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defaultThemeVersion="166925"/>
  <mc:AlternateContent xmlns:mc="http://schemas.openxmlformats.org/markup-compatibility/2006">
    <mc:Choice Requires="x15">
      <x15ac:absPath xmlns:x15ac="http://schemas.microsoft.com/office/spreadsheetml/2010/11/ac" url="G:\WBI\WB\EGO\Natuurinclusief isoleren\Berrekening Natuurinclusief alternatieve verblijfplaatsen gemeenten\Bewerkte bestanden BZK\"/>
    </mc:Choice>
  </mc:AlternateContent>
  <xr:revisionPtr revIDLastSave="0" documentId="8_{58C80D17-73B3-4D87-AE94-9D7DBD1B7A08}" xr6:coauthVersionLast="47" xr6:coauthVersionMax="47" xr10:uidLastSave="{00000000-0000-0000-0000-000000000000}"/>
  <workbookProtection workbookAlgorithmName="SHA-512" workbookHashValue="PsiWGO0fDp5z3zpInh4e56hfGwrIcGgtCK8LxtspYhYdg18z2G8xHN1P+79T1xA/nOpkXkVskU1TVn1AE/YeCw==" workbookSaltValue="0sB6HG9TqE5HyGCNnGVzCQ==" workbookSpinCount="100000" lockStructure="1"/>
  <bookViews>
    <workbookView xWindow="-120" yWindow="-120" windowWidth="29040" windowHeight="15840" tabRatio="753" firstSheet="8" activeTab="8" xr2:uid="{7FB6ED87-6708-4BC8-803E-8459597F5E50}"/>
  </bookViews>
  <sheets>
    <sheet name="UITLEG" sheetId="13" r:id="rId1"/>
    <sheet name="Dichtheden" sheetId="5" r:id="rId2"/>
    <sheet name="Per woonkern" sheetId="6" r:id="rId3"/>
    <sheet name="INVULLEN" sheetId="4" r:id="rId4"/>
    <sheet name="Overzicht simpel" sheetId="12" r:id="rId5"/>
    <sheet name="Kansberekening GD LV" sheetId="8" state="hidden" r:id="rId6"/>
    <sheet name="Kansberekeningen (BV GG)" sheetId="7" state="hidden" r:id="rId7"/>
    <sheet name="CBS woonkernen" sheetId="11" r:id="rId8"/>
    <sheet name="Rekensheet aantasting" sheetId="3" r:id="rId9"/>
    <sheet name="Rekenvoorbeeld" sheetId="2" r:id="rId10"/>
  </sheets>
  <definedNames>
    <definedName name="_xlnm._FilterDatabase" localSheetId="2" hidden="1">'Per woonkern'!$A$60:$NH$60</definedName>
    <definedName name="_xlnm._FilterDatabase" localSheetId="7" hidden="1">'CBS woonkernen'!$A$1:$U$2609</definedName>
    <definedName name="_xlnm.Print_Area" localSheetId="4">'Overzicht simpel'!$A$1:$AM$77</definedName>
    <definedName name="_xlnm.Print_Area" localSheetId="8">'Rekensheet aantasting'!$A$1:$FH$85</definedName>
    <definedName name="_xlnm.Print_Titles" localSheetId="4">'Overzicht simpel'!$B:$B</definedName>
    <definedName name="_xlnm.Print_Titles" localSheetId="8">'Rekensheet aantasting'!$B:$B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4" l="1" a="1"/>
  <c r="B14" i="4"/>
  <c r="B7" i="4" a="1"/>
  <c r="B7" i="4" s="1"/>
  <c r="D7" i="4" s="1"/>
  <c r="B8" i="4" a="1"/>
  <c r="B8" i="4" s="1"/>
  <c r="D8" i="4" s="1"/>
  <c r="B9" i="4" a="1"/>
  <c r="B9" i="4" s="1"/>
  <c r="D9" i="4" s="1"/>
  <c r="B10" i="4" a="1"/>
  <c r="B10" i="4" s="1"/>
  <c r="D10" i="4" s="1"/>
  <c r="B11" i="4" a="1"/>
  <c r="B11" i="4" s="1"/>
  <c r="D11" i="4" s="1"/>
  <c r="B12" i="4" a="1"/>
  <c r="B12" i="4" s="1"/>
  <c r="D12" i="4" s="1"/>
  <c r="B13" i="4" a="1"/>
  <c r="B13" i="4" s="1"/>
  <c r="D13" i="4" s="1"/>
  <c r="D14" i="4"/>
  <c r="B15" i="4" a="1"/>
  <c r="B15" i="4" s="1"/>
  <c r="D15" i="4" s="1"/>
  <c r="B16" i="4" a="1"/>
  <c r="B16" i="4" s="1"/>
  <c r="D16" i="4" s="1"/>
  <c r="B17" i="4" a="1"/>
  <c r="B17" i="4" s="1"/>
  <c r="D17" i="4" s="1"/>
  <c r="B18" i="4" a="1"/>
  <c r="B18" i="4" s="1"/>
  <c r="D18" i="4" s="1"/>
  <c r="B19" i="4" a="1"/>
  <c r="B19" i="4" s="1"/>
  <c r="D19" i="4" s="1"/>
  <c r="B20" i="4" a="1"/>
  <c r="B20" i="4" s="1"/>
  <c r="D20" i="4" s="1"/>
  <c r="B21" i="4" a="1"/>
  <c r="B21" i="4" s="1"/>
  <c r="D21" i="4" s="1"/>
  <c r="B22" i="4" a="1"/>
  <c r="B22" i="4" s="1"/>
  <c r="D22" i="4" s="1"/>
  <c r="B23" i="4" a="1"/>
  <c r="B23" i="4" s="1"/>
  <c r="D23" i="4" s="1"/>
  <c r="B24" i="4" a="1"/>
  <c r="B24" i="4" s="1"/>
  <c r="D24" i="4" s="1"/>
  <c r="B25" i="4" a="1"/>
  <c r="B25" i="4" s="1"/>
  <c r="D25" i="4" s="1"/>
  <c r="B26" i="4" a="1"/>
  <c r="B26" i="4" s="1"/>
  <c r="D26" i="4" s="1"/>
  <c r="B27" i="4" a="1"/>
  <c r="B27" i="4" s="1"/>
  <c r="D27" i="4" s="1"/>
  <c r="B28" i="4" a="1"/>
  <c r="B28" i="4" s="1"/>
  <c r="D28" i="4" s="1"/>
  <c r="B29" i="4" a="1"/>
  <c r="B29" i="4" s="1"/>
  <c r="D29" i="4" s="1"/>
  <c r="B30" i="4" a="1"/>
  <c r="B30" i="4" s="1"/>
  <c r="D30" i="4" s="1"/>
  <c r="B31" i="4" a="1"/>
  <c r="B31" i="4" s="1"/>
  <c r="D31" i="4" s="1"/>
  <c r="B32" i="4" a="1"/>
  <c r="B32" i="4" s="1"/>
  <c r="D32" i="4" s="1"/>
  <c r="B33" i="4" a="1"/>
  <c r="B33" i="4" s="1"/>
  <c r="D33" i="4" s="1"/>
  <c r="B34" i="4" a="1"/>
  <c r="B34" i="4" s="1"/>
  <c r="D34" i="4" s="1"/>
  <c r="B35" i="4" a="1"/>
  <c r="B35" i="4" s="1"/>
  <c r="D35" i="4" s="1"/>
  <c r="B36" i="4" a="1"/>
  <c r="B36" i="4" s="1"/>
  <c r="D36" i="4" s="1"/>
  <c r="B37" i="4" a="1"/>
  <c r="B37" i="4" s="1"/>
  <c r="D37" i="4" s="1"/>
  <c r="B38" i="4" a="1"/>
  <c r="B38" i="4" s="1"/>
  <c r="D38" i="4" s="1"/>
  <c r="B39" i="4" a="1"/>
  <c r="B39" i="4" s="1"/>
  <c r="D39" i="4" s="1"/>
  <c r="B40" i="4" a="1"/>
  <c r="B40" i="4" s="1"/>
  <c r="D40" i="4" s="1"/>
  <c r="B41" i="4" a="1"/>
  <c r="B41" i="4" s="1"/>
  <c r="D41" i="4" s="1"/>
  <c r="B42" i="4" a="1"/>
  <c r="B42" i="4" s="1"/>
  <c r="D42" i="4" s="1"/>
  <c r="B43" i="4" a="1"/>
  <c r="B43" i="4" s="1"/>
  <c r="D43" i="4" s="1"/>
  <c r="B44" i="4" a="1"/>
  <c r="B44" i="4" s="1"/>
  <c r="D44" i="4" s="1"/>
  <c r="B45" i="4" a="1"/>
  <c r="B45" i="4" s="1"/>
  <c r="D45" i="4" s="1"/>
  <c r="B46" i="4" a="1"/>
  <c r="B46" i="4" s="1"/>
  <c r="D46" i="4" s="1"/>
  <c r="B47" i="4" a="1"/>
  <c r="B47" i="4" s="1"/>
  <c r="D47" i="4" s="1"/>
  <c r="B48" i="4" a="1"/>
  <c r="B48" i="4" s="1"/>
  <c r="D48" i="4" s="1"/>
  <c r="B49" i="4" a="1"/>
  <c r="B49" i="4" s="1"/>
  <c r="D49" i="4" s="1"/>
  <c r="B50" i="4" a="1"/>
  <c r="B50" i="4" s="1"/>
  <c r="D50" i="4" s="1"/>
  <c r="B51" i="4" a="1"/>
  <c r="B51" i="4" s="1"/>
  <c r="D51" i="4" s="1"/>
  <c r="B52" i="4" a="1"/>
  <c r="B52" i="4" s="1"/>
  <c r="D52" i="4" s="1"/>
  <c r="B53" i="4" a="1"/>
  <c r="B53" i="4" s="1"/>
  <c r="D53" i="4" s="1"/>
  <c r="B54" i="4" a="1"/>
  <c r="B54" i="4" s="1"/>
  <c r="D54" i="4" s="1"/>
  <c r="B55" i="4" a="1"/>
  <c r="B55" i="4" s="1"/>
  <c r="D55" i="4" s="1"/>
  <c r="B56" i="4" a="1"/>
  <c r="B56" i="4" s="1"/>
  <c r="D56" i="4" s="1"/>
  <c r="B57" i="4" a="1"/>
  <c r="B57" i="4" s="1"/>
  <c r="D57" i="4" s="1"/>
  <c r="B58" i="4" a="1"/>
  <c r="B58" i="4" s="1"/>
  <c r="D58" i="4" s="1"/>
  <c r="B59" i="4" a="1"/>
  <c r="B59" i="4" s="1"/>
  <c r="D59" i="4" s="1"/>
  <c r="B60" i="4" a="1"/>
  <c r="B60" i="4" s="1"/>
  <c r="D60" i="4" s="1"/>
  <c r="B61" i="4" a="1"/>
  <c r="B61" i="4" s="1"/>
  <c r="D61" i="4" s="1"/>
  <c r="B62" i="4" a="1"/>
  <c r="B62" i="4" s="1"/>
  <c r="D62" i="4" s="1"/>
  <c r="B63" i="4" a="1"/>
  <c r="B63" i="4" s="1"/>
  <c r="D63" i="4" s="1"/>
  <c r="B64" i="4" a="1"/>
  <c r="B64" i="4" s="1"/>
  <c r="D64" i="4" s="1"/>
  <c r="B65" i="4" a="1"/>
  <c r="B65" i="4" s="1"/>
  <c r="D65" i="4" s="1"/>
  <c r="B66" i="4" a="1"/>
  <c r="B66" i="4" s="1"/>
  <c r="D66" i="4" s="1"/>
  <c r="B67" i="4" a="1"/>
  <c r="B67" i="4" s="1"/>
  <c r="D67" i="4" s="1"/>
  <c r="B68" i="4" a="1"/>
  <c r="B68" i="4" s="1"/>
  <c r="D68" i="4" s="1"/>
  <c r="B69" i="4" a="1"/>
  <c r="B69" i="4" s="1"/>
  <c r="D69" i="4" s="1"/>
  <c r="B70" i="4" a="1"/>
  <c r="B70" i="4" s="1"/>
  <c r="D70" i="4" s="1"/>
  <c r="B71" i="4" a="1"/>
  <c r="B71" i="4" s="1"/>
  <c r="D71" i="4" s="1"/>
  <c r="B72" i="4" a="1"/>
  <c r="B72" i="4" s="1"/>
  <c r="D72" i="4" s="1"/>
  <c r="B73" i="4" a="1"/>
  <c r="B73" i="4" s="1"/>
  <c r="D73" i="4" s="1"/>
  <c r="B74" i="4" a="1"/>
  <c r="B74" i="4" s="1"/>
  <c r="D74" i="4" s="1"/>
  <c r="B75" i="4" a="1"/>
  <c r="B75" i="4" s="1"/>
  <c r="D75" i="4" s="1"/>
  <c r="B6" i="4" a="1"/>
  <c r="B6" i="4" s="1"/>
  <c r="D6" i="4" s="1"/>
  <c r="D33" i="13"/>
  <c r="D18" i="13"/>
  <c r="AC66" i="5" l="1"/>
  <c r="AC65" i="5"/>
  <c r="AC64" i="5"/>
  <c r="AC63" i="5"/>
  <c r="AC62" i="5"/>
  <c r="AC61" i="5"/>
  <c r="AC60" i="5"/>
  <c r="AC59" i="5"/>
  <c r="AC58" i="5"/>
  <c r="AC57" i="5"/>
  <c r="AC56" i="5"/>
  <c r="AC55" i="5"/>
  <c r="AC54" i="5"/>
  <c r="AC53" i="5"/>
  <c r="AC52" i="5"/>
  <c r="AC51" i="5"/>
  <c r="AC50" i="5"/>
  <c r="AC49" i="5"/>
  <c r="AC48" i="5"/>
  <c r="AC47" i="5"/>
  <c r="AC46" i="5"/>
  <c r="AC45" i="5"/>
  <c r="AC44" i="5"/>
  <c r="AC43" i="5"/>
  <c r="AC67" i="5"/>
  <c r="Y66" i="5"/>
  <c r="Y65" i="5"/>
  <c r="Y64" i="5"/>
  <c r="Y63" i="5"/>
  <c r="Y62" i="5"/>
  <c r="Y61" i="5"/>
  <c r="Y60" i="5"/>
  <c r="Y59" i="5"/>
  <c r="Y58" i="5"/>
  <c r="Y57" i="5"/>
  <c r="Y56" i="5"/>
  <c r="Y55" i="5"/>
  <c r="Y54" i="5"/>
  <c r="Y53" i="5"/>
  <c r="Y52" i="5"/>
  <c r="Y51" i="5"/>
  <c r="Y50" i="5"/>
  <c r="Y49" i="5"/>
  <c r="Y48" i="5"/>
  <c r="Y47" i="5"/>
  <c r="Y46" i="5"/>
  <c r="Y45" i="5"/>
  <c r="Y44" i="5"/>
  <c r="Y43" i="5"/>
  <c r="Y67" i="5"/>
  <c r="N68" i="6" l="1"/>
  <c r="N60" i="6" l="1"/>
  <c r="M60" i="6"/>
  <c r="A1" i="6"/>
  <c r="C22" i="4" l="1"/>
  <c r="F11" i="3" l="1"/>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 i="6"/>
  <c r="A6" i="6"/>
  <c r="A5" i="6"/>
  <c r="A4" i="6"/>
  <c r="A3" i="6"/>
  <c r="A2" i="6"/>
  <c r="C3"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l="1"/>
  <c r="C37" i="4"/>
  <c r="C36" i="4"/>
  <c r="C35" i="4"/>
  <c r="C34" i="4"/>
  <c r="C33" i="4"/>
  <c r="C32" i="4"/>
  <c r="C31" i="4"/>
  <c r="C30" i="4"/>
  <c r="C29" i="4"/>
  <c r="C28" i="4"/>
  <c r="C27" i="4"/>
  <c r="C26" i="4"/>
  <c r="C25" i="4"/>
  <c r="C24" i="4"/>
  <c r="C23" i="4"/>
  <c r="C21" i="4"/>
  <c r="C20" i="4"/>
  <c r="C19" i="4"/>
  <c r="C18" i="4"/>
  <c r="C17" i="4"/>
  <c r="C16" i="4"/>
  <c r="C15" i="4"/>
  <c r="C14" i="4"/>
  <c r="C13" i="4"/>
  <c r="C12" i="4"/>
  <c r="C11" i="4"/>
  <c r="C10" i="4"/>
  <c r="C9" i="4"/>
  <c r="C8" i="4"/>
  <c r="C7" i="4"/>
  <c r="C6" i="4"/>
  <c r="C561" i="6"/>
  <c r="C5" i="4" l="1"/>
  <c r="D5" i="4"/>
  <c r="J9" i="12"/>
  <c r="K9" i="12"/>
  <c r="J10" i="12"/>
  <c r="K10" i="12"/>
  <c r="J11" i="12"/>
  <c r="K11" i="12"/>
  <c r="J12" i="12"/>
  <c r="K12" i="12"/>
  <c r="J13" i="12"/>
  <c r="K13" i="12"/>
  <c r="J14" i="12"/>
  <c r="K14" i="12"/>
  <c r="J15" i="12"/>
  <c r="K15" i="12"/>
  <c r="J16" i="12"/>
  <c r="K16" i="12"/>
  <c r="J17" i="12"/>
  <c r="K17" i="12"/>
  <c r="J18" i="12"/>
  <c r="K18" i="12"/>
  <c r="J19" i="12"/>
  <c r="K19" i="12"/>
  <c r="J20" i="12"/>
  <c r="K20" i="12"/>
  <c r="J21" i="12"/>
  <c r="K21" i="12"/>
  <c r="J22" i="12"/>
  <c r="K22" i="12"/>
  <c r="J23" i="12"/>
  <c r="K23" i="12"/>
  <c r="J24" i="12"/>
  <c r="K24" i="12"/>
  <c r="J25" i="12"/>
  <c r="K25" i="12"/>
  <c r="J26" i="12"/>
  <c r="K26" i="12"/>
  <c r="J27" i="12"/>
  <c r="K27" i="12"/>
  <c r="J28" i="12"/>
  <c r="K28" i="12"/>
  <c r="J29" i="12"/>
  <c r="K29" i="12"/>
  <c r="J30" i="12"/>
  <c r="K30" i="12"/>
  <c r="J31" i="12"/>
  <c r="K31" i="12"/>
  <c r="J32" i="12"/>
  <c r="K32" i="12"/>
  <c r="J33" i="12"/>
  <c r="K33" i="12"/>
  <c r="J34" i="12"/>
  <c r="K34" i="12"/>
  <c r="J35" i="12"/>
  <c r="K35" i="12"/>
  <c r="J36" i="12"/>
  <c r="K36" i="12"/>
  <c r="J37" i="12"/>
  <c r="K37" i="12"/>
  <c r="J38" i="12"/>
  <c r="K38" i="12"/>
  <c r="J39" i="12"/>
  <c r="K39" i="12"/>
  <c r="J40" i="12"/>
  <c r="K40" i="12"/>
  <c r="J41" i="12"/>
  <c r="K41" i="12"/>
  <c r="J42" i="12"/>
  <c r="K42" i="12"/>
  <c r="J43" i="12"/>
  <c r="K43" i="12"/>
  <c r="J44" i="12"/>
  <c r="K44" i="12"/>
  <c r="J45" i="12"/>
  <c r="K45" i="12"/>
  <c r="J46" i="12"/>
  <c r="K46" i="12"/>
  <c r="J47" i="12"/>
  <c r="K47" i="12"/>
  <c r="J48" i="12"/>
  <c r="K48" i="12"/>
  <c r="J49" i="12"/>
  <c r="K49" i="12"/>
  <c r="J50" i="12"/>
  <c r="K50" i="12"/>
  <c r="J51" i="12"/>
  <c r="K51" i="12"/>
  <c r="J52" i="12"/>
  <c r="K52" i="12"/>
  <c r="J53" i="12"/>
  <c r="K53" i="12"/>
  <c r="J54" i="12"/>
  <c r="K54" i="12"/>
  <c r="J55" i="12"/>
  <c r="K55" i="12"/>
  <c r="J56" i="12"/>
  <c r="K56" i="12"/>
  <c r="J57" i="12"/>
  <c r="K57" i="12"/>
  <c r="J58" i="12"/>
  <c r="K58" i="12"/>
  <c r="J59" i="12"/>
  <c r="K59" i="12"/>
  <c r="J60" i="12"/>
  <c r="K60" i="12"/>
  <c r="J61" i="12"/>
  <c r="K61" i="12"/>
  <c r="J62" i="12"/>
  <c r="K62" i="12"/>
  <c r="J63" i="12"/>
  <c r="K63" i="12"/>
  <c r="J64" i="12"/>
  <c r="K64" i="12"/>
  <c r="J65" i="12"/>
  <c r="K65" i="12"/>
  <c r="J66" i="12"/>
  <c r="K66" i="12"/>
  <c r="J67" i="12"/>
  <c r="K67" i="12"/>
  <c r="J68" i="12"/>
  <c r="K68" i="12"/>
  <c r="J69" i="12"/>
  <c r="K69" i="12"/>
  <c r="J70" i="12"/>
  <c r="K70" i="12"/>
  <c r="J71" i="12"/>
  <c r="K71" i="12"/>
  <c r="J72" i="12"/>
  <c r="K72" i="12"/>
  <c r="J73" i="12"/>
  <c r="K73" i="12"/>
  <c r="J74" i="12"/>
  <c r="K74" i="12"/>
  <c r="J75" i="12"/>
  <c r="K75" i="12"/>
  <c r="J76" i="12"/>
  <c r="K76" i="12"/>
  <c r="J77" i="12"/>
  <c r="K77" i="12"/>
  <c r="P9" i="12"/>
  <c r="P10" i="12"/>
  <c r="P11" i="12"/>
  <c r="P12"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D35" i="3"/>
  <c r="C36" i="3"/>
  <c r="D36" i="3"/>
  <c r="C37" i="3"/>
  <c r="D37" i="3"/>
  <c r="C38" i="3"/>
  <c r="D38" i="3"/>
  <c r="C39" i="3"/>
  <c r="D39" i="3"/>
  <c r="C40" i="3"/>
  <c r="D40" i="3"/>
  <c r="C41" i="3"/>
  <c r="D41" i="3"/>
  <c r="C42" i="3"/>
  <c r="D42" i="3"/>
  <c r="C43" i="3"/>
  <c r="D43" i="3"/>
  <c r="C44" i="3"/>
  <c r="D44" i="3"/>
  <c r="C45" i="3"/>
  <c r="D45" i="3"/>
  <c r="C46" i="3"/>
  <c r="D46" i="3"/>
  <c r="C47" i="3"/>
  <c r="D47" i="3"/>
  <c r="C48" i="3"/>
  <c r="D48" i="3"/>
  <c r="C49" i="3"/>
  <c r="D49" i="3"/>
  <c r="Q49" i="3" s="1"/>
  <c r="C50" i="3"/>
  <c r="D50" i="3"/>
  <c r="Q50" i="3" s="1"/>
  <c r="C51" i="3"/>
  <c r="D51" i="3"/>
  <c r="Q51" i="3" s="1"/>
  <c r="C52" i="3"/>
  <c r="D52" i="3"/>
  <c r="Q52" i="3" s="1"/>
  <c r="C53" i="3"/>
  <c r="D53" i="3"/>
  <c r="Q53" i="3" s="1"/>
  <c r="C54" i="3"/>
  <c r="D54" i="3"/>
  <c r="Q54" i="3" s="1"/>
  <c r="C55" i="3"/>
  <c r="D55" i="3"/>
  <c r="Q55" i="3" s="1"/>
  <c r="C56" i="3"/>
  <c r="D56" i="3"/>
  <c r="Q56" i="3" s="1"/>
  <c r="C57" i="3"/>
  <c r="D57" i="3"/>
  <c r="Q57" i="3" s="1"/>
  <c r="C58" i="3"/>
  <c r="D58" i="3"/>
  <c r="Q58" i="3" s="1"/>
  <c r="C59" i="3"/>
  <c r="D59" i="3"/>
  <c r="Q59" i="3" s="1"/>
  <c r="C60" i="3"/>
  <c r="D60" i="3"/>
  <c r="Q60" i="3" s="1"/>
  <c r="C61" i="3"/>
  <c r="D61" i="3"/>
  <c r="Q61" i="3" s="1"/>
  <c r="C62" i="3"/>
  <c r="D62" i="3"/>
  <c r="Q62" i="3" s="1"/>
  <c r="C63" i="3"/>
  <c r="D63" i="3"/>
  <c r="Q63" i="3" s="1"/>
  <c r="C64" i="3"/>
  <c r="D64" i="3"/>
  <c r="Q64" i="3" s="1"/>
  <c r="C65" i="3"/>
  <c r="D65" i="3"/>
  <c r="Q65" i="3" s="1"/>
  <c r="C66" i="3"/>
  <c r="D66" i="3"/>
  <c r="Q66" i="3" s="1"/>
  <c r="C67" i="3"/>
  <c r="D67" i="3"/>
  <c r="Q67" i="3" s="1"/>
  <c r="C68" i="3"/>
  <c r="D68" i="3"/>
  <c r="Q68" i="3" s="1"/>
  <c r="C69" i="3"/>
  <c r="D69" i="3"/>
  <c r="Q69" i="3" s="1"/>
  <c r="C70" i="3"/>
  <c r="D70" i="3"/>
  <c r="Q70" i="3" s="1"/>
  <c r="C71" i="3"/>
  <c r="D71" i="3"/>
  <c r="Q71" i="3" s="1"/>
  <c r="C72" i="3"/>
  <c r="D72" i="3"/>
  <c r="Q72" i="3" s="1"/>
  <c r="C73" i="3"/>
  <c r="D73" i="3"/>
  <c r="Q73" i="3" s="1"/>
  <c r="C74" i="3"/>
  <c r="D74" i="3"/>
  <c r="Q74" i="3" s="1"/>
  <c r="C75" i="3"/>
  <c r="D75" i="3"/>
  <c r="Q75" i="3" s="1"/>
  <c r="C76" i="3"/>
  <c r="D76" i="3"/>
  <c r="Q76" i="3" s="1"/>
  <c r="C77" i="3"/>
  <c r="D77" i="3"/>
  <c r="Q77" i="3" s="1"/>
  <c r="C78" i="3"/>
  <c r="D78" i="3"/>
  <c r="Q78" i="3" s="1"/>
  <c r="C79" i="3"/>
  <c r="D79" i="3"/>
  <c r="Q79" i="3" s="1"/>
  <c r="C80" i="3"/>
  <c r="D80" i="3"/>
  <c r="Q80" i="3" s="1"/>
  <c r="C81" i="3"/>
  <c r="D81" i="3"/>
  <c r="Q81" i="3" s="1"/>
  <c r="C82" i="3"/>
  <c r="D82" i="3"/>
  <c r="Q82" i="3" s="1"/>
  <c r="C83" i="3"/>
  <c r="D83" i="3"/>
  <c r="Q83" i="3" s="1"/>
  <c r="C84" i="3"/>
  <c r="D84" i="3"/>
  <c r="Q84" i="3" s="1"/>
  <c r="C85" i="3"/>
  <c r="D85" i="3"/>
  <c r="Q85" i="3" s="1"/>
  <c r="B82" i="3"/>
  <c r="B83" i="3"/>
  <c r="B84" i="3"/>
  <c r="B85" i="3"/>
  <c r="B65" i="3"/>
  <c r="AW65" i="3" s="1"/>
  <c r="AY65" i="3" s="1"/>
  <c r="B66" i="3"/>
  <c r="B67" i="3"/>
  <c r="B68" i="3"/>
  <c r="B69" i="3"/>
  <c r="AW69" i="3" s="1"/>
  <c r="AY69" i="3" s="1"/>
  <c r="B70" i="3"/>
  <c r="AW70" i="3" s="1"/>
  <c r="AY70" i="3" s="1"/>
  <c r="B71" i="3"/>
  <c r="B72" i="3"/>
  <c r="B73" i="3"/>
  <c r="B74" i="3"/>
  <c r="B75" i="3"/>
  <c r="B76" i="3"/>
  <c r="B77" i="3"/>
  <c r="B78" i="3"/>
  <c r="B79" i="3"/>
  <c r="B80" i="3"/>
  <c r="B81" i="3"/>
  <c r="B57" i="3"/>
  <c r="AW57" i="3" s="1"/>
  <c r="AY57" i="3" s="1"/>
  <c r="B58" i="3"/>
  <c r="AW58" i="3" s="1"/>
  <c r="AY58" i="3" s="1"/>
  <c r="B59" i="3"/>
  <c r="AW59" i="3" s="1"/>
  <c r="AY59" i="3" s="1"/>
  <c r="B60" i="3"/>
  <c r="AW60" i="3" s="1"/>
  <c r="AY60" i="3" s="1"/>
  <c r="B61" i="3"/>
  <c r="AW61" i="3" s="1"/>
  <c r="AY61" i="3" s="1"/>
  <c r="B62" i="3"/>
  <c r="AW62" i="3" s="1"/>
  <c r="AY62" i="3" s="1"/>
  <c r="B63" i="3"/>
  <c r="AW63" i="3" s="1"/>
  <c r="AY63" i="3" s="1"/>
  <c r="B64" i="3"/>
  <c r="AW64" i="3" s="1"/>
  <c r="AY64" i="3" s="1"/>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AW49" i="3" s="1"/>
  <c r="AY49" i="3" s="1"/>
  <c r="B50" i="3"/>
  <c r="AW50" i="3" s="1"/>
  <c r="AY50" i="3" s="1"/>
  <c r="B51" i="3"/>
  <c r="AW51" i="3" s="1"/>
  <c r="AY51" i="3" s="1"/>
  <c r="B52" i="3"/>
  <c r="AW52" i="3" s="1"/>
  <c r="AY52" i="3" s="1"/>
  <c r="B53" i="3"/>
  <c r="AW53" i="3" s="1"/>
  <c r="AY53" i="3" s="1"/>
  <c r="B54" i="3"/>
  <c r="AW54" i="3" s="1"/>
  <c r="AY54" i="3" s="1"/>
  <c r="B55" i="3"/>
  <c r="AW55" i="3" s="1"/>
  <c r="AY55" i="3" s="1"/>
  <c r="B56" i="3"/>
  <c r="AW56" i="3" s="1"/>
  <c r="AY56" i="3" s="1"/>
  <c r="C20" i="3"/>
  <c r="D20" i="3"/>
  <c r="C21" i="3"/>
  <c r="D21" i="3"/>
  <c r="C22" i="3"/>
  <c r="D22" i="3"/>
  <c r="C23" i="3"/>
  <c r="D23" i="3"/>
  <c r="C24" i="3"/>
  <c r="D24" i="3"/>
  <c r="C25" i="3"/>
  <c r="D25" i="3"/>
  <c r="C26" i="3"/>
  <c r="D26" i="3"/>
  <c r="C27" i="3"/>
  <c r="D27" i="3"/>
  <c r="C28" i="3"/>
  <c r="D28" i="3"/>
  <c r="C29" i="3"/>
  <c r="D29" i="3"/>
  <c r="C30" i="3"/>
  <c r="D30" i="3"/>
  <c r="C31" i="3"/>
  <c r="D31" i="3"/>
  <c r="C32" i="3"/>
  <c r="D32" i="3"/>
  <c r="C33" i="3"/>
  <c r="D33" i="3"/>
  <c r="C34" i="3"/>
  <c r="D34" i="3"/>
  <c r="C35" i="3"/>
  <c r="C17" i="3"/>
  <c r="D17" i="3"/>
  <c r="C18" i="3"/>
  <c r="D18" i="3"/>
  <c r="C19" i="3"/>
  <c r="D19" i="3"/>
  <c r="T58" i="6"/>
  <c r="M560" i="6"/>
  <c r="M559" i="6"/>
  <c r="M558" i="6"/>
  <c r="M557" i="6"/>
  <c r="M556" i="6"/>
  <c r="M555" i="6"/>
  <c r="M554" i="6"/>
  <c r="M553" i="6"/>
  <c r="M552" i="6"/>
  <c r="M551" i="6"/>
  <c r="M550" i="6"/>
  <c r="M549" i="6"/>
  <c r="M548" i="6"/>
  <c r="M547" i="6"/>
  <c r="M546" i="6"/>
  <c r="M545" i="6"/>
  <c r="M544" i="6"/>
  <c r="M543" i="6"/>
  <c r="M542" i="6"/>
  <c r="M541" i="6"/>
  <c r="M540" i="6"/>
  <c r="M539" i="6"/>
  <c r="M538" i="6"/>
  <c r="M537" i="6"/>
  <c r="M536" i="6"/>
  <c r="M535" i="6"/>
  <c r="M534" i="6"/>
  <c r="M533" i="6"/>
  <c r="M532" i="6"/>
  <c r="M531" i="6"/>
  <c r="M530" i="6"/>
  <c r="M529" i="6"/>
  <c r="M528" i="6"/>
  <c r="M527" i="6"/>
  <c r="M526" i="6"/>
  <c r="M525" i="6"/>
  <c r="M524" i="6"/>
  <c r="M523" i="6"/>
  <c r="M522" i="6"/>
  <c r="M521" i="6"/>
  <c r="M520" i="6"/>
  <c r="M519" i="6"/>
  <c r="M518" i="6"/>
  <c r="M517" i="6"/>
  <c r="M516" i="6"/>
  <c r="M515" i="6"/>
  <c r="M514" i="6"/>
  <c r="M513" i="6"/>
  <c r="M512" i="6"/>
  <c r="M511" i="6"/>
  <c r="M510" i="6"/>
  <c r="M509" i="6"/>
  <c r="M508" i="6"/>
  <c r="M507" i="6"/>
  <c r="M506" i="6"/>
  <c r="M505" i="6"/>
  <c r="M504" i="6"/>
  <c r="M503" i="6"/>
  <c r="M502" i="6"/>
  <c r="M501" i="6"/>
  <c r="M500" i="6"/>
  <c r="M499" i="6"/>
  <c r="M498" i="6"/>
  <c r="M497" i="6"/>
  <c r="M496" i="6"/>
  <c r="M495" i="6"/>
  <c r="M494" i="6"/>
  <c r="M493" i="6"/>
  <c r="M492" i="6"/>
  <c r="M491" i="6"/>
  <c r="M490" i="6"/>
  <c r="M489" i="6"/>
  <c r="M488" i="6"/>
  <c r="M487" i="6"/>
  <c r="M486" i="6"/>
  <c r="M485" i="6"/>
  <c r="M484" i="6"/>
  <c r="M483" i="6"/>
  <c r="M482" i="6"/>
  <c r="M481" i="6"/>
  <c r="M480" i="6"/>
  <c r="M479" i="6"/>
  <c r="M478" i="6"/>
  <c r="M477" i="6"/>
  <c r="M476" i="6"/>
  <c r="M475" i="6"/>
  <c r="M474" i="6"/>
  <c r="M473" i="6"/>
  <c r="M472" i="6"/>
  <c r="M471" i="6"/>
  <c r="M470" i="6"/>
  <c r="M469" i="6"/>
  <c r="M468" i="6"/>
  <c r="M467" i="6"/>
  <c r="M466" i="6"/>
  <c r="M465" i="6"/>
  <c r="M464" i="6"/>
  <c r="M463" i="6"/>
  <c r="M462" i="6"/>
  <c r="M461" i="6"/>
  <c r="M460" i="6"/>
  <c r="M459" i="6"/>
  <c r="M458" i="6"/>
  <c r="M457" i="6"/>
  <c r="M456" i="6"/>
  <c r="M455" i="6"/>
  <c r="M454" i="6"/>
  <c r="M453" i="6"/>
  <c r="M452" i="6"/>
  <c r="M451" i="6"/>
  <c r="M450" i="6"/>
  <c r="M449" i="6"/>
  <c r="M448" i="6"/>
  <c r="M447" i="6"/>
  <c r="M446" i="6"/>
  <c r="M445" i="6"/>
  <c r="M444" i="6"/>
  <c r="M443" i="6"/>
  <c r="M442" i="6"/>
  <c r="M441" i="6"/>
  <c r="M440" i="6"/>
  <c r="M439" i="6"/>
  <c r="M438" i="6"/>
  <c r="M437" i="6"/>
  <c r="M436" i="6"/>
  <c r="M435" i="6"/>
  <c r="M434" i="6"/>
  <c r="M433" i="6"/>
  <c r="M432" i="6"/>
  <c r="M431" i="6"/>
  <c r="M430" i="6"/>
  <c r="M429" i="6"/>
  <c r="M428" i="6"/>
  <c r="M427" i="6"/>
  <c r="M426" i="6"/>
  <c r="M425" i="6"/>
  <c r="M424" i="6"/>
  <c r="M423" i="6"/>
  <c r="M422" i="6"/>
  <c r="M421" i="6"/>
  <c r="M420" i="6"/>
  <c r="M419" i="6"/>
  <c r="M418" i="6"/>
  <c r="M417" i="6"/>
  <c r="M416" i="6"/>
  <c r="M415" i="6"/>
  <c r="M414" i="6"/>
  <c r="M413" i="6"/>
  <c r="M412" i="6"/>
  <c r="M411" i="6"/>
  <c r="M410" i="6"/>
  <c r="M409" i="6"/>
  <c r="M408" i="6"/>
  <c r="M407" i="6"/>
  <c r="M406" i="6"/>
  <c r="M405" i="6"/>
  <c r="M404" i="6"/>
  <c r="M403" i="6"/>
  <c r="M402" i="6"/>
  <c r="M401" i="6"/>
  <c r="M400" i="6"/>
  <c r="M399" i="6"/>
  <c r="M398" i="6"/>
  <c r="M397" i="6"/>
  <c r="M396" i="6"/>
  <c r="M395" i="6"/>
  <c r="M394" i="6"/>
  <c r="M393" i="6"/>
  <c r="M392" i="6"/>
  <c r="M391" i="6"/>
  <c r="M390" i="6"/>
  <c r="M389" i="6"/>
  <c r="M388" i="6"/>
  <c r="M387" i="6"/>
  <c r="M386" i="6"/>
  <c r="M385" i="6"/>
  <c r="M384" i="6"/>
  <c r="M383" i="6"/>
  <c r="M382" i="6"/>
  <c r="M381" i="6"/>
  <c r="M380" i="6"/>
  <c r="M379" i="6"/>
  <c r="M378" i="6"/>
  <c r="M377" i="6"/>
  <c r="M376" i="6"/>
  <c r="M375" i="6"/>
  <c r="M374" i="6"/>
  <c r="M373" i="6"/>
  <c r="M372" i="6"/>
  <c r="M371" i="6"/>
  <c r="M370" i="6"/>
  <c r="M369" i="6"/>
  <c r="M368" i="6"/>
  <c r="M367" i="6"/>
  <c r="M366" i="6"/>
  <c r="M365" i="6"/>
  <c r="M364" i="6"/>
  <c r="M363" i="6"/>
  <c r="M362" i="6"/>
  <c r="M361" i="6"/>
  <c r="M360" i="6"/>
  <c r="M359" i="6"/>
  <c r="M358" i="6"/>
  <c r="M357" i="6"/>
  <c r="M356" i="6"/>
  <c r="M355" i="6"/>
  <c r="M354" i="6"/>
  <c r="M353" i="6"/>
  <c r="M352" i="6"/>
  <c r="M351" i="6"/>
  <c r="M350" i="6"/>
  <c r="M349" i="6"/>
  <c r="M348" i="6"/>
  <c r="M347" i="6"/>
  <c r="M346" i="6"/>
  <c r="M345" i="6"/>
  <c r="M344" i="6"/>
  <c r="M343" i="6"/>
  <c r="M342" i="6"/>
  <c r="M341" i="6"/>
  <c r="M340" i="6"/>
  <c r="M339" i="6"/>
  <c r="M338" i="6"/>
  <c r="M337" i="6"/>
  <c r="M336" i="6"/>
  <c r="M335" i="6"/>
  <c r="M334" i="6"/>
  <c r="M333" i="6"/>
  <c r="M332" i="6"/>
  <c r="M331" i="6"/>
  <c r="M330" i="6"/>
  <c r="M329" i="6"/>
  <c r="M328" i="6"/>
  <c r="M327" i="6"/>
  <c r="M326" i="6"/>
  <c r="M325" i="6"/>
  <c r="M324" i="6"/>
  <c r="M323" i="6"/>
  <c r="M322" i="6"/>
  <c r="M321" i="6"/>
  <c r="M320" i="6"/>
  <c r="M319" i="6"/>
  <c r="M318" i="6"/>
  <c r="M317" i="6"/>
  <c r="M316" i="6"/>
  <c r="M315" i="6"/>
  <c r="M314" i="6"/>
  <c r="M313" i="6"/>
  <c r="M312" i="6"/>
  <c r="M311" i="6"/>
  <c r="M310" i="6"/>
  <c r="M309" i="6"/>
  <c r="M308" i="6"/>
  <c r="M307" i="6"/>
  <c r="M306" i="6"/>
  <c r="M305" i="6"/>
  <c r="M304" i="6"/>
  <c r="M303" i="6"/>
  <c r="M302" i="6"/>
  <c r="M301" i="6"/>
  <c r="M300" i="6"/>
  <c r="M299" i="6"/>
  <c r="M298" i="6"/>
  <c r="M297" i="6"/>
  <c r="M296" i="6"/>
  <c r="M295" i="6"/>
  <c r="M294" i="6"/>
  <c r="M293" i="6"/>
  <c r="M292" i="6"/>
  <c r="M291" i="6"/>
  <c r="M290" i="6"/>
  <c r="M289" i="6"/>
  <c r="M288" i="6"/>
  <c r="M287" i="6"/>
  <c r="M286" i="6"/>
  <c r="M285" i="6"/>
  <c r="M284" i="6"/>
  <c r="M283" i="6"/>
  <c r="M282" i="6"/>
  <c r="M281" i="6"/>
  <c r="M280" i="6"/>
  <c r="M279" i="6"/>
  <c r="M278" i="6"/>
  <c r="M277" i="6"/>
  <c r="M276" i="6"/>
  <c r="M275" i="6"/>
  <c r="M274" i="6"/>
  <c r="M273" i="6"/>
  <c r="M272" i="6"/>
  <c r="M271" i="6"/>
  <c r="M270" i="6"/>
  <c r="M269" i="6"/>
  <c r="M268" i="6"/>
  <c r="M267" i="6"/>
  <c r="M266" i="6"/>
  <c r="M265" i="6"/>
  <c r="M264" i="6"/>
  <c r="M263" i="6"/>
  <c r="M262" i="6"/>
  <c r="M261" i="6"/>
  <c r="M260" i="6"/>
  <c r="M259" i="6"/>
  <c r="M258" i="6"/>
  <c r="M257" i="6"/>
  <c r="M256" i="6"/>
  <c r="M255" i="6"/>
  <c r="M254" i="6"/>
  <c r="M253" i="6"/>
  <c r="M252" i="6"/>
  <c r="M251" i="6"/>
  <c r="M250" i="6"/>
  <c r="M249" i="6"/>
  <c r="M248" i="6"/>
  <c r="M247" i="6"/>
  <c r="M246" i="6"/>
  <c r="M245" i="6"/>
  <c r="M244" i="6"/>
  <c r="M243" i="6"/>
  <c r="M242" i="6"/>
  <c r="M241" i="6"/>
  <c r="M240" i="6"/>
  <c r="M239" i="6"/>
  <c r="M238" i="6"/>
  <c r="M237" i="6"/>
  <c r="M236" i="6"/>
  <c r="M235" i="6"/>
  <c r="M234" i="6"/>
  <c r="M233" i="6"/>
  <c r="M232" i="6"/>
  <c r="M231" i="6"/>
  <c r="M230" i="6"/>
  <c r="M229" i="6"/>
  <c r="M228" i="6"/>
  <c r="M227" i="6"/>
  <c r="M226" i="6"/>
  <c r="M225" i="6"/>
  <c r="M224" i="6"/>
  <c r="M223" i="6"/>
  <c r="M222" i="6"/>
  <c r="M221" i="6"/>
  <c r="M220" i="6"/>
  <c r="M219" i="6"/>
  <c r="M218" i="6"/>
  <c r="M217" i="6"/>
  <c r="M216" i="6"/>
  <c r="M215" i="6"/>
  <c r="M214" i="6"/>
  <c r="M213" i="6"/>
  <c r="M212" i="6"/>
  <c r="M211" i="6"/>
  <c r="M210" i="6"/>
  <c r="M209" i="6"/>
  <c r="M208" i="6"/>
  <c r="M207" i="6"/>
  <c r="M206" i="6"/>
  <c r="M205" i="6"/>
  <c r="M204" i="6"/>
  <c r="M203" i="6"/>
  <c r="M202" i="6"/>
  <c r="M201" i="6"/>
  <c r="M200" i="6"/>
  <c r="M199" i="6"/>
  <c r="M198" i="6"/>
  <c r="M197" i="6"/>
  <c r="M196" i="6"/>
  <c r="M195" i="6"/>
  <c r="M194" i="6"/>
  <c r="M193" i="6"/>
  <c r="M192" i="6"/>
  <c r="M191" i="6"/>
  <c r="M190" i="6"/>
  <c r="M189" i="6"/>
  <c r="M188" i="6"/>
  <c r="M187" i="6"/>
  <c r="M186" i="6"/>
  <c r="M185" i="6"/>
  <c r="M184" i="6"/>
  <c r="M183" i="6"/>
  <c r="M182" i="6"/>
  <c r="M181" i="6"/>
  <c r="M180" i="6"/>
  <c r="M179" i="6"/>
  <c r="M178" i="6"/>
  <c r="M177"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AW13" i="5"/>
  <c r="AX13" i="5" s="1"/>
  <c r="AW14" i="5"/>
  <c r="AX14" i="5" s="1"/>
  <c r="AW15" i="5"/>
  <c r="AX15" i="5" s="1"/>
  <c r="AW16" i="5"/>
  <c r="AX16" i="5" s="1"/>
  <c r="AW17" i="5"/>
  <c r="AX17" i="5" s="1"/>
  <c r="AW18" i="5"/>
  <c r="AX18" i="5" s="1"/>
  <c r="AW19" i="5"/>
  <c r="AX19" i="5" s="1"/>
  <c r="AW20" i="5"/>
  <c r="AX20" i="5" s="1"/>
  <c r="AW21" i="5"/>
  <c r="AX21" i="5" s="1"/>
  <c r="AW22" i="5"/>
  <c r="AX22" i="5" s="1"/>
  <c r="AW23" i="5"/>
  <c r="AX23" i="5" s="1"/>
  <c r="AW24" i="5"/>
  <c r="AX24" i="5" s="1"/>
  <c r="AW25" i="5"/>
  <c r="AX25" i="5" s="1"/>
  <c r="AW26" i="5"/>
  <c r="AX26" i="5" s="1"/>
  <c r="AW27" i="5"/>
  <c r="AX27" i="5" s="1"/>
  <c r="AW28" i="5"/>
  <c r="AX28" i="5" s="1"/>
  <c r="AW29" i="5"/>
  <c r="AX29" i="5" s="1"/>
  <c r="AW30" i="5"/>
  <c r="AX30" i="5" s="1"/>
  <c r="AW31" i="5"/>
  <c r="AX31" i="5" s="1"/>
  <c r="AW32" i="5"/>
  <c r="AX32" i="5" s="1"/>
  <c r="AW33" i="5"/>
  <c r="AX33" i="5" s="1"/>
  <c r="AW34" i="5"/>
  <c r="AX34" i="5" s="1"/>
  <c r="AW35" i="5"/>
  <c r="AX35" i="5" s="1"/>
  <c r="AW36" i="5"/>
  <c r="AX36" i="5" s="1"/>
  <c r="AW37" i="5"/>
  <c r="AX37" i="5" s="1"/>
  <c r="AW38" i="5"/>
  <c r="AX38" i="5" s="1"/>
  <c r="AW39" i="5"/>
  <c r="AX39" i="5" s="1"/>
  <c r="AW40" i="5"/>
  <c r="AX40" i="5" s="1"/>
  <c r="AW41" i="5"/>
  <c r="AX41" i="5" s="1"/>
  <c r="AW42" i="5"/>
  <c r="AX42" i="5" s="1"/>
  <c r="AW43" i="5"/>
  <c r="AX43" i="5" s="1"/>
  <c r="AW44" i="5"/>
  <c r="AX44" i="5" s="1"/>
  <c r="AW45" i="5"/>
  <c r="AX45" i="5" s="1"/>
  <c r="AW46" i="5"/>
  <c r="AX46" i="5" s="1"/>
  <c r="AW47" i="5"/>
  <c r="AX47" i="5" s="1"/>
  <c r="AW48" i="5"/>
  <c r="AX48" i="5" s="1"/>
  <c r="AW49" i="5"/>
  <c r="AX49" i="5" s="1"/>
  <c r="AW50" i="5"/>
  <c r="AX50" i="5" s="1"/>
  <c r="AW51" i="5"/>
  <c r="AX51" i="5" s="1"/>
  <c r="AW52" i="5"/>
  <c r="AX52" i="5" s="1"/>
  <c r="AW53" i="5"/>
  <c r="AX53" i="5" s="1"/>
  <c r="AW54" i="5"/>
  <c r="AX54" i="5" s="1"/>
  <c r="AW55" i="5"/>
  <c r="AX55" i="5" s="1"/>
  <c r="AW56" i="5"/>
  <c r="AX56" i="5" s="1"/>
  <c r="AW57" i="5"/>
  <c r="AX57" i="5" s="1"/>
  <c r="AW58" i="5"/>
  <c r="AX58" i="5" s="1"/>
  <c r="AW59" i="5"/>
  <c r="AX59" i="5" s="1"/>
  <c r="AW60" i="5"/>
  <c r="AX60" i="5" s="1"/>
  <c r="AW61" i="5"/>
  <c r="AX61" i="5" s="1"/>
  <c r="AW62" i="5"/>
  <c r="AX62" i="5" s="1"/>
  <c r="AW63" i="5"/>
  <c r="AX63" i="5" s="1"/>
  <c r="AW64" i="5"/>
  <c r="AX64" i="5" s="1"/>
  <c r="AW65" i="5"/>
  <c r="AX65" i="5" s="1"/>
  <c r="X13" i="5"/>
  <c r="Y13" i="5" s="1"/>
  <c r="AB13" i="5"/>
  <c r="AC13" i="5" s="1"/>
  <c r="AD13" i="5"/>
  <c r="AE13" i="5" s="1"/>
  <c r="AJ13" i="5"/>
  <c r="AK13" i="5" s="1"/>
  <c r="X14" i="5"/>
  <c r="Y14" i="5" s="1"/>
  <c r="AB14" i="5"/>
  <c r="AC14" i="5" s="1"/>
  <c r="AD14" i="5"/>
  <c r="AE14" i="5" s="1"/>
  <c r="AJ14" i="5"/>
  <c r="AK14" i="5" s="1"/>
  <c r="X15" i="5"/>
  <c r="Y15" i="5" s="1"/>
  <c r="AB15" i="5"/>
  <c r="AC15" i="5" s="1"/>
  <c r="AD15" i="5"/>
  <c r="AE15" i="5" s="1"/>
  <c r="AJ15" i="5"/>
  <c r="AK15" i="5" s="1"/>
  <c r="X16" i="5"/>
  <c r="Y16" i="5" s="1"/>
  <c r="AB16" i="5"/>
  <c r="AC16" i="5" s="1"/>
  <c r="AD16" i="5"/>
  <c r="AE16" i="5" s="1"/>
  <c r="AJ16" i="5"/>
  <c r="AK16" i="5" s="1"/>
  <c r="X17" i="5"/>
  <c r="Y17" i="5" s="1"/>
  <c r="AB17" i="5"/>
  <c r="AC17" i="5" s="1"/>
  <c r="AD17" i="5"/>
  <c r="AE17" i="5" s="1"/>
  <c r="AJ17" i="5"/>
  <c r="AK17" i="5" s="1"/>
  <c r="X18" i="5"/>
  <c r="Y18" i="5" s="1"/>
  <c r="AB18" i="5"/>
  <c r="AC18" i="5" s="1"/>
  <c r="AD18" i="5"/>
  <c r="AE18" i="5" s="1"/>
  <c r="AJ18" i="5"/>
  <c r="AK18" i="5" s="1"/>
  <c r="X19" i="5"/>
  <c r="Y19" i="5" s="1"/>
  <c r="AB19" i="5"/>
  <c r="AC19" i="5" s="1"/>
  <c r="AD19" i="5"/>
  <c r="AE19" i="5" s="1"/>
  <c r="AJ19" i="5"/>
  <c r="AK19" i="5" s="1"/>
  <c r="X20" i="5"/>
  <c r="Y20" i="5" s="1"/>
  <c r="AB20" i="5"/>
  <c r="AC20" i="5" s="1"/>
  <c r="AD20" i="5"/>
  <c r="AE20" i="5" s="1"/>
  <c r="AJ20" i="5"/>
  <c r="AK20" i="5" s="1"/>
  <c r="X21" i="5"/>
  <c r="AB21" i="5"/>
  <c r="AC21" i="5" s="1"/>
  <c r="AD21" i="5"/>
  <c r="AE21" i="5" s="1"/>
  <c r="AJ21" i="5"/>
  <c r="AK21" i="5" s="1"/>
  <c r="X22" i="5"/>
  <c r="Y22" i="5" s="1"/>
  <c r="AB22" i="5"/>
  <c r="AC22" i="5" s="1"/>
  <c r="AD22" i="5"/>
  <c r="AE22" i="5" s="1"/>
  <c r="AJ22" i="5"/>
  <c r="AK22" i="5" s="1"/>
  <c r="X23" i="5"/>
  <c r="Y23" i="5" s="1"/>
  <c r="AB23" i="5"/>
  <c r="AC23" i="5" s="1"/>
  <c r="AD23" i="5"/>
  <c r="AE23" i="5" s="1"/>
  <c r="AJ23" i="5"/>
  <c r="AK23" i="5" s="1"/>
  <c r="X24" i="5"/>
  <c r="Y24" i="5" s="1"/>
  <c r="AB24" i="5"/>
  <c r="AD24" i="5"/>
  <c r="AE24" i="5" s="1"/>
  <c r="AJ24" i="5"/>
  <c r="AK24" i="5" s="1"/>
  <c r="X25" i="5"/>
  <c r="Y25" i="5" s="1"/>
  <c r="AB25" i="5"/>
  <c r="AC25" i="5" s="1"/>
  <c r="AD25" i="5"/>
  <c r="AE25" i="5" s="1"/>
  <c r="AJ25" i="5"/>
  <c r="AK25" i="5" s="1"/>
  <c r="X26" i="5"/>
  <c r="Y26" i="5" s="1"/>
  <c r="AB26" i="5"/>
  <c r="AC26" i="5" s="1"/>
  <c r="AD26" i="5"/>
  <c r="AE26" i="5" s="1"/>
  <c r="AJ26" i="5"/>
  <c r="AK26" i="5" s="1"/>
  <c r="X27" i="5"/>
  <c r="Y27" i="5" s="1"/>
  <c r="AB27" i="5"/>
  <c r="AC27" i="5" s="1"/>
  <c r="AD27" i="5"/>
  <c r="AE27" i="5" s="1"/>
  <c r="AJ27" i="5"/>
  <c r="AK27" i="5" s="1"/>
  <c r="X28" i="5"/>
  <c r="Y28" i="5" s="1"/>
  <c r="AB28" i="5"/>
  <c r="AC28" i="5" s="1"/>
  <c r="AD28" i="5"/>
  <c r="AE28" i="5" s="1"/>
  <c r="AJ28" i="5"/>
  <c r="AK28" i="5" s="1"/>
  <c r="X29" i="5"/>
  <c r="Y29" i="5" s="1"/>
  <c r="AB29" i="5"/>
  <c r="AC29" i="5" s="1"/>
  <c r="AD29" i="5"/>
  <c r="AE29" i="5" s="1"/>
  <c r="AJ29" i="5"/>
  <c r="AK29" i="5" s="1"/>
  <c r="X30" i="5"/>
  <c r="Y30" i="5" s="1"/>
  <c r="AB30" i="5"/>
  <c r="AC30" i="5" s="1"/>
  <c r="AD30" i="5"/>
  <c r="AE30" i="5" s="1"/>
  <c r="AJ30" i="5"/>
  <c r="AK30" i="5" s="1"/>
  <c r="X31" i="5"/>
  <c r="Y31" i="5" s="1"/>
  <c r="AB31" i="5"/>
  <c r="AC31" i="5" s="1"/>
  <c r="AD31" i="5"/>
  <c r="AE31" i="5" s="1"/>
  <c r="AJ31" i="5"/>
  <c r="AK31" i="5" s="1"/>
  <c r="X32" i="5"/>
  <c r="Y32" i="5" s="1"/>
  <c r="AB32" i="5"/>
  <c r="AD32" i="5"/>
  <c r="AE32" i="5" s="1"/>
  <c r="AJ32" i="5"/>
  <c r="AK32" i="5" s="1"/>
  <c r="X33" i="5"/>
  <c r="Y33" i="5" s="1"/>
  <c r="AB33" i="5"/>
  <c r="AC33" i="5" s="1"/>
  <c r="AD33" i="5"/>
  <c r="AE33" i="5" s="1"/>
  <c r="AJ33" i="5"/>
  <c r="AK33" i="5" s="1"/>
  <c r="X34" i="5"/>
  <c r="Y34" i="5" s="1"/>
  <c r="AB34" i="5"/>
  <c r="AC34" i="5" s="1"/>
  <c r="AD34" i="5"/>
  <c r="AE34" i="5" s="1"/>
  <c r="AJ34" i="5"/>
  <c r="AK34" i="5" s="1"/>
  <c r="X35" i="5"/>
  <c r="Y35" i="5" s="1"/>
  <c r="AB35" i="5"/>
  <c r="AC35" i="5" s="1"/>
  <c r="AD35" i="5"/>
  <c r="AE35" i="5" s="1"/>
  <c r="AJ35" i="5"/>
  <c r="AK35" i="5" s="1"/>
  <c r="X36" i="5"/>
  <c r="Y36" i="5" s="1"/>
  <c r="AB36" i="5"/>
  <c r="AC36" i="5" s="1"/>
  <c r="AD36" i="5"/>
  <c r="AE36" i="5" s="1"/>
  <c r="AJ36" i="5"/>
  <c r="AK36" i="5" s="1"/>
  <c r="X37" i="5"/>
  <c r="Y37" i="5" s="1"/>
  <c r="AB37" i="5"/>
  <c r="AC37" i="5" s="1"/>
  <c r="AD37" i="5"/>
  <c r="AE37" i="5" s="1"/>
  <c r="AJ37" i="5"/>
  <c r="AK37" i="5" s="1"/>
  <c r="X38" i="5"/>
  <c r="Y38" i="5" s="1"/>
  <c r="AB38" i="5"/>
  <c r="AC38" i="5" s="1"/>
  <c r="AD38" i="5"/>
  <c r="AE38" i="5" s="1"/>
  <c r="AJ38" i="5"/>
  <c r="AK38" i="5" s="1"/>
  <c r="X39" i="5"/>
  <c r="Y39" i="5" s="1"/>
  <c r="AB39" i="5"/>
  <c r="AC39" i="5" s="1"/>
  <c r="AD39" i="5"/>
  <c r="AE39" i="5" s="1"/>
  <c r="AJ39" i="5"/>
  <c r="AK39" i="5" s="1"/>
  <c r="X40" i="5"/>
  <c r="Y40" i="5" s="1"/>
  <c r="AB40" i="5"/>
  <c r="AC40" i="5" s="1"/>
  <c r="AD40" i="5"/>
  <c r="AE40" i="5" s="1"/>
  <c r="AJ40" i="5"/>
  <c r="AK40" i="5" s="1"/>
  <c r="X41" i="5"/>
  <c r="Y41" i="5" s="1"/>
  <c r="AB41" i="5"/>
  <c r="AC41" i="5" s="1"/>
  <c r="AD41" i="5"/>
  <c r="AE41" i="5" s="1"/>
  <c r="AJ41" i="5"/>
  <c r="AK41" i="5" s="1"/>
  <c r="X42" i="5"/>
  <c r="Y42" i="5" s="1"/>
  <c r="AB42" i="5"/>
  <c r="AC42" i="5" s="1"/>
  <c r="AD42" i="5"/>
  <c r="AE42" i="5" s="1"/>
  <c r="AJ42" i="5"/>
  <c r="AK42" i="5" s="1"/>
  <c r="X43" i="5"/>
  <c r="AB43" i="5"/>
  <c r="AD43" i="5"/>
  <c r="AE43" i="5" s="1"/>
  <c r="AJ43" i="5"/>
  <c r="AK43" i="5" s="1"/>
  <c r="N207" i="6"/>
  <c r="U207" i="6"/>
  <c r="V207" i="6"/>
  <c r="N208" i="6"/>
  <c r="U208" i="6"/>
  <c r="V208" i="6"/>
  <c r="N209" i="6"/>
  <c r="U209" i="6"/>
  <c r="V209" i="6"/>
  <c r="N210" i="6"/>
  <c r="U210" i="6"/>
  <c r="V210" i="6"/>
  <c r="N211" i="6"/>
  <c r="U211" i="6"/>
  <c r="V211" i="6"/>
  <c r="N212" i="6"/>
  <c r="U212" i="6"/>
  <c r="V212" i="6"/>
  <c r="N213" i="6"/>
  <c r="U213" i="6"/>
  <c r="V213" i="6"/>
  <c r="N214" i="6"/>
  <c r="U214" i="6"/>
  <c r="V214" i="6"/>
  <c r="N215" i="6"/>
  <c r="U215" i="6"/>
  <c r="V215" i="6"/>
  <c r="N216" i="6"/>
  <c r="U216" i="6"/>
  <c r="V216" i="6"/>
  <c r="N217" i="6"/>
  <c r="U217" i="6"/>
  <c r="V217" i="6"/>
  <c r="N218" i="6"/>
  <c r="U218" i="6"/>
  <c r="V218" i="6"/>
  <c r="N219" i="6"/>
  <c r="U219" i="6"/>
  <c r="V219" i="6"/>
  <c r="N220" i="6"/>
  <c r="U220" i="6"/>
  <c r="V220" i="6"/>
  <c r="N221" i="6"/>
  <c r="U221" i="6"/>
  <c r="V221" i="6"/>
  <c r="N222" i="6"/>
  <c r="U222" i="6"/>
  <c r="V222" i="6"/>
  <c r="N223" i="6"/>
  <c r="U223" i="6"/>
  <c r="V223" i="6"/>
  <c r="N224" i="6"/>
  <c r="U224" i="6"/>
  <c r="V224" i="6"/>
  <c r="N225" i="6"/>
  <c r="U225" i="6"/>
  <c r="V225" i="6"/>
  <c r="N226" i="6"/>
  <c r="U226" i="6"/>
  <c r="V226" i="6"/>
  <c r="N227" i="6"/>
  <c r="U227" i="6"/>
  <c r="V227" i="6"/>
  <c r="N228" i="6"/>
  <c r="U228" i="6"/>
  <c r="V228" i="6"/>
  <c r="N229" i="6"/>
  <c r="U229" i="6"/>
  <c r="V229" i="6"/>
  <c r="N230" i="6"/>
  <c r="U230" i="6"/>
  <c r="V230" i="6"/>
  <c r="N231" i="6"/>
  <c r="U231" i="6"/>
  <c r="V231" i="6"/>
  <c r="N232" i="6"/>
  <c r="U232" i="6"/>
  <c r="V232" i="6"/>
  <c r="N233" i="6"/>
  <c r="U233" i="6"/>
  <c r="V233" i="6"/>
  <c r="N234" i="6"/>
  <c r="U234" i="6"/>
  <c r="V234" i="6"/>
  <c r="N235" i="6"/>
  <c r="U235" i="6"/>
  <c r="V235" i="6"/>
  <c r="N236" i="6"/>
  <c r="U236" i="6"/>
  <c r="V236" i="6"/>
  <c r="N237" i="6"/>
  <c r="U237" i="6"/>
  <c r="V237" i="6"/>
  <c r="N238" i="6"/>
  <c r="U238" i="6"/>
  <c r="V238" i="6"/>
  <c r="N239" i="6"/>
  <c r="U239" i="6"/>
  <c r="V239" i="6"/>
  <c r="N240" i="6"/>
  <c r="U240" i="6"/>
  <c r="V240" i="6"/>
  <c r="N241" i="6"/>
  <c r="U241" i="6"/>
  <c r="V241" i="6"/>
  <c r="N242" i="6"/>
  <c r="U242" i="6"/>
  <c r="V242" i="6"/>
  <c r="N243" i="6"/>
  <c r="U243" i="6"/>
  <c r="V243" i="6"/>
  <c r="N244" i="6"/>
  <c r="U244" i="6"/>
  <c r="V244" i="6"/>
  <c r="N245" i="6"/>
  <c r="U245" i="6"/>
  <c r="V245" i="6"/>
  <c r="N246" i="6"/>
  <c r="U246" i="6"/>
  <c r="V246" i="6"/>
  <c r="N247" i="6"/>
  <c r="U247" i="6"/>
  <c r="V247" i="6"/>
  <c r="N248" i="6"/>
  <c r="U248" i="6"/>
  <c r="V248" i="6"/>
  <c r="N249" i="6"/>
  <c r="U249" i="6"/>
  <c r="V249" i="6"/>
  <c r="N250" i="6"/>
  <c r="U250" i="6"/>
  <c r="V250" i="6"/>
  <c r="N251" i="6"/>
  <c r="U251" i="6"/>
  <c r="V251" i="6"/>
  <c r="N252" i="6"/>
  <c r="U252" i="6"/>
  <c r="V252" i="6"/>
  <c r="N253" i="6"/>
  <c r="U253" i="6"/>
  <c r="V253" i="6"/>
  <c r="N254" i="6"/>
  <c r="U254" i="6"/>
  <c r="V254" i="6"/>
  <c r="N255" i="6"/>
  <c r="U255" i="6"/>
  <c r="V255" i="6"/>
  <c r="N256" i="6"/>
  <c r="U256" i="6"/>
  <c r="V256" i="6"/>
  <c r="N257" i="6"/>
  <c r="U257" i="6"/>
  <c r="V257" i="6"/>
  <c r="N258" i="6"/>
  <c r="U258" i="6"/>
  <c r="V258" i="6"/>
  <c r="N259" i="6"/>
  <c r="U259" i="6"/>
  <c r="V259" i="6"/>
  <c r="N260" i="6"/>
  <c r="U260" i="6"/>
  <c r="V260" i="6"/>
  <c r="N261" i="6"/>
  <c r="U261" i="6"/>
  <c r="V261" i="6"/>
  <c r="N262" i="6"/>
  <c r="U262" i="6"/>
  <c r="V262" i="6"/>
  <c r="N263" i="6"/>
  <c r="U263" i="6"/>
  <c r="V263" i="6"/>
  <c r="N264" i="6"/>
  <c r="U264" i="6"/>
  <c r="V264" i="6"/>
  <c r="N265" i="6"/>
  <c r="U265" i="6"/>
  <c r="V265" i="6"/>
  <c r="N266" i="6"/>
  <c r="U266" i="6"/>
  <c r="V266" i="6"/>
  <c r="N267" i="6"/>
  <c r="U267" i="6"/>
  <c r="V267" i="6"/>
  <c r="N268" i="6"/>
  <c r="U268" i="6"/>
  <c r="V268" i="6"/>
  <c r="N269" i="6"/>
  <c r="U269" i="6"/>
  <c r="V269" i="6"/>
  <c r="N270" i="6"/>
  <c r="U270" i="6"/>
  <c r="V270" i="6"/>
  <c r="N271" i="6"/>
  <c r="U271" i="6"/>
  <c r="V271" i="6"/>
  <c r="N272" i="6"/>
  <c r="U272" i="6"/>
  <c r="V272" i="6"/>
  <c r="N273" i="6"/>
  <c r="U273" i="6"/>
  <c r="V273" i="6"/>
  <c r="N274" i="6"/>
  <c r="U274" i="6"/>
  <c r="V274" i="6"/>
  <c r="N275" i="6"/>
  <c r="U275" i="6"/>
  <c r="V275" i="6"/>
  <c r="N276" i="6"/>
  <c r="U276" i="6"/>
  <c r="V276" i="6"/>
  <c r="N277" i="6"/>
  <c r="U277" i="6"/>
  <c r="V277" i="6"/>
  <c r="N278" i="6"/>
  <c r="U278" i="6"/>
  <c r="V278" i="6"/>
  <c r="N279" i="6"/>
  <c r="U279" i="6"/>
  <c r="V279" i="6"/>
  <c r="N280" i="6"/>
  <c r="U280" i="6"/>
  <c r="V280" i="6"/>
  <c r="N281" i="6"/>
  <c r="U281" i="6"/>
  <c r="V281" i="6"/>
  <c r="N282" i="6"/>
  <c r="U282" i="6"/>
  <c r="V282" i="6"/>
  <c r="N283" i="6"/>
  <c r="U283" i="6"/>
  <c r="V283" i="6"/>
  <c r="N284" i="6"/>
  <c r="U284" i="6"/>
  <c r="V284" i="6"/>
  <c r="N285" i="6"/>
  <c r="U285" i="6"/>
  <c r="V285" i="6"/>
  <c r="N286" i="6"/>
  <c r="U286" i="6"/>
  <c r="V286" i="6"/>
  <c r="N287" i="6"/>
  <c r="U287" i="6"/>
  <c r="V287" i="6"/>
  <c r="N288" i="6"/>
  <c r="U288" i="6"/>
  <c r="V288" i="6"/>
  <c r="N289" i="6"/>
  <c r="U289" i="6"/>
  <c r="V289" i="6"/>
  <c r="N290" i="6"/>
  <c r="U290" i="6"/>
  <c r="V290" i="6"/>
  <c r="N291" i="6"/>
  <c r="U291" i="6"/>
  <c r="V291" i="6"/>
  <c r="N292" i="6"/>
  <c r="U292" i="6"/>
  <c r="V292" i="6"/>
  <c r="N293" i="6"/>
  <c r="U293" i="6"/>
  <c r="V293" i="6"/>
  <c r="N294" i="6"/>
  <c r="U294" i="6"/>
  <c r="V294" i="6"/>
  <c r="N295" i="6"/>
  <c r="U295" i="6"/>
  <c r="V295" i="6"/>
  <c r="N296" i="6"/>
  <c r="U296" i="6"/>
  <c r="V296" i="6"/>
  <c r="N297" i="6"/>
  <c r="U297" i="6"/>
  <c r="V297" i="6"/>
  <c r="N298" i="6"/>
  <c r="U298" i="6"/>
  <c r="V298" i="6"/>
  <c r="N299" i="6"/>
  <c r="U299" i="6"/>
  <c r="V299" i="6"/>
  <c r="N300" i="6"/>
  <c r="U300" i="6"/>
  <c r="V300" i="6"/>
  <c r="N301" i="6"/>
  <c r="U301" i="6"/>
  <c r="V301" i="6"/>
  <c r="N302" i="6"/>
  <c r="U302" i="6"/>
  <c r="V302" i="6"/>
  <c r="N303" i="6"/>
  <c r="U303" i="6"/>
  <c r="V303" i="6"/>
  <c r="N304" i="6"/>
  <c r="U304" i="6"/>
  <c r="V304" i="6"/>
  <c r="N305" i="6"/>
  <c r="U305" i="6"/>
  <c r="V305" i="6"/>
  <c r="N306" i="6"/>
  <c r="U306" i="6"/>
  <c r="V306" i="6"/>
  <c r="N307" i="6"/>
  <c r="U307" i="6"/>
  <c r="V307" i="6"/>
  <c r="N308" i="6"/>
  <c r="U308" i="6"/>
  <c r="V308" i="6"/>
  <c r="N309" i="6"/>
  <c r="U309" i="6"/>
  <c r="V309" i="6"/>
  <c r="N310" i="6"/>
  <c r="U310" i="6"/>
  <c r="V310" i="6"/>
  <c r="N311" i="6"/>
  <c r="U311" i="6"/>
  <c r="V311" i="6"/>
  <c r="N312" i="6"/>
  <c r="U312" i="6"/>
  <c r="V312" i="6"/>
  <c r="N313" i="6"/>
  <c r="U313" i="6"/>
  <c r="V313" i="6"/>
  <c r="N314" i="6"/>
  <c r="U314" i="6"/>
  <c r="V314" i="6"/>
  <c r="N315" i="6"/>
  <c r="U315" i="6"/>
  <c r="V315" i="6"/>
  <c r="N316" i="6"/>
  <c r="U316" i="6"/>
  <c r="V316" i="6"/>
  <c r="N317" i="6"/>
  <c r="U317" i="6"/>
  <c r="V317" i="6"/>
  <c r="N318" i="6"/>
  <c r="U318" i="6"/>
  <c r="V318" i="6"/>
  <c r="N319" i="6"/>
  <c r="U319" i="6"/>
  <c r="V319" i="6"/>
  <c r="N320" i="6"/>
  <c r="U320" i="6"/>
  <c r="V320" i="6"/>
  <c r="N321" i="6"/>
  <c r="U321" i="6"/>
  <c r="V321" i="6"/>
  <c r="N322" i="6"/>
  <c r="U322" i="6"/>
  <c r="V322" i="6"/>
  <c r="N323" i="6"/>
  <c r="U323" i="6"/>
  <c r="V323" i="6"/>
  <c r="N324" i="6"/>
  <c r="U324" i="6"/>
  <c r="V324" i="6"/>
  <c r="N325" i="6"/>
  <c r="U325" i="6"/>
  <c r="V325" i="6"/>
  <c r="N326" i="6"/>
  <c r="U326" i="6"/>
  <c r="V326" i="6"/>
  <c r="N327" i="6"/>
  <c r="U327" i="6"/>
  <c r="V327" i="6"/>
  <c r="N328" i="6"/>
  <c r="U328" i="6"/>
  <c r="V328" i="6"/>
  <c r="N329" i="6"/>
  <c r="U329" i="6"/>
  <c r="V329" i="6"/>
  <c r="N330" i="6"/>
  <c r="U330" i="6"/>
  <c r="V330" i="6"/>
  <c r="N331" i="6"/>
  <c r="U331" i="6"/>
  <c r="V331" i="6"/>
  <c r="N332" i="6"/>
  <c r="U332" i="6"/>
  <c r="V332" i="6"/>
  <c r="N333" i="6"/>
  <c r="U333" i="6"/>
  <c r="V333" i="6"/>
  <c r="N334" i="6"/>
  <c r="U334" i="6"/>
  <c r="V334" i="6"/>
  <c r="N335" i="6"/>
  <c r="U335" i="6"/>
  <c r="V335" i="6"/>
  <c r="N336" i="6"/>
  <c r="U336" i="6"/>
  <c r="V336" i="6"/>
  <c r="N337" i="6"/>
  <c r="U337" i="6"/>
  <c r="V337" i="6"/>
  <c r="N338" i="6"/>
  <c r="U338" i="6"/>
  <c r="V338" i="6"/>
  <c r="N339" i="6"/>
  <c r="U339" i="6"/>
  <c r="V339" i="6"/>
  <c r="N340" i="6"/>
  <c r="U340" i="6"/>
  <c r="V340" i="6"/>
  <c r="N341" i="6"/>
  <c r="U341" i="6"/>
  <c r="V341" i="6"/>
  <c r="N342" i="6"/>
  <c r="U342" i="6"/>
  <c r="V342" i="6"/>
  <c r="N343" i="6"/>
  <c r="U343" i="6"/>
  <c r="V343" i="6"/>
  <c r="N344" i="6"/>
  <c r="U344" i="6"/>
  <c r="V344" i="6"/>
  <c r="N345" i="6"/>
  <c r="U345" i="6"/>
  <c r="V345" i="6"/>
  <c r="N346" i="6"/>
  <c r="U346" i="6"/>
  <c r="V346" i="6"/>
  <c r="N347" i="6"/>
  <c r="U347" i="6"/>
  <c r="V347" i="6"/>
  <c r="N348" i="6"/>
  <c r="U348" i="6"/>
  <c r="V348" i="6"/>
  <c r="N349" i="6"/>
  <c r="U349" i="6"/>
  <c r="V349" i="6"/>
  <c r="N350" i="6"/>
  <c r="U350" i="6"/>
  <c r="V350" i="6"/>
  <c r="N351" i="6"/>
  <c r="U351" i="6"/>
  <c r="V351" i="6"/>
  <c r="N352" i="6"/>
  <c r="U352" i="6"/>
  <c r="V352" i="6"/>
  <c r="N353" i="6"/>
  <c r="U353" i="6"/>
  <c r="V353" i="6"/>
  <c r="N354" i="6"/>
  <c r="U354" i="6"/>
  <c r="V354" i="6"/>
  <c r="N355" i="6"/>
  <c r="U355" i="6"/>
  <c r="V355" i="6"/>
  <c r="N356" i="6"/>
  <c r="U356" i="6"/>
  <c r="V356" i="6"/>
  <c r="N357" i="6"/>
  <c r="U357" i="6"/>
  <c r="V357" i="6"/>
  <c r="N358" i="6"/>
  <c r="U358" i="6"/>
  <c r="V358" i="6"/>
  <c r="N359" i="6"/>
  <c r="U359" i="6"/>
  <c r="V359" i="6"/>
  <c r="N360" i="6"/>
  <c r="U360" i="6"/>
  <c r="V360" i="6"/>
  <c r="N361" i="6"/>
  <c r="U361" i="6"/>
  <c r="V361" i="6"/>
  <c r="N362" i="6"/>
  <c r="U362" i="6"/>
  <c r="V362" i="6"/>
  <c r="N363" i="6"/>
  <c r="U363" i="6"/>
  <c r="V363" i="6"/>
  <c r="N364" i="6"/>
  <c r="U364" i="6"/>
  <c r="V364" i="6"/>
  <c r="N365" i="6"/>
  <c r="U365" i="6"/>
  <c r="V365" i="6"/>
  <c r="N366" i="6"/>
  <c r="U366" i="6"/>
  <c r="V366" i="6"/>
  <c r="N367" i="6"/>
  <c r="U367" i="6"/>
  <c r="V367" i="6"/>
  <c r="N368" i="6"/>
  <c r="U368" i="6"/>
  <c r="V368" i="6"/>
  <c r="N369" i="6"/>
  <c r="U369" i="6"/>
  <c r="V369" i="6"/>
  <c r="N370" i="6"/>
  <c r="U370" i="6"/>
  <c r="V370" i="6"/>
  <c r="N371" i="6"/>
  <c r="U371" i="6"/>
  <c r="V371" i="6"/>
  <c r="N372" i="6"/>
  <c r="U372" i="6"/>
  <c r="V372" i="6"/>
  <c r="N373" i="6"/>
  <c r="U373" i="6"/>
  <c r="V373" i="6"/>
  <c r="N374" i="6"/>
  <c r="U374" i="6"/>
  <c r="V374" i="6"/>
  <c r="N375" i="6"/>
  <c r="U375" i="6"/>
  <c r="V375" i="6"/>
  <c r="N376" i="6"/>
  <c r="U376" i="6"/>
  <c r="V376" i="6"/>
  <c r="N377" i="6"/>
  <c r="U377" i="6"/>
  <c r="V377" i="6"/>
  <c r="N378" i="6"/>
  <c r="U378" i="6"/>
  <c r="V378" i="6"/>
  <c r="N379" i="6"/>
  <c r="U379" i="6"/>
  <c r="V379" i="6"/>
  <c r="N380" i="6"/>
  <c r="U380" i="6"/>
  <c r="V380" i="6"/>
  <c r="N381" i="6"/>
  <c r="U381" i="6"/>
  <c r="V381" i="6"/>
  <c r="N382" i="6"/>
  <c r="U382" i="6"/>
  <c r="V382" i="6"/>
  <c r="N383" i="6"/>
  <c r="U383" i="6"/>
  <c r="V383" i="6"/>
  <c r="N384" i="6"/>
  <c r="U384" i="6"/>
  <c r="V384" i="6"/>
  <c r="N385" i="6"/>
  <c r="U385" i="6"/>
  <c r="V385" i="6"/>
  <c r="N386" i="6"/>
  <c r="U386" i="6"/>
  <c r="V386" i="6"/>
  <c r="N387" i="6"/>
  <c r="U387" i="6"/>
  <c r="V387" i="6"/>
  <c r="N388" i="6"/>
  <c r="U388" i="6"/>
  <c r="V388" i="6"/>
  <c r="N389" i="6"/>
  <c r="U389" i="6"/>
  <c r="V389" i="6"/>
  <c r="N390" i="6"/>
  <c r="U390" i="6"/>
  <c r="V390" i="6"/>
  <c r="N391" i="6"/>
  <c r="U391" i="6"/>
  <c r="V391" i="6"/>
  <c r="N392" i="6"/>
  <c r="U392" i="6"/>
  <c r="V392" i="6"/>
  <c r="N393" i="6"/>
  <c r="U393" i="6"/>
  <c r="V393" i="6"/>
  <c r="N394" i="6"/>
  <c r="U394" i="6"/>
  <c r="V394" i="6"/>
  <c r="N395" i="6"/>
  <c r="U395" i="6"/>
  <c r="V395" i="6"/>
  <c r="N396" i="6"/>
  <c r="U396" i="6"/>
  <c r="V396" i="6"/>
  <c r="N397" i="6"/>
  <c r="U397" i="6"/>
  <c r="V397" i="6"/>
  <c r="N398" i="6"/>
  <c r="U398" i="6"/>
  <c r="V398" i="6"/>
  <c r="N399" i="6"/>
  <c r="U399" i="6"/>
  <c r="V399" i="6"/>
  <c r="N400" i="6"/>
  <c r="U400" i="6"/>
  <c r="V400" i="6"/>
  <c r="N401" i="6"/>
  <c r="U401" i="6"/>
  <c r="V401" i="6"/>
  <c r="N402" i="6"/>
  <c r="U402" i="6"/>
  <c r="V402" i="6"/>
  <c r="N403" i="6"/>
  <c r="U403" i="6"/>
  <c r="V403" i="6"/>
  <c r="N404" i="6"/>
  <c r="U404" i="6"/>
  <c r="V404" i="6"/>
  <c r="N405" i="6"/>
  <c r="U405" i="6"/>
  <c r="V405" i="6"/>
  <c r="N406" i="6"/>
  <c r="U406" i="6"/>
  <c r="V406" i="6"/>
  <c r="N407" i="6"/>
  <c r="U407" i="6"/>
  <c r="V407" i="6"/>
  <c r="N408" i="6"/>
  <c r="U408" i="6"/>
  <c r="V408" i="6"/>
  <c r="N409" i="6"/>
  <c r="U409" i="6"/>
  <c r="V409" i="6"/>
  <c r="N410" i="6"/>
  <c r="U410" i="6"/>
  <c r="V410" i="6"/>
  <c r="H411" i="6"/>
  <c r="L411" i="6" s="1"/>
  <c r="J411" i="6"/>
  <c r="N411" i="6"/>
  <c r="U411" i="6"/>
  <c r="V411" i="6"/>
  <c r="H412" i="6"/>
  <c r="L412" i="6" s="1"/>
  <c r="J412" i="6"/>
  <c r="N412" i="6"/>
  <c r="U412" i="6"/>
  <c r="V412" i="6"/>
  <c r="H413" i="6"/>
  <c r="L413" i="6" s="1"/>
  <c r="J413" i="6"/>
  <c r="N413" i="6"/>
  <c r="U413" i="6"/>
  <c r="V413" i="6"/>
  <c r="H414" i="6"/>
  <c r="L414" i="6" s="1"/>
  <c r="J414" i="6"/>
  <c r="N414" i="6"/>
  <c r="U414" i="6"/>
  <c r="V414" i="6"/>
  <c r="H415" i="6"/>
  <c r="L415" i="6" s="1"/>
  <c r="J415" i="6"/>
  <c r="N415" i="6"/>
  <c r="U415" i="6"/>
  <c r="V415" i="6"/>
  <c r="H416" i="6"/>
  <c r="L416" i="6" s="1"/>
  <c r="J416" i="6"/>
  <c r="N416" i="6"/>
  <c r="U416" i="6"/>
  <c r="V416" i="6"/>
  <c r="H417" i="6"/>
  <c r="L417" i="6" s="1"/>
  <c r="J417" i="6"/>
  <c r="N417" i="6"/>
  <c r="U417" i="6"/>
  <c r="V417" i="6"/>
  <c r="H418" i="6"/>
  <c r="L418" i="6" s="1"/>
  <c r="J418" i="6"/>
  <c r="N418" i="6"/>
  <c r="U418" i="6"/>
  <c r="V418" i="6"/>
  <c r="H419" i="6"/>
  <c r="L419" i="6" s="1"/>
  <c r="J419" i="6"/>
  <c r="N419" i="6"/>
  <c r="U419" i="6"/>
  <c r="V419" i="6"/>
  <c r="H420" i="6"/>
  <c r="L420" i="6" s="1"/>
  <c r="J420" i="6"/>
  <c r="N420" i="6"/>
  <c r="U420" i="6"/>
  <c r="V420" i="6"/>
  <c r="H421" i="6"/>
  <c r="L421" i="6" s="1"/>
  <c r="J421" i="6"/>
  <c r="N421" i="6"/>
  <c r="U421" i="6"/>
  <c r="V421" i="6"/>
  <c r="H422" i="6"/>
  <c r="L422" i="6" s="1"/>
  <c r="J422" i="6"/>
  <c r="N422" i="6"/>
  <c r="U422" i="6"/>
  <c r="V422" i="6"/>
  <c r="H423" i="6"/>
  <c r="L423" i="6" s="1"/>
  <c r="J423" i="6"/>
  <c r="N423" i="6"/>
  <c r="U423" i="6"/>
  <c r="V423" i="6"/>
  <c r="H424" i="6"/>
  <c r="L424" i="6" s="1"/>
  <c r="J424" i="6"/>
  <c r="N424" i="6"/>
  <c r="U424" i="6"/>
  <c r="V424" i="6"/>
  <c r="H425" i="6"/>
  <c r="L425" i="6" s="1"/>
  <c r="J425" i="6"/>
  <c r="N425" i="6"/>
  <c r="U425" i="6"/>
  <c r="V425" i="6"/>
  <c r="H426" i="6"/>
  <c r="L426" i="6" s="1"/>
  <c r="J426" i="6"/>
  <c r="N426" i="6"/>
  <c r="U426" i="6"/>
  <c r="V426" i="6"/>
  <c r="H427" i="6"/>
  <c r="L427" i="6" s="1"/>
  <c r="J427" i="6"/>
  <c r="N427" i="6"/>
  <c r="U427" i="6"/>
  <c r="V427" i="6"/>
  <c r="H428" i="6"/>
  <c r="L428" i="6" s="1"/>
  <c r="J428" i="6"/>
  <c r="N428" i="6"/>
  <c r="U428" i="6"/>
  <c r="V428" i="6"/>
  <c r="H429" i="6"/>
  <c r="L429" i="6" s="1"/>
  <c r="J429" i="6"/>
  <c r="N429" i="6"/>
  <c r="U429" i="6"/>
  <c r="V429" i="6"/>
  <c r="H430" i="6"/>
  <c r="L430" i="6" s="1"/>
  <c r="J430" i="6"/>
  <c r="N430" i="6"/>
  <c r="U430" i="6"/>
  <c r="V430" i="6"/>
  <c r="H431" i="6"/>
  <c r="L431" i="6" s="1"/>
  <c r="J431" i="6"/>
  <c r="N431" i="6"/>
  <c r="U431" i="6"/>
  <c r="V431" i="6"/>
  <c r="H432" i="6"/>
  <c r="L432" i="6" s="1"/>
  <c r="J432" i="6"/>
  <c r="N432" i="6"/>
  <c r="U432" i="6"/>
  <c r="V432" i="6"/>
  <c r="H433" i="6"/>
  <c r="L433" i="6" s="1"/>
  <c r="J433" i="6"/>
  <c r="N433" i="6"/>
  <c r="U433" i="6"/>
  <c r="V433" i="6"/>
  <c r="H434" i="6"/>
  <c r="L434" i="6" s="1"/>
  <c r="J434" i="6"/>
  <c r="N434" i="6"/>
  <c r="U434" i="6"/>
  <c r="V434" i="6"/>
  <c r="H435" i="6"/>
  <c r="L435" i="6" s="1"/>
  <c r="J435" i="6"/>
  <c r="N435" i="6"/>
  <c r="U435" i="6"/>
  <c r="V435" i="6"/>
  <c r="H436" i="6"/>
  <c r="L436" i="6" s="1"/>
  <c r="J436" i="6"/>
  <c r="N436" i="6"/>
  <c r="U436" i="6"/>
  <c r="V436" i="6"/>
  <c r="H437" i="6"/>
  <c r="L437" i="6" s="1"/>
  <c r="J437" i="6"/>
  <c r="N437" i="6"/>
  <c r="U437" i="6"/>
  <c r="V437" i="6"/>
  <c r="H438" i="6"/>
  <c r="L438" i="6" s="1"/>
  <c r="J438" i="6"/>
  <c r="N438" i="6"/>
  <c r="U438" i="6"/>
  <c r="V438" i="6"/>
  <c r="H439" i="6"/>
  <c r="L439" i="6" s="1"/>
  <c r="J439" i="6"/>
  <c r="N439" i="6"/>
  <c r="U439" i="6"/>
  <c r="V439" i="6"/>
  <c r="H440" i="6"/>
  <c r="L440" i="6" s="1"/>
  <c r="J440" i="6"/>
  <c r="N440" i="6"/>
  <c r="U440" i="6"/>
  <c r="V440" i="6"/>
  <c r="H441" i="6"/>
  <c r="L441" i="6" s="1"/>
  <c r="J441" i="6"/>
  <c r="N441" i="6"/>
  <c r="U441" i="6"/>
  <c r="V441" i="6"/>
  <c r="H442" i="6"/>
  <c r="L442" i="6" s="1"/>
  <c r="J442" i="6"/>
  <c r="N442" i="6"/>
  <c r="U442" i="6"/>
  <c r="V442" i="6"/>
  <c r="H443" i="6"/>
  <c r="L443" i="6" s="1"/>
  <c r="J443" i="6"/>
  <c r="N443" i="6"/>
  <c r="U443" i="6"/>
  <c r="V443" i="6"/>
  <c r="H444" i="6"/>
  <c r="L444" i="6" s="1"/>
  <c r="J444" i="6"/>
  <c r="N444" i="6"/>
  <c r="U444" i="6"/>
  <c r="V444" i="6"/>
  <c r="H445" i="6"/>
  <c r="L445" i="6" s="1"/>
  <c r="J445" i="6"/>
  <c r="N445" i="6"/>
  <c r="U445" i="6"/>
  <c r="V445" i="6"/>
  <c r="H446" i="6"/>
  <c r="L446" i="6" s="1"/>
  <c r="J446" i="6"/>
  <c r="N446" i="6"/>
  <c r="U446" i="6"/>
  <c r="V446" i="6"/>
  <c r="H447" i="6"/>
  <c r="L447" i="6" s="1"/>
  <c r="J447" i="6"/>
  <c r="N447" i="6"/>
  <c r="U447" i="6"/>
  <c r="V447" i="6"/>
  <c r="H448" i="6"/>
  <c r="L448" i="6" s="1"/>
  <c r="J448" i="6"/>
  <c r="N448" i="6"/>
  <c r="U448" i="6"/>
  <c r="V448" i="6"/>
  <c r="H449" i="6"/>
  <c r="L449" i="6" s="1"/>
  <c r="J449" i="6"/>
  <c r="N449" i="6"/>
  <c r="U449" i="6"/>
  <c r="V449" i="6"/>
  <c r="H450" i="6"/>
  <c r="L450" i="6" s="1"/>
  <c r="J450" i="6"/>
  <c r="N450" i="6"/>
  <c r="U450" i="6"/>
  <c r="V450" i="6"/>
  <c r="H451" i="6"/>
  <c r="L451" i="6" s="1"/>
  <c r="J451" i="6"/>
  <c r="N451" i="6"/>
  <c r="U451" i="6"/>
  <c r="V451" i="6"/>
  <c r="H452" i="6"/>
  <c r="L452" i="6" s="1"/>
  <c r="J452" i="6"/>
  <c r="N452" i="6"/>
  <c r="U452" i="6"/>
  <c r="V452" i="6"/>
  <c r="H453" i="6"/>
  <c r="L453" i="6" s="1"/>
  <c r="J453" i="6"/>
  <c r="N453" i="6"/>
  <c r="U453" i="6"/>
  <c r="V453" i="6"/>
  <c r="H454" i="6"/>
  <c r="L454" i="6" s="1"/>
  <c r="J454" i="6"/>
  <c r="N454" i="6"/>
  <c r="U454" i="6"/>
  <c r="V454" i="6"/>
  <c r="H455" i="6"/>
  <c r="L455" i="6" s="1"/>
  <c r="J455" i="6"/>
  <c r="N455" i="6"/>
  <c r="U455" i="6"/>
  <c r="V455" i="6"/>
  <c r="H456" i="6"/>
  <c r="L456" i="6" s="1"/>
  <c r="J456" i="6"/>
  <c r="N456" i="6"/>
  <c r="U456" i="6"/>
  <c r="V456" i="6"/>
  <c r="H457" i="6"/>
  <c r="L457" i="6" s="1"/>
  <c r="J457" i="6"/>
  <c r="N457" i="6"/>
  <c r="U457" i="6"/>
  <c r="V457" i="6"/>
  <c r="H458" i="6"/>
  <c r="L458" i="6" s="1"/>
  <c r="J458" i="6"/>
  <c r="N458" i="6"/>
  <c r="U458" i="6"/>
  <c r="V458" i="6"/>
  <c r="H459" i="6"/>
  <c r="L459" i="6" s="1"/>
  <c r="J459" i="6"/>
  <c r="N459" i="6"/>
  <c r="U459" i="6"/>
  <c r="V459" i="6"/>
  <c r="H460" i="6"/>
  <c r="L460" i="6" s="1"/>
  <c r="J460" i="6"/>
  <c r="N460" i="6"/>
  <c r="U460" i="6"/>
  <c r="V460" i="6"/>
  <c r="H461" i="6"/>
  <c r="L461" i="6" s="1"/>
  <c r="J461" i="6"/>
  <c r="N461" i="6"/>
  <c r="U461" i="6"/>
  <c r="V461" i="6"/>
  <c r="H462" i="6"/>
  <c r="L462" i="6" s="1"/>
  <c r="J462" i="6"/>
  <c r="N462" i="6"/>
  <c r="U462" i="6"/>
  <c r="V462" i="6"/>
  <c r="H463" i="6"/>
  <c r="L463" i="6" s="1"/>
  <c r="J463" i="6"/>
  <c r="N463" i="6"/>
  <c r="U463" i="6"/>
  <c r="V463" i="6"/>
  <c r="H464" i="6"/>
  <c r="L464" i="6" s="1"/>
  <c r="J464" i="6"/>
  <c r="N464" i="6"/>
  <c r="U464" i="6"/>
  <c r="V464" i="6"/>
  <c r="H465" i="6"/>
  <c r="L465" i="6" s="1"/>
  <c r="J465" i="6"/>
  <c r="N465" i="6"/>
  <c r="U465" i="6"/>
  <c r="V465" i="6"/>
  <c r="H466" i="6"/>
  <c r="L466" i="6" s="1"/>
  <c r="J466" i="6"/>
  <c r="N466" i="6"/>
  <c r="U466" i="6"/>
  <c r="V466" i="6"/>
  <c r="H467" i="6"/>
  <c r="L467" i="6" s="1"/>
  <c r="J467" i="6"/>
  <c r="N467" i="6"/>
  <c r="U467" i="6"/>
  <c r="V467" i="6"/>
  <c r="H468" i="6"/>
  <c r="L468" i="6" s="1"/>
  <c r="J468" i="6"/>
  <c r="N468" i="6"/>
  <c r="U468" i="6"/>
  <c r="V468" i="6"/>
  <c r="H469" i="6"/>
  <c r="L469" i="6" s="1"/>
  <c r="J469" i="6"/>
  <c r="N469" i="6"/>
  <c r="U469" i="6"/>
  <c r="V469" i="6"/>
  <c r="H470" i="6"/>
  <c r="L470" i="6" s="1"/>
  <c r="J470" i="6"/>
  <c r="N470" i="6"/>
  <c r="U470" i="6"/>
  <c r="V470" i="6"/>
  <c r="H471" i="6"/>
  <c r="L471" i="6" s="1"/>
  <c r="J471" i="6"/>
  <c r="N471" i="6"/>
  <c r="U471" i="6"/>
  <c r="V471" i="6"/>
  <c r="H472" i="6"/>
  <c r="L472" i="6" s="1"/>
  <c r="J472" i="6"/>
  <c r="N472" i="6"/>
  <c r="U472" i="6"/>
  <c r="V472" i="6"/>
  <c r="H473" i="6"/>
  <c r="L473" i="6" s="1"/>
  <c r="J473" i="6"/>
  <c r="N473" i="6"/>
  <c r="U473" i="6"/>
  <c r="V473" i="6"/>
  <c r="H474" i="6"/>
  <c r="L474" i="6" s="1"/>
  <c r="J474" i="6"/>
  <c r="N474" i="6"/>
  <c r="U474" i="6"/>
  <c r="V474" i="6"/>
  <c r="H475" i="6"/>
  <c r="L475" i="6" s="1"/>
  <c r="J475" i="6"/>
  <c r="N475" i="6"/>
  <c r="U475" i="6"/>
  <c r="V475" i="6"/>
  <c r="H476" i="6"/>
  <c r="L476" i="6" s="1"/>
  <c r="J476" i="6"/>
  <c r="N476" i="6"/>
  <c r="U476" i="6"/>
  <c r="V476" i="6"/>
  <c r="H477" i="6"/>
  <c r="L477" i="6" s="1"/>
  <c r="J477" i="6"/>
  <c r="N477" i="6"/>
  <c r="U477" i="6"/>
  <c r="V477" i="6"/>
  <c r="H478" i="6"/>
  <c r="L478" i="6" s="1"/>
  <c r="J478" i="6"/>
  <c r="N478" i="6"/>
  <c r="U478" i="6"/>
  <c r="V478" i="6"/>
  <c r="H479" i="6"/>
  <c r="L479" i="6" s="1"/>
  <c r="J479" i="6"/>
  <c r="N479" i="6"/>
  <c r="U479" i="6"/>
  <c r="V479" i="6"/>
  <c r="H480" i="6"/>
  <c r="L480" i="6" s="1"/>
  <c r="J480" i="6"/>
  <c r="N480" i="6"/>
  <c r="U480" i="6"/>
  <c r="V480" i="6"/>
  <c r="H481" i="6"/>
  <c r="L481" i="6" s="1"/>
  <c r="J481" i="6"/>
  <c r="N481" i="6"/>
  <c r="U481" i="6"/>
  <c r="V481" i="6"/>
  <c r="H482" i="6"/>
  <c r="L482" i="6" s="1"/>
  <c r="J482" i="6"/>
  <c r="N482" i="6"/>
  <c r="U482" i="6"/>
  <c r="V482" i="6"/>
  <c r="H483" i="6"/>
  <c r="L483" i="6" s="1"/>
  <c r="J483" i="6"/>
  <c r="N483" i="6"/>
  <c r="U483" i="6"/>
  <c r="V483" i="6"/>
  <c r="H484" i="6"/>
  <c r="L484" i="6" s="1"/>
  <c r="J484" i="6"/>
  <c r="N484" i="6"/>
  <c r="U484" i="6"/>
  <c r="V484" i="6"/>
  <c r="H485" i="6"/>
  <c r="L485" i="6" s="1"/>
  <c r="J485" i="6"/>
  <c r="N485" i="6"/>
  <c r="U485" i="6"/>
  <c r="V485" i="6"/>
  <c r="H486" i="6"/>
  <c r="L486" i="6" s="1"/>
  <c r="J486" i="6"/>
  <c r="N486" i="6"/>
  <c r="U486" i="6"/>
  <c r="V486" i="6"/>
  <c r="H487" i="6"/>
  <c r="L487" i="6" s="1"/>
  <c r="J487" i="6"/>
  <c r="N487" i="6"/>
  <c r="U487" i="6"/>
  <c r="V487" i="6"/>
  <c r="H488" i="6"/>
  <c r="L488" i="6" s="1"/>
  <c r="J488" i="6"/>
  <c r="N488" i="6"/>
  <c r="U488" i="6"/>
  <c r="V488" i="6"/>
  <c r="H489" i="6"/>
  <c r="L489" i="6" s="1"/>
  <c r="J489" i="6"/>
  <c r="N489" i="6"/>
  <c r="U489" i="6"/>
  <c r="V489" i="6"/>
  <c r="H490" i="6"/>
  <c r="L490" i="6" s="1"/>
  <c r="J490" i="6"/>
  <c r="N490" i="6"/>
  <c r="U490" i="6"/>
  <c r="V490" i="6"/>
  <c r="H491" i="6"/>
  <c r="L491" i="6" s="1"/>
  <c r="J491" i="6"/>
  <c r="N491" i="6"/>
  <c r="U491" i="6"/>
  <c r="V491" i="6"/>
  <c r="H492" i="6"/>
  <c r="L492" i="6" s="1"/>
  <c r="J492" i="6"/>
  <c r="N492" i="6"/>
  <c r="U492" i="6"/>
  <c r="V492" i="6"/>
  <c r="H493" i="6"/>
  <c r="L493" i="6" s="1"/>
  <c r="J493" i="6"/>
  <c r="N493" i="6"/>
  <c r="U493" i="6"/>
  <c r="V493" i="6"/>
  <c r="H494" i="6"/>
  <c r="L494" i="6" s="1"/>
  <c r="J494" i="6"/>
  <c r="N494" i="6"/>
  <c r="U494" i="6"/>
  <c r="V494" i="6"/>
  <c r="H495" i="6"/>
  <c r="L495" i="6" s="1"/>
  <c r="J495" i="6"/>
  <c r="N495" i="6"/>
  <c r="U495" i="6"/>
  <c r="V495" i="6"/>
  <c r="H496" i="6"/>
  <c r="L496" i="6" s="1"/>
  <c r="J496" i="6"/>
  <c r="N496" i="6"/>
  <c r="U496" i="6"/>
  <c r="V496" i="6"/>
  <c r="H497" i="6"/>
  <c r="L497" i="6" s="1"/>
  <c r="J497" i="6"/>
  <c r="N497" i="6"/>
  <c r="U497" i="6"/>
  <c r="V497" i="6"/>
  <c r="H498" i="6"/>
  <c r="L498" i="6" s="1"/>
  <c r="J498" i="6"/>
  <c r="N498" i="6"/>
  <c r="U498" i="6"/>
  <c r="V498" i="6"/>
  <c r="H499" i="6"/>
  <c r="L499" i="6" s="1"/>
  <c r="J499" i="6"/>
  <c r="N499" i="6"/>
  <c r="U499" i="6"/>
  <c r="V499" i="6"/>
  <c r="H500" i="6"/>
  <c r="L500" i="6" s="1"/>
  <c r="J500" i="6"/>
  <c r="N500" i="6"/>
  <c r="U500" i="6"/>
  <c r="V500" i="6"/>
  <c r="H501" i="6"/>
  <c r="L501" i="6" s="1"/>
  <c r="J501" i="6"/>
  <c r="N501" i="6"/>
  <c r="U501" i="6"/>
  <c r="V501" i="6"/>
  <c r="H502" i="6"/>
  <c r="L502" i="6" s="1"/>
  <c r="J502" i="6"/>
  <c r="N502" i="6"/>
  <c r="U502" i="6"/>
  <c r="V502" i="6"/>
  <c r="H503" i="6"/>
  <c r="L503" i="6" s="1"/>
  <c r="J503" i="6"/>
  <c r="N503" i="6"/>
  <c r="U503" i="6"/>
  <c r="V503" i="6"/>
  <c r="H504" i="6"/>
  <c r="L504" i="6" s="1"/>
  <c r="J504" i="6"/>
  <c r="N504" i="6"/>
  <c r="U504" i="6"/>
  <c r="V504" i="6"/>
  <c r="H505" i="6"/>
  <c r="L505" i="6" s="1"/>
  <c r="J505" i="6"/>
  <c r="N505" i="6"/>
  <c r="U505" i="6"/>
  <c r="V505" i="6"/>
  <c r="H506" i="6"/>
  <c r="L506" i="6" s="1"/>
  <c r="J506" i="6"/>
  <c r="N506" i="6"/>
  <c r="U506" i="6"/>
  <c r="V506" i="6"/>
  <c r="H507" i="6"/>
  <c r="L507" i="6" s="1"/>
  <c r="J507" i="6"/>
  <c r="N507" i="6"/>
  <c r="U507" i="6"/>
  <c r="V507" i="6"/>
  <c r="H508" i="6"/>
  <c r="L508" i="6" s="1"/>
  <c r="J508" i="6"/>
  <c r="N508" i="6"/>
  <c r="U508" i="6"/>
  <c r="V508" i="6"/>
  <c r="H509" i="6"/>
  <c r="L509" i="6" s="1"/>
  <c r="J509" i="6"/>
  <c r="N509" i="6"/>
  <c r="U509" i="6"/>
  <c r="V509" i="6"/>
  <c r="H510" i="6"/>
  <c r="L510" i="6" s="1"/>
  <c r="J510" i="6"/>
  <c r="N510" i="6"/>
  <c r="U510" i="6"/>
  <c r="V510" i="6"/>
  <c r="H511" i="6"/>
  <c r="L511" i="6" s="1"/>
  <c r="J511" i="6"/>
  <c r="N511" i="6"/>
  <c r="U511" i="6"/>
  <c r="V511" i="6"/>
  <c r="H512" i="6"/>
  <c r="L512" i="6" s="1"/>
  <c r="J512" i="6"/>
  <c r="N512" i="6"/>
  <c r="U512" i="6"/>
  <c r="V512" i="6"/>
  <c r="H513" i="6"/>
  <c r="L513" i="6" s="1"/>
  <c r="J513" i="6"/>
  <c r="N513" i="6"/>
  <c r="U513" i="6"/>
  <c r="V513" i="6"/>
  <c r="H514" i="6"/>
  <c r="L514" i="6" s="1"/>
  <c r="J514" i="6"/>
  <c r="N514" i="6"/>
  <c r="U514" i="6"/>
  <c r="V514" i="6"/>
  <c r="H515" i="6"/>
  <c r="L515" i="6" s="1"/>
  <c r="J515" i="6"/>
  <c r="N515" i="6"/>
  <c r="U515" i="6"/>
  <c r="V515" i="6"/>
  <c r="H516" i="6"/>
  <c r="L516" i="6" s="1"/>
  <c r="J516" i="6"/>
  <c r="N516" i="6"/>
  <c r="U516" i="6"/>
  <c r="V516" i="6"/>
  <c r="H517" i="6"/>
  <c r="L517" i="6" s="1"/>
  <c r="J517" i="6"/>
  <c r="N517" i="6"/>
  <c r="U517" i="6"/>
  <c r="V517" i="6"/>
  <c r="H518" i="6"/>
  <c r="L518" i="6" s="1"/>
  <c r="J518" i="6"/>
  <c r="N518" i="6"/>
  <c r="U518" i="6"/>
  <c r="V518" i="6"/>
  <c r="H519" i="6"/>
  <c r="L519" i="6" s="1"/>
  <c r="J519" i="6"/>
  <c r="N519" i="6"/>
  <c r="U519" i="6"/>
  <c r="V519" i="6"/>
  <c r="H520" i="6"/>
  <c r="L520" i="6" s="1"/>
  <c r="J520" i="6"/>
  <c r="N520" i="6"/>
  <c r="U520" i="6"/>
  <c r="V520" i="6"/>
  <c r="H521" i="6"/>
  <c r="L521" i="6" s="1"/>
  <c r="J521" i="6"/>
  <c r="N521" i="6"/>
  <c r="U521" i="6"/>
  <c r="V521" i="6"/>
  <c r="H522" i="6"/>
  <c r="L522" i="6" s="1"/>
  <c r="J522" i="6"/>
  <c r="N522" i="6"/>
  <c r="U522" i="6"/>
  <c r="V522" i="6"/>
  <c r="H523" i="6"/>
  <c r="L523" i="6" s="1"/>
  <c r="J523" i="6"/>
  <c r="N523" i="6"/>
  <c r="U523" i="6"/>
  <c r="V523" i="6"/>
  <c r="H524" i="6"/>
  <c r="L524" i="6" s="1"/>
  <c r="J524" i="6"/>
  <c r="N524" i="6"/>
  <c r="U524" i="6"/>
  <c r="V524" i="6"/>
  <c r="H525" i="6"/>
  <c r="L525" i="6" s="1"/>
  <c r="J525" i="6"/>
  <c r="N525" i="6"/>
  <c r="U525" i="6"/>
  <c r="V525" i="6"/>
  <c r="H526" i="6"/>
  <c r="L526" i="6" s="1"/>
  <c r="J526" i="6"/>
  <c r="N526" i="6"/>
  <c r="U526" i="6"/>
  <c r="V526" i="6"/>
  <c r="H527" i="6"/>
  <c r="L527" i="6" s="1"/>
  <c r="J527" i="6"/>
  <c r="N527" i="6"/>
  <c r="U527" i="6"/>
  <c r="V527" i="6"/>
  <c r="H528" i="6"/>
  <c r="L528" i="6" s="1"/>
  <c r="J528" i="6"/>
  <c r="N528" i="6"/>
  <c r="U528" i="6"/>
  <c r="V528" i="6"/>
  <c r="H529" i="6"/>
  <c r="L529" i="6" s="1"/>
  <c r="J529" i="6"/>
  <c r="N529" i="6"/>
  <c r="U529" i="6"/>
  <c r="V529" i="6"/>
  <c r="H530" i="6"/>
  <c r="L530" i="6" s="1"/>
  <c r="J530" i="6"/>
  <c r="N530" i="6"/>
  <c r="U530" i="6"/>
  <c r="V530" i="6"/>
  <c r="H531" i="6"/>
  <c r="L531" i="6" s="1"/>
  <c r="J531" i="6"/>
  <c r="N531" i="6"/>
  <c r="U531" i="6"/>
  <c r="V531" i="6"/>
  <c r="H532" i="6"/>
  <c r="L532" i="6" s="1"/>
  <c r="J532" i="6"/>
  <c r="N532" i="6"/>
  <c r="U532" i="6"/>
  <c r="V532" i="6"/>
  <c r="H533" i="6"/>
  <c r="L533" i="6" s="1"/>
  <c r="J533" i="6"/>
  <c r="N533" i="6"/>
  <c r="U533" i="6"/>
  <c r="V533" i="6"/>
  <c r="H534" i="6"/>
  <c r="L534" i="6" s="1"/>
  <c r="J534" i="6"/>
  <c r="N534" i="6"/>
  <c r="U534" i="6"/>
  <c r="V534" i="6"/>
  <c r="H535" i="6"/>
  <c r="L535" i="6" s="1"/>
  <c r="J535" i="6"/>
  <c r="N535" i="6"/>
  <c r="U535" i="6"/>
  <c r="V535" i="6"/>
  <c r="H536" i="6"/>
  <c r="L536" i="6" s="1"/>
  <c r="J536" i="6"/>
  <c r="N536" i="6"/>
  <c r="U536" i="6"/>
  <c r="V536" i="6"/>
  <c r="H537" i="6"/>
  <c r="L537" i="6" s="1"/>
  <c r="J537" i="6"/>
  <c r="N537" i="6"/>
  <c r="U537" i="6"/>
  <c r="V537" i="6"/>
  <c r="H538" i="6"/>
  <c r="L538" i="6" s="1"/>
  <c r="J538" i="6"/>
  <c r="N538" i="6"/>
  <c r="U538" i="6"/>
  <c r="V538" i="6"/>
  <c r="H539" i="6"/>
  <c r="L539" i="6" s="1"/>
  <c r="J539" i="6"/>
  <c r="N539" i="6"/>
  <c r="U539" i="6"/>
  <c r="V539" i="6"/>
  <c r="H540" i="6"/>
  <c r="L540" i="6" s="1"/>
  <c r="J540" i="6"/>
  <c r="N540" i="6"/>
  <c r="U540" i="6"/>
  <c r="V540" i="6"/>
  <c r="H541" i="6"/>
  <c r="L541" i="6" s="1"/>
  <c r="J541" i="6"/>
  <c r="N541" i="6"/>
  <c r="U541" i="6"/>
  <c r="V541" i="6"/>
  <c r="H542" i="6"/>
  <c r="L542" i="6" s="1"/>
  <c r="J542" i="6"/>
  <c r="N542" i="6"/>
  <c r="U542" i="6"/>
  <c r="V542" i="6"/>
  <c r="H543" i="6"/>
  <c r="L543" i="6" s="1"/>
  <c r="J543" i="6"/>
  <c r="N543" i="6"/>
  <c r="U543" i="6"/>
  <c r="V543" i="6"/>
  <c r="H544" i="6"/>
  <c r="L544" i="6" s="1"/>
  <c r="J544" i="6"/>
  <c r="N544" i="6"/>
  <c r="U544" i="6"/>
  <c r="V544" i="6"/>
  <c r="H545" i="6"/>
  <c r="L545" i="6" s="1"/>
  <c r="J545" i="6"/>
  <c r="N545" i="6"/>
  <c r="U545" i="6"/>
  <c r="V545" i="6"/>
  <c r="H546" i="6"/>
  <c r="L546" i="6" s="1"/>
  <c r="J546" i="6"/>
  <c r="N546" i="6"/>
  <c r="U546" i="6"/>
  <c r="V546" i="6"/>
  <c r="H547" i="6"/>
  <c r="L547" i="6" s="1"/>
  <c r="J547" i="6"/>
  <c r="N547" i="6"/>
  <c r="U547" i="6"/>
  <c r="V547" i="6"/>
  <c r="H548" i="6"/>
  <c r="L548" i="6" s="1"/>
  <c r="J548" i="6"/>
  <c r="N548" i="6"/>
  <c r="U548" i="6"/>
  <c r="V548" i="6"/>
  <c r="H549" i="6"/>
  <c r="L549" i="6" s="1"/>
  <c r="J549" i="6"/>
  <c r="N549" i="6"/>
  <c r="U549" i="6"/>
  <c r="V549" i="6"/>
  <c r="H550" i="6"/>
  <c r="L550" i="6" s="1"/>
  <c r="J550" i="6"/>
  <c r="N550" i="6"/>
  <c r="U550" i="6"/>
  <c r="V550" i="6"/>
  <c r="H551" i="6"/>
  <c r="L551" i="6" s="1"/>
  <c r="J551" i="6"/>
  <c r="N551" i="6"/>
  <c r="U551" i="6"/>
  <c r="V551" i="6"/>
  <c r="H552" i="6"/>
  <c r="L552" i="6" s="1"/>
  <c r="J552" i="6"/>
  <c r="N552" i="6"/>
  <c r="U552" i="6"/>
  <c r="V552" i="6"/>
  <c r="H553" i="6"/>
  <c r="L553" i="6" s="1"/>
  <c r="J553" i="6"/>
  <c r="N553" i="6"/>
  <c r="U553" i="6"/>
  <c r="V553" i="6"/>
  <c r="H554" i="6"/>
  <c r="L554" i="6" s="1"/>
  <c r="J554" i="6"/>
  <c r="N554" i="6"/>
  <c r="U554" i="6"/>
  <c r="V554" i="6"/>
  <c r="H555" i="6"/>
  <c r="L555" i="6" s="1"/>
  <c r="J555" i="6"/>
  <c r="N555" i="6"/>
  <c r="U555" i="6"/>
  <c r="V555" i="6"/>
  <c r="H556" i="6"/>
  <c r="L556" i="6" s="1"/>
  <c r="J556" i="6"/>
  <c r="N556" i="6"/>
  <c r="U556" i="6"/>
  <c r="V556" i="6"/>
  <c r="H557" i="6"/>
  <c r="L557" i="6" s="1"/>
  <c r="J557" i="6"/>
  <c r="N557" i="6"/>
  <c r="U557" i="6"/>
  <c r="V557" i="6"/>
  <c r="H558" i="6"/>
  <c r="L558" i="6" s="1"/>
  <c r="J558" i="6"/>
  <c r="N558" i="6"/>
  <c r="U558" i="6"/>
  <c r="V558" i="6"/>
  <c r="H559" i="6"/>
  <c r="L559" i="6" s="1"/>
  <c r="J559" i="6"/>
  <c r="N559" i="6"/>
  <c r="U559" i="6"/>
  <c r="V559" i="6"/>
  <c r="H560" i="6"/>
  <c r="L560" i="6" s="1"/>
  <c r="J560" i="6"/>
  <c r="N560" i="6"/>
  <c r="U560" i="6"/>
  <c r="V560" i="6"/>
  <c r="V206" i="6"/>
  <c r="U206" i="6"/>
  <c r="N206" i="6"/>
  <c r="V205" i="6"/>
  <c r="U205" i="6"/>
  <c r="N205" i="6"/>
  <c r="V204" i="6"/>
  <c r="U204" i="6"/>
  <c r="N204" i="6"/>
  <c r="V203" i="6"/>
  <c r="U203" i="6"/>
  <c r="N203" i="6"/>
  <c r="NC60" i="6"/>
  <c r="NC537" i="6" s="1"/>
  <c r="NB60" i="6"/>
  <c r="NA60" i="6"/>
  <c r="MZ60" i="6"/>
  <c r="MY60" i="6"/>
  <c r="MX60" i="6"/>
  <c r="MW60" i="6"/>
  <c r="MV60" i="6"/>
  <c r="MU60" i="6"/>
  <c r="MU533" i="6" s="1"/>
  <c r="MT60" i="6"/>
  <c r="MS60" i="6"/>
  <c r="MR60" i="6"/>
  <c r="MR538" i="6" s="1"/>
  <c r="MQ60" i="6"/>
  <c r="MP60" i="6"/>
  <c r="MO60" i="6"/>
  <c r="MN60" i="6"/>
  <c r="MM60" i="6"/>
  <c r="MM525" i="6" s="1"/>
  <c r="ML60" i="6"/>
  <c r="MK60" i="6"/>
  <c r="MJ60" i="6"/>
  <c r="MI60" i="6"/>
  <c r="MH60" i="6"/>
  <c r="MG60" i="6"/>
  <c r="MF60" i="6"/>
  <c r="ME60" i="6"/>
  <c r="ME534" i="6" s="1"/>
  <c r="MD60" i="6"/>
  <c r="MC60" i="6"/>
  <c r="MB60" i="6"/>
  <c r="MB412" i="6" s="1"/>
  <c r="MA60" i="6"/>
  <c r="LZ60" i="6"/>
  <c r="LY60" i="6"/>
  <c r="LX60" i="6"/>
  <c r="LX423" i="6" s="1"/>
  <c r="LW60" i="6"/>
  <c r="LV60" i="6"/>
  <c r="LV517" i="6" s="1"/>
  <c r="LU60" i="6"/>
  <c r="LU432" i="6" s="1"/>
  <c r="LT60" i="6"/>
  <c r="LT467" i="6" s="1"/>
  <c r="LS60" i="6"/>
  <c r="LS537" i="6" s="1"/>
  <c r="LR60" i="6"/>
  <c r="LR471" i="6" s="1"/>
  <c r="LQ60" i="6"/>
  <c r="LQ543" i="6" s="1"/>
  <c r="LP60" i="6"/>
  <c r="LO60" i="6"/>
  <c r="LN60" i="6"/>
  <c r="LN475" i="6" s="1"/>
  <c r="LM60" i="6"/>
  <c r="LM421" i="6" s="1"/>
  <c r="LL60" i="6"/>
  <c r="LL474" i="6" s="1"/>
  <c r="LK60" i="6"/>
  <c r="LK540" i="6" s="1"/>
  <c r="LJ60" i="6"/>
  <c r="LJ388" i="6" s="1"/>
  <c r="LI60" i="6"/>
  <c r="LI541" i="6" s="1"/>
  <c r="LH60" i="6"/>
  <c r="LG60" i="6"/>
  <c r="LG370" i="6" s="1"/>
  <c r="LF60" i="6"/>
  <c r="LF557" i="6" s="1"/>
  <c r="LE60" i="6"/>
  <c r="LE475" i="6" s="1"/>
  <c r="LD60" i="6"/>
  <c r="LC60" i="6"/>
  <c r="LC551" i="6" s="1"/>
  <c r="LB60" i="6"/>
  <c r="LB476" i="6" s="1"/>
  <c r="LA60" i="6"/>
  <c r="LA554" i="6" s="1"/>
  <c r="KZ60" i="6"/>
  <c r="KZ553" i="6" s="1"/>
  <c r="KX60" i="6"/>
  <c r="KW60" i="6"/>
  <c r="KW542" i="6" s="1"/>
  <c r="KV60" i="6"/>
  <c r="KV557" i="6" s="1"/>
  <c r="KU60" i="6"/>
  <c r="KT60" i="6"/>
  <c r="KS60" i="6"/>
  <c r="KS542" i="6" s="1"/>
  <c r="KR60" i="6"/>
  <c r="KR557" i="6" s="1"/>
  <c r="KQ60" i="6"/>
  <c r="KP60" i="6"/>
  <c r="KO60" i="6"/>
  <c r="KO534" i="6" s="1"/>
  <c r="KN60" i="6"/>
  <c r="KM60" i="6"/>
  <c r="KM536" i="6" s="1"/>
  <c r="KL60" i="6"/>
  <c r="KK60" i="6"/>
  <c r="KK542" i="6" s="1"/>
  <c r="KJ60" i="6"/>
  <c r="KJ557" i="6" s="1"/>
  <c r="KI60" i="6"/>
  <c r="KH60" i="6"/>
  <c r="KG60" i="6"/>
  <c r="KG542" i="6" s="1"/>
  <c r="KF60" i="6"/>
  <c r="KF557" i="6" s="1"/>
  <c r="KE60" i="6"/>
  <c r="KD60" i="6"/>
  <c r="KC60" i="6"/>
  <c r="KC542" i="6" s="1"/>
  <c r="KB60" i="6"/>
  <c r="KB557" i="6" s="1"/>
  <c r="KA60" i="6"/>
  <c r="KA526" i="6" s="1"/>
  <c r="JZ60" i="6"/>
  <c r="JY60" i="6"/>
  <c r="JX60" i="6"/>
  <c r="JX557" i="6" s="1"/>
  <c r="JW60" i="6"/>
  <c r="JV60" i="6"/>
  <c r="JV558" i="6" s="1"/>
  <c r="JU60" i="6"/>
  <c r="JT60" i="6"/>
  <c r="JS60" i="6"/>
  <c r="JS551" i="6" s="1"/>
  <c r="JR60" i="6"/>
  <c r="JR558" i="6" s="1"/>
  <c r="JQ60" i="6"/>
  <c r="JQ476" i="6" s="1"/>
  <c r="JP60" i="6"/>
  <c r="JO60" i="6"/>
  <c r="JO471" i="6" s="1"/>
  <c r="JN60" i="6"/>
  <c r="JN558" i="6" s="1"/>
  <c r="JM60" i="6"/>
  <c r="JL60" i="6"/>
  <c r="JK60" i="6"/>
  <c r="JK543" i="6" s="1"/>
  <c r="JJ60" i="6"/>
  <c r="JJ558" i="6" s="1"/>
  <c r="JI60" i="6"/>
  <c r="JH60" i="6"/>
  <c r="JH557" i="6" s="1"/>
  <c r="JG60" i="6"/>
  <c r="JG465" i="6" s="1"/>
  <c r="JF60" i="6"/>
  <c r="JF559" i="6" s="1"/>
  <c r="JE60" i="6"/>
  <c r="JE473" i="6" s="1"/>
  <c r="JD60" i="6"/>
  <c r="JD418" i="6" s="1"/>
  <c r="JC60" i="6"/>
  <c r="JC541" i="6" s="1"/>
  <c r="JB60" i="6"/>
  <c r="JB558" i="6" s="1"/>
  <c r="JA60" i="6"/>
  <c r="JA417" i="6" s="1"/>
  <c r="IZ60" i="6"/>
  <c r="IZ477" i="6" s="1"/>
  <c r="IY60" i="6"/>
  <c r="IX60" i="6"/>
  <c r="IX552" i="6" s="1"/>
  <c r="IW60" i="6"/>
  <c r="IV60" i="6"/>
  <c r="IU60" i="6"/>
  <c r="IU538" i="6" s="1"/>
  <c r="HU60" i="6"/>
  <c r="FP60" i="6"/>
  <c r="DK60" i="6"/>
  <c r="DK547" i="6" s="1"/>
  <c r="BF60" i="6"/>
  <c r="BF546" i="6" s="1"/>
  <c r="EI60" i="6"/>
  <c r="EI541" i="6" s="1"/>
  <c r="X44" i="5"/>
  <c r="AB44" i="5"/>
  <c r="AD44" i="5"/>
  <c r="AE44" i="5" s="1"/>
  <c r="AJ44" i="5"/>
  <c r="AK44" i="5" s="1"/>
  <c r="X45" i="5"/>
  <c r="AB45" i="5"/>
  <c r="AD45" i="5"/>
  <c r="AE45" i="5" s="1"/>
  <c r="AJ45" i="5"/>
  <c r="AK45" i="5" s="1"/>
  <c r="X46" i="5"/>
  <c r="AB46" i="5"/>
  <c r="L36" i="6" s="1"/>
  <c r="AD46" i="5"/>
  <c r="AE46" i="5" s="1"/>
  <c r="AJ46" i="5"/>
  <c r="AK46" i="5" s="1"/>
  <c r="X47" i="5"/>
  <c r="AB47" i="5"/>
  <c r="L37" i="6" s="1"/>
  <c r="AD47" i="5"/>
  <c r="AE47" i="5" s="1"/>
  <c r="AJ47" i="5"/>
  <c r="AK47" i="5" s="1"/>
  <c r="X48" i="5"/>
  <c r="AB48" i="5"/>
  <c r="AD48" i="5"/>
  <c r="AE48" i="5" s="1"/>
  <c r="AJ48" i="5"/>
  <c r="AK48" i="5" s="1"/>
  <c r="X49" i="5"/>
  <c r="AB49" i="5"/>
  <c r="L39" i="6" s="1"/>
  <c r="AD49" i="5"/>
  <c r="AE49" i="5" s="1"/>
  <c r="AJ49" i="5"/>
  <c r="AK49" i="5" s="1"/>
  <c r="X50" i="5"/>
  <c r="AB50" i="5"/>
  <c r="AD50" i="5"/>
  <c r="AE50" i="5" s="1"/>
  <c r="AJ50" i="5"/>
  <c r="AK50" i="5" s="1"/>
  <c r="X51" i="5"/>
  <c r="AB51" i="5"/>
  <c r="AD51" i="5"/>
  <c r="AE51" i="5" s="1"/>
  <c r="AJ51" i="5"/>
  <c r="AK51" i="5" s="1"/>
  <c r="X52" i="5"/>
  <c r="AB52" i="5"/>
  <c r="AD52" i="5"/>
  <c r="AE52" i="5" s="1"/>
  <c r="AJ52" i="5"/>
  <c r="AK52" i="5" s="1"/>
  <c r="X53" i="5"/>
  <c r="AB53" i="5"/>
  <c r="AD53" i="5"/>
  <c r="AE53" i="5" s="1"/>
  <c r="AJ53" i="5"/>
  <c r="AK53" i="5" s="1"/>
  <c r="AB54" i="5"/>
  <c r="L44" i="6" s="1"/>
  <c r="AJ54" i="5"/>
  <c r="AK54" i="5" s="1"/>
  <c r="X55" i="5"/>
  <c r="K45" i="6" s="1"/>
  <c r="AB55" i="5"/>
  <c r="AD55" i="5"/>
  <c r="AE55" i="5" s="1"/>
  <c r="AJ55" i="5"/>
  <c r="AK55" i="5" s="1"/>
  <c r="X56" i="5"/>
  <c r="K46" i="6" s="1"/>
  <c r="AB56" i="5"/>
  <c r="AD56" i="5"/>
  <c r="AE56" i="5" s="1"/>
  <c r="AJ56" i="5"/>
  <c r="AK56" i="5" s="1"/>
  <c r="X57" i="5"/>
  <c r="AB57" i="5"/>
  <c r="AD57" i="5"/>
  <c r="AE57" i="5" s="1"/>
  <c r="AJ57" i="5"/>
  <c r="AK57" i="5" s="1"/>
  <c r="X58" i="5"/>
  <c r="K48" i="6" s="1"/>
  <c r="AB58" i="5"/>
  <c r="L48" i="6" s="1"/>
  <c r="AD58" i="5"/>
  <c r="AE58" i="5" s="1"/>
  <c r="AJ58" i="5"/>
  <c r="AK58" i="5" s="1"/>
  <c r="AB59" i="5"/>
  <c r="L49" i="6" s="1"/>
  <c r="AJ59" i="5"/>
  <c r="AK59" i="5" s="1"/>
  <c r="X60" i="5"/>
  <c r="AB60" i="5"/>
  <c r="L50" i="6" s="1"/>
  <c r="AD60" i="5"/>
  <c r="AE60" i="5" s="1"/>
  <c r="AJ60" i="5"/>
  <c r="AK60" i="5" s="1"/>
  <c r="X61" i="5"/>
  <c r="AB61" i="5"/>
  <c r="AD61" i="5"/>
  <c r="AE61" i="5" s="1"/>
  <c r="AJ61" i="5"/>
  <c r="AK61" i="5" s="1"/>
  <c r="X62" i="5"/>
  <c r="AB62" i="5"/>
  <c r="AD62" i="5"/>
  <c r="AE62" i="5" s="1"/>
  <c r="AJ62" i="5"/>
  <c r="AK62" i="5" s="1"/>
  <c r="X63" i="5"/>
  <c r="AB63" i="5"/>
  <c r="AD63" i="5"/>
  <c r="AE63" i="5" s="1"/>
  <c r="AJ63" i="5"/>
  <c r="AK63" i="5" s="1"/>
  <c r="X64" i="5"/>
  <c r="AB64" i="5"/>
  <c r="AD64" i="5"/>
  <c r="AE64" i="5" s="1"/>
  <c r="AJ64" i="5"/>
  <c r="AK64" i="5" s="1"/>
  <c r="X65" i="5"/>
  <c r="AB65" i="5"/>
  <c r="AD65" i="5"/>
  <c r="AE65" i="5" s="1"/>
  <c r="AJ65" i="5"/>
  <c r="AK65" i="5" s="1"/>
  <c r="X66" i="5"/>
  <c r="AB66" i="5"/>
  <c r="AD66" i="5"/>
  <c r="AE66" i="5" s="1"/>
  <c r="AJ66" i="5"/>
  <c r="AK66" i="5" s="1"/>
  <c r="AW66" i="5"/>
  <c r="AX66" i="5" s="1"/>
  <c r="X67" i="5"/>
  <c r="AB67" i="5"/>
  <c r="AJ67" i="5"/>
  <c r="AK67" i="5" s="1"/>
  <c r="IS60" i="6"/>
  <c r="IR60" i="6"/>
  <c r="IQ60" i="6"/>
  <c r="IP60" i="6"/>
  <c r="IO60" i="6"/>
  <c r="IN60" i="6"/>
  <c r="IM60" i="6"/>
  <c r="IL60" i="6"/>
  <c r="IK60" i="6"/>
  <c r="IJ60" i="6"/>
  <c r="II60" i="6"/>
  <c r="IH60" i="6"/>
  <c r="IG60" i="6"/>
  <c r="IF60" i="6"/>
  <c r="IE60" i="6"/>
  <c r="ID60" i="6"/>
  <c r="IC60" i="6"/>
  <c r="IB60" i="6"/>
  <c r="IA60" i="6"/>
  <c r="HZ60" i="6"/>
  <c r="HY60" i="6"/>
  <c r="HX60" i="6"/>
  <c r="HW60" i="6"/>
  <c r="HV60" i="6"/>
  <c r="HT60" i="6"/>
  <c r="HS60" i="6"/>
  <c r="HS529" i="6" s="1"/>
  <c r="HR60" i="6"/>
  <c r="HQ60" i="6"/>
  <c r="HP60" i="6"/>
  <c r="HO60" i="6"/>
  <c r="HN60" i="6"/>
  <c r="HM60" i="6"/>
  <c r="HL60" i="6"/>
  <c r="HL558" i="6" s="1"/>
  <c r="HK60" i="6"/>
  <c r="HJ60" i="6"/>
  <c r="HI60" i="6"/>
  <c r="HH60" i="6"/>
  <c r="HG60" i="6"/>
  <c r="HF60" i="6"/>
  <c r="HE60" i="6"/>
  <c r="HD60" i="6"/>
  <c r="HD558" i="6" s="1"/>
  <c r="HC60" i="6"/>
  <c r="HB60" i="6"/>
  <c r="HA60" i="6"/>
  <c r="GZ60" i="6"/>
  <c r="GY60" i="6"/>
  <c r="GX60" i="6"/>
  <c r="GW60" i="6"/>
  <c r="GV60" i="6"/>
  <c r="GU60" i="6"/>
  <c r="GT60" i="6"/>
  <c r="GT541" i="6" s="1"/>
  <c r="GS60" i="6"/>
  <c r="GS544" i="6" s="1"/>
  <c r="GR60" i="6"/>
  <c r="GR471" i="6" s="1"/>
  <c r="GQ60" i="6"/>
  <c r="GP60" i="6"/>
  <c r="GP535" i="6" s="1"/>
  <c r="GN60" i="6"/>
  <c r="GM60" i="6"/>
  <c r="GL60" i="6"/>
  <c r="GK60" i="6"/>
  <c r="GJ60" i="6"/>
  <c r="GI60" i="6"/>
  <c r="GH60" i="6"/>
  <c r="GG60" i="6"/>
  <c r="GF60" i="6"/>
  <c r="GE60" i="6"/>
  <c r="GD60" i="6"/>
  <c r="GC60" i="6"/>
  <c r="GB60" i="6"/>
  <c r="GA60" i="6"/>
  <c r="FZ60" i="6"/>
  <c r="FY60" i="6"/>
  <c r="FX60" i="6"/>
  <c r="FW60" i="6"/>
  <c r="FV60" i="6"/>
  <c r="FU60" i="6"/>
  <c r="FT60" i="6"/>
  <c r="FS60" i="6"/>
  <c r="FR60" i="6"/>
  <c r="FQ60" i="6"/>
  <c r="FO60" i="6"/>
  <c r="FN60" i="6"/>
  <c r="FM60" i="6"/>
  <c r="FM558" i="6" s="1"/>
  <c r="FL60" i="6"/>
  <c r="FK60" i="6"/>
  <c r="FJ60" i="6"/>
  <c r="FI60" i="6"/>
  <c r="FH60" i="6"/>
  <c r="FG60" i="6"/>
  <c r="FF60" i="6"/>
  <c r="FF541" i="6" s="1"/>
  <c r="FE60" i="6"/>
  <c r="FD60" i="6"/>
  <c r="FC60" i="6"/>
  <c r="FB60" i="6"/>
  <c r="FA60" i="6"/>
  <c r="EZ60" i="6"/>
  <c r="EY60" i="6"/>
  <c r="EX60" i="6"/>
  <c r="EX539" i="6" s="1"/>
  <c r="EW60" i="6"/>
  <c r="EV60" i="6"/>
  <c r="EU60" i="6"/>
  <c r="ET60" i="6"/>
  <c r="ES60" i="6"/>
  <c r="ER60" i="6"/>
  <c r="EQ60" i="6"/>
  <c r="EP60" i="6"/>
  <c r="EP550" i="6" s="1"/>
  <c r="EO60" i="6"/>
  <c r="EN60" i="6"/>
  <c r="EN544" i="6" s="1"/>
  <c r="EM60" i="6"/>
  <c r="EL60" i="6"/>
  <c r="EL518" i="6" s="1"/>
  <c r="EK60" i="6"/>
  <c r="EH60" i="6"/>
  <c r="EH541" i="6" s="1"/>
  <c r="EG60" i="6"/>
  <c r="EG526" i="6" s="1"/>
  <c r="EF60" i="6"/>
  <c r="EF535" i="6" s="1"/>
  <c r="EE60" i="6"/>
  <c r="EE531" i="6" s="1"/>
  <c r="ED60" i="6"/>
  <c r="ED541" i="6" s="1"/>
  <c r="EC60" i="6"/>
  <c r="EB60" i="6"/>
  <c r="EB551" i="6" s="1"/>
  <c r="EA60" i="6"/>
  <c r="EA536" i="6" s="1"/>
  <c r="DZ60" i="6"/>
  <c r="DZ527" i="6" s="1"/>
  <c r="DY60" i="6"/>
  <c r="DY526" i="6" s="1"/>
  <c r="DX60" i="6"/>
  <c r="DX551" i="6" s="1"/>
  <c r="DW60" i="6"/>
  <c r="DW547" i="6" s="1"/>
  <c r="DV60" i="6"/>
  <c r="DV541" i="6" s="1"/>
  <c r="DU60" i="6"/>
  <c r="DT60" i="6"/>
  <c r="DT537" i="6" s="1"/>
  <c r="DS60" i="6"/>
  <c r="DR60" i="6"/>
  <c r="DR541" i="6" s="1"/>
  <c r="DQ60" i="6"/>
  <c r="DQ558" i="6" s="1"/>
  <c r="DP60" i="6"/>
  <c r="DP528" i="6" s="1"/>
  <c r="DO60" i="6"/>
  <c r="DO547" i="6" s="1"/>
  <c r="DN60" i="6"/>
  <c r="DN532" i="6" s="1"/>
  <c r="DM60" i="6"/>
  <c r="DL60" i="6"/>
  <c r="DL551" i="6" s="1"/>
  <c r="DJ60" i="6"/>
  <c r="DJ527" i="6" s="1"/>
  <c r="DI60" i="6"/>
  <c r="DI559" i="6" s="1"/>
  <c r="DH60" i="6"/>
  <c r="DG60" i="6"/>
  <c r="DG541" i="6" s="1"/>
  <c r="DF60" i="6"/>
  <c r="DF536" i="6" s="1"/>
  <c r="DE60" i="6"/>
  <c r="DE538" i="6" s="1"/>
  <c r="DD60" i="6"/>
  <c r="DD546" i="6" s="1"/>
  <c r="DC60" i="6"/>
  <c r="DB60" i="6"/>
  <c r="DA60" i="6"/>
  <c r="CZ60" i="6"/>
  <c r="CZ540" i="6" s="1"/>
  <c r="CY60" i="6"/>
  <c r="CY536" i="6" s="1"/>
  <c r="CX60" i="6"/>
  <c r="CX477" i="6" s="1"/>
  <c r="CW60" i="6"/>
  <c r="CV60" i="6"/>
  <c r="CV559" i="6" s="1"/>
  <c r="CU60" i="6"/>
  <c r="CT60" i="6"/>
  <c r="CS60" i="6"/>
  <c r="CR60" i="6"/>
  <c r="CR538" i="6" s="1"/>
  <c r="CQ60" i="6"/>
  <c r="CQ550" i="6" s="1"/>
  <c r="CP60" i="6"/>
  <c r="CO60" i="6"/>
  <c r="CN60" i="6"/>
  <c r="CN551" i="6" s="1"/>
  <c r="CM60" i="6"/>
  <c r="CL60" i="6"/>
  <c r="CK60" i="6"/>
  <c r="CJ60" i="6"/>
  <c r="CI60" i="6"/>
  <c r="CI549" i="6" s="1"/>
  <c r="CH60" i="6"/>
  <c r="CH519" i="6" s="1"/>
  <c r="CG60" i="6"/>
  <c r="CF60" i="6"/>
  <c r="CF541" i="6" s="1"/>
  <c r="AA60" i="6"/>
  <c r="AA539" i="6" s="1"/>
  <c r="CD60" i="6"/>
  <c r="CD546" i="6" s="1"/>
  <c r="CC60" i="6"/>
  <c r="CC547" i="6" s="1"/>
  <c r="CB60" i="6"/>
  <c r="CB553" i="6" s="1"/>
  <c r="CA60" i="6"/>
  <c r="CA555" i="6" s="1"/>
  <c r="BZ60" i="6"/>
  <c r="BZ546" i="6" s="1"/>
  <c r="BY60" i="6"/>
  <c r="BX60" i="6"/>
  <c r="BX553" i="6" s="1"/>
  <c r="BW60" i="6"/>
  <c r="BW555" i="6" s="1"/>
  <c r="BV60" i="6"/>
  <c r="BV546" i="6" s="1"/>
  <c r="BU60" i="6"/>
  <c r="BU540" i="6" s="1"/>
  <c r="BT60" i="6"/>
  <c r="BT537" i="6" s="1"/>
  <c r="BS60" i="6"/>
  <c r="BS536" i="6" s="1"/>
  <c r="BR60" i="6"/>
  <c r="BR546" i="6" s="1"/>
  <c r="BQ60" i="6"/>
  <c r="BP60" i="6"/>
  <c r="BP538" i="6" s="1"/>
  <c r="BO60" i="6"/>
  <c r="BO547" i="6" s="1"/>
  <c r="BN60" i="6"/>
  <c r="BN546" i="6" s="1"/>
  <c r="BM60" i="6"/>
  <c r="BM547" i="6" s="1"/>
  <c r="BL60" i="6"/>
  <c r="BL553" i="6" s="1"/>
  <c r="BK60" i="6"/>
  <c r="BK555" i="6" s="1"/>
  <c r="BJ60" i="6"/>
  <c r="BJ529" i="6" s="1"/>
  <c r="BI60" i="6"/>
  <c r="BH60" i="6"/>
  <c r="BH553" i="6" s="1"/>
  <c r="BG60" i="6"/>
  <c r="BG531" i="6" s="1"/>
  <c r="BE60" i="6"/>
  <c r="BE540" i="6" s="1"/>
  <c r="BD60" i="6"/>
  <c r="BD547" i="6" s="1"/>
  <c r="BC60" i="6"/>
  <c r="BC554" i="6" s="1"/>
  <c r="BB60" i="6"/>
  <c r="BB545" i="6" s="1"/>
  <c r="BA60" i="6"/>
  <c r="BA557" i="6" s="1"/>
  <c r="AZ60" i="6"/>
  <c r="AZ555" i="6" s="1"/>
  <c r="AY60" i="6"/>
  <c r="AX60" i="6"/>
  <c r="AW60" i="6"/>
  <c r="AV60" i="6"/>
  <c r="AV541" i="6" s="1"/>
  <c r="AU60" i="6"/>
  <c r="AU557" i="6" s="1"/>
  <c r="AT60" i="6"/>
  <c r="AT537" i="6" s="1"/>
  <c r="AS60" i="6"/>
  <c r="AR60" i="6"/>
  <c r="AR542" i="6" s="1"/>
  <c r="AQ60" i="6"/>
  <c r="AQ431" i="6" s="1"/>
  <c r="AP60" i="6"/>
  <c r="AO60" i="6"/>
  <c r="AN60" i="6"/>
  <c r="AM60" i="6"/>
  <c r="AM547" i="6" s="1"/>
  <c r="AL60" i="6"/>
  <c r="AL548" i="6" s="1"/>
  <c r="AK60" i="6"/>
  <c r="AK475" i="6" s="1"/>
  <c r="AJ60" i="6"/>
  <c r="AJ557" i="6" s="1"/>
  <c r="AI60" i="6"/>
  <c r="AI418" i="6" s="1"/>
  <c r="AH60" i="6"/>
  <c r="AG60" i="6"/>
  <c r="AF60" i="6"/>
  <c r="AF538" i="6" s="1"/>
  <c r="AE60" i="6"/>
  <c r="AE536" i="6" s="1"/>
  <c r="AD60" i="6"/>
  <c r="AD541" i="6" s="1"/>
  <c r="AC60" i="6"/>
  <c r="AC519" i="6" s="1"/>
  <c r="AB60" i="6"/>
  <c r="AB542" i="6" s="1"/>
  <c r="B68" i="5"/>
  <c r="K27" i="6"/>
  <c r="D12" i="2"/>
  <c r="FP536" i="6" l="1"/>
  <c r="GF537" i="6"/>
  <c r="L22" i="6"/>
  <c r="AC32" i="5"/>
  <c r="L14" i="6"/>
  <c r="AC24" i="5"/>
  <c r="EW516" i="6"/>
  <c r="HC515" i="6"/>
  <c r="GZ518" i="6"/>
  <c r="K11" i="6"/>
  <c r="Y21" i="5"/>
  <c r="K25" i="6"/>
  <c r="FE474" i="6"/>
  <c r="K5" i="6"/>
  <c r="L7" i="6"/>
  <c r="GV559" i="6"/>
  <c r="GW519" i="6"/>
  <c r="L13" i="6"/>
  <c r="ET509" i="6"/>
  <c r="HA543" i="6"/>
  <c r="EV549" i="6"/>
  <c r="HE519" i="6"/>
  <c r="GG532" i="6"/>
  <c r="HW535" i="6"/>
  <c r="FA476" i="6"/>
  <c r="IF546" i="6"/>
  <c r="HH519" i="6"/>
  <c r="FK495" i="6"/>
  <c r="HI543" i="6"/>
  <c r="HQ554" i="6"/>
  <c r="HM519" i="6"/>
  <c r="HX546" i="6"/>
  <c r="FD549" i="6"/>
  <c r="HB550" i="6"/>
  <c r="HJ558" i="6"/>
  <c r="L5" i="6"/>
  <c r="L3" i="6"/>
  <c r="L26" i="6"/>
  <c r="L57" i="6"/>
  <c r="K8" i="6"/>
  <c r="L51" i="6"/>
  <c r="K53" i="6"/>
  <c r="K23" i="6"/>
  <c r="K56" i="6"/>
  <c r="L53" i="6"/>
  <c r="K7" i="6"/>
  <c r="L54" i="6"/>
  <c r="L28" i="6"/>
  <c r="L32" i="6"/>
  <c r="L30" i="6"/>
  <c r="K29" i="6"/>
  <c r="K19" i="6"/>
  <c r="K15" i="6"/>
  <c r="L21" i="6"/>
  <c r="K4" i="6"/>
  <c r="K9" i="6"/>
  <c r="L17" i="6"/>
  <c r="IN546" i="6"/>
  <c r="GN545" i="6"/>
  <c r="K14" i="6"/>
  <c r="K30" i="6"/>
  <c r="K12" i="6"/>
  <c r="K10" i="6"/>
  <c r="K32" i="6"/>
  <c r="K28" i="6"/>
  <c r="L6" i="6"/>
  <c r="L25" i="6"/>
  <c r="K18" i="6"/>
  <c r="K31" i="6"/>
  <c r="L19" i="6"/>
  <c r="K16" i="6"/>
  <c r="K33" i="6"/>
  <c r="L29" i="6"/>
  <c r="L12" i="6"/>
  <c r="L27" i="6"/>
  <c r="L10" i="6"/>
  <c r="L23" i="6"/>
  <c r="L31" i="6"/>
  <c r="K22" i="6"/>
  <c r="K20" i="6"/>
  <c r="L18" i="6"/>
  <c r="I16" i="4"/>
  <c r="ED26" i="3" s="1"/>
  <c r="AA18" i="12" s="1"/>
  <c r="I24" i="4"/>
  <c r="ED34" i="3" s="1"/>
  <c r="AA26" i="12" s="1"/>
  <c r="I26" i="4"/>
  <c r="ED36" i="3" s="1"/>
  <c r="AA28" i="12" s="1"/>
  <c r="I23" i="4"/>
  <c r="ED33" i="3" s="1"/>
  <c r="AA25" i="12" s="1"/>
  <c r="I22" i="4"/>
  <c r="ED32" i="3" s="1"/>
  <c r="AA24" i="12" s="1"/>
  <c r="I25" i="4"/>
  <c r="ED35" i="3" s="1"/>
  <c r="AA27" i="12" s="1"/>
  <c r="I15" i="4"/>
  <c r="ED25" i="3" s="1"/>
  <c r="AA17" i="12" s="1"/>
  <c r="I17" i="4"/>
  <c r="ED27" i="3" s="1"/>
  <c r="AA19" i="12" s="1"/>
  <c r="I11" i="4"/>
  <c r="ED21" i="3" s="1"/>
  <c r="AA13" i="12" s="1"/>
  <c r="I18" i="4"/>
  <c r="ED28" i="3" s="1"/>
  <c r="AA20" i="12" s="1"/>
  <c r="I13" i="4"/>
  <c r="ED23" i="3" s="1"/>
  <c r="AA15" i="12" s="1"/>
  <c r="I12" i="4"/>
  <c r="ED22" i="3" s="1"/>
  <c r="AA14" i="12" s="1"/>
  <c r="I19" i="4"/>
  <c r="ED29" i="3" s="1"/>
  <c r="AA21" i="12" s="1"/>
  <c r="K17" i="6"/>
  <c r="L24" i="6"/>
  <c r="K26" i="6"/>
  <c r="L20" i="6"/>
  <c r="L15" i="6"/>
  <c r="I21" i="4"/>
  <c r="ED31" i="3" s="1"/>
  <c r="AA23" i="12" s="1"/>
  <c r="I20" i="4"/>
  <c r="ED30" i="3" s="1"/>
  <c r="AA22" i="12" s="1"/>
  <c r="I14" i="4"/>
  <c r="ED24" i="3" s="1"/>
  <c r="AA16" i="12" s="1"/>
  <c r="I10" i="4"/>
  <c r="ED20" i="3" s="1"/>
  <c r="AA12" i="12" s="1"/>
  <c r="I28" i="4"/>
  <c r="ED38" i="3" s="1"/>
  <c r="AA30" i="12" s="1"/>
  <c r="IA529" i="6"/>
  <c r="FO550" i="6"/>
  <c r="IL537" i="6"/>
  <c r="GH550" i="6"/>
  <c r="IB546" i="6"/>
  <c r="IR546" i="6"/>
  <c r="FN559" i="6"/>
  <c r="FU529" i="6"/>
  <c r="GL537" i="6"/>
  <c r="HU540" i="6"/>
  <c r="HT540" i="6"/>
  <c r="FQ537" i="6"/>
  <c r="KD540" i="6"/>
  <c r="KT540" i="6"/>
  <c r="JY531" i="6"/>
  <c r="MG550" i="6"/>
  <c r="MO550" i="6"/>
  <c r="MW550" i="6"/>
  <c r="FX536" i="6"/>
  <c r="HV555" i="6"/>
  <c r="ID555" i="6"/>
  <c r="MA556" i="6"/>
  <c r="I8" i="4"/>
  <c r="ED18" i="3" s="1"/>
  <c r="AA10" i="12" s="1"/>
  <c r="MC550" i="6"/>
  <c r="MS550" i="6"/>
  <c r="MN537" i="6"/>
  <c r="MH543" i="6"/>
  <c r="MP543" i="6"/>
  <c r="MX543" i="6"/>
  <c r="MI553" i="6"/>
  <c r="MQ553" i="6"/>
  <c r="MY553" i="6"/>
  <c r="MJ537" i="6"/>
  <c r="MZ529" i="6"/>
  <c r="KI538" i="6"/>
  <c r="KQ538" i="6"/>
  <c r="JU538" i="6"/>
  <c r="JW554" i="6"/>
  <c r="KE538" i="6"/>
  <c r="KU538" i="6"/>
  <c r="KN530" i="6"/>
  <c r="HY536" i="6"/>
  <c r="IO536" i="6"/>
  <c r="LY559" i="6"/>
  <c r="LZ559" i="6"/>
  <c r="I9" i="4"/>
  <c r="ED19" i="3" s="1"/>
  <c r="AA11" i="12" s="1"/>
  <c r="I7" i="4"/>
  <c r="ED17" i="3" s="1"/>
  <c r="AA9" i="12" s="1"/>
  <c r="FW541" i="6"/>
  <c r="GE541" i="6"/>
  <c r="GM541" i="6"/>
  <c r="FV539" i="6"/>
  <c r="FR531" i="6"/>
  <c r="FZ533" i="6"/>
  <c r="GD539" i="6"/>
  <c r="FS541" i="6"/>
  <c r="GA541" i="6"/>
  <c r="GI541" i="6"/>
  <c r="IG543" i="6"/>
  <c r="FL556" i="6"/>
  <c r="MF538" i="6"/>
  <c r="MV538" i="6"/>
  <c r="IJ535" i="6"/>
  <c r="IC543" i="6"/>
  <c r="IK543" i="6"/>
  <c r="IS543" i="6"/>
  <c r="KL535" i="6"/>
  <c r="FY538" i="6"/>
  <c r="IE533" i="6"/>
  <c r="IM541" i="6"/>
  <c r="MK536" i="6"/>
  <c r="NA536" i="6"/>
  <c r="HR549" i="6"/>
  <c r="II541" i="6"/>
  <c r="IQ541" i="6"/>
  <c r="K6" i="6"/>
  <c r="L9" i="6"/>
  <c r="L16" i="6"/>
  <c r="L8" i="6"/>
  <c r="K13" i="6"/>
  <c r="K21" i="6"/>
  <c r="K3" i="6"/>
  <c r="L4" i="6"/>
  <c r="K42" i="6"/>
  <c r="K35" i="6"/>
  <c r="L11" i="6"/>
  <c r="L33" i="6"/>
  <c r="K24" i="6"/>
  <c r="K43" i="6"/>
  <c r="L52" i="6"/>
  <c r="K50" i="6"/>
  <c r="I71" i="4"/>
  <c r="ED81" i="3" s="1"/>
  <c r="AA73" i="12" s="1"/>
  <c r="I67" i="4"/>
  <c r="ED77" i="3" s="1"/>
  <c r="AA69" i="12" s="1"/>
  <c r="I63" i="4"/>
  <c r="ED73" i="3" s="1"/>
  <c r="AA65" i="12" s="1"/>
  <c r="I59" i="4"/>
  <c r="ED69" i="3" s="1"/>
  <c r="AA61" i="12" s="1"/>
  <c r="I55" i="4"/>
  <c r="ED65" i="3" s="1"/>
  <c r="AA57" i="12" s="1"/>
  <c r="I51" i="4"/>
  <c r="ED61" i="3" s="1"/>
  <c r="AA53" i="12" s="1"/>
  <c r="I47" i="4"/>
  <c r="ED57" i="3" s="1"/>
  <c r="AA49" i="12" s="1"/>
  <c r="I43" i="4"/>
  <c r="ED53" i="3" s="1"/>
  <c r="AA45" i="12" s="1"/>
  <c r="I39" i="4"/>
  <c r="ED49" i="3" s="1"/>
  <c r="AA41" i="12" s="1"/>
  <c r="I35" i="4"/>
  <c r="ED45" i="3" s="1"/>
  <c r="AA37" i="12" s="1"/>
  <c r="I31" i="4"/>
  <c r="ED41" i="3" s="1"/>
  <c r="AA33" i="12" s="1"/>
  <c r="I27" i="4"/>
  <c r="ED37" i="3" s="1"/>
  <c r="AA29" i="12" s="1"/>
  <c r="I70" i="4"/>
  <c r="ED80" i="3" s="1"/>
  <c r="AA72" i="12" s="1"/>
  <c r="I66" i="4"/>
  <c r="ED76" i="3" s="1"/>
  <c r="AA68" i="12" s="1"/>
  <c r="I62" i="4"/>
  <c r="ED72" i="3" s="1"/>
  <c r="AA64" i="12" s="1"/>
  <c r="I58" i="4"/>
  <c r="ED68" i="3" s="1"/>
  <c r="AA60" i="12" s="1"/>
  <c r="I54" i="4"/>
  <c r="ED64" i="3" s="1"/>
  <c r="AA56" i="12" s="1"/>
  <c r="I50" i="4"/>
  <c r="ED60" i="3" s="1"/>
  <c r="AA52" i="12" s="1"/>
  <c r="I46" i="4"/>
  <c r="ED56" i="3" s="1"/>
  <c r="AA48" i="12" s="1"/>
  <c r="I42" i="4"/>
  <c r="ED52" i="3" s="1"/>
  <c r="AA44" i="12" s="1"/>
  <c r="I38" i="4"/>
  <c r="ED48" i="3" s="1"/>
  <c r="AA40" i="12" s="1"/>
  <c r="I34" i="4"/>
  <c r="ED44" i="3" s="1"/>
  <c r="AA36" i="12" s="1"/>
  <c r="I30" i="4"/>
  <c r="ED40" i="3" s="1"/>
  <c r="AA32" i="12" s="1"/>
  <c r="I69" i="4"/>
  <c r="ED79" i="3" s="1"/>
  <c r="AA71" i="12" s="1"/>
  <c r="I65" i="4"/>
  <c r="ED75" i="3" s="1"/>
  <c r="AA67" i="12" s="1"/>
  <c r="I61" i="4"/>
  <c r="ED71" i="3" s="1"/>
  <c r="AA63" i="12" s="1"/>
  <c r="I57" i="4"/>
  <c r="ED67" i="3" s="1"/>
  <c r="AA59" i="12" s="1"/>
  <c r="I53" i="4"/>
  <c r="ED63" i="3" s="1"/>
  <c r="AA55" i="12" s="1"/>
  <c r="I49" i="4"/>
  <c r="ED59" i="3" s="1"/>
  <c r="AA51" i="12" s="1"/>
  <c r="I45" i="4"/>
  <c r="ED55" i="3" s="1"/>
  <c r="AA47" i="12" s="1"/>
  <c r="I41" i="4"/>
  <c r="ED51" i="3" s="1"/>
  <c r="AA43" i="12" s="1"/>
  <c r="I37" i="4"/>
  <c r="ED47" i="3" s="1"/>
  <c r="AA39" i="12" s="1"/>
  <c r="I33" i="4"/>
  <c r="ED43" i="3" s="1"/>
  <c r="AA35" i="12" s="1"/>
  <c r="I29" i="4"/>
  <c r="ED39" i="3" s="1"/>
  <c r="AA31" i="12" s="1"/>
  <c r="I72" i="4"/>
  <c r="ED82" i="3" s="1"/>
  <c r="AA74" i="12" s="1"/>
  <c r="I68" i="4"/>
  <c r="ED78" i="3" s="1"/>
  <c r="AA70" i="12" s="1"/>
  <c r="I64" i="4"/>
  <c r="ED74" i="3" s="1"/>
  <c r="AA66" i="12" s="1"/>
  <c r="I60" i="4"/>
  <c r="ED70" i="3" s="1"/>
  <c r="AA62" i="12" s="1"/>
  <c r="I56" i="4"/>
  <c r="ED66" i="3" s="1"/>
  <c r="AA58" i="12" s="1"/>
  <c r="I52" i="4"/>
  <c r="ED62" i="3" s="1"/>
  <c r="AA54" i="12" s="1"/>
  <c r="I48" i="4"/>
  <c r="ED58" i="3" s="1"/>
  <c r="AA50" i="12" s="1"/>
  <c r="I44" i="4"/>
  <c r="ED54" i="3" s="1"/>
  <c r="AA46" i="12" s="1"/>
  <c r="I40" i="4"/>
  <c r="ED50" i="3" s="1"/>
  <c r="AA42" i="12" s="1"/>
  <c r="I36" i="4"/>
  <c r="ED46" i="3" s="1"/>
  <c r="AA38" i="12" s="1"/>
  <c r="I32" i="4"/>
  <c r="ED42" i="3" s="1"/>
  <c r="AA34" i="12" s="1"/>
  <c r="B19" i="12"/>
  <c r="B68" i="12"/>
  <c r="O68" i="12" s="1"/>
  <c r="AW76" i="3"/>
  <c r="AY76" i="3" s="1"/>
  <c r="B60" i="12"/>
  <c r="G60" i="12" s="1"/>
  <c r="AW68" i="3"/>
  <c r="AY68" i="3" s="1"/>
  <c r="AC83" i="3"/>
  <c r="AB83" i="3"/>
  <c r="AA83" i="3"/>
  <c r="AH83" i="3"/>
  <c r="AK83" i="3" s="1"/>
  <c r="FB83" i="3"/>
  <c r="EZ83" i="3"/>
  <c r="AI83" i="3"/>
  <c r="AL83" i="3" s="1"/>
  <c r="AG83" i="3"/>
  <c r="AJ83" i="3" s="1"/>
  <c r="EJ83" i="3"/>
  <c r="EL83" i="3"/>
  <c r="BO83" i="3"/>
  <c r="BN83" i="3"/>
  <c r="BM83" i="3"/>
  <c r="F75" i="3"/>
  <c r="D67" i="12" s="1"/>
  <c r="AG75" i="3"/>
  <c r="AJ75" i="3" s="1"/>
  <c r="AC75" i="3"/>
  <c r="AB75" i="3"/>
  <c r="AI75" i="3"/>
  <c r="AL75" i="3" s="1"/>
  <c r="FB75" i="3"/>
  <c r="EZ75" i="3"/>
  <c r="AH75" i="3"/>
  <c r="AK75" i="3" s="1"/>
  <c r="AA75" i="3"/>
  <c r="EL75" i="3"/>
  <c r="EJ75" i="3"/>
  <c r="BO75" i="3"/>
  <c r="BN75" i="3"/>
  <c r="BM75" i="3"/>
  <c r="F67" i="3"/>
  <c r="D59" i="12" s="1"/>
  <c r="AA67" i="3"/>
  <c r="AI67" i="3"/>
  <c r="AL67" i="3" s="1"/>
  <c r="AH67" i="3"/>
  <c r="AK67" i="3" s="1"/>
  <c r="AG67" i="3"/>
  <c r="AJ67" i="3" s="1"/>
  <c r="AC67" i="3"/>
  <c r="AB67" i="3"/>
  <c r="FB67" i="3"/>
  <c r="EZ67" i="3"/>
  <c r="EL67" i="3"/>
  <c r="EJ67" i="3"/>
  <c r="BN67" i="3"/>
  <c r="BM67" i="3"/>
  <c r="BO67" i="3"/>
  <c r="E59" i="3"/>
  <c r="AC59" i="3"/>
  <c r="AB59" i="3"/>
  <c r="AH59" i="3"/>
  <c r="AK59" i="3" s="1"/>
  <c r="FB59" i="3"/>
  <c r="AG59" i="3"/>
  <c r="AJ59" i="3" s="1"/>
  <c r="AA59" i="3"/>
  <c r="EZ59" i="3"/>
  <c r="EL59" i="3"/>
  <c r="AI59" i="3"/>
  <c r="AL59" i="3" s="1"/>
  <c r="EJ59" i="3"/>
  <c r="BO59" i="3"/>
  <c r="BM59" i="3"/>
  <c r="BN59" i="3"/>
  <c r="AC51" i="3"/>
  <c r="AB51" i="3"/>
  <c r="AI51" i="3"/>
  <c r="AL51" i="3" s="1"/>
  <c r="AA51" i="3"/>
  <c r="AH51" i="3"/>
  <c r="AK51" i="3" s="1"/>
  <c r="AG51" i="3"/>
  <c r="AJ51" i="3" s="1"/>
  <c r="EJ51" i="3"/>
  <c r="FB51" i="3"/>
  <c r="EZ51" i="3"/>
  <c r="BO51" i="3"/>
  <c r="BM51" i="3"/>
  <c r="EL51" i="3"/>
  <c r="BN51" i="3"/>
  <c r="B67" i="12"/>
  <c r="O67" i="12" s="1"/>
  <c r="AW75" i="3"/>
  <c r="AY75" i="3" s="1"/>
  <c r="B59" i="12"/>
  <c r="F59" i="12" s="1"/>
  <c r="AW67" i="3"/>
  <c r="AY67" i="3" s="1"/>
  <c r="E80" i="3"/>
  <c r="AA80" i="3"/>
  <c r="AI80" i="3"/>
  <c r="AL80" i="3" s="1"/>
  <c r="AH80" i="3"/>
  <c r="AK80" i="3" s="1"/>
  <c r="AG80" i="3"/>
  <c r="AJ80" i="3" s="1"/>
  <c r="AC80" i="3"/>
  <c r="AB80" i="3"/>
  <c r="FB80" i="3"/>
  <c r="EZ80" i="3"/>
  <c r="EL80" i="3"/>
  <c r="EJ80" i="3"/>
  <c r="BO80" i="3"/>
  <c r="BN80" i="3"/>
  <c r="BM80" i="3"/>
  <c r="F72" i="3"/>
  <c r="D64" i="12" s="1"/>
  <c r="AC72" i="3"/>
  <c r="AB72" i="3"/>
  <c r="AA72" i="3"/>
  <c r="AI72" i="3"/>
  <c r="AL72" i="3" s="1"/>
  <c r="AG72" i="3"/>
  <c r="AJ72" i="3" s="1"/>
  <c r="FB72" i="3"/>
  <c r="EL72" i="3"/>
  <c r="AH72" i="3"/>
  <c r="AK72" i="3" s="1"/>
  <c r="EZ72" i="3"/>
  <c r="EJ72" i="3"/>
  <c r="BO72" i="3"/>
  <c r="BN72" i="3"/>
  <c r="BM72" i="3"/>
  <c r="AH64" i="3"/>
  <c r="AK64" i="3" s="1"/>
  <c r="AG64" i="3"/>
  <c r="AJ64" i="3" s="1"/>
  <c r="AC64" i="3"/>
  <c r="AB64" i="3"/>
  <c r="AI64" i="3"/>
  <c r="AL64" i="3" s="1"/>
  <c r="AA64" i="3"/>
  <c r="EZ64" i="3"/>
  <c r="EL64" i="3"/>
  <c r="EJ64" i="3"/>
  <c r="FB64" i="3"/>
  <c r="BO64" i="3"/>
  <c r="BM64" i="3"/>
  <c r="BN64" i="3"/>
  <c r="AC56" i="3"/>
  <c r="AB56" i="3"/>
  <c r="AA56" i="3"/>
  <c r="AI56" i="3"/>
  <c r="AL56" i="3" s="1"/>
  <c r="AG56" i="3"/>
  <c r="AJ56" i="3" s="1"/>
  <c r="EZ56" i="3"/>
  <c r="EL56" i="3"/>
  <c r="AH56" i="3"/>
  <c r="AK56" i="3" s="1"/>
  <c r="FB56" i="3"/>
  <c r="BN56" i="3"/>
  <c r="EJ56" i="3"/>
  <c r="BO56" i="3"/>
  <c r="BM56" i="3"/>
  <c r="B25" i="12"/>
  <c r="B17" i="12"/>
  <c r="B9" i="12"/>
  <c r="B66" i="12"/>
  <c r="O66" i="12" s="1"/>
  <c r="AW74" i="3"/>
  <c r="AY74" i="3" s="1"/>
  <c r="J66" i="3"/>
  <c r="L66" i="3" s="1"/>
  <c r="AW66" i="3"/>
  <c r="AY66" i="3" s="1"/>
  <c r="E85" i="3"/>
  <c r="AB85" i="3"/>
  <c r="AA85" i="3"/>
  <c r="AI85" i="3"/>
  <c r="AL85" i="3" s="1"/>
  <c r="AG85" i="3"/>
  <c r="AJ85" i="3" s="1"/>
  <c r="AH85" i="3"/>
  <c r="AK85" i="3" s="1"/>
  <c r="AC85" i="3"/>
  <c r="EZ85" i="3"/>
  <c r="FB85" i="3"/>
  <c r="EL85" i="3"/>
  <c r="EJ85" i="3"/>
  <c r="BO85" i="3"/>
  <c r="BN85" i="3"/>
  <c r="BM85" i="3"/>
  <c r="AG77" i="3"/>
  <c r="AJ77" i="3" s="1"/>
  <c r="AC77" i="3"/>
  <c r="AB77" i="3"/>
  <c r="AA77" i="3"/>
  <c r="AI77" i="3"/>
  <c r="AL77" i="3" s="1"/>
  <c r="AH77" i="3"/>
  <c r="AK77" i="3" s="1"/>
  <c r="FB77" i="3"/>
  <c r="EZ77" i="3"/>
  <c r="EL77" i="3"/>
  <c r="BO77" i="3"/>
  <c r="EJ77" i="3"/>
  <c r="BN77" i="3"/>
  <c r="BM77" i="3"/>
  <c r="AI69" i="3"/>
  <c r="AL69" i="3" s="1"/>
  <c r="AH69" i="3"/>
  <c r="AK69" i="3" s="1"/>
  <c r="AG69" i="3"/>
  <c r="AJ69" i="3" s="1"/>
  <c r="AC69" i="3"/>
  <c r="AA69" i="3"/>
  <c r="FB69" i="3"/>
  <c r="EZ69" i="3"/>
  <c r="EL69" i="3"/>
  <c r="AB69" i="3"/>
  <c r="EJ69" i="3"/>
  <c r="BO69" i="3"/>
  <c r="BN69" i="3"/>
  <c r="BM69" i="3"/>
  <c r="E61" i="3"/>
  <c r="AB61" i="3"/>
  <c r="AA61" i="3"/>
  <c r="AI61" i="3"/>
  <c r="AL61" i="3" s="1"/>
  <c r="AG61" i="3"/>
  <c r="AJ61" i="3" s="1"/>
  <c r="AH61" i="3"/>
  <c r="AK61" i="3" s="1"/>
  <c r="AC61" i="3"/>
  <c r="FB61" i="3"/>
  <c r="EL61" i="3"/>
  <c r="EZ61" i="3"/>
  <c r="EJ61" i="3"/>
  <c r="BO61" i="3"/>
  <c r="BN61" i="3"/>
  <c r="BM61" i="3"/>
  <c r="E53" i="3"/>
  <c r="AI53" i="3"/>
  <c r="AL53" i="3" s="1"/>
  <c r="AH53" i="3"/>
  <c r="AK53" i="3" s="1"/>
  <c r="AG53" i="3"/>
  <c r="AJ53" i="3" s="1"/>
  <c r="AB53" i="3"/>
  <c r="AC53" i="3"/>
  <c r="FB53" i="3"/>
  <c r="AA53" i="3"/>
  <c r="EZ53" i="3"/>
  <c r="EL53" i="3"/>
  <c r="BN53" i="3"/>
  <c r="BM53" i="3"/>
  <c r="EJ53" i="3"/>
  <c r="BO53" i="3"/>
  <c r="B24" i="12"/>
  <c r="B16" i="12"/>
  <c r="B73" i="12"/>
  <c r="G73" i="12" s="1"/>
  <c r="AW81" i="3"/>
  <c r="AY81" i="3" s="1"/>
  <c r="B65" i="12"/>
  <c r="F65" i="12" s="1"/>
  <c r="AW73" i="3"/>
  <c r="AY73" i="3" s="1"/>
  <c r="AG82" i="3"/>
  <c r="AJ82" i="3" s="1"/>
  <c r="AC82" i="3"/>
  <c r="AB82" i="3"/>
  <c r="AI82" i="3"/>
  <c r="AL82" i="3" s="1"/>
  <c r="EZ82" i="3"/>
  <c r="AH82" i="3"/>
  <c r="AK82" i="3" s="1"/>
  <c r="AA82" i="3"/>
  <c r="EJ82" i="3"/>
  <c r="FB82" i="3"/>
  <c r="EL82" i="3"/>
  <c r="BM82" i="3"/>
  <c r="BO82" i="3"/>
  <c r="BN82" i="3"/>
  <c r="AH74" i="3"/>
  <c r="AK74" i="3" s="1"/>
  <c r="AG74" i="3"/>
  <c r="AJ74" i="3" s="1"/>
  <c r="AB74" i="3"/>
  <c r="FB74" i="3"/>
  <c r="EZ74" i="3"/>
  <c r="AI74" i="3"/>
  <c r="AL74" i="3" s="1"/>
  <c r="AC74" i="3"/>
  <c r="AA74" i="3"/>
  <c r="EL74" i="3"/>
  <c r="BO74" i="3"/>
  <c r="EJ74" i="3"/>
  <c r="BN74" i="3"/>
  <c r="BM74" i="3"/>
  <c r="AC66" i="3"/>
  <c r="AB66" i="3"/>
  <c r="AI66" i="3"/>
  <c r="AL66" i="3" s="1"/>
  <c r="AA66" i="3"/>
  <c r="AH66" i="3"/>
  <c r="AK66" i="3" s="1"/>
  <c r="AG66" i="3"/>
  <c r="AJ66" i="3" s="1"/>
  <c r="FB66" i="3"/>
  <c r="EZ66" i="3"/>
  <c r="EL66" i="3"/>
  <c r="EJ66" i="3"/>
  <c r="BO66" i="3"/>
  <c r="BN66" i="3"/>
  <c r="BM66" i="3"/>
  <c r="AH58" i="3"/>
  <c r="AK58" i="3" s="1"/>
  <c r="AG58" i="3"/>
  <c r="AJ58" i="3" s="1"/>
  <c r="AB58" i="3"/>
  <c r="AI58" i="3"/>
  <c r="AL58" i="3" s="1"/>
  <c r="AC58" i="3"/>
  <c r="AA58" i="3"/>
  <c r="FB58" i="3"/>
  <c r="EZ58" i="3"/>
  <c r="EJ58" i="3"/>
  <c r="BO58" i="3"/>
  <c r="EL58" i="3"/>
  <c r="BM58" i="3"/>
  <c r="BN58" i="3"/>
  <c r="AC50" i="3"/>
  <c r="AB50" i="3"/>
  <c r="AH50" i="3"/>
  <c r="AK50" i="3" s="1"/>
  <c r="AG50" i="3"/>
  <c r="AJ50" i="3" s="1"/>
  <c r="EZ50" i="3"/>
  <c r="EJ50" i="3"/>
  <c r="AI50" i="3"/>
  <c r="AL50" i="3" s="1"/>
  <c r="EL50" i="3"/>
  <c r="AA50" i="3"/>
  <c r="FB50" i="3"/>
  <c r="BM50" i="3"/>
  <c r="BO50" i="3"/>
  <c r="BN50" i="3"/>
  <c r="F42" i="3"/>
  <c r="D34" i="12" s="1"/>
  <c r="B23" i="12"/>
  <c r="B72" i="12"/>
  <c r="O72" i="12" s="1"/>
  <c r="AW80" i="3"/>
  <c r="AY80" i="3" s="1"/>
  <c r="B64" i="12"/>
  <c r="G64" i="12" s="1"/>
  <c r="AW72" i="3"/>
  <c r="AY72" i="3" s="1"/>
  <c r="B77" i="12"/>
  <c r="G77" i="12" s="1"/>
  <c r="AW85" i="3"/>
  <c r="AY85" i="3" s="1"/>
  <c r="AC79" i="3"/>
  <c r="AB79" i="3"/>
  <c r="AA79" i="3"/>
  <c r="AH79" i="3"/>
  <c r="AK79" i="3" s="1"/>
  <c r="AI79" i="3"/>
  <c r="AL79" i="3" s="1"/>
  <c r="AG79" i="3"/>
  <c r="AJ79" i="3" s="1"/>
  <c r="FB79" i="3"/>
  <c r="EZ79" i="3"/>
  <c r="EJ79" i="3"/>
  <c r="BN79" i="3"/>
  <c r="BM79" i="3"/>
  <c r="EL79" i="3"/>
  <c r="BO79" i="3"/>
  <c r="AH71" i="3"/>
  <c r="AK71" i="3" s="1"/>
  <c r="AG71" i="3"/>
  <c r="AJ71" i="3" s="1"/>
  <c r="AC71" i="3"/>
  <c r="AB71" i="3"/>
  <c r="AA71" i="3"/>
  <c r="FB71" i="3"/>
  <c r="AI71" i="3"/>
  <c r="AL71" i="3" s="1"/>
  <c r="EZ71" i="3"/>
  <c r="EJ71" i="3"/>
  <c r="EL71" i="3"/>
  <c r="BN71" i="3"/>
  <c r="BM71" i="3"/>
  <c r="BO71" i="3"/>
  <c r="AI63" i="3"/>
  <c r="AL63" i="3" s="1"/>
  <c r="AH63" i="3"/>
  <c r="AK63" i="3" s="1"/>
  <c r="AG63" i="3"/>
  <c r="AJ63" i="3" s="1"/>
  <c r="AB63" i="3"/>
  <c r="AA63" i="3"/>
  <c r="FB63" i="3"/>
  <c r="EJ63" i="3"/>
  <c r="EZ63" i="3"/>
  <c r="AC63" i="3"/>
  <c r="EL63" i="3"/>
  <c r="BO63" i="3"/>
  <c r="BN63" i="3"/>
  <c r="BM63" i="3"/>
  <c r="E55" i="3"/>
  <c r="AH55" i="3"/>
  <c r="AK55" i="3" s="1"/>
  <c r="AG55" i="3"/>
  <c r="AJ55" i="3" s="1"/>
  <c r="AC55" i="3"/>
  <c r="AB55" i="3"/>
  <c r="AA55" i="3"/>
  <c r="FB55" i="3"/>
  <c r="AI55" i="3"/>
  <c r="AL55" i="3" s="1"/>
  <c r="EJ55" i="3"/>
  <c r="EZ55" i="3"/>
  <c r="EL55" i="3"/>
  <c r="BN55" i="3"/>
  <c r="BO55" i="3"/>
  <c r="BM55" i="3"/>
  <c r="F39" i="3"/>
  <c r="D31" i="12" s="1"/>
  <c r="B71" i="12"/>
  <c r="F71" i="12" s="1"/>
  <c r="AW79" i="3"/>
  <c r="AY79" i="3" s="1"/>
  <c r="B63" i="12"/>
  <c r="F63" i="12" s="1"/>
  <c r="AW71" i="3"/>
  <c r="AY71" i="3" s="1"/>
  <c r="B76" i="12"/>
  <c r="F76" i="12" s="1"/>
  <c r="AW84" i="3"/>
  <c r="AY84" i="3" s="1"/>
  <c r="F84" i="3"/>
  <c r="D76" i="12" s="1"/>
  <c r="AC84" i="3"/>
  <c r="AB84" i="3"/>
  <c r="AA84" i="3"/>
  <c r="AH84" i="3"/>
  <c r="AK84" i="3" s="1"/>
  <c r="FB84" i="3"/>
  <c r="EZ84" i="3"/>
  <c r="AI84" i="3"/>
  <c r="AL84" i="3" s="1"/>
  <c r="EL84" i="3"/>
  <c r="AG84" i="3"/>
  <c r="AJ84" i="3" s="1"/>
  <c r="EJ84" i="3"/>
  <c r="BO84" i="3"/>
  <c r="BN84" i="3"/>
  <c r="BM84" i="3"/>
  <c r="F76" i="3"/>
  <c r="D68" i="12" s="1"/>
  <c r="AG76" i="3"/>
  <c r="AJ76" i="3" s="1"/>
  <c r="AC76" i="3"/>
  <c r="AB76" i="3"/>
  <c r="AA76" i="3"/>
  <c r="AI76" i="3"/>
  <c r="AL76" i="3" s="1"/>
  <c r="AH76" i="3"/>
  <c r="AK76" i="3" s="1"/>
  <c r="FB76" i="3"/>
  <c r="EJ76" i="3"/>
  <c r="EZ76" i="3"/>
  <c r="EL76" i="3"/>
  <c r="BO76" i="3"/>
  <c r="BN76" i="3"/>
  <c r="BM76" i="3"/>
  <c r="E68" i="3"/>
  <c r="AI68" i="3"/>
  <c r="AL68" i="3" s="1"/>
  <c r="AH68" i="3"/>
  <c r="AK68" i="3" s="1"/>
  <c r="AG68" i="3"/>
  <c r="AJ68" i="3" s="1"/>
  <c r="AB68" i="3"/>
  <c r="AC68" i="3"/>
  <c r="AA68" i="3"/>
  <c r="FB68" i="3"/>
  <c r="EZ68" i="3"/>
  <c r="EL68" i="3"/>
  <c r="EJ68" i="3"/>
  <c r="BO68" i="3"/>
  <c r="BN68" i="3"/>
  <c r="BM68" i="3"/>
  <c r="AC60" i="3"/>
  <c r="AB60" i="3"/>
  <c r="AA60" i="3"/>
  <c r="AI60" i="3"/>
  <c r="AL60" i="3" s="1"/>
  <c r="AG60" i="3"/>
  <c r="AJ60" i="3" s="1"/>
  <c r="AH60" i="3"/>
  <c r="AK60" i="3" s="1"/>
  <c r="FB60" i="3"/>
  <c r="EZ60" i="3"/>
  <c r="EJ60" i="3"/>
  <c r="BO60" i="3"/>
  <c r="BN60" i="3"/>
  <c r="EL60" i="3"/>
  <c r="BM60" i="3"/>
  <c r="AB52" i="3"/>
  <c r="AA52" i="3"/>
  <c r="AI52" i="3"/>
  <c r="AL52" i="3" s="1"/>
  <c r="AH52" i="3"/>
  <c r="AK52" i="3" s="1"/>
  <c r="AG52" i="3"/>
  <c r="AJ52" i="3" s="1"/>
  <c r="AC52" i="3"/>
  <c r="EL52" i="3"/>
  <c r="FB52" i="3"/>
  <c r="EZ52" i="3"/>
  <c r="BO52" i="3"/>
  <c r="BM52" i="3"/>
  <c r="EJ52" i="3"/>
  <c r="BN52" i="3"/>
  <c r="E44" i="3"/>
  <c r="B21" i="12"/>
  <c r="B13" i="12"/>
  <c r="B70" i="12"/>
  <c r="H70" i="12" s="1"/>
  <c r="AW78" i="3"/>
  <c r="AY78" i="3" s="1"/>
  <c r="B75" i="12"/>
  <c r="G75" i="12" s="1"/>
  <c r="AW83" i="3"/>
  <c r="AY83" i="3" s="1"/>
  <c r="AG81" i="3"/>
  <c r="AJ81" i="3" s="1"/>
  <c r="AC81" i="3"/>
  <c r="AB81" i="3"/>
  <c r="AI81" i="3"/>
  <c r="AL81" i="3" s="1"/>
  <c r="AA81" i="3"/>
  <c r="FB81" i="3"/>
  <c r="EZ81" i="3"/>
  <c r="EL81" i="3"/>
  <c r="EJ81" i="3"/>
  <c r="BN81" i="3"/>
  <c r="AH81" i="3"/>
  <c r="AK81" i="3" s="1"/>
  <c r="BM81" i="3"/>
  <c r="BO81" i="3"/>
  <c r="G73" i="3"/>
  <c r="AI73" i="3"/>
  <c r="AL73" i="3" s="1"/>
  <c r="AH73" i="3"/>
  <c r="AK73" i="3" s="1"/>
  <c r="AG73" i="3"/>
  <c r="AJ73" i="3" s="1"/>
  <c r="AB73" i="3"/>
  <c r="AA73" i="3"/>
  <c r="FB73" i="3"/>
  <c r="EZ73" i="3"/>
  <c r="AC73" i="3"/>
  <c r="EL73" i="3"/>
  <c r="EJ73" i="3"/>
  <c r="BO73" i="3"/>
  <c r="BM73" i="3"/>
  <c r="BN73" i="3"/>
  <c r="AC65" i="3"/>
  <c r="AB65" i="3"/>
  <c r="AA65" i="3"/>
  <c r="AI65" i="3"/>
  <c r="AL65" i="3" s="1"/>
  <c r="AH65" i="3"/>
  <c r="AK65" i="3" s="1"/>
  <c r="AG65" i="3"/>
  <c r="AJ65" i="3" s="1"/>
  <c r="FB65" i="3"/>
  <c r="EZ65" i="3"/>
  <c r="EL65" i="3"/>
  <c r="EJ65" i="3"/>
  <c r="BO65" i="3"/>
  <c r="BM65" i="3"/>
  <c r="BN65" i="3"/>
  <c r="AI57" i="3"/>
  <c r="AL57" i="3" s="1"/>
  <c r="AH57" i="3"/>
  <c r="AK57" i="3" s="1"/>
  <c r="AG57" i="3"/>
  <c r="AJ57" i="3" s="1"/>
  <c r="AB57" i="3"/>
  <c r="AA57" i="3"/>
  <c r="FB57" i="3"/>
  <c r="EZ57" i="3"/>
  <c r="EL57" i="3"/>
  <c r="AC57" i="3"/>
  <c r="EJ57" i="3"/>
  <c r="BN57" i="3"/>
  <c r="BM57" i="3"/>
  <c r="BO57" i="3"/>
  <c r="AH49" i="3"/>
  <c r="AK49" i="3" s="1"/>
  <c r="AG49" i="3"/>
  <c r="AJ49" i="3" s="1"/>
  <c r="AC49" i="3"/>
  <c r="AA49" i="3"/>
  <c r="AI49" i="3"/>
  <c r="AL49" i="3" s="1"/>
  <c r="AB49" i="3"/>
  <c r="FB49" i="3"/>
  <c r="EZ49" i="3"/>
  <c r="EJ49" i="3"/>
  <c r="EL49" i="3"/>
  <c r="BM49" i="3"/>
  <c r="BN49" i="3"/>
  <c r="BO49" i="3"/>
  <c r="B20" i="12"/>
  <c r="B12" i="12"/>
  <c r="B69" i="12"/>
  <c r="F69" i="12" s="1"/>
  <c r="AW77" i="3"/>
  <c r="AY77" i="3" s="1"/>
  <c r="B74" i="12"/>
  <c r="H74" i="12" s="1"/>
  <c r="AW82" i="3"/>
  <c r="AY82" i="3" s="1"/>
  <c r="AG78" i="3"/>
  <c r="AJ78" i="3" s="1"/>
  <c r="AC78" i="3"/>
  <c r="AB78" i="3"/>
  <c r="AA78" i="3"/>
  <c r="AI78" i="3"/>
  <c r="AL78" i="3" s="1"/>
  <c r="FB78" i="3"/>
  <c r="EZ78" i="3"/>
  <c r="EJ78" i="3"/>
  <c r="EL78" i="3"/>
  <c r="AH78" i="3"/>
  <c r="AK78" i="3" s="1"/>
  <c r="BN78" i="3"/>
  <c r="BM78" i="3"/>
  <c r="BO78" i="3"/>
  <c r="F70" i="3"/>
  <c r="D62" i="12" s="1"/>
  <c r="AI70" i="3"/>
  <c r="AL70" i="3" s="1"/>
  <c r="AH70" i="3"/>
  <c r="AK70" i="3" s="1"/>
  <c r="AG70" i="3"/>
  <c r="AJ70" i="3" s="1"/>
  <c r="AC70" i="3"/>
  <c r="AB70" i="3"/>
  <c r="FB70" i="3"/>
  <c r="EZ70" i="3"/>
  <c r="AA70" i="3"/>
  <c r="EL70" i="3"/>
  <c r="EJ70" i="3"/>
  <c r="BN70" i="3"/>
  <c r="BM70" i="3"/>
  <c r="BO70" i="3"/>
  <c r="F62" i="3"/>
  <c r="D54" i="12" s="1"/>
  <c r="AB62" i="3"/>
  <c r="AA62" i="3"/>
  <c r="AI62" i="3"/>
  <c r="AL62" i="3" s="1"/>
  <c r="AG62" i="3"/>
  <c r="AJ62" i="3" s="1"/>
  <c r="AH62" i="3"/>
  <c r="AK62" i="3" s="1"/>
  <c r="EL62" i="3"/>
  <c r="FB62" i="3"/>
  <c r="AC62" i="3"/>
  <c r="EZ62" i="3"/>
  <c r="EJ62" i="3"/>
  <c r="BO62" i="3"/>
  <c r="BM62" i="3"/>
  <c r="BN62" i="3"/>
  <c r="G54" i="3"/>
  <c r="AI54" i="3"/>
  <c r="AL54" i="3" s="1"/>
  <c r="AH54" i="3"/>
  <c r="AK54" i="3" s="1"/>
  <c r="AG54" i="3"/>
  <c r="AJ54" i="3" s="1"/>
  <c r="AC54" i="3"/>
  <c r="AB54" i="3"/>
  <c r="AA54" i="3"/>
  <c r="FB54" i="3"/>
  <c r="EZ54" i="3"/>
  <c r="EJ54" i="3"/>
  <c r="BN54" i="3"/>
  <c r="EL54" i="3"/>
  <c r="BM54" i="3"/>
  <c r="BO54" i="3"/>
  <c r="J80" i="3"/>
  <c r="L80" i="3" s="1"/>
  <c r="J84" i="3"/>
  <c r="L84" i="3" s="1"/>
  <c r="G85" i="3"/>
  <c r="G77" i="3"/>
  <c r="E32" i="3"/>
  <c r="E24" i="3"/>
  <c r="E21" i="3"/>
  <c r="G55" i="3"/>
  <c r="F85" i="3"/>
  <c r="D77" i="12" s="1"/>
  <c r="E72" i="3"/>
  <c r="F34" i="3"/>
  <c r="D26" i="12" s="1"/>
  <c r="F77" i="3"/>
  <c r="D69" i="12" s="1"/>
  <c r="F80" i="3"/>
  <c r="D72" i="12" s="1"/>
  <c r="F26" i="3"/>
  <c r="D18" i="12" s="1"/>
  <c r="F33" i="3"/>
  <c r="G33" i="3" s="1"/>
  <c r="E25" i="3"/>
  <c r="E17" i="3"/>
  <c r="E28" i="3"/>
  <c r="F23" i="3"/>
  <c r="D15" i="12" s="1"/>
  <c r="E18" i="3"/>
  <c r="F21" i="3"/>
  <c r="D13" i="12" s="1"/>
  <c r="E82" i="3"/>
  <c r="E81" i="3"/>
  <c r="F74" i="3"/>
  <c r="D66" i="12" s="1"/>
  <c r="G71" i="3"/>
  <c r="E46" i="3"/>
  <c r="G75" i="3"/>
  <c r="E73" i="3"/>
  <c r="F59" i="3"/>
  <c r="D51" i="12" s="1"/>
  <c r="F51" i="3"/>
  <c r="D43" i="12" s="1"/>
  <c r="E50" i="3"/>
  <c r="F45" i="3"/>
  <c r="D37" i="12" s="1"/>
  <c r="E57" i="3"/>
  <c r="G79" i="3"/>
  <c r="F78" i="3"/>
  <c r="D70" i="12" s="1"/>
  <c r="E77" i="3"/>
  <c r="E62" i="3"/>
  <c r="F61" i="3"/>
  <c r="D53" i="12" s="1"/>
  <c r="F55" i="3"/>
  <c r="D47" i="12" s="1"/>
  <c r="E45" i="3"/>
  <c r="F44" i="3"/>
  <c r="D36" i="12" s="1"/>
  <c r="E42" i="3"/>
  <c r="E41" i="3"/>
  <c r="G80" i="3"/>
  <c r="G72" i="3"/>
  <c r="F69" i="3"/>
  <c r="D61" i="12" s="1"/>
  <c r="F68" i="3"/>
  <c r="D60" i="12" s="1"/>
  <c r="E54" i="3"/>
  <c r="E37" i="3"/>
  <c r="F41" i="3"/>
  <c r="D33" i="12" s="1"/>
  <c r="E38" i="3"/>
  <c r="G82" i="3"/>
  <c r="G81" i="3"/>
  <c r="E69" i="3"/>
  <c r="F63" i="3"/>
  <c r="D55" i="12" s="1"/>
  <c r="F48" i="3"/>
  <c r="D40" i="12" s="1"/>
  <c r="F19" i="3"/>
  <c r="D11" i="12" s="1"/>
  <c r="F82" i="3"/>
  <c r="D74" i="12" s="1"/>
  <c r="F81" i="3"/>
  <c r="D73" i="12" s="1"/>
  <c r="F71" i="3"/>
  <c r="D63" i="12" s="1"/>
  <c r="E64" i="3"/>
  <c r="E35" i="3"/>
  <c r="M56" i="12"/>
  <c r="M55" i="12"/>
  <c r="M62" i="12"/>
  <c r="B46" i="12"/>
  <c r="J54" i="3"/>
  <c r="L54" i="3" s="1"/>
  <c r="B38" i="12"/>
  <c r="B30" i="12"/>
  <c r="B22" i="12"/>
  <c r="B14" i="12"/>
  <c r="B54" i="12"/>
  <c r="J62" i="3"/>
  <c r="L62" i="3" s="1"/>
  <c r="B45" i="12"/>
  <c r="J53" i="3"/>
  <c r="L53" i="3" s="1"/>
  <c r="B37" i="12"/>
  <c r="B29" i="12"/>
  <c r="B53" i="12"/>
  <c r="J61" i="3"/>
  <c r="L61" i="3" s="1"/>
  <c r="B62" i="12"/>
  <c r="J70" i="3"/>
  <c r="L70" i="3" s="1"/>
  <c r="G76" i="3"/>
  <c r="J74" i="3"/>
  <c r="L74" i="3" s="1"/>
  <c r="F66" i="3"/>
  <c r="D58" i="12" s="1"/>
  <c r="J52" i="3"/>
  <c r="L52" i="3" s="1"/>
  <c r="B44" i="12"/>
  <c r="B36" i="12"/>
  <c r="B28" i="12"/>
  <c r="J60" i="3"/>
  <c r="L60" i="3" s="1"/>
  <c r="B52" i="12"/>
  <c r="B61" i="12"/>
  <c r="J69" i="3"/>
  <c r="L69" i="3" s="1"/>
  <c r="J51" i="3"/>
  <c r="L51" i="3" s="1"/>
  <c r="B43" i="12"/>
  <c r="B35" i="12"/>
  <c r="B27" i="12"/>
  <c r="B11" i="12"/>
  <c r="J59" i="3"/>
  <c r="L59" i="3" s="1"/>
  <c r="B51" i="12"/>
  <c r="J85" i="3"/>
  <c r="L85" i="3" s="1"/>
  <c r="J78" i="3"/>
  <c r="L78" i="3" s="1"/>
  <c r="E76" i="3"/>
  <c r="E75" i="3"/>
  <c r="F73" i="3"/>
  <c r="D65" i="12" s="1"/>
  <c r="E71" i="3"/>
  <c r="J50" i="3"/>
  <c r="L50" i="3" s="1"/>
  <c r="B42" i="12"/>
  <c r="B34" i="12"/>
  <c r="B26" i="12"/>
  <c r="B18" i="12"/>
  <c r="B10" i="12"/>
  <c r="J58" i="3"/>
  <c r="L58" i="3" s="1"/>
  <c r="B50" i="12"/>
  <c r="J83" i="3"/>
  <c r="L83" i="3" s="1"/>
  <c r="J76" i="3"/>
  <c r="L76" i="3" s="1"/>
  <c r="J73" i="3"/>
  <c r="L73" i="3" s="1"/>
  <c r="G67" i="3"/>
  <c r="E67" i="3"/>
  <c r="B41" i="12"/>
  <c r="J49" i="3"/>
  <c r="L49" i="3" s="1"/>
  <c r="B33" i="12"/>
  <c r="B49" i="12"/>
  <c r="J57" i="3"/>
  <c r="L57" i="3" s="1"/>
  <c r="B58" i="12"/>
  <c r="J79" i="3"/>
  <c r="L79" i="3" s="1"/>
  <c r="J75" i="3"/>
  <c r="L75" i="3" s="1"/>
  <c r="J71" i="3"/>
  <c r="L71" i="3" s="1"/>
  <c r="J67" i="3"/>
  <c r="L67" i="3" s="1"/>
  <c r="B48" i="12"/>
  <c r="J56" i="3"/>
  <c r="L56" i="3" s="1"/>
  <c r="B40" i="12"/>
  <c r="B32" i="12"/>
  <c r="B56" i="12"/>
  <c r="J64" i="3"/>
  <c r="L64" i="3" s="1"/>
  <c r="B57" i="12"/>
  <c r="J65" i="3"/>
  <c r="L65" i="3" s="1"/>
  <c r="J82" i="3"/>
  <c r="L82" i="3" s="1"/>
  <c r="J77" i="3"/>
  <c r="L77" i="3" s="1"/>
  <c r="G68" i="3"/>
  <c r="B47" i="12"/>
  <c r="J55" i="3"/>
  <c r="L55" i="3" s="1"/>
  <c r="B39" i="12"/>
  <c r="B31" i="12"/>
  <c r="B15" i="12"/>
  <c r="B55" i="12"/>
  <c r="J63" i="3"/>
  <c r="L63" i="3" s="1"/>
  <c r="J81" i="3"/>
  <c r="L81" i="3" s="1"/>
  <c r="J72" i="3"/>
  <c r="L72" i="3" s="1"/>
  <c r="J68" i="3"/>
  <c r="L68" i="3" s="1"/>
  <c r="G61" i="3"/>
  <c r="F38" i="3"/>
  <c r="D30" i="12" s="1"/>
  <c r="F37" i="3"/>
  <c r="D29" i="12" s="1"/>
  <c r="G58" i="3"/>
  <c r="G52" i="3"/>
  <c r="G51" i="3"/>
  <c r="F47" i="3"/>
  <c r="D39" i="12" s="1"/>
  <c r="F46" i="3"/>
  <c r="D38" i="12" s="1"/>
  <c r="F40" i="3"/>
  <c r="D32" i="12" s="1"/>
  <c r="F36" i="3"/>
  <c r="D28" i="12" s="1"/>
  <c r="E33" i="3"/>
  <c r="F18" i="3"/>
  <c r="G69" i="3"/>
  <c r="G62" i="3"/>
  <c r="F57" i="3"/>
  <c r="D49" i="12" s="1"/>
  <c r="F52" i="3"/>
  <c r="D44" i="12" s="1"/>
  <c r="E51" i="3"/>
  <c r="E40" i="3"/>
  <c r="E36" i="3"/>
  <c r="E29" i="3"/>
  <c r="F17" i="3"/>
  <c r="D9" i="12" s="1"/>
  <c r="E65" i="3"/>
  <c r="F65" i="3"/>
  <c r="D57" i="12" s="1"/>
  <c r="G65" i="3"/>
  <c r="G83" i="3"/>
  <c r="F83" i="3"/>
  <c r="D75" i="12" s="1"/>
  <c r="F79" i="3"/>
  <c r="D71" i="12" s="1"/>
  <c r="G84" i="3"/>
  <c r="E83" i="3"/>
  <c r="E79" i="3"/>
  <c r="E78" i="3"/>
  <c r="G78" i="3"/>
  <c r="E84" i="3"/>
  <c r="E66" i="3"/>
  <c r="G66" i="3"/>
  <c r="E74" i="3"/>
  <c r="G74" i="3"/>
  <c r="E70" i="3"/>
  <c r="G70" i="3"/>
  <c r="G63" i="3"/>
  <c r="E63" i="3"/>
  <c r="E60" i="3"/>
  <c r="F60" i="3"/>
  <c r="D52" i="12" s="1"/>
  <c r="G60" i="3"/>
  <c r="F64" i="3"/>
  <c r="D56" i="12" s="1"/>
  <c r="G64" i="3"/>
  <c r="E58" i="3"/>
  <c r="G56" i="3"/>
  <c r="E43" i="3"/>
  <c r="F43" i="3"/>
  <c r="D35" i="12" s="1"/>
  <c r="F56" i="3"/>
  <c r="D48" i="12" s="1"/>
  <c r="F50" i="3"/>
  <c r="D42" i="12" s="1"/>
  <c r="G50" i="3"/>
  <c r="F58" i="3"/>
  <c r="D50" i="12" s="1"/>
  <c r="E56" i="3"/>
  <c r="F54" i="3"/>
  <c r="D46" i="12" s="1"/>
  <c r="E49" i="3"/>
  <c r="F49" i="3"/>
  <c r="D41" i="12" s="1"/>
  <c r="G49" i="3"/>
  <c r="G59" i="3"/>
  <c r="G57" i="3"/>
  <c r="F53" i="3"/>
  <c r="D45" i="12" s="1"/>
  <c r="G53" i="3"/>
  <c r="E52" i="3"/>
  <c r="E48" i="3"/>
  <c r="E39" i="3"/>
  <c r="E47" i="3"/>
  <c r="F32" i="3"/>
  <c r="F35" i="3"/>
  <c r="D27" i="12" s="1"/>
  <c r="E31" i="3"/>
  <c r="F31" i="3"/>
  <c r="E30" i="3"/>
  <c r="F30" i="3"/>
  <c r="D22" i="12" s="1"/>
  <c r="E27" i="3"/>
  <c r="F27" i="3"/>
  <c r="E34" i="3"/>
  <c r="F28" i="3"/>
  <c r="F25" i="3"/>
  <c r="F29" i="3"/>
  <c r="E26" i="3"/>
  <c r="F24" i="3"/>
  <c r="D16" i="12" s="1"/>
  <c r="E23" i="3"/>
  <c r="E22" i="3"/>
  <c r="F22" i="3"/>
  <c r="E19" i="3"/>
  <c r="F20" i="3"/>
  <c r="E20" i="3"/>
  <c r="LN559" i="6"/>
  <c r="LI556" i="6"/>
  <c r="LN554" i="6"/>
  <c r="JB559" i="6"/>
  <c r="LI559" i="6"/>
  <c r="IX559" i="6"/>
  <c r="IX558" i="6"/>
  <c r="LF556" i="6"/>
  <c r="JN554" i="6"/>
  <c r="JN550" i="6"/>
  <c r="LF559" i="6"/>
  <c r="LV558" i="6"/>
  <c r="LV557" i="6"/>
  <c r="JF556" i="6"/>
  <c r="IX554" i="6"/>
  <c r="IX550" i="6"/>
  <c r="JF558" i="6"/>
  <c r="MS559" i="6"/>
  <c r="KT559" i="6"/>
  <c r="LQ558" i="6"/>
  <c r="LN557" i="6"/>
  <c r="LQ555" i="6"/>
  <c r="LF553" i="6"/>
  <c r="MO559" i="6"/>
  <c r="JR559" i="6"/>
  <c r="LN558" i="6"/>
  <c r="LA557" i="6"/>
  <c r="LN555" i="6"/>
  <c r="JF553" i="6"/>
  <c r="MC559" i="6"/>
  <c r="JN559" i="6"/>
  <c r="LF558" i="6"/>
  <c r="JN557" i="6"/>
  <c r="LF555" i="6"/>
  <c r="LZ552" i="6"/>
  <c r="JJ559" i="6"/>
  <c r="JF557" i="6"/>
  <c r="JF555" i="6"/>
  <c r="JN552" i="6"/>
  <c r="JN551" i="6"/>
  <c r="LQ559" i="6"/>
  <c r="LV556" i="6"/>
  <c r="LV554" i="6"/>
  <c r="AN428" i="6"/>
  <c r="AN478" i="6"/>
  <c r="AN482" i="6"/>
  <c r="AN436" i="6"/>
  <c r="AN486" i="6"/>
  <c r="AN506" i="6"/>
  <c r="AN474" i="6"/>
  <c r="AN480" i="6"/>
  <c r="AN469" i="6"/>
  <c r="AN484" i="6"/>
  <c r="AN494" i="6"/>
  <c r="AN508" i="6"/>
  <c r="AN530" i="6"/>
  <c r="AN533" i="6"/>
  <c r="AN537" i="6"/>
  <c r="AN539" i="6"/>
  <c r="AN504" i="6"/>
  <c r="AN514" i="6"/>
  <c r="AN522" i="6"/>
  <c r="AN525" i="6"/>
  <c r="AN527" i="6"/>
  <c r="AN488" i="6"/>
  <c r="AN492" i="6"/>
  <c r="AN515" i="6"/>
  <c r="AN519" i="6"/>
  <c r="AN532" i="6"/>
  <c r="AN502" i="6"/>
  <c r="AN523" i="6"/>
  <c r="AN535" i="6"/>
  <c r="AN541" i="6"/>
  <c r="AN545" i="6"/>
  <c r="AN496" i="6"/>
  <c r="AN500" i="6"/>
  <c r="AN517" i="6"/>
  <c r="AN531" i="6"/>
  <c r="AN490" i="6"/>
  <c r="AN511" i="6"/>
  <c r="AN526" i="6"/>
  <c r="AN534" i="6"/>
  <c r="AN520" i="6"/>
  <c r="AN521" i="6"/>
  <c r="AN524" i="6"/>
  <c r="AN529" i="6"/>
  <c r="AN498" i="6"/>
  <c r="AN510" i="6"/>
  <c r="AN516" i="6"/>
  <c r="AN528" i="6"/>
  <c r="AN540" i="6"/>
  <c r="AN549" i="6"/>
  <c r="CJ408" i="6"/>
  <c r="CJ525" i="6"/>
  <c r="CJ527" i="6"/>
  <c r="CJ532" i="6"/>
  <c r="CJ519" i="6"/>
  <c r="CJ523" i="6"/>
  <c r="CJ526" i="6"/>
  <c r="CJ531" i="6"/>
  <c r="CJ534" i="6"/>
  <c r="CJ520" i="6"/>
  <c r="CJ529" i="6"/>
  <c r="CJ524" i="6"/>
  <c r="CJ521" i="6"/>
  <c r="CJ530" i="6"/>
  <c r="CJ533" i="6"/>
  <c r="CJ522" i="6"/>
  <c r="CJ528" i="6"/>
  <c r="CJ548" i="6"/>
  <c r="DH439" i="6"/>
  <c r="DH421" i="6"/>
  <c r="DH483" i="6"/>
  <c r="DH525" i="6"/>
  <c r="DH505" i="6"/>
  <c r="DH513" i="6"/>
  <c r="DH510" i="6"/>
  <c r="DH512" i="6"/>
  <c r="DH523" i="6"/>
  <c r="DH534" i="6"/>
  <c r="DH520" i="6"/>
  <c r="DH524" i="6"/>
  <c r="DH509" i="6"/>
  <c r="EK560" i="6"/>
  <c r="EK85" i="6"/>
  <c r="EK89" i="6"/>
  <c r="EK93" i="6"/>
  <c r="EK97" i="6"/>
  <c r="EK101" i="6"/>
  <c r="EK105" i="6"/>
  <c r="EK109" i="6"/>
  <c r="EK88" i="6"/>
  <c r="EK92" i="6"/>
  <c r="EK96" i="6"/>
  <c r="EK100" i="6"/>
  <c r="EK104" i="6"/>
  <c r="EK108" i="6"/>
  <c r="EK87" i="6"/>
  <c r="EK91" i="6"/>
  <c r="EK95" i="6"/>
  <c r="EK99" i="6"/>
  <c r="EK103" i="6"/>
  <c r="EK107" i="6"/>
  <c r="EK86" i="6"/>
  <c r="EK114" i="6"/>
  <c r="EK118" i="6"/>
  <c r="EK122" i="6"/>
  <c r="EK126" i="6"/>
  <c r="EK130" i="6"/>
  <c r="EK134" i="6"/>
  <c r="EK138" i="6"/>
  <c r="EK142" i="6"/>
  <c r="EK146" i="6"/>
  <c r="EK150" i="6"/>
  <c r="EK154" i="6"/>
  <c r="EK158" i="6"/>
  <c r="EK162" i="6"/>
  <c r="EK166" i="6"/>
  <c r="EK170" i="6"/>
  <c r="EK174" i="6"/>
  <c r="EK178" i="6"/>
  <c r="EK182" i="6"/>
  <c r="EK186" i="6"/>
  <c r="EK190" i="6"/>
  <c r="EK194" i="6"/>
  <c r="EK198" i="6"/>
  <c r="EK202" i="6"/>
  <c r="EK206" i="6"/>
  <c r="EK98" i="6"/>
  <c r="EK90" i="6"/>
  <c r="EK106" i="6"/>
  <c r="EK112" i="6"/>
  <c r="EK116" i="6"/>
  <c r="EK120" i="6"/>
  <c r="EK124" i="6"/>
  <c r="EK128" i="6"/>
  <c r="EK132" i="6"/>
  <c r="EK136" i="6"/>
  <c r="EK140" i="6"/>
  <c r="EK144" i="6"/>
  <c r="EK148" i="6"/>
  <c r="EK152" i="6"/>
  <c r="EK156" i="6"/>
  <c r="EK160" i="6"/>
  <c r="EK164" i="6"/>
  <c r="EK168" i="6"/>
  <c r="EK172" i="6"/>
  <c r="EK176" i="6"/>
  <c r="EK180" i="6"/>
  <c r="EK184" i="6"/>
  <c r="EK102" i="6"/>
  <c r="EK94" i="6"/>
  <c r="EK111" i="6"/>
  <c r="EK115" i="6"/>
  <c r="EK119" i="6"/>
  <c r="EK123" i="6"/>
  <c r="EK127" i="6"/>
  <c r="EK131" i="6"/>
  <c r="EK135" i="6"/>
  <c r="EK139" i="6"/>
  <c r="EK143" i="6"/>
  <c r="EK147" i="6"/>
  <c r="EK151" i="6"/>
  <c r="EK155" i="6"/>
  <c r="EK159" i="6"/>
  <c r="EK163" i="6"/>
  <c r="EK167" i="6"/>
  <c r="EK171" i="6"/>
  <c r="EK175" i="6"/>
  <c r="EK179" i="6"/>
  <c r="EK183" i="6"/>
  <c r="EK187" i="6"/>
  <c r="EK191" i="6"/>
  <c r="EK195" i="6"/>
  <c r="EK199" i="6"/>
  <c r="EK203" i="6"/>
  <c r="EK207" i="6"/>
  <c r="EK110" i="6"/>
  <c r="EK121" i="6"/>
  <c r="EK137" i="6"/>
  <c r="EK153" i="6"/>
  <c r="EK169" i="6"/>
  <c r="EK185" i="6"/>
  <c r="EK192" i="6"/>
  <c r="EK214" i="6"/>
  <c r="EK218" i="6"/>
  <c r="EK222" i="6"/>
  <c r="EK226" i="6"/>
  <c r="EK230" i="6"/>
  <c r="EK234" i="6"/>
  <c r="EK238" i="6"/>
  <c r="EK189" i="6"/>
  <c r="EK196" i="6"/>
  <c r="EK210" i="6"/>
  <c r="EK117" i="6"/>
  <c r="EK133" i="6"/>
  <c r="EK149" i="6"/>
  <c r="EK165" i="6"/>
  <c r="EK181" i="6"/>
  <c r="EK193" i="6"/>
  <c r="EK200" i="6"/>
  <c r="EK213" i="6"/>
  <c r="EK217" i="6"/>
  <c r="EK221" i="6"/>
  <c r="EK225" i="6"/>
  <c r="EK229" i="6"/>
  <c r="EK233" i="6"/>
  <c r="EK237" i="6"/>
  <c r="EK197" i="6"/>
  <c r="EK204" i="6"/>
  <c r="EK241" i="6"/>
  <c r="EK245" i="6"/>
  <c r="EK249" i="6"/>
  <c r="EK253" i="6"/>
  <c r="EK257" i="6"/>
  <c r="EK261" i="6"/>
  <c r="EK265" i="6"/>
  <c r="EK269" i="6"/>
  <c r="EK273" i="6"/>
  <c r="EK277" i="6"/>
  <c r="EK281" i="6"/>
  <c r="EK285" i="6"/>
  <c r="EK289" i="6"/>
  <c r="EK293" i="6"/>
  <c r="EK113" i="6"/>
  <c r="EK129" i="6"/>
  <c r="EK145" i="6"/>
  <c r="EK161" i="6"/>
  <c r="EK177" i="6"/>
  <c r="EK201" i="6"/>
  <c r="EK208" i="6"/>
  <c r="EK212" i="6"/>
  <c r="EK216" i="6"/>
  <c r="EK220" i="6"/>
  <c r="EK224" i="6"/>
  <c r="EK228" i="6"/>
  <c r="EK232" i="6"/>
  <c r="EK236" i="6"/>
  <c r="EK205" i="6"/>
  <c r="EK240" i="6"/>
  <c r="EK244" i="6"/>
  <c r="EK125" i="6"/>
  <c r="EK141" i="6"/>
  <c r="EK157" i="6"/>
  <c r="EK173" i="6"/>
  <c r="EK209" i="6"/>
  <c r="EK211" i="6"/>
  <c r="EK215" i="6"/>
  <c r="EK219" i="6"/>
  <c r="EK223" i="6"/>
  <c r="EK227" i="6"/>
  <c r="EK231" i="6"/>
  <c r="EK235" i="6"/>
  <c r="EK188" i="6"/>
  <c r="EK239" i="6"/>
  <c r="EK243" i="6"/>
  <c r="EK247" i="6"/>
  <c r="EK251" i="6"/>
  <c r="EK255" i="6"/>
  <c r="EK259" i="6"/>
  <c r="EK263" i="6"/>
  <c r="EK267" i="6"/>
  <c r="EK271" i="6"/>
  <c r="EK275" i="6"/>
  <c r="EK279" i="6"/>
  <c r="EK283" i="6"/>
  <c r="EK287" i="6"/>
  <c r="EK291" i="6"/>
  <c r="EK248" i="6"/>
  <c r="EK268" i="6"/>
  <c r="EK276" i="6"/>
  <c r="EK307" i="6"/>
  <c r="EK311" i="6"/>
  <c r="EK315" i="6"/>
  <c r="EK316" i="6"/>
  <c r="EK321" i="6"/>
  <c r="EK329" i="6"/>
  <c r="EK337" i="6"/>
  <c r="EK345" i="6"/>
  <c r="EK254" i="6"/>
  <c r="EK294" i="6"/>
  <c r="EK298" i="6"/>
  <c r="EK302" i="6"/>
  <c r="EK324" i="6"/>
  <c r="EK332" i="6"/>
  <c r="EK340" i="6"/>
  <c r="EK348" i="6"/>
  <c r="EK260" i="6"/>
  <c r="EK266" i="6"/>
  <c r="EK274" i="6"/>
  <c r="EK282" i="6"/>
  <c r="EK306" i="6"/>
  <c r="EK310" i="6"/>
  <c r="EK314" i="6"/>
  <c r="EK319" i="6"/>
  <c r="EK327" i="6"/>
  <c r="EK335" i="6"/>
  <c r="EK343" i="6"/>
  <c r="EK351" i="6"/>
  <c r="EK242" i="6"/>
  <c r="EK250" i="6"/>
  <c r="EK284" i="6"/>
  <c r="EK297" i="6"/>
  <c r="EK301" i="6"/>
  <c r="EK305" i="6"/>
  <c r="EK317" i="6"/>
  <c r="EK322" i="6"/>
  <c r="EK330" i="6"/>
  <c r="EK338" i="6"/>
  <c r="EK346" i="6"/>
  <c r="EK354" i="6"/>
  <c r="EK362" i="6"/>
  <c r="EK370" i="6"/>
  <c r="EK372" i="6"/>
  <c r="EK376" i="6"/>
  <c r="EK389" i="6"/>
  <c r="EK406" i="6"/>
  <c r="EK410" i="6"/>
  <c r="EK422" i="6"/>
  <c r="EK256" i="6"/>
  <c r="EK264" i="6"/>
  <c r="EK272" i="6"/>
  <c r="EK280" i="6"/>
  <c r="EK286" i="6"/>
  <c r="EK309" i="6"/>
  <c r="EK313" i="6"/>
  <c r="EK325" i="6"/>
  <c r="EK333" i="6"/>
  <c r="EK341" i="6"/>
  <c r="EK349" i="6"/>
  <c r="EK288" i="6"/>
  <c r="EK296" i="6"/>
  <c r="EK300" i="6"/>
  <c r="EK304" i="6"/>
  <c r="EK320" i="6"/>
  <c r="EK328" i="6"/>
  <c r="EK336" i="6"/>
  <c r="EK344" i="6"/>
  <c r="EK352" i="6"/>
  <c r="EK246" i="6"/>
  <c r="EK252" i="6"/>
  <c r="EK262" i="6"/>
  <c r="EK270" i="6"/>
  <c r="EK278" i="6"/>
  <c r="EK290" i="6"/>
  <c r="EK308" i="6"/>
  <c r="EK312" i="6"/>
  <c r="EK318" i="6"/>
  <c r="EK323" i="6"/>
  <c r="EK331" i="6"/>
  <c r="EK339" i="6"/>
  <c r="EK347" i="6"/>
  <c r="EK258" i="6"/>
  <c r="EK292" i="6"/>
  <c r="EK295" i="6"/>
  <c r="EK299" i="6"/>
  <c r="EK303" i="6"/>
  <c r="EK326" i="6"/>
  <c r="EK334" i="6"/>
  <c r="EK342" i="6"/>
  <c r="EK350" i="6"/>
  <c r="EK358" i="6"/>
  <c r="EK366" i="6"/>
  <c r="EK374" i="6"/>
  <c r="EK387" i="6"/>
  <c r="EK391" i="6"/>
  <c r="EK408" i="6"/>
  <c r="EK412" i="6"/>
  <c r="EK418" i="6"/>
  <c r="EK359" i="6"/>
  <c r="EK360" i="6"/>
  <c r="EK361" i="6"/>
  <c r="EK381" i="6"/>
  <c r="EK388" i="6"/>
  <c r="EK395" i="6"/>
  <c r="EK402" i="6"/>
  <c r="EK409" i="6"/>
  <c r="EK416" i="6"/>
  <c r="EK452" i="6"/>
  <c r="EK464" i="6"/>
  <c r="EK465" i="6"/>
  <c r="EK466" i="6"/>
  <c r="EK470" i="6"/>
  <c r="EK481" i="6"/>
  <c r="EK486" i="6"/>
  <c r="EK363" i="6"/>
  <c r="EK364" i="6"/>
  <c r="EK365" i="6"/>
  <c r="EK383" i="6"/>
  <c r="EK390" i="6"/>
  <c r="EK397" i="6"/>
  <c r="EK404" i="6"/>
  <c r="EK411" i="6"/>
  <c r="EK419" i="6"/>
  <c r="EK441" i="6"/>
  <c r="EK442" i="6"/>
  <c r="EK453" i="6"/>
  <c r="EK454" i="6"/>
  <c r="EK476" i="6"/>
  <c r="EK367" i="6"/>
  <c r="EK368" i="6"/>
  <c r="EK369" i="6"/>
  <c r="EK371" i="6"/>
  <c r="EK378" i="6"/>
  <c r="EK385" i="6"/>
  <c r="EK392" i="6"/>
  <c r="EK399" i="6"/>
  <c r="EK413" i="6"/>
  <c r="EK439" i="6"/>
  <c r="EK440" i="6"/>
  <c r="EK455" i="6"/>
  <c r="EK456" i="6"/>
  <c r="EK457" i="6"/>
  <c r="EK458" i="6"/>
  <c r="EK471" i="6"/>
  <c r="EK484" i="6"/>
  <c r="EK373" i="6"/>
  <c r="EK380" i="6"/>
  <c r="EK401" i="6"/>
  <c r="EK438" i="6"/>
  <c r="EK443" i="6"/>
  <c r="EK444" i="6"/>
  <c r="EK445" i="6"/>
  <c r="EK446" i="6"/>
  <c r="EK467" i="6"/>
  <c r="EK477" i="6"/>
  <c r="EK490" i="6"/>
  <c r="EK497" i="6"/>
  <c r="EK502" i="6"/>
  <c r="EK375" i="6"/>
  <c r="EK382" i="6"/>
  <c r="EK394" i="6"/>
  <c r="EK403" i="6"/>
  <c r="EK415" i="6"/>
  <c r="EK421" i="6"/>
  <c r="EK428" i="6"/>
  <c r="EK431" i="6"/>
  <c r="EK432" i="6"/>
  <c r="EK447" i="6"/>
  <c r="EK459" i="6"/>
  <c r="EK460" i="6"/>
  <c r="EK468" i="6"/>
  <c r="EK478" i="6"/>
  <c r="EK485" i="6"/>
  <c r="EK377" i="6"/>
  <c r="EK384" i="6"/>
  <c r="EK396" i="6"/>
  <c r="EK405" i="6"/>
  <c r="EK420" i="6"/>
  <c r="EK425" i="6"/>
  <c r="EK426" i="6"/>
  <c r="EK427" i="6"/>
  <c r="EK429" i="6"/>
  <c r="EK430" i="6"/>
  <c r="EK433" i="6"/>
  <c r="EK434" i="6"/>
  <c r="EK435" i="6"/>
  <c r="EK436" i="6"/>
  <c r="EK437" i="6"/>
  <c r="EK448" i="6"/>
  <c r="EK449" i="6"/>
  <c r="EK461" i="6"/>
  <c r="EK472" i="6"/>
  <c r="EK473" i="6"/>
  <c r="EK479" i="6"/>
  <c r="EK482" i="6"/>
  <c r="EK398" i="6"/>
  <c r="EK417" i="6"/>
  <c r="EK423" i="6"/>
  <c r="EK424" i="6"/>
  <c r="EK450" i="6"/>
  <c r="EK462" i="6"/>
  <c r="EK474" i="6"/>
  <c r="EK353" i="6"/>
  <c r="EK355" i="6"/>
  <c r="EK356" i="6"/>
  <c r="EK357" i="6"/>
  <c r="EK379" i="6"/>
  <c r="EK386" i="6"/>
  <c r="EK393" i="6"/>
  <c r="EK400" i="6"/>
  <c r="EK407" i="6"/>
  <c r="EK414" i="6"/>
  <c r="EK451" i="6"/>
  <c r="EK463" i="6"/>
  <c r="EK469" i="6"/>
  <c r="EK475" i="6"/>
  <c r="EK480" i="6"/>
  <c r="EK483" i="6"/>
  <c r="EK499" i="6"/>
  <c r="EK500" i="6"/>
  <c r="EK508" i="6"/>
  <c r="EK510" i="6"/>
  <c r="EK493" i="6"/>
  <c r="EK507" i="6"/>
  <c r="EK527" i="6"/>
  <c r="EK528" i="6"/>
  <c r="EK503" i="6"/>
  <c r="EK515" i="6"/>
  <c r="EK525" i="6"/>
  <c r="EK491" i="6"/>
  <c r="EK505" i="6"/>
  <c r="EK511" i="6"/>
  <c r="EK518" i="6"/>
  <c r="EK532" i="6"/>
  <c r="EK487" i="6"/>
  <c r="EK494" i="6"/>
  <c r="EK498" i="6"/>
  <c r="EK513" i="6"/>
  <c r="EK519" i="6"/>
  <c r="EK526" i="6"/>
  <c r="EK531" i="6"/>
  <c r="EK501" i="6"/>
  <c r="EK512" i="6"/>
  <c r="EK523" i="6"/>
  <c r="EK529" i="6"/>
  <c r="EK534" i="6"/>
  <c r="EK488" i="6"/>
  <c r="EK504" i="6"/>
  <c r="EK517" i="6"/>
  <c r="EK520" i="6"/>
  <c r="EK489" i="6"/>
  <c r="EK495" i="6"/>
  <c r="EK506" i="6"/>
  <c r="EK514" i="6"/>
  <c r="EK524" i="6"/>
  <c r="EK530" i="6"/>
  <c r="EK533" i="6"/>
  <c r="EK492" i="6"/>
  <c r="EK496" i="6"/>
  <c r="EK509" i="6"/>
  <c r="EK516" i="6"/>
  <c r="EK521" i="6"/>
  <c r="EK522" i="6"/>
  <c r="EK541" i="6"/>
  <c r="EK548" i="6"/>
  <c r="EK549" i="6"/>
  <c r="ES424" i="6"/>
  <c r="ES511" i="6"/>
  <c r="ES428" i="6"/>
  <c r="ES420" i="6"/>
  <c r="ES515" i="6"/>
  <c r="FI419" i="6"/>
  <c r="FI435" i="6"/>
  <c r="FI514" i="6"/>
  <c r="FI510" i="6"/>
  <c r="GQ518" i="6"/>
  <c r="GQ468" i="6"/>
  <c r="GY511" i="6"/>
  <c r="GY512" i="6"/>
  <c r="HG411" i="6"/>
  <c r="HG475" i="6"/>
  <c r="HG518" i="6"/>
  <c r="HO434" i="6"/>
  <c r="HO428" i="6"/>
  <c r="HO508" i="6"/>
  <c r="HO481" i="6"/>
  <c r="HO515" i="6"/>
  <c r="HO503" i="6"/>
  <c r="HO519" i="6"/>
  <c r="IX428" i="6"/>
  <c r="IX436" i="6"/>
  <c r="IX469" i="6"/>
  <c r="IX529" i="6"/>
  <c r="IX534" i="6"/>
  <c r="IX535" i="6"/>
  <c r="IX536" i="6"/>
  <c r="IX517" i="6"/>
  <c r="IX519" i="6"/>
  <c r="IX520" i="6"/>
  <c r="IX523" i="6"/>
  <c r="IX531" i="6"/>
  <c r="IX524" i="6"/>
  <c r="IX530" i="6"/>
  <c r="IX518" i="6"/>
  <c r="IX521" i="6"/>
  <c r="IX546" i="6"/>
  <c r="IX527" i="6"/>
  <c r="IX533" i="6"/>
  <c r="IX537" i="6"/>
  <c r="IX522" i="6"/>
  <c r="IX525" i="6"/>
  <c r="IX528" i="6"/>
  <c r="IX532" i="6"/>
  <c r="IX526" i="6"/>
  <c r="IX541" i="6"/>
  <c r="IX543" i="6"/>
  <c r="IX548" i="6"/>
  <c r="IX549" i="6"/>
  <c r="JF445" i="6"/>
  <c r="JF463" i="6"/>
  <c r="JF451" i="6"/>
  <c r="JF455" i="6"/>
  <c r="JF443" i="6"/>
  <c r="JF447" i="6"/>
  <c r="JF459" i="6"/>
  <c r="JF528" i="6"/>
  <c r="JF532" i="6"/>
  <c r="JF538" i="6"/>
  <c r="JF526" i="6"/>
  <c r="JF519" i="6"/>
  <c r="JF520" i="6"/>
  <c r="JF523" i="6"/>
  <c r="JF529" i="6"/>
  <c r="JF534" i="6"/>
  <c r="JF524" i="6"/>
  <c r="JF531" i="6"/>
  <c r="JF547" i="6"/>
  <c r="JF518" i="6"/>
  <c r="JF521" i="6"/>
  <c r="JF530" i="6"/>
  <c r="JF522" i="6"/>
  <c r="JF525" i="6"/>
  <c r="JF527" i="6"/>
  <c r="JF533" i="6"/>
  <c r="JN419" i="6"/>
  <c r="JN427" i="6"/>
  <c r="JN468" i="6"/>
  <c r="JN525" i="6"/>
  <c r="JN527" i="6"/>
  <c r="JN533" i="6"/>
  <c r="JN537" i="6"/>
  <c r="JN528" i="6"/>
  <c r="JN532" i="6"/>
  <c r="JN519" i="6"/>
  <c r="JN520" i="6"/>
  <c r="JN523" i="6"/>
  <c r="JN526" i="6"/>
  <c r="JN541" i="6"/>
  <c r="JN543" i="6"/>
  <c r="JN548" i="6"/>
  <c r="JN549" i="6"/>
  <c r="JN524" i="6"/>
  <c r="JN529" i="6"/>
  <c r="JN534" i="6"/>
  <c r="JN535" i="6"/>
  <c r="JN536" i="6"/>
  <c r="JN518" i="6"/>
  <c r="JN521" i="6"/>
  <c r="JN531" i="6"/>
  <c r="JN530" i="6"/>
  <c r="JN522" i="6"/>
  <c r="JN546" i="6"/>
  <c r="JV389" i="6"/>
  <c r="JV318" i="6"/>
  <c r="JV434" i="6"/>
  <c r="JV449" i="6"/>
  <c r="JV463" i="6"/>
  <c r="JV458" i="6"/>
  <c r="JV527" i="6"/>
  <c r="JV524" i="6"/>
  <c r="JV526" i="6"/>
  <c r="JV534" i="6"/>
  <c r="JV547" i="6"/>
  <c r="LZ428" i="6"/>
  <c r="LZ491" i="6"/>
  <c r="LZ527" i="6"/>
  <c r="LZ501" i="6"/>
  <c r="LZ489" i="6"/>
  <c r="LZ506" i="6"/>
  <c r="LZ518" i="6"/>
  <c r="LZ531" i="6"/>
  <c r="LZ535" i="6"/>
  <c r="LZ540" i="6"/>
  <c r="LZ522" i="6"/>
  <c r="LZ511" i="6"/>
  <c r="LZ493" i="6"/>
  <c r="LZ507" i="6"/>
  <c r="LZ500" i="6"/>
  <c r="LZ547" i="6"/>
  <c r="MG559" i="6"/>
  <c r="LK559" i="6"/>
  <c r="JS559" i="6"/>
  <c r="JC559" i="6"/>
  <c r="HD559" i="6"/>
  <c r="FD559" i="6"/>
  <c r="DD559" i="6"/>
  <c r="CI559" i="6"/>
  <c r="AL559" i="6"/>
  <c r="LS558" i="6"/>
  <c r="KZ558" i="6"/>
  <c r="HR558" i="6"/>
  <c r="GT558" i="6"/>
  <c r="EP558" i="6"/>
  <c r="CQ558" i="6"/>
  <c r="AR558" i="6"/>
  <c r="AB558" i="6"/>
  <c r="JK557" i="6"/>
  <c r="HI557" i="6"/>
  <c r="FD557" i="6"/>
  <c r="CZ557" i="6"/>
  <c r="CF557" i="6"/>
  <c r="AM557" i="6"/>
  <c r="LC556" i="6"/>
  <c r="IX556" i="6"/>
  <c r="GS556" i="6"/>
  <c r="EN556" i="6"/>
  <c r="CQ556" i="6"/>
  <c r="AU556" i="6"/>
  <c r="AE556" i="6"/>
  <c r="LK555" i="6"/>
  <c r="JN555" i="6"/>
  <c r="HB555" i="6"/>
  <c r="EV555" i="6"/>
  <c r="CV555" i="6"/>
  <c r="AJ555" i="6"/>
  <c r="LQ554" i="6"/>
  <c r="FF554" i="6"/>
  <c r="DG554" i="6"/>
  <c r="CN554" i="6"/>
  <c r="AU554" i="6"/>
  <c r="AE554" i="6"/>
  <c r="LK553" i="6"/>
  <c r="JK553" i="6"/>
  <c r="HA553" i="6"/>
  <c r="EP553" i="6"/>
  <c r="CQ553" i="6"/>
  <c r="AU553" i="6"/>
  <c r="AE553" i="6"/>
  <c r="LK552" i="6"/>
  <c r="JF552" i="6"/>
  <c r="HA552" i="6"/>
  <c r="EV552" i="6"/>
  <c r="CR552" i="6"/>
  <c r="AT552" i="6"/>
  <c r="AD552" i="6"/>
  <c r="JC551" i="6"/>
  <c r="GT551" i="6"/>
  <c r="EP551" i="6"/>
  <c r="CQ551" i="6"/>
  <c r="AR551" i="6"/>
  <c r="AB551" i="6"/>
  <c r="KZ550" i="6"/>
  <c r="HJ550" i="6"/>
  <c r="FF550" i="6"/>
  <c r="CZ550" i="6"/>
  <c r="CF550" i="6"/>
  <c r="AJ550" i="6"/>
  <c r="LK549" i="6"/>
  <c r="JC549" i="6"/>
  <c r="FF549" i="6"/>
  <c r="CV549" i="6"/>
  <c r="AR549" i="6"/>
  <c r="LZ548" i="6"/>
  <c r="JK548" i="6"/>
  <c r="GT548" i="6"/>
  <c r="CZ548" i="6"/>
  <c r="AT548" i="6"/>
  <c r="AA548" i="6"/>
  <c r="JN547" i="6"/>
  <c r="GT547" i="6"/>
  <c r="DD547" i="6"/>
  <c r="AV547" i="6"/>
  <c r="AB547" i="6"/>
  <c r="JS546" i="6"/>
  <c r="HB546" i="6"/>
  <c r="EK546" i="6"/>
  <c r="CI546" i="6"/>
  <c r="AF546" i="6"/>
  <c r="KZ545" i="6"/>
  <c r="HB545" i="6"/>
  <c r="EN545" i="6"/>
  <c r="CF545" i="6"/>
  <c r="AJ545" i="6"/>
  <c r="LA544" i="6"/>
  <c r="HI544" i="6"/>
  <c r="EX544" i="6"/>
  <c r="CN544" i="6"/>
  <c r="AL544" i="6"/>
  <c r="LI543" i="6"/>
  <c r="HJ543" i="6"/>
  <c r="EP543" i="6"/>
  <c r="CJ543" i="6"/>
  <c r="AF543" i="6"/>
  <c r="KZ542" i="6"/>
  <c r="HB542" i="6"/>
  <c r="EN542" i="6"/>
  <c r="CF542" i="6"/>
  <c r="AE542" i="6"/>
  <c r="KZ541" i="6"/>
  <c r="HB541" i="6"/>
  <c r="EN541" i="6"/>
  <c r="CN541" i="6"/>
  <c r="AM541" i="6"/>
  <c r="IU540" i="6"/>
  <c r="EX540" i="6"/>
  <c r="CQ540" i="6"/>
  <c r="AL540" i="6"/>
  <c r="JN539" i="6"/>
  <c r="HA539" i="6"/>
  <c r="DD539" i="6"/>
  <c r="AT539" i="6"/>
  <c r="EX538" i="6"/>
  <c r="CJ538" i="6"/>
  <c r="GP537" i="6"/>
  <c r="CJ537" i="6"/>
  <c r="KZ536" i="6"/>
  <c r="EX536" i="6"/>
  <c r="BA536" i="6"/>
  <c r="JV535" i="6"/>
  <c r="EX535" i="6"/>
  <c r="AV535" i="6"/>
  <c r="FJ489" i="6"/>
  <c r="FJ428" i="6"/>
  <c r="FJ429" i="6"/>
  <c r="FJ487" i="6"/>
  <c r="FJ502" i="6"/>
  <c r="FJ490" i="6"/>
  <c r="FJ497" i="6"/>
  <c r="FJ542" i="6"/>
  <c r="FJ522" i="6"/>
  <c r="HP428" i="6"/>
  <c r="HP499" i="6"/>
  <c r="HP519" i="6"/>
  <c r="HP547" i="6"/>
  <c r="JW420" i="6"/>
  <c r="JW493" i="6"/>
  <c r="JW428" i="6"/>
  <c r="JW534" i="6"/>
  <c r="JW530" i="6"/>
  <c r="JW496" i="6"/>
  <c r="JW511" i="6"/>
  <c r="JW527" i="6"/>
  <c r="JW517" i="6"/>
  <c r="JW532" i="6"/>
  <c r="JW518" i="6"/>
  <c r="JW516" i="6"/>
  <c r="LC446" i="6"/>
  <c r="LC458" i="6"/>
  <c r="LC450" i="6"/>
  <c r="LC462" i="6"/>
  <c r="LC474" i="6"/>
  <c r="LC454" i="6"/>
  <c r="LC442" i="6"/>
  <c r="LC518" i="6"/>
  <c r="LC524" i="6"/>
  <c r="LC526" i="6"/>
  <c r="LC531" i="6"/>
  <c r="LC535" i="6"/>
  <c r="LC522" i="6"/>
  <c r="LC534" i="6"/>
  <c r="LC525" i="6"/>
  <c r="LC530" i="6"/>
  <c r="LC533" i="6"/>
  <c r="LC537" i="6"/>
  <c r="LC519" i="6"/>
  <c r="LC520" i="6"/>
  <c r="LC523" i="6"/>
  <c r="LC527" i="6"/>
  <c r="LC528" i="6"/>
  <c r="LC532" i="6"/>
  <c r="LC521" i="6"/>
  <c r="LC529" i="6"/>
  <c r="LC536" i="6"/>
  <c r="LC538" i="6"/>
  <c r="LC541" i="6"/>
  <c r="LC543" i="6"/>
  <c r="LC548" i="6"/>
  <c r="LK434" i="6"/>
  <c r="LK517" i="6"/>
  <c r="LK521" i="6"/>
  <c r="LK529" i="6"/>
  <c r="LK536" i="6"/>
  <c r="LK538" i="6"/>
  <c r="LK518" i="6"/>
  <c r="LK524" i="6"/>
  <c r="LK526" i="6"/>
  <c r="LK531" i="6"/>
  <c r="LK522" i="6"/>
  <c r="LK534" i="6"/>
  <c r="LK525" i="6"/>
  <c r="LK530" i="6"/>
  <c r="LK533" i="6"/>
  <c r="LK519" i="6"/>
  <c r="LK520" i="6"/>
  <c r="LK523" i="6"/>
  <c r="LK527" i="6"/>
  <c r="LK528" i="6"/>
  <c r="LK532" i="6"/>
  <c r="LK539" i="6"/>
  <c r="LS445" i="6"/>
  <c r="LS461" i="6"/>
  <c r="LS449" i="6"/>
  <c r="LS441" i="6"/>
  <c r="LS453" i="6"/>
  <c r="LS457" i="6"/>
  <c r="LS532" i="6"/>
  <c r="LS521" i="6"/>
  <c r="LS529" i="6"/>
  <c r="LS518" i="6"/>
  <c r="LS524" i="6"/>
  <c r="LS526" i="6"/>
  <c r="LS531" i="6"/>
  <c r="LS522" i="6"/>
  <c r="LS541" i="6"/>
  <c r="LS543" i="6"/>
  <c r="LS548" i="6"/>
  <c r="LS534" i="6"/>
  <c r="LS525" i="6"/>
  <c r="LS530" i="6"/>
  <c r="LS533" i="6"/>
  <c r="LS519" i="6"/>
  <c r="LS520" i="6"/>
  <c r="LS523" i="6"/>
  <c r="LS527" i="6"/>
  <c r="LS528" i="6"/>
  <c r="MA423" i="6"/>
  <c r="MA466" i="6"/>
  <c r="MA491" i="6"/>
  <c r="MA532" i="6"/>
  <c r="MA525" i="6"/>
  <c r="MA533" i="6"/>
  <c r="HB559" i="6"/>
  <c r="EX559" i="6"/>
  <c r="CZ559" i="6"/>
  <c r="CF559" i="6"/>
  <c r="AJ559" i="6"/>
  <c r="JW558" i="6"/>
  <c r="JH558" i="6"/>
  <c r="GS558" i="6"/>
  <c r="EN558" i="6"/>
  <c r="CN558" i="6"/>
  <c r="AN558" i="6"/>
  <c r="AA558" i="6"/>
  <c r="LC557" i="6"/>
  <c r="HB557" i="6"/>
  <c r="EX557" i="6"/>
  <c r="CY557" i="6"/>
  <c r="AL557" i="6"/>
  <c r="LA556" i="6"/>
  <c r="IU556" i="6"/>
  <c r="GP556" i="6"/>
  <c r="EK556" i="6"/>
  <c r="CN556" i="6"/>
  <c r="AT556" i="6"/>
  <c r="AD556" i="6"/>
  <c r="LI555" i="6"/>
  <c r="JK555" i="6"/>
  <c r="HA555" i="6"/>
  <c r="EP555" i="6"/>
  <c r="CR555" i="6"/>
  <c r="AV555" i="6"/>
  <c r="AF555" i="6"/>
  <c r="JS554" i="6"/>
  <c r="HJ554" i="6"/>
  <c r="FD554" i="6"/>
  <c r="DF554" i="6"/>
  <c r="CJ554" i="6"/>
  <c r="AT554" i="6"/>
  <c r="AD554" i="6"/>
  <c r="LI553" i="6"/>
  <c r="GT553" i="6"/>
  <c r="EN553" i="6"/>
  <c r="CN553" i="6"/>
  <c r="AT553" i="6"/>
  <c r="AD553" i="6"/>
  <c r="LI552" i="6"/>
  <c r="JC552" i="6"/>
  <c r="GT552" i="6"/>
  <c r="EP552" i="6"/>
  <c r="CQ552" i="6"/>
  <c r="AR552" i="6"/>
  <c r="AB552" i="6"/>
  <c r="LA551" i="6"/>
  <c r="IX551" i="6"/>
  <c r="GS551" i="6"/>
  <c r="EN551" i="6"/>
  <c r="AN551" i="6"/>
  <c r="AA551" i="6"/>
  <c r="JS550" i="6"/>
  <c r="HI550" i="6"/>
  <c r="FD550" i="6"/>
  <c r="CY550" i="6"/>
  <c r="AV550" i="6"/>
  <c r="AF550" i="6"/>
  <c r="LI549" i="6"/>
  <c r="IU549" i="6"/>
  <c r="CR549" i="6"/>
  <c r="AM549" i="6"/>
  <c r="LY548" i="6"/>
  <c r="JF548" i="6"/>
  <c r="GP548" i="6"/>
  <c r="CY548" i="6"/>
  <c r="AR548" i="6"/>
  <c r="LS547" i="6"/>
  <c r="JK547" i="6"/>
  <c r="GS547" i="6"/>
  <c r="CY547" i="6"/>
  <c r="AU547" i="6"/>
  <c r="AA547" i="6"/>
  <c r="JK546" i="6"/>
  <c r="HA546" i="6"/>
  <c r="DG546" i="6"/>
  <c r="BC546" i="6"/>
  <c r="AE546" i="6"/>
  <c r="JS545" i="6"/>
  <c r="GT545" i="6"/>
  <c r="EK545" i="6"/>
  <c r="AE545" i="6"/>
  <c r="KZ544" i="6"/>
  <c r="HB544" i="6"/>
  <c r="EP544" i="6"/>
  <c r="CJ544" i="6"/>
  <c r="AJ544" i="6"/>
  <c r="LA543" i="6"/>
  <c r="EN543" i="6"/>
  <c r="CF543" i="6"/>
  <c r="AE543" i="6"/>
  <c r="JS542" i="6"/>
  <c r="GT542" i="6"/>
  <c r="EK542" i="6"/>
  <c r="AV542" i="6"/>
  <c r="JS541" i="6"/>
  <c r="HA541" i="6"/>
  <c r="DH541" i="6"/>
  <c r="CJ541" i="6"/>
  <c r="AL541" i="6"/>
  <c r="LC540" i="6"/>
  <c r="HR540" i="6"/>
  <c r="EV540" i="6"/>
  <c r="CJ540" i="6"/>
  <c r="AF540" i="6"/>
  <c r="JK539" i="6"/>
  <c r="GS539" i="6"/>
  <c r="CZ539" i="6"/>
  <c r="AL539" i="6"/>
  <c r="JN538" i="6"/>
  <c r="EV538" i="6"/>
  <c r="CI538" i="6"/>
  <c r="LK537" i="6"/>
  <c r="FM537" i="6"/>
  <c r="CI537" i="6"/>
  <c r="JS536" i="6"/>
  <c r="EV536" i="6"/>
  <c r="AV536" i="6"/>
  <c r="JS535" i="6"/>
  <c r="EV535" i="6"/>
  <c r="AU535" i="6"/>
  <c r="AB372" i="6"/>
  <c r="AB512" i="6"/>
  <c r="AB517" i="6"/>
  <c r="AB513" i="6"/>
  <c r="AB516" i="6"/>
  <c r="AZ462" i="6"/>
  <c r="AZ319" i="6"/>
  <c r="AZ327" i="6"/>
  <c r="AZ335" i="6"/>
  <c r="AZ343" i="6"/>
  <c r="AZ351" i="6"/>
  <c r="AZ317" i="6"/>
  <c r="AZ322" i="6"/>
  <c r="AZ330" i="6"/>
  <c r="AZ338" i="6"/>
  <c r="AZ346" i="6"/>
  <c r="AZ325" i="6"/>
  <c r="AZ333" i="6"/>
  <c r="AZ341" i="6"/>
  <c r="AZ349" i="6"/>
  <c r="AZ320" i="6"/>
  <c r="AZ328" i="6"/>
  <c r="AZ336" i="6"/>
  <c r="AZ344" i="6"/>
  <c r="AZ352" i="6"/>
  <c r="AZ360" i="6"/>
  <c r="AZ368" i="6"/>
  <c r="AZ318" i="6"/>
  <c r="AZ323" i="6"/>
  <c r="AZ331" i="6"/>
  <c r="AZ339" i="6"/>
  <c r="AZ347" i="6"/>
  <c r="AZ326" i="6"/>
  <c r="AZ334" i="6"/>
  <c r="AZ342" i="6"/>
  <c r="AZ350" i="6"/>
  <c r="AZ316" i="6"/>
  <c r="AZ321" i="6"/>
  <c r="AZ329" i="6"/>
  <c r="AZ337" i="6"/>
  <c r="AZ345" i="6"/>
  <c r="AZ353" i="6"/>
  <c r="AZ324" i="6"/>
  <c r="AZ332" i="6"/>
  <c r="AZ340" i="6"/>
  <c r="AZ348" i="6"/>
  <c r="AZ356" i="6"/>
  <c r="AZ364" i="6"/>
  <c r="AZ365" i="6"/>
  <c r="AZ366" i="6"/>
  <c r="AZ367" i="6"/>
  <c r="AZ369" i="6"/>
  <c r="AZ370" i="6"/>
  <c r="AZ429" i="6"/>
  <c r="AZ492" i="6"/>
  <c r="AZ505" i="6"/>
  <c r="AZ486" i="6"/>
  <c r="AZ354" i="6"/>
  <c r="AZ355" i="6"/>
  <c r="AZ357" i="6"/>
  <c r="AZ358" i="6"/>
  <c r="AZ359" i="6"/>
  <c r="AZ361" i="6"/>
  <c r="AZ362" i="6"/>
  <c r="AZ363" i="6"/>
  <c r="AZ484" i="6"/>
  <c r="AZ521" i="6"/>
  <c r="AZ495" i="6"/>
  <c r="AZ515" i="6"/>
  <c r="AZ500" i="6"/>
  <c r="CN430" i="6"/>
  <c r="CN486" i="6"/>
  <c r="CN488" i="6"/>
  <c r="CN498" i="6"/>
  <c r="CN504" i="6"/>
  <c r="CN512" i="6"/>
  <c r="CN500" i="6"/>
  <c r="CN522" i="6"/>
  <c r="CN528" i="6"/>
  <c r="CN517" i="6"/>
  <c r="CN525" i="6"/>
  <c r="CN527" i="6"/>
  <c r="CN494" i="6"/>
  <c r="CN508" i="6"/>
  <c r="CN510" i="6"/>
  <c r="CN532" i="6"/>
  <c r="CN516" i="6"/>
  <c r="CN519" i="6"/>
  <c r="CN523" i="6"/>
  <c r="CN535" i="6"/>
  <c r="CN538" i="6"/>
  <c r="CN506" i="6"/>
  <c r="CN526" i="6"/>
  <c r="CN531" i="6"/>
  <c r="CN534" i="6"/>
  <c r="CN492" i="6"/>
  <c r="CN496" i="6"/>
  <c r="CN502" i="6"/>
  <c r="CN514" i="6"/>
  <c r="CN520" i="6"/>
  <c r="CN529" i="6"/>
  <c r="CN524" i="6"/>
  <c r="CN490" i="6"/>
  <c r="CN521" i="6"/>
  <c r="CN530" i="6"/>
  <c r="CN533" i="6"/>
  <c r="CN537" i="6"/>
  <c r="CN539" i="6"/>
  <c r="CN540" i="6"/>
  <c r="CN549" i="6"/>
  <c r="EU476" i="6"/>
  <c r="EU518" i="6"/>
  <c r="HI416" i="6"/>
  <c r="HI452" i="6"/>
  <c r="HI464" i="6"/>
  <c r="HI456" i="6"/>
  <c r="HI476" i="6"/>
  <c r="HI444" i="6"/>
  <c r="HI448" i="6"/>
  <c r="HI460" i="6"/>
  <c r="HI524" i="6"/>
  <c r="HI530" i="6"/>
  <c r="HI521" i="6"/>
  <c r="HI533" i="6"/>
  <c r="HI527" i="6"/>
  <c r="HI522" i="6"/>
  <c r="HI525" i="6"/>
  <c r="HI528" i="6"/>
  <c r="HI541" i="6"/>
  <c r="HI548" i="6"/>
  <c r="HI549" i="6"/>
  <c r="HI532" i="6"/>
  <c r="HI517" i="6"/>
  <c r="HI519" i="6"/>
  <c r="HI526" i="6"/>
  <c r="HI531" i="6"/>
  <c r="HI529" i="6"/>
  <c r="HI534" i="6"/>
  <c r="HI518" i="6"/>
  <c r="HI520" i="6"/>
  <c r="HI523" i="6"/>
  <c r="HQ487" i="6"/>
  <c r="HQ511" i="6"/>
  <c r="HQ531" i="6"/>
  <c r="JH426" i="6"/>
  <c r="JH430" i="6"/>
  <c r="JH478" i="6"/>
  <c r="JH482" i="6"/>
  <c r="JH480" i="6"/>
  <c r="JH496" i="6"/>
  <c r="JH484" i="6"/>
  <c r="JH504" i="6"/>
  <c r="JH506" i="6"/>
  <c r="JH488" i="6"/>
  <c r="JH508" i="6"/>
  <c r="JH513" i="6"/>
  <c r="JH509" i="6"/>
  <c r="JH515" i="6"/>
  <c r="JH517" i="6"/>
  <c r="JH492" i="6"/>
  <c r="JH502" i="6"/>
  <c r="JH486" i="6"/>
  <c r="JH490" i="6"/>
  <c r="JH500" i="6"/>
  <c r="JH516" i="6"/>
  <c r="JH494" i="6"/>
  <c r="JH498" i="6"/>
  <c r="JP478" i="6"/>
  <c r="JP466" i="6"/>
  <c r="JP559" i="6"/>
  <c r="IZ559" i="6"/>
  <c r="HA559" i="6"/>
  <c r="EV559" i="6"/>
  <c r="CY559" i="6"/>
  <c r="AV559" i="6"/>
  <c r="AF559" i="6"/>
  <c r="GP558" i="6"/>
  <c r="EK558" i="6"/>
  <c r="CJ558" i="6"/>
  <c r="AM558" i="6"/>
  <c r="HA557" i="6"/>
  <c r="EV557" i="6"/>
  <c r="CV557" i="6"/>
  <c r="AZ557" i="6"/>
  <c r="LS556" i="6"/>
  <c r="KZ556" i="6"/>
  <c r="HP556" i="6"/>
  <c r="DF556" i="6"/>
  <c r="CJ556" i="6"/>
  <c r="AR556" i="6"/>
  <c r="AB556" i="6"/>
  <c r="GT555" i="6"/>
  <c r="EN555" i="6"/>
  <c r="CQ555" i="6"/>
  <c r="AU555" i="6"/>
  <c r="AE555" i="6"/>
  <c r="LK554" i="6"/>
  <c r="HI554" i="6"/>
  <c r="EX554" i="6"/>
  <c r="DD554" i="6"/>
  <c r="CI554" i="6"/>
  <c r="AR554" i="6"/>
  <c r="AB554" i="6"/>
  <c r="JC553" i="6"/>
  <c r="GS553" i="6"/>
  <c r="EK553" i="6"/>
  <c r="CJ553" i="6"/>
  <c r="AR553" i="6"/>
  <c r="AB553" i="6"/>
  <c r="LC552" i="6"/>
  <c r="GS552" i="6"/>
  <c r="EN552" i="6"/>
  <c r="CN552" i="6"/>
  <c r="AN552" i="6"/>
  <c r="AA552" i="6"/>
  <c r="KZ551" i="6"/>
  <c r="IU551" i="6"/>
  <c r="GP551" i="6"/>
  <c r="EK551" i="6"/>
  <c r="CJ551" i="6"/>
  <c r="AM551" i="6"/>
  <c r="LS550" i="6"/>
  <c r="EX550" i="6"/>
  <c r="CV550" i="6"/>
  <c r="AU550" i="6"/>
  <c r="AE550" i="6"/>
  <c r="LC549" i="6"/>
  <c r="CQ549" i="6"/>
  <c r="AL549" i="6"/>
  <c r="LQ548" i="6"/>
  <c r="JC548" i="6"/>
  <c r="FF548" i="6"/>
  <c r="CR548" i="6"/>
  <c r="AN548" i="6"/>
  <c r="LQ547" i="6"/>
  <c r="JC547" i="6"/>
  <c r="GP547" i="6"/>
  <c r="CV547" i="6"/>
  <c r="AR547" i="6"/>
  <c r="LS546" i="6"/>
  <c r="JF546" i="6"/>
  <c r="GS546" i="6"/>
  <c r="AV546" i="6"/>
  <c r="AB546" i="6"/>
  <c r="JN545" i="6"/>
  <c r="GS545" i="6"/>
  <c r="CZ545" i="6"/>
  <c r="AZ545" i="6"/>
  <c r="AD545" i="6"/>
  <c r="JN544" i="6"/>
  <c r="HA544" i="6"/>
  <c r="CF544" i="6"/>
  <c r="AF544" i="6"/>
  <c r="KZ543" i="6"/>
  <c r="EK543" i="6"/>
  <c r="AV543" i="6"/>
  <c r="AB543" i="6"/>
  <c r="JN542" i="6"/>
  <c r="GS542" i="6"/>
  <c r="CZ542" i="6"/>
  <c r="AU542" i="6"/>
  <c r="AA542" i="6"/>
  <c r="JK541" i="6"/>
  <c r="AF541" i="6"/>
  <c r="LA540" i="6"/>
  <c r="HI540" i="6"/>
  <c r="EP540" i="6"/>
  <c r="CI540" i="6"/>
  <c r="AD540" i="6"/>
  <c r="JF539" i="6"/>
  <c r="GP539" i="6"/>
  <c r="CV539" i="6"/>
  <c r="AF539" i="6"/>
  <c r="JK538" i="6"/>
  <c r="EP538" i="6"/>
  <c r="AU538" i="6"/>
  <c r="KZ537" i="6"/>
  <c r="EX537" i="6"/>
  <c r="AU537" i="6"/>
  <c r="JF536" i="6"/>
  <c r="EK536" i="6"/>
  <c r="AN536" i="6"/>
  <c r="JF535" i="6"/>
  <c r="EK535" i="6"/>
  <c r="AM535" i="6"/>
  <c r="AJ470" i="6"/>
  <c r="AJ472" i="6"/>
  <c r="AJ514" i="6"/>
  <c r="AJ518" i="6"/>
  <c r="AJ510" i="6"/>
  <c r="AJ512" i="6"/>
  <c r="CF62" i="6"/>
  <c r="CF65" i="6"/>
  <c r="CF69" i="6"/>
  <c r="CF73" i="6"/>
  <c r="CF77" i="6"/>
  <c r="CF81" i="6"/>
  <c r="CF85" i="6"/>
  <c r="CF89" i="6"/>
  <c r="CF93" i="6"/>
  <c r="CF97" i="6"/>
  <c r="CF64" i="6"/>
  <c r="CF68" i="6"/>
  <c r="CF72" i="6"/>
  <c r="CF76" i="6"/>
  <c r="CF80" i="6"/>
  <c r="CF84" i="6"/>
  <c r="CF88" i="6"/>
  <c r="CF92" i="6"/>
  <c r="CF96" i="6"/>
  <c r="CF100" i="6"/>
  <c r="CF104" i="6"/>
  <c r="CF108" i="6"/>
  <c r="CF61" i="6"/>
  <c r="CF63" i="6"/>
  <c r="CF67" i="6"/>
  <c r="CF71" i="6"/>
  <c r="CF75" i="6"/>
  <c r="CF79" i="6"/>
  <c r="CF83" i="6"/>
  <c r="CF87" i="6"/>
  <c r="CF91" i="6"/>
  <c r="CF95" i="6"/>
  <c r="CF99" i="6"/>
  <c r="CF103" i="6"/>
  <c r="CF107" i="6"/>
  <c r="CF66" i="6"/>
  <c r="CF70" i="6"/>
  <c r="CF74" i="6"/>
  <c r="CF78" i="6"/>
  <c r="CF82" i="6"/>
  <c r="CF86" i="6"/>
  <c r="CF90" i="6"/>
  <c r="CF94" i="6"/>
  <c r="CF98" i="6"/>
  <c r="CF102" i="6"/>
  <c r="CF106" i="6"/>
  <c r="CF110" i="6"/>
  <c r="CF109" i="6"/>
  <c r="CF113" i="6"/>
  <c r="CF117" i="6"/>
  <c r="CF121" i="6"/>
  <c r="CF125" i="6"/>
  <c r="CF129" i="6"/>
  <c r="CF133" i="6"/>
  <c r="CF137" i="6"/>
  <c r="CF141" i="6"/>
  <c r="CF145" i="6"/>
  <c r="CF149" i="6"/>
  <c r="CF153" i="6"/>
  <c r="CF157" i="6"/>
  <c r="CF161" i="6"/>
  <c r="CF165" i="6"/>
  <c r="CF169" i="6"/>
  <c r="CF173" i="6"/>
  <c r="CF177" i="6"/>
  <c r="CF181" i="6"/>
  <c r="CF185" i="6"/>
  <c r="CF189" i="6"/>
  <c r="CF193" i="6"/>
  <c r="CF197" i="6"/>
  <c r="CF201" i="6"/>
  <c r="CF205" i="6"/>
  <c r="CF209" i="6"/>
  <c r="CF112" i="6"/>
  <c r="CF116" i="6"/>
  <c r="CF120" i="6"/>
  <c r="CF124" i="6"/>
  <c r="CF128" i="6"/>
  <c r="CF132" i="6"/>
  <c r="CF136" i="6"/>
  <c r="CF140" i="6"/>
  <c r="CF144" i="6"/>
  <c r="CF148" i="6"/>
  <c r="CF152" i="6"/>
  <c r="CF156" i="6"/>
  <c r="CF160" i="6"/>
  <c r="CF164" i="6"/>
  <c r="CF168" i="6"/>
  <c r="CF172" i="6"/>
  <c r="CF176" i="6"/>
  <c r="CF180" i="6"/>
  <c r="CF184" i="6"/>
  <c r="CF188" i="6"/>
  <c r="CF192" i="6"/>
  <c r="CF196" i="6"/>
  <c r="CF200" i="6"/>
  <c r="CF204" i="6"/>
  <c r="CF208" i="6"/>
  <c r="CF101" i="6"/>
  <c r="CF111" i="6"/>
  <c r="CF115" i="6"/>
  <c r="CF119" i="6"/>
  <c r="CF123" i="6"/>
  <c r="CF127" i="6"/>
  <c r="CF131" i="6"/>
  <c r="CF135" i="6"/>
  <c r="CF139" i="6"/>
  <c r="CF143" i="6"/>
  <c r="CF147" i="6"/>
  <c r="CF151" i="6"/>
  <c r="CF155" i="6"/>
  <c r="CF159" i="6"/>
  <c r="CF163" i="6"/>
  <c r="CF167" i="6"/>
  <c r="CF171" i="6"/>
  <c r="CF175" i="6"/>
  <c r="CF179" i="6"/>
  <c r="CF183" i="6"/>
  <c r="CF187" i="6"/>
  <c r="CF191" i="6"/>
  <c r="CF195" i="6"/>
  <c r="CF199" i="6"/>
  <c r="CF203" i="6"/>
  <c r="CF207" i="6"/>
  <c r="CF210" i="6"/>
  <c r="CF242" i="6"/>
  <c r="CF246" i="6"/>
  <c r="CF250" i="6"/>
  <c r="CF254" i="6"/>
  <c r="CF258" i="6"/>
  <c r="CF262" i="6"/>
  <c r="CF266" i="6"/>
  <c r="CF270" i="6"/>
  <c r="CF274" i="6"/>
  <c r="CF278" i="6"/>
  <c r="CF282" i="6"/>
  <c r="CF122" i="6"/>
  <c r="CF138" i="6"/>
  <c r="CF154" i="6"/>
  <c r="CF170" i="6"/>
  <c r="CF213" i="6"/>
  <c r="CF217" i="6"/>
  <c r="CF221" i="6"/>
  <c r="CF225" i="6"/>
  <c r="CF229" i="6"/>
  <c r="CF233" i="6"/>
  <c r="CF186" i="6"/>
  <c r="CF241" i="6"/>
  <c r="CF245" i="6"/>
  <c r="CF249" i="6"/>
  <c r="CF253" i="6"/>
  <c r="CF257" i="6"/>
  <c r="CF261" i="6"/>
  <c r="CF118" i="6"/>
  <c r="CF134" i="6"/>
  <c r="CF150" i="6"/>
  <c r="CF166" i="6"/>
  <c r="CF182" i="6"/>
  <c r="CF190" i="6"/>
  <c r="CF212" i="6"/>
  <c r="CF216" i="6"/>
  <c r="CF220" i="6"/>
  <c r="CF224" i="6"/>
  <c r="CF228" i="6"/>
  <c r="CF232" i="6"/>
  <c r="CF236" i="6"/>
  <c r="CF194" i="6"/>
  <c r="CF240" i="6"/>
  <c r="CF244" i="6"/>
  <c r="CF248" i="6"/>
  <c r="CF252" i="6"/>
  <c r="CF256" i="6"/>
  <c r="CF260" i="6"/>
  <c r="CF264" i="6"/>
  <c r="CF268" i="6"/>
  <c r="CF272" i="6"/>
  <c r="CF276" i="6"/>
  <c r="CF280" i="6"/>
  <c r="CF114" i="6"/>
  <c r="CF130" i="6"/>
  <c r="CF146" i="6"/>
  <c r="CF162" i="6"/>
  <c r="CF178" i="6"/>
  <c r="CF198" i="6"/>
  <c r="CF211" i="6"/>
  <c r="CF215" i="6"/>
  <c r="CF219" i="6"/>
  <c r="CF223" i="6"/>
  <c r="CF227" i="6"/>
  <c r="CF231" i="6"/>
  <c r="CF235" i="6"/>
  <c r="CF105" i="6"/>
  <c r="CF202" i="6"/>
  <c r="CF239" i="6"/>
  <c r="CF243" i="6"/>
  <c r="CF247" i="6"/>
  <c r="CF251" i="6"/>
  <c r="CF255" i="6"/>
  <c r="CF259" i="6"/>
  <c r="CF126" i="6"/>
  <c r="CF142" i="6"/>
  <c r="CF158" i="6"/>
  <c r="CF174" i="6"/>
  <c r="CF206" i="6"/>
  <c r="CF214" i="6"/>
  <c r="CF218" i="6"/>
  <c r="CF222" i="6"/>
  <c r="CF226" i="6"/>
  <c r="CF230" i="6"/>
  <c r="CF234" i="6"/>
  <c r="CF238" i="6"/>
  <c r="CF287" i="6"/>
  <c r="CF294" i="6"/>
  <c r="CF298" i="6"/>
  <c r="CF302" i="6"/>
  <c r="CF324" i="6"/>
  <c r="CF332" i="6"/>
  <c r="CF340" i="6"/>
  <c r="CF348" i="6"/>
  <c r="CF263" i="6"/>
  <c r="CF271" i="6"/>
  <c r="CF279" i="6"/>
  <c r="CF289" i="6"/>
  <c r="CF306" i="6"/>
  <c r="CF310" i="6"/>
  <c r="CF314" i="6"/>
  <c r="CF319" i="6"/>
  <c r="CF327" i="6"/>
  <c r="CF335" i="6"/>
  <c r="CF343" i="6"/>
  <c r="CF351" i="6"/>
  <c r="CF284" i="6"/>
  <c r="CF291" i="6"/>
  <c r="CF297" i="6"/>
  <c r="CF301" i="6"/>
  <c r="CF305" i="6"/>
  <c r="CF317" i="6"/>
  <c r="CF322" i="6"/>
  <c r="CF330" i="6"/>
  <c r="CF338" i="6"/>
  <c r="CF346" i="6"/>
  <c r="CF269" i="6"/>
  <c r="CF277" i="6"/>
  <c r="CF286" i="6"/>
  <c r="CF293" i="6"/>
  <c r="CF309" i="6"/>
  <c r="CF313" i="6"/>
  <c r="CF325" i="6"/>
  <c r="CF333" i="6"/>
  <c r="CF341" i="6"/>
  <c r="CF349" i="6"/>
  <c r="CF357" i="6"/>
  <c r="CF365" i="6"/>
  <c r="CF380" i="6"/>
  <c r="CF384" i="6"/>
  <c r="CF393" i="6"/>
  <c r="CF397" i="6"/>
  <c r="CF401" i="6"/>
  <c r="CF405" i="6"/>
  <c r="CF414" i="6"/>
  <c r="CF420" i="6"/>
  <c r="CF288" i="6"/>
  <c r="CF296" i="6"/>
  <c r="CF300" i="6"/>
  <c r="CF304" i="6"/>
  <c r="CF320" i="6"/>
  <c r="CF328" i="6"/>
  <c r="CF336" i="6"/>
  <c r="CF344" i="6"/>
  <c r="CF352" i="6"/>
  <c r="CF267" i="6"/>
  <c r="CF275" i="6"/>
  <c r="CF290" i="6"/>
  <c r="CF308" i="6"/>
  <c r="CF312" i="6"/>
  <c r="CF318" i="6"/>
  <c r="CF323" i="6"/>
  <c r="CF331" i="6"/>
  <c r="CF339" i="6"/>
  <c r="CF347" i="6"/>
  <c r="CF283" i="6"/>
  <c r="CF292" i="6"/>
  <c r="CF295" i="6"/>
  <c r="CF299" i="6"/>
  <c r="CF303" i="6"/>
  <c r="CF326" i="6"/>
  <c r="CF334" i="6"/>
  <c r="CF342" i="6"/>
  <c r="CF350" i="6"/>
  <c r="CF237" i="6"/>
  <c r="CF265" i="6"/>
  <c r="CF273" i="6"/>
  <c r="CF281" i="6"/>
  <c r="CF285" i="6"/>
  <c r="CF307" i="6"/>
  <c r="CF311" i="6"/>
  <c r="CF315" i="6"/>
  <c r="CF316" i="6"/>
  <c r="CF321" i="6"/>
  <c r="CF329" i="6"/>
  <c r="CF337" i="6"/>
  <c r="CF345" i="6"/>
  <c r="CF353" i="6"/>
  <c r="CF361" i="6"/>
  <c r="CF369" i="6"/>
  <c r="CF382" i="6"/>
  <c r="CF395" i="6"/>
  <c r="CF399" i="6"/>
  <c r="CF403" i="6"/>
  <c r="CF416" i="6"/>
  <c r="CF417" i="6"/>
  <c r="CF362" i="6"/>
  <c r="CF363" i="6"/>
  <c r="CF364" i="6"/>
  <c r="CF376" i="6"/>
  <c r="CF383" i="6"/>
  <c r="CF390" i="6"/>
  <c r="CF404" i="6"/>
  <c r="CF411" i="6"/>
  <c r="CF422" i="6"/>
  <c r="CF440" i="6"/>
  <c r="CF441" i="6"/>
  <c r="CF442" i="6"/>
  <c r="CF453" i="6"/>
  <c r="CF454" i="6"/>
  <c r="CF455" i="6"/>
  <c r="CF456" i="6"/>
  <c r="CF471" i="6"/>
  <c r="CF476" i="6"/>
  <c r="CF484" i="6"/>
  <c r="CF366" i="6"/>
  <c r="CF367" i="6"/>
  <c r="CF368" i="6"/>
  <c r="CF371" i="6"/>
  <c r="CF378" i="6"/>
  <c r="CF385" i="6"/>
  <c r="CF392" i="6"/>
  <c r="CF413" i="6"/>
  <c r="CF439" i="6"/>
  <c r="CF443" i="6"/>
  <c r="CF444" i="6"/>
  <c r="CF457" i="6"/>
  <c r="CF458" i="6"/>
  <c r="CF467" i="6"/>
  <c r="CF370" i="6"/>
  <c r="CF373" i="6"/>
  <c r="CF406" i="6"/>
  <c r="CF421" i="6"/>
  <c r="CF438" i="6"/>
  <c r="CF445" i="6"/>
  <c r="CF446" i="6"/>
  <c r="CF447" i="6"/>
  <c r="CF459" i="6"/>
  <c r="CF460" i="6"/>
  <c r="CF468" i="6"/>
  <c r="CF477" i="6"/>
  <c r="CF478" i="6"/>
  <c r="CF375" i="6"/>
  <c r="CF387" i="6"/>
  <c r="CF394" i="6"/>
  <c r="CF408" i="6"/>
  <c r="CF415" i="6"/>
  <c r="CF418" i="6"/>
  <c r="CF427" i="6"/>
  <c r="CF428" i="6"/>
  <c r="CF431" i="6"/>
  <c r="CF432" i="6"/>
  <c r="CF433" i="6"/>
  <c r="CF434" i="6"/>
  <c r="CF437" i="6"/>
  <c r="CF448" i="6"/>
  <c r="CF472" i="6"/>
  <c r="CF473" i="6"/>
  <c r="CF479" i="6"/>
  <c r="CF482" i="6"/>
  <c r="CF496" i="6"/>
  <c r="CF510" i="6"/>
  <c r="CF377" i="6"/>
  <c r="CF389" i="6"/>
  <c r="CF396" i="6"/>
  <c r="CF410" i="6"/>
  <c r="CF424" i="6"/>
  <c r="CF425" i="6"/>
  <c r="CF426" i="6"/>
  <c r="CF429" i="6"/>
  <c r="CF430" i="6"/>
  <c r="CF435" i="6"/>
  <c r="CF436" i="6"/>
  <c r="CF449" i="6"/>
  <c r="CF461" i="6"/>
  <c r="CF483" i="6"/>
  <c r="CF391" i="6"/>
  <c r="CF398" i="6"/>
  <c r="CF412" i="6"/>
  <c r="CF423" i="6"/>
  <c r="CF450" i="6"/>
  <c r="CF451" i="6"/>
  <c r="CF462" i="6"/>
  <c r="CF463" i="6"/>
  <c r="CF474" i="6"/>
  <c r="CF480" i="6"/>
  <c r="CF354" i="6"/>
  <c r="CF355" i="6"/>
  <c r="CF356" i="6"/>
  <c r="CF372" i="6"/>
  <c r="CF379" i="6"/>
  <c r="CF386" i="6"/>
  <c r="CF400" i="6"/>
  <c r="CF407" i="6"/>
  <c r="CF452" i="6"/>
  <c r="CF464" i="6"/>
  <c r="CF469" i="6"/>
  <c r="CF470" i="6"/>
  <c r="CF475" i="6"/>
  <c r="CF481" i="6"/>
  <c r="CF358" i="6"/>
  <c r="CF359" i="6"/>
  <c r="CF360" i="6"/>
  <c r="CF374" i="6"/>
  <c r="CF381" i="6"/>
  <c r="CF388" i="6"/>
  <c r="CF402" i="6"/>
  <c r="CF409" i="6"/>
  <c r="CF419" i="6"/>
  <c r="CF465" i="6"/>
  <c r="CF466" i="6"/>
  <c r="CF495" i="6"/>
  <c r="CF506" i="6"/>
  <c r="CF485" i="6"/>
  <c r="CF487" i="6"/>
  <c r="CF491" i="6"/>
  <c r="CF519" i="6"/>
  <c r="CF523" i="6"/>
  <c r="CF535" i="6"/>
  <c r="CF538" i="6"/>
  <c r="CF494" i="6"/>
  <c r="CF498" i="6"/>
  <c r="CF508" i="6"/>
  <c r="CF512" i="6"/>
  <c r="CF516" i="6"/>
  <c r="CF518" i="6"/>
  <c r="CF526" i="6"/>
  <c r="CF531" i="6"/>
  <c r="CF534" i="6"/>
  <c r="CF501" i="6"/>
  <c r="CF520" i="6"/>
  <c r="CF529" i="6"/>
  <c r="CF486" i="6"/>
  <c r="CF488" i="6"/>
  <c r="CF499" i="6"/>
  <c r="CF504" i="6"/>
  <c r="CF514" i="6"/>
  <c r="CF524" i="6"/>
  <c r="CF489" i="6"/>
  <c r="CF492" i="6"/>
  <c r="CF502" i="6"/>
  <c r="CF509" i="6"/>
  <c r="CF521" i="6"/>
  <c r="CF530" i="6"/>
  <c r="CF533" i="6"/>
  <c r="CF537" i="6"/>
  <c r="CF515" i="6"/>
  <c r="CF522" i="6"/>
  <c r="CF528" i="6"/>
  <c r="CF490" i="6"/>
  <c r="CF493" i="6"/>
  <c r="CF497" i="6"/>
  <c r="CF505" i="6"/>
  <c r="CF507" i="6"/>
  <c r="CF525" i="6"/>
  <c r="CF527" i="6"/>
  <c r="CF500" i="6"/>
  <c r="CF503" i="6"/>
  <c r="CF511" i="6"/>
  <c r="CF513" i="6"/>
  <c r="CF517" i="6"/>
  <c r="CF532" i="6"/>
  <c r="CF536" i="6"/>
  <c r="CF546" i="6"/>
  <c r="CF547" i="6"/>
  <c r="DD421" i="6"/>
  <c r="DD485" i="6"/>
  <c r="DD513" i="6"/>
  <c r="DD473" i="6"/>
  <c r="DD491" i="6"/>
  <c r="DD505" i="6"/>
  <c r="DD507" i="6"/>
  <c r="DD497" i="6"/>
  <c r="DD503" i="6"/>
  <c r="DD515" i="6"/>
  <c r="DD532" i="6"/>
  <c r="DD536" i="6"/>
  <c r="DD511" i="6"/>
  <c r="DD519" i="6"/>
  <c r="DD523" i="6"/>
  <c r="DD487" i="6"/>
  <c r="DD526" i="6"/>
  <c r="DD531" i="6"/>
  <c r="DD534" i="6"/>
  <c r="DD501" i="6"/>
  <c r="DD520" i="6"/>
  <c r="DD529" i="6"/>
  <c r="DD541" i="6"/>
  <c r="DD542" i="6"/>
  <c r="DD544" i="6"/>
  <c r="DD545" i="6"/>
  <c r="DD517" i="6"/>
  <c r="DD524" i="6"/>
  <c r="DD489" i="6"/>
  <c r="DD495" i="6"/>
  <c r="DD499" i="6"/>
  <c r="DD509" i="6"/>
  <c r="DD521" i="6"/>
  <c r="DD530" i="6"/>
  <c r="DD533" i="6"/>
  <c r="DD516" i="6"/>
  <c r="DD522" i="6"/>
  <c r="DD528" i="6"/>
  <c r="DD493" i="6"/>
  <c r="DD525" i="6"/>
  <c r="DD527" i="6"/>
  <c r="DD543" i="6"/>
  <c r="EM393" i="6"/>
  <c r="EM385" i="6"/>
  <c r="EM474" i="6"/>
  <c r="HA471" i="6"/>
  <c r="HA429" i="6"/>
  <c r="HA521" i="6"/>
  <c r="HA533" i="6"/>
  <c r="HA537" i="6"/>
  <c r="HA527" i="6"/>
  <c r="HA522" i="6"/>
  <c r="HA525" i="6"/>
  <c r="HA528" i="6"/>
  <c r="HA532" i="6"/>
  <c r="HA538" i="6"/>
  <c r="HA547" i="6"/>
  <c r="HA519" i="6"/>
  <c r="HA526" i="6"/>
  <c r="HA531" i="6"/>
  <c r="HA535" i="6"/>
  <c r="HA536" i="6"/>
  <c r="HA529" i="6"/>
  <c r="HA534" i="6"/>
  <c r="HA520" i="6"/>
  <c r="HA523" i="6"/>
  <c r="HA524" i="6"/>
  <c r="HA530" i="6"/>
  <c r="HA542" i="6"/>
  <c r="HA545" i="6"/>
  <c r="BA421" i="6"/>
  <c r="BA429" i="6"/>
  <c r="BA500" i="6"/>
  <c r="BA490" i="6"/>
  <c r="BA494" i="6"/>
  <c r="BA501" i="6"/>
  <c r="BA506" i="6"/>
  <c r="BA489" i="6"/>
  <c r="BA521" i="6"/>
  <c r="BA528" i="6"/>
  <c r="BA493" i="6"/>
  <c r="BA507" i="6"/>
  <c r="BA517" i="6"/>
  <c r="BA519" i="6"/>
  <c r="BA532" i="6"/>
  <c r="BA491" i="6"/>
  <c r="BA523" i="6"/>
  <c r="BA541" i="6"/>
  <c r="CG510" i="6"/>
  <c r="CG467" i="6"/>
  <c r="CG518" i="6"/>
  <c r="CO518" i="6"/>
  <c r="CO511" i="6"/>
  <c r="CO515" i="6"/>
  <c r="CW509" i="6"/>
  <c r="CW470" i="6"/>
  <c r="EN477" i="6"/>
  <c r="EN431" i="6"/>
  <c r="EN521" i="6"/>
  <c r="EN522" i="6"/>
  <c r="EN527" i="6"/>
  <c r="EN528" i="6"/>
  <c r="EN525" i="6"/>
  <c r="EN532" i="6"/>
  <c r="EN535" i="6"/>
  <c r="EN536" i="6"/>
  <c r="EN538" i="6"/>
  <c r="EN546" i="6"/>
  <c r="EN519" i="6"/>
  <c r="EN526" i="6"/>
  <c r="EN531" i="6"/>
  <c r="EN523" i="6"/>
  <c r="EN529" i="6"/>
  <c r="EN534" i="6"/>
  <c r="EN520" i="6"/>
  <c r="EN524" i="6"/>
  <c r="EN530" i="6"/>
  <c r="EN533" i="6"/>
  <c r="EN537" i="6"/>
  <c r="EN539" i="6"/>
  <c r="EN540" i="6"/>
  <c r="EV435" i="6"/>
  <c r="EV416" i="6"/>
  <c r="EV442" i="6"/>
  <c r="EV454" i="6"/>
  <c r="EV458" i="6"/>
  <c r="EV446" i="6"/>
  <c r="EV450" i="6"/>
  <c r="EV462" i="6"/>
  <c r="EV520" i="6"/>
  <c r="EV524" i="6"/>
  <c r="EV530" i="6"/>
  <c r="EV533" i="6"/>
  <c r="EV521" i="6"/>
  <c r="EV522" i="6"/>
  <c r="EV527" i="6"/>
  <c r="EV528" i="6"/>
  <c r="EV543" i="6"/>
  <c r="EV525" i="6"/>
  <c r="EV532" i="6"/>
  <c r="EV519" i="6"/>
  <c r="EV526" i="6"/>
  <c r="EV531" i="6"/>
  <c r="EV523" i="6"/>
  <c r="EV529" i="6"/>
  <c r="EV534" i="6"/>
  <c r="EV542" i="6"/>
  <c r="EV544" i="6"/>
  <c r="EV545" i="6"/>
  <c r="FD434" i="6"/>
  <c r="FD422" i="6"/>
  <c r="FD466" i="6"/>
  <c r="FD438" i="6"/>
  <c r="FD519" i="6"/>
  <c r="FD526" i="6"/>
  <c r="FD531" i="6"/>
  <c r="FD523" i="6"/>
  <c r="FD529" i="6"/>
  <c r="FD534" i="6"/>
  <c r="FD520" i="6"/>
  <c r="FD524" i="6"/>
  <c r="FD530" i="6"/>
  <c r="FD533" i="6"/>
  <c r="FD537" i="6"/>
  <c r="FD539" i="6"/>
  <c r="FD540" i="6"/>
  <c r="FD521" i="6"/>
  <c r="FD522" i="6"/>
  <c r="FD527" i="6"/>
  <c r="FD528" i="6"/>
  <c r="FD525" i="6"/>
  <c r="FD532" i="6"/>
  <c r="FD535" i="6"/>
  <c r="FD536" i="6"/>
  <c r="FD538" i="6"/>
  <c r="FD546" i="6"/>
  <c r="FL528" i="6"/>
  <c r="FL451" i="6"/>
  <c r="FL442" i="6"/>
  <c r="FL460" i="6"/>
  <c r="FL518" i="6"/>
  <c r="FL523" i="6"/>
  <c r="FL544" i="6"/>
  <c r="FL522" i="6"/>
  <c r="GT472" i="6"/>
  <c r="GT467" i="6"/>
  <c r="GT517" i="6"/>
  <c r="GT546" i="6"/>
  <c r="GT539" i="6"/>
  <c r="GT540" i="6"/>
  <c r="GT544" i="6"/>
  <c r="HB519" i="6"/>
  <c r="HB473" i="6"/>
  <c r="HB543" i="6"/>
  <c r="HJ469" i="6"/>
  <c r="HJ539" i="6"/>
  <c r="HJ540" i="6"/>
  <c r="HJ544" i="6"/>
  <c r="HJ546" i="6"/>
  <c r="HR514" i="6"/>
  <c r="HR416" i="6"/>
  <c r="HR466" i="6"/>
  <c r="HR471" i="6"/>
  <c r="HR533" i="6"/>
  <c r="HR507" i="6"/>
  <c r="HR516" i="6"/>
  <c r="HR528" i="6"/>
  <c r="HR508" i="6"/>
  <c r="HR511" i="6"/>
  <c r="HR517" i="6"/>
  <c r="HR531" i="6"/>
  <c r="NA559" i="6"/>
  <c r="LC559" i="6"/>
  <c r="EP559" i="6"/>
  <c r="AU559" i="6"/>
  <c r="AE559" i="6"/>
  <c r="LK558" i="6"/>
  <c r="JS558" i="6"/>
  <c r="JC558" i="6"/>
  <c r="HI558" i="6"/>
  <c r="DD558" i="6"/>
  <c r="CI558" i="6"/>
  <c r="AL558" i="6"/>
  <c r="LS557" i="6"/>
  <c r="KZ557" i="6"/>
  <c r="JC557" i="6"/>
  <c r="GT557" i="6"/>
  <c r="EP557" i="6"/>
  <c r="CR557" i="6"/>
  <c r="AV557" i="6"/>
  <c r="AF557" i="6"/>
  <c r="LQ556" i="6"/>
  <c r="JS556" i="6"/>
  <c r="HJ556" i="6"/>
  <c r="FF556" i="6"/>
  <c r="DD556" i="6"/>
  <c r="CI556" i="6"/>
  <c r="AN556" i="6"/>
  <c r="AA556" i="6"/>
  <c r="LC555" i="6"/>
  <c r="JC555" i="6"/>
  <c r="GS555" i="6"/>
  <c r="EK555" i="6"/>
  <c r="CN555" i="6"/>
  <c r="AT555" i="6"/>
  <c r="AD555" i="6"/>
  <c r="LI554" i="6"/>
  <c r="JK554" i="6"/>
  <c r="HB554" i="6"/>
  <c r="EV554" i="6"/>
  <c r="CZ554" i="6"/>
  <c r="CF554" i="6"/>
  <c r="AN554" i="6"/>
  <c r="AA554" i="6"/>
  <c r="LC553" i="6"/>
  <c r="IX553" i="6"/>
  <c r="GP553" i="6"/>
  <c r="DD553" i="6"/>
  <c r="CI553" i="6"/>
  <c r="AN553" i="6"/>
  <c r="AA553" i="6"/>
  <c r="LA552" i="6"/>
  <c r="IU552" i="6"/>
  <c r="GP552" i="6"/>
  <c r="EK552" i="6"/>
  <c r="CJ552" i="6"/>
  <c r="AM552" i="6"/>
  <c r="LZ551" i="6"/>
  <c r="JV551" i="6"/>
  <c r="HR551" i="6"/>
  <c r="FL551" i="6"/>
  <c r="DD551" i="6"/>
  <c r="CI551" i="6"/>
  <c r="AL551" i="6"/>
  <c r="LQ550" i="6"/>
  <c r="JK550" i="6"/>
  <c r="HA550" i="6"/>
  <c r="EV550" i="6"/>
  <c r="CR550" i="6"/>
  <c r="AT550" i="6"/>
  <c r="AD550" i="6"/>
  <c r="LA549" i="6"/>
  <c r="HJ549" i="6"/>
  <c r="EP549" i="6"/>
  <c r="CJ549" i="6"/>
  <c r="AJ549" i="6"/>
  <c r="LK548" i="6"/>
  <c r="IU548" i="6"/>
  <c r="FD548" i="6"/>
  <c r="CQ548" i="6"/>
  <c r="LK547" i="6"/>
  <c r="IX547" i="6"/>
  <c r="FD547" i="6"/>
  <c r="CR547" i="6"/>
  <c r="AN547" i="6"/>
  <c r="LK546" i="6"/>
  <c r="JC546" i="6"/>
  <c r="GP546" i="6"/>
  <c r="CY546" i="6"/>
  <c r="AU546" i="6"/>
  <c r="AA546" i="6"/>
  <c r="JF545" i="6"/>
  <c r="GP545" i="6"/>
  <c r="CY545" i="6"/>
  <c r="AU545" i="6"/>
  <c r="AB545" i="6"/>
  <c r="JK544" i="6"/>
  <c r="EK544" i="6"/>
  <c r="BC544" i="6"/>
  <c r="AD544" i="6"/>
  <c r="JS543" i="6"/>
  <c r="GT543" i="6"/>
  <c r="CZ543" i="6"/>
  <c r="AU543" i="6"/>
  <c r="AA543" i="6"/>
  <c r="JF542" i="6"/>
  <c r="GP542" i="6"/>
  <c r="CY542" i="6"/>
  <c r="MA541" i="6"/>
  <c r="JF541" i="6"/>
  <c r="GP541" i="6"/>
  <c r="DF541" i="6"/>
  <c r="BC541" i="6"/>
  <c r="KZ540" i="6"/>
  <c r="HB540" i="6"/>
  <c r="EK540" i="6"/>
  <c r="CF540" i="6"/>
  <c r="AA540" i="6"/>
  <c r="IX539" i="6"/>
  <c r="FF539" i="6"/>
  <c r="CR539" i="6"/>
  <c r="AE539" i="6"/>
  <c r="IX538" i="6"/>
  <c r="EK538" i="6"/>
  <c r="AT538" i="6"/>
  <c r="JS537" i="6"/>
  <c r="EV537" i="6"/>
  <c r="JC536" i="6"/>
  <c r="AM536" i="6"/>
  <c r="JC535" i="6"/>
  <c r="DD535" i="6"/>
  <c r="AR474" i="6"/>
  <c r="AR512" i="6"/>
  <c r="AR516" i="6"/>
  <c r="AR515" i="6"/>
  <c r="AR517" i="6"/>
  <c r="AR511" i="6"/>
  <c r="AR518" i="6"/>
  <c r="CV433" i="6"/>
  <c r="CV421" i="6"/>
  <c r="CV437" i="6"/>
  <c r="CV511" i="6"/>
  <c r="CV520" i="6"/>
  <c r="CV529" i="6"/>
  <c r="CV524" i="6"/>
  <c r="CV512" i="6"/>
  <c r="CV517" i="6"/>
  <c r="CV521" i="6"/>
  <c r="CV530" i="6"/>
  <c r="CV533" i="6"/>
  <c r="CV522" i="6"/>
  <c r="CV528" i="6"/>
  <c r="CV548" i="6"/>
  <c r="CV516" i="6"/>
  <c r="CV525" i="6"/>
  <c r="CV527" i="6"/>
  <c r="CV532" i="6"/>
  <c r="CV519" i="6"/>
  <c r="CV523" i="6"/>
  <c r="CV515" i="6"/>
  <c r="CV518" i="6"/>
  <c r="CV526" i="6"/>
  <c r="CV531" i="6"/>
  <c r="CV534" i="6"/>
  <c r="GS422" i="6"/>
  <c r="GS453" i="6"/>
  <c r="GS457" i="6"/>
  <c r="GS445" i="6"/>
  <c r="GS449" i="6"/>
  <c r="GS461" i="6"/>
  <c r="GS527" i="6"/>
  <c r="GS522" i="6"/>
  <c r="GS525" i="6"/>
  <c r="GS528" i="6"/>
  <c r="GS532" i="6"/>
  <c r="GS519" i="6"/>
  <c r="GS526" i="6"/>
  <c r="GS531" i="6"/>
  <c r="GS535" i="6"/>
  <c r="GS536" i="6"/>
  <c r="GS529" i="6"/>
  <c r="GS534" i="6"/>
  <c r="GS520" i="6"/>
  <c r="GS523" i="6"/>
  <c r="GS524" i="6"/>
  <c r="GS530" i="6"/>
  <c r="GS521" i="6"/>
  <c r="GS533" i="6"/>
  <c r="GS537" i="6"/>
  <c r="GS541" i="6"/>
  <c r="GS548" i="6"/>
  <c r="GS549" i="6"/>
  <c r="AS519" i="6"/>
  <c r="AS476" i="6"/>
  <c r="AD434" i="6"/>
  <c r="AD426" i="6"/>
  <c r="AD526" i="6"/>
  <c r="AD534" i="6"/>
  <c r="AD520" i="6"/>
  <c r="AD521" i="6"/>
  <c r="AD524" i="6"/>
  <c r="AD529" i="6"/>
  <c r="AD528" i="6"/>
  <c r="AD530" i="6"/>
  <c r="AD533" i="6"/>
  <c r="AD537" i="6"/>
  <c r="AD539" i="6"/>
  <c r="AD543" i="6"/>
  <c r="AD546" i="6"/>
  <c r="AD547" i="6"/>
  <c r="AD522" i="6"/>
  <c r="AD525" i="6"/>
  <c r="AD527" i="6"/>
  <c r="AD519" i="6"/>
  <c r="AD532" i="6"/>
  <c r="AD523" i="6"/>
  <c r="AD535" i="6"/>
  <c r="AD531" i="6"/>
  <c r="AD538" i="6"/>
  <c r="AD542" i="6"/>
  <c r="AL443" i="6"/>
  <c r="AL457" i="6"/>
  <c r="AL445" i="6"/>
  <c r="AL473" i="6"/>
  <c r="AL449" i="6"/>
  <c r="AL461" i="6"/>
  <c r="AL453" i="6"/>
  <c r="AL519" i="6"/>
  <c r="AL532" i="6"/>
  <c r="AL536" i="6"/>
  <c r="AL523" i="6"/>
  <c r="AL535" i="6"/>
  <c r="AL531" i="6"/>
  <c r="AL526" i="6"/>
  <c r="AL534" i="6"/>
  <c r="AL542" i="6"/>
  <c r="AL520" i="6"/>
  <c r="AL521" i="6"/>
  <c r="AL524" i="6"/>
  <c r="AL529" i="6"/>
  <c r="AL528" i="6"/>
  <c r="AL530" i="6"/>
  <c r="AL533" i="6"/>
  <c r="AL522" i="6"/>
  <c r="AL525" i="6"/>
  <c r="AL527" i="6"/>
  <c r="AL543" i="6"/>
  <c r="AL546" i="6"/>
  <c r="AL547" i="6"/>
  <c r="AT421" i="6"/>
  <c r="AT433" i="6"/>
  <c r="AT528" i="6"/>
  <c r="AT530" i="6"/>
  <c r="AT533" i="6"/>
  <c r="AT522" i="6"/>
  <c r="AT525" i="6"/>
  <c r="AT527" i="6"/>
  <c r="AT519" i="6"/>
  <c r="AT532" i="6"/>
  <c r="AT536" i="6"/>
  <c r="AT543" i="6"/>
  <c r="AT546" i="6"/>
  <c r="AT547" i="6"/>
  <c r="AT523" i="6"/>
  <c r="AT535" i="6"/>
  <c r="AT531" i="6"/>
  <c r="AT526" i="6"/>
  <c r="AT534" i="6"/>
  <c r="AT520" i="6"/>
  <c r="AT521" i="6"/>
  <c r="AT524" i="6"/>
  <c r="AT529" i="6"/>
  <c r="AT542" i="6"/>
  <c r="BB518" i="6"/>
  <c r="BB448" i="6"/>
  <c r="BB462" i="6"/>
  <c r="BB453" i="6"/>
  <c r="BB476" i="6"/>
  <c r="BB487" i="6"/>
  <c r="BB513" i="6"/>
  <c r="BB492" i="6"/>
  <c r="BB540" i="6"/>
  <c r="BB525" i="6"/>
  <c r="BB527" i="6"/>
  <c r="BB535" i="6"/>
  <c r="CP475" i="6"/>
  <c r="CP378" i="6"/>
  <c r="CP518" i="6"/>
  <c r="DF380" i="6"/>
  <c r="DF505" i="6"/>
  <c r="DF532" i="6"/>
  <c r="DF519" i="6"/>
  <c r="DF523" i="6"/>
  <c r="DF521" i="6"/>
  <c r="DF528" i="6"/>
  <c r="EO519" i="6"/>
  <c r="EO475" i="6"/>
  <c r="EO518" i="6"/>
  <c r="FM430" i="6"/>
  <c r="FM469" i="6"/>
  <c r="FM504" i="6"/>
  <c r="FM517" i="6"/>
  <c r="FM518" i="6"/>
  <c r="FM545" i="6"/>
  <c r="FM513" i="6"/>
  <c r="FM533" i="6"/>
  <c r="FM528" i="6"/>
  <c r="GU436" i="6"/>
  <c r="GU480" i="6"/>
  <c r="GU470" i="6"/>
  <c r="GU486" i="6"/>
  <c r="GU484" i="6"/>
  <c r="GU432" i="6"/>
  <c r="GU478" i="6"/>
  <c r="GU482" i="6"/>
  <c r="GU490" i="6"/>
  <c r="GU494" i="6"/>
  <c r="GU502" i="6"/>
  <c r="GU511" i="6"/>
  <c r="GU504" i="6"/>
  <c r="GU506" i="6"/>
  <c r="GU492" i="6"/>
  <c r="GU496" i="6"/>
  <c r="GU516" i="6"/>
  <c r="GU500" i="6"/>
  <c r="GU498" i="6"/>
  <c r="GU508" i="6"/>
  <c r="GU515" i="6"/>
  <c r="GU488" i="6"/>
  <c r="HK427" i="6"/>
  <c r="HK423" i="6"/>
  <c r="HK479" i="6"/>
  <c r="HK483" i="6"/>
  <c r="HK481" i="6"/>
  <c r="HK499" i="6"/>
  <c r="HK439" i="6"/>
  <c r="HK477" i="6"/>
  <c r="HK485" i="6"/>
  <c r="HK489" i="6"/>
  <c r="HK495" i="6"/>
  <c r="HK514" i="6"/>
  <c r="HK493" i="6"/>
  <c r="HK507" i="6"/>
  <c r="HK516" i="6"/>
  <c r="HK497" i="6"/>
  <c r="HK503" i="6"/>
  <c r="HK491" i="6"/>
  <c r="HK505" i="6"/>
  <c r="HK510" i="6"/>
  <c r="HK487" i="6"/>
  <c r="HK501" i="6"/>
  <c r="HK515" i="6"/>
  <c r="LF474" i="6"/>
  <c r="LF517" i="6"/>
  <c r="MW559" i="6"/>
  <c r="LV559" i="6"/>
  <c r="LA559" i="6"/>
  <c r="JK559" i="6"/>
  <c r="IU559" i="6"/>
  <c r="GT559" i="6"/>
  <c r="EN559" i="6"/>
  <c r="CR559" i="6"/>
  <c r="AT559" i="6"/>
  <c r="AD559" i="6"/>
  <c r="LI558" i="6"/>
  <c r="FF558" i="6"/>
  <c r="CZ558" i="6"/>
  <c r="CF558" i="6"/>
  <c r="AJ558" i="6"/>
  <c r="LQ557" i="6"/>
  <c r="JW557" i="6"/>
  <c r="IX557" i="6"/>
  <c r="GS557" i="6"/>
  <c r="EN557" i="6"/>
  <c r="CQ557" i="6"/>
  <c r="AE557" i="6"/>
  <c r="LN556" i="6"/>
  <c r="JN556" i="6"/>
  <c r="HI556" i="6"/>
  <c r="FD556" i="6"/>
  <c r="CZ556" i="6"/>
  <c r="CF556" i="6"/>
  <c r="AM556" i="6"/>
  <c r="LV555" i="6"/>
  <c r="LA555" i="6"/>
  <c r="IX555" i="6"/>
  <c r="GP555" i="6"/>
  <c r="DF555" i="6"/>
  <c r="CJ555" i="6"/>
  <c r="AR555" i="6"/>
  <c r="AB555" i="6"/>
  <c r="LF554" i="6"/>
  <c r="JF554" i="6"/>
  <c r="HA554" i="6"/>
  <c r="EP554" i="6"/>
  <c r="CY554" i="6"/>
  <c r="AM554" i="6"/>
  <c r="LV553" i="6"/>
  <c r="LA553" i="6"/>
  <c r="IU553" i="6"/>
  <c r="FF553" i="6"/>
  <c r="CZ553" i="6"/>
  <c r="CF553" i="6"/>
  <c r="AM553" i="6"/>
  <c r="MA552" i="6"/>
  <c r="KZ552" i="6"/>
  <c r="HO552" i="6"/>
  <c r="FM552" i="6"/>
  <c r="DD552" i="6"/>
  <c r="CI552" i="6"/>
  <c r="AL552" i="6"/>
  <c r="LS551" i="6"/>
  <c r="HJ551" i="6"/>
  <c r="FF551" i="6"/>
  <c r="CZ551" i="6"/>
  <c r="CF551" i="6"/>
  <c r="AJ551" i="6"/>
  <c r="LK550" i="6"/>
  <c r="JF550" i="6"/>
  <c r="GT550" i="6"/>
  <c r="AR550" i="6"/>
  <c r="AB550" i="6"/>
  <c r="KZ549" i="6"/>
  <c r="HB549" i="6"/>
  <c r="EN549" i="6"/>
  <c r="AE549" i="6"/>
  <c r="LI548" i="6"/>
  <c r="HR548" i="6"/>
  <c r="EV548" i="6"/>
  <c r="CN548" i="6"/>
  <c r="AJ548" i="6"/>
  <c r="LC547" i="6"/>
  <c r="IU547" i="6"/>
  <c r="EX547" i="6"/>
  <c r="CN547" i="6"/>
  <c r="LI546" i="6"/>
  <c r="IU546" i="6"/>
  <c r="FF546" i="6"/>
  <c r="CV546" i="6"/>
  <c r="AR546" i="6"/>
  <c r="LS545" i="6"/>
  <c r="JC545" i="6"/>
  <c r="FF545" i="6"/>
  <c r="CV545" i="6"/>
  <c r="AT545" i="6"/>
  <c r="LS544" i="6"/>
  <c r="JF544" i="6"/>
  <c r="GP544" i="6"/>
  <c r="CZ544" i="6"/>
  <c r="AV544" i="6"/>
  <c r="AB544" i="6"/>
  <c r="GS543" i="6"/>
  <c r="CY543" i="6"/>
  <c r="AR543" i="6"/>
  <c r="LS542" i="6"/>
  <c r="JC542" i="6"/>
  <c r="FF542" i="6"/>
  <c r="CV542" i="6"/>
  <c r="AN542" i="6"/>
  <c r="LQ541" i="6"/>
  <c r="CZ541" i="6"/>
  <c r="BB541" i="6"/>
  <c r="AA541" i="6"/>
  <c r="JN540" i="6"/>
  <c r="HA540" i="6"/>
  <c r="DD540" i="6"/>
  <c r="AV540" i="6"/>
  <c r="LS539" i="6"/>
  <c r="IU539" i="6"/>
  <c r="CJ539" i="6"/>
  <c r="DD538" i="6"/>
  <c r="AN538" i="6"/>
  <c r="JF537" i="6"/>
  <c r="EK537" i="6"/>
  <c r="AL537" i="6"/>
  <c r="HR536" i="6"/>
  <c r="HR535" i="6"/>
  <c r="CV535" i="6"/>
  <c r="AA64" i="6"/>
  <c r="AA68" i="6"/>
  <c r="AA72" i="6"/>
  <c r="AA76" i="6"/>
  <c r="AA80" i="6"/>
  <c r="AA84" i="6"/>
  <c r="AA88" i="6"/>
  <c r="AA92" i="6"/>
  <c r="AA96" i="6"/>
  <c r="AA100" i="6"/>
  <c r="AA104" i="6"/>
  <c r="AA108" i="6"/>
  <c r="AA61" i="6"/>
  <c r="AA63" i="6"/>
  <c r="AA67" i="6"/>
  <c r="AA71" i="6"/>
  <c r="AA75" i="6"/>
  <c r="AA79" i="6"/>
  <c r="AA83" i="6"/>
  <c r="AA87" i="6"/>
  <c r="AA91" i="6"/>
  <c r="AA95" i="6"/>
  <c r="AA99" i="6"/>
  <c r="AA103" i="6"/>
  <c r="AA107" i="6"/>
  <c r="AA66" i="6"/>
  <c r="AA70" i="6"/>
  <c r="AA74" i="6"/>
  <c r="AA78" i="6"/>
  <c r="AA82" i="6"/>
  <c r="AA86" i="6"/>
  <c r="AA90" i="6"/>
  <c r="AA94" i="6"/>
  <c r="AA98" i="6"/>
  <c r="AA102" i="6"/>
  <c r="AA106" i="6"/>
  <c r="AA65" i="6"/>
  <c r="AA97" i="6"/>
  <c r="AA113" i="6"/>
  <c r="AA117" i="6"/>
  <c r="AA121" i="6"/>
  <c r="AA125" i="6"/>
  <c r="AA129" i="6"/>
  <c r="AA133" i="6"/>
  <c r="AA137" i="6"/>
  <c r="AA141" i="6"/>
  <c r="AA145" i="6"/>
  <c r="AA149" i="6"/>
  <c r="AA153" i="6"/>
  <c r="AA157" i="6"/>
  <c r="AA161" i="6"/>
  <c r="AA165" i="6"/>
  <c r="AA169" i="6"/>
  <c r="AA173" i="6"/>
  <c r="AA177" i="6"/>
  <c r="AA181" i="6"/>
  <c r="AA185" i="6"/>
  <c r="AA189" i="6"/>
  <c r="AA193" i="6"/>
  <c r="AA197" i="6"/>
  <c r="AA201" i="6"/>
  <c r="AA205" i="6"/>
  <c r="AA209" i="6"/>
  <c r="AA77" i="6"/>
  <c r="AA105" i="6"/>
  <c r="AA110" i="6"/>
  <c r="AA69" i="6"/>
  <c r="AA101" i="6"/>
  <c r="AA81" i="6"/>
  <c r="AA111" i="6"/>
  <c r="AA115" i="6"/>
  <c r="AA119" i="6"/>
  <c r="AA123" i="6"/>
  <c r="AA127" i="6"/>
  <c r="AA131" i="6"/>
  <c r="AA135" i="6"/>
  <c r="AA139" i="6"/>
  <c r="AA143" i="6"/>
  <c r="AA147" i="6"/>
  <c r="AA151" i="6"/>
  <c r="AA155" i="6"/>
  <c r="AA159" i="6"/>
  <c r="AA163" i="6"/>
  <c r="AA167" i="6"/>
  <c r="AA171" i="6"/>
  <c r="AA175" i="6"/>
  <c r="AA179" i="6"/>
  <c r="AA183" i="6"/>
  <c r="AA93" i="6"/>
  <c r="AA62" i="6"/>
  <c r="AA73" i="6"/>
  <c r="AA114" i="6"/>
  <c r="AA118" i="6"/>
  <c r="AA122" i="6"/>
  <c r="AA126" i="6"/>
  <c r="AA130" i="6"/>
  <c r="AA134" i="6"/>
  <c r="AA138" i="6"/>
  <c r="AA142" i="6"/>
  <c r="AA146" i="6"/>
  <c r="AA150" i="6"/>
  <c r="AA154" i="6"/>
  <c r="AA158" i="6"/>
  <c r="AA162" i="6"/>
  <c r="AA166" i="6"/>
  <c r="AA170" i="6"/>
  <c r="AA174" i="6"/>
  <c r="AA178" i="6"/>
  <c r="AA182" i="6"/>
  <c r="AA186" i="6"/>
  <c r="AA190" i="6"/>
  <c r="AA194" i="6"/>
  <c r="AA198" i="6"/>
  <c r="AA202" i="6"/>
  <c r="AA206" i="6"/>
  <c r="AA210" i="6"/>
  <c r="AA116" i="6"/>
  <c r="AA132" i="6"/>
  <c r="AA148" i="6"/>
  <c r="AA164" i="6"/>
  <c r="AA180" i="6"/>
  <c r="AA196" i="6"/>
  <c r="AA203" i="6"/>
  <c r="AA213" i="6"/>
  <c r="AA217" i="6"/>
  <c r="AA221" i="6"/>
  <c r="AA225" i="6"/>
  <c r="AA229" i="6"/>
  <c r="AA233" i="6"/>
  <c r="AA237" i="6"/>
  <c r="AA85" i="6"/>
  <c r="AA200" i="6"/>
  <c r="AA207" i="6"/>
  <c r="AA89" i="6"/>
  <c r="AA112" i="6"/>
  <c r="AA128" i="6"/>
  <c r="AA144" i="6"/>
  <c r="AA160" i="6"/>
  <c r="AA176" i="6"/>
  <c r="AA204" i="6"/>
  <c r="AA212" i="6"/>
  <c r="AA216" i="6"/>
  <c r="AA220" i="6"/>
  <c r="AA224" i="6"/>
  <c r="AA228" i="6"/>
  <c r="AA232" i="6"/>
  <c r="AA236" i="6"/>
  <c r="AA208" i="6"/>
  <c r="AA240" i="6"/>
  <c r="AA244" i="6"/>
  <c r="AA248" i="6"/>
  <c r="AA252" i="6"/>
  <c r="AA256" i="6"/>
  <c r="AA260" i="6"/>
  <c r="AA264" i="6"/>
  <c r="AA268" i="6"/>
  <c r="AA272" i="6"/>
  <c r="AA276" i="6"/>
  <c r="AA280" i="6"/>
  <c r="AA284" i="6"/>
  <c r="AA288" i="6"/>
  <c r="AA292" i="6"/>
  <c r="AA124" i="6"/>
  <c r="AA140" i="6"/>
  <c r="AA156" i="6"/>
  <c r="AA172" i="6"/>
  <c r="AA187" i="6"/>
  <c r="AA211" i="6"/>
  <c r="AA215" i="6"/>
  <c r="AA219" i="6"/>
  <c r="AA223" i="6"/>
  <c r="AA227" i="6"/>
  <c r="AA231" i="6"/>
  <c r="AA235" i="6"/>
  <c r="AA191" i="6"/>
  <c r="AA239" i="6"/>
  <c r="AA243" i="6"/>
  <c r="AA247" i="6"/>
  <c r="AA120" i="6"/>
  <c r="AA136" i="6"/>
  <c r="AA152" i="6"/>
  <c r="AA168" i="6"/>
  <c r="AA184" i="6"/>
  <c r="AA188" i="6"/>
  <c r="AA195" i="6"/>
  <c r="AA214" i="6"/>
  <c r="AA218" i="6"/>
  <c r="AA222" i="6"/>
  <c r="AA226" i="6"/>
  <c r="AA230" i="6"/>
  <c r="AA234" i="6"/>
  <c r="AA238" i="6"/>
  <c r="AA109" i="6"/>
  <c r="AA192" i="6"/>
  <c r="AA199" i="6"/>
  <c r="AA242" i="6"/>
  <c r="AA246" i="6"/>
  <c r="AA250" i="6"/>
  <c r="AA254" i="6"/>
  <c r="AA258" i="6"/>
  <c r="AA262" i="6"/>
  <c r="AA266" i="6"/>
  <c r="AA270" i="6"/>
  <c r="AA274" i="6"/>
  <c r="AA278" i="6"/>
  <c r="AA282" i="6"/>
  <c r="AA286" i="6"/>
  <c r="AA290" i="6"/>
  <c r="AA259" i="6"/>
  <c r="AA263" i="6"/>
  <c r="AA271" i="6"/>
  <c r="AA279" i="6"/>
  <c r="AA289" i="6"/>
  <c r="AA306" i="6"/>
  <c r="AA310" i="6"/>
  <c r="AA314" i="6"/>
  <c r="AA317" i="6"/>
  <c r="AA322" i="6"/>
  <c r="AA330" i="6"/>
  <c r="AA338" i="6"/>
  <c r="AA346" i="6"/>
  <c r="AA249" i="6"/>
  <c r="AA291" i="6"/>
  <c r="AA297" i="6"/>
  <c r="AA301" i="6"/>
  <c r="AA305" i="6"/>
  <c r="AA325" i="6"/>
  <c r="AA333" i="6"/>
  <c r="AA341" i="6"/>
  <c r="AA349" i="6"/>
  <c r="AA241" i="6"/>
  <c r="AA255" i="6"/>
  <c r="AA269" i="6"/>
  <c r="AA277" i="6"/>
  <c r="AA293" i="6"/>
  <c r="AA309" i="6"/>
  <c r="AA313" i="6"/>
  <c r="AA320" i="6"/>
  <c r="AA328" i="6"/>
  <c r="AA336" i="6"/>
  <c r="AA344" i="6"/>
  <c r="AA352" i="6"/>
  <c r="AA261" i="6"/>
  <c r="AA296" i="6"/>
  <c r="AA300" i="6"/>
  <c r="AA304" i="6"/>
  <c r="AA318" i="6"/>
  <c r="AA323" i="6"/>
  <c r="AA331" i="6"/>
  <c r="AA339" i="6"/>
  <c r="AA347" i="6"/>
  <c r="AA355" i="6"/>
  <c r="AA363" i="6"/>
  <c r="AA371" i="6"/>
  <c r="AA375" i="6"/>
  <c r="AA388" i="6"/>
  <c r="AA392" i="6"/>
  <c r="AA409" i="6"/>
  <c r="AA413" i="6"/>
  <c r="AA419" i="6"/>
  <c r="AA251" i="6"/>
  <c r="AA267" i="6"/>
  <c r="AA275" i="6"/>
  <c r="AA308" i="6"/>
  <c r="AA312" i="6"/>
  <c r="AA326" i="6"/>
  <c r="AA334" i="6"/>
  <c r="AA342" i="6"/>
  <c r="AA350" i="6"/>
  <c r="AA245" i="6"/>
  <c r="AA257" i="6"/>
  <c r="AA283" i="6"/>
  <c r="AA295" i="6"/>
  <c r="AA299" i="6"/>
  <c r="AA303" i="6"/>
  <c r="AA316" i="6"/>
  <c r="AA321" i="6"/>
  <c r="AA329" i="6"/>
  <c r="AA337" i="6"/>
  <c r="AA345" i="6"/>
  <c r="AA353" i="6"/>
  <c r="AA265" i="6"/>
  <c r="AA273" i="6"/>
  <c r="AA281" i="6"/>
  <c r="AA285" i="6"/>
  <c r="AA307" i="6"/>
  <c r="AA311" i="6"/>
  <c r="AA315" i="6"/>
  <c r="AA324" i="6"/>
  <c r="AA332" i="6"/>
  <c r="AA340" i="6"/>
  <c r="AA348" i="6"/>
  <c r="AA253" i="6"/>
  <c r="AA287" i="6"/>
  <c r="AA294" i="6"/>
  <c r="AA298" i="6"/>
  <c r="AA302" i="6"/>
  <c r="AA319" i="6"/>
  <c r="AA327" i="6"/>
  <c r="AA335" i="6"/>
  <c r="AA343" i="6"/>
  <c r="AA351" i="6"/>
  <c r="AA359" i="6"/>
  <c r="AA367" i="6"/>
  <c r="AA373" i="6"/>
  <c r="AA377" i="6"/>
  <c r="AA386" i="6"/>
  <c r="AA390" i="6"/>
  <c r="AA407" i="6"/>
  <c r="AA411" i="6"/>
  <c r="AA368" i="6"/>
  <c r="AA369" i="6"/>
  <c r="AA370" i="6"/>
  <c r="AA378" i="6"/>
  <c r="AA385" i="6"/>
  <c r="AA397" i="6"/>
  <c r="AA439" i="6"/>
  <c r="AA443" i="6"/>
  <c r="AA444" i="6"/>
  <c r="AA445" i="6"/>
  <c r="AA458" i="6"/>
  <c r="AA467" i="6"/>
  <c r="AA477" i="6"/>
  <c r="AA478" i="6"/>
  <c r="AA485" i="6"/>
  <c r="AA399" i="6"/>
  <c r="AA406" i="6"/>
  <c r="AA421" i="6"/>
  <c r="AA429" i="6"/>
  <c r="AA433" i="6"/>
  <c r="AA438" i="6"/>
  <c r="AA446" i="6"/>
  <c r="AA447" i="6"/>
  <c r="AA448" i="6"/>
  <c r="AA459" i="6"/>
  <c r="AA460" i="6"/>
  <c r="AA468" i="6"/>
  <c r="AA472" i="6"/>
  <c r="AA473" i="6"/>
  <c r="AA482" i="6"/>
  <c r="AA380" i="6"/>
  <c r="AA387" i="6"/>
  <c r="AA394" i="6"/>
  <c r="AA401" i="6"/>
  <c r="AA408" i="6"/>
  <c r="AA415" i="6"/>
  <c r="AA418" i="6"/>
  <c r="AA426" i="6"/>
  <c r="AA427" i="6"/>
  <c r="AA428" i="6"/>
  <c r="AA431" i="6"/>
  <c r="AA432" i="6"/>
  <c r="AA434" i="6"/>
  <c r="AA436" i="6"/>
  <c r="AA437" i="6"/>
  <c r="AA449" i="6"/>
  <c r="AA461" i="6"/>
  <c r="AA479" i="6"/>
  <c r="AA486" i="6"/>
  <c r="AA382" i="6"/>
  <c r="AA389" i="6"/>
  <c r="AA396" i="6"/>
  <c r="AA403" i="6"/>
  <c r="AA410" i="6"/>
  <c r="AA424" i="6"/>
  <c r="AA425" i="6"/>
  <c r="AA430" i="6"/>
  <c r="AA435" i="6"/>
  <c r="AA462" i="6"/>
  <c r="AA474" i="6"/>
  <c r="AA480" i="6"/>
  <c r="AA483" i="6"/>
  <c r="AA491" i="6"/>
  <c r="AA498" i="6"/>
  <c r="AA503" i="6"/>
  <c r="AA504" i="6"/>
  <c r="AA354" i="6"/>
  <c r="AA384" i="6"/>
  <c r="AA391" i="6"/>
  <c r="AA398" i="6"/>
  <c r="AA405" i="6"/>
  <c r="AA412" i="6"/>
  <c r="AA420" i="6"/>
  <c r="AA423" i="6"/>
  <c r="AA450" i="6"/>
  <c r="AA451" i="6"/>
  <c r="AA463" i="6"/>
  <c r="AA469" i="6"/>
  <c r="AA356" i="6"/>
  <c r="AA357" i="6"/>
  <c r="AA358" i="6"/>
  <c r="AA372" i="6"/>
  <c r="AA379" i="6"/>
  <c r="AA400" i="6"/>
  <c r="AA414" i="6"/>
  <c r="AA417" i="6"/>
  <c r="AA452" i="6"/>
  <c r="AA453" i="6"/>
  <c r="AA464" i="6"/>
  <c r="AA465" i="6"/>
  <c r="AA466" i="6"/>
  <c r="AA470" i="6"/>
  <c r="AA475" i="6"/>
  <c r="AA476" i="6"/>
  <c r="AA481" i="6"/>
  <c r="AA360" i="6"/>
  <c r="AA361" i="6"/>
  <c r="AA362" i="6"/>
  <c r="AA374" i="6"/>
  <c r="AA381" i="6"/>
  <c r="AA393" i="6"/>
  <c r="AA402" i="6"/>
  <c r="AA471" i="6"/>
  <c r="AA364" i="6"/>
  <c r="AA365" i="6"/>
  <c r="AA366" i="6"/>
  <c r="AA376" i="6"/>
  <c r="AA383" i="6"/>
  <c r="AA395" i="6"/>
  <c r="AA404" i="6"/>
  <c r="AA416" i="6"/>
  <c r="AA422" i="6"/>
  <c r="AA440" i="6"/>
  <c r="AA441" i="6"/>
  <c r="AA442" i="6"/>
  <c r="AA454" i="6"/>
  <c r="AA455" i="6"/>
  <c r="AA456" i="6"/>
  <c r="AA457" i="6"/>
  <c r="AA500" i="6"/>
  <c r="AA501" i="6"/>
  <c r="AA510" i="6"/>
  <c r="AA506" i="6"/>
  <c r="AA515" i="6"/>
  <c r="AA520" i="6"/>
  <c r="AA521" i="6"/>
  <c r="AA524" i="6"/>
  <c r="AA529" i="6"/>
  <c r="AA488" i="6"/>
  <c r="AA492" i="6"/>
  <c r="AA528" i="6"/>
  <c r="AA489" i="6"/>
  <c r="AA495" i="6"/>
  <c r="AA499" i="6"/>
  <c r="AA502" i="6"/>
  <c r="AA509" i="6"/>
  <c r="AA517" i="6"/>
  <c r="AA530" i="6"/>
  <c r="AA533" i="6"/>
  <c r="AA496" i="6"/>
  <c r="AA505" i="6"/>
  <c r="AA518" i="6"/>
  <c r="AA522" i="6"/>
  <c r="AA525" i="6"/>
  <c r="AA527" i="6"/>
  <c r="AA545" i="6"/>
  <c r="AA490" i="6"/>
  <c r="AA493" i="6"/>
  <c r="AA507" i="6"/>
  <c r="AA511" i="6"/>
  <c r="AA513" i="6"/>
  <c r="AA519" i="6"/>
  <c r="AA532" i="6"/>
  <c r="AA536" i="6"/>
  <c r="AA484" i="6"/>
  <c r="AA497" i="6"/>
  <c r="AA516" i="6"/>
  <c r="AA523" i="6"/>
  <c r="AA535" i="6"/>
  <c r="AA512" i="6"/>
  <c r="AA531" i="6"/>
  <c r="AA487" i="6"/>
  <c r="AA494" i="6"/>
  <c r="AA508" i="6"/>
  <c r="AA514" i="6"/>
  <c r="AA526" i="6"/>
  <c r="AA534" i="6"/>
  <c r="AA549" i="6"/>
  <c r="AE467" i="6"/>
  <c r="AE531" i="6"/>
  <c r="AE538" i="6"/>
  <c r="AE526" i="6"/>
  <c r="AE534" i="6"/>
  <c r="AE520" i="6"/>
  <c r="AE521" i="6"/>
  <c r="AE524" i="6"/>
  <c r="AE529" i="6"/>
  <c r="AE528" i="6"/>
  <c r="AE540" i="6"/>
  <c r="AE548" i="6"/>
  <c r="AE530" i="6"/>
  <c r="AE533" i="6"/>
  <c r="AE537" i="6"/>
  <c r="AE522" i="6"/>
  <c r="AE525" i="6"/>
  <c r="AE527" i="6"/>
  <c r="AE519" i="6"/>
  <c r="AE532" i="6"/>
  <c r="AE523" i="6"/>
  <c r="AE535" i="6"/>
  <c r="AE541" i="6"/>
  <c r="AE544" i="6"/>
  <c r="AM468" i="6"/>
  <c r="AM522" i="6"/>
  <c r="AM525" i="6"/>
  <c r="AM527" i="6"/>
  <c r="AM519" i="6"/>
  <c r="AM532" i="6"/>
  <c r="AM523" i="6"/>
  <c r="AM531" i="6"/>
  <c r="AM538" i="6"/>
  <c r="AM544" i="6"/>
  <c r="AM526" i="6"/>
  <c r="AM534" i="6"/>
  <c r="AM520" i="6"/>
  <c r="AM521" i="6"/>
  <c r="AM524" i="6"/>
  <c r="AM529" i="6"/>
  <c r="AM518" i="6"/>
  <c r="AM528" i="6"/>
  <c r="AM530" i="6"/>
  <c r="AM533" i="6"/>
  <c r="AM537" i="6"/>
  <c r="AM539" i="6"/>
  <c r="AM548" i="6"/>
  <c r="AU466" i="6"/>
  <c r="AU477" i="6"/>
  <c r="AU520" i="6"/>
  <c r="AU521" i="6"/>
  <c r="AU524" i="6"/>
  <c r="AU529" i="6"/>
  <c r="AU528" i="6"/>
  <c r="AU530" i="6"/>
  <c r="AU533" i="6"/>
  <c r="AU522" i="6"/>
  <c r="AU525" i="6"/>
  <c r="AU527" i="6"/>
  <c r="AU548" i="6"/>
  <c r="AU519" i="6"/>
  <c r="AU532" i="6"/>
  <c r="AU536" i="6"/>
  <c r="AU523" i="6"/>
  <c r="AU531" i="6"/>
  <c r="AU526" i="6"/>
  <c r="AU534" i="6"/>
  <c r="AU544" i="6"/>
  <c r="BC364" i="6"/>
  <c r="BC466" i="6"/>
  <c r="BC531" i="6"/>
  <c r="BC524" i="6"/>
  <c r="BC506" i="6"/>
  <c r="BC528" i="6"/>
  <c r="BC505" i="6"/>
  <c r="BC503" i="6"/>
  <c r="BC513" i="6"/>
  <c r="BC519" i="6"/>
  <c r="CI425" i="6"/>
  <c r="CI456" i="6"/>
  <c r="CI444" i="6"/>
  <c r="CI460" i="6"/>
  <c r="CI448" i="6"/>
  <c r="CI452" i="6"/>
  <c r="CI464" i="6"/>
  <c r="CI532" i="6"/>
  <c r="CI536" i="6"/>
  <c r="CI519" i="6"/>
  <c r="CI523" i="6"/>
  <c r="CI526" i="6"/>
  <c r="CI531" i="6"/>
  <c r="CI534" i="6"/>
  <c r="CI518" i="6"/>
  <c r="CI520" i="6"/>
  <c r="CI529" i="6"/>
  <c r="CI541" i="6"/>
  <c r="CI542" i="6"/>
  <c r="CI544" i="6"/>
  <c r="CI545" i="6"/>
  <c r="CI524" i="6"/>
  <c r="CI521" i="6"/>
  <c r="CI530" i="6"/>
  <c r="CI533" i="6"/>
  <c r="CI522" i="6"/>
  <c r="CI528" i="6"/>
  <c r="CI525" i="6"/>
  <c r="CI527" i="6"/>
  <c r="CI543" i="6"/>
  <c r="CQ474" i="6"/>
  <c r="CQ440" i="6"/>
  <c r="CQ424" i="6"/>
  <c r="CQ521" i="6"/>
  <c r="CQ530" i="6"/>
  <c r="CQ533" i="6"/>
  <c r="CQ537" i="6"/>
  <c r="CQ539" i="6"/>
  <c r="CQ522" i="6"/>
  <c r="CQ528" i="6"/>
  <c r="CQ525" i="6"/>
  <c r="CQ527" i="6"/>
  <c r="CQ532" i="6"/>
  <c r="CQ536" i="6"/>
  <c r="CQ546" i="6"/>
  <c r="CQ547" i="6"/>
  <c r="CQ519" i="6"/>
  <c r="CQ523" i="6"/>
  <c r="CQ535" i="6"/>
  <c r="CQ518" i="6"/>
  <c r="CQ526" i="6"/>
  <c r="CQ531" i="6"/>
  <c r="CQ534" i="6"/>
  <c r="CQ520" i="6"/>
  <c r="CQ529" i="6"/>
  <c r="CQ524" i="6"/>
  <c r="CY432" i="6"/>
  <c r="CY455" i="6"/>
  <c r="CY471" i="6"/>
  <c r="CY443" i="6"/>
  <c r="CY447" i="6"/>
  <c r="CY459" i="6"/>
  <c r="CY451" i="6"/>
  <c r="CY463" i="6"/>
  <c r="CY518" i="6"/>
  <c r="CY526" i="6"/>
  <c r="CY531" i="6"/>
  <c r="CY534" i="6"/>
  <c r="CY520" i="6"/>
  <c r="CY529" i="6"/>
  <c r="CY524" i="6"/>
  <c r="CY521" i="6"/>
  <c r="CY530" i="6"/>
  <c r="CY533" i="6"/>
  <c r="CY537" i="6"/>
  <c r="CY539" i="6"/>
  <c r="CY540" i="6"/>
  <c r="CY549" i="6"/>
  <c r="CY522" i="6"/>
  <c r="CY528" i="6"/>
  <c r="CY525" i="6"/>
  <c r="CY527" i="6"/>
  <c r="CY532" i="6"/>
  <c r="CY519" i="6"/>
  <c r="CY523" i="6"/>
  <c r="CY535" i="6"/>
  <c r="CY538" i="6"/>
  <c r="DG443" i="6"/>
  <c r="DG487" i="6"/>
  <c r="DG433" i="6"/>
  <c r="DG513" i="6"/>
  <c r="DG492" i="6"/>
  <c r="EP426" i="6"/>
  <c r="EP506" i="6"/>
  <c r="EP512" i="6"/>
  <c r="EP496" i="6"/>
  <c r="EP492" i="6"/>
  <c r="EP524" i="6"/>
  <c r="EP530" i="6"/>
  <c r="EP533" i="6"/>
  <c r="EP537" i="6"/>
  <c r="EP490" i="6"/>
  <c r="EP521" i="6"/>
  <c r="EP522" i="6"/>
  <c r="EP500" i="6"/>
  <c r="EP527" i="6"/>
  <c r="EP528" i="6"/>
  <c r="EP525" i="6"/>
  <c r="EP547" i="6"/>
  <c r="EP494" i="6"/>
  <c r="EP498" i="6"/>
  <c r="EP508" i="6"/>
  <c r="EP518" i="6"/>
  <c r="EP532" i="6"/>
  <c r="EP535" i="6"/>
  <c r="EP536" i="6"/>
  <c r="EP519" i="6"/>
  <c r="EP526" i="6"/>
  <c r="EP531" i="6"/>
  <c r="EP488" i="6"/>
  <c r="EP504" i="6"/>
  <c r="EP523" i="6"/>
  <c r="EP529" i="6"/>
  <c r="EP534" i="6"/>
  <c r="EP502" i="6"/>
  <c r="EP514" i="6"/>
  <c r="EP520" i="6"/>
  <c r="EX429" i="6"/>
  <c r="EX483" i="6"/>
  <c r="EX481" i="6"/>
  <c r="EX441" i="6"/>
  <c r="EX495" i="6"/>
  <c r="EX505" i="6"/>
  <c r="EX425" i="6"/>
  <c r="EX479" i="6"/>
  <c r="EX516" i="6"/>
  <c r="EX523" i="6"/>
  <c r="EX529" i="6"/>
  <c r="EX534" i="6"/>
  <c r="EX485" i="6"/>
  <c r="EX493" i="6"/>
  <c r="EX497" i="6"/>
  <c r="EX507" i="6"/>
  <c r="EX520" i="6"/>
  <c r="EX503" i="6"/>
  <c r="EX524" i="6"/>
  <c r="EX530" i="6"/>
  <c r="EX533" i="6"/>
  <c r="EX491" i="6"/>
  <c r="EX511" i="6"/>
  <c r="EX515" i="6"/>
  <c r="EX521" i="6"/>
  <c r="EX522" i="6"/>
  <c r="EX541" i="6"/>
  <c r="EX548" i="6"/>
  <c r="EX549" i="6"/>
  <c r="EX487" i="6"/>
  <c r="EX527" i="6"/>
  <c r="EX528" i="6"/>
  <c r="EX501" i="6"/>
  <c r="EX512" i="6"/>
  <c r="EX525" i="6"/>
  <c r="EX499" i="6"/>
  <c r="EX517" i="6"/>
  <c r="EX532" i="6"/>
  <c r="EX489" i="6"/>
  <c r="EX518" i="6"/>
  <c r="EX519" i="6"/>
  <c r="EX526" i="6"/>
  <c r="EX531" i="6"/>
  <c r="FF433" i="6"/>
  <c r="FF503" i="6"/>
  <c r="FF489" i="6"/>
  <c r="FF493" i="6"/>
  <c r="FF501" i="6"/>
  <c r="FF532" i="6"/>
  <c r="FF535" i="6"/>
  <c r="FF536" i="6"/>
  <c r="FF538" i="6"/>
  <c r="FF519" i="6"/>
  <c r="FF526" i="6"/>
  <c r="FF531" i="6"/>
  <c r="FF497" i="6"/>
  <c r="FF507" i="6"/>
  <c r="FF523" i="6"/>
  <c r="FF529" i="6"/>
  <c r="FF534" i="6"/>
  <c r="FF505" i="6"/>
  <c r="FF520" i="6"/>
  <c r="FF491" i="6"/>
  <c r="FF511" i="6"/>
  <c r="FF513" i="6"/>
  <c r="FF515" i="6"/>
  <c r="FF524" i="6"/>
  <c r="FF530" i="6"/>
  <c r="FF533" i="6"/>
  <c r="FF537" i="6"/>
  <c r="FF487" i="6"/>
  <c r="FF521" i="6"/>
  <c r="FF522" i="6"/>
  <c r="FF527" i="6"/>
  <c r="FF528" i="6"/>
  <c r="FF495" i="6"/>
  <c r="FF499" i="6"/>
  <c r="FF525" i="6"/>
  <c r="FF547" i="6"/>
  <c r="GV477" i="6"/>
  <c r="GV517" i="6"/>
  <c r="HD518" i="6"/>
  <c r="HD474" i="6"/>
  <c r="HL476" i="6"/>
  <c r="HL518" i="6"/>
  <c r="HL517" i="6"/>
  <c r="IU62" i="6"/>
  <c r="IU66" i="6"/>
  <c r="IU70" i="6"/>
  <c r="IU74" i="6"/>
  <c r="IU78" i="6"/>
  <c r="IU82" i="6"/>
  <c r="IU86" i="6"/>
  <c r="IU90" i="6"/>
  <c r="IU94" i="6"/>
  <c r="IU98" i="6"/>
  <c r="IU102" i="6"/>
  <c r="IU106" i="6"/>
  <c r="IU110" i="6"/>
  <c r="IU65" i="6"/>
  <c r="IU69" i="6"/>
  <c r="IU73" i="6"/>
  <c r="IU77" i="6"/>
  <c r="IU81" i="6"/>
  <c r="IU85" i="6"/>
  <c r="IU89" i="6"/>
  <c r="IU93" i="6"/>
  <c r="IU97" i="6"/>
  <c r="IU101" i="6"/>
  <c r="IU105" i="6"/>
  <c r="IU109" i="6"/>
  <c r="IU61" i="6"/>
  <c r="IU64" i="6"/>
  <c r="IU68" i="6"/>
  <c r="IU72" i="6"/>
  <c r="IU76" i="6"/>
  <c r="IU80" i="6"/>
  <c r="IU84" i="6"/>
  <c r="IU88" i="6"/>
  <c r="IU92" i="6"/>
  <c r="IU96" i="6"/>
  <c r="IU100" i="6"/>
  <c r="IU104" i="6"/>
  <c r="IU108" i="6"/>
  <c r="IU75" i="6"/>
  <c r="IU111" i="6"/>
  <c r="IU115" i="6"/>
  <c r="IU119" i="6"/>
  <c r="IU123" i="6"/>
  <c r="IU127" i="6"/>
  <c r="IU131" i="6"/>
  <c r="IU135" i="6"/>
  <c r="IU139" i="6"/>
  <c r="IU143" i="6"/>
  <c r="IU147" i="6"/>
  <c r="IU151" i="6"/>
  <c r="IU155" i="6"/>
  <c r="IU159" i="6"/>
  <c r="IU163" i="6"/>
  <c r="IU167" i="6"/>
  <c r="IU171" i="6"/>
  <c r="IU175" i="6"/>
  <c r="IU179" i="6"/>
  <c r="IU183" i="6"/>
  <c r="IU187" i="6"/>
  <c r="IU191" i="6"/>
  <c r="IU195" i="6"/>
  <c r="IU199" i="6"/>
  <c r="IU203" i="6"/>
  <c r="IU207" i="6"/>
  <c r="IU87" i="6"/>
  <c r="IU79" i="6"/>
  <c r="IU91" i="6"/>
  <c r="IU113" i="6"/>
  <c r="IU117" i="6"/>
  <c r="IU121" i="6"/>
  <c r="IU125" i="6"/>
  <c r="IU129" i="6"/>
  <c r="IU133" i="6"/>
  <c r="IU137" i="6"/>
  <c r="IU141" i="6"/>
  <c r="IU145" i="6"/>
  <c r="IU149" i="6"/>
  <c r="IU153" i="6"/>
  <c r="IU157" i="6"/>
  <c r="IU161" i="6"/>
  <c r="IU165" i="6"/>
  <c r="IU169" i="6"/>
  <c r="IU173" i="6"/>
  <c r="IU177" i="6"/>
  <c r="IU181" i="6"/>
  <c r="IU71" i="6"/>
  <c r="IU107" i="6"/>
  <c r="IU83" i="6"/>
  <c r="IU112" i="6"/>
  <c r="IU116" i="6"/>
  <c r="IU120" i="6"/>
  <c r="IU124" i="6"/>
  <c r="IU128" i="6"/>
  <c r="IU132" i="6"/>
  <c r="IU136" i="6"/>
  <c r="IU140" i="6"/>
  <c r="IU144" i="6"/>
  <c r="IU148" i="6"/>
  <c r="IU152" i="6"/>
  <c r="IU156" i="6"/>
  <c r="IU160" i="6"/>
  <c r="IU164" i="6"/>
  <c r="IU168" i="6"/>
  <c r="IU172" i="6"/>
  <c r="IU176" i="6"/>
  <c r="IU180" i="6"/>
  <c r="IU184" i="6"/>
  <c r="IU188" i="6"/>
  <c r="IU192" i="6"/>
  <c r="IU196" i="6"/>
  <c r="IU200" i="6"/>
  <c r="IU204" i="6"/>
  <c r="IU208" i="6"/>
  <c r="IU126" i="6"/>
  <c r="IU142" i="6"/>
  <c r="IU158" i="6"/>
  <c r="IU174" i="6"/>
  <c r="IU206" i="6"/>
  <c r="IU211" i="6"/>
  <c r="IU215" i="6"/>
  <c r="IU219" i="6"/>
  <c r="IU223" i="6"/>
  <c r="IU227" i="6"/>
  <c r="IU231" i="6"/>
  <c r="IU235" i="6"/>
  <c r="IU185" i="6"/>
  <c r="IU122" i="6"/>
  <c r="IU138" i="6"/>
  <c r="IU154" i="6"/>
  <c r="IU170" i="6"/>
  <c r="IU189" i="6"/>
  <c r="IU210" i="6"/>
  <c r="IU214" i="6"/>
  <c r="IU218" i="6"/>
  <c r="IU222" i="6"/>
  <c r="IU226" i="6"/>
  <c r="IU230" i="6"/>
  <c r="IU234" i="6"/>
  <c r="IU95" i="6"/>
  <c r="IU186" i="6"/>
  <c r="IU193" i="6"/>
  <c r="IU238" i="6"/>
  <c r="IU242" i="6"/>
  <c r="IU246" i="6"/>
  <c r="IU250" i="6"/>
  <c r="IU254" i="6"/>
  <c r="IU258" i="6"/>
  <c r="IU262" i="6"/>
  <c r="IU266" i="6"/>
  <c r="IU270" i="6"/>
  <c r="IU274" i="6"/>
  <c r="IU278" i="6"/>
  <c r="IU282" i="6"/>
  <c r="IU286" i="6"/>
  <c r="IU290" i="6"/>
  <c r="IU99" i="6"/>
  <c r="IU118" i="6"/>
  <c r="IU134" i="6"/>
  <c r="IU150" i="6"/>
  <c r="IU166" i="6"/>
  <c r="IU182" i="6"/>
  <c r="IU190" i="6"/>
  <c r="IU197" i="6"/>
  <c r="IU213" i="6"/>
  <c r="IU217" i="6"/>
  <c r="IU221" i="6"/>
  <c r="IU225" i="6"/>
  <c r="IU229" i="6"/>
  <c r="IU233" i="6"/>
  <c r="IU237" i="6"/>
  <c r="IU63" i="6"/>
  <c r="IU103" i="6"/>
  <c r="IU194" i="6"/>
  <c r="IU201" i="6"/>
  <c r="IU241" i="6"/>
  <c r="IU245" i="6"/>
  <c r="IU67" i="6"/>
  <c r="IU114" i="6"/>
  <c r="IU130" i="6"/>
  <c r="IU146" i="6"/>
  <c r="IU162" i="6"/>
  <c r="IU178" i="6"/>
  <c r="IU198" i="6"/>
  <c r="IU205" i="6"/>
  <c r="IU212" i="6"/>
  <c r="IU216" i="6"/>
  <c r="IU220" i="6"/>
  <c r="IU224" i="6"/>
  <c r="IU228" i="6"/>
  <c r="IU232" i="6"/>
  <c r="IU236" i="6"/>
  <c r="IU202" i="6"/>
  <c r="IU209" i="6"/>
  <c r="IU240" i="6"/>
  <c r="IU244" i="6"/>
  <c r="IU248" i="6"/>
  <c r="IU252" i="6"/>
  <c r="IU256" i="6"/>
  <c r="IU260" i="6"/>
  <c r="IU264" i="6"/>
  <c r="IU268" i="6"/>
  <c r="IU272" i="6"/>
  <c r="IU276" i="6"/>
  <c r="IU280" i="6"/>
  <c r="IU284" i="6"/>
  <c r="IU288" i="6"/>
  <c r="IU292" i="6"/>
  <c r="IU253" i="6"/>
  <c r="IU265" i="6"/>
  <c r="IU273" i="6"/>
  <c r="IU281" i="6"/>
  <c r="IU283" i="6"/>
  <c r="IU308" i="6"/>
  <c r="IU312" i="6"/>
  <c r="IU325" i="6"/>
  <c r="IU333" i="6"/>
  <c r="IU341" i="6"/>
  <c r="IU349" i="6"/>
  <c r="IU239" i="6"/>
  <c r="IU259" i="6"/>
  <c r="IU285" i="6"/>
  <c r="IU295" i="6"/>
  <c r="IU299" i="6"/>
  <c r="IU303" i="6"/>
  <c r="IU320" i="6"/>
  <c r="IU328" i="6"/>
  <c r="IU336" i="6"/>
  <c r="IU344" i="6"/>
  <c r="IU352" i="6"/>
  <c r="IU249" i="6"/>
  <c r="IU263" i="6"/>
  <c r="IU271" i="6"/>
  <c r="IU279" i="6"/>
  <c r="IU287" i="6"/>
  <c r="IU307" i="6"/>
  <c r="IU311" i="6"/>
  <c r="IU315" i="6"/>
  <c r="IU318" i="6"/>
  <c r="IU323" i="6"/>
  <c r="IU331" i="6"/>
  <c r="IU339" i="6"/>
  <c r="IU347" i="6"/>
  <c r="IU255" i="6"/>
  <c r="IU289" i="6"/>
  <c r="IU294" i="6"/>
  <c r="IU298" i="6"/>
  <c r="IU302" i="6"/>
  <c r="IU326" i="6"/>
  <c r="IU334" i="6"/>
  <c r="IU342" i="6"/>
  <c r="IU350" i="6"/>
  <c r="IU358" i="6"/>
  <c r="IU366" i="6"/>
  <c r="IU373" i="6"/>
  <c r="IU377" i="6"/>
  <c r="IU386" i="6"/>
  <c r="IU390" i="6"/>
  <c r="IU407" i="6"/>
  <c r="IU411" i="6"/>
  <c r="IU243" i="6"/>
  <c r="IU261" i="6"/>
  <c r="IU269" i="6"/>
  <c r="IU277" i="6"/>
  <c r="IU291" i="6"/>
  <c r="IU306" i="6"/>
  <c r="IU310" i="6"/>
  <c r="IU314" i="6"/>
  <c r="IU316" i="6"/>
  <c r="IU321" i="6"/>
  <c r="IU329" i="6"/>
  <c r="IU337" i="6"/>
  <c r="IU345" i="6"/>
  <c r="IU251" i="6"/>
  <c r="IU293" i="6"/>
  <c r="IU297" i="6"/>
  <c r="IU301" i="6"/>
  <c r="IU324" i="6"/>
  <c r="IU332" i="6"/>
  <c r="IU340" i="6"/>
  <c r="IU348" i="6"/>
  <c r="IU257" i="6"/>
  <c r="IU267" i="6"/>
  <c r="IU275" i="6"/>
  <c r="IU305" i="6"/>
  <c r="IU309" i="6"/>
  <c r="IU313" i="6"/>
  <c r="IU319" i="6"/>
  <c r="IU327" i="6"/>
  <c r="IU335" i="6"/>
  <c r="IU343" i="6"/>
  <c r="IU351" i="6"/>
  <c r="IU247" i="6"/>
  <c r="IU296" i="6"/>
  <c r="IU300" i="6"/>
  <c r="IU304" i="6"/>
  <c r="IU317" i="6"/>
  <c r="IU322" i="6"/>
  <c r="IU330" i="6"/>
  <c r="IU338" i="6"/>
  <c r="IU346" i="6"/>
  <c r="IU354" i="6"/>
  <c r="IU362" i="6"/>
  <c r="IU370" i="6"/>
  <c r="IU371" i="6"/>
  <c r="IU375" i="6"/>
  <c r="IU388" i="6"/>
  <c r="IU409" i="6"/>
  <c r="IU413" i="6"/>
  <c r="IU420" i="6"/>
  <c r="IU421" i="6"/>
  <c r="IU372" i="6"/>
  <c r="IU379" i="6"/>
  <c r="IU400" i="6"/>
  <c r="IU417" i="6"/>
  <c r="IU424" i="6"/>
  <c r="IU425" i="6"/>
  <c r="IU426" i="6"/>
  <c r="IU435" i="6"/>
  <c r="IU448" i="6"/>
  <c r="IU449" i="6"/>
  <c r="IU460" i="6"/>
  <c r="IU461" i="6"/>
  <c r="IU473" i="6"/>
  <c r="IU482" i="6"/>
  <c r="IU485" i="6"/>
  <c r="IU353" i="6"/>
  <c r="IU374" i="6"/>
  <c r="IU381" i="6"/>
  <c r="IU393" i="6"/>
  <c r="IU402" i="6"/>
  <c r="IU414" i="6"/>
  <c r="IU423" i="6"/>
  <c r="IU429" i="6"/>
  <c r="IU450" i="6"/>
  <c r="IU462" i="6"/>
  <c r="IU463" i="6"/>
  <c r="IU479" i="6"/>
  <c r="IU355" i="6"/>
  <c r="IU356" i="6"/>
  <c r="IU357" i="6"/>
  <c r="IU376" i="6"/>
  <c r="IU383" i="6"/>
  <c r="IU395" i="6"/>
  <c r="IU404" i="6"/>
  <c r="IU419" i="6"/>
  <c r="IU428" i="6"/>
  <c r="IU451" i="6"/>
  <c r="IU465" i="6"/>
  <c r="IU469" i="6"/>
  <c r="IU474" i="6"/>
  <c r="IU480" i="6"/>
  <c r="IU359" i="6"/>
  <c r="IU360" i="6"/>
  <c r="IU361" i="6"/>
  <c r="IU397" i="6"/>
  <c r="IU416" i="6"/>
  <c r="IU422" i="6"/>
  <c r="IU452" i="6"/>
  <c r="IU464" i="6"/>
  <c r="IU470" i="6"/>
  <c r="IU475" i="6"/>
  <c r="IU483" i="6"/>
  <c r="IU486" i="6"/>
  <c r="IU500" i="6"/>
  <c r="IU510" i="6"/>
  <c r="IU363" i="6"/>
  <c r="IU364" i="6"/>
  <c r="IU365" i="6"/>
  <c r="IU378" i="6"/>
  <c r="IU385" i="6"/>
  <c r="IU392" i="6"/>
  <c r="IU399" i="6"/>
  <c r="IU406" i="6"/>
  <c r="IU440" i="6"/>
  <c r="IU441" i="6"/>
  <c r="IU453" i="6"/>
  <c r="IU454" i="6"/>
  <c r="IU455" i="6"/>
  <c r="IU466" i="6"/>
  <c r="IU367" i="6"/>
  <c r="IU368" i="6"/>
  <c r="IU369" i="6"/>
  <c r="IU380" i="6"/>
  <c r="IU387" i="6"/>
  <c r="IU394" i="6"/>
  <c r="IU401" i="6"/>
  <c r="IU408" i="6"/>
  <c r="IU415" i="6"/>
  <c r="IU418" i="6"/>
  <c r="IU439" i="6"/>
  <c r="IU442" i="6"/>
  <c r="IU443" i="6"/>
  <c r="IU456" i="6"/>
  <c r="IU457" i="6"/>
  <c r="IU458" i="6"/>
  <c r="IU476" i="6"/>
  <c r="IU481" i="6"/>
  <c r="IU382" i="6"/>
  <c r="IU389" i="6"/>
  <c r="IU396" i="6"/>
  <c r="IU403" i="6"/>
  <c r="IU410" i="6"/>
  <c r="IU438" i="6"/>
  <c r="IU444" i="6"/>
  <c r="IU445" i="6"/>
  <c r="IU446" i="6"/>
  <c r="IU447" i="6"/>
  <c r="IU459" i="6"/>
  <c r="IU467" i="6"/>
  <c r="IU471" i="6"/>
  <c r="IU477" i="6"/>
  <c r="IU384" i="6"/>
  <c r="IU391" i="6"/>
  <c r="IU398" i="6"/>
  <c r="IU405" i="6"/>
  <c r="IU412" i="6"/>
  <c r="IU427" i="6"/>
  <c r="IU430" i="6"/>
  <c r="IU431" i="6"/>
  <c r="IU432" i="6"/>
  <c r="IU433" i="6"/>
  <c r="IU434" i="6"/>
  <c r="IU436" i="6"/>
  <c r="IU437" i="6"/>
  <c r="IU468" i="6"/>
  <c r="IU472" i="6"/>
  <c r="IU478" i="6"/>
  <c r="IU495" i="6"/>
  <c r="IU503" i="6"/>
  <c r="IU505" i="6"/>
  <c r="IU512" i="6"/>
  <c r="IU487" i="6"/>
  <c r="IU488" i="6"/>
  <c r="IU501" i="6"/>
  <c r="IU508" i="6"/>
  <c r="IU511" i="6"/>
  <c r="IU513" i="6"/>
  <c r="IU517" i="6"/>
  <c r="IU519" i="6"/>
  <c r="IU520" i="6"/>
  <c r="IU523" i="6"/>
  <c r="IU531" i="6"/>
  <c r="IU504" i="6"/>
  <c r="IU506" i="6"/>
  <c r="IU509" i="6"/>
  <c r="IU515" i="6"/>
  <c r="IU518" i="6"/>
  <c r="IU524" i="6"/>
  <c r="IU530" i="6"/>
  <c r="IU489" i="6"/>
  <c r="IU492" i="6"/>
  <c r="IU496" i="6"/>
  <c r="IU499" i="6"/>
  <c r="IU502" i="6"/>
  <c r="IU521" i="6"/>
  <c r="IU514" i="6"/>
  <c r="IU527" i="6"/>
  <c r="IU533" i="6"/>
  <c r="IU537" i="6"/>
  <c r="IU542" i="6"/>
  <c r="IU545" i="6"/>
  <c r="IU490" i="6"/>
  <c r="IU493" i="6"/>
  <c r="IU522" i="6"/>
  <c r="IU525" i="6"/>
  <c r="IU497" i="6"/>
  <c r="IU507" i="6"/>
  <c r="IU516" i="6"/>
  <c r="IU528" i="6"/>
  <c r="IU532" i="6"/>
  <c r="IU491" i="6"/>
  <c r="IU494" i="6"/>
  <c r="IU498" i="6"/>
  <c r="IU526" i="6"/>
  <c r="IU484" i="6"/>
  <c r="IU529" i="6"/>
  <c r="IU534" i="6"/>
  <c r="IU535" i="6"/>
  <c r="IU536" i="6"/>
  <c r="JC478" i="6"/>
  <c r="JC433" i="6"/>
  <c r="JC512" i="6"/>
  <c r="JC526" i="6"/>
  <c r="JC529" i="6"/>
  <c r="JC534" i="6"/>
  <c r="JC531" i="6"/>
  <c r="JC530" i="6"/>
  <c r="JC527" i="6"/>
  <c r="JC533" i="6"/>
  <c r="JC528" i="6"/>
  <c r="JC532" i="6"/>
  <c r="JC538" i="6"/>
  <c r="JC539" i="6"/>
  <c r="JC540" i="6"/>
  <c r="JC544" i="6"/>
  <c r="JK421" i="6"/>
  <c r="JK528" i="6"/>
  <c r="JK532" i="6"/>
  <c r="JK526" i="6"/>
  <c r="JK529" i="6"/>
  <c r="JK534" i="6"/>
  <c r="JK535" i="6"/>
  <c r="JK536" i="6"/>
  <c r="JK531" i="6"/>
  <c r="JK530" i="6"/>
  <c r="JK525" i="6"/>
  <c r="JK527" i="6"/>
  <c r="JK533" i="6"/>
  <c r="JK537" i="6"/>
  <c r="JK542" i="6"/>
  <c r="JK545" i="6"/>
  <c r="JS467" i="6"/>
  <c r="JS424" i="6"/>
  <c r="JS440" i="6"/>
  <c r="JS511" i="6"/>
  <c r="JS525" i="6"/>
  <c r="JS527" i="6"/>
  <c r="JS533" i="6"/>
  <c r="JS517" i="6"/>
  <c r="JS528" i="6"/>
  <c r="JS532" i="6"/>
  <c r="JS538" i="6"/>
  <c r="JS539" i="6"/>
  <c r="JS540" i="6"/>
  <c r="JS544" i="6"/>
  <c r="JS526" i="6"/>
  <c r="JS529" i="6"/>
  <c r="JS534" i="6"/>
  <c r="JS531" i="6"/>
  <c r="JS530" i="6"/>
  <c r="LS559" i="6"/>
  <c r="KZ559" i="6"/>
  <c r="HL559" i="6"/>
  <c r="GS559" i="6"/>
  <c r="EK559" i="6"/>
  <c r="CQ559" i="6"/>
  <c r="AR559" i="6"/>
  <c r="AB559" i="6"/>
  <c r="JP558" i="6"/>
  <c r="IZ558" i="6"/>
  <c r="HB558" i="6"/>
  <c r="FD558" i="6"/>
  <c r="CY558" i="6"/>
  <c r="AV558" i="6"/>
  <c r="AF558" i="6"/>
  <c r="JS557" i="6"/>
  <c r="IU557" i="6"/>
  <c r="GP557" i="6"/>
  <c r="EK557" i="6"/>
  <c r="CN557" i="6"/>
  <c r="AT557" i="6"/>
  <c r="AD557" i="6"/>
  <c r="LK556" i="6"/>
  <c r="JK556" i="6"/>
  <c r="HB556" i="6"/>
  <c r="EX556" i="6"/>
  <c r="CY556" i="6"/>
  <c r="BC556" i="6"/>
  <c r="AL556" i="6"/>
  <c r="LS555" i="6"/>
  <c r="KZ555" i="6"/>
  <c r="IU555" i="6"/>
  <c r="FF555" i="6"/>
  <c r="DD555" i="6"/>
  <c r="CI555" i="6"/>
  <c r="AN555" i="6"/>
  <c r="AA555" i="6"/>
  <c r="LC554" i="6"/>
  <c r="JC554" i="6"/>
  <c r="GT554" i="6"/>
  <c r="EN554" i="6"/>
  <c r="CV554" i="6"/>
  <c r="BB554" i="6"/>
  <c r="AL554" i="6"/>
  <c r="LS553" i="6"/>
  <c r="HJ553" i="6"/>
  <c r="FD553" i="6"/>
  <c r="CY553" i="6"/>
  <c r="BC553" i="6"/>
  <c r="AL553" i="6"/>
  <c r="JS552" i="6"/>
  <c r="HJ552" i="6"/>
  <c r="FF552" i="6"/>
  <c r="CZ552" i="6"/>
  <c r="CF552" i="6"/>
  <c r="AJ552" i="6"/>
  <c r="LQ551" i="6"/>
  <c r="HI551" i="6"/>
  <c r="FD551" i="6"/>
  <c r="CY551" i="6"/>
  <c r="AV551" i="6"/>
  <c r="AF551" i="6"/>
  <c r="LI550" i="6"/>
  <c r="JC550" i="6"/>
  <c r="GS550" i="6"/>
  <c r="EN550" i="6"/>
  <c r="CN550" i="6"/>
  <c r="AN550" i="6"/>
  <c r="AA550" i="6"/>
  <c r="JS549" i="6"/>
  <c r="HA549" i="6"/>
  <c r="DH549" i="6"/>
  <c r="CF549" i="6"/>
  <c r="AD549" i="6"/>
  <c r="LA548" i="6"/>
  <c r="HJ548" i="6"/>
  <c r="EP548" i="6"/>
  <c r="CI548" i="6"/>
  <c r="AF548" i="6"/>
  <c r="LA547" i="6"/>
  <c r="HJ547" i="6"/>
  <c r="EV547" i="6"/>
  <c r="CJ547" i="6"/>
  <c r="AJ547" i="6"/>
  <c r="LC546" i="6"/>
  <c r="HR546" i="6"/>
  <c r="EX546" i="6"/>
  <c r="CR546" i="6"/>
  <c r="AN546" i="6"/>
  <c r="LK545" i="6"/>
  <c r="IX545" i="6"/>
  <c r="FD545" i="6"/>
  <c r="CQ545" i="6"/>
  <c r="AR545" i="6"/>
  <c r="LQ544" i="6"/>
  <c r="IX544" i="6"/>
  <c r="FM544" i="6"/>
  <c r="CY544" i="6"/>
  <c r="AT544" i="6"/>
  <c r="AA544" i="6"/>
  <c r="JF543" i="6"/>
  <c r="FF543" i="6"/>
  <c r="CV543" i="6"/>
  <c r="AN543" i="6"/>
  <c r="LK542" i="6"/>
  <c r="IX542" i="6"/>
  <c r="FD542" i="6"/>
  <c r="CQ542" i="6"/>
  <c r="AM542" i="6"/>
  <c r="LK541" i="6"/>
  <c r="IU541" i="6"/>
  <c r="FD541" i="6"/>
  <c r="CY541" i="6"/>
  <c r="MA540" i="6"/>
  <c r="JK540" i="6"/>
  <c r="GS540" i="6"/>
  <c r="AU540" i="6"/>
  <c r="LC539" i="6"/>
  <c r="HO539" i="6"/>
  <c r="EV539" i="6"/>
  <c r="CI539" i="6"/>
  <c r="LS538" i="6"/>
  <c r="HI538" i="6"/>
  <c r="CV538" i="6"/>
  <c r="AL538" i="6"/>
  <c r="JC537" i="6"/>
  <c r="DD537" i="6"/>
  <c r="AF537" i="6"/>
  <c r="HI536" i="6"/>
  <c r="CV536" i="6"/>
  <c r="AD536" i="6"/>
  <c r="HI535" i="6"/>
  <c r="CR535" i="6"/>
  <c r="AV516" i="6"/>
  <c r="AV508" i="6"/>
  <c r="AV502" i="6"/>
  <c r="AV498" i="6"/>
  <c r="AV510" i="6"/>
  <c r="AV518" i="6"/>
  <c r="AV526" i="6"/>
  <c r="AV534" i="6"/>
  <c r="AV506" i="6"/>
  <c r="AV520" i="6"/>
  <c r="AV521" i="6"/>
  <c r="AV524" i="6"/>
  <c r="AV529" i="6"/>
  <c r="AV504" i="6"/>
  <c r="AV514" i="6"/>
  <c r="AV528" i="6"/>
  <c r="AV530" i="6"/>
  <c r="AV533" i="6"/>
  <c r="AV537" i="6"/>
  <c r="AV539" i="6"/>
  <c r="AV549" i="6"/>
  <c r="AV522" i="6"/>
  <c r="AV525" i="6"/>
  <c r="AV527" i="6"/>
  <c r="AV500" i="6"/>
  <c r="AV519" i="6"/>
  <c r="AV532" i="6"/>
  <c r="AV523" i="6"/>
  <c r="AV531" i="6"/>
  <c r="AV538" i="6"/>
  <c r="AV545" i="6"/>
  <c r="CZ465" i="6"/>
  <c r="CZ519" i="6"/>
  <c r="CZ523" i="6"/>
  <c r="CZ535" i="6"/>
  <c r="CZ538" i="6"/>
  <c r="CZ518" i="6"/>
  <c r="CZ526" i="6"/>
  <c r="CZ531" i="6"/>
  <c r="CZ534" i="6"/>
  <c r="CZ520" i="6"/>
  <c r="CZ529" i="6"/>
  <c r="CZ524" i="6"/>
  <c r="CZ521" i="6"/>
  <c r="CZ530" i="6"/>
  <c r="CZ533" i="6"/>
  <c r="CZ537" i="6"/>
  <c r="CZ522" i="6"/>
  <c r="CZ528" i="6"/>
  <c r="CZ525" i="6"/>
  <c r="CZ527" i="6"/>
  <c r="CZ532" i="6"/>
  <c r="CZ536" i="6"/>
  <c r="CZ546" i="6"/>
  <c r="CZ547" i="6"/>
  <c r="EY470" i="6"/>
  <c r="EY518" i="6"/>
  <c r="FG475" i="6"/>
  <c r="FG518" i="6"/>
  <c r="FG517" i="6"/>
  <c r="IV509" i="6"/>
  <c r="IV511" i="6"/>
  <c r="JL512" i="6"/>
  <c r="JL514" i="6"/>
  <c r="JL510" i="6"/>
  <c r="JT317" i="6"/>
  <c r="JT322" i="6"/>
  <c r="JT330" i="6"/>
  <c r="JT338" i="6"/>
  <c r="JT346" i="6"/>
  <c r="JT325" i="6"/>
  <c r="JT333" i="6"/>
  <c r="JT341" i="6"/>
  <c r="JT349" i="6"/>
  <c r="JT320" i="6"/>
  <c r="JT328" i="6"/>
  <c r="JT336" i="6"/>
  <c r="JT344" i="6"/>
  <c r="JT318" i="6"/>
  <c r="JT323" i="6"/>
  <c r="JT331" i="6"/>
  <c r="JT339" i="6"/>
  <c r="JT347" i="6"/>
  <c r="JT355" i="6"/>
  <c r="JT363" i="6"/>
  <c r="JT326" i="6"/>
  <c r="JT334" i="6"/>
  <c r="JT342" i="6"/>
  <c r="JT350" i="6"/>
  <c r="JT316" i="6"/>
  <c r="JT321" i="6"/>
  <c r="JT329" i="6"/>
  <c r="JT337" i="6"/>
  <c r="JT345" i="6"/>
  <c r="JT324" i="6"/>
  <c r="JT332" i="6"/>
  <c r="JT340" i="6"/>
  <c r="JT348" i="6"/>
  <c r="JT319" i="6"/>
  <c r="JT327" i="6"/>
  <c r="JT335" i="6"/>
  <c r="JT343" i="6"/>
  <c r="JT351" i="6"/>
  <c r="JT359" i="6"/>
  <c r="JT367" i="6"/>
  <c r="JT468" i="6"/>
  <c r="JT353" i="6"/>
  <c r="JT354" i="6"/>
  <c r="JT356" i="6"/>
  <c r="JT357" i="6"/>
  <c r="JT358" i="6"/>
  <c r="JT428" i="6"/>
  <c r="JT360" i="6"/>
  <c r="JT361" i="6"/>
  <c r="JT362" i="6"/>
  <c r="JT352" i="6"/>
  <c r="JT364" i="6"/>
  <c r="JT365" i="6"/>
  <c r="JT366" i="6"/>
  <c r="JT368" i="6"/>
  <c r="JT369" i="6"/>
  <c r="JT370" i="6"/>
  <c r="JT481" i="6"/>
  <c r="JT498" i="6"/>
  <c r="JT494" i="6"/>
  <c r="JT510" i="6"/>
  <c r="JT512" i="6"/>
  <c r="JT513" i="6"/>
  <c r="JT524" i="6"/>
  <c r="JT503" i="6"/>
  <c r="KZ79" i="6"/>
  <c r="KZ83" i="6"/>
  <c r="KZ87" i="6"/>
  <c r="KZ91" i="6"/>
  <c r="KZ95" i="6"/>
  <c r="KZ99" i="6"/>
  <c r="KZ78" i="6"/>
  <c r="KZ82" i="6"/>
  <c r="KZ86" i="6"/>
  <c r="KZ90" i="6"/>
  <c r="KZ94" i="6"/>
  <c r="KZ98" i="6"/>
  <c r="KZ102" i="6"/>
  <c r="KZ106" i="6"/>
  <c r="KZ110" i="6"/>
  <c r="KZ77" i="6"/>
  <c r="KZ81" i="6"/>
  <c r="KZ85" i="6"/>
  <c r="KZ89" i="6"/>
  <c r="KZ93" i="6"/>
  <c r="KZ97" i="6"/>
  <c r="KZ101" i="6"/>
  <c r="KZ105" i="6"/>
  <c r="KZ109" i="6"/>
  <c r="KZ68" i="6"/>
  <c r="KZ76" i="6"/>
  <c r="KZ80" i="6"/>
  <c r="KZ84" i="6"/>
  <c r="KZ88" i="6"/>
  <c r="KZ92" i="6"/>
  <c r="KZ96" i="6"/>
  <c r="KZ100" i="6"/>
  <c r="KZ104" i="6"/>
  <c r="KZ108" i="6"/>
  <c r="KZ103" i="6"/>
  <c r="KZ111" i="6"/>
  <c r="KZ115" i="6"/>
  <c r="KZ119" i="6"/>
  <c r="KZ123" i="6"/>
  <c r="KZ127" i="6"/>
  <c r="KZ131" i="6"/>
  <c r="KZ135" i="6"/>
  <c r="KZ139" i="6"/>
  <c r="KZ143" i="6"/>
  <c r="KZ147" i="6"/>
  <c r="KZ151" i="6"/>
  <c r="KZ155" i="6"/>
  <c r="KZ159" i="6"/>
  <c r="KZ163" i="6"/>
  <c r="KZ167" i="6"/>
  <c r="KZ171" i="6"/>
  <c r="KZ175" i="6"/>
  <c r="KZ179" i="6"/>
  <c r="KZ183" i="6"/>
  <c r="KZ187" i="6"/>
  <c r="KZ191" i="6"/>
  <c r="KZ195" i="6"/>
  <c r="KZ199" i="6"/>
  <c r="KZ203" i="6"/>
  <c r="KZ207" i="6"/>
  <c r="KZ114" i="6"/>
  <c r="KZ118" i="6"/>
  <c r="KZ122" i="6"/>
  <c r="KZ126" i="6"/>
  <c r="KZ130" i="6"/>
  <c r="KZ134" i="6"/>
  <c r="KZ138" i="6"/>
  <c r="KZ142" i="6"/>
  <c r="KZ146" i="6"/>
  <c r="KZ150" i="6"/>
  <c r="KZ154" i="6"/>
  <c r="KZ158" i="6"/>
  <c r="KZ162" i="6"/>
  <c r="KZ166" i="6"/>
  <c r="KZ170" i="6"/>
  <c r="KZ174" i="6"/>
  <c r="KZ178" i="6"/>
  <c r="KZ182" i="6"/>
  <c r="KZ186" i="6"/>
  <c r="KZ190" i="6"/>
  <c r="KZ194" i="6"/>
  <c r="KZ198" i="6"/>
  <c r="KZ202" i="6"/>
  <c r="KZ206" i="6"/>
  <c r="KZ113" i="6"/>
  <c r="KZ117" i="6"/>
  <c r="KZ121" i="6"/>
  <c r="KZ125" i="6"/>
  <c r="KZ129" i="6"/>
  <c r="KZ133" i="6"/>
  <c r="KZ137" i="6"/>
  <c r="KZ141" i="6"/>
  <c r="KZ145" i="6"/>
  <c r="KZ149" i="6"/>
  <c r="KZ153" i="6"/>
  <c r="KZ157" i="6"/>
  <c r="KZ161" i="6"/>
  <c r="KZ165" i="6"/>
  <c r="KZ169" i="6"/>
  <c r="KZ173" i="6"/>
  <c r="KZ177" i="6"/>
  <c r="KZ181" i="6"/>
  <c r="KZ185" i="6"/>
  <c r="KZ189" i="6"/>
  <c r="KZ193" i="6"/>
  <c r="KZ197" i="6"/>
  <c r="KZ201" i="6"/>
  <c r="KZ205" i="6"/>
  <c r="KZ209" i="6"/>
  <c r="KZ107" i="6"/>
  <c r="KZ188" i="6"/>
  <c r="KZ240" i="6"/>
  <c r="KZ244" i="6"/>
  <c r="KZ248" i="6"/>
  <c r="KZ252" i="6"/>
  <c r="KZ256" i="6"/>
  <c r="KZ260" i="6"/>
  <c r="KZ264" i="6"/>
  <c r="KZ268" i="6"/>
  <c r="KZ272" i="6"/>
  <c r="KZ276" i="6"/>
  <c r="KZ280" i="6"/>
  <c r="KZ116" i="6"/>
  <c r="KZ132" i="6"/>
  <c r="KZ148" i="6"/>
  <c r="KZ164" i="6"/>
  <c r="KZ180" i="6"/>
  <c r="KZ192" i="6"/>
  <c r="KZ211" i="6"/>
  <c r="KZ215" i="6"/>
  <c r="KZ219" i="6"/>
  <c r="KZ223" i="6"/>
  <c r="KZ227" i="6"/>
  <c r="KZ231" i="6"/>
  <c r="KZ196" i="6"/>
  <c r="KZ239" i="6"/>
  <c r="KZ243" i="6"/>
  <c r="KZ247" i="6"/>
  <c r="KZ251" i="6"/>
  <c r="KZ255" i="6"/>
  <c r="KZ259" i="6"/>
  <c r="KZ112" i="6"/>
  <c r="KZ128" i="6"/>
  <c r="KZ144" i="6"/>
  <c r="KZ160" i="6"/>
  <c r="KZ176" i="6"/>
  <c r="KZ200" i="6"/>
  <c r="KZ210" i="6"/>
  <c r="KZ214" i="6"/>
  <c r="KZ218" i="6"/>
  <c r="KZ222" i="6"/>
  <c r="KZ226" i="6"/>
  <c r="KZ230" i="6"/>
  <c r="KZ234" i="6"/>
  <c r="KZ204" i="6"/>
  <c r="KZ238" i="6"/>
  <c r="KZ242" i="6"/>
  <c r="KZ246" i="6"/>
  <c r="KZ250" i="6"/>
  <c r="KZ254" i="6"/>
  <c r="KZ258" i="6"/>
  <c r="KZ262" i="6"/>
  <c r="KZ266" i="6"/>
  <c r="KZ270" i="6"/>
  <c r="KZ274" i="6"/>
  <c r="KZ278" i="6"/>
  <c r="KZ124" i="6"/>
  <c r="KZ140" i="6"/>
  <c r="KZ156" i="6"/>
  <c r="KZ172" i="6"/>
  <c r="KZ208" i="6"/>
  <c r="KZ213" i="6"/>
  <c r="KZ217" i="6"/>
  <c r="KZ221" i="6"/>
  <c r="KZ225" i="6"/>
  <c r="KZ229" i="6"/>
  <c r="KZ233" i="6"/>
  <c r="KZ237" i="6"/>
  <c r="KZ241" i="6"/>
  <c r="KZ245" i="6"/>
  <c r="KZ249" i="6"/>
  <c r="KZ253" i="6"/>
  <c r="KZ257" i="6"/>
  <c r="KZ120" i="6"/>
  <c r="KZ136" i="6"/>
  <c r="KZ152" i="6"/>
  <c r="KZ168" i="6"/>
  <c r="KZ184" i="6"/>
  <c r="KZ212" i="6"/>
  <c r="KZ216" i="6"/>
  <c r="KZ220" i="6"/>
  <c r="KZ224" i="6"/>
  <c r="KZ228" i="6"/>
  <c r="KZ232" i="6"/>
  <c r="KZ236" i="6"/>
  <c r="KZ290" i="6"/>
  <c r="KZ296" i="6"/>
  <c r="KZ300" i="6"/>
  <c r="KZ304" i="6"/>
  <c r="KZ319" i="6"/>
  <c r="KZ327" i="6"/>
  <c r="KZ335" i="6"/>
  <c r="KZ343" i="6"/>
  <c r="KZ351" i="6"/>
  <c r="KZ265" i="6"/>
  <c r="KZ273" i="6"/>
  <c r="KZ281" i="6"/>
  <c r="KZ283" i="6"/>
  <c r="KZ292" i="6"/>
  <c r="KZ308" i="6"/>
  <c r="KZ312" i="6"/>
  <c r="KZ317" i="6"/>
  <c r="KZ322" i="6"/>
  <c r="KZ330" i="6"/>
  <c r="KZ338" i="6"/>
  <c r="KZ346" i="6"/>
  <c r="KZ285" i="6"/>
  <c r="KZ295" i="6"/>
  <c r="KZ299" i="6"/>
  <c r="KZ303" i="6"/>
  <c r="KZ325" i="6"/>
  <c r="KZ333" i="6"/>
  <c r="KZ341" i="6"/>
  <c r="KZ349" i="6"/>
  <c r="KZ263" i="6"/>
  <c r="KZ271" i="6"/>
  <c r="KZ279" i="6"/>
  <c r="KZ287" i="6"/>
  <c r="KZ307" i="6"/>
  <c r="KZ311" i="6"/>
  <c r="KZ315" i="6"/>
  <c r="KZ320" i="6"/>
  <c r="KZ328" i="6"/>
  <c r="KZ336" i="6"/>
  <c r="KZ344" i="6"/>
  <c r="KZ352" i="6"/>
  <c r="KZ360" i="6"/>
  <c r="KZ368" i="6"/>
  <c r="KZ378" i="6"/>
  <c r="KZ382" i="6"/>
  <c r="KZ395" i="6"/>
  <c r="KZ399" i="6"/>
  <c r="KZ403" i="6"/>
  <c r="KZ417" i="6"/>
  <c r="KZ282" i="6"/>
  <c r="KZ289" i="6"/>
  <c r="KZ294" i="6"/>
  <c r="KZ298" i="6"/>
  <c r="KZ302" i="6"/>
  <c r="KZ323" i="6"/>
  <c r="KZ331" i="6"/>
  <c r="KZ339" i="6"/>
  <c r="KZ347" i="6"/>
  <c r="KZ261" i="6"/>
  <c r="KZ269" i="6"/>
  <c r="KZ277" i="6"/>
  <c r="KZ284" i="6"/>
  <c r="KZ291" i="6"/>
  <c r="KZ306" i="6"/>
  <c r="KZ310" i="6"/>
  <c r="KZ314" i="6"/>
  <c r="KZ318" i="6"/>
  <c r="KZ326" i="6"/>
  <c r="KZ334" i="6"/>
  <c r="KZ342" i="6"/>
  <c r="KZ350" i="6"/>
  <c r="KZ235" i="6"/>
  <c r="KZ286" i="6"/>
  <c r="KZ293" i="6"/>
  <c r="KZ297" i="6"/>
  <c r="KZ301" i="6"/>
  <c r="KZ316" i="6"/>
  <c r="KZ321" i="6"/>
  <c r="KZ329" i="6"/>
  <c r="KZ337" i="6"/>
  <c r="KZ345" i="6"/>
  <c r="KZ267" i="6"/>
  <c r="KZ275" i="6"/>
  <c r="KZ288" i="6"/>
  <c r="KZ305" i="6"/>
  <c r="KZ309" i="6"/>
  <c r="KZ313" i="6"/>
  <c r="KZ324" i="6"/>
  <c r="KZ332" i="6"/>
  <c r="KZ340" i="6"/>
  <c r="KZ348" i="6"/>
  <c r="KZ356" i="6"/>
  <c r="KZ364" i="6"/>
  <c r="KZ380" i="6"/>
  <c r="KZ384" i="6"/>
  <c r="KZ393" i="6"/>
  <c r="KZ397" i="6"/>
  <c r="KZ401" i="6"/>
  <c r="KZ405" i="6"/>
  <c r="KZ414" i="6"/>
  <c r="KZ422" i="6"/>
  <c r="KZ391" i="6"/>
  <c r="KZ398" i="6"/>
  <c r="KZ412" i="6"/>
  <c r="KZ420" i="6"/>
  <c r="KZ431" i="6"/>
  <c r="KZ432" i="6"/>
  <c r="KZ437" i="6"/>
  <c r="KZ447" i="6"/>
  <c r="KZ459" i="6"/>
  <c r="KZ471" i="6"/>
  <c r="KZ472" i="6"/>
  <c r="KZ372" i="6"/>
  <c r="KZ379" i="6"/>
  <c r="KZ386" i="6"/>
  <c r="KZ400" i="6"/>
  <c r="KZ407" i="6"/>
  <c r="KZ425" i="6"/>
  <c r="KZ426" i="6"/>
  <c r="KZ427" i="6"/>
  <c r="KZ430" i="6"/>
  <c r="KZ433" i="6"/>
  <c r="KZ434" i="6"/>
  <c r="KZ435" i="6"/>
  <c r="KZ436" i="6"/>
  <c r="KZ448" i="6"/>
  <c r="KZ460" i="6"/>
  <c r="KZ461" i="6"/>
  <c r="KZ473" i="6"/>
  <c r="KZ478" i="6"/>
  <c r="KZ374" i="6"/>
  <c r="KZ381" i="6"/>
  <c r="KZ388" i="6"/>
  <c r="KZ402" i="6"/>
  <c r="KZ409" i="6"/>
  <c r="KZ423" i="6"/>
  <c r="KZ424" i="6"/>
  <c r="KZ429" i="6"/>
  <c r="KZ449" i="6"/>
  <c r="KZ450" i="6"/>
  <c r="KZ462" i="6"/>
  <c r="KZ468" i="6"/>
  <c r="KZ479" i="6"/>
  <c r="KZ482" i="6"/>
  <c r="KZ353" i="6"/>
  <c r="KZ354" i="6"/>
  <c r="KZ355" i="6"/>
  <c r="KZ376" i="6"/>
  <c r="KZ383" i="6"/>
  <c r="KZ390" i="6"/>
  <c r="KZ404" i="6"/>
  <c r="KZ411" i="6"/>
  <c r="KZ419" i="6"/>
  <c r="KZ474" i="6"/>
  <c r="KZ487" i="6"/>
  <c r="KZ489" i="6"/>
  <c r="KZ494" i="6"/>
  <c r="KZ501" i="6"/>
  <c r="KZ509" i="6"/>
  <c r="KZ357" i="6"/>
  <c r="KZ358" i="6"/>
  <c r="KZ359" i="6"/>
  <c r="KZ371" i="6"/>
  <c r="KZ413" i="6"/>
  <c r="KZ416" i="6"/>
  <c r="KZ451" i="6"/>
  <c r="KZ452" i="6"/>
  <c r="KZ463" i="6"/>
  <c r="KZ464" i="6"/>
  <c r="KZ465" i="6"/>
  <c r="KZ469" i="6"/>
  <c r="KZ475" i="6"/>
  <c r="KZ480" i="6"/>
  <c r="KZ483" i="6"/>
  <c r="KZ361" i="6"/>
  <c r="KZ362" i="6"/>
  <c r="KZ363" i="6"/>
  <c r="KZ373" i="6"/>
  <c r="KZ385" i="6"/>
  <c r="KZ392" i="6"/>
  <c r="KZ406" i="6"/>
  <c r="KZ441" i="6"/>
  <c r="KZ453" i="6"/>
  <c r="KZ454" i="6"/>
  <c r="KZ470" i="6"/>
  <c r="KZ365" i="6"/>
  <c r="KZ366" i="6"/>
  <c r="KZ367" i="6"/>
  <c r="KZ375" i="6"/>
  <c r="KZ387" i="6"/>
  <c r="KZ394" i="6"/>
  <c r="KZ408" i="6"/>
  <c r="KZ415" i="6"/>
  <c r="KZ418" i="6"/>
  <c r="KZ421" i="6"/>
  <c r="KZ428" i="6"/>
  <c r="KZ439" i="6"/>
  <c r="KZ440" i="6"/>
  <c r="KZ442" i="6"/>
  <c r="KZ455" i="6"/>
  <c r="KZ456" i="6"/>
  <c r="KZ457" i="6"/>
  <c r="KZ466" i="6"/>
  <c r="KZ476" i="6"/>
  <c r="KZ369" i="6"/>
  <c r="KZ370" i="6"/>
  <c r="KZ377" i="6"/>
  <c r="KZ389" i="6"/>
  <c r="KZ396" i="6"/>
  <c r="KZ410" i="6"/>
  <c r="KZ438" i="6"/>
  <c r="KZ443" i="6"/>
  <c r="KZ444" i="6"/>
  <c r="KZ445" i="6"/>
  <c r="KZ446" i="6"/>
  <c r="KZ458" i="6"/>
  <c r="KZ467" i="6"/>
  <c r="KZ477" i="6"/>
  <c r="KZ481" i="6"/>
  <c r="KZ484" i="6"/>
  <c r="KZ488" i="6"/>
  <c r="KZ492" i="6"/>
  <c r="KZ507" i="6"/>
  <c r="KZ508" i="6"/>
  <c r="KZ510" i="6"/>
  <c r="KZ511" i="6"/>
  <c r="KZ498" i="6"/>
  <c r="KZ516" i="6"/>
  <c r="KZ522" i="6"/>
  <c r="KZ534" i="6"/>
  <c r="KZ485" i="6"/>
  <c r="KZ495" i="6"/>
  <c r="KZ504" i="6"/>
  <c r="KZ506" i="6"/>
  <c r="KZ512" i="6"/>
  <c r="KZ525" i="6"/>
  <c r="KZ530" i="6"/>
  <c r="KZ533" i="6"/>
  <c r="KZ499" i="6"/>
  <c r="KZ515" i="6"/>
  <c r="KZ496" i="6"/>
  <c r="KZ502" i="6"/>
  <c r="KZ513" i="6"/>
  <c r="KZ519" i="6"/>
  <c r="KZ520" i="6"/>
  <c r="KZ523" i="6"/>
  <c r="KZ527" i="6"/>
  <c r="KZ528" i="6"/>
  <c r="KZ493" i="6"/>
  <c r="KZ514" i="6"/>
  <c r="KZ517" i="6"/>
  <c r="KZ532" i="6"/>
  <c r="KZ486" i="6"/>
  <c r="KZ490" i="6"/>
  <c r="KZ497" i="6"/>
  <c r="KZ500" i="6"/>
  <c r="KZ521" i="6"/>
  <c r="KZ529" i="6"/>
  <c r="KZ491" i="6"/>
  <c r="KZ503" i="6"/>
  <c r="KZ505" i="6"/>
  <c r="KZ518" i="6"/>
  <c r="KZ524" i="6"/>
  <c r="KZ526" i="6"/>
  <c r="KZ531" i="6"/>
  <c r="KZ535" i="6"/>
  <c r="LH432" i="6"/>
  <c r="LH467" i="6"/>
  <c r="LH417" i="6"/>
  <c r="LH476" i="6"/>
  <c r="LP423" i="6"/>
  <c r="LP431" i="6"/>
  <c r="LP510" i="6"/>
  <c r="LP514" i="6"/>
  <c r="JH559" i="6"/>
  <c r="HJ559" i="6"/>
  <c r="GP559" i="6"/>
  <c r="DH559" i="6"/>
  <c r="CN559" i="6"/>
  <c r="AN559" i="6"/>
  <c r="AA559" i="6"/>
  <c r="LC558" i="6"/>
  <c r="HA558" i="6"/>
  <c r="EX558" i="6"/>
  <c r="CV558" i="6"/>
  <c r="AU558" i="6"/>
  <c r="AE558" i="6"/>
  <c r="LK557" i="6"/>
  <c r="JP557" i="6"/>
  <c r="HP557" i="6"/>
  <c r="FL557" i="6"/>
  <c r="DF557" i="6"/>
  <c r="CJ557" i="6"/>
  <c r="AR557" i="6"/>
  <c r="AB557" i="6"/>
  <c r="HA556" i="6"/>
  <c r="EV556" i="6"/>
  <c r="CV556" i="6"/>
  <c r="AZ556" i="6"/>
  <c r="AJ556" i="6"/>
  <c r="JW555" i="6"/>
  <c r="HJ555" i="6"/>
  <c r="FD555" i="6"/>
  <c r="CZ555" i="6"/>
  <c r="CF555" i="6"/>
  <c r="AM555" i="6"/>
  <c r="GS554" i="6"/>
  <c r="EK554" i="6"/>
  <c r="CR554" i="6"/>
  <c r="AZ554" i="6"/>
  <c r="AJ554" i="6"/>
  <c r="LQ553" i="6"/>
  <c r="JS553" i="6"/>
  <c r="HI553" i="6"/>
  <c r="EX553" i="6"/>
  <c r="CV553" i="6"/>
  <c r="AZ553" i="6"/>
  <c r="AJ553" i="6"/>
  <c r="LS552" i="6"/>
  <c r="HI552" i="6"/>
  <c r="FD552" i="6"/>
  <c r="CY552" i="6"/>
  <c r="AV552" i="6"/>
  <c r="AF552" i="6"/>
  <c r="LK551" i="6"/>
  <c r="JK551" i="6"/>
  <c r="HB551" i="6"/>
  <c r="EX551" i="6"/>
  <c r="CV551" i="6"/>
  <c r="AU551" i="6"/>
  <c r="AE551" i="6"/>
  <c r="LC550" i="6"/>
  <c r="GP550" i="6"/>
  <c r="EK550" i="6"/>
  <c r="CJ550" i="6"/>
  <c r="AM550" i="6"/>
  <c r="LS549" i="6"/>
  <c r="JK549" i="6"/>
  <c r="GT549" i="6"/>
  <c r="DD549" i="6"/>
  <c r="AU549" i="6"/>
  <c r="AB549" i="6"/>
  <c r="KZ548" i="6"/>
  <c r="HB548" i="6"/>
  <c r="EN548" i="6"/>
  <c r="CF548" i="6"/>
  <c r="AD548" i="6"/>
  <c r="KZ547" i="6"/>
  <c r="HI547" i="6"/>
  <c r="EN547" i="6"/>
  <c r="CI547" i="6"/>
  <c r="AF547" i="6"/>
  <c r="KZ546" i="6"/>
  <c r="HP546" i="6"/>
  <c r="EV546" i="6"/>
  <c r="CN546" i="6"/>
  <c r="AM546" i="6"/>
  <c r="LI545" i="6"/>
  <c r="HJ545" i="6"/>
  <c r="EX545" i="6"/>
  <c r="CN545" i="6"/>
  <c r="AM545" i="6"/>
  <c r="LK544" i="6"/>
  <c r="IU544" i="6"/>
  <c r="FF544" i="6"/>
  <c r="CV544" i="6"/>
  <c r="AR544" i="6"/>
  <c r="JC543" i="6"/>
  <c r="FD543" i="6"/>
  <c r="CQ543" i="6"/>
  <c r="AM543" i="6"/>
  <c r="LI542" i="6"/>
  <c r="HJ542" i="6"/>
  <c r="EX542" i="6"/>
  <c r="CN542" i="6"/>
  <c r="AJ542" i="6"/>
  <c r="HQ541" i="6"/>
  <c r="EV541" i="6"/>
  <c r="CV541" i="6"/>
  <c r="AU541" i="6"/>
  <c r="LS540" i="6"/>
  <c r="JF540" i="6"/>
  <c r="GP540" i="6"/>
  <c r="CV540" i="6"/>
  <c r="AT540" i="6"/>
  <c r="KZ539" i="6"/>
  <c r="HI539" i="6"/>
  <c r="EP539" i="6"/>
  <c r="CF539" i="6"/>
  <c r="KZ538" i="6"/>
  <c r="GS538" i="6"/>
  <c r="HR537" i="6"/>
  <c r="CV537" i="6"/>
  <c r="AA537" i="6"/>
  <c r="GP536" i="6"/>
  <c r="CN536" i="6"/>
  <c r="LS535" i="6"/>
  <c r="CJ535" i="6"/>
  <c r="AF516" i="6"/>
  <c r="AF499" i="6"/>
  <c r="AF507" i="6"/>
  <c r="AF511" i="6"/>
  <c r="AF414" i="6"/>
  <c r="AF465" i="6"/>
  <c r="AF497" i="6"/>
  <c r="AF501" i="6"/>
  <c r="AF523" i="6"/>
  <c r="AF535" i="6"/>
  <c r="AF515" i="6"/>
  <c r="AF531" i="6"/>
  <c r="AF526" i="6"/>
  <c r="AF534" i="6"/>
  <c r="AF509" i="6"/>
  <c r="AF520" i="6"/>
  <c r="AF521" i="6"/>
  <c r="AF524" i="6"/>
  <c r="AF529" i="6"/>
  <c r="AF549" i="6"/>
  <c r="AF505" i="6"/>
  <c r="AF528" i="6"/>
  <c r="AF503" i="6"/>
  <c r="AF530" i="6"/>
  <c r="AF533" i="6"/>
  <c r="AF522" i="6"/>
  <c r="AF525" i="6"/>
  <c r="AF527" i="6"/>
  <c r="AF519" i="6"/>
  <c r="AF532" i="6"/>
  <c r="AF536" i="6"/>
  <c r="AF545" i="6"/>
  <c r="CR476" i="6"/>
  <c r="CR524" i="6"/>
  <c r="CR521" i="6"/>
  <c r="CR530" i="6"/>
  <c r="CR533" i="6"/>
  <c r="CR522" i="6"/>
  <c r="CR528" i="6"/>
  <c r="CR525" i="6"/>
  <c r="CR527" i="6"/>
  <c r="CR543" i="6"/>
  <c r="CR532" i="6"/>
  <c r="CR536" i="6"/>
  <c r="CR519" i="6"/>
  <c r="CR523" i="6"/>
  <c r="CR518" i="6"/>
  <c r="CR526" i="6"/>
  <c r="CR531" i="6"/>
  <c r="CR534" i="6"/>
  <c r="CR520" i="6"/>
  <c r="CR529" i="6"/>
  <c r="CR541" i="6"/>
  <c r="CR542" i="6"/>
  <c r="CR544" i="6"/>
  <c r="CR545" i="6"/>
  <c r="EQ417" i="6"/>
  <c r="EQ476" i="6"/>
  <c r="EQ518" i="6"/>
  <c r="AG471" i="6"/>
  <c r="AG518" i="6"/>
  <c r="CK423" i="6"/>
  <c r="CK419" i="6"/>
  <c r="CK485" i="6"/>
  <c r="CK468" i="6"/>
  <c r="CK489" i="6"/>
  <c r="CK493" i="6"/>
  <c r="CK501" i="6"/>
  <c r="CK427" i="6"/>
  <c r="CK479" i="6"/>
  <c r="CK483" i="6"/>
  <c r="CK481" i="6"/>
  <c r="CK503" i="6"/>
  <c r="CK517" i="6"/>
  <c r="CK487" i="6"/>
  <c r="CK491" i="6"/>
  <c r="CK510" i="6"/>
  <c r="CK516" i="6"/>
  <c r="CK495" i="6"/>
  <c r="CK499" i="6"/>
  <c r="CK514" i="6"/>
  <c r="CK497" i="6"/>
  <c r="CK505" i="6"/>
  <c r="CK507" i="6"/>
  <c r="DA430" i="6"/>
  <c r="DA478" i="6"/>
  <c r="DA494" i="6"/>
  <c r="DA509" i="6"/>
  <c r="DA434" i="6"/>
  <c r="DA472" i="6"/>
  <c r="DA482" i="6"/>
  <c r="DA480" i="6"/>
  <c r="DA486" i="6"/>
  <c r="DA492" i="6"/>
  <c r="DA490" i="6"/>
  <c r="DA513" i="6"/>
  <c r="DA500" i="6"/>
  <c r="DA498" i="6"/>
  <c r="DA508" i="6"/>
  <c r="DA517" i="6"/>
  <c r="DA488" i="6"/>
  <c r="DA504" i="6"/>
  <c r="DA506" i="6"/>
  <c r="DA516" i="6"/>
  <c r="DA484" i="6"/>
  <c r="DA496" i="6"/>
  <c r="DA502" i="6"/>
  <c r="GP86" i="6"/>
  <c r="GP90" i="6"/>
  <c r="GP94" i="6"/>
  <c r="GP98" i="6"/>
  <c r="GP85" i="6"/>
  <c r="GP89" i="6"/>
  <c r="GP93" i="6"/>
  <c r="GP97" i="6"/>
  <c r="GP101" i="6"/>
  <c r="GP105" i="6"/>
  <c r="GP109" i="6"/>
  <c r="GP88" i="6"/>
  <c r="GP92" i="6"/>
  <c r="GP96" i="6"/>
  <c r="GP100" i="6"/>
  <c r="GP104" i="6"/>
  <c r="GP108" i="6"/>
  <c r="GP87" i="6"/>
  <c r="GP91" i="6"/>
  <c r="GP95" i="6"/>
  <c r="GP99" i="6"/>
  <c r="GP103" i="6"/>
  <c r="GP107" i="6"/>
  <c r="GP114" i="6"/>
  <c r="GP118" i="6"/>
  <c r="GP122" i="6"/>
  <c r="GP126" i="6"/>
  <c r="GP130" i="6"/>
  <c r="GP134" i="6"/>
  <c r="GP138" i="6"/>
  <c r="GP142" i="6"/>
  <c r="GP146" i="6"/>
  <c r="GP150" i="6"/>
  <c r="GP154" i="6"/>
  <c r="GP158" i="6"/>
  <c r="GP162" i="6"/>
  <c r="GP166" i="6"/>
  <c r="GP170" i="6"/>
  <c r="GP174" i="6"/>
  <c r="GP178" i="6"/>
  <c r="GP182" i="6"/>
  <c r="GP186" i="6"/>
  <c r="GP190" i="6"/>
  <c r="GP194" i="6"/>
  <c r="GP198" i="6"/>
  <c r="GP202" i="6"/>
  <c r="GP206" i="6"/>
  <c r="GP210" i="6"/>
  <c r="GP110" i="6"/>
  <c r="GP113" i="6"/>
  <c r="GP117" i="6"/>
  <c r="GP121" i="6"/>
  <c r="GP125" i="6"/>
  <c r="GP129" i="6"/>
  <c r="GP133" i="6"/>
  <c r="GP137" i="6"/>
  <c r="GP141" i="6"/>
  <c r="GP145" i="6"/>
  <c r="GP149" i="6"/>
  <c r="GP153" i="6"/>
  <c r="GP157" i="6"/>
  <c r="GP161" i="6"/>
  <c r="GP165" i="6"/>
  <c r="GP169" i="6"/>
  <c r="GP173" i="6"/>
  <c r="GP177" i="6"/>
  <c r="GP181" i="6"/>
  <c r="GP185" i="6"/>
  <c r="GP189" i="6"/>
  <c r="GP193" i="6"/>
  <c r="GP197" i="6"/>
  <c r="GP201" i="6"/>
  <c r="GP205" i="6"/>
  <c r="GP209" i="6"/>
  <c r="GP106" i="6"/>
  <c r="GP112" i="6"/>
  <c r="GP116" i="6"/>
  <c r="GP120" i="6"/>
  <c r="GP124" i="6"/>
  <c r="GP128" i="6"/>
  <c r="GP132" i="6"/>
  <c r="GP136" i="6"/>
  <c r="GP140" i="6"/>
  <c r="GP144" i="6"/>
  <c r="GP148" i="6"/>
  <c r="GP152" i="6"/>
  <c r="GP156" i="6"/>
  <c r="GP160" i="6"/>
  <c r="GP164" i="6"/>
  <c r="GP168" i="6"/>
  <c r="GP172" i="6"/>
  <c r="GP176" i="6"/>
  <c r="GP180" i="6"/>
  <c r="GP184" i="6"/>
  <c r="GP188" i="6"/>
  <c r="GP192" i="6"/>
  <c r="GP196" i="6"/>
  <c r="GP200" i="6"/>
  <c r="GP204" i="6"/>
  <c r="GP208" i="6"/>
  <c r="GP102" i="6"/>
  <c r="GP199" i="6"/>
  <c r="GP239" i="6"/>
  <c r="GP243" i="6"/>
  <c r="GP247" i="6"/>
  <c r="GP251" i="6"/>
  <c r="GP255" i="6"/>
  <c r="GP259" i="6"/>
  <c r="GP263" i="6"/>
  <c r="GP267" i="6"/>
  <c r="GP271" i="6"/>
  <c r="GP275" i="6"/>
  <c r="GP279" i="6"/>
  <c r="GP111" i="6"/>
  <c r="GP127" i="6"/>
  <c r="GP143" i="6"/>
  <c r="GP159" i="6"/>
  <c r="GP175" i="6"/>
  <c r="GP203" i="6"/>
  <c r="GP214" i="6"/>
  <c r="GP218" i="6"/>
  <c r="GP222" i="6"/>
  <c r="GP226" i="6"/>
  <c r="GP230" i="6"/>
  <c r="GP207" i="6"/>
  <c r="GP242" i="6"/>
  <c r="GP246" i="6"/>
  <c r="GP250" i="6"/>
  <c r="GP254" i="6"/>
  <c r="GP258" i="6"/>
  <c r="GP123" i="6"/>
  <c r="GP139" i="6"/>
  <c r="GP155" i="6"/>
  <c r="GP171" i="6"/>
  <c r="GP213" i="6"/>
  <c r="GP217" i="6"/>
  <c r="GP221" i="6"/>
  <c r="GP225" i="6"/>
  <c r="GP229" i="6"/>
  <c r="GP233" i="6"/>
  <c r="GP237" i="6"/>
  <c r="GP241" i="6"/>
  <c r="GP245" i="6"/>
  <c r="GP249" i="6"/>
  <c r="GP253" i="6"/>
  <c r="GP257" i="6"/>
  <c r="GP261" i="6"/>
  <c r="GP265" i="6"/>
  <c r="GP269" i="6"/>
  <c r="GP273" i="6"/>
  <c r="GP277" i="6"/>
  <c r="GP281" i="6"/>
  <c r="GP119" i="6"/>
  <c r="GP135" i="6"/>
  <c r="GP151" i="6"/>
  <c r="GP167" i="6"/>
  <c r="GP183" i="6"/>
  <c r="GP187" i="6"/>
  <c r="GP212" i="6"/>
  <c r="GP216" i="6"/>
  <c r="GP220" i="6"/>
  <c r="GP224" i="6"/>
  <c r="GP228" i="6"/>
  <c r="GP232" i="6"/>
  <c r="GP236" i="6"/>
  <c r="GP191" i="6"/>
  <c r="GP240" i="6"/>
  <c r="GP244" i="6"/>
  <c r="GP248" i="6"/>
  <c r="GP252" i="6"/>
  <c r="GP256" i="6"/>
  <c r="GP260" i="6"/>
  <c r="GP115" i="6"/>
  <c r="GP131" i="6"/>
  <c r="GP147" i="6"/>
  <c r="GP163" i="6"/>
  <c r="GP179" i="6"/>
  <c r="GP195" i="6"/>
  <c r="GP211" i="6"/>
  <c r="GP215" i="6"/>
  <c r="GP219" i="6"/>
  <c r="GP223" i="6"/>
  <c r="GP227" i="6"/>
  <c r="GP231" i="6"/>
  <c r="GP235" i="6"/>
  <c r="GP238" i="6"/>
  <c r="GP285" i="6"/>
  <c r="GP292" i="6"/>
  <c r="GP295" i="6"/>
  <c r="GP299" i="6"/>
  <c r="GP303" i="6"/>
  <c r="GP318" i="6"/>
  <c r="GP323" i="6"/>
  <c r="GP331" i="6"/>
  <c r="GP339" i="6"/>
  <c r="GP347" i="6"/>
  <c r="GP268" i="6"/>
  <c r="GP276" i="6"/>
  <c r="GP287" i="6"/>
  <c r="GP307" i="6"/>
  <c r="GP311" i="6"/>
  <c r="GP315" i="6"/>
  <c r="GP326" i="6"/>
  <c r="GP334" i="6"/>
  <c r="GP342" i="6"/>
  <c r="GP350" i="6"/>
  <c r="GP289" i="6"/>
  <c r="GP294" i="6"/>
  <c r="GP298" i="6"/>
  <c r="GP302" i="6"/>
  <c r="GP316" i="6"/>
  <c r="GP321" i="6"/>
  <c r="GP329" i="6"/>
  <c r="GP337" i="6"/>
  <c r="GP345" i="6"/>
  <c r="GP266" i="6"/>
  <c r="GP274" i="6"/>
  <c r="GP282" i="6"/>
  <c r="GP291" i="6"/>
  <c r="GP306" i="6"/>
  <c r="GP310" i="6"/>
  <c r="GP314" i="6"/>
  <c r="GP324" i="6"/>
  <c r="GP332" i="6"/>
  <c r="GP340" i="6"/>
  <c r="GP348" i="6"/>
  <c r="GP356" i="6"/>
  <c r="GP364" i="6"/>
  <c r="GP381" i="6"/>
  <c r="GP394" i="6"/>
  <c r="GP398" i="6"/>
  <c r="GP402" i="6"/>
  <c r="GP415" i="6"/>
  <c r="GP284" i="6"/>
  <c r="GP293" i="6"/>
  <c r="GP297" i="6"/>
  <c r="GP301" i="6"/>
  <c r="GP319" i="6"/>
  <c r="GP327" i="6"/>
  <c r="GP335" i="6"/>
  <c r="GP343" i="6"/>
  <c r="GP351" i="6"/>
  <c r="GP234" i="6"/>
  <c r="GP264" i="6"/>
  <c r="GP272" i="6"/>
  <c r="GP280" i="6"/>
  <c r="GP286" i="6"/>
  <c r="GP305" i="6"/>
  <c r="GP309" i="6"/>
  <c r="GP313" i="6"/>
  <c r="GP317" i="6"/>
  <c r="GP322" i="6"/>
  <c r="GP330" i="6"/>
  <c r="GP338" i="6"/>
  <c r="GP346" i="6"/>
  <c r="GP288" i="6"/>
  <c r="GP296" i="6"/>
  <c r="GP300" i="6"/>
  <c r="GP304" i="6"/>
  <c r="GP325" i="6"/>
  <c r="GP333" i="6"/>
  <c r="GP341" i="6"/>
  <c r="GP349" i="6"/>
  <c r="GP262" i="6"/>
  <c r="GP270" i="6"/>
  <c r="GP278" i="6"/>
  <c r="GP283" i="6"/>
  <c r="GP290" i="6"/>
  <c r="GP308" i="6"/>
  <c r="GP312" i="6"/>
  <c r="GP320" i="6"/>
  <c r="GP328" i="6"/>
  <c r="GP336" i="6"/>
  <c r="GP344" i="6"/>
  <c r="GP352" i="6"/>
  <c r="GP360" i="6"/>
  <c r="GP368" i="6"/>
  <c r="GP379" i="6"/>
  <c r="GP383" i="6"/>
  <c r="GP392" i="6"/>
  <c r="GP396" i="6"/>
  <c r="GP400" i="6"/>
  <c r="GP404" i="6"/>
  <c r="GP419" i="6"/>
  <c r="GP353" i="6"/>
  <c r="GP354" i="6"/>
  <c r="GP355" i="6"/>
  <c r="GP374" i="6"/>
  <c r="GP386" i="6"/>
  <c r="GP393" i="6"/>
  <c r="GP407" i="6"/>
  <c r="GP414" i="6"/>
  <c r="GP450" i="6"/>
  <c r="GP462" i="6"/>
  <c r="GP463" i="6"/>
  <c r="GP474" i="6"/>
  <c r="GP480" i="6"/>
  <c r="GP357" i="6"/>
  <c r="GP358" i="6"/>
  <c r="GP359" i="6"/>
  <c r="GP376" i="6"/>
  <c r="GP388" i="6"/>
  <c r="GP395" i="6"/>
  <c r="GP409" i="6"/>
  <c r="GP451" i="6"/>
  <c r="GP452" i="6"/>
  <c r="GP464" i="6"/>
  <c r="GP465" i="6"/>
  <c r="GP469" i="6"/>
  <c r="GP470" i="6"/>
  <c r="GP475" i="6"/>
  <c r="GP483" i="6"/>
  <c r="GP361" i="6"/>
  <c r="GP362" i="6"/>
  <c r="GP363" i="6"/>
  <c r="GP390" i="6"/>
  <c r="GP397" i="6"/>
  <c r="GP411" i="6"/>
  <c r="GP416" i="6"/>
  <c r="GP422" i="6"/>
  <c r="GP453" i="6"/>
  <c r="GP466" i="6"/>
  <c r="GP481" i="6"/>
  <c r="GP365" i="6"/>
  <c r="GP366" i="6"/>
  <c r="GP367" i="6"/>
  <c r="GP371" i="6"/>
  <c r="GP378" i="6"/>
  <c r="GP385" i="6"/>
  <c r="GP399" i="6"/>
  <c r="GP406" i="6"/>
  <c r="GP413" i="6"/>
  <c r="GP439" i="6"/>
  <c r="GP440" i="6"/>
  <c r="GP441" i="6"/>
  <c r="GP454" i="6"/>
  <c r="GP455" i="6"/>
  <c r="GP456" i="6"/>
  <c r="GP457" i="6"/>
  <c r="GP471" i="6"/>
  <c r="GP476" i="6"/>
  <c r="GP484" i="6"/>
  <c r="GP488" i="6"/>
  <c r="GP491" i="6"/>
  <c r="GP492" i="6"/>
  <c r="GP498" i="6"/>
  <c r="GP507" i="6"/>
  <c r="GP369" i="6"/>
  <c r="GP370" i="6"/>
  <c r="GP373" i="6"/>
  <c r="GP380" i="6"/>
  <c r="GP387" i="6"/>
  <c r="GP401" i="6"/>
  <c r="GP408" i="6"/>
  <c r="GP418" i="6"/>
  <c r="GP442" i="6"/>
  <c r="GP443" i="6"/>
  <c r="GP444" i="6"/>
  <c r="GP445" i="6"/>
  <c r="GP458" i="6"/>
  <c r="GP467" i="6"/>
  <c r="GP477" i="6"/>
  <c r="GP375" i="6"/>
  <c r="GP382" i="6"/>
  <c r="GP389" i="6"/>
  <c r="GP403" i="6"/>
  <c r="GP410" i="6"/>
  <c r="GP421" i="6"/>
  <c r="GP432" i="6"/>
  <c r="GP438" i="6"/>
  <c r="GP446" i="6"/>
  <c r="GP447" i="6"/>
  <c r="GP459" i="6"/>
  <c r="GP468" i="6"/>
  <c r="GP478" i="6"/>
  <c r="GP377" i="6"/>
  <c r="GP384" i="6"/>
  <c r="GP391" i="6"/>
  <c r="GP405" i="6"/>
  <c r="GP412" i="6"/>
  <c r="GP426" i="6"/>
  <c r="GP427" i="6"/>
  <c r="GP430" i="6"/>
  <c r="GP431" i="6"/>
  <c r="GP433" i="6"/>
  <c r="GP434" i="6"/>
  <c r="GP436" i="6"/>
  <c r="GP437" i="6"/>
  <c r="GP448" i="6"/>
  <c r="GP449" i="6"/>
  <c r="GP460" i="6"/>
  <c r="GP461" i="6"/>
  <c r="GP472" i="6"/>
  <c r="GP473" i="6"/>
  <c r="GP482" i="6"/>
  <c r="GP485" i="6"/>
  <c r="GP372" i="6"/>
  <c r="GP417" i="6"/>
  <c r="GP420" i="6"/>
  <c r="GP423" i="6"/>
  <c r="GP424" i="6"/>
  <c r="GP425" i="6"/>
  <c r="GP428" i="6"/>
  <c r="GP429" i="6"/>
  <c r="GP435" i="6"/>
  <c r="GP479" i="6"/>
  <c r="GP497" i="6"/>
  <c r="GP509" i="6"/>
  <c r="GP489" i="6"/>
  <c r="GP495" i="6"/>
  <c r="GP496" i="6"/>
  <c r="GP499" i="6"/>
  <c r="GP522" i="6"/>
  <c r="GP525" i="6"/>
  <c r="GP528" i="6"/>
  <c r="GP502" i="6"/>
  <c r="GP514" i="6"/>
  <c r="GP516" i="6"/>
  <c r="GP517" i="6"/>
  <c r="GP532" i="6"/>
  <c r="GP493" i="6"/>
  <c r="GP519" i="6"/>
  <c r="GP526" i="6"/>
  <c r="GP531" i="6"/>
  <c r="GP490" i="6"/>
  <c r="GP500" i="6"/>
  <c r="GP503" i="6"/>
  <c r="GP529" i="6"/>
  <c r="GP534" i="6"/>
  <c r="GP486" i="6"/>
  <c r="GP505" i="6"/>
  <c r="GP518" i="6"/>
  <c r="GP520" i="6"/>
  <c r="GP523" i="6"/>
  <c r="GP494" i="6"/>
  <c r="GP508" i="6"/>
  <c r="GP510" i="6"/>
  <c r="GP511" i="6"/>
  <c r="GP515" i="6"/>
  <c r="GP524" i="6"/>
  <c r="GP530" i="6"/>
  <c r="GP487" i="6"/>
  <c r="GP501" i="6"/>
  <c r="GP512" i="6"/>
  <c r="GP513" i="6"/>
  <c r="GP521" i="6"/>
  <c r="GP533" i="6"/>
  <c r="GP504" i="6"/>
  <c r="GP506" i="6"/>
  <c r="GP527" i="6"/>
  <c r="GP543" i="6"/>
  <c r="GX466" i="6"/>
  <c r="GX471" i="6"/>
  <c r="GX518" i="6"/>
  <c r="HF426" i="6"/>
  <c r="HF509" i="6"/>
  <c r="HF517" i="6"/>
  <c r="HF513" i="6"/>
  <c r="IW382" i="6"/>
  <c r="IW518" i="6"/>
  <c r="JM389" i="6"/>
  <c r="JM470" i="6"/>
  <c r="JU432" i="6"/>
  <c r="JU428" i="6"/>
  <c r="JU530" i="6"/>
  <c r="JU510" i="6"/>
  <c r="JU511" i="6"/>
  <c r="JU513" i="6"/>
  <c r="JU526" i="6"/>
  <c r="JU505" i="6"/>
  <c r="JU534" i="6"/>
  <c r="LA515" i="6"/>
  <c r="LA405" i="6"/>
  <c r="LA473" i="6"/>
  <c r="LA509" i="6"/>
  <c r="LA542" i="6"/>
  <c r="LA545" i="6"/>
  <c r="LA546" i="6"/>
  <c r="LA511" i="6"/>
  <c r="LA513" i="6"/>
  <c r="LA517" i="6"/>
  <c r="LI510" i="6"/>
  <c r="LI512" i="6"/>
  <c r="LI516" i="6"/>
  <c r="LI547" i="6"/>
  <c r="LI509" i="6"/>
  <c r="LI515" i="6"/>
  <c r="LI513" i="6"/>
  <c r="LI540" i="6"/>
  <c r="LI544" i="6"/>
  <c r="LQ412" i="6"/>
  <c r="LQ517" i="6"/>
  <c r="LQ510" i="6"/>
  <c r="LQ512" i="6"/>
  <c r="LQ514" i="6"/>
  <c r="LQ542" i="6"/>
  <c r="LQ545" i="6"/>
  <c r="LQ546" i="6"/>
  <c r="LY454" i="6"/>
  <c r="LY324" i="6"/>
  <c r="LY332" i="6"/>
  <c r="LY340" i="6"/>
  <c r="LY348" i="6"/>
  <c r="LY319" i="6"/>
  <c r="LY327" i="6"/>
  <c r="LY335" i="6"/>
  <c r="LY343" i="6"/>
  <c r="LY351" i="6"/>
  <c r="LY317" i="6"/>
  <c r="LY322" i="6"/>
  <c r="LY330" i="6"/>
  <c r="LY338" i="6"/>
  <c r="LY346" i="6"/>
  <c r="LY325" i="6"/>
  <c r="LY333" i="6"/>
  <c r="LY341" i="6"/>
  <c r="LY349" i="6"/>
  <c r="LY357" i="6"/>
  <c r="LY365" i="6"/>
  <c r="LY315" i="6"/>
  <c r="LY320" i="6"/>
  <c r="LY328" i="6"/>
  <c r="LY336" i="6"/>
  <c r="LY344" i="6"/>
  <c r="LY323" i="6"/>
  <c r="LY331" i="6"/>
  <c r="LY339" i="6"/>
  <c r="LY347" i="6"/>
  <c r="LY318" i="6"/>
  <c r="LY326" i="6"/>
  <c r="LY334" i="6"/>
  <c r="LY342" i="6"/>
  <c r="LY350" i="6"/>
  <c r="LY316" i="6"/>
  <c r="LY321" i="6"/>
  <c r="LY329" i="6"/>
  <c r="LY337" i="6"/>
  <c r="LY345" i="6"/>
  <c r="LY353" i="6"/>
  <c r="LY361" i="6"/>
  <c r="LY369" i="6"/>
  <c r="LY481" i="6"/>
  <c r="LY468" i="6"/>
  <c r="LY354" i="6"/>
  <c r="LY355" i="6"/>
  <c r="LY356" i="6"/>
  <c r="LY358" i="6"/>
  <c r="LY359" i="6"/>
  <c r="LY360" i="6"/>
  <c r="LY352" i="6"/>
  <c r="LY362" i="6"/>
  <c r="LY363" i="6"/>
  <c r="LY364" i="6"/>
  <c r="LY366" i="6"/>
  <c r="LY367" i="6"/>
  <c r="LY368" i="6"/>
  <c r="LY428" i="6"/>
  <c r="LY503" i="6"/>
  <c r="LY494" i="6"/>
  <c r="LY498" i="6"/>
  <c r="LY521" i="6"/>
  <c r="LY509" i="6"/>
  <c r="MK559" i="6"/>
  <c r="JW559" i="6"/>
  <c r="HI559" i="6"/>
  <c r="FF559" i="6"/>
  <c r="DF559" i="6"/>
  <c r="CJ559" i="6"/>
  <c r="AM559" i="6"/>
  <c r="LA558" i="6"/>
  <c r="JK558" i="6"/>
  <c r="IU558" i="6"/>
  <c r="GV558" i="6"/>
  <c r="EV558" i="6"/>
  <c r="CR558" i="6"/>
  <c r="AT558" i="6"/>
  <c r="AD558" i="6"/>
  <c r="LI557" i="6"/>
  <c r="HJ557" i="6"/>
  <c r="FF557" i="6"/>
  <c r="DD557" i="6"/>
  <c r="CI557" i="6"/>
  <c r="AN557" i="6"/>
  <c r="AA557" i="6"/>
  <c r="JC556" i="6"/>
  <c r="GT556" i="6"/>
  <c r="EP556" i="6"/>
  <c r="CR556" i="6"/>
  <c r="AV556" i="6"/>
  <c r="AF556" i="6"/>
  <c r="JS555" i="6"/>
  <c r="HI555" i="6"/>
  <c r="EX555" i="6"/>
  <c r="CY555" i="6"/>
  <c r="BC555" i="6"/>
  <c r="AL555" i="6"/>
  <c r="LS554" i="6"/>
  <c r="KZ554" i="6"/>
  <c r="IU554" i="6"/>
  <c r="GP554" i="6"/>
  <c r="DH554" i="6"/>
  <c r="CQ554" i="6"/>
  <c r="AV554" i="6"/>
  <c r="AF554" i="6"/>
  <c r="LN553" i="6"/>
  <c r="JN553" i="6"/>
  <c r="HB553" i="6"/>
  <c r="EV553" i="6"/>
  <c r="CR553" i="6"/>
  <c r="AV553" i="6"/>
  <c r="AF553" i="6"/>
  <c r="LQ552" i="6"/>
  <c r="JK552" i="6"/>
  <c r="HB552" i="6"/>
  <c r="EX552" i="6"/>
  <c r="CV552" i="6"/>
  <c r="AU552" i="6"/>
  <c r="AE552" i="6"/>
  <c r="LI551" i="6"/>
  <c r="JF551" i="6"/>
  <c r="HA551" i="6"/>
  <c r="EV551" i="6"/>
  <c r="CR551" i="6"/>
  <c r="AT551" i="6"/>
  <c r="AD551" i="6"/>
  <c r="LA550" i="6"/>
  <c r="IU550" i="6"/>
  <c r="FJ550" i="6"/>
  <c r="DD550" i="6"/>
  <c r="CI550" i="6"/>
  <c r="AL550" i="6"/>
  <c r="LQ549" i="6"/>
  <c r="JF549" i="6"/>
  <c r="GP549" i="6"/>
  <c r="CZ549" i="6"/>
  <c r="AT549" i="6"/>
  <c r="MA548" i="6"/>
  <c r="JS548" i="6"/>
  <c r="HA548" i="6"/>
  <c r="DD548" i="6"/>
  <c r="AV548" i="6"/>
  <c r="AB548" i="6"/>
  <c r="JS547" i="6"/>
  <c r="HB547" i="6"/>
  <c r="EK547" i="6"/>
  <c r="BC547" i="6"/>
  <c r="AE547" i="6"/>
  <c r="JT546" i="6"/>
  <c r="HI546" i="6"/>
  <c r="EP546" i="6"/>
  <c r="CJ546" i="6"/>
  <c r="AJ546" i="6"/>
  <c r="LC545" i="6"/>
  <c r="HI545" i="6"/>
  <c r="EP545" i="6"/>
  <c r="CJ545" i="6"/>
  <c r="AL545" i="6"/>
  <c r="LC544" i="6"/>
  <c r="HO544" i="6"/>
  <c r="FD544" i="6"/>
  <c r="CQ544" i="6"/>
  <c r="AN544" i="6"/>
  <c r="LK543" i="6"/>
  <c r="IU543" i="6"/>
  <c r="EX543" i="6"/>
  <c r="CN543" i="6"/>
  <c r="AJ543" i="6"/>
  <c r="LC542" i="6"/>
  <c r="HI542" i="6"/>
  <c r="EP542" i="6"/>
  <c r="CJ542" i="6"/>
  <c r="AF542" i="6"/>
  <c r="LA541" i="6"/>
  <c r="HJ541" i="6"/>
  <c r="EP541" i="6"/>
  <c r="CQ541" i="6"/>
  <c r="AT541" i="6"/>
  <c r="LQ540" i="6"/>
  <c r="IX540" i="6"/>
  <c r="FF540" i="6"/>
  <c r="CR540" i="6"/>
  <c r="AM540" i="6"/>
  <c r="JV539" i="6"/>
  <c r="HB539" i="6"/>
  <c r="EK539" i="6"/>
  <c r="AU539" i="6"/>
  <c r="JW538" i="6"/>
  <c r="GP538" i="6"/>
  <c r="CQ538" i="6"/>
  <c r="AA538" i="6"/>
  <c r="HI537" i="6"/>
  <c r="CR537" i="6"/>
  <c r="LS536" i="6"/>
  <c r="FM536" i="6"/>
  <c r="CJ536" i="6"/>
  <c r="LK535" i="6"/>
  <c r="FM535" i="6"/>
  <c r="CI535" i="6"/>
  <c r="M561" i="6"/>
  <c r="K57" i="6"/>
  <c r="K41" i="6"/>
  <c r="L43" i="6"/>
  <c r="L35" i="6"/>
  <c r="K40" i="6"/>
  <c r="L42" i="6"/>
  <c r="L34" i="6"/>
  <c r="K55" i="6"/>
  <c r="K47" i="6"/>
  <c r="K39" i="6"/>
  <c r="L41" i="6"/>
  <c r="K34" i="6"/>
  <c r="K54" i="6"/>
  <c r="K38" i="6"/>
  <c r="L56" i="6"/>
  <c r="L40" i="6"/>
  <c r="K37" i="6"/>
  <c r="L55" i="6"/>
  <c r="L47" i="6"/>
  <c r="K52" i="6"/>
  <c r="K36" i="6"/>
  <c r="L46" i="6"/>
  <c r="L38" i="6"/>
  <c r="K51" i="6"/>
  <c r="L45" i="6"/>
  <c r="DS560" i="6"/>
  <c r="DS63" i="6"/>
  <c r="DS62" i="6"/>
  <c r="DS61" i="6"/>
  <c r="DS64" i="6"/>
  <c r="DS67" i="6"/>
  <c r="DS66" i="6"/>
  <c r="DS65" i="6"/>
  <c r="DS68" i="6"/>
  <c r="DS71" i="6"/>
  <c r="DS70" i="6"/>
  <c r="DS69" i="6"/>
  <c r="DS72" i="6"/>
  <c r="DS75" i="6"/>
  <c r="DS76" i="6"/>
  <c r="DS73" i="6"/>
  <c r="DS78" i="6"/>
  <c r="DS74" i="6"/>
  <c r="DS77" i="6"/>
  <c r="DS82" i="6"/>
  <c r="DS84" i="6"/>
  <c r="DS90" i="6"/>
  <c r="DS83" i="6"/>
  <c r="DS89" i="6"/>
  <c r="DS81" i="6"/>
  <c r="DS79" i="6"/>
  <c r="DS86" i="6"/>
  <c r="DS88" i="6"/>
  <c r="DS87" i="6"/>
  <c r="DS91" i="6"/>
  <c r="DS80" i="6"/>
  <c r="DS85" i="6"/>
  <c r="DS93" i="6"/>
  <c r="DS97" i="6"/>
  <c r="DS98" i="6"/>
  <c r="DS102" i="6"/>
  <c r="DS94" i="6"/>
  <c r="DS92" i="6"/>
  <c r="DS96" i="6"/>
  <c r="DS101" i="6"/>
  <c r="DS95" i="6"/>
  <c r="DS100" i="6"/>
  <c r="DS104" i="6"/>
  <c r="DS108" i="6"/>
  <c r="DS103" i="6"/>
  <c r="DS106" i="6"/>
  <c r="DS105" i="6"/>
  <c r="DS99" i="6"/>
  <c r="DS111" i="6"/>
  <c r="DS115" i="6"/>
  <c r="DS107" i="6"/>
  <c r="DS110" i="6"/>
  <c r="DS114" i="6"/>
  <c r="DS109" i="6"/>
  <c r="DS113" i="6"/>
  <c r="DS112" i="6"/>
  <c r="DS116" i="6"/>
  <c r="DS120" i="6"/>
  <c r="DS124" i="6"/>
  <c r="DS118" i="6"/>
  <c r="DS122" i="6"/>
  <c r="DS117" i="6"/>
  <c r="DS121" i="6"/>
  <c r="DS119" i="6"/>
  <c r="DS123" i="6"/>
  <c r="DS125" i="6"/>
  <c r="DS129" i="6"/>
  <c r="DS127" i="6"/>
  <c r="DS126" i="6"/>
  <c r="DS130" i="6"/>
  <c r="DS128" i="6"/>
  <c r="DS134" i="6"/>
  <c r="DS138" i="6"/>
  <c r="DS142" i="6"/>
  <c r="DS133" i="6"/>
  <c r="DS137" i="6"/>
  <c r="DS132" i="6"/>
  <c r="DS136" i="6"/>
  <c r="DS140" i="6"/>
  <c r="DS144" i="6"/>
  <c r="DS131" i="6"/>
  <c r="DS135" i="6"/>
  <c r="DS139" i="6"/>
  <c r="DS143" i="6"/>
  <c r="DS145" i="6"/>
  <c r="DS149" i="6"/>
  <c r="DS153" i="6"/>
  <c r="DS157" i="6"/>
  <c r="DS148" i="6"/>
  <c r="DS152" i="6"/>
  <c r="DS141" i="6"/>
  <c r="DS147" i="6"/>
  <c r="DS151" i="6"/>
  <c r="DS155" i="6"/>
  <c r="DS146" i="6"/>
  <c r="DS150" i="6"/>
  <c r="DS154" i="6"/>
  <c r="DS158" i="6"/>
  <c r="DS156" i="6"/>
  <c r="DS162" i="6"/>
  <c r="DS166" i="6"/>
  <c r="DS159" i="6"/>
  <c r="DS161" i="6"/>
  <c r="DS165" i="6"/>
  <c r="DS160" i="6"/>
  <c r="DS164" i="6"/>
  <c r="DS168" i="6"/>
  <c r="DS172" i="6"/>
  <c r="DS163" i="6"/>
  <c r="DS167" i="6"/>
  <c r="DS171" i="6"/>
  <c r="DS169" i="6"/>
  <c r="DS174" i="6"/>
  <c r="DS178" i="6"/>
  <c r="DS182" i="6"/>
  <c r="DS186" i="6"/>
  <c r="DS170" i="6"/>
  <c r="DS173" i="6"/>
  <c r="DS177" i="6"/>
  <c r="DS181" i="6"/>
  <c r="DS185" i="6"/>
  <c r="DS176" i="6"/>
  <c r="DS180" i="6"/>
  <c r="DS184" i="6"/>
  <c r="DS188" i="6"/>
  <c r="DS175" i="6"/>
  <c r="DS179" i="6"/>
  <c r="DS183" i="6"/>
  <c r="DS187" i="6"/>
  <c r="DS193" i="6"/>
  <c r="DS197" i="6"/>
  <c r="DS201" i="6"/>
  <c r="DS192" i="6"/>
  <c r="DS196" i="6"/>
  <c r="DS200" i="6"/>
  <c r="DS191" i="6"/>
  <c r="DS195" i="6"/>
  <c r="DS199" i="6"/>
  <c r="DS203" i="6"/>
  <c r="DS189" i="6"/>
  <c r="DS190" i="6"/>
  <c r="DS194" i="6"/>
  <c r="DS198" i="6"/>
  <c r="DS202" i="6"/>
  <c r="DS205" i="6"/>
  <c r="DS206" i="6"/>
  <c r="DS204" i="6"/>
  <c r="DS207" i="6"/>
  <c r="DS208" i="6"/>
  <c r="DS209" i="6"/>
  <c r="DS210" i="6"/>
  <c r="DS211" i="6"/>
  <c r="DS212" i="6"/>
  <c r="DS213" i="6"/>
  <c r="DS214" i="6"/>
  <c r="DS215" i="6"/>
  <c r="DS216" i="6"/>
  <c r="DS217" i="6"/>
  <c r="DS218" i="6"/>
  <c r="DS220" i="6"/>
  <c r="DS221" i="6"/>
  <c r="DS222" i="6"/>
  <c r="DS223" i="6"/>
  <c r="DS224" i="6"/>
  <c r="DS225" i="6"/>
  <c r="DS226" i="6"/>
  <c r="DS227" i="6"/>
  <c r="DS228" i="6"/>
  <c r="DS229" i="6"/>
  <c r="DS230" i="6"/>
  <c r="DS231" i="6"/>
  <c r="DS219" i="6"/>
  <c r="DS235" i="6"/>
  <c r="DS236" i="6"/>
  <c r="DS237" i="6"/>
  <c r="DS238" i="6"/>
  <c r="DS239" i="6"/>
  <c r="DS240" i="6"/>
  <c r="DS241" i="6"/>
  <c r="DS242" i="6"/>
  <c r="DS243" i="6"/>
  <c r="DS244" i="6"/>
  <c r="DS245" i="6"/>
  <c r="DS246" i="6"/>
  <c r="DS247" i="6"/>
  <c r="DS248" i="6"/>
  <c r="DS249" i="6"/>
  <c r="DS250" i="6"/>
  <c r="DS233" i="6"/>
  <c r="DS232" i="6"/>
  <c r="DS234" i="6"/>
  <c r="DS251" i="6"/>
  <c r="DS252" i="6"/>
  <c r="DS253" i="6"/>
  <c r="DS254" i="6"/>
  <c r="DS255" i="6"/>
  <c r="DS256" i="6"/>
  <c r="DS257" i="6"/>
  <c r="DS258" i="6"/>
  <c r="DS259" i="6"/>
  <c r="DS260" i="6"/>
  <c r="DS261" i="6"/>
  <c r="DS262" i="6"/>
  <c r="DS263" i="6"/>
  <c r="DS264" i="6"/>
  <c r="DS265" i="6"/>
  <c r="DS266" i="6"/>
  <c r="DS267" i="6"/>
  <c r="DS268" i="6"/>
  <c r="DS269" i="6"/>
  <c r="DS270" i="6"/>
  <c r="DS271" i="6"/>
  <c r="DS272" i="6"/>
  <c r="DS273" i="6"/>
  <c r="DS274" i="6"/>
  <c r="DS275" i="6"/>
  <c r="DS276" i="6"/>
  <c r="DS277" i="6"/>
  <c r="DS278" i="6"/>
  <c r="DS279" i="6"/>
  <c r="DS280" i="6"/>
  <c r="DS281" i="6"/>
  <c r="DS282" i="6"/>
  <c r="DS283" i="6"/>
  <c r="DS284" i="6"/>
  <c r="DS285" i="6"/>
  <c r="DS286" i="6"/>
  <c r="DS287" i="6"/>
  <c r="DS288" i="6"/>
  <c r="DS289" i="6"/>
  <c r="DS290" i="6"/>
  <c r="DS291" i="6"/>
  <c r="DS292" i="6"/>
  <c r="DS293" i="6"/>
  <c r="DS294" i="6"/>
  <c r="DS295" i="6"/>
  <c r="DS296" i="6"/>
  <c r="DS297" i="6"/>
  <c r="DS298" i="6"/>
  <c r="DS299" i="6"/>
  <c r="DS300" i="6"/>
  <c r="DS301" i="6"/>
  <c r="DS302" i="6"/>
  <c r="DS303" i="6"/>
  <c r="DS304" i="6"/>
  <c r="DS305" i="6"/>
  <c r="DS306" i="6"/>
  <c r="DS307" i="6"/>
  <c r="DS308" i="6"/>
  <c r="DS309" i="6"/>
  <c r="DS310" i="6"/>
  <c r="DS311" i="6"/>
  <c r="DS312" i="6"/>
  <c r="DS313" i="6"/>
  <c r="DS314" i="6"/>
  <c r="DS317" i="6"/>
  <c r="DS320" i="6"/>
  <c r="DS328" i="6"/>
  <c r="DS336" i="6"/>
  <c r="DS344" i="6"/>
  <c r="DS315" i="6"/>
  <c r="DS325" i="6"/>
  <c r="DS333" i="6"/>
  <c r="DS341" i="6"/>
  <c r="DS322" i="6"/>
  <c r="DS330" i="6"/>
  <c r="DS338" i="6"/>
  <c r="DS316" i="6"/>
  <c r="DS319" i="6"/>
  <c r="DS327" i="6"/>
  <c r="DS335" i="6"/>
  <c r="DS343" i="6"/>
  <c r="DS324" i="6"/>
  <c r="DS332" i="6"/>
  <c r="DS340" i="6"/>
  <c r="DS318" i="6"/>
  <c r="DS321" i="6"/>
  <c r="DS329" i="6"/>
  <c r="DS337" i="6"/>
  <c r="DS345" i="6"/>
  <c r="DS326" i="6"/>
  <c r="DS334" i="6"/>
  <c r="DS342" i="6"/>
  <c r="DS323" i="6"/>
  <c r="DS331" i="6"/>
  <c r="DS339" i="6"/>
  <c r="DS355" i="6"/>
  <c r="DS363" i="6"/>
  <c r="DS378" i="6"/>
  <c r="DS352" i="6"/>
  <c r="DS360" i="6"/>
  <c r="DS368" i="6"/>
  <c r="DS349" i="6"/>
  <c r="DS357" i="6"/>
  <c r="DS365" i="6"/>
  <c r="DS354" i="6"/>
  <c r="DS362" i="6"/>
  <c r="DS370" i="6"/>
  <c r="DS346" i="6"/>
  <c r="DS351" i="6"/>
  <c r="DS359" i="6"/>
  <c r="DS367" i="6"/>
  <c r="DS348" i="6"/>
  <c r="DS356" i="6"/>
  <c r="DS364" i="6"/>
  <c r="DS347" i="6"/>
  <c r="DS353" i="6"/>
  <c r="DS361" i="6"/>
  <c r="DS369" i="6"/>
  <c r="DS350" i="6"/>
  <c r="DS358" i="6"/>
  <c r="DS366" i="6"/>
  <c r="DS371" i="6"/>
  <c r="DS372" i="6"/>
  <c r="DS373" i="6"/>
  <c r="DS374" i="6"/>
  <c r="DS375" i="6"/>
  <c r="DS376" i="6"/>
  <c r="DS377" i="6"/>
  <c r="DS386" i="6"/>
  <c r="DS387" i="6"/>
  <c r="DS388" i="6"/>
  <c r="DS389" i="6"/>
  <c r="DS390" i="6"/>
  <c r="DS391" i="6"/>
  <c r="DS392" i="6"/>
  <c r="DS393" i="6"/>
  <c r="DS394" i="6"/>
  <c r="DS395" i="6"/>
  <c r="DS396" i="6"/>
  <c r="DS397" i="6"/>
  <c r="DS398" i="6"/>
  <c r="DS399" i="6"/>
  <c r="DS400" i="6"/>
  <c r="DS401" i="6"/>
  <c r="DS402" i="6"/>
  <c r="DS403" i="6"/>
  <c r="DS404" i="6"/>
  <c r="DS405" i="6"/>
  <c r="DS406" i="6"/>
  <c r="DS407" i="6"/>
  <c r="DS408" i="6"/>
  <c r="DS409" i="6"/>
  <c r="DS410" i="6"/>
  <c r="DS411" i="6"/>
  <c r="DS412" i="6"/>
  <c r="DS379" i="6"/>
  <c r="DS380" i="6"/>
  <c r="DS381" i="6"/>
  <c r="DS382" i="6"/>
  <c r="DS383" i="6"/>
  <c r="DS384" i="6"/>
  <c r="DS385" i="6"/>
  <c r="DS419" i="6"/>
  <c r="DS420" i="6"/>
  <c r="DS439" i="6"/>
  <c r="DS426" i="6"/>
  <c r="DS430" i="6"/>
  <c r="DS434" i="6"/>
  <c r="DS443" i="6"/>
  <c r="DS431" i="6"/>
  <c r="DS440" i="6"/>
  <c r="DS415" i="6"/>
  <c r="DS421" i="6"/>
  <c r="DS422" i="6"/>
  <c r="DS427" i="6"/>
  <c r="DS435" i="6"/>
  <c r="DS441" i="6"/>
  <c r="DS444" i="6"/>
  <c r="DS416" i="6"/>
  <c r="DS423" i="6"/>
  <c r="DS428" i="6"/>
  <c r="DS432" i="6"/>
  <c r="DS413" i="6"/>
  <c r="DS436" i="6"/>
  <c r="DS442" i="6"/>
  <c r="DS445" i="6"/>
  <c r="DS417" i="6"/>
  <c r="DS424" i="6"/>
  <c r="DS429" i="6"/>
  <c r="DS448" i="6"/>
  <c r="DS451" i="6"/>
  <c r="DS454" i="6"/>
  <c r="DS463" i="6"/>
  <c r="DS472" i="6"/>
  <c r="DS458" i="6"/>
  <c r="DS414" i="6"/>
  <c r="DS433" i="6"/>
  <c r="DS449" i="6"/>
  <c r="DS461" i="6"/>
  <c r="DS473" i="6"/>
  <c r="DS446" i="6"/>
  <c r="DS452" i="6"/>
  <c r="DS455" i="6"/>
  <c r="DS464" i="6"/>
  <c r="DS471" i="6"/>
  <c r="DS418" i="6"/>
  <c r="DS437" i="6"/>
  <c r="DS467" i="6"/>
  <c r="DS469" i="6"/>
  <c r="DS450" i="6"/>
  <c r="DS456" i="6"/>
  <c r="DS459" i="6"/>
  <c r="DS462" i="6"/>
  <c r="DS465" i="6"/>
  <c r="DS474" i="6"/>
  <c r="DS447" i="6"/>
  <c r="DS453" i="6"/>
  <c r="DS470" i="6"/>
  <c r="DS482" i="6"/>
  <c r="DS488" i="6"/>
  <c r="DS492" i="6"/>
  <c r="DS504" i="6"/>
  <c r="DS518" i="6"/>
  <c r="DS524" i="6"/>
  <c r="DS527" i="6"/>
  <c r="DS529" i="6"/>
  <c r="DS538" i="6"/>
  <c r="DS481" i="6"/>
  <c r="DS484" i="6"/>
  <c r="DS487" i="6"/>
  <c r="DS512" i="6"/>
  <c r="DS515" i="6"/>
  <c r="DS516" i="6"/>
  <c r="DS517" i="6"/>
  <c r="DS526" i="6"/>
  <c r="DS438" i="6"/>
  <c r="DS476" i="6"/>
  <c r="DS479" i="6"/>
  <c r="DS510" i="6"/>
  <c r="DS528" i="6"/>
  <c r="DS533" i="6"/>
  <c r="DS534" i="6"/>
  <c r="DS535" i="6"/>
  <c r="DS537" i="6"/>
  <c r="DS460" i="6"/>
  <c r="DS475" i="6"/>
  <c r="DS486" i="6"/>
  <c r="DS505" i="6"/>
  <c r="DS519" i="6"/>
  <c r="DS521" i="6"/>
  <c r="DS531" i="6"/>
  <c r="DS457" i="6"/>
  <c r="DS468" i="6"/>
  <c r="DS477" i="6"/>
  <c r="DS483" i="6"/>
  <c r="DS497" i="6"/>
  <c r="DS498" i="6"/>
  <c r="DS499" i="6"/>
  <c r="DS514" i="6"/>
  <c r="DS523" i="6"/>
  <c r="DS530" i="6"/>
  <c r="DS532" i="6"/>
  <c r="DS485" i="6"/>
  <c r="DS491" i="6"/>
  <c r="DS496" i="6"/>
  <c r="DS506" i="6"/>
  <c r="DS507" i="6"/>
  <c r="DS522" i="6"/>
  <c r="DS525" i="6"/>
  <c r="DS480" i="6"/>
  <c r="DS489" i="6"/>
  <c r="DS490" i="6"/>
  <c r="DS493" i="6"/>
  <c r="DS500" i="6"/>
  <c r="DS501" i="6"/>
  <c r="DS502" i="6"/>
  <c r="DS503" i="6"/>
  <c r="DS508" i="6"/>
  <c r="DS425" i="6"/>
  <c r="DS466" i="6"/>
  <c r="DS478" i="6"/>
  <c r="DS494" i="6"/>
  <c r="DS495" i="6"/>
  <c r="DS509" i="6"/>
  <c r="DS511" i="6"/>
  <c r="DS513" i="6"/>
  <c r="DS520" i="6"/>
  <c r="BI62" i="6"/>
  <c r="BI61" i="6"/>
  <c r="BI64" i="6"/>
  <c r="BI66" i="6"/>
  <c r="BI65" i="6"/>
  <c r="BI68" i="6"/>
  <c r="BI71" i="6"/>
  <c r="BI70" i="6"/>
  <c r="BI69" i="6"/>
  <c r="BI63" i="6"/>
  <c r="BI74" i="6"/>
  <c r="BI73" i="6"/>
  <c r="BI67" i="6"/>
  <c r="BI72" i="6"/>
  <c r="BI75" i="6"/>
  <c r="BI78" i="6"/>
  <c r="BI76" i="6"/>
  <c r="BI77" i="6"/>
  <c r="BI80" i="6"/>
  <c r="BI84" i="6"/>
  <c r="BI79" i="6"/>
  <c r="BI83" i="6"/>
  <c r="BI82" i="6"/>
  <c r="BI81" i="6"/>
  <c r="BI85" i="6"/>
  <c r="BI89" i="6"/>
  <c r="BI86" i="6"/>
  <c r="BI88" i="6"/>
  <c r="BI87" i="6"/>
  <c r="BI91" i="6"/>
  <c r="BI95" i="6"/>
  <c r="BI99" i="6"/>
  <c r="BI90" i="6"/>
  <c r="BI94" i="6"/>
  <c r="BI98" i="6"/>
  <c r="BI93" i="6"/>
  <c r="BI97" i="6"/>
  <c r="BI92" i="6"/>
  <c r="BI102" i="6"/>
  <c r="BI96" i="6"/>
  <c r="BI101" i="6"/>
  <c r="BI100" i="6"/>
  <c r="BI103" i="6"/>
  <c r="BI104" i="6"/>
  <c r="BI107" i="6"/>
  <c r="BI105" i="6"/>
  <c r="BI111" i="6"/>
  <c r="BI115" i="6"/>
  <c r="BI110" i="6"/>
  <c r="BI114" i="6"/>
  <c r="BI106" i="6"/>
  <c r="BI109" i="6"/>
  <c r="BI113" i="6"/>
  <c r="BI108" i="6"/>
  <c r="BI112" i="6"/>
  <c r="BI119" i="6"/>
  <c r="BI123" i="6"/>
  <c r="BI117" i="6"/>
  <c r="BI121" i="6"/>
  <c r="BI116" i="6"/>
  <c r="BI120" i="6"/>
  <c r="BI128" i="6"/>
  <c r="BI118" i="6"/>
  <c r="BI126" i="6"/>
  <c r="BI125" i="6"/>
  <c r="BI129" i="6"/>
  <c r="BI133" i="6"/>
  <c r="BI137" i="6"/>
  <c r="BI141" i="6"/>
  <c r="BI127" i="6"/>
  <c r="BI130" i="6"/>
  <c r="BI124" i="6"/>
  <c r="BI132" i="6"/>
  <c r="BI122" i="6"/>
  <c r="BI131" i="6"/>
  <c r="BI135" i="6"/>
  <c r="BI139" i="6"/>
  <c r="BI143" i="6"/>
  <c r="BI134" i="6"/>
  <c r="BI138" i="6"/>
  <c r="BI142" i="6"/>
  <c r="BI145" i="6"/>
  <c r="BI149" i="6"/>
  <c r="BI153" i="6"/>
  <c r="BI157" i="6"/>
  <c r="BI148" i="6"/>
  <c r="BI152" i="6"/>
  <c r="BI156" i="6"/>
  <c r="BI147" i="6"/>
  <c r="BI151" i="6"/>
  <c r="BI155" i="6"/>
  <c r="BI136" i="6"/>
  <c r="BI140" i="6"/>
  <c r="BI144" i="6"/>
  <c r="BI146" i="6"/>
  <c r="BI150" i="6"/>
  <c r="BI162" i="6"/>
  <c r="BI166" i="6"/>
  <c r="BI170" i="6"/>
  <c r="BI174" i="6"/>
  <c r="BI159" i="6"/>
  <c r="BI161" i="6"/>
  <c r="BI165" i="6"/>
  <c r="BI169" i="6"/>
  <c r="BI173" i="6"/>
  <c r="BI158" i="6"/>
  <c r="BI160" i="6"/>
  <c r="BI164" i="6"/>
  <c r="BI168" i="6"/>
  <c r="BI172" i="6"/>
  <c r="BI154" i="6"/>
  <c r="BI163" i="6"/>
  <c r="BI167" i="6"/>
  <c r="BI178" i="6"/>
  <c r="BI182" i="6"/>
  <c r="BI186" i="6"/>
  <c r="BI171" i="6"/>
  <c r="BI177" i="6"/>
  <c r="BI181" i="6"/>
  <c r="BI185" i="6"/>
  <c r="BI189" i="6"/>
  <c r="BI176" i="6"/>
  <c r="BI180" i="6"/>
  <c r="BI184" i="6"/>
  <c r="BI188" i="6"/>
  <c r="BI175" i="6"/>
  <c r="BI179" i="6"/>
  <c r="BI183" i="6"/>
  <c r="BI187" i="6"/>
  <c r="BI192" i="6"/>
  <c r="BI196" i="6"/>
  <c r="BI200" i="6"/>
  <c r="BI204" i="6"/>
  <c r="BI191" i="6"/>
  <c r="BI195" i="6"/>
  <c r="BI199" i="6"/>
  <c r="BI203" i="6"/>
  <c r="BI190" i="6"/>
  <c r="BI194" i="6"/>
  <c r="BI198" i="6"/>
  <c r="BI202" i="6"/>
  <c r="BI206" i="6"/>
  <c r="BI193" i="6"/>
  <c r="BI201" i="6"/>
  <c r="BI207" i="6"/>
  <c r="BI208" i="6"/>
  <c r="BI209" i="6"/>
  <c r="BI210" i="6"/>
  <c r="BI211" i="6"/>
  <c r="BI212" i="6"/>
  <c r="BI213" i="6"/>
  <c r="BI214" i="6"/>
  <c r="BI215" i="6"/>
  <c r="BI216" i="6"/>
  <c r="BI197" i="6"/>
  <c r="BI205" i="6"/>
  <c r="BI220" i="6"/>
  <c r="BI218" i="6"/>
  <c r="BI221" i="6"/>
  <c r="BI222" i="6"/>
  <c r="BI223" i="6"/>
  <c r="BI224" i="6"/>
  <c r="BI225" i="6"/>
  <c r="BI226" i="6"/>
  <c r="BI227" i="6"/>
  <c r="BI228" i="6"/>
  <c r="BI229" i="6"/>
  <c r="BI230" i="6"/>
  <c r="BI231" i="6"/>
  <c r="BI217" i="6"/>
  <c r="BI219" i="6"/>
  <c r="BI239" i="6"/>
  <c r="BI240" i="6"/>
  <c r="BI241" i="6"/>
  <c r="BI242" i="6"/>
  <c r="BI243" i="6"/>
  <c r="BI244" i="6"/>
  <c r="BI245" i="6"/>
  <c r="BI246" i="6"/>
  <c r="BI247" i="6"/>
  <c r="BI248" i="6"/>
  <c r="BI249" i="6"/>
  <c r="BI250" i="6"/>
  <c r="BI251" i="6"/>
  <c r="BI252" i="6"/>
  <c r="BI234" i="6"/>
  <c r="BI233" i="6"/>
  <c r="BI232" i="6"/>
  <c r="BI235" i="6"/>
  <c r="BI236" i="6"/>
  <c r="BI237" i="6"/>
  <c r="BI238" i="6"/>
  <c r="BI253" i="6"/>
  <c r="BI254" i="6"/>
  <c r="BI255" i="6"/>
  <c r="BI256" i="6"/>
  <c r="BI257" i="6"/>
  <c r="BI258" i="6"/>
  <c r="BI259" i="6"/>
  <c r="BI260" i="6"/>
  <c r="BI261" i="6"/>
  <c r="BI262" i="6"/>
  <c r="BI263" i="6"/>
  <c r="BI264" i="6"/>
  <c r="BI265" i="6"/>
  <c r="BI266" i="6"/>
  <c r="BI267" i="6"/>
  <c r="BI268" i="6"/>
  <c r="BI269" i="6"/>
  <c r="BI270" i="6"/>
  <c r="BI271" i="6"/>
  <c r="BI272" i="6"/>
  <c r="BI273" i="6"/>
  <c r="BI274" i="6"/>
  <c r="BI275" i="6"/>
  <c r="BI276" i="6"/>
  <c r="BI277" i="6"/>
  <c r="BI278" i="6"/>
  <c r="BI279" i="6"/>
  <c r="BI280" i="6"/>
  <c r="BI306" i="6"/>
  <c r="BI307" i="6"/>
  <c r="BI308" i="6"/>
  <c r="BI309" i="6"/>
  <c r="BI310" i="6"/>
  <c r="BI311" i="6"/>
  <c r="BI312" i="6"/>
  <c r="BI313" i="6"/>
  <c r="BI314" i="6"/>
  <c r="BI315" i="6"/>
  <c r="BI281" i="6"/>
  <c r="BI283" i="6"/>
  <c r="BI284" i="6"/>
  <c r="BI282" i="6"/>
  <c r="BI285" i="6"/>
  <c r="BI286" i="6"/>
  <c r="BI287" i="6"/>
  <c r="BI288" i="6"/>
  <c r="BI289" i="6"/>
  <c r="BI290" i="6"/>
  <c r="BI291" i="6"/>
  <c r="BI292" i="6"/>
  <c r="BI293" i="6"/>
  <c r="BI294" i="6"/>
  <c r="BI295" i="6"/>
  <c r="BI296" i="6"/>
  <c r="BI297" i="6"/>
  <c r="BI298" i="6"/>
  <c r="BI299" i="6"/>
  <c r="BI300" i="6"/>
  <c r="BI301" i="6"/>
  <c r="BI302" i="6"/>
  <c r="BI303" i="6"/>
  <c r="BI304" i="6"/>
  <c r="BI305" i="6"/>
  <c r="BI325" i="6"/>
  <c r="BI333" i="6"/>
  <c r="BI341" i="6"/>
  <c r="BI322" i="6"/>
  <c r="BI330" i="6"/>
  <c r="BI338" i="6"/>
  <c r="BI346" i="6"/>
  <c r="BI316" i="6"/>
  <c r="BI319" i="6"/>
  <c r="BI327" i="6"/>
  <c r="BI335" i="6"/>
  <c r="BI343" i="6"/>
  <c r="BI324" i="6"/>
  <c r="BI332" i="6"/>
  <c r="BI340" i="6"/>
  <c r="BI318" i="6"/>
  <c r="BI321" i="6"/>
  <c r="BI329" i="6"/>
  <c r="BI337" i="6"/>
  <c r="BI345" i="6"/>
  <c r="BI326" i="6"/>
  <c r="BI334" i="6"/>
  <c r="BI342" i="6"/>
  <c r="BI323" i="6"/>
  <c r="BI331" i="6"/>
  <c r="BI339" i="6"/>
  <c r="BI317" i="6"/>
  <c r="BI320" i="6"/>
  <c r="BI328" i="6"/>
  <c r="BI336" i="6"/>
  <c r="BI344" i="6"/>
  <c r="BI352" i="6"/>
  <c r="BI360" i="6"/>
  <c r="BI368" i="6"/>
  <c r="BI349" i="6"/>
  <c r="BI357" i="6"/>
  <c r="BI365" i="6"/>
  <c r="BI354" i="6"/>
  <c r="BI362" i="6"/>
  <c r="BI370" i="6"/>
  <c r="BI351" i="6"/>
  <c r="BI359" i="6"/>
  <c r="BI367" i="6"/>
  <c r="BI347" i="6"/>
  <c r="BI348" i="6"/>
  <c r="BI356" i="6"/>
  <c r="BI364" i="6"/>
  <c r="BI353" i="6"/>
  <c r="BI361" i="6"/>
  <c r="BI369" i="6"/>
  <c r="BI350" i="6"/>
  <c r="BI358" i="6"/>
  <c r="BI366" i="6"/>
  <c r="BI371" i="6"/>
  <c r="BI372" i="6"/>
  <c r="BI373" i="6"/>
  <c r="BI374" i="6"/>
  <c r="BI375" i="6"/>
  <c r="BI376" i="6"/>
  <c r="BI377" i="6"/>
  <c r="BI355" i="6"/>
  <c r="BI363" i="6"/>
  <c r="BI379" i="6"/>
  <c r="BI393" i="6"/>
  <c r="BI394" i="6"/>
  <c r="BI395" i="6"/>
  <c r="BI396" i="6"/>
  <c r="BI397" i="6"/>
  <c r="BI398" i="6"/>
  <c r="BI399" i="6"/>
  <c r="BI400" i="6"/>
  <c r="BI401" i="6"/>
  <c r="BI402" i="6"/>
  <c r="BI403" i="6"/>
  <c r="BI404" i="6"/>
  <c r="BI405" i="6"/>
  <c r="BI406" i="6"/>
  <c r="BI407" i="6"/>
  <c r="BI408" i="6"/>
  <c r="BI409" i="6"/>
  <c r="BI410" i="6"/>
  <c r="BI411" i="6"/>
  <c r="BI412" i="6"/>
  <c r="BI413" i="6"/>
  <c r="BI378" i="6"/>
  <c r="BI380" i="6"/>
  <c r="BI381" i="6"/>
  <c r="BI382" i="6"/>
  <c r="BI383" i="6"/>
  <c r="BI384" i="6"/>
  <c r="BI385" i="6"/>
  <c r="BI386" i="6"/>
  <c r="BI387" i="6"/>
  <c r="BI388" i="6"/>
  <c r="BI389" i="6"/>
  <c r="BI390" i="6"/>
  <c r="BI391" i="6"/>
  <c r="BI392" i="6"/>
  <c r="BI421" i="6"/>
  <c r="BI426" i="6"/>
  <c r="BI430" i="6"/>
  <c r="BI440" i="6"/>
  <c r="BI447" i="6"/>
  <c r="BI415" i="6"/>
  <c r="BI427" i="6"/>
  <c r="BI431" i="6"/>
  <c r="BI444" i="6"/>
  <c r="BI422" i="6"/>
  <c r="BI435" i="6"/>
  <c r="BI441" i="6"/>
  <c r="BI414" i="6"/>
  <c r="BI416" i="6"/>
  <c r="BI423" i="6"/>
  <c r="BI428" i="6"/>
  <c r="BI432" i="6"/>
  <c r="BI424" i="6"/>
  <c r="BI436" i="6"/>
  <c r="BI442" i="6"/>
  <c r="BI445" i="6"/>
  <c r="BI417" i="6"/>
  <c r="BI433" i="6"/>
  <c r="BI437" i="6"/>
  <c r="BI418" i="6"/>
  <c r="BI419" i="6"/>
  <c r="BI425" i="6"/>
  <c r="BI429" i="6"/>
  <c r="BI438" i="6"/>
  <c r="BI446" i="6"/>
  <c r="BI443" i="6"/>
  <c r="BI458" i="6"/>
  <c r="BI473" i="6"/>
  <c r="BI434" i="6"/>
  <c r="BI449" i="6"/>
  <c r="BI452" i="6"/>
  <c r="BI455" i="6"/>
  <c r="BI461" i="6"/>
  <c r="BI464" i="6"/>
  <c r="BI471" i="6"/>
  <c r="BI467" i="6"/>
  <c r="BI456" i="6"/>
  <c r="BI459" i="6"/>
  <c r="BI469" i="6"/>
  <c r="BI450" i="6"/>
  <c r="BI462" i="6"/>
  <c r="BI465" i="6"/>
  <c r="BI453" i="6"/>
  <c r="BI460" i="6"/>
  <c r="BI468" i="6"/>
  <c r="BI470" i="6"/>
  <c r="BI420" i="6"/>
  <c r="BI439" i="6"/>
  <c r="BI448" i="6"/>
  <c r="BI451" i="6"/>
  <c r="BI457" i="6"/>
  <c r="BI463" i="6"/>
  <c r="BI466" i="6"/>
  <c r="BI472" i="6"/>
  <c r="BI479" i="6"/>
  <c r="BI486" i="6"/>
  <c r="BI519" i="6"/>
  <c r="BI521" i="6"/>
  <c r="BI523" i="6"/>
  <c r="BI533" i="6"/>
  <c r="BI535" i="6"/>
  <c r="BI537" i="6"/>
  <c r="BI483" i="6"/>
  <c r="BI497" i="6"/>
  <c r="BI498" i="6"/>
  <c r="BI499" i="6"/>
  <c r="BI514" i="6"/>
  <c r="BI531" i="6"/>
  <c r="BI532" i="6"/>
  <c r="BI536" i="6"/>
  <c r="BI454" i="6"/>
  <c r="BI475" i="6"/>
  <c r="BI485" i="6"/>
  <c r="BI491" i="6"/>
  <c r="BI496" i="6"/>
  <c r="BI506" i="6"/>
  <c r="BI507" i="6"/>
  <c r="BI513" i="6"/>
  <c r="BI525" i="6"/>
  <c r="BI530" i="6"/>
  <c r="BI477" i="6"/>
  <c r="BI489" i="6"/>
  <c r="BI490" i="6"/>
  <c r="BI493" i="6"/>
  <c r="BI500" i="6"/>
  <c r="BI501" i="6"/>
  <c r="BI502" i="6"/>
  <c r="BI503" i="6"/>
  <c r="BI508" i="6"/>
  <c r="BI509" i="6"/>
  <c r="BI511" i="6"/>
  <c r="BI516" i="6"/>
  <c r="BI517" i="6"/>
  <c r="BI522" i="6"/>
  <c r="BI480" i="6"/>
  <c r="BI492" i="6"/>
  <c r="BI494" i="6"/>
  <c r="BI495" i="6"/>
  <c r="BI520" i="6"/>
  <c r="BI476" i="6"/>
  <c r="BI478" i="6"/>
  <c r="BI487" i="6"/>
  <c r="BI488" i="6"/>
  <c r="BI504" i="6"/>
  <c r="BI512" i="6"/>
  <c r="BI515" i="6"/>
  <c r="BI524" i="6"/>
  <c r="BI482" i="6"/>
  <c r="BI505" i="6"/>
  <c r="BI510" i="6"/>
  <c r="BI527" i="6"/>
  <c r="BI529" i="6"/>
  <c r="BI474" i="6"/>
  <c r="BI481" i="6"/>
  <c r="BI484" i="6"/>
  <c r="BI518" i="6"/>
  <c r="BQ62" i="6"/>
  <c r="BQ61" i="6"/>
  <c r="BQ64" i="6"/>
  <c r="BQ63" i="6"/>
  <c r="BQ66" i="6"/>
  <c r="BQ65" i="6"/>
  <c r="BQ68" i="6"/>
  <c r="BQ71" i="6"/>
  <c r="BQ67" i="6"/>
  <c r="BQ70" i="6"/>
  <c r="BQ69" i="6"/>
  <c r="BQ74" i="6"/>
  <c r="BQ73" i="6"/>
  <c r="BQ72" i="6"/>
  <c r="BQ78" i="6"/>
  <c r="BQ76" i="6"/>
  <c r="BQ77" i="6"/>
  <c r="BQ75" i="6"/>
  <c r="BQ80" i="6"/>
  <c r="BQ84" i="6"/>
  <c r="BQ79" i="6"/>
  <c r="BQ83" i="6"/>
  <c r="BQ82" i="6"/>
  <c r="BQ81" i="6"/>
  <c r="BQ85" i="6"/>
  <c r="BQ86" i="6"/>
  <c r="BQ89" i="6"/>
  <c r="BQ88" i="6"/>
  <c r="BQ87" i="6"/>
  <c r="BQ91" i="6"/>
  <c r="BQ95" i="6"/>
  <c r="BQ94" i="6"/>
  <c r="BQ98" i="6"/>
  <c r="BQ90" i="6"/>
  <c r="BQ93" i="6"/>
  <c r="BQ97" i="6"/>
  <c r="BQ92" i="6"/>
  <c r="BQ102" i="6"/>
  <c r="BQ101" i="6"/>
  <c r="BQ100" i="6"/>
  <c r="BQ96" i="6"/>
  <c r="BQ99" i="6"/>
  <c r="BQ103" i="6"/>
  <c r="BQ107" i="6"/>
  <c r="BQ104" i="6"/>
  <c r="BQ105" i="6"/>
  <c r="BQ111" i="6"/>
  <c r="BQ115" i="6"/>
  <c r="BQ110" i="6"/>
  <c r="BQ114" i="6"/>
  <c r="BQ108" i="6"/>
  <c r="BQ109" i="6"/>
  <c r="BQ113" i="6"/>
  <c r="BQ106" i="6"/>
  <c r="BQ112" i="6"/>
  <c r="BQ119" i="6"/>
  <c r="BQ123" i="6"/>
  <c r="BQ117" i="6"/>
  <c r="BQ121" i="6"/>
  <c r="BQ116" i="6"/>
  <c r="BQ120" i="6"/>
  <c r="BQ124" i="6"/>
  <c r="BQ128" i="6"/>
  <c r="BQ118" i="6"/>
  <c r="BQ122" i="6"/>
  <c r="BQ126" i="6"/>
  <c r="BQ125" i="6"/>
  <c r="BQ129" i="6"/>
  <c r="BQ133" i="6"/>
  <c r="BQ137" i="6"/>
  <c r="BQ141" i="6"/>
  <c r="BQ132" i="6"/>
  <c r="BQ127" i="6"/>
  <c r="BQ131" i="6"/>
  <c r="BQ135" i="6"/>
  <c r="BQ139" i="6"/>
  <c r="BQ143" i="6"/>
  <c r="BQ130" i="6"/>
  <c r="BQ134" i="6"/>
  <c r="BQ138" i="6"/>
  <c r="BQ142" i="6"/>
  <c r="BQ140" i="6"/>
  <c r="BQ144" i="6"/>
  <c r="BQ145" i="6"/>
  <c r="BQ149" i="6"/>
  <c r="BQ153" i="6"/>
  <c r="BQ157" i="6"/>
  <c r="BQ148" i="6"/>
  <c r="BQ152" i="6"/>
  <c r="BQ156" i="6"/>
  <c r="BQ147" i="6"/>
  <c r="BQ151" i="6"/>
  <c r="BQ155" i="6"/>
  <c r="BQ146" i="6"/>
  <c r="BQ150" i="6"/>
  <c r="BQ136" i="6"/>
  <c r="BQ162" i="6"/>
  <c r="BQ166" i="6"/>
  <c r="BQ170" i="6"/>
  <c r="BQ174" i="6"/>
  <c r="BQ161" i="6"/>
  <c r="BQ165" i="6"/>
  <c r="BQ169" i="6"/>
  <c r="BQ173" i="6"/>
  <c r="BQ160" i="6"/>
  <c r="BQ164" i="6"/>
  <c r="BQ168" i="6"/>
  <c r="BQ172" i="6"/>
  <c r="BQ163" i="6"/>
  <c r="BQ167" i="6"/>
  <c r="BQ154" i="6"/>
  <c r="BQ158" i="6"/>
  <c r="BQ159" i="6"/>
  <c r="BQ178" i="6"/>
  <c r="BQ182" i="6"/>
  <c r="BQ186" i="6"/>
  <c r="BQ177" i="6"/>
  <c r="BQ181" i="6"/>
  <c r="BQ185" i="6"/>
  <c r="BQ189" i="6"/>
  <c r="BQ176" i="6"/>
  <c r="BQ180" i="6"/>
  <c r="BQ184" i="6"/>
  <c r="BQ188" i="6"/>
  <c r="BQ171" i="6"/>
  <c r="BQ175" i="6"/>
  <c r="BQ179" i="6"/>
  <c r="BQ183" i="6"/>
  <c r="BQ187" i="6"/>
  <c r="BQ192" i="6"/>
  <c r="BQ196" i="6"/>
  <c r="BQ200" i="6"/>
  <c r="BQ204" i="6"/>
  <c r="BQ191" i="6"/>
  <c r="BQ195" i="6"/>
  <c r="BQ199" i="6"/>
  <c r="BQ203" i="6"/>
  <c r="BQ190" i="6"/>
  <c r="BQ194" i="6"/>
  <c r="BQ198" i="6"/>
  <c r="BQ202" i="6"/>
  <c r="BQ197" i="6"/>
  <c r="BQ206" i="6"/>
  <c r="BQ193" i="6"/>
  <c r="BQ205" i="6"/>
  <c r="BQ201" i="6"/>
  <c r="BQ207" i="6"/>
  <c r="BQ208" i="6"/>
  <c r="BQ209" i="6"/>
  <c r="BQ210" i="6"/>
  <c r="BQ211" i="6"/>
  <c r="BQ212" i="6"/>
  <c r="BQ213" i="6"/>
  <c r="BQ214" i="6"/>
  <c r="BQ215" i="6"/>
  <c r="BQ216" i="6"/>
  <c r="BQ217" i="6"/>
  <c r="BQ221" i="6"/>
  <c r="BQ222" i="6"/>
  <c r="BQ223" i="6"/>
  <c r="BQ224" i="6"/>
  <c r="BQ225" i="6"/>
  <c r="BQ226" i="6"/>
  <c r="BQ227" i="6"/>
  <c r="BQ228" i="6"/>
  <c r="BQ229" i="6"/>
  <c r="BQ230" i="6"/>
  <c r="BQ231" i="6"/>
  <c r="BQ219" i="6"/>
  <c r="BQ218" i="6"/>
  <c r="BQ220" i="6"/>
  <c r="BQ239" i="6"/>
  <c r="BQ240" i="6"/>
  <c r="BQ241" i="6"/>
  <c r="BQ242" i="6"/>
  <c r="BQ243" i="6"/>
  <c r="BQ244" i="6"/>
  <c r="BQ245" i="6"/>
  <c r="BQ246" i="6"/>
  <c r="BQ247" i="6"/>
  <c r="BQ248" i="6"/>
  <c r="BQ249" i="6"/>
  <c r="BQ250" i="6"/>
  <c r="BQ251" i="6"/>
  <c r="BQ252" i="6"/>
  <c r="BQ232" i="6"/>
  <c r="BQ233" i="6"/>
  <c r="BQ234" i="6"/>
  <c r="BQ235" i="6"/>
  <c r="BQ236" i="6"/>
  <c r="BQ237" i="6"/>
  <c r="BQ238" i="6"/>
  <c r="BQ253" i="6"/>
  <c r="BQ254" i="6"/>
  <c r="BQ255" i="6"/>
  <c r="BQ256" i="6"/>
  <c r="BQ257" i="6"/>
  <c r="BQ258" i="6"/>
  <c r="BQ259" i="6"/>
  <c r="BQ260" i="6"/>
  <c r="BQ261" i="6"/>
  <c r="BQ262" i="6"/>
  <c r="BQ263" i="6"/>
  <c r="BQ264" i="6"/>
  <c r="BQ265" i="6"/>
  <c r="BQ266" i="6"/>
  <c r="BQ267" i="6"/>
  <c r="BQ268" i="6"/>
  <c r="BQ269" i="6"/>
  <c r="BQ270" i="6"/>
  <c r="BQ271" i="6"/>
  <c r="BQ272" i="6"/>
  <c r="BQ273" i="6"/>
  <c r="BQ274" i="6"/>
  <c r="BQ275" i="6"/>
  <c r="BQ276" i="6"/>
  <c r="BQ277" i="6"/>
  <c r="BQ278" i="6"/>
  <c r="BQ279" i="6"/>
  <c r="BQ280" i="6"/>
  <c r="BQ306" i="6"/>
  <c r="BQ307" i="6"/>
  <c r="BQ308" i="6"/>
  <c r="BQ309" i="6"/>
  <c r="BQ310" i="6"/>
  <c r="BQ311" i="6"/>
  <c r="BQ312" i="6"/>
  <c r="BQ313" i="6"/>
  <c r="BQ314" i="6"/>
  <c r="BQ282" i="6"/>
  <c r="BQ284" i="6"/>
  <c r="BQ281" i="6"/>
  <c r="BQ283" i="6"/>
  <c r="BQ285" i="6"/>
  <c r="BQ286" i="6"/>
  <c r="BQ287" i="6"/>
  <c r="BQ288" i="6"/>
  <c r="BQ289" i="6"/>
  <c r="BQ290" i="6"/>
  <c r="BQ291" i="6"/>
  <c r="BQ292" i="6"/>
  <c r="BQ293" i="6"/>
  <c r="BQ294" i="6"/>
  <c r="BQ295" i="6"/>
  <c r="BQ296" i="6"/>
  <c r="BQ297" i="6"/>
  <c r="BQ298" i="6"/>
  <c r="BQ299" i="6"/>
  <c r="BQ300" i="6"/>
  <c r="BQ301" i="6"/>
  <c r="BQ302" i="6"/>
  <c r="BQ303" i="6"/>
  <c r="BQ304" i="6"/>
  <c r="BQ305" i="6"/>
  <c r="BQ325" i="6"/>
  <c r="BQ333" i="6"/>
  <c r="BQ341" i="6"/>
  <c r="BQ315" i="6"/>
  <c r="BQ322" i="6"/>
  <c r="BQ330" i="6"/>
  <c r="BQ338" i="6"/>
  <c r="BQ316" i="6"/>
  <c r="BQ319" i="6"/>
  <c r="BQ327" i="6"/>
  <c r="BQ335" i="6"/>
  <c r="BQ343" i="6"/>
  <c r="BQ324" i="6"/>
  <c r="BQ332" i="6"/>
  <c r="BQ340" i="6"/>
  <c r="BQ318" i="6"/>
  <c r="BQ321" i="6"/>
  <c r="BQ329" i="6"/>
  <c r="BQ337" i="6"/>
  <c r="BQ345" i="6"/>
  <c r="BQ326" i="6"/>
  <c r="BQ334" i="6"/>
  <c r="BQ342" i="6"/>
  <c r="BQ323" i="6"/>
  <c r="BQ331" i="6"/>
  <c r="BQ339" i="6"/>
  <c r="BQ317" i="6"/>
  <c r="BQ320" i="6"/>
  <c r="BQ328" i="6"/>
  <c r="BQ336" i="6"/>
  <c r="BQ344" i="6"/>
  <c r="BQ352" i="6"/>
  <c r="BQ360" i="6"/>
  <c r="BQ368" i="6"/>
  <c r="BQ349" i="6"/>
  <c r="BQ357" i="6"/>
  <c r="BQ365" i="6"/>
  <c r="BQ347" i="6"/>
  <c r="BQ354" i="6"/>
  <c r="BQ362" i="6"/>
  <c r="BQ370" i="6"/>
  <c r="BQ351" i="6"/>
  <c r="BQ359" i="6"/>
  <c r="BQ367" i="6"/>
  <c r="BQ346" i="6"/>
  <c r="BQ348" i="6"/>
  <c r="BQ356" i="6"/>
  <c r="BQ364" i="6"/>
  <c r="BQ353" i="6"/>
  <c r="BQ361" i="6"/>
  <c r="BQ369" i="6"/>
  <c r="BQ350" i="6"/>
  <c r="BQ358" i="6"/>
  <c r="BQ366" i="6"/>
  <c r="BQ371" i="6"/>
  <c r="BQ372" i="6"/>
  <c r="BQ373" i="6"/>
  <c r="BQ374" i="6"/>
  <c r="BQ375" i="6"/>
  <c r="BQ376" i="6"/>
  <c r="BQ377" i="6"/>
  <c r="BQ355" i="6"/>
  <c r="BQ363" i="6"/>
  <c r="BQ379" i="6"/>
  <c r="BQ393" i="6"/>
  <c r="BQ394" i="6"/>
  <c r="BQ395" i="6"/>
  <c r="BQ396" i="6"/>
  <c r="BQ397" i="6"/>
  <c r="BQ398" i="6"/>
  <c r="BQ399" i="6"/>
  <c r="BQ400" i="6"/>
  <c r="BQ401" i="6"/>
  <c r="BQ402" i="6"/>
  <c r="BQ403" i="6"/>
  <c r="BQ404" i="6"/>
  <c r="BQ405" i="6"/>
  <c r="BQ406" i="6"/>
  <c r="BQ407" i="6"/>
  <c r="BQ408" i="6"/>
  <c r="BQ409" i="6"/>
  <c r="BQ410" i="6"/>
  <c r="BQ411" i="6"/>
  <c r="BQ412" i="6"/>
  <c r="BQ413" i="6"/>
  <c r="BQ380" i="6"/>
  <c r="BQ381" i="6"/>
  <c r="BQ382" i="6"/>
  <c r="BQ383" i="6"/>
  <c r="BQ384" i="6"/>
  <c r="BQ385" i="6"/>
  <c r="BQ378" i="6"/>
  <c r="BQ386" i="6"/>
  <c r="BQ387" i="6"/>
  <c r="BQ388" i="6"/>
  <c r="BQ389" i="6"/>
  <c r="BQ390" i="6"/>
  <c r="BQ391" i="6"/>
  <c r="BQ392" i="6"/>
  <c r="BQ421" i="6"/>
  <c r="BQ426" i="6"/>
  <c r="BQ430" i="6"/>
  <c r="BQ440" i="6"/>
  <c r="BQ447" i="6"/>
  <c r="BQ427" i="6"/>
  <c r="BQ431" i="6"/>
  <c r="BQ444" i="6"/>
  <c r="BQ422" i="6"/>
  <c r="BQ435" i="6"/>
  <c r="BQ441" i="6"/>
  <c r="BQ416" i="6"/>
  <c r="BQ423" i="6"/>
  <c r="BQ428" i="6"/>
  <c r="BQ432" i="6"/>
  <c r="BQ424" i="6"/>
  <c r="BQ436" i="6"/>
  <c r="BQ442" i="6"/>
  <c r="BQ445" i="6"/>
  <c r="BQ417" i="6"/>
  <c r="BQ433" i="6"/>
  <c r="BQ437" i="6"/>
  <c r="BQ418" i="6"/>
  <c r="BQ419" i="6"/>
  <c r="BQ425" i="6"/>
  <c r="BQ429" i="6"/>
  <c r="BQ438" i="6"/>
  <c r="BQ446" i="6"/>
  <c r="BQ458" i="6"/>
  <c r="BQ473" i="6"/>
  <c r="BQ443" i="6"/>
  <c r="BQ449" i="6"/>
  <c r="BQ452" i="6"/>
  <c r="BQ455" i="6"/>
  <c r="BQ461" i="6"/>
  <c r="BQ464" i="6"/>
  <c r="BQ471" i="6"/>
  <c r="BQ434" i="6"/>
  <c r="BQ467" i="6"/>
  <c r="BQ415" i="6"/>
  <c r="BQ456" i="6"/>
  <c r="BQ459" i="6"/>
  <c r="BQ469" i="6"/>
  <c r="BQ450" i="6"/>
  <c r="BQ462" i="6"/>
  <c r="BQ465" i="6"/>
  <c r="BQ453" i="6"/>
  <c r="BQ460" i="6"/>
  <c r="BQ468" i="6"/>
  <c r="BQ470" i="6"/>
  <c r="BQ448" i="6"/>
  <c r="BQ451" i="6"/>
  <c r="BQ457" i="6"/>
  <c r="BQ463" i="6"/>
  <c r="BQ466" i="6"/>
  <c r="BQ472" i="6"/>
  <c r="BQ475" i="6"/>
  <c r="BQ479" i="6"/>
  <c r="BQ486" i="6"/>
  <c r="BQ519" i="6"/>
  <c r="BQ521" i="6"/>
  <c r="BQ523" i="6"/>
  <c r="BQ533" i="6"/>
  <c r="BQ535" i="6"/>
  <c r="BQ537" i="6"/>
  <c r="BQ474" i="6"/>
  <c r="BQ483" i="6"/>
  <c r="BQ497" i="6"/>
  <c r="BQ498" i="6"/>
  <c r="BQ499" i="6"/>
  <c r="BQ514" i="6"/>
  <c r="BQ531" i="6"/>
  <c r="BQ532" i="6"/>
  <c r="BQ536" i="6"/>
  <c r="BQ439" i="6"/>
  <c r="BQ485" i="6"/>
  <c r="BQ491" i="6"/>
  <c r="BQ496" i="6"/>
  <c r="BQ506" i="6"/>
  <c r="BQ507" i="6"/>
  <c r="BQ513" i="6"/>
  <c r="BQ525" i="6"/>
  <c r="BQ530" i="6"/>
  <c r="BQ454" i="6"/>
  <c r="BQ477" i="6"/>
  <c r="BQ489" i="6"/>
  <c r="BQ490" i="6"/>
  <c r="BQ493" i="6"/>
  <c r="BQ500" i="6"/>
  <c r="BQ501" i="6"/>
  <c r="BQ502" i="6"/>
  <c r="BQ503" i="6"/>
  <c r="BQ508" i="6"/>
  <c r="BQ509" i="6"/>
  <c r="BQ511" i="6"/>
  <c r="BQ516" i="6"/>
  <c r="BQ517" i="6"/>
  <c r="BQ522" i="6"/>
  <c r="BQ476" i="6"/>
  <c r="BQ480" i="6"/>
  <c r="BQ492" i="6"/>
  <c r="BQ494" i="6"/>
  <c r="BQ495" i="6"/>
  <c r="BQ520" i="6"/>
  <c r="BQ420" i="6"/>
  <c r="BQ478" i="6"/>
  <c r="BQ487" i="6"/>
  <c r="BQ488" i="6"/>
  <c r="BQ504" i="6"/>
  <c r="BQ512" i="6"/>
  <c r="BQ515" i="6"/>
  <c r="BQ524" i="6"/>
  <c r="BQ414" i="6"/>
  <c r="BQ482" i="6"/>
  <c r="BQ505" i="6"/>
  <c r="BQ510" i="6"/>
  <c r="BQ527" i="6"/>
  <c r="BQ529" i="6"/>
  <c r="BQ481" i="6"/>
  <c r="BQ484" i="6"/>
  <c r="BQ518" i="6"/>
  <c r="BY62" i="6"/>
  <c r="BY61" i="6"/>
  <c r="BY64" i="6"/>
  <c r="BY63" i="6"/>
  <c r="BY66" i="6"/>
  <c r="BY65" i="6"/>
  <c r="BY68" i="6"/>
  <c r="BY71" i="6"/>
  <c r="BY70" i="6"/>
  <c r="BY67" i="6"/>
  <c r="BY69" i="6"/>
  <c r="BY74" i="6"/>
  <c r="BY73" i="6"/>
  <c r="BY72" i="6"/>
  <c r="BY76" i="6"/>
  <c r="BY78" i="6"/>
  <c r="BY75" i="6"/>
  <c r="BY77" i="6"/>
  <c r="BY80" i="6"/>
  <c r="BY84" i="6"/>
  <c r="BY79" i="6"/>
  <c r="BY83" i="6"/>
  <c r="BY82" i="6"/>
  <c r="BY81" i="6"/>
  <c r="BY85" i="6"/>
  <c r="BY89" i="6"/>
  <c r="BY88" i="6"/>
  <c r="BY87" i="6"/>
  <c r="BY86" i="6"/>
  <c r="BY91" i="6"/>
  <c r="BY95" i="6"/>
  <c r="BY94" i="6"/>
  <c r="BY98" i="6"/>
  <c r="BY93" i="6"/>
  <c r="BY97" i="6"/>
  <c r="BY90" i="6"/>
  <c r="BY92" i="6"/>
  <c r="BY102" i="6"/>
  <c r="BY96" i="6"/>
  <c r="BY101" i="6"/>
  <c r="BY100" i="6"/>
  <c r="BY99" i="6"/>
  <c r="BY103" i="6"/>
  <c r="BY104" i="6"/>
  <c r="BY107" i="6"/>
  <c r="BY105" i="6"/>
  <c r="BY106" i="6"/>
  <c r="BY108" i="6"/>
  <c r="BY111" i="6"/>
  <c r="BY115" i="6"/>
  <c r="BY110" i="6"/>
  <c r="BY114" i="6"/>
  <c r="BY109" i="6"/>
  <c r="BY113" i="6"/>
  <c r="BY112" i="6"/>
  <c r="BY119" i="6"/>
  <c r="BY123" i="6"/>
  <c r="BY117" i="6"/>
  <c r="BY121" i="6"/>
  <c r="BY116" i="6"/>
  <c r="BY120" i="6"/>
  <c r="BY128" i="6"/>
  <c r="BY126" i="6"/>
  <c r="BY118" i="6"/>
  <c r="BY122" i="6"/>
  <c r="BY124" i="6"/>
  <c r="BY125" i="6"/>
  <c r="BY129" i="6"/>
  <c r="BY133" i="6"/>
  <c r="BY137" i="6"/>
  <c r="BY141" i="6"/>
  <c r="BY132" i="6"/>
  <c r="BY130" i="6"/>
  <c r="BY131" i="6"/>
  <c r="BY135" i="6"/>
  <c r="BY139" i="6"/>
  <c r="BY143" i="6"/>
  <c r="BY127" i="6"/>
  <c r="BY134" i="6"/>
  <c r="BY138" i="6"/>
  <c r="BY142" i="6"/>
  <c r="BY136" i="6"/>
  <c r="BY145" i="6"/>
  <c r="BY149" i="6"/>
  <c r="BY153" i="6"/>
  <c r="BY157" i="6"/>
  <c r="BY140" i="6"/>
  <c r="BY144" i="6"/>
  <c r="BY148" i="6"/>
  <c r="BY152" i="6"/>
  <c r="BY156" i="6"/>
  <c r="BY147" i="6"/>
  <c r="BY151" i="6"/>
  <c r="BY155" i="6"/>
  <c r="BY146" i="6"/>
  <c r="BY150" i="6"/>
  <c r="BY162" i="6"/>
  <c r="BY166" i="6"/>
  <c r="BY170" i="6"/>
  <c r="BY174" i="6"/>
  <c r="BY154" i="6"/>
  <c r="BY158" i="6"/>
  <c r="BY161" i="6"/>
  <c r="BY165" i="6"/>
  <c r="BY169" i="6"/>
  <c r="BY173" i="6"/>
  <c r="BY160" i="6"/>
  <c r="BY164" i="6"/>
  <c r="BY168" i="6"/>
  <c r="BY172" i="6"/>
  <c r="BY159" i="6"/>
  <c r="BY163" i="6"/>
  <c r="BY167" i="6"/>
  <c r="BY171" i="6"/>
  <c r="BY178" i="6"/>
  <c r="BY182" i="6"/>
  <c r="BY186" i="6"/>
  <c r="BY177" i="6"/>
  <c r="BY181" i="6"/>
  <c r="BY185" i="6"/>
  <c r="BY189" i="6"/>
  <c r="BY176" i="6"/>
  <c r="BY180" i="6"/>
  <c r="BY184" i="6"/>
  <c r="BY188" i="6"/>
  <c r="BY175" i="6"/>
  <c r="BY179" i="6"/>
  <c r="BY183" i="6"/>
  <c r="BY187" i="6"/>
  <c r="BY192" i="6"/>
  <c r="BY196" i="6"/>
  <c r="BY200" i="6"/>
  <c r="BY204" i="6"/>
  <c r="BY191" i="6"/>
  <c r="BY195" i="6"/>
  <c r="BY199" i="6"/>
  <c r="BY203" i="6"/>
  <c r="BY190" i="6"/>
  <c r="BY194" i="6"/>
  <c r="BY198" i="6"/>
  <c r="BY202" i="6"/>
  <c r="BY206" i="6"/>
  <c r="BY197" i="6"/>
  <c r="BY205" i="6"/>
  <c r="BY193" i="6"/>
  <c r="BY207" i="6"/>
  <c r="BY208" i="6"/>
  <c r="BY209" i="6"/>
  <c r="BY210" i="6"/>
  <c r="BY211" i="6"/>
  <c r="BY212" i="6"/>
  <c r="BY213" i="6"/>
  <c r="BY214" i="6"/>
  <c r="BY215" i="6"/>
  <c r="BY216" i="6"/>
  <c r="BY201" i="6"/>
  <c r="BY218" i="6"/>
  <c r="BY219" i="6"/>
  <c r="BY221" i="6"/>
  <c r="BY222" i="6"/>
  <c r="BY223" i="6"/>
  <c r="BY224" i="6"/>
  <c r="BY225" i="6"/>
  <c r="BY226" i="6"/>
  <c r="BY227" i="6"/>
  <c r="BY228" i="6"/>
  <c r="BY229" i="6"/>
  <c r="BY230" i="6"/>
  <c r="BY231" i="6"/>
  <c r="BY217" i="6"/>
  <c r="BY220" i="6"/>
  <c r="BY239" i="6"/>
  <c r="BY240" i="6"/>
  <c r="BY241" i="6"/>
  <c r="BY242" i="6"/>
  <c r="BY243" i="6"/>
  <c r="BY244" i="6"/>
  <c r="BY245" i="6"/>
  <c r="BY246" i="6"/>
  <c r="BY247" i="6"/>
  <c r="BY248" i="6"/>
  <c r="BY249" i="6"/>
  <c r="BY250" i="6"/>
  <c r="BY251" i="6"/>
  <c r="BY252" i="6"/>
  <c r="BY233" i="6"/>
  <c r="BY234" i="6"/>
  <c r="BY232" i="6"/>
  <c r="BY235" i="6"/>
  <c r="BY236" i="6"/>
  <c r="BY237" i="6"/>
  <c r="BY238" i="6"/>
  <c r="BY253" i="6"/>
  <c r="BY254" i="6"/>
  <c r="BY255" i="6"/>
  <c r="BY256" i="6"/>
  <c r="BY257" i="6"/>
  <c r="BY258" i="6"/>
  <c r="BY259" i="6"/>
  <c r="BY260" i="6"/>
  <c r="BY261" i="6"/>
  <c r="BY262" i="6"/>
  <c r="BY263" i="6"/>
  <c r="BY264" i="6"/>
  <c r="BY265" i="6"/>
  <c r="BY266" i="6"/>
  <c r="BY267" i="6"/>
  <c r="BY268" i="6"/>
  <c r="BY269" i="6"/>
  <c r="BY270" i="6"/>
  <c r="BY271" i="6"/>
  <c r="BY272" i="6"/>
  <c r="BY273" i="6"/>
  <c r="BY274" i="6"/>
  <c r="BY275" i="6"/>
  <c r="BY276" i="6"/>
  <c r="BY277" i="6"/>
  <c r="BY278" i="6"/>
  <c r="BY279" i="6"/>
  <c r="BY280" i="6"/>
  <c r="BY281" i="6"/>
  <c r="BY306" i="6"/>
  <c r="BY307" i="6"/>
  <c r="BY308" i="6"/>
  <c r="BY309" i="6"/>
  <c r="BY310" i="6"/>
  <c r="BY311" i="6"/>
  <c r="BY312" i="6"/>
  <c r="BY313" i="6"/>
  <c r="BY314" i="6"/>
  <c r="BY284" i="6"/>
  <c r="BY283" i="6"/>
  <c r="BY282" i="6"/>
  <c r="BY285" i="6"/>
  <c r="BY286" i="6"/>
  <c r="BY287" i="6"/>
  <c r="BY288" i="6"/>
  <c r="BY289" i="6"/>
  <c r="BY290" i="6"/>
  <c r="BY291" i="6"/>
  <c r="BY292" i="6"/>
  <c r="BY293" i="6"/>
  <c r="BY294" i="6"/>
  <c r="BY295" i="6"/>
  <c r="BY296" i="6"/>
  <c r="BY297" i="6"/>
  <c r="BY298" i="6"/>
  <c r="BY299" i="6"/>
  <c r="BY300" i="6"/>
  <c r="BY301" i="6"/>
  <c r="BY302" i="6"/>
  <c r="BY303" i="6"/>
  <c r="BY304" i="6"/>
  <c r="BY305" i="6"/>
  <c r="BY315" i="6"/>
  <c r="BY325" i="6"/>
  <c r="BY333" i="6"/>
  <c r="BY341" i="6"/>
  <c r="BY322" i="6"/>
  <c r="BY330" i="6"/>
  <c r="BY338" i="6"/>
  <c r="BY316" i="6"/>
  <c r="BY319" i="6"/>
  <c r="BY327" i="6"/>
  <c r="BY335" i="6"/>
  <c r="BY343" i="6"/>
  <c r="BY324" i="6"/>
  <c r="BY332" i="6"/>
  <c r="BY340" i="6"/>
  <c r="BY318" i="6"/>
  <c r="BY321" i="6"/>
  <c r="BY329" i="6"/>
  <c r="BY337" i="6"/>
  <c r="BY345" i="6"/>
  <c r="BY326" i="6"/>
  <c r="BY334" i="6"/>
  <c r="BY342" i="6"/>
  <c r="BY323" i="6"/>
  <c r="BY331" i="6"/>
  <c r="BY339" i="6"/>
  <c r="BY317" i="6"/>
  <c r="BY320" i="6"/>
  <c r="BY328" i="6"/>
  <c r="BY336" i="6"/>
  <c r="BY344" i="6"/>
  <c r="BY347" i="6"/>
  <c r="BY352" i="6"/>
  <c r="BY360" i="6"/>
  <c r="BY368" i="6"/>
  <c r="BY346" i="6"/>
  <c r="BY349" i="6"/>
  <c r="BY357" i="6"/>
  <c r="BY365" i="6"/>
  <c r="BY354" i="6"/>
  <c r="BY362" i="6"/>
  <c r="BY370" i="6"/>
  <c r="BY351" i="6"/>
  <c r="BY359" i="6"/>
  <c r="BY367" i="6"/>
  <c r="BY348" i="6"/>
  <c r="BY356" i="6"/>
  <c r="BY364" i="6"/>
  <c r="BY353" i="6"/>
  <c r="BY361" i="6"/>
  <c r="BY369" i="6"/>
  <c r="BY350" i="6"/>
  <c r="BY358" i="6"/>
  <c r="BY366" i="6"/>
  <c r="BY371" i="6"/>
  <c r="BY372" i="6"/>
  <c r="BY373" i="6"/>
  <c r="BY374" i="6"/>
  <c r="BY375" i="6"/>
  <c r="BY376" i="6"/>
  <c r="BY377" i="6"/>
  <c r="BY355" i="6"/>
  <c r="BY363" i="6"/>
  <c r="BY379" i="6"/>
  <c r="BY378" i="6"/>
  <c r="BY393" i="6"/>
  <c r="BY394" i="6"/>
  <c r="BY395" i="6"/>
  <c r="BY396" i="6"/>
  <c r="BY397" i="6"/>
  <c r="BY398" i="6"/>
  <c r="BY399" i="6"/>
  <c r="BY400" i="6"/>
  <c r="BY401" i="6"/>
  <c r="BY402" i="6"/>
  <c r="BY403" i="6"/>
  <c r="BY404" i="6"/>
  <c r="BY405" i="6"/>
  <c r="BY406" i="6"/>
  <c r="BY407" i="6"/>
  <c r="BY408" i="6"/>
  <c r="BY409" i="6"/>
  <c r="BY410" i="6"/>
  <c r="BY411" i="6"/>
  <c r="BY412" i="6"/>
  <c r="BY413" i="6"/>
  <c r="BY380" i="6"/>
  <c r="BY381" i="6"/>
  <c r="BY382" i="6"/>
  <c r="BY383" i="6"/>
  <c r="BY384" i="6"/>
  <c r="BY385" i="6"/>
  <c r="BY386" i="6"/>
  <c r="BY387" i="6"/>
  <c r="BY388" i="6"/>
  <c r="BY389" i="6"/>
  <c r="BY390" i="6"/>
  <c r="BY391" i="6"/>
  <c r="BY392" i="6"/>
  <c r="BY421" i="6"/>
  <c r="BY426" i="6"/>
  <c r="BY430" i="6"/>
  <c r="BY440" i="6"/>
  <c r="BY447" i="6"/>
  <c r="BY427" i="6"/>
  <c r="BY431" i="6"/>
  <c r="BY444" i="6"/>
  <c r="BY422" i="6"/>
  <c r="BY435" i="6"/>
  <c r="BY441" i="6"/>
  <c r="BY414" i="6"/>
  <c r="BY416" i="6"/>
  <c r="BY423" i="6"/>
  <c r="BY428" i="6"/>
  <c r="BY432" i="6"/>
  <c r="BY424" i="6"/>
  <c r="BY436" i="6"/>
  <c r="BY442" i="6"/>
  <c r="BY445" i="6"/>
  <c r="BY415" i="6"/>
  <c r="BY417" i="6"/>
  <c r="BY433" i="6"/>
  <c r="BY437" i="6"/>
  <c r="BY418" i="6"/>
  <c r="BY419" i="6"/>
  <c r="BY425" i="6"/>
  <c r="BY429" i="6"/>
  <c r="BY438" i="6"/>
  <c r="BY446" i="6"/>
  <c r="BY420" i="6"/>
  <c r="BY439" i="6"/>
  <c r="BY458" i="6"/>
  <c r="BY473" i="6"/>
  <c r="BY449" i="6"/>
  <c r="BY452" i="6"/>
  <c r="BY455" i="6"/>
  <c r="BY461" i="6"/>
  <c r="BY464" i="6"/>
  <c r="BY471" i="6"/>
  <c r="BY443" i="6"/>
  <c r="BY467" i="6"/>
  <c r="BY434" i="6"/>
  <c r="BY456" i="6"/>
  <c r="BY459" i="6"/>
  <c r="BY469" i="6"/>
  <c r="BY450" i="6"/>
  <c r="BY462" i="6"/>
  <c r="BY465" i="6"/>
  <c r="BY453" i="6"/>
  <c r="BY460" i="6"/>
  <c r="BY468" i="6"/>
  <c r="BY470" i="6"/>
  <c r="BY448" i="6"/>
  <c r="BY451" i="6"/>
  <c r="BY457" i="6"/>
  <c r="BY463" i="6"/>
  <c r="BY466" i="6"/>
  <c r="BY472" i="6"/>
  <c r="BY479" i="6"/>
  <c r="BY486" i="6"/>
  <c r="BY519" i="6"/>
  <c r="BY521" i="6"/>
  <c r="BY523" i="6"/>
  <c r="BY533" i="6"/>
  <c r="BY535" i="6"/>
  <c r="BY537" i="6"/>
  <c r="BY483" i="6"/>
  <c r="BY497" i="6"/>
  <c r="BY498" i="6"/>
  <c r="BY499" i="6"/>
  <c r="BY514" i="6"/>
  <c r="BY531" i="6"/>
  <c r="BY532" i="6"/>
  <c r="BY536" i="6"/>
  <c r="BY485" i="6"/>
  <c r="BY491" i="6"/>
  <c r="BY496" i="6"/>
  <c r="BY506" i="6"/>
  <c r="BY507" i="6"/>
  <c r="BY513" i="6"/>
  <c r="BY525" i="6"/>
  <c r="BY530" i="6"/>
  <c r="BY474" i="6"/>
  <c r="BY476" i="6"/>
  <c r="BY477" i="6"/>
  <c r="BY489" i="6"/>
  <c r="BY490" i="6"/>
  <c r="BY493" i="6"/>
  <c r="BY500" i="6"/>
  <c r="BY501" i="6"/>
  <c r="BY502" i="6"/>
  <c r="BY503" i="6"/>
  <c r="BY508" i="6"/>
  <c r="BY509" i="6"/>
  <c r="BY511" i="6"/>
  <c r="BY516" i="6"/>
  <c r="BY517" i="6"/>
  <c r="BY522" i="6"/>
  <c r="BY454" i="6"/>
  <c r="BY480" i="6"/>
  <c r="BY492" i="6"/>
  <c r="BY494" i="6"/>
  <c r="BY495" i="6"/>
  <c r="BY520" i="6"/>
  <c r="BY478" i="6"/>
  <c r="BY487" i="6"/>
  <c r="BY488" i="6"/>
  <c r="BY504" i="6"/>
  <c r="BY512" i="6"/>
  <c r="BY515" i="6"/>
  <c r="BY524" i="6"/>
  <c r="BY475" i="6"/>
  <c r="BY482" i="6"/>
  <c r="BY505" i="6"/>
  <c r="BY510" i="6"/>
  <c r="BY527" i="6"/>
  <c r="BY529" i="6"/>
  <c r="BY481" i="6"/>
  <c r="BY484" i="6"/>
  <c r="BY518" i="6"/>
  <c r="DM64" i="6"/>
  <c r="DM63" i="6"/>
  <c r="DM62" i="6"/>
  <c r="DM61" i="6"/>
  <c r="DM67" i="6"/>
  <c r="DM66" i="6"/>
  <c r="DM65" i="6"/>
  <c r="DM68" i="6"/>
  <c r="DM70" i="6"/>
  <c r="DM69" i="6"/>
  <c r="DM71" i="6"/>
  <c r="DM73" i="6"/>
  <c r="DM74" i="6"/>
  <c r="DM75" i="6"/>
  <c r="DM72" i="6"/>
  <c r="DM76" i="6"/>
  <c r="DM77" i="6"/>
  <c r="DM79" i="6"/>
  <c r="DM83" i="6"/>
  <c r="DM86" i="6"/>
  <c r="DM87" i="6"/>
  <c r="DM81" i="6"/>
  <c r="DM90" i="6"/>
  <c r="DM82" i="6"/>
  <c r="DM85" i="6"/>
  <c r="DM89" i="6"/>
  <c r="DM80" i="6"/>
  <c r="DM84" i="6"/>
  <c r="DM78" i="6"/>
  <c r="DM88" i="6"/>
  <c r="DM91" i="6"/>
  <c r="DM94" i="6"/>
  <c r="DM96" i="6"/>
  <c r="DM92" i="6"/>
  <c r="DM99" i="6"/>
  <c r="DM103" i="6"/>
  <c r="DM95" i="6"/>
  <c r="DM102" i="6"/>
  <c r="DM93" i="6"/>
  <c r="DM98" i="6"/>
  <c r="DM101" i="6"/>
  <c r="DM97" i="6"/>
  <c r="DM105" i="6"/>
  <c r="DM100" i="6"/>
  <c r="DM104" i="6"/>
  <c r="DM107" i="6"/>
  <c r="DM106" i="6"/>
  <c r="DM108" i="6"/>
  <c r="DM112" i="6"/>
  <c r="DM111" i="6"/>
  <c r="DM110" i="6"/>
  <c r="DM114" i="6"/>
  <c r="DM109" i="6"/>
  <c r="DM113" i="6"/>
  <c r="DM117" i="6"/>
  <c r="DM121" i="6"/>
  <c r="DM119" i="6"/>
  <c r="DM123" i="6"/>
  <c r="DM118" i="6"/>
  <c r="DM122" i="6"/>
  <c r="DM115" i="6"/>
  <c r="DM124" i="6"/>
  <c r="DM126" i="6"/>
  <c r="DM128" i="6"/>
  <c r="DM116" i="6"/>
  <c r="DM120" i="6"/>
  <c r="DM127" i="6"/>
  <c r="DM131" i="6"/>
  <c r="DM135" i="6"/>
  <c r="DM139" i="6"/>
  <c r="DM143" i="6"/>
  <c r="DM130" i="6"/>
  <c r="DM134" i="6"/>
  <c r="DM133" i="6"/>
  <c r="DM137" i="6"/>
  <c r="DM141" i="6"/>
  <c r="DM125" i="6"/>
  <c r="DM129" i="6"/>
  <c r="DM132" i="6"/>
  <c r="DM136" i="6"/>
  <c r="DM140" i="6"/>
  <c r="DM138" i="6"/>
  <c r="DM142" i="6"/>
  <c r="DM146" i="6"/>
  <c r="DM150" i="6"/>
  <c r="DM154" i="6"/>
  <c r="DM145" i="6"/>
  <c r="DM149" i="6"/>
  <c r="DM153" i="6"/>
  <c r="DM148" i="6"/>
  <c r="DM152" i="6"/>
  <c r="DM156" i="6"/>
  <c r="DM144" i="6"/>
  <c r="DM147" i="6"/>
  <c r="DM151" i="6"/>
  <c r="DM155" i="6"/>
  <c r="DM159" i="6"/>
  <c r="DM158" i="6"/>
  <c r="DM163" i="6"/>
  <c r="DM167" i="6"/>
  <c r="DM162" i="6"/>
  <c r="DM166" i="6"/>
  <c r="DM157" i="6"/>
  <c r="DM161" i="6"/>
  <c r="DM165" i="6"/>
  <c r="DM169" i="6"/>
  <c r="DM173" i="6"/>
  <c r="DM160" i="6"/>
  <c r="DM164" i="6"/>
  <c r="DM168" i="6"/>
  <c r="DM172" i="6"/>
  <c r="DM170" i="6"/>
  <c r="DM175" i="6"/>
  <c r="DM179" i="6"/>
  <c r="DM183" i="6"/>
  <c r="DM174" i="6"/>
  <c r="DM178" i="6"/>
  <c r="DM182" i="6"/>
  <c r="DM186" i="6"/>
  <c r="DM171" i="6"/>
  <c r="DM177" i="6"/>
  <c r="DM181" i="6"/>
  <c r="DM185" i="6"/>
  <c r="DM189" i="6"/>
  <c r="DM176" i="6"/>
  <c r="DM180" i="6"/>
  <c r="DM184" i="6"/>
  <c r="DM188" i="6"/>
  <c r="DM190" i="6"/>
  <c r="DM194" i="6"/>
  <c r="DM198" i="6"/>
  <c r="DM202" i="6"/>
  <c r="DM187" i="6"/>
  <c r="DM193" i="6"/>
  <c r="DM197" i="6"/>
  <c r="DM201" i="6"/>
  <c r="DM192" i="6"/>
  <c r="DM196" i="6"/>
  <c r="DM200" i="6"/>
  <c r="DM204" i="6"/>
  <c r="DM191" i="6"/>
  <c r="DM195" i="6"/>
  <c r="DM199" i="6"/>
  <c r="DM203" i="6"/>
  <c r="DM207" i="6"/>
  <c r="DM208" i="6"/>
  <c r="DM209" i="6"/>
  <c r="DM210" i="6"/>
  <c r="DM211" i="6"/>
  <c r="DM212" i="6"/>
  <c r="DM213" i="6"/>
  <c r="DM214" i="6"/>
  <c r="DM215" i="6"/>
  <c r="DM216" i="6"/>
  <c r="DM217" i="6"/>
  <c r="DM218" i="6"/>
  <c r="DM205" i="6"/>
  <c r="DM206" i="6"/>
  <c r="DM219" i="6"/>
  <c r="DM221" i="6"/>
  <c r="DM222" i="6"/>
  <c r="DM223" i="6"/>
  <c r="DM224" i="6"/>
  <c r="DM225" i="6"/>
  <c r="DM226" i="6"/>
  <c r="DM227" i="6"/>
  <c r="DM228" i="6"/>
  <c r="DM229" i="6"/>
  <c r="DM230" i="6"/>
  <c r="DM231" i="6"/>
  <c r="DM232" i="6"/>
  <c r="DM220" i="6"/>
  <c r="DM234" i="6"/>
  <c r="DM235" i="6"/>
  <c r="DM236" i="6"/>
  <c r="DM237" i="6"/>
  <c r="DM238" i="6"/>
  <c r="DM239" i="6"/>
  <c r="DM240" i="6"/>
  <c r="DM241" i="6"/>
  <c r="DM242" i="6"/>
  <c r="DM243" i="6"/>
  <c r="DM244" i="6"/>
  <c r="DM245" i="6"/>
  <c r="DM246" i="6"/>
  <c r="DM247" i="6"/>
  <c r="DM248" i="6"/>
  <c r="DM249" i="6"/>
  <c r="DM233" i="6"/>
  <c r="DM251" i="6"/>
  <c r="DM253" i="6"/>
  <c r="DM254" i="6"/>
  <c r="DM255" i="6"/>
  <c r="DM256" i="6"/>
  <c r="DM257" i="6"/>
  <c r="DM258" i="6"/>
  <c r="DM259" i="6"/>
  <c r="DM260" i="6"/>
  <c r="DM261" i="6"/>
  <c r="DM262" i="6"/>
  <c r="DM263" i="6"/>
  <c r="DM264" i="6"/>
  <c r="DM265" i="6"/>
  <c r="DM266" i="6"/>
  <c r="DM267" i="6"/>
  <c r="DM268" i="6"/>
  <c r="DM269" i="6"/>
  <c r="DM270" i="6"/>
  <c r="DM271" i="6"/>
  <c r="DM272" i="6"/>
  <c r="DM273" i="6"/>
  <c r="DM274" i="6"/>
  <c r="DM275" i="6"/>
  <c r="DM276" i="6"/>
  <c r="DM277" i="6"/>
  <c r="DM278" i="6"/>
  <c r="DM279" i="6"/>
  <c r="DM280" i="6"/>
  <c r="DM281" i="6"/>
  <c r="DM282" i="6"/>
  <c r="DM283" i="6"/>
  <c r="DM252" i="6"/>
  <c r="DM250" i="6"/>
  <c r="DM285" i="6"/>
  <c r="DM286" i="6"/>
  <c r="DM287" i="6"/>
  <c r="DM288" i="6"/>
  <c r="DM289" i="6"/>
  <c r="DM290" i="6"/>
  <c r="DM291" i="6"/>
  <c r="DM292" i="6"/>
  <c r="DM293" i="6"/>
  <c r="DM294" i="6"/>
  <c r="DM295" i="6"/>
  <c r="DM296" i="6"/>
  <c r="DM297" i="6"/>
  <c r="DM298" i="6"/>
  <c r="DM299" i="6"/>
  <c r="DM300" i="6"/>
  <c r="DM301" i="6"/>
  <c r="DM302" i="6"/>
  <c r="DM303" i="6"/>
  <c r="DM304" i="6"/>
  <c r="DM305" i="6"/>
  <c r="DM284" i="6"/>
  <c r="DM306" i="6"/>
  <c r="DM307" i="6"/>
  <c r="DM308" i="6"/>
  <c r="DM309" i="6"/>
  <c r="DM310" i="6"/>
  <c r="DM311" i="6"/>
  <c r="DM326" i="6"/>
  <c r="DM334" i="6"/>
  <c r="DM342" i="6"/>
  <c r="DM314" i="6"/>
  <c r="DM323" i="6"/>
  <c r="DM331" i="6"/>
  <c r="DM339" i="6"/>
  <c r="DM317" i="6"/>
  <c r="DM320" i="6"/>
  <c r="DM328" i="6"/>
  <c r="DM336" i="6"/>
  <c r="DM315" i="6"/>
  <c r="DM325" i="6"/>
  <c r="DM333" i="6"/>
  <c r="DM341" i="6"/>
  <c r="DM312" i="6"/>
  <c r="DM322" i="6"/>
  <c r="DM330" i="6"/>
  <c r="DM338" i="6"/>
  <c r="DM346" i="6"/>
  <c r="DM316" i="6"/>
  <c r="DM319" i="6"/>
  <c r="DM327" i="6"/>
  <c r="DM335" i="6"/>
  <c r="DM343" i="6"/>
  <c r="DM324" i="6"/>
  <c r="DM332" i="6"/>
  <c r="DM340" i="6"/>
  <c r="DM313" i="6"/>
  <c r="DM318" i="6"/>
  <c r="DM321" i="6"/>
  <c r="DM329" i="6"/>
  <c r="DM337" i="6"/>
  <c r="DM345" i="6"/>
  <c r="DM353" i="6"/>
  <c r="DM361" i="6"/>
  <c r="DM369" i="6"/>
  <c r="DM347" i="6"/>
  <c r="DM350" i="6"/>
  <c r="DM358" i="6"/>
  <c r="DM366" i="6"/>
  <c r="DM371" i="6"/>
  <c r="DM372" i="6"/>
  <c r="DM373" i="6"/>
  <c r="DM374" i="6"/>
  <c r="DM375" i="6"/>
  <c r="DM376" i="6"/>
  <c r="DM377" i="6"/>
  <c r="DM355" i="6"/>
  <c r="DM363" i="6"/>
  <c r="DM378" i="6"/>
  <c r="DM352" i="6"/>
  <c r="DM360" i="6"/>
  <c r="DM368" i="6"/>
  <c r="DM344" i="6"/>
  <c r="DM349" i="6"/>
  <c r="DM357" i="6"/>
  <c r="DM365" i="6"/>
  <c r="DM354" i="6"/>
  <c r="DM362" i="6"/>
  <c r="DM370" i="6"/>
  <c r="DM351" i="6"/>
  <c r="DM359" i="6"/>
  <c r="DM367" i="6"/>
  <c r="DM348" i="6"/>
  <c r="DM356" i="6"/>
  <c r="DM364" i="6"/>
  <c r="DM380" i="6"/>
  <c r="DM381" i="6"/>
  <c r="DM382" i="6"/>
  <c r="DM383" i="6"/>
  <c r="DM384" i="6"/>
  <c r="DM385" i="6"/>
  <c r="DM386" i="6"/>
  <c r="DM387" i="6"/>
  <c r="DM388" i="6"/>
  <c r="DM389" i="6"/>
  <c r="DM390" i="6"/>
  <c r="DM391" i="6"/>
  <c r="DM392" i="6"/>
  <c r="DM393" i="6"/>
  <c r="DM394" i="6"/>
  <c r="DM395" i="6"/>
  <c r="DM396" i="6"/>
  <c r="DM397" i="6"/>
  <c r="DM398" i="6"/>
  <c r="DM399" i="6"/>
  <c r="DM400" i="6"/>
  <c r="DM401" i="6"/>
  <c r="DM402" i="6"/>
  <c r="DM403" i="6"/>
  <c r="DM404" i="6"/>
  <c r="DM405" i="6"/>
  <c r="DM406" i="6"/>
  <c r="DM407" i="6"/>
  <c r="DM408" i="6"/>
  <c r="DM409" i="6"/>
  <c r="DM410" i="6"/>
  <c r="DM411" i="6"/>
  <c r="DM414" i="6"/>
  <c r="DM415" i="6"/>
  <c r="DM379" i="6"/>
  <c r="DM417" i="6"/>
  <c r="DM424" i="6"/>
  <c r="DM412" i="6"/>
  <c r="DM418" i="6"/>
  <c r="DM425" i="6"/>
  <c r="DM429" i="6"/>
  <c r="DM433" i="6"/>
  <c r="DM437" i="6"/>
  <c r="DM438" i="6"/>
  <c r="DM446" i="6"/>
  <c r="DM419" i="6"/>
  <c r="DM420" i="6"/>
  <c r="DM439" i="6"/>
  <c r="DM413" i="6"/>
  <c r="DM426" i="6"/>
  <c r="DM430" i="6"/>
  <c r="DM434" i="6"/>
  <c r="DM443" i="6"/>
  <c r="DM431" i="6"/>
  <c r="DM440" i="6"/>
  <c r="DM447" i="6"/>
  <c r="DM421" i="6"/>
  <c r="DM422" i="6"/>
  <c r="DM427" i="6"/>
  <c r="DM435" i="6"/>
  <c r="DM441" i="6"/>
  <c r="DM444" i="6"/>
  <c r="DM416" i="6"/>
  <c r="DM423" i="6"/>
  <c r="DM428" i="6"/>
  <c r="DM432" i="6"/>
  <c r="DM436" i="6"/>
  <c r="DM453" i="6"/>
  <c r="DM457" i="6"/>
  <c r="DM460" i="6"/>
  <c r="DM466" i="6"/>
  <c r="DM468" i="6"/>
  <c r="DM470" i="6"/>
  <c r="DM448" i="6"/>
  <c r="DM451" i="6"/>
  <c r="DM454" i="6"/>
  <c r="DM463" i="6"/>
  <c r="DM472" i="6"/>
  <c r="DM475" i="6"/>
  <c r="DM458" i="6"/>
  <c r="DM449" i="6"/>
  <c r="DM461" i="6"/>
  <c r="DM473" i="6"/>
  <c r="DM452" i="6"/>
  <c r="DM455" i="6"/>
  <c r="DM464" i="6"/>
  <c r="DM471" i="6"/>
  <c r="DM445" i="6"/>
  <c r="DM467" i="6"/>
  <c r="DM469" i="6"/>
  <c r="DM456" i="6"/>
  <c r="DM480" i="6"/>
  <c r="DM489" i="6"/>
  <c r="DM490" i="6"/>
  <c r="DM493" i="6"/>
  <c r="DM500" i="6"/>
  <c r="DM501" i="6"/>
  <c r="DM502" i="6"/>
  <c r="DM503" i="6"/>
  <c r="DM508" i="6"/>
  <c r="DM478" i="6"/>
  <c r="DM494" i="6"/>
  <c r="DM495" i="6"/>
  <c r="DM509" i="6"/>
  <c r="DM511" i="6"/>
  <c r="DM513" i="6"/>
  <c r="DM520" i="6"/>
  <c r="DM482" i="6"/>
  <c r="DM488" i="6"/>
  <c r="DM492" i="6"/>
  <c r="DM504" i="6"/>
  <c r="DM518" i="6"/>
  <c r="DM524" i="6"/>
  <c r="DM527" i="6"/>
  <c r="DM529" i="6"/>
  <c r="DM465" i="6"/>
  <c r="DM481" i="6"/>
  <c r="DM484" i="6"/>
  <c r="DM487" i="6"/>
  <c r="DM512" i="6"/>
  <c r="DM515" i="6"/>
  <c r="DM516" i="6"/>
  <c r="DM517" i="6"/>
  <c r="DM526" i="6"/>
  <c r="DM442" i="6"/>
  <c r="DM450" i="6"/>
  <c r="DM479" i="6"/>
  <c r="DM510" i="6"/>
  <c r="DM528" i="6"/>
  <c r="DM533" i="6"/>
  <c r="DM534" i="6"/>
  <c r="DM535" i="6"/>
  <c r="DM462" i="6"/>
  <c r="DM476" i="6"/>
  <c r="DM486" i="6"/>
  <c r="DM505" i="6"/>
  <c r="DM519" i="6"/>
  <c r="DM521" i="6"/>
  <c r="DM531" i="6"/>
  <c r="DM477" i="6"/>
  <c r="DM483" i="6"/>
  <c r="DM497" i="6"/>
  <c r="DM498" i="6"/>
  <c r="DM499" i="6"/>
  <c r="DM514" i="6"/>
  <c r="DM523" i="6"/>
  <c r="DM530" i="6"/>
  <c r="DM532" i="6"/>
  <c r="DM536" i="6"/>
  <c r="DM459" i="6"/>
  <c r="DM474" i="6"/>
  <c r="DM485" i="6"/>
  <c r="DM491" i="6"/>
  <c r="DM496" i="6"/>
  <c r="DM506" i="6"/>
  <c r="DM507" i="6"/>
  <c r="DM522" i="6"/>
  <c r="DM525" i="6"/>
  <c r="DU64" i="6"/>
  <c r="DU63" i="6"/>
  <c r="DU62" i="6"/>
  <c r="DU61" i="6"/>
  <c r="DU67" i="6"/>
  <c r="DU66" i="6"/>
  <c r="DU65" i="6"/>
  <c r="DU70" i="6"/>
  <c r="DU68" i="6"/>
  <c r="DU69" i="6"/>
  <c r="DU73" i="6"/>
  <c r="DU71" i="6"/>
  <c r="DU75" i="6"/>
  <c r="DU76" i="6"/>
  <c r="DU74" i="6"/>
  <c r="DU77" i="6"/>
  <c r="DU72" i="6"/>
  <c r="DU78" i="6"/>
  <c r="DU79" i="6"/>
  <c r="DU83" i="6"/>
  <c r="DU80" i="6"/>
  <c r="DU85" i="6"/>
  <c r="DU87" i="6"/>
  <c r="DU84" i="6"/>
  <c r="DU90" i="6"/>
  <c r="DU81" i="6"/>
  <c r="DU89" i="6"/>
  <c r="DU86" i="6"/>
  <c r="DU88" i="6"/>
  <c r="DU91" i="6"/>
  <c r="DU94" i="6"/>
  <c r="DU82" i="6"/>
  <c r="DU99" i="6"/>
  <c r="DU103" i="6"/>
  <c r="DU97" i="6"/>
  <c r="DU98" i="6"/>
  <c r="DU102" i="6"/>
  <c r="DU92" i="6"/>
  <c r="DU96" i="6"/>
  <c r="DU101" i="6"/>
  <c r="DU95" i="6"/>
  <c r="DU105" i="6"/>
  <c r="DU107" i="6"/>
  <c r="DU104" i="6"/>
  <c r="DU106" i="6"/>
  <c r="DU93" i="6"/>
  <c r="DU112" i="6"/>
  <c r="DU111" i="6"/>
  <c r="DU110" i="6"/>
  <c r="DU114" i="6"/>
  <c r="DU100" i="6"/>
  <c r="DU108" i="6"/>
  <c r="DU109" i="6"/>
  <c r="DU113" i="6"/>
  <c r="DU117" i="6"/>
  <c r="DU121" i="6"/>
  <c r="DU115" i="6"/>
  <c r="DU119" i="6"/>
  <c r="DU123" i="6"/>
  <c r="DU118" i="6"/>
  <c r="DU122" i="6"/>
  <c r="DU126" i="6"/>
  <c r="DU128" i="6"/>
  <c r="DU124" i="6"/>
  <c r="DU127" i="6"/>
  <c r="DU116" i="6"/>
  <c r="DU120" i="6"/>
  <c r="DU131" i="6"/>
  <c r="DU135" i="6"/>
  <c r="DU139" i="6"/>
  <c r="DU143" i="6"/>
  <c r="DU134" i="6"/>
  <c r="DU133" i="6"/>
  <c r="DU137" i="6"/>
  <c r="DU141" i="6"/>
  <c r="DU132" i="6"/>
  <c r="DU136" i="6"/>
  <c r="DU140" i="6"/>
  <c r="DU125" i="6"/>
  <c r="DU129" i="6"/>
  <c r="DU130" i="6"/>
  <c r="DU146" i="6"/>
  <c r="DU150" i="6"/>
  <c r="DU154" i="6"/>
  <c r="DU138" i="6"/>
  <c r="DU142" i="6"/>
  <c r="DU144" i="6"/>
  <c r="DU145" i="6"/>
  <c r="DU149" i="6"/>
  <c r="DU153" i="6"/>
  <c r="DU148" i="6"/>
  <c r="DU152" i="6"/>
  <c r="DU156" i="6"/>
  <c r="DU147" i="6"/>
  <c r="DU151" i="6"/>
  <c r="DU155" i="6"/>
  <c r="DU159" i="6"/>
  <c r="DU163" i="6"/>
  <c r="DU167" i="6"/>
  <c r="DU162" i="6"/>
  <c r="DU166" i="6"/>
  <c r="DU161" i="6"/>
  <c r="DU165" i="6"/>
  <c r="DU169" i="6"/>
  <c r="DU173" i="6"/>
  <c r="DU158" i="6"/>
  <c r="DU157" i="6"/>
  <c r="DU160" i="6"/>
  <c r="DU164" i="6"/>
  <c r="DU168" i="6"/>
  <c r="DU172" i="6"/>
  <c r="DU171" i="6"/>
  <c r="DU175" i="6"/>
  <c r="DU179" i="6"/>
  <c r="DU183" i="6"/>
  <c r="DU174" i="6"/>
  <c r="DU178" i="6"/>
  <c r="DU182" i="6"/>
  <c r="DU186" i="6"/>
  <c r="DU170" i="6"/>
  <c r="DU177" i="6"/>
  <c r="DU181" i="6"/>
  <c r="DU185" i="6"/>
  <c r="DU189" i="6"/>
  <c r="DU176" i="6"/>
  <c r="DU180" i="6"/>
  <c r="DU184" i="6"/>
  <c r="DU188" i="6"/>
  <c r="DU190" i="6"/>
  <c r="DU194" i="6"/>
  <c r="DU198" i="6"/>
  <c r="DU202" i="6"/>
  <c r="DU193" i="6"/>
  <c r="DU197" i="6"/>
  <c r="DU201" i="6"/>
  <c r="DU187" i="6"/>
  <c r="DU192" i="6"/>
  <c r="DU196" i="6"/>
  <c r="DU200" i="6"/>
  <c r="DU204" i="6"/>
  <c r="DU191" i="6"/>
  <c r="DU195" i="6"/>
  <c r="DU199" i="6"/>
  <c r="DU203" i="6"/>
  <c r="DU205" i="6"/>
  <c r="DU207" i="6"/>
  <c r="DU208" i="6"/>
  <c r="DU209" i="6"/>
  <c r="DU210" i="6"/>
  <c r="DU211" i="6"/>
  <c r="DU212" i="6"/>
  <c r="DU213" i="6"/>
  <c r="DU214" i="6"/>
  <c r="DU215" i="6"/>
  <c r="DU216" i="6"/>
  <c r="DU217" i="6"/>
  <c r="DU218" i="6"/>
  <c r="DU206" i="6"/>
  <c r="DU219" i="6"/>
  <c r="DU220" i="6"/>
  <c r="DU221" i="6"/>
  <c r="DU222" i="6"/>
  <c r="DU223" i="6"/>
  <c r="DU224" i="6"/>
  <c r="DU225" i="6"/>
  <c r="DU226" i="6"/>
  <c r="DU227" i="6"/>
  <c r="DU228" i="6"/>
  <c r="DU229" i="6"/>
  <c r="DU230" i="6"/>
  <c r="DU231" i="6"/>
  <c r="DU232" i="6"/>
  <c r="DU235" i="6"/>
  <c r="DU236" i="6"/>
  <c r="DU237" i="6"/>
  <c r="DU238" i="6"/>
  <c r="DU233" i="6"/>
  <c r="DU239" i="6"/>
  <c r="DU240" i="6"/>
  <c r="DU241" i="6"/>
  <c r="DU242" i="6"/>
  <c r="DU243" i="6"/>
  <c r="DU244" i="6"/>
  <c r="DU245" i="6"/>
  <c r="DU246" i="6"/>
  <c r="DU247" i="6"/>
  <c r="DU248" i="6"/>
  <c r="DU249" i="6"/>
  <c r="DU234" i="6"/>
  <c r="DU252" i="6"/>
  <c r="DU253" i="6"/>
  <c r="DU254" i="6"/>
  <c r="DU255" i="6"/>
  <c r="DU256" i="6"/>
  <c r="DU257" i="6"/>
  <c r="DU258" i="6"/>
  <c r="DU259" i="6"/>
  <c r="DU260" i="6"/>
  <c r="DU261" i="6"/>
  <c r="DU262" i="6"/>
  <c r="DU263" i="6"/>
  <c r="DU264" i="6"/>
  <c r="DU265" i="6"/>
  <c r="DU266" i="6"/>
  <c r="DU267" i="6"/>
  <c r="DU268" i="6"/>
  <c r="DU269" i="6"/>
  <c r="DU270" i="6"/>
  <c r="DU271" i="6"/>
  <c r="DU272" i="6"/>
  <c r="DU273" i="6"/>
  <c r="DU274" i="6"/>
  <c r="DU275" i="6"/>
  <c r="DU276" i="6"/>
  <c r="DU277" i="6"/>
  <c r="DU278" i="6"/>
  <c r="DU279" i="6"/>
  <c r="DU280" i="6"/>
  <c r="DU281" i="6"/>
  <c r="DU282" i="6"/>
  <c r="DU283" i="6"/>
  <c r="DU251" i="6"/>
  <c r="DU250" i="6"/>
  <c r="DU284" i="6"/>
  <c r="DU285" i="6"/>
  <c r="DU286" i="6"/>
  <c r="DU287" i="6"/>
  <c r="DU288" i="6"/>
  <c r="DU289" i="6"/>
  <c r="DU290" i="6"/>
  <c r="DU291" i="6"/>
  <c r="DU292" i="6"/>
  <c r="DU293" i="6"/>
  <c r="DU294" i="6"/>
  <c r="DU295" i="6"/>
  <c r="DU296" i="6"/>
  <c r="DU297" i="6"/>
  <c r="DU298" i="6"/>
  <c r="DU299" i="6"/>
  <c r="DU300" i="6"/>
  <c r="DU301" i="6"/>
  <c r="DU302" i="6"/>
  <c r="DU303" i="6"/>
  <c r="DU304" i="6"/>
  <c r="DU305" i="6"/>
  <c r="DU306" i="6"/>
  <c r="DU307" i="6"/>
  <c r="DU308" i="6"/>
  <c r="DU309" i="6"/>
  <c r="DU310" i="6"/>
  <c r="DU311" i="6"/>
  <c r="DU326" i="6"/>
  <c r="DU334" i="6"/>
  <c r="DU342" i="6"/>
  <c r="DU323" i="6"/>
  <c r="DU331" i="6"/>
  <c r="DU339" i="6"/>
  <c r="DU313" i="6"/>
  <c r="DU317" i="6"/>
  <c r="DU320" i="6"/>
  <c r="DU328" i="6"/>
  <c r="DU336" i="6"/>
  <c r="DU315" i="6"/>
  <c r="DU325" i="6"/>
  <c r="DU333" i="6"/>
  <c r="DU341" i="6"/>
  <c r="DU314" i="6"/>
  <c r="DU322" i="6"/>
  <c r="DU330" i="6"/>
  <c r="DU338" i="6"/>
  <c r="DU346" i="6"/>
  <c r="DU316" i="6"/>
  <c r="DU319" i="6"/>
  <c r="DU327" i="6"/>
  <c r="DU335" i="6"/>
  <c r="DU343" i="6"/>
  <c r="DU312" i="6"/>
  <c r="DU324" i="6"/>
  <c r="DU332" i="6"/>
  <c r="DU340" i="6"/>
  <c r="DU318" i="6"/>
  <c r="DU321" i="6"/>
  <c r="DU329" i="6"/>
  <c r="DU337" i="6"/>
  <c r="DU345" i="6"/>
  <c r="DU353" i="6"/>
  <c r="DU361" i="6"/>
  <c r="DU369" i="6"/>
  <c r="DU350" i="6"/>
  <c r="DU358" i="6"/>
  <c r="DU366" i="6"/>
  <c r="DU371" i="6"/>
  <c r="DU372" i="6"/>
  <c r="DU373" i="6"/>
  <c r="DU374" i="6"/>
  <c r="DU375" i="6"/>
  <c r="DU376" i="6"/>
  <c r="DU377" i="6"/>
  <c r="DU355" i="6"/>
  <c r="DU363" i="6"/>
  <c r="DU378" i="6"/>
  <c r="DU352" i="6"/>
  <c r="DU360" i="6"/>
  <c r="DU368" i="6"/>
  <c r="DU349" i="6"/>
  <c r="DU357" i="6"/>
  <c r="DU365" i="6"/>
  <c r="DU344" i="6"/>
  <c r="DU354" i="6"/>
  <c r="DU362" i="6"/>
  <c r="DU370" i="6"/>
  <c r="DU351" i="6"/>
  <c r="DU359" i="6"/>
  <c r="DU367" i="6"/>
  <c r="DU347" i="6"/>
  <c r="DU348" i="6"/>
  <c r="DU356" i="6"/>
  <c r="DU364" i="6"/>
  <c r="DU380" i="6"/>
  <c r="DU381" i="6"/>
  <c r="DU382" i="6"/>
  <c r="DU383" i="6"/>
  <c r="DU384" i="6"/>
  <c r="DU385" i="6"/>
  <c r="DU386" i="6"/>
  <c r="DU387" i="6"/>
  <c r="DU388" i="6"/>
  <c r="DU389" i="6"/>
  <c r="DU390" i="6"/>
  <c r="DU391" i="6"/>
  <c r="DU392" i="6"/>
  <c r="DU393" i="6"/>
  <c r="DU394" i="6"/>
  <c r="DU395" i="6"/>
  <c r="DU396" i="6"/>
  <c r="DU397" i="6"/>
  <c r="DU398" i="6"/>
  <c r="DU399" i="6"/>
  <c r="DU400" i="6"/>
  <c r="DU401" i="6"/>
  <c r="DU402" i="6"/>
  <c r="DU403" i="6"/>
  <c r="DU404" i="6"/>
  <c r="DU405" i="6"/>
  <c r="DU379" i="6"/>
  <c r="DU406" i="6"/>
  <c r="DU407" i="6"/>
  <c r="DU408" i="6"/>
  <c r="DU409" i="6"/>
  <c r="DU410" i="6"/>
  <c r="DU411" i="6"/>
  <c r="DU414" i="6"/>
  <c r="DU415" i="6"/>
  <c r="DU417" i="6"/>
  <c r="DU424" i="6"/>
  <c r="DU418" i="6"/>
  <c r="DU425" i="6"/>
  <c r="DU429" i="6"/>
  <c r="DU433" i="6"/>
  <c r="DU437" i="6"/>
  <c r="DU438" i="6"/>
  <c r="DU446" i="6"/>
  <c r="DU419" i="6"/>
  <c r="DU420" i="6"/>
  <c r="DU439" i="6"/>
  <c r="DU412" i="6"/>
  <c r="DU426" i="6"/>
  <c r="DU430" i="6"/>
  <c r="DU434" i="6"/>
  <c r="DU443" i="6"/>
  <c r="DU431" i="6"/>
  <c r="DU440" i="6"/>
  <c r="DU447" i="6"/>
  <c r="DU421" i="6"/>
  <c r="DU422" i="6"/>
  <c r="DU427" i="6"/>
  <c r="DU435" i="6"/>
  <c r="DU441" i="6"/>
  <c r="DU444" i="6"/>
  <c r="DU416" i="6"/>
  <c r="DU423" i="6"/>
  <c r="DU428" i="6"/>
  <c r="DU432" i="6"/>
  <c r="DU413" i="6"/>
  <c r="DU442" i="6"/>
  <c r="DU453" i="6"/>
  <c r="DU436" i="6"/>
  <c r="DU457" i="6"/>
  <c r="DU460" i="6"/>
  <c r="DU466" i="6"/>
  <c r="DU468" i="6"/>
  <c r="DU470" i="6"/>
  <c r="DU448" i="6"/>
  <c r="DU451" i="6"/>
  <c r="DU454" i="6"/>
  <c r="DU463" i="6"/>
  <c r="DU472" i="6"/>
  <c r="DU475" i="6"/>
  <c r="DU458" i="6"/>
  <c r="DU449" i="6"/>
  <c r="DU461" i="6"/>
  <c r="DU473" i="6"/>
  <c r="DU452" i="6"/>
  <c r="DU455" i="6"/>
  <c r="DU464" i="6"/>
  <c r="DU471" i="6"/>
  <c r="DU467" i="6"/>
  <c r="DU469" i="6"/>
  <c r="DU459" i="6"/>
  <c r="DU480" i="6"/>
  <c r="DU489" i="6"/>
  <c r="DU490" i="6"/>
  <c r="DU493" i="6"/>
  <c r="DU500" i="6"/>
  <c r="DU501" i="6"/>
  <c r="DU502" i="6"/>
  <c r="DU503" i="6"/>
  <c r="DU508" i="6"/>
  <c r="DU456" i="6"/>
  <c r="DU474" i="6"/>
  <c r="DU478" i="6"/>
  <c r="DU494" i="6"/>
  <c r="DU495" i="6"/>
  <c r="DU509" i="6"/>
  <c r="DU511" i="6"/>
  <c r="DU513" i="6"/>
  <c r="DU520" i="6"/>
  <c r="DU482" i="6"/>
  <c r="DU488" i="6"/>
  <c r="DU492" i="6"/>
  <c r="DU504" i="6"/>
  <c r="DU518" i="6"/>
  <c r="DU524" i="6"/>
  <c r="DU527" i="6"/>
  <c r="DU529" i="6"/>
  <c r="DU481" i="6"/>
  <c r="DU484" i="6"/>
  <c r="DU487" i="6"/>
  <c r="DU512" i="6"/>
  <c r="DU515" i="6"/>
  <c r="DU516" i="6"/>
  <c r="DU517" i="6"/>
  <c r="DU526" i="6"/>
  <c r="DU465" i="6"/>
  <c r="DU476" i="6"/>
  <c r="DU479" i="6"/>
  <c r="DU510" i="6"/>
  <c r="DU528" i="6"/>
  <c r="DU533" i="6"/>
  <c r="DU534" i="6"/>
  <c r="DU535" i="6"/>
  <c r="DU445" i="6"/>
  <c r="DU450" i="6"/>
  <c r="DU486" i="6"/>
  <c r="DU505" i="6"/>
  <c r="DU519" i="6"/>
  <c r="DU521" i="6"/>
  <c r="DU531" i="6"/>
  <c r="DU462" i="6"/>
  <c r="DU477" i="6"/>
  <c r="DU483" i="6"/>
  <c r="DU497" i="6"/>
  <c r="DU498" i="6"/>
  <c r="DU499" i="6"/>
  <c r="DU514" i="6"/>
  <c r="DU523" i="6"/>
  <c r="DU530" i="6"/>
  <c r="DU532" i="6"/>
  <c r="DU536" i="6"/>
  <c r="DU485" i="6"/>
  <c r="DU491" i="6"/>
  <c r="DU496" i="6"/>
  <c r="DU506" i="6"/>
  <c r="DU507" i="6"/>
  <c r="DU522" i="6"/>
  <c r="DU525" i="6"/>
  <c r="EC64" i="6"/>
  <c r="EC63" i="6"/>
  <c r="EC62" i="6"/>
  <c r="EC61" i="6"/>
  <c r="EC67" i="6"/>
  <c r="EC66" i="6"/>
  <c r="EC65" i="6"/>
  <c r="EC68" i="6"/>
  <c r="EC70" i="6"/>
  <c r="EC71" i="6"/>
  <c r="EC73" i="6"/>
  <c r="EC69" i="6"/>
  <c r="EC74" i="6"/>
  <c r="EC72" i="6"/>
  <c r="EC76" i="6"/>
  <c r="EC77" i="6"/>
  <c r="EC79" i="6"/>
  <c r="EC83" i="6"/>
  <c r="EC87" i="6"/>
  <c r="EC78" i="6"/>
  <c r="EC75" i="6"/>
  <c r="EC82" i="6"/>
  <c r="EC90" i="6"/>
  <c r="EC80" i="6"/>
  <c r="EC85" i="6"/>
  <c r="EC86" i="6"/>
  <c r="EC89" i="6"/>
  <c r="EC84" i="6"/>
  <c r="EC88" i="6"/>
  <c r="EC81" i="6"/>
  <c r="EC91" i="6"/>
  <c r="EC94" i="6"/>
  <c r="EC96" i="6"/>
  <c r="EC95" i="6"/>
  <c r="EC98" i="6"/>
  <c r="EC99" i="6"/>
  <c r="EC103" i="6"/>
  <c r="EC93" i="6"/>
  <c r="EC102" i="6"/>
  <c r="EC101" i="6"/>
  <c r="EC97" i="6"/>
  <c r="EC105" i="6"/>
  <c r="EC107" i="6"/>
  <c r="EC92" i="6"/>
  <c r="EC106" i="6"/>
  <c r="EC104" i="6"/>
  <c r="EC112" i="6"/>
  <c r="EC111" i="6"/>
  <c r="EC108" i="6"/>
  <c r="EC110" i="6"/>
  <c r="EC114" i="6"/>
  <c r="EC100" i="6"/>
  <c r="EC109" i="6"/>
  <c r="EC113" i="6"/>
  <c r="EC115" i="6"/>
  <c r="EC117" i="6"/>
  <c r="EC121" i="6"/>
  <c r="EC119" i="6"/>
  <c r="EC123" i="6"/>
  <c r="EC118" i="6"/>
  <c r="EC122" i="6"/>
  <c r="EC126" i="6"/>
  <c r="EC116" i="6"/>
  <c r="EC120" i="6"/>
  <c r="EC124" i="6"/>
  <c r="EC128" i="6"/>
  <c r="EC127" i="6"/>
  <c r="EC131" i="6"/>
  <c r="EC135" i="6"/>
  <c r="EC139" i="6"/>
  <c r="EC143" i="6"/>
  <c r="EC125" i="6"/>
  <c r="EC129" i="6"/>
  <c r="EC134" i="6"/>
  <c r="EC133" i="6"/>
  <c r="EC137" i="6"/>
  <c r="EC141" i="6"/>
  <c r="EC130" i="6"/>
  <c r="EC132" i="6"/>
  <c r="EC136" i="6"/>
  <c r="EC140" i="6"/>
  <c r="EC146" i="6"/>
  <c r="EC150" i="6"/>
  <c r="EC154" i="6"/>
  <c r="EC145" i="6"/>
  <c r="EC149" i="6"/>
  <c r="EC153" i="6"/>
  <c r="EC138" i="6"/>
  <c r="EC142" i="6"/>
  <c r="EC148" i="6"/>
  <c r="EC152" i="6"/>
  <c r="EC156" i="6"/>
  <c r="EC144" i="6"/>
  <c r="EC147" i="6"/>
  <c r="EC151" i="6"/>
  <c r="EC155" i="6"/>
  <c r="EC159" i="6"/>
  <c r="EC157" i="6"/>
  <c r="EC163" i="6"/>
  <c r="EC167" i="6"/>
  <c r="EC162" i="6"/>
  <c r="EC166" i="6"/>
  <c r="EC158" i="6"/>
  <c r="EC161" i="6"/>
  <c r="EC165" i="6"/>
  <c r="EC169" i="6"/>
  <c r="EC173" i="6"/>
  <c r="EC160" i="6"/>
  <c r="EC164" i="6"/>
  <c r="EC168" i="6"/>
  <c r="EC172" i="6"/>
  <c r="EC175" i="6"/>
  <c r="EC179" i="6"/>
  <c r="EC183" i="6"/>
  <c r="EC171" i="6"/>
  <c r="EC174" i="6"/>
  <c r="EC178" i="6"/>
  <c r="EC182" i="6"/>
  <c r="EC186" i="6"/>
  <c r="EC177" i="6"/>
  <c r="EC181" i="6"/>
  <c r="EC185" i="6"/>
  <c r="EC189" i="6"/>
  <c r="EC170" i="6"/>
  <c r="EC176" i="6"/>
  <c r="EC180" i="6"/>
  <c r="EC184" i="6"/>
  <c r="EC188" i="6"/>
  <c r="EC190" i="6"/>
  <c r="EC194" i="6"/>
  <c r="EC198" i="6"/>
  <c r="EC202" i="6"/>
  <c r="EC193" i="6"/>
  <c r="EC197" i="6"/>
  <c r="EC201" i="6"/>
  <c r="EC192" i="6"/>
  <c r="EC196" i="6"/>
  <c r="EC200" i="6"/>
  <c r="EC204" i="6"/>
  <c r="EC187" i="6"/>
  <c r="EC191" i="6"/>
  <c r="EC195" i="6"/>
  <c r="EC199" i="6"/>
  <c r="EC203" i="6"/>
  <c r="EC207" i="6"/>
  <c r="EC208" i="6"/>
  <c r="EC209" i="6"/>
  <c r="EC210" i="6"/>
  <c r="EC211" i="6"/>
  <c r="EC212" i="6"/>
  <c r="EC213" i="6"/>
  <c r="EC214" i="6"/>
  <c r="EC215" i="6"/>
  <c r="EC216" i="6"/>
  <c r="EC217" i="6"/>
  <c r="EC218" i="6"/>
  <c r="EC206" i="6"/>
  <c r="EC205" i="6"/>
  <c r="EC220" i="6"/>
  <c r="EC221" i="6"/>
  <c r="EC222" i="6"/>
  <c r="EC223" i="6"/>
  <c r="EC224" i="6"/>
  <c r="EC225" i="6"/>
  <c r="EC226" i="6"/>
  <c r="EC227" i="6"/>
  <c r="EC228" i="6"/>
  <c r="EC229" i="6"/>
  <c r="EC230" i="6"/>
  <c r="EC231" i="6"/>
  <c r="EC232" i="6"/>
  <c r="EC219" i="6"/>
  <c r="EC235" i="6"/>
  <c r="EC236" i="6"/>
  <c r="EC237" i="6"/>
  <c r="EC238" i="6"/>
  <c r="EC234" i="6"/>
  <c r="EC239" i="6"/>
  <c r="EC240" i="6"/>
  <c r="EC241" i="6"/>
  <c r="EC242" i="6"/>
  <c r="EC243" i="6"/>
  <c r="EC244" i="6"/>
  <c r="EC245" i="6"/>
  <c r="EC246" i="6"/>
  <c r="EC247" i="6"/>
  <c r="EC248" i="6"/>
  <c r="EC233" i="6"/>
  <c r="EC250" i="6"/>
  <c r="EC253" i="6"/>
  <c r="EC254" i="6"/>
  <c r="EC255" i="6"/>
  <c r="EC256" i="6"/>
  <c r="EC257" i="6"/>
  <c r="EC258" i="6"/>
  <c r="EC259" i="6"/>
  <c r="EC260" i="6"/>
  <c r="EC261" i="6"/>
  <c r="EC262" i="6"/>
  <c r="EC263" i="6"/>
  <c r="EC264" i="6"/>
  <c r="EC265" i="6"/>
  <c r="EC266" i="6"/>
  <c r="EC267" i="6"/>
  <c r="EC268" i="6"/>
  <c r="EC269" i="6"/>
  <c r="EC270" i="6"/>
  <c r="EC271" i="6"/>
  <c r="EC272" i="6"/>
  <c r="EC273" i="6"/>
  <c r="EC274" i="6"/>
  <c r="EC275" i="6"/>
  <c r="EC276" i="6"/>
  <c r="EC277" i="6"/>
  <c r="EC278" i="6"/>
  <c r="EC279" i="6"/>
  <c r="EC280" i="6"/>
  <c r="EC281" i="6"/>
  <c r="EC282" i="6"/>
  <c r="EC283" i="6"/>
  <c r="EC249" i="6"/>
  <c r="EC251" i="6"/>
  <c r="EC252" i="6"/>
  <c r="EC284" i="6"/>
  <c r="EC285" i="6"/>
  <c r="EC286" i="6"/>
  <c r="EC287" i="6"/>
  <c r="EC288" i="6"/>
  <c r="EC289" i="6"/>
  <c r="EC290" i="6"/>
  <c r="EC291" i="6"/>
  <c r="EC292" i="6"/>
  <c r="EC293" i="6"/>
  <c r="EC294" i="6"/>
  <c r="EC295" i="6"/>
  <c r="EC296" i="6"/>
  <c r="EC297" i="6"/>
  <c r="EC298" i="6"/>
  <c r="EC299" i="6"/>
  <c r="EC300" i="6"/>
  <c r="EC301" i="6"/>
  <c r="EC302" i="6"/>
  <c r="EC303" i="6"/>
  <c r="EC304" i="6"/>
  <c r="EC305" i="6"/>
  <c r="EC306" i="6"/>
  <c r="EC307" i="6"/>
  <c r="EC308" i="6"/>
  <c r="EC309" i="6"/>
  <c r="EC310" i="6"/>
  <c r="EC311" i="6"/>
  <c r="EC312" i="6"/>
  <c r="EC326" i="6"/>
  <c r="EC334" i="6"/>
  <c r="EC342" i="6"/>
  <c r="EC323" i="6"/>
  <c r="EC331" i="6"/>
  <c r="EC339" i="6"/>
  <c r="EC317" i="6"/>
  <c r="EC320" i="6"/>
  <c r="EC328" i="6"/>
  <c r="EC336" i="6"/>
  <c r="EC315" i="6"/>
  <c r="EC325" i="6"/>
  <c r="EC333" i="6"/>
  <c r="EC341" i="6"/>
  <c r="EC322" i="6"/>
  <c r="EC330" i="6"/>
  <c r="EC338" i="6"/>
  <c r="EC346" i="6"/>
  <c r="EC313" i="6"/>
  <c r="EC316" i="6"/>
  <c r="EC319" i="6"/>
  <c r="EC327" i="6"/>
  <c r="EC335" i="6"/>
  <c r="EC343" i="6"/>
  <c r="EC324" i="6"/>
  <c r="EC332" i="6"/>
  <c r="EC340" i="6"/>
  <c r="EC314" i="6"/>
  <c r="EC318" i="6"/>
  <c r="EC321" i="6"/>
  <c r="EC329" i="6"/>
  <c r="EC337" i="6"/>
  <c r="EC345" i="6"/>
  <c r="EC353" i="6"/>
  <c r="EC361" i="6"/>
  <c r="EC369" i="6"/>
  <c r="EC350" i="6"/>
  <c r="EC358" i="6"/>
  <c r="EC366" i="6"/>
  <c r="EC371" i="6"/>
  <c r="EC372" i="6"/>
  <c r="EC373" i="6"/>
  <c r="EC374" i="6"/>
  <c r="EC375" i="6"/>
  <c r="EC376" i="6"/>
  <c r="EC377" i="6"/>
  <c r="EC355" i="6"/>
  <c r="EC363" i="6"/>
  <c r="EC378" i="6"/>
  <c r="EC352" i="6"/>
  <c r="EC360" i="6"/>
  <c r="EC368" i="6"/>
  <c r="EC349" i="6"/>
  <c r="EC357" i="6"/>
  <c r="EC365" i="6"/>
  <c r="EC347" i="6"/>
  <c r="EC354" i="6"/>
  <c r="EC362" i="6"/>
  <c r="EC370" i="6"/>
  <c r="EC344" i="6"/>
  <c r="EC351" i="6"/>
  <c r="EC359" i="6"/>
  <c r="EC367" i="6"/>
  <c r="EC348" i="6"/>
  <c r="EC356" i="6"/>
  <c r="EC364" i="6"/>
  <c r="EC380" i="6"/>
  <c r="EC381" i="6"/>
  <c r="EC382" i="6"/>
  <c r="EC383" i="6"/>
  <c r="EC384" i="6"/>
  <c r="EC385" i="6"/>
  <c r="EC379" i="6"/>
  <c r="EC386" i="6"/>
  <c r="EC387" i="6"/>
  <c r="EC388" i="6"/>
  <c r="EC389" i="6"/>
  <c r="EC390" i="6"/>
  <c r="EC391" i="6"/>
  <c r="EC392" i="6"/>
  <c r="EC393" i="6"/>
  <c r="EC394" i="6"/>
  <c r="EC395" i="6"/>
  <c r="EC396" i="6"/>
  <c r="EC397" i="6"/>
  <c r="EC398" i="6"/>
  <c r="EC399" i="6"/>
  <c r="EC400" i="6"/>
  <c r="EC401" i="6"/>
  <c r="EC402" i="6"/>
  <c r="EC403" i="6"/>
  <c r="EC404" i="6"/>
  <c r="EC405" i="6"/>
  <c r="EC406" i="6"/>
  <c r="EC407" i="6"/>
  <c r="EC408" i="6"/>
  <c r="EC409" i="6"/>
  <c r="EC410" i="6"/>
  <c r="EC411" i="6"/>
  <c r="EC414" i="6"/>
  <c r="EC415" i="6"/>
  <c r="EC417" i="6"/>
  <c r="EC424" i="6"/>
  <c r="EC418" i="6"/>
  <c r="EC425" i="6"/>
  <c r="EC429" i="6"/>
  <c r="EC433" i="6"/>
  <c r="EC437" i="6"/>
  <c r="EC438" i="6"/>
  <c r="EC446" i="6"/>
  <c r="EC419" i="6"/>
  <c r="EC420" i="6"/>
  <c r="EC439" i="6"/>
  <c r="EC413" i="6"/>
  <c r="EC426" i="6"/>
  <c r="EC430" i="6"/>
  <c r="EC434" i="6"/>
  <c r="EC443" i="6"/>
  <c r="EC431" i="6"/>
  <c r="EC440" i="6"/>
  <c r="EC447" i="6"/>
  <c r="EC421" i="6"/>
  <c r="EC422" i="6"/>
  <c r="EC427" i="6"/>
  <c r="EC435" i="6"/>
  <c r="EC441" i="6"/>
  <c r="EC444" i="6"/>
  <c r="EC412" i="6"/>
  <c r="EC416" i="6"/>
  <c r="EC423" i="6"/>
  <c r="EC428" i="6"/>
  <c r="EC432" i="6"/>
  <c r="EC445" i="6"/>
  <c r="EC453" i="6"/>
  <c r="EC442" i="6"/>
  <c r="EC457" i="6"/>
  <c r="EC460" i="6"/>
  <c r="EC466" i="6"/>
  <c r="EC468" i="6"/>
  <c r="EC470" i="6"/>
  <c r="EC436" i="6"/>
  <c r="EC448" i="6"/>
  <c r="EC451" i="6"/>
  <c r="EC454" i="6"/>
  <c r="EC463" i="6"/>
  <c r="EC472" i="6"/>
  <c r="EC475" i="6"/>
  <c r="EC458" i="6"/>
  <c r="EC449" i="6"/>
  <c r="EC461" i="6"/>
  <c r="EC473" i="6"/>
  <c r="EC452" i="6"/>
  <c r="EC455" i="6"/>
  <c r="EC464" i="6"/>
  <c r="EC471" i="6"/>
  <c r="EC467" i="6"/>
  <c r="EC469" i="6"/>
  <c r="EC480" i="6"/>
  <c r="EC489" i="6"/>
  <c r="EC490" i="6"/>
  <c r="EC493" i="6"/>
  <c r="EC500" i="6"/>
  <c r="EC501" i="6"/>
  <c r="EC502" i="6"/>
  <c r="EC503" i="6"/>
  <c r="EC508" i="6"/>
  <c r="EC459" i="6"/>
  <c r="EC478" i="6"/>
  <c r="EC494" i="6"/>
  <c r="EC495" i="6"/>
  <c r="EC509" i="6"/>
  <c r="EC511" i="6"/>
  <c r="EC513" i="6"/>
  <c r="EC520" i="6"/>
  <c r="EC456" i="6"/>
  <c r="EC482" i="6"/>
  <c r="EC488" i="6"/>
  <c r="EC492" i="6"/>
  <c r="EC504" i="6"/>
  <c r="EC518" i="6"/>
  <c r="EC524" i="6"/>
  <c r="EC527" i="6"/>
  <c r="EC529" i="6"/>
  <c r="EC474" i="6"/>
  <c r="EC476" i="6"/>
  <c r="EC481" i="6"/>
  <c r="EC484" i="6"/>
  <c r="EC487" i="6"/>
  <c r="EC512" i="6"/>
  <c r="EC515" i="6"/>
  <c r="EC516" i="6"/>
  <c r="EC517" i="6"/>
  <c r="EC526" i="6"/>
  <c r="EC479" i="6"/>
  <c r="EC510" i="6"/>
  <c r="EC528" i="6"/>
  <c r="EC533" i="6"/>
  <c r="EC534" i="6"/>
  <c r="EC535" i="6"/>
  <c r="EC465" i="6"/>
  <c r="EC486" i="6"/>
  <c r="EC505" i="6"/>
  <c r="EC519" i="6"/>
  <c r="EC521" i="6"/>
  <c r="EC531" i="6"/>
  <c r="EC450" i="6"/>
  <c r="EC477" i="6"/>
  <c r="EC483" i="6"/>
  <c r="EC497" i="6"/>
  <c r="EC498" i="6"/>
  <c r="EC499" i="6"/>
  <c r="EC514" i="6"/>
  <c r="EC523" i="6"/>
  <c r="EC530" i="6"/>
  <c r="EC532" i="6"/>
  <c r="EC536" i="6"/>
  <c r="EC462" i="6"/>
  <c r="EC485" i="6"/>
  <c r="EC491" i="6"/>
  <c r="EC496" i="6"/>
  <c r="EC506" i="6"/>
  <c r="EC507" i="6"/>
  <c r="EC522" i="6"/>
  <c r="EC525" i="6"/>
  <c r="FT62" i="6"/>
  <c r="FT61" i="6"/>
  <c r="FT64" i="6"/>
  <c r="FT63" i="6"/>
  <c r="FT66" i="6"/>
  <c r="FT65" i="6"/>
  <c r="FT68" i="6"/>
  <c r="FT71" i="6"/>
  <c r="FT70" i="6"/>
  <c r="FT69" i="6"/>
  <c r="FT67" i="6"/>
  <c r="FT74" i="6"/>
  <c r="FT73" i="6"/>
  <c r="FT72" i="6"/>
  <c r="FT78" i="6"/>
  <c r="FT75" i="6"/>
  <c r="FT77" i="6"/>
  <c r="FT76" i="6"/>
  <c r="FT411" i="6"/>
  <c r="FT419" i="6"/>
  <c r="FT425" i="6"/>
  <c r="FT429" i="6"/>
  <c r="FT438" i="6"/>
  <c r="FT439" i="6"/>
  <c r="FT446" i="6"/>
  <c r="FT413" i="6"/>
  <c r="FT420" i="6"/>
  <c r="FT426" i="6"/>
  <c r="FT430" i="6"/>
  <c r="FT434" i="6"/>
  <c r="FT443" i="6"/>
  <c r="FT412" i="6"/>
  <c r="FT440" i="6"/>
  <c r="FT421" i="6"/>
  <c r="FT427" i="6"/>
  <c r="FT431" i="6"/>
  <c r="FT444" i="6"/>
  <c r="FT422" i="6"/>
  <c r="FT423" i="6"/>
  <c r="FT432" i="6"/>
  <c r="FT435" i="6"/>
  <c r="FT441" i="6"/>
  <c r="FT415" i="6"/>
  <c r="FT416" i="6"/>
  <c r="FT436" i="6"/>
  <c r="FT445" i="6"/>
  <c r="FT414" i="6"/>
  <c r="FT417" i="6"/>
  <c r="FT424" i="6"/>
  <c r="FT428" i="6"/>
  <c r="FT418" i="6"/>
  <c r="FT437" i="6"/>
  <c r="FT448" i="6"/>
  <c r="FT460" i="6"/>
  <c r="FT463" i="6"/>
  <c r="FT466" i="6"/>
  <c r="FT472" i="6"/>
  <c r="FT451" i="6"/>
  <c r="FT454" i="6"/>
  <c r="FT475" i="6"/>
  <c r="FT449" i="6"/>
  <c r="FT458" i="6"/>
  <c r="FT461" i="6"/>
  <c r="FT473" i="6"/>
  <c r="FT452" i="6"/>
  <c r="FT455" i="6"/>
  <c r="FT464" i="6"/>
  <c r="FT471" i="6"/>
  <c r="FT467" i="6"/>
  <c r="FT442" i="6"/>
  <c r="FT456" i="6"/>
  <c r="FT459" i="6"/>
  <c r="FT465" i="6"/>
  <c r="FT469" i="6"/>
  <c r="FT433" i="6"/>
  <c r="FT450" i="6"/>
  <c r="FT453" i="6"/>
  <c r="FT462" i="6"/>
  <c r="FT474" i="6"/>
  <c r="FT457" i="6"/>
  <c r="FT468" i="6"/>
  <c r="FT476" i="6"/>
  <c r="FT482" i="6"/>
  <c r="FT489" i="6"/>
  <c r="FT490" i="6"/>
  <c r="FT493" i="6"/>
  <c r="FT494" i="6"/>
  <c r="FT501" i="6"/>
  <c r="FT502" i="6"/>
  <c r="FT503" i="6"/>
  <c r="FT534" i="6"/>
  <c r="FT484" i="6"/>
  <c r="FT488" i="6"/>
  <c r="FT492" i="6"/>
  <c r="FT495" i="6"/>
  <c r="FT513" i="6"/>
  <c r="FT518" i="6"/>
  <c r="FT519" i="6"/>
  <c r="FT521" i="6"/>
  <c r="FT528" i="6"/>
  <c r="FT531" i="6"/>
  <c r="FT533" i="6"/>
  <c r="FT535" i="6"/>
  <c r="FT537" i="6"/>
  <c r="FT481" i="6"/>
  <c r="FT504" i="6"/>
  <c r="FT511" i="6"/>
  <c r="FT516" i="6"/>
  <c r="FT530" i="6"/>
  <c r="FT532" i="6"/>
  <c r="FT479" i="6"/>
  <c r="FT486" i="6"/>
  <c r="FT510" i="6"/>
  <c r="FT512" i="6"/>
  <c r="FT523" i="6"/>
  <c r="FT525" i="6"/>
  <c r="FT470" i="6"/>
  <c r="FT477" i="6"/>
  <c r="FT487" i="6"/>
  <c r="FT515" i="6"/>
  <c r="FT517" i="6"/>
  <c r="FT447" i="6"/>
  <c r="FT483" i="6"/>
  <c r="FT498" i="6"/>
  <c r="FT505" i="6"/>
  <c r="FT520" i="6"/>
  <c r="FT522" i="6"/>
  <c r="FT480" i="6"/>
  <c r="FT485" i="6"/>
  <c r="FT496" i="6"/>
  <c r="FT499" i="6"/>
  <c r="FT506" i="6"/>
  <c r="FT514" i="6"/>
  <c r="FT524" i="6"/>
  <c r="FT527" i="6"/>
  <c r="FT529" i="6"/>
  <c r="FT478" i="6"/>
  <c r="FT491" i="6"/>
  <c r="FT497" i="6"/>
  <c r="FT500" i="6"/>
  <c r="FT507" i="6"/>
  <c r="FT508" i="6"/>
  <c r="FT509" i="6"/>
  <c r="GB62" i="6"/>
  <c r="GB61" i="6"/>
  <c r="GB64" i="6"/>
  <c r="GB63" i="6"/>
  <c r="GB66" i="6"/>
  <c r="GB65" i="6"/>
  <c r="GB68" i="6"/>
  <c r="GB67" i="6"/>
  <c r="GB71" i="6"/>
  <c r="GB70" i="6"/>
  <c r="GB69" i="6"/>
  <c r="GB74" i="6"/>
  <c r="GB73" i="6"/>
  <c r="GB72" i="6"/>
  <c r="GB75" i="6"/>
  <c r="GB78" i="6"/>
  <c r="GB77" i="6"/>
  <c r="GB76" i="6"/>
  <c r="GB80" i="6"/>
  <c r="GB84" i="6"/>
  <c r="GB79" i="6"/>
  <c r="GB83" i="6"/>
  <c r="GB82" i="6"/>
  <c r="GB81" i="6"/>
  <c r="GB411" i="6"/>
  <c r="GB419" i="6"/>
  <c r="GB425" i="6"/>
  <c r="GB429" i="6"/>
  <c r="GB438" i="6"/>
  <c r="GB439" i="6"/>
  <c r="GB446" i="6"/>
  <c r="GB420" i="6"/>
  <c r="GB426" i="6"/>
  <c r="GB430" i="6"/>
  <c r="GB434" i="6"/>
  <c r="GB443" i="6"/>
  <c r="GB440" i="6"/>
  <c r="GB414" i="6"/>
  <c r="GB415" i="6"/>
  <c r="GB421" i="6"/>
  <c r="GB427" i="6"/>
  <c r="GB431" i="6"/>
  <c r="GB444" i="6"/>
  <c r="GB422" i="6"/>
  <c r="GB423" i="6"/>
  <c r="GB432" i="6"/>
  <c r="GB435" i="6"/>
  <c r="GB441" i="6"/>
  <c r="GB412" i="6"/>
  <c r="GB413" i="6"/>
  <c r="GB416" i="6"/>
  <c r="GB436" i="6"/>
  <c r="GB445" i="6"/>
  <c r="GB417" i="6"/>
  <c r="GB424" i="6"/>
  <c r="GB428" i="6"/>
  <c r="GB448" i="6"/>
  <c r="GB460" i="6"/>
  <c r="GB463" i="6"/>
  <c r="GB466" i="6"/>
  <c r="GB472" i="6"/>
  <c r="GB418" i="6"/>
  <c r="GB437" i="6"/>
  <c r="GB451" i="6"/>
  <c r="GB454" i="6"/>
  <c r="GB475" i="6"/>
  <c r="GB447" i="6"/>
  <c r="GB449" i="6"/>
  <c r="GB458" i="6"/>
  <c r="GB461" i="6"/>
  <c r="GB473" i="6"/>
  <c r="GB452" i="6"/>
  <c r="GB455" i="6"/>
  <c r="GB464" i="6"/>
  <c r="GB471" i="6"/>
  <c r="GB467" i="6"/>
  <c r="GB456" i="6"/>
  <c r="GB459" i="6"/>
  <c r="GB465" i="6"/>
  <c r="GB469" i="6"/>
  <c r="GB442" i="6"/>
  <c r="GB450" i="6"/>
  <c r="GB453" i="6"/>
  <c r="GB462" i="6"/>
  <c r="GB474" i="6"/>
  <c r="GB433" i="6"/>
  <c r="GB482" i="6"/>
  <c r="GB489" i="6"/>
  <c r="GB490" i="6"/>
  <c r="GB493" i="6"/>
  <c r="GB494" i="6"/>
  <c r="GB501" i="6"/>
  <c r="GB502" i="6"/>
  <c r="GB503" i="6"/>
  <c r="GB534" i="6"/>
  <c r="GB457" i="6"/>
  <c r="GB468" i="6"/>
  <c r="GB484" i="6"/>
  <c r="GB488" i="6"/>
  <c r="GB492" i="6"/>
  <c r="GB495" i="6"/>
  <c r="GB513" i="6"/>
  <c r="GB518" i="6"/>
  <c r="GB519" i="6"/>
  <c r="GB521" i="6"/>
  <c r="GB528" i="6"/>
  <c r="GB531" i="6"/>
  <c r="GB533" i="6"/>
  <c r="GB535" i="6"/>
  <c r="GB537" i="6"/>
  <c r="GB481" i="6"/>
  <c r="GB504" i="6"/>
  <c r="GB511" i="6"/>
  <c r="GB516" i="6"/>
  <c r="GB530" i="6"/>
  <c r="GB532" i="6"/>
  <c r="GB479" i="6"/>
  <c r="GB486" i="6"/>
  <c r="GB510" i="6"/>
  <c r="GB512" i="6"/>
  <c r="GB523" i="6"/>
  <c r="GB525" i="6"/>
  <c r="GB477" i="6"/>
  <c r="GB487" i="6"/>
  <c r="GB515" i="6"/>
  <c r="GB517" i="6"/>
  <c r="GB470" i="6"/>
  <c r="GB483" i="6"/>
  <c r="GB498" i="6"/>
  <c r="GB505" i="6"/>
  <c r="GB520" i="6"/>
  <c r="GB522" i="6"/>
  <c r="GB480" i="6"/>
  <c r="GB485" i="6"/>
  <c r="GB496" i="6"/>
  <c r="GB499" i="6"/>
  <c r="GB506" i="6"/>
  <c r="GB514" i="6"/>
  <c r="GB524" i="6"/>
  <c r="GB527" i="6"/>
  <c r="GB529" i="6"/>
  <c r="GB476" i="6"/>
  <c r="GB478" i="6"/>
  <c r="GB491" i="6"/>
  <c r="GB497" i="6"/>
  <c r="GB500" i="6"/>
  <c r="GB507" i="6"/>
  <c r="GB508" i="6"/>
  <c r="GB509" i="6"/>
  <c r="GJ62" i="6"/>
  <c r="GJ61" i="6"/>
  <c r="GJ64" i="6"/>
  <c r="GJ66" i="6"/>
  <c r="GJ63" i="6"/>
  <c r="GJ65" i="6"/>
  <c r="GJ68" i="6"/>
  <c r="GJ71" i="6"/>
  <c r="GJ67" i="6"/>
  <c r="GJ70" i="6"/>
  <c r="GJ69" i="6"/>
  <c r="GJ74" i="6"/>
  <c r="GJ73" i="6"/>
  <c r="GJ72" i="6"/>
  <c r="GJ75" i="6"/>
  <c r="GJ78" i="6"/>
  <c r="GJ77" i="6"/>
  <c r="GJ76" i="6"/>
  <c r="GJ80" i="6"/>
  <c r="GJ84" i="6"/>
  <c r="GJ79" i="6"/>
  <c r="GJ83" i="6"/>
  <c r="GJ82" i="6"/>
  <c r="GJ81" i="6"/>
  <c r="GJ411" i="6"/>
  <c r="GJ412" i="6"/>
  <c r="GJ414" i="6"/>
  <c r="GJ419" i="6"/>
  <c r="GJ425" i="6"/>
  <c r="GJ429" i="6"/>
  <c r="GJ438" i="6"/>
  <c r="GJ439" i="6"/>
  <c r="GJ446" i="6"/>
  <c r="GJ413" i="6"/>
  <c r="GJ415" i="6"/>
  <c r="GJ420" i="6"/>
  <c r="GJ426" i="6"/>
  <c r="GJ430" i="6"/>
  <c r="GJ434" i="6"/>
  <c r="GJ443" i="6"/>
  <c r="GJ440" i="6"/>
  <c r="GJ421" i="6"/>
  <c r="GJ427" i="6"/>
  <c r="GJ431" i="6"/>
  <c r="GJ444" i="6"/>
  <c r="GJ422" i="6"/>
  <c r="GJ423" i="6"/>
  <c r="GJ432" i="6"/>
  <c r="GJ435" i="6"/>
  <c r="GJ441" i="6"/>
  <c r="GJ416" i="6"/>
  <c r="GJ436" i="6"/>
  <c r="GJ445" i="6"/>
  <c r="GJ417" i="6"/>
  <c r="GJ424" i="6"/>
  <c r="GJ428" i="6"/>
  <c r="GJ433" i="6"/>
  <c r="GJ448" i="6"/>
  <c r="GJ460" i="6"/>
  <c r="GJ463" i="6"/>
  <c r="GJ466" i="6"/>
  <c r="GJ472" i="6"/>
  <c r="GJ451" i="6"/>
  <c r="GJ454" i="6"/>
  <c r="GJ475" i="6"/>
  <c r="GJ418" i="6"/>
  <c r="GJ437" i="6"/>
  <c r="GJ449" i="6"/>
  <c r="GJ458" i="6"/>
  <c r="GJ461" i="6"/>
  <c r="GJ473" i="6"/>
  <c r="GJ452" i="6"/>
  <c r="GJ455" i="6"/>
  <c r="GJ464" i="6"/>
  <c r="GJ471" i="6"/>
  <c r="GJ467" i="6"/>
  <c r="GJ447" i="6"/>
  <c r="GJ456" i="6"/>
  <c r="GJ459" i="6"/>
  <c r="GJ465" i="6"/>
  <c r="GJ469" i="6"/>
  <c r="GJ450" i="6"/>
  <c r="GJ453" i="6"/>
  <c r="GJ462" i="6"/>
  <c r="GJ474" i="6"/>
  <c r="GJ442" i="6"/>
  <c r="GJ482" i="6"/>
  <c r="GJ489" i="6"/>
  <c r="GJ490" i="6"/>
  <c r="GJ493" i="6"/>
  <c r="GJ494" i="6"/>
  <c r="GJ501" i="6"/>
  <c r="GJ502" i="6"/>
  <c r="GJ503" i="6"/>
  <c r="GJ534" i="6"/>
  <c r="GJ484" i="6"/>
  <c r="GJ488" i="6"/>
  <c r="GJ492" i="6"/>
  <c r="GJ495" i="6"/>
  <c r="GJ513" i="6"/>
  <c r="GJ518" i="6"/>
  <c r="GJ519" i="6"/>
  <c r="GJ521" i="6"/>
  <c r="GJ528" i="6"/>
  <c r="GJ531" i="6"/>
  <c r="GJ533" i="6"/>
  <c r="GJ535" i="6"/>
  <c r="GJ537" i="6"/>
  <c r="GJ457" i="6"/>
  <c r="GJ468" i="6"/>
  <c r="GJ481" i="6"/>
  <c r="GJ504" i="6"/>
  <c r="GJ511" i="6"/>
  <c r="GJ516" i="6"/>
  <c r="GJ530" i="6"/>
  <c r="GJ532" i="6"/>
  <c r="GJ479" i="6"/>
  <c r="GJ486" i="6"/>
  <c r="GJ510" i="6"/>
  <c r="GJ512" i="6"/>
  <c r="GJ523" i="6"/>
  <c r="GJ525" i="6"/>
  <c r="GJ477" i="6"/>
  <c r="GJ487" i="6"/>
  <c r="GJ515" i="6"/>
  <c r="GJ517" i="6"/>
  <c r="GJ483" i="6"/>
  <c r="GJ498" i="6"/>
  <c r="GJ505" i="6"/>
  <c r="GJ520" i="6"/>
  <c r="GJ522" i="6"/>
  <c r="GJ470" i="6"/>
  <c r="GJ476" i="6"/>
  <c r="GJ480" i="6"/>
  <c r="GJ485" i="6"/>
  <c r="GJ496" i="6"/>
  <c r="GJ499" i="6"/>
  <c r="GJ506" i="6"/>
  <c r="GJ514" i="6"/>
  <c r="GJ524" i="6"/>
  <c r="GJ527" i="6"/>
  <c r="GJ529" i="6"/>
  <c r="GJ478" i="6"/>
  <c r="GJ491" i="6"/>
  <c r="GJ497" i="6"/>
  <c r="GJ500" i="6"/>
  <c r="GJ507" i="6"/>
  <c r="GJ508" i="6"/>
  <c r="GJ509" i="6"/>
  <c r="HZ64" i="6"/>
  <c r="HZ63" i="6"/>
  <c r="HZ62" i="6"/>
  <c r="HZ61" i="6"/>
  <c r="HZ67" i="6"/>
  <c r="HZ66" i="6"/>
  <c r="HZ65" i="6"/>
  <c r="HZ69" i="6"/>
  <c r="HZ68" i="6"/>
  <c r="HZ70" i="6"/>
  <c r="HZ72" i="6"/>
  <c r="HZ75" i="6"/>
  <c r="HZ71" i="6"/>
  <c r="HZ74" i="6"/>
  <c r="HZ73" i="6"/>
  <c r="HZ76" i="6"/>
  <c r="HZ82" i="6"/>
  <c r="HZ78" i="6"/>
  <c r="HZ81" i="6"/>
  <c r="HZ80" i="6"/>
  <c r="HZ79" i="6"/>
  <c r="HZ83" i="6"/>
  <c r="HZ77" i="6"/>
  <c r="HZ84" i="6"/>
  <c r="HZ414" i="6"/>
  <c r="HZ415" i="6"/>
  <c r="HZ411" i="6"/>
  <c r="HZ412" i="6"/>
  <c r="HZ413" i="6"/>
  <c r="HZ421" i="6"/>
  <c r="HZ427" i="6"/>
  <c r="HZ431" i="6"/>
  <c r="HZ422" i="6"/>
  <c r="HZ435" i="6"/>
  <c r="HZ441" i="6"/>
  <c r="HZ444" i="6"/>
  <c r="HZ423" i="6"/>
  <c r="HZ432" i="6"/>
  <c r="HZ436" i="6"/>
  <c r="HZ416" i="6"/>
  <c r="HZ417" i="6"/>
  <c r="HZ424" i="6"/>
  <c r="HZ445" i="6"/>
  <c r="HZ418" i="6"/>
  <c r="HZ433" i="6"/>
  <c r="HZ437" i="6"/>
  <c r="HZ442" i="6"/>
  <c r="HZ419" i="6"/>
  <c r="HZ425" i="6"/>
  <c r="HZ428" i="6"/>
  <c r="HZ438" i="6"/>
  <c r="HZ446" i="6"/>
  <c r="HZ420" i="6"/>
  <c r="HZ429" i="6"/>
  <c r="HZ430" i="6"/>
  <c r="HZ434" i="6"/>
  <c r="HZ439" i="6"/>
  <c r="HZ443" i="6"/>
  <c r="HZ449" i="6"/>
  <c r="HZ455" i="6"/>
  <c r="HZ461" i="6"/>
  <c r="HZ473" i="6"/>
  <c r="HZ452" i="6"/>
  <c r="HZ464" i="6"/>
  <c r="HZ459" i="6"/>
  <c r="HZ465" i="6"/>
  <c r="HZ467" i="6"/>
  <c r="HZ469" i="6"/>
  <c r="HZ471" i="6"/>
  <c r="HZ450" i="6"/>
  <c r="HZ456" i="6"/>
  <c r="HZ462" i="6"/>
  <c r="HZ447" i="6"/>
  <c r="HZ453" i="6"/>
  <c r="HZ426" i="6"/>
  <c r="HZ457" i="6"/>
  <c r="HZ463" i="6"/>
  <c r="HZ468" i="6"/>
  <c r="HZ470" i="6"/>
  <c r="HZ472" i="6"/>
  <c r="HZ448" i="6"/>
  <c r="HZ451" i="6"/>
  <c r="HZ454" i="6"/>
  <c r="HZ460" i="6"/>
  <c r="HZ466" i="6"/>
  <c r="HZ474" i="6"/>
  <c r="HZ504" i="6"/>
  <c r="HZ534" i="6"/>
  <c r="HZ479" i="6"/>
  <c r="HZ481" i="6"/>
  <c r="HZ486" i="6"/>
  <c r="HZ510" i="6"/>
  <c r="HZ512" i="6"/>
  <c r="HZ521" i="6"/>
  <c r="HZ440" i="6"/>
  <c r="HZ458" i="6"/>
  <c r="HZ477" i="6"/>
  <c r="HZ487" i="6"/>
  <c r="HZ511" i="6"/>
  <c r="HZ516" i="6"/>
  <c r="HZ518" i="6"/>
  <c r="HZ528" i="6"/>
  <c r="HZ530" i="6"/>
  <c r="HZ532" i="6"/>
  <c r="HZ533" i="6"/>
  <c r="HZ535" i="6"/>
  <c r="HZ537" i="6"/>
  <c r="HZ476" i="6"/>
  <c r="HZ483" i="6"/>
  <c r="HZ498" i="6"/>
  <c r="HZ505" i="6"/>
  <c r="HZ519" i="6"/>
  <c r="HZ523" i="6"/>
  <c r="HZ525" i="6"/>
  <c r="HZ531" i="6"/>
  <c r="HZ480" i="6"/>
  <c r="HZ485" i="6"/>
  <c r="HZ496" i="6"/>
  <c r="HZ506" i="6"/>
  <c r="HZ514" i="6"/>
  <c r="HZ515" i="6"/>
  <c r="HZ478" i="6"/>
  <c r="HZ491" i="6"/>
  <c r="HZ497" i="6"/>
  <c r="HZ499" i="6"/>
  <c r="HZ500" i="6"/>
  <c r="HZ509" i="6"/>
  <c r="HZ520" i="6"/>
  <c r="HZ522" i="6"/>
  <c r="HZ475" i="6"/>
  <c r="HZ482" i="6"/>
  <c r="HZ489" i="6"/>
  <c r="HZ490" i="6"/>
  <c r="HZ493" i="6"/>
  <c r="HZ494" i="6"/>
  <c r="HZ501" i="6"/>
  <c r="HZ502" i="6"/>
  <c r="HZ507" i="6"/>
  <c r="HZ524" i="6"/>
  <c r="HZ527" i="6"/>
  <c r="HZ529" i="6"/>
  <c r="HZ484" i="6"/>
  <c r="HZ488" i="6"/>
  <c r="HZ492" i="6"/>
  <c r="HZ495" i="6"/>
  <c r="HZ503" i="6"/>
  <c r="HZ508" i="6"/>
  <c r="HZ513" i="6"/>
  <c r="HZ517" i="6"/>
  <c r="IH64" i="6"/>
  <c r="IH63" i="6"/>
  <c r="IH62" i="6"/>
  <c r="IH67" i="6"/>
  <c r="IH61" i="6"/>
  <c r="IH66" i="6"/>
  <c r="IH69" i="6"/>
  <c r="IH65" i="6"/>
  <c r="IH68" i="6"/>
  <c r="IH70" i="6"/>
  <c r="IH71" i="6"/>
  <c r="IH72" i="6"/>
  <c r="IH75" i="6"/>
  <c r="IH74" i="6"/>
  <c r="IH73" i="6"/>
  <c r="IH76" i="6"/>
  <c r="IH82" i="6"/>
  <c r="IH81" i="6"/>
  <c r="IH80" i="6"/>
  <c r="IH79" i="6"/>
  <c r="IH83" i="6"/>
  <c r="IH84" i="6"/>
  <c r="IH77" i="6"/>
  <c r="IH78" i="6"/>
  <c r="IH414" i="6"/>
  <c r="IH415" i="6"/>
  <c r="IH411" i="6"/>
  <c r="IH412" i="6"/>
  <c r="IH413" i="6"/>
  <c r="IH421" i="6"/>
  <c r="IH427" i="6"/>
  <c r="IH431" i="6"/>
  <c r="IH422" i="6"/>
  <c r="IH435" i="6"/>
  <c r="IH441" i="6"/>
  <c r="IH444" i="6"/>
  <c r="IH423" i="6"/>
  <c r="IH432" i="6"/>
  <c r="IH436" i="6"/>
  <c r="IH416" i="6"/>
  <c r="IH417" i="6"/>
  <c r="IH424" i="6"/>
  <c r="IH445" i="6"/>
  <c r="IH418" i="6"/>
  <c r="IH433" i="6"/>
  <c r="IH437" i="6"/>
  <c r="IH442" i="6"/>
  <c r="IH419" i="6"/>
  <c r="IH425" i="6"/>
  <c r="IH428" i="6"/>
  <c r="IH438" i="6"/>
  <c r="IH446" i="6"/>
  <c r="IH420" i="6"/>
  <c r="IH429" i="6"/>
  <c r="IH430" i="6"/>
  <c r="IH434" i="6"/>
  <c r="IH439" i="6"/>
  <c r="IH443" i="6"/>
  <c r="IH440" i="6"/>
  <c r="IH449" i="6"/>
  <c r="IH455" i="6"/>
  <c r="IH461" i="6"/>
  <c r="IH473" i="6"/>
  <c r="IH452" i="6"/>
  <c r="IH464" i="6"/>
  <c r="IH447" i="6"/>
  <c r="IH459" i="6"/>
  <c r="IH465" i="6"/>
  <c r="IH467" i="6"/>
  <c r="IH469" i="6"/>
  <c r="IH471" i="6"/>
  <c r="IH450" i="6"/>
  <c r="IH456" i="6"/>
  <c r="IH462" i="6"/>
  <c r="IH453" i="6"/>
  <c r="IH457" i="6"/>
  <c r="IH463" i="6"/>
  <c r="IH468" i="6"/>
  <c r="IH470" i="6"/>
  <c r="IH472" i="6"/>
  <c r="IH426" i="6"/>
  <c r="IH448" i="6"/>
  <c r="IH451" i="6"/>
  <c r="IH454" i="6"/>
  <c r="IH460" i="6"/>
  <c r="IH466" i="6"/>
  <c r="IH504" i="6"/>
  <c r="IH534" i="6"/>
  <c r="IH479" i="6"/>
  <c r="IH481" i="6"/>
  <c r="IH486" i="6"/>
  <c r="IH510" i="6"/>
  <c r="IH512" i="6"/>
  <c r="IH521" i="6"/>
  <c r="IH474" i="6"/>
  <c r="IH476" i="6"/>
  <c r="IH477" i="6"/>
  <c r="IH487" i="6"/>
  <c r="IH511" i="6"/>
  <c r="IH516" i="6"/>
  <c r="IH518" i="6"/>
  <c r="IH528" i="6"/>
  <c r="IH530" i="6"/>
  <c r="IH532" i="6"/>
  <c r="IH533" i="6"/>
  <c r="IH535" i="6"/>
  <c r="IH537" i="6"/>
  <c r="IH458" i="6"/>
  <c r="IH483" i="6"/>
  <c r="IH498" i="6"/>
  <c r="IH505" i="6"/>
  <c r="IH519" i="6"/>
  <c r="IH523" i="6"/>
  <c r="IH525" i="6"/>
  <c r="IH531" i="6"/>
  <c r="IH475" i="6"/>
  <c r="IH480" i="6"/>
  <c r="IH485" i="6"/>
  <c r="IH496" i="6"/>
  <c r="IH506" i="6"/>
  <c r="IH514" i="6"/>
  <c r="IH515" i="6"/>
  <c r="IH478" i="6"/>
  <c r="IH491" i="6"/>
  <c r="IH497" i="6"/>
  <c r="IH499" i="6"/>
  <c r="IH500" i="6"/>
  <c r="IH509" i="6"/>
  <c r="IH520" i="6"/>
  <c r="IH522" i="6"/>
  <c r="IH482" i="6"/>
  <c r="IH489" i="6"/>
  <c r="IH490" i="6"/>
  <c r="IH493" i="6"/>
  <c r="IH494" i="6"/>
  <c r="IH501" i="6"/>
  <c r="IH502" i="6"/>
  <c r="IH507" i="6"/>
  <c r="IH524" i="6"/>
  <c r="IH527" i="6"/>
  <c r="IH529" i="6"/>
  <c r="IH484" i="6"/>
  <c r="IH488" i="6"/>
  <c r="IH492" i="6"/>
  <c r="IH495" i="6"/>
  <c r="IH503" i="6"/>
  <c r="IH508" i="6"/>
  <c r="IH513" i="6"/>
  <c r="IH517" i="6"/>
  <c r="IP64" i="6"/>
  <c r="IP63" i="6"/>
  <c r="IP62" i="6"/>
  <c r="IP67" i="6"/>
  <c r="IP61" i="6"/>
  <c r="IP66" i="6"/>
  <c r="IP69" i="6"/>
  <c r="IP65" i="6"/>
  <c r="IP68" i="6"/>
  <c r="IP70" i="6"/>
  <c r="IP72" i="6"/>
  <c r="IP75" i="6"/>
  <c r="IP74" i="6"/>
  <c r="IP71" i="6"/>
  <c r="IP73" i="6"/>
  <c r="IP76" i="6"/>
  <c r="IP82" i="6"/>
  <c r="IP81" i="6"/>
  <c r="IP78" i="6"/>
  <c r="IP80" i="6"/>
  <c r="IP79" i="6"/>
  <c r="IP83" i="6"/>
  <c r="IP84" i="6"/>
  <c r="IP77" i="6"/>
  <c r="IP414" i="6"/>
  <c r="IP415" i="6"/>
  <c r="IP411" i="6"/>
  <c r="IP412" i="6"/>
  <c r="IP413" i="6"/>
  <c r="IP421" i="6"/>
  <c r="IP427" i="6"/>
  <c r="IP431" i="6"/>
  <c r="IP422" i="6"/>
  <c r="IP435" i="6"/>
  <c r="IP441" i="6"/>
  <c r="IP444" i="6"/>
  <c r="IP423" i="6"/>
  <c r="IP432" i="6"/>
  <c r="IP436" i="6"/>
  <c r="IP416" i="6"/>
  <c r="IP417" i="6"/>
  <c r="IP424" i="6"/>
  <c r="IP445" i="6"/>
  <c r="IP418" i="6"/>
  <c r="IP433" i="6"/>
  <c r="IP437" i="6"/>
  <c r="IP442" i="6"/>
  <c r="IP419" i="6"/>
  <c r="IP425" i="6"/>
  <c r="IP428" i="6"/>
  <c r="IP438" i="6"/>
  <c r="IP446" i="6"/>
  <c r="IP420" i="6"/>
  <c r="IP429" i="6"/>
  <c r="IP430" i="6"/>
  <c r="IP434" i="6"/>
  <c r="IP439" i="6"/>
  <c r="IP443" i="6"/>
  <c r="IP449" i="6"/>
  <c r="IP455" i="6"/>
  <c r="IP461" i="6"/>
  <c r="IP473" i="6"/>
  <c r="IP440" i="6"/>
  <c r="IP452" i="6"/>
  <c r="IP464" i="6"/>
  <c r="IP447" i="6"/>
  <c r="IP459" i="6"/>
  <c r="IP465" i="6"/>
  <c r="IP467" i="6"/>
  <c r="IP469" i="6"/>
  <c r="IP471" i="6"/>
  <c r="IP450" i="6"/>
  <c r="IP456" i="6"/>
  <c r="IP462" i="6"/>
  <c r="IP453" i="6"/>
  <c r="IP457" i="6"/>
  <c r="IP463" i="6"/>
  <c r="IP468" i="6"/>
  <c r="IP470" i="6"/>
  <c r="IP472" i="6"/>
  <c r="IP448" i="6"/>
  <c r="IP451" i="6"/>
  <c r="IP454" i="6"/>
  <c r="IP460" i="6"/>
  <c r="IP466" i="6"/>
  <c r="IP504" i="6"/>
  <c r="IP534" i="6"/>
  <c r="IP476" i="6"/>
  <c r="IP479" i="6"/>
  <c r="IP481" i="6"/>
  <c r="IP486" i="6"/>
  <c r="IP510" i="6"/>
  <c r="IP512" i="6"/>
  <c r="IP521" i="6"/>
  <c r="IP475" i="6"/>
  <c r="IP477" i="6"/>
  <c r="IP487" i="6"/>
  <c r="IP511" i="6"/>
  <c r="IP516" i="6"/>
  <c r="IP518" i="6"/>
  <c r="IP528" i="6"/>
  <c r="IP530" i="6"/>
  <c r="IP532" i="6"/>
  <c r="IP533" i="6"/>
  <c r="IP535" i="6"/>
  <c r="IP537" i="6"/>
  <c r="IP483" i="6"/>
  <c r="IP498" i="6"/>
  <c r="IP505" i="6"/>
  <c r="IP519" i="6"/>
  <c r="IP523" i="6"/>
  <c r="IP525" i="6"/>
  <c r="IP531" i="6"/>
  <c r="IP458" i="6"/>
  <c r="IP474" i="6"/>
  <c r="IP480" i="6"/>
  <c r="IP485" i="6"/>
  <c r="IP496" i="6"/>
  <c r="IP506" i="6"/>
  <c r="IP514" i="6"/>
  <c r="IP515" i="6"/>
  <c r="IP426" i="6"/>
  <c r="IP478" i="6"/>
  <c r="IP491" i="6"/>
  <c r="IP497" i="6"/>
  <c r="IP499" i="6"/>
  <c r="IP500" i="6"/>
  <c r="IP509" i="6"/>
  <c r="IP520" i="6"/>
  <c r="IP522" i="6"/>
  <c r="IP482" i="6"/>
  <c r="IP489" i="6"/>
  <c r="IP490" i="6"/>
  <c r="IP493" i="6"/>
  <c r="IP494" i="6"/>
  <c r="IP501" i="6"/>
  <c r="IP502" i="6"/>
  <c r="IP507" i="6"/>
  <c r="IP524" i="6"/>
  <c r="IP527" i="6"/>
  <c r="IP529" i="6"/>
  <c r="IP484" i="6"/>
  <c r="IP488" i="6"/>
  <c r="IP492" i="6"/>
  <c r="IP495" i="6"/>
  <c r="IP503" i="6"/>
  <c r="IP508" i="6"/>
  <c r="IP513" i="6"/>
  <c r="IP517" i="6"/>
  <c r="JZ64" i="6"/>
  <c r="JZ63" i="6"/>
  <c r="JZ62" i="6"/>
  <c r="JZ61" i="6"/>
  <c r="JZ67" i="6"/>
  <c r="JZ66" i="6"/>
  <c r="JZ65" i="6"/>
  <c r="JZ68" i="6"/>
  <c r="JZ70" i="6"/>
  <c r="JZ71" i="6"/>
  <c r="JZ73" i="6"/>
  <c r="JZ76" i="6"/>
  <c r="JZ72" i="6"/>
  <c r="JZ69" i="6"/>
  <c r="JZ77" i="6"/>
  <c r="JZ74" i="6"/>
  <c r="JZ79" i="6"/>
  <c r="JZ83" i="6"/>
  <c r="JZ84" i="6"/>
  <c r="JZ87" i="6"/>
  <c r="JZ75" i="6"/>
  <c r="JZ81" i="6"/>
  <c r="JZ78" i="6"/>
  <c r="JZ86" i="6"/>
  <c r="JZ90" i="6"/>
  <c r="JZ82" i="6"/>
  <c r="JZ85" i="6"/>
  <c r="JZ80" i="6"/>
  <c r="JZ88" i="6"/>
  <c r="JZ89" i="6"/>
  <c r="JZ91" i="6"/>
  <c r="JZ94" i="6"/>
  <c r="JZ92" i="6"/>
  <c r="JZ96" i="6"/>
  <c r="JZ99" i="6"/>
  <c r="JZ98" i="6"/>
  <c r="JZ97" i="6"/>
  <c r="JZ102" i="6"/>
  <c r="JZ93" i="6"/>
  <c r="JZ95" i="6"/>
  <c r="JZ101" i="6"/>
  <c r="JZ103" i="6"/>
  <c r="JZ105" i="6"/>
  <c r="JZ107" i="6"/>
  <c r="JZ100" i="6"/>
  <c r="JZ106" i="6"/>
  <c r="JZ108" i="6"/>
  <c r="JZ112" i="6"/>
  <c r="JZ111" i="6"/>
  <c r="JZ110" i="6"/>
  <c r="JZ114" i="6"/>
  <c r="JZ104" i="6"/>
  <c r="JZ109" i="6"/>
  <c r="JZ113" i="6"/>
  <c r="JZ117" i="6"/>
  <c r="JZ121" i="6"/>
  <c r="JZ115" i="6"/>
  <c r="JZ119" i="6"/>
  <c r="JZ123" i="6"/>
  <c r="JZ118" i="6"/>
  <c r="JZ122" i="6"/>
  <c r="JZ126" i="6"/>
  <c r="JZ116" i="6"/>
  <c r="JZ120" i="6"/>
  <c r="JZ124" i="6"/>
  <c r="JZ128" i="6"/>
  <c r="JZ127" i="6"/>
  <c r="JZ131" i="6"/>
  <c r="JZ135" i="6"/>
  <c r="JZ139" i="6"/>
  <c r="JZ143" i="6"/>
  <c r="JZ130" i="6"/>
  <c r="JZ134" i="6"/>
  <c r="JZ125" i="6"/>
  <c r="JZ129" i="6"/>
  <c r="JZ133" i="6"/>
  <c r="JZ137" i="6"/>
  <c r="JZ141" i="6"/>
  <c r="JZ132" i="6"/>
  <c r="JZ136" i="6"/>
  <c r="JZ140" i="6"/>
  <c r="JZ138" i="6"/>
  <c r="JZ142" i="6"/>
  <c r="JZ144" i="6"/>
  <c r="JZ146" i="6"/>
  <c r="JZ150" i="6"/>
  <c r="JZ154" i="6"/>
  <c r="JZ145" i="6"/>
  <c r="JZ149" i="6"/>
  <c r="JZ153" i="6"/>
  <c r="JZ148" i="6"/>
  <c r="JZ152" i="6"/>
  <c r="JZ156" i="6"/>
  <c r="JZ147" i="6"/>
  <c r="JZ151" i="6"/>
  <c r="JZ155" i="6"/>
  <c r="JZ159" i="6"/>
  <c r="JZ163" i="6"/>
  <c r="JZ167" i="6"/>
  <c r="JZ162" i="6"/>
  <c r="JZ166" i="6"/>
  <c r="JZ157" i="6"/>
  <c r="JZ158" i="6"/>
  <c r="JZ161" i="6"/>
  <c r="JZ165" i="6"/>
  <c r="JZ169" i="6"/>
  <c r="JZ173" i="6"/>
  <c r="JZ160" i="6"/>
  <c r="JZ164" i="6"/>
  <c r="JZ168" i="6"/>
  <c r="JZ172" i="6"/>
  <c r="JZ175" i="6"/>
  <c r="JZ179" i="6"/>
  <c r="JZ183" i="6"/>
  <c r="JZ170" i="6"/>
  <c r="JZ174" i="6"/>
  <c r="JZ178" i="6"/>
  <c r="JZ182" i="6"/>
  <c r="JZ171" i="6"/>
  <c r="JZ177" i="6"/>
  <c r="JZ181" i="6"/>
  <c r="JZ185" i="6"/>
  <c r="JZ176" i="6"/>
  <c r="JZ180" i="6"/>
  <c r="JZ184" i="6"/>
  <c r="JZ188" i="6"/>
  <c r="JZ187" i="6"/>
  <c r="JZ190" i="6"/>
  <c r="JZ194" i="6"/>
  <c r="JZ198" i="6"/>
  <c r="JZ202" i="6"/>
  <c r="JZ186" i="6"/>
  <c r="JZ189" i="6"/>
  <c r="JZ193" i="6"/>
  <c r="JZ197" i="6"/>
  <c r="JZ192" i="6"/>
  <c r="JZ196" i="6"/>
  <c r="JZ200" i="6"/>
  <c r="JZ204" i="6"/>
  <c r="JZ191" i="6"/>
  <c r="JZ195" i="6"/>
  <c r="JZ199" i="6"/>
  <c r="JZ203" i="6"/>
  <c r="JZ206" i="6"/>
  <c r="JZ207" i="6"/>
  <c r="JZ208" i="6"/>
  <c r="JZ209" i="6"/>
  <c r="JZ210" i="6"/>
  <c r="JZ211" i="6"/>
  <c r="JZ212" i="6"/>
  <c r="JZ213" i="6"/>
  <c r="JZ205" i="6"/>
  <c r="JZ201" i="6"/>
  <c r="JZ217" i="6"/>
  <c r="JZ214" i="6"/>
  <c r="JZ215" i="6"/>
  <c r="JZ216" i="6"/>
  <c r="JZ218" i="6"/>
  <c r="JZ219" i="6"/>
  <c r="JZ220" i="6"/>
  <c r="JZ221" i="6"/>
  <c r="JZ222" i="6"/>
  <c r="JZ223" i="6"/>
  <c r="JZ224" i="6"/>
  <c r="JZ225" i="6"/>
  <c r="JZ226" i="6"/>
  <c r="JZ227" i="6"/>
  <c r="JZ228" i="6"/>
  <c r="JZ229" i="6"/>
  <c r="JZ230" i="6"/>
  <c r="JZ232" i="6"/>
  <c r="JZ233" i="6"/>
  <c r="JZ234" i="6"/>
  <c r="JZ235" i="6"/>
  <c r="JZ236" i="6"/>
  <c r="JZ237" i="6"/>
  <c r="JZ238" i="6"/>
  <c r="JZ239" i="6"/>
  <c r="JZ240" i="6"/>
  <c r="JZ241" i="6"/>
  <c r="JZ242" i="6"/>
  <c r="JZ243" i="6"/>
  <c r="JZ244" i="6"/>
  <c r="JZ245" i="6"/>
  <c r="JZ246" i="6"/>
  <c r="JZ247" i="6"/>
  <c r="JZ248" i="6"/>
  <c r="JZ249" i="6"/>
  <c r="JZ250" i="6"/>
  <c r="JZ251" i="6"/>
  <c r="JZ231" i="6"/>
  <c r="JZ252" i="6"/>
  <c r="JZ253" i="6"/>
  <c r="JZ254" i="6"/>
  <c r="JZ255" i="6"/>
  <c r="JZ256" i="6"/>
  <c r="JZ257" i="6"/>
  <c r="JZ258" i="6"/>
  <c r="JZ259" i="6"/>
  <c r="JZ260" i="6"/>
  <c r="JZ261" i="6"/>
  <c r="JZ262" i="6"/>
  <c r="JZ263" i="6"/>
  <c r="JZ264" i="6"/>
  <c r="JZ265" i="6"/>
  <c r="JZ266" i="6"/>
  <c r="JZ267" i="6"/>
  <c r="JZ268" i="6"/>
  <c r="JZ269" i="6"/>
  <c r="JZ270" i="6"/>
  <c r="JZ271" i="6"/>
  <c r="JZ272" i="6"/>
  <c r="JZ273" i="6"/>
  <c r="JZ274" i="6"/>
  <c r="JZ275" i="6"/>
  <c r="JZ276" i="6"/>
  <c r="JZ277" i="6"/>
  <c r="JZ278" i="6"/>
  <c r="JZ279" i="6"/>
  <c r="JZ282" i="6"/>
  <c r="JZ284" i="6"/>
  <c r="JZ285" i="6"/>
  <c r="JZ286" i="6"/>
  <c r="JZ287" i="6"/>
  <c r="JZ288" i="6"/>
  <c r="JZ289" i="6"/>
  <c r="JZ290" i="6"/>
  <c r="JZ291" i="6"/>
  <c r="JZ292" i="6"/>
  <c r="JZ293" i="6"/>
  <c r="JZ294" i="6"/>
  <c r="JZ295" i="6"/>
  <c r="JZ296" i="6"/>
  <c r="JZ297" i="6"/>
  <c r="JZ298" i="6"/>
  <c r="JZ299" i="6"/>
  <c r="JZ300" i="6"/>
  <c r="JZ301" i="6"/>
  <c r="JZ302" i="6"/>
  <c r="JZ303" i="6"/>
  <c r="JZ304" i="6"/>
  <c r="JZ283" i="6"/>
  <c r="JZ305" i="6"/>
  <c r="JZ306" i="6"/>
  <c r="JZ307" i="6"/>
  <c r="JZ308" i="6"/>
  <c r="JZ309" i="6"/>
  <c r="JZ310" i="6"/>
  <c r="JZ311" i="6"/>
  <c r="JZ312" i="6"/>
  <c r="JZ313" i="6"/>
  <c r="JZ314" i="6"/>
  <c r="JZ280" i="6"/>
  <c r="JZ281" i="6"/>
  <c r="JZ325" i="6"/>
  <c r="JZ333" i="6"/>
  <c r="JZ341" i="6"/>
  <c r="JZ322" i="6"/>
  <c r="JZ330" i="6"/>
  <c r="JZ338" i="6"/>
  <c r="JZ316" i="6"/>
  <c r="JZ319" i="6"/>
  <c r="JZ327" i="6"/>
  <c r="JZ335" i="6"/>
  <c r="JZ343" i="6"/>
  <c r="JZ324" i="6"/>
  <c r="JZ332" i="6"/>
  <c r="JZ340" i="6"/>
  <c r="JZ321" i="6"/>
  <c r="JZ329" i="6"/>
  <c r="JZ337" i="6"/>
  <c r="JZ345" i="6"/>
  <c r="JZ315" i="6"/>
  <c r="JZ318" i="6"/>
  <c r="JZ326" i="6"/>
  <c r="JZ334" i="6"/>
  <c r="JZ342" i="6"/>
  <c r="JZ323" i="6"/>
  <c r="JZ331" i="6"/>
  <c r="JZ339" i="6"/>
  <c r="JZ317" i="6"/>
  <c r="JZ320" i="6"/>
  <c r="JZ328" i="6"/>
  <c r="JZ336" i="6"/>
  <c r="JZ344" i="6"/>
  <c r="JZ346" i="6"/>
  <c r="JZ352" i="6"/>
  <c r="JZ360" i="6"/>
  <c r="JZ368" i="6"/>
  <c r="JZ349" i="6"/>
  <c r="JZ357" i="6"/>
  <c r="JZ365" i="6"/>
  <c r="JZ354" i="6"/>
  <c r="JZ362" i="6"/>
  <c r="JZ370" i="6"/>
  <c r="JZ351" i="6"/>
  <c r="JZ359" i="6"/>
  <c r="JZ367" i="6"/>
  <c r="JZ371" i="6"/>
  <c r="JZ372" i="6"/>
  <c r="JZ373" i="6"/>
  <c r="JZ374" i="6"/>
  <c r="JZ375" i="6"/>
  <c r="JZ376" i="6"/>
  <c r="JZ377" i="6"/>
  <c r="JZ348" i="6"/>
  <c r="JZ356" i="6"/>
  <c r="JZ364" i="6"/>
  <c r="JZ353" i="6"/>
  <c r="JZ361" i="6"/>
  <c r="JZ369" i="6"/>
  <c r="JZ350" i="6"/>
  <c r="JZ358" i="6"/>
  <c r="JZ366" i="6"/>
  <c r="JZ347" i="6"/>
  <c r="JZ355" i="6"/>
  <c r="JZ363" i="6"/>
  <c r="JZ378" i="6"/>
  <c r="JZ380" i="6"/>
  <c r="JZ381" i="6"/>
  <c r="JZ382" i="6"/>
  <c r="JZ383" i="6"/>
  <c r="JZ384" i="6"/>
  <c r="JZ385" i="6"/>
  <c r="JZ386" i="6"/>
  <c r="JZ387" i="6"/>
  <c r="JZ388" i="6"/>
  <c r="JZ389" i="6"/>
  <c r="JZ390" i="6"/>
  <c r="JZ391" i="6"/>
  <c r="JZ379" i="6"/>
  <c r="JZ392" i="6"/>
  <c r="JZ393" i="6"/>
  <c r="JZ394" i="6"/>
  <c r="JZ395" i="6"/>
  <c r="JZ396" i="6"/>
  <c r="JZ397" i="6"/>
  <c r="JZ398" i="6"/>
  <c r="JZ399" i="6"/>
  <c r="JZ400" i="6"/>
  <c r="JZ401" i="6"/>
  <c r="JZ402" i="6"/>
  <c r="JZ403" i="6"/>
  <c r="JZ404" i="6"/>
  <c r="JZ405" i="6"/>
  <c r="JZ406" i="6"/>
  <c r="JZ407" i="6"/>
  <c r="JZ408" i="6"/>
  <c r="JZ409" i="6"/>
  <c r="JZ410" i="6"/>
  <c r="JZ411" i="6"/>
  <c r="JZ412" i="6"/>
  <c r="JZ414" i="6"/>
  <c r="JZ422" i="6"/>
  <c r="JZ427" i="6"/>
  <c r="JZ435" i="6"/>
  <c r="JZ441" i="6"/>
  <c r="JZ444" i="6"/>
  <c r="JZ423" i="6"/>
  <c r="JZ432" i="6"/>
  <c r="JZ416" i="6"/>
  <c r="JZ417" i="6"/>
  <c r="JZ436" i="6"/>
  <c r="JZ445" i="6"/>
  <c r="JZ418" i="6"/>
  <c r="JZ424" i="6"/>
  <c r="JZ437" i="6"/>
  <c r="JZ442" i="6"/>
  <c r="JZ419" i="6"/>
  <c r="JZ425" i="6"/>
  <c r="JZ433" i="6"/>
  <c r="JZ438" i="6"/>
  <c r="JZ446" i="6"/>
  <c r="JZ413" i="6"/>
  <c r="JZ415" i="6"/>
  <c r="JZ420" i="6"/>
  <c r="JZ429" i="6"/>
  <c r="JZ439" i="6"/>
  <c r="JZ426" i="6"/>
  <c r="JZ430" i="6"/>
  <c r="JZ434" i="6"/>
  <c r="JZ443" i="6"/>
  <c r="JZ449" i="6"/>
  <c r="JZ452" i="6"/>
  <c r="JZ455" i="6"/>
  <c r="JZ464" i="6"/>
  <c r="JZ467" i="6"/>
  <c r="JZ447" i="6"/>
  <c r="JZ450" i="6"/>
  <c r="JZ456" i="6"/>
  <c r="JZ459" i="6"/>
  <c r="JZ462" i="6"/>
  <c r="JZ465" i="6"/>
  <c r="JZ469" i="6"/>
  <c r="JZ471" i="6"/>
  <c r="JZ476" i="6"/>
  <c r="JZ453" i="6"/>
  <c r="JZ474" i="6"/>
  <c r="JZ440" i="6"/>
  <c r="JZ457" i="6"/>
  <c r="JZ472" i="6"/>
  <c r="JZ421" i="6"/>
  <c r="JZ431" i="6"/>
  <c r="JZ448" i="6"/>
  <c r="JZ454" i="6"/>
  <c r="JZ460" i="6"/>
  <c r="JZ470" i="6"/>
  <c r="JZ428" i="6"/>
  <c r="JZ451" i="6"/>
  <c r="JZ463" i="6"/>
  <c r="JZ466" i="6"/>
  <c r="JZ468" i="6"/>
  <c r="JZ475" i="6"/>
  <c r="JZ479" i="6"/>
  <c r="JZ504" i="6"/>
  <c r="JZ531" i="6"/>
  <c r="JZ532" i="6"/>
  <c r="JZ534" i="6"/>
  <c r="JZ535" i="6"/>
  <c r="JZ477" i="6"/>
  <c r="JZ481" i="6"/>
  <c r="JZ486" i="6"/>
  <c r="JZ487" i="6"/>
  <c r="JZ513" i="6"/>
  <c r="JZ530" i="6"/>
  <c r="JZ536" i="6"/>
  <c r="JZ483" i="6"/>
  <c r="JZ512" i="6"/>
  <c r="JZ517" i="6"/>
  <c r="JZ524" i="6"/>
  <c r="JZ485" i="6"/>
  <c r="JZ505" i="6"/>
  <c r="JZ510" i="6"/>
  <c r="JZ516" i="6"/>
  <c r="JZ521" i="6"/>
  <c r="JZ529" i="6"/>
  <c r="JZ480" i="6"/>
  <c r="JZ491" i="6"/>
  <c r="JZ497" i="6"/>
  <c r="JZ498" i="6"/>
  <c r="JZ499" i="6"/>
  <c r="JZ506" i="6"/>
  <c r="JZ514" i="6"/>
  <c r="JZ515" i="6"/>
  <c r="JZ461" i="6"/>
  <c r="JZ478" i="6"/>
  <c r="JZ489" i="6"/>
  <c r="JZ496" i="6"/>
  <c r="JZ500" i="6"/>
  <c r="JZ501" i="6"/>
  <c r="JZ507" i="6"/>
  <c r="JZ509" i="6"/>
  <c r="JZ511" i="6"/>
  <c r="JZ519" i="6"/>
  <c r="JZ523" i="6"/>
  <c r="JZ527" i="6"/>
  <c r="JZ473" i="6"/>
  <c r="JZ482" i="6"/>
  <c r="JZ490" i="6"/>
  <c r="JZ493" i="6"/>
  <c r="JZ495" i="6"/>
  <c r="JZ502" i="6"/>
  <c r="JZ518" i="6"/>
  <c r="JZ526" i="6"/>
  <c r="JZ458" i="6"/>
  <c r="JZ484" i="6"/>
  <c r="JZ488" i="6"/>
  <c r="JZ492" i="6"/>
  <c r="JZ494" i="6"/>
  <c r="JZ503" i="6"/>
  <c r="JZ508" i="6"/>
  <c r="JZ520" i="6"/>
  <c r="JZ522" i="6"/>
  <c r="KH64" i="6"/>
  <c r="KH63" i="6"/>
  <c r="KH62" i="6"/>
  <c r="KH61" i="6"/>
  <c r="KH67" i="6"/>
  <c r="KH66" i="6"/>
  <c r="KH65" i="6"/>
  <c r="KH68" i="6"/>
  <c r="KH70" i="6"/>
  <c r="KH69" i="6"/>
  <c r="KH73" i="6"/>
  <c r="KH76" i="6"/>
  <c r="KH74" i="6"/>
  <c r="KH71" i="6"/>
  <c r="KH75" i="6"/>
  <c r="KH77" i="6"/>
  <c r="KH72" i="6"/>
  <c r="KH79" i="6"/>
  <c r="KH83" i="6"/>
  <c r="KH87" i="6"/>
  <c r="KH80" i="6"/>
  <c r="KH86" i="6"/>
  <c r="KH90" i="6"/>
  <c r="KH85" i="6"/>
  <c r="KH78" i="6"/>
  <c r="KH81" i="6"/>
  <c r="KH84" i="6"/>
  <c r="KH88" i="6"/>
  <c r="KH89" i="6"/>
  <c r="KH91" i="6"/>
  <c r="KH82" i="6"/>
  <c r="KH94" i="6"/>
  <c r="KH98" i="6"/>
  <c r="KH97" i="6"/>
  <c r="KH99" i="6"/>
  <c r="KH102" i="6"/>
  <c r="KH92" i="6"/>
  <c r="KH96" i="6"/>
  <c r="KH101" i="6"/>
  <c r="KH105" i="6"/>
  <c r="KH103" i="6"/>
  <c r="KH107" i="6"/>
  <c r="KH95" i="6"/>
  <c r="KH106" i="6"/>
  <c r="KH100" i="6"/>
  <c r="KH104" i="6"/>
  <c r="KH108" i="6"/>
  <c r="KH112" i="6"/>
  <c r="KH111" i="6"/>
  <c r="KH93" i="6"/>
  <c r="KH110" i="6"/>
  <c r="KH114" i="6"/>
  <c r="KH109" i="6"/>
  <c r="KH113" i="6"/>
  <c r="KH117" i="6"/>
  <c r="KH121" i="6"/>
  <c r="KH119" i="6"/>
  <c r="KH118" i="6"/>
  <c r="KH122" i="6"/>
  <c r="KH115" i="6"/>
  <c r="KH123" i="6"/>
  <c r="KH126" i="6"/>
  <c r="KH124" i="6"/>
  <c r="KH128" i="6"/>
  <c r="KH116" i="6"/>
  <c r="KH120" i="6"/>
  <c r="KH127" i="6"/>
  <c r="KH131" i="6"/>
  <c r="KH135" i="6"/>
  <c r="KH139" i="6"/>
  <c r="KH143" i="6"/>
  <c r="KH130" i="6"/>
  <c r="KH134" i="6"/>
  <c r="KH133" i="6"/>
  <c r="KH137" i="6"/>
  <c r="KH141" i="6"/>
  <c r="KH125" i="6"/>
  <c r="KH129" i="6"/>
  <c r="KH132" i="6"/>
  <c r="KH136" i="6"/>
  <c r="KH140" i="6"/>
  <c r="KH146" i="6"/>
  <c r="KH150" i="6"/>
  <c r="KH154" i="6"/>
  <c r="KH138" i="6"/>
  <c r="KH142" i="6"/>
  <c r="KH145" i="6"/>
  <c r="KH149" i="6"/>
  <c r="KH153" i="6"/>
  <c r="KH144" i="6"/>
  <c r="KH148" i="6"/>
  <c r="KH152" i="6"/>
  <c r="KH156" i="6"/>
  <c r="KH147" i="6"/>
  <c r="KH151" i="6"/>
  <c r="KH155" i="6"/>
  <c r="KH159" i="6"/>
  <c r="KH163" i="6"/>
  <c r="KH167" i="6"/>
  <c r="KH158" i="6"/>
  <c r="KH162" i="6"/>
  <c r="KH166" i="6"/>
  <c r="KH161" i="6"/>
  <c r="KH165" i="6"/>
  <c r="KH169" i="6"/>
  <c r="KH173" i="6"/>
  <c r="KH157" i="6"/>
  <c r="KH160" i="6"/>
  <c r="KH164" i="6"/>
  <c r="KH168" i="6"/>
  <c r="KH172" i="6"/>
  <c r="KH175" i="6"/>
  <c r="KH179" i="6"/>
  <c r="KH183" i="6"/>
  <c r="KH174" i="6"/>
  <c r="KH178" i="6"/>
  <c r="KH182" i="6"/>
  <c r="KH170" i="6"/>
  <c r="KH177" i="6"/>
  <c r="KH181" i="6"/>
  <c r="KH185" i="6"/>
  <c r="KH171" i="6"/>
  <c r="KH176" i="6"/>
  <c r="KH180" i="6"/>
  <c r="KH184" i="6"/>
  <c r="KH188" i="6"/>
  <c r="KH190" i="6"/>
  <c r="KH194" i="6"/>
  <c r="KH198" i="6"/>
  <c r="KH202" i="6"/>
  <c r="KH187" i="6"/>
  <c r="KH189" i="6"/>
  <c r="KH193" i="6"/>
  <c r="KH197" i="6"/>
  <c r="KH186" i="6"/>
  <c r="KH192" i="6"/>
  <c r="KH196" i="6"/>
  <c r="KH200" i="6"/>
  <c r="KH204" i="6"/>
  <c r="KH191" i="6"/>
  <c r="KH195" i="6"/>
  <c r="KH199" i="6"/>
  <c r="KH203" i="6"/>
  <c r="KH201" i="6"/>
  <c r="KH206" i="6"/>
  <c r="KH207" i="6"/>
  <c r="KH208" i="6"/>
  <c r="KH209" i="6"/>
  <c r="KH210" i="6"/>
  <c r="KH211" i="6"/>
  <c r="KH212" i="6"/>
  <c r="KH213" i="6"/>
  <c r="KH205" i="6"/>
  <c r="KH218" i="6"/>
  <c r="KH219" i="6"/>
  <c r="KH214" i="6"/>
  <c r="KH215" i="6"/>
  <c r="KH216" i="6"/>
  <c r="KH217" i="6"/>
  <c r="KH220" i="6"/>
  <c r="KH221" i="6"/>
  <c r="KH222" i="6"/>
  <c r="KH223" i="6"/>
  <c r="KH224" i="6"/>
  <c r="KH225" i="6"/>
  <c r="KH226" i="6"/>
  <c r="KH227" i="6"/>
  <c r="KH228" i="6"/>
  <c r="KH229" i="6"/>
  <c r="KH230" i="6"/>
  <c r="KH231" i="6"/>
  <c r="KH234" i="6"/>
  <c r="KH235" i="6"/>
  <c r="KH236" i="6"/>
  <c r="KH237" i="6"/>
  <c r="KH238" i="6"/>
  <c r="KH239" i="6"/>
  <c r="KH240" i="6"/>
  <c r="KH241" i="6"/>
  <c r="KH242" i="6"/>
  <c r="KH243" i="6"/>
  <c r="KH244" i="6"/>
  <c r="KH245" i="6"/>
  <c r="KH246" i="6"/>
  <c r="KH247" i="6"/>
  <c r="KH248" i="6"/>
  <c r="KH249" i="6"/>
  <c r="KH250" i="6"/>
  <c r="KH251" i="6"/>
  <c r="KH232" i="6"/>
  <c r="KH233" i="6"/>
  <c r="KH252" i="6"/>
  <c r="KH253" i="6"/>
  <c r="KH254" i="6"/>
  <c r="KH255" i="6"/>
  <c r="KH256" i="6"/>
  <c r="KH257" i="6"/>
  <c r="KH258" i="6"/>
  <c r="KH259" i="6"/>
  <c r="KH260" i="6"/>
  <c r="KH261" i="6"/>
  <c r="KH262" i="6"/>
  <c r="KH263" i="6"/>
  <c r="KH264" i="6"/>
  <c r="KH265" i="6"/>
  <c r="KH266" i="6"/>
  <c r="KH267" i="6"/>
  <c r="KH268" i="6"/>
  <c r="KH269" i="6"/>
  <c r="KH270" i="6"/>
  <c r="KH271" i="6"/>
  <c r="KH272" i="6"/>
  <c r="KH273" i="6"/>
  <c r="KH274" i="6"/>
  <c r="KH275" i="6"/>
  <c r="KH276" i="6"/>
  <c r="KH277" i="6"/>
  <c r="KH278" i="6"/>
  <c r="KH279" i="6"/>
  <c r="KH280" i="6"/>
  <c r="KH283" i="6"/>
  <c r="KH281" i="6"/>
  <c r="KH284" i="6"/>
  <c r="KH285" i="6"/>
  <c r="KH286" i="6"/>
  <c r="KH287" i="6"/>
  <c r="KH288" i="6"/>
  <c r="KH289" i="6"/>
  <c r="KH290" i="6"/>
  <c r="KH291" i="6"/>
  <c r="KH292" i="6"/>
  <c r="KH293" i="6"/>
  <c r="KH294" i="6"/>
  <c r="KH295" i="6"/>
  <c r="KH296" i="6"/>
  <c r="KH297" i="6"/>
  <c r="KH298" i="6"/>
  <c r="KH299" i="6"/>
  <c r="KH300" i="6"/>
  <c r="KH301" i="6"/>
  <c r="KH302" i="6"/>
  <c r="KH303" i="6"/>
  <c r="KH304" i="6"/>
  <c r="KH305" i="6"/>
  <c r="KH306" i="6"/>
  <c r="KH307" i="6"/>
  <c r="KH308" i="6"/>
  <c r="KH309" i="6"/>
  <c r="KH310" i="6"/>
  <c r="KH311" i="6"/>
  <c r="KH312" i="6"/>
  <c r="KH313" i="6"/>
  <c r="KH314" i="6"/>
  <c r="KH282" i="6"/>
  <c r="KH325" i="6"/>
  <c r="KH333" i="6"/>
  <c r="KH341" i="6"/>
  <c r="KH322" i="6"/>
  <c r="KH330" i="6"/>
  <c r="KH338" i="6"/>
  <c r="KH316" i="6"/>
  <c r="KH319" i="6"/>
  <c r="KH327" i="6"/>
  <c r="KH335" i="6"/>
  <c r="KH343" i="6"/>
  <c r="KH324" i="6"/>
  <c r="KH332" i="6"/>
  <c r="KH340" i="6"/>
  <c r="KH321" i="6"/>
  <c r="KH329" i="6"/>
  <c r="KH337" i="6"/>
  <c r="KH345" i="6"/>
  <c r="KH315" i="6"/>
  <c r="KH318" i="6"/>
  <c r="KH326" i="6"/>
  <c r="KH334" i="6"/>
  <c r="KH342" i="6"/>
  <c r="KH323" i="6"/>
  <c r="KH331" i="6"/>
  <c r="KH339" i="6"/>
  <c r="KH317" i="6"/>
  <c r="KH320" i="6"/>
  <c r="KH328" i="6"/>
  <c r="KH336" i="6"/>
  <c r="KH344" i="6"/>
  <c r="KH352" i="6"/>
  <c r="KH360" i="6"/>
  <c r="KH368" i="6"/>
  <c r="KH349" i="6"/>
  <c r="KH357" i="6"/>
  <c r="KH365" i="6"/>
  <c r="KH354" i="6"/>
  <c r="KH362" i="6"/>
  <c r="KH370" i="6"/>
  <c r="KH351" i="6"/>
  <c r="KH359" i="6"/>
  <c r="KH367" i="6"/>
  <c r="KH371" i="6"/>
  <c r="KH372" i="6"/>
  <c r="KH373" i="6"/>
  <c r="KH374" i="6"/>
  <c r="KH375" i="6"/>
  <c r="KH376" i="6"/>
  <c r="KH377" i="6"/>
  <c r="KH348" i="6"/>
  <c r="KH356" i="6"/>
  <c r="KH364" i="6"/>
  <c r="KH346" i="6"/>
  <c r="KH353" i="6"/>
  <c r="KH361" i="6"/>
  <c r="KH369" i="6"/>
  <c r="KH350" i="6"/>
  <c r="KH358" i="6"/>
  <c r="KH366" i="6"/>
  <c r="KH347" i="6"/>
  <c r="KH355" i="6"/>
  <c r="KH363" i="6"/>
  <c r="KH378" i="6"/>
  <c r="KH380" i="6"/>
  <c r="KH381" i="6"/>
  <c r="KH382" i="6"/>
  <c r="KH383" i="6"/>
  <c r="KH384" i="6"/>
  <c r="KH379" i="6"/>
  <c r="KH385" i="6"/>
  <c r="KH386" i="6"/>
  <c r="KH387" i="6"/>
  <c r="KH388" i="6"/>
  <c r="KH389" i="6"/>
  <c r="KH390" i="6"/>
  <c r="KH391" i="6"/>
  <c r="KH392" i="6"/>
  <c r="KH393" i="6"/>
  <c r="KH394" i="6"/>
  <c r="KH395" i="6"/>
  <c r="KH396" i="6"/>
  <c r="KH397" i="6"/>
  <c r="KH398" i="6"/>
  <c r="KH399" i="6"/>
  <c r="KH400" i="6"/>
  <c r="KH401" i="6"/>
  <c r="KH402" i="6"/>
  <c r="KH403" i="6"/>
  <c r="KH404" i="6"/>
  <c r="KH405" i="6"/>
  <c r="KH406" i="6"/>
  <c r="KH407" i="6"/>
  <c r="KH408" i="6"/>
  <c r="KH409" i="6"/>
  <c r="KH410" i="6"/>
  <c r="KH411" i="6"/>
  <c r="KH412" i="6"/>
  <c r="KH422" i="6"/>
  <c r="KH427" i="6"/>
  <c r="KH435" i="6"/>
  <c r="KH441" i="6"/>
  <c r="KH444" i="6"/>
  <c r="KH413" i="6"/>
  <c r="KH423" i="6"/>
  <c r="KH432" i="6"/>
  <c r="KH416" i="6"/>
  <c r="KH417" i="6"/>
  <c r="KH436" i="6"/>
  <c r="KH445" i="6"/>
  <c r="KH415" i="6"/>
  <c r="KH418" i="6"/>
  <c r="KH424" i="6"/>
  <c r="KH437" i="6"/>
  <c r="KH442" i="6"/>
  <c r="KH419" i="6"/>
  <c r="KH425" i="6"/>
  <c r="KH433" i="6"/>
  <c r="KH438" i="6"/>
  <c r="KH446" i="6"/>
  <c r="KH414" i="6"/>
  <c r="KH420" i="6"/>
  <c r="KH429" i="6"/>
  <c r="KH439" i="6"/>
  <c r="KH426" i="6"/>
  <c r="KH430" i="6"/>
  <c r="KH434" i="6"/>
  <c r="KH443" i="6"/>
  <c r="KH449" i="6"/>
  <c r="KH452" i="6"/>
  <c r="KH455" i="6"/>
  <c r="KH464" i="6"/>
  <c r="KH467" i="6"/>
  <c r="KH447" i="6"/>
  <c r="KH450" i="6"/>
  <c r="KH456" i="6"/>
  <c r="KH459" i="6"/>
  <c r="KH462" i="6"/>
  <c r="KH465" i="6"/>
  <c r="KH469" i="6"/>
  <c r="KH471" i="6"/>
  <c r="KH476" i="6"/>
  <c r="KH453" i="6"/>
  <c r="KH474" i="6"/>
  <c r="KH457" i="6"/>
  <c r="KH472" i="6"/>
  <c r="KH440" i="6"/>
  <c r="KH448" i="6"/>
  <c r="KH454" i="6"/>
  <c r="KH460" i="6"/>
  <c r="KH470" i="6"/>
  <c r="KH421" i="6"/>
  <c r="KH431" i="6"/>
  <c r="KH451" i="6"/>
  <c r="KH463" i="6"/>
  <c r="KH466" i="6"/>
  <c r="KH468" i="6"/>
  <c r="KH458" i="6"/>
  <c r="KH479" i="6"/>
  <c r="KH504" i="6"/>
  <c r="KH531" i="6"/>
  <c r="KH532" i="6"/>
  <c r="KH534" i="6"/>
  <c r="KH535" i="6"/>
  <c r="KH477" i="6"/>
  <c r="KH481" i="6"/>
  <c r="KH486" i="6"/>
  <c r="KH487" i="6"/>
  <c r="KH513" i="6"/>
  <c r="KH530" i="6"/>
  <c r="KH536" i="6"/>
  <c r="KH428" i="6"/>
  <c r="KH483" i="6"/>
  <c r="KH512" i="6"/>
  <c r="KH517" i="6"/>
  <c r="KH524" i="6"/>
  <c r="KH485" i="6"/>
  <c r="KH505" i="6"/>
  <c r="KH510" i="6"/>
  <c r="KH516" i="6"/>
  <c r="KH521" i="6"/>
  <c r="KH529" i="6"/>
  <c r="KH480" i="6"/>
  <c r="KH491" i="6"/>
  <c r="KH497" i="6"/>
  <c r="KH498" i="6"/>
  <c r="KH499" i="6"/>
  <c r="KH506" i="6"/>
  <c r="KH514" i="6"/>
  <c r="KH515" i="6"/>
  <c r="KH478" i="6"/>
  <c r="KH489" i="6"/>
  <c r="KH496" i="6"/>
  <c r="KH500" i="6"/>
  <c r="KH501" i="6"/>
  <c r="KH507" i="6"/>
  <c r="KH509" i="6"/>
  <c r="KH511" i="6"/>
  <c r="KH519" i="6"/>
  <c r="KH523" i="6"/>
  <c r="KH527" i="6"/>
  <c r="KH461" i="6"/>
  <c r="KH482" i="6"/>
  <c r="KH490" i="6"/>
  <c r="KH493" i="6"/>
  <c r="KH495" i="6"/>
  <c r="KH502" i="6"/>
  <c r="KH518" i="6"/>
  <c r="KH526" i="6"/>
  <c r="KH473" i="6"/>
  <c r="KH475" i="6"/>
  <c r="KH484" i="6"/>
  <c r="KH488" i="6"/>
  <c r="KH492" i="6"/>
  <c r="KH494" i="6"/>
  <c r="KH503" i="6"/>
  <c r="KH508" i="6"/>
  <c r="KH520" i="6"/>
  <c r="KH522" i="6"/>
  <c r="KP64" i="6"/>
  <c r="KP63" i="6"/>
  <c r="KP62" i="6"/>
  <c r="KP61" i="6"/>
  <c r="KP67" i="6"/>
  <c r="KP66" i="6"/>
  <c r="KP65" i="6"/>
  <c r="KP68" i="6"/>
  <c r="KP70" i="6"/>
  <c r="KP73" i="6"/>
  <c r="KP76" i="6"/>
  <c r="KP72" i="6"/>
  <c r="KP75" i="6"/>
  <c r="KP77" i="6"/>
  <c r="KP69" i="6"/>
  <c r="KP71" i="6"/>
  <c r="KP78" i="6"/>
  <c r="KP79" i="6"/>
  <c r="KP83" i="6"/>
  <c r="KP74" i="6"/>
  <c r="KP84" i="6"/>
  <c r="KP87" i="6"/>
  <c r="KP85" i="6"/>
  <c r="KP82" i="6"/>
  <c r="KP86" i="6"/>
  <c r="KP90" i="6"/>
  <c r="KP80" i="6"/>
  <c r="KP88" i="6"/>
  <c r="KP91" i="6"/>
  <c r="KP89" i="6"/>
  <c r="KP94" i="6"/>
  <c r="KP96" i="6"/>
  <c r="KP99" i="6"/>
  <c r="KP81" i="6"/>
  <c r="KP93" i="6"/>
  <c r="KP95" i="6"/>
  <c r="KP102" i="6"/>
  <c r="KP101" i="6"/>
  <c r="KP98" i="6"/>
  <c r="KP100" i="6"/>
  <c r="KP103" i="6"/>
  <c r="KP105" i="6"/>
  <c r="KP92" i="6"/>
  <c r="KP107" i="6"/>
  <c r="KP106" i="6"/>
  <c r="KP97" i="6"/>
  <c r="KP108" i="6"/>
  <c r="KP112" i="6"/>
  <c r="KP104" i="6"/>
  <c r="KP111" i="6"/>
  <c r="KP110" i="6"/>
  <c r="KP114" i="6"/>
  <c r="KP109" i="6"/>
  <c r="KP113" i="6"/>
  <c r="KP117" i="6"/>
  <c r="KP121" i="6"/>
  <c r="KP119" i="6"/>
  <c r="KP115" i="6"/>
  <c r="KP118" i="6"/>
  <c r="KP122" i="6"/>
  <c r="KP116" i="6"/>
  <c r="KP120" i="6"/>
  <c r="KP126" i="6"/>
  <c r="KP124" i="6"/>
  <c r="KP128" i="6"/>
  <c r="KP127" i="6"/>
  <c r="KP125" i="6"/>
  <c r="KP129" i="6"/>
  <c r="KP131" i="6"/>
  <c r="KP135" i="6"/>
  <c r="KP139" i="6"/>
  <c r="KP143" i="6"/>
  <c r="KP130" i="6"/>
  <c r="KP134" i="6"/>
  <c r="KP123" i="6"/>
  <c r="KP133" i="6"/>
  <c r="KP137" i="6"/>
  <c r="KP141" i="6"/>
  <c r="KP132" i="6"/>
  <c r="KP136" i="6"/>
  <c r="KP140" i="6"/>
  <c r="KP144" i="6"/>
  <c r="KP146" i="6"/>
  <c r="KP150" i="6"/>
  <c r="KP154" i="6"/>
  <c r="KP145" i="6"/>
  <c r="KP149" i="6"/>
  <c r="KP153" i="6"/>
  <c r="KP138" i="6"/>
  <c r="KP142" i="6"/>
  <c r="KP148" i="6"/>
  <c r="KP152" i="6"/>
  <c r="KP156" i="6"/>
  <c r="KP147" i="6"/>
  <c r="KP151" i="6"/>
  <c r="KP155" i="6"/>
  <c r="KP158" i="6"/>
  <c r="KP159" i="6"/>
  <c r="KP163" i="6"/>
  <c r="KP167" i="6"/>
  <c r="KP157" i="6"/>
  <c r="KP162" i="6"/>
  <c r="KP166" i="6"/>
  <c r="KP161" i="6"/>
  <c r="KP165" i="6"/>
  <c r="KP169" i="6"/>
  <c r="KP173" i="6"/>
  <c r="KP160" i="6"/>
  <c r="KP164" i="6"/>
  <c r="KP168" i="6"/>
  <c r="KP172" i="6"/>
  <c r="KP170" i="6"/>
  <c r="KP175" i="6"/>
  <c r="KP179" i="6"/>
  <c r="KP183" i="6"/>
  <c r="KP171" i="6"/>
  <c r="KP174" i="6"/>
  <c r="KP178" i="6"/>
  <c r="KP182" i="6"/>
  <c r="KP177" i="6"/>
  <c r="KP181" i="6"/>
  <c r="KP185" i="6"/>
  <c r="KP176" i="6"/>
  <c r="KP180" i="6"/>
  <c r="KP184" i="6"/>
  <c r="KP188" i="6"/>
  <c r="KP190" i="6"/>
  <c r="KP194" i="6"/>
  <c r="KP198" i="6"/>
  <c r="KP202" i="6"/>
  <c r="KP189" i="6"/>
  <c r="KP193" i="6"/>
  <c r="KP197" i="6"/>
  <c r="KP187" i="6"/>
  <c r="KP192" i="6"/>
  <c r="KP196" i="6"/>
  <c r="KP200" i="6"/>
  <c r="KP204" i="6"/>
  <c r="KP186" i="6"/>
  <c r="KP191" i="6"/>
  <c r="KP195" i="6"/>
  <c r="KP199" i="6"/>
  <c r="KP203" i="6"/>
  <c r="KP201" i="6"/>
  <c r="KP206" i="6"/>
  <c r="KP207" i="6"/>
  <c r="KP208" i="6"/>
  <c r="KP209" i="6"/>
  <c r="KP210" i="6"/>
  <c r="KP211" i="6"/>
  <c r="KP212" i="6"/>
  <c r="KP213" i="6"/>
  <c r="KP205" i="6"/>
  <c r="KP217" i="6"/>
  <c r="KP218" i="6"/>
  <c r="KP214" i="6"/>
  <c r="KP215" i="6"/>
  <c r="KP216" i="6"/>
  <c r="KP219" i="6"/>
  <c r="KP220" i="6"/>
  <c r="KP221" i="6"/>
  <c r="KP222" i="6"/>
  <c r="KP223" i="6"/>
  <c r="KP224" i="6"/>
  <c r="KP225" i="6"/>
  <c r="KP226" i="6"/>
  <c r="KP227" i="6"/>
  <c r="KP228" i="6"/>
  <c r="KP229" i="6"/>
  <c r="KP230" i="6"/>
  <c r="KP232" i="6"/>
  <c r="KP233" i="6"/>
  <c r="KP231" i="6"/>
  <c r="KP234" i="6"/>
  <c r="KP235" i="6"/>
  <c r="KP236" i="6"/>
  <c r="KP237" i="6"/>
  <c r="KP238" i="6"/>
  <c r="KP239" i="6"/>
  <c r="KP240" i="6"/>
  <c r="KP241" i="6"/>
  <c r="KP242" i="6"/>
  <c r="KP243" i="6"/>
  <c r="KP244" i="6"/>
  <c r="KP245" i="6"/>
  <c r="KP246" i="6"/>
  <c r="KP247" i="6"/>
  <c r="KP248" i="6"/>
  <c r="KP249" i="6"/>
  <c r="KP250" i="6"/>
  <c r="KP251" i="6"/>
  <c r="KP252" i="6"/>
  <c r="KP253" i="6"/>
  <c r="KP254" i="6"/>
  <c r="KP255" i="6"/>
  <c r="KP256" i="6"/>
  <c r="KP257" i="6"/>
  <c r="KP258" i="6"/>
  <c r="KP259" i="6"/>
  <c r="KP260" i="6"/>
  <c r="KP261" i="6"/>
  <c r="KP262" i="6"/>
  <c r="KP263" i="6"/>
  <c r="KP264" i="6"/>
  <c r="KP265" i="6"/>
  <c r="KP266" i="6"/>
  <c r="KP267" i="6"/>
  <c r="KP268" i="6"/>
  <c r="KP269" i="6"/>
  <c r="KP270" i="6"/>
  <c r="KP271" i="6"/>
  <c r="KP272" i="6"/>
  <c r="KP273" i="6"/>
  <c r="KP274" i="6"/>
  <c r="KP275" i="6"/>
  <c r="KP276" i="6"/>
  <c r="KP277" i="6"/>
  <c r="KP278" i="6"/>
  <c r="KP279" i="6"/>
  <c r="KP280" i="6"/>
  <c r="KP282" i="6"/>
  <c r="KP284" i="6"/>
  <c r="KP285" i="6"/>
  <c r="KP286" i="6"/>
  <c r="KP287" i="6"/>
  <c r="KP288" i="6"/>
  <c r="KP289" i="6"/>
  <c r="KP290" i="6"/>
  <c r="KP291" i="6"/>
  <c r="KP292" i="6"/>
  <c r="KP293" i="6"/>
  <c r="KP294" i="6"/>
  <c r="KP295" i="6"/>
  <c r="KP296" i="6"/>
  <c r="KP297" i="6"/>
  <c r="KP298" i="6"/>
  <c r="KP299" i="6"/>
  <c r="KP300" i="6"/>
  <c r="KP301" i="6"/>
  <c r="KP302" i="6"/>
  <c r="KP303" i="6"/>
  <c r="KP304" i="6"/>
  <c r="KP281" i="6"/>
  <c r="KP305" i="6"/>
  <c r="KP306" i="6"/>
  <c r="KP307" i="6"/>
  <c r="KP308" i="6"/>
  <c r="KP309" i="6"/>
  <c r="KP310" i="6"/>
  <c r="KP311" i="6"/>
  <c r="KP312" i="6"/>
  <c r="KP313" i="6"/>
  <c r="KP314" i="6"/>
  <c r="KP283" i="6"/>
  <c r="KP325" i="6"/>
  <c r="KP333" i="6"/>
  <c r="KP341" i="6"/>
  <c r="KP322" i="6"/>
  <c r="KP330" i="6"/>
  <c r="KP338" i="6"/>
  <c r="KP316" i="6"/>
  <c r="KP319" i="6"/>
  <c r="KP327" i="6"/>
  <c r="KP335" i="6"/>
  <c r="KP343" i="6"/>
  <c r="KP324" i="6"/>
  <c r="KP332" i="6"/>
  <c r="KP340" i="6"/>
  <c r="KP321" i="6"/>
  <c r="KP329" i="6"/>
  <c r="KP337" i="6"/>
  <c r="KP345" i="6"/>
  <c r="KP315" i="6"/>
  <c r="KP318" i="6"/>
  <c r="KP326" i="6"/>
  <c r="KP334" i="6"/>
  <c r="KP342" i="6"/>
  <c r="KP323" i="6"/>
  <c r="KP331" i="6"/>
  <c r="KP339" i="6"/>
  <c r="KP317" i="6"/>
  <c r="KP320" i="6"/>
  <c r="KP328" i="6"/>
  <c r="KP336" i="6"/>
  <c r="KP344" i="6"/>
  <c r="KP352" i="6"/>
  <c r="KP360" i="6"/>
  <c r="KP368" i="6"/>
  <c r="KP349" i="6"/>
  <c r="KP357" i="6"/>
  <c r="KP365" i="6"/>
  <c r="KP346" i="6"/>
  <c r="KP354" i="6"/>
  <c r="KP362" i="6"/>
  <c r="KP370" i="6"/>
  <c r="KP351" i="6"/>
  <c r="KP359" i="6"/>
  <c r="KP367" i="6"/>
  <c r="KP371" i="6"/>
  <c r="KP372" i="6"/>
  <c r="KP373" i="6"/>
  <c r="KP374" i="6"/>
  <c r="KP375" i="6"/>
  <c r="KP376" i="6"/>
  <c r="KP377" i="6"/>
  <c r="KP348" i="6"/>
  <c r="KP356" i="6"/>
  <c r="KP364" i="6"/>
  <c r="KP353" i="6"/>
  <c r="KP361" i="6"/>
  <c r="KP369" i="6"/>
  <c r="KP350" i="6"/>
  <c r="KP358" i="6"/>
  <c r="KP366" i="6"/>
  <c r="KP347" i="6"/>
  <c r="KP355" i="6"/>
  <c r="KP363" i="6"/>
  <c r="KP378" i="6"/>
  <c r="KP379" i="6"/>
  <c r="KP380" i="6"/>
  <c r="KP381" i="6"/>
  <c r="KP382" i="6"/>
  <c r="KP383" i="6"/>
  <c r="KP384" i="6"/>
  <c r="KP385" i="6"/>
  <c r="KP386" i="6"/>
  <c r="KP387" i="6"/>
  <c r="KP388" i="6"/>
  <c r="KP389" i="6"/>
  <c r="KP390" i="6"/>
  <c r="KP391" i="6"/>
  <c r="KP392" i="6"/>
  <c r="KP393" i="6"/>
  <c r="KP394" i="6"/>
  <c r="KP395" i="6"/>
  <c r="KP396" i="6"/>
  <c r="KP397" i="6"/>
  <c r="KP398" i="6"/>
  <c r="KP399" i="6"/>
  <c r="KP400" i="6"/>
  <c r="KP401" i="6"/>
  <c r="KP402" i="6"/>
  <c r="KP403" i="6"/>
  <c r="KP404" i="6"/>
  <c r="KP405" i="6"/>
  <c r="KP406" i="6"/>
  <c r="KP407" i="6"/>
  <c r="KP408" i="6"/>
  <c r="KP409" i="6"/>
  <c r="KP410" i="6"/>
  <c r="KP411" i="6"/>
  <c r="KP412" i="6"/>
  <c r="KP422" i="6"/>
  <c r="KP427" i="6"/>
  <c r="KP435" i="6"/>
  <c r="KP441" i="6"/>
  <c r="KP444" i="6"/>
  <c r="KP415" i="6"/>
  <c r="KP423" i="6"/>
  <c r="KP432" i="6"/>
  <c r="KP414" i="6"/>
  <c r="KP416" i="6"/>
  <c r="KP417" i="6"/>
  <c r="KP436" i="6"/>
  <c r="KP445" i="6"/>
  <c r="KP418" i="6"/>
  <c r="KP424" i="6"/>
  <c r="KP437" i="6"/>
  <c r="KP442" i="6"/>
  <c r="KP419" i="6"/>
  <c r="KP425" i="6"/>
  <c r="KP433" i="6"/>
  <c r="KP438" i="6"/>
  <c r="KP446" i="6"/>
  <c r="KP413" i="6"/>
  <c r="KP420" i="6"/>
  <c r="KP429" i="6"/>
  <c r="KP439" i="6"/>
  <c r="KP426" i="6"/>
  <c r="KP430" i="6"/>
  <c r="KP434" i="6"/>
  <c r="KP443" i="6"/>
  <c r="KP428" i="6"/>
  <c r="KP449" i="6"/>
  <c r="KP452" i="6"/>
  <c r="KP455" i="6"/>
  <c r="KP464" i="6"/>
  <c r="KP467" i="6"/>
  <c r="KP447" i="6"/>
  <c r="KP450" i="6"/>
  <c r="KP456" i="6"/>
  <c r="KP459" i="6"/>
  <c r="KP462" i="6"/>
  <c r="KP465" i="6"/>
  <c r="KP469" i="6"/>
  <c r="KP471" i="6"/>
  <c r="KP453" i="6"/>
  <c r="KP474" i="6"/>
  <c r="KP457" i="6"/>
  <c r="KP472" i="6"/>
  <c r="KP448" i="6"/>
  <c r="KP454" i="6"/>
  <c r="KP460" i="6"/>
  <c r="KP470" i="6"/>
  <c r="KP440" i="6"/>
  <c r="KP451" i="6"/>
  <c r="KP463" i="6"/>
  <c r="KP466" i="6"/>
  <c r="KP468" i="6"/>
  <c r="KP473" i="6"/>
  <c r="KP479" i="6"/>
  <c r="KP504" i="6"/>
  <c r="KP531" i="6"/>
  <c r="KP532" i="6"/>
  <c r="KP534" i="6"/>
  <c r="KP535" i="6"/>
  <c r="KP458" i="6"/>
  <c r="KP477" i="6"/>
  <c r="KP481" i="6"/>
  <c r="KP486" i="6"/>
  <c r="KP487" i="6"/>
  <c r="KP513" i="6"/>
  <c r="KP530" i="6"/>
  <c r="KP536" i="6"/>
  <c r="KP483" i="6"/>
  <c r="KP512" i="6"/>
  <c r="KP517" i="6"/>
  <c r="KP524" i="6"/>
  <c r="KP485" i="6"/>
  <c r="KP505" i="6"/>
  <c r="KP510" i="6"/>
  <c r="KP516" i="6"/>
  <c r="KP521" i="6"/>
  <c r="KP529" i="6"/>
  <c r="KP480" i="6"/>
  <c r="KP491" i="6"/>
  <c r="KP497" i="6"/>
  <c r="KP498" i="6"/>
  <c r="KP499" i="6"/>
  <c r="KP506" i="6"/>
  <c r="KP514" i="6"/>
  <c r="KP515" i="6"/>
  <c r="KP478" i="6"/>
  <c r="KP489" i="6"/>
  <c r="KP496" i="6"/>
  <c r="KP500" i="6"/>
  <c r="KP501" i="6"/>
  <c r="KP507" i="6"/>
  <c r="KP509" i="6"/>
  <c r="KP511" i="6"/>
  <c r="KP519" i="6"/>
  <c r="KP523" i="6"/>
  <c r="KP527" i="6"/>
  <c r="KP421" i="6"/>
  <c r="KP431" i="6"/>
  <c r="KP475" i="6"/>
  <c r="KP476" i="6"/>
  <c r="KP482" i="6"/>
  <c r="KP490" i="6"/>
  <c r="KP493" i="6"/>
  <c r="KP495" i="6"/>
  <c r="KP502" i="6"/>
  <c r="KP518" i="6"/>
  <c r="KP526" i="6"/>
  <c r="KP461" i="6"/>
  <c r="KP484" i="6"/>
  <c r="KP488" i="6"/>
  <c r="KP492" i="6"/>
  <c r="KP494" i="6"/>
  <c r="KP503" i="6"/>
  <c r="KP508" i="6"/>
  <c r="KP520" i="6"/>
  <c r="KP522" i="6"/>
  <c r="KX560" i="6"/>
  <c r="KX63" i="6"/>
  <c r="KX62" i="6"/>
  <c r="KX61" i="6"/>
  <c r="KX64" i="6"/>
  <c r="KX67" i="6"/>
  <c r="KX66" i="6"/>
  <c r="KX65" i="6"/>
  <c r="KX68" i="6"/>
  <c r="KX70" i="6"/>
  <c r="KX69" i="6"/>
  <c r="KX73" i="6"/>
  <c r="KX76" i="6"/>
  <c r="KX71" i="6"/>
  <c r="KX74" i="6"/>
  <c r="KX75" i="6"/>
  <c r="KX72" i="6"/>
  <c r="KX77" i="6"/>
  <c r="KX79" i="6"/>
  <c r="KX83" i="6"/>
  <c r="KX87" i="6"/>
  <c r="KX78" i="6"/>
  <c r="KX81" i="6"/>
  <c r="KX86" i="6"/>
  <c r="KX90" i="6"/>
  <c r="KX84" i="6"/>
  <c r="KX82" i="6"/>
  <c r="KX88" i="6"/>
  <c r="KX85" i="6"/>
  <c r="KX80" i="6"/>
  <c r="KX91" i="6"/>
  <c r="KX94" i="6"/>
  <c r="KX89" i="6"/>
  <c r="KX99" i="6"/>
  <c r="KX92" i="6"/>
  <c r="KX102" i="6"/>
  <c r="KX98" i="6"/>
  <c r="KX93" i="6"/>
  <c r="KX96" i="6"/>
  <c r="KX97" i="6"/>
  <c r="KX101" i="6"/>
  <c r="KX95" i="6"/>
  <c r="KX105" i="6"/>
  <c r="KX100" i="6"/>
  <c r="KX103" i="6"/>
  <c r="KX107" i="6"/>
  <c r="KX106" i="6"/>
  <c r="KX108" i="6"/>
  <c r="KX112" i="6"/>
  <c r="KX111" i="6"/>
  <c r="KX104" i="6"/>
  <c r="KX110" i="6"/>
  <c r="KX114" i="6"/>
  <c r="KX109" i="6"/>
  <c r="KX113" i="6"/>
  <c r="KX117" i="6"/>
  <c r="KX121" i="6"/>
  <c r="KX119" i="6"/>
  <c r="KX118" i="6"/>
  <c r="KX122" i="6"/>
  <c r="KX126" i="6"/>
  <c r="KX116" i="6"/>
  <c r="KX124" i="6"/>
  <c r="KX128" i="6"/>
  <c r="KX115" i="6"/>
  <c r="KX123" i="6"/>
  <c r="KX127" i="6"/>
  <c r="KX131" i="6"/>
  <c r="KX135" i="6"/>
  <c r="KX139" i="6"/>
  <c r="KX143" i="6"/>
  <c r="KX120" i="6"/>
  <c r="KX125" i="6"/>
  <c r="KX130" i="6"/>
  <c r="KX134" i="6"/>
  <c r="KX129" i="6"/>
  <c r="KX133" i="6"/>
  <c r="KX137" i="6"/>
  <c r="KX141" i="6"/>
  <c r="KX132" i="6"/>
  <c r="KX136" i="6"/>
  <c r="KX140" i="6"/>
  <c r="KX146" i="6"/>
  <c r="KX150" i="6"/>
  <c r="KX154" i="6"/>
  <c r="KX145" i="6"/>
  <c r="KX149" i="6"/>
  <c r="KX153" i="6"/>
  <c r="KX144" i="6"/>
  <c r="KX148" i="6"/>
  <c r="KX152" i="6"/>
  <c r="KX156" i="6"/>
  <c r="KX138" i="6"/>
  <c r="KX142" i="6"/>
  <c r="KX147" i="6"/>
  <c r="KX151" i="6"/>
  <c r="KX155" i="6"/>
  <c r="KX159" i="6"/>
  <c r="KX163" i="6"/>
  <c r="KX167" i="6"/>
  <c r="KX162" i="6"/>
  <c r="KX166" i="6"/>
  <c r="KX157" i="6"/>
  <c r="KX161" i="6"/>
  <c r="KX165" i="6"/>
  <c r="KX169" i="6"/>
  <c r="KX173" i="6"/>
  <c r="KX158" i="6"/>
  <c r="KX160" i="6"/>
  <c r="KX164" i="6"/>
  <c r="KX168" i="6"/>
  <c r="KX172" i="6"/>
  <c r="KX175" i="6"/>
  <c r="KX179" i="6"/>
  <c r="KX183" i="6"/>
  <c r="KX170" i="6"/>
  <c r="KX174" i="6"/>
  <c r="KX178" i="6"/>
  <c r="KX182" i="6"/>
  <c r="KX171" i="6"/>
  <c r="KX177" i="6"/>
  <c r="KX181" i="6"/>
  <c r="KX185" i="6"/>
  <c r="KX176" i="6"/>
  <c r="KX180" i="6"/>
  <c r="KX184" i="6"/>
  <c r="KX188" i="6"/>
  <c r="KX186" i="6"/>
  <c r="KX190" i="6"/>
  <c r="KX194" i="6"/>
  <c r="KX198" i="6"/>
  <c r="KX202" i="6"/>
  <c r="KX189" i="6"/>
  <c r="KX193" i="6"/>
  <c r="KX197" i="6"/>
  <c r="KX192" i="6"/>
  <c r="KX196" i="6"/>
  <c r="KX200" i="6"/>
  <c r="KX204" i="6"/>
  <c r="KX187" i="6"/>
  <c r="KX191" i="6"/>
  <c r="KX195" i="6"/>
  <c r="KX199" i="6"/>
  <c r="KX203" i="6"/>
  <c r="KX206" i="6"/>
  <c r="KX207" i="6"/>
  <c r="KX208" i="6"/>
  <c r="KX209" i="6"/>
  <c r="KX210" i="6"/>
  <c r="KX211" i="6"/>
  <c r="KX212" i="6"/>
  <c r="KX213" i="6"/>
  <c r="KX201" i="6"/>
  <c r="KX205" i="6"/>
  <c r="KX214" i="6"/>
  <c r="KX215" i="6"/>
  <c r="KX216" i="6"/>
  <c r="KX218" i="6"/>
  <c r="KX217" i="6"/>
  <c r="KX219" i="6"/>
  <c r="KX220" i="6"/>
  <c r="KX221" i="6"/>
  <c r="KX222" i="6"/>
  <c r="KX223" i="6"/>
  <c r="KX224" i="6"/>
  <c r="KX225" i="6"/>
  <c r="KX226" i="6"/>
  <c r="KX227" i="6"/>
  <c r="KX228" i="6"/>
  <c r="KX229" i="6"/>
  <c r="KX230" i="6"/>
  <c r="KX232" i="6"/>
  <c r="KX234" i="6"/>
  <c r="KX235" i="6"/>
  <c r="KX236" i="6"/>
  <c r="KX237" i="6"/>
  <c r="KX238" i="6"/>
  <c r="KX239" i="6"/>
  <c r="KX240" i="6"/>
  <c r="KX241" i="6"/>
  <c r="KX242" i="6"/>
  <c r="KX243" i="6"/>
  <c r="KX244" i="6"/>
  <c r="KX245" i="6"/>
  <c r="KX246" i="6"/>
  <c r="KX247" i="6"/>
  <c r="KX248" i="6"/>
  <c r="KX249" i="6"/>
  <c r="KX250" i="6"/>
  <c r="KX251" i="6"/>
  <c r="KX231" i="6"/>
  <c r="KX233" i="6"/>
  <c r="KX252" i="6"/>
  <c r="KX253" i="6"/>
  <c r="KX254" i="6"/>
  <c r="KX255" i="6"/>
  <c r="KX256" i="6"/>
  <c r="KX257" i="6"/>
  <c r="KX258" i="6"/>
  <c r="KX259" i="6"/>
  <c r="KX260" i="6"/>
  <c r="KX261" i="6"/>
  <c r="KX262" i="6"/>
  <c r="KX263" i="6"/>
  <c r="KX264" i="6"/>
  <c r="KX265" i="6"/>
  <c r="KX266" i="6"/>
  <c r="KX267" i="6"/>
  <c r="KX268" i="6"/>
  <c r="KX269" i="6"/>
  <c r="KX270" i="6"/>
  <c r="KX271" i="6"/>
  <c r="KX272" i="6"/>
  <c r="KX273" i="6"/>
  <c r="KX274" i="6"/>
  <c r="KX275" i="6"/>
  <c r="KX276" i="6"/>
  <c r="KX277" i="6"/>
  <c r="KX278" i="6"/>
  <c r="KX279" i="6"/>
  <c r="KX281" i="6"/>
  <c r="KX283" i="6"/>
  <c r="KX280" i="6"/>
  <c r="KX284" i="6"/>
  <c r="KX285" i="6"/>
  <c r="KX286" i="6"/>
  <c r="KX287" i="6"/>
  <c r="KX288" i="6"/>
  <c r="KX289" i="6"/>
  <c r="KX290" i="6"/>
  <c r="KX291" i="6"/>
  <c r="KX292" i="6"/>
  <c r="KX293" i="6"/>
  <c r="KX294" i="6"/>
  <c r="KX295" i="6"/>
  <c r="KX296" i="6"/>
  <c r="KX297" i="6"/>
  <c r="KX298" i="6"/>
  <c r="KX299" i="6"/>
  <c r="KX300" i="6"/>
  <c r="KX301" i="6"/>
  <c r="KX302" i="6"/>
  <c r="KX303" i="6"/>
  <c r="KX304" i="6"/>
  <c r="KX305" i="6"/>
  <c r="KX306" i="6"/>
  <c r="KX307" i="6"/>
  <c r="KX308" i="6"/>
  <c r="KX309" i="6"/>
  <c r="KX310" i="6"/>
  <c r="KX311" i="6"/>
  <c r="KX312" i="6"/>
  <c r="KX313" i="6"/>
  <c r="KX314" i="6"/>
  <c r="KX282" i="6"/>
  <c r="KX325" i="6"/>
  <c r="KX333" i="6"/>
  <c r="KX341" i="6"/>
  <c r="KX322" i="6"/>
  <c r="KX330" i="6"/>
  <c r="KX338" i="6"/>
  <c r="KX316" i="6"/>
  <c r="KX319" i="6"/>
  <c r="KX327" i="6"/>
  <c r="KX335" i="6"/>
  <c r="KX343" i="6"/>
  <c r="KX324" i="6"/>
  <c r="KX332" i="6"/>
  <c r="KX340" i="6"/>
  <c r="KX321" i="6"/>
  <c r="KX329" i="6"/>
  <c r="KX337" i="6"/>
  <c r="KX345" i="6"/>
  <c r="KX315" i="6"/>
  <c r="KX318" i="6"/>
  <c r="KX326" i="6"/>
  <c r="KX334" i="6"/>
  <c r="KX342" i="6"/>
  <c r="KX323" i="6"/>
  <c r="KX331" i="6"/>
  <c r="KX339" i="6"/>
  <c r="KX317" i="6"/>
  <c r="KX320" i="6"/>
  <c r="KX328" i="6"/>
  <c r="KX336" i="6"/>
  <c r="KX344" i="6"/>
  <c r="KX352" i="6"/>
  <c r="KX360" i="6"/>
  <c r="KX368" i="6"/>
  <c r="KX349" i="6"/>
  <c r="KX357" i="6"/>
  <c r="KX365" i="6"/>
  <c r="KX354" i="6"/>
  <c r="KX362" i="6"/>
  <c r="KX370" i="6"/>
  <c r="KX351" i="6"/>
  <c r="KX359" i="6"/>
  <c r="KX367" i="6"/>
  <c r="KX371" i="6"/>
  <c r="KX372" i="6"/>
  <c r="KX373" i="6"/>
  <c r="KX374" i="6"/>
  <c r="KX375" i="6"/>
  <c r="KX376" i="6"/>
  <c r="KX377" i="6"/>
  <c r="KX348" i="6"/>
  <c r="KX356" i="6"/>
  <c r="KX364" i="6"/>
  <c r="KX353" i="6"/>
  <c r="KX361" i="6"/>
  <c r="KX369" i="6"/>
  <c r="KX350" i="6"/>
  <c r="KX358" i="6"/>
  <c r="KX366" i="6"/>
  <c r="KX346" i="6"/>
  <c r="KX347" i="6"/>
  <c r="KX355" i="6"/>
  <c r="KX363" i="6"/>
  <c r="KX379" i="6"/>
  <c r="KX380" i="6"/>
  <c r="KX381" i="6"/>
  <c r="KX382" i="6"/>
  <c r="KX383" i="6"/>
  <c r="KX384" i="6"/>
  <c r="KX385" i="6"/>
  <c r="KX386" i="6"/>
  <c r="KX387" i="6"/>
  <c r="KX388" i="6"/>
  <c r="KX389" i="6"/>
  <c r="KX390" i="6"/>
  <c r="KX391" i="6"/>
  <c r="KX378" i="6"/>
  <c r="KX392" i="6"/>
  <c r="KX393" i="6"/>
  <c r="KX394" i="6"/>
  <c r="KX395" i="6"/>
  <c r="KX396" i="6"/>
  <c r="KX397" i="6"/>
  <c r="KX398" i="6"/>
  <c r="KX399" i="6"/>
  <c r="KX400" i="6"/>
  <c r="KX401" i="6"/>
  <c r="KX402" i="6"/>
  <c r="KX403" i="6"/>
  <c r="KX404" i="6"/>
  <c r="KX405" i="6"/>
  <c r="KX406" i="6"/>
  <c r="KX407" i="6"/>
  <c r="KX408" i="6"/>
  <c r="KX409" i="6"/>
  <c r="KX410" i="6"/>
  <c r="KX411" i="6"/>
  <c r="KX412" i="6"/>
  <c r="KX415" i="6"/>
  <c r="KX422" i="6"/>
  <c r="KX427" i="6"/>
  <c r="KX435" i="6"/>
  <c r="KX441" i="6"/>
  <c r="KX444" i="6"/>
  <c r="KX413" i="6"/>
  <c r="KX423" i="6"/>
  <c r="KX432" i="6"/>
  <c r="KX416" i="6"/>
  <c r="KX417" i="6"/>
  <c r="KX436" i="6"/>
  <c r="KX445" i="6"/>
  <c r="KX418" i="6"/>
  <c r="KX424" i="6"/>
  <c r="KX437" i="6"/>
  <c r="KX442" i="6"/>
  <c r="KX419" i="6"/>
  <c r="KX425" i="6"/>
  <c r="KX433" i="6"/>
  <c r="KX438" i="6"/>
  <c r="KX446" i="6"/>
  <c r="KX420" i="6"/>
  <c r="KX429" i="6"/>
  <c r="KX439" i="6"/>
  <c r="KX426" i="6"/>
  <c r="KX430" i="6"/>
  <c r="KX434" i="6"/>
  <c r="KX443" i="6"/>
  <c r="KX421" i="6"/>
  <c r="KX431" i="6"/>
  <c r="KX449" i="6"/>
  <c r="KX452" i="6"/>
  <c r="KX455" i="6"/>
  <c r="KX464" i="6"/>
  <c r="KX428" i="6"/>
  <c r="KX467" i="6"/>
  <c r="KX447" i="6"/>
  <c r="KX450" i="6"/>
  <c r="KX456" i="6"/>
  <c r="KX459" i="6"/>
  <c r="KX462" i="6"/>
  <c r="KX465" i="6"/>
  <c r="KX469" i="6"/>
  <c r="KX471" i="6"/>
  <c r="KX453" i="6"/>
  <c r="KX457" i="6"/>
  <c r="KX472" i="6"/>
  <c r="KX414" i="6"/>
  <c r="KX448" i="6"/>
  <c r="KX454" i="6"/>
  <c r="KX460" i="6"/>
  <c r="KX470" i="6"/>
  <c r="KX451" i="6"/>
  <c r="KX463" i="6"/>
  <c r="KX466" i="6"/>
  <c r="KX468" i="6"/>
  <c r="KX461" i="6"/>
  <c r="KX479" i="6"/>
  <c r="KX504" i="6"/>
  <c r="KX531" i="6"/>
  <c r="KX532" i="6"/>
  <c r="KX534" i="6"/>
  <c r="KX535" i="6"/>
  <c r="KX477" i="6"/>
  <c r="KX481" i="6"/>
  <c r="KX486" i="6"/>
  <c r="KX487" i="6"/>
  <c r="KX513" i="6"/>
  <c r="KX530" i="6"/>
  <c r="KX536" i="6"/>
  <c r="KX458" i="6"/>
  <c r="KX473" i="6"/>
  <c r="KX483" i="6"/>
  <c r="KX512" i="6"/>
  <c r="KX517" i="6"/>
  <c r="KX524" i="6"/>
  <c r="KX485" i="6"/>
  <c r="KX505" i="6"/>
  <c r="KX510" i="6"/>
  <c r="KX516" i="6"/>
  <c r="KX521" i="6"/>
  <c r="KX529" i="6"/>
  <c r="KX480" i="6"/>
  <c r="KX491" i="6"/>
  <c r="KX497" i="6"/>
  <c r="KX498" i="6"/>
  <c r="KX499" i="6"/>
  <c r="KX506" i="6"/>
  <c r="KX514" i="6"/>
  <c r="KX515" i="6"/>
  <c r="KX440" i="6"/>
  <c r="KX474" i="6"/>
  <c r="KX475" i="6"/>
  <c r="KX478" i="6"/>
  <c r="KX489" i="6"/>
  <c r="KX496" i="6"/>
  <c r="KX500" i="6"/>
  <c r="KX501" i="6"/>
  <c r="KX507" i="6"/>
  <c r="KX509" i="6"/>
  <c r="KX511" i="6"/>
  <c r="KX519" i="6"/>
  <c r="KX523" i="6"/>
  <c r="KX527" i="6"/>
  <c r="KX476" i="6"/>
  <c r="KX482" i="6"/>
  <c r="KX490" i="6"/>
  <c r="KX493" i="6"/>
  <c r="KX495" i="6"/>
  <c r="KX502" i="6"/>
  <c r="KX518" i="6"/>
  <c r="KX526" i="6"/>
  <c r="KX484" i="6"/>
  <c r="KX488" i="6"/>
  <c r="KX492" i="6"/>
  <c r="KX494" i="6"/>
  <c r="KX503" i="6"/>
  <c r="KX508" i="6"/>
  <c r="KX520" i="6"/>
  <c r="KX522" i="6"/>
  <c r="MD61" i="6"/>
  <c r="MD63" i="6"/>
  <c r="MD65" i="6"/>
  <c r="MD62" i="6"/>
  <c r="MD64" i="6"/>
  <c r="MD67" i="6"/>
  <c r="MD70" i="6"/>
  <c r="MD66" i="6"/>
  <c r="MD69" i="6"/>
  <c r="MD68" i="6"/>
  <c r="MD73" i="6"/>
  <c r="MD72" i="6"/>
  <c r="MD71" i="6"/>
  <c r="MD77" i="6"/>
  <c r="MD76" i="6"/>
  <c r="MD74" i="6"/>
  <c r="MD79" i="6"/>
  <c r="MD83" i="6"/>
  <c r="MD82" i="6"/>
  <c r="MD81" i="6"/>
  <c r="MD75" i="6"/>
  <c r="MD78" i="6"/>
  <c r="MD80" i="6"/>
  <c r="MD84" i="6"/>
  <c r="MD203" i="6"/>
  <c r="MD205" i="6"/>
  <c r="MD204" i="6"/>
  <c r="MD206" i="6"/>
  <c r="MD207" i="6"/>
  <c r="MD208" i="6"/>
  <c r="MD209" i="6"/>
  <c r="MD210" i="6"/>
  <c r="MD211" i="6"/>
  <c r="MD212" i="6"/>
  <c r="MD213" i="6"/>
  <c r="MD214" i="6"/>
  <c r="MD215" i="6"/>
  <c r="MD216" i="6"/>
  <c r="MD219" i="6"/>
  <c r="MD220" i="6"/>
  <c r="MD221" i="6"/>
  <c r="MD222" i="6"/>
  <c r="MD223" i="6"/>
  <c r="MD224" i="6"/>
  <c r="MD225" i="6"/>
  <c r="MD226" i="6"/>
  <c r="MD227" i="6"/>
  <c r="MD228" i="6"/>
  <c r="MD229" i="6"/>
  <c r="MD230" i="6"/>
  <c r="MD217" i="6"/>
  <c r="MD218" i="6"/>
  <c r="MD238" i="6"/>
  <c r="MD239" i="6"/>
  <c r="MD240" i="6"/>
  <c r="MD241" i="6"/>
  <c r="MD242" i="6"/>
  <c r="MD243" i="6"/>
  <c r="MD244" i="6"/>
  <c r="MD245" i="6"/>
  <c r="MD246" i="6"/>
  <c r="MD247" i="6"/>
  <c r="MD248" i="6"/>
  <c r="MD249" i="6"/>
  <c r="MD250" i="6"/>
  <c r="MD251" i="6"/>
  <c r="MD231" i="6"/>
  <c r="MD233" i="6"/>
  <c r="MD232" i="6"/>
  <c r="MD234" i="6"/>
  <c r="MD235" i="6"/>
  <c r="MD236" i="6"/>
  <c r="MD237" i="6"/>
  <c r="MD252" i="6"/>
  <c r="MD253" i="6"/>
  <c r="MD254" i="6"/>
  <c r="MD255" i="6"/>
  <c r="MD256" i="6"/>
  <c r="MD257" i="6"/>
  <c r="MD258" i="6"/>
  <c r="MD259" i="6"/>
  <c r="MD260" i="6"/>
  <c r="MD261" i="6"/>
  <c r="MD262" i="6"/>
  <c r="MD263" i="6"/>
  <c r="MD264" i="6"/>
  <c r="MD265" i="6"/>
  <c r="MD266" i="6"/>
  <c r="MD267" i="6"/>
  <c r="MD268" i="6"/>
  <c r="MD269" i="6"/>
  <c r="MD270" i="6"/>
  <c r="MD271" i="6"/>
  <c r="MD272" i="6"/>
  <c r="MD273" i="6"/>
  <c r="MD274" i="6"/>
  <c r="MD275" i="6"/>
  <c r="MD276" i="6"/>
  <c r="MD277" i="6"/>
  <c r="MD278" i="6"/>
  <c r="MD279" i="6"/>
  <c r="MD280" i="6"/>
  <c r="MD305" i="6"/>
  <c r="MD306" i="6"/>
  <c r="MD307" i="6"/>
  <c r="MD308" i="6"/>
  <c r="MD309" i="6"/>
  <c r="MD310" i="6"/>
  <c r="MD311" i="6"/>
  <c r="MD312" i="6"/>
  <c r="MD313" i="6"/>
  <c r="MD314" i="6"/>
  <c r="MD281" i="6"/>
  <c r="MD282" i="6"/>
  <c r="MD283" i="6"/>
  <c r="MD284" i="6"/>
  <c r="MD285" i="6"/>
  <c r="MD286" i="6"/>
  <c r="MD287" i="6"/>
  <c r="MD288" i="6"/>
  <c r="MD289" i="6"/>
  <c r="MD290" i="6"/>
  <c r="MD291" i="6"/>
  <c r="MD292" i="6"/>
  <c r="MD293" i="6"/>
  <c r="MD294" i="6"/>
  <c r="MD295" i="6"/>
  <c r="MD296" i="6"/>
  <c r="MD297" i="6"/>
  <c r="MD298" i="6"/>
  <c r="MD299" i="6"/>
  <c r="MD300" i="6"/>
  <c r="MD301" i="6"/>
  <c r="MD302" i="6"/>
  <c r="MD303" i="6"/>
  <c r="MD304" i="6"/>
  <c r="MD321" i="6"/>
  <c r="MD329" i="6"/>
  <c r="MD337" i="6"/>
  <c r="MD345" i="6"/>
  <c r="MD315" i="6"/>
  <c r="MD318" i="6"/>
  <c r="MD326" i="6"/>
  <c r="MD334" i="6"/>
  <c r="MD342" i="6"/>
  <c r="MD323" i="6"/>
  <c r="MD331" i="6"/>
  <c r="MD339" i="6"/>
  <c r="MD317" i="6"/>
  <c r="MD320" i="6"/>
  <c r="MD328" i="6"/>
  <c r="MD336" i="6"/>
  <c r="MD344" i="6"/>
  <c r="MD325" i="6"/>
  <c r="MD333" i="6"/>
  <c r="MD341" i="6"/>
  <c r="MD322" i="6"/>
  <c r="MD330" i="6"/>
  <c r="MD338" i="6"/>
  <c r="MD316" i="6"/>
  <c r="MD319" i="6"/>
  <c r="MD327" i="6"/>
  <c r="MD335" i="6"/>
  <c r="MD343" i="6"/>
  <c r="MD324" i="6"/>
  <c r="MD332" i="6"/>
  <c r="MD340" i="6"/>
  <c r="MD348" i="6"/>
  <c r="MD356" i="6"/>
  <c r="MD364" i="6"/>
  <c r="MD353" i="6"/>
  <c r="MD361" i="6"/>
  <c r="MD369" i="6"/>
  <c r="MD346" i="6"/>
  <c r="MD350" i="6"/>
  <c r="MD358" i="6"/>
  <c r="MD366" i="6"/>
  <c r="MD347" i="6"/>
  <c r="MD355" i="6"/>
  <c r="MD363" i="6"/>
  <c r="MD352" i="6"/>
  <c r="MD360" i="6"/>
  <c r="MD368" i="6"/>
  <c r="MD349" i="6"/>
  <c r="MD357" i="6"/>
  <c r="MD365" i="6"/>
  <c r="MD354" i="6"/>
  <c r="MD362" i="6"/>
  <c r="MD370" i="6"/>
  <c r="MD371" i="6"/>
  <c r="MD372" i="6"/>
  <c r="MD373" i="6"/>
  <c r="MD374" i="6"/>
  <c r="MD375" i="6"/>
  <c r="MD376" i="6"/>
  <c r="MD351" i="6"/>
  <c r="MD359" i="6"/>
  <c r="MD367" i="6"/>
  <c r="MD378" i="6"/>
  <c r="MD392" i="6"/>
  <c r="MD393" i="6"/>
  <c r="MD394" i="6"/>
  <c r="MD395" i="6"/>
  <c r="MD396" i="6"/>
  <c r="MD397" i="6"/>
  <c r="MD398" i="6"/>
  <c r="MD399" i="6"/>
  <c r="MD400" i="6"/>
  <c r="MD401" i="6"/>
  <c r="MD402" i="6"/>
  <c r="MD403" i="6"/>
  <c r="MD404" i="6"/>
  <c r="MD377" i="6"/>
  <c r="MD405" i="6"/>
  <c r="MD406" i="6"/>
  <c r="MD407" i="6"/>
  <c r="MD408" i="6"/>
  <c r="MD409" i="6"/>
  <c r="MD410" i="6"/>
  <c r="MD411" i="6"/>
  <c r="MD412" i="6"/>
  <c r="MD413" i="6"/>
  <c r="MD379" i="6"/>
  <c r="MD380" i="6"/>
  <c r="MD381" i="6"/>
  <c r="MD382" i="6"/>
  <c r="MD383" i="6"/>
  <c r="MD384" i="6"/>
  <c r="MD385" i="6"/>
  <c r="MD386" i="6"/>
  <c r="MD387" i="6"/>
  <c r="MD388" i="6"/>
  <c r="MD389" i="6"/>
  <c r="MD390" i="6"/>
  <c r="MD391" i="6"/>
  <c r="MD420" i="6"/>
  <c r="MD429" i="6"/>
  <c r="MD439" i="6"/>
  <c r="MD446" i="6"/>
  <c r="MD414" i="6"/>
  <c r="MD426" i="6"/>
  <c r="MD430" i="6"/>
  <c r="MD443" i="6"/>
  <c r="MD421" i="6"/>
  <c r="MD434" i="6"/>
  <c r="MD440" i="6"/>
  <c r="MD415" i="6"/>
  <c r="MD422" i="6"/>
  <c r="MD427" i="6"/>
  <c r="MD431" i="6"/>
  <c r="MD435" i="6"/>
  <c r="MD444" i="6"/>
  <c r="MD423" i="6"/>
  <c r="MD428" i="6"/>
  <c r="MD432" i="6"/>
  <c r="MD441" i="6"/>
  <c r="MD416" i="6"/>
  <c r="MD436" i="6"/>
  <c r="MD417" i="6"/>
  <c r="MD418" i="6"/>
  <c r="MD424" i="6"/>
  <c r="MD437" i="6"/>
  <c r="MD445" i="6"/>
  <c r="MD448" i="6"/>
  <c r="MD457" i="6"/>
  <c r="MD460" i="6"/>
  <c r="MD470" i="6"/>
  <c r="MD419" i="6"/>
  <c r="MD425" i="6"/>
  <c r="MD438" i="6"/>
  <c r="MD451" i="6"/>
  <c r="MD454" i="6"/>
  <c r="MD463" i="6"/>
  <c r="MD466" i="6"/>
  <c r="MD468" i="6"/>
  <c r="MD442" i="6"/>
  <c r="MD452" i="6"/>
  <c r="MD455" i="6"/>
  <c r="MD458" i="6"/>
  <c r="MD461" i="6"/>
  <c r="MD464" i="6"/>
  <c r="MD473" i="6"/>
  <c r="MD433" i="6"/>
  <c r="MD449" i="6"/>
  <c r="MD447" i="6"/>
  <c r="MD456" i="6"/>
  <c r="MD459" i="6"/>
  <c r="MD465" i="6"/>
  <c r="MD467" i="6"/>
  <c r="MD469" i="6"/>
  <c r="MD471" i="6"/>
  <c r="MD450" i="6"/>
  <c r="MD462" i="6"/>
  <c r="MD475" i="6"/>
  <c r="MD478" i="6"/>
  <c r="MD496" i="6"/>
  <c r="MD498" i="6"/>
  <c r="MD506" i="6"/>
  <c r="MD510" i="6"/>
  <c r="MD515" i="6"/>
  <c r="MD524" i="6"/>
  <c r="MD474" i="6"/>
  <c r="MD482" i="6"/>
  <c r="MD489" i="6"/>
  <c r="MD490" i="6"/>
  <c r="MD491" i="6"/>
  <c r="MD495" i="6"/>
  <c r="MD500" i="6"/>
  <c r="MD501" i="6"/>
  <c r="MD502" i="6"/>
  <c r="MD507" i="6"/>
  <c r="MD514" i="6"/>
  <c r="MD529" i="6"/>
  <c r="MD476" i="6"/>
  <c r="MD484" i="6"/>
  <c r="MD488" i="6"/>
  <c r="MD492" i="6"/>
  <c r="MD493" i="6"/>
  <c r="MD508" i="6"/>
  <c r="MD511" i="6"/>
  <c r="MD517" i="6"/>
  <c r="MD521" i="6"/>
  <c r="MD479" i="6"/>
  <c r="MD494" i="6"/>
  <c r="MD503" i="6"/>
  <c r="MD504" i="6"/>
  <c r="MD509" i="6"/>
  <c r="MD519" i="6"/>
  <c r="MD523" i="6"/>
  <c r="MD477" i="6"/>
  <c r="MD486" i="6"/>
  <c r="MD487" i="6"/>
  <c r="MD526" i="6"/>
  <c r="MD527" i="6"/>
  <c r="MD453" i="6"/>
  <c r="MD481" i="6"/>
  <c r="MD483" i="6"/>
  <c r="MD518" i="6"/>
  <c r="MD520" i="6"/>
  <c r="MD528" i="6"/>
  <c r="MD472" i="6"/>
  <c r="MD485" i="6"/>
  <c r="MD505" i="6"/>
  <c r="MD513" i="6"/>
  <c r="MD522" i="6"/>
  <c r="MD525" i="6"/>
  <c r="MD533" i="6"/>
  <c r="MD534" i="6"/>
  <c r="MD480" i="6"/>
  <c r="MD497" i="6"/>
  <c r="MD499" i="6"/>
  <c r="MD512" i="6"/>
  <c r="MD516" i="6"/>
  <c r="ML560" i="6"/>
  <c r="ML61" i="6"/>
  <c r="ML63" i="6"/>
  <c r="ML65" i="6"/>
  <c r="ML62" i="6"/>
  <c r="ML64" i="6"/>
  <c r="ML67" i="6"/>
  <c r="ML70" i="6"/>
  <c r="ML66" i="6"/>
  <c r="ML69" i="6"/>
  <c r="ML68" i="6"/>
  <c r="ML73" i="6"/>
  <c r="ML72" i="6"/>
  <c r="ML71" i="6"/>
  <c r="ML74" i="6"/>
  <c r="ML77" i="6"/>
  <c r="ML76" i="6"/>
  <c r="ML75" i="6"/>
  <c r="ML79" i="6"/>
  <c r="ML83" i="6"/>
  <c r="ML82" i="6"/>
  <c r="ML78" i="6"/>
  <c r="ML81" i="6"/>
  <c r="ML80" i="6"/>
  <c r="ML84" i="6"/>
  <c r="ML203" i="6"/>
  <c r="ML205" i="6"/>
  <c r="ML204" i="6"/>
  <c r="ML206" i="6"/>
  <c r="ML207" i="6"/>
  <c r="ML208" i="6"/>
  <c r="ML209" i="6"/>
  <c r="ML210" i="6"/>
  <c r="ML211" i="6"/>
  <c r="ML212" i="6"/>
  <c r="ML213" i="6"/>
  <c r="ML214" i="6"/>
  <c r="ML215" i="6"/>
  <c r="ML216" i="6"/>
  <c r="ML217" i="6"/>
  <c r="ML218" i="6"/>
  <c r="ML220" i="6"/>
  <c r="ML221" i="6"/>
  <c r="ML222" i="6"/>
  <c r="ML223" i="6"/>
  <c r="ML224" i="6"/>
  <c r="ML225" i="6"/>
  <c r="ML226" i="6"/>
  <c r="ML227" i="6"/>
  <c r="ML228" i="6"/>
  <c r="ML229" i="6"/>
  <c r="ML230" i="6"/>
  <c r="ML219" i="6"/>
  <c r="ML238" i="6"/>
  <c r="ML239" i="6"/>
  <c r="ML240" i="6"/>
  <c r="ML241" i="6"/>
  <c r="ML242" i="6"/>
  <c r="ML243" i="6"/>
  <c r="ML244" i="6"/>
  <c r="ML245" i="6"/>
  <c r="ML246" i="6"/>
  <c r="ML247" i="6"/>
  <c r="ML248" i="6"/>
  <c r="ML249" i="6"/>
  <c r="ML250" i="6"/>
  <c r="ML251" i="6"/>
  <c r="ML232" i="6"/>
  <c r="ML231" i="6"/>
  <c r="ML233" i="6"/>
  <c r="ML234" i="6"/>
  <c r="ML235" i="6"/>
  <c r="ML236" i="6"/>
  <c r="ML237" i="6"/>
  <c r="ML252" i="6"/>
  <c r="ML253" i="6"/>
  <c r="ML254" i="6"/>
  <c r="ML255" i="6"/>
  <c r="ML256" i="6"/>
  <c r="ML257" i="6"/>
  <c r="ML258" i="6"/>
  <c r="ML259" i="6"/>
  <c r="ML260" i="6"/>
  <c r="ML261" i="6"/>
  <c r="ML262" i="6"/>
  <c r="ML263" i="6"/>
  <c r="ML264" i="6"/>
  <c r="ML265" i="6"/>
  <c r="ML266" i="6"/>
  <c r="ML267" i="6"/>
  <c r="ML268" i="6"/>
  <c r="ML269" i="6"/>
  <c r="ML270" i="6"/>
  <c r="ML271" i="6"/>
  <c r="ML272" i="6"/>
  <c r="ML273" i="6"/>
  <c r="ML274" i="6"/>
  <c r="ML275" i="6"/>
  <c r="ML276" i="6"/>
  <c r="ML277" i="6"/>
  <c r="ML278" i="6"/>
  <c r="ML279" i="6"/>
  <c r="ML280" i="6"/>
  <c r="ML305" i="6"/>
  <c r="ML306" i="6"/>
  <c r="ML307" i="6"/>
  <c r="ML308" i="6"/>
  <c r="ML309" i="6"/>
  <c r="ML310" i="6"/>
  <c r="ML311" i="6"/>
  <c r="ML312" i="6"/>
  <c r="ML313" i="6"/>
  <c r="ML314" i="6"/>
  <c r="ML283" i="6"/>
  <c r="ML281" i="6"/>
  <c r="ML282" i="6"/>
  <c r="ML284" i="6"/>
  <c r="ML285" i="6"/>
  <c r="ML286" i="6"/>
  <c r="ML287" i="6"/>
  <c r="ML288" i="6"/>
  <c r="ML289" i="6"/>
  <c r="ML290" i="6"/>
  <c r="ML291" i="6"/>
  <c r="ML292" i="6"/>
  <c r="ML293" i="6"/>
  <c r="ML294" i="6"/>
  <c r="ML295" i="6"/>
  <c r="ML296" i="6"/>
  <c r="ML297" i="6"/>
  <c r="ML298" i="6"/>
  <c r="ML299" i="6"/>
  <c r="ML300" i="6"/>
  <c r="ML301" i="6"/>
  <c r="ML302" i="6"/>
  <c r="ML303" i="6"/>
  <c r="ML304" i="6"/>
  <c r="ML321" i="6"/>
  <c r="ML329" i="6"/>
  <c r="ML337" i="6"/>
  <c r="ML345" i="6"/>
  <c r="ML315" i="6"/>
  <c r="ML318" i="6"/>
  <c r="ML326" i="6"/>
  <c r="ML334" i="6"/>
  <c r="ML342" i="6"/>
  <c r="ML323" i="6"/>
  <c r="ML331" i="6"/>
  <c r="ML339" i="6"/>
  <c r="ML317" i="6"/>
  <c r="ML320" i="6"/>
  <c r="ML328" i="6"/>
  <c r="ML336" i="6"/>
  <c r="ML344" i="6"/>
  <c r="ML325" i="6"/>
  <c r="ML333" i="6"/>
  <c r="ML341" i="6"/>
  <c r="ML322" i="6"/>
  <c r="ML330" i="6"/>
  <c r="ML338" i="6"/>
  <c r="ML316" i="6"/>
  <c r="ML319" i="6"/>
  <c r="ML327" i="6"/>
  <c r="ML335" i="6"/>
  <c r="ML343" i="6"/>
  <c r="ML324" i="6"/>
  <c r="ML332" i="6"/>
  <c r="ML340" i="6"/>
  <c r="ML346" i="6"/>
  <c r="ML348" i="6"/>
  <c r="ML356" i="6"/>
  <c r="ML364" i="6"/>
  <c r="ML353" i="6"/>
  <c r="ML361" i="6"/>
  <c r="ML369" i="6"/>
  <c r="ML350" i="6"/>
  <c r="ML358" i="6"/>
  <c r="ML366" i="6"/>
  <c r="ML347" i="6"/>
  <c r="ML355" i="6"/>
  <c r="ML363" i="6"/>
  <c r="ML352" i="6"/>
  <c r="ML360" i="6"/>
  <c r="ML368" i="6"/>
  <c r="ML349" i="6"/>
  <c r="ML357" i="6"/>
  <c r="ML365" i="6"/>
  <c r="ML354" i="6"/>
  <c r="ML362" i="6"/>
  <c r="ML370" i="6"/>
  <c r="ML371" i="6"/>
  <c r="ML372" i="6"/>
  <c r="ML373" i="6"/>
  <c r="ML374" i="6"/>
  <c r="ML375" i="6"/>
  <c r="ML376" i="6"/>
  <c r="ML351" i="6"/>
  <c r="ML359" i="6"/>
  <c r="ML367" i="6"/>
  <c r="ML378" i="6"/>
  <c r="ML392" i="6"/>
  <c r="ML393" i="6"/>
  <c r="ML394" i="6"/>
  <c r="ML395" i="6"/>
  <c r="ML396" i="6"/>
  <c r="ML397" i="6"/>
  <c r="ML398" i="6"/>
  <c r="ML399" i="6"/>
  <c r="ML400" i="6"/>
  <c r="ML401" i="6"/>
  <c r="ML402" i="6"/>
  <c r="ML403" i="6"/>
  <c r="ML404" i="6"/>
  <c r="ML405" i="6"/>
  <c r="ML406" i="6"/>
  <c r="ML407" i="6"/>
  <c r="ML408" i="6"/>
  <c r="ML409" i="6"/>
  <c r="ML410" i="6"/>
  <c r="ML411" i="6"/>
  <c r="ML412" i="6"/>
  <c r="ML413" i="6"/>
  <c r="ML377" i="6"/>
  <c r="ML379" i="6"/>
  <c r="ML380" i="6"/>
  <c r="ML381" i="6"/>
  <c r="ML382" i="6"/>
  <c r="ML383" i="6"/>
  <c r="ML384" i="6"/>
  <c r="ML385" i="6"/>
  <c r="ML386" i="6"/>
  <c r="ML387" i="6"/>
  <c r="ML388" i="6"/>
  <c r="ML389" i="6"/>
  <c r="ML390" i="6"/>
  <c r="ML391" i="6"/>
  <c r="ML420" i="6"/>
  <c r="ML429" i="6"/>
  <c r="ML439" i="6"/>
  <c r="ML446" i="6"/>
  <c r="ML426" i="6"/>
  <c r="ML430" i="6"/>
  <c r="ML443" i="6"/>
  <c r="ML421" i="6"/>
  <c r="ML434" i="6"/>
  <c r="ML440" i="6"/>
  <c r="ML415" i="6"/>
  <c r="ML422" i="6"/>
  <c r="ML427" i="6"/>
  <c r="ML431" i="6"/>
  <c r="ML435" i="6"/>
  <c r="ML444" i="6"/>
  <c r="ML423" i="6"/>
  <c r="ML428" i="6"/>
  <c r="ML432" i="6"/>
  <c r="ML441" i="6"/>
  <c r="ML416" i="6"/>
  <c r="ML436" i="6"/>
  <c r="ML417" i="6"/>
  <c r="ML418" i="6"/>
  <c r="ML424" i="6"/>
  <c r="ML437" i="6"/>
  <c r="ML445" i="6"/>
  <c r="ML448" i="6"/>
  <c r="ML457" i="6"/>
  <c r="ML460" i="6"/>
  <c r="ML470" i="6"/>
  <c r="ML451" i="6"/>
  <c r="ML454" i="6"/>
  <c r="ML463" i="6"/>
  <c r="ML419" i="6"/>
  <c r="ML425" i="6"/>
  <c r="ML438" i="6"/>
  <c r="ML466" i="6"/>
  <c r="ML468" i="6"/>
  <c r="ML452" i="6"/>
  <c r="ML455" i="6"/>
  <c r="ML458" i="6"/>
  <c r="ML461" i="6"/>
  <c r="ML464" i="6"/>
  <c r="ML473" i="6"/>
  <c r="ML442" i="6"/>
  <c r="ML449" i="6"/>
  <c r="ML433" i="6"/>
  <c r="ML447" i="6"/>
  <c r="ML456" i="6"/>
  <c r="ML459" i="6"/>
  <c r="ML465" i="6"/>
  <c r="ML467" i="6"/>
  <c r="ML469" i="6"/>
  <c r="ML471" i="6"/>
  <c r="ML450" i="6"/>
  <c r="ML462" i="6"/>
  <c r="ML478" i="6"/>
  <c r="ML496" i="6"/>
  <c r="ML498" i="6"/>
  <c r="ML506" i="6"/>
  <c r="ML510" i="6"/>
  <c r="ML515" i="6"/>
  <c r="ML524" i="6"/>
  <c r="ML482" i="6"/>
  <c r="ML489" i="6"/>
  <c r="ML490" i="6"/>
  <c r="ML491" i="6"/>
  <c r="ML495" i="6"/>
  <c r="ML500" i="6"/>
  <c r="ML501" i="6"/>
  <c r="ML502" i="6"/>
  <c r="ML507" i="6"/>
  <c r="ML514" i="6"/>
  <c r="ML529" i="6"/>
  <c r="ML476" i="6"/>
  <c r="ML484" i="6"/>
  <c r="ML488" i="6"/>
  <c r="ML492" i="6"/>
  <c r="ML493" i="6"/>
  <c r="ML508" i="6"/>
  <c r="ML511" i="6"/>
  <c r="ML517" i="6"/>
  <c r="ML521" i="6"/>
  <c r="ML479" i="6"/>
  <c r="ML494" i="6"/>
  <c r="ML503" i="6"/>
  <c r="ML504" i="6"/>
  <c r="ML509" i="6"/>
  <c r="ML519" i="6"/>
  <c r="ML523" i="6"/>
  <c r="ML414" i="6"/>
  <c r="ML477" i="6"/>
  <c r="ML486" i="6"/>
  <c r="ML487" i="6"/>
  <c r="ML526" i="6"/>
  <c r="ML527" i="6"/>
  <c r="ML481" i="6"/>
  <c r="ML483" i="6"/>
  <c r="ML518" i="6"/>
  <c r="ML520" i="6"/>
  <c r="ML528" i="6"/>
  <c r="ML453" i="6"/>
  <c r="ML485" i="6"/>
  <c r="ML505" i="6"/>
  <c r="ML513" i="6"/>
  <c r="ML522" i="6"/>
  <c r="ML525" i="6"/>
  <c r="ML533" i="6"/>
  <c r="ML534" i="6"/>
  <c r="ML472" i="6"/>
  <c r="ML474" i="6"/>
  <c r="ML475" i="6"/>
  <c r="ML480" i="6"/>
  <c r="ML497" i="6"/>
  <c r="ML499" i="6"/>
  <c r="ML512" i="6"/>
  <c r="ML516" i="6"/>
  <c r="MT61" i="6"/>
  <c r="MT63" i="6"/>
  <c r="MT65" i="6"/>
  <c r="MT64" i="6"/>
  <c r="MT62" i="6"/>
  <c r="MT67" i="6"/>
  <c r="MT70" i="6"/>
  <c r="MT69" i="6"/>
  <c r="MT66" i="6"/>
  <c r="MT68" i="6"/>
  <c r="MT73" i="6"/>
  <c r="MT72" i="6"/>
  <c r="MT71" i="6"/>
  <c r="MT77" i="6"/>
  <c r="MT76" i="6"/>
  <c r="MT74" i="6"/>
  <c r="MT75" i="6"/>
  <c r="MT79" i="6"/>
  <c r="MT83" i="6"/>
  <c r="MT78" i="6"/>
  <c r="MT82" i="6"/>
  <c r="MT81" i="6"/>
  <c r="MT80" i="6"/>
  <c r="MT84" i="6"/>
  <c r="MT203" i="6"/>
  <c r="MT205" i="6"/>
  <c r="MT204" i="6"/>
  <c r="MT206" i="6"/>
  <c r="MT207" i="6"/>
  <c r="MT208" i="6"/>
  <c r="MT209" i="6"/>
  <c r="MT210" i="6"/>
  <c r="MT211" i="6"/>
  <c r="MT212" i="6"/>
  <c r="MT213" i="6"/>
  <c r="MT214" i="6"/>
  <c r="MT215" i="6"/>
  <c r="MT216" i="6"/>
  <c r="MT218" i="6"/>
  <c r="MT220" i="6"/>
  <c r="MT221" i="6"/>
  <c r="MT222" i="6"/>
  <c r="MT223" i="6"/>
  <c r="MT224" i="6"/>
  <c r="MT225" i="6"/>
  <c r="MT226" i="6"/>
  <c r="MT227" i="6"/>
  <c r="MT228" i="6"/>
  <c r="MT229" i="6"/>
  <c r="MT230" i="6"/>
  <c r="MT217" i="6"/>
  <c r="MT219" i="6"/>
  <c r="MT238" i="6"/>
  <c r="MT239" i="6"/>
  <c r="MT240" i="6"/>
  <c r="MT241" i="6"/>
  <c r="MT242" i="6"/>
  <c r="MT243" i="6"/>
  <c r="MT244" i="6"/>
  <c r="MT245" i="6"/>
  <c r="MT246" i="6"/>
  <c r="MT247" i="6"/>
  <c r="MT248" i="6"/>
  <c r="MT249" i="6"/>
  <c r="MT250" i="6"/>
  <c r="MT251" i="6"/>
  <c r="MT233" i="6"/>
  <c r="MT232" i="6"/>
  <c r="MT231" i="6"/>
  <c r="MT234" i="6"/>
  <c r="MT235" i="6"/>
  <c r="MT236" i="6"/>
  <c r="MT237" i="6"/>
  <c r="MT252" i="6"/>
  <c r="MT253" i="6"/>
  <c r="MT254" i="6"/>
  <c r="MT255" i="6"/>
  <c r="MT256" i="6"/>
  <c r="MT257" i="6"/>
  <c r="MT258" i="6"/>
  <c r="MT259" i="6"/>
  <c r="MT260" i="6"/>
  <c r="MT261" i="6"/>
  <c r="MT262" i="6"/>
  <c r="MT263" i="6"/>
  <c r="MT264" i="6"/>
  <c r="MT265" i="6"/>
  <c r="MT266" i="6"/>
  <c r="MT267" i="6"/>
  <c r="MT268" i="6"/>
  <c r="MT269" i="6"/>
  <c r="MT270" i="6"/>
  <c r="MT271" i="6"/>
  <c r="MT272" i="6"/>
  <c r="MT273" i="6"/>
  <c r="MT274" i="6"/>
  <c r="MT275" i="6"/>
  <c r="MT276" i="6"/>
  <c r="MT277" i="6"/>
  <c r="MT278" i="6"/>
  <c r="MT279" i="6"/>
  <c r="MT281" i="6"/>
  <c r="MT305" i="6"/>
  <c r="MT306" i="6"/>
  <c r="MT307" i="6"/>
  <c r="MT308" i="6"/>
  <c r="MT309" i="6"/>
  <c r="MT310" i="6"/>
  <c r="MT311" i="6"/>
  <c r="MT312" i="6"/>
  <c r="MT313" i="6"/>
  <c r="MT314" i="6"/>
  <c r="MT283" i="6"/>
  <c r="MT282" i="6"/>
  <c r="MT280" i="6"/>
  <c r="MT284" i="6"/>
  <c r="MT285" i="6"/>
  <c r="MT286" i="6"/>
  <c r="MT287" i="6"/>
  <c r="MT288" i="6"/>
  <c r="MT289" i="6"/>
  <c r="MT290" i="6"/>
  <c r="MT291" i="6"/>
  <c r="MT292" i="6"/>
  <c r="MT293" i="6"/>
  <c r="MT294" i="6"/>
  <c r="MT295" i="6"/>
  <c r="MT296" i="6"/>
  <c r="MT297" i="6"/>
  <c r="MT298" i="6"/>
  <c r="MT299" i="6"/>
  <c r="MT300" i="6"/>
  <c r="MT301" i="6"/>
  <c r="MT302" i="6"/>
  <c r="MT303" i="6"/>
  <c r="MT304" i="6"/>
  <c r="MT321" i="6"/>
  <c r="MT329" i="6"/>
  <c r="MT337" i="6"/>
  <c r="MT345" i="6"/>
  <c r="MT315" i="6"/>
  <c r="MT318" i="6"/>
  <c r="MT326" i="6"/>
  <c r="MT334" i="6"/>
  <c r="MT342" i="6"/>
  <c r="MT323" i="6"/>
  <c r="MT331" i="6"/>
  <c r="MT339" i="6"/>
  <c r="MT317" i="6"/>
  <c r="MT320" i="6"/>
  <c r="MT328" i="6"/>
  <c r="MT336" i="6"/>
  <c r="MT344" i="6"/>
  <c r="MT325" i="6"/>
  <c r="MT333" i="6"/>
  <c r="MT341" i="6"/>
  <c r="MT322" i="6"/>
  <c r="MT330" i="6"/>
  <c r="MT338" i="6"/>
  <c r="MT316" i="6"/>
  <c r="MT319" i="6"/>
  <c r="MT327" i="6"/>
  <c r="MT335" i="6"/>
  <c r="MT343" i="6"/>
  <c r="MT324" i="6"/>
  <c r="MT332" i="6"/>
  <c r="MT340" i="6"/>
  <c r="MT348" i="6"/>
  <c r="MT356" i="6"/>
  <c r="MT364" i="6"/>
  <c r="MT353" i="6"/>
  <c r="MT361" i="6"/>
  <c r="MT369" i="6"/>
  <c r="MT350" i="6"/>
  <c r="MT358" i="6"/>
  <c r="MT366" i="6"/>
  <c r="MT347" i="6"/>
  <c r="MT355" i="6"/>
  <c r="MT363" i="6"/>
  <c r="MT352" i="6"/>
  <c r="MT360" i="6"/>
  <c r="MT368" i="6"/>
  <c r="MT349" i="6"/>
  <c r="MT357" i="6"/>
  <c r="MT365" i="6"/>
  <c r="MT346" i="6"/>
  <c r="MT354" i="6"/>
  <c r="MT362" i="6"/>
  <c r="MT370" i="6"/>
  <c r="MT371" i="6"/>
  <c r="MT372" i="6"/>
  <c r="MT373" i="6"/>
  <c r="MT374" i="6"/>
  <c r="MT375" i="6"/>
  <c r="MT376" i="6"/>
  <c r="MT351" i="6"/>
  <c r="MT359" i="6"/>
  <c r="MT367" i="6"/>
  <c r="MT378" i="6"/>
  <c r="MT392" i="6"/>
  <c r="MT393" i="6"/>
  <c r="MT394" i="6"/>
  <c r="MT395" i="6"/>
  <c r="MT396" i="6"/>
  <c r="MT397" i="6"/>
  <c r="MT398" i="6"/>
  <c r="MT399" i="6"/>
  <c r="MT400" i="6"/>
  <c r="MT401" i="6"/>
  <c r="MT402" i="6"/>
  <c r="MT403" i="6"/>
  <c r="MT404" i="6"/>
  <c r="MT405" i="6"/>
  <c r="MT406" i="6"/>
  <c r="MT407" i="6"/>
  <c r="MT408" i="6"/>
  <c r="MT409" i="6"/>
  <c r="MT410" i="6"/>
  <c r="MT411" i="6"/>
  <c r="MT412" i="6"/>
  <c r="MT413" i="6"/>
  <c r="MT377" i="6"/>
  <c r="MT379" i="6"/>
  <c r="MT380" i="6"/>
  <c r="MT381" i="6"/>
  <c r="MT382" i="6"/>
  <c r="MT383" i="6"/>
  <c r="MT384" i="6"/>
  <c r="MT385" i="6"/>
  <c r="MT386" i="6"/>
  <c r="MT387" i="6"/>
  <c r="MT388" i="6"/>
  <c r="MT389" i="6"/>
  <c r="MT390" i="6"/>
  <c r="MT391" i="6"/>
  <c r="MT420" i="6"/>
  <c r="MT429" i="6"/>
  <c r="MT439" i="6"/>
  <c r="MT446" i="6"/>
  <c r="MT426" i="6"/>
  <c r="MT430" i="6"/>
  <c r="MT443" i="6"/>
  <c r="MT421" i="6"/>
  <c r="MT434" i="6"/>
  <c r="MT440" i="6"/>
  <c r="MT415" i="6"/>
  <c r="MT422" i="6"/>
  <c r="MT427" i="6"/>
  <c r="MT431" i="6"/>
  <c r="MT435" i="6"/>
  <c r="MT444" i="6"/>
  <c r="MT423" i="6"/>
  <c r="MT428" i="6"/>
  <c r="MT432" i="6"/>
  <c r="MT441" i="6"/>
  <c r="MT414" i="6"/>
  <c r="MT416" i="6"/>
  <c r="MT436" i="6"/>
  <c r="MT417" i="6"/>
  <c r="MT418" i="6"/>
  <c r="MT424" i="6"/>
  <c r="MT437" i="6"/>
  <c r="MT445" i="6"/>
  <c r="MT448" i="6"/>
  <c r="MT457" i="6"/>
  <c r="MT460" i="6"/>
  <c r="MT470" i="6"/>
  <c r="MT451" i="6"/>
  <c r="MT454" i="6"/>
  <c r="MT463" i="6"/>
  <c r="MT466" i="6"/>
  <c r="MT468" i="6"/>
  <c r="MT419" i="6"/>
  <c r="MT425" i="6"/>
  <c r="MT438" i="6"/>
  <c r="MT452" i="6"/>
  <c r="MT455" i="6"/>
  <c r="MT458" i="6"/>
  <c r="MT461" i="6"/>
  <c r="MT464" i="6"/>
  <c r="MT473" i="6"/>
  <c r="MT449" i="6"/>
  <c r="MT442" i="6"/>
  <c r="MT447" i="6"/>
  <c r="MT456" i="6"/>
  <c r="MT459" i="6"/>
  <c r="MT465" i="6"/>
  <c r="MT467" i="6"/>
  <c r="MT469" i="6"/>
  <c r="MT471" i="6"/>
  <c r="MT433" i="6"/>
  <c r="MT450" i="6"/>
  <c r="MT462" i="6"/>
  <c r="MT472" i="6"/>
  <c r="MT478" i="6"/>
  <c r="MT496" i="6"/>
  <c r="MT498" i="6"/>
  <c r="MT506" i="6"/>
  <c r="MT510" i="6"/>
  <c r="MT515" i="6"/>
  <c r="MT524" i="6"/>
  <c r="MT482" i="6"/>
  <c r="MT489" i="6"/>
  <c r="MT490" i="6"/>
  <c r="MT491" i="6"/>
  <c r="MT495" i="6"/>
  <c r="MT500" i="6"/>
  <c r="MT501" i="6"/>
  <c r="MT502" i="6"/>
  <c r="MT507" i="6"/>
  <c r="MT514" i="6"/>
  <c r="MT529" i="6"/>
  <c r="MT476" i="6"/>
  <c r="MT484" i="6"/>
  <c r="MT488" i="6"/>
  <c r="MT492" i="6"/>
  <c r="MT493" i="6"/>
  <c r="MT508" i="6"/>
  <c r="MT511" i="6"/>
  <c r="MT517" i="6"/>
  <c r="MT521" i="6"/>
  <c r="MT479" i="6"/>
  <c r="MT494" i="6"/>
  <c r="MT503" i="6"/>
  <c r="MT504" i="6"/>
  <c r="MT509" i="6"/>
  <c r="MT519" i="6"/>
  <c r="MT523" i="6"/>
  <c r="MT477" i="6"/>
  <c r="MT486" i="6"/>
  <c r="MT487" i="6"/>
  <c r="MT526" i="6"/>
  <c r="MT527" i="6"/>
  <c r="MT474" i="6"/>
  <c r="MT481" i="6"/>
  <c r="MT483" i="6"/>
  <c r="MT518" i="6"/>
  <c r="MT520" i="6"/>
  <c r="MT528" i="6"/>
  <c r="MT475" i="6"/>
  <c r="MT485" i="6"/>
  <c r="MT505" i="6"/>
  <c r="MT513" i="6"/>
  <c r="MT522" i="6"/>
  <c r="MT525" i="6"/>
  <c r="MT533" i="6"/>
  <c r="MT534" i="6"/>
  <c r="MT453" i="6"/>
  <c r="MT480" i="6"/>
  <c r="MT497" i="6"/>
  <c r="MT499" i="6"/>
  <c r="MT512" i="6"/>
  <c r="MT516" i="6"/>
  <c r="NB61" i="6"/>
  <c r="NB63" i="6"/>
  <c r="NB65" i="6"/>
  <c r="NB64" i="6"/>
  <c r="NB62" i="6"/>
  <c r="NB67" i="6"/>
  <c r="NB70" i="6"/>
  <c r="NB69" i="6"/>
  <c r="NB68" i="6"/>
  <c r="NB66" i="6"/>
  <c r="NB73" i="6"/>
  <c r="NB72" i="6"/>
  <c r="NB71" i="6"/>
  <c r="NB77" i="6"/>
  <c r="NB74" i="6"/>
  <c r="NB76" i="6"/>
  <c r="NB75" i="6"/>
  <c r="NB79" i="6"/>
  <c r="NB83" i="6"/>
  <c r="NB78" i="6"/>
  <c r="NB82" i="6"/>
  <c r="NB81" i="6"/>
  <c r="NB80" i="6"/>
  <c r="NB84" i="6"/>
  <c r="NB203" i="6"/>
  <c r="NB205" i="6"/>
  <c r="NB204" i="6"/>
  <c r="NB206" i="6"/>
  <c r="NB207" i="6"/>
  <c r="NB208" i="6"/>
  <c r="NB209" i="6"/>
  <c r="NB210" i="6"/>
  <c r="NB211" i="6"/>
  <c r="NB212" i="6"/>
  <c r="NB213" i="6"/>
  <c r="NB214" i="6"/>
  <c r="NB215" i="6"/>
  <c r="NB216" i="6"/>
  <c r="NB219" i="6"/>
  <c r="NB220" i="6"/>
  <c r="NB221" i="6"/>
  <c r="NB222" i="6"/>
  <c r="NB223" i="6"/>
  <c r="NB224" i="6"/>
  <c r="NB225" i="6"/>
  <c r="NB226" i="6"/>
  <c r="NB227" i="6"/>
  <c r="NB228" i="6"/>
  <c r="NB229" i="6"/>
  <c r="NB230" i="6"/>
  <c r="NB217" i="6"/>
  <c r="NB218" i="6"/>
  <c r="NB238" i="6"/>
  <c r="NB239" i="6"/>
  <c r="NB240" i="6"/>
  <c r="NB241" i="6"/>
  <c r="NB242" i="6"/>
  <c r="NB243" i="6"/>
  <c r="NB244" i="6"/>
  <c r="NB245" i="6"/>
  <c r="NB246" i="6"/>
  <c r="NB247" i="6"/>
  <c r="NB248" i="6"/>
  <c r="NB249" i="6"/>
  <c r="NB250" i="6"/>
  <c r="NB251" i="6"/>
  <c r="NB231" i="6"/>
  <c r="NB233" i="6"/>
  <c r="NB232" i="6"/>
  <c r="NB234" i="6"/>
  <c r="NB235" i="6"/>
  <c r="NB236" i="6"/>
  <c r="NB237" i="6"/>
  <c r="NB252" i="6"/>
  <c r="NB253" i="6"/>
  <c r="NB254" i="6"/>
  <c r="NB255" i="6"/>
  <c r="NB256" i="6"/>
  <c r="NB257" i="6"/>
  <c r="NB258" i="6"/>
  <c r="NB259" i="6"/>
  <c r="NB260" i="6"/>
  <c r="NB261" i="6"/>
  <c r="NB262" i="6"/>
  <c r="NB263" i="6"/>
  <c r="NB264" i="6"/>
  <c r="NB265" i="6"/>
  <c r="NB266" i="6"/>
  <c r="NB267" i="6"/>
  <c r="NB268" i="6"/>
  <c r="NB269" i="6"/>
  <c r="NB270" i="6"/>
  <c r="NB271" i="6"/>
  <c r="NB272" i="6"/>
  <c r="NB273" i="6"/>
  <c r="NB274" i="6"/>
  <c r="NB275" i="6"/>
  <c r="NB276" i="6"/>
  <c r="NB277" i="6"/>
  <c r="NB278" i="6"/>
  <c r="NB279" i="6"/>
  <c r="NB305" i="6"/>
  <c r="NB306" i="6"/>
  <c r="NB307" i="6"/>
  <c r="NB308" i="6"/>
  <c r="NB309" i="6"/>
  <c r="NB310" i="6"/>
  <c r="NB311" i="6"/>
  <c r="NB312" i="6"/>
  <c r="NB313" i="6"/>
  <c r="NB314" i="6"/>
  <c r="NB281" i="6"/>
  <c r="NB280" i="6"/>
  <c r="NB282" i="6"/>
  <c r="NB283" i="6"/>
  <c r="NB284" i="6"/>
  <c r="NB285" i="6"/>
  <c r="NB286" i="6"/>
  <c r="NB287" i="6"/>
  <c r="NB288" i="6"/>
  <c r="NB289" i="6"/>
  <c r="NB290" i="6"/>
  <c r="NB291" i="6"/>
  <c r="NB292" i="6"/>
  <c r="NB293" i="6"/>
  <c r="NB294" i="6"/>
  <c r="NB295" i="6"/>
  <c r="NB296" i="6"/>
  <c r="NB297" i="6"/>
  <c r="NB298" i="6"/>
  <c r="NB299" i="6"/>
  <c r="NB300" i="6"/>
  <c r="NB301" i="6"/>
  <c r="NB302" i="6"/>
  <c r="NB303" i="6"/>
  <c r="NB304" i="6"/>
  <c r="NB321" i="6"/>
  <c r="NB329" i="6"/>
  <c r="NB337" i="6"/>
  <c r="NB345" i="6"/>
  <c r="NB315" i="6"/>
  <c r="NB318" i="6"/>
  <c r="NB326" i="6"/>
  <c r="NB334" i="6"/>
  <c r="NB342" i="6"/>
  <c r="NB323" i="6"/>
  <c r="NB331" i="6"/>
  <c r="NB339" i="6"/>
  <c r="NB317" i="6"/>
  <c r="NB320" i="6"/>
  <c r="NB328" i="6"/>
  <c r="NB336" i="6"/>
  <c r="NB344" i="6"/>
  <c r="NB325" i="6"/>
  <c r="NB333" i="6"/>
  <c r="NB341" i="6"/>
  <c r="NB322" i="6"/>
  <c r="NB330" i="6"/>
  <c r="NB338" i="6"/>
  <c r="NB316" i="6"/>
  <c r="NB319" i="6"/>
  <c r="NB327" i="6"/>
  <c r="NB335" i="6"/>
  <c r="NB343" i="6"/>
  <c r="NB324" i="6"/>
  <c r="NB332" i="6"/>
  <c r="NB340" i="6"/>
  <c r="NB348" i="6"/>
  <c r="NB356" i="6"/>
  <c r="NB364" i="6"/>
  <c r="NB353" i="6"/>
  <c r="NB361" i="6"/>
  <c r="NB369" i="6"/>
  <c r="NB350" i="6"/>
  <c r="NB358" i="6"/>
  <c r="NB366" i="6"/>
  <c r="NB347" i="6"/>
  <c r="NB355" i="6"/>
  <c r="NB363" i="6"/>
  <c r="NB346" i="6"/>
  <c r="NB352" i="6"/>
  <c r="NB360" i="6"/>
  <c r="NB368" i="6"/>
  <c r="NB349" i="6"/>
  <c r="NB357" i="6"/>
  <c r="NB365" i="6"/>
  <c r="NB354" i="6"/>
  <c r="NB362" i="6"/>
  <c r="NB370" i="6"/>
  <c r="NB371" i="6"/>
  <c r="NB372" i="6"/>
  <c r="NB373" i="6"/>
  <c r="NB374" i="6"/>
  <c r="NB375" i="6"/>
  <c r="NB376" i="6"/>
  <c r="NB351" i="6"/>
  <c r="NB359" i="6"/>
  <c r="NB367" i="6"/>
  <c r="NB378" i="6"/>
  <c r="NB392" i="6"/>
  <c r="NB393" i="6"/>
  <c r="NB394" i="6"/>
  <c r="NB395" i="6"/>
  <c r="NB396" i="6"/>
  <c r="NB397" i="6"/>
  <c r="NB398" i="6"/>
  <c r="NB399" i="6"/>
  <c r="NB400" i="6"/>
  <c r="NB401" i="6"/>
  <c r="NB402" i="6"/>
  <c r="NB403" i="6"/>
  <c r="NB404" i="6"/>
  <c r="NB405" i="6"/>
  <c r="NB406" i="6"/>
  <c r="NB407" i="6"/>
  <c r="NB408" i="6"/>
  <c r="NB409" i="6"/>
  <c r="NB410" i="6"/>
  <c r="NB411" i="6"/>
  <c r="NB412" i="6"/>
  <c r="NB413" i="6"/>
  <c r="NB377" i="6"/>
  <c r="NB379" i="6"/>
  <c r="NB380" i="6"/>
  <c r="NB381" i="6"/>
  <c r="NB382" i="6"/>
  <c r="NB383" i="6"/>
  <c r="NB384" i="6"/>
  <c r="NB385" i="6"/>
  <c r="NB386" i="6"/>
  <c r="NB387" i="6"/>
  <c r="NB388" i="6"/>
  <c r="NB389" i="6"/>
  <c r="NB390" i="6"/>
  <c r="NB391" i="6"/>
  <c r="NB420" i="6"/>
  <c r="NB429" i="6"/>
  <c r="NB439" i="6"/>
  <c r="NB446" i="6"/>
  <c r="NB426" i="6"/>
  <c r="NB430" i="6"/>
  <c r="NB443" i="6"/>
  <c r="NB421" i="6"/>
  <c r="NB434" i="6"/>
  <c r="NB440" i="6"/>
  <c r="NB414" i="6"/>
  <c r="NB415" i="6"/>
  <c r="NB422" i="6"/>
  <c r="NB427" i="6"/>
  <c r="NB431" i="6"/>
  <c r="NB435" i="6"/>
  <c r="NB444" i="6"/>
  <c r="NB423" i="6"/>
  <c r="NB428" i="6"/>
  <c r="NB432" i="6"/>
  <c r="NB441" i="6"/>
  <c r="NB416" i="6"/>
  <c r="NB436" i="6"/>
  <c r="NB417" i="6"/>
  <c r="NB418" i="6"/>
  <c r="NB424" i="6"/>
  <c r="NB437" i="6"/>
  <c r="NB445" i="6"/>
  <c r="NB448" i="6"/>
  <c r="NB457" i="6"/>
  <c r="NB460" i="6"/>
  <c r="NB470" i="6"/>
  <c r="NB451" i="6"/>
  <c r="NB454" i="6"/>
  <c r="NB463" i="6"/>
  <c r="NB466" i="6"/>
  <c r="NB468" i="6"/>
  <c r="NB452" i="6"/>
  <c r="NB455" i="6"/>
  <c r="NB458" i="6"/>
  <c r="NB461" i="6"/>
  <c r="NB464" i="6"/>
  <c r="NB473" i="6"/>
  <c r="NB419" i="6"/>
  <c r="NB425" i="6"/>
  <c r="NB438" i="6"/>
  <c r="NB449" i="6"/>
  <c r="NB447" i="6"/>
  <c r="NB456" i="6"/>
  <c r="NB459" i="6"/>
  <c r="NB465" i="6"/>
  <c r="NB467" i="6"/>
  <c r="NB469" i="6"/>
  <c r="NB471" i="6"/>
  <c r="NB442" i="6"/>
  <c r="NB450" i="6"/>
  <c r="NB462" i="6"/>
  <c r="NB453" i="6"/>
  <c r="NB478" i="6"/>
  <c r="NB496" i="6"/>
  <c r="NB498" i="6"/>
  <c r="NB506" i="6"/>
  <c r="NB510" i="6"/>
  <c r="NB515" i="6"/>
  <c r="NB524" i="6"/>
  <c r="NB472" i="6"/>
  <c r="NB482" i="6"/>
  <c r="NB489" i="6"/>
  <c r="NB490" i="6"/>
  <c r="NB491" i="6"/>
  <c r="NB495" i="6"/>
  <c r="NB500" i="6"/>
  <c r="NB501" i="6"/>
  <c r="NB502" i="6"/>
  <c r="NB507" i="6"/>
  <c r="NB514" i="6"/>
  <c r="NB529" i="6"/>
  <c r="NB476" i="6"/>
  <c r="NB484" i="6"/>
  <c r="NB488" i="6"/>
  <c r="NB492" i="6"/>
  <c r="NB493" i="6"/>
  <c r="NB508" i="6"/>
  <c r="NB511" i="6"/>
  <c r="NB517" i="6"/>
  <c r="NB521" i="6"/>
  <c r="NB474" i="6"/>
  <c r="NB479" i="6"/>
  <c r="NB494" i="6"/>
  <c r="NB503" i="6"/>
  <c r="NB504" i="6"/>
  <c r="NB509" i="6"/>
  <c r="NB519" i="6"/>
  <c r="NB523" i="6"/>
  <c r="NB477" i="6"/>
  <c r="NB486" i="6"/>
  <c r="NB487" i="6"/>
  <c r="NB526" i="6"/>
  <c r="NB527" i="6"/>
  <c r="NB433" i="6"/>
  <c r="NB475" i="6"/>
  <c r="NB481" i="6"/>
  <c r="NB483" i="6"/>
  <c r="NB518" i="6"/>
  <c r="NB520" i="6"/>
  <c r="NB528" i="6"/>
  <c r="NB485" i="6"/>
  <c r="NB505" i="6"/>
  <c r="NB513" i="6"/>
  <c r="NB522" i="6"/>
  <c r="NB525" i="6"/>
  <c r="NB533" i="6"/>
  <c r="NB534" i="6"/>
  <c r="NB480" i="6"/>
  <c r="NB497" i="6"/>
  <c r="NB499" i="6"/>
  <c r="NB512" i="6"/>
  <c r="NB516" i="6"/>
  <c r="MX559" i="6"/>
  <c r="MP559" i="6"/>
  <c r="MH559" i="6"/>
  <c r="KR559" i="6"/>
  <c r="KJ559" i="6"/>
  <c r="KB559" i="6"/>
  <c r="IN559" i="6"/>
  <c r="IF559" i="6"/>
  <c r="HX559" i="6"/>
  <c r="GN559" i="6"/>
  <c r="GF559" i="6"/>
  <c r="FX559" i="6"/>
  <c r="FP559" i="6"/>
  <c r="EC559" i="6"/>
  <c r="DU559" i="6"/>
  <c r="DM559" i="6"/>
  <c r="BW559" i="6"/>
  <c r="BO559" i="6"/>
  <c r="BG559" i="6"/>
  <c r="MV558" i="6"/>
  <c r="MN558" i="6"/>
  <c r="MF558" i="6"/>
  <c r="KV558" i="6"/>
  <c r="KN558" i="6"/>
  <c r="KF558" i="6"/>
  <c r="JX558" i="6"/>
  <c r="IS558" i="6"/>
  <c r="IK558" i="6"/>
  <c r="IC558" i="6"/>
  <c r="HU558" i="6"/>
  <c r="GL558" i="6"/>
  <c r="GD558" i="6"/>
  <c r="FV558" i="6"/>
  <c r="FN558" i="6"/>
  <c r="EB558" i="6"/>
  <c r="DT558" i="6"/>
  <c r="DL558" i="6"/>
  <c r="CB558" i="6"/>
  <c r="BT558" i="6"/>
  <c r="BL558" i="6"/>
  <c r="BD558" i="6"/>
  <c r="NA557" i="6"/>
  <c r="MS557" i="6"/>
  <c r="MK557" i="6"/>
  <c r="MC557" i="6"/>
  <c r="KS557" i="6"/>
  <c r="KK557" i="6"/>
  <c r="KC557" i="6"/>
  <c r="IS557" i="6"/>
  <c r="IK557" i="6"/>
  <c r="IC557" i="6"/>
  <c r="HU557" i="6"/>
  <c r="GI557" i="6"/>
  <c r="GA557" i="6"/>
  <c r="FS557" i="6"/>
  <c r="EG557" i="6"/>
  <c r="DY557" i="6"/>
  <c r="DQ557" i="6"/>
  <c r="DI557" i="6"/>
  <c r="BZ557" i="6"/>
  <c r="BR557" i="6"/>
  <c r="BJ557" i="6"/>
  <c r="NA556" i="6"/>
  <c r="MS556" i="6"/>
  <c r="MK556" i="6"/>
  <c r="MC556" i="6"/>
  <c r="KT556" i="6"/>
  <c r="KL556" i="6"/>
  <c r="KD556" i="6"/>
  <c r="IQ556" i="6"/>
  <c r="II556" i="6"/>
  <c r="IA556" i="6"/>
  <c r="HS556" i="6"/>
  <c r="GG556" i="6"/>
  <c r="FY556" i="6"/>
  <c r="FQ556" i="6"/>
  <c r="EE556" i="6"/>
  <c r="DW556" i="6"/>
  <c r="DO556" i="6"/>
  <c r="BX556" i="6"/>
  <c r="BP556" i="6"/>
  <c r="BH556" i="6"/>
  <c r="MY555" i="6"/>
  <c r="MQ555" i="6"/>
  <c r="MI555" i="6"/>
  <c r="KQ555" i="6"/>
  <c r="KI555" i="6"/>
  <c r="KA555" i="6"/>
  <c r="IO555" i="6"/>
  <c r="IG555" i="6"/>
  <c r="HY555" i="6"/>
  <c r="GL555" i="6"/>
  <c r="GD555" i="6"/>
  <c r="FV555" i="6"/>
  <c r="FN555" i="6"/>
  <c r="EI555" i="6"/>
  <c r="EA555" i="6"/>
  <c r="DS555" i="6"/>
  <c r="DK555" i="6"/>
  <c r="CB555" i="6"/>
  <c r="BT555" i="6"/>
  <c r="BL555" i="6"/>
  <c r="BD555" i="6"/>
  <c r="NC554" i="6"/>
  <c r="MU554" i="6"/>
  <c r="MM554" i="6"/>
  <c r="ME554" i="6"/>
  <c r="KU554" i="6"/>
  <c r="KM554" i="6"/>
  <c r="KE554" i="6"/>
  <c r="IS554" i="6"/>
  <c r="IK554" i="6"/>
  <c r="IC554" i="6"/>
  <c r="HU554" i="6"/>
  <c r="GI554" i="6"/>
  <c r="GA554" i="6"/>
  <c r="FS554" i="6"/>
  <c r="EF554" i="6"/>
  <c r="DX554" i="6"/>
  <c r="DP554" i="6"/>
  <c r="CA554" i="6"/>
  <c r="BS554" i="6"/>
  <c r="BK554" i="6"/>
  <c r="NC553" i="6"/>
  <c r="MU553" i="6"/>
  <c r="MM553" i="6"/>
  <c r="ME553" i="6"/>
  <c r="KU553" i="6"/>
  <c r="KM553" i="6"/>
  <c r="KE553" i="6"/>
  <c r="IR553" i="6"/>
  <c r="IJ553" i="6"/>
  <c r="IB553" i="6"/>
  <c r="HT553" i="6"/>
  <c r="GG553" i="6"/>
  <c r="FY553" i="6"/>
  <c r="FQ553" i="6"/>
  <c r="ED553" i="6"/>
  <c r="DV553" i="6"/>
  <c r="DN553" i="6"/>
  <c r="CD553" i="6"/>
  <c r="BV553" i="6"/>
  <c r="BN553" i="6"/>
  <c r="BF553" i="6"/>
  <c r="MW552" i="6"/>
  <c r="MO552" i="6"/>
  <c r="MG552" i="6"/>
  <c r="KV552" i="6"/>
  <c r="KN552" i="6"/>
  <c r="KF552" i="6"/>
  <c r="JX552" i="6"/>
  <c r="IS552" i="6"/>
  <c r="IK552" i="6"/>
  <c r="IC552" i="6"/>
  <c r="HU552" i="6"/>
  <c r="GI552" i="6"/>
  <c r="GA552" i="6"/>
  <c r="FS552" i="6"/>
  <c r="EG552" i="6"/>
  <c r="DY552" i="6"/>
  <c r="DQ552" i="6"/>
  <c r="DI552" i="6"/>
  <c r="BY552" i="6"/>
  <c r="BQ552" i="6"/>
  <c r="BI552" i="6"/>
  <c r="MX551" i="6"/>
  <c r="MP551" i="6"/>
  <c r="MH551" i="6"/>
  <c r="KV551" i="6"/>
  <c r="KN551" i="6"/>
  <c r="KF551" i="6"/>
  <c r="JX551" i="6"/>
  <c r="IL551" i="6"/>
  <c r="ID551" i="6"/>
  <c r="HV551" i="6"/>
  <c r="GJ551" i="6"/>
  <c r="GB551" i="6"/>
  <c r="FT551" i="6"/>
  <c r="EH551" i="6"/>
  <c r="DZ551" i="6"/>
  <c r="DR551" i="6"/>
  <c r="DJ551" i="6"/>
  <c r="BZ551" i="6"/>
  <c r="BR551" i="6"/>
  <c r="BJ551" i="6"/>
  <c r="MY550" i="6"/>
  <c r="MQ550" i="6"/>
  <c r="MI550" i="6"/>
  <c r="KV550" i="6"/>
  <c r="KN550" i="6"/>
  <c r="KF550" i="6"/>
  <c r="JX550" i="6"/>
  <c r="IS550" i="6"/>
  <c r="IK550" i="6"/>
  <c r="IC550" i="6"/>
  <c r="HU550" i="6"/>
  <c r="FZ550" i="6"/>
  <c r="FR550" i="6"/>
  <c r="EF550" i="6"/>
  <c r="DX550" i="6"/>
  <c r="DP550" i="6"/>
  <c r="BX550" i="6"/>
  <c r="BP550" i="6"/>
  <c r="BH550" i="6"/>
  <c r="MW549" i="6"/>
  <c r="MO549" i="6"/>
  <c r="MG549" i="6"/>
  <c r="KT549" i="6"/>
  <c r="KL549" i="6"/>
  <c r="KD549" i="6"/>
  <c r="IQ549" i="6"/>
  <c r="II549" i="6"/>
  <c r="IA549" i="6"/>
  <c r="HS549" i="6"/>
  <c r="GG549" i="6"/>
  <c r="FY549" i="6"/>
  <c r="FQ549" i="6"/>
  <c r="ED549" i="6"/>
  <c r="DV549" i="6"/>
  <c r="DN549" i="6"/>
  <c r="BW549" i="6"/>
  <c r="BO549" i="6"/>
  <c r="BG549" i="6"/>
  <c r="MV548" i="6"/>
  <c r="MN548" i="6"/>
  <c r="MF548" i="6"/>
  <c r="KV548" i="6"/>
  <c r="KN548" i="6"/>
  <c r="KF548" i="6"/>
  <c r="JX548" i="6"/>
  <c r="IS548" i="6"/>
  <c r="IK548" i="6"/>
  <c r="IC548" i="6"/>
  <c r="HU548" i="6"/>
  <c r="GI548" i="6"/>
  <c r="GA548" i="6"/>
  <c r="FS548" i="6"/>
  <c r="EF548" i="6"/>
  <c r="DX548" i="6"/>
  <c r="DP548" i="6"/>
  <c r="BX548" i="6"/>
  <c r="BP548" i="6"/>
  <c r="BH548" i="6"/>
  <c r="MW547" i="6"/>
  <c r="MO547" i="6"/>
  <c r="MG547" i="6"/>
  <c r="KU547" i="6"/>
  <c r="KM547" i="6"/>
  <c r="KE547" i="6"/>
  <c r="IS547" i="6"/>
  <c r="IK547" i="6"/>
  <c r="IC547" i="6"/>
  <c r="HU547" i="6"/>
  <c r="GI547" i="6"/>
  <c r="GA547" i="6"/>
  <c r="FS547" i="6"/>
  <c r="EF547" i="6"/>
  <c r="DX547" i="6"/>
  <c r="DP547" i="6"/>
  <c r="BX547" i="6"/>
  <c r="BP547" i="6"/>
  <c r="BH547" i="6"/>
  <c r="MX546" i="6"/>
  <c r="MP546" i="6"/>
  <c r="MH546" i="6"/>
  <c r="KU546" i="6"/>
  <c r="KM546" i="6"/>
  <c r="KE546" i="6"/>
  <c r="IS546" i="6"/>
  <c r="IK546" i="6"/>
  <c r="IC546" i="6"/>
  <c r="HU546" i="6"/>
  <c r="GJ546" i="6"/>
  <c r="GB546" i="6"/>
  <c r="FT546" i="6"/>
  <c r="EG546" i="6"/>
  <c r="DY546" i="6"/>
  <c r="DQ546" i="6"/>
  <c r="DI546" i="6"/>
  <c r="BJ546" i="6"/>
  <c r="MZ545" i="6"/>
  <c r="MR545" i="6"/>
  <c r="MJ545" i="6"/>
  <c r="KW545" i="6"/>
  <c r="KO545" i="6"/>
  <c r="KG545" i="6"/>
  <c r="JY545" i="6"/>
  <c r="IL545" i="6"/>
  <c r="ID545" i="6"/>
  <c r="HV545" i="6"/>
  <c r="GI545" i="6"/>
  <c r="GA545" i="6"/>
  <c r="FS545" i="6"/>
  <c r="EG545" i="6"/>
  <c r="DY545" i="6"/>
  <c r="DQ545" i="6"/>
  <c r="DI545" i="6"/>
  <c r="BY545" i="6"/>
  <c r="BQ545" i="6"/>
  <c r="BI545" i="6"/>
  <c r="MZ544" i="6"/>
  <c r="MR544" i="6"/>
  <c r="MJ544" i="6"/>
  <c r="KW544" i="6"/>
  <c r="KO544" i="6"/>
  <c r="KG544" i="6"/>
  <c r="JY544" i="6"/>
  <c r="IL544" i="6"/>
  <c r="ID544" i="6"/>
  <c r="HV544" i="6"/>
  <c r="GJ544" i="6"/>
  <c r="GB544" i="6"/>
  <c r="FT544" i="6"/>
  <c r="EI544" i="6"/>
  <c r="EA544" i="6"/>
  <c r="DS544" i="6"/>
  <c r="DK544" i="6"/>
  <c r="CA544" i="6"/>
  <c r="BS544" i="6"/>
  <c r="BK544" i="6"/>
  <c r="NA543" i="6"/>
  <c r="MS543" i="6"/>
  <c r="MK543" i="6"/>
  <c r="MC543" i="6"/>
  <c r="KX543" i="6"/>
  <c r="KP543" i="6"/>
  <c r="KH543" i="6"/>
  <c r="JZ543" i="6"/>
  <c r="IM543" i="6"/>
  <c r="IE543" i="6"/>
  <c r="HW543" i="6"/>
  <c r="GJ543" i="6"/>
  <c r="GB543" i="6"/>
  <c r="FT543" i="6"/>
  <c r="EG543" i="6"/>
  <c r="DY543" i="6"/>
  <c r="DQ543" i="6"/>
  <c r="DI543" i="6"/>
  <c r="BY543" i="6"/>
  <c r="BQ543" i="6"/>
  <c r="BI543" i="6"/>
  <c r="MX542" i="6"/>
  <c r="MP542" i="6"/>
  <c r="MH542" i="6"/>
  <c r="KU542" i="6"/>
  <c r="KM542" i="6"/>
  <c r="KE542" i="6"/>
  <c r="IR542" i="6"/>
  <c r="IJ542" i="6"/>
  <c r="IB542" i="6"/>
  <c r="HT542" i="6"/>
  <c r="GG542" i="6"/>
  <c r="FY542" i="6"/>
  <c r="FQ542" i="6"/>
  <c r="EE542" i="6"/>
  <c r="DW542" i="6"/>
  <c r="DO542" i="6"/>
  <c r="BW542" i="6"/>
  <c r="BO542" i="6"/>
  <c r="BG542" i="6"/>
  <c r="MV541" i="6"/>
  <c r="MN541" i="6"/>
  <c r="MF541" i="6"/>
  <c r="KT541" i="6"/>
  <c r="KL541" i="6"/>
  <c r="KD541" i="6"/>
  <c r="IA541" i="6"/>
  <c r="HS541" i="6"/>
  <c r="GG541" i="6"/>
  <c r="FY541" i="6"/>
  <c r="FQ541" i="6"/>
  <c r="DN541" i="6"/>
  <c r="BY541" i="6"/>
  <c r="BQ541" i="6"/>
  <c r="BI541" i="6"/>
  <c r="MX540" i="6"/>
  <c r="MP540" i="6"/>
  <c r="MH540" i="6"/>
  <c r="KW540" i="6"/>
  <c r="KO540" i="6"/>
  <c r="KG540" i="6"/>
  <c r="JY540" i="6"/>
  <c r="IL540" i="6"/>
  <c r="ID540" i="6"/>
  <c r="HV540" i="6"/>
  <c r="GJ540" i="6"/>
  <c r="GB540" i="6"/>
  <c r="FT540" i="6"/>
  <c r="EG540" i="6"/>
  <c r="DY540" i="6"/>
  <c r="DQ540" i="6"/>
  <c r="DI540" i="6"/>
  <c r="BY540" i="6"/>
  <c r="BQ540" i="6"/>
  <c r="BI540" i="6"/>
  <c r="MV539" i="6"/>
  <c r="MN539" i="6"/>
  <c r="MF539" i="6"/>
  <c r="KX539" i="6"/>
  <c r="KP539" i="6"/>
  <c r="KH539" i="6"/>
  <c r="JZ539" i="6"/>
  <c r="IN539" i="6"/>
  <c r="IF539" i="6"/>
  <c r="HX539" i="6"/>
  <c r="GL539" i="6"/>
  <c r="FN539" i="6"/>
  <c r="EI539" i="6"/>
  <c r="EA539" i="6"/>
  <c r="DS539" i="6"/>
  <c r="DK539" i="6"/>
  <c r="CA539" i="6"/>
  <c r="BS539" i="6"/>
  <c r="BK539" i="6"/>
  <c r="MW538" i="6"/>
  <c r="MO538" i="6"/>
  <c r="MG538" i="6"/>
  <c r="KA538" i="6"/>
  <c r="IP538" i="6"/>
  <c r="IH538" i="6"/>
  <c r="HZ538" i="6"/>
  <c r="GJ538" i="6"/>
  <c r="GB538" i="6"/>
  <c r="FT538" i="6"/>
  <c r="EG538" i="6"/>
  <c r="DW538" i="6"/>
  <c r="DM538" i="6"/>
  <c r="BY538" i="6"/>
  <c r="BN538" i="6"/>
  <c r="MR537" i="6"/>
  <c r="MD537" i="6"/>
  <c r="KV537" i="6"/>
  <c r="KH537" i="6"/>
  <c r="IR537" i="6"/>
  <c r="ID537" i="6"/>
  <c r="HS537" i="6"/>
  <c r="FX537" i="6"/>
  <c r="EE537" i="6"/>
  <c r="DO537" i="6"/>
  <c r="BW537" i="6"/>
  <c r="BG537" i="6"/>
  <c r="MX536" i="6"/>
  <c r="MH536" i="6"/>
  <c r="KU536" i="6"/>
  <c r="KE536" i="6"/>
  <c r="IJ536" i="6"/>
  <c r="GF536" i="6"/>
  <c r="EH536" i="6"/>
  <c r="DK536" i="6"/>
  <c r="BT536" i="6"/>
  <c r="ML535" i="6"/>
  <c r="KW535" i="6"/>
  <c r="IM535" i="6"/>
  <c r="FR535" i="6"/>
  <c r="BP535" i="6"/>
  <c r="JY534" i="6"/>
  <c r="KX533" i="6"/>
  <c r="DP533" i="6"/>
  <c r="NB532" i="6"/>
  <c r="HV531" i="6"/>
  <c r="FZ531" i="6"/>
  <c r="GG530" i="6"/>
  <c r="BV530" i="6"/>
  <c r="EH529" i="6"/>
  <c r="EF528" i="6"/>
  <c r="BI528" i="6"/>
  <c r="MO526" i="6"/>
  <c r="KP525" i="6"/>
  <c r="BG61" i="6"/>
  <c r="BG64" i="6"/>
  <c r="BG63" i="6"/>
  <c r="BG65" i="6"/>
  <c r="BG67" i="6"/>
  <c r="BG62" i="6"/>
  <c r="BG70" i="6"/>
  <c r="BG69" i="6"/>
  <c r="BG66" i="6"/>
  <c r="BG68" i="6"/>
  <c r="BG73" i="6"/>
  <c r="BG72" i="6"/>
  <c r="BG76" i="6"/>
  <c r="BG74" i="6"/>
  <c r="BG77" i="6"/>
  <c r="BG71" i="6"/>
  <c r="BG79" i="6"/>
  <c r="BG83" i="6"/>
  <c r="BG82" i="6"/>
  <c r="BG86" i="6"/>
  <c r="BG81" i="6"/>
  <c r="BG80" i="6"/>
  <c r="BG84" i="6"/>
  <c r="BG75" i="6"/>
  <c r="BG78" i="6"/>
  <c r="BG88" i="6"/>
  <c r="BG87" i="6"/>
  <c r="BG90" i="6"/>
  <c r="BG85" i="6"/>
  <c r="BG89" i="6"/>
  <c r="BG94" i="6"/>
  <c r="BG98" i="6"/>
  <c r="BG93" i="6"/>
  <c r="BG97" i="6"/>
  <c r="BG92" i="6"/>
  <c r="BG96" i="6"/>
  <c r="BG91" i="6"/>
  <c r="BG95" i="6"/>
  <c r="BG101" i="6"/>
  <c r="BG100" i="6"/>
  <c r="BG104" i="6"/>
  <c r="BG103" i="6"/>
  <c r="BG99" i="6"/>
  <c r="BG102" i="6"/>
  <c r="BG106" i="6"/>
  <c r="BG107" i="6"/>
  <c r="BG110" i="6"/>
  <c r="BG114" i="6"/>
  <c r="BG109" i="6"/>
  <c r="BG113" i="6"/>
  <c r="BG108" i="6"/>
  <c r="BG112" i="6"/>
  <c r="BG105" i="6"/>
  <c r="BG111" i="6"/>
  <c r="BG115" i="6"/>
  <c r="BG118" i="6"/>
  <c r="BG122" i="6"/>
  <c r="BG116" i="6"/>
  <c r="BG120" i="6"/>
  <c r="BG124" i="6"/>
  <c r="BG119" i="6"/>
  <c r="BG123" i="6"/>
  <c r="BG127" i="6"/>
  <c r="BG117" i="6"/>
  <c r="BG121" i="6"/>
  <c r="BG125" i="6"/>
  <c r="BG129" i="6"/>
  <c r="BG128" i="6"/>
  <c r="BG130" i="6"/>
  <c r="BG132" i="6"/>
  <c r="BG136" i="6"/>
  <c r="BG140" i="6"/>
  <c r="BG144" i="6"/>
  <c r="BG131" i="6"/>
  <c r="BG135" i="6"/>
  <c r="BG126" i="6"/>
  <c r="BG134" i="6"/>
  <c r="BG138" i="6"/>
  <c r="BG142" i="6"/>
  <c r="BG133" i="6"/>
  <c r="BG137" i="6"/>
  <c r="BG141" i="6"/>
  <c r="BG145" i="6"/>
  <c r="BG139" i="6"/>
  <c r="BG143" i="6"/>
  <c r="BG148" i="6"/>
  <c r="BG152" i="6"/>
  <c r="BG156" i="6"/>
  <c r="BG147" i="6"/>
  <c r="BG151" i="6"/>
  <c r="BG155" i="6"/>
  <c r="BG159" i="6"/>
  <c r="BG146" i="6"/>
  <c r="BG150" i="6"/>
  <c r="BG154" i="6"/>
  <c r="BG149" i="6"/>
  <c r="BG153" i="6"/>
  <c r="BG161" i="6"/>
  <c r="BG165" i="6"/>
  <c r="BG169" i="6"/>
  <c r="BG173" i="6"/>
  <c r="BG160" i="6"/>
  <c r="BG164" i="6"/>
  <c r="BG168" i="6"/>
  <c r="BG172" i="6"/>
  <c r="BG158" i="6"/>
  <c r="BG163" i="6"/>
  <c r="BG167" i="6"/>
  <c r="BG171" i="6"/>
  <c r="BG157" i="6"/>
  <c r="BG162" i="6"/>
  <c r="BG166" i="6"/>
  <c r="BG174" i="6"/>
  <c r="BG177" i="6"/>
  <c r="BG181" i="6"/>
  <c r="BG185" i="6"/>
  <c r="BG189" i="6"/>
  <c r="BG176" i="6"/>
  <c r="BG180" i="6"/>
  <c r="BG184" i="6"/>
  <c r="BG188" i="6"/>
  <c r="BG175" i="6"/>
  <c r="BG179" i="6"/>
  <c r="BG183" i="6"/>
  <c r="BG187" i="6"/>
  <c r="BG170" i="6"/>
  <c r="BG178" i="6"/>
  <c r="BG182" i="6"/>
  <c r="BG186" i="6"/>
  <c r="BG191" i="6"/>
  <c r="BG195" i="6"/>
  <c r="BG199" i="6"/>
  <c r="BG203" i="6"/>
  <c r="BG190" i="6"/>
  <c r="BG194" i="6"/>
  <c r="BG198" i="6"/>
  <c r="BG202" i="6"/>
  <c r="BG193" i="6"/>
  <c r="BG197" i="6"/>
  <c r="BG201" i="6"/>
  <c r="BG205" i="6"/>
  <c r="BG200" i="6"/>
  <c r="BG207" i="6"/>
  <c r="BG208" i="6"/>
  <c r="BG209" i="6"/>
  <c r="BG210" i="6"/>
  <c r="BG211" i="6"/>
  <c r="BG212" i="6"/>
  <c r="BG213" i="6"/>
  <c r="BG214" i="6"/>
  <c r="BG215" i="6"/>
  <c r="BG216" i="6"/>
  <c r="BG217" i="6"/>
  <c r="BG218" i="6"/>
  <c r="BG219" i="6"/>
  <c r="BG220" i="6"/>
  <c r="BG196" i="6"/>
  <c r="BG204" i="6"/>
  <c r="BG206" i="6"/>
  <c r="BG192" i="6"/>
  <c r="BG221" i="6"/>
  <c r="BG222" i="6"/>
  <c r="BG223" i="6"/>
  <c r="BG224" i="6"/>
  <c r="BG225" i="6"/>
  <c r="BG226" i="6"/>
  <c r="BG227" i="6"/>
  <c r="BG228" i="6"/>
  <c r="BG229" i="6"/>
  <c r="BG230" i="6"/>
  <c r="BG231" i="6"/>
  <c r="BG232" i="6"/>
  <c r="BG233" i="6"/>
  <c r="BG234" i="6"/>
  <c r="BG235" i="6"/>
  <c r="BG236" i="6"/>
  <c r="BG237" i="6"/>
  <c r="BG238" i="6"/>
  <c r="BG239" i="6"/>
  <c r="BG240" i="6"/>
  <c r="BG241" i="6"/>
  <c r="BG242" i="6"/>
  <c r="BG243" i="6"/>
  <c r="BG244" i="6"/>
  <c r="BG245" i="6"/>
  <c r="BG246" i="6"/>
  <c r="BG247" i="6"/>
  <c r="BG248" i="6"/>
  <c r="BG249" i="6"/>
  <c r="BG250" i="6"/>
  <c r="BG251" i="6"/>
  <c r="BG252" i="6"/>
  <c r="BG253" i="6"/>
  <c r="BG254" i="6"/>
  <c r="BG255" i="6"/>
  <c r="BG256" i="6"/>
  <c r="BG257" i="6"/>
  <c r="BG258" i="6"/>
  <c r="BG259" i="6"/>
  <c r="BG260" i="6"/>
  <c r="BG261" i="6"/>
  <c r="BG262" i="6"/>
  <c r="BG263" i="6"/>
  <c r="BG264" i="6"/>
  <c r="BG265" i="6"/>
  <c r="BG266" i="6"/>
  <c r="BG267" i="6"/>
  <c r="BG268" i="6"/>
  <c r="BG269" i="6"/>
  <c r="BG270" i="6"/>
  <c r="BG271" i="6"/>
  <c r="BG272" i="6"/>
  <c r="BG273" i="6"/>
  <c r="BG274" i="6"/>
  <c r="BG275" i="6"/>
  <c r="BG276" i="6"/>
  <c r="BG277" i="6"/>
  <c r="BG278" i="6"/>
  <c r="BG279" i="6"/>
  <c r="BG280" i="6"/>
  <c r="BG281" i="6"/>
  <c r="BG282" i="6"/>
  <c r="BG283" i="6"/>
  <c r="BG284" i="6"/>
  <c r="BG285" i="6"/>
  <c r="BG286" i="6"/>
  <c r="BG287" i="6"/>
  <c r="BG288" i="6"/>
  <c r="BG289" i="6"/>
  <c r="BG290" i="6"/>
  <c r="BG291" i="6"/>
  <c r="BG292" i="6"/>
  <c r="BG293" i="6"/>
  <c r="BG294" i="6"/>
  <c r="BG295" i="6"/>
  <c r="BG296" i="6"/>
  <c r="BG297" i="6"/>
  <c r="BG298" i="6"/>
  <c r="BG299" i="6"/>
  <c r="BG300" i="6"/>
  <c r="BG301" i="6"/>
  <c r="BG302" i="6"/>
  <c r="BG303" i="6"/>
  <c r="BG304" i="6"/>
  <c r="BG305" i="6"/>
  <c r="BG306" i="6"/>
  <c r="BG307" i="6"/>
  <c r="BG308" i="6"/>
  <c r="BG309" i="6"/>
  <c r="BG310" i="6"/>
  <c r="BG311" i="6"/>
  <c r="BG312" i="6"/>
  <c r="BG313" i="6"/>
  <c r="BG314" i="6"/>
  <c r="BG316" i="6"/>
  <c r="BG319" i="6"/>
  <c r="BG327" i="6"/>
  <c r="BG335" i="6"/>
  <c r="BG343" i="6"/>
  <c r="BG315" i="6"/>
  <c r="BG324" i="6"/>
  <c r="BG332" i="6"/>
  <c r="BG340" i="6"/>
  <c r="BG318" i="6"/>
  <c r="BG321" i="6"/>
  <c r="BG329" i="6"/>
  <c r="BG337" i="6"/>
  <c r="BG326" i="6"/>
  <c r="BG334" i="6"/>
  <c r="BG342" i="6"/>
  <c r="BG323" i="6"/>
  <c r="BG331" i="6"/>
  <c r="BG339" i="6"/>
  <c r="BG347" i="6"/>
  <c r="BG317" i="6"/>
  <c r="BG320" i="6"/>
  <c r="BG328" i="6"/>
  <c r="BG336" i="6"/>
  <c r="BG344" i="6"/>
  <c r="BG325" i="6"/>
  <c r="BG333" i="6"/>
  <c r="BG341" i="6"/>
  <c r="BG322" i="6"/>
  <c r="BG330" i="6"/>
  <c r="BG338" i="6"/>
  <c r="BG346" i="6"/>
  <c r="BG354" i="6"/>
  <c r="BG362" i="6"/>
  <c r="BG370" i="6"/>
  <c r="BG351" i="6"/>
  <c r="BG359" i="6"/>
  <c r="BG367" i="6"/>
  <c r="BG348" i="6"/>
  <c r="BG356" i="6"/>
  <c r="BG364" i="6"/>
  <c r="BG353" i="6"/>
  <c r="BG361" i="6"/>
  <c r="BG369" i="6"/>
  <c r="BG350" i="6"/>
  <c r="BG358" i="6"/>
  <c r="BG366" i="6"/>
  <c r="BG371" i="6"/>
  <c r="BG372" i="6"/>
  <c r="BG373" i="6"/>
  <c r="BG374" i="6"/>
  <c r="BG375" i="6"/>
  <c r="BG376" i="6"/>
  <c r="BG377" i="6"/>
  <c r="BG378" i="6"/>
  <c r="BG355" i="6"/>
  <c r="BG363" i="6"/>
  <c r="BG379" i="6"/>
  <c r="BG352" i="6"/>
  <c r="BG360" i="6"/>
  <c r="BG368" i="6"/>
  <c r="BG345" i="6"/>
  <c r="BG349" i="6"/>
  <c r="BG357" i="6"/>
  <c r="BG365" i="6"/>
  <c r="BG414" i="6"/>
  <c r="BG415" i="6"/>
  <c r="BG380" i="6"/>
  <c r="BG381" i="6"/>
  <c r="BG382" i="6"/>
  <c r="BG383" i="6"/>
  <c r="BG384" i="6"/>
  <c r="BG385" i="6"/>
  <c r="BG386" i="6"/>
  <c r="BG387" i="6"/>
  <c r="BG388" i="6"/>
  <c r="BG389" i="6"/>
  <c r="BG390" i="6"/>
  <c r="BG391" i="6"/>
  <c r="BG392" i="6"/>
  <c r="BG393" i="6"/>
  <c r="BG394" i="6"/>
  <c r="BG395" i="6"/>
  <c r="BG396" i="6"/>
  <c r="BG397" i="6"/>
  <c r="BG398" i="6"/>
  <c r="BG399" i="6"/>
  <c r="BG400" i="6"/>
  <c r="BG401" i="6"/>
  <c r="BG402" i="6"/>
  <c r="BG403" i="6"/>
  <c r="BG404" i="6"/>
  <c r="BG405" i="6"/>
  <c r="BG406" i="6"/>
  <c r="BG407" i="6"/>
  <c r="BG408" i="6"/>
  <c r="BG409" i="6"/>
  <c r="BG410" i="6"/>
  <c r="BG411" i="6"/>
  <c r="BG412" i="6"/>
  <c r="BG413" i="6"/>
  <c r="BG422" i="6"/>
  <c r="BG435" i="6"/>
  <c r="BG441" i="6"/>
  <c r="BG416" i="6"/>
  <c r="BG423" i="6"/>
  <c r="BG428" i="6"/>
  <c r="BG432" i="6"/>
  <c r="BG424" i="6"/>
  <c r="BG436" i="6"/>
  <c r="BG442" i="6"/>
  <c r="BG445" i="6"/>
  <c r="BG417" i="6"/>
  <c r="BG433" i="6"/>
  <c r="BG437" i="6"/>
  <c r="BG418" i="6"/>
  <c r="BG419" i="6"/>
  <c r="BG425" i="6"/>
  <c r="BG429" i="6"/>
  <c r="BG438" i="6"/>
  <c r="BG446" i="6"/>
  <c r="BG420" i="6"/>
  <c r="BG434" i="6"/>
  <c r="BG439" i="6"/>
  <c r="BG443" i="6"/>
  <c r="BG421" i="6"/>
  <c r="BG426" i="6"/>
  <c r="BG430" i="6"/>
  <c r="BG440" i="6"/>
  <c r="BG447" i="6"/>
  <c r="BG467" i="6"/>
  <c r="BG427" i="6"/>
  <c r="BG456" i="6"/>
  <c r="BG459" i="6"/>
  <c r="BG469" i="6"/>
  <c r="BG450" i="6"/>
  <c r="BG462" i="6"/>
  <c r="BG465" i="6"/>
  <c r="BG474" i="6"/>
  <c r="BG431" i="6"/>
  <c r="BG453" i="6"/>
  <c r="BG460" i="6"/>
  <c r="BG468" i="6"/>
  <c r="BG470" i="6"/>
  <c r="BG444" i="6"/>
  <c r="BG448" i="6"/>
  <c r="BG451" i="6"/>
  <c r="BG457" i="6"/>
  <c r="BG463" i="6"/>
  <c r="BG466" i="6"/>
  <c r="BG472" i="6"/>
  <c r="BG454" i="6"/>
  <c r="BG458" i="6"/>
  <c r="BG473" i="6"/>
  <c r="BG452" i="6"/>
  <c r="BG475" i="6"/>
  <c r="BG485" i="6"/>
  <c r="BG491" i="6"/>
  <c r="BG496" i="6"/>
  <c r="BG506" i="6"/>
  <c r="BG507" i="6"/>
  <c r="BG513" i="6"/>
  <c r="BG525" i="6"/>
  <c r="BG530" i="6"/>
  <c r="BG464" i="6"/>
  <c r="BG471" i="6"/>
  <c r="BG477" i="6"/>
  <c r="BG489" i="6"/>
  <c r="BG490" i="6"/>
  <c r="BG493" i="6"/>
  <c r="BG500" i="6"/>
  <c r="BG501" i="6"/>
  <c r="BG502" i="6"/>
  <c r="BG503" i="6"/>
  <c r="BG508" i="6"/>
  <c r="BG509" i="6"/>
  <c r="BG511" i="6"/>
  <c r="BG516" i="6"/>
  <c r="BG517" i="6"/>
  <c r="BG522" i="6"/>
  <c r="BG480" i="6"/>
  <c r="BG492" i="6"/>
  <c r="BG494" i="6"/>
  <c r="BG495" i="6"/>
  <c r="BG520" i="6"/>
  <c r="BG449" i="6"/>
  <c r="BG478" i="6"/>
  <c r="BG487" i="6"/>
  <c r="BG488" i="6"/>
  <c r="BG504" i="6"/>
  <c r="BG512" i="6"/>
  <c r="BG515" i="6"/>
  <c r="BG524" i="6"/>
  <c r="BG461" i="6"/>
  <c r="BG476" i="6"/>
  <c r="BG482" i="6"/>
  <c r="BG505" i="6"/>
  <c r="BG510" i="6"/>
  <c r="BG527" i="6"/>
  <c r="BG529" i="6"/>
  <c r="BG481" i="6"/>
  <c r="BG484" i="6"/>
  <c r="BG518" i="6"/>
  <c r="BG526" i="6"/>
  <c r="BG528" i="6"/>
  <c r="BG534" i="6"/>
  <c r="BG455" i="6"/>
  <c r="BG479" i="6"/>
  <c r="BG486" i="6"/>
  <c r="BG519" i="6"/>
  <c r="BG521" i="6"/>
  <c r="BG523" i="6"/>
  <c r="BG533" i="6"/>
  <c r="BG535" i="6"/>
  <c r="BG483" i="6"/>
  <c r="BG497" i="6"/>
  <c r="BG498" i="6"/>
  <c r="BG499" i="6"/>
  <c r="BG514" i="6"/>
  <c r="GH560" i="6"/>
  <c r="GH61" i="6"/>
  <c r="GH64" i="6"/>
  <c r="GH63" i="6"/>
  <c r="GH62" i="6"/>
  <c r="GH65" i="6"/>
  <c r="GH67" i="6"/>
  <c r="GH70" i="6"/>
  <c r="GH69" i="6"/>
  <c r="GH68" i="6"/>
  <c r="GH66" i="6"/>
  <c r="GH73" i="6"/>
  <c r="GH72" i="6"/>
  <c r="GH71" i="6"/>
  <c r="GH74" i="6"/>
  <c r="GH77" i="6"/>
  <c r="GH76" i="6"/>
  <c r="GH75" i="6"/>
  <c r="GH79" i="6"/>
  <c r="GH83" i="6"/>
  <c r="GH78" i="6"/>
  <c r="GH82" i="6"/>
  <c r="GH81" i="6"/>
  <c r="GH80" i="6"/>
  <c r="GH84" i="6"/>
  <c r="GH411" i="6"/>
  <c r="GH412" i="6"/>
  <c r="GH413" i="6"/>
  <c r="GH414" i="6"/>
  <c r="GH440" i="6"/>
  <c r="GH447" i="6"/>
  <c r="GH421" i="6"/>
  <c r="GH427" i="6"/>
  <c r="GH431" i="6"/>
  <c r="GH444" i="6"/>
  <c r="GH422" i="6"/>
  <c r="GH423" i="6"/>
  <c r="GH432" i="6"/>
  <c r="GH435" i="6"/>
  <c r="GH441" i="6"/>
  <c r="GH416" i="6"/>
  <c r="GH436" i="6"/>
  <c r="GH445" i="6"/>
  <c r="GH417" i="6"/>
  <c r="GH424" i="6"/>
  <c r="GH428" i="6"/>
  <c r="GH418" i="6"/>
  <c r="GH433" i="6"/>
  <c r="GH437" i="6"/>
  <c r="GH442" i="6"/>
  <c r="GH419" i="6"/>
  <c r="GH425" i="6"/>
  <c r="GH429" i="6"/>
  <c r="GH438" i="6"/>
  <c r="GH439" i="6"/>
  <c r="GH446" i="6"/>
  <c r="GH449" i="6"/>
  <c r="GH458" i="6"/>
  <c r="GH461" i="6"/>
  <c r="GH473" i="6"/>
  <c r="GH452" i="6"/>
  <c r="GH455" i="6"/>
  <c r="GH464" i="6"/>
  <c r="GH471" i="6"/>
  <c r="GH420" i="6"/>
  <c r="GH426" i="6"/>
  <c r="GH467" i="6"/>
  <c r="GH415" i="6"/>
  <c r="GH430" i="6"/>
  <c r="GH456" i="6"/>
  <c r="GH459" i="6"/>
  <c r="GH465" i="6"/>
  <c r="GH469" i="6"/>
  <c r="GH443" i="6"/>
  <c r="GH450" i="6"/>
  <c r="GH453" i="6"/>
  <c r="GH462" i="6"/>
  <c r="GH434" i="6"/>
  <c r="GH457" i="6"/>
  <c r="GH468" i="6"/>
  <c r="GH470" i="6"/>
  <c r="GH448" i="6"/>
  <c r="GH460" i="6"/>
  <c r="GH463" i="6"/>
  <c r="GH466" i="6"/>
  <c r="GH472" i="6"/>
  <c r="GH451" i="6"/>
  <c r="GH481" i="6"/>
  <c r="GH504" i="6"/>
  <c r="GH511" i="6"/>
  <c r="GH516" i="6"/>
  <c r="GH530" i="6"/>
  <c r="GH532" i="6"/>
  <c r="GH479" i="6"/>
  <c r="GH486" i="6"/>
  <c r="GH510" i="6"/>
  <c r="GH512" i="6"/>
  <c r="GH523" i="6"/>
  <c r="GH525" i="6"/>
  <c r="GH536" i="6"/>
  <c r="GH475" i="6"/>
  <c r="GH477" i="6"/>
  <c r="GH487" i="6"/>
  <c r="GH515" i="6"/>
  <c r="GH517" i="6"/>
  <c r="GH474" i="6"/>
  <c r="GH483" i="6"/>
  <c r="GH498" i="6"/>
  <c r="GH505" i="6"/>
  <c r="GH520" i="6"/>
  <c r="GH522" i="6"/>
  <c r="GH476" i="6"/>
  <c r="GH480" i="6"/>
  <c r="GH485" i="6"/>
  <c r="GH496" i="6"/>
  <c r="GH499" i="6"/>
  <c r="GH506" i="6"/>
  <c r="GH514" i="6"/>
  <c r="GH524" i="6"/>
  <c r="GH527" i="6"/>
  <c r="GH529" i="6"/>
  <c r="GH478" i="6"/>
  <c r="GH491" i="6"/>
  <c r="GH497" i="6"/>
  <c r="GH500" i="6"/>
  <c r="GH507" i="6"/>
  <c r="GH508" i="6"/>
  <c r="GH509" i="6"/>
  <c r="GH526" i="6"/>
  <c r="GH454" i="6"/>
  <c r="GH482" i="6"/>
  <c r="GH489" i="6"/>
  <c r="GH490" i="6"/>
  <c r="GH493" i="6"/>
  <c r="GH494" i="6"/>
  <c r="GH501" i="6"/>
  <c r="GH502" i="6"/>
  <c r="GH503" i="6"/>
  <c r="GH534" i="6"/>
  <c r="GH484" i="6"/>
  <c r="GH488" i="6"/>
  <c r="GH492" i="6"/>
  <c r="GH495" i="6"/>
  <c r="GH513" i="6"/>
  <c r="GH518" i="6"/>
  <c r="GH519" i="6"/>
  <c r="GH521" i="6"/>
  <c r="BJ63" i="6"/>
  <c r="BJ62" i="6"/>
  <c r="BJ61" i="6"/>
  <c r="BJ64" i="6"/>
  <c r="BJ67" i="6"/>
  <c r="BJ66" i="6"/>
  <c r="BJ65" i="6"/>
  <c r="BJ68" i="6"/>
  <c r="BJ71" i="6"/>
  <c r="BJ70" i="6"/>
  <c r="BJ69" i="6"/>
  <c r="BJ72" i="6"/>
  <c r="BJ74" i="6"/>
  <c r="BJ75" i="6"/>
  <c r="BJ78" i="6"/>
  <c r="BJ76" i="6"/>
  <c r="BJ73" i="6"/>
  <c r="BJ82" i="6"/>
  <c r="BJ84" i="6"/>
  <c r="BJ90" i="6"/>
  <c r="BJ80" i="6"/>
  <c r="BJ89" i="6"/>
  <c r="BJ86" i="6"/>
  <c r="BJ88" i="6"/>
  <c r="BJ83" i="6"/>
  <c r="BJ81" i="6"/>
  <c r="BJ87" i="6"/>
  <c r="BJ77" i="6"/>
  <c r="BJ85" i="6"/>
  <c r="BJ91" i="6"/>
  <c r="BJ79" i="6"/>
  <c r="BJ93" i="6"/>
  <c r="BJ97" i="6"/>
  <c r="BJ95" i="6"/>
  <c r="BJ98" i="6"/>
  <c r="BJ99" i="6"/>
  <c r="BJ102" i="6"/>
  <c r="BJ96" i="6"/>
  <c r="BJ101" i="6"/>
  <c r="BJ94" i="6"/>
  <c r="BJ100" i="6"/>
  <c r="BJ104" i="6"/>
  <c r="BJ92" i="6"/>
  <c r="BJ108" i="6"/>
  <c r="BJ103" i="6"/>
  <c r="BJ106" i="6"/>
  <c r="BJ105" i="6"/>
  <c r="BJ107" i="6"/>
  <c r="BJ111" i="6"/>
  <c r="BJ115" i="6"/>
  <c r="BJ110" i="6"/>
  <c r="BJ114" i="6"/>
  <c r="BJ109" i="6"/>
  <c r="BJ113" i="6"/>
  <c r="BJ112" i="6"/>
  <c r="BJ116" i="6"/>
  <c r="BJ120" i="6"/>
  <c r="BJ124" i="6"/>
  <c r="BJ118" i="6"/>
  <c r="BJ122" i="6"/>
  <c r="BJ117" i="6"/>
  <c r="BJ121" i="6"/>
  <c r="BJ125" i="6"/>
  <c r="BJ129" i="6"/>
  <c r="BJ127" i="6"/>
  <c r="BJ126" i="6"/>
  <c r="BJ130" i="6"/>
  <c r="BJ119" i="6"/>
  <c r="BJ123" i="6"/>
  <c r="BJ134" i="6"/>
  <c r="BJ138" i="6"/>
  <c r="BJ142" i="6"/>
  <c r="BJ133" i="6"/>
  <c r="BJ137" i="6"/>
  <c r="BJ132" i="6"/>
  <c r="BJ136" i="6"/>
  <c r="BJ140" i="6"/>
  <c r="BJ144" i="6"/>
  <c r="BJ131" i="6"/>
  <c r="BJ135" i="6"/>
  <c r="BJ139" i="6"/>
  <c r="BJ143" i="6"/>
  <c r="BJ128" i="6"/>
  <c r="BJ145" i="6"/>
  <c r="BJ149" i="6"/>
  <c r="BJ153" i="6"/>
  <c r="BJ157" i="6"/>
  <c r="BJ141" i="6"/>
  <c r="BJ148" i="6"/>
  <c r="BJ152" i="6"/>
  <c r="BJ147" i="6"/>
  <c r="BJ151" i="6"/>
  <c r="BJ155" i="6"/>
  <c r="BJ146" i="6"/>
  <c r="BJ150" i="6"/>
  <c r="BJ154" i="6"/>
  <c r="BJ158" i="6"/>
  <c r="BJ156" i="6"/>
  <c r="BJ162" i="6"/>
  <c r="BJ166" i="6"/>
  <c r="BJ159" i="6"/>
  <c r="BJ161" i="6"/>
  <c r="BJ165" i="6"/>
  <c r="BJ169" i="6"/>
  <c r="BJ160" i="6"/>
  <c r="BJ164" i="6"/>
  <c r="BJ168" i="6"/>
  <c r="BJ172" i="6"/>
  <c r="BJ163" i="6"/>
  <c r="BJ167" i="6"/>
  <c r="BJ171" i="6"/>
  <c r="BJ174" i="6"/>
  <c r="BJ178" i="6"/>
  <c r="BJ182" i="6"/>
  <c r="BJ186" i="6"/>
  <c r="BJ177" i="6"/>
  <c r="BJ181" i="6"/>
  <c r="BJ185" i="6"/>
  <c r="BJ176" i="6"/>
  <c r="BJ180" i="6"/>
  <c r="BJ184" i="6"/>
  <c r="BJ188" i="6"/>
  <c r="BJ173" i="6"/>
  <c r="BJ170" i="6"/>
  <c r="BJ175" i="6"/>
  <c r="BJ179" i="6"/>
  <c r="BJ183" i="6"/>
  <c r="BJ187" i="6"/>
  <c r="BJ189" i="6"/>
  <c r="BJ193" i="6"/>
  <c r="BJ197" i="6"/>
  <c r="BJ201" i="6"/>
  <c r="BJ192" i="6"/>
  <c r="BJ196" i="6"/>
  <c r="BJ200" i="6"/>
  <c r="BJ191" i="6"/>
  <c r="BJ195" i="6"/>
  <c r="BJ199" i="6"/>
  <c r="BJ203" i="6"/>
  <c r="BJ190" i="6"/>
  <c r="BJ194" i="6"/>
  <c r="BJ198" i="6"/>
  <c r="BJ202" i="6"/>
  <c r="BJ205" i="6"/>
  <c r="BJ206" i="6"/>
  <c r="BJ204" i="6"/>
  <c r="BJ207" i="6"/>
  <c r="BJ208" i="6"/>
  <c r="BJ209" i="6"/>
  <c r="BJ210" i="6"/>
  <c r="BJ211" i="6"/>
  <c r="BJ212" i="6"/>
  <c r="BJ213" i="6"/>
  <c r="BJ214" i="6"/>
  <c r="BJ215" i="6"/>
  <c r="BJ216" i="6"/>
  <c r="BJ217" i="6"/>
  <c r="BJ218" i="6"/>
  <c r="BJ220" i="6"/>
  <c r="BJ221" i="6"/>
  <c r="BJ222" i="6"/>
  <c r="BJ223" i="6"/>
  <c r="BJ224" i="6"/>
  <c r="BJ225" i="6"/>
  <c r="BJ226" i="6"/>
  <c r="BJ227" i="6"/>
  <c r="BJ228" i="6"/>
  <c r="BJ229" i="6"/>
  <c r="BJ230" i="6"/>
  <c r="BJ231" i="6"/>
  <c r="BJ219" i="6"/>
  <c r="BJ235" i="6"/>
  <c r="BJ236" i="6"/>
  <c r="BJ237" i="6"/>
  <c r="BJ238" i="6"/>
  <c r="BJ239" i="6"/>
  <c r="BJ240" i="6"/>
  <c r="BJ241" i="6"/>
  <c r="BJ242" i="6"/>
  <c r="BJ243" i="6"/>
  <c r="BJ244" i="6"/>
  <c r="BJ245" i="6"/>
  <c r="BJ246" i="6"/>
  <c r="BJ247" i="6"/>
  <c r="BJ248" i="6"/>
  <c r="BJ249" i="6"/>
  <c r="BJ250" i="6"/>
  <c r="BJ234" i="6"/>
  <c r="BJ233" i="6"/>
  <c r="BJ232" i="6"/>
  <c r="BJ252" i="6"/>
  <c r="BJ251" i="6"/>
  <c r="BJ253" i="6"/>
  <c r="BJ254" i="6"/>
  <c r="BJ255" i="6"/>
  <c r="BJ256" i="6"/>
  <c r="BJ257" i="6"/>
  <c r="BJ258" i="6"/>
  <c r="BJ259" i="6"/>
  <c r="BJ260" i="6"/>
  <c r="BJ261" i="6"/>
  <c r="BJ262" i="6"/>
  <c r="BJ263" i="6"/>
  <c r="BJ264" i="6"/>
  <c r="BJ265" i="6"/>
  <c r="BJ266" i="6"/>
  <c r="BJ267" i="6"/>
  <c r="BJ268" i="6"/>
  <c r="BJ269" i="6"/>
  <c r="BJ270" i="6"/>
  <c r="BJ271" i="6"/>
  <c r="BJ272" i="6"/>
  <c r="BJ273" i="6"/>
  <c r="BJ274" i="6"/>
  <c r="BJ275" i="6"/>
  <c r="BJ276" i="6"/>
  <c r="BJ277" i="6"/>
  <c r="BJ278" i="6"/>
  <c r="BJ279" i="6"/>
  <c r="BJ280" i="6"/>
  <c r="BJ281" i="6"/>
  <c r="BJ282" i="6"/>
  <c r="BJ283" i="6"/>
  <c r="BJ285" i="6"/>
  <c r="BJ286" i="6"/>
  <c r="BJ287" i="6"/>
  <c r="BJ288" i="6"/>
  <c r="BJ289" i="6"/>
  <c r="BJ290" i="6"/>
  <c r="BJ291" i="6"/>
  <c r="BJ292" i="6"/>
  <c r="BJ293" i="6"/>
  <c r="BJ294" i="6"/>
  <c r="BJ295" i="6"/>
  <c r="BJ296" i="6"/>
  <c r="BJ297" i="6"/>
  <c r="BJ298" i="6"/>
  <c r="BJ299" i="6"/>
  <c r="BJ300" i="6"/>
  <c r="BJ301" i="6"/>
  <c r="BJ302" i="6"/>
  <c r="BJ303" i="6"/>
  <c r="BJ304" i="6"/>
  <c r="BJ305" i="6"/>
  <c r="BJ306" i="6"/>
  <c r="BJ307" i="6"/>
  <c r="BJ308" i="6"/>
  <c r="BJ309" i="6"/>
  <c r="BJ310" i="6"/>
  <c r="BJ311" i="6"/>
  <c r="BJ312" i="6"/>
  <c r="BJ313" i="6"/>
  <c r="BJ314" i="6"/>
  <c r="BJ284" i="6"/>
  <c r="BJ317" i="6"/>
  <c r="BJ320" i="6"/>
  <c r="BJ328" i="6"/>
  <c r="BJ336" i="6"/>
  <c r="BJ344" i="6"/>
  <c r="BJ325" i="6"/>
  <c r="BJ333" i="6"/>
  <c r="BJ341" i="6"/>
  <c r="BJ322" i="6"/>
  <c r="BJ330" i="6"/>
  <c r="BJ338" i="6"/>
  <c r="BJ315" i="6"/>
  <c r="BJ316" i="6"/>
  <c r="BJ319" i="6"/>
  <c r="BJ327" i="6"/>
  <c r="BJ335" i="6"/>
  <c r="BJ343" i="6"/>
  <c r="BJ324" i="6"/>
  <c r="BJ332" i="6"/>
  <c r="BJ340" i="6"/>
  <c r="BJ318" i="6"/>
  <c r="BJ321" i="6"/>
  <c r="BJ329" i="6"/>
  <c r="BJ337" i="6"/>
  <c r="BJ345" i="6"/>
  <c r="BJ326" i="6"/>
  <c r="BJ334" i="6"/>
  <c r="BJ342" i="6"/>
  <c r="BJ323" i="6"/>
  <c r="BJ331" i="6"/>
  <c r="BJ339" i="6"/>
  <c r="BJ355" i="6"/>
  <c r="BJ363" i="6"/>
  <c r="BJ346" i="6"/>
  <c r="BJ352" i="6"/>
  <c r="BJ360" i="6"/>
  <c r="BJ368" i="6"/>
  <c r="BJ349" i="6"/>
  <c r="BJ357" i="6"/>
  <c r="BJ365" i="6"/>
  <c r="BJ354" i="6"/>
  <c r="BJ362" i="6"/>
  <c r="BJ370" i="6"/>
  <c r="BJ351" i="6"/>
  <c r="BJ359" i="6"/>
  <c r="BJ367" i="6"/>
  <c r="BJ347" i="6"/>
  <c r="BJ348" i="6"/>
  <c r="BJ356" i="6"/>
  <c r="BJ364" i="6"/>
  <c r="BJ353" i="6"/>
  <c r="BJ361" i="6"/>
  <c r="BJ369" i="6"/>
  <c r="BJ350" i="6"/>
  <c r="BJ358" i="6"/>
  <c r="BJ366" i="6"/>
  <c r="BJ371" i="6"/>
  <c r="BJ372" i="6"/>
  <c r="BJ373" i="6"/>
  <c r="BJ374" i="6"/>
  <c r="BJ375" i="6"/>
  <c r="BJ376" i="6"/>
  <c r="BJ377" i="6"/>
  <c r="BJ378" i="6"/>
  <c r="BJ386" i="6"/>
  <c r="BJ387" i="6"/>
  <c r="BJ388" i="6"/>
  <c r="BJ389" i="6"/>
  <c r="BJ390" i="6"/>
  <c r="BJ391" i="6"/>
  <c r="BJ392" i="6"/>
  <c r="BJ393" i="6"/>
  <c r="BJ394" i="6"/>
  <c r="BJ395" i="6"/>
  <c r="BJ396" i="6"/>
  <c r="BJ397" i="6"/>
  <c r="BJ398" i="6"/>
  <c r="BJ399" i="6"/>
  <c r="BJ400" i="6"/>
  <c r="BJ401" i="6"/>
  <c r="BJ402" i="6"/>
  <c r="BJ403" i="6"/>
  <c r="BJ404" i="6"/>
  <c r="BJ405" i="6"/>
  <c r="BJ406" i="6"/>
  <c r="BJ407" i="6"/>
  <c r="BJ408" i="6"/>
  <c r="BJ409" i="6"/>
  <c r="BJ410" i="6"/>
  <c r="BJ411" i="6"/>
  <c r="BJ412" i="6"/>
  <c r="BJ379" i="6"/>
  <c r="BJ380" i="6"/>
  <c r="BJ381" i="6"/>
  <c r="BJ382" i="6"/>
  <c r="BJ383" i="6"/>
  <c r="BJ384" i="6"/>
  <c r="BJ385" i="6"/>
  <c r="BJ420" i="6"/>
  <c r="BJ434" i="6"/>
  <c r="BJ439" i="6"/>
  <c r="BJ443" i="6"/>
  <c r="BJ421" i="6"/>
  <c r="BJ426" i="6"/>
  <c r="BJ430" i="6"/>
  <c r="BJ440" i="6"/>
  <c r="BJ447" i="6"/>
  <c r="BJ415" i="6"/>
  <c r="BJ427" i="6"/>
  <c r="BJ431" i="6"/>
  <c r="BJ444" i="6"/>
  <c r="BJ422" i="6"/>
  <c r="BJ435" i="6"/>
  <c r="BJ441" i="6"/>
  <c r="BJ414" i="6"/>
  <c r="BJ416" i="6"/>
  <c r="BJ423" i="6"/>
  <c r="BJ428" i="6"/>
  <c r="BJ432" i="6"/>
  <c r="BJ424" i="6"/>
  <c r="BJ436" i="6"/>
  <c r="BJ442" i="6"/>
  <c r="BJ445" i="6"/>
  <c r="BJ413" i="6"/>
  <c r="BJ417" i="6"/>
  <c r="BJ433" i="6"/>
  <c r="BJ437" i="6"/>
  <c r="BJ454" i="6"/>
  <c r="BJ458" i="6"/>
  <c r="BJ473" i="6"/>
  <c r="BJ419" i="6"/>
  <c r="BJ425" i="6"/>
  <c r="BJ438" i="6"/>
  <c r="BJ449" i="6"/>
  <c r="BJ452" i="6"/>
  <c r="BJ455" i="6"/>
  <c r="BJ461" i="6"/>
  <c r="BJ464" i="6"/>
  <c r="BJ471" i="6"/>
  <c r="BJ429" i="6"/>
  <c r="BJ467" i="6"/>
  <c r="BJ456" i="6"/>
  <c r="BJ459" i="6"/>
  <c r="BJ469" i="6"/>
  <c r="BJ450" i="6"/>
  <c r="BJ462" i="6"/>
  <c r="BJ465" i="6"/>
  <c r="BJ474" i="6"/>
  <c r="BJ446" i="6"/>
  <c r="BJ453" i="6"/>
  <c r="BJ460" i="6"/>
  <c r="BJ468" i="6"/>
  <c r="BJ470" i="6"/>
  <c r="BJ481" i="6"/>
  <c r="BJ484" i="6"/>
  <c r="BJ518" i="6"/>
  <c r="BJ526" i="6"/>
  <c r="BJ528" i="6"/>
  <c r="BJ534" i="6"/>
  <c r="BJ479" i="6"/>
  <c r="BJ486" i="6"/>
  <c r="BJ519" i="6"/>
  <c r="BJ521" i="6"/>
  <c r="BJ523" i="6"/>
  <c r="BJ533" i="6"/>
  <c r="BJ535" i="6"/>
  <c r="BJ537" i="6"/>
  <c r="BJ466" i="6"/>
  <c r="BJ483" i="6"/>
  <c r="BJ497" i="6"/>
  <c r="BJ498" i="6"/>
  <c r="BJ499" i="6"/>
  <c r="BJ514" i="6"/>
  <c r="BJ531" i="6"/>
  <c r="BJ532" i="6"/>
  <c r="BJ536" i="6"/>
  <c r="BJ418" i="6"/>
  <c r="BJ451" i="6"/>
  <c r="BJ475" i="6"/>
  <c r="BJ485" i="6"/>
  <c r="BJ491" i="6"/>
  <c r="BJ496" i="6"/>
  <c r="BJ506" i="6"/>
  <c r="BJ507" i="6"/>
  <c r="BJ513" i="6"/>
  <c r="BJ525" i="6"/>
  <c r="BJ530" i="6"/>
  <c r="BJ463" i="6"/>
  <c r="BJ477" i="6"/>
  <c r="BJ489" i="6"/>
  <c r="BJ490" i="6"/>
  <c r="BJ493" i="6"/>
  <c r="BJ500" i="6"/>
  <c r="BJ501" i="6"/>
  <c r="BJ502" i="6"/>
  <c r="BJ503" i="6"/>
  <c r="BJ508" i="6"/>
  <c r="BJ509" i="6"/>
  <c r="BJ511" i="6"/>
  <c r="BJ516" i="6"/>
  <c r="BJ517" i="6"/>
  <c r="BJ522" i="6"/>
  <c r="BJ448" i="6"/>
  <c r="BJ480" i="6"/>
  <c r="BJ492" i="6"/>
  <c r="BJ494" i="6"/>
  <c r="BJ495" i="6"/>
  <c r="BJ520" i="6"/>
  <c r="BJ476" i="6"/>
  <c r="BJ478" i="6"/>
  <c r="BJ487" i="6"/>
  <c r="BJ488" i="6"/>
  <c r="BJ504" i="6"/>
  <c r="BJ512" i="6"/>
  <c r="BJ515" i="6"/>
  <c r="BJ524" i="6"/>
  <c r="BJ457" i="6"/>
  <c r="BJ472" i="6"/>
  <c r="BJ482" i="6"/>
  <c r="BJ505" i="6"/>
  <c r="BJ510" i="6"/>
  <c r="BR63" i="6"/>
  <c r="BR62" i="6"/>
  <c r="BR61" i="6"/>
  <c r="BR64" i="6"/>
  <c r="BR67" i="6"/>
  <c r="BR66" i="6"/>
  <c r="BR65" i="6"/>
  <c r="BR68" i="6"/>
  <c r="BR71" i="6"/>
  <c r="BR70" i="6"/>
  <c r="BR69" i="6"/>
  <c r="BR72" i="6"/>
  <c r="BR73" i="6"/>
  <c r="BR78" i="6"/>
  <c r="BR74" i="6"/>
  <c r="BR76" i="6"/>
  <c r="BR75" i="6"/>
  <c r="BR82" i="6"/>
  <c r="BR77" i="6"/>
  <c r="BR83" i="6"/>
  <c r="BR90" i="6"/>
  <c r="BR81" i="6"/>
  <c r="BR86" i="6"/>
  <c r="BR79" i="6"/>
  <c r="BR89" i="6"/>
  <c r="BR84" i="6"/>
  <c r="BR85" i="6"/>
  <c r="BR88" i="6"/>
  <c r="BR80" i="6"/>
  <c r="BR87" i="6"/>
  <c r="BR91" i="6"/>
  <c r="BR93" i="6"/>
  <c r="BR97" i="6"/>
  <c r="BR94" i="6"/>
  <c r="BR92" i="6"/>
  <c r="BR102" i="6"/>
  <c r="BR95" i="6"/>
  <c r="BR101" i="6"/>
  <c r="BR100" i="6"/>
  <c r="BR104" i="6"/>
  <c r="BR96" i="6"/>
  <c r="BR98" i="6"/>
  <c r="BR108" i="6"/>
  <c r="BR106" i="6"/>
  <c r="BR103" i="6"/>
  <c r="BR105" i="6"/>
  <c r="BR111" i="6"/>
  <c r="BR115" i="6"/>
  <c r="BR99" i="6"/>
  <c r="BR107" i="6"/>
  <c r="BR110" i="6"/>
  <c r="BR114" i="6"/>
  <c r="BR109" i="6"/>
  <c r="BR113" i="6"/>
  <c r="BR112" i="6"/>
  <c r="BR116" i="6"/>
  <c r="BR120" i="6"/>
  <c r="BR124" i="6"/>
  <c r="BR118" i="6"/>
  <c r="BR122" i="6"/>
  <c r="BR117" i="6"/>
  <c r="BR121" i="6"/>
  <c r="BR125" i="6"/>
  <c r="BR129" i="6"/>
  <c r="BR119" i="6"/>
  <c r="BR123" i="6"/>
  <c r="BR127" i="6"/>
  <c r="BR126" i="6"/>
  <c r="BR130" i="6"/>
  <c r="BR134" i="6"/>
  <c r="BR138" i="6"/>
  <c r="BR142" i="6"/>
  <c r="BR128" i="6"/>
  <c r="BR133" i="6"/>
  <c r="BR137" i="6"/>
  <c r="BR132" i="6"/>
  <c r="BR136" i="6"/>
  <c r="BR140" i="6"/>
  <c r="BR144" i="6"/>
  <c r="BR131" i="6"/>
  <c r="BR135" i="6"/>
  <c r="BR139" i="6"/>
  <c r="BR143" i="6"/>
  <c r="BR145" i="6"/>
  <c r="BR149" i="6"/>
  <c r="BR153" i="6"/>
  <c r="BR157" i="6"/>
  <c r="BR148" i="6"/>
  <c r="BR152" i="6"/>
  <c r="BR141" i="6"/>
  <c r="BR147" i="6"/>
  <c r="BR151" i="6"/>
  <c r="BR155" i="6"/>
  <c r="BR146" i="6"/>
  <c r="BR150" i="6"/>
  <c r="BR154" i="6"/>
  <c r="BR158" i="6"/>
  <c r="BR159" i="6"/>
  <c r="BR162" i="6"/>
  <c r="BR166" i="6"/>
  <c r="BR156" i="6"/>
  <c r="BR161" i="6"/>
  <c r="BR165" i="6"/>
  <c r="BR169" i="6"/>
  <c r="BR160" i="6"/>
  <c r="BR164" i="6"/>
  <c r="BR168" i="6"/>
  <c r="BR172" i="6"/>
  <c r="BR163" i="6"/>
  <c r="BR167" i="6"/>
  <c r="BR171" i="6"/>
  <c r="BR173" i="6"/>
  <c r="BR178" i="6"/>
  <c r="BR182" i="6"/>
  <c r="BR186" i="6"/>
  <c r="BR170" i="6"/>
  <c r="BR177" i="6"/>
  <c r="BR181" i="6"/>
  <c r="BR185" i="6"/>
  <c r="BR174" i="6"/>
  <c r="BR176" i="6"/>
  <c r="BR180" i="6"/>
  <c r="BR184" i="6"/>
  <c r="BR188" i="6"/>
  <c r="BR175" i="6"/>
  <c r="BR179" i="6"/>
  <c r="BR183" i="6"/>
  <c r="BR187" i="6"/>
  <c r="BR193" i="6"/>
  <c r="BR197" i="6"/>
  <c r="BR201" i="6"/>
  <c r="BR192" i="6"/>
  <c r="BR196" i="6"/>
  <c r="BR200" i="6"/>
  <c r="BR189" i="6"/>
  <c r="BR191" i="6"/>
  <c r="BR195" i="6"/>
  <c r="BR199" i="6"/>
  <c r="BR203" i="6"/>
  <c r="BR190" i="6"/>
  <c r="BR194" i="6"/>
  <c r="BR198" i="6"/>
  <c r="BR202" i="6"/>
  <c r="BR204" i="6"/>
  <c r="BR206" i="6"/>
  <c r="BR205" i="6"/>
  <c r="BR207" i="6"/>
  <c r="BR208" i="6"/>
  <c r="BR209" i="6"/>
  <c r="BR210" i="6"/>
  <c r="BR211" i="6"/>
  <c r="BR212" i="6"/>
  <c r="BR213" i="6"/>
  <c r="BR214" i="6"/>
  <c r="BR215" i="6"/>
  <c r="BR216" i="6"/>
  <c r="BR217" i="6"/>
  <c r="BR218" i="6"/>
  <c r="BR220" i="6"/>
  <c r="BR221" i="6"/>
  <c r="BR222" i="6"/>
  <c r="BR223" i="6"/>
  <c r="BR224" i="6"/>
  <c r="BR225" i="6"/>
  <c r="BR226" i="6"/>
  <c r="BR227" i="6"/>
  <c r="BR228" i="6"/>
  <c r="BR229" i="6"/>
  <c r="BR230" i="6"/>
  <c r="BR231" i="6"/>
  <c r="BR219" i="6"/>
  <c r="BR235" i="6"/>
  <c r="BR236" i="6"/>
  <c r="BR237" i="6"/>
  <c r="BR238" i="6"/>
  <c r="BR239" i="6"/>
  <c r="BR240" i="6"/>
  <c r="BR241" i="6"/>
  <c r="BR242" i="6"/>
  <c r="BR243" i="6"/>
  <c r="BR244" i="6"/>
  <c r="BR245" i="6"/>
  <c r="BR246" i="6"/>
  <c r="BR247" i="6"/>
  <c r="BR248" i="6"/>
  <c r="BR249" i="6"/>
  <c r="BR250" i="6"/>
  <c r="BR232" i="6"/>
  <c r="BR233" i="6"/>
  <c r="BR234" i="6"/>
  <c r="BR251" i="6"/>
  <c r="BR252" i="6"/>
  <c r="BR253" i="6"/>
  <c r="BR254" i="6"/>
  <c r="BR255" i="6"/>
  <c r="BR256" i="6"/>
  <c r="BR257" i="6"/>
  <c r="BR258" i="6"/>
  <c r="BR259" i="6"/>
  <c r="BR260" i="6"/>
  <c r="BR261" i="6"/>
  <c r="BR262" i="6"/>
  <c r="BR263" i="6"/>
  <c r="BR264" i="6"/>
  <c r="BR265" i="6"/>
  <c r="BR266" i="6"/>
  <c r="BR267" i="6"/>
  <c r="BR268" i="6"/>
  <c r="BR269" i="6"/>
  <c r="BR270" i="6"/>
  <c r="BR271" i="6"/>
  <c r="BR272" i="6"/>
  <c r="BR273" i="6"/>
  <c r="BR274" i="6"/>
  <c r="BR275" i="6"/>
  <c r="BR276" i="6"/>
  <c r="BR277" i="6"/>
  <c r="BR278" i="6"/>
  <c r="BR279" i="6"/>
  <c r="BR280" i="6"/>
  <c r="BR281" i="6"/>
  <c r="BR282" i="6"/>
  <c r="BR283" i="6"/>
  <c r="BR285" i="6"/>
  <c r="BR286" i="6"/>
  <c r="BR287" i="6"/>
  <c r="BR288" i="6"/>
  <c r="BR289" i="6"/>
  <c r="BR290" i="6"/>
  <c r="BR291" i="6"/>
  <c r="BR292" i="6"/>
  <c r="BR293" i="6"/>
  <c r="BR294" i="6"/>
  <c r="BR295" i="6"/>
  <c r="BR296" i="6"/>
  <c r="BR297" i="6"/>
  <c r="BR298" i="6"/>
  <c r="BR299" i="6"/>
  <c r="BR300" i="6"/>
  <c r="BR301" i="6"/>
  <c r="BR302" i="6"/>
  <c r="BR303" i="6"/>
  <c r="BR304" i="6"/>
  <c r="BR305" i="6"/>
  <c r="BR306" i="6"/>
  <c r="BR307" i="6"/>
  <c r="BR308" i="6"/>
  <c r="BR309" i="6"/>
  <c r="BR310" i="6"/>
  <c r="BR311" i="6"/>
  <c r="BR312" i="6"/>
  <c r="BR313" i="6"/>
  <c r="BR314" i="6"/>
  <c r="BR284" i="6"/>
  <c r="BR317" i="6"/>
  <c r="BR320" i="6"/>
  <c r="BR328" i="6"/>
  <c r="BR336" i="6"/>
  <c r="BR344" i="6"/>
  <c r="BR325" i="6"/>
  <c r="BR333" i="6"/>
  <c r="BR341" i="6"/>
  <c r="BR315" i="6"/>
  <c r="BR322" i="6"/>
  <c r="BR330" i="6"/>
  <c r="BR338" i="6"/>
  <c r="BR316" i="6"/>
  <c r="BR319" i="6"/>
  <c r="BR327" i="6"/>
  <c r="BR335" i="6"/>
  <c r="BR343" i="6"/>
  <c r="BR324" i="6"/>
  <c r="BR332" i="6"/>
  <c r="BR340" i="6"/>
  <c r="BR318" i="6"/>
  <c r="BR321" i="6"/>
  <c r="BR329" i="6"/>
  <c r="BR337" i="6"/>
  <c r="BR345" i="6"/>
  <c r="BR326" i="6"/>
  <c r="BR334" i="6"/>
  <c r="BR342" i="6"/>
  <c r="BR323" i="6"/>
  <c r="BR331" i="6"/>
  <c r="BR339" i="6"/>
  <c r="BR355" i="6"/>
  <c r="BR363" i="6"/>
  <c r="BR352" i="6"/>
  <c r="BR360" i="6"/>
  <c r="BR368" i="6"/>
  <c r="BR349" i="6"/>
  <c r="BR357" i="6"/>
  <c r="BR365" i="6"/>
  <c r="BR347" i="6"/>
  <c r="BR354" i="6"/>
  <c r="BR362" i="6"/>
  <c r="BR370" i="6"/>
  <c r="BR351" i="6"/>
  <c r="BR359" i="6"/>
  <c r="BR367" i="6"/>
  <c r="BR346" i="6"/>
  <c r="BR348" i="6"/>
  <c r="BR356" i="6"/>
  <c r="BR364" i="6"/>
  <c r="BR353" i="6"/>
  <c r="BR361" i="6"/>
  <c r="BR369" i="6"/>
  <c r="BR350" i="6"/>
  <c r="BR358" i="6"/>
  <c r="BR366" i="6"/>
  <c r="BR371" i="6"/>
  <c r="BR372" i="6"/>
  <c r="BR373" i="6"/>
  <c r="BR374" i="6"/>
  <c r="BR375" i="6"/>
  <c r="BR376" i="6"/>
  <c r="BR377" i="6"/>
  <c r="BR378" i="6"/>
  <c r="BR386" i="6"/>
  <c r="BR387" i="6"/>
  <c r="BR388" i="6"/>
  <c r="BR389" i="6"/>
  <c r="BR390" i="6"/>
  <c r="BR391" i="6"/>
  <c r="BR392" i="6"/>
  <c r="BR393" i="6"/>
  <c r="BR394" i="6"/>
  <c r="BR395" i="6"/>
  <c r="BR396" i="6"/>
  <c r="BR397" i="6"/>
  <c r="BR398" i="6"/>
  <c r="BR399" i="6"/>
  <c r="BR400" i="6"/>
  <c r="BR401" i="6"/>
  <c r="BR402" i="6"/>
  <c r="BR403" i="6"/>
  <c r="BR404" i="6"/>
  <c r="BR405" i="6"/>
  <c r="BR379" i="6"/>
  <c r="BR406" i="6"/>
  <c r="BR407" i="6"/>
  <c r="BR408" i="6"/>
  <c r="BR409" i="6"/>
  <c r="BR410" i="6"/>
  <c r="BR411" i="6"/>
  <c r="BR412" i="6"/>
  <c r="BR380" i="6"/>
  <c r="BR381" i="6"/>
  <c r="BR382" i="6"/>
  <c r="BR383" i="6"/>
  <c r="BR384" i="6"/>
  <c r="BR385" i="6"/>
  <c r="BR414" i="6"/>
  <c r="BR415" i="6"/>
  <c r="BR420" i="6"/>
  <c r="BR434" i="6"/>
  <c r="BR439" i="6"/>
  <c r="BR443" i="6"/>
  <c r="BR413" i="6"/>
  <c r="BR421" i="6"/>
  <c r="BR426" i="6"/>
  <c r="BR430" i="6"/>
  <c r="BR440" i="6"/>
  <c r="BR447" i="6"/>
  <c r="BR427" i="6"/>
  <c r="BR431" i="6"/>
  <c r="BR444" i="6"/>
  <c r="BR422" i="6"/>
  <c r="BR435" i="6"/>
  <c r="BR441" i="6"/>
  <c r="BR416" i="6"/>
  <c r="BR423" i="6"/>
  <c r="BR428" i="6"/>
  <c r="BR432" i="6"/>
  <c r="BR424" i="6"/>
  <c r="BR436" i="6"/>
  <c r="BR442" i="6"/>
  <c r="BR445" i="6"/>
  <c r="BR417" i="6"/>
  <c r="BR433" i="6"/>
  <c r="BR437" i="6"/>
  <c r="BR418" i="6"/>
  <c r="BR454" i="6"/>
  <c r="BR458" i="6"/>
  <c r="BR473" i="6"/>
  <c r="BR449" i="6"/>
  <c r="BR452" i="6"/>
  <c r="BR455" i="6"/>
  <c r="BR461" i="6"/>
  <c r="BR464" i="6"/>
  <c r="BR471" i="6"/>
  <c r="BR419" i="6"/>
  <c r="BR425" i="6"/>
  <c r="BR438" i="6"/>
  <c r="BR467" i="6"/>
  <c r="BR429" i="6"/>
  <c r="BR456" i="6"/>
  <c r="BR459" i="6"/>
  <c r="BR469" i="6"/>
  <c r="BR450" i="6"/>
  <c r="BR462" i="6"/>
  <c r="BR465" i="6"/>
  <c r="BR474" i="6"/>
  <c r="BR453" i="6"/>
  <c r="BR460" i="6"/>
  <c r="BR468" i="6"/>
  <c r="BR470" i="6"/>
  <c r="BR457" i="6"/>
  <c r="BR472" i="6"/>
  <c r="BR481" i="6"/>
  <c r="BR484" i="6"/>
  <c r="BR518" i="6"/>
  <c r="BR526" i="6"/>
  <c r="BR528" i="6"/>
  <c r="BR534" i="6"/>
  <c r="BR475" i="6"/>
  <c r="BR479" i="6"/>
  <c r="BR486" i="6"/>
  <c r="BR519" i="6"/>
  <c r="BR521" i="6"/>
  <c r="BR523" i="6"/>
  <c r="BR533" i="6"/>
  <c r="BR535" i="6"/>
  <c r="BR537" i="6"/>
  <c r="BR483" i="6"/>
  <c r="BR497" i="6"/>
  <c r="BR498" i="6"/>
  <c r="BR499" i="6"/>
  <c r="BR514" i="6"/>
  <c r="BR531" i="6"/>
  <c r="BR532" i="6"/>
  <c r="BR536" i="6"/>
  <c r="BR466" i="6"/>
  <c r="BR485" i="6"/>
  <c r="BR491" i="6"/>
  <c r="BR496" i="6"/>
  <c r="BR506" i="6"/>
  <c r="BR507" i="6"/>
  <c r="BR513" i="6"/>
  <c r="BR525" i="6"/>
  <c r="BR530" i="6"/>
  <c r="BR451" i="6"/>
  <c r="BR477" i="6"/>
  <c r="BR489" i="6"/>
  <c r="BR490" i="6"/>
  <c r="BR493" i="6"/>
  <c r="BR500" i="6"/>
  <c r="BR501" i="6"/>
  <c r="BR502" i="6"/>
  <c r="BR503" i="6"/>
  <c r="BR508" i="6"/>
  <c r="BR509" i="6"/>
  <c r="BR511" i="6"/>
  <c r="BR516" i="6"/>
  <c r="BR517" i="6"/>
  <c r="BR522" i="6"/>
  <c r="BR446" i="6"/>
  <c r="BR463" i="6"/>
  <c r="BR476" i="6"/>
  <c r="BR480" i="6"/>
  <c r="BR492" i="6"/>
  <c r="BR494" i="6"/>
  <c r="BR495" i="6"/>
  <c r="BR520" i="6"/>
  <c r="BR448" i="6"/>
  <c r="BR478" i="6"/>
  <c r="BR487" i="6"/>
  <c r="BR488" i="6"/>
  <c r="BR504" i="6"/>
  <c r="BR512" i="6"/>
  <c r="BR515" i="6"/>
  <c r="BR524" i="6"/>
  <c r="BR482" i="6"/>
  <c r="BR505" i="6"/>
  <c r="BR510" i="6"/>
  <c r="BZ63" i="6"/>
  <c r="BZ62" i="6"/>
  <c r="BZ61" i="6"/>
  <c r="BZ64" i="6"/>
  <c r="BZ67" i="6"/>
  <c r="BZ66" i="6"/>
  <c r="BZ65" i="6"/>
  <c r="BZ68" i="6"/>
  <c r="BZ71" i="6"/>
  <c r="BZ70" i="6"/>
  <c r="BZ69" i="6"/>
  <c r="BZ72" i="6"/>
  <c r="BZ76" i="6"/>
  <c r="BZ78" i="6"/>
  <c r="BZ73" i="6"/>
  <c r="BZ75" i="6"/>
  <c r="BZ74" i="6"/>
  <c r="BZ82" i="6"/>
  <c r="BZ80" i="6"/>
  <c r="BZ90" i="6"/>
  <c r="BZ77" i="6"/>
  <c r="BZ89" i="6"/>
  <c r="BZ83" i="6"/>
  <c r="BZ81" i="6"/>
  <c r="BZ88" i="6"/>
  <c r="BZ79" i="6"/>
  <c r="BZ87" i="6"/>
  <c r="BZ84" i="6"/>
  <c r="BZ91" i="6"/>
  <c r="BZ85" i="6"/>
  <c r="BZ93" i="6"/>
  <c r="BZ97" i="6"/>
  <c r="BZ102" i="6"/>
  <c r="BZ96" i="6"/>
  <c r="BZ86" i="6"/>
  <c r="BZ94" i="6"/>
  <c r="BZ101" i="6"/>
  <c r="BZ92" i="6"/>
  <c r="BZ98" i="6"/>
  <c r="BZ100" i="6"/>
  <c r="BZ104" i="6"/>
  <c r="BZ95" i="6"/>
  <c r="BZ108" i="6"/>
  <c r="BZ99" i="6"/>
  <c r="BZ106" i="6"/>
  <c r="BZ103" i="6"/>
  <c r="BZ105" i="6"/>
  <c r="BZ111" i="6"/>
  <c r="BZ115" i="6"/>
  <c r="BZ110" i="6"/>
  <c r="BZ114" i="6"/>
  <c r="BZ107" i="6"/>
  <c r="BZ109" i="6"/>
  <c r="BZ113" i="6"/>
  <c r="BZ112" i="6"/>
  <c r="BZ116" i="6"/>
  <c r="BZ120" i="6"/>
  <c r="BZ124" i="6"/>
  <c r="BZ118" i="6"/>
  <c r="BZ122" i="6"/>
  <c r="BZ117" i="6"/>
  <c r="BZ121" i="6"/>
  <c r="BZ125" i="6"/>
  <c r="BZ129" i="6"/>
  <c r="BZ119" i="6"/>
  <c r="BZ127" i="6"/>
  <c r="BZ126" i="6"/>
  <c r="BZ130" i="6"/>
  <c r="BZ123" i="6"/>
  <c r="BZ134" i="6"/>
  <c r="BZ138" i="6"/>
  <c r="BZ142" i="6"/>
  <c r="BZ133" i="6"/>
  <c r="BZ137" i="6"/>
  <c r="BZ128" i="6"/>
  <c r="BZ132" i="6"/>
  <c r="BZ136" i="6"/>
  <c r="BZ140" i="6"/>
  <c r="BZ144" i="6"/>
  <c r="BZ131" i="6"/>
  <c r="BZ135" i="6"/>
  <c r="BZ139" i="6"/>
  <c r="BZ143" i="6"/>
  <c r="BZ145" i="6"/>
  <c r="BZ149" i="6"/>
  <c r="BZ153" i="6"/>
  <c r="BZ157" i="6"/>
  <c r="BZ148" i="6"/>
  <c r="BZ152" i="6"/>
  <c r="BZ147" i="6"/>
  <c r="BZ151" i="6"/>
  <c r="BZ155" i="6"/>
  <c r="BZ141" i="6"/>
  <c r="BZ146" i="6"/>
  <c r="BZ150" i="6"/>
  <c r="BZ154" i="6"/>
  <c r="BZ158" i="6"/>
  <c r="BZ162" i="6"/>
  <c r="BZ166" i="6"/>
  <c r="BZ161" i="6"/>
  <c r="BZ165" i="6"/>
  <c r="BZ156" i="6"/>
  <c r="BZ160" i="6"/>
  <c r="BZ164" i="6"/>
  <c r="BZ168" i="6"/>
  <c r="BZ172" i="6"/>
  <c r="BZ159" i="6"/>
  <c r="BZ163" i="6"/>
  <c r="BZ167" i="6"/>
  <c r="BZ171" i="6"/>
  <c r="BZ174" i="6"/>
  <c r="BZ178" i="6"/>
  <c r="BZ182" i="6"/>
  <c r="BZ186" i="6"/>
  <c r="BZ169" i="6"/>
  <c r="BZ177" i="6"/>
  <c r="BZ181" i="6"/>
  <c r="BZ185" i="6"/>
  <c r="BZ173" i="6"/>
  <c r="BZ170" i="6"/>
  <c r="BZ176" i="6"/>
  <c r="BZ180" i="6"/>
  <c r="BZ184" i="6"/>
  <c r="BZ188" i="6"/>
  <c r="BZ175" i="6"/>
  <c r="BZ179" i="6"/>
  <c r="BZ183" i="6"/>
  <c r="BZ187" i="6"/>
  <c r="BZ193" i="6"/>
  <c r="BZ197" i="6"/>
  <c r="BZ201" i="6"/>
  <c r="BZ192" i="6"/>
  <c r="BZ196" i="6"/>
  <c r="BZ200" i="6"/>
  <c r="BZ191" i="6"/>
  <c r="BZ195" i="6"/>
  <c r="BZ199" i="6"/>
  <c r="BZ203" i="6"/>
  <c r="BZ189" i="6"/>
  <c r="BZ190" i="6"/>
  <c r="BZ194" i="6"/>
  <c r="BZ198" i="6"/>
  <c r="BZ202" i="6"/>
  <c r="BZ206" i="6"/>
  <c r="BZ205" i="6"/>
  <c r="BZ204" i="6"/>
  <c r="BZ207" i="6"/>
  <c r="BZ208" i="6"/>
  <c r="BZ209" i="6"/>
  <c r="BZ210" i="6"/>
  <c r="BZ211" i="6"/>
  <c r="BZ212" i="6"/>
  <c r="BZ213" i="6"/>
  <c r="BZ214" i="6"/>
  <c r="BZ215" i="6"/>
  <c r="BZ216" i="6"/>
  <c r="BZ217" i="6"/>
  <c r="BZ218" i="6"/>
  <c r="BZ219" i="6"/>
  <c r="BZ221" i="6"/>
  <c r="BZ222" i="6"/>
  <c r="BZ223" i="6"/>
  <c r="BZ224" i="6"/>
  <c r="BZ225" i="6"/>
  <c r="BZ226" i="6"/>
  <c r="BZ227" i="6"/>
  <c r="BZ228" i="6"/>
  <c r="BZ229" i="6"/>
  <c r="BZ230" i="6"/>
  <c r="BZ231" i="6"/>
  <c r="BZ220" i="6"/>
  <c r="BZ235" i="6"/>
  <c r="BZ236" i="6"/>
  <c r="BZ237" i="6"/>
  <c r="BZ238" i="6"/>
  <c r="BZ239" i="6"/>
  <c r="BZ240" i="6"/>
  <c r="BZ241" i="6"/>
  <c r="BZ242" i="6"/>
  <c r="BZ243" i="6"/>
  <c r="BZ244" i="6"/>
  <c r="BZ245" i="6"/>
  <c r="BZ246" i="6"/>
  <c r="BZ247" i="6"/>
  <c r="BZ248" i="6"/>
  <c r="BZ249" i="6"/>
  <c r="BZ250" i="6"/>
  <c r="BZ233" i="6"/>
  <c r="BZ234" i="6"/>
  <c r="BZ232" i="6"/>
  <c r="BZ251" i="6"/>
  <c r="BZ252" i="6"/>
  <c r="BZ253" i="6"/>
  <c r="BZ254" i="6"/>
  <c r="BZ255" i="6"/>
  <c r="BZ256" i="6"/>
  <c r="BZ257" i="6"/>
  <c r="BZ258" i="6"/>
  <c r="BZ259" i="6"/>
  <c r="BZ260" i="6"/>
  <c r="BZ261" i="6"/>
  <c r="BZ262" i="6"/>
  <c r="BZ263" i="6"/>
  <c r="BZ264" i="6"/>
  <c r="BZ265" i="6"/>
  <c r="BZ266" i="6"/>
  <c r="BZ267" i="6"/>
  <c r="BZ268" i="6"/>
  <c r="BZ269" i="6"/>
  <c r="BZ270" i="6"/>
  <c r="BZ271" i="6"/>
  <c r="BZ272" i="6"/>
  <c r="BZ273" i="6"/>
  <c r="BZ274" i="6"/>
  <c r="BZ275" i="6"/>
  <c r="BZ276" i="6"/>
  <c r="BZ277" i="6"/>
  <c r="BZ278" i="6"/>
  <c r="BZ279" i="6"/>
  <c r="BZ280" i="6"/>
  <c r="BZ281" i="6"/>
  <c r="BZ282" i="6"/>
  <c r="BZ283" i="6"/>
  <c r="BZ285" i="6"/>
  <c r="BZ286" i="6"/>
  <c r="BZ287" i="6"/>
  <c r="BZ288" i="6"/>
  <c r="BZ289" i="6"/>
  <c r="BZ290" i="6"/>
  <c r="BZ291" i="6"/>
  <c r="BZ292" i="6"/>
  <c r="BZ293" i="6"/>
  <c r="BZ294" i="6"/>
  <c r="BZ295" i="6"/>
  <c r="BZ296" i="6"/>
  <c r="BZ297" i="6"/>
  <c r="BZ298" i="6"/>
  <c r="BZ299" i="6"/>
  <c r="BZ300" i="6"/>
  <c r="BZ301" i="6"/>
  <c r="BZ302" i="6"/>
  <c r="BZ303" i="6"/>
  <c r="BZ304" i="6"/>
  <c r="BZ305" i="6"/>
  <c r="BZ306" i="6"/>
  <c r="BZ307" i="6"/>
  <c r="BZ308" i="6"/>
  <c r="BZ309" i="6"/>
  <c r="BZ310" i="6"/>
  <c r="BZ311" i="6"/>
  <c r="BZ312" i="6"/>
  <c r="BZ313" i="6"/>
  <c r="BZ314" i="6"/>
  <c r="BZ284" i="6"/>
  <c r="BZ317" i="6"/>
  <c r="BZ320" i="6"/>
  <c r="BZ328" i="6"/>
  <c r="BZ336" i="6"/>
  <c r="BZ344" i="6"/>
  <c r="BZ315" i="6"/>
  <c r="BZ325" i="6"/>
  <c r="BZ333" i="6"/>
  <c r="BZ341" i="6"/>
  <c r="BZ322" i="6"/>
  <c r="BZ330" i="6"/>
  <c r="BZ338" i="6"/>
  <c r="BZ316" i="6"/>
  <c r="BZ319" i="6"/>
  <c r="BZ327" i="6"/>
  <c r="BZ335" i="6"/>
  <c r="BZ343" i="6"/>
  <c r="BZ324" i="6"/>
  <c r="BZ332" i="6"/>
  <c r="BZ340" i="6"/>
  <c r="BZ318" i="6"/>
  <c r="BZ321" i="6"/>
  <c r="BZ329" i="6"/>
  <c r="BZ337" i="6"/>
  <c r="BZ345" i="6"/>
  <c r="BZ326" i="6"/>
  <c r="BZ334" i="6"/>
  <c r="BZ342" i="6"/>
  <c r="BZ323" i="6"/>
  <c r="BZ331" i="6"/>
  <c r="BZ339" i="6"/>
  <c r="BZ355" i="6"/>
  <c r="BZ363" i="6"/>
  <c r="BZ347" i="6"/>
  <c r="BZ352" i="6"/>
  <c r="BZ360" i="6"/>
  <c r="BZ368" i="6"/>
  <c r="BZ346" i="6"/>
  <c r="BZ349" i="6"/>
  <c r="BZ357" i="6"/>
  <c r="BZ365" i="6"/>
  <c r="BZ354" i="6"/>
  <c r="BZ362" i="6"/>
  <c r="BZ370" i="6"/>
  <c r="BZ351" i="6"/>
  <c r="BZ359" i="6"/>
  <c r="BZ367" i="6"/>
  <c r="BZ348" i="6"/>
  <c r="BZ356" i="6"/>
  <c r="BZ364" i="6"/>
  <c r="BZ353" i="6"/>
  <c r="BZ361" i="6"/>
  <c r="BZ369" i="6"/>
  <c r="BZ350" i="6"/>
  <c r="BZ358" i="6"/>
  <c r="BZ366" i="6"/>
  <c r="BZ371" i="6"/>
  <c r="BZ372" i="6"/>
  <c r="BZ373" i="6"/>
  <c r="BZ374" i="6"/>
  <c r="BZ375" i="6"/>
  <c r="BZ376" i="6"/>
  <c r="BZ377" i="6"/>
  <c r="BZ378" i="6"/>
  <c r="BZ386" i="6"/>
  <c r="BZ387" i="6"/>
  <c r="BZ388" i="6"/>
  <c r="BZ389" i="6"/>
  <c r="BZ390" i="6"/>
  <c r="BZ391" i="6"/>
  <c r="BZ392" i="6"/>
  <c r="BZ393" i="6"/>
  <c r="BZ394" i="6"/>
  <c r="BZ395" i="6"/>
  <c r="BZ396" i="6"/>
  <c r="BZ397" i="6"/>
  <c r="BZ398" i="6"/>
  <c r="BZ399" i="6"/>
  <c r="BZ400" i="6"/>
  <c r="BZ401" i="6"/>
  <c r="BZ402" i="6"/>
  <c r="BZ403" i="6"/>
  <c r="BZ404" i="6"/>
  <c r="BZ405" i="6"/>
  <c r="BZ406" i="6"/>
  <c r="BZ407" i="6"/>
  <c r="BZ408" i="6"/>
  <c r="BZ409" i="6"/>
  <c r="BZ410" i="6"/>
  <c r="BZ411" i="6"/>
  <c r="BZ412" i="6"/>
  <c r="BZ379" i="6"/>
  <c r="BZ380" i="6"/>
  <c r="BZ381" i="6"/>
  <c r="BZ382" i="6"/>
  <c r="BZ383" i="6"/>
  <c r="BZ384" i="6"/>
  <c r="BZ385" i="6"/>
  <c r="BZ420" i="6"/>
  <c r="BZ434" i="6"/>
  <c r="BZ439" i="6"/>
  <c r="BZ443" i="6"/>
  <c r="BZ421" i="6"/>
  <c r="BZ426" i="6"/>
  <c r="BZ430" i="6"/>
  <c r="BZ440" i="6"/>
  <c r="BZ447" i="6"/>
  <c r="BZ427" i="6"/>
  <c r="BZ431" i="6"/>
  <c r="BZ444" i="6"/>
  <c r="BZ422" i="6"/>
  <c r="BZ435" i="6"/>
  <c r="BZ441" i="6"/>
  <c r="BZ413" i="6"/>
  <c r="BZ414" i="6"/>
  <c r="BZ416" i="6"/>
  <c r="BZ423" i="6"/>
  <c r="BZ428" i="6"/>
  <c r="BZ432" i="6"/>
  <c r="BZ424" i="6"/>
  <c r="BZ436" i="6"/>
  <c r="BZ442" i="6"/>
  <c r="BZ445" i="6"/>
  <c r="BZ415" i="6"/>
  <c r="BZ417" i="6"/>
  <c r="BZ433" i="6"/>
  <c r="BZ437" i="6"/>
  <c r="BZ446" i="6"/>
  <c r="BZ454" i="6"/>
  <c r="BZ418" i="6"/>
  <c r="BZ458" i="6"/>
  <c r="BZ473" i="6"/>
  <c r="BZ449" i="6"/>
  <c r="BZ452" i="6"/>
  <c r="BZ455" i="6"/>
  <c r="BZ461" i="6"/>
  <c r="BZ464" i="6"/>
  <c r="BZ471" i="6"/>
  <c r="BZ467" i="6"/>
  <c r="BZ419" i="6"/>
  <c r="BZ425" i="6"/>
  <c r="BZ438" i="6"/>
  <c r="BZ456" i="6"/>
  <c r="BZ459" i="6"/>
  <c r="BZ469" i="6"/>
  <c r="BZ429" i="6"/>
  <c r="BZ450" i="6"/>
  <c r="BZ462" i="6"/>
  <c r="BZ465" i="6"/>
  <c r="BZ474" i="6"/>
  <c r="BZ453" i="6"/>
  <c r="BZ460" i="6"/>
  <c r="BZ468" i="6"/>
  <c r="BZ470" i="6"/>
  <c r="BZ481" i="6"/>
  <c r="BZ484" i="6"/>
  <c r="BZ518" i="6"/>
  <c r="BZ526" i="6"/>
  <c r="BZ528" i="6"/>
  <c r="BZ534" i="6"/>
  <c r="BZ457" i="6"/>
  <c r="BZ472" i="6"/>
  <c r="BZ479" i="6"/>
  <c r="BZ486" i="6"/>
  <c r="BZ519" i="6"/>
  <c r="BZ521" i="6"/>
  <c r="BZ523" i="6"/>
  <c r="BZ533" i="6"/>
  <c r="BZ535" i="6"/>
  <c r="BZ537" i="6"/>
  <c r="BZ483" i="6"/>
  <c r="BZ497" i="6"/>
  <c r="BZ498" i="6"/>
  <c r="BZ499" i="6"/>
  <c r="BZ514" i="6"/>
  <c r="BZ531" i="6"/>
  <c r="BZ532" i="6"/>
  <c r="BZ536" i="6"/>
  <c r="BZ485" i="6"/>
  <c r="BZ491" i="6"/>
  <c r="BZ496" i="6"/>
  <c r="BZ506" i="6"/>
  <c r="BZ507" i="6"/>
  <c r="BZ513" i="6"/>
  <c r="BZ525" i="6"/>
  <c r="BZ530" i="6"/>
  <c r="BZ466" i="6"/>
  <c r="BZ476" i="6"/>
  <c r="BZ477" i="6"/>
  <c r="BZ489" i="6"/>
  <c r="BZ490" i="6"/>
  <c r="BZ493" i="6"/>
  <c r="BZ500" i="6"/>
  <c r="BZ501" i="6"/>
  <c r="BZ502" i="6"/>
  <c r="BZ503" i="6"/>
  <c r="BZ508" i="6"/>
  <c r="BZ509" i="6"/>
  <c r="BZ511" i="6"/>
  <c r="BZ516" i="6"/>
  <c r="BZ517" i="6"/>
  <c r="BZ522" i="6"/>
  <c r="BZ451" i="6"/>
  <c r="BZ480" i="6"/>
  <c r="BZ492" i="6"/>
  <c r="BZ494" i="6"/>
  <c r="BZ495" i="6"/>
  <c r="BZ520" i="6"/>
  <c r="BZ463" i="6"/>
  <c r="BZ478" i="6"/>
  <c r="BZ487" i="6"/>
  <c r="BZ488" i="6"/>
  <c r="BZ504" i="6"/>
  <c r="BZ512" i="6"/>
  <c r="BZ515" i="6"/>
  <c r="BZ524" i="6"/>
  <c r="BZ448" i="6"/>
  <c r="BZ475" i="6"/>
  <c r="BZ482" i="6"/>
  <c r="BZ505" i="6"/>
  <c r="BZ510" i="6"/>
  <c r="DN64" i="6"/>
  <c r="DN63" i="6"/>
  <c r="DN62" i="6"/>
  <c r="DN67" i="6"/>
  <c r="DN61" i="6"/>
  <c r="DN66" i="6"/>
  <c r="DN69" i="6"/>
  <c r="DN68" i="6"/>
  <c r="DN70" i="6"/>
  <c r="DN72" i="6"/>
  <c r="DN75" i="6"/>
  <c r="DN74" i="6"/>
  <c r="DN71" i="6"/>
  <c r="DN73" i="6"/>
  <c r="DN65" i="6"/>
  <c r="DN76" i="6"/>
  <c r="DN82" i="6"/>
  <c r="DN86" i="6"/>
  <c r="DN78" i="6"/>
  <c r="DN81" i="6"/>
  <c r="DN85" i="6"/>
  <c r="DN80" i="6"/>
  <c r="DN79" i="6"/>
  <c r="DN83" i="6"/>
  <c r="DN87" i="6"/>
  <c r="DN77" i="6"/>
  <c r="DN90" i="6"/>
  <c r="DN89" i="6"/>
  <c r="DN84" i="6"/>
  <c r="DN93" i="6"/>
  <c r="DN97" i="6"/>
  <c r="DN92" i="6"/>
  <c r="DN96" i="6"/>
  <c r="DN88" i="6"/>
  <c r="DN91" i="6"/>
  <c r="DN95" i="6"/>
  <c r="DN94" i="6"/>
  <c r="DN100" i="6"/>
  <c r="DN104" i="6"/>
  <c r="DN99" i="6"/>
  <c r="DN103" i="6"/>
  <c r="DN102" i="6"/>
  <c r="DN98" i="6"/>
  <c r="DN101" i="6"/>
  <c r="DN105" i="6"/>
  <c r="DN107" i="6"/>
  <c r="DN106" i="6"/>
  <c r="DN109" i="6"/>
  <c r="DN113" i="6"/>
  <c r="DN108" i="6"/>
  <c r="DN112" i="6"/>
  <c r="DN111" i="6"/>
  <c r="DN110" i="6"/>
  <c r="DN114" i="6"/>
  <c r="DN115" i="6"/>
  <c r="DN117" i="6"/>
  <c r="DN121" i="6"/>
  <c r="DN119" i="6"/>
  <c r="DN123" i="6"/>
  <c r="DN118" i="6"/>
  <c r="DN122" i="6"/>
  <c r="DN124" i="6"/>
  <c r="DN126" i="6"/>
  <c r="DN130" i="6"/>
  <c r="DN128" i="6"/>
  <c r="DN116" i="6"/>
  <c r="DN120" i="6"/>
  <c r="DN127" i="6"/>
  <c r="DN131" i="6"/>
  <c r="DN135" i="6"/>
  <c r="DN139" i="6"/>
  <c r="DN143" i="6"/>
  <c r="DN134" i="6"/>
  <c r="DN133" i="6"/>
  <c r="DN137" i="6"/>
  <c r="DN141" i="6"/>
  <c r="DN125" i="6"/>
  <c r="DN129" i="6"/>
  <c r="DN132" i="6"/>
  <c r="DN136" i="6"/>
  <c r="DN140" i="6"/>
  <c r="DN144" i="6"/>
  <c r="DN147" i="6"/>
  <c r="DN151" i="6"/>
  <c r="DN155" i="6"/>
  <c r="DN138" i="6"/>
  <c r="DN142" i="6"/>
  <c r="DN146" i="6"/>
  <c r="DN150" i="6"/>
  <c r="DN154" i="6"/>
  <c r="DN158" i="6"/>
  <c r="DN145" i="6"/>
  <c r="DN149" i="6"/>
  <c r="DN153" i="6"/>
  <c r="DN157" i="6"/>
  <c r="DN148" i="6"/>
  <c r="DN152" i="6"/>
  <c r="DN156" i="6"/>
  <c r="DN160" i="6"/>
  <c r="DN164" i="6"/>
  <c r="DN168" i="6"/>
  <c r="DN172" i="6"/>
  <c r="DN163" i="6"/>
  <c r="DN167" i="6"/>
  <c r="DN171" i="6"/>
  <c r="DN162" i="6"/>
  <c r="DN166" i="6"/>
  <c r="DN170" i="6"/>
  <c r="DN161" i="6"/>
  <c r="DN165" i="6"/>
  <c r="DN159" i="6"/>
  <c r="DN176" i="6"/>
  <c r="DN180" i="6"/>
  <c r="DN184" i="6"/>
  <c r="DN188" i="6"/>
  <c r="DN173" i="6"/>
  <c r="DN175" i="6"/>
  <c r="DN179" i="6"/>
  <c r="DN183" i="6"/>
  <c r="DN187" i="6"/>
  <c r="DN174" i="6"/>
  <c r="DN178" i="6"/>
  <c r="DN182" i="6"/>
  <c r="DN186" i="6"/>
  <c r="DN177" i="6"/>
  <c r="DN181" i="6"/>
  <c r="DN185" i="6"/>
  <c r="DN189" i="6"/>
  <c r="DN169" i="6"/>
  <c r="DN190" i="6"/>
  <c r="DN194" i="6"/>
  <c r="DN198" i="6"/>
  <c r="DN202" i="6"/>
  <c r="DN193" i="6"/>
  <c r="DN197" i="6"/>
  <c r="DN201" i="6"/>
  <c r="DN192" i="6"/>
  <c r="DN196" i="6"/>
  <c r="DN200" i="6"/>
  <c r="DN204" i="6"/>
  <c r="DN195" i="6"/>
  <c r="DN191" i="6"/>
  <c r="DN207" i="6"/>
  <c r="DN208" i="6"/>
  <c r="DN209" i="6"/>
  <c r="DN210" i="6"/>
  <c r="DN211" i="6"/>
  <c r="DN212" i="6"/>
  <c r="DN213" i="6"/>
  <c r="DN214" i="6"/>
  <c r="DN203" i="6"/>
  <c r="DN205" i="6"/>
  <c r="DN206" i="6"/>
  <c r="DN199" i="6"/>
  <c r="DN217" i="6"/>
  <c r="DN215" i="6"/>
  <c r="DN216" i="6"/>
  <c r="DN219" i="6"/>
  <c r="DN218" i="6"/>
  <c r="DN221" i="6"/>
  <c r="DN222" i="6"/>
  <c r="DN223" i="6"/>
  <c r="DN224" i="6"/>
  <c r="DN225" i="6"/>
  <c r="DN226" i="6"/>
  <c r="DN227" i="6"/>
  <c r="DN228" i="6"/>
  <c r="DN229" i="6"/>
  <c r="DN230" i="6"/>
  <c r="DN231" i="6"/>
  <c r="DN232" i="6"/>
  <c r="DN233" i="6"/>
  <c r="DN220" i="6"/>
  <c r="DN234" i="6"/>
  <c r="DN235" i="6"/>
  <c r="DN236" i="6"/>
  <c r="DN237" i="6"/>
  <c r="DN238" i="6"/>
  <c r="DN239" i="6"/>
  <c r="DN240" i="6"/>
  <c r="DN241" i="6"/>
  <c r="DN242" i="6"/>
  <c r="DN243" i="6"/>
  <c r="DN244" i="6"/>
  <c r="DN245" i="6"/>
  <c r="DN246" i="6"/>
  <c r="DN247" i="6"/>
  <c r="DN248" i="6"/>
  <c r="DN249" i="6"/>
  <c r="DN250" i="6"/>
  <c r="DN251" i="6"/>
  <c r="DN253" i="6"/>
  <c r="DN254" i="6"/>
  <c r="DN255" i="6"/>
  <c r="DN256" i="6"/>
  <c r="DN257" i="6"/>
  <c r="DN258" i="6"/>
  <c r="DN259" i="6"/>
  <c r="DN260" i="6"/>
  <c r="DN261" i="6"/>
  <c r="DN262" i="6"/>
  <c r="DN263" i="6"/>
  <c r="DN264" i="6"/>
  <c r="DN265" i="6"/>
  <c r="DN266" i="6"/>
  <c r="DN267" i="6"/>
  <c r="DN268" i="6"/>
  <c r="DN269" i="6"/>
  <c r="DN270" i="6"/>
  <c r="DN271" i="6"/>
  <c r="DN272" i="6"/>
  <c r="DN273" i="6"/>
  <c r="DN274" i="6"/>
  <c r="DN275" i="6"/>
  <c r="DN276" i="6"/>
  <c r="DN277" i="6"/>
  <c r="DN278" i="6"/>
  <c r="DN279" i="6"/>
  <c r="DN280" i="6"/>
  <c r="DN252" i="6"/>
  <c r="DN283" i="6"/>
  <c r="DN282" i="6"/>
  <c r="DN285" i="6"/>
  <c r="DN286" i="6"/>
  <c r="DN287" i="6"/>
  <c r="DN288" i="6"/>
  <c r="DN289" i="6"/>
  <c r="DN290" i="6"/>
  <c r="DN291" i="6"/>
  <c r="DN292" i="6"/>
  <c r="DN293" i="6"/>
  <c r="DN294" i="6"/>
  <c r="DN295" i="6"/>
  <c r="DN296" i="6"/>
  <c r="DN297" i="6"/>
  <c r="DN298" i="6"/>
  <c r="DN299" i="6"/>
  <c r="DN300" i="6"/>
  <c r="DN301" i="6"/>
  <c r="DN302" i="6"/>
  <c r="DN303" i="6"/>
  <c r="DN304" i="6"/>
  <c r="DN305" i="6"/>
  <c r="DN284" i="6"/>
  <c r="DN306" i="6"/>
  <c r="DN307" i="6"/>
  <c r="DN308" i="6"/>
  <c r="DN309" i="6"/>
  <c r="DN310" i="6"/>
  <c r="DN311" i="6"/>
  <c r="DN312" i="6"/>
  <c r="DN313" i="6"/>
  <c r="DN314" i="6"/>
  <c r="DN281" i="6"/>
  <c r="DN318" i="6"/>
  <c r="DN321" i="6"/>
  <c r="DN329" i="6"/>
  <c r="DN337" i="6"/>
  <c r="DN345" i="6"/>
  <c r="DN326" i="6"/>
  <c r="DN334" i="6"/>
  <c r="DN342" i="6"/>
  <c r="DN323" i="6"/>
  <c r="DN331" i="6"/>
  <c r="DN339" i="6"/>
  <c r="DN317" i="6"/>
  <c r="DN320" i="6"/>
  <c r="DN328" i="6"/>
  <c r="DN336" i="6"/>
  <c r="DN344" i="6"/>
  <c r="DN315" i="6"/>
  <c r="DN325" i="6"/>
  <c r="DN333" i="6"/>
  <c r="DN341" i="6"/>
  <c r="DN322" i="6"/>
  <c r="DN330" i="6"/>
  <c r="DN338" i="6"/>
  <c r="DN316" i="6"/>
  <c r="DN319" i="6"/>
  <c r="DN327" i="6"/>
  <c r="DN335" i="6"/>
  <c r="DN343" i="6"/>
  <c r="DN324" i="6"/>
  <c r="DN332" i="6"/>
  <c r="DN340" i="6"/>
  <c r="DN348" i="6"/>
  <c r="DN356" i="6"/>
  <c r="DN364" i="6"/>
  <c r="DN346" i="6"/>
  <c r="DN353" i="6"/>
  <c r="DN361" i="6"/>
  <c r="DN369" i="6"/>
  <c r="DN347" i="6"/>
  <c r="DN350" i="6"/>
  <c r="DN358" i="6"/>
  <c r="DN366" i="6"/>
  <c r="DN371" i="6"/>
  <c r="DN372" i="6"/>
  <c r="DN373" i="6"/>
  <c r="DN374" i="6"/>
  <c r="DN375" i="6"/>
  <c r="DN376" i="6"/>
  <c r="DN377" i="6"/>
  <c r="DN355" i="6"/>
  <c r="DN363" i="6"/>
  <c r="DN378" i="6"/>
  <c r="DN352" i="6"/>
  <c r="DN360" i="6"/>
  <c r="DN368" i="6"/>
  <c r="DN349" i="6"/>
  <c r="DN357" i="6"/>
  <c r="DN365" i="6"/>
  <c r="DN354" i="6"/>
  <c r="DN362" i="6"/>
  <c r="DN370" i="6"/>
  <c r="DN351" i="6"/>
  <c r="DN359" i="6"/>
  <c r="DN367" i="6"/>
  <c r="DN380" i="6"/>
  <c r="DN381" i="6"/>
  <c r="DN382" i="6"/>
  <c r="DN383" i="6"/>
  <c r="DN384" i="6"/>
  <c r="DN385" i="6"/>
  <c r="DN386" i="6"/>
  <c r="DN387" i="6"/>
  <c r="DN388" i="6"/>
  <c r="DN389" i="6"/>
  <c r="DN390" i="6"/>
  <c r="DN391" i="6"/>
  <c r="DN392" i="6"/>
  <c r="DN393" i="6"/>
  <c r="DN394" i="6"/>
  <c r="DN395" i="6"/>
  <c r="DN396" i="6"/>
  <c r="DN397" i="6"/>
  <c r="DN398" i="6"/>
  <c r="DN399" i="6"/>
  <c r="DN400" i="6"/>
  <c r="DN401" i="6"/>
  <c r="DN402" i="6"/>
  <c r="DN403" i="6"/>
  <c r="DN404" i="6"/>
  <c r="DN405" i="6"/>
  <c r="DN406" i="6"/>
  <c r="DN407" i="6"/>
  <c r="DN408" i="6"/>
  <c r="DN409" i="6"/>
  <c r="DN410" i="6"/>
  <c r="DN411" i="6"/>
  <c r="DN412" i="6"/>
  <c r="DN413" i="6"/>
  <c r="DN379" i="6"/>
  <c r="DN436" i="6"/>
  <c r="DN442" i="6"/>
  <c r="DN445" i="6"/>
  <c r="DN417" i="6"/>
  <c r="DN424" i="6"/>
  <c r="DN418" i="6"/>
  <c r="DN425" i="6"/>
  <c r="DN429" i="6"/>
  <c r="DN433" i="6"/>
  <c r="DN437" i="6"/>
  <c r="DN438" i="6"/>
  <c r="DN446" i="6"/>
  <c r="DN419" i="6"/>
  <c r="DN420" i="6"/>
  <c r="DN439" i="6"/>
  <c r="DN414" i="6"/>
  <c r="DN426" i="6"/>
  <c r="DN430" i="6"/>
  <c r="DN434" i="6"/>
  <c r="DN443" i="6"/>
  <c r="DN431" i="6"/>
  <c r="DN440" i="6"/>
  <c r="DN447" i="6"/>
  <c r="DN421" i="6"/>
  <c r="DN422" i="6"/>
  <c r="DN427" i="6"/>
  <c r="DN435" i="6"/>
  <c r="DN441" i="6"/>
  <c r="DN444" i="6"/>
  <c r="DN450" i="6"/>
  <c r="DN456" i="6"/>
  <c r="DN459" i="6"/>
  <c r="DN462" i="6"/>
  <c r="DN465" i="6"/>
  <c r="DN474" i="6"/>
  <c r="DN453" i="6"/>
  <c r="DN428" i="6"/>
  <c r="DN457" i="6"/>
  <c r="DN460" i="6"/>
  <c r="DN466" i="6"/>
  <c r="DN468" i="6"/>
  <c r="DN470" i="6"/>
  <c r="DN448" i="6"/>
  <c r="DN451" i="6"/>
  <c r="DN454" i="6"/>
  <c r="DN463" i="6"/>
  <c r="DN472" i="6"/>
  <c r="DN432" i="6"/>
  <c r="DN458" i="6"/>
  <c r="DN449" i="6"/>
  <c r="DN461" i="6"/>
  <c r="DN473" i="6"/>
  <c r="DN415" i="6"/>
  <c r="DN416" i="6"/>
  <c r="DN452" i="6"/>
  <c r="DN455" i="6"/>
  <c r="DN464" i="6"/>
  <c r="DN471" i="6"/>
  <c r="DN485" i="6"/>
  <c r="DN491" i="6"/>
  <c r="DN496" i="6"/>
  <c r="DN506" i="6"/>
  <c r="DN507" i="6"/>
  <c r="DN522" i="6"/>
  <c r="DN525" i="6"/>
  <c r="DN480" i="6"/>
  <c r="DN489" i="6"/>
  <c r="DN490" i="6"/>
  <c r="DN493" i="6"/>
  <c r="DN500" i="6"/>
  <c r="DN501" i="6"/>
  <c r="DN502" i="6"/>
  <c r="DN503" i="6"/>
  <c r="DN508" i="6"/>
  <c r="DN478" i="6"/>
  <c r="DN494" i="6"/>
  <c r="DN495" i="6"/>
  <c r="DN509" i="6"/>
  <c r="DN511" i="6"/>
  <c r="DN513" i="6"/>
  <c r="DN520" i="6"/>
  <c r="DN469" i="6"/>
  <c r="DN482" i="6"/>
  <c r="DN488" i="6"/>
  <c r="DN492" i="6"/>
  <c r="DN504" i="6"/>
  <c r="DN518" i="6"/>
  <c r="DN524" i="6"/>
  <c r="DN527" i="6"/>
  <c r="DN529" i="6"/>
  <c r="DN423" i="6"/>
  <c r="DN481" i="6"/>
  <c r="DN484" i="6"/>
  <c r="DN487" i="6"/>
  <c r="DN512" i="6"/>
  <c r="DN515" i="6"/>
  <c r="DN516" i="6"/>
  <c r="DN517" i="6"/>
  <c r="DN526" i="6"/>
  <c r="DN479" i="6"/>
  <c r="DN510" i="6"/>
  <c r="DN528" i="6"/>
  <c r="DN533" i="6"/>
  <c r="DN534" i="6"/>
  <c r="DN535" i="6"/>
  <c r="DN537" i="6"/>
  <c r="DN467" i="6"/>
  <c r="DN475" i="6"/>
  <c r="DN476" i="6"/>
  <c r="DN486" i="6"/>
  <c r="DN505" i="6"/>
  <c r="DN519" i="6"/>
  <c r="DN521" i="6"/>
  <c r="DN531" i="6"/>
  <c r="DN477" i="6"/>
  <c r="DN483" i="6"/>
  <c r="DN497" i="6"/>
  <c r="DN498" i="6"/>
  <c r="DN499" i="6"/>
  <c r="DN514" i="6"/>
  <c r="DN523" i="6"/>
  <c r="DV64" i="6"/>
  <c r="DV63" i="6"/>
  <c r="DV62" i="6"/>
  <c r="DV67" i="6"/>
  <c r="DV61" i="6"/>
  <c r="DV66" i="6"/>
  <c r="DV65" i="6"/>
  <c r="DV69" i="6"/>
  <c r="DV70" i="6"/>
  <c r="DV72" i="6"/>
  <c r="DV71" i="6"/>
  <c r="DV75" i="6"/>
  <c r="DV68" i="6"/>
  <c r="DV74" i="6"/>
  <c r="DV73" i="6"/>
  <c r="DV76" i="6"/>
  <c r="DV82" i="6"/>
  <c r="DV86" i="6"/>
  <c r="DV81" i="6"/>
  <c r="DV85" i="6"/>
  <c r="DV80" i="6"/>
  <c r="DV78" i="6"/>
  <c r="DV79" i="6"/>
  <c r="DV83" i="6"/>
  <c r="DV87" i="6"/>
  <c r="DV84" i="6"/>
  <c r="DV90" i="6"/>
  <c r="DV77" i="6"/>
  <c r="DV89" i="6"/>
  <c r="DV93" i="6"/>
  <c r="DV97" i="6"/>
  <c r="DV92" i="6"/>
  <c r="DV96" i="6"/>
  <c r="DV88" i="6"/>
  <c r="DV91" i="6"/>
  <c r="DV95" i="6"/>
  <c r="DV94" i="6"/>
  <c r="DV100" i="6"/>
  <c r="DV104" i="6"/>
  <c r="DV99" i="6"/>
  <c r="DV103" i="6"/>
  <c r="DV98" i="6"/>
  <c r="DV102" i="6"/>
  <c r="DV101" i="6"/>
  <c r="DV105" i="6"/>
  <c r="DV107" i="6"/>
  <c r="DV106" i="6"/>
  <c r="DV109" i="6"/>
  <c r="DV113" i="6"/>
  <c r="DV112" i="6"/>
  <c r="DV111" i="6"/>
  <c r="DV110" i="6"/>
  <c r="DV114" i="6"/>
  <c r="DV108" i="6"/>
  <c r="DV117" i="6"/>
  <c r="DV121" i="6"/>
  <c r="DV115" i="6"/>
  <c r="DV119" i="6"/>
  <c r="DV123" i="6"/>
  <c r="DV118" i="6"/>
  <c r="DV122" i="6"/>
  <c r="DV116" i="6"/>
  <c r="DV120" i="6"/>
  <c r="DV126" i="6"/>
  <c r="DV130" i="6"/>
  <c r="DV128" i="6"/>
  <c r="DV124" i="6"/>
  <c r="DV127" i="6"/>
  <c r="DV125" i="6"/>
  <c r="DV129" i="6"/>
  <c r="DV131" i="6"/>
  <c r="DV135" i="6"/>
  <c r="DV139" i="6"/>
  <c r="DV143" i="6"/>
  <c r="DV134" i="6"/>
  <c r="DV133" i="6"/>
  <c r="DV137" i="6"/>
  <c r="DV141" i="6"/>
  <c r="DV132" i="6"/>
  <c r="DV136" i="6"/>
  <c r="DV140" i="6"/>
  <c r="DV144" i="6"/>
  <c r="DV147" i="6"/>
  <c r="DV151" i="6"/>
  <c r="DV155" i="6"/>
  <c r="DV146" i="6"/>
  <c r="DV150" i="6"/>
  <c r="DV154" i="6"/>
  <c r="DV158" i="6"/>
  <c r="DV138" i="6"/>
  <c r="DV142" i="6"/>
  <c r="DV145" i="6"/>
  <c r="DV149" i="6"/>
  <c r="DV153" i="6"/>
  <c r="DV157" i="6"/>
  <c r="DV148" i="6"/>
  <c r="DV152" i="6"/>
  <c r="DV160" i="6"/>
  <c r="DV164" i="6"/>
  <c r="DV168" i="6"/>
  <c r="DV172" i="6"/>
  <c r="DV156" i="6"/>
  <c r="DV163" i="6"/>
  <c r="DV167" i="6"/>
  <c r="DV171" i="6"/>
  <c r="DV162" i="6"/>
  <c r="DV166" i="6"/>
  <c r="DV170" i="6"/>
  <c r="DV159" i="6"/>
  <c r="DV161" i="6"/>
  <c r="DV165" i="6"/>
  <c r="DV176" i="6"/>
  <c r="DV180" i="6"/>
  <c r="DV184" i="6"/>
  <c r="DV188" i="6"/>
  <c r="DV169" i="6"/>
  <c r="DV175" i="6"/>
  <c r="DV179" i="6"/>
  <c r="DV183" i="6"/>
  <c r="DV187" i="6"/>
  <c r="DV173" i="6"/>
  <c r="DV174" i="6"/>
  <c r="DV178" i="6"/>
  <c r="DV182" i="6"/>
  <c r="DV186" i="6"/>
  <c r="DV177" i="6"/>
  <c r="DV181" i="6"/>
  <c r="DV185" i="6"/>
  <c r="DV189" i="6"/>
  <c r="DV190" i="6"/>
  <c r="DV194" i="6"/>
  <c r="DV198" i="6"/>
  <c r="DV202" i="6"/>
  <c r="DV193" i="6"/>
  <c r="DV197" i="6"/>
  <c r="DV201" i="6"/>
  <c r="DV192" i="6"/>
  <c r="DV196" i="6"/>
  <c r="DV200" i="6"/>
  <c r="DV204" i="6"/>
  <c r="DV195" i="6"/>
  <c r="DV205" i="6"/>
  <c r="DV207" i="6"/>
  <c r="DV208" i="6"/>
  <c r="DV209" i="6"/>
  <c r="DV210" i="6"/>
  <c r="DV211" i="6"/>
  <c r="DV212" i="6"/>
  <c r="DV213" i="6"/>
  <c r="DV214" i="6"/>
  <c r="DV191" i="6"/>
  <c r="DV206" i="6"/>
  <c r="DV203" i="6"/>
  <c r="DV199" i="6"/>
  <c r="DV218" i="6"/>
  <c r="DV219" i="6"/>
  <c r="DV217" i="6"/>
  <c r="DV215" i="6"/>
  <c r="DV216" i="6"/>
  <c r="DV220" i="6"/>
  <c r="DV221" i="6"/>
  <c r="DV222" i="6"/>
  <c r="DV223" i="6"/>
  <c r="DV224" i="6"/>
  <c r="DV225" i="6"/>
  <c r="DV226" i="6"/>
  <c r="DV227" i="6"/>
  <c r="DV228" i="6"/>
  <c r="DV229" i="6"/>
  <c r="DV230" i="6"/>
  <c r="DV231" i="6"/>
  <c r="DV232" i="6"/>
  <c r="DV233" i="6"/>
  <c r="DV235" i="6"/>
  <c r="DV236" i="6"/>
  <c r="DV237" i="6"/>
  <c r="DV238" i="6"/>
  <c r="DV239" i="6"/>
  <c r="DV240" i="6"/>
  <c r="DV241" i="6"/>
  <c r="DV242" i="6"/>
  <c r="DV243" i="6"/>
  <c r="DV244" i="6"/>
  <c r="DV245" i="6"/>
  <c r="DV246" i="6"/>
  <c r="DV247" i="6"/>
  <c r="DV248" i="6"/>
  <c r="DV249" i="6"/>
  <c r="DV250" i="6"/>
  <c r="DV251" i="6"/>
  <c r="DV234" i="6"/>
  <c r="DV252" i="6"/>
  <c r="DV253" i="6"/>
  <c r="DV254" i="6"/>
  <c r="DV255" i="6"/>
  <c r="DV256" i="6"/>
  <c r="DV257" i="6"/>
  <c r="DV258" i="6"/>
  <c r="DV259" i="6"/>
  <c r="DV260" i="6"/>
  <c r="DV261" i="6"/>
  <c r="DV262" i="6"/>
  <c r="DV263" i="6"/>
  <c r="DV264" i="6"/>
  <c r="DV265" i="6"/>
  <c r="DV266" i="6"/>
  <c r="DV267" i="6"/>
  <c r="DV268" i="6"/>
  <c r="DV269" i="6"/>
  <c r="DV270" i="6"/>
  <c r="DV271" i="6"/>
  <c r="DV272" i="6"/>
  <c r="DV273" i="6"/>
  <c r="DV274" i="6"/>
  <c r="DV275" i="6"/>
  <c r="DV276" i="6"/>
  <c r="DV277" i="6"/>
  <c r="DV278" i="6"/>
  <c r="DV279" i="6"/>
  <c r="DV280" i="6"/>
  <c r="DV281" i="6"/>
  <c r="DV284" i="6"/>
  <c r="DV285" i="6"/>
  <c r="DV286" i="6"/>
  <c r="DV287" i="6"/>
  <c r="DV288" i="6"/>
  <c r="DV289" i="6"/>
  <c r="DV290" i="6"/>
  <c r="DV291" i="6"/>
  <c r="DV292" i="6"/>
  <c r="DV293" i="6"/>
  <c r="DV294" i="6"/>
  <c r="DV295" i="6"/>
  <c r="DV296" i="6"/>
  <c r="DV297" i="6"/>
  <c r="DV298" i="6"/>
  <c r="DV299" i="6"/>
  <c r="DV300" i="6"/>
  <c r="DV301" i="6"/>
  <c r="DV302" i="6"/>
  <c r="DV303" i="6"/>
  <c r="DV304" i="6"/>
  <c r="DV305" i="6"/>
  <c r="DV306" i="6"/>
  <c r="DV307" i="6"/>
  <c r="DV308" i="6"/>
  <c r="DV309" i="6"/>
  <c r="DV310" i="6"/>
  <c r="DV311" i="6"/>
  <c r="DV312" i="6"/>
  <c r="DV313" i="6"/>
  <c r="DV314" i="6"/>
  <c r="DV282" i="6"/>
  <c r="DV283" i="6"/>
  <c r="DV318" i="6"/>
  <c r="DV321" i="6"/>
  <c r="DV329" i="6"/>
  <c r="DV337" i="6"/>
  <c r="DV345" i="6"/>
  <c r="DV326" i="6"/>
  <c r="DV334" i="6"/>
  <c r="DV342" i="6"/>
  <c r="DV323" i="6"/>
  <c r="DV331" i="6"/>
  <c r="DV339" i="6"/>
  <c r="DV317" i="6"/>
  <c r="DV320" i="6"/>
  <c r="DV328" i="6"/>
  <c r="DV336" i="6"/>
  <c r="DV344" i="6"/>
  <c r="DV315" i="6"/>
  <c r="DV325" i="6"/>
  <c r="DV333" i="6"/>
  <c r="DV341" i="6"/>
  <c r="DV322" i="6"/>
  <c r="DV330" i="6"/>
  <c r="DV338" i="6"/>
  <c r="DV316" i="6"/>
  <c r="DV319" i="6"/>
  <c r="DV327" i="6"/>
  <c r="DV335" i="6"/>
  <c r="DV343" i="6"/>
  <c r="DV324" i="6"/>
  <c r="DV332" i="6"/>
  <c r="DV340" i="6"/>
  <c r="DV347" i="6"/>
  <c r="DV348" i="6"/>
  <c r="DV356" i="6"/>
  <c r="DV364" i="6"/>
  <c r="DV353" i="6"/>
  <c r="DV361" i="6"/>
  <c r="DV369" i="6"/>
  <c r="DV350" i="6"/>
  <c r="DV358" i="6"/>
  <c r="DV366" i="6"/>
  <c r="DV371" i="6"/>
  <c r="DV372" i="6"/>
  <c r="DV373" i="6"/>
  <c r="DV374" i="6"/>
  <c r="DV375" i="6"/>
  <c r="DV376" i="6"/>
  <c r="DV377" i="6"/>
  <c r="DV355" i="6"/>
  <c r="DV363" i="6"/>
  <c r="DV378" i="6"/>
  <c r="DV352" i="6"/>
  <c r="DV360" i="6"/>
  <c r="DV368" i="6"/>
  <c r="DV349" i="6"/>
  <c r="DV357" i="6"/>
  <c r="DV365" i="6"/>
  <c r="DV346" i="6"/>
  <c r="DV354" i="6"/>
  <c r="DV362" i="6"/>
  <c r="DV370" i="6"/>
  <c r="DV351" i="6"/>
  <c r="DV359" i="6"/>
  <c r="DV367" i="6"/>
  <c r="DV380" i="6"/>
  <c r="DV381" i="6"/>
  <c r="DV382" i="6"/>
  <c r="DV383" i="6"/>
  <c r="DV384" i="6"/>
  <c r="DV385" i="6"/>
  <c r="DV386" i="6"/>
  <c r="DV387" i="6"/>
  <c r="DV388" i="6"/>
  <c r="DV389" i="6"/>
  <c r="DV390" i="6"/>
  <c r="DV391" i="6"/>
  <c r="DV392" i="6"/>
  <c r="DV393" i="6"/>
  <c r="DV394" i="6"/>
  <c r="DV395" i="6"/>
  <c r="DV396" i="6"/>
  <c r="DV397" i="6"/>
  <c r="DV398" i="6"/>
  <c r="DV399" i="6"/>
  <c r="DV400" i="6"/>
  <c r="DV401" i="6"/>
  <c r="DV402" i="6"/>
  <c r="DV403" i="6"/>
  <c r="DV404" i="6"/>
  <c r="DV405" i="6"/>
  <c r="DV379" i="6"/>
  <c r="DV406" i="6"/>
  <c r="DV407" i="6"/>
  <c r="DV408" i="6"/>
  <c r="DV409" i="6"/>
  <c r="DV410" i="6"/>
  <c r="DV411" i="6"/>
  <c r="DV412" i="6"/>
  <c r="DV413" i="6"/>
  <c r="DV436" i="6"/>
  <c r="DV442" i="6"/>
  <c r="DV445" i="6"/>
  <c r="DV414" i="6"/>
  <c r="DV417" i="6"/>
  <c r="DV424" i="6"/>
  <c r="DV418" i="6"/>
  <c r="DV425" i="6"/>
  <c r="DV429" i="6"/>
  <c r="DV433" i="6"/>
  <c r="DV437" i="6"/>
  <c r="DV438" i="6"/>
  <c r="DV446" i="6"/>
  <c r="DV419" i="6"/>
  <c r="DV420" i="6"/>
  <c r="DV439" i="6"/>
  <c r="DV426" i="6"/>
  <c r="DV430" i="6"/>
  <c r="DV434" i="6"/>
  <c r="DV443" i="6"/>
  <c r="DV415" i="6"/>
  <c r="DV431" i="6"/>
  <c r="DV440" i="6"/>
  <c r="DV447" i="6"/>
  <c r="DV421" i="6"/>
  <c r="DV422" i="6"/>
  <c r="DV427" i="6"/>
  <c r="DV435" i="6"/>
  <c r="DV441" i="6"/>
  <c r="DV444" i="6"/>
  <c r="DV423" i="6"/>
  <c r="DV450" i="6"/>
  <c r="DV456" i="6"/>
  <c r="DV459" i="6"/>
  <c r="DV462" i="6"/>
  <c r="DV465" i="6"/>
  <c r="DV474" i="6"/>
  <c r="DV453" i="6"/>
  <c r="DV457" i="6"/>
  <c r="DV460" i="6"/>
  <c r="DV466" i="6"/>
  <c r="DV468" i="6"/>
  <c r="DV470" i="6"/>
  <c r="DV428" i="6"/>
  <c r="DV448" i="6"/>
  <c r="DV451" i="6"/>
  <c r="DV454" i="6"/>
  <c r="DV463" i="6"/>
  <c r="DV472" i="6"/>
  <c r="DV458" i="6"/>
  <c r="DV432" i="6"/>
  <c r="DV449" i="6"/>
  <c r="DV461" i="6"/>
  <c r="DV473" i="6"/>
  <c r="DV452" i="6"/>
  <c r="DV455" i="6"/>
  <c r="DV464" i="6"/>
  <c r="DV471" i="6"/>
  <c r="DV416" i="6"/>
  <c r="DV485" i="6"/>
  <c r="DV491" i="6"/>
  <c r="DV496" i="6"/>
  <c r="DV506" i="6"/>
  <c r="DV507" i="6"/>
  <c r="DV522" i="6"/>
  <c r="DV525" i="6"/>
  <c r="DV480" i="6"/>
  <c r="DV489" i="6"/>
  <c r="DV490" i="6"/>
  <c r="DV493" i="6"/>
  <c r="DV500" i="6"/>
  <c r="DV501" i="6"/>
  <c r="DV502" i="6"/>
  <c r="DV503" i="6"/>
  <c r="DV508" i="6"/>
  <c r="DV478" i="6"/>
  <c r="DV494" i="6"/>
  <c r="DV495" i="6"/>
  <c r="DV509" i="6"/>
  <c r="DV511" i="6"/>
  <c r="DV513" i="6"/>
  <c r="DV520" i="6"/>
  <c r="DV482" i="6"/>
  <c r="DV488" i="6"/>
  <c r="DV492" i="6"/>
  <c r="DV504" i="6"/>
  <c r="DV518" i="6"/>
  <c r="DV524" i="6"/>
  <c r="DV527" i="6"/>
  <c r="DV529" i="6"/>
  <c r="DV469" i="6"/>
  <c r="DV475" i="6"/>
  <c r="DV481" i="6"/>
  <c r="DV484" i="6"/>
  <c r="DV487" i="6"/>
  <c r="DV512" i="6"/>
  <c r="DV515" i="6"/>
  <c r="DV516" i="6"/>
  <c r="DV517" i="6"/>
  <c r="DV526" i="6"/>
  <c r="DV476" i="6"/>
  <c r="DV479" i="6"/>
  <c r="DV510" i="6"/>
  <c r="DV528" i="6"/>
  <c r="DV533" i="6"/>
  <c r="DV534" i="6"/>
  <c r="DV535" i="6"/>
  <c r="DV537" i="6"/>
  <c r="DV486" i="6"/>
  <c r="DV505" i="6"/>
  <c r="DV519" i="6"/>
  <c r="DV521" i="6"/>
  <c r="DV531" i="6"/>
  <c r="DV467" i="6"/>
  <c r="DV477" i="6"/>
  <c r="DV483" i="6"/>
  <c r="DV497" i="6"/>
  <c r="DV498" i="6"/>
  <c r="DV499" i="6"/>
  <c r="DV514" i="6"/>
  <c r="DV523" i="6"/>
  <c r="ED64" i="6"/>
  <c r="ED63" i="6"/>
  <c r="ED62" i="6"/>
  <c r="ED67" i="6"/>
  <c r="ED66" i="6"/>
  <c r="ED61" i="6"/>
  <c r="ED69" i="6"/>
  <c r="ED65" i="6"/>
  <c r="ED68" i="6"/>
  <c r="ED70" i="6"/>
  <c r="ED72" i="6"/>
  <c r="ED75" i="6"/>
  <c r="ED74" i="6"/>
  <c r="ED71" i="6"/>
  <c r="ED73" i="6"/>
  <c r="ED76" i="6"/>
  <c r="ED82" i="6"/>
  <c r="ED86" i="6"/>
  <c r="ED78" i="6"/>
  <c r="ED81" i="6"/>
  <c r="ED85" i="6"/>
  <c r="ED80" i="6"/>
  <c r="ED79" i="6"/>
  <c r="ED83" i="6"/>
  <c r="ED87" i="6"/>
  <c r="ED90" i="6"/>
  <c r="ED77" i="6"/>
  <c r="ED89" i="6"/>
  <c r="ED84" i="6"/>
  <c r="ED93" i="6"/>
  <c r="ED97" i="6"/>
  <c r="ED92" i="6"/>
  <c r="ED96" i="6"/>
  <c r="ED91" i="6"/>
  <c r="ED95" i="6"/>
  <c r="ED88" i="6"/>
  <c r="ED94" i="6"/>
  <c r="ED100" i="6"/>
  <c r="ED104" i="6"/>
  <c r="ED98" i="6"/>
  <c r="ED99" i="6"/>
  <c r="ED103" i="6"/>
  <c r="ED102" i="6"/>
  <c r="ED101" i="6"/>
  <c r="ED105" i="6"/>
  <c r="ED107" i="6"/>
  <c r="ED106" i="6"/>
  <c r="ED109" i="6"/>
  <c r="ED113" i="6"/>
  <c r="ED112" i="6"/>
  <c r="ED111" i="6"/>
  <c r="ED108" i="6"/>
  <c r="ED110" i="6"/>
  <c r="ED114" i="6"/>
  <c r="ED115" i="6"/>
  <c r="ED117" i="6"/>
  <c r="ED121" i="6"/>
  <c r="ED119" i="6"/>
  <c r="ED123" i="6"/>
  <c r="ED118" i="6"/>
  <c r="ED122" i="6"/>
  <c r="ED126" i="6"/>
  <c r="ED130" i="6"/>
  <c r="ED116" i="6"/>
  <c r="ED124" i="6"/>
  <c r="ED128" i="6"/>
  <c r="ED127" i="6"/>
  <c r="ED131" i="6"/>
  <c r="ED135" i="6"/>
  <c r="ED139" i="6"/>
  <c r="ED143" i="6"/>
  <c r="ED125" i="6"/>
  <c r="ED129" i="6"/>
  <c r="ED120" i="6"/>
  <c r="ED134" i="6"/>
  <c r="ED133" i="6"/>
  <c r="ED137" i="6"/>
  <c r="ED141" i="6"/>
  <c r="ED132" i="6"/>
  <c r="ED136" i="6"/>
  <c r="ED140" i="6"/>
  <c r="ED144" i="6"/>
  <c r="ED147" i="6"/>
  <c r="ED151" i="6"/>
  <c r="ED155" i="6"/>
  <c r="ED146" i="6"/>
  <c r="ED150" i="6"/>
  <c r="ED154" i="6"/>
  <c r="ED158" i="6"/>
  <c r="ED145" i="6"/>
  <c r="ED149" i="6"/>
  <c r="ED153" i="6"/>
  <c r="ED157" i="6"/>
  <c r="ED138" i="6"/>
  <c r="ED142" i="6"/>
  <c r="ED148" i="6"/>
  <c r="ED152" i="6"/>
  <c r="ED160" i="6"/>
  <c r="ED164" i="6"/>
  <c r="ED168" i="6"/>
  <c r="ED172" i="6"/>
  <c r="ED163" i="6"/>
  <c r="ED167" i="6"/>
  <c r="ED171" i="6"/>
  <c r="ED159" i="6"/>
  <c r="ED156" i="6"/>
  <c r="ED162" i="6"/>
  <c r="ED166" i="6"/>
  <c r="ED170" i="6"/>
  <c r="ED161" i="6"/>
  <c r="ED165" i="6"/>
  <c r="ED176" i="6"/>
  <c r="ED180" i="6"/>
  <c r="ED184" i="6"/>
  <c r="ED188" i="6"/>
  <c r="ED175" i="6"/>
  <c r="ED179" i="6"/>
  <c r="ED183" i="6"/>
  <c r="ED187" i="6"/>
  <c r="ED174" i="6"/>
  <c r="ED178" i="6"/>
  <c r="ED182" i="6"/>
  <c r="ED186" i="6"/>
  <c r="ED169" i="6"/>
  <c r="ED177" i="6"/>
  <c r="ED181" i="6"/>
  <c r="ED185" i="6"/>
  <c r="ED173" i="6"/>
  <c r="ED190" i="6"/>
  <c r="ED194" i="6"/>
  <c r="ED198" i="6"/>
  <c r="ED202" i="6"/>
  <c r="ED193" i="6"/>
  <c r="ED197" i="6"/>
  <c r="ED201" i="6"/>
  <c r="ED189" i="6"/>
  <c r="ED192" i="6"/>
  <c r="ED196" i="6"/>
  <c r="ED200" i="6"/>
  <c r="ED204" i="6"/>
  <c r="ED199" i="6"/>
  <c r="ED203" i="6"/>
  <c r="ED205" i="6"/>
  <c r="ED195" i="6"/>
  <c r="ED207" i="6"/>
  <c r="ED208" i="6"/>
  <c r="ED209" i="6"/>
  <c r="ED210" i="6"/>
  <c r="ED211" i="6"/>
  <c r="ED212" i="6"/>
  <c r="ED213" i="6"/>
  <c r="ED214" i="6"/>
  <c r="ED191" i="6"/>
  <c r="ED206" i="6"/>
  <c r="ED218" i="6"/>
  <c r="ED220" i="6"/>
  <c r="ED217" i="6"/>
  <c r="ED221" i="6"/>
  <c r="ED222" i="6"/>
  <c r="ED223" i="6"/>
  <c r="ED224" i="6"/>
  <c r="ED225" i="6"/>
  <c r="ED226" i="6"/>
  <c r="ED227" i="6"/>
  <c r="ED228" i="6"/>
  <c r="ED229" i="6"/>
  <c r="ED230" i="6"/>
  <c r="ED231" i="6"/>
  <c r="ED232" i="6"/>
  <c r="ED233" i="6"/>
  <c r="ED215" i="6"/>
  <c r="ED216" i="6"/>
  <c r="ED219" i="6"/>
  <c r="ED235" i="6"/>
  <c r="ED236" i="6"/>
  <c r="ED237" i="6"/>
  <c r="ED238" i="6"/>
  <c r="ED234" i="6"/>
  <c r="ED239" i="6"/>
  <c r="ED240" i="6"/>
  <c r="ED241" i="6"/>
  <c r="ED242" i="6"/>
  <c r="ED243" i="6"/>
  <c r="ED244" i="6"/>
  <c r="ED245" i="6"/>
  <c r="ED246" i="6"/>
  <c r="ED247" i="6"/>
  <c r="ED248" i="6"/>
  <c r="ED249" i="6"/>
  <c r="ED250" i="6"/>
  <c r="ED251" i="6"/>
  <c r="ED252" i="6"/>
  <c r="ED253" i="6"/>
  <c r="ED254" i="6"/>
  <c r="ED255" i="6"/>
  <c r="ED256" i="6"/>
  <c r="ED257" i="6"/>
  <c r="ED258" i="6"/>
  <c r="ED259" i="6"/>
  <c r="ED260" i="6"/>
  <c r="ED261" i="6"/>
  <c r="ED262" i="6"/>
  <c r="ED263" i="6"/>
  <c r="ED264" i="6"/>
  <c r="ED265" i="6"/>
  <c r="ED266" i="6"/>
  <c r="ED267" i="6"/>
  <c r="ED268" i="6"/>
  <c r="ED269" i="6"/>
  <c r="ED270" i="6"/>
  <c r="ED271" i="6"/>
  <c r="ED272" i="6"/>
  <c r="ED273" i="6"/>
  <c r="ED274" i="6"/>
  <c r="ED275" i="6"/>
  <c r="ED276" i="6"/>
  <c r="ED277" i="6"/>
  <c r="ED278" i="6"/>
  <c r="ED279" i="6"/>
  <c r="ED280" i="6"/>
  <c r="ED282" i="6"/>
  <c r="ED283" i="6"/>
  <c r="ED281" i="6"/>
  <c r="ED284" i="6"/>
  <c r="ED285" i="6"/>
  <c r="ED286" i="6"/>
  <c r="ED287" i="6"/>
  <c r="ED288" i="6"/>
  <c r="ED289" i="6"/>
  <c r="ED290" i="6"/>
  <c r="ED291" i="6"/>
  <c r="ED292" i="6"/>
  <c r="ED293" i="6"/>
  <c r="ED294" i="6"/>
  <c r="ED295" i="6"/>
  <c r="ED296" i="6"/>
  <c r="ED297" i="6"/>
  <c r="ED298" i="6"/>
  <c r="ED299" i="6"/>
  <c r="ED300" i="6"/>
  <c r="ED301" i="6"/>
  <c r="ED302" i="6"/>
  <c r="ED303" i="6"/>
  <c r="ED304" i="6"/>
  <c r="ED305" i="6"/>
  <c r="ED306" i="6"/>
  <c r="ED307" i="6"/>
  <c r="ED308" i="6"/>
  <c r="ED309" i="6"/>
  <c r="ED310" i="6"/>
  <c r="ED311" i="6"/>
  <c r="ED312" i="6"/>
  <c r="ED313" i="6"/>
  <c r="ED314" i="6"/>
  <c r="ED318" i="6"/>
  <c r="ED321" i="6"/>
  <c r="ED329" i="6"/>
  <c r="ED337" i="6"/>
  <c r="ED345" i="6"/>
  <c r="ED326" i="6"/>
  <c r="ED334" i="6"/>
  <c r="ED342" i="6"/>
  <c r="ED323" i="6"/>
  <c r="ED331" i="6"/>
  <c r="ED339" i="6"/>
  <c r="ED317" i="6"/>
  <c r="ED320" i="6"/>
  <c r="ED328" i="6"/>
  <c r="ED336" i="6"/>
  <c r="ED344" i="6"/>
  <c r="ED315" i="6"/>
  <c r="ED325" i="6"/>
  <c r="ED333" i="6"/>
  <c r="ED341" i="6"/>
  <c r="ED322" i="6"/>
  <c r="ED330" i="6"/>
  <c r="ED338" i="6"/>
  <c r="ED316" i="6"/>
  <c r="ED319" i="6"/>
  <c r="ED327" i="6"/>
  <c r="ED335" i="6"/>
  <c r="ED343" i="6"/>
  <c r="ED324" i="6"/>
  <c r="ED332" i="6"/>
  <c r="ED340" i="6"/>
  <c r="ED348" i="6"/>
  <c r="ED356" i="6"/>
  <c r="ED364" i="6"/>
  <c r="ED353" i="6"/>
  <c r="ED361" i="6"/>
  <c r="ED369" i="6"/>
  <c r="ED350" i="6"/>
  <c r="ED358" i="6"/>
  <c r="ED366" i="6"/>
  <c r="ED371" i="6"/>
  <c r="ED372" i="6"/>
  <c r="ED373" i="6"/>
  <c r="ED374" i="6"/>
  <c r="ED375" i="6"/>
  <c r="ED376" i="6"/>
  <c r="ED377" i="6"/>
  <c r="ED346" i="6"/>
  <c r="ED355" i="6"/>
  <c r="ED363" i="6"/>
  <c r="ED378" i="6"/>
  <c r="ED352" i="6"/>
  <c r="ED360" i="6"/>
  <c r="ED368" i="6"/>
  <c r="ED349" i="6"/>
  <c r="ED357" i="6"/>
  <c r="ED365" i="6"/>
  <c r="ED347" i="6"/>
  <c r="ED354" i="6"/>
  <c r="ED362" i="6"/>
  <c r="ED370" i="6"/>
  <c r="ED351" i="6"/>
  <c r="ED359" i="6"/>
  <c r="ED367" i="6"/>
  <c r="ED380" i="6"/>
  <c r="ED381" i="6"/>
  <c r="ED382" i="6"/>
  <c r="ED383" i="6"/>
  <c r="ED384" i="6"/>
  <c r="ED385" i="6"/>
  <c r="ED379" i="6"/>
  <c r="ED386" i="6"/>
  <c r="ED387" i="6"/>
  <c r="ED388" i="6"/>
  <c r="ED389" i="6"/>
  <c r="ED390" i="6"/>
  <c r="ED391" i="6"/>
  <c r="ED392" i="6"/>
  <c r="ED393" i="6"/>
  <c r="ED394" i="6"/>
  <c r="ED395" i="6"/>
  <c r="ED396" i="6"/>
  <c r="ED397" i="6"/>
  <c r="ED398" i="6"/>
  <c r="ED399" i="6"/>
  <c r="ED400" i="6"/>
  <c r="ED401" i="6"/>
  <c r="ED402" i="6"/>
  <c r="ED403" i="6"/>
  <c r="ED404" i="6"/>
  <c r="ED405" i="6"/>
  <c r="ED406" i="6"/>
  <c r="ED407" i="6"/>
  <c r="ED408" i="6"/>
  <c r="ED409" i="6"/>
  <c r="ED410" i="6"/>
  <c r="ED411" i="6"/>
  <c r="ED412" i="6"/>
  <c r="ED413" i="6"/>
  <c r="ED436" i="6"/>
  <c r="ED442" i="6"/>
  <c r="ED445" i="6"/>
  <c r="ED417" i="6"/>
  <c r="ED424" i="6"/>
  <c r="ED418" i="6"/>
  <c r="ED425" i="6"/>
  <c r="ED429" i="6"/>
  <c r="ED433" i="6"/>
  <c r="ED437" i="6"/>
  <c r="ED438" i="6"/>
  <c r="ED446" i="6"/>
  <c r="ED415" i="6"/>
  <c r="ED419" i="6"/>
  <c r="ED420" i="6"/>
  <c r="ED439" i="6"/>
  <c r="ED426" i="6"/>
  <c r="ED430" i="6"/>
  <c r="ED434" i="6"/>
  <c r="ED443" i="6"/>
  <c r="ED431" i="6"/>
  <c r="ED440" i="6"/>
  <c r="ED447" i="6"/>
  <c r="ED414" i="6"/>
  <c r="ED421" i="6"/>
  <c r="ED422" i="6"/>
  <c r="ED427" i="6"/>
  <c r="ED435" i="6"/>
  <c r="ED441" i="6"/>
  <c r="ED444" i="6"/>
  <c r="ED416" i="6"/>
  <c r="ED450" i="6"/>
  <c r="ED456" i="6"/>
  <c r="ED459" i="6"/>
  <c r="ED462" i="6"/>
  <c r="ED465" i="6"/>
  <c r="ED474" i="6"/>
  <c r="ED423" i="6"/>
  <c r="ED453" i="6"/>
  <c r="ED457" i="6"/>
  <c r="ED460" i="6"/>
  <c r="ED466" i="6"/>
  <c r="ED468" i="6"/>
  <c r="ED470" i="6"/>
  <c r="ED448" i="6"/>
  <c r="ED451" i="6"/>
  <c r="ED454" i="6"/>
  <c r="ED463" i="6"/>
  <c r="ED472" i="6"/>
  <c r="ED428" i="6"/>
  <c r="ED458" i="6"/>
  <c r="ED449" i="6"/>
  <c r="ED461" i="6"/>
  <c r="ED473" i="6"/>
  <c r="ED432" i="6"/>
  <c r="ED452" i="6"/>
  <c r="ED455" i="6"/>
  <c r="ED464" i="6"/>
  <c r="ED471" i="6"/>
  <c r="ED467" i="6"/>
  <c r="ED485" i="6"/>
  <c r="ED491" i="6"/>
  <c r="ED496" i="6"/>
  <c r="ED506" i="6"/>
  <c r="ED507" i="6"/>
  <c r="ED522" i="6"/>
  <c r="ED525" i="6"/>
  <c r="ED480" i="6"/>
  <c r="ED489" i="6"/>
  <c r="ED490" i="6"/>
  <c r="ED493" i="6"/>
  <c r="ED500" i="6"/>
  <c r="ED501" i="6"/>
  <c r="ED502" i="6"/>
  <c r="ED503" i="6"/>
  <c r="ED508" i="6"/>
  <c r="ED475" i="6"/>
  <c r="ED478" i="6"/>
  <c r="ED494" i="6"/>
  <c r="ED495" i="6"/>
  <c r="ED509" i="6"/>
  <c r="ED511" i="6"/>
  <c r="ED513" i="6"/>
  <c r="ED520" i="6"/>
  <c r="ED482" i="6"/>
  <c r="ED488" i="6"/>
  <c r="ED492" i="6"/>
  <c r="ED504" i="6"/>
  <c r="ED518" i="6"/>
  <c r="ED524" i="6"/>
  <c r="ED527" i="6"/>
  <c r="ED529" i="6"/>
  <c r="ED476" i="6"/>
  <c r="ED481" i="6"/>
  <c r="ED484" i="6"/>
  <c r="ED487" i="6"/>
  <c r="ED512" i="6"/>
  <c r="ED515" i="6"/>
  <c r="ED516" i="6"/>
  <c r="ED517" i="6"/>
  <c r="ED526" i="6"/>
  <c r="ED469" i="6"/>
  <c r="ED479" i="6"/>
  <c r="ED510" i="6"/>
  <c r="ED528" i="6"/>
  <c r="ED533" i="6"/>
  <c r="ED534" i="6"/>
  <c r="ED535" i="6"/>
  <c r="ED537" i="6"/>
  <c r="ED486" i="6"/>
  <c r="ED505" i="6"/>
  <c r="ED519" i="6"/>
  <c r="ED521" i="6"/>
  <c r="ED531" i="6"/>
  <c r="ED477" i="6"/>
  <c r="ED483" i="6"/>
  <c r="ED497" i="6"/>
  <c r="ED498" i="6"/>
  <c r="ED499" i="6"/>
  <c r="ED514" i="6"/>
  <c r="ED523" i="6"/>
  <c r="FU63" i="6"/>
  <c r="FU62" i="6"/>
  <c r="FU61" i="6"/>
  <c r="FU64" i="6"/>
  <c r="FU67" i="6"/>
  <c r="FU66" i="6"/>
  <c r="FU65" i="6"/>
  <c r="FU68" i="6"/>
  <c r="FU71" i="6"/>
  <c r="FU70" i="6"/>
  <c r="FU69" i="6"/>
  <c r="FU72" i="6"/>
  <c r="FU78" i="6"/>
  <c r="FU75" i="6"/>
  <c r="FU73" i="6"/>
  <c r="FU76" i="6"/>
  <c r="FU82" i="6"/>
  <c r="FU74" i="6"/>
  <c r="FU80" i="6"/>
  <c r="FU83" i="6"/>
  <c r="FU81" i="6"/>
  <c r="FU84" i="6"/>
  <c r="FU79" i="6"/>
  <c r="FU77" i="6"/>
  <c r="FU411" i="6"/>
  <c r="FU418" i="6"/>
  <c r="FU433" i="6"/>
  <c r="FU437" i="6"/>
  <c r="FU442" i="6"/>
  <c r="FU419" i="6"/>
  <c r="FU425" i="6"/>
  <c r="FU429" i="6"/>
  <c r="FU438" i="6"/>
  <c r="FU439" i="6"/>
  <c r="FU446" i="6"/>
  <c r="FU413" i="6"/>
  <c r="FU420" i="6"/>
  <c r="FU426" i="6"/>
  <c r="FU430" i="6"/>
  <c r="FU434" i="6"/>
  <c r="FU443" i="6"/>
  <c r="FU412" i="6"/>
  <c r="FU440" i="6"/>
  <c r="FU421" i="6"/>
  <c r="FU427" i="6"/>
  <c r="FU431" i="6"/>
  <c r="FU444" i="6"/>
  <c r="FU422" i="6"/>
  <c r="FU423" i="6"/>
  <c r="FU432" i="6"/>
  <c r="FU435" i="6"/>
  <c r="FU441" i="6"/>
  <c r="FU415" i="6"/>
  <c r="FU416" i="6"/>
  <c r="FU436" i="6"/>
  <c r="FU445" i="6"/>
  <c r="FU424" i="6"/>
  <c r="FU428" i="6"/>
  <c r="FU447" i="6"/>
  <c r="FU457" i="6"/>
  <c r="FU468" i="6"/>
  <c r="FU470" i="6"/>
  <c r="FU448" i="6"/>
  <c r="FU460" i="6"/>
  <c r="FU463" i="6"/>
  <c r="FU466" i="6"/>
  <c r="FU472" i="6"/>
  <c r="FU451" i="6"/>
  <c r="FU454" i="6"/>
  <c r="FU475" i="6"/>
  <c r="FU449" i="6"/>
  <c r="FU458" i="6"/>
  <c r="FU461" i="6"/>
  <c r="FU473" i="6"/>
  <c r="FU452" i="6"/>
  <c r="FU455" i="6"/>
  <c r="FU464" i="6"/>
  <c r="FU471" i="6"/>
  <c r="FU414" i="6"/>
  <c r="FU417" i="6"/>
  <c r="FU467" i="6"/>
  <c r="FU456" i="6"/>
  <c r="FU459" i="6"/>
  <c r="FU465" i="6"/>
  <c r="FU469" i="6"/>
  <c r="FU474" i="6"/>
  <c r="FU478" i="6"/>
  <c r="FU491" i="6"/>
  <c r="FU497" i="6"/>
  <c r="FU500" i="6"/>
  <c r="FU507" i="6"/>
  <c r="FU508" i="6"/>
  <c r="FU509" i="6"/>
  <c r="FU526" i="6"/>
  <c r="FU450" i="6"/>
  <c r="FU476" i="6"/>
  <c r="FU482" i="6"/>
  <c r="FU489" i="6"/>
  <c r="FU490" i="6"/>
  <c r="FU493" i="6"/>
  <c r="FU494" i="6"/>
  <c r="FU501" i="6"/>
  <c r="FU502" i="6"/>
  <c r="FU503" i="6"/>
  <c r="FU534" i="6"/>
  <c r="FU462" i="6"/>
  <c r="FU484" i="6"/>
  <c r="FU488" i="6"/>
  <c r="FU492" i="6"/>
  <c r="FU495" i="6"/>
  <c r="FU513" i="6"/>
  <c r="FU518" i="6"/>
  <c r="FU519" i="6"/>
  <c r="FU521" i="6"/>
  <c r="FU528" i="6"/>
  <c r="FU531" i="6"/>
  <c r="FU533" i="6"/>
  <c r="FU535" i="6"/>
  <c r="FU537" i="6"/>
  <c r="FU481" i="6"/>
  <c r="FU504" i="6"/>
  <c r="FU511" i="6"/>
  <c r="FU516" i="6"/>
  <c r="FU530" i="6"/>
  <c r="FU532" i="6"/>
  <c r="FU479" i="6"/>
  <c r="FU486" i="6"/>
  <c r="FU510" i="6"/>
  <c r="FU512" i="6"/>
  <c r="FU523" i="6"/>
  <c r="FU525" i="6"/>
  <c r="FU477" i="6"/>
  <c r="FU487" i="6"/>
  <c r="FU515" i="6"/>
  <c r="FU517" i="6"/>
  <c r="FU453" i="6"/>
  <c r="FU483" i="6"/>
  <c r="FU498" i="6"/>
  <c r="FU505" i="6"/>
  <c r="FU520" i="6"/>
  <c r="FU522" i="6"/>
  <c r="FU480" i="6"/>
  <c r="FU485" i="6"/>
  <c r="FU496" i="6"/>
  <c r="FU499" i="6"/>
  <c r="FU506" i="6"/>
  <c r="FU514" i="6"/>
  <c r="FU524" i="6"/>
  <c r="GC63" i="6"/>
  <c r="GC62" i="6"/>
  <c r="GC61" i="6"/>
  <c r="GC64" i="6"/>
  <c r="GC67" i="6"/>
  <c r="GC66" i="6"/>
  <c r="GC65" i="6"/>
  <c r="GC68" i="6"/>
  <c r="GC71" i="6"/>
  <c r="GC70" i="6"/>
  <c r="GC69" i="6"/>
  <c r="GC72" i="6"/>
  <c r="GC74" i="6"/>
  <c r="GC75" i="6"/>
  <c r="GC78" i="6"/>
  <c r="GC76" i="6"/>
  <c r="GC73" i="6"/>
  <c r="GC82" i="6"/>
  <c r="GC77" i="6"/>
  <c r="GC81" i="6"/>
  <c r="GC79" i="6"/>
  <c r="GC84" i="6"/>
  <c r="GC80" i="6"/>
  <c r="GC83" i="6"/>
  <c r="GC411" i="6"/>
  <c r="GC418" i="6"/>
  <c r="GC433" i="6"/>
  <c r="GC437" i="6"/>
  <c r="GC442" i="6"/>
  <c r="GC419" i="6"/>
  <c r="GC425" i="6"/>
  <c r="GC429" i="6"/>
  <c r="GC438" i="6"/>
  <c r="GC439" i="6"/>
  <c r="GC446" i="6"/>
  <c r="GC420" i="6"/>
  <c r="GC426" i="6"/>
  <c r="GC430" i="6"/>
  <c r="GC434" i="6"/>
  <c r="GC443" i="6"/>
  <c r="GC440" i="6"/>
  <c r="GC414" i="6"/>
  <c r="GC415" i="6"/>
  <c r="GC421" i="6"/>
  <c r="GC427" i="6"/>
  <c r="GC431" i="6"/>
  <c r="GC444" i="6"/>
  <c r="GC422" i="6"/>
  <c r="GC423" i="6"/>
  <c r="GC432" i="6"/>
  <c r="GC435" i="6"/>
  <c r="GC441" i="6"/>
  <c r="GC412" i="6"/>
  <c r="GC413" i="6"/>
  <c r="GC416" i="6"/>
  <c r="GC436" i="6"/>
  <c r="GC445" i="6"/>
  <c r="GC457" i="6"/>
  <c r="GC468" i="6"/>
  <c r="GC470" i="6"/>
  <c r="GC424" i="6"/>
  <c r="GC428" i="6"/>
  <c r="GC448" i="6"/>
  <c r="GC460" i="6"/>
  <c r="GC463" i="6"/>
  <c r="GC466" i="6"/>
  <c r="GC472" i="6"/>
  <c r="GC451" i="6"/>
  <c r="GC454" i="6"/>
  <c r="GC475" i="6"/>
  <c r="GC447" i="6"/>
  <c r="GC449" i="6"/>
  <c r="GC458" i="6"/>
  <c r="GC461" i="6"/>
  <c r="GC473" i="6"/>
  <c r="GC452" i="6"/>
  <c r="GC455" i="6"/>
  <c r="GC464" i="6"/>
  <c r="GC471" i="6"/>
  <c r="GC467" i="6"/>
  <c r="GC417" i="6"/>
  <c r="GC456" i="6"/>
  <c r="GC459" i="6"/>
  <c r="GC465" i="6"/>
  <c r="GC469" i="6"/>
  <c r="GC476" i="6"/>
  <c r="GC478" i="6"/>
  <c r="GC491" i="6"/>
  <c r="GC497" i="6"/>
  <c r="GC500" i="6"/>
  <c r="GC507" i="6"/>
  <c r="GC508" i="6"/>
  <c r="GC509" i="6"/>
  <c r="GC526" i="6"/>
  <c r="GC482" i="6"/>
  <c r="GC489" i="6"/>
  <c r="GC490" i="6"/>
  <c r="GC493" i="6"/>
  <c r="GC494" i="6"/>
  <c r="GC501" i="6"/>
  <c r="GC502" i="6"/>
  <c r="GC503" i="6"/>
  <c r="GC534" i="6"/>
  <c r="GC450" i="6"/>
  <c r="GC474" i="6"/>
  <c r="GC484" i="6"/>
  <c r="GC488" i="6"/>
  <c r="GC492" i="6"/>
  <c r="GC495" i="6"/>
  <c r="GC513" i="6"/>
  <c r="GC518" i="6"/>
  <c r="GC519" i="6"/>
  <c r="GC521" i="6"/>
  <c r="GC528" i="6"/>
  <c r="GC531" i="6"/>
  <c r="GC533" i="6"/>
  <c r="GC535" i="6"/>
  <c r="GC537" i="6"/>
  <c r="GC462" i="6"/>
  <c r="GC481" i="6"/>
  <c r="GC504" i="6"/>
  <c r="GC511" i="6"/>
  <c r="GC516" i="6"/>
  <c r="GC530" i="6"/>
  <c r="GC532" i="6"/>
  <c r="GC479" i="6"/>
  <c r="GC486" i="6"/>
  <c r="GC510" i="6"/>
  <c r="GC512" i="6"/>
  <c r="GC523" i="6"/>
  <c r="GC525" i="6"/>
  <c r="GC477" i="6"/>
  <c r="GC487" i="6"/>
  <c r="GC515" i="6"/>
  <c r="GC517" i="6"/>
  <c r="GC483" i="6"/>
  <c r="GC498" i="6"/>
  <c r="GC505" i="6"/>
  <c r="GC520" i="6"/>
  <c r="GC522" i="6"/>
  <c r="GC453" i="6"/>
  <c r="GC480" i="6"/>
  <c r="GC485" i="6"/>
  <c r="GC496" i="6"/>
  <c r="GC499" i="6"/>
  <c r="GC506" i="6"/>
  <c r="GC514" i="6"/>
  <c r="GC524" i="6"/>
  <c r="GK63" i="6"/>
  <c r="GK62" i="6"/>
  <c r="GK61" i="6"/>
  <c r="GK64" i="6"/>
  <c r="GK67" i="6"/>
  <c r="GK66" i="6"/>
  <c r="GK65" i="6"/>
  <c r="GK71" i="6"/>
  <c r="GK70" i="6"/>
  <c r="GK69" i="6"/>
  <c r="GK68" i="6"/>
  <c r="GK72" i="6"/>
  <c r="GK75" i="6"/>
  <c r="GK73" i="6"/>
  <c r="GK78" i="6"/>
  <c r="GK74" i="6"/>
  <c r="GK76" i="6"/>
  <c r="GK82" i="6"/>
  <c r="GK77" i="6"/>
  <c r="GK83" i="6"/>
  <c r="GK81" i="6"/>
  <c r="GK79" i="6"/>
  <c r="GK84" i="6"/>
  <c r="GK80" i="6"/>
  <c r="GK411" i="6"/>
  <c r="GK418" i="6"/>
  <c r="GK433" i="6"/>
  <c r="GK437" i="6"/>
  <c r="GK442" i="6"/>
  <c r="GK412" i="6"/>
  <c r="GK414" i="6"/>
  <c r="GK419" i="6"/>
  <c r="GK425" i="6"/>
  <c r="GK429" i="6"/>
  <c r="GK438" i="6"/>
  <c r="GK439" i="6"/>
  <c r="GK446" i="6"/>
  <c r="GK413" i="6"/>
  <c r="GK415" i="6"/>
  <c r="GK420" i="6"/>
  <c r="GK426" i="6"/>
  <c r="GK430" i="6"/>
  <c r="GK434" i="6"/>
  <c r="GK443" i="6"/>
  <c r="GK440" i="6"/>
  <c r="GK421" i="6"/>
  <c r="GK427" i="6"/>
  <c r="GK431" i="6"/>
  <c r="GK444" i="6"/>
  <c r="GK422" i="6"/>
  <c r="GK423" i="6"/>
  <c r="GK432" i="6"/>
  <c r="GK435" i="6"/>
  <c r="GK441" i="6"/>
  <c r="GK416" i="6"/>
  <c r="GK436" i="6"/>
  <c r="GK445" i="6"/>
  <c r="GK457" i="6"/>
  <c r="GK468" i="6"/>
  <c r="GK470" i="6"/>
  <c r="GK448" i="6"/>
  <c r="GK460" i="6"/>
  <c r="GK463" i="6"/>
  <c r="GK466" i="6"/>
  <c r="GK472" i="6"/>
  <c r="GK424" i="6"/>
  <c r="GK428" i="6"/>
  <c r="GK451" i="6"/>
  <c r="GK454" i="6"/>
  <c r="GK475" i="6"/>
  <c r="GK449" i="6"/>
  <c r="GK458" i="6"/>
  <c r="GK461" i="6"/>
  <c r="GK473" i="6"/>
  <c r="GK452" i="6"/>
  <c r="GK455" i="6"/>
  <c r="GK464" i="6"/>
  <c r="GK471" i="6"/>
  <c r="GK467" i="6"/>
  <c r="GK447" i="6"/>
  <c r="GK456" i="6"/>
  <c r="GK459" i="6"/>
  <c r="GK465" i="6"/>
  <c r="GK469" i="6"/>
  <c r="GK453" i="6"/>
  <c r="GK478" i="6"/>
  <c r="GK491" i="6"/>
  <c r="GK497" i="6"/>
  <c r="GK500" i="6"/>
  <c r="GK507" i="6"/>
  <c r="GK508" i="6"/>
  <c r="GK509" i="6"/>
  <c r="GK526" i="6"/>
  <c r="GK482" i="6"/>
  <c r="GK489" i="6"/>
  <c r="GK490" i="6"/>
  <c r="GK493" i="6"/>
  <c r="GK494" i="6"/>
  <c r="GK501" i="6"/>
  <c r="GK502" i="6"/>
  <c r="GK503" i="6"/>
  <c r="GK534" i="6"/>
  <c r="GK484" i="6"/>
  <c r="GK488" i="6"/>
  <c r="GK492" i="6"/>
  <c r="GK495" i="6"/>
  <c r="GK513" i="6"/>
  <c r="GK518" i="6"/>
  <c r="GK519" i="6"/>
  <c r="GK521" i="6"/>
  <c r="GK528" i="6"/>
  <c r="GK531" i="6"/>
  <c r="GK533" i="6"/>
  <c r="GK535" i="6"/>
  <c r="GK537" i="6"/>
  <c r="GK450" i="6"/>
  <c r="GK481" i="6"/>
  <c r="GK504" i="6"/>
  <c r="GK511" i="6"/>
  <c r="GK516" i="6"/>
  <c r="GK530" i="6"/>
  <c r="GK532" i="6"/>
  <c r="GK417" i="6"/>
  <c r="GK462" i="6"/>
  <c r="GK474" i="6"/>
  <c r="GK479" i="6"/>
  <c r="GK486" i="6"/>
  <c r="GK510" i="6"/>
  <c r="GK512" i="6"/>
  <c r="GK523" i="6"/>
  <c r="GK525" i="6"/>
  <c r="GK477" i="6"/>
  <c r="GK487" i="6"/>
  <c r="GK515" i="6"/>
  <c r="GK517" i="6"/>
  <c r="GK483" i="6"/>
  <c r="GK498" i="6"/>
  <c r="GK505" i="6"/>
  <c r="GK520" i="6"/>
  <c r="GK522" i="6"/>
  <c r="GK476" i="6"/>
  <c r="GK480" i="6"/>
  <c r="GK485" i="6"/>
  <c r="GK496" i="6"/>
  <c r="GK499" i="6"/>
  <c r="GK506" i="6"/>
  <c r="GK514" i="6"/>
  <c r="GK524" i="6"/>
  <c r="IA61" i="6"/>
  <c r="IA64" i="6"/>
  <c r="IA63" i="6"/>
  <c r="IA62" i="6"/>
  <c r="IA65" i="6"/>
  <c r="IA67" i="6"/>
  <c r="IA66" i="6"/>
  <c r="IA69" i="6"/>
  <c r="IA68" i="6"/>
  <c r="IA71" i="6"/>
  <c r="IA70" i="6"/>
  <c r="IA74" i="6"/>
  <c r="IA77" i="6"/>
  <c r="IA76" i="6"/>
  <c r="IA72" i="6"/>
  <c r="IA75" i="6"/>
  <c r="IA73" i="6"/>
  <c r="IA80" i="6"/>
  <c r="IA84" i="6"/>
  <c r="IA79" i="6"/>
  <c r="IA81" i="6"/>
  <c r="IA82" i="6"/>
  <c r="IA78" i="6"/>
  <c r="IA83" i="6"/>
  <c r="IA411" i="6"/>
  <c r="IA412" i="6"/>
  <c r="IA413" i="6"/>
  <c r="IA414" i="6"/>
  <c r="IA426" i="6"/>
  <c r="IA440" i="6"/>
  <c r="IA447" i="6"/>
  <c r="IA421" i="6"/>
  <c r="IA427" i="6"/>
  <c r="IA431" i="6"/>
  <c r="IA422" i="6"/>
  <c r="IA435" i="6"/>
  <c r="IA441" i="6"/>
  <c r="IA444" i="6"/>
  <c r="IA423" i="6"/>
  <c r="IA432" i="6"/>
  <c r="IA436" i="6"/>
  <c r="IA415" i="6"/>
  <c r="IA416" i="6"/>
  <c r="IA417" i="6"/>
  <c r="IA424" i="6"/>
  <c r="IA445" i="6"/>
  <c r="IA418" i="6"/>
  <c r="IA433" i="6"/>
  <c r="IA437" i="6"/>
  <c r="IA442" i="6"/>
  <c r="IA419" i="6"/>
  <c r="IA425" i="6"/>
  <c r="IA428" i="6"/>
  <c r="IA438" i="6"/>
  <c r="IA446" i="6"/>
  <c r="IA434" i="6"/>
  <c r="IA458" i="6"/>
  <c r="IA449" i="6"/>
  <c r="IA455" i="6"/>
  <c r="IA461" i="6"/>
  <c r="IA473" i="6"/>
  <c r="IA452" i="6"/>
  <c r="IA464" i="6"/>
  <c r="IA429" i="6"/>
  <c r="IA459" i="6"/>
  <c r="IA465" i="6"/>
  <c r="IA467" i="6"/>
  <c r="IA469" i="6"/>
  <c r="IA471" i="6"/>
  <c r="IA450" i="6"/>
  <c r="IA456" i="6"/>
  <c r="IA462" i="6"/>
  <c r="IA420" i="6"/>
  <c r="IA439" i="6"/>
  <c r="IA453" i="6"/>
  <c r="IA474" i="6"/>
  <c r="IA430" i="6"/>
  <c r="IA457" i="6"/>
  <c r="IA463" i="6"/>
  <c r="IA468" i="6"/>
  <c r="IA470" i="6"/>
  <c r="IA472" i="6"/>
  <c r="IA484" i="6"/>
  <c r="IA488" i="6"/>
  <c r="IA492" i="6"/>
  <c r="IA495" i="6"/>
  <c r="IA503" i="6"/>
  <c r="IA508" i="6"/>
  <c r="IA513" i="6"/>
  <c r="IA517" i="6"/>
  <c r="IA526" i="6"/>
  <c r="IA454" i="6"/>
  <c r="IA504" i="6"/>
  <c r="IA534" i="6"/>
  <c r="IA466" i="6"/>
  <c r="IA479" i="6"/>
  <c r="IA481" i="6"/>
  <c r="IA486" i="6"/>
  <c r="IA510" i="6"/>
  <c r="IA512" i="6"/>
  <c r="IA521" i="6"/>
  <c r="IA451" i="6"/>
  <c r="IA477" i="6"/>
  <c r="IA487" i="6"/>
  <c r="IA511" i="6"/>
  <c r="IA516" i="6"/>
  <c r="IA518" i="6"/>
  <c r="IA528" i="6"/>
  <c r="IA530" i="6"/>
  <c r="IA532" i="6"/>
  <c r="IA533" i="6"/>
  <c r="IA535" i="6"/>
  <c r="IA443" i="6"/>
  <c r="IA476" i="6"/>
  <c r="IA483" i="6"/>
  <c r="IA498" i="6"/>
  <c r="IA505" i="6"/>
  <c r="IA519" i="6"/>
  <c r="IA523" i="6"/>
  <c r="IA525" i="6"/>
  <c r="IA531" i="6"/>
  <c r="IA448" i="6"/>
  <c r="IA480" i="6"/>
  <c r="IA485" i="6"/>
  <c r="IA496" i="6"/>
  <c r="IA506" i="6"/>
  <c r="IA514" i="6"/>
  <c r="IA515" i="6"/>
  <c r="IA536" i="6"/>
  <c r="IA460" i="6"/>
  <c r="IA478" i="6"/>
  <c r="IA491" i="6"/>
  <c r="IA497" i="6"/>
  <c r="IA499" i="6"/>
  <c r="IA500" i="6"/>
  <c r="IA509" i="6"/>
  <c r="IA520" i="6"/>
  <c r="IA522" i="6"/>
  <c r="IA475" i="6"/>
  <c r="IA482" i="6"/>
  <c r="IA489" i="6"/>
  <c r="IA490" i="6"/>
  <c r="IA493" i="6"/>
  <c r="IA494" i="6"/>
  <c r="IA501" i="6"/>
  <c r="IA502" i="6"/>
  <c r="IA507" i="6"/>
  <c r="IA524" i="6"/>
  <c r="II61" i="6"/>
  <c r="II64" i="6"/>
  <c r="II63" i="6"/>
  <c r="II62" i="6"/>
  <c r="II65" i="6"/>
  <c r="II67" i="6"/>
  <c r="II66" i="6"/>
  <c r="II69" i="6"/>
  <c r="II68" i="6"/>
  <c r="II74" i="6"/>
  <c r="II70" i="6"/>
  <c r="II77" i="6"/>
  <c r="II73" i="6"/>
  <c r="II75" i="6"/>
  <c r="II76" i="6"/>
  <c r="II71" i="6"/>
  <c r="II72" i="6"/>
  <c r="II78" i="6"/>
  <c r="II80" i="6"/>
  <c r="II84" i="6"/>
  <c r="II83" i="6"/>
  <c r="II79" i="6"/>
  <c r="II81" i="6"/>
  <c r="II82" i="6"/>
  <c r="II411" i="6"/>
  <c r="II412" i="6"/>
  <c r="II413" i="6"/>
  <c r="II414" i="6"/>
  <c r="II426" i="6"/>
  <c r="II440" i="6"/>
  <c r="II421" i="6"/>
  <c r="II427" i="6"/>
  <c r="II431" i="6"/>
  <c r="II415" i="6"/>
  <c r="II422" i="6"/>
  <c r="II435" i="6"/>
  <c r="II441" i="6"/>
  <c r="II444" i="6"/>
  <c r="II423" i="6"/>
  <c r="II432" i="6"/>
  <c r="II436" i="6"/>
  <c r="II416" i="6"/>
  <c r="II417" i="6"/>
  <c r="II424" i="6"/>
  <c r="II445" i="6"/>
  <c r="II418" i="6"/>
  <c r="II433" i="6"/>
  <c r="II437" i="6"/>
  <c r="II442" i="6"/>
  <c r="II419" i="6"/>
  <c r="II425" i="6"/>
  <c r="II428" i="6"/>
  <c r="II438" i="6"/>
  <c r="II446" i="6"/>
  <c r="II443" i="6"/>
  <c r="II458" i="6"/>
  <c r="II434" i="6"/>
  <c r="II449" i="6"/>
  <c r="II455" i="6"/>
  <c r="II461" i="6"/>
  <c r="II473" i="6"/>
  <c r="II452" i="6"/>
  <c r="II464" i="6"/>
  <c r="II447" i="6"/>
  <c r="II459" i="6"/>
  <c r="II465" i="6"/>
  <c r="II467" i="6"/>
  <c r="II469" i="6"/>
  <c r="II471" i="6"/>
  <c r="II429" i="6"/>
  <c r="II450" i="6"/>
  <c r="II456" i="6"/>
  <c r="II462" i="6"/>
  <c r="II453" i="6"/>
  <c r="II474" i="6"/>
  <c r="II420" i="6"/>
  <c r="II439" i="6"/>
  <c r="II457" i="6"/>
  <c r="II463" i="6"/>
  <c r="II468" i="6"/>
  <c r="II470" i="6"/>
  <c r="II472" i="6"/>
  <c r="II484" i="6"/>
  <c r="II488" i="6"/>
  <c r="II492" i="6"/>
  <c r="II495" i="6"/>
  <c r="II503" i="6"/>
  <c r="II508" i="6"/>
  <c r="II513" i="6"/>
  <c r="II517" i="6"/>
  <c r="II526" i="6"/>
  <c r="II430" i="6"/>
  <c r="II504" i="6"/>
  <c r="II534" i="6"/>
  <c r="II454" i="6"/>
  <c r="II479" i="6"/>
  <c r="II481" i="6"/>
  <c r="II486" i="6"/>
  <c r="II510" i="6"/>
  <c r="II512" i="6"/>
  <c r="II521" i="6"/>
  <c r="II466" i="6"/>
  <c r="II476" i="6"/>
  <c r="II477" i="6"/>
  <c r="II487" i="6"/>
  <c r="II511" i="6"/>
  <c r="II516" i="6"/>
  <c r="II518" i="6"/>
  <c r="II528" i="6"/>
  <c r="II530" i="6"/>
  <c r="II532" i="6"/>
  <c r="II533" i="6"/>
  <c r="II535" i="6"/>
  <c r="II451" i="6"/>
  <c r="II483" i="6"/>
  <c r="II498" i="6"/>
  <c r="II505" i="6"/>
  <c r="II519" i="6"/>
  <c r="II523" i="6"/>
  <c r="II525" i="6"/>
  <c r="II531" i="6"/>
  <c r="II475" i="6"/>
  <c r="II480" i="6"/>
  <c r="II485" i="6"/>
  <c r="II496" i="6"/>
  <c r="II506" i="6"/>
  <c r="II514" i="6"/>
  <c r="II515" i="6"/>
  <c r="II536" i="6"/>
  <c r="II448" i="6"/>
  <c r="II478" i="6"/>
  <c r="II491" i="6"/>
  <c r="II497" i="6"/>
  <c r="II499" i="6"/>
  <c r="II500" i="6"/>
  <c r="II509" i="6"/>
  <c r="II520" i="6"/>
  <c r="II522" i="6"/>
  <c r="II460" i="6"/>
  <c r="II482" i="6"/>
  <c r="II489" i="6"/>
  <c r="II490" i="6"/>
  <c r="II493" i="6"/>
  <c r="II494" i="6"/>
  <c r="II501" i="6"/>
  <c r="II502" i="6"/>
  <c r="II507" i="6"/>
  <c r="II524" i="6"/>
  <c r="IQ61" i="6"/>
  <c r="IQ64" i="6"/>
  <c r="IQ63" i="6"/>
  <c r="IQ62" i="6"/>
  <c r="IQ65" i="6"/>
  <c r="IQ67" i="6"/>
  <c r="IQ66" i="6"/>
  <c r="IQ69" i="6"/>
  <c r="IQ68" i="6"/>
  <c r="IQ70" i="6"/>
  <c r="IQ74" i="6"/>
  <c r="IQ71" i="6"/>
  <c r="IQ77" i="6"/>
  <c r="IQ72" i="6"/>
  <c r="IQ75" i="6"/>
  <c r="IQ76" i="6"/>
  <c r="IQ73" i="6"/>
  <c r="IQ78" i="6"/>
  <c r="IQ80" i="6"/>
  <c r="IQ84" i="6"/>
  <c r="IQ82" i="6"/>
  <c r="IQ83" i="6"/>
  <c r="IQ79" i="6"/>
  <c r="IQ81" i="6"/>
  <c r="IQ411" i="6"/>
  <c r="IQ412" i="6"/>
  <c r="IQ413" i="6"/>
  <c r="IQ414" i="6"/>
  <c r="IQ415" i="6"/>
  <c r="IQ426" i="6"/>
  <c r="IQ440" i="6"/>
  <c r="IQ421" i="6"/>
  <c r="IQ427" i="6"/>
  <c r="IQ431" i="6"/>
  <c r="IQ422" i="6"/>
  <c r="IQ435" i="6"/>
  <c r="IQ441" i="6"/>
  <c r="IQ444" i="6"/>
  <c r="IQ423" i="6"/>
  <c r="IQ432" i="6"/>
  <c r="IQ436" i="6"/>
  <c r="IQ416" i="6"/>
  <c r="IQ417" i="6"/>
  <c r="IQ424" i="6"/>
  <c r="IQ445" i="6"/>
  <c r="IQ418" i="6"/>
  <c r="IQ433" i="6"/>
  <c r="IQ437" i="6"/>
  <c r="IQ442" i="6"/>
  <c r="IQ419" i="6"/>
  <c r="IQ425" i="6"/>
  <c r="IQ428" i="6"/>
  <c r="IQ438" i="6"/>
  <c r="IQ446" i="6"/>
  <c r="IQ430" i="6"/>
  <c r="IQ458" i="6"/>
  <c r="IQ443" i="6"/>
  <c r="IQ449" i="6"/>
  <c r="IQ455" i="6"/>
  <c r="IQ461" i="6"/>
  <c r="IQ473" i="6"/>
  <c r="IQ434" i="6"/>
  <c r="IQ452" i="6"/>
  <c r="IQ464" i="6"/>
  <c r="IQ447" i="6"/>
  <c r="IQ459" i="6"/>
  <c r="IQ465" i="6"/>
  <c r="IQ467" i="6"/>
  <c r="IQ469" i="6"/>
  <c r="IQ471" i="6"/>
  <c r="IQ450" i="6"/>
  <c r="IQ456" i="6"/>
  <c r="IQ462" i="6"/>
  <c r="IQ429" i="6"/>
  <c r="IQ453" i="6"/>
  <c r="IQ474" i="6"/>
  <c r="IQ457" i="6"/>
  <c r="IQ463" i="6"/>
  <c r="IQ468" i="6"/>
  <c r="IQ470" i="6"/>
  <c r="IQ472" i="6"/>
  <c r="IQ439" i="6"/>
  <c r="IQ460" i="6"/>
  <c r="IQ484" i="6"/>
  <c r="IQ488" i="6"/>
  <c r="IQ492" i="6"/>
  <c r="IQ495" i="6"/>
  <c r="IQ503" i="6"/>
  <c r="IQ508" i="6"/>
  <c r="IQ513" i="6"/>
  <c r="IQ517" i="6"/>
  <c r="IQ526" i="6"/>
  <c r="IQ504" i="6"/>
  <c r="IQ534" i="6"/>
  <c r="IQ420" i="6"/>
  <c r="IQ476" i="6"/>
  <c r="IQ479" i="6"/>
  <c r="IQ481" i="6"/>
  <c r="IQ486" i="6"/>
  <c r="IQ510" i="6"/>
  <c r="IQ512" i="6"/>
  <c r="IQ521" i="6"/>
  <c r="IQ454" i="6"/>
  <c r="IQ475" i="6"/>
  <c r="IQ477" i="6"/>
  <c r="IQ487" i="6"/>
  <c r="IQ511" i="6"/>
  <c r="IQ516" i="6"/>
  <c r="IQ518" i="6"/>
  <c r="IQ528" i="6"/>
  <c r="IQ530" i="6"/>
  <c r="IQ532" i="6"/>
  <c r="IQ533" i="6"/>
  <c r="IQ535" i="6"/>
  <c r="IQ466" i="6"/>
  <c r="IQ483" i="6"/>
  <c r="IQ498" i="6"/>
  <c r="IQ505" i="6"/>
  <c r="IQ519" i="6"/>
  <c r="IQ523" i="6"/>
  <c r="IQ525" i="6"/>
  <c r="IQ531" i="6"/>
  <c r="IQ451" i="6"/>
  <c r="IQ480" i="6"/>
  <c r="IQ485" i="6"/>
  <c r="IQ496" i="6"/>
  <c r="IQ506" i="6"/>
  <c r="IQ514" i="6"/>
  <c r="IQ515" i="6"/>
  <c r="IQ536" i="6"/>
  <c r="IQ478" i="6"/>
  <c r="IQ491" i="6"/>
  <c r="IQ497" i="6"/>
  <c r="IQ499" i="6"/>
  <c r="IQ500" i="6"/>
  <c r="IQ509" i="6"/>
  <c r="IQ520" i="6"/>
  <c r="IQ522" i="6"/>
  <c r="IQ448" i="6"/>
  <c r="IQ482" i="6"/>
  <c r="IQ489" i="6"/>
  <c r="IQ490" i="6"/>
  <c r="IQ493" i="6"/>
  <c r="IQ494" i="6"/>
  <c r="IQ501" i="6"/>
  <c r="IQ502" i="6"/>
  <c r="IQ507" i="6"/>
  <c r="IQ524" i="6"/>
  <c r="KA63" i="6"/>
  <c r="KA62" i="6"/>
  <c r="KA64" i="6"/>
  <c r="KA67" i="6"/>
  <c r="KA66" i="6"/>
  <c r="KA69" i="6"/>
  <c r="KA68" i="6"/>
  <c r="KA65" i="6"/>
  <c r="KA61" i="6"/>
  <c r="KA70" i="6"/>
  <c r="KA72" i="6"/>
  <c r="KA75" i="6"/>
  <c r="KA74" i="6"/>
  <c r="KA73" i="6"/>
  <c r="KA76" i="6"/>
  <c r="KA71" i="6"/>
  <c r="KA82" i="6"/>
  <c r="KA78" i="6"/>
  <c r="KA81" i="6"/>
  <c r="KA85" i="6"/>
  <c r="KA80" i="6"/>
  <c r="KA77" i="6"/>
  <c r="KA79" i="6"/>
  <c r="KA83" i="6"/>
  <c r="KA84" i="6"/>
  <c r="KA87" i="6"/>
  <c r="KA86" i="6"/>
  <c r="KA89" i="6"/>
  <c r="KA88" i="6"/>
  <c r="KA93" i="6"/>
  <c r="KA97" i="6"/>
  <c r="KA92" i="6"/>
  <c r="KA96" i="6"/>
  <c r="KA91" i="6"/>
  <c r="KA95" i="6"/>
  <c r="KA94" i="6"/>
  <c r="KA100" i="6"/>
  <c r="KA90" i="6"/>
  <c r="KA99" i="6"/>
  <c r="KA103" i="6"/>
  <c r="KA98" i="6"/>
  <c r="KA102" i="6"/>
  <c r="KA101" i="6"/>
  <c r="KA105" i="6"/>
  <c r="KA106" i="6"/>
  <c r="KA109" i="6"/>
  <c r="KA113" i="6"/>
  <c r="KA108" i="6"/>
  <c r="KA112" i="6"/>
  <c r="KA107" i="6"/>
  <c r="KA111" i="6"/>
  <c r="KA110" i="6"/>
  <c r="KA114" i="6"/>
  <c r="KA104" i="6"/>
  <c r="KA117" i="6"/>
  <c r="KA121" i="6"/>
  <c r="KA115" i="6"/>
  <c r="KA119" i="6"/>
  <c r="KA123" i="6"/>
  <c r="KA118" i="6"/>
  <c r="KA122" i="6"/>
  <c r="KA126" i="6"/>
  <c r="KA116" i="6"/>
  <c r="KA120" i="6"/>
  <c r="KA124" i="6"/>
  <c r="KA128" i="6"/>
  <c r="KA127" i="6"/>
  <c r="KA131" i="6"/>
  <c r="KA135" i="6"/>
  <c r="KA139" i="6"/>
  <c r="KA143" i="6"/>
  <c r="KA130" i="6"/>
  <c r="KA134" i="6"/>
  <c r="KA125" i="6"/>
  <c r="KA129" i="6"/>
  <c r="KA133" i="6"/>
  <c r="KA137" i="6"/>
  <c r="KA141" i="6"/>
  <c r="KA132" i="6"/>
  <c r="KA136" i="6"/>
  <c r="KA140" i="6"/>
  <c r="KA144" i="6"/>
  <c r="KA147" i="6"/>
  <c r="KA151" i="6"/>
  <c r="KA155" i="6"/>
  <c r="KA138" i="6"/>
  <c r="KA142" i="6"/>
  <c r="KA146" i="6"/>
  <c r="KA150" i="6"/>
  <c r="KA154" i="6"/>
  <c r="KA158" i="6"/>
  <c r="KA145" i="6"/>
  <c r="KA149" i="6"/>
  <c r="KA153" i="6"/>
  <c r="KA148" i="6"/>
  <c r="KA152" i="6"/>
  <c r="KA160" i="6"/>
  <c r="KA164" i="6"/>
  <c r="KA168" i="6"/>
  <c r="KA172" i="6"/>
  <c r="KA159" i="6"/>
  <c r="KA163" i="6"/>
  <c r="KA167" i="6"/>
  <c r="KA171" i="6"/>
  <c r="KA162" i="6"/>
  <c r="KA166" i="6"/>
  <c r="KA170" i="6"/>
  <c r="KA157" i="6"/>
  <c r="KA161" i="6"/>
  <c r="KA165" i="6"/>
  <c r="KA156" i="6"/>
  <c r="KA169" i="6"/>
  <c r="KA176" i="6"/>
  <c r="KA180" i="6"/>
  <c r="KA184" i="6"/>
  <c r="KA188" i="6"/>
  <c r="KA173" i="6"/>
  <c r="KA175" i="6"/>
  <c r="KA179" i="6"/>
  <c r="KA183" i="6"/>
  <c r="KA187" i="6"/>
  <c r="KA174" i="6"/>
  <c r="KA178" i="6"/>
  <c r="KA182" i="6"/>
  <c r="KA186" i="6"/>
  <c r="KA177" i="6"/>
  <c r="KA181" i="6"/>
  <c r="KA185" i="6"/>
  <c r="KA190" i="6"/>
  <c r="KA194" i="6"/>
  <c r="KA198" i="6"/>
  <c r="KA202" i="6"/>
  <c r="KA189" i="6"/>
  <c r="KA193" i="6"/>
  <c r="KA197" i="6"/>
  <c r="KA201" i="6"/>
  <c r="KA192" i="6"/>
  <c r="KA196" i="6"/>
  <c r="KA200" i="6"/>
  <c r="KA204" i="6"/>
  <c r="KA203" i="6"/>
  <c r="KA199" i="6"/>
  <c r="KA206" i="6"/>
  <c r="KA207" i="6"/>
  <c r="KA208" i="6"/>
  <c r="KA209" i="6"/>
  <c r="KA210" i="6"/>
  <c r="KA211" i="6"/>
  <c r="KA212" i="6"/>
  <c r="KA213" i="6"/>
  <c r="KA214" i="6"/>
  <c r="KA215" i="6"/>
  <c r="KA216" i="6"/>
  <c r="KA217" i="6"/>
  <c r="KA218" i="6"/>
  <c r="KA219" i="6"/>
  <c r="KA195" i="6"/>
  <c r="KA205" i="6"/>
  <c r="KA191" i="6"/>
  <c r="KA220" i="6"/>
  <c r="KA221" i="6"/>
  <c r="KA222" i="6"/>
  <c r="KA223" i="6"/>
  <c r="KA224" i="6"/>
  <c r="KA225" i="6"/>
  <c r="KA226" i="6"/>
  <c r="KA227" i="6"/>
  <c r="KA228" i="6"/>
  <c r="KA229" i="6"/>
  <c r="KA230" i="6"/>
  <c r="KA231" i="6"/>
  <c r="KA232" i="6"/>
  <c r="KA233" i="6"/>
  <c r="KA234" i="6"/>
  <c r="KA235" i="6"/>
  <c r="KA236" i="6"/>
  <c r="KA237" i="6"/>
  <c r="KA238" i="6"/>
  <c r="KA239" i="6"/>
  <c r="KA240" i="6"/>
  <c r="KA241" i="6"/>
  <c r="KA242" i="6"/>
  <c r="KA243" i="6"/>
  <c r="KA244" i="6"/>
  <c r="KA245" i="6"/>
  <c r="KA246" i="6"/>
  <c r="KA247" i="6"/>
  <c r="KA248" i="6"/>
  <c r="KA249" i="6"/>
  <c r="KA250" i="6"/>
  <c r="KA251" i="6"/>
  <c r="KA252" i="6"/>
  <c r="KA253" i="6"/>
  <c r="KA254" i="6"/>
  <c r="KA255" i="6"/>
  <c r="KA256" i="6"/>
  <c r="KA257" i="6"/>
  <c r="KA258" i="6"/>
  <c r="KA259" i="6"/>
  <c r="KA260" i="6"/>
  <c r="KA261" i="6"/>
  <c r="KA262" i="6"/>
  <c r="KA263" i="6"/>
  <c r="KA264" i="6"/>
  <c r="KA265" i="6"/>
  <c r="KA266" i="6"/>
  <c r="KA267" i="6"/>
  <c r="KA268" i="6"/>
  <c r="KA269" i="6"/>
  <c r="KA270" i="6"/>
  <c r="KA271" i="6"/>
  <c r="KA272" i="6"/>
  <c r="KA273" i="6"/>
  <c r="KA274" i="6"/>
  <c r="KA275" i="6"/>
  <c r="KA276" i="6"/>
  <c r="KA277" i="6"/>
  <c r="KA278" i="6"/>
  <c r="KA279" i="6"/>
  <c r="KA280" i="6"/>
  <c r="KA281" i="6"/>
  <c r="KA282" i="6"/>
  <c r="KA283" i="6"/>
  <c r="KA284" i="6"/>
  <c r="KA285" i="6"/>
  <c r="KA286" i="6"/>
  <c r="KA287" i="6"/>
  <c r="KA288" i="6"/>
  <c r="KA289" i="6"/>
  <c r="KA290" i="6"/>
  <c r="KA291" i="6"/>
  <c r="KA292" i="6"/>
  <c r="KA293" i="6"/>
  <c r="KA294" i="6"/>
  <c r="KA295" i="6"/>
  <c r="KA296" i="6"/>
  <c r="KA297" i="6"/>
  <c r="KA298" i="6"/>
  <c r="KA299" i="6"/>
  <c r="KA300" i="6"/>
  <c r="KA301" i="6"/>
  <c r="KA302" i="6"/>
  <c r="KA303" i="6"/>
  <c r="KA304" i="6"/>
  <c r="KA305" i="6"/>
  <c r="KA306" i="6"/>
  <c r="KA307" i="6"/>
  <c r="KA308" i="6"/>
  <c r="KA309" i="6"/>
  <c r="KA310" i="6"/>
  <c r="KA311" i="6"/>
  <c r="KA312" i="6"/>
  <c r="KA313" i="6"/>
  <c r="KA314" i="6"/>
  <c r="KA317" i="6"/>
  <c r="KA320" i="6"/>
  <c r="KA328" i="6"/>
  <c r="KA336" i="6"/>
  <c r="KA344" i="6"/>
  <c r="KA325" i="6"/>
  <c r="KA333" i="6"/>
  <c r="KA341" i="6"/>
  <c r="KA322" i="6"/>
  <c r="KA330" i="6"/>
  <c r="KA338" i="6"/>
  <c r="KA316" i="6"/>
  <c r="KA319" i="6"/>
  <c r="KA327" i="6"/>
  <c r="KA335" i="6"/>
  <c r="KA343" i="6"/>
  <c r="KA324" i="6"/>
  <c r="KA332" i="6"/>
  <c r="KA340" i="6"/>
  <c r="KA321" i="6"/>
  <c r="KA329" i="6"/>
  <c r="KA337" i="6"/>
  <c r="KA345" i="6"/>
  <c r="KA315" i="6"/>
  <c r="KA318" i="6"/>
  <c r="KA326" i="6"/>
  <c r="KA334" i="6"/>
  <c r="KA342" i="6"/>
  <c r="KA323" i="6"/>
  <c r="KA331" i="6"/>
  <c r="KA339" i="6"/>
  <c r="KA347" i="6"/>
  <c r="KA355" i="6"/>
  <c r="KA363" i="6"/>
  <c r="KA346" i="6"/>
  <c r="KA352" i="6"/>
  <c r="KA360" i="6"/>
  <c r="KA368" i="6"/>
  <c r="KA349" i="6"/>
  <c r="KA357" i="6"/>
  <c r="KA365" i="6"/>
  <c r="KA354" i="6"/>
  <c r="KA362" i="6"/>
  <c r="KA370" i="6"/>
  <c r="KA351" i="6"/>
  <c r="KA359" i="6"/>
  <c r="KA367" i="6"/>
  <c r="KA371" i="6"/>
  <c r="KA372" i="6"/>
  <c r="KA373" i="6"/>
  <c r="KA374" i="6"/>
  <c r="KA375" i="6"/>
  <c r="KA376" i="6"/>
  <c r="KA377" i="6"/>
  <c r="KA348" i="6"/>
  <c r="KA356" i="6"/>
  <c r="KA364" i="6"/>
  <c r="KA378" i="6"/>
  <c r="KA379" i="6"/>
  <c r="KA353" i="6"/>
  <c r="KA361" i="6"/>
  <c r="KA369" i="6"/>
  <c r="KA350" i="6"/>
  <c r="KA358" i="6"/>
  <c r="KA366" i="6"/>
  <c r="KA414" i="6"/>
  <c r="KA415" i="6"/>
  <c r="KA380" i="6"/>
  <c r="KA381" i="6"/>
  <c r="KA382" i="6"/>
  <c r="KA383" i="6"/>
  <c r="KA384" i="6"/>
  <c r="KA385" i="6"/>
  <c r="KA386" i="6"/>
  <c r="KA387" i="6"/>
  <c r="KA388" i="6"/>
  <c r="KA389" i="6"/>
  <c r="KA390" i="6"/>
  <c r="KA391" i="6"/>
  <c r="KA392" i="6"/>
  <c r="KA393" i="6"/>
  <c r="KA394" i="6"/>
  <c r="KA395" i="6"/>
  <c r="KA396" i="6"/>
  <c r="KA397" i="6"/>
  <c r="KA398" i="6"/>
  <c r="KA399" i="6"/>
  <c r="KA400" i="6"/>
  <c r="KA401" i="6"/>
  <c r="KA402" i="6"/>
  <c r="KA403" i="6"/>
  <c r="KA404" i="6"/>
  <c r="KA405" i="6"/>
  <c r="KA406" i="6"/>
  <c r="KA407" i="6"/>
  <c r="KA408" i="6"/>
  <c r="KA409" i="6"/>
  <c r="KA410" i="6"/>
  <c r="KA411" i="6"/>
  <c r="KA412" i="6"/>
  <c r="KA413" i="6"/>
  <c r="KA421" i="6"/>
  <c r="KA428" i="6"/>
  <c r="KA431" i="6"/>
  <c r="KA440" i="6"/>
  <c r="KA422" i="6"/>
  <c r="KA427" i="6"/>
  <c r="KA435" i="6"/>
  <c r="KA441" i="6"/>
  <c r="KA444" i="6"/>
  <c r="KA423" i="6"/>
  <c r="KA432" i="6"/>
  <c r="KA416" i="6"/>
  <c r="KA417" i="6"/>
  <c r="KA436" i="6"/>
  <c r="KA445" i="6"/>
  <c r="KA418" i="6"/>
  <c r="KA424" i="6"/>
  <c r="KA437" i="6"/>
  <c r="KA442" i="6"/>
  <c r="KA419" i="6"/>
  <c r="KA425" i="6"/>
  <c r="KA433" i="6"/>
  <c r="KA438" i="6"/>
  <c r="KA446" i="6"/>
  <c r="KA420" i="6"/>
  <c r="KA429" i="6"/>
  <c r="KA439" i="6"/>
  <c r="KA458" i="6"/>
  <c r="KA461" i="6"/>
  <c r="KA473" i="6"/>
  <c r="KA426" i="6"/>
  <c r="KA449" i="6"/>
  <c r="KA452" i="6"/>
  <c r="KA455" i="6"/>
  <c r="KA464" i="6"/>
  <c r="KA467" i="6"/>
  <c r="KA430" i="6"/>
  <c r="KA447" i="6"/>
  <c r="KA450" i="6"/>
  <c r="KA456" i="6"/>
  <c r="KA459" i="6"/>
  <c r="KA462" i="6"/>
  <c r="KA465" i="6"/>
  <c r="KA469" i="6"/>
  <c r="KA471" i="6"/>
  <c r="KA443" i="6"/>
  <c r="KA453" i="6"/>
  <c r="KA434" i="6"/>
  <c r="KA457" i="6"/>
  <c r="KA472" i="6"/>
  <c r="KA448" i="6"/>
  <c r="KA454" i="6"/>
  <c r="KA460" i="6"/>
  <c r="KA470" i="6"/>
  <c r="KA451" i="6"/>
  <c r="KA476" i="6"/>
  <c r="KA484" i="6"/>
  <c r="KA488" i="6"/>
  <c r="KA492" i="6"/>
  <c r="KA494" i="6"/>
  <c r="KA503" i="6"/>
  <c r="KA508" i="6"/>
  <c r="KA520" i="6"/>
  <c r="KA522" i="6"/>
  <c r="KA525" i="6"/>
  <c r="KA528" i="6"/>
  <c r="KA533" i="6"/>
  <c r="KA537" i="6"/>
  <c r="KA463" i="6"/>
  <c r="KA475" i="6"/>
  <c r="KA479" i="6"/>
  <c r="KA504" i="6"/>
  <c r="KA531" i="6"/>
  <c r="KA532" i="6"/>
  <c r="KA534" i="6"/>
  <c r="KA535" i="6"/>
  <c r="KA477" i="6"/>
  <c r="KA481" i="6"/>
  <c r="KA486" i="6"/>
  <c r="KA487" i="6"/>
  <c r="KA513" i="6"/>
  <c r="KA530" i="6"/>
  <c r="KA536" i="6"/>
  <c r="KA483" i="6"/>
  <c r="KA512" i="6"/>
  <c r="KA517" i="6"/>
  <c r="KA524" i="6"/>
  <c r="KA468" i="6"/>
  <c r="KA485" i="6"/>
  <c r="KA505" i="6"/>
  <c r="KA510" i="6"/>
  <c r="KA516" i="6"/>
  <c r="KA521" i="6"/>
  <c r="KA529" i="6"/>
  <c r="KA480" i="6"/>
  <c r="KA491" i="6"/>
  <c r="KA497" i="6"/>
  <c r="KA498" i="6"/>
  <c r="KA499" i="6"/>
  <c r="KA506" i="6"/>
  <c r="KA514" i="6"/>
  <c r="KA515" i="6"/>
  <c r="KA478" i="6"/>
  <c r="KA489" i="6"/>
  <c r="KA496" i="6"/>
  <c r="KA500" i="6"/>
  <c r="KA501" i="6"/>
  <c r="KA507" i="6"/>
  <c r="KA509" i="6"/>
  <c r="KA511" i="6"/>
  <c r="KA519" i="6"/>
  <c r="KA523" i="6"/>
  <c r="KA527" i="6"/>
  <c r="KA466" i="6"/>
  <c r="KA474" i="6"/>
  <c r="KA482" i="6"/>
  <c r="KA490" i="6"/>
  <c r="KA493" i="6"/>
  <c r="KA495" i="6"/>
  <c r="KA502" i="6"/>
  <c r="KA518" i="6"/>
  <c r="KI63" i="6"/>
  <c r="KI62" i="6"/>
  <c r="KI61" i="6"/>
  <c r="KI67" i="6"/>
  <c r="KI66" i="6"/>
  <c r="KI64" i="6"/>
  <c r="KI69" i="6"/>
  <c r="KI68" i="6"/>
  <c r="KI65" i="6"/>
  <c r="KI72" i="6"/>
  <c r="KI71" i="6"/>
  <c r="KI75" i="6"/>
  <c r="KI74" i="6"/>
  <c r="KI70" i="6"/>
  <c r="KI73" i="6"/>
  <c r="KI76" i="6"/>
  <c r="KI77" i="6"/>
  <c r="KI78" i="6"/>
  <c r="KI82" i="6"/>
  <c r="KI81" i="6"/>
  <c r="KI85" i="6"/>
  <c r="KI80" i="6"/>
  <c r="KI79" i="6"/>
  <c r="KI83" i="6"/>
  <c r="KI87" i="6"/>
  <c r="KI86" i="6"/>
  <c r="KI84" i="6"/>
  <c r="KI89" i="6"/>
  <c r="KI93" i="6"/>
  <c r="KI97" i="6"/>
  <c r="KI88" i="6"/>
  <c r="KI92" i="6"/>
  <c r="KI96" i="6"/>
  <c r="KI90" i="6"/>
  <c r="KI91" i="6"/>
  <c r="KI95" i="6"/>
  <c r="KI94" i="6"/>
  <c r="KI100" i="6"/>
  <c r="KI98" i="6"/>
  <c r="KI99" i="6"/>
  <c r="KI103" i="6"/>
  <c r="KI102" i="6"/>
  <c r="KI101" i="6"/>
  <c r="KI105" i="6"/>
  <c r="KI106" i="6"/>
  <c r="KI107" i="6"/>
  <c r="KI109" i="6"/>
  <c r="KI113" i="6"/>
  <c r="KI104" i="6"/>
  <c r="KI108" i="6"/>
  <c r="KI112" i="6"/>
  <c r="KI111" i="6"/>
  <c r="KI110" i="6"/>
  <c r="KI114" i="6"/>
  <c r="KI115" i="6"/>
  <c r="KI117" i="6"/>
  <c r="KI121" i="6"/>
  <c r="KI119" i="6"/>
  <c r="KI123" i="6"/>
  <c r="KI118" i="6"/>
  <c r="KI122" i="6"/>
  <c r="KI126" i="6"/>
  <c r="KI124" i="6"/>
  <c r="KI128" i="6"/>
  <c r="KI116" i="6"/>
  <c r="KI120" i="6"/>
  <c r="KI127" i="6"/>
  <c r="KI131" i="6"/>
  <c r="KI135" i="6"/>
  <c r="KI139" i="6"/>
  <c r="KI143" i="6"/>
  <c r="KI130" i="6"/>
  <c r="KI134" i="6"/>
  <c r="KI133" i="6"/>
  <c r="KI137" i="6"/>
  <c r="KI141" i="6"/>
  <c r="KI125" i="6"/>
  <c r="KI129" i="6"/>
  <c r="KI132" i="6"/>
  <c r="KI136" i="6"/>
  <c r="KI140" i="6"/>
  <c r="KI144" i="6"/>
  <c r="KI147" i="6"/>
  <c r="KI151" i="6"/>
  <c r="KI155" i="6"/>
  <c r="KI146" i="6"/>
  <c r="KI150" i="6"/>
  <c r="KI154" i="6"/>
  <c r="KI158" i="6"/>
  <c r="KI138" i="6"/>
  <c r="KI142" i="6"/>
  <c r="KI145" i="6"/>
  <c r="KI149" i="6"/>
  <c r="KI153" i="6"/>
  <c r="KI148" i="6"/>
  <c r="KI152" i="6"/>
  <c r="KI157" i="6"/>
  <c r="KI160" i="6"/>
  <c r="KI164" i="6"/>
  <c r="KI168" i="6"/>
  <c r="KI172" i="6"/>
  <c r="KI156" i="6"/>
  <c r="KI159" i="6"/>
  <c r="KI163" i="6"/>
  <c r="KI167" i="6"/>
  <c r="KI171" i="6"/>
  <c r="KI162" i="6"/>
  <c r="KI166" i="6"/>
  <c r="KI170" i="6"/>
  <c r="KI161" i="6"/>
  <c r="KI165" i="6"/>
  <c r="KI176" i="6"/>
  <c r="KI180" i="6"/>
  <c r="KI184" i="6"/>
  <c r="KI188" i="6"/>
  <c r="KI175" i="6"/>
  <c r="KI179" i="6"/>
  <c r="KI183" i="6"/>
  <c r="KI187" i="6"/>
  <c r="KI169" i="6"/>
  <c r="KI174" i="6"/>
  <c r="KI178" i="6"/>
  <c r="KI182" i="6"/>
  <c r="KI186" i="6"/>
  <c r="KI173" i="6"/>
  <c r="KI177" i="6"/>
  <c r="KI181" i="6"/>
  <c r="KI185" i="6"/>
  <c r="KI190" i="6"/>
  <c r="KI194" i="6"/>
  <c r="KI198" i="6"/>
  <c r="KI202" i="6"/>
  <c r="KI189" i="6"/>
  <c r="KI193" i="6"/>
  <c r="KI197" i="6"/>
  <c r="KI201" i="6"/>
  <c r="KI192" i="6"/>
  <c r="KI196" i="6"/>
  <c r="KI200" i="6"/>
  <c r="KI204" i="6"/>
  <c r="KI191" i="6"/>
  <c r="KI203" i="6"/>
  <c r="KI199" i="6"/>
  <c r="KI206" i="6"/>
  <c r="KI207" i="6"/>
  <c r="KI208" i="6"/>
  <c r="KI209" i="6"/>
  <c r="KI210" i="6"/>
  <c r="KI211" i="6"/>
  <c r="KI212" i="6"/>
  <c r="KI213" i="6"/>
  <c r="KI214" i="6"/>
  <c r="KI215" i="6"/>
  <c r="KI216" i="6"/>
  <c r="KI217" i="6"/>
  <c r="KI218" i="6"/>
  <c r="KI219" i="6"/>
  <c r="KI195" i="6"/>
  <c r="KI205" i="6"/>
  <c r="KI220" i="6"/>
  <c r="KI221" i="6"/>
  <c r="KI222" i="6"/>
  <c r="KI223" i="6"/>
  <c r="KI224" i="6"/>
  <c r="KI225" i="6"/>
  <c r="KI226" i="6"/>
  <c r="KI227" i="6"/>
  <c r="KI228" i="6"/>
  <c r="KI229" i="6"/>
  <c r="KI230" i="6"/>
  <c r="KI231" i="6"/>
  <c r="KI232" i="6"/>
  <c r="KI233" i="6"/>
  <c r="KI234" i="6"/>
  <c r="KI235" i="6"/>
  <c r="KI236" i="6"/>
  <c r="KI237" i="6"/>
  <c r="KI238" i="6"/>
  <c r="KI239" i="6"/>
  <c r="KI240" i="6"/>
  <c r="KI241" i="6"/>
  <c r="KI242" i="6"/>
  <c r="KI243" i="6"/>
  <c r="KI244" i="6"/>
  <c r="KI245" i="6"/>
  <c r="KI246" i="6"/>
  <c r="KI247" i="6"/>
  <c r="KI248" i="6"/>
  <c r="KI249" i="6"/>
  <c r="KI250" i="6"/>
  <c r="KI251" i="6"/>
  <c r="KI252" i="6"/>
  <c r="KI253" i="6"/>
  <c r="KI254" i="6"/>
  <c r="KI255" i="6"/>
  <c r="KI256" i="6"/>
  <c r="KI257" i="6"/>
  <c r="KI258" i="6"/>
  <c r="KI259" i="6"/>
  <c r="KI260" i="6"/>
  <c r="KI261" i="6"/>
  <c r="KI262" i="6"/>
  <c r="KI263" i="6"/>
  <c r="KI264" i="6"/>
  <c r="KI265" i="6"/>
  <c r="KI266" i="6"/>
  <c r="KI267" i="6"/>
  <c r="KI268" i="6"/>
  <c r="KI269" i="6"/>
  <c r="KI270" i="6"/>
  <c r="KI271" i="6"/>
  <c r="KI272" i="6"/>
  <c r="KI273" i="6"/>
  <c r="KI274" i="6"/>
  <c r="KI275" i="6"/>
  <c r="KI276" i="6"/>
  <c r="KI277" i="6"/>
  <c r="KI278" i="6"/>
  <c r="KI279" i="6"/>
  <c r="KI280" i="6"/>
  <c r="KI281" i="6"/>
  <c r="KI282" i="6"/>
  <c r="KI283" i="6"/>
  <c r="KI284" i="6"/>
  <c r="KI285" i="6"/>
  <c r="KI286" i="6"/>
  <c r="KI287" i="6"/>
  <c r="KI288" i="6"/>
  <c r="KI289" i="6"/>
  <c r="KI290" i="6"/>
  <c r="KI291" i="6"/>
  <c r="KI292" i="6"/>
  <c r="KI293" i="6"/>
  <c r="KI294" i="6"/>
  <c r="KI295" i="6"/>
  <c r="KI296" i="6"/>
  <c r="KI297" i="6"/>
  <c r="KI298" i="6"/>
  <c r="KI299" i="6"/>
  <c r="KI300" i="6"/>
  <c r="KI301" i="6"/>
  <c r="KI302" i="6"/>
  <c r="KI303" i="6"/>
  <c r="KI304" i="6"/>
  <c r="KI305" i="6"/>
  <c r="KI306" i="6"/>
  <c r="KI307" i="6"/>
  <c r="KI308" i="6"/>
  <c r="KI309" i="6"/>
  <c r="KI310" i="6"/>
  <c r="KI311" i="6"/>
  <c r="KI312" i="6"/>
  <c r="KI313" i="6"/>
  <c r="KI314" i="6"/>
  <c r="KI317" i="6"/>
  <c r="KI320" i="6"/>
  <c r="KI328" i="6"/>
  <c r="KI336" i="6"/>
  <c r="KI344" i="6"/>
  <c r="KI325" i="6"/>
  <c r="KI333" i="6"/>
  <c r="KI341" i="6"/>
  <c r="KI322" i="6"/>
  <c r="KI330" i="6"/>
  <c r="KI338" i="6"/>
  <c r="KI316" i="6"/>
  <c r="KI319" i="6"/>
  <c r="KI327" i="6"/>
  <c r="KI335" i="6"/>
  <c r="KI343" i="6"/>
  <c r="KI324" i="6"/>
  <c r="KI332" i="6"/>
  <c r="KI340" i="6"/>
  <c r="KI321" i="6"/>
  <c r="KI329" i="6"/>
  <c r="KI337" i="6"/>
  <c r="KI345" i="6"/>
  <c r="KI315" i="6"/>
  <c r="KI318" i="6"/>
  <c r="KI326" i="6"/>
  <c r="KI334" i="6"/>
  <c r="KI342" i="6"/>
  <c r="KI323" i="6"/>
  <c r="KI331" i="6"/>
  <c r="KI339" i="6"/>
  <c r="KI347" i="6"/>
  <c r="KI355" i="6"/>
  <c r="KI363" i="6"/>
  <c r="KI352" i="6"/>
  <c r="KI360" i="6"/>
  <c r="KI368" i="6"/>
  <c r="KI349" i="6"/>
  <c r="KI357" i="6"/>
  <c r="KI365" i="6"/>
  <c r="KI354" i="6"/>
  <c r="KI362" i="6"/>
  <c r="KI370" i="6"/>
  <c r="KI351" i="6"/>
  <c r="KI359" i="6"/>
  <c r="KI367" i="6"/>
  <c r="KI371" i="6"/>
  <c r="KI372" i="6"/>
  <c r="KI373" i="6"/>
  <c r="KI374" i="6"/>
  <c r="KI375" i="6"/>
  <c r="KI376" i="6"/>
  <c r="KI377" i="6"/>
  <c r="KI348" i="6"/>
  <c r="KI356" i="6"/>
  <c r="KI364" i="6"/>
  <c r="KI378" i="6"/>
  <c r="KI379" i="6"/>
  <c r="KI346" i="6"/>
  <c r="KI353" i="6"/>
  <c r="KI361" i="6"/>
  <c r="KI369" i="6"/>
  <c r="KI350" i="6"/>
  <c r="KI358" i="6"/>
  <c r="KI366" i="6"/>
  <c r="KI414" i="6"/>
  <c r="KI415" i="6"/>
  <c r="KI380" i="6"/>
  <c r="KI381" i="6"/>
  <c r="KI382" i="6"/>
  <c r="KI383" i="6"/>
  <c r="KI384" i="6"/>
  <c r="KI385" i="6"/>
  <c r="KI386" i="6"/>
  <c r="KI387" i="6"/>
  <c r="KI388" i="6"/>
  <c r="KI389" i="6"/>
  <c r="KI390" i="6"/>
  <c r="KI391" i="6"/>
  <c r="KI392" i="6"/>
  <c r="KI393" i="6"/>
  <c r="KI394" i="6"/>
  <c r="KI395" i="6"/>
  <c r="KI396" i="6"/>
  <c r="KI397" i="6"/>
  <c r="KI398" i="6"/>
  <c r="KI399" i="6"/>
  <c r="KI400" i="6"/>
  <c r="KI401" i="6"/>
  <c r="KI402" i="6"/>
  <c r="KI403" i="6"/>
  <c r="KI404" i="6"/>
  <c r="KI405" i="6"/>
  <c r="KI406" i="6"/>
  <c r="KI407" i="6"/>
  <c r="KI408" i="6"/>
  <c r="KI409" i="6"/>
  <c r="KI410" i="6"/>
  <c r="KI411" i="6"/>
  <c r="KI412" i="6"/>
  <c r="KI413" i="6"/>
  <c r="KI421" i="6"/>
  <c r="KI428" i="6"/>
  <c r="KI431" i="6"/>
  <c r="KI440" i="6"/>
  <c r="KI422" i="6"/>
  <c r="KI427" i="6"/>
  <c r="KI435" i="6"/>
  <c r="KI441" i="6"/>
  <c r="KI444" i="6"/>
  <c r="KI423" i="6"/>
  <c r="KI432" i="6"/>
  <c r="KI416" i="6"/>
  <c r="KI417" i="6"/>
  <c r="KI436" i="6"/>
  <c r="KI445" i="6"/>
  <c r="KI418" i="6"/>
  <c r="KI424" i="6"/>
  <c r="KI437" i="6"/>
  <c r="KI442" i="6"/>
  <c r="KI419" i="6"/>
  <c r="KI425" i="6"/>
  <c r="KI433" i="6"/>
  <c r="KI438" i="6"/>
  <c r="KI446" i="6"/>
  <c r="KI420" i="6"/>
  <c r="KI429" i="6"/>
  <c r="KI439" i="6"/>
  <c r="KI458" i="6"/>
  <c r="KI461" i="6"/>
  <c r="KI473" i="6"/>
  <c r="KI449" i="6"/>
  <c r="KI452" i="6"/>
  <c r="KI455" i="6"/>
  <c r="KI464" i="6"/>
  <c r="KI426" i="6"/>
  <c r="KI467" i="6"/>
  <c r="KI447" i="6"/>
  <c r="KI450" i="6"/>
  <c r="KI456" i="6"/>
  <c r="KI459" i="6"/>
  <c r="KI462" i="6"/>
  <c r="KI465" i="6"/>
  <c r="KI469" i="6"/>
  <c r="KI471" i="6"/>
  <c r="KI430" i="6"/>
  <c r="KI453" i="6"/>
  <c r="KI443" i="6"/>
  <c r="KI457" i="6"/>
  <c r="KI472" i="6"/>
  <c r="KI434" i="6"/>
  <c r="KI448" i="6"/>
  <c r="KI454" i="6"/>
  <c r="KI460" i="6"/>
  <c r="KI470" i="6"/>
  <c r="KI466" i="6"/>
  <c r="KI475" i="6"/>
  <c r="KI484" i="6"/>
  <c r="KI488" i="6"/>
  <c r="KI492" i="6"/>
  <c r="KI494" i="6"/>
  <c r="KI503" i="6"/>
  <c r="KI508" i="6"/>
  <c r="KI520" i="6"/>
  <c r="KI522" i="6"/>
  <c r="KI525" i="6"/>
  <c r="KI528" i="6"/>
  <c r="KI533" i="6"/>
  <c r="KI537" i="6"/>
  <c r="KI451" i="6"/>
  <c r="KI474" i="6"/>
  <c r="KI479" i="6"/>
  <c r="KI504" i="6"/>
  <c r="KI531" i="6"/>
  <c r="KI532" i="6"/>
  <c r="KI534" i="6"/>
  <c r="KI535" i="6"/>
  <c r="KI463" i="6"/>
  <c r="KI477" i="6"/>
  <c r="KI481" i="6"/>
  <c r="KI486" i="6"/>
  <c r="KI487" i="6"/>
  <c r="KI513" i="6"/>
  <c r="KI530" i="6"/>
  <c r="KI536" i="6"/>
  <c r="KI483" i="6"/>
  <c r="KI512" i="6"/>
  <c r="KI517" i="6"/>
  <c r="KI524" i="6"/>
  <c r="KI485" i="6"/>
  <c r="KI505" i="6"/>
  <c r="KI510" i="6"/>
  <c r="KI516" i="6"/>
  <c r="KI521" i="6"/>
  <c r="KI529" i="6"/>
  <c r="KI468" i="6"/>
  <c r="KI480" i="6"/>
  <c r="KI491" i="6"/>
  <c r="KI497" i="6"/>
  <c r="KI498" i="6"/>
  <c r="KI499" i="6"/>
  <c r="KI506" i="6"/>
  <c r="KI514" i="6"/>
  <c r="KI515" i="6"/>
  <c r="KI478" i="6"/>
  <c r="KI489" i="6"/>
  <c r="KI496" i="6"/>
  <c r="KI500" i="6"/>
  <c r="KI501" i="6"/>
  <c r="KI507" i="6"/>
  <c r="KI509" i="6"/>
  <c r="KI511" i="6"/>
  <c r="KI519" i="6"/>
  <c r="KI523" i="6"/>
  <c r="KI527" i="6"/>
  <c r="KI476" i="6"/>
  <c r="KI482" i="6"/>
  <c r="KI490" i="6"/>
  <c r="KI493" i="6"/>
  <c r="KI495" i="6"/>
  <c r="KI502" i="6"/>
  <c r="KI518" i="6"/>
  <c r="KQ63" i="6"/>
  <c r="KQ62" i="6"/>
  <c r="KQ61" i="6"/>
  <c r="KQ64" i="6"/>
  <c r="KQ67" i="6"/>
  <c r="KQ66" i="6"/>
  <c r="KQ69" i="6"/>
  <c r="KQ68" i="6"/>
  <c r="KQ65" i="6"/>
  <c r="KQ72" i="6"/>
  <c r="KQ70" i="6"/>
  <c r="KQ71" i="6"/>
  <c r="KQ75" i="6"/>
  <c r="KQ74" i="6"/>
  <c r="KQ73" i="6"/>
  <c r="KQ76" i="6"/>
  <c r="KQ82" i="6"/>
  <c r="KQ81" i="6"/>
  <c r="KQ85" i="6"/>
  <c r="KQ80" i="6"/>
  <c r="KQ78" i="6"/>
  <c r="KQ79" i="6"/>
  <c r="KQ83" i="6"/>
  <c r="KQ77" i="6"/>
  <c r="KQ84" i="6"/>
  <c r="KQ87" i="6"/>
  <c r="KQ86" i="6"/>
  <c r="KQ89" i="6"/>
  <c r="KQ93" i="6"/>
  <c r="KQ97" i="6"/>
  <c r="KQ90" i="6"/>
  <c r="KQ88" i="6"/>
  <c r="KQ92" i="6"/>
  <c r="KQ96" i="6"/>
  <c r="KQ91" i="6"/>
  <c r="KQ95" i="6"/>
  <c r="KQ94" i="6"/>
  <c r="KQ100" i="6"/>
  <c r="KQ99" i="6"/>
  <c r="KQ103" i="6"/>
  <c r="KQ102" i="6"/>
  <c r="KQ101" i="6"/>
  <c r="KQ105" i="6"/>
  <c r="KQ98" i="6"/>
  <c r="KQ106" i="6"/>
  <c r="KQ109" i="6"/>
  <c r="KQ113" i="6"/>
  <c r="KQ108" i="6"/>
  <c r="KQ112" i="6"/>
  <c r="KQ104" i="6"/>
  <c r="KQ107" i="6"/>
  <c r="KQ111" i="6"/>
  <c r="KQ110" i="6"/>
  <c r="KQ114" i="6"/>
  <c r="KQ117" i="6"/>
  <c r="KQ121" i="6"/>
  <c r="KQ119" i="6"/>
  <c r="KQ123" i="6"/>
  <c r="KQ115" i="6"/>
  <c r="KQ118" i="6"/>
  <c r="KQ122" i="6"/>
  <c r="KQ116" i="6"/>
  <c r="KQ120" i="6"/>
  <c r="KQ126" i="6"/>
  <c r="KQ124" i="6"/>
  <c r="KQ128" i="6"/>
  <c r="KQ127" i="6"/>
  <c r="KQ125" i="6"/>
  <c r="KQ129" i="6"/>
  <c r="KQ131" i="6"/>
  <c r="KQ135" i="6"/>
  <c r="KQ139" i="6"/>
  <c r="KQ143" i="6"/>
  <c r="KQ130" i="6"/>
  <c r="KQ134" i="6"/>
  <c r="KQ133" i="6"/>
  <c r="KQ137" i="6"/>
  <c r="KQ141" i="6"/>
  <c r="KQ132" i="6"/>
  <c r="KQ136" i="6"/>
  <c r="KQ140" i="6"/>
  <c r="KQ144" i="6"/>
  <c r="KQ147" i="6"/>
  <c r="KQ151" i="6"/>
  <c r="KQ155" i="6"/>
  <c r="KQ146" i="6"/>
  <c r="KQ150" i="6"/>
  <c r="KQ154" i="6"/>
  <c r="KQ158" i="6"/>
  <c r="KQ145" i="6"/>
  <c r="KQ149" i="6"/>
  <c r="KQ153" i="6"/>
  <c r="KQ138" i="6"/>
  <c r="KQ142" i="6"/>
  <c r="KQ148" i="6"/>
  <c r="KQ152" i="6"/>
  <c r="KQ160" i="6"/>
  <c r="KQ164" i="6"/>
  <c r="KQ168" i="6"/>
  <c r="KQ172" i="6"/>
  <c r="KQ159" i="6"/>
  <c r="KQ163" i="6"/>
  <c r="KQ167" i="6"/>
  <c r="KQ171" i="6"/>
  <c r="KQ156" i="6"/>
  <c r="KQ157" i="6"/>
  <c r="KQ162" i="6"/>
  <c r="KQ166" i="6"/>
  <c r="KQ170" i="6"/>
  <c r="KQ161" i="6"/>
  <c r="KQ165" i="6"/>
  <c r="KQ173" i="6"/>
  <c r="KQ176" i="6"/>
  <c r="KQ180" i="6"/>
  <c r="KQ184" i="6"/>
  <c r="KQ188" i="6"/>
  <c r="KQ175" i="6"/>
  <c r="KQ179" i="6"/>
  <c r="KQ183" i="6"/>
  <c r="KQ187" i="6"/>
  <c r="KQ174" i="6"/>
  <c r="KQ178" i="6"/>
  <c r="KQ182" i="6"/>
  <c r="KQ186" i="6"/>
  <c r="KQ169" i="6"/>
  <c r="KQ177" i="6"/>
  <c r="KQ181" i="6"/>
  <c r="KQ185" i="6"/>
  <c r="KQ190" i="6"/>
  <c r="KQ194" i="6"/>
  <c r="KQ198" i="6"/>
  <c r="KQ202" i="6"/>
  <c r="KQ189" i="6"/>
  <c r="KQ193" i="6"/>
  <c r="KQ197" i="6"/>
  <c r="KQ201" i="6"/>
  <c r="KQ192" i="6"/>
  <c r="KQ196" i="6"/>
  <c r="KQ200" i="6"/>
  <c r="KQ204" i="6"/>
  <c r="KQ191" i="6"/>
  <c r="KQ206" i="6"/>
  <c r="KQ207" i="6"/>
  <c r="KQ208" i="6"/>
  <c r="KQ209" i="6"/>
  <c r="KQ210" i="6"/>
  <c r="KQ211" i="6"/>
  <c r="KQ212" i="6"/>
  <c r="KQ213" i="6"/>
  <c r="KQ214" i="6"/>
  <c r="KQ215" i="6"/>
  <c r="KQ216" i="6"/>
  <c r="KQ217" i="6"/>
  <c r="KQ218" i="6"/>
  <c r="KQ219" i="6"/>
  <c r="KQ199" i="6"/>
  <c r="KQ203" i="6"/>
  <c r="KQ205" i="6"/>
  <c r="KQ195" i="6"/>
  <c r="KQ220" i="6"/>
  <c r="KQ221" i="6"/>
  <c r="KQ222" i="6"/>
  <c r="KQ223" i="6"/>
  <c r="KQ224" i="6"/>
  <c r="KQ225" i="6"/>
  <c r="KQ226" i="6"/>
  <c r="KQ227" i="6"/>
  <c r="KQ228" i="6"/>
  <c r="KQ229" i="6"/>
  <c r="KQ230" i="6"/>
  <c r="KQ231" i="6"/>
  <c r="KQ232" i="6"/>
  <c r="KQ233" i="6"/>
  <c r="KQ234" i="6"/>
  <c r="KQ235" i="6"/>
  <c r="KQ236" i="6"/>
  <c r="KQ237" i="6"/>
  <c r="KQ238" i="6"/>
  <c r="KQ239" i="6"/>
  <c r="KQ240" i="6"/>
  <c r="KQ241" i="6"/>
  <c r="KQ242" i="6"/>
  <c r="KQ243" i="6"/>
  <c r="KQ244" i="6"/>
  <c r="KQ245" i="6"/>
  <c r="KQ246" i="6"/>
  <c r="KQ247" i="6"/>
  <c r="KQ248" i="6"/>
  <c r="KQ249" i="6"/>
  <c r="KQ250" i="6"/>
  <c r="KQ251" i="6"/>
  <c r="KQ252" i="6"/>
  <c r="KQ253" i="6"/>
  <c r="KQ254" i="6"/>
  <c r="KQ255" i="6"/>
  <c r="KQ256" i="6"/>
  <c r="KQ257" i="6"/>
  <c r="KQ258" i="6"/>
  <c r="KQ259" i="6"/>
  <c r="KQ260" i="6"/>
  <c r="KQ261" i="6"/>
  <c r="KQ262" i="6"/>
  <c r="KQ263" i="6"/>
  <c r="KQ264" i="6"/>
  <c r="KQ265" i="6"/>
  <c r="KQ266" i="6"/>
  <c r="KQ267" i="6"/>
  <c r="KQ268" i="6"/>
  <c r="KQ269" i="6"/>
  <c r="KQ270" i="6"/>
  <c r="KQ271" i="6"/>
  <c r="KQ272" i="6"/>
  <c r="KQ273" i="6"/>
  <c r="KQ274" i="6"/>
  <c r="KQ275" i="6"/>
  <c r="KQ276" i="6"/>
  <c r="KQ277" i="6"/>
  <c r="KQ278" i="6"/>
  <c r="KQ279" i="6"/>
  <c r="KQ280" i="6"/>
  <c r="KQ281" i="6"/>
  <c r="KQ282" i="6"/>
  <c r="KQ283" i="6"/>
  <c r="KQ284" i="6"/>
  <c r="KQ285" i="6"/>
  <c r="KQ286" i="6"/>
  <c r="KQ287" i="6"/>
  <c r="KQ288" i="6"/>
  <c r="KQ289" i="6"/>
  <c r="KQ290" i="6"/>
  <c r="KQ291" i="6"/>
  <c r="KQ292" i="6"/>
  <c r="KQ293" i="6"/>
  <c r="KQ294" i="6"/>
  <c r="KQ295" i="6"/>
  <c r="KQ296" i="6"/>
  <c r="KQ297" i="6"/>
  <c r="KQ298" i="6"/>
  <c r="KQ299" i="6"/>
  <c r="KQ300" i="6"/>
  <c r="KQ301" i="6"/>
  <c r="KQ302" i="6"/>
  <c r="KQ303" i="6"/>
  <c r="KQ304" i="6"/>
  <c r="KQ305" i="6"/>
  <c r="KQ306" i="6"/>
  <c r="KQ307" i="6"/>
  <c r="KQ308" i="6"/>
  <c r="KQ309" i="6"/>
  <c r="KQ310" i="6"/>
  <c r="KQ311" i="6"/>
  <c r="KQ312" i="6"/>
  <c r="KQ313" i="6"/>
  <c r="KQ314" i="6"/>
  <c r="KQ317" i="6"/>
  <c r="KQ320" i="6"/>
  <c r="KQ328" i="6"/>
  <c r="KQ336" i="6"/>
  <c r="KQ344" i="6"/>
  <c r="KQ325" i="6"/>
  <c r="KQ333" i="6"/>
  <c r="KQ341" i="6"/>
  <c r="KQ322" i="6"/>
  <c r="KQ330" i="6"/>
  <c r="KQ338" i="6"/>
  <c r="KQ316" i="6"/>
  <c r="KQ319" i="6"/>
  <c r="KQ327" i="6"/>
  <c r="KQ335" i="6"/>
  <c r="KQ343" i="6"/>
  <c r="KQ324" i="6"/>
  <c r="KQ332" i="6"/>
  <c r="KQ340" i="6"/>
  <c r="KQ321" i="6"/>
  <c r="KQ329" i="6"/>
  <c r="KQ337" i="6"/>
  <c r="KQ345" i="6"/>
  <c r="KQ315" i="6"/>
  <c r="KQ318" i="6"/>
  <c r="KQ326" i="6"/>
  <c r="KQ334" i="6"/>
  <c r="KQ342" i="6"/>
  <c r="KQ323" i="6"/>
  <c r="KQ331" i="6"/>
  <c r="KQ339" i="6"/>
  <c r="KQ347" i="6"/>
  <c r="KQ355" i="6"/>
  <c r="KQ363" i="6"/>
  <c r="KQ352" i="6"/>
  <c r="KQ360" i="6"/>
  <c r="KQ368" i="6"/>
  <c r="KQ349" i="6"/>
  <c r="KQ357" i="6"/>
  <c r="KQ365" i="6"/>
  <c r="KQ346" i="6"/>
  <c r="KQ354" i="6"/>
  <c r="KQ362" i="6"/>
  <c r="KQ370" i="6"/>
  <c r="KQ351" i="6"/>
  <c r="KQ359" i="6"/>
  <c r="KQ367" i="6"/>
  <c r="KQ371" i="6"/>
  <c r="KQ372" i="6"/>
  <c r="KQ373" i="6"/>
  <c r="KQ374" i="6"/>
  <c r="KQ375" i="6"/>
  <c r="KQ376" i="6"/>
  <c r="KQ377" i="6"/>
  <c r="KQ348" i="6"/>
  <c r="KQ356" i="6"/>
  <c r="KQ364" i="6"/>
  <c r="KQ378" i="6"/>
  <c r="KQ353" i="6"/>
  <c r="KQ361" i="6"/>
  <c r="KQ369" i="6"/>
  <c r="KQ350" i="6"/>
  <c r="KQ358" i="6"/>
  <c r="KQ366" i="6"/>
  <c r="KQ414" i="6"/>
  <c r="KQ415" i="6"/>
  <c r="KQ379" i="6"/>
  <c r="KQ380" i="6"/>
  <c r="KQ381" i="6"/>
  <c r="KQ382" i="6"/>
  <c r="KQ383" i="6"/>
  <c r="KQ384" i="6"/>
  <c r="KQ385" i="6"/>
  <c r="KQ386" i="6"/>
  <c r="KQ387" i="6"/>
  <c r="KQ388" i="6"/>
  <c r="KQ389" i="6"/>
  <c r="KQ390" i="6"/>
  <c r="KQ391" i="6"/>
  <c r="KQ392" i="6"/>
  <c r="KQ393" i="6"/>
  <c r="KQ394" i="6"/>
  <c r="KQ395" i="6"/>
  <c r="KQ396" i="6"/>
  <c r="KQ397" i="6"/>
  <c r="KQ398" i="6"/>
  <c r="KQ399" i="6"/>
  <c r="KQ400" i="6"/>
  <c r="KQ401" i="6"/>
  <c r="KQ402" i="6"/>
  <c r="KQ403" i="6"/>
  <c r="KQ404" i="6"/>
  <c r="KQ405" i="6"/>
  <c r="KQ406" i="6"/>
  <c r="KQ407" i="6"/>
  <c r="KQ408" i="6"/>
  <c r="KQ409" i="6"/>
  <c r="KQ410" i="6"/>
  <c r="KQ411" i="6"/>
  <c r="KQ412" i="6"/>
  <c r="KQ413" i="6"/>
  <c r="KQ421" i="6"/>
  <c r="KQ428" i="6"/>
  <c r="KQ431" i="6"/>
  <c r="KQ440" i="6"/>
  <c r="KQ422" i="6"/>
  <c r="KQ427" i="6"/>
  <c r="KQ435" i="6"/>
  <c r="KQ441" i="6"/>
  <c r="KQ444" i="6"/>
  <c r="KQ423" i="6"/>
  <c r="KQ432" i="6"/>
  <c r="KQ416" i="6"/>
  <c r="KQ417" i="6"/>
  <c r="KQ436" i="6"/>
  <c r="KQ445" i="6"/>
  <c r="KQ418" i="6"/>
  <c r="KQ424" i="6"/>
  <c r="KQ437" i="6"/>
  <c r="KQ442" i="6"/>
  <c r="KQ419" i="6"/>
  <c r="KQ425" i="6"/>
  <c r="KQ433" i="6"/>
  <c r="KQ438" i="6"/>
  <c r="KQ446" i="6"/>
  <c r="KQ420" i="6"/>
  <c r="KQ429" i="6"/>
  <c r="KQ439" i="6"/>
  <c r="KQ458" i="6"/>
  <c r="KQ461" i="6"/>
  <c r="KQ473" i="6"/>
  <c r="KQ449" i="6"/>
  <c r="KQ452" i="6"/>
  <c r="KQ455" i="6"/>
  <c r="KQ464" i="6"/>
  <c r="KQ467" i="6"/>
  <c r="KQ426" i="6"/>
  <c r="KQ447" i="6"/>
  <c r="KQ450" i="6"/>
  <c r="KQ456" i="6"/>
  <c r="KQ459" i="6"/>
  <c r="KQ462" i="6"/>
  <c r="KQ465" i="6"/>
  <c r="KQ469" i="6"/>
  <c r="KQ471" i="6"/>
  <c r="KQ453" i="6"/>
  <c r="KQ430" i="6"/>
  <c r="KQ457" i="6"/>
  <c r="KQ472" i="6"/>
  <c r="KQ443" i="6"/>
  <c r="KQ448" i="6"/>
  <c r="KQ454" i="6"/>
  <c r="KQ460" i="6"/>
  <c r="KQ470" i="6"/>
  <c r="KQ484" i="6"/>
  <c r="KQ488" i="6"/>
  <c r="KQ492" i="6"/>
  <c r="KQ494" i="6"/>
  <c r="KQ503" i="6"/>
  <c r="KQ508" i="6"/>
  <c r="KQ520" i="6"/>
  <c r="KQ522" i="6"/>
  <c r="KQ525" i="6"/>
  <c r="KQ528" i="6"/>
  <c r="KQ533" i="6"/>
  <c r="KQ537" i="6"/>
  <c r="KQ466" i="6"/>
  <c r="KQ479" i="6"/>
  <c r="KQ504" i="6"/>
  <c r="KQ531" i="6"/>
  <c r="KQ532" i="6"/>
  <c r="KQ534" i="6"/>
  <c r="KQ535" i="6"/>
  <c r="KQ451" i="6"/>
  <c r="KQ477" i="6"/>
  <c r="KQ481" i="6"/>
  <c r="KQ486" i="6"/>
  <c r="KQ487" i="6"/>
  <c r="KQ513" i="6"/>
  <c r="KQ530" i="6"/>
  <c r="KQ536" i="6"/>
  <c r="KQ463" i="6"/>
  <c r="KQ474" i="6"/>
  <c r="KQ483" i="6"/>
  <c r="KQ512" i="6"/>
  <c r="KQ517" i="6"/>
  <c r="KQ524" i="6"/>
  <c r="KQ485" i="6"/>
  <c r="KQ505" i="6"/>
  <c r="KQ510" i="6"/>
  <c r="KQ516" i="6"/>
  <c r="KQ521" i="6"/>
  <c r="KQ529" i="6"/>
  <c r="KQ480" i="6"/>
  <c r="KQ491" i="6"/>
  <c r="KQ497" i="6"/>
  <c r="KQ498" i="6"/>
  <c r="KQ499" i="6"/>
  <c r="KQ506" i="6"/>
  <c r="KQ514" i="6"/>
  <c r="KQ515" i="6"/>
  <c r="KQ468" i="6"/>
  <c r="KQ478" i="6"/>
  <c r="KQ489" i="6"/>
  <c r="KQ496" i="6"/>
  <c r="KQ500" i="6"/>
  <c r="KQ501" i="6"/>
  <c r="KQ507" i="6"/>
  <c r="KQ509" i="6"/>
  <c r="KQ511" i="6"/>
  <c r="KQ519" i="6"/>
  <c r="KQ523" i="6"/>
  <c r="KQ527" i="6"/>
  <c r="KQ434" i="6"/>
  <c r="KQ475" i="6"/>
  <c r="KQ476" i="6"/>
  <c r="KQ482" i="6"/>
  <c r="KQ490" i="6"/>
  <c r="KQ493" i="6"/>
  <c r="KQ495" i="6"/>
  <c r="KQ502" i="6"/>
  <c r="KQ518" i="6"/>
  <c r="ME62" i="6"/>
  <c r="ME61" i="6"/>
  <c r="ME63" i="6"/>
  <c r="ME66" i="6"/>
  <c r="ME65" i="6"/>
  <c r="ME64" i="6"/>
  <c r="ME67" i="6"/>
  <c r="ME70" i="6"/>
  <c r="ME69" i="6"/>
  <c r="ME68" i="6"/>
  <c r="ME71" i="6"/>
  <c r="ME72" i="6"/>
  <c r="ME75" i="6"/>
  <c r="ME77" i="6"/>
  <c r="ME73" i="6"/>
  <c r="ME74" i="6"/>
  <c r="ME81" i="6"/>
  <c r="ME76" i="6"/>
  <c r="ME82" i="6"/>
  <c r="ME80" i="6"/>
  <c r="ME78" i="6"/>
  <c r="ME83" i="6"/>
  <c r="ME79" i="6"/>
  <c r="ME84" i="6"/>
  <c r="ME205" i="6"/>
  <c r="ME203" i="6"/>
  <c r="ME204" i="6"/>
  <c r="ME206" i="6"/>
  <c r="ME207" i="6"/>
  <c r="ME208" i="6"/>
  <c r="ME209" i="6"/>
  <c r="ME210" i="6"/>
  <c r="ME211" i="6"/>
  <c r="ME212" i="6"/>
  <c r="ME213" i="6"/>
  <c r="ME214" i="6"/>
  <c r="ME215" i="6"/>
  <c r="ME216" i="6"/>
  <c r="ME217" i="6"/>
  <c r="ME219" i="6"/>
  <c r="ME220" i="6"/>
  <c r="ME221" i="6"/>
  <c r="ME222" i="6"/>
  <c r="ME223" i="6"/>
  <c r="ME224" i="6"/>
  <c r="ME225" i="6"/>
  <c r="ME226" i="6"/>
  <c r="ME227" i="6"/>
  <c r="ME228" i="6"/>
  <c r="ME229" i="6"/>
  <c r="ME230" i="6"/>
  <c r="ME218" i="6"/>
  <c r="ME234" i="6"/>
  <c r="ME235" i="6"/>
  <c r="ME236" i="6"/>
  <c r="ME237" i="6"/>
  <c r="ME238" i="6"/>
  <c r="ME239" i="6"/>
  <c r="ME240" i="6"/>
  <c r="ME241" i="6"/>
  <c r="ME242" i="6"/>
  <c r="ME243" i="6"/>
  <c r="ME244" i="6"/>
  <c r="ME245" i="6"/>
  <c r="ME246" i="6"/>
  <c r="ME247" i="6"/>
  <c r="ME248" i="6"/>
  <c r="ME249" i="6"/>
  <c r="ME250" i="6"/>
  <c r="ME231" i="6"/>
  <c r="ME233" i="6"/>
  <c r="ME232" i="6"/>
  <c r="ME251" i="6"/>
  <c r="ME252" i="6"/>
  <c r="ME253" i="6"/>
  <c r="ME254" i="6"/>
  <c r="ME255" i="6"/>
  <c r="ME256" i="6"/>
  <c r="ME257" i="6"/>
  <c r="ME258" i="6"/>
  <c r="ME259" i="6"/>
  <c r="ME260" i="6"/>
  <c r="ME261" i="6"/>
  <c r="ME262" i="6"/>
  <c r="ME263" i="6"/>
  <c r="ME264" i="6"/>
  <c r="ME265" i="6"/>
  <c r="ME266" i="6"/>
  <c r="ME267" i="6"/>
  <c r="ME268" i="6"/>
  <c r="ME269" i="6"/>
  <c r="ME270" i="6"/>
  <c r="ME271" i="6"/>
  <c r="ME272" i="6"/>
  <c r="ME273" i="6"/>
  <c r="ME274" i="6"/>
  <c r="ME275" i="6"/>
  <c r="ME276" i="6"/>
  <c r="ME277" i="6"/>
  <c r="ME278" i="6"/>
  <c r="ME279" i="6"/>
  <c r="ME280" i="6"/>
  <c r="ME281" i="6"/>
  <c r="ME282" i="6"/>
  <c r="ME284" i="6"/>
  <c r="ME285" i="6"/>
  <c r="ME286" i="6"/>
  <c r="ME287" i="6"/>
  <c r="ME288" i="6"/>
  <c r="ME289" i="6"/>
  <c r="ME290" i="6"/>
  <c r="ME291" i="6"/>
  <c r="ME292" i="6"/>
  <c r="ME293" i="6"/>
  <c r="ME294" i="6"/>
  <c r="ME295" i="6"/>
  <c r="ME296" i="6"/>
  <c r="ME297" i="6"/>
  <c r="ME298" i="6"/>
  <c r="ME299" i="6"/>
  <c r="ME300" i="6"/>
  <c r="ME301" i="6"/>
  <c r="ME302" i="6"/>
  <c r="ME303" i="6"/>
  <c r="ME304" i="6"/>
  <c r="ME305" i="6"/>
  <c r="ME306" i="6"/>
  <c r="ME307" i="6"/>
  <c r="ME308" i="6"/>
  <c r="ME309" i="6"/>
  <c r="ME310" i="6"/>
  <c r="ME311" i="6"/>
  <c r="ME312" i="6"/>
  <c r="ME313" i="6"/>
  <c r="ME314" i="6"/>
  <c r="ME283" i="6"/>
  <c r="ME324" i="6"/>
  <c r="ME332" i="6"/>
  <c r="ME340" i="6"/>
  <c r="ME321" i="6"/>
  <c r="ME329" i="6"/>
  <c r="ME337" i="6"/>
  <c r="ME345" i="6"/>
  <c r="ME315" i="6"/>
  <c r="ME318" i="6"/>
  <c r="ME326" i="6"/>
  <c r="ME334" i="6"/>
  <c r="ME342" i="6"/>
  <c r="ME323" i="6"/>
  <c r="ME331" i="6"/>
  <c r="ME339" i="6"/>
  <c r="ME317" i="6"/>
  <c r="ME320" i="6"/>
  <c r="ME328" i="6"/>
  <c r="ME336" i="6"/>
  <c r="ME344" i="6"/>
  <c r="ME325" i="6"/>
  <c r="ME333" i="6"/>
  <c r="ME341" i="6"/>
  <c r="ME322" i="6"/>
  <c r="ME330" i="6"/>
  <c r="ME338" i="6"/>
  <c r="ME316" i="6"/>
  <c r="ME319" i="6"/>
  <c r="ME327" i="6"/>
  <c r="ME335" i="6"/>
  <c r="ME343" i="6"/>
  <c r="ME351" i="6"/>
  <c r="ME359" i="6"/>
  <c r="ME367" i="6"/>
  <c r="ME348" i="6"/>
  <c r="ME356" i="6"/>
  <c r="ME364" i="6"/>
  <c r="ME353" i="6"/>
  <c r="ME361" i="6"/>
  <c r="ME369" i="6"/>
  <c r="ME346" i="6"/>
  <c r="ME350" i="6"/>
  <c r="ME358" i="6"/>
  <c r="ME366" i="6"/>
  <c r="ME347" i="6"/>
  <c r="ME355" i="6"/>
  <c r="ME363" i="6"/>
  <c r="ME352" i="6"/>
  <c r="ME360" i="6"/>
  <c r="ME368" i="6"/>
  <c r="ME349" i="6"/>
  <c r="ME357" i="6"/>
  <c r="ME365" i="6"/>
  <c r="ME354" i="6"/>
  <c r="ME362" i="6"/>
  <c r="ME370" i="6"/>
  <c r="ME371" i="6"/>
  <c r="ME372" i="6"/>
  <c r="ME373" i="6"/>
  <c r="ME374" i="6"/>
  <c r="ME375" i="6"/>
  <c r="ME376" i="6"/>
  <c r="ME377" i="6"/>
  <c r="ME378" i="6"/>
  <c r="ME385" i="6"/>
  <c r="ME386" i="6"/>
  <c r="ME387" i="6"/>
  <c r="ME388" i="6"/>
  <c r="ME389" i="6"/>
  <c r="ME390" i="6"/>
  <c r="ME391" i="6"/>
  <c r="ME392" i="6"/>
  <c r="ME393" i="6"/>
  <c r="ME394" i="6"/>
  <c r="ME395" i="6"/>
  <c r="ME396" i="6"/>
  <c r="ME397" i="6"/>
  <c r="ME398" i="6"/>
  <c r="ME399" i="6"/>
  <c r="ME400" i="6"/>
  <c r="ME401" i="6"/>
  <c r="ME402" i="6"/>
  <c r="ME403" i="6"/>
  <c r="ME404" i="6"/>
  <c r="ME405" i="6"/>
  <c r="ME406" i="6"/>
  <c r="ME407" i="6"/>
  <c r="ME408" i="6"/>
  <c r="ME409" i="6"/>
  <c r="ME410" i="6"/>
  <c r="ME411" i="6"/>
  <c r="ME379" i="6"/>
  <c r="ME380" i="6"/>
  <c r="ME381" i="6"/>
  <c r="ME382" i="6"/>
  <c r="ME383" i="6"/>
  <c r="ME384" i="6"/>
  <c r="ME419" i="6"/>
  <c r="ME425" i="6"/>
  <c r="ME433" i="6"/>
  <c r="ME438" i="6"/>
  <c r="ME442" i="6"/>
  <c r="ME420" i="6"/>
  <c r="ME429" i="6"/>
  <c r="ME439" i="6"/>
  <c r="ME446" i="6"/>
  <c r="ME412" i="6"/>
  <c r="ME414" i="6"/>
  <c r="ME426" i="6"/>
  <c r="ME430" i="6"/>
  <c r="ME443" i="6"/>
  <c r="ME413" i="6"/>
  <c r="ME421" i="6"/>
  <c r="ME434" i="6"/>
  <c r="ME440" i="6"/>
  <c r="ME415" i="6"/>
  <c r="ME422" i="6"/>
  <c r="ME427" i="6"/>
  <c r="ME431" i="6"/>
  <c r="ME435" i="6"/>
  <c r="ME444" i="6"/>
  <c r="ME423" i="6"/>
  <c r="ME428" i="6"/>
  <c r="ME432" i="6"/>
  <c r="ME441" i="6"/>
  <c r="ME416" i="6"/>
  <c r="ME436" i="6"/>
  <c r="ME453" i="6"/>
  <c r="ME472" i="6"/>
  <c r="ME445" i="6"/>
  <c r="ME448" i="6"/>
  <c r="ME457" i="6"/>
  <c r="ME460" i="6"/>
  <c r="ME470" i="6"/>
  <c r="ME417" i="6"/>
  <c r="ME451" i="6"/>
  <c r="ME454" i="6"/>
  <c r="ME463" i="6"/>
  <c r="ME475" i="6"/>
  <c r="ME466" i="6"/>
  <c r="ME468" i="6"/>
  <c r="ME452" i="6"/>
  <c r="ME455" i="6"/>
  <c r="ME458" i="6"/>
  <c r="ME461" i="6"/>
  <c r="ME464" i="6"/>
  <c r="ME418" i="6"/>
  <c r="ME424" i="6"/>
  <c r="ME437" i="6"/>
  <c r="ME449" i="6"/>
  <c r="ME447" i="6"/>
  <c r="ME456" i="6"/>
  <c r="ME459" i="6"/>
  <c r="ME465" i="6"/>
  <c r="ME467" i="6"/>
  <c r="ME469" i="6"/>
  <c r="ME471" i="6"/>
  <c r="ME480" i="6"/>
  <c r="ME497" i="6"/>
  <c r="ME499" i="6"/>
  <c r="ME512" i="6"/>
  <c r="ME516" i="6"/>
  <c r="ME530" i="6"/>
  <c r="ME531" i="6"/>
  <c r="ME532" i="6"/>
  <c r="ME535" i="6"/>
  <c r="ME536" i="6"/>
  <c r="ME478" i="6"/>
  <c r="ME496" i="6"/>
  <c r="ME498" i="6"/>
  <c r="ME506" i="6"/>
  <c r="ME510" i="6"/>
  <c r="ME515" i="6"/>
  <c r="ME524" i="6"/>
  <c r="ME474" i="6"/>
  <c r="ME482" i="6"/>
  <c r="ME489" i="6"/>
  <c r="ME490" i="6"/>
  <c r="ME491" i="6"/>
  <c r="ME495" i="6"/>
  <c r="ME500" i="6"/>
  <c r="ME501" i="6"/>
  <c r="ME502" i="6"/>
  <c r="ME507" i="6"/>
  <c r="ME514" i="6"/>
  <c r="ME529" i="6"/>
  <c r="ME476" i="6"/>
  <c r="ME484" i="6"/>
  <c r="ME488" i="6"/>
  <c r="ME492" i="6"/>
  <c r="ME493" i="6"/>
  <c r="ME508" i="6"/>
  <c r="ME511" i="6"/>
  <c r="ME517" i="6"/>
  <c r="ME521" i="6"/>
  <c r="ME479" i="6"/>
  <c r="ME494" i="6"/>
  <c r="ME503" i="6"/>
  <c r="ME504" i="6"/>
  <c r="ME509" i="6"/>
  <c r="ME519" i="6"/>
  <c r="ME523" i="6"/>
  <c r="ME473" i="6"/>
  <c r="ME477" i="6"/>
  <c r="ME486" i="6"/>
  <c r="ME487" i="6"/>
  <c r="ME526" i="6"/>
  <c r="ME527" i="6"/>
  <c r="ME450" i="6"/>
  <c r="ME481" i="6"/>
  <c r="ME483" i="6"/>
  <c r="ME518" i="6"/>
  <c r="ME520" i="6"/>
  <c r="ME528" i="6"/>
  <c r="ME462" i="6"/>
  <c r="ME485" i="6"/>
  <c r="ME505" i="6"/>
  <c r="ME513" i="6"/>
  <c r="ME522" i="6"/>
  <c r="MM62" i="6"/>
  <c r="MM61" i="6"/>
  <c r="MM63" i="6"/>
  <c r="MM66" i="6"/>
  <c r="MM65" i="6"/>
  <c r="MM64" i="6"/>
  <c r="MM67" i="6"/>
  <c r="MM70" i="6"/>
  <c r="MM69" i="6"/>
  <c r="MM68" i="6"/>
  <c r="MM71" i="6"/>
  <c r="MM74" i="6"/>
  <c r="MM77" i="6"/>
  <c r="MM72" i="6"/>
  <c r="MM73" i="6"/>
  <c r="MM76" i="6"/>
  <c r="MM78" i="6"/>
  <c r="MM81" i="6"/>
  <c r="MM75" i="6"/>
  <c r="MM79" i="6"/>
  <c r="MM84" i="6"/>
  <c r="MM82" i="6"/>
  <c r="MM80" i="6"/>
  <c r="MM83" i="6"/>
  <c r="MM205" i="6"/>
  <c r="MM204" i="6"/>
  <c r="MM203" i="6"/>
  <c r="MM206" i="6"/>
  <c r="MM207" i="6"/>
  <c r="MM208" i="6"/>
  <c r="MM209" i="6"/>
  <c r="MM210" i="6"/>
  <c r="MM211" i="6"/>
  <c r="MM212" i="6"/>
  <c r="MM213" i="6"/>
  <c r="MM214" i="6"/>
  <c r="MM215" i="6"/>
  <c r="MM216" i="6"/>
  <c r="MM217" i="6"/>
  <c r="MM218" i="6"/>
  <c r="MM220" i="6"/>
  <c r="MM221" i="6"/>
  <c r="MM222" i="6"/>
  <c r="MM223" i="6"/>
  <c r="MM224" i="6"/>
  <c r="MM225" i="6"/>
  <c r="MM226" i="6"/>
  <c r="MM227" i="6"/>
  <c r="MM228" i="6"/>
  <c r="MM229" i="6"/>
  <c r="MM230" i="6"/>
  <c r="MM219" i="6"/>
  <c r="MM234" i="6"/>
  <c r="MM235" i="6"/>
  <c r="MM236" i="6"/>
  <c r="MM237" i="6"/>
  <c r="MM238" i="6"/>
  <c r="MM239" i="6"/>
  <c r="MM240" i="6"/>
  <c r="MM241" i="6"/>
  <c r="MM242" i="6"/>
  <c r="MM243" i="6"/>
  <c r="MM244" i="6"/>
  <c r="MM245" i="6"/>
  <c r="MM246" i="6"/>
  <c r="MM247" i="6"/>
  <c r="MM248" i="6"/>
  <c r="MM249" i="6"/>
  <c r="MM232" i="6"/>
  <c r="MM231" i="6"/>
  <c r="MM233" i="6"/>
  <c r="MM251" i="6"/>
  <c r="MM250" i="6"/>
  <c r="MM252" i="6"/>
  <c r="MM253" i="6"/>
  <c r="MM254" i="6"/>
  <c r="MM255" i="6"/>
  <c r="MM256" i="6"/>
  <c r="MM257" i="6"/>
  <c r="MM258" i="6"/>
  <c r="MM259" i="6"/>
  <c r="MM260" i="6"/>
  <c r="MM261" i="6"/>
  <c r="MM262" i="6"/>
  <c r="MM263" i="6"/>
  <c r="MM264" i="6"/>
  <c r="MM265" i="6"/>
  <c r="MM266" i="6"/>
  <c r="MM267" i="6"/>
  <c r="MM268" i="6"/>
  <c r="MM269" i="6"/>
  <c r="MM270" i="6"/>
  <c r="MM271" i="6"/>
  <c r="MM272" i="6"/>
  <c r="MM273" i="6"/>
  <c r="MM274" i="6"/>
  <c r="MM275" i="6"/>
  <c r="MM276" i="6"/>
  <c r="MM277" i="6"/>
  <c r="MM278" i="6"/>
  <c r="MM279" i="6"/>
  <c r="MM280" i="6"/>
  <c r="MM281" i="6"/>
  <c r="MM282" i="6"/>
  <c r="MM284" i="6"/>
  <c r="MM285" i="6"/>
  <c r="MM286" i="6"/>
  <c r="MM287" i="6"/>
  <c r="MM288" i="6"/>
  <c r="MM289" i="6"/>
  <c r="MM290" i="6"/>
  <c r="MM291" i="6"/>
  <c r="MM292" i="6"/>
  <c r="MM293" i="6"/>
  <c r="MM294" i="6"/>
  <c r="MM295" i="6"/>
  <c r="MM296" i="6"/>
  <c r="MM297" i="6"/>
  <c r="MM298" i="6"/>
  <c r="MM299" i="6"/>
  <c r="MM300" i="6"/>
  <c r="MM301" i="6"/>
  <c r="MM302" i="6"/>
  <c r="MM303" i="6"/>
  <c r="MM304" i="6"/>
  <c r="MM305" i="6"/>
  <c r="MM306" i="6"/>
  <c r="MM307" i="6"/>
  <c r="MM308" i="6"/>
  <c r="MM309" i="6"/>
  <c r="MM310" i="6"/>
  <c r="MM311" i="6"/>
  <c r="MM312" i="6"/>
  <c r="MM313" i="6"/>
  <c r="MM314" i="6"/>
  <c r="MM283" i="6"/>
  <c r="MM324" i="6"/>
  <c r="MM332" i="6"/>
  <c r="MM340" i="6"/>
  <c r="MM321" i="6"/>
  <c r="MM329" i="6"/>
  <c r="MM337" i="6"/>
  <c r="MM345" i="6"/>
  <c r="MM315" i="6"/>
  <c r="MM318" i="6"/>
  <c r="MM326" i="6"/>
  <c r="MM334" i="6"/>
  <c r="MM342" i="6"/>
  <c r="MM323" i="6"/>
  <c r="MM331" i="6"/>
  <c r="MM339" i="6"/>
  <c r="MM317" i="6"/>
  <c r="MM320" i="6"/>
  <c r="MM328" i="6"/>
  <c r="MM336" i="6"/>
  <c r="MM344" i="6"/>
  <c r="MM325" i="6"/>
  <c r="MM333" i="6"/>
  <c r="MM341" i="6"/>
  <c r="MM322" i="6"/>
  <c r="MM330" i="6"/>
  <c r="MM338" i="6"/>
  <c r="MM316" i="6"/>
  <c r="MM319" i="6"/>
  <c r="MM327" i="6"/>
  <c r="MM335" i="6"/>
  <c r="MM343" i="6"/>
  <c r="MM351" i="6"/>
  <c r="MM359" i="6"/>
  <c r="MM367" i="6"/>
  <c r="MM346" i="6"/>
  <c r="MM348" i="6"/>
  <c r="MM356" i="6"/>
  <c r="MM364" i="6"/>
  <c r="MM353" i="6"/>
  <c r="MM361" i="6"/>
  <c r="MM369" i="6"/>
  <c r="MM350" i="6"/>
  <c r="MM358" i="6"/>
  <c r="MM366" i="6"/>
  <c r="MM347" i="6"/>
  <c r="MM355" i="6"/>
  <c r="MM363" i="6"/>
  <c r="MM352" i="6"/>
  <c r="MM360" i="6"/>
  <c r="MM368" i="6"/>
  <c r="MM349" i="6"/>
  <c r="MM357" i="6"/>
  <c r="MM365" i="6"/>
  <c r="MM354" i="6"/>
  <c r="MM362" i="6"/>
  <c r="MM370" i="6"/>
  <c r="MM371" i="6"/>
  <c r="MM372" i="6"/>
  <c r="MM373" i="6"/>
  <c r="MM374" i="6"/>
  <c r="MM375" i="6"/>
  <c r="MM376" i="6"/>
  <c r="MM377" i="6"/>
  <c r="MM385" i="6"/>
  <c r="MM386" i="6"/>
  <c r="MM387" i="6"/>
  <c r="MM388" i="6"/>
  <c r="MM389" i="6"/>
  <c r="MM390" i="6"/>
  <c r="MM391" i="6"/>
  <c r="MM392" i="6"/>
  <c r="MM393" i="6"/>
  <c r="MM394" i="6"/>
  <c r="MM395" i="6"/>
  <c r="MM396" i="6"/>
  <c r="MM397" i="6"/>
  <c r="MM398" i="6"/>
  <c r="MM399" i="6"/>
  <c r="MM400" i="6"/>
  <c r="MM401" i="6"/>
  <c r="MM402" i="6"/>
  <c r="MM403" i="6"/>
  <c r="MM404" i="6"/>
  <c r="MM405" i="6"/>
  <c r="MM406" i="6"/>
  <c r="MM407" i="6"/>
  <c r="MM408" i="6"/>
  <c r="MM409" i="6"/>
  <c r="MM410" i="6"/>
  <c r="MM411" i="6"/>
  <c r="MM378" i="6"/>
  <c r="MM379" i="6"/>
  <c r="MM380" i="6"/>
  <c r="MM381" i="6"/>
  <c r="MM382" i="6"/>
  <c r="MM383" i="6"/>
  <c r="MM384" i="6"/>
  <c r="MM414" i="6"/>
  <c r="MM419" i="6"/>
  <c r="MM425" i="6"/>
  <c r="MM433" i="6"/>
  <c r="MM438" i="6"/>
  <c r="MM442" i="6"/>
  <c r="MM420" i="6"/>
  <c r="MM429" i="6"/>
  <c r="MM439" i="6"/>
  <c r="MM446" i="6"/>
  <c r="MM426" i="6"/>
  <c r="MM430" i="6"/>
  <c r="MM443" i="6"/>
  <c r="MM421" i="6"/>
  <c r="MM434" i="6"/>
  <c r="MM440" i="6"/>
  <c r="MM415" i="6"/>
  <c r="MM422" i="6"/>
  <c r="MM427" i="6"/>
  <c r="MM431" i="6"/>
  <c r="MM435" i="6"/>
  <c r="MM444" i="6"/>
  <c r="MM412" i="6"/>
  <c r="MM423" i="6"/>
  <c r="MM428" i="6"/>
  <c r="MM432" i="6"/>
  <c r="MM441" i="6"/>
  <c r="MM416" i="6"/>
  <c r="MM436" i="6"/>
  <c r="MM453" i="6"/>
  <c r="MM472" i="6"/>
  <c r="MM448" i="6"/>
  <c r="MM457" i="6"/>
  <c r="MM460" i="6"/>
  <c r="MM470" i="6"/>
  <c r="MM445" i="6"/>
  <c r="MM451" i="6"/>
  <c r="MM454" i="6"/>
  <c r="MM463" i="6"/>
  <c r="MM475" i="6"/>
  <c r="MM413" i="6"/>
  <c r="MM417" i="6"/>
  <c r="MM466" i="6"/>
  <c r="MM468" i="6"/>
  <c r="MM452" i="6"/>
  <c r="MM455" i="6"/>
  <c r="MM458" i="6"/>
  <c r="MM461" i="6"/>
  <c r="MM464" i="6"/>
  <c r="MM449" i="6"/>
  <c r="MM418" i="6"/>
  <c r="MM424" i="6"/>
  <c r="MM437" i="6"/>
  <c r="MM447" i="6"/>
  <c r="MM456" i="6"/>
  <c r="MM459" i="6"/>
  <c r="MM465" i="6"/>
  <c r="MM467" i="6"/>
  <c r="MM469" i="6"/>
  <c r="MM471" i="6"/>
  <c r="MM462" i="6"/>
  <c r="MM474" i="6"/>
  <c r="MM480" i="6"/>
  <c r="MM497" i="6"/>
  <c r="MM499" i="6"/>
  <c r="MM512" i="6"/>
  <c r="MM516" i="6"/>
  <c r="MM530" i="6"/>
  <c r="MM531" i="6"/>
  <c r="MM532" i="6"/>
  <c r="MM535" i="6"/>
  <c r="MM536" i="6"/>
  <c r="MM478" i="6"/>
  <c r="MM496" i="6"/>
  <c r="MM498" i="6"/>
  <c r="MM506" i="6"/>
  <c r="MM510" i="6"/>
  <c r="MM515" i="6"/>
  <c r="MM524" i="6"/>
  <c r="MM482" i="6"/>
  <c r="MM489" i="6"/>
  <c r="MM490" i="6"/>
  <c r="MM491" i="6"/>
  <c r="MM495" i="6"/>
  <c r="MM500" i="6"/>
  <c r="MM501" i="6"/>
  <c r="MM502" i="6"/>
  <c r="MM507" i="6"/>
  <c r="MM514" i="6"/>
  <c r="MM529" i="6"/>
  <c r="MM476" i="6"/>
  <c r="MM484" i="6"/>
  <c r="MM488" i="6"/>
  <c r="MM492" i="6"/>
  <c r="MM493" i="6"/>
  <c r="MM508" i="6"/>
  <c r="MM511" i="6"/>
  <c r="MM517" i="6"/>
  <c r="MM521" i="6"/>
  <c r="MM479" i="6"/>
  <c r="MM494" i="6"/>
  <c r="MM503" i="6"/>
  <c r="MM504" i="6"/>
  <c r="MM509" i="6"/>
  <c r="MM519" i="6"/>
  <c r="MM523" i="6"/>
  <c r="MM477" i="6"/>
  <c r="MM486" i="6"/>
  <c r="MM487" i="6"/>
  <c r="MM526" i="6"/>
  <c r="MM527" i="6"/>
  <c r="MM481" i="6"/>
  <c r="MM483" i="6"/>
  <c r="MM518" i="6"/>
  <c r="MM520" i="6"/>
  <c r="MM528" i="6"/>
  <c r="MM450" i="6"/>
  <c r="MM473" i="6"/>
  <c r="MM485" i="6"/>
  <c r="MM505" i="6"/>
  <c r="MM513" i="6"/>
  <c r="MM522" i="6"/>
  <c r="MU62" i="6"/>
  <c r="MU61" i="6"/>
  <c r="MU63" i="6"/>
  <c r="MU66" i="6"/>
  <c r="MU65" i="6"/>
  <c r="MU64" i="6"/>
  <c r="MU67" i="6"/>
  <c r="MU70" i="6"/>
  <c r="MU69" i="6"/>
  <c r="MU68" i="6"/>
  <c r="MU71" i="6"/>
  <c r="MU73" i="6"/>
  <c r="MU77" i="6"/>
  <c r="MU72" i="6"/>
  <c r="MU74" i="6"/>
  <c r="MU75" i="6"/>
  <c r="MU76" i="6"/>
  <c r="MU81" i="6"/>
  <c r="MU78" i="6"/>
  <c r="MU83" i="6"/>
  <c r="MU79" i="6"/>
  <c r="MU82" i="6"/>
  <c r="MU84" i="6"/>
  <c r="MU80" i="6"/>
  <c r="MU203" i="6"/>
  <c r="MU205" i="6"/>
  <c r="MU204" i="6"/>
  <c r="MU206" i="6"/>
  <c r="MU207" i="6"/>
  <c r="MU208" i="6"/>
  <c r="MU209" i="6"/>
  <c r="MU210" i="6"/>
  <c r="MU211" i="6"/>
  <c r="MU212" i="6"/>
  <c r="MU213" i="6"/>
  <c r="MU214" i="6"/>
  <c r="MU215" i="6"/>
  <c r="MU216" i="6"/>
  <c r="MU217" i="6"/>
  <c r="MU218" i="6"/>
  <c r="MU220" i="6"/>
  <c r="MU221" i="6"/>
  <c r="MU222" i="6"/>
  <c r="MU223" i="6"/>
  <c r="MU224" i="6"/>
  <c r="MU225" i="6"/>
  <c r="MU226" i="6"/>
  <c r="MU227" i="6"/>
  <c r="MU228" i="6"/>
  <c r="MU229" i="6"/>
  <c r="MU230" i="6"/>
  <c r="MU219" i="6"/>
  <c r="MU231" i="6"/>
  <c r="MU234" i="6"/>
  <c r="MU235" i="6"/>
  <c r="MU236" i="6"/>
  <c r="MU237" i="6"/>
  <c r="MU238" i="6"/>
  <c r="MU239" i="6"/>
  <c r="MU240" i="6"/>
  <c r="MU241" i="6"/>
  <c r="MU242" i="6"/>
  <c r="MU243" i="6"/>
  <c r="MU244" i="6"/>
  <c r="MU245" i="6"/>
  <c r="MU246" i="6"/>
  <c r="MU247" i="6"/>
  <c r="MU248" i="6"/>
  <c r="MU249" i="6"/>
  <c r="MU233" i="6"/>
  <c r="MU232" i="6"/>
  <c r="MU251" i="6"/>
  <c r="MU250" i="6"/>
  <c r="MU252" i="6"/>
  <c r="MU253" i="6"/>
  <c r="MU254" i="6"/>
  <c r="MU255" i="6"/>
  <c r="MU256" i="6"/>
  <c r="MU257" i="6"/>
  <c r="MU258" i="6"/>
  <c r="MU259" i="6"/>
  <c r="MU260" i="6"/>
  <c r="MU261" i="6"/>
  <c r="MU262" i="6"/>
  <c r="MU263" i="6"/>
  <c r="MU264" i="6"/>
  <c r="MU265" i="6"/>
  <c r="MU266" i="6"/>
  <c r="MU267" i="6"/>
  <c r="MU268" i="6"/>
  <c r="MU269" i="6"/>
  <c r="MU270" i="6"/>
  <c r="MU271" i="6"/>
  <c r="MU272" i="6"/>
  <c r="MU273" i="6"/>
  <c r="MU274" i="6"/>
  <c r="MU275" i="6"/>
  <c r="MU276" i="6"/>
  <c r="MU277" i="6"/>
  <c r="MU278" i="6"/>
  <c r="MU279" i="6"/>
  <c r="MU280" i="6"/>
  <c r="MU281" i="6"/>
  <c r="MU282" i="6"/>
  <c r="MU284" i="6"/>
  <c r="MU285" i="6"/>
  <c r="MU286" i="6"/>
  <c r="MU287" i="6"/>
  <c r="MU288" i="6"/>
  <c r="MU289" i="6"/>
  <c r="MU290" i="6"/>
  <c r="MU291" i="6"/>
  <c r="MU292" i="6"/>
  <c r="MU293" i="6"/>
  <c r="MU294" i="6"/>
  <c r="MU295" i="6"/>
  <c r="MU296" i="6"/>
  <c r="MU297" i="6"/>
  <c r="MU298" i="6"/>
  <c r="MU299" i="6"/>
  <c r="MU300" i="6"/>
  <c r="MU301" i="6"/>
  <c r="MU302" i="6"/>
  <c r="MU303" i="6"/>
  <c r="MU304" i="6"/>
  <c r="MU305" i="6"/>
  <c r="MU306" i="6"/>
  <c r="MU307" i="6"/>
  <c r="MU308" i="6"/>
  <c r="MU309" i="6"/>
  <c r="MU310" i="6"/>
  <c r="MU311" i="6"/>
  <c r="MU312" i="6"/>
  <c r="MU313" i="6"/>
  <c r="MU314" i="6"/>
  <c r="MU283" i="6"/>
  <c r="MU324" i="6"/>
  <c r="MU332" i="6"/>
  <c r="MU340" i="6"/>
  <c r="MU321" i="6"/>
  <c r="MU329" i="6"/>
  <c r="MU337" i="6"/>
  <c r="MU345" i="6"/>
  <c r="MU315" i="6"/>
  <c r="MU318" i="6"/>
  <c r="MU326" i="6"/>
  <c r="MU334" i="6"/>
  <c r="MU342" i="6"/>
  <c r="MU323" i="6"/>
  <c r="MU331" i="6"/>
  <c r="MU339" i="6"/>
  <c r="MU317" i="6"/>
  <c r="MU320" i="6"/>
  <c r="MU328" i="6"/>
  <c r="MU336" i="6"/>
  <c r="MU344" i="6"/>
  <c r="MU325" i="6"/>
  <c r="MU333" i="6"/>
  <c r="MU341" i="6"/>
  <c r="MU322" i="6"/>
  <c r="MU330" i="6"/>
  <c r="MU338" i="6"/>
  <c r="MU316" i="6"/>
  <c r="MU319" i="6"/>
  <c r="MU327" i="6"/>
  <c r="MU335" i="6"/>
  <c r="MU343" i="6"/>
  <c r="MU351" i="6"/>
  <c r="MU359" i="6"/>
  <c r="MU367" i="6"/>
  <c r="MU348" i="6"/>
  <c r="MU356" i="6"/>
  <c r="MU364" i="6"/>
  <c r="MU353" i="6"/>
  <c r="MU361" i="6"/>
  <c r="MU369" i="6"/>
  <c r="MU350" i="6"/>
  <c r="MU358" i="6"/>
  <c r="MU366" i="6"/>
  <c r="MU347" i="6"/>
  <c r="MU355" i="6"/>
  <c r="MU363" i="6"/>
  <c r="MU352" i="6"/>
  <c r="MU360" i="6"/>
  <c r="MU368" i="6"/>
  <c r="MU349" i="6"/>
  <c r="MU357" i="6"/>
  <c r="MU365" i="6"/>
  <c r="MU346" i="6"/>
  <c r="MU354" i="6"/>
  <c r="MU362" i="6"/>
  <c r="MU370" i="6"/>
  <c r="MU371" i="6"/>
  <c r="MU372" i="6"/>
  <c r="MU373" i="6"/>
  <c r="MU374" i="6"/>
  <c r="MU375" i="6"/>
  <c r="MU376" i="6"/>
  <c r="MU377" i="6"/>
  <c r="MU385" i="6"/>
  <c r="MU386" i="6"/>
  <c r="MU387" i="6"/>
  <c r="MU388" i="6"/>
  <c r="MU389" i="6"/>
  <c r="MU390" i="6"/>
  <c r="MU391" i="6"/>
  <c r="MU392" i="6"/>
  <c r="MU393" i="6"/>
  <c r="MU394" i="6"/>
  <c r="MU395" i="6"/>
  <c r="MU396" i="6"/>
  <c r="MU397" i="6"/>
  <c r="MU398" i="6"/>
  <c r="MU399" i="6"/>
  <c r="MU400" i="6"/>
  <c r="MU401" i="6"/>
  <c r="MU402" i="6"/>
  <c r="MU403" i="6"/>
  <c r="MU404" i="6"/>
  <c r="MU378" i="6"/>
  <c r="MU405" i="6"/>
  <c r="MU406" i="6"/>
  <c r="MU407" i="6"/>
  <c r="MU408" i="6"/>
  <c r="MU409" i="6"/>
  <c r="MU410" i="6"/>
  <c r="MU411" i="6"/>
  <c r="MU379" i="6"/>
  <c r="MU380" i="6"/>
  <c r="MU381" i="6"/>
  <c r="MU382" i="6"/>
  <c r="MU383" i="6"/>
  <c r="MU384" i="6"/>
  <c r="MU412" i="6"/>
  <c r="MU419" i="6"/>
  <c r="MU425" i="6"/>
  <c r="MU433" i="6"/>
  <c r="MU438" i="6"/>
  <c r="MU442" i="6"/>
  <c r="MU420" i="6"/>
  <c r="MU429" i="6"/>
  <c r="MU439" i="6"/>
  <c r="MU446" i="6"/>
  <c r="MU426" i="6"/>
  <c r="MU430" i="6"/>
  <c r="MU443" i="6"/>
  <c r="MU413" i="6"/>
  <c r="MU421" i="6"/>
  <c r="MU434" i="6"/>
  <c r="MU440" i="6"/>
  <c r="MU415" i="6"/>
  <c r="MU422" i="6"/>
  <c r="MU427" i="6"/>
  <c r="MU431" i="6"/>
  <c r="MU435" i="6"/>
  <c r="MU444" i="6"/>
  <c r="MU423" i="6"/>
  <c r="MU428" i="6"/>
  <c r="MU432" i="6"/>
  <c r="MU441" i="6"/>
  <c r="MU414" i="6"/>
  <c r="MU416" i="6"/>
  <c r="MU436" i="6"/>
  <c r="MU453" i="6"/>
  <c r="MU472" i="6"/>
  <c r="MU448" i="6"/>
  <c r="MU457" i="6"/>
  <c r="MU460" i="6"/>
  <c r="MU470" i="6"/>
  <c r="MU451" i="6"/>
  <c r="MU454" i="6"/>
  <c r="MU463" i="6"/>
  <c r="MU475" i="6"/>
  <c r="MU445" i="6"/>
  <c r="MU466" i="6"/>
  <c r="MU468" i="6"/>
  <c r="MU417" i="6"/>
  <c r="MU452" i="6"/>
  <c r="MU455" i="6"/>
  <c r="MU458" i="6"/>
  <c r="MU461" i="6"/>
  <c r="MU464" i="6"/>
  <c r="MU449" i="6"/>
  <c r="MU447" i="6"/>
  <c r="MU456" i="6"/>
  <c r="MU459" i="6"/>
  <c r="MU465" i="6"/>
  <c r="MU467" i="6"/>
  <c r="MU469" i="6"/>
  <c r="MU471" i="6"/>
  <c r="MU450" i="6"/>
  <c r="MU480" i="6"/>
  <c r="MU497" i="6"/>
  <c r="MU499" i="6"/>
  <c r="MU512" i="6"/>
  <c r="MU516" i="6"/>
  <c r="MU530" i="6"/>
  <c r="MU531" i="6"/>
  <c r="MU532" i="6"/>
  <c r="MU535" i="6"/>
  <c r="MU536" i="6"/>
  <c r="MU462" i="6"/>
  <c r="MU473" i="6"/>
  <c r="MU478" i="6"/>
  <c r="MU496" i="6"/>
  <c r="MU498" i="6"/>
  <c r="MU506" i="6"/>
  <c r="MU510" i="6"/>
  <c r="MU515" i="6"/>
  <c r="MU524" i="6"/>
  <c r="MU418" i="6"/>
  <c r="MU482" i="6"/>
  <c r="MU489" i="6"/>
  <c r="MU490" i="6"/>
  <c r="MU491" i="6"/>
  <c r="MU495" i="6"/>
  <c r="MU500" i="6"/>
  <c r="MU501" i="6"/>
  <c r="MU502" i="6"/>
  <c r="MU507" i="6"/>
  <c r="MU514" i="6"/>
  <c r="MU529" i="6"/>
  <c r="MU476" i="6"/>
  <c r="MU484" i="6"/>
  <c r="MU488" i="6"/>
  <c r="MU492" i="6"/>
  <c r="MU493" i="6"/>
  <c r="MU508" i="6"/>
  <c r="MU511" i="6"/>
  <c r="MU517" i="6"/>
  <c r="MU521" i="6"/>
  <c r="MU424" i="6"/>
  <c r="MU479" i="6"/>
  <c r="MU494" i="6"/>
  <c r="MU503" i="6"/>
  <c r="MU504" i="6"/>
  <c r="MU509" i="6"/>
  <c r="MU519" i="6"/>
  <c r="MU523" i="6"/>
  <c r="MU477" i="6"/>
  <c r="MU486" i="6"/>
  <c r="MU487" i="6"/>
  <c r="MU526" i="6"/>
  <c r="MU527" i="6"/>
  <c r="MU474" i="6"/>
  <c r="MU481" i="6"/>
  <c r="MU483" i="6"/>
  <c r="MU518" i="6"/>
  <c r="MU520" i="6"/>
  <c r="MU528" i="6"/>
  <c r="MU437" i="6"/>
  <c r="MU485" i="6"/>
  <c r="MU505" i="6"/>
  <c r="MU513" i="6"/>
  <c r="MU522" i="6"/>
  <c r="NC62" i="6"/>
  <c r="NC61" i="6"/>
  <c r="NC63" i="6"/>
  <c r="NC66" i="6"/>
  <c r="NC65" i="6"/>
  <c r="NC64" i="6"/>
  <c r="NC67" i="6"/>
  <c r="NC70" i="6"/>
  <c r="NC69" i="6"/>
  <c r="NC68" i="6"/>
  <c r="NC71" i="6"/>
  <c r="NC72" i="6"/>
  <c r="NC77" i="6"/>
  <c r="NC74" i="6"/>
  <c r="NC73" i="6"/>
  <c r="NC75" i="6"/>
  <c r="NC76" i="6"/>
  <c r="NC81" i="6"/>
  <c r="NC82" i="6"/>
  <c r="NC80" i="6"/>
  <c r="NC84" i="6"/>
  <c r="NC78" i="6"/>
  <c r="NC83" i="6"/>
  <c r="NC79" i="6"/>
  <c r="NC205" i="6"/>
  <c r="NC203" i="6"/>
  <c r="NC204" i="6"/>
  <c r="NC206" i="6"/>
  <c r="NC207" i="6"/>
  <c r="NC208" i="6"/>
  <c r="NC209" i="6"/>
  <c r="NC210" i="6"/>
  <c r="NC211" i="6"/>
  <c r="NC212" i="6"/>
  <c r="NC213" i="6"/>
  <c r="NC214" i="6"/>
  <c r="NC215" i="6"/>
  <c r="NC216" i="6"/>
  <c r="NC217" i="6"/>
  <c r="NC219" i="6"/>
  <c r="NC220" i="6"/>
  <c r="NC221" i="6"/>
  <c r="NC222" i="6"/>
  <c r="NC223" i="6"/>
  <c r="NC224" i="6"/>
  <c r="NC225" i="6"/>
  <c r="NC226" i="6"/>
  <c r="NC227" i="6"/>
  <c r="NC228" i="6"/>
  <c r="NC229" i="6"/>
  <c r="NC230" i="6"/>
  <c r="NC218" i="6"/>
  <c r="NC232" i="6"/>
  <c r="NC234" i="6"/>
  <c r="NC235" i="6"/>
  <c r="NC236" i="6"/>
  <c r="NC237" i="6"/>
  <c r="NC238" i="6"/>
  <c r="NC239" i="6"/>
  <c r="NC240" i="6"/>
  <c r="NC241" i="6"/>
  <c r="NC242" i="6"/>
  <c r="NC243" i="6"/>
  <c r="NC244" i="6"/>
  <c r="NC245" i="6"/>
  <c r="NC246" i="6"/>
  <c r="NC247" i="6"/>
  <c r="NC248" i="6"/>
  <c r="NC249" i="6"/>
  <c r="NC231" i="6"/>
  <c r="NC233" i="6"/>
  <c r="NC250" i="6"/>
  <c r="NC251" i="6"/>
  <c r="NC252" i="6"/>
  <c r="NC253" i="6"/>
  <c r="NC254" i="6"/>
  <c r="NC255" i="6"/>
  <c r="NC256" i="6"/>
  <c r="NC257" i="6"/>
  <c r="NC258" i="6"/>
  <c r="NC259" i="6"/>
  <c r="NC260" i="6"/>
  <c r="NC261" i="6"/>
  <c r="NC262" i="6"/>
  <c r="NC263" i="6"/>
  <c r="NC264" i="6"/>
  <c r="NC265" i="6"/>
  <c r="NC266" i="6"/>
  <c r="NC267" i="6"/>
  <c r="NC268" i="6"/>
  <c r="NC269" i="6"/>
  <c r="NC270" i="6"/>
  <c r="NC271" i="6"/>
  <c r="NC272" i="6"/>
  <c r="NC273" i="6"/>
  <c r="NC274" i="6"/>
  <c r="NC275" i="6"/>
  <c r="NC276" i="6"/>
  <c r="NC277" i="6"/>
  <c r="NC278" i="6"/>
  <c r="NC279" i="6"/>
  <c r="NC280" i="6"/>
  <c r="NC281" i="6"/>
  <c r="NC282" i="6"/>
  <c r="NC283" i="6"/>
  <c r="NC284" i="6"/>
  <c r="NC285" i="6"/>
  <c r="NC286" i="6"/>
  <c r="NC287" i="6"/>
  <c r="NC288" i="6"/>
  <c r="NC289" i="6"/>
  <c r="NC290" i="6"/>
  <c r="NC291" i="6"/>
  <c r="NC292" i="6"/>
  <c r="NC293" i="6"/>
  <c r="NC294" i="6"/>
  <c r="NC295" i="6"/>
  <c r="NC296" i="6"/>
  <c r="NC297" i="6"/>
  <c r="NC298" i="6"/>
  <c r="NC299" i="6"/>
  <c r="NC300" i="6"/>
  <c r="NC301" i="6"/>
  <c r="NC302" i="6"/>
  <c r="NC303" i="6"/>
  <c r="NC304" i="6"/>
  <c r="NC305" i="6"/>
  <c r="NC306" i="6"/>
  <c r="NC307" i="6"/>
  <c r="NC308" i="6"/>
  <c r="NC309" i="6"/>
  <c r="NC310" i="6"/>
  <c r="NC311" i="6"/>
  <c r="NC312" i="6"/>
  <c r="NC313" i="6"/>
  <c r="NC324" i="6"/>
  <c r="NC332" i="6"/>
  <c r="NC340" i="6"/>
  <c r="NC321" i="6"/>
  <c r="NC329" i="6"/>
  <c r="NC337" i="6"/>
  <c r="NC345" i="6"/>
  <c r="NC315" i="6"/>
  <c r="NC318" i="6"/>
  <c r="NC326" i="6"/>
  <c r="NC334" i="6"/>
  <c r="NC342" i="6"/>
  <c r="NC323" i="6"/>
  <c r="NC331" i="6"/>
  <c r="NC339" i="6"/>
  <c r="NC317" i="6"/>
  <c r="NC320" i="6"/>
  <c r="NC328" i="6"/>
  <c r="NC336" i="6"/>
  <c r="NC344" i="6"/>
  <c r="NC314" i="6"/>
  <c r="NC325" i="6"/>
  <c r="NC333" i="6"/>
  <c r="NC341" i="6"/>
  <c r="NC322" i="6"/>
  <c r="NC330" i="6"/>
  <c r="NC338" i="6"/>
  <c r="NC316" i="6"/>
  <c r="NC319" i="6"/>
  <c r="NC327" i="6"/>
  <c r="NC335" i="6"/>
  <c r="NC343" i="6"/>
  <c r="NC351" i="6"/>
  <c r="NC359" i="6"/>
  <c r="NC367" i="6"/>
  <c r="NC348" i="6"/>
  <c r="NC356" i="6"/>
  <c r="NC364" i="6"/>
  <c r="NC353" i="6"/>
  <c r="NC361" i="6"/>
  <c r="NC369" i="6"/>
  <c r="NC350" i="6"/>
  <c r="NC358" i="6"/>
  <c r="NC366" i="6"/>
  <c r="NC347" i="6"/>
  <c r="NC355" i="6"/>
  <c r="NC363" i="6"/>
  <c r="NC346" i="6"/>
  <c r="NC352" i="6"/>
  <c r="NC360" i="6"/>
  <c r="NC368" i="6"/>
  <c r="NC349" i="6"/>
  <c r="NC357" i="6"/>
  <c r="NC365" i="6"/>
  <c r="NC354" i="6"/>
  <c r="NC362" i="6"/>
  <c r="NC370" i="6"/>
  <c r="NC371" i="6"/>
  <c r="NC372" i="6"/>
  <c r="NC373" i="6"/>
  <c r="NC374" i="6"/>
  <c r="NC375" i="6"/>
  <c r="NC376" i="6"/>
  <c r="NC377" i="6"/>
  <c r="NC385" i="6"/>
  <c r="NC386" i="6"/>
  <c r="NC387" i="6"/>
  <c r="NC388" i="6"/>
  <c r="NC389" i="6"/>
  <c r="NC390" i="6"/>
  <c r="NC391" i="6"/>
  <c r="NC392" i="6"/>
  <c r="NC393" i="6"/>
  <c r="NC394" i="6"/>
  <c r="NC395" i="6"/>
  <c r="NC396" i="6"/>
  <c r="NC397" i="6"/>
  <c r="NC398" i="6"/>
  <c r="NC399" i="6"/>
  <c r="NC400" i="6"/>
  <c r="NC401" i="6"/>
  <c r="NC402" i="6"/>
  <c r="NC403" i="6"/>
  <c r="NC404" i="6"/>
  <c r="NC405" i="6"/>
  <c r="NC406" i="6"/>
  <c r="NC407" i="6"/>
  <c r="NC408" i="6"/>
  <c r="NC409" i="6"/>
  <c r="NC410" i="6"/>
  <c r="NC411" i="6"/>
  <c r="NC378" i="6"/>
  <c r="NC379" i="6"/>
  <c r="NC380" i="6"/>
  <c r="NC381" i="6"/>
  <c r="NC382" i="6"/>
  <c r="NC383" i="6"/>
  <c r="NC384" i="6"/>
  <c r="NC419" i="6"/>
  <c r="NC425" i="6"/>
  <c r="NC433" i="6"/>
  <c r="NC438" i="6"/>
  <c r="NC442" i="6"/>
  <c r="NC420" i="6"/>
  <c r="NC429" i="6"/>
  <c r="NC439" i="6"/>
  <c r="NC446" i="6"/>
  <c r="NC426" i="6"/>
  <c r="NC430" i="6"/>
  <c r="NC443" i="6"/>
  <c r="NC412" i="6"/>
  <c r="NC421" i="6"/>
  <c r="NC434" i="6"/>
  <c r="NC440" i="6"/>
  <c r="NC414" i="6"/>
  <c r="NC415" i="6"/>
  <c r="NC422" i="6"/>
  <c r="NC427" i="6"/>
  <c r="NC431" i="6"/>
  <c r="NC435" i="6"/>
  <c r="NC444" i="6"/>
  <c r="NC423" i="6"/>
  <c r="NC428" i="6"/>
  <c r="NC432" i="6"/>
  <c r="NC441" i="6"/>
  <c r="NC416" i="6"/>
  <c r="NC436" i="6"/>
  <c r="NC418" i="6"/>
  <c r="NC424" i="6"/>
  <c r="NC437" i="6"/>
  <c r="NC453" i="6"/>
  <c r="NC472" i="6"/>
  <c r="NC448" i="6"/>
  <c r="NC457" i="6"/>
  <c r="NC460" i="6"/>
  <c r="NC470" i="6"/>
  <c r="NC451" i="6"/>
  <c r="NC454" i="6"/>
  <c r="NC463" i="6"/>
  <c r="NC475" i="6"/>
  <c r="NC466" i="6"/>
  <c r="NC468" i="6"/>
  <c r="NC413" i="6"/>
  <c r="NC445" i="6"/>
  <c r="NC452" i="6"/>
  <c r="NC455" i="6"/>
  <c r="NC458" i="6"/>
  <c r="NC461" i="6"/>
  <c r="NC464" i="6"/>
  <c r="NC417" i="6"/>
  <c r="NC449" i="6"/>
  <c r="NC447" i="6"/>
  <c r="NC456" i="6"/>
  <c r="NC459" i="6"/>
  <c r="NC465" i="6"/>
  <c r="NC467" i="6"/>
  <c r="NC469" i="6"/>
  <c r="NC471" i="6"/>
  <c r="NC480" i="6"/>
  <c r="NC497" i="6"/>
  <c r="NC499" i="6"/>
  <c r="NC512" i="6"/>
  <c r="NC516" i="6"/>
  <c r="NC530" i="6"/>
  <c r="NC531" i="6"/>
  <c r="NC532" i="6"/>
  <c r="NC535" i="6"/>
  <c r="NC536" i="6"/>
  <c r="NC450" i="6"/>
  <c r="NC478" i="6"/>
  <c r="NC496" i="6"/>
  <c r="NC498" i="6"/>
  <c r="NC506" i="6"/>
  <c r="NC510" i="6"/>
  <c r="NC515" i="6"/>
  <c r="NC524" i="6"/>
  <c r="NC462" i="6"/>
  <c r="NC482" i="6"/>
  <c r="NC489" i="6"/>
  <c r="NC490" i="6"/>
  <c r="NC491" i="6"/>
  <c r="NC495" i="6"/>
  <c r="NC500" i="6"/>
  <c r="NC501" i="6"/>
  <c r="NC502" i="6"/>
  <c r="NC507" i="6"/>
  <c r="NC514" i="6"/>
  <c r="NC529" i="6"/>
  <c r="NC473" i="6"/>
  <c r="NC476" i="6"/>
  <c r="NC484" i="6"/>
  <c r="NC488" i="6"/>
  <c r="NC492" i="6"/>
  <c r="NC493" i="6"/>
  <c r="NC508" i="6"/>
  <c r="NC511" i="6"/>
  <c r="NC517" i="6"/>
  <c r="NC521" i="6"/>
  <c r="NC474" i="6"/>
  <c r="NC479" i="6"/>
  <c r="NC494" i="6"/>
  <c r="NC503" i="6"/>
  <c r="NC504" i="6"/>
  <c r="NC509" i="6"/>
  <c r="NC519" i="6"/>
  <c r="NC523" i="6"/>
  <c r="NC477" i="6"/>
  <c r="NC486" i="6"/>
  <c r="NC487" i="6"/>
  <c r="NC526" i="6"/>
  <c r="NC527" i="6"/>
  <c r="NC481" i="6"/>
  <c r="NC483" i="6"/>
  <c r="NC518" i="6"/>
  <c r="NC520" i="6"/>
  <c r="NC528" i="6"/>
  <c r="NC485" i="6"/>
  <c r="NC505" i="6"/>
  <c r="NC513" i="6"/>
  <c r="NC522" i="6"/>
  <c r="KQ559" i="6"/>
  <c r="KI559" i="6"/>
  <c r="KA559" i="6"/>
  <c r="IM559" i="6"/>
  <c r="IE559" i="6"/>
  <c r="HW559" i="6"/>
  <c r="GM559" i="6"/>
  <c r="GE559" i="6"/>
  <c r="FW559" i="6"/>
  <c r="FO559" i="6"/>
  <c r="EB559" i="6"/>
  <c r="DT559" i="6"/>
  <c r="DL559" i="6"/>
  <c r="CD559" i="6"/>
  <c r="BV559" i="6"/>
  <c r="BN559" i="6"/>
  <c r="BF559" i="6"/>
  <c r="NC558" i="6"/>
  <c r="MU558" i="6"/>
  <c r="MM558" i="6"/>
  <c r="ME558" i="6"/>
  <c r="KU558" i="6"/>
  <c r="KM558" i="6"/>
  <c r="KE558" i="6"/>
  <c r="IR558" i="6"/>
  <c r="IJ558" i="6"/>
  <c r="IB558" i="6"/>
  <c r="HT558" i="6"/>
  <c r="GK558" i="6"/>
  <c r="GC558" i="6"/>
  <c r="FU558" i="6"/>
  <c r="EI558" i="6"/>
  <c r="EA558" i="6"/>
  <c r="DS558" i="6"/>
  <c r="DK558" i="6"/>
  <c r="CA558" i="6"/>
  <c r="BS558" i="6"/>
  <c r="BK558" i="6"/>
  <c r="MZ557" i="6"/>
  <c r="MR557" i="6"/>
  <c r="MJ557" i="6"/>
  <c r="IR557" i="6"/>
  <c r="IJ557" i="6"/>
  <c r="IB557" i="6"/>
  <c r="HT557" i="6"/>
  <c r="GH557" i="6"/>
  <c r="FZ557" i="6"/>
  <c r="FR557" i="6"/>
  <c r="EF557" i="6"/>
  <c r="DX557" i="6"/>
  <c r="DP557" i="6"/>
  <c r="BY557" i="6"/>
  <c r="BQ557" i="6"/>
  <c r="BI557" i="6"/>
  <c r="MZ556" i="6"/>
  <c r="MR556" i="6"/>
  <c r="MJ556" i="6"/>
  <c r="KS556" i="6"/>
  <c r="KK556" i="6"/>
  <c r="KC556" i="6"/>
  <c r="IP556" i="6"/>
  <c r="IH556" i="6"/>
  <c r="HZ556" i="6"/>
  <c r="GN556" i="6"/>
  <c r="GF556" i="6"/>
  <c r="FX556" i="6"/>
  <c r="FP556" i="6"/>
  <c r="ED556" i="6"/>
  <c r="DV556" i="6"/>
  <c r="DN556" i="6"/>
  <c r="BW556" i="6"/>
  <c r="BO556" i="6"/>
  <c r="BG556" i="6"/>
  <c r="MX555" i="6"/>
  <c r="MP555" i="6"/>
  <c r="MH555" i="6"/>
  <c r="KX555" i="6"/>
  <c r="KP555" i="6"/>
  <c r="KH555" i="6"/>
  <c r="JZ555" i="6"/>
  <c r="IN555" i="6"/>
  <c r="IF555" i="6"/>
  <c r="HX555" i="6"/>
  <c r="GK555" i="6"/>
  <c r="GC555" i="6"/>
  <c r="FU555" i="6"/>
  <c r="EH555" i="6"/>
  <c r="DZ555" i="6"/>
  <c r="DR555" i="6"/>
  <c r="DJ555" i="6"/>
  <c r="BS555" i="6"/>
  <c r="NB554" i="6"/>
  <c r="MT554" i="6"/>
  <c r="ML554" i="6"/>
  <c r="MD554" i="6"/>
  <c r="KT554" i="6"/>
  <c r="KL554" i="6"/>
  <c r="KD554" i="6"/>
  <c r="IR554" i="6"/>
  <c r="IJ554" i="6"/>
  <c r="IB554" i="6"/>
  <c r="HT554" i="6"/>
  <c r="GH554" i="6"/>
  <c r="FZ554" i="6"/>
  <c r="FR554" i="6"/>
  <c r="EE554" i="6"/>
  <c r="DW554" i="6"/>
  <c r="DO554" i="6"/>
  <c r="BZ554" i="6"/>
  <c r="BR554" i="6"/>
  <c r="BJ554" i="6"/>
  <c r="NB553" i="6"/>
  <c r="MT553" i="6"/>
  <c r="ML553" i="6"/>
  <c r="MD553" i="6"/>
  <c r="KT553" i="6"/>
  <c r="KL553" i="6"/>
  <c r="KD553" i="6"/>
  <c r="IQ553" i="6"/>
  <c r="II553" i="6"/>
  <c r="IA553" i="6"/>
  <c r="HS553" i="6"/>
  <c r="GN553" i="6"/>
  <c r="GF553" i="6"/>
  <c r="FX553" i="6"/>
  <c r="FP553" i="6"/>
  <c r="EC553" i="6"/>
  <c r="DU553" i="6"/>
  <c r="DM553" i="6"/>
  <c r="CC553" i="6"/>
  <c r="BU553" i="6"/>
  <c r="BM553" i="6"/>
  <c r="BE553" i="6"/>
  <c r="MV552" i="6"/>
  <c r="MN552" i="6"/>
  <c r="MF552" i="6"/>
  <c r="KU552" i="6"/>
  <c r="KM552" i="6"/>
  <c r="KE552" i="6"/>
  <c r="IR552" i="6"/>
  <c r="IJ552" i="6"/>
  <c r="IB552" i="6"/>
  <c r="HT552" i="6"/>
  <c r="GH552" i="6"/>
  <c r="FZ552" i="6"/>
  <c r="FR552" i="6"/>
  <c r="EF552" i="6"/>
  <c r="DX552" i="6"/>
  <c r="DP552" i="6"/>
  <c r="BX552" i="6"/>
  <c r="BP552" i="6"/>
  <c r="BH552" i="6"/>
  <c r="MW551" i="6"/>
  <c r="MO551" i="6"/>
  <c r="MG551" i="6"/>
  <c r="KU551" i="6"/>
  <c r="KM551" i="6"/>
  <c r="KE551" i="6"/>
  <c r="IS551" i="6"/>
  <c r="IK551" i="6"/>
  <c r="IC551" i="6"/>
  <c r="HU551" i="6"/>
  <c r="GI551" i="6"/>
  <c r="GA551" i="6"/>
  <c r="FS551" i="6"/>
  <c r="EG551" i="6"/>
  <c r="DY551" i="6"/>
  <c r="DQ551" i="6"/>
  <c r="DI551" i="6"/>
  <c r="BY551" i="6"/>
  <c r="BQ551" i="6"/>
  <c r="BI551" i="6"/>
  <c r="MX550" i="6"/>
  <c r="MP550" i="6"/>
  <c r="MH550" i="6"/>
  <c r="KU550" i="6"/>
  <c r="KM550" i="6"/>
  <c r="KE550" i="6"/>
  <c r="IR550" i="6"/>
  <c r="IJ550" i="6"/>
  <c r="IB550" i="6"/>
  <c r="HT550" i="6"/>
  <c r="GG550" i="6"/>
  <c r="FY550" i="6"/>
  <c r="FQ550" i="6"/>
  <c r="EE550" i="6"/>
  <c r="DW550" i="6"/>
  <c r="DO550" i="6"/>
  <c r="BW550" i="6"/>
  <c r="BO550" i="6"/>
  <c r="BG550" i="6"/>
  <c r="MV549" i="6"/>
  <c r="MN549" i="6"/>
  <c r="MF549" i="6"/>
  <c r="KS549" i="6"/>
  <c r="KK549" i="6"/>
  <c r="KC549" i="6"/>
  <c r="IP549" i="6"/>
  <c r="IH549" i="6"/>
  <c r="HZ549" i="6"/>
  <c r="GN549" i="6"/>
  <c r="GF549" i="6"/>
  <c r="FX549" i="6"/>
  <c r="FP549" i="6"/>
  <c r="EC549" i="6"/>
  <c r="DU549" i="6"/>
  <c r="DM549" i="6"/>
  <c r="CD549" i="6"/>
  <c r="BV549" i="6"/>
  <c r="BN549" i="6"/>
  <c r="BF549" i="6"/>
  <c r="NC548" i="6"/>
  <c r="MU548" i="6"/>
  <c r="MM548" i="6"/>
  <c r="ME548" i="6"/>
  <c r="KU548" i="6"/>
  <c r="KM548" i="6"/>
  <c r="KE548" i="6"/>
  <c r="IR548" i="6"/>
  <c r="IJ548" i="6"/>
  <c r="IB548" i="6"/>
  <c r="HT548" i="6"/>
  <c r="GH548" i="6"/>
  <c r="FZ548" i="6"/>
  <c r="FR548" i="6"/>
  <c r="EE548" i="6"/>
  <c r="DW548" i="6"/>
  <c r="DO548" i="6"/>
  <c r="BW548" i="6"/>
  <c r="BO548" i="6"/>
  <c r="BG548" i="6"/>
  <c r="MV547" i="6"/>
  <c r="MN547" i="6"/>
  <c r="MF547" i="6"/>
  <c r="KT547" i="6"/>
  <c r="KL547" i="6"/>
  <c r="KD547" i="6"/>
  <c r="IR547" i="6"/>
  <c r="IJ547" i="6"/>
  <c r="IB547" i="6"/>
  <c r="HT547" i="6"/>
  <c r="GH547" i="6"/>
  <c r="FZ547" i="6"/>
  <c r="FR547" i="6"/>
  <c r="EE547" i="6"/>
  <c r="BW547" i="6"/>
  <c r="BG547" i="6"/>
  <c r="MW546" i="6"/>
  <c r="MO546" i="6"/>
  <c r="MG546" i="6"/>
  <c r="KT546" i="6"/>
  <c r="KL546" i="6"/>
  <c r="KD546" i="6"/>
  <c r="IJ546" i="6"/>
  <c r="HT546" i="6"/>
  <c r="GI546" i="6"/>
  <c r="GA546" i="6"/>
  <c r="FS546" i="6"/>
  <c r="EF546" i="6"/>
  <c r="DX546" i="6"/>
  <c r="DP546" i="6"/>
  <c r="BY546" i="6"/>
  <c r="BQ546" i="6"/>
  <c r="BI546" i="6"/>
  <c r="MY545" i="6"/>
  <c r="MQ545" i="6"/>
  <c r="MI545" i="6"/>
  <c r="KV545" i="6"/>
  <c r="KN545" i="6"/>
  <c r="KF545" i="6"/>
  <c r="JX545" i="6"/>
  <c r="IS545" i="6"/>
  <c r="IK545" i="6"/>
  <c r="IC545" i="6"/>
  <c r="HU545" i="6"/>
  <c r="GH545" i="6"/>
  <c r="FZ545" i="6"/>
  <c r="FR545" i="6"/>
  <c r="EF545" i="6"/>
  <c r="DX545" i="6"/>
  <c r="DP545" i="6"/>
  <c r="BX545" i="6"/>
  <c r="BP545" i="6"/>
  <c r="BH545" i="6"/>
  <c r="MY544" i="6"/>
  <c r="MQ544" i="6"/>
  <c r="MI544" i="6"/>
  <c r="KV544" i="6"/>
  <c r="KN544" i="6"/>
  <c r="KF544" i="6"/>
  <c r="JX544" i="6"/>
  <c r="IS544" i="6"/>
  <c r="IK544" i="6"/>
  <c r="IC544" i="6"/>
  <c r="HU544" i="6"/>
  <c r="GI544" i="6"/>
  <c r="GA544" i="6"/>
  <c r="FS544" i="6"/>
  <c r="EH544" i="6"/>
  <c r="DZ544" i="6"/>
  <c r="DR544" i="6"/>
  <c r="DJ544" i="6"/>
  <c r="BZ544" i="6"/>
  <c r="BR544" i="6"/>
  <c r="BJ544" i="6"/>
  <c r="MZ543" i="6"/>
  <c r="MR543" i="6"/>
  <c r="MJ543" i="6"/>
  <c r="KW543" i="6"/>
  <c r="KO543" i="6"/>
  <c r="KG543" i="6"/>
  <c r="JY543" i="6"/>
  <c r="IL543" i="6"/>
  <c r="ID543" i="6"/>
  <c r="HV543" i="6"/>
  <c r="GI543" i="6"/>
  <c r="GA543" i="6"/>
  <c r="FS543" i="6"/>
  <c r="EF543" i="6"/>
  <c r="DX543" i="6"/>
  <c r="DP543" i="6"/>
  <c r="BX543" i="6"/>
  <c r="BP543" i="6"/>
  <c r="BH543" i="6"/>
  <c r="MW542" i="6"/>
  <c r="MO542" i="6"/>
  <c r="MG542" i="6"/>
  <c r="KT542" i="6"/>
  <c r="KL542" i="6"/>
  <c r="KD542" i="6"/>
  <c r="IQ542" i="6"/>
  <c r="II542" i="6"/>
  <c r="IA542" i="6"/>
  <c r="HS542" i="6"/>
  <c r="GN542" i="6"/>
  <c r="GF542" i="6"/>
  <c r="FX542" i="6"/>
  <c r="FP542" i="6"/>
  <c r="ED542" i="6"/>
  <c r="DV542" i="6"/>
  <c r="DN542" i="6"/>
  <c r="CD542" i="6"/>
  <c r="BV542" i="6"/>
  <c r="BN542" i="6"/>
  <c r="BF542" i="6"/>
  <c r="NC541" i="6"/>
  <c r="MU541" i="6"/>
  <c r="MM541" i="6"/>
  <c r="ME541" i="6"/>
  <c r="KS541" i="6"/>
  <c r="KK541" i="6"/>
  <c r="KC541" i="6"/>
  <c r="IP541" i="6"/>
  <c r="IH541" i="6"/>
  <c r="HZ541" i="6"/>
  <c r="GN541" i="6"/>
  <c r="GF541" i="6"/>
  <c r="FX541" i="6"/>
  <c r="FP541" i="6"/>
  <c r="EC541" i="6"/>
  <c r="DU541" i="6"/>
  <c r="DM541" i="6"/>
  <c r="BX541" i="6"/>
  <c r="BP541" i="6"/>
  <c r="BH541" i="6"/>
  <c r="MW540" i="6"/>
  <c r="MO540" i="6"/>
  <c r="MG540" i="6"/>
  <c r="KV540" i="6"/>
  <c r="KN540" i="6"/>
  <c r="KF540" i="6"/>
  <c r="JX540" i="6"/>
  <c r="IS540" i="6"/>
  <c r="IK540" i="6"/>
  <c r="IC540" i="6"/>
  <c r="GI540" i="6"/>
  <c r="GA540" i="6"/>
  <c r="FS540" i="6"/>
  <c r="EF540" i="6"/>
  <c r="DX540" i="6"/>
  <c r="DP540" i="6"/>
  <c r="BX540" i="6"/>
  <c r="BP540" i="6"/>
  <c r="BH540" i="6"/>
  <c r="NC539" i="6"/>
  <c r="MU539" i="6"/>
  <c r="MM539" i="6"/>
  <c r="ME539" i="6"/>
  <c r="KW539" i="6"/>
  <c r="KO539" i="6"/>
  <c r="KG539" i="6"/>
  <c r="JY539" i="6"/>
  <c r="IM539" i="6"/>
  <c r="IE539" i="6"/>
  <c r="HW539" i="6"/>
  <c r="GK539" i="6"/>
  <c r="GC539" i="6"/>
  <c r="FU539" i="6"/>
  <c r="EH539" i="6"/>
  <c r="DZ539" i="6"/>
  <c r="DR539" i="6"/>
  <c r="DJ539" i="6"/>
  <c r="BZ539" i="6"/>
  <c r="BR539" i="6"/>
  <c r="BJ539" i="6"/>
  <c r="MN538" i="6"/>
  <c r="KX538" i="6"/>
  <c r="KP538" i="6"/>
  <c r="KH538" i="6"/>
  <c r="JZ538" i="6"/>
  <c r="IO538" i="6"/>
  <c r="IG538" i="6"/>
  <c r="HY538" i="6"/>
  <c r="GI538" i="6"/>
  <c r="GA538" i="6"/>
  <c r="FS538" i="6"/>
  <c r="EF538" i="6"/>
  <c r="DV538" i="6"/>
  <c r="DJ538" i="6"/>
  <c r="BX538" i="6"/>
  <c r="BJ538" i="6"/>
  <c r="NB537" i="6"/>
  <c r="MC537" i="6"/>
  <c r="KU537" i="6"/>
  <c r="KG537" i="6"/>
  <c r="IQ537" i="6"/>
  <c r="IC537" i="6"/>
  <c r="GH537" i="6"/>
  <c r="FW537" i="6"/>
  <c r="EC537" i="6"/>
  <c r="DM537" i="6"/>
  <c r="BU537" i="6"/>
  <c r="BE537" i="6"/>
  <c r="MT536" i="6"/>
  <c r="MD536" i="6"/>
  <c r="KS536" i="6"/>
  <c r="KC536" i="6"/>
  <c r="IH536" i="6"/>
  <c r="GC536" i="6"/>
  <c r="ED536" i="6"/>
  <c r="DJ536" i="6"/>
  <c r="MI535" i="6"/>
  <c r="KT535" i="6"/>
  <c r="FO535" i="6"/>
  <c r="BH535" i="6"/>
  <c r="MM533" i="6"/>
  <c r="KP533" i="6"/>
  <c r="MT532" i="6"/>
  <c r="KW532" i="6"/>
  <c r="IM530" i="6"/>
  <c r="FY530" i="6"/>
  <c r="BN530" i="6"/>
  <c r="DZ529" i="6"/>
  <c r="DX528" i="6"/>
  <c r="IQ527" i="6"/>
  <c r="GK527" i="6"/>
  <c r="BZ527" i="6"/>
  <c r="MG526" i="6"/>
  <c r="GJ526" i="6"/>
  <c r="BY526" i="6"/>
  <c r="ME525" i="6"/>
  <c r="KH525" i="6"/>
  <c r="IL525" i="6"/>
  <c r="BO61" i="6"/>
  <c r="BO64" i="6"/>
  <c r="BO63" i="6"/>
  <c r="BO62" i="6"/>
  <c r="BO65" i="6"/>
  <c r="BO67" i="6"/>
  <c r="BO68" i="6"/>
  <c r="BO70" i="6"/>
  <c r="BO69" i="6"/>
  <c r="BO66" i="6"/>
  <c r="BO73" i="6"/>
  <c r="BO72" i="6"/>
  <c r="BO76" i="6"/>
  <c r="BO74" i="6"/>
  <c r="BO77" i="6"/>
  <c r="BO71" i="6"/>
  <c r="BO75" i="6"/>
  <c r="BO79" i="6"/>
  <c r="BO83" i="6"/>
  <c r="BO82" i="6"/>
  <c r="BO86" i="6"/>
  <c r="BO81" i="6"/>
  <c r="BO80" i="6"/>
  <c r="BO84" i="6"/>
  <c r="BO88" i="6"/>
  <c r="BO78" i="6"/>
  <c r="BO85" i="6"/>
  <c r="BO87" i="6"/>
  <c r="BO90" i="6"/>
  <c r="BO94" i="6"/>
  <c r="BO98" i="6"/>
  <c r="BO89" i="6"/>
  <c r="BO93" i="6"/>
  <c r="BO97" i="6"/>
  <c r="BO92" i="6"/>
  <c r="BO96" i="6"/>
  <c r="BO91" i="6"/>
  <c r="BO95" i="6"/>
  <c r="BO101" i="6"/>
  <c r="BO100" i="6"/>
  <c r="BO104" i="6"/>
  <c r="BO99" i="6"/>
  <c r="BO103" i="6"/>
  <c r="BO102" i="6"/>
  <c r="BO106" i="6"/>
  <c r="BO107" i="6"/>
  <c r="BO105" i="6"/>
  <c r="BO110" i="6"/>
  <c r="BO114" i="6"/>
  <c r="BO108" i="6"/>
  <c r="BO109" i="6"/>
  <c r="BO113" i="6"/>
  <c r="BO112" i="6"/>
  <c r="BO111" i="6"/>
  <c r="BO115" i="6"/>
  <c r="BO118" i="6"/>
  <c r="BO122" i="6"/>
  <c r="BO116" i="6"/>
  <c r="BO120" i="6"/>
  <c r="BO124" i="6"/>
  <c r="BO119" i="6"/>
  <c r="BO123" i="6"/>
  <c r="BO127" i="6"/>
  <c r="BO125" i="6"/>
  <c r="BO129" i="6"/>
  <c r="BO117" i="6"/>
  <c r="BO121" i="6"/>
  <c r="BO128" i="6"/>
  <c r="BO132" i="6"/>
  <c r="BO136" i="6"/>
  <c r="BO140" i="6"/>
  <c r="BO144" i="6"/>
  <c r="BO131" i="6"/>
  <c r="BO135" i="6"/>
  <c r="BO130" i="6"/>
  <c r="BO134" i="6"/>
  <c r="BO138" i="6"/>
  <c r="BO142" i="6"/>
  <c r="BO126" i="6"/>
  <c r="BO133" i="6"/>
  <c r="BO137" i="6"/>
  <c r="BO141" i="6"/>
  <c r="BO148" i="6"/>
  <c r="BO152" i="6"/>
  <c r="BO156" i="6"/>
  <c r="BO139" i="6"/>
  <c r="BO143" i="6"/>
  <c r="BO147" i="6"/>
  <c r="BO151" i="6"/>
  <c r="BO155" i="6"/>
  <c r="BO159" i="6"/>
  <c r="BO146" i="6"/>
  <c r="BO150" i="6"/>
  <c r="BO154" i="6"/>
  <c r="BO145" i="6"/>
  <c r="BO149" i="6"/>
  <c r="BO153" i="6"/>
  <c r="BO157" i="6"/>
  <c r="BO161" i="6"/>
  <c r="BO165" i="6"/>
  <c r="BO169" i="6"/>
  <c r="BO173" i="6"/>
  <c r="BO160" i="6"/>
  <c r="BO164" i="6"/>
  <c r="BO168" i="6"/>
  <c r="BO172" i="6"/>
  <c r="BO163" i="6"/>
  <c r="BO167" i="6"/>
  <c r="BO171" i="6"/>
  <c r="BO158" i="6"/>
  <c r="BO162" i="6"/>
  <c r="BO166" i="6"/>
  <c r="BO177" i="6"/>
  <c r="BO181" i="6"/>
  <c r="BO185" i="6"/>
  <c r="BO189" i="6"/>
  <c r="BO170" i="6"/>
  <c r="BO176" i="6"/>
  <c r="BO180" i="6"/>
  <c r="BO184" i="6"/>
  <c r="BO188" i="6"/>
  <c r="BO174" i="6"/>
  <c r="BO175" i="6"/>
  <c r="BO179" i="6"/>
  <c r="BO183" i="6"/>
  <c r="BO187" i="6"/>
  <c r="BO178" i="6"/>
  <c r="BO182" i="6"/>
  <c r="BO186" i="6"/>
  <c r="BO191" i="6"/>
  <c r="BO195" i="6"/>
  <c r="BO199" i="6"/>
  <c r="BO203" i="6"/>
  <c r="BO190" i="6"/>
  <c r="BO194" i="6"/>
  <c r="BO198" i="6"/>
  <c r="BO202" i="6"/>
  <c r="BO193" i="6"/>
  <c r="BO197" i="6"/>
  <c r="BO201" i="6"/>
  <c r="BO205" i="6"/>
  <c r="BO192" i="6"/>
  <c r="BO204" i="6"/>
  <c r="BO200" i="6"/>
  <c r="BO207" i="6"/>
  <c r="BO208" i="6"/>
  <c r="BO209" i="6"/>
  <c r="BO210" i="6"/>
  <c r="BO211" i="6"/>
  <c r="BO212" i="6"/>
  <c r="BO213" i="6"/>
  <c r="BO214" i="6"/>
  <c r="BO215" i="6"/>
  <c r="BO216" i="6"/>
  <c r="BO217" i="6"/>
  <c r="BO218" i="6"/>
  <c r="BO219" i="6"/>
  <c r="BO220" i="6"/>
  <c r="BO196" i="6"/>
  <c r="BO206" i="6"/>
  <c r="BO221" i="6"/>
  <c r="BO222" i="6"/>
  <c r="BO223" i="6"/>
  <c r="BO224" i="6"/>
  <c r="BO225" i="6"/>
  <c r="BO226" i="6"/>
  <c r="BO227" i="6"/>
  <c r="BO228" i="6"/>
  <c r="BO229" i="6"/>
  <c r="BO230" i="6"/>
  <c r="BO231" i="6"/>
  <c r="BO232" i="6"/>
  <c r="BO233" i="6"/>
  <c r="BO234" i="6"/>
  <c r="BO235" i="6"/>
  <c r="BO236" i="6"/>
  <c r="BO237" i="6"/>
  <c r="BO238" i="6"/>
  <c r="BO239" i="6"/>
  <c r="BO240" i="6"/>
  <c r="BO241" i="6"/>
  <c r="BO242" i="6"/>
  <c r="BO243" i="6"/>
  <c r="BO244" i="6"/>
  <c r="BO245" i="6"/>
  <c r="BO246" i="6"/>
  <c r="BO247" i="6"/>
  <c r="BO248" i="6"/>
  <c r="BO249" i="6"/>
  <c r="BO250" i="6"/>
  <c r="BO251" i="6"/>
  <c r="BO252" i="6"/>
  <c r="BO253" i="6"/>
  <c r="BO254" i="6"/>
  <c r="BO255" i="6"/>
  <c r="BO256" i="6"/>
  <c r="BO257" i="6"/>
  <c r="BO258" i="6"/>
  <c r="BO259" i="6"/>
  <c r="BO260" i="6"/>
  <c r="BO261" i="6"/>
  <c r="BO262" i="6"/>
  <c r="BO263" i="6"/>
  <c r="BO264" i="6"/>
  <c r="BO265" i="6"/>
  <c r="BO266" i="6"/>
  <c r="BO267" i="6"/>
  <c r="BO268" i="6"/>
  <c r="BO269" i="6"/>
  <c r="BO270" i="6"/>
  <c r="BO271" i="6"/>
  <c r="BO272" i="6"/>
  <c r="BO273" i="6"/>
  <c r="BO274" i="6"/>
  <c r="BO275" i="6"/>
  <c r="BO276" i="6"/>
  <c r="BO277" i="6"/>
  <c r="BO278" i="6"/>
  <c r="BO279" i="6"/>
  <c r="BO280" i="6"/>
  <c r="BO281" i="6"/>
  <c r="BO282" i="6"/>
  <c r="BO283" i="6"/>
  <c r="BO284" i="6"/>
  <c r="BO285" i="6"/>
  <c r="BO286" i="6"/>
  <c r="BO287" i="6"/>
  <c r="BO288" i="6"/>
  <c r="BO289" i="6"/>
  <c r="BO290" i="6"/>
  <c r="BO291" i="6"/>
  <c r="BO292" i="6"/>
  <c r="BO293" i="6"/>
  <c r="BO294" i="6"/>
  <c r="BO295" i="6"/>
  <c r="BO296" i="6"/>
  <c r="BO297" i="6"/>
  <c r="BO298" i="6"/>
  <c r="BO299" i="6"/>
  <c r="BO300" i="6"/>
  <c r="BO301" i="6"/>
  <c r="BO302" i="6"/>
  <c r="BO303" i="6"/>
  <c r="BO304" i="6"/>
  <c r="BO305" i="6"/>
  <c r="BO306" i="6"/>
  <c r="BO307" i="6"/>
  <c r="BO308" i="6"/>
  <c r="BO309" i="6"/>
  <c r="BO310" i="6"/>
  <c r="BO311" i="6"/>
  <c r="BO312" i="6"/>
  <c r="BO313" i="6"/>
  <c r="BO314" i="6"/>
  <c r="BO316" i="6"/>
  <c r="BO319" i="6"/>
  <c r="BO327" i="6"/>
  <c r="BO335" i="6"/>
  <c r="BO343" i="6"/>
  <c r="BO324" i="6"/>
  <c r="BO332" i="6"/>
  <c r="BO340" i="6"/>
  <c r="BO318" i="6"/>
  <c r="BO321" i="6"/>
  <c r="BO329" i="6"/>
  <c r="BO337" i="6"/>
  <c r="BO326" i="6"/>
  <c r="BO334" i="6"/>
  <c r="BO342" i="6"/>
  <c r="BO323" i="6"/>
  <c r="BO331" i="6"/>
  <c r="BO339" i="6"/>
  <c r="BO347" i="6"/>
  <c r="BO317" i="6"/>
  <c r="BO320" i="6"/>
  <c r="BO328" i="6"/>
  <c r="BO336" i="6"/>
  <c r="BO344" i="6"/>
  <c r="BO325" i="6"/>
  <c r="BO333" i="6"/>
  <c r="BO341" i="6"/>
  <c r="BO315" i="6"/>
  <c r="BO322" i="6"/>
  <c r="BO330" i="6"/>
  <c r="BO338" i="6"/>
  <c r="BO345" i="6"/>
  <c r="BO354" i="6"/>
  <c r="BO362" i="6"/>
  <c r="BO370" i="6"/>
  <c r="BO351" i="6"/>
  <c r="BO359" i="6"/>
  <c r="BO367" i="6"/>
  <c r="BO348" i="6"/>
  <c r="BO356" i="6"/>
  <c r="BO364" i="6"/>
  <c r="BO346" i="6"/>
  <c r="BO353" i="6"/>
  <c r="BO361" i="6"/>
  <c r="BO369" i="6"/>
  <c r="BO350" i="6"/>
  <c r="BO358" i="6"/>
  <c r="BO366" i="6"/>
  <c r="BO371" i="6"/>
  <c r="BO372" i="6"/>
  <c r="BO373" i="6"/>
  <c r="BO374" i="6"/>
  <c r="BO375" i="6"/>
  <c r="BO376" i="6"/>
  <c r="BO377" i="6"/>
  <c r="BO378" i="6"/>
  <c r="BO355" i="6"/>
  <c r="BO363" i="6"/>
  <c r="BO379" i="6"/>
  <c r="BO352" i="6"/>
  <c r="BO360" i="6"/>
  <c r="BO368" i="6"/>
  <c r="BO349" i="6"/>
  <c r="BO357" i="6"/>
  <c r="BO365" i="6"/>
  <c r="BO414" i="6"/>
  <c r="BO415" i="6"/>
  <c r="BO380" i="6"/>
  <c r="BO381" i="6"/>
  <c r="BO382" i="6"/>
  <c r="BO383" i="6"/>
  <c r="BO384" i="6"/>
  <c r="BO385" i="6"/>
  <c r="BO386" i="6"/>
  <c r="BO387" i="6"/>
  <c r="BO388" i="6"/>
  <c r="BO389" i="6"/>
  <c r="BO390" i="6"/>
  <c r="BO391" i="6"/>
  <c r="BO392" i="6"/>
  <c r="BO393" i="6"/>
  <c r="BO394" i="6"/>
  <c r="BO395" i="6"/>
  <c r="BO396" i="6"/>
  <c r="BO397" i="6"/>
  <c r="BO398" i="6"/>
  <c r="BO399" i="6"/>
  <c r="BO400" i="6"/>
  <c r="BO401" i="6"/>
  <c r="BO402" i="6"/>
  <c r="BO403" i="6"/>
  <c r="BO404" i="6"/>
  <c r="BO405" i="6"/>
  <c r="BO406" i="6"/>
  <c r="BO407" i="6"/>
  <c r="BO408" i="6"/>
  <c r="BO409" i="6"/>
  <c r="BO410" i="6"/>
  <c r="BO411" i="6"/>
  <c r="BO412" i="6"/>
  <c r="BO413" i="6"/>
  <c r="BO422" i="6"/>
  <c r="BO435" i="6"/>
  <c r="BO441" i="6"/>
  <c r="BO416" i="6"/>
  <c r="BO423" i="6"/>
  <c r="BO428" i="6"/>
  <c r="BO432" i="6"/>
  <c r="BO424" i="6"/>
  <c r="BO436" i="6"/>
  <c r="BO442" i="6"/>
  <c r="BO445" i="6"/>
  <c r="BO417" i="6"/>
  <c r="BO433" i="6"/>
  <c r="BO437" i="6"/>
  <c r="BO418" i="6"/>
  <c r="BO419" i="6"/>
  <c r="BO425" i="6"/>
  <c r="BO429" i="6"/>
  <c r="BO438" i="6"/>
  <c r="BO446" i="6"/>
  <c r="BO420" i="6"/>
  <c r="BO434" i="6"/>
  <c r="BO439" i="6"/>
  <c r="BO443" i="6"/>
  <c r="BO421" i="6"/>
  <c r="BO426" i="6"/>
  <c r="BO430" i="6"/>
  <c r="BO440" i="6"/>
  <c r="BO447" i="6"/>
  <c r="BO467" i="6"/>
  <c r="BO456" i="6"/>
  <c r="BO459" i="6"/>
  <c r="BO469" i="6"/>
  <c r="BO427" i="6"/>
  <c r="BO450" i="6"/>
  <c r="BO462" i="6"/>
  <c r="BO465" i="6"/>
  <c r="BO474" i="6"/>
  <c r="BO453" i="6"/>
  <c r="BO460" i="6"/>
  <c r="BO468" i="6"/>
  <c r="BO470" i="6"/>
  <c r="BO431" i="6"/>
  <c r="BO448" i="6"/>
  <c r="BO451" i="6"/>
  <c r="BO457" i="6"/>
  <c r="BO463" i="6"/>
  <c r="BO466" i="6"/>
  <c r="BO472" i="6"/>
  <c r="BO444" i="6"/>
  <c r="BO454" i="6"/>
  <c r="BO458" i="6"/>
  <c r="BO473" i="6"/>
  <c r="BO485" i="6"/>
  <c r="BO491" i="6"/>
  <c r="BO496" i="6"/>
  <c r="BO506" i="6"/>
  <c r="BO507" i="6"/>
  <c r="BO513" i="6"/>
  <c r="BO525" i="6"/>
  <c r="BO530" i="6"/>
  <c r="BO452" i="6"/>
  <c r="BO477" i="6"/>
  <c r="BO489" i="6"/>
  <c r="BO490" i="6"/>
  <c r="BO493" i="6"/>
  <c r="BO500" i="6"/>
  <c r="BO501" i="6"/>
  <c r="BO502" i="6"/>
  <c r="BO503" i="6"/>
  <c r="BO508" i="6"/>
  <c r="BO509" i="6"/>
  <c r="BO511" i="6"/>
  <c r="BO516" i="6"/>
  <c r="BO517" i="6"/>
  <c r="BO522" i="6"/>
  <c r="BO464" i="6"/>
  <c r="BO471" i="6"/>
  <c r="BO480" i="6"/>
  <c r="BO492" i="6"/>
  <c r="BO494" i="6"/>
  <c r="BO495" i="6"/>
  <c r="BO520" i="6"/>
  <c r="BO476" i="6"/>
  <c r="BO478" i="6"/>
  <c r="BO487" i="6"/>
  <c r="BO488" i="6"/>
  <c r="BO504" i="6"/>
  <c r="BO512" i="6"/>
  <c r="BO515" i="6"/>
  <c r="BO524" i="6"/>
  <c r="BO449" i="6"/>
  <c r="BO482" i="6"/>
  <c r="BO505" i="6"/>
  <c r="BO510" i="6"/>
  <c r="BO527" i="6"/>
  <c r="BO529" i="6"/>
  <c r="BO461" i="6"/>
  <c r="BO481" i="6"/>
  <c r="BO484" i="6"/>
  <c r="BO518" i="6"/>
  <c r="BO526" i="6"/>
  <c r="BO528" i="6"/>
  <c r="BO534" i="6"/>
  <c r="BO475" i="6"/>
  <c r="BO479" i="6"/>
  <c r="BO486" i="6"/>
  <c r="BO519" i="6"/>
  <c r="BO521" i="6"/>
  <c r="BO523" i="6"/>
  <c r="BO533" i="6"/>
  <c r="BO535" i="6"/>
  <c r="BO455" i="6"/>
  <c r="BO483" i="6"/>
  <c r="BO497" i="6"/>
  <c r="BO498" i="6"/>
  <c r="BO499" i="6"/>
  <c r="BO514" i="6"/>
  <c r="FR61" i="6"/>
  <c r="FR64" i="6"/>
  <c r="FR63" i="6"/>
  <c r="FR65" i="6"/>
  <c r="FR62" i="6"/>
  <c r="FR72" i="6"/>
  <c r="FR78" i="6"/>
  <c r="FR75" i="6"/>
  <c r="FR77" i="6"/>
  <c r="FR73" i="6"/>
  <c r="FR76" i="6"/>
  <c r="FR74" i="6"/>
  <c r="FR81" i="6"/>
  <c r="FR80" i="6"/>
  <c r="FR82" i="6"/>
  <c r="FR83" i="6"/>
  <c r="FR84" i="6"/>
  <c r="FR79" i="6"/>
  <c r="FR411" i="6"/>
  <c r="FR412" i="6"/>
  <c r="FR413" i="6"/>
  <c r="FR414" i="6"/>
  <c r="FR440" i="6"/>
  <c r="FR447" i="6"/>
  <c r="FR421" i="6"/>
  <c r="FR427" i="6"/>
  <c r="FR431" i="6"/>
  <c r="FR444" i="6"/>
  <c r="FR422" i="6"/>
  <c r="FR423" i="6"/>
  <c r="FR432" i="6"/>
  <c r="FR435" i="6"/>
  <c r="FR441" i="6"/>
  <c r="FR415" i="6"/>
  <c r="FR416" i="6"/>
  <c r="FR436" i="6"/>
  <c r="FR445" i="6"/>
  <c r="FR417" i="6"/>
  <c r="FR424" i="6"/>
  <c r="FR428" i="6"/>
  <c r="FR418" i="6"/>
  <c r="FR433" i="6"/>
  <c r="FR437" i="6"/>
  <c r="FR442" i="6"/>
  <c r="FR419" i="6"/>
  <c r="FR425" i="6"/>
  <c r="FR429" i="6"/>
  <c r="FR438" i="6"/>
  <c r="FR439" i="6"/>
  <c r="FR446" i="6"/>
  <c r="FR420" i="6"/>
  <c r="FR426" i="6"/>
  <c r="FR449" i="6"/>
  <c r="FR458" i="6"/>
  <c r="FR461" i="6"/>
  <c r="FR473" i="6"/>
  <c r="FR430" i="6"/>
  <c r="FR452" i="6"/>
  <c r="FR455" i="6"/>
  <c r="FR464" i="6"/>
  <c r="FR471" i="6"/>
  <c r="FR443" i="6"/>
  <c r="FR467" i="6"/>
  <c r="FR434" i="6"/>
  <c r="FR456" i="6"/>
  <c r="FR459" i="6"/>
  <c r="FR465" i="6"/>
  <c r="FR469" i="6"/>
  <c r="FR450" i="6"/>
  <c r="FR453" i="6"/>
  <c r="FR462" i="6"/>
  <c r="FR457" i="6"/>
  <c r="FR468" i="6"/>
  <c r="FR470" i="6"/>
  <c r="FR448" i="6"/>
  <c r="FR460" i="6"/>
  <c r="FR463" i="6"/>
  <c r="FR466" i="6"/>
  <c r="FR472" i="6"/>
  <c r="FR481" i="6"/>
  <c r="FR504" i="6"/>
  <c r="FR511" i="6"/>
  <c r="FR516" i="6"/>
  <c r="FR530" i="6"/>
  <c r="FR532" i="6"/>
  <c r="FR479" i="6"/>
  <c r="FR486" i="6"/>
  <c r="FR510" i="6"/>
  <c r="FR512" i="6"/>
  <c r="FR523" i="6"/>
  <c r="FR525" i="6"/>
  <c r="FR536" i="6"/>
  <c r="FR477" i="6"/>
  <c r="FR487" i="6"/>
  <c r="FR515" i="6"/>
  <c r="FR517" i="6"/>
  <c r="FR483" i="6"/>
  <c r="FR498" i="6"/>
  <c r="FR505" i="6"/>
  <c r="FR520" i="6"/>
  <c r="FR522" i="6"/>
  <c r="FR454" i="6"/>
  <c r="FR480" i="6"/>
  <c r="FR485" i="6"/>
  <c r="FR496" i="6"/>
  <c r="FR499" i="6"/>
  <c r="FR506" i="6"/>
  <c r="FR514" i="6"/>
  <c r="FR524" i="6"/>
  <c r="FR527" i="6"/>
  <c r="FR529" i="6"/>
  <c r="FR478" i="6"/>
  <c r="FR491" i="6"/>
  <c r="FR497" i="6"/>
  <c r="FR500" i="6"/>
  <c r="FR507" i="6"/>
  <c r="FR508" i="6"/>
  <c r="FR509" i="6"/>
  <c r="FR526" i="6"/>
  <c r="FR451" i="6"/>
  <c r="FR475" i="6"/>
  <c r="FR476" i="6"/>
  <c r="FR482" i="6"/>
  <c r="FR489" i="6"/>
  <c r="FR490" i="6"/>
  <c r="FR493" i="6"/>
  <c r="FR494" i="6"/>
  <c r="FR501" i="6"/>
  <c r="FR502" i="6"/>
  <c r="FR503" i="6"/>
  <c r="FR534" i="6"/>
  <c r="FR474" i="6"/>
  <c r="FR484" i="6"/>
  <c r="FR488" i="6"/>
  <c r="FR492" i="6"/>
  <c r="FR495" i="6"/>
  <c r="FR513" i="6"/>
  <c r="FR518" i="6"/>
  <c r="FR519" i="6"/>
  <c r="FR521" i="6"/>
  <c r="BK63" i="6"/>
  <c r="BK62" i="6"/>
  <c r="BK61" i="6"/>
  <c r="BK64" i="6"/>
  <c r="BK66" i="6"/>
  <c r="BK65" i="6"/>
  <c r="BK67" i="6"/>
  <c r="BK71" i="6"/>
  <c r="BK70" i="6"/>
  <c r="BK68" i="6"/>
  <c r="BK69" i="6"/>
  <c r="BK75" i="6"/>
  <c r="BK74" i="6"/>
  <c r="BK73" i="6"/>
  <c r="BK72" i="6"/>
  <c r="BK76" i="6"/>
  <c r="BK77" i="6"/>
  <c r="BK81" i="6"/>
  <c r="BK85" i="6"/>
  <c r="BK80" i="6"/>
  <c r="BK84" i="6"/>
  <c r="BK78" i="6"/>
  <c r="BK79" i="6"/>
  <c r="BK83" i="6"/>
  <c r="BK82" i="6"/>
  <c r="BK90" i="6"/>
  <c r="BK89" i="6"/>
  <c r="BK86" i="6"/>
  <c r="BK88" i="6"/>
  <c r="BK92" i="6"/>
  <c r="BK96" i="6"/>
  <c r="BK91" i="6"/>
  <c r="BK95" i="6"/>
  <c r="BK99" i="6"/>
  <c r="BK94" i="6"/>
  <c r="BK87" i="6"/>
  <c r="BK93" i="6"/>
  <c r="BK97" i="6"/>
  <c r="BK103" i="6"/>
  <c r="BK98" i="6"/>
  <c r="BK102" i="6"/>
  <c r="BK101" i="6"/>
  <c r="BK100" i="6"/>
  <c r="BK104" i="6"/>
  <c r="BK108" i="6"/>
  <c r="BK106" i="6"/>
  <c r="BK105" i="6"/>
  <c r="BK112" i="6"/>
  <c r="BK107" i="6"/>
  <c r="BK111" i="6"/>
  <c r="BK110" i="6"/>
  <c r="BK114" i="6"/>
  <c r="BK109" i="6"/>
  <c r="BK113" i="6"/>
  <c r="BK115" i="6"/>
  <c r="BK116" i="6"/>
  <c r="BK120" i="6"/>
  <c r="BK118" i="6"/>
  <c r="BK122" i="6"/>
  <c r="BK117" i="6"/>
  <c r="BK121" i="6"/>
  <c r="BK119" i="6"/>
  <c r="BK123" i="6"/>
  <c r="BK125" i="6"/>
  <c r="BK129" i="6"/>
  <c r="BK124" i="6"/>
  <c r="BK127" i="6"/>
  <c r="BK126" i="6"/>
  <c r="BK130" i="6"/>
  <c r="BK128" i="6"/>
  <c r="BK134" i="6"/>
  <c r="BK138" i="6"/>
  <c r="BK142" i="6"/>
  <c r="BK133" i="6"/>
  <c r="BK132" i="6"/>
  <c r="BK136" i="6"/>
  <c r="BK140" i="6"/>
  <c r="BK144" i="6"/>
  <c r="BK131" i="6"/>
  <c r="BK135" i="6"/>
  <c r="BK139" i="6"/>
  <c r="BK143" i="6"/>
  <c r="BK146" i="6"/>
  <c r="BK150" i="6"/>
  <c r="BK154" i="6"/>
  <c r="BK158" i="6"/>
  <c r="BK145" i="6"/>
  <c r="BK149" i="6"/>
  <c r="BK153" i="6"/>
  <c r="BK157" i="6"/>
  <c r="BK141" i="6"/>
  <c r="BK148" i="6"/>
  <c r="BK152" i="6"/>
  <c r="BK156" i="6"/>
  <c r="BK147" i="6"/>
  <c r="BK151" i="6"/>
  <c r="BK137" i="6"/>
  <c r="BK163" i="6"/>
  <c r="BK167" i="6"/>
  <c r="BK171" i="6"/>
  <c r="BK155" i="6"/>
  <c r="BK162" i="6"/>
  <c r="BK166" i="6"/>
  <c r="BK170" i="6"/>
  <c r="BK174" i="6"/>
  <c r="BK159" i="6"/>
  <c r="BK161" i="6"/>
  <c r="BK165" i="6"/>
  <c r="BK169" i="6"/>
  <c r="BK173" i="6"/>
  <c r="BK160" i="6"/>
  <c r="BK164" i="6"/>
  <c r="BK168" i="6"/>
  <c r="BK175" i="6"/>
  <c r="BK179" i="6"/>
  <c r="BK183" i="6"/>
  <c r="BK187" i="6"/>
  <c r="BK178" i="6"/>
  <c r="BK182" i="6"/>
  <c r="BK186" i="6"/>
  <c r="BK172" i="6"/>
  <c r="BK177" i="6"/>
  <c r="BK181" i="6"/>
  <c r="BK185" i="6"/>
  <c r="BK189" i="6"/>
  <c r="BK176" i="6"/>
  <c r="BK180" i="6"/>
  <c r="BK184" i="6"/>
  <c r="BK188" i="6"/>
  <c r="BK193" i="6"/>
  <c r="BK197" i="6"/>
  <c r="BK201" i="6"/>
  <c r="BK205" i="6"/>
  <c r="BK192" i="6"/>
  <c r="BK196" i="6"/>
  <c r="BK200" i="6"/>
  <c r="BK191" i="6"/>
  <c r="BK195" i="6"/>
  <c r="BK199" i="6"/>
  <c r="BK203" i="6"/>
  <c r="BK198" i="6"/>
  <c r="BK207" i="6"/>
  <c r="BK208" i="6"/>
  <c r="BK209" i="6"/>
  <c r="BK210" i="6"/>
  <c r="BK211" i="6"/>
  <c r="BK212" i="6"/>
  <c r="BK213" i="6"/>
  <c r="BK214" i="6"/>
  <c r="BK215" i="6"/>
  <c r="BK216" i="6"/>
  <c r="BK217" i="6"/>
  <c r="BK218" i="6"/>
  <c r="BK219" i="6"/>
  <c r="BK220" i="6"/>
  <c r="BK194" i="6"/>
  <c r="BK206" i="6"/>
  <c r="BK190" i="6"/>
  <c r="BK202" i="6"/>
  <c r="BK204" i="6"/>
  <c r="BK221" i="6"/>
  <c r="BK222" i="6"/>
  <c r="BK223" i="6"/>
  <c r="BK224" i="6"/>
  <c r="BK225" i="6"/>
  <c r="BK226" i="6"/>
  <c r="BK227" i="6"/>
  <c r="BK228" i="6"/>
  <c r="BK229" i="6"/>
  <c r="BK230" i="6"/>
  <c r="BK231" i="6"/>
  <c r="BK232" i="6"/>
  <c r="BK233" i="6"/>
  <c r="BK234" i="6"/>
  <c r="BK235" i="6"/>
  <c r="BK236" i="6"/>
  <c r="BK237" i="6"/>
  <c r="BK238" i="6"/>
  <c r="BK239" i="6"/>
  <c r="BK240" i="6"/>
  <c r="BK241" i="6"/>
  <c r="BK242" i="6"/>
  <c r="BK243" i="6"/>
  <c r="BK244" i="6"/>
  <c r="BK245" i="6"/>
  <c r="BK246" i="6"/>
  <c r="BK247" i="6"/>
  <c r="BK248" i="6"/>
  <c r="BK249" i="6"/>
  <c r="BK253" i="6"/>
  <c r="BK254" i="6"/>
  <c r="BK255" i="6"/>
  <c r="BK256" i="6"/>
  <c r="BK257" i="6"/>
  <c r="BK258" i="6"/>
  <c r="BK259" i="6"/>
  <c r="BK260" i="6"/>
  <c r="BK261" i="6"/>
  <c r="BK262" i="6"/>
  <c r="BK263" i="6"/>
  <c r="BK264" i="6"/>
  <c r="BK265" i="6"/>
  <c r="BK266" i="6"/>
  <c r="BK267" i="6"/>
  <c r="BK268" i="6"/>
  <c r="BK269" i="6"/>
  <c r="BK270" i="6"/>
  <c r="BK271" i="6"/>
  <c r="BK272" i="6"/>
  <c r="BK273" i="6"/>
  <c r="BK274" i="6"/>
  <c r="BK275" i="6"/>
  <c r="BK276" i="6"/>
  <c r="BK277" i="6"/>
  <c r="BK278" i="6"/>
  <c r="BK279" i="6"/>
  <c r="BK280" i="6"/>
  <c r="BK281" i="6"/>
  <c r="BK282" i="6"/>
  <c r="BK283" i="6"/>
  <c r="BK284" i="6"/>
  <c r="BK252" i="6"/>
  <c r="BK250" i="6"/>
  <c r="BK251" i="6"/>
  <c r="BK285" i="6"/>
  <c r="BK286" i="6"/>
  <c r="BK287" i="6"/>
  <c r="BK288" i="6"/>
  <c r="BK289" i="6"/>
  <c r="BK290" i="6"/>
  <c r="BK291" i="6"/>
  <c r="BK292" i="6"/>
  <c r="BK293" i="6"/>
  <c r="BK294" i="6"/>
  <c r="BK295" i="6"/>
  <c r="BK296" i="6"/>
  <c r="BK297" i="6"/>
  <c r="BK298" i="6"/>
  <c r="BK299" i="6"/>
  <c r="BK300" i="6"/>
  <c r="BK301" i="6"/>
  <c r="BK302" i="6"/>
  <c r="BK303" i="6"/>
  <c r="BK304" i="6"/>
  <c r="BK305" i="6"/>
  <c r="BK306" i="6"/>
  <c r="BK307" i="6"/>
  <c r="BK308" i="6"/>
  <c r="BK309" i="6"/>
  <c r="BK310" i="6"/>
  <c r="BK311" i="6"/>
  <c r="BK323" i="6"/>
  <c r="BK331" i="6"/>
  <c r="BK339" i="6"/>
  <c r="BK347" i="6"/>
  <c r="BK317" i="6"/>
  <c r="BK320" i="6"/>
  <c r="BK328" i="6"/>
  <c r="BK336" i="6"/>
  <c r="BK344" i="6"/>
  <c r="BK325" i="6"/>
  <c r="BK333" i="6"/>
  <c r="BK341" i="6"/>
  <c r="BK322" i="6"/>
  <c r="BK330" i="6"/>
  <c r="BK338" i="6"/>
  <c r="BK312" i="6"/>
  <c r="BK313" i="6"/>
  <c r="BK315" i="6"/>
  <c r="BK316" i="6"/>
  <c r="BK319" i="6"/>
  <c r="BK327" i="6"/>
  <c r="BK335" i="6"/>
  <c r="BK343" i="6"/>
  <c r="BK324" i="6"/>
  <c r="BK332" i="6"/>
  <c r="BK340" i="6"/>
  <c r="BK314" i="6"/>
  <c r="BK318" i="6"/>
  <c r="BK321" i="6"/>
  <c r="BK329" i="6"/>
  <c r="BK337" i="6"/>
  <c r="BK345" i="6"/>
  <c r="BK326" i="6"/>
  <c r="BK334" i="6"/>
  <c r="BK342" i="6"/>
  <c r="BK350" i="6"/>
  <c r="BK358" i="6"/>
  <c r="BK366" i="6"/>
  <c r="BK371" i="6"/>
  <c r="BK372" i="6"/>
  <c r="BK373" i="6"/>
  <c r="BK374" i="6"/>
  <c r="BK375" i="6"/>
  <c r="BK376" i="6"/>
  <c r="BK377" i="6"/>
  <c r="BK378" i="6"/>
  <c r="BK355" i="6"/>
  <c r="BK363" i="6"/>
  <c r="BK379" i="6"/>
  <c r="BK346" i="6"/>
  <c r="BK352" i="6"/>
  <c r="BK360" i="6"/>
  <c r="BK368" i="6"/>
  <c r="BK349" i="6"/>
  <c r="BK357" i="6"/>
  <c r="BK365" i="6"/>
  <c r="BK354" i="6"/>
  <c r="BK362" i="6"/>
  <c r="BK370" i="6"/>
  <c r="BK351" i="6"/>
  <c r="BK359" i="6"/>
  <c r="BK367" i="6"/>
  <c r="BK348" i="6"/>
  <c r="BK356" i="6"/>
  <c r="BK364" i="6"/>
  <c r="BK353" i="6"/>
  <c r="BK361" i="6"/>
  <c r="BK369" i="6"/>
  <c r="BK380" i="6"/>
  <c r="BK381" i="6"/>
  <c r="BK382" i="6"/>
  <c r="BK383" i="6"/>
  <c r="BK384" i="6"/>
  <c r="BK385" i="6"/>
  <c r="BK386" i="6"/>
  <c r="BK387" i="6"/>
  <c r="BK388" i="6"/>
  <c r="BK389" i="6"/>
  <c r="BK390" i="6"/>
  <c r="BK391" i="6"/>
  <c r="BK392" i="6"/>
  <c r="BK393" i="6"/>
  <c r="BK394" i="6"/>
  <c r="BK395" i="6"/>
  <c r="BK396" i="6"/>
  <c r="BK397" i="6"/>
  <c r="BK398" i="6"/>
  <c r="BK399" i="6"/>
  <c r="BK400" i="6"/>
  <c r="BK401" i="6"/>
  <c r="BK402" i="6"/>
  <c r="BK403" i="6"/>
  <c r="BK404" i="6"/>
  <c r="BK405" i="6"/>
  <c r="BK406" i="6"/>
  <c r="BK407" i="6"/>
  <c r="BK408" i="6"/>
  <c r="BK409" i="6"/>
  <c r="BK410" i="6"/>
  <c r="BK411" i="6"/>
  <c r="BK412" i="6"/>
  <c r="BK418" i="6"/>
  <c r="BK419" i="6"/>
  <c r="BK425" i="6"/>
  <c r="BK429" i="6"/>
  <c r="BK438" i="6"/>
  <c r="BK446" i="6"/>
  <c r="BK420" i="6"/>
  <c r="BK434" i="6"/>
  <c r="BK439" i="6"/>
  <c r="BK443" i="6"/>
  <c r="BK421" i="6"/>
  <c r="BK426" i="6"/>
  <c r="BK430" i="6"/>
  <c r="BK440" i="6"/>
  <c r="BK447" i="6"/>
  <c r="BK415" i="6"/>
  <c r="BK427" i="6"/>
  <c r="BK431" i="6"/>
  <c r="BK444" i="6"/>
  <c r="BK422" i="6"/>
  <c r="BK435" i="6"/>
  <c r="BK441" i="6"/>
  <c r="BK414" i="6"/>
  <c r="BK416" i="6"/>
  <c r="BK423" i="6"/>
  <c r="BK428" i="6"/>
  <c r="BK432" i="6"/>
  <c r="BK424" i="6"/>
  <c r="BK436" i="6"/>
  <c r="BK442" i="6"/>
  <c r="BK445" i="6"/>
  <c r="BK448" i="6"/>
  <c r="BK451" i="6"/>
  <c r="BK457" i="6"/>
  <c r="BK463" i="6"/>
  <c r="BK466" i="6"/>
  <c r="BK472" i="6"/>
  <c r="BK454" i="6"/>
  <c r="BK475" i="6"/>
  <c r="BK458" i="6"/>
  <c r="BK473" i="6"/>
  <c r="BK449" i="6"/>
  <c r="BK452" i="6"/>
  <c r="BK455" i="6"/>
  <c r="BK461" i="6"/>
  <c r="BK464" i="6"/>
  <c r="BK471" i="6"/>
  <c r="BK433" i="6"/>
  <c r="BK467" i="6"/>
  <c r="BK413" i="6"/>
  <c r="BK417" i="6"/>
  <c r="BK456" i="6"/>
  <c r="BK459" i="6"/>
  <c r="BK469" i="6"/>
  <c r="BK437" i="6"/>
  <c r="BK450" i="6"/>
  <c r="BK462" i="6"/>
  <c r="BK465" i="6"/>
  <c r="BK474" i="6"/>
  <c r="BK482" i="6"/>
  <c r="BK505" i="6"/>
  <c r="BK510" i="6"/>
  <c r="BK527" i="6"/>
  <c r="BK529" i="6"/>
  <c r="BK538" i="6"/>
  <c r="BK481" i="6"/>
  <c r="BK484" i="6"/>
  <c r="BK518" i="6"/>
  <c r="BK526" i="6"/>
  <c r="BK528" i="6"/>
  <c r="BK534" i="6"/>
  <c r="BK470" i="6"/>
  <c r="BK479" i="6"/>
  <c r="BK486" i="6"/>
  <c r="BK519" i="6"/>
  <c r="BK521" i="6"/>
  <c r="BK523" i="6"/>
  <c r="BK533" i="6"/>
  <c r="BK535" i="6"/>
  <c r="BK537" i="6"/>
  <c r="BK483" i="6"/>
  <c r="BK497" i="6"/>
  <c r="BK498" i="6"/>
  <c r="BK499" i="6"/>
  <c r="BK514" i="6"/>
  <c r="BK531" i="6"/>
  <c r="BK532" i="6"/>
  <c r="BK485" i="6"/>
  <c r="BK491" i="6"/>
  <c r="BK496" i="6"/>
  <c r="BK506" i="6"/>
  <c r="BK507" i="6"/>
  <c r="BK513" i="6"/>
  <c r="BK525" i="6"/>
  <c r="BK530" i="6"/>
  <c r="BK460" i="6"/>
  <c r="BK477" i="6"/>
  <c r="BK489" i="6"/>
  <c r="BK490" i="6"/>
  <c r="BK493" i="6"/>
  <c r="BK500" i="6"/>
  <c r="BK501" i="6"/>
  <c r="BK502" i="6"/>
  <c r="BK503" i="6"/>
  <c r="BK508" i="6"/>
  <c r="BK509" i="6"/>
  <c r="BK511" i="6"/>
  <c r="BK516" i="6"/>
  <c r="BK517" i="6"/>
  <c r="BK522" i="6"/>
  <c r="BK453" i="6"/>
  <c r="BK468" i="6"/>
  <c r="BK480" i="6"/>
  <c r="BK492" i="6"/>
  <c r="BK494" i="6"/>
  <c r="BK495" i="6"/>
  <c r="BK520" i="6"/>
  <c r="BK476" i="6"/>
  <c r="BK478" i="6"/>
  <c r="BK487" i="6"/>
  <c r="BK488" i="6"/>
  <c r="BK504" i="6"/>
  <c r="BK512" i="6"/>
  <c r="BK515" i="6"/>
  <c r="BK524" i="6"/>
  <c r="BS63" i="6"/>
  <c r="BS62" i="6"/>
  <c r="BS61" i="6"/>
  <c r="BS64" i="6"/>
  <c r="BS66" i="6"/>
  <c r="BS65" i="6"/>
  <c r="BS68" i="6"/>
  <c r="BS67" i="6"/>
  <c r="BS71" i="6"/>
  <c r="BS70" i="6"/>
  <c r="BS69" i="6"/>
  <c r="BS75" i="6"/>
  <c r="BS74" i="6"/>
  <c r="BS73" i="6"/>
  <c r="BS72" i="6"/>
  <c r="BS76" i="6"/>
  <c r="BS77" i="6"/>
  <c r="BS78" i="6"/>
  <c r="BS81" i="6"/>
  <c r="BS85" i="6"/>
  <c r="BS80" i="6"/>
  <c r="BS84" i="6"/>
  <c r="BS79" i="6"/>
  <c r="BS83" i="6"/>
  <c r="BS82" i="6"/>
  <c r="BS90" i="6"/>
  <c r="BS86" i="6"/>
  <c r="BS89" i="6"/>
  <c r="BS88" i="6"/>
  <c r="BS92" i="6"/>
  <c r="BS96" i="6"/>
  <c r="BS91" i="6"/>
  <c r="BS95" i="6"/>
  <c r="BS94" i="6"/>
  <c r="BS87" i="6"/>
  <c r="BS93" i="6"/>
  <c r="BS99" i="6"/>
  <c r="BS103" i="6"/>
  <c r="BS102" i="6"/>
  <c r="BS97" i="6"/>
  <c r="BS101" i="6"/>
  <c r="BS100" i="6"/>
  <c r="BS108" i="6"/>
  <c r="BS104" i="6"/>
  <c r="BS106" i="6"/>
  <c r="BS98" i="6"/>
  <c r="BS105" i="6"/>
  <c r="BS112" i="6"/>
  <c r="BS111" i="6"/>
  <c r="BS107" i="6"/>
  <c r="BS110" i="6"/>
  <c r="BS114" i="6"/>
  <c r="BS109" i="6"/>
  <c r="BS113" i="6"/>
  <c r="BS116" i="6"/>
  <c r="BS120" i="6"/>
  <c r="BS115" i="6"/>
  <c r="BS118" i="6"/>
  <c r="BS122" i="6"/>
  <c r="BS117" i="6"/>
  <c r="BS121" i="6"/>
  <c r="BS125" i="6"/>
  <c r="BS129" i="6"/>
  <c r="BS119" i="6"/>
  <c r="BS127" i="6"/>
  <c r="BS126" i="6"/>
  <c r="BS130" i="6"/>
  <c r="BS134" i="6"/>
  <c r="BS138" i="6"/>
  <c r="BS142" i="6"/>
  <c r="BS128" i="6"/>
  <c r="BS133" i="6"/>
  <c r="BS124" i="6"/>
  <c r="BS132" i="6"/>
  <c r="BS136" i="6"/>
  <c r="BS140" i="6"/>
  <c r="BS144" i="6"/>
  <c r="BS123" i="6"/>
  <c r="BS131" i="6"/>
  <c r="BS135" i="6"/>
  <c r="BS139" i="6"/>
  <c r="BS143" i="6"/>
  <c r="BS137" i="6"/>
  <c r="BS146" i="6"/>
  <c r="BS150" i="6"/>
  <c r="BS154" i="6"/>
  <c r="BS158" i="6"/>
  <c r="BS145" i="6"/>
  <c r="BS149" i="6"/>
  <c r="BS153" i="6"/>
  <c r="BS157" i="6"/>
  <c r="BS148" i="6"/>
  <c r="BS152" i="6"/>
  <c r="BS156" i="6"/>
  <c r="BS141" i="6"/>
  <c r="BS147" i="6"/>
  <c r="BS151" i="6"/>
  <c r="BS163" i="6"/>
  <c r="BS167" i="6"/>
  <c r="BS171" i="6"/>
  <c r="BS159" i="6"/>
  <c r="BS162" i="6"/>
  <c r="BS166" i="6"/>
  <c r="BS170" i="6"/>
  <c r="BS174" i="6"/>
  <c r="BS155" i="6"/>
  <c r="BS161" i="6"/>
  <c r="BS165" i="6"/>
  <c r="BS169" i="6"/>
  <c r="BS173" i="6"/>
  <c r="BS160" i="6"/>
  <c r="BS164" i="6"/>
  <c r="BS168" i="6"/>
  <c r="BS175" i="6"/>
  <c r="BS179" i="6"/>
  <c r="BS183" i="6"/>
  <c r="BS187" i="6"/>
  <c r="BS178" i="6"/>
  <c r="BS182" i="6"/>
  <c r="BS186" i="6"/>
  <c r="BS177" i="6"/>
  <c r="BS181" i="6"/>
  <c r="BS185" i="6"/>
  <c r="BS189" i="6"/>
  <c r="BS176" i="6"/>
  <c r="BS180" i="6"/>
  <c r="BS184" i="6"/>
  <c r="BS188" i="6"/>
  <c r="BS172" i="6"/>
  <c r="BS193" i="6"/>
  <c r="BS197" i="6"/>
  <c r="BS201" i="6"/>
  <c r="BS205" i="6"/>
  <c r="BS192" i="6"/>
  <c r="BS196" i="6"/>
  <c r="BS200" i="6"/>
  <c r="BS191" i="6"/>
  <c r="BS195" i="6"/>
  <c r="BS199" i="6"/>
  <c r="BS203" i="6"/>
  <c r="BS207" i="6"/>
  <c r="BS208" i="6"/>
  <c r="BS209" i="6"/>
  <c r="BS210" i="6"/>
  <c r="BS211" i="6"/>
  <c r="BS212" i="6"/>
  <c r="BS213" i="6"/>
  <c r="BS214" i="6"/>
  <c r="BS215" i="6"/>
  <c r="BS216" i="6"/>
  <c r="BS217" i="6"/>
  <c r="BS218" i="6"/>
  <c r="BS219" i="6"/>
  <c r="BS220" i="6"/>
  <c r="BS198" i="6"/>
  <c r="BS202" i="6"/>
  <c r="BS204" i="6"/>
  <c r="BS206" i="6"/>
  <c r="BS194" i="6"/>
  <c r="BS190" i="6"/>
  <c r="BS221" i="6"/>
  <c r="BS222" i="6"/>
  <c r="BS223" i="6"/>
  <c r="BS224" i="6"/>
  <c r="BS225" i="6"/>
  <c r="BS226" i="6"/>
  <c r="BS227" i="6"/>
  <c r="BS228" i="6"/>
  <c r="BS229" i="6"/>
  <c r="BS230" i="6"/>
  <c r="BS231" i="6"/>
  <c r="BS232" i="6"/>
  <c r="BS233" i="6"/>
  <c r="BS234" i="6"/>
  <c r="BS235" i="6"/>
  <c r="BS236" i="6"/>
  <c r="BS237" i="6"/>
  <c r="BS238" i="6"/>
  <c r="BS239" i="6"/>
  <c r="BS240" i="6"/>
  <c r="BS241" i="6"/>
  <c r="BS242" i="6"/>
  <c r="BS243" i="6"/>
  <c r="BS244" i="6"/>
  <c r="BS245" i="6"/>
  <c r="BS246" i="6"/>
  <c r="BS247" i="6"/>
  <c r="BS248" i="6"/>
  <c r="BS249" i="6"/>
  <c r="BS252" i="6"/>
  <c r="BS253" i="6"/>
  <c r="BS254" i="6"/>
  <c r="BS255" i="6"/>
  <c r="BS256" i="6"/>
  <c r="BS257" i="6"/>
  <c r="BS258" i="6"/>
  <c r="BS259" i="6"/>
  <c r="BS260" i="6"/>
  <c r="BS261" i="6"/>
  <c r="BS262" i="6"/>
  <c r="BS263" i="6"/>
  <c r="BS264" i="6"/>
  <c r="BS265" i="6"/>
  <c r="BS266" i="6"/>
  <c r="BS267" i="6"/>
  <c r="BS268" i="6"/>
  <c r="BS269" i="6"/>
  <c r="BS270" i="6"/>
  <c r="BS271" i="6"/>
  <c r="BS272" i="6"/>
  <c r="BS273" i="6"/>
  <c r="BS274" i="6"/>
  <c r="BS275" i="6"/>
  <c r="BS276" i="6"/>
  <c r="BS277" i="6"/>
  <c r="BS278" i="6"/>
  <c r="BS279" i="6"/>
  <c r="BS280" i="6"/>
  <c r="BS281" i="6"/>
  <c r="BS282" i="6"/>
  <c r="BS283" i="6"/>
  <c r="BS284" i="6"/>
  <c r="BS251" i="6"/>
  <c r="BS250" i="6"/>
  <c r="BS285" i="6"/>
  <c r="BS286" i="6"/>
  <c r="BS287" i="6"/>
  <c r="BS288" i="6"/>
  <c r="BS289" i="6"/>
  <c r="BS290" i="6"/>
  <c r="BS291" i="6"/>
  <c r="BS292" i="6"/>
  <c r="BS293" i="6"/>
  <c r="BS294" i="6"/>
  <c r="BS295" i="6"/>
  <c r="BS296" i="6"/>
  <c r="BS297" i="6"/>
  <c r="BS298" i="6"/>
  <c r="BS299" i="6"/>
  <c r="BS300" i="6"/>
  <c r="BS301" i="6"/>
  <c r="BS302" i="6"/>
  <c r="BS303" i="6"/>
  <c r="BS304" i="6"/>
  <c r="BS305" i="6"/>
  <c r="BS306" i="6"/>
  <c r="BS307" i="6"/>
  <c r="BS308" i="6"/>
  <c r="BS309" i="6"/>
  <c r="BS310" i="6"/>
  <c r="BS311" i="6"/>
  <c r="BS323" i="6"/>
  <c r="BS331" i="6"/>
  <c r="BS339" i="6"/>
  <c r="BS347" i="6"/>
  <c r="BS314" i="6"/>
  <c r="BS317" i="6"/>
  <c r="BS320" i="6"/>
  <c r="BS328" i="6"/>
  <c r="BS336" i="6"/>
  <c r="BS344" i="6"/>
  <c r="BS325" i="6"/>
  <c r="BS333" i="6"/>
  <c r="BS341" i="6"/>
  <c r="BS315" i="6"/>
  <c r="BS322" i="6"/>
  <c r="BS330" i="6"/>
  <c r="BS338" i="6"/>
  <c r="BS316" i="6"/>
  <c r="BS319" i="6"/>
  <c r="BS327" i="6"/>
  <c r="BS335" i="6"/>
  <c r="BS343" i="6"/>
  <c r="BS324" i="6"/>
  <c r="BS332" i="6"/>
  <c r="BS340" i="6"/>
  <c r="BS312" i="6"/>
  <c r="BS318" i="6"/>
  <c r="BS321" i="6"/>
  <c r="BS329" i="6"/>
  <c r="BS337" i="6"/>
  <c r="BS345" i="6"/>
  <c r="BS313" i="6"/>
  <c r="BS326" i="6"/>
  <c r="BS334" i="6"/>
  <c r="BS342" i="6"/>
  <c r="BS350" i="6"/>
  <c r="BS358" i="6"/>
  <c r="BS366" i="6"/>
  <c r="BS371" i="6"/>
  <c r="BS372" i="6"/>
  <c r="BS373" i="6"/>
  <c r="BS374" i="6"/>
  <c r="BS375" i="6"/>
  <c r="BS376" i="6"/>
  <c r="BS377" i="6"/>
  <c r="BS378" i="6"/>
  <c r="BS355" i="6"/>
  <c r="BS363" i="6"/>
  <c r="BS379" i="6"/>
  <c r="BS352" i="6"/>
  <c r="BS360" i="6"/>
  <c r="BS368" i="6"/>
  <c r="BS349" i="6"/>
  <c r="BS357" i="6"/>
  <c r="BS365" i="6"/>
  <c r="BS354" i="6"/>
  <c r="BS362" i="6"/>
  <c r="BS370" i="6"/>
  <c r="BS351" i="6"/>
  <c r="BS359" i="6"/>
  <c r="BS367" i="6"/>
  <c r="BS346" i="6"/>
  <c r="BS348" i="6"/>
  <c r="BS356" i="6"/>
  <c r="BS364" i="6"/>
  <c r="BS353" i="6"/>
  <c r="BS361" i="6"/>
  <c r="BS369" i="6"/>
  <c r="BS380" i="6"/>
  <c r="BS381" i="6"/>
  <c r="BS382" i="6"/>
  <c r="BS383" i="6"/>
  <c r="BS384" i="6"/>
  <c r="BS385" i="6"/>
  <c r="BS386" i="6"/>
  <c r="BS387" i="6"/>
  <c r="BS388" i="6"/>
  <c r="BS389" i="6"/>
  <c r="BS390" i="6"/>
  <c r="BS391" i="6"/>
  <c r="BS392" i="6"/>
  <c r="BS393" i="6"/>
  <c r="BS394" i="6"/>
  <c r="BS395" i="6"/>
  <c r="BS396" i="6"/>
  <c r="BS397" i="6"/>
  <c r="BS398" i="6"/>
  <c r="BS399" i="6"/>
  <c r="BS400" i="6"/>
  <c r="BS401" i="6"/>
  <c r="BS402" i="6"/>
  <c r="BS403" i="6"/>
  <c r="BS404" i="6"/>
  <c r="BS405" i="6"/>
  <c r="BS406" i="6"/>
  <c r="BS407" i="6"/>
  <c r="BS408" i="6"/>
  <c r="BS409" i="6"/>
  <c r="BS410" i="6"/>
  <c r="BS411" i="6"/>
  <c r="BS412" i="6"/>
  <c r="BS418" i="6"/>
  <c r="BS419" i="6"/>
  <c r="BS425" i="6"/>
  <c r="BS429" i="6"/>
  <c r="BS438" i="6"/>
  <c r="BS446" i="6"/>
  <c r="BS414" i="6"/>
  <c r="BS415" i="6"/>
  <c r="BS420" i="6"/>
  <c r="BS434" i="6"/>
  <c r="BS439" i="6"/>
  <c r="BS443" i="6"/>
  <c r="BS413" i="6"/>
  <c r="BS421" i="6"/>
  <c r="BS426" i="6"/>
  <c r="BS430" i="6"/>
  <c r="BS440" i="6"/>
  <c r="BS447" i="6"/>
  <c r="BS427" i="6"/>
  <c r="BS431" i="6"/>
  <c r="BS444" i="6"/>
  <c r="BS422" i="6"/>
  <c r="BS435" i="6"/>
  <c r="BS441" i="6"/>
  <c r="BS416" i="6"/>
  <c r="BS423" i="6"/>
  <c r="BS428" i="6"/>
  <c r="BS432" i="6"/>
  <c r="BS424" i="6"/>
  <c r="BS436" i="6"/>
  <c r="BS442" i="6"/>
  <c r="BS445" i="6"/>
  <c r="BS448" i="6"/>
  <c r="BS451" i="6"/>
  <c r="BS457" i="6"/>
  <c r="BS463" i="6"/>
  <c r="BS466" i="6"/>
  <c r="BS472" i="6"/>
  <c r="BS454" i="6"/>
  <c r="BS475" i="6"/>
  <c r="BS458" i="6"/>
  <c r="BS473" i="6"/>
  <c r="BS449" i="6"/>
  <c r="BS452" i="6"/>
  <c r="BS455" i="6"/>
  <c r="BS461" i="6"/>
  <c r="BS464" i="6"/>
  <c r="BS471" i="6"/>
  <c r="BS467" i="6"/>
  <c r="BS433" i="6"/>
  <c r="BS456" i="6"/>
  <c r="BS459" i="6"/>
  <c r="BS469" i="6"/>
  <c r="BS417" i="6"/>
  <c r="BS450" i="6"/>
  <c r="BS462" i="6"/>
  <c r="BS465" i="6"/>
  <c r="BS474" i="6"/>
  <c r="BS482" i="6"/>
  <c r="BS505" i="6"/>
  <c r="BS510" i="6"/>
  <c r="BS527" i="6"/>
  <c r="BS529" i="6"/>
  <c r="BS538" i="6"/>
  <c r="BS481" i="6"/>
  <c r="BS484" i="6"/>
  <c r="BS518" i="6"/>
  <c r="BS526" i="6"/>
  <c r="BS528" i="6"/>
  <c r="BS534" i="6"/>
  <c r="BS479" i="6"/>
  <c r="BS486" i="6"/>
  <c r="BS519" i="6"/>
  <c r="BS521" i="6"/>
  <c r="BS523" i="6"/>
  <c r="BS533" i="6"/>
  <c r="BS535" i="6"/>
  <c r="BS537" i="6"/>
  <c r="BS470" i="6"/>
  <c r="BS483" i="6"/>
  <c r="BS497" i="6"/>
  <c r="BS498" i="6"/>
  <c r="BS499" i="6"/>
  <c r="BS514" i="6"/>
  <c r="BS531" i="6"/>
  <c r="BS532" i="6"/>
  <c r="BS485" i="6"/>
  <c r="BS491" i="6"/>
  <c r="BS496" i="6"/>
  <c r="BS506" i="6"/>
  <c r="BS507" i="6"/>
  <c r="BS513" i="6"/>
  <c r="BS525" i="6"/>
  <c r="BS530" i="6"/>
  <c r="BS477" i="6"/>
  <c r="BS489" i="6"/>
  <c r="BS490" i="6"/>
  <c r="BS493" i="6"/>
  <c r="BS500" i="6"/>
  <c r="BS501" i="6"/>
  <c r="BS502" i="6"/>
  <c r="BS503" i="6"/>
  <c r="BS508" i="6"/>
  <c r="BS509" i="6"/>
  <c r="BS511" i="6"/>
  <c r="BS516" i="6"/>
  <c r="BS517" i="6"/>
  <c r="BS522" i="6"/>
  <c r="BS460" i="6"/>
  <c r="BS476" i="6"/>
  <c r="BS480" i="6"/>
  <c r="BS492" i="6"/>
  <c r="BS494" i="6"/>
  <c r="BS495" i="6"/>
  <c r="BS520" i="6"/>
  <c r="BS437" i="6"/>
  <c r="BS453" i="6"/>
  <c r="BS468" i="6"/>
  <c r="BS478" i="6"/>
  <c r="BS487" i="6"/>
  <c r="BS488" i="6"/>
  <c r="BS504" i="6"/>
  <c r="BS512" i="6"/>
  <c r="BS515" i="6"/>
  <c r="BS524" i="6"/>
  <c r="CA63" i="6"/>
  <c r="CA62" i="6"/>
  <c r="CA61" i="6"/>
  <c r="CA64" i="6"/>
  <c r="CA66" i="6"/>
  <c r="CA65" i="6"/>
  <c r="CA71" i="6"/>
  <c r="CA67" i="6"/>
  <c r="CA70" i="6"/>
  <c r="CA68" i="6"/>
  <c r="CA69" i="6"/>
  <c r="CA75" i="6"/>
  <c r="CA74" i="6"/>
  <c r="CA73" i="6"/>
  <c r="CA72" i="6"/>
  <c r="CA76" i="6"/>
  <c r="CA77" i="6"/>
  <c r="CA81" i="6"/>
  <c r="CA85" i="6"/>
  <c r="CA80" i="6"/>
  <c r="CA84" i="6"/>
  <c r="CA78" i="6"/>
  <c r="CA79" i="6"/>
  <c r="CA83" i="6"/>
  <c r="CA82" i="6"/>
  <c r="CA86" i="6"/>
  <c r="CA90" i="6"/>
  <c r="CA89" i="6"/>
  <c r="CA88" i="6"/>
  <c r="CA92" i="6"/>
  <c r="CA96" i="6"/>
  <c r="CA91" i="6"/>
  <c r="CA95" i="6"/>
  <c r="CA94" i="6"/>
  <c r="CA93" i="6"/>
  <c r="CA97" i="6"/>
  <c r="CA99" i="6"/>
  <c r="CA103" i="6"/>
  <c r="CA102" i="6"/>
  <c r="CA87" i="6"/>
  <c r="CA101" i="6"/>
  <c r="CA98" i="6"/>
  <c r="CA100" i="6"/>
  <c r="CA106" i="6"/>
  <c r="CA105" i="6"/>
  <c r="CA112" i="6"/>
  <c r="CA108" i="6"/>
  <c r="CA104" i="6"/>
  <c r="CA111" i="6"/>
  <c r="CA110" i="6"/>
  <c r="CA114" i="6"/>
  <c r="CA107" i="6"/>
  <c r="CA109" i="6"/>
  <c r="CA113" i="6"/>
  <c r="CA115" i="6"/>
  <c r="CA116" i="6"/>
  <c r="CA120" i="6"/>
  <c r="CA118" i="6"/>
  <c r="CA122" i="6"/>
  <c r="CA117" i="6"/>
  <c r="CA121" i="6"/>
  <c r="CA124" i="6"/>
  <c r="CA125" i="6"/>
  <c r="CA129" i="6"/>
  <c r="CA119" i="6"/>
  <c r="CA123" i="6"/>
  <c r="CA127" i="6"/>
  <c r="CA126" i="6"/>
  <c r="CA130" i="6"/>
  <c r="CA134" i="6"/>
  <c r="CA138" i="6"/>
  <c r="CA142" i="6"/>
  <c r="CA133" i="6"/>
  <c r="CA128" i="6"/>
  <c r="CA132" i="6"/>
  <c r="CA136" i="6"/>
  <c r="CA140" i="6"/>
  <c r="CA144" i="6"/>
  <c r="CA131" i="6"/>
  <c r="CA135" i="6"/>
  <c r="CA139" i="6"/>
  <c r="CA143" i="6"/>
  <c r="CA141" i="6"/>
  <c r="CA146" i="6"/>
  <c r="CA150" i="6"/>
  <c r="CA154" i="6"/>
  <c r="CA137" i="6"/>
  <c r="CA145" i="6"/>
  <c r="CA149" i="6"/>
  <c r="CA153" i="6"/>
  <c r="CA157" i="6"/>
  <c r="CA148" i="6"/>
  <c r="CA152" i="6"/>
  <c r="CA156" i="6"/>
  <c r="CA147" i="6"/>
  <c r="CA151" i="6"/>
  <c r="CA163" i="6"/>
  <c r="CA167" i="6"/>
  <c r="CA171" i="6"/>
  <c r="CA162" i="6"/>
  <c r="CA166" i="6"/>
  <c r="CA170" i="6"/>
  <c r="CA158" i="6"/>
  <c r="CA161" i="6"/>
  <c r="CA165" i="6"/>
  <c r="CA169" i="6"/>
  <c r="CA173" i="6"/>
  <c r="CA155" i="6"/>
  <c r="CA160" i="6"/>
  <c r="CA164" i="6"/>
  <c r="CA159" i="6"/>
  <c r="CA175" i="6"/>
  <c r="CA179" i="6"/>
  <c r="CA183" i="6"/>
  <c r="CA187" i="6"/>
  <c r="CA172" i="6"/>
  <c r="CA174" i="6"/>
  <c r="CA178" i="6"/>
  <c r="CA182" i="6"/>
  <c r="CA186" i="6"/>
  <c r="CA168" i="6"/>
  <c r="CA177" i="6"/>
  <c r="CA181" i="6"/>
  <c r="CA185" i="6"/>
  <c r="CA189" i="6"/>
  <c r="CA176" i="6"/>
  <c r="CA180" i="6"/>
  <c r="CA184" i="6"/>
  <c r="CA188" i="6"/>
  <c r="CA193" i="6"/>
  <c r="CA197" i="6"/>
  <c r="CA201" i="6"/>
  <c r="CA205" i="6"/>
  <c r="CA192" i="6"/>
  <c r="CA196" i="6"/>
  <c r="CA200" i="6"/>
  <c r="CA191" i="6"/>
  <c r="CA195" i="6"/>
  <c r="CA199" i="6"/>
  <c r="CA203" i="6"/>
  <c r="CA207" i="6"/>
  <c r="CA208" i="6"/>
  <c r="CA209" i="6"/>
  <c r="CA210" i="6"/>
  <c r="CA211" i="6"/>
  <c r="CA212" i="6"/>
  <c r="CA213" i="6"/>
  <c r="CA214" i="6"/>
  <c r="CA215" i="6"/>
  <c r="CA216" i="6"/>
  <c r="CA217" i="6"/>
  <c r="CA218" i="6"/>
  <c r="CA219" i="6"/>
  <c r="CA220" i="6"/>
  <c r="CA198" i="6"/>
  <c r="CA206" i="6"/>
  <c r="CA202" i="6"/>
  <c r="CA194" i="6"/>
  <c r="CA204" i="6"/>
  <c r="CA190" i="6"/>
  <c r="CA221" i="6"/>
  <c r="CA222" i="6"/>
  <c r="CA223" i="6"/>
  <c r="CA224" i="6"/>
  <c r="CA225" i="6"/>
  <c r="CA226" i="6"/>
  <c r="CA227" i="6"/>
  <c r="CA228" i="6"/>
  <c r="CA229" i="6"/>
  <c r="CA230" i="6"/>
  <c r="CA231" i="6"/>
  <c r="CA232" i="6"/>
  <c r="CA233" i="6"/>
  <c r="CA234" i="6"/>
  <c r="CA235" i="6"/>
  <c r="CA236" i="6"/>
  <c r="CA237" i="6"/>
  <c r="CA238" i="6"/>
  <c r="CA239" i="6"/>
  <c r="CA240" i="6"/>
  <c r="CA241" i="6"/>
  <c r="CA242" i="6"/>
  <c r="CA243" i="6"/>
  <c r="CA244" i="6"/>
  <c r="CA245" i="6"/>
  <c r="CA246" i="6"/>
  <c r="CA247" i="6"/>
  <c r="CA248" i="6"/>
  <c r="CA249" i="6"/>
  <c r="CA253" i="6"/>
  <c r="CA254" i="6"/>
  <c r="CA255" i="6"/>
  <c r="CA256" i="6"/>
  <c r="CA257" i="6"/>
  <c r="CA258" i="6"/>
  <c r="CA259" i="6"/>
  <c r="CA260" i="6"/>
  <c r="CA261" i="6"/>
  <c r="CA262" i="6"/>
  <c r="CA263" i="6"/>
  <c r="CA264" i="6"/>
  <c r="CA265" i="6"/>
  <c r="CA266" i="6"/>
  <c r="CA267" i="6"/>
  <c r="CA268" i="6"/>
  <c r="CA269" i="6"/>
  <c r="CA270" i="6"/>
  <c r="CA271" i="6"/>
  <c r="CA272" i="6"/>
  <c r="CA273" i="6"/>
  <c r="CA274" i="6"/>
  <c r="CA275" i="6"/>
  <c r="CA276" i="6"/>
  <c r="CA277" i="6"/>
  <c r="CA278" i="6"/>
  <c r="CA279" i="6"/>
  <c r="CA280" i="6"/>
  <c r="CA281" i="6"/>
  <c r="CA282" i="6"/>
  <c r="CA283" i="6"/>
  <c r="CA284" i="6"/>
  <c r="CA250" i="6"/>
  <c r="CA251" i="6"/>
  <c r="CA252" i="6"/>
  <c r="CA285" i="6"/>
  <c r="CA286" i="6"/>
  <c r="CA287" i="6"/>
  <c r="CA288" i="6"/>
  <c r="CA289" i="6"/>
  <c r="CA290" i="6"/>
  <c r="CA291" i="6"/>
  <c r="CA292" i="6"/>
  <c r="CA293" i="6"/>
  <c r="CA294" i="6"/>
  <c r="CA295" i="6"/>
  <c r="CA296" i="6"/>
  <c r="CA297" i="6"/>
  <c r="CA298" i="6"/>
  <c r="CA299" i="6"/>
  <c r="CA300" i="6"/>
  <c r="CA301" i="6"/>
  <c r="CA302" i="6"/>
  <c r="CA303" i="6"/>
  <c r="CA304" i="6"/>
  <c r="CA305" i="6"/>
  <c r="CA306" i="6"/>
  <c r="CA307" i="6"/>
  <c r="CA308" i="6"/>
  <c r="CA309" i="6"/>
  <c r="CA310" i="6"/>
  <c r="CA311" i="6"/>
  <c r="CA312" i="6"/>
  <c r="CA323" i="6"/>
  <c r="CA331" i="6"/>
  <c r="CA339" i="6"/>
  <c r="CA347" i="6"/>
  <c r="CA317" i="6"/>
  <c r="CA320" i="6"/>
  <c r="CA328" i="6"/>
  <c r="CA336" i="6"/>
  <c r="CA344" i="6"/>
  <c r="CA313" i="6"/>
  <c r="CA315" i="6"/>
  <c r="CA325" i="6"/>
  <c r="CA333" i="6"/>
  <c r="CA341" i="6"/>
  <c r="CA322" i="6"/>
  <c r="CA330" i="6"/>
  <c r="CA338" i="6"/>
  <c r="CA314" i="6"/>
  <c r="CA316" i="6"/>
  <c r="CA319" i="6"/>
  <c r="CA327" i="6"/>
  <c r="CA335" i="6"/>
  <c r="CA343" i="6"/>
  <c r="CA324" i="6"/>
  <c r="CA332" i="6"/>
  <c r="CA340" i="6"/>
  <c r="CA318" i="6"/>
  <c r="CA321" i="6"/>
  <c r="CA329" i="6"/>
  <c r="CA337" i="6"/>
  <c r="CA345" i="6"/>
  <c r="CA326" i="6"/>
  <c r="CA334" i="6"/>
  <c r="CA342" i="6"/>
  <c r="CA350" i="6"/>
  <c r="CA358" i="6"/>
  <c r="CA366" i="6"/>
  <c r="CA371" i="6"/>
  <c r="CA372" i="6"/>
  <c r="CA373" i="6"/>
  <c r="CA374" i="6"/>
  <c r="CA375" i="6"/>
  <c r="CA376" i="6"/>
  <c r="CA377" i="6"/>
  <c r="CA378" i="6"/>
  <c r="CA355" i="6"/>
  <c r="CA363" i="6"/>
  <c r="CA379" i="6"/>
  <c r="CA352" i="6"/>
  <c r="CA360" i="6"/>
  <c r="CA368" i="6"/>
  <c r="CA346" i="6"/>
  <c r="CA349" i="6"/>
  <c r="CA357" i="6"/>
  <c r="CA365" i="6"/>
  <c r="CA354" i="6"/>
  <c r="CA362" i="6"/>
  <c r="CA370" i="6"/>
  <c r="CA351" i="6"/>
  <c r="CA359" i="6"/>
  <c r="CA367" i="6"/>
  <c r="CA348" i="6"/>
  <c r="CA356" i="6"/>
  <c r="CA364" i="6"/>
  <c r="CA353" i="6"/>
  <c r="CA361" i="6"/>
  <c r="CA369" i="6"/>
  <c r="CA380" i="6"/>
  <c r="CA381" i="6"/>
  <c r="CA382" i="6"/>
  <c r="CA383" i="6"/>
  <c r="CA384" i="6"/>
  <c r="CA385" i="6"/>
  <c r="CA386" i="6"/>
  <c r="CA387" i="6"/>
  <c r="CA388" i="6"/>
  <c r="CA389" i="6"/>
  <c r="CA390" i="6"/>
  <c r="CA391" i="6"/>
  <c r="CA392" i="6"/>
  <c r="CA393" i="6"/>
  <c r="CA394" i="6"/>
  <c r="CA395" i="6"/>
  <c r="CA396" i="6"/>
  <c r="CA397" i="6"/>
  <c r="CA398" i="6"/>
  <c r="CA399" i="6"/>
  <c r="CA400" i="6"/>
  <c r="CA401" i="6"/>
  <c r="CA402" i="6"/>
  <c r="CA403" i="6"/>
  <c r="CA404" i="6"/>
  <c r="CA405" i="6"/>
  <c r="CA406" i="6"/>
  <c r="CA407" i="6"/>
  <c r="CA408" i="6"/>
  <c r="CA409" i="6"/>
  <c r="CA410" i="6"/>
  <c r="CA411" i="6"/>
  <c r="CA412" i="6"/>
  <c r="CA418" i="6"/>
  <c r="CA419" i="6"/>
  <c r="CA425" i="6"/>
  <c r="CA429" i="6"/>
  <c r="CA438" i="6"/>
  <c r="CA446" i="6"/>
  <c r="CA420" i="6"/>
  <c r="CA434" i="6"/>
  <c r="CA439" i="6"/>
  <c r="CA443" i="6"/>
  <c r="CA421" i="6"/>
  <c r="CA426" i="6"/>
  <c r="CA430" i="6"/>
  <c r="CA440" i="6"/>
  <c r="CA447" i="6"/>
  <c r="CA427" i="6"/>
  <c r="CA431" i="6"/>
  <c r="CA444" i="6"/>
  <c r="CA422" i="6"/>
  <c r="CA435" i="6"/>
  <c r="CA441" i="6"/>
  <c r="CA413" i="6"/>
  <c r="CA414" i="6"/>
  <c r="CA416" i="6"/>
  <c r="CA423" i="6"/>
  <c r="CA428" i="6"/>
  <c r="CA432" i="6"/>
  <c r="CA424" i="6"/>
  <c r="CA436" i="6"/>
  <c r="CA442" i="6"/>
  <c r="CA445" i="6"/>
  <c r="CA437" i="6"/>
  <c r="CA448" i="6"/>
  <c r="CA451" i="6"/>
  <c r="CA457" i="6"/>
  <c r="CA463" i="6"/>
  <c r="CA466" i="6"/>
  <c r="CA472" i="6"/>
  <c r="CA454" i="6"/>
  <c r="CA475" i="6"/>
  <c r="CA458" i="6"/>
  <c r="CA473" i="6"/>
  <c r="CA449" i="6"/>
  <c r="CA452" i="6"/>
  <c r="CA455" i="6"/>
  <c r="CA461" i="6"/>
  <c r="CA464" i="6"/>
  <c r="CA471" i="6"/>
  <c r="CA415" i="6"/>
  <c r="CA467" i="6"/>
  <c r="CA456" i="6"/>
  <c r="CA459" i="6"/>
  <c r="CA469" i="6"/>
  <c r="CA433" i="6"/>
  <c r="CA450" i="6"/>
  <c r="CA462" i="6"/>
  <c r="CA465" i="6"/>
  <c r="CA474" i="6"/>
  <c r="CA453" i="6"/>
  <c r="CA468" i="6"/>
  <c r="CA482" i="6"/>
  <c r="CA505" i="6"/>
  <c r="CA510" i="6"/>
  <c r="CA527" i="6"/>
  <c r="CA529" i="6"/>
  <c r="CA538" i="6"/>
  <c r="CA417" i="6"/>
  <c r="CA481" i="6"/>
  <c r="CA484" i="6"/>
  <c r="CA518" i="6"/>
  <c r="CA526" i="6"/>
  <c r="CA528" i="6"/>
  <c r="CA534" i="6"/>
  <c r="CA479" i="6"/>
  <c r="CA486" i="6"/>
  <c r="CA519" i="6"/>
  <c r="CA521" i="6"/>
  <c r="CA523" i="6"/>
  <c r="CA533" i="6"/>
  <c r="CA535" i="6"/>
  <c r="CA537" i="6"/>
  <c r="CA483" i="6"/>
  <c r="CA497" i="6"/>
  <c r="CA498" i="6"/>
  <c r="CA499" i="6"/>
  <c r="CA514" i="6"/>
  <c r="CA531" i="6"/>
  <c r="CA532" i="6"/>
  <c r="CA470" i="6"/>
  <c r="CA485" i="6"/>
  <c r="CA491" i="6"/>
  <c r="CA496" i="6"/>
  <c r="CA506" i="6"/>
  <c r="CA507" i="6"/>
  <c r="CA513" i="6"/>
  <c r="CA525" i="6"/>
  <c r="CA530" i="6"/>
  <c r="CA476" i="6"/>
  <c r="CA477" i="6"/>
  <c r="CA489" i="6"/>
  <c r="CA490" i="6"/>
  <c r="CA493" i="6"/>
  <c r="CA500" i="6"/>
  <c r="CA501" i="6"/>
  <c r="CA502" i="6"/>
  <c r="CA503" i="6"/>
  <c r="CA508" i="6"/>
  <c r="CA509" i="6"/>
  <c r="CA511" i="6"/>
  <c r="CA516" i="6"/>
  <c r="CA517" i="6"/>
  <c r="CA522" i="6"/>
  <c r="CA480" i="6"/>
  <c r="CA492" i="6"/>
  <c r="CA494" i="6"/>
  <c r="CA495" i="6"/>
  <c r="CA520" i="6"/>
  <c r="CA460" i="6"/>
  <c r="CA478" i="6"/>
  <c r="CA487" i="6"/>
  <c r="CA488" i="6"/>
  <c r="CA504" i="6"/>
  <c r="CA512" i="6"/>
  <c r="CA515" i="6"/>
  <c r="CA524" i="6"/>
  <c r="DO61" i="6"/>
  <c r="DO64" i="6"/>
  <c r="DO63" i="6"/>
  <c r="DO62" i="6"/>
  <c r="DO65" i="6"/>
  <c r="DO68" i="6"/>
  <c r="DO67" i="6"/>
  <c r="DO66" i="6"/>
  <c r="DO69" i="6"/>
  <c r="DO71" i="6"/>
  <c r="DO74" i="6"/>
  <c r="DO73" i="6"/>
  <c r="DO77" i="6"/>
  <c r="DO75" i="6"/>
  <c r="DO70" i="6"/>
  <c r="DO72" i="6"/>
  <c r="DO76" i="6"/>
  <c r="DO78" i="6"/>
  <c r="DO80" i="6"/>
  <c r="DO84" i="6"/>
  <c r="DO83" i="6"/>
  <c r="DO88" i="6"/>
  <c r="DO86" i="6"/>
  <c r="DO79" i="6"/>
  <c r="DO81" i="6"/>
  <c r="DO87" i="6"/>
  <c r="DO82" i="6"/>
  <c r="DO85" i="6"/>
  <c r="DO89" i="6"/>
  <c r="DO90" i="6"/>
  <c r="DO91" i="6"/>
  <c r="DO95" i="6"/>
  <c r="DO94" i="6"/>
  <c r="DO96" i="6"/>
  <c r="DO100" i="6"/>
  <c r="DO92" i="6"/>
  <c r="DO99" i="6"/>
  <c r="DO103" i="6"/>
  <c r="DO93" i="6"/>
  <c r="DO102" i="6"/>
  <c r="DO106" i="6"/>
  <c r="DO98" i="6"/>
  <c r="DO101" i="6"/>
  <c r="DO108" i="6"/>
  <c r="DO97" i="6"/>
  <c r="DO107" i="6"/>
  <c r="DO109" i="6"/>
  <c r="DO113" i="6"/>
  <c r="DO112" i="6"/>
  <c r="DO104" i="6"/>
  <c r="DO105" i="6"/>
  <c r="DO111" i="6"/>
  <c r="DO115" i="6"/>
  <c r="DO110" i="6"/>
  <c r="DO114" i="6"/>
  <c r="DO118" i="6"/>
  <c r="DO122" i="6"/>
  <c r="DO116" i="6"/>
  <c r="DO120" i="6"/>
  <c r="DO119" i="6"/>
  <c r="DO123" i="6"/>
  <c r="DO127" i="6"/>
  <c r="DO117" i="6"/>
  <c r="DO125" i="6"/>
  <c r="DO129" i="6"/>
  <c r="DO128" i="6"/>
  <c r="DO132" i="6"/>
  <c r="DO136" i="6"/>
  <c r="DO140" i="6"/>
  <c r="DO144" i="6"/>
  <c r="DO124" i="6"/>
  <c r="DO131" i="6"/>
  <c r="DO135" i="6"/>
  <c r="DO126" i="6"/>
  <c r="DO130" i="6"/>
  <c r="DO134" i="6"/>
  <c r="DO138" i="6"/>
  <c r="DO142" i="6"/>
  <c r="DO133" i="6"/>
  <c r="DO137" i="6"/>
  <c r="DO141" i="6"/>
  <c r="DO121" i="6"/>
  <c r="DO147" i="6"/>
  <c r="DO151" i="6"/>
  <c r="DO155" i="6"/>
  <c r="DO146" i="6"/>
  <c r="DO150" i="6"/>
  <c r="DO145" i="6"/>
  <c r="DO149" i="6"/>
  <c r="DO153" i="6"/>
  <c r="DO157" i="6"/>
  <c r="DO139" i="6"/>
  <c r="DO143" i="6"/>
  <c r="DO148" i="6"/>
  <c r="DO152" i="6"/>
  <c r="DO156" i="6"/>
  <c r="DO159" i="6"/>
  <c r="DO158" i="6"/>
  <c r="DO160" i="6"/>
  <c r="DO164" i="6"/>
  <c r="DO163" i="6"/>
  <c r="DO167" i="6"/>
  <c r="DO154" i="6"/>
  <c r="DO162" i="6"/>
  <c r="DO166" i="6"/>
  <c r="DO170" i="6"/>
  <c r="DO161" i="6"/>
  <c r="DO165" i="6"/>
  <c r="DO169" i="6"/>
  <c r="DO173" i="6"/>
  <c r="DO168" i="6"/>
  <c r="DO176" i="6"/>
  <c r="DO180" i="6"/>
  <c r="DO184" i="6"/>
  <c r="DO175" i="6"/>
  <c r="DO179" i="6"/>
  <c r="DO183" i="6"/>
  <c r="DO174" i="6"/>
  <c r="DO178" i="6"/>
  <c r="DO182" i="6"/>
  <c r="DO186" i="6"/>
  <c r="DO171" i="6"/>
  <c r="DO172" i="6"/>
  <c r="DO177" i="6"/>
  <c r="DO181" i="6"/>
  <c r="DO185" i="6"/>
  <c r="DO191" i="6"/>
  <c r="DO195" i="6"/>
  <c r="DO199" i="6"/>
  <c r="DO203" i="6"/>
  <c r="DO188" i="6"/>
  <c r="DO190" i="6"/>
  <c r="DO194" i="6"/>
  <c r="DO198" i="6"/>
  <c r="DO187" i="6"/>
  <c r="DO189" i="6"/>
  <c r="DO193" i="6"/>
  <c r="DO197" i="6"/>
  <c r="DO201" i="6"/>
  <c r="DO192" i="6"/>
  <c r="DO196" i="6"/>
  <c r="DO200" i="6"/>
  <c r="DO204" i="6"/>
  <c r="DO207" i="6"/>
  <c r="DO208" i="6"/>
  <c r="DO209" i="6"/>
  <c r="DO210" i="6"/>
  <c r="DO211" i="6"/>
  <c r="DO212" i="6"/>
  <c r="DO213" i="6"/>
  <c r="DO214" i="6"/>
  <c r="DO205" i="6"/>
  <c r="DO206" i="6"/>
  <c r="DO202" i="6"/>
  <c r="DO220" i="6"/>
  <c r="DO217" i="6"/>
  <c r="DO215" i="6"/>
  <c r="DO216" i="6"/>
  <c r="DO219" i="6"/>
  <c r="DO218" i="6"/>
  <c r="DO221" i="6"/>
  <c r="DO222" i="6"/>
  <c r="DO223" i="6"/>
  <c r="DO224" i="6"/>
  <c r="DO225" i="6"/>
  <c r="DO226" i="6"/>
  <c r="DO227" i="6"/>
  <c r="DO228" i="6"/>
  <c r="DO229" i="6"/>
  <c r="DO230" i="6"/>
  <c r="DO233" i="6"/>
  <c r="DO231" i="6"/>
  <c r="DO232" i="6"/>
  <c r="DO234" i="6"/>
  <c r="DO235" i="6"/>
  <c r="DO236" i="6"/>
  <c r="DO237" i="6"/>
  <c r="DO238" i="6"/>
  <c r="DO239" i="6"/>
  <c r="DO240" i="6"/>
  <c r="DO241" i="6"/>
  <c r="DO242" i="6"/>
  <c r="DO243" i="6"/>
  <c r="DO244" i="6"/>
  <c r="DO245" i="6"/>
  <c r="DO246" i="6"/>
  <c r="DO247" i="6"/>
  <c r="DO248" i="6"/>
  <c r="DO249" i="6"/>
  <c r="DO250" i="6"/>
  <c r="DO251" i="6"/>
  <c r="DO252" i="6"/>
  <c r="DO253" i="6"/>
  <c r="DO254" i="6"/>
  <c r="DO255" i="6"/>
  <c r="DO256" i="6"/>
  <c r="DO257" i="6"/>
  <c r="DO258" i="6"/>
  <c r="DO259" i="6"/>
  <c r="DO260" i="6"/>
  <c r="DO261" i="6"/>
  <c r="DO262" i="6"/>
  <c r="DO263" i="6"/>
  <c r="DO264" i="6"/>
  <c r="DO265" i="6"/>
  <c r="DO266" i="6"/>
  <c r="DO267" i="6"/>
  <c r="DO268" i="6"/>
  <c r="DO269" i="6"/>
  <c r="DO270" i="6"/>
  <c r="DO271" i="6"/>
  <c r="DO272" i="6"/>
  <c r="DO273" i="6"/>
  <c r="DO274" i="6"/>
  <c r="DO275" i="6"/>
  <c r="DO276" i="6"/>
  <c r="DO277" i="6"/>
  <c r="DO278" i="6"/>
  <c r="DO279" i="6"/>
  <c r="DO280" i="6"/>
  <c r="DO283" i="6"/>
  <c r="DO282" i="6"/>
  <c r="DO285" i="6"/>
  <c r="DO286" i="6"/>
  <c r="DO287" i="6"/>
  <c r="DO288" i="6"/>
  <c r="DO289" i="6"/>
  <c r="DO290" i="6"/>
  <c r="DO291" i="6"/>
  <c r="DO292" i="6"/>
  <c r="DO293" i="6"/>
  <c r="DO294" i="6"/>
  <c r="DO295" i="6"/>
  <c r="DO296" i="6"/>
  <c r="DO297" i="6"/>
  <c r="DO298" i="6"/>
  <c r="DO299" i="6"/>
  <c r="DO300" i="6"/>
  <c r="DO301" i="6"/>
  <c r="DO302" i="6"/>
  <c r="DO303" i="6"/>
  <c r="DO304" i="6"/>
  <c r="DO305" i="6"/>
  <c r="DO284" i="6"/>
  <c r="DO306" i="6"/>
  <c r="DO307" i="6"/>
  <c r="DO308" i="6"/>
  <c r="DO309" i="6"/>
  <c r="DO310" i="6"/>
  <c r="DO311" i="6"/>
  <c r="DO312" i="6"/>
  <c r="DO313" i="6"/>
  <c r="DO314" i="6"/>
  <c r="DO281" i="6"/>
  <c r="DO324" i="6"/>
  <c r="DO332" i="6"/>
  <c r="DO340" i="6"/>
  <c r="DO318" i="6"/>
  <c r="DO321" i="6"/>
  <c r="DO329" i="6"/>
  <c r="DO337" i="6"/>
  <c r="DO345" i="6"/>
  <c r="DO326" i="6"/>
  <c r="DO334" i="6"/>
  <c r="DO342" i="6"/>
  <c r="DO323" i="6"/>
  <c r="DO331" i="6"/>
  <c r="DO339" i="6"/>
  <c r="DO317" i="6"/>
  <c r="DO320" i="6"/>
  <c r="DO328" i="6"/>
  <c r="DO336" i="6"/>
  <c r="DO344" i="6"/>
  <c r="DO315" i="6"/>
  <c r="DO325" i="6"/>
  <c r="DO333" i="6"/>
  <c r="DO341" i="6"/>
  <c r="DO322" i="6"/>
  <c r="DO330" i="6"/>
  <c r="DO338" i="6"/>
  <c r="DO346" i="6"/>
  <c r="DO316" i="6"/>
  <c r="DO319" i="6"/>
  <c r="DO327" i="6"/>
  <c r="DO335" i="6"/>
  <c r="DO343" i="6"/>
  <c r="DO351" i="6"/>
  <c r="DO359" i="6"/>
  <c r="DO367" i="6"/>
  <c r="DO348" i="6"/>
  <c r="DO356" i="6"/>
  <c r="DO364" i="6"/>
  <c r="DO353" i="6"/>
  <c r="DO361" i="6"/>
  <c r="DO369" i="6"/>
  <c r="DO347" i="6"/>
  <c r="DO350" i="6"/>
  <c r="DO358" i="6"/>
  <c r="DO366" i="6"/>
  <c r="DO371" i="6"/>
  <c r="DO372" i="6"/>
  <c r="DO373" i="6"/>
  <c r="DO374" i="6"/>
  <c r="DO375" i="6"/>
  <c r="DO376" i="6"/>
  <c r="DO377" i="6"/>
  <c r="DO355" i="6"/>
  <c r="DO363" i="6"/>
  <c r="DO378" i="6"/>
  <c r="DO352" i="6"/>
  <c r="DO360" i="6"/>
  <c r="DO368" i="6"/>
  <c r="DO349" i="6"/>
  <c r="DO357" i="6"/>
  <c r="DO365" i="6"/>
  <c r="DO354" i="6"/>
  <c r="DO362" i="6"/>
  <c r="DO370" i="6"/>
  <c r="DO379" i="6"/>
  <c r="DO380" i="6"/>
  <c r="DO381" i="6"/>
  <c r="DO382" i="6"/>
  <c r="DO383" i="6"/>
  <c r="DO384" i="6"/>
  <c r="DO385" i="6"/>
  <c r="DO386" i="6"/>
  <c r="DO387" i="6"/>
  <c r="DO388" i="6"/>
  <c r="DO389" i="6"/>
  <c r="DO390" i="6"/>
  <c r="DO391" i="6"/>
  <c r="DO392" i="6"/>
  <c r="DO393" i="6"/>
  <c r="DO394" i="6"/>
  <c r="DO395" i="6"/>
  <c r="DO396" i="6"/>
  <c r="DO397" i="6"/>
  <c r="DO398" i="6"/>
  <c r="DO399" i="6"/>
  <c r="DO400" i="6"/>
  <c r="DO401" i="6"/>
  <c r="DO402" i="6"/>
  <c r="DO403" i="6"/>
  <c r="DO404" i="6"/>
  <c r="DO405" i="6"/>
  <c r="DO406" i="6"/>
  <c r="DO407" i="6"/>
  <c r="DO408" i="6"/>
  <c r="DO409" i="6"/>
  <c r="DO410" i="6"/>
  <c r="DO411" i="6"/>
  <c r="DO412" i="6"/>
  <c r="DO415" i="6"/>
  <c r="DO416" i="6"/>
  <c r="DO423" i="6"/>
  <c r="DO428" i="6"/>
  <c r="DO432" i="6"/>
  <c r="DO436" i="6"/>
  <c r="DO442" i="6"/>
  <c r="DO445" i="6"/>
  <c r="DO417" i="6"/>
  <c r="DO424" i="6"/>
  <c r="DO418" i="6"/>
  <c r="DO425" i="6"/>
  <c r="DO429" i="6"/>
  <c r="DO433" i="6"/>
  <c r="DO437" i="6"/>
  <c r="DO438" i="6"/>
  <c r="DO446" i="6"/>
  <c r="DO413" i="6"/>
  <c r="DO419" i="6"/>
  <c r="DO420" i="6"/>
  <c r="DO439" i="6"/>
  <c r="DO414" i="6"/>
  <c r="DO426" i="6"/>
  <c r="DO430" i="6"/>
  <c r="DO434" i="6"/>
  <c r="DO443" i="6"/>
  <c r="DO431" i="6"/>
  <c r="DO440" i="6"/>
  <c r="DO447" i="6"/>
  <c r="DO421" i="6"/>
  <c r="DO467" i="6"/>
  <c r="DO469" i="6"/>
  <c r="DO444" i="6"/>
  <c r="DO450" i="6"/>
  <c r="DO456" i="6"/>
  <c r="DO459" i="6"/>
  <c r="DO462" i="6"/>
  <c r="DO465" i="6"/>
  <c r="DO474" i="6"/>
  <c r="DO441" i="6"/>
  <c r="DO453" i="6"/>
  <c r="DO422" i="6"/>
  <c r="DO435" i="6"/>
  <c r="DO457" i="6"/>
  <c r="DO460" i="6"/>
  <c r="DO466" i="6"/>
  <c r="DO468" i="6"/>
  <c r="DO470" i="6"/>
  <c r="DO448" i="6"/>
  <c r="DO451" i="6"/>
  <c r="DO454" i="6"/>
  <c r="DO463" i="6"/>
  <c r="DO472" i="6"/>
  <c r="DO458" i="6"/>
  <c r="DO427" i="6"/>
  <c r="DO449" i="6"/>
  <c r="DO461" i="6"/>
  <c r="DO473" i="6"/>
  <c r="DO477" i="6"/>
  <c r="DO483" i="6"/>
  <c r="DO497" i="6"/>
  <c r="DO498" i="6"/>
  <c r="DO499" i="6"/>
  <c r="DO514" i="6"/>
  <c r="DO523" i="6"/>
  <c r="DO530" i="6"/>
  <c r="DO532" i="6"/>
  <c r="DO536" i="6"/>
  <c r="DO485" i="6"/>
  <c r="DO491" i="6"/>
  <c r="DO496" i="6"/>
  <c r="DO506" i="6"/>
  <c r="DO507" i="6"/>
  <c r="DO522" i="6"/>
  <c r="DO525" i="6"/>
  <c r="DO480" i="6"/>
  <c r="DO489" i="6"/>
  <c r="DO490" i="6"/>
  <c r="DO493" i="6"/>
  <c r="DO500" i="6"/>
  <c r="DO501" i="6"/>
  <c r="DO502" i="6"/>
  <c r="DO503" i="6"/>
  <c r="DO508" i="6"/>
  <c r="DO455" i="6"/>
  <c r="DO478" i="6"/>
  <c r="DO494" i="6"/>
  <c r="DO495" i="6"/>
  <c r="DO509" i="6"/>
  <c r="DO511" i="6"/>
  <c r="DO513" i="6"/>
  <c r="DO520" i="6"/>
  <c r="DO482" i="6"/>
  <c r="DO488" i="6"/>
  <c r="DO492" i="6"/>
  <c r="DO504" i="6"/>
  <c r="DO518" i="6"/>
  <c r="DO524" i="6"/>
  <c r="DO527" i="6"/>
  <c r="DO529" i="6"/>
  <c r="DO452" i="6"/>
  <c r="DO481" i="6"/>
  <c r="DO484" i="6"/>
  <c r="DO487" i="6"/>
  <c r="DO512" i="6"/>
  <c r="DO515" i="6"/>
  <c r="DO516" i="6"/>
  <c r="DO517" i="6"/>
  <c r="DO526" i="6"/>
  <c r="DO464" i="6"/>
  <c r="DO471" i="6"/>
  <c r="DO479" i="6"/>
  <c r="DO510" i="6"/>
  <c r="DO528" i="6"/>
  <c r="DO533" i="6"/>
  <c r="DO534" i="6"/>
  <c r="DO535" i="6"/>
  <c r="DO475" i="6"/>
  <c r="DO476" i="6"/>
  <c r="DO486" i="6"/>
  <c r="DO505" i="6"/>
  <c r="DO519" i="6"/>
  <c r="DO521" i="6"/>
  <c r="DW61" i="6"/>
  <c r="DW64" i="6"/>
  <c r="DW63" i="6"/>
  <c r="DW62" i="6"/>
  <c r="DW65" i="6"/>
  <c r="DW68" i="6"/>
  <c r="DW67" i="6"/>
  <c r="DW66" i="6"/>
  <c r="DW69" i="6"/>
  <c r="DW71" i="6"/>
  <c r="DW70" i="6"/>
  <c r="DW74" i="6"/>
  <c r="DW72" i="6"/>
  <c r="DW77" i="6"/>
  <c r="DW75" i="6"/>
  <c r="DW73" i="6"/>
  <c r="DW76" i="6"/>
  <c r="DW78" i="6"/>
  <c r="DW80" i="6"/>
  <c r="DW84" i="6"/>
  <c r="DW82" i="6"/>
  <c r="DW88" i="6"/>
  <c r="DW85" i="6"/>
  <c r="DW87" i="6"/>
  <c r="DW83" i="6"/>
  <c r="DW79" i="6"/>
  <c r="DW81" i="6"/>
  <c r="DW89" i="6"/>
  <c r="DW86" i="6"/>
  <c r="DW90" i="6"/>
  <c r="DW91" i="6"/>
  <c r="DW95" i="6"/>
  <c r="DW93" i="6"/>
  <c r="DW100" i="6"/>
  <c r="DW94" i="6"/>
  <c r="DW97" i="6"/>
  <c r="DW99" i="6"/>
  <c r="DW103" i="6"/>
  <c r="DW92" i="6"/>
  <c r="DW96" i="6"/>
  <c r="DW98" i="6"/>
  <c r="DW102" i="6"/>
  <c r="DW106" i="6"/>
  <c r="DW108" i="6"/>
  <c r="DW101" i="6"/>
  <c r="DW107" i="6"/>
  <c r="DW104" i="6"/>
  <c r="DW109" i="6"/>
  <c r="DW113" i="6"/>
  <c r="DW112" i="6"/>
  <c r="DW111" i="6"/>
  <c r="DW115" i="6"/>
  <c r="DW105" i="6"/>
  <c r="DW110" i="6"/>
  <c r="DW114" i="6"/>
  <c r="DW118" i="6"/>
  <c r="DW122" i="6"/>
  <c r="DW116" i="6"/>
  <c r="DW120" i="6"/>
  <c r="DW119" i="6"/>
  <c r="DW123" i="6"/>
  <c r="DW124" i="6"/>
  <c r="DW127" i="6"/>
  <c r="DW125" i="6"/>
  <c r="DW129" i="6"/>
  <c r="DW117" i="6"/>
  <c r="DW121" i="6"/>
  <c r="DW128" i="6"/>
  <c r="DW130" i="6"/>
  <c r="DW132" i="6"/>
  <c r="DW136" i="6"/>
  <c r="DW140" i="6"/>
  <c r="DW144" i="6"/>
  <c r="DW131" i="6"/>
  <c r="DW135" i="6"/>
  <c r="DW134" i="6"/>
  <c r="DW138" i="6"/>
  <c r="DW142" i="6"/>
  <c r="DW126" i="6"/>
  <c r="DW133" i="6"/>
  <c r="DW137" i="6"/>
  <c r="DW141" i="6"/>
  <c r="DW139" i="6"/>
  <c r="DW143" i="6"/>
  <c r="DW147" i="6"/>
  <c r="DW151" i="6"/>
  <c r="DW155" i="6"/>
  <c r="DW146" i="6"/>
  <c r="DW150" i="6"/>
  <c r="DW145" i="6"/>
  <c r="DW149" i="6"/>
  <c r="DW153" i="6"/>
  <c r="DW157" i="6"/>
  <c r="DW148" i="6"/>
  <c r="DW152" i="6"/>
  <c r="DW156" i="6"/>
  <c r="DW160" i="6"/>
  <c r="DW164" i="6"/>
  <c r="DW163" i="6"/>
  <c r="DW167" i="6"/>
  <c r="DW162" i="6"/>
  <c r="DW166" i="6"/>
  <c r="DW170" i="6"/>
  <c r="DW159" i="6"/>
  <c r="DW154" i="6"/>
  <c r="DW158" i="6"/>
  <c r="DW161" i="6"/>
  <c r="DW165" i="6"/>
  <c r="DW169" i="6"/>
  <c r="DW173" i="6"/>
  <c r="DW171" i="6"/>
  <c r="DW176" i="6"/>
  <c r="DW180" i="6"/>
  <c r="DW184" i="6"/>
  <c r="DW168" i="6"/>
  <c r="DW172" i="6"/>
  <c r="DW175" i="6"/>
  <c r="DW179" i="6"/>
  <c r="DW183" i="6"/>
  <c r="DW174" i="6"/>
  <c r="DW178" i="6"/>
  <c r="DW182" i="6"/>
  <c r="DW186" i="6"/>
  <c r="DW177" i="6"/>
  <c r="DW181" i="6"/>
  <c r="DW185" i="6"/>
  <c r="DW191" i="6"/>
  <c r="DW195" i="6"/>
  <c r="DW199" i="6"/>
  <c r="DW203" i="6"/>
  <c r="DW190" i="6"/>
  <c r="DW194" i="6"/>
  <c r="DW198" i="6"/>
  <c r="DW188" i="6"/>
  <c r="DW193" i="6"/>
  <c r="DW197" i="6"/>
  <c r="DW201" i="6"/>
  <c r="DW187" i="6"/>
  <c r="DW192" i="6"/>
  <c r="DW196" i="6"/>
  <c r="DW200" i="6"/>
  <c r="DW204" i="6"/>
  <c r="DW189" i="6"/>
  <c r="DW202" i="6"/>
  <c r="DW205" i="6"/>
  <c r="DW207" i="6"/>
  <c r="DW208" i="6"/>
  <c r="DW209" i="6"/>
  <c r="DW210" i="6"/>
  <c r="DW211" i="6"/>
  <c r="DW212" i="6"/>
  <c r="DW213" i="6"/>
  <c r="DW214" i="6"/>
  <c r="DW206" i="6"/>
  <c r="DW218" i="6"/>
  <c r="DW219" i="6"/>
  <c r="DW217" i="6"/>
  <c r="DW215" i="6"/>
  <c r="DW216" i="6"/>
  <c r="DW220" i="6"/>
  <c r="DW221" i="6"/>
  <c r="DW222" i="6"/>
  <c r="DW223" i="6"/>
  <c r="DW224" i="6"/>
  <c r="DW225" i="6"/>
  <c r="DW226" i="6"/>
  <c r="DW227" i="6"/>
  <c r="DW228" i="6"/>
  <c r="DW229" i="6"/>
  <c r="DW230" i="6"/>
  <c r="DW234" i="6"/>
  <c r="DW231" i="6"/>
  <c r="DW233" i="6"/>
  <c r="DW235" i="6"/>
  <c r="DW236" i="6"/>
  <c r="DW237" i="6"/>
  <c r="DW238" i="6"/>
  <c r="DW232" i="6"/>
  <c r="DW239" i="6"/>
  <c r="DW240" i="6"/>
  <c r="DW241" i="6"/>
  <c r="DW242" i="6"/>
  <c r="DW243" i="6"/>
  <c r="DW244" i="6"/>
  <c r="DW245" i="6"/>
  <c r="DW246" i="6"/>
  <c r="DW247" i="6"/>
  <c r="DW248" i="6"/>
  <c r="DW249" i="6"/>
  <c r="DW250" i="6"/>
  <c r="DW251" i="6"/>
  <c r="DW252" i="6"/>
  <c r="DW253" i="6"/>
  <c r="DW254" i="6"/>
  <c r="DW255" i="6"/>
  <c r="DW256" i="6"/>
  <c r="DW257" i="6"/>
  <c r="DW258" i="6"/>
  <c r="DW259" i="6"/>
  <c r="DW260" i="6"/>
  <c r="DW261" i="6"/>
  <c r="DW262" i="6"/>
  <c r="DW263" i="6"/>
  <c r="DW264" i="6"/>
  <c r="DW265" i="6"/>
  <c r="DW266" i="6"/>
  <c r="DW267" i="6"/>
  <c r="DW268" i="6"/>
  <c r="DW269" i="6"/>
  <c r="DW270" i="6"/>
  <c r="DW271" i="6"/>
  <c r="DW272" i="6"/>
  <c r="DW273" i="6"/>
  <c r="DW274" i="6"/>
  <c r="DW275" i="6"/>
  <c r="DW276" i="6"/>
  <c r="DW277" i="6"/>
  <c r="DW278" i="6"/>
  <c r="DW279" i="6"/>
  <c r="DW280" i="6"/>
  <c r="DW281" i="6"/>
  <c r="DW284" i="6"/>
  <c r="DW285" i="6"/>
  <c r="DW286" i="6"/>
  <c r="DW287" i="6"/>
  <c r="DW288" i="6"/>
  <c r="DW289" i="6"/>
  <c r="DW290" i="6"/>
  <c r="DW291" i="6"/>
  <c r="DW292" i="6"/>
  <c r="DW293" i="6"/>
  <c r="DW294" i="6"/>
  <c r="DW295" i="6"/>
  <c r="DW296" i="6"/>
  <c r="DW297" i="6"/>
  <c r="DW298" i="6"/>
  <c r="DW299" i="6"/>
  <c r="DW300" i="6"/>
  <c r="DW301" i="6"/>
  <c r="DW302" i="6"/>
  <c r="DW303" i="6"/>
  <c r="DW304" i="6"/>
  <c r="DW305" i="6"/>
  <c r="DW306" i="6"/>
  <c r="DW307" i="6"/>
  <c r="DW308" i="6"/>
  <c r="DW309" i="6"/>
  <c r="DW310" i="6"/>
  <c r="DW311" i="6"/>
  <c r="DW312" i="6"/>
  <c r="DW313" i="6"/>
  <c r="DW314" i="6"/>
  <c r="DW282" i="6"/>
  <c r="DW283" i="6"/>
  <c r="DW324" i="6"/>
  <c r="DW332" i="6"/>
  <c r="DW340" i="6"/>
  <c r="DW318" i="6"/>
  <c r="DW321" i="6"/>
  <c r="DW329" i="6"/>
  <c r="DW337" i="6"/>
  <c r="DW345" i="6"/>
  <c r="DW326" i="6"/>
  <c r="DW334" i="6"/>
  <c r="DW342" i="6"/>
  <c r="DW323" i="6"/>
  <c r="DW331" i="6"/>
  <c r="DW339" i="6"/>
  <c r="DW317" i="6"/>
  <c r="DW320" i="6"/>
  <c r="DW328" i="6"/>
  <c r="DW336" i="6"/>
  <c r="DW344" i="6"/>
  <c r="DW315" i="6"/>
  <c r="DW325" i="6"/>
  <c r="DW333" i="6"/>
  <c r="DW341" i="6"/>
  <c r="DW322" i="6"/>
  <c r="DW330" i="6"/>
  <c r="DW338" i="6"/>
  <c r="DW346" i="6"/>
  <c r="DW316" i="6"/>
  <c r="DW319" i="6"/>
  <c r="DW327" i="6"/>
  <c r="DW335" i="6"/>
  <c r="DW343" i="6"/>
  <c r="DW351" i="6"/>
  <c r="DW359" i="6"/>
  <c r="DW367" i="6"/>
  <c r="DW347" i="6"/>
  <c r="DW348" i="6"/>
  <c r="DW356" i="6"/>
  <c r="DW364" i="6"/>
  <c r="DW353" i="6"/>
  <c r="DW361" i="6"/>
  <c r="DW369" i="6"/>
  <c r="DW350" i="6"/>
  <c r="DW358" i="6"/>
  <c r="DW366" i="6"/>
  <c r="DW371" i="6"/>
  <c r="DW372" i="6"/>
  <c r="DW373" i="6"/>
  <c r="DW374" i="6"/>
  <c r="DW375" i="6"/>
  <c r="DW376" i="6"/>
  <c r="DW377" i="6"/>
  <c r="DW355" i="6"/>
  <c r="DW363" i="6"/>
  <c r="DW378" i="6"/>
  <c r="DW352" i="6"/>
  <c r="DW360" i="6"/>
  <c r="DW368" i="6"/>
  <c r="DW349" i="6"/>
  <c r="DW357" i="6"/>
  <c r="DW365" i="6"/>
  <c r="DW354" i="6"/>
  <c r="DW362" i="6"/>
  <c r="DW370" i="6"/>
  <c r="DW380" i="6"/>
  <c r="DW381" i="6"/>
  <c r="DW382" i="6"/>
  <c r="DW383" i="6"/>
  <c r="DW384" i="6"/>
  <c r="DW385" i="6"/>
  <c r="DW386" i="6"/>
  <c r="DW387" i="6"/>
  <c r="DW388" i="6"/>
  <c r="DW389" i="6"/>
  <c r="DW390" i="6"/>
  <c r="DW391" i="6"/>
  <c r="DW392" i="6"/>
  <c r="DW393" i="6"/>
  <c r="DW394" i="6"/>
  <c r="DW395" i="6"/>
  <c r="DW396" i="6"/>
  <c r="DW397" i="6"/>
  <c r="DW398" i="6"/>
  <c r="DW399" i="6"/>
  <c r="DW400" i="6"/>
  <c r="DW401" i="6"/>
  <c r="DW402" i="6"/>
  <c r="DW403" i="6"/>
  <c r="DW404" i="6"/>
  <c r="DW405" i="6"/>
  <c r="DW379" i="6"/>
  <c r="DW406" i="6"/>
  <c r="DW407" i="6"/>
  <c r="DW408" i="6"/>
  <c r="DW409" i="6"/>
  <c r="DW410" i="6"/>
  <c r="DW411" i="6"/>
  <c r="DW412" i="6"/>
  <c r="DW413" i="6"/>
  <c r="DW416" i="6"/>
  <c r="DW423" i="6"/>
  <c r="DW428" i="6"/>
  <c r="DW432" i="6"/>
  <c r="DW436" i="6"/>
  <c r="DW442" i="6"/>
  <c r="DW445" i="6"/>
  <c r="DW414" i="6"/>
  <c r="DW417" i="6"/>
  <c r="DW424" i="6"/>
  <c r="DW418" i="6"/>
  <c r="DW425" i="6"/>
  <c r="DW429" i="6"/>
  <c r="DW433" i="6"/>
  <c r="DW437" i="6"/>
  <c r="DW438" i="6"/>
  <c r="DW446" i="6"/>
  <c r="DW419" i="6"/>
  <c r="DW420" i="6"/>
  <c r="DW439" i="6"/>
  <c r="DW426" i="6"/>
  <c r="DW430" i="6"/>
  <c r="DW434" i="6"/>
  <c r="DW443" i="6"/>
  <c r="DW415" i="6"/>
  <c r="DW431" i="6"/>
  <c r="DW440" i="6"/>
  <c r="DW447" i="6"/>
  <c r="DW467" i="6"/>
  <c r="DW469" i="6"/>
  <c r="DW421" i="6"/>
  <c r="DW450" i="6"/>
  <c r="DW456" i="6"/>
  <c r="DW459" i="6"/>
  <c r="DW462" i="6"/>
  <c r="DW465" i="6"/>
  <c r="DW474" i="6"/>
  <c r="DW444" i="6"/>
  <c r="DW453" i="6"/>
  <c r="DW441" i="6"/>
  <c r="DW457" i="6"/>
  <c r="DW460" i="6"/>
  <c r="DW466" i="6"/>
  <c r="DW468" i="6"/>
  <c r="DW470" i="6"/>
  <c r="DW422" i="6"/>
  <c r="DW435" i="6"/>
  <c r="DW448" i="6"/>
  <c r="DW451" i="6"/>
  <c r="DW454" i="6"/>
  <c r="DW463" i="6"/>
  <c r="DW472" i="6"/>
  <c r="DW458" i="6"/>
  <c r="DW449" i="6"/>
  <c r="DW461" i="6"/>
  <c r="DW473" i="6"/>
  <c r="DW477" i="6"/>
  <c r="DW483" i="6"/>
  <c r="DW497" i="6"/>
  <c r="DW498" i="6"/>
  <c r="DW499" i="6"/>
  <c r="DW514" i="6"/>
  <c r="DW523" i="6"/>
  <c r="DW530" i="6"/>
  <c r="DW532" i="6"/>
  <c r="DW536" i="6"/>
  <c r="DW485" i="6"/>
  <c r="DW491" i="6"/>
  <c r="DW496" i="6"/>
  <c r="DW506" i="6"/>
  <c r="DW507" i="6"/>
  <c r="DW522" i="6"/>
  <c r="DW525" i="6"/>
  <c r="DW480" i="6"/>
  <c r="DW489" i="6"/>
  <c r="DW490" i="6"/>
  <c r="DW493" i="6"/>
  <c r="DW500" i="6"/>
  <c r="DW501" i="6"/>
  <c r="DW502" i="6"/>
  <c r="DW503" i="6"/>
  <c r="DW508" i="6"/>
  <c r="DW478" i="6"/>
  <c r="DW494" i="6"/>
  <c r="DW495" i="6"/>
  <c r="DW509" i="6"/>
  <c r="DW511" i="6"/>
  <c r="DW513" i="6"/>
  <c r="DW520" i="6"/>
  <c r="DW427" i="6"/>
  <c r="DW455" i="6"/>
  <c r="DW482" i="6"/>
  <c r="DW488" i="6"/>
  <c r="DW492" i="6"/>
  <c r="DW504" i="6"/>
  <c r="DW518" i="6"/>
  <c r="DW524" i="6"/>
  <c r="DW527" i="6"/>
  <c r="DW529" i="6"/>
  <c r="DW475" i="6"/>
  <c r="DW481" i="6"/>
  <c r="DW484" i="6"/>
  <c r="DW487" i="6"/>
  <c r="DW512" i="6"/>
  <c r="DW515" i="6"/>
  <c r="DW516" i="6"/>
  <c r="DW517" i="6"/>
  <c r="DW526" i="6"/>
  <c r="DW452" i="6"/>
  <c r="DW476" i="6"/>
  <c r="DW479" i="6"/>
  <c r="DW510" i="6"/>
  <c r="DW528" i="6"/>
  <c r="DW533" i="6"/>
  <c r="DW534" i="6"/>
  <c r="DW535" i="6"/>
  <c r="DW464" i="6"/>
  <c r="DW471" i="6"/>
  <c r="DW486" i="6"/>
  <c r="DW505" i="6"/>
  <c r="DW519" i="6"/>
  <c r="DW521" i="6"/>
  <c r="EE61" i="6"/>
  <c r="EE64" i="6"/>
  <c r="EE63" i="6"/>
  <c r="EE62" i="6"/>
  <c r="EE65" i="6"/>
  <c r="EE68" i="6"/>
  <c r="EE67" i="6"/>
  <c r="EE66" i="6"/>
  <c r="EE69" i="6"/>
  <c r="EE71" i="6"/>
  <c r="EE70" i="6"/>
  <c r="EE74" i="6"/>
  <c r="EE75" i="6"/>
  <c r="EE77" i="6"/>
  <c r="EE72" i="6"/>
  <c r="EE76" i="6"/>
  <c r="EE73" i="6"/>
  <c r="EE78" i="6"/>
  <c r="EE80" i="6"/>
  <c r="EE84" i="6"/>
  <c r="EE79" i="6"/>
  <c r="EE81" i="6"/>
  <c r="EE88" i="6"/>
  <c r="EE87" i="6"/>
  <c r="EE82" i="6"/>
  <c r="EE85" i="6"/>
  <c r="EE86" i="6"/>
  <c r="EE83" i="6"/>
  <c r="EE89" i="6"/>
  <c r="EE90" i="6"/>
  <c r="EE91" i="6"/>
  <c r="EE95" i="6"/>
  <c r="EE92" i="6"/>
  <c r="EE96" i="6"/>
  <c r="EE100" i="6"/>
  <c r="EE93" i="6"/>
  <c r="EE98" i="6"/>
  <c r="EE99" i="6"/>
  <c r="EE103" i="6"/>
  <c r="EE102" i="6"/>
  <c r="EE94" i="6"/>
  <c r="EE106" i="6"/>
  <c r="EE104" i="6"/>
  <c r="EE108" i="6"/>
  <c r="EE97" i="6"/>
  <c r="EE101" i="6"/>
  <c r="EE107" i="6"/>
  <c r="EE105" i="6"/>
  <c r="EE109" i="6"/>
  <c r="EE113" i="6"/>
  <c r="EE112" i="6"/>
  <c r="EE111" i="6"/>
  <c r="EE115" i="6"/>
  <c r="EE110" i="6"/>
  <c r="EE114" i="6"/>
  <c r="EE118" i="6"/>
  <c r="EE122" i="6"/>
  <c r="EE116" i="6"/>
  <c r="EE120" i="6"/>
  <c r="EE119" i="6"/>
  <c r="EE123" i="6"/>
  <c r="EE127" i="6"/>
  <c r="EE125" i="6"/>
  <c r="EE129" i="6"/>
  <c r="EE124" i="6"/>
  <c r="EE128" i="6"/>
  <c r="EE117" i="6"/>
  <c r="EE121" i="6"/>
  <c r="EE132" i="6"/>
  <c r="EE136" i="6"/>
  <c r="EE140" i="6"/>
  <c r="EE144" i="6"/>
  <c r="EE131" i="6"/>
  <c r="EE135" i="6"/>
  <c r="EE134" i="6"/>
  <c r="EE138" i="6"/>
  <c r="EE142" i="6"/>
  <c r="EE130" i="6"/>
  <c r="EE133" i="6"/>
  <c r="EE137" i="6"/>
  <c r="EE141" i="6"/>
  <c r="EE126" i="6"/>
  <c r="EE147" i="6"/>
  <c r="EE151" i="6"/>
  <c r="EE155" i="6"/>
  <c r="EE139" i="6"/>
  <c r="EE143" i="6"/>
  <c r="EE146" i="6"/>
  <c r="EE150" i="6"/>
  <c r="EE145" i="6"/>
  <c r="EE149" i="6"/>
  <c r="EE153" i="6"/>
  <c r="EE157" i="6"/>
  <c r="EE148" i="6"/>
  <c r="EE152" i="6"/>
  <c r="EE156" i="6"/>
  <c r="EE154" i="6"/>
  <c r="EE160" i="6"/>
  <c r="EE164" i="6"/>
  <c r="EE163" i="6"/>
  <c r="EE167" i="6"/>
  <c r="EE159" i="6"/>
  <c r="EE158" i="6"/>
  <c r="EE162" i="6"/>
  <c r="EE166" i="6"/>
  <c r="EE170" i="6"/>
  <c r="EE161" i="6"/>
  <c r="EE165" i="6"/>
  <c r="EE169" i="6"/>
  <c r="EE173" i="6"/>
  <c r="EE176" i="6"/>
  <c r="EE180" i="6"/>
  <c r="EE184" i="6"/>
  <c r="EE175" i="6"/>
  <c r="EE179" i="6"/>
  <c r="EE183" i="6"/>
  <c r="EE168" i="6"/>
  <c r="EE171" i="6"/>
  <c r="EE172" i="6"/>
  <c r="EE174" i="6"/>
  <c r="EE178" i="6"/>
  <c r="EE182" i="6"/>
  <c r="EE186" i="6"/>
  <c r="EE177" i="6"/>
  <c r="EE181" i="6"/>
  <c r="EE185" i="6"/>
  <c r="EE191" i="6"/>
  <c r="EE195" i="6"/>
  <c r="EE199" i="6"/>
  <c r="EE203" i="6"/>
  <c r="EE190" i="6"/>
  <c r="EE194" i="6"/>
  <c r="EE198" i="6"/>
  <c r="EE193" i="6"/>
  <c r="EE197" i="6"/>
  <c r="EE201" i="6"/>
  <c r="EE188" i="6"/>
  <c r="EE189" i="6"/>
  <c r="EE192" i="6"/>
  <c r="EE196" i="6"/>
  <c r="EE200" i="6"/>
  <c r="EE204" i="6"/>
  <c r="EE205" i="6"/>
  <c r="EE202" i="6"/>
  <c r="EE207" i="6"/>
  <c r="EE208" i="6"/>
  <c r="EE209" i="6"/>
  <c r="EE210" i="6"/>
  <c r="EE211" i="6"/>
  <c r="EE212" i="6"/>
  <c r="EE213" i="6"/>
  <c r="EE214" i="6"/>
  <c r="EE206" i="6"/>
  <c r="EE187" i="6"/>
  <c r="EE215" i="6"/>
  <c r="EE216" i="6"/>
  <c r="EE219" i="6"/>
  <c r="EE218" i="6"/>
  <c r="EE220" i="6"/>
  <c r="EE217" i="6"/>
  <c r="EE221" i="6"/>
  <c r="EE222" i="6"/>
  <c r="EE223" i="6"/>
  <c r="EE224" i="6"/>
  <c r="EE225" i="6"/>
  <c r="EE226" i="6"/>
  <c r="EE227" i="6"/>
  <c r="EE228" i="6"/>
  <c r="EE229" i="6"/>
  <c r="EE230" i="6"/>
  <c r="EE232" i="6"/>
  <c r="EE233" i="6"/>
  <c r="EE231" i="6"/>
  <c r="EE235" i="6"/>
  <c r="EE236" i="6"/>
  <c r="EE237" i="6"/>
  <c r="EE238" i="6"/>
  <c r="EE234" i="6"/>
  <c r="EE239" i="6"/>
  <c r="EE240" i="6"/>
  <c r="EE241" i="6"/>
  <c r="EE242" i="6"/>
  <c r="EE243" i="6"/>
  <c r="EE244" i="6"/>
  <c r="EE245" i="6"/>
  <c r="EE246" i="6"/>
  <c r="EE247" i="6"/>
  <c r="EE248" i="6"/>
  <c r="EE249" i="6"/>
  <c r="EE250" i="6"/>
  <c r="EE251" i="6"/>
  <c r="EE252" i="6"/>
  <c r="EE253" i="6"/>
  <c r="EE254" i="6"/>
  <c r="EE255" i="6"/>
  <c r="EE256" i="6"/>
  <c r="EE257" i="6"/>
  <c r="EE258" i="6"/>
  <c r="EE259" i="6"/>
  <c r="EE260" i="6"/>
  <c r="EE261" i="6"/>
  <c r="EE262" i="6"/>
  <c r="EE263" i="6"/>
  <c r="EE264" i="6"/>
  <c r="EE265" i="6"/>
  <c r="EE266" i="6"/>
  <c r="EE267" i="6"/>
  <c r="EE268" i="6"/>
  <c r="EE269" i="6"/>
  <c r="EE270" i="6"/>
  <c r="EE271" i="6"/>
  <c r="EE272" i="6"/>
  <c r="EE273" i="6"/>
  <c r="EE274" i="6"/>
  <c r="EE275" i="6"/>
  <c r="EE276" i="6"/>
  <c r="EE277" i="6"/>
  <c r="EE278" i="6"/>
  <c r="EE279" i="6"/>
  <c r="EE280" i="6"/>
  <c r="EE282" i="6"/>
  <c r="EE283" i="6"/>
  <c r="EE281" i="6"/>
  <c r="EE284" i="6"/>
  <c r="EE285" i="6"/>
  <c r="EE286" i="6"/>
  <c r="EE287" i="6"/>
  <c r="EE288" i="6"/>
  <c r="EE289" i="6"/>
  <c r="EE290" i="6"/>
  <c r="EE291" i="6"/>
  <c r="EE292" i="6"/>
  <c r="EE293" i="6"/>
  <c r="EE294" i="6"/>
  <c r="EE295" i="6"/>
  <c r="EE296" i="6"/>
  <c r="EE297" i="6"/>
  <c r="EE298" i="6"/>
  <c r="EE299" i="6"/>
  <c r="EE300" i="6"/>
  <c r="EE301" i="6"/>
  <c r="EE302" i="6"/>
  <c r="EE303" i="6"/>
  <c r="EE304" i="6"/>
  <c r="EE305" i="6"/>
  <c r="EE306" i="6"/>
  <c r="EE307" i="6"/>
  <c r="EE308" i="6"/>
  <c r="EE309" i="6"/>
  <c r="EE310" i="6"/>
  <c r="EE311" i="6"/>
  <c r="EE312" i="6"/>
  <c r="EE313" i="6"/>
  <c r="EE314" i="6"/>
  <c r="EE324" i="6"/>
  <c r="EE332" i="6"/>
  <c r="EE340" i="6"/>
  <c r="EE318" i="6"/>
  <c r="EE321" i="6"/>
  <c r="EE329" i="6"/>
  <c r="EE337" i="6"/>
  <c r="EE345" i="6"/>
  <c r="EE326" i="6"/>
  <c r="EE334" i="6"/>
  <c r="EE342" i="6"/>
  <c r="EE323" i="6"/>
  <c r="EE331" i="6"/>
  <c r="EE339" i="6"/>
  <c r="EE317" i="6"/>
  <c r="EE320" i="6"/>
  <c r="EE328" i="6"/>
  <c r="EE336" i="6"/>
  <c r="EE344" i="6"/>
  <c r="EE315" i="6"/>
  <c r="EE325" i="6"/>
  <c r="EE333" i="6"/>
  <c r="EE341" i="6"/>
  <c r="EE322" i="6"/>
  <c r="EE330" i="6"/>
  <c r="EE338" i="6"/>
  <c r="EE346" i="6"/>
  <c r="EE316" i="6"/>
  <c r="EE319" i="6"/>
  <c r="EE327" i="6"/>
  <c r="EE335" i="6"/>
  <c r="EE343" i="6"/>
  <c r="EE351" i="6"/>
  <c r="EE359" i="6"/>
  <c r="EE367" i="6"/>
  <c r="EE348" i="6"/>
  <c r="EE356" i="6"/>
  <c r="EE364" i="6"/>
  <c r="EE353" i="6"/>
  <c r="EE361" i="6"/>
  <c r="EE369" i="6"/>
  <c r="EE350" i="6"/>
  <c r="EE358" i="6"/>
  <c r="EE366" i="6"/>
  <c r="EE371" i="6"/>
  <c r="EE372" i="6"/>
  <c r="EE373" i="6"/>
  <c r="EE374" i="6"/>
  <c r="EE375" i="6"/>
  <c r="EE376" i="6"/>
  <c r="EE377" i="6"/>
  <c r="EE355" i="6"/>
  <c r="EE363" i="6"/>
  <c r="EE378" i="6"/>
  <c r="EE352" i="6"/>
  <c r="EE360" i="6"/>
  <c r="EE368" i="6"/>
  <c r="EE349" i="6"/>
  <c r="EE357" i="6"/>
  <c r="EE365" i="6"/>
  <c r="EE347" i="6"/>
  <c r="EE354" i="6"/>
  <c r="EE362" i="6"/>
  <c r="EE370" i="6"/>
  <c r="EE380" i="6"/>
  <c r="EE381" i="6"/>
  <c r="EE382" i="6"/>
  <c r="EE383" i="6"/>
  <c r="EE384" i="6"/>
  <c r="EE385" i="6"/>
  <c r="EE379" i="6"/>
  <c r="EE386" i="6"/>
  <c r="EE387" i="6"/>
  <c r="EE388" i="6"/>
  <c r="EE389" i="6"/>
  <c r="EE390" i="6"/>
  <c r="EE391" i="6"/>
  <c r="EE392" i="6"/>
  <c r="EE393" i="6"/>
  <c r="EE394" i="6"/>
  <c r="EE395" i="6"/>
  <c r="EE396" i="6"/>
  <c r="EE397" i="6"/>
  <c r="EE398" i="6"/>
  <c r="EE399" i="6"/>
  <c r="EE400" i="6"/>
  <c r="EE401" i="6"/>
  <c r="EE402" i="6"/>
  <c r="EE403" i="6"/>
  <c r="EE404" i="6"/>
  <c r="EE405" i="6"/>
  <c r="EE406" i="6"/>
  <c r="EE407" i="6"/>
  <c r="EE408" i="6"/>
  <c r="EE409" i="6"/>
  <c r="EE410" i="6"/>
  <c r="EE411" i="6"/>
  <c r="EE412" i="6"/>
  <c r="EE416" i="6"/>
  <c r="EE423" i="6"/>
  <c r="EE428" i="6"/>
  <c r="EE432" i="6"/>
  <c r="EE436" i="6"/>
  <c r="EE442" i="6"/>
  <c r="EE445" i="6"/>
  <c r="EE417" i="6"/>
  <c r="EE424" i="6"/>
  <c r="EE418" i="6"/>
  <c r="EE425" i="6"/>
  <c r="EE429" i="6"/>
  <c r="EE433" i="6"/>
  <c r="EE437" i="6"/>
  <c r="EE438" i="6"/>
  <c r="EE446" i="6"/>
  <c r="EE413" i="6"/>
  <c r="EE415" i="6"/>
  <c r="EE419" i="6"/>
  <c r="EE420" i="6"/>
  <c r="EE439" i="6"/>
  <c r="EE426" i="6"/>
  <c r="EE430" i="6"/>
  <c r="EE434" i="6"/>
  <c r="EE443" i="6"/>
  <c r="EE431" i="6"/>
  <c r="EE440" i="6"/>
  <c r="EE447" i="6"/>
  <c r="EE427" i="6"/>
  <c r="EE467" i="6"/>
  <c r="EE469" i="6"/>
  <c r="EE450" i="6"/>
  <c r="EE456" i="6"/>
  <c r="EE459" i="6"/>
  <c r="EE462" i="6"/>
  <c r="EE465" i="6"/>
  <c r="EE474" i="6"/>
  <c r="EE421" i="6"/>
  <c r="EE453" i="6"/>
  <c r="EE414" i="6"/>
  <c r="EE444" i="6"/>
  <c r="EE457" i="6"/>
  <c r="EE460" i="6"/>
  <c r="EE466" i="6"/>
  <c r="EE468" i="6"/>
  <c r="EE470" i="6"/>
  <c r="EE441" i="6"/>
  <c r="EE448" i="6"/>
  <c r="EE451" i="6"/>
  <c r="EE454" i="6"/>
  <c r="EE463" i="6"/>
  <c r="EE472" i="6"/>
  <c r="EE422" i="6"/>
  <c r="EE435" i="6"/>
  <c r="EE458" i="6"/>
  <c r="EE449" i="6"/>
  <c r="EE461" i="6"/>
  <c r="EE473" i="6"/>
  <c r="EE464" i="6"/>
  <c r="EE471" i="6"/>
  <c r="EE477" i="6"/>
  <c r="EE483" i="6"/>
  <c r="EE497" i="6"/>
  <c r="EE498" i="6"/>
  <c r="EE499" i="6"/>
  <c r="EE514" i="6"/>
  <c r="EE523" i="6"/>
  <c r="EE530" i="6"/>
  <c r="EE532" i="6"/>
  <c r="EE536" i="6"/>
  <c r="EE485" i="6"/>
  <c r="EE491" i="6"/>
  <c r="EE496" i="6"/>
  <c r="EE506" i="6"/>
  <c r="EE507" i="6"/>
  <c r="EE522" i="6"/>
  <c r="EE525" i="6"/>
  <c r="EE480" i="6"/>
  <c r="EE489" i="6"/>
  <c r="EE490" i="6"/>
  <c r="EE493" i="6"/>
  <c r="EE500" i="6"/>
  <c r="EE501" i="6"/>
  <c r="EE502" i="6"/>
  <c r="EE503" i="6"/>
  <c r="EE508" i="6"/>
  <c r="EE475" i="6"/>
  <c r="EE478" i="6"/>
  <c r="EE494" i="6"/>
  <c r="EE495" i="6"/>
  <c r="EE509" i="6"/>
  <c r="EE511" i="6"/>
  <c r="EE513" i="6"/>
  <c r="EE520" i="6"/>
  <c r="EE482" i="6"/>
  <c r="EE488" i="6"/>
  <c r="EE492" i="6"/>
  <c r="EE504" i="6"/>
  <c r="EE518" i="6"/>
  <c r="EE524" i="6"/>
  <c r="EE527" i="6"/>
  <c r="EE529" i="6"/>
  <c r="EE455" i="6"/>
  <c r="EE476" i="6"/>
  <c r="EE481" i="6"/>
  <c r="EE484" i="6"/>
  <c r="EE487" i="6"/>
  <c r="EE512" i="6"/>
  <c r="EE515" i="6"/>
  <c r="EE516" i="6"/>
  <c r="EE517" i="6"/>
  <c r="EE526" i="6"/>
  <c r="EE479" i="6"/>
  <c r="EE510" i="6"/>
  <c r="EE528" i="6"/>
  <c r="EE533" i="6"/>
  <c r="EE534" i="6"/>
  <c r="EE535" i="6"/>
  <c r="EE452" i="6"/>
  <c r="EE486" i="6"/>
  <c r="EE505" i="6"/>
  <c r="EE519" i="6"/>
  <c r="EE521" i="6"/>
  <c r="FV63" i="6"/>
  <c r="FV62" i="6"/>
  <c r="FV61" i="6"/>
  <c r="FV64" i="6"/>
  <c r="FV66" i="6"/>
  <c r="FV65" i="6"/>
  <c r="FV71" i="6"/>
  <c r="FV68" i="6"/>
  <c r="FV69" i="6"/>
  <c r="FV67" i="6"/>
  <c r="FV74" i="6"/>
  <c r="FV73" i="6"/>
  <c r="FV70" i="6"/>
  <c r="FV72" i="6"/>
  <c r="FV75" i="6"/>
  <c r="FV77" i="6"/>
  <c r="FV81" i="6"/>
  <c r="FV80" i="6"/>
  <c r="FV84" i="6"/>
  <c r="FV79" i="6"/>
  <c r="FV83" i="6"/>
  <c r="FV82" i="6"/>
  <c r="FV76" i="6"/>
  <c r="FV78" i="6"/>
  <c r="FV411" i="6"/>
  <c r="FV414" i="6"/>
  <c r="FV415" i="6"/>
  <c r="FV417" i="6"/>
  <c r="FV424" i="6"/>
  <c r="FV428" i="6"/>
  <c r="FV418" i="6"/>
  <c r="FV433" i="6"/>
  <c r="FV437" i="6"/>
  <c r="FV442" i="6"/>
  <c r="FV419" i="6"/>
  <c r="FV425" i="6"/>
  <c r="FV429" i="6"/>
  <c r="FV438" i="6"/>
  <c r="FV439" i="6"/>
  <c r="FV446" i="6"/>
  <c r="FV413" i="6"/>
  <c r="FV420" i="6"/>
  <c r="FV426" i="6"/>
  <c r="FV430" i="6"/>
  <c r="FV434" i="6"/>
  <c r="FV443" i="6"/>
  <c r="FV412" i="6"/>
  <c r="FV440" i="6"/>
  <c r="FV447" i="6"/>
  <c r="FV421" i="6"/>
  <c r="FV427" i="6"/>
  <c r="FV431" i="6"/>
  <c r="FV444" i="6"/>
  <c r="FV422" i="6"/>
  <c r="FV423" i="6"/>
  <c r="FV432" i="6"/>
  <c r="FV435" i="6"/>
  <c r="FV441" i="6"/>
  <c r="FV450" i="6"/>
  <c r="FV453" i="6"/>
  <c r="FV462" i="6"/>
  <c r="FV474" i="6"/>
  <c r="FV457" i="6"/>
  <c r="FV468" i="6"/>
  <c r="FV470" i="6"/>
  <c r="FV448" i="6"/>
  <c r="FV460" i="6"/>
  <c r="FV463" i="6"/>
  <c r="FV466" i="6"/>
  <c r="FV472" i="6"/>
  <c r="FV445" i="6"/>
  <c r="FV451" i="6"/>
  <c r="FV454" i="6"/>
  <c r="FV416" i="6"/>
  <c r="FV449" i="6"/>
  <c r="FV458" i="6"/>
  <c r="FV461" i="6"/>
  <c r="FV473" i="6"/>
  <c r="FV436" i="6"/>
  <c r="FV452" i="6"/>
  <c r="FV455" i="6"/>
  <c r="FV464" i="6"/>
  <c r="FV471" i="6"/>
  <c r="FV467" i="6"/>
  <c r="FV465" i="6"/>
  <c r="FV475" i="6"/>
  <c r="FV480" i="6"/>
  <c r="FV485" i="6"/>
  <c r="FV496" i="6"/>
  <c r="FV499" i="6"/>
  <c r="FV506" i="6"/>
  <c r="FV514" i="6"/>
  <c r="FV524" i="6"/>
  <c r="FV527" i="6"/>
  <c r="FV529" i="6"/>
  <c r="FV469" i="6"/>
  <c r="FV478" i="6"/>
  <c r="FV491" i="6"/>
  <c r="FV497" i="6"/>
  <c r="FV500" i="6"/>
  <c r="FV507" i="6"/>
  <c r="FV508" i="6"/>
  <c r="FV509" i="6"/>
  <c r="FV526" i="6"/>
  <c r="FV476" i="6"/>
  <c r="FV482" i="6"/>
  <c r="FV489" i="6"/>
  <c r="FV490" i="6"/>
  <c r="FV493" i="6"/>
  <c r="FV494" i="6"/>
  <c r="FV501" i="6"/>
  <c r="FV502" i="6"/>
  <c r="FV503" i="6"/>
  <c r="FV534" i="6"/>
  <c r="FV484" i="6"/>
  <c r="FV488" i="6"/>
  <c r="FV492" i="6"/>
  <c r="FV495" i="6"/>
  <c r="FV513" i="6"/>
  <c r="FV518" i="6"/>
  <c r="FV519" i="6"/>
  <c r="FV521" i="6"/>
  <c r="FV528" i="6"/>
  <c r="FV531" i="6"/>
  <c r="FV533" i="6"/>
  <c r="FV535" i="6"/>
  <c r="FV459" i="6"/>
  <c r="FV481" i="6"/>
  <c r="FV504" i="6"/>
  <c r="FV511" i="6"/>
  <c r="FV516" i="6"/>
  <c r="FV530" i="6"/>
  <c r="FV532" i="6"/>
  <c r="FV456" i="6"/>
  <c r="FV479" i="6"/>
  <c r="FV486" i="6"/>
  <c r="FV510" i="6"/>
  <c r="FV512" i="6"/>
  <c r="FV523" i="6"/>
  <c r="FV525" i="6"/>
  <c r="FV536" i="6"/>
  <c r="FV477" i="6"/>
  <c r="FV487" i="6"/>
  <c r="FV515" i="6"/>
  <c r="FV517" i="6"/>
  <c r="FV483" i="6"/>
  <c r="FV498" i="6"/>
  <c r="FV505" i="6"/>
  <c r="FV520" i="6"/>
  <c r="FV522" i="6"/>
  <c r="GD560" i="6"/>
  <c r="GD63" i="6"/>
  <c r="GD62" i="6"/>
  <c r="GD61" i="6"/>
  <c r="GD64" i="6"/>
  <c r="GD66" i="6"/>
  <c r="GD65" i="6"/>
  <c r="GD67" i="6"/>
  <c r="GD68" i="6"/>
  <c r="GD71" i="6"/>
  <c r="GD69" i="6"/>
  <c r="GD74" i="6"/>
  <c r="GD73" i="6"/>
  <c r="GD72" i="6"/>
  <c r="GD70" i="6"/>
  <c r="GD75" i="6"/>
  <c r="GD77" i="6"/>
  <c r="GD81" i="6"/>
  <c r="GD76" i="6"/>
  <c r="GD80" i="6"/>
  <c r="GD84" i="6"/>
  <c r="GD79" i="6"/>
  <c r="GD83" i="6"/>
  <c r="GD78" i="6"/>
  <c r="GD82" i="6"/>
  <c r="GD411" i="6"/>
  <c r="GD414" i="6"/>
  <c r="GD415" i="6"/>
  <c r="GD417" i="6"/>
  <c r="GD424" i="6"/>
  <c r="GD428" i="6"/>
  <c r="GD418" i="6"/>
  <c r="GD433" i="6"/>
  <c r="GD437" i="6"/>
  <c r="GD442" i="6"/>
  <c r="GD419" i="6"/>
  <c r="GD425" i="6"/>
  <c r="GD429" i="6"/>
  <c r="GD438" i="6"/>
  <c r="GD439" i="6"/>
  <c r="GD446" i="6"/>
  <c r="GD420" i="6"/>
  <c r="GD426" i="6"/>
  <c r="GD430" i="6"/>
  <c r="GD434" i="6"/>
  <c r="GD443" i="6"/>
  <c r="GD440" i="6"/>
  <c r="GD447" i="6"/>
  <c r="GD421" i="6"/>
  <c r="GD427" i="6"/>
  <c r="GD431" i="6"/>
  <c r="GD444" i="6"/>
  <c r="GD422" i="6"/>
  <c r="GD423" i="6"/>
  <c r="GD432" i="6"/>
  <c r="GD435" i="6"/>
  <c r="GD441" i="6"/>
  <c r="GD450" i="6"/>
  <c r="GD453" i="6"/>
  <c r="GD462" i="6"/>
  <c r="GD474" i="6"/>
  <c r="GD457" i="6"/>
  <c r="GD468" i="6"/>
  <c r="GD470" i="6"/>
  <c r="GD448" i="6"/>
  <c r="GD460" i="6"/>
  <c r="GD463" i="6"/>
  <c r="GD466" i="6"/>
  <c r="GD472" i="6"/>
  <c r="GD413" i="6"/>
  <c r="GD451" i="6"/>
  <c r="GD454" i="6"/>
  <c r="GD412" i="6"/>
  <c r="GD445" i="6"/>
  <c r="GD449" i="6"/>
  <c r="GD458" i="6"/>
  <c r="GD461" i="6"/>
  <c r="GD473" i="6"/>
  <c r="GD416" i="6"/>
  <c r="GD452" i="6"/>
  <c r="GD455" i="6"/>
  <c r="GD464" i="6"/>
  <c r="GD471" i="6"/>
  <c r="GD436" i="6"/>
  <c r="GD467" i="6"/>
  <c r="GD480" i="6"/>
  <c r="GD485" i="6"/>
  <c r="GD496" i="6"/>
  <c r="GD499" i="6"/>
  <c r="GD506" i="6"/>
  <c r="GD514" i="6"/>
  <c r="GD524" i="6"/>
  <c r="GD527" i="6"/>
  <c r="GD529" i="6"/>
  <c r="GD465" i="6"/>
  <c r="GD476" i="6"/>
  <c r="GD478" i="6"/>
  <c r="GD491" i="6"/>
  <c r="GD497" i="6"/>
  <c r="GD500" i="6"/>
  <c r="GD507" i="6"/>
  <c r="GD508" i="6"/>
  <c r="GD509" i="6"/>
  <c r="GD526" i="6"/>
  <c r="GD469" i="6"/>
  <c r="GD482" i="6"/>
  <c r="GD489" i="6"/>
  <c r="GD490" i="6"/>
  <c r="GD493" i="6"/>
  <c r="GD494" i="6"/>
  <c r="GD501" i="6"/>
  <c r="GD502" i="6"/>
  <c r="GD503" i="6"/>
  <c r="GD534" i="6"/>
  <c r="GD484" i="6"/>
  <c r="GD488" i="6"/>
  <c r="GD492" i="6"/>
  <c r="GD495" i="6"/>
  <c r="GD513" i="6"/>
  <c r="GD518" i="6"/>
  <c r="GD519" i="6"/>
  <c r="GD521" i="6"/>
  <c r="GD528" i="6"/>
  <c r="GD531" i="6"/>
  <c r="GD533" i="6"/>
  <c r="GD535" i="6"/>
  <c r="GD481" i="6"/>
  <c r="GD504" i="6"/>
  <c r="GD511" i="6"/>
  <c r="GD516" i="6"/>
  <c r="GD530" i="6"/>
  <c r="GD532" i="6"/>
  <c r="GD459" i="6"/>
  <c r="GD479" i="6"/>
  <c r="GD486" i="6"/>
  <c r="GD510" i="6"/>
  <c r="GD512" i="6"/>
  <c r="GD523" i="6"/>
  <c r="GD525" i="6"/>
  <c r="GD536" i="6"/>
  <c r="GD456" i="6"/>
  <c r="GD475" i="6"/>
  <c r="GD477" i="6"/>
  <c r="GD487" i="6"/>
  <c r="GD515" i="6"/>
  <c r="GD517" i="6"/>
  <c r="GD483" i="6"/>
  <c r="GD498" i="6"/>
  <c r="GD505" i="6"/>
  <c r="GD520" i="6"/>
  <c r="GD522" i="6"/>
  <c r="GL560" i="6"/>
  <c r="GL63" i="6"/>
  <c r="GL62" i="6"/>
  <c r="GL61" i="6"/>
  <c r="GL64" i="6"/>
  <c r="GL66" i="6"/>
  <c r="GL65" i="6"/>
  <c r="GL68" i="6"/>
  <c r="GL71" i="6"/>
  <c r="GL67" i="6"/>
  <c r="GL69" i="6"/>
  <c r="GL74" i="6"/>
  <c r="GL73" i="6"/>
  <c r="GL72" i="6"/>
  <c r="GL70" i="6"/>
  <c r="GL75" i="6"/>
  <c r="GL77" i="6"/>
  <c r="GL81" i="6"/>
  <c r="GL80" i="6"/>
  <c r="GL84" i="6"/>
  <c r="GL79" i="6"/>
  <c r="GL83" i="6"/>
  <c r="GL82" i="6"/>
  <c r="GL78" i="6"/>
  <c r="GL76" i="6"/>
  <c r="GL411" i="6"/>
  <c r="GL414" i="6"/>
  <c r="GL415" i="6"/>
  <c r="GL417" i="6"/>
  <c r="GL424" i="6"/>
  <c r="GL428" i="6"/>
  <c r="GL418" i="6"/>
  <c r="GL433" i="6"/>
  <c r="GL437" i="6"/>
  <c r="GL442" i="6"/>
  <c r="GL412" i="6"/>
  <c r="GL419" i="6"/>
  <c r="GL425" i="6"/>
  <c r="GL429" i="6"/>
  <c r="GL438" i="6"/>
  <c r="GL439" i="6"/>
  <c r="GL446" i="6"/>
  <c r="GL413" i="6"/>
  <c r="GL420" i="6"/>
  <c r="GL426" i="6"/>
  <c r="GL430" i="6"/>
  <c r="GL434" i="6"/>
  <c r="GL443" i="6"/>
  <c r="GL440" i="6"/>
  <c r="GL447" i="6"/>
  <c r="GL421" i="6"/>
  <c r="GL427" i="6"/>
  <c r="GL431" i="6"/>
  <c r="GL444" i="6"/>
  <c r="GL422" i="6"/>
  <c r="GL423" i="6"/>
  <c r="GL432" i="6"/>
  <c r="GL435" i="6"/>
  <c r="GL441" i="6"/>
  <c r="GL450" i="6"/>
  <c r="GL453" i="6"/>
  <c r="GL462" i="6"/>
  <c r="GL474" i="6"/>
  <c r="GL457" i="6"/>
  <c r="GL468" i="6"/>
  <c r="GL470" i="6"/>
  <c r="GL448" i="6"/>
  <c r="GL460" i="6"/>
  <c r="GL463" i="6"/>
  <c r="GL466" i="6"/>
  <c r="GL472" i="6"/>
  <c r="GL451" i="6"/>
  <c r="GL454" i="6"/>
  <c r="GL449" i="6"/>
  <c r="GL458" i="6"/>
  <c r="GL461" i="6"/>
  <c r="GL473" i="6"/>
  <c r="GL445" i="6"/>
  <c r="GL452" i="6"/>
  <c r="GL455" i="6"/>
  <c r="GL464" i="6"/>
  <c r="GL471" i="6"/>
  <c r="GL416" i="6"/>
  <c r="GL467" i="6"/>
  <c r="GL436" i="6"/>
  <c r="GL476" i="6"/>
  <c r="GL480" i="6"/>
  <c r="GL485" i="6"/>
  <c r="GL496" i="6"/>
  <c r="GL499" i="6"/>
  <c r="GL506" i="6"/>
  <c r="GL514" i="6"/>
  <c r="GL524" i="6"/>
  <c r="GL527" i="6"/>
  <c r="GL529" i="6"/>
  <c r="GL478" i="6"/>
  <c r="GL491" i="6"/>
  <c r="GL497" i="6"/>
  <c r="GL500" i="6"/>
  <c r="GL507" i="6"/>
  <c r="GL508" i="6"/>
  <c r="GL509" i="6"/>
  <c r="GL526" i="6"/>
  <c r="GL465" i="6"/>
  <c r="GL482" i="6"/>
  <c r="GL489" i="6"/>
  <c r="GL490" i="6"/>
  <c r="GL493" i="6"/>
  <c r="GL494" i="6"/>
  <c r="GL501" i="6"/>
  <c r="GL502" i="6"/>
  <c r="GL503" i="6"/>
  <c r="GL534" i="6"/>
  <c r="GL469" i="6"/>
  <c r="GL484" i="6"/>
  <c r="GL488" i="6"/>
  <c r="GL492" i="6"/>
  <c r="GL495" i="6"/>
  <c r="GL513" i="6"/>
  <c r="GL518" i="6"/>
  <c r="GL519" i="6"/>
  <c r="GL521" i="6"/>
  <c r="GL528" i="6"/>
  <c r="GL531" i="6"/>
  <c r="GL533" i="6"/>
  <c r="GL535" i="6"/>
  <c r="GL475" i="6"/>
  <c r="GL481" i="6"/>
  <c r="GL504" i="6"/>
  <c r="GL511" i="6"/>
  <c r="GL516" i="6"/>
  <c r="GL530" i="6"/>
  <c r="GL532" i="6"/>
  <c r="GL479" i="6"/>
  <c r="GL486" i="6"/>
  <c r="GL510" i="6"/>
  <c r="GL512" i="6"/>
  <c r="GL523" i="6"/>
  <c r="GL525" i="6"/>
  <c r="GL536" i="6"/>
  <c r="GL459" i="6"/>
  <c r="GL477" i="6"/>
  <c r="GL487" i="6"/>
  <c r="GL515" i="6"/>
  <c r="GL517" i="6"/>
  <c r="GL456" i="6"/>
  <c r="GL483" i="6"/>
  <c r="GL498" i="6"/>
  <c r="GL505" i="6"/>
  <c r="GL520" i="6"/>
  <c r="GL522" i="6"/>
  <c r="HS61" i="6"/>
  <c r="HS64" i="6"/>
  <c r="HS63" i="6"/>
  <c r="HS62" i="6"/>
  <c r="HS65" i="6"/>
  <c r="HS67" i="6"/>
  <c r="HS66" i="6"/>
  <c r="HS70" i="6"/>
  <c r="HS69" i="6"/>
  <c r="HS68" i="6"/>
  <c r="HS73" i="6"/>
  <c r="HS72" i="6"/>
  <c r="HS74" i="6"/>
  <c r="HS77" i="6"/>
  <c r="HS71" i="6"/>
  <c r="HS76" i="6"/>
  <c r="HS75" i="6"/>
  <c r="HS79" i="6"/>
  <c r="HS83" i="6"/>
  <c r="HS82" i="6"/>
  <c r="HS81" i="6"/>
  <c r="HS80" i="6"/>
  <c r="HS84" i="6"/>
  <c r="HS78" i="6"/>
  <c r="HS411" i="6"/>
  <c r="HS412" i="6"/>
  <c r="HS413" i="6"/>
  <c r="HS414" i="6"/>
  <c r="HS426" i="6"/>
  <c r="HS440" i="6"/>
  <c r="HS447" i="6"/>
  <c r="HS421" i="6"/>
  <c r="HS427" i="6"/>
  <c r="HS431" i="6"/>
  <c r="HS422" i="6"/>
  <c r="HS435" i="6"/>
  <c r="HS441" i="6"/>
  <c r="HS444" i="6"/>
  <c r="HS423" i="6"/>
  <c r="HS432" i="6"/>
  <c r="HS436" i="6"/>
  <c r="HS416" i="6"/>
  <c r="HS417" i="6"/>
  <c r="HS424" i="6"/>
  <c r="HS445" i="6"/>
  <c r="HS418" i="6"/>
  <c r="HS433" i="6"/>
  <c r="HS437" i="6"/>
  <c r="HS442" i="6"/>
  <c r="HS415" i="6"/>
  <c r="HS419" i="6"/>
  <c r="HS425" i="6"/>
  <c r="HS428" i="6"/>
  <c r="HS438" i="6"/>
  <c r="HS446" i="6"/>
  <c r="HS458" i="6"/>
  <c r="HS449" i="6"/>
  <c r="HS455" i="6"/>
  <c r="HS461" i="6"/>
  <c r="HS473" i="6"/>
  <c r="HS429" i="6"/>
  <c r="HS452" i="6"/>
  <c r="HS464" i="6"/>
  <c r="HS459" i="6"/>
  <c r="HS465" i="6"/>
  <c r="HS467" i="6"/>
  <c r="HS469" i="6"/>
  <c r="HS471" i="6"/>
  <c r="HS420" i="6"/>
  <c r="HS439" i="6"/>
  <c r="HS450" i="6"/>
  <c r="HS456" i="6"/>
  <c r="HS462" i="6"/>
  <c r="HS430" i="6"/>
  <c r="HS453" i="6"/>
  <c r="HS474" i="6"/>
  <c r="HS443" i="6"/>
  <c r="HS457" i="6"/>
  <c r="HS463" i="6"/>
  <c r="HS468" i="6"/>
  <c r="HS470" i="6"/>
  <c r="HS472" i="6"/>
  <c r="HS454" i="6"/>
  <c r="HS484" i="6"/>
  <c r="HS488" i="6"/>
  <c r="HS492" i="6"/>
  <c r="HS495" i="6"/>
  <c r="HS503" i="6"/>
  <c r="HS508" i="6"/>
  <c r="HS513" i="6"/>
  <c r="HS517" i="6"/>
  <c r="HS526" i="6"/>
  <c r="HS466" i="6"/>
  <c r="HS475" i="6"/>
  <c r="HS504" i="6"/>
  <c r="HS534" i="6"/>
  <c r="HS451" i="6"/>
  <c r="HS479" i="6"/>
  <c r="HS481" i="6"/>
  <c r="HS486" i="6"/>
  <c r="HS510" i="6"/>
  <c r="HS512" i="6"/>
  <c r="HS521" i="6"/>
  <c r="HS477" i="6"/>
  <c r="HS487" i="6"/>
  <c r="HS511" i="6"/>
  <c r="HS516" i="6"/>
  <c r="HS518" i="6"/>
  <c r="HS528" i="6"/>
  <c r="HS530" i="6"/>
  <c r="HS532" i="6"/>
  <c r="HS533" i="6"/>
  <c r="HS535" i="6"/>
  <c r="HS434" i="6"/>
  <c r="HS448" i="6"/>
  <c r="HS483" i="6"/>
  <c r="HS498" i="6"/>
  <c r="HS505" i="6"/>
  <c r="HS519" i="6"/>
  <c r="HS523" i="6"/>
  <c r="HS525" i="6"/>
  <c r="HS531" i="6"/>
  <c r="HS460" i="6"/>
  <c r="HS476" i="6"/>
  <c r="HS480" i="6"/>
  <c r="HS485" i="6"/>
  <c r="HS496" i="6"/>
  <c r="HS506" i="6"/>
  <c r="HS514" i="6"/>
  <c r="HS515" i="6"/>
  <c r="HS536" i="6"/>
  <c r="HS478" i="6"/>
  <c r="HS491" i="6"/>
  <c r="HS497" i="6"/>
  <c r="HS499" i="6"/>
  <c r="HS500" i="6"/>
  <c r="HS509" i="6"/>
  <c r="HS520" i="6"/>
  <c r="HS522" i="6"/>
  <c r="HS482" i="6"/>
  <c r="HS489" i="6"/>
  <c r="HS490" i="6"/>
  <c r="HS493" i="6"/>
  <c r="HS494" i="6"/>
  <c r="HS501" i="6"/>
  <c r="HS502" i="6"/>
  <c r="HS507" i="6"/>
  <c r="HS524" i="6"/>
  <c r="IB560" i="6"/>
  <c r="IB61" i="6"/>
  <c r="IB64" i="6"/>
  <c r="IB63" i="6"/>
  <c r="IB65" i="6"/>
  <c r="IB62" i="6"/>
  <c r="IB67" i="6"/>
  <c r="IB70" i="6"/>
  <c r="IB66" i="6"/>
  <c r="IB69" i="6"/>
  <c r="IB68" i="6"/>
  <c r="IB73" i="6"/>
  <c r="IB72" i="6"/>
  <c r="IB71" i="6"/>
  <c r="IB77" i="6"/>
  <c r="IB74" i="6"/>
  <c r="IB76" i="6"/>
  <c r="IB75" i="6"/>
  <c r="IB79" i="6"/>
  <c r="IB83" i="6"/>
  <c r="IB82" i="6"/>
  <c r="IB78" i="6"/>
  <c r="IB81" i="6"/>
  <c r="IB80" i="6"/>
  <c r="IB84" i="6"/>
  <c r="IB411" i="6"/>
  <c r="IB412" i="6"/>
  <c r="IB413" i="6"/>
  <c r="IB420" i="6"/>
  <c r="IB429" i="6"/>
  <c r="IB430" i="6"/>
  <c r="IB434" i="6"/>
  <c r="IB439" i="6"/>
  <c r="IB443" i="6"/>
  <c r="IB426" i="6"/>
  <c r="IB440" i="6"/>
  <c r="IB447" i="6"/>
  <c r="IB414" i="6"/>
  <c r="IB421" i="6"/>
  <c r="IB427" i="6"/>
  <c r="IB431" i="6"/>
  <c r="IB422" i="6"/>
  <c r="IB435" i="6"/>
  <c r="IB441" i="6"/>
  <c r="IB444" i="6"/>
  <c r="IB423" i="6"/>
  <c r="IB432" i="6"/>
  <c r="IB436" i="6"/>
  <c r="IB415" i="6"/>
  <c r="IB416" i="6"/>
  <c r="IB417" i="6"/>
  <c r="IB424" i="6"/>
  <c r="IB445" i="6"/>
  <c r="IB418" i="6"/>
  <c r="IB433" i="6"/>
  <c r="IB437" i="6"/>
  <c r="IB442" i="6"/>
  <c r="IB448" i="6"/>
  <c r="IB451" i="6"/>
  <c r="IB454" i="6"/>
  <c r="IB460" i="6"/>
  <c r="IB466" i="6"/>
  <c r="IB419" i="6"/>
  <c r="IB425" i="6"/>
  <c r="IB438" i="6"/>
  <c r="IB458" i="6"/>
  <c r="IB475" i="6"/>
  <c r="IB449" i="6"/>
  <c r="IB455" i="6"/>
  <c r="IB461" i="6"/>
  <c r="IB473" i="6"/>
  <c r="IB452" i="6"/>
  <c r="IB464" i="6"/>
  <c r="IB459" i="6"/>
  <c r="IB465" i="6"/>
  <c r="IB467" i="6"/>
  <c r="IB469" i="6"/>
  <c r="IB471" i="6"/>
  <c r="IB446" i="6"/>
  <c r="IB450" i="6"/>
  <c r="IB456" i="6"/>
  <c r="IB462" i="6"/>
  <c r="IB453" i="6"/>
  <c r="IB474" i="6"/>
  <c r="IB482" i="6"/>
  <c r="IB489" i="6"/>
  <c r="IB490" i="6"/>
  <c r="IB493" i="6"/>
  <c r="IB494" i="6"/>
  <c r="IB501" i="6"/>
  <c r="IB502" i="6"/>
  <c r="IB507" i="6"/>
  <c r="IB524" i="6"/>
  <c r="IB527" i="6"/>
  <c r="IB529" i="6"/>
  <c r="IB484" i="6"/>
  <c r="IB488" i="6"/>
  <c r="IB492" i="6"/>
  <c r="IB495" i="6"/>
  <c r="IB503" i="6"/>
  <c r="IB508" i="6"/>
  <c r="IB513" i="6"/>
  <c r="IB517" i="6"/>
  <c r="IB526" i="6"/>
  <c r="IB470" i="6"/>
  <c r="IB504" i="6"/>
  <c r="IB534" i="6"/>
  <c r="IB463" i="6"/>
  <c r="IB479" i="6"/>
  <c r="IB481" i="6"/>
  <c r="IB486" i="6"/>
  <c r="IB510" i="6"/>
  <c r="IB512" i="6"/>
  <c r="IB521" i="6"/>
  <c r="IB477" i="6"/>
  <c r="IB487" i="6"/>
  <c r="IB511" i="6"/>
  <c r="IB516" i="6"/>
  <c r="IB518" i="6"/>
  <c r="IB528" i="6"/>
  <c r="IB530" i="6"/>
  <c r="IB532" i="6"/>
  <c r="IB533" i="6"/>
  <c r="IB428" i="6"/>
  <c r="IB476" i="6"/>
  <c r="IB483" i="6"/>
  <c r="IB498" i="6"/>
  <c r="IB505" i="6"/>
  <c r="IB519" i="6"/>
  <c r="IB523" i="6"/>
  <c r="IB525" i="6"/>
  <c r="IB531" i="6"/>
  <c r="IB457" i="6"/>
  <c r="IB468" i="6"/>
  <c r="IB472" i="6"/>
  <c r="IB480" i="6"/>
  <c r="IB485" i="6"/>
  <c r="IB496" i="6"/>
  <c r="IB506" i="6"/>
  <c r="IB514" i="6"/>
  <c r="IB515" i="6"/>
  <c r="IB478" i="6"/>
  <c r="IB491" i="6"/>
  <c r="IB497" i="6"/>
  <c r="IB499" i="6"/>
  <c r="IB500" i="6"/>
  <c r="IB509" i="6"/>
  <c r="IB520" i="6"/>
  <c r="IB522" i="6"/>
  <c r="IJ61" i="6"/>
  <c r="IJ64" i="6"/>
  <c r="IJ63" i="6"/>
  <c r="IJ65" i="6"/>
  <c r="IJ62" i="6"/>
  <c r="IJ67" i="6"/>
  <c r="IJ70" i="6"/>
  <c r="IJ66" i="6"/>
  <c r="IJ69" i="6"/>
  <c r="IJ68" i="6"/>
  <c r="IJ73" i="6"/>
  <c r="IJ71" i="6"/>
  <c r="IJ72" i="6"/>
  <c r="IJ77" i="6"/>
  <c r="IJ75" i="6"/>
  <c r="IJ76" i="6"/>
  <c r="IJ79" i="6"/>
  <c r="IJ83" i="6"/>
  <c r="IJ82" i="6"/>
  <c r="IJ81" i="6"/>
  <c r="IJ80" i="6"/>
  <c r="IJ84" i="6"/>
  <c r="IJ74" i="6"/>
  <c r="IJ78" i="6"/>
  <c r="IJ411" i="6"/>
  <c r="IJ412" i="6"/>
  <c r="IJ413" i="6"/>
  <c r="IJ420" i="6"/>
  <c r="IJ429" i="6"/>
  <c r="IJ430" i="6"/>
  <c r="IJ434" i="6"/>
  <c r="IJ439" i="6"/>
  <c r="IJ443" i="6"/>
  <c r="IJ426" i="6"/>
  <c r="IJ440" i="6"/>
  <c r="IJ421" i="6"/>
  <c r="IJ427" i="6"/>
  <c r="IJ431" i="6"/>
  <c r="IJ415" i="6"/>
  <c r="IJ422" i="6"/>
  <c r="IJ435" i="6"/>
  <c r="IJ441" i="6"/>
  <c r="IJ444" i="6"/>
  <c r="IJ423" i="6"/>
  <c r="IJ432" i="6"/>
  <c r="IJ436" i="6"/>
  <c r="IJ416" i="6"/>
  <c r="IJ417" i="6"/>
  <c r="IJ424" i="6"/>
  <c r="IJ445" i="6"/>
  <c r="IJ418" i="6"/>
  <c r="IJ433" i="6"/>
  <c r="IJ437" i="6"/>
  <c r="IJ442" i="6"/>
  <c r="IJ428" i="6"/>
  <c r="IJ448" i="6"/>
  <c r="IJ451" i="6"/>
  <c r="IJ454" i="6"/>
  <c r="IJ460" i="6"/>
  <c r="IJ466" i="6"/>
  <c r="IJ414" i="6"/>
  <c r="IJ458" i="6"/>
  <c r="IJ475" i="6"/>
  <c r="IJ419" i="6"/>
  <c r="IJ425" i="6"/>
  <c r="IJ438" i="6"/>
  <c r="IJ449" i="6"/>
  <c r="IJ455" i="6"/>
  <c r="IJ461" i="6"/>
  <c r="IJ473" i="6"/>
  <c r="IJ452" i="6"/>
  <c r="IJ464" i="6"/>
  <c r="IJ447" i="6"/>
  <c r="IJ459" i="6"/>
  <c r="IJ465" i="6"/>
  <c r="IJ467" i="6"/>
  <c r="IJ469" i="6"/>
  <c r="IJ471" i="6"/>
  <c r="IJ450" i="6"/>
  <c r="IJ456" i="6"/>
  <c r="IJ462" i="6"/>
  <c r="IJ446" i="6"/>
  <c r="IJ453" i="6"/>
  <c r="IJ474" i="6"/>
  <c r="IJ482" i="6"/>
  <c r="IJ489" i="6"/>
  <c r="IJ490" i="6"/>
  <c r="IJ493" i="6"/>
  <c r="IJ494" i="6"/>
  <c r="IJ501" i="6"/>
  <c r="IJ502" i="6"/>
  <c r="IJ507" i="6"/>
  <c r="IJ524" i="6"/>
  <c r="IJ527" i="6"/>
  <c r="IJ529" i="6"/>
  <c r="IJ484" i="6"/>
  <c r="IJ488" i="6"/>
  <c r="IJ492" i="6"/>
  <c r="IJ495" i="6"/>
  <c r="IJ503" i="6"/>
  <c r="IJ508" i="6"/>
  <c r="IJ513" i="6"/>
  <c r="IJ517" i="6"/>
  <c r="IJ526" i="6"/>
  <c r="IJ504" i="6"/>
  <c r="IJ534" i="6"/>
  <c r="IJ470" i="6"/>
  <c r="IJ479" i="6"/>
  <c r="IJ481" i="6"/>
  <c r="IJ486" i="6"/>
  <c r="IJ510" i="6"/>
  <c r="IJ512" i="6"/>
  <c r="IJ521" i="6"/>
  <c r="IJ463" i="6"/>
  <c r="IJ476" i="6"/>
  <c r="IJ477" i="6"/>
  <c r="IJ487" i="6"/>
  <c r="IJ511" i="6"/>
  <c r="IJ516" i="6"/>
  <c r="IJ518" i="6"/>
  <c r="IJ528" i="6"/>
  <c r="IJ530" i="6"/>
  <c r="IJ532" i="6"/>
  <c r="IJ533" i="6"/>
  <c r="IJ483" i="6"/>
  <c r="IJ498" i="6"/>
  <c r="IJ505" i="6"/>
  <c r="IJ519" i="6"/>
  <c r="IJ523" i="6"/>
  <c r="IJ525" i="6"/>
  <c r="IJ531" i="6"/>
  <c r="IJ480" i="6"/>
  <c r="IJ485" i="6"/>
  <c r="IJ496" i="6"/>
  <c r="IJ506" i="6"/>
  <c r="IJ514" i="6"/>
  <c r="IJ515" i="6"/>
  <c r="IJ457" i="6"/>
  <c r="IJ468" i="6"/>
  <c r="IJ472" i="6"/>
  <c r="IJ478" i="6"/>
  <c r="IJ491" i="6"/>
  <c r="IJ497" i="6"/>
  <c r="IJ499" i="6"/>
  <c r="IJ500" i="6"/>
  <c r="IJ509" i="6"/>
  <c r="IJ520" i="6"/>
  <c r="IJ522" i="6"/>
  <c r="IR560" i="6"/>
  <c r="IR61" i="6"/>
  <c r="IR64" i="6"/>
  <c r="IR63" i="6"/>
  <c r="IR65" i="6"/>
  <c r="IR62" i="6"/>
  <c r="IR67" i="6"/>
  <c r="IR70" i="6"/>
  <c r="IR69" i="6"/>
  <c r="IR66" i="6"/>
  <c r="IR68" i="6"/>
  <c r="IR73" i="6"/>
  <c r="IR72" i="6"/>
  <c r="IR71" i="6"/>
  <c r="IR77" i="6"/>
  <c r="IR75" i="6"/>
  <c r="IR74" i="6"/>
  <c r="IR76" i="6"/>
  <c r="IR79" i="6"/>
  <c r="IR83" i="6"/>
  <c r="IR82" i="6"/>
  <c r="IR81" i="6"/>
  <c r="IR78" i="6"/>
  <c r="IR80" i="6"/>
  <c r="IR84" i="6"/>
  <c r="IR411" i="6"/>
  <c r="IR412" i="6"/>
  <c r="IR413" i="6"/>
  <c r="IR420" i="6"/>
  <c r="IR429" i="6"/>
  <c r="IR430" i="6"/>
  <c r="IR434" i="6"/>
  <c r="IR439" i="6"/>
  <c r="IR443" i="6"/>
  <c r="IR415" i="6"/>
  <c r="IR426" i="6"/>
  <c r="IR440" i="6"/>
  <c r="IR421" i="6"/>
  <c r="IR427" i="6"/>
  <c r="IR431" i="6"/>
  <c r="IR422" i="6"/>
  <c r="IR435" i="6"/>
  <c r="IR441" i="6"/>
  <c r="IR444" i="6"/>
  <c r="IR414" i="6"/>
  <c r="IR423" i="6"/>
  <c r="IR432" i="6"/>
  <c r="IR436" i="6"/>
  <c r="IR416" i="6"/>
  <c r="IR417" i="6"/>
  <c r="IR424" i="6"/>
  <c r="IR445" i="6"/>
  <c r="IR418" i="6"/>
  <c r="IR433" i="6"/>
  <c r="IR437" i="6"/>
  <c r="IR442" i="6"/>
  <c r="IR448" i="6"/>
  <c r="IR451" i="6"/>
  <c r="IR454" i="6"/>
  <c r="IR460" i="6"/>
  <c r="IR466" i="6"/>
  <c r="IR428" i="6"/>
  <c r="IR458" i="6"/>
  <c r="IR449" i="6"/>
  <c r="IR455" i="6"/>
  <c r="IR461" i="6"/>
  <c r="IR473" i="6"/>
  <c r="IR419" i="6"/>
  <c r="IR425" i="6"/>
  <c r="IR438" i="6"/>
  <c r="IR452" i="6"/>
  <c r="IR464" i="6"/>
  <c r="IR447" i="6"/>
  <c r="IR459" i="6"/>
  <c r="IR465" i="6"/>
  <c r="IR467" i="6"/>
  <c r="IR469" i="6"/>
  <c r="IR471" i="6"/>
  <c r="IR450" i="6"/>
  <c r="IR456" i="6"/>
  <c r="IR462" i="6"/>
  <c r="IR453" i="6"/>
  <c r="IR474" i="6"/>
  <c r="IR457" i="6"/>
  <c r="IR468" i="6"/>
  <c r="IR472" i="6"/>
  <c r="IR482" i="6"/>
  <c r="IR489" i="6"/>
  <c r="IR490" i="6"/>
  <c r="IR493" i="6"/>
  <c r="IR494" i="6"/>
  <c r="IR501" i="6"/>
  <c r="IR502" i="6"/>
  <c r="IR507" i="6"/>
  <c r="IR524" i="6"/>
  <c r="IR527" i="6"/>
  <c r="IR529" i="6"/>
  <c r="IR484" i="6"/>
  <c r="IR488" i="6"/>
  <c r="IR492" i="6"/>
  <c r="IR495" i="6"/>
  <c r="IR503" i="6"/>
  <c r="IR508" i="6"/>
  <c r="IR513" i="6"/>
  <c r="IR517" i="6"/>
  <c r="IR526" i="6"/>
  <c r="IR446" i="6"/>
  <c r="IR504" i="6"/>
  <c r="IR534" i="6"/>
  <c r="IR476" i="6"/>
  <c r="IR479" i="6"/>
  <c r="IR481" i="6"/>
  <c r="IR486" i="6"/>
  <c r="IR510" i="6"/>
  <c r="IR512" i="6"/>
  <c r="IR521" i="6"/>
  <c r="IR470" i="6"/>
  <c r="IR475" i="6"/>
  <c r="IR477" i="6"/>
  <c r="IR487" i="6"/>
  <c r="IR511" i="6"/>
  <c r="IR516" i="6"/>
  <c r="IR518" i="6"/>
  <c r="IR528" i="6"/>
  <c r="IR530" i="6"/>
  <c r="IR532" i="6"/>
  <c r="IR533" i="6"/>
  <c r="IR463" i="6"/>
  <c r="IR483" i="6"/>
  <c r="IR498" i="6"/>
  <c r="IR505" i="6"/>
  <c r="IR519" i="6"/>
  <c r="IR523" i="6"/>
  <c r="IR525" i="6"/>
  <c r="IR531" i="6"/>
  <c r="IR480" i="6"/>
  <c r="IR485" i="6"/>
  <c r="IR496" i="6"/>
  <c r="IR506" i="6"/>
  <c r="IR514" i="6"/>
  <c r="IR515" i="6"/>
  <c r="IR478" i="6"/>
  <c r="IR491" i="6"/>
  <c r="IR497" i="6"/>
  <c r="IR499" i="6"/>
  <c r="IR500" i="6"/>
  <c r="IR509" i="6"/>
  <c r="IR520" i="6"/>
  <c r="IR522" i="6"/>
  <c r="HU62" i="6"/>
  <c r="HU61" i="6"/>
  <c r="HU64" i="6"/>
  <c r="HU66" i="6"/>
  <c r="HU65" i="6"/>
  <c r="HU63" i="6"/>
  <c r="HU71" i="6"/>
  <c r="HU70" i="6"/>
  <c r="HU69" i="6"/>
  <c r="HU67" i="6"/>
  <c r="HU68" i="6"/>
  <c r="HU74" i="6"/>
  <c r="HU73" i="6"/>
  <c r="HU72" i="6"/>
  <c r="HU78" i="6"/>
  <c r="HU77" i="6"/>
  <c r="HU76" i="6"/>
  <c r="HU80" i="6"/>
  <c r="HU84" i="6"/>
  <c r="HU79" i="6"/>
  <c r="HU83" i="6"/>
  <c r="HU82" i="6"/>
  <c r="HU75" i="6"/>
  <c r="HU81" i="6"/>
  <c r="HU411" i="6"/>
  <c r="HU415" i="6"/>
  <c r="HU419" i="6"/>
  <c r="HU425" i="6"/>
  <c r="HU428" i="6"/>
  <c r="HU438" i="6"/>
  <c r="HU446" i="6"/>
  <c r="HU420" i="6"/>
  <c r="HU429" i="6"/>
  <c r="HU430" i="6"/>
  <c r="HU434" i="6"/>
  <c r="HU439" i="6"/>
  <c r="HU443" i="6"/>
  <c r="HU426" i="6"/>
  <c r="HU440" i="6"/>
  <c r="HU421" i="6"/>
  <c r="HU427" i="6"/>
  <c r="HU431" i="6"/>
  <c r="HU412" i="6"/>
  <c r="HU422" i="6"/>
  <c r="HU435" i="6"/>
  <c r="HU441" i="6"/>
  <c r="HU444" i="6"/>
  <c r="HU423" i="6"/>
  <c r="HU432" i="6"/>
  <c r="HU436" i="6"/>
  <c r="HU413" i="6"/>
  <c r="HU414" i="6"/>
  <c r="HU416" i="6"/>
  <c r="HU417" i="6"/>
  <c r="HU424" i="6"/>
  <c r="HU445" i="6"/>
  <c r="HU457" i="6"/>
  <c r="HU463" i="6"/>
  <c r="HU468" i="6"/>
  <c r="HU470" i="6"/>
  <c r="HU472" i="6"/>
  <c r="HU442" i="6"/>
  <c r="HU447" i="6"/>
  <c r="HU448" i="6"/>
  <c r="HU451" i="6"/>
  <c r="HU454" i="6"/>
  <c r="HU460" i="6"/>
  <c r="HU466" i="6"/>
  <c r="HU433" i="6"/>
  <c r="HU458" i="6"/>
  <c r="HU475" i="6"/>
  <c r="HU449" i="6"/>
  <c r="HU455" i="6"/>
  <c r="HU461" i="6"/>
  <c r="HU473" i="6"/>
  <c r="HU418" i="6"/>
  <c r="HU437" i="6"/>
  <c r="HU452" i="6"/>
  <c r="HU464" i="6"/>
  <c r="HU459" i="6"/>
  <c r="HU465" i="6"/>
  <c r="HU467" i="6"/>
  <c r="HU469" i="6"/>
  <c r="HU471" i="6"/>
  <c r="HU450" i="6"/>
  <c r="HU456" i="6"/>
  <c r="HU462" i="6"/>
  <c r="HU478" i="6"/>
  <c r="HU491" i="6"/>
  <c r="HU497" i="6"/>
  <c r="HU499" i="6"/>
  <c r="HU500" i="6"/>
  <c r="HU509" i="6"/>
  <c r="HU520" i="6"/>
  <c r="HU522" i="6"/>
  <c r="HU482" i="6"/>
  <c r="HU489" i="6"/>
  <c r="HU490" i="6"/>
  <c r="HU493" i="6"/>
  <c r="HU494" i="6"/>
  <c r="HU501" i="6"/>
  <c r="HU502" i="6"/>
  <c r="HU507" i="6"/>
  <c r="HU524" i="6"/>
  <c r="HU527" i="6"/>
  <c r="HU529" i="6"/>
  <c r="HU484" i="6"/>
  <c r="HU488" i="6"/>
  <c r="HU492" i="6"/>
  <c r="HU495" i="6"/>
  <c r="HU503" i="6"/>
  <c r="HU508" i="6"/>
  <c r="HU513" i="6"/>
  <c r="HU517" i="6"/>
  <c r="HU526" i="6"/>
  <c r="HU453" i="6"/>
  <c r="HU504" i="6"/>
  <c r="HU534" i="6"/>
  <c r="HU479" i="6"/>
  <c r="HU481" i="6"/>
  <c r="HU486" i="6"/>
  <c r="HU510" i="6"/>
  <c r="HU512" i="6"/>
  <c r="HU521" i="6"/>
  <c r="HU477" i="6"/>
  <c r="HU487" i="6"/>
  <c r="HU511" i="6"/>
  <c r="HU516" i="6"/>
  <c r="HU518" i="6"/>
  <c r="HU528" i="6"/>
  <c r="HU530" i="6"/>
  <c r="HU532" i="6"/>
  <c r="HU533" i="6"/>
  <c r="HU535" i="6"/>
  <c r="HU483" i="6"/>
  <c r="HU498" i="6"/>
  <c r="HU505" i="6"/>
  <c r="HU519" i="6"/>
  <c r="HU523" i="6"/>
  <c r="HU525" i="6"/>
  <c r="HU531" i="6"/>
  <c r="HU474" i="6"/>
  <c r="HU476" i="6"/>
  <c r="HU480" i="6"/>
  <c r="HU485" i="6"/>
  <c r="HU496" i="6"/>
  <c r="HU506" i="6"/>
  <c r="HU514" i="6"/>
  <c r="HU515" i="6"/>
  <c r="KB560" i="6"/>
  <c r="KB61" i="6"/>
  <c r="KB63" i="6"/>
  <c r="KB62" i="6"/>
  <c r="KB65" i="6"/>
  <c r="KB64" i="6"/>
  <c r="KB67" i="6"/>
  <c r="KB66" i="6"/>
  <c r="KB69" i="6"/>
  <c r="KB68" i="6"/>
  <c r="KB71" i="6"/>
  <c r="KB74" i="6"/>
  <c r="KB73" i="6"/>
  <c r="KB75" i="6"/>
  <c r="KB77" i="6"/>
  <c r="KB76" i="6"/>
  <c r="KB72" i="6"/>
  <c r="KB70" i="6"/>
  <c r="KB80" i="6"/>
  <c r="KB84" i="6"/>
  <c r="KB83" i="6"/>
  <c r="KB88" i="6"/>
  <c r="KB79" i="6"/>
  <c r="KB81" i="6"/>
  <c r="KB87" i="6"/>
  <c r="KB78" i="6"/>
  <c r="KB86" i="6"/>
  <c r="KB82" i="6"/>
  <c r="KB85" i="6"/>
  <c r="KB89" i="6"/>
  <c r="KB90" i="6"/>
  <c r="KB91" i="6"/>
  <c r="KB95" i="6"/>
  <c r="KB94" i="6"/>
  <c r="KB100" i="6"/>
  <c r="KB92" i="6"/>
  <c r="KB96" i="6"/>
  <c r="KB99" i="6"/>
  <c r="KB97" i="6"/>
  <c r="KB98" i="6"/>
  <c r="KB93" i="6"/>
  <c r="KB102" i="6"/>
  <c r="KB101" i="6"/>
  <c r="KB106" i="6"/>
  <c r="KB103" i="6"/>
  <c r="KB104" i="6"/>
  <c r="KB107" i="6"/>
  <c r="KB109" i="6"/>
  <c r="KB113" i="6"/>
  <c r="KB105" i="6"/>
  <c r="KB108" i="6"/>
  <c r="KB112" i="6"/>
  <c r="KB111" i="6"/>
  <c r="KB115" i="6"/>
  <c r="KB110" i="6"/>
  <c r="KB114" i="6"/>
  <c r="KB118" i="6"/>
  <c r="KB122" i="6"/>
  <c r="KB116" i="6"/>
  <c r="KB120" i="6"/>
  <c r="KB119" i="6"/>
  <c r="KB123" i="6"/>
  <c r="KB127" i="6"/>
  <c r="KB117" i="6"/>
  <c r="KB121" i="6"/>
  <c r="KB125" i="6"/>
  <c r="KB129" i="6"/>
  <c r="KB124" i="6"/>
  <c r="KB128" i="6"/>
  <c r="KB132" i="6"/>
  <c r="KB136" i="6"/>
  <c r="KB140" i="6"/>
  <c r="KB144" i="6"/>
  <c r="KB126" i="6"/>
  <c r="KB131" i="6"/>
  <c r="KB135" i="6"/>
  <c r="KB130" i="6"/>
  <c r="KB134" i="6"/>
  <c r="KB138" i="6"/>
  <c r="KB142" i="6"/>
  <c r="KB133" i="6"/>
  <c r="KB137" i="6"/>
  <c r="KB141" i="6"/>
  <c r="KB147" i="6"/>
  <c r="KB151" i="6"/>
  <c r="KB155" i="6"/>
  <c r="KB146" i="6"/>
  <c r="KB150" i="6"/>
  <c r="KB139" i="6"/>
  <c r="KB143" i="6"/>
  <c r="KB145" i="6"/>
  <c r="KB149" i="6"/>
  <c r="KB153" i="6"/>
  <c r="KB157" i="6"/>
  <c r="KB148" i="6"/>
  <c r="KB152" i="6"/>
  <c r="KB156" i="6"/>
  <c r="KB160" i="6"/>
  <c r="KB164" i="6"/>
  <c r="KB154" i="6"/>
  <c r="KB159" i="6"/>
  <c r="KB163" i="6"/>
  <c r="KB167" i="6"/>
  <c r="KB158" i="6"/>
  <c r="KB162" i="6"/>
  <c r="KB166" i="6"/>
  <c r="KB170" i="6"/>
  <c r="KB161" i="6"/>
  <c r="KB165" i="6"/>
  <c r="KB169" i="6"/>
  <c r="KB173" i="6"/>
  <c r="KB176" i="6"/>
  <c r="KB180" i="6"/>
  <c r="KB184" i="6"/>
  <c r="KB175" i="6"/>
  <c r="KB179" i="6"/>
  <c r="KB183" i="6"/>
  <c r="KB168" i="6"/>
  <c r="KB171" i="6"/>
  <c r="KB174" i="6"/>
  <c r="KB178" i="6"/>
  <c r="KB182" i="6"/>
  <c r="KB186" i="6"/>
  <c r="KB172" i="6"/>
  <c r="KB177" i="6"/>
  <c r="KB181" i="6"/>
  <c r="KB185" i="6"/>
  <c r="KB191" i="6"/>
  <c r="KB195" i="6"/>
  <c r="KB199" i="6"/>
  <c r="KB203" i="6"/>
  <c r="KB187" i="6"/>
  <c r="KB190" i="6"/>
  <c r="KB194" i="6"/>
  <c r="KB198" i="6"/>
  <c r="KB189" i="6"/>
  <c r="KB193" i="6"/>
  <c r="KB197" i="6"/>
  <c r="KB201" i="6"/>
  <c r="KB192" i="6"/>
  <c r="KB196" i="6"/>
  <c r="KB200" i="6"/>
  <c r="KB204" i="6"/>
  <c r="KB188" i="6"/>
  <c r="KB202" i="6"/>
  <c r="KB206" i="6"/>
  <c r="KB207" i="6"/>
  <c r="KB208" i="6"/>
  <c r="KB209" i="6"/>
  <c r="KB210" i="6"/>
  <c r="KB211" i="6"/>
  <c r="KB212" i="6"/>
  <c r="KB213" i="6"/>
  <c r="KB214" i="6"/>
  <c r="KB215" i="6"/>
  <c r="KB216" i="6"/>
  <c r="KB217" i="6"/>
  <c r="KB205" i="6"/>
  <c r="KB220" i="6"/>
  <c r="KB221" i="6"/>
  <c r="KB222" i="6"/>
  <c r="KB223" i="6"/>
  <c r="KB224" i="6"/>
  <c r="KB225" i="6"/>
  <c r="KB226" i="6"/>
  <c r="KB227" i="6"/>
  <c r="KB228" i="6"/>
  <c r="KB229" i="6"/>
  <c r="KB230" i="6"/>
  <c r="KB231" i="6"/>
  <c r="KB232" i="6"/>
  <c r="KB233" i="6"/>
  <c r="KB218" i="6"/>
  <c r="KB219" i="6"/>
  <c r="KB234" i="6"/>
  <c r="KB235" i="6"/>
  <c r="KB236" i="6"/>
  <c r="KB237" i="6"/>
  <c r="KB238" i="6"/>
  <c r="KB239" i="6"/>
  <c r="KB240" i="6"/>
  <c r="KB241" i="6"/>
  <c r="KB242" i="6"/>
  <c r="KB243" i="6"/>
  <c r="KB244" i="6"/>
  <c r="KB245" i="6"/>
  <c r="KB246" i="6"/>
  <c r="KB247" i="6"/>
  <c r="KB248" i="6"/>
  <c r="KB249" i="6"/>
  <c r="KB250" i="6"/>
  <c r="KB252" i="6"/>
  <c r="KB253" i="6"/>
  <c r="KB254" i="6"/>
  <c r="KB255" i="6"/>
  <c r="KB256" i="6"/>
  <c r="KB257" i="6"/>
  <c r="KB258" i="6"/>
  <c r="KB259" i="6"/>
  <c r="KB260" i="6"/>
  <c r="KB261" i="6"/>
  <c r="KB262" i="6"/>
  <c r="KB263" i="6"/>
  <c r="KB264" i="6"/>
  <c r="KB265" i="6"/>
  <c r="KB266" i="6"/>
  <c r="KB267" i="6"/>
  <c r="KB268" i="6"/>
  <c r="KB269" i="6"/>
  <c r="KB270" i="6"/>
  <c r="KB271" i="6"/>
  <c r="KB272" i="6"/>
  <c r="KB273" i="6"/>
  <c r="KB274" i="6"/>
  <c r="KB275" i="6"/>
  <c r="KB276" i="6"/>
  <c r="KB277" i="6"/>
  <c r="KB278" i="6"/>
  <c r="KB279" i="6"/>
  <c r="KB280" i="6"/>
  <c r="KB281" i="6"/>
  <c r="KB282" i="6"/>
  <c r="KB251" i="6"/>
  <c r="KB283" i="6"/>
  <c r="KB284" i="6"/>
  <c r="KB285" i="6"/>
  <c r="KB286" i="6"/>
  <c r="KB287" i="6"/>
  <c r="KB288" i="6"/>
  <c r="KB289" i="6"/>
  <c r="KB290" i="6"/>
  <c r="KB291" i="6"/>
  <c r="KB292" i="6"/>
  <c r="KB293" i="6"/>
  <c r="KB294" i="6"/>
  <c r="KB295" i="6"/>
  <c r="KB296" i="6"/>
  <c r="KB297" i="6"/>
  <c r="KB298" i="6"/>
  <c r="KB299" i="6"/>
  <c r="KB300" i="6"/>
  <c r="KB301" i="6"/>
  <c r="KB302" i="6"/>
  <c r="KB303" i="6"/>
  <c r="KB304" i="6"/>
  <c r="KB305" i="6"/>
  <c r="KB306" i="6"/>
  <c r="KB307" i="6"/>
  <c r="KB308" i="6"/>
  <c r="KB309" i="6"/>
  <c r="KB310" i="6"/>
  <c r="KB311" i="6"/>
  <c r="KB323" i="6"/>
  <c r="KB331" i="6"/>
  <c r="KB339" i="6"/>
  <c r="KB314" i="6"/>
  <c r="KB317" i="6"/>
  <c r="KB320" i="6"/>
  <c r="KB328" i="6"/>
  <c r="KB336" i="6"/>
  <c r="KB344" i="6"/>
  <c r="KB325" i="6"/>
  <c r="KB333" i="6"/>
  <c r="KB341" i="6"/>
  <c r="KB322" i="6"/>
  <c r="KB330" i="6"/>
  <c r="KB338" i="6"/>
  <c r="KB316" i="6"/>
  <c r="KB319" i="6"/>
  <c r="KB327" i="6"/>
  <c r="KB335" i="6"/>
  <c r="KB343" i="6"/>
  <c r="KB312" i="6"/>
  <c r="KB324" i="6"/>
  <c r="KB332" i="6"/>
  <c r="KB340" i="6"/>
  <c r="KB321" i="6"/>
  <c r="KB329" i="6"/>
  <c r="KB337" i="6"/>
  <c r="KB345" i="6"/>
  <c r="KB313" i="6"/>
  <c r="KB315" i="6"/>
  <c r="KB318" i="6"/>
  <c r="KB326" i="6"/>
  <c r="KB334" i="6"/>
  <c r="KB342" i="6"/>
  <c r="KB350" i="6"/>
  <c r="KB358" i="6"/>
  <c r="KB366" i="6"/>
  <c r="KB347" i="6"/>
  <c r="KB355" i="6"/>
  <c r="KB363" i="6"/>
  <c r="KB346" i="6"/>
  <c r="KB352" i="6"/>
  <c r="KB360" i="6"/>
  <c r="KB368" i="6"/>
  <c r="KB349" i="6"/>
  <c r="KB357" i="6"/>
  <c r="KB365" i="6"/>
  <c r="KB354" i="6"/>
  <c r="KB362" i="6"/>
  <c r="KB370" i="6"/>
  <c r="KB351" i="6"/>
  <c r="KB359" i="6"/>
  <c r="KB367" i="6"/>
  <c r="KB371" i="6"/>
  <c r="KB372" i="6"/>
  <c r="KB373" i="6"/>
  <c r="KB374" i="6"/>
  <c r="KB375" i="6"/>
  <c r="KB376" i="6"/>
  <c r="KB377" i="6"/>
  <c r="KB348" i="6"/>
  <c r="KB356" i="6"/>
  <c r="KB364" i="6"/>
  <c r="KB353" i="6"/>
  <c r="KB361" i="6"/>
  <c r="KB369" i="6"/>
  <c r="KB406" i="6"/>
  <c r="KB407" i="6"/>
  <c r="KB408" i="6"/>
  <c r="KB409" i="6"/>
  <c r="KB410" i="6"/>
  <c r="KB411" i="6"/>
  <c r="KB412" i="6"/>
  <c r="KB413" i="6"/>
  <c r="KB378" i="6"/>
  <c r="KB414" i="6"/>
  <c r="KB380" i="6"/>
  <c r="KB381" i="6"/>
  <c r="KB382" i="6"/>
  <c r="KB383" i="6"/>
  <c r="KB384" i="6"/>
  <c r="KB379" i="6"/>
  <c r="KB385" i="6"/>
  <c r="KB386" i="6"/>
  <c r="KB387" i="6"/>
  <c r="KB388" i="6"/>
  <c r="KB389" i="6"/>
  <c r="KB390" i="6"/>
  <c r="KB391" i="6"/>
  <c r="KB392" i="6"/>
  <c r="KB393" i="6"/>
  <c r="KB394" i="6"/>
  <c r="KB395" i="6"/>
  <c r="KB396" i="6"/>
  <c r="KB397" i="6"/>
  <c r="KB398" i="6"/>
  <c r="KB399" i="6"/>
  <c r="KB400" i="6"/>
  <c r="KB401" i="6"/>
  <c r="KB402" i="6"/>
  <c r="KB403" i="6"/>
  <c r="KB404" i="6"/>
  <c r="KB405" i="6"/>
  <c r="KB426" i="6"/>
  <c r="KB430" i="6"/>
  <c r="KB434" i="6"/>
  <c r="KB443" i="6"/>
  <c r="KB421" i="6"/>
  <c r="KB428" i="6"/>
  <c r="KB431" i="6"/>
  <c r="KB440" i="6"/>
  <c r="KB422" i="6"/>
  <c r="KB427" i="6"/>
  <c r="KB435" i="6"/>
  <c r="KB441" i="6"/>
  <c r="KB444" i="6"/>
  <c r="KB423" i="6"/>
  <c r="KB432" i="6"/>
  <c r="KB416" i="6"/>
  <c r="KB417" i="6"/>
  <c r="KB436" i="6"/>
  <c r="KB445" i="6"/>
  <c r="KB418" i="6"/>
  <c r="KB424" i="6"/>
  <c r="KB437" i="6"/>
  <c r="KB442" i="6"/>
  <c r="KB415" i="6"/>
  <c r="KB419" i="6"/>
  <c r="KB425" i="6"/>
  <c r="KB433" i="6"/>
  <c r="KB438" i="6"/>
  <c r="KB446" i="6"/>
  <c r="KB451" i="6"/>
  <c r="KB463" i="6"/>
  <c r="KB466" i="6"/>
  <c r="KB468" i="6"/>
  <c r="KB420" i="6"/>
  <c r="KB439" i="6"/>
  <c r="KB458" i="6"/>
  <c r="KB461" i="6"/>
  <c r="KB473" i="6"/>
  <c r="KB449" i="6"/>
  <c r="KB452" i="6"/>
  <c r="KB455" i="6"/>
  <c r="KB464" i="6"/>
  <c r="KB467" i="6"/>
  <c r="KB447" i="6"/>
  <c r="KB450" i="6"/>
  <c r="KB456" i="6"/>
  <c r="KB459" i="6"/>
  <c r="KB462" i="6"/>
  <c r="KB465" i="6"/>
  <c r="KB469" i="6"/>
  <c r="KB471" i="6"/>
  <c r="KB453" i="6"/>
  <c r="KB474" i="6"/>
  <c r="KB457" i="6"/>
  <c r="KB472" i="6"/>
  <c r="KB482" i="6"/>
  <c r="KB490" i="6"/>
  <c r="KB493" i="6"/>
  <c r="KB495" i="6"/>
  <c r="KB502" i="6"/>
  <c r="KB518" i="6"/>
  <c r="KB526" i="6"/>
  <c r="KB448" i="6"/>
  <c r="KB476" i="6"/>
  <c r="KB484" i="6"/>
  <c r="KB488" i="6"/>
  <c r="KB492" i="6"/>
  <c r="KB494" i="6"/>
  <c r="KB503" i="6"/>
  <c r="KB508" i="6"/>
  <c r="KB520" i="6"/>
  <c r="KB522" i="6"/>
  <c r="KB525" i="6"/>
  <c r="KB528" i="6"/>
  <c r="KB533" i="6"/>
  <c r="KB537" i="6"/>
  <c r="KB429" i="6"/>
  <c r="KB460" i="6"/>
  <c r="KB475" i="6"/>
  <c r="KB479" i="6"/>
  <c r="KB504" i="6"/>
  <c r="KB531" i="6"/>
  <c r="KB532" i="6"/>
  <c r="KB534" i="6"/>
  <c r="KB535" i="6"/>
  <c r="KB477" i="6"/>
  <c r="KB481" i="6"/>
  <c r="KB486" i="6"/>
  <c r="KB487" i="6"/>
  <c r="KB513" i="6"/>
  <c r="KB530" i="6"/>
  <c r="KB483" i="6"/>
  <c r="KB512" i="6"/>
  <c r="KB517" i="6"/>
  <c r="KB524" i="6"/>
  <c r="KB454" i="6"/>
  <c r="KB485" i="6"/>
  <c r="KB505" i="6"/>
  <c r="KB510" i="6"/>
  <c r="KB516" i="6"/>
  <c r="KB521" i="6"/>
  <c r="KB529" i="6"/>
  <c r="KB480" i="6"/>
  <c r="KB491" i="6"/>
  <c r="KB497" i="6"/>
  <c r="KB498" i="6"/>
  <c r="KB499" i="6"/>
  <c r="KB506" i="6"/>
  <c r="KB514" i="6"/>
  <c r="KB515" i="6"/>
  <c r="KB470" i="6"/>
  <c r="KB478" i="6"/>
  <c r="KB489" i="6"/>
  <c r="KB496" i="6"/>
  <c r="KB500" i="6"/>
  <c r="KB501" i="6"/>
  <c r="KB507" i="6"/>
  <c r="KB509" i="6"/>
  <c r="KB511" i="6"/>
  <c r="KB519" i="6"/>
  <c r="KB523" i="6"/>
  <c r="KJ560" i="6"/>
  <c r="KJ61" i="6"/>
  <c r="KJ63" i="6"/>
  <c r="KJ62" i="6"/>
  <c r="KJ65" i="6"/>
  <c r="KJ67" i="6"/>
  <c r="KJ66" i="6"/>
  <c r="KJ69" i="6"/>
  <c r="KJ64" i="6"/>
  <c r="KJ68" i="6"/>
  <c r="KJ74" i="6"/>
  <c r="KJ72" i="6"/>
  <c r="KJ77" i="6"/>
  <c r="KJ76" i="6"/>
  <c r="KJ73" i="6"/>
  <c r="KJ71" i="6"/>
  <c r="KJ70" i="6"/>
  <c r="KJ75" i="6"/>
  <c r="KJ80" i="6"/>
  <c r="KJ84" i="6"/>
  <c r="KJ82" i="6"/>
  <c r="KJ88" i="6"/>
  <c r="KJ87" i="6"/>
  <c r="KJ83" i="6"/>
  <c r="KJ85" i="6"/>
  <c r="KJ86" i="6"/>
  <c r="KJ78" i="6"/>
  <c r="KJ79" i="6"/>
  <c r="KJ81" i="6"/>
  <c r="KJ89" i="6"/>
  <c r="KJ90" i="6"/>
  <c r="KJ91" i="6"/>
  <c r="KJ95" i="6"/>
  <c r="KJ93" i="6"/>
  <c r="KJ100" i="6"/>
  <c r="KJ97" i="6"/>
  <c r="KJ98" i="6"/>
  <c r="KJ94" i="6"/>
  <c r="KJ99" i="6"/>
  <c r="KJ92" i="6"/>
  <c r="KJ102" i="6"/>
  <c r="KJ96" i="6"/>
  <c r="KJ106" i="6"/>
  <c r="KJ101" i="6"/>
  <c r="KJ104" i="6"/>
  <c r="KJ103" i="6"/>
  <c r="KJ107" i="6"/>
  <c r="KJ109" i="6"/>
  <c r="KJ113" i="6"/>
  <c r="KJ108" i="6"/>
  <c r="KJ112" i="6"/>
  <c r="KJ105" i="6"/>
  <c r="KJ111" i="6"/>
  <c r="KJ115" i="6"/>
  <c r="KJ110" i="6"/>
  <c r="KJ118" i="6"/>
  <c r="KJ122" i="6"/>
  <c r="KJ116" i="6"/>
  <c r="KJ120" i="6"/>
  <c r="KJ114" i="6"/>
  <c r="KJ119" i="6"/>
  <c r="KJ123" i="6"/>
  <c r="KJ127" i="6"/>
  <c r="KJ117" i="6"/>
  <c r="KJ125" i="6"/>
  <c r="KJ129" i="6"/>
  <c r="KJ124" i="6"/>
  <c r="KJ128" i="6"/>
  <c r="KJ121" i="6"/>
  <c r="KJ132" i="6"/>
  <c r="KJ136" i="6"/>
  <c r="KJ140" i="6"/>
  <c r="KJ144" i="6"/>
  <c r="KJ131" i="6"/>
  <c r="KJ135" i="6"/>
  <c r="KJ126" i="6"/>
  <c r="KJ130" i="6"/>
  <c r="KJ134" i="6"/>
  <c r="KJ138" i="6"/>
  <c r="KJ142" i="6"/>
  <c r="KJ133" i="6"/>
  <c r="KJ137" i="6"/>
  <c r="KJ141" i="6"/>
  <c r="KJ147" i="6"/>
  <c r="KJ151" i="6"/>
  <c r="KJ155" i="6"/>
  <c r="KJ146" i="6"/>
  <c r="KJ150" i="6"/>
  <c r="KJ145" i="6"/>
  <c r="KJ149" i="6"/>
  <c r="KJ153" i="6"/>
  <c r="KJ157" i="6"/>
  <c r="KJ139" i="6"/>
  <c r="KJ143" i="6"/>
  <c r="KJ148" i="6"/>
  <c r="KJ152" i="6"/>
  <c r="KJ156" i="6"/>
  <c r="KJ160" i="6"/>
  <c r="KJ164" i="6"/>
  <c r="KJ158" i="6"/>
  <c r="KJ159" i="6"/>
  <c r="KJ163" i="6"/>
  <c r="KJ167" i="6"/>
  <c r="KJ154" i="6"/>
  <c r="KJ162" i="6"/>
  <c r="KJ166" i="6"/>
  <c r="KJ170" i="6"/>
  <c r="KJ161" i="6"/>
  <c r="KJ165" i="6"/>
  <c r="KJ169" i="6"/>
  <c r="KJ173" i="6"/>
  <c r="KJ171" i="6"/>
  <c r="KJ172" i="6"/>
  <c r="KJ176" i="6"/>
  <c r="KJ180" i="6"/>
  <c r="KJ184" i="6"/>
  <c r="KJ175" i="6"/>
  <c r="KJ179" i="6"/>
  <c r="KJ183" i="6"/>
  <c r="KJ174" i="6"/>
  <c r="KJ178" i="6"/>
  <c r="KJ182" i="6"/>
  <c r="KJ186" i="6"/>
  <c r="KJ168" i="6"/>
  <c r="KJ177" i="6"/>
  <c r="KJ181" i="6"/>
  <c r="KJ185" i="6"/>
  <c r="KJ191" i="6"/>
  <c r="KJ195" i="6"/>
  <c r="KJ199" i="6"/>
  <c r="KJ203" i="6"/>
  <c r="KJ188" i="6"/>
  <c r="KJ190" i="6"/>
  <c r="KJ194" i="6"/>
  <c r="KJ198" i="6"/>
  <c r="KJ187" i="6"/>
  <c r="KJ189" i="6"/>
  <c r="KJ193" i="6"/>
  <c r="KJ197" i="6"/>
  <c r="KJ201" i="6"/>
  <c r="KJ192" i="6"/>
  <c r="KJ196" i="6"/>
  <c r="KJ200" i="6"/>
  <c r="KJ204" i="6"/>
  <c r="KJ206" i="6"/>
  <c r="KJ207" i="6"/>
  <c r="KJ208" i="6"/>
  <c r="KJ209" i="6"/>
  <c r="KJ210" i="6"/>
  <c r="KJ211" i="6"/>
  <c r="KJ212" i="6"/>
  <c r="KJ213" i="6"/>
  <c r="KJ214" i="6"/>
  <c r="KJ215" i="6"/>
  <c r="KJ216" i="6"/>
  <c r="KJ217" i="6"/>
  <c r="KJ202" i="6"/>
  <c r="KJ205" i="6"/>
  <c r="KJ218" i="6"/>
  <c r="KJ220" i="6"/>
  <c r="KJ221" i="6"/>
  <c r="KJ222" i="6"/>
  <c r="KJ223" i="6"/>
  <c r="KJ224" i="6"/>
  <c r="KJ225" i="6"/>
  <c r="KJ226" i="6"/>
  <c r="KJ227" i="6"/>
  <c r="KJ228" i="6"/>
  <c r="KJ229" i="6"/>
  <c r="KJ230" i="6"/>
  <c r="KJ231" i="6"/>
  <c r="KJ232" i="6"/>
  <c r="KJ233" i="6"/>
  <c r="KJ219" i="6"/>
  <c r="KJ234" i="6"/>
  <c r="KJ235" i="6"/>
  <c r="KJ236" i="6"/>
  <c r="KJ237" i="6"/>
  <c r="KJ238" i="6"/>
  <c r="KJ239" i="6"/>
  <c r="KJ240" i="6"/>
  <c r="KJ241" i="6"/>
  <c r="KJ242" i="6"/>
  <c r="KJ243" i="6"/>
  <c r="KJ244" i="6"/>
  <c r="KJ245" i="6"/>
  <c r="KJ246" i="6"/>
  <c r="KJ247" i="6"/>
  <c r="KJ248" i="6"/>
  <c r="KJ249" i="6"/>
  <c r="KJ250" i="6"/>
  <c r="KJ251" i="6"/>
  <c r="KJ252" i="6"/>
  <c r="KJ253" i="6"/>
  <c r="KJ254" i="6"/>
  <c r="KJ255" i="6"/>
  <c r="KJ256" i="6"/>
  <c r="KJ257" i="6"/>
  <c r="KJ258" i="6"/>
  <c r="KJ259" i="6"/>
  <c r="KJ260" i="6"/>
  <c r="KJ261" i="6"/>
  <c r="KJ262" i="6"/>
  <c r="KJ263" i="6"/>
  <c r="KJ264" i="6"/>
  <c r="KJ265" i="6"/>
  <c r="KJ266" i="6"/>
  <c r="KJ267" i="6"/>
  <c r="KJ268" i="6"/>
  <c r="KJ269" i="6"/>
  <c r="KJ270" i="6"/>
  <c r="KJ271" i="6"/>
  <c r="KJ272" i="6"/>
  <c r="KJ273" i="6"/>
  <c r="KJ274" i="6"/>
  <c r="KJ275" i="6"/>
  <c r="KJ276" i="6"/>
  <c r="KJ277" i="6"/>
  <c r="KJ278" i="6"/>
  <c r="KJ279" i="6"/>
  <c r="KJ280" i="6"/>
  <c r="KJ281" i="6"/>
  <c r="KJ282" i="6"/>
  <c r="KJ283" i="6"/>
  <c r="KJ284" i="6"/>
  <c r="KJ285" i="6"/>
  <c r="KJ286" i="6"/>
  <c r="KJ287" i="6"/>
  <c r="KJ288" i="6"/>
  <c r="KJ289" i="6"/>
  <c r="KJ290" i="6"/>
  <c r="KJ291" i="6"/>
  <c r="KJ292" i="6"/>
  <c r="KJ293" i="6"/>
  <c r="KJ294" i="6"/>
  <c r="KJ295" i="6"/>
  <c r="KJ296" i="6"/>
  <c r="KJ297" i="6"/>
  <c r="KJ298" i="6"/>
  <c r="KJ299" i="6"/>
  <c r="KJ300" i="6"/>
  <c r="KJ301" i="6"/>
  <c r="KJ302" i="6"/>
  <c r="KJ303" i="6"/>
  <c r="KJ304" i="6"/>
  <c r="KJ305" i="6"/>
  <c r="KJ306" i="6"/>
  <c r="KJ307" i="6"/>
  <c r="KJ308" i="6"/>
  <c r="KJ309" i="6"/>
  <c r="KJ310" i="6"/>
  <c r="KJ311" i="6"/>
  <c r="KJ312" i="6"/>
  <c r="KJ323" i="6"/>
  <c r="KJ331" i="6"/>
  <c r="KJ339" i="6"/>
  <c r="KJ317" i="6"/>
  <c r="KJ320" i="6"/>
  <c r="KJ328" i="6"/>
  <c r="KJ336" i="6"/>
  <c r="KJ344" i="6"/>
  <c r="KJ313" i="6"/>
  <c r="KJ325" i="6"/>
  <c r="KJ333" i="6"/>
  <c r="KJ341" i="6"/>
  <c r="KJ322" i="6"/>
  <c r="KJ330" i="6"/>
  <c r="KJ338" i="6"/>
  <c r="KJ316" i="6"/>
  <c r="KJ319" i="6"/>
  <c r="KJ327" i="6"/>
  <c r="KJ335" i="6"/>
  <c r="KJ343" i="6"/>
  <c r="KJ314" i="6"/>
  <c r="KJ324" i="6"/>
  <c r="KJ332" i="6"/>
  <c r="KJ340" i="6"/>
  <c r="KJ321" i="6"/>
  <c r="KJ329" i="6"/>
  <c r="KJ337" i="6"/>
  <c r="KJ345" i="6"/>
  <c r="KJ315" i="6"/>
  <c r="KJ318" i="6"/>
  <c r="KJ326" i="6"/>
  <c r="KJ334" i="6"/>
  <c r="KJ342" i="6"/>
  <c r="KJ350" i="6"/>
  <c r="KJ358" i="6"/>
  <c r="KJ366" i="6"/>
  <c r="KJ347" i="6"/>
  <c r="KJ355" i="6"/>
  <c r="KJ363" i="6"/>
  <c r="KJ352" i="6"/>
  <c r="KJ360" i="6"/>
  <c r="KJ368" i="6"/>
  <c r="KJ349" i="6"/>
  <c r="KJ357" i="6"/>
  <c r="KJ365" i="6"/>
  <c r="KJ354" i="6"/>
  <c r="KJ362" i="6"/>
  <c r="KJ370" i="6"/>
  <c r="KJ351" i="6"/>
  <c r="KJ359" i="6"/>
  <c r="KJ367" i="6"/>
  <c r="KJ371" i="6"/>
  <c r="KJ372" i="6"/>
  <c r="KJ373" i="6"/>
  <c r="KJ374" i="6"/>
  <c r="KJ375" i="6"/>
  <c r="KJ376" i="6"/>
  <c r="KJ377" i="6"/>
  <c r="KJ348" i="6"/>
  <c r="KJ356" i="6"/>
  <c r="KJ364" i="6"/>
  <c r="KJ346" i="6"/>
  <c r="KJ353" i="6"/>
  <c r="KJ361" i="6"/>
  <c r="KJ369" i="6"/>
  <c r="KJ406" i="6"/>
  <c r="KJ407" i="6"/>
  <c r="KJ408" i="6"/>
  <c r="KJ409" i="6"/>
  <c r="KJ410" i="6"/>
  <c r="KJ411" i="6"/>
  <c r="KJ412" i="6"/>
  <c r="KJ413" i="6"/>
  <c r="KJ414" i="6"/>
  <c r="KJ378" i="6"/>
  <c r="KJ379" i="6"/>
  <c r="KJ380" i="6"/>
  <c r="KJ381" i="6"/>
  <c r="KJ382" i="6"/>
  <c r="KJ383" i="6"/>
  <c r="KJ384" i="6"/>
  <c r="KJ385" i="6"/>
  <c r="KJ386" i="6"/>
  <c r="KJ387" i="6"/>
  <c r="KJ388" i="6"/>
  <c r="KJ389" i="6"/>
  <c r="KJ390" i="6"/>
  <c r="KJ391" i="6"/>
  <c r="KJ392" i="6"/>
  <c r="KJ393" i="6"/>
  <c r="KJ394" i="6"/>
  <c r="KJ395" i="6"/>
  <c r="KJ396" i="6"/>
  <c r="KJ397" i="6"/>
  <c r="KJ398" i="6"/>
  <c r="KJ399" i="6"/>
  <c r="KJ400" i="6"/>
  <c r="KJ401" i="6"/>
  <c r="KJ402" i="6"/>
  <c r="KJ403" i="6"/>
  <c r="KJ404" i="6"/>
  <c r="KJ405" i="6"/>
  <c r="KJ426" i="6"/>
  <c r="KJ430" i="6"/>
  <c r="KJ434" i="6"/>
  <c r="KJ443" i="6"/>
  <c r="KJ421" i="6"/>
  <c r="KJ428" i="6"/>
  <c r="KJ431" i="6"/>
  <c r="KJ440" i="6"/>
  <c r="KJ422" i="6"/>
  <c r="KJ427" i="6"/>
  <c r="KJ435" i="6"/>
  <c r="KJ441" i="6"/>
  <c r="KJ444" i="6"/>
  <c r="KJ423" i="6"/>
  <c r="KJ432" i="6"/>
  <c r="KJ415" i="6"/>
  <c r="KJ416" i="6"/>
  <c r="KJ417" i="6"/>
  <c r="KJ436" i="6"/>
  <c r="KJ445" i="6"/>
  <c r="KJ418" i="6"/>
  <c r="KJ424" i="6"/>
  <c r="KJ437" i="6"/>
  <c r="KJ442" i="6"/>
  <c r="KJ419" i="6"/>
  <c r="KJ425" i="6"/>
  <c r="KJ433" i="6"/>
  <c r="KJ438" i="6"/>
  <c r="KJ446" i="6"/>
  <c r="KJ429" i="6"/>
  <c r="KJ451" i="6"/>
  <c r="KJ463" i="6"/>
  <c r="KJ466" i="6"/>
  <c r="KJ468" i="6"/>
  <c r="KJ458" i="6"/>
  <c r="KJ461" i="6"/>
  <c r="KJ473" i="6"/>
  <c r="KJ420" i="6"/>
  <c r="KJ439" i="6"/>
  <c r="KJ449" i="6"/>
  <c r="KJ452" i="6"/>
  <c r="KJ455" i="6"/>
  <c r="KJ464" i="6"/>
  <c r="KJ467" i="6"/>
  <c r="KJ447" i="6"/>
  <c r="KJ450" i="6"/>
  <c r="KJ456" i="6"/>
  <c r="KJ459" i="6"/>
  <c r="KJ462" i="6"/>
  <c r="KJ465" i="6"/>
  <c r="KJ469" i="6"/>
  <c r="KJ471" i="6"/>
  <c r="KJ453" i="6"/>
  <c r="KJ474" i="6"/>
  <c r="KJ457" i="6"/>
  <c r="KJ472" i="6"/>
  <c r="KJ470" i="6"/>
  <c r="KJ476" i="6"/>
  <c r="KJ482" i="6"/>
  <c r="KJ490" i="6"/>
  <c r="KJ493" i="6"/>
  <c r="KJ495" i="6"/>
  <c r="KJ502" i="6"/>
  <c r="KJ518" i="6"/>
  <c r="KJ526" i="6"/>
  <c r="KJ475" i="6"/>
  <c r="KJ484" i="6"/>
  <c r="KJ488" i="6"/>
  <c r="KJ492" i="6"/>
  <c r="KJ494" i="6"/>
  <c r="KJ503" i="6"/>
  <c r="KJ508" i="6"/>
  <c r="KJ520" i="6"/>
  <c r="KJ522" i="6"/>
  <c r="KJ525" i="6"/>
  <c r="KJ528" i="6"/>
  <c r="KJ533" i="6"/>
  <c r="KJ537" i="6"/>
  <c r="KJ448" i="6"/>
  <c r="KJ479" i="6"/>
  <c r="KJ504" i="6"/>
  <c r="KJ531" i="6"/>
  <c r="KJ532" i="6"/>
  <c r="KJ534" i="6"/>
  <c r="KJ535" i="6"/>
  <c r="KJ460" i="6"/>
  <c r="KJ477" i="6"/>
  <c r="KJ481" i="6"/>
  <c r="KJ486" i="6"/>
  <c r="KJ487" i="6"/>
  <c r="KJ513" i="6"/>
  <c r="KJ530" i="6"/>
  <c r="KJ483" i="6"/>
  <c r="KJ512" i="6"/>
  <c r="KJ517" i="6"/>
  <c r="KJ524" i="6"/>
  <c r="KJ485" i="6"/>
  <c r="KJ505" i="6"/>
  <c r="KJ510" i="6"/>
  <c r="KJ516" i="6"/>
  <c r="KJ521" i="6"/>
  <c r="KJ529" i="6"/>
  <c r="KJ454" i="6"/>
  <c r="KJ480" i="6"/>
  <c r="KJ491" i="6"/>
  <c r="KJ497" i="6"/>
  <c r="KJ498" i="6"/>
  <c r="KJ499" i="6"/>
  <c r="KJ506" i="6"/>
  <c r="KJ514" i="6"/>
  <c r="KJ515" i="6"/>
  <c r="KJ478" i="6"/>
  <c r="KJ489" i="6"/>
  <c r="KJ496" i="6"/>
  <c r="KJ500" i="6"/>
  <c r="KJ501" i="6"/>
  <c r="KJ507" i="6"/>
  <c r="KJ509" i="6"/>
  <c r="KJ511" i="6"/>
  <c r="KJ519" i="6"/>
  <c r="KJ523" i="6"/>
  <c r="KR560" i="6"/>
  <c r="KR61" i="6"/>
  <c r="KR63" i="6"/>
  <c r="KR62" i="6"/>
  <c r="KR65" i="6"/>
  <c r="KR64" i="6"/>
  <c r="KR67" i="6"/>
  <c r="KR66" i="6"/>
  <c r="KR69" i="6"/>
  <c r="KR68" i="6"/>
  <c r="KR74" i="6"/>
  <c r="KR71" i="6"/>
  <c r="KR77" i="6"/>
  <c r="KR70" i="6"/>
  <c r="KR76" i="6"/>
  <c r="KR72" i="6"/>
  <c r="KR73" i="6"/>
  <c r="KR75" i="6"/>
  <c r="KR80" i="6"/>
  <c r="KR84" i="6"/>
  <c r="KR79" i="6"/>
  <c r="KR81" i="6"/>
  <c r="KR88" i="6"/>
  <c r="KR85" i="6"/>
  <c r="KR87" i="6"/>
  <c r="KR82" i="6"/>
  <c r="KR86" i="6"/>
  <c r="KR83" i="6"/>
  <c r="KR89" i="6"/>
  <c r="KR78" i="6"/>
  <c r="KR90" i="6"/>
  <c r="KR91" i="6"/>
  <c r="KR95" i="6"/>
  <c r="KR92" i="6"/>
  <c r="KR97" i="6"/>
  <c r="KR98" i="6"/>
  <c r="KR100" i="6"/>
  <c r="KR96" i="6"/>
  <c r="KR93" i="6"/>
  <c r="KR99" i="6"/>
  <c r="KR102" i="6"/>
  <c r="KR94" i="6"/>
  <c r="KR106" i="6"/>
  <c r="KR103" i="6"/>
  <c r="KR104" i="6"/>
  <c r="KR107" i="6"/>
  <c r="KR109" i="6"/>
  <c r="KR113" i="6"/>
  <c r="KR108" i="6"/>
  <c r="KR112" i="6"/>
  <c r="KR111" i="6"/>
  <c r="KR115" i="6"/>
  <c r="KR101" i="6"/>
  <c r="KR105" i="6"/>
  <c r="KR110" i="6"/>
  <c r="KR118" i="6"/>
  <c r="KR122" i="6"/>
  <c r="KR116" i="6"/>
  <c r="KR120" i="6"/>
  <c r="KR119" i="6"/>
  <c r="KR123" i="6"/>
  <c r="KR114" i="6"/>
  <c r="KR127" i="6"/>
  <c r="KR125" i="6"/>
  <c r="KR117" i="6"/>
  <c r="KR121" i="6"/>
  <c r="KR124" i="6"/>
  <c r="KR128" i="6"/>
  <c r="KR132" i="6"/>
  <c r="KR136" i="6"/>
  <c r="KR140" i="6"/>
  <c r="KR144" i="6"/>
  <c r="KR129" i="6"/>
  <c r="KR131" i="6"/>
  <c r="KR135" i="6"/>
  <c r="KR130" i="6"/>
  <c r="KR134" i="6"/>
  <c r="KR138" i="6"/>
  <c r="KR142" i="6"/>
  <c r="KR126" i="6"/>
  <c r="KR133" i="6"/>
  <c r="KR137" i="6"/>
  <c r="KR141" i="6"/>
  <c r="KR139" i="6"/>
  <c r="KR143" i="6"/>
  <c r="KR147" i="6"/>
  <c r="KR151" i="6"/>
  <c r="KR155" i="6"/>
  <c r="KR146" i="6"/>
  <c r="KR150" i="6"/>
  <c r="KR145" i="6"/>
  <c r="KR149" i="6"/>
  <c r="KR153" i="6"/>
  <c r="KR157" i="6"/>
  <c r="KR148" i="6"/>
  <c r="KR152" i="6"/>
  <c r="KR156" i="6"/>
  <c r="KR158" i="6"/>
  <c r="KR160" i="6"/>
  <c r="KR164" i="6"/>
  <c r="KR159" i="6"/>
  <c r="KR163" i="6"/>
  <c r="KR167" i="6"/>
  <c r="KR162" i="6"/>
  <c r="KR166" i="6"/>
  <c r="KR170" i="6"/>
  <c r="KR154" i="6"/>
  <c r="KR161" i="6"/>
  <c r="KR165" i="6"/>
  <c r="KR169" i="6"/>
  <c r="KR173" i="6"/>
  <c r="KR168" i="6"/>
  <c r="KR176" i="6"/>
  <c r="KR180" i="6"/>
  <c r="KR184" i="6"/>
  <c r="KR171" i="6"/>
  <c r="KR175" i="6"/>
  <c r="KR179" i="6"/>
  <c r="KR183" i="6"/>
  <c r="KR172" i="6"/>
  <c r="KR174" i="6"/>
  <c r="KR178" i="6"/>
  <c r="KR182" i="6"/>
  <c r="KR186" i="6"/>
  <c r="KR177" i="6"/>
  <c r="KR181" i="6"/>
  <c r="KR185" i="6"/>
  <c r="KR191" i="6"/>
  <c r="KR195" i="6"/>
  <c r="KR199" i="6"/>
  <c r="KR203" i="6"/>
  <c r="KR190" i="6"/>
  <c r="KR194" i="6"/>
  <c r="KR198" i="6"/>
  <c r="KR188" i="6"/>
  <c r="KR189" i="6"/>
  <c r="KR193" i="6"/>
  <c r="KR197" i="6"/>
  <c r="KR201" i="6"/>
  <c r="KR187" i="6"/>
  <c r="KR192" i="6"/>
  <c r="KR196" i="6"/>
  <c r="KR200" i="6"/>
  <c r="KR204" i="6"/>
  <c r="KR202" i="6"/>
  <c r="KR206" i="6"/>
  <c r="KR207" i="6"/>
  <c r="KR208" i="6"/>
  <c r="KR209" i="6"/>
  <c r="KR210" i="6"/>
  <c r="KR211" i="6"/>
  <c r="KR212" i="6"/>
  <c r="KR213" i="6"/>
  <c r="KR214" i="6"/>
  <c r="KR215" i="6"/>
  <c r="KR216" i="6"/>
  <c r="KR217" i="6"/>
  <c r="KR205" i="6"/>
  <c r="KR219" i="6"/>
  <c r="KR220" i="6"/>
  <c r="KR221" i="6"/>
  <c r="KR222" i="6"/>
  <c r="KR223" i="6"/>
  <c r="KR224" i="6"/>
  <c r="KR225" i="6"/>
  <c r="KR226" i="6"/>
  <c r="KR227" i="6"/>
  <c r="KR228" i="6"/>
  <c r="KR229" i="6"/>
  <c r="KR230" i="6"/>
  <c r="KR231" i="6"/>
  <c r="KR232" i="6"/>
  <c r="KR233" i="6"/>
  <c r="KR218" i="6"/>
  <c r="KR234" i="6"/>
  <c r="KR235" i="6"/>
  <c r="KR236" i="6"/>
  <c r="KR237" i="6"/>
  <c r="KR238" i="6"/>
  <c r="KR239" i="6"/>
  <c r="KR240" i="6"/>
  <c r="KR241" i="6"/>
  <c r="KR242" i="6"/>
  <c r="KR243" i="6"/>
  <c r="KR244" i="6"/>
  <c r="KR245" i="6"/>
  <c r="KR246" i="6"/>
  <c r="KR247" i="6"/>
  <c r="KR248" i="6"/>
  <c r="KR249" i="6"/>
  <c r="KR250" i="6"/>
  <c r="KR252" i="6"/>
  <c r="KR253" i="6"/>
  <c r="KR254" i="6"/>
  <c r="KR255" i="6"/>
  <c r="KR256" i="6"/>
  <c r="KR257" i="6"/>
  <c r="KR258" i="6"/>
  <c r="KR259" i="6"/>
  <c r="KR260" i="6"/>
  <c r="KR261" i="6"/>
  <c r="KR262" i="6"/>
  <c r="KR263" i="6"/>
  <c r="KR264" i="6"/>
  <c r="KR265" i="6"/>
  <c r="KR266" i="6"/>
  <c r="KR267" i="6"/>
  <c r="KR268" i="6"/>
  <c r="KR269" i="6"/>
  <c r="KR270" i="6"/>
  <c r="KR271" i="6"/>
  <c r="KR272" i="6"/>
  <c r="KR273" i="6"/>
  <c r="KR274" i="6"/>
  <c r="KR275" i="6"/>
  <c r="KR276" i="6"/>
  <c r="KR277" i="6"/>
  <c r="KR278" i="6"/>
  <c r="KR279" i="6"/>
  <c r="KR280" i="6"/>
  <c r="KR281" i="6"/>
  <c r="KR251" i="6"/>
  <c r="KR282" i="6"/>
  <c r="KR284" i="6"/>
  <c r="KR285" i="6"/>
  <c r="KR286" i="6"/>
  <c r="KR287" i="6"/>
  <c r="KR288" i="6"/>
  <c r="KR289" i="6"/>
  <c r="KR290" i="6"/>
  <c r="KR291" i="6"/>
  <c r="KR292" i="6"/>
  <c r="KR293" i="6"/>
  <c r="KR294" i="6"/>
  <c r="KR295" i="6"/>
  <c r="KR296" i="6"/>
  <c r="KR297" i="6"/>
  <c r="KR298" i="6"/>
  <c r="KR299" i="6"/>
  <c r="KR300" i="6"/>
  <c r="KR301" i="6"/>
  <c r="KR302" i="6"/>
  <c r="KR303" i="6"/>
  <c r="KR304" i="6"/>
  <c r="KR283" i="6"/>
  <c r="KR305" i="6"/>
  <c r="KR306" i="6"/>
  <c r="KR307" i="6"/>
  <c r="KR308" i="6"/>
  <c r="KR309" i="6"/>
  <c r="KR310" i="6"/>
  <c r="KR311" i="6"/>
  <c r="KR323" i="6"/>
  <c r="KR331" i="6"/>
  <c r="KR339" i="6"/>
  <c r="KR314" i="6"/>
  <c r="KR317" i="6"/>
  <c r="KR320" i="6"/>
  <c r="KR328" i="6"/>
  <c r="KR336" i="6"/>
  <c r="KR344" i="6"/>
  <c r="KR325" i="6"/>
  <c r="KR333" i="6"/>
  <c r="KR341" i="6"/>
  <c r="KR312" i="6"/>
  <c r="KR322" i="6"/>
  <c r="KR330" i="6"/>
  <c r="KR338" i="6"/>
  <c r="KR316" i="6"/>
  <c r="KR319" i="6"/>
  <c r="KR327" i="6"/>
  <c r="KR335" i="6"/>
  <c r="KR343" i="6"/>
  <c r="KR313" i="6"/>
  <c r="KR324" i="6"/>
  <c r="KR332" i="6"/>
  <c r="KR340" i="6"/>
  <c r="KR321" i="6"/>
  <c r="KR329" i="6"/>
  <c r="KR337" i="6"/>
  <c r="KR345" i="6"/>
  <c r="KR315" i="6"/>
  <c r="KR318" i="6"/>
  <c r="KR326" i="6"/>
  <c r="KR334" i="6"/>
  <c r="KR342" i="6"/>
  <c r="KR350" i="6"/>
  <c r="KR358" i="6"/>
  <c r="KR366" i="6"/>
  <c r="KR347" i="6"/>
  <c r="KR355" i="6"/>
  <c r="KR363" i="6"/>
  <c r="KR352" i="6"/>
  <c r="KR360" i="6"/>
  <c r="KR368" i="6"/>
  <c r="KR349" i="6"/>
  <c r="KR357" i="6"/>
  <c r="KR365" i="6"/>
  <c r="KR346" i="6"/>
  <c r="KR354" i="6"/>
  <c r="KR362" i="6"/>
  <c r="KR370" i="6"/>
  <c r="KR351" i="6"/>
  <c r="KR359" i="6"/>
  <c r="KR367" i="6"/>
  <c r="KR371" i="6"/>
  <c r="KR372" i="6"/>
  <c r="KR373" i="6"/>
  <c r="KR374" i="6"/>
  <c r="KR375" i="6"/>
  <c r="KR376" i="6"/>
  <c r="KR377" i="6"/>
  <c r="KR348" i="6"/>
  <c r="KR356" i="6"/>
  <c r="KR364" i="6"/>
  <c r="KR353" i="6"/>
  <c r="KR361" i="6"/>
  <c r="KR369" i="6"/>
  <c r="KR406" i="6"/>
  <c r="KR407" i="6"/>
  <c r="KR408" i="6"/>
  <c r="KR409" i="6"/>
  <c r="KR410" i="6"/>
  <c r="KR411" i="6"/>
  <c r="KR412" i="6"/>
  <c r="KR413" i="6"/>
  <c r="KR378" i="6"/>
  <c r="KR414" i="6"/>
  <c r="KR379" i="6"/>
  <c r="KR380" i="6"/>
  <c r="KR381" i="6"/>
  <c r="KR382" i="6"/>
  <c r="KR383" i="6"/>
  <c r="KR384" i="6"/>
  <c r="KR385" i="6"/>
  <c r="KR386" i="6"/>
  <c r="KR387" i="6"/>
  <c r="KR388" i="6"/>
  <c r="KR389" i="6"/>
  <c r="KR390" i="6"/>
  <c r="KR391" i="6"/>
  <c r="KR392" i="6"/>
  <c r="KR393" i="6"/>
  <c r="KR394" i="6"/>
  <c r="KR395" i="6"/>
  <c r="KR396" i="6"/>
  <c r="KR397" i="6"/>
  <c r="KR398" i="6"/>
  <c r="KR399" i="6"/>
  <c r="KR400" i="6"/>
  <c r="KR401" i="6"/>
  <c r="KR402" i="6"/>
  <c r="KR403" i="6"/>
  <c r="KR404" i="6"/>
  <c r="KR405" i="6"/>
  <c r="KR426" i="6"/>
  <c r="KR430" i="6"/>
  <c r="KR434" i="6"/>
  <c r="KR443" i="6"/>
  <c r="KR421" i="6"/>
  <c r="KR428" i="6"/>
  <c r="KR431" i="6"/>
  <c r="KR440" i="6"/>
  <c r="KR415" i="6"/>
  <c r="KR422" i="6"/>
  <c r="KR427" i="6"/>
  <c r="KR435" i="6"/>
  <c r="KR441" i="6"/>
  <c r="KR444" i="6"/>
  <c r="KR423" i="6"/>
  <c r="KR432" i="6"/>
  <c r="KR416" i="6"/>
  <c r="KR417" i="6"/>
  <c r="KR436" i="6"/>
  <c r="KR445" i="6"/>
  <c r="KR418" i="6"/>
  <c r="KR424" i="6"/>
  <c r="KR437" i="6"/>
  <c r="KR442" i="6"/>
  <c r="KR419" i="6"/>
  <c r="KR425" i="6"/>
  <c r="KR433" i="6"/>
  <c r="KR438" i="6"/>
  <c r="KR446" i="6"/>
  <c r="KR451" i="6"/>
  <c r="KR463" i="6"/>
  <c r="KR466" i="6"/>
  <c r="KR468" i="6"/>
  <c r="KR429" i="6"/>
  <c r="KR458" i="6"/>
  <c r="KR461" i="6"/>
  <c r="KR473" i="6"/>
  <c r="KR449" i="6"/>
  <c r="KR452" i="6"/>
  <c r="KR455" i="6"/>
  <c r="KR464" i="6"/>
  <c r="KR420" i="6"/>
  <c r="KR439" i="6"/>
  <c r="KR467" i="6"/>
  <c r="KR447" i="6"/>
  <c r="KR450" i="6"/>
  <c r="KR456" i="6"/>
  <c r="KR459" i="6"/>
  <c r="KR462" i="6"/>
  <c r="KR465" i="6"/>
  <c r="KR469" i="6"/>
  <c r="KR471" i="6"/>
  <c r="KR453" i="6"/>
  <c r="KR474" i="6"/>
  <c r="KR457" i="6"/>
  <c r="KR472" i="6"/>
  <c r="KR475" i="6"/>
  <c r="KR476" i="6"/>
  <c r="KR482" i="6"/>
  <c r="KR490" i="6"/>
  <c r="KR493" i="6"/>
  <c r="KR495" i="6"/>
  <c r="KR502" i="6"/>
  <c r="KR518" i="6"/>
  <c r="KR526" i="6"/>
  <c r="KR470" i="6"/>
  <c r="KR484" i="6"/>
  <c r="KR488" i="6"/>
  <c r="KR492" i="6"/>
  <c r="KR494" i="6"/>
  <c r="KR503" i="6"/>
  <c r="KR508" i="6"/>
  <c r="KR520" i="6"/>
  <c r="KR522" i="6"/>
  <c r="KR525" i="6"/>
  <c r="KR528" i="6"/>
  <c r="KR533" i="6"/>
  <c r="KR537" i="6"/>
  <c r="KR479" i="6"/>
  <c r="KR504" i="6"/>
  <c r="KR531" i="6"/>
  <c r="KR532" i="6"/>
  <c r="KR534" i="6"/>
  <c r="KR535" i="6"/>
  <c r="KR448" i="6"/>
  <c r="KR477" i="6"/>
  <c r="KR481" i="6"/>
  <c r="KR486" i="6"/>
  <c r="KR487" i="6"/>
  <c r="KR513" i="6"/>
  <c r="KR530" i="6"/>
  <c r="KR460" i="6"/>
  <c r="KR483" i="6"/>
  <c r="KR512" i="6"/>
  <c r="KR517" i="6"/>
  <c r="KR524" i="6"/>
  <c r="KR485" i="6"/>
  <c r="KR505" i="6"/>
  <c r="KR510" i="6"/>
  <c r="KR516" i="6"/>
  <c r="KR521" i="6"/>
  <c r="KR529" i="6"/>
  <c r="KR480" i="6"/>
  <c r="KR491" i="6"/>
  <c r="KR497" i="6"/>
  <c r="KR498" i="6"/>
  <c r="KR499" i="6"/>
  <c r="KR506" i="6"/>
  <c r="KR514" i="6"/>
  <c r="KR515" i="6"/>
  <c r="KR454" i="6"/>
  <c r="KR478" i="6"/>
  <c r="KR489" i="6"/>
  <c r="KR496" i="6"/>
  <c r="KR500" i="6"/>
  <c r="KR501" i="6"/>
  <c r="KR507" i="6"/>
  <c r="KR509" i="6"/>
  <c r="KR511" i="6"/>
  <c r="KR519" i="6"/>
  <c r="KR523" i="6"/>
  <c r="MF62" i="6"/>
  <c r="MF61" i="6"/>
  <c r="MF66" i="6"/>
  <c r="MF65" i="6"/>
  <c r="MF63" i="6"/>
  <c r="MF64" i="6"/>
  <c r="MF70" i="6"/>
  <c r="MF69" i="6"/>
  <c r="MF67" i="6"/>
  <c r="MF68" i="6"/>
  <c r="MF74" i="6"/>
  <c r="MF73" i="6"/>
  <c r="MF72" i="6"/>
  <c r="MF71" i="6"/>
  <c r="MF75" i="6"/>
  <c r="MF78" i="6"/>
  <c r="MF76" i="6"/>
  <c r="MF80" i="6"/>
  <c r="MF84" i="6"/>
  <c r="MF79" i="6"/>
  <c r="MF83" i="6"/>
  <c r="MF82" i="6"/>
  <c r="MF81" i="6"/>
  <c r="MF77" i="6"/>
  <c r="MF204" i="6"/>
  <c r="MF206" i="6"/>
  <c r="MF207" i="6"/>
  <c r="MF208" i="6"/>
  <c r="MF209" i="6"/>
  <c r="MF210" i="6"/>
  <c r="MF211" i="6"/>
  <c r="MF212" i="6"/>
  <c r="MF213" i="6"/>
  <c r="MF214" i="6"/>
  <c r="MF215" i="6"/>
  <c r="MF216" i="6"/>
  <c r="MF217" i="6"/>
  <c r="MF218" i="6"/>
  <c r="MF219" i="6"/>
  <c r="MF205" i="6"/>
  <c r="MF203" i="6"/>
  <c r="MF220" i="6"/>
  <c r="MF221" i="6"/>
  <c r="MF222" i="6"/>
  <c r="MF223" i="6"/>
  <c r="MF224" i="6"/>
  <c r="MF225" i="6"/>
  <c r="MF226" i="6"/>
  <c r="MF227" i="6"/>
  <c r="MF228" i="6"/>
  <c r="MF229" i="6"/>
  <c r="MF230" i="6"/>
  <c r="MF231" i="6"/>
  <c r="MF232" i="6"/>
  <c r="MF233" i="6"/>
  <c r="MF234" i="6"/>
  <c r="MF235" i="6"/>
  <c r="MF236" i="6"/>
  <c r="MF237" i="6"/>
  <c r="MF238" i="6"/>
  <c r="MF239" i="6"/>
  <c r="MF240" i="6"/>
  <c r="MF241" i="6"/>
  <c r="MF242" i="6"/>
  <c r="MF243" i="6"/>
  <c r="MF244" i="6"/>
  <c r="MF245" i="6"/>
  <c r="MF246" i="6"/>
  <c r="MF247" i="6"/>
  <c r="MF248" i="6"/>
  <c r="MF252" i="6"/>
  <c r="MF253" i="6"/>
  <c r="MF254" i="6"/>
  <c r="MF255" i="6"/>
  <c r="MF256" i="6"/>
  <c r="MF257" i="6"/>
  <c r="MF258" i="6"/>
  <c r="MF259" i="6"/>
  <c r="MF260" i="6"/>
  <c r="MF261" i="6"/>
  <c r="MF262" i="6"/>
  <c r="MF263" i="6"/>
  <c r="MF264" i="6"/>
  <c r="MF265" i="6"/>
  <c r="MF266" i="6"/>
  <c r="MF267" i="6"/>
  <c r="MF268" i="6"/>
  <c r="MF269" i="6"/>
  <c r="MF270" i="6"/>
  <c r="MF271" i="6"/>
  <c r="MF272" i="6"/>
  <c r="MF273" i="6"/>
  <c r="MF274" i="6"/>
  <c r="MF275" i="6"/>
  <c r="MF276" i="6"/>
  <c r="MF277" i="6"/>
  <c r="MF278" i="6"/>
  <c r="MF279" i="6"/>
  <c r="MF280" i="6"/>
  <c r="MF281" i="6"/>
  <c r="MF282" i="6"/>
  <c r="MF283" i="6"/>
  <c r="MF250" i="6"/>
  <c r="MF249" i="6"/>
  <c r="MF251" i="6"/>
  <c r="MF284" i="6"/>
  <c r="MF285" i="6"/>
  <c r="MF286" i="6"/>
  <c r="MF287" i="6"/>
  <c r="MF288" i="6"/>
  <c r="MF289" i="6"/>
  <c r="MF290" i="6"/>
  <c r="MF291" i="6"/>
  <c r="MF292" i="6"/>
  <c r="MF293" i="6"/>
  <c r="MF294" i="6"/>
  <c r="MF295" i="6"/>
  <c r="MF296" i="6"/>
  <c r="MF297" i="6"/>
  <c r="MF298" i="6"/>
  <c r="MF299" i="6"/>
  <c r="MF300" i="6"/>
  <c r="MF301" i="6"/>
  <c r="MF302" i="6"/>
  <c r="MF303" i="6"/>
  <c r="MF304" i="6"/>
  <c r="MF305" i="6"/>
  <c r="MF306" i="6"/>
  <c r="MF307" i="6"/>
  <c r="MF308" i="6"/>
  <c r="MF309" i="6"/>
  <c r="MF310" i="6"/>
  <c r="MF312" i="6"/>
  <c r="MF316" i="6"/>
  <c r="MF319" i="6"/>
  <c r="MF327" i="6"/>
  <c r="MF335" i="6"/>
  <c r="MF343" i="6"/>
  <c r="MF324" i="6"/>
  <c r="MF332" i="6"/>
  <c r="MF340" i="6"/>
  <c r="MF313" i="6"/>
  <c r="MF321" i="6"/>
  <c r="MF329" i="6"/>
  <c r="MF337" i="6"/>
  <c r="MF315" i="6"/>
  <c r="MF318" i="6"/>
  <c r="MF326" i="6"/>
  <c r="MF334" i="6"/>
  <c r="MF342" i="6"/>
  <c r="MF311" i="6"/>
  <c r="MF323" i="6"/>
  <c r="MF331" i="6"/>
  <c r="MF339" i="6"/>
  <c r="MF317" i="6"/>
  <c r="MF320" i="6"/>
  <c r="MF328" i="6"/>
  <c r="MF336" i="6"/>
  <c r="MF344" i="6"/>
  <c r="MF325" i="6"/>
  <c r="MF333" i="6"/>
  <c r="MF341" i="6"/>
  <c r="MF314" i="6"/>
  <c r="MF322" i="6"/>
  <c r="MF330" i="6"/>
  <c r="MF338" i="6"/>
  <c r="MF354" i="6"/>
  <c r="MF362" i="6"/>
  <c r="MF370" i="6"/>
  <c r="MF371" i="6"/>
  <c r="MF372" i="6"/>
  <c r="MF373" i="6"/>
  <c r="MF374" i="6"/>
  <c r="MF375" i="6"/>
  <c r="MF376" i="6"/>
  <c r="MF377" i="6"/>
  <c r="MF351" i="6"/>
  <c r="MF359" i="6"/>
  <c r="MF367" i="6"/>
  <c r="MF378" i="6"/>
  <c r="MF348" i="6"/>
  <c r="MF356" i="6"/>
  <c r="MF364" i="6"/>
  <c r="MF353" i="6"/>
  <c r="MF361" i="6"/>
  <c r="MF369" i="6"/>
  <c r="MF346" i="6"/>
  <c r="MF350" i="6"/>
  <c r="MF358" i="6"/>
  <c r="MF366" i="6"/>
  <c r="MF345" i="6"/>
  <c r="MF347" i="6"/>
  <c r="MF355" i="6"/>
  <c r="MF363" i="6"/>
  <c r="MF352" i="6"/>
  <c r="MF360" i="6"/>
  <c r="MF368" i="6"/>
  <c r="MF349" i="6"/>
  <c r="MF357" i="6"/>
  <c r="MF365" i="6"/>
  <c r="MF379" i="6"/>
  <c r="MF380" i="6"/>
  <c r="MF381" i="6"/>
  <c r="MF382" i="6"/>
  <c r="MF383" i="6"/>
  <c r="MF384" i="6"/>
  <c r="MF385" i="6"/>
  <c r="MF386" i="6"/>
  <c r="MF387" i="6"/>
  <c r="MF388" i="6"/>
  <c r="MF389" i="6"/>
  <c r="MF390" i="6"/>
  <c r="MF391" i="6"/>
  <c r="MF392" i="6"/>
  <c r="MF393" i="6"/>
  <c r="MF394" i="6"/>
  <c r="MF395" i="6"/>
  <c r="MF396" i="6"/>
  <c r="MF397" i="6"/>
  <c r="MF398" i="6"/>
  <c r="MF399" i="6"/>
  <c r="MF400" i="6"/>
  <c r="MF401" i="6"/>
  <c r="MF402" i="6"/>
  <c r="MF403" i="6"/>
  <c r="MF404" i="6"/>
  <c r="MF405" i="6"/>
  <c r="MF406" i="6"/>
  <c r="MF407" i="6"/>
  <c r="MF408" i="6"/>
  <c r="MF409" i="6"/>
  <c r="MF410" i="6"/>
  <c r="MF411" i="6"/>
  <c r="MF417" i="6"/>
  <c r="MF418" i="6"/>
  <c r="MF424" i="6"/>
  <c r="MF437" i="6"/>
  <c r="MF445" i="6"/>
  <c r="MF419" i="6"/>
  <c r="MF425" i="6"/>
  <c r="MF433" i="6"/>
  <c r="MF438" i="6"/>
  <c r="MF442" i="6"/>
  <c r="MF420" i="6"/>
  <c r="MF429" i="6"/>
  <c r="MF439" i="6"/>
  <c r="MF446" i="6"/>
  <c r="MF412" i="6"/>
  <c r="MF414" i="6"/>
  <c r="MF426" i="6"/>
  <c r="MF430" i="6"/>
  <c r="MF443" i="6"/>
  <c r="MF413" i="6"/>
  <c r="MF421" i="6"/>
  <c r="MF434" i="6"/>
  <c r="MF440" i="6"/>
  <c r="MF415" i="6"/>
  <c r="MF422" i="6"/>
  <c r="MF427" i="6"/>
  <c r="MF431" i="6"/>
  <c r="MF435" i="6"/>
  <c r="MF444" i="6"/>
  <c r="MF423" i="6"/>
  <c r="MF428" i="6"/>
  <c r="MF432" i="6"/>
  <c r="MF441" i="6"/>
  <c r="MF450" i="6"/>
  <c r="MF462" i="6"/>
  <c r="MF416" i="6"/>
  <c r="MF453" i="6"/>
  <c r="MF472" i="6"/>
  <c r="MF474" i="6"/>
  <c r="MF436" i="6"/>
  <c r="MF448" i="6"/>
  <c r="MF457" i="6"/>
  <c r="MF460" i="6"/>
  <c r="MF470" i="6"/>
  <c r="MF451" i="6"/>
  <c r="MF454" i="6"/>
  <c r="MF463" i="6"/>
  <c r="MF466" i="6"/>
  <c r="MF468" i="6"/>
  <c r="MF452" i="6"/>
  <c r="MF455" i="6"/>
  <c r="MF458" i="6"/>
  <c r="MF461" i="6"/>
  <c r="MF464" i="6"/>
  <c r="MF473" i="6"/>
  <c r="MF449" i="6"/>
  <c r="MF447" i="6"/>
  <c r="MF485" i="6"/>
  <c r="MF505" i="6"/>
  <c r="MF513" i="6"/>
  <c r="MF522" i="6"/>
  <c r="MF525" i="6"/>
  <c r="MF533" i="6"/>
  <c r="MF534" i="6"/>
  <c r="MF459" i="6"/>
  <c r="MF475" i="6"/>
  <c r="MF480" i="6"/>
  <c r="MF497" i="6"/>
  <c r="MF499" i="6"/>
  <c r="MF512" i="6"/>
  <c r="MF516" i="6"/>
  <c r="MF530" i="6"/>
  <c r="MF531" i="6"/>
  <c r="MF532" i="6"/>
  <c r="MF535" i="6"/>
  <c r="MF536" i="6"/>
  <c r="MF456" i="6"/>
  <c r="MF467" i="6"/>
  <c r="MF471" i="6"/>
  <c r="MF478" i="6"/>
  <c r="MF496" i="6"/>
  <c r="MF498" i="6"/>
  <c r="MF506" i="6"/>
  <c r="MF510" i="6"/>
  <c r="MF515" i="6"/>
  <c r="MF524" i="6"/>
  <c r="MF482" i="6"/>
  <c r="MF489" i="6"/>
  <c r="MF490" i="6"/>
  <c r="MF491" i="6"/>
  <c r="MF495" i="6"/>
  <c r="MF500" i="6"/>
  <c r="MF501" i="6"/>
  <c r="MF502" i="6"/>
  <c r="MF507" i="6"/>
  <c r="MF514" i="6"/>
  <c r="MF529" i="6"/>
  <c r="MF476" i="6"/>
  <c r="MF484" i="6"/>
  <c r="MF488" i="6"/>
  <c r="MF492" i="6"/>
  <c r="MF493" i="6"/>
  <c r="MF508" i="6"/>
  <c r="MF511" i="6"/>
  <c r="MF517" i="6"/>
  <c r="MF521" i="6"/>
  <c r="MF465" i="6"/>
  <c r="MF479" i="6"/>
  <c r="MF494" i="6"/>
  <c r="MF503" i="6"/>
  <c r="MF504" i="6"/>
  <c r="MF509" i="6"/>
  <c r="MF519" i="6"/>
  <c r="MF523" i="6"/>
  <c r="MF469" i="6"/>
  <c r="MF477" i="6"/>
  <c r="MF486" i="6"/>
  <c r="MF487" i="6"/>
  <c r="MF526" i="6"/>
  <c r="MF527" i="6"/>
  <c r="MF481" i="6"/>
  <c r="MF483" i="6"/>
  <c r="MF518" i="6"/>
  <c r="MF520" i="6"/>
  <c r="MN62" i="6"/>
  <c r="MN61" i="6"/>
  <c r="MN66" i="6"/>
  <c r="MN65" i="6"/>
  <c r="MN63" i="6"/>
  <c r="MN64" i="6"/>
  <c r="MN67" i="6"/>
  <c r="MN70" i="6"/>
  <c r="MN69" i="6"/>
  <c r="MN68" i="6"/>
  <c r="MN74" i="6"/>
  <c r="MN73" i="6"/>
  <c r="MN72" i="6"/>
  <c r="MN71" i="6"/>
  <c r="MN75" i="6"/>
  <c r="MN78" i="6"/>
  <c r="MN76" i="6"/>
  <c r="MN80" i="6"/>
  <c r="MN84" i="6"/>
  <c r="MN77" i="6"/>
  <c r="MN79" i="6"/>
  <c r="MN83" i="6"/>
  <c r="MN82" i="6"/>
  <c r="MN81" i="6"/>
  <c r="MN204" i="6"/>
  <c r="MN206" i="6"/>
  <c r="MN207" i="6"/>
  <c r="MN208" i="6"/>
  <c r="MN209" i="6"/>
  <c r="MN210" i="6"/>
  <c r="MN211" i="6"/>
  <c r="MN212" i="6"/>
  <c r="MN213" i="6"/>
  <c r="MN214" i="6"/>
  <c r="MN215" i="6"/>
  <c r="MN216" i="6"/>
  <c r="MN217" i="6"/>
  <c r="MN218" i="6"/>
  <c r="MN219" i="6"/>
  <c r="MN205" i="6"/>
  <c r="MN203" i="6"/>
  <c r="MN220" i="6"/>
  <c r="MN221" i="6"/>
  <c r="MN222" i="6"/>
  <c r="MN223" i="6"/>
  <c r="MN224" i="6"/>
  <c r="MN225" i="6"/>
  <c r="MN226" i="6"/>
  <c r="MN227" i="6"/>
  <c r="MN228" i="6"/>
  <c r="MN229" i="6"/>
  <c r="MN230" i="6"/>
  <c r="MN231" i="6"/>
  <c r="MN232" i="6"/>
  <c r="MN233" i="6"/>
  <c r="MN234" i="6"/>
  <c r="MN235" i="6"/>
  <c r="MN236" i="6"/>
  <c r="MN237" i="6"/>
  <c r="MN238" i="6"/>
  <c r="MN239" i="6"/>
  <c r="MN240" i="6"/>
  <c r="MN241" i="6"/>
  <c r="MN242" i="6"/>
  <c r="MN243" i="6"/>
  <c r="MN244" i="6"/>
  <c r="MN245" i="6"/>
  <c r="MN246" i="6"/>
  <c r="MN247" i="6"/>
  <c r="MN248" i="6"/>
  <c r="MN252" i="6"/>
  <c r="MN253" i="6"/>
  <c r="MN254" i="6"/>
  <c r="MN255" i="6"/>
  <c r="MN256" i="6"/>
  <c r="MN257" i="6"/>
  <c r="MN258" i="6"/>
  <c r="MN259" i="6"/>
  <c r="MN260" i="6"/>
  <c r="MN261" i="6"/>
  <c r="MN262" i="6"/>
  <c r="MN263" i="6"/>
  <c r="MN264" i="6"/>
  <c r="MN265" i="6"/>
  <c r="MN266" i="6"/>
  <c r="MN267" i="6"/>
  <c r="MN268" i="6"/>
  <c r="MN269" i="6"/>
  <c r="MN270" i="6"/>
  <c r="MN271" i="6"/>
  <c r="MN272" i="6"/>
  <c r="MN273" i="6"/>
  <c r="MN274" i="6"/>
  <c r="MN275" i="6"/>
  <c r="MN276" i="6"/>
  <c r="MN277" i="6"/>
  <c r="MN278" i="6"/>
  <c r="MN279" i="6"/>
  <c r="MN280" i="6"/>
  <c r="MN281" i="6"/>
  <c r="MN282" i="6"/>
  <c r="MN283" i="6"/>
  <c r="MN251" i="6"/>
  <c r="MN250" i="6"/>
  <c r="MN249" i="6"/>
  <c r="MN284" i="6"/>
  <c r="MN285" i="6"/>
  <c r="MN286" i="6"/>
  <c r="MN287" i="6"/>
  <c r="MN288" i="6"/>
  <c r="MN289" i="6"/>
  <c r="MN290" i="6"/>
  <c r="MN291" i="6"/>
  <c r="MN292" i="6"/>
  <c r="MN293" i="6"/>
  <c r="MN294" i="6"/>
  <c r="MN295" i="6"/>
  <c r="MN296" i="6"/>
  <c r="MN297" i="6"/>
  <c r="MN298" i="6"/>
  <c r="MN299" i="6"/>
  <c r="MN300" i="6"/>
  <c r="MN301" i="6"/>
  <c r="MN302" i="6"/>
  <c r="MN303" i="6"/>
  <c r="MN304" i="6"/>
  <c r="MN305" i="6"/>
  <c r="MN306" i="6"/>
  <c r="MN307" i="6"/>
  <c r="MN308" i="6"/>
  <c r="MN309" i="6"/>
  <c r="MN310" i="6"/>
  <c r="MN316" i="6"/>
  <c r="MN319" i="6"/>
  <c r="MN327" i="6"/>
  <c r="MN335" i="6"/>
  <c r="MN343" i="6"/>
  <c r="MN324" i="6"/>
  <c r="MN332" i="6"/>
  <c r="MN340" i="6"/>
  <c r="MN321" i="6"/>
  <c r="MN329" i="6"/>
  <c r="MN337" i="6"/>
  <c r="MN312" i="6"/>
  <c r="MN314" i="6"/>
  <c r="MN315" i="6"/>
  <c r="MN318" i="6"/>
  <c r="MN326" i="6"/>
  <c r="MN334" i="6"/>
  <c r="MN342" i="6"/>
  <c r="MN323" i="6"/>
  <c r="MN331" i="6"/>
  <c r="MN339" i="6"/>
  <c r="MN313" i="6"/>
  <c r="MN317" i="6"/>
  <c r="MN320" i="6"/>
  <c r="MN328" i="6"/>
  <c r="MN336" i="6"/>
  <c r="MN344" i="6"/>
  <c r="MN311" i="6"/>
  <c r="MN325" i="6"/>
  <c r="MN333" i="6"/>
  <c r="MN341" i="6"/>
  <c r="MN322" i="6"/>
  <c r="MN330" i="6"/>
  <c r="MN338" i="6"/>
  <c r="MN345" i="6"/>
  <c r="MN354" i="6"/>
  <c r="MN362" i="6"/>
  <c r="MN370" i="6"/>
  <c r="MN371" i="6"/>
  <c r="MN372" i="6"/>
  <c r="MN373" i="6"/>
  <c r="MN374" i="6"/>
  <c r="MN375" i="6"/>
  <c r="MN376" i="6"/>
  <c r="MN377" i="6"/>
  <c r="MN351" i="6"/>
  <c r="MN359" i="6"/>
  <c r="MN367" i="6"/>
  <c r="MN378" i="6"/>
  <c r="MN346" i="6"/>
  <c r="MN348" i="6"/>
  <c r="MN356" i="6"/>
  <c r="MN364" i="6"/>
  <c r="MN353" i="6"/>
  <c r="MN361" i="6"/>
  <c r="MN369" i="6"/>
  <c r="MN350" i="6"/>
  <c r="MN358" i="6"/>
  <c r="MN366" i="6"/>
  <c r="MN347" i="6"/>
  <c r="MN355" i="6"/>
  <c r="MN363" i="6"/>
  <c r="MN352" i="6"/>
  <c r="MN360" i="6"/>
  <c r="MN368" i="6"/>
  <c r="MN349" i="6"/>
  <c r="MN357" i="6"/>
  <c r="MN365" i="6"/>
  <c r="MN379" i="6"/>
  <c r="MN380" i="6"/>
  <c r="MN381" i="6"/>
  <c r="MN382" i="6"/>
  <c r="MN383" i="6"/>
  <c r="MN384" i="6"/>
  <c r="MN385" i="6"/>
  <c r="MN386" i="6"/>
  <c r="MN387" i="6"/>
  <c r="MN388" i="6"/>
  <c r="MN389" i="6"/>
  <c r="MN390" i="6"/>
  <c r="MN391" i="6"/>
  <c r="MN392" i="6"/>
  <c r="MN393" i="6"/>
  <c r="MN394" i="6"/>
  <c r="MN395" i="6"/>
  <c r="MN396" i="6"/>
  <c r="MN397" i="6"/>
  <c r="MN398" i="6"/>
  <c r="MN399" i="6"/>
  <c r="MN400" i="6"/>
  <c r="MN401" i="6"/>
  <c r="MN402" i="6"/>
  <c r="MN403" i="6"/>
  <c r="MN404" i="6"/>
  <c r="MN405" i="6"/>
  <c r="MN406" i="6"/>
  <c r="MN407" i="6"/>
  <c r="MN408" i="6"/>
  <c r="MN409" i="6"/>
  <c r="MN410" i="6"/>
  <c r="MN411" i="6"/>
  <c r="MN413" i="6"/>
  <c r="MN417" i="6"/>
  <c r="MN418" i="6"/>
  <c r="MN424" i="6"/>
  <c r="MN437" i="6"/>
  <c r="MN445" i="6"/>
  <c r="MN414" i="6"/>
  <c r="MN419" i="6"/>
  <c r="MN425" i="6"/>
  <c r="MN433" i="6"/>
  <c r="MN438" i="6"/>
  <c r="MN442" i="6"/>
  <c r="MN420" i="6"/>
  <c r="MN429" i="6"/>
  <c r="MN439" i="6"/>
  <c r="MN446" i="6"/>
  <c r="MN426" i="6"/>
  <c r="MN430" i="6"/>
  <c r="MN443" i="6"/>
  <c r="MN421" i="6"/>
  <c r="MN434" i="6"/>
  <c r="MN440" i="6"/>
  <c r="MN415" i="6"/>
  <c r="MN422" i="6"/>
  <c r="MN427" i="6"/>
  <c r="MN431" i="6"/>
  <c r="MN435" i="6"/>
  <c r="MN444" i="6"/>
  <c r="MN412" i="6"/>
  <c r="MN423" i="6"/>
  <c r="MN428" i="6"/>
  <c r="MN432" i="6"/>
  <c r="MN441" i="6"/>
  <c r="MN450" i="6"/>
  <c r="MN462" i="6"/>
  <c r="MN453" i="6"/>
  <c r="MN472" i="6"/>
  <c r="MN474" i="6"/>
  <c r="MN416" i="6"/>
  <c r="MN448" i="6"/>
  <c r="MN457" i="6"/>
  <c r="MN460" i="6"/>
  <c r="MN470" i="6"/>
  <c r="MN436" i="6"/>
  <c r="MN451" i="6"/>
  <c r="MN454" i="6"/>
  <c r="MN463" i="6"/>
  <c r="MN466" i="6"/>
  <c r="MN468" i="6"/>
  <c r="MN452" i="6"/>
  <c r="MN455" i="6"/>
  <c r="MN458" i="6"/>
  <c r="MN461" i="6"/>
  <c r="MN464" i="6"/>
  <c r="MN473" i="6"/>
  <c r="MN449" i="6"/>
  <c r="MN475" i="6"/>
  <c r="MN485" i="6"/>
  <c r="MN505" i="6"/>
  <c r="MN513" i="6"/>
  <c r="MN522" i="6"/>
  <c r="MN525" i="6"/>
  <c r="MN533" i="6"/>
  <c r="MN534" i="6"/>
  <c r="MN447" i="6"/>
  <c r="MN480" i="6"/>
  <c r="MN497" i="6"/>
  <c r="MN499" i="6"/>
  <c r="MN512" i="6"/>
  <c r="MN516" i="6"/>
  <c r="MN530" i="6"/>
  <c r="MN531" i="6"/>
  <c r="MN532" i="6"/>
  <c r="MN535" i="6"/>
  <c r="MN536" i="6"/>
  <c r="MN459" i="6"/>
  <c r="MN478" i="6"/>
  <c r="MN496" i="6"/>
  <c r="MN498" i="6"/>
  <c r="MN506" i="6"/>
  <c r="MN510" i="6"/>
  <c r="MN515" i="6"/>
  <c r="MN524" i="6"/>
  <c r="MN456" i="6"/>
  <c r="MN467" i="6"/>
  <c r="MN471" i="6"/>
  <c r="MN482" i="6"/>
  <c r="MN489" i="6"/>
  <c r="MN490" i="6"/>
  <c r="MN491" i="6"/>
  <c r="MN495" i="6"/>
  <c r="MN500" i="6"/>
  <c r="MN501" i="6"/>
  <c r="MN502" i="6"/>
  <c r="MN507" i="6"/>
  <c r="MN514" i="6"/>
  <c r="MN529" i="6"/>
  <c r="MN476" i="6"/>
  <c r="MN484" i="6"/>
  <c r="MN488" i="6"/>
  <c r="MN492" i="6"/>
  <c r="MN493" i="6"/>
  <c r="MN508" i="6"/>
  <c r="MN511" i="6"/>
  <c r="MN517" i="6"/>
  <c r="MN521" i="6"/>
  <c r="MN479" i="6"/>
  <c r="MN494" i="6"/>
  <c r="MN503" i="6"/>
  <c r="MN504" i="6"/>
  <c r="MN509" i="6"/>
  <c r="MN519" i="6"/>
  <c r="MN523" i="6"/>
  <c r="MN465" i="6"/>
  <c r="MN477" i="6"/>
  <c r="MN486" i="6"/>
  <c r="MN487" i="6"/>
  <c r="MN526" i="6"/>
  <c r="MN527" i="6"/>
  <c r="MN469" i="6"/>
  <c r="MN481" i="6"/>
  <c r="MN483" i="6"/>
  <c r="MN518" i="6"/>
  <c r="MN520" i="6"/>
  <c r="MV62" i="6"/>
  <c r="MV61" i="6"/>
  <c r="MV65" i="6"/>
  <c r="MV64" i="6"/>
  <c r="MV63" i="6"/>
  <c r="MV70" i="6"/>
  <c r="MV66" i="6"/>
  <c r="MV69" i="6"/>
  <c r="MV67" i="6"/>
  <c r="MV68" i="6"/>
  <c r="MV74" i="6"/>
  <c r="MV73" i="6"/>
  <c r="MV72" i="6"/>
  <c r="MV71" i="6"/>
  <c r="MV76" i="6"/>
  <c r="MV80" i="6"/>
  <c r="MV84" i="6"/>
  <c r="MV79" i="6"/>
  <c r="MV83" i="6"/>
  <c r="MV78" i="6"/>
  <c r="MV82" i="6"/>
  <c r="MV77" i="6"/>
  <c r="MV81" i="6"/>
  <c r="MV75" i="6"/>
  <c r="MV204" i="6"/>
  <c r="MV206" i="6"/>
  <c r="MV207" i="6"/>
  <c r="MV208" i="6"/>
  <c r="MV209" i="6"/>
  <c r="MV210" i="6"/>
  <c r="MV211" i="6"/>
  <c r="MV212" i="6"/>
  <c r="MV213" i="6"/>
  <c r="MV214" i="6"/>
  <c r="MV215" i="6"/>
  <c r="MV216" i="6"/>
  <c r="MV217" i="6"/>
  <c r="MV218" i="6"/>
  <c r="MV219" i="6"/>
  <c r="MV203" i="6"/>
  <c r="MV205" i="6"/>
  <c r="MV220" i="6"/>
  <c r="MV221" i="6"/>
  <c r="MV222" i="6"/>
  <c r="MV223" i="6"/>
  <c r="MV224" i="6"/>
  <c r="MV225" i="6"/>
  <c r="MV226" i="6"/>
  <c r="MV227" i="6"/>
  <c r="MV228" i="6"/>
  <c r="MV229" i="6"/>
  <c r="MV230" i="6"/>
  <c r="MV231" i="6"/>
  <c r="MV232" i="6"/>
  <c r="MV233" i="6"/>
  <c r="MV234" i="6"/>
  <c r="MV235" i="6"/>
  <c r="MV236" i="6"/>
  <c r="MV237" i="6"/>
  <c r="MV238" i="6"/>
  <c r="MV239" i="6"/>
  <c r="MV240" i="6"/>
  <c r="MV241" i="6"/>
  <c r="MV242" i="6"/>
  <c r="MV243" i="6"/>
  <c r="MV244" i="6"/>
  <c r="MV245" i="6"/>
  <c r="MV246" i="6"/>
  <c r="MV247" i="6"/>
  <c r="MV248" i="6"/>
  <c r="MV250" i="6"/>
  <c r="MV252" i="6"/>
  <c r="MV253" i="6"/>
  <c r="MV254" i="6"/>
  <c r="MV255" i="6"/>
  <c r="MV256" i="6"/>
  <c r="MV257" i="6"/>
  <c r="MV258" i="6"/>
  <c r="MV259" i="6"/>
  <c r="MV260" i="6"/>
  <c r="MV261" i="6"/>
  <c r="MV262" i="6"/>
  <c r="MV263" i="6"/>
  <c r="MV264" i="6"/>
  <c r="MV265" i="6"/>
  <c r="MV266" i="6"/>
  <c r="MV267" i="6"/>
  <c r="MV268" i="6"/>
  <c r="MV269" i="6"/>
  <c r="MV270" i="6"/>
  <c r="MV271" i="6"/>
  <c r="MV272" i="6"/>
  <c r="MV273" i="6"/>
  <c r="MV274" i="6"/>
  <c r="MV275" i="6"/>
  <c r="MV276" i="6"/>
  <c r="MV277" i="6"/>
  <c r="MV278" i="6"/>
  <c r="MV279" i="6"/>
  <c r="MV280" i="6"/>
  <c r="MV281" i="6"/>
  <c r="MV282" i="6"/>
  <c r="MV283" i="6"/>
  <c r="MV249" i="6"/>
  <c r="MV251" i="6"/>
  <c r="MV284" i="6"/>
  <c r="MV285" i="6"/>
  <c r="MV286" i="6"/>
  <c r="MV287" i="6"/>
  <c r="MV288" i="6"/>
  <c r="MV289" i="6"/>
  <c r="MV290" i="6"/>
  <c r="MV291" i="6"/>
  <c r="MV292" i="6"/>
  <c r="MV293" i="6"/>
  <c r="MV294" i="6"/>
  <c r="MV295" i="6"/>
  <c r="MV296" i="6"/>
  <c r="MV297" i="6"/>
  <c r="MV298" i="6"/>
  <c r="MV299" i="6"/>
  <c r="MV300" i="6"/>
  <c r="MV301" i="6"/>
  <c r="MV302" i="6"/>
  <c r="MV303" i="6"/>
  <c r="MV304" i="6"/>
  <c r="MV305" i="6"/>
  <c r="MV306" i="6"/>
  <c r="MV307" i="6"/>
  <c r="MV308" i="6"/>
  <c r="MV309" i="6"/>
  <c r="MV310" i="6"/>
  <c r="MV311" i="6"/>
  <c r="MV313" i="6"/>
  <c r="MV314" i="6"/>
  <c r="MV316" i="6"/>
  <c r="MV319" i="6"/>
  <c r="MV327" i="6"/>
  <c r="MV335" i="6"/>
  <c r="MV343" i="6"/>
  <c r="MV324" i="6"/>
  <c r="MV332" i="6"/>
  <c r="MV340" i="6"/>
  <c r="MV321" i="6"/>
  <c r="MV329" i="6"/>
  <c r="MV337" i="6"/>
  <c r="MV315" i="6"/>
  <c r="MV318" i="6"/>
  <c r="MV326" i="6"/>
  <c r="MV334" i="6"/>
  <c r="MV342" i="6"/>
  <c r="MV323" i="6"/>
  <c r="MV331" i="6"/>
  <c r="MV339" i="6"/>
  <c r="MV317" i="6"/>
  <c r="MV320" i="6"/>
  <c r="MV328" i="6"/>
  <c r="MV336" i="6"/>
  <c r="MV344" i="6"/>
  <c r="MV312" i="6"/>
  <c r="MV325" i="6"/>
  <c r="MV333" i="6"/>
  <c r="MV341" i="6"/>
  <c r="MV322" i="6"/>
  <c r="MV330" i="6"/>
  <c r="MV338" i="6"/>
  <c r="MV346" i="6"/>
  <c r="MV354" i="6"/>
  <c r="MV362" i="6"/>
  <c r="MV370" i="6"/>
  <c r="MV371" i="6"/>
  <c r="MV372" i="6"/>
  <c r="MV373" i="6"/>
  <c r="MV374" i="6"/>
  <c r="MV375" i="6"/>
  <c r="MV376" i="6"/>
  <c r="MV377" i="6"/>
  <c r="MV351" i="6"/>
  <c r="MV359" i="6"/>
  <c r="MV367" i="6"/>
  <c r="MV378" i="6"/>
  <c r="MV348" i="6"/>
  <c r="MV356" i="6"/>
  <c r="MV364" i="6"/>
  <c r="MV345" i="6"/>
  <c r="MV353" i="6"/>
  <c r="MV361" i="6"/>
  <c r="MV369" i="6"/>
  <c r="MV350" i="6"/>
  <c r="MV358" i="6"/>
  <c r="MV366" i="6"/>
  <c r="MV347" i="6"/>
  <c r="MV355" i="6"/>
  <c r="MV363" i="6"/>
  <c r="MV352" i="6"/>
  <c r="MV360" i="6"/>
  <c r="MV368" i="6"/>
  <c r="MV349" i="6"/>
  <c r="MV357" i="6"/>
  <c r="MV365" i="6"/>
  <c r="MV379" i="6"/>
  <c r="MV380" i="6"/>
  <c r="MV381" i="6"/>
  <c r="MV382" i="6"/>
  <c r="MV383" i="6"/>
  <c r="MV384" i="6"/>
  <c r="MV385" i="6"/>
  <c r="MV386" i="6"/>
  <c r="MV387" i="6"/>
  <c r="MV388" i="6"/>
  <c r="MV389" i="6"/>
  <c r="MV390" i="6"/>
  <c r="MV391" i="6"/>
  <c r="MV392" i="6"/>
  <c r="MV393" i="6"/>
  <c r="MV394" i="6"/>
  <c r="MV395" i="6"/>
  <c r="MV396" i="6"/>
  <c r="MV397" i="6"/>
  <c r="MV398" i="6"/>
  <c r="MV399" i="6"/>
  <c r="MV400" i="6"/>
  <c r="MV401" i="6"/>
  <c r="MV402" i="6"/>
  <c r="MV403" i="6"/>
  <c r="MV404" i="6"/>
  <c r="MV405" i="6"/>
  <c r="MV406" i="6"/>
  <c r="MV407" i="6"/>
  <c r="MV408" i="6"/>
  <c r="MV409" i="6"/>
  <c r="MV410" i="6"/>
  <c r="MV411" i="6"/>
  <c r="MV417" i="6"/>
  <c r="MV418" i="6"/>
  <c r="MV424" i="6"/>
  <c r="MV437" i="6"/>
  <c r="MV445" i="6"/>
  <c r="MV412" i="6"/>
  <c r="MV419" i="6"/>
  <c r="MV425" i="6"/>
  <c r="MV433" i="6"/>
  <c r="MV438" i="6"/>
  <c r="MV442" i="6"/>
  <c r="MV420" i="6"/>
  <c r="MV429" i="6"/>
  <c r="MV439" i="6"/>
  <c r="MV446" i="6"/>
  <c r="MV426" i="6"/>
  <c r="MV430" i="6"/>
  <c r="MV443" i="6"/>
  <c r="MV413" i="6"/>
  <c r="MV421" i="6"/>
  <c r="MV434" i="6"/>
  <c r="MV440" i="6"/>
  <c r="MV415" i="6"/>
  <c r="MV422" i="6"/>
  <c r="MV427" i="6"/>
  <c r="MV431" i="6"/>
  <c r="MV435" i="6"/>
  <c r="MV444" i="6"/>
  <c r="MV423" i="6"/>
  <c r="MV428" i="6"/>
  <c r="MV432" i="6"/>
  <c r="MV441" i="6"/>
  <c r="MV414" i="6"/>
  <c r="MV450" i="6"/>
  <c r="MV462" i="6"/>
  <c r="MV453" i="6"/>
  <c r="MV472" i="6"/>
  <c r="MV474" i="6"/>
  <c r="MV448" i="6"/>
  <c r="MV457" i="6"/>
  <c r="MV460" i="6"/>
  <c r="MV470" i="6"/>
  <c r="MV416" i="6"/>
  <c r="MV451" i="6"/>
  <c r="MV454" i="6"/>
  <c r="MV463" i="6"/>
  <c r="MV436" i="6"/>
  <c r="MV466" i="6"/>
  <c r="MV468" i="6"/>
  <c r="MV452" i="6"/>
  <c r="MV455" i="6"/>
  <c r="MV458" i="6"/>
  <c r="MV461" i="6"/>
  <c r="MV464" i="6"/>
  <c r="MV473" i="6"/>
  <c r="MV449" i="6"/>
  <c r="MV469" i="6"/>
  <c r="MV485" i="6"/>
  <c r="MV505" i="6"/>
  <c r="MV513" i="6"/>
  <c r="MV522" i="6"/>
  <c r="MV525" i="6"/>
  <c r="MV533" i="6"/>
  <c r="MV534" i="6"/>
  <c r="MV480" i="6"/>
  <c r="MV497" i="6"/>
  <c r="MV499" i="6"/>
  <c r="MV512" i="6"/>
  <c r="MV516" i="6"/>
  <c r="MV530" i="6"/>
  <c r="MV531" i="6"/>
  <c r="MV532" i="6"/>
  <c r="MV535" i="6"/>
  <c r="MV536" i="6"/>
  <c r="MV447" i="6"/>
  <c r="MV478" i="6"/>
  <c r="MV496" i="6"/>
  <c r="MV498" i="6"/>
  <c r="MV506" i="6"/>
  <c r="MV510" i="6"/>
  <c r="MV515" i="6"/>
  <c r="MV524" i="6"/>
  <c r="MV459" i="6"/>
  <c r="MV482" i="6"/>
  <c r="MV489" i="6"/>
  <c r="MV490" i="6"/>
  <c r="MV491" i="6"/>
  <c r="MV495" i="6"/>
  <c r="MV500" i="6"/>
  <c r="MV501" i="6"/>
  <c r="MV502" i="6"/>
  <c r="MV507" i="6"/>
  <c r="MV514" i="6"/>
  <c r="MV529" i="6"/>
  <c r="MV456" i="6"/>
  <c r="MV467" i="6"/>
  <c r="MV471" i="6"/>
  <c r="MV476" i="6"/>
  <c r="MV484" i="6"/>
  <c r="MV488" i="6"/>
  <c r="MV492" i="6"/>
  <c r="MV493" i="6"/>
  <c r="MV508" i="6"/>
  <c r="MV511" i="6"/>
  <c r="MV517" i="6"/>
  <c r="MV521" i="6"/>
  <c r="MV479" i="6"/>
  <c r="MV494" i="6"/>
  <c r="MV503" i="6"/>
  <c r="MV504" i="6"/>
  <c r="MV509" i="6"/>
  <c r="MV519" i="6"/>
  <c r="MV523" i="6"/>
  <c r="MV477" i="6"/>
  <c r="MV486" i="6"/>
  <c r="MV487" i="6"/>
  <c r="MV526" i="6"/>
  <c r="MV527" i="6"/>
  <c r="MV465" i="6"/>
  <c r="MV475" i="6"/>
  <c r="MV481" i="6"/>
  <c r="MV483" i="6"/>
  <c r="MV518" i="6"/>
  <c r="MV520" i="6"/>
  <c r="MV559" i="6"/>
  <c r="MN559" i="6"/>
  <c r="MF559" i="6"/>
  <c r="KX559" i="6"/>
  <c r="KP559" i="6"/>
  <c r="KH559" i="6"/>
  <c r="JZ559" i="6"/>
  <c r="IL559" i="6"/>
  <c r="ID559" i="6"/>
  <c r="HV559" i="6"/>
  <c r="GL559" i="6"/>
  <c r="GD559" i="6"/>
  <c r="FV559" i="6"/>
  <c r="EI559" i="6"/>
  <c r="EA559" i="6"/>
  <c r="DS559" i="6"/>
  <c r="DK559" i="6"/>
  <c r="CC559" i="6"/>
  <c r="BU559" i="6"/>
  <c r="BM559" i="6"/>
  <c r="BE559" i="6"/>
  <c r="NB558" i="6"/>
  <c r="MT558" i="6"/>
  <c r="ML558" i="6"/>
  <c r="MD558" i="6"/>
  <c r="KT558" i="6"/>
  <c r="KL558" i="6"/>
  <c r="KD558" i="6"/>
  <c r="IQ558" i="6"/>
  <c r="II558" i="6"/>
  <c r="IA558" i="6"/>
  <c r="HS558" i="6"/>
  <c r="GJ558" i="6"/>
  <c r="GB558" i="6"/>
  <c r="FT558" i="6"/>
  <c r="EH558" i="6"/>
  <c r="DZ558" i="6"/>
  <c r="DR558" i="6"/>
  <c r="DJ558" i="6"/>
  <c r="BZ558" i="6"/>
  <c r="BR558" i="6"/>
  <c r="BJ558" i="6"/>
  <c r="MY557" i="6"/>
  <c r="MQ557" i="6"/>
  <c r="MI557" i="6"/>
  <c r="KQ557" i="6"/>
  <c r="KI557" i="6"/>
  <c r="KA557" i="6"/>
  <c r="IQ557" i="6"/>
  <c r="II557" i="6"/>
  <c r="IA557" i="6"/>
  <c r="HS557" i="6"/>
  <c r="GG557" i="6"/>
  <c r="FY557" i="6"/>
  <c r="FQ557" i="6"/>
  <c r="EE557" i="6"/>
  <c r="DW557" i="6"/>
  <c r="DO557" i="6"/>
  <c r="BX557" i="6"/>
  <c r="BP557" i="6"/>
  <c r="BH557" i="6"/>
  <c r="MY556" i="6"/>
  <c r="MQ556" i="6"/>
  <c r="MI556" i="6"/>
  <c r="KR556" i="6"/>
  <c r="KJ556" i="6"/>
  <c r="KB556" i="6"/>
  <c r="IO556" i="6"/>
  <c r="IG556" i="6"/>
  <c r="HY556" i="6"/>
  <c r="GM556" i="6"/>
  <c r="GE556" i="6"/>
  <c r="FW556" i="6"/>
  <c r="FO556" i="6"/>
  <c r="EC556" i="6"/>
  <c r="DU556" i="6"/>
  <c r="DM556" i="6"/>
  <c r="CD556" i="6"/>
  <c r="BV556" i="6"/>
  <c r="BN556" i="6"/>
  <c r="BF556" i="6"/>
  <c r="MW555" i="6"/>
  <c r="MO555" i="6"/>
  <c r="MG555" i="6"/>
  <c r="KW555" i="6"/>
  <c r="KO555" i="6"/>
  <c r="KG555" i="6"/>
  <c r="JY555" i="6"/>
  <c r="IM555" i="6"/>
  <c r="IE555" i="6"/>
  <c r="HW555" i="6"/>
  <c r="GJ555" i="6"/>
  <c r="GB555" i="6"/>
  <c r="FT555" i="6"/>
  <c r="EG555" i="6"/>
  <c r="DY555" i="6"/>
  <c r="DQ555" i="6"/>
  <c r="DI555" i="6"/>
  <c r="BZ555" i="6"/>
  <c r="BR555" i="6"/>
  <c r="BJ555" i="6"/>
  <c r="NA554" i="6"/>
  <c r="MS554" i="6"/>
  <c r="MK554" i="6"/>
  <c r="MC554" i="6"/>
  <c r="KS554" i="6"/>
  <c r="KK554" i="6"/>
  <c r="KC554" i="6"/>
  <c r="IQ554" i="6"/>
  <c r="II554" i="6"/>
  <c r="IA554" i="6"/>
  <c r="HS554" i="6"/>
  <c r="GG554" i="6"/>
  <c r="FY554" i="6"/>
  <c r="FQ554" i="6"/>
  <c r="ED554" i="6"/>
  <c r="DV554" i="6"/>
  <c r="DN554" i="6"/>
  <c r="BY554" i="6"/>
  <c r="BQ554" i="6"/>
  <c r="BI554" i="6"/>
  <c r="NA553" i="6"/>
  <c r="MS553" i="6"/>
  <c r="MK553" i="6"/>
  <c r="MC553" i="6"/>
  <c r="KS553" i="6"/>
  <c r="KK553" i="6"/>
  <c r="KC553" i="6"/>
  <c r="IP553" i="6"/>
  <c r="IH553" i="6"/>
  <c r="HZ553" i="6"/>
  <c r="GM553" i="6"/>
  <c r="GE553" i="6"/>
  <c r="FW553" i="6"/>
  <c r="FO553" i="6"/>
  <c r="EB553" i="6"/>
  <c r="DT553" i="6"/>
  <c r="DL553" i="6"/>
  <c r="BT553" i="6"/>
  <c r="BD553" i="6"/>
  <c r="NC552" i="6"/>
  <c r="MU552" i="6"/>
  <c r="MM552" i="6"/>
  <c r="ME552" i="6"/>
  <c r="KT552" i="6"/>
  <c r="KL552" i="6"/>
  <c r="KD552" i="6"/>
  <c r="IQ552" i="6"/>
  <c r="II552" i="6"/>
  <c r="IA552" i="6"/>
  <c r="HS552" i="6"/>
  <c r="GG552" i="6"/>
  <c r="FY552" i="6"/>
  <c r="FQ552" i="6"/>
  <c r="EE552" i="6"/>
  <c r="DW552" i="6"/>
  <c r="DO552" i="6"/>
  <c r="BW552" i="6"/>
  <c r="BO552" i="6"/>
  <c r="BG552" i="6"/>
  <c r="MV551" i="6"/>
  <c r="MN551" i="6"/>
  <c r="MF551" i="6"/>
  <c r="KT551" i="6"/>
  <c r="KL551" i="6"/>
  <c r="KD551" i="6"/>
  <c r="IR551" i="6"/>
  <c r="IJ551" i="6"/>
  <c r="IB551" i="6"/>
  <c r="HT551" i="6"/>
  <c r="GH551" i="6"/>
  <c r="FZ551" i="6"/>
  <c r="FR551" i="6"/>
  <c r="EF551" i="6"/>
  <c r="DP551" i="6"/>
  <c r="BX551" i="6"/>
  <c r="BP551" i="6"/>
  <c r="BH551" i="6"/>
  <c r="KT550" i="6"/>
  <c r="KL550" i="6"/>
  <c r="KD550" i="6"/>
  <c r="IQ550" i="6"/>
  <c r="II550" i="6"/>
  <c r="IA550" i="6"/>
  <c r="HS550" i="6"/>
  <c r="GN550" i="6"/>
  <c r="GF550" i="6"/>
  <c r="FX550" i="6"/>
  <c r="FP550" i="6"/>
  <c r="ED550" i="6"/>
  <c r="DV550" i="6"/>
  <c r="DN550" i="6"/>
  <c r="CD550" i="6"/>
  <c r="BV550" i="6"/>
  <c r="BN550" i="6"/>
  <c r="BF550" i="6"/>
  <c r="NC549" i="6"/>
  <c r="MU549" i="6"/>
  <c r="MM549" i="6"/>
  <c r="ME549" i="6"/>
  <c r="KR549" i="6"/>
  <c r="KJ549" i="6"/>
  <c r="KB549" i="6"/>
  <c r="IO549" i="6"/>
  <c r="IG549" i="6"/>
  <c r="HY549" i="6"/>
  <c r="GM549" i="6"/>
  <c r="GE549" i="6"/>
  <c r="FW549" i="6"/>
  <c r="FO549" i="6"/>
  <c r="EB549" i="6"/>
  <c r="DT549" i="6"/>
  <c r="DL549" i="6"/>
  <c r="CC549" i="6"/>
  <c r="BU549" i="6"/>
  <c r="BM549" i="6"/>
  <c r="BE549" i="6"/>
  <c r="NB548" i="6"/>
  <c r="MT548" i="6"/>
  <c r="ML548" i="6"/>
  <c r="MD548" i="6"/>
  <c r="KT548" i="6"/>
  <c r="KL548" i="6"/>
  <c r="KD548" i="6"/>
  <c r="IQ548" i="6"/>
  <c r="II548" i="6"/>
  <c r="IA548" i="6"/>
  <c r="HS548" i="6"/>
  <c r="GG548" i="6"/>
  <c r="FY548" i="6"/>
  <c r="FQ548" i="6"/>
  <c r="ED548" i="6"/>
  <c r="DV548" i="6"/>
  <c r="DN548" i="6"/>
  <c r="CD548" i="6"/>
  <c r="BV548" i="6"/>
  <c r="BN548" i="6"/>
  <c r="BF548" i="6"/>
  <c r="NC547" i="6"/>
  <c r="MU547" i="6"/>
  <c r="MM547" i="6"/>
  <c r="ME547" i="6"/>
  <c r="KS547" i="6"/>
  <c r="KK547" i="6"/>
  <c r="KC547" i="6"/>
  <c r="IQ547" i="6"/>
  <c r="II547" i="6"/>
  <c r="IA547" i="6"/>
  <c r="HS547" i="6"/>
  <c r="GG547" i="6"/>
  <c r="FY547" i="6"/>
  <c r="FQ547" i="6"/>
  <c r="ED547" i="6"/>
  <c r="DV547" i="6"/>
  <c r="DN547" i="6"/>
  <c r="CD547" i="6"/>
  <c r="BV547" i="6"/>
  <c r="BN547" i="6"/>
  <c r="BF547" i="6"/>
  <c r="MV546" i="6"/>
  <c r="MN546" i="6"/>
  <c r="MF546" i="6"/>
  <c r="KS546" i="6"/>
  <c r="KK546" i="6"/>
  <c r="KC546" i="6"/>
  <c r="IQ546" i="6"/>
  <c r="II546" i="6"/>
  <c r="IA546" i="6"/>
  <c r="HS546" i="6"/>
  <c r="GH546" i="6"/>
  <c r="FZ546" i="6"/>
  <c r="FR546" i="6"/>
  <c r="EE546" i="6"/>
  <c r="DW546" i="6"/>
  <c r="DO546" i="6"/>
  <c r="BX546" i="6"/>
  <c r="BP546" i="6"/>
  <c r="BH546" i="6"/>
  <c r="MX545" i="6"/>
  <c r="MP545" i="6"/>
  <c r="MH545" i="6"/>
  <c r="KU545" i="6"/>
  <c r="KM545" i="6"/>
  <c r="KE545" i="6"/>
  <c r="IR545" i="6"/>
  <c r="IJ545" i="6"/>
  <c r="IB545" i="6"/>
  <c r="HT545" i="6"/>
  <c r="GG545" i="6"/>
  <c r="FY545" i="6"/>
  <c r="FQ545" i="6"/>
  <c r="EE545" i="6"/>
  <c r="DW545" i="6"/>
  <c r="DO545" i="6"/>
  <c r="BW545" i="6"/>
  <c r="BO545" i="6"/>
  <c r="BG545" i="6"/>
  <c r="MX544" i="6"/>
  <c r="MP544" i="6"/>
  <c r="MH544" i="6"/>
  <c r="KU544" i="6"/>
  <c r="KM544" i="6"/>
  <c r="KE544" i="6"/>
  <c r="IR544" i="6"/>
  <c r="IJ544" i="6"/>
  <c r="IB544" i="6"/>
  <c r="HT544" i="6"/>
  <c r="GH544" i="6"/>
  <c r="FZ544" i="6"/>
  <c r="FR544" i="6"/>
  <c r="EG544" i="6"/>
  <c r="DY544" i="6"/>
  <c r="DQ544" i="6"/>
  <c r="DI544" i="6"/>
  <c r="BY544" i="6"/>
  <c r="BQ544" i="6"/>
  <c r="BI544" i="6"/>
  <c r="MY543" i="6"/>
  <c r="MQ543" i="6"/>
  <c r="MI543" i="6"/>
  <c r="KV543" i="6"/>
  <c r="KN543" i="6"/>
  <c r="KF543" i="6"/>
  <c r="JX543" i="6"/>
  <c r="HU543" i="6"/>
  <c r="GH543" i="6"/>
  <c r="FZ543" i="6"/>
  <c r="FR543" i="6"/>
  <c r="EE543" i="6"/>
  <c r="DW543" i="6"/>
  <c r="DO543" i="6"/>
  <c r="BW543" i="6"/>
  <c r="BO543" i="6"/>
  <c r="BG543" i="6"/>
  <c r="MV542" i="6"/>
  <c r="MN542" i="6"/>
  <c r="MF542" i="6"/>
  <c r="IP542" i="6"/>
  <c r="IH542" i="6"/>
  <c r="HZ542" i="6"/>
  <c r="GM542" i="6"/>
  <c r="GE542" i="6"/>
  <c r="FW542" i="6"/>
  <c r="FO542" i="6"/>
  <c r="EC542" i="6"/>
  <c r="DU542" i="6"/>
  <c r="DM542" i="6"/>
  <c r="CC542" i="6"/>
  <c r="BU542" i="6"/>
  <c r="BM542" i="6"/>
  <c r="BE542" i="6"/>
  <c r="NB541" i="6"/>
  <c r="MT541" i="6"/>
  <c r="ML541" i="6"/>
  <c r="MD541" i="6"/>
  <c r="KR541" i="6"/>
  <c r="KJ541" i="6"/>
  <c r="KB541" i="6"/>
  <c r="IO541" i="6"/>
  <c r="IG541" i="6"/>
  <c r="HY541" i="6"/>
  <c r="FO541" i="6"/>
  <c r="EB541" i="6"/>
  <c r="DT541" i="6"/>
  <c r="DL541" i="6"/>
  <c r="BW541" i="6"/>
  <c r="BO541" i="6"/>
  <c r="BG541" i="6"/>
  <c r="MV540" i="6"/>
  <c r="MN540" i="6"/>
  <c r="MF540" i="6"/>
  <c r="KU540" i="6"/>
  <c r="KM540" i="6"/>
  <c r="KE540" i="6"/>
  <c r="IR540" i="6"/>
  <c r="IJ540" i="6"/>
  <c r="IB540" i="6"/>
  <c r="GH540" i="6"/>
  <c r="FZ540" i="6"/>
  <c r="FR540" i="6"/>
  <c r="EE540" i="6"/>
  <c r="DW540" i="6"/>
  <c r="DO540" i="6"/>
  <c r="BW540" i="6"/>
  <c r="BO540" i="6"/>
  <c r="BG540" i="6"/>
  <c r="NB539" i="6"/>
  <c r="MT539" i="6"/>
  <c r="ML539" i="6"/>
  <c r="MD539" i="6"/>
  <c r="KV539" i="6"/>
  <c r="KN539" i="6"/>
  <c r="KF539" i="6"/>
  <c r="JX539" i="6"/>
  <c r="IL539" i="6"/>
  <c r="ID539" i="6"/>
  <c r="HV539" i="6"/>
  <c r="GJ539" i="6"/>
  <c r="GB539" i="6"/>
  <c r="FT539" i="6"/>
  <c r="EG539" i="6"/>
  <c r="DY539" i="6"/>
  <c r="DQ539" i="6"/>
  <c r="DI539" i="6"/>
  <c r="BY539" i="6"/>
  <c r="BQ539" i="6"/>
  <c r="BI539" i="6"/>
  <c r="NC538" i="6"/>
  <c r="MU538" i="6"/>
  <c r="MM538" i="6"/>
  <c r="ME538" i="6"/>
  <c r="KW538" i="6"/>
  <c r="KO538" i="6"/>
  <c r="KG538" i="6"/>
  <c r="JY538" i="6"/>
  <c r="IN538" i="6"/>
  <c r="IF538" i="6"/>
  <c r="HX538" i="6"/>
  <c r="GH538" i="6"/>
  <c r="FZ538" i="6"/>
  <c r="FR538" i="6"/>
  <c r="EE538" i="6"/>
  <c r="DU538" i="6"/>
  <c r="DI538" i="6"/>
  <c r="BW538" i="6"/>
  <c r="BI538" i="6"/>
  <c r="NA537" i="6"/>
  <c r="MM537" i="6"/>
  <c r="KT537" i="6"/>
  <c r="KF537" i="6"/>
  <c r="IM537" i="6"/>
  <c r="IB537" i="6"/>
  <c r="GG537" i="6"/>
  <c r="FV537" i="6"/>
  <c r="EB537" i="6"/>
  <c r="DL537" i="6"/>
  <c r="BD537" i="6"/>
  <c r="MS536" i="6"/>
  <c r="MC536" i="6"/>
  <c r="KR536" i="6"/>
  <c r="KB536" i="6"/>
  <c r="IG536" i="6"/>
  <c r="GB536" i="6"/>
  <c r="BO536" i="6"/>
  <c r="NB535" i="6"/>
  <c r="MD535" i="6"/>
  <c r="KO535" i="6"/>
  <c r="IE535" i="6"/>
  <c r="GI534" i="6"/>
  <c r="BY534" i="6"/>
  <c r="ME533" i="6"/>
  <c r="KH533" i="6"/>
  <c r="ML532" i="6"/>
  <c r="KO532" i="6"/>
  <c r="NB531" i="6"/>
  <c r="DW531" i="6"/>
  <c r="IE530" i="6"/>
  <c r="FQ530" i="6"/>
  <c r="ED530" i="6"/>
  <c r="BF530" i="6"/>
  <c r="DR529" i="6"/>
  <c r="KX528" i="6"/>
  <c r="II527" i="6"/>
  <c r="GC527" i="6"/>
  <c r="BR527" i="6"/>
  <c r="IP526" i="6"/>
  <c r="GB526" i="6"/>
  <c r="BQ526" i="6"/>
  <c r="JZ525" i="6"/>
  <c r="EA560" i="6"/>
  <c r="EA63" i="6"/>
  <c r="EA62" i="6"/>
  <c r="EA61" i="6"/>
  <c r="EA64" i="6"/>
  <c r="EA67" i="6"/>
  <c r="EA66" i="6"/>
  <c r="EA65" i="6"/>
  <c r="EA68" i="6"/>
  <c r="EA71" i="6"/>
  <c r="EA70" i="6"/>
  <c r="EA69" i="6"/>
  <c r="EA72" i="6"/>
  <c r="EA74" i="6"/>
  <c r="EA76" i="6"/>
  <c r="EA78" i="6"/>
  <c r="EA73" i="6"/>
  <c r="EA75" i="6"/>
  <c r="EA77" i="6"/>
  <c r="EA82" i="6"/>
  <c r="EA90" i="6"/>
  <c r="EA80" i="6"/>
  <c r="EA86" i="6"/>
  <c r="EA89" i="6"/>
  <c r="EA85" i="6"/>
  <c r="EA84" i="6"/>
  <c r="EA88" i="6"/>
  <c r="EA83" i="6"/>
  <c r="EA81" i="6"/>
  <c r="EA87" i="6"/>
  <c r="EA91" i="6"/>
  <c r="EA93" i="6"/>
  <c r="EA97" i="6"/>
  <c r="EA79" i="6"/>
  <c r="EA95" i="6"/>
  <c r="EA102" i="6"/>
  <c r="EA101" i="6"/>
  <c r="EA94" i="6"/>
  <c r="EA100" i="6"/>
  <c r="EA104" i="6"/>
  <c r="EA92" i="6"/>
  <c r="EA99" i="6"/>
  <c r="EA108" i="6"/>
  <c r="EA106" i="6"/>
  <c r="EA96" i="6"/>
  <c r="EA105" i="6"/>
  <c r="EA111" i="6"/>
  <c r="EA98" i="6"/>
  <c r="EA110" i="6"/>
  <c r="EA114" i="6"/>
  <c r="EA107" i="6"/>
  <c r="EA109" i="6"/>
  <c r="EA113" i="6"/>
  <c r="EA103" i="6"/>
  <c r="EA112" i="6"/>
  <c r="EA116" i="6"/>
  <c r="EA120" i="6"/>
  <c r="EA124" i="6"/>
  <c r="EA118" i="6"/>
  <c r="EA122" i="6"/>
  <c r="EA115" i="6"/>
  <c r="EA117" i="6"/>
  <c r="EA121" i="6"/>
  <c r="EA125" i="6"/>
  <c r="EA129" i="6"/>
  <c r="EA119" i="6"/>
  <c r="EA127" i="6"/>
  <c r="EA126" i="6"/>
  <c r="EA130" i="6"/>
  <c r="EA134" i="6"/>
  <c r="EA138" i="6"/>
  <c r="EA142" i="6"/>
  <c r="EA123" i="6"/>
  <c r="EA128" i="6"/>
  <c r="EA133" i="6"/>
  <c r="EA137" i="6"/>
  <c r="EA132" i="6"/>
  <c r="EA136" i="6"/>
  <c r="EA140" i="6"/>
  <c r="EA144" i="6"/>
  <c r="EA131" i="6"/>
  <c r="EA135" i="6"/>
  <c r="EA139" i="6"/>
  <c r="EA143" i="6"/>
  <c r="EA145" i="6"/>
  <c r="EA149" i="6"/>
  <c r="EA153" i="6"/>
  <c r="EA157" i="6"/>
  <c r="EA148" i="6"/>
  <c r="EA152" i="6"/>
  <c r="EA147" i="6"/>
  <c r="EA151" i="6"/>
  <c r="EA155" i="6"/>
  <c r="EA141" i="6"/>
  <c r="EA146" i="6"/>
  <c r="EA150" i="6"/>
  <c r="EA154" i="6"/>
  <c r="EA158" i="6"/>
  <c r="EA159" i="6"/>
  <c r="EA162" i="6"/>
  <c r="EA166" i="6"/>
  <c r="EA156" i="6"/>
  <c r="EA161" i="6"/>
  <c r="EA165" i="6"/>
  <c r="EA160" i="6"/>
  <c r="EA164" i="6"/>
  <c r="EA168" i="6"/>
  <c r="EA172" i="6"/>
  <c r="EA163" i="6"/>
  <c r="EA167" i="6"/>
  <c r="EA171" i="6"/>
  <c r="EA174" i="6"/>
  <c r="EA178" i="6"/>
  <c r="EA182" i="6"/>
  <c r="EA186" i="6"/>
  <c r="EA177" i="6"/>
  <c r="EA181" i="6"/>
  <c r="EA185" i="6"/>
  <c r="EA169" i="6"/>
  <c r="EA176" i="6"/>
  <c r="EA180" i="6"/>
  <c r="EA184" i="6"/>
  <c r="EA188" i="6"/>
  <c r="EA170" i="6"/>
  <c r="EA173" i="6"/>
  <c r="EA175" i="6"/>
  <c r="EA179" i="6"/>
  <c r="EA183" i="6"/>
  <c r="EA187" i="6"/>
  <c r="EA193" i="6"/>
  <c r="EA197" i="6"/>
  <c r="EA201" i="6"/>
  <c r="EA189" i="6"/>
  <c r="EA192" i="6"/>
  <c r="EA196" i="6"/>
  <c r="EA200" i="6"/>
  <c r="EA191" i="6"/>
  <c r="EA195" i="6"/>
  <c r="EA199" i="6"/>
  <c r="EA203" i="6"/>
  <c r="EA190" i="6"/>
  <c r="EA194" i="6"/>
  <c r="EA198" i="6"/>
  <c r="EA202" i="6"/>
  <c r="EA206" i="6"/>
  <c r="EA204" i="6"/>
  <c r="EA205" i="6"/>
  <c r="EA207" i="6"/>
  <c r="EA208" i="6"/>
  <c r="EA209" i="6"/>
  <c r="EA210" i="6"/>
  <c r="EA211" i="6"/>
  <c r="EA212" i="6"/>
  <c r="EA213" i="6"/>
  <c r="EA214" i="6"/>
  <c r="EA215" i="6"/>
  <c r="EA216" i="6"/>
  <c r="EA217" i="6"/>
  <c r="EA218" i="6"/>
  <c r="EA220" i="6"/>
  <c r="EA221" i="6"/>
  <c r="EA222" i="6"/>
  <c r="EA223" i="6"/>
  <c r="EA224" i="6"/>
  <c r="EA225" i="6"/>
  <c r="EA226" i="6"/>
  <c r="EA227" i="6"/>
  <c r="EA228" i="6"/>
  <c r="EA229" i="6"/>
  <c r="EA230" i="6"/>
  <c r="EA231" i="6"/>
  <c r="EA219" i="6"/>
  <c r="EA235" i="6"/>
  <c r="EA236" i="6"/>
  <c r="EA237" i="6"/>
  <c r="EA238" i="6"/>
  <c r="EA239" i="6"/>
  <c r="EA240" i="6"/>
  <c r="EA241" i="6"/>
  <c r="EA242" i="6"/>
  <c r="EA243" i="6"/>
  <c r="EA244" i="6"/>
  <c r="EA245" i="6"/>
  <c r="EA246" i="6"/>
  <c r="EA247" i="6"/>
  <c r="EA248" i="6"/>
  <c r="EA249" i="6"/>
  <c r="EA250" i="6"/>
  <c r="EA234" i="6"/>
  <c r="EA233" i="6"/>
  <c r="EA232" i="6"/>
  <c r="EA251" i="6"/>
  <c r="EA252" i="6"/>
  <c r="EA253" i="6"/>
  <c r="EA254" i="6"/>
  <c r="EA255" i="6"/>
  <c r="EA256" i="6"/>
  <c r="EA257" i="6"/>
  <c r="EA258" i="6"/>
  <c r="EA259" i="6"/>
  <c r="EA260" i="6"/>
  <c r="EA261" i="6"/>
  <c r="EA262" i="6"/>
  <c r="EA263" i="6"/>
  <c r="EA264" i="6"/>
  <c r="EA265" i="6"/>
  <c r="EA266" i="6"/>
  <c r="EA267" i="6"/>
  <c r="EA268" i="6"/>
  <c r="EA269" i="6"/>
  <c r="EA270" i="6"/>
  <c r="EA271" i="6"/>
  <c r="EA272" i="6"/>
  <c r="EA273" i="6"/>
  <c r="EA274" i="6"/>
  <c r="EA275" i="6"/>
  <c r="EA276" i="6"/>
  <c r="EA277" i="6"/>
  <c r="EA278" i="6"/>
  <c r="EA279" i="6"/>
  <c r="EA280" i="6"/>
  <c r="EA281" i="6"/>
  <c r="EA282" i="6"/>
  <c r="EA283" i="6"/>
  <c r="EA284" i="6"/>
  <c r="EA285" i="6"/>
  <c r="EA286" i="6"/>
  <c r="EA287" i="6"/>
  <c r="EA288" i="6"/>
  <c r="EA289" i="6"/>
  <c r="EA290" i="6"/>
  <c r="EA291" i="6"/>
  <c r="EA292" i="6"/>
  <c r="EA293" i="6"/>
  <c r="EA294" i="6"/>
  <c r="EA295" i="6"/>
  <c r="EA296" i="6"/>
  <c r="EA297" i="6"/>
  <c r="EA298" i="6"/>
  <c r="EA299" i="6"/>
  <c r="EA300" i="6"/>
  <c r="EA301" i="6"/>
  <c r="EA302" i="6"/>
  <c r="EA303" i="6"/>
  <c r="EA304" i="6"/>
  <c r="EA305" i="6"/>
  <c r="EA306" i="6"/>
  <c r="EA307" i="6"/>
  <c r="EA308" i="6"/>
  <c r="EA309" i="6"/>
  <c r="EA310" i="6"/>
  <c r="EA311" i="6"/>
  <c r="EA312" i="6"/>
  <c r="EA313" i="6"/>
  <c r="EA314" i="6"/>
  <c r="EA317" i="6"/>
  <c r="EA320" i="6"/>
  <c r="EA328" i="6"/>
  <c r="EA336" i="6"/>
  <c r="EA344" i="6"/>
  <c r="EA315" i="6"/>
  <c r="EA325" i="6"/>
  <c r="EA333" i="6"/>
  <c r="EA341" i="6"/>
  <c r="EA322" i="6"/>
  <c r="EA330" i="6"/>
  <c r="EA338" i="6"/>
  <c r="EA316" i="6"/>
  <c r="EA319" i="6"/>
  <c r="EA327" i="6"/>
  <c r="EA335" i="6"/>
  <c r="EA343" i="6"/>
  <c r="EA324" i="6"/>
  <c r="EA332" i="6"/>
  <c r="EA340" i="6"/>
  <c r="EA318" i="6"/>
  <c r="EA321" i="6"/>
  <c r="EA329" i="6"/>
  <c r="EA337" i="6"/>
  <c r="EA345" i="6"/>
  <c r="EA326" i="6"/>
  <c r="EA334" i="6"/>
  <c r="EA342" i="6"/>
  <c r="EA323" i="6"/>
  <c r="EA331" i="6"/>
  <c r="EA339" i="6"/>
  <c r="EA355" i="6"/>
  <c r="EA363" i="6"/>
  <c r="EA378" i="6"/>
  <c r="EA346" i="6"/>
  <c r="EA352" i="6"/>
  <c r="EA360" i="6"/>
  <c r="EA368" i="6"/>
  <c r="EA349" i="6"/>
  <c r="EA357" i="6"/>
  <c r="EA365" i="6"/>
  <c r="EA354" i="6"/>
  <c r="EA362" i="6"/>
  <c r="EA370" i="6"/>
  <c r="EA347" i="6"/>
  <c r="EA351" i="6"/>
  <c r="EA359" i="6"/>
  <c r="EA367" i="6"/>
  <c r="EA348" i="6"/>
  <c r="EA356" i="6"/>
  <c r="EA364" i="6"/>
  <c r="EA353" i="6"/>
  <c r="EA361" i="6"/>
  <c r="EA369" i="6"/>
  <c r="EA350" i="6"/>
  <c r="EA358" i="6"/>
  <c r="EA366" i="6"/>
  <c r="EA371" i="6"/>
  <c r="EA372" i="6"/>
  <c r="EA373" i="6"/>
  <c r="EA374" i="6"/>
  <c r="EA375" i="6"/>
  <c r="EA376" i="6"/>
  <c r="EA377" i="6"/>
  <c r="EA386" i="6"/>
  <c r="EA387" i="6"/>
  <c r="EA388" i="6"/>
  <c r="EA389" i="6"/>
  <c r="EA390" i="6"/>
  <c r="EA391" i="6"/>
  <c r="EA392" i="6"/>
  <c r="EA379" i="6"/>
  <c r="EA393" i="6"/>
  <c r="EA394" i="6"/>
  <c r="EA395" i="6"/>
  <c r="EA396" i="6"/>
  <c r="EA397" i="6"/>
  <c r="EA398" i="6"/>
  <c r="EA399" i="6"/>
  <c r="EA400" i="6"/>
  <c r="EA401" i="6"/>
  <c r="EA402" i="6"/>
  <c r="EA403" i="6"/>
  <c r="EA404" i="6"/>
  <c r="EA405" i="6"/>
  <c r="EA406" i="6"/>
  <c r="EA407" i="6"/>
  <c r="EA408" i="6"/>
  <c r="EA409" i="6"/>
  <c r="EA410" i="6"/>
  <c r="EA411" i="6"/>
  <c r="EA380" i="6"/>
  <c r="EA381" i="6"/>
  <c r="EA382" i="6"/>
  <c r="EA383" i="6"/>
  <c r="EA384" i="6"/>
  <c r="EA385" i="6"/>
  <c r="EA419" i="6"/>
  <c r="EA420" i="6"/>
  <c r="EA439" i="6"/>
  <c r="EA413" i="6"/>
  <c r="EA415" i="6"/>
  <c r="EA426" i="6"/>
  <c r="EA430" i="6"/>
  <c r="EA434" i="6"/>
  <c r="EA443" i="6"/>
  <c r="EA431" i="6"/>
  <c r="EA440" i="6"/>
  <c r="EA421" i="6"/>
  <c r="EA422" i="6"/>
  <c r="EA427" i="6"/>
  <c r="EA435" i="6"/>
  <c r="EA441" i="6"/>
  <c r="EA444" i="6"/>
  <c r="EA412" i="6"/>
  <c r="EA414" i="6"/>
  <c r="EA416" i="6"/>
  <c r="EA423" i="6"/>
  <c r="EA428" i="6"/>
  <c r="EA432" i="6"/>
  <c r="EA436" i="6"/>
  <c r="EA442" i="6"/>
  <c r="EA445" i="6"/>
  <c r="EA417" i="6"/>
  <c r="EA424" i="6"/>
  <c r="EA425" i="6"/>
  <c r="EA438" i="6"/>
  <c r="EA448" i="6"/>
  <c r="EA451" i="6"/>
  <c r="EA454" i="6"/>
  <c r="EA463" i="6"/>
  <c r="EA472" i="6"/>
  <c r="EA429" i="6"/>
  <c r="EA447" i="6"/>
  <c r="EA458" i="6"/>
  <c r="EA449" i="6"/>
  <c r="EA461" i="6"/>
  <c r="EA473" i="6"/>
  <c r="EA433" i="6"/>
  <c r="EA452" i="6"/>
  <c r="EA455" i="6"/>
  <c r="EA464" i="6"/>
  <c r="EA471" i="6"/>
  <c r="EA446" i="6"/>
  <c r="EA467" i="6"/>
  <c r="EA469" i="6"/>
  <c r="EA418" i="6"/>
  <c r="EA437" i="6"/>
  <c r="EA450" i="6"/>
  <c r="EA456" i="6"/>
  <c r="EA459" i="6"/>
  <c r="EA462" i="6"/>
  <c r="EA465" i="6"/>
  <c r="EA474" i="6"/>
  <c r="EA453" i="6"/>
  <c r="EA466" i="6"/>
  <c r="EA482" i="6"/>
  <c r="EA488" i="6"/>
  <c r="EA492" i="6"/>
  <c r="EA504" i="6"/>
  <c r="EA518" i="6"/>
  <c r="EA524" i="6"/>
  <c r="EA527" i="6"/>
  <c r="EA529" i="6"/>
  <c r="EA538" i="6"/>
  <c r="EA470" i="6"/>
  <c r="EA475" i="6"/>
  <c r="EA476" i="6"/>
  <c r="EA481" i="6"/>
  <c r="EA484" i="6"/>
  <c r="EA487" i="6"/>
  <c r="EA512" i="6"/>
  <c r="EA515" i="6"/>
  <c r="EA516" i="6"/>
  <c r="EA517" i="6"/>
  <c r="EA526" i="6"/>
  <c r="EA479" i="6"/>
  <c r="EA510" i="6"/>
  <c r="EA528" i="6"/>
  <c r="EA533" i="6"/>
  <c r="EA534" i="6"/>
  <c r="EA535" i="6"/>
  <c r="EA537" i="6"/>
  <c r="EA486" i="6"/>
  <c r="EA505" i="6"/>
  <c r="EA519" i="6"/>
  <c r="EA521" i="6"/>
  <c r="EA531" i="6"/>
  <c r="EA460" i="6"/>
  <c r="EA477" i="6"/>
  <c r="EA483" i="6"/>
  <c r="EA497" i="6"/>
  <c r="EA498" i="6"/>
  <c r="EA499" i="6"/>
  <c r="EA514" i="6"/>
  <c r="EA523" i="6"/>
  <c r="EA530" i="6"/>
  <c r="EA532" i="6"/>
  <c r="EA457" i="6"/>
  <c r="EA468" i="6"/>
  <c r="EA485" i="6"/>
  <c r="EA491" i="6"/>
  <c r="EA496" i="6"/>
  <c r="EA506" i="6"/>
  <c r="EA507" i="6"/>
  <c r="EA522" i="6"/>
  <c r="EA525" i="6"/>
  <c r="EA480" i="6"/>
  <c r="EA489" i="6"/>
  <c r="EA490" i="6"/>
  <c r="EA493" i="6"/>
  <c r="EA500" i="6"/>
  <c r="EA501" i="6"/>
  <c r="EA502" i="6"/>
  <c r="EA503" i="6"/>
  <c r="EA508" i="6"/>
  <c r="EA478" i="6"/>
  <c r="EA494" i="6"/>
  <c r="EA495" i="6"/>
  <c r="EA509" i="6"/>
  <c r="EA511" i="6"/>
  <c r="EA513" i="6"/>
  <c r="EA520" i="6"/>
  <c r="BL64" i="6"/>
  <c r="BL63" i="6"/>
  <c r="BL62" i="6"/>
  <c r="BL61" i="6"/>
  <c r="BL67" i="6"/>
  <c r="BL66" i="6"/>
  <c r="BL65" i="6"/>
  <c r="BL70" i="6"/>
  <c r="BL68" i="6"/>
  <c r="BL69" i="6"/>
  <c r="BL73" i="6"/>
  <c r="BL74" i="6"/>
  <c r="BL72" i="6"/>
  <c r="BL75" i="6"/>
  <c r="BL71" i="6"/>
  <c r="BL76" i="6"/>
  <c r="BL77" i="6"/>
  <c r="BL78" i="6"/>
  <c r="BL79" i="6"/>
  <c r="BL83" i="6"/>
  <c r="BL85" i="6"/>
  <c r="BL87" i="6"/>
  <c r="BL84" i="6"/>
  <c r="BL82" i="6"/>
  <c r="BL90" i="6"/>
  <c r="BL80" i="6"/>
  <c r="BL89" i="6"/>
  <c r="BL86" i="6"/>
  <c r="BL88" i="6"/>
  <c r="BL91" i="6"/>
  <c r="BL94" i="6"/>
  <c r="BL95" i="6"/>
  <c r="BL97" i="6"/>
  <c r="BL99" i="6"/>
  <c r="BL103" i="6"/>
  <c r="BL93" i="6"/>
  <c r="BL98" i="6"/>
  <c r="BL96" i="6"/>
  <c r="BL102" i="6"/>
  <c r="BL81" i="6"/>
  <c r="BL101" i="6"/>
  <c r="BL105" i="6"/>
  <c r="BL104" i="6"/>
  <c r="BL92" i="6"/>
  <c r="BL107" i="6"/>
  <c r="BL100" i="6"/>
  <c r="BL106" i="6"/>
  <c r="BL112" i="6"/>
  <c r="BL111" i="6"/>
  <c r="BL110" i="6"/>
  <c r="BL114" i="6"/>
  <c r="BL108" i="6"/>
  <c r="BL109" i="6"/>
  <c r="BL113" i="6"/>
  <c r="BL117" i="6"/>
  <c r="BL121" i="6"/>
  <c r="BL115" i="6"/>
  <c r="BL119" i="6"/>
  <c r="BL123" i="6"/>
  <c r="BL118" i="6"/>
  <c r="BL122" i="6"/>
  <c r="BL126" i="6"/>
  <c r="BL128" i="6"/>
  <c r="BL124" i="6"/>
  <c r="BL116" i="6"/>
  <c r="BL120" i="6"/>
  <c r="BL127" i="6"/>
  <c r="BL131" i="6"/>
  <c r="BL135" i="6"/>
  <c r="BL139" i="6"/>
  <c r="BL143" i="6"/>
  <c r="BL134" i="6"/>
  <c r="BL130" i="6"/>
  <c r="BL133" i="6"/>
  <c r="BL137" i="6"/>
  <c r="BL141" i="6"/>
  <c r="BL125" i="6"/>
  <c r="BL129" i="6"/>
  <c r="BL132" i="6"/>
  <c r="BL136" i="6"/>
  <c r="BL140" i="6"/>
  <c r="BL144" i="6"/>
  <c r="BL146" i="6"/>
  <c r="BL150" i="6"/>
  <c r="BL154" i="6"/>
  <c r="BL158" i="6"/>
  <c r="BL138" i="6"/>
  <c r="BL142" i="6"/>
  <c r="BL145" i="6"/>
  <c r="BL149" i="6"/>
  <c r="BL153" i="6"/>
  <c r="BL148" i="6"/>
  <c r="BL152" i="6"/>
  <c r="BL156" i="6"/>
  <c r="BL147" i="6"/>
  <c r="BL151" i="6"/>
  <c r="BL155" i="6"/>
  <c r="BL159" i="6"/>
  <c r="BL163" i="6"/>
  <c r="BL167" i="6"/>
  <c r="BL162" i="6"/>
  <c r="BL166" i="6"/>
  <c r="BL161" i="6"/>
  <c r="BL165" i="6"/>
  <c r="BL169" i="6"/>
  <c r="BL173" i="6"/>
  <c r="BL157" i="6"/>
  <c r="BL160" i="6"/>
  <c r="BL164" i="6"/>
  <c r="BL168" i="6"/>
  <c r="BL172" i="6"/>
  <c r="BL170" i="6"/>
  <c r="BL175" i="6"/>
  <c r="BL179" i="6"/>
  <c r="BL183" i="6"/>
  <c r="BL174" i="6"/>
  <c r="BL171" i="6"/>
  <c r="BL178" i="6"/>
  <c r="BL182" i="6"/>
  <c r="BL186" i="6"/>
  <c r="BL177" i="6"/>
  <c r="BL181" i="6"/>
  <c r="BL185" i="6"/>
  <c r="BL189" i="6"/>
  <c r="BL176" i="6"/>
  <c r="BL180" i="6"/>
  <c r="BL184" i="6"/>
  <c r="BL188" i="6"/>
  <c r="BL190" i="6"/>
  <c r="BL194" i="6"/>
  <c r="BL198" i="6"/>
  <c r="BL202" i="6"/>
  <c r="BL193" i="6"/>
  <c r="BL197" i="6"/>
  <c r="BL201" i="6"/>
  <c r="BL187" i="6"/>
  <c r="BL192" i="6"/>
  <c r="BL196" i="6"/>
  <c r="BL200" i="6"/>
  <c r="BL204" i="6"/>
  <c r="BL191" i="6"/>
  <c r="BL195" i="6"/>
  <c r="BL199" i="6"/>
  <c r="BL203" i="6"/>
  <c r="BL205" i="6"/>
  <c r="BL207" i="6"/>
  <c r="BL208" i="6"/>
  <c r="BL209" i="6"/>
  <c r="BL210" i="6"/>
  <c r="BL211" i="6"/>
  <c r="BL212" i="6"/>
  <c r="BL213" i="6"/>
  <c r="BL214" i="6"/>
  <c r="BL215" i="6"/>
  <c r="BL216" i="6"/>
  <c r="BL217" i="6"/>
  <c r="BL218" i="6"/>
  <c r="BL206" i="6"/>
  <c r="BL220" i="6"/>
  <c r="BL221" i="6"/>
  <c r="BL222" i="6"/>
  <c r="BL223" i="6"/>
  <c r="BL224" i="6"/>
  <c r="BL225" i="6"/>
  <c r="BL226" i="6"/>
  <c r="BL227" i="6"/>
  <c r="BL228" i="6"/>
  <c r="BL229" i="6"/>
  <c r="BL230" i="6"/>
  <c r="BL231" i="6"/>
  <c r="BL232" i="6"/>
  <c r="BL233" i="6"/>
  <c r="BL219" i="6"/>
  <c r="BL235" i="6"/>
  <c r="BL236" i="6"/>
  <c r="BL237" i="6"/>
  <c r="BL238" i="6"/>
  <c r="BL239" i="6"/>
  <c r="BL240" i="6"/>
  <c r="BL241" i="6"/>
  <c r="BL242" i="6"/>
  <c r="BL243" i="6"/>
  <c r="BL244" i="6"/>
  <c r="BL245" i="6"/>
  <c r="BL246" i="6"/>
  <c r="BL247" i="6"/>
  <c r="BL248" i="6"/>
  <c r="BL249" i="6"/>
  <c r="BL234" i="6"/>
  <c r="BL253" i="6"/>
  <c r="BL254" i="6"/>
  <c r="BL255" i="6"/>
  <c r="BL256" i="6"/>
  <c r="BL257" i="6"/>
  <c r="BL258" i="6"/>
  <c r="BL259" i="6"/>
  <c r="BL260" i="6"/>
  <c r="BL261" i="6"/>
  <c r="BL262" i="6"/>
  <c r="BL263" i="6"/>
  <c r="BL264" i="6"/>
  <c r="BL265" i="6"/>
  <c r="BL266" i="6"/>
  <c r="BL267" i="6"/>
  <c r="BL268" i="6"/>
  <c r="BL269" i="6"/>
  <c r="BL270" i="6"/>
  <c r="BL271" i="6"/>
  <c r="BL272" i="6"/>
  <c r="BL273" i="6"/>
  <c r="BL274" i="6"/>
  <c r="BL275" i="6"/>
  <c r="BL276" i="6"/>
  <c r="BL277" i="6"/>
  <c r="BL278" i="6"/>
  <c r="BL279" i="6"/>
  <c r="BL280" i="6"/>
  <c r="BL281" i="6"/>
  <c r="BL282" i="6"/>
  <c r="BL283" i="6"/>
  <c r="BL252" i="6"/>
  <c r="BL250" i="6"/>
  <c r="BL251" i="6"/>
  <c r="BL284" i="6"/>
  <c r="BL285" i="6"/>
  <c r="BL286" i="6"/>
  <c r="BL287" i="6"/>
  <c r="BL288" i="6"/>
  <c r="BL289" i="6"/>
  <c r="BL290" i="6"/>
  <c r="BL291" i="6"/>
  <c r="BL292" i="6"/>
  <c r="BL293" i="6"/>
  <c r="BL294" i="6"/>
  <c r="BL295" i="6"/>
  <c r="BL296" i="6"/>
  <c r="BL297" i="6"/>
  <c r="BL298" i="6"/>
  <c r="BL299" i="6"/>
  <c r="BL300" i="6"/>
  <c r="BL301" i="6"/>
  <c r="BL302" i="6"/>
  <c r="BL303" i="6"/>
  <c r="BL304" i="6"/>
  <c r="BL305" i="6"/>
  <c r="BL306" i="6"/>
  <c r="BL307" i="6"/>
  <c r="BL308" i="6"/>
  <c r="BL309" i="6"/>
  <c r="BL310" i="6"/>
  <c r="BL311" i="6"/>
  <c r="BL326" i="6"/>
  <c r="BL334" i="6"/>
  <c r="BL342" i="6"/>
  <c r="BL323" i="6"/>
  <c r="BL331" i="6"/>
  <c r="BL339" i="6"/>
  <c r="BL317" i="6"/>
  <c r="BL320" i="6"/>
  <c r="BL328" i="6"/>
  <c r="BL336" i="6"/>
  <c r="BL325" i="6"/>
  <c r="BL333" i="6"/>
  <c r="BL341" i="6"/>
  <c r="BL322" i="6"/>
  <c r="BL330" i="6"/>
  <c r="BL338" i="6"/>
  <c r="BL346" i="6"/>
  <c r="BL312" i="6"/>
  <c r="BL313" i="6"/>
  <c r="BL315" i="6"/>
  <c r="BL316" i="6"/>
  <c r="BL319" i="6"/>
  <c r="BL327" i="6"/>
  <c r="BL335" i="6"/>
  <c r="BL343" i="6"/>
  <c r="BL324" i="6"/>
  <c r="BL332" i="6"/>
  <c r="BL340" i="6"/>
  <c r="BL314" i="6"/>
  <c r="BL318" i="6"/>
  <c r="BL321" i="6"/>
  <c r="BL329" i="6"/>
  <c r="BL337" i="6"/>
  <c r="BL345" i="6"/>
  <c r="BL344" i="6"/>
  <c r="BL353" i="6"/>
  <c r="BL361" i="6"/>
  <c r="BL369" i="6"/>
  <c r="BL350" i="6"/>
  <c r="BL358" i="6"/>
  <c r="BL366" i="6"/>
  <c r="BL371" i="6"/>
  <c r="BL372" i="6"/>
  <c r="BL373" i="6"/>
  <c r="BL374" i="6"/>
  <c r="BL375" i="6"/>
  <c r="BL376" i="6"/>
  <c r="BL377" i="6"/>
  <c r="BL378" i="6"/>
  <c r="BL355" i="6"/>
  <c r="BL363" i="6"/>
  <c r="BL352" i="6"/>
  <c r="BL360" i="6"/>
  <c r="BL368" i="6"/>
  <c r="BL349" i="6"/>
  <c r="BL357" i="6"/>
  <c r="BL365" i="6"/>
  <c r="BL354" i="6"/>
  <c r="BL362" i="6"/>
  <c r="BL370" i="6"/>
  <c r="BL347" i="6"/>
  <c r="BL351" i="6"/>
  <c r="BL359" i="6"/>
  <c r="BL367" i="6"/>
  <c r="BL348" i="6"/>
  <c r="BL356" i="6"/>
  <c r="BL364" i="6"/>
  <c r="BL380" i="6"/>
  <c r="BL381" i="6"/>
  <c r="BL382" i="6"/>
  <c r="BL383" i="6"/>
  <c r="BL384" i="6"/>
  <c r="BL385" i="6"/>
  <c r="BL386" i="6"/>
  <c r="BL387" i="6"/>
  <c r="BL388" i="6"/>
  <c r="BL389" i="6"/>
  <c r="BL390" i="6"/>
  <c r="BL391" i="6"/>
  <c r="BL392" i="6"/>
  <c r="BL393" i="6"/>
  <c r="BL394" i="6"/>
  <c r="BL395" i="6"/>
  <c r="BL396" i="6"/>
  <c r="BL397" i="6"/>
  <c r="BL398" i="6"/>
  <c r="BL399" i="6"/>
  <c r="BL400" i="6"/>
  <c r="BL401" i="6"/>
  <c r="BL402" i="6"/>
  <c r="BL403" i="6"/>
  <c r="BL404" i="6"/>
  <c r="BL405" i="6"/>
  <c r="BL406" i="6"/>
  <c r="BL407" i="6"/>
  <c r="BL408" i="6"/>
  <c r="BL409" i="6"/>
  <c r="BL410" i="6"/>
  <c r="BL411" i="6"/>
  <c r="BL414" i="6"/>
  <c r="BL415" i="6"/>
  <c r="BL379" i="6"/>
  <c r="BL413" i="6"/>
  <c r="BL417" i="6"/>
  <c r="BL433" i="6"/>
  <c r="BL437" i="6"/>
  <c r="BL418" i="6"/>
  <c r="BL419" i="6"/>
  <c r="BL425" i="6"/>
  <c r="BL429" i="6"/>
  <c r="BL438" i="6"/>
  <c r="BL446" i="6"/>
  <c r="BL420" i="6"/>
  <c r="BL434" i="6"/>
  <c r="BL439" i="6"/>
  <c r="BL443" i="6"/>
  <c r="BL421" i="6"/>
  <c r="BL426" i="6"/>
  <c r="BL430" i="6"/>
  <c r="BL440" i="6"/>
  <c r="BL412" i="6"/>
  <c r="BL427" i="6"/>
  <c r="BL431" i="6"/>
  <c r="BL444" i="6"/>
  <c r="BL422" i="6"/>
  <c r="BL435" i="6"/>
  <c r="BL441" i="6"/>
  <c r="BL416" i="6"/>
  <c r="BL423" i="6"/>
  <c r="BL428" i="6"/>
  <c r="BL432" i="6"/>
  <c r="BL453" i="6"/>
  <c r="BL460" i="6"/>
  <c r="BL468" i="6"/>
  <c r="BL470" i="6"/>
  <c r="BL448" i="6"/>
  <c r="BL451" i="6"/>
  <c r="BL457" i="6"/>
  <c r="BL463" i="6"/>
  <c r="BL466" i="6"/>
  <c r="BL472" i="6"/>
  <c r="BL445" i="6"/>
  <c r="BL454" i="6"/>
  <c r="BL475" i="6"/>
  <c r="BL442" i="6"/>
  <c r="BL458" i="6"/>
  <c r="BL473" i="6"/>
  <c r="BL436" i="6"/>
  <c r="BL447" i="6"/>
  <c r="BL449" i="6"/>
  <c r="BL452" i="6"/>
  <c r="BL455" i="6"/>
  <c r="BL461" i="6"/>
  <c r="BL464" i="6"/>
  <c r="BL471" i="6"/>
  <c r="BL467" i="6"/>
  <c r="BL456" i="6"/>
  <c r="BL459" i="6"/>
  <c r="BL469" i="6"/>
  <c r="BL450" i="6"/>
  <c r="BL474" i="6"/>
  <c r="BL476" i="6"/>
  <c r="BL478" i="6"/>
  <c r="BL487" i="6"/>
  <c r="BL488" i="6"/>
  <c r="BL504" i="6"/>
  <c r="BL512" i="6"/>
  <c r="BL515" i="6"/>
  <c r="BL524" i="6"/>
  <c r="BL462" i="6"/>
  <c r="BL482" i="6"/>
  <c r="BL505" i="6"/>
  <c r="BL510" i="6"/>
  <c r="BL527" i="6"/>
  <c r="BL529" i="6"/>
  <c r="BL538" i="6"/>
  <c r="BL481" i="6"/>
  <c r="BL484" i="6"/>
  <c r="BL518" i="6"/>
  <c r="BL526" i="6"/>
  <c r="BL528" i="6"/>
  <c r="BL534" i="6"/>
  <c r="BL479" i="6"/>
  <c r="BL486" i="6"/>
  <c r="BL519" i="6"/>
  <c r="BL521" i="6"/>
  <c r="BL523" i="6"/>
  <c r="BL533" i="6"/>
  <c r="BL535" i="6"/>
  <c r="BL424" i="6"/>
  <c r="BL483" i="6"/>
  <c r="BL497" i="6"/>
  <c r="BL498" i="6"/>
  <c r="BL499" i="6"/>
  <c r="BL514" i="6"/>
  <c r="BL531" i="6"/>
  <c r="BL532" i="6"/>
  <c r="BL485" i="6"/>
  <c r="BL491" i="6"/>
  <c r="BL496" i="6"/>
  <c r="BL506" i="6"/>
  <c r="BL507" i="6"/>
  <c r="BL513" i="6"/>
  <c r="BL525" i="6"/>
  <c r="BL530" i="6"/>
  <c r="BL477" i="6"/>
  <c r="BL489" i="6"/>
  <c r="BL490" i="6"/>
  <c r="BL493" i="6"/>
  <c r="BL500" i="6"/>
  <c r="BL501" i="6"/>
  <c r="BL502" i="6"/>
  <c r="BL503" i="6"/>
  <c r="BL508" i="6"/>
  <c r="BL509" i="6"/>
  <c r="BL511" i="6"/>
  <c r="BL516" i="6"/>
  <c r="BL517" i="6"/>
  <c r="BL522" i="6"/>
  <c r="BL465" i="6"/>
  <c r="BL480" i="6"/>
  <c r="BL492" i="6"/>
  <c r="BL494" i="6"/>
  <c r="BL495" i="6"/>
  <c r="BL520" i="6"/>
  <c r="BT64" i="6"/>
  <c r="BT63" i="6"/>
  <c r="BT62" i="6"/>
  <c r="BT61" i="6"/>
  <c r="BT67" i="6"/>
  <c r="BT66" i="6"/>
  <c r="BT65" i="6"/>
  <c r="BT68" i="6"/>
  <c r="BT70" i="6"/>
  <c r="BT71" i="6"/>
  <c r="BT73" i="6"/>
  <c r="BT74" i="6"/>
  <c r="BT72" i="6"/>
  <c r="BT76" i="6"/>
  <c r="BT69" i="6"/>
  <c r="BT77" i="6"/>
  <c r="BT75" i="6"/>
  <c r="BT79" i="6"/>
  <c r="BT83" i="6"/>
  <c r="BT87" i="6"/>
  <c r="BT81" i="6"/>
  <c r="BT90" i="6"/>
  <c r="BT78" i="6"/>
  <c r="BT86" i="6"/>
  <c r="BT84" i="6"/>
  <c r="BT85" i="6"/>
  <c r="BT89" i="6"/>
  <c r="BT82" i="6"/>
  <c r="BT80" i="6"/>
  <c r="BT88" i="6"/>
  <c r="BT91" i="6"/>
  <c r="BT94" i="6"/>
  <c r="BT98" i="6"/>
  <c r="BT99" i="6"/>
  <c r="BT103" i="6"/>
  <c r="BT92" i="6"/>
  <c r="BT102" i="6"/>
  <c r="BT95" i="6"/>
  <c r="BT93" i="6"/>
  <c r="BT97" i="6"/>
  <c r="BT101" i="6"/>
  <c r="BT105" i="6"/>
  <c r="BT107" i="6"/>
  <c r="BT100" i="6"/>
  <c r="BT104" i="6"/>
  <c r="BT106" i="6"/>
  <c r="BT112" i="6"/>
  <c r="BT111" i="6"/>
  <c r="BT108" i="6"/>
  <c r="BT110" i="6"/>
  <c r="BT114" i="6"/>
  <c r="BT96" i="6"/>
  <c r="BT109" i="6"/>
  <c r="BT113" i="6"/>
  <c r="BT117" i="6"/>
  <c r="BT121" i="6"/>
  <c r="BT119" i="6"/>
  <c r="BT123" i="6"/>
  <c r="BT115" i="6"/>
  <c r="BT118" i="6"/>
  <c r="BT122" i="6"/>
  <c r="BT116" i="6"/>
  <c r="BT120" i="6"/>
  <c r="BT126" i="6"/>
  <c r="BT128" i="6"/>
  <c r="BT127" i="6"/>
  <c r="BT125" i="6"/>
  <c r="BT129" i="6"/>
  <c r="BT130" i="6"/>
  <c r="BT131" i="6"/>
  <c r="BT135" i="6"/>
  <c r="BT139" i="6"/>
  <c r="BT143" i="6"/>
  <c r="BT134" i="6"/>
  <c r="BT133" i="6"/>
  <c r="BT137" i="6"/>
  <c r="BT141" i="6"/>
  <c r="BT124" i="6"/>
  <c r="BT132" i="6"/>
  <c r="BT136" i="6"/>
  <c r="BT140" i="6"/>
  <c r="BT144" i="6"/>
  <c r="BT146" i="6"/>
  <c r="BT150" i="6"/>
  <c r="BT154" i="6"/>
  <c r="BT158" i="6"/>
  <c r="BT145" i="6"/>
  <c r="BT149" i="6"/>
  <c r="BT153" i="6"/>
  <c r="BT138" i="6"/>
  <c r="BT142" i="6"/>
  <c r="BT148" i="6"/>
  <c r="BT152" i="6"/>
  <c r="BT156" i="6"/>
  <c r="BT147" i="6"/>
  <c r="BT151" i="6"/>
  <c r="BT155" i="6"/>
  <c r="BT159" i="6"/>
  <c r="BT157" i="6"/>
  <c r="BT163" i="6"/>
  <c r="BT167" i="6"/>
  <c r="BT162" i="6"/>
  <c r="BT166" i="6"/>
  <c r="BT161" i="6"/>
  <c r="BT165" i="6"/>
  <c r="BT169" i="6"/>
  <c r="BT173" i="6"/>
  <c r="BT160" i="6"/>
  <c r="BT164" i="6"/>
  <c r="BT168" i="6"/>
  <c r="BT172" i="6"/>
  <c r="BT175" i="6"/>
  <c r="BT179" i="6"/>
  <c r="BT183" i="6"/>
  <c r="BT170" i="6"/>
  <c r="BT178" i="6"/>
  <c r="BT182" i="6"/>
  <c r="BT186" i="6"/>
  <c r="BT177" i="6"/>
  <c r="BT181" i="6"/>
  <c r="BT185" i="6"/>
  <c r="BT189" i="6"/>
  <c r="BT171" i="6"/>
  <c r="BT174" i="6"/>
  <c r="BT176" i="6"/>
  <c r="BT180" i="6"/>
  <c r="BT184" i="6"/>
  <c r="BT188" i="6"/>
  <c r="BT190" i="6"/>
  <c r="BT194" i="6"/>
  <c r="BT198" i="6"/>
  <c r="BT202" i="6"/>
  <c r="BT193" i="6"/>
  <c r="BT197" i="6"/>
  <c r="BT201" i="6"/>
  <c r="BT192" i="6"/>
  <c r="BT196" i="6"/>
  <c r="BT200" i="6"/>
  <c r="BT204" i="6"/>
  <c r="BT187" i="6"/>
  <c r="BT191" i="6"/>
  <c r="BT195" i="6"/>
  <c r="BT199" i="6"/>
  <c r="BT203" i="6"/>
  <c r="BT207" i="6"/>
  <c r="BT208" i="6"/>
  <c r="BT209" i="6"/>
  <c r="BT210" i="6"/>
  <c r="BT211" i="6"/>
  <c r="BT212" i="6"/>
  <c r="BT213" i="6"/>
  <c r="BT214" i="6"/>
  <c r="BT215" i="6"/>
  <c r="BT216" i="6"/>
  <c r="BT217" i="6"/>
  <c r="BT218" i="6"/>
  <c r="BT206" i="6"/>
  <c r="BT205" i="6"/>
  <c r="BT220" i="6"/>
  <c r="BT219" i="6"/>
  <c r="BT221" i="6"/>
  <c r="BT222" i="6"/>
  <c r="BT223" i="6"/>
  <c r="BT224" i="6"/>
  <c r="BT225" i="6"/>
  <c r="BT226" i="6"/>
  <c r="BT227" i="6"/>
  <c r="BT228" i="6"/>
  <c r="BT229" i="6"/>
  <c r="BT230" i="6"/>
  <c r="BT231" i="6"/>
  <c r="BT232" i="6"/>
  <c r="BT233" i="6"/>
  <c r="BT234" i="6"/>
  <c r="BT235" i="6"/>
  <c r="BT236" i="6"/>
  <c r="BT237" i="6"/>
  <c r="BT238" i="6"/>
  <c r="BT239" i="6"/>
  <c r="BT240" i="6"/>
  <c r="BT241" i="6"/>
  <c r="BT242" i="6"/>
  <c r="BT243" i="6"/>
  <c r="BT244" i="6"/>
  <c r="BT245" i="6"/>
  <c r="BT246" i="6"/>
  <c r="BT247" i="6"/>
  <c r="BT248" i="6"/>
  <c r="BT249" i="6"/>
  <c r="BT250" i="6"/>
  <c r="BT252" i="6"/>
  <c r="BT253" i="6"/>
  <c r="BT254" i="6"/>
  <c r="BT255" i="6"/>
  <c r="BT256" i="6"/>
  <c r="BT257" i="6"/>
  <c r="BT258" i="6"/>
  <c r="BT259" i="6"/>
  <c r="BT260" i="6"/>
  <c r="BT261" i="6"/>
  <c r="BT262" i="6"/>
  <c r="BT263" i="6"/>
  <c r="BT264" i="6"/>
  <c r="BT265" i="6"/>
  <c r="BT266" i="6"/>
  <c r="BT267" i="6"/>
  <c r="BT268" i="6"/>
  <c r="BT269" i="6"/>
  <c r="BT270" i="6"/>
  <c r="BT271" i="6"/>
  <c r="BT272" i="6"/>
  <c r="BT273" i="6"/>
  <c r="BT274" i="6"/>
  <c r="BT275" i="6"/>
  <c r="BT276" i="6"/>
  <c r="BT277" i="6"/>
  <c r="BT278" i="6"/>
  <c r="BT279" i="6"/>
  <c r="BT280" i="6"/>
  <c r="BT281" i="6"/>
  <c r="BT282" i="6"/>
  <c r="BT283" i="6"/>
  <c r="BT251" i="6"/>
  <c r="BT285" i="6"/>
  <c r="BT286" i="6"/>
  <c r="BT287" i="6"/>
  <c r="BT288" i="6"/>
  <c r="BT289" i="6"/>
  <c r="BT290" i="6"/>
  <c r="BT291" i="6"/>
  <c r="BT292" i="6"/>
  <c r="BT293" i="6"/>
  <c r="BT294" i="6"/>
  <c r="BT295" i="6"/>
  <c r="BT296" i="6"/>
  <c r="BT297" i="6"/>
  <c r="BT298" i="6"/>
  <c r="BT299" i="6"/>
  <c r="BT300" i="6"/>
  <c r="BT301" i="6"/>
  <c r="BT302" i="6"/>
  <c r="BT303" i="6"/>
  <c r="BT304" i="6"/>
  <c r="BT305" i="6"/>
  <c r="BT306" i="6"/>
  <c r="BT307" i="6"/>
  <c r="BT308" i="6"/>
  <c r="BT309" i="6"/>
  <c r="BT310" i="6"/>
  <c r="BT311" i="6"/>
  <c r="BT284" i="6"/>
  <c r="BT313" i="6"/>
  <c r="BT326" i="6"/>
  <c r="BT334" i="6"/>
  <c r="BT342" i="6"/>
  <c r="BT323" i="6"/>
  <c r="BT331" i="6"/>
  <c r="BT339" i="6"/>
  <c r="BT314" i="6"/>
  <c r="BT317" i="6"/>
  <c r="BT320" i="6"/>
  <c r="BT328" i="6"/>
  <c r="BT336" i="6"/>
  <c r="BT325" i="6"/>
  <c r="BT333" i="6"/>
  <c r="BT341" i="6"/>
  <c r="BT315" i="6"/>
  <c r="BT322" i="6"/>
  <c r="BT330" i="6"/>
  <c r="BT338" i="6"/>
  <c r="BT346" i="6"/>
  <c r="BT316" i="6"/>
  <c r="BT319" i="6"/>
  <c r="BT327" i="6"/>
  <c r="BT335" i="6"/>
  <c r="BT343" i="6"/>
  <c r="BT324" i="6"/>
  <c r="BT332" i="6"/>
  <c r="BT340" i="6"/>
  <c r="BT312" i="6"/>
  <c r="BT318" i="6"/>
  <c r="BT321" i="6"/>
  <c r="BT329" i="6"/>
  <c r="BT337" i="6"/>
  <c r="BT345" i="6"/>
  <c r="BT353" i="6"/>
  <c r="BT361" i="6"/>
  <c r="BT369" i="6"/>
  <c r="BT344" i="6"/>
  <c r="BT350" i="6"/>
  <c r="BT358" i="6"/>
  <c r="BT366" i="6"/>
  <c r="BT371" i="6"/>
  <c r="BT372" i="6"/>
  <c r="BT373" i="6"/>
  <c r="BT374" i="6"/>
  <c r="BT375" i="6"/>
  <c r="BT376" i="6"/>
  <c r="BT377" i="6"/>
  <c r="BT378" i="6"/>
  <c r="BT355" i="6"/>
  <c r="BT363" i="6"/>
  <c r="BT352" i="6"/>
  <c r="BT360" i="6"/>
  <c r="BT368" i="6"/>
  <c r="BT347" i="6"/>
  <c r="BT349" i="6"/>
  <c r="BT357" i="6"/>
  <c r="BT365" i="6"/>
  <c r="BT354" i="6"/>
  <c r="BT362" i="6"/>
  <c r="BT370" i="6"/>
  <c r="BT351" i="6"/>
  <c r="BT359" i="6"/>
  <c r="BT367" i="6"/>
  <c r="BT348" i="6"/>
  <c r="BT356" i="6"/>
  <c r="BT364" i="6"/>
  <c r="BT380" i="6"/>
  <c r="BT381" i="6"/>
  <c r="BT382" i="6"/>
  <c r="BT383" i="6"/>
  <c r="BT384" i="6"/>
  <c r="BT385" i="6"/>
  <c r="BT386" i="6"/>
  <c r="BT387" i="6"/>
  <c r="BT388" i="6"/>
  <c r="BT389" i="6"/>
  <c r="BT390" i="6"/>
  <c r="BT391" i="6"/>
  <c r="BT392" i="6"/>
  <c r="BT379" i="6"/>
  <c r="BT393" i="6"/>
  <c r="BT394" i="6"/>
  <c r="BT395" i="6"/>
  <c r="BT396" i="6"/>
  <c r="BT397" i="6"/>
  <c r="BT398" i="6"/>
  <c r="BT399" i="6"/>
  <c r="BT400" i="6"/>
  <c r="BT401" i="6"/>
  <c r="BT402" i="6"/>
  <c r="BT403" i="6"/>
  <c r="BT404" i="6"/>
  <c r="BT405" i="6"/>
  <c r="BT406" i="6"/>
  <c r="BT407" i="6"/>
  <c r="BT408" i="6"/>
  <c r="BT409" i="6"/>
  <c r="BT410" i="6"/>
  <c r="BT411" i="6"/>
  <c r="BT414" i="6"/>
  <c r="BT415" i="6"/>
  <c r="BT417" i="6"/>
  <c r="BT433" i="6"/>
  <c r="BT437" i="6"/>
  <c r="BT418" i="6"/>
  <c r="BT419" i="6"/>
  <c r="BT425" i="6"/>
  <c r="BT429" i="6"/>
  <c r="BT438" i="6"/>
  <c r="BT446" i="6"/>
  <c r="BT420" i="6"/>
  <c r="BT434" i="6"/>
  <c r="BT439" i="6"/>
  <c r="BT443" i="6"/>
  <c r="BT413" i="6"/>
  <c r="BT421" i="6"/>
  <c r="BT426" i="6"/>
  <c r="BT430" i="6"/>
  <c r="BT440" i="6"/>
  <c r="BT427" i="6"/>
  <c r="BT431" i="6"/>
  <c r="BT444" i="6"/>
  <c r="BT412" i="6"/>
  <c r="BT422" i="6"/>
  <c r="BT435" i="6"/>
  <c r="BT441" i="6"/>
  <c r="BT416" i="6"/>
  <c r="BT423" i="6"/>
  <c r="BT428" i="6"/>
  <c r="BT432" i="6"/>
  <c r="BT424" i="6"/>
  <c r="BT453" i="6"/>
  <c r="BT460" i="6"/>
  <c r="BT468" i="6"/>
  <c r="BT470" i="6"/>
  <c r="BT448" i="6"/>
  <c r="BT451" i="6"/>
  <c r="BT457" i="6"/>
  <c r="BT463" i="6"/>
  <c r="BT466" i="6"/>
  <c r="BT472" i="6"/>
  <c r="BT454" i="6"/>
  <c r="BT475" i="6"/>
  <c r="BT445" i="6"/>
  <c r="BT458" i="6"/>
  <c r="BT473" i="6"/>
  <c r="BT442" i="6"/>
  <c r="BT449" i="6"/>
  <c r="BT452" i="6"/>
  <c r="BT455" i="6"/>
  <c r="BT461" i="6"/>
  <c r="BT464" i="6"/>
  <c r="BT471" i="6"/>
  <c r="BT436" i="6"/>
  <c r="BT467" i="6"/>
  <c r="BT447" i="6"/>
  <c r="BT456" i="6"/>
  <c r="BT459" i="6"/>
  <c r="BT469" i="6"/>
  <c r="BT465" i="6"/>
  <c r="BT478" i="6"/>
  <c r="BT487" i="6"/>
  <c r="BT488" i="6"/>
  <c r="BT504" i="6"/>
  <c r="BT512" i="6"/>
  <c r="BT515" i="6"/>
  <c r="BT524" i="6"/>
  <c r="BT450" i="6"/>
  <c r="BT482" i="6"/>
  <c r="BT505" i="6"/>
  <c r="BT510" i="6"/>
  <c r="BT527" i="6"/>
  <c r="BT529" i="6"/>
  <c r="BT538" i="6"/>
  <c r="BT462" i="6"/>
  <c r="BT474" i="6"/>
  <c r="BT481" i="6"/>
  <c r="BT484" i="6"/>
  <c r="BT518" i="6"/>
  <c r="BT526" i="6"/>
  <c r="BT528" i="6"/>
  <c r="BT534" i="6"/>
  <c r="BT479" i="6"/>
  <c r="BT486" i="6"/>
  <c r="BT519" i="6"/>
  <c r="BT521" i="6"/>
  <c r="BT523" i="6"/>
  <c r="BT533" i="6"/>
  <c r="BT535" i="6"/>
  <c r="BT483" i="6"/>
  <c r="BT497" i="6"/>
  <c r="BT498" i="6"/>
  <c r="BT499" i="6"/>
  <c r="BT514" i="6"/>
  <c r="BT531" i="6"/>
  <c r="BT532" i="6"/>
  <c r="BT485" i="6"/>
  <c r="BT491" i="6"/>
  <c r="BT496" i="6"/>
  <c r="BT506" i="6"/>
  <c r="BT507" i="6"/>
  <c r="BT513" i="6"/>
  <c r="BT525" i="6"/>
  <c r="BT530" i="6"/>
  <c r="BT477" i="6"/>
  <c r="BT489" i="6"/>
  <c r="BT490" i="6"/>
  <c r="BT493" i="6"/>
  <c r="BT500" i="6"/>
  <c r="BT501" i="6"/>
  <c r="BT502" i="6"/>
  <c r="BT503" i="6"/>
  <c r="BT508" i="6"/>
  <c r="BT509" i="6"/>
  <c r="BT511" i="6"/>
  <c r="BT516" i="6"/>
  <c r="BT517" i="6"/>
  <c r="BT522" i="6"/>
  <c r="BT476" i="6"/>
  <c r="BT480" i="6"/>
  <c r="BT492" i="6"/>
  <c r="BT494" i="6"/>
  <c r="BT495" i="6"/>
  <c r="BT520" i="6"/>
  <c r="CB64" i="6"/>
  <c r="CB63" i="6"/>
  <c r="CB62" i="6"/>
  <c r="CB61" i="6"/>
  <c r="CB67" i="6"/>
  <c r="CB66" i="6"/>
  <c r="CB65" i="6"/>
  <c r="CB70" i="6"/>
  <c r="CB68" i="6"/>
  <c r="CB69" i="6"/>
  <c r="CB73" i="6"/>
  <c r="CB72" i="6"/>
  <c r="CB76" i="6"/>
  <c r="CB75" i="6"/>
  <c r="CB71" i="6"/>
  <c r="CB77" i="6"/>
  <c r="CB74" i="6"/>
  <c r="CB78" i="6"/>
  <c r="CB79" i="6"/>
  <c r="CB83" i="6"/>
  <c r="CB82" i="6"/>
  <c r="CB84" i="6"/>
  <c r="CB85" i="6"/>
  <c r="CB87" i="6"/>
  <c r="CB80" i="6"/>
  <c r="CB86" i="6"/>
  <c r="CB90" i="6"/>
  <c r="CB89" i="6"/>
  <c r="CB81" i="6"/>
  <c r="CB88" i="6"/>
  <c r="CB91" i="6"/>
  <c r="CB94" i="6"/>
  <c r="CB93" i="6"/>
  <c r="CB97" i="6"/>
  <c r="CB99" i="6"/>
  <c r="CB103" i="6"/>
  <c r="CB96" i="6"/>
  <c r="CB102" i="6"/>
  <c r="CB92" i="6"/>
  <c r="CB101" i="6"/>
  <c r="CB98" i="6"/>
  <c r="CB105" i="6"/>
  <c r="CB107" i="6"/>
  <c r="CB95" i="6"/>
  <c r="CB106" i="6"/>
  <c r="CB100" i="6"/>
  <c r="CB112" i="6"/>
  <c r="CB108" i="6"/>
  <c r="CB104" i="6"/>
  <c r="CB111" i="6"/>
  <c r="CB110" i="6"/>
  <c r="CB114" i="6"/>
  <c r="CB109" i="6"/>
  <c r="CB113" i="6"/>
  <c r="CB117" i="6"/>
  <c r="CB121" i="6"/>
  <c r="CB115" i="6"/>
  <c r="CB119" i="6"/>
  <c r="CB123" i="6"/>
  <c r="CB118" i="6"/>
  <c r="CB122" i="6"/>
  <c r="CB126" i="6"/>
  <c r="CB124" i="6"/>
  <c r="CB116" i="6"/>
  <c r="CB128" i="6"/>
  <c r="CB127" i="6"/>
  <c r="CB120" i="6"/>
  <c r="CB131" i="6"/>
  <c r="CB135" i="6"/>
  <c r="CB139" i="6"/>
  <c r="CB143" i="6"/>
  <c r="CB125" i="6"/>
  <c r="CB129" i="6"/>
  <c r="CB134" i="6"/>
  <c r="CB133" i="6"/>
  <c r="CB137" i="6"/>
  <c r="CB141" i="6"/>
  <c r="CB130" i="6"/>
  <c r="CB132" i="6"/>
  <c r="CB136" i="6"/>
  <c r="CB140" i="6"/>
  <c r="CB146" i="6"/>
  <c r="CB150" i="6"/>
  <c r="CB154" i="6"/>
  <c r="CB158" i="6"/>
  <c r="CB144" i="6"/>
  <c r="CB145" i="6"/>
  <c r="CB149" i="6"/>
  <c r="CB153" i="6"/>
  <c r="CB148" i="6"/>
  <c r="CB152" i="6"/>
  <c r="CB156" i="6"/>
  <c r="CB138" i="6"/>
  <c r="CB142" i="6"/>
  <c r="CB147" i="6"/>
  <c r="CB151" i="6"/>
  <c r="CB155" i="6"/>
  <c r="CB159" i="6"/>
  <c r="CB163" i="6"/>
  <c r="CB167" i="6"/>
  <c r="CB157" i="6"/>
  <c r="CB162" i="6"/>
  <c r="CB166" i="6"/>
  <c r="CB161" i="6"/>
  <c r="CB165" i="6"/>
  <c r="CB169" i="6"/>
  <c r="CB173" i="6"/>
  <c r="CB160" i="6"/>
  <c r="CB164" i="6"/>
  <c r="CB168" i="6"/>
  <c r="CB172" i="6"/>
  <c r="CB171" i="6"/>
  <c r="CB175" i="6"/>
  <c r="CB179" i="6"/>
  <c r="CB183" i="6"/>
  <c r="CB174" i="6"/>
  <c r="CB178" i="6"/>
  <c r="CB182" i="6"/>
  <c r="CB186" i="6"/>
  <c r="CB177" i="6"/>
  <c r="CB181" i="6"/>
  <c r="CB185" i="6"/>
  <c r="CB189" i="6"/>
  <c r="CB170" i="6"/>
  <c r="CB176" i="6"/>
  <c r="CB180" i="6"/>
  <c r="CB184" i="6"/>
  <c r="CB188" i="6"/>
  <c r="CB190" i="6"/>
  <c r="CB194" i="6"/>
  <c r="CB198" i="6"/>
  <c r="CB202" i="6"/>
  <c r="CB193" i="6"/>
  <c r="CB197" i="6"/>
  <c r="CB201" i="6"/>
  <c r="CB192" i="6"/>
  <c r="CB196" i="6"/>
  <c r="CB200" i="6"/>
  <c r="CB204" i="6"/>
  <c r="CB191" i="6"/>
  <c r="CB195" i="6"/>
  <c r="CB199" i="6"/>
  <c r="CB203" i="6"/>
  <c r="CB207" i="6"/>
  <c r="CB208" i="6"/>
  <c r="CB209" i="6"/>
  <c r="CB210" i="6"/>
  <c r="CB211" i="6"/>
  <c r="CB212" i="6"/>
  <c r="CB213" i="6"/>
  <c r="CB214" i="6"/>
  <c r="CB215" i="6"/>
  <c r="CB216" i="6"/>
  <c r="CB217" i="6"/>
  <c r="CB218" i="6"/>
  <c r="CB206" i="6"/>
  <c r="CB187" i="6"/>
  <c r="CB205" i="6"/>
  <c r="CB219" i="6"/>
  <c r="CB221" i="6"/>
  <c r="CB222" i="6"/>
  <c r="CB223" i="6"/>
  <c r="CB224" i="6"/>
  <c r="CB225" i="6"/>
  <c r="CB226" i="6"/>
  <c r="CB227" i="6"/>
  <c r="CB228" i="6"/>
  <c r="CB229" i="6"/>
  <c r="CB230" i="6"/>
  <c r="CB231" i="6"/>
  <c r="CB232" i="6"/>
  <c r="CB233" i="6"/>
  <c r="CB220" i="6"/>
  <c r="CB235" i="6"/>
  <c r="CB236" i="6"/>
  <c r="CB237" i="6"/>
  <c r="CB238" i="6"/>
  <c r="CB239" i="6"/>
  <c r="CB240" i="6"/>
  <c r="CB241" i="6"/>
  <c r="CB242" i="6"/>
  <c r="CB243" i="6"/>
  <c r="CB244" i="6"/>
  <c r="CB245" i="6"/>
  <c r="CB246" i="6"/>
  <c r="CB247" i="6"/>
  <c r="CB248" i="6"/>
  <c r="CB249" i="6"/>
  <c r="CB234" i="6"/>
  <c r="CB253" i="6"/>
  <c r="CB254" i="6"/>
  <c r="CB255" i="6"/>
  <c r="CB256" i="6"/>
  <c r="CB257" i="6"/>
  <c r="CB258" i="6"/>
  <c r="CB259" i="6"/>
  <c r="CB260" i="6"/>
  <c r="CB261" i="6"/>
  <c r="CB262" i="6"/>
  <c r="CB263" i="6"/>
  <c r="CB264" i="6"/>
  <c r="CB265" i="6"/>
  <c r="CB266" i="6"/>
  <c r="CB267" i="6"/>
  <c r="CB268" i="6"/>
  <c r="CB269" i="6"/>
  <c r="CB270" i="6"/>
  <c r="CB271" i="6"/>
  <c r="CB272" i="6"/>
  <c r="CB273" i="6"/>
  <c r="CB274" i="6"/>
  <c r="CB275" i="6"/>
  <c r="CB276" i="6"/>
  <c r="CB277" i="6"/>
  <c r="CB278" i="6"/>
  <c r="CB279" i="6"/>
  <c r="CB280" i="6"/>
  <c r="CB281" i="6"/>
  <c r="CB282" i="6"/>
  <c r="CB283" i="6"/>
  <c r="CB250" i="6"/>
  <c r="CB251" i="6"/>
  <c r="CB252" i="6"/>
  <c r="CB285" i="6"/>
  <c r="CB286" i="6"/>
  <c r="CB287" i="6"/>
  <c r="CB288" i="6"/>
  <c r="CB289" i="6"/>
  <c r="CB290" i="6"/>
  <c r="CB291" i="6"/>
  <c r="CB292" i="6"/>
  <c r="CB293" i="6"/>
  <c r="CB294" i="6"/>
  <c r="CB295" i="6"/>
  <c r="CB296" i="6"/>
  <c r="CB297" i="6"/>
  <c r="CB298" i="6"/>
  <c r="CB299" i="6"/>
  <c r="CB300" i="6"/>
  <c r="CB301" i="6"/>
  <c r="CB302" i="6"/>
  <c r="CB303" i="6"/>
  <c r="CB304" i="6"/>
  <c r="CB305" i="6"/>
  <c r="CB306" i="6"/>
  <c r="CB307" i="6"/>
  <c r="CB308" i="6"/>
  <c r="CB309" i="6"/>
  <c r="CB310" i="6"/>
  <c r="CB311" i="6"/>
  <c r="CB284" i="6"/>
  <c r="CB326" i="6"/>
  <c r="CB334" i="6"/>
  <c r="CB342" i="6"/>
  <c r="CB312" i="6"/>
  <c r="CB323" i="6"/>
  <c r="CB331" i="6"/>
  <c r="CB339" i="6"/>
  <c r="CB317" i="6"/>
  <c r="CB320" i="6"/>
  <c r="CB328" i="6"/>
  <c r="CB336" i="6"/>
  <c r="CB313" i="6"/>
  <c r="CB315" i="6"/>
  <c r="CB325" i="6"/>
  <c r="CB333" i="6"/>
  <c r="CB341" i="6"/>
  <c r="CB322" i="6"/>
  <c r="CB330" i="6"/>
  <c r="CB338" i="6"/>
  <c r="CB346" i="6"/>
  <c r="CB314" i="6"/>
  <c r="CB316" i="6"/>
  <c r="CB319" i="6"/>
  <c r="CB327" i="6"/>
  <c r="CB335" i="6"/>
  <c r="CB343" i="6"/>
  <c r="CB324" i="6"/>
  <c r="CB332" i="6"/>
  <c r="CB340" i="6"/>
  <c r="CB318" i="6"/>
  <c r="CB321" i="6"/>
  <c r="CB329" i="6"/>
  <c r="CB337" i="6"/>
  <c r="CB345" i="6"/>
  <c r="CB353" i="6"/>
  <c r="CB361" i="6"/>
  <c r="CB369" i="6"/>
  <c r="CB350" i="6"/>
  <c r="CB358" i="6"/>
  <c r="CB366" i="6"/>
  <c r="CB371" i="6"/>
  <c r="CB372" i="6"/>
  <c r="CB373" i="6"/>
  <c r="CB374" i="6"/>
  <c r="CB375" i="6"/>
  <c r="CB376" i="6"/>
  <c r="CB377" i="6"/>
  <c r="CB378" i="6"/>
  <c r="CB344" i="6"/>
  <c r="CB347" i="6"/>
  <c r="CB355" i="6"/>
  <c r="CB363" i="6"/>
  <c r="CB352" i="6"/>
  <c r="CB360" i="6"/>
  <c r="CB368" i="6"/>
  <c r="CB349" i="6"/>
  <c r="CB357" i="6"/>
  <c r="CB365" i="6"/>
  <c r="CB354" i="6"/>
  <c r="CB362" i="6"/>
  <c r="CB370" i="6"/>
  <c r="CB351" i="6"/>
  <c r="CB359" i="6"/>
  <c r="CB367" i="6"/>
  <c r="CB348" i="6"/>
  <c r="CB356" i="6"/>
  <c r="CB364" i="6"/>
  <c r="CB379" i="6"/>
  <c r="CB380" i="6"/>
  <c r="CB381" i="6"/>
  <c r="CB382" i="6"/>
  <c r="CB383" i="6"/>
  <c r="CB384" i="6"/>
  <c r="CB385" i="6"/>
  <c r="CB386" i="6"/>
  <c r="CB387" i="6"/>
  <c r="CB388" i="6"/>
  <c r="CB389" i="6"/>
  <c r="CB390" i="6"/>
  <c r="CB391" i="6"/>
  <c r="CB392" i="6"/>
  <c r="CB393" i="6"/>
  <c r="CB394" i="6"/>
  <c r="CB395" i="6"/>
  <c r="CB396" i="6"/>
  <c r="CB397" i="6"/>
  <c r="CB398" i="6"/>
  <c r="CB399" i="6"/>
  <c r="CB400" i="6"/>
  <c r="CB401" i="6"/>
  <c r="CB402" i="6"/>
  <c r="CB403" i="6"/>
  <c r="CB404" i="6"/>
  <c r="CB405" i="6"/>
  <c r="CB406" i="6"/>
  <c r="CB407" i="6"/>
  <c r="CB408" i="6"/>
  <c r="CB409" i="6"/>
  <c r="CB410" i="6"/>
  <c r="CB411" i="6"/>
  <c r="CB414" i="6"/>
  <c r="CB415" i="6"/>
  <c r="CB417" i="6"/>
  <c r="CB433" i="6"/>
  <c r="CB437" i="6"/>
  <c r="CB418" i="6"/>
  <c r="CB419" i="6"/>
  <c r="CB425" i="6"/>
  <c r="CB429" i="6"/>
  <c r="CB438" i="6"/>
  <c r="CB446" i="6"/>
  <c r="CB420" i="6"/>
  <c r="CB434" i="6"/>
  <c r="CB439" i="6"/>
  <c r="CB443" i="6"/>
  <c r="CB421" i="6"/>
  <c r="CB426" i="6"/>
  <c r="CB430" i="6"/>
  <c r="CB440" i="6"/>
  <c r="CB427" i="6"/>
  <c r="CB431" i="6"/>
  <c r="CB444" i="6"/>
  <c r="CB422" i="6"/>
  <c r="CB435" i="6"/>
  <c r="CB441" i="6"/>
  <c r="CB412" i="6"/>
  <c r="CB413" i="6"/>
  <c r="CB416" i="6"/>
  <c r="CB423" i="6"/>
  <c r="CB428" i="6"/>
  <c r="CB432" i="6"/>
  <c r="CB447" i="6"/>
  <c r="CB453" i="6"/>
  <c r="CB460" i="6"/>
  <c r="CB468" i="6"/>
  <c r="CB470" i="6"/>
  <c r="CB424" i="6"/>
  <c r="CB448" i="6"/>
  <c r="CB451" i="6"/>
  <c r="CB457" i="6"/>
  <c r="CB463" i="6"/>
  <c r="CB466" i="6"/>
  <c r="CB472" i="6"/>
  <c r="CB454" i="6"/>
  <c r="CB475" i="6"/>
  <c r="CB458" i="6"/>
  <c r="CB473" i="6"/>
  <c r="CB445" i="6"/>
  <c r="CB449" i="6"/>
  <c r="CB452" i="6"/>
  <c r="CB455" i="6"/>
  <c r="CB461" i="6"/>
  <c r="CB464" i="6"/>
  <c r="CB471" i="6"/>
  <c r="CB442" i="6"/>
  <c r="CB467" i="6"/>
  <c r="CB436" i="6"/>
  <c r="CB456" i="6"/>
  <c r="CB459" i="6"/>
  <c r="CB469" i="6"/>
  <c r="CB478" i="6"/>
  <c r="CB487" i="6"/>
  <c r="CB488" i="6"/>
  <c r="CB504" i="6"/>
  <c r="CB512" i="6"/>
  <c r="CB515" i="6"/>
  <c r="CB524" i="6"/>
  <c r="CB465" i="6"/>
  <c r="CB482" i="6"/>
  <c r="CB505" i="6"/>
  <c r="CB510" i="6"/>
  <c r="CB527" i="6"/>
  <c r="CB529" i="6"/>
  <c r="CB538" i="6"/>
  <c r="CB450" i="6"/>
  <c r="CB481" i="6"/>
  <c r="CB484" i="6"/>
  <c r="CB518" i="6"/>
  <c r="CB526" i="6"/>
  <c r="CB528" i="6"/>
  <c r="CB534" i="6"/>
  <c r="CB462" i="6"/>
  <c r="CB479" i="6"/>
  <c r="CB486" i="6"/>
  <c r="CB519" i="6"/>
  <c r="CB521" i="6"/>
  <c r="CB523" i="6"/>
  <c r="CB533" i="6"/>
  <c r="CB535" i="6"/>
  <c r="CB474" i="6"/>
  <c r="CB483" i="6"/>
  <c r="CB497" i="6"/>
  <c r="CB498" i="6"/>
  <c r="CB499" i="6"/>
  <c r="CB514" i="6"/>
  <c r="CB531" i="6"/>
  <c r="CB532" i="6"/>
  <c r="CB485" i="6"/>
  <c r="CB491" i="6"/>
  <c r="CB496" i="6"/>
  <c r="CB506" i="6"/>
  <c r="CB507" i="6"/>
  <c r="CB513" i="6"/>
  <c r="CB525" i="6"/>
  <c r="CB530" i="6"/>
  <c r="CB476" i="6"/>
  <c r="CB477" i="6"/>
  <c r="CB489" i="6"/>
  <c r="CB490" i="6"/>
  <c r="CB493" i="6"/>
  <c r="CB500" i="6"/>
  <c r="CB501" i="6"/>
  <c r="CB502" i="6"/>
  <c r="CB503" i="6"/>
  <c r="CB508" i="6"/>
  <c r="CB509" i="6"/>
  <c r="CB511" i="6"/>
  <c r="CB516" i="6"/>
  <c r="CB517" i="6"/>
  <c r="CB522" i="6"/>
  <c r="CB480" i="6"/>
  <c r="CB492" i="6"/>
  <c r="CB494" i="6"/>
  <c r="CB495" i="6"/>
  <c r="CB520" i="6"/>
  <c r="DP61" i="6"/>
  <c r="DP64" i="6"/>
  <c r="DP63" i="6"/>
  <c r="DP65" i="6"/>
  <c r="DP62" i="6"/>
  <c r="DP67" i="6"/>
  <c r="DP66" i="6"/>
  <c r="DP70" i="6"/>
  <c r="DP69" i="6"/>
  <c r="DP68" i="6"/>
  <c r="DP73" i="6"/>
  <c r="DP72" i="6"/>
  <c r="DP76" i="6"/>
  <c r="DP74" i="6"/>
  <c r="DP71" i="6"/>
  <c r="DP77" i="6"/>
  <c r="DP75" i="6"/>
  <c r="DP79" i="6"/>
  <c r="DP83" i="6"/>
  <c r="DP82" i="6"/>
  <c r="DP86" i="6"/>
  <c r="DP81" i="6"/>
  <c r="DP80" i="6"/>
  <c r="DP84" i="6"/>
  <c r="DP88" i="6"/>
  <c r="DP87" i="6"/>
  <c r="DP90" i="6"/>
  <c r="DP85" i="6"/>
  <c r="DP94" i="6"/>
  <c r="DP98" i="6"/>
  <c r="DP78" i="6"/>
  <c r="DP93" i="6"/>
  <c r="DP97" i="6"/>
  <c r="DP89" i="6"/>
  <c r="DP92" i="6"/>
  <c r="DP96" i="6"/>
  <c r="DP91" i="6"/>
  <c r="DP95" i="6"/>
  <c r="DP101" i="6"/>
  <c r="DP100" i="6"/>
  <c r="DP104" i="6"/>
  <c r="DP99" i="6"/>
  <c r="DP103" i="6"/>
  <c r="DP102" i="6"/>
  <c r="DP106" i="6"/>
  <c r="DP107" i="6"/>
  <c r="DP110" i="6"/>
  <c r="DP114" i="6"/>
  <c r="DP108" i="6"/>
  <c r="DP109" i="6"/>
  <c r="DP113" i="6"/>
  <c r="DP112" i="6"/>
  <c r="DP105" i="6"/>
  <c r="DP111" i="6"/>
  <c r="DP115" i="6"/>
  <c r="DP118" i="6"/>
  <c r="DP122" i="6"/>
  <c r="DP116" i="6"/>
  <c r="DP120" i="6"/>
  <c r="DP124" i="6"/>
  <c r="DP119" i="6"/>
  <c r="DP123" i="6"/>
  <c r="DP127" i="6"/>
  <c r="DP117" i="6"/>
  <c r="DP121" i="6"/>
  <c r="DP125" i="6"/>
  <c r="DP129" i="6"/>
  <c r="DP128" i="6"/>
  <c r="DP132" i="6"/>
  <c r="DP136" i="6"/>
  <c r="DP140" i="6"/>
  <c r="DP131" i="6"/>
  <c r="DP135" i="6"/>
  <c r="DP126" i="6"/>
  <c r="DP130" i="6"/>
  <c r="DP134" i="6"/>
  <c r="DP138" i="6"/>
  <c r="DP142" i="6"/>
  <c r="DP133" i="6"/>
  <c r="DP137" i="6"/>
  <c r="DP141" i="6"/>
  <c r="DP139" i="6"/>
  <c r="DP143" i="6"/>
  <c r="DP144" i="6"/>
  <c r="DP148" i="6"/>
  <c r="DP152" i="6"/>
  <c r="DP156" i="6"/>
  <c r="DP147" i="6"/>
  <c r="DP151" i="6"/>
  <c r="DP155" i="6"/>
  <c r="DP159" i="6"/>
  <c r="DP146" i="6"/>
  <c r="DP150" i="6"/>
  <c r="DP154" i="6"/>
  <c r="DP145" i="6"/>
  <c r="DP149" i="6"/>
  <c r="DP161" i="6"/>
  <c r="DP165" i="6"/>
  <c r="DP169" i="6"/>
  <c r="DP173" i="6"/>
  <c r="DP158" i="6"/>
  <c r="DP160" i="6"/>
  <c r="DP164" i="6"/>
  <c r="DP168" i="6"/>
  <c r="DP172" i="6"/>
  <c r="DP163" i="6"/>
  <c r="DP167" i="6"/>
  <c r="DP171" i="6"/>
  <c r="DP153" i="6"/>
  <c r="DP157" i="6"/>
  <c r="DP162" i="6"/>
  <c r="DP166" i="6"/>
  <c r="DP177" i="6"/>
  <c r="DP181" i="6"/>
  <c r="DP185" i="6"/>
  <c r="DP189" i="6"/>
  <c r="DP170" i="6"/>
  <c r="DP176" i="6"/>
  <c r="DP180" i="6"/>
  <c r="DP184" i="6"/>
  <c r="DP188" i="6"/>
  <c r="DP175" i="6"/>
  <c r="DP179" i="6"/>
  <c r="DP183" i="6"/>
  <c r="DP187" i="6"/>
  <c r="DP174" i="6"/>
  <c r="DP178" i="6"/>
  <c r="DP182" i="6"/>
  <c r="DP186" i="6"/>
  <c r="DP191" i="6"/>
  <c r="DP195" i="6"/>
  <c r="DP199" i="6"/>
  <c r="DP203" i="6"/>
  <c r="DP190" i="6"/>
  <c r="DP194" i="6"/>
  <c r="DP198" i="6"/>
  <c r="DP202" i="6"/>
  <c r="DP193" i="6"/>
  <c r="DP197" i="6"/>
  <c r="DP201" i="6"/>
  <c r="DP205" i="6"/>
  <c r="DP196" i="6"/>
  <c r="DP204" i="6"/>
  <c r="DP192" i="6"/>
  <c r="DP207" i="6"/>
  <c r="DP208" i="6"/>
  <c r="DP209" i="6"/>
  <c r="DP210" i="6"/>
  <c r="DP211" i="6"/>
  <c r="DP212" i="6"/>
  <c r="DP213" i="6"/>
  <c r="DP214" i="6"/>
  <c r="DP215" i="6"/>
  <c r="DP216" i="6"/>
  <c r="DP217" i="6"/>
  <c r="DP218" i="6"/>
  <c r="DP219" i="6"/>
  <c r="DP220" i="6"/>
  <c r="DP206" i="6"/>
  <c r="DP200" i="6"/>
  <c r="DP221" i="6"/>
  <c r="DP222" i="6"/>
  <c r="DP223" i="6"/>
  <c r="DP224" i="6"/>
  <c r="DP225" i="6"/>
  <c r="DP226" i="6"/>
  <c r="DP227" i="6"/>
  <c r="DP228" i="6"/>
  <c r="DP229" i="6"/>
  <c r="DP230" i="6"/>
  <c r="DP231" i="6"/>
  <c r="DP232" i="6"/>
  <c r="DP233" i="6"/>
  <c r="DP234" i="6"/>
  <c r="DP235" i="6"/>
  <c r="DP236" i="6"/>
  <c r="DP237" i="6"/>
  <c r="DP238" i="6"/>
  <c r="DP239" i="6"/>
  <c r="DP240" i="6"/>
  <c r="DP241" i="6"/>
  <c r="DP242" i="6"/>
  <c r="DP243" i="6"/>
  <c r="DP244" i="6"/>
  <c r="DP245" i="6"/>
  <c r="DP246" i="6"/>
  <c r="DP247" i="6"/>
  <c r="DP248" i="6"/>
  <c r="DP249" i="6"/>
  <c r="DP250" i="6"/>
  <c r="DP251" i="6"/>
  <c r="DP252" i="6"/>
  <c r="DP253" i="6"/>
  <c r="DP254" i="6"/>
  <c r="DP255" i="6"/>
  <c r="DP256" i="6"/>
  <c r="DP257" i="6"/>
  <c r="DP258" i="6"/>
  <c r="DP259" i="6"/>
  <c r="DP260" i="6"/>
  <c r="DP261" i="6"/>
  <c r="DP262" i="6"/>
  <c r="DP263" i="6"/>
  <c r="DP264" i="6"/>
  <c r="DP265" i="6"/>
  <c r="DP266" i="6"/>
  <c r="DP267" i="6"/>
  <c r="DP268" i="6"/>
  <c r="DP269" i="6"/>
  <c r="DP270" i="6"/>
  <c r="DP271" i="6"/>
  <c r="DP272" i="6"/>
  <c r="DP273" i="6"/>
  <c r="DP274" i="6"/>
  <c r="DP275" i="6"/>
  <c r="DP276" i="6"/>
  <c r="DP277" i="6"/>
  <c r="DP278" i="6"/>
  <c r="DP279" i="6"/>
  <c r="DP280" i="6"/>
  <c r="DP281" i="6"/>
  <c r="DP282" i="6"/>
  <c r="DP283" i="6"/>
  <c r="DP284" i="6"/>
  <c r="DP285" i="6"/>
  <c r="DP286" i="6"/>
  <c r="DP287" i="6"/>
  <c r="DP288" i="6"/>
  <c r="DP289" i="6"/>
  <c r="DP290" i="6"/>
  <c r="DP291" i="6"/>
  <c r="DP292" i="6"/>
  <c r="DP293" i="6"/>
  <c r="DP294" i="6"/>
  <c r="DP295" i="6"/>
  <c r="DP296" i="6"/>
  <c r="DP297" i="6"/>
  <c r="DP298" i="6"/>
  <c r="DP299" i="6"/>
  <c r="DP300" i="6"/>
  <c r="DP301" i="6"/>
  <c r="DP302" i="6"/>
  <c r="DP303" i="6"/>
  <c r="DP304" i="6"/>
  <c r="DP305" i="6"/>
  <c r="DP306" i="6"/>
  <c r="DP307" i="6"/>
  <c r="DP308" i="6"/>
  <c r="DP309" i="6"/>
  <c r="DP310" i="6"/>
  <c r="DP311" i="6"/>
  <c r="DP312" i="6"/>
  <c r="DP313" i="6"/>
  <c r="DP314" i="6"/>
  <c r="DP316" i="6"/>
  <c r="DP319" i="6"/>
  <c r="DP327" i="6"/>
  <c r="DP335" i="6"/>
  <c r="DP343" i="6"/>
  <c r="DP324" i="6"/>
  <c r="DP332" i="6"/>
  <c r="DP340" i="6"/>
  <c r="DP318" i="6"/>
  <c r="DP321" i="6"/>
  <c r="DP329" i="6"/>
  <c r="DP337" i="6"/>
  <c r="DP326" i="6"/>
  <c r="DP334" i="6"/>
  <c r="DP342" i="6"/>
  <c r="DP323" i="6"/>
  <c r="DP331" i="6"/>
  <c r="DP339" i="6"/>
  <c r="DP347" i="6"/>
  <c r="DP317" i="6"/>
  <c r="DP320" i="6"/>
  <c r="DP328" i="6"/>
  <c r="DP336" i="6"/>
  <c r="DP344" i="6"/>
  <c r="DP315" i="6"/>
  <c r="DP325" i="6"/>
  <c r="DP333" i="6"/>
  <c r="DP341" i="6"/>
  <c r="DP322" i="6"/>
  <c r="DP330" i="6"/>
  <c r="DP338" i="6"/>
  <c r="DP354" i="6"/>
  <c r="DP362" i="6"/>
  <c r="DP370" i="6"/>
  <c r="DP351" i="6"/>
  <c r="DP359" i="6"/>
  <c r="DP367" i="6"/>
  <c r="DP346" i="6"/>
  <c r="DP348" i="6"/>
  <c r="DP356" i="6"/>
  <c r="DP364" i="6"/>
  <c r="DP345" i="6"/>
  <c r="DP353" i="6"/>
  <c r="DP361" i="6"/>
  <c r="DP369" i="6"/>
  <c r="DP350" i="6"/>
  <c r="DP358" i="6"/>
  <c r="DP366" i="6"/>
  <c r="DP371" i="6"/>
  <c r="DP372" i="6"/>
  <c r="DP373" i="6"/>
  <c r="DP374" i="6"/>
  <c r="DP375" i="6"/>
  <c r="DP376" i="6"/>
  <c r="DP377" i="6"/>
  <c r="DP355" i="6"/>
  <c r="DP363" i="6"/>
  <c r="DP378" i="6"/>
  <c r="DP379" i="6"/>
  <c r="DP352" i="6"/>
  <c r="DP360" i="6"/>
  <c r="DP368" i="6"/>
  <c r="DP349" i="6"/>
  <c r="DP357" i="6"/>
  <c r="DP365" i="6"/>
  <c r="DP414" i="6"/>
  <c r="DP415" i="6"/>
  <c r="DP380" i="6"/>
  <c r="DP381" i="6"/>
  <c r="DP382" i="6"/>
  <c r="DP383" i="6"/>
  <c r="DP384" i="6"/>
  <c r="DP385" i="6"/>
  <c r="DP386" i="6"/>
  <c r="DP387" i="6"/>
  <c r="DP388" i="6"/>
  <c r="DP389" i="6"/>
  <c r="DP390" i="6"/>
  <c r="DP391" i="6"/>
  <c r="DP392" i="6"/>
  <c r="DP393" i="6"/>
  <c r="DP394" i="6"/>
  <c r="DP395" i="6"/>
  <c r="DP396" i="6"/>
  <c r="DP397" i="6"/>
  <c r="DP398" i="6"/>
  <c r="DP399" i="6"/>
  <c r="DP400" i="6"/>
  <c r="DP401" i="6"/>
  <c r="DP402" i="6"/>
  <c r="DP403" i="6"/>
  <c r="DP404" i="6"/>
  <c r="DP405" i="6"/>
  <c r="DP406" i="6"/>
  <c r="DP407" i="6"/>
  <c r="DP408" i="6"/>
  <c r="DP409" i="6"/>
  <c r="DP410" i="6"/>
  <c r="DP411" i="6"/>
  <c r="DP412" i="6"/>
  <c r="DP413" i="6"/>
  <c r="DP421" i="6"/>
  <c r="DP422" i="6"/>
  <c r="DP427" i="6"/>
  <c r="DP435" i="6"/>
  <c r="DP441" i="6"/>
  <c r="DP444" i="6"/>
  <c r="DP416" i="6"/>
  <c r="DP423" i="6"/>
  <c r="DP428" i="6"/>
  <c r="DP432" i="6"/>
  <c r="DP436" i="6"/>
  <c r="DP442" i="6"/>
  <c r="DP445" i="6"/>
  <c r="DP417" i="6"/>
  <c r="DP424" i="6"/>
  <c r="DP418" i="6"/>
  <c r="DP425" i="6"/>
  <c r="DP429" i="6"/>
  <c r="DP433" i="6"/>
  <c r="DP437" i="6"/>
  <c r="DP438" i="6"/>
  <c r="DP446" i="6"/>
  <c r="DP419" i="6"/>
  <c r="DP420" i="6"/>
  <c r="DP439" i="6"/>
  <c r="DP426" i="6"/>
  <c r="DP430" i="6"/>
  <c r="DP434" i="6"/>
  <c r="DP443" i="6"/>
  <c r="DP452" i="6"/>
  <c r="DP455" i="6"/>
  <c r="DP464" i="6"/>
  <c r="DP471" i="6"/>
  <c r="DP467" i="6"/>
  <c r="DP469" i="6"/>
  <c r="DP450" i="6"/>
  <c r="DP456" i="6"/>
  <c r="DP459" i="6"/>
  <c r="DP462" i="6"/>
  <c r="DP465" i="6"/>
  <c r="DP474" i="6"/>
  <c r="DP453" i="6"/>
  <c r="DP457" i="6"/>
  <c r="DP460" i="6"/>
  <c r="DP466" i="6"/>
  <c r="DP468" i="6"/>
  <c r="DP470" i="6"/>
  <c r="DP447" i="6"/>
  <c r="DP448" i="6"/>
  <c r="DP451" i="6"/>
  <c r="DP454" i="6"/>
  <c r="DP463" i="6"/>
  <c r="DP472" i="6"/>
  <c r="DP458" i="6"/>
  <c r="DP431" i="6"/>
  <c r="DP461" i="6"/>
  <c r="DP475" i="6"/>
  <c r="DP476" i="6"/>
  <c r="DP486" i="6"/>
  <c r="DP505" i="6"/>
  <c r="DP519" i="6"/>
  <c r="DP521" i="6"/>
  <c r="DP531" i="6"/>
  <c r="DP473" i="6"/>
  <c r="DP477" i="6"/>
  <c r="DP483" i="6"/>
  <c r="DP497" i="6"/>
  <c r="DP498" i="6"/>
  <c r="DP499" i="6"/>
  <c r="DP514" i="6"/>
  <c r="DP523" i="6"/>
  <c r="DP530" i="6"/>
  <c r="DP532" i="6"/>
  <c r="DP536" i="6"/>
  <c r="DP485" i="6"/>
  <c r="DP491" i="6"/>
  <c r="DP496" i="6"/>
  <c r="DP506" i="6"/>
  <c r="DP507" i="6"/>
  <c r="DP522" i="6"/>
  <c r="DP525" i="6"/>
  <c r="DP480" i="6"/>
  <c r="DP489" i="6"/>
  <c r="DP490" i="6"/>
  <c r="DP493" i="6"/>
  <c r="DP500" i="6"/>
  <c r="DP501" i="6"/>
  <c r="DP502" i="6"/>
  <c r="DP503" i="6"/>
  <c r="DP508" i="6"/>
  <c r="DP478" i="6"/>
  <c r="DP494" i="6"/>
  <c r="DP495" i="6"/>
  <c r="DP509" i="6"/>
  <c r="DP511" i="6"/>
  <c r="DP513" i="6"/>
  <c r="DP520" i="6"/>
  <c r="DP482" i="6"/>
  <c r="DP488" i="6"/>
  <c r="DP492" i="6"/>
  <c r="DP504" i="6"/>
  <c r="DP518" i="6"/>
  <c r="DP524" i="6"/>
  <c r="DP527" i="6"/>
  <c r="DP529" i="6"/>
  <c r="DP481" i="6"/>
  <c r="DP484" i="6"/>
  <c r="DP487" i="6"/>
  <c r="DP512" i="6"/>
  <c r="DP515" i="6"/>
  <c r="DP516" i="6"/>
  <c r="DP517" i="6"/>
  <c r="DP526" i="6"/>
  <c r="DP440" i="6"/>
  <c r="DP449" i="6"/>
  <c r="DP479" i="6"/>
  <c r="DP510" i="6"/>
  <c r="DX61" i="6"/>
  <c r="DX64" i="6"/>
  <c r="DX63" i="6"/>
  <c r="DX65" i="6"/>
  <c r="DX62" i="6"/>
  <c r="DX67" i="6"/>
  <c r="DX68" i="6"/>
  <c r="DX70" i="6"/>
  <c r="DX66" i="6"/>
  <c r="DX69" i="6"/>
  <c r="DX73" i="6"/>
  <c r="DX72" i="6"/>
  <c r="DX76" i="6"/>
  <c r="DX74" i="6"/>
  <c r="DX77" i="6"/>
  <c r="DX71" i="6"/>
  <c r="DX75" i="6"/>
  <c r="DX79" i="6"/>
  <c r="DX83" i="6"/>
  <c r="DX82" i="6"/>
  <c r="DX86" i="6"/>
  <c r="DX81" i="6"/>
  <c r="DX80" i="6"/>
  <c r="DX84" i="6"/>
  <c r="DX78" i="6"/>
  <c r="DX88" i="6"/>
  <c r="DX85" i="6"/>
  <c r="DX87" i="6"/>
  <c r="DX90" i="6"/>
  <c r="DX94" i="6"/>
  <c r="DX98" i="6"/>
  <c r="DX93" i="6"/>
  <c r="DX97" i="6"/>
  <c r="DX92" i="6"/>
  <c r="DX96" i="6"/>
  <c r="DX89" i="6"/>
  <c r="DX91" i="6"/>
  <c r="DX95" i="6"/>
  <c r="DX101" i="6"/>
  <c r="DX100" i="6"/>
  <c r="DX104" i="6"/>
  <c r="DX99" i="6"/>
  <c r="DX103" i="6"/>
  <c r="DX102" i="6"/>
  <c r="DX106" i="6"/>
  <c r="DX107" i="6"/>
  <c r="DX105" i="6"/>
  <c r="DX108" i="6"/>
  <c r="DX110" i="6"/>
  <c r="DX114" i="6"/>
  <c r="DX109" i="6"/>
  <c r="DX113" i="6"/>
  <c r="DX112" i="6"/>
  <c r="DX111" i="6"/>
  <c r="DX115" i="6"/>
  <c r="DX118" i="6"/>
  <c r="DX122" i="6"/>
  <c r="DX116" i="6"/>
  <c r="DX120" i="6"/>
  <c r="DX124" i="6"/>
  <c r="DX119" i="6"/>
  <c r="DX123" i="6"/>
  <c r="DX127" i="6"/>
  <c r="DX125" i="6"/>
  <c r="DX129" i="6"/>
  <c r="DX117" i="6"/>
  <c r="DX121" i="6"/>
  <c r="DX128" i="6"/>
  <c r="DX130" i="6"/>
  <c r="DX132" i="6"/>
  <c r="DX136" i="6"/>
  <c r="DX140" i="6"/>
  <c r="DX131" i="6"/>
  <c r="DX135" i="6"/>
  <c r="DX134" i="6"/>
  <c r="DX138" i="6"/>
  <c r="DX142" i="6"/>
  <c r="DX126" i="6"/>
  <c r="DX133" i="6"/>
  <c r="DX137" i="6"/>
  <c r="DX141" i="6"/>
  <c r="DX148" i="6"/>
  <c r="DX152" i="6"/>
  <c r="DX156" i="6"/>
  <c r="DX139" i="6"/>
  <c r="DX143" i="6"/>
  <c r="DX147" i="6"/>
  <c r="DX151" i="6"/>
  <c r="DX155" i="6"/>
  <c r="DX159" i="6"/>
  <c r="DX144" i="6"/>
  <c r="DX146" i="6"/>
  <c r="DX150" i="6"/>
  <c r="DX154" i="6"/>
  <c r="DX145" i="6"/>
  <c r="DX149" i="6"/>
  <c r="DX157" i="6"/>
  <c r="DX158" i="6"/>
  <c r="DX161" i="6"/>
  <c r="DX165" i="6"/>
  <c r="DX169" i="6"/>
  <c r="DX173" i="6"/>
  <c r="DX160" i="6"/>
  <c r="DX164" i="6"/>
  <c r="DX168" i="6"/>
  <c r="DX172" i="6"/>
  <c r="DX163" i="6"/>
  <c r="DX167" i="6"/>
  <c r="DX171" i="6"/>
  <c r="DX162" i="6"/>
  <c r="DX166" i="6"/>
  <c r="DX153" i="6"/>
  <c r="DX177" i="6"/>
  <c r="DX181" i="6"/>
  <c r="DX185" i="6"/>
  <c r="DX189" i="6"/>
  <c r="DX176" i="6"/>
  <c r="DX180" i="6"/>
  <c r="DX184" i="6"/>
  <c r="DX188" i="6"/>
  <c r="DX175" i="6"/>
  <c r="DX179" i="6"/>
  <c r="DX183" i="6"/>
  <c r="DX187" i="6"/>
  <c r="DX170" i="6"/>
  <c r="DX174" i="6"/>
  <c r="DX178" i="6"/>
  <c r="DX182" i="6"/>
  <c r="DX186" i="6"/>
  <c r="DX191" i="6"/>
  <c r="DX195" i="6"/>
  <c r="DX199" i="6"/>
  <c r="DX203" i="6"/>
  <c r="DX190" i="6"/>
  <c r="DX194" i="6"/>
  <c r="DX198" i="6"/>
  <c r="DX202" i="6"/>
  <c r="DX193" i="6"/>
  <c r="DX197" i="6"/>
  <c r="DX201" i="6"/>
  <c r="DX205" i="6"/>
  <c r="DX200" i="6"/>
  <c r="DX196" i="6"/>
  <c r="DX192" i="6"/>
  <c r="DX204" i="6"/>
  <c r="DX207" i="6"/>
  <c r="DX208" i="6"/>
  <c r="DX209" i="6"/>
  <c r="DX210" i="6"/>
  <c r="DX211" i="6"/>
  <c r="DX212" i="6"/>
  <c r="DX213" i="6"/>
  <c r="DX214" i="6"/>
  <c r="DX215" i="6"/>
  <c r="DX216" i="6"/>
  <c r="DX217" i="6"/>
  <c r="DX218" i="6"/>
  <c r="DX219" i="6"/>
  <c r="DX220" i="6"/>
  <c r="DX206" i="6"/>
  <c r="DX221" i="6"/>
  <c r="DX222" i="6"/>
  <c r="DX223" i="6"/>
  <c r="DX224" i="6"/>
  <c r="DX225" i="6"/>
  <c r="DX226" i="6"/>
  <c r="DX227" i="6"/>
  <c r="DX228" i="6"/>
  <c r="DX229" i="6"/>
  <c r="DX230" i="6"/>
  <c r="DX231" i="6"/>
  <c r="DX232" i="6"/>
  <c r="DX233" i="6"/>
  <c r="DX234" i="6"/>
  <c r="DX235" i="6"/>
  <c r="DX236" i="6"/>
  <c r="DX237" i="6"/>
  <c r="DX238" i="6"/>
  <c r="DX239" i="6"/>
  <c r="DX240" i="6"/>
  <c r="DX241" i="6"/>
  <c r="DX242" i="6"/>
  <c r="DX243" i="6"/>
  <c r="DX244" i="6"/>
  <c r="DX245" i="6"/>
  <c r="DX246" i="6"/>
  <c r="DX247" i="6"/>
  <c r="DX248" i="6"/>
  <c r="DX249" i="6"/>
  <c r="DX250" i="6"/>
  <c r="DX251" i="6"/>
  <c r="DX252" i="6"/>
  <c r="DX253" i="6"/>
  <c r="DX254" i="6"/>
  <c r="DX255" i="6"/>
  <c r="DX256" i="6"/>
  <c r="DX257" i="6"/>
  <c r="DX258" i="6"/>
  <c r="DX259" i="6"/>
  <c r="DX260" i="6"/>
  <c r="DX261" i="6"/>
  <c r="DX262" i="6"/>
  <c r="DX263" i="6"/>
  <c r="DX264" i="6"/>
  <c r="DX265" i="6"/>
  <c r="DX266" i="6"/>
  <c r="DX267" i="6"/>
  <c r="DX268" i="6"/>
  <c r="DX269" i="6"/>
  <c r="DX270" i="6"/>
  <c r="DX271" i="6"/>
  <c r="DX272" i="6"/>
  <c r="DX273" i="6"/>
  <c r="DX274" i="6"/>
  <c r="DX275" i="6"/>
  <c r="DX276" i="6"/>
  <c r="DX277" i="6"/>
  <c r="DX278" i="6"/>
  <c r="DX279" i="6"/>
  <c r="DX280" i="6"/>
  <c r="DX281" i="6"/>
  <c r="DX282" i="6"/>
  <c r="DX283" i="6"/>
  <c r="DX284" i="6"/>
  <c r="DX285" i="6"/>
  <c r="DX286" i="6"/>
  <c r="DX287" i="6"/>
  <c r="DX288" i="6"/>
  <c r="DX289" i="6"/>
  <c r="DX290" i="6"/>
  <c r="DX291" i="6"/>
  <c r="DX292" i="6"/>
  <c r="DX293" i="6"/>
  <c r="DX294" i="6"/>
  <c r="DX295" i="6"/>
  <c r="DX296" i="6"/>
  <c r="DX297" i="6"/>
  <c r="DX298" i="6"/>
  <c r="DX299" i="6"/>
  <c r="DX300" i="6"/>
  <c r="DX301" i="6"/>
  <c r="DX302" i="6"/>
  <c r="DX303" i="6"/>
  <c r="DX304" i="6"/>
  <c r="DX305" i="6"/>
  <c r="DX306" i="6"/>
  <c r="DX307" i="6"/>
  <c r="DX308" i="6"/>
  <c r="DX309" i="6"/>
  <c r="DX310" i="6"/>
  <c r="DX311" i="6"/>
  <c r="DX312" i="6"/>
  <c r="DX313" i="6"/>
  <c r="DX314" i="6"/>
  <c r="DX316" i="6"/>
  <c r="DX319" i="6"/>
  <c r="DX327" i="6"/>
  <c r="DX335" i="6"/>
  <c r="DX343" i="6"/>
  <c r="DX324" i="6"/>
  <c r="DX332" i="6"/>
  <c r="DX340" i="6"/>
  <c r="DX318" i="6"/>
  <c r="DX321" i="6"/>
  <c r="DX329" i="6"/>
  <c r="DX337" i="6"/>
  <c r="DX326" i="6"/>
  <c r="DX334" i="6"/>
  <c r="DX342" i="6"/>
  <c r="DX323" i="6"/>
  <c r="DX331" i="6"/>
  <c r="DX339" i="6"/>
  <c r="DX347" i="6"/>
  <c r="DX317" i="6"/>
  <c r="DX320" i="6"/>
  <c r="DX328" i="6"/>
  <c r="DX336" i="6"/>
  <c r="DX344" i="6"/>
  <c r="DX315" i="6"/>
  <c r="DX325" i="6"/>
  <c r="DX333" i="6"/>
  <c r="DX341" i="6"/>
  <c r="DX322" i="6"/>
  <c r="DX330" i="6"/>
  <c r="DX338" i="6"/>
  <c r="DX354" i="6"/>
  <c r="DX362" i="6"/>
  <c r="DX370" i="6"/>
  <c r="DX351" i="6"/>
  <c r="DX359" i="6"/>
  <c r="DX367" i="6"/>
  <c r="DX348" i="6"/>
  <c r="DX356" i="6"/>
  <c r="DX364" i="6"/>
  <c r="DX353" i="6"/>
  <c r="DX361" i="6"/>
  <c r="DX369" i="6"/>
  <c r="DX345" i="6"/>
  <c r="DX350" i="6"/>
  <c r="DX358" i="6"/>
  <c r="DX366" i="6"/>
  <c r="DX371" i="6"/>
  <c r="DX372" i="6"/>
  <c r="DX373" i="6"/>
  <c r="DX374" i="6"/>
  <c r="DX375" i="6"/>
  <c r="DX376" i="6"/>
  <c r="DX377" i="6"/>
  <c r="DX355" i="6"/>
  <c r="DX363" i="6"/>
  <c r="DX378" i="6"/>
  <c r="DX379" i="6"/>
  <c r="DX352" i="6"/>
  <c r="DX360" i="6"/>
  <c r="DX368" i="6"/>
  <c r="DX346" i="6"/>
  <c r="DX349" i="6"/>
  <c r="DX357" i="6"/>
  <c r="DX365" i="6"/>
  <c r="DX414" i="6"/>
  <c r="DX415" i="6"/>
  <c r="DX380" i="6"/>
  <c r="DX381" i="6"/>
  <c r="DX382" i="6"/>
  <c r="DX383" i="6"/>
  <c r="DX384" i="6"/>
  <c r="DX385" i="6"/>
  <c r="DX386" i="6"/>
  <c r="DX387" i="6"/>
  <c r="DX388" i="6"/>
  <c r="DX389" i="6"/>
  <c r="DX390" i="6"/>
  <c r="DX391" i="6"/>
  <c r="DX392" i="6"/>
  <c r="DX393" i="6"/>
  <c r="DX394" i="6"/>
  <c r="DX395" i="6"/>
  <c r="DX396" i="6"/>
  <c r="DX397" i="6"/>
  <c r="DX398" i="6"/>
  <c r="DX399" i="6"/>
  <c r="DX400" i="6"/>
  <c r="DX401" i="6"/>
  <c r="DX402" i="6"/>
  <c r="DX403" i="6"/>
  <c r="DX404" i="6"/>
  <c r="DX405" i="6"/>
  <c r="DX406" i="6"/>
  <c r="DX407" i="6"/>
  <c r="DX408" i="6"/>
  <c r="DX409" i="6"/>
  <c r="DX410" i="6"/>
  <c r="DX411" i="6"/>
  <c r="DX412" i="6"/>
  <c r="DX413" i="6"/>
  <c r="DX421" i="6"/>
  <c r="DX422" i="6"/>
  <c r="DX427" i="6"/>
  <c r="DX435" i="6"/>
  <c r="DX441" i="6"/>
  <c r="DX444" i="6"/>
  <c r="DX416" i="6"/>
  <c r="DX423" i="6"/>
  <c r="DX428" i="6"/>
  <c r="DX432" i="6"/>
  <c r="DX436" i="6"/>
  <c r="DX442" i="6"/>
  <c r="DX445" i="6"/>
  <c r="DX417" i="6"/>
  <c r="DX424" i="6"/>
  <c r="DX418" i="6"/>
  <c r="DX425" i="6"/>
  <c r="DX429" i="6"/>
  <c r="DX433" i="6"/>
  <c r="DX437" i="6"/>
  <c r="DX438" i="6"/>
  <c r="DX446" i="6"/>
  <c r="DX419" i="6"/>
  <c r="DX420" i="6"/>
  <c r="DX439" i="6"/>
  <c r="DX426" i="6"/>
  <c r="DX430" i="6"/>
  <c r="DX434" i="6"/>
  <c r="DX443" i="6"/>
  <c r="DX431" i="6"/>
  <c r="DX440" i="6"/>
  <c r="DX447" i="6"/>
  <c r="DX452" i="6"/>
  <c r="DX455" i="6"/>
  <c r="DX464" i="6"/>
  <c r="DX471" i="6"/>
  <c r="DX467" i="6"/>
  <c r="DX469" i="6"/>
  <c r="DX450" i="6"/>
  <c r="DX456" i="6"/>
  <c r="DX459" i="6"/>
  <c r="DX462" i="6"/>
  <c r="DX465" i="6"/>
  <c r="DX474" i="6"/>
  <c r="DX453" i="6"/>
  <c r="DX457" i="6"/>
  <c r="DX460" i="6"/>
  <c r="DX466" i="6"/>
  <c r="DX468" i="6"/>
  <c r="DX470" i="6"/>
  <c r="DX448" i="6"/>
  <c r="DX451" i="6"/>
  <c r="DX454" i="6"/>
  <c r="DX463" i="6"/>
  <c r="DX472" i="6"/>
  <c r="DX458" i="6"/>
  <c r="DX449" i="6"/>
  <c r="DX486" i="6"/>
  <c r="DX505" i="6"/>
  <c r="DX519" i="6"/>
  <c r="DX521" i="6"/>
  <c r="DX531" i="6"/>
  <c r="DX461" i="6"/>
  <c r="DX477" i="6"/>
  <c r="DX483" i="6"/>
  <c r="DX497" i="6"/>
  <c r="DX498" i="6"/>
  <c r="DX499" i="6"/>
  <c r="DX514" i="6"/>
  <c r="DX523" i="6"/>
  <c r="DX530" i="6"/>
  <c r="DX532" i="6"/>
  <c r="DX536" i="6"/>
  <c r="DX473" i="6"/>
  <c r="DX485" i="6"/>
  <c r="DX491" i="6"/>
  <c r="DX496" i="6"/>
  <c r="DX506" i="6"/>
  <c r="DX507" i="6"/>
  <c r="DX522" i="6"/>
  <c r="DX525" i="6"/>
  <c r="DX480" i="6"/>
  <c r="DX489" i="6"/>
  <c r="DX490" i="6"/>
  <c r="DX493" i="6"/>
  <c r="DX500" i="6"/>
  <c r="DX501" i="6"/>
  <c r="DX502" i="6"/>
  <c r="DX503" i="6"/>
  <c r="DX508" i="6"/>
  <c r="DX478" i="6"/>
  <c r="DX494" i="6"/>
  <c r="DX495" i="6"/>
  <c r="DX509" i="6"/>
  <c r="DX511" i="6"/>
  <c r="DX513" i="6"/>
  <c r="DX520" i="6"/>
  <c r="DX482" i="6"/>
  <c r="DX488" i="6"/>
  <c r="DX492" i="6"/>
  <c r="DX504" i="6"/>
  <c r="DX518" i="6"/>
  <c r="DX524" i="6"/>
  <c r="DX527" i="6"/>
  <c r="DX529" i="6"/>
  <c r="DX475" i="6"/>
  <c r="DX481" i="6"/>
  <c r="DX484" i="6"/>
  <c r="DX487" i="6"/>
  <c r="DX512" i="6"/>
  <c r="DX515" i="6"/>
  <c r="DX516" i="6"/>
  <c r="DX517" i="6"/>
  <c r="DX526" i="6"/>
  <c r="DX476" i="6"/>
  <c r="DX479" i="6"/>
  <c r="DX510" i="6"/>
  <c r="EF61" i="6"/>
  <c r="EF64" i="6"/>
  <c r="EF63" i="6"/>
  <c r="EF65" i="6"/>
  <c r="EF62" i="6"/>
  <c r="EF67" i="6"/>
  <c r="EF70" i="6"/>
  <c r="EF66" i="6"/>
  <c r="EF69" i="6"/>
  <c r="EF68" i="6"/>
  <c r="EF73" i="6"/>
  <c r="EF72" i="6"/>
  <c r="EF76" i="6"/>
  <c r="EF74" i="6"/>
  <c r="EF75" i="6"/>
  <c r="EF77" i="6"/>
  <c r="EF71" i="6"/>
  <c r="EF79" i="6"/>
  <c r="EF83" i="6"/>
  <c r="EF82" i="6"/>
  <c r="EF81" i="6"/>
  <c r="EF80" i="6"/>
  <c r="EF84" i="6"/>
  <c r="EF88" i="6"/>
  <c r="EF78" i="6"/>
  <c r="EF87" i="6"/>
  <c r="EF90" i="6"/>
  <c r="EF85" i="6"/>
  <c r="EF86" i="6"/>
  <c r="EF94" i="6"/>
  <c r="EF98" i="6"/>
  <c r="EF93" i="6"/>
  <c r="EF97" i="6"/>
  <c r="EF92" i="6"/>
  <c r="EF96" i="6"/>
  <c r="EF89" i="6"/>
  <c r="EF91" i="6"/>
  <c r="EF95" i="6"/>
  <c r="EF101" i="6"/>
  <c r="EF100" i="6"/>
  <c r="EF104" i="6"/>
  <c r="EF99" i="6"/>
  <c r="EF103" i="6"/>
  <c r="EF102" i="6"/>
  <c r="EF106" i="6"/>
  <c r="EF107" i="6"/>
  <c r="EF110" i="6"/>
  <c r="EF114" i="6"/>
  <c r="EF105" i="6"/>
  <c r="EF109" i="6"/>
  <c r="EF113" i="6"/>
  <c r="EF112" i="6"/>
  <c r="EF108" i="6"/>
  <c r="EF111" i="6"/>
  <c r="EF115" i="6"/>
  <c r="EF118" i="6"/>
  <c r="EF122" i="6"/>
  <c r="EF116" i="6"/>
  <c r="EF120" i="6"/>
  <c r="EF124" i="6"/>
  <c r="EF119" i="6"/>
  <c r="EF123" i="6"/>
  <c r="EF117" i="6"/>
  <c r="EF121" i="6"/>
  <c r="EF127" i="6"/>
  <c r="EF125" i="6"/>
  <c r="EF129" i="6"/>
  <c r="EF128" i="6"/>
  <c r="EF126" i="6"/>
  <c r="EF132" i="6"/>
  <c r="EF136" i="6"/>
  <c r="EF140" i="6"/>
  <c r="EF131" i="6"/>
  <c r="EF135" i="6"/>
  <c r="EF134" i="6"/>
  <c r="EF138" i="6"/>
  <c r="EF142" i="6"/>
  <c r="EF130" i="6"/>
  <c r="EF133" i="6"/>
  <c r="EF137" i="6"/>
  <c r="EF141" i="6"/>
  <c r="EF144" i="6"/>
  <c r="EF148" i="6"/>
  <c r="EF152" i="6"/>
  <c r="EF156" i="6"/>
  <c r="EF147" i="6"/>
  <c r="EF151" i="6"/>
  <c r="EF155" i="6"/>
  <c r="EF159" i="6"/>
  <c r="EF139" i="6"/>
  <c r="EF143" i="6"/>
  <c r="EF146" i="6"/>
  <c r="EF150" i="6"/>
  <c r="EF154" i="6"/>
  <c r="EF145" i="6"/>
  <c r="EF149" i="6"/>
  <c r="EF153" i="6"/>
  <c r="EF161" i="6"/>
  <c r="EF165" i="6"/>
  <c r="EF169" i="6"/>
  <c r="EF173" i="6"/>
  <c r="EF157" i="6"/>
  <c r="EF160" i="6"/>
  <c r="EF164" i="6"/>
  <c r="EF168" i="6"/>
  <c r="EF172" i="6"/>
  <c r="EF163" i="6"/>
  <c r="EF167" i="6"/>
  <c r="EF171" i="6"/>
  <c r="EF158" i="6"/>
  <c r="EF162" i="6"/>
  <c r="EF166" i="6"/>
  <c r="EF170" i="6"/>
  <c r="EF177" i="6"/>
  <c r="EF181" i="6"/>
  <c r="EF185" i="6"/>
  <c r="EF189" i="6"/>
  <c r="EF176" i="6"/>
  <c r="EF180" i="6"/>
  <c r="EF184" i="6"/>
  <c r="EF188" i="6"/>
  <c r="EF175" i="6"/>
  <c r="EF179" i="6"/>
  <c r="EF183" i="6"/>
  <c r="EF187" i="6"/>
  <c r="EF174" i="6"/>
  <c r="EF178" i="6"/>
  <c r="EF182" i="6"/>
  <c r="EF186" i="6"/>
  <c r="EF191" i="6"/>
  <c r="EF195" i="6"/>
  <c r="EF199" i="6"/>
  <c r="EF203" i="6"/>
  <c r="EF190" i="6"/>
  <c r="EF194" i="6"/>
  <c r="EF198" i="6"/>
  <c r="EF202" i="6"/>
  <c r="EF193" i="6"/>
  <c r="EF197" i="6"/>
  <c r="EF201" i="6"/>
  <c r="EF205" i="6"/>
  <c r="EF200" i="6"/>
  <c r="EF196" i="6"/>
  <c r="EF207" i="6"/>
  <c r="EF208" i="6"/>
  <c r="EF209" i="6"/>
  <c r="EF210" i="6"/>
  <c r="EF211" i="6"/>
  <c r="EF212" i="6"/>
  <c r="EF213" i="6"/>
  <c r="EF214" i="6"/>
  <c r="EF215" i="6"/>
  <c r="EF216" i="6"/>
  <c r="EF217" i="6"/>
  <c r="EF218" i="6"/>
  <c r="EF219" i="6"/>
  <c r="EF220" i="6"/>
  <c r="EF192" i="6"/>
  <c r="EF206" i="6"/>
  <c r="EF204" i="6"/>
  <c r="EF221" i="6"/>
  <c r="EF222" i="6"/>
  <c r="EF223" i="6"/>
  <c r="EF224" i="6"/>
  <c r="EF225" i="6"/>
  <c r="EF226" i="6"/>
  <c r="EF227" i="6"/>
  <c r="EF228" i="6"/>
  <c r="EF229" i="6"/>
  <c r="EF230" i="6"/>
  <c r="EF231" i="6"/>
  <c r="EF232" i="6"/>
  <c r="EF233" i="6"/>
  <c r="EF234" i="6"/>
  <c r="EF235" i="6"/>
  <c r="EF236" i="6"/>
  <c r="EF237" i="6"/>
  <c r="EF238" i="6"/>
  <c r="EF239" i="6"/>
  <c r="EF240" i="6"/>
  <c r="EF241" i="6"/>
  <c r="EF242" i="6"/>
  <c r="EF243" i="6"/>
  <c r="EF244" i="6"/>
  <c r="EF245" i="6"/>
  <c r="EF246" i="6"/>
  <c r="EF247" i="6"/>
  <c r="EF248" i="6"/>
  <c r="EF249" i="6"/>
  <c r="EF250" i="6"/>
  <c r="EF251" i="6"/>
  <c r="EF252" i="6"/>
  <c r="EF253" i="6"/>
  <c r="EF254" i="6"/>
  <c r="EF255" i="6"/>
  <c r="EF256" i="6"/>
  <c r="EF257" i="6"/>
  <c r="EF258" i="6"/>
  <c r="EF259" i="6"/>
  <c r="EF260" i="6"/>
  <c r="EF261" i="6"/>
  <c r="EF262" i="6"/>
  <c r="EF263" i="6"/>
  <c r="EF264" i="6"/>
  <c r="EF265" i="6"/>
  <c r="EF266" i="6"/>
  <c r="EF267" i="6"/>
  <c r="EF268" i="6"/>
  <c r="EF269" i="6"/>
  <c r="EF270" i="6"/>
  <c r="EF271" i="6"/>
  <c r="EF272" i="6"/>
  <c r="EF273" i="6"/>
  <c r="EF274" i="6"/>
  <c r="EF275" i="6"/>
  <c r="EF276" i="6"/>
  <c r="EF277" i="6"/>
  <c r="EF278" i="6"/>
  <c r="EF279" i="6"/>
  <c r="EF280" i="6"/>
  <c r="EF281" i="6"/>
  <c r="EF282" i="6"/>
  <c r="EF283" i="6"/>
  <c r="EF284" i="6"/>
  <c r="EF285" i="6"/>
  <c r="EF286" i="6"/>
  <c r="EF287" i="6"/>
  <c r="EF288" i="6"/>
  <c r="EF289" i="6"/>
  <c r="EF290" i="6"/>
  <c r="EF291" i="6"/>
  <c r="EF292" i="6"/>
  <c r="EF293" i="6"/>
  <c r="EF294" i="6"/>
  <c r="EF295" i="6"/>
  <c r="EF296" i="6"/>
  <c r="EF297" i="6"/>
  <c r="EF298" i="6"/>
  <c r="EF299" i="6"/>
  <c r="EF300" i="6"/>
  <c r="EF301" i="6"/>
  <c r="EF302" i="6"/>
  <c r="EF303" i="6"/>
  <c r="EF304" i="6"/>
  <c r="EF305" i="6"/>
  <c r="EF306" i="6"/>
  <c r="EF307" i="6"/>
  <c r="EF308" i="6"/>
  <c r="EF309" i="6"/>
  <c r="EF310" i="6"/>
  <c r="EF311" i="6"/>
  <c r="EF312" i="6"/>
  <c r="EF313" i="6"/>
  <c r="EF314" i="6"/>
  <c r="EF316" i="6"/>
  <c r="EF319" i="6"/>
  <c r="EF327" i="6"/>
  <c r="EF335" i="6"/>
  <c r="EF343" i="6"/>
  <c r="EF324" i="6"/>
  <c r="EF332" i="6"/>
  <c r="EF340" i="6"/>
  <c r="EF318" i="6"/>
  <c r="EF321" i="6"/>
  <c r="EF329" i="6"/>
  <c r="EF337" i="6"/>
  <c r="EF326" i="6"/>
  <c r="EF334" i="6"/>
  <c r="EF342" i="6"/>
  <c r="EF323" i="6"/>
  <c r="EF331" i="6"/>
  <c r="EF339" i="6"/>
  <c r="EF347" i="6"/>
  <c r="EF317" i="6"/>
  <c r="EF320" i="6"/>
  <c r="EF328" i="6"/>
  <c r="EF336" i="6"/>
  <c r="EF344" i="6"/>
  <c r="EF315" i="6"/>
  <c r="EF325" i="6"/>
  <c r="EF333" i="6"/>
  <c r="EF341" i="6"/>
  <c r="EF322" i="6"/>
  <c r="EF330" i="6"/>
  <c r="EF338" i="6"/>
  <c r="EF354" i="6"/>
  <c r="EF362" i="6"/>
  <c r="EF370" i="6"/>
  <c r="EF351" i="6"/>
  <c r="EF359" i="6"/>
  <c r="EF367" i="6"/>
  <c r="EF348" i="6"/>
  <c r="EF356" i="6"/>
  <c r="EF364" i="6"/>
  <c r="EF353" i="6"/>
  <c r="EF361" i="6"/>
  <c r="EF369" i="6"/>
  <c r="EF346" i="6"/>
  <c r="EF350" i="6"/>
  <c r="EF358" i="6"/>
  <c r="EF366" i="6"/>
  <c r="EF371" i="6"/>
  <c r="EF372" i="6"/>
  <c r="EF373" i="6"/>
  <c r="EF374" i="6"/>
  <c r="EF375" i="6"/>
  <c r="EF376" i="6"/>
  <c r="EF377" i="6"/>
  <c r="EF345" i="6"/>
  <c r="EF355" i="6"/>
  <c r="EF363" i="6"/>
  <c r="EF378" i="6"/>
  <c r="EF379" i="6"/>
  <c r="EF352" i="6"/>
  <c r="EF360" i="6"/>
  <c r="EF368" i="6"/>
  <c r="EF349" i="6"/>
  <c r="EF357" i="6"/>
  <c r="EF365" i="6"/>
  <c r="EF414" i="6"/>
  <c r="EF415" i="6"/>
  <c r="EF380" i="6"/>
  <c r="EF381" i="6"/>
  <c r="EF382" i="6"/>
  <c r="EF383" i="6"/>
  <c r="EF384" i="6"/>
  <c r="EF385" i="6"/>
  <c r="EF386" i="6"/>
  <c r="EF387" i="6"/>
  <c r="EF388" i="6"/>
  <c r="EF389" i="6"/>
  <c r="EF390" i="6"/>
  <c r="EF391" i="6"/>
  <c r="EF392" i="6"/>
  <c r="EF393" i="6"/>
  <c r="EF394" i="6"/>
  <c r="EF395" i="6"/>
  <c r="EF396" i="6"/>
  <c r="EF397" i="6"/>
  <c r="EF398" i="6"/>
  <c r="EF399" i="6"/>
  <c r="EF400" i="6"/>
  <c r="EF401" i="6"/>
  <c r="EF402" i="6"/>
  <c r="EF403" i="6"/>
  <c r="EF404" i="6"/>
  <c r="EF405" i="6"/>
  <c r="EF406" i="6"/>
  <c r="EF407" i="6"/>
  <c r="EF408" i="6"/>
  <c r="EF409" i="6"/>
  <c r="EF410" i="6"/>
  <c r="EF411" i="6"/>
  <c r="EF412" i="6"/>
  <c r="EF413" i="6"/>
  <c r="EF421" i="6"/>
  <c r="EF422" i="6"/>
  <c r="EF427" i="6"/>
  <c r="EF435" i="6"/>
  <c r="EF441" i="6"/>
  <c r="EF444" i="6"/>
  <c r="EF416" i="6"/>
  <c r="EF423" i="6"/>
  <c r="EF428" i="6"/>
  <c r="EF432" i="6"/>
  <c r="EF436" i="6"/>
  <c r="EF442" i="6"/>
  <c r="EF445" i="6"/>
  <c r="EF417" i="6"/>
  <c r="EF424" i="6"/>
  <c r="EF418" i="6"/>
  <c r="EF425" i="6"/>
  <c r="EF429" i="6"/>
  <c r="EF433" i="6"/>
  <c r="EF437" i="6"/>
  <c r="EF438" i="6"/>
  <c r="EF446" i="6"/>
  <c r="EF419" i="6"/>
  <c r="EF420" i="6"/>
  <c r="EF439" i="6"/>
  <c r="EF426" i="6"/>
  <c r="EF430" i="6"/>
  <c r="EF434" i="6"/>
  <c r="EF443" i="6"/>
  <c r="EF452" i="6"/>
  <c r="EF455" i="6"/>
  <c r="EF464" i="6"/>
  <c r="EF471" i="6"/>
  <c r="EF431" i="6"/>
  <c r="EF440" i="6"/>
  <c r="EF467" i="6"/>
  <c r="EF469" i="6"/>
  <c r="EF450" i="6"/>
  <c r="EF456" i="6"/>
  <c r="EF459" i="6"/>
  <c r="EF462" i="6"/>
  <c r="EF465" i="6"/>
  <c r="EF474" i="6"/>
  <c r="EF447" i="6"/>
  <c r="EF453" i="6"/>
  <c r="EF457" i="6"/>
  <c r="EF460" i="6"/>
  <c r="EF466" i="6"/>
  <c r="EF468" i="6"/>
  <c r="EF470" i="6"/>
  <c r="EF448" i="6"/>
  <c r="EF451" i="6"/>
  <c r="EF454" i="6"/>
  <c r="EF463" i="6"/>
  <c r="EF472" i="6"/>
  <c r="EF458" i="6"/>
  <c r="EF486" i="6"/>
  <c r="EF505" i="6"/>
  <c r="EF519" i="6"/>
  <c r="EF521" i="6"/>
  <c r="EF531" i="6"/>
  <c r="EF449" i="6"/>
  <c r="EF477" i="6"/>
  <c r="EF483" i="6"/>
  <c r="EF497" i="6"/>
  <c r="EF498" i="6"/>
  <c r="EF499" i="6"/>
  <c r="EF514" i="6"/>
  <c r="EF523" i="6"/>
  <c r="EF530" i="6"/>
  <c r="EF532" i="6"/>
  <c r="EF536" i="6"/>
  <c r="EF461" i="6"/>
  <c r="EF485" i="6"/>
  <c r="EF491" i="6"/>
  <c r="EF496" i="6"/>
  <c r="EF506" i="6"/>
  <c r="EF507" i="6"/>
  <c r="EF522" i="6"/>
  <c r="EF525" i="6"/>
  <c r="EF473" i="6"/>
  <c r="EF480" i="6"/>
  <c r="EF489" i="6"/>
  <c r="EF490" i="6"/>
  <c r="EF493" i="6"/>
  <c r="EF500" i="6"/>
  <c r="EF501" i="6"/>
  <c r="EF502" i="6"/>
  <c r="EF503" i="6"/>
  <c r="EF508" i="6"/>
  <c r="EF475" i="6"/>
  <c r="EF478" i="6"/>
  <c r="EF494" i="6"/>
  <c r="EF495" i="6"/>
  <c r="EF509" i="6"/>
  <c r="EF511" i="6"/>
  <c r="EF513" i="6"/>
  <c r="EF520" i="6"/>
  <c r="EF482" i="6"/>
  <c r="EF488" i="6"/>
  <c r="EF492" i="6"/>
  <c r="EF504" i="6"/>
  <c r="EF518" i="6"/>
  <c r="EF524" i="6"/>
  <c r="EF527" i="6"/>
  <c r="EF529" i="6"/>
  <c r="EF476" i="6"/>
  <c r="EF481" i="6"/>
  <c r="EF484" i="6"/>
  <c r="EF487" i="6"/>
  <c r="EF512" i="6"/>
  <c r="EF515" i="6"/>
  <c r="EF516" i="6"/>
  <c r="EF517" i="6"/>
  <c r="EF526" i="6"/>
  <c r="EF479" i="6"/>
  <c r="EF510" i="6"/>
  <c r="FN560" i="6"/>
  <c r="FN64" i="6"/>
  <c r="FN63" i="6"/>
  <c r="FN62" i="6"/>
  <c r="FN61" i="6"/>
  <c r="FN67" i="6"/>
  <c r="FN66" i="6"/>
  <c r="FN65" i="6"/>
  <c r="FN70" i="6"/>
  <c r="FN69" i="6"/>
  <c r="FN71" i="6"/>
  <c r="FN73" i="6"/>
  <c r="FN68" i="6"/>
  <c r="FN76" i="6"/>
  <c r="FN74" i="6"/>
  <c r="FN72" i="6"/>
  <c r="FN75" i="6"/>
  <c r="FN77" i="6"/>
  <c r="FN78" i="6"/>
  <c r="FN79" i="6"/>
  <c r="FN83" i="6"/>
  <c r="FN84" i="6"/>
  <c r="FN81" i="6"/>
  <c r="FN82" i="6"/>
  <c r="FN80" i="6"/>
  <c r="FN411" i="6"/>
  <c r="FN414" i="6"/>
  <c r="FN415" i="6"/>
  <c r="FN417" i="6"/>
  <c r="FN424" i="6"/>
  <c r="FN428" i="6"/>
  <c r="FN412" i="6"/>
  <c r="FN418" i="6"/>
  <c r="FN433" i="6"/>
  <c r="FN437" i="6"/>
  <c r="FN442" i="6"/>
  <c r="FN419" i="6"/>
  <c r="FN425" i="6"/>
  <c r="FN429" i="6"/>
  <c r="FN438" i="6"/>
  <c r="FN439" i="6"/>
  <c r="FN446" i="6"/>
  <c r="FN420" i="6"/>
  <c r="FN426" i="6"/>
  <c r="FN430" i="6"/>
  <c r="FN434" i="6"/>
  <c r="FN443" i="6"/>
  <c r="FN440" i="6"/>
  <c r="FN447" i="6"/>
  <c r="FN421" i="6"/>
  <c r="FN427" i="6"/>
  <c r="FN431" i="6"/>
  <c r="FN444" i="6"/>
  <c r="FN422" i="6"/>
  <c r="FN423" i="6"/>
  <c r="FN432" i="6"/>
  <c r="FN435" i="6"/>
  <c r="FN441" i="6"/>
  <c r="FN450" i="6"/>
  <c r="FN453" i="6"/>
  <c r="FN462" i="6"/>
  <c r="FN474" i="6"/>
  <c r="FN457" i="6"/>
  <c r="FN468" i="6"/>
  <c r="FN470" i="6"/>
  <c r="FN413" i="6"/>
  <c r="FN445" i="6"/>
  <c r="FN448" i="6"/>
  <c r="FN460" i="6"/>
  <c r="FN463" i="6"/>
  <c r="FN466" i="6"/>
  <c r="FN472" i="6"/>
  <c r="FN416" i="6"/>
  <c r="FN451" i="6"/>
  <c r="FN454" i="6"/>
  <c r="FN436" i="6"/>
  <c r="FN449" i="6"/>
  <c r="FN458" i="6"/>
  <c r="FN461" i="6"/>
  <c r="FN473" i="6"/>
  <c r="FN452" i="6"/>
  <c r="FN455" i="6"/>
  <c r="FN464" i="6"/>
  <c r="FN471" i="6"/>
  <c r="FN467" i="6"/>
  <c r="FN469" i="6"/>
  <c r="FN480" i="6"/>
  <c r="FN485" i="6"/>
  <c r="FN496" i="6"/>
  <c r="FN499" i="6"/>
  <c r="FN506" i="6"/>
  <c r="FN514" i="6"/>
  <c r="FN524" i="6"/>
  <c r="FN527" i="6"/>
  <c r="FN529" i="6"/>
  <c r="FN478" i="6"/>
  <c r="FN491" i="6"/>
  <c r="FN497" i="6"/>
  <c r="FN500" i="6"/>
  <c r="FN507" i="6"/>
  <c r="FN508" i="6"/>
  <c r="FN509" i="6"/>
  <c r="FN526" i="6"/>
  <c r="FN475" i="6"/>
  <c r="FN482" i="6"/>
  <c r="FN489" i="6"/>
  <c r="FN490" i="6"/>
  <c r="FN493" i="6"/>
  <c r="FN494" i="6"/>
  <c r="FN501" i="6"/>
  <c r="FN502" i="6"/>
  <c r="FN503" i="6"/>
  <c r="FN534" i="6"/>
  <c r="FN459" i="6"/>
  <c r="FN476" i="6"/>
  <c r="FN484" i="6"/>
  <c r="FN488" i="6"/>
  <c r="FN492" i="6"/>
  <c r="FN495" i="6"/>
  <c r="FN513" i="6"/>
  <c r="FN518" i="6"/>
  <c r="FN519" i="6"/>
  <c r="FN521" i="6"/>
  <c r="FN528" i="6"/>
  <c r="FN531" i="6"/>
  <c r="FN533" i="6"/>
  <c r="FN535" i="6"/>
  <c r="FN456" i="6"/>
  <c r="FN481" i="6"/>
  <c r="FN504" i="6"/>
  <c r="FN511" i="6"/>
  <c r="FN516" i="6"/>
  <c r="FN530" i="6"/>
  <c r="FN532" i="6"/>
  <c r="FN479" i="6"/>
  <c r="FN486" i="6"/>
  <c r="FN510" i="6"/>
  <c r="FN512" i="6"/>
  <c r="FN523" i="6"/>
  <c r="FN525" i="6"/>
  <c r="FN536" i="6"/>
  <c r="FN477" i="6"/>
  <c r="FN487" i="6"/>
  <c r="FN515" i="6"/>
  <c r="FN517" i="6"/>
  <c r="FN465" i="6"/>
  <c r="FN483" i="6"/>
  <c r="FN498" i="6"/>
  <c r="FN505" i="6"/>
  <c r="FN520" i="6"/>
  <c r="FN522" i="6"/>
  <c r="FW64" i="6"/>
  <c r="FW63" i="6"/>
  <c r="FW62" i="6"/>
  <c r="FW61" i="6"/>
  <c r="FW67" i="6"/>
  <c r="FW66" i="6"/>
  <c r="FW65" i="6"/>
  <c r="FW68" i="6"/>
  <c r="FW70" i="6"/>
  <c r="FW73" i="6"/>
  <c r="FW71" i="6"/>
  <c r="FW74" i="6"/>
  <c r="FW76" i="6"/>
  <c r="FW69" i="6"/>
  <c r="FW72" i="6"/>
  <c r="FW75" i="6"/>
  <c r="FW77" i="6"/>
  <c r="FW78" i="6"/>
  <c r="FW79" i="6"/>
  <c r="FW83" i="6"/>
  <c r="FW82" i="6"/>
  <c r="FW80" i="6"/>
  <c r="FW81" i="6"/>
  <c r="FW84" i="6"/>
  <c r="FW411" i="6"/>
  <c r="FW412" i="6"/>
  <c r="FW413" i="6"/>
  <c r="FW414" i="6"/>
  <c r="FW416" i="6"/>
  <c r="FW436" i="6"/>
  <c r="FW445" i="6"/>
  <c r="FW417" i="6"/>
  <c r="FW424" i="6"/>
  <c r="FW428" i="6"/>
  <c r="FW418" i="6"/>
  <c r="FW433" i="6"/>
  <c r="FW437" i="6"/>
  <c r="FW442" i="6"/>
  <c r="FW419" i="6"/>
  <c r="FW425" i="6"/>
  <c r="FW429" i="6"/>
  <c r="FW438" i="6"/>
  <c r="FW439" i="6"/>
  <c r="FW446" i="6"/>
  <c r="FW420" i="6"/>
  <c r="FW426" i="6"/>
  <c r="FW430" i="6"/>
  <c r="FW434" i="6"/>
  <c r="FW443" i="6"/>
  <c r="FW440" i="6"/>
  <c r="FW447" i="6"/>
  <c r="FW421" i="6"/>
  <c r="FW427" i="6"/>
  <c r="FW431" i="6"/>
  <c r="FW444" i="6"/>
  <c r="FW441" i="6"/>
  <c r="FW456" i="6"/>
  <c r="FW459" i="6"/>
  <c r="FW465" i="6"/>
  <c r="FW469" i="6"/>
  <c r="FW422" i="6"/>
  <c r="FW432" i="6"/>
  <c r="FW435" i="6"/>
  <c r="FW450" i="6"/>
  <c r="FW453" i="6"/>
  <c r="FW462" i="6"/>
  <c r="FW474" i="6"/>
  <c r="FW415" i="6"/>
  <c r="FW457" i="6"/>
  <c r="FW468" i="6"/>
  <c r="FW470" i="6"/>
  <c r="FW448" i="6"/>
  <c r="FW460" i="6"/>
  <c r="FW463" i="6"/>
  <c r="FW466" i="6"/>
  <c r="FW472" i="6"/>
  <c r="FW423" i="6"/>
  <c r="FW451" i="6"/>
  <c r="FW454" i="6"/>
  <c r="FW449" i="6"/>
  <c r="FW458" i="6"/>
  <c r="FW461" i="6"/>
  <c r="FW473" i="6"/>
  <c r="FW452" i="6"/>
  <c r="FW455" i="6"/>
  <c r="FW464" i="6"/>
  <c r="FW471" i="6"/>
  <c r="FW483" i="6"/>
  <c r="FW498" i="6"/>
  <c r="FW505" i="6"/>
  <c r="FW520" i="6"/>
  <c r="FW522" i="6"/>
  <c r="FW475" i="6"/>
  <c r="FW480" i="6"/>
  <c r="FW485" i="6"/>
  <c r="FW496" i="6"/>
  <c r="FW499" i="6"/>
  <c r="FW506" i="6"/>
  <c r="FW514" i="6"/>
  <c r="FW524" i="6"/>
  <c r="FW527" i="6"/>
  <c r="FW529" i="6"/>
  <c r="FW478" i="6"/>
  <c r="FW491" i="6"/>
  <c r="FW497" i="6"/>
  <c r="FW500" i="6"/>
  <c r="FW507" i="6"/>
  <c r="FW508" i="6"/>
  <c r="FW509" i="6"/>
  <c r="FW526" i="6"/>
  <c r="FW467" i="6"/>
  <c r="FW476" i="6"/>
  <c r="FW482" i="6"/>
  <c r="FW489" i="6"/>
  <c r="FW490" i="6"/>
  <c r="FW493" i="6"/>
  <c r="FW494" i="6"/>
  <c r="FW501" i="6"/>
  <c r="FW502" i="6"/>
  <c r="FW503" i="6"/>
  <c r="FW534" i="6"/>
  <c r="FW484" i="6"/>
  <c r="FW488" i="6"/>
  <c r="FW492" i="6"/>
  <c r="FW495" i="6"/>
  <c r="FW513" i="6"/>
  <c r="FW518" i="6"/>
  <c r="FW519" i="6"/>
  <c r="FW521" i="6"/>
  <c r="FW528" i="6"/>
  <c r="FW531" i="6"/>
  <c r="FW533" i="6"/>
  <c r="FW481" i="6"/>
  <c r="FW504" i="6"/>
  <c r="FW511" i="6"/>
  <c r="FW516" i="6"/>
  <c r="FW530" i="6"/>
  <c r="FW532" i="6"/>
  <c r="FW479" i="6"/>
  <c r="FW486" i="6"/>
  <c r="FW510" i="6"/>
  <c r="FW512" i="6"/>
  <c r="FW523" i="6"/>
  <c r="FW525" i="6"/>
  <c r="FW536" i="6"/>
  <c r="FW477" i="6"/>
  <c r="FW487" i="6"/>
  <c r="FW515" i="6"/>
  <c r="FW517" i="6"/>
  <c r="GE64" i="6"/>
  <c r="GE63" i="6"/>
  <c r="GE62" i="6"/>
  <c r="GE61" i="6"/>
  <c r="GE67" i="6"/>
  <c r="GE66" i="6"/>
  <c r="GE65" i="6"/>
  <c r="GE68" i="6"/>
  <c r="GE70" i="6"/>
  <c r="GE69" i="6"/>
  <c r="GE71" i="6"/>
  <c r="GE73" i="6"/>
  <c r="GE76" i="6"/>
  <c r="GE74" i="6"/>
  <c r="GE72" i="6"/>
  <c r="GE75" i="6"/>
  <c r="GE77" i="6"/>
  <c r="GE79" i="6"/>
  <c r="GE83" i="6"/>
  <c r="GE81" i="6"/>
  <c r="GE84" i="6"/>
  <c r="GE82" i="6"/>
  <c r="GE80" i="6"/>
  <c r="GE78" i="6"/>
  <c r="GE411" i="6"/>
  <c r="GE412" i="6"/>
  <c r="GE413" i="6"/>
  <c r="GE416" i="6"/>
  <c r="GE436" i="6"/>
  <c r="GE445" i="6"/>
  <c r="GE417" i="6"/>
  <c r="GE424" i="6"/>
  <c r="GE428" i="6"/>
  <c r="GE418" i="6"/>
  <c r="GE433" i="6"/>
  <c r="GE437" i="6"/>
  <c r="GE442" i="6"/>
  <c r="GE419" i="6"/>
  <c r="GE425" i="6"/>
  <c r="GE429" i="6"/>
  <c r="GE438" i="6"/>
  <c r="GE439" i="6"/>
  <c r="GE446" i="6"/>
  <c r="GE420" i="6"/>
  <c r="GE426" i="6"/>
  <c r="GE430" i="6"/>
  <c r="GE434" i="6"/>
  <c r="GE443" i="6"/>
  <c r="GE414" i="6"/>
  <c r="GE415" i="6"/>
  <c r="GE440" i="6"/>
  <c r="GE447" i="6"/>
  <c r="GE421" i="6"/>
  <c r="GE427" i="6"/>
  <c r="GE431" i="6"/>
  <c r="GE444" i="6"/>
  <c r="GE456" i="6"/>
  <c r="GE459" i="6"/>
  <c r="GE465" i="6"/>
  <c r="GE469" i="6"/>
  <c r="GE441" i="6"/>
  <c r="GE450" i="6"/>
  <c r="GE453" i="6"/>
  <c r="GE462" i="6"/>
  <c r="GE474" i="6"/>
  <c r="GE422" i="6"/>
  <c r="GE432" i="6"/>
  <c r="GE435" i="6"/>
  <c r="GE457" i="6"/>
  <c r="GE468" i="6"/>
  <c r="GE470" i="6"/>
  <c r="GE448" i="6"/>
  <c r="GE460" i="6"/>
  <c r="GE463" i="6"/>
  <c r="GE466" i="6"/>
  <c r="GE472" i="6"/>
  <c r="GE451" i="6"/>
  <c r="GE454" i="6"/>
  <c r="GE423" i="6"/>
  <c r="GE449" i="6"/>
  <c r="GE458" i="6"/>
  <c r="GE461" i="6"/>
  <c r="GE473" i="6"/>
  <c r="GE452" i="6"/>
  <c r="GE455" i="6"/>
  <c r="GE464" i="6"/>
  <c r="GE471" i="6"/>
  <c r="GE483" i="6"/>
  <c r="GE498" i="6"/>
  <c r="GE505" i="6"/>
  <c r="GE520" i="6"/>
  <c r="GE522" i="6"/>
  <c r="GE480" i="6"/>
  <c r="GE485" i="6"/>
  <c r="GE496" i="6"/>
  <c r="GE499" i="6"/>
  <c r="GE506" i="6"/>
  <c r="GE514" i="6"/>
  <c r="GE524" i="6"/>
  <c r="GE527" i="6"/>
  <c r="GE529" i="6"/>
  <c r="GE476" i="6"/>
  <c r="GE478" i="6"/>
  <c r="GE491" i="6"/>
  <c r="GE497" i="6"/>
  <c r="GE500" i="6"/>
  <c r="GE507" i="6"/>
  <c r="GE508" i="6"/>
  <c r="GE509" i="6"/>
  <c r="GE526" i="6"/>
  <c r="GE482" i="6"/>
  <c r="GE489" i="6"/>
  <c r="GE490" i="6"/>
  <c r="GE493" i="6"/>
  <c r="GE494" i="6"/>
  <c r="GE501" i="6"/>
  <c r="GE502" i="6"/>
  <c r="GE503" i="6"/>
  <c r="GE534" i="6"/>
  <c r="GE467" i="6"/>
  <c r="GE484" i="6"/>
  <c r="GE488" i="6"/>
  <c r="GE492" i="6"/>
  <c r="GE495" i="6"/>
  <c r="GE513" i="6"/>
  <c r="GE518" i="6"/>
  <c r="GE519" i="6"/>
  <c r="GE521" i="6"/>
  <c r="GE528" i="6"/>
  <c r="GE531" i="6"/>
  <c r="GE533" i="6"/>
  <c r="GE481" i="6"/>
  <c r="GE504" i="6"/>
  <c r="GE511" i="6"/>
  <c r="GE516" i="6"/>
  <c r="GE530" i="6"/>
  <c r="GE532" i="6"/>
  <c r="GE479" i="6"/>
  <c r="GE486" i="6"/>
  <c r="GE510" i="6"/>
  <c r="GE512" i="6"/>
  <c r="GE523" i="6"/>
  <c r="GE525" i="6"/>
  <c r="GE536" i="6"/>
  <c r="GE475" i="6"/>
  <c r="GE477" i="6"/>
  <c r="GE487" i="6"/>
  <c r="GE515" i="6"/>
  <c r="GE517" i="6"/>
  <c r="GM64" i="6"/>
  <c r="GM63" i="6"/>
  <c r="GM62" i="6"/>
  <c r="GM61" i="6"/>
  <c r="GM67" i="6"/>
  <c r="GM66" i="6"/>
  <c r="GM65" i="6"/>
  <c r="GM68" i="6"/>
  <c r="GM70" i="6"/>
  <c r="GM73" i="6"/>
  <c r="GM71" i="6"/>
  <c r="GM76" i="6"/>
  <c r="GM69" i="6"/>
  <c r="GM75" i="6"/>
  <c r="GM74" i="6"/>
  <c r="GM77" i="6"/>
  <c r="GM78" i="6"/>
  <c r="GM72" i="6"/>
  <c r="GM79" i="6"/>
  <c r="GM83" i="6"/>
  <c r="GM80" i="6"/>
  <c r="GM81" i="6"/>
  <c r="GM84" i="6"/>
  <c r="GM82" i="6"/>
  <c r="GM411" i="6"/>
  <c r="GM412" i="6"/>
  <c r="GM413" i="6"/>
  <c r="GM416" i="6"/>
  <c r="GM436" i="6"/>
  <c r="GM445" i="6"/>
  <c r="GM417" i="6"/>
  <c r="GM424" i="6"/>
  <c r="GM428" i="6"/>
  <c r="GM414" i="6"/>
  <c r="GM418" i="6"/>
  <c r="GM433" i="6"/>
  <c r="GM437" i="6"/>
  <c r="GM442" i="6"/>
  <c r="GM415" i="6"/>
  <c r="GM419" i="6"/>
  <c r="GM425" i="6"/>
  <c r="GM429" i="6"/>
  <c r="GM438" i="6"/>
  <c r="GM439" i="6"/>
  <c r="GM446" i="6"/>
  <c r="GM420" i="6"/>
  <c r="GM426" i="6"/>
  <c r="GM430" i="6"/>
  <c r="GM434" i="6"/>
  <c r="GM443" i="6"/>
  <c r="GM440" i="6"/>
  <c r="GM447" i="6"/>
  <c r="GM421" i="6"/>
  <c r="GM427" i="6"/>
  <c r="GM431" i="6"/>
  <c r="GM444" i="6"/>
  <c r="GM456" i="6"/>
  <c r="GM459" i="6"/>
  <c r="GM465" i="6"/>
  <c r="GM469" i="6"/>
  <c r="GM450" i="6"/>
  <c r="GM453" i="6"/>
  <c r="GM462" i="6"/>
  <c r="GM474" i="6"/>
  <c r="GM441" i="6"/>
  <c r="GM457" i="6"/>
  <c r="GM468" i="6"/>
  <c r="GM470" i="6"/>
  <c r="GM422" i="6"/>
  <c r="GM432" i="6"/>
  <c r="GM435" i="6"/>
  <c r="GM448" i="6"/>
  <c r="GM460" i="6"/>
  <c r="GM463" i="6"/>
  <c r="GM466" i="6"/>
  <c r="GM472" i="6"/>
  <c r="GM451" i="6"/>
  <c r="GM454" i="6"/>
  <c r="GM449" i="6"/>
  <c r="GM458" i="6"/>
  <c r="GM461" i="6"/>
  <c r="GM473" i="6"/>
  <c r="GM423" i="6"/>
  <c r="GM452" i="6"/>
  <c r="GM455" i="6"/>
  <c r="GM464" i="6"/>
  <c r="GM471" i="6"/>
  <c r="GM483" i="6"/>
  <c r="GM498" i="6"/>
  <c r="GM505" i="6"/>
  <c r="GM520" i="6"/>
  <c r="GM522" i="6"/>
  <c r="GM476" i="6"/>
  <c r="GM480" i="6"/>
  <c r="GM485" i="6"/>
  <c r="GM496" i="6"/>
  <c r="GM499" i="6"/>
  <c r="GM506" i="6"/>
  <c r="GM514" i="6"/>
  <c r="GM524" i="6"/>
  <c r="GM527" i="6"/>
  <c r="GM529" i="6"/>
  <c r="GM478" i="6"/>
  <c r="GM491" i="6"/>
  <c r="GM497" i="6"/>
  <c r="GM500" i="6"/>
  <c r="GM507" i="6"/>
  <c r="GM508" i="6"/>
  <c r="GM509" i="6"/>
  <c r="GM526" i="6"/>
  <c r="GM482" i="6"/>
  <c r="GM489" i="6"/>
  <c r="GM490" i="6"/>
  <c r="GM493" i="6"/>
  <c r="GM494" i="6"/>
  <c r="GM501" i="6"/>
  <c r="GM502" i="6"/>
  <c r="GM503" i="6"/>
  <c r="GM534" i="6"/>
  <c r="GM484" i="6"/>
  <c r="GM488" i="6"/>
  <c r="GM492" i="6"/>
  <c r="GM495" i="6"/>
  <c r="GM513" i="6"/>
  <c r="GM518" i="6"/>
  <c r="GM519" i="6"/>
  <c r="GM521" i="6"/>
  <c r="GM528" i="6"/>
  <c r="GM531" i="6"/>
  <c r="GM533" i="6"/>
  <c r="GM467" i="6"/>
  <c r="GM475" i="6"/>
  <c r="GM481" i="6"/>
  <c r="GM504" i="6"/>
  <c r="GM511" i="6"/>
  <c r="GM516" i="6"/>
  <c r="GM530" i="6"/>
  <c r="GM532" i="6"/>
  <c r="GM479" i="6"/>
  <c r="GM486" i="6"/>
  <c r="GM510" i="6"/>
  <c r="GM512" i="6"/>
  <c r="GM523" i="6"/>
  <c r="GM525" i="6"/>
  <c r="GM536" i="6"/>
  <c r="GM477" i="6"/>
  <c r="GM487" i="6"/>
  <c r="GM515" i="6"/>
  <c r="GM517" i="6"/>
  <c r="HT61" i="6"/>
  <c r="HT64" i="6"/>
  <c r="HT63" i="6"/>
  <c r="HT66" i="6"/>
  <c r="HT62" i="6"/>
  <c r="HT65" i="6"/>
  <c r="HT67" i="6"/>
  <c r="HT70" i="6"/>
  <c r="HT69" i="6"/>
  <c r="HT68" i="6"/>
  <c r="HT71" i="6"/>
  <c r="HT74" i="6"/>
  <c r="HT78" i="6"/>
  <c r="HT72" i="6"/>
  <c r="HT77" i="6"/>
  <c r="HT73" i="6"/>
  <c r="HT76" i="6"/>
  <c r="HT75" i="6"/>
  <c r="HT81" i="6"/>
  <c r="HT82" i="6"/>
  <c r="HT84" i="6"/>
  <c r="HT80" i="6"/>
  <c r="HT83" i="6"/>
  <c r="HT79" i="6"/>
  <c r="HT411" i="6"/>
  <c r="HT412" i="6"/>
  <c r="HT413" i="6"/>
  <c r="HT420" i="6"/>
  <c r="HT429" i="6"/>
  <c r="HT430" i="6"/>
  <c r="HT434" i="6"/>
  <c r="HT439" i="6"/>
  <c r="HT443" i="6"/>
  <c r="HT426" i="6"/>
  <c r="HT440" i="6"/>
  <c r="HT447" i="6"/>
  <c r="HT421" i="6"/>
  <c r="HT427" i="6"/>
  <c r="HT431" i="6"/>
  <c r="HT422" i="6"/>
  <c r="HT435" i="6"/>
  <c r="HT441" i="6"/>
  <c r="HT444" i="6"/>
  <c r="HT423" i="6"/>
  <c r="HT432" i="6"/>
  <c r="HT436" i="6"/>
  <c r="HT414" i="6"/>
  <c r="HT416" i="6"/>
  <c r="HT417" i="6"/>
  <c r="HT424" i="6"/>
  <c r="HT445" i="6"/>
  <c r="HT418" i="6"/>
  <c r="HT433" i="6"/>
  <c r="HT437" i="6"/>
  <c r="HT442" i="6"/>
  <c r="HT419" i="6"/>
  <c r="HT425" i="6"/>
  <c r="HT438" i="6"/>
  <c r="HT448" i="6"/>
  <c r="HT451" i="6"/>
  <c r="HT454" i="6"/>
  <c r="HT460" i="6"/>
  <c r="HT466" i="6"/>
  <c r="HT458" i="6"/>
  <c r="HT475" i="6"/>
  <c r="HT449" i="6"/>
  <c r="HT455" i="6"/>
  <c r="HT461" i="6"/>
  <c r="HT473" i="6"/>
  <c r="HT452" i="6"/>
  <c r="HT464" i="6"/>
  <c r="HT446" i="6"/>
  <c r="HT459" i="6"/>
  <c r="HT465" i="6"/>
  <c r="HT467" i="6"/>
  <c r="HT469" i="6"/>
  <c r="HT471" i="6"/>
  <c r="HT415" i="6"/>
  <c r="HT450" i="6"/>
  <c r="HT456" i="6"/>
  <c r="HT462" i="6"/>
  <c r="HT428" i="6"/>
  <c r="HT453" i="6"/>
  <c r="HT474" i="6"/>
  <c r="HT482" i="6"/>
  <c r="HT489" i="6"/>
  <c r="HT490" i="6"/>
  <c r="HT493" i="6"/>
  <c r="HT494" i="6"/>
  <c r="HT501" i="6"/>
  <c r="HT502" i="6"/>
  <c r="HT507" i="6"/>
  <c r="HT524" i="6"/>
  <c r="HT527" i="6"/>
  <c r="HT529" i="6"/>
  <c r="HT470" i="6"/>
  <c r="HT484" i="6"/>
  <c r="HT488" i="6"/>
  <c r="HT492" i="6"/>
  <c r="HT495" i="6"/>
  <c r="HT503" i="6"/>
  <c r="HT508" i="6"/>
  <c r="HT513" i="6"/>
  <c r="HT517" i="6"/>
  <c r="HT526" i="6"/>
  <c r="HT463" i="6"/>
  <c r="HT504" i="6"/>
  <c r="HT534" i="6"/>
  <c r="HT479" i="6"/>
  <c r="HT481" i="6"/>
  <c r="HT486" i="6"/>
  <c r="HT510" i="6"/>
  <c r="HT512" i="6"/>
  <c r="HT521" i="6"/>
  <c r="HT477" i="6"/>
  <c r="HT487" i="6"/>
  <c r="HT511" i="6"/>
  <c r="HT516" i="6"/>
  <c r="HT518" i="6"/>
  <c r="HT528" i="6"/>
  <c r="HT530" i="6"/>
  <c r="HT532" i="6"/>
  <c r="HT533" i="6"/>
  <c r="HT457" i="6"/>
  <c r="HT468" i="6"/>
  <c r="HT472" i="6"/>
  <c r="HT483" i="6"/>
  <c r="HT498" i="6"/>
  <c r="HT505" i="6"/>
  <c r="HT519" i="6"/>
  <c r="HT523" i="6"/>
  <c r="HT525" i="6"/>
  <c r="HT531" i="6"/>
  <c r="HT476" i="6"/>
  <c r="HT480" i="6"/>
  <c r="HT485" i="6"/>
  <c r="HT496" i="6"/>
  <c r="HT506" i="6"/>
  <c r="HT514" i="6"/>
  <c r="HT515" i="6"/>
  <c r="HT536" i="6"/>
  <c r="HT478" i="6"/>
  <c r="HT491" i="6"/>
  <c r="HT497" i="6"/>
  <c r="HT499" i="6"/>
  <c r="HT500" i="6"/>
  <c r="HT509" i="6"/>
  <c r="HT520" i="6"/>
  <c r="HT522" i="6"/>
  <c r="IC62" i="6"/>
  <c r="IC61" i="6"/>
  <c r="IC64" i="6"/>
  <c r="IC63" i="6"/>
  <c r="IC66" i="6"/>
  <c r="IC65" i="6"/>
  <c r="IC67" i="6"/>
  <c r="IC70" i="6"/>
  <c r="IC69" i="6"/>
  <c r="IC68" i="6"/>
  <c r="IC71" i="6"/>
  <c r="IC78" i="6"/>
  <c r="IC77" i="6"/>
  <c r="IC72" i="6"/>
  <c r="IC74" i="6"/>
  <c r="IC76" i="6"/>
  <c r="IC75" i="6"/>
  <c r="IC73" i="6"/>
  <c r="IC81" i="6"/>
  <c r="IC79" i="6"/>
  <c r="IC82" i="6"/>
  <c r="IC80" i="6"/>
  <c r="IC84" i="6"/>
  <c r="IC83" i="6"/>
  <c r="IC411" i="6"/>
  <c r="IC419" i="6"/>
  <c r="IC425" i="6"/>
  <c r="IC428" i="6"/>
  <c r="IC438" i="6"/>
  <c r="IC446" i="6"/>
  <c r="IC420" i="6"/>
  <c r="IC429" i="6"/>
  <c r="IC430" i="6"/>
  <c r="IC434" i="6"/>
  <c r="IC439" i="6"/>
  <c r="IC443" i="6"/>
  <c r="IC413" i="6"/>
  <c r="IC426" i="6"/>
  <c r="IC440" i="6"/>
  <c r="IC414" i="6"/>
  <c r="IC421" i="6"/>
  <c r="IC427" i="6"/>
  <c r="IC431" i="6"/>
  <c r="IC422" i="6"/>
  <c r="IC435" i="6"/>
  <c r="IC441" i="6"/>
  <c r="IC444" i="6"/>
  <c r="IC423" i="6"/>
  <c r="IC432" i="6"/>
  <c r="IC436" i="6"/>
  <c r="IC415" i="6"/>
  <c r="IC416" i="6"/>
  <c r="IC417" i="6"/>
  <c r="IC424" i="6"/>
  <c r="IC445" i="6"/>
  <c r="IC457" i="6"/>
  <c r="IC463" i="6"/>
  <c r="IC468" i="6"/>
  <c r="IC470" i="6"/>
  <c r="IC472" i="6"/>
  <c r="IC448" i="6"/>
  <c r="IC451" i="6"/>
  <c r="IC454" i="6"/>
  <c r="IC460" i="6"/>
  <c r="IC466" i="6"/>
  <c r="IC442" i="6"/>
  <c r="IC458" i="6"/>
  <c r="IC475" i="6"/>
  <c r="IC433" i="6"/>
  <c r="IC449" i="6"/>
  <c r="IC455" i="6"/>
  <c r="IC461" i="6"/>
  <c r="IC473" i="6"/>
  <c r="IC452" i="6"/>
  <c r="IC464" i="6"/>
  <c r="IC418" i="6"/>
  <c r="IC437" i="6"/>
  <c r="IC447" i="6"/>
  <c r="IC459" i="6"/>
  <c r="IC465" i="6"/>
  <c r="IC467" i="6"/>
  <c r="IC469" i="6"/>
  <c r="IC471" i="6"/>
  <c r="IC412" i="6"/>
  <c r="IC450" i="6"/>
  <c r="IC456" i="6"/>
  <c r="IC462" i="6"/>
  <c r="IC478" i="6"/>
  <c r="IC491" i="6"/>
  <c r="IC497" i="6"/>
  <c r="IC499" i="6"/>
  <c r="IC500" i="6"/>
  <c r="IC509" i="6"/>
  <c r="IC520" i="6"/>
  <c r="IC522" i="6"/>
  <c r="IC474" i="6"/>
  <c r="IC482" i="6"/>
  <c r="IC489" i="6"/>
  <c r="IC490" i="6"/>
  <c r="IC493" i="6"/>
  <c r="IC494" i="6"/>
  <c r="IC501" i="6"/>
  <c r="IC502" i="6"/>
  <c r="IC507" i="6"/>
  <c r="IC524" i="6"/>
  <c r="IC527" i="6"/>
  <c r="IC529" i="6"/>
  <c r="IC484" i="6"/>
  <c r="IC488" i="6"/>
  <c r="IC492" i="6"/>
  <c r="IC495" i="6"/>
  <c r="IC503" i="6"/>
  <c r="IC508" i="6"/>
  <c r="IC513" i="6"/>
  <c r="IC517" i="6"/>
  <c r="IC526" i="6"/>
  <c r="IC504" i="6"/>
  <c r="IC534" i="6"/>
  <c r="IC453" i="6"/>
  <c r="IC479" i="6"/>
  <c r="IC481" i="6"/>
  <c r="IC486" i="6"/>
  <c r="IC510" i="6"/>
  <c r="IC512" i="6"/>
  <c r="IC521" i="6"/>
  <c r="IC477" i="6"/>
  <c r="IC487" i="6"/>
  <c r="IC511" i="6"/>
  <c r="IC516" i="6"/>
  <c r="IC518" i="6"/>
  <c r="IC528" i="6"/>
  <c r="IC530" i="6"/>
  <c r="IC532" i="6"/>
  <c r="IC533" i="6"/>
  <c r="IC535" i="6"/>
  <c r="IC476" i="6"/>
  <c r="IC483" i="6"/>
  <c r="IC498" i="6"/>
  <c r="IC505" i="6"/>
  <c r="IC519" i="6"/>
  <c r="IC523" i="6"/>
  <c r="IC525" i="6"/>
  <c r="IC531" i="6"/>
  <c r="IC480" i="6"/>
  <c r="IC485" i="6"/>
  <c r="IC496" i="6"/>
  <c r="IC506" i="6"/>
  <c r="IC514" i="6"/>
  <c r="IC515" i="6"/>
  <c r="IK62" i="6"/>
  <c r="IK61" i="6"/>
  <c r="IK64" i="6"/>
  <c r="IK63" i="6"/>
  <c r="IK66" i="6"/>
  <c r="IK65" i="6"/>
  <c r="IK67" i="6"/>
  <c r="IK70" i="6"/>
  <c r="IK69" i="6"/>
  <c r="IK68" i="6"/>
  <c r="IK74" i="6"/>
  <c r="IK78" i="6"/>
  <c r="IK73" i="6"/>
  <c r="IK77" i="6"/>
  <c r="IK75" i="6"/>
  <c r="IK76" i="6"/>
  <c r="IK71" i="6"/>
  <c r="IK81" i="6"/>
  <c r="IK80" i="6"/>
  <c r="IK84" i="6"/>
  <c r="IK83" i="6"/>
  <c r="IK72" i="6"/>
  <c r="IK79" i="6"/>
  <c r="IK82" i="6"/>
  <c r="IK411" i="6"/>
  <c r="IK414" i="6"/>
  <c r="IK419" i="6"/>
  <c r="IK425" i="6"/>
  <c r="IK428" i="6"/>
  <c r="IK438" i="6"/>
  <c r="IK446" i="6"/>
  <c r="IK420" i="6"/>
  <c r="IK429" i="6"/>
  <c r="IK430" i="6"/>
  <c r="IK434" i="6"/>
  <c r="IK439" i="6"/>
  <c r="IK443" i="6"/>
  <c r="IK412" i="6"/>
  <c r="IK426" i="6"/>
  <c r="IK440" i="6"/>
  <c r="IK421" i="6"/>
  <c r="IK427" i="6"/>
  <c r="IK431" i="6"/>
  <c r="IK415" i="6"/>
  <c r="IK422" i="6"/>
  <c r="IK435" i="6"/>
  <c r="IK441" i="6"/>
  <c r="IK444" i="6"/>
  <c r="IK423" i="6"/>
  <c r="IK432" i="6"/>
  <c r="IK436" i="6"/>
  <c r="IK413" i="6"/>
  <c r="IK416" i="6"/>
  <c r="IK417" i="6"/>
  <c r="IK424" i="6"/>
  <c r="IK445" i="6"/>
  <c r="IK457" i="6"/>
  <c r="IK463" i="6"/>
  <c r="IK468" i="6"/>
  <c r="IK470" i="6"/>
  <c r="IK472" i="6"/>
  <c r="IK448" i="6"/>
  <c r="IK451" i="6"/>
  <c r="IK454" i="6"/>
  <c r="IK460" i="6"/>
  <c r="IK466" i="6"/>
  <c r="IK458" i="6"/>
  <c r="IK475" i="6"/>
  <c r="IK442" i="6"/>
  <c r="IK449" i="6"/>
  <c r="IK455" i="6"/>
  <c r="IK461" i="6"/>
  <c r="IK473" i="6"/>
  <c r="IK433" i="6"/>
  <c r="IK452" i="6"/>
  <c r="IK464" i="6"/>
  <c r="IK447" i="6"/>
  <c r="IK459" i="6"/>
  <c r="IK465" i="6"/>
  <c r="IK467" i="6"/>
  <c r="IK469" i="6"/>
  <c r="IK471" i="6"/>
  <c r="IK418" i="6"/>
  <c r="IK437" i="6"/>
  <c r="IK450" i="6"/>
  <c r="IK456" i="6"/>
  <c r="IK462" i="6"/>
  <c r="IK478" i="6"/>
  <c r="IK491" i="6"/>
  <c r="IK497" i="6"/>
  <c r="IK499" i="6"/>
  <c r="IK500" i="6"/>
  <c r="IK509" i="6"/>
  <c r="IK520" i="6"/>
  <c r="IK522" i="6"/>
  <c r="IK482" i="6"/>
  <c r="IK489" i="6"/>
  <c r="IK490" i="6"/>
  <c r="IK493" i="6"/>
  <c r="IK494" i="6"/>
  <c r="IK501" i="6"/>
  <c r="IK502" i="6"/>
  <c r="IK507" i="6"/>
  <c r="IK524" i="6"/>
  <c r="IK527" i="6"/>
  <c r="IK529" i="6"/>
  <c r="IK484" i="6"/>
  <c r="IK488" i="6"/>
  <c r="IK492" i="6"/>
  <c r="IK495" i="6"/>
  <c r="IK503" i="6"/>
  <c r="IK508" i="6"/>
  <c r="IK513" i="6"/>
  <c r="IK517" i="6"/>
  <c r="IK526" i="6"/>
  <c r="IK474" i="6"/>
  <c r="IK504" i="6"/>
  <c r="IK534" i="6"/>
  <c r="IK479" i="6"/>
  <c r="IK481" i="6"/>
  <c r="IK486" i="6"/>
  <c r="IK510" i="6"/>
  <c r="IK512" i="6"/>
  <c r="IK521" i="6"/>
  <c r="IK453" i="6"/>
  <c r="IK476" i="6"/>
  <c r="IK477" i="6"/>
  <c r="IK487" i="6"/>
  <c r="IK511" i="6"/>
  <c r="IK516" i="6"/>
  <c r="IK518" i="6"/>
  <c r="IK528" i="6"/>
  <c r="IK530" i="6"/>
  <c r="IK532" i="6"/>
  <c r="IK533" i="6"/>
  <c r="IK535" i="6"/>
  <c r="IK483" i="6"/>
  <c r="IK498" i="6"/>
  <c r="IK505" i="6"/>
  <c r="IK519" i="6"/>
  <c r="IK523" i="6"/>
  <c r="IK525" i="6"/>
  <c r="IK531" i="6"/>
  <c r="IK480" i="6"/>
  <c r="IK485" i="6"/>
  <c r="IK496" i="6"/>
  <c r="IK506" i="6"/>
  <c r="IK514" i="6"/>
  <c r="IK515" i="6"/>
  <c r="IS62" i="6"/>
  <c r="IS61" i="6"/>
  <c r="IS63" i="6"/>
  <c r="IS66" i="6"/>
  <c r="IS65" i="6"/>
  <c r="IS67" i="6"/>
  <c r="IS64" i="6"/>
  <c r="IS70" i="6"/>
  <c r="IS69" i="6"/>
  <c r="IS68" i="6"/>
  <c r="IS71" i="6"/>
  <c r="IS78" i="6"/>
  <c r="IS72" i="6"/>
  <c r="IS77" i="6"/>
  <c r="IS75" i="6"/>
  <c r="IS74" i="6"/>
  <c r="IS76" i="6"/>
  <c r="IS73" i="6"/>
  <c r="IS81" i="6"/>
  <c r="IS82" i="6"/>
  <c r="IS80" i="6"/>
  <c r="IS83" i="6"/>
  <c r="IS84" i="6"/>
  <c r="IS79" i="6"/>
  <c r="IS411" i="6"/>
  <c r="IS419" i="6"/>
  <c r="IS425" i="6"/>
  <c r="IS428" i="6"/>
  <c r="IS438" i="6"/>
  <c r="IS446" i="6"/>
  <c r="IS420" i="6"/>
  <c r="IS429" i="6"/>
  <c r="IS430" i="6"/>
  <c r="IS434" i="6"/>
  <c r="IS439" i="6"/>
  <c r="IS443" i="6"/>
  <c r="IS413" i="6"/>
  <c r="IS415" i="6"/>
  <c r="IS426" i="6"/>
  <c r="IS440" i="6"/>
  <c r="IS421" i="6"/>
  <c r="IS427" i="6"/>
  <c r="IS431" i="6"/>
  <c r="IS422" i="6"/>
  <c r="IS435" i="6"/>
  <c r="IS441" i="6"/>
  <c r="IS444" i="6"/>
  <c r="IS412" i="6"/>
  <c r="IS414" i="6"/>
  <c r="IS423" i="6"/>
  <c r="IS432" i="6"/>
  <c r="IS436" i="6"/>
  <c r="IS416" i="6"/>
  <c r="IS417" i="6"/>
  <c r="IS424" i="6"/>
  <c r="IS445" i="6"/>
  <c r="IS457" i="6"/>
  <c r="IS463" i="6"/>
  <c r="IS468" i="6"/>
  <c r="IS470" i="6"/>
  <c r="IS472" i="6"/>
  <c r="IS448" i="6"/>
  <c r="IS451" i="6"/>
  <c r="IS454" i="6"/>
  <c r="IS460" i="6"/>
  <c r="IS466" i="6"/>
  <c r="IS458" i="6"/>
  <c r="IS475" i="6"/>
  <c r="IS449" i="6"/>
  <c r="IS455" i="6"/>
  <c r="IS461" i="6"/>
  <c r="IS473" i="6"/>
  <c r="IS442" i="6"/>
  <c r="IS452" i="6"/>
  <c r="IS464" i="6"/>
  <c r="IS433" i="6"/>
  <c r="IS447" i="6"/>
  <c r="IS459" i="6"/>
  <c r="IS465" i="6"/>
  <c r="IS467" i="6"/>
  <c r="IS469" i="6"/>
  <c r="IS471" i="6"/>
  <c r="IS450" i="6"/>
  <c r="IS456" i="6"/>
  <c r="IS462" i="6"/>
  <c r="IS478" i="6"/>
  <c r="IS491" i="6"/>
  <c r="IS497" i="6"/>
  <c r="IS499" i="6"/>
  <c r="IS500" i="6"/>
  <c r="IS509" i="6"/>
  <c r="IS520" i="6"/>
  <c r="IS522" i="6"/>
  <c r="IS482" i="6"/>
  <c r="IS489" i="6"/>
  <c r="IS490" i="6"/>
  <c r="IS493" i="6"/>
  <c r="IS494" i="6"/>
  <c r="IS501" i="6"/>
  <c r="IS502" i="6"/>
  <c r="IS507" i="6"/>
  <c r="IS524" i="6"/>
  <c r="IS527" i="6"/>
  <c r="IS529" i="6"/>
  <c r="IS484" i="6"/>
  <c r="IS488" i="6"/>
  <c r="IS492" i="6"/>
  <c r="IS495" i="6"/>
  <c r="IS503" i="6"/>
  <c r="IS508" i="6"/>
  <c r="IS513" i="6"/>
  <c r="IS517" i="6"/>
  <c r="IS526" i="6"/>
  <c r="IS504" i="6"/>
  <c r="IS534" i="6"/>
  <c r="IS437" i="6"/>
  <c r="IS476" i="6"/>
  <c r="IS479" i="6"/>
  <c r="IS481" i="6"/>
  <c r="IS486" i="6"/>
  <c r="IS510" i="6"/>
  <c r="IS512" i="6"/>
  <c r="IS521" i="6"/>
  <c r="IS474" i="6"/>
  <c r="IS477" i="6"/>
  <c r="IS487" i="6"/>
  <c r="IS511" i="6"/>
  <c r="IS516" i="6"/>
  <c r="IS518" i="6"/>
  <c r="IS528" i="6"/>
  <c r="IS530" i="6"/>
  <c r="IS532" i="6"/>
  <c r="IS533" i="6"/>
  <c r="IS535" i="6"/>
  <c r="IS453" i="6"/>
  <c r="IS483" i="6"/>
  <c r="IS498" i="6"/>
  <c r="IS505" i="6"/>
  <c r="IS519" i="6"/>
  <c r="IS523" i="6"/>
  <c r="IS525" i="6"/>
  <c r="IS531" i="6"/>
  <c r="IS418" i="6"/>
  <c r="IS480" i="6"/>
  <c r="IS485" i="6"/>
  <c r="IS496" i="6"/>
  <c r="IS506" i="6"/>
  <c r="IS514" i="6"/>
  <c r="IS515" i="6"/>
  <c r="KC560" i="6"/>
  <c r="KC61" i="6"/>
  <c r="KC64" i="6"/>
  <c r="KC63" i="6"/>
  <c r="KC65" i="6"/>
  <c r="KC67" i="6"/>
  <c r="KC62" i="6"/>
  <c r="KC70" i="6"/>
  <c r="KC69" i="6"/>
  <c r="KC68" i="6"/>
  <c r="KC66" i="6"/>
  <c r="KC73" i="6"/>
  <c r="KC72" i="6"/>
  <c r="KC71" i="6"/>
  <c r="KC74" i="6"/>
  <c r="KC75" i="6"/>
  <c r="KC77" i="6"/>
  <c r="KC76" i="6"/>
  <c r="KC79" i="6"/>
  <c r="KC83" i="6"/>
  <c r="KC82" i="6"/>
  <c r="KC78" i="6"/>
  <c r="KC81" i="6"/>
  <c r="KC80" i="6"/>
  <c r="KC84" i="6"/>
  <c r="KC88" i="6"/>
  <c r="KC87" i="6"/>
  <c r="KC86" i="6"/>
  <c r="KC94" i="6"/>
  <c r="KC98" i="6"/>
  <c r="KC89" i="6"/>
  <c r="KC90" i="6"/>
  <c r="KC93" i="6"/>
  <c r="KC97" i="6"/>
  <c r="KC92" i="6"/>
  <c r="KC96" i="6"/>
  <c r="KC85" i="6"/>
  <c r="KC91" i="6"/>
  <c r="KC95" i="6"/>
  <c r="KC101" i="6"/>
  <c r="KC100" i="6"/>
  <c r="KC99" i="6"/>
  <c r="KC102" i="6"/>
  <c r="KC106" i="6"/>
  <c r="KC104" i="6"/>
  <c r="KC110" i="6"/>
  <c r="KC114" i="6"/>
  <c r="KC109" i="6"/>
  <c r="KC113" i="6"/>
  <c r="KC105" i="6"/>
  <c r="KC108" i="6"/>
  <c r="KC112" i="6"/>
  <c r="KC107" i="6"/>
  <c r="KC103" i="6"/>
  <c r="KC111" i="6"/>
  <c r="KC115" i="6"/>
  <c r="KC118" i="6"/>
  <c r="KC122" i="6"/>
  <c r="KC116" i="6"/>
  <c r="KC120" i="6"/>
  <c r="KC119" i="6"/>
  <c r="KC123" i="6"/>
  <c r="KC127" i="6"/>
  <c r="KC117" i="6"/>
  <c r="KC125" i="6"/>
  <c r="KC129" i="6"/>
  <c r="KC124" i="6"/>
  <c r="KC128" i="6"/>
  <c r="KC132" i="6"/>
  <c r="KC136" i="6"/>
  <c r="KC140" i="6"/>
  <c r="KC126" i="6"/>
  <c r="KC131" i="6"/>
  <c r="KC130" i="6"/>
  <c r="KC134" i="6"/>
  <c r="KC138" i="6"/>
  <c r="KC142" i="6"/>
  <c r="KC121" i="6"/>
  <c r="KC133" i="6"/>
  <c r="KC137" i="6"/>
  <c r="KC141" i="6"/>
  <c r="KC148" i="6"/>
  <c r="KC152" i="6"/>
  <c r="KC156" i="6"/>
  <c r="KC144" i="6"/>
  <c r="KC147" i="6"/>
  <c r="KC151" i="6"/>
  <c r="KC155" i="6"/>
  <c r="KC146" i="6"/>
  <c r="KC150" i="6"/>
  <c r="KC154" i="6"/>
  <c r="KC135" i="6"/>
  <c r="KC139" i="6"/>
  <c r="KC143" i="6"/>
  <c r="KC145" i="6"/>
  <c r="KC149" i="6"/>
  <c r="KC161" i="6"/>
  <c r="KC165" i="6"/>
  <c r="KC169" i="6"/>
  <c r="KC173" i="6"/>
  <c r="KC160" i="6"/>
  <c r="KC164" i="6"/>
  <c r="KC168" i="6"/>
  <c r="KC172" i="6"/>
  <c r="KC153" i="6"/>
  <c r="KC159" i="6"/>
  <c r="KC163" i="6"/>
  <c r="KC167" i="6"/>
  <c r="KC171" i="6"/>
  <c r="KC157" i="6"/>
  <c r="KC158" i="6"/>
  <c r="KC162" i="6"/>
  <c r="KC166" i="6"/>
  <c r="KC177" i="6"/>
  <c r="KC181" i="6"/>
  <c r="KC185" i="6"/>
  <c r="KC176" i="6"/>
  <c r="KC180" i="6"/>
  <c r="KC184" i="6"/>
  <c r="KC188" i="6"/>
  <c r="KC170" i="6"/>
  <c r="KC175" i="6"/>
  <c r="KC179" i="6"/>
  <c r="KC183" i="6"/>
  <c r="KC187" i="6"/>
  <c r="KC174" i="6"/>
  <c r="KC178" i="6"/>
  <c r="KC182" i="6"/>
  <c r="KC186" i="6"/>
  <c r="KC191" i="6"/>
  <c r="KC195" i="6"/>
  <c r="KC199" i="6"/>
  <c r="KC203" i="6"/>
  <c r="KC190" i="6"/>
  <c r="KC194" i="6"/>
  <c r="KC198" i="6"/>
  <c r="KC202" i="6"/>
  <c r="KC189" i="6"/>
  <c r="KC193" i="6"/>
  <c r="KC197" i="6"/>
  <c r="KC201" i="6"/>
  <c r="KC192" i="6"/>
  <c r="KC205" i="6"/>
  <c r="KC204" i="6"/>
  <c r="KC200" i="6"/>
  <c r="KC196" i="6"/>
  <c r="KC206" i="6"/>
  <c r="KC207" i="6"/>
  <c r="KC208" i="6"/>
  <c r="KC209" i="6"/>
  <c r="KC210" i="6"/>
  <c r="KC211" i="6"/>
  <c r="KC212" i="6"/>
  <c r="KC213" i="6"/>
  <c r="KC214" i="6"/>
  <c r="KC215" i="6"/>
  <c r="KC216" i="6"/>
  <c r="KC220" i="6"/>
  <c r="KC221" i="6"/>
  <c r="KC222" i="6"/>
  <c r="KC223" i="6"/>
  <c r="KC224" i="6"/>
  <c r="KC225" i="6"/>
  <c r="KC226" i="6"/>
  <c r="KC227" i="6"/>
  <c r="KC228" i="6"/>
  <c r="KC229" i="6"/>
  <c r="KC230" i="6"/>
  <c r="KC217" i="6"/>
  <c r="KC218" i="6"/>
  <c r="KC219" i="6"/>
  <c r="KC238" i="6"/>
  <c r="KC239" i="6"/>
  <c r="KC240" i="6"/>
  <c r="KC241" i="6"/>
  <c r="KC242" i="6"/>
  <c r="KC243" i="6"/>
  <c r="KC244" i="6"/>
  <c r="KC245" i="6"/>
  <c r="KC246" i="6"/>
  <c r="KC247" i="6"/>
  <c r="KC248" i="6"/>
  <c r="KC249" i="6"/>
  <c r="KC250" i="6"/>
  <c r="KC251" i="6"/>
  <c r="KC232" i="6"/>
  <c r="KC233" i="6"/>
  <c r="KC231" i="6"/>
  <c r="KC234" i="6"/>
  <c r="KC235" i="6"/>
  <c r="KC236" i="6"/>
  <c r="KC237" i="6"/>
  <c r="KC252" i="6"/>
  <c r="KC253" i="6"/>
  <c r="KC254" i="6"/>
  <c r="KC255" i="6"/>
  <c r="KC256" i="6"/>
  <c r="KC257" i="6"/>
  <c r="KC258" i="6"/>
  <c r="KC259" i="6"/>
  <c r="KC260" i="6"/>
  <c r="KC261" i="6"/>
  <c r="KC262" i="6"/>
  <c r="KC263" i="6"/>
  <c r="KC264" i="6"/>
  <c r="KC265" i="6"/>
  <c r="KC266" i="6"/>
  <c r="KC267" i="6"/>
  <c r="KC268" i="6"/>
  <c r="KC269" i="6"/>
  <c r="KC270" i="6"/>
  <c r="KC271" i="6"/>
  <c r="KC272" i="6"/>
  <c r="KC273" i="6"/>
  <c r="KC274" i="6"/>
  <c r="KC275" i="6"/>
  <c r="KC276" i="6"/>
  <c r="KC277" i="6"/>
  <c r="KC278" i="6"/>
  <c r="KC279" i="6"/>
  <c r="KC280" i="6"/>
  <c r="KC281" i="6"/>
  <c r="KC305" i="6"/>
  <c r="KC306" i="6"/>
  <c r="KC307" i="6"/>
  <c r="KC308" i="6"/>
  <c r="KC309" i="6"/>
  <c r="KC310" i="6"/>
  <c r="KC311" i="6"/>
  <c r="KC312" i="6"/>
  <c r="KC313" i="6"/>
  <c r="KC314" i="6"/>
  <c r="KC282" i="6"/>
  <c r="KC283" i="6"/>
  <c r="KC284" i="6"/>
  <c r="KC285" i="6"/>
  <c r="KC286" i="6"/>
  <c r="KC287" i="6"/>
  <c r="KC288" i="6"/>
  <c r="KC289" i="6"/>
  <c r="KC290" i="6"/>
  <c r="KC291" i="6"/>
  <c r="KC292" i="6"/>
  <c r="KC293" i="6"/>
  <c r="KC294" i="6"/>
  <c r="KC295" i="6"/>
  <c r="KC296" i="6"/>
  <c r="KC297" i="6"/>
  <c r="KC298" i="6"/>
  <c r="KC299" i="6"/>
  <c r="KC300" i="6"/>
  <c r="KC301" i="6"/>
  <c r="KC302" i="6"/>
  <c r="KC303" i="6"/>
  <c r="KC304" i="6"/>
  <c r="KC315" i="6"/>
  <c r="KC318" i="6"/>
  <c r="KC326" i="6"/>
  <c r="KC334" i="6"/>
  <c r="KC342" i="6"/>
  <c r="KC323" i="6"/>
  <c r="KC331" i="6"/>
  <c r="KC339" i="6"/>
  <c r="KC317" i="6"/>
  <c r="KC320" i="6"/>
  <c r="KC328" i="6"/>
  <c r="KC336" i="6"/>
  <c r="KC325" i="6"/>
  <c r="KC333" i="6"/>
  <c r="KC341" i="6"/>
  <c r="KC322" i="6"/>
  <c r="KC330" i="6"/>
  <c r="KC338" i="6"/>
  <c r="KC346" i="6"/>
  <c r="KC316" i="6"/>
  <c r="KC319" i="6"/>
  <c r="KC327" i="6"/>
  <c r="KC335" i="6"/>
  <c r="KC343" i="6"/>
  <c r="KC324" i="6"/>
  <c r="KC332" i="6"/>
  <c r="KC340" i="6"/>
  <c r="KC321" i="6"/>
  <c r="KC329" i="6"/>
  <c r="KC337" i="6"/>
  <c r="KC353" i="6"/>
  <c r="KC361" i="6"/>
  <c r="KC369" i="6"/>
  <c r="KC345" i="6"/>
  <c r="KC350" i="6"/>
  <c r="KC358" i="6"/>
  <c r="KC366" i="6"/>
  <c r="KC347" i="6"/>
  <c r="KC355" i="6"/>
  <c r="KC363" i="6"/>
  <c r="KC352" i="6"/>
  <c r="KC360" i="6"/>
  <c r="KC368" i="6"/>
  <c r="KC344" i="6"/>
  <c r="KC349" i="6"/>
  <c r="KC357" i="6"/>
  <c r="KC365" i="6"/>
  <c r="KC354" i="6"/>
  <c r="KC362" i="6"/>
  <c r="KC370" i="6"/>
  <c r="KC351" i="6"/>
  <c r="KC359" i="6"/>
  <c r="KC367" i="6"/>
  <c r="KC371" i="6"/>
  <c r="KC372" i="6"/>
  <c r="KC373" i="6"/>
  <c r="KC374" i="6"/>
  <c r="KC375" i="6"/>
  <c r="KC376" i="6"/>
  <c r="KC377" i="6"/>
  <c r="KC348" i="6"/>
  <c r="KC356" i="6"/>
  <c r="KC364" i="6"/>
  <c r="KC378" i="6"/>
  <c r="KC392" i="6"/>
  <c r="KC393" i="6"/>
  <c r="KC394" i="6"/>
  <c r="KC395" i="6"/>
  <c r="KC396" i="6"/>
  <c r="KC397" i="6"/>
  <c r="KC398" i="6"/>
  <c r="KC399" i="6"/>
  <c r="KC400" i="6"/>
  <c r="KC401" i="6"/>
  <c r="KC402" i="6"/>
  <c r="KC403" i="6"/>
  <c r="KC404" i="6"/>
  <c r="KC405" i="6"/>
  <c r="KC406" i="6"/>
  <c r="KC407" i="6"/>
  <c r="KC408" i="6"/>
  <c r="KC409" i="6"/>
  <c r="KC410" i="6"/>
  <c r="KC411" i="6"/>
  <c r="KC412" i="6"/>
  <c r="KC413" i="6"/>
  <c r="KC380" i="6"/>
  <c r="KC381" i="6"/>
  <c r="KC382" i="6"/>
  <c r="KC383" i="6"/>
  <c r="KC384" i="6"/>
  <c r="KC379" i="6"/>
  <c r="KC385" i="6"/>
  <c r="KC386" i="6"/>
  <c r="KC387" i="6"/>
  <c r="KC388" i="6"/>
  <c r="KC389" i="6"/>
  <c r="KC390" i="6"/>
  <c r="KC391" i="6"/>
  <c r="KC420" i="6"/>
  <c r="KC429" i="6"/>
  <c r="KC439" i="6"/>
  <c r="KC414" i="6"/>
  <c r="KC426" i="6"/>
  <c r="KC430" i="6"/>
  <c r="KC434" i="6"/>
  <c r="KC443" i="6"/>
  <c r="KC421" i="6"/>
  <c r="KC428" i="6"/>
  <c r="KC431" i="6"/>
  <c r="KC440" i="6"/>
  <c r="KC422" i="6"/>
  <c r="KC427" i="6"/>
  <c r="KC435" i="6"/>
  <c r="KC441" i="6"/>
  <c r="KC444" i="6"/>
  <c r="KC423" i="6"/>
  <c r="KC432" i="6"/>
  <c r="KC416" i="6"/>
  <c r="KC417" i="6"/>
  <c r="KC436" i="6"/>
  <c r="KC445" i="6"/>
  <c r="KC418" i="6"/>
  <c r="KC424" i="6"/>
  <c r="KC437" i="6"/>
  <c r="KC442" i="6"/>
  <c r="KC433" i="6"/>
  <c r="KC448" i="6"/>
  <c r="KC454" i="6"/>
  <c r="KC460" i="6"/>
  <c r="KC470" i="6"/>
  <c r="KC415" i="6"/>
  <c r="KC446" i="6"/>
  <c r="KC451" i="6"/>
  <c r="KC463" i="6"/>
  <c r="KC466" i="6"/>
  <c r="KC468" i="6"/>
  <c r="KC458" i="6"/>
  <c r="KC461" i="6"/>
  <c r="KC473" i="6"/>
  <c r="KC449" i="6"/>
  <c r="KC452" i="6"/>
  <c r="KC455" i="6"/>
  <c r="KC464" i="6"/>
  <c r="KC467" i="6"/>
  <c r="KC419" i="6"/>
  <c r="KC425" i="6"/>
  <c r="KC438" i="6"/>
  <c r="KC447" i="6"/>
  <c r="KC450" i="6"/>
  <c r="KC456" i="6"/>
  <c r="KC459" i="6"/>
  <c r="KC462" i="6"/>
  <c r="KC465" i="6"/>
  <c r="KC469" i="6"/>
  <c r="KC471" i="6"/>
  <c r="KC453" i="6"/>
  <c r="KC474" i="6"/>
  <c r="KC478" i="6"/>
  <c r="KC489" i="6"/>
  <c r="KC496" i="6"/>
  <c r="KC500" i="6"/>
  <c r="KC501" i="6"/>
  <c r="KC507" i="6"/>
  <c r="KC509" i="6"/>
  <c r="KC511" i="6"/>
  <c r="KC519" i="6"/>
  <c r="KC523" i="6"/>
  <c r="KC527" i="6"/>
  <c r="KC482" i="6"/>
  <c r="KC490" i="6"/>
  <c r="KC493" i="6"/>
  <c r="KC495" i="6"/>
  <c r="KC502" i="6"/>
  <c r="KC518" i="6"/>
  <c r="KC526" i="6"/>
  <c r="KC457" i="6"/>
  <c r="KC472" i="6"/>
  <c r="KC476" i="6"/>
  <c r="KC484" i="6"/>
  <c r="KC488" i="6"/>
  <c r="KC492" i="6"/>
  <c r="KC494" i="6"/>
  <c r="KC503" i="6"/>
  <c r="KC508" i="6"/>
  <c r="KC520" i="6"/>
  <c r="KC522" i="6"/>
  <c r="KC525" i="6"/>
  <c r="KC528" i="6"/>
  <c r="KC533" i="6"/>
  <c r="KC537" i="6"/>
  <c r="KC475" i="6"/>
  <c r="KC479" i="6"/>
  <c r="KC504" i="6"/>
  <c r="KC531" i="6"/>
  <c r="KC532" i="6"/>
  <c r="KC534" i="6"/>
  <c r="KC535" i="6"/>
  <c r="KC477" i="6"/>
  <c r="KC481" i="6"/>
  <c r="KC486" i="6"/>
  <c r="KC487" i="6"/>
  <c r="KC513" i="6"/>
  <c r="KC530" i="6"/>
  <c r="KC483" i="6"/>
  <c r="KC512" i="6"/>
  <c r="KC517" i="6"/>
  <c r="KC524" i="6"/>
  <c r="KC485" i="6"/>
  <c r="KC505" i="6"/>
  <c r="KC510" i="6"/>
  <c r="KC516" i="6"/>
  <c r="KC521" i="6"/>
  <c r="KC529" i="6"/>
  <c r="KC480" i="6"/>
  <c r="KC491" i="6"/>
  <c r="KC497" i="6"/>
  <c r="KC498" i="6"/>
  <c r="KC499" i="6"/>
  <c r="KC506" i="6"/>
  <c r="KC514" i="6"/>
  <c r="KC515" i="6"/>
  <c r="KK61" i="6"/>
  <c r="KK64" i="6"/>
  <c r="KK63" i="6"/>
  <c r="KK65" i="6"/>
  <c r="KK67" i="6"/>
  <c r="KK70" i="6"/>
  <c r="KK69" i="6"/>
  <c r="KK62" i="6"/>
  <c r="KK68" i="6"/>
  <c r="KK66" i="6"/>
  <c r="KK73" i="6"/>
  <c r="KK72" i="6"/>
  <c r="KK71" i="6"/>
  <c r="KK75" i="6"/>
  <c r="KK77" i="6"/>
  <c r="KK76" i="6"/>
  <c r="KK74" i="6"/>
  <c r="KK79" i="6"/>
  <c r="KK83" i="6"/>
  <c r="KK78" i="6"/>
  <c r="KK82" i="6"/>
  <c r="KK81" i="6"/>
  <c r="KK80" i="6"/>
  <c r="KK84" i="6"/>
  <c r="KK88" i="6"/>
  <c r="KK87" i="6"/>
  <c r="KK85" i="6"/>
  <c r="KK86" i="6"/>
  <c r="KK94" i="6"/>
  <c r="KK98" i="6"/>
  <c r="KK93" i="6"/>
  <c r="KK97" i="6"/>
  <c r="KK89" i="6"/>
  <c r="KK92" i="6"/>
  <c r="KK96" i="6"/>
  <c r="KK90" i="6"/>
  <c r="KK91" i="6"/>
  <c r="KK95" i="6"/>
  <c r="KK101" i="6"/>
  <c r="KK100" i="6"/>
  <c r="KK99" i="6"/>
  <c r="KK102" i="6"/>
  <c r="KK106" i="6"/>
  <c r="KK104" i="6"/>
  <c r="KK103" i="6"/>
  <c r="KK110" i="6"/>
  <c r="KK114" i="6"/>
  <c r="KK107" i="6"/>
  <c r="KK109" i="6"/>
  <c r="KK113" i="6"/>
  <c r="KK108" i="6"/>
  <c r="KK112" i="6"/>
  <c r="KK105" i="6"/>
  <c r="KK111" i="6"/>
  <c r="KK115" i="6"/>
  <c r="KK118" i="6"/>
  <c r="KK122" i="6"/>
  <c r="KK116" i="6"/>
  <c r="KK120" i="6"/>
  <c r="KK119" i="6"/>
  <c r="KK123" i="6"/>
  <c r="KK127" i="6"/>
  <c r="KK117" i="6"/>
  <c r="KK121" i="6"/>
  <c r="KK125" i="6"/>
  <c r="KK129" i="6"/>
  <c r="KK124" i="6"/>
  <c r="KK128" i="6"/>
  <c r="KK132" i="6"/>
  <c r="KK136" i="6"/>
  <c r="KK140" i="6"/>
  <c r="KK131" i="6"/>
  <c r="KK126" i="6"/>
  <c r="KK130" i="6"/>
  <c r="KK134" i="6"/>
  <c r="KK138" i="6"/>
  <c r="KK142" i="6"/>
  <c r="KK133" i="6"/>
  <c r="KK137" i="6"/>
  <c r="KK141" i="6"/>
  <c r="KK139" i="6"/>
  <c r="KK143" i="6"/>
  <c r="KK148" i="6"/>
  <c r="KK152" i="6"/>
  <c r="KK156" i="6"/>
  <c r="KK147" i="6"/>
  <c r="KK151" i="6"/>
  <c r="KK155" i="6"/>
  <c r="KK146" i="6"/>
  <c r="KK150" i="6"/>
  <c r="KK154" i="6"/>
  <c r="KK135" i="6"/>
  <c r="KK144" i="6"/>
  <c r="KK145" i="6"/>
  <c r="KK149" i="6"/>
  <c r="KK161" i="6"/>
  <c r="KK165" i="6"/>
  <c r="KK169" i="6"/>
  <c r="KK173" i="6"/>
  <c r="KK157" i="6"/>
  <c r="KK160" i="6"/>
  <c r="KK164" i="6"/>
  <c r="KK168" i="6"/>
  <c r="KK172" i="6"/>
  <c r="KK153" i="6"/>
  <c r="KK158" i="6"/>
  <c r="KK159" i="6"/>
  <c r="KK163" i="6"/>
  <c r="KK167" i="6"/>
  <c r="KK171" i="6"/>
  <c r="KK162" i="6"/>
  <c r="KK166" i="6"/>
  <c r="KK177" i="6"/>
  <c r="KK181" i="6"/>
  <c r="KK185" i="6"/>
  <c r="KK176" i="6"/>
  <c r="KK180" i="6"/>
  <c r="KK184" i="6"/>
  <c r="KK188" i="6"/>
  <c r="KK175" i="6"/>
  <c r="KK179" i="6"/>
  <c r="KK183" i="6"/>
  <c r="KK187" i="6"/>
  <c r="KK170" i="6"/>
  <c r="KK174" i="6"/>
  <c r="KK178" i="6"/>
  <c r="KK182" i="6"/>
  <c r="KK186" i="6"/>
  <c r="KK191" i="6"/>
  <c r="KK195" i="6"/>
  <c r="KK199" i="6"/>
  <c r="KK203" i="6"/>
  <c r="KK190" i="6"/>
  <c r="KK194" i="6"/>
  <c r="KK198" i="6"/>
  <c r="KK202" i="6"/>
  <c r="KK189" i="6"/>
  <c r="KK193" i="6"/>
  <c r="KK197" i="6"/>
  <c r="KK201" i="6"/>
  <c r="KK205" i="6"/>
  <c r="KK192" i="6"/>
  <c r="KK200" i="6"/>
  <c r="KK204" i="6"/>
  <c r="KK206" i="6"/>
  <c r="KK207" i="6"/>
  <c r="KK208" i="6"/>
  <c r="KK209" i="6"/>
  <c r="KK210" i="6"/>
  <c r="KK211" i="6"/>
  <c r="KK212" i="6"/>
  <c r="KK213" i="6"/>
  <c r="KK214" i="6"/>
  <c r="KK215" i="6"/>
  <c r="KK216" i="6"/>
  <c r="KK196" i="6"/>
  <c r="KK218" i="6"/>
  <c r="KK220" i="6"/>
  <c r="KK221" i="6"/>
  <c r="KK222" i="6"/>
  <c r="KK223" i="6"/>
  <c r="KK224" i="6"/>
  <c r="KK225" i="6"/>
  <c r="KK226" i="6"/>
  <c r="KK227" i="6"/>
  <c r="KK228" i="6"/>
  <c r="KK229" i="6"/>
  <c r="KK230" i="6"/>
  <c r="KK219" i="6"/>
  <c r="KK217" i="6"/>
  <c r="KK233" i="6"/>
  <c r="KK238" i="6"/>
  <c r="KK239" i="6"/>
  <c r="KK240" i="6"/>
  <c r="KK241" i="6"/>
  <c r="KK242" i="6"/>
  <c r="KK243" i="6"/>
  <c r="KK244" i="6"/>
  <c r="KK245" i="6"/>
  <c r="KK246" i="6"/>
  <c r="KK247" i="6"/>
  <c r="KK248" i="6"/>
  <c r="KK249" i="6"/>
  <c r="KK250" i="6"/>
  <c r="KK251" i="6"/>
  <c r="KK231" i="6"/>
  <c r="KK232" i="6"/>
  <c r="KK234" i="6"/>
  <c r="KK235" i="6"/>
  <c r="KK236" i="6"/>
  <c r="KK237" i="6"/>
  <c r="KK252" i="6"/>
  <c r="KK253" i="6"/>
  <c r="KK254" i="6"/>
  <c r="KK255" i="6"/>
  <c r="KK256" i="6"/>
  <c r="KK257" i="6"/>
  <c r="KK258" i="6"/>
  <c r="KK259" i="6"/>
  <c r="KK260" i="6"/>
  <c r="KK261" i="6"/>
  <c r="KK262" i="6"/>
  <c r="KK263" i="6"/>
  <c r="KK264" i="6"/>
  <c r="KK265" i="6"/>
  <c r="KK266" i="6"/>
  <c r="KK267" i="6"/>
  <c r="KK268" i="6"/>
  <c r="KK269" i="6"/>
  <c r="KK270" i="6"/>
  <c r="KK271" i="6"/>
  <c r="KK272" i="6"/>
  <c r="KK273" i="6"/>
  <c r="KK274" i="6"/>
  <c r="KK275" i="6"/>
  <c r="KK276" i="6"/>
  <c r="KK277" i="6"/>
  <c r="KK278" i="6"/>
  <c r="KK279" i="6"/>
  <c r="KK280" i="6"/>
  <c r="KK305" i="6"/>
  <c r="KK306" i="6"/>
  <c r="KK307" i="6"/>
  <c r="KK308" i="6"/>
  <c r="KK309" i="6"/>
  <c r="KK310" i="6"/>
  <c r="KK311" i="6"/>
  <c r="KK312" i="6"/>
  <c r="KK313" i="6"/>
  <c r="KK314" i="6"/>
  <c r="KK282" i="6"/>
  <c r="KK281" i="6"/>
  <c r="KK283" i="6"/>
  <c r="KK284" i="6"/>
  <c r="KK285" i="6"/>
  <c r="KK286" i="6"/>
  <c r="KK287" i="6"/>
  <c r="KK288" i="6"/>
  <c r="KK289" i="6"/>
  <c r="KK290" i="6"/>
  <c r="KK291" i="6"/>
  <c r="KK292" i="6"/>
  <c r="KK293" i="6"/>
  <c r="KK294" i="6"/>
  <c r="KK295" i="6"/>
  <c r="KK296" i="6"/>
  <c r="KK297" i="6"/>
  <c r="KK298" i="6"/>
  <c r="KK299" i="6"/>
  <c r="KK300" i="6"/>
  <c r="KK301" i="6"/>
  <c r="KK302" i="6"/>
  <c r="KK303" i="6"/>
  <c r="KK304" i="6"/>
  <c r="KK315" i="6"/>
  <c r="KK318" i="6"/>
  <c r="KK326" i="6"/>
  <c r="KK334" i="6"/>
  <c r="KK342" i="6"/>
  <c r="KK323" i="6"/>
  <c r="KK331" i="6"/>
  <c r="KK339" i="6"/>
  <c r="KK317" i="6"/>
  <c r="KK320" i="6"/>
  <c r="KK328" i="6"/>
  <c r="KK336" i="6"/>
  <c r="KK325" i="6"/>
  <c r="KK333" i="6"/>
  <c r="KK341" i="6"/>
  <c r="KK322" i="6"/>
  <c r="KK330" i="6"/>
  <c r="KK338" i="6"/>
  <c r="KK346" i="6"/>
  <c r="KK316" i="6"/>
  <c r="KK319" i="6"/>
  <c r="KK327" i="6"/>
  <c r="KK335" i="6"/>
  <c r="KK343" i="6"/>
  <c r="KK324" i="6"/>
  <c r="KK332" i="6"/>
  <c r="KK340" i="6"/>
  <c r="KK321" i="6"/>
  <c r="KK329" i="6"/>
  <c r="KK337" i="6"/>
  <c r="KK353" i="6"/>
  <c r="KK361" i="6"/>
  <c r="KK369" i="6"/>
  <c r="KK350" i="6"/>
  <c r="KK358" i="6"/>
  <c r="KK366" i="6"/>
  <c r="KK347" i="6"/>
  <c r="KK355" i="6"/>
  <c r="KK363" i="6"/>
  <c r="KK352" i="6"/>
  <c r="KK360" i="6"/>
  <c r="KK368" i="6"/>
  <c r="KK345" i="6"/>
  <c r="KK349" i="6"/>
  <c r="KK357" i="6"/>
  <c r="KK365" i="6"/>
  <c r="KK344" i="6"/>
  <c r="KK354" i="6"/>
  <c r="KK362" i="6"/>
  <c r="KK370" i="6"/>
  <c r="KK351" i="6"/>
  <c r="KK359" i="6"/>
  <c r="KK367" i="6"/>
  <c r="KK371" i="6"/>
  <c r="KK372" i="6"/>
  <c r="KK373" i="6"/>
  <c r="KK374" i="6"/>
  <c r="KK375" i="6"/>
  <c r="KK376" i="6"/>
  <c r="KK377" i="6"/>
  <c r="KK348" i="6"/>
  <c r="KK356" i="6"/>
  <c r="KK364" i="6"/>
  <c r="KK378" i="6"/>
  <c r="KK392" i="6"/>
  <c r="KK393" i="6"/>
  <c r="KK394" i="6"/>
  <c r="KK395" i="6"/>
  <c r="KK396" i="6"/>
  <c r="KK397" i="6"/>
  <c r="KK398" i="6"/>
  <c r="KK399" i="6"/>
  <c r="KK400" i="6"/>
  <c r="KK401" i="6"/>
  <c r="KK402" i="6"/>
  <c r="KK403" i="6"/>
  <c r="KK404" i="6"/>
  <c r="KK405" i="6"/>
  <c r="KK406" i="6"/>
  <c r="KK407" i="6"/>
  <c r="KK408" i="6"/>
  <c r="KK409" i="6"/>
  <c r="KK410" i="6"/>
  <c r="KK411" i="6"/>
  <c r="KK412" i="6"/>
  <c r="KK413" i="6"/>
  <c r="KK379" i="6"/>
  <c r="KK380" i="6"/>
  <c r="KK381" i="6"/>
  <c r="KK382" i="6"/>
  <c r="KK383" i="6"/>
  <c r="KK384" i="6"/>
  <c r="KK385" i="6"/>
  <c r="KK386" i="6"/>
  <c r="KK387" i="6"/>
  <c r="KK388" i="6"/>
  <c r="KK389" i="6"/>
  <c r="KK390" i="6"/>
  <c r="KK391" i="6"/>
  <c r="KK420" i="6"/>
  <c r="KK429" i="6"/>
  <c r="KK439" i="6"/>
  <c r="KK426" i="6"/>
  <c r="KK430" i="6"/>
  <c r="KK434" i="6"/>
  <c r="KK443" i="6"/>
  <c r="KK421" i="6"/>
  <c r="KK428" i="6"/>
  <c r="KK431" i="6"/>
  <c r="KK440" i="6"/>
  <c r="KK422" i="6"/>
  <c r="KK427" i="6"/>
  <c r="KK435" i="6"/>
  <c r="KK441" i="6"/>
  <c r="KK444" i="6"/>
  <c r="KK423" i="6"/>
  <c r="KK432" i="6"/>
  <c r="KK415" i="6"/>
  <c r="KK416" i="6"/>
  <c r="KK417" i="6"/>
  <c r="KK436" i="6"/>
  <c r="KK445" i="6"/>
  <c r="KK414" i="6"/>
  <c r="KK418" i="6"/>
  <c r="KK424" i="6"/>
  <c r="KK437" i="6"/>
  <c r="KK442" i="6"/>
  <c r="KK448" i="6"/>
  <c r="KK454" i="6"/>
  <c r="KK460" i="6"/>
  <c r="KK470" i="6"/>
  <c r="KK433" i="6"/>
  <c r="KK451" i="6"/>
  <c r="KK463" i="6"/>
  <c r="KK466" i="6"/>
  <c r="KK468" i="6"/>
  <c r="KK446" i="6"/>
  <c r="KK458" i="6"/>
  <c r="KK461" i="6"/>
  <c r="KK473" i="6"/>
  <c r="KK449" i="6"/>
  <c r="KK452" i="6"/>
  <c r="KK455" i="6"/>
  <c r="KK464" i="6"/>
  <c r="KK467" i="6"/>
  <c r="KK447" i="6"/>
  <c r="KK450" i="6"/>
  <c r="KK456" i="6"/>
  <c r="KK459" i="6"/>
  <c r="KK462" i="6"/>
  <c r="KK465" i="6"/>
  <c r="KK469" i="6"/>
  <c r="KK471" i="6"/>
  <c r="KK419" i="6"/>
  <c r="KK425" i="6"/>
  <c r="KK438" i="6"/>
  <c r="KK453" i="6"/>
  <c r="KK474" i="6"/>
  <c r="KK478" i="6"/>
  <c r="KK489" i="6"/>
  <c r="KK496" i="6"/>
  <c r="KK500" i="6"/>
  <c r="KK501" i="6"/>
  <c r="KK507" i="6"/>
  <c r="KK509" i="6"/>
  <c r="KK511" i="6"/>
  <c r="KK519" i="6"/>
  <c r="KK523" i="6"/>
  <c r="KK527" i="6"/>
  <c r="KK476" i="6"/>
  <c r="KK482" i="6"/>
  <c r="KK490" i="6"/>
  <c r="KK493" i="6"/>
  <c r="KK495" i="6"/>
  <c r="KK502" i="6"/>
  <c r="KK518" i="6"/>
  <c r="KK526" i="6"/>
  <c r="KK475" i="6"/>
  <c r="KK484" i="6"/>
  <c r="KK488" i="6"/>
  <c r="KK492" i="6"/>
  <c r="KK494" i="6"/>
  <c r="KK503" i="6"/>
  <c r="KK508" i="6"/>
  <c r="KK520" i="6"/>
  <c r="KK522" i="6"/>
  <c r="KK525" i="6"/>
  <c r="KK528" i="6"/>
  <c r="KK533" i="6"/>
  <c r="KK537" i="6"/>
  <c r="KK457" i="6"/>
  <c r="KK472" i="6"/>
  <c r="KK479" i="6"/>
  <c r="KK504" i="6"/>
  <c r="KK531" i="6"/>
  <c r="KK532" i="6"/>
  <c r="KK534" i="6"/>
  <c r="KK535" i="6"/>
  <c r="KK477" i="6"/>
  <c r="KK481" i="6"/>
  <c r="KK486" i="6"/>
  <c r="KK487" i="6"/>
  <c r="KK513" i="6"/>
  <c r="KK530" i="6"/>
  <c r="KK483" i="6"/>
  <c r="KK512" i="6"/>
  <c r="KK517" i="6"/>
  <c r="KK524" i="6"/>
  <c r="KK485" i="6"/>
  <c r="KK505" i="6"/>
  <c r="KK510" i="6"/>
  <c r="KK516" i="6"/>
  <c r="KK521" i="6"/>
  <c r="KK529" i="6"/>
  <c r="KK480" i="6"/>
  <c r="KK491" i="6"/>
  <c r="KK497" i="6"/>
  <c r="KK498" i="6"/>
  <c r="KK499" i="6"/>
  <c r="KK506" i="6"/>
  <c r="KK514" i="6"/>
  <c r="KK515" i="6"/>
  <c r="KS560" i="6"/>
  <c r="KS61" i="6"/>
  <c r="KS64" i="6"/>
  <c r="KS63" i="6"/>
  <c r="KS62" i="6"/>
  <c r="KS65" i="6"/>
  <c r="KS67" i="6"/>
  <c r="KS70" i="6"/>
  <c r="KS69" i="6"/>
  <c r="KS68" i="6"/>
  <c r="KS73" i="6"/>
  <c r="KS72" i="6"/>
  <c r="KS71" i="6"/>
  <c r="KS74" i="6"/>
  <c r="KS77" i="6"/>
  <c r="KS76" i="6"/>
  <c r="KS78" i="6"/>
  <c r="KS79" i="6"/>
  <c r="KS83" i="6"/>
  <c r="KS82" i="6"/>
  <c r="KS81" i="6"/>
  <c r="KS66" i="6"/>
  <c r="KS80" i="6"/>
  <c r="KS84" i="6"/>
  <c r="KS88" i="6"/>
  <c r="KS75" i="6"/>
  <c r="KS85" i="6"/>
  <c r="KS87" i="6"/>
  <c r="KS86" i="6"/>
  <c r="KS94" i="6"/>
  <c r="KS98" i="6"/>
  <c r="KS93" i="6"/>
  <c r="KS97" i="6"/>
  <c r="KS90" i="6"/>
  <c r="KS92" i="6"/>
  <c r="KS96" i="6"/>
  <c r="KS89" i="6"/>
  <c r="KS91" i="6"/>
  <c r="KS101" i="6"/>
  <c r="KS100" i="6"/>
  <c r="KS95" i="6"/>
  <c r="KS99" i="6"/>
  <c r="KS102" i="6"/>
  <c r="KS106" i="6"/>
  <c r="KS104" i="6"/>
  <c r="KS103" i="6"/>
  <c r="KS105" i="6"/>
  <c r="KS110" i="6"/>
  <c r="KS114" i="6"/>
  <c r="KS109" i="6"/>
  <c r="KS113" i="6"/>
  <c r="KS108" i="6"/>
  <c r="KS112" i="6"/>
  <c r="KS107" i="6"/>
  <c r="KS111" i="6"/>
  <c r="KS118" i="6"/>
  <c r="KS122" i="6"/>
  <c r="KS116" i="6"/>
  <c r="KS120" i="6"/>
  <c r="KS115" i="6"/>
  <c r="KS119" i="6"/>
  <c r="KS123" i="6"/>
  <c r="KS127" i="6"/>
  <c r="KS125" i="6"/>
  <c r="KS129" i="6"/>
  <c r="KS117" i="6"/>
  <c r="KS121" i="6"/>
  <c r="KS124" i="6"/>
  <c r="KS128" i="6"/>
  <c r="KS132" i="6"/>
  <c r="KS136" i="6"/>
  <c r="KS140" i="6"/>
  <c r="KS131" i="6"/>
  <c r="KS130" i="6"/>
  <c r="KS134" i="6"/>
  <c r="KS138" i="6"/>
  <c r="KS142" i="6"/>
  <c r="KS126" i="6"/>
  <c r="KS133" i="6"/>
  <c r="KS137" i="6"/>
  <c r="KS141" i="6"/>
  <c r="KS148" i="6"/>
  <c r="KS152" i="6"/>
  <c r="KS156" i="6"/>
  <c r="KS139" i="6"/>
  <c r="KS143" i="6"/>
  <c r="KS144" i="6"/>
  <c r="KS147" i="6"/>
  <c r="KS151" i="6"/>
  <c r="KS155" i="6"/>
  <c r="KS146" i="6"/>
  <c r="KS150" i="6"/>
  <c r="KS154" i="6"/>
  <c r="KS145" i="6"/>
  <c r="KS149" i="6"/>
  <c r="KS135" i="6"/>
  <c r="KS161" i="6"/>
  <c r="KS165" i="6"/>
  <c r="KS169" i="6"/>
  <c r="KS173" i="6"/>
  <c r="KS158" i="6"/>
  <c r="KS160" i="6"/>
  <c r="KS164" i="6"/>
  <c r="KS168" i="6"/>
  <c r="KS172" i="6"/>
  <c r="KS157" i="6"/>
  <c r="KS159" i="6"/>
  <c r="KS163" i="6"/>
  <c r="KS167" i="6"/>
  <c r="KS171" i="6"/>
  <c r="KS153" i="6"/>
  <c r="KS162" i="6"/>
  <c r="KS166" i="6"/>
  <c r="KS177" i="6"/>
  <c r="KS181" i="6"/>
  <c r="KS185" i="6"/>
  <c r="KS170" i="6"/>
  <c r="KS176" i="6"/>
  <c r="KS180" i="6"/>
  <c r="KS184" i="6"/>
  <c r="KS188" i="6"/>
  <c r="KS175" i="6"/>
  <c r="KS179" i="6"/>
  <c r="KS183" i="6"/>
  <c r="KS187" i="6"/>
  <c r="KS174" i="6"/>
  <c r="KS178" i="6"/>
  <c r="KS182" i="6"/>
  <c r="KS186" i="6"/>
  <c r="KS191" i="6"/>
  <c r="KS195" i="6"/>
  <c r="KS199" i="6"/>
  <c r="KS203" i="6"/>
  <c r="KS190" i="6"/>
  <c r="KS194" i="6"/>
  <c r="KS198" i="6"/>
  <c r="KS202" i="6"/>
  <c r="KS189" i="6"/>
  <c r="KS193" i="6"/>
  <c r="KS197" i="6"/>
  <c r="KS201" i="6"/>
  <c r="KS196" i="6"/>
  <c r="KS205" i="6"/>
  <c r="KS204" i="6"/>
  <c r="KS192" i="6"/>
  <c r="KS200" i="6"/>
  <c r="KS206" i="6"/>
  <c r="KS207" i="6"/>
  <c r="KS208" i="6"/>
  <c r="KS209" i="6"/>
  <c r="KS210" i="6"/>
  <c r="KS211" i="6"/>
  <c r="KS212" i="6"/>
  <c r="KS213" i="6"/>
  <c r="KS214" i="6"/>
  <c r="KS215" i="6"/>
  <c r="KS216" i="6"/>
  <c r="KS217" i="6"/>
  <c r="KS219" i="6"/>
  <c r="KS220" i="6"/>
  <c r="KS221" i="6"/>
  <c r="KS222" i="6"/>
  <c r="KS223" i="6"/>
  <c r="KS224" i="6"/>
  <c r="KS225" i="6"/>
  <c r="KS226" i="6"/>
  <c r="KS227" i="6"/>
  <c r="KS228" i="6"/>
  <c r="KS229" i="6"/>
  <c r="KS230" i="6"/>
  <c r="KS218" i="6"/>
  <c r="KS238" i="6"/>
  <c r="KS239" i="6"/>
  <c r="KS240" i="6"/>
  <c r="KS241" i="6"/>
  <c r="KS242" i="6"/>
  <c r="KS243" i="6"/>
  <c r="KS244" i="6"/>
  <c r="KS245" i="6"/>
  <c r="KS246" i="6"/>
  <c r="KS247" i="6"/>
  <c r="KS248" i="6"/>
  <c r="KS249" i="6"/>
  <c r="KS250" i="6"/>
  <c r="KS251" i="6"/>
  <c r="KS232" i="6"/>
  <c r="KS233" i="6"/>
  <c r="KS231" i="6"/>
  <c r="KS234" i="6"/>
  <c r="KS235" i="6"/>
  <c r="KS236" i="6"/>
  <c r="KS237" i="6"/>
  <c r="KS252" i="6"/>
  <c r="KS253" i="6"/>
  <c r="KS254" i="6"/>
  <c r="KS255" i="6"/>
  <c r="KS256" i="6"/>
  <c r="KS257" i="6"/>
  <c r="KS258" i="6"/>
  <c r="KS259" i="6"/>
  <c r="KS260" i="6"/>
  <c r="KS261" i="6"/>
  <c r="KS262" i="6"/>
  <c r="KS263" i="6"/>
  <c r="KS264" i="6"/>
  <c r="KS265" i="6"/>
  <c r="KS266" i="6"/>
  <c r="KS267" i="6"/>
  <c r="KS268" i="6"/>
  <c r="KS269" i="6"/>
  <c r="KS270" i="6"/>
  <c r="KS271" i="6"/>
  <c r="KS272" i="6"/>
  <c r="KS273" i="6"/>
  <c r="KS274" i="6"/>
  <c r="KS275" i="6"/>
  <c r="KS276" i="6"/>
  <c r="KS277" i="6"/>
  <c r="KS278" i="6"/>
  <c r="KS279" i="6"/>
  <c r="KS280" i="6"/>
  <c r="KS283" i="6"/>
  <c r="KS305" i="6"/>
  <c r="KS306" i="6"/>
  <c r="KS307" i="6"/>
  <c r="KS308" i="6"/>
  <c r="KS309" i="6"/>
  <c r="KS310" i="6"/>
  <c r="KS311" i="6"/>
  <c r="KS312" i="6"/>
  <c r="KS313" i="6"/>
  <c r="KS314" i="6"/>
  <c r="KS282" i="6"/>
  <c r="KS281" i="6"/>
  <c r="KS284" i="6"/>
  <c r="KS285" i="6"/>
  <c r="KS286" i="6"/>
  <c r="KS287" i="6"/>
  <c r="KS288" i="6"/>
  <c r="KS289" i="6"/>
  <c r="KS290" i="6"/>
  <c r="KS291" i="6"/>
  <c r="KS292" i="6"/>
  <c r="KS293" i="6"/>
  <c r="KS294" i="6"/>
  <c r="KS295" i="6"/>
  <c r="KS296" i="6"/>
  <c r="KS297" i="6"/>
  <c r="KS298" i="6"/>
  <c r="KS299" i="6"/>
  <c r="KS300" i="6"/>
  <c r="KS301" i="6"/>
  <c r="KS302" i="6"/>
  <c r="KS303" i="6"/>
  <c r="KS304" i="6"/>
  <c r="KS315" i="6"/>
  <c r="KS318" i="6"/>
  <c r="KS326" i="6"/>
  <c r="KS334" i="6"/>
  <c r="KS342" i="6"/>
  <c r="KS323" i="6"/>
  <c r="KS331" i="6"/>
  <c r="KS339" i="6"/>
  <c r="KS317" i="6"/>
  <c r="KS320" i="6"/>
  <c r="KS328" i="6"/>
  <c r="KS336" i="6"/>
  <c r="KS325" i="6"/>
  <c r="KS333" i="6"/>
  <c r="KS341" i="6"/>
  <c r="KS322" i="6"/>
  <c r="KS330" i="6"/>
  <c r="KS338" i="6"/>
  <c r="KS346" i="6"/>
  <c r="KS316" i="6"/>
  <c r="KS319" i="6"/>
  <c r="KS327" i="6"/>
  <c r="KS335" i="6"/>
  <c r="KS343" i="6"/>
  <c r="KS324" i="6"/>
  <c r="KS332" i="6"/>
  <c r="KS340" i="6"/>
  <c r="KS321" i="6"/>
  <c r="KS329" i="6"/>
  <c r="KS337" i="6"/>
  <c r="KS353" i="6"/>
  <c r="KS361" i="6"/>
  <c r="KS369" i="6"/>
  <c r="KS350" i="6"/>
  <c r="KS358" i="6"/>
  <c r="KS366" i="6"/>
  <c r="KS347" i="6"/>
  <c r="KS355" i="6"/>
  <c r="KS363" i="6"/>
  <c r="KS352" i="6"/>
  <c r="KS360" i="6"/>
  <c r="KS368" i="6"/>
  <c r="KS349" i="6"/>
  <c r="KS357" i="6"/>
  <c r="KS365" i="6"/>
  <c r="KS354" i="6"/>
  <c r="KS362" i="6"/>
  <c r="KS370" i="6"/>
  <c r="KS344" i="6"/>
  <c r="KS351" i="6"/>
  <c r="KS359" i="6"/>
  <c r="KS367" i="6"/>
  <c r="KS371" i="6"/>
  <c r="KS372" i="6"/>
  <c r="KS373" i="6"/>
  <c r="KS374" i="6"/>
  <c r="KS375" i="6"/>
  <c r="KS376" i="6"/>
  <c r="KS345" i="6"/>
  <c r="KS348" i="6"/>
  <c r="KS356" i="6"/>
  <c r="KS364" i="6"/>
  <c r="KS378" i="6"/>
  <c r="KS392" i="6"/>
  <c r="KS393" i="6"/>
  <c r="KS394" i="6"/>
  <c r="KS395" i="6"/>
  <c r="KS396" i="6"/>
  <c r="KS397" i="6"/>
  <c r="KS398" i="6"/>
  <c r="KS399" i="6"/>
  <c r="KS400" i="6"/>
  <c r="KS401" i="6"/>
  <c r="KS402" i="6"/>
  <c r="KS403" i="6"/>
  <c r="KS404" i="6"/>
  <c r="KS405" i="6"/>
  <c r="KS406" i="6"/>
  <c r="KS407" i="6"/>
  <c r="KS408" i="6"/>
  <c r="KS409" i="6"/>
  <c r="KS410" i="6"/>
  <c r="KS411" i="6"/>
  <c r="KS412" i="6"/>
  <c r="KS413" i="6"/>
  <c r="KS379" i="6"/>
  <c r="KS380" i="6"/>
  <c r="KS381" i="6"/>
  <c r="KS382" i="6"/>
  <c r="KS383" i="6"/>
  <c r="KS384" i="6"/>
  <c r="KS377" i="6"/>
  <c r="KS385" i="6"/>
  <c r="KS386" i="6"/>
  <c r="KS387" i="6"/>
  <c r="KS388" i="6"/>
  <c r="KS389" i="6"/>
  <c r="KS390" i="6"/>
  <c r="KS391" i="6"/>
  <c r="KS420" i="6"/>
  <c r="KS429" i="6"/>
  <c r="KS439" i="6"/>
  <c r="KS426" i="6"/>
  <c r="KS430" i="6"/>
  <c r="KS434" i="6"/>
  <c r="KS443" i="6"/>
  <c r="KS421" i="6"/>
  <c r="KS428" i="6"/>
  <c r="KS431" i="6"/>
  <c r="KS440" i="6"/>
  <c r="KS414" i="6"/>
  <c r="KS415" i="6"/>
  <c r="KS422" i="6"/>
  <c r="KS427" i="6"/>
  <c r="KS435" i="6"/>
  <c r="KS441" i="6"/>
  <c r="KS444" i="6"/>
  <c r="KS423" i="6"/>
  <c r="KS432" i="6"/>
  <c r="KS416" i="6"/>
  <c r="KS417" i="6"/>
  <c r="KS436" i="6"/>
  <c r="KS445" i="6"/>
  <c r="KS418" i="6"/>
  <c r="KS424" i="6"/>
  <c r="KS437" i="6"/>
  <c r="KS442" i="6"/>
  <c r="KS448" i="6"/>
  <c r="KS454" i="6"/>
  <c r="KS460" i="6"/>
  <c r="KS470" i="6"/>
  <c r="KS451" i="6"/>
  <c r="KS463" i="6"/>
  <c r="KS466" i="6"/>
  <c r="KS468" i="6"/>
  <c r="KS433" i="6"/>
  <c r="KS458" i="6"/>
  <c r="KS461" i="6"/>
  <c r="KS473" i="6"/>
  <c r="KS446" i="6"/>
  <c r="KS449" i="6"/>
  <c r="KS452" i="6"/>
  <c r="KS455" i="6"/>
  <c r="KS464" i="6"/>
  <c r="KS467" i="6"/>
  <c r="KS447" i="6"/>
  <c r="KS450" i="6"/>
  <c r="KS456" i="6"/>
  <c r="KS459" i="6"/>
  <c r="KS462" i="6"/>
  <c r="KS465" i="6"/>
  <c r="KS469" i="6"/>
  <c r="KS471" i="6"/>
  <c r="KS453" i="6"/>
  <c r="KS474" i="6"/>
  <c r="KS478" i="6"/>
  <c r="KS489" i="6"/>
  <c r="KS496" i="6"/>
  <c r="KS500" i="6"/>
  <c r="KS501" i="6"/>
  <c r="KS507" i="6"/>
  <c r="KS509" i="6"/>
  <c r="KS511" i="6"/>
  <c r="KS519" i="6"/>
  <c r="KS523" i="6"/>
  <c r="KS527" i="6"/>
  <c r="KS475" i="6"/>
  <c r="KS476" i="6"/>
  <c r="KS482" i="6"/>
  <c r="KS490" i="6"/>
  <c r="KS493" i="6"/>
  <c r="KS495" i="6"/>
  <c r="KS502" i="6"/>
  <c r="KS518" i="6"/>
  <c r="KS526" i="6"/>
  <c r="KS419" i="6"/>
  <c r="KS484" i="6"/>
  <c r="KS488" i="6"/>
  <c r="KS492" i="6"/>
  <c r="KS494" i="6"/>
  <c r="KS503" i="6"/>
  <c r="KS508" i="6"/>
  <c r="KS520" i="6"/>
  <c r="KS522" i="6"/>
  <c r="KS525" i="6"/>
  <c r="KS528" i="6"/>
  <c r="KS533" i="6"/>
  <c r="KS537" i="6"/>
  <c r="KS479" i="6"/>
  <c r="KS504" i="6"/>
  <c r="KS531" i="6"/>
  <c r="KS532" i="6"/>
  <c r="KS534" i="6"/>
  <c r="KS535" i="6"/>
  <c r="KS425" i="6"/>
  <c r="KS457" i="6"/>
  <c r="KS472" i="6"/>
  <c r="KS477" i="6"/>
  <c r="KS481" i="6"/>
  <c r="KS486" i="6"/>
  <c r="KS487" i="6"/>
  <c r="KS513" i="6"/>
  <c r="KS530" i="6"/>
  <c r="KS483" i="6"/>
  <c r="KS512" i="6"/>
  <c r="KS517" i="6"/>
  <c r="KS524" i="6"/>
  <c r="KS485" i="6"/>
  <c r="KS505" i="6"/>
  <c r="KS510" i="6"/>
  <c r="KS516" i="6"/>
  <c r="KS521" i="6"/>
  <c r="KS529" i="6"/>
  <c r="KS438" i="6"/>
  <c r="KS480" i="6"/>
  <c r="KS491" i="6"/>
  <c r="KS497" i="6"/>
  <c r="KS498" i="6"/>
  <c r="KS499" i="6"/>
  <c r="KS506" i="6"/>
  <c r="KS514" i="6"/>
  <c r="KS515" i="6"/>
  <c r="MG560" i="6"/>
  <c r="MG63" i="6"/>
  <c r="MG62" i="6"/>
  <c r="MG61" i="6"/>
  <c r="MG66" i="6"/>
  <c r="MG65" i="6"/>
  <c r="MG64" i="6"/>
  <c r="MG69" i="6"/>
  <c r="MG70" i="6"/>
  <c r="MG72" i="6"/>
  <c r="MG67" i="6"/>
  <c r="MG75" i="6"/>
  <c r="MG78" i="6"/>
  <c r="MG68" i="6"/>
  <c r="MG73" i="6"/>
  <c r="MG71" i="6"/>
  <c r="MG76" i="6"/>
  <c r="MG74" i="6"/>
  <c r="MG77" i="6"/>
  <c r="MG82" i="6"/>
  <c r="MG80" i="6"/>
  <c r="MG83" i="6"/>
  <c r="MG81" i="6"/>
  <c r="MG79" i="6"/>
  <c r="MG84" i="6"/>
  <c r="MG203" i="6"/>
  <c r="MG204" i="6"/>
  <c r="MG206" i="6"/>
  <c r="MG207" i="6"/>
  <c r="MG208" i="6"/>
  <c r="MG209" i="6"/>
  <c r="MG210" i="6"/>
  <c r="MG211" i="6"/>
  <c r="MG212" i="6"/>
  <c r="MG213" i="6"/>
  <c r="MG214" i="6"/>
  <c r="MG215" i="6"/>
  <c r="MG216" i="6"/>
  <c r="MG217" i="6"/>
  <c r="MG218" i="6"/>
  <c r="MG205" i="6"/>
  <c r="MG219" i="6"/>
  <c r="MG220" i="6"/>
  <c r="MG221" i="6"/>
  <c r="MG222" i="6"/>
  <c r="MG223" i="6"/>
  <c r="MG224" i="6"/>
  <c r="MG225" i="6"/>
  <c r="MG226" i="6"/>
  <c r="MG227" i="6"/>
  <c r="MG228" i="6"/>
  <c r="MG229" i="6"/>
  <c r="MG230" i="6"/>
  <c r="MG231" i="6"/>
  <c r="MG232" i="6"/>
  <c r="MG234" i="6"/>
  <c r="MG235" i="6"/>
  <c r="MG236" i="6"/>
  <c r="MG237" i="6"/>
  <c r="MG233" i="6"/>
  <c r="MG238" i="6"/>
  <c r="MG239" i="6"/>
  <c r="MG240" i="6"/>
  <c r="MG241" i="6"/>
  <c r="MG242" i="6"/>
  <c r="MG243" i="6"/>
  <c r="MG244" i="6"/>
  <c r="MG245" i="6"/>
  <c r="MG246" i="6"/>
  <c r="MG247" i="6"/>
  <c r="MG248" i="6"/>
  <c r="MG251" i="6"/>
  <c r="MG252" i="6"/>
  <c r="MG253" i="6"/>
  <c r="MG254" i="6"/>
  <c r="MG255" i="6"/>
  <c r="MG256" i="6"/>
  <c r="MG257" i="6"/>
  <c r="MG258" i="6"/>
  <c r="MG259" i="6"/>
  <c r="MG260" i="6"/>
  <c r="MG261" i="6"/>
  <c r="MG262" i="6"/>
  <c r="MG263" i="6"/>
  <c r="MG264" i="6"/>
  <c r="MG265" i="6"/>
  <c r="MG266" i="6"/>
  <c r="MG267" i="6"/>
  <c r="MG268" i="6"/>
  <c r="MG269" i="6"/>
  <c r="MG270" i="6"/>
  <c r="MG271" i="6"/>
  <c r="MG272" i="6"/>
  <c r="MG273" i="6"/>
  <c r="MG274" i="6"/>
  <c r="MG275" i="6"/>
  <c r="MG276" i="6"/>
  <c r="MG277" i="6"/>
  <c r="MG278" i="6"/>
  <c r="MG279" i="6"/>
  <c r="MG280" i="6"/>
  <c r="MG281" i="6"/>
  <c r="MG282" i="6"/>
  <c r="MG283" i="6"/>
  <c r="MG250" i="6"/>
  <c r="MG249" i="6"/>
  <c r="MG284" i="6"/>
  <c r="MG285" i="6"/>
  <c r="MG286" i="6"/>
  <c r="MG287" i="6"/>
  <c r="MG288" i="6"/>
  <c r="MG289" i="6"/>
  <c r="MG290" i="6"/>
  <c r="MG291" i="6"/>
  <c r="MG292" i="6"/>
  <c r="MG293" i="6"/>
  <c r="MG294" i="6"/>
  <c r="MG295" i="6"/>
  <c r="MG296" i="6"/>
  <c r="MG297" i="6"/>
  <c r="MG298" i="6"/>
  <c r="MG299" i="6"/>
  <c r="MG300" i="6"/>
  <c r="MG301" i="6"/>
  <c r="MG302" i="6"/>
  <c r="MG303" i="6"/>
  <c r="MG304" i="6"/>
  <c r="MG305" i="6"/>
  <c r="MG306" i="6"/>
  <c r="MG307" i="6"/>
  <c r="MG308" i="6"/>
  <c r="MG309" i="6"/>
  <c r="MG310" i="6"/>
  <c r="MG314" i="6"/>
  <c r="MG322" i="6"/>
  <c r="MG330" i="6"/>
  <c r="MG338" i="6"/>
  <c r="MG346" i="6"/>
  <c r="MG312" i="6"/>
  <c r="MG316" i="6"/>
  <c r="MG319" i="6"/>
  <c r="MG327" i="6"/>
  <c r="MG335" i="6"/>
  <c r="MG343" i="6"/>
  <c r="MG324" i="6"/>
  <c r="MG332" i="6"/>
  <c r="MG340" i="6"/>
  <c r="MG313" i="6"/>
  <c r="MG321" i="6"/>
  <c r="MG329" i="6"/>
  <c r="MG337" i="6"/>
  <c r="MG315" i="6"/>
  <c r="MG318" i="6"/>
  <c r="MG326" i="6"/>
  <c r="MG334" i="6"/>
  <c r="MG342" i="6"/>
  <c r="MG311" i="6"/>
  <c r="MG323" i="6"/>
  <c r="MG331" i="6"/>
  <c r="MG339" i="6"/>
  <c r="MG317" i="6"/>
  <c r="MG320" i="6"/>
  <c r="MG328" i="6"/>
  <c r="MG336" i="6"/>
  <c r="MG344" i="6"/>
  <c r="MG325" i="6"/>
  <c r="MG333" i="6"/>
  <c r="MG341" i="6"/>
  <c r="MG349" i="6"/>
  <c r="MG357" i="6"/>
  <c r="MG365" i="6"/>
  <c r="MG354" i="6"/>
  <c r="MG362" i="6"/>
  <c r="MG370" i="6"/>
  <c r="MG371" i="6"/>
  <c r="MG372" i="6"/>
  <c r="MG373" i="6"/>
  <c r="MG374" i="6"/>
  <c r="MG375" i="6"/>
  <c r="MG376" i="6"/>
  <c r="MG377" i="6"/>
  <c r="MG351" i="6"/>
  <c r="MG359" i="6"/>
  <c r="MG367" i="6"/>
  <c r="MG348" i="6"/>
  <c r="MG356" i="6"/>
  <c r="MG364" i="6"/>
  <c r="MG353" i="6"/>
  <c r="MG361" i="6"/>
  <c r="MG369" i="6"/>
  <c r="MG350" i="6"/>
  <c r="MG358" i="6"/>
  <c r="MG366" i="6"/>
  <c r="MG345" i="6"/>
  <c r="MG347" i="6"/>
  <c r="MG355" i="6"/>
  <c r="MG363" i="6"/>
  <c r="MG352" i="6"/>
  <c r="MG360" i="6"/>
  <c r="MG368" i="6"/>
  <c r="MG378" i="6"/>
  <c r="MG379" i="6"/>
  <c r="MG380" i="6"/>
  <c r="MG381" i="6"/>
  <c r="MG382" i="6"/>
  <c r="MG383" i="6"/>
  <c r="MG384" i="6"/>
  <c r="MG385" i="6"/>
  <c r="MG386" i="6"/>
  <c r="MG387" i="6"/>
  <c r="MG388" i="6"/>
  <c r="MG389" i="6"/>
  <c r="MG390" i="6"/>
  <c r="MG391" i="6"/>
  <c r="MG392" i="6"/>
  <c r="MG393" i="6"/>
  <c r="MG394" i="6"/>
  <c r="MG395" i="6"/>
  <c r="MG396" i="6"/>
  <c r="MG397" i="6"/>
  <c r="MG398" i="6"/>
  <c r="MG399" i="6"/>
  <c r="MG400" i="6"/>
  <c r="MG401" i="6"/>
  <c r="MG402" i="6"/>
  <c r="MG403" i="6"/>
  <c r="MG404" i="6"/>
  <c r="MG405" i="6"/>
  <c r="MG406" i="6"/>
  <c r="MG407" i="6"/>
  <c r="MG408" i="6"/>
  <c r="MG409" i="6"/>
  <c r="MG410" i="6"/>
  <c r="MG411" i="6"/>
  <c r="MG414" i="6"/>
  <c r="MG416" i="6"/>
  <c r="MG436" i="6"/>
  <c r="MG417" i="6"/>
  <c r="MG418" i="6"/>
  <c r="MG424" i="6"/>
  <c r="MG437" i="6"/>
  <c r="MG445" i="6"/>
  <c r="MG419" i="6"/>
  <c r="MG425" i="6"/>
  <c r="MG433" i="6"/>
  <c r="MG438" i="6"/>
  <c r="MG442" i="6"/>
  <c r="MG420" i="6"/>
  <c r="MG429" i="6"/>
  <c r="MG439" i="6"/>
  <c r="MG446" i="6"/>
  <c r="MG412" i="6"/>
  <c r="MG426" i="6"/>
  <c r="MG430" i="6"/>
  <c r="MG443" i="6"/>
  <c r="MG413" i="6"/>
  <c r="MG421" i="6"/>
  <c r="MG434" i="6"/>
  <c r="MG440" i="6"/>
  <c r="MG415" i="6"/>
  <c r="MG422" i="6"/>
  <c r="MG427" i="6"/>
  <c r="MG431" i="6"/>
  <c r="MG435" i="6"/>
  <c r="MG444" i="6"/>
  <c r="MG447" i="6"/>
  <c r="MG456" i="6"/>
  <c r="MG459" i="6"/>
  <c r="MG465" i="6"/>
  <c r="MG467" i="6"/>
  <c r="MG469" i="6"/>
  <c r="MG471" i="6"/>
  <c r="MG450" i="6"/>
  <c r="MG462" i="6"/>
  <c r="MG423" i="6"/>
  <c r="MG453" i="6"/>
  <c r="MG472" i="6"/>
  <c r="MG474" i="6"/>
  <c r="MG448" i="6"/>
  <c r="MG457" i="6"/>
  <c r="MG460" i="6"/>
  <c r="MG470" i="6"/>
  <c r="MG451" i="6"/>
  <c r="MG454" i="6"/>
  <c r="MG463" i="6"/>
  <c r="MG428" i="6"/>
  <c r="MG466" i="6"/>
  <c r="MG468" i="6"/>
  <c r="MG441" i="6"/>
  <c r="MG452" i="6"/>
  <c r="MG455" i="6"/>
  <c r="MG458" i="6"/>
  <c r="MG461" i="6"/>
  <c r="MG464" i="6"/>
  <c r="MG473" i="6"/>
  <c r="MG481" i="6"/>
  <c r="MG483" i="6"/>
  <c r="MG518" i="6"/>
  <c r="MG520" i="6"/>
  <c r="MG528" i="6"/>
  <c r="MG537" i="6"/>
  <c r="MG485" i="6"/>
  <c r="MG505" i="6"/>
  <c r="MG513" i="6"/>
  <c r="MG522" i="6"/>
  <c r="MG525" i="6"/>
  <c r="MG533" i="6"/>
  <c r="MG534" i="6"/>
  <c r="MG432" i="6"/>
  <c r="MG475" i="6"/>
  <c r="MG480" i="6"/>
  <c r="MG497" i="6"/>
  <c r="MG499" i="6"/>
  <c r="MG512" i="6"/>
  <c r="MG516" i="6"/>
  <c r="MG530" i="6"/>
  <c r="MG531" i="6"/>
  <c r="MG532" i="6"/>
  <c r="MG535" i="6"/>
  <c r="MG536" i="6"/>
  <c r="MG449" i="6"/>
  <c r="MG478" i="6"/>
  <c r="MG496" i="6"/>
  <c r="MG498" i="6"/>
  <c r="MG506" i="6"/>
  <c r="MG510" i="6"/>
  <c r="MG515" i="6"/>
  <c r="MG524" i="6"/>
  <c r="MG482" i="6"/>
  <c r="MG489" i="6"/>
  <c r="MG490" i="6"/>
  <c r="MG491" i="6"/>
  <c r="MG495" i="6"/>
  <c r="MG500" i="6"/>
  <c r="MG501" i="6"/>
  <c r="MG502" i="6"/>
  <c r="MG507" i="6"/>
  <c r="MG514" i="6"/>
  <c r="MG529" i="6"/>
  <c r="MG476" i="6"/>
  <c r="MG484" i="6"/>
  <c r="MG488" i="6"/>
  <c r="MG492" i="6"/>
  <c r="MG493" i="6"/>
  <c r="MG508" i="6"/>
  <c r="MG511" i="6"/>
  <c r="MG517" i="6"/>
  <c r="MG521" i="6"/>
  <c r="MG479" i="6"/>
  <c r="MG494" i="6"/>
  <c r="MG503" i="6"/>
  <c r="MG504" i="6"/>
  <c r="MG509" i="6"/>
  <c r="MG519" i="6"/>
  <c r="MG523" i="6"/>
  <c r="MG477" i="6"/>
  <c r="MG486" i="6"/>
  <c r="MG487" i="6"/>
  <c r="MO63" i="6"/>
  <c r="MO62" i="6"/>
  <c r="MO61" i="6"/>
  <c r="MO66" i="6"/>
  <c r="MO65" i="6"/>
  <c r="MO64" i="6"/>
  <c r="MO67" i="6"/>
  <c r="MO69" i="6"/>
  <c r="MO68" i="6"/>
  <c r="MO70" i="6"/>
  <c r="MO72" i="6"/>
  <c r="MO71" i="6"/>
  <c r="MO75" i="6"/>
  <c r="MO78" i="6"/>
  <c r="MO74" i="6"/>
  <c r="MO76" i="6"/>
  <c r="MO73" i="6"/>
  <c r="MO82" i="6"/>
  <c r="MO81" i="6"/>
  <c r="MO79" i="6"/>
  <c r="MO84" i="6"/>
  <c r="MO77" i="6"/>
  <c r="MO80" i="6"/>
  <c r="MO83" i="6"/>
  <c r="MO203" i="6"/>
  <c r="MO206" i="6"/>
  <c r="MO207" i="6"/>
  <c r="MO208" i="6"/>
  <c r="MO209" i="6"/>
  <c r="MO210" i="6"/>
  <c r="MO211" i="6"/>
  <c r="MO212" i="6"/>
  <c r="MO213" i="6"/>
  <c r="MO214" i="6"/>
  <c r="MO215" i="6"/>
  <c r="MO216" i="6"/>
  <c r="MO217" i="6"/>
  <c r="MO205" i="6"/>
  <c r="MO204" i="6"/>
  <c r="MO219" i="6"/>
  <c r="MO218" i="6"/>
  <c r="MO220" i="6"/>
  <c r="MO221" i="6"/>
  <c r="MO222" i="6"/>
  <c r="MO223" i="6"/>
  <c r="MO224" i="6"/>
  <c r="MO225" i="6"/>
  <c r="MO226" i="6"/>
  <c r="MO227" i="6"/>
  <c r="MO228" i="6"/>
  <c r="MO229" i="6"/>
  <c r="MO230" i="6"/>
  <c r="MO231" i="6"/>
  <c r="MO232" i="6"/>
  <c r="MO234" i="6"/>
  <c r="MO235" i="6"/>
  <c r="MO236" i="6"/>
  <c r="MO237" i="6"/>
  <c r="MO238" i="6"/>
  <c r="MO239" i="6"/>
  <c r="MO240" i="6"/>
  <c r="MO241" i="6"/>
  <c r="MO242" i="6"/>
  <c r="MO243" i="6"/>
  <c r="MO244" i="6"/>
  <c r="MO245" i="6"/>
  <c r="MO246" i="6"/>
  <c r="MO247" i="6"/>
  <c r="MO248" i="6"/>
  <c r="MO233" i="6"/>
  <c r="MO249" i="6"/>
  <c r="MO252" i="6"/>
  <c r="MO253" i="6"/>
  <c r="MO254" i="6"/>
  <c r="MO255" i="6"/>
  <c r="MO256" i="6"/>
  <c r="MO257" i="6"/>
  <c r="MO258" i="6"/>
  <c r="MO259" i="6"/>
  <c r="MO260" i="6"/>
  <c r="MO261" i="6"/>
  <c r="MO262" i="6"/>
  <c r="MO263" i="6"/>
  <c r="MO264" i="6"/>
  <c r="MO265" i="6"/>
  <c r="MO266" i="6"/>
  <c r="MO267" i="6"/>
  <c r="MO268" i="6"/>
  <c r="MO269" i="6"/>
  <c r="MO270" i="6"/>
  <c r="MO271" i="6"/>
  <c r="MO272" i="6"/>
  <c r="MO273" i="6"/>
  <c r="MO274" i="6"/>
  <c r="MO275" i="6"/>
  <c r="MO276" i="6"/>
  <c r="MO277" i="6"/>
  <c r="MO278" i="6"/>
  <c r="MO279" i="6"/>
  <c r="MO280" i="6"/>
  <c r="MO281" i="6"/>
  <c r="MO282" i="6"/>
  <c r="MO251" i="6"/>
  <c r="MO250" i="6"/>
  <c r="MO284" i="6"/>
  <c r="MO285" i="6"/>
  <c r="MO286" i="6"/>
  <c r="MO287" i="6"/>
  <c r="MO288" i="6"/>
  <c r="MO289" i="6"/>
  <c r="MO290" i="6"/>
  <c r="MO291" i="6"/>
  <c r="MO292" i="6"/>
  <c r="MO293" i="6"/>
  <c r="MO294" i="6"/>
  <c r="MO295" i="6"/>
  <c r="MO296" i="6"/>
  <c r="MO297" i="6"/>
  <c r="MO298" i="6"/>
  <c r="MO299" i="6"/>
  <c r="MO300" i="6"/>
  <c r="MO301" i="6"/>
  <c r="MO302" i="6"/>
  <c r="MO303" i="6"/>
  <c r="MO304" i="6"/>
  <c r="MO305" i="6"/>
  <c r="MO306" i="6"/>
  <c r="MO307" i="6"/>
  <c r="MO308" i="6"/>
  <c r="MO309" i="6"/>
  <c r="MO310" i="6"/>
  <c r="MO283" i="6"/>
  <c r="MO322" i="6"/>
  <c r="MO330" i="6"/>
  <c r="MO338" i="6"/>
  <c r="MO346" i="6"/>
  <c r="MO316" i="6"/>
  <c r="MO319" i="6"/>
  <c r="MO327" i="6"/>
  <c r="MO335" i="6"/>
  <c r="MO343" i="6"/>
  <c r="MO324" i="6"/>
  <c r="MO332" i="6"/>
  <c r="MO340" i="6"/>
  <c r="MO321" i="6"/>
  <c r="MO329" i="6"/>
  <c r="MO337" i="6"/>
  <c r="MO312" i="6"/>
  <c r="MO314" i="6"/>
  <c r="MO315" i="6"/>
  <c r="MO318" i="6"/>
  <c r="MO326" i="6"/>
  <c r="MO334" i="6"/>
  <c r="MO342" i="6"/>
  <c r="MO323" i="6"/>
  <c r="MO331" i="6"/>
  <c r="MO339" i="6"/>
  <c r="MO313" i="6"/>
  <c r="MO317" i="6"/>
  <c r="MO320" i="6"/>
  <c r="MO328" i="6"/>
  <c r="MO336" i="6"/>
  <c r="MO344" i="6"/>
  <c r="MO311" i="6"/>
  <c r="MO325" i="6"/>
  <c r="MO333" i="6"/>
  <c r="MO341" i="6"/>
  <c r="MO349" i="6"/>
  <c r="MO357" i="6"/>
  <c r="MO365" i="6"/>
  <c r="MO345" i="6"/>
  <c r="MO354" i="6"/>
  <c r="MO362" i="6"/>
  <c r="MO370" i="6"/>
  <c r="MO371" i="6"/>
  <c r="MO372" i="6"/>
  <c r="MO373" i="6"/>
  <c r="MO374" i="6"/>
  <c r="MO375" i="6"/>
  <c r="MO376" i="6"/>
  <c r="MO377" i="6"/>
  <c r="MO351" i="6"/>
  <c r="MO359" i="6"/>
  <c r="MO367" i="6"/>
  <c r="MO348" i="6"/>
  <c r="MO356" i="6"/>
  <c r="MO364" i="6"/>
  <c r="MO353" i="6"/>
  <c r="MO361" i="6"/>
  <c r="MO369" i="6"/>
  <c r="MO350" i="6"/>
  <c r="MO358" i="6"/>
  <c r="MO366" i="6"/>
  <c r="MO347" i="6"/>
  <c r="MO355" i="6"/>
  <c r="MO363" i="6"/>
  <c r="MO352" i="6"/>
  <c r="MO360" i="6"/>
  <c r="MO368" i="6"/>
  <c r="MO379" i="6"/>
  <c r="MO380" i="6"/>
  <c r="MO381" i="6"/>
  <c r="MO382" i="6"/>
  <c r="MO383" i="6"/>
  <c r="MO384" i="6"/>
  <c r="MO385" i="6"/>
  <c r="MO386" i="6"/>
  <c r="MO387" i="6"/>
  <c r="MO388" i="6"/>
  <c r="MO389" i="6"/>
  <c r="MO390" i="6"/>
  <c r="MO391" i="6"/>
  <c r="MO392" i="6"/>
  <c r="MO393" i="6"/>
  <c r="MO394" i="6"/>
  <c r="MO395" i="6"/>
  <c r="MO396" i="6"/>
  <c r="MO397" i="6"/>
  <c r="MO398" i="6"/>
  <c r="MO399" i="6"/>
  <c r="MO400" i="6"/>
  <c r="MO401" i="6"/>
  <c r="MO402" i="6"/>
  <c r="MO403" i="6"/>
  <c r="MO404" i="6"/>
  <c r="MO405" i="6"/>
  <c r="MO406" i="6"/>
  <c r="MO407" i="6"/>
  <c r="MO408" i="6"/>
  <c r="MO409" i="6"/>
  <c r="MO410" i="6"/>
  <c r="MO414" i="6"/>
  <c r="MO378" i="6"/>
  <c r="MO411" i="6"/>
  <c r="MO416" i="6"/>
  <c r="MO436" i="6"/>
  <c r="MO413" i="6"/>
  <c r="MO417" i="6"/>
  <c r="MO418" i="6"/>
  <c r="MO424" i="6"/>
  <c r="MO437" i="6"/>
  <c r="MO445" i="6"/>
  <c r="MO419" i="6"/>
  <c r="MO425" i="6"/>
  <c r="MO433" i="6"/>
  <c r="MO438" i="6"/>
  <c r="MO442" i="6"/>
  <c r="MO420" i="6"/>
  <c r="MO429" i="6"/>
  <c r="MO439" i="6"/>
  <c r="MO446" i="6"/>
  <c r="MO426" i="6"/>
  <c r="MO430" i="6"/>
  <c r="MO443" i="6"/>
  <c r="MO421" i="6"/>
  <c r="MO434" i="6"/>
  <c r="MO440" i="6"/>
  <c r="MO415" i="6"/>
  <c r="MO422" i="6"/>
  <c r="MO427" i="6"/>
  <c r="MO431" i="6"/>
  <c r="MO435" i="6"/>
  <c r="MO444" i="6"/>
  <c r="MO432" i="6"/>
  <c r="MO447" i="6"/>
  <c r="MO456" i="6"/>
  <c r="MO459" i="6"/>
  <c r="MO465" i="6"/>
  <c r="MO467" i="6"/>
  <c r="MO469" i="6"/>
  <c r="MO471" i="6"/>
  <c r="MO450" i="6"/>
  <c r="MO462" i="6"/>
  <c r="MO453" i="6"/>
  <c r="MO472" i="6"/>
  <c r="MO474" i="6"/>
  <c r="MO412" i="6"/>
  <c r="MO423" i="6"/>
  <c r="MO448" i="6"/>
  <c r="MO457" i="6"/>
  <c r="MO460" i="6"/>
  <c r="MO470" i="6"/>
  <c r="MO451" i="6"/>
  <c r="MO454" i="6"/>
  <c r="MO463" i="6"/>
  <c r="MO466" i="6"/>
  <c r="MO468" i="6"/>
  <c r="MO428" i="6"/>
  <c r="MO452" i="6"/>
  <c r="MO455" i="6"/>
  <c r="MO458" i="6"/>
  <c r="MO461" i="6"/>
  <c r="MO464" i="6"/>
  <c r="MO473" i="6"/>
  <c r="MO481" i="6"/>
  <c r="MO483" i="6"/>
  <c r="MO518" i="6"/>
  <c r="MO520" i="6"/>
  <c r="MO528" i="6"/>
  <c r="MO537" i="6"/>
  <c r="MO441" i="6"/>
  <c r="MO475" i="6"/>
  <c r="MO485" i="6"/>
  <c r="MO505" i="6"/>
  <c r="MO513" i="6"/>
  <c r="MO522" i="6"/>
  <c r="MO525" i="6"/>
  <c r="MO533" i="6"/>
  <c r="MO534" i="6"/>
  <c r="MO480" i="6"/>
  <c r="MO497" i="6"/>
  <c r="MO499" i="6"/>
  <c r="MO512" i="6"/>
  <c r="MO516" i="6"/>
  <c r="MO530" i="6"/>
  <c r="MO531" i="6"/>
  <c r="MO532" i="6"/>
  <c r="MO535" i="6"/>
  <c r="MO536" i="6"/>
  <c r="MO478" i="6"/>
  <c r="MO496" i="6"/>
  <c r="MO498" i="6"/>
  <c r="MO506" i="6"/>
  <c r="MO510" i="6"/>
  <c r="MO515" i="6"/>
  <c r="MO524" i="6"/>
  <c r="MO449" i="6"/>
  <c r="MO482" i="6"/>
  <c r="MO489" i="6"/>
  <c r="MO490" i="6"/>
  <c r="MO491" i="6"/>
  <c r="MO495" i="6"/>
  <c r="MO500" i="6"/>
  <c r="MO501" i="6"/>
  <c r="MO502" i="6"/>
  <c r="MO507" i="6"/>
  <c r="MO514" i="6"/>
  <c r="MO529" i="6"/>
  <c r="MO476" i="6"/>
  <c r="MO484" i="6"/>
  <c r="MO488" i="6"/>
  <c r="MO492" i="6"/>
  <c r="MO493" i="6"/>
  <c r="MO508" i="6"/>
  <c r="MO511" i="6"/>
  <c r="MO517" i="6"/>
  <c r="MO521" i="6"/>
  <c r="MO479" i="6"/>
  <c r="MO494" i="6"/>
  <c r="MO503" i="6"/>
  <c r="MO504" i="6"/>
  <c r="MO509" i="6"/>
  <c r="MO519" i="6"/>
  <c r="MO523" i="6"/>
  <c r="MO477" i="6"/>
  <c r="MO486" i="6"/>
  <c r="MO487" i="6"/>
  <c r="MW560" i="6"/>
  <c r="MW63" i="6"/>
  <c r="MW62" i="6"/>
  <c r="MW61" i="6"/>
  <c r="MW66" i="6"/>
  <c r="MW65" i="6"/>
  <c r="MW64" i="6"/>
  <c r="MW69" i="6"/>
  <c r="MW67" i="6"/>
  <c r="MW70" i="6"/>
  <c r="MW68" i="6"/>
  <c r="MW72" i="6"/>
  <c r="MW75" i="6"/>
  <c r="MW73" i="6"/>
  <c r="MW71" i="6"/>
  <c r="MW76" i="6"/>
  <c r="MW78" i="6"/>
  <c r="MW82" i="6"/>
  <c r="MW77" i="6"/>
  <c r="MW80" i="6"/>
  <c r="MW83" i="6"/>
  <c r="MW81" i="6"/>
  <c r="MW79" i="6"/>
  <c r="MW74" i="6"/>
  <c r="MW84" i="6"/>
  <c r="MW203" i="6"/>
  <c r="MW204" i="6"/>
  <c r="MW206" i="6"/>
  <c r="MW207" i="6"/>
  <c r="MW208" i="6"/>
  <c r="MW209" i="6"/>
  <c r="MW210" i="6"/>
  <c r="MW211" i="6"/>
  <c r="MW212" i="6"/>
  <c r="MW213" i="6"/>
  <c r="MW214" i="6"/>
  <c r="MW215" i="6"/>
  <c r="MW216" i="6"/>
  <c r="MW217" i="6"/>
  <c r="MW205" i="6"/>
  <c r="MW218" i="6"/>
  <c r="MW220" i="6"/>
  <c r="MW221" i="6"/>
  <c r="MW222" i="6"/>
  <c r="MW223" i="6"/>
  <c r="MW224" i="6"/>
  <c r="MW225" i="6"/>
  <c r="MW226" i="6"/>
  <c r="MW227" i="6"/>
  <c r="MW228" i="6"/>
  <c r="MW229" i="6"/>
  <c r="MW230" i="6"/>
  <c r="MW231" i="6"/>
  <c r="MW232" i="6"/>
  <c r="MW219" i="6"/>
  <c r="MW234" i="6"/>
  <c r="MW235" i="6"/>
  <c r="MW236" i="6"/>
  <c r="MW237" i="6"/>
  <c r="MW233" i="6"/>
  <c r="MW238" i="6"/>
  <c r="MW239" i="6"/>
  <c r="MW240" i="6"/>
  <c r="MW241" i="6"/>
  <c r="MW242" i="6"/>
  <c r="MW243" i="6"/>
  <c r="MW244" i="6"/>
  <c r="MW245" i="6"/>
  <c r="MW246" i="6"/>
  <c r="MW247" i="6"/>
  <c r="MW248" i="6"/>
  <c r="MW250" i="6"/>
  <c r="MW252" i="6"/>
  <c r="MW253" i="6"/>
  <c r="MW254" i="6"/>
  <c r="MW255" i="6"/>
  <c r="MW256" i="6"/>
  <c r="MW257" i="6"/>
  <c r="MW258" i="6"/>
  <c r="MW259" i="6"/>
  <c r="MW260" i="6"/>
  <c r="MW261" i="6"/>
  <c r="MW262" i="6"/>
  <c r="MW263" i="6"/>
  <c r="MW264" i="6"/>
  <c r="MW265" i="6"/>
  <c r="MW266" i="6"/>
  <c r="MW267" i="6"/>
  <c r="MW268" i="6"/>
  <c r="MW269" i="6"/>
  <c r="MW270" i="6"/>
  <c r="MW271" i="6"/>
  <c r="MW272" i="6"/>
  <c r="MW273" i="6"/>
  <c r="MW274" i="6"/>
  <c r="MW275" i="6"/>
  <c r="MW276" i="6"/>
  <c r="MW277" i="6"/>
  <c r="MW278" i="6"/>
  <c r="MW279" i="6"/>
  <c r="MW280" i="6"/>
  <c r="MW281" i="6"/>
  <c r="MW282" i="6"/>
  <c r="MW249" i="6"/>
  <c r="MW251" i="6"/>
  <c r="MW284" i="6"/>
  <c r="MW285" i="6"/>
  <c r="MW286" i="6"/>
  <c r="MW287" i="6"/>
  <c r="MW288" i="6"/>
  <c r="MW289" i="6"/>
  <c r="MW290" i="6"/>
  <c r="MW291" i="6"/>
  <c r="MW292" i="6"/>
  <c r="MW293" i="6"/>
  <c r="MW294" i="6"/>
  <c r="MW295" i="6"/>
  <c r="MW296" i="6"/>
  <c r="MW297" i="6"/>
  <c r="MW298" i="6"/>
  <c r="MW299" i="6"/>
  <c r="MW300" i="6"/>
  <c r="MW301" i="6"/>
  <c r="MW302" i="6"/>
  <c r="MW303" i="6"/>
  <c r="MW304" i="6"/>
  <c r="MW283" i="6"/>
  <c r="MW305" i="6"/>
  <c r="MW306" i="6"/>
  <c r="MW307" i="6"/>
  <c r="MW308" i="6"/>
  <c r="MW309" i="6"/>
  <c r="MW310" i="6"/>
  <c r="MW322" i="6"/>
  <c r="MW330" i="6"/>
  <c r="MW338" i="6"/>
  <c r="MW346" i="6"/>
  <c r="MW311" i="6"/>
  <c r="MW313" i="6"/>
  <c r="MW314" i="6"/>
  <c r="MW316" i="6"/>
  <c r="MW319" i="6"/>
  <c r="MW327" i="6"/>
  <c r="MW335" i="6"/>
  <c r="MW343" i="6"/>
  <c r="MW324" i="6"/>
  <c r="MW332" i="6"/>
  <c r="MW340" i="6"/>
  <c r="MW321" i="6"/>
  <c r="MW329" i="6"/>
  <c r="MW337" i="6"/>
  <c r="MW315" i="6"/>
  <c r="MW318" i="6"/>
  <c r="MW326" i="6"/>
  <c r="MW334" i="6"/>
  <c r="MW342" i="6"/>
  <c r="MW323" i="6"/>
  <c r="MW331" i="6"/>
  <c r="MW339" i="6"/>
  <c r="MW317" i="6"/>
  <c r="MW320" i="6"/>
  <c r="MW328" i="6"/>
  <c r="MW336" i="6"/>
  <c r="MW344" i="6"/>
  <c r="MW312" i="6"/>
  <c r="MW325" i="6"/>
  <c r="MW333" i="6"/>
  <c r="MW341" i="6"/>
  <c r="MW349" i="6"/>
  <c r="MW357" i="6"/>
  <c r="MW365" i="6"/>
  <c r="MW354" i="6"/>
  <c r="MW362" i="6"/>
  <c r="MW370" i="6"/>
  <c r="MW371" i="6"/>
  <c r="MW372" i="6"/>
  <c r="MW373" i="6"/>
  <c r="MW374" i="6"/>
  <c r="MW375" i="6"/>
  <c r="MW376" i="6"/>
  <c r="MW377" i="6"/>
  <c r="MW351" i="6"/>
  <c r="MW359" i="6"/>
  <c r="MW367" i="6"/>
  <c r="MW348" i="6"/>
  <c r="MW356" i="6"/>
  <c r="MW364" i="6"/>
  <c r="MW345" i="6"/>
  <c r="MW353" i="6"/>
  <c r="MW361" i="6"/>
  <c r="MW369" i="6"/>
  <c r="MW350" i="6"/>
  <c r="MW358" i="6"/>
  <c r="MW366" i="6"/>
  <c r="MW347" i="6"/>
  <c r="MW355" i="6"/>
  <c r="MW363" i="6"/>
  <c r="MW352" i="6"/>
  <c r="MW360" i="6"/>
  <c r="MW368" i="6"/>
  <c r="MW379" i="6"/>
  <c r="MW380" i="6"/>
  <c r="MW381" i="6"/>
  <c r="MW382" i="6"/>
  <c r="MW383" i="6"/>
  <c r="MW384" i="6"/>
  <c r="MW385" i="6"/>
  <c r="MW386" i="6"/>
  <c r="MW387" i="6"/>
  <c r="MW388" i="6"/>
  <c r="MW389" i="6"/>
  <c r="MW390" i="6"/>
  <c r="MW391" i="6"/>
  <c r="MW378" i="6"/>
  <c r="MW392" i="6"/>
  <c r="MW393" i="6"/>
  <c r="MW394" i="6"/>
  <c r="MW395" i="6"/>
  <c r="MW396" i="6"/>
  <c r="MW397" i="6"/>
  <c r="MW398" i="6"/>
  <c r="MW399" i="6"/>
  <c r="MW400" i="6"/>
  <c r="MW401" i="6"/>
  <c r="MW402" i="6"/>
  <c r="MW403" i="6"/>
  <c r="MW404" i="6"/>
  <c r="MW405" i="6"/>
  <c r="MW406" i="6"/>
  <c r="MW407" i="6"/>
  <c r="MW408" i="6"/>
  <c r="MW409" i="6"/>
  <c r="MW410" i="6"/>
  <c r="MW414" i="6"/>
  <c r="MW416" i="6"/>
  <c r="MW436" i="6"/>
  <c r="MW411" i="6"/>
  <c r="MW417" i="6"/>
  <c r="MW418" i="6"/>
  <c r="MW424" i="6"/>
  <c r="MW437" i="6"/>
  <c r="MW445" i="6"/>
  <c r="MW412" i="6"/>
  <c r="MW419" i="6"/>
  <c r="MW425" i="6"/>
  <c r="MW433" i="6"/>
  <c r="MW438" i="6"/>
  <c r="MW442" i="6"/>
  <c r="MW420" i="6"/>
  <c r="MW429" i="6"/>
  <c r="MW439" i="6"/>
  <c r="MW446" i="6"/>
  <c r="MW426" i="6"/>
  <c r="MW430" i="6"/>
  <c r="MW443" i="6"/>
  <c r="MW413" i="6"/>
  <c r="MW421" i="6"/>
  <c r="MW434" i="6"/>
  <c r="MW440" i="6"/>
  <c r="MW415" i="6"/>
  <c r="MW422" i="6"/>
  <c r="MW427" i="6"/>
  <c r="MW431" i="6"/>
  <c r="MW435" i="6"/>
  <c r="MW444" i="6"/>
  <c r="MW441" i="6"/>
  <c r="MW447" i="6"/>
  <c r="MW456" i="6"/>
  <c r="MW459" i="6"/>
  <c r="MW465" i="6"/>
  <c r="MW467" i="6"/>
  <c r="MW469" i="6"/>
  <c r="MW471" i="6"/>
  <c r="MW432" i="6"/>
  <c r="MW450" i="6"/>
  <c r="MW462" i="6"/>
  <c r="MW453" i="6"/>
  <c r="MW472" i="6"/>
  <c r="MW474" i="6"/>
  <c r="MW448" i="6"/>
  <c r="MW457" i="6"/>
  <c r="MW460" i="6"/>
  <c r="MW470" i="6"/>
  <c r="MW423" i="6"/>
  <c r="MW451" i="6"/>
  <c r="MW454" i="6"/>
  <c r="MW463" i="6"/>
  <c r="MW466" i="6"/>
  <c r="MW468" i="6"/>
  <c r="MW452" i="6"/>
  <c r="MW455" i="6"/>
  <c r="MW458" i="6"/>
  <c r="MW461" i="6"/>
  <c r="MW464" i="6"/>
  <c r="MW473" i="6"/>
  <c r="MW475" i="6"/>
  <c r="MW481" i="6"/>
  <c r="MW483" i="6"/>
  <c r="MW518" i="6"/>
  <c r="MW520" i="6"/>
  <c r="MW528" i="6"/>
  <c r="MW537" i="6"/>
  <c r="MW485" i="6"/>
  <c r="MW505" i="6"/>
  <c r="MW513" i="6"/>
  <c r="MW522" i="6"/>
  <c r="MW525" i="6"/>
  <c r="MW533" i="6"/>
  <c r="MW534" i="6"/>
  <c r="MW480" i="6"/>
  <c r="MW497" i="6"/>
  <c r="MW499" i="6"/>
  <c r="MW512" i="6"/>
  <c r="MW516" i="6"/>
  <c r="MW530" i="6"/>
  <c r="MW531" i="6"/>
  <c r="MW532" i="6"/>
  <c r="MW535" i="6"/>
  <c r="MW536" i="6"/>
  <c r="MW478" i="6"/>
  <c r="MW496" i="6"/>
  <c r="MW498" i="6"/>
  <c r="MW506" i="6"/>
  <c r="MW510" i="6"/>
  <c r="MW515" i="6"/>
  <c r="MW524" i="6"/>
  <c r="MW482" i="6"/>
  <c r="MW489" i="6"/>
  <c r="MW490" i="6"/>
  <c r="MW491" i="6"/>
  <c r="MW495" i="6"/>
  <c r="MW500" i="6"/>
  <c r="MW501" i="6"/>
  <c r="MW502" i="6"/>
  <c r="MW507" i="6"/>
  <c r="MW514" i="6"/>
  <c r="MW529" i="6"/>
  <c r="MW449" i="6"/>
  <c r="MW476" i="6"/>
  <c r="MW484" i="6"/>
  <c r="MW488" i="6"/>
  <c r="MW492" i="6"/>
  <c r="MW493" i="6"/>
  <c r="MW508" i="6"/>
  <c r="MW511" i="6"/>
  <c r="MW517" i="6"/>
  <c r="MW521" i="6"/>
  <c r="MW428" i="6"/>
  <c r="MW479" i="6"/>
  <c r="MW494" i="6"/>
  <c r="MW503" i="6"/>
  <c r="MW504" i="6"/>
  <c r="MW509" i="6"/>
  <c r="MW519" i="6"/>
  <c r="MW523" i="6"/>
  <c r="MW477" i="6"/>
  <c r="MW486" i="6"/>
  <c r="MW487" i="6"/>
  <c r="NC559" i="6"/>
  <c r="MU559" i="6"/>
  <c r="MM559" i="6"/>
  <c r="ME559" i="6"/>
  <c r="KW559" i="6"/>
  <c r="KO559" i="6"/>
  <c r="KG559" i="6"/>
  <c r="JY559" i="6"/>
  <c r="IS559" i="6"/>
  <c r="IK559" i="6"/>
  <c r="IC559" i="6"/>
  <c r="HU559" i="6"/>
  <c r="GK559" i="6"/>
  <c r="GC559" i="6"/>
  <c r="FU559" i="6"/>
  <c r="EH559" i="6"/>
  <c r="DZ559" i="6"/>
  <c r="DR559" i="6"/>
  <c r="DJ559" i="6"/>
  <c r="CB559" i="6"/>
  <c r="BT559" i="6"/>
  <c r="BL559" i="6"/>
  <c r="BD559" i="6"/>
  <c r="NA558" i="6"/>
  <c r="MS558" i="6"/>
  <c r="MK558" i="6"/>
  <c r="MC558" i="6"/>
  <c r="KS558" i="6"/>
  <c r="KK558" i="6"/>
  <c r="KC558" i="6"/>
  <c r="IP558" i="6"/>
  <c r="IH558" i="6"/>
  <c r="HZ558" i="6"/>
  <c r="GI558" i="6"/>
  <c r="GA558" i="6"/>
  <c r="FS558" i="6"/>
  <c r="EG558" i="6"/>
  <c r="DY558" i="6"/>
  <c r="DI558" i="6"/>
  <c r="BY558" i="6"/>
  <c r="BQ558" i="6"/>
  <c r="BI558" i="6"/>
  <c r="MX557" i="6"/>
  <c r="MP557" i="6"/>
  <c r="MH557" i="6"/>
  <c r="KX557" i="6"/>
  <c r="KP557" i="6"/>
  <c r="KH557" i="6"/>
  <c r="JZ557" i="6"/>
  <c r="IP557" i="6"/>
  <c r="IH557" i="6"/>
  <c r="HZ557" i="6"/>
  <c r="GN557" i="6"/>
  <c r="GF557" i="6"/>
  <c r="FX557" i="6"/>
  <c r="FP557" i="6"/>
  <c r="ED557" i="6"/>
  <c r="DV557" i="6"/>
  <c r="DN557" i="6"/>
  <c r="BW557" i="6"/>
  <c r="BO557" i="6"/>
  <c r="BG557" i="6"/>
  <c r="MX556" i="6"/>
  <c r="MP556" i="6"/>
  <c r="MH556" i="6"/>
  <c r="KQ556" i="6"/>
  <c r="KI556" i="6"/>
  <c r="KA556" i="6"/>
  <c r="IN556" i="6"/>
  <c r="IF556" i="6"/>
  <c r="HX556" i="6"/>
  <c r="GL556" i="6"/>
  <c r="GD556" i="6"/>
  <c r="FV556" i="6"/>
  <c r="FN556" i="6"/>
  <c r="EB556" i="6"/>
  <c r="DT556" i="6"/>
  <c r="DL556" i="6"/>
  <c r="CC556" i="6"/>
  <c r="BU556" i="6"/>
  <c r="BM556" i="6"/>
  <c r="BE556" i="6"/>
  <c r="MV555" i="6"/>
  <c r="MN555" i="6"/>
  <c r="MF555" i="6"/>
  <c r="KV555" i="6"/>
  <c r="KN555" i="6"/>
  <c r="KF555" i="6"/>
  <c r="JX555" i="6"/>
  <c r="IL555" i="6"/>
  <c r="GI555" i="6"/>
  <c r="GA555" i="6"/>
  <c r="FS555" i="6"/>
  <c r="EF555" i="6"/>
  <c r="DX555" i="6"/>
  <c r="DP555" i="6"/>
  <c r="BY555" i="6"/>
  <c r="BQ555" i="6"/>
  <c r="BI555" i="6"/>
  <c r="MZ554" i="6"/>
  <c r="MR554" i="6"/>
  <c r="MJ554" i="6"/>
  <c r="KR554" i="6"/>
  <c r="KJ554" i="6"/>
  <c r="KB554" i="6"/>
  <c r="IP554" i="6"/>
  <c r="IH554" i="6"/>
  <c r="HZ554" i="6"/>
  <c r="GN554" i="6"/>
  <c r="GF554" i="6"/>
  <c r="FX554" i="6"/>
  <c r="FP554" i="6"/>
  <c r="EC554" i="6"/>
  <c r="DU554" i="6"/>
  <c r="DM554" i="6"/>
  <c r="BX554" i="6"/>
  <c r="BP554" i="6"/>
  <c r="BH554" i="6"/>
  <c r="MZ553" i="6"/>
  <c r="MR553" i="6"/>
  <c r="MJ553" i="6"/>
  <c r="KR553" i="6"/>
  <c r="KJ553" i="6"/>
  <c r="KB553" i="6"/>
  <c r="IO553" i="6"/>
  <c r="IG553" i="6"/>
  <c r="HY553" i="6"/>
  <c r="GL553" i="6"/>
  <c r="GD553" i="6"/>
  <c r="FV553" i="6"/>
  <c r="FN553" i="6"/>
  <c r="EI553" i="6"/>
  <c r="EA553" i="6"/>
  <c r="DS553" i="6"/>
  <c r="DK553" i="6"/>
  <c r="CA553" i="6"/>
  <c r="BS553" i="6"/>
  <c r="BK553" i="6"/>
  <c r="NB552" i="6"/>
  <c r="MT552" i="6"/>
  <c r="ML552" i="6"/>
  <c r="MD552" i="6"/>
  <c r="KS552" i="6"/>
  <c r="KK552" i="6"/>
  <c r="KC552" i="6"/>
  <c r="IP552" i="6"/>
  <c r="IH552" i="6"/>
  <c r="HZ552" i="6"/>
  <c r="GN552" i="6"/>
  <c r="GF552" i="6"/>
  <c r="FX552" i="6"/>
  <c r="FP552" i="6"/>
  <c r="ED552" i="6"/>
  <c r="DV552" i="6"/>
  <c r="DN552" i="6"/>
  <c r="CD552" i="6"/>
  <c r="BV552" i="6"/>
  <c r="BN552" i="6"/>
  <c r="BF552" i="6"/>
  <c r="NC551" i="6"/>
  <c r="MU551" i="6"/>
  <c r="MM551" i="6"/>
  <c r="ME551" i="6"/>
  <c r="KS551" i="6"/>
  <c r="KK551" i="6"/>
  <c r="KC551" i="6"/>
  <c r="IQ551" i="6"/>
  <c r="II551" i="6"/>
  <c r="IA551" i="6"/>
  <c r="HS551" i="6"/>
  <c r="GG551" i="6"/>
  <c r="FY551" i="6"/>
  <c r="FQ551" i="6"/>
  <c r="EE551" i="6"/>
  <c r="DW551" i="6"/>
  <c r="DO551" i="6"/>
  <c r="BW551" i="6"/>
  <c r="BO551" i="6"/>
  <c r="BG551" i="6"/>
  <c r="MV550" i="6"/>
  <c r="MN550" i="6"/>
  <c r="MF550" i="6"/>
  <c r="KS550" i="6"/>
  <c r="KK550" i="6"/>
  <c r="KC550" i="6"/>
  <c r="IP550" i="6"/>
  <c r="IH550" i="6"/>
  <c r="HZ550" i="6"/>
  <c r="GM550" i="6"/>
  <c r="GE550" i="6"/>
  <c r="FW550" i="6"/>
  <c r="EC550" i="6"/>
  <c r="DU550" i="6"/>
  <c r="DM550" i="6"/>
  <c r="CC550" i="6"/>
  <c r="BU550" i="6"/>
  <c r="BM550" i="6"/>
  <c r="BE550" i="6"/>
  <c r="NB549" i="6"/>
  <c r="MT549" i="6"/>
  <c r="ML549" i="6"/>
  <c r="MD549" i="6"/>
  <c r="KQ549" i="6"/>
  <c r="KI549" i="6"/>
  <c r="KA549" i="6"/>
  <c r="IN549" i="6"/>
  <c r="IF549" i="6"/>
  <c r="HX549" i="6"/>
  <c r="GL549" i="6"/>
  <c r="GD549" i="6"/>
  <c r="FV549" i="6"/>
  <c r="FN549" i="6"/>
  <c r="EI549" i="6"/>
  <c r="EA549" i="6"/>
  <c r="DS549" i="6"/>
  <c r="DK549" i="6"/>
  <c r="CB549" i="6"/>
  <c r="BT549" i="6"/>
  <c r="BL549" i="6"/>
  <c r="BD549" i="6"/>
  <c r="NA548" i="6"/>
  <c r="MS548" i="6"/>
  <c r="MK548" i="6"/>
  <c r="MC548" i="6"/>
  <c r="KS548" i="6"/>
  <c r="KK548" i="6"/>
  <c r="KC548" i="6"/>
  <c r="IP548" i="6"/>
  <c r="IH548" i="6"/>
  <c r="HZ548" i="6"/>
  <c r="GN548" i="6"/>
  <c r="GF548" i="6"/>
  <c r="FX548" i="6"/>
  <c r="FP548" i="6"/>
  <c r="EC548" i="6"/>
  <c r="DU548" i="6"/>
  <c r="DM548" i="6"/>
  <c r="CC548" i="6"/>
  <c r="BU548" i="6"/>
  <c r="BM548" i="6"/>
  <c r="BE548" i="6"/>
  <c r="NB547" i="6"/>
  <c r="MT547" i="6"/>
  <c r="ML547" i="6"/>
  <c r="MD547" i="6"/>
  <c r="KR547" i="6"/>
  <c r="KJ547" i="6"/>
  <c r="KB547" i="6"/>
  <c r="IP547" i="6"/>
  <c r="IH547" i="6"/>
  <c r="HZ547" i="6"/>
  <c r="GN547" i="6"/>
  <c r="GF547" i="6"/>
  <c r="FX547" i="6"/>
  <c r="FP547" i="6"/>
  <c r="EC547" i="6"/>
  <c r="DU547" i="6"/>
  <c r="DM547" i="6"/>
  <c r="BU547" i="6"/>
  <c r="BE547" i="6"/>
  <c r="NC546" i="6"/>
  <c r="MU546" i="6"/>
  <c r="MM546" i="6"/>
  <c r="ME546" i="6"/>
  <c r="KR546" i="6"/>
  <c r="KJ546" i="6"/>
  <c r="KB546" i="6"/>
  <c r="IP546" i="6"/>
  <c r="IH546" i="6"/>
  <c r="HZ546" i="6"/>
  <c r="GG546" i="6"/>
  <c r="FY546" i="6"/>
  <c r="FQ546" i="6"/>
  <c r="ED546" i="6"/>
  <c r="DV546" i="6"/>
  <c r="DN546" i="6"/>
  <c r="BW546" i="6"/>
  <c r="BO546" i="6"/>
  <c r="BG546" i="6"/>
  <c r="MW545" i="6"/>
  <c r="MO545" i="6"/>
  <c r="MG545" i="6"/>
  <c r="KT545" i="6"/>
  <c r="KL545" i="6"/>
  <c r="KD545" i="6"/>
  <c r="IQ545" i="6"/>
  <c r="II545" i="6"/>
  <c r="IA545" i="6"/>
  <c r="HS545" i="6"/>
  <c r="GF545" i="6"/>
  <c r="FX545" i="6"/>
  <c r="FP545" i="6"/>
  <c r="ED545" i="6"/>
  <c r="DV545" i="6"/>
  <c r="DN545" i="6"/>
  <c r="CD545" i="6"/>
  <c r="BV545" i="6"/>
  <c r="BN545" i="6"/>
  <c r="BF545" i="6"/>
  <c r="MW544" i="6"/>
  <c r="MO544" i="6"/>
  <c r="MG544" i="6"/>
  <c r="KT544" i="6"/>
  <c r="KL544" i="6"/>
  <c r="KD544" i="6"/>
  <c r="IQ544" i="6"/>
  <c r="II544" i="6"/>
  <c r="IA544" i="6"/>
  <c r="HS544" i="6"/>
  <c r="GG544" i="6"/>
  <c r="FY544" i="6"/>
  <c r="FQ544" i="6"/>
  <c r="EF544" i="6"/>
  <c r="DX544" i="6"/>
  <c r="DP544" i="6"/>
  <c r="BX544" i="6"/>
  <c r="BP544" i="6"/>
  <c r="BH544" i="6"/>
  <c r="KU543" i="6"/>
  <c r="KM543" i="6"/>
  <c r="KE543" i="6"/>
  <c r="IR543" i="6"/>
  <c r="IJ543" i="6"/>
  <c r="IB543" i="6"/>
  <c r="HT543" i="6"/>
  <c r="GG543" i="6"/>
  <c r="FY543" i="6"/>
  <c r="FQ543" i="6"/>
  <c r="ED543" i="6"/>
  <c r="DV543" i="6"/>
  <c r="DN543" i="6"/>
  <c r="CD543" i="6"/>
  <c r="BV543" i="6"/>
  <c r="BN543" i="6"/>
  <c r="BF543" i="6"/>
  <c r="NC542" i="6"/>
  <c r="MU542" i="6"/>
  <c r="MM542" i="6"/>
  <c r="ME542" i="6"/>
  <c r="KR542" i="6"/>
  <c r="KJ542" i="6"/>
  <c r="KB542" i="6"/>
  <c r="IO542" i="6"/>
  <c r="IG542" i="6"/>
  <c r="HY542" i="6"/>
  <c r="GL542" i="6"/>
  <c r="GD542" i="6"/>
  <c r="FV542" i="6"/>
  <c r="FN542" i="6"/>
  <c r="EB542" i="6"/>
  <c r="DT542" i="6"/>
  <c r="DL542" i="6"/>
  <c r="CB542" i="6"/>
  <c r="BT542" i="6"/>
  <c r="BL542" i="6"/>
  <c r="BD542" i="6"/>
  <c r="NA541" i="6"/>
  <c r="MS541" i="6"/>
  <c r="MK541" i="6"/>
  <c r="MC541" i="6"/>
  <c r="KQ541" i="6"/>
  <c r="KI541" i="6"/>
  <c r="KA541" i="6"/>
  <c r="IN541" i="6"/>
  <c r="IF541" i="6"/>
  <c r="HX541" i="6"/>
  <c r="GL541" i="6"/>
  <c r="GD541" i="6"/>
  <c r="FV541" i="6"/>
  <c r="FN541" i="6"/>
  <c r="EA541" i="6"/>
  <c r="DS541" i="6"/>
  <c r="DK541" i="6"/>
  <c r="CD541" i="6"/>
  <c r="BV541" i="6"/>
  <c r="BN541" i="6"/>
  <c r="BF541" i="6"/>
  <c r="NC540" i="6"/>
  <c r="MU540" i="6"/>
  <c r="MM540" i="6"/>
  <c r="ME540" i="6"/>
  <c r="KL540" i="6"/>
  <c r="IQ540" i="6"/>
  <c r="II540" i="6"/>
  <c r="IA540" i="6"/>
  <c r="HS540" i="6"/>
  <c r="GG540" i="6"/>
  <c r="FY540" i="6"/>
  <c r="FQ540" i="6"/>
  <c r="ED540" i="6"/>
  <c r="DV540" i="6"/>
  <c r="DN540" i="6"/>
  <c r="CD540" i="6"/>
  <c r="BV540" i="6"/>
  <c r="BN540" i="6"/>
  <c r="BF540" i="6"/>
  <c r="NA539" i="6"/>
  <c r="MS539" i="6"/>
  <c r="MK539" i="6"/>
  <c r="MC539" i="6"/>
  <c r="KU539" i="6"/>
  <c r="KM539" i="6"/>
  <c r="KE539" i="6"/>
  <c r="IS539" i="6"/>
  <c r="IK539" i="6"/>
  <c r="IC539" i="6"/>
  <c r="HU539" i="6"/>
  <c r="GI539" i="6"/>
  <c r="GA539" i="6"/>
  <c r="FS539" i="6"/>
  <c r="EF539" i="6"/>
  <c r="DX539" i="6"/>
  <c r="DP539" i="6"/>
  <c r="BX539" i="6"/>
  <c r="BP539" i="6"/>
  <c r="BH539" i="6"/>
  <c r="NB538" i="6"/>
  <c r="MT538" i="6"/>
  <c r="ML538" i="6"/>
  <c r="MD538" i="6"/>
  <c r="KV538" i="6"/>
  <c r="KN538" i="6"/>
  <c r="KF538" i="6"/>
  <c r="JX538" i="6"/>
  <c r="IM538" i="6"/>
  <c r="IE538" i="6"/>
  <c r="HW538" i="6"/>
  <c r="GG538" i="6"/>
  <c r="FQ538" i="6"/>
  <c r="ED538" i="6"/>
  <c r="DR538" i="6"/>
  <c r="BV538" i="6"/>
  <c r="BH538" i="6"/>
  <c r="MZ537" i="6"/>
  <c r="ML537" i="6"/>
  <c r="KP537" i="6"/>
  <c r="KE537" i="6"/>
  <c r="IA537" i="6"/>
  <c r="FR537" i="6"/>
  <c r="DX537" i="6"/>
  <c r="BP537" i="6"/>
  <c r="MQ536" i="6"/>
  <c r="KN536" i="6"/>
  <c r="JX536" i="6"/>
  <c r="IS536" i="6"/>
  <c r="IC536" i="6"/>
  <c r="DZ536" i="6"/>
  <c r="BL536" i="6"/>
  <c r="MY535" i="6"/>
  <c r="IB535" i="6"/>
  <c r="GM535" i="6"/>
  <c r="DX535" i="6"/>
  <c r="IO534" i="6"/>
  <c r="GA534" i="6"/>
  <c r="BQ534" i="6"/>
  <c r="JZ533" i="6"/>
  <c r="IM533" i="6"/>
  <c r="GH533" i="6"/>
  <c r="BX533" i="6"/>
  <c r="MD532" i="6"/>
  <c r="KG532" i="6"/>
  <c r="MT531" i="6"/>
  <c r="KW531" i="6"/>
  <c r="DO531" i="6"/>
  <c r="HW530" i="6"/>
  <c r="DV530" i="6"/>
  <c r="DJ529" i="6"/>
  <c r="MV528" i="6"/>
  <c r="KP528" i="6"/>
  <c r="IA527" i="6"/>
  <c r="FU527" i="6"/>
  <c r="EH527" i="6"/>
  <c r="BJ527" i="6"/>
  <c r="IH526" i="6"/>
  <c r="FT526" i="6"/>
  <c r="BI526" i="6"/>
  <c r="BM64" i="6"/>
  <c r="BM63" i="6"/>
  <c r="BM62" i="6"/>
  <c r="BM61" i="6"/>
  <c r="BM67" i="6"/>
  <c r="BM66" i="6"/>
  <c r="BM69" i="6"/>
  <c r="BM65" i="6"/>
  <c r="BM70" i="6"/>
  <c r="BM72" i="6"/>
  <c r="BM71" i="6"/>
  <c r="BM75" i="6"/>
  <c r="BM74" i="6"/>
  <c r="BM73" i="6"/>
  <c r="BM68" i="6"/>
  <c r="BM77" i="6"/>
  <c r="BM82" i="6"/>
  <c r="BM86" i="6"/>
  <c r="BM76" i="6"/>
  <c r="BM81" i="6"/>
  <c r="BM85" i="6"/>
  <c r="BM80" i="6"/>
  <c r="BM84" i="6"/>
  <c r="BM78" i="6"/>
  <c r="BM79" i="6"/>
  <c r="BM83" i="6"/>
  <c r="BM87" i="6"/>
  <c r="BM90" i="6"/>
  <c r="BM89" i="6"/>
  <c r="BM93" i="6"/>
  <c r="BM97" i="6"/>
  <c r="BM92" i="6"/>
  <c r="BM96" i="6"/>
  <c r="BM91" i="6"/>
  <c r="BM95" i="6"/>
  <c r="BM94" i="6"/>
  <c r="BM100" i="6"/>
  <c r="BM104" i="6"/>
  <c r="BM99" i="6"/>
  <c r="BM103" i="6"/>
  <c r="BM98" i="6"/>
  <c r="BM102" i="6"/>
  <c r="BM88" i="6"/>
  <c r="BM101" i="6"/>
  <c r="BM105" i="6"/>
  <c r="BM107" i="6"/>
  <c r="BM106" i="6"/>
  <c r="BM108" i="6"/>
  <c r="BM109" i="6"/>
  <c r="BM113" i="6"/>
  <c r="BM112" i="6"/>
  <c r="BM111" i="6"/>
  <c r="BM110" i="6"/>
  <c r="BM114" i="6"/>
  <c r="BM117" i="6"/>
  <c r="BM121" i="6"/>
  <c r="BM115" i="6"/>
  <c r="BM119" i="6"/>
  <c r="BM123" i="6"/>
  <c r="BM118" i="6"/>
  <c r="BM122" i="6"/>
  <c r="BM126" i="6"/>
  <c r="BM130" i="6"/>
  <c r="BM128" i="6"/>
  <c r="BM124" i="6"/>
  <c r="BM116" i="6"/>
  <c r="BM120" i="6"/>
  <c r="BM127" i="6"/>
  <c r="BM131" i="6"/>
  <c r="BM135" i="6"/>
  <c r="BM139" i="6"/>
  <c r="BM143" i="6"/>
  <c r="BM134" i="6"/>
  <c r="BM133" i="6"/>
  <c r="BM137" i="6"/>
  <c r="BM141" i="6"/>
  <c r="BM125" i="6"/>
  <c r="BM129" i="6"/>
  <c r="BM132" i="6"/>
  <c r="BM136" i="6"/>
  <c r="BM140" i="6"/>
  <c r="BM144" i="6"/>
  <c r="BM147" i="6"/>
  <c r="BM151" i="6"/>
  <c r="BM155" i="6"/>
  <c r="BM146" i="6"/>
  <c r="BM150" i="6"/>
  <c r="BM154" i="6"/>
  <c r="BM158" i="6"/>
  <c r="BM138" i="6"/>
  <c r="BM142" i="6"/>
  <c r="BM145" i="6"/>
  <c r="BM149" i="6"/>
  <c r="BM153" i="6"/>
  <c r="BM157" i="6"/>
  <c r="BM148" i="6"/>
  <c r="BM152" i="6"/>
  <c r="BM160" i="6"/>
  <c r="BM164" i="6"/>
  <c r="BM168" i="6"/>
  <c r="BM172" i="6"/>
  <c r="BM156" i="6"/>
  <c r="BM163" i="6"/>
  <c r="BM167" i="6"/>
  <c r="BM171" i="6"/>
  <c r="BM159" i="6"/>
  <c r="BM162" i="6"/>
  <c r="BM166" i="6"/>
  <c r="BM170" i="6"/>
  <c r="BM174" i="6"/>
  <c r="BM161" i="6"/>
  <c r="BM165" i="6"/>
  <c r="BM176" i="6"/>
  <c r="BM180" i="6"/>
  <c r="BM184" i="6"/>
  <c r="BM188" i="6"/>
  <c r="BM175" i="6"/>
  <c r="BM179" i="6"/>
  <c r="BM183" i="6"/>
  <c r="BM187" i="6"/>
  <c r="BM178" i="6"/>
  <c r="BM182" i="6"/>
  <c r="BM186" i="6"/>
  <c r="BM169" i="6"/>
  <c r="BM177" i="6"/>
  <c r="BM181" i="6"/>
  <c r="BM185" i="6"/>
  <c r="BM189" i="6"/>
  <c r="BM173" i="6"/>
  <c r="BM190" i="6"/>
  <c r="BM194" i="6"/>
  <c r="BM198" i="6"/>
  <c r="BM202" i="6"/>
  <c r="BM193" i="6"/>
  <c r="BM197" i="6"/>
  <c r="BM201" i="6"/>
  <c r="BM192" i="6"/>
  <c r="BM196" i="6"/>
  <c r="BM200" i="6"/>
  <c r="BM204" i="6"/>
  <c r="BM199" i="6"/>
  <c r="BM205" i="6"/>
  <c r="BM207" i="6"/>
  <c r="BM208" i="6"/>
  <c r="BM209" i="6"/>
  <c r="BM210" i="6"/>
  <c r="BM211" i="6"/>
  <c r="BM212" i="6"/>
  <c r="BM213" i="6"/>
  <c r="BM214" i="6"/>
  <c r="BM195" i="6"/>
  <c r="BM206" i="6"/>
  <c r="BM203" i="6"/>
  <c r="BM191" i="6"/>
  <c r="BM219" i="6"/>
  <c r="BM218" i="6"/>
  <c r="BM215" i="6"/>
  <c r="BM216" i="6"/>
  <c r="BM220" i="6"/>
  <c r="BM217" i="6"/>
  <c r="BM221" i="6"/>
  <c r="BM222" i="6"/>
  <c r="BM223" i="6"/>
  <c r="BM224" i="6"/>
  <c r="BM225" i="6"/>
  <c r="BM226" i="6"/>
  <c r="BM227" i="6"/>
  <c r="BM228" i="6"/>
  <c r="BM229" i="6"/>
  <c r="BM230" i="6"/>
  <c r="BM231" i="6"/>
  <c r="BM232" i="6"/>
  <c r="BM233" i="6"/>
  <c r="BM234" i="6"/>
  <c r="BM235" i="6"/>
  <c r="BM236" i="6"/>
  <c r="BM237" i="6"/>
  <c r="BM238" i="6"/>
  <c r="BM239" i="6"/>
  <c r="BM240" i="6"/>
  <c r="BM241" i="6"/>
  <c r="BM242" i="6"/>
  <c r="BM243" i="6"/>
  <c r="BM244" i="6"/>
  <c r="BM245" i="6"/>
  <c r="BM246" i="6"/>
  <c r="BM247" i="6"/>
  <c r="BM248" i="6"/>
  <c r="BM249" i="6"/>
  <c r="BM250" i="6"/>
  <c r="BM251" i="6"/>
  <c r="BM253" i="6"/>
  <c r="BM254" i="6"/>
  <c r="BM255" i="6"/>
  <c r="BM256" i="6"/>
  <c r="BM257" i="6"/>
  <c r="BM258" i="6"/>
  <c r="BM259" i="6"/>
  <c r="BM260" i="6"/>
  <c r="BM261" i="6"/>
  <c r="BM262" i="6"/>
  <c r="BM263" i="6"/>
  <c r="BM264" i="6"/>
  <c r="BM265" i="6"/>
  <c r="BM266" i="6"/>
  <c r="BM267" i="6"/>
  <c r="BM268" i="6"/>
  <c r="BM269" i="6"/>
  <c r="BM270" i="6"/>
  <c r="BM271" i="6"/>
  <c r="BM272" i="6"/>
  <c r="BM273" i="6"/>
  <c r="BM274" i="6"/>
  <c r="BM275" i="6"/>
  <c r="BM276" i="6"/>
  <c r="BM277" i="6"/>
  <c r="BM278" i="6"/>
  <c r="BM279" i="6"/>
  <c r="BM280" i="6"/>
  <c r="BM252" i="6"/>
  <c r="BM282" i="6"/>
  <c r="BM284" i="6"/>
  <c r="BM281" i="6"/>
  <c r="BM285" i="6"/>
  <c r="BM286" i="6"/>
  <c r="BM287" i="6"/>
  <c r="BM288" i="6"/>
  <c r="BM289" i="6"/>
  <c r="BM290" i="6"/>
  <c r="BM291" i="6"/>
  <c r="BM292" i="6"/>
  <c r="BM293" i="6"/>
  <c r="BM294" i="6"/>
  <c r="BM295" i="6"/>
  <c r="BM296" i="6"/>
  <c r="BM297" i="6"/>
  <c r="BM298" i="6"/>
  <c r="BM299" i="6"/>
  <c r="BM300" i="6"/>
  <c r="BM301" i="6"/>
  <c r="BM302" i="6"/>
  <c r="BM303" i="6"/>
  <c r="BM304" i="6"/>
  <c r="BM305" i="6"/>
  <c r="BM283" i="6"/>
  <c r="BM306" i="6"/>
  <c r="BM307" i="6"/>
  <c r="BM308" i="6"/>
  <c r="BM309" i="6"/>
  <c r="BM310" i="6"/>
  <c r="BM311" i="6"/>
  <c r="BM312" i="6"/>
  <c r="BM313" i="6"/>
  <c r="BM314" i="6"/>
  <c r="BM318" i="6"/>
  <c r="BM321" i="6"/>
  <c r="BM329" i="6"/>
  <c r="BM337" i="6"/>
  <c r="BM345" i="6"/>
  <c r="BM326" i="6"/>
  <c r="BM334" i="6"/>
  <c r="BM342" i="6"/>
  <c r="BM323" i="6"/>
  <c r="BM331" i="6"/>
  <c r="BM339" i="6"/>
  <c r="BM317" i="6"/>
  <c r="BM320" i="6"/>
  <c r="BM328" i="6"/>
  <c r="BM336" i="6"/>
  <c r="BM344" i="6"/>
  <c r="BM325" i="6"/>
  <c r="BM333" i="6"/>
  <c r="BM341" i="6"/>
  <c r="BM322" i="6"/>
  <c r="BM330" i="6"/>
  <c r="BM338" i="6"/>
  <c r="BM346" i="6"/>
  <c r="BM315" i="6"/>
  <c r="BM316" i="6"/>
  <c r="BM319" i="6"/>
  <c r="BM327" i="6"/>
  <c r="BM335" i="6"/>
  <c r="BM343" i="6"/>
  <c r="BM324" i="6"/>
  <c r="BM332" i="6"/>
  <c r="BM340" i="6"/>
  <c r="BM348" i="6"/>
  <c r="BM356" i="6"/>
  <c r="BM364" i="6"/>
  <c r="BM353" i="6"/>
  <c r="BM361" i="6"/>
  <c r="BM369" i="6"/>
  <c r="BM350" i="6"/>
  <c r="BM358" i="6"/>
  <c r="BM366" i="6"/>
  <c r="BM371" i="6"/>
  <c r="BM372" i="6"/>
  <c r="BM373" i="6"/>
  <c r="BM374" i="6"/>
  <c r="BM375" i="6"/>
  <c r="BM376" i="6"/>
  <c r="BM377" i="6"/>
  <c r="BM378" i="6"/>
  <c r="BM355" i="6"/>
  <c r="BM363" i="6"/>
  <c r="BM352" i="6"/>
  <c r="BM360" i="6"/>
  <c r="BM368" i="6"/>
  <c r="BM349" i="6"/>
  <c r="BM357" i="6"/>
  <c r="BM365" i="6"/>
  <c r="BM354" i="6"/>
  <c r="BM362" i="6"/>
  <c r="BM370" i="6"/>
  <c r="BM347" i="6"/>
  <c r="BM351" i="6"/>
  <c r="BM359" i="6"/>
  <c r="BM367" i="6"/>
  <c r="BM380" i="6"/>
  <c r="BM381" i="6"/>
  <c r="BM382" i="6"/>
  <c r="BM383" i="6"/>
  <c r="BM384" i="6"/>
  <c r="BM385" i="6"/>
  <c r="BM386" i="6"/>
  <c r="BM387" i="6"/>
  <c r="BM388" i="6"/>
  <c r="BM389" i="6"/>
  <c r="BM390" i="6"/>
  <c r="BM391" i="6"/>
  <c r="BM392" i="6"/>
  <c r="BM393" i="6"/>
  <c r="BM394" i="6"/>
  <c r="BM395" i="6"/>
  <c r="BM396" i="6"/>
  <c r="BM397" i="6"/>
  <c r="BM398" i="6"/>
  <c r="BM399" i="6"/>
  <c r="BM400" i="6"/>
  <c r="BM401" i="6"/>
  <c r="BM402" i="6"/>
  <c r="BM403" i="6"/>
  <c r="BM404" i="6"/>
  <c r="BM405" i="6"/>
  <c r="BM406" i="6"/>
  <c r="BM407" i="6"/>
  <c r="BM408" i="6"/>
  <c r="BM409" i="6"/>
  <c r="BM410" i="6"/>
  <c r="BM411" i="6"/>
  <c r="BM412" i="6"/>
  <c r="BM413" i="6"/>
  <c r="BM379" i="6"/>
  <c r="BM424" i="6"/>
  <c r="BM436" i="6"/>
  <c r="BM442" i="6"/>
  <c r="BM445" i="6"/>
  <c r="BM417" i="6"/>
  <c r="BM433" i="6"/>
  <c r="BM437" i="6"/>
  <c r="BM418" i="6"/>
  <c r="BM419" i="6"/>
  <c r="BM425" i="6"/>
  <c r="BM429" i="6"/>
  <c r="BM438" i="6"/>
  <c r="BM446" i="6"/>
  <c r="BM420" i="6"/>
  <c r="BM434" i="6"/>
  <c r="BM439" i="6"/>
  <c r="BM443" i="6"/>
  <c r="BM415" i="6"/>
  <c r="BM421" i="6"/>
  <c r="BM426" i="6"/>
  <c r="BM430" i="6"/>
  <c r="BM440" i="6"/>
  <c r="BM447" i="6"/>
  <c r="BM427" i="6"/>
  <c r="BM431" i="6"/>
  <c r="BM444" i="6"/>
  <c r="BM414" i="6"/>
  <c r="BM422" i="6"/>
  <c r="BM435" i="6"/>
  <c r="BM441" i="6"/>
  <c r="BM432" i="6"/>
  <c r="BM450" i="6"/>
  <c r="BM462" i="6"/>
  <c r="BM465" i="6"/>
  <c r="BM474" i="6"/>
  <c r="BM453" i="6"/>
  <c r="BM460" i="6"/>
  <c r="BM468" i="6"/>
  <c r="BM470" i="6"/>
  <c r="BM416" i="6"/>
  <c r="BM448" i="6"/>
  <c r="BM451" i="6"/>
  <c r="BM457" i="6"/>
  <c r="BM463" i="6"/>
  <c r="BM466" i="6"/>
  <c r="BM472" i="6"/>
  <c r="BM423" i="6"/>
  <c r="BM454" i="6"/>
  <c r="BM458" i="6"/>
  <c r="BM473" i="6"/>
  <c r="BM449" i="6"/>
  <c r="BM452" i="6"/>
  <c r="BM455" i="6"/>
  <c r="BM461" i="6"/>
  <c r="BM464" i="6"/>
  <c r="BM471" i="6"/>
  <c r="BM428" i="6"/>
  <c r="BM467" i="6"/>
  <c r="BM480" i="6"/>
  <c r="BM492" i="6"/>
  <c r="BM494" i="6"/>
  <c r="BM495" i="6"/>
  <c r="BM520" i="6"/>
  <c r="BM476" i="6"/>
  <c r="BM478" i="6"/>
  <c r="BM487" i="6"/>
  <c r="BM488" i="6"/>
  <c r="BM504" i="6"/>
  <c r="BM512" i="6"/>
  <c r="BM515" i="6"/>
  <c r="BM524" i="6"/>
  <c r="BM459" i="6"/>
  <c r="BM482" i="6"/>
  <c r="BM505" i="6"/>
  <c r="BM510" i="6"/>
  <c r="BM527" i="6"/>
  <c r="BM529" i="6"/>
  <c r="BM538" i="6"/>
  <c r="BM456" i="6"/>
  <c r="BM481" i="6"/>
  <c r="BM484" i="6"/>
  <c r="BM518" i="6"/>
  <c r="BM526" i="6"/>
  <c r="BM528" i="6"/>
  <c r="BM534" i="6"/>
  <c r="BM475" i="6"/>
  <c r="BM479" i="6"/>
  <c r="BM486" i="6"/>
  <c r="BM519" i="6"/>
  <c r="BM521" i="6"/>
  <c r="BM523" i="6"/>
  <c r="BM533" i="6"/>
  <c r="BM535" i="6"/>
  <c r="BM483" i="6"/>
  <c r="BM497" i="6"/>
  <c r="BM498" i="6"/>
  <c r="BM499" i="6"/>
  <c r="BM514" i="6"/>
  <c r="BM531" i="6"/>
  <c r="BM532" i="6"/>
  <c r="BM536" i="6"/>
  <c r="BM485" i="6"/>
  <c r="BM491" i="6"/>
  <c r="BM496" i="6"/>
  <c r="BM506" i="6"/>
  <c r="BM507" i="6"/>
  <c r="BM513" i="6"/>
  <c r="BM525" i="6"/>
  <c r="BM530" i="6"/>
  <c r="BM469" i="6"/>
  <c r="BM477" i="6"/>
  <c r="BM489" i="6"/>
  <c r="BM490" i="6"/>
  <c r="BM493" i="6"/>
  <c r="BM500" i="6"/>
  <c r="BM501" i="6"/>
  <c r="BM502" i="6"/>
  <c r="BM503" i="6"/>
  <c r="BM508" i="6"/>
  <c r="BM509" i="6"/>
  <c r="BM511" i="6"/>
  <c r="BM516" i="6"/>
  <c r="BM517" i="6"/>
  <c r="BM522" i="6"/>
  <c r="CC64" i="6"/>
  <c r="CC63" i="6"/>
  <c r="CC62" i="6"/>
  <c r="CC61" i="6"/>
  <c r="CC67" i="6"/>
  <c r="CC66" i="6"/>
  <c r="CC69" i="6"/>
  <c r="CC65" i="6"/>
  <c r="CC70" i="6"/>
  <c r="CC72" i="6"/>
  <c r="CC68" i="6"/>
  <c r="CC71" i="6"/>
  <c r="CC75" i="6"/>
  <c r="CC74" i="6"/>
  <c r="CC73" i="6"/>
  <c r="CC76" i="6"/>
  <c r="CC82" i="6"/>
  <c r="CC86" i="6"/>
  <c r="CC81" i="6"/>
  <c r="CC85" i="6"/>
  <c r="CC77" i="6"/>
  <c r="CC80" i="6"/>
  <c r="CC78" i="6"/>
  <c r="CC79" i="6"/>
  <c r="CC83" i="6"/>
  <c r="CC84" i="6"/>
  <c r="CC87" i="6"/>
  <c r="CC90" i="6"/>
  <c r="CC89" i="6"/>
  <c r="CC93" i="6"/>
  <c r="CC97" i="6"/>
  <c r="CC88" i="6"/>
  <c r="CC92" i="6"/>
  <c r="CC96" i="6"/>
  <c r="CC91" i="6"/>
  <c r="CC95" i="6"/>
  <c r="CC94" i="6"/>
  <c r="CC100" i="6"/>
  <c r="CC104" i="6"/>
  <c r="CC99" i="6"/>
  <c r="CC103" i="6"/>
  <c r="CC102" i="6"/>
  <c r="CC101" i="6"/>
  <c r="CC105" i="6"/>
  <c r="CC107" i="6"/>
  <c r="CC98" i="6"/>
  <c r="CC106" i="6"/>
  <c r="CC109" i="6"/>
  <c r="CC113" i="6"/>
  <c r="CC112" i="6"/>
  <c r="CC108" i="6"/>
  <c r="CC111" i="6"/>
  <c r="CC110" i="6"/>
  <c r="CC114" i="6"/>
  <c r="CC117" i="6"/>
  <c r="CC121" i="6"/>
  <c r="CC115" i="6"/>
  <c r="CC119" i="6"/>
  <c r="CC123" i="6"/>
  <c r="CC118" i="6"/>
  <c r="CC122" i="6"/>
  <c r="CC126" i="6"/>
  <c r="CC130" i="6"/>
  <c r="CC116" i="6"/>
  <c r="CC128" i="6"/>
  <c r="CC127" i="6"/>
  <c r="CC120" i="6"/>
  <c r="CC131" i="6"/>
  <c r="CC135" i="6"/>
  <c r="CC139" i="6"/>
  <c r="CC143" i="6"/>
  <c r="CC125" i="6"/>
  <c r="CC129" i="6"/>
  <c r="CC134" i="6"/>
  <c r="CC133" i="6"/>
  <c r="CC137" i="6"/>
  <c r="CC141" i="6"/>
  <c r="CC124" i="6"/>
  <c r="CC132" i="6"/>
  <c r="CC136" i="6"/>
  <c r="CC140" i="6"/>
  <c r="CC144" i="6"/>
  <c r="CC147" i="6"/>
  <c r="CC151" i="6"/>
  <c r="CC155" i="6"/>
  <c r="CC146" i="6"/>
  <c r="CC150" i="6"/>
  <c r="CC154" i="6"/>
  <c r="CC158" i="6"/>
  <c r="CC145" i="6"/>
  <c r="CC149" i="6"/>
  <c r="CC153" i="6"/>
  <c r="CC157" i="6"/>
  <c r="CC148" i="6"/>
  <c r="CC152" i="6"/>
  <c r="CC138" i="6"/>
  <c r="CC142" i="6"/>
  <c r="CC159" i="6"/>
  <c r="CC160" i="6"/>
  <c r="CC164" i="6"/>
  <c r="CC168" i="6"/>
  <c r="CC172" i="6"/>
  <c r="CC163" i="6"/>
  <c r="CC167" i="6"/>
  <c r="CC171" i="6"/>
  <c r="CC162" i="6"/>
  <c r="CC166" i="6"/>
  <c r="CC170" i="6"/>
  <c r="CC156" i="6"/>
  <c r="CC161" i="6"/>
  <c r="CC165" i="6"/>
  <c r="CC176" i="6"/>
  <c r="CC180" i="6"/>
  <c r="CC184" i="6"/>
  <c r="CC188" i="6"/>
  <c r="CC175" i="6"/>
  <c r="CC179" i="6"/>
  <c r="CC183" i="6"/>
  <c r="CC187" i="6"/>
  <c r="CC169" i="6"/>
  <c r="CC174" i="6"/>
  <c r="CC178" i="6"/>
  <c r="CC182" i="6"/>
  <c r="CC186" i="6"/>
  <c r="CC173" i="6"/>
  <c r="CC177" i="6"/>
  <c r="CC181" i="6"/>
  <c r="CC185" i="6"/>
  <c r="CC189" i="6"/>
  <c r="CC190" i="6"/>
  <c r="CC194" i="6"/>
  <c r="CC198" i="6"/>
  <c r="CC202" i="6"/>
  <c r="CC193" i="6"/>
  <c r="CC197" i="6"/>
  <c r="CC201" i="6"/>
  <c r="CC192" i="6"/>
  <c r="CC196" i="6"/>
  <c r="CC200" i="6"/>
  <c r="CC204" i="6"/>
  <c r="CC191" i="6"/>
  <c r="CC203" i="6"/>
  <c r="CC207" i="6"/>
  <c r="CC208" i="6"/>
  <c r="CC209" i="6"/>
  <c r="CC210" i="6"/>
  <c r="CC211" i="6"/>
  <c r="CC212" i="6"/>
  <c r="CC213" i="6"/>
  <c r="CC214" i="6"/>
  <c r="CC199" i="6"/>
  <c r="CC206" i="6"/>
  <c r="CC205" i="6"/>
  <c r="CC195" i="6"/>
  <c r="CC215" i="6"/>
  <c r="CC216" i="6"/>
  <c r="CC220" i="6"/>
  <c r="CC218" i="6"/>
  <c r="CC217" i="6"/>
  <c r="CC219" i="6"/>
  <c r="CC221" i="6"/>
  <c r="CC222" i="6"/>
  <c r="CC223" i="6"/>
  <c r="CC224" i="6"/>
  <c r="CC225" i="6"/>
  <c r="CC226" i="6"/>
  <c r="CC227" i="6"/>
  <c r="CC228" i="6"/>
  <c r="CC229" i="6"/>
  <c r="CC230" i="6"/>
  <c r="CC231" i="6"/>
  <c r="CC232" i="6"/>
  <c r="CC233" i="6"/>
  <c r="CC234" i="6"/>
  <c r="CC235" i="6"/>
  <c r="CC236" i="6"/>
  <c r="CC237" i="6"/>
  <c r="CC238" i="6"/>
  <c r="CC239" i="6"/>
  <c r="CC240" i="6"/>
  <c r="CC241" i="6"/>
  <c r="CC242" i="6"/>
  <c r="CC243" i="6"/>
  <c r="CC244" i="6"/>
  <c r="CC245" i="6"/>
  <c r="CC246" i="6"/>
  <c r="CC247" i="6"/>
  <c r="CC248" i="6"/>
  <c r="CC249" i="6"/>
  <c r="CC250" i="6"/>
  <c r="CC251" i="6"/>
  <c r="CC253" i="6"/>
  <c r="CC254" i="6"/>
  <c r="CC255" i="6"/>
  <c r="CC256" i="6"/>
  <c r="CC257" i="6"/>
  <c r="CC258" i="6"/>
  <c r="CC259" i="6"/>
  <c r="CC260" i="6"/>
  <c r="CC261" i="6"/>
  <c r="CC262" i="6"/>
  <c r="CC263" i="6"/>
  <c r="CC264" i="6"/>
  <c r="CC265" i="6"/>
  <c r="CC266" i="6"/>
  <c r="CC267" i="6"/>
  <c r="CC268" i="6"/>
  <c r="CC269" i="6"/>
  <c r="CC270" i="6"/>
  <c r="CC271" i="6"/>
  <c r="CC272" i="6"/>
  <c r="CC273" i="6"/>
  <c r="CC274" i="6"/>
  <c r="CC275" i="6"/>
  <c r="CC276" i="6"/>
  <c r="CC277" i="6"/>
  <c r="CC278" i="6"/>
  <c r="CC279" i="6"/>
  <c r="CC280" i="6"/>
  <c r="CC252" i="6"/>
  <c r="CC281" i="6"/>
  <c r="CC285" i="6"/>
  <c r="CC286" i="6"/>
  <c r="CC287" i="6"/>
  <c r="CC288" i="6"/>
  <c r="CC289" i="6"/>
  <c r="CC290" i="6"/>
  <c r="CC291" i="6"/>
  <c r="CC292" i="6"/>
  <c r="CC293" i="6"/>
  <c r="CC294" i="6"/>
  <c r="CC295" i="6"/>
  <c r="CC296" i="6"/>
  <c r="CC297" i="6"/>
  <c r="CC298" i="6"/>
  <c r="CC299" i="6"/>
  <c r="CC300" i="6"/>
  <c r="CC301" i="6"/>
  <c r="CC302" i="6"/>
  <c r="CC303" i="6"/>
  <c r="CC304" i="6"/>
  <c r="CC305" i="6"/>
  <c r="CC283" i="6"/>
  <c r="CC306" i="6"/>
  <c r="CC307" i="6"/>
  <c r="CC308" i="6"/>
  <c r="CC309" i="6"/>
  <c r="CC310" i="6"/>
  <c r="CC311" i="6"/>
  <c r="CC312" i="6"/>
  <c r="CC313" i="6"/>
  <c r="CC314" i="6"/>
  <c r="CC284" i="6"/>
  <c r="CC282" i="6"/>
  <c r="CC318" i="6"/>
  <c r="CC321" i="6"/>
  <c r="CC329" i="6"/>
  <c r="CC337" i="6"/>
  <c r="CC345" i="6"/>
  <c r="CC326" i="6"/>
  <c r="CC334" i="6"/>
  <c r="CC342" i="6"/>
  <c r="CC323" i="6"/>
  <c r="CC331" i="6"/>
  <c r="CC339" i="6"/>
  <c r="CC317" i="6"/>
  <c r="CC320" i="6"/>
  <c r="CC328" i="6"/>
  <c r="CC336" i="6"/>
  <c r="CC344" i="6"/>
  <c r="CC315" i="6"/>
  <c r="CC325" i="6"/>
  <c r="CC333" i="6"/>
  <c r="CC341" i="6"/>
  <c r="CC322" i="6"/>
  <c r="CC330" i="6"/>
  <c r="CC338" i="6"/>
  <c r="CC316" i="6"/>
  <c r="CC319" i="6"/>
  <c r="CC327" i="6"/>
  <c r="CC335" i="6"/>
  <c r="CC343" i="6"/>
  <c r="CC324" i="6"/>
  <c r="CC332" i="6"/>
  <c r="CC340" i="6"/>
  <c r="CC348" i="6"/>
  <c r="CC356" i="6"/>
  <c r="CC364" i="6"/>
  <c r="CC353" i="6"/>
  <c r="CC361" i="6"/>
  <c r="CC369" i="6"/>
  <c r="CC350" i="6"/>
  <c r="CC358" i="6"/>
  <c r="CC366" i="6"/>
  <c r="CC371" i="6"/>
  <c r="CC372" i="6"/>
  <c r="CC373" i="6"/>
  <c r="CC374" i="6"/>
  <c r="CC375" i="6"/>
  <c r="CC376" i="6"/>
  <c r="CC377" i="6"/>
  <c r="CC378" i="6"/>
  <c r="CC347" i="6"/>
  <c r="CC355" i="6"/>
  <c r="CC363" i="6"/>
  <c r="CC346" i="6"/>
  <c r="CC352" i="6"/>
  <c r="CC360" i="6"/>
  <c r="CC368" i="6"/>
  <c r="CC349" i="6"/>
  <c r="CC357" i="6"/>
  <c r="CC365" i="6"/>
  <c r="CC354" i="6"/>
  <c r="CC362" i="6"/>
  <c r="CC370" i="6"/>
  <c r="CC351" i="6"/>
  <c r="CC359" i="6"/>
  <c r="CC367" i="6"/>
  <c r="CC379" i="6"/>
  <c r="CC380" i="6"/>
  <c r="CC381" i="6"/>
  <c r="CC382" i="6"/>
  <c r="CC383" i="6"/>
  <c r="CC384" i="6"/>
  <c r="CC385" i="6"/>
  <c r="CC386" i="6"/>
  <c r="CC387" i="6"/>
  <c r="CC388" i="6"/>
  <c r="CC389" i="6"/>
  <c r="CC390" i="6"/>
  <c r="CC391" i="6"/>
  <c r="CC392" i="6"/>
  <c r="CC393" i="6"/>
  <c r="CC394" i="6"/>
  <c r="CC395" i="6"/>
  <c r="CC396" i="6"/>
  <c r="CC397" i="6"/>
  <c r="CC398" i="6"/>
  <c r="CC399" i="6"/>
  <c r="CC400" i="6"/>
  <c r="CC401" i="6"/>
  <c r="CC402" i="6"/>
  <c r="CC403" i="6"/>
  <c r="CC404" i="6"/>
  <c r="CC405" i="6"/>
  <c r="CC406" i="6"/>
  <c r="CC407" i="6"/>
  <c r="CC408" i="6"/>
  <c r="CC409" i="6"/>
  <c r="CC410" i="6"/>
  <c r="CC411" i="6"/>
  <c r="CC412" i="6"/>
  <c r="CC413" i="6"/>
  <c r="CC415" i="6"/>
  <c r="CC424" i="6"/>
  <c r="CC436" i="6"/>
  <c r="CC442" i="6"/>
  <c r="CC445" i="6"/>
  <c r="CC417" i="6"/>
  <c r="CC433" i="6"/>
  <c r="CC437" i="6"/>
  <c r="CC418" i="6"/>
  <c r="CC419" i="6"/>
  <c r="CC425" i="6"/>
  <c r="CC429" i="6"/>
  <c r="CC438" i="6"/>
  <c r="CC446" i="6"/>
  <c r="CC420" i="6"/>
  <c r="CC434" i="6"/>
  <c r="CC439" i="6"/>
  <c r="CC443" i="6"/>
  <c r="CC421" i="6"/>
  <c r="CC426" i="6"/>
  <c r="CC430" i="6"/>
  <c r="CC440" i="6"/>
  <c r="CC447" i="6"/>
  <c r="CC427" i="6"/>
  <c r="CC431" i="6"/>
  <c r="CC444" i="6"/>
  <c r="CC414" i="6"/>
  <c r="CC422" i="6"/>
  <c r="CC435" i="6"/>
  <c r="CC441" i="6"/>
  <c r="CC428" i="6"/>
  <c r="CC450" i="6"/>
  <c r="CC462" i="6"/>
  <c r="CC465" i="6"/>
  <c r="CC474" i="6"/>
  <c r="CC453" i="6"/>
  <c r="CC460" i="6"/>
  <c r="CC468" i="6"/>
  <c r="CC470" i="6"/>
  <c r="CC432" i="6"/>
  <c r="CC448" i="6"/>
  <c r="CC451" i="6"/>
  <c r="CC457" i="6"/>
  <c r="CC463" i="6"/>
  <c r="CC466" i="6"/>
  <c r="CC472" i="6"/>
  <c r="CC454" i="6"/>
  <c r="CC416" i="6"/>
  <c r="CC458" i="6"/>
  <c r="CC473" i="6"/>
  <c r="CC423" i="6"/>
  <c r="CC449" i="6"/>
  <c r="CC452" i="6"/>
  <c r="CC455" i="6"/>
  <c r="CC461" i="6"/>
  <c r="CC464" i="6"/>
  <c r="CC471" i="6"/>
  <c r="CC467" i="6"/>
  <c r="CC475" i="6"/>
  <c r="CC480" i="6"/>
  <c r="CC492" i="6"/>
  <c r="CC494" i="6"/>
  <c r="CC495" i="6"/>
  <c r="CC520" i="6"/>
  <c r="CC469" i="6"/>
  <c r="CC478" i="6"/>
  <c r="CC487" i="6"/>
  <c r="CC488" i="6"/>
  <c r="CC504" i="6"/>
  <c r="CC512" i="6"/>
  <c r="CC515" i="6"/>
  <c r="CC524" i="6"/>
  <c r="CC482" i="6"/>
  <c r="CC505" i="6"/>
  <c r="CC510" i="6"/>
  <c r="CC527" i="6"/>
  <c r="CC529" i="6"/>
  <c r="CC481" i="6"/>
  <c r="CC484" i="6"/>
  <c r="CC518" i="6"/>
  <c r="CC526" i="6"/>
  <c r="CC528" i="6"/>
  <c r="CC534" i="6"/>
  <c r="CC459" i="6"/>
  <c r="CC479" i="6"/>
  <c r="CC486" i="6"/>
  <c r="CC519" i="6"/>
  <c r="CC521" i="6"/>
  <c r="CC523" i="6"/>
  <c r="CC533" i="6"/>
  <c r="CC535" i="6"/>
  <c r="CC456" i="6"/>
  <c r="CC483" i="6"/>
  <c r="CC497" i="6"/>
  <c r="CC498" i="6"/>
  <c r="CC499" i="6"/>
  <c r="CC514" i="6"/>
  <c r="CC531" i="6"/>
  <c r="CC532" i="6"/>
  <c r="CC536" i="6"/>
  <c r="CC485" i="6"/>
  <c r="CC491" i="6"/>
  <c r="CC496" i="6"/>
  <c r="CC506" i="6"/>
  <c r="CC507" i="6"/>
  <c r="CC513" i="6"/>
  <c r="CC525" i="6"/>
  <c r="CC530" i="6"/>
  <c r="CC476" i="6"/>
  <c r="CC477" i="6"/>
  <c r="CC489" i="6"/>
  <c r="CC490" i="6"/>
  <c r="CC493" i="6"/>
  <c r="CC500" i="6"/>
  <c r="CC501" i="6"/>
  <c r="CC502" i="6"/>
  <c r="CC503" i="6"/>
  <c r="CC508" i="6"/>
  <c r="CC509" i="6"/>
  <c r="CC511" i="6"/>
  <c r="CC516" i="6"/>
  <c r="CC517" i="6"/>
  <c r="CC522" i="6"/>
  <c r="DQ560" i="6"/>
  <c r="DQ62" i="6"/>
  <c r="DQ61" i="6"/>
  <c r="DQ64" i="6"/>
  <c r="DQ63" i="6"/>
  <c r="DQ66" i="6"/>
  <c r="DQ65" i="6"/>
  <c r="DQ68" i="6"/>
  <c r="DQ67" i="6"/>
  <c r="DQ70" i="6"/>
  <c r="DQ69" i="6"/>
  <c r="DQ71" i="6"/>
  <c r="DQ78" i="6"/>
  <c r="DQ73" i="6"/>
  <c r="DQ77" i="6"/>
  <c r="DQ74" i="6"/>
  <c r="DQ72" i="6"/>
  <c r="DQ75" i="6"/>
  <c r="DQ76" i="6"/>
  <c r="DQ81" i="6"/>
  <c r="DQ85" i="6"/>
  <c r="DQ89" i="6"/>
  <c r="DQ83" i="6"/>
  <c r="DQ86" i="6"/>
  <c r="DQ88" i="6"/>
  <c r="DQ79" i="6"/>
  <c r="DQ87" i="6"/>
  <c r="DQ80" i="6"/>
  <c r="DQ82" i="6"/>
  <c r="DQ90" i="6"/>
  <c r="DQ84" i="6"/>
  <c r="DQ92" i="6"/>
  <c r="DQ96" i="6"/>
  <c r="DQ97" i="6"/>
  <c r="DQ98" i="6"/>
  <c r="DQ94" i="6"/>
  <c r="DQ101" i="6"/>
  <c r="DQ100" i="6"/>
  <c r="DQ95" i="6"/>
  <c r="DQ99" i="6"/>
  <c r="DQ103" i="6"/>
  <c r="DQ91" i="6"/>
  <c r="DQ93" i="6"/>
  <c r="DQ107" i="6"/>
  <c r="DQ105" i="6"/>
  <c r="DQ102" i="6"/>
  <c r="DQ110" i="6"/>
  <c r="DQ114" i="6"/>
  <c r="DQ108" i="6"/>
  <c r="DQ109" i="6"/>
  <c r="DQ113" i="6"/>
  <c r="DQ106" i="6"/>
  <c r="DQ112" i="6"/>
  <c r="DQ104" i="6"/>
  <c r="DQ111" i="6"/>
  <c r="DQ119" i="6"/>
  <c r="DQ123" i="6"/>
  <c r="DQ115" i="6"/>
  <c r="DQ117" i="6"/>
  <c r="DQ121" i="6"/>
  <c r="DQ116" i="6"/>
  <c r="DQ120" i="6"/>
  <c r="DQ128" i="6"/>
  <c r="DQ118" i="6"/>
  <c r="DQ126" i="6"/>
  <c r="DQ125" i="6"/>
  <c r="DQ129" i="6"/>
  <c r="DQ122" i="6"/>
  <c r="DQ133" i="6"/>
  <c r="DQ137" i="6"/>
  <c r="DQ141" i="6"/>
  <c r="DQ124" i="6"/>
  <c r="DQ127" i="6"/>
  <c r="DQ132" i="6"/>
  <c r="DQ136" i="6"/>
  <c r="DQ131" i="6"/>
  <c r="DQ135" i="6"/>
  <c r="DQ139" i="6"/>
  <c r="DQ143" i="6"/>
  <c r="DQ130" i="6"/>
  <c r="DQ134" i="6"/>
  <c r="DQ138" i="6"/>
  <c r="DQ142" i="6"/>
  <c r="DQ144" i="6"/>
  <c r="DQ148" i="6"/>
  <c r="DQ152" i="6"/>
  <c r="DQ156" i="6"/>
  <c r="DQ147" i="6"/>
  <c r="DQ151" i="6"/>
  <c r="DQ146" i="6"/>
  <c r="DQ150" i="6"/>
  <c r="DQ154" i="6"/>
  <c r="DQ140" i="6"/>
  <c r="DQ145" i="6"/>
  <c r="DQ149" i="6"/>
  <c r="DQ153" i="6"/>
  <c r="DQ157" i="6"/>
  <c r="DQ159" i="6"/>
  <c r="DQ161" i="6"/>
  <c r="DQ165" i="6"/>
  <c r="DQ155" i="6"/>
  <c r="DQ158" i="6"/>
  <c r="DQ160" i="6"/>
  <c r="DQ164" i="6"/>
  <c r="DQ168" i="6"/>
  <c r="DQ163" i="6"/>
  <c r="DQ167" i="6"/>
  <c r="DQ171" i="6"/>
  <c r="DQ162" i="6"/>
  <c r="DQ166" i="6"/>
  <c r="DQ170" i="6"/>
  <c r="DQ169" i="6"/>
  <c r="DQ172" i="6"/>
  <c r="DQ177" i="6"/>
  <c r="DQ181" i="6"/>
  <c r="DQ185" i="6"/>
  <c r="DQ173" i="6"/>
  <c r="DQ176" i="6"/>
  <c r="DQ180" i="6"/>
  <c r="DQ184" i="6"/>
  <c r="DQ175" i="6"/>
  <c r="DQ179" i="6"/>
  <c r="DQ183" i="6"/>
  <c r="DQ187" i="6"/>
  <c r="DQ174" i="6"/>
  <c r="DQ178" i="6"/>
  <c r="DQ182" i="6"/>
  <c r="DQ186" i="6"/>
  <c r="DQ192" i="6"/>
  <c r="DQ196" i="6"/>
  <c r="DQ200" i="6"/>
  <c r="DQ204" i="6"/>
  <c r="DQ188" i="6"/>
  <c r="DQ191" i="6"/>
  <c r="DQ195" i="6"/>
  <c r="DQ199" i="6"/>
  <c r="DQ189" i="6"/>
  <c r="DQ190" i="6"/>
  <c r="DQ194" i="6"/>
  <c r="DQ198" i="6"/>
  <c r="DQ202" i="6"/>
  <c r="DQ193" i="6"/>
  <c r="DQ197" i="6"/>
  <c r="DQ201" i="6"/>
  <c r="DQ203" i="6"/>
  <c r="DQ207" i="6"/>
  <c r="DQ208" i="6"/>
  <c r="DQ209" i="6"/>
  <c r="DQ210" i="6"/>
  <c r="DQ211" i="6"/>
  <c r="DQ212" i="6"/>
  <c r="DQ213" i="6"/>
  <c r="DQ214" i="6"/>
  <c r="DQ215" i="6"/>
  <c r="DQ216" i="6"/>
  <c r="DQ217" i="6"/>
  <c r="DQ218" i="6"/>
  <c r="DQ205" i="6"/>
  <c r="DQ206" i="6"/>
  <c r="DQ220" i="6"/>
  <c r="DQ221" i="6"/>
  <c r="DQ222" i="6"/>
  <c r="DQ223" i="6"/>
  <c r="DQ224" i="6"/>
  <c r="DQ225" i="6"/>
  <c r="DQ226" i="6"/>
  <c r="DQ227" i="6"/>
  <c r="DQ228" i="6"/>
  <c r="DQ229" i="6"/>
  <c r="DQ230" i="6"/>
  <c r="DQ231" i="6"/>
  <c r="DQ232" i="6"/>
  <c r="DQ233" i="6"/>
  <c r="DQ234" i="6"/>
  <c r="DQ219" i="6"/>
  <c r="DQ235" i="6"/>
  <c r="DQ236" i="6"/>
  <c r="DQ237" i="6"/>
  <c r="DQ238" i="6"/>
  <c r="DQ239" i="6"/>
  <c r="DQ240" i="6"/>
  <c r="DQ241" i="6"/>
  <c r="DQ242" i="6"/>
  <c r="DQ243" i="6"/>
  <c r="DQ244" i="6"/>
  <c r="DQ245" i="6"/>
  <c r="DQ246" i="6"/>
  <c r="DQ247" i="6"/>
  <c r="DQ248" i="6"/>
  <c r="DQ249" i="6"/>
  <c r="DQ250" i="6"/>
  <c r="DQ251" i="6"/>
  <c r="DQ253" i="6"/>
  <c r="DQ254" i="6"/>
  <c r="DQ255" i="6"/>
  <c r="DQ256" i="6"/>
  <c r="DQ257" i="6"/>
  <c r="DQ258" i="6"/>
  <c r="DQ259" i="6"/>
  <c r="DQ260" i="6"/>
  <c r="DQ261" i="6"/>
  <c r="DQ262" i="6"/>
  <c r="DQ263" i="6"/>
  <c r="DQ264" i="6"/>
  <c r="DQ265" i="6"/>
  <c r="DQ266" i="6"/>
  <c r="DQ267" i="6"/>
  <c r="DQ268" i="6"/>
  <c r="DQ269" i="6"/>
  <c r="DQ270" i="6"/>
  <c r="DQ271" i="6"/>
  <c r="DQ272" i="6"/>
  <c r="DQ273" i="6"/>
  <c r="DQ274" i="6"/>
  <c r="DQ275" i="6"/>
  <c r="DQ276" i="6"/>
  <c r="DQ277" i="6"/>
  <c r="DQ278" i="6"/>
  <c r="DQ279" i="6"/>
  <c r="DQ280" i="6"/>
  <c r="DQ281" i="6"/>
  <c r="DQ282" i="6"/>
  <c r="DQ252" i="6"/>
  <c r="DQ283" i="6"/>
  <c r="DQ284" i="6"/>
  <c r="DQ285" i="6"/>
  <c r="DQ286" i="6"/>
  <c r="DQ287" i="6"/>
  <c r="DQ288" i="6"/>
  <c r="DQ289" i="6"/>
  <c r="DQ290" i="6"/>
  <c r="DQ291" i="6"/>
  <c r="DQ292" i="6"/>
  <c r="DQ293" i="6"/>
  <c r="DQ294" i="6"/>
  <c r="DQ295" i="6"/>
  <c r="DQ296" i="6"/>
  <c r="DQ297" i="6"/>
  <c r="DQ298" i="6"/>
  <c r="DQ299" i="6"/>
  <c r="DQ300" i="6"/>
  <c r="DQ301" i="6"/>
  <c r="DQ302" i="6"/>
  <c r="DQ303" i="6"/>
  <c r="DQ304" i="6"/>
  <c r="DQ305" i="6"/>
  <c r="DQ306" i="6"/>
  <c r="DQ307" i="6"/>
  <c r="DQ308" i="6"/>
  <c r="DQ309" i="6"/>
  <c r="DQ310" i="6"/>
  <c r="DQ311" i="6"/>
  <c r="DQ312" i="6"/>
  <c r="DQ313" i="6"/>
  <c r="DQ322" i="6"/>
  <c r="DQ330" i="6"/>
  <c r="DQ338" i="6"/>
  <c r="DQ346" i="6"/>
  <c r="DQ316" i="6"/>
  <c r="DQ319" i="6"/>
  <c r="DQ327" i="6"/>
  <c r="DQ335" i="6"/>
  <c r="DQ343" i="6"/>
  <c r="DQ314" i="6"/>
  <c r="DQ324" i="6"/>
  <c r="DQ332" i="6"/>
  <c r="DQ340" i="6"/>
  <c r="DQ318" i="6"/>
  <c r="DQ321" i="6"/>
  <c r="DQ329" i="6"/>
  <c r="DQ337" i="6"/>
  <c r="DQ345" i="6"/>
  <c r="DQ326" i="6"/>
  <c r="DQ334" i="6"/>
  <c r="DQ342" i="6"/>
  <c r="DQ323" i="6"/>
  <c r="DQ331" i="6"/>
  <c r="DQ339" i="6"/>
  <c r="DQ317" i="6"/>
  <c r="DQ320" i="6"/>
  <c r="DQ328" i="6"/>
  <c r="DQ336" i="6"/>
  <c r="DQ344" i="6"/>
  <c r="DQ315" i="6"/>
  <c r="DQ325" i="6"/>
  <c r="DQ333" i="6"/>
  <c r="DQ341" i="6"/>
  <c r="DQ349" i="6"/>
  <c r="DQ357" i="6"/>
  <c r="DQ365" i="6"/>
  <c r="DQ354" i="6"/>
  <c r="DQ362" i="6"/>
  <c r="DQ370" i="6"/>
  <c r="DQ351" i="6"/>
  <c r="DQ359" i="6"/>
  <c r="DQ367" i="6"/>
  <c r="DQ348" i="6"/>
  <c r="DQ356" i="6"/>
  <c r="DQ364" i="6"/>
  <c r="DQ347" i="6"/>
  <c r="DQ353" i="6"/>
  <c r="DQ361" i="6"/>
  <c r="DQ369" i="6"/>
  <c r="DQ350" i="6"/>
  <c r="DQ358" i="6"/>
  <c r="DQ366" i="6"/>
  <c r="DQ371" i="6"/>
  <c r="DQ372" i="6"/>
  <c r="DQ373" i="6"/>
  <c r="DQ374" i="6"/>
  <c r="DQ375" i="6"/>
  <c r="DQ376" i="6"/>
  <c r="DQ377" i="6"/>
  <c r="DQ355" i="6"/>
  <c r="DQ363" i="6"/>
  <c r="DQ352" i="6"/>
  <c r="DQ360" i="6"/>
  <c r="DQ368" i="6"/>
  <c r="DQ406" i="6"/>
  <c r="DQ407" i="6"/>
  <c r="DQ408" i="6"/>
  <c r="DQ409" i="6"/>
  <c r="DQ410" i="6"/>
  <c r="DQ411" i="6"/>
  <c r="DQ412" i="6"/>
  <c r="DQ413" i="6"/>
  <c r="DQ379" i="6"/>
  <c r="DQ414" i="6"/>
  <c r="DQ378" i="6"/>
  <c r="DQ380" i="6"/>
  <c r="DQ381" i="6"/>
  <c r="DQ382" i="6"/>
  <c r="DQ383" i="6"/>
  <c r="DQ384" i="6"/>
  <c r="DQ385" i="6"/>
  <c r="DQ386" i="6"/>
  <c r="DQ387" i="6"/>
  <c r="DQ388" i="6"/>
  <c r="DQ389" i="6"/>
  <c r="DQ390" i="6"/>
  <c r="DQ391" i="6"/>
  <c r="DQ392" i="6"/>
  <c r="DQ393" i="6"/>
  <c r="DQ394" i="6"/>
  <c r="DQ395" i="6"/>
  <c r="DQ396" i="6"/>
  <c r="DQ397" i="6"/>
  <c r="DQ398" i="6"/>
  <c r="DQ399" i="6"/>
  <c r="DQ400" i="6"/>
  <c r="DQ401" i="6"/>
  <c r="DQ402" i="6"/>
  <c r="DQ403" i="6"/>
  <c r="DQ404" i="6"/>
  <c r="DQ405" i="6"/>
  <c r="DQ431" i="6"/>
  <c r="DQ440" i="6"/>
  <c r="DQ447" i="6"/>
  <c r="DQ415" i="6"/>
  <c r="DQ421" i="6"/>
  <c r="DQ422" i="6"/>
  <c r="DQ427" i="6"/>
  <c r="DQ435" i="6"/>
  <c r="DQ441" i="6"/>
  <c r="DQ444" i="6"/>
  <c r="DQ416" i="6"/>
  <c r="DQ423" i="6"/>
  <c r="DQ428" i="6"/>
  <c r="DQ432" i="6"/>
  <c r="DQ436" i="6"/>
  <c r="DQ442" i="6"/>
  <c r="DQ445" i="6"/>
  <c r="DQ417" i="6"/>
  <c r="DQ424" i="6"/>
  <c r="DQ418" i="6"/>
  <c r="DQ425" i="6"/>
  <c r="DQ429" i="6"/>
  <c r="DQ433" i="6"/>
  <c r="DQ437" i="6"/>
  <c r="DQ438" i="6"/>
  <c r="DQ446" i="6"/>
  <c r="DQ419" i="6"/>
  <c r="DQ420" i="6"/>
  <c r="DQ439" i="6"/>
  <c r="DQ449" i="6"/>
  <c r="DQ461" i="6"/>
  <c r="DQ473" i="6"/>
  <c r="DQ452" i="6"/>
  <c r="DQ455" i="6"/>
  <c r="DQ464" i="6"/>
  <c r="DQ471" i="6"/>
  <c r="DQ467" i="6"/>
  <c r="DQ469" i="6"/>
  <c r="DQ476" i="6"/>
  <c r="DQ450" i="6"/>
  <c r="DQ456" i="6"/>
  <c r="DQ459" i="6"/>
  <c r="DQ462" i="6"/>
  <c r="DQ465" i="6"/>
  <c r="DQ474" i="6"/>
  <c r="DQ426" i="6"/>
  <c r="DQ453" i="6"/>
  <c r="DQ430" i="6"/>
  <c r="DQ457" i="6"/>
  <c r="DQ460" i="6"/>
  <c r="DQ466" i="6"/>
  <c r="DQ468" i="6"/>
  <c r="DQ470" i="6"/>
  <c r="DQ443" i="6"/>
  <c r="DQ448" i="6"/>
  <c r="DQ451" i="6"/>
  <c r="DQ454" i="6"/>
  <c r="DQ463" i="6"/>
  <c r="DQ472" i="6"/>
  <c r="DQ479" i="6"/>
  <c r="DQ510" i="6"/>
  <c r="DQ528" i="6"/>
  <c r="DQ533" i="6"/>
  <c r="DQ534" i="6"/>
  <c r="DQ535" i="6"/>
  <c r="DQ537" i="6"/>
  <c r="DQ434" i="6"/>
  <c r="DQ458" i="6"/>
  <c r="DQ475" i="6"/>
  <c r="DQ486" i="6"/>
  <c r="DQ505" i="6"/>
  <c r="DQ519" i="6"/>
  <c r="DQ521" i="6"/>
  <c r="DQ531" i="6"/>
  <c r="DQ477" i="6"/>
  <c r="DQ483" i="6"/>
  <c r="DQ497" i="6"/>
  <c r="DQ498" i="6"/>
  <c r="DQ499" i="6"/>
  <c r="DQ514" i="6"/>
  <c r="DQ523" i="6"/>
  <c r="DQ530" i="6"/>
  <c r="DQ532" i="6"/>
  <c r="DQ536" i="6"/>
  <c r="DQ485" i="6"/>
  <c r="DQ491" i="6"/>
  <c r="DQ496" i="6"/>
  <c r="DQ506" i="6"/>
  <c r="DQ507" i="6"/>
  <c r="DQ522" i="6"/>
  <c r="DQ525" i="6"/>
  <c r="DQ480" i="6"/>
  <c r="DQ489" i="6"/>
  <c r="DQ490" i="6"/>
  <c r="DQ493" i="6"/>
  <c r="DQ500" i="6"/>
  <c r="DQ501" i="6"/>
  <c r="DQ502" i="6"/>
  <c r="DQ503" i="6"/>
  <c r="DQ508" i="6"/>
  <c r="DQ478" i="6"/>
  <c r="DQ494" i="6"/>
  <c r="DQ495" i="6"/>
  <c r="DQ509" i="6"/>
  <c r="DQ511" i="6"/>
  <c r="DQ513" i="6"/>
  <c r="DQ520" i="6"/>
  <c r="DQ482" i="6"/>
  <c r="DQ488" i="6"/>
  <c r="DQ492" i="6"/>
  <c r="DQ504" i="6"/>
  <c r="DQ518" i="6"/>
  <c r="DQ524" i="6"/>
  <c r="DQ527" i="6"/>
  <c r="DQ529" i="6"/>
  <c r="DQ481" i="6"/>
  <c r="DQ484" i="6"/>
  <c r="DQ487" i="6"/>
  <c r="DQ512" i="6"/>
  <c r="DQ515" i="6"/>
  <c r="DQ516" i="6"/>
  <c r="DQ517" i="6"/>
  <c r="EG560" i="6"/>
  <c r="EG62" i="6"/>
  <c r="EG61" i="6"/>
  <c r="EG64" i="6"/>
  <c r="EG63" i="6"/>
  <c r="EG66" i="6"/>
  <c r="EG65" i="6"/>
  <c r="EG67" i="6"/>
  <c r="EG70" i="6"/>
  <c r="EG69" i="6"/>
  <c r="EG68" i="6"/>
  <c r="EG71" i="6"/>
  <c r="EG78" i="6"/>
  <c r="EG74" i="6"/>
  <c r="EG75" i="6"/>
  <c r="EG77" i="6"/>
  <c r="EG72" i="6"/>
  <c r="EG76" i="6"/>
  <c r="EG73" i="6"/>
  <c r="EG81" i="6"/>
  <c r="EG89" i="6"/>
  <c r="EG79" i="6"/>
  <c r="EG88" i="6"/>
  <c r="EG80" i="6"/>
  <c r="EG82" i="6"/>
  <c r="EG87" i="6"/>
  <c r="EG90" i="6"/>
  <c r="EG86" i="6"/>
  <c r="EG84" i="6"/>
  <c r="EG83" i="6"/>
  <c r="EG85" i="6"/>
  <c r="EG92" i="6"/>
  <c r="EG96" i="6"/>
  <c r="EG91" i="6"/>
  <c r="EG97" i="6"/>
  <c r="EG101" i="6"/>
  <c r="EG95" i="6"/>
  <c r="EG100" i="6"/>
  <c r="EG93" i="6"/>
  <c r="EG98" i="6"/>
  <c r="EG99" i="6"/>
  <c r="EG103" i="6"/>
  <c r="EG102" i="6"/>
  <c r="EG107" i="6"/>
  <c r="EG105" i="6"/>
  <c r="EG104" i="6"/>
  <c r="EG94" i="6"/>
  <c r="EG106" i="6"/>
  <c r="EG110" i="6"/>
  <c r="EG114" i="6"/>
  <c r="EG109" i="6"/>
  <c r="EG113" i="6"/>
  <c r="EG112" i="6"/>
  <c r="EG108" i="6"/>
  <c r="EG111" i="6"/>
  <c r="EG119" i="6"/>
  <c r="EG123" i="6"/>
  <c r="EG115" i="6"/>
  <c r="EG117" i="6"/>
  <c r="EG121" i="6"/>
  <c r="EG116" i="6"/>
  <c r="EG120" i="6"/>
  <c r="EG128" i="6"/>
  <c r="EG126" i="6"/>
  <c r="EG118" i="6"/>
  <c r="EG122" i="6"/>
  <c r="EG125" i="6"/>
  <c r="EG129" i="6"/>
  <c r="EG124" i="6"/>
  <c r="EG130" i="6"/>
  <c r="EG133" i="6"/>
  <c r="EG137" i="6"/>
  <c r="EG141" i="6"/>
  <c r="EG132" i="6"/>
  <c r="EG136" i="6"/>
  <c r="EG131" i="6"/>
  <c r="EG135" i="6"/>
  <c r="EG139" i="6"/>
  <c r="EG143" i="6"/>
  <c r="EG127" i="6"/>
  <c r="EG134" i="6"/>
  <c r="EG138" i="6"/>
  <c r="EG142" i="6"/>
  <c r="EG144" i="6"/>
  <c r="EG148" i="6"/>
  <c r="EG152" i="6"/>
  <c r="EG156" i="6"/>
  <c r="EG140" i="6"/>
  <c r="EG147" i="6"/>
  <c r="EG151" i="6"/>
  <c r="EG146" i="6"/>
  <c r="EG150" i="6"/>
  <c r="EG154" i="6"/>
  <c r="EG145" i="6"/>
  <c r="EG149" i="6"/>
  <c r="EG153" i="6"/>
  <c r="EG157" i="6"/>
  <c r="EG161" i="6"/>
  <c r="EG165" i="6"/>
  <c r="EG160" i="6"/>
  <c r="EG164" i="6"/>
  <c r="EG168" i="6"/>
  <c r="EG159" i="6"/>
  <c r="EG163" i="6"/>
  <c r="EG167" i="6"/>
  <c r="EG171" i="6"/>
  <c r="EG155" i="6"/>
  <c r="EG158" i="6"/>
  <c r="EG162" i="6"/>
  <c r="EG166" i="6"/>
  <c r="EG170" i="6"/>
  <c r="EG173" i="6"/>
  <c r="EG177" i="6"/>
  <c r="EG181" i="6"/>
  <c r="EG185" i="6"/>
  <c r="EG176" i="6"/>
  <c r="EG180" i="6"/>
  <c r="EG184" i="6"/>
  <c r="EG175" i="6"/>
  <c r="EG179" i="6"/>
  <c r="EG183" i="6"/>
  <c r="EG187" i="6"/>
  <c r="EG169" i="6"/>
  <c r="EG172" i="6"/>
  <c r="EG174" i="6"/>
  <c r="EG178" i="6"/>
  <c r="EG182" i="6"/>
  <c r="EG186" i="6"/>
  <c r="EG192" i="6"/>
  <c r="EG196" i="6"/>
  <c r="EG200" i="6"/>
  <c r="EG204" i="6"/>
  <c r="EG191" i="6"/>
  <c r="EG195" i="6"/>
  <c r="EG199" i="6"/>
  <c r="EG190" i="6"/>
  <c r="EG194" i="6"/>
  <c r="EG198" i="6"/>
  <c r="EG202" i="6"/>
  <c r="EG188" i="6"/>
  <c r="EG189" i="6"/>
  <c r="EG193" i="6"/>
  <c r="EG197" i="6"/>
  <c r="EG201" i="6"/>
  <c r="EG203" i="6"/>
  <c r="EG205" i="6"/>
  <c r="EG207" i="6"/>
  <c r="EG208" i="6"/>
  <c r="EG209" i="6"/>
  <c r="EG210" i="6"/>
  <c r="EG211" i="6"/>
  <c r="EG212" i="6"/>
  <c r="EG213" i="6"/>
  <c r="EG214" i="6"/>
  <c r="EG215" i="6"/>
  <c r="EG216" i="6"/>
  <c r="EG217" i="6"/>
  <c r="EG218" i="6"/>
  <c r="EG206" i="6"/>
  <c r="EG219" i="6"/>
  <c r="EG221" i="6"/>
  <c r="EG222" i="6"/>
  <c r="EG223" i="6"/>
  <c r="EG224" i="6"/>
  <c r="EG225" i="6"/>
  <c r="EG226" i="6"/>
  <c r="EG227" i="6"/>
  <c r="EG228" i="6"/>
  <c r="EG229" i="6"/>
  <c r="EG230" i="6"/>
  <c r="EG231" i="6"/>
  <c r="EG232" i="6"/>
  <c r="EG233" i="6"/>
  <c r="EG220" i="6"/>
  <c r="EG234" i="6"/>
  <c r="EG235" i="6"/>
  <c r="EG236" i="6"/>
  <c r="EG237" i="6"/>
  <c r="EG238" i="6"/>
  <c r="EG239" i="6"/>
  <c r="EG240" i="6"/>
  <c r="EG241" i="6"/>
  <c r="EG242" i="6"/>
  <c r="EG243" i="6"/>
  <c r="EG244" i="6"/>
  <c r="EG245" i="6"/>
  <c r="EG246" i="6"/>
  <c r="EG247" i="6"/>
  <c r="EG248" i="6"/>
  <c r="EG249" i="6"/>
  <c r="EG250" i="6"/>
  <c r="EG251" i="6"/>
  <c r="EG252" i="6"/>
  <c r="EG253" i="6"/>
  <c r="EG254" i="6"/>
  <c r="EG255" i="6"/>
  <c r="EG256" i="6"/>
  <c r="EG257" i="6"/>
  <c r="EG258" i="6"/>
  <c r="EG259" i="6"/>
  <c r="EG260" i="6"/>
  <c r="EG261" i="6"/>
  <c r="EG262" i="6"/>
  <c r="EG263" i="6"/>
  <c r="EG264" i="6"/>
  <c r="EG265" i="6"/>
  <c r="EG266" i="6"/>
  <c r="EG267" i="6"/>
  <c r="EG268" i="6"/>
  <c r="EG269" i="6"/>
  <c r="EG270" i="6"/>
  <c r="EG271" i="6"/>
  <c r="EG272" i="6"/>
  <c r="EG273" i="6"/>
  <c r="EG274" i="6"/>
  <c r="EG275" i="6"/>
  <c r="EG276" i="6"/>
  <c r="EG277" i="6"/>
  <c r="EG278" i="6"/>
  <c r="EG279" i="6"/>
  <c r="EG280" i="6"/>
  <c r="EG281" i="6"/>
  <c r="EG282" i="6"/>
  <c r="EG283" i="6"/>
  <c r="EG284" i="6"/>
  <c r="EG285" i="6"/>
  <c r="EG286" i="6"/>
  <c r="EG287" i="6"/>
  <c r="EG288" i="6"/>
  <c r="EG289" i="6"/>
  <c r="EG290" i="6"/>
  <c r="EG291" i="6"/>
  <c r="EG292" i="6"/>
  <c r="EG293" i="6"/>
  <c r="EG294" i="6"/>
  <c r="EG295" i="6"/>
  <c r="EG296" i="6"/>
  <c r="EG297" i="6"/>
  <c r="EG298" i="6"/>
  <c r="EG299" i="6"/>
  <c r="EG300" i="6"/>
  <c r="EG301" i="6"/>
  <c r="EG302" i="6"/>
  <c r="EG303" i="6"/>
  <c r="EG304" i="6"/>
  <c r="EG305" i="6"/>
  <c r="EG306" i="6"/>
  <c r="EG307" i="6"/>
  <c r="EG308" i="6"/>
  <c r="EG309" i="6"/>
  <c r="EG310" i="6"/>
  <c r="EG311" i="6"/>
  <c r="EG312" i="6"/>
  <c r="EG314" i="6"/>
  <c r="EG322" i="6"/>
  <c r="EG330" i="6"/>
  <c r="EG338" i="6"/>
  <c r="EG346" i="6"/>
  <c r="EG316" i="6"/>
  <c r="EG319" i="6"/>
  <c r="EG327" i="6"/>
  <c r="EG335" i="6"/>
  <c r="EG343" i="6"/>
  <c r="EG324" i="6"/>
  <c r="EG332" i="6"/>
  <c r="EG340" i="6"/>
  <c r="EG318" i="6"/>
  <c r="EG321" i="6"/>
  <c r="EG329" i="6"/>
  <c r="EG337" i="6"/>
  <c r="EG345" i="6"/>
  <c r="EG326" i="6"/>
  <c r="EG334" i="6"/>
  <c r="EG342" i="6"/>
  <c r="EG323" i="6"/>
  <c r="EG331" i="6"/>
  <c r="EG339" i="6"/>
  <c r="EG313" i="6"/>
  <c r="EG317" i="6"/>
  <c r="EG320" i="6"/>
  <c r="EG328" i="6"/>
  <c r="EG336" i="6"/>
  <c r="EG344" i="6"/>
  <c r="EG315" i="6"/>
  <c r="EG325" i="6"/>
  <c r="EG333" i="6"/>
  <c r="EG341" i="6"/>
  <c r="EG347" i="6"/>
  <c r="EG349" i="6"/>
  <c r="EG357" i="6"/>
  <c r="EG365" i="6"/>
  <c r="EG354" i="6"/>
  <c r="EG362" i="6"/>
  <c r="EG370" i="6"/>
  <c r="EG351" i="6"/>
  <c r="EG359" i="6"/>
  <c r="EG367" i="6"/>
  <c r="EG348" i="6"/>
  <c r="EG356" i="6"/>
  <c r="EG364" i="6"/>
  <c r="EG353" i="6"/>
  <c r="EG361" i="6"/>
  <c r="EG369" i="6"/>
  <c r="EG350" i="6"/>
  <c r="EG358" i="6"/>
  <c r="EG366" i="6"/>
  <c r="EG371" i="6"/>
  <c r="EG372" i="6"/>
  <c r="EG373" i="6"/>
  <c r="EG374" i="6"/>
  <c r="EG375" i="6"/>
  <c r="EG376" i="6"/>
  <c r="EG377" i="6"/>
  <c r="EG355" i="6"/>
  <c r="EG363" i="6"/>
  <c r="EG352" i="6"/>
  <c r="EG360" i="6"/>
  <c r="EG368" i="6"/>
  <c r="EG406" i="6"/>
  <c r="EG407" i="6"/>
  <c r="EG408" i="6"/>
  <c r="EG409" i="6"/>
  <c r="EG410" i="6"/>
  <c r="EG411" i="6"/>
  <c r="EG412" i="6"/>
  <c r="EG413" i="6"/>
  <c r="EG414" i="6"/>
  <c r="EG379" i="6"/>
  <c r="EG380" i="6"/>
  <c r="EG381" i="6"/>
  <c r="EG382" i="6"/>
  <c r="EG383" i="6"/>
  <c r="EG384" i="6"/>
  <c r="EG385" i="6"/>
  <c r="EG378" i="6"/>
  <c r="EG386" i="6"/>
  <c r="EG387" i="6"/>
  <c r="EG388" i="6"/>
  <c r="EG389" i="6"/>
  <c r="EG390" i="6"/>
  <c r="EG391" i="6"/>
  <c r="EG392" i="6"/>
  <c r="EG393" i="6"/>
  <c r="EG394" i="6"/>
  <c r="EG395" i="6"/>
  <c r="EG396" i="6"/>
  <c r="EG397" i="6"/>
  <c r="EG398" i="6"/>
  <c r="EG399" i="6"/>
  <c r="EG400" i="6"/>
  <c r="EG401" i="6"/>
  <c r="EG402" i="6"/>
  <c r="EG403" i="6"/>
  <c r="EG404" i="6"/>
  <c r="EG405" i="6"/>
  <c r="EG431" i="6"/>
  <c r="EG440" i="6"/>
  <c r="EG447" i="6"/>
  <c r="EG421" i="6"/>
  <c r="EG422" i="6"/>
  <c r="EG427" i="6"/>
  <c r="EG435" i="6"/>
  <c r="EG441" i="6"/>
  <c r="EG444" i="6"/>
  <c r="EG416" i="6"/>
  <c r="EG423" i="6"/>
  <c r="EG428" i="6"/>
  <c r="EG432" i="6"/>
  <c r="EG436" i="6"/>
  <c r="EG442" i="6"/>
  <c r="EG445" i="6"/>
  <c r="EG417" i="6"/>
  <c r="EG424" i="6"/>
  <c r="EG415" i="6"/>
  <c r="EG418" i="6"/>
  <c r="EG425" i="6"/>
  <c r="EG429" i="6"/>
  <c r="EG433" i="6"/>
  <c r="EG437" i="6"/>
  <c r="EG438" i="6"/>
  <c r="EG446" i="6"/>
  <c r="EG419" i="6"/>
  <c r="EG420" i="6"/>
  <c r="EG439" i="6"/>
  <c r="EG443" i="6"/>
  <c r="EG449" i="6"/>
  <c r="EG461" i="6"/>
  <c r="EG473" i="6"/>
  <c r="EG434" i="6"/>
  <c r="EG452" i="6"/>
  <c r="EG455" i="6"/>
  <c r="EG464" i="6"/>
  <c r="EG471" i="6"/>
  <c r="EG467" i="6"/>
  <c r="EG469" i="6"/>
  <c r="EG476" i="6"/>
  <c r="EG450" i="6"/>
  <c r="EG456" i="6"/>
  <c r="EG459" i="6"/>
  <c r="EG462" i="6"/>
  <c r="EG465" i="6"/>
  <c r="EG474" i="6"/>
  <c r="EG453" i="6"/>
  <c r="EG457" i="6"/>
  <c r="EG460" i="6"/>
  <c r="EG466" i="6"/>
  <c r="EG468" i="6"/>
  <c r="EG470" i="6"/>
  <c r="EG426" i="6"/>
  <c r="EG448" i="6"/>
  <c r="EG451" i="6"/>
  <c r="EG454" i="6"/>
  <c r="EG463" i="6"/>
  <c r="EG472" i="6"/>
  <c r="EG479" i="6"/>
  <c r="EG510" i="6"/>
  <c r="EG528" i="6"/>
  <c r="EG533" i="6"/>
  <c r="EG534" i="6"/>
  <c r="EG535" i="6"/>
  <c r="EG537" i="6"/>
  <c r="EG486" i="6"/>
  <c r="EG505" i="6"/>
  <c r="EG519" i="6"/>
  <c r="EG521" i="6"/>
  <c r="EG531" i="6"/>
  <c r="EG477" i="6"/>
  <c r="EG483" i="6"/>
  <c r="EG497" i="6"/>
  <c r="EG498" i="6"/>
  <c r="EG499" i="6"/>
  <c r="EG514" i="6"/>
  <c r="EG523" i="6"/>
  <c r="EG530" i="6"/>
  <c r="EG532" i="6"/>
  <c r="EG536" i="6"/>
  <c r="EG458" i="6"/>
  <c r="EG485" i="6"/>
  <c r="EG491" i="6"/>
  <c r="EG496" i="6"/>
  <c r="EG506" i="6"/>
  <c r="EG507" i="6"/>
  <c r="EG522" i="6"/>
  <c r="EG525" i="6"/>
  <c r="EG480" i="6"/>
  <c r="EG489" i="6"/>
  <c r="EG490" i="6"/>
  <c r="EG493" i="6"/>
  <c r="EG500" i="6"/>
  <c r="EG501" i="6"/>
  <c r="EG502" i="6"/>
  <c r="EG503" i="6"/>
  <c r="EG508" i="6"/>
  <c r="EG475" i="6"/>
  <c r="EG478" i="6"/>
  <c r="EG494" i="6"/>
  <c r="EG495" i="6"/>
  <c r="EG509" i="6"/>
  <c r="EG511" i="6"/>
  <c r="EG513" i="6"/>
  <c r="EG520" i="6"/>
  <c r="EG430" i="6"/>
  <c r="EG482" i="6"/>
  <c r="EG488" i="6"/>
  <c r="EG492" i="6"/>
  <c r="EG504" i="6"/>
  <c r="EG518" i="6"/>
  <c r="EG524" i="6"/>
  <c r="EG527" i="6"/>
  <c r="EG529" i="6"/>
  <c r="EG481" i="6"/>
  <c r="EG484" i="6"/>
  <c r="EG487" i="6"/>
  <c r="EG512" i="6"/>
  <c r="EG515" i="6"/>
  <c r="EG516" i="6"/>
  <c r="EG517" i="6"/>
  <c r="FO64" i="6"/>
  <c r="FO63" i="6"/>
  <c r="FO62" i="6"/>
  <c r="FO61" i="6"/>
  <c r="FO67" i="6"/>
  <c r="FO66" i="6"/>
  <c r="FO68" i="6"/>
  <c r="FO69" i="6"/>
  <c r="FO65" i="6"/>
  <c r="FO70" i="6"/>
  <c r="FO72" i="6"/>
  <c r="FO75" i="6"/>
  <c r="FO74" i="6"/>
  <c r="FO73" i="6"/>
  <c r="FO76" i="6"/>
  <c r="FO71" i="6"/>
  <c r="FO82" i="6"/>
  <c r="FO81" i="6"/>
  <c r="FO80" i="6"/>
  <c r="FO77" i="6"/>
  <c r="FO78" i="6"/>
  <c r="FO79" i="6"/>
  <c r="FO83" i="6"/>
  <c r="FO84" i="6"/>
  <c r="FO411" i="6"/>
  <c r="FO412" i="6"/>
  <c r="FO413" i="6"/>
  <c r="FO416" i="6"/>
  <c r="FO436" i="6"/>
  <c r="FO445" i="6"/>
  <c r="FO415" i="6"/>
  <c r="FO417" i="6"/>
  <c r="FO424" i="6"/>
  <c r="FO428" i="6"/>
  <c r="FO418" i="6"/>
  <c r="FO433" i="6"/>
  <c r="FO437" i="6"/>
  <c r="FO442" i="6"/>
  <c r="FO414" i="6"/>
  <c r="FO419" i="6"/>
  <c r="FO425" i="6"/>
  <c r="FO429" i="6"/>
  <c r="FO438" i="6"/>
  <c r="FO439" i="6"/>
  <c r="FO446" i="6"/>
  <c r="FO420" i="6"/>
  <c r="FO426" i="6"/>
  <c r="FO430" i="6"/>
  <c r="FO434" i="6"/>
  <c r="FO443" i="6"/>
  <c r="FO440" i="6"/>
  <c r="FO447" i="6"/>
  <c r="FO421" i="6"/>
  <c r="FO427" i="6"/>
  <c r="FO431" i="6"/>
  <c r="FO444" i="6"/>
  <c r="FO422" i="6"/>
  <c r="FO432" i="6"/>
  <c r="FO435" i="6"/>
  <c r="FO456" i="6"/>
  <c r="FO459" i="6"/>
  <c r="FO465" i="6"/>
  <c r="FO469" i="6"/>
  <c r="FO450" i="6"/>
  <c r="FO453" i="6"/>
  <c r="FO462" i="6"/>
  <c r="FO474" i="6"/>
  <c r="FO457" i="6"/>
  <c r="FO468" i="6"/>
  <c r="FO470" i="6"/>
  <c r="FO423" i="6"/>
  <c r="FO448" i="6"/>
  <c r="FO460" i="6"/>
  <c r="FO463" i="6"/>
  <c r="FO466" i="6"/>
  <c r="FO472" i="6"/>
  <c r="FO451" i="6"/>
  <c r="FO454" i="6"/>
  <c r="FO449" i="6"/>
  <c r="FO458" i="6"/>
  <c r="FO461" i="6"/>
  <c r="FO473" i="6"/>
  <c r="FO452" i="6"/>
  <c r="FO455" i="6"/>
  <c r="FO464" i="6"/>
  <c r="FO471" i="6"/>
  <c r="FO483" i="6"/>
  <c r="FO498" i="6"/>
  <c r="FO505" i="6"/>
  <c r="FO520" i="6"/>
  <c r="FO522" i="6"/>
  <c r="FO480" i="6"/>
  <c r="FO485" i="6"/>
  <c r="FO496" i="6"/>
  <c r="FO499" i="6"/>
  <c r="FO506" i="6"/>
  <c r="FO514" i="6"/>
  <c r="FO524" i="6"/>
  <c r="FO527" i="6"/>
  <c r="FO529" i="6"/>
  <c r="FO467" i="6"/>
  <c r="FO478" i="6"/>
  <c r="FO491" i="6"/>
  <c r="FO497" i="6"/>
  <c r="FO500" i="6"/>
  <c r="FO507" i="6"/>
  <c r="FO508" i="6"/>
  <c r="FO509" i="6"/>
  <c r="FO526" i="6"/>
  <c r="FO475" i="6"/>
  <c r="FO482" i="6"/>
  <c r="FO489" i="6"/>
  <c r="FO490" i="6"/>
  <c r="FO493" i="6"/>
  <c r="FO494" i="6"/>
  <c r="FO501" i="6"/>
  <c r="FO502" i="6"/>
  <c r="FO503" i="6"/>
  <c r="FO534" i="6"/>
  <c r="FO441" i="6"/>
  <c r="FO476" i="6"/>
  <c r="FO484" i="6"/>
  <c r="FO488" i="6"/>
  <c r="FO492" i="6"/>
  <c r="FO495" i="6"/>
  <c r="FO513" i="6"/>
  <c r="FO518" i="6"/>
  <c r="FO519" i="6"/>
  <c r="FO521" i="6"/>
  <c r="FO528" i="6"/>
  <c r="FO531" i="6"/>
  <c r="FO533" i="6"/>
  <c r="FO481" i="6"/>
  <c r="FO504" i="6"/>
  <c r="FO511" i="6"/>
  <c r="FO516" i="6"/>
  <c r="FO530" i="6"/>
  <c r="FO532" i="6"/>
  <c r="FO479" i="6"/>
  <c r="FO486" i="6"/>
  <c r="FO510" i="6"/>
  <c r="FO512" i="6"/>
  <c r="FO523" i="6"/>
  <c r="FO525" i="6"/>
  <c r="FO536" i="6"/>
  <c r="FO477" i="6"/>
  <c r="FO487" i="6"/>
  <c r="FO515" i="6"/>
  <c r="FO517" i="6"/>
  <c r="FX560" i="6"/>
  <c r="FX64" i="6"/>
  <c r="FX63" i="6"/>
  <c r="FX62" i="6"/>
  <c r="FX61" i="6"/>
  <c r="FX67" i="6"/>
  <c r="FX66" i="6"/>
  <c r="FX69" i="6"/>
  <c r="FX65" i="6"/>
  <c r="FX68" i="6"/>
  <c r="FX70" i="6"/>
  <c r="FX72" i="6"/>
  <c r="FX75" i="6"/>
  <c r="FX74" i="6"/>
  <c r="FX73" i="6"/>
  <c r="FX76" i="6"/>
  <c r="FX71" i="6"/>
  <c r="FX77" i="6"/>
  <c r="FX82" i="6"/>
  <c r="FX81" i="6"/>
  <c r="FX80" i="6"/>
  <c r="FX79" i="6"/>
  <c r="FX83" i="6"/>
  <c r="FX78" i="6"/>
  <c r="FX84" i="6"/>
  <c r="FX411" i="6"/>
  <c r="FX412" i="6"/>
  <c r="FX415" i="6"/>
  <c r="FX422" i="6"/>
  <c r="FX423" i="6"/>
  <c r="FX432" i="6"/>
  <c r="FX435" i="6"/>
  <c r="FX441" i="6"/>
  <c r="FX414" i="6"/>
  <c r="FX416" i="6"/>
  <c r="FX436" i="6"/>
  <c r="FX445" i="6"/>
  <c r="FX417" i="6"/>
  <c r="FX424" i="6"/>
  <c r="FX428" i="6"/>
  <c r="FX418" i="6"/>
  <c r="FX433" i="6"/>
  <c r="FX437" i="6"/>
  <c r="FX442" i="6"/>
  <c r="FX413" i="6"/>
  <c r="FX419" i="6"/>
  <c r="FX425" i="6"/>
  <c r="FX429" i="6"/>
  <c r="FX438" i="6"/>
  <c r="FX439" i="6"/>
  <c r="FX446" i="6"/>
  <c r="FX420" i="6"/>
  <c r="FX426" i="6"/>
  <c r="FX430" i="6"/>
  <c r="FX434" i="6"/>
  <c r="FX443" i="6"/>
  <c r="FX440" i="6"/>
  <c r="FX447" i="6"/>
  <c r="FX467" i="6"/>
  <c r="FX456" i="6"/>
  <c r="FX459" i="6"/>
  <c r="FX465" i="6"/>
  <c r="FX469" i="6"/>
  <c r="FX450" i="6"/>
  <c r="FX453" i="6"/>
  <c r="FX462" i="6"/>
  <c r="FX474" i="6"/>
  <c r="FX427" i="6"/>
  <c r="FX457" i="6"/>
  <c r="FX468" i="6"/>
  <c r="FX470" i="6"/>
  <c r="FX448" i="6"/>
  <c r="FX460" i="6"/>
  <c r="FX463" i="6"/>
  <c r="FX466" i="6"/>
  <c r="FX472" i="6"/>
  <c r="FX421" i="6"/>
  <c r="FX431" i="6"/>
  <c r="FX451" i="6"/>
  <c r="FX454" i="6"/>
  <c r="FX444" i="6"/>
  <c r="FX449" i="6"/>
  <c r="FX458" i="6"/>
  <c r="FX461" i="6"/>
  <c r="FX473" i="6"/>
  <c r="FX455" i="6"/>
  <c r="FX477" i="6"/>
  <c r="FX487" i="6"/>
  <c r="FX515" i="6"/>
  <c r="FX517" i="6"/>
  <c r="FX483" i="6"/>
  <c r="FX498" i="6"/>
  <c r="FX505" i="6"/>
  <c r="FX520" i="6"/>
  <c r="FX522" i="6"/>
  <c r="FX452" i="6"/>
  <c r="FX475" i="6"/>
  <c r="FX480" i="6"/>
  <c r="FX485" i="6"/>
  <c r="FX496" i="6"/>
  <c r="FX499" i="6"/>
  <c r="FX506" i="6"/>
  <c r="FX514" i="6"/>
  <c r="FX524" i="6"/>
  <c r="FX527" i="6"/>
  <c r="FX529" i="6"/>
  <c r="FX464" i="6"/>
  <c r="FX471" i="6"/>
  <c r="FX478" i="6"/>
  <c r="FX491" i="6"/>
  <c r="FX497" i="6"/>
  <c r="FX500" i="6"/>
  <c r="FX507" i="6"/>
  <c r="FX508" i="6"/>
  <c r="FX509" i="6"/>
  <c r="FX526" i="6"/>
  <c r="FX476" i="6"/>
  <c r="FX482" i="6"/>
  <c r="FX489" i="6"/>
  <c r="FX490" i="6"/>
  <c r="FX493" i="6"/>
  <c r="FX494" i="6"/>
  <c r="FX501" i="6"/>
  <c r="FX502" i="6"/>
  <c r="FX503" i="6"/>
  <c r="FX534" i="6"/>
  <c r="FX484" i="6"/>
  <c r="FX488" i="6"/>
  <c r="FX492" i="6"/>
  <c r="FX495" i="6"/>
  <c r="FX513" i="6"/>
  <c r="FX518" i="6"/>
  <c r="FX519" i="6"/>
  <c r="FX521" i="6"/>
  <c r="FX528" i="6"/>
  <c r="FX531" i="6"/>
  <c r="FX533" i="6"/>
  <c r="FX535" i="6"/>
  <c r="FX481" i="6"/>
  <c r="FX504" i="6"/>
  <c r="FX511" i="6"/>
  <c r="FX516" i="6"/>
  <c r="FX530" i="6"/>
  <c r="FX532" i="6"/>
  <c r="FX479" i="6"/>
  <c r="FX486" i="6"/>
  <c r="FX510" i="6"/>
  <c r="FX512" i="6"/>
  <c r="FX523" i="6"/>
  <c r="FX525" i="6"/>
  <c r="GF560" i="6"/>
  <c r="GF64" i="6"/>
  <c r="GF63" i="6"/>
  <c r="GF62" i="6"/>
  <c r="GF61" i="6"/>
  <c r="GF67" i="6"/>
  <c r="GF66" i="6"/>
  <c r="GF69" i="6"/>
  <c r="GF68" i="6"/>
  <c r="GF65" i="6"/>
  <c r="GF70" i="6"/>
  <c r="GF72" i="6"/>
  <c r="GF75" i="6"/>
  <c r="GF74" i="6"/>
  <c r="GF73" i="6"/>
  <c r="GF71" i="6"/>
  <c r="GF76" i="6"/>
  <c r="GF78" i="6"/>
  <c r="GF82" i="6"/>
  <c r="GF77" i="6"/>
  <c r="GF81" i="6"/>
  <c r="GF80" i="6"/>
  <c r="GF79" i="6"/>
  <c r="GF83" i="6"/>
  <c r="GF84" i="6"/>
  <c r="GF411" i="6"/>
  <c r="GF412" i="6"/>
  <c r="GF413" i="6"/>
  <c r="GF422" i="6"/>
  <c r="GF423" i="6"/>
  <c r="GF432" i="6"/>
  <c r="GF435" i="6"/>
  <c r="GF441" i="6"/>
  <c r="GF416" i="6"/>
  <c r="GF436" i="6"/>
  <c r="GF445" i="6"/>
  <c r="GF417" i="6"/>
  <c r="GF424" i="6"/>
  <c r="GF428" i="6"/>
  <c r="GF418" i="6"/>
  <c r="GF433" i="6"/>
  <c r="GF437" i="6"/>
  <c r="GF442" i="6"/>
  <c r="GF419" i="6"/>
  <c r="GF425" i="6"/>
  <c r="GF429" i="6"/>
  <c r="GF438" i="6"/>
  <c r="GF439" i="6"/>
  <c r="GF446" i="6"/>
  <c r="GF420" i="6"/>
  <c r="GF426" i="6"/>
  <c r="GF430" i="6"/>
  <c r="GF434" i="6"/>
  <c r="GF443" i="6"/>
  <c r="GF414" i="6"/>
  <c r="GF415" i="6"/>
  <c r="GF440" i="6"/>
  <c r="GF447" i="6"/>
  <c r="GF467" i="6"/>
  <c r="GF456" i="6"/>
  <c r="GF459" i="6"/>
  <c r="GF465" i="6"/>
  <c r="GF469" i="6"/>
  <c r="GF450" i="6"/>
  <c r="GF453" i="6"/>
  <c r="GF462" i="6"/>
  <c r="GF474" i="6"/>
  <c r="GF457" i="6"/>
  <c r="GF468" i="6"/>
  <c r="GF470" i="6"/>
  <c r="GF427" i="6"/>
  <c r="GF448" i="6"/>
  <c r="GF460" i="6"/>
  <c r="GF463" i="6"/>
  <c r="GF466" i="6"/>
  <c r="GF472" i="6"/>
  <c r="GF451" i="6"/>
  <c r="GF454" i="6"/>
  <c r="GF421" i="6"/>
  <c r="GF431" i="6"/>
  <c r="GF449" i="6"/>
  <c r="GF458" i="6"/>
  <c r="GF461" i="6"/>
  <c r="GF473" i="6"/>
  <c r="GF475" i="6"/>
  <c r="GF477" i="6"/>
  <c r="GF487" i="6"/>
  <c r="GF515" i="6"/>
  <c r="GF517" i="6"/>
  <c r="GF455" i="6"/>
  <c r="GF483" i="6"/>
  <c r="GF498" i="6"/>
  <c r="GF505" i="6"/>
  <c r="GF520" i="6"/>
  <c r="GF522" i="6"/>
  <c r="GF480" i="6"/>
  <c r="GF485" i="6"/>
  <c r="GF496" i="6"/>
  <c r="GF499" i="6"/>
  <c r="GF506" i="6"/>
  <c r="GF514" i="6"/>
  <c r="GF524" i="6"/>
  <c r="GF527" i="6"/>
  <c r="GF529" i="6"/>
  <c r="GF452" i="6"/>
  <c r="GF476" i="6"/>
  <c r="GF478" i="6"/>
  <c r="GF491" i="6"/>
  <c r="GF497" i="6"/>
  <c r="GF500" i="6"/>
  <c r="GF507" i="6"/>
  <c r="GF508" i="6"/>
  <c r="GF509" i="6"/>
  <c r="GF526" i="6"/>
  <c r="GF444" i="6"/>
  <c r="GF464" i="6"/>
  <c r="GF471" i="6"/>
  <c r="GF482" i="6"/>
  <c r="GF489" i="6"/>
  <c r="GF490" i="6"/>
  <c r="GF493" i="6"/>
  <c r="GF494" i="6"/>
  <c r="GF501" i="6"/>
  <c r="GF502" i="6"/>
  <c r="GF503" i="6"/>
  <c r="GF534" i="6"/>
  <c r="GF484" i="6"/>
  <c r="GF488" i="6"/>
  <c r="GF492" i="6"/>
  <c r="GF495" i="6"/>
  <c r="GF513" i="6"/>
  <c r="GF518" i="6"/>
  <c r="GF519" i="6"/>
  <c r="GF521" i="6"/>
  <c r="GF528" i="6"/>
  <c r="GF531" i="6"/>
  <c r="GF533" i="6"/>
  <c r="GF535" i="6"/>
  <c r="GF481" i="6"/>
  <c r="GF504" i="6"/>
  <c r="GF511" i="6"/>
  <c r="GF516" i="6"/>
  <c r="GF530" i="6"/>
  <c r="GF532" i="6"/>
  <c r="GF479" i="6"/>
  <c r="GF486" i="6"/>
  <c r="GF510" i="6"/>
  <c r="GF512" i="6"/>
  <c r="GF523" i="6"/>
  <c r="GF525" i="6"/>
  <c r="GN560" i="6"/>
  <c r="GN64" i="6"/>
  <c r="GN63" i="6"/>
  <c r="GN62" i="6"/>
  <c r="GN61" i="6"/>
  <c r="GN67" i="6"/>
  <c r="GN66" i="6"/>
  <c r="GN69" i="6"/>
  <c r="GN68" i="6"/>
  <c r="GN65" i="6"/>
  <c r="GN70" i="6"/>
  <c r="GN72" i="6"/>
  <c r="GN75" i="6"/>
  <c r="GN74" i="6"/>
  <c r="GN73" i="6"/>
  <c r="GN71" i="6"/>
  <c r="GN76" i="6"/>
  <c r="GN82" i="6"/>
  <c r="GN81" i="6"/>
  <c r="GN77" i="6"/>
  <c r="GN80" i="6"/>
  <c r="GN78" i="6"/>
  <c r="GN79" i="6"/>
  <c r="GN83" i="6"/>
  <c r="GN84" i="6"/>
  <c r="GN411" i="6"/>
  <c r="GN412" i="6"/>
  <c r="GN422" i="6"/>
  <c r="GN423" i="6"/>
  <c r="GN432" i="6"/>
  <c r="GN435" i="6"/>
  <c r="GN441" i="6"/>
  <c r="GN416" i="6"/>
  <c r="GN436" i="6"/>
  <c r="GN445" i="6"/>
  <c r="GN417" i="6"/>
  <c r="GN424" i="6"/>
  <c r="GN428" i="6"/>
  <c r="GN414" i="6"/>
  <c r="GN418" i="6"/>
  <c r="GN433" i="6"/>
  <c r="GN437" i="6"/>
  <c r="GN442" i="6"/>
  <c r="GN413" i="6"/>
  <c r="GN415" i="6"/>
  <c r="GN419" i="6"/>
  <c r="GN425" i="6"/>
  <c r="GN429" i="6"/>
  <c r="GN438" i="6"/>
  <c r="GN439" i="6"/>
  <c r="GN446" i="6"/>
  <c r="GN420" i="6"/>
  <c r="GN426" i="6"/>
  <c r="GN430" i="6"/>
  <c r="GN434" i="6"/>
  <c r="GN443" i="6"/>
  <c r="GN440" i="6"/>
  <c r="GN444" i="6"/>
  <c r="GN467" i="6"/>
  <c r="GN456" i="6"/>
  <c r="GN459" i="6"/>
  <c r="GN465" i="6"/>
  <c r="GN469" i="6"/>
  <c r="GN450" i="6"/>
  <c r="GN453" i="6"/>
  <c r="GN462" i="6"/>
  <c r="GN474" i="6"/>
  <c r="GN457" i="6"/>
  <c r="GN468" i="6"/>
  <c r="GN470" i="6"/>
  <c r="GN448" i="6"/>
  <c r="GN460" i="6"/>
  <c r="GN463" i="6"/>
  <c r="GN466" i="6"/>
  <c r="GN472" i="6"/>
  <c r="GN427" i="6"/>
  <c r="GN451" i="6"/>
  <c r="GN454" i="6"/>
  <c r="GN449" i="6"/>
  <c r="GN458" i="6"/>
  <c r="GN461" i="6"/>
  <c r="GN473" i="6"/>
  <c r="GN477" i="6"/>
  <c r="GN487" i="6"/>
  <c r="GN515" i="6"/>
  <c r="GN517" i="6"/>
  <c r="GN483" i="6"/>
  <c r="GN498" i="6"/>
  <c r="GN505" i="6"/>
  <c r="GN520" i="6"/>
  <c r="GN522" i="6"/>
  <c r="GN455" i="6"/>
  <c r="GN476" i="6"/>
  <c r="GN480" i="6"/>
  <c r="GN485" i="6"/>
  <c r="GN496" i="6"/>
  <c r="GN499" i="6"/>
  <c r="GN506" i="6"/>
  <c r="GN514" i="6"/>
  <c r="GN524" i="6"/>
  <c r="GN527" i="6"/>
  <c r="GN529" i="6"/>
  <c r="GN421" i="6"/>
  <c r="GN431" i="6"/>
  <c r="GN478" i="6"/>
  <c r="GN491" i="6"/>
  <c r="GN497" i="6"/>
  <c r="GN500" i="6"/>
  <c r="GN507" i="6"/>
  <c r="GN508" i="6"/>
  <c r="GN509" i="6"/>
  <c r="GN526" i="6"/>
  <c r="GN452" i="6"/>
  <c r="GN482" i="6"/>
  <c r="GN489" i="6"/>
  <c r="GN490" i="6"/>
  <c r="GN493" i="6"/>
  <c r="GN494" i="6"/>
  <c r="GN501" i="6"/>
  <c r="GN502" i="6"/>
  <c r="GN503" i="6"/>
  <c r="GN534" i="6"/>
  <c r="GN464" i="6"/>
  <c r="GN471" i="6"/>
  <c r="GN484" i="6"/>
  <c r="GN488" i="6"/>
  <c r="GN492" i="6"/>
  <c r="GN495" i="6"/>
  <c r="GN513" i="6"/>
  <c r="GN518" i="6"/>
  <c r="GN519" i="6"/>
  <c r="GN521" i="6"/>
  <c r="GN528" i="6"/>
  <c r="GN531" i="6"/>
  <c r="GN533" i="6"/>
  <c r="GN535" i="6"/>
  <c r="GN447" i="6"/>
  <c r="GN475" i="6"/>
  <c r="GN481" i="6"/>
  <c r="GN504" i="6"/>
  <c r="GN511" i="6"/>
  <c r="GN516" i="6"/>
  <c r="GN530" i="6"/>
  <c r="GN532" i="6"/>
  <c r="GN479" i="6"/>
  <c r="GN486" i="6"/>
  <c r="GN510" i="6"/>
  <c r="GN512" i="6"/>
  <c r="GN523" i="6"/>
  <c r="GN525" i="6"/>
  <c r="HV560" i="6"/>
  <c r="HV62" i="6"/>
  <c r="HV61" i="6"/>
  <c r="HV67" i="6"/>
  <c r="HV66" i="6"/>
  <c r="HV71" i="6"/>
  <c r="HV70" i="6"/>
  <c r="HV69" i="6"/>
  <c r="HV68" i="6"/>
  <c r="HV72" i="6"/>
  <c r="HV75" i="6"/>
  <c r="HV74" i="6"/>
  <c r="HV78" i="6"/>
  <c r="HV73" i="6"/>
  <c r="HV76" i="6"/>
  <c r="HV82" i="6"/>
  <c r="HV77" i="6"/>
  <c r="HV84" i="6"/>
  <c r="HV80" i="6"/>
  <c r="HV83" i="6"/>
  <c r="HV81" i="6"/>
  <c r="HV79" i="6"/>
  <c r="HV411" i="6"/>
  <c r="HV418" i="6"/>
  <c r="HV433" i="6"/>
  <c r="HV437" i="6"/>
  <c r="HV442" i="6"/>
  <c r="HV415" i="6"/>
  <c r="HV419" i="6"/>
  <c r="HV425" i="6"/>
  <c r="HV428" i="6"/>
  <c r="HV438" i="6"/>
  <c r="HV446" i="6"/>
  <c r="HV420" i="6"/>
  <c r="HV429" i="6"/>
  <c r="HV430" i="6"/>
  <c r="HV434" i="6"/>
  <c r="HV439" i="6"/>
  <c r="HV443" i="6"/>
  <c r="HV426" i="6"/>
  <c r="HV440" i="6"/>
  <c r="HV421" i="6"/>
  <c r="HV427" i="6"/>
  <c r="HV431" i="6"/>
  <c r="HV412" i="6"/>
  <c r="HV422" i="6"/>
  <c r="HV435" i="6"/>
  <c r="HV441" i="6"/>
  <c r="HV444" i="6"/>
  <c r="HV423" i="6"/>
  <c r="HV432" i="6"/>
  <c r="HV436" i="6"/>
  <c r="HV414" i="6"/>
  <c r="HV445" i="6"/>
  <c r="HV453" i="6"/>
  <c r="HV474" i="6"/>
  <c r="HV416" i="6"/>
  <c r="HV417" i="6"/>
  <c r="HV457" i="6"/>
  <c r="HV463" i="6"/>
  <c r="HV468" i="6"/>
  <c r="HV470" i="6"/>
  <c r="HV472" i="6"/>
  <c r="HV447" i="6"/>
  <c r="HV448" i="6"/>
  <c r="HV451" i="6"/>
  <c r="HV454" i="6"/>
  <c r="HV460" i="6"/>
  <c r="HV466" i="6"/>
  <c r="HV458" i="6"/>
  <c r="HV424" i="6"/>
  <c r="HV449" i="6"/>
  <c r="HV455" i="6"/>
  <c r="HV461" i="6"/>
  <c r="HV473" i="6"/>
  <c r="HV413" i="6"/>
  <c r="HV452" i="6"/>
  <c r="HV464" i="6"/>
  <c r="HV459" i="6"/>
  <c r="HV465" i="6"/>
  <c r="HV467" i="6"/>
  <c r="HV469" i="6"/>
  <c r="HV471" i="6"/>
  <c r="HV476" i="6"/>
  <c r="HV480" i="6"/>
  <c r="HV485" i="6"/>
  <c r="HV496" i="6"/>
  <c r="HV506" i="6"/>
  <c r="HV514" i="6"/>
  <c r="HV515" i="6"/>
  <c r="HV536" i="6"/>
  <c r="HV478" i="6"/>
  <c r="HV491" i="6"/>
  <c r="HV497" i="6"/>
  <c r="HV499" i="6"/>
  <c r="HV500" i="6"/>
  <c r="HV509" i="6"/>
  <c r="HV520" i="6"/>
  <c r="HV522" i="6"/>
  <c r="HV456" i="6"/>
  <c r="HV475" i="6"/>
  <c r="HV482" i="6"/>
  <c r="HV489" i="6"/>
  <c r="HV490" i="6"/>
  <c r="HV493" i="6"/>
  <c r="HV494" i="6"/>
  <c r="HV501" i="6"/>
  <c r="HV502" i="6"/>
  <c r="HV507" i="6"/>
  <c r="HV524" i="6"/>
  <c r="HV527" i="6"/>
  <c r="HV529" i="6"/>
  <c r="HV484" i="6"/>
  <c r="HV488" i="6"/>
  <c r="HV492" i="6"/>
  <c r="HV495" i="6"/>
  <c r="HV503" i="6"/>
  <c r="HV508" i="6"/>
  <c r="HV513" i="6"/>
  <c r="HV517" i="6"/>
  <c r="HV526" i="6"/>
  <c r="HV504" i="6"/>
  <c r="HV534" i="6"/>
  <c r="HV450" i="6"/>
  <c r="HV479" i="6"/>
  <c r="HV481" i="6"/>
  <c r="HV486" i="6"/>
  <c r="HV510" i="6"/>
  <c r="HV512" i="6"/>
  <c r="HV521" i="6"/>
  <c r="HV462" i="6"/>
  <c r="HV477" i="6"/>
  <c r="HV487" i="6"/>
  <c r="HV511" i="6"/>
  <c r="HV516" i="6"/>
  <c r="HV518" i="6"/>
  <c r="HV528" i="6"/>
  <c r="HV530" i="6"/>
  <c r="HV532" i="6"/>
  <c r="HV533" i="6"/>
  <c r="HV535" i="6"/>
  <c r="HV483" i="6"/>
  <c r="HV498" i="6"/>
  <c r="HV505" i="6"/>
  <c r="HV519" i="6"/>
  <c r="HV523" i="6"/>
  <c r="HV525" i="6"/>
  <c r="ID62" i="6"/>
  <c r="ID61" i="6"/>
  <c r="ID64" i="6"/>
  <c r="ID66" i="6"/>
  <c r="ID65" i="6"/>
  <c r="ID63" i="6"/>
  <c r="ID71" i="6"/>
  <c r="ID70" i="6"/>
  <c r="ID69" i="6"/>
  <c r="ID68" i="6"/>
  <c r="ID74" i="6"/>
  <c r="ID67" i="6"/>
  <c r="ID73" i="6"/>
  <c r="ID72" i="6"/>
  <c r="ID78" i="6"/>
  <c r="ID77" i="6"/>
  <c r="ID76" i="6"/>
  <c r="ID75" i="6"/>
  <c r="ID80" i="6"/>
  <c r="ID84" i="6"/>
  <c r="ID79" i="6"/>
  <c r="ID83" i="6"/>
  <c r="ID82" i="6"/>
  <c r="ID81" i="6"/>
  <c r="ID411" i="6"/>
  <c r="ID412" i="6"/>
  <c r="ID418" i="6"/>
  <c r="ID433" i="6"/>
  <c r="ID437" i="6"/>
  <c r="ID442" i="6"/>
  <c r="ID419" i="6"/>
  <c r="ID425" i="6"/>
  <c r="ID428" i="6"/>
  <c r="ID438" i="6"/>
  <c r="ID446" i="6"/>
  <c r="ID420" i="6"/>
  <c r="ID429" i="6"/>
  <c r="ID430" i="6"/>
  <c r="ID434" i="6"/>
  <c r="ID439" i="6"/>
  <c r="ID443" i="6"/>
  <c r="ID413" i="6"/>
  <c r="ID426" i="6"/>
  <c r="ID440" i="6"/>
  <c r="ID414" i="6"/>
  <c r="ID421" i="6"/>
  <c r="ID427" i="6"/>
  <c r="ID431" i="6"/>
  <c r="ID422" i="6"/>
  <c r="ID435" i="6"/>
  <c r="ID441" i="6"/>
  <c r="ID444" i="6"/>
  <c r="ID423" i="6"/>
  <c r="ID432" i="6"/>
  <c r="ID436" i="6"/>
  <c r="ID453" i="6"/>
  <c r="ID474" i="6"/>
  <c r="ID445" i="6"/>
  <c r="ID457" i="6"/>
  <c r="ID463" i="6"/>
  <c r="ID468" i="6"/>
  <c r="ID470" i="6"/>
  <c r="ID472" i="6"/>
  <c r="ID416" i="6"/>
  <c r="ID417" i="6"/>
  <c r="ID448" i="6"/>
  <c r="ID451" i="6"/>
  <c r="ID454" i="6"/>
  <c r="ID460" i="6"/>
  <c r="ID466" i="6"/>
  <c r="ID458" i="6"/>
  <c r="ID449" i="6"/>
  <c r="ID455" i="6"/>
  <c r="ID461" i="6"/>
  <c r="ID473" i="6"/>
  <c r="ID424" i="6"/>
  <c r="ID452" i="6"/>
  <c r="ID464" i="6"/>
  <c r="ID415" i="6"/>
  <c r="ID447" i="6"/>
  <c r="ID459" i="6"/>
  <c r="ID465" i="6"/>
  <c r="ID467" i="6"/>
  <c r="ID469" i="6"/>
  <c r="ID471" i="6"/>
  <c r="ID475" i="6"/>
  <c r="ID480" i="6"/>
  <c r="ID485" i="6"/>
  <c r="ID496" i="6"/>
  <c r="ID506" i="6"/>
  <c r="ID514" i="6"/>
  <c r="ID515" i="6"/>
  <c r="ID536" i="6"/>
  <c r="ID478" i="6"/>
  <c r="ID491" i="6"/>
  <c r="ID497" i="6"/>
  <c r="ID499" i="6"/>
  <c r="ID500" i="6"/>
  <c r="ID509" i="6"/>
  <c r="ID520" i="6"/>
  <c r="ID522" i="6"/>
  <c r="ID482" i="6"/>
  <c r="ID489" i="6"/>
  <c r="ID490" i="6"/>
  <c r="ID493" i="6"/>
  <c r="ID494" i="6"/>
  <c r="ID501" i="6"/>
  <c r="ID502" i="6"/>
  <c r="ID507" i="6"/>
  <c r="ID524" i="6"/>
  <c r="ID527" i="6"/>
  <c r="ID529" i="6"/>
  <c r="ID456" i="6"/>
  <c r="ID484" i="6"/>
  <c r="ID488" i="6"/>
  <c r="ID492" i="6"/>
  <c r="ID495" i="6"/>
  <c r="ID503" i="6"/>
  <c r="ID508" i="6"/>
  <c r="ID513" i="6"/>
  <c r="ID517" i="6"/>
  <c r="ID526" i="6"/>
  <c r="ID504" i="6"/>
  <c r="ID534" i="6"/>
  <c r="ID479" i="6"/>
  <c r="ID481" i="6"/>
  <c r="ID486" i="6"/>
  <c r="ID510" i="6"/>
  <c r="ID512" i="6"/>
  <c r="ID521" i="6"/>
  <c r="ID450" i="6"/>
  <c r="ID477" i="6"/>
  <c r="ID487" i="6"/>
  <c r="ID511" i="6"/>
  <c r="ID516" i="6"/>
  <c r="ID518" i="6"/>
  <c r="ID528" i="6"/>
  <c r="ID530" i="6"/>
  <c r="ID532" i="6"/>
  <c r="ID533" i="6"/>
  <c r="ID535" i="6"/>
  <c r="ID462" i="6"/>
  <c r="ID476" i="6"/>
  <c r="ID483" i="6"/>
  <c r="ID498" i="6"/>
  <c r="ID505" i="6"/>
  <c r="ID519" i="6"/>
  <c r="ID523" i="6"/>
  <c r="ID525" i="6"/>
  <c r="IL560" i="6"/>
  <c r="IL62" i="6"/>
  <c r="IL61" i="6"/>
  <c r="IL64" i="6"/>
  <c r="IL66" i="6"/>
  <c r="IL65" i="6"/>
  <c r="IL63" i="6"/>
  <c r="IL71" i="6"/>
  <c r="IL67" i="6"/>
  <c r="IL70" i="6"/>
  <c r="IL69" i="6"/>
  <c r="IL68" i="6"/>
  <c r="IL74" i="6"/>
  <c r="IL73" i="6"/>
  <c r="IL72" i="6"/>
  <c r="IL78" i="6"/>
  <c r="IL77" i="6"/>
  <c r="IL75" i="6"/>
  <c r="IL76" i="6"/>
  <c r="IL80" i="6"/>
  <c r="IL84" i="6"/>
  <c r="IL79" i="6"/>
  <c r="IL83" i="6"/>
  <c r="IL82" i="6"/>
  <c r="IL81" i="6"/>
  <c r="IL411" i="6"/>
  <c r="IL418" i="6"/>
  <c r="IL433" i="6"/>
  <c r="IL437" i="6"/>
  <c r="IL442" i="6"/>
  <c r="IL414" i="6"/>
  <c r="IL419" i="6"/>
  <c r="IL425" i="6"/>
  <c r="IL428" i="6"/>
  <c r="IL438" i="6"/>
  <c r="IL446" i="6"/>
  <c r="IL420" i="6"/>
  <c r="IL429" i="6"/>
  <c r="IL430" i="6"/>
  <c r="IL434" i="6"/>
  <c r="IL439" i="6"/>
  <c r="IL443" i="6"/>
  <c r="IL412" i="6"/>
  <c r="IL426" i="6"/>
  <c r="IL440" i="6"/>
  <c r="IL421" i="6"/>
  <c r="IL427" i="6"/>
  <c r="IL431" i="6"/>
  <c r="IL415" i="6"/>
  <c r="IL422" i="6"/>
  <c r="IL435" i="6"/>
  <c r="IL441" i="6"/>
  <c r="IL444" i="6"/>
  <c r="IL423" i="6"/>
  <c r="IL432" i="6"/>
  <c r="IL436" i="6"/>
  <c r="IL453" i="6"/>
  <c r="IL474" i="6"/>
  <c r="IL457" i="6"/>
  <c r="IL463" i="6"/>
  <c r="IL468" i="6"/>
  <c r="IL470" i="6"/>
  <c r="IL472" i="6"/>
  <c r="IL445" i="6"/>
  <c r="IL448" i="6"/>
  <c r="IL451" i="6"/>
  <c r="IL454" i="6"/>
  <c r="IL460" i="6"/>
  <c r="IL466" i="6"/>
  <c r="IL416" i="6"/>
  <c r="IL417" i="6"/>
  <c r="IL458" i="6"/>
  <c r="IL449" i="6"/>
  <c r="IL455" i="6"/>
  <c r="IL461" i="6"/>
  <c r="IL473" i="6"/>
  <c r="IL452" i="6"/>
  <c r="IL464" i="6"/>
  <c r="IL413" i="6"/>
  <c r="IL424" i="6"/>
  <c r="IL447" i="6"/>
  <c r="IL459" i="6"/>
  <c r="IL465" i="6"/>
  <c r="IL467" i="6"/>
  <c r="IL469" i="6"/>
  <c r="IL471" i="6"/>
  <c r="IL462" i="6"/>
  <c r="IL480" i="6"/>
  <c r="IL485" i="6"/>
  <c r="IL496" i="6"/>
  <c r="IL506" i="6"/>
  <c r="IL514" i="6"/>
  <c r="IL515" i="6"/>
  <c r="IL536" i="6"/>
  <c r="IL478" i="6"/>
  <c r="IL491" i="6"/>
  <c r="IL497" i="6"/>
  <c r="IL499" i="6"/>
  <c r="IL500" i="6"/>
  <c r="IL509" i="6"/>
  <c r="IL520" i="6"/>
  <c r="IL522" i="6"/>
  <c r="IL482" i="6"/>
  <c r="IL489" i="6"/>
  <c r="IL490" i="6"/>
  <c r="IL493" i="6"/>
  <c r="IL494" i="6"/>
  <c r="IL501" i="6"/>
  <c r="IL502" i="6"/>
  <c r="IL507" i="6"/>
  <c r="IL524" i="6"/>
  <c r="IL527" i="6"/>
  <c r="IL529" i="6"/>
  <c r="IL484" i="6"/>
  <c r="IL488" i="6"/>
  <c r="IL492" i="6"/>
  <c r="IL495" i="6"/>
  <c r="IL503" i="6"/>
  <c r="IL508" i="6"/>
  <c r="IL513" i="6"/>
  <c r="IL517" i="6"/>
  <c r="IL526" i="6"/>
  <c r="IL456" i="6"/>
  <c r="IL504" i="6"/>
  <c r="IL534" i="6"/>
  <c r="IL479" i="6"/>
  <c r="IL481" i="6"/>
  <c r="IL486" i="6"/>
  <c r="IL510" i="6"/>
  <c r="IL512" i="6"/>
  <c r="IL521" i="6"/>
  <c r="IL475" i="6"/>
  <c r="IL476" i="6"/>
  <c r="IL477" i="6"/>
  <c r="IL487" i="6"/>
  <c r="IL511" i="6"/>
  <c r="IL516" i="6"/>
  <c r="IL518" i="6"/>
  <c r="IL528" i="6"/>
  <c r="IL530" i="6"/>
  <c r="IL532" i="6"/>
  <c r="IL533" i="6"/>
  <c r="IL535" i="6"/>
  <c r="IL450" i="6"/>
  <c r="IL483" i="6"/>
  <c r="IL498" i="6"/>
  <c r="IL505" i="6"/>
  <c r="IL519" i="6"/>
  <c r="IL523" i="6"/>
  <c r="EI560" i="6"/>
  <c r="EI63" i="6"/>
  <c r="EI62" i="6"/>
  <c r="EI61" i="6"/>
  <c r="EI64" i="6"/>
  <c r="EI67" i="6"/>
  <c r="EI66" i="6"/>
  <c r="EI65" i="6"/>
  <c r="EI68" i="6"/>
  <c r="EI71" i="6"/>
  <c r="EI70" i="6"/>
  <c r="EI69" i="6"/>
  <c r="EI72" i="6"/>
  <c r="EI73" i="6"/>
  <c r="EI78" i="6"/>
  <c r="EI74" i="6"/>
  <c r="EI75" i="6"/>
  <c r="EI77" i="6"/>
  <c r="EI82" i="6"/>
  <c r="EI83" i="6"/>
  <c r="EI84" i="6"/>
  <c r="EI90" i="6"/>
  <c r="EI76" i="6"/>
  <c r="EI81" i="6"/>
  <c r="EI85" i="6"/>
  <c r="EI86" i="6"/>
  <c r="EI79" i="6"/>
  <c r="EI89" i="6"/>
  <c r="EI88" i="6"/>
  <c r="EI80" i="6"/>
  <c r="EI87" i="6"/>
  <c r="EI91" i="6"/>
  <c r="EI93" i="6"/>
  <c r="EI97" i="6"/>
  <c r="EI94" i="6"/>
  <c r="EI92" i="6"/>
  <c r="EI102" i="6"/>
  <c r="EI95" i="6"/>
  <c r="EI96" i="6"/>
  <c r="EI101" i="6"/>
  <c r="EI98" i="6"/>
  <c r="EI100" i="6"/>
  <c r="EI104" i="6"/>
  <c r="EI108" i="6"/>
  <c r="EI99" i="6"/>
  <c r="EI106" i="6"/>
  <c r="EI105" i="6"/>
  <c r="EI111" i="6"/>
  <c r="EI110" i="6"/>
  <c r="EI114" i="6"/>
  <c r="EI109" i="6"/>
  <c r="EI113" i="6"/>
  <c r="EI107" i="6"/>
  <c r="EI103" i="6"/>
  <c r="EI112" i="6"/>
  <c r="EI116" i="6"/>
  <c r="EI120" i="6"/>
  <c r="EI124" i="6"/>
  <c r="EI115" i="6"/>
  <c r="EI118" i="6"/>
  <c r="EI122" i="6"/>
  <c r="EI117" i="6"/>
  <c r="EI121" i="6"/>
  <c r="EI125" i="6"/>
  <c r="EI129" i="6"/>
  <c r="EI119" i="6"/>
  <c r="EI123" i="6"/>
  <c r="EI127" i="6"/>
  <c r="EI126" i="6"/>
  <c r="EI130" i="6"/>
  <c r="EI134" i="6"/>
  <c r="EI138" i="6"/>
  <c r="EI142" i="6"/>
  <c r="EI133" i="6"/>
  <c r="EI137" i="6"/>
  <c r="EI128" i="6"/>
  <c r="EI132" i="6"/>
  <c r="EI136" i="6"/>
  <c r="EI140" i="6"/>
  <c r="EI144" i="6"/>
  <c r="EI131" i="6"/>
  <c r="EI135" i="6"/>
  <c r="EI139" i="6"/>
  <c r="EI143" i="6"/>
  <c r="EI141" i="6"/>
  <c r="EI145" i="6"/>
  <c r="EI149" i="6"/>
  <c r="EI153" i="6"/>
  <c r="EI157" i="6"/>
  <c r="EI148" i="6"/>
  <c r="EI152" i="6"/>
  <c r="EI147" i="6"/>
  <c r="EI151" i="6"/>
  <c r="EI155" i="6"/>
  <c r="EI146" i="6"/>
  <c r="EI150" i="6"/>
  <c r="EI154" i="6"/>
  <c r="EI158" i="6"/>
  <c r="EI162" i="6"/>
  <c r="EI166" i="6"/>
  <c r="EI161" i="6"/>
  <c r="EI165" i="6"/>
  <c r="EI156" i="6"/>
  <c r="EI160" i="6"/>
  <c r="EI164" i="6"/>
  <c r="EI168" i="6"/>
  <c r="EI172" i="6"/>
  <c r="EI159" i="6"/>
  <c r="EI163" i="6"/>
  <c r="EI167" i="6"/>
  <c r="EI171" i="6"/>
  <c r="EI170" i="6"/>
  <c r="EI173" i="6"/>
  <c r="EI174" i="6"/>
  <c r="EI178" i="6"/>
  <c r="EI182" i="6"/>
  <c r="EI186" i="6"/>
  <c r="EI177" i="6"/>
  <c r="EI181" i="6"/>
  <c r="EI185" i="6"/>
  <c r="EI176" i="6"/>
  <c r="EI180" i="6"/>
  <c r="EI184" i="6"/>
  <c r="EI188" i="6"/>
  <c r="EI169" i="6"/>
  <c r="EI175" i="6"/>
  <c r="EI179" i="6"/>
  <c r="EI183" i="6"/>
  <c r="EI187" i="6"/>
  <c r="EI189" i="6"/>
  <c r="EI193" i="6"/>
  <c r="EI197" i="6"/>
  <c r="EI201" i="6"/>
  <c r="EI192" i="6"/>
  <c r="EI196" i="6"/>
  <c r="EI200" i="6"/>
  <c r="EI191" i="6"/>
  <c r="EI195" i="6"/>
  <c r="EI199" i="6"/>
  <c r="EI203" i="6"/>
  <c r="EI190" i="6"/>
  <c r="EI194" i="6"/>
  <c r="EI198" i="6"/>
  <c r="EI202" i="6"/>
  <c r="EI204" i="6"/>
  <c r="EI206" i="6"/>
  <c r="EI205" i="6"/>
  <c r="EI207" i="6"/>
  <c r="EI208" i="6"/>
  <c r="EI209" i="6"/>
  <c r="EI210" i="6"/>
  <c r="EI211" i="6"/>
  <c r="EI212" i="6"/>
  <c r="EI213" i="6"/>
  <c r="EI214" i="6"/>
  <c r="EI215" i="6"/>
  <c r="EI216" i="6"/>
  <c r="EI217" i="6"/>
  <c r="EI218" i="6"/>
  <c r="EI219" i="6"/>
  <c r="EI221" i="6"/>
  <c r="EI222" i="6"/>
  <c r="EI223" i="6"/>
  <c r="EI224" i="6"/>
  <c r="EI225" i="6"/>
  <c r="EI226" i="6"/>
  <c r="EI227" i="6"/>
  <c r="EI228" i="6"/>
  <c r="EI229" i="6"/>
  <c r="EI230" i="6"/>
  <c r="EI220" i="6"/>
  <c r="EI234" i="6"/>
  <c r="EI235" i="6"/>
  <c r="EI236" i="6"/>
  <c r="EI237" i="6"/>
  <c r="EI238" i="6"/>
  <c r="EI239" i="6"/>
  <c r="EI240" i="6"/>
  <c r="EI241" i="6"/>
  <c r="EI242" i="6"/>
  <c r="EI243" i="6"/>
  <c r="EI244" i="6"/>
  <c r="EI245" i="6"/>
  <c r="EI246" i="6"/>
  <c r="EI247" i="6"/>
  <c r="EI248" i="6"/>
  <c r="EI249" i="6"/>
  <c r="EI250" i="6"/>
  <c r="EI232" i="6"/>
  <c r="EI233" i="6"/>
  <c r="EI231" i="6"/>
  <c r="EI251" i="6"/>
  <c r="EI252" i="6"/>
  <c r="EI253" i="6"/>
  <c r="EI254" i="6"/>
  <c r="EI255" i="6"/>
  <c r="EI256" i="6"/>
  <c r="EI257" i="6"/>
  <c r="EI258" i="6"/>
  <c r="EI259" i="6"/>
  <c r="EI260" i="6"/>
  <c r="EI261" i="6"/>
  <c r="EI262" i="6"/>
  <c r="EI263" i="6"/>
  <c r="EI264" i="6"/>
  <c r="EI265" i="6"/>
  <c r="EI266" i="6"/>
  <c r="EI267" i="6"/>
  <c r="EI268" i="6"/>
  <c r="EI269" i="6"/>
  <c r="EI270" i="6"/>
  <c r="EI271" i="6"/>
  <c r="EI272" i="6"/>
  <c r="EI273" i="6"/>
  <c r="EI274" i="6"/>
  <c r="EI275" i="6"/>
  <c r="EI276" i="6"/>
  <c r="EI277" i="6"/>
  <c r="EI278" i="6"/>
  <c r="EI279" i="6"/>
  <c r="EI280" i="6"/>
  <c r="EI281" i="6"/>
  <c r="EI282" i="6"/>
  <c r="EI283" i="6"/>
  <c r="EI284" i="6"/>
  <c r="EI285" i="6"/>
  <c r="EI286" i="6"/>
  <c r="EI287" i="6"/>
  <c r="EI288" i="6"/>
  <c r="EI289" i="6"/>
  <c r="EI290" i="6"/>
  <c r="EI291" i="6"/>
  <c r="EI292" i="6"/>
  <c r="EI293" i="6"/>
  <c r="EI294" i="6"/>
  <c r="EI295" i="6"/>
  <c r="EI296" i="6"/>
  <c r="EI297" i="6"/>
  <c r="EI298" i="6"/>
  <c r="EI299" i="6"/>
  <c r="EI300" i="6"/>
  <c r="EI301" i="6"/>
  <c r="EI302" i="6"/>
  <c r="EI303" i="6"/>
  <c r="EI304" i="6"/>
  <c r="EI305" i="6"/>
  <c r="EI306" i="6"/>
  <c r="EI307" i="6"/>
  <c r="EI308" i="6"/>
  <c r="EI309" i="6"/>
  <c r="EI310" i="6"/>
  <c r="EI311" i="6"/>
  <c r="EI312" i="6"/>
  <c r="EI313" i="6"/>
  <c r="EI314" i="6"/>
  <c r="EI317" i="6"/>
  <c r="EI320" i="6"/>
  <c r="EI328" i="6"/>
  <c r="EI336" i="6"/>
  <c r="EI344" i="6"/>
  <c r="EI315" i="6"/>
  <c r="EI325" i="6"/>
  <c r="EI333" i="6"/>
  <c r="EI341" i="6"/>
  <c r="EI322" i="6"/>
  <c r="EI330" i="6"/>
  <c r="EI338" i="6"/>
  <c r="EI316" i="6"/>
  <c r="EI319" i="6"/>
  <c r="EI327" i="6"/>
  <c r="EI335" i="6"/>
  <c r="EI343" i="6"/>
  <c r="EI324" i="6"/>
  <c r="EI332" i="6"/>
  <c r="EI340" i="6"/>
  <c r="EI318" i="6"/>
  <c r="EI321" i="6"/>
  <c r="EI329" i="6"/>
  <c r="EI337" i="6"/>
  <c r="EI345" i="6"/>
  <c r="EI326" i="6"/>
  <c r="EI334" i="6"/>
  <c r="EI342" i="6"/>
  <c r="EI323" i="6"/>
  <c r="EI331" i="6"/>
  <c r="EI339" i="6"/>
  <c r="EI355" i="6"/>
  <c r="EI363" i="6"/>
  <c r="EI352" i="6"/>
  <c r="EI360" i="6"/>
  <c r="EI368" i="6"/>
  <c r="EI347" i="6"/>
  <c r="EI349" i="6"/>
  <c r="EI357" i="6"/>
  <c r="EI365" i="6"/>
  <c r="EI354" i="6"/>
  <c r="EI362" i="6"/>
  <c r="EI370" i="6"/>
  <c r="EI351" i="6"/>
  <c r="EI359" i="6"/>
  <c r="EI367" i="6"/>
  <c r="EI348" i="6"/>
  <c r="EI356" i="6"/>
  <c r="EI364" i="6"/>
  <c r="EI346" i="6"/>
  <c r="EI353" i="6"/>
  <c r="EI361" i="6"/>
  <c r="EI369" i="6"/>
  <c r="EI350" i="6"/>
  <c r="EI358" i="6"/>
  <c r="EI366" i="6"/>
  <c r="EI371" i="6"/>
  <c r="EI372" i="6"/>
  <c r="EI373" i="6"/>
  <c r="EI374" i="6"/>
  <c r="EI375" i="6"/>
  <c r="EI376" i="6"/>
  <c r="EI377" i="6"/>
  <c r="EI386" i="6"/>
  <c r="EI387" i="6"/>
  <c r="EI388" i="6"/>
  <c r="EI389" i="6"/>
  <c r="EI390" i="6"/>
  <c r="EI391" i="6"/>
  <c r="EI392" i="6"/>
  <c r="EI393" i="6"/>
  <c r="EI394" i="6"/>
  <c r="EI395" i="6"/>
  <c r="EI396" i="6"/>
  <c r="EI397" i="6"/>
  <c r="EI398" i="6"/>
  <c r="EI399" i="6"/>
  <c r="EI400" i="6"/>
  <c r="EI401" i="6"/>
  <c r="EI402" i="6"/>
  <c r="EI403" i="6"/>
  <c r="EI404" i="6"/>
  <c r="EI405" i="6"/>
  <c r="EI406" i="6"/>
  <c r="EI407" i="6"/>
  <c r="EI408" i="6"/>
  <c r="EI409" i="6"/>
  <c r="EI410" i="6"/>
  <c r="EI411" i="6"/>
  <c r="EI378" i="6"/>
  <c r="EI379" i="6"/>
  <c r="EI380" i="6"/>
  <c r="EI381" i="6"/>
  <c r="EI382" i="6"/>
  <c r="EI383" i="6"/>
  <c r="EI384" i="6"/>
  <c r="EI385" i="6"/>
  <c r="EI419" i="6"/>
  <c r="EI420" i="6"/>
  <c r="EI439" i="6"/>
  <c r="EI414" i="6"/>
  <c r="EI426" i="6"/>
  <c r="EI430" i="6"/>
  <c r="EI434" i="6"/>
  <c r="EI443" i="6"/>
  <c r="EI431" i="6"/>
  <c r="EI440" i="6"/>
  <c r="EI421" i="6"/>
  <c r="EI422" i="6"/>
  <c r="EI427" i="6"/>
  <c r="EI435" i="6"/>
  <c r="EI441" i="6"/>
  <c r="EI444" i="6"/>
  <c r="EI416" i="6"/>
  <c r="EI423" i="6"/>
  <c r="EI428" i="6"/>
  <c r="EI432" i="6"/>
  <c r="EI413" i="6"/>
  <c r="EI436" i="6"/>
  <c r="EI442" i="6"/>
  <c r="EI445" i="6"/>
  <c r="EI417" i="6"/>
  <c r="EI424" i="6"/>
  <c r="EI415" i="6"/>
  <c r="EI448" i="6"/>
  <c r="EI451" i="6"/>
  <c r="EI454" i="6"/>
  <c r="EI463" i="6"/>
  <c r="EI472" i="6"/>
  <c r="EI425" i="6"/>
  <c r="EI438" i="6"/>
  <c r="EI458" i="6"/>
  <c r="EI412" i="6"/>
  <c r="EI429" i="6"/>
  <c r="EI449" i="6"/>
  <c r="EI461" i="6"/>
  <c r="EI473" i="6"/>
  <c r="EI452" i="6"/>
  <c r="EI455" i="6"/>
  <c r="EI464" i="6"/>
  <c r="EI471" i="6"/>
  <c r="EI433" i="6"/>
  <c r="EI447" i="6"/>
  <c r="EI467" i="6"/>
  <c r="EI469" i="6"/>
  <c r="EI446" i="6"/>
  <c r="EI450" i="6"/>
  <c r="EI456" i="6"/>
  <c r="EI459" i="6"/>
  <c r="EI462" i="6"/>
  <c r="EI465" i="6"/>
  <c r="EI474" i="6"/>
  <c r="EI418" i="6"/>
  <c r="EI437" i="6"/>
  <c r="EI453" i="6"/>
  <c r="EI476" i="6"/>
  <c r="EI482" i="6"/>
  <c r="EI488" i="6"/>
  <c r="EI492" i="6"/>
  <c r="EI504" i="6"/>
  <c r="EI518" i="6"/>
  <c r="EI524" i="6"/>
  <c r="EI527" i="6"/>
  <c r="EI529" i="6"/>
  <c r="EI466" i="6"/>
  <c r="EI481" i="6"/>
  <c r="EI484" i="6"/>
  <c r="EI487" i="6"/>
  <c r="EI512" i="6"/>
  <c r="EI515" i="6"/>
  <c r="EI516" i="6"/>
  <c r="EI517" i="6"/>
  <c r="EI526" i="6"/>
  <c r="EI470" i="6"/>
  <c r="EI479" i="6"/>
  <c r="EI510" i="6"/>
  <c r="EI528" i="6"/>
  <c r="EI533" i="6"/>
  <c r="EI534" i="6"/>
  <c r="EI535" i="6"/>
  <c r="EI537" i="6"/>
  <c r="EI486" i="6"/>
  <c r="EI505" i="6"/>
  <c r="EI519" i="6"/>
  <c r="EI521" i="6"/>
  <c r="EI531" i="6"/>
  <c r="EI477" i="6"/>
  <c r="EI483" i="6"/>
  <c r="EI497" i="6"/>
  <c r="EI498" i="6"/>
  <c r="EI499" i="6"/>
  <c r="EI514" i="6"/>
  <c r="EI523" i="6"/>
  <c r="EI530" i="6"/>
  <c r="EI532" i="6"/>
  <c r="EI460" i="6"/>
  <c r="EI485" i="6"/>
  <c r="EI491" i="6"/>
  <c r="EI496" i="6"/>
  <c r="EI506" i="6"/>
  <c r="EI507" i="6"/>
  <c r="EI522" i="6"/>
  <c r="EI525" i="6"/>
  <c r="EI457" i="6"/>
  <c r="EI468" i="6"/>
  <c r="EI480" i="6"/>
  <c r="EI489" i="6"/>
  <c r="EI490" i="6"/>
  <c r="EI493" i="6"/>
  <c r="EI500" i="6"/>
  <c r="EI501" i="6"/>
  <c r="EI502" i="6"/>
  <c r="EI503" i="6"/>
  <c r="EI508" i="6"/>
  <c r="EI475" i="6"/>
  <c r="EI478" i="6"/>
  <c r="EI494" i="6"/>
  <c r="EI495" i="6"/>
  <c r="EI509" i="6"/>
  <c r="EI511" i="6"/>
  <c r="EI513" i="6"/>
  <c r="EI520" i="6"/>
  <c r="KD62" i="6"/>
  <c r="KD61" i="6"/>
  <c r="KD63" i="6"/>
  <c r="KD66" i="6"/>
  <c r="KD65" i="6"/>
  <c r="KD64" i="6"/>
  <c r="KD67" i="6"/>
  <c r="KD70" i="6"/>
  <c r="KD69" i="6"/>
  <c r="KD68" i="6"/>
  <c r="KD71" i="6"/>
  <c r="KD73" i="6"/>
  <c r="KD74" i="6"/>
  <c r="KD75" i="6"/>
  <c r="KD77" i="6"/>
  <c r="KD76" i="6"/>
  <c r="KD72" i="6"/>
  <c r="KD78" i="6"/>
  <c r="KD81" i="6"/>
  <c r="KD85" i="6"/>
  <c r="KD89" i="6"/>
  <c r="KD83" i="6"/>
  <c r="KD84" i="6"/>
  <c r="KD88" i="6"/>
  <c r="KD79" i="6"/>
  <c r="KD87" i="6"/>
  <c r="KD82" i="6"/>
  <c r="KD86" i="6"/>
  <c r="KD80" i="6"/>
  <c r="KD90" i="6"/>
  <c r="KD92" i="6"/>
  <c r="KD96" i="6"/>
  <c r="KD94" i="6"/>
  <c r="KD101" i="6"/>
  <c r="KD91" i="6"/>
  <c r="KD100" i="6"/>
  <c r="KD95" i="6"/>
  <c r="KD97" i="6"/>
  <c r="KD98" i="6"/>
  <c r="KD99" i="6"/>
  <c r="KD103" i="6"/>
  <c r="KD93" i="6"/>
  <c r="KD107" i="6"/>
  <c r="KD105" i="6"/>
  <c r="KD104" i="6"/>
  <c r="KD102" i="6"/>
  <c r="KD110" i="6"/>
  <c r="KD114" i="6"/>
  <c r="KD106" i="6"/>
  <c r="KD109" i="6"/>
  <c r="KD113" i="6"/>
  <c r="KD108" i="6"/>
  <c r="KD112" i="6"/>
  <c r="KD111" i="6"/>
  <c r="KD119" i="6"/>
  <c r="KD123" i="6"/>
  <c r="KD115" i="6"/>
  <c r="KD117" i="6"/>
  <c r="KD121" i="6"/>
  <c r="KD116" i="6"/>
  <c r="KD120" i="6"/>
  <c r="KD118" i="6"/>
  <c r="KD122" i="6"/>
  <c r="KD124" i="6"/>
  <c r="KD128" i="6"/>
  <c r="KD126" i="6"/>
  <c r="KD125" i="6"/>
  <c r="KD129" i="6"/>
  <c r="KD127" i="6"/>
  <c r="KD133" i="6"/>
  <c r="KD137" i="6"/>
  <c r="KD141" i="6"/>
  <c r="KD132" i="6"/>
  <c r="KD136" i="6"/>
  <c r="KD131" i="6"/>
  <c r="KD135" i="6"/>
  <c r="KD139" i="6"/>
  <c r="KD143" i="6"/>
  <c r="KD130" i="6"/>
  <c r="KD134" i="6"/>
  <c r="KD138" i="6"/>
  <c r="KD142" i="6"/>
  <c r="KD148" i="6"/>
  <c r="KD152" i="6"/>
  <c r="KD156" i="6"/>
  <c r="KD144" i="6"/>
  <c r="KD147" i="6"/>
  <c r="KD151" i="6"/>
  <c r="KD140" i="6"/>
  <c r="KD146" i="6"/>
  <c r="KD150" i="6"/>
  <c r="KD154" i="6"/>
  <c r="KD145" i="6"/>
  <c r="KD149" i="6"/>
  <c r="KD153" i="6"/>
  <c r="KD157" i="6"/>
  <c r="KD155" i="6"/>
  <c r="KD161" i="6"/>
  <c r="KD165" i="6"/>
  <c r="KD160" i="6"/>
  <c r="KD164" i="6"/>
  <c r="KD168" i="6"/>
  <c r="KD159" i="6"/>
  <c r="KD163" i="6"/>
  <c r="KD167" i="6"/>
  <c r="KD171" i="6"/>
  <c r="KD158" i="6"/>
  <c r="KD162" i="6"/>
  <c r="KD166" i="6"/>
  <c r="KD170" i="6"/>
  <c r="KD169" i="6"/>
  <c r="KD177" i="6"/>
  <c r="KD181" i="6"/>
  <c r="KD185" i="6"/>
  <c r="KD173" i="6"/>
  <c r="KD176" i="6"/>
  <c r="KD180" i="6"/>
  <c r="KD184" i="6"/>
  <c r="KD175" i="6"/>
  <c r="KD179" i="6"/>
  <c r="KD183" i="6"/>
  <c r="KD187" i="6"/>
  <c r="KD172" i="6"/>
  <c r="KD174" i="6"/>
  <c r="KD178" i="6"/>
  <c r="KD182" i="6"/>
  <c r="KD186" i="6"/>
  <c r="KD188" i="6"/>
  <c r="KD192" i="6"/>
  <c r="KD196" i="6"/>
  <c r="KD200" i="6"/>
  <c r="KD191" i="6"/>
  <c r="KD195" i="6"/>
  <c r="KD199" i="6"/>
  <c r="KD190" i="6"/>
  <c r="KD194" i="6"/>
  <c r="KD198" i="6"/>
  <c r="KD202" i="6"/>
  <c r="KD189" i="6"/>
  <c r="KD193" i="6"/>
  <c r="KD197" i="6"/>
  <c r="KD201" i="6"/>
  <c r="KD203" i="6"/>
  <c r="KD205" i="6"/>
  <c r="KD204" i="6"/>
  <c r="KD206" i="6"/>
  <c r="KD207" i="6"/>
  <c r="KD208" i="6"/>
  <c r="KD209" i="6"/>
  <c r="KD210" i="6"/>
  <c r="KD211" i="6"/>
  <c r="KD212" i="6"/>
  <c r="KD213" i="6"/>
  <c r="KD214" i="6"/>
  <c r="KD215" i="6"/>
  <c r="KD216" i="6"/>
  <c r="KD217" i="6"/>
  <c r="KD220" i="6"/>
  <c r="KD221" i="6"/>
  <c r="KD222" i="6"/>
  <c r="KD223" i="6"/>
  <c r="KD224" i="6"/>
  <c r="KD225" i="6"/>
  <c r="KD226" i="6"/>
  <c r="KD227" i="6"/>
  <c r="KD228" i="6"/>
  <c r="KD229" i="6"/>
  <c r="KD230" i="6"/>
  <c r="KD218" i="6"/>
  <c r="KD219" i="6"/>
  <c r="KD231" i="6"/>
  <c r="KD234" i="6"/>
  <c r="KD235" i="6"/>
  <c r="KD236" i="6"/>
  <c r="KD237" i="6"/>
  <c r="KD238" i="6"/>
  <c r="KD239" i="6"/>
  <c r="KD240" i="6"/>
  <c r="KD241" i="6"/>
  <c r="KD242" i="6"/>
  <c r="KD243" i="6"/>
  <c r="KD244" i="6"/>
  <c r="KD245" i="6"/>
  <c r="KD246" i="6"/>
  <c r="KD247" i="6"/>
  <c r="KD248" i="6"/>
  <c r="KD249" i="6"/>
  <c r="KD250" i="6"/>
  <c r="KD232" i="6"/>
  <c r="KD233" i="6"/>
  <c r="KD251" i="6"/>
  <c r="KD252" i="6"/>
  <c r="KD253" i="6"/>
  <c r="KD254" i="6"/>
  <c r="KD255" i="6"/>
  <c r="KD256" i="6"/>
  <c r="KD257" i="6"/>
  <c r="KD258" i="6"/>
  <c r="KD259" i="6"/>
  <c r="KD260" i="6"/>
  <c r="KD261" i="6"/>
  <c r="KD262" i="6"/>
  <c r="KD263" i="6"/>
  <c r="KD264" i="6"/>
  <c r="KD265" i="6"/>
  <c r="KD266" i="6"/>
  <c r="KD267" i="6"/>
  <c r="KD268" i="6"/>
  <c r="KD269" i="6"/>
  <c r="KD270" i="6"/>
  <c r="KD271" i="6"/>
  <c r="KD272" i="6"/>
  <c r="KD273" i="6"/>
  <c r="KD274" i="6"/>
  <c r="KD275" i="6"/>
  <c r="KD276" i="6"/>
  <c r="KD277" i="6"/>
  <c r="KD278" i="6"/>
  <c r="KD279" i="6"/>
  <c r="KD280" i="6"/>
  <c r="KD281" i="6"/>
  <c r="KD282" i="6"/>
  <c r="KD283" i="6"/>
  <c r="KD284" i="6"/>
  <c r="KD285" i="6"/>
  <c r="KD286" i="6"/>
  <c r="KD287" i="6"/>
  <c r="KD288" i="6"/>
  <c r="KD289" i="6"/>
  <c r="KD290" i="6"/>
  <c r="KD291" i="6"/>
  <c r="KD292" i="6"/>
  <c r="KD293" i="6"/>
  <c r="KD294" i="6"/>
  <c r="KD295" i="6"/>
  <c r="KD296" i="6"/>
  <c r="KD297" i="6"/>
  <c r="KD298" i="6"/>
  <c r="KD299" i="6"/>
  <c r="KD300" i="6"/>
  <c r="KD301" i="6"/>
  <c r="KD302" i="6"/>
  <c r="KD303" i="6"/>
  <c r="KD304" i="6"/>
  <c r="KD305" i="6"/>
  <c r="KD306" i="6"/>
  <c r="KD307" i="6"/>
  <c r="KD308" i="6"/>
  <c r="KD309" i="6"/>
  <c r="KD310" i="6"/>
  <c r="KD311" i="6"/>
  <c r="KD312" i="6"/>
  <c r="KD313" i="6"/>
  <c r="KD314" i="6"/>
  <c r="KD321" i="6"/>
  <c r="KD329" i="6"/>
  <c r="KD337" i="6"/>
  <c r="KD345" i="6"/>
  <c r="KD315" i="6"/>
  <c r="KD318" i="6"/>
  <c r="KD326" i="6"/>
  <c r="KD334" i="6"/>
  <c r="KD342" i="6"/>
  <c r="KD323" i="6"/>
  <c r="KD331" i="6"/>
  <c r="KD339" i="6"/>
  <c r="KD317" i="6"/>
  <c r="KD320" i="6"/>
  <c r="KD328" i="6"/>
  <c r="KD336" i="6"/>
  <c r="KD344" i="6"/>
  <c r="KD325" i="6"/>
  <c r="KD333" i="6"/>
  <c r="KD341" i="6"/>
  <c r="KD322" i="6"/>
  <c r="KD330" i="6"/>
  <c r="KD338" i="6"/>
  <c r="KD316" i="6"/>
  <c r="KD319" i="6"/>
  <c r="KD327" i="6"/>
  <c r="KD335" i="6"/>
  <c r="KD343" i="6"/>
  <c r="KD324" i="6"/>
  <c r="KD332" i="6"/>
  <c r="KD340" i="6"/>
  <c r="KD348" i="6"/>
  <c r="KD356" i="6"/>
  <c r="KD364" i="6"/>
  <c r="KD353" i="6"/>
  <c r="KD361" i="6"/>
  <c r="KD369" i="6"/>
  <c r="KD350" i="6"/>
  <c r="KD358" i="6"/>
  <c r="KD366" i="6"/>
  <c r="KD346" i="6"/>
  <c r="KD347" i="6"/>
  <c r="KD355" i="6"/>
  <c r="KD363" i="6"/>
  <c r="KD352" i="6"/>
  <c r="KD360" i="6"/>
  <c r="KD368" i="6"/>
  <c r="KD349" i="6"/>
  <c r="KD357" i="6"/>
  <c r="KD365" i="6"/>
  <c r="KD354" i="6"/>
  <c r="KD362" i="6"/>
  <c r="KD370" i="6"/>
  <c r="KD351" i="6"/>
  <c r="KD359" i="6"/>
  <c r="KD367" i="6"/>
  <c r="KD371" i="6"/>
  <c r="KD372" i="6"/>
  <c r="KD373" i="6"/>
  <c r="KD374" i="6"/>
  <c r="KD375" i="6"/>
  <c r="KD376" i="6"/>
  <c r="KD377" i="6"/>
  <c r="KD379" i="6"/>
  <c r="KD385" i="6"/>
  <c r="KD386" i="6"/>
  <c r="KD387" i="6"/>
  <c r="KD388" i="6"/>
  <c r="KD389" i="6"/>
  <c r="KD390" i="6"/>
  <c r="KD391" i="6"/>
  <c r="KD392" i="6"/>
  <c r="KD393" i="6"/>
  <c r="KD394" i="6"/>
  <c r="KD395" i="6"/>
  <c r="KD396" i="6"/>
  <c r="KD397" i="6"/>
  <c r="KD398" i="6"/>
  <c r="KD399" i="6"/>
  <c r="KD400" i="6"/>
  <c r="KD401" i="6"/>
  <c r="KD402" i="6"/>
  <c r="KD403" i="6"/>
  <c r="KD404" i="6"/>
  <c r="KD405" i="6"/>
  <c r="KD378" i="6"/>
  <c r="KD406" i="6"/>
  <c r="KD407" i="6"/>
  <c r="KD408" i="6"/>
  <c r="KD409" i="6"/>
  <c r="KD410" i="6"/>
  <c r="KD411" i="6"/>
  <c r="KD380" i="6"/>
  <c r="KD381" i="6"/>
  <c r="KD382" i="6"/>
  <c r="KD383" i="6"/>
  <c r="KD384" i="6"/>
  <c r="KD412" i="6"/>
  <c r="KD415" i="6"/>
  <c r="KD419" i="6"/>
  <c r="KD425" i="6"/>
  <c r="KD433" i="6"/>
  <c r="KD438" i="6"/>
  <c r="KD446" i="6"/>
  <c r="KD420" i="6"/>
  <c r="KD429" i="6"/>
  <c r="KD439" i="6"/>
  <c r="KD414" i="6"/>
  <c r="KD426" i="6"/>
  <c r="KD430" i="6"/>
  <c r="KD434" i="6"/>
  <c r="KD443" i="6"/>
  <c r="KD421" i="6"/>
  <c r="KD428" i="6"/>
  <c r="KD431" i="6"/>
  <c r="KD440" i="6"/>
  <c r="KD422" i="6"/>
  <c r="KD427" i="6"/>
  <c r="KD435" i="6"/>
  <c r="KD441" i="6"/>
  <c r="KD444" i="6"/>
  <c r="KD423" i="6"/>
  <c r="KD432" i="6"/>
  <c r="KD413" i="6"/>
  <c r="KD416" i="6"/>
  <c r="KD417" i="6"/>
  <c r="KD436" i="6"/>
  <c r="KD445" i="6"/>
  <c r="KD457" i="6"/>
  <c r="KD472" i="6"/>
  <c r="KD418" i="6"/>
  <c r="KD424" i="6"/>
  <c r="KD437" i="6"/>
  <c r="KD448" i="6"/>
  <c r="KD454" i="6"/>
  <c r="KD460" i="6"/>
  <c r="KD470" i="6"/>
  <c r="KD451" i="6"/>
  <c r="KD463" i="6"/>
  <c r="KD466" i="6"/>
  <c r="KD468" i="6"/>
  <c r="KD475" i="6"/>
  <c r="KD458" i="6"/>
  <c r="KD461" i="6"/>
  <c r="KD473" i="6"/>
  <c r="KD449" i="6"/>
  <c r="KD452" i="6"/>
  <c r="KD455" i="6"/>
  <c r="KD464" i="6"/>
  <c r="KD467" i="6"/>
  <c r="KD442" i="6"/>
  <c r="KD447" i="6"/>
  <c r="KD450" i="6"/>
  <c r="KD456" i="6"/>
  <c r="KD459" i="6"/>
  <c r="KD462" i="6"/>
  <c r="KD465" i="6"/>
  <c r="KD469" i="6"/>
  <c r="KD471" i="6"/>
  <c r="KD453" i="6"/>
  <c r="KD474" i="6"/>
  <c r="KD480" i="6"/>
  <c r="KD491" i="6"/>
  <c r="KD497" i="6"/>
  <c r="KD498" i="6"/>
  <c r="KD499" i="6"/>
  <c r="KD506" i="6"/>
  <c r="KD514" i="6"/>
  <c r="KD515" i="6"/>
  <c r="KD478" i="6"/>
  <c r="KD489" i="6"/>
  <c r="KD496" i="6"/>
  <c r="KD500" i="6"/>
  <c r="KD501" i="6"/>
  <c r="KD507" i="6"/>
  <c r="KD509" i="6"/>
  <c r="KD511" i="6"/>
  <c r="KD519" i="6"/>
  <c r="KD523" i="6"/>
  <c r="KD527" i="6"/>
  <c r="KD482" i="6"/>
  <c r="KD490" i="6"/>
  <c r="KD493" i="6"/>
  <c r="KD495" i="6"/>
  <c r="KD502" i="6"/>
  <c r="KD518" i="6"/>
  <c r="KD526" i="6"/>
  <c r="KD476" i="6"/>
  <c r="KD484" i="6"/>
  <c r="KD488" i="6"/>
  <c r="KD492" i="6"/>
  <c r="KD494" i="6"/>
  <c r="KD503" i="6"/>
  <c r="KD508" i="6"/>
  <c r="KD520" i="6"/>
  <c r="KD522" i="6"/>
  <c r="KD525" i="6"/>
  <c r="KD528" i="6"/>
  <c r="KD533" i="6"/>
  <c r="KD479" i="6"/>
  <c r="KD504" i="6"/>
  <c r="KD531" i="6"/>
  <c r="KD532" i="6"/>
  <c r="KD534" i="6"/>
  <c r="KD477" i="6"/>
  <c r="KD481" i="6"/>
  <c r="KD486" i="6"/>
  <c r="KD487" i="6"/>
  <c r="KD513" i="6"/>
  <c r="KD530" i="6"/>
  <c r="KD536" i="6"/>
  <c r="KD483" i="6"/>
  <c r="KD512" i="6"/>
  <c r="KD517" i="6"/>
  <c r="KD524" i="6"/>
  <c r="KD485" i="6"/>
  <c r="KD505" i="6"/>
  <c r="KD510" i="6"/>
  <c r="KD516" i="6"/>
  <c r="KD521" i="6"/>
  <c r="KL62" i="6"/>
  <c r="KL61" i="6"/>
  <c r="KL63" i="6"/>
  <c r="KL64" i="6"/>
  <c r="KL66" i="6"/>
  <c r="KL65" i="6"/>
  <c r="KL67" i="6"/>
  <c r="KL70" i="6"/>
  <c r="KL69" i="6"/>
  <c r="KL68" i="6"/>
  <c r="KL71" i="6"/>
  <c r="KL72" i="6"/>
  <c r="KL75" i="6"/>
  <c r="KL77" i="6"/>
  <c r="KL73" i="6"/>
  <c r="KL76" i="6"/>
  <c r="KL74" i="6"/>
  <c r="KL81" i="6"/>
  <c r="KL89" i="6"/>
  <c r="KL82" i="6"/>
  <c r="KL80" i="6"/>
  <c r="KL88" i="6"/>
  <c r="KL83" i="6"/>
  <c r="KL87" i="6"/>
  <c r="KL78" i="6"/>
  <c r="KL79" i="6"/>
  <c r="KL84" i="6"/>
  <c r="KL85" i="6"/>
  <c r="KL86" i="6"/>
  <c r="KL92" i="6"/>
  <c r="KL96" i="6"/>
  <c r="KL95" i="6"/>
  <c r="KL93" i="6"/>
  <c r="KL101" i="6"/>
  <c r="KL90" i="6"/>
  <c r="KL97" i="6"/>
  <c r="KL98" i="6"/>
  <c r="KL100" i="6"/>
  <c r="KL91" i="6"/>
  <c r="KL94" i="6"/>
  <c r="KL99" i="6"/>
  <c r="KL103" i="6"/>
  <c r="KL107" i="6"/>
  <c r="KL102" i="6"/>
  <c r="KL105" i="6"/>
  <c r="KL104" i="6"/>
  <c r="KL110" i="6"/>
  <c r="KL114" i="6"/>
  <c r="KL109" i="6"/>
  <c r="KL113" i="6"/>
  <c r="KL106" i="6"/>
  <c r="KL108" i="6"/>
  <c r="KL112" i="6"/>
  <c r="KL111" i="6"/>
  <c r="KL119" i="6"/>
  <c r="KL123" i="6"/>
  <c r="KL115" i="6"/>
  <c r="KL117" i="6"/>
  <c r="KL121" i="6"/>
  <c r="KL116" i="6"/>
  <c r="KL120" i="6"/>
  <c r="KL124" i="6"/>
  <c r="KL128" i="6"/>
  <c r="KL118" i="6"/>
  <c r="KL126" i="6"/>
  <c r="KL125" i="6"/>
  <c r="KL129" i="6"/>
  <c r="KL133" i="6"/>
  <c r="KL137" i="6"/>
  <c r="KL141" i="6"/>
  <c r="KL122" i="6"/>
  <c r="KL127" i="6"/>
  <c r="KL132" i="6"/>
  <c r="KL136" i="6"/>
  <c r="KL131" i="6"/>
  <c r="KL135" i="6"/>
  <c r="KL139" i="6"/>
  <c r="KL143" i="6"/>
  <c r="KL130" i="6"/>
  <c r="KL134" i="6"/>
  <c r="KL138" i="6"/>
  <c r="KL142" i="6"/>
  <c r="KL148" i="6"/>
  <c r="KL152" i="6"/>
  <c r="KL156" i="6"/>
  <c r="KL147" i="6"/>
  <c r="KL151" i="6"/>
  <c r="KL146" i="6"/>
  <c r="KL150" i="6"/>
  <c r="KL154" i="6"/>
  <c r="KL140" i="6"/>
  <c r="KL144" i="6"/>
  <c r="KL145" i="6"/>
  <c r="KL149" i="6"/>
  <c r="KL153" i="6"/>
  <c r="KL157" i="6"/>
  <c r="KL161" i="6"/>
  <c r="KL165" i="6"/>
  <c r="KL155" i="6"/>
  <c r="KL160" i="6"/>
  <c r="KL164" i="6"/>
  <c r="KL168" i="6"/>
  <c r="KL158" i="6"/>
  <c r="KL159" i="6"/>
  <c r="KL163" i="6"/>
  <c r="KL167" i="6"/>
  <c r="KL171" i="6"/>
  <c r="KL162" i="6"/>
  <c r="KL166" i="6"/>
  <c r="KL170" i="6"/>
  <c r="KL177" i="6"/>
  <c r="KL181" i="6"/>
  <c r="KL185" i="6"/>
  <c r="KL172" i="6"/>
  <c r="KL176" i="6"/>
  <c r="KL180" i="6"/>
  <c r="KL184" i="6"/>
  <c r="KL169" i="6"/>
  <c r="KL175" i="6"/>
  <c r="KL179" i="6"/>
  <c r="KL183" i="6"/>
  <c r="KL187" i="6"/>
  <c r="KL173" i="6"/>
  <c r="KL174" i="6"/>
  <c r="KL178" i="6"/>
  <c r="KL182" i="6"/>
  <c r="KL186" i="6"/>
  <c r="KL192" i="6"/>
  <c r="KL196" i="6"/>
  <c r="KL200" i="6"/>
  <c r="KL188" i="6"/>
  <c r="KL191" i="6"/>
  <c r="KL195" i="6"/>
  <c r="KL199" i="6"/>
  <c r="KL190" i="6"/>
  <c r="KL194" i="6"/>
  <c r="KL198" i="6"/>
  <c r="KL202" i="6"/>
  <c r="KL189" i="6"/>
  <c r="KL193" i="6"/>
  <c r="KL197" i="6"/>
  <c r="KL201" i="6"/>
  <c r="KL205" i="6"/>
  <c r="KL203" i="6"/>
  <c r="KL204" i="6"/>
  <c r="KL206" i="6"/>
  <c r="KL207" i="6"/>
  <c r="KL208" i="6"/>
  <c r="KL209" i="6"/>
  <c r="KL210" i="6"/>
  <c r="KL211" i="6"/>
  <c r="KL212" i="6"/>
  <c r="KL213" i="6"/>
  <c r="KL214" i="6"/>
  <c r="KL215" i="6"/>
  <c r="KL216" i="6"/>
  <c r="KL217" i="6"/>
  <c r="KL218" i="6"/>
  <c r="KL220" i="6"/>
  <c r="KL221" i="6"/>
  <c r="KL222" i="6"/>
  <c r="KL223" i="6"/>
  <c r="KL224" i="6"/>
  <c r="KL225" i="6"/>
  <c r="KL226" i="6"/>
  <c r="KL227" i="6"/>
  <c r="KL228" i="6"/>
  <c r="KL229" i="6"/>
  <c r="KL230" i="6"/>
  <c r="KL219" i="6"/>
  <c r="KL232" i="6"/>
  <c r="KL234" i="6"/>
  <c r="KL235" i="6"/>
  <c r="KL236" i="6"/>
  <c r="KL237" i="6"/>
  <c r="KL233" i="6"/>
  <c r="KL238" i="6"/>
  <c r="KL239" i="6"/>
  <c r="KL240" i="6"/>
  <c r="KL241" i="6"/>
  <c r="KL242" i="6"/>
  <c r="KL243" i="6"/>
  <c r="KL244" i="6"/>
  <c r="KL245" i="6"/>
  <c r="KL246" i="6"/>
  <c r="KL247" i="6"/>
  <c r="KL248" i="6"/>
  <c r="KL249" i="6"/>
  <c r="KL250" i="6"/>
  <c r="KL231" i="6"/>
  <c r="KL251" i="6"/>
  <c r="KL252" i="6"/>
  <c r="KL253" i="6"/>
  <c r="KL254" i="6"/>
  <c r="KL255" i="6"/>
  <c r="KL256" i="6"/>
  <c r="KL257" i="6"/>
  <c r="KL258" i="6"/>
  <c r="KL259" i="6"/>
  <c r="KL260" i="6"/>
  <c r="KL261" i="6"/>
  <c r="KL262" i="6"/>
  <c r="KL263" i="6"/>
  <c r="KL264" i="6"/>
  <c r="KL265" i="6"/>
  <c r="KL266" i="6"/>
  <c r="KL267" i="6"/>
  <c r="KL268" i="6"/>
  <c r="KL269" i="6"/>
  <c r="KL270" i="6"/>
  <c r="KL271" i="6"/>
  <c r="KL272" i="6"/>
  <c r="KL273" i="6"/>
  <c r="KL274" i="6"/>
  <c r="KL275" i="6"/>
  <c r="KL276" i="6"/>
  <c r="KL277" i="6"/>
  <c r="KL278" i="6"/>
  <c r="KL279" i="6"/>
  <c r="KL280" i="6"/>
  <c r="KL281" i="6"/>
  <c r="KL282" i="6"/>
  <c r="KL284" i="6"/>
  <c r="KL285" i="6"/>
  <c r="KL286" i="6"/>
  <c r="KL287" i="6"/>
  <c r="KL288" i="6"/>
  <c r="KL289" i="6"/>
  <c r="KL290" i="6"/>
  <c r="KL291" i="6"/>
  <c r="KL292" i="6"/>
  <c r="KL293" i="6"/>
  <c r="KL294" i="6"/>
  <c r="KL295" i="6"/>
  <c r="KL296" i="6"/>
  <c r="KL297" i="6"/>
  <c r="KL298" i="6"/>
  <c r="KL299" i="6"/>
  <c r="KL300" i="6"/>
  <c r="KL301" i="6"/>
  <c r="KL302" i="6"/>
  <c r="KL303" i="6"/>
  <c r="KL304" i="6"/>
  <c r="KL305" i="6"/>
  <c r="KL306" i="6"/>
  <c r="KL307" i="6"/>
  <c r="KL308" i="6"/>
  <c r="KL309" i="6"/>
  <c r="KL310" i="6"/>
  <c r="KL311" i="6"/>
  <c r="KL312" i="6"/>
  <c r="KL313" i="6"/>
  <c r="KL314" i="6"/>
  <c r="KL283" i="6"/>
  <c r="KL321" i="6"/>
  <c r="KL329" i="6"/>
  <c r="KL337" i="6"/>
  <c r="KL345" i="6"/>
  <c r="KL315" i="6"/>
  <c r="KL318" i="6"/>
  <c r="KL326" i="6"/>
  <c r="KL334" i="6"/>
  <c r="KL342" i="6"/>
  <c r="KL323" i="6"/>
  <c r="KL331" i="6"/>
  <c r="KL339" i="6"/>
  <c r="KL317" i="6"/>
  <c r="KL320" i="6"/>
  <c r="KL328" i="6"/>
  <c r="KL336" i="6"/>
  <c r="KL344" i="6"/>
  <c r="KL325" i="6"/>
  <c r="KL333" i="6"/>
  <c r="KL341" i="6"/>
  <c r="KL322" i="6"/>
  <c r="KL330" i="6"/>
  <c r="KL338" i="6"/>
  <c r="KL316" i="6"/>
  <c r="KL319" i="6"/>
  <c r="KL327" i="6"/>
  <c r="KL335" i="6"/>
  <c r="KL343" i="6"/>
  <c r="KL324" i="6"/>
  <c r="KL332" i="6"/>
  <c r="KL340" i="6"/>
  <c r="KL346" i="6"/>
  <c r="KL348" i="6"/>
  <c r="KL356" i="6"/>
  <c r="KL364" i="6"/>
  <c r="KL353" i="6"/>
  <c r="KL361" i="6"/>
  <c r="KL369" i="6"/>
  <c r="KL350" i="6"/>
  <c r="KL358" i="6"/>
  <c r="KL366" i="6"/>
  <c r="KL347" i="6"/>
  <c r="KL355" i="6"/>
  <c r="KL363" i="6"/>
  <c r="KL352" i="6"/>
  <c r="KL360" i="6"/>
  <c r="KL368" i="6"/>
  <c r="KL349" i="6"/>
  <c r="KL357" i="6"/>
  <c r="KL365" i="6"/>
  <c r="KL354" i="6"/>
  <c r="KL362" i="6"/>
  <c r="KL370" i="6"/>
  <c r="KL351" i="6"/>
  <c r="KL359" i="6"/>
  <c r="KL367" i="6"/>
  <c r="KL371" i="6"/>
  <c r="KL372" i="6"/>
  <c r="KL373" i="6"/>
  <c r="KL374" i="6"/>
  <c r="KL375" i="6"/>
  <c r="KL376" i="6"/>
  <c r="KL377" i="6"/>
  <c r="KL385" i="6"/>
  <c r="KL386" i="6"/>
  <c r="KL387" i="6"/>
  <c r="KL388" i="6"/>
  <c r="KL389" i="6"/>
  <c r="KL390" i="6"/>
  <c r="KL391" i="6"/>
  <c r="KL392" i="6"/>
  <c r="KL393" i="6"/>
  <c r="KL394" i="6"/>
  <c r="KL395" i="6"/>
  <c r="KL396" i="6"/>
  <c r="KL397" i="6"/>
  <c r="KL398" i="6"/>
  <c r="KL399" i="6"/>
  <c r="KL400" i="6"/>
  <c r="KL401" i="6"/>
  <c r="KL402" i="6"/>
  <c r="KL403" i="6"/>
  <c r="KL404" i="6"/>
  <c r="KL405" i="6"/>
  <c r="KL406" i="6"/>
  <c r="KL407" i="6"/>
  <c r="KL408" i="6"/>
  <c r="KL409" i="6"/>
  <c r="KL410" i="6"/>
  <c r="KL411" i="6"/>
  <c r="KL378" i="6"/>
  <c r="KL379" i="6"/>
  <c r="KL380" i="6"/>
  <c r="KL381" i="6"/>
  <c r="KL382" i="6"/>
  <c r="KL383" i="6"/>
  <c r="KL384" i="6"/>
  <c r="KL419" i="6"/>
  <c r="KL425" i="6"/>
  <c r="KL433" i="6"/>
  <c r="KL438" i="6"/>
  <c r="KL446" i="6"/>
  <c r="KL420" i="6"/>
  <c r="KL429" i="6"/>
  <c r="KL439" i="6"/>
  <c r="KL413" i="6"/>
  <c r="KL426" i="6"/>
  <c r="KL430" i="6"/>
  <c r="KL434" i="6"/>
  <c r="KL443" i="6"/>
  <c r="KL412" i="6"/>
  <c r="KL421" i="6"/>
  <c r="KL428" i="6"/>
  <c r="KL431" i="6"/>
  <c r="KL440" i="6"/>
  <c r="KL422" i="6"/>
  <c r="KL427" i="6"/>
  <c r="KL435" i="6"/>
  <c r="KL441" i="6"/>
  <c r="KL444" i="6"/>
  <c r="KL423" i="6"/>
  <c r="KL432" i="6"/>
  <c r="KL415" i="6"/>
  <c r="KL416" i="6"/>
  <c r="KL417" i="6"/>
  <c r="KL436" i="6"/>
  <c r="KL445" i="6"/>
  <c r="KL457" i="6"/>
  <c r="KL472" i="6"/>
  <c r="KL448" i="6"/>
  <c r="KL454" i="6"/>
  <c r="KL460" i="6"/>
  <c r="KL470" i="6"/>
  <c r="KL418" i="6"/>
  <c r="KL424" i="6"/>
  <c r="KL437" i="6"/>
  <c r="KL451" i="6"/>
  <c r="KL463" i="6"/>
  <c r="KL466" i="6"/>
  <c r="KL468" i="6"/>
  <c r="KL475" i="6"/>
  <c r="KL458" i="6"/>
  <c r="KL461" i="6"/>
  <c r="KL473" i="6"/>
  <c r="KL414" i="6"/>
  <c r="KL449" i="6"/>
  <c r="KL452" i="6"/>
  <c r="KL455" i="6"/>
  <c r="KL464" i="6"/>
  <c r="KL467" i="6"/>
  <c r="KL447" i="6"/>
  <c r="KL450" i="6"/>
  <c r="KL456" i="6"/>
  <c r="KL459" i="6"/>
  <c r="KL462" i="6"/>
  <c r="KL465" i="6"/>
  <c r="KL469" i="6"/>
  <c r="KL471" i="6"/>
  <c r="KL480" i="6"/>
  <c r="KL491" i="6"/>
  <c r="KL497" i="6"/>
  <c r="KL498" i="6"/>
  <c r="KL499" i="6"/>
  <c r="KL506" i="6"/>
  <c r="KL514" i="6"/>
  <c r="KL515" i="6"/>
  <c r="KL453" i="6"/>
  <c r="KL478" i="6"/>
  <c r="KL489" i="6"/>
  <c r="KL496" i="6"/>
  <c r="KL500" i="6"/>
  <c r="KL501" i="6"/>
  <c r="KL507" i="6"/>
  <c r="KL509" i="6"/>
  <c r="KL511" i="6"/>
  <c r="KL519" i="6"/>
  <c r="KL523" i="6"/>
  <c r="KL527" i="6"/>
  <c r="KL474" i="6"/>
  <c r="KL476" i="6"/>
  <c r="KL482" i="6"/>
  <c r="KL490" i="6"/>
  <c r="KL493" i="6"/>
  <c r="KL495" i="6"/>
  <c r="KL502" i="6"/>
  <c r="KL518" i="6"/>
  <c r="KL526" i="6"/>
  <c r="KL442" i="6"/>
  <c r="KL484" i="6"/>
  <c r="KL488" i="6"/>
  <c r="KL492" i="6"/>
  <c r="KL494" i="6"/>
  <c r="KL503" i="6"/>
  <c r="KL508" i="6"/>
  <c r="KL520" i="6"/>
  <c r="KL522" i="6"/>
  <c r="KL525" i="6"/>
  <c r="KL528" i="6"/>
  <c r="KL533" i="6"/>
  <c r="KL479" i="6"/>
  <c r="KL504" i="6"/>
  <c r="KL531" i="6"/>
  <c r="KL532" i="6"/>
  <c r="KL534" i="6"/>
  <c r="KL477" i="6"/>
  <c r="KL481" i="6"/>
  <c r="KL486" i="6"/>
  <c r="KL487" i="6"/>
  <c r="KL513" i="6"/>
  <c r="KL530" i="6"/>
  <c r="KL536" i="6"/>
  <c r="KL483" i="6"/>
  <c r="KL512" i="6"/>
  <c r="KL517" i="6"/>
  <c r="KL524" i="6"/>
  <c r="KL485" i="6"/>
  <c r="KL505" i="6"/>
  <c r="KL510" i="6"/>
  <c r="KL516" i="6"/>
  <c r="KL521" i="6"/>
  <c r="KT62" i="6"/>
  <c r="KT61" i="6"/>
  <c r="KT63" i="6"/>
  <c r="KT66" i="6"/>
  <c r="KT65" i="6"/>
  <c r="KT64" i="6"/>
  <c r="KT67" i="6"/>
  <c r="KT70" i="6"/>
  <c r="KT69" i="6"/>
  <c r="KT68" i="6"/>
  <c r="KT71" i="6"/>
  <c r="KT75" i="6"/>
  <c r="KT74" i="6"/>
  <c r="KT77" i="6"/>
  <c r="KT72" i="6"/>
  <c r="KT76" i="6"/>
  <c r="KT73" i="6"/>
  <c r="KT81" i="6"/>
  <c r="KT78" i="6"/>
  <c r="KT89" i="6"/>
  <c r="KT79" i="6"/>
  <c r="KT84" i="6"/>
  <c r="KT88" i="6"/>
  <c r="KT82" i="6"/>
  <c r="KT85" i="6"/>
  <c r="KT87" i="6"/>
  <c r="KT80" i="6"/>
  <c r="KT86" i="6"/>
  <c r="KT83" i="6"/>
  <c r="KT90" i="6"/>
  <c r="KT92" i="6"/>
  <c r="KT96" i="6"/>
  <c r="KT97" i="6"/>
  <c r="KT98" i="6"/>
  <c r="KT101" i="6"/>
  <c r="KT100" i="6"/>
  <c r="KT93" i="6"/>
  <c r="KT95" i="6"/>
  <c r="KT91" i="6"/>
  <c r="KT99" i="6"/>
  <c r="KT103" i="6"/>
  <c r="KT107" i="6"/>
  <c r="KT94" i="6"/>
  <c r="KT105" i="6"/>
  <c r="KT102" i="6"/>
  <c r="KT104" i="6"/>
  <c r="KT110" i="6"/>
  <c r="KT114" i="6"/>
  <c r="KT109" i="6"/>
  <c r="KT113" i="6"/>
  <c r="KT108" i="6"/>
  <c r="KT112" i="6"/>
  <c r="KT106" i="6"/>
  <c r="KT111" i="6"/>
  <c r="KT115" i="6"/>
  <c r="KT119" i="6"/>
  <c r="KT123" i="6"/>
  <c r="KT117" i="6"/>
  <c r="KT121" i="6"/>
  <c r="KT116" i="6"/>
  <c r="KT120" i="6"/>
  <c r="KT124" i="6"/>
  <c r="KT128" i="6"/>
  <c r="KT118" i="6"/>
  <c r="KT122" i="6"/>
  <c r="KT126" i="6"/>
  <c r="KT125" i="6"/>
  <c r="KT129" i="6"/>
  <c r="KT133" i="6"/>
  <c r="KT137" i="6"/>
  <c r="KT141" i="6"/>
  <c r="KT132" i="6"/>
  <c r="KT136" i="6"/>
  <c r="KT127" i="6"/>
  <c r="KT131" i="6"/>
  <c r="KT135" i="6"/>
  <c r="KT139" i="6"/>
  <c r="KT143" i="6"/>
  <c r="KT130" i="6"/>
  <c r="KT134" i="6"/>
  <c r="KT138" i="6"/>
  <c r="KT142" i="6"/>
  <c r="KT140" i="6"/>
  <c r="KT148" i="6"/>
  <c r="KT152" i="6"/>
  <c r="KT156" i="6"/>
  <c r="KT144" i="6"/>
  <c r="KT147" i="6"/>
  <c r="KT151" i="6"/>
  <c r="KT146" i="6"/>
  <c r="KT150" i="6"/>
  <c r="KT154" i="6"/>
  <c r="KT145" i="6"/>
  <c r="KT149" i="6"/>
  <c r="KT153" i="6"/>
  <c r="KT157" i="6"/>
  <c r="KT161" i="6"/>
  <c r="KT165" i="6"/>
  <c r="KT158" i="6"/>
  <c r="KT160" i="6"/>
  <c r="KT164" i="6"/>
  <c r="KT168" i="6"/>
  <c r="KT155" i="6"/>
  <c r="KT159" i="6"/>
  <c r="KT163" i="6"/>
  <c r="KT167" i="6"/>
  <c r="KT171" i="6"/>
  <c r="KT162" i="6"/>
  <c r="KT166" i="6"/>
  <c r="KT170" i="6"/>
  <c r="KT173" i="6"/>
  <c r="KT177" i="6"/>
  <c r="KT181" i="6"/>
  <c r="KT185" i="6"/>
  <c r="KT176" i="6"/>
  <c r="KT180" i="6"/>
  <c r="KT184" i="6"/>
  <c r="KT172" i="6"/>
  <c r="KT175" i="6"/>
  <c r="KT179" i="6"/>
  <c r="KT183" i="6"/>
  <c r="KT187" i="6"/>
  <c r="KT169" i="6"/>
  <c r="KT174" i="6"/>
  <c r="KT178" i="6"/>
  <c r="KT182" i="6"/>
  <c r="KT186" i="6"/>
  <c r="KT192" i="6"/>
  <c r="KT196" i="6"/>
  <c r="KT200" i="6"/>
  <c r="KT191" i="6"/>
  <c r="KT195" i="6"/>
  <c r="KT199" i="6"/>
  <c r="KT188" i="6"/>
  <c r="KT190" i="6"/>
  <c r="KT194" i="6"/>
  <c r="KT198" i="6"/>
  <c r="KT202" i="6"/>
  <c r="KT189" i="6"/>
  <c r="KT193" i="6"/>
  <c r="KT197" i="6"/>
  <c r="KT201" i="6"/>
  <c r="KT205" i="6"/>
  <c r="KT204" i="6"/>
  <c r="KT203" i="6"/>
  <c r="KT206" i="6"/>
  <c r="KT207" i="6"/>
  <c r="KT208" i="6"/>
  <c r="KT209" i="6"/>
  <c r="KT210" i="6"/>
  <c r="KT211" i="6"/>
  <c r="KT212" i="6"/>
  <c r="KT213" i="6"/>
  <c r="KT214" i="6"/>
  <c r="KT215" i="6"/>
  <c r="KT216" i="6"/>
  <c r="KT217" i="6"/>
  <c r="KT218" i="6"/>
  <c r="KT219" i="6"/>
  <c r="KT220" i="6"/>
  <c r="KT221" i="6"/>
  <c r="KT222" i="6"/>
  <c r="KT223" i="6"/>
  <c r="KT224" i="6"/>
  <c r="KT225" i="6"/>
  <c r="KT226" i="6"/>
  <c r="KT227" i="6"/>
  <c r="KT228" i="6"/>
  <c r="KT229" i="6"/>
  <c r="KT230" i="6"/>
  <c r="KT234" i="6"/>
  <c r="KT235" i="6"/>
  <c r="KT236" i="6"/>
  <c r="KT237" i="6"/>
  <c r="KT238" i="6"/>
  <c r="KT239" i="6"/>
  <c r="KT240" i="6"/>
  <c r="KT241" i="6"/>
  <c r="KT242" i="6"/>
  <c r="KT243" i="6"/>
  <c r="KT244" i="6"/>
  <c r="KT245" i="6"/>
  <c r="KT246" i="6"/>
  <c r="KT247" i="6"/>
  <c r="KT248" i="6"/>
  <c r="KT249" i="6"/>
  <c r="KT250" i="6"/>
  <c r="KT232" i="6"/>
  <c r="KT233" i="6"/>
  <c r="KT231" i="6"/>
  <c r="KT251" i="6"/>
  <c r="KT252" i="6"/>
  <c r="KT253" i="6"/>
  <c r="KT254" i="6"/>
  <c r="KT255" i="6"/>
  <c r="KT256" i="6"/>
  <c r="KT257" i="6"/>
  <c r="KT258" i="6"/>
  <c r="KT259" i="6"/>
  <c r="KT260" i="6"/>
  <c r="KT261" i="6"/>
  <c r="KT262" i="6"/>
  <c r="KT263" i="6"/>
  <c r="KT264" i="6"/>
  <c r="KT265" i="6"/>
  <c r="KT266" i="6"/>
  <c r="KT267" i="6"/>
  <c r="KT268" i="6"/>
  <c r="KT269" i="6"/>
  <c r="KT270" i="6"/>
  <c r="KT271" i="6"/>
  <c r="KT272" i="6"/>
  <c r="KT273" i="6"/>
  <c r="KT274" i="6"/>
  <c r="KT275" i="6"/>
  <c r="KT276" i="6"/>
  <c r="KT277" i="6"/>
  <c r="KT278" i="6"/>
  <c r="KT279" i="6"/>
  <c r="KT280" i="6"/>
  <c r="KT281" i="6"/>
  <c r="KT282" i="6"/>
  <c r="KT284" i="6"/>
  <c r="KT285" i="6"/>
  <c r="KT286" i="6"/>
  <c r="KT287" i="6"/>
  <c r="KT288" i="6"/>
  <c r="KT289" i="6"/>
  <c r="KT290" i="6"/>
  <c r="KT291" i="6"/>
  <c r="KT292" i="6"/>
  <c r="KT293" i="6"/>
  <c r="KT294" i="6"/>
  <c r="KT295" i="6"/>
  <c r="KT296" i="6"/>
  <c r="KT297" i="6"/>
  <c r="KT298" i="6"/>
  <c r="KT299" i="6"/>
  <c r="KT300" i="6"/>
  <c r="KT301" i="6"/>
  <c r="KT302" i="6"/>
  <c r="KT303" i="6"/>
  <c r="KT304" i="6"/>
  <c r="KT283" i="6"/>
  <c r="KT305" i="6"/>
  <c r="KT306" i="6"/>
  <c r="KT307" i="6"/>
  <c r="KT308" i="6"/>
  <c r="KT309" i="6"/>
  <c r="KT310" i="6"/>
  <c r="KT311" i="6"/>
  <c r="KT312" i="6"/>
  <c r="KT313" i="6"/>
  <c r="KT314" i="6"/>
  <c r="KT321" i="6"/>
  <c r="KT329" i="6"/>
  <c r="KT337" i="6"/>
  <c r="KT345" i="6"/>
  <c r="KT315" i="6"/>
  <c r="KT318" i="6"/>
  <c r="KT326" i="6"/>
  <c r="KT334" i="6"/>
  <c r="KT342" i="6"/>
  <c r="KT323" i="6"/>
  <c r="KT331" i="6"/>
  <c r="KT339" i="6"/>
  <c r="KT317" i="6"/>
  <c r="KT320" i="6"/>
  <c r="KT328" i="6"/>
  <c r="KT336" i="6"/>
  <c r="KT344" i="6"/>
  <c r="KT325" i="6"/>
  <c r="KT333" i="6"/>
  <c r="KT341" i="6"/>
  <c r="KT322" i="6"/>
  <c r="KT330" i="6"/>
  <c r="KT338" i="6"/>
  <c r="KT316" i="6"/>
  <c r="KT319" i="6"/>
  <c r="KT327" i="6"/>
  <c r="KT335" i="6"/>
  <c r="KT343" i="6"/>
  <c r="KT324" i="6"/>
  <c r="KT332" i="6"/>
  <c r="KT340" i="6"/>
  <c r="KT348" i="6"/>
  <c r="KT356" i="6"/>
  <c r="KT364" i="6"/>
  <c r="KT353" i="6"/>
  <c r="KT361" i="6"/>
  <c r="KT369" i="6"/>
  <c r="KT350" i="6"/>
  <c r="KT358" i="6"/>
  <c r="KT366" i="6"/>
  <c r="KT347" i="6"/>
  <c r="KT355" i="6"/>
  <c r="KT363" i="6"/>
  <c r="KT352" i="6"/>
  <c r="KT360" i="6"/>
  <c r="KT368" i="6"/>
  <c r="KT346" i="6"/>
  <c r="KT349" i="6"/>
  <c r="KT357" i="6"/>
  <c r="KT365" i="6"/>
  <c r="KT354" i="6"/>
  <c r="KT362" i="6"/>
  <c r="KT370" i="6"/>
  <c r="KT351" i="6"/>
  <c r="KT359" i="6"/>
  <c r="KT367" i="6"/>
  <c r="KT371" i="6"/>
  <c r="KT372" i="6"/>
  <c r="KT373" i="6"/>
  <c r="KT374" i="6"/>
  <c r="KT375" i="6"/>
  <c r="KT376" i="6"/>
  <c r="KT377" i="6"/>
  <c r="KT385" i="6"/>
  <c r="KT386" i="6"/>
  <c r="KT387" i="6"/>
  <c r="KT388" i="6"/>
  <c r="KT389" i="6"/>
  <c r="KT390" i="6"/>
  <c r="KT391" i="6"/>
  <c r="KT392" i="6"/>
  <c r="KT393" i="6"/>
  <c r="KT394" i="6"/>
  <c r="KT395" i="6"/>
  <c r="KT396" i="6"/>
  <c r="KT397" i="6"/>
  <c r="KT398" i="6"/>
  <c r="KT399" i="6"/>
  <c r="KT400" i="6"/>
  <c r="KT401" i="6"/>
  <c r="KT402" i="6"/>
  <c r="KT403" i="6"/>
  <c r="KT404" i="6"/>
  <c r="KT405" i="6"/>
  <c r="KT378" i="6"/>
  <c r="KT406" i="6"/>
  <c r="KT407" i="6"/>
  <c r="KT408" i="6"/>
  <c r="KT409" i="6"/>
  <c r="KT410" i="6"/>
  <c r="KT411" i="6"/>
  <c r="KT379" i="6"/>
  <c r="KT380" i="6"/>
  <c r="KT381" i="6"/>
  <c r="KT382" i="6"/>
  <c r="KT383" i="6"/>
  <c r="KT384" i="6"/>
  <c r="KT419" i="6"/>
  <c r="KT425" i="6"/>
  <c r="KT433" i="6"/>
  <c r="KT438" i="6"/>
  <c r="KT446" i="6"/>
  <c r="KT420" i="6"/>
  <c r="KT429" i="6"/>
  <c r="KT439" i="6"/>
  <c r="KT426" i="6"/>
  <c r="KT430" i="6"/>
  <c r="KT434" i="6"/>
  <c r="KT443" i="6"/>
  <c r="KT421" i="6"/>
  <c r="KT428" i="6"/>
  <c r="KT431" i="6"/>
  <c r="KT440" i="6"/>
  <c r="KT414" i="6"/>
  <c r="KT415" i="6"/>
  <c r="KT422" i="6"/>
  <c r="KT427" i="6"/>
  <c r="KT435" i="6"/>
  <c r="KT441" i="6"/>
  <c r="KT444" i="6"/>
  <c r="KT423" i="6"/>
  <c r="KT432" i="6"/>
  <c r="KT412" i="6"/>
  <c r="KT413" i="6"/>
  <c r="KT416" i="6"/>
  <c r="KT417" i="6"/>
  <c r="KT436" i="6"/>
  <c r="KT445" i="6"/>
  <c r="KT442" i="6"/>
  <c r="KT457" i="6"/>
  <c r="KT472" i="6"/>
  <c r="KT448" i="6"/>
  <c r="KT454" i="6"/>
  <c r="KT460" i="6"/>
  <c r="KT470" i="6"/>
  <c r="KT451" i="6"/>
  <c r="KT463" i="6"/>
  <c r="KT466" i="6"/>
  <c r="KT468" i="6"/>
  <c r="KT475" i="6"/>
  <c r="KT418" i="6"/>
  <c r="KT424" i="6"/>
  <c r="KT437" i="6"/>
  <c r="KT458" i="6"/>
  <c r="KT461" i="6"/>
  <c r="KT473" i="6"/>
  <c r="KT449" i="6"/>
  <c r="KT452" i="6"/>
  <c r="KT455" i="6"/>
  <c r="KT464" i="6"/>
  <c r="KT467" i="6"/>
  <c r="KT447" i="6"/>
  <c r="KT450" i="6"/>
  <c r="KT456" i="6"/>
  <c r="KT459" i="6"/>
  <c r="KT462" i="6"/>
  <c r="KT465" i="6"/>
  <c r="KT469" i="6"/>
  <c r="KT471" i="6"/>
  <c r="KT480" i="6"/>
  <c r="KT491" i="6"/>
  <c r="KT497" i="6"/>
  <c r="KT498" i="6"/>
  <c r="KT499" i="6"/>
  <c r="KT506" i="6"/>
  <c r="KT514" i="6"/>
  <c r="KT515" i="6"/>
  <c r="KT478" i="6"/>
  <c r="KT489" i="6"/>
  <c r="KT496" i="6"/>
  <c r="KT500" i="6"/>
  <c r="KT501" i="6"/>
  <c r="KT507" i="6"/>
  <c r="KT509" i="6"/>
  <c r="KT511" i="6"/>
  <c r="KT519" i="6"/>
  <c r="KT523" i="6"/>
  <c r="KT527" i="6"/>
  <c r="KT453" i="6"/>
  <c r="KT476" i="6"/>
  <c r="KT482" i="6"/>
  <c r="KT490" i="6"/>
  <c r="KT493" i="6"/>
  <c r="KT495" i="6"/>
  <c r="KT502" i="6"/>
  <c r="KT518" i="6"/>
  <c r="KT526" i="6"/>
  <c r="KT484" i="6"/>
  <c r="KT488" i="6"/>
  <c r="KT492" i="6"/>
  <c r="KT494" i="6"/>
  <c r="KT503" i="6"/>
  <c r="KT508" i="6"/>
  <c r="KT520" i="6"/>
  <c r="KT522" i="6"/>
  <c r="KT525" i="6"/>
  <c r="KT528" i="6"/>
  <c r="KT533" i="6"/>
  <c r="KT474" i="6"/>
  <c r="KT479" i="6"/>
  <c r="KT504" i="6"/>
  <c r="KT531" i="6"/>
  <c r="KT532" i="6"/>
  <c r="KT534" i="6"/>
  <c r="KT477" i="6"/>
  <c r="KT481" i="6"/>
  <c r="KT486" i="6"/>
  <c r="KT487" i="6"/>
  <c r="KT513" i="6"/>
  <c r="KT530" i="6"/>
  <c r="KT536" i="6"/>
  <c r="KT483" i="6"/>
  <c r="KT512" i="6"/>
  <c r="KT517" i="6"/>
  <c r="KT524" i="6"/>
  <c r="KT485" i="6"/>
  <c r="KT505" i="6"/>
  <c r="KT510" i="6"/>
  <c r="KT516" i="6"/>
  <c r="KT521" i="6"/>
  <c r="MH63" i="6"/>
  <c r="MH62" i="6"/>
  <c r="MH61" i="6"/>
  <c r="MH66" i="6"/>
  <c r="MH65" i="6"/>
  <c r="MH67" i="6"/>
  <c r="MH68" i="6"/>
  <c r="MH64" i="6"/>
  <c r="MH69" i="6"/>
  <c r="MH71" i="6"/>
  <c r="MH74" i="6"/>
  <c r="MH73" i="6"/>
  <c r="MH72" i="6"/>
  <c r="MH75" i="6"/>
  <c r="MH70" i="6"/>
  <c r="MH77" i="6"/>
  <c r="MH78" i="6"/>
  <c r="MH81" i="6"/>
  <c r="MH80" i="6"/>
  <c r="MH84" i="6"/>
  <c r="MH79" i="6"/>
  <c r="MH83" i="6"/>
  <c r="MH82" i="6"/>
  <c r="MH76" i="6"/>
  <c r="MH203" i="6"/>
  <c r="MH204" i="6"/>
  <c r="MH206" i="6"/>
  <c r="MH207" i="6"/>
  <c r="MH208" i="6"/>
  <c r="MH209" i="6"/>
  <c r="MH210" i="6"/>
  <c r="MH211" i="6"/>
  <c r="MH212" i="6"/>
  <c r="MH213" i="6"/>
  <c r="MH205" i="6"/>
  <c r="MH214" i="6"/>
  <c r="MH215" i="6"/>
  <c r="MH216" i="6"/>
  <c r="MH219" i="6"/>
  <c r="MH217" i="6"/>
  <c r="MH220" i="6"/>
  <c r="MH221" i="6"/>
  <c r="MH222" i="6"/>
  <c r="MH223" i="6"/>
  <c r="MH224" i="6"/>
  <c r="MH225" i="6"/>
  <c r="MH226" i="6"/>
  <c r="MH227" i="6"/>
  <c r="MH228" i="6"/>
  <c r="MH229" i="6"/>
  <c r="MH230" i="6"/>
  <c r="MH231" i="6"/>
  <c r="MH232" i="6"/>
  <c r="MH233" i="6"/>
  <c r="MH218" i="6"/>
  <c r="MH234" i="6"/>
  <c r="MH235" i="6"/>
  <c r="MH236" i="6"/>
  <c r="MH237" i="6"/>
  <c r="MH238" i="6"/>
  <c r="MH239" i="6"/>
  <c r="MH240" i="6"/>
  <c r="MH241" i="6"/>
  <c r="MH242" i="6"/>
  <c r="MH243" i="6"/>
  <c r="MH244" i="6"/>
  <c r="MH245" i="6"/>
  <c r="MH246" i="6"/>
  <c r="MH247" i="6"/>
  <c r="MH248" i="6"/>
  <c r="MH249" i="6"/>
  <c r="MH250" i="6"/>
  <c r="MH251" i="6"/>
  <c r="MH252" i="6"/>
  <c r="MH253" i="6"/>
  <c r="MH254" i="6"/>
  <c r="MH255" i="6"/>
  <c r="MH256" i="6"/>
  <c r="MH257" i="6"/>
  <c r="MH258" i="6"/>
  <c r="MH259" i="6"/>
  <c r="MH260" i="6"/>
  <c r="MH261" i="6"/>
  <c r="MH262" i="6"/>
  <c r="MH263" i="6"/>
  <c r="MH264" i="6"/>
  <c r="MH265" i="6"/>
  <c r="MH266" i="6"/>
  <c r="MH267" i="6"/>
  <c r="MH268" i="6"/>
  <c r="MH269" i="6"/>
  <c r="MH270" i="6"/>
  <c r="MH271" i="6"/>
  <c r="MH272" i="6"/>
  <c r="MH273" i="6"/>
  <c r="MH274" i="6"/>
  <c r="MH275" i="6"/>
  <c r="MH276" i="6"/>
  <c r="MH277" i="6"/>
  <c r="MH278" i="6"/>
  <c r="MH279" i="6"/>
  <c r="MH283" i="6"/>
  <c r="MH281" i="6"/>
  <c r="MH282" i="6"/>
  <c r="MH284" i="6"/>
  <c r="MH285" i="6"/>
  <c r="MH286" i="6"/>
  <c r="MH287" i="6"/>
  <c r="MH288" i="6"/>
  <c r="MH289" i="6"/>
  <c r="MH290" i="6"/>
  <c r="MH291" i="6"/>
  <c r="MH292" i="6"/>
  <c r="MH293" i="6"/>
  <c r="MH294" i="6"/>
  <c r="MH295" i="6"/>
  <c r="MH296" i="6"/>
  <c r="MH297" i="6"/>
  <c r="MH298" i="6"/>
  <c r="MH299" i="6"/>
  <c r="MH300" i="6"/>
  <c r="MH301" i="6"/>
  <c r="MH302" i="6"/>
  <c r="MH303" i="6"/>
  <c r="MH304" i="6"/>
  <c r="MH305" i="6"/>
  <c r="MH306" i="6"/>
  <c r="MH307" i="6"/>
  <c r="MH308" i="6"/>
  <c r="MH309" i="6"/>
  <c r="MH310" i="6"/>
  <c r="MH311" i="6"/>
  <c r="MH312" i="6"/>
  <c r="MH313" i="6"/>
  <c r="MH280" i="6"/>
  <c r="MH325" i="6"/>
  <c r="MH333" i="6"/>
  <c r="MH341" i="6"/>
  <c r="MH314" i="6"/>
  <c r="MH322" i="6"/>
  <c r="MH330" i="6"/>
  <c r="MH338" i="6"/>
  <c r="MH316" i="6"/>
  <c r="MH319" i="6"/>
  <c r="MH327" i="6"/>
  <c r="MH335" i="6"/>
  <c r="MH343" i="6"/>
  <c r="MH324" i="6"/>
  <c r="MH332" i="6"/>
  <c r="MH340" i="6"/>
  <c r="MH321" i="6"/>
  <c r="MH329" i="6"/>
  <c r="MH337" i="6"/>
  <c r="MH345" i="6"/>
  <c r="MH315" i="6"/>
  <c r="MH318" i="6"/>
  <c r="MH326" i="6"/>
  <c r="MH334" i="6"/>
  <c r="MH342" i="6"/>
  <c r="MH323" i="6"/>
  <c r="MH331" i="6"/>
  <c r="MH339" i="6"/>
  <c r="MH317" i="6"/>
  <c r="MH320" i="6"/>
  <c r="MH328" i="6"/>
  <c r="MH336" i="6"/>
  <c r="MH344" i="6"/>
  <c r="MH352" i="6"/>
  <c r="MH360" i="6"/>
  <c r="MH368" i="6"/>
  <c r="MH349" i="6"/>
  <c r="MH357" i="6"/>
  <c r="MH365" i="6"/>
  <c r="MH354" i="6"/>
  <c r="MH362" i="6"/>
  <c r="MH370" i="6"/>
  <c r="MH371" i="6"/>
  <c r="MH372" i="6"/>
  <c r="MH373" i="6"/>
  <c r="MH374" i="6"/>
  <c r="MH375" i="6"/>
  <c r="MH376" i="6"/>
  <c r="MH377" i="6"/>
  <c r="MH351" i="6"/>
  <c r="MH359" i="6"/>
  <c r="MH367" i="6"/>
  <c r="MH348" i="6"/>
  <c r="MH356" i="6"/>
  <c r="MH364" i="6"/>
  <c r="MH346" i="6"/>
  <c r="MH353" i="6"/>
  <c r="MH361" i="6"/>
  <c r="MH369" i="6"/>
  <c r="MH350" i="6"/>
  <c r="MH358" i="6"/>
  <c r="MH366" i="6"/>
  <c r="MH347" i="6"/>
  <c r="MH355" i="6"/>
  <c r="MH363" i="6"/>
  <c r="MH378" i="6"/>
  <c r="MH379" i="6"/>
  <c r="MH380" i="6"/>
  <c r="MH381" i="6"/>
  <c r="MH382" i="6"/>
  <c r="MH383" i="6"/>
  <c r="MH384" i="6"/>
  <c r="MH385" i="6"/>
  <c r="MH386" i="6"/>
  <c r="MH387" i="6"/>
  <c r="MH388" i="6"/>
  <c r="MH389" i="6"/>
  <c r="MH390" i="6"/>
  <c r="MH391" i="6"/>
  <c r="MH392" i="6"/>
  <c r="MH393" i="6"/>
  <c r="MH394" i="6"/>
  <c r="MH395" i="6"/>
  <c r="MH396" i="6"/>
  <c r="MH397" i="6"/>
  <c r="MH398" i="6"/>
  <c r="MH399" i="6"/>
  <c r="MH400" i="6"/>
  <c r="MH401" i="6"/>
  <c r="MH402" i="6"/>
  <c r="MH403" i="6"/>
  <c r="MH404" i="6"/>
  <c r="MH405" i="6"/>
  <c r="MH406" i="6"/>
  <c r="MH407" i="6"/>
  <c r="MH408" i="6"/>
  <c r="MH409" i="6"/>
  <c r="MH410" i="6"/>
  <c r="MH411" i="6"/>
  <c r="MH412" i="6"/>
  <c r="MH413" i="6"/>
  <c r="MH423" i="6"/>
  <c r="MH428" i="6"/>
  <c r="MH432" i="6"/>
  <c r="MH441" i="6"/>
  <c r="MH416" i="6"/>
  <c r="MH436" i="6"/>
  <c r="MH417" i="6"/>
  <c r="MH418" i="6"/>
  <c r="MH424" i="6"/>
  <c r="MH437" i="6"/>
  <c r="MH445" i="6"/>
  <c r="MH419" i="6"/>
  <c r="MH425" i="6"/>
  <c r="MH433" i="6"/>
  <c r="MH438" i="6"/>
  <c r="MH442" i="6"/>
  <c r="MH414" i="6"/>
  <c r="MH420" i="6"/>
  <c r="MH429" i="6"/>
  <c r="MH439" i="6"/>
  <c r="MH446" i="6"/>
  <c r="MH426" i="6"/>
  <c r="MH430" i="6"/>
  <c r="MH443" i="6"/>
  <c r="MH421" i="6"/>
  <c r="MH434" i="6"/>
  <c r="MH440" i="6"/>
  <c r="MH449" i="6"/>
  <c r="MH427" i="6"/>
  <c r="MH447" i="6"/>
  <c r="MH456" i="6"/>
  <c r="MH459" i="6"/>
  <c r="MH465" i="6"/>
  <c r="MH467" i="6"/>
  <c r="MH469" i="6"/>
  <c r="MH471" i="6"/>
  <c r="MH450" i="6"/>
  <c r="MH462" i="6"/>
  <c r="MH431" i="6"/>
  <c r="MH453" i="6"/>
  <c r="MH472" i="6"/>
  <c r="MH444" i="6"/>
  <c r="MH448" i="6"/>
  <c r="MH457" i="6"/>
  <c r="MH460" i="6"/>
  <c r="MH470" i="6"/>
  <c r="MH415" i="6"/>
  <c r="MH451" i="6"/>
  <c r="MH454" i="6"/>
  <c r="MH463" i="6"/>
  <c r="MH422" i="6"/>
  <c r="MH435" i="6"/>
  <c r="MH466" i="6"/>
  <c r="MH468" i="6"/>
  <c r="MH452" i="6"/>
  <c r="MH477" i="6"/>
  <c r="MH486" i="6"/>
  <c r="MH487" i="6"/>
  <c r="MH526" i="6"/>
  <c r="MH527" i="6"/>
  <c r="MH464" i="6"/>
  <c r="MH481" i="6"/>
  <c r="MH483" i="6"/>
  <c r="MH518" i="6"/>
  <c r="MH520" i="6"/>
  <c r="MH528" i="6"/>
  <c r="MH537" i="6"/>
  <c r="MH485" i="6"/>
  <c r="MH505" i="6"/>
  <c r="MH513" i="6"/>
  <c r="MH522" i="6"/>
  <c r="MH525" i="6"/>
  <c r="MH533" i="6"/>
  <c r="MH534" i="6"/>
  <c r="MH461" i="6"/>
  <c r="MH474" i="6"/>
  <c r="MH475" i="6"/>
  <c r="MH480" i="6"/>
  <c r="MH497" i="6"/>
  <c r="MH499" i="6"/>
  <c r="MH512" i="6"/>
  <c r="MH516" i="6"/>
  <c r="MH530" i="6"/>
  <c r="MH531" i="6"/>
  <c r="MH532" i="6"/>
  <c r="MH535" i="6"/>
  <c r="MH478" i="6"/>
  <c r="MH496" i="6"/>
  <c r="MH498" i="6"/>
  <c r="MH506" i="6"/>
  <c r="MH510" i="6"/>
  <c r="MH515" i="6"/>
  <c r="MH524" i="6"/>
  <c r="MH458" i="6"/>
  <c r="MH482" i="6"/>
  <c r="MH489" i="6"/>
  <c r="MH490" i="6"/>
  <c r="MH491" i="6"/>
  <c r="MH495" i="6"/>
  <c r="MH500" i="6"/>
  <c r="MH501" i="6"/>
  <c r="MH502" i="6"/>
  <c r="MH507" i="6"/>
  <c r="MH514" i="6"/>
  <c r="MH529" i="6"/>
  <c r="MH455" i="6"/>
  <c r="MH473" i="6"/>
  <c r="MH476" i="6"/>
  <c r="MH484" i="6"/>
  <c r="MH488" i="6"/>
  <c r="MH492" i="6"/>
  <c r="MH493" i="6"/>
  <c r="MH508" i="6"/>
  <c r="MH511" i="6"/>
  <c r="MH517" i="6"/>
  <c r="MH521" i="6"/>
  <c r="MH479" i="6"/>
  <c r="MH494" i="6"/>
  <c r="MH503" i="6"/>
  <c r="MH504" i="6"/>
  <c r="MH509" i="6"/>
  <c r="MH519" i="6"/>
  <c r="MH523" i="6"/>
  <c r="MP63" i="6"/>
  <c r="MP62" i="6"/>
  <c r="MP61" i="6"/>
  <c r="MP66" i="6"/>
  <c r="MP65" i="6"/>
  <c r="MP68" i="6"/>
  <c r="MP67" i="6"/>
  <c r="MP69" i="6"/>
  <c r="MP71" i="6"/>
  <c r="MP74" i="6"/>
  <c r="MP64" i="6"/>
  <c r="MP73" i="6"/>
  <c r="MP70" i="6"/>
  <c r="MP72" i="6"/>
  <c r="MP75" i="6"/>
  <c r="MP77" i="6"/>
  <c r="MP81" i="6"/>
  <c r="MP80" i="6"/>
  <c r="MP84" i="6"/>
  <c r="MP79" i="6"/>
  <c r="MP83" i="6"/>
  <c r="MP78" i="6"/>
  <c r="MP82" i="6"/>
  <c r="MP76" i="6"/>
  <c r="MP203" i="6"/>
  <c r="MP206" i="6"/>
  <c r="MP207" i="6"/>
  <c r="MP208" i="6"/>
  <c r="MP209" i="6"/>
  <c r="MP210" i="6"/>
  <c r="MP211" i="6"/>
  <c r="MP212" i="6"/>
  <c r="MP213" i="6"/>
  <c r="MP205" i="6"/>
  <c r="MP204" i="6"/>
  <c r="MP217" i="6"/>
  <c r="MP219" i="6"/>
  <c r="MP214" i="6"/>
  <c r="MP215" i="6"/>
  <c r="MP216" i="6"/>
  <c r="MP218" i="6"/>
  <c r="MP220" i="6"/>
  <c r="MP221" i="6"/>
  <c r="MP222" i="6"/>
  <c r="MP223" i="6"/>
  <c r="MP224" i="6"/>
  <c r="MP225" i="6"/>
  <c r="MP226" i="6"/>
  <c r="MP227" i="6"/>
  <c r="MP228" i="6"/>
  <c r="MP229" i="6"/>
  <c r="MP230" i="6"/>
  <c r="MP231" i="6"/>
  <c r="MP232" i="6"/>
  <c r="MP233" i="6"/>
  <c r="MP234" i="6"/>
  <c r="MP235" i="6"/>
  <c r="MP236" i="6"/>
  <c r="MP237" i="6"/>
  <c r="MP238" i="6"/>
  <c r="MP239" i="6"/>
  <c r="MP240" i="6"/>
  <c r="MP241" i="6"/>
  <c r="MP242" i="6"/>
  <c r="MP243" i="6"/>
  <c r="MP244" i="6"/>
  <c r="MP245" i="6"/>
  <c r="MP246" i="6"/>
  <c r="MP247" i="6"/>
  <c r="MP248" i="6"/>
  <c r="MP249" i="6"/>
  <c r="MP250" i="6"/>
  <c r="MP252" i="6"/>
  <c r="MP253" i="6"/>
  <c r="MP254" i="6"/>
  <c r="MP255" i="6"/>
  <c r="MP256" i="6"/>
  <c r="MP257" i="6"/>
  <c r="MP258" i="6"/>
  <c r="MP259" i="6"/>
  <c r="MP260" i="6"/>
  <c r="MP261" i="6"/>
  <c r="MP262" i="6"/>
  <c r="MP263" i="6"/>
  <c r="MP264" i="6"/>
  <c r="MP265" i="6"/>
  <c r="MP266" i="6"/>
  <c r="MP267" i="6"/>
  <c r="MP268" i="6"/>
  <c r="MP269" i="6"/>
  <c r="MP270" i="6"/>
  <c r="MP271" i="6"/>
  <c r="MP272" i="6"/>
  <c r="MP273" i="6"/>
  <c r="MP274" i="6"/>
  <c r="MP275" i="6"/>
  <c r="MP276" i="6"/>
  <c r="MP277" i="6"/>
  <c r="MP278" i="6"/>
  <c r="MP279" i="6"/>
  <c r="MP251" i="6"/>
  <c r="MP280" i="6"/>
  <c r="MP284" i="6"/>
  <c r="MP285" i="6"/>
  <c r="MP286" i="6"/>
  <c r="MP287" i="6"/>
  <c r="MP288" i="6"/>
  <c r="MP289" i="6"/>
  <c r="MP290" i="6"/>
  <c r="MP291" i="6"/>
  <c r="MP292" i="6"/>
  <c r="MP293" i="6"/>
  <c r="MP294" i="6"/>
  <c r="MP295" i="6"/>
  <c r="MP296" i="6"/>
  <c r="MP297" i="6"/>
  <c r="MP298" i="6"/>
  <c r="MP299" i="6"/>
  <c r="MP300" i="6"/>
  <c r="MP301" i="6"/>
  <c r="MP302" i="6"/>
  <c r="MP303" i="6"/>
  <c r="MP304" i="6"/>
  <c r="MP305" i="6"/>
  <c r="MP306" i="6"/>
  <c r="MP307" i="6"/>
  <c r="MP308" i="6"/>
  <c r="MP309" i="6"/>
  <c r="MP310" i="6"/>
  <c r="MP311" i="6"/>
  <c r="MP312" i="6"/>
  <c r="MP313" i="6"/>
  <c r="MP281" i="6"/>
  <c r="MP283" i="6"/>
  <c r="MP282" i="6"/>
  <c r="MP325" i="6"/>
  <c r="MP333" i="6"/>
  <c r="MP341" i="6"/>
  <c r="MP322" i="6"/>
  <c r="MP330" i="6"/>
  <c r="MP338" i="6"/>
  <c r="MP316" i="6"/>
  <c r="MP319" i="6"/>
  <c r="MP327" i="6"/>
  <c r="MP335" i="6"/>
  <c r="MP343" i="6"/>
  <c r="MP324" i="6"/>
  <c r="MP332" i="6"/>
  <c r="MP340" i="6"/>
  <c r="MP321" i="6"/>
  <c r="MP329" i="6"/>
  <c r="MP337" i="6"/>
  <c r="MP345" i="6"/>
  <c r="MP314" i="6"/>
  <c r="MP315" i="6"/>
  <c r="MP318" i="6"/>
  <c r="MP326" i="6"/>
  <c r="MP334" i="6"/>
  <c r="MP342" i="6"/>
  <c r="MP323" i="6"/>
  <c r="MP331" i="6"/>
  <c r="MP339" i="6"/>
  <c r="MP317" i="6"/>
  <c r="MP320" i="6"/>
  <c r="MP328" i="6"/>
  <c r="MP336" i="6"/>
  <c r="MP344" i="6"/>
  <c r="MP352" i="6"/>
  <c r="MP360" i="6"/>
  <c r="MP368" i="6"/>
  <c r="MP349" i="6"/>
  <c r="MP357" i="6"/>
  <c r="MP365" i="6"/>
  <c r="MP354" i="6"/>
  <c r="MP362" i="6"/>
  <c r="MP370" i="6"/>
  <c r="MP371" i="6"/>
  <c r="MP372" i="6"/>
  <c r="MP373" i="6"/>
  <c r="MP374" i="6"/>
  <c r="MP375" i="6"/>
  <c r="MP376" i="6"/>
  <c r="MP377" i="6"/>
  <c r="MP346" i="6"/>
  <c r="MP351" i="6"/>
  <c r="MP359" i="6"/>
  <c r="MP367" i="6"/>
  <c r="MP348" i="6"/>
  <c r="MP356" i="6"/>
  <c r="MP364" i="6"/>
  <c r="MP353" i="6"/>
  <c r="MP361" i="6"/>
  <c r="MP369" i="6"/>
  <c r="MP350" i="6"/>
  <c r="MP358" i="6"/>
  <c r="MP366" i="6"/>
  <c r="MP347" i="6"/>
  <c r="MP355" i="6"/>
  <c r="MP363" i="6"/>
  <c r="MP379" i="6"/>
  <c r="MP380" i="6"/>
  <c r="MP381" i="6"/>
  <c r="MP382" i="6"/>
  <c r="MP383" i="6"/>
  <c r="MP384" i="6"/>
  <c r="MP385" i="6"/>
  <c r="MP386" i="6"/>
  <c r="MP387" i="6"/>
  <c r="MP388" i="6"/>
  <c r="MP389" i="6"/>
  <c r="MP390" i="6"/>
  <c r="MP391" i="6"/>
  <c r="MP392" i="6"/>
  <c r="MP393" i="6"/>
  <c r="MP394" i="6"/>
  <c r="MP395" i="6"/>
  <c r="MP396" i="6"/>
  <c r="MP397" i="6"/>
  <c r="MP398" i="6"/>
  <c r="MP399" i="6"/>
  <c r="MP400" i="6"/>
  <c r="MP401" i="6"/>
  <c r="MP402" i="6"/>
  <c r="MP403" i="6"/>
  <c r="MP404" i="6"/>
  <c r="MP405" i="6"/>
  <c r="MP406" i="6"/>
  <c r="MP407" i="6"/>
  <c r="MP408" i="6"/>
  <c r="MP409" i="6"/>
  <c r="MP410" i="6"/>
  <c r="MP411" i="6"/>
  <c r="MP412" i="6"/>
  <c r="MP413" i="6"/>
  <c r="MP378" i="6"/>
  <c r="MP423" i="6"/>
  <c r="MP428" i="6"/>
  <c r="MP432" i="6"/>
  <c r="MP441" i="6"/>
  <c r="MP416" i="6"/>
  <c r="MP436" i="6"/>
  <c r="MP414" i="6"/>
  <c r="MP417" i="6"/>
  <c r="MP418" i="6"/>
  <c r="MP424" i="6"/>
  <c r="MP437" i="6"/>
  <c r="MP445" i="6"/>
  <c r="MP419" i="6"/>
  <c r="MP425" i="6"/>
  <c r="MP433" i="6"/>
  <c r="MP438" i="6"/>
  <c r="MP442" i="6"/>
  <c r="MP420" i="6"/>
  <c r="MP429" i="6"/>
  <c r="MP439" i="6"/>
  <c r="MP446" i="6"/>
  <c r="MP426" i="6"/>
  <c r="MP430" i="6"/>
  <c r="MP443" i="6"/>
  <c r="MP421" i="6"/>
  <c r="MP434" i="6"/>
  <c r="MP440" i="6"/>
  <c r="MP449" i="6"/>
  <c r="MP447" i="6"/>
  <c r="MP456" i="6"/>
  <c r="MP459" i="6"/>
  <c r="MP465" i="6"/>
  <c r="MP467" i="6"/>
  <c r="MP469" i="6"/>
  <c r="MP471" i="6"/>
  <c r="MP427" i="6"/>
  <c r="MP450" i="6"/>
  <c r="MP462" i="6"/>
  <c r="MP453" i="6"/>
  <c r="MP472" i="6"/>
  <c r="MP431" i="6"/>
  <c r="MP448" i="6"/>
  <c r="MP457" i="6"/>
  <c r="MP460" i="6"/>
  <c r="MP470" i="6"/>
  <c r="MP444" i="6"/>
  <c r="MP451" i="6"/>
  <c r="MP454" i="6"/>
  <c r="MP463" i="6"/>
  <c r="MP415" i="6"/>
  <c r="MP466" i="6"/>
  <c r="MP468" i="6"/>
  <c r="MP473" i="6"/>
  <c r="MP477" i="6"/>
  <c r="MP486" i="6"/>
  <c r="MP487" i="6"/>
  <c r="MP526" i="6"/>
  <c r="MP527" i="6"/>
  <c r="MP422" i="6"/>
  <c r="MP452" i="6"/>
  <c r="MP474" i="6"/>
  <c r="MP481" i="6"/>
  <c r="MP483" i="6"/>
  <c r="MP518" i="6"/>
  <c r="MP520" i="6"/>
  <c r="MP528" i="6"/>
  <c r="MP537" i="6"/>
  <c r="MP464" i="6"/>
  <c r="MP475" i="6"/>
  <c r="MP485" i="6"/>
  <c r="MP505" i="6"/>
  <c r="MP513" i="6"/>
  <c r="MP522" i="6"/>
  <c r="MP525" i="6"/>
  <c r="MP533" i="6"/>
  <c r="MP534" i="6"/>
  <c r="MP435" i="6"/>
  <c r="MP480" i="6"/>
  <c r="MP497" i="6"/>
  <c r="MP499" i="6"/>
  <c r="MP512" i="6"/>
  <c r="MP516" i="6"/>
  <c r="MP530" i="6"/>
  <c r="MP531" i="6"/>
  <c r="MP532" i="6"/>
  <c r="MP461" i="6"/>
  <c r="MP478" i="6"/>
  <c r="MP496" i="6"/>
  <c r="MP498" i="6"/>
  <c r="MP506" i="6"/>
  <c r="MP510" i="6"/>
  <c r="MP515" i="6"/>
  <c r="MP524" i="6"/>
  <c r="MP482" i="6"/>
  <c r="MP489" i="6"/>
  <c r="MP490" i="6"/>
  <c r="MP491" i="6"/>
  <c r="MP495" i="6"/>
  <c r="MP500" i="6"/>
  <c r="MP501" i="6"/>
  <c r="MP502" i="6"/>
  <c r="MP507" i="6"/>
  <c r="MP514" i="6"/>
  <c r="MP529" i="6"/>
  <c r="MP458" i="6"/>
  <c r="MP476" i="6"/>
  <c r="MP484" i="6"/>
  <c r="MP488" i="6"/>
  <c r="MP492" i="6"/>
  <c r="MP493" i="6"/>
  <c r="MP508" i="6"/>
  <c r="MP511" i="6"/>
  <c r="MP517" i="6"/>
  <c r="MP521" i="6"/>
  <c r="MP455" i="6"/>
  <c r="MP479" i="6"/>
  <c r="MP494" i="6"/>
  <c r="MP503" i="6"/>
  <c r="MP504" i="6"/>
  <c r="MP509" i="6"/>
  <c r="MP519" i="6"/>
  <c r="MP523" i="6"/>
  <c r="MX63" i="6"/>
  <c r="MX62" i="6"/>
  <c r="MX61" i="6"/>
  <c r="MX66" i="6"/>
  <c r="MX65" i="6"/>
  <c r="MX64" i="6"/>
  <c r="MX68" i="6"/>
  <c r="MX69" i="6"/>
  <c r="MX71" i="6"/>
  <c r="MX74" i="6"/>
  <c r="MX73" i="6"/>
  <c r="MX72" i="6"/>
  <c r="MX75" i="6"/>
  <c r="MX77" i="6"/>
  <c r="MX81" i="6"/>
  <c r="MX80" i="6"/>
  <c r="MX84" i="6"/>
  <c r="MX70" i="6"/>
  <c r="MX79" i="6"/>
  <c r="MX83" i="6"/>
  <c r="MX67" i="6"/>
  <c r="MX78" i="6"/>
  <c r="MX82" i="6"/>
  <c r="MX76" i="6"/>
  <c r="MX203" i="6"/>
  <c r="MX204" i="6"/>
  <c r="MX206" i="6"/>
  <c r="MX207" i="6"/>
  <c r="MX208" i="6"/>
  <c r="MX209" i="6"/>
  <c r="MX210" i="6"/>
  <c r="MX211" i="6"/>
  <c r="MX212" i="6"/>
  <c r="MX213" i="6"/>
  <c r="MX205" i="6"/>
  <c r="MX218" i="6"/>
  <c r="MX217" i="6"/>
  <c r="MX220" i="6"/>
  <c r="MX221" i="6"/>
  <c r="MX222" i="6"/>
  <c r="MX223" i="6"/>
  <c r="MX224" i="6"/>
  <c r="MX225" i="6"/>
  <c r="MX226" i="6"/>
  <c r="MX227" i="6"/>
  <c r="MX228" i="6"/>
  <c r="MX229" i="6"/>
  <c r="MX230" i="6"/>
  <c r="MX231" i="6"/>
  <c r="MX232" i="6"/>
  <c r="MX233" i="6"/>
  <c r="MX214" i="6"/>
  <c r="MX215" i="6"/>
  <c r="MX216" i="6"/>
  <c r="MX219" i="6"/>
  <c r="MX234" i="6"/>
  <c r="MX235" i="6"/>
  <c r="MX236" i="6"/>
  <c r="MX237" i="6"/>
  <c r="MX238" i="6"/>
  <c r="MX239" i="6"/>
  <c r="MX240" i="6"/>
  <c r="MX241" i="6"/>
  <c r="MX242" i="6"/>
  <c r="MX243" i="6"/>
  <c r="MX244" i="6"/>
  <c r="MX245" i="6"/>
  <c r="MX246" i="6"/>
  <c r="MX247" i="6"/>
  <c r="MX248" i="6"/>
  <c r="MX249" i="6"/>
  <c r="MX250" i="6"/>
  <c r="MX252" i="6"/>
  <c r="MX253" i="6"/>
  <c r="MX254" i="6"/>
  <c r="MX255" i="6"/>
  <c r="MX256" i="6"/>
  <c r="MX257" i="6"/>
  <c r="MX258" i="6"/>
  <c r="MX259" i="6"/>
  <c r="MX260" i="6"/>
  <c r="MX261" i="6"/>
  <c r="MX262" i="6"/>
  <c r="MX263" i="6"/>
  <c r="MX264" i="6"/>
  <c r="MX265" i="6"/>
  <c r="MX266" i="6"/>
  <c r="MX267" i="6"/>
  <c r="MX268" i="6"/>
  <c r="MX269" i="6"/>
  <c r="MX270" i="6"/>
  <c r="MX271" i="6"/>
  <c r="MX272" i="6"/>
  <c r="MX273" i="6"/>
  <c r="MX274" i="6"/>
  <c r="MX275" i="6"/>
  <c r="MX276" i="6"/>
  <c r="MX277" i="6"/>
  <c r="MX278" i="6"/>
  <c r="MX279" i="6"/>
  <c r="MX251" i="6"/>
  <c r="MX281" i="6"/>
  <c r="MX282" i="6"/>
  <c r="MX284" i="6"/>
  <c r="MX285" i="6"/>
  <c r="MX286" i="6"/>
  <c r="MX287" i="6"/>
  <c r="MX288" i="6"/>
  <c r="MX289" i="6"/>
  <c r="MX290" i="6"/>
  <c r="MX291" i="6"/>
  <c r="MX292" i="6"/>
  <c r="MX293" i="6"/>
  <c r="MX294" i="6"/>
  <c r="MX295" i="6"/>
  <c r="MX296" i="6"/>
  <c r="MX297" i="6"/>
  <c r="MX298" i="6"/>
  <c r="MX299" i="6"/>
  <c r="MX300" i="6"/>
  <c r="MX301" i="6"/>
  <c r="MX302" i="6"/>
  <c r="MX303" i="6"/>
  <c r="MX304" i="6"/>
  <c r="MX280" i="6"/>
  <c r="MX283" i="6"/>
  <c r="MX305" i="6"/>
  <c r="MX306" i="6"/>
  <c r="MX307" i="6"/>
  <c r="MX308" i="6"/>
  <c r="MX309" i="6"/>
  <c r="MX310" i="6"/>
  <c r="MX311" i="6"/>
  <c r="MX312" i="6"/>
  <c r="MX313" i="6"/>
  <c r="MX325" i="6"/>
  <c r="MX333" i="6"/>
  <c r="MX341" i="6"/>
  <c r="MX322" i="6"/>
  <c r="MX330" i="6"/>
  <c r="MX338" i="6"/>
  <c r="MX314" i="6"/>
  <c r="MX316" i="6"/>
  <c r="MX319" i="6"/>
  <c r="MX327" i="6"/>
  <c r="MX335" i="6"/>
  <c r="MX343" i="6"/>
  <c r="MX324" i="6"/>
  <c r="MX332" i="6"/>
  <c r="MX340" i="6"/>
  <c r="MX321" i="6"/>
  <c r="MX329" i="6"/>
  <c r="MX337" i="6"/>
  <c r="MX345" i="6"/>
  <c r="MX315" i="6"/>
  <c r="MX318" i="6"/>
  <c r="MX326" i="6"/>
  <c r="MX334" i="6"/>
  <c r="MX342" i="6"/>
  <c r="MX323" i="6"/>
  <c r="MX331" i="6"/>
  <c r="MX339" i="6"/>
  <c r="MX317" i="6"/>
  <c r="MX320" i="6"/>
  <c r="MX328" i="6"/>
  <c r="MX336" i="6"/>
  <c r="MX344" i="6"/>
  <c r="MX352" i="6"/>
  <c r="MX360" i="6"/>
  <c r="MX368" i="6"/>
  <c r="MX346" i="6"/>
  <c r="MX349" i="6"/>
  <c r="MX357" i="6"/>
  <c r="MX365" i="6"/>
  <c r="MX354" i="6"/>
  <c r="MX362" i="6"/>
  <c r="MX370" i="6"/>
  <c r="MX371" i="6"/>
  <c r="MX372" i="6"/>
  <c r="MX373" i="6"/>
  <c r="MX374" i="6"/>
  <c r="MX375" i="6"/>
  <c r="MX376" i="6"/>
  <c r="MX377" i="6"/>
  <c r="MX351" i="6"/>
  <c r="MX359" i="6"/>
  <c r="MX367" i="6"/>
  <c r="MX348" i="6"/>
  <c r="MX356" i="6"/>
  <c r="MX364" i="6"/>
  <c r="MX353" i="6"/>
  <c r="MX361" i="6"/>
  <c r="MX369" i="6"/>
  <c r="MX350" i="6"/>
  <c r="MX358" i="6"/>
  <c r="MX366" i="6"/>
  <c r="MX347" i="6"/>
  <c r="MX355" i="6"/>
  <c r="MX363" i="6"/>
  <c r="MX379" i="6"/>
  <c r="MX380" i="6"/>
  <c r="MX381" i="6"/>
  <c r="MX382" i="6"/>
  <c r="MX383" i="6"/>
  <c r="MX384" i="6"/>
  <c r="MX385" i="6"/>
  <c r="MX386" i="6"/>
  <c r="MX387" i="6"/>
  <c r="MX388" i="6"/>
  <c r="MX389" i="6"/>
  <c r="MX390" i="6"/>
  <c r="MX391" i="6"/>
  <c r="MX378" i="6"/>
  <c r="MX392" i="6"/>
  <c r="MX393" i="6"/>
  <c r="MX394" i="6"/>
  <c r="MX395" i="6"/>
  <c r="MX396" i="6"/>
  <c r="MX397" i="6"/>
  <c r="MX398" i="6"/>
  <c r="MX399" i="6"/>
  <c r="MX400" i="6"/>
  <c r="MX401" i="6"/>
  <c r="MX402" i="6"/>
  <c r="MX403" i="6"/>
  <c r="MX404" i="6"/>
  <c r="MX405" i="6"/>
  <c r="MX406" i="6"/>
  <c r="MX407" i="6"/>
  <c r="MX408" i="6"/>
  <c r="MX409" i="6"/>
  <c r="MX410" i="6"/>
  <c r="MX411" i="6"/>
  <c r="MX412" i="6"/>
  <c r="MX413" i="6"/>
  <c r="MX414" i="6"/>
  <c r="MX423" i="6"/>
  <c r="MX428" i="6"/>
  <c r="MX432" i="6"/>
  <c r="MX441" i="6"/>
  <c r="MX416" i="6"/>
  <c r="MX436" i="6"/>
  <c r="MX417" i="6"/>
  <c r="MX418" i="6"/>
  <c r="MX424" i="6"/>
  <c r="MX437" i="6"/>
  <c r="MX445" i="6"/>
  <c r="MX419" i="6"/>
  <c r="MX425" i="6"/>
  <c r="MX433" i="6"/>
  <c r="MX438" i="6"/>
  <c r="MX442" i="6"/>
  <c r="MX420" i="6"/>
  <c r="MX429" i="6"/>
  <c r="MX439" i="6"/>
  <c r="MX446" i="6"/>
  <c r="MX426" i="6"/>
  <c r="MX430" i="6"/>
  <c r="MX443" i="6"/>
  <c r="MX421" i="6"/>
  <c r="MX434" i="6"/>
  <c r="MX440" i="6"/>
  <c r="MX422" i="6"/>
  <c r="MX435" i="6"/>
  <c r="MX449" i="6"/>
  <c r="MX447" i="6"/>
  <c r="MX456" i="6"/>
  <c r="MX459" i="6"/>
  <c r="MX465" i="6"/>
  <c r="MX467" i="6"/>
  <c r="MX469" i="6"/>
  <c r="MX471" i="6"/>
  <c r="MX450" i="6"/>
  <c r="MX462" i="6"/>
  <c r="MX427" i="6"/>
  <c r="MX453" i="6"/>
  <c r="MX472" i="6"/>
  <c r="MX448" i="6"/>
  <c r="MX457" i="6"/>
  <c r="MX460" i="6"/>
  <c r="MX470" i="6"/>
  <c r="MX431" i="6"/>
  <c r="MX451" i="6"/>
  <c r="MX454" i="6"/>
  <c r="MX463" i="6"/>
  <c r="MX444" i="6"/>
  <c r="MX466" i="6"/>
  <c r="MX468" i="6"/>
  <c r="MX455" i="6"/>
  <c r="MX477" i="6"/>
  <c r="MX486" i="6"/>
  <c r="MX487" i="6"/>
  <c r="MX526" i="6"/>
  <c r="MX527" i="6"/>
  <c r="MX475" i="6"/>
  <c r="MX481" i="6"/>
  <c r="MX483" i="6"/>
  <c r="MX518" i="6"/>
  <c r="MX520" i="6"/>
  <c r="MX528" i="6"/>
  <c r="MX537" i="6"/>
  <c r="MX452" i="6"/>
  <c r="MX473" i="6"/>
  <c r="MX485" i="6"/>
  <c r="MX505" i="6"/>
  <c r="MX513" i="6"/>
  <c r="MX522" i="6"/>
  <c r="MX525" i="6"/>
  <c r="MX533" i="6"/>
  <c r="MX534" i="6"/>
  <c r="MX464" i="6"/>
  <c r="MX480" i="6"/>
  <c r="MX497" i="6"/>
  <c r="MX499" i="6"/>
  <c r="MX512" i="6"/>
  <c r="MX516" i="6"/>
  <c r="MX530" i="6"/>
  <c r="MX531" i="6"/>
  <c r="MX532" i="6"/>
  <c r="MX478" i="6"/>
  <c r="MX496" i="6"/>
  <c r="MX498" i="6"/>
  <c r="MX506" i="6"/>
  <c r="MX510" i="6"/>
  <c r="MX515" i="6"/>
  <c r="MX524" i="6"/>
  <c r="MX415" i="6"/>
  <c r="MX461" i="6"/>
  <c r="MX482" i="6"/>
  <c r="MX489" i="6"/>
  <c r="MX490" i="6"/>
  <c r="MX491" i="6"/>
  <c r="MX495" i="6"/>
  <c r="MX500" i="6"/>
  <c r="MX501" i="6"/>
  <c r="MX502" i="6"/>
  <c r="MX507" i="6"/>
  <c r="MX514" i="6"/>
  <c r="MX529" i="6"/>
  <c r="MX476" i="6"/>
  <c r="MX484" i="6"/>
  <c r="MX488" i="6"/>
  <c r="MX492" i="6"/>
  <c r="MX493" i="6"/>
  <c r="MX508" i="6"/>
  <c r="MX511" i="6"/>
  <c r="MX517" i="6"/>
  <c r="MX521" i="6"/>
  <c r="MX458" i="6"/>
  <c r="MX474" i="6"/>
  <c r="MX479" i="6"/>
  <c r="MX494" i="6"/>
  <c r="MX503" i="6"/>
  <c r="MX504" i="6"/>
  <c r="MX509" i="6"/>
  <c r="MX519" i="6"/>
  <c r="MX523" i="6"/>
  <c r="NB559" i="6"/>
  <c r="MT559" i="6"/>
  <c r="ML559" i="6"/>
  <c r="MD559" i="6"/>
  <c r="KV559" i="6"/>
  <c r="KN559" i="6"/>
  <c r="KF559" i="6"/>
  <c r="JX559" i="6"/>
  <c r="IR559" i="6"/>
  <c r="IJ559" i="6"/>
  <c r="IB559" i="6"/>
  <c r="HT559" i="6"/>
  <c r="GJ559" i="6"/>
  <c r="GB559" i="6"/>
  <c r="FT559" i="6"/>
  <c r="EG559" i="6"/>
  <c r="DY559" i="6"/>
  <c r="DQ559" i="6"/>
  <c r="CA559" i="6"/>
  <c r="BS559" i="6"/>
  <c r="BK559" i="6"/>
  <c r="MZ558" i="6"/>
  <c r="MR558" i="6"/>
  <c r="MJ558" i="6"/>
  <c r="KR558" i="6"/>
  <c r="KJ558" i="6"/>
  <c r="KB558" i="6"/>
  <c r="IO558" i="6"/>
  <c r="IG558" i="6"/>
  <c r="HY558" i="6"/>
  <c r="GH558" i="6"/>
  <c r="FZ558" i="6"/>
  <c r="FR558" i="6"/>
  <c r="EF558" i="6"/>
  <c r="DX558" i="6"/>
  <c r="DP558" i="6"/>
  <c r="BX558" i="6"/>
  <c r="BP558" i="6"/>
  <c r="BH558" i="6"/>
  <c r="MW557" i="6"/>
  <c r="MO557" i="6"/>
  <c r="MG557" i="6"/>
  <c r="KW557" i="6"/>
  <c r="KO557" i="6"/>
  <c r="KG557" i="6"/>
  <c r="JY557" i="6"/>
  <c r="IO557" i="6"/>
  <c r="IG557" i="6"/>
  <c r="HY557" i="6"/>
  <c r="GM557" i="6"/>
  <c r="GE557" i="6"/>
  <c r="FW557" i="6"/>
  <c r="FO557" i="6"/>
  <c r="EC557" i="6"/>
  <c r="DU557" i="6"/>
  <c r="DM557" i="6"/>
  <c r="CD557" i="6"/>
  <c r="BV557" i="6"/>
  <c r="BN557" i="6"/>
  <c r="BF557" i="6"/>
  <c r="MW556" i="6"/>
  <c r="MO556" i="6"/>
  <c r="MG556" i="6"/>
  <c r="KX556" i="6"/>
  <c r="KP556" i="6"/>
  <c r="KH556" i="6"/>
  <c r="JZ556" i="6"/>
  <c r="IM556" i="6"/>
  <c r="IE556" i="6"/>
  <c r="HW556" i="6"/>
  <c r="GK556" i="6"/>
  <c r="GC556" i="6"/>
  <c r="FU556" i="6"/>
  <c r="EI556" i="6"/>
  <c r="EA556" i="6"/>
  <c r="DS556" i="6"/>
  <c r="DK556" i="6"/>
  <c r="CB556" i="6"/>
  <c r="BT556" i="6"/>
  <c r="BL556" i="6"/>
  <c r="BD556" i="6"/>
  <c r="NC555" i="6"/>
  <c r="MU555" i="6"/>
  <c r="MM555" i="6"/>
  <c r="ME555" i="6"/>
  <c r="KU555" i="6"/>
  <c r="KM555" i="6"/>
  <c r="KE555" i="6"/>
  <c r="IS555" i="6"/>
  <c r="IK555" i="6"/>
  <c r="IC555" i="6"/>
  <c r="HU555" i="6"/>
  <c r="GH555" i="6"/>
  <c r="FZ555" i="6"/>
  <c r="FR555" i="6"/>
  <c r="EE555" i="6"/>
  <c r="DW555" i="6"/>
  <c r="DO555" i="6"/>
  <c r="BX555" i="6"/>
  <c r="BP555" i="6"/>
  <c r="BH555" i="6"/>
  <c r="MY554" i="6"/>
  <c r="MQ554" i="6"/>
  <c r="MI554" i="6"/>
  <c r="KQ554" i="6"/>
  <c r="KI554" i="6"/>
  <c r="KA554" i="6"/>
  <c r="IO554" i="6"/>
  <c r="IG554" i="6"/>
  <c r="HY554" i="6"/>
  <c r="GM554" i="6"/>
  <c r="GE554" i="6"/>
  <c r="FW554" i="6"/>
  <c r="FO554" i="6"/>
  <c r="EB554" i="6"/>
  <c r="DT554" i="6"/>
  <c r="DL554" i="6"/>
  <c r="BW554" i="6"/>
  <c r="BO554" i="6"/>
  <c r="BG554" i="6"/>
  <c r="KQ553" i="6"/>
  <c r="KI553" i="6"/>
  <c r="KA553" i="6"/>
  <c r="IN553" i="6"/>
  <c r="IF553" i="6"/>
  <c r="HX553" i="6"/>
  <c r="GK553" i="6"/>
  <c r="GC553" i="6"/>
  <c r="FU553" i="6"/>
  <c r="EH553" i="6"/>
  <c r="DZ553" i="6"/>
  <c r="DR553" i="6"/>
  <c r="DJ553" i="6"/>
  <c r="BZ553" i="6"/>
  <c r="BR553" i="6"/>
  <c r="BJ553" i="6"/>
  <c r="NA552" i="6"/>
  <c r="MS552" i="6"/>
  <c r="MK552" i="6"/>
  <c r="MC552" i="6"/>
  <c r="KR552" i="6"/>
  <c r="KJ552" i="6"/>
  <c r="KB552" i="6"/>
  <c r="IO552" i="6"/>
  <c r="IG552" i="6"/>
  <c r="HY552" i="6"/>
  <c r="GM552" i="6"/>
  <c r="GE552" i="6"/>
  <c r="FW552" i="6"/>
  <c r="FO552" i="6"/>
  <c r="EC552" i="6"/>
  <c r="DU552" i="6"/>
  <c r="DM552" i="6"/>
  <c r="CC552" i="6"/>
  <c r="BU552" i="6"/>
  <c r="BM552" i="6"/>
  <c r="BE552" i="6"/>
  <c r="NB551" i="6"/>
  <c r="MT551" i="6"/>
  <c r="ML551" i="6"/>
  <c r="MD551" i="6"/>
  <c r="KR551" i="6"/>
  <c r="KJ551" i="6"/>
  <c r="KB551" i="6"/>
  <c r="IP551" i="6"/>
  <c r="IH551" i="6"/>
  <c r="HZ551" i="6"/>
  <c r="GN551" i="6"/>
  <c r="GF551" i="6"/>
  <c r="FX551" i="6"/>
  <c r="FP551" i="6"/>
  <c r="ED551" i="6"/>
  <c r="DV551" i="6"/>
  <c r="DN551" i="6"/>
  <c r="CD551" i="6"/>
  <c r="BV551" i="6"/>
  <c r="BN551" i="6"/>
  <c r="BF551" i="6"/>
  <c r="NC550" i="6"/>
  <c r="MU550" i="6"/>
  <c r="MM550" i="6"/>
  <c r="ME550" i="6"/>
  <c r="KR550" i="6"/>
  <c r="KJ550" i="6"/>
  <c r="KB550" i="6"/>
  <c r="IO550" i="6"/>
  <c r="IG550" i="6"/>
  <c r="HY550" i="6"/>
  <c r="GL550" i="6"/>
  <c r="GD550" i="6"/>
  <c r="FV550" i="6"/>
  <c r="FN550" i="6"/>
  <c r="EB550" i="6"/>
  <c r="DT550" i="6"/>
  <c r="DL550" i="6"/>
  <c r="CB550" i="6"/>
  <c r="BT550" i="6"/>
  <c r="BL550" i="6"/>
  <c r="BD550" i="6"/>
  <c r="NA549" i="6"/>
  <c r="MS549" i="6"/>
  <c r="MK549" i="6"/>
  <c r="MC549" i="6"/>
  <c r="KX549" i="6"/>
  <c r="KP549" i="6"/>
  <c r="KH549" i="6"/>
  <c r="JZ549" i="6"/>
  <c r="IM549" i="6"/>
  <c r="IE549" i="6"/>
  <c r="HW549" i="6"/>
  <c r="GK549" i="6"/>
  <c r="GC549" i="6"/>
  <c r="FU549" i="6"/>
  <c r="EH549" i="6"/>
  <c r="DZ549" i="6"/>
  <c r="DR549" i="6"/>
  <c r="DJ549" i="6"/>
  <c r="CA549" i="6"/>
  <c r="BS549" i="6"/>
  <c r="BK549" i="6"/>
  <c r="MZ548" i="6"/>
  <c r="MR548" i="6"/>
  <c r="MJ548" i="6"/>
  <c r="KR548" i="6"/>
  <c r="KJ548" i="6"/>
  <c r="KB548" i="6"/>
  <c r="IO548" i="6"/>
  <c r="IG548" i="6"/>
  <c r="HY548" i="6"/>
  <c r="GM548" i="6"/>
  <c r="GE548" i="6"/>
  <c r="FW548" i="6"/>
  <c r="FO548" i="6"/>
  <c r="EB548" i="6"/>
  <c r="DT548" i="6"/>
  <c r="DL548" i="6"/>
  <c r="CB548" i="6"/>
  <c r="BT548" i="6"/>
  <c r="BL548" i="6"/>
  <c r="BD548" i="6"/>
  <c r="NA547" i="6"/>
  <c r="MS547" i="6"/>
  <c r="MK547" i="6"/>
  <c r="MC547" i="6"/>
  <c r="KQ547" i="6"/>
  <c r="KI547" i="6"/>
  <c r="KA547" i="6"/>
  <c r="IO547" i="6"/>
  <c r="IG547" i="6"/>
  <c r="HY547" i="6"/>
  <c r="GM547" i="6"/>
  <c r="GE547" i="6"/>
  <c r="FW547" i="6"/>
  <c r="FO547" i="6"/>
  <c r="EB547" i="6"/>
  <c r="DT547" i="6"/>
  <c r="DL547" i="6"/>
  <c r="CB547" i="6"/>
  <c r="BT547" i="6"/>
  <c r="BL547" i="6"/>
  <c r="NB546" i="6"/>
  <c r="MT546" i="6"/>
  <c r="ML546" i="6"/>
  <c r="MD546" i="6"/>
  <c r="KQ546" i="6"/>
  <c r="KI546" i="6"/>
  <c r="KA546" i="6"/>
  <c r="IO546" i="6"/>
  <c r="IG546" i="6"/>
  <c r="HY546" i="6"/>
  <c r="GN546" i="6"/>
  <c r="GF546" i="6"/>
  <c r="FX546" i="6"/>
  <c r="FP546" i="6"/>
  <c r="EC546" i="6"/>
  <c r="DU546" i="6"/>
  <c r="DM546" i="6"/>
  <c r="MV545" i="6"/>
  <c r="MN545" i="6"/>
  <c r="MF545" i="6"/>
  <c r="KS545" i="6"/>
  <c r="KK545" i="6"/>
  <c r="KC545" i="6"/>
  <c r="IP545" i="6"/>
  <c r="IH545" i="6"/>
  <c r="HZ545" i="6"/>
  <c r="GM545" i="6"/>
  <c r="GE545" i="6"/>
  <c r="FW545" i="6"/>
  <c r="FO545" i="6"/>
  <c r="EC545" i="6"/>
  <c r="DU545" i="6"/>
  <c r="DM545" i="6"/>
  <c r="CC545" i="6"/>
  <c r="BU545" i="6"/>
  <c r="BM545" i="6"/>
  <c r="BE545" i="6"/>
  <c r="MV544" i="6"/>
  <c r="MN544" i="6"/>
  <c r="MF544" i="6"/>
  <c r="KS544" i="6"/>
  <c r="KK544" i="6"/>
  <c r="KC544" i="6"/>
  <c r="IP544" i="6"/>
  <c r="IH544" i="6"/>
  <c r="HZ544" i="6"/>
  <c r="GN544" i="6"/>
  <c r="GF544" i="6"/>
  <c r="FX544" i="6"/>
  <c r="FP544" i="6"/>
  <c r="EE544" i="6"/>
  <c r="DW544" i="6"/>
  <c r="DO544" i="6"/>
  <c r="BW544" i="6"/>
  <c r="BO544" i="6"/>
  <c r="BG544" i="6"/>
  <c r="MW543" i="6"/>
  <c r="MO543" i="6"/>
  <c r="MG543" i="6"/>
  <c r="KT543" i="6"/>
  <c r="KL543" i="6"/>
  <c r="KD543" i="6"/>
  <c r="IQ543" i="6"/>
  <c r="II543" i="6"/>
  <c r="IA543" i="6"/>
  <c r="HS543" i="6"/>
  <c r="GN543" i="6"/>
  <c r="GF543" i="6"/>
  <c r="FX543" i="6"/>
  <c r="FP543" i="6"/>
  <c r="EC543" i="6"/>
  <c r="DU543" i="6"/>
  <c r="DM543" i="6"/>
  <c r="CC543" i="6"/>
  <c r="BU543" i="6"/>
  <c r="BM543" i="6"/>
  <c r="BE543" i="6"/>
  <c r="NB542" i="6"/>
  <c r="MT542" i="6"/>
  <c r="ML542" i="6"/>
  <c r="MD542" i="6"/>
  <c r="KQ542" i="6"/>
  <c r="KI542" i="6"/>
  <c r="KA542" i="6"/>
  <c r="IN542" i="6"/>
  <c r="IF542" i="6"/>
  <c r="HX542" i="6"/>
  <c r="GK542" i="6"/>
  <c r="GC542" i="6"/>
  <c r="FU542" i="6"/>
  <c r="EI542" i="6"/>
  <c r="EA542" i="6"/>
  <c r="DS542" i="6"/>
  <c r="DK542" i="6"/>
  <c r="CA542" i="6"/>
  <c r="BS542" i="6"/>
  <c r="BK542" i="6"/>
  <c r="MZ541" i="6"/>
  <c r="MR541" i="6"/>
  <c r="MJ541" i="6"/>
  <c r="KX541" i="6"/>
  <c r="KP541" i="6"/>
  <c r="KH541" i="6"/>
  <c r="JZ541" i="6"/>
  <c r="IE541" i="6"/>
  <c r="HW541" i="6"/>
  <c r="GK541" i="6"/>
  <c r="GC541" i="6"/>
  <c r="FU541" i="6"/>
  <c r="DZ541" i="6"/>
  <c r="DJ541" i="6"/>
  <c r="CC541" i="6"/>
  <c r="BU541" i="6"/>
  <c r="BM541" i="6"/>
  <c r="BE541" i="6"/>
  <c r="NB540" i="6"/>
  <c r="MT540" i="6"/>
  <c r="ML540" i="6"/>
  <c r="MD540" i="6"/>
  <c r="KS540" i="6"/>
  <c r="KK540" i="6"/>
  <c r="KC540" i="6"/>
  <c r="IP540" i="6"/>
  <c r="IH540" i="6"/>
  <c r="HZ540" i="6"/>
  <c r="GN540" i="6"/>
  <c r="GF540" i="6"/>
  <c r="FX540" i="6"/>
  <c r="FP540" i="6"/>
  <c r="EC540" i="6"/>
  <c r="DU540" i="6"/>
  <c r="DM540" i="6"/>
  <c r="CC540" i="6"/>
  <c r="BM540" i="6"/>
  <c r="MZ539" i="6"/>
  <c r="MR539" i="6"/>
  <c r="MJ539" i="6"/>
  <c r="KT539" i="6"/>
  <c r="KL539" i="6"/>
  <c r="KD539" i="6"/>
  <c r="IR539" i="6"/>
  <c r="IJ539" i="6"/>
  <c r="IB539" i="6"/>
  <c r="HT539" i="6"/>
  <c r="GH539" i="6"/>
  <c r="FZ539" i="6"/>
  <c r="FR539" i="6"/>
  <c r="EE539" i="6"/>
  <c r="DW539" i="6"/>
  <c r="DO539" i="6"/>
  <c r="BW539" i="6"/>
  <c r="BO539" i="6"/>
  <c r="BG539" i="6"/>
  <c r="NA538" i="6"/>
  <c r="MS538" i="6"/>
  <c r="MK538" i="6"/>
  <c r="MC538" i="6"/>
  <c r="KM538" i="6"/>
  <c r="IL538" i="6"/>
  <c r="ID538" i="6"/>
  <c r="HV538" i="6"/>
  <c r="GN538" i="6"/>
  <c r="GF538" i="6"/>
  <c r="FX538" i="6"/>
  <c r="FP538" i="6"/>
  <c r="EC538" i="6"/>
  <c r="DQ538" i="6"/>
  <c r="BR538" i="6"/>
  <c r="BG538" i="6"/>
  <c r="MV537" i="6"/>
  <c r="MK537" i="6"/>
  <c r="KO537" i="6"/>
  <c r="KD537" i="6"/>
  <c r="IK537" i="6"/>
  <c r="HW537" i="6"/>
  <c r="GE537" i="6"/>
  <c r="DW537" i="6"/>
  <c r="BO537" i="6"/>
  <c r="MP536" i="6"/>
  <c r="IR536" i="6"/>
  <c r="IB536" i="6"/>
  <c r="FU536" i="6"/>
  <c r="DV536" i="6"/>
  <c r="BK536" i="6"/>
  <c r="MX535" i="6"/>
  <c r="KG535" i="6"/>
  <c r="GH535" i="6"/>
  <c r="DP535" i="6"/>
  <c r="IG534" i="6"/>
  <c r="FS534" i="6"/>
  <c r="EF534" i="6"/>
  <c r="BI534" i="6"/>
  <c r="BP533" i="6"/>
  <c r="JY532" i="6"/>
  <c r="BW532" i="6"/>
  <c r="ML531" i="6"/>
  <c r="KO531" i="6"/>
  <c r="NB530" i="6"/>
  <c r="KV530" i="6"/>
  <c r="DN530" i="6"/>
  <c r="KT529" i="6"/>
  <c r="MN528" i="6"/>
  <c r="KH528" i="6"/>
  <c r="HS527" i="6"/>
  <c r="HZ526" i="6"/>
  <c r="BD64" i="6"/>
  <c r="BD63" i="6"/>
  <c r="BD62" i="6"/>
  <c r="BD61" i="6"/>
  <c r="BD67" i="6"/>
  <c r="BD66" i="6"/>
  <c r="BD65" i="6"/>
  <c r="BD68" i="6"/>
  <c r="BD70" i="6"/>
  <c r="BD71" i="6"/>
  <c r="BD73" i="6"/>
  <c r="BD69" i="6"/>
  <c r="BD75" i="6"/>
  <c r="BD74" i="6"/>
  <c r="BD77" i="6"/>
  <c r="BD79" i="6"/>
  <c r="BD83" i="6"/>
  <c r="BD78" i="6"/>
  <c r="BD80" i="6"/>
  <c r="BD87" i="6"/>
  <c r="BD90" i="6"/>
  <c r="BD81" i="6"/>
  <c r="BD85" i="6"/>
  <c r="BD89" i="6"/>
  <c r="BD76" i="6"/>
  <c r="BD84" i="6"/>
  <c r="BD88" i="6"/>
  <c r="BD82" i="6"/>
  <c r="BD91" i="6"/>
  <c r="BD86" i="6"/>
  <c r="BD94" i="6"/>
  <c r="BD72" i="6"/>
  <c r="BD103" i="6"/>
  <c r="BD99" i="6"/>
  <c r="BD102" i="6"/>
  <c r="BD92" i="6"/>
  <c r="BD98" i="6"/>
  <c r="BD97" i="6"/>
  <c r="BD101" i="6"/>
  <c r="BD95" i="6"/>
  <c r="BD93" i="6"/>
  <c r="BD105" i="6"/>
  <c r="BD100" i="6"/>
  <c r="BD107" i="6"/>
  <c r="BD104" i="6"/>
  <c r="BD106" i="6"/>
  <c r="BD112" i="6"/>
  <c r="BD108" i="6"/>
  <c r="BD111" i="6"/>
  <c r="BD110" i="6"/>
  <c r="BD114" i="6"/>
  <c r="BD96" i="6"/>
  <c r="BD109" i="6"/>
  <c r="BD113" i="6"/>
  <c r="BD117" i="6"/>
  <c r="BD121" i="6"/>
  <c r="BD119" i="6"/>
  <c r="BD123" i="6"/>
  <c r="BD115" i="6"/>
  <c r="BD118" i="6"/>
  <c r="BD122" i="6"/>
  <c r="BD126" i="6"/>
  <c r="BD116" i="6"/>
  <c r="BD120" i="6"/>
  <c r="BD128" i="6"/>
  <c r="BD127" i="6"/>
  <c r="BD124" i="6"/>
  <c r="BD131" i="6"/>
  <c r="BD135" i="6"/>
  <c r="BD139" i="6"/>
  <c r="BD143" i="6"/>
  <c r="BD134" i="6"/>
  <c r="BD125" i="6"/>
  <c r="BD129" i="6"/>
  <c r="BD133" i="6"/>
  <c r="BD137" i="6"/>
  <c r="BD141" i="6"/>
  <c r="BD145" i="6"/>
  <c r="BD130" i="6"/>
  <c r="BD132" i="6"/>
  <c r="BD136" i="6"/>
  <c r="BD140" i="6"/>
  <c r="BD144" i="6"/>
  <c r="BD138" i="6"/>
  <c r="BD142" i="6"/>
  <c r="BD146" i="6"/>
  <c r="BD150" i="6"/>
  <c r="BD154" i="6"/>
  <c r="BD158" i="6"/>
  <c r="BD149" i="6"/>
  <c r="BD153" i="6"/>
  <c r="BD148" i="6"/>
  <c r="BD152" i="6"/>
  <c r="BD156" i="6"/>
  <c r="BD147" i="6"/>
  <c r="BD151" i="6"/>
  <c r="BD155" i="6"/>
  <c r="BD159" i="6"/>
  <c r="BD163" i="6"/>
  <c r="BD167" i="6"/>
  <c r="BD162" i="6"/>
  <c r="BD166" i="6"/>
  <c r="BD157" i="6"/>
  <c r="BD161" i="6"/>
  <c r="BD165" i="6"/>
  <c r="BD169" i="6"/>
  <c r="BD173" i="6"/>
  <c r="BD160" i="6"/>
  <c r="BD164" i="6"/>
  <c r="BD168" i="6"/>
  <c r="BD172" i="6"/>
  <c r="BD171" i="6"/>
  <c r="BD175" i="6"/>
  <c r="BD179" i="6"/>
  <c r="BD183" i="6"/>
  <c r="BD178" i="6"/>
  <c r="BD182" i="6"/>
  <c r="BD186" i="6"/>
  <c r="BD170" i="6"/>
  <c r="BD177" i="6"/>
  <c r="BD181" i="6"/>
  <c r="BD185" i="6"/>
  <c r="BD189" i="6"/>
  <c r="BD174" i="6"/>
  <c r="BD176" i="6"/>
  <c r="BD180" i="6"/>
  <c r="BD184" i="6"/>
  <c r="BD188" i="6"/>
  <c r="BD190" i="6"/>
  <c r="BD194" i="6"/>
  <c r="BD198" i="6"/>
  <c r="BD202" i="6"/>
  <c r="BD187" i="6"/>
  <c r="BD193" i="6"/>
  <c r="BD197" i="6"/>
  <c r="BD201" i="6"/>
  <c r="BD192" i="6"/>
  <c r="BD196" i="6"/>
  <c r="BD200" i="6"/>
  <c r="BD204" i="6"/>
  <c r="BD191" i="6"/>
  <c r="BD195" i="6"/>
  <c r="BD199" i="6"/>
  <c r="BD203" i="6"/>
  <c r="BD207" i="6"/>
  <c r="BD208" i="6"/>
  <c r="BD209" i="6"/>
  <c r="BD210" i="6"/>
  <c r="BD211" i="6"/>
  <c r="BD212" i="6"/>
  <c r="BD213" i="6"/>
  <c r="BD214" i="6"/>
  <c r="BD215" i="6"/>
  <c r="BD216" i="6"/>
  <c r="BD217" i="6"/>
  <c r="BD218" i="6"/>
  <c r="BD206" i="6"/>
  <c r="BD205" i="6"/>
  <c r="BD219" i="6"/>
  <c r="BD220" i="6"/>
  <c r="BD221" i="6"/>
  <c r="BD222" i="6"/>
  <c r="BD223" i="6"/>
  <c r="BD224" i="6"/>
  <c r="BD225" i="6"/>
  <c r="BD226" i="6"/>
  <c r="BD227" i="6"/>
  <c r="BD228" i="6"/>
  <c r="BD229" i="6"/>
  <c r="BD230" i="6"/>
  <c r="BD231" i="6"/>
  <c r="BD232" i="6"/>
  <c r="BD233" i="6"/>
  <c r="BD234" i="6"/>
  <c r="BD235" i="6"/>
  <c r="BD236" i="6"/>
  <c r="BD237" i="6"/>
  <c r="BD238" i="6"/>
  <c r="BD239" i="6"/>
  <c r="BD240" i="6"/>
  <c r="BD241" i="6"/>
  <c r="BD242" i="6"/>
  <c r="BD243" i="6"/>
  <c r="BD244" i="6"/>
  <c r="BD245" i="6"/>
  <c r="BD246" i="6"/>
  <c r="BD247" i="6"/>
  <c r="BD248" i="6"/>
  <c r="BD249" i="6"/>
  <c r="BD253" i="6"/>
  <c r="BD254" i="6"/>
  <c r="BD255" i="6"/>
  <c r="BD256" i="6"/>
  <c r="BD257" i="6"/>
  <c r="BD258" i="6"/>
  <c r="BD259" i="6"/>
  <c r="BD260" i="6"/>
  <c r="BD261" i="6"/>
  <c r="BD262" i="6"/>
  <c r="BD263" i="6"/>
  <c r="BD264" i="6"/>
  <c r="BD265" i="6"/>
  <c r="BD266" i="6"/>
  <c r="BD267" i="6"/>
  <c r="BD268" i="6"/>
  <c r="BD269" i="6"/>
  <c r="BD270" i="6"/>
  <c r="BD271" i="6"/>
  <c r="BD272" i="6"/>
  <c r="BD273" i="6"/>
  <c r="BD274" i="6"/>
  <c r="BD275" i="6"/>
  <c r="BD276" i="6"/>
  <c r="BD277" i="6"/>
  <c r="BD278" i="6"/>
  <c r="BD279" i="6"/>
  <c r="BD280" i="6"/>
  <c r="BD281" i="6"/>
  <c r="BD282" i="6"/>
  <c r="BD283" i="6"/>
  <c r="BD250" i="6"/>
  <c r="BD251" i="6"/>
  <c r="BD252" i="6"/>
  <c r="BD284" i="6"/>
  <c r="BD285" i="6"/>
  <c r="BD286" i="6"/>
  <c r="BD287" i="6"/>
  <c r="BD288" i="6"/>
  <c r="BD289" i="6"/>
  <c r="BD290" i="6"/>
  <c r="BD291" i="6"/>
  <c r="BD292" i="6"/>
  <c r="BD293" i="6"/>
  <c r="BD294" i="6"/>
  <c r="BD295" i="6"/>
  <c r="BD296" i="6"/>
  <c r="BD297" i="6"/>
  <c r="BD298" i="6"/>
  <c r="BD299" i="6"/>
  <c r="BD300" i="6"/>
  <c r="BD301" i="6"/>
  <c r="BD302" i="6"/>
  <c r="BD303" i="6"/>
  <c r="BD304" i="6"/>
  <c r="BD305" i="6"/>
  <c r="BD306" i="6"/>
  <c r="BD307" i="6"/>
  <c r="BD308" i="6"/>
  <c r="BD309" i="6"/>
  <c r="BD310" i="6"/>
  <c r="BD311" i="6"/>
  <c r="BD326" i="6"/>
  <c r="BD334" i="6"/>
  <c r="BD342" i="6"/>
  <c r="BD323" i="6"/>
  <c r="BD331" i="6"/>
  <c r="BD339" i="6"/>
  <c r="BD313" i="6"/>
  <c r="BD317" i="6"/>
  <c r="BD320" i="6"/>
  <c r="BD328" i="6"/>
  <c r="BD336" i="6"/>
  <c r="BD312" i="6"/>
  <c r="BD325" i="6"/>
  <c r="BD333" i="6"/>
  <c r="BD341" i="6"/>
  <c r="BD314" i="6"/>
  <c r="BD322" i="6"/>
  <c r="BD330" i="6"/>
  <c r="BD338" i="6"/>
  <c r="BD346" i="6"/>
  <c r="BD316" i="6"/>
  <c r="BD319" i="6"/>
  <c r="BD327" i="6"/>
  <c r="BD335" i="6"/>
  <c r="BD343" i="6"/>
  <c r="BD324" i="6"/>
  <c r="BD332" i="6"/>
  <c r="BD340" i="6"/>
  <c r="BD315" i="6"/>
  <c r="BD318" i="6"/>
  <c r="BD321" i="6"/>
  <c r="BD329" i="6"/>
  <c r="BD337" i="6"/>
  <c r="BD345" i="6"/>
  <c r="BD347" i="6"/>
  <c r="BD353" i="6"/>
  <c r="BD361" i="6"/>
  <c r="BD369" i="6"/>
  <c r="BD350" i="6"/>
  <c r="BD358" i="6"/>
  <c r="BD366" i="6"/>
  <c r="BD371" i="6"/>
  <c r="BD372" i="6"/>
  <c r="BD373" i="6"/>
  <c r="BD374" i="6"/>
  <c r="BD375" i="6"/>
  <c r="BD376" i="6"/>
  <c r="BD377" i="6"/>
  <c r="BD378" i="6"/>
  <c r="BD355" i="6"/>
  <c r="BD363" i="6"/>
  <c r="BD352" i="6"/>
  <c r="BD360" i="6"/>
  <c r="BD368" i="6"/>
  <c r="BD349" i="6"/>
  <c r="BD357" i="6"/>
  <c r="BD365" i="6"/>
  <c r="BD354" i="6"/>
  <c r="BD362" i="6"/>
  <c r="BD370" i="6"/>
  <c r="BD351" i="6"/>
  <c r="BD359" i="6"/>
  <c r="BD367" i="6"/>
  <c r="BD344" i="6"/>
  <c r="BD348" i="6"/>
  <c r="BD356" i="6"/>
  <c r="BD364" i="6"/>
  <c r="BD379" i="6"/>
  <c r="BD380" i="6"/>
  <c r="BD381" i="6"/>
  <c r="BD382" i="6"/>
  <c r="BD383" i="6"/>
  <c r="BD384" i="6"/>
  <c r="BD385" i="6"/>
  <c r="BD386" i="6"/>
  <c r="BD387" i="6"/>
  <c r="BD388" i="6"/>
  <c r="BD389" i="6"/>
  <c r="BD390" i="6"/>
  <c r="BD391" i="6"/>
  <c r="BD392" i="6"/>
  <c r="BD393" i="6"/>
  <c r="BD394" i="6"/>
  <c r="BD395" i="6"/>
  <c r="BD396" i="6"/>
  <c r="BD397" i="6"/>
  <c r="BD398" i="6"/>
  <c r="BD399" i="6"/>
  <c r="BD400" i="6"/>
  <c r="BD401" i="6"/>
  <c r="BD402" i="6"/>
  <c r="BD403" i="6"/>
  <c r="BD404" i="6"/>
  <c r="BD405" i="6"/>
  <c r="BD406" i="6"/>
  <c r="BD407" i="6"/>
  <c r="BD408" i="6"/>
  <c r="BD409" i="6"/>
  <c r="BD410" i="6"/>
  <c r="BD411" i="6"/>
  <c r="BD414" i="6"/>
  <c r="BD415" i="6"/>
  <c r="BD417" i="6"/>
  <c r="BD433" i="6"/>
  <c r="BD437" i="6"/>
  <c r="BD418" i="6"/>
  <c r="BD419" i="6"/>
  <c r="BD425" i="6"/>
  <c r="BD429" i="6"/>
  <c r="BD438" i="6"/>
  <c r="BD446" i="6"/>
  <c r="BD420" i="6"/>
  <c r="BD434" i="6"/>
  <c r="BD439" i="6"/>
  <c r="BD443" i="6"/>
  <c r="BD412" i="6"/>
  <c r="BD421" i="6"/>
  <c r="BD426" i="6"/>
  <c r="BD430" i="6"/>
  <c r="BD440" i="6"/>
  <c r="BD447" i="6"/>
  <c r="BD427" i="6"/>
  <c r="BD431" i="6"/>
  <c r="BD444" i="6"/>
  <c r="BD413" i="6"/>
  <c r="BD422" i="6"/>
  <c r="BD435" i="6"/>
  <c r="BD441" i="6"/>
  <c r="BD416" i="6"/>
  <c r="BD423" i="6"/>
  <c r="BD428" i="6"/>
  <c r="BD432" i="6"/>
  <c r="BD453" i="6"/>
  <c r="BD460" i="6"/>
  <c r="BD468" i="6"/>
  <c r="BD470" i="6"/>
  <c r="BD445" i="6"/>
  <c r="BD448" i="6"/>
  <c r="BD451" i="6"/>
  <c r="BD457" i="6"/>
  <c r="BD463" i="6"/>
  <c r="BD466" i="6"/>
  <c r="BD472" i="6"/>
  <c r="BD442" i="6"/>
  <c r="BD454" i="6"/>
  <c r="BD475" i="6"/>
  <c r="BD436" i="6"/>
  <c r="BD458" i="6"/>
  <c r="BD473" i="6"/>
  <c r="BD449" i="6"/>
  <c r="BD452" i="6"/>
  <c r="BD455" i="6"/>
  <c r="BD461" i="6"/>
  <c r="BD464" i="6"/>
  <c r="BD471" i="6"/>
  <c r="BD467" i="6"/>
  <c r="BD424" i="6"/>
  <c r="BD456" i="6"/>
  <c r="BD459" i="6"/>
  <c r="BD469" i="6"/>
  <c r="BD462" i="6"/>
  <c r="BD478" i="6"/>
  <c r="BD487" i="6"/>
  <c r="BD488" i="6"/>
  <c r="BD504" i="6"/>
  <c r="BD512" i="6"/>
  <c r="BD515" i="6"/>
  <c r="BD524" i="6"/>
  <c r="BD476" i="6"/>
  <c r="BD482" i="6"/>
  <c r="BD505" i="6"/>
  <c r="BD510" i="6"/>
  <c r="BD527" i="6"/>
  <c r="BD529" i="6"/>
  <c r="BD538" i="6"/>
  <c r="BD481" i="6"/>
  <c r="BD484" i="6"/>
  <c r="BD518" i="6"/>
  <c r="BD526" i="6"/>
  <c r="BD528" i="6"/>
  <c r="BD534" i="6"/>
  <c r="BD479" i="6"/>
  <c r="BD486" i="6"/>
  <c r="BD519" i="6"/>
  <c r="BD521" i="6"/>
  <c r="BD523" i="6"/>
  <c r="BD533" i="6"/>
  <c r="BD535" i="6"/>
  <c r="BD483" i="6"/>
  <c r="BD497" i="6"/>
  <c r="BD498" i="6"/>
  <c r="BD499" i="6"/>
  <c r="BD514" i="6"/>
  <c r="BD531" i="6"/>
  <c r="BD532" i="6"/>
  <c r="BD485" i="6"/>
  <c r="BD491" i="6"/>
  <c r="BD496" i="6"/>
  <c r="BD506" i="6"/>
  <c r="BD507" i="6"/>
  <c r="BD513" i="6"/>
  <c r="BD525" i="6"/>
  <c r="BD530" i="6"/>
  <c r="BD465" i="6"/>
  <c r="BD474" i="6"/>
  <c r="BD477" i="6"/>
  <c r="BD489" i="6"/>
  <c r="BD490" i="6"/>
  <c r="BD493" i="6"/>
  <c r="BD500" i="6"/>
  <c r="BD501" i="6"/>
  <c r="BD502" i="6"/>
  <c r="BD503" i="6"/>
  <c r="BD508" i="6"/>
  <c r="BD509" i="6"/>
  <c r="BD511" i="6"/>
  <c r="BD516" i="6"/>
  <c r="BD517" i="6"/>
  <c r="BD522" i="6"/>
  <c r="BD450" i="6"/>
  <c r="BD480" i="6"/>
  <c r="BD492" i="6"/>
  <c r="BD494" i="6"/>
  <c r="BD495" i="6"/>
  <c r="BD520" i="6"/>
  <c r="BU64" i="6"/>
  <c r="BU63" i="6"/>
  <c r="BU62" i="6"/>
  <c r="BU61" i="6"/>
  <c r="BU67" i="6"/>
  <c r="BU66" i="6"/>
  <c r="BU69" i="6"/>
  <c r="BU68" i="6"/>
  <c r="BU65" i="6"/>
  <c r="BU70" i="6"/>
  <c r="BU72" i="6"/>
  <c r="BU75" i="6"/>
  <c r="BU74" i="6"/>
  <c r="BU71" i="6"/>
  <c r="BU73" i="6"/>
  <c r="BU76" i="6"/>
  <c r="BU82" i="6"/>
  <c r="BU86" i="6"/>
  <c r="BU77" i="6"/>
  <c r="BU78" i="6"/>
  <c r="BU81" i="6"/>
  <c r="BU85" i="6"/>
  <c r="BU80" i="6"/>
  <c r="BU79" i="6"/>
  <c r="BU83" i="6"/>
  <c r="BU87" i="6"/>
  <c r="BU90" i="6"/>
  <c r="BU84" i="6"/>
  <c r="BU89" i="6"/>
  <c r="BU88" i="6"/>
  <c r="BU93" i="6"/>
  <c r="BU97" i="6"/>
  <c r="BU92" i="6"/>
  <c r="BU96" i="6"/>
  <c r="BU91" i="6"/>
  <c r="BU95" i="6"/>
  <c r="BU94" i="6"/>
  <c r="BU100" i="6"/>
  <c r="BU104" i="6"/>
  <c r="BU98" i="6"/>
  <c r="BU99" i="6"/>
  <c r="BU103" i="6"/>
  <c r="BU102" i="6"/>
  <c r="BU101" i="6"/>
  <c r="BU105" i="6"/>
  <c r="BU107" i="6"/>
  <c r="BU106" i="6"/>
  <c r="BU109" i="6"/>
  <c r="BU113" i="6"/>
  <c r="BU112" i="6"/>
  <c r="BU111" i="6"/>
  <c r="BU108" i="6"/>
  <c r="BU110" i="6"/>
  <c r="BU114" i="6"/>
  <c r="BU117" i="6"/>
  <c r="BU121" i="6"/>
  <c r="BU119" i="6"/>
  <c r="BU123" i="6"/>
  <c r="BU115" i="6"/>
  <c r="BU118" i="6"/>
  <c r="BU122" i="6"/>
  <c r="BU116" i="6"/>
  <c r="BU120" i="6"/>
  <c r="BU126" i="6"/>
  <c r="BU130" i="6"/>
  <c r="BU124" i="6"/>
  <c r="BU128" i="6"/>
  <c r="BU127" i="6"/>
  <c r="BU125" i="6"/>
  <c r="BU129" i="6"/>
  <c r="BU131" i="6"/>
  <c r="BU135" i="6"/>
  <c r="BU139" i="6"/>
  <c r="BU143" i="6"/>
  <c r="BU134" i="6"/>
  <c r="BU133" i="6"/>
  <c r="BU137" i="6"/>
  <c r="BU141" i="6"/>
  <c r="BU132" i="6"/>
  <c r="BU136" i="6"/>
  <c r="BU140" i="6"/>
  <c r="BU144" i="6"/>
  <c r="BU147" i="6"/>
  <c r="BU151" i="6"/>
  <c r="BU155" i="6"/>
  <c r="BU146" i="6"/>
  <c r="BU150" i="6"/>
  <c r="BU154" i="6"/>
  <c r="BU158" i="6"/>
  <c r="BU145" i="6"/>
  <c r="BU149" i="6"/>
  <c r="BU153" i="6"/>
  <c r="BU157" i="6"/>
  <c r="BU138" i="6"/>
  <c r="BU142" i="6"/>
  <c r="BU148" i="6"/>
  <c r="BU152" i="6"/>
  <c r="BU160" i="6"/>
  <c r="BU164" i="6"/>
  <c r="BU168" i="6"/>
  <c r="BU172" i="6"/>
  <c r="BU159" i="6"/>
  <c r="BU163" i="6"/>
  <c r="BU167" i="6"/>
  <c r="BU171" i="6"/>
  <c r="BU156" i="6"/>
  <c r="BU162" i="6"/>
  <c r="BU166" i="6"/>
  <c r="BU170" i="6"/>
  <c r="BU174" i="6"/>
  <c r="BU161" i="6"/>
  <c r="BU165" i="6"/>
  <c r="BU169" i="6"/>
  <c r="BU176" i="6"/>
  <c r="BU180" i="6"/>
  <c r="BU184" i="6"/>
  <c r="BU188" i="6"/>
  <c r="BU173" i="6"/>
  <c r="BU175" i="6"/>
  <c r="BU179" i="6"/>
  <c r="BU183" i="6"/>
  <c r="BU187" i="6"/>
  <c r="BU178" i="6"/>
  <c r="BU182" i="6"/>
  <c r="BU186" i="6"/>
  <c r="BU177" i="6"/>
  <c r="BU181" i="6"/>
  <c r="BU185" i="6"/>
  <c r="BU189" i="6"/>
  <c r="BU190" i="6"/>
  <c r="BU194" i="6"/>
  <c r="BU198" i="6"/>
  <c r="BU202" i="6"/>
  <c r="BU193" i="6"/>
  <c r="BU197" i="6"/>
  <c r="BU201" i="6"/>
  <c r="BU192" i="6"/>
  <c r="BU196" i="6"/>
  <c r="BU200" i="6"/>
  <c r="BU204" i="6"/>
  <c r="BU207" i="6"/>
  <c r="BU208" i="6"/>
  <c r="BU209" i="6"/>
  <c r="BU210" i="6"/>
  <c r="BU211" i="6"/>
  <c r="BU212" i="6"/>
  <c r="BU213" i="6"/>
  <c r="BU214" i="6"/>
  <c r="BU199" i="6"/>
  <c r="BU206" i="6"/>
  <c r="BU195" i="6"/>
  <c r="BU191" i="6"/>
  <c r="BU203" i="6"/>
  <c r="BU205" i="6"/>
  <c r="BU217" i="6"/>
  <c r="BU220" i="6"/>
  <c r="BU215" i="6"/>
  <c r="BU216" i="6"/>
  <c r="BU218" i="6"/>
  <c r="BU219" i="6"/>
  <c r="BU221" i="6"/>
  <c r="BU222" i="6"/>
  <c r="BU223" i="6"/>
  <c r="BU224" i="6"/>
  <c r="BU225" i="6"/>
  <c r="BU226" i="6"/>
  <c r="BU227" i="6"/>
  <c r="BU228" i="6"/>
  <c r="BU229" i="6"/>
  <c r="BU230" i="6"/>
  <c r="BU231" i="6"/>
  <c r="BU232" i="6"/>
  <c r="BU233" i="6"/>
  <c r="BU234" i="6"/>
  <c r="BU235" i="6"/>
  <c r="BU236" i="6"/>
  <c r="BU237" i="6"/>
  <c r="BU238" i="6"/>
  <c r="BU239" i="6"/>
  <c r="BU240" i="6"/>
  <c r="BU241" i="6"/>
  <c r="BU242" i="6"/>
  <c r="BU243" i="6"/>
  <c r="BU244" i="6"/>
  <c r="BU245" i="6"/>
  <c r="BU246" i="6"/>
  <c r="BU247" i="6"/>
  <c r="BU248" i="6"/>
  <c r="BU249" i="6"/>
  <c r="BU250" i="6"/>
  <c r="BU251" i="6"/>
  <c r="BU252" i="6"/>
  <c r="BU253" i="6"/>
  <c r="BU254" i="6"/>
  <c r="BU255" i="6"/>
  <c r="BU256" i="6"/>
  <c r="BU257" i="6"/>
  <c r="BU258" i="6"/>
  <c r="BU259" i="6"/>
  <c r="BU260" i="6"/>
  <c r="BU261" i="6"/>
  <c r="BU262" i="6"/>
  <c r="BU263" i="6"/>
  <c r="BU264" i="6"/>
  <c r="BU265" i="6"/>
  <c r="BU266" i="6"/>
  <c r="BU267" i="6"/>
  <c r="BU268" i="6"/>
  <c r="BU269" i="6"/>
  <c r="BU270" i="6"/>
  <c r="BU271" i="6"/>
  <c r="BU272" i="6"/>
  <c r="BU273" i="6"/>
  <c r="BU274" i="6"/>
  <c r="BU275" i="6"/>
  <c r="BU276" i="6"/>
  <c r="BU277" i="6"/>
  <c r="BU278" i="6"/>
  <c r="BU279" i="6"/>
  <c r="BU280" i="6"/>
  <c r="BU283" i="6"/>
  <c r="BU282" i="6"/>
  <c r="BU285" i="6"/>
  <c r="BU286" i="6"/>
  <c r="BU287" i="6"/>
  <c r="BU288" i="6"/>
  <c r="BU289" i="6"/>
  <c r="BU290" i="6"/>
  <c r="BU291" i="6"/>
  <c r="BU292" i="6"/>
  <c r="BU293" i="6"/>
  <c r="BU294" i="6"/>
  <c r="BU295" i="6"/>
  <c r="BU296" i="6"/>
  <c r="BU297" i="6"/>
  <c r="BU298" i="6"/>
  <c r="BU299" i="6"/>
  <c r="BU300" i="6"/>
  <c r="BU301" i="6"/>
  <c r="BU302" i="6"/>
  <c r="BU303" i="6"/>
  <c r="BU304" i="6"/>
  <c r="BU305" i="6"/>
  <c r="BU306" i="6"/>
  <c r="BU307" i="6"/>
  <c r="BU308" i="6"/>
  <c r="BU309" i="6"/>
  <c r="BU310" i="6"/>
  <c r="BU311" i="6"/>
  <c r="BU312" i="6"/>
  <c r="BU313" i="6"/>
  <c r="BU314" i="6"/>
  <c r="BU281" i="6"/>
  <c r="BU284" i="6"/>
  <c r="BU318" i="6"/>
  <c r="BU321" i="6"/>
  <c r="BU329" i="6"/>
  <c r="BU337" i="6"/>
  <c r="BU345" i="6"/>
  <c r="BU326" i="6"/>
  <c r="BU334" i="6"/>
  <c r="BU342" i="6"/>
  <c r="BU323" i="6"/>
  <c r="BU331" i="6"/>
  <c r="BU339" i="6"/>
  <c r="BU317" i="6"/>
  <c r="BU320" i="6"/>
  <c r="BU328" i="6"/>
  <c r="BU336" i="6"/>
  <c r="BU344" i="6"/>
  <c r="BU325" i="6"/>
  <c r="BU333" i="6"/>
  <c r="BU341" i="6"/>
  <c r="BU315" i="6"/>
  <c r="BU322" i="6"/>
  <c r="BU330" i="6"/>
  <c r="BU338" i="6"/>
  <c r="BU316" i="6"/>
  <c r="BU319" i="6"/>
  <c r="BU327" i="6"/>
  <c r="BU335" i="6"/>
  <c r="BU343" i="6"/>
  <c r="BU324" i="6"/>
  <c r="BU332" i="6"/>
  <c r="BU340" i="6"/>
  <c r="BU348" i="6"/>
  <c r="BU356" i="6"/>
  <c r="BU364" i="6"/>
  <c r="BU353" i="6"/>
  <c r="BU361" i="6"/>
  <c r="BU369" i="6"/>
  <c r="BU350" i="6"/>
  <c r="BU358" i="6"/>
  <c r="BU366" i="6"/>
  <c r="BU371" i="6"/>
  <c r="BU372" i="6"/>
  <c r="BU373" i="6"/>
  <c r="BU374" i="6"/>
  <c r="BU375" i="6"/>
  <c r="BU376" i="6"/>
  <c r="BU377" i="6"/>
  <c r="BU378" i="6"/>
  <c r="BU355" i="6"/>
  <c r="BU363" i="6"/>
  <c r="BU352" i="6"/>
  <c r="BU360" i="6"/>
  <c r="BU368" i="6"/>
  <c r="BU347" i="6"/>
  <c r="BU349" i="6"/>
  <c r="BU357" i="6"/>
  <c r="BU365" i="6"/>
  <c r="BU354" i="6"/>
  <c r="BU362" i="6"/>
  <c r="BU370" i="6"/>
  <c r="BU346" i="6"/>
  <c r="BU351" i="6"/>
  <c r="BU359" i="6"/>
  <c r="BU367" i="6"/>
  <c r="BU380" i="6"/>
  <c r="BU381" i="6"/>
  <c r="BU382" i="6"/>
  <c r="BU383" i="6"/>
  <c r="BU384" i="6"/>
  <c r="BU385" i="6"/>
  <c r="BU386" i="6"/>
  <c r="BU387" i="6"/>
  <c r="BU388" i="6"/>
  <c r="BU389" i="6"/>
  <c r="BU390" i="6"/>
  <c r="BU391" i="6"/>
  <c r="BU392" i="6"/>
  <c r="BU379" i="6"/>
  <c r="BU393" i="6"/>
  <c r="BU394" i="6"/>
  <c r="BU395" i="6"/>
  <c r="BU396" i="6"/>
  <c r="BU397" i="6"/>
  <c r="BU398" i="6"/>
  <c r="BU399" i="6"/>
  <c r="BU400" i="6"/>
  <c r="BU401" i="6"/>
  <c r="BU402" i="6"/>
  <c r="BU403" i="6"/>
  <c r="BU404" i="6"/>
  <c r="BU405" i="6"/>
  <c r="BU406" i="6"/>
  <c r="BU407" i="6"/>
  <c r="BU408" i="6"/>
  <c r="BU409" i="6"/>
  <c r="BU410" i="6"/>
  <c r="BU411" i="6"/>
  <c r="BU412" i="6"/>
  <c r="BU413" i="6"/>
  <c r="BU424" i="6"/>
  <c r="BU436" i="6"/>
  <c r="BU442" i="6"/>
  <c r="BU445" i="6"/>
  <c r="BU417" i="6"/>
  <c r="BU433" i="6"/>
  <c r="BU437" i="6"/>
  <c r="BU414" i="6"/>
  <c r="BU415" i="6"/>
  <c r="BU418" i="6"/>
  <c r="BU419" i="6"/>
  <c r="BU425" i="6"/>
  <c r="BU429" i="6"/>
  <c r="BU438" i="6"/>
  <c r="BU446" i="6"/>
  <c r="BU420" i="6"/>
  <c r="BU434" i="6"/>
  <c r="BU439" i="6"/>
  <c r="BU443" i="6"/>
  <c r="BU421" i="6"/>
  <c r="BU426" i="6"/>
  <c r="BU430" i="6"/>
  <c r="BU440" i="6"/>
  <c r="BU447" i="6"/>
  <c r="BU427" i="6"/>
  <c r="BU431" i="6"/>
  <c r="BU444" i="6"/>
  <c r="BU422" i="6"/>
  <c r="BU435" i="6"/>
  <c r="BU441" i="6"/>
  <c r="BU450" i="6"/>
  <c r="BU462" i="6"/>
  <c r="BU465" i="6"/>
  <c r="BU474" i="6"/>
  <c r="BU432" i="6"/>
  <c r="BU453" i="6"/>
  <c r="BU460" i="6"/>
  <c r="BU468" i="6"/>
  <c r="BU470" i="6"/>
  <c r="BU448" i="6"/>
  <c r="BU451" i="6"/>
  <c r="BU457" i="6"/>
  <c r="BU463" i="6"/>
  <c r="BU466" i="6"/>
  <c r="BU472" i="6"/>
  <c r="BU416" i="6"/>
  <c r="BU454" i="6"/>
  <c r="BU423" i="6"/>
  <c r="BU458" i="6"/>
  <c r="BU473" i="6"/>
  <c r="BU449" i="6"/>
  <c r="BU452" i="6"/>
  <c r="BU455" i="6"/>
  <c r="BU461" i="6"/>
  <c r="BU464" i="6"/>
  <c r="BU471" i="6"/>
  <c r="BU467" i="6"/>
  <c r="BU469" i="6"/>
  <c r="BU476" i="6"/>
  <c r="BU480" i="6"/>
  <c r="BU492" i="6"/>
  <c r="BU494" i="6"/>
  <c r="BU495" i="6"/>
  <c r="BU520" i="6"/>
  <c r="BU478" i="6"/>
  <c r="BU487" i="6"/>
  <c r="BU488" i="6"/>
  <c r="BU504" i="6"/>
  <c r="BU512" i="6"/>
  <c r="BU515" i="6"/>
  <c r="BU524" i="6"/>
  <c r="BU475" i="6"/>
  <c r="BU482" i="6"/>
  <c r="BU505" i="6"/>
  <c r="BU510" i="6"/>
  <c r="BU527" i="6"/>
  <c r="BU529" i="6"/>
  <c r="BU538" i="6"/>
  <c r="BU459" i="6"/>
  <c r="BU481" i="6"/>
  <c r="BU484" i="6"/>
  <c r="BU518" i="6"/>
  <c r="BU526" i="6"/>
  <c r="BU528" i="6"/>
  <c r="BU534" i="6"/>
  <c r="BU456" i="6"/>
  <c r="BU479" i="6"/>
  <c r="BU486" i="6"/>
  <c r="BU519" i="6"/>
  <c r="BU521" i="6"/>
  <c r="BU523" i="6"/>
  <c r="BU533" i="6"/>
  <c r="BU535" i="6"/>
  <c r="BU428" i="6"/>
  <c r="BU483" i="6"/>
  <c r="BU497" i="6"/>
  <c r="BU498" i="6"/>
  <c r="BU499" i="6"/>
  <c r="BU514" i="6"/>
  <c r="BU531" i="6"/>
  <c r="BU532" i="6"/>
  <c r="BU536" i="6"/>
  <c r="BU485" i="6"/>
  <c r="BU491" i="6"/>
  <c r="BU496" i="6"/>
  <c r="BU506" i="6"/>
  <c r="BU507" i="6"/>
  <c r="BU513" i="6"/>
  <c r="BU525" i="6"/>
  <c r="BU530" i="6"/>
  <c r="BU477" i="6"/>
  <c r="BU489" i="6"/>
  <c r="BU490" i="6"/>
  <c r="BU493" i="6"/>
  <c r="BU500" i="6"/>
  <c r="BU501" i="6"/>
  <c r="BU502" i="6"/>
  <c r="BU503" i="6"/>
  <c r="BU508" i="6"/>
  <c r="BU509" i="6"/>
  <c r="BU511" i="6"/>
  <c r="BU516" i="6"/>
  <c r="BU517" i="6"/>
  <c r="BU522" i="6"/>
  <c r="DY62" i="6"/>
  <c r="DY61" i="6"/>
  <c r="DY64" i="6"/>
  <c r="DY63" i="6"/>
  <c r="DY66" i="6"/>
  <c r="DY65" i="6"/>
  <c r="DY68" i="6"/>
  <c r="DY67" i="6"/>
  <c r="DY70" i="6"/>
  <c r="DY69" i="6"/>
  <c r="DY71" i="6"/>
  <c r="DY78" i="6"/>
  <c r="DY72" i="6"/>
  <c r="DY77" i="6"/>
  <c r="DY73" i="6"/>
  <c r="DY75" i="6"/>
  <c r="DY76" i="6"/>
  <c r="DY81" i="6"/>
  <c r="DY85" i="6"/>
  <c r="DY86" i="6"/>
  <c r="DY89" i="6"/>
  <c r="DY80" i="6"/>
  <c r="DY82" i="6"/>
  <c r="DY88" i="6"/>
  <c r="DY84" i="6"/>
  <c r="DY83" i="6"/>
  <c r="DY87" i="6"/>
  <c r="DY79" i="6"/>
  <c r="DY90" i="6"/>
  <c r="DY74" i="6"/>
  <c r="DY92" i="6"/>
  <c r="DY96" i="6"/>
  <c r="DY93" i="6"/>
  <c r="DY101" i="6"/>
  <c r="DY100" i="6"/>
  <c r="DY94" i="6"/>
  <c r="DY97" i="6"/>
  <c r="DY99" i="6"/>
  <c r="DY103" i="6"/>
  <c r="DY98" i="6"/>
  <c r="DY95" i="6"/>
  <c r="DY104" i="6"/>
  <c r="DY107" i="6"/>
  <c r="DY91" i="6"/>
  <c r="DY105" i="6"/>
  <c r="DY102" i="6"/>
  <c r="DY108" i="6"/>
  <c r="DY110" i="6"/>
  <c r="DY114" i="6"/>
  <c r="DY109" i="6"/>
  <c r="DY113" i="6"/>
  <c r="DY112" i="6"/>
  <c r="DY106" i="6"/>
  <c r="DY111" i="6"/>
  <c r="DY119" i="6"/>
  <c r="DY123" i="6"/>
  <c r="DY117" i="6"/>
  <c r="DY121" i="6"/>
  <c r="DY115" i="6"/>
  <c r="DY116" i="6"/>
  <c r="DY120" i="6"/>
  <c r="DY128" i="6"/>
  <c r="DY124" i="6"/>
  <c r="DY118" i="6"/>
  <c r="DY122" i="6"/>
  <c r="DY126" i="6"/>
  <c r="DY125" i="6"/>
  <c r="DY129" i="6"/>
  <c r="DY133" i="6"/>
  <c r="DY137" i="6"/>
  <c r="DY141" i="6"/>
  <c r="DY130" i="6"/>
  <c r="DY132" i="6"/>
  <c r="DY136" i="6"/>
  <c r="DY127" i="6"/>
  <c r="DY131" i="6"/>
  <c r="DY135" i="6"/>
  <c r="DY139" i="6"/>
  <c r="DY143" i="6"/>
  <c r="DY134" i="6"/>
  <c r="DY138" i="6"/>
  <c r="DY142" i="6"/>
  <c r="DY140" i="6"/>
  <c r="DY148" i="6"/>
  <c r="DY152" i="6"/>
  <c r="DY156" i="6"/>
  <c r="DY147" i="6"/>
  <c r="DY151" i="6"/>
  <c r="DY144" i="6"/>
  <c r="DY146" i="6"/>
  <c r="DY150" i="6"/>
  <c r="DY154" i="6"/>
  <c r="DY145" i="6"/>
  <c r="DY149" i="6"/>
  <c r="DY153" i="6"/>
  <c r="DY157" i="6"/>
  <c r="DY158" i="6"/>
  <c r="DY161" i="6"/>
  <c r="DY165" i="6"/>
  <c r="DY160" i="6"/>
  <c r="DY164" i="6"/>
  <c r="DY168" i="6"/>
  <c r="DY155" i="6"/>
  <c r="DY163" i="6"/>
  <c r="DY167" i="6"/>
  <c r="DY171" i="6"/>
  <c r="DY159" i="6"/>
  <c r="DY162" i="6"/>
  <c r="DY166" i="6"/>
  <c r="DY170" i="6"/>
  <c r="DY177" i="6"/>
  <c r="DY181" i="6"/>
  <c r="DY185" i="6"/>
  <c r="DY169" i="6"/>
  <c r="DY172" i="6"/>
  <c r="DY176" i="6"/>
  <c r="DY180" i="6"/>
  <c r="DY184" i="6"/>
  <c r="DY173" i="6"/>
  <c r="DY175" i="6"/>
  <c r="DY179" i="6"/>
  <c r="DY183" i="6"/>
  <c r="DY187" i="6"/>
  <c r="DY174" i="6"/>
  <c r="DY178" i="6"/>
  <c r="DY182" i="6"/>
  <c r="DY186" i="6"/>
  <c r="DY189" i="6"/>
  <c r="DY192" i="6"/>
  <c r="DY196" i="6"/>
  <c r="DY200" i="6"/>
  <c r="DY204" i="6"/>
  <c r="DY191" i="6"/>
  <c r="DY195" i="6"/>
  <c r="DY199" i="6"/>
  <c r="DY188" i="6"/>
  <c r="DY190" i="6"/>
  <c r="DY194" i="6"/>
  <c r="DY198" i="6"/>
  <c r="DY202" i="6"/>
  <c r="DY193" i="6"/>
  <c r="DY197" i="6"/>
  <c r="DY201" i="6"/>
  <c r="DY205" i="6"/>
  <c r="DY207" i="6"/>
  <c r="DY208" i="6"/>
  <c r="DY209" i="6"/>
  <c r="DY210" i="6"/>
  <c r="DY211" i="6"/>
  <c r="DY212" i="6"/>
  <c r="DY213" i="6"/>
  <c r="DY214" i="6"/>
  <c r="DY215" i="6"/>
  <c r="DY216" i="6"/>
  <c r="DY217" i="6"/>
  <c r="DY218" i="6"/>
  <c r="DY203" i="6"/>
  <c r="DY206" i="6"/>
  <c r="DY221" i="6"/>
  <c r="DY222" i="6"/>
  <c r="DY223" i="6"/>
  <c r="DY224" i="6"/>
  <c r="DY225" i="6"/>
  <c r="DY226" i="6"/>
  <c r="DY227" i="6"/>
  <c r="DY228" i="6"/>
  <c r="DY229" i="6"/>
  <c r="DY230" i="6"/>
  <c r="DY231" i="6"/>
  <c r="DY232" i="6"/>
  <c r="DY233" i="6"/>
  <c r="DY234" i="6"/>
  <c r="DY219" i="6"/>
  <c r="DY220" i="6"/>
  <c r="DY235" i="6"/>
  <c r="DY236" i="6"/>
  <c r="DY237" i="6"/>
  <c r="DY238" i="6"/>
  <c r="DY239" i="6"/>
  <c r="DY240" i="6"/>
  <c r="DY241" i="6"/>
  <c r="DY242" i="6"/>
  <c r="DY243" i="6"/>
  <c r="DY244" i="6"/>
  <c r="DY245" i="6"/>
  <c r="DY246" i="6"/>
  <c r="DY247" i="6"/>
  <c r="DY248" i="6"/>
  <c r="DY249" i="6"/>
  <c r="DY250" i="6"/>
  <c r="DY251" i="6"/>
  <c r="DY252" i="6"/>
  <c r="DY253" i="6"/>
  <c r="DY254" i="6"/>
  <c r="DY255" i="6"/>
  <c r="DY256" i="6"/>
  <c r="DY257" i="6"/>
  <c r="DY258" i="6"/>
  <c r="DY259" i="6"/>
  <c r="DY260" i="6"/>
  <c r="DY261" i="6"/>
  <c r="DY262" i="6"/>
  <c r="DY263" i="6"/>
  <c r="DY264" i="6"/>
  <c r="DY265" i="6"/>
  <c r="DY266" i="6"/>
  <c r="DY267" i="6"/>
  <c r="DY268" i="6"/>
  <c r="DY269" i="6"/>
  <c r="DY270" i="6"/>
  <c r="DY271" i="6"/>
  <c r="DY272" i="6"/>
  <c r="DY273" i="6"/>
  <c r="DY274" i="6"/>
  <c r="DY275" i="6"/>
  <c r="DY276" i="6"/>
  <c r="DY277" i="6"/>
  <c r="DY278" i="6"/>
  <c r="DY279" i="6"/>
  <c r="DY280" i="6"/>
  <c r="DY281" i="6"/>
  <c r="DY282" i="6"/>
  <c r="DY284" i="6"/>
  <c r="DY285" i="6"/>
  <c r="DY286" i="6"/>
  <c r="DY287" i="6"/>
  <c r="DY288" i="6"/>
  <c r="DY289" i="6"/>
  <c r="DY290" i="6"/>
  <c r="DY291" i="6"/>
  <c r="DY292" i="6"/>
  <c r="DY293" i="6"/>
  <c r="DY294" i="6"/>
  <c r="DY295" i="6"/>
  <c r="DY296" i="6"/>
  <c r="DY297" i="6"/>
  <c r="DY298" i="6"/>
  <c r="DY299" i="6"/>
  <c r="DY300" i="6"/>
  <c r="DY301" i="6"/>
  <c r="DY302" i="6"/>
  <c r="DY303" i="6"/>
  <c r="DY304" i="6"/>
  <c r="DY305" i="6"/>
  <c r="DY283" i="6"/>
  <c r="DY306" i="6"/>
  <c r="DY307" i="6"/>
  <c r="DY308" i="6"/>
  <c r="DY309" i="6"/>
  <c r="DY310" i="6"/>
  <c r="DY311" i="6"/>
  <c r="DY312" i="6"/>
  <c r="DY322" i="6"/>
  <c r="DY330" i="6"/>
  <c r="DY338" i="6"/>
  <c r="DY346" i="6"/>
  <c r="DY316" i="6"/>
  <c r="DY319" i="6"/>
  <c r="DY327" i="6"/>
  <c r="DY335" i="6"/>
  <c r="DY343" i="6"/>
  <c r="DY324" i="6"/>
  <c r="DY332" i="6"/>
  <c r="DY340" i="6"/>
  <c r="DY313" i="6"/>
  <c r="DY318" i="6"/>
  <c r="DY321" i="6"/>
  <c r="DY329" i="6"/>
  <c r="DY337" i="6"/>
  <c r="DY345" i="6"/>
  <c r="DY326" i="6"/>
  <c r="DY334" i="6"/>
  <c r="DY342" i="6"/>
  <c r="DY314" i="6"/>
  <c r="DY323" i="6"/>
  <c r="DY331" i="6"/>
  <c r="DY339" i="6"/>
  <c r="DY317" i="6"/>
  <c r="DY320" i="6"/>
  <c r="DY328" i="6"/>
  <c r="DY336" i="6"/>
  <c r="DY344" i="6"/>
  <c r="DY315" i="6"/>
  <c r="DY325" i="6"/>
  <c r="DY333" i="6"/>
  <c r="DY341" i="6"/>
  <c r="DY349" i="6"/>
  <c r="DY357" i="6"/>
  <c r="DY365" i="6"/>
  <c r="DY354" i="6"/>
  <c r="DY362" i="6"/>
  <c r="DY370" i="6"/>
  <c r="DY347" i="6"/>
  <c r="DY351" i="6"/>
  <c r="DY359" i="6"/>
  <c r="DY367" i="6"/>
  <c r="DY348" i="6"/>
  <c r="DY356" i="6"/>
  <c r="DY364" i="6"/>
  <c r="DY353" i="6"/>
  <c r="DY361" i="6"/>
  <c r="DY369" i="6"/>
  <c r="DY350" i="6"/>
  <c r="DY358" i="6"/>
  <c r="DY366" i="6"/>
  <c r="DY371" i="6"/>
  <c r="DY372" i="6"/>
  <c r="DY373" i="6"/>
  <c r="DY374" i="6"/>
  <c r="DY375" i="6"/>
  <c r="DY376" i="6"/>
  <c r="DY377" i="6"/>
  <c r="DY355" i="6"/>
  <c r="DY363" i="6"/>
  <c r="DY352" i="6"/>
  <c r="DY360" i="6"/>
  <c r="DY368" i="6"/>
  <c r="DY406" i="6"/>
  <c r="DY407" i="6"/>
  <c r="DY408" i="6"/>
  <c r="DY409" i="6"/>
  <c r="DY410" i="6"/>
  <c r="DY411" i="6"/>
  <c r="DY412" i="6"/>
  <c r="DY413" i="6"/>
  <c r="DY414" i="6"/>
  <c r="DY378" i="6"/>
  <c r="DY380" i="6"/>
  <c r="DY381" i="6"/>
  <c r="DY382" i="6"/>
  <c r="DY383" i="6"/>
  <c r="DY384" i="6"/>
  <c r="DY385" i="6"/>
  <c r="DY386" i="6"/>
  <c r="DY387" i="6"/>
  <c r="DY388" i="6"/>
  <c r="DY389" i="6"/>
  <c r="DY390" i="6"/>
  <c r="DY391" i="6"/>
  <c r="DY392" i="6"/>
  <c r="DY379" i="6"/>
  <c r="DY393" i="6"/>
  <c r="DY394" i="6"/>
  <c r="DY395" i="6"/>
  <c r="DY396" i="6"/>
  <c r="DY397" i="6"/>
  <c r="DY398" i="6"/>
  <c r="DY399" i="6"/>
  <c r="DY400" i="6"/>
  <c r="DY401" i="6"/>
  <c r="DY402" i="6"/>
  <c r="DY403" i="6"/>
  <c r="DY404" i="6"/>
  <c r="DY405" i="6"/>
  <c r="DY431" i="6"/>
  <c r="DY440" i="6"/>
  <c r="DY447" i="6"/>
  <c r="DY421" i="6"/>
  <c r="DY422" i="6"/>
  <c r="DY427" i="6"/>
  <c r="DY435" i="6"/>
  <c r="DY441" i="6"/>
  <c r="DY444" i="6"/>
  <c r="DY416" i="6"/>
  <c r="DY423" i="6"/>
  <c r="DY428" i="6"/>
  <c r="DY432" i="6"/>
  <c r="DY436" i="6"/>
  <c r="DY442" i="6"/>
  <c r="DY445" i="6"/>
  <c r="DY417" i="6"/>
  <c r="DY424" i="6"/>
  <c r="DY418" i="6"/>
  <c r="DY425" i="6"/>
  <c r="DY429" i="6"/>
  <c r="DY433" i="6"/>
  <c r="DY437" i="6"/>
  <c r="DY438" i="6"/>
  <c r="DY446" i="6"/>
  <c r="DY419" i="6"/>
  <c r="DY420" i="6"/>
  <c r="DY439" i="6"/>
  <c r="DY434" i="6"/>
  <c r="DY449" i="6"/>
  <c r="DY461" i="6"/>
  <c r="DY473" i="6"/>
  <c r="DY452" i="6"/>
  <c r="DY455" i="6"/>
  <c r="DY464" i="6"/>
  <c r="DY471" i="6"/>
  <c r="DY467" i="6"/>
  <c r="DY469" i="6"/>
  <c r="DY476" i="6"/>
  <c r="DY450" i="6"/>
  <c r="DY456" i="6"/>
  <c r="DY459" i="6"/>
  <c r="DY462" i="6"/>
  <c r="DY465" i="6"/>
  <c r="DY474" i="6"/>
  <c r="DY453" i="6"/>
  <c r="DY426" i="6"/>
  <c r="DY457" i="6"/>
  <c r="DY460" i="6"/>
  <c r="DY466" i="6"/>
  <c r="DY468" i="6"/>
  <c r="DY470" i="6"/>
  <c r="DY430" i="6"/>
  <c r="DY448" i="6"/>
  <c r="DY451" i="6"/>
  <c r="DY454" i="6"/>
  <c r="DY463" i="6"/>
  <c r="DY472" i="6"/>
  <c r="DY479" i="6"/>
  <c r="DY510" i="6"/>
  <c r="DY528" i="6"/>
  <c r="DY533" i="6"/>
  <c r="DY534" i="6"/>
  <c r="DY535" i="6"/>
  <c r="DY537" i="6"/>
  <c r="DY443" i="6"/>
  <c r="DY486" i="6"/>
  <c r="DY505" i="6"/>
  <c r="DY519" i="6"/>
  <c r="DY521" i="6"/>
  <c r="DY531" i="6"/>
  <c r="DY458" i="6"/>
  <c r="DY477" i="6"/>
  <c r="DY483" i="6"/>
  <c r="DY497" i="6"/>
  <c r="DY498" i="6"/>
  <c r="DY499" i="6"/>
  <c r="DY514" i="6"/>
  <c r="DY523" i="6"/>
  <c r="DY530" i="6"/>
  <c r="DY532" i="6"/>
  <c r="DY536" i="6"/>
  <c r="DY485" i="6"/>
  <c r="DY491" i="6"/>
  <c r="DY496" i="6"/>
  <c r="DY506" i="6"/>
  <c r="DY507" i="6"/>
  <c r="DY522" i="6"/>
  <c r="DY525" i="6"/>
  <c r="DY480" i="6"/>
  <c r="DY489" i="6"/>
  <c r="DY490" i="6"/>
  <c r="DY493" i="6"/>
  <c r="DY500" i="6"/>
  <c r="DY501" i="6"/>
  <c r="DY502" i="6"/>
  <c r="DY503" i="6"/>
  <c r="DY508" i="6"/>
  <c r="DY478" i="6"/>
  <c r="DY494" i="6"/>
  <c r="DY495" i="6"/>
  <c r="DY509" i="6"/>
  <c r="DY511" i="6"/>
  <c r="DY513" i="6"/>
  <c r="DY520" i="6"/>
  <c r="DY482" i="6"/>
  <c r="DY488" i="6"/>
  <c r="DY492" i="6"/>
  <c r="DY504" i="6"/>
  <c r="DY518" i="6"/>
  <c r="DY524" i="6"/>
  <c r="DY527" i="6"/>
  <c r="DY529" i="6"/>
  <c r="DY415" i="6"/>
  <c r="DY475" i="6"/>
  <c r="DY481" i="6"/>
  <c r="DY484" i="6"/>
  <c r="DY487" i="6"/>
  <c r="DY512" i="6"/>
  <c r="DY515" i="6"/>
  <c r="DY516" i="6"/>
  <c r="DY517" i="6"/>
  <c r="BE560" i="6"/>
  <c r="BE64" i="6"/>
  <c r="BE63" i="6"/>
  <c r="BE62" i="6"/>
  <c r="BE67" i="6"/>
  <c r="BE66" i="6"/>
  <c r="BE69" i="6"/>
  <c r="BE61" i="6"/>
  <c r="BE65" i="6"/>
  <c r="BE68" i="6"/>
  <c r="BE70" i="6"/>
  <c r="BE72" i="6"/>
  <c r="BE75" i="6"/>
  <c r="BE74" i="6"/>
  <c r="BE71" i="6"/>
  <c r="BE73" i="6"/>
  <c r="BE76" i="6"/>
  <c r="BE82" i="6"/>
  <c r="BE86" i="6"/>
  <c r="BE78" i="6"/>
  <c r="BE81" i="6"/>
  <c r="BE85" i="6"/>
  <c r="BE80" i="6"/>
  <c r="BE84" i="6"/>
  <c r="BE77" i="6"/>
  <c r="BE79" i="6"/>
  <c r="BE83" i="6"/>
  <c r="BE87" i="6"/>
  <c r="BE90" i="6"/>
  <c r="BE89" i="6"/>
  <c r="BE93" i="6"/>
  <c r="BE97" i="6"/>
  <c r="BE92" i="6"/>
  <c r="BE96" i="6"/>
  <c r="BE91" i="6"/>
  <c r="BE95" i="6"/>
  <c r="BE88" i="6"/>
  <c r="BE94" i="6"/>
  <c r="BE100" i="6"/>
  <c r="BE104" i="6"/>
  <c r="BE103" i="6"/>
  <c r="BE99" i="6"/>
  <c r="BE102" i="6"/>
  <c r="BE98" i="6"/>
  <c r="BE101" i="6"/>
  <c r="BE105" i="6"/>
  <c r="BE107" i="6"/>
  <c r="BE106" i="6"/>
  <c r="BE109" i="6"/>
  <c r="BE113" i="6"/>
  <c r="BE112" i="6"/>
  <c r="BE108" i="6"/>
  <c r="BE111" i="6"/>
  <c r="BE110" i="6"/>
  <c r="BE114" i="6"/>
  <c r="BE117" i="6"/>
  <c r="BE121" i="6"/>
  <c r="BE119" i="6"/>
  <c r="BE123" i="6"/>
  <c r="BE115" i="6"/>
  <c r="BE118" i="6"/>
  <c r="BE122" i="6"/>
  <c r="BE124" i="6"/>
  <c r="BE126" i="6"/>
  <c r="BE130" i="6"/>
  <c r="BE116" i="6"/>
  <c r="BE120" i="6"/>
  <c r="BE128" i="6"/>
  <c r="BE127" i="6"/>
  <c r="BE131" i="6"/>
  <c r="BE135" i="6"/>
  <c r="BE139" i="6"/>
  <c r="BE143" i="6"/>
  <c r="BE134" i="6"/>
  <c r="BE125" i="6"/>
  <c r="BE129" i="6"/>
  <c r="BE133" i="6"/>
  <c r="BE137" i="6"/>
  <c r="BE141" i="6"/>
  <c r="BE145" i="6"/>
  <c r="BE132" i="6"/>
  <c r="BE136" i="6"/>
  <c r="BE140" i="6"/>
  <c r="BE144" i="6"/>
  <c r="BE147" i="6"/>
  <c r="BE151" i="6"/>
  <c r="BE155" i="6"/>
  <c r="BE138" i="6"/>
  <c r="BE142" i="6"/>
  <c r="BE146" i="6"/>
  <c r="BE150" i="6"/>
  <c r="BE154" i="6"/>
  <c r="BE158" i="6"/>
  <c r="BE149" i="6"/>
  <c r="BE153" i="6"/>
  <c r="BE157" i="6"/>
  <c r="BE148" i="6"/>
  <c r="BE152" i="6"/>
  <c r="BE160" i="6"/>
  <c r="BE164" i="6"/>
  <c r="BE168" i="6"/>
  <c r="BE172" i="6"/>
  <c r="BE163" i="6"/>
  <c r="BE167" i="6"/>
  <c r="BE171" i="6"/>
  <c r="BE162" i="6"/>
  <c r="BE166" i="6"/>
  <c r="BE170" i="6"/>
  <c r="BE174" i="6"/>
  <c r="BE159" i="6"/>
  <c r="BE161" i="6"/>
  <c r="BE165" i="6"/>
  <c r="BE156" i="6"/>
  <c r="BE176" i="6"/>
  <c r="BE180" i="6"/>
  <c r="BE184" i="6"/>
  <c r="BE188" i="6"/>
  <c r="BE175" i="6"/>
  <c r="BE179" i="6"/>
  <c r="BE183" i="6"/>
  <c r="BE187" i="6"/>
  <c r="BE169" i="6"/>
  <c r="BE173" i="6"/>
  <c r="BE178" i="6"/>
  <c r="BE182" i="6"/>
  <c r="BE186" i="6"/>
  <c r="BE177" i="6"/>
  <c r="BE181" i="6"/>
  <c r="BE185" i="6"/>
  <c r="BE189" i="6"/>
  <c r="BE190" i="6"/>
  <c r="BE194" i="6"/>
  <c r="BE198" i="6"/>
  <c r="BE202" i="6"/>
  <c r="BE193" i="6"/>
  <c r="BE197" i="6"/>
  <c r="BE201" i="6"/>
  <c r="BE192" i="6"/>
  <c r="BE196" i="6"/>
  <c r="BE200" i="6"/>
  <c r="BE204" i="6"/>
  <c r="BE199" i="6"/>
  <c r="BE207" i="6"/>
  <c r="BE208" i="6"/>
  <c r="BE209" i="6"/>
  <c r="BE210" i="6"/>
  <c r="BE211" i="6"/>
  <c r="BE212" i="6"/>
  <c r="BE213" i="6"/>
  <c r="BE214" i="6"/>
  <c r="BE195" i="6"/>
  <c r="BE203" i="6"/>
  <c r="BE206" i="6"/>
  <c r="BE191" i="6"/>
  <c r="BE205" i="6"/>
  <c r="BE218" i="6"/>
  <c r="BE215" i="6"/>
  <c r="BE216" i="6"/>
  <c r="BE219" i="6"/>
  <c r="BE217" i="6"/>
  <c r="BE220" i="6"/>
  <c r="BE221" i="6"/>
  <c r="BE222" i="6"/>
  <c r="BE223" i="6"/>
  <c r="BE224" i="6"/>
  <c r="BE225" i="6"/>
  <c r="BE226" i="6"/>
  <c r="BE227" i="6"/>
  <c r="BE228" i="6"/>
  <c r="BE229" i="6"/>
  <c r="BE230" i="6"/>
  <c r="BE231" i="6"/>
  <c r="BE232" i="6"/>
  <c r="BE233" i="6"/>
  <c r="BE234" i="6"/>
  <c r="BE235" i="6"/>
  <c r="BE236" i="6"/>
  <c r="BE237" i="6"/>
  <c r="BE238" i="6"/>
  <c r="BE239" i="6"/>
  <c r="BE240" i="6"/>
  <c r="BE241" i="6"/>
  <c r="BE242" i="6"/>
  <c r="BE243" i="6"/>
  <c r="BE244" i="6"/>
  <c r="BE245" i="6"/>
  <c r="BE246" i="6"/>
  <c r="BE247" i="6"/>
  <c r="BE248" i="6"/>
  <c r="BE249" i="6"/>
  <c r="BE250" i="6"/>
  <c r="BE251" i="6"/>
  <c r="BE252" i="6"/>
  <c r="BE253" i="6"/>
  <c r="BE254" i="6"/>
  <c r="BE255" i="6"/>
  <c r="BE256" i="6"/>
  <c r="BE257" i="6"/>
  <c r="BE258" i="6"/>
  <c r="BE259" i="6"/>
  <c r="BE260" i="6"/>
  <c r="BE261" i="6"/>
  <c r="BE262" i="6"/>
  <c r="BE263" i="6"/>
  <c r="BE264" i="6"/>
  <c r="BE265" i="6"/>
  <c r="BE266" i="6"/>
  <c r="BE267" i="6"/>
  <c r="BE268" i="6"/>
  <c r="BE269" i="6"/>
  <c r="BE270" i="6"/>
  <c r="BE271" i="6"/>
  <c r="BE272" i="6"/>
  <c r="BE273" i="6"/>
  <c r="BE274" i="6"/>
  <c r="BE275" i="6"/>
  <c r="BE276" i="6"/>
  <c r="BE277" i="6"/>
  <c r="BE278" i="6"/>
  <c r="BE279" i="6"/>
  <c r="BE280" i="6"/>
  <c r="BE281" i="6"/>
  <c r="BE283" i="6"/>
  <c r="BE284" i="6"/>
  <c r="BE285" i="6"/>
  <c r="BE286" i="6"/>
  <c r="BE287" i="6"/>
  <c r="BE288" i="6"/>
  <c r="BE289" i="6"/>
  <c r="BE290" i="6"/>
  <c r="BE291" i="6"/>
  <c r="BE292" i="6"/>
  <c r="BE293" i="6"/>
  <c r="BE294" i="6"/>
  <c r="BE295" i="6"/>
  <c r="BE296" i="6"/>
  <c r="BE297" i="6"/>
  <c r="BE298" i="6"/>
  <c r="BE299" i="6"/>
  <c r="BE300" i="6"/>
  <c r="BE301" i="6"/>
  <c r="BE302" i="6"/>
  <c r="BE303" i="6"/>
  <c r="BE304" i="6"/>
  <c r="BE305" i="6"/>
  <c r="BE306" i="6"/>
  <c r="BE307" i="6"/>
  <c r="BE308" i="6"/>
  <c r="BE309" i="6"/>
  <c r="BE310" i="6"/>
  <c r="BE311" i="6"/>
  <c r="BE312" i="6"/>
  <c r="BE313" i="6"/>
  <c r="BE314" i="6"/>
  <c r="BE282" i="6"/>
  <c r="BE315" i="6"/>
  <c r="BE318" i="6"/>
  <c r="BE321" i="6"/>
  <c r="BE329" i="6"/>
  <c r="BE337" i="6"/>
  <c r="BE345" i="6"/>
  <c r="BE326" i="6"/>
  <c r="BE334" i="6"/>
  <c r="BE342" i="6"/>
  <c r="BE323" i="6"/>
  <c r="BE331" i="6"/>
  <c r="BE339" i="6"/>
  <c r="BE317" i="6"/>
  <c r="BE320" i="6"/>
  <c r="BE328" i="6"/>
  <c r="BE336" i="6"/>
  <c r="BE344" i="6"/>
  <c r="BE325" i="6"/>
  <c r="BE333" i="6"/>
  <c r="BE341" i="6"/>
  <c r="BE322" i="6"/>
  <c r="BE330" i="6"/>
  <c r="BE338" i="6"/>
  <c r="BE346" i="6"/>
  <c r="BE316" i="6"/>
  <c r="BE319" i="6"/>
  <c r="BE327" i="6"/>
  <c r="BE335" i="6"/>
  <c r="BE343" i="6"/>
  <c r="BE324" i="6"/>
  <c r="BE332" i="6"/>
  <c r="BE340" i="6"/>
  <c r="BE348" i="6"/>
  <c r="BE356" i="6"/>
  <c r="BE364" i="6"/>
  <c r="BE347" i="6"/>
  <c r="BE353" i="6"/>
  <c r="BE361" i="6"/>
  <c r="BE369" i="6"/>
  <c r="BE350" i="6"/>
  <c r="BE358" i="6"/>
  <c r="BE366" i="6"/>
  <c r="BE371" i="6"/>
  <c r="BE372" i="6"/>
  <c r="BE373" i="6"/>
  <c r="BE374" i="6"/>
  <c r="BE375" i="6"/>
  <c r="BE376" i="6"/>
  <c r="BE377" i="6"/>
  <c r="BE378" i="6"/>
  <c r="BE355" i="6"/>
  <c r="BE363" i="6"/>
  <c r="BE352" i="6"/>
  <c r="BE360" i="6"/>
  <c r="BE368" i="6"/>
  <c r="BE349" i="6"/>
  <c r="BE357" i="6"/>
  <c r="BE365" i="6"/>
  <c r="BE354" i="6"/>
  <c r="BE362" i="6"/>
  <c r="BE370" i="6"/>
  <c r="BE351" i="6"/>
  <c r="BE359" i="6"/>
  <c r="BE367" i="6"/>
  <c r="BE379" i="6"/>
  <c r="BE380" i="6"/>
  <c r="BE381" i="6"/>
  <c r="BE382" i="6"/>
  <c r="BE383" i="6"/>
  <c r="BE384" i="6"/>
  <c r="BE385" i="6"/>
  <c r="BE386" i="6"/>
  <c r="BE387" i="6"/>
  <c r="BE388" i="6"/>
  <c r="BE389" i="6"/>
  <c r="BE390" i="6"/>
  <c r="BE391" i="6"/>
  <c r="BE392" i="6"/>
  <c r="BE393" i="6"/>
  <c r="BE394" i="6"/>
  <c r="BE395" i="6"/>
  <c r="BE396" i="6"/>
  <c r="BE397" i="6"/>
  <c r="BE398" i="6"/>
  <c r="BE399" i="6"/>
  <c r="BE400" i="6"/>
  <c r="BE401" i="6"/>
  <c r="BE402" i="6"/>
  <c r="BE403" i="6"/>
  <c r="BE404" i="6"/>
  <c r="BE405" i="6"/>
  <c r="BE406" i="6"/>
  <c r="BE407" i="6"/>
  <c r="BE408" i="6"/>
  <c r="BE409" i="6"/>
  <c r="BE410" i="6"/>
  <c r="BE411" i="6"/>
  <c r="BE412" i="6"/>
  <c r="BE413" i="6"/>
  <c r="BE424" i="6"/>
  <c r="BE436" i="6"/>
  <c r="BE442" i="6"/>
  <c r="BE445" i="6"/>
  <c r="BE417" i="6"/>
  <c r="BE433" i="6"/>
  <c r="BE437" i="6"/>
  <c r="BE414" i="6"/>
  <c r="BE418" i="6"/>
  <c r="BE419" i="6"/>
  <c r="BE425" i="6"/>
  <c r="BE429" i="6"/>
  <c r="BE438" i="6"/>
  <c r="BE446" i="6"/>
  <c r="BE420" i="6"/>
  <c r="BE434" i="6"/>
  <c r="BE439" i="6"/>
  <c r="BE443" i="6"/>
  <c r="BE421" i="6"/>
  <c r="BE426" i="6"/>
  <c r="BE430" i="6"/>
  <c r="BE440" i="6"/>
  <c r="BE447" i="6"/>
  <c r="BE427" i="6"/>
  <c r="BE431" i="6"/>
  <c r="BE444" i="6"/>
  <c r="BE415" i="6"/>
  <c r="BE422" i="6"/>
  <c r="BE435" i="6"/>
  <c r="BE441" i="6"/>
  <c r="BE450" i="6"/>
  <c r="BE462" i="6"/>
  <c r="BE465" i="6"/>
  <c r="BE474" i="6"/>
  <c r="BE416" i="6"/>
  <c r="BE453" i="6"/>
  <c r="BE460" i="6"/>
  <c r="BE468" i="6"/>
  <c r="BE470" i="6"/>
  <c r="BE423" i="6"/>
  <c r="BE448" i="6"/>
  <c r="BE451" i="6"/>
  <c r="BE457" i="6"/>
  <c r="BE463" i="6"/>
  <c r="BE466" i="6"/>
  <c r="BE472" i="6"/>
  <c r="BE454" i="6"/>
  <c r="BE458" i="6"/>
  <c r="BE473" i="6"/>
  <c r="BE428" i="6"/>
  <c r="BE449" i="6"/>
  <c r="BE452" i="6"/>
  <c r="BE455" i="6"/>
  <c r="BE461" i="6"/>
  <c r="BE464" i="6"/>
  <c r="BE471" i="6"/>
  <c r="BE467" i="6"/>
  <c r="BE480" i="6"/>
  <c r="BE492" i="6"/>
  <c r="BE494" i="6"/>
  <c r="BE495" i="6"/>
  <c r="BE520" i="6"/>
  <c r="BE459" i="6"/>
  <c r="BE478" i="6"/>
  <c r="BE487" i="6"/>
  <c r="BE488" i="6"/>
  <c r="BE504" i="6"/>
  <c r="BE512" i="6"/>
  <c r="BE515" i="6"/>
  <c r="BE524" i="6"/>
  <c r="BE432" i="6"/>
  <c r="BE456" i="6"/>
  <c r="BE476" i="6"/>
  <c r="BE482" i="6"/>
  <c r="BE505" i="6"/>
  <c r="BE510" i="6"/>
  <c r="BE527" i="6"/>
  <c r="BE529" i="6"/>
  <c r="BE538" i="6"/>
  <c r="BE481" i="6"/>
  <c r="BE484" i="6"/>
  <c r="BE518" i="6"/>
  <c r="BE526" i="6"/>
  <c r="BE528" i="6"/>
  <c r="BE534" i="6"/>
  <c r="BE479" i="6"/>
  <c r="BE486" i="6"/>
  <c r="BE519" i="6"/>
  <c r="BE521" i="6"/>
  <c r="BE523" i="6"/>
  <c r="BE533" i="6"/>
  <c r="BE535" i="6"/>
  <c r="BE483" i="6"/>
  <c r="BE497" i="6"/>
  <c r="BE498" i="6"/>
  <c r="BE499" i="6"/>
  <c r="BE514" i="6"/>
  <c r="BE531" i="6"/>
  <c r="BE532" i="6"/>
  <c r="BE536" i="6"/>
  <c r="BE469" i="6"/>
  <c r="BE475" i="6"/>
  <c r="BE485" i="6"/>
  <c r="BE491" i="6"/>
  <c r="BE496" i="6"/>
  <c r="BE506" i="6"/>
  <c r="BE507" i="6"/>
  <c r="BE513" i="6"/>
  <c r="BE525" i="6"/>
  <c r="BE530" i="6"/>
  <c r="BE477" i="6"/>
  <c r="BE489" i="6"/>
  <c r="BE490" i="6"/>
  <c r="BE493" i="6"/>
  <c r="BE500" i="6"/>
  <c r="BE501" i="6"/>
  <c r="BE502" i="6"/>
  <c r="BE503" i="6"/>
  <c r="BE508" i="6"/>
  <c r="BE509" i="6"/>
  <c r="BE511" i="6"/>
  <c r="BE516" i="6"/>
  <c r="BE517" i="6"/>
  <c r="BE522" i="6"/>
  <c r="BN560" i="6"/>
  <c r="BN61" i="6"/>
  <c r="BN64" i="6"/>
  <c r="BN63" i="6"/>
  <c r="BN62" i="6"/>
  <c r="BN65" i="6"/>
  <c r="BN68" i="6"/>
  <c r="BN67" i="6"/>
  <c r="BN66" i="6"/>
  <c r="BN69" i="6"/>
  <c r="BN71" i="6"/>
  <c r="BN74" i="6"/>
  <c r="BN76" i="6"/>
  <c r="BN77" i="6"/>
  <c r="BN70" i="6"/>
  <c r="BN72" i="6"/>
  <c r="BN75" i="6"/>
  <c r="BN73" i="6"/>
  <c r="BN78" i="6"/>
  <c r="BN80" i="6"/>
  <c r="BN84" i="6"/>
  <c r="BN79" i="6"/>
  <c r="BN81" i="6"/>
  <c r="BN88" i="6"/>
  <c r="BN85" i="6"/>
  <c r="BN87" i="6"/>
  <c r="BN82" i="6"/>
  <c r="BN83" i="6"/>
  <c r="BN86" i="6"/>
  <c r="BN89" i="6"/>
  <c r="BN90" i="6"/>
  <c r="BN91" i="6"/>
  <c r="BN95" i="6"/>
  <c r="BN92" i="6"/>
  <c r="BN100" i="6"/>
  <c r="BN97" i="6"/>
  <c r="BN93" i="6"/>
  <c r="BN99" i="6"/>
  <c r="BN103" i="6"/>
  <c r="BN96" i="6"/>
  <c r="BN98" i="6"/>
  <c r="BN102" i="6"/>
  <c r="BN94" i="6"/>
  <c r="BN101" i="6"/>
  <c r="BN106" i="6"/>
  <c r="BN108" i="6"/>
  <c r="BN107" i="6"/>
  <c r="BN104" i="6"/>
  <c r="BN109" i="6"/>
  <c r="BN113" i="6"/>
  <c r="BN112" i="6"/>
  <c r="BN111" i="6"/>
  <c r="BN115" i="6"/>
  <c r="BN105" i="6"/>
  <c r="BN110" i="6"/>
  <c r="BN114" i="6"/>
  <c r="BN118" i="6"/>
  <c r="BN122" i="6"/>
  <c r="BN116" i="6"/>
  <c r="BN120" i="6"/>
  <c r="BN119" i="6"/>
  <c r="BN123" i="6"/>
  <c r="BN127" i="6"/>
  <c r="BN125" i="6"/>
  <c r="BN129" i="6"/>
  <c r="BN117" i="6"/>
  <c r="BN121" i="6"/>
  <c r="BN128" i="6"/>
  <c r="BN124" i="6"/>
  <c r="BN132" i="6"/>
  <c r="BN136" i="6"/>
  <c r="BN140" i="6"/>
  <c r="BN144" i="6"/>
  <c r="BN131" i="6"/>
  <c r="BN135" i="6"/>
  <c r="BN130" i="6"/>
  <c r="BN134" i="6"/>
  <c r="BN138" i="6"/>
  <c r="BN142" i="6"/>
  <c r="BN126" i="6"/>
  <c r="BN133" i="6"/>
  <c r="BN137" i="6"/>
  <c r="BN141" i="6"/>
  <c r="BN139" i="6"/>
  <c r="BN143" i="6"/>
  <c r="BN147" i="6"/>
  <c r="BN151" i="6"/>
  <c r="BN155" i="6"/>
  <c r="BN146" i="6"/>
  <c r="BN150" i="6"/>
  <c r="BN145" i="6"/>
  <c r="BN149" i="6"/>
  <c r="BN153" i="6"/>
  <c r="BN157" i="6"/>
  <c r="BN148" i="6"/>
  <c r="BN152" i="6"/>
  <c r="BN156" i="6"/>
  <c r="BN160" i="6"/>
  <c r="BN164" i="6"/>
  <c r="BN163" i="6"/>
  <c r="BN167" i="6"/>
  <c r="BN158" i="6"/>
  <c r="BN159" i="6"/>
  <c r="BN162" i="6"/>
  <c r="BN166" i="6"/>
  <c r="BN170" i="6"/>
  <c r="BN154" i="6"/>
  <c r="BN161" i="6"/>
  <c r="BN165" i="6"/>
  <c r="BN169" i="6"/>
  <c r="BN173" i="6"/>
  <c r="BN176" i="6"/>
  <c r="BN180" i="6"/>
  <c r="BN184" i="6"/>
  <c r="BN168" i="6"/>
  <c r="BN174" i="6"/>
  <c r="BN175" i="6"/>
  <c r="BN179" i="6"/>
  <c r="BN183" i="6"/>
  <c r="BN171" i="6"/>
  <c r="BN172" i="6"/>
  <c r="BN178" i="6"/>
  <c r="BN182" i="6"/>
  <c r="BN186" i="6"/>
  <c r="BN177" i="6"/>
  <c r="BN181" i="6"/>
  <c r="BN185" i="6"/>
  <c r="BN191" i="6"/>
  <c r="BN195" i="6"/>
  <c r="BN199" i="6"/>
  <c r="BN203" i="6"/>
  <c r="BN189" i="6"/>
  <c r="BN188" i="6"/>
  <c r="BN190" i="6"/>
  <c r="BN194" i="6"/>
  <c r="BN198" i="6"/>
  <c r="BN187" i="6"/>
  <c r="BN193" i="6"/>
  <c r="BN197" i="6"/>
  <c r="BN201" i="6"/>
  <c r="BN192" i="6"/>
  <c r="BN196" i="6"/>
  <c r="BN200" i="6"/>
  <c r="BN204" i="6"/>
  <c r="BN202" i="6"/>
  <c r="BN205" i="6"/>
  <c r="BN207" i="6"/>
  <c r="BN208" i="6"/>
  <c r="BN209" i="6"/>
  <c r="BN210" i="6"/>
  <c r="BN211" i="6"/>
  <c r="BN212" i="6"/>
  <c r="BN213" i="6"/>
  <c r="BN214" i="6"/>
  <c r="BN206" i="6"/>
  <c r="BN219" i="6"/>
  <c r="BN218" i="6"/>
  <c r="BN215" i="6"/>
  <c r="BN216" i="6"/>
  <c r="BN220" i="6"/>
  <c r="BN217" i="6"/>
  <c r="BN221" i="6"/>
  <c r="BN222" i="6"/>
  <c r="BN223" i="6"/>
  <c r="BN224" i="6"/>
  <c r="BN225" i="6"/>
  <c r="BN226" i="6"/>
  <c r="BN227" i="6"/>
  <c r="BN228" i="6"/>
  <c r="BN229" i="6"/>
  <c r="BN230" i="6"/>
  <c r="BN231" i="6"/>
  <c r="BN232" i="6"/>
  <c r="BN235" i="6"/>
  <c r="BN236" i="6"/>
  <c r="BN237" i="6"/>
  <c r="BN238" i="6"/>
  <c r="BN233" i="6"/>
  <c r="BN234" i="6"/>
  <c r="BN239" i="6"/>
  <c r="BN240" i="6"/>
  <c r="BN241" i="6"/>
  <c r="BN242" i="6"/>
  <c r="BN243" i="6"/>
  <c r="BN244" i="6"/>
  <c r="BN245" i="6"/>
  <c r="BN246" i="6"/>
  <c r="BN247" i="6"/>
  <c r="BN248" i="6"/>
  <c r="BN249" i="6"/>
  <c r="BN250" i="6"/>
  <c r="BN251" i="6"/>
  <c r="BN252" i="6"/>
  <c r="BN253" i="6"/>
  <c r="BN254" i="6"/>
  <c r="BN255" i="6"/>
  <c r="BN256" i="6"/>
  <c r="BN257" i="6"/>
  <c r="BN258" i="6"/>
  <c r="BN259" i="6"/>
  <c r="BN260" i="6"/>
  <c r="BN261" i="6"/>
  <c r="BN262" i="6"/>
  <c r="BN263" i="6"/>
  <c r="BN264" i="6"/>
  <c r="BN265" i="6"/>
  <c r="BN266" i="6"/>
  <c r="BN267" i="6"/>
  <c r="BN268" i="6"/>
  <c r="BN269" i="6"/>
  <c r="BN270" i="6"/>
  <c r="BN271" i="6"/>
  <c r="BN272" i="6"/>
  <c r="BN273" i="6"/>
  <c r="BN274" i="6"/>
  <c r="BN275" i="6"/>
  <c r="BN276" i="6"/>
  <c r="BN277" i="6"/>
  <c r="BN278" i="6"/>
  <c r="BN279" i="6"/>
  <c r="BN280" i="6"/>
  <c r="BN282" i="6"/>
  <c r="BN284" i="6"/>
  <c r="BN281" i="6"/>
  <c r="BN285" i="6"/>
  <c r="BN286" i="6"/>
  <c r="BN287" i="6"/>
  <c r="BN288" i="6"/>
  <c r="BN289" i="6"/>
  <c r="BN290" i="6"/>
  <c r="BN291" i="6"/>
  <c r="BN292" i="6"/>
  <c r="BN293" i="6"/>
  <c r="BN294" i="6"/>
  <c r="BN295" i="6"/>
  <c r="BN296" i="6"/>
  <c r="BN297" i="6"/>
  <c r="BN298" i="6"/>
  <c r="BN299" i="6"/>
  <c r="BN300" i="6"/>
  <c r="BN301" i="6"/>
  <c r="BN302" i="6"/>
  <c r="BN303" i="6"/>
  <c r="BN304" i="6"/>
  <c r="BN305" i="6"/>
  <c r="BN283" i="6"/>
  <c r="BN306" i="6"/>
  <c r="BN307" i="6"/>
  <c r="BN308" i="6"/>
  <c r="BN309" i="6"/>
  <c r="BN310" i="6"/>
  <c r="BN311" i="6"/>
  <c r="BN312" i="6"/>
  <c r="BN313" i="6"/>
  <c r="BN314" i="6"/>
  <c r="BN315" i="6"/>
  <c r="BN324" i="6"/>
  <c r="BN332" i="6"/>
  <c r="BN340" i="6"/>
  <c r="BN318" i="6"/>
  <c r="BN321" i="6"/>
  <c r="BN329" i="6"/>
  <c r="BN337" i="6"/>
  <c r="BN345" i="6"/>
  <c r="BN326" i="6"/>
  <c r="BN334" i="6"/>
  <c r="BN342" i="6"/>
  <c r="BN323" i="6"/>
  <c r="BN331" i="6"/>
  <c r="BN339" i="6"/>
  <c r="BN317" i="6"/>
  <c r="BN320" i="6"/>
  <c r="BN328" i="6"/>
  <c r="BN336" i="6"/>
  <c r="BN344" i="6"/>
  <c r="BN325" i="6"/>
  <c r="BN333" i="6"/>
  <c r="BN341" i="6"/>
  <c r="BN322" i="6"/>
  <c r="BN330" i="6"/>
  <c r="BN338" i="6"/>
  <c r="BN346" i="6"/>
  <c r="BN316" i="6"/>
  <c r="BN319" i="6"/>
  <c r="BN327" i="6"/>
  <c r="BN335" i="6"/>
  <c r="BN343" i="6"/>
  <c r="BN347" i="6"/>
  <c r="BN351" i="6"/>
  <c r="BN359" i="6"/>
  <c r="BN367" i="6"/>
  <c r="BN348" i="6"/>
  <c r="BN356" i="6"/>
  <c r="BN364" i="6"/>
  <c r="BN353" i="6"/>
  <c r="BN361" i="6"/>
  <c r="BN369" i="6"/>
  <c r="BN350" i="6"/>
  <c r="BN358" i="6"/>
  <c r="BN366" i="6"/>
  <c r="BN371" i="6"/>
  <c r="BN372" i="6"/>
  <c r="BN373" i="6"/>
  <c r="BN374" i="6"/>
  <c r="BN375" i="6"/>
  <c r="BN376" i="6"/>
  <c r="BN377" i="6"/>
  <c r="BN378" i="6"/>
  <c r="BN355" i="6"/>
  <c r="BN363" i="6"/>
  <c r="BN352" i="6"/>
  <c r="BN360" i="6"/>
  <c r="BN368" i="6"/>
  <c r="BN349" i="6"/>
  <c r="BN357" i="6"/>
  <c r="BN365" i="6"/>
  <c r="BN354" i="6"/>
  <c r="BN362" i="6"/>
  <c r="BN370" i="6"/>
  <c r="BN379" i="6"/>
  <c r="BN380" i="6"/>
  <c r="BN381" i="6"/>
  <c r="BN382" i="6"/>
  <c r="BN383" i="6"/>
  <c r="BN384" i="6"/>
  <c r="BN385" i="6"/>
  <c r="BN386" i="6"/>
  <c r="BN387" i="6"/>
  <c r="BN388" i="6"/>
  <c r="BN389" i="6"/>
  <c r="BN390" i="6"/>
  <c r="BN391" i="6"/>
  <c r="BN392" i="6"/>
  <c r="BN393" i="6"/>
  <c r="BN394" i="6"/>
  <c r="BN395" i="6"/>
  <c r="BN396" i="6"/>
  <c r="BN397" i="6"/>
  <c r="BN398" i="6"/>
  <c r="BN399" i="6"/>
  <c r="BN400" i="6"/>
  <c r="BN401" i="6"/>
  <c r="BN402" i="6"/>
  <c r="BN403" i="6"/>
  <c r="BN404" i="6"/>
  <c r="BN405" i="6"/>
  <c r="BN406" i="6"/>
  <c r="BN407" i="6"/>
  <c r="BN408" i="6"/>
  <c r="BN409" i="6"/>
  <c r="BN410" i="6"/>
  <c r="BN411" i="6"/>
  <c r="BN412" i="6"/>
  <c r="BN413" i="6"/>
  <c r="BN414" i="6"/>
  <c r="BN416" i="6"/>
  <c r="BN423" i="6"/>
  <c r="BN428" i="6"/>
  <c r="BN432" i="6"/>
  <c r="BN424" i="6"/>
  <c r="BN436" i="6"/>
  <c r="BN442" i="6"/>
  <c r="BN445" i="6"/>
  <c r="BN417" i="6"/>
  <c r="BN433" i="6"/>
  <c r="BN437" i="6"/>
  <c r="BN418" i="6"/>
  <c r="BN419" i="6"/>
  <c r="BN425" i="6"/>
  <c r="BN429" i="6"/>
  <c r="BN438" i="6"/>
  <c r="BN446" i="6"/>
  <c r="BN420" i="6"/>
  <c r="BN434" i="6"/>
  <c r="BN439" i="6"/>
  <c r="BN443" i="6"/>
  <c r="BN415" i="6"/>
  <c r="BN421" i="6"/>
  <c r="BN426" i="6"/>
  <c r="BN430" i="6"/>
  <c r="BN440" i="6"/>
  <c r="BN447" i="6"/>
  <c r="BN427" i="6"/>
  <c r="BN431" i="6"/>
  <c r="BN444" i="6"/>
  <c r="BN456" i="6"/>
  <c r="BN459" i="6"/>
  <c r="BN469" i="6"/>
  <c r="BN450" i="6"/>
  <c r="BN462" i="6"/>
  <c r="BN465" i="6"/>
  <c r="BN474" i="6"/>
  <c r="BN453" i="6"/>
  <c r="BN460" i="6"/>
  <c r="BN468" i="6"/>
  <c r="BN470" i="6"/>
  <c r="BN448" i="6"/>
  <c r="BN451" i="6"/>
  <c r="BN457" i="6"/>
  <c r="BN463" i="6"/>
  <c r="BN466" i="6"/>
  <c r="BN472" i="6"/>
  <c r="BN454" i="6"/>
  <c r="BN458" i="6"/>
  <c r="BN473" i="6"/>
  <c r="BN441" i="6"/>
  <c r="BN449" i="6"/>
  <c r="BN452" i="6"/>
  <c r="BN455" i="6"/>
  <c r="BN461" i="6"/>
  <c r="BN464" i="6"/>
  <c r="BN471" i="6"/>
  <c r="BN477" i="6"/>
  <c r="BN489" i="6"/>
  <c r="BN490" i="6"/>
  <c r="BN493" i="6"/>
  <c r="BN500" i="6"/>
  <c r="BN501" i="6"/>
  <c r="BN502" i="6"/>
  <c r="BN503" i="6"/>
  <c r="BN508" i="6"/>
  <c r="BN509" i="6"/>
  <c r="BN511" i="6"/>
  <c r="BN516" i="6"/>
  <c r="BN517" i="6"/>
  <c r="BN522" i="6"/>
  <c r="BN422" i="6"/>
  <c r="BN467" i="6"/>
  <c r="BN480" i="6"/>
  <c r="BN492" i="6"/>
  <c r="BN494" i="6"/>
  <c r="BN495" i="6"/>
  <c r="BN520" i="6"/>
  <c r="BN476" i="6"/>
  <c r="BN478" i="6"/>
  <c r="BN487" i="6"/>
  <c r="BN488" i="6"/>
  <c r="BN504" i="6"/>
  <c r="BN512" i="6"/>
  <c r="BN515" i="6"/>
  <c r="BN524" i="6"/>
  <c r="BN435" i="6"/>
  <c r="BN482" i="6"/>
  <c r="BN505" i="6"/>
  <c r="BN510" i="6"/>
  <c r="BN527" i="6"/>
  <c r="BN529" i="6"/>
  <c r="BN481" i="6"/>
  <c r="BN484" i="6"/>
  <c r="BN518" i="6"/>
  <c r="BN526" i="6"/>
  <c r="BN528" i="6"/>
  <c r="BN534" i="6"/>
  <c r="BN475" i="6"/>
  <c r="BN479" i="6"/>
  <c r="BN486" i="6"/>
  <c r="BN519" i="6"/>
  <c r="BN521" i="6"/>
  <c r="BN523" i="6"/>
  <c r="BN533" i="6"/>
  <c r="BN535" i="6"/>
  <c r="BN537" i="6"/>
  <c r="BN483" i="6"/>
  <c r="BN497" i="6"/>
  <c r="BN498" i="6"/>
  <c r="BN499" i="6"/>
  <c r="BN514" i="6"/>
  <c r="BN531" i="6"/>
  <c r="BN532" i="6"/>
  <c r="BN536" i="6"/>
  <c r="BN485" i="6"/>
  <c r="BN491" i="6"/>
  <c r="BN496" i="6"/>
  <c r="BN506" i="6"/>
  <c r="BN507" i="6"/>
  <c r="BN513" i="6"/>
  <c r="BN525" i="6"/>
  <c r="BV560" i="6"/>
  <c r="BV61" i="6"/>
  <c r="BV64" i="6"/>
  <c r="BV63" i="6"/>
  <c r="BV62" i="6"/>
  <c r="BV65" i="6"/>
  <c r="BV68" i="6"/>
  <c r="BV67" i="6"/>
  <c r="BV66" i="6"/>
  <c r="BV69" i="6"/>
  <c r="BV71" i="6"/>
  <c r="BV70" i="6"/>
  <c r="BV74" i="6"/>
  <c r="BV75" i="6"/>
  <c r="BV77" i="6"/>
  <c r="BV73" i="6"/>
  <c r="BV72" i="6"/>
  <c r="BV78" i="6"/>
  <c r="BV80" i="6"/>
  <c r="BV84" i="6"/>
  <c r="BV88" i="6"/>
  <c r="BV83" i="6"/>
  <c r="BV87" i="6"/>
  <c r="BV79" i="6"/>
  <c r="BV81" i="6"/>
  <c r="BV86" i="6"/>
  <c r="BV85" i="6"/>
  <c r="BV82" i="6"/>
  <c r="BV89" i="6"/>
  <c r="BV76" i="6"/>
  <c r="BV90" i="6"/>
  <c r="BV91" i="6"/>
  <c r="BV95" i="6"/>
  <c r="BV96" i="6"/>
  <c r="BV94" i="6"/>
  <c r="BV100" i="6"/>
  <c r="BV98" i="6"/>
  <c r="BV92" i="6"/>
  <c r="BV99" i="6"/>
  <c r="BV103" i="6"/>
  <c r="BV102" i="6"/>
  <c r="BV93" i="6"/>
  <c r="BV97" i="6"/>
  <c r="BV106" i="6"/>
  <c r="BV101" i="6"/>
  <c r="BV108" i="6"/>
  <c r="BV107" i="6"/>
  <c r="BV104" i="6"/>
  <c r="BV105" i="6"/>
  <c r="BV109" i="6"/>
  <c r="BV113" i="6"/>
  <c r="BV112" i="6"/>
  <c r="BV111" i="6"/>
  <c r="BV115" i="6"/>
  <c r="BV110" i="6"/>
  <c r="BV114" i="6"/>
  <c r="BV118" i="6"/>
  <c r="BV122" i="6"/>
  <c r="BV116" i="6"/>
  <c r="BV120" i="6"/>
  <c r="BV119" i="6"/>
  <c r="BV123" i="6"/>
  <c r="BV127" i="6"/>
  <c r="BV125" i="6"/>
  <c r="BV129" i="6"/>
  <c r="BV124" i="6"/>
  <c r="BV128" i="6"/>
  <c r="BV117" i="6"/>
  <c r="BV121" i="6"/>
  <c r="BV132" i="6"/>
  <c r="BV136" i="6"/>
  <c r="BV140" i="6"/>
  <c r="BV144" i="6"/>
  <c r="BV130" i="6"/>
  <c r="BV131" i="6"/>
  <c r="BV135" i="6"/>
  <c r="BV134" i="6"/>
  <c r="BV138" i="6"/>
  <c r="BV142" i="6"/>
  <c r="BV133" i="6"/>
  <c r="BV137" i="6"/>
  <c r="BV141" i="6"/>
  <c r="BV126" i="6"/>
  <c r="BV147" i="6"/>
  <c r="BV151" i="6"/>
  <c r="BV155" i="6"/>
  <c r="BV139" i="6"/>
  <c r="BV143" i="6"/>
  <c r="BV146" i="6"/>
  <c r="BV150" i="6"/>
  <c r="BV145" i="6"/>
  <c r="BV149" i="6"/>
  <c r="BV153" i="6"/>
  <c r="BV157" i="6"/>
  <c r="BV148" i="6"/>
  <c r="BV152" i="6"/>
  <c r="BV156" i="6"/>
  <c r="BV154" i="6"/>
  <c r="BV158" i="6"/>
  <c r="BV160" i="6"/>
  <c r="BV164" i="6"/>
  <c r="BV159" i="6"/>
  <c r="BV163" i="6"/>
  <c r="BV167" i="6"/>
  <c r="BV162" i="6"/>
  <c r="BV166" i="6"/>
  <c r="BV170" i="6"/>
  <c r="BV161" i="6"/>
  <c r="BV165" i="6"/>
  <c r="BV169" i="6"/>
  <c r="BV173" i="6"/>
  <c r="BV172" i="6"/>
  <c r="BV176" i="6"/>
  <c r="BV180" i="6"/>
  <c r="BV184" i="6"/>
  <c r="BV168" i="6"/>
  <c r="BV175" i="6"/>
  <c r="BV179" i="6"/>
  <c r="BV183" i="6"/>
  <c r="BV178" i="6"/>
  <c r="BV182" i="6"/>
  <c r="BV186" i="6"/>
  <c r="BV171" i="6"/>
  <c r="BV174" i="6"/>
  <c r="BV177" i="6"/>
  <c r="BV181" i="6"/>
  <c r="BV185" i="6"/>
  <c r="BV191" i="6"/>
  <c r="BV195" i="6"/>
  <c r="BV199" i="6"/>
  <c r="BV203" i="6"/>
  <c r="BV190" i="6"/>
  <c r="BV194" i="6"/>
  <c r="BV198" i="6"/>
  <c r="BV188" i="6"/>
  <c r="BV189" i="6"/>
  <c r="BV193" i="6"/>
  <c r="BV197" i="6"/>
  <c r="BV201" i="6"/>
  <c r="BV187" i="6"/>
  <c r="BV192" i="6"/>
  <c r="BV196" i="6"/>
  <c r="BV200" i="6"/>
  <c r="BV204" i="6"/>
  <c r="BV205" i="6"/>
  <c r="BV202" i="6"/>
  <c r="BV207" i="6"/>
  <c r="BV208" i="6"/>
  <c r="BV209" i="6"/>
  <c r="BV210" i="6"/>
  <c r="BV211" i="6"/>
  <c r="BV212" i="6"/>
  <c r="BV213" i="6"/>
  <c r="BV214" i="6"/>
  <c r="BV206" i="6"/>
  <c r="BV217" i="6"/>
  <c r="BV220" i="6"/>
  <c r="BV215" i="6"/>
  <c r="BV216" i="6"/>
  <c r="BV218" i="6"/>
  <c r="BV219" i="6"/>
  <c r="BV221" i="6"/>
  <c r="BV222" i="6"/>
  <c r="BV223" i="6"/>
  <c r="BV224" i="6"/>
  <c r="BV225" i="6"/>
  <c r="BV226" i="6"/>
  <c r="BV227" i="6"/>
  <c r="BV228" i="6"/>
  <c r="BV229" i="6"/>
  <c r="BV230" i="6"/>
  <c r="BV231" i="6"/>
  <c r="BV233" i="6"/>
  <c r="BV234" i="6"/>
  <c r="BV232" i="6"/>
  <c r="BV235" i="6"/>
  <c r="BV236" i="6"/>
  <c r="BV237" i="6"/>
  <c r="BV238" i="6"/>
  <c r="BV239" i="6"/>
  <c r="BV240" i="6"/>
  <c r="BV241" i="6"/>
  <c r="BV242" i="6"/>
  <c r="BV243" i="6"/>
  <c r="BV244" i="6"/>
  <c r="BV245" i="6"/>
  <c r="BV246" i="6"/>
  <c r="BV247" i="6"/>
  <c r="BV248" i="6"/>
  <c r="BV249" i="6"/>
  <c r="BV250" i="6"/>
  <c r="BV251" i="6"/>
  <c r="BV252" i="6"/>
  <c r="BV253" i="6"/>
  <c r="BV254" i="6"/>
  <c r="BV255" i="6"/>
  <c r="BV256" i="6"/>
  <c r="BV257" i="6"/>
  <c r="BV258" i="6"/>
  <c r="BV259" i="6"/>
  <c r="BV260" i="6"/>
  <c r="BV261" i="6"/>
  <c r="BV262" i="6"/>
  <c r="BV263" i="6"/>
  <c r="BV264" i="6"/>
  <c r="BV265" i="6"/>
  <c r="BV266" i="6"/>
  <c r="BV267" i="6"/>
  <c r="BV268" i="6"/>
  <c r="BV269" i="6"/>
  <c r="BV270" i="6"/>
  <c r="BV271" i="6"/>
  <c r="BV272" i="6"/>
  <c r="BV273" i="6"/>
  <c r="BV274" i="6"/>
  <c r="BV275" i="6"/>
  <c r="BV276" i="6"/>
  <c r="BV277" i="6"/>
  <c r="BV278" i="6"/>
  <c r="BV279" i="6"/>
  <c r="BV280" i="6"/>
  <c r="BV284" i="6"/>
  <c r="BV283" i="6"/>
  <c r="BV282" i="6"/>
  <c r="BV285" i="6"/>
  <c r="BV286" i="6"/>
  <c r="BV287" i="6"/>
  <c r="BV288" i="6"/>
  <c r="BV289" i="6"/>
  <c r="BV290" i="6"/>
  <c r="BV291" i="6"/>
  <c r="BV292" i="6"/>
  <c r="BV293" i="6"/>
  <c r="BV294" i="6"/>
  <c r="BV295" i="6"/>
  <c r="BV296" i="6"/>
  <c r="BV297" i="6"/>
  <c r="BV298" i="6"/>
  <c r="BV299" i="6"/>
  <c r="BV300" i="6"/>
  <c r="BV301" i="6"/>
  <c r="BV302" i="6"/>
  <c r="BV303" i="6"/>
  <c r="BV304" i="6"/>
  <c r="BV305" i="6"/>
  <c r="BV306" i="6"/>
  <c r="BV307" i="6"/>
  <c r="BV308" i="6"/>
  <c r="BV309" i="6"/>
  <c r="BV310" i="6"/>
  <c r="BV311" i="6"/>
  <c r="BV312" i="6"/>
  <c r="BV313" i="6"/>
  <c r="BV314" i="6"/>
  <c r="BV315" i="6"/>
  <c r="BV281" i="6"/>
  <c r="BV324" i="6"/>
  <c r="BV332" i="6"/>
  <c r="BV340" i="6"/>
  <c r="BV318" i="6"/>
  <c r="BV321" i="6"/>
  <c r="BV329" i="6"/>
  <c r="BV337" i="6"/>
  <c r="BV345" i="6"/>
  <c r="BV326" i="6"/>
  <c r="BV334" i="6"/>
  <c r="BV342" i="6"/>
  <c r="BV323" i="6"/>
  <c r="BV331" i="6"/>
  <c r="BV339" i="6"/>
  <c r="BV317" i="6"/>
  <c r="BV320" i="6"/>
  <c r="BV328" i="6"/>
  <c r="BV336" i="6"/>
  <c r="BV344" i="6"/>
  <c r="BV325" i="6"/>
  <c r="BV333" i="6"/>
  <c r="BV341" i="6"/>
  <c r="BV322" i="6"/>
  <c r="BV330" i="6"/>
  <c r="BV338" i="6"/>
  <c r="BV346" i="6"/>
  <c r="BV316" i="6"/>
  <c r="BV319" i="6"/>
  <c r="BV327" i="6"/>
  <c r="BV335" i="6"/>
  <c r="BV343" i="6"/>
  <c r="BV351" i="6"/>
  <c r="BV359" i="6"/>
  <c r="BV367" i="6"/>
  <c r="BV348" i="6"/>
  <c r="BV356" i="6"/>
  <c r="BV364" i="6"/>
  <c r="BV353" i="6"/>
  <c r="BV361" i="6"/>
  <c r="BV369" i="6"/>
  <c r="BV350" i="6"/>
  <c r="BV358" i="6"/>
  <c r="BV366" i="6"/>
  <c r="BV371" i="6"/>
  <c r="BV372" i="6"/>
  <c r="BV373" i="6"/>
  <c r="BV374" i="6"/>
  <c r="BV375" i="6"/>
  <c r="BV376" i="6"/>
  <c r="BV377" i="6"/>
  <c r="BV378" i="6"/>
  <c r="BV355" i="6"/>
  <c r="BV363" i="6"/>
  <c r="BV352" i="6"/>
  <c r="BV360" i="6"/>
  <c r="BV368" i="6"/>
  <c r="BV347" i="6"/>
  <c r="BV349" i="6"/>
  <c r="BV357" i="6"/>
  <c r="BV365" i="6"/>
  <c r="BV354" i="6"/>
  <c r="BV362" i="6"/>
  <c r="BV370" i="6"/>
  <c r="BV380" i="6"/>
  <c r="BV381" i="6"/>
  <c r="BV382" i="6"/>
  <c r="BV383" i="6"/>
  <c r="BV384" i="6"/>
  <c r="BV385" i="6"/>
  <c r="BV386" i="6"/>
  <c r="BV387" i="6"/>
  <c r="BV388" i="6"/>
  <c r="BV389" i="6"/>
  <c r="BV390" i="6"/>
  <c r="BV391" i="6"/>
  <c r="BV392" i="6"/>
  <c r="BV379" i="6"/>
  <c r="BV393" i="6"/>
  <c r="BV394" i="6"/>
  <c r="BV395" i="6"/>
  <c r="BV396" i="6"/>
  <c r="BV397" i="6"/>
  <c r="BV398" i="6"/>
  <c r="BV399" i="6"/>
  <c r="BV400" i="6"/>
  <c r="BV401" i="6"/>
  <c r="BV402" i="6"/>
  <c r="BV403" i="6"/>
  <c r="BV404" i="6"/>
  <c r="BV405" i="6"/>
  <c r="BV406" i="6"/>
  <c r="BV407" i="6"/>
  <c r="BV408" i="6"/>
  <c r="BV409" i="6"/>
  <c r="BV410" i="6"/>
  <c r="BV411" i="6"/>
  <c r="BV412" i="6"/>
  <c r="BV413" i="6"/>
  <c r="BV414" i="6"/>
  <c r="BV416" i="6"/>
  <c r="BV423" i="6"/>
  <c r="BV428" i="6"/>
  <c r="BV432" i="6"/>
  <c r="BV424" i="6"/>
  <c r="BV436" i="6"/>
  <c r="BV442" i="6"/>
  <c r="BV445" i="6"/>
  <c r="BV417" i="6"/>
  <c r="BV433" i="6"/>
  <c r="BV437" i="6"/>
  <c r="BV415" i="6"/>
  <c r="BV418" i="6"/>
  <c r="BV419" i="6"/>
  <c r="BV425" i="6"/>
  <c r="BV429" i="6"/>
  <c r="BV438" i="6"/>
  <c r="BV446" i="6"/>
  <c r="BV420" i="6"/>
  <c r="BV434" i="6"/>
  <c r="BV439" i="6"/>
  <c r="BV443" i="6"/>
  <c r="BV421" i="6"/>
  <c r="BV426" i="6"/>
  <c r="BV430" i="6"/>
  <c r="BV440" i="6"/>
  <c r="BV447" i="6"/>
  <c r="BV427" i="6"/>
  <c r="BV431" i="6"/>
  <c r="BV444" i="6"/>
  <c r="BV422" i="6"/>
  <c r="BV435" i="6"/>
  <c r="BV456" i="6"/>
  <c r="BV459" i="6"/>
  <c r="BV469" i="6"/>
  <c r="BV450" i="6"/>
  <c r="BV462" i="6"/>
  <c r="BV465" i="6"/>
  <c r="BV474" i="6"/>
  <c r="BV453" i="6"/>
  <c r="BV460" i="6"/>
  <c r="BV468" i="6"/>
  <c r="BV470" i="6"/>
  <c r="BV448" i="6"/>
  <c r="BV451" i="6"/>
  <c r="BV457" i="6"/>
  <c r="BV463" i="6"/>
  <c r="BV466" i="6"/>
  <c r="BV472" i="6"/>
  <c r="BV454" i="6"/>
  <c r="BV458" i="6"/>
  <c r="BV473" i="6"/>
  <c r="BV449" i="6"/>
  <c r="BV452" i="6"/>
  <c r="BV455" i="6"/>
  <c r="BV461" i="6"/>
  <c r="BV464" i="6"/>
  <c r="BV471" i="6"/>
  <c r="BV441" i="6"/>
  <c r="BV477" i="6"/>
  <c r="BV489" i="6"/>
  <c r="BV490" i="6"/>
  <c r="BV493" i="6"/>
  <c r="BV500" i="6"/>
  <c r="BV501" i="6"/>
  <c r="BV502" i="6"/>
  <c r="BV503" i="6"/>
  <c r="BV508" i="6"/>
  <c r="BV509" i="6"/>
  <c r="BV511" i="6"/>
  <c r="BV516" i="6"/>
  <c r="BV517" i="6"/>
  <c r="BV522" i="6"/>
  <c r="BV476" i="6"/>
  <c r="BV480" i="6"/>
  <c r="BV492" i="6"/>
  <c r="BV494" i="6"/>
  <c r="BV495" i="6"/>
  <c r="BV520" i="6"/>
  <c r="BV467" i="6"/>
  <c r="BV478" i="6"/>
  <c r="BV487" i="6"/>
  <c r="BV488" i="6"/>
  <c r="BV504" i="6"/>
  <c r="BV512" i="6"/>
  <c r="BV515" i="6"/>
  <c r="BV524" i="6"/>
  <c r="BV475" i="6"/>
  <c r="BV482" i="6"/>
  <c r="BV505" i="6"/>
  <c r="BV510" i="6"/>
  <c r="BV527" i="6"/>
  <c r="BV529" i="6"/>
  <c r="BV481" i="6"/>
  <c r="BV484" i="6"/>
  <c r="BV518" i="6"/>
  <c r="BV526" i="6"/>
  <c r="BV528" i="6"/>
  <c r="BV534" i="6"/>
  <c r="BV479" i="6"/>
  <c r="BV486" i="6"/>
  <c r="BV519" i="6"/>
  <c r="BV521" i="6"/>
  <c r="BV523" i="6"/>
  <c r="BV533" i="6"/>
  <c r="BV535" i="6"/>
  <c r="BV537" i="6"/>
  <c r="BV483" i="6"/>
  <c r="BV497" i="6"/>
  <c r="BV498" i="6"/>
  <c r="BV499" i="6"/>
  <c r="BV514" i="6"/>
  <c r="BV531" i="6"/>
  <c r="BV532" i="6"/>
  <c r="BV536" i="6"/>
  <c r="BV485" i="6"/>
  <c r="BV491" i="6"/>
  <c r="BV496" i="6"/>
  <c r="BV506" i="6"/>
  <c r="BV507" i="6"/>
  <c r="BV513" i="6"/>
  <c r="BV525" i="6"/>
  <c r="CD560" i="6"/>
  <c r="CD61" i="6"/>
  <c r="CD64" i="6"/>
  <c r="CD63" i="6"/>
  <c r="CD62" i="6"/>
  <c r="CD65" i="6"/>
  <c r="CD68" i="6"/>
  <c r="CD67" i="6"/>
  <c r="CD66" i="6"/>
  <c r="CD69" i="6"/>
  <c r="CD71" i="6"/>
  <c r="CD70" i="6"/>
  <c r="CD74" i="6"/>
  <c r="CD77" i="6"/>
  <c r="CD72" i="6"/>
  <c r="CD73" i="6"/>
  <c r="CD75" i="6"/>
  <c r="CD76" i="6"/>
  <c r="CD78" i="6"/>
  <c r="CD80" i="6"/>
  <c r="CD84" i="6"/>
  <c r="CD88" i="6"/>
  <c r="CD82" i="6"/>
  <c r="CD85" i="6"/>
  <c r="CD86" i="6"/>
  <c r="CD87" i="6"/>
  <c r="CD83" i="6"/>
  <c r="CD79" i="6"/>
  <c r="CD81" i="6"/>
  <c r="CD89" i="6"/>
  <c r="CD91" i="6"/>
  <c r="CD95" i="6"/>
  <c r="CD90" i="6"/>
  <c r="CD98" i="6"/>
  <c r="CD93" i="6"/>
  <c r="CD100" i="6"/>
  <c r="CD97" i="6"/>
  <c r="CD99" i="6"/>
  <c r="CD103" i="6"/>
  <c r="CD94" i="6"/>
  <c r="CD96" i="6"/>
  <c r="CD102" i="6"/>
  <c r="CD92" i="6"/>
  <c r="CD106" i="6"/>
  <c r="CD104" i="6"/>
  <c r="CD108" i="6"/>
  <c r="CD107" i="6"/>
  <c r="CD101" i="6"/>
  <c r="CD109" i="6"/>
  <c r="CD113" i="6"/>
  <c r="CD105" i="6"/>
  <c r="CD112" i="6"/>
  <c r="CD111" i="6"/>
  <c r="CD115" i="6"/>
  <c r="CD110" i="6"/>
  <c r="CD114" i="6"/>
  <c r="CD118" i="6"/>
  <c r="CD122" i="6"/>
  <c r="CD116" i="6"/>
  <c r="CD120" i="6"/>
  <c r="CD119" i="6"/>
  <c r="CD123" i="6"/>
  <c r="CD127" i="6"/>
  <c r="CD117" i="6"/>
  <c r="CD121" i="6"/>
  <c r="CD125" i="6"/>
  <c r="CD129" i="6"/>
  <c r="CD128" i="6"/>
  <c r="CD132" i="6"/>
  <c r="CD136" i="6"/>
  <c r="CD140" i="6"/>
  <c r="CD144" i="6"/>
  <c r="CD126" i="6"/>
  <c r="CD131" i="6"/>
  <c r="CD135" i="6"/>
  <c r="CD134" i="6"/>
  <c r="CD138" i="6"/>
  <c r="CD142" i="6"/>
  <c r="CD130" i="6"/>
  <c r="CD133" i="6"/>
  <c r="CD137" i="6"/>
  <c r="CD141" i="6"/>
  <c r="CD124" i="6"/>
  <c r="CD147" i="6"/>
  <c r="CD151" i="6"/>
  <c r="CD155" i="6"/>
  <c r="CD146" i="6"/>
  <c r="CD150" i="6"/>
  <c r="CD139" i="6"/>
  <c r="CD143" i="6"/>
  <c r="CD145" i="6"/>
  <c r="CD149" i="6"/>
  <c r="CD153" i="6"/>
  <c r="CD157" i="6"/>
  <c r="CD148" i="6"/>
  <c r="CD152" i="6"/>
  <c r="CD156" i="6"/>
  <c r="CD159" i="6"/>
  <c r="CD160" i="6"/>
  <c r="CD164" i="6"/>
  <c r="CD154" i="6"/>
  <c r="CD163" i="6"/>
  <c r="CD167" i="6"/>
  <c r="CD158" i="6"/>
  <c r="CD162" i="6"/>
  <c r="CD166" i="6"/>
  <c r="CD170" i="6"/>
  <c r="CD161" i="6"/>
  <c r="CD165" i="6"/>
  <c r="CD169" i="6"/>
  <c r="CD173" i="6"/>
  <c r="CD176" i="6"/>
  <c r="CD180" i="6"/>
  <c r="CD184" i="6"/>
  <c r="CD171" i="6"/>
  <c r="CD172" i="6"/>
  <c r="CD175" i="6"/>
  <c r="CD179" i="6"/>
  <c r="CD183" i="6"/>
  <c r="CD168" i="6"/>
  <c r="CD174" i="6"/>
  <c r="CD178" i="6"/>
  <c r="CD182" i="6"/>
  <c r="CD186" i="6"/>
  <c r="CD177" i="6"/>
  <c r="CD181" i="6"/>
  <c r="CD185" i="6"/>
  <c r="CD187" i="6"/>
  <c r="CD191" i="6"/>
  <c r="CD195" i="6"/>
  <c r="CD199" i="6"/>
  <c r="CD203" i="6"/>
  <c r="CD190" i="6"/>
  <c r="CD194" i="6"/>
  <c r="CD198" i="6"/>
  <c r="CD193" i="6"/>
  <c r="CD197" i="6"/>
  <c r="CD201" i="6"/>
  <c r="CD188" i="6"/>
  <c r="CD192" i="6"/>
  <c r="CD196" i="6"/>
  <c r="CD200" i="6"/>
  <c r="CD204" i="6"/>
  <c r="CD207" i="6"/>
  <c r="CD208" i="6"/>
  <c r="CD209" i="6"/>
  <c r="CD210" i="6"/>
  <c r="CD211" i="6"/>
  <c r="CD212" i="6"/>
  <c r="CD213" i="6"/>
  <c r="CD214" i="6"/>
  <c r="CD202" i="6"/>
  <c r="CD206" i="6"/>
  <c r="CD205" i="6"/>
  <c r="CD189" i="6"/>
  <c r="CD215" i="6"/>
  <c r="CD216" i="6"/>
  <c r="CD220" i="6"/>
  <c r="CD218" i="6"/>
  <c r="CD217" i="6"/>
  <c r="CD219" i="6"/>
  <c r="CD221" i="6"/>
  <c r="CD222" i="6"/>
  <c r="CD223" i="6"/>
  <c r="CD224" i="6"/>
  <c r="CD225" i="6"/>
  <c r="CD226" i="6"/>
  <c r="CD227" i="6"/>
  <c r="CD228" i="6"/>
  <c r="CD229" i="6"/>
  <c r="CD230" i="6"/>
  <c r="CD231" i="6"/>
  <c r="CD233" i="6"/>
  <c r="CD235" i="6"/>
  <c r="CD236" i="6"/>
  <c r="CD237" i="6"/>
  <c r="CD238" i="6"/>
  <c r="CD234" i="6"/>
  <c r="CD239" i="6"/>
  <c r="CD240" i="6"/>
  <c r="CD241" i="6"/>
  <c r="CD242" i="6"/>
  <c r="CD243" i="6"/>
  <c r="CD244" i="6"/>
  <c r="CD245" i="6"/>
  <c r="CD246" i="6"/>
  <c r="CD247" i="6"/>
  <c r="CD248" i="6"/>
  <c r="CD249" i="6"/>
  <c r="CD250" i="6"/>
  <c r="CD251" i="6"/>
  <c r="CD252" i="6"/>
  <c r="CD232" i="6"/>
  <c r="CD253" i="6"/>
  <c r="CD254" i="6"/>
  <c r="CD255" i="6"/>
  <c r="CD256" i="6"/>
  <c r="CD257" i="6"/>
  <c r="CD258" i="6"/>
  <c r="CD259" i="6"/>
  <c r="CD260" i="6"/>
  <c r="CD261" i="6"/>
  <c r="CD262" i="6"/>
  <c r="CD263" i="6"/>
  <c r="CD264" i="6"/>
  <c r="CD265" i="6"/>
  <c r="CD266" i="6"/>
  <c r="CD267" i="6"/>
  <c r="CD268" i="6"/>
  <c r="CD269" i="6"/>
  <c r="CD270" i="6"/>
  <c r="CD271" i="6"/>
  <c r="CD272" i="6"/>
  <c r="CD273" i="6"/>
  <c r="CD274" i="6"/>
  <c r="CD275" i="6"/>
  <c r="CD276" i="6"/>
  <c r="CD277" i="6"/>
  <c r="CD278" i="6"/>
  <c r="CD279" i="6"/>
  <c r="CD280" i="6"/>
  <c r="CD281" i="6"/>
  <c r="CD285" i="6"/>
  <c r="CD286" i="6"/>
  <c r="CD287" i="6"/>
  <c r="CD288" i="6"/>
  <c r="CD289" i="6"/>
  <c r="CD290" i="6"/>
  <c r="CD291" i="6"/>
  <c r="CD292" i="6"/>
  <c r="CD293" i="6"/>
  <c r="CD294" i="6"/>
  <c r="CD295" i="6"/>
  <c r="CD296" i="6"/>
  <c r="CD297" i="6"/>
  <c r="CD298" i="6"/>
  <c r="CD299" i="6"/>
  <c r="CD300" i="6"/>
  <c r="CD301" i="6"/>
  <c r="CD302" i="6"/>
  <c r="CD303" i="6"/>
  <c r="CD304" i="6"/>
  <c r="CD305" i="6"/>
  <c r="CD283" i="6"/>
  <c r="CD306" i="6"/>
  <c r="CD307" i="6"/>
  <c r="CD308" i="6"/>
  <c r="CD309" i="6"/>
  <c r="CD310" i="6"/>
  <c r="CD311" i="6"/>
  <c r="CD312" i="6"/>
  <c r="CD313" i="6"/>
  <c r="CD314" i="6"/>
  <c r="CD284" i="6"/>
  <c r="CD282" i="6"/>
  <c r="CD324" i="6"/>
  <c r="CD332" i="6"/>
  <c r="CD340" i="6"/>
  <c r="CD318" i="6"/>
  <c r="CD321" i="6"/>
  <c r="CD329" i="6"/>
  <c r="CD337" i="6"/>
  <c r="CD345" i="6"/>
  <c r="CD326" i="6"/>
  <c r="CD334" i="6"/>
  <c r="CD342" i="6"/>
  <c r="CD323" i="6"/>
  <c r="CD331" i="6"/>
  <c r="CD339" i="6"/>
  <c r="CD317" i="6"/>
  <c r="CD320" i="6"/>
  <c r="CD328" i="6"/>
  <c r="CD336" i="6"/>
  <c r="CD344" i="6"/>
  <c r="CD315" i="6"/>
  <c r="CD325" i="6"/>
  <c r="CD333" i="6"/>
  <c r="CD341" i="6"/>
  <c r="CD322" i="6"/>
  <c r="CD330" i="6"/>
  <c r="CD338" i="6"/>
  <c r="CD346" i="6"/>
  <c r="CD316" i="6"/>
  <c r="CD319" i="6"/>
  <c r="CD327" i="6"/>
  <c r="CD335" i="6"/>
  <c r="CD343" i="6"/>
  <c r="CD351" i="6"/>
  <c r="CD359" i="6"/>
  <c r="CD367" i="6"/>
  <c r="CD348" i="6"/>
  <c r="CD356" i="6"/>
  <c r="CD364" i="6"/>
  <c r="CD353" i="6"/>
  <c r="CD361" i="6"/>
  <c r="CD369" i="6"/>
  <c r="CD350" i="6"/>
  <c r="CD358" i="6"/>
  <c r="CD366" i="6"/>
  <c r="CD371" i="6"/>
  <c r="CD372" i="6"/>
  <c r="CD373" i="6"/>
  <c r="CD374" i="6"/>
  <c r="CD375" i="6"/>
  <c r="CD376" i="6"/>
  <c r="CD377" i="6"/>
  <c r="CD378" i="6"/>
  <c r="CD347" i="6"/>
  <c r="CD355" i="6"/>
  <c r="CD363" i="6"/>
  <c r="CD352" i="6"/>
  <c r="CD360" i="6"/>
  <c r="CD368" i="6"/>
  <c r="CD349" i="6"/>
  <c r="CD357" i="6"/>
  <c r="CD365" i="6"/>
  <c r="CD354" i="6"/>
  <c r="CD362" i="6"/>
  <c r="CD370" i="6"/>
  <c r="CD379" i="6"/>
  <c r="CD380" i="6"/>
  <c r="CD381" i="6"/>
  <c r="CD382" i="6"/>
  <c r="CD383" i="6"/>
  <c r="CD384" i="6"/>
  <c r="CD385" i="6"/>
  <c r="CD386" i="6"/>
  <c r="CD387" i="6"/>
  <c r="CD388" i="6"/>
  <c r="CD389" i="6"/>
  <c r="CD390" i="6"/>
  <c r="CD391" i="6"/>
  <c r="CD392" i="6"/>
  <c r="CD393" i="6"/>
  <c r="CD394" i="6"/>
  <c r="CD395" i="6"/>
  <c r="CD396" i="6"/>
  <c r="CD397" i="6"/>
  <c r="CD398" i="6"/>
  <c r="CD399" i="6"/>
  <c r="CD400" i="6"/>
  <c r="CD401" i="6"/>
  <c r="CD402" i="6"/>
  <c r="CD403" i="6"/>
  <c r="CD404" i="6"/>
  <c r="CD405" i="6"/>
  <c r="CD406" i="6"/>
  <c r="CD407" i="6"/>
  <c r="CD408" i="6"/>
  <c r="CD409" i="6"/>
  <c r="CD410" i="6"/>
  <c r="CD411" i="6"/>
  <c r="CD412" i="6"/>
  <c r="CD416" i="6"/>
  <c r="CD423" i="6"/>
  <c r="CD428" i="6"/>
  <c r="CD432" i="6"/>
  <c r="CD415" i="6"/>
  <c r="CD424" i="6"/>
  <c r="CD436" i="6"/>
  <c r="CD442" i="6"/>
  <c r="CD445" i="6"/>
  <c r="CD417" i="6"/>
  <c r="CD433" i="6"/>
  <c r="CD437" i="6"/>
  <c r="CD418" i="6"/>
  <c r="CD419" i="6"/>
  <c r="CD425" i="6"/>
  <c r="CD429" i="6"/>
  <c r="CD438" i="6"/>
  <c r="CD446" i="6"/>
  <c r="CD420" i="6"/>
  <c r="CD434" i="6"/>
  <c r="CD439" i="6"/>
  <c r="CD443" i="6"/>
  <c r="CD421" i="6"/>
  <c r="CD426" i="6"/>
  <c r="CD430" i="6"/>
  <c r="CD440" i="6"/>
  <c r="CD447" i="6"/>
  <c r="CD427" i="6"/>
  <c r="CD431" i="6"/>
  <c r="CD444" i="6"/>
  <c r="CD414" i="6"/>
  <c r="CD441" i="6"/>
  <c r="CD456" i="6"/>
  <c r="CD459" i="6"/>
  <c r="CD469" i="6"/>
  <c r="CD422" i="6"/>
  <c r="CD435" i="6"/>
  <c r="CD450" i="6"/>
  <c r="CD462" i="6"/>
  <c r="CD465" i="6"/>
  <c r="CD474" i="6"/>
  <c r="CD453" i="6"/>
  <c r="CD460" i="6"/>
  <c r="CD468" i="6"/>
  <c r="CD470" i="6"/>
  <c r="CD448" i="6"/>
  <c r="CD451" i="6"/>
  <c r="CD457" i="6"/>
  <c r="CD463" i="6"/>
  <c r="CD466" i="6"/>
  <c r="CD472" i="6"/>
  <c r="CD454" i="6"/>
  <c r="CD458" i="6"/>
  <c r="CD473" i="6"/>
  <c r="CD413" i="6"/>
  <c r="CD449" i="6"/>
  <c r="CD452" i="6"/>
  <c r="CD455" i="6"/>
  <c r="CD461" i="6"/>
  <c r="CD464" i="6"/>
  <c r="CD471" i="6"/>
  <c r="CD476" i="6"/>
  <c r="CD477" i="6"/>
  <c r="CD489" i="6"/>
  <c r="CD490" i="6"/>
  <c r="CD493" i="6"/>
  <c r="CD500" i="6"/>
  <c r="CD501" i="6"/>
  <c r="CD502" i="6"/>
  <c r="CD503" i="6"/>
  <c r="CD508" i="6"/>
  <c r="CD509" i="6"/>
  <c r="CD511" i="6"/>
  <c r="CD516" i="6"/>
  <c r="CD517" i="6"/>
  <c r="CD522" i="6"/>
  <c r="CD475" i="6"/>
  <c r="CD480" i="6"/>
  <c r="CD492" i="6"/>
  <c r="CD494" i="6"/>
  <c r="CD495" i="6"/>
  <c r="CD520" i="6"/>
  <c r="CD478" i="6"/>
  <c r="CD487" i="6"/>
  <c r="CD488" i="6"/>
  <c r="CD504" i="6"/>
  <c r="CD512" i="6"/>
  <c r="CD515" i="6"/>
  <c r="CD524" i="6"/>
  <c r="CD467" i="6"/>
  <c r="CD482" i="6"/>
  <c r="CD505" i="6"/>
  <c r="CD510" i="6"/>
  <c r="CD527" i="6"/>
  <c r="CD529" i="6"/>
  <c r="CD481" i="6"/>
  <c r="CD484" i="6"/>
  <c r="CD518" i="6"/>
  <c r="CD526" i="6"/>
  <c r="CD528" i="6"/>
  <c r="CD534" i="6"/>
  <c r="CD479" i="6"/>
  <c r="CD486" i="6"/>
  <c r="CD519" i="6"/>
  <c r="CD521" i="6"/>
  <c r="CD523" i="6"/>
  <c r="CD533" i="6"/>
  <c r="CD535" i="6"/>
  <c r="CD537" i="6"/>
  <c r="CD483" i="6"/>
  <c r="CD497" i="6"/>
  <c r="CD498" i="6"/>
  <c r="CD499" i="6"/>
  <c r="CD514" i="6"/>
  <c r="CD531" i="6"/>
  <c r="CD532" i="6"/>
  <c r="CD536" i="6"/>
  <c r="CD485" i="6"/>
  <c r="CD491" i="6"/>
  <c r="CD496" i="6"/>
  <c r="CD506" i="6"/>
  <c r="CD507" i="6"/>
  <c r="CD513" i="6"/>
  <c r="CD525" i="6"/>
  <c r="DI62" i="6"/>
  <c r="DI61" i="6"/>
  <c r="DI64" i="6"/>
  <c r="DI63" i="6"/>
  <c r="DI66" i="6"/>
  <c r="DI65" i="6"/>
  <c r="DI68" i="6"/>
  <c r="DI67" i="6"/>
  <c r="DI70" i="6"/>
  <c r="DI69" i="6"/>
  <c r="DI71" i="6"/>
  <c r="DI75" i="6"/>
  <c r="DI76" i="6"/>
  <c r="DI78" i="6"/>
  <c r="DI74" i="6"/>
  <c r="DI77" i="6"/>
  <c r="DI72" i="6"/>
  <c r="DI73" i="6"/>
  <c r="DI81" i="6"/>
  <c r="DI85" i="6"/>
  <c r="DI79" i="6"/>
  <c r="DI89" i="6"/>
  <c r="DI88" i="6"/>
  <c r="DI80" i="6"/>
  <c r="DI82" i="6"/>
  <c r="DI84" i="6"/>
  <c r="DI86" i="6"/>
  <c r="DI87" i="6"/>
  <c r="DI83" i="6"/>
  <c r="DI90" i="6"/>
  <c r="DI92" i="6"/>
  <c r="DI96" i="6"/>
  <c r="DI95" i="6"/>
  <c r="DI101" i="6"/>
  <c r="DI98" i="6"/>
  <c r="DI93" i="6"/>
  <c r="DI100" i="6"/>
  <c r="DI97" i="6"/>
  <c r="DI91" i="6"/>
  <c r="DI99" i="6"/>
  <c r="DI103" i="6"/>
  <c r="DI94" i="6"/>
  <c r="DI107" i="6"/>
  <c r="DI105" i="6"/>
  <c r="DI102" i="6"/>
  <c r="DI104" i="6"/>
  <c r="DI110" i="6"/>
  <c r="DI114" i="6"/>
  <c r="DI106" i="6"/>
  <c r="DI109" i="6"/>
  <c r="DI113" i="6"/>
  <c r="DI108" i="6"/>
  <c r="DI112" i="6"/>
  <c r="DI111" i="6"/>
  <c r="DI119" i="6"/>
  <c r="DI123" i="6"/>
  <c r="DI117" i="6"/>
  <c r="DI121" i="6"/>
  <c r="DI115" i="6"/>
  <c r="DI116" i="6"/>
  <c r="DI120" i="6"/>
  <c r="DI118" i="6"/>
  <c r="DI122" i="6"/>
  <c r="DI128" i="6"/>
  <c r="DI126" i="6"/>
  <c r="DI124" i="6"/>
  <c r="DI125" i="6"/>
  <c r="DI129" i="6"/>
  <c r="DI127" i="6"/>
  <c r="DI130" i="6"/>
  <c r="DI133" i="6"/>
  <c r="DI137" i="6"/>
  <c r="DI141" i="6"/>
  <c r="DI132" i="6"/>
  <c r="DI136" i="6"/>
  <c r="DI131" i="6"/>
  <c r="DI135" i="6"/>
  <c r="DI139" i="6"/>
  <c r="DI143" i="6"/>
  <c r="DI134" i="6"/>
  <c r="DI138" i="6"/>
  <c r="DI142" i="6"/>
  <c r="DI148" i="6"/>
  <c r="DI152" i="6"/>
  <c r="DI156" i="6"/>
  <c r="DI147" i="6"/>
  <c r="DI151" i="6"/>
  <c r="DI140" i="6"/>
  <c r="DI144" i="6"/>
  <c r="DI146" i="6"/>
  <c r="DI150" i="6"/>
  <c r="DI154" i="6"/>
  <c r="DI158" i="6"/>
  <c r="DI145" i="6"/>
  <c r="DI149" i="6"/>
  <c r="DI153" i="6"/>
  <c r="DI157" i="6"/>
  <c r="DI155" i="6"/>
  <c r="DI161" i="6"/>
  <c r="DI165" i="6"/>
  <c r="DI159" i="6"/>
  <c r="DI160" i="6"/>
  <c r="DI164" i="6"/>
  <c r="DI168" i="6"/>
  <c r="DI163" i="6"/>
  <c r="DI167" i="6"/>
  <c r="DI171" i="6"/>
  <c r="DI162" i="6"/>
  <c r="DI166" i="6"/>
  <c r="DI170" i="6"/>
  <c r="DI177" i="6"/>
  <c r="DI181" i="6"/>
  <c r="DI185" i="6"/>
  <c r="DI176" i="6"/>
  <c r="DI180" i="6"/>
  <c r="DI184" i="6"/>
  <c r="DI169" i="6"/>
  <c r="DI172" i="6"/>
  <c r="DI175" i="6"/>
  <c r="DI179" i="6"/>
  <c r="DI183" i="6"/>
  <c r="DI187" i="6"/>
  <c r="DI173" i="6"/>
  <c r="DI174" i="6"/>
  <c r="DI178" i="6"/>
  <c r="DI182" i="6"/>
  <c r="DI186" i="6"/>
  <c r="DI188" i="6"/>
  <c r="DI192" i="6"/>
  <c r="DI196" i="6"/>
  <c r="DI200" i="6"/>
  <c r="DI204" i="6"/>
  <c r="DI189" i="6"/>
  <c r="DI191" i="6"/>
  <c r="DI195" i="6"/>
  <c r="DI199" i="6"/>
  <c r="DI190" i="6"/>
  <c r="DI194" i="6"/>
  <c r="DI198" i="6"/>
  <c r="DI202" i="6"/>
  <c r="DI193" i="6"/>
  <c r="DI197" i="6"/>
  <c r="DI201" i="6"/>
  <c r="DI205" i="6"/>
  <c r="DI203" i="6"/>
  <c r="DI207" i="6"/>
  <c r="DI208" i="6"/>
  <c r="DI209" i="6"/>
  <c r="DI210" i="6"/>
  <c r="DI211" i="6"/>
  <c r="DI212" i="6"/>
  <c r="DI213" i="6"/>
  <c r="DI214" i="6"/>
  <c r="DI215" i="6"/>
  <c r="DI216" i="6"/>
  <c r="DI217" i="6"/>
  <c r="DI218" i="6"/>
  <c r="DI206" i="6"/>
  <c r="DI221" i="6"/>
  <c r="DI222" i="6"/>
  <c r="DI223" i="6"/>
  <c r="DI224" i="6"/>
  <c r="DI225" i="6"/>
  <c r="DI226" i="6"/>
  <c r="DI227" i="6"/>
  <c r="DI228" i="6"/>
  <c r="DI229" i="6"/>
  <c r="DI230" i="6"/>
  <c r="DI231" i="6"/>
  <c r="DI232" i="6"/>
  <c r="DI233" i="6"/>
  <c r="DI234" i="6"/>
  <c r="DI220" i="6"/>
  <c r="DI219" i="6"/>
  <c r="DI235" i="6"/>
  <c r="DI236" i="6"/>
  <c r="DI237" i="6"/>
  <c r="DI238" i="6"/>
  <c r="DI239" i="6"/>
  <c r="DI240" i="6"/>
  <c r="DI241" i="6"/>
  <c r="DI242" i="6"/>
  <c r="DI243" i="6"/>
  <c r="DI244" i="6"/>
  <c r="DI245" i="6"/>
  <c r="DI246" i="6"/>
  <c r="DI247" i="6"/>
  <c r="DI248" i="6"/>
  <c r="DI249" i="6"/>
  <c r="DI250" i="6"/>
  <c r="DI251" i="6"/>
  <c r="DI252" i="6"/>
  <c r="DI253" i="6"/>
  <c r="DI254" i="6"/>
  <c r="DI255" i="6"/>
  <c r="DI256" i="6"/>
  <c r="DI257" i="6"/>
  <c r="DI258" i="6"/>
  <c r="DI259" i="6"/>
  <c r="DI260" i="6"/>
  <c r="DI261" i="6"/>
  <c r="DI262" i="6"/>
  <c r="DI263" i="6"/>
  <c r="DI264" i="6"/>
  <c r="DI265" i="6"/>
  <c r="DI266" i="6"/>
  <c r="DI267" i="6"/>
  <c r="DI268" i="6"/>
  <c r="DI269" i="6"/>
  <c r="DI270" i="6"/>
  <c r="DI271" i="6"/>
  <c r="DI272" i="6"/>
  <c r="DI273" i="6"/>
  <c r="DI274" i="6"/>
  <c r="DI275" i="6"/>
  <c r="DI276" i="6"/>
  <c r="DI277" i="6"/>
  <c r="DI278" i="6"/>
  <c r="DI279" i="6"/>
  <c r="DI280" i="6"/>
  <c r="DI281" i="6"/>
  <c r="DI282" i="6"/>
  <c r="DI284" i="6"/>
  <c r="DI285" i="6"/>
  <c r="DI286" i="6"/>
  <c r="DI287" i="6"/>
  <c r="DI288" i="6"/>
  <c r="DI289" i="6"/>
  <c r="DI290" i="6"/>
  <c r="DI291" i="6"/>
  <c r="DI292" i="6"/>
  <c r="DI293" i="6"/>
  <c r="DI294" i="6"/>
  <c r="DI295" i="6"/>
  <c r="DI296" i="6"/>
  <c r="DI297" i="6"/>
  <c r="DI298" i="6"/>
  <c r="DI299" i="6"/>
  <c r="DI300" i="6"/>
  <c r="DI301" i="6"/>
  <c r="DI302" i="6"/>
  <c r="DI303" i="6"/>
  <c r="DI304" i="6"/>
  <c r="DI305" i="6"/>
  <c r="DI283" i="6"/>
  <c r="DI306" i="6"/>
  <c r="DI307" i="6"/>
  <c r="DI308" i="6"/>
  <c r="DI309" i="6"/>
  <c r="DI310" i="6"/>
  <c r="DI311" i="6"/>
  <c r="DI312" i="6"/>
  <c r="DI322" i="6"/>
  <c r="DI330" i="6"/>
  <c r="DI338" i="6"/>
  <c r="DI346" i="6"/>
  <c r="DI316" i="6"/>
  <c r="DI319" i="6"/>
  <c r="DI327" i="6"/>
  <c r="DI335" i="6"/>
  <c r="DI343" i="6"/>
  <c r="DI324" i="6"/>
  <c r="DI332" i="6"/>
  <c r="DI340" i="6"/>
  <c r="DI318" i="6"/>
  <c r="DI321" i="6"/>
  <c r="DI329" i="6"/>
  <c r="DI337" i="6"/>
  <c r="DI345" i="6"/>
  <c r="DI326" i="6"/>
  <c r="DI334" i="6"/>
  <c r="DI342" i="6"/>
  <c r="DI313" i="6"/>
  <c r="DI323" i="6"/>
  <c r="DI331" i="6"/>
  <c r="DI339" i="6"/>
  <c r="DI317" i="6"/>
  <c r="DI320" i="6"/>
  <c r="DI328" i="6"/>
  <c r="DI336" i="6"/>
  <c r="DI344" i="6"/>
  <c r="DI314" i="6"/>
  <c r="DI315" i="6"/>
  <c r="DI325" i="6"/>
  <c r="DI333" i="6"/>
  <c r="DI341" i="6"/>
  <c r="DI349" i="6"/>
  <c r="DI357" i="6"/>
  <c r="DI365" i="6"/>
  <c r="DI354" i="6"/>
  <c r="DI362" i="6"/>
  <c r="DI370" i="6"/>
  <c r="DI351" i="6"/>
  <c r="DI359" i="6"/>
  <c r="DI367" i="6"/>
  <c r="DI348" i="6"/>
  <c r="DI356" i="6"/>
  <c r="DI364" i="6"/>
  <c r="DI353" i="6"/>
  <c r="DI361" i="6"/>
  <c r="DI369" i="6"/>
  <c r="DI350" i="6"/>
  <c r="DI358" i="6"/>
  <c r="DI366" i="6"/>
  <c r="DI371" i="6"/>
  <c r="DI372" i="6"/>
  <c r="DI373" i="6"/>
  <c r="DI374" i="6"/>
  <c r="DI375" i="6"/>
  <c r="DI376" i="6"/>
  <c r="DI377" i="6"/>
  <c r="DI347" i="6"/>
  <c r="DI355" i="6"/>
  <c r="DI363" i="6"/>
  <c r="DI352" i="6"/>
  <c r="DI360" i="6"/>
  <c r="DI368" i="6"/>
  <c r="DI406" i="6"/>
  <c r="DI407" i="6"/>
  <c r="DI408" i="6"/>
  <c r="DI409" i="6"/>
  <c r="DI410" i="6"/>
  <c r="DI411" i="6"/>
  <c r="DI412" i="6"/>
  <c r="DI413" i="6"/>
  <c r="DI414" i="6"/>
  <c r="DI378" i="6"/>
  <c r="DI379" i="6"/>
  <c r="DI380" i="6"/>
  <c r="DI381" i="6"/>
  <c r="DI382" i="6"/>
  <c r="DI383" i="6"/>
  <c r="DI384" i="6"/>
  <c r="DI385" i="6"/>
  <c r="DI386" i="6"/>
  <c r="DI387" i="6"/>
  <c r="DI388" i="6"/>
  <c r="DI389" i="6"/>
  <c r="DI390" i="6"/>
  <c r="DI391" i="6"/>
  <c r="DI392" i="6"/>
  <c r="DI393" i="6"/>
  <c r="DI394" i="6"/>
  <c r="DI395" i="6"/>
  <c r="DI396" i="6"/>
  <c r="DI397" i="6"/>
  <c r="DI398" i="6"/>
  <c r="DI399" i="6"/>
  <c r="DI400" i="6"/>
  <c r="DI401" i="6"/>
  <c r="DI402" i="6"/>
  <c r="DI403" i="6"/>
  <c r="DI404" i="6"/>
  <c r="DI405" i="6"/>
  <c r="DI431" i="6"/>
  <c r="DI440" i="6"/>
  <c r="DI447" i="6"/>
  <c r="DI421" i="6"/>
  <c r="DI422" i="6"/>
  <c r="DI427" i="6"/>
  <c r="DI435" i="6"/>
  <c r="DI441" i="6"/>
  <c r="DI444" i="6"/>
  <c r="DI416" i="6"/>
  <c r="DI423" i="6"/>
  <c r="DI428" i="6"/>
  <c r="DI432" i="6"/>
  <c r="DI415" i="6"/>
  <c r="DI436" i="6"/>
  <c r="DI442" i="6"/>
  <c r="DI445" i="6"/>
  <c r="DI417" i="6"/>
  <c r="DI424" i="6"/>
  <c r="DI418" i="6"/>
  <c r="DI425" i="6"/>
  <c r="DI429" i="6"/>
  <c r="DI433" i="6"/>
  <c r="DI437" i="6"/>
  <c r="DI438" i="6"/>
  <c r="DI446" i="6"/>
  <c r="DI419" i="6"/>
  <c r="DI420" i="6"/>
  <c r="DI439" i="6"/>
  <c r="DI449" i="6"/>
  <c r="DI461" i="6"/>
  <c r="DI473" i="6"/>
  <c r="DI452" i="6"/>
  <c r="DI455" i="6"/>
  <c r="DI464" i="6"/>
  <c r="DI471" i="6"/>
  <c r="DI467" i="6"/>
  <c r="DI469" i="6"/>
  <c r="DI476" i="6"/>
  <c r="DI426" i="6"/>
  <c r="DI450" i="6"/>
  <c r="DI456" i="6"/>
  <c r="DI459" i="6"/>
  <c r="DI462" i="6"/>
  <c r="DI465" i="6"/>
  <c r="DI474" i="6"/>
  <c r="DI430" i="6"/>
  <c r="DI453" i="6"/>
  <c r="DI443" i="6"/>
  <c r="DI457" i="6"/>
  <c r="DI460" i="6"/>
  <c r="DI466" i="6"/>
  <c r="DI468" i="6"/>
  <c r="DI470" i="6"/>
  <c r="DI434" i="6"/>
  <c r="DI448" i="6"/>
  <c r="DI451" i="6"/>
  <c r="DI454" i="6"/>
  <c r="DI463" i="6"/>
  <c r="DI472" i="6"/>
  <c r="DI458" i="6"/>
  <c r="DI479" i="6"/>
  <c r="DI510" i="6"/>
  <c r="DI528" i="6"/>
  <c r="DI533" i="6"/>
  <c r="DI534" i="6"/>
  <c r="DI535" i="6"/>
  <c r="DI537" i="6"/>
  <c r="DI486" i="6"/>
  <c r="DI505" i="6"/>
  <c r="DI519" i="6"/>
  <c r="DI521" i="6"/>
  <c r="DI531" i="6"/>
  <c r="DI477" i="6"/>
  <c r="DI483" i="6"/>
  <c r="DI497" i="6"/>
  <c r="DI498" i="6"/>
  <c r="DI499" i="6"/>
  <c r="DI514" i="6"/>
  <c r="DI523" i="6"/>
  <c r="DI530" i="6"/>
  <c r="DI532" i="6"/>
  <c r="DI536" i="6"/>
  <c r="DI475" i="6"/>
  <c r="DI485" i="6"/>
  <c r="DI491" i="6"/>
  <c r="DI496" i="6"/>
  <c r="DI506" i="6"/>
  <c r="DI507" i="6"/>
  <c r="DI522" i="6"/>
  <c r="DI525" i="6"/>
  <c r="DI480" i="6"/>
  <c r="DI489" i="6"/>
  <c r="DI490" i="6"/>
  <c r="DI493" i="6"/>
  <c r="DI500" i="6"/>
  <c r="DI501" i="6"/>
  <c r="DI502" i="6"/>
  <c r="DI503" i="6"/>
  <c r="DI508" i="6"/>
  <c r="DI478" i="6"/>
  <c r="DI494" i="6"/>
  <c r="DI495" i="6"/>
  <c r="DI509" i="6"/>
  <c r="DI511" i="6"/>
  <c r="DI513" i="6"/>
  <c r="DI520" i="6"/>
  <c r="DI482" i="6"/>
  <c r="DI488" i="6"/>
  <c r="DI492" i="6"/>
  <c r="DI504" i="6"/>
  <c r="DI518" i="6"/>
  <c r="DI524" i="6"/>
  <c r="DI527" i="6"/>
  <c r="DI529" i="6"/>
  <c r="DI481" i="6"/>
  <c r="DI484" i="6"/>
  <c r="DI487" i="6"/>
  <c r="DI512" i="6"/>
  <c r="DI515" i="6"/>
  <c r="DI516" i="6"/>
  <c r="DI517" i="6"/>
  <c r="DR560" i="6"/>
  <c r="DR62" i="6"/>
  <c r="DR61" i="6"/>
  <c r="DR64" i="6"/>
  <c r="DR66" i="6"/>
  <c r="DR65" i="6"/>
  <c r="DR63" i="6"/>
  <c r="DR68" i="6"/>
  <c r="DR67" i="6"/>
  <c r="DR71" i="6"/>
  <c r="DR70" i="6"/>
  <c r="DR69" i="6"/>
  <c r="DR74" i="6"/>
  <c r="DR73" i="6"/>
  <c r="DR72" i="6"/>
  <c r="DR76" i="6"/>
  <c r="DR78" i="6"/>
  <c r="DR77" i="6"/>
  <c r="DR80" i="6"/>
  <c r="DR84" i="6"/>
  <c r="DR79" i="6"/>
  <c r="DR83" i="6"/>
  <c r="DR82" i="6"/>
  <c r="DR75" i="6"/>
  <c r="DR81" i="6"/>
  <c r="DR85" i="6"/>
  <c r="DR89" i="6"/>
  <c r="DR86" i="6"/>
  <c r="DR88" i="6"/>
  <c r="DR87" i="6"/>
  <c r="DR91" i="6"/>
  <c r="DR95" i="6"/>
  <c r="DR90" i="6"/>
  <c r="DR94" i="6"/>
  <c r="DR98" i="6"/>
  <c r="DR93" i="6"/>
  <c r="DR97" i="6"/>
  <c r="DR92" i="6"/>
  <c r="DR102" i="6"/>
  <c r="DR96" i="6"/>
  <c r="DR101" i="6"/>
  <c r="DR100" i="6"/>
  <c r="DR99" i="6"/>
  <c r="DR103" i="6"/>
  <c r="DR107" i="6"/>
  <c r="DR104" i="6"/>
  <c r="DR105" i="6"/>
  <c r="DR111" i="6"/>
  <c r="DR115" i="6"/>
  <c r="DR110" i="6"/>
  <c r="DR114" i="6"/>
  <c r="DR108" i="6"/>
  <c r="DR109" i="6"/>
  <c r="DR113" i="6"/>
  <c r="DR106" i="6"/>
  <c r="DR112" i="6"/>
  <c r="DR119" i="6"/>
  <c r="DR123" i="6"/>
  <c r="DR117" i="6"/>
  <c r="DR121" i="6"/>
  <c r="DR116" i="6"/>
  <c r="DR120" i="6"/>
  <c r="DR128" i="6"/>
  <c r="DR118" i="6"/>
  <c r="DR124" i="6"/>
  <c r="DR126" i="6"/>
  <c r="DR125" i="6"/>
  <c r="DR129" i="6"/>
  <c r="DR122" i="6"/>
  <c r="DR133" i="6"/>
  <c r="DR137" i="6"/>
  <c r="DR141" i="6"/>
  <c r="DR127" i="6"/>
  <c r="DR132" i="6"/>
  <c r="DR131" i="6"/>
  <c r="DR135" i="6"/>
  <c r="DR139" i="6"/>
  <c r="DR143" i="6"/>
  <c r="DR130" i="6"/>
  <c r="DR134" i="6"/>
  <c r="DR138" i="6"/>
  <c r="DR142" i="6"/>
  <c r="DR145" i="6"/>
  <c r="DR149" i="6"/>
  <c r="DR153" i="6"/>
  <c r="DR157" i="6"/>
  <c r="DR144" i="6"/>
  <c r="DR148" i="6"/>
  <c r="DR152" i="6"/>
  <c r="DR156" i="6"/>
  <c r="DR136" i="6"/>
  <c r="DR147" i="6"/>
  <c r="DR151" i="6"/>
  <c r="DR155" i="6"/>
  <c r="DR146" i="6"/>
  <c r="DR150" i="6"/>
  <c r="DR140" i="6"/>
  <c r="DR162" i="6"/>
  <c r="DR166" i="6"/>
  <c r="DR170" i="6"/>
  <c r="DR159" i="6"/>
  <c r="DR161" i="6"/>
  <c r="DR165" i="6"/>
  <c r="DR169" i="6"/>
  <c r="DR173" i="6"/>
  <c r="DR158" i="6"/>
  <c r="DR160" i="6"/>
  <c r="DR164" i="6"/>
  <c r="DR168" i="6"/>
  <c r="DR172" i="6"/>
  <c r="DR154" i="6"/>
  <c r="DR163" i="6"/>
  <c r="DR167" i="6"/>
  <c r="DR174" i="6"/>
  <c r="DR178" i="6"/>
  <c r="DR182" i="6"/>
  <c r="DR186" i="6"/>
  <c r="DR177" i="6"/>
  <c r="DR181" i="6"/>
  <c r="DR185" i="6"/>
  <c r="DR176" i="6"/>
  <c r="DR180" i="6"/>
  <c r="DR184" i="6"/>
  <c r="DR188" i="6"/>
  <c r="DR175" i="6"/>
  <c r="DR179" i="6"/>
  <c r="DR183" i="6"/>
  <c r="DR187" i="6"/>
  <c r="DR171" i="6"/>
  <c r="DR192" i="6"/>
  <c r="DR196" i="6"/>
  <c r="DR200" i="6"/>
  <c r="DR204" i="6"/>
  <c r="DR191" i="6"/>
  <c r="DR195" i="6"/>
  <c r="DR199" i="6"/>
  <c r="DR203" i="6"/>
  <c r="DR189" i="6"/>
  <c r="DR190" i="6"/>
  <c r="DR194" i="6"/>
  <c r="DR198" i="6"/>
  <c r="DR202" i="6"/>
  <c r="DR206" i="6"/>
  <c r="DR201" i="6"/>
  <c r="DR197" i="6"/>
  <c r="DR193" i="6"/>
  <c r="DR207" i="6"/>
  <c r="DR208" i="6"/>
  <c r="DR209" i="6"/>
  <c r="DR210" i="6"/>
  <c r="DR211" i="6"/>
  <c r="DR212" i="6"/>
  <c r="DR213" i="6"/>
  <c r="DR214" i="6"/>
  <c r="DR215" i="6"/>
  <c r="DR216" i="6"/>
  <c r="DR205" i="6"/>
  <c r="DR217" i="6"/>
  <c r="DR220" i="6"/>
  <c r="DR221" i="6"/>
  <c r="DR222" i="6"/>
  <c r="DR223" i="6"/>
  <c r="DR224" i="6"/>
  <c r="DR225" i="6"/>
  <c r="DR226" i="6"/>
  <c r="DR227" i="6"/>
  <c r="DR228" i="6"/>
  <c r="DR229" i="6"/>
  <c r="DR230" i="6"/>
  <c r="DR231" i="6"/>
  <c r="DR219" i="6"/>
  <c r="DR218" i="6"/>
  <c r="DR239" i="6"/>
  <c r="DR240" i="6"/>
  <c r="DR241" i="6"/>
  <c r="DR242" i="6"/>
  <c r="DR243" i="6"/>
  <c r="DR244" i="6"/>
  <c r="DR245" i="6"/>
  <c r="DR246" i="6"/>
  <c r="DR247" i="6"/>
  <c r="DR248" i="6"/>
  <c r="DR249" i="6"/>
  <c r="DR250" i="6"/>
  <c r="DR251" i="6"/>
  <c r="DR252" i="6"/>
  <c r="DR233" i="6"/>
  <c r="DR232" i="6"/>
  <c r="DR234" i="6"/>
  <c r="DR235" i="6"/>
  <c r="DR236" i="6"/>
  <c r="DR237" i="6"/>
  <c r="DR238" i="6"/>
  <c r="DR253" i="6"/>
  <c r="DR254" i="6"/>
  <c r="DR255" i="6"/>
  <c r="DR256" i="6"/>
  <c r="DR257" i="6"/>
  <c r="DR258" i="6"/>
  <c r="DR259" i="6"/>
  <c r="DR260" i="6"/>
  <c r="DR261" i="6"/>
  <c r="DR262" i="6"/>
  <c r="DR263" i="6"/>
  <c r="DR264" i="6"/>
  <c r="DR265" i="6"/>
  <c r="DR266" i="6"/>
  <c r="DR267" i="6"/>
  <c r="DR268" i="6"/>
  <c r="DR269" i="6"/>
  <c r="DR270" i="6"/>
  <c r="DR271" i="6"/>
  <c r="DR272" i="6"/>
  <c r="DR273" i="6"/>
  <c r="DR274" i="6"/>
  <c r="DR275" i="6"/>
  <c r="DR276" i="6"/>
  <c r="DR277" i="6"/>
  <c r="DR278" i="6"/>
  <c r="DR279" i="6"/>
  <c r="DR280" i="6"/>
  <c r="DR306" i="6"/>
  <c r="DR307" i="6"/>
  <c r="DR308" i="6"/>
  <c r="DR309" i="6"/>
  <c r="DR310" i="6"/>
  <c r="DR311" i="6"/>
  <c r="DR312" i="6"/>
  <c r="DR313" i="6"/>
  <c r="DR314" i="6"/>
  <c r="DR282" i="6"/>
  <c r="DR283" i="6"/>
  <c r="DR281" i="6"/>
  <c r="DR284" i="6"/>
  <c r="DR285" i="6"/>
  <c r="DR286" i="6"/>
  <c r="DR287" i="6"/>
  <c r="DR288" i="6"/>
  <c r="DR289" i="6"/>
  <c r="DR290" i="6"/>
  <c r="DR291" i="6"/>
  <c r="DR292" i="6"/>
  <c r="DR293" i="6"/>
  <c r="DR294" i="6"/>
  <c r="DR295" i="6"/>
  <c r="DR296" i="6"/>
  <c r="DR297" i="6"/>
  <c r="DR298" i="6"/>
  <c r="DR299" i="6"/>
  <c r="DR300" i="6"/>
  <c r="DR301" i="6"/>
  <c r="DR302" i="6"/>
  <c r="DR303" i="6"/>
  <c r="DR304" i="6"/>
  <c r="DR305" i="6"/>
  <c r="DR315" i="6"/>
  <c r="DR325" i="6"/>
  <c r="DR333" i="6"/>
  <c r="DR341" i="6"/>
  <c r="DR322" i="6"/>
  <c r="DR330" i="6"/>
  <c r="DR338" i="6"/>
  <c r="DR316" i="6"/>
  <c r="DR319" i="6"/>
  <c r="DR327" i="6"/>
  <c r="DR335" i="6"/>
  <c r="DR343" i="6"/>
  <c r="DR324" i="6"/>
  <c r="DR332" i="6"/>
  <c r="DR340" i="6"/>
  <c r="DR318" i="6"/>
  <c r="DR321" i="6"/>
  <c r="DR329" i="6"/>
  <c r="DR337" i="6"/>
  <c r="DR345" i="6"/>
  <c r="DR326" i="6"/>
  <c r="DR334" i="6"/>
  <c r="DR342" i="6"/>
  <c r="DR323" i="6"/>
  <c r="DR331" i="6"/>
  <c r="DR339" i="6"/>
  <c r="DR317" i="6"/>
  <c r="DR320" i="6"/>
  <c r="DR328" i="6"/>
  <c r="DR336" i="6"/>
  <c r="DR344" i="6"/>
  <c r="DR352" i="6"/>
  <c r="DR360" i="6"/>
  <c r="DR368" i="6"/>
  <c r="DR349" i="6"/>
  <c r="DR357" i="6"/>
  <c r="DR365" i="6"/>
  <c r="DR354" i="6"/>
  <c r="DR362" i="6"/>
  <c r="DR370" i="6"/>
  <c r="DR346" i="6"/>
  <c r="DR351" i="6"/>
  <c r="DR359" i="6"/>
  <c r="DR367" i="6"/>
  <c r="DR348" i="6"/>
  <c r="DR356" i="6"/>
  <c r="DR364" i="6"/>
  <c r="DR347" i="6"/>
  <c r="DR353" i="6"/>
  <c r="DR361" i="6"/>
  <c r="DR369" i="6"/>
  <c r="DR350" i="6"/>
  <c r="DR358" i="6"/>
  <c r="DR366" i="6"/>
  <c r="DR371" i="6"/>
  <c r="DR372" i="6"/>
  <c r="DR373" i="6"/>
  <c r="DR374" i="6"/>
  <c r="DR375" i="6"/>
  <c r="DR376" i="6"/>
  <c r="DR377" i="6"/>
  <c r="DR355" i="6"/>
  <c r="DR363" i="6"/>
  <c r="DR378" i="6"/>
  <c r="DR393" i="6"/>
  <c r="DR394" i="6"/>
  <c r="DR395" i="6"/>
  <c r="DR396" i="6"/>
  <c r="DR397" i="6"/>
  <c r="DR398" i="6"/>
  <c r="DR399" i="6"/>
  <c r="DR400" i="6"/>
  <c r="DR401" i="6"/>
  <c r="DR402" i="6"/>
  <c r="DR403" i="6"/>
  <c r="DR404" i="6"/>
  <c r="DR405" i="6"/>
  <c r="DR406" i="6"/>
  <c r="DR407" i="6"/>
  <c r="DR408" i="6"/>
  <c r="DR409" i="6"/>
  <c r="DR410" i="6"/>
  <c r="DR411" i="6"/>
  <c r="DR412" i="6"/>
  <c r="DR413" i="6"/>
  <c r="DR379" i="6"/>
  <c r="DR380" i="6"/>
  <c r="DR381" i="6"/>
  <c r="DR382" i="6"/>
  <c r="DR383" i="6"/>
  <c r="DR384" i="6"/>
  <c r="DR385" i="6"/>
  <c r="DR386" i="6"/>
  <c r="DR387" i="6"/>
  <c r="DR388" i="6"/>
  <c r="DR389" i="6"/>
  <c r="DR390" i="6"/>
  <c r="DR391" i="6"/>
  <c r="DR392" i="6"/>
  <c r="DR426" i="6"/>
  <c r="DR430" i="6"/>
  <c r="DR434" i="6"/>
  <c r="DR443" i="6"/>
  <c r="DR431" i="6"/>
  <c r="DR440" i="6"/>
  <c r="DR447" i="6"/>
  <c r="DR415" i="6"/>
  <c r="DR421" i="6"/>
  <c r="DR422" i="6"/>
  <c r="DR427" i="6"/>
  <c r="DR435" i="6"/>
  <c r="DR441" i="6"/>
  <c r="DR444" i="6"/>
  <c r="DR416" i="6"/>
  <c r="DR423" i="6"/>
  <c r="DR428" i="6"/>
  <c r="DR432" i="6"/>
  <c r="DR436" i="6"/>
  <c r="DR442" i="6"/>
  <c r="DR445" i="6"/>
  <c r="DR417" i="6"/>
  <c r="DR424" i="6"/>
  <c r="DR414" i="6"/>
  <c r="DR418" i="6"/>
  <c r="DR425" i="6"/>
  <c r="DR429" i="6"/>
  <c r="DR433" i="6"/>
  <c r="DR437" i="6"/>
  <c r="DR438" i="6"/>
  <c r="DR446" i="6"/>
  <c r="DR419" i="6"/>
  <c r="DR458" i="6"/>
  <c r="DR449" i="6"/>
  <c r="DR461" i="6"/>
  <c r="DR473" i="6"/>
  <c r="DR452" i="6"/>
  <c r="DR455" i="6"/>
  <c r="DR464" i="6"/>
  <c r="DR471" i="6"/>
  <c r="DR420" i="6"/>
  <c r="DR439" i="6"/>
  <c r="DR467" i="6"/>
  <c r="DR469" i="6"/>
  <c r="DR450" i="6"/>
  <c r="DR456" i="6"/>
  <c r="DR459" i="6"/>
  <c r="DR462" i="6"/>
  <c r="DR465" i="6"/>
  <c r="DR453" i="6"/>
  <c r="DR457" i="6"/>
  <c r="DR460" i="6"/>
  <c r="DR466" i="6"/>
  <c r="DR468" i="6"/>
  <c r="DR470" i="6"/>
  <c r="DR474" i="6"/>
  <c r="DR481" i="6"/>
  <c r="DR484" i="6"/>
  <c r="DR487" i="6"/>
  <c r="DR512" i="6"/>
  <c r="DR515" i="6"/>
  <c r="DR516" i="6"/>
  <c r="DR517" i="6"/>
  <c r="DR526" i="6"/>
  <c r="DR451" i="6"/>
  <c r="DR476" i="6"/>
  <c r="DR479" i="6"/>
  <c r="DR510" i="6"/>
  <c r="DR528" i="6"/>
  <c r="DR533" i="6"/>
  <c r="DR534" i="6"/>
  <c r="DR535" i="6"/>
  <c r="DR537" i="6"/>
  <c r="DR463" i="6"/>
  <c r="DR475" i="6"/>
  <c r="DR486" i="6"/>
  <c r="DR505" i="6"/>
  <c r="DR519" i="6"/>
  <c r="DR521" i="6"/>
  <c r="DR531" i="6"/>
  <c r="DR448" i="6"/>
  <c r="DR477" i="6"/>
  <c r="DR483" i="6"/>
  <c r="DR497" i="6"/>
  <c r="DR498" i="6"/>
  <c r="DR499" i="6"/>
  <c r="DR514" i="6"/>
  <c r="DR523" i="6"/>
  <c r="DR530" i="6"/>
  <c r="DR532" i="6"/>
  <c r="DR485" i="6"/>
  <c r="DR491" i="6"/>
  <c r="DR496" i="6"/>
  <c r="DR506" i="6"/>
  <c r="DR507" i="6"/>
  <c r="DR522" i="6"/>
  <c r="DR525" i="6"/>
  <c r="DR472" i="6"/>
  <c r="DR480" i="6"/>
  <c r="DR489" i="6"/>
  <c r="DR490" i="6"/>
  <c r="DR493" i="6"/>
  <c r="DR500" i="6"/>
  <c r="DR501" i="6"/>
  <c r="DR502" i="6"/>
  <c r="DR503" i="6"/>
  <c r="DR508" i="6"/>
  <c r="DR478" i="6"/>
  <c r="DR494" i="6"/>
  <c r="DR495" i="6"/>
  <c r="DR509" i="6"/>
  <c r="DR511" i="6"/>
  <c r="DR513" i="6"/>
  <c r="DR520" i="6"/>
  <c r="DR454" i="6"/>
  <c r="DR482" i="6"/>
  <c r="DR488" i="6"/>
  <c r="DR492" i="6"/>
  <c r="DR504" i="6"/>
  <c r="DR518" i="6"/>
  <c r="DR524" i="6"/>
  <c r="DZ560" i="6"/>
  <c r="DZ62" i="6"/>
  <c r="DZ61" i="6"/>
  <c r="DZ64" i="6"/>
  <c r="DZ66" i="6"/>
  <c r="DZ65" i="6"/>
  <c r="DZ63" i="6"/>
  <c r="DZ68" i="6"/>
  <c r="DZ71" i="6"/>
  <c r="DZ67" i="6"/>
  <c r="DZ70" i="6"/>
  <c r="DZ69" i="6"/>
  <c r="DZ74" i="6"/>
  <c r="DZ73" i="6"/>
  <c r="DZ72" i="6"/>
  <c r="DZ78" i="6"/>
  <c r="DZ77" i="6"/>
  <c r="DZ75" i="6"/>
  <c r="DZ80" i="6"/>
  <c r="DZ84" i="6"/>
  <c r="DZ79" i="6"/>
  <c r="DZ83" i="6"/>
  <c r="DZ82" i="6"/>
  <c r="DZ76" i="6"/>
  <c r="DZ81" i="6"/>
  <c r="DZ85" i="6"/>
  <c r="DZ86" i="6"/>
  <c r="DZ89" i="6"/>
  <c r="DZ88" i="6"/>
  <c r="DZ87" i="6"/>
  <c r="DZ91" i="6"/>
  <c r="DZ95" i="6"/>
  <c r="DZ94" i="6"/>
  <c r="DZ98" i="6"/>
  <c r="DZ90" i="6"/>
  <c r="DZ93" i="6"/>
  <c r="DZ97" i="6"/>
  <c r="DZ92" i="6"/>
  <c r="DZ102" i="6"/>
  <c r="DZ101" i="6"/>
  <c r="DZ100" i="6"/>
  <c r="DZ96" i="6"/>
  <c r="DZ99" i="6"/>
  <c r="DZ103" i="6"/>
  <c r="DZ104" i="6"/>
  <c r="DZ107" i="6"/>
  <c r="DZ105" i="6"/>
  <c r="DZ111" i="6"/>
  <c r="DZ115" i="6"/>
  <c r="DZ108" i="6"/>
  <c r="DZ110" i="6"/>
  <c r="DZ114" i="6"/>
  <c r="DZ109" i="6"/>
  <c r="DZ113" i="6"/>
  <c r="DZ112" i="6"/>
  <c r="DZ106" i="6"/>
  <c r="DZ119" i="6"/>
  <c r="DZ123" i="6"/>
  <c r="DZ117" i="6"/>
  <c r="DZ121" i="6"/>
  <c r="DZ116" i="6"/>
  <c r="DZ120" i="6"/>
  <c r="DZ128" i="6"/>
  <c r="DZ118" i="6"/>
  <c r="DZ122" i="6"/>
  <c r="DZ126" i="6"/>
  <c r="DZ125" i="6"/>
  <c r="DZ129" i="6"/>
  <c r="DZ133" i="6"/>
  <c r="DZ137" i="6"/>
  <c r="DZ141" i="6"/>
  <c r="DZ124" i="6"/>
  <c r="DZ130" i="6"/>
  <c r="DZ132" i="6"/>
  <c r="DZ127" i="6"/>
  <c r="DZ131" i="6"/>
  <c r="DZ135" i="6"/>
  <c r="DZ139" i="6"/>
  <c r="DZ143" i="6"/>
  <c r="DZ134" i="6"/>
  <c r="DZ138" i="6"/>
  <c r="DZ142" i="6"/>
  <c r="DZ145" i="6"/>
  <c r="DZ149" i="6"/>
  <c r="DZ153" i="6"/>
  <c r="DZ157" i="6"/>
  <c r="DZ140" i="6"/>
  <c r="DZ148" i="6"/>
  <c r="DZ152" i="6"/>
  <c r="DZ156" i="6"/>
  <c r="DZ136" i="6"/>
  <c r="DZ147" i="6"/>
  <c r="DZ151" i="6"/>
  <c r="DZ155" i="6"/>
  <c r="DZ144" i="6"/>
  <c r="DZ146" i="6"/>
  <c r="DZ150" i="6"/>
  <c r="DZ154" i="6"/>
  <c r="DZ159" i="6"/>
  <c r="DZ162" i="6"/>
  <c r="DZ166" i="6"/>
  <c r="DZ170" i="6"/>
  <c r="DZ158" i="6"/>
  <c r="DZ161" i="6"/>
  <c r="DZ165" i="6"/>
  <c r="DZ169" i="6"/>
  <c r="DZ173" i="6"/>
  <c r="DZ160" i="6"/>
  <c r="DZ164" i="6"/>
  <c r="DZ168" i="6"/>
  <c r="DZ172" i="6"/>
  <c r="DZ163" i="6"/>
  <c r="DZ167" i="6"/>
  <c r="DZ174" i="6"/>
  <c r="DZ178" i="6"/>
  <c r="DZ182" i="6"/>
  <c r="DZ186" i="6"/>
  <c r="DZ171" i="6"/>
  <c r="DZ177" i="6"/>
  <c r="DZ181" i="6"/>
  <c r="DZ185" i="6"/>
  <c r="DZ176" i="6"/>
  <c r="DZ180" i="6"/>
  <c r="DZ184" i="6"/>
  <c r="DZ188" i="6"/>
  <c r="DZ175" i="6"/>
  <c r="DZ179" i="6"/>
  <c r="DZ183" i="6"/>
  <c r="DZ187" i="6"/>
  <c r="DZ189" i="6"/>
  <c r="DZ192" i="6"/>
  <c r="DZ196" i="6"/>
  <c r="DZ200" i="6"/>
  <c r="DZ204" i="6"/>
  <c r="DZ191" i="6"/>
  <c r="DZ195" i="6"/>
  <c r="DZ199" i="6"/>
  <c r="DZ203" i="6"/>
  <c r="DZ190" i="6"/>
  <c r="DZ194" i="6"/>
  <c r="DZ198" i="6"/>
  <c r="DZ202" i="6"/>
  <c r="DZ206" i="6"/>
  <c r="DZ201" i="6"/>
  <c r="DZ197" i="6"/>
  <c r="DZ205" i="6"/>
  <c r="DZ207" i="6"/>
  <c r="DZ208" i="6"/>
  <c r="DZ209" i="6"/>
  <c r="DZ210" i="6"/>
  <c r="DZ211" i="6"/>
  <c r="DZ212" i="6"/>
  <c r="DZ213" i="6"/>
  <c r="DZ214" i="6"/>
  <c r="DZ215" i="6"/>
  <c r="DZ216" i="6"/>
  <c r="DZ193" i="6"/>
  <c r="DZ220" i="6"/>
  <c r="DZ218" i="6"/>
  <c r="DZ221" i="6"/>
  <c r="DZ222" i="6"/>
  <c r="DZ223" i="6"/>
  <c r="DZ224" i="6"/>
  <c r="DZ225" i="6"/>
  <c r="DZ226" i="6"/>
  <c r="DZ227" i="6"/>
  <c r="DZ228" i="6"/>
  <c r="DZ229" i="6"/>
  <c r="DZ230" i="6"/>
  <c r="DZ231" i="6"/>
  <c r="DZ219" i="6"/>
  <c r="DZ217" i="6"/>
  <c r="DZ239" i="6"/>
  <c r="DZ240" i="6"/>
  <c r="DZ241" i="6"/>
  <c r="DZ242" i="6"/>
  <c r="DZ243" i="6"/>
  <c r="DZ244" i="6"/>
  <c r="DZ245" i="6"/>
  <c r="DZ246" i="6"/>
  <c r="DZ247" i="6"/>
  <c r="DZ248" i="6"/>
  <c r="DZ249" i="6"/>
  <c r="DZ250" i="6"/>
  <c r="DZ251" i="6"/>
  <c r="DZ252" i="6"/>
  <c r="DZ234" i="6"/>
  <c r="DZ233" i="6"/>
  <c r="DZ232" i="6"/>
  <c r="DZ235" i="6"/>
  <c r="DZ236" i="6"/>
  <c r="DZ237" i="6"/>
  <c r="DZ238" i="6"/>
  <c r="DZ253" i="6"/>
  <c r="DZ254" i="6"/>
  <c r="DZ255" i="6"/>
  <c r="DZ256" i="6"/>
  <c r="DZ257" i="6"/>
  <c r="DZ258" i="6"/>
  <c r="DZ259" i="6"/>
  <c r="DZ260" i="6"/>
  <c r="DZ261" i="6"/>
  <c r="DZ262" i="6"/>
  <c r="DZ263" i="6"/>
  <c r="DZ264" i="6"/>
  <c r="DZ265" i="6"/>
  <c r="DZ266" i="6"/>
  <c r="DZ267" i="6"/>
  <c r="DZ268" i="6"/>
  <c r="DZ269" i="6"/>
  <c r="DZ270" i="6"/>
  <c r="DZ271" i="6"/>
  <c r="DZ272" i="6"/>
  <c r="DZ273" i="6"/>
  <c r="DZ274" i="6"/>
  <c r="DZ275" i="6"/>
  <c r="DZ276" i="6"/>
  <c r="DZ277" i="6"/>
  <c r="DZ278" i="6"/>
  <c r="DZ279" i="6"/>
  <c r="DZ280" i="6"/>
  <c r="DZ283" i="6"/>
  <c r="DZ306" i="6"/>
  <c r="DZ307" i="6"/>
  <c r="DZ308" i="6"/>
  <c r="DZ309" i="6"/>
  <c r="DZ310" i="6"/>
  <c r="DZ311" i="6"/>
  <c r="DZ312" i="6"/>
  <c r="DZ313" i="6"/>
  <c r="DZ314" i="6"/>
  <c r="DZ281" i="6"/>
  <c r="DZ282" i="6"/>
  <c r="DZ284" i="6"/>
  <c r="DZ285" i="6"/>
  <c r="DZ286" i="6"/>
  <c r="DZ287" i="6"/>
  <c r="DZ288" i="6"/>
  <c r="DZ289" i="6"/>
  <c r="DZ290" i="6"/>
  <c r="DZ291" i="6"/>
  <c r="DZ292" i="6"/>
  <c r="DZ293" i="6"/>
  <c r="DZ294" i="6"/>
  <c r="DZ295" i="6"/>
  <c r="DZ296" i="6"/>
  <c r="DZ297" i="6"/>
  <c r="DZ298" i="6"/>
  <c r="DZ299" i="6"/>
  <c r="DZ300" i="6"/>
  <c r="DZ301" i="6"/>
  <c r="DZ302" i="6"/>
  <c r="DZ303" i="6"/>
  <c r="DZ304" i="6"/>
  <c r="DZ305" i="6"/>
  <c r="DZ315" i="6"/>
  <c r="DZ325" i="6"/>
  <c r="DZ333" i="6"/>
  <c r="DZ341" i="6"/>
  <c r="DZ322" i="6"/>
  <c r="DZ330" i="6"/>
  <c r="DZ338" i="6"/>
  <c r="DZ316" i="6"/>
  <c r="DZ319" i="6"/>
  <c r="DZ327" i="6"/>
  <c r="DZ335" i="6"/>
  <c r="DZ343" i="6"/>
  <c r="DZ324" i="6"/>
  <c r="DZ332" i="6"/>
  <c r="DZ340" i="6"/>
  <c r="DZ318" i="6"/>
  <c r="DZ321" i="6"/>
  <c r="DZ329" i="6"/>
  <c r="DZ337" i="6"/>
  <c r="DZ345" i="6"/>
  <c r="DZ326" i="6"/>
  <c r="DZ334" i="6"/>
  <c r="DZ342" i="6"/>
  <c r="DZ323" i="6"/>
  <c r="DZ331" i="6"/>
  <c r="DZ339" i="6"/>
  <c r="DZ317" i="6"/>
  <c r="DZ320" i="6"/>
  <c r="DZ328" i="6"/>
  <c r="DZ336" i="6"/>
  <c r="DZ344" i="6"/>
  <c r="DZ346" i="6"/>
  <c r="DZ352" i="6"/>
  <c r="DZ360" i="6"/>
  <c r="DZ368" i="6"/>
  <c r="DZ349" i="6"/>
  <c r="DZ357" i="6"/>
  <c r="DZ365" i="6"/>
  <c r="DZ354" i="6"/>
  <c r="DZ362" i="6"/>
  <c r="DZ370" i="6"/>
  <c r="DZ347" i="6"/>
  <c r="DZ351" i="6"/>
  <c r="DZ359" i="6"/>
  <c r="DZ367" i="6"/>
  <c r="DZ348" i="6"/>
  <c r="DZ356" i="6"/>
  <c r="DZ364" i="6"/>
  <c r="DZ353" i="6"/>
  <c r="DZ361" i="6"/>
  <c r="DZ369" i="6"/>
  <c r="DZ350" i="6"/>
  <c r="DZ358" i="6"/>
  <c r="DZ366" i="6"/>
  <c r="DZ371" i="6"/>
  <c r="DZ372" i="6"/>
  <c r="DZ373" i="6"/>
  <c r="DZ374" i="6"/>
  <c r="DZ375" i="6"/>
  <c r="DZ376" i="6"/>
  <c r="DZ377" i="6"/>
  <c r="DZ355" i="6"/>
  <c r="DZ363" i="6"/>
  <c r="DZ378" i="6"/>
  <c r="DZ379" i="6"/>
  <c r="DZ393" i="6"/>
  <c r="DZ394" i="6"/>
  <c r="DZ395" i="6"/>
  <c r="DZ396" i="6"/>
  <c r="DZ397" i="6"/>
  <c r="DZ398" i="6"/>
  <c r="DZ399" i="6"/>
  <c r="DZ400" i="6"/>
  <c r="DZ401" i="6"/>
  <c r="DZ402" i="6"/>
  <c r="DZ403" i="6"/>
  <c r="DZ404" i="6"/>
  <c r="DZ405" i="6"/>
  <c r="DZ406" i="6"/>
  <c r="DZ407" i="6"/>
  <c r="DZ408" i="6"/>
  <c r="DZ409" i="6"/>
  <c r="DZ410" i="6"/>
  <c r="DZ411" i="6"/>
  <c r="DZ412" i="6"/>
  <c r="DZ413" i="6"/>
  <c r="DZ380" i="6"/>
  <c r="DZ381" i="6"/>
  <c r="DZ382" i="6"/>
  <c r="DZ383" i="6"/>
  <c r="DZ384" i="6"/>
  <c r="DZ385" i="6"/>
  <c r="DZ386" i="6"/>
  <c r="DZ387" i="6"/>
  <c r="DZ388" i="6"/>
  <c r="DZ389" i="6"/>
  <c r="DZ390" i="6"/>
  <c r="DZ391" i="6"/>
  <c r="DZ392" i="6"/>
  <c r="DZ415" i="6"/>
  <c r="DZ426" i="6"/>
  <c r="DZ430" i="6"/>
  <c r="DZ434" i="6"/>
  <c r="DZ443" i="6"/>
  <c r="DZ431" i="6"/>
  <c r="DZ440" i="6"/>
  <c r="DZ447" i="6"/>
  <c r="DZ421" i="6"/>
  <c r="DZ422" i="6"/>
  <c r="DZ427" i="6"/>
  <c r="DZ435" i="6"/>
  <c r="DZ441" i="6"/>
  <c r="DZ444" i="6"/>
  <c r="DZ414" i="6"/>
  <c r="DZ416" i="6"/>
  <c r="DZ423" i="6"/>
  <c r="DZ428" i="6"/>
  <c r="DZ432" i="6"/>
  <c r="DZ436" i="6"/>
  <c r="DZ442" i="6"/>
  <c r="DZ445" i="6"/>
  <c r="DZ417" i="6"/>
  <c r="DZ424" i="6"/>
  <c r="DZ418" i="6"/>
  <c r="DZ425" i="6"/>
  <c r="DZ429" i="6"/>
  <c r="DZ433" i="6"/>
  <c r="DZ437" i="6"/>
  <c r="DZ438" i="6"/>
  <c r="DZ446" i="6"/>
  <c r="DZ458" i="6"/>
  <c r="DZ419" i="6"/>
  <c r="DZ449" i="6"/>
  <c r="DZ461" i="6"/>
  <c r="DZ473" i="6"/>
  <c r="DZ452" i="6"/>
  <c r="DZ455" i="6"/>
  <c r="DZ464" i="6"/>
  <c r="DZ471" i="6"/>
  <c r="DZ467" i="6"/>
  <c r="DZ469" i="6"/>
  <c r="DZ420" i="6"/>
  <c r="DZ439" i="6"/>
  <c r="DZ450" i="6"/>
  <c r="DZ456" i="6"/>
  <c r="DZ459" i="6"/>
  <c r="DZ462" i="6"/>
  <c r="DZ465" i="6"/>
  <c r="DZ453" i="6"/>
  <c r="DZ457" i="6"/>
  <c r="DZ460" i="6"/>
  <c r="DZ466" i="6"/>
  <c r="DZ468" i="6"/>
  <c r="DZ470" i="6"/>
  <c r="DZ454" i="6"/>
  <c r="DZ475" i="6"/>
  <c r="DZ476" i="6"/>
  <c r="DZ481" i="6"/>
  <c r="DZ484" i="6"/>
  <c r="DZ487" i="6"/>
  <c r="DZ512" i="6"/>
  <c r="DZ515" i="6"/>
  <c r="DZ516" i="6"/>
  <c r="DZ517" i="6"/>
  <c r="DZ526" i="6"/>
  <c r="DZ479" i="6"/>
  <c r="DZ510" i="6"/>
  <c r="DZ528" i="6"/>
  <c r="DZ533" i="6"/>
  <c r="DZ534" i="6"/>
  <c r="DZ535" i="6"/>
  <c r="DZ537" i="6"/>
  <c r="DZ451" i="6"/>
  <c r="DZ474" i="6"/>
  <c r="DZ486" i="6"/>
  <c r="DZ505" i="6"/>
  <c r="DZ519" i="6"/>
  <c r="DZ521" i="6"/>
  <c r="DZ531" i="6"/>
  <c r="DZ463" i="6"/>
  <c r="DZ477" i="6"/>
  <c r="DZ483" i="6"/>
  <c r="DZ497" i="6"/>
  <c r="DZ498" i="6"/>
  <c r="DZ499" i="6"/>
  <c r="DZ514" i="6"/>
  <c r="DZ523" i="6"/>
  <c r="DZ530" i="6"/>
  <c r="DZ532" i="6"/>
  <c r="DZ448" i="6"/>
  <c r="DZ485" i="6"/>
  <c r="DZ491" i="6"/>
  <c r="DZ496" i="6"/>
  <c r="DZ506" i="6"/>
  <c r="DZ507" i="6"/>
  <c r="DZ522" i="6"/>
  <c r="DZ525" i="6"/>
  <c r="DZ480" i="6"/>
  <c r="DZ489" i="6"/>
  <c r="DZ490" i="6"/>
  <c r="DZ493" i="6"/>
  <c r="DZ500" i="6"/>
  <c r="DZ501" i="6"/>
  <c r="DZ502" i="6"/>
  <c r="DZ503" i="6"/>
  <c r="DZ508" i="6"/>
  <c r="DZ472" i="6"/>
  <c r="DZ478" i="6"/>
  <c r="DZ494" i="6"/>
  <c r="DZ495" i="6"/>
  <c r="DZ509" i="6"/>
  <c r="DZ511" i="6"/>
  <c r="DZ513" i="6"/>
  <c r="DZ520" i="6"/>
  <c r="DZ482" i="6"/>
  <c r="DZ488" i="6"/>
  <c r="DZ492" i="6"/>
  <c r="DZ504" i="6"/>
  <c r="DZ518" i="6"/>
  <c r="DZ524" i="6"/>
  <c r="EH560" i="6"/>
  <c r="EH62" i="6"/>
  <c r="EH61" i="6"/>
  <c r="EH64" i="6"/>
  <c r="EH66" i="6"/>
  <c r="EH65" i="6"/>
  <c r="EH68" i="6"/>
  <c r="EH63" i="6"/>
  <c r="EH71" i="6"/>
  <c r="EH70" i="6"/>
  <c r="EH67" i="6"/>
  <c r="EH69" i="6"/>
  <c r="EH74" i="6"/>
  <c r="EH73" i="6"/>
  <c r="EH72" i="6"/>
  <c r="EH78" i="6"/>
  <c r="EH75" i="6"/>
  <c r="EH77" i="6"/>
  <c r="EH76" i="6"/>
  <c r="EH80" i="6"/>
  <c r="EH84" i="6"/>
  <c r="EH79" i="6"/>
  <c r="EH83" i="6"/>
  <c r="EH82" i="6"/>
  <c r="EH81" i="6"/>
  <c r="EH85" i="6"/>
  <c r="EH86" i="6"/>
  <c r="EH89" i="6"/>
  <c r="EH88" i="6"/>
  <c r="EH87" i="6"/>
  <c r="EH91" i="6"/>
  <c r="EH95" i="6"/>
  <c r="EH94" i="6"/>
  <c r="EH98" i="6"/>
  <c r="EH93" i="6"/>
  <c r="EH97" i="6"/>
  <c r="EH90" i="6"/>
  <c r="EH92" i="6"/>
  <c r="EH102" i="6"/>
  <c r="EH96" i="6"/>
  <c r="EH101" i="6"/>
  <c r="EH100" i="6"/>
  <c r="EH99" i="6"/>
  <c r="EH103" i="6"/>
  <c r="EH107" i="6"/>
  <c r="EH105" i="6"/>
  <c r="EH104" i="6"/>
  <c r="EH108" i="6"/>
  <c r="EH111" i="6"/>
  <c r="EH115" i="6"/>
  <c r="EH106" i="6"/>
  <c r="EH110" i="6"/>
  <c r="EH114" i="6"/>
  <c r="EH109" i="6"/>
  <c r="EH113" i="6"/>
  <c r="EH112" i="6"/>
  <c r="EH119" i="6"/>
  <c r="EH123" i="6"/>
  <c r="EH117" i="6"/>
  <c r="EH121" i="6"/>
  <c r="EH116" i="6"/>
  <c r="EH120" i="6"/>
  <c r="EH124" i="6"/>
  <c r="EH128" i="6"/>
  <c r="EH126" i="6"/>
  <c r="EH118" i="6"/>
  <c r="EH122" i="6"/>
  <c r="EH125" i="6"/>
  <c r="EH129" i="6"/>
  <c r="EH130" i="6"/>
  <c r="EH133" i="6"/>
  <c r="EH137" i="6"/>
  <c r="EH141" i="6"/>
  <c r="EH132" i="6"/>
  <c r="EH131" i="6"/>
  <c r="EH135" i="6"/>
  <c r="EH139" i="6"/>
  <c r="EH143" i="6"/>
  <c r="EH127" i="6"/>
  <c r="EH134" i="6"/>
  <c r="EH138" i="6"/>
  <c r="EH142" i="6"/>
  <c r="EH145" i="6"/>
  <c r="EH149" i="6"/>
  <c r="EH153" i="6"/>
  <c r="EH157" i="6"/>
  <c r="EH144" i="6"/>
  <c r="EH148" i="6"/>
  <c r="EH152" i="6"/>
  <c r="EH156" i="6"/>
  <c r="EH140" i="6"/>
  <c r="EH147" i="6"/>
  <c r="EH151" i="6"/>
  <c r="EH155" i="6"/>
  <c r="EH136" i="6"/>
  <c r="EH146" i="6"/>
  <c r="EH150" i="6"/>
  <c r="EH158" i="6"/>
  <c r="EH162" i="6"/>
  <c r="EH166" i="6"/>
  <c r="EH170" i="6"/>
  <c r="EH154" i="6"/>
  <c r="EH161" i="6"/>
  <c r="EH165" i="6"/>
  <c r="EH169" i="6"/>
  <c r="EH173" i="6"/>
  <c r="EH160" i="6"/>
  <c r="EH164" i="6"/>
  <c r="EH168" i="6"/>
  <c r="EH172" i="6"/>
  <c r="EH159" i="6"/>
  <c r="EH163" i="6"/>
  <c r="EH167" i="6"/>
  <c r="EH174" i="6"/>
  <c r="EH178" i="6"/>
  <c r="EH182" i="6"/>
  <c r="EH186" i="6"/>
  <c r="EH177" i="6"/>
  <c r="EH181" i="6"/>
  <c r="EH185" i="6"/>
  <c r="EH176" i="6"/>
  <c r="EH180" i="6"/>
  <c r="EH184" i="6"/>
  <c r="EH188" i="6"/>
  <c r="EH171" i="6"/>
  <c r="EH175" i="6"/>
  <c r="EH179" i="6"/>
  <c r="EH183" i="6"/>
  <c r="EH187" i="6"/>
  <c r="EH192" i="6"/>
  <c r="EH196" i="6"/>
  <c r="EH200" i="6"/>
  <c r="EH204" i="6"/>
  <c r="EH191" i="6"/>
  <c r="EH195" i="6"/>
  <c r="EH199" i="6"/>
  <c r="EH203" i="6"/>
  <c r="EH190" i="6"/>
  <c r="EH194" i="6"/>
  <c r="EH198" i="6"/>
  <c r="EH202" i="6"/>
  <c r="EH193" i="6"/>
  <c r="EH206" i="6"/>
  <c r="EH189" i="6"/>
  <c r="EH205" i="6"/>
  <c r="EH201" i="6"/>
  <c r="EH197" i="6"/>
  <c r="EH207" i="6"/>
  <c r="EH208" i="6"/>
  <c r="EH209" i="6"/>
  <c r="EH210" i="6"/>
  <c r="EH211" i="6"/>
  <c r="EH212" i="6"/>
  <c r="EH213" i="6"/>
  <c r="EH214" i="6"/>
  <c r="EH215" i="6"/>
  <c r="EH216" i="6"/>
  <c r="EH217" i="6"/>
  <c r="EH219" i="6"/>
  <c r="EH221" i="6"/>
  <c r="EH222" i="6"/>
  <c r="EH223" i="6"/>
  <c r="EH224" i="6"/>
  <c r="EH225" i="6"/>
  <c r="EH226" i="6"/>
  <c r="EH227" i="6"/>
  <c r="EH228" i="6"/>
  <c r="EH229" i="6"/>
  <c r="EH230" i="6"/>
  <c r="EH218" i="6"/>
  <c r="EH220" i="6"/>
  <c r="EH239" i="6"/>
  <c r="EH240" i="6"/>
  <c r="EH241" i="6"/>
  <c r="EH242" i="6"/>
  <c r="EH243" i="6"/>
  <c r="EH244" i="6"/>
  <c r="EH245" i="6"/>
  <c r="EH246" i="6"/>
  <c r="EH247" i="6"/>
  <c r="EH248" i="6"/>
  <c r="EH249" i="6"/>
  <c r="EH250" i="6"/>
  <c r="EH251" i="6"/>
  <c r="EH252" i="6"/>
  <c r="EH232" i="6"/>
  <c r="EH233" i="6"/>
  <c r="EH231" i="6"/>
  <c r="EH234" i="6"/>
  <c r="EH235" i="6"/>
  <c r="EH236" i="6"/>
  <c r="EH237" i="6"/>
  <c r="EH238" i="6"/>
  <c r="EH253" i="6"/>
  <c r="EH254" i="6"/>
  <c r="EH255" i="6"/>
  <c r="EH256" i="6"/>
  <c r="EH257" i="6"/>
  <c r="EH258" i="6"/>
  <c r="EH259" i="6"/>
  <c r="EH260" i="6"/>
  <c r="EH261" i="6"/>
  <c r="EH262" i="6"/>
  <c r="EH263" i="6"/>
  <c r="EH264" i="6"/>
  <c r="EH265" i="6"/>
  <c r="EH266" i="6"/>
  <c r="EH267" i="6"/>
  <c r="EH268" i="6"/>
  <c r="EH269" i="6"/>
  <c r="EH270" i="6"/>
  <c r="EH271" i="6"/>
  <c r="EH272" i="6"/>
  <c r="EH273" i="6"/>
  <c r="EH274" i="6"/>
  <c r="EH275" i="6"/>
  <c r="EH276" i="6"/>
  <c r="EH277" i="6"/>
  <c r="EH278" i="6"/>
  <c r="EH279" i="6"/>
  <c r="EH280" i="6"/>
  <c r="EH306" i="6"/>
  <c r="EH307" i="6"/>
  <c r="EH308" i="6"/>
  <c r="EH309" i="6"/>
  <c r="EH310" i="6"/>
  <c r="EH311" i="6"/>
  <c r="EH312" i="6"/>
  <c r="EH313" i="6"/>
  <c r="EH314" i="6"/>
  <c r="EH282" i="6"/>
  <c r="EH283" i="6"/>
  <c r="EH281" i="6"/>
  <c r="EH284" i="6"/>
  <c r="EH285" i="6"/>
  <c r="EH286" i="6"/>
  <c r="EH287" i="6"/>
  <c r="EH288" i="6"/>
  <c r="EH289" i="6"/>
  <c r="EH290" i="6"/>
  <c r="EH291" i="6"/>
  <c r="EH292" i="6"/>
  <c r="EH293" i="6"/>
  <c r="EH294" i="6"/>
  <c r="EH295" i="6"/>
  <c r="EH296" i="6"/>
  <c r="EH297" i="6"/>
  <c r="EH298" i="6"/>
  <c r="EH299" i="6"/>
  <c r="EH300" i="6"/>
  <c r="EH301" i="6"/>
  <c r="EH302" i="6"/>
  <c r="EH303" i="6"/>
  <c r="EH304" i="6"/>
  <c r="EH305" i="6"/>
  <c r="EH315" i="6"/>
  <c r="EH325" i="6"/>
  <c r="EH333" i="6"/>
  <c r="EH341" i="6"/>
  <c r="EH322" i="6"/>
  <c r="EH330" i="6"/>
  <c r="EH338" i="6"/>
  <c r="EH316" i="6"/>
  <c r="EH319" i="6"/>
  <c r="EH327" i="6"/>
  <c r="EH335" i="6"/>
  <c r="EH343" i="6"/>
  <c r="EH324" i="6"/>
  <c r="EH332" i="6"/>
  <c r="EH340" i="6"/>
  <c r="EH318" i="6"/>
  <c r="EH321" i="6"/>
  <c r="EH329" i="6"/>
  <c r="EH337" i="6"/>
  <c r="EH345" i="6"/>
  <c r="EH326" i="6"/>
  <c r="EH334" i="6"/>
  <c r="EH342" i="6"/>
  <c r="EH323" i="6"/>
  <c r="EH331" i="6"/>
  <c r="EH339" i="6"/>
  <c r="EH317" i="6"/>
  <c r="EH320" i="6"/>
  <c r="EH328" i="6"/>
  <c r="EH336" i="6"/>
  <c r="EH344" i="6"/>
  <c r="EH352" i="6"/>
  <c r="EH360" i="6"/>
  <c r="EH368" i="6"/>
  <c r="EH347" i="6"/>
  <c r="EH349" i="6"/>
  <c r="EH357" i="6"/>
  <c r="EH365" i="6"/>
  <c r="EH354" i="6"/>
  <c r="EH362" i="6"/>
  <c r="EH370" i="6"/>
  <c r="EH351" i="6"/>
  <c r="EH359" i="6"/>
  <c r="EH367" i="6"/>
  <c r="EH348" i="6"/>
  <c r="EH356" i="6"/>
  <c r="EH364" i="6"/>
  <c r="EH346" i="6"/>
  <c r="EH353" i="6"/>
  <c r="EH361" i="6"/>
  <c r="EH369" i="6"/>
  <c r="EH350" i="6"/>
  <c r="EH358" i="6"/>
  <c r="EH366" i="6"/>
  <c r="EH371" i="6"/>
  <c r="EH372" i="6"/>
  <c r="EH373" i="6"/>
  <c r="EH374" i="6"/>
  <c r="EH375" i="6"/>
  <c r="EH376" i="6"/>
  <c r="EH377" i="6"/>
  <c r="EH355" i="6"/>
  <c r="EH363" i="6"/>
  <c r="EH378" i="6"/>
  <c r="EH393" i="6"/>
  <c r="EH394" i="6"/>
  <c r="EH395" i="6"/>
  <c r="EH396" i="6"/>
  <c r="EH397" i="6"/>
  <c r="EH398" i="6"/>
  <c r="EH399" i="6"/>
  <c r="EH400" i="6"/>
  <c r="EH401" i="6"/>
  <c r="EH402" i="6"/>
  <c r="EH403" i="6"/>
  <c r="EH404" i="6"/>
  <c r="EH405" i="6"/>
  <c r="EH406" i="6"/>
  <c r="EH407" i="6"/>
  <c r="EH408" i="6"/>
  <c r="EH409" i="6"/>
  <c r="EH410" i="6"/>
  <c r="EH411" i="6"/>
  <c r="EH412" i="6"/>
  <c r="EH413" i="6"/>
  <c r="EH379" i="6"/>
  <c r="EH380" i="6"/>
  <c r="EH381" i="6"/>
  <c r="EH382" i="6"/>
  <c r="EH383" i="6"/>
  <c r="EH384" i="6"/>
  <c r="EH385" i="6"/>
  <c r="EH386" i="6"/>
  <c r="EH387" i="6"/>
  <c r="EH388" i="6"/>
  <c r="EH389" i="6"/>
  <c r="EH390" i="6"/>
  <c r="EH391" i="6"/>
  <c r="EH392" i="6"/>
  <c r="EH414" i="6"/>
  <c r="EH426" i="6"/>
  <c r="EH430" i="6"/>
  <c r="EH434" i="6"/>
  <c r="EH443" i="6"/>
  <c r="EH431" i="6"/>
  <c r="EH440" i="6"/>
  <c r="EH447" i="6"/>
  <c r="EH421" i="6"/>
  <c r="EH422" i="6"/>
  <c r="EH427" i="6"/>
  <c r="EH435" i="6"/>
  <c r="EH441" i="6"/>
  <c r="EH444" i="6"/>
  <c r="EH416" i="6"/>
  <c r="EH423" i="6"/>
  <c r="EH428" i="6"/>
  <c r="EH432" i="6"/>
  <c r="EH436" i="6"/>
  <c r="EH442" i="6"/>
  <c r="EH445" i="6"/>
  <c r="EH417" i="6"/>
  <c r="EH424" i="6"/>
  <c r="EH415" i="6"/>
  <c r="EH418" i="6"/>
  <c r="EH425" i="6"/>
  <c r="EH429" i="6"/>
  <c r="EH433" i="6"/>
  <c r="EH437" i="6"/>
  <c r="EH438" i="6"/>
  <c r="EH446" i="6"/>
  <c r="EH458" i="6"/>
  <c r="EH449" i="6"/>
  <c r="EH461" i="6"/>
  <c r="EH473" i="6"/>
  <c r="EH419" i="6"/>
  <c r="EH452" i="6"/>
  <c r="EH455" i="6"/>
  <c r="EH464" i="6"/>
  <c r="EH471" i="6"/>
  <c r="EH467" i="6"/>
  <c r="EH469" i="6"/>
  <c r="EH450" i="6"/>
  <c r="EH456" i="6"/>
  <c r="EH459" i="6"/>
  <c r="EH462" i="6"/>
  <c r="EH465" i="6"/>
  <c r="EH420" i="6"/>
  <c r="EH439" i="6"/>
  <c r="EH453" i="6"/>
  <c r="EH457" i="6"/>
  <c r="EH460" i="6"/>
  <c r="EH466" i="6"/>
  <c r="EH468" i="6"/>
  <c r="EH470" i="6"/>
  <c r="EH481" i="6"/>
  <c r="EH484" i="6"/>
  <c r="EH487" i="6"/>
  <c r="EH512" i="6"/>
  <c r="EH515" i="6"/>
  <c r="EH516" i="6"/>
  <c r="EH517" i="6"/>
  <c r="EH526" i="6"/>
  <c r="EH454" i="6"/>
  <c r="EH479" i="6"/>
  <c r="EH510" i="6"/>
  <c r="EH528" i="6"/>
  <c r="EH533" i="6"/>
  <c r="EH534" i="6"/>
  <c r="EH535" i="6"/>
  <c r="EH537" i="6"/>
  <c r="EH486" i="6"/>
  <c r="EH505" i="6"/>
  <c r="EH519" i="6"/>
  <c r="EH521" i="6"/>
  <c r="EH531" i="6"/>
  <c r="EH451" i="6"/>
  <c r="EH477" i="6"/>
  <c r="EH483" i="6"/>
  <c r="EH497" i="6"/>
  <c r="EH498" i="6"/>
  <c r="EH499" i="6"/>
  <c r="EH514" i="6"/>
  <c r="EH523" i="6"/>
  <c r="EH530" i="6"/>
  <c r="EH532" i="6"/>
  <c r="EH463" i="6"/>
  <c r="EH474" i="6"/>
  <c r="EH485" i="6"/>
  <c r="EH491" i="6"/>
  <c r="EH496" i="6"/>
  <c r="EH506" i="6"/>
  <c r="EH507" i="6"/>
  <c r="EH522" i="6"/>
  <c r="EH525" i="6"/>
  <c r="EH448" i="6"/>
  <c r="EH480" i="6"/>
  <c r="EH489" i="6"/>
  <c r="EH490" i="6"/>
  <c r="EH493" i="6"/>
  <c r="EH500" i="6"/>
  <c r="EH501" i="6"/>
  <c r="EH502" i="6"/>
  <c r="EH503" i="6"/>
  <c r="EH508" i="6"/>
  <c r="EH475" i="6"/>
  <c r="EH478" i="6"/>
  <c r="EH494" i="6"/>
  <c r="EH495" i="6"/>
  <c r="EH509" i="6"/>
  <c r="EH511" i="6"/>
  <c r="EH513" i="6"/>
  <c r="EH520" i="6"/>
  <c r="EH472" i="6"/>
  <c r="EH476" i="6"/>
  <c r="EH482" i="6"/>
  <c r="EH488" i="6"/>
  <c r="EH492" i="6"/>
  <c r="EH504" i="6"/>
  <c r="EH518" i="6"/>
  <c r="EH524" i="6"/>
  <c r="FQ61" i="6"/>
  <c r="FQ62" i="6"/>
  <c r="FQ67" i="6"/>
  <c r="FQ70" i="6"/>
  <c r="FQ68" i="6"/>
  <c r="FQ69" i="6"/>
  <c r="FQ66" i="6"/>
  <c r="FQ73" i="6"/>
  <c r="FQ72" i="6"/>
  <c r="FQ76" i="6"/>
  <c r="FQ71" i="6"/>
  <c r="FQ74" i="6"/>
  <c r="FQ75" i="6"/>
  <c r="FQ77" i="6"/>
  <c r="FQ78" i="6"/>
  <c r="FQ79" i="6"/>
  <c r="FQ83" i="6"/>
  <c r="FQ82" i="6"/>
  <c r="FQ81" i="6"/>
  <c r="FQ80" i="6"/>
  <c r="FQ84" i="6"/>
  <c r="FQ414" i="6"/>
  <c r="FQ415" i="6"/>
  <c r="FQ411" i="6"/>
  <c r="FQ412" i="6"/>
  <c r="FQ413" i="6"/>
  <c r="FQ421" i="6"/>
  <c r="FQ427" i="6"/>
  <c r="FQ431" i="6"/>
  <c r="FQ444" i="6"/>
  <c r="FQ422" i="6"/>
  <c r="FQ423" i="6"/>
  <c r="FQ432" i="6"/>
  <c r="FQ435" i="6"/>
  <c r="FQ441" i="6"/>
  <c r="FQ416" i="6"/>
  <c r="FQ436" i="6"/>
  <c r="FQ445" i="6"/>
  <c r="FQ417" i="6"/>
  <c r="FQ424" i="6"/>
  <c r="FQ428" i="6"/>
  <c r="FQ418" i="6"/>
  <c r="FQ433" i="6"/>
  <c r="FQ437" i="6"/>
  <c r="FQ442" i="6"/>
  <c r="FQ419" i="6"/>
  <c r="FQ425" i="6"/>
  <c r="FQ429" i="6"/>
  <c r="FQ438" i="6"/>
  <c r="FQ439" i="6"/>
  <c r="FQ446" i="6"/>
  <c r="FQ420" i="6"/>
  <c r="FQ426" i="6"/>
  <c r="FQ430" i="6"/>
  <c r="FQ434" i="6"/>
  <c r="FQ443" i="6"/>
  <c r="FQ452" i="6"/>
  <c r="FQ455" i="6"/>
  <c r="FQ464" i="6"/>
  <c r="FQ471" i="6"/>
  <c r="FQ467" i="6"/>
  <c r="FQ456" i="6"/>
  <c r="FQ459" i="6"/>
  <c r="FQ465" i="6"/>
  <c r="FQ469" i="6"/>
  <c r="FQ476" i="6"/>
  <c r="FQ440" i="6"/>
  <c r="FQ450" i="6"/>
  <c r="FQ453" i="6"/>
  <c r="FQ462" i="6"/>
  <c r="FQ474" i="6"/>
  <c r="FQ457" i="6"/>
  <c r="FQ468" i="6"/>
  <c r="FQ470" i="6"/>
  <c r="FQ448" i="6"/>
  <c r="FQ460" i="6"/>
  <c r="FQ463" i="6"/>
  <c r="FQ466" i="6"/>
  <c r="FQ472" i="6"/>
  <c r="FQ447" i="6"/>
  <c r="FQ451" i="6"/>
  <c r="FQ454" i="6"/>
  <c r="FQ479" i="6"/>
  <c r="FQ486" i="6"/>
  <c r="FQ510" i="6"/>
  <c r="FQ512" i="6"/>
  <c r="FQ523" i="6"/>
  <c r="FQ525" i="6"/>
  <c r="FQ536" i="6"/>
  <c r="FQ477" i="6"/>
  <c r="FQ487" i="6"/>
  <c r="FQ515" i="6"/>
  <c r="FQ517" i="6"/>
  <c r="FQ483" i="6"/>
  <c r="FQ498" i="6"/>
  <c r="FQ505" i="6"/>
  <c r="FQ520" i="6"/>
  <c r="FQ522" i="6"/>
  <c r="FQ449" i="6"/>
  <c r="FQ480" i="6"/>
  <c r="FQ485" i="6"/>
  <c r="FQ496" i="6"/>
  <c r="FQ499" i="6"/>
  <c r="FQ506" i="6"/>
  <c r="FQ514" i="6"/>
  <c r="FQ524" i="6"/>
  <c r="FQ527" i="6"/>
  <c r="FQ529" i="6"/>
  <c r="FQ461" i="6"/>
  <c r="FQ478" i="6"/>
  <c r="FQ491" i="6"/>
  <c r="FQ497" i="6"/>
  <c r="FQ500" i="6"/>
  <c r="FQ507" i="6"/>
  <c r="FQ508" i="6"/>
  <c r="FQ509" i="6"/>
  <c r="FQ526" i="6"/>
  <c r="FQ473" i="6"/>
  <c r="FQ475" i="6"/>
  <c r="FQ482" i="6"/>
  <c r="FQ489" i="6"/>
  <c r="FQ490" i="6"/>
  <c r="FQ493" i="6"/>
  <c r="FQ494" i="6"/>
  <c r="FQ501" i="6"/>
  <c r="FQ502" i="6"/>
  <c r="FQ503" i="6"/>
  <c r="FQ534" i="6"/>
  <c r="FQ458" i="6"/>
  <c r="FQ484" i="6"/>
  <c r="FQ488" i="6"/>
  <c r="FQ492" i="6"/>
  <c r="FQ495" i="6"/>
  <c r="FQ513" i="6"/>
  <c r="FQ518" i="6"/>
  <c r="FQ519" i="6"/>
  <c r="FQ521" i="6"/>
  <c r="FQ528" i="6"/>
  <c r="FQ531" i="6"/>
  <c r="FQ533" i="6"/>
  <c r="FQ535" i="6"/>
  <c r="FQ481" i="6"/>
  <c r="FQ504" i="6"/>
  <c r="FQ511" i="6"/>
  <c r="FQ516" i="6"/>
  <c r="FY560" i="6"/>
  <c r="FY61" i="6"/>
  <c r="FY64" i="6"/>
  <c r="FY63" i="6"/>
  <c r="FY62" i="6"/>
  <c r="FY65" i="6"/>
  <c r="FY67" i="6"/>
  <c r="FY66" i="6"/>
  <c r="FY69" i="6"/>
  <c r="FY71" i="6"/>
  <c r="FY68" i="6"/>
  <c r="FY74" i="6"/>
  <c r="FY70" i="6"/>
  <c r="FY77" i="6"/>
  <c r="FY72" i="6"/>
  <c r="FY76" i="6"/>
  <c r="FY73" i="6"/>
  <c r="FY75" i="6"/>
  <c r="FY78" i="6"/>
  <c r="FY80" i="6"/>
  <c r="FY84" i="6"/>
  <c r="FY82" i="6"/>
  <c r="FY83" i="6"/>
  <c r="FY79" i="6"/>
  <c r="FY81" i="6"/>
  <c r="FY414" i="6"/>
  <c r="FY415" i="6"/>
  <c r="FY411" i="6"/>
  <c r="FY412" i="6"/>
  <c r="FY413" i="6"/>
  <c r="FY421" i="6"/>
  <c r="FY427" i="6"/>
  <c r="FY431" i="6"/>
  <c r="FY444" i="6"/>
  <c r="FY422" i="6"/>
  <c r="FY423" i="6"/>
  <c r="FY432" i="6"/>
  <c r="FY435" i="6"/>
  <c r="FY441" i="6"/>
  <c r="FY416" i="6"/>
  <c r="FY436" i="6"/>
  <c r="FY445" i="6"/>
  <c r="FY417" i="6"/>
  <c r="FY424" i="6"/>
  <c r="FY428" i="6"/>
  <c r="FY418" i="6"/>
  <c r="FY433" i="6"/>
  <c r="FY437" i="6"/>
  <c r="FY442" i="6"/>
  <c r="FY419" i="6"/>
  <c r="FY425" i="6"/>
  <c r="FY429" i="6"/>
  <c r="FY438" i="6"/>
  <c r="FY439" i="6"/>
  <c r="FY446" i="6"/>
  <c r="FY420" i="6"/>
  <c r="FY426" i="6"/>
  <c r="FY430" i="6"/>
  <c r="FY434" i="6"/>
  <c r="FY443" i="6"/>
  <c r="FY452" i="6"/>
  <c r="FY455" i="6"/>
  <c r="FY464" i="6"/>
  <c r="FY471" i="6"/>
  <c r="FY447" i="6"/>
  <c r="FY467" i="6"/>
  <c r="FY456" i="6"/>
  <c r="FY459" i="6"/>
  <c r="FY465" i="6"/>
  <c r="FY469" i="6"/>
  <c r="FY476" i="6"/>
  <c r="FY450" i="6"/>
  <c r="FY453" i="6"/>
  <c r="FY462" i="6"/>
  <c r="FY474" i="6"/>
  <c r="FY440" i="6"/>
  <c r="FY457" i="6"/>
  <c r="FY468" i="6"/>
  <c r="FY470" i="6"/>
  <c r="FY448" i="6"/>
  <c r="FY460" i="6"/>
  <c r="FY463" i="6"/>
  <c r="FY466" i="6"/>
  <c r="FY472" i="6"/>
  <c r="FY451" i="6"/>
  <c r="FY454" i="6"/>
  <c r="FY479" i="6"/>
  <c r="FY486" i="6"/>
  <c r="FY510" i="6"/>
  <c r="FY512" i="6"/>
  <c r="FY523" i="6"/>
  <c r="FY525" i="6"/>
  <c r="FY536" i="6"/>
  <c r="FY477" i="6"/>
  <c r="FY487" i="6"/>
  <c r="FY515" i="6"/>
  <c r="FY517" i="6"/>
  <c r="FY483" i="6"/>
  <c r="FY498" i="6"/>
  <c r="FY505" i="6"/>
  <c r="FY520" i="6"/>
  <c r="FY522" i="6"/>
  <c r="FY475" i="6"/>
  <c r="FY480" i="6"/>
  <c r="FY485" i="6"/>
  <c r="FY496" i="6"/>
  <c r="FY499" i="6"/>
  <c r="FY506" i="6"/>
  <c r="FY514" i="6"/>
  <c r="FY524" i="6"/>
  <c r="FY527" i="6"/>
  <c r="FY529" i="6"/>
  <c r="FY449" i="6"/>
  <c r="FY478" i="6"/>
  <c r="FY491" i="6"/>
  <c r="FY497" i="6"/>
  <c r="FY500" i="6"/>
  <c r="FY507" i="6"/>
  <c r="FY508" i="6"/>
  <c r="FY509" i="6"/>
  <c r="FY526" i="6"/>
  <c r="FY461" i="6"/>
  <c r="FY482" i="6"/>
  <c r="FY489" i="6"/>
  <c r="FY490" i="6"/>
  <c r="FY493" i="6"/>
  <c r="FY494" i="6"/>
  <c r="FY501" i="6"/>
  <c r="FY502" i="6"/>
  <c r="FY503" i="6"/>
  <c r="FY534" i="6"/>
  <c r="FY473" i="6"/>
  <c r="FY484" i="6"/>
  <c r="FY488" i="6"/>
  <c r="FY492" i="6"/>
  <c r="FY495" i="6"/>
  <c r="FY513" i="6"/>
  <c r="FY518" i="6"/>
  <c r="FY519" i="6"/>
  <c r="FY521" i="6"/>
  <c r="FY528" i="6"/>
  <c r="FY531" i="6"/>
  <c r="FY533" i="6"/>
  <c r="FY535" i="6"/>
  <c r="FY458" i="6"/>
  <c r="FY481" i="6"/>
  <c r="FY504" i="6"/>
  <c r="FY511" i="6"/>
  <c r="FY516" i="6"/>
  <c r="GG61" i="6"/>
  <c r="GG64" i="6"/>
  <c r="GG63" i="6"/>
  <c r="GG62" i="6"/>
  <c r="GG65" i="6"/>
  <c r="GG67" i="6"/>
  <c r="GG66" i="6"/>
  <c r="GG69" i="6"/>
  <c r="GG68" i="6"/>
  <c r="GG71" i="6"/>
  <c r="GG70" i="6"/>
  <c r="GG74" i="6"/>
  <c r="GG73" i="6"/>
  <c r="GG77" i="6"/>
  <c r="GG76" i="6"/>
  <c r="GG72" i="6"/>
  <c r="GG75" i="6"/>
  <c r="GG80" i="6"/>
  <c r="GG84" i="6"/>
  <c r="GG78" i="6"/>
  <c r="GG83" i="6"/>
  <c r="GG79" i="6"/>
  <c r="GG81" i="6"/>
  <c r="GG82" i="6"/>
  <c r="GG414" i="6"/>
  <c r="GG415" i="6"/>
  <c r="GG411" i="6"/>
  <c r="GG412" i="6"/>
  <c r="GG413" i="6"/>
  <c r="GG421" i="6"/>
  <c r="GG427" i="6"/>
  <c r="GG431" i="6"/>
  <c r="GG444" i="6"/>
  <c r="GG422" i="6"/>
  <c r="GG423" i="6"/>
  <c r="GG432" i="6"/>
  <c r="GG435" i="6"/>
  <c r="GG441" i="6"/>
  <c r="GG416" i="6"/>
  <c r="GG436" i="6"/>
  <c r="GG445" i="6"/>
  <c r="GG417" i="6"/>
  <c r="GG424" i="6"/>
  <c r="GG428" i="6"/>
  <c r="GG418" i="6"/>
  <c r="GG433" i="6"/>
  <c r="GG437" i="6"/>
  <c r="GG442" i="6"/>
  <c r="GG419" i="6"/>
  <c r="GG425" i="6"/>
  <c r="GG429" i="6"/>
  <c r="GG438" i="6"/>
  <c r="GG439" i="6"/>
  <c r="GG446" i="6"/>
  <c r="GG420" i="6"/>
  <c r="GG426" i="6"/>
  <c r="GG430" i="6"/>
  <c r="GG434" i="6"/>
  <c r="GG443" i="6"/>
  <c r="GG452" i="6"/>
  <c r="GG455" i="6"/>
  <c r="GG464" i="6"/>
  <c r="GG471" i="6"/>
  <c r="GG467" i="6"/>
  <c r="GG456" i="6"/>
  <c r="GG459" i="6"/>
  <c r="GG465" i="6"/>
  <c r="GG469" i="6"/>
  <c r="GG476" i="6"/>
  <c r="GG450" i="6"/>
  <c r="GG453" i="6"/>
  <c r="GG462" i="6"/>
  <c r="GG474" i="6"/>
  <c r="GG447" i="6"/>
  <c r="GG457" i="6"/>
  <c r="GG468" i="6"/>
  <c r="GG470" i="6"/>
  <c r="GG440" i="6"/>
  <c r="GG448" i="6"/>
  <c r="GG460" i="6"/>
  <c r="GG463" i="6"/>
  <c r="GG466" i="6"/>
  <c r="GG472" i="6"/>
  <c r="GG451" i="6"/>
  <c r="GG454" i="6"/>
  <c r="GG458" i="6"/>
  <c r="GG479" i="6"/>
  <c r="GG486" i="6"/>
  <c r="GG510" i="6"/>
  <c r="GG512" i="6"/>
  <c r="GG523" i="6"/>
  <c r="GG525" i="6"/>
  <c r="GG536" i="6"/>
  <c r="GG475" i="6"/>
  <c r="GG477" i="6"/>
  <c r="GG487" i="6"/>
  <c r="GG515" i="6"/>
  <c r="GG517" i="6"/>
  <c r="GG483" i="6"/>
  <c r="GG498" i="6"/>
  <c r="GG505" i="6"/>
  <c r="GG520" i="6"/>
  <c r="GG522" i="6"/>
  <c r="GG480" i="6"/>
  <c r="GG485" i="6"/>
  <c r="GG496" i="6"/>
  <c r="GG499" i="6"/>
  <c r="GG506" i="6"/>
  <c r="GG514" i="6"/>
  <c r="GG524" i="6"/>
  <c r="GG527" i="6"/>
  <c r="GG529" i="6"/>
  <c r="GG478" i="6"/>
  <c r="GG491" i="6"/>
  <c r="GG497" i="6"/>
  <c r="GG500" i="6"/>
  <c r="GG507" i="6"/>
  <c r="GG508" i="6"/>
  <c r="GG509" i="6"/>
  <c r="GG526" i="6"/>
  <c r="GG449" i="6"/>
  <c r="GG482" i="6"/>
  <c r="GG489" i="6"/>
  <c r="GG490" i="6"/>
  <c r="GG493" i="6"/>
  <c r="GG494" i="6"/>
  <c r="GG501" i="6"/>
  <c r="GG502" i="6"/>
  <c r="GG503" i="6"/>
  <c r="GG534" i="6"/>
  <c r="GG461" i="6"/>
  <c r="GG484" i="6"/>
  <c r="GG488" i="6"/>
  <c r="GG492" i="6"/>
  <c r="GG495" i="6"/>
  <c r="GG513" i="6"/>
  <c r="GG518" i="6"/>
  <c r="GG519" i="6"/>
  <c r="GG521" i="6"/>
  <c r="GG528" i="6"/>
  <c r="GG531" i="6"/>
  <c r="GG533" i="6"/>
  <c r="GG535" i="6"/>
  <c r="GG473" i="6"/>
  <c r="GG481" i="6"/>
  <c r="GG504" i="6"/>
  <c r="GG511" i="6"/>
  <c r="GG516" i="6"/>
  <c r="HW560" i="6"/>
  <c r="HW63" i="6"/>
  <c r="HW62" i="6"/>
  <c r="HW61" i="6"/>
  <c r="HW64" i="6"/>
  <c r="HW65" i="6"/>
  <c r="HW74" i="6"/>
  <c r="HW73" i="6"/>
  <c r="HW72" i="6"/>
  <c r="HW75" i="6"/>
  <c r="HW77" i="6"/>
  <c r="HW78" i="6"/>
  <c r="HW81" i="6"/>
  <c r="HW80" i="6"/>
  <c r="HW84" i="6"/>
  <c r="HW79" i="6"/>
  <c r="HW83" i="6"/>
  <c r="HW76" i="6"/>
  <c r="HW82" i="6"/>
  <c r="HW411" i="6"/>
  <c r="HW414" i="6"/>
  <c r="HW415" i="6"/>
  <c r="HW413" i="6"/>
  <c r="HW416" i="6"/>
  <c r="HW417" i="6"/>
  <c r="HW424" i="6"/>
  <c r="HW445" i="6"/>
  <c r="HW418" i="6"/>
  <c r="HW433" i="6"/>
  <c r="HW437" i="6"/>
  <c r="HW442" i="6"/>
  <c r="HW419" i="6"/>
  <c r="HW425" i="6"/>
  <c r="HW428" i="6"/>
  <c r="HW438" i="6"/>
  <c r="HW446" i="6"/>
  <c r="HW420" i="6"/>
  <c r="HW429" i="6"/>
  <c r="HW430" i="6"/>
  <c r="HW434" i="6"/>
  <c r="HW439" i="6"/>
  <c r="HW443" i="6"/>
  <c r="HW426" i="6"/>
  <c r="HW440" i="6"/>
  <c r="HW447" i="6"/>
  <c r="HW421" i="6"/>
  <c r="HW427" i="6"/>
  <c r="HW431" i="6"/>
  <c r="HW412" i="6"/>
  <c r="HW422" i="6"/>
  <c r="HW435" i="6"/>
  <c r="HW441" i="6"/>
  <c r="HW444" i="6"/>
  <c r="HW450" i="6"/>
  <c r="HW456" i="6"/>
  <c r="HW462" i="6"/>
  <c r="HW423" i="6"/>
  <c r="HW436" i="6"/>
  <c r="HW453" i="6"/>
  <c r="HW474" i="6"/>
  <c r="HW457" i="6"/>
  <c r="HW463" i="6"/>
  <c r="HW468" i="6"/>
  <c r="HW470" i="6"/>
  <c r="HW472" i="6"/>
  <c r="HW448" i="6"/>
  <c r="HW451" i="6"/>
  <c r="HW454" i="6"/>
  <c r="HW460" i="6"/>
  <c r="HW466" i="6"/>
  <c r="HW458" i="6"/>
  <c r="HW449" i="6"/>
  <c r="HW455" i="6"/>
  <c r="HW461" i="6"/>
  <c r="HW473" i="6"/>
  <c r="HW432" i="6"/>
  <c r="HW452" i="6"/>
  <c r="HW464" i="6"/>
  <c r="HW459" i="6"/>
  <c r="HW467" i="6"/>
  <c r="HW483" i="6"/>
  <c r="HW498" i="6"/>
  <c r="HW505" i="6"/>
  <c r="HW519" i="6"/>
  <c r="HW523" i="6"/>
  <c r="HW525" i="6"/>
  <c r="HW531" i="6"/>
  <c r="HW471" i="6"/>
  <c r="HW476" i="6"/>
  <c r="HW480" i="6"/>
  <c r="HW485" i="6"/>
  <c r="HW496" i="6"/>
  <c r="HW506" i="6"/>
  <c r="HW514" i="6"/>
  <c r="HW515" i="6"/>
  <c r="HW536" i="6"/>
  <c r="HW478" i="6"/>
  <c r="HW491" i="6"/>
  <c r="HW497" i="6"/>
  <c r="HW499" i="6"/>
  <c r="HW500" i="6"/>
  <c r="HW509" i="6"/>
  <c r="HW520" i="6"/>
  <c r="HW522" i="6"/>
  <c r="HW475" i="6"/>
  <c r="HW482" i="6"/>
  <c r="HW489" i="6"/>
  <c r="HW490" i="6"/>
  <c r="HW493" i="6"/>
  <c r="HW494" i="6"/>
  <c r="HW501" i="6"/>
  <c r="HW502" i="6"/>
  <c r="HW507" i="6"/>
  <c r="HW524" i="6"/>
  <c r="HW527" i="6"/>
  <c r="HW529" i="6"/>
  <c r="HW465" i="6"/>
  <c r="HW484" i="6"/>
  <c r="HW488" i="6"/>
  <c r="HW492" i="6"/>
  <c r="HW495" i="6"/>
  <c r="HW503" i="6"/>
  <c r="HW508" i="6"/>
  <c r="HW513" i="6"/>
  <c r="HW517" i="6"/>
  <c r="HW526" i="6"/>
  <c r="HW469" i="6"/>
  <c r="HW504" i="6"/>
  <c r="HW534" i="6"/>
  <c r="HW479" i="6"/>
  <c r="HW481" i="6"/>
  <c r="HW486" i="6"/>
  <c r="HW510" i="6"/>
  <c r="HW512" i="6"/>
  <c r="HW521" i="6"/>
  <c r="HW477" i="6"/>
  <c r="HW487" i="6"/>
  <c r="HW511" i="6"/>
  <c r="HW516" i="6"/>
  <c r="HW518" i="6"/>
  <c r="IE560" i="6"/>
  <c r="IE63" i="6"/>
  <c r="IE62" i="6"/>
  <c r="IE61" i="6"/>
  <c r="IE64" i="6"/>
  <c r="IE67" i="6"/>
  <c r="IE66" i="6"/>
  <c r="IE65" i="6"/>
  <c r="IE71" i="6"/>
  <c r="IE70" i="6"/>
  <c r="IE69" i="6"/>
  <c r="IE72" i="6"/>
  <c r="IE73" i="6"/>
  <c r="IE78" i="6"/>
  <c r="IE74" i="6"/>
  <c r="IE68" i="6"/>
  <c r="IE76" i="6"/>
  <c r="IE77" i="6"/>
  <c r="IE82" i="6"/>
  <c r="IE75" i="6"/>
  <c r="IE83" i="6"/>
  <c r="IE81" i="6"/>
  <c r="IE79" i="6"/>
  <c r="IE80" i="6"/>
  <c r="IE84" i="6"/>
  <c r="IE411" i="6"/>
  <c r="IE414" i="6"/>
  <c r="IE415" i="6"/>
  <c r="IE416" i="6"/>
  <c r="IE417" i="6"/>
  <c r="IE424" i="6"/>
  <c r="IE445" i="6"/>
  <c r="IE412" i="6"/>
  <c r="IE418" i="6"/>
  <c r="IE433" i="6"/>
  <c r="IE437" i="6"/>
  <c r="IE442" i="6"/>
  <c r="IE419" i="6"/>
  <c r="IE425" i="6"/>
  <c r="IE428" i="6"/>
  <c r="IE438" i="6"/>
  <c r="IE446" i="6"/>
  <c r="IE420" i="6"/>
  <c r="IE429" i="6"/>
  <c r="IE430" i="6"/>
  <c r="IE434" i="6"/>
  <c r="IE439" i="6"/>
  <c r="IE443" i="6"/>
  <c r="IE413" i="6"/>
  <c r="IE426" i="6"/>
  <c r="IE440" i="6"/>
  <c r="IE421" i="6"/>
  <c r="IE427" i="6"/>
  <c r="IE431" i="6"/>
  <c r="IE422" i="6"/>
  <c r="IE435" i="6"/>
  <c r="IE441" i="6"/>
  <c r="IE444" i="6"/>
  <c r="IE450" i="6"/>
  <c r="IE456" i="6"/>
  <c r="IE462" i="6"/>
  <c r="IE453" i="6"/>
  <c r="IE474" i="6"/>
  <c r="IE423" i="6"/>
  <c r="IE436" i="6"/>
  <c r="IE457" i="6"/>
  <c r="IE463" i="6"/>
  <c r="IE468" i="6"/>
  <c r="IE470" i="6"/>
  <c r="IE472" i="6"/>
  <c r="IE448" i="6"/>
  <c r="IE451" i="6"/>
  <c r="IE454" i="6"/>
  <c r="IE460" i="6"/>
  <c r="IE466" i="6"/>
  <c r="IE458" i="6"/>
  <c r="IE449" i="6"/>
  <c r="IE455" i="6"/>
  <c r="IE461" i="6"/>
  <c r="IE473" i="6"/>
  <c r="IE452" i="6"/>
  <c r="IE464" i="6"/>
  <c r="IE447" i="6"/>
  <c r="IE476" i="6"/>
  <c r="IE483" i="6"/>
  <c r="IE498" i="6"/>
  <c r="IE505" i="6"/>
  <c r="IE519" i="6"/>
  <c r="IE523" i="6"/>
  <c r="IE525" i="6"/>
  <c r="IE531" i="6"/>
  <c r="IE459" i="6"/>
  <c r="IE467" i="6"/>
  <c r="IE475" i="6"/>
  <c r="IE480" i="6"/>
  <c r="IE485" i="6"/>
  <c r="IE496" i="6"/>
  <c r="IE506" i="6"/>
  <c r="IE514" i="6"/>
  <c r="IE515" i="6"/>
  <c r="IE536" i="6"/>
  <c r="IE471" i="6"/>
  <c r="IE478" i="6"/>
  <c r="IE491" i="6"/>
  <c r="IE497" i="6"/>
  <c r="IE499" i="6"/>
  <c r="IE500" i="6"/>
  <c r="IE509" i="6"/>
  <c r="IE520" i="6"/>
  <c r="IE522" i="6"/>
  <c r="IE482" i="6"/>
  <c r="IE489" i="6"/>
  <c r="IE490" i="6"/>
  <c r="IE493" i="6"/>
  <c r="IE494" i="6"/>
  <c r="IE501" i="6"/>
  <c r="IE502" i="6"/>
  <c r="IE507" i="6"/>
  <c r="IE524" i="6"/>
  <c r="IE527" i="6"/>
  <c r="IE529" i="6"/>
  <c r="IE484" i="6"/>
  <c r="IE488" i="6"/>
  <c r="IE492" i="6"/>
  <c r="IE495" i="6"/>
  <c r="IE503" i="6"/>
  <c r="IE508" i="6"/>
  <c r="IE513" i="6"/>
  <c r="IE517" i="6"/>
  <c r="IE526" i="6"/>
  <c r="IE465" i="6"/>
  <c r="IE504" i="6"/>
  <c r="IE534" i="6"/>
  <c r="IE469" i="6"/>
  <c r="IE479" i="6"/>
  <c r="IE481" i="6"/>
  <c r="IE486" i="6"/>
  <c r="IE510" i="6"/>
  <c r="IE512" i="6"/>
  <c r="IE521" i="6"/>
  <c r="IE432" i="6"/>
  <c r="IE477" i="6"/>
  <c r="IE487" i="6"/>
  <c r="IE511" i="6"/>
  <c r="IE516" i="6"/>
  <c r="IE518" i="6"/>
  <c r="IM63" i="6"/>
  <c r="IM62" i="6"/>
  <c r="IM61" i="6"/>
  <c r="IM64" i="6"/>
  <c r="IM67" i="6"/>
  <c r="IM66" i="6"/>
  <c r="IM65" i="6"/>
  <c r="IM71" i="6"/>
  <c r="IM70" i="6"/>
  <c r="IM69" i="6"/>
  <c r="IM68" i="6"/>
  <c r="IM72" i="6"/>
  <c r="IM74" i="6"/>
  <c r="IM78" i="6"/>
  <c r="IM73" i="6"/>
  <c r="IM75" i="6"/>
  <c r="IM76" i="6"/>
  <c r="IM77" i="6"/>
  <c r="IM82" i="6"/>
  <c r="IM80" i="6"/>
  <c r="IM84" i="6"/>
  <c r="IM83" i="6"/>
  <c r="IM81" i="6"/>
  <c r="IM79" i="6"/>
  <c r="IM411" i="6"/>
  <c r="IM414" i="6"/>
  <c r="IM415" i="6"/>
  <c r="IM413" i="6"/>
  <c r="IM416" i="6"/>
  <c r="IM417" i="6"/>
  <c r="IM424" i="6"/>
  <c r="IM445" i="6"/>
  <c r="IM418" i="6"/>
  <c r="IM433" i="6"/>
  <c r="IM437" i="6"/>
  <c r="IM442" i="6"/>
  <c r="IM419" i="6"/>
  <c r="IM425" i="6"/>
  <c r="IM428" i="6"/>
  <c r="IM438" i="6"/>
  <c r="IM446" i="6"/>
  <c r="IM420" i="6"/>
  <c r="IM429" i="6"/>
  <c r="IM430" i="6"/>
  <c r="IM434" i="6"/>
  <c r="IM439" i="6"/>
  <c r="IM443" i="6"/>
  <c r="IM412" i="6"/>
  <c r="IM426" i="6"/>
  <c r="IM440" i="6"/>
  <c r="IM421" i="6"/>
  <c r="IM427" i="6"/>
  <c r="IM431" i="6"/>
  <c r="IM422" i="6"/>
  <c r="IM435" i="6"/>
  <c r="IM441" i="6"/>
  <c r="IM444" i="6"/>
  <c r="IM432" i="6"/>
  <c r="IM450" i="6"/>
  <c r="IM456" i="6"/>
  <c r="IM462" i="6"/>
  <c r="IM453" i="6"/>
  <c r="IM474" i="6"/>
  <c r="IM457" i="6"/>
  <c r="IM463" i="6"/>
  <c r="IM468" i="6"/>
  <c r="IM470" i="6"/>
  <c r="IM472" i="6"/>
  <c r="IM423" i="6"/>
  <c r="IM436" i="6"/>
  <c r="IM448" i="6"/>
  <c r="IM451" i="6"/>
  <c r="IM454" i="6"/>
  <c r="IM460" i="6"/>
  <c r="IM466" i="6"/>
  <c r="IM458" i="6"/>
  <c r="IM449" i="6"/>
  <c r="IM455" i="6"/>
  <c r="IM461" i="6"/>
  <c r="IM473" i="6"/>
  <c r="IM452" i="6"/>
  <c r="IM464" i="6"/>
  <c r="IM483" i="6"/>
  <c r="IM498" i="6"/>
  <c r="IM505" i="6"/>
  <c r="IM519" i="6"/>
  <c r="IM523" i="6"/>
  <c r="IM525" i="6"/>
  <c r="IM531" i="6"/>
  <c r="IM447" i="6"/>
  <c r="IM480" i="6"/>
  <c r="IM485" i="6"/>
  <c r="IM496" i="6"/>
  <c r="IM506" i="6"/>
  <c r="IM514" i="6"/>
  <c r="IM515" i="6"/>
  <c r="IM536" i="6"/>
  <c r="IM459" i="6"/>
  <c r="IM467" i="6"/>
  <c r="IM478" i="6"/>
  <c r="IM491" i="6"/>
  <c r="IM497" i="6"/>
  <c r="IM499" i="6"/>
  <c r="IM500" i="6"/>
  <c r="IM509" i="6"/>
  <c r="IM520" i="6"/>
  <c r="IM522" i="6"/>
  <c r="IM471" i="6"/>
  <c r="IM482" i="6"/>
  <c r="IM489" i="6"/>
  <c r="IM490" i="6"/>
  <c r="IM493" i="6"/>
  <c r="IM494" i="6"/>
  <c r="IM501" i="6"/>
  <c r="IM502" i="6"/>
  <c r="IM507" i="6"/>
  <c r="IM524" i="6"/>
  <c r="IM527" i="6"/>
  <c r="IM529" i="6"/>
  <c r="IM484" i="6"/>
  <c r="IM488" i="6"/>
  <c r="IM492" i="6"/>
  <c r="IM495" i="6"/>
  <c r="IM503" i="6"/>
  <c r="IM508" i="6"/>
  <c r="IM513" i="6"/>
  <c r="IM517" i="6"/>
  <c r="IM526" i="6"/>
  <c r="IM504" i="6"/>
  <c r="IM534" i="6"/>
  <c r="IM465" i="6"/>
  <c r="IM479" i="6"/>
  <c r="IM481" i="6"/>
  <c r="IM486" i="6"/>
  <c r="IM510" i="6"/>
  <c r="IM512" i="6"/>
  <c r="IM521" i="6"/>
  <c r="IM469" i="6"/>
  <c r="IM475" i="6"/>
  <c r="IM476" i="6"/>
  <c r="IM477" i="6"/>
  <c r="IM487" i="6"/>
  <c r="IM511" i="6"/>
  <c r="IM516" i="6"/>
  <c r="IM518" i="6"/>
  <c r="BF560" i="6"/>
  <c r="BF61" i="6"/>
  <c r="BF64" i="6"/>
  <c r="BF63" i="6"/>
  <c r="BF62" i="6"/>
  <c r="BF65" i="6"/>
  <c r="BF68" i="6"/>
  <c r="BF67" i="6"/>
  <c r="BF66" i="6"/>
  <c r="BF69" i="6"/>
  <c r="BF71" i="6"/>
  <c r="BF70" i="6"/>
  <c r="BF74" i="6"/>
  <c r="BF72" i="6"/>
  <c r="BF77" i="6"/>
  <c r="BF76" i="6"/>
  <c r="BF73" i="6"/>
  <c r="BF75" i="6"/>
  <c r="BF78" i="6"/>
  <c r="BF80" i="6"/>
  <c r="BF84" i="6"/>
  <c r="BF82" i="6"/>
  <c r="BF86" i="6"/>
  <c r="BF88" i="6"/>
  <c r="BF87" i="6"/>
  <c r="BF83" i="6"/>
  <c r="BF79" i="6"/>
  <c r="BF81" i="6"/>
  <c r="BF85" i="6"/>
  <c r="BF89" i="6"/>
  <c r="BF90" i="6"/>
  <c r="BF91" i="6"/>
  <c r="BF95" i="6"/>
  <c r="BF93" i="6"/>
  <c r="BF96" i="6"/>
  <c r="BF100" i="6"/>
  <c r="BF94" i="6"/>
  <c r="BF103" i="6"/>
  <c r="BF92" i="6"/>
  <c r="BF99" i="6"/>
  <c r="BF102" i="6"/>
  <c r="BF97" i="6"/>
  <c r="BF98" i="6"/>
  <c r="BF106" i="6"/>
  <c r="BF108" i="6"/>
  <c r="BF104" i="6"/>
  <c r="BF107" i="6"/>
  <c r="BF101" i="6"/>
  <c r="BF109" i="6"/>
  <c r="BF113" i="6"/>
  <c r="BF112" i="6"/>
  <c r="BF105" i="6"/>
  <c r="BF111" i="6"/>
  <c r="BF115" i="6"/>
  <c r="BF110" i="6"/>
  <c r="BF114" i="6"/>
  <c r="BF118" i="6"/>
  <c r="BF122" i="6"/>
  <c r="BF116" i="6"/>
  <c r="BF120" i="6"/>
  <c r="BF119" i="6"/>
  <c r="BF123" i="6"/>
  <c r="BF127" i="6"/>
  <c r="BF124" i="6"/>
  <c r="BF117" i="6"/>
  <c r="BF125" i="6"/>
  <c r="BF129" i="6"/>
  <c r="BF128" i="6"/>
  <c r="BF132" i="6"/>
  <c r="BF136" i="6"/>
  <c r="BF140" i="6"/>
  <c r="BF144" i="6"/>
  <c r="BF131" i="6"/>
  <c r="BF135" i="6"/>
  <c r="BF126" i="6"/>
  <c r="BF134" i="6"/>
  <c r="BF138" i="6"/>
  <c r="BF142" i="6"/>
  <c r="BF121" i="6"/>
  <c r="BF133" i="6"/>
  <c r="BF137" i="6"/>
  <c r="BF141" i="6"/>
  <c r="BF130" i="6"/>
  <c r="BF147" i="6"/>
  <c r="BF151" i="6"/>
  <c r="BF155" i="6"/>
  <c r="BF146" i="6"/>
  <c r="BF150" i="6"/>
  <c r="BF149" i="6"/>
  <c r="BF153" i="6"/>
  <c r="BF157" i="6"/>
  <c r="BF145" i="6"/>
  <c r="BF139" i="6"/>
  <c r="BF143" i="6"/>
  <c r="BF148" i="6"/>
  <c r="BF152" i="6"/>
  <c r="BF156" i="6"/>
  <c r="BF160" i="6"/>
  <c r="BF164" i="6"/>
  <c r="BF158" i="6"/>
  <c r="BF163" i="6"/>
  <c r="BF167" i="6"/>
  <c r="BF154" i="6"/>
  <c r="BF162" i="6"/>
  <c r="BF166" i="6"/>
  <c r="BF170" i="6"/>
  <c r="BF174" i="6"/>
  <c r="BF159" i="6"/>
  <c r="BF161" i="6"/>
  <c r="BF165" i="6"/>
  <c r="BF169" i="6"/>
  <c r="BF173" i="6"/>
  <c r="BF168" i="6"/>
  <c r="BF171" i="6"/>
  <c r="BF176" i="6"/>
  <c r="BF180" i="6"/>
  <c r="BF184" i="6"/>
  <c r="BF172" i="6"/>
  <c r="BF175" i="6"/>
  <c r="BF179" i="6"/>
  <c r="BF183" i="6"/>
  <c r="BF178" i="6"/>
  <c r="BF182" i="6"/>
  <c r="BF186" i="6"/>
  <c r="BF177" i="6"/>
  <c r="BF181" i="6"/>
  <c r="BF185" i="6"/>
  <c r="BF189" i="6"/>
  <c r="BF188" i="6"/>
  <c r="BF191" i="6"/>
  <c r="BF195" i="6"/>
  <c r="BF199" i="6"/>
  <c r="BF203" i="6"/>
  <c r="BF187" i="6"/>
  <c r="BF190" i="6"/>
  <c r="BF194" i="6"/>
  <c r="BF198" i="6"/>
  <c r="BF193" i="6"/>
  <c r="BF197" i="6"/>
  <c r="BF201" i="6"/>
  <c r="BF205" i="6"/>
  <c r="BF192" i="6"/>
  <c r="BF196" i="6"/>
  <c r="BF200" i="6"/>
  <c r="BF204" i="6"/>
  <c r="BF207" i="6"/>
  <c r="BF208" i="6"/>
  <c r="BF209" i="6"/>
  <c r="BF210" i="6"/>
  <c r="BF211" i="6"/>
  <c r="BF212" i="6"/>
  <c r="BF213" i="6"/>
  <c r="BF214" i="6"/>
  <c r="BF206" i="6"/>
  <c r="BF202" i="6"/>
  <c r="BF218" i="6"/>
  <c r="BF215" i="6"/>
  <c r="BF216" i="6"/>
  <c r="BF219" i="6"/>
  <c r="BF217" i="6"/>
  <c r="BF220" i="6"/>
  <c r="BF221" i="6"/>
  <c r="BF222" i="6"/>
  <c r="BF223" i="6"/>
  <c r="BF224" i="6"/>
  <c r="BF225" i="6"/>
  <c r="BF226" i="6"/>
  <c r="BF227" i="6"/>
  <c r="BF228" i="6"/>
  <c r="BF229" i="6"/>
  <c r="BF230" i="6"/>
  <c r="BF231" i="6"/>
  <c r="BF234" i="6"/>
  <c r="BF233" i="6"/>
  <c r="BF235" i="6"/>
  <c r="BF236" i="6"/>
  <c r="BF237" i="6"/>
  <c r="BF238" i="6"/>
  <c r="BF232" i="6"/>
  <c r="BF239" i="6"/>
  <c r="BF240" i="6"/>
  <c r="BF241" i="6"/>
  <c r="BF242" i="6"/>
  <c r="BF243" i="6"/>
  <c r="BF244" i="6"/>
  <c r="BF245" i="6"/>
  <c r="BF246" i="6"/>
  <c r="BF247" i="6"/>
  <c r="BF248" i="6"/>
  <c r="BF249" i="6"/>
  <c r="BF250" i="6"/>
  <c r="BF251" i="6"/>
  <c r="BF252" i="6"/>
  <c r="BF253" i="6"/>
  <c r="BF254" i="6"/>
  <c r="BF255" i="6"/>
  <c r="BF256" i="6"/>
  <c r="BF257" i="6"/>
  <c r="BF258" i="6"/>
  <c r="BF259" i="6"/>
  <c r="BF260" i="6"/>
  <c r="BF261" i="6"/>
  <c r="BF262" i="6"/>
  <c r="BF263" i="6"/>
  <c r="BF264" i="6"/>
  <c r="BF265" i="6"/>
  <c r="BF266" i="6"/>
  <c r="BF267" i="6"/>
  <c r="BF268" i="6"/>
  <c r="BF269" i="6"/>
  <c r="BF270" i="6"/>
  <c r="BF271" i="6"/>
  <c r="BF272" i="6"/>
  <c r="BF273" i="6"/>
  <c r="BF274" i="6"/>
  <c r="BF275" i="6"/>
  <c r="BF276" i="6"/>
  <c r="BF277" i="6"/>
  <c r="BF278" i="6"/>
  <c r="BF279" i="6"/>
  <c r="BF280" i="6"/>
  <c r="BF281" i="6"/>
  <c r="BF283" i="6"/>
  <c r="BF284" i="6"/>
  <c r="BF285" i="6"/>
  <c r="BF286" i="6"/>
  <c r="BF287" i="6"/>
  <c r="BF288" i="6"/>
  <c r="BF289" i="6"/>
  <c r="BF290" i="6"/>
  <c r="BF291" i="6"/>
  <c r="BF292" i="6"/>
  <c r="BF293" i="6"/>
  <c r="BF294" i="6"/>
  <c r="BF295" i="6"/>
  <c r="BF296" i="6"/>
  <c r="BF297" i="6"/>
  <c r="BF298" i="6"/>
  <c r="BF299" i="6"/>
  <c r="BF300" i="6"/>
  <c r="BF301" i="6"/>
  <c r="BF302" i="6"/>
  <c r="BF303" i="6"/>
  <c r="BF304" i="6"/>
  <c r="BF305" i="6"/>
  <c r="BF306" i="6"/>
  <c r="BF307" i="6"/>
  <c r="BF308" i="6"/>
  <c r="BF309" i="6"/>
  <c r="BF310" i="6"/>
  <c r="BF311" i="6"/>
  <c r="BF312" i="6"/>
  <c r="BF313" i="6"/>
  <c r="BF314" i="6"/>
  <c r="BF315" i="6"/>
  <c r="BF282" i="6"/>
  <c r="BF324" i="6"/>
  <c r="BF332" i="6"/>
  <c r="BF340" i="6"/>
  <c r="BF318" i="6"/>
  <c r="BF321" i="6"/>
  <c r="BF329" i="6"/>
  <c r="BF337" i="6"/>
  <c r="BF345" i="6"/>
  <c r="BF326" i="6"/>
  <c r="BF334" i="6"/>
  <c r="BF342" i="6"/>
  <c r="BF323" i="6"/>
  <c r="BF331" i="6"/>
  <c r="BF339" i="6"/>
  <c r="BF317" i="6"/>
  <c r="BF320" i="6"/>
  <c r="BF328" i="6"/>
  <c r="BF336" i="6"/>
  <c r="BF344" i="6"/>
  <c r="BF325" i="6"/>
  <c r="BF333" i="6"/>
  <c r="BF341" i="6"/>
  <c r="BF322" i="6"/>
  <c r="BF330" i="6"/>
  <c r="BF338" i="6"/>
  <c r="BF346" i="6"/>
  <c r="BF316" i="6"/>
  <c r="BF319" i="6"/>
  <c r="BF327" i="6"/>
  <c r="BF335" i="6"/>
  <c r="BF343" i="6"/>
  <c r="BF351" i="6"/>
  <c r="BF359" i="6"/>
  <c r="BF367" i="6"/>
  <c r="BF348" i="6"/>
  <c r="BF356" i="6"/>
  <c r="BF364" i="6"/>
  <c r="BF347" i="6"/>
  <c r="BF353" i="6"/>
  <c r="BF361" i="6"/>
  <c r="BF369" i="6"/>
  <c r="BF350" i="6"/>
  <c r="BF358" i="6"/>
  <c r="BF366" i="6"/>
  <c r="BF371" i="6"/>
  <c r="BF372" i="6"/>
  <c r="BF373" i="6"/>
  <c r="BF374" i="6"/>
  <c r="BF375" i="6"/>
  <c r="BF376" i="6"/>
  <c r="BF377" i="6"/>
  <c r="BF378" i="6"/>
  <c r="BF355" i="6"/>
  <c r="BF363" i="6"/>
  <c r="BF352" i="6"/>
  <c r="BF360" i="6"/>
  <c r="BF368" i="6"/>
  <c r="BF349" i="6"/>
  <c r="BF357" i="6"/>
  <c r="BF365" i="6"/>
  <c r="BF354" i="6"/>
  <c r="BF362" i="6"/>
  <c r="BF370" i="6"/>
  <c r="BF379" i="6"/>
  <c r="BF380" i="6"/>
  <c r="BF381" i="6"/>
  <c r="BF382" i="6"/>
  <c r="BF383" i="6"/>
  <c r="BF384" i="6"/>
  <c r="BF385" i="6"/>
  <c r="BF386" i="6"/>
  <c r="BF387" i="6"/>
  <c r="BF388" i="6"/>
  <c r="BF389" i="6"/>
  <c r="BF390" i="6"/>
  <c r="BF391" i="6"/>
  <c r="BF392" i="6"/>
  <c r="BF393" i="6"/>
  <c r="BF394" i="6"/>
  <c r="BF395" i="6"/>
  <c r="BF396" i="6"/>
  <c r="BF397" i="6"/>
  <c r="BF398" i="6"/>
  <c r="BF399" i="6"/>
  <c r="BF400" i="6"/>
  <c r="BF401" i="6"/>
  <c r="BF402" i="6"/>
  <c r="BF403" i="6"/>
  <c r="BF404" i="6"/>
  <c r="BF405" i="6"/>
  <c r="BF406" i="6"/>
  <c r="BF407" i="6"/>
  <c r="BF408" i="6"/>
  <c r="BF409" i="6"/>
  <c r="BF410" i="6"/>
  <c r="BF411" i="6"/>
  <c r="BF412" i="6"/>
  <c r="BF413" i="6"/>
  <c r="BF414" i="6"/>
  <c r="BF416" i="6"/>
  <c r="BF423" i="6"/>
  <c r="BF428" i="6"/>
  <c r="BF432" i="6"/>
  <c r="BF424" i="6"/>
  <c r="BF436" i="6"/>
  <c r="BF442" i="6"/>
  <c r="BF445" i="6"/>
  <c r="BF417" i="6"/>
  <c r="BF433" i="6"/>
  <c r="BF437" i="6"/>
  <c r="BF418" i="6"/>
  <c r="BF419" i="6"/>
  <c r="BF425" i="6"/>
  <c r="BF429" i="6"/>
  <c r="BF438" i="6"/>
  <c r="BF446" i="6"/>
  <c r="BF420" i="6"/>
  <c r="BF434" i="6"/>
  <c r="BF439" i="6"/>
  <c r="BF443" i="6"/>
  <c r="BF421" i="6"/>
  <c r="BF426" i="6"/>
  <c r="BF430" i="6"/>
  <c r="BF440" i="6"/>
  <c r="BF447" i="6"/>
  <c r="BF427" i="6"/>
  <c r="BF431" i="6"/>
  <c r="BF444" i="6"/>
  <c r="BF456" i="6"/>
  <c r="BF459" i="6"/>
  <c r="BF469" i="6"/>
  <c r="BF450" i="6"/>
  <c r="BF462" i="6"/>
  <c r="BF465" i="6"/>
  <c r="BF474" i="6"/>
  <c r="BF415" i="6"/>
  <c r="BF453" i="6"/>
  <c r="BF460" i="6"/>
  <c r="BF468" i="6"/>
  <c r="BF470" i="6"/>
  <c r="BF448" i="6"/>
  <c r="BF451" i="6"/>
  <c r="BF457" i="6"/>
  <c r="BF463" i="6"/>
  <c r="BF466" i="6"/>
  <c r="BF472" i="6"/>
  <c r="BF454" i="6"/>
  <c r="BF441" i="6"/>
  <c r="BF458" i="6"/>
  <c r="BF473" i="6"/>
  <c r="BF422" i="6"/>
  <c r="BF435" i="6"/>
  <c r="BF449" i="6"/>
  <c r="BF452" i="6"/>
  <c r="BF455" i="6"/>
  <c r="BF461" i="6"/>
  <c r="BF464" i="6"/>
  <c r="BF471" i="6"/>
  <c r="BF467" i="6"/>
  <c r="BF477" i="6"/>
  <c r="BF489" i="6"/>
  <c r="BF490" i="6"/>
  <c r="BF493" i="6"/>
  <c r="BF500" i="6"/>
  <c r="BF501" i="6"/>
  <c r="BF502" i="6"/>
  <c r="BF503" i="6"/>
  <c r="BF508" i="6"/>
  <c r="BF509" i="6"/>
  <c r="BF511" i="6"/>
  <c r="BF516" i="6"/>
  <c r="BF517" i="6"/>
  <c r="BF522" i="6"/>
  <c r="BF480" i="6"/>
  <c r="BF492" i="6"/>
  <c r="BF494" i="6"/>
  <c r="BF495" i="6"/>
  <c r="BF520" i="6"/>
  <c r="BF478" i="6"/>
  <c r="BF487" i="6"/>
  <c r="BF488" i="6"/>
  <c r="BF504" i="6"/>
  <c r="BF512" i="6"/>
  <c r="BF515" i="6"/>
  <c r="BF524" i="6"/>
  <c r="BF476" i="6"/>
  <c r="BF482" i="6"/>
  <c r="BF505" i="6"/>
  <c r="BF510" i="6"/>
  <c r="BF527" i="6"/>
  <c r="BF529" i="6"/>
  <c r="BF481" i="6"/>
  <c r="BF484" i="6"/>
  <c r="BF518" i="6"/>
  <c r="BF526" i="6"/>
  <c r="BF528" i="6"/>
  <c r="BF534" i="6"/>
  <c r="BF479" i="6"/>
  <c r="BF486" i="6"/>
  <c r="BF519" i="6"/>
  <c r="BF521" i="6"/>
  <c r="BF523" i="6"/>
  <c r="BF533" i="6"/>
  <c r="BF535" i="6"/>
  <c r="BF537" i="6"/>
  <c r="BF483" i="6"/>
  <c r="BF497" i="6"/>
  <c r="BF498" i="6"/>
  <c r="BF499" i="6"/>
  <c r="BF514" i="6"/>
  <c r="BF531" i="6"/>
  <c r="BF532" i="6"/>
  <c r="BF536" i="6"/>
  <c r="BF475" i="6"/>
  <c r="BF485" i="6"/>
  <c r="BF491" i="6"/>
  <c r="BF496" i="6"/>
  <c r="BF506" i="6"/>
  <c r="BF507" i="6"/>
  <c r="BF513" i="6"/>
  <c r="BF525" i="6"/>
  <c r="KE62" i="6"/>
  <c r="KE61" i="6"/>
  <c r="KE64" i="6"/>
  <c r="KE63" i="6"/>
  <c r="KE66" i="6"/>
  <c r="KE65" i="6"/>
  <c r="KE70" i="6"/>
  <c r="KE69" i="6"/>
  <c r="KE67" i="6"/>
  <c r="KE68" i="6"/>
  <c r="KE74" i="6"/>
  <c r="KE73" i="6"/>
  <c r="KE72" i="6"/>
  <c r="KE78" i="6"/>
  <c r="KE71" i="6"/>
  <c r="KE75" i="6"/>
  <c r="KE77" i="6"/>
  <c r="KE76" i="6"/>
  <c r="KE80" i="6"/>
  <c r="KE84" i="6"/>
  <c r="KE79" i="6"/>
  <c r="KE83" i="6"/>
  <c r="KE82" i="6"/>
  <c r="KE81" i="6"/>
  <c r="KE85" i="6"/>
  <c r="KE89" i="6"/>
  <c r="KE88" i="6"/>
  <c r="KE87" i="6"/>
  <c r="KE91" i="6"/>
  <c r="KE95" i="6"/>
  <c r="KE94" i="6"/>
  <c r="KE98" i="6"/>
  <c r="KE90" i="6"/>
  <c r="KE93" i="6"/>
  <c r="KE86" i="6"/>
  <c r="KE92" i="6"/>
  <c r="KE102" i="6"/>
  <c r="KE101" i="6"/>
  <c r="KE96" i="6"/>
  <c r="KE100" i="6"/>
  <c r="KE97" i="6"/>
  <c r="KE99" i="6"/>
  <c r="KE103" i="6"/>
  <c r="KE107" i="6"/>
  <c r="KE105" i="6"/>
  <c r="KE104" i="6"/>
  <c r="KE111" i="6"/>
  <c r="KE115" i="6"/>
  <c r="KE110" i="6"/>
  <c r="KE114" i="6"/>
  <c r="KE106" i="6"/>
  <c r="KE109" i="6"/>
  <c r="KE113" i="6"/>
  <c r="KE108" i="6"/>
  <c r="KE112" i="6"/>
  <c r="KE119" i="6"/>
  <c r="KE123" i="6"/>
  <c r="KE117" i="6"/>
  <c r="KE121" i="6"/>
  <c r="KE116" i="6"/>
  <c r="KE120" i="6"/>
  <c r="KE118" i="6"/>
  <c r="KE122" i="6"/>
  <c r="KE124" i="6"/>
  <c r="KE128" i="6"/>
  <c r="KE126" i="6"/>
  <c r="KE125" i="6"/>
  <c r="KE129" i="6"/>
  <c r="KE127" i="6"/>
  <c r="KE133" i="6"/>
  <c r="KE137" i="6"/>
  <c r="KE141" i="6"/>
  <c r="KE132" i="6"/>
  <c r="KE131" i="6"/>
  <c r="KE135" i="6"/>
  <c r="KE139" i="6"/>
  <c r="KE143" i="6"/>
  <c r="KE130" i="6"/>
  <c r="KE134" i="6"/>
  <c r="KE138" i="6"/>
  <c r="KE142" i="6"/>
  <c r="KE145" i="6"/>
  <c r="KE149" i="6"/>
  <c r="KE153" i="6"/>
  <c r="KE157" i="6"/>
  <c r="KE148" i="6"/>
  <c r="KE152" i="6"/>
  <c r="KE156" i="6"/>
  <c r="KE144" i="6"/>
  <c r="KE147" i="6"/>
  <c r="KE151" i="6"/>
  <c r="KE155" i="6"/>
  <c r="KE140" i="6"/>
  <c r="KE146" i="6"/>
  <c r="KE150" i="6"/>
  <c r="KE136" i="6"/>
  <c r="KE158" i="6"/>
  <c r="KE162" i="6"/>
  <c r="KE166" i="6"/>
  <c r="KE170" i="6"/>
  <c r="KE161" i="6"/>
  <c r="KE165" i="6"/>
  <c r="KE169" i="6"/>
  <c r="KE173" i="6"/>
  <c r="KE154" i="6"/>
  <c r="KE160" i="6"/>
  <c r="KE164" i="6"/>
  <c r="KE168" i="6"/>
  <c r="KE172" i="6"/>
  <c r="KE159" i="6"/>
  <c r="KE163" i="6"/>
  <c r="KE167" i="6"/>
  <c r="KE174" i="6"/>
  <c r="KE178" i="6"/>
  <c r="KE182" i="6"/>
  <c r="KE186" i="6"/>
  <c r="KE177" i="6"/>
  <c r="KE181" i="6"/>
  <c r="KE185" i="6"/>
  <c r="KE176" i="6"/>
  <c r="KE180" i="6"/>
  <c r="KE184" i="6"/>
  <c r="KE188" i="6"/>
  <c r="KE171" i="6"/>
  <c r="KE175" i="6"/>
  <c r="KE179" i="6"/>
  <c r="KE183" i="6"/>
  <c r="KE187" i="6"/>
  <c r="KE192" i="6"/>
  <c r="KE196" i="6"/>
  <c r="KE200" i="6"/>
  <c r="KE204" i="6"/>
  <c r="KE191" i="6"/>
  <c r="KE195" i="6"/>
  <c r="KE199" i="6"/>
  <c r="KE190" i="6"/>
  <c r="KE194" i="6"/>
  <c r="KE198" i="6"/>
  <c r="KE202" i="6"/>
  <c r="KE197" i="6"/>
  <c r="KE201" i="6"/>
  <c r="KE206" i="6"/>
  <c r="KE207" i="6"/>
  <c r="KE208" i="6"/>
  <c r="KE209" i="6"/>
  <c r="KE210" i="6"/>
  <c r="KE211" i="6"/>
  <c r="KE212" i="6"/>
  <c r="KE213" i="6"/>
  <c r="KE214" i="6"/>
  <c r="KE215" i="6"/>
  <c r="KE216" i="6"/>
  <c r="KE217" i="6"/>
  <c r="KE218" i="6"/>
  <c r="KE219" i="6"/>
  <c r="KE193" i="6"/>
  <c r="KE203" i="6"/>
  <c r="KE205" i="6"/>
  <c r="KE189" i="6"/>
  <c r="KE220" i="6"/>
  <c r="KE221" i="6"/>
  <c r="KE222" i="6"/>
  <c r="KE223" i="6"/>
  <c r="KE224" i="6"/>
  <c r="KE225" i="6"/>
  <c r="KE226" i="6"/>
  <c r="KE227" i="6"/>
  <c r="KE228" i="6"/>
  <c r="KE229" i="6"/>
  <c r="KE230" i="6"/>
  <c r="KE231" i="6"/>
  <c r="KE232" i="6"/>
  <c r="KE233" i="6"/>
  <c r="KE234" i="6"/>
  <c r="KE235" i="6"/>
  <c r="KE236" i="6"/>
  <c r="KE237" i="6"/>
  <c r="KE238" i="6"/>
  <c r="KE239" i="6"/>
  <c r="KE240" i="6"/>
  <c r="KE241" i="6"/>
  <c r="KE242" i="6"/>
  <c r="KE243" i="6"/>
  <c r="KE244" i="6"/>
  <c r="KE245" i="6"/>
  <c r="KE246" i="6"/>
  <c r="KE247" i="6"/>
  <c r="KE248" i="6"/>
  <c r="KE251" i="6"/>
  <c r="KE252" i="6"/>
  <c r="KE253" i="6"/>
  <c r="KE254" i="6"/>
  <c r="KE255" i="6"/>
  <c r="KE256" i="6"/>
  <c r="KE257" i="6"/>
  <c r="KE258" i="6"/>
  <c r="KE259" i="6"/>
  <c r="KE260" i="6"/>
  <c r="KE261" i="6"/>
  <c r="KE262" i="6"/>
  <c r="KE263" i="6"/>
  <c r="KE264" i="6"/>
  <c r="KE265" i="6"/>
  <c r="KE266" i="6"/>
  <c r="KE267" i="6"/>
  <c r="KE268" i="6"/>
  <c r="KE269" i="6"/>
  <c r="KE270" i="6"/>
  <c r="KE271" i="6"/>
  <c r="KE272" i="6"/>
  <c r="KE273" i="6"/>
  <c r="KE274" i="6"/>
  <c r="KE275" i="6"/>
  <c r="KE276" i="6"/>
  <c r="KE277" i="6"/>
  <c r="KE278" i="6"/>
  <c r="KE279" i="6"/>
  <c r="KE280" i="6"/>
  <c r="KE281" i="6"/>
  <c r="KE282" i="6"/>
  <c r="KE283" i="6"/>
  <c r="KE250" i="6"/>
  <c r="KE249" i="6"/>
  <c r="KE284" i="6"/>
  <c r="KE285" i="6"/>
  <c r="KE286" i="6"/>
  <c r="KE287" i="6"/>
  <c r="KE288" i="6"/>
  <c r="KE289" i="6"/>
  <c r="KE290" i="6"/>
  <c r="KE291" i="6"/>
  <c r="KE292" i="6"/>
  <c r="KE293" i="6"/>
  <c r="KE294" i="6"/>
  <c r="KE295" i="6"/>
  <c r="KE296" i="6"/>
  <c r="KE297" i="6"/>
  <c r="KE298" i="6"/>
  <c r="KE299" i="6"/>
  <c r="KE300" i="6"/>
  <c r="KE301" i="6"/>
  <c r="KE302" i="6"/>
  <c r="KE303" i="6"/>
  <c r="KE304" i="6"/>
  <c r="KE305" i="6"/>
  <c r="KE306" i="6"/>
  <c r="KE307" i="6"/>
  <c r="KE308" i="6"/>
  <c r="KE309" i="6"/>
  <c r="KE310" i="6"/>
  <c r="KE313" i="6"/>
  <c r="KE324" i="6"/>
  <c r="KE332" i="6"/>
  <c r="KE340" i="6"/>
  <c r="KE321" i="6"/>
  <c r="KE329" i="6"/>
  <c r="KE337" i="6"/>
  <c r="KE345" i="6"/>
  <c r="KE314" i="6"/>
  <c r="KE315" i="6"/>
  <c r="KE318" i="6"/>
  <c r="KE326" i="6"/>
  <c r="KE334" i="6"/>
  <c r="KE342" i="6"/>
  <c r="KE323" i="6"/>
  <c r="KE331" i="6"/>
  <c r="KE339" i="6"/>
  <c r="KE317" i="6"/>
  <c r="KE320" i="6"/>
  <c r="KE328" i="6"/>
  <c r="KE336" i="6"/>
  <c r="KE344" i="6"/>
  <c r="KE311" i="6"/>
  <c r="KE325" i="6"/>
  <c r="KE333" i="6"/>
  <c r="KE341" i="6"/>
  <c r="KE312" i="6"/>
  <c r="KE322" i="6"/>
  <c r="KE330" i="6"/>
  <c r="KE338" i="6"/>
  <c r="KE346" i="6"/>
  <c r="KE316" i="6"/>
  <c r="KE319" i="6"/>
  <c r="KE327" i="6"/>
  <c r="KE335" i="6"/>
  <c r="KE343" i="6"/>
  <c r="KE351" i="6"/>
  <c r="KE359" i="6"/>
  <c r="KE367" i="6"/>
  <c r="KE371" i="6"/>
  <c r="KE372" i="6"/>
  <c r="KE373" i="6"/>
  <c r="KE374" i="6"/>
  <c r="KE375" i="6"/>
  <c r="KE376" i="6"/>
  <c r="KE377" i="6"/>
  <c r="KE348" i="6"/>
  <c r="KE356" i="6"/>
  <c r="KE364" i="6"/>
  <c r="KE378" i="6"/>
  <c r="KE353" i="6"/>
  <c r="KE361" i="6"/>
  <c r="KE369" i="6"/>
  <c r="KE350" i="6"/>
  <c r="KE358" i="6"/>
  <c r="KE366" i="6"/>
  <c r="KE347" i="6"/>
  <c r="KE355" i="6"/>
  <c r="KE363" i="6"/>
  <c r="KE352" i="6"/>
  <c r="KE360" i="6"/>
  <c r="KE368" i="6"/>
  <c r="KE349" i="6"/>
  <c r="KE357" i="6"/>
  <c r="KE365" i="6"/>
  <c r="KE354" i="6"/>
  <c r="KE362" i="6"/>
  <c r="KE370" i="6"/>
  <c r="KE380" i="6"/>
  <c r="KE381" i="6"/>
  <c r="KE382" i="6"/>
  <c r="KE383" i="6"/>
  <c r="KE384" i="6"/>
  <c r="KE379" i="6"/>
  <c r="KE385" i="6"/>
  <c r="KE386" i="6"/>
  <c r="KE387" i="6"/>
  <c r="KE388" i="6"/>
  <c r="KE389" i="6"/>
  <c r="KE390" i="6"/>
  <c r="KE391" i="6"/>
  <c r="KE392" i="6"/>
  <c r="KE393" i="6"/>
  <c r="KE394" i="6"/>
  <c r="KE395" i="6"/>
  <c r="KE396" i="6"/>
  <c r="KE397" i="6"/>
  <c r="KE398" i="6"/>
  <c r="KE399" i="6"/>
  <c r="KE400" i="6"/>
  <c r="KE401" i="6"/>
  <c r="KE402" i="6"/>
  <c r="KE403" i="6"/>
  <c r="KE404" i="6"/>
  <c r="KE405" i="6"/>
  <c r="KE406" i="6"/>
  <c r="KE407" i="6"/>
  <c r="KE408" i="6"/>
  <c r="KE409" i="6"/>
  <c r="KE410" i="6"/>
  <c r="KE411" i="6"/>
  <c r="KE418" i="6"/>
  <c r="KE424" i="6"/>
  <c r="KE437" i="6"/>
  <c r="KE442" i="6"/>
  <c r="KE412" i="6"/>
  <c r="KE415" i="6"/>
  <c r="KE419" i="6"/>
  <c r="KE425" i="6"/>
  <c r="KE433" i="6"/>
  <c r="KE438" i="6"/>
  <c r="KE446" i="6"/>
  <c r="KE420" i="6"/>
  <c r="KE429" i="6"/>
  <c r="KE439" i="6"/>
  <c r="KE414" i="6"/>
  <c r="KE426" i="6"/>
  <c r="KE430" i="6"/>
  <c r="KE434" i="6"/>
  <c r="KE443" i="6"/>
  <c r="KE421" i="6"/>
  <c r="KE428" i="6"/>
  <c r="KE431" i="6"/>
  <c r="KE440" i="6"/>
  <c r="KE422" i="6"/>
  <c r="KE427" i="6"/>
  <c r="KE435" i="6"/>
  <c r="KE441" i="6"/>
  <c r="KE444" i="6"/>
  <c r="KE423" i="6"/>
  <c r="KE432" i="6"/>
  <c r="KE413" i="6"/>
  <c r="KE453" i="6"/>
  <c r="KE474" i="6"/>
  <c r="KE457" i="6"/>
  <c r="KE472" i="6"/>
  <c r="KE448" i="6"/>
  <c r="KE454" i="6"/>
  <c r="KE460" i="6"/>
  <c r="KE470" i="6"/>
  <c r="KE451" i="6"/>
  <c r="KE463" i="6"/>
  <c r="KE466" i="6"/>
  <c r="KE468" i="6"/>
  <c r="KE445" i="6"/>
  <c r="KE458" i="6"/>
  <c r="KE461" i="6"/>
  <c r="KE473" i="6"/>
  <c r="KE416" i="6"/>
  <c r="KE417" i="6"/>
  <c r="KE449" i="6"/>
  <c r="KE452" i="6"/>
  <c r="KE455" i="6"/>
  <c r="KE464" i="6"/>
  <c r="KE436" i="6"/>
  <c r="KE467" i="6"/>
  <c r="KE485" i="6"/>
  <c r="KE505" i="6"/>
  <c r="KE510" i="6"/>
  <c r="KE516" i="6"/>
  <c r="KE521" i="6"/>
  <c r="KE529" i="6"/>
  <c r="KE450" i="6"/>
  <c r="KE465" i="6"/>
  <c r="KE480" i="6"/>
  <c r="KE491" i="6"/>
  <c r="KE497" i="6"/>
  <c r="KE498" i="6"/>
  <c r="KE499" i="6"/>
  <c r="KE506" i="6"/>
  <c r="KE514" i="6"/>
  <c r="KE515" i="6"/>
  <c r="KE462" i="6"/>
  <c r="KE469" i="6"/>
  <c r="KE478" i="6"/>
  <c r="KE489" i="6"/>
  <c r="KE496" i="6"/>
  <c r="KE500" i="6"/>
  <c r="KE501" i="6"/>
  <c r="KE507" i="6"/>
  <c r="KE509" i="6"/>
  <c r="KE511" i="6"/>
  <c r="KE519" i="6"/>
  <c r="KE523" i="6"/>
  <c r="KE527" i="6"/>
  <c r="KE482" i="6"/>
  <c r="KE490" i="6"/>
  <c r="KE493" i="6"/>
  <c r="KE495" i="6"/>
  <c r="KE502" i="6"/>
  <c r="KE518" i="6"/>
  <c r="KE526" i="6"/>
  <c r="KE447" i="6"/>
  <c r="KE475" i="6"/>
  <c r="KE476" i="6"/>
  <c r="KE484" i="6"/>
  <c r="KE488" i="6"/>
  <c r="KE492" i="6"/>
  <c r="KE494" i="6"/>
  <c r="KE503" i="6"/>
  <c r="KE508" i="6"/>
  <c r="KE520" i="6"/>
  <c r="KE522" i="6"/>
  <c r="KE525" i="6"/>
  <c r="KE528" i="6"/>
  <c r="KE533" i="6"/>
  <c r="KE459" i="6"/>
  <c r="KE479" i="6"/>
  <c r="KE504" i="6"/>
  <c r="KE531" i="6"/>
  <c r="KE532" i="6"/>
  <c r="KE534" i="6"/>
  <c r="KE535" i="6"/>
  <c r="KE456" i="6"/>
  <c r="KE471" i="6"/>
  <c r="KE477" i="6"/>
  <c r="KE481" i="6"/>
  <c r="KE486" i="6"/>
  <c r="KE487" i="6"/>
  <c r="KE513" i="6"/>
  <c r="KE530" i="6"/>
  <c r="KE483" i="6"/>
  <c r="KE512" i="6"/>
  <c r="KE517" i="6"/>
  <c r="KE524" i="6"/>
  <c r="KM62" i="6"/>
  <c r="KM61" i="6"/>
  <c r="KM64" i="6"/>
  <c r="KM63" i="6"/>
  <c r="KM66" i="6"/>
  <c r="KM65" i="6"/>
  <c r="KM70" i="6"/>
  <c r="KM69" i="6"/>
  <c r="KM68" i="6"/>
  <c r="KM74" i="6"/>
  <c r="KM73" i="6"/>
  <c r="KM67" i="6"/>
  <c r="KM72" i="6"/>
  <c r="KM71" i="6"/>
  <c r="KM78" i="6"/>
  <c r="KM75" i="6"/>
  <c r="KM76" i="6"/>
  <c r="KM80" i="6"/>
  <c r="KM84" i="6"/>
  <c r="KM79" i="6"/>
  <c r="KM83" i="6"/>
  <c r="KM82" i="6"/>
  <c r="KM81" i="6"/>
  <c r="KM77" i="6"/>
  <c r="KM89" i="6"/>
  <c r="KM88" i="6"/>
  <c r="KM87" i="6"/>
  <c r="KM90" i="6"/>
  <c r="KM91" i="6"/>
  <c r="KM95" i="6"/>
  <c r="KM94" i="6"/>
  <c r="KM98" i="6"/>
  <c r="KM93" i="6"/>
  <c r="KM86" i="6"/>
  <c r="KM92" i="6"/>
  <c r="KM85" i="6"/>
  <c r="KM102" i="6"/>
  <c r="KM101" i="6"/>
  <c r="KM97" i="6"/>
  <c r="KM100" i="6"/>
  <c r="KM99" i="6"/>
  <c r="KM103" i="6"/>
  <c r="KM107" i="6"/>
  <c r="KM96" i="6"/>
  <c r="KM105" i="6"/>
  <c r="KM104" i="6"/>
  <c r="KM111" i="6"/>
  <c r="KM115" i="6"/>
  <c r="KM110" i="6"/>
  <c r="KM114" i="6"/>
  <c r="KM109" i="6"/>
  <c r="KM113" i="6"/>
  <c r="KM106" i="6"/>
  <c r="KM108" i="6"/>
  <c r="KM112" i="6"/>
  <c r="KM119" i="6"/>
  <c r="KM123" i="6"/>
  <c r="KM117" i="6"/>
  <c r="KM121" i="6"/>
  <c r="KM116" i="6"/>
  <c r="KM120" i="6"/>
  <c r="KM124" i="6"/>
  <c r="KM128" i="6"/>
  <c r="KM118" i="6"/>
  <c r="KM126" i="6"/>
  <c r="KM125" i="6"/>
  <c r="KM129" i="6"/>
  <c r="KM133" i="6"/>
  <c r="KM137" i="6"/>
  <c r="KM141" i="6"/>
  <c r="KM122" i="6"/>
  <c r="KM127" i="6"/>
  <c r="KM132" i="6"/>
  <c r="KM131" i="6"/>
  <c r="KM135" i="6"/>
  <c r="KM139" i="6"/>
  <c r="KM143" i="6"/>
  <c r="KM130" i="6"/>
  <c r="KM134" i="6"/>
  <c r="KM138" i="6"/>
  <c r="KM142" i="6"/>
  <c r="KM136" i="6"/>
  <c r="KM144" i="6"/>
  <c r="KM145" i="6"/>
  <c r="KM149" i="6"/>
  <c r="KM153" i="6"/>
  <c r="KM157" i="6"/>
  <c r="KM148" i="6"/>
  <c r="KM152" i="6"/>
  <c r="KM156" i="6"/>
  <c r="KM147" i="6"/>
  <c r="KM151" i="6"/>
  <c r="KM155" i="6"/>
  <c r="KM146" i="6"/>
  <c r="KM150" i="6"/>
  <c r="KM140" i="6"/>
  <c r="KM162" i="6"/>
  <c r="KM166" i="6"/>
  <c r="KM170" i="6"/>
  <c r="KM161" i="6"/>
  <c r="KM165" i="6"/>
  <c r="KM169" i="6"/>
  <c r="KM173" i="6"/>
  <c r="KM160" i="6"/>
  <c r="KM164" i="6"/>
  <c r="KM168" i="6"/>
  <c r="KM172" i="6"/>
  <c r="KM154" i="6"/>
  <c r="KM158" i="6"/>
  <c r="KM159" i="6"/>
  <c r="KM163" i="6"/>
  <c r="KM167" i="6"/>
  <c r="KM174" i="6"/>
  <c r="KM178" i="6"/>
  <c r="KM182" i="6"/>
  <c r="KM186" i="6"/>
  <c r="KM171" i="6"/>
  <c r="KM177" i="6"/>
  <c r="KM181" i="6"/>
  <c r="KM185" i="6"/>
  <c r="KM176" i="6"/>
  <c r="KM180" i="6"/>
  <c r="KM184" i="6"/>
  <c r="KM188" i="6"/>
  <c r="KM175" i="6"/>
  <c r="KM179" i="6"/>
  <c r="KM183" i="6"/>
  <c r="KM187" i="6"/>
  <c r="KM192" i="6"/>
  <c r="KM196" i="6"/>
  <c r="KM200" i="6"/>
  <c r="KM204" i="6"/>
  <c r="KM191" i="6"/>
  <c r="KM195" i="6"/>
  <c r="KM199" i="6"/>
  <c r="KM190" i="6"/>
  <c r="KM194" i="6"/>
  <c r="KM198" i="6"/>
  <c r="KM202" i="6"/>
  <c r="KM206" i="6"/>
  <c r="KM207" i="6"/>
  <c r="KM208" i="6"/>
  <c r="KM209" i="6"/>
  <c r="KM210" i="6"/>
  <c r="KM211" i="6"/>
  <c r="KM212" i="6"/>
  <c r="KM213" i="6"/>
  <c r="KM214" i="6"/>
  <c r="KM215" i="6"/>
  <c r="KM216" i="6"/>
  <c r="KM217" i="6"/>
  <c r="KM218" i="6"/>
  <c r="KM219" i="6"/>
  <c r="KM197" i="6"/>
  <c r="KM201" i="6"/>
  <c r="KM205" i="6"/>
  <c r="KM193" i="6"/>
  <c r="KM189" i="6"/>
  <c r="KM203" i="6"/>
  <c r="KM220" i="6"/>
  <c r="KM221" i="6"/>
  <c r="KM222" i="6"/>
  <c r="KM223" i="6"/>
  <c r="KM224" i="6"/>
  <c r="KM225" i="6"/>
  <c r="KM226" i="6"/>
  <c r="KM227" i="6"/>
  <c r="KM228" i="6"/>
  <c r="KM229" i="6"/>
  <c r="KM230" i="6"/>
  <c r="KM231" i="6"/>
  <c r="KM232" i="6"/>
  <c r="KM233" i="6"/>
  <c r="KM234" i="6"/>
  <c r="KM235" i="6"/>
  <c r="KM236" i="6"/>
  <c r="KM237" i="6"/>
  <c r="KM238" i="6"/>
  <c r="KM239" i="6"/>
  <c r="KM240" i="6"/>
  <c r="KM241" i="6"/>
  <c r="KM242" i="6"/>
  <c r="KM243" i="6"/>
  <c r="KM244" i="6"/>
  <c r="KM245" i="6"/>
  <c r="KM246" i="6"/>
  <c r="KM247" i="6"/>
  <c r="KM248" i="6"/>
  <c r="KM249" i="6"/>
  <c r="KM252" i="6"/>
  <c r="KM253" i="6"/>
  <c r="KM254" i="6"/>
  <c r="KM255" i="6"/>
  <c r="KM256" i="6"/>
  <c r="KM257" i="6"/>
  <c r="KM258" i="6"/>
  <c r="KM259" i="6"/>
  <c r="KM260" i="6"/>
  <c r="KM261" i="6"/>
  <c r="KM262" i="6"/>
  <c r="KM263" i="6"/>
  <c r="KM264" i="6"/>
  <c r="KM265" i="6"/>
  <c r="KM266" i="6"/>
  <c r="KM267" i="6"/>
  <c r="KM268" i="6"/>
  <c r="KM269" i="6"/>
  <c r="KM270" i="6"/>
  <c r="KM271" i="6"/>
  <c r="KM272" i="6"/>
  <c r="KM273" i="6"/>
  <c r="KM274" i="6"/>
  <c r="KM275" i="6"/>
  <c r="KM276" i="6"/>
  <c r="KM277" i="6"/>
  <c r="KM278" i="6"/>
  <c r="KM279" i="6"/>
  <c r="KM280" i="6"/>
  <c r="KM281" i="6"/>
  <c r="KM282" i="6"/>
  <c r="KM283" i="6"/>
  <c r="KM251" i="6"/>
  <c r="KM250" i="6"/>
  <c r="KM284" i="6"/>
  <c r="KM285" i="6"/>
  <c r="KM286" i="6"/>
  <c r="KM287" i="6"/>
  <c r="KM288" i="6"/>
  <c r="KM289" i="6"/>
  <c r="KM290" i="6"/>
  <c r="KM291" i="6"/>
  <c r="KM292" i="6"/>
  <c r="KM293" i="6"/>
  <c r="KM294" i="6"/>
  <c r="KM295" i="6"/>
  <c r="KM296" i="6"/>
  <c r="KM297" i="6"/>
  <c r="KM298" i="6"/>
  <c r="KM299" i="6"/>
  <c r="KM300" i="6"/>
  <c r="KM301" i="6"/>
  <c r="KM302" i="6"/>
  <c r="KM303" i="6"/>
  <c r="KM304" i="6"/>
  <c r="KM305" i="6"/>
  <c r="KM306" i="6"/>
  <c r="KM307" i="6"/>
  <c r="KM308" i="6"/>
  <c r="KM309" i="6"/>
  <c r="KM310" i="6"/>
  <c r="KM324" i="6"/>
  <c r="KM332" i="6"/>
  <c r="KM340" i="6"/>
  <c r="KM312" i="6"/>
  <c r="KM321" i="6"/>
  <c r="KM329" i="6"/>
  <c r="KM337" i="6"/>
  <c r="KM345" i="6"/>
  <c r="KM315" i="6"/>
  <c r="KM318" i="6"/>
  <c r="KM326" i="6"/>
  <c r="KM334" i="6"/>
  <c r="KM342" i="6"/>
  <c r="KM313" i="6"/>
  <c r="KM323" i="6"/>
  <c r="KM331" i="6"/>
  <c r="KM339" i="6"/>
  <c r="KM317" i="6"/>
  <c r="KM320" i="6"/>
  <c r="KM328" i="6"/>
  <c r="KM336" i="6"/>
  <c r="KM344" i="6"/>
  <c r="KM325" i="6"/>
  <c r="KM333" i="6"/>
  <c r="KM341" i="6"/>
  <c r="KM314" i="6"/>
  <c r="KM322" i="6"/>
  <c r="KM330" i="6"/>
  <c r="KM338" i="6"/>
  <c r="KM346" i="6"/>
  <c r="KM311" i="6"/>
  <c r="KM316" i="6"/>
  <c r="KM319" i="6"/>
  <c r="KM327" i="6"/>
  <c r="KM335" i="6"/>
  <c r="KM343" i="6"/>
  <c r="KM351" i="6"/>
  <c r="KM359" i="6"/>
  <c r="KM367" i="6"/>
  <c r="KM371" i="6"/>
  <c r="KM372" i="6"/>
  <c r="KM373" i="6"/>
  <c r="KM374" i="6"/>
  <c r="KM375" i="6"/>
  <c r="KM376" i="6"/>
  <c r="KM377" i="6"/>
  <c r="KM348" i="6"/>
  <c r="KM356" i="6"/>
  <c r="KM364" i="6"/>
  <c r="KM378" i="6"/>
  <c r="KM353" i="6"/>
  <c r="KM361" i="6"/>
  <c r="KM369" i="6"/>
  <c r="KM350" i="6"/>
  <c r="KM358" i="6"/>
  <c r="KM366" i="6"/>
  <c r="KM347" i="6"/>
  <c r="KM355" i="6"/>
  <c r="KM363" i="6"/>
  <c r="KM352" i="6"/>
  <c r="KM360" i="6"/>
  <c r="KM368" i="6"/>
  <c r="KM349" i="6"/>
  <c r="KM357" i="6"/>
  <c r="KM365" i="6"/>
  <c r="KM354" i="6"/>
  <c r="KM362" i="6"/>
  <c r="KM370" i="6"/>
  <c r="KM379" i="6"/>
  <c r="KM380" i="6"/>
  <c r="KM381" i="6"/>
  <c r="KM382" i="6"/>
  <c r="KM383" i="6"/>
  <c r="KM384" i="6"/>
  <c r="KM385" i="6"/>
  <c r="KM386" i="6"/>
  <c r="KM387" i="6"/>
  <c r="KM388" i="6"/>
  <c r="KM389" i="6"/>
  <c r="KM390" i="6"/>
  <c r="KM391" i="6"/>
  <c r="KM392" i="6"/>
  <c r="KM393" i="6"/>
  <c r="KM394" i="6"/>
  <c r="KM395" i="6"/>
  <c r="KM396" i="6"/>
  <c r="KM397" i="6"/>
  <c r="KM398" i="6"/>
  <c r="KM399" i="6"/>
  <c r="KM400" i="6"/>
  <c r="KM401" i="6"/>
  <c r="KM402" i="6"/>
  <c r="KM403" i="6"/>
  <c r="KM404" i="6"/>
  <c r="KM405" i="6"/>
  <c r="KM406" i="6"/>
  <c r="KM407" i="6"/>
  <c r="KM408" i="6"/>
  <c r="KM409" i="6"/>
  <c r="KM410" i="6"/>
  <c r="KM411" i="6"/>
  <c r="KM414" i="6"/>
  <c r="KM418" i="6"/>
  <c r="KM424" i="6"/>
  <c r="KM437" i="6"/>
  <c r="KM442" i="6"/>
  <c r="KM419" i="6"/>
  <c r="KM425" i="6"/>
  <c r="KM433" i="6"/>
  <c r="KM438" i="6"/>
  <c r="KM446" i="6"/>
  <c r="KM420" i="6"/>
  <c r="KM429" i="6"/>
  <c r="KM439" i="6"/>
  <c r="KM413" i="6"/>
  <c r="KM426" i="6"/>
  <c r="KM430" i="6"/>
  <c r="KM434" i="6"/>
  <c r="KM443" i="6"/>
  <c r="KM412" i="6"/>
  <c r="KM421" i="6"/>
  <c r="KM428" i="6"/>
  <c r="KM431" i="6"/>
  <c r="KM440" i="6"/>
  <c r="KM422" i="6"/>
  <c r="KM427" i="6"/>
  <c r="KM435" i="6"/>
  <c r="KM441" i="6"/>
  <c r="KM444" i="6"/>
  <c r="KM423" i="6"/>
  <c r="KM432" i="6"/>
  <c r="KM453" i="6"/>
  <c r="KM474" i="6"/>
  <c r="KM457" i="6"/>
  <c r="KM472" i="6"/>
  <c r="KM415" i="6"/>
  <c r="KM448" i="6"/>
  <c r="KM454" i="6"/>
  <c r="KM460" i="6"/>
  <c r="KM470" i="6"/>
  <c r="KM451" i="6"/>
  <c r="KM463" i="6"/>
  <c r="KM466" i="6"/>
  <c r="KM468" i="6"/>
  <c r="KM458" i="6"/>
  <c r="KM461" i="6"/>
  <c r="KM473" i="6"/>
  <c r="KM445" i="6"/>
  <c r="KM449" i="6"/>
  <c r="KM452" i="6"/>
  <c r="KM455" i="6"/>
  <c r="KM464" i="6"/>
  <c r="KM416" i="6"/>
  <c r="KM417" i="6"/>
  <c r="KM467" i="6"/>
  <c r="KM485" i="6"/>
  <c r="KM505" i="6"/>
  <c r="KM510" i="6"/>
  <c r="KM516" i="6"/>
  <c r="KM521" i="6"/>
  <c r="KM529" i="6"/>
  <c r="KM480" i="6"/>
  <c r="KM491" i="6"/>
  <c r="KM497" i="6"/>
  <c r="KM498" i="6"/>
  <c r="KM499" i="6"/>
  <c r="KM506" i="6"/>
  <c r="KM514" i="6"/>
  <c r="KM515" i="6"/>
  <c r="KM450" i="6"/>
  <c r="KM465" i="6"/>
  <c r="KM478" i="6"/>
  <c r="KM489" i="6"/>
  <c r="KM496" i="6"/>
  <c r="KM500" i="6"/>
  <c r="KM501" i="6"/>
  <c r="KM507" i="6"/>
  <c r="KM509" i="6"/>
  <c r="KM511" i="6"/>
  <c r="KM519" i="6"/>
  <c r="KM523" i="6"/>
  <c r="KM527" i="6"/>
  <c r="KM462" i="6"/>
  <c r="KM469" i="6"/>
  <c r="KM475" i="6"/>
  <c r="KM476" i="6"/>
  <c r="KM482" i="6"/>
  <c r="KM490" i="6"/>
  <c r="KM493" i="6"/>
  <c r="KM495" i="6"/>
  <c r="KM502" i="6"/>
  <c r="KM518" i="6"/>
  <c r="KM526" i="6"/>
  <c r="KM436" i="6"/>
  <c r="KM484" i="6"/>
  <c r="KM488" i="6"/>
  <c r="KM492" i="6"/>
  <c r="KM494" i="6"/>
  <c r="KM503" i="6"/>
  <c r="KM508" i="6"/>
  <c r="KM520" i="6"/>
  <c r="KM522" i="6"/>
  <c r="KM525" i="6"/>
  <c r="KM528" i="6"/>
  <c r="KM533" i="6"/>
  <c r="KM447" i="6"/>
  <c r="KM479" i="6"/>
  <c r="KM504" i="6"/>
  <c r="KM531" i="6"/>
  <c r="KM532" i="6"/>
  <c r="KM534" i="6"/>
  <c r="KM535" i="6"/>
  <c r="KM459" i="6"/>
  <c r="KM477" i="6"/>
  <c r="KM481" i="6"/>
  <c r="KM486" i="6"/>
  <c r="KM487" i="6"/>
  <c r="KM513" i="6"/>
  <c r="KM530" i="6"/>
  <c r="KM456" i="6"/>
  <c r="KM471" i="6"/>
  <c r="KM483" i="6"/>
  <c r="KM512" i="6"/>
  <c r="KM517" i="6"/>
  <c r="KM524" i="6"/>
  <c r="KU62" i="6"/>
  <c r="KU61" i="6"/>
  <c r="KU64" i="6"/>
  <c r="KU66" i="6"/>
  <c r="KU63" i="6"/>
  <c r="KU65" i="6"/>
  <c r="KU67" i="6"/>
  <c r="KU70" i="6"/>
  <c r="KU69" i="6"/>
  <c r="KU68" i="6"/>
  <c r="KU74" i="6"/>
  <c r="KU73" i="6"/>
  <c r="KU72" i="6"/>
  <c r="KU71" i="6"/>
  <c r="KU75" i="6"/>
  <c r="KU78" i="6"/>
  <c r="KU76" i="6"/>
  <c r="KU80" i="6"/>
  <c r="KU84" i="6"/>
  <c r="KU79" i="6"/>
  <c r="KU83" i="6"/>
  <c r="KU77" i="6"/>
  <c r="KU82" i="6"/>
  <c r="KU81" i="6"/>
  <c r="KU89" i="6"/>
  <c r="KU88" i="6"/>
  <c r="KU85" i="6"/>
  <c r="KU87" i="6"/>
  <c r="KU91" i="6"/>
  <c r="KU95" i="6"/>
  <c r="KU94" i="6"/>
  <c r="KU98" i="6"/>
  <c r="KU93" i="6"/>
  <c r="KU90" i="6"/>
  <c r="KU92" i="6"/>
  <c r="KU102" i="6"/>
  <c r="KU86" i="6"/>
  <c r="KU97" i="6"/>
  <c r="KU101" i="6"/>
  <c r="KU96" i="6"/>
  <c r="KU100" i="6"/>
  <c r="KU99" i="6"/>
  <c r="KU103" i="6"/>
  <c r="KU107" i="6"/>
  <c r="KU105" i="6"/>
  <c r="KU104" i="6"/>
  <c r="KU111" i="6"/>
  <c r="KU115" i="6"/>
  <c r="KU110" i="6"/>
  <c r="KU114" i="6"/>
  <c r="KU109" i="6"/>
  <c r="KU113" i="6"/>
  <c r="KU108" i="6"/>
  <c r="KU112" i="6"/>
  <c r="KU106" i="6"/>
  <c r="KU119" i="6"/>
  <c r="KU123" i="6"/>
  <c r="KU117" i="6"/>
  <c r="KU121" i="6"/>
  <c r="KU116" i="6"/>
  <c r="KU120" i="6"/>
  <c r="KU124" i="6"/>
  <c r="KU128" i="6"/>
  <c r="KU118" i="6"/>
  <c r="KU122" i="6"/>
  <c r="KU126" i="6"/>
  <c r="KU125" i="6"/>
  <c r="KU129" i="6"/>
  <c r="KU133" i="6"/>
  <c r="KU137" i="6"/>
  <c r="KU141" i="6"/>
  <c r="KU132" i="6"/>
  <c r="KU127" i="6"/>
  <c r="KU131" i="6"/>
  <c r="KU135" i="6"/>
  <c r="KU139" i="6"/>
  <c r="KU143" i="6"/>
  <c r="KU130" i="6"/>
  <c r="KU134" i="6"/>
  <c r="KU138" i="6"/>
  <c r="KU142" i="6"/>
  <c r="KU145" i="6"/>
  <c r="KU149" i="6"/>
  <c r="KU153" i="6"/>
  <c r="KU157" i="6"/>
  <c r="KU136" i="6"/>
  <c r="KU140" i="6"/>
  <c r="KU148" i="6"/>
  <c r="KU152" i="6"/>
  <c r="KU156" i="6"/>
  <c r="KU144" i="6"/>
  <c r="KU147" i="6"/>
  <c r="KU151" i="6"/>
  <c r="KU155" i="6"/>
  <c r="KU146" i="6"/>
  <c r="KU150" i="6"/>
  <c r="KU162" i="6"/>
  <c r="KU166" i="6"/>
  <c r="KU170" i="6"/>
  <c r="KU161" i="6"/>
  <c r="KU165" i="6"/>
  <c r="KU169" i="6"/>
  <c r="KU173" i="6"/>
  <c r="KU158" i="6"/>
  <c r="KU160" i="6"/>
  <c r="KU164" i="6"/>
  <c r="KU168" i="6"/>
  <c r="KU172" i="6"/>
  <c r="KU159" i="6"/>
  <c r="KU163" i="6"/>
  <c r="KU167" i="6"/>
  <c r="KU154" i="6"/>
  <c r="KU174" i="6"/>
  <c r="KU178" i="6"/>
  <c r="KU182" i="6"/>
  <c r="KU186" i="6"/>
  <c r="KU177" i="6"/>
  <c r="KU181" i="6"/>
  <c r="KU185" i="6"/>
  <c r="KU171" i="6"/>
  <c r="KU176" i="6"/>
  <c r="KU180" i="6"/>
  <c r="KU184" i="6"/>
  <c r="KU188" i="6"/>
  <c r="KU175" i="6"/>
  <c r="KU179" i="6"/>
  <c r="KU183" i="6"/>
  <c r="KU187" i="6"/>
  <c r="KU192" i="6"/>
  <c r="KU196" i="6"/>
  <c r="KU200" i="6"/>
  <c r="KU204" i="6"/>
  <c r="KU191" i="6"/>
  <c r="KU195" i="6"/>
  <c r="KU199" i="6"/>
  <c r="KU190" i="6"/>
  <c r="KU194" i="6"/>
  <c r="KU198" i="6"/>
  <c r="KU202" i="6"/>
  <c r="KU203" i="6"/>
  <c r="KU206" i="6"/>
  <c r="KU207" i="6"/>
  <c r="KU208" i="6"/>
  <c r="KU209" i="6"/>
  <c r="KU210" i="6"/>
  <c r="KU211" i="6"/>
  <c r="KU212" i="6"/>
  <c r="KU213" i="6"/>
  <c r="KU214" i="6"/>
  <c r="KU215" i="6"/>
  <c r="KU216" i="6"/>
  <c r="KU217" i="6"/>
  <c r="KU218" i="6"/>
  <c r="KU219" i="6"/>
  <c r="KU197" i="6"/>
  <c r="KU205" i="6"/>
  <c r="KU193" i="6"/>
  <c r="KU201" i="6"/>
  <c r="KU189" i="6"/>
  <c r="KU220" i="6"/>
  <c r="KU221" i="6"/>
  <c r="KU222" i="6"/>
  <c r="KU223" i="6"/>
  <c r="KU224" i="6"/>
  <c r="KU225" i="6"/>
  <c r="KU226" i="6"/>
  <c r="KU227" i="6"/>
  <c r="KU228" i="6"/>
  <c r="KU229" i="6"/>
  <c r="KU230" i="6"/>
  <c r="KU231" i="6"/>
  <c r="KU232" i="6"/>
  <c r="KU233" i="6"/>
  <c r="KU234" i="6"/>
  <c r="KU235" i="6"/>
  <c r="KU236" i="6"/>
  <c r="KU237" i="6"/>
  <c r="KU238" i="6"/>
  <c r="KU239" i="6"/>
  <c r="KU240" i="6"/>
  <c r="KU241" i="6"/>
  <c r="KU242" i="6"/>
  <c r="KU243" i="6"/>
  <c r="KU244" i="6"/>
  <c r="KU245" i="6"/>
  <c r="KU246" i="6"/>
  <c r="KU247" i="6"/>
  <c r="KU248" i="6"/>
  <c r="KU252" i="6"/>
  <c r="KU253" i="6"/>
  <c r="KU254" i="6"/>
  <c r="KU255" i="6"/>
  <c r="KU256" i="6"/>
  <c r="KU257" i="6"/>
  <c r="KU258" i="6"/>
  <c r="KU259" i="6"/>
  <c r="KU260" i="6"/>
  <c r="KU261" i="6"/>
  <c r="KU262" i="6"/>
  <c r="KU263" i="6"/>
  <c r="KU264" i="6"/>
  <c r="KU265" i="6"/>
  <c r="KU266" i="6"/>
  <c r="KU267" i="6"/>
  <c r="KU268" i="6"/>
  <c r="KU269" i="6"/>
  <c r="KU270" i="6"/>
  <c r="KU271" i="6"/>
  <c r="KU272" i="6"/>
  <c r="KU273" i="6"/>
  <c r="KU274" i="6"/>
  <c r="KU275" i="6"/>
  <c r="KU276" i="6"/>
  <c r="KU277" i="6"/>
  <c r="KU278" i="6"/>
  <c r="KU279" i="6"/>
  <c r="KU280" i="6"/>
  <c r="KU281" i="6"/>
  <c r="KU282" i="6"/>
  <c r="KU283" i="6"/>
  <c r="KU251" i="6"/>
  <c r="KU249" i="6"/>
  <c r="KU250" i="6"/>
  <c r="KU284" i="6"/>
  <c r="KU285" i="6"/>
  <c r="KU286" i="6"/>
  <c r="KU287" i="6"/>
  <c r="KU288" i="6"/>
  <c r="KU289" i="6"/>
  <c r="KU290" i="6"/>
  <c r="KU291" i="6"/>
  <c r="KU292" i="6"/>
  <c r="KU293" i="6"/>
  <c r="KU294" i="6"/>
  <c r="KU295" i="6"/>
  <c r="KU296" i="6"/>
  <c r="KU297" i="6"/>
  <c r="KU298" i="6"/>
  <c r="KU299" i="6"/>
  <c r="KU300" i="6"/>
  <c r="KU301" i="6"/>
  <c r="KU302" i="6"/>
  <c r="KU303" i="6"/>
  <c r="KU304" i="6"/>
  <c r="KU305" i="6"/>
  <c r="KU306" i="6"/>
  <c r="KU307" i="6"/>
  <c r="KU308" i="6"/>
  <c r="KU309" i="6"/>
  <c r="KU310" i="6"/>
  <c r="KU324" i="6"/>
  <c r="KU332" i="6"/>
  <c r="KU340" i="6"/>
  <c r="KU311" i="6"/>
  <c r="KU321" i="6"/>
  <c r="KU329" i="6"/>
  <c r="KU337" i="6"/>
  <c r="KU345" i="6"/>
  <c r="KU314" i="6"/>
  <c r="KU315" i="6"/>
  <c r="KU318" i="6"/>
  <c r="KU326" i="6"/>
  <c r="KU334" i="6"/>
  <c r="KU342" i="6"/>
  <c r="KU323" i="6"/>
  <c r="KU331" i="6"/>
  <c r="KU339" i="6"/>
  <c r="KU312" i="6"/>
  <c r="KU317" i="6"/>
  <c r="KU320" i="6"/>
  <c r="KU328" i="6"/>
  <c r="KU336" i="6"/>
  <c r="KU344" i="6"/>
  <c r="KU325" i="6"/>
  <c r="KU333" i="6"/>
  <c r="KU341" i="6"/>
  <c r="KU313" i="6"/>
  <c r="KU322" i="6"/>
  <c r="KU330" i="6"/>
  <c r="KU338" i="6"/>
  <c r="KU346" i="6"/>
  <c r="KU316" i="6"/>
  <c r="KU319" i="6"/>
  <c r="KU327" i="6"/>
  <c r="KU335" i="6"/>
  <c r="KU343" i="6"/>
  <c r="KU351" i="6"/>
  <c r="KU359" i="6"/>
  <c r="KU367" i="6"/>
  <c r="KU371" i="6"/>
  <c r="KU372" i="6"/>
  <c r="KU373" i="6"/>
  <c r="KU374" i="6"/>
  <c r="KU375" i="6"/>
  <c r="KU376" i="6"/>
  <c r="KU377" i="6"/>
  <c r="KU348" i="6"/>
  <c r="KU356" i="6"/>
  <c r="KU364" i="6"/>
  <c r="KU378" i="6"/>
  <c r="KU353" i="6"/>
  <c r="KU361" i="6"/>
  <c r="KU369" i="6"/>
  <c r="KU350" i="6"/>
  <c r="KU358" i="6"/>
  <c r="KU366" i="6"/>
  <c r="KU347" i="6"/>
  <c r="KU355" i="6"/>
  <c r="KU363" i="6"/>
  <c r="KU352" i="6"/>
  <c r="KU360" i="6"/>
  <c r="KU368" i="6"/>
  <c r="KU349" i="6"/>
  <c r="KU357" i="6"/>
  <c r="KU365" i="6"/>
  <c r="KU354" i="6"/>
  <c r="KU362" i="6"/>
  <c r="KU370" i="6"/>
  <c r="KU379" i="6"/>
  <c r="KU380" i="6"/>
  <c r="KU381" i="6"/>
  <c r="KU382" i="6"/>
  <c r="KU383" i="6"/>
  <c r="KU384" i="6"/>
  <c r="KU385" i="6"/>
  <c r="KU386" i="6"/>
  <c r="KU387" i="6"/>
  <c r="KU388" i="6"/>
  <c r="KU389" i="6"/>
  <c r="KU390" i="6"/>
  <c r="KU391" i="6"/>
  <c r="KU392" i="6"/>
  <c r="KU393" i="6"/>
  <c r="KU394" i="6"/>
  <c r="KU395" i="6"/>
  <c r="KU396" i="6"/>
  <c r="KU397" i="6"/>
  <c r="KU398" i="6"/>
  <c r="KU399" i="6"/>
  <c r="KU400" i="6"/>
  <c r="KU401" i="6"/>
  <c r="KU402" i="6"/>
  <c r="KU403" i="6"/>
  <c r="KU404" i="6"/>
  <c r="KU405" i="6"/>
  <c r="KU406" i="6"/>
  <c r="KU407" i="6"/>
  <c r="KU408" i="6"/>
  <c r="KU409" i="6"/>
  <c r="KU410" i="6"/>
  <c r="KU411" i="6"/>
  <c r="KU418" i="6"/>
  <c r="KU424" i="6"/>
  <c r="KU437" i="6"/>
  <c r="KU442" i="6"/>
  <c r="KU419" i="6"/>
  <c r="KU425" i="6"/>
  <c r="KU433" i="6"/>
  <c r="KU438" i="6"/>
  <c r="KU446" i="6"/>
  <c r="KU420" i="6"/>
  <c r="KU429" i="6"/>
  <c r="KU439" i="6"/>
  <c r="KU426" i="6"/>
  <c r="KU430" i="6"/>
  <c r="KU434" i="6"/>
  <c r="KU443" i="6"/>
  <c r="KU421" i="6"/>
  <c r="KU428" i="6"/>
  <c r="KU431" i="6"/>
  <c r="KU440" i="6"/>
  <c r="KU414" i="6"/>
  <c r="KU415" i="6"/>
  <c r="KU422" i="6"/>
  <c r="KU427" i="6"/>
  <c r="KU435" i="6"/>
  <c r="KU441" i="6"/>
  <c r="KU444" i="6"/>
  <c r="KU423" i="6"/>
  <c r="KU432" i="6"/>
  <c r="KU436" i="6"/>
  <c r="KU453" i="6"/>
  <c r="KU474" i="6"/>
  <c r="KU412" i="6"/>
  <c r="KU413" i="6"/>
  <c r="KU457" i="6"/>
  <c r="KU472" i="6"/>
  <c r="KU448" i="6"/>
  <c r="KU454" i="6"/>
  <c r="KU460" i="6"/>
  <c r="KU470" i="6"/>
  <c r="KU451" i="6"/>
  <c r="KU463" i="6"/>
  <c r="KU466" i="6"/>
  <c r="KU468" i="6"/>
  <c r="KU458" i="6"/>
  <c r="KU461" i="6"/>
  <c r="KU449" i="6"/>
  <c r="KU452" i="6"/>
  <c r="KU455" i="6"/>
  <c r="KU464" i="6"/>
  <c r="KU445" i="6"/>
  <c r="KU467" i="6"/>
  <c r="KU456" i="6"/>
  <c r="KU471" i="6"/>
  <c r="KU485" i="6"/>
  <c r="KU505" i="6"/>
  <c r="KU510" i="6"/>
  <c r="KU516" i="6"/>
  <c r="KU521" i="6"/>
  <c r="KU529" i="6"/>
  <c r="KU473" i="6"/>
  <c r="KU480" i="6"/>
  <c r="KU491" i="6"/>
  <c r="KU497" i="6"/>
  <c r="KU498" i="6"/>
  <c r="KU499" i="6"/>
  <c r="KU506" i="6"/>
  <c r="KU514" i="6"/>
  <c r="KU515" i="6"/>
  <c r="KU475" i="6"/>
  <c r="KU478" i="6"/>
  <c r="KU489" i="6"/>
  <c r="KU496" i="6"/>
  <c r="KU500" i="6"/>
  <c r="KU501" i="6"/>
  <c r="KU507" i="6"/>
  <c r="KU509" i="6"/>
  <c r="KU511" i="6"/>
  <c r="KU519" i="6"/>
  <c r="KU523" i="6"/>
  <c r="KU527" i="6"/>
  <c r="KU450" i="6"/>
  <c r="KU465" i="6"/>
  <c r="KU476" i="6"/>
  <c r="KU482" i="6"/>
  <c r="KU490" i="6"/>
  <c r="KU493" i="6"/>
  <c r="KU495" i="6"/>
  <c r="KU502" i="6"/>
  <c r="KU518" i="6"/>
  <c r="KU526" i="6"/>
  <c r="KU462" i="6"/>
  <c r="KU469" i="6"/>
  <c r="KU484" i="6"/>
  <c r="KU488" i="6"/>
  <c r="KU492" i="6"/>
  <c r="KU494" i="6"/>
  <c r="KU503" i="6"/>
  <c r="KU508" i="6"/>
  <c r="KU520" i="6"/>
  <c r="KU522" i="6"/>
  <c r="KU525" i="6"/>
  <c r="KU528" i="6"/>
  <c r="KU533" i="6"/>
  <c r="KU479" i="6"/>
  <c r="KU504" i="6"/>
  <c r="KU531" i="6"/>
  <c r="KU532" i="6"/>
  <c r="KU534" i="6"/>
  <c r="KU535" i="6"/>
  <c r="KU416" i="6"/>
  <c r="KU447" i="6"/>
  <c r="KU477" i="6"/>
  <c r="KU481" i="6"/>
  <c r="KU486" i="6"/>
  <c r="KU487" i="6"/>
  <c r="KU513" i="6"/>
  <c r="KU530" i="6"/>
  <c r="KU417" i="6"/>
  <c r="KU459" i="6"/>
  <c r="KU483" i="6"/>
  <c r="KU512" i="6"/>
  <c r="KU517" i="6"/>
  <c r="KU524" i="6"/>
  <c r="MI63" i="6"/>
  <c r="MI62" i="6"/>
  <c r="MI61" i="6"/>
  <c r="MI64" i="6"/>
  <c r="MI67" i="6"/>
  <c r="MI66" i="6"/>
  <c r="MI65" i="6"/>
  <c r="MI68" i="6"/>
  <c r="MI70" i="6"/>
  <c r="MI73" i="6"/>
  <c r="MI69" i="6"/>
  <c r="MI74" i="6"/>
  <c r="MI76" i="6"/>
  <c r="MI72" i="6"/>
  <c r="MI75" i="6"/>
  <c r="MI71" i="6"/>
  <c r="MI77" i="6"/>
  <c r="MI79" i="6"/>
  <c r="MI83" i="6"/>
  <c r="MI84" i="6"/>
  <c r="MI82" i="6"/>
  <c r="MI80" i="6"/>
  <c r="MI78" i="6"/>
  <c r="MI81" i="6"/>
  <c r="MI204" i="6"/>
  <c r="MI203" i="6"/>
  <c r="MI206" i="6"/>
  <c r="MI207" i="6"/>
  <c r="MI208" i="6"/>
  <c r="MI209" i="6"/>
  <c r="MI210" i="6"/>
  <c r="MI211" i="6"/>
  <c r="MI212" i="6"/>
  <c r="MI213" i="6"/>
  <c r="MI205" i="6"/>
  <c r="MI218" i="6"/>
  <c r="MI214" i="6"/>
  <c r="MI215" i="6"/>
  <c r="MI216" i="6"/>
  <c r="MI219" i="6"/>
  <c r="MI217" i="6"/>
  <c r="MI220" i="6"/>
  <c r="MI221" i="6"/>
  <c r="MI222" i="6"/>
  <c r="MI223" i="6"/>
  <c r="MI224" i="6"/>
  <c r="MI225" i="6"/>
  <c r="MI226" i="6"/>
  <c r="MI227" i="6"/>
  <c r="MI228" i="6"/>
  <c r="MI229" i="6"/>
  <c r="MI230" i="6"/>
  <c r="MI232" i="6"/>
  <c r="MI231" i="6"/>
  <c r="MI233" i="6"/>
  <c r="MI234" i="6"/>
  <c r="MI235" i="6"/>
  <c r="MI236" i="6"/>
  <c r="MI237" i="6"/>
  <c r="MI238" i="6"/>
  <c r="MI239" i="6"/>
  <c r="MI240" i="6"/>
  <c r="MI241" i="6"/>
  <c r="MI242" i="6"/>
  <c r="MI243" i="6"/>
  <c r="MI244" i="6"/>
  <c r="MI245" i="6"/>
  <c r="MI246" i="6"/>
  <c r="MI247" i="6"/>
  <c r="MI248" i="6"/>
  <c r="MI249" i="6"/>
  <c r="MI250" i="6"/>
  <c r="MI251" i="6"/>
  <c r="MI252" i="6"/>
  <c r="MI253" i="6"/>
  <c r="MI254" i="6"/>
  <c r="MI255" i="6"/>
  <c r="MI256" i="6"/>
  <c r="MI257" i="6"/>
  <c r="MI258" i="6"/>
  <c r="MI259" i="6"/>
  <c r="MI260" i="6"/>
  <c r="MI261" i="6"/>
  <c r="MI262" i="6"/>
  <c r="MI263" i="6"/>
  <c r="MI264" i="6"/>
  <c r="MI265" i="6"/>
  <c r="MI266" i="6"/>
  <c r="MI267" i="6"/>
  <c r="MI268" i="6"/>
  <c r="MI269" i="6"/>
  <c r="MI270" i="6"/>
  <c r="MI271" i="6"/>
  <c r="MI272" i="6"/>
  <c r="MI273" i="6"/>
  <c r="MI274" i="6"/>
  <c r="MI275" i="6"/>
  <c r="MI276" i="6"/>
  <c r="MI277" i="6"/>
  <c r="MI278" i="6"/>
  <c r="MI279" i="6"/>
  <c r="MI283" i="6"/>
  <c r="MI281" i="6"/>
  <c r="MI282" i="6"/>
  <c r="MI284" i="6"/>
  <c r="MI285" i="6"/>
  <c r="MI286" i="6"/>
  <c r="MI287" i="6"/>
  <c r="MI288" i="6"/>
  <c r="MI289" i="6"/>
  <c r="MI290" i="6"/>
  <c r="MI291" i="6"/>
  <c r="MI292" i="6"/>
  <c r="MI293" i="6"/>
  <c r="MI294" i="6"/>
  <c r="MI295" i="6"/>
  <c r="MI296" i="6"/>
  <c r="MI297" i="6"/>
  <c r="MI298" i="6"/>
  <c r="MI299" i="6"/>
  <c r="MI300" i="6"/>
  <c r="MI301" i="6"/>
  <c r="MI302" i="6"/>
  <c r="MI303" i="6"/>
  <c r="MI304" i="6"/>
  <c r="MI305" i="6"/>
  <c r="MI306" i="6"/>
  <c r="MI307" i="6"/>
  <c r="MI308" i="6"/>
  <c r="MI309" i="6"/>
  <c r="MI310" i="6"/>
  <c r="MI311" i="6"/>
  <c r="MI312" i="6"/>
  <c r="MI313" i="6"/>
  <c r="MI314" i="6"/>
  <c r="MI280" i="6"/>
  <c r="MI317" i="6"/>
  <c r="MI320" i="6"/>
  <c r="MI328" i="6"/>
  <c r="MI336" i="6"/>
  <c r="MI344" i="6"/>
  <c r="MI325" i="6"/>
  <c r="MI333" i="6"/>
  <c r="MI341" i="6"/>
  <c r="MI322" i="6"/>
  <c r="MI330" i="6"/>
  <c r="MI338" i="6"/>
  <c r="MI316" i="6"/>
  <c r="MI319" i="6"/>
  <c r="MI327" i="6"/>
  <c r="MI335" i="6"/>
  <c r="MI343" i="6"/>
  <c r="MI324" i="6"/>
  <c r="MI332" i="6"/>
  <c r="MI340" i="6"/>
  <c r="MI321" i="6"/>
  <c r="MI329" i="6"/>
  <c r="MI337" i="6"/>
  <c r="MI345" i="6"/>
  <c r="MI315" i="6"/>
  <c r="MI318" i="6"/>
  <c r="MI326" i="6"/>
  <c r="MI334" i="6"/>
  <c r="MI342" i="6"/>
  <c r="MI323" i="6"/>
  <c r="MI331" i="6"/>
  <c r="MI339" i="6"/>
  <c r="MI347" i="6"/>
  <c r="MI355" i="6"/>
  <c r="MI363" i="6"/>
  <c r="MI352" i="6"/>
  <c r="MI360" i="6"/>
  <c r="MI368" i="6"/>
  <c r="MI349" i="6"/>
  <c r="MI357" i="6"/>
  <c r="MI365" i="6"/>
  <c r="MI354" i="6"/>
  <c r="MI362" i="6"/>
  <c r="MI370" i="6"/>
  <c r="MI371" i="6"/>
  <c r="MI372" i="6"/>
  <c r="MI373" i="6"/>
  <c r="MI374" i="6"/>
  <c r="MI375" i="6"/>
  <c r="MI376" i="6"/>
  <c r="MI377" i="6"/>
  <c r="MI351" i="6"/>
  <c r="MI359" i="6"/>
  <c r="MI367" i="6"/>
  <c r="MI348" i="6"/>
  <c r="MI356" i="6"/>
  <c r="MI364" i="6"/>
  <c r="MI346" i="6"/>
  <c r="MI353" i="6"/>
  <c r="MI361" i="6"/>
  <c r="MI369" i="6"/>
  <c r="MI350" i="6"/>
  <c r="MI358" i="6"/>
  <c r="MI366" i="6"/>
  <c r="MI378" i="6"/>
  <c r="MI379" i="6"/>
  <c r="MI380" i="6"/>
  <c r="MI381" i="6"/>
  <c r="MI382" i="6"/>
  <c r="MI383" i="6"/>
  <c r="MI384" i="6"/>
  <c r="MI385" i="6"/>
  <c r="MI386" i="6"/>
  <c r="MI387" i="6"/>
  <c r="MI388" i="6"/>
  <c r="MI389" i="6"/>
  <c r="MI390" i="6"/>
  <c r="MI391" i="6"/>
  <c r="MI392" i="6"/>
  <c r="MI393" i="6"/>
  <c r="MI394" i="6"/>
  <c r="MI395" i="6"/>
  <c r="MI396" i="6"/>
  <c r="MI397" i="6"/>
  <c r="MI398" i="6"/>
  <c r="MI399" i="6"/>
  <c r="MI400" i="6"/>
  <c r="MI401" i="6"/>
  <c r="MI402" i="6"/>
  <c r="MI403" i="6"/>
  <c r="MI404" i="6"/>
  <c r="MI405" i="6"/>
  <c r="MI406" i="6"/>
  <c r="MI407" i="6"/>
  <c r="MI408" i="6"/>
  <c r="MI409" i="6"/>
  <c r="MI410" i="6"/>
  <c r="MI411" i="6"/>
  <c r="MI412" i="6"/>
  <c r="MI415" i="6"/>
  <c r="MI422" i="6"/>
  <c r="MI427" i="6"/>
  <c r="MI431" i="6"/>
  <c r="MI435" i="6"/>
  <c r="MI444" i="6"/>
  <c r="MI423" i="6"/>
  <c r="MI428" i="6"/>
  <c r="MI432" i="6"/>
  <c r="MI441" i="6"/>
  <c r="MI416" i="6"/>
  <c r="MI436" i="6"/>
  <c r="MI417" i="6"/>
  <c r="MI418" i="6"/>
  <c r="MI424" i="6"/>
  <c r="MI437" i="6"/>
  <c r="MI445" i="6"/>
  <c r="MI419" i="6"/>
  <c r="MI425" i="6"/>
  <c r="MI433" i="6"/>
  <c r="MI438" i="6"/>
  <c r="MI442" i="6"/>
  <c r="MI414" i="6"/>
  <c r="MI420" i="6"/>
  <c r="MI429" i="6"/>
  <c r="MI439" i="6"/>
  <c r="MI446" i="6"/>
  <c r="MI413" i="6"/>
  <c r="MI426" i="6"/>
  <c r="MI430" i="6"/>
  <c r="MI443" i="6"/>
  <c r="MI452" i="6"/>
  <c r="MI455" i="6"/>
  <c r="MI458" i="6"/>
  <c r="MI461" i="6"/>
  <c r="MI464" i="6"/>
  <c r="MI473" i="6"/>
  <c r="MI440" i="6"/>
  <c r="MI449" i="6"/>
  <c r="MI421" i="6"/>
  <c r="MI434" i="6"/>
  <c r="MI447" i="6"/>
  <c r="MI456" i="6"/>
  <c r="MI459" i="6"/>
  <c r="MI465" i="6"/>
  <c r="MI467" i="6"/>
  <c r="MI469" i="6"/>
  <c r="MI471" i="6"/>
  <c r="MI450" i="6"/>
  <c r="MI462" i="6"/>
  <c r="MI453" i="6"/>
  <c r="MI472" i="6"/>
  <c r="MI448" i="6"/>
  <c r="MI457" i="6"/>
  <c r="MI460" i="6"/>
  <c r="MI470" i="6"/>
  <c r="MI451" i="6"/>
  <c r="MI454" i="6"/>
  <c r="MI463" i="6"/>
  <c r="MI479" i="6"/>
  <c r="MI494" i="6"/>
  <c r="MI503" i="6"/>
  <c r="MI504" i="6"/>
  <c r="MI509" i="6"/>
  <c r="MI519" i="6"/>
  <c r="MI523" i="6"/>
  <c r="MI468" i="6"/>
  <c r="MI477" i="6"/>
  <c r="MI486" i="6"/>
  <c r="MI487" i="6"/>
  <c r="MI526" i="6"/>
  <c r="MI527" i="6"/>
  <c r="MI481" i="6"/>
  <c r="MI483" i="6"/>
  <c r="MI518" i="6"/>
  <c r="MI520" i="6"/>
  <c r="MI528" i="6"/>
  <c r="MI537" i="6"/>
  <c r="MI485" i="6"/>
  <c r="MI505" i="6"/>
  <c r="MI513" i="6"/>
  <c r="MI522" i="6"/>
  <c r="MI525" i="6"/>
  <c r="MI533" i="6"/>
  <c r="MI534" i="6"/>
  <c r="MI466" i="6"/>
  <c r="MI474" i="6"/>
  <c r="MI475" i="6"/>
  <c r="MI480" i="6"/>
  <c r="MI497" i="6"/>
  <c r="MI499" i="6"/>
  <c r="MI512" i="6"/>
  <c r="MI516" i="6"/>
  <c r="MI530" i="6"/>
  <c r="MI531" i="6"/>
  <c r="MI532" i="6"/>
  <c r="MI478" i="6"/>
  <c r="MI496" i="6"/>
  <c r="MI498" i="6"/>
  <c r="MI506" i="6"/>
  <c r="MI510" i="6"/>
  <c r="MI515" i="6"/>
  <c r="MI524" i="6"/>
  <c r="MI482" i="6"/>
  <c r="MI489" i="6"/>
  <c r="MI490" i="6"/>
  <c r="MI491" i="6"/>
  <c r="MI495" i="6"/>
  <c r="MI500" i="6"/>
  <c r="MI501" i="6"/>
  <c r="MI502" i="6"/>
  <c r="MI507" i="6"/>
  <c r="MI514" i="6"/>
  <c r="MI529" i="6"/>
  <c r="MI476" i="6"/>
  <c r="MI484" i="6"/>
  <c r="MI488" i="6"/>
  <c r="MI492" i="6"/>
  <c r="MI493" i="6"/>
  <c r="MI508" i="6"/>
  <c r="MI511" i="6"/>
  <c r="MI517" i="6"/>
  <c r="MI521" i="6"/>
  <c r="MQ63" i="6"/>
  <c r="MQ62" i="6"/>
  <c r="MQ61" i="6"/>
  <c r="MQ64" i="6"/>
  <c r="MQ67" i="6"/>
  <c r="MQ66" i="6"/>
  <c r="MQ65" i="6"/>
  <c r="MQ68" i="6"/>
  <c r="MQ70" i="6"/>
  <c r="MQ73" i="6"/>
  <c r="MQ76" i="6"/>
  <c r="MQ69" i="6"/>
  <c r="MQ71" i="6"/>
  <c r="MQ75" i="6"/>
  <c r="MQ72" i="6"/>
  <c r="MQ74" i="6"/>
  <c r="MQ77" i="6"/>
  <c r="MQ79" i="6"/>
  <c r="MQ83" i="6"/>
  <c r="MQ81" i="6"/>
  <c r="MQ82" i="6"/>
  <c r="MQ84" i="6"/>
  <c r="MQ78" i="6"/>
  <c r="MQ80" i="6"/>
  <c r="MQ204" i="6"/>
  <c r="MQ203" i="6"/>
  <c r="MQ206" i="6"/>
  <c r="MQ207" i="6"/>
  <c r="MQ208" i="6"/>
  <c r="MQ209" i="6"/>
  <c r="MQ210" i="6"/>
  <c r="MQ211" i="6"/>
  <c r="MQ212" i="6"/>
  <c r="MQ213" i="6"/>
  <c r="MQ205" i="6"/>
  <c r="MQ217" i="6"/>
  <c r="MQ219" i="6"/>
  <c r="MQ214" i="6"/>
  <c r="MQ215" i="6"/>
  <c r="MQ216" i="6"/>
  <c r="MQ218" i="6"/>
  <c r="MQ220" i="6"/>
  <c r="MQ221" i="6"/>
  <c r="MQ222" i="6"/>
  <c r="MQ223" i="6"/>
  <c r="MQ224" i="6"/>
  <c r="MQ225" i="6"/>
  <c r="MQ226" i="6"/>
  <c r="MQ227" i="6"/>
  <c r="MQ228" i="6"/>
  <c r="MQ229" i="6"/>
  <c r="MQ230" i="6"/>
  <c r="MQ233" i="6"/>
  <c r="MQ232" i="6"/>
  <c r="MQ234" i="6"/>
  <c r="MQ235" i="6"/>
  <c r="MQ236" i="6"/>
  <c r="MQ237" i="6"/>
  <c r="MQ238" i="6"/>
  <c r="MQ239" i="6"/>
  <c r="MQ240" i="6"/>
  <c r="MQ241" i="6"/>
  <c r="MQ242" i="6"/>
  <c r="MQ243" i="6"/>
  <c r="MQ244" i="6"/>
  <c r="MQ245" i="6"/>
  <c r="MQ246" i="6"/>
  <c r="MQ247" i="6"/>
  <c r="MQ248" i="6"/>
  <c r="MQ249" i="6"/>
  <c r="MQ250" i="6"/>
  <c r="MQ251" i="6"/>
  <c r="MQ231" i="6"/>
  <c r="MQ252" i="6"/>
  <c r="MQ253" i="6"/>
  <c r="MQ254" i="6"/>
  <c r="MQ255" i="6"/>
  <c r="MQ256" i="6"/>
  <c r="MQ257" i="6"/>
  <c r="MQ258" i="6"/>
  <c r="MQ259" i="6"/>
  <c r="MQ260" i="6"/>
  <c r="MQ261" i="6"/>
  <c r="MQ262" i="6"/>
  <c r="MQ263" i="6"/>
  <c r="MQ264" i="6"/>
  <c r="MQ265" i="6"/>
  <c r="MQ266" i="6"/>
  <c r="MQ267" i="6"/>
  <c r="MQ268" i="6"/>
  <c r="MQ269" i="6"/>
  <c r="MQ270" i="6"/>
  <c r="MQ271" i="6"/>
  <c r="MQ272" i="6"/>
  <c r="MQ273" i="6"/>
  <c r="MQ274" i="6"/>
  <c r="MQ275" i="6"/>
  <c r="MQ276" i="6"/>
  <c r="MQ277" i="6"/>
  <c r="MQ278" i="6"/>
  <c r="MQ279" i="6"/>
  <c r="MQ282" i="6"/>
  <c r="MQ280" i="6"/>
  <c r="MQ284" i="6"/>
  <c r="MQ285" i="6"/>
  <c r="MQ286" i="6"/>
  <c r="MQ287" i="6"/>
  <c r="MQ288" i="6"/>
  <c r="MQ289" i="6"/>
  <c r="MQ290" i="6"/>
  <c r="MQ291" i="6"/>
  <c r="MQ292" i="6"/>
  <c r="MQ293" i="6"/>
  <c r="MQ294" i="6"/>
  <c r="MQ295" i="6"/>
  <c r="MQ296" i="6"/>
  <c r="MQ297" i="6"/>
  <c r="MQ298" i="6"/>
  <c r="MQ299" i="6"/>
  <c r="MQ300" i="6"/>
  <c r="MQ301" i="6"/>
  <c r="MQ302" i="6"/>
  <c r="MQ303" i="6"/>
  <c r="MQ304" i="6"/>
  <c r="MQ305" i="6"/>
  <c r="MQ306" i="6"/>
  <c r="MQ307" i="6"/>
  <c r="MQ308" i="6"/>
  <c r="MQ309" i="6"/>
  <c r="MQ310" i="6"/>
  <c r="MQ311" i="6"/>
  <c r="MQ312" i="6"/>
  <c r="MQ313" i="6"/>
  <c r="MQ314" i="6"/>
  <c r="MQ281" i="6"/>
  <c r="MQ283" i="6"/>
  <c r="MQ317" i="6"/>
  <c r="MQ320" i="6"/>
  <c r="MQ328" i="6"/>
  <c r="MQ336" i="6"/>
  <c r="MQ344" i="6"/>
  <c r="MQ325" i="6"/>
  <c r="MQ333" i="6"/>
  <c r="MQ341" i="6"/>
  <c r="MQ322" i="6"/>
  <c r="MQ330" i="6"/>
  <c r="MQ338" i="6"/>
  <c r="MQ316" i="6"/>
  <c r="MQ319" i="6"/>
  <c r="MQ327" i="6"/>
  <c r="MQ335" i="6"/>
  <c r="MQ343" i="6"/>
  <c r="MQ324" i="6"/>
  <c r="MQ332" i="6"/>
  <c r="MQ340" i="6"/>
  <c r="MQ321" i="6"/>
  <c r="MQ329" i="6"/>
  <c r="MQ337" i="6"/>
  <c r="MQ345" i="6"/>
  <c r="MQ315" i="6"/>
  <c r="MQ318" i="6"/>
  <c r="MQ326" i="6"/>
  <c r="MQ334" i="6"/>
  <c r="MQ342" i="6"/>
  <c r="MQ323" i="6"/>
  <c r="MQ331" i="6"/>
  <c r="MQ339" i="6"/>
  <c r="MQ347" i="6"/>
  <c r="MQ355" i="6"/>
  <c r="MQ363" i="6"/>
  <c r="MQ352" i="6"/>
  <c r="MQ360" i="6"/>
  <c r="MQ368" i="6"/>
  <c r="MQ349" i="6"/>
  <c r="MQ357" i="6"/>
  <c r="MQ365" i="6"/>
  <c r="MQ354" i="6"/>
  <c r="MQ362" i="6"/>
  <c r="MQ370" i="6"/>
  <c r="MQ371" i="6"/>
  <c r="MQ372" i="6"/>
  <c r="MQ373" i="6"/>
  <c r="MQ374" i="6"/>
  <c r="MQ375" i="6"/>
  <c r="MQ376" i="6"/>
  <c r="MQ377" i="6"/>
  <c r="MQ346" i="6"/>
  <c r="MQ351" i="6"/>
  <c r="MQ359" i="6"/>
  <c r="MQ367" i="6"/>
  <c r="MQ348" i="6"/>
  <c r="MQ356" i="6"/>
  <c r="MQ364" i="6"/>
  <c r="MQ353" i="6"/>
  <c r="MQ361" i="6"/>
  <c r="MQ369" i="6"/>
  <c r="MQ350" i="6"/>
  <c r="MQ358" i="6"/>
  <c r="MQ366" i="6"/>
  <c r="MQ378" i="6"/>
  <c r="MQ379" i="6"/>
  <c r="MQ380" i="6"/>
  <c r="MQ381" i="6"/>
  <c r="MQ382" i="6"/>
  <c r="MQ383" i="6"/>
  <c r="MQ384" i="6"/>
  <c r="MQ385" i="6"/>
  <c r="MQ386" i="6"/>
  <c r="MQ387" i="6"/>
  <c r="MQ388" i="6"/>
  <c r="MQ389" i="6"/>
  <c r="MQ390" i="6"/>
  <c r="MQ391" i="6"/>
  <c r="MQ392" i="6"/>
  <c r="MQ393" i="6"/>
  <c r="MQ394" i="6"/>
  <c r="MQ395" i="6"/>
  <c r="MQ396" i="6"/>
  <c r="MQ397" i="6"/>
  <c r="MQ398" i="6"/>
  <c r="MQ399" i="6"/>
  <c r="MQ400" i="6"/>
  <c r="MQ401" i="6"/>
  <c r="MQ402" i="6"/>
  <c r="MQ403" i="6"/>
  <c r="MQ404" i="6"/>
  <c r="MQ405" i="6"/>
  <c r="MQ406" i="6"/>
  <c r="MQ407" i="6"/>
  <c r="MQ408" i="6"/>
  <c r="MQ409" i="6"/>
  <c r="MQ410" i="6"/>
  <c r="MQ411" i="6"/>
  <c r="MQ412" i="6"/>
  <c r="MQ415" i="6"/>
  <c r="MQ422" i="6"/>
  <c r="MQ427" i="6"/>
  <c r="MQ431" i="6"/>
  <c r="MQ435" i="6"/>
  <c r="MQ444" i="6"/>
  <c r="MQ423" i="6"/>
  <c r="MQ428" i="6"/>
  <c r="MQ432" i="6"/>
  <c r="MQ441" i="6"/>
  <c r="MQ413" i="6"/>
  <c r="MQ416" i="6"/>
  <c r="MQ436" i="6"/>
  <c r="MQ414" i="6"/>
  <c r="MQ417" i="6"/>
  <c r="MQ418" i="6"/>
  <c r="MQ424" i="6"/>
  <c r="MQ437" i="6"/>
  <c r="MQ445" i="6"/>
  <c r="MQ419" i="6"/>
  <c r="MQ425" i="6"/>
  <c r="MQ433" i="6"/>
  <c r="MQ438" i="6"/>
  <c r="MQ442" i="6"/>
  <c r="MQ420" i="6"/>
  <c r="MQ429" i="6"/>
  <c r="MQ439" i="6"/>
  <c r="MQ446" i="6"/>
  <c r="MQ426" i="6"/>
  <c r="MQ430" i="6"/>
  <c r="MQ443" i="6"/>
  <c r="MQ452" i="6"/>
  <c r="MQ455" i="6"/>
  <c r="MQ458" i="6"/>
  <c r="MQ461" i="6"/>
  <c r="MQ464" i="6"/>
  <c r="MQ473" i="6"/>
  <c r="MQ449" i="6"/>
  <c r="MQ440" i="6"/>
  <c r="MQ447" i="6"/>
  <c r="MQ456" i="6"/>
  <c r="MQ459" i="6"/>
  <c r="MQ465" i="6"/>
  <c r="MQ467" i="6"/>
  <c r="MQ469" i="6"/>
  <c r="MQ471" i="6"/>
  <c r="MQ421" i="6"/>
  <c r="MQ434" i="6"/>
  <c r="MQ450" i="6"/>
  <c r="MQ462" i="6"/>
  <c r="MQ453" i="6"/>
  <c r="MQ472" i="6"/>
  <c r="MQ448" i="6"/>
  <c r="MQ457" i="6"/>
  <c r="MQ460" i="6"/>
  <c r="MQ470" i="6"/>
  <c r="MQ451" i="6"/>
  <c r="MQ454" i="6"/>
  <c r="MQ463" i="6"/>
  <c r="MQ479" i="6"/>
  <c r="MQ494" i="6"/>
  <c r="MQ503" i="6"/>
  <c r="MQ504" i="6"/>
  <c r="MQ509" i="6"/>
  <c r="MQ519" i="6"/>
  <c r="MQ523" i="6"/>
  <c r="MQ477" i="6"/>
  <c r="MQ486" i="6"/>
  <c r="MQ487" i="6"/>
  <c r="MQ526" i="6"/>
  <c r="MQ527" i="6"/>
  <c r="MQ468" i="6"/>
  <c r="MQ474" i="6"/>
  <c r="MQ481" i="6"/>
  <c r="MQ483" i="6"/>
  <c r="MQ518" i="6"/>
  <c r="MQ520" i="6"/>
  <c r="MQ528" i="6"/>
  <c r="MQ537" i="6"/>
  <c r="MQ475" i="6"/>
  <c r="MQ485" i="6"/>
  <c r="MQ505" i="6"/>
  <c r="MQ513" i="6"/>
  <c r="MQ522" i="6"/>
  <c r="MQ525" i="6"/>
  <c r="MQ533" i="6"/>
  <c r="MQ534" i="6"/>
  <c r="MQ480" i="6"/>
  <c r="MQ497" i="6"/>
  <c r="MQ499" i="6"/>
  <c r="MQ512" i="6"/>
  <c r="MQ516" i="6"/>
  <c r="MQ530" i="6"/>
  <c r="MQ531" i="6"/>
  <c r="MQ532" i="6"/>
  <c r="MQ466" i="6"/>
  <c r="MQ478" i="6"/>
  <c r="MQ496" i="6"/>
  <c r="MQ498" i="6"/>
  <c r="MQ506" i="6"/>
  <c r="MQ510" i="6"/>
  <c r="MQ515" i="6"/>
  <c r="MQ524" i="6"/>
  <c r="MQ482" i="6"/>
  <c r="MQ489" i="6"/>
  <c r="MQ490" i="6"/>
  <c r="MQ491" i="6"/>
  <c r="MQ495" i="6"/>
  <c r="MQ500" i="6"/>
  <c r="MQ501" i="6"/>
  <c r="MQ502" i="6"/>
  <c r="MQ507" i="6"/>
  <c r="MQ514" i="6"/>
  <c r="MQ529" i="6"/>
  <c r="MQ476" i="6"/>
  <c r="MQ484" i="6"/>
  <c r="MQ488" i="6"/>
  <c r="MQ492" i="6"/>
  <c r="MQ493" i="6"/>
  <c r="MQ508" i="6"/>
  <c r="MQ511" i="6"/>
  <c r="MQ517" i="6"/>
  <c r="MQ521" i="6"/>
  <c r="MY63" i="6"/>
  <c r="MY62" i="6"/>
  <c r="MY61" i="6"/>
  <c r="MY64" i="6"/>
  <c r="MY67" i="6"/>
  <c r="MY66" i="6"/>
  <c r="MY65" i="6"/>
  <c r="MY68" i="6"/>
  <c r="MY70" i="6"/>
  <c r="MY69" i="6"/>
  <c r="MY73" i="6"/>
  <c r="MY74" i="6"/>
  <c r="MY76" i="6"/>
  <c r="MY75" i="6"/>
  <c r="MY71" i="6"/>
  <c r="MY77" i="6"/>
  <c r="MY72" i="6"/>
  <c r="MY79" i="6"/>
  <c r="MY83" i="6"/>
  <c r="MY84" i="6"/>
  <c r="MY78" i="6"/>
  <c r="MY80" i="6"/>
  <c r="MY81" i="6"/>
  <c r="MY82" i="6"/>
  <c r="MY204" i="6"/>
  <c r="MY203" i="6"/>
  <c r="MY206" i="6"/>
  <c r="MY207" i="6"/>
  <c r="MY208" i="6"/>
  <c r="MY209" i="6"/>
  <c r="MY210" i="6"/>
  <c r="MY211" i="6"/>
  <c r="MY212" i="6"/>
  <c r="MY213" i="6"/>
  <c r="MY205" i="6"/>
  <c r="MY214" i="6"/>
  <c r="MY215" i="6"/>
  <c r="MY216" i="6"/>
  <c r="MY219" i="6"/>
  <c r="MY218" i="6"/>
  <c r="MY217" i="6"/>
  <c r="MY220" i="6"/>
  <c r="MY221" i="6"/>
  <c r="MY222" i="6"/>
  <c r="MY223" i="6"/>
  <c r="MY224" i="6"/>
  <c r="MY225" i="6"/>
  <c r="MY226" i="6"/>
  <c r="MY227" i="6"/>
  <c r="MY228" i="6"/>
  <c r="MY229" i="6"/>
  <c r="MY230" i="6"/>
  <c r="MY231" i="6"/>
  <c r="MY233" i="6"/>
  <c r="MY234" i="6"/>
  <c r="MY235" i="6"/>
  <c r="MY236" i="6"/>
  <c r="MY237" i="6"/>
  <c r="MY238" i="6"/>
  <c r="MY239" i="6"/>
  <c r="MY240" i="6"/>
  <c r="MY241" i="6"/>
  <c r="MY242" i="6"/>
  <c r="MY243" i="6"/>
  <c r="MY244" i="6"/>
  <c r="MY245" i="6"/>
  <c r="MY246" i="6"/>
  <c r="MY247" i="6"/>
  <c r="MY248" i="6"/>
  <c r="MY249" i="6"/>
  <c r="MY250" i="6"/>
  <c r="MY251" i="6"/>
  <c r="MY232" i="6"/>
  <c r="MY252" i="6"/>
  <c r="MY253" i="6"/>
  <c r="MY254" i="6"/>
  <c r="MY255" i="6"/>
  <c r="MY256" i="6"/>
  <c r="MY257" i="6"/>
  <c r="MY258" i="6"/>
  <c r="MY259" i="6"/>
  <c r="MY260" i="6"/>
  <c r="MY261" i="6"/>
  <c r="MY262" i="6"/>
  <c r="MY263" i="6"/>
  <c r="MY264" i="6"/>
  <c r="MY265" i="6"/>
  <c r="MY266" i="6"/>
  <c r="MY267" i="6"/>
  <c r="MY268" i="6"/>
  <c r="MY269" i="6"/>
  <c r="MY270" i="6"/>
  <c r="MY271" i="6"/>
  <c r="MY272" i="6"/>
  <c r="MY273" i="6"/>
  <c r="MY274" i="6"/>
  <c r="MY275" i="6"/>
  <c r="MY276" i="6"/>
  <c r="MY277" i="6"/>
  <c r="MY278" i="6"/>
  <c r="MY279" i="6"/>
  <c r="MY281" i="6"/>
  <c r="MY282" i="6"/>
  <c r="MY284" i="6"/>
  <c r="MY285" i="6"/>
  <c r="MY286" i="6"/>
  <c r="MY287" i="6"/>
  <c r="MY288" i="6"/>
  <c r="MY289" i="6"/>
  <c r="MY290" i="6"/>
  <c r="MY291" i="6"/>
  <c r="MY292" i="6"/>
  <c r="MY293" i="6"/>
  <c r="MY294" i="6"/>
  <c r="MY295" i="6"/>
  <c r="MY296" i="6"/>
  <c r="MY297" i="6"/>
  <c r="MY298" i="6"/>
  <c r="MY299" i="6"/>
  <c r="MY300" i="6"/>
  <c r="MY301" i="6"/>
  <c r="MY302" i="6"/>
  <c r="MY303" i="6"/>
  <c r="MY304" i="6"/>
  <c r="MY280" i="6"/>
  <c r="MY283" i="6"/>
  <c r="MY305" i="6"/>
  <c r="MY306" i="6"/>
  <c r="MY307" i="6"/>
  <c r="MY308" i="6"/>
  <c r="MY309" i="6"/>
  <c r="MY310" i="6"/>
  <c r="MY311" i="6"/>
  <c r="MY312" i="6"/>
  <c r="MY313" i="6"/>
  <c r="MY314" i="6"/>
  <c r="MY317" i="6"/>
  <c r="MY320" i="6"/>
  <c r="MY328" i="6"/>
  <c r="MY336" i="6"/>
  <c r="MY344" i="6"/>
  <c r="MY325" i="6"/>
  <c r="MY333" i="6"/>
  <c r="MY341" i="6"/>
  <c r="MY322" i="6"/>
  <c r="MY330" i="6"/>
  <c r="MY338" i="6"/>
  <c r="MY316" i="6"/>
  <c r="MY319" i="6"/>
  <c r="MY327" i="6"/>
  <c r="MY335" i="6"/>
  <c r="MY343" i="6"/>
  <c r="MY324" i="6"/>
  <c r="MY332" i="6"/>
  <c r="MY340" i="6"/>
  <c r="MY321" i="6"/>
  <c r="MY329" i="6"/>
  <c r="MY337" i="6"/>
  <c r="MY345" i="6"/>
  <c r="MY315" i="6"/>
  <c r="MY318" i="6"/>
  <c r="MY326" i="6"/>
  <c r="MY334" i="6"/>
  <c r="MY342" i="6"/>
  <c r="MY323" i="6"/>
  <c r="MY331" i="6"/>
  <c r="MY339" i="6"/>
  <c r="MY347" i="6"/>
  <c r="MY355" i="6"/>
  <c r="MY363" i="6"/>
  <c r="MY352" i="6"/>
  <c r="MY360" i="6"/>
  <c r="MY368" i="6"/>
  <c r="MY346" i="6"/>
  <c r="MY349" i="6"/>
  <c r="MY357" i="6"/>
  <c r="MY365" i="6"/>
  <c r="MY354" i="6"/>
  <c r="MY362" i="6"/>
  <c r="MY370" i="6"/>
  <c r="MY371" i="6"/>
  <c r="MY372" i="6"/>
  <c r="MY373" i="6"/>
  <c r="MY374" i="6"/>
  <c r="MY375" i="6"/>
  <c r="MY376" i="6"/>
  <c r="MY377" i="6"/>
  <c r="MY351" i="6"/>
  <c r="MY359" i="6"/>
  <c r="MY367" i="6"/>
  <c r="MY348" i="6"/>
  <c r="MY356" i="6"/>
  <c r="MY364" i="6"/>
  <c r="MY353" i="6"/>
  <c r="MY361" i="6"/>
  <c r="MY369" i="6"/>
  <c r="MY350" i="6"/>
  <c r="MY358" i="6"/>
  <c r="MY366" i="6"/>
  <c r="MY379" i="6"/>
  <c r="MY380" i="6"/>
  <c r="MY381" i="6"/>
  <c r="MY382" i="6"/>
  <c r="MY383" i="6"/>
  <c r="MY384" i="6"/>
  <c r="MY385" i="6"/>
  <c r="MY386" i="6"/>
  <c r="MY387" i="6"/>
  <c r="MY388" i="6"/>
  <c r="MY389" i="6"/>
  <c r="MY390" i="6"/>
  <c r="MY391" i="6"/>
  <c r="MY378" i="6"/>
  <c r="MY392" i="6"/>
  <c r="MY393" i="6"/>
  <c r="MY394" i="6"/>
  <c r="MY395" i="6"/>
  <c r="MY396" i="6"/>
  <c r="MY397" i="6"/>
  <c r="MY398" i="6"/>
  <c r="MY399" i="6"/>
  <c r="MY400" i="6"/>
  <c r="MY401" i="6"/>
  <c r="MY402" i="6"/>
  <c r="MY403" i="6"/>
  <c r="MY404" i="6"/>
  <c r="MY405" i="6"/>
  <c r="MY406" i="6"/>
  <c r="MY407" i="6"/>
  <c r="MY408" i="6"/>
  <c r="MY409" i="6"/>
  <c r="MY410" i="6"/>
  <c r="MY411" i="6"/>
  <c r="MY412" i="6"/>
  <c r="MY415" i="6"/>
  <c r="MY422" i="6"/>
  <c r="MY427" i="6"/>
  <c r="MY431" i="6"/>
  <c r="MY435" i="6"/>
  <c r="MY444" i="6"/>
  <c r="MY414" i="6"/>
  <c r="MY423" i="6"/>
  <c r="MY428" i="6"/>
  <c r="MY432" i="6"/>
  <c r="MY441" i="6"/>
  <c r="MY416" i="6"/>
  <c r="MY436" i="6"/>
  <c r="MY417" i="6"/>
  <c r="MY418" i="6"/>
  <c r="MY424" i="6"/>
  <c r="MY437" i="6"/>
  <c r="MY445" i="6"/>
  <c r="MY419" i="6"/>
  <c r="MY425" i="6"/>
  <c r="MY433" i="6"/>
  <c r="MY438" i="6"/>
  <c r="MY442" i="6"/>
  <c r="MY420" i="6"/>
  <c r="MY429" i="6"/>
  <c r="MY439" i="6"/>
  <c r="MY446" i="6"/>
  <c r="MY413" i="6"/>
  <c r="MY426" i="6"/>
  <c r="MY430" i="6"/>
  <c r="MY443" i="6"/>
  <c r="MY452" i="6"/>
  <c r="MY455" i="6"/>
  <c r="MY458" i="6"/>
  <c r="MY461" i="6"/>
  <c r="MY464" i="6"/>
  <c r="MY473" i="6"/>
  <c r="MY449" i="6"/>
  <c r="MY447" i="6"/>
  <c r="MY456" i="6"/>
  <c r="MY459" i="6"/>
  <c r="MY465" i="6"/>
  <c r="MY467" i="6"/>
  <c r="MY469" i="6"/>
  <c r="MY471" i="6"/>
  <c r="MY440" i="6"/>
  <c r="MY450" i="6"/>
  <c r="MY462" i="6"/>
  <c r="MY421" i="6"/>
  <c r="MY434" i="6"/>
  <c r="MY453" i="6"/>
  <c r="MY472" i="6"/>
  <c r="MY448" i="6"/>
  <c r="MY457" i="6"/>
  <c r="MY460" i="6"/>
  <c r="MY470" i="6"/>
  <c r="MY451" i="6"/>
  <c r="MY454" i="6"/>
  <c r="MY463" i="6"/>
  <c r="MY474" i="6"/>
  <c r="MY479" i="6"/>
  <c r="MY494" i="6"/>
  <c r="MY503" i="6"/>
  <c r="MY504" i="6"/>
  <c r="MY509" i="6"/>
  <c r="MY519" i="6"/>
  <c r="MY523" i="6"/>
  <c r="MY477" i="6"/>
  <c r="MY486" i="6"/>
  <c r="MY487" i="6"/>
  <c r="MY526" i="6"/>
  <c r="MY527" i="6"/>
  <c r="MY475" i="6"/>
  <c r="MY481" i="6"/>
  <c r="MY483" i="6"/>
  <c r="MY518" i="6"/>
  <c r="MY520" i="6"/>
  <c r="MY528" i="6"/>
  <c r="MY537" i="6"/>
  <c r="MY468" i="6"/>
  <c r="MY485" i="6"/>
  <c r="MY505" i="6"/>
  <c r="MY513" i="6"/>
  <c r="MY522" i="6"/>
  <c r="MY525" i="6"/>
  <c r="MY533" i="6"/>
  <c r="MY534" i="6"/>
  <c r="MY480" i="6"/>
  <c r="MY497" i="6"/>
  <c r="MY499" i="6"/>
  <c r="MY512" i="6"/>
  <c r="MY516" i="6"/>
  <c r="MY530" i="6"/>
  <c r="MY531" i="6"/>
  <c r="MY532" i="6"/>
  <c r="MY478" i="6"/>
  <c r="MY496" i="6"/>
  <c r="MY498" i="6"/>
  <c r="MY506" i="6"/>
  <c r="MY510" i="6"/>
  <c r="MY515" i="6"/>
  <c r="MY524" i="6"/>
  <c r="MY466" i="6"/>
  <c r="MY482" i="6"/>
  <c r="MY489" i="6"/>
  <c r="MY490" i="6"/>
  <c r="MY491" i="6"/>
  <c r="MY495" i="6"/>
  <c r="MY500" i="6"/>
  <c r="MY501" i="6"/>
  <c r="MY502" i="6"/>
  <c r="MY507" i="6"/>
  <c r="MY514" i="6"/>
  <c r="MY529" i="6"/>
  <c r="MY476" i="6"/>
  <c r="MY484" i="6"/>
  <c r="MY488" i="6"/>
  <c r="MY492" i="6"/>
  <c r="MY493" i="6"/>
  <c r="MY508" i="6"/>
  <c r="MY511" i="6"/>
  <c r="MY517" i="6"/>
  <c r="MY521" i="6"/>
  <c r="KU559" i="6"/>
  <c r="KM559" i="6"/>
  <c r="KE559" i="6"/>
  <c r="IQ559" i="6"/>
  <c r="II559" i="6"/>
  <c r="IA559" i="6"/>
  <c r="HS559" i="6"/>
  <c r="GI559" i="6"/>
  <c r="GA559" i="6"/>
  <c r="FS559" i="6"/>
  <c r="EF559" i="6"/>
  <c r="DX559" i="6"/>
  <c r="DP559" i="6"/>
  <c r="BZ559" i="6"/>
  <c r="BR559" i="6"/>
  <c r="BJ559" i="6"/>
  <c r="MY558" i="6"/>
  <c r="MQ558" i="6"/>
  <c r="MI558" i="6"/>
  <c r="KQ558" i="6"/>
  <c r="KI558" i="6"/>
  <c r="KA558" i="6"/>
  <c r="IN558" i="6"/>
  <c r="IF558" i="6"/>
  <c r="HX558" i="6"/>
  <c r="GG558" i="6"/>
  <c r="FY558" i="6"/>
  <c r="FQ558" i="6"/>
  <c r="EE558" i="6"/>
  <c r="DW558" i="6"/>
  <c r="DO558" i="6"/>
  <c r="BW558" i="6"/>
  <c r="BO558" i="6"/>
  <c r="BG558" i="6"/>
  <c r="MV557" i="6"/>
  <c r="MN557" i="6"/>
  <c r="MF557" i="6"/>
  <c r="KN557" i="6"/>
  <c r="IN557" i="6"/>
  <c r="IF557" i="6"/>
  <c r="HX557" i="6"/>
  <c r="GL557" i="6"/>
  <c r="GD557" i="6"/>
  <c r="FV557" i="6"/>
  <c r="FN557" i="6"/>
  <c r="EB557" i="6"/>
  <c r="DT557" i="6"/>
  <c r="DL557" i="6"/>
  <c r="CC557" i="6"/>
  <c r="BU557" i="6"/>
  <c r="BM557" i="6"/>
  <c r="BE557" i="6"/>
  <c r="MV556" i="6"/>
  <c r="MN556" i="6"/>
  <c r="MF556" i="6"/>
  <c r="KW556" i="6"/>
  <c r="KO556" i="6"/>
  <c r="KG556" i="6"/>
  <c r="JY556" i="6"/>
  <c r="IL556" i="6"/>
  <c r="ID556" i="6"/>
  <c r="HV556" i="6"/>
  <c r="GJ556" i="6"/>
  <c r="GB556" i="6"/>
  <c r="FT556" i="6"/>
  <c r="EH556" i="6"/>
  <c r="DZ556" i="6"/>
  <c r="DR556" i="6"/>
  <c r="DJ556" i="6"/>
  <c r="CA556" i="6"/>
  <c r="BS556" i="6"/>
  <c r="BK556" i="6"/>
  <c r="NB555" i="6"/>
  <c r="MT555" i="6"/>
  <c r="ML555" i="6"/>
  <c r="MD555" i="6"/>
  <c r="KT555" i="6"/>
  <c r="KL555" i="6"/>
  <c r="KD555" i="6"/>
  <c r="IR555" i="6"/>
  <c r="IJ555" i="6"/>
  <c r="IB555" i="6"/>
  <c r="HT555" i="6"/>
  <c r="GG555" i="6"/>
  <c r="FY555" i="6"/>
  <c r="FQ555" i="6"/>
  <c r="ED555" i="6"/>
  <c r="DV555" i="6"/>
  <c r="DN555" i="6"/>
  <c r="BO555" i="6"/>
  <c r="BG555" i="6"/>
  <c r="MX554" i="6"/>
  <c r="MP554" i="6"/>
  <c r="MH554" i="6"/>
  <c r="KX554" i="6"/>
  <c r="KP554" i="6"/>
  <c r="KH554" i="6"/>
  <c r="JZ554" i="6"/>
  <c r="IN554" i="6"/>
  <c r="IF554" i="6"/>
  <c r="HX554" i="6"/>
  <c r="GL554" i="6"/>
  <c r="GD554" i="6"/>
  <c r="FV554" i="6"/>
  <c r="FN554" i="6"/>
  <c r="EI554" i="6"/>
  <c r="EA554" i="6"/>
  <c r="DS554" i="6"/>
  <c r="DK554" i="6"/>
  <c r="CD554" i="6"/>
  <c r="BV554" i="6"/>
  <c r="BN554" i="6"/>
  <c r="BF554" i="6"/>
  <c r="MX553" i="6"/>
  <c r="MP553" i="6"/>
  <c r="MH553" i="6"/>
  <c r="KX553" i="6"/>
  <c r="KP553" i="6"/>
  <c r="KH553" i="6"/>
  <c r="JZ553" i="6"/>
  <c r="IM553" i="6"/>
  <c r="IE553" i="6"/>
  <c r="HW553" i="6"/>
  <c r="GJ553" i="6"/>
  <c r="GB553" i="6"/>
  <c r="FT553" i="6"/>
  <c r="EG553" i="6"/>
  <c r="DY553" i="6"/>
  <c r="DQ553" i="6"/>
  <c r="DI553" i="6"/>
  <c r="BY553" i="6"/>
  <c r="BQ553" i="6"/>
  <c r="BI553" i="6"/>
  <c r="MZ552" i="6"/>
  <c r="MR552" i="6"/>
  <c r="MJ552" i="6"/>
  <c r="KQ552" i="6"/>
  <c r="KI552" i="6"/>
  <c r="KA552" i="6"/>
  <c r="IN552" i="6"/>
  <c r="IF552" i="6"/>
  <c r="HX552" i="6"/>
  <c r="GL552" i="6"/>
  <c r="GD552" i="6"/>
  <c r="FV552" i="6"/>
  <c r="FN552" i="6"/>
  <c r="EB552" i="6"/>
  <c r="DT552" i="6"/>
  <c r="DL552" i="6"/>
  <c r="CB552" i="6"/>
  <c r="BT552" i="6"/>
  <c r="BL552" i="6"/>
  <c r="BD552" i="6"/>
  <c r="NA551" i="6"/>
  <c r="MS551" i="6"/>
  <c r="MK551" i="6"/>
  <c r="MC551" i="6"/>
  <c r="KQ551" i="6"/>
  <c r="KI551" i="6"/>
  <c r="KA551" i="6"/>
  <c r="IO551" i="6"/>
  <c r="IG551" i="6"/>
  <c r="HY551" i="6"/>
  <c r="GM551" i="6"/>
  <c r="GE551" i="6"/>
  <c r="FW551" i="6"/>
  <c r="FO551" i="6"/>
  <c r="EC551" i="6"/>
  <c r="DU551" i="6"/>
  <c r="DM551" i="6"/>
  <c r="CC551" i="6"/>
  <c r="BU551" i="6"/>
  <c r="BM551" i="6"/>
  <c r="BE551" i="6"/>
  <c r="NB550" i="6"/>
  <c r="MT550" i="6"/>
  <c r="ML550" i="6"/>
  <c r="MD550" i="6"/>
  <c r="KQ550" i="6"/>
  <c r="KI550" i="6"/>
  <c r="KA550" i="6"/>
  <c r="IN550" i="6"/>
  <c r="IF550" i="6"/>
  <c r="HX550" i="6"/>
  <c r="GK550" i="6"/>
  <c r="GC550" i="6"/>
  <c r="FU550" i="6"/>
  <c r="EI550" i="6"/>
  <c r="EA550" i="6"/>
  <c r="DS550" i="6"/>
  <c r="DK550" i="6"/>
  <c r="CA550" i="6"/>
  <c r="BS550" i="6"/>
  <c r="BK550" i="6"/>
  <c r="MZ549" i="6"/>
  <c r="MR549" i="6"/>
  <c r="MJ549" i="6"/>
  <c r="KW549" i="6"/>
  <c r="KO549" i="6"/>
  <c r="KG549" i="6"/>
  <c r="JY549" i="6"/>
  <c r="IL549" i="6"/>
  <c r="ID549" i="6"/>
  <c r="HV549" i="6"/>
  <c r="GJ549" i="6"/>
  <c r="GB549" i="6"/>
  <c r="FT549" i="6"/>
  <c r="EG549" i="6"/>
  <c r="DY549" i="6"/>
  <c r="DQ549" i="6"/>
  <c r="DI549" i="6"/>
  <c r="BZ549" i="6"/>
  <c r="BR549" i="6"/>
  <c r="BJ549" i="6"/>
  <c r="MY548" i="6"/>
  <c r="MQ548" i="6"/>
  <c r="MI548" i="6"/>
  <c r="KQ548" i="6"/>
  <c r="KI548" i="6"/>
  <c r="KA548" i="6"/>
  <c r="IN548" i="6"/>
  <c r="IF548" i="6"/>
  <c r="HX548" i="6"/>
  <c r="GL548" i="6"/>
  <c r="GD548" i="6"/>
  <c r="FV548" i="6"/>
  <c r="FN548" i="6"/>
  <c r="EI548" i="6"/>
  <c r="EA548" i="6"/>
  <c r="DS548" i="6"/>
  <c r="DK548" i="6"/>
  <c r="CA548" i="6"/>
  <c r="BS548" i="6"/>
  <c r="BK548" i="6"/>
  <c r="MZ547" i="6"/>
  <c r="MR547" i="6"/>
  <c r="MJ547" i="6"/>
  <c r="KX547" i="6"/>
  <c r="KP547" i="6"/>
  <c r="KH547" i="6"/>
  <c r="JZ547" i="6"/>
  <c r="IN547" i="6"/>
  <c r="IF547" i="6"/>
  <c r="HX547" i="6"/>
  <c r="GL547" i="6"/>
  <c r="GD547" i="6"/>
  <c r="FV547" i="6"/>
  <c r="FN547" i="6"/>
  <c r="EI547" i="6"/>
  <c r="EA547" i="6"/>
  <c r="DS547" i="6"/>
  <c r="CA547" i="6"/>
  <c r="BS547" i="6"/>
  <c r="BK547" i="6"/>
  <c r="NA546" i="6"/>
  <c r="MS546" i="6"/>
  <c r="MK546" i="6"/>
  <c r="MC546" i="6"/>
  <c r="KX546" i="6"/>
  <c r="KP546" i="6"/>
  <c r="KH546" i="6"/>
  <c r="JZ546" i="6"/>
  <c r="GM546" i="6"/>
  <c r="GE546" i="6"/>
  <c r="FW546" i="6"/>
  <c r="FO546" i="6"/>
  <c r="EB546" i="6"/>
  <c r="DT546" i="6"/>
  <c r="DL546" i="6"/>
  <c r="CC546" i="6"/>
  <c r="BU546" i="6"/>
  <c r="BM546" i="6"/>
  <c r="BE546" i="6"/>
  <c r="NC545" i="6"/>
  <c r="MU545" i="6"/>
  <c r="MM545" i="6"/>
  <c r="ME545" i="6"/>
  <c r="KR545" i="6"/>
  <c r="KJ545" i="6"/>
  <c r="KB545" i="6"/>
  <c r="IO545" i="6"/>
  <c r="IG545" i="6"/>
  <c r="HY545" i="6"/>
  <c r="GL545" i="6"/>
  <c r="GD545" i="6"/>
  <c r="FV545" i="6"/>
  <c r="FN545" i="6"/>
  <c r="EB545" i="6"/>
  <c r="DT545" i="6"/>
  <c r="DL545" i="6"/>
  <c r="CB545" i="6"/>
  <c r="BT545" i="6"/>
  <c r="BL545" i="6"/>
  <c r="BD545" i="6"/>
  <c r="NC544" i="6"/>
  <c r="MU544" i="6"/>
  <c r="MM544" i="6"/>
  <c r="ME544" i="6"/>
  <c r="KR544" i="6"/>
  <c r="KJ544" i="6"/>
  <c r="KB544" i="6"/>
  <c r="IO544" i="6"/>
  <c r="IG544" i="6"/>
  <c r="HY544" i="6"/>
  <c r="GM544" i="6"/>
  <c r="GE544" i="6"/>
  <c r="FW544" i="6"/>
  <c r="FO544" i="6"/>
  <c r="ED544" i="6"/>
  <c r="DV544" i="6"/>
  <c r="DN544" i="6"/>
  <c r="CD544" i="6"/>
  <c r="BV544" i="6"/>
  <c r="BN544" i="6"/>
  <c r="BF544" i="6"/>
  <c r="MV543" i="6"/>
  <c r="MN543" i="6"/>
  <c r="MF543" i="6"/>
  <c r="KS543" i="6"/>
  <c r="KK543" i="6"/>
  <c r="KC543" i="6"/>
  <c r="IP543" i="6"/>
  <c r="IH543" i="6"/>
  <c r="HZ543" i="6"/>
  <c r="GM543" i="6"/>
  <c r="GE543" i="6"/>
  <c r="FW543" i="6"/>
  <c r="FO543" i="6"/>
  <c r="EB543" i="6"/>
  <c r="DT543" i="6"/>
  <c r="DL543" i="6"/>
  <c r="CB543" i="6"/>
  <c r="BT543" i="6"/>
  <c r="BL543" i="6"/>
  <c r="BD543" i="6"/>
  <c r="NA542" i="6"/>
  <c r="MS542" i="6"/>
  <c r="MK542" i="6"/>
  <c r="MC542" i="6"/>
  <c r="KX542" i="6"/>
  <c r="KP542" i="6"/>
  <c r="KH542" i="6"/>
  <c r="JZ542" i="6"/>
  <c r="IM542" i="6"/>
  <c r="IE542" i="6"/>
  <c r="HW542" i="6"/>
  <c r="GJ542" i="6"/>
  <c r="GB542" i="6"/>
  <c r="FT542" i="6"/>
  <c r="EH542" i="6"/>
  <c r="DZ542" i="6"/>
  <c r="DR542" i="6"/>
  <c r="DJ542" i="6"/>
  <c r="BZ542" i="6"/>
  <c r="BR542" i="6"/>
  <c r="BJ542" i="6"/>
  <c r="MY541" i="6"/>
  <c r="MQ541" i="6"/>
  <c r="MI541" i="6"/>
  <c r="KW541" i="6"/>
  <c r="KO541" i="6"/>
  <c r="KG541" i="6"/>
  <c r="JY541" i="6"/>
  <c r="IL541" i="6"/>
  <c r="ID541" i="6"/>
  <c r="HV541" i="6"/>
  <c r="GJ541" i="6"/>
  <c r="GB541" i="6"/>
  <c r="FT541" i="6"/>
  <c r="EG541" i="6"/>
  <c r="DY541" i="6"/>
  <c r="DQ541" i="6"/>
  <c r="DI541" i="6"/>
  <c r="CB541" i="6"/>
  <c r="BT541" i="6"/>
  <c r="BL541" i="6"/>
  <c r="BD541" i="6"/>
  <c r="NA540" i="6"/>
  <c r="MS540" i="6"/>
  <c r="MK540" i="6"/>
  <c r="MC540" i="6"/>
  <c r="KR540" i="6"/>
  <c r="KJ540" i="6"/>
  <c r="KB540" i="6"/>
  <c r="IO540" i="6"/>
  <c r="IG540" i="6"/>
  <c r="HY540" i="6"/>
  <c r="GM540" i="6"/>
  <c r="GE540" i="6"/>
  <c r="FW540" i="6"/>
  <c r="FO540" i="6"/>
  <c r="EB540" i="6"/>
  <c r="DT540" i="6"/>
  <c r="DL540" i="6"/>
  <c r="CB540" i="6"/>
  <c r="BT540" i="6"/>
  <c r="BL540" i="6"/>
  <c r="BD540" i="6"/>
  <c r="MY539" i="6"/>
  <c r="MQ539" i="6"/>
  <c r="MI539" i="6"/>
  <c r="KS539" i="6"/>
  <c r="KK539" i="6"/>
  <c r="KC539" i="6"/>
  <c r="IQ539" i="6"/>
  <c r="II539" i="6"/>
  <c r="IA539" i="6"/>
  <c r="HS539" i="6"/>
  <c r="GG539" i="6"/>
  <c r="FY539" i="6"/>
  <c r="FQ539" i="6"/>
  <c r="ED539" i="6"/>
  <c r="DV539" i="6"/>
  <c r="DN539" i="6"/>
  <c r="CD539" i="6"/>
  <c r="BV539" i="6"/>
  <c r="BN539" i="6"/>
  <c r="BF539" i="6"/>
  <c r="MZ538" i="6"/>
  <c r="MJ538" i="6"/>
  <c r="KT538" i="6"/>
  <c r="KL538" i="6"/>
  <c r="KD538" i="6"/>
  <c r="IS538" i="6"/>
  <c r="IK538" i="6"/>
  <c r="IC538" i="6"/>
  <c r="HU538" i="6"/>
  <c r="GM538" i="6"/>
  <c r="GE538" i="6"/>
  <c r="FW538" i="6"/>
  <c r="FO538" i="6"/>
  <c r="DZ538" i="6"/>
  <c r="DP538" i="6"/>
  <c r="CD538" i="6"/>
  <c r="BQ538" i="6"/>
  <c r="BF538" i="6"/>
  <c r="MU537" i="6"/>
  <c r="KN537" i="6"/>
  <c r="JZ537" i="6"/>
  <c r="IJ537" i="6"/>
  <c r="HV537" i="6"/>
  <c r="GD537" i="6"/>
  <c r="FO537" i="6"/>
  <c r="DU537" i="6"/>
  <c r="CC537" i="6"/>
  <c r="BM537" i="6"/>
  <c r="NB536" i="6"/>
  <c r="ML536" i="6"/>
  <c r="KK536" i="6"/>
  <c r="IP536" i="6"/>
  <c r="HZ536" i="6"/>
  <c r="GN536" i="6"/>
  <c r="FT536" i="6"/>
  <c r="DS536" i="6"/>
  <c r="CB536" i="6"/>
  <c r="BG536" i="6"/>
  <c r="MT535" i="6"/>
  <c r="KD535" i="6"/>
  <c r="HT535" i="6"/>
  <c r="GE535" i="6"/>
  <c r="NC534" i="6"/>
  <c r="KW534" i="6"/>
  <c r="HY534" i="6"/>
  <c r="DX534" i="6"/>
  <c r="HW533" i="6"/>
  <c r="FR533" i="6"/>
  <c r="BH533" i="6"/>
  <c r="IM532" i="6"/>
  <c r="FY532" i="6"/>
  <c r="BO532" i="6"/>
  <c r="MD531" i="6"/>
  <c r="KG531" i="6"/>
  <c r="MT530" i="6"/>
  <c r="KL529" i="6"/>
  <c r="MF528" i="6"/>
  <c r="JZ528" i="6"/>
  <c r="IM528" i="6"/>
  <c r="GH528" i="6"/>
  <c r="MW527" i="6"/>
  <c r="KR527" i="6"/>
  <c r="DR527" i="6"/>
  <c r="DQ526" i="6"/>
  <c r="BW560" i="6"/>
  <c r="BW61" i="6"/>
  <c r="BW64" i="6"/>
  <c r="BW63" i="6"/>
  <c r="BW62" i="6"/>
  <c r="BW65" i="6"/>
  <c r="BW67" i="6"/>
  <c r="BW70" i="6"/>
  <c r="BW69" i="6"/>
  <c r="BW68" i="6"/>
  <c r="BW66" i="6"/>
  <c r="BW73" i="6"/>
  <c r="BW72" i="6"/>
  <c r="BW76" i="6"/>
  <c r="BW74" i="6"/>
  <c r="BW75" i="6"/>
  <c r="BW77" i="6"/>
  <c r="BW71" i="6"/>
  <c r="BW79" i="6"/>
  <c r="BW83" i="6"/>
  <c r="BW82" i="6"/>
  <c r="BW86" i="6"/>
  <c r="BW81" i="6"/>
  <c r="BW80" i="6"/>
  <c r="BW84" i="6"/>
  <c r="BW88" i="6"/>
  <c r="BW87" i="6"/>
  <c r="BW78" i="6"/>
  <c r="BW90" i="6"/>
  <c r="BW85" i="6"/>
  <c r="BW94" i="6"/>
  <c r="BW98" i="6"/>
  <c r="BW89" i="6"/>
  <c r="BW93" i="6"/>
  <c r="BW97" i="6"/>
  <c r="BW92" i="6"/>
  <c r="BW96" i="6"/>
  <c r="BW91" i="6"/>
  <c r="BW95" i="6"/>
  <c r="BW101" i="6"/>
  <c r="BW100" i="6"/>
  <c r="BW104" i="6"/>
  <c r="BW99" i="6"/>
  <c r="BW103" i="6"/>
  <c r="BW102" i="6"/>
  <c r="BW106" i="6"/>
  <c r="BW107" i="6"/>
  <c r="BW110" i="6"/>
  <c r="BW114" i="6"/>
  <c r="BW105" i="6"/>
  <c r="BW109" i="6"/>
  <c r="BW113" i="6"/>
  <c r="BW112" i="6"/>
  <c r="BW108" i="6"/>
  <c r="BW111" i="6"/>
  <c r="BW115" i="6"/>
  <c r="BW118" i="6"/>
  <c r="BW122" i="6"/>
  <c r="BW116" i="6"/>
  <c r="BW120" i="6"/>
  <c r="BW124" i="6"/>
  <c r="BW119" i="6"/>
  <c r="BW123" i="6"/>
  <c r="BW117" i="6"/>
  <c r="BW121" i="6"/>
  <c r="BW127" i="6"/>
  <c r="BW125" i="6"/>
  <c r="BW129" i="6"/>
  <c r="BW128" i="6"/>
  <c r="BW126" i="6"/>
  <c r="BW132" i="6"/>
  <c r="BW136" i="6"/>
  <c r="BW140" i="6"/>
  <c r="BW144" i="6"/>
  <c r="BW130" i="6"/>
  <c r="BW131" i="6"/>
  <c r="BW135" i="6"/>
  <c r="BW134" i="6"/>
  <c r="BW138" i="6"/>
  <c r="BW142" i="6"/>
  <c r="BW133" i="6"/>
  <c r="BW137" i="6"/>
  <c r="BW141" i="6"/>
  <c r="BW148" i="6"/>
  <c r="BW152" i="6"/>
  <c r="BW156" i="6"/>
  <c r="BW147" i="6"/>
  <c r="BW151" i="6"/>
  <c r="BW155" i="6"/>
  <c r="BW159" i="6"/>
  <c r="BW139" i="6"/>
  <c r="BW143" i="6"/>
  <c r="BW146" i="6"/>
  <c r="BW150" i="6"/>
  <c r="BW154" i="6"/>
  <c r="BW145" i="6"/>
  <c r="BW149" i="6"/>
  <c r="BW161" i="6"/>
  <c r="BW165" i="6"/>
  <c r="BW169" i="6"/>
  <c r="BW173" i="6"/>
  <c r="BW158" i="6"/>
  <c r="BW157" i="6"/>
  <c r="BW160" i="6"/>
  <c r="BW164" i="6"/>
  <c r="BW168" i="6"/>
  <c r="BW172" i="6"/>
  <c r="BW153" i="6"/>
  <c r="BW163" i="6"/>
  <c r="BW167" i="6"/>
  <c r="BW171" i="6"/>
  <c r="BW162" i="6"/>
  <c r="BW166" i="6"/>
  <c r="BW174" i="6"/>
  <c r="BW177" i="6"/>
  <c r="BW181" i="6"/>
  <c r="BW185" i="6"/>
  <c r="BW189" i="6"/>
  <c r="BW176" i="6"/>
  <c r="BW180" i="6"/>
  <c r="BW184" i="6"/>
  <c r="BW188" i="6"/>
  <c r="BW170" i="6"/>
  <c r="BW175" i="6"/>
  <c r="BW179" i="6"/>
  <c r="BW183" i="6"/>
  <c r="BW187" i="6"/>
  <c r="BW178" i="6"/>
  <c r="BW182" i="6"/>
  <c r="BW186" i="6"/>
  <c r="BW191" i="6"/>
  <c r="BW195" i="6"/>
  <c r="BW199" i="6"/>
  <c r="BW203" i="6"/>
  <c r="BW190" i="6"/>
  <c r="BW194" i="6"/>
  <c r="BW198" i="6"/>
  <c r="BW202" i="6"/>
  <c r="BW193" i="6"/>
  <c r="BW197" i="6"/>
  <c r="BW201" i="6"/>
  <c r="BW205" i="6"/>
  <c r="BW192" i="6"/>
  <c r="BW204" i="6"/>
  <c r="BW207" i="6"/>
  <c r="BW208" i="6"/>
  <c r="BW209" i="6"/>
  <c r="BW210" i="6"/>
  <c r="BW211" i="6"/>
  <c r="BW212" i="6"/>
  <c r="BW213" i="6"/>
  <c r="BW214" i="6"/>
  <c r="BW215" i="6"/>
  <c r="BW216" i="6"/>
  <c r="BW217" i="6"/>
  <c r="BW218" i="6"/>
  <c r="BW219" i="6"/>
  <c r="BW220" i="6"/>
  <c r="BW200" i="6"/>
  <c r="BW206" i="6"/>
  <c r="BW196" i="6"/>
  <c r="BW221" i="6"/>
  <c r="BW222" i="6"/>
  <c r="BW223" i="6"/>
  <c r="BW224" i="6"/>
  <c r="BW225" i="6"/>
  <c r="BW226" i="6"/>
  <c r="BW227" i="6"/>
  <c r="BW228" i="6"/>
  <c r="BW229" i="6"/>
  <c r="BW230" i="6"/>
  <c r="BW231" i="6"/>
  <c r="BW232" i="6"/>
  <c r="BW233" i="6"/>
  <c r="BW234" i="6"/>
  <c r="BW235" i="6"/>
  <c r="BW236" i="6"/>
  <c r="BW237" i="6"/>
  <c r="BW238" i="6"/>
  <c r="BW239" i="6"/>
  <c r="BW240" i="6"/>
  <c r="BW241" i="6"/>
  <c r="BW242" i="6"/>
  <c r="BW243" i="6"/>
  <c r="BW244" i="6"/>
  <c r="BW245" i="6"/>
  <c r="BW246" i="6"/>
  <c r="BW247" i="6"/>
  <c r="BW248" i="6"/>
  <c r="BW249" i="6"/>
  <c r="BW250" i="6"/>
  <c r="BW251" i="6"/>
  <c r="BW252" i="6"/>
  <c r="BW253" i="6"/>
  <c r="BW254" i="6"/>
  <c r="BW255" i="6"/>
  <c r="BW256" i="6"/>
  <c r="BW257" i="6"/>
  <c r="BW258" i="6"/>
  <c r="BW259" i="6"/>
  <c r="BW260" i="6"/>
  <c r="BW261" i="6"/>
  <c r="BW262" i="6"/>
  <c r="BW263" i="6"/>
  <c r="BW264" i="6"/>
  <c r="BW265" i="6"/>
  <c r="BW266" i="6"/>
  <c r="BW267" i="6"/>
  <c r="BW268" i="6"/>
  <c r="BW269" i="6"/>
  <c r="BW270" i="6"/>
  <c r="BW271" i="6"/>
  <c r="BW272" i="6"/>
  <c r="BW273" i="6"/>
  <c r="BW274" i="6"/>
  <c r="BW275" i="6"/>
  <c r="BW276" i="6"/>
  <c r="BW277" i="6"/>
  <c r="BW278" i="6"/>
  <c r="BW279" i="6"/>
  <c r="BW280" i="6"/>
  <c r="BW281" i="6"/>
  <c r="BW282" i="6"/>
  <c r="BW283" i="6"/>
  <c r="BW284" i="6"/>
  <c r="BW285" i="6"/>
  <c r="BW286" i="6"/>
  <c r="BW287" i="6"/>
  <c r="BW288" i="6"/>
  <c r="BW289" i="6"/>
  <c r="BW290" i="6"/>
  <c r="BW291" i="6"/>
  <c r="BW292" i="6"/>
  <c r="BW293" i="6"/>
  <c r="BW294" i="6"/>
  <c r="BW295" i="6"/>
  <c r="BW296" i="6"/>
  <c r="BW297" i="6"/>
  <c r="BW298" i="6"/>
  <c r="BW299" i="6"/>
  <c r="BW300" i="6"/>
  <c r="BW301" i="6"/>
  <c r="BW302" i="6"/>
  <c r="BW303" i="6"/>
  <c r="BW304" i="6"/>
  <c r="BW305" i="6"/>
  <c r="BW306" i="6"/>
  <c r="BW307" i="6"/>
  <c r="BW308" i="6"/>
  <c r="BW309" i="6"/>
  <c r="BW310" i="6"/>
  <c r="BW311" i="6"/>
  <c r="BW312" i="6"/>
  <c r="BW313" i="6"/>
  <c r="BW314" i="6"/>
  <c r="BW316" i="6"/>
  <c r="BW319" i="6"/>
  <c r="BW327" i="6"/>
  <c r="BW335" i="6"/>
  <c r="BW343" i="6"/>
  <c r="BW324" i="6"/>
  <c r="BW332" i="6"/>
  <c r="BW340" i="6"/>
  <c r="BW318" i="6"/>
  <c r="BW321" i="6"/>
  <c r="BW329" i="6"/>
  <c r="BW337" i="6"/>
  <c r="BW326" i="6"/>
  <c r="BW334" i="6"/>
  <c r="BW342" i="6"/>
  <c r="BW323" i="6"/>
  <c r="BW331" i="6"/>
  <c r="BW339" i="6"/>
  <c r="BW347" i="6"/>
  <c r="BW317" i="6"/>
  <c r="BW320" i="6"/>
  <c r="BW328" i="6"/>
  <c r="BW336" i="6"/>
  <c r="BW344" i="6"/>
  <c r="BW315" i="6"/>
  <c r="BW325" i="6"/>
  <c r="BW333" i="6"/>
  <c r="BW341" i="6"/>
  <c r="BW322" i="6"/>
  <c r="BW330" i="6"/>
  <c r="BW338" i="6"/>
  <c r="BW346" i="6"/>
  <c r="BW354" i="6"/>
  <c r="BW362" i="6"/>
  <c r="BW370" i="6"/>
  <c r="BW345" i="6"/>
  <c r="BW351" i="6"/>
  <c r="BW359" i="6"/>
  <c r="BW367" i="6"/>
  <c r="BW348" i="6"/>
  <c r="BW356" i="6"/>
  <c r="BW364" i="6"/>
  <c r="BW353" i="6"/>
  <c r="BW361" i="6"/>
  <c r="BW369" i="6"/>
  <c r="BW350" i="6"/>
  <c r="BW358" i="6"/>
  <c r="BW366" i="6"/>
  <c r="BW371" i="6"/>
  <c r="BW372" i="6"/>
  <c r="BW373" i="6"/>
  <c r="BW374" i="6"/>
  <c r="BW375" i="6"/>
  <c r="BW376" i="6"/>
  <c r="BW377" i="6"/>
  <c r="BW378" i="6"/>
  <c r="BW355" i="6"/>
  <c r="BW363" i="6"/>
  <c r="BW379" i="6"/>
  <c r="BW352" i="6"/>
  <c r="BW360" i="6"/>
  <c r="BW368" i="6"/>
  <c r="BW349" i="6"/>
  <c r="BW357" i="6"/>
  <c r="BW365" i="6"/>
  <c r="BW414" i="6"/>
  <c r="BW415" i="6"/>
  <c r="BW380" i="6"/>
  <c r="BW381" i="6"/>
  <c r="BW382" i="6"/>
  <c r="BW383" i="6"/>
  <c r="BW384" i="6"/>
  <c r="BW385" i="6"/>
  <c r="BW386" i="6"/>
  <c r="BW387" i="6"/>
  <c r="BW388" i="6"/>
  <c r="BW389" i="6"/>
  <c r="BW390" i="6"/>
  <c r="BW391" i="6"/>
  <c r="BW392" i="6"/>
  <c r="BW393" i="6"/>
  <c r="BW394" i="6"/>
  <c r="BW395" i="6"/>
  <c r="BW396" i="6"/>
  <c r="BW397" i="6"/>
  <c r="BW398" i="6"/>
  <c r="BW399" i="6"/>
  <c r="BW400" i="6"/>
  <c r="BW401" i="6"/>
  <c r="BW402" i="6"/>
  <c r="BW403" i="6"/>
  <c r="BW404" i="6"/>
  <c r="BW405" i="6"/>
  <c r="BW406" i="6"/>
  <c r="BW407" i="6"/>
  <c r="BW408" i="6"/>
  <c r="BW409" i="6"/>
  <c r="BW410" i="6"/>
  <c r="BW411" i="6"/>
  <c r="BW412" i="6"/>
  <c r="BW413" i="6"/>
  <c r="BW422" i="6"/>
  <c r="BW435" i="6"/>
  <c r="BW441" i="6"/>
  <c r="BW416" i="6"/>
  <c r="BW423" i="6"/>
  <c r="BW428" i="6"/>
  <c r="BW432" i="6"/>
  <c r="BW424" i="6"/>
  <c r="BW436" i="6"/>
  <c r="BW442" i="6"/>
  <c r="BW445" i="6"/>
  <c r="BW417" i="6"/>
  <c r="BW433" i="6"/>
  <c r="BW437" i="6"/>
  <c r="BW418" i="6"/>
  <c r="BW419" i="6"/>
  <c r="BW425" i="6"/>
  <c r="BW429" i="6"/>
  <c r="BW438" i="6"/>
  <c r="BW446" i="6"/>
  <c r="BW420" i="6"/>
  <c r="BW434" i="6"/>
  <c r="BW439" i="6"/>
  <c r="BW443" i="6"/>
  <c r="BW421" i="6"/>
  <c r="BW426" i="6"/>
  <c r="BW430" i="6"/>
  <c r="BW440" i="6"/>
  <c r="BW447" i="6"/>
  <c r="BW467" i="6"/>
  <c r="BW456" i="6"/>
  <c r="BW459" i="6"/>
  <c r="BW469" i="6"/>
  <c r="BW450" i="6"/>
  <c r="BW462" i="6"/>
  <c r="BW465" i="6"/>
  <c r="BW474" i="6"/>
  <c r="BW427" i="6"/>
  <c r="BW453" i="6"/>
  <c r="BW460" i="6"/>
  <c r="BW468" i="6"/>
  <c r="BW470" i="6"/>
  <c r="BW448" i="6"/>
  <c r="BW451" i="6"/>
  <c r="BW457" i="6"/>
  <c r="BW463" i="6"/>
  <c r="BW466" i="6"/>
  <c r="BW472" i="6"/>
  <c r="BW431" i="6"/>
  <c r="BW454" i="6"/>
  <c r="BW444" i="6"/>
  <c r="BW458" i="6"/>
  <c r="BW473" i="6"/>
  <c r="BW455" i="6"/>
  <c r="BW485" i="6"/>
  <c r="BW491" i="6"/>
  <c r="BW496" i="6"/>
  <c r="BW506" i="6"/>
  <c r="BW507" i="6"/>
  <c r="BW513" i="6"/>
  <c r="BW525" i="6"/>
  <c r="BW530" i="6"/>
  <c r="BW477" i="6"/>
  <c r="BW489" i="6"/>
  <c r="BW490" i="6"/>
  <c r="BW493" i="6"/>
  <c r="BW500" i="6"/>
  <c r="BW501" i="6"/>
  <c r="BW502" i="6"/>
  <c r="BW503" i="6"/>
  <c r="BW508" i="6"/>
  <c r="BW509" i="6"/>
  <c r="BW511" i="6"/>
  <c r="BW516" i="6"/>
  <c r="BW517" i="6"/>
  <c r="BW522" i="6"/>
  <c r="BW452" i="6"/>
  <c r="BW476" i="6"/>
  <c r="BW480" i="6"/>
  <c r="BW492" i="6"/>
  <c r="BW494" i="6"/>
  <c r="BW495" i="6"/>
  <c r="BW520" i="6"/>
  <c r="BW464" i="6"/>
  <c r="BW471" i="6"/>
  <c r="BW478" i="6"/>
  <c r="BW487" i="6"/>
  <c r="BW488" i="6"/>
  <c r="BW504" i="6"/>
  <c r="BW512" i="6"/>
  <c r="BW515" i="6"/>
  <c r="BW524" i="6"/>
  <c r="BW475" i="6"/>
  <c r="BW482" i="6"/>
  <c r="BW505" i="6"/>
  <c r="BW510" i="6"/>
  <c r="BW527" i="6"/>
  <c r="BW529" i="6"/>
  <c r="BW449" i="6"/>
  <c r="BW481" i="6"/>
  <c r="BW484" i="6"/>
  <c r="BW518" i="6"/>
  <c r="BW526" i="6"/>
  <c r="BW528" i="6"/>
  <c r="BW534" i="6"/>
  <c r="BW461" i="6"/>
  <c r="BW479" i="6"/>
  <c r="BW486" i="6"/>
  <c r="BW519" i="6"/>
  <c r="BW521" i="6"/>
  <c r="BW523" i="6"/>
  <c r="BW533" i="6"/>
  <c r="BW535" i="6"/>
  <c r="BW483" i="6"/>
  <c r="BW497" i="6"/>
  <c r="BW498" i="6"/>
  <c r="BW499" i="6"/>
  <c r="BW514" i="6"/>
  <c r="FZ560" i="6"/>
  <c r="FZ61" i="6"/>
  <c r="FZ64" i="6"/>
  <c r="FZ63" i="6"/>
  <c r="FZ65" i="6"/>
  <c r="FZ67" i="6"/>
  <c r="FZ70" i="6"/>
  <c r="FZ62" i="6"/>
  <c r="FZ69" i="6"/>
  <c r="FZ66" i="6"/>
  <c r="FZ71" i="6"/>
  <c r="FZ73" i="6"/>
  <c r="FZ72" i="6"/>
  <c r="FZ74" i="6"/>
  <c r="FZ77" i="6"/>
  <c r="FZ76" i="6"/>
  <c r="FZ68" i="6"/>
  <c r="FZ79" i="6"/>
  <c r="FZ83" i="6"/>
  <c r="FZ75" i="6"/>
  <c r="FZ82" i="6"/>
  <c r="FZ81" i="6"/>
  <c r="FZ78" i="6"/>
  <c r="FZ80" i="6"/>
  <c r="FZ84" i="6"/>
  <c r="FZ411" i="6"/>
  <c r="FZ412" i="6"/>
  <c r="FZ413" i="6"/>
  <c r="FZ414" i="6"/>
  <c r="FZ440" i="6"/>
  <c r="FZ447" i="6"/>
  <c r="FZ415" i="6"/>
  <c r="FZ421" i="6"/>
  <c r="FZ427" i="6"/>
  <c r="FZ431" i="6"/>
  <c r="FZ444" i="6"/>
  <c r="FZ422" i="6"/>
  <c r="FZ423" i="6"/>
  <c r="FZ432" i="6"/>
  <c r="FZ435" i="6"/>
  <c r="FZ441" i="6"/>
  <c r="FZ416" i="6"/>
  <c r="FZ436" i="6"/>
  <c r="FZ445" i="6"/>
  <c r="FZ417" i="6"/>
  <c r="FZ424" i="6"/>
  <c r="FZ428" i="6"/>
  <c r="FZ418" i="6"/>
  <c r="FZ433" i="6"/>
  <c r="FZ437" i="6"/>
  <c r="FZ442" i="6"/>
  <c r="FZ419" i="6"/>
  <c r="FZ425" i="6"/>
  <c r="FZ429" i="6"/>
  <c r="FZ438" i="6"/>
  <c r="FZ439" i="6"/>
  <c r="FZ446" i="6"/>
  <c r="FZ449" i="6"/>
  <c r="FZ458" i="6"/>
  <c r="FZ461" i="6"/>
  <c r="FZ473" i="6"/>
  <c r="FZ420" i="6"/>
  <c r="FZ426" i="6"/>
  <c r="FZ452" i="6"/>
  <c r="FZ455" i="6"/>
  <c r="FZ464" i="6"/>
  <c r="FZ471" i="6"/>
  <c r="FZ430" i="6"/>
  <c r="FZ467" i="6"/>
  <c r="FZ443" i="6"/>
  <c r="FZ456" i="6"/>
  <c r="FZ459" i="6"/>
  <c r="FZ465" i="6"/>
  <c r="FZ469" i="6"/>
  <c r="FZ434" i="6"/>
  <c r="FZ450" i="6"/>
  <c r="FZ453" i="6"/>
  <c r="FZ462" i="6"/>
  <c r="FZ457" i="6"/>
  <c r="FZ468" i="6"/>
  <c r="FZ470" i="6"/>
  <c r="FZ448" i="6"/>
  <c r="FZ460" i="6"/>
  <c r="FZ463" i="6"/>
  <c r="FZ466" i="6"/>
  <c r="FZ472" i="6"/>
  <c r="FZ481" i="6"/>
  <c r="FZ504" i="6"/>
  <c r="FZ511" i="6"/>
  <c r="FZ516" i="6"/>
  <c r="FZ530" i="6"/>
  <c r="FZ532" i="6"/>
  <c r="FZ474" i="6"/>
  <c r="FZ479" i="6"/>
  <c r="FZ486" i="6"/>
  <c r="FZ510" i="6"/>
  <c r="FZ512" i="6"/>
  <c r="FZ523" i="6"/>
  <c r="FZ525" i="6"/>
  <c r="FZ536" i="6"/>
  <c r="FZ477" i="6"/>
  <c r="FZ487" i="6"/>
  <c r="FZ515" i="6"/>
  <c r="FZ517" i="6"/>
  <c r="FZ483" i="6"/>
  <c r="FZ498" i="6"/>
  <c r="FZ505" i="6"/>
  <c r="FZ520" i="6"/>
  <c r="FZ522" i="6"/>
  <c r="FZ475" i="6"/>
  <c r="FZ480" i="6"/>
  <c r="FZ485" i="6"/>
  <c r="FZ496" i="6"/>
  <c r="FZ499" i="6"/>
  <c r="FZ506" i="6"/>
  <c r="FZ514" i="6"/>
  <c r="FZ524" i="6"/>
  <c r="FZ527" i="6"/>
  <c r="FZ529" i="6"/>
  <c r="FZ454" i="6"/>
  <c r="FZ476" i="6"/>
  <c r="FZ478" i="6"/>
  <c r="FZ491" i="6"/>
  <c r="FZ497" i="6"/>
  <c r="FZ500" i="6"/>
  <c r="FZ507" i="6"/>
  <c r="FZ508" i="6"/>
  <c r="FZ509" i="6"/>
  <c r="FZ526" i="6"/>
  <c r="FZ482" i="6"/>
  <c r="FZ489" i="6"/>
  <c r="FZ490" i="6"/>
  <c r="FZ493" i="6"/>
  <c r="FZ494" i="6"/>
  <c r="FZ501" i="6"/>
  <c r="FZ502" i="6"/>
  <c r="FZ503" i="6"/>
  <c r="FZ534" i="6"/>
  <c r="FZ451" i="6"/>
  <c r="FZ484" i="6"/>
  <c r="FZ488" i="6"/>
  <c r="FZ492" i="6"/>
  <c r="FZ495" i="6"/>
  <c r="FZ513" i="6"/>
  <c r="FZ518" i="6"/>
  <c r="FZ519" i="6"/>
  <c r="FZ521" i="6"/>
  <c r="HX63" i="6"/>
  <c r="HX62" i="6"/>
  <c r="HX61" i="6"/>
  <c r="HX66" i="6"/>
  <c r="HX64" i="6"/>
  <c r="HX65" i="6"/>
  <c r="HX68" i="6"/>
  <c r="HX71" i="6"/>
  <c r="HX67" i="6"/>
  <c r="HX69" i="6"/>
  <c r="HX70" i="6"/>
  <c r="HX79" i="6"/>
  <c r="HX83" i="6"/>
  <c r="HX82" i="6"/>
  <c r="HX84" i="6"/>
  <c r="HX80" i="6"/>
  <c r="HX81" i="6"/>
  <c r="HX411" i="6"/>
  <c r="HX412" i="6"/>
  <c r="HX413" i="6"/>
  <c r="HX414" i="6"/>
  <c r="HX423" i="6"/>
  <c r="HX432" i="6"/>
  <c r="HX436" i="6"/>
  <c r="HX416" i="6"/>
  <c r="HX417" i="6"/>
  <c r="HX424" i="6"/>
  <c r="HX445" i="6"/>
  <c r="HX415" i="6"/>
  <c r="HX418" i="6"/>
  <c r="HX433" i="6"/>
  <c r="HX437" i="6"/>
  <c r="HX442" i="6"/>
  <c r="HX419" i="6"/>
  <c r="HX425" i="6"/>
  <c r="HX428" i="6"/>
  <c r="HX438" i="6"/>
  <c r="HX446" i="6"/>
  <c r="HX420" i="6"/>
  <c r="HX429" i="6"/>
  <c r="HX430" i="6"/>
  <c r="HX434" i="6"/>
  <c r="HX439" i="6"/>
  <c r="HX443" i="6"/>
  <c r="HX426" i="6"/>
  <c r="HX440" i="6"/>
  <c r="HX447" i="6"/>
  <c r="HX421" i="6"/>
  <c r="HX427" i="6"/>
  <c r="HX431" i="6"/>
  <c r="HX459" i="6"/>
  <c r="HX465" i="6"/>
  <c r="HX467" i="6"/>
  <c r="HX469" i="6"/>
  <c r="HX471" i="6"/>
  <c r="HX450" i="6"/>
  <c r="HX456" i="6"/>
  <c r="HX462" i="6"/>
  <c r="HX453" i="6"/>
  <c r="HX474" i="6"/>
  <c r="HX444" i="6"/>
  <c r="HX457" i="6"/>
  <c r="HX463" i="6"/>
  <c r="HX468" i="6"/>
  <c r="HX470" i="6"/>
  <c r="HX472" i="6"/>
  <c r="HX441" i="6"/>
  <c r="HX448" i="6"/>
  <c r="HX451" i="6"/>
  <c r="HX454" i="6"/>
  <c r="HX460" i="6"/>
  <c r="HX466" i="6"/>
  <c r="HX422" i="6"/>
  <c r="HX435" i="6"/>
  <c r="HX458" i="6"/>
  <c r="HX449" i="6"/>
  <c r="HX455" i="6"/>
  <c r="HX461" i="6"/>
  <c r="HX473" i="6"/>
  <c r="HX464" i="6"/>
  <c r="HX477" i="6"/>
  <c r="HX487" i="6"/>
  <c r="HX511" i="6"/>
  <c r="HX516" i="6"/>
  <c r="HX518" i="6"/>
  <c r="HX528" i="6"/>
  <c r="HX530" i="6"/>
  <c r="HX532" i="6"/>
  <c r="HX533" i="6"/>
  <c r="HX535" i="6"/>
  <c r="HX537" i="6"/>
  <c r="HX483" i="6"/>
  <c r="HX498" i="6"/>
  <c r="HX505" i="6"/>
  <c r="HX519" i="6"/>
  <c r="HX523" i="6"/>
  <c r="HX525" i="6"/>
  <c r="HX531" i="6"/>
  <c r="HX476" i="6"/>
  <c r="HX480" i="6"/>
  <c r="HX485" i="6"/>
  <c r="HX496" i="6"/>
  <c r="HX506" i="6"/>
  <c r="HX514" i="6"/>
  <c r="HX515" i="6"/>
  <c r="HX536" i="6"/>
  <c r="HX478" i="6"/>
  <c r="HX491" i="6"/>
  <c r="HX497" i="6"/>
  <c r="HX499" i="6"/>
  <c r="HX500" i="6"/>
  <c r="HX509" i="6"/>
  <c r="HX520" i="6"/>
  <c r="HX522" i="6"/>
  <c r="HX475" i="6"/>
  <c r="HX482" i="6"/>
  <c r="HX489" i="6"/>
  <c r="HX490" i="6"/>
  <c r="HX493" i="6"/>
  <c r="HX494" i="6"/>
  <c r="HX501" i="6"/>
  <c r="HX502" i="6"/>
  <c r="HX507" i="6"/>
  <c r="HX524" i="6"/>
  <c r="HX527" i="6"/>
  <c r="HX529" i="6"/>
  <c r="HX484" i="6"/>
  <c r="HX488" i="6"/>
  <c r="HX492" i="6"/>
  <c r="HX495" i="6"/>
  <c r="HX503" i="6"/>
  <c r="HX508" i="6"/>
  <c r="HX513" i="6"/>
  <c r="HX517" i="6"/>
  <c r="HX526" i="6"/>
  <c r="HX504" i="6"/>
  <c r="HX534" i="6"/>
  <c r="HX452" i="6"/>
  <c r="HX479" i="6"/>
  <c r="HX481" i="6"/>
  <c r="HX486" i="6"/>
  <c r="HX510" i="6"/>
  <c r="HX512" i="6"/>
  <c r="HX521" i="6"/>
  <c r="IF63" i="6"/>
  <c r="IF62" i="6"/>
  <c r="IF61" i="6"/>
  <c r="IF66" i="6"/>
  <c r="IF64" i="6"/>
  <c r="IF65" i="6"/>
  <c r="IF67" i="6"/>
  <c r="IF68" i="6"/>
  <c r="IF71" i="6"/>
  <c r="IF69" i="6"/>
  <c r="IF74" i="6"/>
  <c r="IF73" i="6"/>
  <c r="IF70" i="6"/>
  <c r="IF72" i="6"/>
  <c r="IF75" i="6"/>
  <c r="IF77" i="6"/>
  <c r="IF81" i="6"/>
  <c r="IF80" i="6"/>
  <c r="IF84" i="6"/>
  <c r="IF79" i="6"/>
  <c r="IF83" i="6"/>
  <c r="IF78" i="6"/>
  <c r="IF76" i="6"/>
  <c r="IF82" i="6"/>
  <c r="IF411" i="6"/>
  <c r="IF412" i="6"/>
  <c r="IF413" i="6"/>
  <c r="IF415" i="6"/>
  <c r="IF423" i="6"/>
  <c r="IF432" i="6"/>
  <c r="IF436" i="6"/>
  <c r="IF416" i="6"/>
  <c r="IF417" i="6"/>
  <c r="IF424" i="6"/>
  <c r="IF445" i="6"/>
  <c r="IF418" i="6"/>
  <c r="IF433" i="6"/>
  <c r="IF437" i="6"/>
  <c r="IF442" i="6"/>
  <c r="IF419" i="6"/>
  <c r="IF425" i="6"/>
  <c r="IF428" i="6"/>
  <c r="IF438" i="6"/>
  <c r="IF446" i="6"/>
  <c r="IF420" i="6"/>
  <c r="IF429" i="6"/>
  <c r="IF430" i="6"/>
  <c r="IF434" i="6"/>
  <c r="IF439" i="6"/>
  <c r="IF443" i="6"/>
  <c r="IF414" i="6"/>
  <c r="IF426" i="6"/>
  <c r="IF440" i="6"/>
  <c r="IF421" i="6"/>
  <c r="IF427" i="6"/>
  <c r="IF431" i="6"/>
  <c r="IF447" i="6"/>
  <c r="IF459" i="6"/>
  <c r="IF465" i="6"/>
  <c r="IF467" i="6"/>
  <c r="IF469" i="6"/>
  <c r="IF471" i="6"/>
  <c r="IF450" i="6"/>
  <c r="IF456" i="6"/>
  <c r="IF462" i="6"/>
  <c r="IF453" i="6"/>
  <c r="IF474" i="6"/>
  <c r="IF457" i="6"/>
  <c r="IF463" i="6"/>
  <c r="IF468" i="6"/>
  <c r="IF470" i="6"/>
  <c r="IF472" i="6"/>
  <c r="IF444" i="6"/>
  <c r="IF448" i="6"/>
  <c r="IF451" i="6"/>
  <c r="IF454" i="6"/>
  <c r="IF460" i="6"/>
  <c r="IF466" i="6"/>
  <c r="IF441" i="6"/>
  <c r="IF458" i="6"/>
  <c r="IF422" i="6"/>
  <c r="IF435" i="6"/>
  <c r="IF449" i="6"/>
  <c r="IF455" i="6"/>
  <c r="IF461" i="6"/>
  <c r="IF473" i="6"/>
  <c r="IF452" i="6"/>
  <c r="IF477" i="6"/>
  <c r="IF487" i="6"/>
  <c r="IF511" i="6"/>
  <c r="IF516" i="6"/>
  <c r="IF518" i="6"/>
  <c r="IF528" i="6"/>
  <c r="IF530" i="6"/>
  <c r="IF532" i="6"/>
  <c r="IF533" i="6"/>
  <c r="IF535" i="6"/>
  <c r="IF537" i="6"/>
  <c r="IF464" i="6"/>
  <c r="IF476" i="6"/>
  <c r="IF483" i="6"/>
  <c r="IF498" i="6"/>
  <c r="IF505" i="6"/>
  <c r="IF519" i="6"/>
  <c r="IF523" i="6"/>
  <c r="IF525" i="6"/>
  <c r="IF531" i="6"/>
  <c r="IF475" i="6"/>
  <c r="IF480" i="6"/>
  <c r="IF485" i="6"/>
  <c r="IF496" i="6"/>
  <c r="IF506" i="6"/>
  <c r="IF514" i="6"/>
  <c r="IF515" i="6"/>
  <c r="IF536" i="6"/>
  <c r="IF478" i="6"/>
  <c r="IF491" i="6"/>
  <c r="IF497" i="6"/>
  <c r="IF499" i="6"/>
  <c r="IF500" i="6"/>
  <c r="IF509" i="6"/>
  <c r="IF520" i="6"/>
  <c r="IF522" i="6"/>
  <c r="IF482" i="6"/>
  <c r="IF489" i="6"/>
  <c r="IF490" i="6"/>
  <c r="IF493" i="6"/>
  <c r="IF494" i="6"/>
  <c r="IF501" i="6"/>
  <c r="IF502" i="6"/>
  <c r="IF507" i="6"/>
  <c r="IF524" i="6"/>
  <c r="IF527" i="6"/>
  <c r="IF529" i="6"/>
  <c r="IF484" i="6"/>
  <c r="IF488" i="6"/>
  <c r="IF492" i="6"/>
  <c r="IF495" i="6"/>
  <c r="IF503" i="6"/>
  <c r="IF508" i="6"/>
  <c r="IF513" i="6"/>
  <c r="IF517" i="6"/>
  <c r="IF526" i="6"/>
  <c r="IF504" i="6"/>
  <c r="IF534" i="6"/>
  <c r="IF479" i="6"/>
  <c r="IF481" i="6"/>
  <c r="IF486" i="6"/>
  <c r="IF510" i="6"/>
  <c r="IF512" i="6"/>
  <c r="IF521" i="6"/>
  <c r="IN560" i="6"/>
  <c r="IN63" i="6"/>
  <c r="IN62" i="6"/>
  <c r="IN61" i="6"/>
  <c r="IN66" i="6"/>
  <c r="IN65" i="6"/>
  <c r="IN64" i="6"/>
  <c r="IN68" i="6"/>
  <c r="IN67" i="6"/>
  <c r="IN71" i="6"/>
  <c r="IN69" i="6"/>
  <c r="IN74" i="6"/>
  <c r="IN73" i="6"/>
  <c r="IN72" i="6"/>
  <c r="IN70" i="6"/>
  <c r="IN77" i="6"/>
  <c r="IN81" i="6"/>
  <c r="IN78" i="6"/>
  <c r="IN80" i="6"/>
  <c r="IN84" i="6"/>
  <c r="IN79" i="6"/>
  <c r="IN83" i="6"/>
  <c r="IN82" i="6"/>
  <c r="IN76" i="6"/>
  <c r="IN75" i="6"/>
  <c r="IN411" i="6"/>
  <c r="IN412" i="6"/>
  <c r="IN413" i="6"/>
  <c r="IN423" i="6"/>
  <c r="IN432" i="6"/>
  <c r="IN436" i="6"/>
  <c r="IN416" i="6"/>
  <c r="IN417" i="6"/>
  <c r="IN424" i="6"/>
  <c r="IN445" i="6"/>
  <c r="IN414" i="6"/>
  <c r="IN418" i="6"/>
  <c r="IN433" i="6"/>
  <c r="IN437" i="6"/>
  <c r="IN442" i="6"/>
  <c r="IN419" i="6"/>
  <c r="IN425" i="6"/>
  <c r="IN428" i="6"/>
  <c r="IN438" i="6"/>
  <c r="IN446" i="6"/>
  <c r="IN420" i="6"/>
  <c r="IN429" i="6"/>
  <c r="IN430" i="6"/>
  <c r="IN434" i="6"/>
  <c r="IN439" i="6"/>
  <c r="IN443" i="6"/>
  <c r="IN426" i="6"/>
  <c r="IN440" i="6"/>
  <c r="IN415" i="6"/>
  <c r="IN421" i="6"/>
  <c r="IN427" i="6"/>
  <c r="IN431" i="6"/>
  <c r="IN447" i="6"/>
  <c r="IN459" i="6"/>
  <c r="IN465" i="6"/>
  <c r="IN467" i="6"/>
  <c r="IN469" i="6"/>
  <c r="IN471" i="6"/>
  <c r="IN450" i="6"/>
  <c r="IN456" i="6"/>
  <c r="IN462" i="6"/>
  <c r="IN453" i="6"/>
  <c r="IN474" i="6"/>
  <c r="IN457" i="6"/>
  <c r="IN463" i="6"/>
  <c r="IN468" i="6"/>
  <c r="IN470" i="6"/>
  <c r="IN472" i="6"/>
  <c r="IN448" i="6"/>
  <c r="IN451" i="6"/>
  <c r="IN454" i="6"/>
  <c r="IN460" i="6"/>
  <c r="IN466" i="6"/>
  <c r="IN444" i="6"/>
  <c r="IN458" i="6"/>
  <c r="IN441" i="6"/>
  <c r="IN449" i="6"/>
  <c r="IN455" i="6"/>
  <c r="IN461" i="6"/>
  <c r="IN473" i="6"/>
  <c r="IN435" i="6"/>
  <c r="IN475" i="6"/>
  <c r="IN476" i="6"/>
  <c r="IN477" i="6"/>
  <c r="IN487" i="6"/>
  <c r="IN511" i="6"/>
  <c r="IN516" i="6"/>
  <c r="IN518" i="6"/>
  <c r="IN528" i="6"/>
  <c r="IN530" i="6"/>
  <c r="IN532" i="6"/>
  <c r="IN533" i="6"/>
  <c r="IN535" i="6"/>
  <c r="IN537" i="6"/>
  <c r="IN452" i="6"/>
  <c r="IN483" i="6"/>
  <c r="IN498" i="6"/>
  <c r="IN505" i="6"/>
  <c r="IN519" i="6"/>
  <c r="IN523" i="6"/>
  <c r="IN525" i="6"/>
  <c r="IN531" i="6"/>
  <c r="IN464" i="6"/>
  <c r="IN480" i="6"/>
  <c r="IN485" i="6"/>
  <c r="IN496" i="6"/>
  <c r="IN506" i="6"/>
  <c r="IN514" i="6"/>
  <c r="IN515" i="6"/>
  <c r="IN536" i="6"/>
  <c r="IN478" i="6"/>
  <c r="IN491" i="6"/>
  <c r="IN497" i="6"/>
  <c r="IN499" i="6"/>
  <c r="IN500" i="6"/>
  <c r="IN509" i="6"/>
  <c r="IN520" i="6"/>
  <c r="IN522" i="6"/>
  <c r="IN482" i="6"/>
  <c r="IN489" i="6"/>
  <c r="IN490" i="6"/>
  <c r="IN493" i="6"/>
  <c r="IN494" i="6"/>
  <c r="IN501" i="6"/>
  <c r="IN502" i="6"/>
  <c r="IN507" i="6"/>
  <c r="IN524" i="6"/>
  <c r="IN527" i="6"/>
  <c r="IN529" i="6"/>
  <c r="IN484" i="6"/>
  <c r="IN488" i="6"/>
  <c r="IN492" i="6"/>
  <c r="IN495" i="6"/>
  <c r="IN503" i="6"/>
  <c r="IN508" i="6"/>
  <c r="IN513" i="6"/>
  <c r="IN517" i="6"/>
  <c r="IN526" i="6"/>
  <c r="IN422" i="6"/>
  <c r="IN504" i="6"/>
  <c r="IN534" i="6"/>
  <c r="IN479" i="6"/>
  <c r="IN481" i="6"/>
  <c r="IN486" i="6"/>
  <c r="IN510" i="6"/>
  <c r="IN512" i="6"/>
  <c r="IN521" i="6"/>
  <c r="DK560" i="6"/>
  <c r="DK63" i="6"/>
  <c r="DK62" i="6"/>
  <c r="DK61" i="6"/>
  <c r="DK64" i="6"/>
  <c r="DK67" i="6"/>
  <c r="DK66" i="6"/>
  <c r="DK65" i="6"/>
  <c r="DK68" i="6"/>
  <c r="DK71" i="6"/>
  <c r="DK70" i="6"/>
  <c r="DK69" i="6"/>
  <c r="DK72" i="6"/>
  <c r="DK74" i="6"/>
  <c r="DK75" i="6"/>
  <c r="DK76" i="6"/>
  <c r="DK78" i="6"/>
  <c r="DK73" i="6"/>
  <c r="DK82" i="6"/>
  <c r="DK77" i="6"/>
  <c r="DK81" i="6"/>
  <c r="DK90" i="6"/>
  <c r="DK79" i="6"/>
  <c r="DK89" i="6"/>
  <c r="DK85" i="6"/>
  <c r="DK80" i="6"/>
  <c r="DK84" i="6"/>
  <c r="DK88" i="6"/>
  <c r="DK86" i="6"/>
  <c r="DK87" i="6"/>
  <c r="DK91" i="6"/>
  <c r="DK83" i="6"/>
  <c r="DK93" i="6"/>
  <c r="DK97" i="6"/>
  <c r="DK92" i="6"/>
  <c r="DK102" i="6"/>
  <c r="DK95" i="6"/>
  <c r="DK98" i="6"/>
  <c r="DK101" i="6"/>
  <c r="DK100" i="6"/>
  <c r="DK104" i="6"/>
  <c r="DK103" i="6"/>
  <c r="DK108" i="6"/>
  <c r="DK94" i="6"/>
  <c r="DK106" i="6"/>
  <c r="DK96" i="6"/>
  <c r="DK99" i="6"/>
  <c r="DK105" i="6"/>
  <c r="DK107" i="6"/>
  <c r="DK111" i="6"/>
  <c r="DK115" i="6"/>
  <c r="DK110" i="6"/>
  <c r="DK114" i="6"/>
  <c r="DK109" i="6"/>
  <c r="DK113" i="6"/>
  <c r="DK112" i="6"/>
  <c r="DK116" i="6"/>
  <c r="DK120" i="6"/>
  <c r="DK124" i="6"/>
  <c r="DK118" i="6"/>
  <c r="DK122" i="6"/>
  <c r="DK117" i="6"/>
  <c r="DK121" i="6"/>
  <c r="DK125" i="6"/>
  <c r="DK129" i="6"/>
  <c r="DK127" i="6"/>
  <c r="DK119" i="6"/>
  <c r="DK123" i="6"/>
  <c r="DK126" i="6"/>
  <c r="DK130" i="6"/>
  <c r="DK134" i="6"/>
  <c r="DK138" i="6"/>
  <c r="DK142" i="6"/>
  <c r="DK133" i="6"/>
  <c r="DK137" i="6"/>
  <c r="DK132" i="6"/>
  <c r="DK136" i="6"/>
  <c r="DK140" i="6"/>
  <c r="DK144" i="6"/>
  <c r="DK128" i="6"/>
  <c r="DK131" i="6"/>
  <c r="DK135" i="6"/>
  <c r="DK139" i="6"/>
  <c r="DK143" i="6"/>
  <c r="DK145" i="6"/>
  <c r="DK149" i="6"/>
  <c r="DK153" i="6"/>
  <c r="DK157" i="6"/>
  <c r="DK141" i="6"/>
  <c r="DK148" i="6"/>
  <c r="DK152" i="6"/>
  <c r="DK147" i="6"/>
  <c r="DK151" i="6"/>
  <c r="DK155" i="6"/>
  <c r="DK146" i="6"/>
  <c r="DK150" i="6"/>
  <c r="DK154" i="6"/>
  <c r="DK158" i="6"/>
  <c r="DK162" i="6"/>
  <c r="DK166" i="6"/>
  <c r="DK161" i="6"/>
  <c r="DK165" i="6"/>
  <c r="DK159" i="6"/>
  <c r="DK160" i="6"/>
  <c r="DK164" i="6"/>
  <c r="DK168" i="6"/>
  <c r="DK172" i="6"/>
  <c r="DK156" i="6"/>
  <c r="DK163" i="6"/>
  <c r="DK167" i="6"/>
  <c r="DK171" i="6"/>
  <c r="DK170" i="6"/>
  <c r="DK173" i="6"/>
  <c r="DK174" i="6"/>
  <c r="DK178" i="6"/>
  <c r="DK182" i="6"/>
  <c r="DK186" i="6"/>
  <c r="DK177" i="6"/>
  <c r="DK181" i="6"/>
  <c r="DK185" i="6"/>
  <c r="DK176" i="6"/>
  <c r="DK180" i="6"/>
  <c r="DK184" i="6"/>
  <c r="DK188" i="6"/>
  <c r="DK169" i="6"/>
  <c r="DK175" i="6"/>
  <c r="DK179" i="6"/>
  <c r="DK183" i="6"/>
  <c r="DK187" i="6"/>
  <c r="DK193" i="6"/>
  <c r="DK197" i="6"/>
  <c r="DK201" i="6"/>
  <c r="DK189" i="6"/>
  <c r="DK192" i="6"/>
  <c r="DK196" i="6"/>
  <c r="DK200" i="6"/>
  <c r="DK191" i="6"/>
  <c r="DK195" i="6"/>
  <c r="DK199" i="6"/>
  <c r="DK203" i="6"/>
  <c r="DK190" i="6"/>
  <c r="DK194" i="6"/>
  <c r="DK198" i="6"/>
  <c r="DK202" i="6"/>
  <c r="DK206" i="6"/>
  <c r="DK205" i="6"/>
  <c r="DK204" i="6"/>
  <c r="DK207" i="6"/>
  <c r="DK208" i="6"/>
  <c r="DK209" i="6"/>
  <c r="DK210" i="6"/>
  <c r="DK211" i="6"/>
  <c r="DK212" i="6"/>
  <c r="DK213" i="6"/>
  <c r="DK214" i="6"/>
  <c r="DK215" i="6"/>
  <c r="DK216" i="6"/>
  <c r="DK217" i="6"/>
  <c r="DK218" i="6"/>
  <c r="DK219" i="6"/>
  <c r="DK221" i="6"/>
  <c r="DK222" i="6"/>
  <c r="DK223" i="6"/>
  <c r="DK224" i="6"/>
  <c r="DK225" i="6"/>
  <c r="DK226" i="6"/>
  <c r="DK227" i="6"/>
  <c r="DK228" i="6"/>
  <c r="DK229" i="6"/>
  <c r="DK230" i="6"/>
  <c r="DK231" i="6"/>
  <c r="DK220" i="6"/>
  <c r="DK234" i="6"/>
  <c r="DK235" i="6"/>
  <c r="DK236" i="6"/>
  <c r="DK237" i="6"/>
  <c r="DK238" i="6"/>
  <c r="DK232" i="6"/>
  <c r="DK239" i="6"/>
  <c r="DK240" i="6"/>
  <c r="DK241" i="6"/>
  <c r="DK242" i="6"/>
  <c r="DK243" i="6"/>
  <c r="DK244" i="6"/>
  <c r="DK245" i="6"/>
  <c r="DK246" i="6"/>
  <c r="DK247" i="6"/>
  <c r="DK248" i="6"/>
  <c r="DK249" i="6"/>
  <c r="DK250" i="6"/>
  <c r="DK233" i="6"/>
  <c r="DK252" i="6"/>
  <c r="DK251" i="6"/>
  <c r="DK253" i="6"/>
  <c r="DK254" i="6"/>
  <c r="DK255" i="6"/>
  <c r="DK256" i="6"/>
  <c r="DK257" i="6"/>
  <c r="DK258" i="6"/>
  <c r="DK259" i="6"/>
  <c r="DK260" i="6"/>
  <c r="DK261" i="6"/>
  <c r="DK262" i="6"/>
  <c r="DK263" i="6"/>
  <c r="DK264" i="6"/>
  <c r="DK265" i="6"/>
  <c r="DK266" i="6"/>
  <c r="DK267" i="6"/>
  <c r="DK268" i="6"/>
  <c r="DK269" i="6"/>
  <c r="DK270" i="6"/>
  <c r="DK271" i="6"/>
  <c r="DK272" i="6"/>
  <c r="DK273" i="6"/>
  <c r="DK274" i="6"/>
  <c r="DK275" i="6"/>
  <c r="DK276" i="6"/>
  <c r="DK277" i="6"/>
  <c r="DK278" i="6"/>
  <c r="DK279" i="6"/>
  <c r="DK280" i="6"/>
  <c r="DK281" i="6"/>
  <c r="DK282" i="6"/>
  <c r="DK283" i="6"/>
  <c r="DK285" i="6"/>
  <c r="DK286" i="6"/>
  <c r="DK287" i="6"/>
  <c r="DK288" i="6"/>
  <c r="DK289" i="6"/>
  <c r="DK290" i="6"/>
  <c r="DK291" i="6"/>
  <c r="DK292" i="6"/>
  <c r="DK293" i="6"/>
  <c r="DK294" i="6"/>
  <c r="DK295" i="6"/>
  <c r="DK296" i="6"/>
  <c r="DK297" i="6"/>
  <c r="DK298" i="6"/>
  <c r="DK299" i="6"/>
  <c r="DK300" i="6"/>
  <c r="DK301" i="6"/>
  <c r="DK302" i="6"/>
  <c r="DK303" i="6"/>
  <c r="DK304" i="6"/>
  <c r="DK305" i="6"/>
  <c r="DK306" i="6"/>
  <c r="DK307" i="6"/>
  <c r="DK308" i="6"/>
  <c r="DK309" i="6"/>
  <c r="DK310" i="6"/>
  <c r="DK311" i="6"/>
  <c r="DK312" i="6"/>
  <c r="DK313" i="6"/>
  <c r="DK314" i="6"/>
  <c r="DK284" i="6"/>
  <c r="DK317" i="6"/>
  <c r="DK320" i="6"/>
  <c r="DK328" i="6"/>
  <c r="DK336" i="6"/>
  <c r="DK344" i="6"/>
  <c r="DK315" i="6"/>
  <c r="DK325" i="6"/>
  <c r="DK333" i="6"/>
  <c r="DK341" i="6"/>
  <c r="DK322" i="6"/>
  <c r="DK330" i="6"/>
  <c r="DK338" i="6"/>
  <c r="DK316" i="6"/>
  <c r="DK319" i="6"/>
  <c r="DK327" i="6"/>
  <c r="DK335" i="6"/>
  <c r="DK343" i="6"/>
  <c r="DK324" i="6"/>
  <c r="DK332" i="6"/>
  <c r="DK340" i="6"/>
  <c r="DK318" i="6"/>
  <c r="DK321" i="6"/>
  <c r="DK329" i="6"/>
  <c r="DK337" i="6"/>
  <c r="DK345" i="6"/>
  <c r="DK326" i="6"/>
  <c r="DK334" i="6"/>
  <c r="DK342" i="6"/>
  <c r="DK323" i="6"/>
  <c r="DK331" i="6"/>
  <c r="DK339" i="6"/>
  <c r="DK347" i="6"/>
  <c r="DK355" i="6"/>
  <c r="DK363" i="6"/>
  <c r="DK378" i="6"/>
  <c r="DK352" i="6"/>
  <c r="DK360" i="6"/>
  <c r="DK368" i="6"/>
  <c r="DK349" i="6"/>
  <c r="DK357" i="6"/>
  <c r="DK365" i="6"/>
  <c r="DK354" i="6"/>
  <c r="DK362" i="6"/>
  <c r="DK370" i="6"/>
  <c r="DK351" i="6"/>
  <c r="DK359" i="6"/>
  <c r="DK367" i="6"/>
  <c r="DK348" i="6"/>
  <c r="DK356" i="6"/>
  <c r="DK364" i="6"/>
  <c r="DK353" i="6"/>
  <c r="DK361" i="6"/>
  <c r="DK369" i="6"/>
  <c r="DK346" i="6"/>
  <c r="DK350" i="6"/>
  <c r="DK358" i="6"/>
  <c r="DK366" i="6"/>
  <c r="DK371" i="6"/>
  <c r="DK372" i="6"/>
  <c r="DK373" i="6"/>
  <c r="DK374" i="6"/>
  <c r="DK375" i="6"/>
  <c r="DK376" i="6"/>
  <c r="DK377" i="6"/>
  <c r="DK386" i="6"/>
  <c r="DK387" i="6"/>
  <c r="DK388" i="6"/>
  <c r="DK389" i="6"/>
  <c r="DK390" i="6"/>
  <c r="DK391" i="6"/>
  <c r="DK392" i="6"/>
  <c r="DK393" i="6"/>
  <c r="DK394" i="6"/>
  <c r="DK395" i="6"/>
  <c r="DK396" i="6"/>
  <c r="DK397" i="6"/>
  <c r="DK398" i="6"/>
  <c r="DK399" i="6"/>
  <c r="DK400" i="6"/>
  <c r="DK401" i="6"/>
  <c r="DK402" i="6"/>
  <c r="DK403" i="6"/>
  <c r="DK404" i="6"/>
  <c r="DK405" i="6"/>
  <c r="DK406" i="6"/>
  <c r="DK407" i="6"/>
  <c r="DK408" i="6"/>
  <c r="DK409" i="6"/>
  <c r="DK410" i="6"/>
  <c r="DK411" i="6"/>
  <c r="DK412" i="6"/>
  <c r="DK379" i="6"/>
  <c r="DK380" i="6"/>
  <c r="DK381" i="6"/>
  <c r="DK382" i="6"/>
  <c r="DK383" i="6"/>
  <c r="DK384" i="6"/>
  <c r="DK385" i="6"/>
  <c r="DK419" i="6"/>
  <c r="DK420" i="6"/>
  <c r="DK439" i="6"/>
  <c r="DK413" i="6"/>
  <c r="DK426" i="6"/>
  <c r="DK430" i="6"/>
  <c r="DK434" i="6"/>
  <c r="DK443" i="6"/>
  <c r="DK414" i="6"/>
  <c r="DK431" i="6"/>
  <c r="DK440" i="6"/>
  <c r="DK421" i="6"/>
  <c r="DK422" i="6"/>
  <c r="DK427" i="6"/>
  <c r="DK435" i="6"/>
  <c r="DK441" i="6"/>
  <c r="DK444" i="6"/>
  <c r="DK416" i="6"/>
  <c r="DK423" i="6"/>
  <c r="DK428" i="6"/>
  <c r="DK432" i="6"/>
  <c r="DK415" i="6"/>
  <c r="DK436" i="6"/>
  <c r="DK442" i="6"/>
  <c r="DK445" i="6"/>
  <c r="DK417" i="6"/>
  <c r="DK424" i="6"/>
  <c r="DK448" i="6"/>
  <c r="DK451" i="6"/>
  <c r="DK454" i="6"/>
  <c r="DK463" i="6"/>
  <c r="DK472" i="6"/>
  <c r="DK433" i="6"/>
  <c r="DK458" i="6"/>
  <c r="DK446" i="6"/>
  <c r="DK449" i="6"/>
  <c r="DK461" i="6"/>
  <c r="DK473" i="6"/>
  <c r="DK418" i="6"/>
  <c r="DK437" i="6"/>
  <c r="DK447" i="6"/>
  <c r="DK452" i="6"/>
  <c r="DK455" i="6"/>
  <c r="DK464" i="6"/>
  <c r="DK471" i="6"/>
  <c r="DK467" i="6"/>
  <c r="DK469" i="6"/>
  <c r="DK450" i="6"/>
  <c r="DK456" i="6"/>
  <c r="DK459" i="6"/>
  <c r="DK462" i="6"/>
  <c r="DK465" i="6"/>
  <c r="DK474" i="6"/>
  <c r="DK425" i="6"/>
  <c r="DK438" i="6"/>
  <c r="DK453" i="6"/>
  <c r="DK482" i="6"/>
  <c r="DK488" i="6"/>
  <c r="DK492" i="6"/>
  <c r="DK504" i="6"/>
  <c r="DK518" i="6"/>
  <c r="DK524" i="6"/>
  <c r="DK527" i="6"/>
  <c r="DK529" i="6"/>
  <c r="DK538" i="6"/>
  <c r="DK481" i="6"/>
  <c r="DK484" i="6"/>
  <c r="DK487" i="6"/>
  <c r="DK512" i="6"/>
  <c r="DK515" i="6"/>
  <c r="DK516" i="6"/>
  <c r="DK517" i="6"/>
  <c r="DK526" i="6"/>
  <c r="DK460" i="6"/>
  <c r="DK479" i="6"/>
  <c r="DK510" i="6"/>
  <c r="DK528" i="6"/>
  <c r="DK533" i="6"/>
  <c r="DK534" i="6"/>
  <c r="DK535" i="6"/>
  <c r="DK537" i="6"/>
  <c r="DK429" i="6"/>
  <c r="DK457" i="6"/>
  <c r="DK468" i="6"/>
  <c r="DK476" i="6"/>
  <c r="DK486" i="6"/>
  <c r="DK505" i="6"/>
  <c r="DK519" i="6"/>
  <c r="DK521" i="6"/>
  <c r="DK531" i="6"/>
  <c r="DK477" i="6"/>
  <c r="DK483" i="6"/>
  <c r="DK497" i="6"/>
  <c r="DK498" i="6"/>
  <c r="DK499" i="6"/>
  <c r="DK514" i="6"/>
  <c r="DK523" i="6"/>
  <c r="DK530" i="6"/>
  <c r="DK532" i="6"/>
  <c r="DK475" i="6"/>
  <c r="DK485" i="6"/>
  <c r="DK491" i="6"/>
  <c r="DK496" i="6"/>
  <c r="DK506" i="6"/>
  <c r="DK507" i="6"/>
  <c r="DK522" i="6"/>
  <c r="DK525" i="6"/>
  <c r="DK466" i="6"/>
  <c r="DK480" i="6"/>
  <c r="DK489" i="6"/>
  <c r="DK490" i="6"/>
  <c r="DK493" i="6"/>
  <c r="DK500" i="6"/>
  <c r="DK501" i="6"/>
  <c r="DK502" i="6"/>
  <c r="DK503" i="6"/>
  <c r="DK508" i="6"/>
  <c r="DK470" i="6"/>
  <c r="DK478" i="6"/>
  <c r="DK494" i="6"/>
  <c r="DK495" i="6"/>
  <c r="DK509" i="6"/>
  <c r="DK511" i="6"/>
  <c r="DK513" i="6"/>
  <c r="DK520" i="6"/>
  <c r="JX560" i="6"/>
  <c r="JX63" i="6"/>
  <c r="JX62" i="6"/>
  <c r="JX61" i="6"/>
  <c r="JX64" i="6"/>
  <c r="JX67" i="6"/>
  <c r="JX66" i="6"/>
  <c r="JX65" i="6"/>
  <c r="JX71" i="6"/>
  <c r="JX70" i="6"/>
  <c r="JX69" i="6"/>
  <c r="JX72" i="6"/>
  <c r="JX68" i="6"/>
  <c r="JX78" i="6"/>
  <c r="JX75" i="6"/>
  <c r="JX74" i="6"/>
  <c r="JX76" i="6"/>
  <c r="JX77" i="6"/>
  <c r="JX82" i="6"/>
  <c r="JX81" i="6"/>
  <c r="JX86" i="6"/>
  <c r="JX90" i="6"/>
  <c r="JX79" i="6"/>
  <c r="JX89" i="6"/>
  <c r="JX73" i="6"/>
  <c r="JX85" i="6"/>
  <c r="JX88" i="6"/>
  <c r="JX80" i="6"/>
  <c r="JX87" i="6"/>
  <c r="JX91" i="6"/>
  <c r="JX83" i="6"/>
  <c r="JX84" i="6"/>
  <c r="JX93" i="6"/>
  <c r="JX97" i="6"/>
  <c r="JX92" i="6"/>
  <c r="JX96" i="6"/>
  <c r="JX98" i="6"/>
  <c r="JX102" i="6"/>
  <c r="JX95" i="6"/>
  <c r="JX101" i="6"/>
  <c r="JX100" i="6"/>
  <c r="JX94" i="6"/>
  <c r="JX104" i="6"/>
  <c r="JX106" i="6"/>
  <c r="JX105" i="6"/>
  <c r="JX103" i="6"/>
  <c r="JX99" i="6"/>
  <c r="JX111" i="6"/>
  <c r="JX107" i="6"/>
  <c r="JX110" i="6"/>
  <c r="JX114" i="6"/>
  <c r="JX109" i="6"/>
  <c r="JX113" i="6"/>
  <c r="JX108" i="6"/>
  <c r="JX112" i="6"/>
  <c r="JX115" i="6"/>
  <c r="JX116" i="6"/>
  <c r="JX120" i="6"/>
  <c r="JX118" i="6"/>
  <c r="JX122" i="6"/>
  <c r="JX117" i="6"/>
  <c r="JX121" i="6"/>
  <c r="JX125" i="6"/>
  <c r="JX129" i="6"/>
  <c r="JX119" i="6"/>
  <c r="JX123" i="6"/>
  <c r="JX127" i="6"/>
  <c r="JX126" i="6"/>
  <c r="JX130" i="6"/>
  <c r="JX134" i="6"/>
  <c r="JX138" i="6"/>
  <c r="JX142" i="6"/>
  <c r="JX133" i="6"/>
  <c r="JX124" i="6"/>
  <c r="JX128" i="6"/>
  <c r="JX132" i="6"/>
  <c r="JX136" i="6"/>
  <c r="JX140" i="6"/>
  <c r="JX144" i="6"/>
  <c r="JX131" i="6"/>
  <c r="JX135" i="6"/>
  <c r="JX139" i="6"/>
  <c r="JX143" i="6"/>
  <c r="JX137" i="6"/>
  <c r="JX141" i="6"/>
  <c r="JX145" i="6"/>
  <c r="JX149" i="6"/>
  <c r="JX153" i="6"/>
  <c r="JX157" i="6"/>
  <c r="JX148" i="6"/>
  <c r="JX152" i="6"/>
  <c r="JX147" i="6"/>
  <c r="JX151" i="6"/>
  <c r="JX155" i="6"/>
  <c r="JX146" i="6"/>
  <c r="JX150" i="6"/>
  <c r="JX154" i="6"/>
  <c r="JX158" i="6"/>
  <c r="JX162" i="6"/>
  <c r="JX166" i="6"/>
  <c r="JX161" i="6"/>
  <c r="JX165" i="6"/>
  <c r="JX160" i="6"/>
  <c r="JX164" i="6"/>
  <c r="JX168" i="6"/>
  <c r="JX172" i="6"/>
  <c r="JX156" i="6"/>
  <c r="JX159" i="6"/>
  <c r="JX163" i="6"/>
  <c r="JX167" i="6"/>
  <c r="JX171" i="6"/>
  <c r="JX170" i="6"/>
  <c r="JX173" i="6"/>
  <c r="JX174" i="6"/>
  <c r="JX178" i="6"/>
  <c r="JX182" i="6"/>
  <c r="JX177" i="6"/>
  <c r="JX181" i="6"/>
  <c r="JX185" i="6"/>
  <c r="JX176" i="6"/>
  <c r="JX180" i="6"/>
  <c r="JX184" i="6"/>
  <c r="JX188" i="6"/>
  <c r="JX169" i="6"/>
  <c r="JX175" i="6"/>
  <c r="JX179" i="6"/>
  <c r="JX183" i="6"/>
  <c r="JX187" i="6"/>
  <c r="JX189" i="6"/>
  <c r="JX193" i="6"/>
  <c r="JX197" i="6"/>
  <c r="JX201" i="6"/>
  <c r="JX186" i="6"/>
  <c r="JX192" i="6"/>
  <c r="JX196" i="6"/>
  <c r="JX200" i="6"/>
  <c r="JX191" i="6"/>
  <c r="JX195" i="6"/>
  <c r="JX199" i="6"/>
  <c r="JX203" i="6"/>
  <c r="JX190" i="6"/>
  <c r="JX194" i="6"/>
  <c r="JX198" i="6"/>
  <c r="JX202" i="6"/>
  <c r="JX206" i="6"/>
  <c r="JX207" i="6"/>
  <c r="JX208" i="6"/>
  <c r="JX209" i="6"/>
  <c r="JX210" i="6"/>
  <c r="JX211" i="6"/>
  <c r="JX212" i="6"/>
  <c r="JX213" i="6"/>
  <c r="JX214" i="6"/>
  <c r="JX215" i="6"/>
  <c r="JX216" i="6"/>
  <c r="JX217" i="6"/>
  <c r="JX218" i="6"/>
  <c r="JX205" i="6"/>
  <c r="JX204" i="6"/>
  <c r="JX219" i="6"/>
  <c r="JX220" i="6"/>
  <c r="JX221" i="6"/>
  <c r="JX222" i="6"/>
  <c r="JX223" i="6"/>
  <c r="JX224" i="6"/>
  <c r="JX225" i="6"/>
  <c r="JX226" i="6"/>
  <c r="JX227" i="6"/>
  <c r="JX228" i="6"/>
  <c r="JX229" i="6"/>
  <c r="JX230" i="6"/>
  <c r="JX231" i="6"/>
  <c r="JX232" i="6"/>
  <c r="JX233" i="6"/>
  <c r="JX234" i="6"/>
  <c r="JX235" i="6"/>
  <c r="JX236" i="6"/>
  <c r="JX237" i="6"/>
  <c r="JX238" i="6"/>
  <c r="JX239" i="6"/>
  <c r="JX240" i="6"/>
  <c r="JX241" i="6"/>
  <c r="JX242" i="6"/>
  <c r="JX243" i="6"/>
  <c r="JX244" i="6"/>
  <c r="JX245" i="6"/>
  <c r="JX246" i="6"/>
  <c r="JX247" i="6"/>
  <c r="JX248" i="6"/>
  <c r="JX252" i="6"/>
  <c r="JX253" i="6"/>
  <c r="JX254" i="6"/>
  <c r="JX255" i="6"/>
  <c r="JX256" i="6"/>
  <c r="JX257" i="6"/>
  <c r="JX258" i="6"/>
  <c r="JX259" i="6"/>
  <c r="JX260" i="6"/>
  <c r="JX261" i="6"/>
  <c r="JX262" i="6"/>
  <c r="JX263" i="6"/>
  <c r="JX264" i="6"/>
  <c r="JX265" i="6"/>
  <c r="JX266" i="6"/>
  <c r="JX267" i="6"/>
  <c r="JX268" i="6"/>
  <c r="JX269" i="6"/>
  <c r="JX270" i="6"/>
  <c r="JX271" i="6"/>
  <c r="JX272" i="6"/>
  <c r="JX273" i="6"/>
  <c r="JX274" i="6"/>
  <c r="JX275" i="6"/>
  <c r="JX276" i="6"/>
  <c r="JX277" i="6"/>
  <c r="JX278" i="6"/>
  <c r="JX279" i="6"/>
  <c r="JX280" i="6"/>
  <c r="JX281" i="6"/>
  <c r="JX282" i="6"/>
  <c r="JX283" i="6"/>
  <c r="JX250" i="6"/>
  <c r="JX249" i="6"/>
  <c r="JX251" i="6"/>
  <c r="JX284" i="6"/>
  <c r="JX285" i="6"/>
  <c r="JX286" i="6"/>
  <c r="JX287" i="6"/>
  <c r="JX288" i="6"/>
  <c r="JX289" i="6"/>
  <c r="JX290" i="6"/>
  <c r="JX291" i="6"/>
  <c r="JX292" i="6"/>
  <c r="JX293" i="6"/>
  <c r="JX294" i="6"/>
  <c r="JX295" i="6"/>
  <c r="JX296" i="6"/>
  <c r="JX297" i="6"/>
  <c r="JX298" i="6"/>
  <c r="JX299" i="6"/>
  <c r="JX300" i="6"/>
  <c r="JX301" i="6"/>
  <c r="JX302" i="6"/>
  <c r="JX303" i="6"/>
  <c r="JX304" i="6"/>
  <c r="JX305" i="6"/>
  <c r="JX306" i="6"/>
  <c r="JX307" i="6"/>
  <c r="JX308" i="6"/>
  <c r="JX309" i="6"/>
  <c r="JX310" i="6"/>
  <c r="JX314" i="6"/>
  <c r="JX316" i="6"/>
  <c r="JX319" i="6"/>
  <c r="JX327" i="6"/>
  <c r="JX335" i="6"/>
  <c r="JX343" i="6"/>
  <c r="JX324" i="6"/>
  <c r="JX332" i="6"/>
  <c r="JX340" i="6"/>
  <c r="JX321" i="6"/>
  <c r="JX329" i="6"/>
  <c r="JX337" i="6"/>
  <c r="JX315" i="6"/>
  <c r="JX318" i="6"/>
  <c r="JX326" i="6"/>
  <c r="JX334" i="6"/>
  <c r="JX342" i="6"/>
  <c r="JX311" i="6"/>
  <c r="JX312" i="6"/>
  <c r="JX323" i="6"/>
  <c r="JX331" i="6"/>
  <c r="JX339" i="6"/>
  <c r="JX317" i="6"/>
  <c r="JX320" i="6"/>
  <c r="JX328" i="6"/>
  <c r="JX336" i="6"/>
  <c r="JX344" i="6"/>
  <c r="JX313" i="6"/>
  <c r="JX325" i="6"/>
  <c r="JX333" i="6"/>
  <c r="JX341" i="6"/>
  <c r="JX322" i="6"/>
  <c r="JX330" i="6"/>
  <c r="JX338" i="6"/>
  <c r="JX354" i="6"/>
  <c r="JX362" i="6"/>
  <c r="JX370" i="6"/>
  <c r="JX351" i="6"/>
  <c r="JX359" i="6"/>
  <c r="JX367" i="6"/>
  <c r="JX371" i="6"/>
  <c r="JX372" i="6"/>
  <c r="JX373" i="6"/>
  <c r="JX374" i="6"/>
  <c r="JX375" i="6"/>
  <c r="JX376" i="6"/>
  <c r="JX377" i="6"/>
  <c r="JX348" i="6"/>
  <c r="JX356" i="6"/>
  <c r="JX364" i="6"/>
  <c r="JX378" i="6"/>
  <c r="JX353" i="6"/>
  <c r="JX361" i="6"/>
  <c r="JX369" i="6"/>
  <c r="JX350" i="6"/>
  <c r="JX358" i="6"/>
  <c r="JX366" i="6"/>
  <c r="JX347" i="6"/>
  <c r="JX355" i="6"/>
  <c r="JX363" i="6"/>
  <c r="JX352" i="6"/>
  <c r="JX360" i="6"/>
  <c r="JX368" i="6"/>
  <c r="JX345" i="6"/>
  <c r="JX346" i="6"/>
  <c r="JX349" i="6"/>
  <c r="JX357" i="6"/>
  <c r="JX365" i="6"/>
  <c r="JX380" i="6"/>
  <c r="JX381" i="6"/>
  <c r="JX382" i="6"/>
  <c r="JX383" i="6"/>
  <c r="JX384" i="6"/>
  <c r="JX385" i="6"/>
  <c r="JX386" i="6"/>
  <c r="JX387" i="6"/>
  <c r="JX388" i="6"/>
  <c r="JX389" i="6"/>
  <c r="JX390" i="6"/>
  <c r="JX391" i="6"/>
  <c r="JX379" i="6"/>
  <c r="JX392" i="6"/>
  <c r="JX393" i="6"/>
  <c r="JX394" i="6"/>
  <c r="JX395" i="6"/>
  <c r="JX396" i="6"/>
  <c r="JX397" i="6"/>
  <c r="JX398" i="6"/>
  <c r="JX399" i="6"/>
  <c r="JX400" i="6"/>
  <c r="JX401" i="6"/>
  <c r="JX402" i="6"/>
  <c r="JX403" i="6"/>
  <c r="JX404" i="6"/>
  <c r="JX405" i="6"/>
  <c r="JX406" i="6"/>
  <c r="JX407" i="6"/>
  <c r="JX408" i="6"/>
  <c r="JX409" i="6"/>
  <c r="JX410" i="6"/>
  <c r="JX411" i="6"/>
  <c r="JX414" i="6"/>
  <c r="JX415" i="6"/>
  <c r="JX416" i="6"/>
  <c r="JX417" i="6"/>
  <c r="JX436" i="6"/>
  <c r="JX445" i="6"/>
  <c r="JX418" i="6"/>
  <c r="JX424" i="6"/>
  <c r="JX437" i="6"/>
  <c r="JX442" i="6"/>
  <c r="JX419" i="6"/>
  <c r="JX425" i="6"/>
  <c r="JX433" i="6"/>
  <c r="JX438" i="6"/>
  <c r="JX446" i="6"/>
  <c r="JX420" i="6"/>
  <c r="JX429" i="6"/>
  <c r="JX439" i="6"/>
  <c r="JX413" i="6"/>
  <c r="JX426" i="6"/>
  <c r="JX430" i="6"/>
  <c r="JX434" i="6"/>
  <c r="JX443" i="6"/>
  <c r="JX421" i="6"/>
  <c r="JX428" i="6"/>
  <c r="JX431" i="6"/>
  <c r="JX440" i="6"/>
  <c r="JX422" i="6"/>
  <c r="JX427" i="6"/>
  <c r="JX435" i="6"/>
  <c r="JX441" i="6"/>
  <c r="JX444" i="6"/>
  <c r="JX412" i="6"/>
  <c r="JX447" i="6"/>
  <c r="JX450" i="6"/>
  <c r="JX456" i="6"/>
  <c r="JX459" i="6"/>
  <c r="JX462" i="6"/>
  <c r="JX465" i="6"/>
  <c r="JX469" i="6"/>
  <c r="JX471" i="6"/>
  <c r="JX453" i="6"/>
  <c r="JX474" i="6"/>
  <c r="JX432" i="6"/>
  <c r="JX457" i="6"/>
  <c r="JX472" i="6"/>
  <c r="JX448" i="6"/>
  <c r="JX454" i="6"/>
  <c r="JX460" i="6"/>
  <c r="JX470" i="6"/>
  <c r="JX451" i="6"/>
  <c r="JX463" i="6"/>
  <c r="JX466" i="6"/>
  <c r="JX468" i="6"/>
  <c r="JX423" i="6"/>
  <c r="JX458" i="6"/>
  <c r="JX461" i="6"/>
  <c r="JX473" i="6"/>
  <c r="JX449" i="6"/>
  <c r="JX452" i="6"/>
  <c r="JX455" i="6"/>
  <c r="JX464" i="6"/>
  <c r="JX483" i="6"/>
  <c r="JX512" i="6"/>
  <c r="JX517" i="6"/>
  <c r="JX524" i="6"/>
  <c r="JX485" i="6"/>
  <c r="JX505" i="6"/>
  <c r="JX510" i="6"/>
  <c r="JX516" i="6"/>
  <c r="JX521" i="6"/>
  <c r="JX529" i="6"/>
  <c r="JX480" i="6"/>
  <c r="JX491" i="6"/>
  <c r="JX497" i="6"/>
  <c r="JX498" i="6"/>
  <c r="JX499" i="6"/>
  <c r="JX506" i="6"/>
  <c r="JX514" i="6"/>
  <c r="JX515" i="6"/>
  <c r="JX478" i="6"/>
  <c r="JX489" i="6"/>
  <c r="JX496" i="6"/>
  <c r="JX500" i="6"/>
  <c r="JX501" i="6"/>
  <c r="JX507" i="6"/>
  <c r="JX509" i="6"/>
  <c r="JX511" i="6"/>
  <c r="JX519" i="6"/>
  <c r="JX523" i="6"/>
  <c r="JX527" i="6"/>
  <c r="JX467" i="6"/>
  <c r="JX482" i="6"/>
  <c r="JX490" i="6"/>
  <c r="JX493" i="6"/>
  <c r="JX495" i="6"/>
  <c r="JX502" i="6"/>
  <c r="JX518" i="6"/>
  <c r="JX526" i="6"/>
  <c r="JX484" i="6"/>
  <c r="JX488" i="6"/>
  <c r="JX492" i="6"/>
  <c r="JX494" i="6"/>
  <c r="JX503" i="6"/>
  <c r="JX508" i="6"/>
  <c r="JX520" i="6"/>
  <c r="JX522" i="6"/>
  <c r="JX525" i="6"/>
  <c r="JX528" i="6"/>
  <c r="JX533" i="6"/>
  <c r="JX475" i="6"/>
  <c r="JX476" i="6"/>
  <c r="JX479" i="6"/>
  <c r="JX504" i="6"/>
  <c r="JX531" i="6"/>
  <c r="JX532" i="6"/>
  <c r="JX534" i="6"/>
  <c r="JX535" i="6"/>
  <c r="JX477" i="6"/>
  <c r="JX481" i="6"/>
  <c r="JX486" i="6"/>
  <c r="JX487" i="6"/>
  <c r="JX513" i="6"/>
  <c r="KF560" i="6"/>
  <c r="KF63" i="6"/>
  <c r="KF62" i="6"/>
  <c r="KF61" i="6"/>
  <c r="KF64" i="6"/>
  <c r="KF67" i="6"/>
  <c r="KF66" i="6"/>
  <c r="KF65" i="6"/>
  <c r="KF69" i="6"/>
  <c r="KF71" i="6"/>
  <c r="KF70" i="6"/>
  <c r="KF72" i="6"/>
  <c r="KF68" i="6"/>
  <c r="KF73" i="6"/>
  <c r="KF74" i="6"/>
  <c r="KF78" i="6"/>
  <c r="KF75" i="6"/>
  <c r="KF76" i="6"/>
  <c r="KF82" i="6"/>
  <c r="KF80" i="6"/>
  <c r="KF86" i="6"/>
  <c r="KF90" i="6"/>
  <c r="KF83" i="6"/>
  <c r="KF85" i="6"/>
  <c r="KF89" i="6"/>
  <c r="KF81" i="6"/>
  <c r="KF84" i="6"/>
  <c r="KF79" i="6"/>
  <c r="KF88" i="6"/>
  <c r="KF87" i="6"/>
  <c r="KF91" i="6"/>
  <c r="KF93" i="6"/>
  <c r="KF77" i="6"/>
  <c r="KF102" i="6"/>
  <c r="KF94" i="6"/>
  <c r="KF92" i="6"/>
  <c r="KF101" i="6"/>
  <c r="KF96" i="6"/>
  <c r="KF100" i="6"/>
  <c r="KF95" i="6"/>
  <c r="KF98" i="6"/>
  <c r="KF104" i="6"/>
  <c r="KF99" i="6"/>
  <c r="KF106" i="6"/>
  <c r="KF97" i="6"/>
  <c r="KF105" i="6"/>
  <c r="KF111" i="6"/>
  <c r="KF110" i="6"/>
  <c r="KF114" i="6"/>
  <c r="KF109" i="6"/>
  <c r="KF113" i="6"/>
  <c r="KF107" i="6"/>
  <c r="KF103" i="6"/>
  <c r="KF108" i="6"/>
  <c r="KF112" i="6"/>
  <c r="KF116" i="6"/>
  <c r="KF120" i="6"/>
  <c r="KF118" i="6"/>
  <c r="KF122" i="6"/>
  <c r="KF115" i="6"/>
  <c r="KF117" i="6"/>
  <c r="KF121" i="6"/>
  <c r="KF125" i="6"/>
  <c r="KF129" i="6"/>
  <c r="KF127" i="6"/>
  <c r="KF119" i="6"/>
  <c r="KF123" i="6"/>
  <c r="KF126" i="6"/>
  <c r="KF130" i="6"/>
  <c r="KF134" i="6"/>
  <c r="KF138" i="6"/>
  <c r="KF142" i="6"/>
  <c r="KF133" i="6"/>
  <c r="KF132" i="6"/>
  <c r="KF136" i="6"/>
  <c r="KF140" i="6"/>
  <c r="KF144" i="6"/>
  <c r="KF124" i="6"/>
  <c r="KF128" i="6"/>
  <c r="KF131" i="6"/>
  <c r="KF135" i="6"/>
  <c r="KF139" i="6"/>
  <c r="KF143" i="6"/>
  <c r="KF145" i="6"/>
  <c r="KF149" i="6"/>
  <c r="KF153" i="6"/>
  <c r="KF157" i="6"/>
  <c r="KF137" i="6"/>
  <c r="KF141" i="6"/>
  <c r="KF148" i="6"/>
  <c r="KF152" i="6"/>
  <c r="KF147" i="6"/>
  <c r="KF151" i="6"/>
  <c r="KF155" i="6"/>
  <c r="KF146" i="6"/>
  <c r="KF150" i="6"/>
  <c r="KF154" i="6"/>
  <c r="KF158" i="6"/>
  <c r="KF156" i="6"/>
  <c r="KF162" i="6"/>
  <c r="KF166" i="6"/>
  <c r="KF161" i="6"/>
  <c r="KF165" i="6"/>
  <c r="KF160" i="6"/>
  <c r="KF164" i="6"/>
  <c r="KF168" i="6"/>
  <c r="KF172" i="6"/>
  <c r="KF159" i="6"/>
  <c r="KF163" i="6"/>
  <c r="KF167" i="6"/>
  <c r="KF171" i="6"/>
  <c r="KF174" i="6"/>
  <c r="KF178" i="6"/>
  <c r="KF182" i="6"/>
  <c r="KF169" i="6"/>
  <c r="KF177" i="6"/>
  <c r="KF181" i="6"/>
  <c r="KF185" i="6"/>
  <c r="KF170" i="6"/>
  <c r="KF173" i="6"/>
  <c r="KF176" i="6"/>
  <c r="KF180" i="6"/>
  <c r="KF184" i="6"/>
  <c r="KF188" i="6"/>
  <c r="KF175" i="6"/>
  <c r="KF179" i="6"/>
  <c r="KF183" i="6"/>
  <c r="KF187" i="6"/>
  <c r="KF189" i="6"/>
  <c r="KF193" i="6"/>
  <c r="KF197" i="6"/>
  <c r="KF201" i="6"/>
  <c r="KF192" i="6"/>
  <c r="KF196" i="6"/>
  <c r="KF200" i="6"/>
  <c r="KF186" i="6"/>
  <c r="KF191" i="6"/>
  <c r="KF195" i="6"/>
  <c r="KF199" i="6"/>
  <c r="KF203" i="6"/>
  <c r="KF190" i="6"/>
  <c r="KF194" i="6"/>
  <c r="KF198" i="6"/>
  <c r="KF202" i="6"/>
  <c r="KF206" i="6"/>
  <c r="KF207" i="6"/>
  <c r="KF208" i="6"/>
  <c r="KF209" i="6"/>
  <c r="KF210" i="6"/>
  <c r="KF211" i="6"/>
  <c r="KF212" i="6"/>
  <c r="KF213" i="6"/>
  <c r="KF214" i="6"/>
  <c r="KF215" i="6"/>
  <c r="KF216" i="6"/>
  <c r="KF217" i="6"/>
  <c r="KF218" i="6"/>
  <c r="KF204" i="6"/>
  <c r="KF205" i="6"/>
  <c r="KF220" i="6"/>
  <c r="KF221" i="6"/>
  <c r="KF222" i="6"/>
  <c r="KF223" i="6"/>
  <c r="KF224" i="6"/>
  <c r="KF225" i="6"/>
  <c r="KF226" i="6"/>
  <c r="KF227" i="6"/>
  <c r="KF228" i="6"/>
  <c r="KF229" i="6"/>
  <c r="KF230" i="6"/>
  <c r="KF231" i="6"/>
  <c r="KF232" i="6"/>
  <c r="KF219" i="6"/>
  <c r="KF234" i="6"/>
  <c r="KF235" i="6"/>
  <c r="KF236" i="6"/>
  <c r="KF237" i="6"/>
  <c r="KF238" i="6"/>
  <c r="KF239" i="6"/>
  <c r="KF240" i="6"/>
  <c r="KF241" i="6"/>
  <c r="KF242" i="6"/>
  <c r="KF243" i="6"/>
  <c r="KF244" i="6"/>
  <c r="KF245" i="6"/>
  <c r="KF246" i="6"/>
  <c r="KF247" i="6"/>
  <c r="KF248" i="6"/>
  <c r="KF233" i="6"/>
  <c r="KF251" i="6"/>
  <c r="KF252" i="6"/>
  <c r="KF253" i="6"/>
  <c r="KF254" i="6"/>
  <c r="KF255" i="6"/>
  <c r="KF256" i="6"/>
  <c r="KF257" i="6"/>
  <c r="KF258" i="6"/>
  <c r="KF259" i="6"/>
  <c r="KF260" i="6"/>
  <c r="KF261" i="6"/>
  <c r="KF262" i="6"/>
  <c r="KF263" i="6"/>
  <c r="KF264" i="6"/>
  <c r="KF265" i="6"/>
  <c r="KF266" i="6"/>
  <c r="KF267" i="6"/>
  <c r="KF268" i="6"/>
  <c r="KF269" i="6"/>
  <c r="KF270" i="6"/>
  <c r="KF271" i="6"/>
  <c r="KF272" i="6"/>
  <c r="KF273" i="6"/>
  <c r="KF274" i="6"/>
  <c r="KF275" i="6"/>
  <c r="KF276" i="6"/>
  <c r="KF277" i="6"/>
  <c r="KF278" i="6"/>
  <c r="KF279" i="6"/>
  <c r="KF280" i="6"/>
  <c r="KF281" i="6"/>
  <c r="KF282" i="6"/>
  <c r="KF283" i="6"/>
  <c r="KF250" i="6"/>
  <c r="KF249" i="6"/>
  <c r="KF284" i="6"/>
  <c r="KF285" i="6"/>
  <c r="KF286" i="6"/>
  <c r="KF287" i="6"/>
  <c r="KF288" i="6"/>
  <c r="KF289" i="6"/>
  <c r="KF290" i="6"/>
  <c r="KF291" i="6"/>
  <c r="KF292" i="6"/>
  <c r="KF293" i="6"/>
  <c r="KF294" i="6"/>
  <c r="KF295" i="6"/>
  <c r="KF296" i="6"/>
  <c r="KF297" i="6"/>
  <c r="KF298" i="6"/>
  <c r="KF299" i="6"/>
  <c r="KF300" i="6"/>
  <c r="KF301" i="6"/>
  <c r="KF302" i="6"/>
  <c r="KF303" i="6"/>
  <c r="KF304" i="6"/>
  <c r="KF305" i="6"/>
  <c r="KF306" i="6"/>
  <c r="KF307" i="6"/>
  <c r="KF308" i="6"/>
  <c r="KF309" i="6"/>
  <c r="KF310" i="6"/>
  <c r="KF316" i="6"/>
  <c r="KF319" i="6"/>
  <c r="KF327" i="6"/>
  <c r="KF335" i="6"/>
  <c r="KF343" i="6"/>
  <c r="KF313" i="6"/>
  <c r="KF324" i="6"/>
  <c r="KF332" i="6"/>
  <c r="KF340" i="6"/>
  <c r="KF321" i="6"/>
  <c r="KF329" i="6"/>
  <c r="KF337" i="6"/>
  <c r="KF314" i="6"/>
  <c r="KF315" i="6"/>
  <c r="KF318" i="6"/>
  <c r="KF326" i="6"/>
  <c r="KF334" i="6"/>
  <c r="KF342" i="6"/>
  <c r="KF323" i="6"/>
  <c r="KF331" i="6"/>
  <c r="KF339" i="6"/>
  <c r="KF317" i="6"/>
  <c r="KF320" i="6"/>
  <c r="KF328" i="6"/>
  <c r="KF336" i="6"/>
  <c r="KF344" i="6"/>
  <c r="KF311" i="6"/>
  <c r="KF325" i="6"/>
  <c r="KF333" i="6"/>
  <c r="KF341" i="6"/>
  <c r="KF312" i="6"/>
  <c r="KF322" i="6"/>
  <c r="KF330" i="6"/>
  <c r="KF338" i="6"/>
  <c r="KF354" i="6"/>
  <c r="KF362" i="6"/>
  <c r="KF370" i="6"/>
  <c r="KF351" i="6"/>
  <c r="KF359" i="6"/>
  <c r="KF367" i="6"/>
  <c r="KF371" i="6"/>
  <c r="KF372" i="6"/>
  <c r="KF373" i="6"/>
  <c r="KF374" i="6"/>
  <c r="KF375" i="6"/>
  <c r="KF376" i="6"/>
  <c r="KF377" i="6"/>
  <c r="KF345" i="6"/>
  <c r="KF348" i="6"/>
  <c r="KF356" i="6"/>
  <c r="KF364" i="6"/>
  <c r="KF378" i="6"/>
  <c r="KF353" i="6"/>
  <c r="KF361" i="6"/>
  <c r="KF369" i="6"/>
  <c r="KF346" i="6"/>
  <c r="KF350" i="6"/>
  <c r="KF358" i="6"/>
  <c r="KF366" i="6"/>
  <c r="KF347" i="6"/>
  <c r="KF355" i="6"/>
  <c r="KF363" i="6"/>
  <c r="KF352" i="6"/>
  <c r="KF360" i="6"/>
  <c r="KF368" i="6"/>
  <c r="KF349" i="6"/>
  <c r="KF357" i="6"/>
  <c r="KF365" i="6"/>
  <c r="KF380" i="6"/>
  <c r="KF381" i="6"/>
  <c r="KF382" i="6"/>
  <c r="KF383" i="6"/>
  <c r="KF384" i="6"/>
  <c r="KF379" i="6"/>
  <c r="KF385" i="6"/>
  <c r="KF386" i="6"/>
  <c r="KF387" i="6"/>
  <c r="KF388" i="6"/>
  <c r="KF389" i="6"/>
  <c r="KF390" i="6"/>
  <c r="KF391" i="6"/>
  <c r="KF392" i="6"/>
  <c r="KF393" i="6"/>
  <c r="KF394" i="6"/>
  <c r="KF395" i="6"/>
  <c r="KF396" i="6"/>
  <c r="KF397" i="6"/>
  <c r="KF398" i="6"/>
  <c r="KF399" i="6"/>
  <c r="KF400" i="6"/>
  <c r="KF401" i="6"/>
  <c r="KF402" i="6"/>
  <c r="KF403" i="6"/>
  <c r="KF404" i="6"/>
  <c r="KF405" i="6"/>
  <c r="KF406" i="6"/>
  <c r="KF407" i="6"/>
  <c r="KF408" i="6"/>
  <c r="KF409" i="6"/>
  <c r="KF410" i="6"/>
  <c r="KF411" i="6"/>
  <c r="KF414" i="6"/>
  <c r="KF415" i="6"/>
  <c r="KF413" i="6"/>
  <c r="KF416" i="6"/>
  <c r="KF417" i="6"/>
  <c r="KF436" i="6"/>
  <c r="KF445" i="6"/>
  <c r="KF418" i="6"/>
  <c r="KF424" i="6"/>
  <c r="KF437" i="6"/>
  <c r="KF442" i="6"/>
  <c r="KF412" i="6"/>
  <c r="KF419" i="6"/>
  <c r="KF425" i="6"/>
  <c r="KF433" i="6"/>
  <c r="KF438" i="6"/>
  <c r="KF446" i="6"/>
  <c r="KF420" i="6"/>
  <c r="KF429" i="6"/>
  <c r="KF439" i="6"/>
  <c r="KF426" i="6"/>
  <c r="KF430" i="6"/>
  <c r="KF434" i="6"/>
  <c r="KF443" i="6"/>
  <c r="KF421" i="6"/>
  <c r="KF428" i="6"/>
  <c r="KF431" i="6"/>
  <c r="KF440" i="6"/>
  <c r="KF422" i="6"/>
  <c r="KF427" i="6"/>
  <c r="KF435" i="6"/>
  <c r="KF441" i="6"/>
  <c r="KF444" i="6"/>
  <c r="KF447" i="6"/>
  <c r="KF450" i="6"/>
  <c r="KF456" i="6"/>
  <c r="KF459" i="6"/>
  <c r="KF462" i="6"/>
  <c r="KF465" i="6"/>
  <c r="KF469" i="6"/>
  <c r="KF471" i="6"/>
  <c r="KF453" i="6"/>
  <c r="KF474" i="6"/>
  <c r="KF457" i="6"/>
  <c r="KF472" i="6"/>
  <c r="KF432" i="6"/>
  <c r="KF448" i="6"/>
  <c r="KF454" i="6"/>
  <c r="KF460" i="6"/>
  <c r="KF470" i="6"/>
  <c r="KF451" i="6"/>
  <c r="KF463" i="6"/>
  <c r="KF466" i="6"/>
  <c r="KF468" i="6"/>
  <c r="KF458" i="6"/>
  <c r="KF461" i="6"/>
  <c r="KF473" i="6"/>
  <c r="KF423" i="6"/>
  <c r="KF449" i="6"/>
  <c r="KF452" i="6"/>
  <c r="KF455" i="6"/>
  <c r="KF464" i="6"/>
  <c r="KF483" i="6"/>
  <c r="KF512" i="6"/>
  <c r="KF517" i="6"/>
  <c r="KF524" i="6"/>
  <c r="KF485" i="6"/>
  <c r="KF505" i="6"/>
  <c r="KF510" i="6"/>
  <c r="KF516" i="6"/>
  <c r="KF521" i="6"/>
  <c r="KF529" i="6"/>
  <c r="KF480" i="6"/>
  <c r="KF491" i="6"/>
  <c r="KF497" i="6"/>
  <c r="KF498" i="6"/>
  <c r="KF499" i="6"/>
  <c r="KF506" i="6"/>
  <c r="KF514" i="6"/>
  <c r="KF515" i="6"/>
  <c r="KF478" i="6"/>
  <c r="KF489" i="6"/>
  <c r="KF496" i="6"/>
  <c r="KF500" i="6"/>
  <c r="KF501" i="6"/>
  <c r="KF507" i="6"/>
  <c r="KF509" i="6"/>
  <c r="KF511" i="6"/>
  <c r="KF519" i="6"/>
  <c r="KF523" i="6"/>
  <c r="KF527" i="6"/>
  <c r="KF482" i="6"/>
  <c r="KF490" i="6"/>
  <c r="KF493" i="6"/>
  <c r="KF495" i="6"/>
  <c r="KF502" i="6"/>
  <c r="KF518" i="6"/>
  <c r="KF526" i="6"/>
  <c r="KF467" i="6"/>
  <c r="KF475" i="6"/>
  <c r="KF476" i="6"/>
  <c r="KF484" i="6"/>
  <c r="KF488" i="6"/>
  <c r="KF492" i="6"/>
  <c r="KF494" i="6"/>
  <c r="KF503" i="6"/>
  <c r="KF508" i="6"/>
  <c r="KF520" i="6"/>
  <c r="KF522" i="6"/>
  <c r="KF525" i="6"/>
  <c r="KF528" i="6"/>
  <c r="KF533" i="6"/>
  <c r="KF479" i="6"/>
  <c r="KF504" i="6"/>
  <c r="KF531" i="6"/>
  <c r="KF532" i="6"/>
  <c r="KF534" i="6"/>
  <c r="KF535" i="6"/>
  <c r="KF477" i="6"/>
  <c r="KF481" i="6"/>
  <c r="KF486" i="6"/>
  <c r="KF487" i="6"/>
  <c r="KF513" i="6"/>
  <c r="KN560" i="6"/>
  <c r="KN63" i="6"/>
  <c r="KN62" i="6"/>
  <c r="KN61" i="6"/>
  <c r="KN64" i="6"/>
  <c r="KN66" i="6"/>
  <c r="KN65" i="6"/>
  <c r="KN67" i="6"/>
  <c r="KN69" i="6"/>
  <c r="KN68" i="6"/>
  <c r="KN70" i="6"/>
  <c r="KN72" i="6"/>
  <c r="KN78" i="6"/>
  <c r="KN75" i="6"/>
  <c r="KN73" i="6"/>
  <c r="KN71" i="6"/>
  <c r="KN74" i="6"/>
  <c r="KN76" i="6"/>
  <c r="KN77" i="6"/>
  <c r="KN82" i="6"/>
  <c r="KN85" i="6"/>
  <c r="KN86" i="6"/>
  <c r="KN90" i="6"/>
  <c r="KN89" i="6"/>
  <c r="KN80" i="6"/>
  <c r="KN88" i="6"/>
  <c r="KN83" i="6"/>
  <c r="KN81" i="6"/>
  <c r="KN87" i="6"/>
  <c r="KN91" i="6"/>
  <c r="KN84" i="6"/>
  <c r="KN79" i="6"/>
  <c r="KN93" i="6"/>
  <c r="KN96" i="6"/>
  <c r="KN95" i="6"/>
  <c r="KN102" i="6"/>
  <c r="KN101" i="6"/>
  <c r="KN98" i="6"/>
  <c r="KN94" i="6"/>
  <c r="KN97" i="6"/>
  <c r="KN100" i="6"/>
  <c r="KN92" i="6"/>
  <c r="KN104" i="6"/>
  <c r="KN106" i="6"/>
  <c r="KN99" i="6"/>
  <c r="KN105" i="6"/>
  <c r="KN103" i="6"/>
  <c r="KN111" i="6"/>
  <c r="KN107" i="6"/>
  <c r="KN110" i="6"/>
  <c r="KN114" i="6"/>
  <c r="KN109" i="6"/>
  <c r="KN113" i="6"/>
  <c r="KN108" i="6"/>
  <c r="KN112" i="6"/>
  <c r="KN116" i="6"/>
  <c r="KN120" i="6"/>
  <c r="KN115" i="6"/>
  <c r="KN118" i="6"/>
  <c r="KN122" i="6"/>
  <c r="KN117" i="6"/>
  <c r="KN121" i="6"/>
  <c r="KN119" i="6"/>
  <c r="KN125" i="6"/>
  <c r="KN129" i="6"/>
  <c r="KN123" i="6"/>
  <c r="KN127" i="6"/>
  <c r="KN126" i="6"/>
  <c r="KN124" i="6"/>
  <c r="KN128" i="6"/>
  <c r="KN130" i="6"/>
  <c r="KN134" i="6"/>
  <c r="KN138" i="6"/>
  <c r="KN142" i="6"/>
  <c r="KN133" i="6"/>
  <c r="KN132" i="6"/>
  <c r="KN136" i="6"/>
  <c r="KN140" i="6"/>
  <c r="KN144" i="6"/>
  <c r="KN131" i="6"/>
  <c r="KN135" i="6"/>
  <c r="KN139" i="6"/>
  <c r="KN143" i="6"/>
  <c r="KN145" i="6"/>
  <c r="KN149" i="6"/>
  <c r="KN153" i="6"/>
  <c r="KN157" i="6"/>
  <c r="KN148" i="6"/>
  <c r="KN152" i="6"/>
  <c r="KN137" i="6"/>
  <c r="KN141" i="6"/>
  <c r="KN147" i="6"/>
  <c r="KN151" i="6"/>
  <c r="KN155" i="6"/>
  <c r="KN146" i="6"/>
  <c r="KN150" i="6"/>
  <c r="KN154" i="6"/>
  <c r="KN158" i="6"/>
  <c r="KN162" i="6"/>
  <c r="KN166" i="6"/>
  <c r="KN156" i="6"/>
  <c r="KN161" i="6"/>
  <c r="KN165" i="6"/>
  <c r="KN160" i="6"/>
  <c r="KN164" i="6"/>
  <c r="KN168" i="6"/>
  <c r="KN172" i="6"/>
  <c r="KN159" i="6"/>
  <c r="KN163" i="6"/>
  <c r="KN167" i="6"/>
  <c r="KN171" i="6"/>
  <c r="KN174" i="6"/>
  <c r="KN178" i="6"/>
  <c r="KN182" i="6"/>
  <c r="KN177" i="6"/>
  <c r="KN181" i="6"/>
  <c r="KN185" i="6"/>
  <c r="KN169" i="6"/>
  <c r="KN176" i="6"/>
  <c r="KN180" i="6"/>
  <c r="KN184" i="6"/>
  <c r="KN188" i="6"/>
  <c r="KN170" i="6"/>
  <c r="KN173" i="6"/>
  <c r="KN175" i="6"/>
  <c r="KN179" i="6"/>
  <c r="KN183" i="6"/>
  <c r="KN187" i="6"/>
  <c r="KN189" i="6"/>
  <c r="KN193" i="6"/>
  <c r="KN197" i="6"/>
  <c r="KN201" i="6"/>
  <c r="KN192" i="6"/>
  <c r="KN196" i="6"/>
  <c r="KN200" i="6"/>
  <c r="KN191" i="6"/>
  <c r="KN195" i="6"/>
  <c r="KN199" i="6"/>
  <c r="KN203" i="6"/>
  <c r="KN186" i="6"/>
  <c r="KN190" i="6"/>
  <c r="KN194" i="6"/>
  <c r="KN198" i="6"/>
  <c r="KN202" i="6"/>
  <c r="KN206" i="6"/>
  <c r="KN207" i="6"/>
  <c r="KN208" i="6"/>
  <c r="KN209" i="6"/>
  <c r="KN210" i="6"/>
  <c r="KN211" i="6"/>
  <c r="KN212" i="6"/>
  <c r="KN213" i="6"/>
  <c r="KN214" i="6"/>
  <c r="KN215" i="6"/>
  <c r="KN216" i="6"/>
  <c r="KN217" i="6"/>
  <c r="KN218" i="6"/>
  <c r="KN205" i="6"/>
  <c r="KN204" i="6"/>
  <c r="KN219" i="6"/>
  <c r="KN220" i="6"/>
  <c r="KN221" i="6"/>
  <c r="KN222" i="6"/>
  <c r="KN223" i="6"/>
  <c r="KN224" i="6"/>
  <c r="KN225" i="6"/>
  <c r="KN226" i="6"/>
  <c r="KN227" i="6"/>
  <c r="KN228" i="6"/>
  <c r="KN229" i="6"/>
  <c r="KN230" i="6"/>
  <c r="KN231" i="6"/>
  <c r="KN232" i="6"/>
  <c r="KN233" i="6"/>
  <c r="KN234" i="6"/>
  <c r="KN235" i="6"/>
  <c r="KN236" i="6"/>
  <c r="KN237" i="6"/>
  <c r="KN238" i="6"/>
  <c r="KN239" i="6"/>
  <c r="KN240" i="6"/>
  <c r="KN241" i="6"/>
  <c r="KN242" i="6"/>
  <c r="KN243" i="6"/>
  <c r="KN244" i="6"/>
  <c r="KN245" i="6"/>
  <c r="KN246" i="6"/>
  <c r="KN247" i="6"/>
  <c r="KN248" i="6"/>
  <c r="KN249" i="6"/>
  <c r="KN252" i="6"/>
  <c r="KN253" i="6"/>
  <c r="KN254" i="6"/>
  <c r="KN255" i="6"/>
  <c r="KN256" i="6"/>
  <c r="KN257" i="6"/>
  <c r="KN258" i="6"/>
  <c r="KN259" i="6"/>
  <c r="KN260" i="6"/>
  <c r="KN261" i="6"/>
  <c r="KN262" i="6"/>
  <c r="KN263" i="6"/>
  <c r="KN264" i="6"/>
  <c r="KN265" i="6"/>
  <c r="KN266" i="6"/>
  <c r="KN267" i="6"/>
  <c r="KN268" i="6"/>
  <c r="KN269" i="6"/>
  <c r="KN270" i="6"/>
  <c r="KN271" i="6"/>
  <c r="KN272" i="6"/>
  <c r="KN273" i="6"/>
  <c r="KN274" i="6"/>
  <c r="KN275" i="6"/>
  <c r="KN276" i="6"/>
  <c r="KN277" i="6"/>
  <c r="KN278" i="6"/>
  <c r="KN279" i="6"/>
  <c r="KN280" i="6"/>
  <c r="KN281" i="6"/>
  <c r="KN282" i="6"/>
  <c r="KN283" i="6"/>
  <c r="KN251" i="6"/>
  <c r="KN250" i="6"/>
  <c r="KN284" i="6"/>
  <c r="KN285" i="6"/>
  <c r="KN286" i="6"/>
  <c r="KN287" i="6"/>
  <c r="KN288" i="6"/>
  <c r="KN289" i="6"/>
  <c r="KN290" i="6"/>
  <c r="KN291" i="6"/>
  <c r="KN292" i="6"/>
  <c r="KN293" i="6"/>
  <c r="KN294" i="6"/>
  <c r="KN295" i="6"/>
  <c r="KN296" i="6"/>
  <c r="KN297" i="6"/>
  <c r="KN298" i="6"/>
  <c r="KN299" i="6"/>
  <c r="KN300" i="6"/>
  <c r="KN301" i="6"/>
  <c r="KN302" i="6"/>
  <c r="KN303" i="6"/>
  <c r="KN304" i="6"/>
  <c r="KN305" i="6"/>
  <c r="KN306" i="6"/>
  <c r="KN307" i="6"/>
  <c r="KN308" i="6"/>
  <c r="KN309" i="6"/>
  <c r="KN310" i="6"/>
  <c r="KN311" i="6"/>
  <c r="KN316" i="6"/>
  <c r="KN319" i="6"/>
  <c r="KN327" i="6"/>
  <c r="KN335" i="6"/>
  <c r="KN343" i="6"/>
  <c r="KN324" i="6"/>
  <c r="KN332" i="6"/>
  <c r="KN340" i="6"/>
  <c r="KN312" i="6"/>
  <c r="KN321" i="6"/>
  <c r="KN329" i="6"/>
  <c r="KN337" i="6"/>
  <c r="KN315" i="6"/>
  <c r="KN318" i="6"/>
  <c r="KN326" i="6"/>
  <c r="KN334" i="6"/>
  <c r="KN342" i="6"/>
  <c r="KN313" i="6"/>
  <c r="KN323" i="6"/>
  <c r="KN331" i="6"/>
  <c r="KN339" i="6"/>
  <c r="KN317" i="6"/>
  <c r="KN320" i="6"/>
  <c r="KN328" i="6"/>
  <c r="KN336" i="6"/>
  <c r="KN344" i="6"/>
  <c r="KN325" i="6"/>
  <c r="KN333" i="6"/>
  <c r="KN341" i="6"/>
  <c r="KN314" i="6"/>
  <c r="KN322" i="6"/>
  <c r="KN330" i="6"/>
  <c r="KN338" i="6"/>
  <c r="KN354" i="6"/>
  <c r="KN362" i="6"/>
  <c r="KN370" i="6"/>
  <c r="KN346" i="6"/>
  <c r="KN351" i="6"/>
  <c r="KN359" i="6"/>
  <c r="KN367" i="6"/>
  <c r="KN371" i="6"/>
  <c r="KN372" i="6"/>
  <c r="KN373" i="6"/>
  <c r="KN374" i="6"/>
  <c r="KN375" i="6"/>
  <c r="KN376" i="6"/>
  <c r="KN377" i="6"/>
  <c r="KN348" i="6"/>
  <c r="KN356" i="6"/>
  <c r="KN364" i="6"/>
  <c r="KN353" i="6"/>
  <c r="KN361" i="6"/>
  <c r="KN369" i="6"/>
  <c r="KN350" i="6"/>
  <c r="KN358" i="6"/>
  <c r="KN366" i="6"/>
  <c r="KN345" i="6"/>
  <c r="KN347" i="6"/>
  <c r="KN355" i="6"/>
  <c r="KN363" i="6"/>
  <c r="KN352" i="6"/>
  <c r="KN360" i="6"/>
  <c r="KN368" i="6"/>
  <c r="KN349" i="6"/>
  <c r="KN357" i="6"/>
  <c r="KN365" i="6"/>
  <c r="KN379" i="6"/>
  <c r="KN380" i="6"/>
  <c r="KN381" i="6"/>
  <c r="KN382" i="6"/>
  <c r="KN383" i="6"/>
  <c r="KN384" i="6"/>
  <c r="KN385" i="6"/>
  <c r="KN386" i="6"/>
  <c r="KN387" i="6"/>
  <c r="KN388" i="6"/>
  <c r="KN389" i="6"/>
  <c r="KN390" i="6"/>
  <c r="KN391" i="6"/>
  <c r="KN392" i="6"/>
  <c r="KN393" i="6"/>
  <c r="KN394" i="6"/>
  <c r="KN395" i="6"/>
  <c r="KN396" i="6"/>
  <c r="KN397" i="6"/>
  <c r="KN398" i="6"/>
  <c r="KN399" i="6"/>
  <c r="KN400" i="6"/>
  <c r="KN401" i="6"/>
  <c r="KN402" i="6"/>
  <c r="KN403" i="6"/>
  <c r="KN404" i="6"/>
  <c r="KN405" i="6"/>
  <c r="KN406" i="6"/>
  <c r="KN407" i="6"/>
  <c r="KN408" i="6"/>
  <c r="KN409" i="6"/>
  <c r="KN410" i="6"/>
  <c r="KN411" i="6"/>
  <c r="KN414" i="6"/>
  <c r="KN415" i="6"/>
  <c r="KN378" i="6"/>
  <c r="KN416" i="6"/>
  <c r="KN417" i="6"/>
  <c r="KN436" i="6"/>
  <c r="KN445" i="6"/>
  <c r="KN418" i="6"/>
  <c r="KN424" i="6"/>
  <c r="KN437" i="6"/>
  <c r="KN442" i="6"/>
  <c r="KN419" i="6"/>
  <c r="KN425" i="6"/>
  <c r="KN433" i="6"/>
  <c r="KN438" i="6"/>
  <c r="KN446" i="6"/>
  <c r="KN420" i="6"/>
  <c r="KN429" i="6"/>
  <c r="KN439" i="6"/>
  <c r="KN413" i="6"/>
  <c r="KN426" i="6"/>
  <c r="KN430" i="6"/>
  <c r="KN434" i="6"/>
  <c r="KN443" i="6"/>
  <c r="KN412" i="6"/>
  <c r="KN421" i="6"/>
  <c r="KN428" i="6"/>
  <c r="KN431" i="6"/>
  <c r="KN440" i="6"/>
  <c r="KN422" i="6"/>
  <c r="KN427" i="6"/>
  <c r="KN435" i="6"/>
  <c r="KN441" i="6"/>
  <c r="KN444" i="6"/>
  <c r="KN447" i="6"/>
  <c r="KN450" i="6"/>
  <c r="KN456" i="6"/>
  <c r="KN459" i="6"/>
  <c r="KN462" i="6"/>
  <c r="KN465" i="6"/>
  <c r="KN469" i="6"/>
  <c r="KN471" i="6"/>
  <c r="KN453" i="6"/>
  <c r="KN474" i="6"/>
  <c r="KN457" i="6"/>
  <c r="KN472" i="6"/>
  <c r="KN448" i="6"/>
  <c r="KN454" i="6"/>
  <c r="KN460" i="6"/>
  <c r="KN470" i="6"/>
  <c r="KN432" i="6"/>
  <c r="KN451" i="6"/>
  <c r="KN463" i="6"/>
  <c r="KN466" i="6"/>
  <c r="KN468" i="6"/>
  <c r="KN458" i="6"/>
  <c r="KN461" i="6"/>
  <c r="KN473" i="6"/>
  <c r="KN449" i="6"/>
  <c r="KN452" i="6"/>
  <c r="KN455" i="6"/>
  <c r="KN464" i="6"/>
  <c r="KN483" i="6"/>
  <c r="KN512" i="6"/>
  <c r="KN517" i="6"/>
  <c r="KN524" i="6"/>
  <c r="KN423" i="6"/>
  <c r="KN485" i="6"/>
  <c r="KN505" i="6"/>
  <c r="KN510" i="6"/>
  <c r="KN516" i="6"/>
  <c r="KN521" i="6"/>
  <c r="KN529" i="6"/>
  <c r="KN480" i="6"/>
  <c r="KN491" i="6"/>
  <c r="KN497" i="6"/>
  <c r="KN498" i="6"/>
  <c r="KN499" i="6"/>
  <c r="KN506" i="6"/>
  <c r="KN514" i="6"/>
  <c r="KN515" i="6"/>
  <c r="KN478" i="6"/>
  <c r="KN489" i="6"/>
  <c r="KN496" i="6"/>
  <c r="KN500" i="6"/>
  <c r="KN501" i="6"/>
  <c r="KN507" i="6"/>
  <c r="KN509" i="6"/>
  <c r="KN511" i="6"/>
  <c r="KN519" i="6"/>
  <c r="KN523" i="6"/>
  <c r="KN527" i="6"/>
  <c r="KN475" i="6"/>
  <c r="KN476" i="6"/>
  <c r="KN482" i="6"/>
  <c r="KN490" i="6"/>
  <c r="KN493" i="6"/>
  <c r="KN495" i="6"/>
  <c r="KN502" i="6"/>
  <c r="KN518" i="6"/>
  <c r="KN526" i="6"/>
  <c r="KN484" i="6"/>
  <c r="KN488" i="6"/>
  <c r="KN492" i="6"/>
  <c r="KN494" i="6"/>
  <c r="KN503" i="6"/>
  <c r="KN508" i="6"/>
  <c r="KN520" i="6"/>
  <c r="KN522" i="6"/>
  <c r="KN525" i="6"/>
  <c r="KN528" i="6"/>
  <c r="KN533" i="6"/>
  <c r="KN467" i="6"/>
  <c r="KN479" i="6"/>
  <c r="KN504" i="6"/>
  <c r="KN531" i="6"/>
  <c r="KN532" i="6"/>
  <c r="KN534" i="6"/>
  <c r="KN535" i="6"/>
  <c r="KN477" i="6"/>
  <c r="KN481" i="6"/>
  <c r="KN486" i="6"/>
  <c r="KN487" i="6"/>
  <c r="KN513" i="6"/>
  <c r="KV63" i="6"/>
  <c r="KV62" i="6"/>
  <c r="KV61" i="6"/>
  <c r="KV66" i="6"/>
  <c r="KV65" i="6"/>
  <c r="KV64" i="6"/>
  <c r="KV67" i="6"/>
  <c r="KV69" i="6"/>
  <c r="KV70" i="6"/>
  <c r="KV72" i="6"/>
  <c r="KV73" i="6"/>
  <c r="KV68" i="6"/>
  <c r="KV71" i="6"/>
  <c r="KV74" i="6"/>
  <c r="KV75" i="6"/>
  <c r="KV78" i="6"/>
  <c r="KV76" i="6"/>
  <c r="KV77" i="6"/>
  <c r="KV82" i="6"/>
  <c r="KV83" i="6"/>
  <c r="KV86" i="6"/>
  <c r="KV81" i="6"/>
  <c r="KV79" i="6"/>
  <c r="KV89" i="6"/>
  <c r="KV84" i="6"/>
  <c r="KV88" i="6"/>
  <c r="KV80" i="6"/>
  <c r="KV85" i="6"/>
  <c r="KV87" i="6"/>
  <c r="KV91" i="6"/>
  <c r="KV93" i="6"/>
  <c r="KV90" i="6"/>
  <c r="KV94" i="6"/>
  <c r="KV92" i="6"/>
  <c r="KV102" i="6"/>
  <c r="KV98" i="6"/>
  <c r="KV97" i="6"/>
  <c r="KV101" i="6"/>
  <c r="KV96" i="6"/>
  <c r="KV95" i="6"/>
  <c r="KV100" i="6"/>
  <c r="KV104" i="6"/>
  <c r="KV106" i="6"/>
  <c r="KV99" i="6"/>
  <c r="KV105" i="6"/>
  <c r="KV103" i="6"/>
  <c r="KV111" i="6"/>
  <c r="KV110" i="6"/>
  <c r="KV109" i="6"/>
  <c r="KV113" i="6"/>
  <c r="KV107" i="6"/>
  <c r="KV108" i="6"/>
  <c r="KV112" i="6"/>
  <c r="KV114" i="6"/>
  <c r="KV116" i="6"/>
  <c r="KV120" i="6"/>
  <c r="KV115" i="6"/>
  <c r="KV118" i="6"/>
  <c r="KV122" i="6"/>
  <c r="KV117" i="6"/>
  <c r="KV121" i="6"/>
  <c r="KV125" i="6"/>
  <c r="KV129" i="6"/>
  <c r="KV123" i="6"/>
  <c r="KV127" i="6"/>
  <c r="KV126" i="6"/>
  <c r="KV130" i="6"/>
  <c r="KV134" i="6"/>
  <c r="KV138" i="6"/>
  <c r="KV142" i="6"/>
  <c r="KV124" i="6"/>
  <c r="KV128" i="6"/>
  <c r="KV133" i="6"/>
  <c r="KV119" i="6"/>
  <c r="KV132" i="6"/>
  <c r="KV136" i="6"/>
  <c r="KV140" i="6"/>
  <c r="KV144" i="6"/>
  <c r="KV131" i="6"/>
  <c r="KV135" i="6"/>
  <c r="KV139" i="6"/>
  <c r="KV143" i="6"/>
  <c r="KV145" i="6"/>
  <c r="KV149" i="6"/>
  <c r="KV153" i="6"/>
  <c r="KV157" i="6"/>
  <c r="KV148" i="6"/>
  <c r="KV152" i="6"/>
  <c r="KV147" i="6"/>
  <c r="KV151" i="6"/>
  <c r="KV155" i="6"/>
  <c r="KV137" i="6"/>
  <c r="KV141" i="6"/>
  <c r="KV146" i="6"/>
  <c r="KV150" i="6"/>
  <c r="KV154" i="6"/>
  <c r="KV158" i="6"/>
  <c r="KV162" i="6"/>
  <c r="KV166" i="6"/>
  <c r="KV161" i="6"/>
  <c r="KV165" i="6"/>
  <c r="KV156" i="6"/>
  <c r="KV160" i="6"/>
  <c r="KV164" i="6"/>
  <c r="KV168" i="6"/>
  <c r="KV172" i="6"/>
  <c r="KV159" i="6"/>
  <c r="KV163" i="6"/>
  <c r="KV167" i="6"/>
  <c r="KV171" i="6"/>
  <c r="KV169" i="6"/>
  <c r="KV174" i="6"/>
  <c r="KV178" i="6"/>
  <c r="KV182" i="6"/>
  <c r="KV170" i="6"/>
  <c r="KV173" i="6"/>
  <c r="KV177" i="6"/>
  <c r="KV181" i="6"/>
  <c r="KV185" i="6"/>
  <c r="KV176" i="6"/>
  <c r="KV180" i="6"/>
  <c r="KV184" i="6"/>
  <c r="KV188" i="6"/>
  <c r="KV175" i="6"/>
  <c r="KV179" i="6"/>
  <c r="KV183" i="6"/>
  <c r="KV187" i="6"/>
  <c r="KV189" i="6"/>
  <c r="KV193" i="6"/>
  <c r="KV197" i="6"/>
  <c r="KV201" i="6"/>
  <c r="KV192" i="6"/>
  <c r="KV196" i="6"/>
  <c r="KV200" i="6"/>
  <c r="KV191" i="6"/>
  <c r="KV195" i="6"/>
  <c r="KV199" i="6"/>
  <c r="KV203" i="6"/>
  <c r="KV190" i="6"/>
  <c r="KV194" i="6"/>
  <c r="KV198" i="6"/>
  <c r="KV202" i="6"/>
  <c r="KV186" i="6"/>
  <c r="KV206" i="6"/>
  <c r="KV207" i="6"/>
  <c r="KV208" i="6"/>
  <c r="KV209" i="6"/>
  <c r="KV210" i="6"/>
  <c r="KV211" i="6"/>
  <c r="KV212" i="6"/>
  <c r="KV213" i="6"/>
  <c r="KV214" i="6"/>
  <c r="KV215" i="6"/>
  <c r="KV216" i="6"/>
  <c r="KV217" i="6"/>
  <c r="KV218" i="6"/>
  <c r="KV204" i="6"/>
  <c r="KV205" i="6"/>
  <c r="KV219" i="6"/>
  <c r="KV220" i="6"/>
  <c r="KV221" i="6"/>
  <c r="KV222" i="6"/>
  <c r="KV223" i="6"/>
  <c r="KV224" i="6"/>
  <c r="KV225" i="6"/>
  <c r="KV226" i="6"/>
  <c r="KV227" i="6"/>
  <c r="KV228" i="6"/>
  <c r="KV229" i="6"/>
  <c r="KV230" i="6"/>
  <c r="KV231" i="6"/>
  <c r="KV232" i="6"/>
  <c r="KV234" i="6"/>
  <c r="KV235" i="6"/>
  <c r="KV236" i="6"/>
  <c r="KV237" i="6"/>
  <c r="KV238" i="6"/>
  <c r="KV239" i="6"/>
  <c r="KV240" i="6"/>
  <c r="KV241" i="6"/>
  <c r="KV242" i="6"/>
  <c r="KV243" i="6"/>
  <c r="KV244" i="6"/>
  <c r="KV245" i="6"/>
  <c r="KV246" i="6"/>
  <c r="KV247" i="6"/>
  <c r="KV248" i="6"/>
  <c r="KV233" i="6"/>
  <c r="KV250" i="6"/>
  <c r="KV252" i="6"/>
  <c r="KV253" i="6"/>
  <c r="KV254" i="6"/>
  <c r="KV255" i="6"/>
  <c r="KV256" i="6"/>
  <c r="KV257" i="6"/>
  <c r="KV258" i="6"/>
  <c r="KV259" i="6"/>
  <c r="KV260" i="6"/>
  <c r="KV261" i="6"/>
  <c r="KV262" i="6"/>
  <c r="KV263" i="6"/>
  <c r="KV264" i="6"/>
  <c r="KV265" i="6"/>
  <c r="KV266" i="6"/>
  <c r="KV267" i="6"/>
  <c r="KV268" i="6"/>
  <c r="KV269" i="6"/>
  <c r="KV270" i="6"/>
  <c r="KV271" i="6"/>
  <c r="KV272" i="6"/>
  <c r="KV273" i="6"/>
  <c r="KV274" i="6"/>
  <c r="KV275" i="6"/>
  <c r="KV276" i="6"/>
  <c r="KV277" i="6"/>
  <c r="KV278" i="6"/>
  <c r="KV279" i="6"/>
  <c r="KV280" i="6"/>
  <c r="KV281" i="6"/>
  <c r="KV282" i="6"/>
  <c r="KV283" i="6"/>
  <c r="KV251" i="6"/>
  <c r="KV249" i="6"/>
  <c r="KV284" i="6"/>
  <c r="KV285" i="6"/>
  <c r="KV286" i="6"/>
  <c r="KV287" i="6"/>
  <c r="KV288" i="6"/>
  <c r="KV289" i="6"/>
  <c r="KV290" i="6"/>
  <c r="KV291" i="6"/>
  <c r="KV292" i="6"/>
  <c r="KV293" i="6"/>
  <c r="KV294" i="6"/>
  <c r="KV295" i="6"/>
  <c r="KV296" i="6"/>
  <c r="KV297" i="6"/>
  <c r="KV298" i="6"/>
  <c r="KV299" i="6"/>
  <c r="KV300" i="6"/>
  <c r="KV301" i="6"/>
  <c r="KV302" i="6"/>
  <c r="KV303" i="6"/>
  <c r="KV304" i="6"/>
  <c r="KV305" i="6"/>
  <c r="KV306" i="6"/>
  <c r="KV307" i="6"/>
  <c r="KV308" i="6"/>
  <c r="KV309" i="6"/>
  <c r="KV310" i="6"/>
  <c r="KV316" i="6"/>
  <c r="KV319" i="6"/>
  <c r="KV327" i="6"/>
  <c r="KV335" i="6"/>
  <c r="KV343" i="6"/>
  <c r="KV324" i="6"/>
  <c r="KV332" i="6"/>
  <c r="KV340" i="6"/>
  <c r="KV311" i="6"/>
  <c r="KV321" i="6"/>
  <c r="KV329" i="6"/>
  <c r="KV337" i="6"/>
  <c r="KV314" i="6"/>
  <c r="KV315" i="6"/>
  <c r="KV318" i="6"/>
  <c r="KV326" i="6"/>
  <c r="KV334" i="6"/>
  <c r="KV342" i="6"/>
  <c r="KV323" i="6"/>
  <c r="KV331" i="6"/>
  <c r="KV339" i="6"/>
  <c r="KV312" i="6"/>
  <c r="KV317" i="6"/>
  <c r="KV320" i="6"/>
  <c r="KV328" i="6"/>
  <c r="KV336" i="6"/>
  <c r="KV344" i="6"/>
  <c r="KV325" i="6"/>
  <c r="KV333" i="6"/>
  <c r="KV341" i="6"/>
  <c r="KV313" i="6"/>
  <c r="KV322" i="6"/>
  <c r="KV330" i="6"/>
  <c r="KV338" i="6"/>
  <c r="KV345" i="6"/>
  <c r="KV354" i="6"/>
  <c r="KV362" i="6"/>
  <c r="KV370" i="6"/>
  <c r="KV351" i="6"/>
  <c r="KV359" i="6"/>
  <c r="KV367" i="6"/>
  <c r="KV371" i="6"/>
  <c r="KV372" i="6"/>
  <c r="KV373" i="6"/>
  <c r="KV374" i="6"/>
  <c r="KV375" i="6"/>
  <c r="KV376" i="6"/>
  <c r="KV377" i="6"/>
  <c r="KV348" i="6"/>
  <c r="KV356" i="6"/>
  <c r="KV364" i="6"/>
  <c r="KV353" i="6"/>
  <c r="KV361" i="6"/>
  <c r="KV369" i="6"/>
  <c r="KV350" i="6"/>
  <c r="KV358" i="6"/>
  <c r="KV366" i="6"/>
  <c r="KV347" i="6"/>
  <c r="KV355" i="6"/>
  <c r="KV363" i="6"/>
  <c r="KV346" i="6"/>
  <c r="KV352" i="6"/>
  <c r="KV360" i="6"/>
  <c r="KV368" i="6"/>
  <c r="KV349" i="6"/>
  <c r="KV357" i="6"/>
  <c r="KV365" i="6"/>
  <c r="KV379" i="6"/>
  <c r="KV380" i="6"/>
  <c r="KV381" i="6"/>
  <c r="KV382" i="6"/>
  <c r="KV383" i="6"/>
  <c r="KV384" i="6"/>
  <c r="KV385" i="6"/>
  <c r="KV386" i="6"/>
  <c r="KV387" i="6"/>
  <c r="KV388" i="6"/>
  <c r="KV389" i="6"/>
  <c r="KV390" i="6"/>
  <c r="KV391" i="6"/>
  <c r="KV378" i="6"/>
  <c r="KV392" i="6"/>
  <c r="KV393" i="6"/>
  <c r="KV394" i="6"/>
  <c r="KV395" i="6"/>
  <c r="KV396" i="6"/>
  <c r="KV397" i="6"/>
  <c r="KV398" i="6"/>
  <c r="KV399" i="6"/>
  <c r="KV400" i="6"/>
  <c r="KV401" i="6"/>
  <c r="KV402" i="6"/>
  <c r="KV403" i="6"/>
  <c r="KV404" i="6"/>
  <c r="KV405" i="6"/>
  <c r="KV406" i="6"/>
  <c r="KV407" i="6"/>
  <c r="KV408" i="6"/>
  <c r="KV409" i="6"/>
  <c r="KV410" i="6"/>
  <c r="KV411" i="6"/>
  <c r="KV414" i="6"/>
  <c r="KV412" i="6"/>
  <c r="KV413" i="6"/>
  <c r="KV416" i="6"/>
  <c r="KV417" i="6"/>
  <c r="KV436" i="6"/>
  <c r="KV445" i="6"/>
  <c r="KV418" i="6"/>
  <c r="KV424" i="6"/>
  <c r="KV437" i="6"/>
  <c r="KV442" i="6"/>
  <c r="KV419" i="6"/>
  <c r="KV425" i="6"/>
  <c r="KV433" i="6"/>
  <c r="KV438" i="6"/>
  <c r="KV446" i="6"/>
  <c r="KV420" i="6"/>
  <c r="KV429" i="6"/>
  <c r="KV439" i="6"/>
  <c r="KV426" i="6"/>
  <c r="KV430" i="6"/>
  <c r="KV434" i="6"/>
  <c r="KV443" i="6"/>
  <c r="KV421" i="6"/>
  <c r="KV428" i="6"/>
  <c r="KV431" i="6"/>
  <c r="KV440" i="6"/>
  <c r="KV415" i="6"/>
  <c r="KV422" i="6"/>
  <c r="KV427" i="6"/>
  <c r="KV435" i="6"/>
  <c r="KV441" i="6"/>
  <c r="KV444" i="6"/>
  <c r="KV423" i="6"/>
  <c r="KV447" i="6"/>
  <c r="KV450" i="6"/>
  <c r="KV456" i="6"/>
  <c r="KV459" i="6"/>
  <c r="KV462" i="6"/>
  <c r="KV465" i="6"/>
  <c r="KV469" i="6"/>
  <c r="KV471" i="6"/>
  <c r="KV453" i="6"/>
  <c r="KV474" i="6"/>
  <c r="KV457" i="6"/>
  <c r="KV472" i="6"/>
  <c r="KV448" i="6"/>
  <c r="KV454" i="6"/>
  <c r="KV460" i="6"/>
  <c r="KV470" i="6"/>
  <c r="KV451" i="6"/>
  <c r="KV463" i="6"/>
  <c r="KV466" i="6"/>
  <c r="KV468" i="6"/>
  <c r="KV432" i="6"/>
  <c r="KV458" i="6"/>
  <c r="KV461" i="6"/>
  <c r="KV473" i="6"/>
  <c r="KV449" i="6"/>
  <c r="KV452" i="6"/>
  <c r="KV455" i="6"/>
  <c r="KV464" i="6"/>
  <c r="KV483" i="6"/>
  <c r="KV512" i="6"/>
  <c r="KV517" i="6"/>
  <c r="KV524" i="6"/>
  <c r="KV485" i="6"/>
  <c r="KV505" i="6"/>
  <c r="KV510" i="6"/>
  <c r="KV516" i="6"/>
  <c r="KV521" i="6"/>
  <c r="KV529" i="6"/>
  <c r="KV480" i="6"/>
  <c r="KV491" i="6"/>
  <c r="KV497" i="6"/>
  <c r="KV498" i="6"/>
  <c r="KV499" i="6"/>
  <c r="KV506" i="6"/>
  <c r="KV514" i="6"/>
  <c r="KV515" i="6"/>
  <c r="KV475" i="6"/>
  <c r="KV478" i="6"/>
  <c r="KV489" i="6"/>
  <c r="KV496" i="6"/>
  <c r="KV500" i="6"/>
  <c r="KV501" i="6"/>
  <c r="KV507" i="6"/>
  <c r="KV509" i="6"/>
  <c r="KV511" i="6"/>
  <c r="KV519" i="6"/>
  <c r="KV523" i="6"/>
  <c r="KV527" i="6"/>
  <c r="KV476" i="6"/>
  <c r="KV482" i="6"/>
  <c r="KV490" i="6"/>
  <c r="KV493" i="6"/>
  <c r="KV495" i="6"/>
  <c r="KV502" i="6"/>
  <c r="KV518" i="6"/>
  <c r="KV526" i="6"/>
  <c r="KV484" i="6"/>
  <c r="KV488" i="6"/>
  <c r="KV492" i="6"/>
  <c r="KV494" i="6"/>
  <c r="KV503" i="6"/>
  <c r="KV508" i="6"/>
  <c r="KV520" i="6"/>
  <c r="KV522" i="6"/>
  <c r="KV525" i="6"/>
  <c r="KV528" i="6"/>
  <c r="KV533" i="6"/>
  <c r="KV479" i="6"/>
  <c r="KV504" i="6"/>
  <c r="KV531" i="6"/>
  <c r="KV532" i="6"/>
  <c r="KV534" i="6"/>
  <c r="KV535" i="6"/>
  <c r="KV467" i="6"/>
  <c r="KV477" i="6"/>
  <c r="KV481" i="6"/>
  <c r="KV486" i="6"/>
  <c r="KV487" i="6"/>
  <c r="KV513" i="6"/>
  <c r="MJ63" i="6"/>
  <c r="MJ62" i="6"/>
  <c r="MJ64" i="6"/>
  <c r="MJ61" i="6"/>
  <c r="MJ67" i="6"/>
  <c r="MJ66" i="6"/>
  <c r="MJ65" i="6"/>
  <c r="MJ69" i="6"/>
  <c r="MJ68" i="6"/>
  <c r="MJ72" i="6"/>
  <c r="MJ70" i="6"/>
  <c r="MJ71" i="6"/>
  <c r="MJ75" i="6"/>
  <c r="MJ74" i="6"/>
  <c r="MJ73" i="6"/>
  <c r="MJ76" i="6"/>
  <c r="MJ82" i="6"/>
  <c r="MJ78" i="6"/>
  <c r="MJ81" i="6"/>
  <c r="MJ80" i="6"/>
  <c r="MJ79" i="6"/>
  <c r="MJ83" i="6"/>
  <c r="MJ84" i="6"/>
  <c r="MJ77" i="6"/>
  <c r="MJ204" i="6"/>
  <c r="MJ203" i="6"/>
  <c r="MJ206" i="6"/>
  <c r="MJ207" i="6"/>
  <c r="MJ208" i="6"/>
  <c r="MJ209" i="6"/>
  <c r="MJ210" i="6"/>
  <c r="MJ211" i="6"/>
  <c r="MJ212" i="6"/>
  <c r="MJ213" i="6"/>
  <c r="MJ214" i="6"/>
  <c r="MJ215" i="6"/>
  <c r="MJ216" i="6"/>
  <c r="MJ217" i="6"/>
  <c r="MJ218" i="6"/>
  <c r="MJ219" i="6"/>
  <c r="MJ205" i="6"/>
  <c r="MJ220" i="6"/>
  <c r="MJ221" i="6"/>
  <c r="MJ222" i="6"/>
  <c r="MJ223" i="6"/>
  <c r="MJ224" i="6"/>
  <c r="MJ225" i="6"/>
  <c r="MJ226" i="6"/>
  <c r="MJ227" i="6"/>
  <c r="MJ228" i="6"/>
  <c r="MJ229" i="6"/>
  <c r="MJ230" i="6"/>
  <c r="MJ231" i="6"/>
  <c r="MJ232" i="6"/>
  <c r="MJ233" i="6"/>
  <c r="MJ234" i="6"/>
  <c r="MJ235" i="6"/>
  <c r="MJ236" i="6"/>
  <c r="MJ237" i="6"/>
  <c r="MJ238" i="6"/>
  <c r="MJ239" i="6"/>
  <c r="MJ240" i="6"/>
  <c r="MJ241" i="6"/>
  <c r="MJ242" i="6"/>
  <c r="MJ243" i="6"/>
  <c r="MJ244" i="6"/>
  <c r="MJ245" i="6"/>
  <c r="MJ246" i="6"/>
  <c r="MJ247" i="6"/>
  <c r="MJ248" i="6"/>
  <c r="MJ249" i="6"/>
  <c r="MJ250" i="6"/>
  <c r="MJ251" i="6"/>
  <c r="MJ252" i="6"/>
  <c r="MJ253" i="6"/>
  <c r="MJ254" i="6"/>
  <c r="MJ255" i="6"/>
  <c r="MJ256" i="6"/>
  <c r="MJ257" i="6"/>
  <c r="MJ258" i="6"/>
  <c r="MJ259" i="6"/>
  <c r="MJ260" i="6"/>
  <c r="MJ261" i="6"/>
  <c r="MJ262" i="6"/>
  <c r="MJ263" i="6"/>
  <c r="MJ264" i="6"/>
  <c r="MJ265" i="6"/>
  <c r="MJ266" i="6"/>
  <c r="MJ267" i="6"/>
  <c r="MJ268" i="6"/>
  <c r="MJ269" i="6"/>
  <c r="MJ270" i="6"/>
  <c r="MJ271" i="6"/>
  <c r="MJ272" i="6"/>
  <c r="MJ273" i="6"/>
  <c r="MJ274" i="6"/>
  <c r="MJ275" i="6"/>
  <c r="MJ276" i="6"/>
  <c r="MJ277" i="6"/>
  <c r="MJ278" i="6"/>
  <c r="MJ279" i="6"/>
  <c r="MJ280" i="6"/>
  <c r="MJ281" i="6"/>
  <c r="MJ282" i="6"/>
  <c r="MJ283" i="6"/>
  <c r="MJ284" i="6"/>
  <c r="MJ285" i="6"/>
  <c r="MJ286" i="6"/>
  <c r="MJ287" i="6"/>
  <c r="MJ288" i="6"/>
  <c r="MJ289" i="6"/>
  <c r="MJ290" i="6"/>
  <c r="MJ291" i="6"/>
  <c r="MJ292" i="6"/>
  <c r="MJ293" i="6"/>
  <c r="MJ294" i="6"/>
  <c r="MJ295" i="6"/>
  <c r="MJ296" i="6"/>
  <c r="MJ297" i="6"/>
  <c r="MJ298" i="6"/>
  <c r="MJ299" i="6"/>
  <c r="MJ300" i="6"/>
  <c r="MJ301" i="6"/>
  <c r="MJ302" i="6"/>
  <c r="MJ303" i="6"/>
  <c r="MJ304" i="6"/>
  <c r="MJ305" i="6"/>
  <c r="MJ306" i="6"/>
  <c r="MJ307" i="6"/>
  <c r="MJ308" i="6"/>
  <c r="MJ309" i="6"/>
  <c r="MJ310" i="6"/>
  <c r="MJ311" i="6"/>
  <c r="MJ312" i="6"/>
  <c r="MJ313" i="6"/>
  <c r="MJ314" i="6"/>
  <c r="MJ323" i="6"/>
  <c r="MJ331" i="6"/>
  <c r="MJ339" i="6"/>
  <c r="MJ317" i="6"/>
  <c r="MJ320" i="6"/>
  <c r="MJ328" i="6"/>
  <c r="MJ336" i="6"/>
  <c r="MJ344" i="6"/>
  <c r="MJ325" i="6"/>
  <c r="MJ333" i="6"/>
  <c r="MJ341" i="6"/>
  <c r="MJ322" i="6"/>
  <c r="MJ330" i="6"/>
  <c r="MJ338" i="6"/>
  <c r="MJ316" i="6"/>
  <c r="MJ319" i="6"/>
  <c r="MJ327" i="6"/>
  <c r="MJ335" i="6"/>
  <c r="MJ343" i="6"/>
  <c r="MJ324" i="6"/>
  <c r="MJ332" i="6"/>
  <c r="MJ340" i="6"/>
  <c r="MJ321" i="6"/>
  <c r="MJ329" i="6"/>
  <c r="MJ337" i="6"/>
  <c r="MJ345" i="6"/>
  <c r="MJ315" i="6"/>
  <c r="MJ318" i="6"/>
  <c r="MJ326" i="6"/>
  <c r="MJ334" i="6"/>
  <c r="MJ342" i="6"/>
  <c r="MJ350" i="6"/>
  <c r="MJ358" i="6"/>
  <c r="MJ366" i="6"/>
  <c r="MJ347" i="6"/>
  <c r="MJ355" i="6"/>
  <c r="MJ363" i="6"/>
  <c r="MJ352" i="6"/>
  <c r="MJ360" i="6"/>
  <c r="MJ368" i="6"/>
  <c r="MJ349" i="6"/>
  <c r="MJ357" i="6"/>
  <c r="MJ365" i="6"/>
  <c r="MJ354" i="6"/>
  <c r="MJ362" i="6"/>
  <c r="MJ370" i="6"/>
  <c r="MJ371" i="6"/>
  <c r="MJ372" i="6"/>
  <c r="MJ373" i="6"/>
  <c r="MJ374" i="6"/>
  <c r="MJ375" i="6"/>
  <c r="MJ376" i="6"/>
  <c r="MJ377" i="6"/>
  <c r="MJ351" i="6"/>
  <c r="MJ359" i="6"/>
  <c r="MJ367" i="6"/>
  <c r="MJ378" i="6"/>
  <c r="MJ348" i="6"/>
  <c r="MJ356" i="6"/>
  <c r="MJ364" i="6"/>
  <c r="MJ346" i="6"/>
  <c r="MJ353" i="6"/>
  <c r="MJ361" i="6"/>
  <c r="MJ369" i="6"/>
  <c r="MJ414" i="6"/>
  <c r="MJ379" i="6"/>
  <c r="MJ380" i="6"/>
  <c r="MJ381" i="6"/>
  <c r="MJ382" i="6"/>
  <c r="MJ383" i="6"/>
  <c r="MJ384" i="6"/>
  <c r="MJ385" i="6"/>
  <c r="MJ386" i="6"/>
  <c r="MJ387" i="6"/>
  <c r="MJ388" i="6"/>
  <c r="MJ389" i="6"/>
  <c r="MJ390" i="6"/>
  <c r="MJ391" i="6"/>
  <c r="MJ392" i="6"/>
  <c r="MJ393" i="6"/>
  <c r="MJ394" i="6"/>
  <c r="MJ395" i="6"/>
  <c r="MJ396" i="6"/>
  <c r="MJ397" i="6"/>
  <c r="MJ398" i="6"/>
  <c r="MJ399" i="6"/>
  <c r="MJ400" i="6"/>
  <c r="MJ401" i="6"/>
  <c r="MJ402" i="6"/>
  <c r="MJ403" i="6"/>
  <c r="MJ404" i="6"/>
  <c r="MJ405" i="6"/>
  <c r="MJ406" i="6"/>
  <c r="MJ407" i="6"/>
  <c r="MJ408" i="6"/>
  <c r="MJ409" i="6"/>
  <c r="MJ410" i="6"/>
  <c r="MJ411" i="6"/>
  <c r="MJ412" i="6"/>
  <c r="MJ413" i="6"/>
  <c r="MJ421" i="6"/>
  <c r="MJ434" i="6"/>
  <c r="MJ440" i="6"/>
  <c r="MJ415" i="6"/>
  <c r="MJ422" i="6"/>
  <c r="MJ427" i="6"/>
  <c r="MJ431" i="6"/>
  <c r="MJ435" i="6"/>
  <c r="MJ444" i="6"/>
  <c r="MJ423" i="6"/>
  <c r="MJ428" i="6"/>
  <c r="MJ432" i="6"/>
  <c r="MJ441" i="6"/>
  <c r="MJ416" i="6"/>
  <c r="MJ436" i="6"/>
  <c r="MJ417" i="6"/>
  <c r="MJ418" i="6"/>
  <c r="MJ424" i="6"/>
  <c r="MJ437" i="6"/>
  <c r="MJ445" i="6"/>
  <c r="MJ419" i="6"/>
  <c r="MJ425" i="6"/>
  <c r="MJ433" i="6"/>
  <c r="MJ438" i="6"/>
  <c r="MJ442" i="6"/>
  <c r="MJ420" i="6"/>
  <c r="MJ429" i="6"/>
  <c r="MJ439" i="6"/>
  <c r="MJ446" i="6"/>
  <c r="MJ443" i="6"/>
  <c r="MJ466" i="6"/>
  <c r="MJ468" i="6"/>
  <c r="MJ452" i="6"/>
  <c r="MJ455" i="6"/>
  <c r="MJ458" i="6"/>
  <c r="MJ461" i="6"/>
  <c r="MJ464" i="6"/>
  <c r="MJ473" i="6"/>
  <c r="MJ449" i="6"/>
  <c r="MJ447" i="6"/>
  <c r="MJ456" i="6"/>
  <c r="MJ459" i="6"/>
  <c r="MJ465" i="6"/>
  <c r="MJ467" i="6"/>
  <c r="MJ469" i="6"/>
  <c r="MJ471" i="6"/>
  <c r="MJ450" i="6"/>
  <c r="MJ462" i="6"/>
  <c r="MJ426" i="6"/>
  <c r="MJ453" i="6"/>
  <c r="MJ472" i="6"/>
  <c r="MJ448" i="6"/>
  <c r="MJ457" i="6"/>
  <c r="MJ460" i="6"/>
  <c r="MJ470" i="6"/>
  <c r="MJ476" i="6"/>
  <c r="MJ484" i="6"/>
  <c r="MJ488" i="6"/>
  <c r="MJ492" i="6"/>
  <c r="MJ493" i="6"/>
  <c r="MJ508" i="6"/>
  <c r="MJ511" i="6"/>
  <c r="MJ517" i="6"/>
  <c r="MJ521" i="6"/>
  <c r="MJ479" i="6"/>
  <c r="MJ494" i="6"/>
  <c r="MJ503" i="6"/>
  <c r="MJ504" i="6"/>
  <c r="MJ509" i="6"/>
  <c r="MJ519" i="6"/>
  <c r="MJ523" i="6"/>
  <c r="MJ454" i="6"/>
  <c r="MJ477" i="6"/>
  <c r="MJ486" i="6"/>
  <c r="MJ487" i="6"/>
  <c r="MJ526" i="6"/>
  <c r="MJ527" i="6"/>
  <c r="MJ481" i="6"/>
  <c r="MJ483" i="6"/>
  <c r="MJ518" i="6"/>
  <c r="MJ520" i="6"/>
  <c r="MJ528" i="6"/>
  <c r="MJ451" i="6"/>
  <c r="MJ485" i="6"/>
  <c r="MJ505" i="6"/>
  <c r="MJ513" i="6"/>
  <c r="MJ522" i="6"/>
  <c r="MJ525" i="6"/>
  <c r="MJ533" i="6"/>
  <c r="MJ534" i="6"/>
  <c r="MJ430" i="6"/>
  <c r="MJ463" i="6"/>
  <c r="MJ474" i="6"/>
  <c r="MJ475" i="6"/>
  <c r="MJ480" i="6"/>
  <c r="MJ497" i="6"/>
  <c r="MJ499" i="6"/>
  <c r="MJ512" i="6"/>
  <c r="MJ516" i="6"/>
  <c r="MJ530" i="6"/>
  <c r="MJ531" i="6"/>
  <c r="MJ532" i="6"/>
  <c r="MJ535" i="6"/>
  <c r="MJ536" i="6"/>
  <c r="MJ478" i="6"/>
  <c r="MJ496" i="6"/>
  <c r="MJ498" i="6"/>
  <c r="MJ506" i="6"/>
  <c r="MJ510" i="6"/>
  <c r="MJ515" i="6"/>
  <c r="MJ524" i="6"/>
  <c r="MJ482" i="6"/>
  <c r="MJ489" i="6"/>
  <c r="MJ490" i="6"/>
  <c r="MJ491" i="6"/>
  <c r="MJ495" i="6"/>
  <c r="MJ500" i="6"/>
  <c r="MJ501" i="6"/>
  <c r="MJ502" i="6"/>
  <c r="MJ507" i="6"/>
  <c r="MJ514" i="6"/>
  <c r="MR63" i="6"/>
  <c r="MR62" i="6"/>
  <c r="MR64" i="6"/>
  <c r="MR61" i="6"/>
  <c r="MR66" i="6"/>
  <c r="MR69" i="6"/>
  <c r="MR65" i="6"/>
  <c r="MR68" i="6"/>
  <c r="MR67" i="6"/>
  <c r="MR72" i="6"/>
  <c r="MR71" i="6"/>
  <c r="MR75" i="6"/>
  <c r="MR74" i="6"/>
  <c r="MR70" i="6"/>
  <c r="MR73" i="6"/>
  <c r="MR76" i="6"/>
  <c r="MR78" i="6"/>
  <c r="MR82" i="6"/>
  <c r="MR81" i="6"/>
  <c r="MR77" i="6"/>
  <c r="MR80" i="6"/>
  <c r="MR79" i="6"/>
  <c r="MR83" i="6"/>
  <c r="MR84" i="6"/>
  <c r="MR204" i="6"/>
  <c r="MR206" i="6"/>
  <c r="MR207" i="6"/>
  <c r="MR208" i="6"/>
  <c r="MR209" i="6"/>
  <c r="MR210" i="6"/>
  <c r="MR211" i="6"/>
  <c r="MR212" i="6"/>
  <c r="MR213" i="6"/>
  <c r="MR214" i="6"/>
  <c r="MR215" i="6"/>
  <c r="MR216" i="6"/>
  <c r="MR217" i="6"/>
  <c r="MR218" i="6"/>
  <c r="MR219" i="6"/>
  <c r="MR205" i="6"/>
  <c r="MR203" i="6"/>
  <c r="MR220" i="6"/>
  <c r="MR221" i="6"/>
  <c r="MR222" i="6"/>
  <c r="MR223" i="6"/>
  <c r="MR224" i="6"/>
  <c r="MR225" i="6"/>
  <c r="MR226" i="6"/>
  <c r="MR227" i="6"/>
  <c r="MR228" i="6"/>
  <c r="MR229" i="6"/>
  <c r="MR230" i="6"/>
  <c r="MR231" i="6"/>
  <c r="MR232" i="6"/>
  <c r="MR233" i="6"/>
  <c r="MR234" i="6"/>
  <c r="MR235" i="6"/>
  <c r="MR236" i="6"/>
  <c r="MR237" i="6"/>
  <c r="MR238" i="6"/>
  <c r="MR239" i="6"/>
  <c r="MR240" i="6"/>
  <c r="MR241" i="6"/>
  <c r="MR242" i="6"/>
  <c r="MR243" i="6"/>
  <c r="MR244" i="6"/>
  <c r="MR245" i="6"/>
  <c r="MR246" i="6"/>
  <c r="MR247" i="6"/>
  <c r="MR248" i="6"/>
  <c r="MR249" i="6"/>
  <c r="MR250" i="6"/>
  <c r="MR251" i="6"/>
  <c r="MR252" i="6"/>
  <c r="MR253" i="6"/>
  <c r="MR254" i="6"/>
  <c r="MR255" i="6"/>
  <c r="MR256" i="6"/>
  <c r="MR257" i="6"/>
  <c r="MR258" i="6"/>
  <c r="MR259" i="6"/>
  <c r="MR260" i="6"/>
  <c r="MR261" i="6"/>
  <c r="MR262" i="6"/>
  <c r="MR263" i="6"/>
  <c r="MR264" i="6"/>
  <c r="MR265" i="6"/>
  <c r="MR266" i="6"/>
  <c r="MR267" i="6"/>
  <c r="MR268" i="6"/>
  <c r="MR269" i="6"/>
  <c r="MR270" i="6"/>
  <c r="MR271" i="6"/>
  <c r="MR272" i="6"/>
  <c r="MR273" i="6"/>
  <c r="MR274" i="6"/>
  <c r="MR275" i="6"/>
  <c r="MR276" i="6"/>
  <c r="MR277" i="6"/>
  <c r="MR278" i="6"/>
  <c r="MR279" i="6"/>
  <c r="MR280" i="6"/>
  <c r="MR281" i="6"/>
  <c r="MR282" i="6"/>
  <c r="MR283" i="6"/>
  <c r="MR284" i="6"/>
  <c r="MR285" i="6"/>
  <c r="MR286" i="6"/>
  <c r="MR287" i="6"/>
  <c r="MR288" i="6"/>
  <c r="MR289" i="6"/>
  <c r="MR290" i="6"/>
  <c r="MR291" i="6"/>
  <c r="MR292" i="6"/>
  <c r="MR293" i="6"/>
  <c r="MR294" i="6"/>
  <c r="MR295" i="6"/>
  <c r="MR296" i="6"/>
  <c r="MR297" i="6"/>
  <c r="MR298" i="6"/>
  <c r="MR299" i="6"/>
  <c r="MR300" i="6"/>
  <c r="MR301" i="6"/>
  <c r="MR302" i="6"/>
  <c r="MR303" i="6"/>
  <c r="MR304" i="6"/>
  <c r="MR305" i="6"/>
  <c r="MR306" i="6"/>
  <c r="MR307" i="6"/>
  <c r="MR308" i="6"/>
  <c r="MR309" i="6"/>
  <c r="MR310" i="6"/>
  <c r="MR311" i="6"/>
  <c r="MR312" i="6"/>
  <c r="MR313" i="6"/>
  <c r="MR323" i="6"/>
  <c r="MR331" i="6"/>
  <c r="MR339" i="6"/>
  <c r="MR317" i="6"/>
  <c r="MR320" i="6"/>
  <c r="MR328" i="6"/>
  <c r="MR336" i="6"/>
  <c r="MR344" i="6"/>
  <c r="MR325" i="6"/>
  <c r="MR333" i="6"/>
  <c r="MR341" i="6"/>
  <c r="MR322" i="6"/>
  <c r="MR330" i="6"/>
  <c r="MR338" i="6"/>
  <c r="MR316" i="6"/>
  <c r="MR319" i="6"/>
  <c r="MR327" i="6"/>
  <c r="MR335" i="6"/>
  <c r="MR343" i="6"/>
  <c r="MR324" i="6"/>
  <c r="MR332" i="6"/>
  <c r="MR340" i="6"/>
  <c r="MR314" i="6"/>
  <c r="MR321" i="6"/>
  <c r="MR329" i="6"/>
  <c r="MR337" i="6"/>
  <c r="MR345" i="6"/>
  <c r="MR315" i="6"/>
  <c r="MR318" i="6"/>
  <c r="MR326" i="6"/>
  <c r="MR334" i="6"/>
  <c r="MR342" i="6"/>
  <c r="MR350" i="6"/>
  <c r="MR358" i="6"/>
  <c r="MR366" i="6"/>
  <c r="MR347" i="6"/>
  <c r="MR355" i="6"/>
  <c r="MR363" i="6"/>
  <c r="MR352" i="6"/>
  <c r="MR360" i="6"/>
  <c r="MR368" i="6"/>
  <c r="MR349" i="6"/>
  <c r="MR357" i="6"/>
  <c r="MR365" i="6"/>
  <c r="MR354" i="6"/>
  <c r="MR362" i="6"/>
  <c r="MR370" i="6"/>
  <c r="MR371" i="6"/>
  <c r="MR372" i="6"/>
  <c r="MR373" i="6"/>
  <c r="MR374" i="6"/>
  <c r="MR375" i="6"/>
  <c r="MR376" i="6"/>
  <c r="MR377" i="6"/>
  <c r="MR346" i="6"/>
  <c r="MR351" i="6"/>
  <c r="MR359" i="6"/>
  <c r="MR367" i="6"/>
  <c r="MR378" i="6"/>
  <c r="MR348" i="6"/>
  <c r="MR356" i="6"/>
  <c r="MR364" i="6"/>
  <c r="MR353" i="6"/>
  <c r="MR361" i="6"/>
  <c r="MR369" i="6"/>
  <c r="MR414" i="6"/>
  <c r="MR379" i="6"/>
  <c r="MR380" i="6"/>
  <c r="MR381" i="6"/>
  <c r="MR382" i="6"/>
  <c r="MR383" i="6"/>
  <c r="MR384" i="6"/>
  <c r="MR385" i="6"/>
  <c r="MR386" i="6"/>
  <c r="MR387" i="6"/>
  <c r="MR388" i="6"/>
  <c r="MR389" i="6"/>
  <c r="MR390" i="6"/>
  <c r="MR391" i="6"/>
  <c r="MR392" i="6"/>
  <c r="MR393" i="6"/>
  <c r="MR394" i="6"/>
  <c r="MR395" i="6"/>
  <c r="MR396" i="6"/>
  <c r="MR397" i="6"/>
  <c r="MR398" i="6"/>
  <c r="MR399" i="6"/>
  <c r="MR400" i="6"/>
  <c r="MR401" i="6"/>
  <c r="MR402" i="6"/>
  <c r="MR403" i="6"/>
  <c r="MR404" i="6"/>
  <c r="MR405" i="6"/>
  <c r="MR406" i="6"/>
  <c r="MR407" i="6"/>
  <c r="MR408" i="6"/>
  <c r="MR409" i="6"/>
  <c r="MR410" i="6"/>
  <c r="MR411" i="6"/>
  <c r="MR412" i="6"/>
  <c r="MR413" i="6"/>
  <c r="MR421" i="6"/>
  <c r="MR434" i="6"/>
  <c r="MR440" i="6"/>
  <c r="MR415" i="6"/>
  <c r="MR422" i="6"/>
  <c r="MR427" i="6"/>
  <c r="MR431" i="6"/>
  <c r="MR435" i="6"/>
  <c r="MR444" i="6"/>
  <c r="MR423" i="6"/>
  <c r="MR428" i="6"/>
  <c r="MR432" i="6"/>
  <c r="MR441" i="6"/>
  <c r="MR416" i="6"/>
  <c r="MR436" i="6"/>
  <c r="MR417" i="6"/>
  <c r="MR418" i="6"/>
  <c r="MR424" i="6"/>
  <c r="MR437" i="6"/>
  <c r="MR445" i="6"/>
  <c r="MR419" i="6"/>
  <c r="MR425" i="6"/>
  <c r="MR433" i="6"/>
  <c r="MR438" i="6"/>
  <c r="MR442" i="6"/>
  <c r="MR420" i="6"/>
  <c r="MR429" i="6"/>
  <c r="MR439" i="6"/>
  <c r="MR446" i="6"/>
  <c r="MR430" i="6"/>
  <c r="MR466" i="6"/>
  <c r="MR468" i="6"/>
  <c r="MR443" i="6"/>
  <c r="MR452" i="6"/>
  <c r="MR455" i="6"/>
  <c r="MR458" i="6"/>
  <c r="MR461" i="6"/>
  <c r="MR464" i="6"/>
  <c r="MR473" i="6"/>
  <c r="MR449" i="6"/>
  <c r="MR447" i="6"/>
  <c r="MR456" i="6"/>
  <c r="MR459" i="6"/>
  <c r="MR465" i="6"/>
  <c r="MR467" i="6"/>
  <c r="MR469" i="6"/>
  <c r="MR471" i="6"/>
  <c r="MR450" i="6"/>
  <c r="MR462" i="6"/>
  <c r="MR453" i="6"/>
  <c r="MR472" i="6"/>
  <c r="MR426" i="6"/>
  <c r="MR448" i="6"/>
  <c r="MR457" i="6"/>
  <c r="MR460" i="6"/>
  <c r="MR470" i="6"/>
  <c r="MR476" i="6"/>
  <c r="MR484" i="6"/>
  <c r="MR488" i="6"/>
  <c r="MR492" i="6"/>
  <c r="MR493" i="6"/>
  <c r="MR508" i="6"/>
  <c r="MR511" i="6"/>
  <c r="MR517" i="6"/>
  <c r="MR521" i="6"/>
  <c r="MR479" i="6"/>
  <c r="MR494" i="6"/>
  <c r="MR503" i="6"/>
  <c r="MR504" i="6"/>
  <c r="MR509" i="6"/>
  <c r="MR519" i="6"/>
  <c r="MR523" i="6"/>
  <c r="MR477" i="6"/>
  <c r="MR486" i="6"/>
  <c r="MR487" i="6"/>
  <c r="MR526" i="6"/>
  <c r="MR527" i="6"/>
  <c r="MR454" i="6"/>
  <c r="MR474" i="6"/>
  <c r="MR481" i="6"/>
  <c r="MR483" i="6"/>
  <c r="MR518" i="6"/>
  <c r="MR520" i="6"/>
  <c r="MR528" i="6"/>
  <c r="MR475" i="6"/>
  <c r="MR485" i="6"/>
  <c r="MR505" i="6"/>
  <c r="MR513" i="6"/>
  <c r="MR522" i="6"/>
  <c r="MR525" i="6"/>
  <c r="MR533" i="6"/>
  <c r="MR534" i="6"/>
  <c r="MR451" i="6"/>
  <c r="MR480" i="6"/>
  <c r="MR497" i="6"/>
  <c r="MR499" i="6"/>
  <c r="MR512" i="6"/>
  <c r="MR516" i="6"/>
  <c r="MR530" i="6"/>
  <c r="MR531" i="6"/>
  <c r="MR532" i="6"/>
  <c r="MR535" i="6"/>
  <c r="MR536" i="6"/>
  <c r="MR463" i="6"/>
  <c r="MR478" i="6"/>
  <c r="MR496" i="6"/>
  <c r="MR498" i="6"/>
  <c r="MR506" i="6"/>
  <c r="MR510" i="6"/>
  <c r="MR515" i="6"/>
  <c r="MR524" i="6"/>
  <c r="MR482" i="6"/>
  <c r="MR489" i="6"/>
  <c r="MR490" i="6"/>
  <c r="MR491" i="6"/>
  <c r="MR495" i="6"/>
  <c r="MR500" i="6"/>
  <c r="MR501" i="6"/>
  <c r="MR502" i="6"/>
  <c r="MR507" i="6"/>
  <c r="MR514" i="6"/>
  <c r="MZ63" i="6"/>
  <c r="MZ62" i="6"/>
  <c r="MZ64" i="6"/>
  <c r="MZ61" i="6"/>
  <c r="MZ66" i="6"/>
  <c r="MZ67" i="6"/>
  <c r="MZ69" i="6"/>
  <c r="MZ65" i="6"/>
  <c r="MZ68" i="6"/>
  <c r="MZ72" i="6"/>
  <c r="MZ70" i="6"/>
  <c r="MZ71" i="6"/>
  <c r="MZ75" i="6"/>
  <c r="MZ73" i="6"/>
  <c r="MZ74" i="6"/>
  <c r="MZ76" i="6"/>
  <c r="MZ78" i="6"/>
  <c r="MZ82" i="6"/>
  <c r="MZ81" i="6"/>
  <c r="MZ80" i="6"/>
  <c r="MZ79" i="6"/>
  <c r="MZ83" i="6"/>
  <c r="MZ84" i="6"/>
  <c r="MZ77" i="6"/>
  <c r="MZ204" i="6"/>
  <c r="MZ203" i="6"/>
  <c r="MZ206" i="6"/>
  <c r="MZ207" i="6"/>
  <c r="MZ208" i="6"/>
  <c r="MZ209" i="6"/>
  <c r="MZ210" i="6"/>
  <c r="MZ211" i="6"/>
  <c r="MZ212" i="6"/>
  <c r="MZ213" i="6"/>
  <c r="MZ214" i="6"/>
  <c r="MZ215" i="6"/>
  <c r="MZ216" i="6"/>
  <c r="MZ217" i="6"/>
  <c r="MZ218" i="6"/>
  <c r="MZ219" i="6"/>
  <c r="MZ205" i="6"/>
  <c r="MZ220" i="6"/>
  <c r="MZ221" i="6"/>
  <c r="MZ222" i="6"/>
  <c r="MZ223" i="6"/>
  <c r="MZ224" i="6"/>
  <c r="MZ225" i="6"/>
  <c r="MZ226" i="6"/>
  <c r="MZ227" i="6"/>
  <c r="MZ228" i="6"/>
  <c r="MZ229" i="6"/>
  <c r="MZ230" i="6"/>
  <c r="MZ231" i="6"/>
  <c r="MZ232" i="6"/>
  <c r="MZ233" i="6"/>
  <c r="MZ234" i="6"/>
  <c r="MZ235" i="6"/>
  <c r="MZ236" i="6"/>
  <c r="MZ237" i="6"/>
  <c r="MZ238" i="6"/>
  <c r="MZ239" i="6"/>
  <c r="MZ240" i="6"/>
  <c r="MZ241" i="6"/>
  <c r="MZ242" i="6"/>
  <c r="MZ243" i="6"/>
  <c r="MZ244" i="6"/>
  <c r="MZ245" i="6"/>
  <c r="MZ246" i="6"/>
  <c r="MZ247" i="6"/>
  <c r="MZ248" i="6"/>
  <c r="MZ249" i="6"/>
  <c r="MZ250" i="6"/>
  <c r="MZ251" i="6"/>
  <c r="MZ252" i="6"/>
  <c r="MZ253" i="6"/>
  <c r="MZ254" i="6"/>
  <c r="MZ255" i="6"/>
  <c r="MZ256" i="6"/>
  <c r="MZ257" i="6"/>
  <c r="MZ258" i="6"/>
  <c r="MZ259" i="6"/>
  <c r="MZ260" i="6"/>
  <c r="MZ261" i="6"/>
  <c r="MZ262" i="6"/>
  <c r="MZ263" i="6"/>
  <c r="MZ264" i="6"/>
  <c r="MZ265" i="6"/>
  <c r="MZ266" i="6"/>
  <c r="MZ267" i="6"/>
  <c r="MZ268" i="6"/>
  <c r="MZ269" i="6"/>
  <c r="MZ270" i="6"/>
  <c r="MZ271" i="6"/>
  <c r="MZ272" i="6"/>
  <c r="MZ273" i="6"/>
  <c r="MZ274" i="6"/>
  <c r="MZ275" i="6"/>
  <c r="MZ276" i="6"/>
  <c r="MZ277" i="6"/>
  <c r="MZ278" i="6"/>
  <c r="MZ279" i="6"/>
  <c r="MZ280" i="6"/>
  <c r="MZ281" i="6"/>
  <c r="MZ282" i="6"/>
  <c r="MZ283" i="6"/>
  <c r="MZ284" i="6"/>
  <c r="MZ285" i="6"/>
  <c r="MZ286" i="6"/>
  <c r="MZ287" i="6"/>
  <c r="MZ288" i="6"/>
  <c r="MZ289" i="6"/>
  <c r="MZ290" i="6"/>
  <c r="MZ291" i="6"/>
  <c r="MZ292" i="6"/>
  <c r="MZ293" i="6"/>
  <c r="MZ294" i="6"/>
  <c r="MZ295" i="6"/>
  <c r="MZ296" i="6"/>
  <c r="MZ297" i="6"/>
  <c r="MZ298" i="6"/>
  <c r="MZ299" i="6"/>
  <c r="MZ300" i="6"/>
  <c r="MZ301" i="6"/>
  <c r="MZ302" i="6"/>
  <c r="MZ303" i="6"/>
  <c r="MZ304" i="6"/>
  <c r="MZ305" i="6"/>
  <c r="MZ306" i="6"/>
  <c r="MZ307" i="6"/>
  <c r="MZ308" i="6"/>
  <c r="MZ309" i="6"/>
  <c r="MZ310" i="6"/>
  <c r="MZ311" i="6"/>
  <c r="MZ312" i="6"/>
  <c r="MZ313" i="6"/>
  <c r="MZ323" i="6"/>
  <c r="MZ331" i="6"/>
  <c r="MZ339" i="6"/>
  <c r="MZ317" i="6"/>
  <c r="MZ320" i="6"/>
  <c r="MZ328" i="6"/>
  <c r="MZ336" i="6"/>
  <c r="MZ344" i="6"/>
  <c r="MZ325" i="6"/>
  <c r="MZ333" i="6"/>
  <c r="MZ341" i="6"/>
  <c r="MZ314" i="6"/>
  <c r="MZ322" i="6"/>
  <c r="MZ330" i="6"/>
  <c r="MZ338" i="6"/>
  <c r="MZ316" i="6"/>
  <c r="MZ319" i="6"/>
  <c r="MZ327" i="6"/>
  <c r="MZ335" i="6"/>
  <c r="MZ343" i="6"/>
  <c r="MZ324" i="6"/>
  <c r="MZ332" i="6"/>
  <c r="MZ340" i="6"/>
  <c r="MZ321" i="6"/>
  <c r="MZ329" i="6"/>
  <c r="MZ337" i="6"/>
  <c r="MZ345" i="6"/>
  <c r="MZ315" i="6"/>
  <c r="MZ318" i="6"/>
  <c r="MZ326" i="6"/>
  <c r="MZ334" i="6"/>
  <c r="MZ342" i="6"/>
  <c r="MZ350" i="6"/>
  <c r="MZ358" i="6"/>
  <c r="MZ366" i="6"/>
  <c r="MZ347" i="6"/>
  <c r="MZ355" i="6"/>
  <c r="MZ363" i="6"/>
  <c r="MZ352" i="6"/>
  <c r="MZ360" i="6"/>
  <c r="MZ368" i="6"/>
  <c r="MZ346" i="6"/>
  <c r="MZ349" i="6"/>
  <c r="MZ357" i="6"/>
  <c r="MZ365" i="6"/>
  <c r="MZ354" i="6"/>
  <c r="MZ362" i="6"/>
  <c r="MZ370" i="6"/>
  <c r="MZ371" i="6"/>
  <c r="MZ372" i="6"/>
  <c r="MZ373" i="6"/>
  <c r="MZ374" i="6"/>
  <c r="MZ375" i="6"/>
  <c r="MZ376" i="6"/>
  <c r="MZ377" i="6"/>
  <c r="MZ351" i="6"/>
  <c r="MZ359" i="6"/>
  <c r="MZ367" i="6"/>
  <c r="MZ378" i="6"/>
  <c r="MZ348" i="6"/>
  <c r="MZ356" i="6"/>
  <c r="MZ364" i="6"/>
  <c r="MZ353" i="6"/>
  <c r="MZ361" i="6"/>
  <c r="MZ369" i="6"/>
  <c r="MZ414" i="6"/>
  <c r="MZ379" i="6"/>
  <c r="MZ380" i="6"/>
  <c r="MZ381" i="6"/>
  <c r="MZ382" i="6"/>
  <c r="MZ383" i="6"/>
  <c r="MZ384" i="6"/>
  <c r="MZ385" i="6"/>
  <c r="MZ386" i="6"/>
  <c r="MZ387" i="6"/>
  <c r="MZ388" i="6"/>
  <c r="MZ389" i="6"/>
  <c r="MZ390" i="6"/>
  <c r="MZ391" i="6"/>
  <c r="MZ392" i="6"/>
  <c r="MZ393" i="6"/>
  <c r="MZ394" i="6"/>
  <c r="MZ395" i="6"/>
  <c r="MZ396" i="6"/>
  <c r="MZ397" i="6"/>
  <c r="MZ398" i="6"/>
  <c r="MZ399" i="6"/>
  <c r="MZ400" i="6"/>
  <c r="MZ401" i="6"/>
  <c r="MZ402" i="6"/>
  <c r="MZ403" i="6"/>
  <c r="MZ404" i="6"/>
  <c r="MZ405" i="6"/>
  <c r="MZ406" i="6"/>
  <c r="MZ407" i="6"/>
  <c r="MZ408" i="6"/>
  <c r="MZ409" i="6"/>
  <c r="MZ410" i="6"/>
  <c r="MZ411" i="6"/>
  <c r="MZ412" i="6"/>
  <c r="MZ413" i="6"/>
  <c r="MZ421" i="6"/>
  <c r="MZ434" i="6"/>
  <c r="MZ440" i="6"/>
  <c r="MZ415" i="6"/>
  <c r="MZ422" i="6"/>
  <c r="MZ427" i="6"/>
  <c r="MZ431" i="6"/>
  <c r="MZ435" i="6"/>
  <c r="MZ444" i="6"/>
  <c r="MZ423" i="6"/>
  <c r="MZ428" i="6"/>
  <c r="MZ432" i="6"/>
  <c r="MZ441" i="6"/>
  <c r="MZ416" i="6"/>
  <c r="MZ436" i="6"/>
  <c r="MZ417" i="6"/>
  <c r="MZ418" i="6"/>
  <c r="MZ424" i="6"/>
  <c r="MZ437" i="6"/>
  <c r="MZ445" i="6"/>
  <c r="MZ419" i="6"/>
  <c r="MZ425" i="6"/>
  <c r="MZ433" i="6"/>
  <c r="MZ438" i="6"/>
  <c r="MZ442" i="6"/>
  <c r="MZ420" i="6"/>
  <c r="MZ429" i="6"/>
  <c r="MZ439" i="6"/>
  <c r="MZ446" i="6"/>
  <c r="MZ466" i="6"/>
  <c r="MZ468" i="6"/>
  <c r="MZ430" i="6"/>
  <c r="MZ452" i="6"/>
  <c r="MZ455" i="6"/>
  <c r="MZ458" i="6"/>
  <c r="MZ461" i="6"/>
  <c r="MZ464" i="6"/>
  <c r="MZ473" i="6"/>
  <c r="MZ443" i="6"/>
  <c r="MZ449" i="6"/>
  <c r="MZ447" i="6"/>
  <c r="MZ456" i="6"/>
  <c r="MZ459" i="6"/>
  <c r="MZ465" i="6"/>
  <c r="MZ467" i="6"/>
  <c r="MZ469" i="6"/>
  <c r="MZ471" i="6"/>
  <c r="MZ450" i="6"/>
  <c r="MZ462" i="6"/>
  <c r="MZ453" i="6"/>
  <c r="MZ472" i="6"/>
  <c r="MZ448" i="6"/>
  <c r="MZ457" i="6"/>
  <c r="MZ460" i="6"/>
  <c r="MZ470" i="6"/>
  <c r="MZ426" i="6"/>
  <c r="MZ476" i="6"/>
  <c r="MZ484" i="6"/>
  <c r="MZ488" i="6"/>
  <c r="MZ492" i="6"/>
  <c r="MZ493" i="6"/>
  <c r="MZ508" i="6"/>
  <c r="MZ511" i="6"/>
  <c r="MZ517" i="6"/>
  <c r="MZ521" i="6"/>
  <c r="MZ474" i="6"/>
  <c r="MZ479" i="6"/>
  <c r="MZ494" i="6"/>
  <c r="MZ503" i="6"/>
  <c r="MZ504" i="6"/>
  <c r="MZ509" i="6"/>
  <c r="MZ519" i="6"/>
  <c r="MZ523" i="6"/>
  <c r="MZ477" i="6"/>
  <c r="MZ486" i="6"/>
  <c r="MZ487" i="6"/>
  <c r="MZ526" i="6"/>
  <c r="MZ527" i="6"/>
  <c r="MZ475" i="6"/>
  <c r="MZ481" i="6"/>
  <c r="MZ483" i="6"/>
  <c r="MZ518" i="6"/>
  <c r="MZ520" i="6"/>
  <c r="MZ528" i="6"/>
  <c r="MZ454" i="6"/>
  <c r="MZ485" i="6"/>
  <c r="MZ505" i="6"/>
  <c r="MZ513" i="6"/>
  <c r="MZ522" i="6"/>
  <c r="MZ525" i="6"/>
  <c r="MZ533" i="6"/>
  <c r="MZ534" i="6"/>
  <c r="MZ480" i="6"/>
  <c r="MZ497" i="6"/>
  <c r="MZ499" i="6"/>
  <c r="MZ512" i="6"/>
  <c r="MZ516" i="6"/>
  <c r="MZ530" i="6"/>
  <c r="MZ531" i="6"/>
  <c r="MZ532" i="6"/>
  <c r="MZ535" i="6"/>
  <c r="MZ536" i="6"/>
  <c r="MZ451" i="6"/>
  <c r="MZ478" i="6"/>
  <c r="MZ496" i="6"/>
  <c r="MZ498" i="6"/>
  <c r="MZ506" i="6"/>
  <c r="MZ510" i="6"/>
  <c r="MZ515" i="6"/>
  <c r="MZ524" i="6"/>
  <c r="MZ463" i="6"/>
  <c r="MZ482" i="6"/>
  <c r="MZ489" i="6"/>
  <c r="MZ490" i="6"/>
  <c r="MZ491" i="6"/>
  <c r="MZ495" i="6"/>
  <c r="MZ500" i="6"/>
  <c r="MZ501" i="6"/>
  <c r="MZ502" i="6"/>
  <c r="MZ507" i="6"/>
  <c r="MZ514" i="6"/>
  <c r="MZ559" i="6"/>
  <c r="MR559" i="6"/>
  <c r="MJ559" i="6"/>
  <c r="KL559" i="6"/>
  <c r="KD559" i="6"/>
  <c r="IP559" i="6"/>
  <c r="IH559" i="6"/>
  <c r="HZ559" i="6"/>
  <c r="GH559" i="6"/>
  <c r="FZ559" i="6"/>
  <c r="FR559" i="6"/>
  <c r="EE559" i="6"/>
  <c r="DW559" i="6"/>
  <c r="DO559" i="6"/>
  <c r="BY559" i="6"/>
  <c r="BQ559" i="6"/>
  <c r="BI559" i="6"/>
  <c r="MX558" i="6"/>
  <c r="MP558" i="6"/>
  <c r="MH558" i="6"/>
  <c r="KX558" i="6"/>
  <c r="KP558" i="6"/>
  <c r="KH558" i="6"/>
  <c r="JZ558" i="6"/>
  <c r="IM558" i="6"/>
  <c r="IE558" i="6"/>
  <c r="HW558" i="6"/>
  <c r="GN558" i="6"/>
  <c r="GF558" i="6"/>
  <c r="FX558" i="6"/>
  <c r="FP558" i="6"/>
  <c r="ED558" i="6"/>
  <c r="DV558" i="6"/>
  <c r="DN558" i="6"/>
  <c r="CD558" i="6"/>
  <c r="BV558" i="6"/>
  <c r="BN558" i="6"/>
  <c r="BF558" i="6"/>
  <c r="NC557" i="6"/>
  <c r="MU557" i="6"/>
  <c r="MM557" i="6"/>
  <c r="ME557" i="6"/>
  <c r="KU557" i="6"/>
  <c r="KM557" i="6"/>
  <c r="KE557" i="6"/>
  <c r="IM557" i="6"/>
  <c r="IE557" i="6"/>
  <c r="HW557" i="6"/>
  <c r="GK557" i="6"/>
  <c r="GC557" i="6"/>
  <c r="FU557" i="6"/>
  <c r="EI557" i="6"/>
  <c r="EA557" i="6"/>
  <c r="DS557" i="6"/>
  <c r="DK557" i="6"/>
  <c r="CB557" i="6"/>
  <c r="BT557" i="6"/>
  <c r="BL557" i="6"/>
  <c r="BD557" i="6"/>
  <c r="NC556" i="6"/>
  <c r="MU556" i="6"/>
  <c r="MM556" i="6"/>
  <c r="ME556" i="6"/>
  <c r="KV556" i="6"/>
  <c r="KN556" i="6"/>
  <c r="KF556" i="6"/>
  <c r="JX556" i="6"/>
  <c r="IS556" i="6"/>
  <c r="IK556" i="6"/>
  <c r="IC556" i="6"/>
  <c r="HU556" i="6"/>
  <c r="GI556" i="6"/>
  <c r="GA556" i="6"/>
  <c r="FS556" i="6"/>
  <c r="EG556" i="6"/>
  <c r="DY556" i="6"/>
  <c r="DQ556" i="6"/>
  <c r="DI556" i="6"/>
  <c r="BZ556" i="6"/>
  <c r="BR556" i="6"/>
  <c r="BJ556" i="6"/>
  <c r="NA555" i="6"/>
  <c r="MS555" i="6"/>
  <c r="MK555" i="6"/>
  <c r="MC555" i="6"/>
  <c r="KS555" i="6"/>
  <c r="KK555" i="6"/>
  <c r="KC555" i="6"/>
  <c r="IQ555" i="6"/>
  <c r="II555" i="6"/>
  <c r="IA555" i="6"/>
  <c r="HS555" i="6"/>
  <c r="GN555" i="6"/>
  <c r="GF555" i="6"/>
  <c r="FX555" i="6"/>
  <c r="FP555" i="6"/>
  <c r="EC555" i="6"/>
  <c r="DU555" i="6"/>
  <c r="DM555" i="6"/>
  <c r="CD555" i="6"/>
  <c r="BV555" i="6"/>
  <c r="BN555" i="6"/>
  <c r="BF555" i="6"/>
  <c r="MW554" i="6"/>
  <c r="MO554" i="6"/>
  <c r="MG554" i="6"/>
  <c r="KW554" i="6"/>
  <c r="KO554" i="6"/>
  <c r="KG554" i="6"/>
  <c r="JY554" i="6"/>
  <c r="IM554" i="6"/>
  <c r="IE554" i="6"/>
  <c r="HW554" i="6"/>
  <c r="GK554" i="6"/>
  <c r="GC554" i="6"/>
  <c r="FU554" i="6"/>
  <c r="EH554" i="6"/>
  <c r="DZ554" i="6"/>
  <c r="DR554" i="6"/>
  <c r="DJ554" i="6"/>
  <c r="CC554" i="6"/>
  <c r="BU554" i="6"/>
  <c r="BM554" i="6"/>
  <c r="BE554" i="6"/>
  <c r="MW553" i="6"/>
  <c r="MO553" i="6"/>
  <c r="MG553" i="6"/>
  <c r="KW553" i="6"/>
  <c r="KO553" i="6"/>
  <c r="KG553" i="6"/>
  <c r="JY553" i="6"/>
  <c r="IL553" i="6"/>
  <c r="ID553" i="6"/>
  <c r="HV553" i="6"/>
  <c r="GI553" i="6"/>
  <c r="GA553" i="6"/>
  <c r="FS553" i="6"/>
  <c r="EF553" i="6"/>
  <c r="DX553" i="6"/>
  <c r="DP553" i="6"/>
  <c r="BP553" i="6"/>
  <c r="MY552" i="6"/>
  <c r="MQ552" i="6"/>
  <c r="MI552" i="6"/>
  <c r="KX552" i="6"/>
  <c r="KP552" i="6"/>
  <c r="KH552" i="6"/>
  <c r="JZ552" i="6"/>
  <c r="IM552" i="6"/>
  <c r="IE552" i="6"/>
  <c r="HW552" i="6"/>
  <c r="GK552" i="6"/>
  <c r="GC552" i="6"/>
  <c r="FU552" i="6"/>
  <c r="EI552" i="6"/>
  <c r="EA552" i="6"/>
  <c r="DS552" i="6"/>
  <c r="DK552" i="6"/>
  <c r="CA552" i="6"/>
  <c r="BS552" i="6"/>
  <c r="BK552" i="6"/>
  <c r="MZ551" i="6"/>
  <c r="MR551" i="6"/>
  <c r="MJ551" i="6"/>
  <c r="KX551" i="6"/>
  <c r="KP551" i="6"/>
  <c r="KH551" i="6"/>
  <c r="JZ551" i="6"/>
  <c r="IN551" i="6"/>
  <c r="IF551" i="6"/>
  <c r="HX551" i="6"/>
  <c r="GL551" i="6"/>
  <c r="GD551" i="6"/>
  <c r="FV551" i="6"/>
  <c r="FN551" i="6"/>
  <c r="DT551" i="6"/>
  <c r="CB551" i="6"/>
  <c r="BT551" i="6"/>
  <c r="BL551" i="6"/>
  <c r="BD551" i="6"/>
  <c r="NA550" i="6"/>
  <c r="MK550" i="6"/>
  <c r="KX550" i="6"/>
  <c r="KP550" i="6"/>
  <c r="KH550" i="6"/>
  <c r="JZ550" i="6"/>
  <c r="IM550" i="6"/>
  <c r="IE550" i="6"/>
  <c r="HW550" i="6"/>
  <c r="GJ550" i="6"/>
  <c r="GB550" i="6"/>
  <c r="FT550" i="6"/>
  <c r="EH550" i="6"/>
  <c r="DZ550" i="6"/>
  <c r="DR550" i="6"/>
  <c r="DJ550" i="6"/>
  <c r="BZ550" i="6"/>
  <c r="BR550" i="6"/>
  <c r="BJ550" i="6"/>
  <c r="MY549" i="6"/>
  <c r="MQ549" i="6"/>
  <c r="MI549" i="6"/>
  <c r="KV549" i="6"/>
  <c r="KN549" i="6"/>
  <c r="KF549" i="6"/>
  <c r="JX549" i="6"/>
  <c r="IS549" i="6"/>
  <c r="IK549" i="6"/>
  <c r="IC549" i="6"/>
  <c r="HU549" i="6"/>
  <c r="GI549" i="6"/>
  <c r="GA549" i="6"/>
  <c r="FS549" i="6"/>
  <c r="EF549" i="6"/>
  <c r="DX549" i="6"/>
  <c r="DP549" i="6"/>
  <c r="BY549" i="6"/>
  <c r="BQ549" i="6"/>
  <c r="BI549" i="6"/>
  <c r="MX548" i="6"/>
  <c r="MP548" i="6"/>
  <c r="MH548" i="6"/>
  <c r="KX548" i="6"/>
  <c r="KP548" i="6"/>
  <c r="KH548" i="6"/>
  <c r="JZ548" i="6"/>
  <c r="IM548" i="6"/>
  <c r="IE548" i="6"/>
  <c r="HW548" i="6"/>
  <c r="GK548" i="6"/>
  <c r="GC548" i="6"/>
  <c r="FU548" i="6"/>
  <c r="EH548" i="6"/>
  <c r="DZ548" i="6"/>
  <c r="DR548" i="6"/>
  <c r="DJ548" i="6"/>
  <c r="BZ548" i="6"/>
  <c r="BR548" i="6"/>
  <c r="BJ548" i="6"/>
  <c r="MY547" i="6"/>
  <c r="MQ547" i="6"/>
  <c r="MI547" i="6"/>
  <c r="KW547" i="6"/>
  <c r="KO547" i="6"/>
  <c r="KG547" i="6"/>
  <c r="JY547" i="6"/>
  <c r="IM547" i="6"/>
  <c r="IE547" i="6"/>
  <c r="HW547" i="6"/>
  <c r="GK547" i="6"/>
  <c r="GC547" i="6"/>
  <c r="FU547" i="6"/>
  <c r="EH547" i="6"/>
  <c r="DZ547" i="6"/>
  <c r="DR547" i="6"/>
  <c r="DJ547" i="6"/>
  <c r="BZ547" i="6"/>
  <c r="BR547" i="6"/>
  <c r="BJ547" i="6"/>
  <c r="MZ546" i="6"/>
  <c r="MR546" i="6"/>
  <c r="MJ546" i="6"/>
  <c r="KW546" i="6"/>
  <c r="KO546" i="6"/>
  <c r="KG546" i="6"/>
  <c r="JY546" i="6"/>
  <c r="IM546" i="6"/>
  <c r="IE546" i="6"/>
  <c r="HW546" i="6"/>
  <c r="GL546" i="6"/>
  <c r="GD546" i="6"/>
  <c r="FV546" i="6"/>
  <c r="FN546" i="6"/>
  <c r="EI546" i="6"/>
  <c r="EA546" i="6"/>
  <c r="DS546" i="6"/>
  <c r="DK546" i="6"/>
  <c r="CB546" i="6"/>
  <c r="BT546" i="6"/>
  <c r="BL546" i="6"/>
  <c r="BD546" i="6"/>
  <c r="NB545" i="6"/>
  <c r="MT545" i="6"/>
  <c r="ML545" i="6"/>
  <c r="MD545" i="6"/>
  <c r="KQ545" i="6"/>
  <c r="KI545" i="6"/>
  <c r="KA545" i="6"/>
  <c r="IN545" i="6"/>
  <c r="IF545" i="6"/>
  <c r="HX545" i="6"/>
  <c r="GK545" i="6"/>
  <c r="GC545" i="6"/>
  <c r="FU545" i="6"/>
  <c r="EI545" i="6"/>
  <c r="EA545" i="6"/>
  <c r="DS545" i="6"/>
  <c r="DK545" i="6"/>
  <c r="CA545" i="6"/>
  <c r="BS545" i="6"/>
  <c r="BK545" i="6"/>
  <c r="NB544" i="6"/>
  <c r="MT544" i="6"/>
  <c r="ML544" i="6"/>
  <c r="MD544" i="6"/>
  <c r="KQ544" i="6"/>
  <c r="KI544" i="6"/>
  <c r="KA544" i="6"/>
  <c r="IN544" i="6"/>
  <c r="IF544" i="6"/>
  <c r="HX544" i="6"/>
  <c r="GL544" i="6"/>
  <c r="GD544" i="6"/>
  <c r="FV544" i="6"/>
  <c r="FN544" i="6"/>
  <c r="EC544" i="6"/>
  <c r="DU544" i="6"/>
  <c r="DM544" i="6"/>
  <c r="CC544" i="6"/>
  <c r="BU544" i="6"/>
  <c r="BM544" i="6"/>
  <c r="BE544" i="6"/>
  <c r="NC543" i="6"/>
  <c r="MU543" i="6"/>
  <c r="MM543" i="6"/>
  <c r="ME543" i="6"/>
  <c r="KR543" i="6"/>
  <c r="KJ543" i="6"/>
  <c r="KB543" i="6"/>
  <c r="IO543" i="6"/>
  <c r="HY543" i="6"/>
  <c r="GL543" i="6"/>
  <c r="GD543" i="6"/>
  <c r="FV543" i="6"/>
  <c r="FN543" i="6"/>
  <c r="EI543" i="6"/>
  <c r="EA543" i="6"/>
  <c r="DS543" i="6"/>
  <c r="DK543" i="6"/>
  <c r="CA543" i="6"/>
  <c r="BS543" i="6"/>
  <c r="BK543" i="6"/>
  <c r="MZ542" i="6"/>
  <c r="MR542" i="6"/>
  <c r="MJ542" i="6"/>
  <c r="KO542" i="6"/>
  <c r="JY542" i="6"/>
  <c r="IL542" i="6"/>
  <c r="ID542" i="6"/>
  <c r="HV542" i="6"/>
  <c r="GI542" i="6"/>
  <c r="GA542" i="6"/>
  <c r="FS542" i="6"/>
  <c r="EG542" i="6"/>
  <c r="DY542" i="6"/>
  <c r="DQ542" i="6"/>
  <c r="DI542" i="6"/>
  <c r="BY542" i="6"/>
  <c r="BQ542" i="6"/>
  <c r="BI542" i="6"/>
  <c r="MX541" i="6"/>
  <c r="MP541" i="6"/>
  <c r="MH541" i="6"/>
  <c r="KV541" i="6"/>
  <c r="KN541" i="6"/>
  <c r="KF541" i="6"/>
  <c r="JX541" i="6"/>
  <c r="IS541" i="6"/>
  <c r="IK541" i="6"/>
  <c r="IC541" i="6"/>
  <c r="HU541" i="6"/>
  <c r="EF541" i="6"/>
  <c r="DX541" i="6"/>
  <c r="DP541" i="6"/>
  <c r="CA541" i="6"/>
  <c r="BS541" i="6"/>
  <c r="BK541" i="6"/>
  <c r="MZ540" i="6"/>
  <c r="MR540" i="6"/>
  <c r="MJ540" i="6"/>
  <c r="KQ540" i="6"/>
  <c r="KI540" i="6"/>
  <c r="KA540" i="6"/>
  <c r="IN540" i="6"/>
  <c r="IF540" i="6"/>
  <c r="HX540" i="6"/>
  <c r="GL540" i="6"/>
  <c r="GD540" i="6"/>
  <c r="FV540" i="6"/>
  <c r="FN540" i="6"/>
  <c r="EI540" i="6"/>
  <c r="EA540" i="6"/>
  <c r="DS540" i="6"/>
  <c r="DK540" i="6"/>
  <c r="CA540" i="6"/>
  <c r="BS540" i="6"/>
  <c r="BK540" i="6"/>
  <c r="MX539" i="6"/>
  <c r="MP539" i="6"/>
  <c r="MH539" i="6"/>
  <c r="KR539" i="6"/>
  <c r="KJ539" i="6"/>
  <c r="KB539" i="6"/>
  <c r="IP539" i="6"/>
  <c r="IH539" i="6"/>
  <c r="HZ539" i="6"/>
  <c r="GN539" i="6"/>
  <c r="GF539" i="6"/>
  <c r="FX539" i="6"/>
  <c r="FP539" i="6"/>
  <c r="EC539" i="6"/>
  <c r="DU539" i="6"/>
  <c r="DM539" i="6"/>
  <c r="CC539" i="6"/>
  <c r="BU539" i="6"/>
  <c r="BM539" i="6"/>
  <c r="BE539" i="6"/>
  <c r="MY538" i="6"/>
  <c r="MQ538" i="6"/>
  <c r="MI538" i="6"/>
  <c r="KS538" i="6"/>
  <c r="KK538" i="6"/>
  <c r="KC538" i="6"/>
  <c r="IR538" i="6"/>
  <c r="IJ538" i="6"/>
  <c r="IB538" i="6"/>
  <c r="HT538" i="6"/>
  <c r="GL538" i="6"/>
  <c r="GD538" i="6"/>
  <c r="FV538" i="6"/>
  <c r="FN538" i="6"/>
  <c r="EI538" i="6"/>
  <c r="DY538" i="6"/>
  <c r="DO538" i="6"/>
  <c r="CC538" i="6"/>
  <c r="MT537" i="6"/>
  <c r="MF537" i="6"/>
  <c r="KX537" i="6"/>
  <c r="KM537" i="6"/>
  <c r="JY537" i="6"/>
  <c r="II537" i="6"/>
  <c r="HU537" i="6"/>
  <c r="GN537" i="6"/>
  <c r="FZ537" i="6"/>
  <c r="FN537" i="6"/>
  <c r="CB537" i="6"/>
  <c r="BL537" i="6"/>
  <c r="KJ536" i="6"/>
  <c r="GK536" i="6"/>
  <c r="DR536" i="6"/>
  <c r="CA536" i="6"/>
  <c r="BD536" i="6"/>
  <c r="MQ535" i="6"/>
  <c r="JY535" i="6"/>
  <c r="FZ535" i="6"/>
  <c r="MU534" i="6"/>
  <c r="DP534" i="6"/>
  <c r="EF533" i="6"/>
  <c r="IE532" i="6"/>
  <c r="FQ532" i="6"/>
  <c r="ED532" i="6"/>
  <c r="BG532" i="6"/>
  <c r="IL531" i="6"/>
  <c r="BW531" i="6"/>
  <c r="ML530" i="6"/>
  <c r="KF530" i="6"/>
  <c r="MR529" i="6"/>
  <c r="KD529" i="6"/>
  <c r="IQ529" i="6"/>
  <c r="GK529" i="6"/>
  <c r="BZ529" i="6"/>
  <c r="IE528" i="6"/>
  <c r="FZ528" i="6"/>
  <c r="BY528" i="6"/>
  <c r="MO527" i="6"/>
  <c r="KJ527" i="6"/>
  <c r="KQ526" i="6"/>
  <c r="DI526" i="6"/>
  <c r="NC525" i="6"/>
  <c r="DJ560" i="6"/>
  <c r="DJ62" i="6"/>
  <c r="DJ61" i="6"/>
  <c r="DJ64" i="6"/>
  <c r="DJ66" i="6"/>
  <c r="DJ63" i="6"/>
  <c r="DJ65" i="6"/>
  <c r="DJ68" i="6"/>
  <c r="DJ71" i="6"/>
  <c r="DJ70" i="6"/>
  <c r="DJ69" i="6"/>
  <c r="DJ67" i="6"/>
  <c r="DJ74" i="6"/>
  <c r="DJ73" i="6"/>
  <c r="DJ72" i="6"/>
  <c r="DJ75" i="6"/>
  <c r="DJ76" i="6"/>
  <c r="DJ78" i="6"/>
  <c r="DJ77" i="6"/>
  <c r="DJ80" i="6"/>
  <c r="DJ84" i="6"/>
  <c r="DJ79" i="6"/>
  <c r="DJ83" i="6"/>
  <c r="DJ82" i="6"/>
  <c r="DJ81" i="6"/>
  <c r="DJ85" i="6"/>
  <c r="DJ89" i="6"/>
  <c r="DJ88" i="6"/>
  <c r="DJ86" i="6"/>
  <c r="DJ87" i="6"/>
  <c r="DJ90" i="6"/>
  <c r="DJ91" i="6"/>
  <c r="DJ95" i="6"/>
  <c r="DJ94" i="6"/>
  <c r="DJ98" i="6"/>
  <c r="DJ93" i="6"/>
  <c r="DJ97" i="6"/>
  <c r="DJ92" i="6"/>
  <c r="DJ102" i="6"/>
  <c r="DJ101" i="6"/>
  <c r="DJ100" i="6"/>
  <c r="DJ96" i="6"/>
  <c r="DJ99" i="6"/>
  <c r="DJ103" i="6"/>
  <c r="DJ107" i="6"/>
  <c r="DJ105" i="6"/>
  <c r="DJ104" i="6"/>
  <c r="DJ111" i="6"/>
  <c r="DJ115" i="6"/>
  <c r="DJ110" i="6"/>
  <c r="DJ114" i="6"/>
  <c r="DJ106" i="6"/>
  <c r="DJ109" i="6"/>
  <c r="DJ113" i="6"/>
  <c r="DJ108" i="6"/>
  <c r="DJ112" i="6"/>
  <c r="DJ119" i="6"/>
  <c r="DJ123" i="6"/>
  <c r="DJ117" i="6"/>
  <c r="DJ121" i="6"/>
  <c r="DJ116" i="6"/>
  <c r="DJ120" i="6"/>
  <c r="DJ118" i="6"/>
  <c r="DJ122" i="6"/>
  <c r="DJ128" i="6"/>
  <c r="DJ126" i="6"/>
  <c r="DJ124" i="6"/>
  <c r="DJ125" i="6"/>
  <c r="DJ129" i="6"/>
  <c r="DJ127" i="6"/>
  <c r="DJ130" i="6"/>
  <c r="DJ133" i="6"/>
  <c r="DJ137" i="6"/>
  <c r="DJ141" i="6"/>
  <c r="DJ132" i="6"/>
  <c r="DJ131" i="6"/>
  <c r="DJ135" i="6"/>
  <c r="DJ139" i="6"/>
  <c r="DJ143" i="6"/>
  <c r="DJ134" i="6"/>
  <c r="DJ138" i="6"/>
  <c r="DJ142" i="6"/>
  <c r="DJ145" i="6"/>
  <c r="DJ149" i="6"/>
  <c r="DJ153" i="6"/>
  <c r="DJ157" i="6"/>
  <c r="DJ136" i="6"/>
  <c r="DJ148" i="6"/>
  <c r="DJ152" i="6"/>
  <c r="DJ156" i="6"/>
  <c r="DJ147" i="6"/>
  <c r="DJ151" i="6"/>
  <c r="DJ155" i="6"/>
  <c r="DJ140" i="6"/>
  <c r="DJ144" i="6"/>
  <c r="DJ146" i="6"/>
  <c r="DJ150" i="6"/>
  <c r="DJ162" i="6"/>
  <c r="DJ166" i="6"/>
  <c r="DJ170" i="6"/>
  <c r="DJ161" i="6"/>
  <c r="DJ165" i="6"/>
  <c r="DJ169" i="6"/>
  <c r="DJ173" i="6"/>
  <c r="DJ154" i="6"/>
  <c r="DJ159" i="6"/>
  <c r="DJ160" i="6"/>
  <c r="DJ164" i="6"/>
  <c r="DJ168" i="6"/>
  <c r="DJ172" i="6"/>
  <c r="DJ158" i="6"/>
  <c r="DJ163" i="6"/>
  <c r="DJ167" i="6"/>
  <c r="DJ174" i="6"/>
  <c r="DJ178" i="6"/>
  <c r="DJ182" i="6"/>
  <c r="DJ186" i="6"/>
  <c r="DJ177" i="6"/>
  <c r="DJ181" i="6"/>
  <c r="DJ185" i="6"/>
  <c r="DJ189" i="6"/>
  <c r="DJ171" i="6"/>
  <c r="DJ176" i="6"/>
  <c r="DJ180" i="6"/>
  <c r="DJ184" i="6"/>
  <c r="DJ188" i="6"/>
  <c r="DJ175" i="6"/>
  <c r="DJ179" i="6"/>
  <c r="DJ183" i="6"/>
  <c r="DJ187" i="6"/>
  <c r="DJ192" i="6"/>
  <c r="DJ196" i="6"/>
  <c r="DJ200" i="6"/>
  <c r="DJ204" i="6"/>
  <c r="DJ191" i="6"/>
  <c r="DJ195" i="6"/>
  <c r="DJ199" i="6"/>
  <c r="DJ203" i="6"/>
  <c r="DJ190" i="6"/>
  <c r="DJ194" i="6"/>
  <c r="DJ198" i="6"/>
  <c r="DJ202" i="6"/>
  <c r="DJ206" i="6"/>
  <c r="DJ201" i="6"/>
  <c r="DJ205" i="6"/>
  <c r="DJ197" i="6"/>
  <c r="DJ193" i="6"/>
  <c r="DJ207" i="6"/>
  <c r="DJ208" i="6"/>
  <c r="DJ209" i="6"/>
  <c r="DJ210" i="6"/>
  <c r="DJ211" i="6"/>
  <c r="DJ212" i="6"/>
  <c r="DJ213" i="6"/>
  <c r="DJ214" i="6"/>
  <c r="DJ215" i="6"/>
  <c r="DJ216" i="6"/>
  <c r="DJ219" i="6"/>
  <c r="DJ221" i="6"/>
  <c r="DJ222" i="6"/>
  <c r="DJ223" i="6"/>
  <c r="DJ224" i="6"/>
  <c r="DJ225" i="6"/>
  <c r="DJ226" i="6"/>
  <c r="DJ227" i="6"/>
  <c r="DJ228" i="6"/>
  <c r="DJ229" i="6"/>
  <c r="DJ230" i="6"/>
  <c r="DJ231" i="6"/>
  <c r="DJ218" i="6"/>
  <c r="DJ220" i="6"/>
  <c r="DJ217" i="6"/>
  <c r="DJ232" i="6"/>
  <c r="DJ239" i="6"/>
  <c r="DJ240" i="6"/>
  <c r="DJ241" i="6"/>
  <c r="DJ242" i="6"/>
  <c r="DJ243" i="6"/>
  <c r="DJ244" i="6"/>
  <c r="DJ245" i="6"/>
  <c r="DJ246" i="6"/>
  <c r="DJ247" i="6"/>
  <c r="DJ248" i="6"/>
  <c r="DJ249" i="6"/>
  <c r="DJ250" i="6"/>
  <c r="DJ251" i="6"/>
  <c r="DJ252" i="6"/>
  <c r="DJ233" i="6"/>
  <c r="DJ234" i="6"/>
  <c r="DJ235" i="6"/>
  <c r="DJ236" i="6"/>
  <c r="DJ237" i="6"/>
  <c r="DJ238" i="6"/>
  <c r="DJ253" i="6"/>
  <c r="DJ254" i="6"/>
  <c r="DJ255" i="6"/>
  <c r="DJ256" i="6"/>
  <c r="DJ257" i="6"/>
  <c r="DJ258" i="6"/>
  <c r="DJ259" i="6"/>
  <c r="DJ260" i="6"/>
  <c r="DJ261" i="6"/>
  <c r="DJ262" i="6"/>
  <c r="DJ263" i="6"/>
  <c r="DJ264" i="6"/>
  <c r="DJ265" i="6"/>
  <c r="DJ266" i="6"/>
  <c r="DJ267" i="6"/>
  <c r="DJ268" i="6"/>
  <c r="DJ269" i="6"/>
  <c r="DJ270" i="6"/>
  <c r="DJ271" i="6"/>
  <c r="DJ272" i="6"/>
  <c r="DJ273" i="6"/>
  <c r="DJ274" i="6"/>
  <c r="DJ275" i="6"/>
  <c r="DJ276" i="6"/>
  <c r="DJ277" i="6"/>
  <c r="DJ278" i="6"/>
  <c r="DJ279" i="6"/>
  <c r="DJ280" i="6"/>
  <c r="DJ283" i="6"/>
  <c r="DJ306" i="6"/>
  <c r="DJ307" i="6"/>
  <c r="DJ308" i="6"/>
  <c r="DJ309" i="6"/>
  <c r="DJ310" i="6"/>
  <c r="DJ311" i="6"/>
  <c r="DJ312" i="6"/>
  <c r="DJ313" i="6"/>
  <c r="DJ314" i="6"/>
  <c r="DJ282" i="6"/>
  <c r="DJ284" i="6"/>
  <c r="DJ281" i="6"/>
  <c r="DJ285" i="6"/>
  <c r="DJ286" i="6"/>
  <c r="DJ287" i="6"/>
  <c r="DJ288" i="6"/>
  <c r="DJ289" i="6"/>
  <c r="DJ290" i="6"/>
  <c r="DJ291" i="6"/>
  <c r="DJ292" i="6"/>
  <c r="DJ293" i="6"/>
  <c r="DJ294" i="6"/>
  <c r="DJ295" i="6"/>
  <c r="DJ296" i="6"/>
  <c r="DJ297" i="6"/>
  <c r="DJ298" i="6"/>
  <c r="DJ299" i="6"/>
  <c r="DJ300" i="6"/>
  <c r="DJ301" i="6"/>
  <c r="DJ302" i="6"/>
  <c r="DJ303" i="6"/>
  <c r="DJ304" i="6"/>
  <c r="DJ305" i="6"/>
  <c r="DJ315" i="6"/>
  <c r="DJ325" i="6"/>
  <c r="DJ333" i="6"/>
  <c r="DJ341" i="6"/>
  <c r="DJ322" i="6"/>
  <c r="DJ330" i="6"/>
  <c r="DJ338" i="6"/>
  <c r="DJ316" i="6"/>
  <c r="DJ319" i="6"/>
  <c r="DJ327" i="6"/>
  <c r="DJ335" i="6"/>
  <c r="DJ343" i="6"/>
  <c r="DJ324" i="6"/>
  <c r="DJ332" i="6"/>
  <c r="DJ340" i="6"/>
  <c r="DJ318" i="6"/>
  <c r="DJ321" i="6"/>
  <c r="DJ329" i="6"/>
  <c r="DJ337" i="6"/>
  <c r="DJ345" i="6"/>
  <c r="DJ326" i="6"/>
  <c r="DJ334" i="6"/>
  <c r="DJ342" i="6"/>
  <c r="DJ323" i="6"/>
  <c r="DJ331" i="6"/>
  <c r="DJ339" i="6"/>
  <c r="DJ317" i="6"/>
  <c r="DJ320" i="6"/>
  <c r="DJ328" i="6"/>
  <c r="DJ336" i="6"/>
  <c r="DJ344" i="6"/>
  <c r="DJ352" i="6"/>
  <c r="DJ360" i="6"/>
  <c r="DJ368" i="6"/>
  <c r="DJ349" i="6"/>
  <c r="DJ357" i="6"/>
  <c r="DJ365" i="6"/>
  <c r="DJ354" i="6"/>
  <c r="DJ362" i="6"/>
  <c r="DJ370" i="6"/>
  <c r="DJ351" i="6"/>
  <c r="DJ359" i="6"/>
  <c r="DJ367" i="6"/>
  <c r="DJ348" i="6"/>
  <c r="DJ356" i="6"/>
  <c r="DJ364" i="6"/>
  <c r="DJ353" i="6"/>
  <c r="DJ361" i="6"/>
  <c r="DJ369" i="6"/>
  <c r="DJ346" i="6"/>
  <c r="DJ350" i="6"/>
  <c r="DJ358" i="6"/>
  <c r="DJ366" i="6"/>
  <c r="DJ371" i="6"/>
  <c r="DJ372" i="6"/>
  <c r="DJ373" i="6"/>
  <c r="DJ374" i="6"/>
  <c r="DJ375" i="6"/>
  <c r="DJ376" i="6"/>
  <c r="DJ377" i="6"/>
  <c r="DJ347" i="6"/>
  <c r="DJ355" i="6"/>
  <c r="DJ363" i="6"/>
  <c r="DJ378" i="6"/>
  <c r="DJ379" i="6"/>
  <c r="DJ393" i="6"/>
  <c r="DJ394" i="6"/>
  <c r="DJ395" i="6"/>
  <c r="DJ396" i="6"/>
  <c r="DJ397" i="6"/>
  <c r="DJ398" i="6"/>
  <c r="DJ399" i="6"/>
  <c r="DJ400" i="6"/>
  <c r="DJ401" i="6"/>
  <c r="DJ402" i="6"/>
  <c r="DJ403" i="6"/>
  <c r="DJ404" i="6"/>
  <c r="DJ405" i="6"/>
  <c r="DJ406" i="6"/>
  <c r="DJ407" i="6"/>
  <c r="DJ408" i="6"/>
  <c r="DJ409" i="6"/>
  <c r="DJ410" i="6"/>
  <c r="DJ411" i="6"/>
  <c r="DJ412" i="6"/>
  <c r="DJ413" i="6"/>
  <c r="DJ380" i="6"/>
  <c r="DJ381" i="6"/>
  <c r="DJ382" i="6"/>
  <c r="DJ383" i="6"/>
  <c r="DJ384" i="6"/>
  <c r="DJ385" i="6"/>
  <c r="DJ386" i="6"/>
  <c r="DJ387" i="6"/>
  <c r="DJ388" i="6"/>
  <c r="DJ389" i="6"/>
  <c r="DJ390" i="6"/>
  <c r="DJ391" i="6"/>
  <c r="DJ392" i="6"/>
  <c r="DJ426" i="6"/>
  <c r="DJ430" i="6"/>
  <c r="DJ434" i="6"/>
  <c r="DJ443" i="6"/>
  <c r="DJ414" i="6"/>
  <c r="DJ431" i="6"/>
  <c r="DJ440" i="6"/>
  <c r="DJ447" i="6"/>
  <c r="DJ421" i="6"/>
  <c r="DJ422" i="6"/>
  <c r="DJ427" i="6"/>
  <c r="DJ435" i="6"/>
  <c r="DJ441" i="6"/>
  <c r="DJ444" i="6"/>
  <c r="DJ416" i="6"/>
  <c r="DJ423" i="6"/>
  <c r="DJ428" i="6"/>
  <c r="DJ432" i="6"/>
  <c r="DJ415" i="6"/>
  <c r="DJ436" i="6"/>
  <c r="DJ442" i="6"/>
  <c r="DJ445" i="6"/>
  <c r="DJ417" i="6"/>
  <c r="DJ424" i="6"/>
  <c r="DJ418" i="6"/>
  <c r="DJ425" i="6"/>
  <c r="DJ429" i="6"/>
  <c r="DJ433" i="6"/>
  <c r="DJ437" i="6"/>
  <c r="DJ438" i="6"/>
  <c r="DJ446" i="6"/>
  <c r="DJ458" i="6"/>
  <c r="DJ449" i="6"/>
  <c r="DJ461" i="6"/>
  <c r="DJ473" i="6"/>
  <c r="DJ420" i="6"/>
  <c r="DJ439" i="6"/>
  <c r="DJ452" i="6"/>
  <c r="DJ455" i="6"/>
  <c r="DJ464" i="6"/>
  <c r="DJ471" i="6"/>
  <c r="DJ467" i="6"/>
  <c r="DJ469" i="6"/>
  <c r="DJ450" i="6"/>
  <c r="DJ456" i="6"/>
  <c r="DJ459" i="6"/>
  <c r="DJ462" i="6"/>
  <c r="DJ465" i="6"/>
  <c r="DJ453" i="6"/>
  <c r="DJ457" i="6"/>
  <c r="DJ460" i="6"/>
  <c r="DJ466" i="6"/>
  <c r="DJ468" i="6"/>
  <c r="DJ470" i="6"/>
  <c r="DJ451" i="6"/>
  <c r="DJ481" i="6"/>
  <c r="DJ484" i="6"/>
  <c r="DJ487" i="6"/>
  <c r="DJ512" i="6"/>
  <c r="DJ515" i="6"/>
  <c r="DJ516" i="6"/>
  <c r="DJ517" i="6"/>
  <c r="DJ526" i="6"/>
  <c r="DJ463" i="6"/>
  <c r="DJ479" i="6"/>
  <c r="DJ510" i="6"/>
  <c r="DJ528" i="6"/>
  <c r="DJ533" i="6"/>
  <c r="DJ534" i="6"/>
  <c r="DJ535" i="6"/>
  <c r="DJ537" i="6"/>
  <c r="DJ448" i="6"/>
  <c r="DJ476" i="6"/>
  <c r="DJ486" i="6"/>
  <c r="DJ505" i="6"/>
  <c r="DJ519" i="6"/>
  <c r="DJ521" i="6"/>
  <c r="DJ531" i="6"/>
  <c r="DJ477" i="6"/>
  <c r="DJ483" i="6"/>
  <c r="DJ497" i="6"/>
  <c r="DJ498" i="6"/>
  <c r="DJ499" i="6"/>
  <c r="DJ514" i="6"/>
  <c r="DJ523" i="6"/>
  <c r="DJ530" i="6"/>
  <c r="DJ532" i="6"/>
  <c r="DJ472" i="6"/>
  <c r="DJ475" i="6"/>
  <c r="DJ485" i="6"/>
  <c r="DJ491" i="6"/>
  <c r="DJ496" i="6"/>
  <c r="DJ506" i="6"/>
  <c r="DJ507" i="6"/>
  <c r="DJ522" i="6"/>
  <c r="DJ525" i="6"/>
  <c r="DJ480" i="6"/>
  <c r="DJ489" i="6"/>
  <c r="DJ490" i="6"/>
  <c r="DJ493" i="6"/>
  <c r="DJ500" i="6"/>
  <c r="DJ501" i="6"/>
  <c r="DJ502" i="6"/>
  <c r="DJ503" i="6"/>
  <c r="DJ508" i="6"/>
  <c r="DJ419" i="6"/>
  <c r="DJ454" i="6"/>
  <c r="DJ474" i="6"/>
  <c r="DJ478" i="6"/>
  <c r="DJ494" i="6"/>
  <c r="DJ495" i="6"/>
  <c r="DJ509" i="6"/>
  <c r="DJ511" i="6"/>
  <c r="DJ513" i="6"/>
  <c r="DJ520" i="6"/>
  <c r="DJ482" i="6"/>
  <c r="DJ488" i="6"/>
  <c r="DJ492" i="6"/>
  <c r="DJ504" i="6"/>
  <c r="DJ518" i="6"/>
  <c r="DJ524" i="6"/>
  <c r="BH62" i="6"/>
  <c r="BH61" i="6"/>
  <c r="BH64" i="6"/>
  <c r="BH63" i="6"/>
  <c r="BH66" i="6"/>
  <c r="BH65" i="6"/>
  <c r="BH68" i="6"/>
  <c r="BH67" i="6"/>
  <c r="BH70" i="6"/>
  <c r="BH69" i="6"/>
  <c r="BH71" i="6"/>
  <c r="BH75" i="6"/>
  <c r="BH78" i="6"/>
  <c r="BH72" i="6"/>
  <c r="BH76" i="6"/>
  <c r="BH77" i="6"/>
  <c r="BH73" i="6"/>
  <c r="BH74" i="6"/>
  <c r="BH81" i="6"/>
  <c r="BH85" i="6"/>
  <c r="BH89" i="6"/>
  <c r="BH80" i="6"/>
  <c r="BH82" i="6"/>
  <c r="BH86" i="6"/>
  <c r="BH88" i="6"/>
  <c r="BH83" i="6"/>
  <c r="BH87" i="6"/>
  <c r="BH79" i="6"/>
  <c r="BH90" i="6"/>
  <c r="BH84" i="6"/>
  <c r="BH92" i="6"/>
  <c r="BH96" i="6"/>
  <c r="BH91" i="6"/>
  <c r="BH93" i="6"/>
  <c r="BH101" i="6"/>
  <c r="BH100" i="6"/>
  <c r="BH94" i="6"/>
  <c r="BH103" i="6"/>
  <c r="BH107" i="6"/>
  <c r="BH102" i="6"/>
  <c r="BH105" i="6"/>
  <c r="BH95" i="6"/>
  <c r="BH98" i="6"/>
  <c r="BH104" i="6"/>
  <c r="BH110" i="6"/>
  <c r="BH114" i="6"/>
  <c r="BH99" i="6"/>
  <c r="BH106" i="6"/>
  <c r="BH109" i="6"/>
  <c r="BH113" i="6"/>
  <c r="BH108" i="6"/>
  <c r="BH112" i="6"/>
  <c r="BH97" i="6"/>
  <c r="BH111" i="6"/>
  <c r="BH115" i="6"/>
  <c r="BH119" i="6"/>
  <c r="BH123" i="6"/>
  <c r="BH117" i="6"/>
  <c r="BH121" i="6"/>
  <c r="BH116" i="6"/>
  <c r="BH120" i="6"/>
  <c r="BH128" i="6"/>
  <c r="BH118" i="6"/>
  <c r="BH122" i="6"/>
  <c r="BH126" i="6"/>
  <c r="BH125" i="6"/>
  <c r="BH129" i="6"/>
  <c r="BH133" i="6"/>
  <c r="BH137" i="6"/>
  <c r="BH141" i="6"/>
  <c r="BH127" i="6"/>
  <c r="BH130" i="6"/>
  <c r="BH124" i="6"/>
  <c r="BH132" i="6"/>
  <c r="BH136" i="6"/>
  <c r="BH131" i="6"/>
  <c r="BH135" i="6"/>
  <c r="BH139" i="6"/>
  <c r="BH143" i="6"/>
  <c r="BH134" i="6"/>
  <c r="BH138" i="6"/>
  <c r="BH142" i="6"/>
  <c r="BH148" i="6"/>
  <c r="BH152" i="6"/>
  <c r="BH156" i="6"/>
  <c r="BH147" i="6"/>
  <c r="BH151" i="6"/>
  <c r="BH140" i="6"/>
  <c r="BH144" i="6"/>
  <c r="BH146" i="6"/>
  <c r="BH150" i="6"/>
  <c r="BH154" i="6"/>
  <c r="BH158" i="6"/>
  <c r="BH145" i="6"/>
  <c r="BH149" i="6"/>
  <c r="BH153" i="6"/>
  <c r="BH157" i="6"/>
  <c r="BH159" i="6"/>
  <c r="BH155" i="6"/>
  <c r="BH161" i="6"/>
  <c r="BH165" i="6"/>
  <c r="BH160" i="6"/>
  <c r="BH164" i="6"/>
  <c r="BH168" i="6"/>
  <c r="BH163" i="6"/>
  <c r="BH167" i="6"/>
  <c r="BH171" i="6"/>
  <c r="BH162" i="6"/>
  <c r="BH166" i="6"/>
  <c r="BH170" i="6"/>
  <c r="BH174" i="6"/>
  <c r="BH177" i="6"/>
  <c r="BH181" i="6"/>
  <c r="BH185" i="6"/>
  <c r="BH172" i="6"/>
  <c r="BH176" i="6"/>
  <c r="BH180" i="6"/>
  <c r="BH184" i="6"/>
  <c r="BH169" i="6"/>
  <c r="BH173" i="6"/>
  <c r="BH175" i="6"/>
  <c r="BH179" i="6"/>
  <c r="BH183" i="6"/>
  <c r="BH187" i="6"/>
  <c r="BH178" i="6"/>
  <c r="BH182" i="6"/>
  <c r="BH186" i="6"/>
  <c r="BH192" i="6"/>
  <c r="BH196" i="6"/>
  <c r="BH200" i="6"/>
  <c r="BH204" i="6"/>
  <c r="BH188" i="6"/>
  <c r="BH191" i="6"/>
  <c r="BH195" i="6"/>
  <c r="BH199" i="6"/>
  <c r="BH190" i="6"/>
  <c r="BH194" i="6"/>
  <c r="BH198" i="6"/>
  <c r="BH202" i="6"/>
  <c r="BH193" i="6"/>
  <c r="BH197" i="6"/>
  <c r="BH201" i="6"/>
  <c r="BH205" i="6"/>
  <c r="BH203" i="6"/>
  <c r="BH207" i="6"/>
  <c r="BH208" i="6"/>
  <c r="BH209" i="6"/>
  <c r="BH210" i="6"/>
  <c r="BH211" i="6"/>
  <c r="BH212" i="6"/>
  <c r="BH213" i="6"/>
  <c r="BH214" i="6"/>
  <c r="BH215" i="6"/>
  <c r="BH216" i="6"/>
  <c r="BH217" i="6"/>
  <c r="BH218" i="6"/>
  <c r="BH189" i="6"/>
  <c r="BH206" i="6"/>
  <c r="BH220" i="6"/>
  <c r="BH221" i="6"/>
  <c r="BH222" i="6"/>
  <c r="BH223" i="6"/>
  <c r="BH224" i="6"/>
  <c r="BH225" i="6"/>
  <c r="BH226" i="6"/>
  <c r="BH227" i="6"/>
  <c r="BH228" i="6"/>
  <c r="BH229" i="6"/>
  <c r="BH230" i="6"/>
  <c r="BH231" i="6"/>
  <c r="BH232" i="6"/>
  <c r="BH233" i="6"/>
  <c r="BH234" i="6"/>
  <c r="BH219" i="6"/>
  <c r="BH235" i="6"/>
  <c r="BH236" i="6"/>
  <c r="BH237" i="6"/>
  <c r="BH238" i="6"/>
  <c r="BH239" i="6"/>
  <c r="BH240" i="6"/>
  <c r="BH241" i="6"/>
  <c r="BH242" i="6"/>
  <c r="BH243" i="6"/>
  <c r="BH244" i="6"/>
  <c r="BH245" i="6"/>
  <c r="BH246" i="6"/>
  <c r="BH247" i="6"/>
  <c r="BH248" i="6"/>
  <c r="BH249" i="6"/>
  <c r="BH250" i="6"/>
  <c r="BH251" i="6"/>
  <c r="BH252" i="6"/>
  <c r="BH253" i="6"/>
  <c r="BH254" i="6"/>
  <c r="BH255" i="6"/>
  <c r="BH256" i="6"/>
  <c r="BH257" i="6"/>
  <c r="BH258" i="6"/>
  <c r="BH259" i="6"/>
  <c r="BH260" i="6"/>
  <c r="BH261" i="6"/>
  <c r="BH262" i="6"/>
  <c r="BH263" i="6"/>
  <c r="BH264" i="6"/>
  <c r="BH265" i="6"/>
  <c r="BH266" i="6"/>
  <c r="BH267" i="6"/>
  <c r="BH268" i="6"/>
  <c r="BH269" i="6"/>
  <c r="BH270" i="6"/>
  <c r="BH271" i="6"/>
  <c r="BH272" i="6"/>
  <c r="BH273" i="6"/>
  <c r="BH274" i="6"/>
  <c r="BH275" i="6"/>
  <c r="BH276" i="6"/>
  <c r="BH277" i="6"/>
  <c r="BH278" i="6"/>
  <c r="BH279" i="6"/>
  <c r="BH280" i="6"/>
  <c r="BH281" i="6"/>
  <c r="BH282" i="6"/>
  <c r="BH283" i="6"/>
  <c r="BH284" i="6"/>
  <c r="BH285" i="6"/>
  <c r="BH286" i="6"/>
  <c r="BH287" i="6"/>
  <c r="BH288" i="6"/>
  <c r="BH289" i="6"/>
  <c r="BH290" i="6"/>
  <c r="BH291" i="6"/>
  <c r="BH292" i="6"/>
  <c r="BH293" i="6"/>
  <c r="BH294" i="6"/>
  <c r="BH295" i="6"/>
  <c r="BH296" i="6"/>
  <c r="BH297" i="6"/>
  <c r="BH298" i="6"/>
  <c r="BH299" i="6"/>
  <c r="BH300" i="6"/>
  <c r="BH301" i="6"/>
  <c r="BH302" i="6"/>
  <c r="BH303" i="6"/>
  <c r="BH304" i="6"/>
  <c r="BH305" i="6"/>
  <c r="BH306" i="6"/>
  <c r="BH307" i="6"/>
  <c r="BH308" i="6"/>
  <c r="BH309" i="6"/>
  <c r="BH310" i="6"/>
  <c r="BH311" i="6"/>
  <c r="BH312" i="6"/>
  <c r="BH322" i="6"/>
  <c r="BH330" i="6"/>
  <c r="BH338" i="6"/>
  <c r="BH346" i="6"/>
  <c r="BH316" i="6"/>
  <c r="BH319" i="6"/>
  <c r="BH327" i="6"/>
  <c r="BH335" i="6"/>
  <c r="BH343" i="6"/>
  <c r="BH315" i="6"/>
  <c r="BH324" i="6"/>
  <c r="BH332" i="6"/>
  <c r="BH340" i="6"/>
  <c r="BH313" i="6"/>
  <c r="BH318" i="6"/>
  <c r="BH321" i="6"/>
  <c r="BH329" i="6"/>
  <c r="BH337" i="6"/>
  <c r="BH345" i="6"/>
  <c r="BH326" i="6"/>
  <c r="BH334" i="6"/>
  <c r="BH342" i="6"/>
  <c r="BH314" i="6"/>
  <c r="BH323" i="6"/>
  <c r="BH331" i="6"/>
  <c r="BH339" i="6"/>
  <c r="BH317" i="6"/>
  <c r="BH320" i="6"/>
  <c r="BH328" i="6"/>
  <c r="BH336" i="6"/>
  <c r="BH344" i="6"/>
  <c r="BH325" i="6"/>
  <c r="BH333" i="6"/>
  <c r="BH341" i="6"/>
  <c r="BH349" i="6"/>
  <c r="BH357" i="6"/>
  <c r="BH365" i="6"/>
  <c r="BH354" i="6"/>
  <c r="BH362" i="6"/>
  <c r="BH370" i="6"/>
  <c r="BH351" i="6"/>
  <c r="BH359" i="6"/>
  <c r="BH367" i="6"/>
  <c r="BH347" i="6"/>
  <c r="BH348" i="6"/>
  <c r="BH356" i="6"/>
  <c r="BH364" i="6"/>
  <c r="BH353" i="6"/>
  <c r="BH361" i="6"/>
  <c r="BH369" i="6"/>
  <c r="BH350" i="6"/>
  <c r="BH358" i="6"/>
  <c r="BH366" i="6"/>
  <c r="BH371" i="6"/>
  <c r="BH372" i="6"/>
  <c r="BH373" i="6"/>
  <c r="BH374" i="6"/>
  <c r="BH375" i="6"/>
  <c r="BH376" i="6"/>
  <c r="BH377" i="6"/>
  <c r="BH378" i="6"/>
  <c r="BH355" i="6"/>
  <c r="BH363" i="6"/>
  <c r="BH352" i="6"/>
  <c r="BH360" i="6"/>
  <c r="BH368" i="6"/>
  <c r="BH406" i="6"/>
  <c r="BH407" i="6"/>
  <c r="BH408" i="6"/>
  <c r="BH409" i="6"/>
  <c r="BH410" i="6"/>
  <c r="BH411" i="6"/>
  <c r="BH412" i="6"/>
  <c r="BH413" i="6"/>
  <c r="BH414" i="6"/>
  <c r="BH379" i="6"/>
  <c r="BH380" i="6"/>
  <c r="BH381" i="6"/>
  <c r="BH382" i="6"/>
  <c r="BH383" i="6"/>
  <c r="BH384" i="6"/>
  <c r="BH385" i="6"/>
  <c r="BH386" i="6"/>
  <c r="BH387" i="6"/>
  <c r="BH388" i="6"/>
  <c r="BH389" i="6"/>
  <c r="BH390" i="6"/>
  <c r="BH391" i="6"/>
  <c r="BH392" i="6"/>
  <c r="BH393" i="6"/>
  <c r="BH394" i="6"/>
  <c r="BH395" i="6"/>
  <c r="BH396" i="6"/>
  <c r="BH397" i="6"/>
  <c r="BH398" i="6"/>
  <c r="BH399" i="6"/>
  <c r="BH400" i="6"/>
  <c r="BH401" i="6"/>
  <c r="BH402" i="6"/>
  <c r="BH403" i="6"/>
  <c r="BH404" i="6"/>
  <c r="BH405" i="6"/>
  <c r="BH415" i="6"/>
  <c r="BH427" i="6"/>
  <c r="BH431" i="6"/>
  <c r="BH444" i="6"/>
  <c r="BH422" i="6"/>
  <c r="BH435" i="6"/>
  <c r="BH441" i="6"/>
  <c r="BH416" i="6"/>
  <c r="BH423" i="6"/>
  <c r="BH428" i="6"/>
  <c r="BH432" i="6"/>
  <c r="BH424" i="6"/>
  <c r="BH436" i="6"/>
  <c r="BH442" i="6"/>
  <c r="BH445" i="6"/>
  <c r="BH417" i="6"/>
  <c r="BH433" i="6"/>
  <c r="BH437" i="6"/>
  <c r="BH418" i="6"/>
  <c r="BH419" i="6"/>
  <c r="BH425" i="6"/>
  <c r="BH429" i="6"/>
  <c r="BH438" i="6"/>
  <c r="BH446" i="6"/>
  <c r="BH420" i="6"/>
  <c r="BH434" i="6"/>
  <c r="BH439" i="6"/>
  <c r="BH443" i="6"/>
  <c r="BH430" i="6"/>
  <c r="BH449" i="6"/>
  <c r="BH452" i="6"/>
  <c r="BH455" i="6"/>
  <c r="BH461" i="6"/>
  <c r="BH464" i="6"/>
  <c r="BH471" i="6"/>
  <c r="BH467" i="6"/>
  <c r="BH421" i="6"/>
  <c r="BH440" i="6"/>
  <c r="BH456" i="6"/>
  <c r="BH459" i="6"/>
  <c r="BH469" i="6"/>
  <c r="BH476" i="6"/>
  <c r="BH447" i="6"/>
  <c r="BH450" i="6"/>
  <c r="BH462" i="6"/>
  <c r="BH465" i="6"/>
  <c r="BH474" i="6"/>
  <c r="BH453" i="6"/>
  <c r="BH460" i="6"/>
  <c r="BH468" i="6"/>
  <c r="BH470" i="6"/>
  <c r="BH448" i="6"/>
  <c r="BH451" i="6"/>
  <c r="BH457" i="6"/>
  <c r="BH463" i="6"/>
  <c r="BH466" i="6"/>
  <c r="BH472" i="6"/>
  <c r="BH454" i="6"/>
  <c r="BH426" i="6"/>
  <c r="BH483" i="6"/>
  <c r="BH497" i="6"/>
  <c r="BH498" i="6"/>
  <c r="BH499" i="6"/>
  <c r="BH514" i="6"/>
  <c r="BH531" i="6"/>
  <c r="BH532" i="6"/>
  <c r="BH536" i="6"/>
  <c r="BH475" i="6"/>
  <c r="BH485" i="6"/>
  <c r="BH491" i="6"/>
  <c r="BH496" i="6"/>
  <c r="BH506" i="6"/>
  <c r="BH507" i="6"/>
  <c r="BH513" i="6"/>
  <c r="BH525" i="6"/>
  <c r="BH530" i="6"/>
  <c r="BH477" i="6"/>
  <c r="BH489" i="6"/>
  <c r="BH490" i="6"/>
  <c r="BH493" i="6"/>
  <c r="BH500" i="6"/>
  <c r="BH501" i="6"/>
  <c r="BH502" i="6"/>
  <c r="BH503" i="6"/>
  <c r="BH508" i="6"/>
  <c r="BH509" i="6"/>
  <c r="BH511" i="6"/>
  <c r="BH516" i="6"/>
  <c r="BH517" i="6"/>
  <c r="BH522" i="6"/>
  <c r="BH480" i="6"/>
  <c r="BH492" i="6"/>
  <c r="BH494" i="6"/>
  <c r="BH495" i="6"/>
  <c r="BH520" i="6"/>
  <c r="BH458" i="6"/>
  <c r="BH473" i="6"/>
  <c r="BH478" i="6"/>
  <c r="BH487" i="6"/>
  <c r="BH488" i="6"/>
  <c r="BH504" i="6"/>
  <c r="BH512" i="6"/>
  <c r="BH515" i="6"/>
  <c r="BH524" i="6"/>
  <c r="BH482" i="6"/>
  <c r="BH505" i="6"/>
  <c r="BH510" i="6"/>
  <c r="BH527" i="6"/>
  <c r="BH529" i="6"/>
  <c r="BH481" i="6"/>
  <c r="BH484" i="6"/>
  <c r="BH518" i="6"/>
  <c r="BH526" i="6"/>
  <c r="BH528" i="6"/>
  <c r="BH534" i="6"/>
  <c r="BH479" i="6"/>
  <c r="BH486" i="6"/>
  <c r="BH519" i="6"/>
  <c r="BH521" i="6"/>
  <c r="BH523" i="6"/>
  <c r="BP62" i="6"/>
  <c r="BP61" i="6"/>
  <c r="BP64" i="6"/>
  <c r="BP63" i="6"/>
  <c r="BP66" i="6"/>
  <c r="BP65" i="6"/>
  <c r="BP68" i="6"/>
  <c r="BP67" i="6"/>
  <c r="BP70" i="6"/>
  <c r="BP69" i="6"/>
  <c r="BP71" i="6"/>
  <c r="BP75" i="6"/>
  <c r="BP78" i="6"/>
  <c r="BP76" i="6"/>
  <c r="BP74" i="6"/>
  <c r="BP77" i="6"/>
  <c r="BP72" i="6"/>
  <c r="BP81" i="6"/>
  <c r="BP85" i="6"/>
  <c r="BP73" i="6"/>
  <c r="BP89" i="6"/>
  <c r="BP79" i="6"/>
  <c r="BP84" i="6"/>
  <c r="BP88" i="6"/>
  <c r="BP80" i="6"/>
  <c r="BP82" i="6"/>
  <c r="BP87" i="6"/>
  <c r="BP90" i="6"/>
  <c r="BP83" i="6"/>
  <c r="BP92" i="6"/>
  <c r="BP96" i="6"/>
  <c r="BP86" i="6"/>
  <c r="BP101" i="6"/>
  <c r="BP91" i="6"/>
  <c r="BP95" i="6"/>
  <c r="BP97" i="6"/>
  <c r="BP100" i="6"/>
  <c r="BP93" i="6"/>
  <c r="BP98" i="6"/>
  <c r="BP99" i="6"/>
  <c r="BP103" i="6"/>
  <c r="BP107" i="6"/>
  <c r="BP105" i="6"/>
  <c r="BP94" i="6"/>
  <c r="BP102" i="6"/>
  <c r="BP104" i="6"/>
  <c r="BP110" i="6"/>
  <c r="BP114" i="6"/>
  <c r="BP108" i="6"/>
  <c r="BP109" i="6"/>
  <c r="BP113" i="6"/>
  <c r="BP106" i="6"/>
  <c r="BP112" i="6"/>
  <c r="BP111" i="6"/>
  <c r="BP119" i="6"/>
  <c r="BP123" i="6"/>
  <c r="BP115" i="6"/>
  <c r="BP117" i="6"/>
  <c r="BP121" i="6"/>
  <c r="BP116" i="6"/>
  <c r="BP120" i="6"/>
  <c r="BP124" i="6"/>
  <c r="BP128" i="6"/>
  <c r="BP118" i="6"/>
  <c r="BP126" i="6"/>
  <c r="BP125" i="6"/>
  <c r="BP129" i="6"/>
  <c r="BP133" i="6"/>
  <c r="BP137" i="6"/>
  <c r="BP141" i="6"/>
  <c r="BP132" i="6"/>
  <c r="BP136" i="6"/>
  <c r="BP127" i="6"/>
  <c r="BP131" i="6"/>
  <c r="BP135" i="6"/>
  <c r="BP139" i="6"/>
  <c r="BP143" i="6"/>
  <c r="BP122" i="6"/>
  <c r="BP130" i="6"/>
  <c r="BP134" i="6"/>
  <c r="BP138" i="6"/>
  <c r="BP142" i="6"/>
  <c r="BP148" i="6"/>
  <c r="BP152" i="6"/>
  <c r="BP156" i="6"/>
  <c r="BP147" i="6"/>
  <c r="BP151" i="6"/>
  <c r="BP146" i="6"/>
  <c r="BP150" i="6"/>
  <c r="BP154" i="6"/>
  <c r="BP158" i="6"/>
  <c r="BP140" i="6"/>
  <c r="BP144" i="6"/>
  <c r="BP145" i="6"/>
  <c r="BP149" i="6"/>
  <c r="BP153" i="6"/>
  <c r="BP157" i="6"/>
  <c r="BP161" i="6"/>
  <c r="BP165" i="6"/>
  <c r="BP155" i="6"/>
  <c r="BP160" i="6"/>
  <c r="BP164" i="6"/>
  <c r="BP168" i="6"/>
  <c r="BP163" i="6"/>
  <c r="BP167" i="6"/>
  <c r="BP171" i="6"/>
  <c r="BP159" i="6"/>
  <c r="BP162" i="6"/>
  <c r="BP166" i="6"/>
  <c r="BP170" i="6"/>
  <c r="BP174" i="6"/>
  <c r="BP173" i="6"/>
  <c r="BP177" i="6"/>
  <c r="BP181" i="6"/>
  <c r="BP185" i="6"/>
  <c r="BP176" i="6"/>
  <c r="BP180" i="6"/>
  <c r="BP184" i="6"/>
  <c r="BP175" i="6"/>
  <c r="BP179" i="6"/>
  <c r="BP183" i="6"/>
  <c r="BP187" i="6"/>
  <c r="BP172" i="6"/>
  <c r="BP169" i="6"/>
  <c r="BP178" i="6"/>
  <c r="BP182" i="6"/>
  <c r="BP186" i="6"/>
  <c r="BP192" i="6"/>
  <c r="BP196" i="6"/>
  <c r="BP200" i="6"/>
  <c r="BP204" i="6"/>
  <c r="BP189" i="6"/>
  <c r="BP191" i="6"/>
  <c r="BP195" i="6"/>
  <c r="BP199" i="6"/>
  <c r="BP188" i="6"/>
  <c r="BP190" i="6"/>
  <c r="BP194" i="6"/>
  <c r="BP198" i="6"/>
  <c r="BP202" i="6"/>
  <c r="BP193" i="6"/>
  <c r="BP197" i="6"/>
  <c r="BP201" i="6"/>
  <c r="BP205" i="6"/>
  <c r="BP207" i="6"/>
  <c r="BP208" i="6"/>
  <c r="BP209" i="6"/>
  <c r="BP210" i="6"/>
  <c r="BP211" i="6"/>
  <c r="BP212" i="6"/>
  <c r="BP213" i="6"/>
  <c r="BP214" i="6"/>
  <c r="BP215" i="6"/>
  <c r="BP216" i="6"/>
  <c r="BP217" i="6"/>
  <c r="BP218" i="6"/>
  <c r="BP203" i="6"/>
  <c r="BP206" i="6"/>
  <c r="BP221" i="6"/>
  <c r="BP222" i="6"/>
  <c r="BP223" i="6"/>
  <c r="BP224" i="6"/>
  <c r="BP225" i="6"/>
  <c r="BP226" i="6"/>
  <c r="BP227" i="6"/>
  <c r="BP228" i="6"/>
  <c r="BP229" i="6"/>
  <c r="BP230" i="6"/>
  <c r="BP231" i="6"/>
  <c r="BP232" i="6"/>
  <c r="BP233" i="6"/>
  <c r="BP234" i="6"/>
  <c r="BP219" i="6"/>
  <c r="BP220" i="6"/>
  <c r="BP235" i="6"/>
  <c r="BP236" i="6"/>
  <c r="BP237" i="6"/>
  <c r="BP238" i="6"/>
  <c r="BP239" i="6"/>
  <c r="BP240" i="6"/>
  <c r="BP241" i="6"/>
  <c r="BP242" i="6"/>
  <c r="BP243" i="6"/>
  <c r="BP244" i="6"/>
  <c r="BP245" i="6"/>
  <c r="BP246" i="6"/>
  <c r="BP247" i="6"/>
  <c r="BP248" i="6"/>
  <c r="BP249" i="6"/>
  <c r="BP250" i="6"/>
  <c r="BP251" i="6"/>
  <c r="BP253" i="6"/>
  <c r="BP254" i="6"/>
  <c r="BP255" i="6"/>
  <c r="BP256" i="6"/>
  <c r="BP257" i="6"/>
  <c r="BP258" i="6"/>
  <c r="BP259" i="6"/>
  <c r="BP260" i="6"/>
  <c r="BP261" i="6"/>
  <c r="BP262" i="6"/>
  <c r="BP263" i="6"/>
  <c r="BP264" i="6"/>
  <c r="BP265" i="6"/>
  <c r="BP266" i="6"/>
  <c r="BP267" i="6"/>
  <c r="BP268" i="6"/>
  <c r="BP269" i="6"/>
  <c r="BP270" i="6"/>
  <c r="BP271" i="6"/>
  <c r="BP272" i="6"/>
  <c r="BP273" i="6"/>
  <c r="BP274" i="6"/>
  <c r="BP275" i="6"/>
  <c r="BP276" i="6"/>
  <c r="BP277" i="6"/>
  <c r="BP278" i="6"/>
  <c r="BP279" i="6"/>
  <c r="BP280" i="6"/>
  <c r="BP281" i="6"/>
  <c r="BP282" i="6"/>
  <c r="BP252" i="6"/>
  <c r="BP284" i="6"/>
  <c r="BP283" i="6"/>
  <c r="BP285" i="6"/>
  <c r="BP286" i="6"/>
  <c r="BP287" i="6"/>
  <c r="BP288" i="6"/>
  <c r="BP289" i="6"/>
  <c r="BP290" i="6"/>
  <c r="BP291" i="6"/>
  <c r="BP292" i="6"/>
  <c r="BP293" i="6"/>
  <c r="BP294" i="6"/>
  <c r="BP295" i="6"/>
  <c r="BP296" i="6"/>
  <c r="BP297" i="6"/>
  <c r="BP298" i="6"/>
  <c r="BP299" i="6"/>
  <c r="BP300" i="6"/>
  <c r="BP301" i="6"/>
  <c r="BP302" i="6"/>
  <c r="BP303" i="6"/>
  <c r="BP304" i="6"/>
  <c r="BP305" i="6"/>
  <c r="BP306" i="6"/>
  <c r="BP307" i="6"/>
  <c r="BP308" i="6"/>
  <c r="BP309" i="6"/>
  <c r="BP310" i="6"/>
  <c r="BP311" i="6"/>
  <c r="BP312" i="6"/>
  <c r="BP314" i="6"/>
  <c r="BP315" i="6"/>
  <c r="BP322" i="6"/>
  <c r="BP330" i="6"/>
  <c r="BP338" i="6"/>
  <c r="BP346" i="6"/>
  <c r="BP316" i="6"/>
  <c r="BP319" i="6"/>
  <c r="BP327" i="6"/>
  <c r="BP335" i="6"/>
  <c r="BP343" i="6"/>
  <c r="BP324" i="6"/>
  <c r="BP332" i="6"/>
  <c r="BP340" i="6"/>
  <c r="BP318" i="6"/>
  <c r="BP321" i="6"/>
  <c r="BP329" i="6"/>
  <c r="BP337" i="6"/>
  <c r="BP345" i="6"/>
  <c r="BP326" i="6"/>
  <c r="BP334" i="6"/>
  <c r="BP342" i="6"/>
  <c r="BP323" i="6"/>
  <c r="BP331" i="6"/>
  <c r="BP339" i="6"/>
  <c r="BP313" i="6"/>
  <c r="BP317" i="6"/>
  <c r="BP320" i="6"/>
  <c r="BP328" i="6"/>
  <c r="BP336" i="6"/>
  <c r="BP344" i="6"/>
  <c r="BP325" i="6"/>
  <c r="BP333" i="6"/>
  <c r="BP341" i="6"/>
  <c r="BP349" i="6"/>
  <c r="BP357" i="6"/>
  <c r="BP365" i="6"/>
  <c r="BP347" i="6"/>
  <c r="BP354" i="6"/>
  <c r="BP362" i="6"/>
  <c r="BP370" i="6"/>
  <c r="BP351" i="6"/>
  <c r="BP359" i="6"/>
  <c r="BP367" i="6"/>
  <c r="BP348" i="6"/>
  <c r="BP356" i="6"/>
  <c r="BP364" i="6"/>
  <c r="BP353" i="6"/>
  <c r="BP361" i="6"/>
  <c r="BP369" i="6"/>
  <c r="BP350" i="6"/>
  <c r="BP358" i="6"/>
  <c r="BP366" i="6"/>
  <c r="BP371" i="6"/>
  <c r="BP372" i="6"/>
  <c r="BP373" i="6"/>
  <c r="BP374" i="6"/>
  <c r="BP375" i="6"/>
  <c r="BP376" i="6"/>
  <c r="BP377" i="6"/>
  <c r="BP378" i="6"/>
  <c r="BP355" i="6"/>
  <c r="BP363" i="6"/>
  <c r="BP352" i="6"/>
  <c r="BP360" i="6"/>
  <c r="BP368" i="6"/>
  <c r="BP406" i="6"/>
  <c r="BP407" i="6"/>
  <c r="BP408" i="6"/>
  <c r="BP409" i="6"/>
  <c r="BP410" i="6"/>
  <c r="BP411" i="6"/>
  <c r="BP412" i="6"/>
  <c r="BP413" i="6"/>
  <c r="BP379" i="6"/>
  <c r="BP414" i="6"/>
  <c r="BP380" i="6"/>
  <c r="BP381" i="6"/>
  <c r="BP382" i="6"/>
  <c r="BP383" i="6"/>
  <c r="BP384" i="6"/>
  <c r="BP385" i="6"/>
  <c r="BP386" i="6"/>
  <c r="BP387" i="6"/>
  <c r="BP388" i="6"/>
  <c r="BP389" i="6"/>
  <c r="BP390" i="6"/>
  <c r="BP391" i="6"/>
  <c r="BP392" i="6"/>
  <c r="BP393" i="6"/>
  <c r="BP394" i="6"/>
  <c r="BP395" i="6"/>
  <c r="BP396" i="6"/>
  <c r="BP397" i="6"/>
  <c r="BP398" i="6"/>
  <c r="BP399" i="6"/>
  <c r="BP400" i="6"/>
  <c r="BP401" i="6"/>
  <c r="BP402" i="6"/>
  <c r="BP403" i="6"/>
  <c r="BP404" i="6"/>
  <c r="BP405" i="6"/>
  <c r="BP427" i="6"/>
  <c r="BP431" i="6"/>
  <c r="BP444" i="6"/>
  <c r="BP422" i="6"/>
  <c r="BP435" i="6"/>
  <c r="BP441" i="6"/>
  <c r="BP416" i="6"/>
  <c r="BP423" i="6"/>
  <c r="BP428" i="6"/>
  <c r="BP432" i="6"/>
  <c r="BP424" i="6"/>
  <c r="BP436" i="6"/>
  <c r="BP442" i="6"/>
  <c r="BP445" i="6"/>
  <c r="BP417" i="6"/>
  <c r="BP433" i="6"/>
  <c r="BP437" i="6"/>
  <c r="BP418" i="6"/>
  <c r="BP419" i="6"/>
  <c r="BP425" i="6"/>
  <c r="BP429" i="6"/>
  <c r="BP438" i="6"/>
  <c r="BP446" i="6"/>
  <c r="BP415" i="6"/>
  <c r="BP420" i="6"/>
  <c r="BP434" i="6"/>
  <c r="BP439" i="6"/>
  <c r="BP443" i="6"/>
  <c r="BP426" i="6"/>
  <c r="BP449" i="6"/>
  <c r="BP452" i="6"/>
  <c r="BP455" i="6"/>
  <c r="BP461" i="6"/>
  <c r="BP464" i="6"/>
  <c r="BP471" i="6"/>
  <c r="BP430" i="6"/>
  <c r="BP467" i="6"/>
  <c r="BP456" i="6"/>
  <c r="BP459" i="6"/>
  <c r="BP469" i="6"/>
  <c r="BP476" i="6"/>
  <c r="BP421" i="6"/>
  <c r="BP440" i="6"/>
  <c r="BP450" i="6"/>
  <c r="BP462" i="6"/>
  <c r="BP465" i="6"/>
  <c r="BP474" i="6"/>
  <c r="BP453" i="6"/>
  <c r="BP460" i="6"/>
  <c r="BP468" i="6"/>
  <c r="BP470" i="6"/>
  <c r="BP447" i="6"/>
  <c r="BP448" i="6"/>
  <c r="BP451" i="6"/>
  <c r="BP457" i="6"/>
  <c r="BP463" i="6"/>
  <c r="BP466" i="6"/>
  <c r="BP472" i="6"/>
  <c r="BP454" i="6"/>
  <c r="BP483" i="6"/>
  <c r="BP497" i="6"/>
  <c r="BP498" i="6"/>
  <c r="BP499" i="6"/>
  <c r="BP514" i="6"/>
  <c r="BP531" i="6"/>
  <c r="BP532" i="6"/>
  <c r="BP536" i="6"/>
  <c r="BP485" i="6"/>
  <c r="BP491" i="6"/>
  <c r="BP496" i="6"/>
  <c r="BP506" i="6"/>
  <c r="BP507" i="6"/>
  <c r="BP513" i="6"/>
  <c r="BP525" i="6"/>
  <c r="BP530" i="6"/>
  <c r="BP477" i="6"/>
  <c r="BP489" i="6"/>
  <c r="BP490" i="6"/>
  <c r="BP493" i="6"/>
  <c r="BP500" i="6"/>
  <c r="BP501" i="6"/>
  <c r="BP502" i="6"/>
  <c r="BP503" i="6"/>
  <c r="BP508" i="6"/>
  <c r="BP509" i="6"/>
  <c r="BP511" i="6"/>
  <c r="BP516" i="6"/>
  <c r="BP517" i="6"/>
  <c r="BP522" i="6"/>
  <c r="BP480" i="6"/>
  <c r="BP492" i="6"/>
  <c r="BP494" i="6"/>
  <c r="BP495" i="6"/>
  <c r="BP520" i="6"/>
  <c r="BP478" i="6"/>
  <c r="BP487" i="6"/>
  <c r="BP488" i="6"/>
  <c r="BP504" i="6"/>
  <c r="BP512" i="6"/>
  <c r="BP515" i="6"/>
  <c r="BP524" i="6"/>
  <c r="BP458" i="6"/>
  <c r="BP473" i="6"/>
  <c r="BP482" i="6"/>
  <c r="BP505" i="6"/>
  <c r="BP510" i="6"/>
  <c r="BP527" i="6"/>
  <c r="BP529" i="6"/>
  <c r="BP481" i="6"/>
  <c r="BP484" i="6"/>
  <c r="BP518" i="6"/>
  <c r="BP526" i="6"/>
  <c r="BP528" i="6"/>
  <c r="BP534" i="6"/>
  <c r="BP475" i="6"/>
  <c r="BP479" i="6"/>
  <c r="BP486" i="6"/>
  <c r="BP519" i="6"/>
  <c r="BP521" i="6"/>
  <c r="BP523" i="6"/>
  <c r="BX62" i="6"/>
  <c r="BX61" i="6"/>
  <c r="BX64" i="6"/>
  <c r="BX63" i="6"/>
  <c r="BX66" i="6"/>
  <c r="BX65" i="6"/>
  <c r="BX68" i="6"/>
  <c r="BX67" i="6"/>
  <c r="BX70" i="6"/>
  <c r="BX69" i="6"/>
  <c r="BX71" i="6"/>
  <c r="BX76" i="6"/>
  <c r="BX78" i="6"/>
  <c r="BX73" i="6"/>
  <c r="BX75" i="6"/>
  <c r="BX77" i="6"/>
  <c r="BX74" i="6"/>
  <c r="BX72" i="6"/>
  <c r="BX81" i="6"/>
  <c r="BX85" i="6"/>
  <c r="BX89" i="6"/>
  <c r="BX83" i="6"/>
  <c r="BX88" i="6"/>
  <c r="BX79" i="6"/>
  <c r="BX87" i="6"/>
  <c r="BX86" i="6"/>
  <c r="BX84" i="6"/>
  <c r="BX90" i="6"/>
  <c r="BX80" i="6"/>
  <c r="BX82" i="6"/>
  <c r="BX92" i="6"/>
  <c r="BX96" i="6"/>
  <c r="BX101" i="6"/>
  <c r="BX94" i="6"/>
  <c r="BX91" i="6"/>
  <c r="BX98" i="6"/>
  <c r="BX100" i="6"/>
  <c r="BX95" i="6"/>
  <c r="BX99" i="6"/>
  <c r="BX103" i="6"/>
  <c r="BX104" i="6"/>
  <c r="BX107" i="6"/>
  <c r="BX93" i="6"/>
  <c r="BX105" i="6"/>
  <c r="BX97" i="6"/>
  <c r="BX110" i="6"/>
  <c r="BX114" i="6"/>
  <c r="BX102" i="6"/>
  <c r="BX109" i="6"/>
  <c r="BX113" i="6"/>
  <c r="BX112" i="6"/>
  <c r="BX106" i="6"/>
  <c r="BX108" i="6"/>
  <c r="BX111" i="6"/>
  <c r="BX115" i="6"/>
  <c r="BX119" i="6"/>
  <c r="BX123" i="6"/>
  <c r="BX117" i="6"/>
  <c r="BX121" i="6"/>
  <c r="BX116" i="6"/>
  <c r="BX120" i="6"/>
  <c r="BX128" i="6"/>
  <c r="BX126" i="6"/>
  <c r="BX118" i="6"/>
  <c r="BX122" i="6"/>
  <c r="BX124" i="6"/>
  <c r="BX125" i="6"/>
  <c r="BX129" i="6"/>
  <c r="BX133" i="6"/>
  <c r="BX137" i="6"/>
  <c r="BX141" i="6"/>
  <c r="BX132" i="6"/>
  <c r="BX136" i="6"/>
  <c r="BX130" i="6"/>
  <c r="BX131" i="6"/>
  <c r="BX135" i="6"/>
  <c r="BX139" i="6"/>
  <c r="BX143" i="6"/>
  <c r="BX127" i="6"/>
  <c r="BX134" i="6"/>
  <c r="BX138" i="6"/>
  <c r="BX142" i="6"/>
  <c r="BX140" i="6"/>
  <c r="BX144" i="6"/>
  <c r="BX148" i="6"/>
  <c r="BX152" i="6"/>
  <c r="BX156" i="6"/>
  <c r="BX147" i="6"/>
  <c r="BX151" i="6"/>
  <c r="BX146" i="6"/>
  <c r="BX150" i="6"/>
  <c r="BX154" i="6"/>
  <c r="BX158" i="6"/>
  <c r="BX145" i="6"/>
  <c r="BX149" i="6"/>
  <c r="BX153" i="6"/>
  <c r="BX157" i="6"/>
  <c r="BX161" i="6"/>
  <c r="BX165" i="6"/>
  <c r="BX160" i="6"/>
  <c r="BX164" i="6"/>
  <c r="BX168" i="6"/>
  <c r="BX159" i="6"/>
  <c r="BX155" i="6"/>
  <c r="BX163" i="6"/>
  <c r="BX167" i="6"/>
  <c r="BX171" i="6"/>
  <c r="BX162" i="6"/>
  <c r="BX166" i="6"/>
  <c r="BX170" i="6"/>
  <c r="BX174" i="6"/>
  <c r="BX169" i="6"/>
  <c r="BX172" i="6"/>
  <c r="BX177" i="6"/>
  <c r="BX181" i="6"/>
  <c r="BX185" i="6"/>
  <c r="BX173" i="6"/>
  <c r="BX176" i="6"/>
  <c r="BX180" i="6"/>
  <c r="BX184" i="6"/>
  <c r="BX175" i="6"/>
  <c r="BX179" i="6"/>
  <c r="BX183" i="6"/>
  <c r="BX187" i="6"/>
  <c r="BX178" i="6"/>
  <c r="BX182" i="6"/>
  <c r="BX186" i="6"/>
  <c r="BX192" i="6"/>
  <c r="BX196" i="6"/>
  <c r="BX200" i="6"/>
  <c r="BX204" i="6"/>
  <c r="BX191" i="6"/>
  <c r="BX195" i="6"/>
  <c r="BX199" i="6"/>
  <c r="BX190" i="6"/>
  <c r="BX194" i="6"/>
  <c r="BX198" i="6"/>
  <c r="BX202" i="6"/>
  <c r="BX188" i="6"/>
  <c r="BX189" i="6"/>
  <c r="BX193" i="6"/>
  <c r="BX197" i="6"/>
  <c r="BX201" i="6"/>
  <c r="BX203" i="6"/>
  <c r="BX205" i="6"/>
  <c r="BX207" i="6"/>
  <c r="BX208" i="6"/>
  <c r="BX209" i="6"/>
  <c r="BX210" i="6"/>
  <c r="BX211" i="6"/>
  <c r="BX212" i="6"/>
  <c r="BX213" i="6"/>
  <c r="BX214" i="6"/>
  <c r="BX215" i="6"/>
  <c r="BX216" i="6"/>
  <c r="BX217" i="6"/>
  <c r="BX218" i="6"/>
  <c r="BX206" i="6"/>
  <c r="BX219" i="6"/>
  <c r="BX221" i="6"/>
  <c r="BX222" i="6"/>
  <c r="BX223" i="6"/>
  <c r="BX224" i="6"/>
  <c r="BX225" i="6"/>
  <c r="BX226" i="6"/>
  <c r="BX227" i="6"/>
  <c r="BX228" i="6"/>
  <c r="BX229" i="6"/>
  <c r="BX230" i="6"/>
  <c r="BX231" i="6"/>
  <c r="BX232" i="6"/>
  <c r="BX233" i="6"/>
  <c r="BX234" i="6"/>
  <c r="BX220" i="6"/>
  <c r="BX235" i="6"/>
  <c r="BX236" i="6"/>
  <c r="BX237" i="6"/>
  <c r="BX238" i="6"/>
  <c r="BX239" i="6"/>
  <c r="BX240" i="6"/>
  <c r="BX241" i="6"/>
  <c r="BX242" i="6"/>
  <c r="BX243" i="6"/>
  <c r="BX244" i="6"/>
  <c r="BX245" i="6"/>
  <c r="BX246" i="6"/>
  <c r="BX247" i="6"/>
  <c r="BX248" i="6"/>
  <c r="BX249" i="6"/>
  <c r="BX250" i="6"/>
  <c r="BX251" i="6"/>
  <c r="BX252" i="6"/>
  <c r="BX253" i="6"/>
  <c r="BX254" i="6"/>
  <c r="BX255" i="6"/>
  <c r="BX256" i="6"/>
  <c r="BX257" i="6"/>
  <c r="BX258" i="6"/>
  <c r="BX259" i="6"/>
  <c r="BX260" i="6"/>
  <c r="BX261" i="6"/>
  <c r="BX262" i="6"/>
  <c r="BX263" i="6"/>
  <c r="BX264" i="6"/>
  <c r="BX265" i="6"/>
  <c r="BX266" i="6"/>
  <c r="BX267" i="6"/>
  <c r="BX268" i="6"/>
  <c r="BX269" i="6"/>
  <c r="BX270" i="6"/>
  <c r="BX271" i="6"/>
  <c r="BX272" i="6"/>
  <c r="BX273" i="6"/>
  <c r="BX274" i="6"/>
  <c r="BX275" i="6"/>
  <c r="BX276" i="6"/>
  <c r="BX277" i="6"/>
  <c r="BX278" i="6"/>
  <c r="BX279" i="6"/>
  <c r="BX280" i="6"/>
  <c r="BX281" i="6"/>
  <c r="BX282" i="6"/>
  <c r="BX284" i="6"/>
  <c r="BX283" i="6"/>
  <c r="BX285" i="6"/>
  <c r="BX286" i="6"/>
  <c r="BX287" i="6"/>
  <c r="BX288" i="6"/>
  <c r="BX289" i="6"/>
  <c r="BX290" i="6"/>
  <c r="BX291" i="6"/>
  <c r="BX292" i="6"/>
  <c r="BX293" i="6"/>
  <c r="BX294" i="6"/>
  <c r="BX295" i="6"/>
  <c r="BX296" i="6"/>
  <c r="BX297" i="6"/>
  <c r="BX298" i="6"/>
  <c r="BX299" i="6"/>
  <c r="BX300" i="6"/>
  <c r="BX301" i="6"/>
  <c r="BX302" i="6"/>
  <c r="BX303" i="6"/>
  <c r="BX304" i="6"/>
  <c r="BX305" i="6"/>
  <c r="BX306" i="6"/>
  <c r="BX307" i="6"/>
  <c r="BX308" i="6"/>
  <c r="BX309" i="6"/>
  <c r="BX310" i="6"/>
  <c r="BX311" i="6"/>
  <c r="BX312" i="6"/>
  <c r="BX322" i="6"/>
  <c r="BX330" i="6"/>
  <c r="BX338" i="6"/>
  <c r="BX346" i="6"/>
  <c r="BX313" i="6"/>
  <c r="BX316" i="6"/>
  <c r="BX319" i="6"/>
  <c r="BX327" i="6"/>
  <c r="BX335" i="6"/>
  <c r="BX343" i="6"/>
  <c r="BX324" i="6"/>
  <c r="BX332" i="6"/>
  <c r="BX340" i="6"/>
  <c r="BX314" i="6"/>
  <c r="BX318" i="6"/>
  <c r="BX321" i="6"/>
  <c r="BX329" i="6"/>
  <c r="BX337" i="6"/>
  <c r="BX345" i="6"/>
  <c r="BX326" i="6"/>
  <c r="BX334" i="6"/>
  <c r="BX342" i="6"/>
  <c r="BX323" i="6"/>
  <c r="BX331" i="6"/>
  <c r="BX339" i="6"/>
  <c r="BX317" i="6"/>
  <c r="BX320" i="6"/>
  <c r="BX328" i="6"/>
  <c r="BX336" i="6"/>
  <c r="BX344" i="6"/>
  <c r="BX315" i="6"/>
  <c r="BX325" i="6"/>
  <c r="BX333" i="6"/>
  <c r="BX341" i="6"/>
  <c r="BX349" i="6"/>
  <c r="BX357" i="6"/>
  <c r="BX365" i="6"/>
  <c r="BX354" i="6"/>
  <c r="BX362" i="6"/>
  <c r="BX370" i="6"/>
  <c r="BX351" i="6"/>
  <c r="BX359" i="6"/>
  <c r="BX367" i="6"/>
  <c r="BX348" i="6"/>
  <c r="BX356" i="6"/>
  <c r="BX364" i="6"/>
  <c r="BX353" i="6"/>
  <c r="BX361" i="6"/>
  <c r="BX369" i="6"/>
  <c r="BX350" i="6"/>
  <c r="BX358" i="6"/>
  <c r="BX366" i="6"/>
  <c r="BX371" i="6"/>
  <c r="BX372" i="6"/>
  <c r="BX373" i="6"/>
  <c r="BX374" i="6"/>
  <c r="BX375" i="6"/>
  <c r="BX376" i="6"/>
  <c r="BX377" i="6"/>
  <c r="BX378" i="6"/>
  <c r="BX355" i="6"/>
  <c r="BX363" i="6"/>
  <c r="BX347" i="6"/>
  <c r="BX352" i="6"/>
  <c r="BX360" i="6"/>
  <c r="BX368" i="6"/>
  <c r="BX406" i="6"/>
  <c r="BX407" i="6"/>
  <c r="BX408" i="6"/>
  <c r="BX409" i="6"/>
  <c r="BX410" i="6"/>
  <c r="BX411" i="6"/>
  <c r="BX412" i="6"/>
  <c r="BX413" i="6"/>
  <c r="BX414" i="6"/>
  <c r="BX380" i="6"/>
  <c r="BX381" i="6"/>
  <c r="BX382" i="6"/>
  <c r="BX383" i="6"/>
  <c r="BX384" i="6"/>
  <c r="BX385" i="6"/>
  <c r="BX379" i="6"/>
  <c r="BX386" i="6"/>
  <c r="BX387" i="6"/>
  <c r="BX388" i="6"/>
  <c r="BX389" i="6"/>
  <c r="BX390" i="6"/>
  <c r="BX391" i="6"/>
  <c r="BX392" i="6"/>
  <c r="BX393" i="6"/>
  <c r="BX394" i="6"/>
  <c r="BX395" i="6"/>
  <c r="BX396" i="6"/>
  <c r="BX397" i="6"/>
  <c r="BX398" i="6"/>
  <c r="BX399" i="6"/>
  <c r="BX400" i="6"/>
  <c r="BX401" i="6"/>
  <c r="BX402" i="6"/>
  <c r="BX403" i="6"/>
  <c r="BX404" i="6"/>
  <c r="BX405" i="6"/>
  <c r="BX427" i="6"/>
  <c r="BX431" i="6"/>
  <c r="BX444" i="6"/>
  <c r="BX422" i="6"/>
  <c r="BX435" i="6"/>
  <c r="BX441" i="6"/>
  <c r="BX416" i="6"/>
  <c r="BX423" i="6"/>
  <c r="BX428" i="6"/>
  <c r="BX432" i="6"/>
  <c r="BX424" i="6"/>
  <c r="BX436" i="6"/>
  <c r="BX442" i="6"/>
  <c r="BX445" i="6"/>
  <c r="BX415" i="6"/>
  <c r="BX417" i="6"/>
  <c r="BX433" i="6"/>
  <c r="BX437" i="6"/>
  <c r="BX418" i="6"/>
  <c r="BX419" i="6"/>
  <c r="BX425" i="6"/>
  <c r="BX429" i="6"/>
  <c r="BX438" i="6"/>
  <c r="BX446" i="6"/>
  <c r="BX420" i="6"/>
  <c r="BX434" i="6"/>
  <c r="BX439" i="6"/>
  <c r="BX443" i="6"/>
  <c r="BX449" i="6"/>
  <c r="BX452" i="6"/>
  <c r="BX455" i="6"/>
  <c r="BX461" i="6"/>
  <c r="BX464" i="6"/>
  <c r="BX471" i="6"/>
  <c r="BX426" i="6"/>
  <c r="BX467" i="6"/>
  <c r="BX430" i="6"/>
  <c r="BX456" i="6"/>
  <c r="BX459" i="6"/>
  <c r="BX469" i="6"/>
  <c r="BX476" i="6"/>
  <c r="BX450" i="6"/>
  <c r="BX462" i="6"/>
  <c r="BX465" i="6"/>
  <c r="BX474" i="6"/>
  <c r="BX421" i="6"/>
  <c r="BX440" i="6"/>
  <c r="BX453" i="6"/>
  <c r="BX460" i="6"/>
  <c r="BX468" i="6"/>
  <c r="BX470" i="6"/>
  <c r="BX448" i="6"/>
  <c r="BX451" i="6"/>
  <c r="BX457" i="6"/>
  <c r="BX463" i="6"/>
  <c r="BX466" i="6"/>
  <c r="BX472" i="6"/>
  <c r="BX454" i="6"/>
  <c r="BX447" i="6"/>
  <c r="BX483" i="6"/>
  <c r="BX497" i="6"/>
  <c r="BX498" i="6"/>
  <c r="BX499" i="6"/>
  <c r="BX514" i="6"/>
  <c r="BX531" i="6"/>
  <c r="BX532" i="6"/>
  <c r="BX536" i="6"/>
  <c r="BX485" i="6"/>
  <c r="BX491" i="6"/>
  <c r="BX496" i="6"/>
  <c r="BX506" i="6"/>
  <c r="BX507" i="6"/>
  <c r="BX513" i="6"/>
  <c r="BX525" i="6"/>
  <c r="BX530" i="6"/>
  <c r="BX477" i="6"/>
  <c r="BX489" i="6"/>
  <c r="BX490" i="6"/>
  <c r="BX493" i="6"/>
  <c r="BX500" i="6"/>
  <c r="BX501" i="6"/>
  <c r="BX502" i="6"/>
  <c r="BX503" i="6"/>
  <c r="BX508" i="6"/>
  <c r="BX509" i="6"/>
  <c r="BX511" i="6"/>
  <c r="BX516" i="6"/>
  <c r="BX517" i="6"/>
  <c r="BX522" i="6"/>
  <c r="BX480" i="6"/>
  <c r="BX492" i="6"/>
  <c r="BX494" i="6"/>
  <c r="BX495" i="6"/>
  <c r="BX520" i="6"/>
  <c r="BX478" i="6"/>
  <c r="BX487" i="6"/>
  <c r="BX488" i="6"/>
  <c r="BX504" i="6"/>
  <c r="BX512" i="6"/>
  <c r="BX515" i="6"/>
  <c r="BX524" i="6"/>
  <c r="BX475" i="6"/>
  <c r="BX482" i="6"/>
  <c r="BX505" i="6"/>
  <c r="BX510" i="6"/>
  <c r="BX527" i="6"/>
  <c r="BX529" i="6"/>
  <c r="BX458" i="6"/>
  <c r="BX473" i="6"/>
  <c r="BX481" i="6"/>
  <c r="BX484" i="6"/>
  <c r="BX518" i="6"/>
  <c r="BX526" i="6"/>
  <c r="BX528" i="6"/>
  <c r="BX534" i="6"/>
  <c r="BX479" i="6"/>
  <c r="BX486" i="6"/>
  <c r="BX519" i="6"/>
  <c r="BX521" i="6"/>
  <c r="BX523" i="6"/>
  <c r="DL63" i="6"/>
  <c r="DL62" i="6"/>
  <c r="DL61" i="6"/>
  <c r="DL66" i="6"/>
  <c r="DL64" i="6"/>
  <c r="DL65" i="6"/>
  <c r="DL68" i="6"/>
  <c r="DL71" i="6"/>
  <c r="DL70" i="6"/>
  <c r="DL69" i="6"/>
  <c r="DL75" i="6"/>
  <c r="DL74" i="6"/>
  <c r="DL73" i="6"/>
  <c r="DL67" i="6"/>
  <c r="DL72" i="6"/>
  <c r="DL76" i="6"/>
  <c r="DL77" i="6"/>
  <c r="DL78" i="6"/>
  <c r="DL81" i="6"/>
  <c r="DL85" i="6"/>
  <c r="DL80" i="6"/>
  <c r="DL84" i="6"/>
  <c r="DL79" i="6"/>
  <c r="DL83" i="6"/>
  <c r="DL82" i="6"/>
  <c r="DL90" i="6"/>
  <c r="DL89" i="6"/>
  <c r="DL88" i="6"/>
  <c r="DL92" i="6"/>
  <c r="DL96" i="6"/>
  <c r="DL86" i="6"/>
  <c r="DL87" i="6"/>
  <c r="DL91" i="6"/>
  <c r="DL95" i="6"/>
  <c r="DL94" i="6"/>
  <c r="DL93" i="6"/>
  <c r="DL99" i="6"/>
  <c r="DL103" i="6"/>
  <c r="DL102" i="6"/>
  <c r="DL98" i="6"/>
  <c r="DL101" i="6"/>
  <c r="DL97" i="6"/>
  <c r="DL100" i="6"/>
  <c r="DL104" i="6"/>
  <c r="DL106" i="6"/>
  <c r="DL105" i="6"/>
  <c r="DL112" i="6"/>
  <c r="DL107" i="6"/>
  <c r="DL111" i="6"/>
  <c r="DL110" i="6"/>
  <c r="DL114" i="6"/>
  <c r="DL109" i="6"/>
  <c r="DL113" i="6"/>
  <c r="DL108" i="6"/>
  <c r="DL116" i="6"/>
  <c r="DL120" i="6"/>
  <c r="DL118" i="6"/>
  <c r="DL122" i="6"/>
  <c r="DL115" i="6"/>
  <c r="DL117" i="6"/>
  <c r="DL121" i="6"/>
  <c r="DL125" i="6"/>
  <c r="DL129" i="6"/>
  <c r="DL127" i="6"/>
  <c r="DL119" i="6"/>
  <c r="DL123" i="6"/>
  <c r="DL124" i="6"/>
  <c r="DL126" i="6"/>
  <c r="DL130" i="6"/>
  <c r="DL134" i="6"/>
  <c r="DL138" i="6"/>
  <c r="DL142" i="6"/>
  <c r="DL133" i="6"/>
  <c r="DL132" i="6"/>
  <c r="DL136" i="6"/>
  <c r="DL140" i="6"/>
  <c r="DL144" i="6"/>
  <c r="DL128" i="6"/>
  <c r="DL131" i="6"/>
  <c r="DL135" i="6"/>
  <c r="DL139" i="6"/>
  <c r="DL143" i="6"/>
  <c r="DL146" i="6"/>
  <c r="DL150" i="6"/>
  <c r="DL154" i="6"/>
  <c r="DL145" i="6"/>
  <c r="DL149" i="6"/>
  <c r="DL153" i="6"/>
  <c r="DL157" i="6"/>
  <c r="DL137" i="6"/>
  <c r="DL141" i="6"/>
  <c r="DL148" i="6"/>
  <c r="DL152" i="6"/>
  <c r="DL156" i="6"/>
  <c r="DL147" i="6"/>
  <c r="DL151" i="6"/>
  <c r="DL163" i="6"/>
  <c r="DL167" i="6"/>
  <c r="DL171" i="6"/>
  <c r="DL155" i="6"/>
  <c r="DL162" i="6"/>
  <c r="DL166" i="6"/>
  <c r="DL170" i="6"/>
  <c r="DL161" i="6"/>
  <c r="DL165" i="6"/>
  <c r="DL169" i="6"/>
  <c r="DL173" i="6"/>
  <c r="DL159" i="6"/>
  <c r="DL160" i="6"/>
  <c r="DL164" i="6"/>
  <c r="DL158" i="6"/>
  <c r="DL175" i="6"/>
  <c r="DL179" i="6"/>
  <c r="DL183" i="6"/>
  <c r="DL187" i="6"/>
  <c r="DL174" i="6"/>
  <c r="DL178" i="6"/>
  <c r="DL182" i="6"/>
  <c r="DL186" i="6"/>
  <c r="DL177" i="6"/>
  <c r="DL181" i="6"/>
  <c r="DL185" i="6"/>
  <c r="DL189" i="6"/>
  <c r="DL172" i="6"/>
  <c r="DL176" i="6"/>
  <c r="DL180" i="6"/>
  <c r="DL184" i="6"/>
  <c r="DL188" i="6"/>
  <c r="DL168" i="6"/>
  <c r="DL193" i="6"/>
  <c r="DL197" i="6"/>
  <c r="DL201" i="6"/>
  <c r="DL205" i="6"/>
  <c r="DL192" i="6"/>
  <c r="DL196" i="6"/>
  <c r="DL200" i="6"/>
  <c r="DL191" i="6"/>
  <c r="DL195" i="6"/>
  <c r="DL199" i="6"/>
  <c r="DL203" i="6"/>
  <c r="DL190" i="6"/>
  <c r="DL204" i="6"/>
  <c r="DL207" i="6"/>
  <c r="DL208" i="6"/>
  <c r="DL209" i="6"/>
  <c r="DL210" i="6"/>
  <c r="DL211" i="6"/>
  <c r="DL212" i="6"/>
  <c r="DL213" i="6"/>
  <c r="DL214" i="6"/>
  <c r="DL215" i="6"/>
  <c r="DL216" i="6"/>
  <c r="DL217" i="6"/>
  <c r="DL218" i="6"/>
  <c r="DL219" i="6"/>
  <c r="DL220" i="6"/>
  <c r="DL206" i="6"/>
  <c r="DL198" i="6"/>
  <c r="DL194" i="6"/>
  <c r="DL202" i="6"/>
  <c r="DL221" i="6"/>
  <c r="DL222" i="6"/>
  <c r="DL223" i="6"/>
  <c r="DL224" i="6"/>
  <c r="DL225" i="6"/>
  <c r="DL226" i="6"/>
  <c r="DL227" i="6"/>
  <c r="DL228" i="6"/>
  <c r="DL229" i="6"/>
  <c r="DL230" i="6"/>
  <c r="DL231" i="6"/>
  <c r="DL232" i="6"/>
  <c r="DL233" i="6"/>
  <c r="DL234" i="6"/>
  <c r="DL235" i="6"/>
  <c r="DL236" i="6"/>
  <c r="DL237" i="6"/>
  <c r="DL238" i="6"/>
  <c r="DL239" i="6"/>
  <c r="DL240" i="6"/>
  <c r="DL241" i="6"/>
  <c r="DL242" i="6"/>
  <c r="DL243" i="6"/>
  <c r="DL244" i="6"/>
  <c r="DL245" i="6"/>
  <c r="DL246" i="6"/>
  <c r="DL247" i="6"/>
  <c r="DL248" i="6"/>
  <c r="DL249" i="6"/>
  <c r="DL251" i="6"/>
  <c r="DL253" i="6"/>
  <c r="DL254" i="6"/>
  <c r="DL255" i="6"/>
  <c r="DL256" i="6"/>
  <c r="DL257" i="6"/>
  <c r="DL258" i="6"/>
  <c r="DL259" i="6"/>
  <c r="DL260" i="6"/>
  <c r="DL261" i="6"/>
  <c r="DL262" i="6"/>
  <c r="DL263" i="6"/>
  <c r="DL264" i="6"/>
  <c r="DL265" i="6"/>
  <c r="DL266" i="6"/>
  <c r="DL267" i="6"/>
  <c r="DL268" i="6"/>
  <c r="DL269" i="6"/>
  <c r="DL270" i="6"/>
  <c r="DL271" i="6"/>
  <c r="DL272" i="6"/>
  <c r="DL273" i="6"/>
  <c r="DL274" i="6"/>
  <c r="DL275" i="6"/>
  <c r="DL276" i="6"/>
  <c r="DL277" i="6"/>
  <c r="DL278" i="6"/>
  <c r="DL279" i="6"/>
  <c r="DL280" i="6"/>
  <c r="DL281" i="6"/>
  <c r="DL282" i="6"/>
  <c r="DL283" i="6"/>
  <c r="DL284" i="6"/>
  <c r="DL252" i="6"/>
  <c r="DL250" i="6"/>
  <c r="DL285" i="6"/>
  <c r="DL286" i="6"/>
  <c r="DL287" i="6"/>
  <c r="DL288" i="6"/>
  <c r="DL289" i="6"/>
  <c r="DL290" i="6"/>
  <c r="DL291" i="6"/>
  <c r="DL292" i="6"/>
  <c r="DL293" i="6"/>
  <c r="DL294" i="6"/>
  <c r="DL295" i="6"/>
  <c r="DL296" i="6"/>
  <c r="DL297" i="6"/>
  <c r="DL298" i="6"/>
  <c r="DL299" i="6"/>
  <c r="DL300" i="6"/>
  <c r="DL301" i="6"/>
  <c r="DL302" i="6"/>
  <c r="DL303" i="6"/>
  <c r="DL304" i="6"/>
  <c r="DL305" i="6"/>
  <c r="DL306" i="6"/>
  <c r="DL307" i="6"/>
  <c r="DL308" i="6"/>
  <c r="DL309" i="6"/>
  <c r="DL310" i="6"/>
  <c r="DL311" i="6"/>
  <c r="DL314" i="6"/>
  <c r="DL323" i="6"/>
  <c r="DL331" i="6"/>
  <c r="DL339" i="6"/>
  <c r="DL347" i="6"/>
  <c r="DL317" i="6"/>
  <c r="DL320" i="6"/>
  <c r="DL328" i="6"/>
  <c r="DL336" i="6"/>
  <c r="DL344" i="6"/>
  <c r="DL315" i="6"/>
  <c r="DL325" i="6"/>
  <c r="DL333" i="6"/>
  <c r="DL341" i="6"/>
  <c r="DL312" i="6"/>
  <c r="DL322" i="6"/>
  <c r="DL330" i="6"/>
  <c r="DL338" i="6"/>
  <c r="DL316" i="6"/>
  <c r="DL319" i="6"/>
  <c r="DL327" i="6"/>
  <c r="DL335" i="6"/>
  <c r="DL343" i="6"/>
  <c r="DL324" i="6"/>
  <c r="DL332" i="6"/>
  <c r="DL340" i="6"/>
  <c r="DL313" i="6"/>
  <c r="DL318" i="6"/>
  <c r="DL321" i="6"/>
  <c r="DL329" i="6"/>
  <c r="DL337" i="6"/>
  <c r="DL345" i="6"/>
  <c r="DL326" i="6"/>
  <c r="DL334" i="6"/>
  <c r="DL342" i="6"/>
  <c r="DL346" i="6"/>
  <c r="DL350" i="6"/>
  <c r="DL358" i="6"/>
  <c r="DL366" i="6"/>
  <c r="DL371" i="6"/>
  <c r="DL372" i="6"/>
  <c r="DL373" i="6"/>
  <c r="DL374" i="6"/>
  <c r="DL375" i="6"/>
  <c r="DL376" i="6"/>
  <c r="DL377" i="6"/>
  <c r="DL355" i="6"/>
  <c r="DL363" i="6"/>
  <c r="DL378" i="6"/>
  <c r="DL379" i="6"/>
  <c r="DL352" i="6"/>
  <c r="DL360" i="6"/>
  <c r="DL368" i="6"/>
  <c r="DL349" i="6"/>
  <c r="DL357" i="6"/>
  <c r="DL365" i="6"/>
  <c r="DL354" i="6"/>
  <c r="DL362" i="6"/>
  <c r="DL370" i="6"/>
  <c r="DL351" i="6"/>
  <c r="DL359" i="6"/>
  <c r="DL367" i="6"/>
  <c r="DL348" i="6"/>
  <c r="DL356" i="6"/>
  <c r="DL364" i="6"/>
  <c r="DL353" i="6"/>
  <c r="DL361" i="6"/>
  <c r="DL369" i="6"/>
  <c r="DL380" i="6"/>
  <c r="DL381" i="6"/>
  <c r="DL382" i="6"/>
  <c r="DL383" i="6"/>
  <c r="DL384" i="6"/>
  <c r="DL385" i="6"/>
  <c r="DL386" i="6"/>
  <c r="DL387" i="6"/>
  <c r="DL388" i="6"/>
  <c r="DL389" i="6"/>
  <c r="DL390" i="6"/>
  <c r="DL391" i="6"/>
  <c r="DL392" i="6"/>
  <c r="DL393" i="6"/>
  <c r="DL394" i="6"/>
  <c r="DL395" i="6"/>
  <c r="DL396" i="6"/>
  <c r="DL397" i="6"/>
  <c r="DL398" i="6"/>
  <c r="DL399" i="6"/>
  <c r="DL400" i="6"/>
  <c r="DL401" i="6"/>
  <c r="DL402" i="6"/>
  <c r="DL403" i="6"/>
  <c r="DL404" i="6"/>
  <c r="DL405" i="6"/>
  <c r="DL406" i="6"/>
  <c r="DL407" i="6"/>
  <c r="DL408" i="6"/>
  <c r="DL409" i="6"/>
  <c r="DL410" i="6"/>
  <c r="DL411" i="6"/>
  <c r="DL412" i="6"/>
  <c r="DL418" i="6"/>
  <c r="DL425" i="6"/>
  <c r="DL429" i="6"/>
  <c r="DL433" i="6"/>
  <c r="DL437" i="6"/>
  <c r="DL438" i="6"/>
  <c r="DL446" i="6"/>
  <c r="DL419" i="6"/>
  <c r="DL420" i="6"/>
  <c r="DL439" i="6"/>
  <c r="DL413" i="6"/>
  <c r="DL426" i="6"/>
  <c r="DL430" i="6"/>
  <c r="DL434" i="6"/>
  <c r="DL443" i="6"/>
  <c r="DL414" i="6"/>
  <c r="DL431" i="6"/>
  <c r="DL440" i="6"/>
  <c r="DL421" i="6"/>
  <c r="DL422" i="6"/>
  <c r="DL427" i="6"/>
  <c r="DL435" i="6"/>
  <c r="DL441" i="6"/>
  <c r="DL444" i="6"/>
  <c r="DL416" i="6"/>
  <c r="DL423" i="6"/>
  <c r="DL428" i="6"/>
  <c r="DL432" i="6"/>
  <c r="DL415" i="6"/>
  <c r="DL436" i="6"/>
  <c r="DL442" i="6"/>
  <c r="DL445" i="6"/>
  <c r="DL457" i="6"/>
  <c r="DL460" i="6"/>
  <c r="DL466" i="6"/>
  <c r="DL468" i="6"/>
  <c r="DL470" i="6"/>
  <c r="DL417" i="6"/>
  <c r="DL448" i="6"/>
  <c r="DL451" i="6"/>
  <c r="DL454" i="6"/>
  <c r="DL463" i="6"/>
  <c r="DL472" i="6"/>
  <c r="DL475" i="6"/>
  <c r="DL458" i="6"/>
  <c r="DL449" i="6"/>
  <c r="DL461" i="6"/>
  <c r="DL473" i="6"/>
  <c r="DL424" i="6"/>
  <c r="DL447" i="6"/>
  <c r="DL452" i="6"/>
  <c r="DL455" i="6"/>
  <c r="DL464" i="6"/>
  <c r="DL471" i="6"/>
  <c r="DL467" i="6"/>
  <c r="DL469" i="6"/>
  <c r="DL450" i="6"/>
  <c r="DL456" i="6"/>
  <c r="DL459" i="6"/>
  <c r="DL462" i="6"/>
  <c r="DL465" i="6"/>
  <c r="DL474" i="6"/>
  <c r="DL478" i="6"/>
  <c r="DL494" i="6"/>
  <c r="DL495" i="6"/>
  <c r="DL509" i="6"/>
  <c r="DL511" i="6"/>
  <c r="DL513" i="6"/>
  <c r="DL520" i="6"/>
  <c r="DL482" i="6"/>
  <c r="DL488" i="6"/>
  <c r="DL492" i="6"/>
  <c r="DL504" i="6"/>
  <c r="DL518" i="6"/>
  <c r="DL524" i="6"/>
  <c r="DL527" i="6"/>
  <c r="DL529" i="6"/>
  <c r="DL538" i="6"/>
  <c r="DL453" i="6"/>
  <c r="DL481" i="6"/>
  <c r="DL484" i="6"/>
  <c r="DL487" i="6"/>
  <c r="DL512" i="6"/>
  <c r="DL515" i="6"/>
  <c r="DL516" i="6"/>
  <c r="DL517" i="6"/>
  <c r="DL526" i="6"/>
  <c r="DL479" i="6"/>
  <c r="DL510" i="6"/>
  <c r="DL528" i="6"/>
  <c r="DL533" i="6"/>
  <c r="DL534" i="6"/>
  <c r="DL535" i="6"/>
  <c r="DL476" i="6"/>
  <c r="DL486" i="6"/>
  <c r="DL505" i="6"/>
  <c r="DL519" i="6"/>
  <c r="DL521" i="6"/>
  <c r="DL531" i="6"/>
  <c r="DL477" i="6"/>
  <c r="DL483" i="6"/>
  <c r="DL497" i="6"/>
  <c r="DL498" i="6"/>
  <c r="DL499" i="6"/>
  <c r="DL514" i="6"/>
  <c r="DL523" i="6"/>
  <c r="DL530" i="6"/>
  <c r="DL532" i="6"/>
  <c r="DL536" i="6"/>
  <c r="DL485" i="6"/>
  <c r="DL491" i="6"/>
  <c r="DL496" i="6"/>
  <c r="DL506" i="6"/>
  <c r="DL507" i="6"/>
  <c r="DL522" i="6"/>
  <c r="DL525" i="6"/>
  <c r="DL480" i="6"/>
  <c r="DL489" i="6"/>
  <c r="DL490" i="6"/>
  <c r="DL493" i="6"/>
  <c r="DL500" i="6"/>
  <c r="DL501" i="6"/>
  <c r="DL502" i="6"/>
  <c r="DL503" i="6"/>
  <c r="DL508" i="6"/>
  <c r="DT63" i="6"/>
  <c r="DT62" i="6"/>
  <c r="DT61" i="6"/>
  <c r="DT66" i="6"/>
  <c r="DT64" i="6"/>
  <c r="DT65" i="6"/>
  <c r="DT67" i="6"/>
  <c r="DT71" i="6"/>
  <c r="DT70" i="6"/>
  <c r="DT68" i="6"/>
  <c r="DT69" i="6"/>
  <c r="DT75" i="6"/>
  <c r="DT74" i="6"/>
  <c r="DT73" i="6"/>
  <c r="DT72" i="6"/>
  <c r="DT76" i="6"/>
  <c r="DT77" i="6"/>
  <c r="DT81" i="6"/>
  <c r="DT85" i="6"/>
  <c r="DT80" i="6"/>
  <c r="DT84" i="6"/>
  <c r="DT78" i="6"/>
  <c r="DT79" i="6"/>
  <c r="DT83" i="6"/>
  <c r="DT82" i="6"/>
  <c r="DT90" i="6"/>
  <c r="DT89" i="6"/>
  <c r="DT86" i="6"/>
  <c r="DT88" i="6"/>
  <c r="DT92" i="6"/>
  <c r="DT96" i="6"/>
  <c r="DT87" i="6"/>
  <c r="DT91" i="6"/>
  <c r="DT95" i="6"/>
  <c r="DT94" i="6"/>
  <c r="DT93" i="6"/>
  <c r="DT99" i="6"/>
  <c r="DT103" i="6"/>
  <c r="DT97" i="6"/>
  <c r="DT98" i="6"/>
  <c r="DT102" i="6"/>
  <c r="DT101" i="6"/>
  <c r="DT100" i="6"/>
  <c r="DT104" i="6"/>
  <c r="DT106" i="6"/>
  <c r="DT105" i="6"/>
  <c r="DT112" i="6"/>
  <c r="DT111" i="6"/>
  <c r="DT107" i="6"/>
  <c r="DT110" i="6"/>
  <c r="DT114" i="6"/>
  <c r="DT108" i="6"/>
  <c r="DT109" i="6"/>
  <c r="DT113" i="6"/>
  <c r="DT116" i="6"/>
  <c r="DT120" i="6"/>
  <c r="DT115" i="6"/>
  <c r="DT118" i="6"/>
  <c r="DT122" i="6"/>
  <c r="DT117" i="6"/>
  <c r="DT121" i="6"/>
  <c r="DT119" i="6"/>
  <c r="DT123" i="6"/>
  <c r="DT125" i="6"/>
  <c r="DT129" i="6"/>
  <c r="DT124" i="6"/>
  <c r="DT127" i="6"/>
  <c r="DT126" i="6"/>
  <c r="DT130" i="6"/>
  <c r="DT128" i="6"/>
  <c r="DT134" i="6"/>
  <c r="DT138" i="6"/>
  <c r="DT142" i="6"/>
  <c r="DT133" i="6"/>
  <c r="DT132" i="6"/>
  <c r="DT136" i="6"/>
  <c r="DT140" i="6"/>
  <c r="DT144" i="6"/>
  <c r="DT131" i="6"/>
  <c r="DT135" i="6"/>
  <c r="DT139" i="6"/>
  <c r="DT143" i="6"/>
  <c r="DT146" i="6"/>
  <c r="DT150" i="6"/>
  <c r="DT154" i="6"/>
  <c r="DT145" i="6"/>
  <c r="DT149" i="6"/>
  <c r="DT153" i="6"/>
  <c r="DT157" i="6"/>
  <c r="DT137" i="6"/>
  <c r="DT148" i="6"/>
  <c r="DT152" i="6"/>
  <c r="DT156" i="6"/>
  <c r="DT141" i="6"/>
  <c r="DT147" i="6"/>
  <c r="DT151" i="6"/>
  <c r="DT163" i="6"/>
  <c r="DT167" i="6"/>
  <c r="DT171" i="6"/>
  <c r="DT162" i="6"/>
  <c r="DT166" i="6"/>
  <c r="DT170" i="6"/>
  <c r="DT155" i="6"/>
  <c r="DT159" i="6"/>
  <c r="DT161" i="6"/>
  <c r="DT165" i="6"/>
  <c r="DT169" i="6"/>
  <c r="DT173" i="6"/>
  <c r="DT158" i="6"/>
  <c r="DT160" i="6"/>
  <c r="DT164" i="6"/>
  <c r="DT175" i="6"/>
  <c r="DT179" i="6"/>
  <c r="DT183" i="6"/>
  <c r="DT187" i="6"/>
  <c r="DT168" i="6"/>
  <c r="DT172" i="6"/>
  <c r="DT174" i="6"/>
  <c r="DT178" i="6"/>
  <c r="DT182" i="6"/>
  <c r="DT186" i="6"/>
  <c r="DT177" i="6"/>
  <c r="DT181" i="6"/>
  <c r="DT185" i="6"/>
  <c r="DT189" i="6"/>
  <c r="DT176" i="6"/>
  <c r="DT180" i="6"/>
  <c r="DT184" i="6"/>
  <c r="DT188" i="6"/>
  <c r="DT193" i="6"/>
  <c r="DT197" i="6"/>
  <c r="DT201" i="6"/>
  <c r="DT205" i="6"/>
  <c r="DT192" i="6"/>
  <c r="DT196" i="6"/>
  <c r="DT200" i="6"/>
  <c r="DT191" i="6"/>
  <c r="DT195" i="6"/>
  <c r="DT199" i="6"/>
  <c r="DT203" i="6"/>
  <c r="DT202" i="6"/>
  <c r="DT207" i="6"/>
  <c r="DT208" i="6"/>
  <c r="DT209" i="6"/>
  <c r="DT210" i="6"/>
  <c r="DT211" i="6"/>
  <c r="DT212" i="6"/>
  <c r="DT213" i="6"/>
  <c r="DT214" i="6"/>
  <c r="DT215" i="6"/>
  <c r="DT216" i="6"/>
  <c r="DT217" i="6"/>
  <c r="DT218" i="6"/>
  <c r="DT219" i="6"/>
  <c r="DT220" i="6"/>
  <c r="DT190" i="6"/>
  <c r="DT206" i="6"/>
  <c r="DT204" i="6"/>
  <c r="DT198" i="6"/>
  <c r="DT194" i="6"/>
  <c r="DT221" i="6"/>
  <c r="DT222" i="6"/>
  <c r="DT223" i="6"/>
  <c r="DT224" i="6"/>
  <c r="DT225" i="6"/>
  <c r="DT226" i="6"/>
  <c r="DT227" i="6"/>
  <c r="DT228" i="6"/>
  <c r="DT229" i="6"/>
  <c r="DT230" i="6"/>
  <c r="DT231" i="6"/>
  <c r="DT232" i="6"/>
  <c r="DT233" i="6"/>
  <c r="DT234" i="6"/>
  <c r="DT235" i="6"/>
  <c r="DT236" i="6"/>
  <c r="DT237" i="6"/>
  <c r="DT238" i="6"/>
  <c r="DT239" i="6"/>
  <c r="DT240" i="6"/>
  <c r="DT241" i="6"/>
  <c r="DT242" i="6"/>
  <c r="DT243" i="6"/>
  <c r="DT244" i="6"/>
  <c r="DT245" i="6"/>
  <c r="DT246" i="6"/>
  <c r="DT247" i="6"/>
  <c r="DT248" i="6"/>
  <c r="DT249" i="6"/>
  <c r="DT252" i="6"/>
  <c r="DT253" i="6"/>
  <c r="DT254" i="6"/>
  <c r="DT255" i="6"/>
  <c r="DT256" i="6"/>
  <c r="DT257" i="6"/>
  <c r="DT258" i="6"/>
  <c r="DT259" i="6"/>
  <c r="DT260" i="6"/>
  <c r="DT261" i="6"/>
  <c r="DT262" i="6"/>
  <c r="DT263" i="6"/>
  <c r="DT264" i="6"/>
  <c r="DT265" i="6"/>
  <c r="DT266" i="6"/>
  <c r="DT267" i="6"/>
  <c r="DT268" i="6"/>
  <c r="DT269" i="6"/>
  <c r="DT270" i="6"/>
  <c r="DT271" i="6"/>
  <c r="DT272" i="6"/>
  <c r="DT273" i="6"/>
  <c r="DT274" i="6"/>
  <c r="DT275" i="6"/>
  <c r="DT276" i="6"/>
  <c r="DT277" i="6"/>
  <c r="DT278" i="6"/>
  <c r="DT279" i="6"/>
  <c r="DT280" i="6"/>
  <c r="DT281" i="6"/>
  <c r="DT282" i="6"/>
  <c r="DT283" i="6"/>
  <c r="DT251" i="6"/>
  <c r="DT250" i="6"/>
  <c r="DT284" i="6"/>
  <c r="DT285" i="6"/>
  <c r="DT286" i="6"/>
  <c r="DT287" i="6"/>
  <c r="DT288" i="6"/>
  <c r="DT289" i="6"/>
  <c r="DT290" i="6"/>
  <c r="DT291" i="6"/>
  <c r="DT292" i="6"/>
  <c r="DT293" i="6"/>
  <c r="DT294" i="6"/>
  <c r="DT295" i="6"/>
  <c r="DT296" i="6"/>
  <c r="DT297" i="6"/>
  <c r="DT298" i="6"/>
  <c r="DT299" i="6"/>
  <c r="DT300" i="6"/>
  <c r="DT301" i="6"/>
  <c r="DT302" i="6"/>
  <c r="DT303" i="6"/>
  <c r="DT304" i="6"/>
  <c r="DT305" i="6"/>
  <c r="DT306" i="6"/>
  <c r="DT307" i="6"/>
  <c r="DT308" i="6"/>
  <c r="DT309" i="6"/>
  <c r="DT310" i="6"/>
  <c r="DT311" i="6"/>
  <c r="DT323" i="6"/>
  <c r="DT331" i="6"/>
  <c r="DT339" i="6"/>
  <c r="DT347" i="6"/>
  <c r="DT313" i="6"/>
  <c r="DT317" i="6"/>
  <c r="DT320" i="6"/>
  <c r="DT328" i="6"/>
  <c r="DT336" i="6"/>
  <c r="DT344" i="6"/>
  <c r="DT315" i="6"/>
  <c r="DT325" i="6"/>
  <c r="DT333" i="6"/>
  <c r="DT341" i="6"/>
  <c r="DT314" i="6"/>
  <c r="DT322" i="6"/>
  <c r="DT330" i="6"/>
  <c r="DT338" i="6"/>
  <c r="DT316" i="6"/>
  <c r="DT319" i="6"/>
  <c r="DT327" i="6"/>
  <c r="DT335" i="6"/>
  <c r="DT343" i="6"/>
  <c r="DT312" i="6"/>
  <c r="DT324" i="6"/>
  <c r="DT332" i="6"/>
  <c r="DT340" i="6"/>
  <c r="DT318" i="6"/>
  <c r="DT321" i="6"/>
  <c r="DT329" i="6"/>
  <c r="DT337" i="6"/>
  <c r="DT345" i="6"/>
  <c r="DT326" i="6"/>
  <c r="DT334" i="6"/>
  <c r="DT342" i="6"/>
  <c r="DT350" i="6"/>
  <c r="DT358" i="6"/>
  <c r="DT366" i="6"/>
  <c r="DT371" i="6"/>
  <c r="DT372" i="6"/>
  <c r="DT373" i="6"/>
  <c r="DT374" i="6"/>
  <c r="DT375" i="6"/>
  <c r="DT376" i="6"/>
  <c r="DT377" i="6"/>
  <c r="DT355" i="6"/>
  <c r="DT363" i="6"/>
  <c r="DT378" i="6"/>
  <c r="DT379" i="6"/>
  <c r="DT352" i="6"/>
  <c r="DT360" i="6"/>
  <c r="DT368" i="6"/>
  <c r="DT349" i="6"/>
  <c r="DT357" i="6"/>
  <c r="DT365" i="6"/>
  <c r="DT354" i="6"/>
  <c r="DT362" i="6"/>
  <c r="DT370" i="6"/>
  <c r="DT346" i="6"/>
  <c r="DT351" i="6"/>
  <c r="DT359" i="6"/>
  <c r="DT367" i="6"/>
  <c r="DT348" i="6"/>
  <c r="DT356" i="6"/>
  <c r="DT364" i="6"/>
  <c r="DT353" i="6"/>
  <c r="DT361" i="6"/>
  <c r="DT369" i="6"/>
  <c r="DT380" i="6"/>
  <c r="DT381" i="6"/>
  <c r="DT382" i="6"/>
  <c r="DT383" i="6"/>
  <c r="DT384" i="6"/>
  <c r="DT385" i="6"/>
  <c r="DT386" i="6"/>
  <c r="DT387" i="6"/>
  <c r="DT388" i="6"/>
  <c r="DT389" i="6"/>
  <c r="DT390" i="6"/>
  <c r="DT391" i="6"/>
  <c r="DT392" i="6"/>
  <c r="DT393" i="6"/>
  <c r="DT394" i="6"/>
  <c r="DT395" i="6"/>
  <c r="DT396" i="6"/>
  <c r="DT397" i="6"/>
  <c r="DT398" i="6"/>
  <c r="DT399" i="6"/>
  <c r="DT400" i="6"/>
  <c r="DT401" i="6"/>
  <c r="DT402" i="6"/>
  <c r="DT403" i="6"/>
  <c r="DT404" i="6"/>
  <c r="DT405" i="6"/>
  <c r="DT406" i="6"/>
  <c r="DT407" i="6"/>
  <c r="DT408" i="6"/>
  <c r="DT409" i="6"/>
  <c r="DT410" i="6"/>
  <c r="DT411" i="6"/>
  <c r="DT414" i="6"/>
  <c r="DT418" i="6"/>
  <c r="DT425" i="6"/>
  <c r="DT429" i="6"/>
  <c r="DT433" i="6"/>
  <c r="DT437" i="6"/>
  <c r="DT438" i="6"/>
  <c r="DT446" i="6"/>
  <c r="DT419" i="6"/>
  <c r="DT420" i="6"/>
  <c r="DT439" i="6"/>
  <c r="DT412" i="6"/>
  <c r="DT426" i="6"/>
  <c r="DT430" i="6"/>
  <c r="DT434" i="6"/>
  <c r="DT443" i="6"/>
  <c r="DT431" i="6"/>
  <c r="DT440" i="6"/>
  <c r="DT415" i="6"/>
  <c r="DT421" i="6"/>
  <c r="DT422" i="6"/>
  <c r="DT427" i="6"/>
  <c r="DT435" i="6"/>
  <c r="DT441" i="6"/>
  <c r="DT444" i="6"/>
  <c r="DT416" i="6"/>
  <c r="DT423" i="6"/>
  <c r="DT428" i="6"/>
  <c r="DT432" i="6"/>
  <c r="DT413" i="6"/>
  <c r="DT436" i="6"/>
  <c r="DT442" i="6"/>
  <c r="DT445" i="6"/>
  <c r="DT457" i="6"/>
  <c r="DT460" i="6"/>
  <c r="DT466" i="6"/>
  <c r="DT468" i="6"/>
  <c r="DT470" i="6"/>
  <c r="DT448" i="6"/>
  <c r="DT451" i="6"/>
  <c r="DT454" i="6"/>
  <c r="DT463" i="6"/>
  <c r="DT472" i="6"/>
  <c r="DT475" i="6"/>
  <c r="DT417" i="6"/>
  <c r="DT458" i="6"/>
  <c r="DT449" i="6"/>
  <c r="DT461" i="6"/>
  <c r="DT473" i="6"/>
  <c r="DT452" i="6"/>
  <c r="DT455" i="6"/>
  <c r="DT464" i="6"/>
  <c r="DT471" i="6"/>
  <c r="DT424" i="6"/>
  <c r="DT467" i="6"/>
  <c r="DT469" i="6"/>
  <c r="DT450" i="6"/>
  <c r="DT456" i="6"/>
  <c r="DT459" i="6"/>
  <c r="DT462" i="6"/>
  <c r="DT465" i="6"/>
  <c r="DT474" i="6"/>
  <c r="DT478" i="6"/>
  <c r="DT494" i="6"/>
  <c r="DT495" i="6"/>
  <c r="DT509" i="6"/>
  <c r="DT511" i="6"/>
  <c r="DT513" i="6"/>
  <c r="DT520" i="6"/>
  <c r="DT482" i="6"/>
  <c r="DT488" i="6"/>
  <c r="DT492" i="6"/>
  <c r="DT504" i="6"/>
  <c r="DT518" i="6"/>
  <c r="DT524" i="6"/>
  <c r="DT527" i="6"/>
  <c r="DT529" i="6"/>
  <c r="DT538" i="6"/>
  <c r="DT481" i="6"/>
  <c r="DT484" i="6"/>
  <c r="DT487" i="6"/>
  <c r="DT512" i="6"/>
  <c r="DT515" i="6"/>
  <c r="DT516" i="6"/>
  <c r="DT517" i="6"/>
  <c r="DT526" i="6"/>
  <c r="DT447" i="6"/>
  <c r="DT453" i="6"/>
  <c r="DT476" i="6"/>
  <c r="DT479" i="6"/>
  <c r="DT510" i="6"/>
  <c r="DT528" i="6"/>
  <c r="DT533" i="6"/>
  <c r="DT534" i="6"/>
  <c r="DT535" i="6"/>
  <c r="DT486" i="6"/>
  <c r="DT505" i="6"/>
  <c r="DT519" i="6"/>
  <c r="DT521" i="6"/>
  <c r="DT531" i="6"/>
  <c r="DT477" i="6"/>
  <c r="DT483" i="6"/>
  <c r="DT497" i="6"/>
  <c r="DT498" i="6"/>
  <c r="DT499" i="6"/>
  <c r="DT514" i="6"/>
  <c r="DT523" i="6"/>
  <c r="DT530" i="6"/>
  <c r="DT532" i="6"/>
  <c r="DT536" i="6"/>
  <c r="DT485" i="6"/>
  <c r="DT491" i="6"/>
  <c r="DT496" i="6"/>
  <c r="DT506" i="6"/>
  <c r="DT507" i="6"/>
  <c r="DT522" i="6"/>
  <c r="DT525" i="6"/>
  <c r="DT480" i="6"/>
  <c r="DT489" i="6"/>
  <c r="DT490" i="6"/>
  <c r="DT493" i="6"/>
  <c r="DT500" i="6"/>
  <c r="DT501" i="6"/>
  <c r="DT502" i="6"/>
  <c r="DT503" i="6"/>
  <c r="DT508" i="6"/>
  <c r="EB63" i="6"/>
  <c r="EB62" i="6"/>
  <c r="EB61" i="6"/>
  <c r="EB66" i="6"/>
  <c r="EB65" i="6"/>
  <c r="EB64" i="6"/>
  <c r="EB68" i="6"/>
  <c r="EB71" i="6"/>
  <c r="EB67" i="6"/>
  <c r="EB69" i="6"/>
  <c r="EB75" i="6"/>
  <c r="EB74" i="6"/>
  <c r="EB73" i="6"/>
  <c r="EB72" i="6"/>
  <c r="EB76" i="6"/>
  <c r="EB77" i="6"/>
  <c r="EB70" i="6"/>
  <c r="EB78" i="6"/>
  <c r="EB81" i="6"/>
  <c r="EB85" i="6"/>
  <c r="EB80" i="6"/>
  <c r="EB84" i="6"/>
  <c r="EB79" i="6"/>
  <c r="EB83" i="6"/>
  <c r="EB82" i="6"/>
  <c r="EB90" i="6"/>
  <c r="EB86" i="6"/>
  <c r="EB89" i="6"/>
  <c r="EB88" i="6"/>
  <c r="EB92" i="6"/>
  <c r="EB96" i="6"/>
  <c r="EB91" i="6"/>
  <c r="EB95" i="6"/>
  <c r="EB87" i="6"/>
  <c r="EB94" i="6"/>
  <c r="EB93" i="6"/>
  <c r="EB98" i="6"/>
  <c r="EB99" i="6"/>
  <c r="EB103" i="6"/>
  <c r="EB102" i="6"/>
  <c r="EB101" i="6"/>
  <c r="EB97" i="6"/>
  <c r="EB100" i="6"/>
  <c r="EB106" i="6"/>
  <c r="EB105" i="6"/>
  <c r="EB112" i="6"/>
  <c r="EB111" i="6"/>
  <c r="EB108" i="6"/>
  <c r="EB110" i="6"/>
  <c r="EB114" i="6"/>
  <c r="EB107" i="6"/>
  <c r="EB109" i="6"/>
  <c r="EB113" i="6"/>
  <c r="EB104" i="6"/>
  <c r="EB116" i="6"/>
  <c r="EB120" i="6"/>
  <c r="EB118" i="6"/>
  <c r="EB122" i="6"/>
  <c r="EB115" i="6"/>
  <c r="EB117" i="6"/>
  <c r="EB121" i="6"/>
  <c r="EB125" i="6"/>
  <c r="EB129" i="6"/>
  <c r="EB119" i="6"/>
  <c r="EB127" i="6"/>
  <c r="EB126" i="6"/>
  <c r="EB134" i="6"/>
  <c r="EB138" i="6"/>
  <c r="EB142" i="6"/>
  <c r="EB123" i="6"/>
  <c r="EB128" i="6"/>
  <c r="EB133" i="6"/>
  <c r="EB124" i="6"/>
  <c r="EB130" i="6"/>
  <c r="EB132" i="6"/>
  <c r="EB136" i="6"/>
  <c r="EB140" i="6"/>
  <c r="EB144" i="6"/>
  <c r="EB131" i="6"/>
  <c r="EB135" i="6"/>
  <c r="EB139" i="6"/>
  <c r="EB143" i="6"/>
  <c r="EB146" i="6"/>
  <c r="EB150" i="6"/>
  <c r="EB154" i="6"/>
  <c r="EB145" i="6"/>
  <c r="EB149" i="6"/>
  <c r="EB153" i="6"/>
  <c r="EB157" i="6"/>
  <c r="EB148" i="6"/>
  <c r="EB152" i="6"/>
  <c r="EB156" i="6"/>
  <c r="EB137" i="6"/>
  <c r="EB147" i="6"/>
  <c r="EB151" i="6"/>
  <c r="EB141" i="6"/>
  <c r="EB163" i="6"/>
  <c r="EB167" i="6"/>
  <c r="EB171" i="6"/>
  <c r="EB159" i="6"/>
  <c r="EB162" i="6"/>
  <c r="EB166" i="6"/>
  <c r="EB170" i="6"/>
  <c r="EB158" i="6"/>
  <c r="EB161" i="6"/>
  <c r="EB165" i="6"/>
  <c r="EB169" i="6"/>
  <c r="EB173" i="6"/>
  <c r="EB155" i="6"/>
  <c r="EB160" i="6"/>
  <c r="EB164" i="6"/>
  <c r="EB175" i="6"/>
  <c r="EB179" i="6"/>
  <c r="EB183" i="6"/>
  <c r="EB187" i="6"/>
  <c r="EB174" i="6"/>
  <c r="EB178" i="6"/>
  <c r="EB182" i="6"/>
  <c r="EB186" i="6"/>
  <c r="EB168" i="6"/>
  <c r="EB172" i="6"/>
  <c r="EB177" i="6"/>
  <c r="EB181" i="6"/>
  <c r="EB185" i="6"/>
  <c r="EB176" i="6"/>
  <c r="EB180" i="6"/>
  <c r="EB184" i="6"/>
  <c r="EB188" i="6"/>
  <c r="EB193" i="6"/>
  <c r="EB197" i="6"/>
  <c r="EB201" i="6"/>
  <c r="EB205" i="6"/>
  <c r="EB189" i="6"/>
  <c r="EB192" i="6"/>
  <c r="EB196" i="6"/>
  <c r="EB200" i="6"/>
  <c r="EB191" i="6"/>
  <c r="EB195" i="6"/>
  <c r="EB199" i="6"/>
  <c r="EB203" i="6"/>
  <c r="EB194" i="6"/>
  <c r="EB207" i="6"/>
  <c r="EB208" i="6"/>
  <c r="EB209" i="6"/>
  <c r="EB210" i="6"/>
  <c r="EB211" i="6"/>
  <c r="EB212" i="6"/>
  <c r="EB213" i="6"/>
  <c r="EB214" i="6"/>
  <c r="EB215" i="6"/>
  <c r="EB216" i="6"/>
  <c r="EB217" i="6"/>
  <c r="EB218" i="6"/>
  <c r="EB219" i="6"/>
  <c r="EB220" i="6"/>
  <c r="EB190" i="6"/>
  <c r="EB202" i="6"/>
  <c r="EB206" i="6"/>
  <c r="EB198" i="6"/>
  <c r="EB204" i="6"/>
  <c r="EB221" i="6"/>
  <c r="EB222" i="6"/>
  <c r="EB223" i="6"/>
  <c r="EB224" i="6"/>
  <c r="EB225" i="6"/>
  <c r="EB226" i="6"/>
  <c r="EB227" i="6"/>
  <c r="EB228" i="6"/>
  <c r="EB229" i="6"/>
  <c r="EB230" i="6"/>
  <c r="EB231" i="6"/>
  <c r="EB232" i="6"/>
  <c r="EB233" i="6"/>
  <c r="EB234" i="6"/>
  <c r="EB235" i="6"/>
  <c r="EB236" i="6"/>
  <c r="EB237" i="6"/>
  <c r="EB238" i="6"/>
  <c r="EB239" i="6"/>
  <c r="EB240" i="6"/>
  <c r="EB241" i="6"/>
  <c r="EB242" i="6"/>
  <c r="EB243" i="6"/>
  <c r="EB244" i="6"/>
  <c r="EB245" i="6"/>
  <c r="EB246" i="6"/>
  <c r="EB247" i="6"/>
  <c r="EB248" i="6"/>
  <c r="EB249" i="6"/>
  <c r="EB250" i="6"/>
  <c r="EB253" i="6"/>
  <c r="EB254" i="6"/>
  <c r="EB255" i="6"/>
  <c r="EB256" i="6"/>
  <c r="EB257" i="6"/>
  <c r="EB258" i="6"/>
  <c r="EB259" i="6"/>
  <c r="EB260" i="6"/>
  <c r="EB261" i="6"/>
  <c r="EB262" i="6"/>
  <c r="EB263" i="6"/>
  <c r="EB264" i="6"/>
  <c r="EB265" i="6"/>
  <c r="EB266" i="6"/>
  <c r="EB267" i="6"/>
  <c r="EB268" i="6"/>
  <c r="EB269" i="6"/>
  <c r="EB270" i="6"/>
  <c r="EB271" i="6"/>
  <c r="EB272" i="6"/>
  <c r="EB273" i="6"/>
  <c r="EB274" i="6"/>
  <c r="EB275" i="6"/>
  <c r="EB276" i="6"/>
  <c r="EB277" i="6"/>
  <c r="EB278" i="6"/>
  <c r="EB279" i="6"/>
  <c r="EB280" i="6"/>
  <c r="EB281" i="6"/>
  <c r="EB282" i="6"/>
  <c r="EB283" i="6"/>
  <c r="EB251" i="6"/>
  <c r="EB252" i="6"/>
  <c r="EB284" i="6"/>
  <c r="EB285" i="6"/>
  <c r="EB286" i="6"/>
  <c r="EB287" i="6"/>
  <c r="EB288" i="6"/>
  <c r="EB289" i="6"/>
  <c r="EB290" i="6"/>
  <c r="EB291" i="6"/>
  <c r="EB292" i="6"/>
  <c r="EB293" i="6"/>
  <c r="EB294" i="6"/>
  <c r="EB295" i="6"/>
  <c r="EB296" i="6"/>
  <c r="EB297" i="6"/>
  <c r="EB298" i="6"/>
  <c r="EB299" i="6"/>
  <c r="EB300" i="6"/>
  <c r="EB301" i="6"/>
  <c r="EB302" i="6"/>
  <c r="EB303" i="6"/>
  <c r="EB304" i="6"/>
  <c r="EB305" i="6"/>
  <c r="EB306" i="6"/>
  <c r="EB307" i="6"/>
  <c r="EB308" i="6"/>
  <c r="EB309" i="6"/>
  <c r="EB310" i="6"/>
  <c r="EB311" i="6"/>
  <c r="EB323" i="6"/>
  <c r="EB331" i="6"/>
  <c r="EB339" i="6"/>
  <c r="EB347" i="6"/>
  <c r="EB317" i="6"/>
  <c r="EB320" i="6"/>
  <c r="EB328" i="6"/>
  <c r="EB336" i="6"/>
  <c r="EB344" i="6"/>
  <c r="EB315" i="6"/>
  <c r="EB325" i="6"/>
  <c r="EB333" i="6"/>
  <c r="EB341" i="6"/>
  <c r="EB322" i="6"/>
  <c r="EB330" i="6"/>
  <c r="EB338" i="6"/>
  <c r="EB313" i="6"/>
  <c r="EB316" i="6"/>
  <c r="EB319" i="6"/>
  <c r="EB327" i="6"/>
  <c r="EB335" i="6"/>
  <c r="EB343" i="6"/>
  <c r="EB324" i="6"/>
  <c r="EB332" i="6"/>
  <c r="EB340" i="6"/>
  <c r="EB314" i="6"/>
  <c r="EB318" i="6"/>
  <c r="EB321" i="6"/>
  <c r="EB329" i="6"/>
  <c r="EB337" i="6"/>
  <c r="EB345" i="6"/>
  <c r="EB312" i="6"/>
  <c r="EB326" i="6"/>
  <c r="EB334" i="6"/>
  <c r="EB342" i="6"/>
  <c r="EB350" i="6"/>
  <c r="EB358" i="6"/>
  <c r="EB366" i="6"/>
  <c r="EB371" i="6"/>
  <c r="EB372" i="6"/>
  <c r="EB373" i="6"/>
  <c r="EB374" i="6"/>
  <c r="EB375" i="6"/>
  <c r="EB376" i="6"/>
  <c r="EB377" i="6"/>
  <c r="EB355" i="6"/>
  <c r="EB363" i="6"/>
  <c r="EB378" i="6"/>
  <c r="EB379" i="6"/>
  <c r="EB346" i="6"/>
  <c r="EB352" i="6"/>
  <c r="EB360" i="6"/>
  <c r="EB368" i="6"/>
  <c r="EB349" i="6"/>
  <c r="EB357" i="6"/>
  <c r="EB365" i="6"/>
  <c r="EB354" i="6"/>
  <c r="EB362" i="6"/>
  <c r="EB370" i="6"/>
  <c r="EB351" i="6"/>
  <c r="EB359" i="6"/>
  <c r="EB367" i="6"/>
  <c r="EB348" i="6"/>
  <c r="EB356" i="6"/>
  <c r="EB364" i="6"/>
  <c r="EB353" i="6"/>
  <c r="EB361" i="6"/>
  <c r="EB369" i="6"/>
  <c r="EB380" i="6"/>
  <c r="EB381" i="6"/>
  <c r="EB382" i="6"/>
  <c r="EB383" i="6"/>
  <c r="EB384" i="6"/>
  <c r="EB385" i="6"/>
  <c r="EB386" i="6"/>
  <c r="EB387" i="6"/>
  <c r="EB388" i="6"/>
  <c r="EB389" i="6"/>
  <c r="EB390" i="6"/>
  <c r="EB391" i="6"/>
  <c r="EB392" i="6"/>
  <c r="EB393" i="6"/>
  <c r="EB394" i="6"/>
  <c r="EB395" i="6"/>
  <c r="EB396" i="6"/>
  <c r="EB397" i="6"/>
  <c r="EB398" i="6"/>
  <c r="EB399" i="6"/>
  <c r="EB400" i="6"/>
  <c r="EB401" i="6"/>
  <c r="EB402" i="6"/>
  <c r="EB403" i="6"/>
  <c r="EB404" i="6"/>
  <c r="EB405" i="6"/>
  <c r="EB406" i="6"/>
  <c r="EB407" i="6"/>
  <c r="EB408" i="6"/>
  <c r="EB409" i="6"/>
  <c r="EB410" i="6"/>
  <c r="EB411" i="6"/>
  <c r="EB418" i="6"/>
  <c r="EB425" i="6"/>
  <c r="EB429" i="6"/>
  <c r="EB433" i="6"/>
  <c r="EB437" i="6"/>
  <c r="EB438" i="6"/>
  <c r="EB446" i="6"/>
  <c r="EB419" i="6"/>
  <c r="EB420" i="6"/>
  <c r="EB439" i="6"/>
  <c r="EB413" i="6"/>
  <c r="EB415" i="6"/>
  <c r="EB426" i="6"/>
  <c r="EB430" i="6"/>
  <c r="EB434" i="6"/>
  <c r="EB443" i="6"/>
  <c r="EB431" i="6"/>
  <c r="EB440" i="6"/>
  <c r="EB421" i="6"/>
  <c r="EB422" i="6"/>
  <c r="EB427" i="6"/>
  <c r="EB435" i="6"/>
  <c r="EB441" i="6"/>
  <c r="EB444" i="6"/>
  <c r="EB412" i="6"/>
  <c r="EB414" i="6"/>
  <c r="EB416" i="6"/>
  <c r="EB423" i="6"/>
  <c r="EB428" i="6"/>
  <c r="EB432" i="6"/>
  <c r="EB436" i="6"/>
  <c r="EB442" i="6"/>
  <c r="EB445" i="6"/>
  <c r="EB457" i="6"/>
  <c r="EB460" i="6"/>
  <c r="EB466" i="6"/>
  <c r="EB468" i="6"/>
  <c r="EB470" i="6"/>
  <c r="EB448" i="6"/>
  <c r="EB451" i="6"/>
  <c r="EB454" i="6"/>
  <c r="EB463" i="6"/>
  <c r="EB472" i="6"/>
  <c r="EB475" i="6"/>
  <c r="EB447" i="6"/>
  <c r="EB458" i="6"/>
  <c r="EB417" i="6"/>
  <c r="EB449" i="6"/>
  <c r="EB461" i="6"/>
  <c r="EB473" i="6"/>
  <c r="EB452" i="6"/>
  <c r="EB455" i="6"/>
  <c r="EB464" i="6"/>
  <c r="EB471" i="6"/>
  <c r="EB467" i="6"/>
  <c r="EB469" i="6"/>
  <c r="EB424" i="6"/>
  <c r="EB450" i="6"/>
  <c r="EB456" i="6"/>
  <c r="EB459" i="6"/>
  <c r="EB462" i="6"/>
  <c r="EB465" i="6"/>
  <c r="EB474" i="6"/>
  <c r="EB478" i="6"/>
  <c r="EB494" i="6"/>
  <c r="EB495" i="6"/>
  <c r="EB509" i="6"/>
  <c r="EB511" i="6"/>
  <c r="EB513" i="6"/>
  <c r="EB520" i="6"/>
  <c r="EB482" i="6"/>
  <c r="EB488" i="6"/>
  <c r="EB492" i="6"/>
  <c r="EB504" i="6"/>
  <c r="EB518" i="6"/>
  <c r="EB524" i="6"/>
  <c r="EB527" i="6"/>
  <c r="EB529" i="6"/>
  <c r="EB538" i="6"/>
  <c r="EB476" i="6"/>
  <c r="EB481" i="6"/>
  <c r="EB484" i="6"/>
  <c r="EB487" i="6"/>
  <c r="EB512" i="6"/>
  <c r="EB515" i="6"/>
  <c r="EB516" i="6"/>
  <c r="EB517" i="6"/>
  <c r="EB526" i="6"/>
  <c r="EB479" i="6"/>
  <c r="EB510" i="6"/>
  <c r="EB528" i="6"/>
  <c r="EB533" i="6"/>
  <c r="EB534" i="6"/>
  <c r="EB535" i="6"/>
  <c r="EB453" i="6"/>
  <c r="EB486" i="6"/>
  <c r="EB505" i="6"/>
  <c r="EB519" i="6"/>
  <c r="EB521" i="6"/>
  <c r="EB531" i="6"/>
  <c r="EB477" i="6"/>
  <c r="EB483" i="6"/>
  <c r="EB497" i="6"/>
  <c r="EB498" i="6"/>
  <c r="EB499" i="6"/>
  <c r="EB514" i="6"/>
  <c r="EB523" i="6"/>
  <c r="EB530" i="6"/>
  <c r="EB532" i="6"/>
  <c r="EB536" i="6"/>
  <c r="EB485" i="6"/>
  <c r="EB491" i="6"/>
  <c r="EB496" i="6"/>
  <c r="EB506" i="6"/>
  <c r="EB507" i="6"/>
  <c r="EB522" i="6"/>
  <c r="EB525" i="6"/>
  <c r="EB480" i="6"/>
  <c r="EB489" i="6"/>
  <c r="EB490" i="6"/>
  <c r="EB493" i="6"/>
  <c r="EB500" i="6"/>
  <c r="EB501" i="6"/>
  <c r="EB502" i="6"/>
  <c r="EB503" i="6"/>
  <c r="EB508" i="6"/>
  <c r="FS62" i="6"/>
  <c r="FS61" i="6"/>
  <c r="FS64" i="6"/>
  <c r="FS63" i="6"/>
  <c r="FS66" i="6"/>
  <c r="FS65" i="6"/>
  <c r="FS67" i="6"/>
  <c r="FS70" i="6"/>
  <c r="FS68" i="6"/>
  <c r="FS69" i="6"/>
  <c r="FS71" i="6"/>
  <c r="FS80" i="6"/>
  <c r="FS84" i="6"/>
  <c r="FS79" i="6"/>
  <c r="FS83" i="6"/>
  <c r="FS82" i="6"/>
  <c r="FS81" i="6"/>
  <c r="FS411" i="6"/>
  <c r="FS412" i="6"/>
  <c r="FS413" i="6"/>
  <c r="FS420" i="6"/>
  <c r="FS426" i="6"/>
  <c r="FS430" i="6"/>
  <c r="FS434" i="6"/>
  <c r="FS443" i="6"/>
  <c r="FS440" i="6"/>
  <c r="FS447" i="6"/>
  <c r="FS421" i="6"/>
  <c r="FS427" i="6"/>
  <c r="FS431" i="6"/>
  <c r="FS444" i="6"/>
  <c r="FS422" i="6"/>
  <c r="FS423" i="6"/>
  <c r="FS432" i="6"/>
  <c r="FS435" i="6"/>
  <c r="FS441" i="6"/>
  <c r="FS415" i="6"/>
  <c r="FS416" i="6"/>
  <c r="FS436" i="6"/>
  <c r="FS445" i="6"/>
  <c r="FS414" i="6"/>
  <c r="FS417" i="6"/>
  <c r="FS424" i="6"/>
  <c r="FS428" i="6"/>
  <c r="FS418" i="6"/>
  <c r="FS433" i="6"/>
  <c r="FS437" i="6"/>
  <c r="FS442" i="6"/>
  <c r="FS446" i="6"/>
  <c r="FS451" i="6"/>
  <c r="FS454" i="6"/>
  <c r="FS449" i="6"/>
  <c r="FS458" i="6"/>
  <c r="FS461" i="6"/>
  <c r="FS473" i="6"/>
  <c r="FS452" i="6"/>
  <c r="FS455" i="6"/>
  <c r="FS464" i="6"/>
  <c r="FS471" i="6"/>
  <c r="FS467" i="6"/>
  <c r="FS419" i="6"/>
  <c r="FS425" i="6"/>
  <c r="FS438" i="6"/>
  <c r="FS456" i="6"/>
  <c r="FS459" i="6"/>
  <c r="FS465" i="6"/>
  <c r="FS469" i="6"/>
  <c r="FS429" i="6"/>
  <c r="FS450" i="6"/>
  <c r="FS453" i="6"/>
  <c r="FS462" i="6"/>
  <c r="FS474" i="6"/>
  <c r="FS457" i="6"/>
  <c r="FS468" i="6"/>
  <c r="FS470" i="6"/>
  <c r="FS460" i="6"/>
  <c r="FS484" i="6"/>
  <c r="FS488" i="6"/>
  <c r="FS492" i="6"/>
  <c r="FS495" i="6"/>
  <c r="FS513" i="6"/>
  <c r="FS518" i="6"/>
  <c r="FS519" i="6"/>
  <c r="FS521" i="6"/>
  <c r="FS528" i="6"/>
  <c r="FS531" i="6"/>
  <c r="FS533" i="6"/>
  <c r="FS535" i="6"/>
  <c r="FS537" i="6"/>
  <c r="FS472" i="6"/>
  <c r="FS481" i="6"/>
  <c r="FS504" i="6"/>
  <c r="FS511" i="6"/>
  <c r="FS516" i="6"/>
  <c r="FS530" i="6"/>
  <c r="FS532" i="6"/>
  <c r="FS479" i="6"/>
  <c r="FS486" i="6"/>
  <c r="FS510" i="6"/>
  <c r="FS512" i="6"/>
  <c r="FS523" i="6"/>
  <c r="FS525" i="6"/>
  <c r="FS536" i="6"/>
  <c r="FS477" i="6"/>
  <c r="FS487" i="6"/>
  <c r="FS515" i="6"/>
  <c r="FS517" i="6"/>
  <c r="FS466" i="6"/>
  <c r="FS483" i="6"/>
  <c r="FS498" i="6"/>
  <c r="FS505" i="6"/>
  <c r="FS520" i="6"/>
  <c r="FS522" i="6"/>
  <c r="FS439" i="6"/>
  <c r="FS480" i="6"/>
  <c r="FS485" i="6"/>
  <c r="FS496" i="6"/>
  <c r="FS499" i="6"/>
  <c r="FS506" i="6"/>
  <c r="FS514" i="6"/>
  <c r="FS524" i="6"/>
  <c r="FS527" i="6"/>
  <c r="FS529" i="6"/>
  <c r="FS463" i="6"/>
  <c r="FS478" i="6"/>
  <c r="FS491" i="6"/>
  <c r="FS497" i="6"/>
  <c r="FS500" i="6"/>
  <c r="FS507" i="6"/>
  <c r="FS508" i="6"/>
  <c r="FS509" i="6"/>
  <c r="FS526" i="6"/>
  <c r="FS448" i="6"/>
  <c r="FS475" i="6"/>
  <c r="FS476" i="6"/>
  <c r="FS482" i="6"/>
  <c r="FS489" i="6"/>
  <c r="FS490" i="6"/>
  <c r="FS493" i="6"/>
  <c r="FS494" i="6"/>
  <c r="FS501" i="6"/>
  <c r="FS502" i="6"/>
  <c r="FS503" i="6"/>
  <c r="GA62" i="6"/>
  <c r="GA61" i="6"/>
  <c r="GA64" i="6"/>
  <c r="GA63" i="6"/>
  <c r="GA66" i="6"/>
  <c r="GA65" i="6"/>
  <c r="GA67" i="6"/>
  <c r="GA68" i="6"/>
  <c r="GA70" i="6"/>
  <c r="GA69" i="6"/>
  <c r="GA75" i="6"/>
  <c r="GA78" i="6"/>
  <c r="GA74" i="6"/>
  <c r="GA77" i="6"/>
  <c r="GA72" i="6"/>
  <c r="GA76" i="6"/>
  <c r="GA73" i="6"/>
  <c r="GA81" i="6"/>
  <c r="GA79" i="6"/>
  <c r="GA84" i="6"/>
  <c r="GA71" i="6"/>
  <c r="GA80" i="6"/>
  <c r="GA82" i="6"/>
  <c r="GA83" i="6"/>
  <c r="GA411" i="6"/>
  <c r="GA412" i="6"/>
  <c r="GA413" i="6"/>
  <c r="GA420" i="6"/>
  <c r="GA426" i="6"/>
  <c r="GA430" i="6"/>
  <c r="GA434" i="6"/>
  <c r="GA443" i="6"/>
  <c r="GA440" i="6"/>
  <c r="GA447" i="6"/>
  <c r="GA414" i="6"/>
  <c r="GA415" i="6"/>
  <c r="GA421" i="6"/>
  <c r="GA427" i="6"/>
  <c r="GA431" i="6"/>
  <c r="GA444" i="6"/>
  <c r="GA422" i="6"/>
  <c r="GA423" i="6"/>
  <c r="GA432" i="6"/>
  <c r="GA435" i="6"/>
  <c r="GA441" i="6"/>
  <c r="GA416" i="6"/>
  <c r="GA436" i="6"/>
  <c r="GA445" i="6"/>
  <c r="GA417" i="6"/>
  <c r="GA424" i="6"/>
  <c r="GA428" i="6"/>
  <c r="GA418" i="6"/>
  <c r="GA433" i="6"/>
  <c r="GA437" i="6"/>
  <c r="GA442" i="6"/>
  <c r="GA439" i="6"/>
  <c r="GA451" i="6"/>
  <c r="GA454" i="6"/>
  <c r="GA446" i="6"/>
  <c r="GA449" i="6"/>
  <c r="GA458" i="6"/>
  <c r="GA461" i="6"/>
  <c r="GA473" i="6"/>
  <c r="GA452" i="6"/>
  <c r="GA455" i="6"/>
  <c r="GA464" i="6"/>
  <c r="GA471" i="6"/>
  <c r="GA467" i="6"/>
  <c r="GA456" i="6"/>
  <c r="GA459" i="6"/>
  <c r="GA465" i="6"/>
  <c r="GA469" i="6"/>
  <c r="GA419" i="6"/>
  <c r="GA425" i="6"/>
  <c r="GA438" i="6"/>
  <c r="GA450" i="6"/>
  <c r="GA453" i="6"/>
  <c r="GA462" i="6"/>
  <c r="GA474" i="6"/>
  <c r="GA429" i="6"/>
  <c r="GA457" i="6"/>
  <c r="GA468" i="6"/>
  <c r="GA470" i="6"/>
  <c r="GA448" i="6"/>
  <c r="GA484" i="6"/>
  <c r="GA488" i="6"/>
  <c r="GA492" i="6"/>
  <c r="GA495" i="6"/>
  <c r="GA513" i="6"/>
  <c r="GA518" i="6"/>
  <c r="GA519" i="6"/>
  <c r="GA521" i="6"/>
  <c r="GA528" i="6"/>
  <c r="GA531" i="6"/>
  <c r="GA533" i="6"/>
  <c r="GA535" i="6"/>
  <c r="GA537" i="6"/>
  <c r="GA460" i="6"/>
  <c r="GA481" i="6"/>
  <c r="GA504" i="6"/>
  <c r="GA511" i="6"/>
  <c r="GA516" i="6"/>
  <c r="GA530" i="6"/>
  <c r="GA532" i="6"/>
  <c r="GA472" i="6"/>
  <c r="GA479" i="6"/>
  <c r="GA486" i="6"/>
  <c r="GA510" i="6"/>
  <c r="GA512" i="6"/>
  <c r="GA523" i="6"/>
  <c r="GA525" i="6"/>
  <c r="GA536" i="6"/>
  <c r="GA477" i="6"/>
  <c r="GA487" i="6"/>
  <c r="GA515" i="6"/>
  <c r="GA517" i="6"/>
  <c r="GA483" i="6"/>
  <c r="GA498" i="6"/>
  <c r="GA505" i="6"/>
  <c r="GA520" i="6"/>
  <c r="GA522" i="6"/>
  <c r="GA466" i="6"/>
  <c r="GA475" i="6"/>
  <c r="GA480" i="6"/>
  <c r="GA485" i="6"/>
  <c r="GA496" i="6"/>
  <c r="GA499" i="6"/>
  <c r="GA506" i="6"/>
  <c r="GA514" i="6"/>
  <c r="GA524" i="6"/>
  <c r="GA527" i="6"/>
  <c r="GA529" i="6"/>
  <c r="GA476" i="6"/>
  <c r="GA478" i="6"/>
  <c r="GA491" i="6"/>
  <c r="GA497" i="6"/>
  <c r="GA500" i="6"/>
  <c r="GA507" i="6"/>
  <c r="GA508" i="6"/>
  <c r="GA509" i="6"/>
  <c r="GA526" i="6"/>
  <c r="GA463" i="6"/>
  <c r="GA482" i="6"/>
  <c r="GA489" i="6"/>
  <c r="GA490" i="6"/>
  <c r="GA493" i="6"/>
  <c r="GA494" i="6"/>
  <c r="GA501" i="6"/>
  <c r="GA502" i="6"/>
  <c r="GA503" i="6"/>
  <c r="GI62" i="6"/>
  <c r="GI61" i="6"/>
  <c r="GI64" i="6"/>
  <c r="GI63" i="6"/>
  <c r="GI66" i="6"/>
  <c r="GI65" i="6"/>
  <c r="GI67" i="6"/>
  <c r="GI70" i="6"/>
  <c r="GI69" i="6"/>
  <c r="GI68" i="6"/>
  <c r="GI71" i="6"/>
  <c r="GI78" i="6"/>
  <c r="GI73" i="6"/>
  <c r="GI77" i="6"/>
  <c r="GI74" i="6"/>
  <c r="GI76" i="6"/>
  <c r="GI72" i="6"/>
  <c r="GI81" i="6"/>
  <c r="GI83" i="6"/>
  <c r="GI79" i="6"/>
  <c r="GI84" i="6"/>
  <c r="GI75" i="6"/>
  <c r="GI80" i="6"/>
  <c r="GI82" i="6"/>
  <c r="GI411" i="6"/>
  <c r="GI412" i="6"/>
  <c r="GI413" i="6"/>
  <c r="GI415" i="6"/>
  <c r="GI420" i="6"/>
  <c r="GI426" i="6"/>
  <c r="GI430" i="6"/>
  <c r="GI434" i="6"/>
  <c r="GI443" i="6"/>
  <c r="GI440" i="6"/>
  <c r="GI447" i="6"/>
  <c r="GI421" i="6"/>
  <c r="GI427" i="6"/>
  <c r="GI431" i="6"/>
  <c r="GI444" i="6"/>
  <c r="GI422" i="6"/>
  <c r="GI423" i="6"/>
  <c r="GI432" i="6"/>
  <c r="GI435" i="6"/>
  <c r="GI441" i="6"/>
  <c r="GI416" i="6"/>
  <c r="GI436" i="6"/>
  <c r="GI445" i="6"/>
  <c r="GI417" i="6"/>
  <c r="GI424" i="6"/>
  <c r="GI428" i="6"/>
  <c r="GI418" i="6"/>
  <c r="GI433" i="6"/>
  <c r="GI437" i="6"/>
  <c r="GI442" i="6"/>
  <c r="GI451" i="6"/>
  <c r="GI454" i="6"/>
  <c r="GI439" i="6"/>
  <c r="GI449" i="6"/>
  <c r="GI458" i="6"/>
  <c r="GI461" i="6"/>
  <c r="GI473" i="6"/>
  <c r="GI446" i="6"/>
  <c r="GI452" i="6"/>
  <c r="GI455" i="6"/>
  <c r="GI464" i="6"/>
  <c r="GI471" i="6"/>
  <c r="GI467" i="6"/>
  <c r="GI456" i="6"/>
  <c r="GI459" i="6"/>
  <c r="GI465" i="6"/>
  <c r="GI469" i="6"/>
  <c r="GI450" i="6"/>
  <c r="GI453" i="6"/>
  <c r="GI462" i="6"/>
  <c r="GI474" i="6"/>
  <c r="GI414" i="6"/>
  <c r="GI419" i="6"/>
  <c r="GI425" i="6"/>
  <c r="GI438" i="6"/>
  <c r="GI457" i="6"/>
  <c r="GI468" i="6"/>
  <c r="GI470" i="6"/>
  <c r="GI463" i="6"/>
  <c r="GI484" i="6"/>
  <c r="GI488" i="6"/>
  <c r="GI492" i="6"/>
  <c r="GI495" i="6"/>
  <c r="GI513" i="6"/>
  <c r="GI518" i="6"/>
  <c r="GI519" i="6"/>
  <c r="GI521" i="6"/>
  <c r="GI528" i="6"/>
  <c r="GI531" i="6"/>
  <c r="GI533" i="6"/>
  <c r="GI535" i="6"/>
  <c r="GI537" i="6"/>
  <c r="GI448" i="6"/>
  <c r="GI481" i="6"/>
  <c r="GI504" i="6"/>
  <c r="GI511" i="6"/>
  <c r="GI516" i="6"/>
  <c r="GI530" i="6"/>
  <c r="GI532" i="6"/>
  <c r="GI460" i="6"/>
  <c r="GI479" i="6"/>
  <c r="GI486" i="6"/>
  <c r="GI510" i="6"/>
  <c r="GI512" i="6"/>
  <c r="GI523" i="6"/>
  <c r="GI525" i="6"/>
  <c r="GI536" i="6"/>
  <c r="GI472" i="6"/>
  <c r="GI475" i="6"/>
  <c r="GI477" i="6"/>
  <c r="GI487" i="6"/>
  <c r="GI515" i="6"/>
  <c r="GI517" i="6"/>
  <c r="GI483" i="6"/>
  <c r="GI498" i="6"/>
  <c r="GI505" i="6"/>
  <c r="GI520" i="6"/>
  <c r="GI522" i="6"/>
  <c r="GI476" i="6"/>
  <c r="GI480" i="6"/>
  <c r="GI485" i="6"/>
  <c r="GI496" i="6"/>
  <c r="GI499" i="6"/>
  <c r="GI506" i="6"/>
  <c r="GI514" i="6"/>
  <c r="GI524" i="6"/>
  <c r="GI527" i="6"/>
  <c r="GI529" i="6"/>
  <c r="GI429" i="6"/>
  <c r="GI466" i="6"/>
  <c r="GI478" i="6"/>
  <c r="GI491" i="6"/>
  <c r="GI497" i="6"/>
  <c r="GI500" i="6"/>
  <c r="GI507" i="6"/>
  <c r="GI508" i="6"/>
  <c r="GI509" i="6"/>
  <c r="GI526" i="6"/>
  <c r="GI482" i="6"/>
  <c r="GI489" i="6"/>
  <c r="GI490" i="6"/>
  <c r="GI493" i="6"/>
  <c r="GI494" i="6"/>
  <c r="GI501" i="6"/>
  <c r="GI502" i="6"/>
  <c r="GI503" i="6"/>
  <c r="HY64" i="6"/>
  <c r="HY63" i="6"/>
  <c r="HY62" i="6"/>
  <c r="HY61" i="6"/>
  <c r="HY67" i="6"/>
  <c r="HY66" i="6"/>
  <c r="HY65" i="6"/>
  <c r="HY68" i="6"/>
  <c r="HY70" i="6"/>
  <c r="HY69" i="6"/>
  <c r="HY73" i="6"/>
  <c r="HY76" i="6"/>
  <c r="HY72" i="6"/>
  <c r="HY74" i="6"/>
  <c r="HY75" i="6"/>
  <c r="HY71" i="6"/>
  <c r="HY77" i="6"/>
  <c r="HY78" i="6"/>
  <c r="HY411" i="6"/>
  <c r="HY412" i="6"/>
  <c r="HY422" i="6"/>
  <c r="HY435" i="6"/>
  <c r="HY441" i="6"/>
  <c r="HY444" i="6"/>
  <c r="HY413" i="6"/>
  <c r="HY414" i="6"/>
  <c r="HY423" i="6"/>
  <c r="HY432" i="6"/>
  <c r="HY436" i="6"/>
  <c r="HY416" i="6"/>
  <c r="HY417" i="6"/>
  <c r="HY424" i="6"/>
  <c r="HY445" i="6"/>
  <c r="HY415" i="6"/>
  <c r="HY418" i="6"/>
  <c r="HY433" i="6"/>
  <c r="HY437" i="6"/>
  <c r="HY442" i="6"/>
  <c r="HY419" i="6"/>
  <c r="HY425" i="6"/>
  <c r="HY428" i="6"/>
  <c r="HY438" i="6"/>
  <c r="HY446" i="6"/>
  <c r="HY420" i="6"/>
  <c r="HY429" i="6"/>
  <c r="HY430" i="6"/>
  <c r="HY434" i="6"/>
  <c r="HY439" i="6"/>
  <c r="HY443" i="6"/>
  <c r="HY426" i="6"/>
  <c r="HY440" i="6"/>
  <c r="HY452" i="6"/>
  <c r="HY464" i="6"/>
  <c r="HY421" i="6"/>
  <c r="HY431" i="6"/>
  <c r="HY459" i="6"/>
  <c r="HY465" i="6"/>
  <c r="HY467" i="6"/>
  <c r="HY469" i="6"/>
  <c r="HY471" i="6"/>
  <c r="HY450" i="6"/>
  <c r="HY456" i="6"/>
  <c r="HY462" i="6"/>
  <c r="HY476" i="6"/>
  <c r="HY447" i="6"/>
  <c r="HY453" i="6"/>
  <c r="HY474" i="6"/>
  <c r="HY457" i="6"/>
  <c r="HY463" i="6"/>
  <c r="HY468" i="6"/>
  <c r="HY470" i="6"/>
  <c r="HY472" i="6"/>
  <c r="HY448" i="6"/>
  <c r="HY451" i="6"/>
  <c r="HY454" i="6"/>
  <c r="HY460" i="6"/>
  <c r="HY466" i="6"/>
  <c r="HY458" i="6"/>
  <c r="HY449" i="6"/>
  <c r="HY479" i="6"/>
  <c r="HY481" i="6"/>
  <c r="HY486" i="6"/>
  <c r="HY510" i="6"/>
  <c r="HY512" i="6"/>
  <c r="HY521" i="6"/>
  <c r="HY461" i="6"/>
  <c r="HY477" i="6"/>
  <c r="HY487" i="6"/>
  <c r="HY511" i="6"/>
  <c r="HY516" i="6"/>
  <c r="HY518" i="6"/>
  <c r="HY528" i="6"/>
  <c r="HY530" i="6"/>
  <c r="HY532" i="6"/>
  <c r="HY533" i="6"/>
  <c r="HY535" i="6"/>
  <c r="HY537" i="6"/>
  <c r="HY473" i="6"/>
  <c r="HY483" i="6"/>
  <c r="HY498" i="6"/>
  <c r="HY505" i="6"/>
  <c r="HY519" i="6"/>
  <c r="HY523" i="6"/>
  <c r="HY525" i="6"/>
  <c r="HY531" i="6"/>
  <c r="HY480" i="6"/>
  <c r="HY485" i="6"/>
  <c r="HY496" i="6"/>
  <c r="HY506" i="6"/>
  <c r="HY514" i="6"/>
  <c r="HY515" i="6"/>
  <c r="HY455" i="6"/>
  <c r="HY478" i="6"/>
  <c r="HY491" i="6"/>
  <c r="HY497" i="6"/>
  <c r="HY499" i="6"/>
  <c r="HY500" i="6"/>
  <c r="HY509" i="6"/>
  <c r="HY520" i="6"/>
  <c r="HY522" i="6"/>
  <c r="HY475" i="6"/>
  <c r="HY482" i="6"/>
  <c r="HY489" i="6"/>
  <c r="HY490" i="6"/>
  <c r="HY493" i="6"/>
  <c r="HY494" i="6"/>
  <c r="HY501" i="6"/>
  <c r="HY502" i="6"/>
  <c r="HY507" i="6"/>
  <c r="HY524" i="6"/>
  <c r="HY527" i="6"/>
  <c r="HY529" i="6"/>
  <c r="HY484" i="6"/>
  <c r="HY488" i="6"/>
  <c r="HY492" i="6"/>
  <c r="HY495" i="6"/>
  <c r="HY503" i="6"/>
  <c r="HY508" i="6"/>
  <c r="HY513" i="6"/>
  <c r="HY517" i="6"/>
  <c r="HY526" i="6"/>
  <c r="HY427" i="6"/>
  <c r="HY504" i="6"/>
  <c r="IG64" i="6"/>
  <c r="IG63" i="6"/>
  <c r="IG62" i="6"/>
  <c r="IG61" i="6"/>
  <c r="IG67" i="6"/>
  <c r="IG66" i="6"/>
  <c r="IG65" i="6"/>
  <c r="IG68" i="6"/>
  <c r="IG70" i="6"/>
  <c r="IG73" i="6"/>
  <c r="IG69" i="6"/>
  <c r="IG76" i="6"/>
  <c r="IG75" i="6"/>
  <c r="IG71" i="6"/>
  <c r="IG72" i="6"/>
  <c r="IG74" i="6"/>
  <c r="IG77" i="6"/>
  <c r="IG79" i="6"/>
  <c r="IG83" i="6"/>
  <c r="IG78" i="6"/>
  <c r="IG81" i="6"/>
  <c r="IG82" i="6"/>
  <c r="IG80" i="6"/>
  <c r="IG84" i="6"/>
  <c r="IG411" i="6"/>
  <c r="IG412" i="6"/>
  <c r="IG422" i="6"/>
  <c r="IG435" i="6"/>
  <c r="IG441" i="6"/>
  <c r="IG444" i="6"/>
  <c r="IG415" i="6"/>
  <c r="IG423" i="6"/>
  <c r="IG432" i="6"/>
  <c r="IG436" i="6"/>
  <c r="IG416" i="6"/>
  <c r="IG417" i="6"/>
  <c r="IG424" i="6"/>
  <c r="IG445" i="6"/>
  <c r="IG418" i="6"/>
  <c r="IG433" i="6"/>
  <c r="IG437" i="6"/>
  <c r="IG442" i="6"/>
  <c r="IG419" i="6"/>
  <c r="IG425" i="6"/>
  <c r="IG428" i="6"/>
  <c r="IG438" i="6"/>
  <c r="IG446" i="6"/>
  <c r="IG413" i="6"/>
  <c r="IG420" i="6"/>
  <c r="IG429" i="6"/>
  <c r="IG430" i="6"/>
  <c r="IG434" i="6"/>
  <c r="IG439" i="6"/>
  <c r="IG443" i="6"/>
  <c r="IG414" i="6"/>
  <c r="IG426" i="6"/>
  <c r="IG440" i="6"/>
  <c r="IG427" i="6"/>
  <c r="IG452" i="6"/>
  <c r="IG464" i="6"/>
  <c r="IG447" i="6"/>
  <c r="IG459" i="6"/>
  <c r="IG465" i="6"/>
  <c r="IG467" i="6"/>
  <c r="IG469" i="6"/>
  <c r="IG471" i="6"/>
  <c r="IG421" i="6"/>
  <c r="IG431" i="6"/>
  <c r="IG450" i="6"/>
  <c r="IG456" i="6"/>
  <c r="IG462" i="6"/>
  <c r="IG476" i="6"/>
  <c r="IG453" i="6"/>
  <c r="IG474" i="6"/>
  <c r="IG457" i="6"/>
  <c r="IG463" i="6"/>
  <c r="IG468" i="6"/>
  <c r="IG470" i="6"/>
  <c r="IG472" i="6"/>
  <c r="IG448" i="6"/>
  <c r="IG451" i="6"/>
  <c r="IG454" i="6"/>
  <c r="IG460" i="6"/>
  <c r="IG466" i="6"/>
  <c r="IG458" i="6"/>
  <c r="IG479" i="6"/>
  <c r="IG481" i="6"/>
  <c r="IG486" i="6"/>
  <c r="IG510" i="6"/>
  <c r="IG512" i="6"/>
  <c r="IG521" i="6"/>
  <c r="IG449" i="6"/>
  <c r="IG477" i="6"/>
  <c r="IG487" i="6"/>
  <c r="IG511" i="6"/>
  <c r="IG516" i="6"/>
  <c r="IG518" i="6"/>
  <c r="IG528" i="6"/>
  <c r="IG530" i="6"/>
  <c r="IG532" i="6"/>
  <c r="IG533" i="6"/>
  <c r="IG535" i="6"/>
  <c r="IG537" i="6"/>
  <c r="IG461" i="6"/>
  <c r="IG483" i="6"/>
  <c r="IG498" i="6"/>
  <c r="IG505" i="6"/>
  <c r="IG519" i="6"/>
  <c r="IG523" i="6"/>
  <c r="IG525" i="6"/>
  <c r="IG531" i="6"/>
  <c r="IG473" i="6"/>
  <c r="IG475" i="6"/>
  <c r="IG480" i="6"/>
  <c r="IG485" i="6"/>
  <c r="IG496" i="6"/>
  <c r="IG506" i="6"/>
  <c r="IG514" i="6"/>
  <c r="IG515" i="6"/>
  <c r="IG478" i="6"/>
  <c r="IG491" i="6"/>
  <c r="IG497" i="6"/>
  <c r="IG499" i="6"/>
  <c r="IG500" i="6"/>
  <c r="IG509" i="6"/>
  <c r="IG520" i="6"/>
  <c r="IG522" i="6"/>
  <c r="IG455" i="6"/>
  <c r="IG482" i="6"/>
  <c r="IG489" i="6"/>
  <c r="IG490" i="6"/>
  <c r="IG493" i="6"/>
  <c r="IG494" i="6"/>
  <c r="IG501" i="6"/>
  <c r="IG502" i="6"/>
  <c r="IG507" i="6"/>
  <c r="IG524" i="6"/>
  <c r="IG527" i="6"/>
  <c r="IG529" i="6"/>
  <c r="IG484" i="6"/>
  <c r="IG488" i="6"/>
  <c r="IG492" i="6"/>
  <c r="IG495" i="6"/>
  <c r="IG503" i="6"/>
  <c r="IG508" i="6"/>
  <c r="IG513" i="6"/>
  <c r="IG517" i="6"/>
  <c r="IG526" i="6"/>
  <c r="IG504" i="6"/>
  <c r="IO64" i="6"/>
  <c r="IO63" i="6"/>
  <c r="IO62" i="6"/>
  <c r="IO61" i="6"/>
  <c r="IO67" i="6"/>
  <c r="IO66" i="6"/>
  <c r="IO65" i="6"/>
  <c r="IO68" i="6"/>
  <c r="IO70" i="6"/>
  <c r="IO71" i="6"/>
  <c r="IO73" i="6"/>
  <c r="IO72" i="6"/>
  <c r="IO75" i="6"/>
  <c r="IO76" i="6"/>
  <c r="IO74" i="6"/>
  <c r="IO69" i="6"/>
  <c r="IO77" i="6"/>
  <c r="IO79" i="6"/>
  <c r="IO83" i="6"/>
  <c r="IO78" i="6"/>
  <c r="IO82" i="6"/>
  <c r="IO80" i="6"/>
  <c r="IO84" i="6"/>
  <c r="IO81" i="6"/>
  <c r="IO411" i="6"/>
  <c r="IO412" i="6"/>
  <c r="IO422" i="6"/>
  <c r="IO435" i="6"/>
  <c r="IO441" i="6"/>
  <c r="IO444" i="6"/>
  <c r="IO413" i="6"/>
  <c r="IO423" i="6"/>
  <c r="IO432" i="6"/>
  <c r="IO436" i="6"/>
  <c r="IO416" i="6"/>
  <c r="IO417" i="6"/>
  <c r="IO424" i="6"/>
  <c r="IO445" i="6"/>
  <c r="IO414" i="6"/>
  <c r="IO418" i="6"/>
  <c r="IO433" i="6"/>
  <c r="IO437" i="6"/>
  <c r="IO442" i="6"/>
  <c r="IO419" i="6"/>
  <c r="IO425" i="6"/>
  <c r="IO428" i="6"/>
  <c r="IO438" i="6"/>
  <c r="IO446" i="6"/>
  <c r="IO420" i="6"/>
  <c r="IO429" i="6"/>
  <c r="IO430" i="6"/>
  <c r="IO434" i="6"/>
  <c r="IO439" i="6"/>
  <c r="IO443" i="6"/>
  <c r="IO426" i="6"/>
  <c r="IO440" i="6"/>
  <c r="IO452" i="6"/>
  <c r="IO464" i="6"/>
  <c r="IO427" i="6"/>
  <c r="IO447" i="6"/>
  <c r="IO459" i="6"/>
  <c r="IO465" i="6"/>
  <c r="IO467" i="6"/>
  <c r="IO469" i="6"/>
  <c r="IO471" i="6"/>
  <c r="IO450" i="6"/>
  <c r="IO456" i="6"/>
  <c r="IO462" i="6"/>
  <c r="IO476" i="6"/>
  <c r="IO421" i="6"/>
  <c r="IO431" i="6"/>
  <c r="IO453" i="6"/>
  <c r="IO474" i="6"/>
  <c r="IO457" i="6"/>
  <c r="IO463" i="6"/>
  <c r="IO468" i="6"/>
  <c r="IO470" i="6"/>
  <c r="IO472" i="6"/>
  <c r="IO448" i="6"/>
  <c r="IO451" i="6"/>
  <c r="IO454" i="6"/>
  <c r="IO460" i="6"/>
  <c r="IO466" i="6"/>
  <c r="IO458" i="6"/>
  <c r="IO479" i="6"/>
  <c r="IO481" i="6"/>
  <c r="IO486" i="6"/>
  <c r="IO510" i="6"/>
  <c r="IO512" i="6"/>
  <c r="IO521" i="6"/>
  <c r="IO475" i="6"/>
  <c r="IO477" i="6"/>
  <c r="IO487" i="6"/>
  <c r="IO511" i="6"/>
  <c r="IO516" i="6"/>
  <c r="IO518" i="6"/>
  <c r="IO528" i="6"/>
  <c r="IO530" i="6"/>
  <c r="IO532" i="6"/>
  <c r="IO533" i="6"/>
  <c r="IO535" i="6"/>
  <c r="IO537" i="6"/>
  <c r="IO415" i="6"/>
  <c r="IO449" i="6"/>
  <c r="IO483" i="6"/>
  <c r="IO498" i="6"/>
  <c r="IO505" i="6"/>
  <c r="IO519" i="6"/>
  <c r="IO523" i="6"/>
  <c r="IO525" i="6"/>
  <c r="IO531" i="6"/>
  <c r="IO461" i="6"/>
  <c r="IO480" i="6"/>
  <c r="IO485" i="6"/>
  <c r="IO496" i="6"/>
  <c r="IO506" i="6"/>
  <c r="IO514" i="6"/>
  <c r="IO515" i="6"/>
  <c r="IO473" i="6"/>
  <c r="IO478" i="6"/>
  <c r="IO491" i="6"/>
  <c r="IO497" i="6"/>
  <c r="IO499" i="6"/>
  <c r="IO500" i="6"/>
  <c r="IO509" i="6"/>
  <c r="IO520" i="6"/>
  <c r="IO522" i="6"/>
  <c r="IO482" i="6"/>
  <c r="IO489" i="6"/>
  <c r="IO490" i="6"/>
  <c r="IO493" i="6"/>
  <c r="IO494" i="6"/>
  <c r="IO501" i="6"/>
  <c r="IO502" i="6"/>
  <c r="IO507" i="6"/>
  <c r="IO524" i="6"/>
  <c r="IO527" i="6"/>
  <c r="IO529" i="6"/>
  <c r="IO455" i="6"/>
  <c r="IO484" i="6"/>
  <c r="IO488" i="6"/>
  <c r="IO492" i="6"/>
  <c r="IO495" i="6"/>
  <c r="IO503" i="6"/>
  <c r="IO508" i="6"/>
  <c r="IO513" i="6"/>
  <c r="IO517" i="6"/>
  <c r="IO526" i="6"/>
  <c r="IO504" i="6"/>
  <c r="FP560" i="6"/>
  <c r="FP64" i="6"/>
  <c r="FP63" i="6"/>
  <c r="FP62" i="6"/>
  <c r="FP65" i="6"/>
  <c r="FP68" i="6"/>
  <c r="FP67" i="6"/>
  <c r="FP66" i="6"/>
  <c r="FP69" i="6"/>
  <c r="FP61" i="6"/>
  <c r="FP71" i="6"/>
  <c r="FP70" i="6"/>
  <c r="FP74" i="6"/>
  <c r="FP77" i="6"/>
  <c r="FP73" i="6"/>
  <c r="FP76" i="6"/>
  <c r="FP72" i="6"/>
  <c r="FP80" i="6"/>
  <c r="FP84" i="6"/>
  <c r="FP83" i="6"/>
  <c r="FP75" i="6"/>
  <c r="FP78" i="6"/>
  <c r="FP79" i="6"/>
  <c r="FP81" i="6"/>
  <c r="FP82" i="6"/>
  <c r="FP411" i="6"/>
  <c r="FP412" i="6"/>
  <c r="FP413" i="6"/>
  <c r="FP422" i="6"/>
  <c r="FP423" i="6"/>
  <c r="FP432" i="6"/>
  <c r="FP435" i="6"/>
  <c r="FP441" i="6"/>
  <c r="FP416" i="6"/>
  <c r="FP436" i="6"/>
  <c r="FP445" i="6"/>
  <c r="FP415" i="6"/>
  <c r="FP417" i="6"/>
  <c r="FP424" i="6"/>
  <c r="FP428" i="6"/>
  <c r="FP418" i="6"/>
  <c r="FP433" i="6"/>
  <c r="FP437" i="6"/>
  <c r="FP442" i="6"/>
  <c r="FP414" i="6"/>
  <c r="FP419" i="6"/>
  <c r="FP425" i="6"/>
  <c r="FP429" i="6"/>
  <c r="FP438" i="6"/>
  <c r="FP439" i="6"/>
  <c r="FP446" i="6"/>
  <c r="FP420" i="6"/>
  <c r="FP426" i="6"/>
  <c r="FP430" i="6"/>
  <c r="FP434" i="6"/>
  <c r="FP443" i="6"/>
  <c r="FP440" i="6"/>
  <c r="FP447" i="6"/>
  <c r="FP467" i="6"/>
  <c r="FP456" i="6"/>
  <c r="FP459" i="6"/>
  <c r="FP465" i="6"/>
  <c r="FP469" i="6"/>
  <c r="FP427" i="6"/>
  <c r="FP450" i="6"/>
  <c r="FP453" i="6"/>
  <c r="FP462" i="6"/>
  <c r="FP474" i="6"/>
  <c r="FP457" i="6"/>
  <c r="FP468" i="6"/>
  <c r="FP470" i="6"/>
  <c r="FP421" i="6"/>
  <c r="FP431" i="6"/>
  <c r="FP448" i="6"/>
  <c r="FP460" i="6"/>
  <c r="FP463" i="6"/>
  <c r="FP466" i="6"/>
  <c r="FP472" i="6"/>
  <c r="FP444" i="6"/>
  <c r="FP451" i="6"/>
  <c r="FP454" i="6"/>
  <c r="FP449" i="6"/>
  <c r="FP458" i="6"/>
  <c r="FP461" i="6"/>
  <c r="FP473" i="6"/>
  <c r="FP477" i="6"/>
  <c r="FP487" i="6"/>
  <c r="FP515" i="6"/>
  <c r="FP517" i="6"/>
  <c r="FP452" i="6"/>
  <c r="FP483" i="6"/>
  <c r="FP498" i="6"/>
  <c r="FP505" i="6"/>
  <c r="FP520" i="6"/>
  <c r="FP522" i="6"/>
  <c r="FP464" i="6"/>
  <c r="FP471" i="6"/>
  <c r="FP480" i="6"/>
  <c r="FP485" i="6"/>
  <c r="FP496" i="6"/>
  <c r="FP499" i="6"/>
  <c r="FP506" i="6"/>
  <c r="FP514" i="6"/>
  <c r="FP524" i="6"/>
  <c r="FP527" i="6"/>
  <c r="FP529" i="6"/>
  <c r="FP478" i="6"/>
  <c r="FP491" i="6"/>
  <c r="FP497" i="6"/>
  <c r="FP500" i="6"/>
  <c r="FP507" i="6"/>
  <c r="FP508" i="6"/>
  <c r="FP509" i="6"/>
  <c r="FP526" i="6"/>
  <c r="FP475" i="6"/>
  <c r="FP482" i="6"/>
  <c r="FP489" i="6"/>
  <c r="FP490" i="6"/>
  <c r="FP493" i="6"/>
  <c r="FP494" i="6"/>
  <c r="FP501" i="6"/>
  <c r="FP502" i="6"/>
  <c r="FP503" i="6"/>
  <c r="FP534" i="6"/>
  <c r="FP476" i="6"/>
  <c r="FP484" i="6"/>
  <c r="FP488" i="6"/>
  <c r="FP492" i="6"/>
  <c r="FP495" i="6"/>
  <c r="FP513" i="6"/>
  <c r="FP518" i="6"/>
  <c r="FP519" i="6"/>
  <c r="FP521" i="6"/>
  <c r="FP528" i="6"/>
  <c r="FP531" i="6"/>
  <c r="FP533" i="6"/>
  <c r="FP535" i="6"/>
  <c r="FP537" i="6"/>
  <c r="FP481" i="6"/>
  <c r="FP504" i="6"/>
  <c r="FP511" i="6"/>
  <c r="FP516" i="6"/>
  <c r="FP530" i="6"/>
  <c r="FP532" i="6"/>
  <c r="FP455" i="6"/>
  <c r="FP479" i="6"/>
  <c r="FP486" i="6"/>
  <c r="FP510" i="6"/>
  <c r="FP512" i="6"/>
  <c r="FP523" i="6"/>
  <c r="FP525" i="6"/>
  <c r="JY63" i="6"/>
  <c r="JY62" i="6"/>
  <c r="JY61" i="6"/>
  <c r="JY64" i="6"/>
  <c r="JY66" i="6"/>
  <c r="JY65" i="6"/>
  <c r="JY68" i="6"/>
  <c r="JY71" i="6"/>
  <c r="JY67" i="6"/>
  <c r="JY69" i="6"/>
  <c r="JY70" i="6"/>
  <c r="JY74" i="6"/>
  <c r="JY73" i="6"/>
  <c r="JY72" i="6"/>
  <c r="JY77" i="6"/>
  <c r="JY75" i="6"/>
  <c r="JY78" i="6"/>
  <c r="JY81" i="6"/>
  <c r="JY85" i="6"/>
  <c r="JY80" i="6"/>
  <c r="JY84" i="6"/>
  <c r="JY79" i="6"/>
  <c r="JY83" i="6"/>
  <c r="JY82" i="6"/>
  <c r="JY76" i="6"/>
  <c r="JY86" i="6"/>
  <c r="JY90" i="6"/>
  <c r="JY89" i="6"/>
  <c r="JY88" i="6"/>
  <c r="JY92" i="6"/>
  <c r="JY96" i="6"/>
  <c r="JY91" i="6"/>
  <c r="JY95" i="6"/>
  <c r="JY94" i="6"/>
  <c r="JY87" i="6"/>
  <c r="JY93" i="6"/>
  <c r="JY99" i="6"/>
  <c r="JY103" i="6"/>
  <c r="JY98" i="6"/>
  <c r="JY97" i="6"/>
  <c r="JY102" i="6"/>
  <c r="JY101" i="6"/>
  <c r="JY100" i="6"/>
  <c r="JY104" i="6"/>
  <c r="JY106" i="6"/>
  <c r="JY105" i="6"/>
  <c r="JY108" i="6"/>
  <c r="JY112" i="6"/>
  <c r="JY111" i="6"/>
  <c r="JY107" i="6"/>
  <c r="JY110" i="6"/>
  <c r="JY114" i="6"/>
  <c r="JY109" i="6"/>
  <c r="JY113" i="6"/>
  <c r="JY115" i="6"/>
  <c r="JY116" i="6"/>
  <c r="JY120" i="6"/>
  <c r="JY118" i="6"/>
  <c r="JY122" i="6"/>
  <c r="JY117" i="6"/>
  <c r="JY121" i="6"/>
  <c r="JY125" i="6"/>
  <c r="JY129" i="6"/>
  <c r="JY119" i="6"/>
  <c r="JY123" i="6"/>
  <c r="JY127" i="6"/>
  <c r="JY126" i="6"/>
  <c r="JY130" i="6"/>
  <c r="JY134" i="6"/>
  <c r="JY138" i="6"/>
  <c r="JY142" i="6"/>
  <c r="JY133" i="6"/>
  <c r="JY124" i="6"/>
  <c r="JY128" i="6"/>
  <c r="JY132" i="6"/>
  <c r="JY136" i="6"/>
  <c r="JY140" i="6"/>
  <c r="JY144" i="6"/>
  <c r="JY131" i="6"/>
  <c r="JY135" i="6"/>
  <c r="JY139" i="6"/>
  <c r="JY143" i="6"/>
  <c r="JY146" i="6"/>
  <c r="JY150" i="6"/>
  <c r="JY154" i="6"/>
  <c r="JY137" i="6"/>
  <c r="JY141" i="6"/>
  <c r="JY145" i="6"/>
  <c r="JY149" i="6"/>
  <c r="JY153" i="6"/>
  <c r="JY157" i="6"/>
  <c r="JY148" i="6"/>
  <c r="JY152" i="6"/>
  <c r="JY156" i="6"/>
  <c r="JY147" i="6"/>
  <c r="JY151" i="6"/>
  <c r="JY159" i="6"/>
  <c r="JY163" i="6"/>
  <c r="JY167" i="6"/>
  <c r="JY171" i="6"/>
  <c r="JY162" i="6"/>
  <c r="JY166" i="6"/>
  <c r="JY170" i="6"/>
  <c r="JY158" i="6"/>
  <c r="JY161" i="6"/>
  <c r="JY165" i="6"/>
  <c r="JY169" i="6"/>
  <c r="JY173" i="6"/>
  <c r="JY160" i="6"/>
  <c r="JY164" i="6"/>
  <c r="JY155" i="6"/>
  <c r="JY175" i="6"/>
  <c r="JY179" i="6"/>
  <c r="JY183" i="6"/>
  <c r="JY187" i="6"/>
  <c r="JY174" i="6"/>
  <c r="JY178" i="6"/>
  <c r="JY182" i="6"/>
  <c r="JY186" i="6"/>
  <c r="JY168" i="6"/>
  <c r="JY177" i="6"/>
  <c r="JY181" i="6"/>
  <c r="JY185" i="6"/>
  <c r="JY172" i="6"/>
  <c r="JY176" i="6"/>
  <c r="JY180" i="6"/>
  <c r="JY184" i="6"/>
  <c r="JY188" i="6"/>
  <c r="JY189" i="6"/>
  <c r="JY193" i="6"/>
  <c r="JY197" i="6"/>
  <c r="JY201" i="6"/>
  <c r="JY192" i="6"/>
  <c r="JY196" i="6"/>
  <c r="JY200" i="6"/>
  <c r="JY191" i="6"/>
  <c r="JY195" i="6"/>
  <c r="JY199" i="6"/>
  <c r="JY203" i="6"/>
  <c r="JY198" i="6"/>
  <c r="JY204" i="6"/>
  <c r="JY194" i="6"/>
  <c r="JY206" i="6"/>
  <c r="JY207" i="6"/>
  <c r="JY208" i="6"/>
  <c r="JY209" i="6"/>
  <c r="JY210" i="6"/>
  <c r="JY211" i="6"/>
  <c r="JY212" i="6"/>
  <c r="JY213" i="6"/>
  <c r="JY202" i="6"/>
  <c r="JY190" i="6"/>
  <c r="JY205" i="6"/>
  <c r="JY217" i="6"/>
  <c r="JY214" i="6"/>
  <c r="JY215" i="6"/>
  <c r="JY216" i="6"/>
  <c r="JY218" i="6"/>
  <c r="JY219" i="6"/>
  <c r="JY220" i="6"/>
  <c r="JY221" i="6"/>
  <c r="JY222" i="6"/>
  <c r="JY223" i="6"/>
  <c r="JY224" i="6"/>
  <c r="JY225" i="6"/>
  <c r="JY226" i="6"/>
  <c r="JY227" i="6"/>
  <c r="JY228" i="6"/>
  <c r="JY229" i="6"/>
  <c r="JY230" i="6"/>
  <c r="JY231" i="6"/>
  <c r="JY232" i="6"/>
  <c r="JY233" i="6"/>
  <c r="JY234" i="6"/>
  <c r="JY235" i="6"/>
  <c r="JY236" i="6"/>
  <c r="JY237" i="6"/>
  <c r="JY238" i="6"/>
  <c r="JY239" i="6"/>
  <c r="JY240" i="6"/>
  <c r="JY241" i="6"/>
  <c r="JY242" i="6"/>
  <c r="JY243" i="6"/>
  <c r="JY244" i="6"/>
  <c r="JY245" i="6"/>
  <c r="JY246" i="6"/>
  <c r="JY247" i="6"/>
  <c r="JY248" i="6"/>
  <c r="JY249" i="6"/>
  <c r="JY250" i="6"/>
  <c r="JY251" i="6"/>
  <c r="JY252" i="6"/>
  <c r="JY253" i="6"/>
  <c r="JY254" i="6"/>
  <c r="JY255" i="6"/>
  <c r="JY256" i="6"/>
  <c r="JY257" i="6"/>
  <c r="JY258" i="6"/>
  <c r="JY259" i="6"/>
  <c r="JY260" i="6"/>
  <c r="JY261" i="6"/>
  <c r="JY262" i="6"/>
  <c r="JY263" i="6"/>
  <c r="JY264" i="6"/>
  <c r="JY265" i="6"/>
  <c r="JY266" i="6"/>
  <c r="JY267" i="6"/>
  <c r="JY268" i="6"/>
  <c r="JY269" i="6"/>
  <c r="JY270" i="6"/>
  <c r="JY271" i="6"/>
  <c r="JY272" i="6"/>
  <c r="JY273" i="6"/>
  <c r="JY274" i="6"/>
  <c r="JY275" i="6"/>
  <c r="JY276" i="6"/>
  <c r="JY277" i="6"/>
  <c r="JY278" i="6"/>
  <c r="JY279" i="6"/>
  <c r="JY282" i="6"/>
  <c r="JY284" i="6"/>
  <c r="JY285" i="6"/>
  <c r="JY286" i="6"/>
  <c r="JY287" i="6"/>
  <c r="JY288" i="6"/>
  <c r="JY289" i="6"/>
  <c r="JY290" i="6"/>
  <c r="JY291" i="6"/>
  <c r="JY292" i="6"/>
  <c r="JY293" i="6"/>
  <c r="JY294" i="6"/>
  <c r="JY295" i="6"/>
  <c r="JY296" i="6"/>
  <c r="JY297" i="6"/>
  <c r="JY298" i="6"/>
  <c r="JY299" i="6"/>
  <c r="JY300" i="6"/>
  <c r="JY301" i="6"/>
  <c r="JY302" i="6"/>
  <c r="JY303" i="6"/>
  <c r="JY304" i="6"/>
  <c r="JY283" i="6"/>
  <c r="JY305" i="6"/>
  <c r="JY306" i="6"/>
  <c r="JY307" i="6"/>
  <c r="JY308" i="6"/>
  <c r="JY309" i="6"/>
  <c r="JY310" i="6"/>
  <c r="JY311" i="6"/>
  <c r="JY312" i="6"/>
  <c r="JY313" i="6"/>
  <c r="JY314" i="6"/>
  <c r="JY280" i="6"/>
  <c r="JY281" i="6"/>
  <c r="JY322" i="6"/>
  <c r="JY330" i="6"/>
  <c r="JY338" i="6"/>
  <c r="JY346" i="6"/>
  <c r="JY316" i="6"/>
  <c r="JY319" i="6"/>
  <c r="JY327" i="6"/>
  <c r="JY335" i="6"/>
  <c r="JY343" i="6"/>
  <c r="JY324" i="6"/>
  <c r="JY332" i="6"/>
  <c r="JY340" i="6"/>
  <c r="JY321" i="6"/>
  <c r="JY329" i="6"/>
  <c r="JY337" i="6"/>
  <c r="JY315" i="6"/>
  <c r="JY318" i="6"/>
  <c r="JY326" i="6"/>
  <c r="JY334" i="6"/>
  <c r="JY342" i="6"/>
  <c r="JY323" i="6"/>
  <c r="JY331" i="6"/>
  <c r="JY339" i="6"/>
  <c r="JY317" i="6"/>
  <c r="JY320" i="6"/>
  <c r="JY328" i="6"/>
  <c r="JY336" i="6"/>
  <c r="JY344" i="6"/>
  <c r="JY325" i="6"/>
  <c r="JY333" i="6"/>
  <c r="JY341" i="6"/>
  <c r="JY345" i="6"/>
  <c r="JY349" i="6"/>
  <c r="JY357" i="6"/>
  <c r="JY365" i="6"/>
  <c r="JY354" i="6"/>
  <c r="JY362" i="6"/>
  <c r="JY370" i="6"/>
  <c r="JY351" i="6"/>
  <c r="JY359" i="6"/>
  <c r="JY367" i="6"/>
  <c r="JY371" i="6"/>
  <c r="JY372" i="6"/>
  <c r="JY373" i="6"/>
  <c r="JY374" i="6"/>
  <c r="JY375" i="6"/>
  <c r="JY376" i="6"/>
  <c r="JY377" i="6"/>
  <c r="JY348" i="6"/>
  <c r="JY356" i="6"/>
  <c r="JY364" i="6"/>
  <c r="JY378" i="6"/>
  <c r="JY353" i="6"/>
  <c r="JY361" i="6"/>
  <c r="JY369" i="6"/>
  <c r="JY350" i="6"/>
  <c r="JY358" i="6"/>
  <c r="JY366" i="6"/>
  <c r="JY347" i="6"/>
  <c r="JY355" i="6"/>
  <c r="JY363" i="6"/>
  <c r="JY352" i="6"/>
  <c r="JY360" i="6"/>
  <c r="JY368" i="6"/>
  <c r="JY380" i="6"/>
  <c r="JY381" i="6"/>
  <c r="JY382" i="6"/>
  <c r="JY383" i="6"/>
  <c r="JY384" i="6"/>
  <c r="JY385" i="6"/>
  <c r="JY386" i="6"/>
  <c r="JY387" i="6"/>
  <c r="JY388" i="6"/>
  <c r="JY389" i="6"/>
  <c r="JY390" i="6"/>
  <c r="JY391" i="6"/>
  <c r="JY379" i="6"/>
  <c r="JY392" i="6"/>
  <c r="JY393" i="6"/>
  <c r="JY394" i="6"/>
  <c r="JY395" i="6"/>
  <c r="JY396" i="6"/>
  <c r="JY397" i="6"/>
  <c r="JY398" i="6"/>
  <c r="JY399" i="6"/>
  <c r="JY400" i="6"/>
  <c r="JY401" i="6"/>
  <c r="JY402" i="6"/>
  <c r="JY403" i="6"/>
  <c r="JY404" i="6"/>
  <c r="JY405" i="6"/>
  <c r="JY406" i="6"/>
  <c r="JY407" i="6"/>
  <c r="JY408" i="6"/>
  <c r="JY409" i="6"/>
  <c r="JY410" i="6"/>
  <c r="JY411" i="6"/>
  <c r="JY412" i="6"/>
  <c r="JY413" i="6"/>
  <c r="JY423" i="6"/>
  <c r="JY432" i="6"/>
  <c r="JY416" i="6"/>
  <c r="JY417" i="6"/>
  <c r="JY436" i="6"/>
  <c r="JY445" i="6"/>
  <c r="JY418" i="6"/>
  <c r="JY424" i="6"/>
  <c r="JY437" i="6"/>
  <c r="JY442" i="6"/>
  <c r="JY419" i="6"/>
  <c r="JY425" i="6"/>
  <c r="JY433" i="6"/>
  <c r="JY438" i="6"/>
  <c r="JY446" i="6"/>
  <c r="JY415" i="6"/>
  <c r="JY420" i="6"/>
  <c r="JY429" i="6"/>
  <c r="JY439" i="6"/>
  <c r="JY426" i="6"/>
  <c r="JY430" i="6"/>
  <c r="JY434" i="6"/>
  <c r="JY443" i="6"/>
  <c r="JY421" i="6"/>
  <c r="JY428" i="6"/>
  <c r="JY431" i="6"/>
  <c r="JY440" i="6"/>
  <c r="JY441" i="6"/>
  <c r="JY467" i="6"/>
  <c r="JY422" i="6"/>
  <c r="JY435" i="6"/>
  <c r="JY447" i="6"/>
  <c r="JY450" i="6"/>
  <c r="JY456" i="6"/>
  <c r="JY459" i="6"/>
  <c r="JY462" i="6"/>
  <c r="JY465" i="6"/>
  <c r="JY469" i="6"/>
  <c r="JY471" i="6"/>
  <c r="JY453" i="6"/>
  <c r="JY474" i="6"/>
  <c r="JY414" i="6"/>
  <c r="JY457" i="6"/>
  <c r="JY472" i="6"/>
  <c r="JY427" i="6"/>
  <c r="JY448" i="6"/>
  <c r="JY454" i="6"/>
  <c r="JY460" i="6"/>
  <c r="JY470" i="6"/>
  <c r="JY451" i="6"/>
  <c r="JY463" i="6"/>
  <c r="JY466" i="6"/>
  <c r="JY468" i="6"/>
  <c r="JY458" i="6"/>
  <c r="JY461" i="6"/>
  <c r="JY473" i="6"/>
  <c r="JY444" i="6"/>
  <c r="JY477" i="6"/>
  <c r="JY481" i="6"/>
  <c r="JY486" i="6"/>
  <c r="JY487" i="6"/>
  <c r="JY513" i="6"/>
  <c r="JY530" i="6"/>
  <c r="JY536" i="6"/>
  <c r="JY455" i="6"/>
  <c r="JY483" i="6"/>
  <c r="JY512" i="6"/>
  <c r="JY517" i="6"/>
  <c r="JY524" i="6"/>
  <c r="JY485" i="6"/>
  <c r="JY505" i="6"/>
  <c r="JY510" i="6"/>
  <c r="JY516" i="6"/>
  <c r="JY521" i="6"/>
  <c r="JY529" i="6"/>
  <c r="JY452" i="6"/>
  <c r="JY480" i="6"/>
  <c r="JY491" i="6"/>
  <c r="JY497" i="6"/>
  <c r="JY498" i="6"/>
  <c r="JY499" i="6"/>
  <c r="JY506" i="6"/>
  <c r="JY514" i="6"/>
  <c r="JY515" i="6"/>
  <c r="JY464" i="6"/>
  <c r="JY478" i="6"/>
  <c r="JY489" i="6"/>
  <c r="JY496" i="6"/>
  <c r="JY500" i="6"/>
  <c r="JY501" i="6"/>
  <c r="JY507" i="6"/>
  <c r="JY509" i="6"/>
  <c r="JY511" i="6"/>
  <c r="JY519" i="6"/>
  <c r="JY523" i="6"/>
  <c r="JY527" i="6"/>
  <c r="JY449" i="6"/>
  <c r="JY482" i="6"/>
  <c r="JY490" i="6"/>
  <c r="JY493" i="6"/>
  <c r="JY495" i="6"/>
  <c r="JY502" i="6"/>
  <c r="JY518" i="6"/>
  <c r="JY526" i="6"/>
  <c r="JY484" i="6"/>
  <c r="JY488" i="6"/>
  <c r="JY492" i="6"/>
  <c r="JY494" i="6"/>
  <c r="JY503" i="6"/>
  <c r="JY508" i="6"/>
  <c r="JY520" i="6"/>
  <c r="JY522" i="6"/>
  <c r="JY525" i="6"/>
  <c r="JY528" i="6"/>
  <c r="JY533" i="6"/>
  <c r="JY475" i="6"/>
  <c r="JY476" i="6"/>
  <c r="JY479" i="6"/>
  <c r="JY504" i="6"/>
  <c r="KG63" i="6"/>
  <c r="KG62" i="6"/>
  <c r="KG61" i="6"/>
  <c r="KG66" i="6"/>
  <c r="KG64" i="6"/>
  <c r="KG65" i="6"/>
  <c r="KG68" i="6"/>
  <c r="KG71" i="6"/>
  <c r="KG67" i="6"/>
  <c r="KG69" i="6"/>
  <c r="KG74" i="6"/>
  <c r="KG73" i="6"/>
  <c r="KG70" i="6"/>
  <c r="KG72" i="6"/>
  <c r="KG75" i="6"/>
  <c r="KG77" i="6"/>
  <c r="KG81" i="6"/>
  <c r="KG85" i="6"/>
  <c r="KG76" i="6"/>
  <c r="KG80" i="6"/>
  <c r="KG84" i="6"/>
  <c r="KG79" i="6"/>
  <c r="KG83" i="6"/>
  <c r="KG78" i="6"/>
  <c r="KG82" i="6"/>
  <c r="KG86" i="6"/>
  <c r="KG90" i="6"/>
  <c r="KG89" i="6"/>
  <c r="KG88" i="6"/>
  <c r="KG92" i="6"/>
  <c r="KG96" i="6"/>
  <c r="KG91" i="6"/>
  <c r="KG95" i="6"/>
  <c r="KG94" i="6"/>
  <c r="KG87" i="6"/>
  <c r="KG93" i="6"/>
  <c r="KG97" i="6"/>
  <c r="KG99" i="6"/>
  <c r="KG103" i="6"/>
  <c r="KG102" i="6"/>
  <c r="KG101" i="6"/>
  <c r="KG100" i="6"/>
  <c r="KG104" i="6"/>
  <c r="KG106" i="6"/>
  <c r="KG105" i="6"/>
  <c r="KG108" i="6"/>
  <c r="KG112" i="6"/>
  <c r="KG111" i="6"/>
  <c r="KG110" i="6"/>
  <c r="KG114" i="6"/>
  <c r="KG109" i="6"/>
  <c r="KG113" i="6"/>
  <c r="KG98" i="6"/>
  <c r="KG107" i="6"/>
  <c r="KG116" i="6"/>
  <c r="KG120" i="6"/>
  <c r="KG118" i="6"/>
  <c r="KG122" i="6"/>
  <c r="KG115" i="6"/>
  <c r="KG117" i="6"/>
  <c r="KG121" i="6"/>
  <c r="KG125" i="6"/>
  <c r="KG129" i="6"/>
  <c r="KG127" i="6"/>
  <c r="KG119" i="6"/>
  <c r="KG123" i="6"/>
  <c r="KG126" i="6"/>
  <c r="KG130" i="6"/>
  <c r="KG134" i="6"/>
  <c r="KG138" i="6"/>
  <c r="KG142" i="6"/>
  <c r="KG133" i="6"/>
  <c r="KG132" i="6"/>
  <c r="KG136" i="6"/>
  <c r="KG140" i="6"/>
  <c r="KG144" i="6"/>
  <c r="KG124" i="6"/>
  <c r="KG128" i="6"/>
  <c r="KG131" i="6"/>
  <c r="KG135" i="6"/>
  <c r="KG139" i="6"/>
  <c r="KG143" i="6"/>
  <c r="KG146" i="6"/>
  <c r="KG150" i="6"/>
  <c r="KG154" i="6"/>
  <c r="KG145" i="6"/>
  <c r="KG149" i="6"/>
  <c r="KG153" i="6"/>
  <c r="KG157" i="6"/>
  <c r="KG137" i="6"/>
  <c r="KG141" i="6"/>
  <c r="KG148" i="6"/>
  <c r="KG152" i="6"/>
  <c r="KG156" i="6"/>
  <c r="KG147" i="6"/>
  <c r="KG151" i="6"/>
  <c r="KG159" i="6"/>
  <c r="KG163" i="6"/>
  <c r="KG167" i="6"/>
  <c r="KG171" i="6"/>
  <c r="KG155" i="6"/>
  <c r="KG158" i="6"/>
  <c r="KG162" i="6"/>
  <c r="KG166" i="6"/>
  <c r="KG170" i="6"/>
  <c r="KG161" i="6"/>
  <c r="KG165" i="6"/>
  <c r="KG169" i="6"/>
  <c r="KG173" i="6"/>
  <c r="KG160" i="6"/>
  <c r="KG164" i="6"/>
  <c r="KG172" i="6"/>
  <c r="KG175" i="6"/>
  <c r="KG179" i="6"/>
  <c r="KG183" i="6"/>
  <c r="KG187" i="6"/>
  <c r="KG174" i="6"/>
  <c r="KG178" i="6"/>
  <c r="KG182" i="6"/>
  <c r="KG186" i="6"/>
  <c r="KG177" i="6"/>
  <c r="KG181" i="6"/>
  <c r="KG185" i="6"/>
  <c r="KG168" i="6"/>
  <c r="KG176" i="6"/>
  <c r="KG180" i="6"/>
  <c r="KG184" i="6"/>
  <c r="KG188" i="6"/>
  <c r="KG189" i="6"/>
  <c r="KG193" i="6"/>
  <c r="KG197" i="6"/>
  <c r="KG201" i="6"/>
  <c r="KG192" i="6"/>
  <c r="KG196" i="6"/>
  <c r="KG200" i="6"/>
  <c r="KG191" i="6"/>
  <c r="KG195" i="6"/>
  <c r="KG199" i="6"/>
  <c r="KG203" i="6"/>
  <c r="KG198" i="6"/>
  <c r="KG206" i="6"/>
  <c r="KG207" i="6"/>
  <c r="KG208" i="6"/>
  <c r="KG209" i="6"/>
  <c r="KG210" i="6"/>
  <c r="KG211" i="6"/>
  <c r="KG212" i="6"/>
  <c r="KG213" i="6"/>
  <c r="KG194" i="6"/>
  <c r="KG204" i="6"/>
  <c r="KG205" i="6"/>
  <c r="KG190" i="6"/>
  <c r="KG202" i="6"/>
  <c r="KG219" i="6"/>
  <c r="KG214" i="6"/>
  <c r="KG215" i="6"/>
  <c r="KG216" i="6"/>
  <c r="KG217" i="6"/>
  <c r="KG220" i="6"/>
  <c r="KG221" i="6"/>
  <c r="KG222" i="6"/>
  <c r="KG223" i="6"/>
  <c r="KG224" i="6"/>
  <c r="KG225" i="6"/>
  <c r="KG226" i="6"/>
  <c r="KG227" i="6"/>
  <c r="KG228" i="6"/>
  <c r="KG229" i="6"/>
  <c r="KG230" i="6"/>
  <c r="KG231" i="6"/>
  <c r="KG232" i="6"/>
  <c r="KG233" i="6"/>
  <c r="KG218" i="6"/>
  <c r="KG234" i="6"/>
  <c r="KG235" i="6"/>
  <c r="KG236" i="6"/>
  <c r="KG237" i="6"/>
  <c r="KG238" i="6"/>
  <c r="KG239" i="6"/>
  <c r="KG240" i="6"/>
  <c r="KG241" i="6"/>
  <c r="KG242" i="6"/>
  <c r="KG243" i="6"/>
  <c r="KG244" i="6"/>
  <c r="KG245" i="6"/>
  <c r="KG246" i="6"/>
  <c r="KG247" i="6"/>
  <c r="KG248" i="6"/>
  <c r="KG249" i="6"/>
  <c r="KG250" i="6"/>
  <c r="KG251" i="6"/>
  <c r="KG252" i="6"/>
  <c r="KG253" i="6"/>
  <c r="KG254" i="6"/>
  <c r="KG255" i="6"/>
  <c r="KG256" i="6"/>
  <c r="KG257" i="6"/>
  <c r="KG258" i="6"/>
  <c r="KG259" i="6"/>
  <c r="KG260" i="6"/>
  <c r="KG261" i="6"/>
  <c r="KG262" i="6"/>
  <c r="KG263" i="6"/>
  <c r="KG264" i="6"/>
  <c r="KG265" i="6"/>
  <c r="KG266" i="6"/>
  <c r="KG267" i="6"/>
  <c r="KG268" i="6"/>
  <c r="KG269" i="6"/>
  <c r="KG270" i="6"/>
  <c r="KG271" i="6"/>
  <c r="KG272" i="6"/>
  <c r="KG273" i="6"/>
  <c r="KG274" i="6"/>
  <c r="KG275" i="6"/>
  <c r="KG276" i="6"/>
  <c r="KG277" i="6"/>
  <c r="KG278" i="6"/>
  <c r="KG279" i="6"/>
  <c r="KG283" i="6"/>
  <c r="KG281" i="6"/>
  <c r="KG284" i="6"/>
  <c r="KG285" i="6"/>
  <c r="KG286" i="6"/>
  <c r="KG287" i="6"/>
  <c r="KG288" i="6"/>
  <c r="KG289" i="6"/>
  <c r="KG290" i="6"/>
  <c r="KG291" i="6"/>
  <c r="KG292" i="6"/>
  <c r="KG293" i="6"/>
  <c r="KG294" i="6"/>
  <c r="KG295" i="6"/>
  <c r="KG296" i="6"/>
  <c r="KG297" i="6"/>
  <c r="KG298" i="6"/>
  <c r="KG299" i="6"/>
  <c r="KG300" i="6"/>
  <c r="KG301" i="6"/>
  <c r="KG302" i="6"/>
  <c r="KG303" i="6"/>
  <c r="KG304" i="6"/>
  <c r="KG305" i="6"/>
  <c r="KG306" i="6"/>
  <c r="KG307" i="6"/>
  <c r="KG308" i="6"/>
  <c r="KG309" i="6"/>
  <c r="KG310" i="6"/>
  <c r="KG311" i="6"/>
  <c r="KG312" i="6"/>
  <c r="KG313" i="6"/>
  <c r="KG282" i="6"/>
  <c r="KG280" i="6"/>
  <c r="KG322" i="6"/>
  <c r="KG330" i="6"/>
  <c r="KG338" i="6"/>
  <c r="KG346" i="6"/>
  <c r="KG316" i="6"/>
  <c r="KG319" i="6"/>
  <c r="KG327" i="6"/>
  <c r="KG335" i="6"/>
  <c r="KG343" i="6"/>
  <c r="KG324" i="6"/>
  <c r="KG332" i="6"/>
  <c r="KG340" i="6"/>
  <c r="KG321" i="6"/>
  <c r="KG329" i="6"/>
  <c r="KG337" i="6"/>
  <c r="KG314" i="6"/>
  <c r="KG315" i="6"/>
  <c r="KG318" i="6"/>
  <c r="KG326" i="6"/>
  <c r="KG334" i="6"/>
  <c r="KG342" i="6"/>
  <c r="KG323" i="6"/>
  <c r="KG331" i="6"/>
  <c r="KG339" i="6"/>
  <c r="KG317" i="6"/>
  <c r="KG320" i="6"/>
  <c r="KG328" i="6"/>
  <c r="KG336" i="6"/>
  <c r="KG344" i="6"/>
  <c r="KG325" i="6"/>
  <c r="KG333" i="6"/>
  <c r="KG341" i="6"/>
  <c r="KG349" i="6"/>
  <c r="KG357" i="6"/>
  <c r="KG365" i="6"/>
  <c r="KG354" i="6"/>
  <c r="KG362" i="6"/>
  <c r="KG370" i="6"/>
  <c r="KG351" i="6"/>
  <c r="KG359" i="6"/>
  <c r="KG367" i="6"/>
  <c r="KG371" i="6"/>
  <c r="KG372" i="6"/>
  <c r="KG373" i="6"/>
  <c r="KG374" i="6"/>
  <c r="KG375" i="6"/>
  <c r="KG376" i="6"/>
  <c r="KG377" i="6"/>
  <c r="KG345" i="6"/>
  <c r="KG348" i="6"/>
  <c r="KG356" i="6"/>
  <c r="KG364" i="6"/>
  <c r="KG378" i="6"/>
  <c r="KG353" i="6"/>
  <c r="KG361" i="6"/>
  <c r="KG369" i="6"/>
  <c r="KG350" i="6"/>
  <c r="KG358" i="6"/>
  <c r="KG366" i="6"/>
  <c r="KG347" i="6"/>
  <c r="KG355" i="6"/>
  <c r="KG363" i="6"/>
  <c r="KG352" i="6"/>
  <c r="KG360" i="6"/>
  <c r="KG368" i="6"/>
  <c r="KG380" i="6"/>
  <c r="KG381" i="6"/>
  <c r="KG382" i="6"/>
  <c r="KG383" i="6"/>
  <c r="KG384" i="6"/>
  <c r="KG379" i="6"/>
  <c r="KG385" i="6"/>
  <c r="KG386" i="6"/>
  <c r="KG387" i="6"/>
  <c r="KG388" i="6"/>
  <c r="KG389" i="6"/>
  <c r="KG390" i="6"/>
  <c r="KG391" i="6"/>
  <c r="KG392" i="6"/>
  <c r="KG393" i="6"/>
  <c r="KG394" i="6"/>
  <c r="KG395" i="6"/>
  <c r="KG396" i="6"/>
  <c r="KG397" i="6"/>
  <c r="KG398" i="6"/>
  <c r="KG399" i="6"/>
  <c r="KG400" i="6"/>
  <c r="KG401" i="6"/>
  <c r="KG402" i="6"/>
  <c r="KG403" i="6"/>
  <c r="KG404" i="6"/>
  <c r="KG405" i="6"/>
  <c r="KG406" i="6"/>
  <c r="KG407" i="6"/>
  <c r="KG408" i="6"/>
  <c r="KG409" i="6"/>
  <c r="KG410" i="6"/>
  <c r="KG411" i="6"/>
  <c r="KG412" i="6"/>
  <c r="KG413" i="6"/>
  <c r="KG423" i="6"/>
  <c r="KG432" i="6"/>
  <c r="KG416" i="6"/>
  <c r="KG417" i="6"/>
  <c r="KG436" i="6"/>
  <c r="KG445" i="6"/>
  <c r="KG415" i="6"/>
  <c r="KG418" i="6"/>
  <c r="KG424" i="6"/>
  <c r="KG437" i="6"/>
  <c r="KG442" i="6"/>
  <c r="KG419" i="6"/>
  <c r="KG425" i="6"/>
  <c r="KG433" i="6"/>
  <c r="KG438" i="6"/>
  <c r="KG446" i="6"/>
  <c r="KG414" i="6"/>
  <c r="KG420" i="6"/>
  <c r="KG429" i="6"/>
  <c r="KG439" i="6"/>
  <c r="KG426" i="6"/>
  <c r="KG430" i="6"/>
  <c r="KG434" i="6"/>
  <c r="KG443" i="6"/>
  <c r="KG421" i="6"/>
  <c r="KG428" i="6"/>
  <c r="KG431" i="6"/>
  <c r="KG440" i="6"/>
  <c r="KG444" i="6"/>
  <c r="KG467" i="6"/>
  <c r="KG441" i="6"/>
  <c r="KG447" i="6"/>
  <c r="KG450" i="6"/>
  <c r="KG456" i="6"/>
  <c r="KG459" i="6"/>
  <c r="KG462" i="6"/>
  <c r="KG465" i="6"/>
  <c r="KG469" i="6"/>
  <c r="KG471" i="6"/>
  <c r="KG422" i="6"/>
  <c r="KG435" i="6"/>
  <c r="KG453" i="6"/>
  <c r="KG474" i="6"/>
  <c r="KG457" i="6"/>
  <c r="KG472" i="6"/>
  <c r="KG448" i="6"/>
  <c r="KG454" i="6"/>
  <c r="KG460" i="6"/>
  <c r="KG470" i="6"/>
  <c r="KG427" i="6"/>
  <c r="KG451" i="6"/>
  <c r="KG463" i="6"/>
  <c r="KG466" i="6"/>
  <c r="KG468" i="6"/>
  <c r="KG458" i="6"/>
  <c r="KG461" i="6"/>
  <c r="KG473" i="6"/>
  <c r="KG477" i="6"/>
  <c r="KG481" i="6"/>
  <c r="KG486" i="6"/>
  <c r="KG487" i="6"/>
  <c r="KG513" i="6"/>
  <c r="KG530" i="6"/>
  <c r="KG536" i="6"/>
  <c r="KG483" i="6"/>
  <c r="KG512" i="6"/>
  <c r="KG517" i="6"/>
  <c r="KG524" i="6"/>
  <c r="KG455" i="6"/>
  <c r="KG485" i="6"/>
  <c r="KG505" i="6"/>
  <c r="KG510" i="6"/>
  <c r="KG516" i="6"/>
  <c r="KG521" i="6"/>
  <c r="KG529" i="6"/>
  <c r="KG480" i="6"/>
  <c r="KG491" i="6"/>
  <c r="KG497" i="6"/>
  <c r="KG498" i="6"/>
  <c r="KG499" i="6"/>
  <c r="KG506" i="6"/>
  <c r="KG514" i="6"/>
  <c r="KG515" i="6"/>
  <c r="KG452" i="6"/>
  <c r="KG478" i="6"/>
  <c r="KG489" i="6"/>
  <c r="KG496" i="6"/>
  <c r="KG500" i="6"/>
  <c r="KG501" i="6"/>
  <c r="KG507" i="6"/>
  <c r="KG509" i="6"/>
  <c r="KG511" i="6"/>
  <c r="KG519" i="6"/>
  <c r="KG523" i="6"/>
  <c r="KG527" i="6"/>
  <c r="KG464" i="6"/>
  <c r="KG482" i="6"/>
  <c r="KG490" i="6"/>
  <c r="KG493" i="6"/>
  <c r="KG495" i="6"/>
  <c r="KG502" i="6"/>
  <c r="KG518" i="6"/>
  <c r="KG526" i="6"/>
  <c r="KG449" i="6"/>
  <c r="KG475" i="6"/>
  <c r="KG476" i="6"/>
  <c r="KG484" i="6"/>
  <c r="KG488" i="6"/>
  <c r="KG492" i="6"/>
  <c r="KG494" i="6"/>
  <c r="KG503" i="6"/>
  <c r="KG508" i="6"/>
  <c r="KG520" i="6"/>
  <c r="KG522" i="6"/>
  <c r="KG525" i="6"/>
  <c r="KG528" i="6"/>
  <c r="KG533" i="6"/>
  <c r="KG479" i="6"/>
  <c r="KG504" i="6"/>
  <c r="KO63" i="6"/>
  <c r="KO62" i="6"/>
  <c r="KO61" i="6"/>
  <c r="KO64" i="6"/>
  <c r="KO66" i="6"/>
  <c r="KO65" i="6"/>
  <c r="KO68" i="6"/>
  <c r="KO67" i="6"/>
  <c r="KO69" i="6"/>
  <c r="KO71" i="6"/>
  <c r="KO74" i="6"/>
  <c r="KO73" i="6"/>
  <c r="KO72" i="6"/>
  <c r="KO70" i="6"/>
  <c r="KO75" i="6"/>
  <c r="KO77" i="6"/>
  <c r="KO81" i="6"/>
  <c r="KO85" i="6"/>
  <c r="KO80" i="6"/>
  <c r="KO84" i="6"/>
  <c r="KO78" i="6"/>
  <c r="KO79" i="6"/>
  <c r="KO83" i="6"/>
  <c r="KO82" i="6"/>
  <c r="KO76" i="6"/>
  <c r="KO86" i="6"/>
  <c r="KO90" i="6"/>
  <c r="KO89" i="6"/>
  <c r="KO88" i="6"/>
  <c r="KO92" i="6"/>
  <c r="KO96" i="6"/>
  <c r="KO91" i="6"/>
  <c r="KO95" i="6"/>
  <c r="KO94" i="6"/>
  <c r="KO93" i="6"/>
  <c r="KO99" i="6"/>
  <c r="KO103" i="6"/>
  <c r="KO87" i="6"/>
  <c r="KO102" i="6"/>
  <c r="KO101" i="6"/>
  <c r="KO98" i="6"/>
  <c r="KO97" i="6"/>
  <c r="KO100" i="6"/>
  <c r="KO104" i="6"/>
  <c r="KO106" i="6"/>
  <c r="KO105" i="6"/>
  <c r="KO108" i="6"/>
  <c r="KO112" i="6"/>
  <c r="KO111" i="6"/>
  <c r="KO107" i="6"/>
  <c r="KO110" i="6"/>
  <c r="KO114" i="6"/>
  <c r="KO109" i="6"/>
  <c r="KO113" i="6"/>
  <c r="KO116" i="6"/>
  <c r="KO120" i="6"/>
  <c r="KO115" i="6"/>
  <c r="KO118" i="6"/>
  <c r="KO122" i="6"/>
  <c r="KO117" i="6"/>
  <c r="KO121" i="6"/>
  <c r="KO119" i="6"/>
  <c r="KO125" i="6"/>
  <c r="KO129" i="6"/>
  <c r="KO127" i="6"/>
  <c r="KO126" i="6"/>
  <c r="KO124" i="6"/>
  <c r="KO128" i="6"/>
  <c r="KO130" i="6"/>
  <c r="KO134" i="6"/>
  <c r="KO138" i="6"/>
  <c r="KO142" i="6"/>
  <c r="KO123" i="6"/>
  <c r="KO133" i="6"/>
  <c r="KO132" i="6"/>
  <c r="KO136" i="6"/>
  <c r="KO140" i="6"/>
  <c r="KO144" i="6"/>
  <c r="KO131" i="6"/>
  <c r="KO135" i="6"/>
  <c r="KO139" i="6"/>
  <c r="KO143" i="6"/>
  <c r="KO146" i="6"/>
  <c r="KO150" i="6"/>
  <c r="KO154" i="6"/>
  <c r="KO145" i="6"/>
  <c r="KO149" i="6"/>
  <c r="KO153" i="6"/>
  <c r="KO157" i="6"/>
  <c r="KO148" i="6"/>
  <c r="KO152" i="6"/>
  <c r="KO156" i="6"/>
  <c r="KO137" i="6"/>
  <c r="KO141" i="6"/>
  <c r="KO147" i="6"/>
  <c r="KO151" i="6"/>
  <c r="KO159" i="6"/>
  <c r="KO163" i="6"/>
  <c r="KO167" i="6"/>
  <c r="KO171" i="6"/>
  <c r="KO162" i="6"/>
  <c r="KO166" i="6"/>
  <c r="KO170" i="6"/>
  <c r="KO155" i="6"/>
  <c r="KO161" i="6"/>
  <c r="KO165" i="6"/>
  <c r="KO169" i="6"/>
  <c r="KO173" i="6"/>
  <c r="KO160" i="6"/>
  <c r="KO164" i="6"/>
  <c r="KO158" i="6"/>
  <c r="KO168" i="6"/>
  <c r="KO175" i="6"/>
  <c r="KO179" i="6"/>
  <c r="KO183" i="6"/>
  <c r="KO187" i="6"/>
  <c r="KO174" i="6"/>
  <c r="KO178" i="6"/>
  <c r="KO182" i="6"/>
  <c r="KO186" i="6"/>
  <c r="KO172" i="6"/>
  <c r="KO177" i="6"/>
  <c r="KO181" i="6"/>
  <c r="KO185" i="6"/>
  <c r="KO176" i="6"/>
  <c r="KO180" i="6"/>
  <c r="KO184" i="6"/>
  <c r="KO188" i="6"/>
  <c r="KO189" i="6"/>
  <c r="KO193" i="6"/>
  <c r="KO197" i="6"/>
  <c r="KO201" i="6"/>
  <c r="KO192" i="6"/>
  <c r="KO196" i="6"/>
  <c r="KO200" i="6"/>
  <c r="KO191" i="6"/>
  <c r="KO195" i="6"/>
  <c r="KO199" i="6"/>
  <c r="KO203" i="6"/>
  <c r="KO204" i="6"/>
  <c r="KO198" i="6"/>
  <c r="KO206" i="6"/>
  <c r="KO207" i="6"/>
  <c r="KO208" i="6"/>
  <c r="KO209" i="6"/>
  <c r="KO210" i="6"/>
  <c r="KO211" i="6"/>
  <c r="KO212" i="6"/>
  <c r="KO213" i="6"/>
  <c r="KO194" i="6"/>
  <c r="KO205" i="6"/>
  <c r="KO190" i="6"/>
  <c r="KO202" i="6"/>
  <c r="KO218" i="6"/>
  <c r="KO214" i="6"/>
  <c r="KO215" i="6"/>
  <c r="KO216" i="6"/>
  <c r="KO219" i="6"/>
  <c r="KO220" i="6"/>
  <c r="KO221" i="6"/>
  <c r="KO222" i="6"/>
  <c r="KO223" i="6"/>
  <c r="KO224" i="6"/>
  <c r="KO225" i="6"/>
  <c r="KO226" i="6"/>
  <c r="KO227" i="6"/>
  <c r="KO228" i="6"/>
  <c r="KO229" i="6"/>
  <c r="KO230" i="6"/>
  <c r="KO231" i="6"/>
  <c r="KO232" i="6"/>
  <c r="KO233" i="6"/>
  <c r="KO217" i="6"/>
  <c r="KO234" i="6"/>
  <c r="KO235" i="6"/>
  <c r="KO236" i="6"/>
  <c r="KO237" i="6"/>
  <c r="KO238" i="6"/>
  <c r="KO239" i="6"/>
  <c r="KO240" i="6"/>
  <c r="KO241" i="6"/>
  <c r="KO242" i="6"/>
  <c r="KO243" i="6"/>
  <c r="KO244" i="6"/>
  <c r="KO245" i="6"/>
  <c r="KO246" i="6"/>
  <c r="KO247" i="6"/>
  <c r="KO248" i="6"/>
  <c r="KO249" i="6"/>
  <c r="KO250" i="6"/>
  <c r="KO252" i="6"/>
  <c r="KO253" i="6"/>
  <c r="KO254" i="6"/>
  <c r="KO255" i="6"/>
  <c r="KO256" i="6"/>
  <c r="KO257" i="6"/>
  <c r="KO258" i="6"/>
  <c r="KO259" i="6"/>
  <c r="KO260" i="6"/>
  <c r="KO261" i="6"/>
  <c r="KO262" i="6"/>
  <c r="KO263" i="6"/>
  <c r="KO264" i="6"/>
  <c r="KO265" i="6"/>
  <c r="KO266" i="6"/>
  <c r="KO267" i="6"/>
  <c r="KO268" i="6"/>
  <c r="KO269" i="6"/>
  <c r="KO270" i="6"/>
  <c r="KO271" i="6"/>
  <c r="KO272" i="6"/>
  <c r="KO273" i="6"/>
  <c r="KO274" i="6"/>
  <c r="KO275" i="6"/>
  <c r="KO276" i="6"/>
  <c r="KO277" i="6"/>
  <c r="KO278" i="6"/>
  <c r="KO279" i="6"/>
  <c r="KO251" i="6"/>
  <c r="KO280" i="6"/>
  <c r="KO282" i="6"/>
  <c r="KO284" i="6"/>
  <c r="KO285" i="6"/>
  <c r="KO286" i="6"/>
  <c r="KO287" i="6"/>
  <c r="KO288" i="6"/>
  <c r="KO289" i="6"/>
  <c r="KO290" i="6"/>
  <c r="KO291" i="6"/>
  <c r="KO292" i="6"/>
  <c r="KO293" i="6"/>
  <c r="KO294" i="6"/>
  <c r="KO295" i="6"/>
  <c r="KO296" i="6"/>
  <c r="KO297" i="6"/>
  <c r="KO298" i="6"/>
  <c r="KO299" i="6"/>
  <c r="KO300" i="6"/>
  <c r="KO301" i="6"/>
  <c r="KO302" i="6"/>
  <c r="KO303" i="6"/>
  <c r="KO304" i="6"/>
  <c r="KO281" i="6"/>
  <c r="KO305" i="6"/>
  <c r="KO306" i="6"/>
  <c r="KO307" i="6"/>
  <c r="KO308" i="6"/>
  <c r="KO309" i="6"/>
  <c r="KO310" i="6"/>
  <c r="KO311" i="6"/>
  <c r="KO312" i="6"/>
  <c r="KO313" i="6"/>
  <c r="KO283" i="6"/>
  <c r="KO314" i="6"/>
  <c r="KO322" i="6"/>
  <c r="KO330" i="6"/>
  <c r="KO338" i="6"/>
  <c r="KO346" i="6"/>
  <c r="KO316" i="6"/>
  <c r="KO319" i="6"/>
  <c r="KO327" i="6"/>
  <c r="KO335" i="6"/>
  <c r="KO343" i="6"/>
  <c r="KO324" i="6"/>
  <c r="KO332" i="6"/>
  <c r="KO340" i="6"/>
  <c r="KO321" i="6"/>
  <c r="KO329" i="6"/>
  <c r="KO337" i="6"/>
  <c r="KO315" i="6"/>
  <c r="KO318" i="6"/>
  <c r="KO326" i="6"/>
  <c r="KO334" i="6"/>
  <c r="KO342" i="6"/>
  <c r="KO323" i="6"/>
  <c r="KO331" i="6"/>
  <c r="KO339" i="6"/>
  <c r="KO317" i="6"/>
  <c r="KO320" i="6"/>
  <c r="KO328" i="6"/>
  <c r="KO336" i="6"/>
  <c r="KO344" i="6"/>
  <c r="KO325" i="6"/>
  <c r="KO333" i="6"/>
  <c r="KO341" i="6"/>
  <c r="KO349" i="6"/>
  <c r="KO357" i="6"/>
  <c r="KO365" i="6"/>
  <c r="KO354" i="6"/>
  <c r="KO362" i="6"/>
  <c r="KO370" i="6"/>
  <c r="KO351" i="6"/>
  <c r="KO359" i="6"/>
  <c r="KO367" i="6"/>
  <c r="KO371" i="6"/>
  <c r="KO372" i="6"/>
  <c r="KO373" i="6"/>
  <c r="KO374" i="6"/>
  <c r="KO375" i="6"/>
  <c r="KO376" i="6"/>
  <c r="KO377" i="6"/>
  <c r="KO348" i="6"/>
  <c r="KO356" i="6"/>
  <c r="KO364" i="6"/>
  <c r="KO353" i="6"/>
  <c r="KO361" i="6"/>
  <c r="KO369" i="6"/>
  <c r="KO350" i="6"/>
  <c r="KO358" i="6"/>
  <c r="KO366" i="6"/>
  <c r="KO345" i="6"/>
  <c r="KO347" i="6"/>
  <c r="KO355" i="6"/>
  <c r="KO363" i="6"/>
  <c r="KO352" i="6"/>
  <c r="KO360" i="6"/>
  <c r="KO368" i="6"/>
  <c r="KO379" i="6"/>
  <c r="KO380" i="6"/>
  <c r="KO381" i="6"/>
  <c r="KO382" i="6"/>
  <c r="KO383" i="6"/>
  <c r="KO384" i="6"/>
  <c r="KO385" i="6"/>
  <c r="KO386" i="6"/>
  <c r="KO387" i="6"/>
  <c r="KO388" i="6"/>
  <c r="KO389" i="6"/>
  <c r="KO390" i="6"/>
  <c r="KO391" i="6"/>
  <c r="KO392" i="6"/>
  <c r="KO393" i="6"/>
  <c r="KO394" i="6"/>
  <c r="KO395" i="6"/>
  <c r="KO396" i="6"/>
  <c r="KO397" i="6"/>
  <c r="KO398" i="6"/>
  <c r="KO399" i="6"/>
  <c r="KO400" i="6"/>
  <c r="KO401" i="6"/>
  <c r="KO402" i="6"/>
  <c r="KO403" i="6"/>
  <c r="KO404" i="6"/>
  <c r="KO405" i="6"/>
  <c r="KO406" i="6"/>
  <c r="KO407" i="6"/>
  <c r="KO408" i="6"/>
  <c r="KO409" i="6"/>
  <c r="KO410" i="6"/>
  <c r="KO411" i="6"/>
  <c r="KO412" i="6"/>
  <c r="KO413" i="6"/>
  <c r="KO378" i="6"/>
  <c r="KO415" i="6"/>
  <c r="KO423" i="6"/>
  <c r="KO432" i="6"/>
  <c r="KO414" i="6"/>
  <c r="KO416" i="6"/>
  <c r="KO417" i="6"/>
  <c r="KO436" i="6"/>
  <c r="KO445" i="6"/>
  <c r="KO418" i="6"/>
  <c r="KO424" i="6"/>
  <c r="KO437" i="6"/>
  <c r="KO442" i="6"/>
  <c r="KO419" i="6"/>
  <c r="KO425" i="6"/>
  <c r="KO433" i="6"/>
  <c r="KO438" i="6"/>
  <c r="KO446" i="6"/>
  <c r="KO420" i="6"/>
  <c r="KO429" i="6"/>
  <c r="KO439" i="6"/>
  <c r="KO426" i="6"/>
  <c r="KO430" i="6"/>
  <c r="KO434" i="6"/>
  <c r="KO443" i="6"/>
  <c r="KO421" i="6"/>
  <c r="KO428" i="6"/>
  <c r="KO431" i="6"/>
  <c r="KO440" i="6"/>
  <c r="KO467" i="6"/>
  <c r="KO444" i="6"/>
  <c r="KO447" i="6"/>
  <c r="KO450" i="6"/>
  <c r="KO456" i="6"/>
  <c r="KO459" i="6"/>
  <c r="KO462" i="6"/>
  <c r="KO465" i="6"/>
  <c r="KO469" i="6"/>
  <c r="KO471" i="6"/>
  <c r="KO441" i="6"/>
  <c r="KO453" i="6"/>
  <c r="KO474" i="6"/>
  <c r="KO422" i="6"/>
  <c r="KO435" i="6"/>
  <c r="KO457" i="6"/>
  <c r="KO472" i="6"/>
  <c r="KO448" i="6"/>
  <c r="KO454" i="6"/>
  <c r="KO460" i="6"/>
  <c r="KO470" i="6"/>
  <c r="KO451" i="6"/>
  <c r="KO463" i="6"/>
  <c r="KO466" i="6"/>
  <c r="KO468" i="6"/>
  <c r="KO427" i="6"/>
  <c r="KO458" i="6"/>
  <c r="KO461" i="6"/>
  <c r="KO473" i="6"/>
  <c r="KO477" i="6"/>
  <c r="KO481" i="6"/>
  <c r="KO486" i="6"/>
  <c r="KO487" i="6"/>
  <c r="KO513" i="6"/>
  <c r="KO530" i="6"/>
  <c r="KO536" i="6"/>
  <c r="KO483" i="6"/>
  <c r="KO512" i="6"/>
  <c r="KO517" i="6"/>
  <c r="KO524" i="6"/>
  <c r="KO485" i="6"/>
  <c r="KO505" i="6"/>
  <c r="KO510" i="6"/>
  <c r="KO516" i="6"/>
  <c r="KO521" i="6"/>
  <c r="KO529" i="6"/>
  <c r="KO455" i="6"/>
  <c r="KO480" i="6"/>
  <c r="KO491" i="6"/>
  <c r="KO497" i="6"/>
  <c r="KO498" i="6"/>
  <c r="KO499" i="6"/>
  <c r="KO506" i="6"/>
  <c r="KO514" i="6"/>
  <c r="KO515" i="6"/>
  <c r="KO478" i="6"/>
  <c r="KO489" i="6"/>
  <c r="KO496" i="6"/>
  <c r="KO500" i="6"/>
  <c r="KO501" i="6"/>
  <c r="KO507" i="6"/>
  <c r="KO509" i="6"/>
  <c r="KO511" i="6"/>
  <c r="KO519" i="6"/>
  <c r="KO523" i="6"/>
  <c r="KO527" i="6"/>
  <c r="KO452" i="6"/>
  <c r="KO475" i="6"/>
  <c r="KO476" i="6"/>
  <c r="KO482" i="6"/>
  <c r="KO490" i="6"/>
  <c r="KO493" i="6"/>
  <c r="KO495" i="6"/>
  <c r="KO502" i="6"/>
  <c r="KO518" i="6"/>
  <c r="KO526" i="6"/>
  <c r="KO464" i="6"/>
  <c r="KO484" i="6"/>
  <c r="KO488" i="6"/>
  <c r="KO492" i="6"/>
  <c r="KO494" i="6"/>
  <c r="KO503" i="6"/>
  <c r="KO508" i="6"/>
  <c r="KO520" i="6"/>
  <c r="KO522" i="6"/>
  <c r="KO525" i="6"/>
  <c r="KO528" i="6"/>
  <c r="KO533" i="6"/>
  <c r="KO449" i="6"/>
  <c r="KO479" i="6"/>
  <c r="KO504" i="6"/>
  <c r="KW63" i="6"/>
  <c r="KW62" i="6"/>
  <c r="KW61" i="6"/>
  <c r="KW66" i="6"/>
  <c r="KW65" i="6"/>
  <c r="KW68" i="6"/>
  <c r="KW64" i="6"/>
  <c r="KW67" i="6"/>
  <c r="KW69" i="6"/>
  <c r="KW71" i="6"/>
  <c r="KW74" i="6"/>
  <c r="KW73" i="6"/>
  <c r="KW70" i="6"/>
  <c r="KW72" i="6"/>
  <c r="KW75" i="6"/>
  <c r="KW77" i="6"/>
  <c r="KW81" i="6"/>
  <c r="KW85" i="6"/>
  <c r="KW78" i="6"/>
  <c r="KW80" i="6"/>
  <c r="KW84" i="6"/>
  <c r="KW76" i="6"/>
  <c r="KW79" i="6"/>
  <c r="KW83" i="6"/>
  <c r="KW82" i="6"/>
  <c r="KW86" i="6"/>
  <c r="KW90" i="6"/>
  <c r="KW89" i="6"/>
  <c r="KW88" i="6"/>
  <c r="KW87" i="6"/>
  <c r="KW92" i="6"/>
  <c r="KW96" i="6"/>
  <c r="KW91" i="6"/>
  <c r="KW95" i="6"/>
  <c r="KW94" i="6"/>
  <c r="KW93" i="6"/>
  <c r="KW99" i="6"/>
  <c r="KW103" i="6"/>
  <c r="KW102" i="6"/>
  <c r="KW98" i="6"/>
  <c r="KW97" i="6"/>
  <c r="KW101" i="6"/>
  <c r="KW100" i="6"/>
  <c r="KW104" i="6"/>
  <c r="KW106" i="6"/>
  <c r="KW105" i="6"/>
  <c r="KW108" i="6"/>
  <c r="KW112" i="6"/>
  <c r="KW111" i="6"/>
  <c r="KW110" i="6"/>
  <c r="KW114" i="6"/>
  <c r="KW109" i="6"/>
  <c r="KW113" i="6"/>
  <c r="KW107" i="6"/>
  <c r="KW116" i="6"/>
  <c r="KW120" i="6"/>
  <c r="KW118" i="6"/>
  <c r="KW122" i="6"/>
  <c r="KW117" i="6"/>
  <c r="KW121" i="6"/>
  <c r="KW125" i="6"/>
  <c r="KW129" i="6"/>
  <c r="KW119" i="6"/>
  <c r="KW115" i="6"/>
  <c r="KW123" i="6"/>
  <c r="KW127" i="6"/>
  <c r="KW126" i="6"/>
  <c r="KW130" i="6"/>
  <c r="KW134" i="6"/>
  <c r="KW138" i="6"/>
  <c r="KW142" i="6"/>
  <c r="KW124" i="6"/>
  <c r="KW128" i="6"/>
  <c r="KW133" i="6"/>
  <c r="KW132" i="6"/>
  <c r="KW136" i="6"/>
  <c r="KW140" i="6"/>
  <c r="KW144" i="6"/>
  <c r="KW131" i="6"/>
  <c r="KW135" i="6"/>
  <c r="KW139" i="6"/>
  <c r="KW143" i="6"/>
  <c r="KW146" i="6"/>
  <c r="KW150" i="6"/>
  <c r="KW154" i="6"/>
  <c r="KW145" i="6"/>
  <c r="KW149" i="6"/>
  <c r="KW153" i="6"/>
  <c r="KW157" i="6"/>
  <c r="KW148" i="6"/>
  <c r="KW152" i="6"/>
  <c r="KW156" i="6"/>
  <c r="KW147" i="6"/>
  <c r="KW151" i="6"/>
  <c r="KW137" i="6"/>
  <c r="KW141" i="6"/>
  <c r="KW159" i="6"/>
  <c r="KW163" i="6"/>
  <c r="KW167" i="6"/>
  <c r="KW171" i="6"/>
  <c r="KW162" i="6"/>
  <c r="KW166" i="6"/>
  <c r="KW170" i="6"/>
  <c r="KW161" i="6"/>
  <c r="KW165" i="6"/>
  <c r="KW169" i="6"/>
  <c r="KW173" i="6"/>
  <c r="KW155" i="6"/>
  <c r="KW158" i="6"/>
  <c r="KW160" i="6"/>
  <c r="KW164" i="6"/>
  <c r="KW175" i="6"/>
  <c r="KW179" i="6"/>
  <c r="KW183" i="6"/>
  <c r="KW187" i="6"/>
  <c r="KW168" i="6"/>
  <c r="KW174" i="6"/>
  <c r="KW178" i="6"/>
  <c r="KW182" i="6"/>
  <c r="KW186" i="6"/>
  <c r="KW177" i="6"/>
  <c r="KW181" i="6"/>
  <c r="KW185" i="6"/>
  <c r="KW172" i="6"/>
  <c r="KW176" i="6"/>
  <c r="KW180" i="6"/>
  <c r="KW184" i="6"/>
  <c r="KW188" i="6"/>
  <c r="KW189" i="6"/>
  <c r="KW193" i="6"/>
  <c r="KW197" i="6"/>
  <c r="KW201" i="6"/>
  <c r="KW192" i="6"/>
  <c r="KW196" i="6"/>
  <c r="KW200" i="6"/>
  <c r="KW191" i="6"/>
  <c r="KW195" i="6"/>
  <c r="KW199" i="6"/>
  <c r="KW203" i="6"/>
  <c r="KW202" i="6"/>
  <c r="KW206" i="6"/>
  <c r="KW207" i="6"/>
  <c r="KW208" i="6"/>
  <c r="KW209" i="6"/>
  <c r="KW210" i="6"/>
  <c r="KW211" i="6"/>
  <c r="KW212" i="6"/>
  <c r="KW213" i="6"/>
  <c r="KW198" i="6"/>
  <c r="KW204" i="6"/>
  <c r="KW205" i="6"/>
  <c r="KW194" i="6"/>
  <c r="KW190" i="6"/>
  <c r="KW214" i="6"/>
  <c r="KW215" i="6"/>
  <c r="KW216" i="6"/>
  <c r="KW218" i="6"/>
  <c r="KW217" i="6"/>
  <c r="KW219" i="6"/>
  <c r="KW220" i="6"/>
  <c r="KW221" i="6"/>
  <c r="KW222" i="6"/>
  <c r="KW223" i="6"/>
  <c r="KW224" i="6"/>
  <c r="KW225" i="6"/>
  <c r="KW226" i="6"/>
  <c r="KW227" i="6"/>
  <c r="KW228" i="6"/>
  <c r="KW229" i="6"/>
  <c r="KW230" i="6"/>
  <c r="KW231" i="6"/>
  <c r="KW232" i="6"/>
  <c r="KW233" i="6"/>
  <c r="KW234" i="6"/>
  <c r="KW235" i="6"/>
  <c r="KW236" i="6"/>
  <c r="KW237" i="6"/>
  <c r="KW238" i="6"/>
  <c r="KW239" i="6"/>
  <c r="KW240" i="6"/>
  <c r="KW241" i="6"/>
  <c r="KW242" i="6"/>
  <c r="KW243" i="6"/>
  <c r="KW244" i="6"/>
  <c r="KW245" i="6"/>
  <c r="KW246" i="6"/>
  <c r="KW247" i="6"/>
  <c r="KW248" i="6"/>
  <c r="KW249" i="6"/>
  <c r="KW250" i="6"/>
  <c r="KW252" i="6"/>
  <c r="KW253" i="6"/>
  <c r="KW254" i="6"/>
  <c r="KW255" i="6"/>
  <c r="KW256" i="6"/>
  <c r="KW257" i="6"/>
  <c r="KW258" i="6"/>
  <c r="KW259" i="6"/>
  <c r="KW260" i="6"/>
  <c r="KW261" i="6"/>
  <c r="KW262" i="6"/>
  <c r="KW263" i="6"/>
  <c r="KW264" i="6"/>
  <c r="KW265" i="6"/>
  <c r="KW266" i="6"/>
  <c r="KW267" i="6"/>
  <c r="KW268" i="6"/>
  <c r="KW269" i="6"/>
  <c r="KW270" i="6"/>
  <c r="KW271" i="6"/>
  <c r="KW272" i="6"/>
  <c r="KW273" i="6"/>
  <c r="KW274" i="6"/>
  <c r="KW275" i="6"/>
  <c r="KW276" i="6"/>
  <c r="KW277" i="6"/>
  <c r="KW278" i="6"/>
  <c r="KW279" i="6"/>
  <c r="KW251" i="6"/>
  <c r="KW283" i="6"/>
  <c r="KW280" i="6"/>
  <c r="KW284" i="6"/>
  <c r="KW285" i="6"/>
  <c r="KW286" i="6"/>
  <c r="KW287" i="6"/>
  <c r="KW288" i="6"/>
  <c r="KW289" i="6"/>
  <c r="KW290" i="6"/>
  <c r="KW291" i="6"/>
  <c r="KW292" i="6"/>
  <c r="KW293" i="6"/>
  <c r="KW294" i="6"/>
  <c r="KW295" i="6"/>
  <c r="KW296" i="6"/>
  <c r="KW297" i="6"/>
  <c r="KW298" i="6"/>
  <c r="KW299" i="6"/>
  <c r="KW300" i="6"/>
  <c r="KW301" i="6"/>
  <c r="KW302" i="6"/>
  <c r="KW303" i="6"/>
  <c r="KW304" i="6"/>
  <c r="KW305" i="6"/>
  <c r="KW306" i="6"/>
  <c r="KW307" i="6"/>
  <c r="KW308" i="6"/>
  <c r="KW309" i="6"/>
  <c r="KW310" i="6"/>
  <c r="KW311" i="6"/>
  <c r="KW312" i="6"/>
  <c r="KW313" i="6"/>
  <c r="KW282" i="6"/>
  <c r="KW281" i="6"/>
  <c r="KW322" i="6"/>
  <c r="KW330" i="6"/>
  <c r="KW338" i="6"/>
  <c r="KW346" i="6"/>
  <c r="KW316" i="6"/>
  <c r="KW319" i="6"/>
  <c r="KW327" i="6"/>
  <c r="KW335" i="6"/>
  <c r="KW343" i="6"/>
  <c r="KW324" i="6"/>
  <c r="KW332" i="6"/>
  <c r="KW340" i="6"/>
  <c r="KW321" i="6"/>
  <c r="KW329" i="6"/>
  <c r="KW337" i="6"/>
  <c r="KW314" i="6"/>
  <c r="KW315" i="6"/>
  <c r="KW318" i="6"/>
  <c r="KW326" i="6"/>
  <c r="KW334" i="6"/>
  <c r="KW342" i="6"/>
  <c r="KW323" i="6"/>
  <c r="KW331" i="6"/>
  <c r="KW339" i="6"/>
  <c r="KW317" i="6"/>
  <c r="KW320" i="6"/>
  <c r="KW328" i="6"/>
  <c r="KW336" i="6"/>
  <c r="KW344" i="6"/>
  <c r="KW325" i="6"/>
  <c r="KW333" i="6"/>
  <c r="KW341" i="6"/>
  <c r="KW349" i="6"/>
  <c r="KW357" i="6"/>
  <c r="KW365" i="6"/>
  <c r="KW345" i="6"/>
  <c r="KW354" i="6"/>
  <c r="KW362" i="6"/>
  <c r="KW370" i="6"/>
  <c r="KW351" i="6"/>
  <c r="KW359" i="6"/>
  <c r="KW367" i="6"/>
  <c r="KW371" i="6"/>
  <c r="KW372" i="6"/>
  <c r="KW373" i="6"/>
  <c r="KW374" i="6"/>
  <c r="KW375" i="6"/>
  <c r="KW376" i="6"/>
  <c r="KW377" i="6"/>
  <c r="KW348" i="6"/>
  <c r="KW356" i="6"/>
  <c r="KW364" i="6"/>
  <c r="KW353" i="6"/>
  <c r="KW361" i="6"/>
  <c r="KW369" i="6"/>
  <c r="KW350" i="6"/>
  <c r="KW358" i="6"/>
  <c r="KW366" i="6"/>
  <c r="KW347" i="6"/>
  <c r="KW355" i="6"/>
  <c r="KW363" i="6"/>
  <c r="KW352" i="6"/>
  <c r="KW360" i="6"/>
  <c r="KW368" i="6"/>
  <c r="KW379" i="6"/>
  <c r="KW380" i="6"/>
  <c r="KW381" i="6"/>
  <c r="KW382" i="6"/>
  <c r="KW383" i="6"/>
  <c r="KW384" i="6"/>
  <c r="KW385" i="6"/>
  <c r="KW386" i="6"/>
  <c r="KW387" i="6"/>
  <c r="KW388" i="6"/>
  <c r="KW389" i="6"/>
  <c r="KW390" i="6"/>
  <c r="KW391" i="6"/>
  <c r="KW378" i="6"/>
  <c r="KW392" i="6"/>
  <c r="KW393" i="6"/>
  <c r="KW394" i="6"/>
  <c r="KW395" i="6"/>
  <c r="KW396" i="6"/>
  <c r="KW397" i="6"/>
  <c r="KW398" i="6"/>
  <c r="KW399" i="6"/>
  <c r="KW400" i="6"/>
  <c r="KW401" i="6"/>
  <c r="KW402" i="6"/>
  <c r="KW403" i="6"/>
  <c r="KW404" i="6"/>
  <c r="KW405" i="6"/>
  <c r="KW406" i="6"/>
  <c r="KW407" i="6"/>
  <c r="KW408" i="6"/>
  <c r="KW409" i="6"/>
  <c r="KW410" i="6"/>
  <c r="KW411" i="6"/>
  <c r="KW412" i="6"/>
  <c r="KW413" i="6"/>
  <c r="KW423" i="6"/>
  <c r="KW432" i="6"/>
  <c r="KW416" i="6"/>
  <c r="KW417" i="6"/>
  <c r="KW436" i="6"/>
  <c r="KW445" i="6"/>
  <c r="KW418" i="6"/>
  <c r="KW424" i="6"/>
  <c r="KW437" i="6"/>
  <c r="KW442" i="6"/>
  <c r="KW419" i="6"/>
  <c r="KW425" i="6"/>
  <c r="KW433" i="6"/>
  <c r="KW438" i="6"/>
  <c r="KW446" i="6"/>
  <c r="KW420" i="6"/>
  <c r="KW429" i="6"/>
  <c r="KW439" i="6"/>
  <c r="KW426" i="6"/>
  <c r="KW430" i="6"/>
  <c r="KW434" i="6"/>
  <c r="KW443" i="6"/>
  <c r="KW414" i="6"/>
  <c r="KW421" i="6"/>
  <c r="KW428" i="6"/>
  <c r="KW431" i="6"/>
  <c r="KW440" i="6"/>
  <c r="KW467" i="6"/>
  <c r="KW447" i="6"/>
  <c r="KW450" i="6"/>
  <c r="KW456" i="6"/>
  <c r="KW459" i="6"/>
  <c r="KW462" i="6"/>
  <c r="KW465" i="6"/>
  <c r="KW469" i="6"/>
  <c r="KW471" i="6"/>
  <c r="KW444" i="6"/>
  <c r="KW453" i="6"/>
  <c r="KW474" i="6"/>
  <c r="KW415" i="6"/>
  <c r="KW441" i="6"/>
  <c r="KW457" i="6"/>
  <c r="KW472" i="6"/>
  <c r="KW422" i="6"/>
  <c r="KW435" i="6"/>
  <c r="KW448" i="6"/>
  <c r="KW454" i="6"/>
  <c r="KW460" i="6"/>
  <c r="KW470" i="6"/>
  <c r="KW451" i="6"/>
  <c r="KW463" i="6"/>
  <c r="KW466" i="6"/>
  <c r="KW468" i="6"/>
  <c r="KW458" i="6"/>
  <c r="KW461" i="6"/>
  <c r="KW473" i="6"/>
  <c r="KW449" i="6"/>
  <c r="KW477" i="6"/>
  <c r="KW481" i="6"/>
  <c r="KW486" i="6"/>
  <c r="KW487" i="6"/>
  <c r="KW513" i="6"/>
  <c r="KW530" i="6"/>
  <c r="KW536" i="6"/>
  <c r="KW483" i="6"/>
  <c r="KW512" i="6"/>
  <c r="KW517" i="6"/>
  <c r="KW524" i="6"/>
  <c r="KW427" i="6"/>
  <c r="KW485" i="6"/>
  <c r="KW505" i="6"/>
  <c r="KW510" i="6"/>
  <c r="KW516" i="6"/>
  <c r="KW521" i="6"/>
  <c r="KW529" i="6"/>
  <c r="KW480" i="6"/>
  <c r="KW491" i="6"/>
  <c r="KW497" i="6"/>
  <c r="KW498" i="6"/>
  <c r="KW499" i="6"/>
  <c r="KW506" i="6"/>
  <c r="KW514" i="6"/>
  <c r="KW515" i="6"/>
  <c r="KW455" i="6"/>
  <c r="KW475" i="6"/>
  <c r="KW478" i="6"/>
  <c r="KW489" i="6"/>
  <c r="KW496" i="6"/>
  <c r="KW500" i="6"/>
  <c r="KW501" i="6"/>
  <c r="KW507" i="6"/>
  <c r="KW509" i="6"/>
  <c r="KW511" i="6"/>
  <c r="KW519" i="6"/>
  <c r="KW523" i="6"/>
  <c r="KW527" i="6"/>
  <c r="KW476" i="6"/>
  <c r="KW482" i="6"/>
  <c r="KW490" i="6"/>
  <c r="KW493" i="6"/>
  <c r="KW495" i="6"/>
  <c r="KW502" i="6"/>
  <c r="KW518" i="6"/>
  <c r="KW526" i="6"/>
  <c r="KW452" i="6"/>
  <c r="KW484" i="6"/>
  <c r="KW488" i="6"/>
  <c r="KW492" i="6"/>
  <c r="KW494" i="6"/>
  <c r="KW503" i="6"/>
  <c r="KW508" i="6"/>
  <c r="KW520" i="6"/>
  <c r="KW522" i="6"/>
  <c r="KW525" i="6"/>
  <c r="KW528" i="6"/>
  <c r="KW533" i="6"/>
  <c r="KW464" i="6"/>
  <c r="KW479" i="6"/>
  <c r="KW504" i="6"/>
  <c r="MC61" i="6"/>
  <c r="MC63" i="6"/>
  <c r="MC62" i="6"/>
  <c r="MC65" i="6"/>
  <c r="MC64" i="6"/>
  <c r="MC67" i="6"/>
  <c r="MC66" i="6"/>
  <c r="MC69" i="6"/>
  <c r="MC68" i="6"/>
  <c r="MC74" i="6"/>
  <c r="MC77" i="6"/>
  <c r="MC73" i="6"/>
  <c r="MC76" i="6"/>
  <c r="MC70" i="6"/>
  <c r="MC71" i="6"/>
  <c r="MC75" i="6"/>
  <c r="MC72" i="6"/>
  <c r="MC78" i="6"/>
  <c r="MC80" i="6"/>
  <c r="MC84" i="6"/>
  <c r="MC83" i="6"/>
  <c r="MC79" i="6"/>
  <c r="MC81" i="6"/>
  <c r="MC82" i="6"/>
  <c r="MC203" i="6"/>
  <c r="MC204" i="6"/>
  <c r="MC206" i="6"/>
  <c r="MC207" i="6"/>
  <c r="MC208" i="6"/>
  <c r="MC209" i="6"/>
  <c r="MC210" i="6"/>
  <c r="MC211" i="6"/>
  <c r="MC212" i="6"/>
  <c r="MC213" i="6"/>
  <c r="MC214" i="6"/>
  <c r="MC215" i="6"/>
  <c r="MC216" i="6"/>
  <c r="MC217" i="6"/>
  <c r="MC205" i="6"/>
  <c r="MC220" i="6"/>
  <c r="MC221" i="6"/>
  <c r="MC222" i="6"/>
  <c r="MC223" i="6"/>
  <c r="MC224" i="6"/>
  <c r="MC225" i="6"/>
  <c r="MC226" i="6"/>
  <c r="MC227" i="6"/>
  <c r="MC228" i="6"/>
  <c r="MC229" i="6"/>
  <c r="MC230" i="6"/>
  <c r="MC231" i="6"/>
  <c r="MC232" i="6"/>
  <c r="MC233" i="6"/>
  <c r="MC218" i="6"/>
  <c r="MC219" i="6"/>
  <c r="MC234" i="6"/>
  <c r="MC235" i="6"/>
  <c r="MC236" i="6"/>
  <c r="MC237" i="6"/>
  <c r="MC238" i="6"/>
  <c r="MC239" i="6"/>
  <c r="MC240" i="6"/>
  <c r="MC241" i="6"/>
  <c r="MC242" i="6"/>
  <c r="MC243" i="6"/>
  <c r="MC244" i="6"/>
  <c r="MC245" i="6"/>
  <c r="MC246" i="6"/>
  <c r="MC247" i="6"/>
  <c r="MC248" i="6"/>
  <c r="MC249" i="6"/>
  <c r="MC250" i="6"/>
  <c r="MC251" i="6"/>
  <c r="MC252" i="6"/>
  <c r="MC253" i="6"/>
  <c r="MC254" i="6"/>
  <c r="MC255" i="6"/>
  <c r="MC256" i="6"/>
  <c r="MC257" i="6"/>
  <c r="MC258" i="6"/>
  <c r="MC259" i="6"/>
  <c r="MC260" i="6"/>
  <c r="MC261" i="6"/>
  <c r="MC262" i="6"/>
  <c r="MC263" i="6"/>
  <c r="MC264" i="6"/>
  <c r="MC265" i="6"/>
  <c r="MC266" i="6"/>
  <c r="MC267" i="6"/>
  <c r="MC268" i="6"/>
  <c r="MC269" i="6"/>
  <c r="MC270" i="6"/>
  <c r="MC271" i="6"/>
  <c r="MC272" i="6"/>
  <c r="MC273" i="6"/>
  <c r="MC274" i="6"/>
  <c r="MC275" i="6"/>
  <c r="MC276" i="6"/>
  <c r="MC277" i="6"/>
  <c r="MC278" i="6"/>
  <c r="MC279" i="6"/>
  <c r="MC280" i="6"/>
  <c r="MC281" i="6"/>
  <c r="MC282" i="6"/>
  <c r="MC283" i="6"/>
  <c r="MC284" i="6"/>
  <c r="MC285" i="6"/>
  <c r="MC286" i="6"/>
  <c r="MC287" i="6"/>
  <c r="MC288" i="6"/>
  <c r="MC289" i="6"/>
  <c r="MC290" i="6"/>
  <c r="MC291" i="6"/>
  <c r="MC292" i="6"/>
  <c r="MC293" i="6"/>
  <c r="MC294" i="6"/>
  <c r="MC295" i="6"/>
  <c r="MC296" i="6"/>
  <c r="MC297" i="6"/>
  <c r="MC298" i="6"/>
  <c r="MC299" i="6"/>
  <c r="MC300" i="6"/>
  <c r="MC301" i="6"/>
  <c r="MC302" i="6"/>
  <c r="MC303" i="6"/>
  <c r="MC304" i="6"/>
  <c r="MC305" i="6"/>
  <c r="MC306" i="6"/>
  <c r="MC307" i="6"/>
  <c r="MC308" i="6"/>
  <c r="MC309" i="6"/>
  <c r="MC310" i="6"/>
  <c r="MC311" i="6"/>
  <c r="MC315" i="6"/>
  <c r="MC318" i="6"/>
  <c r="MC326" i="6"/>
  <c r="MC334" i="6"/>
  <c r="MC342" i="6"/>
  <c r="MC313" i="6"/>
  <c r="MC323" i="6"/>
  <c r="MC331" i="6"/>
  <c r="MC339" i="6"/>
  <c r="MC317" i="6"/>
  <c r="MC320" i="6"/>
  <c r="MC328" i="6"/>
  <c r="MC336" i="6"/>
  <c r="MC325" i="6"/>
  <c r="MC333" i="6"/>
  <c r="MC341" i="6"/>
  <c r="MC322" i="6"/>
  <c r="MC330" i="6"/>
  <c r="MC338" i="6"/>
  <c r="MC346" i="6"/>
  <c r="MC316" i="6"/>
  <c r="MC319" i="6"/>
  <c r="MC327" i="6"/>
  <c r="MC335" i="6"/>
  <c r="MC343" i="6"/>
  <c r="MC314" i="6"/>
  <c r="MC324" i="6"/>
  <c r="MC332" i="6"/>
  <c r="MC340" i="6"/>
  <c r="MC312" i="6"/>
  <c r="MC321" i="6"/>
  <c r="MC329" i="6"/>
  <c r="MC337" i="6"/>
  <c r="MC353" i="6"/>
  <c r="MC361" i="6"/>
  <c r="MC369" i="6"/>
  <c r="MC344" i="6"/>
  <c r="MC350" i="6"/>
  <c r="MC358" i="6"/>
  <c r="MC366" i="6"/>
  <c r="MC347" i="6"/>
  <c r="MC355" i="6"/>
  <c r="MC363" i="6"/>
  <c r="MC352" i="6"/>
  <c r="MC360" i="6"/>
  <c r="MC368" i="6"/>
  <c r="MC345" i="6"/>
  <c r="MC349" i="6"/>
  <c r="MC357" i="6"/>
  <c r="MC365" i="6"/>
  <c r="MC354" i="6"/>
  <c r="MC362" i="6"/>
  <c r="MC370" i="6"/>
  <c r="MC371" i="6"/>
  <c r="MC372" i="6"/>
  <c r="MC373" i="6"/>
  <c r="MC374" i="6"/>
  <c r="MC375" i="6"/>
  <c r="MC376" i="6"/>
  <c r="MC377" i="6"/>
  <c r="MC351" i="6"/>
  <c r="MC359" i="6"/>
  <c r="MC367" i="6"/>
  <c r="MC348" i="6"/>
  <c r="MC356" i="6"/>
  <c r="MC364" i="6"/>
  <c r="MC405" i="6"/>
  <c r="MC406" i="6"/>
  <c r="MC407" i="6"/>
  <c r="MC408" i="6"/>
  <c r="MC409" i="6"/>
  <c r="MC410" i="6"/>
  <c r="MC411" i="6"/>
  <c r="MC412" i="6"/>
  <c r="MC413" i="6"/>
  <c r="MC414" i="6"/>
  <c r="MC379" i="6"/>
  <c r="MC380" i="6"/>
  <c r="MC381" i="6"/>
  <c r="MC382" i="6"/>
  <c r="MC383" i="6"/>
  <c r="MC384" i="6"/>
  <c r="MC385" i="6"/>
  <c r="MC386" i="6"/>
  <c r="MC387" i="6"/>
  <c r="MC388" i="6"/>
  <c r="MC389" i="6"/>
  <c r="MC390" i="6"/>
  <c r="MC391" i="6"/>
  <c r="MC378" i="6"/>
  <c r="MC392" i="6"/>
  <c r="MC393" i="6"/>
  <c r="MC394" i="6"/>
  <c r="MC395" i="6"/>
  <c r="MC396" i="6"/>
  <c r="MC397" i="6"/>
  <c r="MC398" i="6"/>
  <c r="MC399" i="6"/>
  <c r="MC400" i="6"/>
  <c r="MC401" i="6"/>
  <c r="MC402" i="6"/>
  <c r="MC403" i="6"/>
  <c r="MC404" i="6"/>
  <c r="MC426" i="6"/>
  <c r="MC430" i="6"/>
  <c r="MC443" i="6"/>
  <c r="MC421" i="6"/>
  <c r="MC434" i="6"/>
  <c r="MC440" i="6"/>
  <c r="MC415" i="6"/>
  <c r="MC422" i="6"/>
  <c r="MC427" i="6"/>
  <c r="MC431" i="6"/>
  <c r="MC435" i="6"/>
  <c r="MC444" i="6"/>
  <c r="MC423" i="6"/>
  <c r="MC428" i="6"/>
  <c r="MC432" i="6"/>
  <c r="MC441" i="6"/>
  <c r="MC416" i="6"/>
  <c r="MC436" i="6"/>
  <c r="MC417" i="6"/>
  <c r="MC418" i="6"/>
  <c r="MC424" i="6"/>
  <c r="MC437" i="6"/>
  <c r="MC445" i="6"/>
  <c r="MC419" i="6"/>
  <c r="MC425" i="6"/>
  <c r="MC433" i="6"/>
  <c r="MC438" i="6"/>
  <c r="MC442" i="6"/>
  <c r="MC451" i="6"/>
  <c r="MC454" i="6"/>
  <c r="MC463" i="6"/>
  <c r="MC466" i="6"/>
  <c r="MC468" i="6"/>
  <c r="MC452" i="6"/>
  <c r="MC455" i="6"/>
  <c r="MC458" i="6"/>
  <c r="MC461" i="6"/>
  <c r="MC464" i="6"/>
  <c r="MC473" i="6"/>
  <c r="MC429" i="6"/>
  <c r="MC449" i="6"/>
  <c r="MC447" i="6"/>
  <c r="MC456" i="6"/>
  <c r="MC459" i="6"/>
  <c r="MC465" i="6"/>
  <c r="MC467" i="6"/>
  <c r="MC469" i="6"/>
  <c r="MC471" i="6"/>
  <c r="MC420" i="6"/>
  <c r="MC439" i="6"/>
  <c r="MC450" i="6"/>
  <c r="MC462" i="6"/>
  <c r="MC446" i="6"/>
  <c r="MC453" i="6"/>
  <c r="MC472" i="6"/>
  <c r="MC474" i="6"/>
  <c r="MC482" i="6"/>
  <c r="MC489" i="6"/>
  <c r="MC490" i="6"/>
  <c r="MC491" i="6"/>
  <c r="MC495" i="6"/>
  <c r="MC500" i="6"/>
  <c r="MC501" i="6"/>
  <c r="MC502" i="6"/>
  <c r="MC507" i="6"/>
  <c r="MC514" i="6"/>
  <c r="MC529" i="6"/>
  <c r="MC476" i="6"/>
  <c r="MC484" i="6"/>
  <c r="MC488" i="6"/>
  <c r="MC492" i="6"/>
  <c r="MC493" i="6"/>
  <c r="MC508" i="6"/>
  <c r="MC511" i="6"/>
  <c r="MC517" i="6"/>
  <c r="MC521" i="6"/>
  <c r="MC479" i="6"/>
  <c r="MC494" i="6"/>
  <c r="MC503" i="6"/>
  <c r="MC504" i="6"/>
  <c r="MC509" i="6"/>
  <c r="MC519" i="6"/>
  <c r="MC523" i="6"/>
  <c r="MC470" i="6"/>
  <c r="MC477" i="6"/>
  <c r="MC486" i="6"/>
  <c r="MC487" i="6"/>
  <c r="MC526" i="6"/>
  <c r="MC527" i="6"/>
  <c r="MC481" i="6"/>
  <c r="MC483" i="6"/>
  <c r="MC518" i="6"/>
  <c r="MC520" i="6"/>
  <c r="MC528" i="6"/>
  <c r="MC448" i="6"/>
  <c r="MC485" i="6"/>
  <c r="MC505" i="6"/>
  <c r="MC513" i="6"/>
  <c r="MC522" i="6"/>
  <c r="MC525" i="6"/>
  <c r="MC533" i="6"/>
  <c r="MC534" i="6"/>
  <c r="MC460" i="6"/>
  <c r="MC480" i="6"/>
  <c r="MC497" i="6"/>
  <c r="MC499" i="6"/>
  <c r="MC512" i="6"/>
  <c r="MC516" i="6"/>
  <c r="MC530" i="6"/>
  <c r="MC531" i="6"/>
  <c r="MC532" i="6"/>
  <c r="MC535" i="6"/>
  <c r="MC457" i="6"/>
  <c r="MC475" i="6"/>
  <c r="MC478" i="6"/>
  <c r="MC496" i="6"/>
  <c r="MC498" i="6"/>
  <c r="MC506" i="6"/>
  <c r="MC510" i="6"/>
  <c r="MC515" i="6"/>
  <c r="MC524" i="6"/>
  <c r="MK560" i="6"/>
  <c r="MK61" i="6"/>
  <c r="MK63" i="6"/>
  <c r="MK62" i="6"/>
  <c r="MK65" i="6"/>
  <c r="MK64" i="6"/>
  <c r="MK67" i="6"/>
  <c r="MK66" i="6"/>
  <c r="MK69" i="6"/>
  <c r="MK68" i="6"/>
  <c r="MK74" i="6"/>
  <c r="MK77" i="6"/>
  <c r="MK72" i="6"/>
  <c r="MK76" i="6"/>
  <c r="MK70" i="6"/>
  <c r="MK73" i="6"/>
  <c r="MK75" i="6"/>
  <c r="MK71" i="6"/>
  <c r="MK80" i="6"/>
  <c r="MK84" i="6"/>
  <c r="MK82" i="6"/>
  <c r="MK78" i="6"/>
  <c r="MK83" i="6"/>
  <c r="MK81" i="6"/>
  <c r="MK79" i="6"/>
  <c r="MK203" i="6"/>
  <c r="MK204" i="6"/>
  <c r="MK206" i="6"/>
  <c r="MK207" i="6"/>
  <c r="MK208" i="6"/>
  <c r="MK209" i="6"/>
  <c r="MK210" i="6"/>
  <c r="MK211" i="6"/>
  <c r="MK212" i="6"/>
  <c r="MK213" i="6"/>
  <c r="MK214" i="6"/>
  <c r="MK215" i="6"/>
  <c r="MK216" i="6"/>
  <c r="MK217" i="6"/>
  <c r="MK205" i="6"/>
  <c r="MK218" i="6"/>
  <c r="MK220" i="6"/>
  <c r="MK221" i="6"/>
  <c r="MK222" i="6"/>
  <c r="MK223" i="6"/>
  <c r="MK224" i="6"/>
  <c r="MK225" i="6"/>
  <c r="MK226" i="6"/>
  <c r="MK227" i="6"/>
  <c r="MK228" i="6"/>
  <c r="MK229" i="6"/>
  <c r="MK230" i="6"/>
  <c r="MK231" i="6"/>
  <c r="MK232" i="6"/>
  <c r="MK233" i="6"/>
  <c r="MK219" i="6"/>
  <c r="MK234" i="6"/>
  <c r="MK235" i="6"/>
  <c r="MK236" i="6"/>
  <c r="MK237" i="6"/>
  <c r="MK238" i="6"/>
  <c r="MK239" i="6"/>
  <c r="MK240" i="6"/>
  <c r="MK241" i="6"/>
  <c r="MK242" i="6"/>
  <c r="MK243" i="6"/>
  <c r="MK244" i="6"/>
  <c r="MK245" i="6"/>
  <c r="MK246" i="6"/>
  <c r="MK247" i="6"/>
  <c r="MK248" i="6"/>
  <c r="MK249" i="6"/>
  <c r="MK250" i="6"/>
  <c r="MK251" i="6"/>
  <c r="MK252" i="6"/>
  <c r="MK253" i="6"/>
  <c r="MK254" i="6"/>
  <c r="MK255" i="6"/>
  <c r="MK256" i="6"/>
  <c r="MK257" i="6"/>
  <c r="MK258" i="6"/>
  <c r="MK259" i="6"/>
  <c r="MK260" i="6"/>
  <c r="MK261" i="6"/>
  <c r="MK262" i="6"/>
  <c r="MK263" i="6"/>
  <c r="MK264" i="6"/>
  <c r="MK265" i="6"/>
  <c r="MK266" i="6"/>
  <c r="MK267" i="6"/>
  <c r="MK268" i="6"/>
  <c r="MK269" i="6"/>
  <c r="MK270" i="6"/>
  <c r="MK271" i="6"/>
  <c r="MK272" i="6"/>
  <c r="MK273" i="6"/>
  <c r="MK274" i="6"/>
  <c r="MK275" i="6"/>
  <c r="MK276" i="6"/>
  <c r="MK277" i="6"/>
  <c r="MK278" i="6"/>
  <c r="MK279" i="6"/>
  <c r="MK280" i="6"/>
  <c r="MK281" i="6"/>
  <c r="MK283" i="6"/>
  <c r="MK282" i="6"/>
  <c r="MK284" i="6"/>
  <c r="MK285" i="6"/>
  <c r="MK286" i="6"/>
  <c r="MK287" i="6"/>
  <c r="MK288" i="6"/>
  <c r="MK289" i="6"/>
  <c r="MK290" i="6"/>
  <c r="MK291" i="6"/>
  <c r="MK292" i="6"/>
  <c r="MK293" i="6"/>
  <c r="MK294" i="6"/>
  <c r="MK295" i="6"/>
  <c r="MK296" i="6"/>
  <c r="MK297" i="6"/>
  <c r="MK298" i="6"/>
  <c r="MK299" i="6"/>
  <c r="MK300" i="6"/>
  <c r="MK301" i="6"/>
  <c r="MK302" i="6"/>
  <c r="MK303" i="6"/>
  <c r="MK304" i="6"/>
  <c r="MK305" i="6"/>
  <c r="MK306" i="6"/>
  <c r="MK307" i="6"/>
  <c r="MK308" i="6"/>
  <c r="MK309" i="6"/>
  <c r="MK310" i="6"/>
  <c r="MK311" i="6"/>
  <c r="MK315" i="6"/>
  <c r="MK318" i="6"/>
  <c r="MK326" i="6"/>
  <c r="MK334" i="6"/>
  <c r="MK342" i="6"/>
  <c r="MK323" i="6"/>
  <c r="MK331" i="6"/>
  <c r="MK339" i="6"/>
  <c r="MK312" i="6"/>
  <c r="MK314" i="6"/>
  <c r="MK317" i="6"/>
  <c r="MK320" i="6"/>
  <c r="MK328" i="6"/>
  <c r="MK336" i="6"/>
  <c r="MK325" i="6"/>
  <c r="MK333" i="6"/>
  <c r="MK341" i="6"/>
  <c r="MK313" i="6"/>
  <c r="MK322" i="6"/>
  <c r="MK330" i="6"/>
  <c r="MK338" i="6"/>
  <c r="MK346" i="6"/>
  <c r="MK316" i="6"/>
  <c r="MK319" i="6"/>
  <c r="MK327" i="6"/>
  <c r="MK335" i="6"/>
  <c r="MK343" i="6"/>
  <c r="MK324" i="6"/>
  <c r="MK332" i="6"/>
  <c r="MK340" i="6"/>
  <c r="MK321" i="6"/>
  <c r="MK329" i="6"/>
  <c r="MK337" i="6"/>
  <c r="MK353" i="6"/>
  <c r="MK361" i="6"/>
  <c r="MK369" i="6"/>
  <c r="MK350" i="6"/>
  <c r="MK358" i="6"/>
  <c r="MK366" i="6"/>
  <c r="MK344" i="6"/>
  <c r="MK347" i="6"/>
  <c r="MK355" i="6"/>
  <c r="MK363" i="6"/>
  <c r="MK352" i="6"/>
  <c r="MK360" i="6"/>
  <c r="MK368" i="6"/>
  <c r="MK349" i="6"/>
  <c r="MK357" i="6"/>
  <c r="MK365" i="6"/>
  <c r="MK354" i="6"/>
  <c r="MK362" i="6"/>
  <c r="MK370" i="6"/>
  <c r="MK371" i="6"/>
  <c r="MK372" i="6"/>
  <c r="MK373" i="6"/>
  <c r="MK374" i="6"/>
  <c r="MK375" i="6"/>
  <c r="MK376" i="6"/>
  <c r="MK377" i="6"/>
  <c r="MK351" i="6"/>
  <c r="MK359" i="6"/>
  <c r="MK367" i="6"/>
  <c r="MK345" i="6"/>
  <c r="MK348" i="6"/>
  <c r="MK356" i="6"/>
  <c r="MK364" i="6"/>
  <c r="MK405" i="6"/>
  <c r="MK406" i="6"/>
  <c r="MK407" i="6"/>
  <c r="MK408" i="6"/>
  <c r="MK409" i="6"/>
  <c r="MK410" i="6"/>
  <c r="MK411" i="6"/>
  <c r="MK412" i="6"/>
  <c r="MK413" i="6"/>
  <c r="MK378" i="6"/>
  <c r="MK379" i="6"/>
  <c r="MK380" i="6"/>
  <c r="MK381" i="6"/>
  <c r="MK382" i="6"/>
  <c r="MK383" i="6"/>
  <c r="MK384" i="6"/>
  <c r="MK385" i="6"/>
  <c r="MK386" i="6"/>
  <c r="MK387" i="6"/>
  <c r="MK388" i="6"/>
  <c r="MK389" i="6"/>
  <c r="MK390" i="6"/>
  <c r="MK391" i="6"/>
  <c r="MK392" i="6"/>
  <c r="MK393" i="6"/>
  <c r="MK394" i="6"/>
  <c r="MK395" i="6"/>
  <c r="MK396" i="6"/>
  <c r="MK397" i="6"/>
  <c r="MK398" i="6"/>
  <c r="MK399" i="6"/>
  <c r="MK400" i="6"/>
  <c r="MK401" i="6"/>
  <c r="MK402" i="6"/>
  <c r="MK403" i="6"/>
  <c r="MK404" i="6"/>
  <c r="MK426" i="6"/>
  <c r="MK430" i="6"/>
  <c r="MK443" i="6"/>
  <c r="MK421" i="6"/>
  <c r="MK434" i="6"/>
  <c r="MK440" i="6"/>
  <c r="MK415" i="6"/>
  <c r="MK422" i="6"/>
  <c r="MK427" i="6"/>
  <c r="MK431" i="6"/>
  <c r="MK435" i="6"/>
  <c r="MK444" i="6"/>
  <c r="MK423" i="6"/>
  <c r="MK428" i="6"/>
  <c r="MK432" i="6"/>
  <c r="MK441" i="6"/>
  <c r="MK416" i="6"/>
  <c r="MK436" i="6"/>
  <c r="MK417" i="6"/>
  <c r="MK418" i="6"/>
  <c r="MK424" i="6"/>
  <c r="MK437" i="6"/>
  <c r="MK445" i="6"/>
  <c r="MK414" i="6"/>
  <c r="MK419" i="6"/>
  <c r="MK425" i="6"/>
  <c r="MK433" i="6"/>
  <c r="MK438" i="6"/>
  <c r="MK442" i="6"/>
  <c r="MK451" i="6"/>
  <c r="MK454" i="6"/>
  <c r="MK463" i="6"/>
  <c r="MK466" i="6"/>
  <c r="MK468" i="6"/>
  <c r="MK452" i="6"/>
  <c r="MK455" i="6"/>
  <c r="MK458" i="6"/>
  <c r="MK461" i="6"/>
  <c r="MK464" i="6"/>
  <c r="MK473" i="6"/>
  <c r="MK449" i="6"/>
  <c r="MK429" i="6"/>
  <c r="MK447" i="6"/>
  <c r="MK456" i="6"/>
  <c r="MK459" i="6"/>
  <c r="MK465" i="6"/>
  <c r="MK467" i="6"/>
  <c r="MK469" i="6"/>
  <c r="MK471" i="6"/>
  <c r="MK450" i="6"/>
  <c r="MK462" i="6"/>
  <c r="MK420" i="6"/>
  <c r="MK439" i="6"/>
  <c r="MK453" i="6"/>
  <c r="MK472" i="6"/>
  <c r="MK457" i="6"/>
  <c r="MK482" i="6"/>
  <c r="MK489" i="6"/>
  <c r="MK490" i="6"/>
  <c r="MK491" i="6"/>
  <c r="MK495" i="6"/>
  <c r="MK500" i="6"/>
  <c r="MK501" i="6"/>
  <c r="MK502" i="6"/>
  <c r="MK507" i="6"/>
  <c r="MK514" i="6"/>
  <c r="MK529" i="6"/>
  <c r="MK476" i="6"/>
  <c r="MK484" i="6"/>
  <c r="MK488" i="6"/>
  <c r="MK492" i="6"/>
  <c r="MK493" i="6"/>
  <c r="MK508" i="6"/>
  <c r="MK511" i="6"/>
  <c r="MK517" i="6"/>
  <c r="MK521" i="6"/>
  <c r="MK479" i="6"/>
  <c r="MK494" i="6"/>
  <c r="MK503" i="6"/>
  <c r="MK504" i="6"/>
  <c r="MK509" i="6"/>
  <c r="MK519" i="6"/>
  <c r="MK523" i="6"/>
  <c r="MK477" i="6"/>
  <c r="MK486" i="6"/>
  <c r="MK487" i="6"/>
  <c r="MK526" i="6"/>
  <c r="MK527" i="6"/>
  <c r="MK470" i="6"/>
  <c r="MK481" i="6"/>
  <c r="MK483" i="6"/>
  <c r="MK518" i="6"/>
  <c r="MK520" i="6"/>
  <c r="MK528" i="6"/>
  <c r="MK485" i="6"/>
  <c r="MK505" i="6"/>
  <c r="MK513" i="6"/>
  <c r="MK522" i="6"/>
  <c r="MK525" i="6"/>
  <c r="MK533" i="6"/>
  <c r="MK534" i="6"/>
  <c r="MK446" i="6"/>
  <c r="MK448" i="6"/>
  <c r="MK474" i="6"/>
  <c r="MK475" i="6"/>
  <c r="MK480" i="6"/>
  <c r="MK497" i="6"/>
  <c r="MK499" i="6"/>
  <c r="MK512" i="6"/>
  <c r="MK516" i="6"/>
  <c r="MK530" i="6"/>
  <c r="MK531" i="6"/>
  <c r="MK532" i="6"/>
  <c r="MK535" i="6"/>
  <c r="MK460" i="6"/>
  <c r="MK478" i="6"/>
  <c r="MK496" i="6"/>
  <c r="MK498" i="6"/>
  <c r="MK506" i="6"/>
  <c r="MK510" i="6"/>
  <c r="MK515" i="6"/>
  <c r="MK524" i="6"/>
  <c r="MS560" i="6"/>
  <c r="MS61" i="6"/>
  <c r="MS63" i="6"/>
  <c r="MS62" i="6"/>
  <c r="MS65" i="6"/>
  <c r="MS64" i="6"/>
  <c r="MS67" i="6"/>
  <c r="MS66" i="6"/>
  <c r="MS69" i="6"/>
  <c r="MS68" i="6"/>
  <c r="MS74" i="6"/>
  <c r="MS73" i="6"/>
  <c r="MS77" i="6"/>
  <c r="MS71" i="6"/>
  <c r="MS76" i="6"/>
  <c r="MS75" i="6"/>
  <c r="MS72" i="6"/>
  <c r="MS70" i="6"/>
  <c r="MS80" i="6"/>
  <c r="MS84" i="6"/>
  <c r="MS83" i="6"/>
  <c r="MS79" i="6"/>
  <c r="MS81" i="6"/>
  <c r="MS82" i="6"/>
  <c r="MS78" i="6"/>
  <c r="MS203" i="6"/>
  <c r="MS204" i="6"/>
  <c r="MS206" i="6"/>
  <c r="MS207" i="6"/>
  <c r="MS208" i="6"/>
  <c r="MS209" i="6"/>
  <c r="MS210" i="6"/>
  <c r="MS211" i="6"/>
  <c r="MS212" i="6"/>
  <c r="MS213" i="6"/>
  <c r="MS214" i="6"/>
  <c r="MS215" i="6"/>
  <c r="MS216" i="6"/>
  <c r="MS217" i="6"/>
  <c r="MS205" i="6"/>
  <c r="MS220" i="6"/>
  <c r="MS221" i="6"/>
  <c r="MS222" i="6"/>
  <c r="MS223" i="6"/>
  <c r="MS224" i="6"/>
  <c r="MS225" i="6"/>
  <c r="MS226" i="6"/>
  <c r="MS227" i="6"/>
  <c r="MS228" i="6"/>
  <c r="MS229" i="6"/>
  <c r="MS230" i="6"/>
  <c r="MS231" i="6"/>
  <c r="MS232" i="6"/>
  <c r="MS233" i="6"/>
  <c r="MS219" i="6"/>
  <c r="MS218" i="6"/>
  <c r="MS234" i="6"/>
  <c r="MS235" i="6"/>
  <c r="MS236" i="6"/>
  <c r="MS237" i="6"/>
  <c r="MS238" i="6"/>
  <c r="MS239" i="6"/>
  <c r="MS240" i="6"/>
  <c r="MS241" i="6"/>
  <c r="MS242" i="6"/>
  <c r="MS243" i="6"/>
  <c r="MS244" i="6"/>
  <c r="MS245" i="6"/>
  <c r="MS246" i="6"/>
  <c r="MS247" i="6"/>
  <c r="MS248" i="6"/>
  <c r="MS249" i="6"/>
  <c r="MS250" i="6"/>
  <c r="MS252" i="6"/>
  <c r="MS253" i="6"/>
  <c r="MS254" i="6"/>
  <c r="MS255" i="6"/>
  <c r="MS256" i="6"/>
  <c r="MS257" i="6"/>
  <c r="MS258" i="6"/>
  <c r="MS259" i="6"/>
  <c r="MS260" i="6"/>
  <c r="MS261" i="6"/>
  <c r="MS262" i="6"/>
  <c r="MS263" i="6"/>
  <c r="MS264" i="6"/>
  <c r="MS265" i="6"/>
  <c r="MS266" i="6"/>
  <c r="MS267" i="6"/>
  <c r="MS268" i="6"/>
  <c r="MS269" i="6"/>
  <c r="MS270" i="6"/>
  <c r="MS271" i="6"/>
  <c r="MS272" i="6"/>
  <c r="MS273" i="6"/>
  <c r="MS274" i="6"/>
  <c r="MS275" i="6"/>
  <c r="MS276" i="6"/>
  <c r="MS277" i="6"/>
  <c r="MS278" i="6"/>
  <c r="MS279" i="6"/>
  <c r="MS280" i="6"/>
  <c r="MS281" i="6"/>
  <c r="MS251" i="6"/>
  <c r="MS283" i="6"/>
  <c r="MS282" i="6"/>
  <c r="MS284" i="6"/>
  <c r="MS285" i="6"/>
  <c r="MS286" i="6"/>
  <c r="MS287" i="6"/>
  <c r="MS288" i="6"/>
  <c r="MS289" i="6"/>
  <c r="MS290" i="6"/>
  <c r="MS291" i="6"/>
  <c r="MS292" i="6"/>
  <c r="MS293" i="6"/>
  <c r="MS294" i="6"/>
  <c r="MS295" i="6"/>
  <c r="MS296" i="6"/>
  <c r="MS297" i="6"/>
  <c r="MS298" i="6"/>
  <c r="MS299" i="6"/>
  <c r="MS300" i="6"/>
  <c r="MS301" i="6"/>
  <c r="MS302" i="6"/>
  <c r="MS303" i="6"/>
  <c r="MS304" i="6"/>
  <c r="MS305" i="6"/>
  <c r="MS306" i="6"/>
  <c r="MS307" i="6"/>
  <c r="MS308" i="6"/>
  <c r="MS309" i="6"/>
  <c r="MS310" i="6"/>
  <c r="MS311" i="6"/>
  <c r="MS315" i="6"/>
  <c r="MS318" i="6"/>
  <c r="MS326" i="6"/>
  <c r="MS334" i="6"/>
  <c r="MS342" i="6"/>
  <c r="MS323" i="6"/>
  <c r="MS331" i="6"/>
  <c r="MS339" i="6"/>
  <c r="MS317" i="6"/>
  <c r="MS320" i="6"/>
  <c r="MS328" i="6"/>
  <c r="MS336" i="6"/>
  <c r="MS325" i="6"/>
  <c r="MS333" i="6"/>
  <c r="MS341" i="6"/>
  <c r="MS322" i="6"/>
  <c r="MS330" i="6"/>
  <c r="MS338" i="6"/>
  <c r="MS346" i="6"/>
  <c r="MS312" i="6"/>
  <c r="MS316" i="6"/>
  <c r="MS319" i="6"/>
  <c r="MS327" i="6"/>
  <c r="MS335" i="6"/>
  <c r="MS343" i="6"/>
  <c r="MS324" i="6"/>
  <c r="MS332" i="6"/>
  <c r="MS340" i="6"/>
  <c r="MS313" i="6"/>
  <c r="MS314" i="6"/>
  <c r="MS321" i="6"/>
  <c r="MS329" i="6"/>
  <c r="MS337" i="6"/>
  <c r="MS353" i="6"/>
  <c r="MS361" i="6"/>
  <c r="MS369" i="6"/>
  <c r="MS350" i="6"/>
  <c r="MS358" i="6"/>
  <c r="MS366" i="6"/>
  <c r="MS345" i="6"/>
  <c r="MS347" i="6"/>
  <c r="MS355" i="6"/>
  <c r="MS363" i="6"/>
  <c r="MS344" i="6"/>
  <c r="MS352" i="6"/>
  <c r="MS360" i="6"/>
  <c r="MS368" i="6"/>
  <c r="MS349" i="6"/>
  <c r="MS357" i="6"/>
  <c r="MS365" i="6"/>
  <c r="MS354" i="6"/>
  <c r="MS362" i="6"/>
  <c r="MS370" i="6"/>
  <c r="MS371" i="6"/>
  <c r="MS372" i="6"/>
  <c r="MS373" i="6"/>
  <c r="MS374" i="6"/>
  <c r="MS375" i="6"/>
  <c r="MS376" i="6"/>
  <c r="MS377" i="6"/>
  <c r="MS351" i="6"/>
  <c r="MS359" i="6"/>
  <c r="MS367" i="6"/>
  <c r="MS348" i="6"/>
  <c r="MS356" i="6"/>
  <c r="MS364" i="6"/>
  <c r="MS405" i="6"/>
  <c r="MS406" i="6"/>
  <c r="MS407" i="6"/>
  <c r="MS408" i="6"/>
  <c r="MS409" i="6"/>
  <c r="MS410" i="6"/>
  <c r="MS411" i="6"/>
  <c r="MS412" i="6"/>
  <c r="MS413" i="6"/>
  <c r="MS378" i="6"/>
  <c r="MS379" i="6"/>
  <c r="MS380" i="6"/>
  <c r="MS381" i="6"/>
  <c r="MS382" i="6"/>
  <c r="MS383" i="6"/>
  <c r="MS384" i="6"/>
  <c r="MS385" i="6"/>
  <c r="MS386" i="6"/>
  <c r="MS387" i="6"/>
  <c r="MS388" i="6"/>
  <c r="MS389" i="6"/>
  <c r="MS390" i="6"/>
  <c r="MS391" i="6"/>
  <c r="MS392" i="6"/>
  <c r="MS393" i="6"/>
  <c r="MS394" i="6"/>
  <c r="MS395" i="6"/>
  <c r="MS396" i="6"/>
  <c r="MS397" i="6"/>
  <c r="MS398" i="6"/>
  <c r="MS399" i="6"/>
  <c r="MS400" i="6"/>
  <c r="MS401" i="6"/>
  <c r="MS402" i="6"/>
  <c r="MS403" i="6"/>
  <c r="MS404" i="6"/>
  <c r="MS426" i="6"/>
  <c r="MS430" i="6"/>
  <c r="MS443" i="6"/>
  <c r="MS421" i="6"/>
  <c r="MS434" i="6"/>
  <c r="MS440" i="6"/>
  <c r="MS415" i="6"/>
  <c r="MS422" i="6"/>
  <c r="MS427" i="6"/>
  <c r="MS431" i="6"/>
  <c r="MS435" i="6"/>
  <c r="MS444" i="6"/>
  <c r="MS423" i="6"/>
  <c r="MS428" i="6"/>
  <c r="MS432" i="6"/>
  <c r="MS441" i="6"/>
  <c r="MS414" i="6"/>
  <c r="MS416" i="6"/>
  <c r="MS436" i="6"/>
  <c r="MS417" i="6"/>
  <c r="MS418" i="6"/>
  <c r="MS424" i="6"/>
  <c r="MS437" i="6"/>
  <c r="MS445" i="6"/>
  <c r="MS419" i="6"/>
  <c r="MS425" i="6"/>
  <c r="MS433" i="6"/>
  <c r="MS438" i="6"/>
  <c r="MS442" i="6"/>
  <c r="MS446" i="6"/>
  <c r="MS451" i="6"/>
  <c r="MS454" i="6"/>
  <c r="MS463" i="6"/>
  <c r="MS466" i="6"/>
  <c r="MS468" i="6"/>
  <c r="MS452" i="6"/>
  <c r="MS455" i="6"/>
  <c r="MS458" i="6"/>
  <c r="MS461" i="6"/>
  <c r="MS464" i="6"/>
  <c r="MS473" i="6"/>
  <c r="MS449" i="6"/>
  <c r="MS447" i="6"/>
  <c r="MS456" i="6"/>
  <c r="MS459" i="6"/>
  <c r="MS465" i="6"/>
  <c r="MS467" i="6"/>
  <c r="MS469" i="6"/>
  <c r="MS471" i="6"/>
  <c r="MS429" i="6"/>
  <c r="MS450" i="6"/>
  <c r="MS462" i="6"/>
  <c r="MS453" i="6"/>
  <c r="MS472" i="6"/>
  <c r="MS460" i="6"/>
  <c r="MS482" i="6"/>
  <c r="MS489" i="6"/>
  <c r="MS490" i="6"/>
  <c r="MS491" i="6"/>
  <c r="MS495" i="6"/>
  <c r="MS500" i="6"/>
  <c r="MS501" i="6"/>
  <c r="MS502" i="6"/>
  <c r="MS507" i="6"/>
  <c r="MS514" i="6"/>
  <c r="MS529" i="6"/>
  <c r="MS457" i="6"/>
  <c r="MS476" i="6"/>
  <c r="MS484" i="6"/>
  <c r="MS488" i="6"/>
  <c r="MS492" i="6"/>
  <c r="MS493" i="6"/>
  <c r="MS508" i="6"/>
  <c r="MS511" i="6"/>
  <c r="MS517" i="6"/>
  <c r="MS521" i="6"/>
  <c r="MS479" i="6"/>
  <c r="MS494" i="6"/>
  <c r="MS503" i="6"/>
  <c r="MS504" i="6"/>
  <c r="MS509" i="6"/>
  <c r="MS519" i="6"/>
  <c r="MS523" i="6"/>
  <c r="MS439" i="6"/>
  <c r="MS477" i="6"/>
  <c r="MS486" i="6"/>
  <c r="MS487" i="6"/>
  <c r="MS526" i="6"/>
  <c r="MS527" i="6"/>
  <c r="MS474" i="6"/>
  <c r="MS481" i="6"/>
  <c r="MS483" i="6"/>
  <c r="MS518" i="6"/>
  <c r="MS520" i="6"/>
  <c r="MS528" i="6"/>
  <c r="MS420" i="6"/>
  <c r="MS470" i="6"/>
  <c r="MS475" i="6"/>
  <c r="MS485" i="6"/>
  <c r="MS505" i="6"/>
  <c r="MS513" i="6"/>
  <c r="MS522" i="6"/>
  <c r="MS525" i="6"/>
  <c r="MS533" i="6"/>
  <c r="MS534" i="6"/>
  <c r="MS480" i="6"/>
  <c r="MS497" i="6"/>
  <c r="MS499" i="6"/>
  <c r="MS512" i="6"/>
  <c r="MS516" i="6"/>
  <c r="MS530" i="6"/>
  <c r="MS531" i="6"/>
  <c r="MS532" i="6"/>
  <c r="MS535" i="6"/>
  <c r="MS448" i="6"/>
  <c r="MS478" i="6"/>
  <c r="MS496" i="6"/>
  <c r="MS498" i="6"/>
  <c r="MS506" i="6"/>
  <c r="MS510" i="6"/>
  <c r="MS515" i="6"/>
  <c r="MS524" i="6"/>
  <c r="NA560" i="6"/>
  <c r="NA61" i="6"/>
  <c r="NA63" i="6"/>
  <c r="NA62" i="6"/>
  <c r="NA65" i="6"/>
  <c r="NA64" i="6"/>
  <c r="NA67" i="6"/>
  <c r="NA66" i="6"/>
  <c r="NA69" i="6"/>
  <c r="NA68" i="6"/>
  <c r="NA74" i="6"/>
  <c r="NA70" i="6"/>
  <c r="NA72" i="6"/>
  <c r="NA77" i="6"/>
  <c r="NA76" i="6"/>
  <c r="NA73" i="6"/>
  <c r="NA75" i="6"/>
  <c r="NA71" i="6"/>
  <c r="NA80" i="6"/>
  <c r="NA84" i="6"/>
  <c r="NA82" i="6"/>
  <c r="NA78" i="6"/>
  <c r="NA83" i="6"/>
  <c r="NA79" i="6"/>
  <c r="NA81" i="6"/>
  <c r="NA203" i="6"/>
  <c r="NA204" i="6"/>
  <c r="NA206" i="6"/>
  <c r="NA207" i="6"/>
  <c r="NA208" i="6"/>
  <c r="NA209" i="6"/>
  <c r="NA210" i="6"/>
  <c r="NA211" i="6"/>
  <c r="NA212" i="6"/>
  <c r="NA213" i="6"/>
  <c r="NA214" i="6"/>
  <c r="NA215" i="6"/>
  <c r="NA216" i="6"/>
  <c r="NA217" i="6"/>
  <c r="NA205" i="6"/>
  <c r="NA219" i="6"/>
  <c r="NA220" i="6"/>
  <c r="NA221" i="6"/>
  <c r="NA222" i="6"/>
  <c r="NA223" i="6"/>
  <c r="NA224" i="6"/>
  <c r="NA225" i="6"/>
  <c r="NA226" i="6"/>
  <c r="NA227" i="6"/>
  <c r="NA228" i="6"/>
  <c r="NA229" i="6"/>
  <c r="NA230" i="6"/>
  <c r="NA231" i="6"/>
  <c r="NA232" i="6"/>
  <c r="NA233" i="6"/>
  <c r="NA218" i="6"/>
  <c r="NA234" i="6"/>
  <c r="NA235" i="6"/>
  <c r="NA236" i="6"/>
  <c r="NA237" i="6"/>
  <c r="NA238" i="6"/>
  <c r="NA239" i="6"/>
  <c r="NA240" i="6"/>
  <c r="NA241" i="6"/>
  <c r="NA242" i="6"/>
  <c r="NA243" i="6"/>
  <c r="NA244" i="6"/>
  <c r="NA245" i="6"/>
  <c r="NA246" i="6"/>
  <c r="NA247" i="6"/>
  <c r="NA248" i="6"/>
  <c r="NA249" i="6"/>
  <c r="NA250" i="6"/>
  <c r="NA251" i="6"/>
  <c r="NA252" i="6"/>
  <c r="NA253" i="6"/>
  <c r="NA254" i="6"/>
  <c r="NA255" i="6"/>
  <c r="NA256" i="6"/>
  <c r="NA257" i="6"/>
  <c r="NA258" i="6"/>
  <c r="NA259" i="6"/>
  <c r="NA260" i="6"/>
  <c r="NA261" i="6"/>
  <c r="NA262" i="6"/>
  <c r="NA263" i="6"/>
  <c r="NA264" i="6"/>
  <c r="NA265" i="6"/>
  <c r="NA266" i="6"/>
  <c r="NA267" i="6"/>
  <c r="NA268" i="6"/>
  <c r="NA269" i="6"/>
  <c r="NA270" i="6"/>
  <c r="NA271" i="6"/>
  <c r="NA272" i="6"/>
  <c r="NA273" i="6"/>
  <c r="NA274" i="6"/>
  <c r="NA275" i="6"/>
  <c r="NA276" i="6"/>
  <c r="NA277" i="6"/>
  <c r="NA278" i="6"/>
  <c r="NA279" i="6"/>
  <c r="NA280" i="6"/>
  <c r="NA281" i="6"/>
  <c r="NA282" i="6"/>
  <c r="NA283" i="6"/>
  <c r="NA284" i="6"/>
  <c r="NA285" i="6"/>
  <c r="NA286" i="6"/>
  <c r="NA287" i="6"/>
  <c r="NA288" i="6"/>
  <c r="NA289" i="6"/>
  <c r="NA290" i="6"/>
  <c r="NA291" i="6"/>
  <c r="NA292" i="6"/>
  <c r="NA293" i="6"/>
  <c r="NA294" i="6"/>
  <c r="NA295" i="6"/>
  <c r="NA296" i="6"/>
  <c r="NA297" i="6"/>
  <c r="NA298" i="6"/>
  <c r="NA299" i="6"/>
  <c r="NA300" i="6"/>
  <c r="NA301" i="6"/>
  <c r="NA302" i="6"/>
  <c r="NA303" i="6"/>
  <c r="NA304" i="6"/>
  <c r="NA305" i="6"/>
  <c r="NA306" i="6"/>
  <c r="NA307" i="6"/>
  <c r="NA308" i="6"/>
  <c r="NA309" i="6"/>
  <c r="NA310" i="6"/>
  <c r="NA311" i="6"/>
  <c r="NA312" i="6"/>
  <c r="NA315" i="6"/>
  <c r="NA318" i="6"/>
  <c r="NA326" i="6"/>
  <c r="NA334" i="6"/>
  <c r="NA342" i="6"/>
  <c r="NA323" i="6"/>
  <c r="NA331" i="6"/>
  <c r="NA339" i="6"/>
  <c r="NA313" i="6"/>
  <c r="NA317" i="6"/>
  <c r="NA320" i="6"/>
  <c r="NA328" i="6"/>
  <c r="NA336" i="6"/>
  <c r="NA325" i="6"/>
  <c r="NA333" i="6"/>
  <c r="NA341" i="6"/>
  <c r="NA314" i="6"/>
  <c r="NA322" i="6"/>
  <c r="NA330" i="6"/>
  <c r="NA338" i="6"/>
  <c r="NA346" i="6"/>
  <c r="NA316" i="6"/>
  <c r="NA319" i="6"/>
  <c r="NA327" i="6"/>
  <c r="NA335" i="6"/>
  <c r="NA343" i="6"/>
  <c r="NA324" i="6"/>
  <c r="NA332" i="6"/>
  <c r="NA340" i="6"/>
  <c r="NA321" i="6"/>
  <c r="NA329" i="6"/>
  <c r="NA337" i="6"/>
  <c r="NA353" i="6"/>
  <c r="NA361" i="6"/>
  <c r="NA369" i="6"/>
  <c r="NA350" i="6"/>
  <c r="NA358" i="6"/>
  <c r="NA366" i="6"/>
  <c r="NA347" i="6"/>
  <c r="NA355" i="6"/>
  <c r="NA363" i="6"/>
  <c r="NA352" i="6"/>
  <c r="NA360" i="6"/>
  <c r="NA368" i="6"/>
  <c r="NA344" i="6"/>
  <c r="NA349" i="6"/>
  <c r="NA357" i="6"/>
  <c r="NA365" i="6"/>
  <c r="NA345" i="6"/>
  <c r="NA354" i="6"/>
  <c r="NA362" i="6"/>
  <c r="NA370" i="6"/>
  <c r="NA371" i="6"/>
  <c r="NA372" i="6"/>
  <c r="NA373" i="6"/>
  <c r="NA374" i="6"/>
  <c r="NA375" i="6"/>
  <c r="NA376" i="6"/>
  <c r="NA377" i="6"/>
  <c r="NA351" i="6"/>
  <c r="NA359" i="6"/>
  <c r="NA367" i="6"/>
  <c r="NA348" i="6"/>
  <c r="NA356" i="6"/>
  <c r="NA364" i="6"/>
  <c r="NA405" i="6"/>
  <c r="NA406" i="6"/>
  <c r="NA407" i="6"/>
  <c r="NA408" i="6"/>
  <c r="NA409" i="6"/>
  <c r="NA410" i="6"/>
  <c r="NA411" i="6"/>
  <c r="NA412" i="6"/>
  <c r="NA413" i="6"/>
  <c r="NA379" i="6"/>
  <c r="NA380" i="6"/>
  <c r="NA381" i="6"/>
  <c r="NA382" i="6"/>
  <c r="NA383" i="6"/>
  <c r="NA384" i="6"/>
  <c r="NA378" i="6"/>
  <c r="NA385" i="6"/>
  <c r="NA386" i="6"/>
  <c r="NA387" i="6"/>
  <c r="NA388" i="6"/>
  <c r="NA389" i="6"/>
  <c r="NA390" i="6"/>
  <c r="NA391" i="6"/>
  <c r="NA392" i="6"/>
  <c r="NA393" i="6"/>
  <c r="NA394" i="6"/>
  <c r="NA395" i="6"/>
  <c r="NA396" i="6"/>
  <c r="NA397" i="6"/>
  <c r="NA398" i="6"/>
  <c r="NA399" i="6"/>
  <c r="NA400" i="6"/>
  <c r="NA401" i="6"/>
  <c r="NA402" i="6"/>
  <c r="NA403" i="6"/>
  <c r="NA404" i="6"/>
  <c r="NA426" i="6"/>
  <c r="NA430" i="6"/>
  <c r="NA443" i="6"/>
  <c r="NA421" i="6"/>
  <c r="NA434" i="6"/>
  <c r="NA440" i="6"/>
  <c r="NA414" i="6"/>
  <c r="NA415" i="6"/>
  <c r="NA422" i="6"/>
  <c r="NA427" i="6"/>
  <c r="NA431" i="6"/>
  <c r="NA435" i="6"/>
  <c r="NA444" i="6"/>
  <c r="NA423" i="6"/>
  <c r="NA428" i="6"/>
  <c r="NA432" i="6"/>
  <c r="NA441" i="6"/>
  <c r="NA416" i="6"/>
  <c r="NA436" i="6"/>
  <c r="NA417" i="6"/>
  <c r="NA418" i="6"/>
  <c r="NA424" i="6"/>
  <c r="NA437" i="6"/>
  <c r="NA445" i="6"/>
  <c r="NA419" i="6"/>
  <c r="NA425" i="6"/>
  <c r="NA433" i="6"/>
  <c r="NA438" i="6"/>
  <c r="NA442" i="6"/>
  <c r="NA420" i="6"/>
  <c r="NA439" i="6"/>
  <c r="NA451" i="6"/>
  <c r="NA454" i="6"/>
  <c r="NA463" i="6"/>
  <c r="NA446" i="6"/>
  <c r="NA466" i="6"/>
  <c r="NA468" i="6"/>
  <c r="NA452" i="6"/>
  <c r="NA455" i="6"/>
  <c r="NA458" i="6"/>
  <c r="NA461" i="6"/>
  <c r="NA464" i="6"/>
  <c r="NA473" i="6"/>
  <c r="NA449" i="6"/>
  <c r="NA447" i="6"/>
  <c r="NA456" i="6"/>
  <c r="NA459" i="6"/>
  <c r="NA465" i="6"/>
  <c r="NA467" i="6"/>
  <c r="NA469" i="6"/>
  <c r="NA471" i="6"/>
  <c r="NA450" i="6"/>
  <c r="NA462" i="6"/>
  <c r="NA429" i="6"/>
  <c r="NA453" i="6"/>
  <c r="NA472" i="6"/>
  <c r="NA448" i="6"/>
  <c r="NA482" i="6"/>
  <c r="NA489" i="6"/>
  <c r="NA490" i="6"/>
  <c r="NA491" i="6"/>
  <c r="NA495" i="6"/>
  <c r="NA500" i="6"/>
  <c r="NA501" i="6"/>
  <c r="NA502" i="6"/>
  <c r="NA507" i="6"/>
  <c r="NA514" i="6"/>
  <c r="NA529" i="6"/>
  <c r="NA460" i="6"/>
  <c r="NA476" i="6"/>
  <c r="NA484" i="6"/>
  <c r="NA488" i="6"/>
  <c r="NA492" i="6"/>
  <c r="NA493" i="6"/>
  <c r="NA508" i="6"/>
  <c r="NA511" i="6"/>
  <c r="NA517" i="6"/>
  <c r="NA521" i="6"/>
  <c r="NA457" i="6"/>
  <c r="NA474" i="6"/>
  <c r="NA479" i="6"/>
  <c r="NA494" i="6"/>
  <c r="NA503" i="6"/>
  <c r="NA504" i="6"/>
  <c r="NA509" i="6"/>
  <c r="NA519" i="6"/>
  <c r="NA523" i="6"/>
  <c r="NA477" i="6"/>
  <c r="NA486" i="6"/>
  <c r="NA487" i="6"/>
  <c r="NA526" i="6"/>
  <c r="NA527" i="6"/>
  <c r="NA475" i="6"/>
  <c r="NA481" i="6"/>
  <c r="NA483" i="6"/>
  <c r="NA518" i="6"/>
  <c r="NA520" i="6"/>
  <c r="NA528" i="6"/>
  <c r="NA485" i="6"/>
  <c r="NA505" i="6"/>
  <c r="NA513" i="6"/>
  <c r="NA522" i="6"/>
  <c r="NA525" i="6"/>
  <c r="NA533" i="6"/>
  <c r="NA534" i="6"/>
  <c r="NA470" i="6"/>
  <c r="NA480" i="6"/>
  <c r="NA497" i="6"/>
  <c r="NA499" i="6"/>
  <c r="NA512" i="6"/>
  <c r="NA516" i="6"/>
  <c r="NA530" i="6"/>
  <c r="NA531" i="6"/>
  <c r="NA532" i="6"/>
  <c r="NA535" i="6"/>
  <c r="NA478" i="6"/>
  <c r="NA496" i="6"/>
  <c r="NA498" i="6"/>
  <c r="NA506" i="6"/>
  <c r="NA510" i="6"/>
  <c r="NA515" i="6"/>
  <c r="NA524" i="6"/>
  <c r="MY559" i="6"/>
  <c r="MQ559" i="6"/>
  <c r="MI559" i="6"/>
  <c r="KS559" i="6"/>
  <c r="KK559" i="6"/>
  <c r="KC559" i="6"/>
  <c r="IO559" i="6"/>
  <c r="IG559" i="6"/>
  <c r="HY559" i="6"/>
  <c r="GG559" i="6"/>
  <c r="FY559" i="6"/>
  <c r="FQ559" i="6"/>
  <c r="ED559" i="6"/>
  <c r="DV559" i="6"/>
  <c r="DN559" i="6"/>
  <c r="BX559" i="6"/>
  <c r="BP559" i="6"/>
  <c r="BH559" i="6"/>
  <c r="MW558" i="6"/>
  <c r="MO558" i="6"/>
  <c r="MG558" i="6"/>
  <c r="KW558" i="6"/>
  <c r="KO558" i="6"/>
  <c r="KG558" i="6"/>
  <c r="JY558" i="6"/>
  <c r="IL558" i="6"/>
  <c r="ID558" i="6"/>
  <c r="HV558" i="6"/>
  <c r="GM558" i="6"/>
  <c r="GE558" i="6"/>
  <c r="FW558" i="6"/>
  <c r="FO558" i="6"/>
  <c r="EC558" i="6"/>
  <c r="DU558" i="6"/>
  <c r="DM558" i="6"/>
  <c r="CC558" i="6"/>
  <c r="BU558" i="6"/>
  <c r="BM558" i="6"/>
  <c r="BE558" i="6"/>
  <c r="NB557" i="6"/>
  <c r="MT557" i="6"/>
  <c r="ML557" i="6"/>
  <c r="MD557" i="6"/>
  <c r="KT557" i="6"/>
  <c r="KL557" i="6"/>
  <c r="KD557" i="6"/>
  <c r="IL557" i="6"/>
  <c r="ID557" i="6"/>
  <c r="HV557" i="6"/>
  <c r="GJ557" i="6"/>
  <c r="GB557" i="6"/>
  <c r="FT557" i="6"/>
  <c r="EH557" i="6"/>
  <c r="DZ557" i="6"/>
  <c r="DR557" i="6"/>
  <c r="DJ557" i="6"/>
  <c r="CA557" i="6"/>
  <c r="BS557" i="6"/>
  <c r="BK557" i="6"/>
  <c r="NB556" i="6"/>
  <c r="MT556" i="6"/>
  <c r="ML556" i="6"/>
  <c r="MD556" i="6"/>
  <c r="KU556" i="6"/>
  <c r="KM556" i="6"/>
  <c r="KE556" i="6"/>
  <c r="IR556" i="6"/>
  <c r="IJ556" i="6"/>
  <c r="IB556" i="6"/>
  <c r="HT556" i="6"/>
  <c r="GH556" i="6"/>
  <c r="FZ556" i="6"/>
  <c r="FR556" i="6"/>
  <c r="EF556" i="6"/>
  <c r="DX556" i="6"/>
  <c r="DP556" i="6"/>
  <c r="BY556" i="6"/>
  <c r="BQ556" i="6"/>
  <c r="BI556" i="6"/>
  <c r="MZ555" i="6"/>
  <c r="MR555" i="6"/>
  <c r="MJ555" i="6"/>
  <c r="KR555" i="6"/>
  <c r="KJ555" i="6"/>
  <c r="KB555" i="6"/>
  <c r="IP555" i="6"/>
  <c r="IH555" i="6"/>
  <c r="HZ555" i="6"/>
  <c r="GM555" i="6"/>
  <c r="GE555" i="6"/>
  <c r="FW555" i="6"/>
  <c r="FO555" i="6"/>
  <c r="EB555" i="6"/>
  <c r="DT555" i="6"/>
  <c r="DL555" i="6"/>
  <c r="CC555" i="6"/>
  <c r="BU555" i="6"/>
  <c r="BM555" i="6"/>
  <c r="BE555" i="6"/>
  <c r="MV554" i="6"/>
  <c r="MN554" i="6"/>
  <c r="MF554" i="6"/>
  <c r="KV554" i="6"/>
  <c r="KN554" i="6"/>
  <c r="KF554" i="6"/>
  <c r="JX554" i="6"/>
  <c r="IL554" i="6"/>
  <c r="ID554" i="6"/>
  <c r="HV554" i="6"/>
  <c r="GJ554" i="6"/>
  <c r="GB554" i="6"/>
  <c r="FT554" i="6"/>
  <c r="EG554" i="6"/>
  <c r="DY554" i="6"/>
  <c r="DQ554" i="6"/>
  <c r="DI554" i="6"/>
  <c r="CB554" i="6"/>
  <c r="BT554" i="6"/>
  <c r="BL554" i="6"/>
  <c r="BD554" i="6"/>
  <c r="MV553" i="6"/>
  <c r="MN553" i="6"/>
  <c r="MF553" i="6"/>
  <c r="KV553" i="6"/>
  <c r="KN553" i="6"/>
  <c r="KF553" i="6"/>
  <c r="JX553" i="6"/>
  <c r="IS553" i="6"/>
  <c r="IK553" i="6"/>
  <c r="IC553" i="6"/>
  <c r="HU553" i="6"/>
  <c r="GH553" i="6"/>
  <c r="FZ553" i="6"/>
  <c r="FR553" i="6"/>
  <c r="EE553" i="6"/>
  <c r="DW553" i="6"/>
  <c r="DO553" i="6"/>
  <c r="BW553" i="6"/>
  <c r="BO553" i="6"/>
  <c r="BG553" i="6"/>
  <c r="MX552" i="6"/>
  <c r="MP552" i="6"/>
  <c r="MH552" i="6"/>
  <c r="KW552" i="6"/>
  <c r="KO552" i="6"/>
  <c r="KG552" i="6"/>
  <c r="JY552" i="6"/>
  <c r="IL552" i="6"/>
  <c r="ID552" i="6"/>
  <c r="HV552" i="6"/>
  <c r="GJ552" i="6"/>
  <c r="GB552" i="6"/>
  <c r="FT552" i="6"/>
  <c r="EH552" i="6"/>
  <c r="DZ552" i="6"/>
  <c r="DR552" i="6"/>
  <c r="DJ552" i="6"/>
  <c r="BZ552" i="6"/>
  <c r="BR552" i="6"/>
  <c r="BJ552" i="6"/>
  <c r="MY551" i="6"/>
  <c r="MQ551" i="6"/>
  <c r="MI551" i="6"/>
  <c r="KW551" i="6"/>
  <c r="KO551" i="6"/>
  <c r="KG551" i="6"/>
  <c r="JY551" i="6"/>
  <c r="IM551" i="6"/>
  <c r="IE551" i="6"/>
  <c r="HW551" i="6"/>
  <c r="GK551" i="6"/>
  <c r="GC551" i="6"/>
  <c r="FU551" i="6"/>
  <c r="EI551" i="6"/>
  <c r="EA551" i="6"/>
  <c r="DS551" i="6"/>
  <c r="DK551" i="6"/>
  <c r="CA551" i="6"/>
  <c r="BS551" i="6"/>
  <c r="BK551" i="6"/>
  <c r="MZ550" i="6"/>
  <c r="MR550" i="6"/>
  <c r="MJ550" i="6"/>
  <c r="KW550" i="6"/>
  <c r="KO550" i="6"/>
  <c r="KG550" i="6"/>
  <c r="JY550" i="6"/>
  <c r="IL550" i="6"/>
  <c r="ID550" i="6"/>
  <c r="HV550" i="6"/>
  <c r="GI550" i="6"/>
  <c r="GA550" i="6"/>
  <c r="FS550" i="6"/>
  <c r="EG550" i="6"/>
  <c r="DY550" i="6"/>
  <c r="DQ550" i="6"/>
  <c r="DI550" i="6"/>
  <c r="BY550" i="6"/>
  <c r="BQ550" i="6"/>
  <c r="BI550" i="6"/>
  <c r="MX549" i="6"/>
  <c r="MP549" i="6"/>
  <c r="MH549" i="6"/>
  <c r="KU549" i="6"/>
  <c r="KM549" i="6"/>
  <c r="KE549" i="6"/>
  <c r="IR549" i="6"/>
  <c r="IJ549" i="6"/>
  <c r="IB549" i="6"/>
  <c r="HT549" i="6"/>
  <c r="GH549" i="6"/>
  <c r="FZ549" i="6"/>
  <c r="FR549" i="6"/>
  <c r="EE549" i="6"/>
  <c r="DW549" i="6"/>
  <c r="DO549" i="6"/>
  <c r="BX549" i="6"/>
  <c r="BP549" i="6"/>
  <c r="BH549" i="6"/>
  <c r="MW548" i="6"/>
  <c r="MO548" i="6"/>
  <c r="MG548" i="6"/>
  <c r="KW548" i="6"/>
  <c r="KO548" i="6"/>
  <c r="KG548" i="6"/>
  <c r="JY548" i="6"/>
  <c r="IL548" i="6"/>
  <c r="ID548" i="6"/>
  <c r="HV548" i="6"/>
  <c r="GJ548" i="6"/>
  <c r="GB548" i="6"/>
  <c r="FT548" i="6"/>
  <c r="EG548" i="6"/>
  <c r="DY548" i="6"/>
  <c r="DQ548" i="6"/>
  <c r="DI548" i="6"/>
  <c r="BY548" i="6"/>
  <c r="BQ548" i="6"/>
  <c r="BI548" i="6"/>
  <c r="MX547" i="6"/>
  <c r="MP547" i="6"/>
  <c r="MH547" i="6"/>
  <c r="KV547" i="6"/>
  <c r="KN547" i="6"/>
  <c r="KF547" i="6"/>
  <c r="JX547" i="6"/>
  <c r="IL547" i="6"/>
  <c r="ID547" i="6"/>
  <c r="HV547" i="6"/>
  <c r="GJ547" i="6"/>
  <c r="GB547" i="6"/>
  <c r="FT547" i="6"/>
  <c r="EG547" i="6"/>
  <c r="DY547" i="6"/>
  <c r="DQ547" i="6"/>
  <c r="DI547" i="6"/>
  <c r="BY547" i="6"/>
  <c r="BQ547" i="6"/>
  <c r="BI547" i="6"/>
  <c r="MY546" i="6"/>
  <c r="MQ546" i="6"/>
  <c r="MI546" i="6"/>
  <c r="KV546" i="6"/>
  <c r="KN546" i="6"/>
  <c r="KF546" i="6"/>
  <c r="JX546" i="6"/>
  <c r="IL546" i="6"/>
  <c r="ID546" i="6"/>
  <c r="HV546" i="6"/>
  <c r="GK546" i="6"/>
  <c r="GC546" i="6"/>
  <c r="FU546" i="6"/>
  <c r="EH546" i="6"/>
  <c r="DZ546" i="6"/>
  <c r="DR546" i="6"/>
  <c r="DJ546" i="6"/>
  <c r="CA546" i="6"/>
  <c r="BS546" i="6"/>
  <c r="BK546" i="6"/>
  <c r="NA545" i="6"/>
  <c r="MS545" i="6"/>
  <c r="MK545" i="6"/>
  <c r="MC545" i="6"/>
  <c r="KX545" i="6"/>
  <c r="KP545" i="6"/>
  <c r="KH545" i="6"/>
  <c r="JZ545" i="6"/>
  <c r="IM545" i="6"/>
  <c r="IE545" i="6"/>
  <c r="HW545" i="6"/>
  <c r="GJ545" i="6"/>
  <c r="GB545" i="6"/>
  <c r="FT545" i="6"/>
  <c r="EH545" i="6"/>
  <c r="DZ545" i="6"/>
  <c r="DR545" i="6"/>
  <c r="DJ545" i="6"/>
  <c r="BZ545" i="6"/>
  <c r="BR545" i="6"/>
  <c r="BJ545" i="6"/>
  <c r="NA544" i="6"/>
  <c r="MS544" i="6"/>
  <c r="MK544" i="6"/>
  <c r="MC544" i="6"/>
  <c r="KX544" i="6"/>
  <c r="KP544" i="6"/>
  <c r="KH544" i="6"/>
  <c r="JZ544" i="6"/>
  <c r="IM544" i="6"/>
  <c r="IE544" i="6"/>
  <c r="HW544" i="6"/>
  <c r="GK544" i="6"/>
  <c r="GC544" i="6"/>
  <c r="FU544" i="6"/>
  <c r="EB544" i="6"/>
  <c r="DT544" i="6"/>
  <c r="DL544" i="6"/>
  <c r="CB544" i="6"/>
  <c r="BT544" i="6"/>
  <c r="BL544" i="6"/>
  <c r="BD544" i="6"/>
  <c r="NB543" i="6"/>
  <c r="MT543" i="6"/>
  <c r="ML543" i="6"/>
  <c r="MD543" i="6"/>
  <c r="KQ543" i="6"/>
  <c r="KI543" i="6"/>
  <c r="KA543" i="6"/>
  <c r="IN543" i="6"/>
  <c r="IF543" i="6"/>
  <c r="HX543" i="6"/>
  <c r="GK543" i="6"/>
  <c r="GC543" i="6"/>
  <c r="FU543" i="6"/>
  <c r="EH543" i="6"/>
  <c r="DZ543" i="6"/>
  <c r="DR543" i="6"/>
  <c r="DJ543" i="6"/>
  <c r="BZ543" i="6"/>
  <c r="BR543" i="6"/>
  <c r="BJ543" i="6"/>
  <c r="MY542" i="6"/>
  <c r="MQ542" i="6"/>
  <c r="MI542" i="6"/>
  <c r="KV542" i="6"/>
  <c r="KN542" i="6"/>
  <c r="KF542" i="6"/>
  <c r="JX542" i="6"/>
  <c r="IS542" i="6"/>
  <c r="IK542" i="6"/>
  <c r="IC542" i="6"/>
  <c r="HU542" i="6"/>
  <c r="GH542" i="6"/>
  <c r="FZ542" i="6"/>
  <c r="FR542" i="6"/>
  <c r="EF542" i="6"/>
  <c r="DX542" i="6"/>
  <c r="DP542" i="6"/>
  <c r="BX542" i="6"/>
  <c r="BP542" i="6"/>
  <c r="BH542" i="6"/>
  <c r="MW541" i="6"/>
  <c r="MO541" i="6"/>
  <c r="MG541" i="6"/>
  <c r="KU541" i="6"/>
  <c r="KM541" i="6"/>
  <c r="KE541" i="6"/>
  <c r="IR541" i="6"/>
  <c r="IJ541" i="6"/>
  <c r="IB541" i="6"/>
  <c r="HT541" i="6"/>
  <c r="GH541" i="6"/>
  <c r="FZ541" i="6"/>
  <c r="FR541" i="6"/>
  <c r="EE541" i="6"/>
  <c r="DW541" i="6"/>
  <c r="DO541" i="6"/>
  <c r="BZ541" i="6"/>
  <c r="BR541" i="6"/>
  <c r="BJ541" i="6"/>
  <c r="MY540" i="6"/>
  <c r="MQ540" i="6"/>
  <c r="MI540" i="6"/>
  <c r="KX540" i="6"/>
  <c r="KP540" i="6"/>
  <c r="KH540" i="6"/>
  <c r="JZ540" i="6"/>
  <c r="IM540" i="6"/>
  <c r="IE540" i="6"/>
  <c r="HW540" i="6"/>
  <c r="GK540" i="6"/>
  <c r="GC540" i="6"/>
  <c r="FU540" i="6"/>
  <c r="EH540" i="6"/>
  <c r="DZ540" i="6"/>
  <c r="DR540" i="6"/>
  <c r="DJ540" i="6"/>
  <c r="BZ540" i="6"/>
  <c r="BR540" i="6"/>
  <c r="BJ540" i="6"/>
  <c r="MW539" i="6"/>
  <c r="MO539" i="6"/>
  <c r="MG539" i="6"/>
  <c r="KQ539" i="6"/>
  <c r="KI539" i="6"/>
  <c r="KA539" i="6"/>
  <c r="IO539" i="6"/>
  <c r="IG539" i="6"/>
  <c r="HY539" i="6"/>
  <c r="GM539" i="6"/>
  <c r="GE539" i="6"/>
  <c r="FW539" i="6"/>
  <c r="FO539" i="6"/>
  <c r="EB539" i="6"/>
  <c r="DT539" i="6"/>
  <c r="DL539" i="6"/>
  <c r="CB539" i="6"/>
  <c r="BT539" i="6"/>
  <c r="BL539" i="6"/>
  <c r="BD539" i="6"/>
  <c r="MX538" i="6"/>
  <c r="MP538" i="6"/>
  <c r="MH538" i="6"/>
  <c r="KR538" i="6"/>
  <c r="KJ538" i="6"/>
  <c r="KB538" i="6"/>
  <c r="IQ538" i="6"/>
  <c r="II538" i="6"/>
  <c r="IA538" i="6"/>
  <c r="HS538" i="6"/>
  <c r="GK538" i="6"/>
  <c r="GC538" i="6"/>
  <c r="FU538" i="6"/>
  <c r="EH538" i="6"/>
  <c r="DX538" i="6"/>
  <c r="DN538" i="6"/>
  <c r="BZ538" i="6"/>
  <c r="BO538" i="6"/>
  <c r="MS537" i="6"/>
  <c r="ME537" i="6"/>
  <c r="KW537" i="6"/>
  <c r="KL537" i="6"/>
  <c r="JX537" i="6"/>
  <c r="IS537" i="6"/>
  <c r="IE537" i="6"/>
  <c r="HT537" i="6"/>
  <c r="GM537" i="6"/>
  <c r="FY537" i="6"/>
  <c r="EF537" i="6"/>
  <c r="DP537" i="6"/>
  <c r="BX537" i="6"/>
  <c r="BH537" i="6"/>
  <c r="MY536" i="6"/>
  <c r="MI536" i="6"/>
  <c r="KV536" i="6"/>
  <c r="KF536" i="6"/>
  <c r="IK536" i="6"/>
  <c r="HU536" i="6"/>
  <c r="GJ536" i="6"/>
  <c r="EI536" i="6"/>
  <c r="DN536" i="6"/>
  <c r="BW536" i="6"/>
  <c r="MP535" i="6"/>
  <c r="IR535" i="6"/>
  <c r="FW535" i="6"/>
  <c r="BX535" i="6"/>
  <c r="MM534" i="6"/>
  <c r="KG534" i="6"/>
  <c r="NC533" i="6"/>
  <c r="DX533" i="6"/>
  <c r="HW532" i="6"/>
  <c r="DV532" i="6"/>
  <c r="ID531" i="6"/>
  <c r="GH531" i="6"/>
  <c r="BO531" i="6"/>
  <c r="MD530" i="6"/>
  <c r="JX530" i="6"/>
  <c r="CD530" i="6"/>
  <c r="MJ529" i="6"/>
  <c r="II529" i="6"/>
  <c r="GC529" i="6"/>
  <c r="BR529" i="6"/>
  <c r="HW528" i="6"/>
  <c r="FR528" i="6"/>
  <c r="BQ528" i="6"/>
  <c r="MG527" i="6"/>
  <c r="KB527" i="6"/>
  <c r="MW526" i="6"/>
  <c r="KI526" i="6"/>
  <c r="MU525" i="6"/>
  <c r="KX525" i="6"/>
  <c r="MB559" i="6"/>
  <c r="MB550" i="6"/>
  <c r="MB522" i="6"/>
  <c r="HR559" i="6"/>
  <c r="BC559" i="6"/>
  <c r="BC558" i="6"/>
  <c r="FM557" i="6"/>
  <c r="HR556" i="6"/>
  <c r="DH556" i="6"/>
  <c r="DH555" i="6"/>
  <c r="FM553" i="6"/>
  <c r="JW552" i="6"/>
  <c r="BC552" i="6"/>
  <c r="DH551" i="6"/>
  <c r="FM550" i="6"/>
  <c r="JW547" i="6"/>
  <c r="FM547" i="6"/>
  <c r="DH546" i="6"/>
  <c r="MB545" i="6"/>
  <c r="JW544" i="6"/>
  <c r="HR543" i="6"/>
  <c r="JW542" i="6"/>
  <c r="BC542" i="6"/>
  <c r="HR541" i="6"/>
  <c r="DH538" i="6"/>
  <c r="BC537" i="6"/>
  <c r="BC535" i="6"/>
  <c r="BC533" i="6"/>
  <c r="FM531" i="6"/>
  <c r="DH529" i="6"/>
  <c r="MB527" i="6"/>
  <c r="DH527" i="6"/>
  <c r="BC523" i="6"/>
  <c r="JW522" i="6"/>
  <c r="HR522" i="6"/>
  <c r="FM522" i="6"/>
  <c r="DH519" i="6"/>
  <c r="HR518" i="6"/>
  <c r="DH517" i="6"/>
  <c r="BC512" i="6"/>
  <c r="MB511" i="6"/>
  <c r="BC510" i="6"/>
  <c r="MB509" i="6"/>
  <c r="JW509" i="6"/>
  <c r="BC509" i="6"/>
  <c r="FM508" i="6"/>
  <c r="JW506" i="6"/>
  <c r="MB504" i="6"/>
  <c r="FM492" i="6"/>
  <c r="JW487" i="6"/>
  <c r="BC477" i="6"/>
  <c r="DH474" i="6"/>
  <c r="JW456" i="6"/>
  <c r="BC452" i="6"/>
  <c r="MB448" i="6"/>
  <c r="DH440" i="6"/>
  <c r="MB436" i="6"/>
  <c r="FM433" i="6"/>
  <c r="MB431" i="6"/>
  <c r="DH397" i="6"/>
  <c r="BC373" i="6"/>
  <c r="BC173" i="6"/>
  <c r="BC423" i="6"/>
  <c r="FM418" i="6"/>
  <c r="MB540" i="6"/>
  <c r="MB557" i="6"/>
  <c r="MB555" i="6"/>
  <c r="MB538" i="6"/>
  <c r="MB525" i="6"/>
  <c r="HR62" i="6"/>
  <c r="HR64" i="6"/>
  <c r="HR66" i="6"/>
  <c r="HR68" i="6"/>
  <c r="HR70" i="6"/>
  <c r="HR72" i="6"/>
  <c r="HR74" i="6"/>
  <c r="HR76" i="6"/>
  <c r="HR78" i="6"/>
  <c r="HR80" i="6"/>
  <c r="HR82" i="6"/>
  <c r="HR84" i="6"/>
  <c r="HR61" i="6"/>
  <c r="HR63" i="6"/>
  <c r="HR65" i="6"/>
  <c r="HR67" i="6"/>
  <c r="HR69" i="6"/>
  <c r="HR71" i="6"/>
  <c r="HR73" i="6"/>
  <c r="HR75" i="6"/>
  <c r="HR77" i="6"/>
  <c r="HR79" i="6"/>
  <c r="HR81" i="6"/>
  <c r="HR83" i="6"/>
  <c r="HR415" i="6"/>
  <c r="HR422" i="6"/>
  <c r="HR428" i="6"/>
  <c r="HR452" i="6"/>
  <c r="HR464" i="6"/>
  <c r="HR472" i="6"/>
  <c r="HR478" i="6"/>
  <c r="HR485" i="6"/>
  <c r="HR490" i="6"/>
  <c r="HR501" i="6"/>
  <c r="HR421" i="6"/>
  <c r="HR440" i="6"/>
  <c r="HR441" i="6"/>
  <c r="HR453" i="6"/>
  <c r="HR454" i="6"/>
  <c r="HR455" i="6"/>
  <c r="HR467" i="6"/>
  <c r="HR473" i="6"/>
  <c r="HR482" i="6"/>
  <c r="HR496" i="6"/>
  <c r="HR500" i="6"/>
  <c r="HR414" i="6"/>
  <c r="HR420" i="6"/>
  <c r="HR439" i="6"/>
  <c r="HR442" i="6"/>
  <c r="HR443" i="6"/>
  <c r="HR456" i="6"/>
  <c r="HR457" i="6"/>
  <c r="HR458" i="6"/>
  <c r="HR468" i="6"/>
  <c r="HR479" i="6"/>
  <c r="HR487" i="6"/>
  <c r="HR489" i="6"/>
  <c r="HR493" i="6"/>
  <c r="HR413" i="6"/>
  <c r="HR419" i="6"/>
  <c r="HR438" i="6"/>
  <c r="HR444" i="6"/>
  <c r="HR445" i="6"/>
  <c r="HR446" i="6"/>
  <c r="HR447" i="6"/>
  <c r="HR459" i="6"/>
  <c r="HR474" i="6"/>
  <c r="HR480" i="6"/>
  <c r="HR483" i="6"/>
  <c r="HR486" i="6"/>
  <c r="HR498" i="6"/>
  <c r="HR499" i="6"/>
  <c r="HR418" i="6"/>
  <c r="HR430" i="6"/>
  <c r="HR431" i="6"/>
  <c r="HR432" i="6"/>
  <c r="HR433" i="6"/>
  <c r="HR434" i="6"/>
  <c r="HR436" i="6"/>
  <c r="HR437" i="6"/>
  <c r="HR469" i="6"/>
  <c r="HR475" i="6"/>
  <c r="HR412" i="6"/>
  <c r="HR417" i="6"/>
  <c r="HR427" i="6"/>
  <c r="HR435" i="6"/>
  <c r="HR448" i="6"/>
  <c r="HR449" i="6"/>
  <c r="HR460" i="6"/>
  <c r="HR461" i="6"/>
  <c r="HR470" i="6"/>
  <c r="HR484" i="6"/>
  <c r="HR488" i="6"/>
  <c r="HR491" i="6"/>
  <c r="HR492" i="6"/>
  <c r="HR424" i="6"/>
  <c r="HR425" i="6"/>
  <c r="HR426" i="6"/>
  <c r="HR429" i="6"/>
  <c r="HR450" i="6"/>
  <c r="HR462" i="6"/>
  <c r="HR463" i="6"/>
  <c r="HR476" i="6"/>
  <c r="HR481" i="6"/>
  <c r="HR495" i="6"/>
  <c r="HR502" i="6"/>
  <c r="DH558" i="6"/>
  <c r="HR555" i="6"/>
  <c r="HR554" i="6"/>
  <c r="JW553" i="6"/>
  <c r="DH552" i="6"/>
  <c r="JW550" i="6"/>
  <c r="BC550" i="6"/>
  <c r="FM548" i="6"/>
  <c r="MB546" i="6"/>
  <c r="BC545" i="6"/>
  <c r="MB543" i="6"/>
  <c r="DH542" i="6"/>
  <c r="FM540" i="6"/>
  <c r="MB539" i="6"/>
  <c r="JW539" i="6"/>
  <c r="FM539" i="6"/>
  <c r="DH537" i="6"/>
  <c r="MB535" i="6"/>
  <c r="DH535" i="6"/>
  <c r="DH533" i="6"/>
  <c r="HR532" i="6"/>
  <c r="FM532" i="6"/>
  <c r="MB529" i="6"/>
  <c r="JW529" i="6"/>
  <c r="DH528" i="6"/>
  <c r="HR526" i="6"/>
  <c r="FM526" i="6"/>
  <c r="JW525" i="6"/>
  <c r="JW521" i="6"/>
  <c r="HR521" i="6"/>
  <c r="FM521" i="6"/>
  <c r="BC517" i="6"/>
  <c r="HR515" i="6"/>
  <c r="FM515" i="6"/>
  <c r="DH515" i="6"/>
  <c r="BC515" i="6"/>
  <c r="JW514" i="6"/>
  <c r="FM512" i="6"/>
  <c r="JW507" i="6"/>
  <c r="MB506" i="6"/>
  <c r="DH506" i="6"/>
  <c r="FM505" i="6"/>
  <c r="JW489" i="6"/>
  <c r="HR477" i="6"/>
  <c r="DH468" i="6"/>
  <c r="FM460" i="6"/>
  <c r="DH457" i="6"/>
  <c r="DH455" i="6"/>
  <c r="FM449" i="6"/>
  <c r="JW440" i="6"/>
  <c r="FM437" i="6"/>
  <c r="MB433" i="6"/>
  <c r="MB541" i="6"/>
  <c r="FM61" i="6"/>
  <c r="FM63" i="6"/>
  <c r="FM65" i="6"/>
  <c r="FM67" i="6"/>
  <c r="FM69" i="6"/>
  <c r="FM71" i="6"/>
  <c r="FM73" i="6"/>
  <c r="FM75" i="6"/>
  <c r="FM77" i="6"/>
  <c r="FM79" i="6"/>
  <c r="FM81" i="6"/>
  <c r="FM83" i="6"/>
  <c r="FM62" i="6"/>
  <c r="FM64" i="6"/>
  <c r="FM66" i="6"/>
  <c r="FM68" i="6"/>
  <c r="FM70" i="6"/>
  <c r="FM72" i="6"/>
  <c r="FM74" i="6"/>
  <c r="FM76" i="6"/>
  <c r="FM78" i="6"/>
  <c r="FM80" i="6"/>
  <c r="FM82" i="6"/>
  <c r="FM84" i="6"/>
  <c r="FM412" i="6"/>
  <c r="FM417" i="6"/>
  <c r="FM426" i="6"/>
  <c r="FM427" i="6"/>
  <c r="FM429" i="6"/>
  <c r="FM435" i="6"/>
  <c r="FM476" i="6"/>
  <c r="FM495" i="6"/>
  <c r="FM502" i="6"/>
  <c r="FM423" i="6"/>
  <c r="FM424" i="6"/>
  <c r="FM425" i="6"/>
  <c r="FM428" i="6"/>
  <c r="FM450" i="6"/>
  <c r="FM462" i="6"/>
  <c r="FM463" i="6"/>
  <c r="FM471" i="6"/>
  <c r="FM477" i="6"/>
  <c r="FM494" i="6"/>
  <c r="FM497" i="6"/>
  <c r="FM411" i="6"/>
  <c r="FM416" i="6"/>
  <c r="FM451" i="6"/>
  <c r="FM452" i="6"/>
  <c r="FM464" i="6"/>
  <c r="FM465" i="6"/>
  <c r="FM466" i="6"/>
  <c r="FM478" i="6"/>
  <c r="FM485" i="6"/>
  <c r="FM490" i="6"/>
  <c r="FM501" i="6"/>
  <c r="FM415" i="6"/>
  <c r="FM422" i="6"/>
  <c r="FM453" i="6"/>
  <c r="FM467" i="6"/>
  <c r="FM472" i="6"/>
  <c r="FM473" i="6"/>
  <c r="FM482" i="6"/>
  <c r="FM496" i="6"/>
  <c r="FM500" i="6"/>
  <c r="FM421" i="6"/>
  <c r="FM439" i="6"/>
  <c r="FM440" i="6"/>
  <c r="FM441" i="6"/>
  <c r="FM454" i="6"/>
  <c r="FM455" i="6"/>
  <c r="FM456" i="6"/>
  <c r="FM457" i="6"/>
  <c r="FM468" i="6"/>
  <c r="FM479" i="6"/>
  <c r="FM487" i="6"/>
  <c r="FM489" i="6"/>
  <c r="FM493" i="6"/>
  <c r="FM499" i="6"/>
  <c r="FM414" i="6"/>
  <c r="FM420" i="6"/>
  <c r="FM442" i="6"/>
  <c r="FM443" i="6"/>
  <c r="FM444" i="6"/>
  <c r="FM445" i="6"/>
  <c r="FM458" i="6"/>
  <c r="FM474" i="6"/>
  <c r="FM480" i="6"/>
  <c r="FM483" i="6"/>
  <c r="FM486" i="6"/>
  <c r="FM498" i="6"/>
  <c r="FM503" i="6"/>
  <c r="FM413" i="6"/>
  <c r="FM419" i="6"/>
  <c r="FM432" i="6"/>
  <c r="FM438" i="6"/>
  <c r="FM446" i="6"/>
  <c r="FM447" i="6"/>
  <c r="FM459" i="6"/>
  <c r="FM475" i="6"/>
  <c r="BC557" i="6"/>
  <c r="DH553" i="6"/>
  <c r="MB552" i="6"/>
  <c r="HR552" i="6"/>
  <c r="MB549" i="6"/>
  <c r="BC548" i="6"/>
  <c r="DH547" i="6"/>
  <c r="JW545" i="6"/>
  <c r="HR544" i="6"/>
  <c r="DH544" i="6"/>
  <c r="FM543" i="6"/>
  <c r="HR542" i="6"/>
  <c r="BC540" i="6"/>
  <c r="BC539" i="6"/>
  <c r="BC536" i="6"/>
  <c r="JW535" i="6"/>
  <c r="MB533" i="6"/>
  <c r="MB531" i="6"/>
  <c r="DH531" i="6"/>
  <c r="HR530" i="6"/>
  <c r="FM530" i="6"/>
  <c r="BC526" i="6"/>
  <c r="BC522" i="6"/>
  <c r="MB519" i="6"/>
  <c r="JW519" i="6"/>
  <c r="HR519" i="6"/>
  <c r="BC518" i="6"/>
  <c r="MB516" i="6"/>
  <c r="MB514" i="6"/>
  <c r="JW513" i="6"/>
  <c r="HR513" i="6"/>
  <c r="FM510" i="6"/>
  <c r="JW508" i="6"/>
  <c r="BC507" i="6"/>
  <c r="HR504" i="6"/>
  <c r="HR497" i="6"/>
  <c r="HR494" i="6"/>
  <c r="FM491" i="6"/>
  <c r="FM488" i="6"/>
  <c r="FM470" i="6"/>
  <c r="HR423" i="6"/>
  <c r="DH420" i="6"/>
  <c r="DH341" i="6"/>
  <c r="MB558" i="6"/>
  <c r="MB551" i="6"/>
  <c r="MB505" i="6"/>
  <c r="BC61" i="6"/>
  <c r="BC63" i="6"/>
  <c r="BC65" i="6"/>
  <c r="BC67" i="6"/>
  <c r="BC69" i="6"/>
  <c r="BC71" i="6"/>
  <c r="BC73" i="6"/>
  <c r="BC75" i="6"/>
  <c r="BC77" i="6"/>
  <c r="BC79" i="6"/>
  <c r="BC81" i="6"/>
  <c r="BC83" i="6"/>
  <c r="BC85" i="6"/>
  <c r="BC87" i="6"/>
  <c r="BC89" i="6"/>
  <c r="BC91" i="6"/>
  <c r="BC93" i="6"/>
  <c r="BC95" i="6"/>
  <c r="BC97" i="6"/>
  <c r="BC99" i="6"/>
  <c r="BC101" i="6"/>
  <c r="BC103" i="6"/>
  <c r="BC105" i="6"/>
  <c r="BC107" i="6"/>
  <c r="BC109" i="6"/>
  <c r="BC111" i="6"/>
  <c r="BC113" i="6"/>
  <c r="BC115" i="6"/>
  <c r="BC117" i="6"/>
  <c r="BC62" i="6"/>
  <c r="BC64" i="6"/>
  <c r="BC66" i="6"/>
  <c r="BC68" i="6"/>
  <c r="BC70" i="6"/>
  <c r="BC72" i="6"/>
  <c r="BC74" i="6"/>
  <c r="BC76" i="6"/>
  <c r="BC78" i="6"/>
  <c r="BC80" i="6"/>
  <c r="BC82" i="6"/>
  <c r="BC84" i="6"/>
  <c r="BC86" i="6"/>
  <c r="BC88" i="6"/>
  <c r="BC90" i="6"/>
  <c r="BC92" i="6"/>
  <c r="BC94" i="6"/>
  <c r="BC96" i="6"/>
  <c r="BC98" i="6"/>
  <c r="BC100" i="6"/>
  <c r="BC102" i="6"/>
  <c r="BC104" i="6"/>
  <c r="BC106" i="6"/>
  <c r="BC108" i="6"/>
  <c r="BC110" i="6"/>
  <c r="BC112" i="6"/>
  <c r="BC114" i="6"/>
  <c r="BC116" i="6"/>
  <c r="BC118" i="6"/>
  <c r="BC119" i="6"/>
  <c r="BC121" i="6"/>
  <c r="BC123" i="6"/>
  <c r="BC125" i="6"/>
  <c r="BC127" i="6"/>
  <c r="BC129" i="6"/>
  <c r="BC131" i="6"/>
  <c r="BC133" i="6"/>
  <c r="BC135" i="6"/>
  <c r="BC137" i="6"/>
  <c r="BC139" i="6"/>
  <c r="BC159" i="6"/>
  <c r="BC160" i="6"/>
  <c r="BC122" i="6"/>
  <c r="BC130" i="6"/>
  <c r="BC138" i="6"/>
  <c r="BC161" i="6"/>
  <c r="BC162" i="6"/>
  <c r="BC210" i="6"/>
  <c r="BC163" i="6"/>
  <c r="BC164" i="6"/>
  <c r="BC120" i="6"/>
  <c r="BC128" i="6"/>
  <c r="BC136" i="6"/>
  <c r="BC165" i="6"/>
  <c r="BC166" i="6"/>
  <c r="BC168" i="6"/>
  <c r="BC170" i="6"/>
  <c r="BC172" i="6"/>
  <c r="BC174" i="6"/>
  <c r="BC176" i="6"/>
  <c r="BC178" i="6"/>
  <c r="BC180" i="6"/>
  <c r="BC182" i="6"/>
  <c r="BC184" i="6"/>
  <c r="BC186" i="6"/>
  <c r="BC188" i="6"/>
  <c r="BC190" i="6"/>
  <c r="BC192" i="6"/>
  <c r="BC194" i="6"/>
  <c r="BC196" i="6"/>
  <c r="BC198" i="6"/>
  <c r="BC200" i="6"/>
  <c r="BC202" i="6"/>
  <c r="BC204" i="6"/>
  <c r="BC206" i="6"/>
  <c r="BC209" i="6"/>
  <c r="BC213" i="6"/>
  <c r="BC217" i="6"/>
  <c r="BC221" i="6"/>
  <c r="BC225" i="6"/>
  <c r="BC229" i="6"/>
  <c r="BC233" i="6"/>
  <c r="BC237" i="6"/>
  <c r="BC241" i="6"/>
  <c r="BC245" i="6"/>
  <c r="BC249" i="6"/>
  <c r="BC253" i="6"/>
  <c r="BC257" i="6"/>
  <c r="BC261" i="6"/>
  <c r="BC265" i="6"/>
  <c r="BC269" i="6"/>
  <c r="BC273" i="6"/>
  <c r="BC277" i="6"/>
  <c r="BC146" i="6"/>
  <c r="BC148" i="6"/>
  <c r="BC150" i="6"/>
  <c r="BC152" i="6"/>
  <c r="BC126" i="6"/>
  <c r="BC134" i="6"/>
  <c r="BC144" i="6"/>
  <c r="BC142" i="6"/>
  <c r="BC143" i="6"/>
  <c r="BC155" i="6"/>
  <c r="BC156" i="6"/>
  <c r="BC124" i="6"/>
  <c r="BC157" i="6"/>
  <c r="BC219" i="6"/>
  <c r="BC234" i="6"/>
  <c r="BC236" i="6"/>
  <c r="BC251" i="6"/>
  <c r="BC266" i="6"/>
  <c r="BC268" i="6"/>
  <c r="BC283" i="6"/>
  <c r="BC287" i="6"/>
  <c r="BC291" i="6"/>
  <c r="BC295" i="6"/>
  <c r="BC299" i="6"/>
  <c r="BC303" i="6"/>
  <c r="BC132" i="6"/>
  <c r="BC141" i="6"/>
  <c r="BC151" i="6"/>
  <c r="BC215" i="6"/>
  <c r="BC230" i="6"/>
  <c r="BC232" i="6"/>
  <c r="BC247" i="6"/>
  <c r="BC262" i="6"/>
  <c r="BC264" i="6"/>
  <c r="BC279" i="6"/>
  <c r="BC307" i="6"/>
  <c r="BC311" i="6"/>
  <c r="BC315" i="6"/>
  <c r="BC140" i="6"/>
  <c r="BC145" i="6"/>
  <c r="BC226" i="6"/>
  <c r="BC228" i="6"/>
  <c r="BC243" i="6"/>
  <c r="BC258" i="6"/>
  <c r="BC260" i="6"/>
  <c r="BC275" i="6"/>
  <c r="BC282" i="6"/>
  <c r="BC286" i="6"/>
  <c r="BC290" i="6"/>
  <c r="BC294" i="6"/>
  <c r="BC298" i="6"/>
  <c r="BC302" i="6"/>
  <c r="BC211" i="6"/>
  <c r="BC222" i="6"/>
  <c r="BC224" i="6"/>
  <c r="BC239" i="6"/>
  <c r="BC254" i="6"/>
  <c r="BC256" i="6"/>
  <c r="BC271" i="6"/>
  <c r="BC306" i="6"/>
  <c r="BC310" i="6"/>
  <c r="BC314" i="6"/>
  <c r="BC149" i="6"/>
  <c r="BC218" i="6"/>
  <c r="BC220" i="6"/>
  <c r="BC235" i="6"/>
  <c r="BC250" i="6"/>
  <c r="BC252" i="6"/>
  <c r="BC267" i="6"/>
  <c r="BC281" i="6"/>
  <c r="BC285" i="6"/>
  <c r="BC289" i="6"/>
  <c r="BC293" i="6"/>
  <c r="BC297" i="6"/>
  <c r="BC301" i="6"/>
  <c r="BC305" i="6"/>
  <c r="BC153" i="6"/>
  <c r="BC208" i="6"/>
  <c r="BC212" i="6"/>
  <c r="BC227" i="6"/>
  <c r="BC242" i="6"/>
  <c r="BC244" i="6"/>
  <c r="BC259" i="6"/>
  <c r="BC274" i="6"/>
  <c r="BC276" i="6"/>
  <c r="BC280" i="6"/>
  <c r="BC284" i="6"/>
  <c r="BC288" i="6"/>
  <c r="BC292" i="6"/>
  <c r="BC296" i="6"/>
  <c r="BC300" i="6"/>
  <c r="BC304" i="6"/>
  <c r="BC147" i="6"/>
  <c r="BC158" i="6"/>
  <c r="BC223" i="6"/>
  <c r="BC238" i="6"/>
  <c r="BC240" i="6"/>
  <c r="BC255" i="6"/>
  <c r="BC270" i="6"/>
  <c r="BC272" i="6"/>
  <c r="BC308" i="6"/>
  <c r="BC312" i="6"/>
  <c r="BC216" i="6"/>
  <c r="BC319" i="6"/>
  <c r="BC327" i="6"/>
  <c r="BC335" i="6"/>
  <c r="BC343" i="6"/>
  <c r="BC351" i="6"/>
  <c r="BC359" i="6"/>
  <c r="BC367" i="6"/>
  <c r="BC381" i="6"/>
  <c r="BC385" i="6"/>
  <c r="BC394" i="6"/>
  <c r="BC398" i="6"/>
  <c r="BC402" i="6"/>
  <c r="BC171" i="6"/>
  <c r="BC179" i="6"/>
  <c r="BC187" i="6"/>
  <c r="BC195" i="6"/>
  <c r="BC203" i="6"/>
  <c r="BC317" i="6"/>
  <c r="BC322" i="6"/>
  <c r="BC330" i="6"/>
  <c r="BC338" i="6"/>
  <c r="BC346" i="6"/>
  <c r="BC354" i="6"/>
  <c r="BC362" i="6"/>
  <c r="BC370" i="6"/>
  <c r="BC372" i="6"/>
  <c r="BC376" i="6"/>
  <c r="BC389" i="6"/>
  <c r="BC406" i="6"/>
  <c r="BC325" i="6"/>
  <c r="BC333" i="6"/>
  <c r="BC341" i="6"/>
  <c r="BC349" i="6"/>
  <c r="BC357" i="6"/>
  <c r="BC365" i="6"/>
  <c r="BC380" i="6"/>
  <c r="BC384" i="6"/>
  <c r="BC393" i="6"/>
  <c r="BC397" i="6"/>
  <c r="BC401" i="6"/>
  <c r="BC405" i="6"/>
  <c r="BC169" i="6"/>
  <c r="BC177" i="6"/>
  <c r="BC185" i="6"/>
  <c r="BC193" i="6"/>
  <c r="BC201" i="6"/>
  <c r="BC320" i="6"/>
  <c r="BC328" i="6"/>
  <c r="BC336" i="6"/>
  <c r="BC344" i="6"/>
  <c r="BC352" i="6"/>
  <c r="BC360" i="6"/>
  <c r="BC368" i="6"/>
  <c r="BC371" i="6"/>
  <c r="BC375" i="6"/>
  <c r="BC388" i="6"/>
  <c r="BC392" i="6"/>
  <c r="BC409" i="6"/>
  <c r="BC154" i="6"/>
  <c r="BC309" i="6"/>
  <c r="BC318" i="6"/>
  <c r="BC323" i="6"/>
  <c r="BC331" i="6"/>
  <c r="BC339" i="6"/>
  <c r="BC347" i="6"/>
  <c r="BC355" i="6"/>
  <c r="BC363" i="6"/>
  <c r="BC379" i="6"/>
  <c r="BC383" i="6"/>
  <c r="BC396" i="6"/>
  <c r="BC400" i="6"/>
  <c r="BC404" i="6"/>
  <c r="BC167" i="6"/>
  <c r="BC175" i="6"/>
  <c r="BC183" i="6"/>
  <c r="BC191" i="6"/>
  <c r="BC199" i="6"/>
  <c r="BC207" i="6"/>
  <c r="BC278" i="6"/>
  <c r="BC326" i="6"/>
  <c r="BC334" i="6"/>
  <c r="BC342" i="6"/>
  <c r="BC350" i="6"/>
  <c r="BC358" i="6"/>
  <c r="BC366" i="6"/>
  <c r="BC374" i="6"/>
  <c r="BC378" i="6"/>
  <c r="BC387" i="6"/>
  <c r="BC391" i="6"/>
  <c r="BC408" i="6"/>
  <c r="BC246" i="6"/>
  <c r="BC263" i="6"/>
  <c r="BC316" i="6"/>
  <c r="BC321" i="6"/>
  <c r="BC329" i="6"/>
  <c r="BC337" i="6"/>
  <c r="BC345" i="6"/>
  <c r="BC353" i="6"/>
  <c r="BC361" i="6"/>
  <c r="BC369" i="6"/>
  <c r="BC382" i="6"/>
  <c r="BC395" i="6"/>
  <c r="BC399" i="6"/>
  <c r="BC403" i="6"/>
  <c r="BC181" i="6"/>
  <c r="BC214" i="6"/>
  <c r="BC313" i="6"/>
  <c r="BC411" i="6"/>
  <c r="BC422" i="6"/>
  <c r="BC465" i="6"/>
  <c r="BC467" i="6"/>
  <c r="BC472" i="6"/>
  <c r="BC473" i="6"/>
  <c r="BC479" i="6"/>
  <c r="BC482" i="6"/>
  <c r="BC498" i="6"/>
  <c r="BC189" i="6"/>
  <c r="BC324" i="6"/>
  <c r="BC356" i="6"/>
  <c r="BC415" i="6"/>
  <c r="BC421" i="6"/>
  <c r="BC440" i="6"/>
  <c r="BC441" i="6"/>
  <c r="BC442" i="6"/>
  <c r="BC453" i="6"/>
  <c r="BC454" i="6"/>
  <c r="BC455" i="6"/>
  <c r="BC456" i="6"/>
  <c r="BC468" i="6"/>
  <c r="BC483" i="6"/>
  <c r="BC486" i="6"/>
  <c r="BC491" i="6"/>
  <c r="BC492" i="6"/>
  <c r="BC197" i="6"/>
  <c r="BC231" i="6"/>
  <c r="BC377" i="6"/>
  <c r="BC386" i="6"/>
  <c r="BC410" i="6"/>
  <c r="BC420" i="6"/>
  <c r="BC439" i="6"/>
  <c r="BC443" i="6"/>
  <c r="BC444" i="6"/>
  <c r="BC457" i="6"/>
  <c r="BC458" i="6"/>
  <c r="BC474" i="6"/>
  <c r="BC480" i="6"/>
  <c r="BC488" i="6"/>
  <c r="BC495" i="6"/>
  <c r="BC497" i="6"/>
  <c r="BC502" i="6"/>
  <c r="BC205" i="6"/>
  <c r="BC348" i="6"/>
  <c r="BC407" i="6"/>
  <c r="BC414" i="6"/>
  <c r="BC419" i="6"/>
  <c r="BC438" i="6"/>
  <c r="BC445" i="6"/>
  <c r="BC446" i="6"/>
  <c r="BC447" i="6"/>
  <c r="BC459" i="6"/>
  <c r="BC460" i="6"/>
  <c r="BC475" i="6"/>
  <c r="BC481" i="6"/>
  <c r="BC248" i="6"/>
  <c r="BC413" i="6"/>
  <c r="BC431" i="6"/>
  <c r="BC432" i="6"/>
  <c r="BC433" i="6"/>
  <c r="BC434" i="6"/>
  <c r="BC437" i="6"/>
  <c r="BC448" i="6"/>
  <c r="BC470" i="6"/>
  <c r="BC484" i="6"/>
  <c r="BC487" i="6"/>
  <c r="BC490" i="6"/>
  <c r="BC494" i="6"/>
  <c r="BC501" i="6"/>
  <c r="BC340" i="6"/>
  <c r="BC390" i="6"/>
  <c r="BC418" i="6"/>
  <c r="BC427" i="6"/>
  <c r="BC428" i="6"/>
  <c r="BC429" i="6"/>
  <c r="BC430" i="6"/>
  <c r="BC435" i="6"/>
  <c r="BC436" i="6"/>
  <c r="BC449" i="6"/>
  <c r="BC461" i="6"/>
  <c r="BC469" i="6"/>
  <c r="BC476" i="6"/>
  <c r="BC485" i="6"/>
  <c r="BC412" i="6"/>
  <c r="BC417" i="6"/>
  <c r="BC424" i="6"/>
  <c r="BC425" i="6"/>
  <c r="BC426" i="6"/>
  <c r="BC450" i="6"/>
  <c r="BC451" i="6"/>
  <c r="BC462" i="6"/>
  <c r="BC463" i="6"/>
  <c r="BC471" i="6"/>
  <c r="BC489" i="6"/>
  <c r="BC493" i="6"/>
  <c r="BC496" i="6"/>
  <c r="BC499" i="6"/>
  <c r="BC500" i="6"/>
  <c r="HR557" i="6"/>
  <c r="DH557" i="6"/>
  <c r="FM556" i="6"/>
  <c r="MB553" i="6"/>
  <c r="FM551" i="6"/>
  <c r="DH550" i="6"/>
  <c r="FM549" i="6"/>
  <c r="JW548" i="6"/>
  <c r="MB547" i="6"/>
  <c r="HR547" i="6"/>
  <c r="DH545" i="6"/>
  <c r="BC543" i="6"/>
  <c r="FM541" i="6"/>
  <c r="JW540" i="6"/>
  <c r="MB537" i="6"/>
  <c r="JW537" i="6"/>
  <c r="DH536" i="6"/>
  <c r="HR534" i="6"/>
  <c r="FM534" i="6"/>
  <c r="JW533" i="6"/>
  <c r="BC532" i="6"/>
  <c r="JW531" i="6"/>
  <c r="BC530" i="6"/>
  <c r="MB528" i="6"/>
  <c r="JW528" i="6"/>
  <c r="HR525" i="6"/>
  <c r="FM525" i="6"/>
  <c r="MB524" i="6"/>
  <c r="JW524" i="6"/>
  <c r="BC521" i="6"/>
  <c r="MB520" i="6"/>
  <c r="JW520" i="6"/>
  <c r="HR520" i="6"/>
  <c r="FM520" i="6"/>
  <c r="DH516" i="6"/>
  <c r="JW515" i="6"/>
  <c r="BC514" i="6"/>
  <c r="MB513" i="6"/>
  <c r="HR512" i="6"/>
  <c r="FM509" i="6"/>
  <c r="MB507" i="6"/>
  <c r="DH507" i="6"/>
  <c r="FM506" i="6"/>
  <c r="HR505" i="6"/>
  <c r="JW500" i="6"/>
  <c r="BC478" i="6"/>
  <c r="MB460" i="6"/>
  <c r="JW457" i="6"/>
  <c r="JW455" i="6"/>
  <c r="MB435" i="6"/>
  <c r="FM434" i="6"/>
  <c r="MB430" i="6"/>
  <c r="MB62" i="6"/>
  <c r="MB64" i="6"/>
  <c r="MB66" i="6"/>
  <c r="MB68" i="6"/>
  <c r="MB70" i="6"/>
  <c r="MB72" i="6"/>
  <c r="MB74" i="6"/>
  <c r="MB76" i="6"/>
  <c r="MB78" i="6"/>
  <c r="MB80" i="6"/>
  <c r="MB82" i="6"/>
  <c r="MB84" i="6"/>
  <c r="MB61" i="6"/>
  <c r="MB63" i="6"/>
  <c r="MB65" i="6"/>
  <c r="MB67" i="6"/>
  <c r="MB69" i="6"/>
  <c r="MB79" i="6"/>
  <c r="MB73" i="6"/>
  <c r="MB77" i="6"/>
  <c r="MB71" i="6"/>
  <c r="MB81" i="6"/>
  <c r="MB75" i="6"/>
  <c r="MB207" i="6"/>
  <c r="MB204" i="6"/>
  <c r="MB206" i="6"/>
  <c r="MB210" i="6"/>
  <c r="MB214" i="6"/>
  <c r="MB218" i="6"/>
  <c r="MB222" i="6"/>
  <c r="MB226" i="6"/>
  <c r="MB230" i="6"/>
  <c r="MB234" i="6"/>
  <c r="MB238" i="6"/>
  <c r="MB242" i="6"/>
  <c r="MB246" i="6"/>
  <c r="MB250" i="6"/>
  <c r="MB254" i="6"/>
  <c r="MB258" i="6"/>
  <c r="MB262" i="6"/>
  <c r="MB266" i="6"/>
  <c r="MB270" i="6"/>
  <c r="MB274" i="6"/>
  <c r="MB278" i="6"/>
  <c r="MB83" i="6"/>
  <c r="MB209" i="6"/>
  <c r="MB213" i="6"/>
  <c r="MB217" i="6"/>
  <c r="MB221" i="6"/>
  <c r="MB225" i="6"/>
  <c r="MB229" i="6"/>
  <c r="MB233" i="6"/>
  <c r="MB237" i="6"/>
  <c r="MB241" i="6"/>
  <c r="MB245" i="6"/>
  <c r="MB249" i="6"/>
  <c r="MB253" i="6"/>
  <c r="MB257" i="6"/>
  <c r="MB261" i="6"/>
  <c r="MB265" i="6"/>
  <c r="MB269" i="6"/>
  <c r="MB273" i="6"/>
  <c r="MB277" i="6"/>
  <c r="MB203" i="6"/>
  <c r="MB205" i="6"/>
  <c r="MB208" i="6"/>
  <c r="MB215" i="6"/>
  <c r="MB232" i="6"/>
  <c r="MB247" i="6"/>
  <c r="MB264" i="6"/>
  <c r="MB308" i="6"/>
  <c r="MB312" i="6"/>
  <c r="MB211" i="6"/>
  <c r="MB228" i="6"/>
  <c r="MB243" i="6"/>
  <c r="MB260" i="6"/>
  <c r="MB275" i="6"/>
  <c r="MB279" i="6"/>
  <c r="MB283" i="6"/>
  <c r="MB287" i="6"/>
  <c r="MB291" i="6"/>
  <c r="MB295" i="6"/>
  <c r="MB299" i="6"/>
  <c r="MB303" i="6"/>
  <c r="MB224" i="6"/>
  <c r="MB239" i="6"/>
  <c r="MB256" i="6"/>
  <c r="MB271" i="6"/>
  <c r="MB307" i="6"/>
  <c r="MB311" i="6"/>
  <c r="MB220" i="6"/>
  <c r="MB235" i="6"/>
  <c r="MB252" i="6"/>
  <c r="MB267" i="6"/>
  <c r="MB282" i="6"/>
  <c r="MB286" i="6"/>
  <c r="MB290" i="6"/>
  <c r="MB294" i="6"/>
  <c r="MB298" i="6"/>
  <c r="MB302" i="6"/>
  <c r="MB216" i="6"/>
  <c r="MB231" i="6"/>
  <c r="MB248" i="6"/>
  <c r="MB263" i="6"/>
  <c r="MB306" i="6"/>
  <c r="MB310" i="6"/>
  <c r="MB314" i="6"/>
  <c r="MB223" i="6"/>
  <c r="MB240" i="6"/>
  <c r="MB255" i="6"/>
  <c r="MB272" i="6"/>
  <c r="MB305" i="6"/>
  <c r="MB309" i="6"/>
  <c r="MB313" i="6"/>
  <c r="MB219" i="6"/>
  <c r="MB236" i="6"/>
  <c r="MB251" i="6"/>
  <c r="MB268" i="6"/>
  <c r="MB280" i="6"/>
  <c r="MB284" i="6"/>
  <c r="MB288" i="6"/>
  <c r="MB292" i="6"/>
  <c r="MB296" i="6"/>
  <c r="MB300" i="6"/>
  <c r="MB304" i="6"/>
  <c r="MB276" i="6"/>
  <c r="MB315" i="6"/>
  <c r="MB320" i="6"/>
  <c r="MB328" i="6"/>
  <c r="MB336" i="6"/>
  <c r="MB344" i="6"/>
  <c r="MB352" i="6"/>
  <c r="MB360" i="6"/>
  <c r="MB368" i="6"/>
  <c r="MB373" i="6"/>
  <c r="MB377" i="6"/>
  <c r="MB386" i="6"/>
  <c r="MB390" i="6"/>
  <c r="MB407" i="6"/>
  <c r="MB244" i="6"/>
  <c r="MB259" i="6"/>
  <c r="MB289" i="6"/>
  <c r="MB323" i="6"/>
  <c r="MB331" i="6"/>
  <c r="MB339" i="6"/>
  <c r="MB347" i="6"/>
  <c r="MB355" i="6"/>
  <c r="MB363" i="6"/>
  <c r="MB381" i="6"/>
  <c r="MB394" i="6"/>
  <c r="MB398" i="6"/>
  <c r="MB402" i="6"/>
  <c r="MB212" i="6"/>
  <c r="MB227" i="6"/>
  <c r="MB301" i="6"/>
  <c r="MB318" i="6"/>
  <c r="MB326" i="6"/>
  <c r="MB334" i="6"/>
  <c r="MB342" i="6"/>
  <c r="MB350" i="6"/>
  <c r="MB358" i="6"/>
  <c r="MB366" i="6"/>
  <c r="MB372" i="6"/>
  <c r="MB376" i="6"/>
  <c r="MB385" i="6"/>
  <c r="MB389" i="6"/>
  <c r="MB406" i="6"/>
  <c r="MB281" i="6"/>
  <c r="MB316" i="6"/>
  <c r="MB321" i="6"/>
  <c r="MB329" i="6"/>
  <c r="MB337" i="6"/>
  <c r="MB345" i="6"/>
  <c r="MB353" i="6"/>
  <c r="MB361" i="6"/>
  <c r="MB369" i="6"/>
  <c r="MB380" i="6"/>
  <c r="MB384" i="6"/>
  <c r="MB393" i="6"/>
  <c r="MB397" i="6"/>
  <c r="MB401" i="6"/>
  <c r="MB293" i="6"/>
  <c r="MB324" i="6"/>
  <c r="MB332" i="6"/>
  <c r="MB340" i="6"/>
  <c r="MB348" i="6"/>
  <c r="MB356" i="6"/>
  <c r="MB364" i="6"/>
  <c r="MB371" i="6"/>
  <c r="MB375" i="6"/>
  <c r="MB388" i="6"/>
  <c r="MB405" i="6"/>
  <c r="MB319" i="6"/>
  <c r="MB327" i="6"/>
  <c r="MB335" i="6"/>
  <c r="MB343" i="6"/>
  <c r="MB351" i="6"/>
  <c r="MB359" i="6"/>
  <c r="MB367" i="6"/>
  <c r="MB379" i="6"/>
  <c r="MB383" i="6"/>
  <c r="MB392" i="6"/>
  <c r="MB396" i="6"/>
  <c r="MB400" i="6"/>
  <c r="MB404" i="6"/>
  <c r="MB285" i="6"/>
  <c r="MB317" i="6"/>
  <c r="MB322" i="6"/>
  <c r="MB330" i="6"/>
  <c r="MB338" i="6"/>
  <c r="MB346" i="6"/>
  <c r="MB354" i="6"/>
  <c r="MB362" i="6"/>
  <c r="MB370" i="6"/>
  <c r="MB374" i="6"/>
  <c r="MB387" i="6"/>
  <c r="MB391" i="6"/>
  <c r="MB408" i="6"/>
  <c r="MB325" i="6"/>
  <c r="MB357" i="6"/>
  <c r="MB378" i="6"/>
  <c r="MB417" i="6"/>
  <c r="MB425" i="6"/>
  <c r="MB426" i="6"/>
  <c r="MB427" i="6"/>
  <c r="MB429" i="6"/>
  <c r="MB434" i="6"/>
  <c r="MB461" i="6"/>
  <c r="MB470" i="6"/>
  <c r="MB484" i="6"/>
  <c r="MB488" i="6"/>
  <c r="MB492" i="6"/>
  <c r="MB495" i="6"/>
  <c r="MB498" i="6"/>
  <c r="MB503" i="6"/>
  <c r="MB399" i="6"/>
  <c r="MB411" i="6"/>
  <c r="MB416" i="6"/>
  <c r="MB423" i="6"/>
  <c r="MB424" i="6"/>
  <c r="MB449" i="6"/>
  <c r="MB450" i="6"/>
  <c r="MB462" i="6"/>
  <c r="MB476" i="6"/>
  <c r="MB477" i="6"/>
  <c r="MB491" i="6"/>
  <c r="MB497" i="6"/>
  <c r="MB502" i="6"/>
  <c r="MB297" i="6"/>
  <c r="MB349" i="6"/>
  <c r="MB415" i="6"/>
  <c r="MB422" i="6"/>
  <c r="MB451" i="6"/>
  <c r="MB452" i="6"/>
  <c r="MB463" i="6"/>
  <c r="MB464" i="6"/>
  <c r="MB465" i="6"/>
  <c r="MB471" i="6"/>
  <c r="MB472" i="6"/>
  <c r="MB481" i="6"/>
  <c r="MB485" i="6"/>
  <c r="MB382" i="6"/>
  <c r="MB410" i="6"/>
  <c r="MB421" i="6"/>
  <c r="MB466" i="6"/>
  <c r="MB478" i="6"/>
  <c r="MB490" i="6"/>
  <c r="MB501" i="6"/>
  <c r="MB341" i="6"/>
  <c r="MB403" i="6"/>
  <c r="MB414" i="6"/>
  <c r="MB420" i="6"/>
  <c r="MB439" i="6"/>
  <c r="MB440" i="6"/>
  <c r="MB441" i="6"/>
  <c r="MB453" i="6"/>
  <c r="MB454" i="6"/>
  <c r="MB455" i="6"/>
  <c r="MB456" i="6"/>
  <c r="MB467" i="6"/>
  <c r="MB473" i="6"/>
  <c r="MB479" i="6"/>
  <c r="MB482" i="6"/>
  <c r="MB487" i="6"/>
  <c r="MB494" i="6"/>
  <c r="MB496" i="6"/>
  <c r="MB409" i="6"/>
  <c r="MB413" i="6"/>
  <c r="MB419" i="6"/>
  <c r="MB438" i="6"/>
  <c r="MB442" i="6"/>
  <c r="MB443" i="6"/>
  <c r="MB444" i="6"/>
  <c r="MB457" i="6"/>
  <c r="MB483" i="6"/>
  <c r="MB489" i="6"/>
  <c r="MB493" i="6"/>
  <c r="MB499" i="6"/>
  <c r="MB500" i="6"/>
  <c r="MB333" i="6"/>
  <c r="MB365" i="6"/>
  <c r="MB395" i="6"/>
  <c r="MB418" i="6"/>
  <c r="MB428" i="6"/>
  <c r="MB432" i="6"/>
  <c r="MB437" i="6"/>
  <c r="MB445" i="6"/>
  <c r="MB446" i="6"/>
  <c r="MB447" i="6"/>
  <c r="MB458" i="6"/>
  <c r="MB459" i="6"/>
  <c r="MB474" i="6"/>
  <c r="MB475" i="6"/>
  <c r="MB480" i="6"/>
  <c r="MB486" i="6"/>
  <c r="MB534" i="6"/>
  <c r="MB554" i="6"/>
  <c r="MB521" i="6"/>
  <c r="DH62" i="6"/>
  <c r="DH64" i="6"/>
  <c r="DH66" i="6"/>
  <c r="DH68" i="6"/>
  <c r="DH70" i="6"/>
  <c r="DH72" i="6"/>
  <c r="DH74" i="6"/>
  <c r="DH76" i="6"/>
  <c r="DH78" i="6"/>
  <c r="DH80" i="6"/>
  <c r="DH82" i="6"/>
  <c r="DH84" i="6"/>
  <c r="DH86" i="6"/>
  <c r="DH88" i="6"/>
  <c r="DH90" i="6"/>
  <c r="DH92" i="6"/>
  <c r="DH94" i="6"/>
  <c r="DH96" i="6"/>
  <c r="DH98" i="6"/>
  <c r="DH100" i="6"/>
  <c r="DH102" i="6"/>
  <c r="DH104" i="6"/>
  <c r="DH106" i="6"/>
  <c r="DH108" i="6"/>
  <c r="DH110" i="6"/>
  <c r="DH112" i="6"/>
  <c r="DH114" i="6"/>
  <c r="DH116" i="6"/>
  <c r="DH118" i="6"/>
  <c r="DH61" i="6"/>
  <c r="DH63" i="6"/>
  <c r="DH65" i="6"/>
  <c r="DH67" i="6"/>
  <c r="DH69" i="6"/>
  <c r="DH71" i="6"/>
  <c r="DH73" i="6"/>
  <c r="DH75" i="6"/>
  <c r="DH77" i="6"/>
  <c r="DH79" i="6"/>
  <c r="DH81" i="6"/>
  <c r="DH83" i="6"/>
  <c r="DH85" i="6"/>
  <c r="DH87" i="6"/>
  <c r="DH89" i="6"/>
  <c r="DH91" i="6"/>
  <c r="DH93" i="6"/>
  <c r="DH95" i="6"/>
  <c r="DH97" i="6"/>
  <c r="DH99" i="6"/>
  <c r="DH101" i="6"/>
  <c r="DH103" i="6"/>
  <c r="DH105" i="6"/>
  <c r="DH107" i="6"/>
  <c r="DH109" i="6"/>
  <c r="DH111" i="6"/>
  <c r="DH113" i="6"/>
  <c r="DH115" i="6"/>
  <c r="DH117" i="6"/>
  <c r="DH119" i="6"/>
  <c r="DH121" i="6"/>
  <c r="DH123" i="6"/>
  <c r="DH125" i="6"/>
  <c r="DH127" i="6"/>
  <c r="DH129" i="6"/>
  <c r="DH131" i="6"/>
  <c r="DH133" i="6"/>
  <c r="DH135" i="6"/>
  <c r="DH137" i="6"/>
  <c r="DH139" i="6"/>
  <c r="DH141" i="6"/>
  <c r="DH143" i="6"/>
  <c r="DH145" i="6"/>
  <c r="DH147" i="6"/>
  <c r="DH149" i="6"/>
  <c r="DH151" i="6"/>
  <c r="DH120" i="6"/>
  <c r="DH128" i="6"/>
  <c r="DH136" i="6"/>
  <c r="DH165" i="6"/>
  <c r="DH166" i="6"/>
  <c r="DH168" i="6"/>
  <c r="DH170" i="6"/>
  <c r="DH172" i="6"/>
  <c r="DH174" i="6"/>
  <c r="DH176" i="6"/>
  <c r="DH178" i="6"/>
  <c r="DH180" i="6"/>
  <c r="DH182" i="6"/>
  <c r="DH184" i="6"/>
  <c r="DH186" i="6"/>
  <c r="DH188" i="6"/>
  <c r="DH190" i="6"/>
  <c r="DH192" i="6"/>
  <c r="DH194" i="6"/>
  <c r="DH196" i="6"/>
  <c r="DH198" i="6"/>
  <c r="DH200" i="6"/>
  <c r="DH202" i="6"/>
  <c r="DH204" i="6"/>
  <c r="DH206" i="6"/>
  <c r="DH209" i="6"/>
  <c r="DH146" i="6"/>
  <c r="DH148" i="6"/>
  <c r="DH150" i="6"/>
  <c r="DH152" i="6"/>
  <c r="DH126" i="6"/>
  <c r="DH134" i="6"/>
  <c r="DH144" i="6"/>
  <c r="DH153" i="6"/>
  <c r="DH154" i="6"/>
  <c r="DH208" i="6"/>
  <c r="DH212" i="6"/>
  <c r="DH216" i="6"/>
  <c r="DH220" i="6"/>
  <c r="DH224" i="6"/>
  <c r="DH228" i="6"/>
  <c r="DH232" i="6"/>
  <c r="DH236" i="6"/>
  <c r="DH240" i="6"/>
  <c r="DH244" i="6"/>
  <c r="DH248" i="6"/>
  <c r="DH252" i="6"/>
  <c r="DH256" i="6"/>
  <c r="DH260" i="6"/>
  <c r="DH264" i="6"/>
  <c r="DH268" i="6"/>
  <c r="DH272" i="6"/>
  <c r="DH276" i="6"/>
  <c r="DH142" i="6"/>
  <c r="DH155" i="6"/>
  <c r="DH156" i="6"/>
  <c r="DH124" i="6"/>
  <c r="DH132" i="6"/>
  <c r="DH140" i="6"/>
  <c r="DH157" i="6"/>
  <c r="DH158" i="6"/>
  <c r="DH167" i="6"/>
  <c r="DH169" i="6"/>
  <c r="DH171" i="6"/>
  <c r="DH173" i="6"/>
  <c r="DH175" i="6"/>
  <c r="DH177" i="6"/>
  <c r="DH179" i="6"/>
  <c r="DH181" i="6"/>
  <c r="DH183" i="6"/>
  <c r="DH185" i="6"/>
  <c r="DH187" i="6"/>
  <c r="DH189" i="6"/>
  <c r="DH191" i="6"/>
  <c r="DH193" i="6"/>
  <c r="DH195" i="6"/>
  <c r="DH197" i="6"/>
  <c r="DH199" i="6"/>
  <c r="DH201" i="6"/>
  <c r="DH203" i="6"/>
  <c r="DH205" i="6"/>
  <c r="DH207" i="6"/>
  <c r="DH211" i="6"/>
  <c r="DH215" i="6"/>
  <c r="DH219" i="6"/>
  <c r="DH223" i="6"/>
  <c r="DH227" i="6"/>
  <c r="DH231" i="6"/>
  <c r="DH235" i="6"/>
  <c r="DH239" i="6"/>
  <c r="DH243" i="6"/>
  <c r="DH247" i="6"/>
  <c r="DH251" i="6"/>
  <c r="DH255" i="6"/>
  <c r="DH259" i="6"/>
  <c r="DH263" i="6"/>
  <c r="DH267" i="6"/>
  <c r="DH271" i="6"/>
  <c r="DH275" i="6"/>
  <c r="DH279" i="6"/>
  <c r="DH122" i="6"/>
  <c r="DH130" i="6"/>
  <c r="DH138" i="6"/>
  <c r="DH161" i="6"/>
  <c r="DH162" i="6"/>
  <c r="DH210" i="6"/>
  <c r="DH222" i="6"/>
  <c r="DH237" i="6"/>
  <c r="DH254" i="6"/>
  <c r="DH269" i="6"/>
  <c r="DH306" i="6"/>
  <c r="DH310" i="6"/>
  <c r="DH314" i="6"/>
  <c r="DH160" i="6"/>
  <c r="DH218" i="6"/>
  <c r="DH233" i="6"/>
  <c r="DH250" i="6"/>
  <c r="DH265" i="6"/>
  <c r="DH281" i="6"/>
  <c r="DH285" i="6"/>
  <c r="DH289" i="6"/>
  <c r="DH293" i="6"/>
  <c r="DH297" i="6"/>
  <c r="DH301" i="6"/>
  <c r="DH305" i="6"/>
  <c r="DH159" i="6"/>
  <c r="DH214" i="6"/>
  <c r="DH229" i="6"/>
  <c r="DH246" i="6"/>
  <c r="DH261" i="6"/>
  <c r="DH278" i="6"/>
  <c r="DH309" i="6"/>
  <c r="DH313" i="6"/>
  <c r="DH225" i="6"/>
  <c r="DH242" i="6"/>
  <c r="DH257" i="6"/>
  <c r="DH274" i="6"/>
  <c r="DH280" i="6"/>
  <c r="DH284" i="6"/>
  <c r="DH288" i="6"/>
  <c r="DH292" i="6"/>
  <c r="DH296" i="6"/>
  <c r="DH300" i="6"/>
  <c r="DH304" i="6"/>
  <c r="DH164" i="6"/>
  <c r="DH221" i="6"/>
  <c r="DH238" i="6"/>
  <c r="DH253" i="6"/>
  <c r="DH270" i="6"/>
  <c r="DH308" i="6"/>
  <c r="DH312" i="6"/>
  <c r="DH213" i="6"/>
  <c r="DH230" i="6"/>
  <c r="DH245" i="6"/>
  <c r="DH262" i="6"/>
  <c r="DH277" i="6"/>
  <c r="DH307" i="6"/>
  <c r="DH311" i="6"/>
  <c r="DH315" i="6"/>
  <c r="DH226" i="6"/>
  <c r="DH241" i="6"/>
  <c r="DH258" i="6"/>
  <c r="DH273" i="6"/>
  <c r="DH282" i="6"/>
  <c r="DH286" i="6"/>
  <c r="DH290" i="6"/>
  <c r="DH294" i="6"/>
  <c r="DH298" i="6"/>
  <c r="DH302" i="6"/>
  <c r="DH299" i="6"/>
  <c r="DH320" i="6"/>
  <c r="DH328" i="6"/>
  <c r="DH336" i="6"/>
  <c r="DH344" i="6"/>
  <c r="DH352" i="6"/>
  <c r="DH360" i="6"/>
  <c r="DH368" i="6"/>
  <c r="DH371" i="6"/>
  <c r="DH375" i="6"/>
  <c r="DH388" i="6"/>
  <c r="DH392" i="6"/>
  <c r="DH409" i="6"/>
  <c r="DH318" i="6"/>
  <c r="DH323" i="6"/>
  <c r="DH331" i="6"/>
  <c r="DH339" i="6"/>
  <c r="DH347" i="6"/>
  <c r="DH355" i="6"/>
  <c r="DH363" i="6"/>
  <c r="DH379" i="6"/>
  <c r="DH383" i="6"/>
  <c r="DH396" i="6"/>
  <c r="DH400" i="6"/>
  <c r="DH404" i="6"/>
  <c r="DH291" i="6"/>
  <c r="DH326" i="6"/>
  <c r="DH334" i="6"/>
  <c r="DH342" i="6"/>
  <c r="DH350" i="6"/>
  <c r="DH358" i="6"/>
  <c r="DH366" i="6"/>
  <c r="DH374" i="6"/>
  <c r="DH387" i="6"/>
  <c r="DH391" i="6"/>
  <c r="DH408" i="6"/>
  <c r="DH266" i="6"/>
  <c r="DH303" i="6"/>
  <c r="DH316" i="6"/>
  <c r="DH321" i="6"/>
  <c r="DH329" i="6"/>
  <c r="DH337" i="6"/>
  <c r="DH345" i="6"/>
  <c r="DH353" i="6"/>
  <c r="DH361" i="6"/>
  <c r="DH369" i="6"/>
  <c r="DH378" i="6"/>
  <c r="DH382" i="6"/>
  <c r="DH395" i="6"/>
  <c r="DH399" i="6"/>
  <c r="DH403" i="6"/>
  <c r="DH234" i="6"/>
  <c r="DH249" i="6"/>
  <c r="DH283" i="6"/>
  <c r="DH324" i="6"/>
  <c r="DH332" i="6"/>
  <c r="DH340" i="6"/>
  <c r="DH348" i="6"/>
  <c r="DH356" i="6"/>
  <c r="DH364" i="6"/>
  <c r="DH373" i="6"/>
  <c r="DH377" i="6"/>
  <c r="DH386" i="6"/>
  <c r="DH390" i="6"/>
  <c r="DH407" i="6"/>
  <c r="DH217" i="6"/>
  <c r="DH295" i="6"/>
  <c r="DH319" i="6"/>
  <c r="DH327" i="6"/>
  <c r="DH335" i="6"/>
  <c r="DH343" i="6"/>
  <c r="DH351" i="6"/>
  <c r="DH359" i="6"/>
  <c r="DH367" i="6"/>
  <c r="DH381" i="6"/>
  <c r="DH385" i="6"/>
  <c r="DH394" i="6"/>
  <c r="DH398" i="6"/>
  <c r="DH402" i="6"/>
  <c r="DH317" i="6"/>
  <c r="DH322" i="6"/>
  <c r="DH330" i="6"/>
  <c r="DH338" i="6"/>
  <c r="DH346" i="6"/>
  <c r="DH354" i="6"/>
  <c r="DH362" i="6"/>
  <c r="DH370" i="6"/>
  <c r="DH372" i="6"/>
  <c r="DH376" i="6"/>
  <c r="DH389" i="6"/>
  <c r="DH406" i="6"/>
  <c r="DH414" i="6"/>
  <c r="DH438" i="6"/>
  <c r="DH443" i="6"/>
  <c r="DH444" i="6"/>
  <c r="DH445" i="6"/>
  <c r="DH446" i="6"/>
  <c r="DH475" i="6"/>
  <c r="DH480" i="6"/>
  <c r="DH486" i="6"/>
  <c r="DH491" i="6"/>
  <c r="DH287" i="6"/>
  <c r="DH333" i="6"/>
  <c r="DH365" i="6"/>
  <c r="DH380" i="6"/>
  <c r="DH413" i="6"/>
  <c r="DH419" i="6"/>
  <c r="DH431" i="6"/>
  <c r="DH432" i="6"/>
  <c r="DH447" i="6"/>
  <c r="DH459" i="6"/>
  <c r="DH460" i="6"/>
  <c r="DH481" i="6"/>
  <c r="DH488" i="6"/>
  <c r="DH492" i="6"/>
  <c r="DH495" i="6"/>
  <c r="DH497" i="6"/>
  <c r="DH502" i="6"/>
  <c r="DH401" i="6"/>
  <c r="DH418" i="6"/>
  <c r="DH428" i="6"/>
  <c r="DH429" i="6"/>
  <c r="DH430" i="6"/>
  <c r="DH433" i="6"/>
  <c r="DH434" i="6"/>
  <c r="DH435" i="6"/>
  <c r="DH436" i="6"/>
  <c r="DH437" i="6"/>
  <c r="DH448" i="6"/>
  <c r="DH449" i="6"/>
  <c r="DH461" i="6"/>
  <c r="DH469" i="6"/>
  <c r="DH470" i="6"/>
  <c r="DH476" i="6"/>
  <c r="DH484" i="6"/>
  <c r="DH325" i="6"/>
  <c r="DH357" i="6"/>
  <c r="DH412" i="6"/>
  <c r="DH417" i="6"/>
  <c r="DH425" i="6"/>
  <c r="DH426" i="6"/>
  <c r="DH427" i="6"/>
  <c r="DH450" i="6"/>
  <c r="DH462" i="6"/>
  <c r="DH490" i="6"/>
  <c r="DH494" i="6"/>
  <c r="DH501" i="6"/>
  <c r="DH384" i="6"/>
  <c r="DH393" i="6"/>
  <c r="DH416" i="6"/>
  <c r="DH423" i="6"/>
  <c r="DH424" i="6"/>
  <c r="DH451" i="6"/>
  <c r="DH463" i="6"/>
  <c r="DH466" i="6"/>
  <c r="DH471" i="6"/>
  <c r="DH477" i="6"/>
  <c r="DH485" i="6"/>
  <c r="DH487" i="6"/>
  <c r="DH349" i="6"/>
  <c r="DH405" i="6"/>
  <c r="DH411" i="6"/>
  <c r="DH422" i="6"/>
  <c r="DH452" i="6"/>
  <c r="DH464" i="6"/>
  <c r="DH465" i="6"/>
  <c r="DH478" i="6"/>
  <c r="DH489" i="6"/>
  <c r="DH493" i="6"/>
  <c r="DH496" i="6"/>
  <c r="DH499" i="6"/>
  <c r="DH500" i="6"/>
  <c r="DH163" i="6"/>
  <c r="DH415" i="6"/>
  <c r="DH441" i="6"/>
  <c r="DH442" i="6"/>
  <c r="DH453" i="6"/>
  <c r="DH454" i="6"/>
  <c r="DH467" i="6"/>
  <c r="DH472" i="6"/>
  <c r="DH473" i="6"/>
  <c r="DH479" i="6"/>
  <c r="DH482" i="6"/>
  <c r="DH503" i="6"/>
  <c r="DH504" i="6"/>
  <c r="JW556" i="6"/>
  <c r="FM555" i="6"/>
  <c r="HR553" i="6"/>
  <c r="JW551" i="6"/>
  <c r="HR550" i="6"/>
  <c r="BC549" i="6"/>
  <c r="DH548" i="6"/>
  <c r="JW546" i="6"/>
  <c r="FM546" i="6"/>
  <c r="MB544" i="6"/>
  <c r="JW543" i="6"/>
  <c r="MB542" i="6"/>
  <c r="JW541" i="6"/>
  <c r="DH540" i="6"/>
  <c r="DH539" i="6"/>
  <c r="HR538" i="6"/>
  <c r="FM538" i="6"/>
  <c r="BC534" i="6"/>
  <c r="DH532" i="6"/>
  <c r="HR529" i="6"/>
  <c r="FM529" i="6"/>
  <c r="HR527" i="6"/>
  <c r="FM527" i="6"/>
  <c r="MB526" i="6"/>
  <c r="JW526" i="6"/>
  <c r="DH526" i="6"/>
  <c r="BC525" i="6"/>
  <c r="MB523" i="6"/>
  <c r="JW523" i="6"/>
  <c r="HR523" i="6"/>
  <c r="FM523" i="6"/>
  <c r="DH522" i="6"/>
  <c r="DH521" i="6"/>
  <c r="BC520" i="6"/>
  <c r="FM519" i="6"/>
  <c r="MB517" i="6"/>
  <c r="DH514" i="6"/>
  <c r="JW512" i="6"/>
  <c r="JW510" i="6"/>
  <c r="HR510" i="6"/>
  <c r="BC508" i="6"/>
  <c r="FM507" i="6"/>
  <c r="JW504" i="6"/>
  <c r="BC504" i="6"/>
  <c r="FM484" i="6"/>
  <c r="JW482" i="6"/>
  <c r="JW479" i="6"/>
  <c r="MB468" i="6"/>
  <c r="HR465" i="6"/>
  <c r="BC464" i="6"/>
  <c r="JW442" i="6"/>
  <c r="BC416" i="6"/>
  <c r="HR411" i="6"/>
  <c r="BC332" i="6"/>
  <c r="MB530" i="6"/>
  <c r="MB469" i="6"/>
  <c r="JW61" i="6"/>
  <c r="JW63" i="6"/>
  <c r="JW65" i="6"/>
  <c r="JW67" i="6"/>
  <c r="JW69" i="6"/>
  <c r="JW71" i="6"/>
  <c r="JW73" i="6"/>
  <c r="JW75" i="6"/>
  <c r="JW77" i="6"/>
  <c r="JW79" i="6"/>
  <c r="JW81" i="6"/>
  <c r="JW83" i="6"/>
  <c r="JW85" i="6"/>
  <c r="JW87" i="6"/>
  <c r="JW89" i="6"/>
  <c r="JW91" i="6"/>
  <c r="JW93" i="6"/>
  <c r="JW95" i="6"/>
  <c r="JW97" i="6"/>
  <c r="JW99" i="6"/>
  <c r="JW101" i="6"/>
  <c r="JW103" i="6"/>
  <c r="JW105" i="6"/>
  <c r="JW107" i="6"/>
  <c r="JW109" i="6"/>
  <c r="JW111" i="6"/>
  <c r="JW113" i="6"/>
  <c r="JW115" i="6"/>
  <c r="JW117" i="6"/>
  <c r="JW62" i="6"/>
  <c r="JW64" i="6"/>
  <c r="JW66" i="6"/>
  <c r="JW68" i="6"/>
  <c r="JW70" i="6"/>
  <c r="JW72" i="6"/>
  <c r="JW74" i="6"/>
  <c r="JW76" i="6"/>
  <c r="JW78" i="6"/>
  <c r="JW80" i="6"/>
  <c r="JW82" i="6"/>
  <c r="JW84" i="6"/>
  <c r="JW86" i="6"/>
  <c r="JW88" i="6"/>
  <c r="JW90" i="6"/>
  <c r="JW92" i="6"/>
  <c r="JW94" i="6"/>
  <c r="JW96" i="6"/>
  <c r="JW98" i="6"/>
  <c r="JW100" i="6"/>
  <c r="JW102" i="6"/>
  <c r="JW104" i="6"/>
  <c r="JW119" i="6"/>
  <c r="JW121" i="6"/>
  <c r="JW123" i="6"/>
  <c r="JW125" i="6"/>
  <c r="JW127" i="6"/>
  <c r="JW129" i="6"/>
  <c r="JW131" i="6"/>
  <c r="JW133" i="6"/>
  <c r="JW135" i="6"/>
  <c r="JW137" i="6"/>
  <c r="JW139" i="6"/>
  <c r="JW141" i="6"/>
  <c r="JW143" i="6"/>
  <c r="JW145" i="6"/>
  <c r="JW147" i="6"/>
  <c r="JW149" i="6"/>
  <c r="JW151" i="6"/>
  <c r="JW153" i="6"/>
  <c r="JW155" i="6"/>
  <c r="JW157" i="6"/>
  <c r="JW159" i="6"/>
  <c r="JW161" i="6"/>
  <c r="JW163" i="6"/>
  <c r="JW165" i="6"/>
  <c r="JW106" i="6"/>
  <c r="JW108" i="6"/>
  <c r="JW110" i="6"/>
  <c r="JW112" i="6"/>
  <c r="JW114" i="6"/>
  <c r="JW116" i="6"/>
  <c r="JW118" i="6"/>
  <c r="JW120" i="6"/>
  <c r="JW122" i="6"/>
  <c r="JW124" i="6"/>
  <c r="JW126" i="6"/>
  <c r="JW128" i="6"/>
  <c r="JW130" i="6"/>
  <c r="JW132" i="6"/>
  <c r="JW134" i="6"/>
  <c r="JW136" i="6"/>
  <c r="JW138" i="6"/>
  <c r="JW140" i="6"/>
  <c r="JW142" i="6"/>
  <c r="JW144" i="6"/>
  <c r="JW146" i="6"/>
  <c r="JW148" i="6"/>
  <c r="JW150" i="6"/>
  <c r="JW152" i="6"/>
  <c r="JW154" i="6"/>
  <c r="JW156" i="6"/>
  <c r="JW158" i="6"/>
  <c r="JW160" i="6"/>
  <c r="JW162" i="6"/>
  <c r="JW164" i="6"/>
  <c r="JW167" i="6"/>
  <c r="JW169" i="6"/>
  <c r="JW171" i="6"/>
  <c r="JW173" i="6"/>
  <c r="JW175" i="6"/>
  <c r="JW177" i="6"/>
  <c r="JW179" i="6"/>
  <c r="JW181" i="6"/>
  <c r="JW183" i="6"/>
  <c r="JW185" i="6"/>
  <c r="JW187" i="6"/>
  <c r="JW189" i="6"/>
  <c r="JW191" i="6"/>
  <c r="JW193" i="6"/>
  <c r="JW195" i="6"/>
  <c r="JW197" i="6"/>
  <c r="JW199" i="6"/>
  <c r="JW201" i="6"/>
  <c r="JW203" i="6"/>
  <c r="JW205" i="6"/>
  <c r="JW208" i="6"/>
  <c r="JW207" i="6"/>
  <c r="JW211" i="6"/>
  <c r="JW215" i="6"/>
  <c r="JW219" i="6"/>
  <c r="JW223" i="6"/>
  <c r="JW227" i="6"/>
  <c r="JW231" i="6"/>
  <c r="JW235" i="6"/>
  <c r="JW239" i="6"/>
  <c r="JW243" i="6"/>
  <c r="JW247" i="6"/>
  <c r="JW251" i="6"/>
  <c r="JW255" i="6"/>
  <c r="JW259" i="6"/>
  <c r="JW263" i="6"/>
  <c r="JW267" i="6"/>
  <c r="JW271" i="6"/>
  <c r="JW275" i="6"/>
  <c r="JW212" i="6"/>
  <c r="JW214" i="6"/>
  <c r="JW229" i="6"/>
  <c r="JW244" i="6"/>
  <c r="JW246" i="6"/>
  <c r="JW261" i="6"/>
  <c r="JW276" i="6"/>
  <c r="JW278" i="6"/>
  <c r="JW281" i="6"/>
  <c r="JW285" i="6"/>
  <c r="JW289" i="6"/>
  <c r="JW293" i="6"/>
  <c r="JW297" i="6"/>
  <c r="JW301" i="6"/>
  <c r="JW209" i="6"/>
  <c r="JW225" i="6"/>
  <c r="JW240" i="6"/>
  <c r="JW242" i="6"/>
  <c r="JW257" i="6"/>
  <c r="JW272" i="6"/>
  <c r="JW274" i="6"/>
  <c r="JW305" i="6"/>
  <c r="JW309" i="6"/>
  <c r="JW313" i="6"/>
  <c r="JW210" i="6"/>
  <c r="JW221" i="6"/>
  <c r="JW236" i="6"/>
  <c r="JW238" i="6"/>
  <c r="JW253" i="6"/>
  <c r="JW268" i="6"/>
  <c r="JW270" i="6"/>
  <c r="JW280" i="6"/>
  <c r="JW284" i="6"/>
  <c r="JW288" i="6"/>
  <c r="JW292" i="6"/>
  <c r="JW296" i="6"/>
  <c r="JW300" i="6"/>
  <c r="JW304" i="6"/>
  <c r="JW217" i="6"/>
  <c r="JW232" i="6"/>
  <c r="JW234" i="6"/>
  <c r="JW249" i="6"/>
  <c r="JW264" i="6"/>
  <c r="JW266" i="6"/>
  <c r="JW308" i="6"/>
  <c r="JW312" i="6"/>
  <c r="JW166" i="6"/>
  <c r="JW168" i="6"/>
  <c r="JW170" i="6"/>
  <c r="JW172" i="6"/>
  <c r="JW174" i="6"/>
  <c r="JW176" i="6"/>
  <c r="JW178" i="6"/>
  <c r="JW180" i="6"/>
  <c r="JW182" i="6"/>
  <c r="JW184" i="6"/>
  <c r="JW186" i="6"/>
  <c r="JW188" i="6"/>
  <c r="JW190" i="6"/>
  <c r="JW192" i="6"/>
  <c r="JW194" i="6"/>
  <c r="JW196" i="6"/>
  <c r="JW198" i="6"/>
  <c r="JW200" i="6"/>
  <c r="JW202" i="6"/>
  <c r="JW204" i="6"/>
  <c r="JW206" i="6"/>
  <c r="JW213" i="6"/>
  <c r="JW228" i="6"/>
  <c r="JW230" i="6"/>
  <c r="JW245" i="6"/>
  <c r="JW260" i="6"/>
  <c r="JW262" i="6"/>
  <c r="JW277" i="6"/>
  <c r="JW279" i="6"/>
  <c r="JW283" i="6"/>
  <c r="JW287" i="6"/>
  <c r="JW291" i="6"/>
  <c r="JW295" i="6"/>
  <c r="JW299" i="6"/>
  <c r="JW303" i="6"/>
  <c r="JW220" i="6"/>
  <c r="JW222" i="6"/>
  <c r="JW237" i="6"/>
  <c r="JW252" i="6"/>
  <c r="JW254" i="6"/>
  <c r="JW269" i="6"/>
  <c r="JW282" i="6"/>
  <c r="JW286" i="6"/>
  <c r="JW290" i="6"/>
  <c r="JW294" i="6"/>
  <c r="JW298" i="6"/>
  <c r="JW302" i="6"/>
  <c r="JW216" i="6"/>
  <c r="JW218" i="6"/>
  <c r="JW233" i="6"/>
  <c r="JW248" i="6"/>
  <c r="JW250" i="6"/>
  <c r="JW265" i="6"/>
  <c r="JW306" i="6"/>
  <c r="JW310" i="6"/>
  <c r="JW314" i="6"/>
  <c r="JW317" i="6"/>
  <c r="JW322" i="6"/>
  <c r="JW330" i="6"/>
  <c r="JW338" i="6"/>
  <c r="JW346" i="6"/>
  <c r="JW354" i="6"/>
  <c r="JW362" i="6"/>
  <c r="JW370" i="6"/>
  <c r="JW379" i="6"/>
  <c r="JW383" i="6"/>
  <c r="JW392" i="6"/>
  <c r="JW396" i="6"/>
  <c r="JW400" i="6"/>
  <c r="JW404" i="6"/>
  <c r="JW325" i="6"/>
  <c r="JW333" i="6"/>
  <c r="JW341" i="6"/>
  <c r="JW349" i="6"/>
  <c r="JW357" i="6"/>
  <c r="JW365" i="6"/>
  <c r="JW374" i="6"/>
  <c r="JW387" i="6"/>
  <c r="JW391" i="6"/>
  <c r="JW408" i="6"/>
  <c r="JW315" i="6"/>
  <c r="JW320" i="6"/>
  <c r="JW328" i="6"/>
  <c r="JW336" i="6"/>
  <c r="JW344" i="6"/>
  <c r="JW352" i="6"/>
  <c r="JW360" i="6"/>
  <c r="JW368" i="6"/>
  <c r="JW378" i="6"/>
  <c r="JW382" i="6"/>
  <c r="JW395" i="6"/>
  <c r="JW399" i="6"/>
  <c r="JW403" i="6"/>
  <c r="JW256" i="6"/>
  <c r="JW273" i="6"/>
  <c r="JW307" i="6"/>
  <c r="JW323" i="6"/>
  <c r="JW331" i="6"/>
  <c r="JW339" i="6"/>
  <c r="JW347" i="6"/>
  <c r="JW355" i="6"/>
  <c r="JW363" i="6"/>
  <c r="JW373" i="6"/>
  <c r="JW377" i="6"/>
  <c r="JW386" i="6"/>
  <c r="JW390" i="6"/>
  <c r="JW407" i="6"/>
  <c r="JW224" i="6"/>
  <c r="JW241" i="6"/>
  <c r="JW258" i="6"/>
  <c r="JW318" i="6"/>
  <c r="JW326" i="6"/>
  <c r="JW334" i="6"/>
  <c r="JW342" i="6"/>
  <c r="JW350" i="6"/>
  <c r="JW358" i="6"/>
  <c r="JW366" i="6"/>
  <c r="JW381" i="6"/>
  <c r="JW394" i="6"/>
  <c r="JW398" i="6"/>
  <c r="JW402" i="6"/>
  <c r="JW226" i="6"/>
  <c r="JW316" i="6"/>
  <c r="JW321" i="6"/>
  <c r="JW329" i="6"/>
  <c r="JW337" i="6"/>
  <c r="JW345" i="6"/>
  <c r="JW353" i="6"/>
  <c r="JW361" i="6"/>
  <c r="JW369" i="6"/>
  <c r="JW372" i="6"/>
  <c r="JW376" i="6"/>
  <c r="JW385" i="6"/>
  <c r="JW389" i="6"/>
  <c r="JW406" i="6"/>
  <c r="JW311" i="6"/>
  <c r="JW324" i="6"/>
  <c r="JW332" i="6"/>
  <c r="JW340" i="6"/>
  <c r="JW348" i="6"/>
  <c r="JW356" i="6"/>
  <c r="JW364" i="6"/>
  <c r="JW380" i="6"/>
  <c r="JW384" i="6"/>
  <c r="JW393" i="6"/>
  <c r="JW397" i="6"/>
  <c r="JW401" i="6"/>
  <c r="JW405" i="6"/>
  <c r="JW319" i="6"/>
  <c r="JW351" i="6"/>
  <c r="JW409" i="6"/>
  <c r="JW413" i="6"/>
  <c r="JW419" i="6"/>
  <c r="JW438" i="6"/>
  <c r="JW443" i="6"/>
  <c r="JW444" i="6"/>
  <c r="JW445" i="6"/>
  <c r="JW446" i="6"/>
  <c r="JW458" i="6"/>
  <c r="JW474" i="6"/>
  <c r="JW483" i="6"/>
  <c r="JW499" i="6"/>
  <c r="JW375" i="6"/>
  <c r="JW418" i="6"/>
  <c r="JW431" i="6"/>
  <c r="JW432" i="6"/>
  <c r="JW437" i="6"/>
  <c r="JW447" i="6"/>
  <c r="JW459" i="6"/>
  <c r="JW468" i="6"/>
  <c r="JW475" i="6"/>
  <c r="JW480" i="6"/>
  <c r="JW486" i="6"/>
  <c r="JW343" i="6"/>
  <c r="JW412" i="6"/>
  <c r="JW417" i="6"/>
  <c r="JW430" i="6"/>
  <c r="JW433" i="6"/>
  <c r="JW434" i="6"/>
  <c r="JW435" i="6"/>
  <c r="JW436" i="6"/>
  <c r="JW448" i="6"/>
  <c r="JW460" i="6"/>
  <c r="JW461" i="6"/>
  <c r="JW469" i="6"/>
  <c r="JW491" i="6"/>
  <c r="JW498" i="6"/>
  <c r="JW503" i="6"/>
  <c r="JW425" i="6"/>
  <c r="JW426" i="6"/>
  <c r="JW427" i="6"/>
  <c r="JW429" i="6"/>
  <c r="JW449" i="6"/>
  <c r="JW450" i="6"/>
  <c r="JW462" i="6"/>
  <c r="JW470" i="6"/>
  <c r="JW476" i="6"/>
  <c r="JW484" i="6"/>
  <c r="JW488" i="6"/>
  <c r="JW492" i="6"/>
  <c r="JW495" i="6"/>
  <c r="JW335" i="6"/>
  <c r="JW367" i="6"/>
  <c r="JW388" i="6"/>
  <c r="JW411" i="6"/>
  <c r="JW416" i="6"/>
  <c r="JW423" i="6"/>
  <c r="JW424" i="6"/>
  <c r="JW477" i="6"/>
  <c r="JW481" i="6"/>
  <c r="JW497" i="6"/>
  <c r="JW502" i="6"/>
  <c r="JW415" i="6"/>
  <c r="JW422" i="6"/>
  <c r="JW451" i="6"/>
  <c r="JW452" i="6"/>
  <c r="JW463" i="6"/>
  <c r="JW464" i="6"/>
  <c r="JW465" i="6"/>
  <c r="JW466" i="6"/>
  <c r="JW471" i="6"/>
  <c r="JW472" i="6"/>
  <c r="JW485" i="6"/>
  <c r="JW501" i="6"/>
  <c r="JW327" i="6"/>
  <c r="JW359" i="6"/>
  <c r="JW371" i="6"/>
  <c r="JW410" i="6"/>
  <c r="JW421" i="6"/>
  <c r="JW441" i="6"/>
  <c r="JW453" i="6"/>
  <c r="JW454" i="6"/>
  <c r="JW467" i="6"/>
  <c r="JW473" i="6"/>
  <c r="JW478" i="6"/>
  <c r="JW490" i="6"/>
  <c r="JW494" i="6"/>
  <c r="FM559" i="6"/>
  <c r="MB556" i="6"/>
  <c r="FM554" i="6"/>
  <c r="BC551" i="6"/>
  <c r="JW549" i="6"/>
  <c r="MB548" i="6"/>
  <c r="HR545" i="6"/>
  <c r="DH543" i="6"/>
  <c r="FM542" i="6"/>
  <c r="HR539" i="6"/>
  <c r="BC538" i="6"/>
  <c r="MB536" i="6"/>
  <c r="JW536" i="6"/>
  <c r="MB532" i="6"/>
  <c r="DH530" i="6"/>
  <c r="BC529" i="6"/>
  <c r="BC527" i="6"/>
  <c r="HR524" i="6"/>
  <c r="FM524" i="6"/>
  <c r="MB518" i="6"/>
  <c r="DH518" i="6"/>
  <c r="FM516" i="6"/>
  <c r="BC516" i="6"/>
  <c r="MB515" i="6"/>
  <c r="FM514" i="6"/>
  <c r="MB512" i="6"/>
  <c r="FM511" i="6"/>
  <c r="DH511" i="6"/>
  <c r="BC511" i="6"/>
  <c r="MB510" i="6"/>
  <c r="HR509" i="6"/>
  <c r="MB508" i="6"/>
  <c r="DH508" i="6"/>
  <c r="HR506" i="6"/>
  <c r="JW505" i="6"/>
  <c r="HR503" i="6"/>
  <c r="DH498" i="6"/>
  <c r="FM481" i="6"/>
  <c r="FM461" i="6"/>
  <c r="DH458" i="6"/>
  <c r="DH456" i="6"/>
  <c r="HR451" i="6"/>
  <c r="FM448" i="6"/>
  <c r="JW439" i="6"/>
  <c r="FM436" i="6"/>
  <c r="FM431" i="6"/>
  <c r="JW414" i="6"/>
  <c r="DH410" i="6"/>
  <c r="MA559" i="6"/>
  <c r="MA558" i="6"/>
  <c r="FL558" i="6"/>
  <c r="HQ552" i="6"/>
  <c r="BB552" i="6"/>
  <c r="JV550" i="6"/>
  <c r="FL550" i="6"/>
  <c r="BB548" i="6"/>
  <c r="FL547" i="6"/>
  <c r="MA545" i="6"/>
  <c r="HQ545" i="6"/>
  <c r="DG545" i="6"/>
  <c r="JV543" i="6"/>
  <c r="FL543" i="6"/>
  <c r="HQ540" i="6"/>
  <c r="DG540" i="6"/>
  <c r="FL539" i="6"/>
  <c r="HQ538" i="6"/>
  <c r="HQ537" i="6"/>
  <c r="HQ536" i="6"/>
  <c r="DG535" i="6"/>
  <c r="BB534" i="6"/>
  <c r="JV533" i="6"/>
  <c r="BB533" i="6"/>
  <c r="JV532" i="6"/>
  <c r="FL531" i="6"/>
  <c r="HQ530" i="6"/>
  <c r="HQ529" i="6"/>
  <c r="HQ528" i="6"/>
  <c r="DG527" i="6"/>
  <c r="BB526" i="6"/>
  <c r="JV525" i="6"/>
  <c r="DG525" i="6"/>
  <c r="MA519" i="6"/>
  <c r="JV517" i="6"/>
  <c r="MA502" i="6"/>
  <c r="FL501" i="6"/>
  <c r="DG501" i="6"/>
  <c r="BB501" i="6"/>
  <c r="MA500" i="6"/>
  <c r="HQ490" i="6"/>
  <c r="JV480" i="6"/>
  <c r="JV320" i="6"/>
  <c r="HQ64" i="6"/>
  <c r="HQ68" i="6"/>
  <c r="HQ72" i="6"/>
  <c r="HQ76" i="6"/>
  <c r="HQ80" i="6"/>
  <c r="HQ84" i="6"/>
  <c r="HQ61" i="6"/>
  <c r="HQ65" i="6"/>
  <c r="HQ69" i="6"/>
  <c r="HQ73" i="6"/>
  <c r="HQ77" i="6"/>
  <c r="HQ81" i="6"/>
  <c r="HQ62" i="6"/>
  <c r="HQ66" i="6"/>
  <c r="HQ70" i="6"/>
  <c r="HQ74" i="6"/>
  <c r="HQ78" i="6"/>
  <c r="HQ82" i="6"/>
  <c r="HQ67" i="6"/>
  <c r="HQ71" i="6"/>
  <c r="HQ75" i="6"/>
  <c r="HQ79" i="6"/>
  <c r="HQ63" i="6"/>
  <c r="HQ83" i="6"/>
  <c r="HQ414" i="6"/>
  <c r="HQ416" i="6"/>
  <c r="HQ421" i="6"/>
  <c r="HQ411" i="6"/>
  <c r="HQ413" i="6"/>
  <c r="HQ415" i="6"/>
  <c r="HQ420" i="6"/>
  <c r="HQ417" i="6"/>
  <c r="HQ422" i="6"/>
  <c r="HQ412" i="6"/>
  <c r="HQ418" i="6"/>
  <c r="HQ419" i="6"/>
  <c r="HQ424" i="6"/>
  <c r="HQ431" i="6"/>
  <c r="HQ445" i="6"/>
  <c r="HQ454" i="6"/>
  <c r="HQ463" i="6"/>
  <c r="HQ468" i="6"/>
  <c r="HQ469" i="6"/>
  <c r="HQ480" i="6"/>
  <c r="HQ488" i="6"/>
  <c r="HQ493" i="6"/>
  <c r="HQ495" i="6"/>
  <c r="HQ507" i="6"/>
  <c r="HQ512" i="6"/>
  <c r="HQ427" i="6"/>
  <c r="HQ434" i="6"/>
  <c r="HQ440" i="6"/>
  <c r="HQ449" i="6"/>
  <c r="HQ458" i="6"/>
  <c r="HQ467" i="6"/>
  <c r="HQ478" i="6"/>
  <c r="HQ479" i="6"/>
  <c r="HQ481" i="6"/>
  <c r="HQ496" i="6"/>
  <c r="HQ500" i="6"/>
  <c r="HQ428" i="6"/>
  <c r="HQ430" i="6"/>
  <c r="HQ437" i="6"/>
  <c r="HQ444" i="6"/>
  <c r="HQ453" i="6"/>
  <c r="HQ462" i="6"/>
  <c r="HQ466" i="6"/>
  <c r="HQ477" i="6"/>
  <c r="HQ482" i="6"/>
  <c r="HQ483" i="6"/>
  <c r="HQ484" i="6"/>
  <c r="HQ491" i="6"/>
  <c r="HQ502" i="6"/>
  <c r="HQ504" i="6"/>
  <c r="HQ515" i="6"/>
  <c r="HQ423" i="6"/>
  <c r="HQ433" i="6"/>
  <c r="HQ443" i="6"/>
  <c r="HQ448" i="6"/>
  <c r="HQ457" i="6"/>
  <c r="HQ476" i="6"/>
  <c r="HQ485" i="6"/>
  <c r="HQ489" i="6"/>
  <c r="HQ494" i="6"/>
  <c r="HQ506" i="6"/>
  <c r="HQ516" i="6"/>
  <c r="HQ426" i="6"/>
  <c r="HQ436" i="6"/>
  <c r="HQ439" i="6"/>
  <c r="HQ447" i="6"/>
  <c r="HQ452" i="6"/>
  <c r="HQ461" i="6"/>
  <c r="HQ465" i="6"/>
  <c r="HQ475" i="6"/>
  <c r="HQ486" i="6"/>
  <c r="HQ508" i="6"/>
  <c r="HQ510" i="6"/>
  <c r="HQ442" i="6"/>
  <c r="HQ451" i="6"/>
  <c r="HQ456" i="6"/>
  <c r="HQ473" i="6"/>
  <c r="HQ474" i="6"/>
  <c r="HQ492" i="6"/>
  <c r="HQ497" i="6"/>
  <c r="HQ499" i="6"/>
  <c r="HQ509" i="6"/>
  <c r="HQ513" i="6"/>
  <c r="HQ425" i="6"/>
  <c r="HQ429" i="6"/>
  <c r="HQ432" i="6"/>
  <c r="HQ446" i="6"/>
  <c r="HQ455" i="6"/>
  <c r="HQ460" i="6"/>
  <c r="HQ472" i="6"/>
  <c r="HQ501" i="6"/>
  <c r="HQ503" i="6"/>
  <c r="HQ514" i="6"/>
  <c r="JV559" i="6"/>
  <c r="HQ558" i="6"/>
  <c r="HQ555" i="6"/>
  <c r="DG555" i="6"/>
  <c r="BB555" i="6"/>
  <c r="JV553" i="6"/>
  <c r="FL553" i="6"/>
  <c r="DG552" i="6"/>
  <c r="HQ548" i="6"/>
  <c r="DG548" i="6"/>
  <c r="JV546" i="6"/>
  <c r="JV542" i="6"/>
  <c r="FL542" i="6"/>
  <c r="FL538" i="6"/>
  <c r="FL537" i="6"/>
  <c r="FL536" i="6"/>
  <c r="DG534" i="6"/>
  <c r="DG533" i="6"/>
  <c r="DG532" i="6"/>
  <c r="BB532" i="6"/>
  <c r="MA531" i="6"/>
  <c r="FL530" i="6"/>
  <c r="FL529" i="6"/>
  <c r="DG526" i="6"/>
  <c r="HQ524" i="6"/>
  <c r="BB520" i="6"/>
  <c r="JV519" i="6"/>
  <c r="DG519" i="6"/>
  <c r="BB519" i="6"/>
  <c r="MA518" i="6"/>
  <c r="HQ517" i="6"/>
  <c r="HQ470" i="6"/>
  <c r="MA468" i="6"/>
  <c r="DG426" i="6"/>
  <c r="JV424" i="6"/>
  <c r="FL66" i="6"/>
  <c r="FL70" i="6"/>
  <c r="FL74" i="6"/>
  <c r="FL78" i="6"/>
  <c r="FL82" i="6"/>
  <c r="FL63" i="6"/>
  <c r="FL67" i="6"/>
  <c r="FL71" i="6"/>
  <c r="FL75" i="6"/>
  <c r="FL79" i="6"/>
  <c r="FL83" i="6"/>
  <c r="FL64" i="6"/>
  <c r="FL68" i="6"/>
  <c r="FL72" i="6"/>
  <c r="FL76" i="6"/>
  <c r="FL80" i="6"/>
  <c r="FL84" i="6"/>
  <c r="FL61" i="6"/>
  <c r="FL65" i="6"/>
  <c r="FL69" i="6"/>
  <c r="FL73" i="6"/>
  <c r="FL77" i="6"/>
  <c r="FL81" i="6"/>
  <c r="FL62" i="6"/>
  <c r="FL422" i="6"/>
  <c r="FL412" i="6"/>
  <c r="FL419" i="6"/>
  <c r="FL416" i="6"/>
  <c r="FL421" i="6"/>
  <c r="FL418" i="6"/>
  <c r="FL411" i="6"/>
  <c r="FL413" i="6"/>
  <c r="FL415" i="6"/>
  <c r="FL420" i="6"/>
  <c r="FL425" i="6"/>
  <c r="FL446" i="6"/>
  <c r="FL455" i="6"/>
  <c r="FL464" i="6"/>
  <c r="FL470" i="6"/>
  <c r="FL471" i="6"/>
  <c r="FL472" i="6"/>
  <c r="FL487" i="6"/>
  <c r="FL490" i="6"/>
  <c r="FL498" i="6"/>
  <c r="FL505" i="6"/>
  <c r="FL511" i="6"/>
  <c r="FL435" i="6"/>
  <c r="FL438" i="6"/>
  <c r="FL441" i="6"/>
  <c r="FL445" i="6"/>
  <c r="FL450" i="6"/>
  <c r="FL459" i="6"/>
  <c r="FL468" i="6"/>
  <c r="FL480" i="6"/>
  <c r="FL481" i="6"/>
  <c r="FL488" i="6"/>
  <c r="FL493" i="6"/>
  <c r="FL495" i="6"/>
  <c r="FL507" i="6"/>
  <c r="FL512" i="6"/>
  <c r="FL515" i="6"/>
  <c r="FL417" i="6"/>
  <c r="FL424" i="6"/>
  <c r="FL428" i="6"/>
  <c r="FL431" i="6"/>
  <c r="FL449" i="6"/>
  <c r="FL454" i="6"/>
  <c r="FL463" i="6"/>
  <c r="FL467" i="6"/>
  <c r="FL469" i="6"/>
  <c r="FL478" i="6"/>
  <c r="FL479" i="6"/>
  <c r="FL496" i="6"/>
  <c r="FL500" i="6"/>
  <c r="FL414" i="6"/>
  <c r="FL427" i="6"/>
  <c r="FL434" i="6"/>
  <c r="FL440" i="6"/>
  <c r="FL444" i="6"/>
  <c r="FL453" i="6"/>
  <c r="FL458" i="6"/>
  <c r="FL477" i="6"/>
  <c r="FL482" i="6"/>
  <c r="FL483" i="6"/>
  <c r="FL484" i="6"/>
  <c r="FL491" i="6"/>
  <c r="FL502" i="6"/>
  <c r="FL504" i="6"/>
  <c r="FL516" i="6"/>
  <c r="FL423" i="6"/>
  <c r="FL430" i="6"/>
  <c r="FL437" i="6"/>
  <c r="FL448" i="6"/>
  <c r="FL457" i="6"/>
  <c r="FL462" i="6"/>
  <c r="FL466" i="6"/>
  <c r="FL476" i="6"/>
  <c r="FL485" i="6"/>
  <c r="FL489" i="6"/>
  <c r="FL494" i="6"/>
  <c r="FL506" i="6"/>
  <c r="FL508" i="6"/>
  <c r="FL426" i="6"/>
  <c r="FL433" i="6"/>
  <c r="FL439" i="6"/>
  <c r="FL443" i="6"/>
  <c r="FL452" i="6"/>
  <c r="FL461" i="6"/>
  <c r="FL475" i="6"/>
  <c r="FL486" i="6"/>
  <c r="FL499" i="6"/>
  <c r="FL510" i="6"/>
  <c r="FL436" i="6"/>
  <c r="FL447" i="6"/>
  <c r="FL456" i="6"/>
  <c r="FL465" i="6"/>
  <c r="FL473" i="6"/>
  <c r="FL474" i="6"/>
  <c r="FL492" i="6"/>
  <c r="FL497" i="6"/>
  <c r="FL503" i="6"/>
  <c r="FL509" i="6"/>
  <c r="FL513" i="6"/>
  <c r="FL559" i="6"/>
  <c r="HQ557" i="6"/>
  <c r="HQ556" i="6"/>
  <c r="MA553" i="6"/>
  <c r="MA551" i="6"/>
  <c r="BB551" i="6"/>
  <c r="JV549" i="6"/>
  <c r="FL549" i="6"/>
  <c r="MA547" i="6"/>
  <c r="MA544" i="6"/>
  <c r="HQ544" i="6"/>
  <c r="BB544" i="6"/>
  <c r="MA538" i="6"/>
  <c r="MA530" i="6"/>
  <c r="FL524" i="6"/>
  <c r="MA521" i="6"/>
  <c r="DG521" i="6"/>
  <c r="BB521" i="6"/>
  <c r="DG520" i="6"/>
  <c r="HQ519" i="6"/>
  <c r="MA400" i="6"/>
  <c r="DG369" i="6"/>
  <c r="BB64" i="6"/>
  <c r="BB68" i="6"/>
  <c r="BB72" i="6"/>
  <c r="BB76" i="6"/>
  <c r="BB80" i="6"/>
  <c r="BB84" i="6"/>
  <c r="BB88" i="6"/>
  <c r="BB92" i="6"/>
  <c r="BB96" i="6"/>
  <c r="BB100" i="6"/>
  <c r="BB104" i="6"/>
  <c r="BB108" i="6"/>
  <c r="BB112" i="6"/>
  <c r="BB116" i="6"/>
  <c r="BB120" i="6"/>
  <c r="BB124" i="6"/>
  <c r="BB61" i="6"/>
  <c r="BB65" i="6"/>
  <c r="BB69" i="6"/>
  <c r="BB73" i="6"/>
  <c r="BB77" i="6"/>
  <c r="BB81" i="6"/>
  <c r="BB85" i="6"/>
  <c r="BB89" i="6"/>
  <c r="BB93" i="6"/>
  <c r="BB97" i="6"/>
  <c r="BB101" i="6"/>
  <c r="BB105" i="6"/>
  <c r="BB109" i="6"/>
  <c r="BB113" i="6"/>
  <c r="BB117" i="6"/>
  <c r="BB121" i="6"/>
  <c r="BB125" i="6"/>
  <c r="BB62" i="6"/>
  <c r="BB66" i="6"/>
  <c r="BB70" i="6"/>
  <c r="BB74" i="6"/>
  <c r="BB78" i="6"/>
  <c r="BB82" i="6"/>
  <c r="BB86" i="6"/>
  <c r="BB90" i="6"/>
  <c r="BB94" i="6"/>
  <c r="BB98" i="6"/>
  <c r="BB102" i="6"/>
  <c r="BB106" i="6"/>
  <c r="BB110" i="6"/>
  <c r="BB114" i="6"/>
  <c r="BB118" i="6"/>
  <c r="BB122" i="6"/>
  <c r="BB126" i="6"/>
  <c r="BB63" i="6"/>
  <c r="BB67" i="6"/>
  <c r="BB71" i="6"/>
  <c r="BB75" i="6"/>
  <c r="BB79" i="6"/>
  <c r="BB83" i="6"/>
  <c r="BB87" i="6"/>
  <c r="BB91" i="6"/>
  <c r="BB95" i="6"/>
  <c r="BB99" i="6"/>
  <c r="BB103" i="6"/>
  <c r="BB107" i="6"/>
  <c r="BB111" i="6"/>
  <c r="BB115" i="6"/>
  <c r="BB119" i="6"/>
  <c r="BB123" i="6"/>
  <c r="BB127" i="6"/>
  <c r="BB128" i="6"/>
  <c r="BB132" i="6"/>
  <c r="BB136" i="6"/>
  <c r="BB140" i="6"/>
  <c r="BB144" i="6"/>
  <c r="BB148" i="6"/>
  <c r="BB152" i="6"/>
  <c r="BB156" i="6"/>
  <c r="BB160" i="6"/>
  <c r="BB164" i="6"/>
  <c r="BB168" i="6"/>
  <c r="BB172" i="6"/>
  <c r="BB176" i="6"/>
  <c r="BB180" i="6"/>
  <c r="BB184" i="6"/>
  <c r="BB129" i="6"/>
  <c r="BB133" i="6"/>
  <c r="BB137" i="6"/>
  <c r="BB141" i="6"/>
  <c r="BB145" i="6"/>
  <c r="BB149" i="6"/>
  <c r="BB153" i="6"/>
  <c r="BB157" i="6"/>
  <c r="BB161" i="6"/>
  <c r="BB165" i="6"/>
  <c r="BB169" i="6"/>
  <c r="BB173" i="6"/>
  <c r="BB177" i="6"/>
  <c r="BB181" i="6"/>
  <c r="BB185" i="6"/>
  <c r="BB131" i="6"/>
  <c r="BB135" i="6"/>
  <c r="BB139" i="6"/>
  <c r="BB143" i="6"/>
  <c r="BB147" i="6"/>
  <c r="BB151" i="6"/>
  <c r="BB155" i="6"/>
  <c r="BB159" i="6"/>
  <c r="BB163" i="6"/>
  <c r="BB167" i="6"/>
  <c r="BB171" i="6"/>
  <c r="BB175" i="6"/>
  <c r="BB179" i="6"/>
  <c r="BB183" i="6"/>
  <c r="BB187" i="6"/>
  <c r="BB191" i="6"/>
  <c r="BB142" i="6"/>
  <c r="BB174" i="6"/>
  <c r="BB195" i="6"/>
  <c r="BB199" i="6"/>
  <c r="BB203" i="6"/>
  <c r="BB207" i="6"/>
  <c r="BB209" i="6"/>
  <c r="BB211" i="6"/>
  <c r="BB213" i="6"/>
  <c r="BB215" i="6"/>
  <c r="BB217" i="6"/>
  <c r="BB219" i="6"/>
  <c r="BB221" i="6"/>
  <c r="BB223" i="6"/>
  <c r="BB225" i="6"/>
  <c r="BB227" i="6"/>
  <c r="BB229" i="6"/>
  <c r="BB231" i="6"/>
  <c r="BB233" i="6"/>
  <c r="BB130" i="6"/>
  <c r="BB162" i="6"/>
  <c r="BB186" i="6"/>
  <c r="BB150" i="6"/>
  <c r="BB182" i="6"/>
  <c r="BB190" i="6"/>
  <c r="BB196" i="6"/>
  <c r="BB200" i="6"/>
  <c r="BB204" i="6"/>
  <c r="BB138" i="6"/>
  <c r="BB170" i="6"/>
  <c r="BB188" i="6"/>
  <c r="BB189" i="6"/>
  <c r="BB158" i="6"/>
  <c r="BB197" i="6"/>
  <c r="BB201" i="6"/>
  <c r="BB205" i="6"/>
  <c r="BB208" i="6"/>
  <c r="BB210" i="6"/>
  <c r="BB212" i="6"/>
  <c r="BB214" i="6"/>
  <c r="BB216" i="6"/>
  <c r="BB218" i="6"/>
  <c r="BB220" i="6"/>
  <c r="BB222" i="6"/>
  <c r="BB224" i="6"/>
  <c r="BB226" i="6"/>
  <c r="BB228" i="6"/>
  <c r="BB230" i="6"/>
  <c r="BB232" i="6"/>
  <c r="BB234" i="6"/>
  <c r="BB236" i="6"/>
  <c r="BB238" i="6"/>
  <c r="BB240" i="6"/>
  <c r="BB242" i="6"/>
  <c r="BB244" i="6"/>
  <c r="BB146" i="6"/>
  <c r="BB178" i="6"/>
  <c r="BB192" i="6"/>
  <c r="BB193" i="6"/>
  <c r="BB134" i="6"/>
  <c r="BB166" i="6"/>
  <c r="BB194" i="6"/>
  <c r="BB198" i="6"/>
  <c r="BB202" i="6"/>
  <c r="BB206" i="6"/>
  <c r="BB154" i="6"/>
  <c r="BB239" i="6"/>
  <c r="BB246" i="6"/>
  <c r="BB248" i="6"/>
  <c r="BB250" i="6"/>
  <c r="BB252" i="6"/>
  <c r="BB254" i="6"/>
  <c r="BB256" i="6"/>
  <c r="BB258" i="6"/>
  <c r="BB260" i="6"/>
  <c r="BB262" i="6"/>
  <c r="BB264" i="6"/>
  <c r="BB266" i="6"/>
  <c r="BB268" i="6"/>
  <c r="BB270" i="6"/>
  <c r="BB272" i="6"/>
  <c r="BB274" i="6"/>
  <c r="BB276" i="6"/>
  <c r="BB278" i="6"/>
  <c r="BB280" i="6"/>
  <c r="BB282" i="6"/>
  <c r="BB284" i="6"/>
  <c r="BB286" i="6"/>
  <c r="BB288" i="6"/>
  <c r="BB290" i="6"/>
  <c r="BB292" i="6"/>
  <c r="BB294" i="6"/>
  <c r="BB237" i="6"/>
  <c r="BB235" i="6"/>
  <c r="BB241" i="6"/>
  <c r="BB249" i="6"/>
  <c r="BB265" i="6"/>
  <c r="BB281" i="6"/>
  <c r="BB259" i="6"/>
  <c r="BB275" i="6"/>
  <c r="BB291" i="6"/>
  <c r="BB316" i="6"/>
  <c r="BB324" i="6"/>
  <c r="BB332" i="6"/>
  <c r="BB340" i="6"/>
  <c r="BB348" i="6"/>
  <c r="BB245" i="6"/>
  <c r="BB253" i="6"/>
  <c r="BB269" i="6"/>
  <c r="BB285" i="6"/>
  <c r="BB317" i="6"/>
  <c r="BB325" i="6"/>
  <c r="BB333" i="6"/>
  <c r="BB341" i="6"/>
  <c r="BB263" i="6"/>
  <c r="BB279" i="6"/>
  <c r="BB243" i="6"/>
  <c r="BB247" i="6"/>
  <c r="BB257" i="6"/>
  <c r="BB273" i="6"/>
  <c r="BB289" i="6"/>
  <c r="BB319" i="6"/>
  <c r="BB327" i="6"/>
  <c r="BB335" i="6"/>
  <c r="BB343" i="6"/>
  <c r="BB251" i="6"/>
  <c r="BB267" i="6"/>
  <c r="BB283" i="6"/>
  <c r="BB320" i="6"/>
  <c r="BB328" i="6"/>
  <c r="BB336" i="6"/>
  <c r="BB344" i="6"/>
  <c r="BB261" i="6"/>
  <c r="BB301" i="6"/>
  <c r="BB309" i="6"/>
  <c r="BB321" i="6"/>
  <c r="BB329" i="6"/>
  <c r="BB337" i="6"/>
  <c r="BB345" i="6"/>
  <c r="BB349" i="6"/>
  <c r="BB357" i="6"/>
  <c r="BB365" i="6"/>
  <c r="BB393" i="6"/>
  <c r="BB395" i="6"/>
  <c r="BB397" i="6"/>
  <c r="BB399" i="6"/>
  <c r="BB401" i="6"/>
  <c r="BB403" i="6"/>
  <c r="BB405" i="6"/>
  <c r="BB418" i="6"/>
  <c r="BB423" i="6"/>
  <c r="BB302" i="6"/>
  <c r="BB310" i="6"/>
  <c r="BB350" i="6"/>
  <c r="BB358" i="6"/>
  <c r="BB366" i="6"/>
  <c r="BB372" i="6"/>
  <c r="BB374" i="6"/>
  <c r="BB376" i="6"/>
  <c r="BB378" i="6"/>
  <c r="BB407" i="6"/>
  <c r="BB409" i="6"/>
  <c r="BB411" i="6"/>
  <c r="BB413" i="6"/>
  <c r="BB420" i="6"/>
  <c r="BB296" i="6"/>
  <c r="BB304" i="6"/>
  <c r="BB312" i="6"/>
  <c r="BB323" i="6"/>
  <c r="BB331" i="6"/>
  <c r="BB339" i="6"/>
  <c r="BB347" i="6"/>
  <c r="BB352" i="6"/>
  <c r="BB360" i="6"/>
  <c r="BB368" i="6"/>
  <c r="BB386" i="6"/>
  <c r="BB388" i="6"/>
  <c r="BB390" i="6"/>
  <c r="BB392" i="6"/>
  <c r="BB417" i="6"/>
  <c r="BB422" i="6"/>
  <c r="BB255" i="6"/>
  <c r="BB297" i="6"/>
  <c r="BB305" i="6"/>
  <c r="BB313" i="6"/>
  <c r="BB353" i="6"/>
  <c r="BB361" i="6"/>
  <c r="BB369" i="6"/>
  <c r="BB394" i="6"/>
  <c r="BB396" i="6"/>
  <c r="BB398" i="6"/>
  <c r="BB400" i="6"/>
  <c r="BB402" i="6"/>
  <c r="BB404" i="6"/>
  <c r="BB419" i="6"/>
  <c r="BB271" i="6"/>
  <c r="BB287" i="6"/>
  <c r="BB298" i="6"/>
  <c r="BB306" i="6"/>
  <c r="BB314" i="6"/>
  <c r="BB318" i="6"/>
  <c r="BB326" i="6"/>
  <c r="BB334" i="6"/>
  <c r="BB342" i="6"/>
  <c r="BB354" i="6"/>
  <c r="BB362" i="6"/>
  <c r="BB370" i="6"/>
  <c r="BB371" i="6"/>
  <c r="BB373" i="6"/>
  <c r="BB375" i="6"/>
  <c r="BB377" i="6"/>
  <c r="BB406" i="6"/>
  <c r="BB408" i="6"/>
  <c r="BB410" i="6"/>
  <c r="BB412" i="6"/>
  <c r="BB277" i="6"/>
  <c r="BB299" i="6"/>
  <c r="BB307" i="6"/>
  <c r="BB315" i="6"/>
  <c r="BB322" i="6"/>
  <c r="BB330" i="6"/>
  <c r="BB338" i="6"/>
  <c r="BB346" i="6"/>
  <c r="BB355" i="6"/>
  <c r="BB363" i="6"/>
  <c r="BB379" i="6"/>
  <c r="BB381" i="6"/>
  <c r="BB383" i="6"/>
  <c r="BB385" i="6"/>
  <c r="BB414" i="6"/>
  <c r="BB416" i="6"/>
  <c r="BB421" i="6"/>
  <c r="BB303" i="6"/>
  <c r="BB356" i="6"/>
  <c r="BB415" i="6"/>
  <c r="BB430" i="6"/>
  <c r="BB443" i="6"/>
  <c r="BB452" i="6"/>
  <c r="BB457" i="6"/>
  <c r="BB475" i="6"/>
  <c r="BB490" i="6"/>
  <c r="BB509" i="6"/>
  <c r="BB308" i="6"/>
  <c r="BB351" i="6"/>
  <c r="BB367" i="6"/>
  <c r="BB391" i="6"/>
  <c r="BB426" i="6"/>
  <c r="BB433" i="6"/>
  <c r="BB439" i="6"/>
  <c r="BB447" i="6"/>
  <c r="BB456" i="6"/>
  <c r="BB461" i="6"/>
  <c r="BB473" i="6"/>
  <c r="BB474" i="6"/>
  <c r="BB493" i="6"/>
  <c r="BB495" i="6"/>
  <c r="BB498" i="6"/>
  <c r="BB507" i="6"/>
  <c r="BB512" i="6"/>
  <c r="BB516" i="6"/>
  <c r="BB295" i="6"/>
  <c r="BB389" i="6"/>
  <c r="BB429" i="6"/>
  <c r="BB436" i="6"/>
  <c r="BB442" i="6"/>
  <c r="BB451" i="6"/>
  <c r="BB460" i="6"/>
  <c r="BB465" i="6"/>
  <c r="BB488" i="6"/>
  <c r="BB300" i="6"/>
  <c r="BB387" i="6"/>
  <c r="BB425" i="6"/>
  <c r="BB432" i="6"/>
  <c r="BB446" i="6"/>
  <c r="BB455" i="6"/>
  <c r="BB464" i="6"/>
  <c r="BB470" i="6"/>
  <c r="BB471" i="6"/>
  <c r="BB472" i="6"/>
  <c r="BB481" i="6"/>
  <c r="BB491" i="6"/>
  <c r="BB496" i="6"/>
  <c r="BB500" i="6"/>
  <c r="BB502" i="6"/>
  <c r="BB517" i="6"/>
  <c r="BB293" i="6"/>
  <c r="BB364" i="6"/>
  <c r="BB384" i="6"/>
  <c r="BB428" i="6"/>
  <c r="BB435" i="6"/>
  <c r="BB438" i="6"/>
  <c r="BB441" i="6"/>
  <c r="BB450" i="6"/>
  <c r="BB459" i="6"/>
  <c r="BB468" i="6"/>
  <c r="BB479" i="6"/>
  <c r="BB480" i="6"/>
  <c r="BB489" i="6"/>
  <c r="BB504" i="6"/>
  <c r="BB359" i="6"/>
  <c r="BB382" i="6"/>
  <c r="BB424" i="6"/>
  <c r="BB431" i="6"/>
  <c r="BB445" i="6"/>
  <c r="BB454" i="6"/>
  <c r="BB463" i="6"/>
  <c r="BB467" i="6"/>
  <c r="BB478" i="6"/>
  <c r="BB483" i="6"/>
  <c r="BB485" i="6"/>
  <c r="BB494" i="6"/>
  <c r="BB497" i="6"/>
  <c r="BB499" i="6"/>
  <c r="BB506" i="6"/>
  <c r="BB508" i="6"/>
  <c r="BB311" i="6"/>
  <c r="BB380" i="6"/>
  <c r="BB427" i="6"/>
  <c r="BB434" i="6"/>
  <c r="BB440" i="6"/>
  <c r="BB444" i="6"/>
  <c r="BB449" i="6"/>
  <c r="BB458" i="6"/>
  <c r="BB469" i="6"/>
  <c r="BB482" i="6"/>
  <c r="BB484" i="6"/>
  <c r="BB503" i="6"/>
  <c r="BB510" i="6"/>
  <c r="BB511" i="6"/>
  <c r="HQ559" i="6"/>
  <c r="BB558" i="6"/>
  <c r="DG557" i="6"/>
  <c r="BB557" i="6"/>
  <c r="DG556" i="6"/>
  <c r="BB556" i="6"/>
  <c r="JV554" i="6"/>
  <c r="FL554" i="6"/>
  <c r="HQ551" i="6"/>
  <c r="DG551" i="6"/>
  <c r="HQ547" i="6"/>
  <c r="BB547" i="6"/>
  <c r="FL546" i="6"/>
  <c r="DG544" i="6"/>
  <c r="BB543" i="6"/>
  <c r="JV541" i="6"/>
  <c r="FL541" i="6"/>
  <c r="HQ539" i="6"/>
  <c r="BB539" i="6"/>
  <c r="JV538" i="6"/>
  <c r="MA537" i="6"/>
  <c r="MA536" i="6"/>
  <c r="HQ535" i="6"/>
  <c r="JV531" i="6"/>
  <c r="BB531" i="6"/>
  <c r="JV530" i="6"/>
  <c r="MA529" i="6"/>
  <c r="MA528" i="6"/>
  <c r="HQ527" i="6"/>
  <c r="HQ525" i="6"/>
  <c r="DG523" i="6"/>
  <c r="BB523" i="6"/>
  <c r="MA522" i="6"/>
  <c r="BB522" i="6"/>
  <c r="MA520" i="6"/>
  <c r="JV518" i="6"/>
  <c r="FL514" i="6"/>
  <c r="DG514" i="6"/>
  <c r="BB514" i="6"/>
  <c r="BB505" i="6"/>
  <c r="MA504" i="6"/>
  <c r="DG486" i="6"/>
  <c r="BB486" i="6"/>
  <c r="MA485" i="6"/>
  <c r="MA482" i="6"/>
  <c r="JV479" i="6"/>
  <c r="JV467" i="6"/>
  <c r="BB466" i="6"/>
  <c r="HQ464" i="6"/>
  <c r="MA462" i="6"/>
  <c r="DG461" i="6"/>
  <c r="HQ459" i="6"/>
  <c r="MA453" i="6"/>
  <c r="DG452" i="6"/>
  <c r="HQ450" i="6"/>
  <c r="MA448" i="6"/>
  <c r="HQ441" i="6"/>
  <c r="HQ438" i="6"/>
  <c r="BB437" i="6"/>
  <c r="HQ435" i="6"/>
  <c r="FL432" i="6"/>
  <c r="MA430" i="6"/>
  <c r="FL429" i="6"/>
  <c r="DG61" i="6"/>
  <c r="DG65" i="6"/>
  <c r="DG69" i="6"/>
  <c r="DG73" i="6"/>
  <c r="DG77" i="6"/>
  <c r="DG81" i="6"/>
  <c r="DG85" i="6"/>
  <c r="DG89" i="6"/>
  <c r="DG93" i="6"/>
  <c r="DG97" i="6"/>
  <c r="DG101" i="6"/>
  <c r="DG105" i="6"/>
  <c r="DG109" i="6"/>
  <c r="DG113" i="6"/>
  <c r="DG117" i="6"/>
  <c r="DG121" i="6"/>
  <c r="DG125" i="6"/>
  <c r="DG62" i="6"/>
  <c r="DG66" i="6"/>
  <c r="DG70" i="6"/>
  <c r="DG74" i="6"/>
  <c r="DG78" i="6"/>
  <c r="DG82" i="6"/>
  <c r="DG86" i="6"/>
  <c r="DG90" i="6"/>
  <c r="DG94" i="6"/>
  <c r="DG98" i="6"/>
  <c r="DG102" i="6"/>
  <c r="DG106" i="6"/>
  <c r="DG110" i="6"/>
  <c r="DG114" i="6"/>
  <c r="DG118" i="6"/>
  <c r="DG122" i="6"/>
  <c r="DG126" i="6"/>
  <c r="DG63" i="6"/>
  <c r="DG67" i="6"/>
  <c r="DG71" i="6"/>
  <c r="DG75" i="6"/>
  <c r="DG79" i="6"/>
  <c r="DG83" i="6"/>
  <c r="DG87" i="6"/>
  <c r="DG91" i="6"/>
  <c r="DG95" i="6"/>
  <c r="DG99" i="6"/>
  <c r="DG103" i="6"/>
  <c r="DG107" i="6"/>
  <c r="DG111" i="6"/>
  <c r="DG115" i="6"/>
  <c r="DG119" i="6"/>
  <c r="DG123" i="6"/>
  <c r="DG127" i="6"/>
  <c r="DG64" i="6"/>
  <c r="DG68" i="6"/>
  <c r="DG72" i="6"/>
  <c r="DG76" i="6"/>
  <c r="DG80" i="6"/>
  <c r="DG84" i="6"/>
  <c r="DG88" i="6"/>
  <c r="DG92" i="6"/>
  <c r="DG96" i="6"/>
  <c r="DG100" i="6"/>
  <c r="DG104" i="6"/>
  <c r="DG108" i="6"/>
  <c r="DG112" i="6"/>
  <c r="DG116" i="6"/>
  <c r="DG120" i="6"/>
  <c r="DG124" i="6"/>
  <c r="DG129" i="6"/>
  <c r="DG133" i="6"/>
  <c r="DG137" i="6"/>
  <c r="DG141" i="6"/>
  <c r="DG145" i="6"/>
  <c r="DG149" i="6"/>
  <c r="DG153" i="6"/>
  <c r="DG157" i="6"/>
  <c r="DG161" i="6"/>
  <c r="DG165" i="6"/>
  <c r="DG169" i="6"/>
  <c r="DG173" i="6"/>
  <c r="DG177" i="6"/>
  <c r="DG181" i="6"/>
  <c r="DG185" i="6"/>
  <c r="DG130" i="6"/>
  <c r="DG134" i="6"/>
  <c r="DG138" i="6"/>
  <c r="DG142" i="6"/>
  <c r="DG146" i="6"/>
  <c r="DG150" i="6"/>
  <c r="DG154" i="6"/>
  <c r="DG158" i="6"/>
  <c r="DG162" i="6"/>
  <c r="DG166" i="6"/>
  <c r="DG170" i="6"/>
  <c r="DG174" i="6"/>
  <c r="DG178" i="6"/>
  <c r="DG182" i="6"/>
  <c r="DG128" i="6"/>
  <c r="DG132" i="6"/>
  <c r="DG136" i="6"/>
  <c r="DG140" i="6"/>
  <c r="DG144" i="6"/>
  <c r="DG148" i="6"/>
  <c r="DG152" i="6"/>
  <c r="DG156" i="6"/>
  <c r="DG160" i="6"/>
  <c r="DG164" i="6"/>
  <c r="DG168" i="6"/>
  <c r="DG172" i="6"/>
  <c r="DG176" i="6"/>
  <c r="DG180" i="6"/>
  <c r="DG184" i="6"/>
  <c r="DG188" i="6"/>
  <c r="DG192" i="6"/>
  <c r="DG135" i="6"/>
  <c r="DG167" i="6"/>
  <c r="DG190" i="6"/>
  <c r="DG196" i="6"/>
  <c r="DG200" i="6"/>
  <c r="DG204" i="6"/>
  <c r="DG155" i="6"/>
  <c r="DG189" i="6"/>
  <c r="DG191" i="6"/>
  <c r="DG143" i="6"/>
  <c r="DG175" i="6"/>
  <c r="DG197" i="6"/>
  <c r="DG201" i="6"/>
  <c r="DG205" i="6"/>
  <c r="DG208" i="6"/>
  <c r="DG210" i="6"/>
  <c r="DG212" i="6"/>
  <c r="DG214" i="6"/>
  <c r="DG216" i="6"/>
  <c r="DG218" i="6"/>
  <c r="DG220" i="6"/>
  <c r="DG222" i="6"/>
  <c r="DG224" i="6"/>
  <c r="DG226" i="6"/>
  <c r="DG228" i="6"/>
  <c r="DG230" i="6"/>
  <c r="DG232" i="6"/>
  <c r="DG234" i="6"/>
  <c r="DG236" i="6"/>
  <c r="DG238" i="6"/>
  <c r="DG131" i="6"/>
  <c r="DG163" i="6"/>
  <c r="DG193" i="6"/>
  <c r="DG151" i="6"/>
  <c r="DG183" i="6"/>
  <c r="DG194" i="6"/>
  <c r="DG198" i="6"/>
  <c r="DG202" i="6"/>
  <c r="DG206" i="6"/>
  <c r="DG139" i="6"/>
  <c r="DG171" i="6"/>
  <c r="DG159" i="6"/>
  <c r="DG195" i="6"/>
  <c r="DG199" i="6"/>
  <c r="DG203" i="6"/>
  <c r="DG207" i="6"/>
  <c r="DG209" i="6"/>
  <c r="DG211" i="6"/>
  <c r="DG213" i="6"/>
  <c r="DG215" i="6"/>
  <c r="DG217" i="6"/>
  <c r="DG219" i="6"/>
  <c r="DG221" i="6"/>
  <c r="DG223" i="6"/>
  <c r="DG225" i="6"/>
  <c r="DG227" i="6"/>
  <c r="DG229" i="6"/>
  <c r="DG231" i="6"/>
  <c r="DG233" i="6"/>
  <c r="DG235" i="6"/>
  <c r="DG237" i="6"/>
  <c r="DG239" i="6"/>
  <c r="DG241" i="6"/>
  <c r="DG243" i="6"/>
  <c r="DG245" i="6"/>
  <c r="DG186" i="6"/>
  <c r="DG242" i="6"/>
  <c r="DG244" i="6"/>
  <c r="DG247" i="6"/>
  <c r="DG179" i="6"/>
  <c r="DG147" i="6"/>
  <c r="DG246" i="6"/>
  <c r="DG250" i="6"/>
  <c r="DG253" i="6"/>
  <c r="DG266" i="6"/>
  <c r="DG269" i="6"/>
  <c r="DG282" i="6"/>
  <c r="DG285" i="6"/>
  <c r="DG260" i="6"/>
  <c r="DG263" i="6"/>
  <c r="DG276" i="6"/>
  <c r="DG279" i="6"/>
  <c r="DG292" i="6"/>
  <c r="DG295" i="6"/>
  <c r="DG297" i="6"/>
  <c r="DG299" i="6"/>
  <c r="DG301" i="6"/>
  <c r="DG303" i="6"/>
  <c r="DG305" i="6"/>
  <c r="DG307" i="6"/>
  <c r="DG309" i="6"/>
  <c r="DG311" i="6"/>
  <c r="DG313" i="6"/>
  <c r="DG315" i="6"/>
  <c r="DG318" i="6"/>
  <c r="DG326" i="6"/>
  <c r="DG334" i="6"/>
  <c r="DG342" i="6"/>
  <c r="DG240" i="6"/>
  <c r="DG254" i="6"/>
  <c r="DG257" i="6"/>
  <c r="DG270" i="6"/>
  <c r="DG273" i="6"/>
  <c r="DG286" i="6"/>
  <c r="DG289" i="6"/>
  <c r="DG319" i="6"/>
  <c r="DG327" i="6"/>
  <c r="DG335" i="6"/>
  <c r="DG343" i="6"/>
  <c r="DG248" i="6"/>
  <c r="DG251" i="6"/>
  <c r="DG264" i="6"/>
  <c r="DG267" i="6"/>
  <c r="DG280" i="6"/>
  <c r="DG283" i="6"/>
  <c r="DG258" i="6"/>
  <c r="DG261" i="6"/>
  <c r="DG274" i="6"/>
  <c r="DG277" i="6"/>
  <c r="DG290" i="6"/>
  <c r="DG293" i="6"/>
  <c r="DG321" i="6"/>
  <c r="DG329" i="6"/>
  <c r="DG337" i="6"/>
  <c r="DG345" i="6"/>
  <c r="DG252" i="6"/>
  <c r="DG255" i="6"/>
  <c r="DG268" i="6"/>
  <c r="DG271" i="6"/>
  <c r="DG284" i="6"/>
  <c r="DG287" i="6"/>
  <c r="DG296" i="6"/>
  <c r="DG298" i="6"/>
  <c r="DG300" i="6"/>
  <c r="DG302" i="6"/>
  <c r="DG304" i="6"/>
  <c r="DG306" i="6"/>
  <c r="DG308" i="6"/>
  <c r="DG310" i="6"/>
  <c r="DG312" i="6"/>
  <c r="DG314" i="6"/>
  <c r="DG322" i="6"/>
  <c r="DG330" i="6"/>
  <c r="DG338" i="6"/>
  <c r="DG346" i="6"/>
  <c r="DG187" i="6"/>
  <c r="DG249" i="6"/>
  <c r="DG262" i="6"/>
  <c r="DG265" i="6"/>
  <c r="DG256" i="6"/>
  <c r="DG294" i="6"/>
  <c r="DG351" i="6"/>
  <c r="DG359" i="6"/>
  <c r="DG367" i="6"/>
  <c r="DG378" i="6"/>
  <c r="DG380" i="6"/>
  <c r="DG382" i="6"/>
  <c r="DG384" i="6"/>
  <c r="DG415" i="6"/>
  <c r="DG272" i="6"/>
  <c r="DG323" i="6"/>
  <c r="DG331" i="6"/>
  <c r="DG339" i="6"/>
  <c r="DG347" i="6"/>
  <c r="DG352" i="6"/>
  <c r="DG360" i="6"/>
  <c r="DG368" i="6"/>
  <c r="DG386" i="6"/>
  <c r="DG388" i="6"/>
  <c r="DG390" i="6"/>
  <c r="DG392" i="6"/>
  <c r="DG417" i="6"/>
  <c r="DG422" i="6"/>
  <c r="DG259" i="6"/>
  <c r="DG278" i="6"/>
  <c r="DG354" i="6"/>
  <c r="DG362" i="6"/>
  <c r="DG370" i="6"/>
  <c r="DG371" i="6"/>
  <c r="DG373" i="6"/>
  <c r="DG375" i="6"/>
  <c r="DG377" i="6"/>
  <c r="DG406" i="6"/>
  <c r="DG408" i="6"/>
  <c r="DG410" i="6"/>
  <c r="DG412" i="6"/>
  <c r="DG419" i="6"/>
  <c r="DG275" i="6"/>
  <c r="DG317" i="6"/>
  <c r="DG325" i="6"/>
  <c r="DG333" i="6"/>
  <c r="DG341" i="6"/>
  <c r="DG355" i="6"/>
  <c r="DG363" i="6"/>
  <c r="DG379" i="6"/>
  <c r="DG381" i="6"/>
  <c r="DG383" i="6"/>
  <c r="DG385" i="6"/>
  <c r="DG414" i="6"/>
  <c r="DG416" i="6"/>
  <c r="DG356" i="6"/>
  <c r="DG364" i="6"/>
  <c r="DG387" i="6"/>
  <c r="DG389" i="6"/>
  <c r="DG391" i="6"/>
  <c r="DG421" i="6"/>
  <c r="DG291" i="6"/>
  <c r="DG316" i="6"/>
  <c r="DG324" i="6"/>
  <c r="DG332" i="6"/>
  <c r="DG340" i="6"/>
  <c r="DG348" i="6"/>
  <c r="DG349" i="6"/>
  <c r="DG357" i="6"/>
  <c r="DG365" i="6"/>
  <c r="DG393" i="6"/>
  <c r="DG395" i="6"/>
  <c r="DG397" i="6"/>
  <c r="DG399" i="6"/>
  <c r="DG401" i="6"/>
  <c r="DG403" i="6"/>
  <c r="DG405" i="6"/>
  <c r="DG418" i="6"/>
  <c r="DG423" i="6"/>
  <c r="DG404" i="6"/>
  <c r="DG407" i="6"/>
  <c r="DG429" i="6"/>
  <c r="DG436" i="6"/>
  <c r="DG442" i="6"/>
  <c r="DG447" i="6"/>
  <c r="DG456" i="6"/>
  <c r="DG465" i="6"/>
  <c r="DG473" i="6"/>
  <c r="DG490" i="6"/>
  <c r="DG505" i="6"/>
  <c r="DG509" i="6"/>
  <c r="DG515" i="6"/>
  <c r="DG288" i="6"/>
  <c r="DG328" i="6"/>
  <c r="DG402" i="6"/>
  <c r="DG425" i="6"/>
  <c r="DG432" i="6"/>
  <c r="DG446" i="6"/>
  <c r="DG451" i="6"/>
  <c r="DG460" i="6"/>
  <c r="DG493" i="6"/>
  <c r="DG495" i="6"/>
  <c r="DG498" i="6"/>
  <c r="DG507" i="6"/>
  <c r="DG512" i="6"/>
  <c r="DG350" i="6"/>
  <c r="DG366" i="6"/>
  <c r="DG400" i="6"/>
  <c r="DG428" i="6"/>
  <c r="DG435" i="6"/>
  <c r="DG438" i="6"/>
  <c r="DG441" i="6"/>
  <c r="DG450" i="6"/>
  <c r="DG455" i="6"/>
  <c r="DG464" i="6"/>
  <c r="DG470" i="6"/>
  <c r="DG471" i="6"/>
  <c r="DG472" i="6"/>
  <c r="DG481" i="6"/>
  <c r="DG488" i="6"/>
  <c r="DG344" i="6"/>
  <c r="DG361" i="6"/>
  <c r="DG398" i="6"/>
  <c r="DG431" i="6"/>
  <c r="DG445" i="6"/>
  <c r="DG454" i="6"/>
  <c r="DG459" i="6"/>
  <c r="DG468" i="6"/>
  <c r="DG479" i="6"/>
  <c r="DG480" i="6"/>
  <c r="DG491" i="6"/>
  <c r="DG496" i="6"/>
  <c r="DG500" i="6"/>
  <c r="DG502" i="6"/>
  <c r="DG281" i="6"/>
  <c r="DG320" i="6"/>
  <c r="DG396" i="6"/>
  <c r="DG424" i="6"/>
  <c r="DG449" i="6"/>
  <c r="DG458" i="6"/>
  <c r="DG463" i="6"/>
  <c r="DG467" i="6"/>
  <c r="DG469" i="6"/>
  <c r="DG478" i="6"/>
  <c r="DG483" i="6"/>
  <c r="DG489" i="6"/>
  <c r="DG504" i="6"/>
  <c r="DG516" i="6"/>
  <c r="DG376" i="6"/>
  <c r="DG394" i="6"/>
  <c r="DG413" i="6"/>
  <c r="DG420" i="6"/>
  <c r="DG427" i="6"/>
  <c r="DG434" i="6"/>
  <c r="DG440" i="6"/>
  <c r="DG444" i="6"/>
  <c r="DG453" i="6"/>
  <c r="DG462" i="6"/>
  <c r="DG466" i="6"/>
  <c r="DG476" i="6"/>
  <c r="DG477" i="6"/>
  <c r="DG482" i="6"/>
  <c r="DG484" i="6"/>
  <c r="DG485" i="6"/>
  <c r="DG494" i="6"/>
  <c r="DG497" i="6"/>
  <c r="DG499" i="6"/>
  <c r="DG506" i="6"/>
  <c r="DG508" i="6"/>
  <c r="DG336" i="6"/>
  <c r="DG358" i="6"/>
  <c r="DG374" i="6"/>
  <c r="DG411" i="6"/>
  <c r="DG430" i="6"/>
  <c r="DG437" i="6"/>
  <c r="DG448" i="6"/>
  <c r="DG457" i="6"/>
  <c r="DG475" i="6"/>
  <c r="DG503" i="6"/>
  <c r="DG510" i="6"/>
  <c r="DG517" i="6"/>
  <c r="DG558" i="6"/>
  <c r="JV557" i="6"/>
  <c r="MA554" i="6"/>
  <c r="BB553" i="6"/>
  <c r="JV552" i="6"/>
  <c r="MA550" i="6"/>
  <c r="HQ550" i="6"/>
  <c r="BB550" i="6"/>
  <c r="DG547" i="6"/>
  <c r="JV545" i="6"/>
  <c r="FL545" i="6"/>
  <c r="MA543" i="6"/>
  <c r="HQ543" i="6"/>
  <c r="DG543" i="6"/>
  <c r="JV540" i="6"/>
  <c r="FL540" i="6"/>
  <c r="DG539" i="6"/>
  <c r="BB538" i="6"/>
  <c r="JV537" i="6"/>
  <c r="BB537" i="6"/>
  <c r="JV536" i="6"/>
  <c r="FL535" i="6"/>
  <c r="HQ534" i="6"/>
  <c r="HQ533" i="6"/>
  <c r="HQ532" i="6"/>
  <c r="DG531" i="6"/>
  <c r="BB530" i="6"/>
  <c r="JV529" i="6"/>
  <c r="BB529" i="6"/>
  <c r="JV528" i="6"/>
  <c r="FL527" i="6"/>
  <c r="HQ526" i="6"/>
  <c r="FL525" i="6"/>
  <c r="MA523" i="6"/>
  <c r="DG522" i="6"/>
  <c r="JV521" i="6"/>
  <c r="JV520" i="6"/>
  <c r="DG518" i="6"/>
  <c r="FL517" i="6"/>
  <c r="JV498" i="6"/>
  <c r="HQ498" i="6"/>
  <c r="BB477" i="6"/>
  <c r="DG353" i="6"/>
  <c r="JV61" i="6"/>
  <c r="JV65" i="6"/>
  <c r="JV69" i="6"/>
  <c r="JV73" i="6"/>
  <c r="JV77" i="6"/>
  <c r="JV81" i="6"/>
  <c r="JV85" i="6"/>
  <c r="JV89" i="6"/>
  <c r="JV93" i="6"/>
  <c r="JV97" i="6"/>
  <c r="JV101" i="6"/>
  <c r="JV105" i="6"/>
  <c r="JV109" i="6"/>
  <c r="JV113" i="6"/>
  <c r="JV117" i="6"/>
  <c r="JV121" i="6"/>
  <c r="JV125" i="6"/>
  <c r="JV62" i="6"/>
  <c r="JV66" i="6"/>
  <c r="JV70" i="6"/>
  <c r="JV74" i="6"/>
  <c r="JV78" i="6"/>
  <c r="JV82" i="6"/>
  <c r="JV86" i="6"/>
  <c r="JV90" i="6"/>
  <c r="JV94" i="6"/>
  <c r="JV98" i="6"/>
  <c r="JV102" i="6"/>
  <c r="JV106" i="6"/>
  <c r="JV110" i="6"/>
  <c r="JV114" i="6"/>
  <c r="JV118" i="6"/>
  <c r="JV122" i="6"/>
  <c r="JV126" i="6"/>
  <c r="JV63" i="6"/>
  <c r="JV67" i="6"/>
  <c r="JV71" i="6"/>
  <c r="JV75" i="6"/>
  <c r="JV79" i="6"/>
  <c r="JV83" i="6"/>
  <c r="JV87" i="6"/>
  <c r="JV91" i="6"/>
  <c r="JV95" i="6"/>
  <c r="JV99" i="6"/>
  <c r="JV103" i="6"/>
  <c r="JV107" i="6"/>
  <c r="JV111" i="6"/>
  <c r="JV115" i="6"/>
  <c r="JV119" i="6"/>
  <c r="JV123" i="6"/>
  <c r="JV64" i="6"/>
  <c r="JV68" i="6"/>
  <c r="JV72" i="6"/>
  <c r="JV76" i="6"/>
  <c r="JV80" i="6"/>
  <c r="JV84" i="6"/>
  <c r="JV88" i="6"/>
  <c r="JV92" i="6"/>
  <c r="JV96" i="6"/>
  <c r="JV100" i="6"/>
  <c r="JV104" i="6"/>
  <c r="JV108" i="6"/>
  <c r="JV112" i="6"/>
  <c r="JV116" i="6"/>
  <c r="JV120" i="6"/>
  <c r="JV124" i="6"/>
  <c r="JV129" i="6"/>
  <c r="JV133" i="6"/>
  <c r="JV137" i="6"/>
  <c r="JV141" i="6"/>
  <c r="JV145" i="6"/>
  <c r="JV149" i="6"/>
  <c r="JV153" i="6"/>
  <c r="JV157" i="6"/>
  <c r="JV161" i="6"/>
  <c r="JV165" i="6"/>
  <c r="JV169" i="6"/>
  <c r="JV173" i="6"/>
  <c r="JV177" i="6"/>
  <c r="JV181" i="6"/>
  <c r="JV130" i="6"/>
  <c r="JV134" i="6"/>
  <c r="JV138" i="6"/>
  <c r="JV142" i="6"/>
  <c r="JV146" i="6"/>
  <c r="JV150" i="6"/>
  <c r="JV154" i="6"/>
  <c r="JV158" i="6"/>
  <c r="JV162" i="6"/>
  <c r="JV166" i="6"/>
  <c r="JV170" i="6"/>
  <c r="JV174" i="6"/>
  <c r="JV178" i="6"/>
  <c r="JV182" i="6"/>
  <c r="JV128" i="6"/>
  <c r="JV132" i="6"/>
  <c r="JV136" i="6"/>
  <c r="JV140" i="6"/>
  <c r="JV144" i="6"/>
  <c r="JV148" i="6"/>
  <c r="JV152" i="6"/>
  <c r="JV156" i="6"/>
  <c r="JV160" i="6"/>
  <c r="JV164" i="6"/>
  <c r="JV168" i="6"/>
  <c r="JV172" i="6"/>
  <c r="JV176" i="6"/>
  <c r="JV180" i="6"/>
  <c r="JV184" i="6"/>
  <c r="JV188" i="6"/>
  <c r="JV192" i="6"/>
  <c r="JV143" i="6"/>
  <c r="JV175" i="6"/>
  <c r="JV190" i="6"/>
  <c r="JV196" i="6"/>
  <c r="JV200" i="6"/>
  <c r="JV204" i="6"/>
  <c r="JV207" i="6"/>
  <c r="JV209" i="6"/>
  <c r="JV211" i="6"/>
  <c r="JV213" i="6"/>
  <c r="JV215" i="6"/>
  <c r="JV217" i="6"/>
  <c r="JV219" i="6"/>
  <c r="JV221" i="6"/>
  <c r="JV223" i="6"/>
  <c r="JV225" i="6"/>
  <c r="JV227" i="6"/>
  <c r="JV229" i="6"/>
  <c r="JV231" i="6"/>
  <c r="JV233" i="6"/>
  <c r="JV131" i="6"/>
  <c r="JV163" i="6"/>
  <c r="JV191" i="6"/>
  <c r="JV151" i="6"/>
  <c r="JV193" i="6"/>
  <c r="JV197" i="6"/>
  <c r="JV201" i="6"/>
  <c r="JV205" i="6"/>
  <c r="JV139" i="6"/>
  <c r="JV171" i="6"/>
  <c r="JV183" i="6"/>
  <c r="JV127" i="6"/>
  <c r="JV159" i="6"/>
  <c r="JV194" i="6"/>
  <c r="JV198" i="6"/>
  <c r="JV202" i="6"/>
  <c r="JV206" i="6"/>
  <c r="JV208" i="6"/>
  <c r="JV210" i="6"/>
  <c r="JV212" i="6"/>
  <c r="JV214" i="6"/>
  <c r="JV216" i="6"/>
  <c r="JV218" i="6"/>
  <c r="JV220" i="6"/>
  <c r="JV222" i="6"/>
  <c r="JV224" i="6"/>
  <c r="JV226" i="6"/>
  <c r="JV228" i="6"/>
  <c r="JV230" i="6"/>
  <c r="JV232" i="6"/>
  <c r="JV234" i="6"/>
  <c r="JV236" i="6"/>
  <c r="JV238" i="6"/>
  <c r="JV240" i="6"/>
  <c r="JV242" i="6"/>
  <c r="JV244" i="6"/>
  <c r="JV147" i="6"/>
  <c r="JV179" i="6"/>
  <c r="JV135" i="6"/>
  <c r="JV167" i="6"/>
  <c r="JV185" i="6"/>
  <c r="JV186" i="6"/>
  <c r="JV195" i="6"/>
  <c r="JV199" i="6"/>
  <c r="JV203" i="6"/>
  <c r="JV235" i="6"/>
  <c r="JV241" i="6"/>
  <c r="JV246" i="6"/>
  <c r="JV248" i="6"/>
  <c r="JV250" i="6"/>
  <c r="JV252" i="6"/>
  <c r="JV254" i="6"/>
  <c r="JV256" i="6"/>
  <c r="JV258" i="6"/>
  <c r="JV260" i="6"/>
  <c r="JV262" i="6"/>
  <c r="JV264" i="6"/>
  <c r="JV266" i="6"/>
  <c r="JV268" i="6"/>
  <c r="JV270" i="6"/>
  <c r="JV272" i="6"/>
  <c r="JV274" i="6"/>
  <c r="JV276" i="6"/>
  <c r="JV278" i="6"/>
  <c r="JV280" i="6"/>
  <c r="JV282" i="6"/>
  <c r="JV284" i="6"/>
  <c r="JV286" i="6"/>
  <c r="JV288" i="6"/>
  <c r="JV290" i="6"/>
  <c r="JV292" i="6"/>
  <c r="JV294" i="6"/>
  <c r="JV243" i="6"/>
  <c r="JV187" i="6"/>
  <c r="JV155" i="6"/>
  <c r="JV245" i="6"/>
  <c r="JV259" i="6"/>
  <c r="JV275" i="6"/>
  <c r="JV253" i="6"/>
  <c r="JV269" i="6"/>
  <c r="JV285" i="6"/>
  <c r="JV321" i="6"/>
  <c r="JV329" i="6"/>
  <c r="JV337" i="6"/>
  <c r="JV345" i="6"/>
  <c r="JV239" i="6"/>
  <c r="JV247" i="6"/>
  <c r="JV263" i="6"/>
  <c r="JV279" i="6"/>
  <c r="JV322" i="6"/>
  <c r="JV330" i="6"/>
  <c r="JV338" i="6"/>
  <c r="JV346" i="6"/>
  <c r="JV257" i="6"/>
  <c r="JV273" i="6"/>
  <c r="JV289" i="6"/>
  <c r="JV189" i="6"/>
  <c r="JV251" i="6"/>
  <c r="JV267" i="6"/>
  <c r="JV283" i="6"/>
  <c r="JV316" i="6"/>
  <c r="JV324" i="6"/>
  <c r="JV332" i="6"/>
  <c r="JV340" i="6"/>
  <c r="JV237" i="6"/>
  <c r="JV261" i="6"/>
  <c r="JV277" i="6"/>
  <c r="JV293" i="6"/>
  <c r="JV317" i="6"/>
  <c r="JV325" i="6"/>
  <c r="JV333" i="6"/>
  <c r="JV341" i="6"/>
  <c r="JV255" i="6"/>
  <c r="JV271" i="6"/>
  <c r="JV295" i="6"/>
  <c r="JV303" i="6"/>
  <c r="JV311" i="6"/>
  <c r="JV354" i="6"/>
  <c r="JV362" i="6"/>
  <c r="JV370" i="6"/>
  <c r="JV393" i="6"/>
  <c r="JV395" i="6"/>
  <c r="JV397" i="6"/>
  <c r="JV399" i="6"/>
  <c r="JV401" i="6"/>
  <c r="JV403" i="6"/>
  <c r="JV405" i="6"/>
  <c r="JV418" i="6"/>
  <c r="JV249" i="6"/>
  <c r="JV296" i="6"/>
  <c r="JV304" i="6"/>
  <c r="JV312" i="6"/>
  <c r="JV355" i="6"/>
  <c r="JV363" i="6"/>
  <c r="JV372" i="6"/>
  <c r="JV374" i="6"/>
  <c r="JV376" i="6"/>
  <c r="JV407" i="6"/>
  <c r="JV409" i="6"/>
  <c r="JV411" i="6"/>
  <c r="JV413" i="6"/>
  <c r="JV298" i="6"/>
  <c r="JV306" i="6"/>
  <c r="JV314" i="6"/>
  <c r="JV349" i="6"/>
  <c r="JV357" i="6"/>
  <c r="JV365" i="6"/>
  <c r="JV386" i="6"/>
  <c r="JV388" i="6"/>
  <c r="JV390" i="6"/>
  <c r="JV417" i="6"/>
  <c r="JV299" i="6"/>
  <c r="JV307" i="6"/>
  <c r="JV315" i="6"/>
  <c r="JV319" i="6"/>
  <c r="JV323" i="6"/>
  <c r="JV327" i="6"/>
  <c r="JV331" i="6"/>
  <c r="JV335" i="6"/>
  <c r="JV339" i="6"/>
  <c r="JV343" i="6"/>
  <c r="JV347" i="6"/>
  <c r="JV350" i="6"/>
  <c r="JV358" i="6"/>
  <c r="JV366" i="6"/>
  <c r="JV392" i="6"/>
  <c r="JV394" i="6"/>
  <c r="JV396" i="6"/>
  <c r="JV398" i="6"/>
  <c r="JV400" i="6"/>
  <c r="JV402" i="6"/>
  <c r="JV404" i="6"/>
  <c r="JV300" i="6"/>
  <c r="JV308" i="6"/>
  <c r="JV351" i="6"/>
  <c r="JV359" i="6"/>
  <c r="JV367" i="6"/>
  <c r="JV371" i="6"/>
  <c r="JV373" i="6"/>
  <c r="JV375" i="6"/>
  <c r="JV377" i="6"/>
  <c r="JV406" i="6"/>
  <c r="JV408" i="6"/>
  <c r="JV410" i="6"/>
  <c r="JV412" i="6"/>
  <c r="JV419" i="6"/>
  <c r="JV291" i="6"/>
  <c r="JV301" i="6"/>
  <c r="JV309" i="6"/>
  <c r="JV352" i="6"/>
  <c r="JV360" i="6"/>
  <c r="JV368" i="6"/>
  <c r="JV379" i="6"/>
  <c r="JV381" i="6"/>
  <c r="JV383" i="6"/>
  <c r="JV414" i="6"/>
  <c r="JV313" i="6"/>
  <c r="JV356" i="6"/>
  <c r="JV387" i="6"/>
  <c r="JV427" i="6"/>
  <c r="JV437" i="6"/>
  <c r="JV440" i="6"/>
  <c r="JV444" i="6"/>
  <c r="JV453" i="6"/>
  <c r="JV462" i="6"/>
  <c r="JV468" i="6"/>
  <c r="JV477" i="6"/>
  <c r="JV478" i="6"/>
  <c r="JV481" i="6"/>
  <c r="JV483" i="6"/>
  <c r="JV491" i="6"/>
  <c r="JV496" i="6"/>
  <c r="JV500" i="6"/>
  <c r="JV511" i="6"/>
  <c r="JV512" i="6"/>
  <c r="JV265" i="6"/>
  <c r="JV287" i="6"/>
  <c r="JV334" i="6"/>
  <c r="JV336" i="6"/>
  <c r="JV384" i="6"/>
  <c r="JV385" i="6"/>
  <c r="JV423" i="6"/>
  <c r="JV430" i="6"/>
  <c r="JV448" i="6"/>
  <c r="JV457" i="6"/>
  <c r="JV466" i="6"/>
  <c r="JV476" i="6"/>
  <c r="JV482" i="6"/>
  <c r="JV484" i="6"/>
  <c r="JV485" i="6"/>
  <c r="JV489" i="6"/>
  <c r="JV502" i="6"/>
  <c r="JV504" i="6"/>
  <c r="JV515" i="6"/>
  <c r="JV305" i="6"/>
  <c r="JV353" i="6"/>
  <c r="JV369" i="6"/>
  <c r="JV382" i="6"/>
  <c r="JV426" i="6"/>
  <c r="JV428" i="6"/>
  <c r="JV433" i="6"/>
  <c r="JV439" i="6"/>
  <c r="JV443" i="6"/>
  <c r="JV452" i="6"/>
  <c r="JV461" i="6"/>
  <c r="JV475" i="6"/>
  <c r="JV506" i="6"/>
  <c r="JV516" i="6"/>
  <c r="JV310" i="6"/>
  <c r="JV380" i="6"/>
  <c r="JV436" i="6"/>
  <c r="JV442" i="6"/>
  <c r="JV447" i="6"/>
  <c r="JV456" i="6"/>
  <c r="JV465" i="6"/>
  <c r="JV473" i="6"/>
  <c r="JV474" i="6"/>
  <c r="JV486" i="6"/>
  <c r="JV494" i="6"/>
  <c r="JV497" i="6"/>
  <c r="JV499" i="6"/>
  <c r="JV508" i="6"/>
  <c r="JV281" i="6"/>
  <c r="JV297" i="6"/>
  <c r="JV326" i="6"/>
  <c r="JV328" i="6"/>
  <c r="JV348" i="6"/>
  <c r="JV364" i="6"/>
  <c r="JV378" i="6"/>
  <c r="JV425" i="6"/>
  <c r="JV429" i="6"/>
  <c r="JV432" i="6"/>
  <c r="JV446" i="6"/>
  <c r="JV451" i="6"/>
  <c r="JV460" i="6"/>
  <c r="JV472" i="6"/>
  <c r="JV492" i="6"/>
  <c r="JV501" i="6"/>
  <c r="JV509" i="6"/>
  <c r="JV302" i="6"/>
  <c r="JV415" i="6"/>
  <c r="JV416" i="6"/>
  <c r="JV435" i="6"/>
  <c r="JV438" i="6"/>
  <c r="JV441" i="6"/>
  <c r="JV450" i="6"/>
  <c r="JV455" i="6"/>
  <c r="JV464" i="6"/>
  <c r="JV487" i="6"/>
  <c r="JV503" i="6"/>
  <c r="JV510" i="6"/>
  <c r="JV514" i="6"/>
  <c r="JV342" i="6"/>
  <c r="JV344" i="6"/>
  <c r="JV361" i="6"/>
  <c r="JV391" i="6"/>
  <c r="JV420" i="6"/>
  <c r="JV421" i="6"/>
  <c r="JV422" i="6"/>
  <c r="JV431" i="6"/>
  <c r="JV445" i="6"/>
  <c r="JV454" i="6"/>
  <c r="JV459" i="6"/>
  <c r="JV470" i="6"/>
  <c r="JV471" i="6"/>
  <c r="JV490" i="6"/>
  <c r="JV493" i="6"/>
  <c r="JV495" i="6"/>
  <c r="JV505" i="6"/>
  <c r="JV507" i="6"/>
  <c r="JV513" i="6"/>
  <c r="MA557" i="6"/>
  <c r="JV555" i="6"/>
  <c r="FL555" i="6"/>
  <c r="HQ553" i="6"/>
  <c r="DG553" i="6"/>
  <c r="FL552" i="6"/>
  <c r="DG550" i="6"/>
  <c r="BB549" i="6"/>
  <c r="JV548" i="6"/>
  <c r="FL548" i="6"/>
  <c r="MA546" i="6"/>
  <c r="MA542" i="6"/>
  <c r="HQ542" i="6"/>
  <c r="BB542" i="6"/>
  <c r="DG538" i="6"/>
  <c r="DG537" i="6"/>
  <c r="DG536" i="6"/>
  <c r="BB536" i="6"/>
  <c r="MA535" i="6"/>
  <c r="FL534" i="6"/>
  <c r="FL533" i="6"/>
  <c r="FL532" i="6"/>
  <c r="DG530" i="6"/>
  <c r="DG529" i="6"/>
  <c r="DG528" i="6"/>
  <c r="BB528" i="6"/>
  <c r="MA527" i="6"/>
  <c r="FL526" i="6"/>
  <c r="BB524" i="6"/>
  <c r="JV523" i="6"/>
  <c r="JV522" i="6"/>
  <c r="HQ521" i="6"/>
  <c r="HQ520" i="6"/>
  <c r="FL519" i="6"/>
  <c r="HQ518" i="6"/>
  <c r="MA517" i="6"/>
  <c r="HQ505" i="6"/>
  <c r="DG474" i="6"/>
  <c r="JV469" i="6"/>
  <c r="MA62" i="6"/>
  <c r="MA66" i="6"/>
  <c r="MA70" i="6"/>
  <c r="MA74" i="6"/>
  <c r="MA78" i="6"/>
  <c r="MA82" i="6"/>
  <c r="MA63" i="6"/>
  <c r="MA67" i="6"/>
  <c r="MA71" i="6"/>
  <c r="MA75" i="6"/>
  <c r="MA79" i="6"/>
  <c r="MA83" i="6"/>
  <c r="MA64" i="6"/>
  <c r="MA68" i="6"/>
  <c r="MA72" i="6"/>
  <c r="MA76" i="6"/>
  <c r="MA80" i="6"/>
  <c r="MA84" i="6"/>
  <c r="MA61" i="6"/>
  <c r="MA65" i="6"/>
  <c r="MA69" i="6"/>
  <c r="MA73" i="6"/>
  <c r="MA77" i="6"/>
  <c r="MA81" i="6"/>
  <c r="MA205" i="6"/>
  <c r="MA206" i="6"/>
  <c r="MA208" i="6"/>
  <c r="MA210" i="6"/>
  <c r="MA212" i="6"/>
  <c r="MA214" i="6"/>
  <c r="MA216" i="6"/>
  <c r="MA218" i="6"/>
  <c r="MA220" i="6"/>
  <c r="MA222" i="6"/>
  <c r="MA224" i="6"/>
  <c r="MA226" i="6"/>
  <c r="MA228" i="6"/>
  <c r="MA230" i="6"/>
  <c r="MA232" i="6"/>
  <c r="MA234" i="6"/>
  <c r="MA236" i="6"/>
  <c r="MA238" i="6"/>
  <c r="MA203" i="6"/>
  <c r="MA204" i="6"/>
  <c r="MA207" i="6"/>
  <c r="MA209" i="6"/>
  <c r="MA211" i="6"/>
  <c r="MA213" i="6"/>
  <c r="MA215" i="6"/>
  <c r="MA217" i="6"/>
  <c r="MA219" i="6"/>
  <c r="MA221" i="6"/>
  <c r="MA223" i="6"/>
  <c r="MA225" i="6"/>
  <c r="MA227" i="6"/>
  <c r="MA229" i="6"/>
  <c r="MA231" i="6"/>
  <c r="MA233" i="6"/>
  <c r="MA235" i="6"/>
  <c r="MA237" i="6"/>
  <c r="MA239" i="6"/>
  <c r="MA241" i="6"/>
  <c r="MA243" i="6"/>
  <c r="MA244" i="6"/>
  <c r="MA245" i="6"/>
  <c r="MA240" i="6"/>
  <c r="MA247" i="6"/>
  <c r="MA260" i="6"/>
  <c r="MA263" i="6"/>
  <c r="MA276" i="6"/>
  <c r="MA279" i="6"/>
  <c r="MA254" i="6"/>
  <c r="MA257" i="6"/>
  <c r="MA270" i="6"/>
  <c r="MA273" i="6"/>
  <c r="MA286" i="6"/>
  <c r="MA289" i="6"/>
  <c r="MA295" i="6"/>
  <c r="MA297" i="6"/>
  <c r="MA299" i="6"/>
  <c r="MA301" i="6"/>
  <c r="MA303" i="6"/>
  <c r="MA305" i="6"/>
  <c r="MA307" i="6"/>
  <c r="MA309" i="6"/>
  <c r="MA311" i="6"/>
  <c r="MA313" i="6"/>
  <c r="MA322" i="6"/>
  <c r="MA330" i="6"/>
  <c r="MA338" i="6"/>
  <c r="MA346" i="6"/>
  <c r="MA248" i="6"/>
  <c r="MA251" i="6"/>
  <c r="MA264" i="6"/>
  <c r="MA267" i="6"/>
  <c r="MA280" i="6"/>
  <c r="MA283" i="6"/>
  <c r="MA315" i="6"/>
  <c r="MA323" i="6"/>
  <c r="MA331" i="6"/>
  <c r="MA339" i="6"/>
  <c r="MA347" i="6"/>
  <c r="MA258" i="6"/>
  <c r="MA261" i="6"/>
  <c r="MA274" i="6"/>
  <c r="MA277" i="6"/>
  <c r="MA290" i="6"/>
  <c r="MA252" i="6"/>
  <c r="MA255" i="6"/>
  <c r="MA268" i="6"/>
  <c r="MA271" i="6"/>
  <c r="MA284" i="6"/>
  <c r="MA287" i="6"/>
  <c r="MA317" i="6"/>
  <c r="MA325" i="6"/>
  <c r="MA333" i="6"/>
  <c r="MA341" i="6"/>
  <c r="MA249" i="6"/>
  <c r="MA262" i="6"/>
  <c r="MA265" i="6"/>
  <c r="MA278" i="6"/>
  <c r="MA281" i="6"/>
  <c r="MA294" i="6"/>
  <c r="MA296" i="6"/>
  <c r="MA298" i="6"/>
  <c r="MA300" i="6"/>
  <c r="MA302" i="6"/>
  <c r="MA304" i="6"/>
  <c r="MA306" i="6"/>
  <c r="MA308" i="6"/>
  <c r="MA310" i="6"/>
  <c r="MA312" i="6"/>
  <c r="MA314" i="6"/>
  <c r="MA318" i="6"/>
  <c r="MA326" i="6"/>
  <c r="MA334" i="6"/>
  <c r="MA342" i="6"/>
  <c r="MA242" i="6"/>
  <c r="MA246" i="6"/>
  <c r="MA256" i="6"/>
  <c r="MA259" i="6"/>
  <c r="MA272" i="6"/>
  <c r="MA253" i="6"/>
  <c r="MA285" i="6"/>
  <c r="MA316" i="6"/>
  <c r="MA324" i="6"/>
  <c r="MA332" i="6"/>
  <c r="MA340" i="6"/>
  <c r="MA355" i="6"/>
  <c r="MA363" i="6"/>
  <c r="MA378" i="6"/>
  <c r="MA380" i="6"/>
  <c r="MA382" i="6"/>
  <c r="MA384" i="6"/>
  <c r="MA415" i="6"/>
  <c r="MA420" i="6"/>
  <c r="MA269" i="6"/>
  <c r="MA275" i="6"/>
  <c r="MA320" i="6"/>
  <c r="MA328" i="6"/>
  <c r="MA336" i="6"/>
  <c r="MA344" i="6"/>
  <c r="MA348" i="6"/>
  <c r="MA356" i="6"/>
  <c r="MA364" i="6"/>
  <c r="MA386" i="6"/>
  <c r="MA388" i="6"/>
  <c r="MA390" i="6"/>
  <c r="MA319" i="6"/>
  <c r="MA327" i="6"/>
  <c r="MA335" i="6"/>
  <c r="MA343" i="6"/>
  <c r="MA350" i="6"/>
  <c r="MA358" i="6"/>
  <c r="MA366" i="6"/>
  <c r="MA371" i="6"/>
  <c r="MA373" i="6"/>
  <c r="MA375" i="6"/>
  <c r="MA377" i="6"/>
  <c r="MA406" i="6"/>
  <c r="MA408" i="6"/>
  <c r="MA410" i="6"/>
  <c r="MA412" i="6"/>
  <c r="MA419" i="6"/>
  <c r="MA282" i="6"/>
  <c r="MA291" i="6"/>
  <c r="MA292" i="6"/>
  <c r="MA351" i="6"/>
  <c r="MA359" i="6"/>
  <c r="MA367" i="6"/>
  <c r="MA379" i="6"/>
  <c r="MA381" i="6"/>
  <c r="MA383" i="6"/>
  <c r="MA414" i="6"/>
  <c r="MA250" i="6"/>
  <c r="MA293" i="6"/>
  <c r="MA352" i="6"/>
  <c r="MA360" i="6"/>
  <c r="MA368" i="6"/>
  <c r="MA385" i="6"/>
  <c r="MA387" i="6"/>
  <c r="MA389" i="6"/>
  <c r="MA391" i="6"/>
  <c r="MA416" i="6"/>
  <c r="MA421" i="6"/>
  <c r="MA266" i="6"/>
  <c r="MA353" i="6"/>
  <c r="MA361" i="6"/>
  <c r="MA369" i="6"/>
  <c r="MA393" i="6"/>
  <c r="MA395" i="6"/>
  <c r="MA397" i="6"/>
  <c r="MA399" i="6"/>
  <c r="MA401" i="6"/>
  <c r="MA403" i="6"/>
  <c r="MA418" i="6"/>
  <c r="MA345" i="6"/>
  <c r="MA398" i="6"/>
  <c r="MA426" i="6"/>
  <c r="MA433" i="6"/>
  <c r="MA439" i="6"/>
  <c r="MA443" i="6"/>
  <c r="MA452" i="6"/>
  <c r="MA457" i="6"/>
  <c r="MA475" i="6"/>
  <c r="MA476" i="6"/>
  <c r="MA489" i="6"/>
  <c r="MA511" i="6"/>
  <c r="MA512" i="6"/>
  <c r="MA515" i="6"/>
  <c r="MA321" i="6"/>
  <c r="MA362" i="6"/>
  <c r="MA396" i="6"/>
  <c r="MA436" i="6"/>
  <c r="MA447" i="6"/>
  <c r="MA456" i="6"/>
  <c r="MA461" i="6"/>
  <c r="MA465" i="6"/>
  <c r="MA486" i="6"/>
  <c r="MA497" i="6"/>
  <c r="MA499" i="6"/>
  <c r="MA506" i="6"/>
  <c r="MA508" i="6"/>
  <c r="MA516" i="6"/>
  <c r="MA357" i="6"/>
  <c r="MA376" i="6"/>
  <c r="MA394" i="6"/>
  <c r="MA413" i="6"/>
  <c r="MA425" i="6"/>
  <c r="MA428" i="6"/>
  <c r="MA429" i="6"/>
  <c r="MA432" i="6"/>
  <c r="MA442" i="6"/>
  <c r="MA451" i="6"/>
  <c r="MA460" i="6"/>
  <c r="MA472" i="6"/>
  <c r="MA473" i="6"/>
  <c r="MA474" i="6"/>
  <c r="MA492" i="6"/>
  <c r="MA494" i="6"/>
  <c r="MA337" i="6"/>
  <c r="MA374" i="6"/>
  <c r="MA392" i="6"/>
  <c r="MA411" i="6"/>
  <c r="MA417" i="6"/>
  <c r="MA435" i="6"/>
  <c r="MA438" i="6"/>
  <c r="MA446" i="6"/>
  <c r="MA455" i="6"/>
  <c r="MA464" i="6"/>
  <c r="MA487" i="6"/>
  <c r="MA501" i="6"/>
  <c r="MA372" i="6"/>
  <c r="MA409" i="6"/>
  <c r="MA422" i="6"/>
  <c r="MA441" i="6"/>
  <c r="MA450" i="6"/>
  <c r="MA459" i="6"/>
  <c r="MA470" i="6"/>
  <c r="MA471" i="6"/>
  <c r="MA490" i="6"/>
  <c r="MA495" i="6"/>
  <c r="MA503" i="6"/>
  <c r="MA505" i="6"/>
  <c r="MA354" i="6"/>
  <c r="MA370" i="6"/>
  <c r="MA404" i="6"/>
  <c r="MA407" i="6"/>
  <c r="MA424" i="6"/>
  <c r="MA431" i="6"/>
  <c r="MA445" i="6"/>
  <c r="MA454" i="6"/>
  <c r="MA463" i="6"/>
  <c r="MA469" i="6"/>
  <c r="MA479" i="6"/>
  <c r="MA480" i="6"/>
  <c r="MA488" i="6"/>
  <c r="MA493" i="6"/>
  <c r="MA507" i="6"/>
  <c r="MA509" i="6"/>
  <c r="MA510" i="6"/>
  <c r="MA514" i="6"/>
  <c r="MA288" i="6"/>
  <c r="MA329" i="6"/>
  <c r="MA349" i="6"/>
  <c r="MA365" i="6"/>
  <c r="MA402" i="6"/>
  <c r="MA405" i="6"/>
  <c r="MA427" i="6"/>
  <c r="MA434" i="6"/>
  <c r="MA437" i="6"/>
  <c r="MA440" i="6"/>
  <c r="MA444" i="6"/>
  <c r="MA449" i="6"/>
  <c r="MA458" i="6"/>
  <c r="MA467" i="6"/>
  <c r="MA477" i="6"/>
  <c r="MA478" i="6"/>
  <c r="MA483" i="6"/>
  <c r="MA496" i="6"/>
  <c r="MA498" i="6"/>
  <c r="MA513" i="6"/>
  <c r="DG559" i="6"/>
  <c r="BB559" i="6"/>
  <c r="JV556" i="6"/>
  <c r="MA555" i="6"/>
  <c r="MA549" i="6"/>
  <c r="HQ549" i="6"/>
  <c r="DG549" i="6"/>
  <c r="HQ546" i="6"/>
  <c r="BB546" i="6"/>
  <c r="JV544" i="6"/>
  <c r="DG542" i="6"/>
  <c r="MA539" i="6"/>
  <c r="MA534" i="6"/>
  <c r="MA526" i="6"/>
  <c r="MA524" i="6"/>
  <c r="DG524" i="6"/>
  <c r="HQ523" i="6"/>
  <c r="HQ522" i="6"/>
  <c r="FL521" i="6"/>
  <c r="FL520" i="6"/>
  <c r="BB515" i="6"/>
  <c r="DG511" i="6"/>
  <c r="JV488" i="6"/>
  <c r="MA484" i="6"/>
  <c r="MA481" i="6"/>
  <c r="HQ471" i="6"/>
  <c r="DG439" i="6"/>
  <c r="DG409" i="6"/>
  <c r="DG372" i="6"/>
  <c r="LZ61" i="6"/>
  <c r="LZ62" i="6"/>
  <c r="LZ63" i="6"/>
  <c r="LZ64" i="6"/>
  <c r="LZ65" i="6"/>
  <c r="LZ66" i="6"/>
  <c r="LZ67" i="6"/>
  <c r="LZ68" i="6"/>
  <c r="LZ69" i="6"/>
  <c r="LZ70" i="6"/>
  <c r="LZ71" i="6"/>
  <c r="LZ72" i="6"/>
  <c r="LZ73" i="6"/>
  <c r="LZ74" i="6"/>
  <c r="LZ75" i="6"/>
  <c r="LZ76" i="6"/>
  <c r="LZ77" i="6"/>
  <c r="LZ78" i="6"/>
  <c r="LZ79" i="6"/>
  <c r="LZ80" i="6"/>
  <c r="LZ81" i="6"/>
  <c r="LZ82" i="6"/>
  <c r="LZ83" i="6"/>
  <c r="LZ84" i="6"/>
  <c r="LZ209" i="6"/>
  <c r="LZ213" i="6"/>
  <c r="LZ217" i="6"/>
  <c r="LZ221" i="6"/>
  <c r="LZ225" i="6"/>
  <c r="LZ203" i="6"/>
  <c r="LZ204" i="6"/>
  <c r="LZ205" i="6"/>
  <c r="LZ206" i="6"/>
  <c r="LZ210" i="6"/>
  <c r="LZ214" i="6"/>
  <c r="LZ218" i="6"/>
  <c r="LZ222" i="6"/>
  <c r="LZ226" i="6"/>
  <c r="LZ230" i="6"/>
  <c r="LZ234" i="6"/>
  <c r="LZ207" i="6"/>
  <c r="LZ211" i="6"/>
  <c r="LZ215" i="6"/>
  <c r="LZ219" i="6"/>
  <c r="LZ223" i="6"/>
  <c r="LZ227" i="6"/>
  <c r="LZ231" i="6"/>
  <c r="LZ208" i="6"/>
  <c r="LZ212" i="6"/>
  <c r="LZ216" i="6"/>
  <c r="LZ220" i="6"/>
  <c r="LZ224" i="6"/>
  <c r="LZ228" i="6"/>
  <c r="LZ232" i="6"/>
  <c r="LZ233" i="6"/>
  <c r="LZ319" i="6"/>
  <c r="LZ327" i="6"/>
  <c r="LZ238" i="6"/>
  <c r="LZ242" i="6"/>
  <c r="LZ229" i="6"/>
  <c r="LZ239" i="6"/>
  <c r="LZ243" i="6"/>
  <c r="LZ247" i="6"/>
  <c r="LZ251" i="6"/>
  <c r="LZ255" i="6"/>
  <c r="LZ259" i="6"/>
  <c r="LZ263" i="6"/>
  <c r="LZ267" i="6"/>
  <c r="LZ271" i="6"/>
  <c r="LZ275" i="6"/>
  <c r="LZ279" i="6"/>
  <c r="LZ283" i="6"/>
  <c r="LZ287" i="6"/>
  <c r="LZ291" i="6"/>
  <c r="LZ295" i="6"/>
  <c r="LZ235" i="6"/>
  <c r="LZ315" i="6"/>
  <c r="LZ323" i="6"/>
  <c r="LZ331" i="6"/>
  <c r="LZ339" i="6"/>
  <c r="LZ236" i="6"/>
  <c r="LZ240" i="6"/>
  <c r="LZ244" i="6"/>
  <c r="LZ248" i="6"/>
  <c r="LZ252" i="6"/>
  <c r="LZ256" i="6"/>
  <c r="LZ260" i="6"/>
  <c r="LZ264" i="6"/>
  <c r="LZ268" i="6"/>
  <c r="LZ272" i="6"/>
  <c r="LZ276" i="6"/>
  <c r="LZ280" i="6"/>
  <c r="LZ284" i="6"/>
  <c r="LZ288" i="6"/>
  <c r="LZ292" i="6"/>
  <c r="LZ296" i="6"/>
  <c r="LZ300" i="6"/>
  <c r="LZ304" i="6"/>
  <c r="LZ308" i="6"/>
  <c r="LZ312" i="6"/>
  <c r="LZ322" i="6"/>
  <c r="LZ237" i="6"/>
  <c r="LZ254" i="6"/>
  <c r="LZ270" i="6"/>
  <c r="LZ286" i="6"/>
  <c r="LZ299" i="6"/>
  <c r="LZ305" i="6"/>
  <c r="LZ318" i="6"/>
  <c r="LZ320" i="6"/>
  <c r="LZ324" i="6"/>
  <c r="LZ344" i="6"/>
  <c r="LZ352" i="6"/>
  <c r="LZ360" i="6"/>
  <c r="LZ368" i="6"/>
  <c r="LZ371" i="6"/>
  <c r="LZ375" i="6"/>
  <c r="LZ386" i="6"/>
  <c r="LZ390" i="6"/>
  <c r="LZ405" i="6"/>
  <c r="LZ409" i="6"/>
  <c r="LZ413" i="6"/>
  <c r="LZ416" i="6"/>
  <c r="LZ419" i="6"/>
  <c r="LZ257" i="6"/>
  <c r="LZ273" i="6"/>
  <c r="LZ289" i="6"/>
  <c r="LZ317" i="6"/>
  <c r="LZ343" i="6"/>
  <c r="LZ351" i="6"/>
  <c r="LZ359" i="6"/>
  <c r="LZ367" i="6"/>
  <c r="LZ379" i="6"/>
  <c r="LZ383" i="6"/>
  <c r="LZ394" i="6"/>
  <c r="LZ398" i="6"/>
  <c r="LZ402" i="6"/>
  <c r="LZ422" i="6"/>
  <c r="LZ250" i="6"/>
  <c r="LZ266" i="6"/>
  <c r="LZ282" i="6"/>
  <c r="LZ298" i="6"/>
  <c r="LZ303" i="6"/>
  <c r="LZ316" i="6"/>
  <c r="LZ334" i="6"/>
  <c r="LZ241" i="6"/>
  <c r="LZ253" i="6"/>
  <c r="LZ269" i="6"/>
  <c r="LZ285" i="6"/>
  <c r="LZ302" i="6"/>
  <c r="LZ333" i="6"/>
  <c r="LZ341" i="6"/>
  <c r="LZ349" i="6"/>
  <c r="LZ357" i="6"/>
  <c r="LZ365" i="6"/>
  <c r="LZ380" i="6"/>
  <c r="LZ384" i="6"/>
  <c r="LZ395" i="6"/>
  <c r="LZ399" i="6"/>
  <c r="LZ403" i="6"/>
  <c r="LZ414" i="6"/>
  <c r="LZ417" i="6"/>
  <c r="LZ420" i="6"/>
  <c r="LZ246" i="6"/>
  <c r="LZ262" i="6"/>
  <c r="LZ278" i="6"/>
  <c r="LZ294" i="6"/>
  <c r="LZ330" i="6"/>
  <c r="LZ332" i="6"/>
  <c r="LZ338" i="6"/>
  <c r="LZ340" i="6"/>
  <c r="LZ348" i="6"/>
  <c r="LZ356" i="6"/>
  <c r="LZ364" i="6"/>
  <c r="LZ373" i="6"/>
  <c r="LZ377" i="6"/>
  <c r="LZ388" i="6"/>
  <c r="LZ407" i="6"/>
  <c r="LZ411" i="6"/>
  <c r="LZ249" i="6"/>
  <c r="LZ265" i="6"/>
  <c r="LZ281" i="6"/>
  <c r="LZ297" i="6"/>
  <c r="LZ301" i="6"/>
  <c r="LZ311" i="6"/>
  <c r="LZ313" i="6"/>
  <c r="LZ314" i="6"/>
  <c r="LZ329" i="6"/>
  <c r="LZ337" i="6"/>
  <c r="LZ347" i="6"/>
  <c r="LZ355" i="6"/>
  <c r="LZ363" i="6"/>
  <c r="LZ381" i="6"/>
  <c r="LZ392" i="6"/>
  <c r="LZ396" i="6"/>
  <c r="LZ400" i="6"/>
  <c r="LZ404" i="6"/>
  <c r="LZ415" i="6"/>
  <c r="LZ418" i="6"/>
  <c r="LZ258" i="6"/>
  <c r="LZ290" i="6"/>
  <c r="LZ321" i="6"/>
  <c r="LZ358" i="6"/>
  <c r="LZ362" i="6"/>
  <c r="LZ425" i="6"/>
  <c r="LZ427" i="6"/>
  <c r="LZ437" i="6"/>
  <c r="LZ449" i="6"/>
  <c r="LZ451" i="6"/>
  <c r="LZ477" i="6"/>
  <c r="LZ261" i="6"/>
  <c r="LZ306" i="6"/>
  <c r="LZ326" i="6"/>
  <c r="LZ328" i="6"/>
  <c r="LZ361" i="6"/>
  <c r="LZ385" i="6"/>
  <c r="LZ421" i="6"/>
  <c r="LZ423" i="6"/>
  <c r="LZ435" i="6"/>
  <c r="LZ453" i="6"/>
  <c r="LZ455" i="6"/>
  <c r="LZ480" i="6"/>
  <c r="LZ481" i="6"/>
  <c r="LZ485" i="6"/>
  <c r="LZ486" i="6"/>
  <c r="LZ487" i="6"/>
  <c r="LZ274" i="6"/>
  <c r="LZ325" i="6"/>
  <c r="LZ366" i="6"/>
  <c r="LZ370" i="6"/>
  <c r="LZ389" i="6"/>
  <c r="LZ408" i="6"/>
  <c r="LZ433" i="6"/>
  <c r="LZ440" i="6"/>
  <c r="LZ442" i="6"/>
  <c r="LZ444" i="6"/>
  <c r="LZ457" i="6"/>
  <c r="LZ459" i="6"/>
  <c r="LZ471" i="6"/>
  <c r="LZ474" i="6"/>
  <c r="LZ336" i="6"/>
  <c r="LZ369" i="6"/>
  <c r="LZ374" i="6"/>
  <c r="LZ393" i="6"/>
  <c r="LZ412" i="6"/>
  <c r="LZ431" i="6"/>
  <c r="LZ438" i="6"/>
  <c r="LZ446" i="6"/>
  <c r="LZ448" i="6"/>
  <c r="LZ461" i="6"/>
  <c r="LZ463" i="6"/>
  <c r="LZ465" i="6"/>
  <c r="LZ468" i="6"/>
  <c r="LZ479" i="6"/>
  <c r="LZ484" i="6"/>
  <c r="LZ335" i="6"/>
  <c r="LZ342" i="6"/>
  <c r="LZ346" i="6"/>
  <c r="LZ378" i="6"/>
  <c r="LZ397" i="6"/>
  <c r="LZ426" i="6"/>
  <c r="LZ429" i="6"/>
  <c r="LZ450" i="6"/>
  <c r="LZ452" i="6"/>
  <c r="LZ467" i="6"/>
  <c r="LZ470" i="6"/>
  <c r="LZ473" i="6"/>
  <c r="LZ476" i="6"/>
  <c r="LZ483" i="6"/>
  <c r="LZ293" i="6"/>
  <c r="LZ310" i="6"/>
  <c r="LZ345" i="6"/>
  <c r="LZ382" i="6"/>
  <c r="LZ387" i="6"/>
  <c r="LZ401" i="6"/>
  <c r="LZ406" i="6"/>
  <c r="LZ424" i="6"/>
  <c r="LZ436" i="6"/>
  <c r="LZ454" i="6"/>
  <c r="LZ456" i="6"/>
  <c r="LZ245" i="6"/>
  <c r="LZ307" i="6"/>
  <c r="LZ350" i="6"/>
  <c r="LZ354" i="6"/>
  <c r="LZ372" i="6"/>
  <c r="LZ391" i="6"/>
  <c r="LZ410" i="6"/>
  <c r="LZ432" i="6"/>
  <c r="LZ434" i="6"/>
  <c r="LZ439" i="6"/>
  <c r="LZ441" i="6"/>
  <c r="LZ443" i="6"/>
  <c r="LZ458" i="6"/>
  <c r="LZ460" i="6"/>
  <c r="LZ472" i="6"/>
  <c r="LZ475" i="6"/>
  <c r="LZ478" i="6"/>
  <c r="HP559" i="6"/>
  <c r="FK559" i="6"/>
  <c r="LZ558" i="6"/>
  <c r="JU558" i="6"/>
  <c r="DF558" i="6"/>
  <c r="BA558" i="6"/>
  <c r="LZ556" i="6"/>
  <c r="JU556" i="6"/>
  <c r="HP555" i="6"/>
  <c r="FK554" i="6"/>
  <c r="DF553" i="6"/>
  <c r="BA553" i="6"/>
  <c r="DF551" i="6"/>
  <c r="BA551" i="6"/>
  <c r="JU550" i="6"/>
  <c r="DF550" i="6"/>
  <c r="BA550" i="6"/>
  <c r="JU549" i="6"/>
  <c r="JU548" i="6"/>
  <c r="FK545" i="6"/>
  <c r="FK543" i="6"/>
  <c r="LZ542" i="6"/>
  <c r="LZ541" i="6"/>
  <c r="DF540" i="6"/>
  <c r="BA540" i="6"/>
  <c r="LZ539" i="6"/>
  <c r="DF538" i="6"/>
  <c r="BA538" i="6"/>
  <c r="LZ537" i="6"/>
  <c r="JU536" i="6"/>
  <c r="DF534" i="6"/>
  <c r="BA534" i="6"/>
  <c r="LZ533" i="6"/>
  <c r="JU532" i="6"/>
  <c r="DF530" i="6"/>
  <c r="BA530" i="6"/>
  <c r="LZ529" i="6"/>
  <c r="JU528" i="6"/>
  <c r="DF526" i="6"/>
  <c r="BA526" i="6"/>
  <c r="LZ525" i="6"/>
  <c r="FK525" i="6"/>
  <c r="HP522" i="6"/>
  <c r="DF522" i="6"/>
  <c r="BA522" i="6"/>
  <c r="LZ521" i="6"/>
  <c r="DF520" i="6"/>
  <c r="BA520" i="6"/>
  <c r="LZ519" i="6"/>
  <c r="DF517" i="6"/>
  <c r="DF514" i="6"/>
  <c r="HP512" i="6"/>
  <c r="FK512" i="6"/>
  <c r="LZ509" i="6"/>
  <c r="FK503" i="6"/>
  <c r="BA498" i="6"/>
  <c r="JU497" i="6"/>
  <c r="HP495" i="6"/>
  <c r="LZ462" i="6"/>
  <c r="JU462" i="6"/>
  <c r="DF452" i="6"/>
  <c r="BA452" i="6"/>
  <c r="HP441" i="6"/>
  <c r="FK61" i="6"/>
  <c r="FK62" i="6"/>
  <c r="FK63" i="6"/>
  <c r="FK64" i="6"/>
  <c r="FK65" i="6"/>
  <c r="FK66" i="6"/>
  <c r="FK67" i="6"/>
  <c r="FK68" i="6"/>
  <c r="FK69" i="6"/>
  <c r="FK70" i="6"/>
  <c r="FK71" i="6"/>
  <c r="FK72" i="6"/>
  <c r="FK73" i="6"/>
  <c r="FK74" i="6"/>
  <c r="FK75" i="6"/>
  <c r="FK76" i="6"/>
  <c r="FK77" i="6"/>
  <c r="FK78" i="6"/>
  <c r="FK79" i="6"/>
  <c r="FK80" i="6"/>
  <c r="FK81" i="6"/>
  <c r="FK82" i="6"/>
  <c r="FK83" i="6"/>
  <c r="FK84" i="6"/>
  <c r="FK415" i="6"/>
  <c r="FK418" i="6"/>
  <c r="FK412" i="6"/>
  <c r="FK421" i="6"/>
  <c r="FK413" i="6"/>
  <c r="FK416" i="6"/>
  <c r="FK419" i="6"/>
  <c r="FK422" i="6"/>
  <c r="FK417" i="6"/>
  <c r="FK432" i="6"/>
  <c r="FK434" i="6"/>
  <c r="FK439" i="6"/>
  <c r="FK441" i="6"/>
  <c r="FK443" i="6"/>
  <c r="FK445" i="6"/>
  <c r="FK458" i="6"/>
  <c r="FK460" i="6"/>
  <c r="FK475" i="6"/>
  <c r="FK481" i="6"/>
  <c r="FK482" i="6"/>
  <c r="FK411" i="6"/>
  <c r="FK430" i="6"/>
  <c r="FK447" i="6"/>
  <c r="FK449" i="6"/>
  <c r="FK462" i="6"/>
  <c r="FK464" i="6"/>
  <c r="FK466" i="6"/>
  <c r="FK469" i="6"/>
  <c r="FK472" i="6"/>
  <c r="FK427" i="6"/>
  <c r="FK451" i="6"/>
  <c r="FK453" i="6"/>
  <c r="FK468" i="6"/>
  <c r="FK477" i="6"/>
  <c r="FK480" i="6"/>
  <c r="FK486" i="6"/>
  <c r="FK423" i="6"/>
  <c r="FK425" i="6"/>
  <c r="FK437" i="6"/>
  <c r="FK455" i="6"/>
  <c r="FK457" i="6"/>
  <c r="FK471" i="6"/>
  <c r="FK474" i="6"/>
  <c r="FK485" i="6"/>
  <c r="FK487" i="6"/>
  <c r="FK433" i="6"/>
  <c r="FK435" i="6"/>
  <c r="FK440" i="6"/>
  <c r="FK442" i="6"/>
  <c r="FK444" i="6"/>
  <c r="FK459" i="6"/>
  <c r="FK461" i="6"/>
  <c r="FK484" i="6"/>
  <c r="FK414" i="6"/>
  <c r="FK431" i="6"/>
  <c r="FK446" i="6"/>
  <c r="FK448" i="6"/>
  <c r="FK463" i="6"/>
  <c r="FK465" i="6"/>
  <c r="FK467" i="6"/>
  <c r="FK470" i="6"/>
  <c r="FK473" i="6"/>
  <c r="FK476" i="6"/>
  <c r="FK479" i="6"/>
  <c r="FK420" i="6"/>
  <c r="FK426" i="6"/>
  <c r="FK429" i="6"/>
  <c r="FK438" i="6"/>
  <c r="FK450" i="6"/>
  <c r="FK452" i="6"/>
  <c r="FK483" i="6"/>
  <c r="FK524" i="6"/>
  <c r="FK499" i="6"/>
  <c r="FK436" i="6"/>
  <c r="JU61" i="6"/>
  <c r="JU62" i="6"/>
  <c r="JU63" i="6"/>
  <c r="JU64" i="6"/>
  <c r="JU65" i="6"/>
  <c r="JU66" i="6"/>
  <c r="JU67" i="6"/>
  <c r="JU68" i="6"/>
  <c r="JU69" i="6"/>
  <c r="JU70" i="6"/>
  <c r="JU71" i="6"/>
  <c r="JU72" i="6"/>
  <c r="JU73" i="6"/>
  <c r="JU74" i="6"/>
  <c r="JU75" i="6"/>
  <c r="JU76" i="6"/>
  <c r="JU77" i="6"/>
  <c r="JU78" i="6"/>
  <c r="JU79" i="6"/>
  <c r="JU80" i="6"/>
  <c r="JU81" i="6"/>
  <c r="JU82" i="6"/>
  <c r="JU83" i="6"/>
  <c r="JU84" i="6"/>
  <c r="JU85" i="6"/>
  <c r="JU86" i="6"/>
  <c r="JU87" i="6"/>
  <c r="JU88" i="6"/>
  <c r="JU89" i="6"/>
  <c r="JU90" i="6"/>
  <c r="JU91" i="6"/>
  <c r="JU92" i="6"/>
  <c r="JU93" i="6"/>
  <c r="JU94" i="6"/>
  <c r="JU95" i="6"/>
  <c r="JU96" i="6"/>
  <c r="JU97" i="6"/>
  <c r="JU98" i="6"/>
  <c r="JU99" i="6"/>
  <c r="JU100" i="6"/>
  <c r="JU101" i="6"/>
  <c r="JU102" i="6"/>
  <c r="JU103" i="6"/>
  <c r="JU104" i="6"/>
  <c r="JU105" i="6"/>
  <c r="JU106" i="6"/>
  <c r="JU107" i="6"/>
  <c r="JU108" i="6"/>
  <c r="JU109" i="6"/>
  <c r="JU110" i="6"/>
  <c r="JU111" i="6"/>
  <c r="JU112" i="6"/>
  <c r="JU113" i="6"/>
  <c r="JU114" i="6"/>
  <c r="JU115" i="6"/>
  <c r="JU116" i="6"/>
  <c r="JU117" i="6"/>
  <c r="JU118" i="6"/>
  <c r="JU119" i="6"/>
  <c r="JU120" i="6"/>
  <c r="JU121" i="6"/>
  <c r="JU122" i="6"/>
  <c r="JU123" i="6"/>
  <c r="JU124" i="6"/>
  <c r="JU125" i="6"/>
  <c r="JU126" i="6"/>
  <c r="JU127" i="6"/>
  <c r="JU128" i="6"/>
  <c r="JU129" i="6"/>
  <c r="JU130" i="6"/>
  <c r="JU131" i="6"/>
  <c r="JU132" i="6"/>
  <c r="JU133" i="6"/>
  <c r="JU134" i="6"/>
  <c r="JU135" i="6"/>
  <c r="JU136" i="6"/>
  <c r="JU137" i="6"/>
  <c r="JU138" i="6"/>
  <c r="JU139" i="6"/>
  <c r="JU140" i="6"/>
  <c r="JU141" i="6"/>
  <c r="JU142" i="6"/>
  <c r="JU143" i="6"/>
  <c r="JU144" i="6"/>
  <c r="JU209" i="6"/>
  <c r="JU213" i="6"/>
  <c r="JU217" i="6"/>
  <c r="JU221" i="6"/>
  <c r="JU225" i="6"/>
  <c r="JU229" i="6"/>
  <c r="JU233" i="6"/>
  <c r="JU145" i="6"/>
  <c r="JU146" i="6"/>
  <c r="JU147" i="6"/>
  <c r="JU148" i="6"/>
  <c r="JU149" i="6"/>
  <c r="JU150" i="6"/>
  <c r="JU151" i="6"/>
  <c r="JU152" i="6"/>
  <c r="JU153" i="6"/>
  <c r="JU154" i="6"/>
  <c r="JU155" i="6"/>
  <c r="JU156" i="6"/>
  <c r="JU157" i="6"/>
  <c r="JU158" i="6"/>
  <c r="JU159" i="6"/>
  <c r="JU160" i="6"/>
  <c r="JU161" i="6"/>
  <c r="JU162" i="6"/>
  <c r="JU163" i="6"/>
  <c r="JU164" i="6"/>
  <c r="JU165" i="6"/>
  <c r="JU166" i="6"/>
  <c r="JU167" i="6"/>
  <c r="JU168" i="6"/>
  <c r="JU169" i="6"/>
  <c r="JU170" i="6"/>
  <c r="JU171" i="6"/>
  <c r="JU172" i="6"/>
  <c r="JU173" i="6"/>
  <c r="JU174" i="6"/>
  <c r="JU175" i="6"/>
  <c r="JU176" i="6"/>
  <c r="JU177" i="6"/>
  <c r="JU178" i="6"/>
  <c r="JU179" i="6"/>
  <c r="JU180" i="6"/>
  <c r="JU181" i="6"/>
  <c r="JU182" i="6"/>
  <c r="JU183" i="6"/>
  <c r="JU184" i="6"/>
  <c r="JU185" i="6"/>
  <c r="JU186" i="6"/>
  <c r="JU187" i="6"/>
  <c r="JU188" i="6"/>
  <c r="JU189" i="6"/>
  <c r="JU190" i="6"/>
  <c r="JU191" i="6"/>
  <c r="JU192" i="6"/>
  <c r="JU193" i="6"/>
  <c r="JU194" i="6"/>
  <c r="JU195" i="6"/>
  <c r="JU196" i="6"/>
  <c r="JU197" i="6"/>
  <c r="JU198" i="6"/>
  <c r="JU199" i="6"/>
  <c r="JU200" i="6"/>
  <c r="JU201" i="6"/>
  <c r="JU202" i="6"/>
  <c r="JU203" i="6"/>
  <c r="JU204" i="6"/>
  <c r="JU205" i="6"/>
  <c r="JU206" i="6"/>
  <c r="JU210" i="6"/>
  <c r="JU214" i="6"/>
  <c r="JU218" i="6"/>
  <c r="JU222" i="6"/>
  <c r="JU226" i="6"/>
  <c r="JU230" i="6"/>
  <c r="JU234" i="6"/>
  <c r="JU207" i="6"/>
  <c r="JU211" i="6"/>
  <c r="JU215" i="6"/>
  <c r="JU219" i="6"/>
  <c r="JU223" i="6"/>
  <c r="JU227" i="6"/>
  <c r="JU231" i="6"/>
  <c r="JU235" i="6"/>
  <c r="JU208" i="6"/>
  <c r="JU237" i="6"/>
  <c r="JU241" i="6"/>
  <c r="JU245" i="6"/>
  <c r="JU249" i="6"/>
  <c r="JU253" i="6"/>
  <c r="JU257" i="6"/>
  <c r="JU261" i="6"/>
  <c r="JU265" i="6"/>
  <c r="JU269" i="6"/>
  <c r="JU273" i="6"/>
  <c r="JU277" i="6"/>
  <c r="JU281" i="6"/>
  <c r="JU285" i="6"/>
  <c r="JU289" i="6"/>
  <c r="JU293" i="6"/>
  <c r="JU297" i="6"/>
  <c r="JU301" i="6"/>
  <c r="JU305" i="6"/>
  <c r="JU309" i="6"/>
  <c r="JU313" i="6"/>
  <c r="JU319" i="6"/>
  <c r="JU327" i="6"/>
  <c r="JU220" i="6"/>
  <c r="JU238" i="6"/>
  <c r="JU242" i="6"/>
  <c r="JU246" i="6"/>
  <c r="JU250" i="6"/>
  <c r="JU254" i="6"/>
  <c r="JU258" i="6"/>
  <c r="JU262" i="6"/>
  <c r="JU266" i="6"/>
  <c r="JU270" i="6"/>
  <c r="JU274" i="6"/>
  <c r="JU278" i="6"/>
  <c r="JU282" i="6"/>
  <c r="JU286" i="6"/>
  <c r="JU290" i="6"/>
  <c r="JU294" i="6"/>
  <c r="JU298" i="6"/>
  <c r="JU302" i="6"/>
  <c r="JU306" i="6"/>
  <c r="JU212" i="6"/>
  <c r="JU224" i="6"/>
  <c r="JU239" i="6"/>
  <c r="JU243" i="6"/>
  <c r="JU247" i="6"/>
  <c r="JU251" i="6"/>
  <c r="JU255" i="6"/>
  <c r="JU259" i="6"/>
  <c r="JU263" i="6"/>
  <c r="JU267" i="6"/>
  <c r="JU271" i="6"/>
  <c r="JU275" i="6"/>
  <c r="JU279" i="6"/>
  <c r="JU283" i="6"/>
  <c r="JU287" i="6"/>
  <c r="JU291" i="6"/>
  <c r="JU295" i="6"/>
  <c r="JU299" i="6"/>
  <c r="JU303" i="6"/>
  <c r="JU307" i="6"/>
  <c r="JU311" i="6"/>
  <c r="JU315" i="6"/>
  <c r="JU323" i="6"/>
  <c r="JU331" i="6"/>
  <c r="JU339" i="6"/>
  <c r="JU232" i="6"/>
  <c r="JU322" i="6"/>
  <c r="JU216" i="6"/>
  <c r="JU236" i="6"/>
  <c r="JU240" i="6"/>
  <c r="JU244" i="6"/>
  <c r="JU248" i="6"/>
  <c r="JU252" i="6"/>
  <c r="JU256" i="6"/>
  <c r="JU260" i="6"/>
  <c r="JU264" i="6"/>
  <c r="JU268" i="6"/>
  <c r="JU272" i="6"/>
  <c r="JU276" i="6"/>
  <c r="JU280" i="6"/>
  <c r="JU284" i="6"/>
  <c r="JU288" i="6"/>
  <c r="JU292" i="6"/>
  <c r="JU296" i="6"/>
  <c r="JU300" i="6"/>
  <c r="JU308" i="6"/>
  <c r="JU318" i="6"/>
  <c r="JU320" i="6"/>
  <c r="JU324" i="6"/>
  <c r="JU344" i="6"/>
  <c r="JU352" i="6"/>
  <c r="JU360" i="6"/>
  <c r="JU368" i="6"/>
  <c r="JU378" i="6"/>
  <c r="JU382" i="6"/>
  <c r="JU393" i="6"/>
  <c r="JU397" i="6"/>
  <c r="JU401" i="6"/>
  <c r="JU405" i="6"/>
  <c r="JU317" i="6"/>
  <c r="JU343" i="6"/>
  <c r="JU351" i="6"/>
  <c r="JU359" i="6"/>
  <c r="JU367" i="6"/>
  <c r="JU371" i="6"/>
  <c r="JU375" i="6"/>
  <c r="JU386" i="6"/>
  <c r="JU390" i="6"/>
  <c r="JU409" i="6"/>
  <c r="JU413" i="6"/>
  <c r="JU416" i="6"/>
  <c r="JU419" i="6"/>
  <c r="JU316" i="6"/>
  <c r="JU334" i="6"/>
  <c r="JU228" i="6"/>
  <c r="JU304" i="6"/>
  <c r="JU333" i="6"/>
  <c r="JU341" i="6"/>
  <c r="JU349" i="6"/>
  <c r="JU357" i="6"/>
  <c r="JU365" i="6"/>
  <c r="JU372" i="6"/>
  <c r="JU376" i="6"/>
  <c r="JU387" i="6"/>
  <c r="JU391" i="6"/>
  <c r="JU406" i="6"/>
  <c r="JU410" i="6"/>
  <c r="JU417" i="6"/>
  <c r="JU330" i="6"/>
  <c r="JU332" i="6"/>
  <c r="JU338" i="6"/>
  <c r="JU340" i="6"/>
  <c r="JU348" i="6"/>
  <c r="JU356" i="6"/>
  <c r="JU364" i="6"/>
  <c r="JU380" i="6"/>
  <c r="JU384" i="6"/>
  <c r="JU395" i="6"/>
  <c r="JU399" i="6"/>
  <c r="JU403" i="6"/>
  <c r="JU414" i="6"/>
  <c r="JU420" i="6"/>
  <c r="JU329" i="6"/>
  <c r="JU337" i="6"/>
  <c r="JU347" i="6"/>
  <c r="JU355" i="6"/>
  <c r="JU363" i="6"/>
  <c r="JU373" i="6"/>
  <c r="JU377" i="6"/>
  <c r="JU388" i="6"/>
  <c r="JU407" i="6"/>
  <c r="JU411" i="6"/>
  <c r="JU312" i="6"/>
  <c r="JU321" i="6"/>
  <c r="JU358" i="6"/>
  <c r="JU362" i="6"/>
  <c r="JU396" i="6"/>
  <c r="JU415" i="6"/>
  <c r="JU430" i="6"/>
  <c r="JU447" i="6"/>
  <c r="JU449" i="6"/>
  <c r="JU464" i="6"/>
  <c r="JU466" i="6"/>
  <c r="JU469" i="6"/>
  <c r="JU482" i="6"/>
  <c r="JU326" i="6"/>
  <c r="JU328" i="6"/>
  <c r="JU361" i="6"/>
  <c r="JU381" i="6"/>
  <c r="JU400" i="6"/>
  <c r="JU422" i="6"/>
  <c r="JU425" i="6"/>
  <c r="JU427" i="6"/>
  <c r="JU437" i="6"/>
  <c r="JU451" i="6"/>
  <c r="JU453" i="6"/>
  <c r="JU477" i="6"/>
  <c r="JU481" i="6"/>
  <c r="JU314" i="6"/>
  <c r="JU325" i="6"/>
  <c r="JU366" i="6"/>
  <c r="JU370" i="6"/>
  <c r="JU385" i="6"/>
  <c r="JU404" i="6"/>
  <c r="JU421" i="6"/>
  <c r="JU423" i="6"/>
  <c r="JU435" i="6"/>
  <c r="JU442" i="6"/>
  <c r="JU455" i="6"/>
  <c r="JU457" i="6"/>
  <c r="JU474" i="6"/>
  <c r="JU480" i="6"/>
  <c r="JU485" i="6"/>
  <c r="JU486" i="6"/>
  <c r="JU487" i="6"/>
  <c r="JU336" i="6"/>
  <c r="JU369" i="6"/>
  <c r="JU389" i="6"/>
  <c r="JU394" i="6"/>
  <c r="JU408" i="6"/>
  <c r="JU431" i="6"/>
  <c r="JU433" i="6"/>
  <c r="JU440" i="6"/>
  <c r="JU444" i="6"/>
  <c r="JU446" i="6"/>
  <c r="JU459" i="6"/>
  <c r="JU461" i="6"/>
  <c r="JU468" i="6"/>
  <c r="JU471" i="6"/>
  <c r="JU335" i="6"/>
  <c r="JU342" i="6"/>
  <c r="JU346" i="6"/>
  <c r="JU374" i="6"/>
  <c r="JU379" i="6"/>
  <c r="JU398" i="6"/>
  <c r="JU412" i="6"/>
  <c r="JU418" i="6"/>
  <c r="JU438" i="6"/>
  <c r="JU448" i="6"/>
  <c r="JU450" i="6"/>
  <c r="JU463" i="6"/>
  <c r="JU465" i="6"/>
  <c r="JU467" i="6"/>
  <c r="JU473" i="6"/>
  <c r="JU476" i="6"/>
  <c r="JU479" i="6"/>
  <c r="JU484" i="6"/>
  <c r="JU345" i="6"/>
  <c r="JU383" i="6"/>
  <c r="JU402" i="6"/>
  <c r="JU426" i="6"/>
  <c r="JU429" i="6"/>
  <c r="JU452" i="6"/>
  <c r="JU454" i="6"/>
  <c r="JU470" i="6"/>
  <c r="JU483" i="6"/>
  <c r="JU310" i="6"/>
  <c r="JU350" i="6"/>
  <c r="JU354" i="6"/>
  <c r="JU424" i="6"/>
  <c r="JU434" i="6"/>
  <c r="JU436" i="6"/>
  <c r="JU441" i="6"/>
  <c r="JU456" i="6"/>
  <c r="JU458" i="6"/>
  <c r="BA556" i="6"/>
  <c r="LZ553" i="6"/>
  <c r="JU553" i="6"/>
  <c r="JU552" i="6"/>
  <c r="DF552" i="6"/>
  <c r="BA552" i="6"/>
  <c r="JU551" i="6"/>
  <c r="FK547" i="6"/>
  <c r="LZ546" i="6"/>
  <c r="FK546" i="6"/>
  <c r="LZ545" i="6"/>
  <c r="LZ544" i="6"/>
  <c r="FK544" i="6"/>
  <c r="LZ543" i="6"/>
  <c r="JU540" i="6"/>
  <c r="HP538" i="6"/>
  <c r="FK537" i="6"/>
  <c r="HP534" i="6"/>
  <c r="FK533" i="6"/>
  <c r="HP530" i="6"/>
  <c r="FK529" i="6"/>
  <c r="HP526" i="6"/>
  <c r="DF524" i="6"/>
  <c r="BA524" i="6"/>
  <c r="LZ523" i="6"/>
  <c r="HP520" i="6"/>
  <c r="HP518" i="6"/>
  <c r="BA518" i="6"/>
  <c r="JU517" i="6"/>
  <c r="DF515" i="6"/>
  <c r="BA514" i="6"/>
  <c r="DF512" i="6"/>
  <c r="BA511" i="6"/>
  <c r="DF509" i="6"/>
  <c r="JU508" i="6"/>
  <c r="HP508" i="6"/>
  <c r="DF503" i="6"/>
  <c r="JU502" i="6"/>
  <c r="HP502" i="6"/>
  <c r="FK502" i="6"/>
  <c r="LZ497" i="6"/>
  <c r="DF497" i="6"/>
  <c r="JU496" i="6"/>
  <c r="HP496" i="6"/>
  <c r="FK496" i="6"/>
  <c r="DF496" i="6"/>
  <c r="JU495" i="6"/>
  <c r="DF495" i="6"/>
  <c r="HP458" i="6"/>
  <c r="LZ447" i="6"/>
  <c r="DF426" i="6"/>
  <c r="DF299" i="6"/>
  <c r="FK518" i="6"/>
  <c r="FK556" i="6"/>
  <c r="BA555" i="6"/>
  <c r="FK550" i="6"/>
  <c r="FK549" i="6"/>
  <c r="FK548" i="6"/>
  <c r="HP542" i="6"/>
  <c r="HP541" i="6"/>
  <c r="JU539" i="6"/>
  <c r="DF539" i="6"/>
  <c r="BA539" i="6"/>
  <c r="LZ538" i="6"/>
  <c r="JU537" i="6"/>
  <c r="DF535" i="6"/>
  <c r="BA535" i="6"/>
  <c r="LZ534" i="6"/>
  <c r="JU533" i="6"/>
  <c r="DF531" i="6"/>
  <c r="BA531" i="6"/>
  <c r="LZ530" i="6"/>
  <c r="JU529" i="6"/>
  <c r="DF527" i="6"/>
  <c r="BA527" i="6"/>
  <c r="LZ526" i="6"/>
  <c r="JU525" i="6"/>
  <c r="HP524" i="6"/>
  <c r="FK522" i="6"/>
  <c r="JU519" i="6"/>
  <c r="DF518" i="6"/>
  <c r="BA512" i="6"/>
  <c r="JU509" i="6"/>
  <c r="HP509" i="6"/>
  <c r="FK509" i="6"/>
  <c r="BA509" i="6"/>
  <c r="LZ508" i="6"/>
  <c r="FK508" i="6"/>
  <c r="DF508" i="6"/>
  <c r="HP507" i="6"/>
  <c r="FK507" i="6"/>
  <c r="BA503" i="6"/>
  <c r="LZ502" i="6"/>
  <c r="DF502" i="6"/>
  <c r="HP501" i="6"/>
  <c r="FK501" i="6"/>
  <c r="BA497" i="6"/>
  <c r="LZ496" i="6"/>
  <c r="BA496" i="6"/>
  <c r="LZ495" i="6"/>
  <c r="BA495" i="6"/>
  <c r="LZ494" i="6"/>
  <c r="JU494" i="6"/>
  <c r="HP493" i="6"/>
  <c r="FK493" i="6"/>
  <c r="JU492" i="6"/>
  <c r="HP492" i="6"/>
  <c r="FK492" i="6"/>
  <c r="DF492" i="6"/>
  <c r="HP491" i="6"/>
  <c r="FK491" i="6"/>
  <c r="JU490" i="6"/>
  <c r="HP490" i="6"/>
  <c r="FK490" i="6"/>
  <c r="HP489" i="6"/>
  <c r="FK489" i="6"/>
  <c r="JU488" i="6"/>
  <c r="HP488" i="6"/>
  <c r="FK488" i="6"/>
  <c r="DF488" i="6"/>
  <c r="HP434" i="6"/>
  <c r="DF399" i="6"/>
  <c r="LZ277" i="6"/>
  <c r="FK552" i="6"/>
  <c r="HP63" i="6"/>
  <c r="HP64" i="6"/>
  <c r="HP65" i="6"/>
  <c r="HP66" i="6"/>
  <c r="HP67" i="6"/>
  <c r="HP68" i="6"/>
  <c r="HP69" i="6"/>
  <c r="HP70" i="6"/>
  <c r="HP71" i="6"/>
  <c r="HP72" i="6"/>
  <c r="HP73" i="6"/>
  <c r="HP74" i="6"/>
  <c r="HP75" i="6"/>
  <c r="HP76" i="6"/>
  <c r="HP77" i="6"/>
  <c r="HP78" i="6"/>
  <c r="HP79" i="6"/>
  <c r="HP80" i="6"/>
  <c r="HP81" i="6"/>
  <c r="HP82" i="6"/>
  <c r="HP83" i="6"/>
  <c r="HP84" i="6"/>
  <c r="HP61" i="6"/>
  <c r="HP62" i="6"/>
  <c r="HP412" i="6"/>
  <c r="HP421" i="6"/>
  <c r="HP422" i="6"/>
  <c r="HP417" i="6"/>
  <c r="HP414" i="6"/>
  <c r="HP420" i="6"/>
  <c r="HP411" i="6"/>
  <c r="HP416" i="6"/>
  <c r="HP430" i="6"/>
  <c r="HP432" i="6"/>
  <c r="HP439" i="6"/>
  <c r="HP445" i="6"/>
  <c r="HP447" i="6"/>
  <c r="HP460" i="6"/>
  <c r="HP462" i="6"/>
  <c r="HP466" i="6"/>
  <c r="HP469" i="6"/>
  <c r="HP472" i="6"/>
  <c r="HP475" i="6"/>
  <c r="HP482" i="6"/>
  <c r="HP415" i="6"/>
  <c r="HP427" i="6"/>
  <c r="HP449" i="6"/>
  <c r="HP451" i="6"/>
  <c r="HP464" i="6"/>
  <c r="HP481" i="6"/>
  <c r="HP425" i="6"/>
  <c r="HP437" i="6"/>
  <c r="HP453" i="6"/>
  <c r="HP455" i="6"/>
  <c r="HP468" i="6"/>
  <c r="HP477" i="6"/>
  <c r="HP480" i="6"/>
  <c r="HP486" i="6"/>
  <c r="HP423" i="6"/>
  <c r="HP433" i="6"/>
  <c r="HP435" i="6"/>
  <c r="HP440" i="6"/>
  <c r="HP442" i="6"/>
  <c r="HP457" i="6"/>
  <c r="HP459" i="6"/>
  <c r="HP471" i="6"/>
  <c r="HP474" i="6"/>
  <c r="HP485" i="6"/>
  <c r="HP487" i="6"/>
  <c r="HP413" i="6"/>
  <c r="HP419" i="6"/>
  <c r="HP431" i="6"/>
  <c r="HP444" i="6"/>
  <c r="HP446" i="6"/>
  <c r="HP461" i="6"/>
  <c r="HP463" i="6"/>
  <c r="HP465" i="6"/>
  <c r="HP484" i="6"/>
  <c r="HP418" i="6"/>
  <c r="HP438" i="6"/>
  <c r="HP448" i="6"/>
  <c r="HP450" i="6"/>
  <c r="HP467" i="6"/>
  <c r="HP470" i="6"/>
  <c r="HP473" i="6"/>
  <c r="HP476" i="6"/>
  <c r="HP479" i="6"/>
  <c r="HP424" i="6"/>
  <c r="HP426" i="6"/>
  <c r="HP429" i="6"/>
  <c r="HP436" i="6"/>
  <c r="HP452" i="6"/>
  <c r="HP454" i="6"/>
  <c r="HP483" i="6"/>
  <c r="HP558" i="6"/>
  <c r="FK558" i="6"/>
  <c r="LZ557" i="6"/>
  <c r="JU557" i="6"/>
  <c r="LZ555" i="6"/>
  <c r="JU555" i="6"/>
  <c r="HP554" i="6"/>
  <c r="FK553" i="6"/>
  <c r="FK551" i="6"/>
  <c r="LZ550" i="6"/>
  <c r="LZ549" i="6"/>
  <c r="HP545" i="6"/>
  <c r="HP544" i="6"/>
  <c r="HP543" i="6"/>
  <c r="FK540" i="6"/>
  <c r="FK538" i="6"/>
  <c r="HP535" i="6"/>
  <c r="FK534" i="6"/>
  <c r="HP531" i="6"/>
  <c r="FK530" i="6"/>
  <c r="HP527" i="6"/>
  <c r="FK526" i="6"/>
  <c r="JU523" i="6"/>
  <c r="JU521" i="6"/>
  <c r="FK520" i="6"/>
  <c r="HP517" i="6"/>
  <c r="BA516" i="6"/>
  <c r="BA515" i="6"/>
  <c r="LZ513" i="6"/>
  <c r="LZ510" i="6"/>
  <c r="BA508" i="6"/>
  <c r="JU507" i="6"/>
  <c r="DF507" i="6"/>
  <c r="JU506" i="6"/>
  <c r="HP506" i="6"/>
  <c r="FK506" i="6"/>
  <c r="DF506" i="6"/>
  <c r="HP505" i="6"/>
  <c r="FK505" i="6"/>
  <c r="BA502" i="6"/>
  <c r="JU501" i="6"/>
  <c r="DF501" i="6"/>
  <c r="JU500" i="6"/>
  <c r="HP500" i="6"/>
  <c r="FK500" i="6"/>
  <c r="DF500" i="6"/>
  <c r="HP494" i="6"/>
  <c r="FK494" i="6"/>
  <c r="DF494" i="6"/>
  <c r="JU493" i="6"/>
  <c r="DF493" i="6"/>
  <c r="LZ492" i="6"/>
  <c r="BA492" i="6"/>
  <c r="JU491" i="6"/>
  <c r="DF491" i="6"/>
  <c r="LZ490" i="6"/>
  <c r="DF490" i="6"/>
  <c r="JU489" i="6"/>
  <c r="DF489" i="6"/>
  <c r="LZ488" i="6"/>
  <c r="BA465" i="6"/>
  <c r="LZ464" i="6"/>
  <c r="FK454" i="6"/>
  <c r="DF454" i="6"/>
  <c r="JU443" i="6"/>
  <c r="HP443" i="6"/>
  <c r="BA428" i="6"/>
  <c r="BA420" i="6"/>
  <c r="BA400" i="6"/>
  <c r="BA354" i="6"/>
  <c r="LZ353" i="6"/>
  <c r="JU353" i="6"/>
  <c r="DF353" i="6"/>
  <c r="DF251" i="6"/>
  <c r="BA559" i="6"/>
  <c r="FK555" i="6"/>
  <c r="BA554" i="6"/>
  <c r="HP550" i="6"/>
  <c r="HP549" i="6"/>
  <c r="HP548" i="6"/>
  <c r="DF545" i="6"/>
  <c r="BA545" i="6"/>
  <c r="DF543" i="6"/>
  <c r="BA543" i="6"/>
  <c r="JU542" i="6"/>
  <c r="DF542" i="6"/>
  <c r="BA542" i="6"/>
  <c r="JU541" i="6"/>
  <c r="FK539" i="6"/>
  <c r="HP536" i="6"/>
  <c r="FK535" i="6"/>
  <c r="HP532" i="6"/>
  <c r="FK531" i="6"/>
  <c r="HP528" i="6"/>
  <c r="FK527" i="6"/>
  <c r="DF525" i="6"/>
  <c r="BA525" i="6"/>
  <c r="LZ524" i="6"/>
  <c r="HP523" i="6"/>
  <c r="HP521" i="6"/>
  <c r="LZ520" i="6"/>
  <c r="LZ517" i="6"/>
  <c r="LZ515" i="6"/>
  <c r="JU515" i="6"/>
  <c r="HP515" i="6"/>
  <c r="HP513" i="6"/>
  <c r="FK513" i="6"/>
  <c r="DF513" i="6"/>
  <c r="HP511" i="6"/>
  <c r="FK511" i="6"/>
  <c r="HP510" i="6"/>
  <c r="FK510" i="6"/>
  <c r="DF510" i="6"/>
  <c r="LZ505" i="6"/>
  <c r="BA505" i="6"/>
  <c r="JU504" i="6"/>
  <c r="HP504" i="6"/>
  <c r="FK504" i="6"/>
  <c r="DF504" i="6"/>
  <c r="JU499" i="6"/>
  <c r="DF499" i="6"/>
  <c r="LZ466" i="6"/>
  <c r="JU460" i="6"/>
  <c r="BA450" i="6"/>
  <c r="BA438" i="6"/>
  <c r="DF421" i="6"/>
  <c r="JU392" i="6"/>
  <c r="FK428" i="6"/>
  <c r="BA61" i="6"/>
  <c r="BA62" i="6"/>
  <c r="BA63" i="6"/>
  <c r="BA64" i="6"/>
  <c r="BA65" i="6"/>
  <c r="BA66" i="6"/>
  <c r="BA67" i="6"/>
  <c r="BA68" i="6"/>
  <c r="BA69" i="6"/>
  <c r="BA70" i="6"/>
  <c r="BA71" i="6"/>
  <c r="BA72" i="6"/>
  <c r="BA73" i="6"/>
  <c r="BA74" i="6"/>
  <c r="BA75" i="6"/>
  <c r="BA76" i="6"/>
  <c r="BA77" i="6"/>
  <c r="BA78" i="6"/>
  <c r="BA79" i="6"/>
  <c r="BA80" i="6"/>
  <c r="BA81" i="6"/>
  <c r="BA82" i="6"/>
  <c r="BA83" i="6"/>
  <c r="BA84" i="6"/>
  <c r="BA85" i="6"/>
  <c r="BA86" i="6"/>
  <c r="BA87" i="6"/>
  <c r="BA88" i="6"/>
  <c r="BA89" i="6"/>
  <c r="BA90" i="6"/>
  <c r="BA91" i="6"/>
  <c r="BA92" i="6"/>
  <c r="BA93" i="6"/>
  <c r="BA94" i="6"/>
  <c r="BA95" i="6"/>
  <c r="BA96" i="6"/>
  <c r="BA97" i="6"/>
  <c r="BA98" i="6"/>
  <c r="BA99" i="6"/>
  <c r="BA100" i="6"/>
  <c r="BA101" i="6"/>
  <c r="BA102" i="6"/>
  <c r="BA103" i="6"/>
  <c r="BA104" i="6"/>
  <c r="BA105" i="6"/>
  <c r="BA106" i="6"/>
  <c r="BA107" i="6"/>
  <c r="BA108" i="6"/>
  <c r="BA109" i="6"/>
  <c r="BA110" i="6"/>
  <c r="BA111" i="6"/>
  <c r="BA112" i="6"/>
  <c r="BA113" i="6"/>
  <c r="BA114" i="6"/>
  <c r="BA115" i="6"/>
  <c r="BA116" i="6"/>
  <c r="BA117" i="6"/>
  <c r="BA118" i="6"/>
  <c r="BA119" i="6"/>
  <c r="BA120" i="6"/>
  <c r="BA121" i="6"/>
  <c r="BA122" i="6"/>
  <c r="BA123" i="6"/>
  <c r="BA124" i="6"/>
  <c r="BA125" i="6"/>
  <c r="BA126" i="6"/>
  <c r="BA127" i="6"/>
  <c r="BA128" i="6"/>
  <c r="BA129" i="6"/>
  <c r="BA130" i="6"/>
  <c r="BA131" i="6"/>
  <c r="BA132" i="6"/>
  <c r="BA133" i="6"/>
  <c r="BA134" i="6"/>
  <c r="BA135" i="6"/>
  <c r="BA136" i="6"/>
  <c r="BA137" i="6"/>
  <c r="BA138" i="6"/>
  <c r="BA139" i="6"/>
  <c r="BA140" i="6"/>
  <c r="BA141" i="6"/>
  <c r="BA142" i="6"/>
  <c r="BA143" i="6"/>
  <c r="BA144" i="6"/>
  <c r="BA145" i="6"/>
  <c r="BA146" i="6"/>
  <c r="BA147" i="6"/>
  <c r="BA148" i="6"/>
  <c r="BA149" i="6"/>
  <c r="BA150" i="6"/>
  <c r="BA151" i="6"/>
  <c r="BA152" i="6"/>
  <c r="BA153" i="6"/>
  <c r="BA154" i="6"/>
  <c r="BA155" i="6"/>
  <c r="BA156" i="6"/>
  <c r="BA157" i="6"/>
  <c r="BA158" i="6"/>
  <c r="BA159" i="6"/>
  <c r="BA160" i="6"/>
  <c r="BA161" i="6"/>
  <c r="BA162" i="6"/>
  <c r="BA163" i="6"/>
  <c r="BA164" i="6"/>
  <c r="BA165" i="6"/>
  <c r="BA166" i="6"/>
  <c r="BA167" i="6"/>
  <c r="BA168" i="6"/>
  <c r="BA169" i="6"/>
  <c r="BA170" i="6"/>
  <c r="BA171" i="6"/>
  <c r="BA172" i="6"/>
  <c r="BA173" i="6"/>
  <c r="BA174" i="6"/>
  <c r="BA175" i="6"/>
  <c r="BA176" i="6"/>
  <c r="BA177" i="6"/>
  <c r="BA178" i="6"/>
  <c r="BA179" i="6"/>
  <c r="BA180" i="6"/>
  <c r="BA181" i="6"/>
  <c r="BA182" i="6"/>
  <c r="BA183" i="6"/>
  <c r="BA184" i="6"/>
  <c r="BA185" i="6"/>
  <c r="BA186" i="6"/>
  <c r="BA187" i="6"/>
  <c r="BA188" i="6"/>
  <c r="BA189" i="6"/>
  <c r="BA190" i="6"/>
  <c r="BA191" i="6"/>
  <c r="BA192" i="6"/>
  <c r="BA193" i="6"/>
  <c r="BA194" i="6"/>
  <c r="BA195" i="6"/>
  <c r="BA196" i="6"/>
  <c r="BA197" i="6"/>
  <c r="BA198" i="6"/>
  <c r="BA199" i="6"/>
  <c r="BA200" i="6"/>
  <c r="BA201" i="6"/>
  <c r="BA202" i="6"/>
  <c r="BA203" i="6"/>
  <c r="BA204" i="6"/>
  <c r="BA205" i="6"/>
  <c r="BA206" i="6"/>
  <c r="BA207" i="6"/>
  <c r="BA211" i="6"/>
  <c r="BA215" i="6"/>
  <c r="BA219" i="6"/>
  <c r="BA223" i="6"/>
  <c r="BA227" i="6"/>
  <c r="BA231" i="6"/>
  <c r="BA235" i="6"/>
  <c r="BA208" i="6"/>
  <c r="BA212" i="6"/>
  <c r="BA216" i="6"/>
  <c r="BA220" i="6"/>
  <c r="BA224" i="6"/>
  <c r="BA228" i="6"/>
  <c r="BA232" i="6"/>
  <c r="BA236" i="6"/>
  <c r="BA209" i="6"/>
  <c r="BA213" i="6"/>
  <c r="BA217" i="6"/>
  <c r="BA221" i="6"/>
  <c r="BA225" i="6"/>
  <c r="BA229" i="6"/>
  <c r="BA233" i="6"/>
  <c r="BA239" i="6"/>
  <c r="BA243" i="6"/>
  <c r="BA247" i="6"/>
  <c r="BA251" i="6"/>
  <c r="BA255" i="6"/>
  <c r="BA259" i="6"/>
  <c r="BA263" i="6"/>
  <c r="BA267" i="6"/>
  <c r="BA271" i="6"/>
  <c r="BA275" i="6"/>
  <c r="BA279" i="6"/>
  <c r="BA283" i="6"/>
  <c r="BA287" i="6"/>
  <c r="BA291" i="6"/>
  <c r="BA295" i="6"/>
  <c r="BA299" i="6"/>
  <c r="BA303" i="6"/>
  <c r="BA307" i="6"/>
  <c r="BA311" i="6"/>
  <c r="BA315" i="6"/>
  <c r="BA320" i="6"/>
  <c r="BA328" i="6"/>
  <c r="BA210" i="6"/>
  <c r="BA230" i="6"/>
  <c r="BA222" i="6"/>
  <c r="BA240" i="6"/>
  <c r="BA244" i="6"/>
  <c r="BA248" i="6"/>
  <c r="BA252" i="6"/>
  <c r="BA256" i="6"/>
  <c r="BA260" i="6"/>
  <c r="BA264" i="6"/>
  <c r="BA268" i="6"/>
  <c r="BA272" i="6"/>
  <c r="BA276" i="6"/>
  <c r="BA280" i="6"/>
  <c r="BA284" i="6"/>
  <c r="BA288" i="6"/>
  <c r="BA292" i="6"/>
  <c r="BA296" i="6"/>
  <c r="BA300" i="6"/>
  <c r="BA304" i="6"/>
  <c r="BA214" i="6"/>
  <c r="BA237" i="6"/>
  <c r="BA241" i="6"/>
  <c r="BA245" i="6"/>
  <c r="BA249" i="6"/>
  <c r="BA253" i="6"/>
  <c r="BA257" i="6"/>
  <c r="BA261" i="6"/>
  <c r="BA265" i="6"/>
  <c r="BA269" i="6"/>
  <c r="BA273" i="6"/>
  <c r="BA277" i="6"/>
  <c r="BA281" i="6"/>
  <c r="BA285" i="6"/>
  <c r="BA289" i="6"/>
  <c r="BA293" i="6"/>
  <c r="BA297" i="6"/>
  <c r="BA301" i="6"/>
  <c r="BA305" i="6"/>
  <c r="BA309" i="6"/>
  <c r="BA313" i="6"/>
  <c r="BA316" i="6"/>
  <c r="BA324" i="6"/>
  <c r="BA332" i="6"/>
  <c r="BA340" i="6"/>
  <c r="BA226" i="6"/>
  <c r="BA323" i="6"/>
  <c r="BA238" i="6"/>
  <c r="BA242" i="6"/>
  <c r="BA246" i="6"/>
  <c r="BA250" i="6"/>
  <c r="BA254" i="6"/>
  <c r="BA258" i="6"/>
  <c r="BA262" i="6"/>
  <c r="BA266" i="6"/>
  <c r="BA270" i="6"/>
  <c r="BA274" i="6"/>
  <c r="BA278" i="6"/>
  <c r="BA282" i="6"/>
  <c r="BA286" i="6"/>
  <c r="BA290" i="6"/>
  <c r="BA294" i="6"/>
  <c r="BA298" i="6"/>
  <c r="BA302" i="6"/>
  <c r="BA319" i="6"/>
  <c r="BA321" i="6"/>
  <c r="BA325" i="6"/>
  <c r="BA345" i="6"/>
  <c r="BA353" i="6"/>
  <c r="BA361" i="6"/>
  <c r="BA369" i="6"/>
  <c r="BA380" i="6"/>
  <c r="BA384" i="6"/>
  <c r="BA395" i="6"/>
  <c r="BA399" i="6"/>
  <c r="BA403" i="6"/>
  <c r="BA414" i="6"/>
  <c r="BA423" i="6"/>
  <c r="BA318" i="6"/>
  <c r="BA344" i="6"/>
  <c r="BA352" i="6"/>
  <c r="BA360" i="6"/>
  <c r="BA368" i="6"/>
  <c r="BA373" i="6"/>
  <c r="BA377" i="6"/>
  <c r="BA388" i="6"/>
  <c r="BA392" i="6"/>
  <c r="BA407" i="6"/>
  <c r="BA411" i="6"/>
  <c r="BA218" i="6"/>
  <c r="BA317" i="6"/>
  <c r="BA335" i="6"/>
  <c r="BA334" i="6"/>
  <c r="BA342" i="6"/>
  <c r="BA350" i="6"/>
  <c r="BA358" i="6"/>
  <c r="BA366" i="6"/>
  <c r="BA374" i="6"/>
  <c r="BA378" i="6"/>
  <c r="BA389" i="6"/>
  <c r="BA408" i="6"/>
  <c r="BA412" i="6"/>
  <c r="BA234" i="6"/>
  <c r="BA312" i="6"/>
  <c r="BA314" i="6"/>
  <c r="BA331" i="6"/>
  <c r="BA333" i="6"/>
  <c r="BA339" i="6"/>
  <c r="BA341" i="6"/>
  <c r="BA349" i="6"/>
  <c r="BA357" i="6"/>
  <c r="BA365" i="6"/>
  <c r="BA382" i="6"/>
  <c r="BA393" i="6"/>
  <c r="BA397" i="6"/>
  <c r="BA401" i="6"/>
  <c r="BA405" i="6"/>
  <c r="BA416" i="6"/>
  <c r="BA419" i="6"/>
  <c r="BA308" i="6"/>
  <c r="BA310" i="6"/>
  <c r="BA330" i="6"/>
  <c r="BA338" i="6"/>
  <c r="BA348" i="6"/>
  <c r="BA356" i="6"/>
  <c r="BA364" i="6"/>
  <c r="BA371" i="6"/>
  <c r="BA375" i="6"/>
  <c r="BA386" i="6"/>
  <c r="BA390" i="6"/>
  <c r="BA409" i="6"/>
  <c r="BA413" i="6"/>
  <c r="BA422" i="6"/>
  <c r="BA322" i="6"/>
  <c r="BA359" i="6"/>
  <c r="BA363" i="6"/>
  <c r="BA385" i="6"/>
  <c r="BA404" i="6"/>
  <c r="BA424" i="6"/>
  <c r="BA426" i="6"/>
  <c r="BA454" i="6"/>
  <c r="BA456" i="6"/>
  <c r="BA478" i="6"/>
  <c r="BA481" i="6"/>
  <c r="BA487" i="6"/>
  <c r="BA327" i="6"/>
  <c r="BA329" i="6"/>
  <c r="BA362" i="6"/>
  <c r="BA434" i="6"/>
  <c r="BA436" i="6"/>
  <c r="BA441" i="6"/>
  <c r="BA443" i="6"/>
  <c r="BA458" i="6"/>
  <c r="BA460" i="6"/>
  <c r="BA475" i="6"/>
  <c r="BA482" i="6"/>
  <c r="BA488" i="6"/>
  <c r="BA306" i="6"/>
  <c r="BA326" i="6"/>
  <c r="BA367" i="6"/>
  <c r="BA394" i="6"/>
  <c r="BA418" i="6"/>
  <c r="BA432" i="6"/>
  <c r="BA439" i="6"/>
  <c r="BA445" i="6"/>
  <c r="BA447" i="6"/>
  <c r="BA462" i="6"/>
  <c r="BA464" i="6"/>
  <c r="BA466" i="6"/>
  <c r="BA472" i="6"/>
  <c r="BA485" i="6"/>
  <c r="BA486" i="6"/>
  <c r="BA337" i="6"/>
  <c r="BA370" i="6"/>
  <c r="BA379" i="6"/>
  <c r="BA398" i="6"/>
  <c r="BA417" i="6"/>
  <c r="BA427" i="6"/>
  <c r="BA430" i="6"/>
  <c r="BA449" i="6"/>
  <c r="BA451" i="6"/>
  <c r="BA468" i="6"/>
  <c r="BA469" i="6"/>
  <c r="BA480" i="6"/>
  <c r="BA336" i="6"/>
  <c r="BA343" i="6"/>
  <c r="BA347" i="6"/>
  <c r="BA383" i="6"/>
  <c r="BA402" i="6"/>
  <c r="BA425" i="6"/>
  <c r="BA437" i="6"/>
  <c r="BA453" i="6"/>
  <c r="BA455" i="6"/>
  <c r="BA471" i="6"/>
  <c r="BA474" i="6"/>
  <c r="BA477" i="6"/>
  <c r="BA346" i="6"/>
  <c r="BA387" i="6"/>
  <c r="BA406" i="6"/>
  <c r="BA435" i="6"/>
  <c r="BA440" i="6"/>
  <c r="BA442" i="6"/>
  <c r="BA444" i="6"/>
  <c r="BA457" i="6"/>
  <c r="BA459" i="6"/>
  <c r="BA479" i="6"/>
  <c r="BA484" i="6"/>
  <c r="BA351" i="6"/>
  <c r="BA355" i="6"/>
  <c r="BA372" i="6"/>
  <c r="BA391" i="6"/>
  <c r="BA396" i="6"/>
  <c r="BA410" i="6"/>
  <c r="BA415" i="6"/>
  <c r="BA431" i="6"/>
  <c r="BA433" i="6"/>
  <c r="BA446" i="6"/>
  <c r="BA448" i="6"/>
  <c r="BA461" i="6"/>
  <c r="BA463" i="6"/>
  <c r="BA467" i="6"/>
  <c r="BA470" i="6"/>
  <c r="BA473" i="6"/>
  <c r="BA476" i="6"/>
  <c r="BA483" i="6"/>
  <c r="JU559" i="6"/>
  <c r="DF61" i="6"/>
  <c r="DF62" i="6"/>
  <c r="DF63" i="6"/>
  <c r="DF64" i="6"/>
  <c r="DF65" i="6"/>
  <c r="DF66" i="6"/>
  <c r="DF67" i="6"/>
  <c r="DF68" i="6"/>
  <c r="DF69" i="6"/>
  <c r="DF70" i="6"/>
  <c r="DF71" i="6"/>
  <c r="DF72" i="6"/>
  <c r="DF73" i="6"/>
  <c r="DF74" i="6"/>
  <c r="DF75" i="6"/>
  <c r="DF76" i="6"/>
  <c r="DF77" i="6"/>
  <c r="DF78" i="6"/>
  <c r="DF79" i="6"/>
  <c r="DF80" i="6"/>
  <c r="DF81" i="6"/>
  <c r="DF82" i="6"/>
  <c r="DF83" i="6"/>
  <c r="DF84" i="6"/>
  <c r="DF85" i="6"/>
  <c r="DF86" i="6"/>
  <c r="DF87" i="6"/>
  <c r="DF88" i="6"/>
  <c r="DF89" i="6"/>
  <c r="DF90" i="6"/>
  <c r="DF91" i="6"/>
  <c r="DF92" i="6"/>
  <c r="DF93" i="6"/>
  <c r="DF94" i="6"/>
  <c r="DF95" i="6"/>
  <c r="DF96" i="6"/>
  <c r="DF97" i="6"/>
  <c r="DF98" i="6"/>
  <c r="DF99" i="6"/>
  <c r="DF100" i="6"/>
  <c r="DF101" i="6"/>
  <c r="DF102" i="6"/>
  <c r="DF103" i="6"/>
  <c r="DF104" i="6"/>
  <c r="DF105" i="6"/>
  <c r="DF106" i="6"/>
  <c r="DF107" i="6"/>
  <c r="DF108" i="6"/>
  <c r="DF109" i="6"/>
  <c r="DF110" i="6"/>
  <c r="DF111" i="6"/>
  <c r="DF112" i="6"/>
  <c r="DF113" i="6"/>
  <c r="DF114" i="6"/>
  <c r="DF115" i="6"/>
  <c r="DF116" i="6"/>
  <c r="DF117" i="6"/>
  <c r="DF118" i="6"/>
  <c r="DF119" i="6"/>
  <c r="DF120" i="6"/>
  <c r="DF121" i="6"/>
  <c r="DF122" i="6"/>
  <c r="DF123" i="6"/>
  <c r="DF124" i="6"/>
  <c r="DF125" i="6"/>
  <c r="DF126" i="6"/>
  <c r="DF127" i="6"/>
  <c r="DF128" i="6"/>
  <c r="DF129" i="6"/>
  <c r="DF130" i="6"/>
  <c r="DF131" i="6"/>
  <c r="DF132" i="6"/>
  <c r="DF133" i="6"/>
  <c r="DF134" i="6"/>
  <c r="DF135" i="6"/>
  <c r="DF136" i="6"/>
  <c r="DF137" i="6"/>
  <c r="DF138" i="6"/>
  <c r="DF139" i="6"/>
  <c r="DF140" i="6"/>
  <c r="DF141" i="6"/>
  <c r="DF142" i="6"/>
  <c r="DF143" i="6"/>
  <c r="DF144" i="6"/>
  <c r="DF145" i="6"/>
  <c r="DF146" i="6"/>
  <c r="DF147" i="6"/>
  <c r="DF148" i="6"/>
  <c r="DF149" i="6"/>
  <c r="DF150" i="6"/>
  <c r="DF151" i="6"/>
  <c r="DF152" i="6"/>
  <c r="DF153" i="6"/>
  <c r="DF154" i="6"/>
  <c r="DF155" i="6"/>
  <c r="DF156" i="6"/>
  <c r="DF157" i="6"/>
  <c r="DF158" i="6"/>
  <c r="DF159" i="6"/>
  <c r="DF160" i="6"/>
  <c r="DF161" i="6"/>
  <c r="DF162" i="6"/>
  <c r="DF163" i="6"/>
  <c r="DF164" i="6"/>
  <c r="DF165" i="6"/>
  <c r="DF166" i="6"/>
  <c r="DF167" i="6"/>
  <c r="DF168" i="6"/>
  <c r="DF169" i="6"/>
  <c r="DF170" i="6"/>
  <c r="DF171" i="6"/>
  <c r="DF172" i="6"/>
  <c r="DF173" i="6"/>
  <c r="DF174" i="6"/>
  <c r="DF175" i="6"/>
  <c r="DF176" i="6"/>
  <c r="DF177" i="6"/>
  <c r="DF178" i="6"/>
  <c r="DF179" i="6"/>
  <c r="DF180" i="6"/>
  <c r="DF181" i="6"/>
  <c r="DF182" i="6"/>
  <c r="DF183" i="6"/>
  <c r="DF184" i="6"/>
  <c r="DF185" i="6"/>
  <c r="DF186" i="6"/>
  <c r="DF187" i="6"/>
  <c r="DF188" i="6"/>
  <c r="DF189" i="6"/>
  <c r="DF190" i="6"/>
  <c r="DF191" i="6"/>
  <c r="DF192" i="6"/>
  <c r="DF193" i="6"/>
  <c r="DF194" i="6"/>
  <c r="DF195" i="6"/>
  <c r="DF196" i="6"/>
  <c r="DF197" i="6"/>
  <c r="DF198" i="6"/>
  <c r="DF199" i="6"/>
  <c r="DF200" i="6"/>
  <c r="DF201" i="6"/>
  <c r="DF202" i="6"/>
  <c r="DF203" i="6"/>
  <c r="DF204" i="6"/>
  <c r="DF205" i="6"/>
  <c r="DF206" i="6"/>
  <c r="DF207" i="6"/>
  <c r="DF211" i="6"/>
  <c r="DF215" i="6"/>
  <c r="DF219" i="6"/>
  <c r="DF223" i="6"/>
  <c r="DF227" i="6"/>
  <c r="DF208" i="6"/>
  <c r="DF212" i="6"/>
  <c r="DF216" i="6"/>
  <c r="DF220" i="6"/>
  <c r="DF224" i="6"/>
  <c r="DF228" i="6"/>
  <c r="DF232" i="6"/>
  <c r="DF209" i="6"/>
  <c r="DF213" i="6"/>
  <c r="DF217" i="6"/>
  <c r="DF221" i="6"/>
  <c r="DF225" i="6"/>
  <c r="DF229" i="6"/>
  <c r="DF233" i="6"/>
  <c r="DF210" i="6"/>
  <c r="DF214" i="6"/>
  <c r="DF218" i="6"/>
  <c r="DF222" i="6"/>
  <c r="DF226" i="6"/>
  <c r="DF230" i="6"/>
  <c r="DF234" i="6"/>
  <c r="DF319" i="6"/>
  <c r="DF327" i="6"/>
  <c r="DF335" i="6"/>
  <c r="DF236" i="6"/>
  <c r="DF240" i="6"/>
  <c r="DF244" i="6"/>
  <c r="DF235" i="6"/>
  <c r="DF237" i="6"/>
  <c r="DF241" i="6"/>
  <c r="DF245" i="6"/>
  <c r="DF249" i="6"/>
  <c r="DF253" i="6"/>
  <c r="DF257" i="6"/>
  <c r="DF261" i="6"/>
  <c r="DF265" i="6"/>
  <c r="DF269" i="6"/>
  <c r="DF273" i="6"/>
  <c r="DF277" i="6"/>
  <c r="DF281" i="6"/>
  <c r="DF285" i="6"/>
  <c r="DF289" i="6"/>
  <c r="DF293" i="6"/>
  <c r="DF297" i="6"/>
  <c r="DF231" i="6"/>
  <c r="DF323" i="6"/>
  <c r="DF331" i="6"/>
  <c r="DF339" i="6"/>
  <c r="DF238" i="6"/>
  <c r="DF242" i="6"/>
  <c r="DF246" i="6"/>
  <c r="DF250" i="6"/>
  <c r="DF254" i="6"/>
  <c r="DF258" i="6"/>
  <c r="DF262" i="6"/>
  <c r="DF266" i="6"/>
  <c r="DF270" i="6"/>
  <c r="DF274" i="6"/>
  <c r="DF278" i="6"/>
  <c r="DF282" i="6"/>
  <c r="DF286" i="6"/>
  <c r="DF290" i="6"/>
  <c r="DF294" i="6"/>
  <c r="DF298" i="6"/>
  <c r="DF302" i="6"/>
  <c r="DF306" i="6"/>
  <c r="DF310" i="6"/>
  <c r="DF314" i="6"/>
  <c r="DF322" i="6"/>
  <c r="DF260" i="6"/>
  <c r="DF276" i="6"/>
  <c r="DF292" i="6"/>
  <c r="DF303" i="6"/>
  <c r="DF318" i="6"/>
  <c r="DF320" i="6"/>
  <c r="DF324" i="6"/>
  <c r="DF344" i="6"/>
  <c r="DF352" i="6"/>
  <c r="DF360" i="6"/>
  <c r="DF368" i="6"/>
  <c r="DF373" i="6"/>
  <c r="DF377" i="6"/>
  <c r="DF388" i="6"/>
  <c r="DF392" i="6"/>
  <c r="DF407" i="6"/>
  <c r="DF411" i="6"/>
  <c r="DF239" i="6"/>
  <c r="DF247" i="6"/>
  <c r="DF263" i="6"/>
  <c r="DF279" i="6"/>
  <c r="DF295" i="6"/>
  <c r="DF317" i="6"/>
  <c r="DF343" i="6"/>
  <c r="DF351" i="6"/>
  <c r="DF359" i="6"/>
  <c r="DF367" i="6"/>
  <c r="DF381" i="6"/>
  <c r="DF385" i="6"/>
  <c r="DF396" i="6"/>
  <c r="DF400" i="6"/>
  <c r="DF404" i="6"/>
  <c r="DF415" i="6"/>
  <c r="DF418" i="6"/>
  <c r="DF256" i="6"/>
  <c r="DF272" i="6"/>
  <c r="DF288" i="6"/>
  <c r="DF313" i="6"/>
  <c r="DF315" i="6"/>
  <c r="DF316" i="6"/>
  <c r="DF334" i="6"/>
  <c r="DF342" i="6"/>
  <c r="DF259" i="6"/>
  <c r="DF275" i="6"/>
  <c r="DF291" i="6"/>
  <c r="DF301" i="6"/>
  <c r="DF309" i="6"/>
  <c r="DF311" i="6"/>
  <c r="DF312" i="6"/>
  <c r="DF333" i="6"/>
  <c r="DF341" i="6"/>
  <c r="DF349" i="6"/>
  <c r="DF357" i="6"/>
  <c r="DF365" i="6"/>
  <c r="DF378" i="6"/>
  <c r="DF382" i="6"/>
  <c r="DF393" i="6"/>
  <c r="DF397" i="6"/>
  <c r="DF401" i="6"/>
  <c r="DF405" i="6"/>
  <c r="DF416" i="6"/>
  <c r="DF243" i="6"/>
  <c r="DF252" i="6"/>
  <c r="DF268" i="6"/>
  <c r="DF284" i="6"/>
  <c r="DF307" i="6"/>
  <c r="DF308" i="6"/>
  <c r="DF330" i="6"/>
  <c r="DF332" i="6"/>
  <c r="DF338" i="6"/>
  <c r="DF340" i="6"/>
  <c r="DF348" i="6"/>
  <c r="DF356" i="6"/>
  <c r="DF364" i="6"/>
  <c r="DF371" i="6"/>
  <c r="DF375" i="6"/>
  <c r="DF386" i="6"/>
  <c r="DF390" i="6"/>
  <c r="DF409" i="6"/>
  <c r="DF413" i="6"/>
  <c r="DF419" i="6"/>
  <c r="DF422" i="6"/>
  <c r="DF255" i="6"/>
  <c r="DF271" i="6"/>
  <c r="DF287" i="6"/>
  <c r="DF300" i="6"/>
  <c r="DF329" i="6"/>
  <c r="DF337" i="6"/>
  <c r="DF347" i="6"/>
  <c r="DF355" i="6"/>
  <c r="DF363" i="6"/>
  <c r="DF379" i="6"/>
  <c r="DF383" i="6"/>
  <c r="DF394" i="6"/>
  <c r="DF398" i="6"/>
  <c r="DF402" i="6"/>
  <c r="DF248" i="6"/>
  <c r="DF321" i="6"/>
  <c r="DF358" i="6"/>
  <c r="DF362" i="6"/>
  <c r="DF384" i="6"/>
  <c r="DF389" i="6"/>
  <c r="DF403" i="6"/>
  <c r="DF408" i="6"/>
  <c r="DF424" i="6"/>
  <c r="DF436" i="6"/>
  <c r="DF441" i="6"/>
  <c r="DF456" i="6"/>
  <c r="DF458" i="6"/>
  <c r="DF475" i="6"/>
  <c r="DF478" i="6"/>
  <c r="DF481" i="6"/>
  <c r="DF283" i="6"/>
  <c r="DF326" i="6"/>
  <c r="DF328" i="6"/>
  <c r="DF361" i="6"/>
  <c r="DF374" i="6"/>
  <c r="DF412" i="6"/>
  <c r="DF432" i="6"/>
  <c r="DF434" i="6"/>
  <c r="DF439" i="6"/>
  <c r="DF443" i="6"/>
  <c r="DF445" i="6"/>
  <c r="DF460" i="6"/>
  <c r="DF462" i="6"/>
  <c r="DF466" i="6"/>
  <c r="DF482" i="6"/>
  <c r="DF487" i="6"/>
  <c r="DF296" i="6"/>
  <c r="DF325" i="6"/>
  <c r="DF366" i="6"/>
  <c r="DF370" i="6"/>
  <c r="DF417" i="6"/>
  <c r="DF430" i="6"/>
  <c r="DF447" i="6"/>
  <c r="DF449" i="6"/>
  <c r="DF464" i="6"/>
  <c r="DF469" i="6"/>
  <c r="DF472" i="6"/>
  <c r="DF267" i="6"/>
  <c r="DF305" i="6"/>
  <c r="DF336" i="6"/>
  <c r="DF369" i="6"/>
  <c r="DF425" i="6"/>
  <c r="DF427" i="6"/>
  <c r="DF451" i="6"/>
  <c r="DF453" i="6"/>
  <c r="DF468" i="6"/>
  <c r="DF474" i="6"/>
  <c r="DF477" i="6"/>
  <c r="DF480" i="6"/>
  <c r="DF485" i="6"/>
  <c r="DF486" i="6"/>
  <c r="DF280" i="6"/>
  <c r="DF346" i="6"/>
  <c r="DF387" i="6"/>
  <c r="DF406" i="6"/>
  <c r="DF423" i="6"/>
  <c r="DF435" i="6"/>
  <c r="DF437" i="6"/>
  <c r="DF442" i="6"/>
  <c r="DF455" i="6"/>
  <c r="DF457" i="6"/>
  <c r="DF471" i="6"/>
  <c r="DF345" i="6"/>
  <c r="DF372" i="6"/>
  <c r="DF391" i="6"/>
  <c r="DF410" i="6"/>
  <c r="DF431" i="6"/>
  <c r="DF433" i="6"/>
  <c r="DF440" i="6"/>
  <c r="DF444" i="6"/>
  <c r="DF446" i="6"/>
  <c r="DF459" i="6"/>
  <c r="DF461" i="6"/>
  <c r="DF476" i="6"/>
  <c r="DF479" i="6"/>
  <c r="DF484" i="6"/>
  <c r="DF264" i="6"/>
  <c r="DF304" i="6"/>
  <c r="DF350" i="6"/>
  <c r="DF354" i="6"/>
  <c r="DF376" i="6"/>
  <c r="DF395" i="6"/>
  <c r="DF414" i="6"/>
  <c r="DF420" i="6"/>
  <c r="DF428" i="6"/>
  <c r="DF429" i="6"/>
  <c r="DF438" i="6"/>
  <c r="DF448" i="6"/>
  <c r="DF450" i="6"/>
  <c r="DF463" i="6"/>
  <c r="DF465" i="6"/>
  <c r="DF467" i="6"/>
  <c r="DF470" i="6"/>
  <c r="DF473" i="6"/>
  <c r="DF483" i="6"/>
  <c r="LZ554" i="6"/>
  <c r="JU554" i="6"/>
  <c r="HP553" i="6"/>
  <c r="HP552" i="6"/>
  <c r="HP551" i="6"/>
  <c r="DF547" i="6"/>
  <c r="BA547" i="6"/>
  <c r="JU546" i="6"/>
  <c r="DF546" i="6"/>
  <c r="BA546" i="6"/>
  <c r="JU545" i="6"/>
  <c r="JU544" i="6"/>
  <c r="DF544" i="6"/>
  <c r="BA544" i="6"/>
  <c r="JU543" i="6"/>
  <c r="HP540" i="6"/>
  <c r="DF537" i="6"/>
  <c r="BA537" i="6"/>
  <c r="LZ536" i="6"/>
  <c r="JU535" i="6"/>
  <c r="DF533" i="6"/>
  <c r="BA533" i="6"/>
  <c r="LZ532" i="6"/>
  <c r="JU531" i="6"/>
  <c r="DF529" i="6"/>
  <c r="BA529" i="6"/>
  <c r="LZ528" i="6"/>
  <c r="JU527" i="6"/>
  <c r="HP525" i="6"/>
  <c r="JU522" i="6"/>
  <c r="JU518" i="6"/>
  <c r="LZ516" i="6"/>
  <c r="JU516" i="6"/>
  <c r="HP516" i="6"/>
  <c r="LZ514" i="6"/>
  <c r="BA513" i="6"/>
  <c r="LZ512" i="6"/>
  <c r="BA510" i="6"/>
  <c r="LZ504" i="6"/>
  <c r="BA504" i="6"/>
  <c r="LZ499" i="6"/>
  <c r="BA499" i="6"/>
  <c r="LZ498" i="6"/>
  <c r="JU498" i="6"/>
  <c r="LZ482" i="6"/>
  <c r="JU478" i="6"/>
  <c r="HP478" i="6"/>
  <c r="FK478" i="6"/>
  <c r="JU472" i="6"/>
  <c r="LZ469" i="6"/>
  <c r="HP456" i="6"/>
  <c r="FK456" i="6"/>
  <c r="LZ445" i="6"/>
  <c r="JU445" i="6"/>
  <c r="JU439" i="6"/>
  <c r="LZ430" i="6"/>
  <c r="BA381" i="6"/>
  <c r="BA376" i="6"/>
  <c r="FK557" i="6"/>
  <c r="DF549" i="6"/>
  <c r="BA549" i="6"/>
  <c r="DF548" i="6"/>
  <c r="BA548" i="6"/>
  <c r="JU547" i="6"/>
  <c r="FK542" i="6"/>
  <c r="FK541" i="6"/>
  <c r="HP539" i="6"/>
  <c r="HP537" i="6"/>
  <c r="FK536" i="6"/>
  <c r="HP533" i="6"/>
  <c r="FK532" i="6"/>
  <c r="HP529" i="6"/>
  <c r="FK528" i="6"/>
  <c r="JU524" i="6"/>
  <c r="FK523" i="6"/>
  <c r="FK521" i="6"/>
  <c r="JU520" i="6"/>
  <c r="FK519" i="6"/>
  <c r="FK517" i="6"/>
  <c r="FK516" i="6"/>
  <c r="DF516" i="6"/>
  <c r="FK515" i="6"/>
  <c r="JU514" i="6"/>
  <c r="HP514" i="6"/>
  <c r="FK514" i="6"/>
  <c r="JU512" i="6"/>
  <c r="DF511" i="6"/>
  <c r="LZ503" i="6"/>
  <c r="JU503" i="6"/>
  <c r="HP503" i="6"/>
  <c r="HP498" i="6"/>
  <c r="FK498" i="6"/>
  <c r="DF498" i="6"/>
  <c r="HP497" i="6"/>
  <c r="FK497" i="6"/>
  <c r="JU475" i="6"/>
  <c r="FK424" i="6"/>
  <c r="LZ376" i="6"/>
  <c r="LZ309" i="6"/>
  <c r="DE536" i="6"/>
  <c r="DE548" i="6"/>
  <c r="DE560" i="6"/>
  <c r="DE64" i="6"/>
  <c r="DE68" i="6"/>
  <c r="DE72" i="6"/>
  <c r="DE76" i="6"/>
  <c r="DE80" i="6"/>
  <c r="DE84" i="6"/>
  <c r="DE88" i="6"/>
  <c r="DE92" i="6"/>
  <c r="DE96" i="6"/>
  <c r="DE100" i="6"/>
  <c r="DE104" i="6"/>
  <c r="DE108" i="6"/>
  <c r="DE112" i="6"/>
  <c r="DE116" i="6"/>
  <c r="DE120" i="6"/>
  <c r="DE124" i="6"/>
  <c r="DE63" i="6"/>
  <c r="DE67" i="6"/>
  <c r="DE71" i="6"/>
  <c r="DE75" i="6"/>
  <c r="DE79" i="6"/>
  <c r="DE83" i="6"/>
  <c r="DE87" i="6"/>
  <c r="DE91" i="6"/>
  <c r="DE95" i="6"/>
  <c r="DE99" i="6"/>
  <c r="DE103" i="6"/>
  <c r="DE107" i="6"/>
  <c r="DE111" i="6"/>
  <c r="DE115" i="6"/>
  <c r="DE119" i="6"/>
  <c r="DE123" i="6"/>
  <c r="DE62" i="6"/>
  <c r="DE66" i="6"/>
  <c r="DE70" i="6"/>
  <c r="DE74" i="6"/>
  <c r="DE78" i="6"/>
  <c r="DE82" i="6"/>
  <c r="DE86" i="6"/>
  <c r="DE90" i="6"/>
  <c r="DE94" i="6"/>
  <c r="DE98" i="6"/>
  <c r="DE102" i="6"/>
  <c r="DE106" i="6"/>
  <c r="DE110" i="6"/>
  <c r="DE114" i="6"/>
  <c r="DE118" i="6"/>
  <c r="DE122" i="6"/>
  <c r="DE126" i="6"/>
  <c r="DE61" i="6"/>
  <c r="DE65" i="6"/>
  <c r="DE69" i="6"/>
  <c r="DE73" i="6"/>
  <c r="DE77" i="6"/>
  <c r="DE81" i="6"/>
  <c r="DE85" i="6"/>
  <c r="DE89" i="6"/>
  <c r="DE93" i="6"/>
  <c r="DE97" i="6"/>
  <c r="DE101" i="6"/>
  <c r="DE105" i="6"/>
  <c r="DE109" i="6"/>
  <c r="DE113" i="6"/>
  <c r="DE117" i="6"/>
  <c r="DE121" i="6"/>
  <c r="DE125" i="6"/>
  <c r="DE130" i="6"/>
  <c r="DE134" i="6"/>
  <c r="DE138" i="6"/>
  <c r="DE142" i="6"/>
  <c r="DE146" i="6"/>
  <c r="DE150" i="6"/>
  <c r="DE154" i="6"/>
  <c r="DE158" i="6"/>
  <c r="DE162" i="6"/>
  <c r="DE166" i="6"/>
  <c r="DE170" i="6"/>
  <c r="DE174" i="6"/>
  <c r="DE178" i="6"/>
  <c r="DE182" i="6"/>
  <c r="DE186" i="6"/>
  <c r="DE129" i="6"/>
  <c r="DE133" i="6"/>
  <c r="DE137" i="6"/>
  <c r="DE141" i="6"/>
  <c r="DE145" i="6"/>
  <c r="DE149" i="6"/>
  <c r="DE153" i="6"/>
  <c r="DE157" i="6"/>
  <c r="DE161" i="6"/>
  <c r="DE165" i="6"/>
  <c r="DE169" i="6"/>
  <c r="DE173" i="6"/>
  <c r="DE177" i="6"/>
  <c r="DE181" i="6"/>
  <c r="DE185" i="6"/>
  <c r="DE189" i="6"/>
  <c r="DE128" i="6"/>
  <c r="DE132" i="6"/>
  <c r="DE136" i="6"/>
  <c r="DE140" i="6"/>
  <c r="DE144" i="6"/>
  <c r="DE148" i="6"/>
  <c r="DE152" i="6"/>
  <c r="DE156" i="6"/>
  <c r="DE160" i="6"/>
  <c r="DE164" i="6"/>
  <c r="DE168" i="6"/>
  <c r="DE172" i="6"/>
  <c r="DE176" i="6"/>
  <c r="DE180" i="6"/>
  <c r="DE184" i="6"/>
  <c r="DE188" i="6"/>
  <c r="DE127" i="6"/>
  <c r="DE159" i="6"/>
  <c r="DE171" i="6"/>
  <c r="DE187" i="6"/>
  <c r="DE191" i="6"/>
  <c r="DE193" i="6"/>
  <c r="DE197" i="6"/>
  <c r="DE201" i="6"/>
  <c r="DE205" i="6"/>
  <c r="DE147" i="6"/>
  <c r="DE135" i="6"/>
  <c r="DE167" i="6"/>
  <c r="DE183" i="6"/>
  <c r="DE192" i="6"/>
  <c r="DE196" i="6"/>
  <c r="DE200" i="6"/>
  <c r="DE204" i="6"/>
  <c r="DE155" i="6"/>
  <c r="DE190" i="6"/>
  <c r="DE143" i="6"/>
  <c r="DE179" i="6"/>
  <c r="DE195" i="6"/>
  <c r="DE199" i="6"/>
  <c r="DE203" i="6"/>
  <c r="DE207" i="6"/>
  <c r="DE208" i="6"/>
  <c r="DE209" i="6"/>
  <c r="DE210" i="6"/>
  <c r="DE211" i="6"/>
  <c r="DE212" i="6"/>
  <c r="DE213" i="6"/>
  <c r="DE214" i="6"/>
  <c r="DE215" i="6"/>
  <c r="DE216" i="6"/>
  <c r="DE217" i="6"/>
  <c r="DE218" i="6"/>
  <c r="DE219" i="6"/>
  <c r="DE220" i="6"/>
  <c r="DE221" i="6"/>
  <c r="DE222" i="6"/>
  <c r="DE223" i="6"/>
  <c r="DE224" i="6"/>
  <c r="DE225" i="6"/>
  <c r="DE226" i="6"/>
  <c r="DE227" i="6"/>
  <c r="DE228" i="6"/>
  <c r="DE229" i="6"/>
  <c r="DE230" i="6"/>
  <c r="DE131" i="6"/>
  <c r="DE163" i="6"/>
  <c r="DE151" i="6"/>
  <c r="DE175" i="6"/>
  <c r="DE194" i="6"/>
  <c r="DE198" i="6"/>
  <c r="DE202" i="6"/>
  <c r="DE206" i="6"/>
  <c r="DE139" i="6"/>
  <c r="DE386" i="6"/>
  <c r="DE387" i="6"/>
  <c r="DE388" i="6"/>
  <c r="DE389" i="6"/>
  <c r="DE390" i="6"/>
  <c r="DE391" i="6"/>
  <c r="DE392" i="6"/>
  <c r="DE421" i="6"/>
  <c r="DE393" i="6"/>
  <c r="DE394" i="6"/>
  <c r="DE395" i="6"/>
  <c r="DE396" i="6"/>
  <c r="DE397" i="6"/>
  <c r="DE398" i="6"/>
  <c r="DE399" i="6"/>
  <c r="DE400" i="6"/>
  <c r="DE401" i="6"/>
  <c r="DE402" i="6"/>
  <c r="DE403" i="6"/>
  <c r="DE404" i="6"/>
  <c r="DE405" i="6"/>
  <c r="DE406" i="6"/>
  <c r="DE407" i="6"/>
  <c r="DE408" i="6"/>
  <c r="DE409" i="6"/>
  <c r="DE410" i="6"/>
  <c r="DE411" i="6"/>
  <c r="DE412" i="6"/>
  <c r="DE413" i="6"/>
  <c r="DE414" i="6"/>
  <c r="DE415" i="6"/>
  <c r="DE416" i="6"/>
  <c r="DE417" i="6"/>
  <c r="DE371" i="6"/>
  <c r="DE372" i="6"/>
  <c r="DE373" i="6"/>
  <c r="DE374" i="6"/>
  <c r="DE375" i="6"/>
  <c r="DE376" i="6"/>
  <c r="DE377" i="6"/>
  <c r="DE419" i="6"/>
  <c r="DE420" i="6"/>
  <c r="DE436" i="6"/>
  <c r="DE442" i="6"/>
  <c r="DE449" i="6"/>
  <c r="DE456" i="6"/>
  <c r="DE463" i="6"/>
  <c r="DE467" i="6"/>
  <c r="DE470" i="6"/>
  <c r="DE472" i="6"/>
  <c r="DE475" i="6"/>
  <c r="DE426" i="6"/>
  <c r="DE432" i="6"/>
  <c r="DE446" i="6"/>
  <c r="DE453" i="6"/>
  <c r="DE460" i="6"/>
  <c r="DE480" i="6"/>
  <c r="DE437" i="6"/>
  <c r="DE438" i="6"/>
  <c r="DE450" i="6"/>
  <c r="DE457" i="6"/>
  <c r="DE464" i="6"/>
  <c r="DE473" i="6"/>
  <c r="DE478" i="6"/>
  <c r="DE378" i="6"/>
  <c r="DE379" i="6"/>
  <c r="DE380" i="6"/>
  <c r="DE381" i="6"/>
  <c r="DE382" i="6"/>
  <c r="DE383" i="6"/>
  <c r="DE384" i="6"/>
  <c r="DE385" i="6"/>
  <c r="DE427" i="6"/>
  <c r="DE433" i="6"/>
  <c r="DE439" i="6"/>
  <c r="DE443" i="6"/>
  <c r="DE454" i="6"/>
  <c r="DE461" i="6"/>
  <c r="DE468" i="6"/>
  <c r="DE476" i="6"/>
  <c r="DE423" i="6"/>
  <c r="DE428" i="6"/>
  <c r="DE447" i="6"/>
  <c r="DE458" i="6"/>
  <c r="DE465" i="6"/>
  <c r="DE471" i="6"/>
  <c r="DE481" i="6"/>
  <c r="DE418" i="6"/>
  <c r="DE424" i="6"/>
  <c r="DE430" i="6"/>
  <c r="DE435" i="6"/>
  <c r="DE441" i="6"/>
  <c r="DE448" i="6"/>
  <c r="DE455" i="6"/>
  <c r="DE469" i="6"/>
  <c r="DE422" i="6"/>
  <c r="DE425" i="6"/>
  <c r="DE431" i="6"/>
  <c r="DE445" i="6"/>
  <c r="DE452" i="6"/>
  <c r="DE459" i="6"/>
  <c r="DE477" i="6"/>
  <c r="DE231" i="6"/>
  <c r="DE232" i="6"/>
  <c r="DE233" i="6"/>
  <c r="DE234" i="6"/>
  <c r="DE235" i="6"/>
  <c r="DE236" i="6"/>
  <c r="DE237" i="6"/>
  <c r="DE238" i="6"/>
  <c r="DE239" i="6"/>
  <c r="DE240" i="6"/>
  <c r="DE241" i="6"/>
  <c r="DE242" i="6"/>
  <c r="DE243" i="6"/>
  <c r="DE244" i="6"/>
  <c r="DE245" i="6"/>
  <c r="DE246" i="6"/>
  <c r="DE247" i="6"/>
  <c r="DE248" i="6"/>
  <c r="DE249" i="6"/>
  <c r="DE250" i="6"/>
  <c r="DE251" i="6"/>
  <c r="DE252" i="6"/>
  <c r="DE253" i="6"/>
  <c r="DE254" i="6"/>
  <c r="DE255" i="6"/>
  <c r="DE256" i="6"/>
  <c r="DE257" i="6"/>
  <c r="DE258" i="6"/>
  <c r="DE259" i="6"/>
  <c r="DE260" i="6"/>
  <c r="DE261" i="6"/>
  <c r="DE262" i="6"/>
  <c r="DE263" i="6"/>
  <c r="DE264" i="6"/>
  <c r="DE265" i="6"/>
  <c r="DE266" i="6"/>
  <c r="DE267" i="6"/>
  <c r="DE268" i="6"/>
  <c r="DE269" i="6"/>
  <c r="DE270" i="6"/>
  <c r="DE271" i="6"/>
  <c r="DE272" i="6"/>
  <c r="DE273" i="6"/>
  <c r="DE274" i="6"/>
  <c r="DE275" i="6"/>
  <c r="DE276" i="6"/>
  <c r="DE277" i="6"/>
  <c r="DE278" i="6"/>
  <c r="DE279" i="6"/>
  <c r="DE280" i="6"/>
  <c r="DE281" i="6"/>
  <c r="DE282" i="6"/>
  <c r="DE283" i="6"/>
  <c r="DE284" i="6"/>
  <c r="DE285" i="6"/>
  <c r="DE286" i="6"/>
  <c r="DE287" i="6"/>
  <c r="DE288" i="6"/>
  <c r="DE289" i="6"/>
  <c r="DE290" i="6"/>
  <c r="DE291" i="6"/>
  <c r="DE292" i="6"/>
  <c r="DE293" i="6"/>
  <c r="DE294" i="6"/>
  <c r="DE295" i="6"/>
  <c r="DE296" i="6"/>
  <c r="DE297" i="6"/>
  <c r="DE298" i="6"/>
  <c r="DE299" i="6"/>
  <c r="DE300" i="6"/>
  <c r="DE301" i="6"/>
  <c r="DE302" i="6"/>
  <c r="DE303" i="6"/>
  <c r="DE304" i="6"/>
  <c r="DE305" i="6"/>
  <c r="DE306" i="6"/>
  <c r="DE307" i="6"/>
  <c r="DE308" i="6"/>
  <c r="DE309" i="6"/>
  <c r="DE310" i="6"/>
  <c r="DE311" i="6"/>
  <c r="DE312" i="6"/>
  <c r="DE313" i="6"/>
  <c r="DE314" i="6"/>
  <c r="DE315" i="6"/>
  <c r="DE484" i="6"/>
  <c r="DE489" i="6"/>
  <c r="DE506" i="6"/>
  <c r="DE521" i="6"/>
  <c r="DE545" i="6"/>
  <c r="DE553" i="6"/>
  <c r="DE554" i="6"/>
  <c r="DE555" i="6"/>
  <c r="DE556" i="6"/>
  <c r="DE557" i="6"/>
  <c r="DE316" i="6"/>
  <c r="DE317" i="6"/>
  <c r="DE334" i="6"/>
  <c r="DE344" i="6"/>
  <c r="DE349" i="6"/>
  <c r="DE354" i="6"/>
  <c r="DE501" i="6"/>
  <c r="DE511" i="6"/>
  <c r="DE526" i="6"/>
  <c r="DE451" i="6"/>
  <c r="DE462" i="6"/>
  <c r="DE482" i="6"/>
  <c r="DE486" i="6"/>
  <c r="DE492" i="6"/>
  <c r="DE495" i="6"/>
  <c r="DE500" i="6"/>
  <c r="DE505" i="6"/>
  <c r="DE516" i="6"/>
  <c r="DE522" i="6"/>
  <c r="DE542" i="6"/>
  <c r="DE550" i="6"/>
  <c r="DE328" i="6"/>
  <c r="DE330" i="6"/>
  <c r="DE343" i="6"/>
  <c r="DE350" i="6"/>
  <c r="DE360" i="6"/>
  <c r="DE366" i="6"/>
  <c r="DE369" i="6"/>
  <c r="DE429" i="6"/>
  <c r="DE474" i="6"/>
  <c r="DE499" i="6"/>
  <c r="DE515" i="6"/>
  <c r="DE518" i="6"/>
  <c r="DE523" i="6"/>
  <c r="DE540" i="6"/>
  <c r="DE547" i="6"/>
  <c r="DE558" i="6"/>
  <c r="DE326" i="6"/>
  <c r="DE434" i="6"/>
  <c r="DE440" i="6"/>
  <c r="DE488" i="6"/>
  <c r="DE491" i="6"/>
  <c r="DE504" i="6"/>
  <c r="DE509" i="6"/>
  <c r="DE512" i="6"/>
  <c r="DE524" i="6"/>
  <c r="DE527" i="6"/>
  <c r="DE529" i="6"/>
  <c r="DE531" i="6"/>
  <c r="DE533" i="6"/>
  <c r="DE535" i="6"/>
  <c r="DE537" i="6"/>
  <c r="DE539" i="6"/>
  <c r="DE544" i="6"/>
  <c r="DE552" i="6"/>
  <c r="DE559" i="6"/>
  <c r="DE319" i="6"/>
  <c r="DE321" i="6"/>
  <c r="DE322" i="6"/>
  <c r="DE329" i="6"/>
  <c r="DE340" i="6"/>
  <c r="DE346" i="6"/>
  <c r="DE348" i="6"/>
  <c r="DE351" i="6"/>
  <c r="DE356" i="6"/>
  <c r="DE362" i="6"/>
  <c r="DE364" i="6"/>
  <c r="DE365" i="6"/>
  <c r="DE370" i="6"/>
  <c r="DE479" i="6"/>
  <c r="DE528" i="6"/>
  <c r="DE532" i="6"/>
  <c r="DE483" i="6"/>
  <c r="DE485" i="6"/>
  <c r="DE494" i="6"/>
  <c r="DE498" i="6"/>
  <c r="DE503" i="6"/>
  <c r="DE510" i="6"/>
  <c r="DE513" i="6"/>
  <c r="DE525" i="6"/>
  <c r="DE541" i="6"/>
  <c r="DE549" i="6"/>
  <c r="DE324" i="6"/>
  <c r="DE332" i="6"/>
  <c r="DE335" i="6"/>
  <c r="DE336" i="6"/>
  <c r="DE338" i="6"/>
  <c r="DE342" i="6"/>
  <c r="DE359" i="6"/>
  <c r="DE361" i="6"/>
  <c r="DE520" i="6"/>
  <c r="DE466" i="6"/>
  <c r="DE487" i="6"/>
  <c r="DE497" i="6"/>
  <c r="DE508" i="6"/>
  <c r="DE546" i="6"/>
  <c r="DE320" i="6"/>
  <c r="DE325" i="6"/>
  <c r="DE331" i="6"/>
  <c r="DE337" i="6"/>
  <c r="DE339" i="6"/>
  <c r="DE345" i="6"/>
  <c r="DE358" i="6"/>
  <c r="DE368" i="6"/>
  <c r="DE496" i="6"/>
  <c r="DE444" i="6"/>
  <c r="DE490" i="6"/>
  <c r="DE493" i="6"/>
  <c r="DE502" i="6"/>
  <c r="DE507" i="6"/>
  <c r="DE514" i="6"/>
  <c r="DE517" i="6"/>
  <c r="DE519" i="6"/>
  <c r="DE543" i="6"/>
  <c r="DE551" i="6"/>
  <c r="DE318" i="6"/>
  <c r="DE323" i="6"/>
  <c r="DE327" i="6"/>
  <c r="DE333" i="6"/>
  <c r="DE341" i="6"/>
  <c r="DE347" i="6"/>
  <c r="DE352" i="6"/>
  <c r="DE353" i="6"/>
  <c r="DE355" i="6"/>
  <c r="DE357" i="6"/>
  <c r="DE363" i="6"/>
  <c r="DE367" i="6"/>
  <c r="DE530" i="6"/>
  <c r="DE534" i="6"/>
  <c r="JT560" i="6"/>
  <c r="JT63" i="6"/>
  <c r="JT67" i="6"/>
  <c r="JT71" i="6"/>
  <c r="JT75" i="6"/>
  <c r="JT79" i="6"/>
  <c r="JT83" i="6"/>
  <c r="JT87" i="6"/>
  <c r="JT91" i="6"/>
  <c r="JT95" i="6"/>
  <c r="JT99" i="6"/>
  <c r="JT103" i="6"/>
  <c r="JT107" i="6"/>
  <c r="JT111" i="6"/>
  <c r="JT115" i="6"/>
  <c r="JT119" i="6"/>
  <c r="JT123" i="6"/>
  <c r="JT62" i="6"/>
  <c r="JT66" i="6"/>
  <c r="JT70" i="6"/>
  <c r="JT74" i="6"/>
  <c r="JT78" i="6"/>
  <c r="JT82" i="6"/>
  <c r="JT86" i="6"/>
  <c r="JT90" i="6"/>
  <c r="JT94" i="6"/>
  <c r="JT98" i="6"/>
  <c r="JT102" i="6"/>
  <c r="JT106" i="6"/>
  <c r="JT110" i="6"/>
  <c r="JT114" i="6"/>
  <c r="JT118" i="6"/>
  <c r="JT122" i="6"/>
  <c r="JT61" i="6"/>
  <c r="JT65" i="6"/>
  <c r="JT69" i="6"/>
  <c r="JT73" i="6"/>
  <c r="JT77" i="6"/>
  <c r="JT81" i="6"/>
  <c r="JT85" i="6"/>
  <c r="JT89" i="6"/>
  <c r="JT93" i="6"/>
  <c r="JT97" i="6"/>
  <c r="JT101" i="6"/>
  <c r="JT105" i="6"/>
  <c r="JT109" i="6"/>
  <c r="JT113" i="6"/>
  <c r="JT117" i="6"/>
  <c r="JT121" i="6"/>
  <c r="JT125" i="6"/>
  <c r="JT64" i="6"/>
  <c r="JT68" i="6"/>
  <c r="JT72" i="6"/>
  <c r="JT76" i="6"/>
  <c r="JT80" i="6"/>
  <c r="JT84" i="6"/>
  <c r="JT88" i="6"/>
  <c r="JT92" i="6"/>
  <c r="JT96" i="6"/>
  <c r="JT100" i="6"/>
  <c r="JT104" i="6"/>
  <c r="JT108" i="6"/>
  <c r="JT112" i="6"/>
  <c r="JT116" i="6"/>
  <c r="JT120" i="6"/>
  <c r="JT124" i="6"/>
  <c r="JT129" i="6"/>
  <c r="JT133" i="6"/>
  <c r="JT137" i="6"/>
  <c r="JT141" i="6"/>
  <c r="JT145" i="6"/>
  <c r="JT149" i="6"/>
  <c r="JT153" i="6"/>
  <c r="JT157" i="6"/>
  <c r="JT161" i="6"/>
  <c r="JT165" i="6"/>
  <c r="JT169" i="6"/>
  <c r="JT173" i="6"/>
  <c r="JT177" i="6"/>
  <c r="JT181" i="6"/>
  <c r="JT185" i="6"/>
  <c r="JT189" i="6"/>
  <c r="JT128" i="6"/>
  <c r="JT132" i="6"/>
  <c r="JT136" i="6"/>
  <c r="JT140" i="6"/>
  <c r="JT144" i="6"/>
  <c r="JT148" i="6"/>
  <c r="JT152" i="6"/>
  <c r="JT156" i="6"/>
  <c r="JT160" i="6"/>
  <c r="JT164" i="6"/>
  <c r="JT168" i="6"/>
  <c r="JT172" i="6"/>
  <c r="JT176" i="6"/>
  <c r="JT180" i="6"/>
  <c r="JT184" i="6"/>
  <c r="JT188" i="6"/>
  <c r="JT127" i="6"/>
  <c r="JT131" i="6"/>
  <c r="JT135" i="6"/>
  <c r="JT139" i="6"/>
  <c r="JT143" i="6"/>
  <c r="JT147" i="6"/>
  <c r="JT151" i="6"/>
  <c r="JT155" i="6"/>
  <c r="JT159" i="6"/>
  <c r="JT163" i="6"/>
  <c r="JT167" i="6"/>
  <c r="JT171" i="6"/>
  <c r="JT175" i="6"/>
  <c r="JT179" i="6"/>
  <c r="JT183" i="6"/>
  <c r="JT187" i="6"/>
  <c r="JT191" i="6"/>
  <c r="JT126" i="6"/>
  <c r="JT158" i="6"/>
  <c r="JT170" i="6"/>
  <c r="JT186" i="6"/>
  <c r="JT190" i="6"/>
  <c r="JT192" i="6"/>
  <c r="JT196" i="6"/>
  <c r="JT200" i="6"/>
  <c r="JT204" i="6"/>
  <c r="JT146" i="6"/>
  <c r="JT134" i="6"/>
  <c r="JT166" i="6"/>
  <c r="JT182" i="6"/>
  <c r="JT195" i="6"/>
  <c r="JT199" i="6"/>
  <c r="JT203" i="6"/>
  <c r="JT154" i="6"/>
  <c r="JT142" i="6"/>
  <c r="JT178" i="6"/>
  <c r="JT194" i="6"/>
  <c r="JT198" i="6"/>
  <c r="JT202" i="6"/>
  <c r="JT206" i="6"/>
  <c r="JT207" i="6"/>
  <c r="JT208" i="6"/>
  <c r="JT209" i="6"/>
  <c r="JT210" i="6"/>
  <c r="JT211" i="6"/>
  <c r="JT212" i="6"/>
  <c r="JT213" i="6"/>
  <c r="JT214" i="6"/>
  <c r="JT215" i="6"/>
  <c r="JT216" i="6"/>
  <c r="JT217" i="6"/>
  <c r="JT218" i="6"/>
  <c r="JT219" i="6"/>
  <c r="JT220" i="6"/>
  <c r="JT221" i="6"/>
  <c r="JT222" i="6"/>
  <c r="JT223" i="6"/>
  <c r="JT224" i="6"/>
  <c r="JT225" i="6"/>
  <c r="JT226" i="6"/>
  <c r="JT227" i="6"/>
  <c r="JT228" i="6"/>
  <c r="JT229" i="6"/>
  <c r="JT230" i="6"/>
  <c r="JT130" i="6"/>
  <c r="JT162" i="6"/>
  <c r="JT150" i="6"/>
  <c r="JT174" i="6"/>
  <c r="JT193" i="6"/>
  <c r="JT197" i="6"/>
  <c r="JT201" i="6"/>
  <c r="JT205" i="6"/>
  <c r="JT138" i="6"/>
  <c r="JT385" i="6"/>
  <c r="JT386" i="6"/>
  <c r="JT387" i="6"/>
  <c r="JT388" i="6"/>
  <c r="JT389" i="6"/>
  <c r="JT390" i="6"/>
  <c r="JT391" i="6"/>
  <c r="JT392" i="6"/>
  <c r="JT393" i="6"/>
  <c r="JT394" i="6"/>
  <c r="JT395" i="6"/>
  <c r="JT396" i="6"/>
  <c r="JT397" i="6"/>
  <c r="JT398" i="6"/>
  <c r="JT399" i="6"/>
  <c r="JT400" i="6"/>
  <c r="JT401" i="6"/>
  <c r="JT402" i="6"/>
  <c r="JT403" i="6"/>
  <c r="JT404" i="6"/>
  <c r="JT405" i="6"/>
  <c r="JT422" i="6"/>
  <c r="JT406" i="6"/>
  <c r="JT407" i="6"/>
  <c r="JT408" i="6"/>
  <c r="JT409" i="6"/>
  <c r="JT410" i="6"/>
  <c r="JT411" i="6"/>
  <c r="JT412" i="6"/>
  <c r="JT413" i="6"/>
  <c r="JT414" i="6"/>
  <c r="JT415" i="6"/>
  <c r="JT416" i="6"/>
  <c r="JT417" i="6"/>
  <c r="JT371" i="6"/>
  <c r="JT372" i="6"/>
  <c r="JT373" i="6"/>
  <c r="JT374" i="6"/>
  <c r="JT375" i="6"/>
  <c r="JT376" i="6"/>
  <c r="JT377" i="6"/>
  <c r="JT419" i="6"/>
  <c r="JT425" i="6"/>
  <c r="JT431" i="6"/>
  <c r="JT445" i="6"/>
  <c r="JT452" i="6"/>
  <c r="JT459" i="6"/>
  <c r="JT472" i="6"/>
  <c r="JT477" i="6"/>
  <c r="JT420" i="6"/>
  <c r="JT436" i="6"/>
  <c r="JT442" i="6"/>
  <c r="JT449" i="6"/>
  <c r="JT456" i="6"/>
  <c r="JT463" i="6"/>
  <c r="JT467" i="6"/>
  <c r="JT426" i="6"/>
  <c r="JT432" i="6"/>
  <c r="JT437" i="6"/>
  <c r="JT446" i="6"/>
  <c r="JT453" i="6"/>
  <c r="JT460" i="6"/>
  <c r="JT470" i="6"/>
  <c r="JT475" i="6"/>
  <c r="JT378" i="6"/>
  <c r="JT379" i="6"/>
  <c r="JT380" i="6"/>
  <c r="JT381" i="6"/>
  <c r="JT382" i="6"/>
  <c r="JT383" i="6"/>
  <c r="JT384" i="6"/>
  <c r="JT438" i="6"/>
  <c r="JT450" i="6"/>
  <c r="JT457" i="6"/>
  <c r="JT464" i="6"/>
  <c r="JT473" i="6"/>
  <c r="JT480" i="6"/>
  <c r="JT427" i="6"/>
  <c r="JT433" i="6"/>
  <c r="JT439" i="6"/>
  <c r="JT443" i="6"/>
  <c r="JT454" i="6"/>
  <c r="JT461" i="6"/>
  <c r="JT478" i="6"/>
  <c r="JT418" i="6"/>
  <c r="JT429" i="6"/>
  <c r="JT440" i="6"/>
  <c r="JT444" i="6"/>
  <c r="JT451" i="6"/>
  <c r="JT462" i="6"/>
  <c r="JT471" i="6"/>
  <c r="JT421" i="6"/>
  <c r="JT424" i="6"/>
  <c r="JT430" i="6"/>
  <c r="JT435" i="6"/>
  <c r="JT441" i="6"/>
  <c r="JT448" i="6"/>
  <c r="JT455" i="6"/>
  <c r="JT466" i="6"/>
  <c r="JT469" i="6"/>
  <c r="JT474" i="6"/>
  <c r="JT479" i="6"/>
  <c r="JT231" i="6"/>
  <c r="JT232" i="6"/>
  <c r="JT233" i="6"/>
  <c r="JT234" i="6"/>
  <c r="JT235" i="6"/>
  <c r="JT236" i="6"/>
  <c r="JT237" i="6"/>
  <c r="JT238" i="6"/>
  <c r="JT239" i="6"/>
  <c r="JT240" i="6"/>
  <c r="JT241" i="6"/>
  <c r="JT242" i="6"/>
  <c r="JT243" i="6"/>
  <c r="JT244" i="6"/>
  <c r="JT245" i="6"/>
  <c r="JT246" i="6"/>
  <c r="JT247" i="6"/>
  <c r="JT248" i="6"/>
  <c r="JT249" i="6"/>
  <c r="JT250" i="6"/>
  <c r="JT251" i="6"/>
  <c r="JT252" i="6"/>
  <c r="JT253" i="6"/>
  <c r="JT254" i="6"/>
  <c r="JT255" i="6"/>
  <c r="JT256" i="6"/>
  <c r="JT257" i="6"/>
  <c r="JT258" i="6"/>
  <c r="JT259" i="6"/>
  <c r="JT260" i="6"/>
  <c r="JT261" i="6"/>
  <c r="JT262" i="6"/>
  <c r="JT263" i="6"/>
  <c r="JT264" i="6"/>
  <c r="JT265" i="6"/>
  <c r="JT266" i="6"/>
  <c r="JT267" i="6"/>
  <c r="JT268" i="6"/>
  <c r="JT269" i="6"/>
  <c r="JT270" i="6"/>
  <c r="JT271" i="6"/>
  <c r="JT272" i="6"/>
  <c r="JT273" i="6"/>
  <c r="JT274" i="6"/>
  <c r="JT275" i="6"/>
  <c r="JT276" i="6"/>
  <c r="JT277" i="6"/>
  <c r="JT278" i="6"/>
  <c r="JT279" i="6"/>
  <c r="JT280" i="6"/>
  <c r="JT281" i="6"/>
  <c r="JT282" i="6"/>
  <c r="JT283" i="6"/>
  <c r="JT284" i="6"/>
  <c r="JT285" i="6"/>
  <c r="JT286" i="6"/>
  <c r="JT287" i="6"/>
  <c r="JT288" i="6"/>
  <c r="JT289" i="6"/>
  <c r="JT290" i="6"/>
  <c r="JT291" i="6"/>
  <c r="JT292" i="6"/>
  <c r="JT293" i="6"/>
  <c r="JT294" i="6"/>
  <c r="JT295" i="6"/>
  <c r="JT296" i="6"/>
  <c r="JT297" i="6"/>
  <c r="JT298" i="6"/>
  <c r="JT299" i="6"/>
  <c r="JT300" i="6"/>
  <c r="JT301" i="6"/>
  <c r="JT302" i="6"/>
  <c r="JT303" i="6"/>
  <c r="JT304" i="6"/>
  <c r="JT305" i="6"/>
  <c r="JT306" i="6"/>
  <c r="JT307" i="6"/>
  <c r="JT308" i="6"/>
  <c r="JT309" i="6"/>
  <c r="JT310" i="6"/>
  <c r="JT311" i="6"/>
  <c r="JT312" i="6"/>
  <c r="JT313" i="6"/>
  <c r="JT314" i="6"/>
  <c r="JT315" i="6"/>
  <c r="JT559" i="6"/>
  <c r="LY558" i="6"/>
  <c r="FJ557" i="6"/>
  <c r="FJ556" i="6"/>
  <c r="FJ555" i="6"/>
  <c r="FJ554" i="6"/>
  <c r="FJ553" i="6"/>
  <c r="LY551" i="6"/>
  <c r="JT549" i="6"/>
  <c r="AZ548" i="6"/>
  <c r="HO547" i="6"/>
  <c r="FJ545" i="6"/>
  <c r="LY543" i="6"/>
  <c r="JT541" i="6"/>
  <c r="HO540" i="6"/>
  <c r="JT538" i="6"/>
  <c r="AZ538" i="6"/>
  <c r="JT536" i="6"/>
  <c r="AZ536" i="6"/>
  <c r="JT534" i="6"/>
  <c r="AZ534" i="6"/>
  <c r="JT532" i="6"/>
  <c r="AZ532" i="6"/>
  <c r="JT530" i="6"/>
  <c r="AZ530" i="6"/>
  <c r="JT528" i="6"/>
  <c r="AZ528" i="6"/>
  <c r="JT526" i="6"/>
  <c r="AZ526" i="6"/>
  <c r="JT523" i="6"/>
  <c r="FJ521" i="6"/>
  <c r="LY520" i="6"/>
  <c r="AZ520" i="6"/>
  <c r="LY516" i="6"/>
  <c r="HO513" i="6"/>
  <c r="HO512" i="6"/>
  <c r="LY511" i="6"/>
  <c r="HO510" i="6"/>
  <c r="FJ508" i="6"/>
  <c r="AZ506" i="6"/>
  <c r="LY504" i="6"/>
  <c r="JT504" i="6"/>
  <c r="FJ503" i="6"/>
  <c r="HO498" i="6"/>
  <c r="HO494" i="6"/>
  <c r="LY491" i="6"/>
  <c r="JT491" i="6"/>
  <c r="HO491" i="6"/>
  <c r="AZ489" i="6"/>
  <c r="LY488" i="6"/>
  <c r="JT488" i="6"/>
  <c r="LY485" i="6"/>
  <c r="JT485" i="6"/>
  <c r="HO485" i="6"/>
  <c r="LY483" i="6"/>
  <c r="JT483" i="6"/>
  <c r="HO483" i="6"/>
  <c r="FJ481" i="6"/>
  <c r="AZ455" i="6"/>
  <c r="FJ444" i="6"/>
  <c r="LY560" i="6"/>
  <c r="LY63" i="6"/>
  <c r="LY67" i="6"/>
  <c r="LY71" i="6"/>
  <c r="LY75" i="6"/>
  <c r="LY79" i="6"/>
  <c r="LY83" i="6"/>
  <c r="LY62" i="6"/>
  <c r="LY66" i="6"/>
  <c r="LY70" i="6"/>
  <c r="LY74" i="6"/>
  <c r="LY78" i="6"/>
  <c r="LY82" i="6"/>
  <c r="LY61" i="6"/>
  <c r="LY65" i="6"/>
  <c r="LY69" i="6"/>
  <c r="LY73" i="6"/>
  <c r="LY77" i="6"/>
  <c r="LY81" i="6"/>
  <c r="LY64" i="6"/>
  <c r="LY68" i="6"/>
  <c r="LY72" i="6"/>
  <c r="LY76" i="6"/>
  <c r="LY80" i="6"/>
  <c r="LY84" i="6"/>
  <c r="LY204" i="6"/>
  <c r="LY203" i="6"/>
  <c r="LY206" i="6"/>
  <c r="LY207" i="6"/>
  <c r="LY208" i="6"/>
  <c r="LY209" i="6"/>
  <c r="LY210" i="6"/>
  <c r="LY211" i="6"/>
  <c r="LY212" i="6"/>
  <c r="LY213" i="6"/>
  <c r="LY214" i="6"/>
  <c r="LY215" i="6"/>
  <c r="LY216" i="6"/>
  <c r="LY217" i="6"/>
  <c r="LY218" i="6"/>
  <c r="LY219" i="6"/>
  <c r="LY220" i="6"/>
  <c r="LY221" i="6"/>
  <c r="LY222" i="6"/>
  <c r="LY223" i="6"/>
  <c r="LY224" i="6"/>
  <c r="LY225" i="6"/>
  <c r="LY226" i="6"/>
  <c r="LY227" i="6"/>
  <c r="LY228" i="6"/>
  <c r="LY229" i="6"/>
  <c r="LY205" i="6"/>
  <c r="LY385" i="6"/>
  <c r="LY386" i="6"/>
  <c r="LY387" i="6"/>
  <c r="LY388" i="6"/>
  <c r="LY389" i="6"/>
  <c r="LY390" i="6"/>
  <c r="LY391" i="6"/>
  <c r="LY392" i="6"/>
  <c r="LY393" i="6"/>
  <c r="LY394" i="6"/>
  <c r="LY395" i="6"/>
  <c r="LY396" i="6"/>
  <c r="LY397" i="6"/>
  <c r="LY398" i="6"/>
  <c r="LY399" i="6"/>
  <c r="LY400" i="6"/>
  <c r="LY401" i="6"/>
  <c r="LY402" i="6"/>
  <c r="LY403" i="6"/>
  <c r="LY404" i="6"/>
  <c r="LY422" i="6"/>
  <c r="LY405" i="6"/>
  <c r="LY406" i="6"/>
  <c r="LY407" i="6"/>
  <c r="LY408" i="6"/>
  <c r="LY409" i="6"/>
  <c r="LY410" i="6"/>
  <c r="LY411" i="6"/>
  <c r="LY412" i="6"/>
  <c r="LY413" i="6"/>
  <c r="LY414" i="6"/>
  <c r="LY415" i="6"/>
  <c r="LY416" i="6"/>
  <c r="LY370" i="6"/>
  <c r="LY371" i="6"/>
  <c r="LY372" i="6"/>
  <c r="LY373" i="6"/>
  <c r="LY374" i="6"/>
  <c r="LY375" i="6"/>
  <c r="LY376" i="6"/>
  <c r="LY377" i="6"/>
  <c r="LY419" i="6"/>
  <c r="LY425" i="6"/>
  <c r="LY441" i="6"/>
  <c r="LY452" i="6"/>
  <c r="LY459" i="6"/>
  <c r="LY472" i="6"/>
  <c r="LY474" i="6"/>
  <c r="LY477" i="6"/>
  <c r="LY420" i="6"/>
  <c r="LY431" i="6"/>
  <c r="LY436" i="6"/>
  <c r="LY445" i="6"/>
  <c r="LY456" i="6"/>
  <c r="LY463" i="6"/>
  <c r="LY426" i="6"/>
  <c r="LY432" i="6"/>
  <c r="LY437" i="6"/>
  <c r="LY442" i="6"/>
  <c r="LY449" i="6"/>
  <c r="LY460" i="6"/>
  <c r="LY467" i="6"/>
  <c r="LY470" i="6"/>
  <c r="LY475" i="6"/>
  <c r="LY378" i="6"/>
  <c r="LY379" i="6"/>
  <c r="LY380" i="6"/>
  <c r="LY381" i="6"/>
  <c r="LY382" i="6"/>
  <c r="LY383" i="6"/>
  <c r="LY384" i="6"/>
  <c r="LY438" i="6"/>
  <c r="LY446" i="6"/>
  <c r="LY453" i="6"/>
  <c r="LY464" i="6"/>
  <c r="LY427" i="6"/>
  <c r="LY433" i="6"/>
  <c r="LY439" i="6"/>
  <c r="LY443" i="6"/>
  <c r="LY450" i="6"/>
  <c r="LY457" i="6"/>
  <c r="LY473" i="6"/>
  <c r="LY478" i="6"/>
  <c r="LY417" i="6"/>
  <c r="LY418" i="6"/>
  <c r="LY429" i="6"/>
  <c r="LY434" i="6"/>
  <c r="LY440" i="6"/>
  <c r="LY444" i="6"/>
  <c r="LY451" i="6"/>
  <c r="LY458" i="6"/>
  <c r="LY471" i="6"/>
  <c r="LY476" i="6"/>
  <c r="LY421" i="6"/>
  <c r="LY424" i="6"/>
  <c r="LY430" i="6"/>
  <c r="LY435" i="6"/>
  <c r="LY448" i="6"/>
  <c r="LY455" i="6"/>
  <c r="LY462" i="6"/>
  <c r="LY466" i="6"/>
  <c r="LY469" i="6"/>
  <c r="LY479" i="6"/>
  <c r="LY230" i="6"/>
  <c r="LY231" i="6"/>
  <c r="LY232" i="6"/>
  <c r="LY233" i="6"/>
  <c r="LY234" i="6"/>
  <c r="LY235" i="6"/>
  <c r="LY236" i="6"/>
  <c r="LY237" i="6"/>
  <c r="LY238" i="6"/>
  <c r="LY239" i="6"/>
  <c r="LY240" i="6"/>
  <c r="LY241" i="6"/>
  <c r="LY242" i="6"/>
  <c r="LY243" i="6"/>
  <c r="LY244" i="6"/>
  <c r="LY245" i="6"/>
  <c r="LY246" i="6"/>
  <c r="LY247" i="6"/>
  <c r="LY248" i="6"/>
  <c r="LY249" i="6"/>
  <c r="LY250" i="6"/>
  <c r="LY251" i="6"/>
  <c r="LY252" i="6"/>
  <c r="LY253" i="6"/>
  <c r="LY254" i="6"/>
  <c r="LY255" i="6"/>
  <c r="LY256" i="6"/>
  <c r="LY257" i="6"/>
  <c r="LY258" i="6"/>
  <c r="LY259" i="6"/>
  <c r="LY260" i="6"/>
  <c r="LY261" i="6"/>
  <c r="LY262" i="6"/>
  <c r="LY263" i="6"/>
  <c r="LY264" i="6"/>
  <c r="LY265" i="6"/>
  <c r="LY266" i="6"/>
  <c r="LY267" i="6"/>
  <c r="LY268" i="6"/>
  <c r="LY269" i="6"/>
  <c r="LY270" i="6"/>
  <c r="LY271" i="6"/>
  <c r="LY272" i="6"/>
  <c r="LY273" i="6"/>
  <c r="LY274" i="6"/>
  <c r="LY275" i="6"/>
  <c r="LY276" i="6"/>
  <c r="LY277" i="6"/>
  <c r="LY278" i="6"/>
  <c r="LY279" i="6"/>
  <c r="LY280" i="6"/>
  <c r="LY281" i="6"/>
  <c r="LY282" i="6"/>
  <c r="LY283" i="6"/>
  <c r="LY284" i="6"/>
  <c r="LY285" i="6"/>
  <c r="LY286" i="6"/>
  <c r="LY287" i="6"/>
  <c r="LY288" i="6"/>
  <c r="LY289" i="6"/>
  <c r="LY290" i="6"/>
  <c r="LY291" i="6"/>
  <c r="LY292" i="6"/>
  <c r="LY293" i="6"/>
  <c r="LY294" i="6"/>
  <c r="LY295" i="6"/>
  <c r="LY296" i="6"/>
  <c r="LY297" i="6"/>
  <c r="LY298" i="6"/>
  <c r="LY299" i="6"/>
  <c r="LY300" i="6"/>
  <c r="LY301" i="6"/>
  <c r="LY302" i="6"/>
  <c r="LY303" i="6"/>
  <c r="LY304" i="6"/>
  <c r="LY305" i="6"/>
  <c r="LY306" i="6"/>
  <c r="LY307" i="6"/>
  <c r="LY308" i="6"/>
  <c r="LY309" i="6"/>
  <c r="LY310" i="6"/>
  <c r="LY311" i="6"/>
  <c r="LY312" i="6"/>
  <c r="LY313" i="6"/>
  <c r="LY314" i="6"/>
  <c r="JT558" i="6"/>
  <c r="LY557" i="6"/>
  <c r="JT552" i="6"/>
  <c r="AZ551" i="6"/>
  <c r="HO550" i="6"/>
  <c r="FJ548" i="6"/>
  <c r="LY546" i="6"/>
  <c r="JT544" i="6"/>
  <c r="AZ543" i="6"/>
  <c r="HO542" i="6"/>
  <c r="JT539" i="6"/>
  <c r="FJ538" i="6"/>
  <c r="LY537" i="6"/>
  <c r="FJ536" i="6"/>
  <c r="LY535" i="6"/>
  <c r="FJ534" i="6"/>
  <c r="LY533" i="6"/>
  <c r="FJ532" i="6"/>
  <c r="LY531" i="6"/>
  <c r="FJ530" i="6"/>
  <c r="LY529" i="6"/>
  <c r="FJ528" i="6"/>
  <c r="LY527" i="6"/>
  <c r="FJ526" i="6"/>
  <c r="LY525" i="6"/>
  <c r="HO525" i="6"/>
  <c r="JT522" i="6"/>
  <c r="FJ520" i="6"/>
  <c r="LY519" i="6"/>
  <c r="AZ519" i="6"/>
  <c r="HO518" i="6"/>
  <c r="LY517" i="6"/>
  <c r="HO517" i="6"/>
  <c r="JT516" i="6"/>
  <c r="FJ515" i="6"/>
  <c r="FJ513" i="6"/>
  <c r="FJ512" i="6"/>
  <c r="JT511" i="6"/>
  <c r="FJ510" i="6"/>
  <c r="JT509" i="6"/>
  <c r="HO504" i="6"/>
  <c r="AZ501" i="6"/>
  <c r="LY499" i="6"/>
  <c r="JT499" i="6"/>
  <c r="HO499" i="6"/>
  <c r="FJ498" i="6"/>
  <c r="AZ496" i="6"/>
  <c r="FJ494" i="6"/>
  <c r="FJ491" i="6"/>
  <c r="HO488" i="6"/>
  <c r="FJ485" i="6"/>
  <c r="FJ483" i="6"/>
  <c r="AZ481" i="6"/>
  <c r="LY480" i="6"/>
  <c r="HO480" i="6"/>
  <c r="JT476" i="6"/>
  <c r="HO476" i="6"/>
  <c r="AZ466" i="6"/>
  <c r="LY465" i="6"/>
  <c r="JT465" i="6"/>
  <c r="JT557" i="6"/>
  <c r="HO557" i="6"/>
  <c r="HO556" i="6"/>
  <c r="HO555" i="6"/>
  <c r="HO554" i="6"/>
  <c r="HO553" i="6"/>
  <c r="FJ551" i="6"/>
  <c r="LY549" i="6"/>
  <c r="JT547" i="6"/>
  <c r="AZ546" i="6"/>
  <c r="HO545" i="6"/>
  <c r="FJ543" i="6"/>
  <c r="LY541" i="6"/>
  <c r="JT540" i="6"/>
  <c r="HO537" i="6"/>
  <c r="HO535" i="6"/>
  <c r="HO533" i="6"/>
  <c r="HO531" i="6"/>
  <c r="HO529" i="6"/>
  <c r="HO527" i="6"/>
  <c r="HO524" i="6"/>
  <c r="JT521" i="6"/>
  <c r="FJ519" i="6"/>
  <c r="LY518" i="6"/>
  <c r="HO516" i="6"/>
  <c r="AZ516" i="6"/>
  <c r="LY514" i="6"/>
  <c r="AZ514" i="6"/>
  <c r="AZ511" i="6"/>
  <c r="HO509" i="6"/>
  <c r="AZ507" i="6"/>
  <c r="LY505" i="6"/>
  <c r="JT505" i="6"/>
  <c r="HO505" i="6"/>
  <c r="FJ504" i="6"/>
  <c r="AZ502" i="6"/>
  <c r="LY500" i="6"/>
  <c r="JT500" i="6"/>
  <c r="FJ499" i="6"/>
  <c r="LY495" i="6"/>
  <c r="JT495" i="6"/>
  <c r="HO495" i="6"/>
  <c r="AZ493" i="6"/>
  <c r="LY492" i="6"/>
  <c r="JT492" i="6"/>
  <c r="AZ490" i="6"/>
  <c r="FJ488" i="6"/>
  <c r="LY556" i="6"/>
  <c r="LY555" i="6"/>
  <c r="LY554" i="6"/>
  <c r="LY553" i="6"/>
  <c r="LY552" i="6"/>
  <c r="JT550" i="6"/>
  <c r="AZ549" i="6"/>
  <c r="HO548" i="6"/>
  <c r="FJ546" i="6"/>
  <c r="LY544" i="6"/>
  <c r="JT542" i="6"/>
  <c r="AZ541" i="6"/>
  <c r="AZ525" i="6"/>
  <c r="HO523" i="6"/>
  <c r="JT520" i="6"/>
  <c r="HO511" i="6"/>
  <c r="FJ509" i="6"/>
  <c r="AZ508" i="6"/>
  <c r="LY506" i="6"/>
  <c r="JT506" i="6"/>
  <c r="FJ505" i="6"/>
  <c r="HO500" i="6"/>
  <c r="AZ497" i="6"/>
  <c r="FJ495" i="6"/>
  <c r="HO492" i="6"/>
  <c r="LY489" i="6"/>
  <c r="JT489" i="6"/>
  <c r="HO489" i="6"/>
  <c r="AZ487" i="6"/>
  <c r="LY486" i="6"/>
  <c r="JT486" i="6"/>
  <c r="AZ483" i="6"/>
  <c r="LY482" i="6"/>
  <c r="JT482" i="6"/>
  <c r="JT458" i="6"/>
  <c r="HO458" i="6"/>
  <c r="FJ458" i="6"/>
  <c r="AZ448" i="6"/>
  <c r="LY447" i="6"/>
  <c r="JT447" i="6"/>
  <c r="HO440" i="6"/>
  <c r="FJ440" i="6"/>
  <c r="JT434" i="6"/>
  <c r="FJ434" i="6"/>
  <c r="HO63" i="6"/>
  <c r="HO67" i="6"/>
  <c r="HO71" i="6"/>
  <c r="HO75" i="6"/>
  <c r="HO79" i="6"/>
  <c r="HO83" i="6"/>
  <c r="HO62" i="6"/>
  <c r="HO66" i="6"/>
  <c r="HO70" i="6"/>
  <c r="HO74" i="6"/>
  <c r="HO78" i="6"/>
  <c r="HO82" i="6"/>
  <c r="HO61" i="6"/>
  <c r="HO65" i="6"/>
  <c r="HO69" i="6"/>
  <c r="HO73" i="6"/>
  <c r="HO77" i="6"/>
  <c r="HO81" i="6"/>
  <c r="HO64" i="6"/>
  <c r="HO68" i="6"/>
  <c r="HO72" i="6"/>
  <c r="HO76" i="6"/>
  <c r="HO80" i="6"/>
  <c r="HO84" i="6"/>
  <c r="HO421" i="6"/>
  <c r="HO422" i="6"/>
  <c r="HO411" i="6"/>
  <c r="HO412" i="6"/>
  <c r="HO413" i="6"/>
  <c r="HO414" i="6"/>
  <c r="HO415" i="6"/>
  <c r="HO416" i="6"/>
  <c r="HO417" i="6"/>
  <c r="HO419" i="6"/>
  <c r="HO425" i="6"/>
  <c r="HO431" i="6"/>
  <c r="HO436" i="6"/>
  <c r="HO445" i="6"/>
  <c r="HO452" i="6"/>
  <c r="HO463" i="6"/>
  <c r="HO472" i="6"/>
  <c r="HO477" i="6"/>
  <c r="HO420" i="6"/>
  <c r="HO442" i="6"/>
  <c r="HO449" i="6"/>
  <c r="HO456" i="6"/>
  <c r="HO467" i="6"/>
  <c r="HO470" i="6"/>
  <c r="HO426" i="6"/>
  <c r="HO432" i="6"/>
  <c r="HO437" i="6"/>
  <c r="HO446" i="6"/>
  <c r="HO453" i="6"/>
  <c r="HO460" i="6"/>
  <c r="HO475" i="6"/>
  <c r="HO427" i="6"/>
  <c r="HO433" i="6"/>
  <c r="HO438" i="6"/>
  <c r="HO443" i="6"/>
  <c r="HO450" i="6"/>
  <c r="HO457" i="6"/>
  <c r="HO464" i="6"/>
  <c r="HO473" i="6"/>
  <c r="HO478" i="6"/>
  <c r="HO439" i="6"/>
  <c r="HO447" i="6"/>
  <c r="HO454" i="6"/>
  <c r="HO461" i="6"/>
  <c r="HO465" i="6"/>
  <c r="HO468" i="6"/>
  <c r="HO418" i="6"/>
  <c r="HO424" i="6"/>
  <c r="HO429" i="6"/>
  <c r="HO430" i="6"/>
  <c r="HO444" i="6"/>
  <c r="HO455" i="6"/>
  <c r="HO462" i="6"/>
  <c r="HO466" i="6"/>
  <c r="HO469" i="6"/>
  <c r="HO435" i="6"/>
  <c r="HO441" i="6"/>
  <c r="HO448" i="6"/>
  <c r="HO459" i="6"/>
  <c r="HO474" i="6"/>
  <c r="HO479" i="6"/>
  <c r="HO559" i="6"/>
  <c r="AZ559" i="6"/>
  <c r="JT556" i="6"/>
  <c r="JT555" i="6"/>
  <c r="JT554" i="6"/>
  <c r="JT553" i="6"/>
  <c r="AZ552" i="6"/>
  <c r="HO551" i="6"/>
  <c r="FJ549" i="6"/>
  <c r="LY547" i="6"/>
  <c r="JT545" i="6"/>
  <c r="AZ544" i="6"/>
  <c r="HO543" i="6"/>
  <c r="FJ541" i="6"/>
  <c r="LY540" i="6"/>
  <c r="AZ539" i="6"/>
  <c r="JT537" i="6"/>
  <c r="AZ537" i="6"/>
  <c r="JT535" i="6"/>
  <c r="AZ535" i="6"/>
  <c r="JT533" i="6"/>
  <c r="AZ533" i="6"/>
  <c r="JT531" i="6"/>
  <c r="AZ531" i="6"/>
  <c r="JT529" i="6"/>
  <c r="AZ529" i="6"/>
  <c r="JT527" i="6"/>
  <c r="AZ527" i="6"/>
  <c r="JT525" i="6"/>
  <c r="FJ525" i="6"/>
  <c r="LY524" i="6"/>
  <c r="AZ524" i="6"/>
  <c r="HO522" i="6"/>
  <c r="JT519" i="6"/>
  <c r="AZ518" i="6"/>
  <c r="FJ516" i="6"/>
  <c r="JT514" i="6"/>
  <c r="AZ513" i="6"/>
  <c r="FJ511" i="6"/>
  <c r="AZ510" i="6"/>
  <c r="HO506" i="6"/>
  <c r="AZ503" i="6"/>
  <c r="LY501" i="6"/>
  <c r="JT501" i="6"/>
  <c r="HO501" i="6"/>
  <c r="FJ500" i="6"/>
  <c r="AZ498" i="6"/>
  <c r="LY496" i="6"/>
  <c r="JT496" i="6"/>
  <c r="AZ494" i="6"/>
  <c r="FJ492" i="6"/>
  <c r="HO486" i="6"/>
  <c r="AZ485" i="6"/>
  <c r="LY484" i="6"/>
  <c r="JT484" i="6"/>
  <c r="HO482" i="6"/>
  <c r="AZ474" i="6"/>
  <c r="FJ64" i="6"/>
  <c r="FJ68" i="6"/>
  <c r="FJ72" i="6"/>
  <c r="FJ76" i="6"/>
  <c r="FJ80" i="6"/>
  <c r="FJ84" i="6"/>
  <c r="FJ63" i="6"/>
  <c r="FJ67" i="6"/>
  <c r="FJ71" i="6"/>
  <c r="FJ75" i="6"/>
  <c r="FJ79" i="6"/>
  <c r="FJ83" i="6"/>
  <c r="FJ62" i="6"/>
  <c r="FJ66" i="6"/>
  <c r="FJ70" i="6"/>
  <c r="FJ74" i="6"/>
  <c r="FJ78" i="6"/>
  <c r="FJ82" i="6"/>
  <c r="FJ61" i="6"/>
  <c r="FJ65" i="6"/>
  <c r="FJ69" i="6"/>
  <c r="FJ73" i="6"/>
  <c r="FJ77" i="6"/>
  <c r="FJ81" i="6"/>
  <c r="FJ421" i="6"/>
  <c r="FJ422" i="6"/>
  <c r="FJ411" i="6"/>
  <c r="FJ412" i="6"/>
  <c r="FJ413" i="6"/>
  <c r="FJ414" i="6"/>
  <c r="FJ415" i="6"/>
  <c r="FJ416" i="6"/>
  <c r="FJ417" i="6"/>
  <c r="FJ419" i="6"/>
  <c r="FJ425" i="6"/>
  <c r="FJ431" i="6"/>
  <c r="FJ436" i="6"/>
  <c r="FJ449" i="6"/>
  <c r="FJ456" i="6"/>
  <c r="FJ463" i="6"/>
  <c r="FJ467" i="6"/>
  <c r="FJ470" i="6"/>
  <c r="FJ472" i="6"/>
  <c r="FJ420" i="6"/>
  <c r="FJ426" i="6"/>
  <c r="FJ432" i="6"/>
  <c r="FJ442" i="6"/>
  <c r="FJ453" i="6"/>
  <c r="FJ460" i="6"/>
  <c r="FJ475" i="6"/>
  <c r="FJ480" i="6"/>
  <c r="FJ437" i="6"/>
  <c r="FJ446" i="6"/>
  <c r="FJ457" i="6"/>
  <c r="FJ464" i="6"/>
  <c r="FJ473" i="6"/>
  <c r="FJ478" i="6"/>
  <c r="FJ427" i="6"/>
  <c r="FJ433" i="6"/>
  <c r="FJ438" i="6"/>
  <c r="FJ439" i="6"/>
  <c r="FJ443" i="6"/>
  <c r="FJ450" i="6"/>
  <c r="FJ461" i="6"/>
  <c r="FJ468" i="6"/>
  <c r="FJ423" i="6"/>
  <c r="FJ447" i="6"/>
  <c r="FJ454" i="6"/>
  <c r="FJ465" i="6"/>
  <c r="FJ471" i="6"/>
  <c r="FJ476" i="6"/>
  <c r="FJ418" i="6"/>
  <c r="FJ424" i="6"/>
  <c r="FJ430" i="6"/>
  <c r="FJ448" i="6"/>
  <c r="FJ455" i="6"/>
  <c r="FJ462" i="6"/>
  <c r="FJ466" i="6"/>
  <c r="FJ469" i="6"/>
  <c r="FJ474" i="6"/>
  <c r="FJ479" i="6"/>
  <c r="FJ435" i="6"/>
  <c r="FJ441" i="6"/>
  <c r="FJ445" i="6"/>
  <c r="FJ452" i="6"/>
  <c r="FJ459" i="6"/>
  <c r="FJ477" i="6"/>
  <c r="FJ559" i="6"/>
  <c r="HO558" i="6"/>
  <c r="AZ558" i="6"/>
  <c r="FJ552" i="6"/>
  <c r="LY550" i="6"/>
  <c r="JT548" i="6"/>
  <c r="AZ547" i="6"/>
  <c r="HO546" i="6"/>
  <c r="FJ544" i="6"/>
  <c r="LY542" i="6"/>
  <c r="AZ540" i="6"/>
  <c r="FJ539" i="6"/>
  <c r="LY538" i="6"/>
  <c r="FJ537" i="6"/>
  <c r="LY536" i="6"/>
  <c r="FJ535" i="6"/>
  <c r="LY534" i="6"/>
  <c r="FJ533" i="6"/>
  <c r="LY532" i="6"/>
  <c r="FJ531" i="6"/>
  <c r="LY530" i="6"/>
  <c r="FJ529" i="6"/>
  <c r="LY528" i="6"/>
  <c r="FJ527" i="6"/>
  <c r="LY526" i="6"/>
  <c r="FJ524" i="6"/>
  <c r="LY523" i="6"/>
  <c r="AZ523" i="6"/>
  <c r="HO521" i="6"/>
  <c r="JT518" i="6"/>
  <c r="FJ518" i="6"/>
  <c r="AZ517" i="6"/>
  <c r="LY515" i="6"/>
  <c r="HO514" i="6"/>
  <c r="LY513" i="6"/>
  <c r="LY512" i="6"/>
  <c r="AZ512" i="6"/>
  <c r="LY510" i="6"/>
  <c r="AZ509" i="6"/>
  <c r="LY507" i="6"/>
  <c r="JT507" i="6"/>
  <c r="HO507" i="6"/>
  <c r="FJ506" i="6"/>
  <c r="AZ504" i="6"/>
  <c r="LY502" i="6"/>
  <c r="JT502" i="6"/>
  <c r="FJ501" i="6"/>
  <c r="HO496" i="6"/>
  <c r="LY493" i="6"/>
  <c r="JT493" i="6"/>
  <c r="HO493" i="6"/>
  <c r="AZ491" i="6"/>
  <c r="LY490" i="6"/>
  <c r="JT490" i="6"/>
  <c r="AZ488" i="6"/>
  <c r="FJ486" i="6"/>
  <c r="HO484" i="6"/>
  <c r="FJ482" i="6"/>
  <c r="LY461" i="6"/>
  <c r="HO451" i="6"/>
  <c r="FJ451" i="6"/>
  <c r="AZ64" i="6"/>
  <c r="AZ68" i="6"/>
  <c r="AZ72" i="6"/>
  <c r="AZ76" i="6"/>
  <c r="AZ80" i="6"/>
  <c r="AZ84" i="6"/>
  <c r="AZ88" i="6"/>
  <c r="AZ92" i="6"/>
  <c r="AZ96" i="6"/>
  <c r="AZ100" i="6"/>
  <c r="AZ104" i="6"/>
  <c r="AZ108" i="6"/>
  <c r="AZ112" i="6"/>
  <c r="AZ116" i="6"/>
  <c r="AZ120" i="6"/>
  <c r="AZ124" i="6"/>
  <c r="AZ63" i="6"/>
  <c r="AZ67" i="6"/>
  <c r="AZ71" i="6"/>
  <c r="AZ75" i="6"/>
  <c r="AZ79" i="6"/>
  <c r="AZ83" i="6"/>
  <c r="AZ87" i="6"/>
  <c r="AZ91" i="6"/>
  <c r="AZ95" i="6"/>
  <c r="AZ99" i="6"/>
  <c r="AZ103" i="6"/>
  <c r="AZ107" i="6"/>
  <c r="AZ111" i="6"/>
  <c r="AZ115" i="6"/>
  <c r="AZ119" i="6"/>
  <c r="AZ123" i="6"/>
  <c r="AZ62" i="6"/>
  <c r="AZ66" i="6"/>
  <c r="AZ70" i="6"/>
  <c r="AZ74" i="6"/>
  <c r="AZ78" i="6"/>
  <c r="AZ82" i="6"/>
  <c r="AZ86" i="6"/>
  <c r="AZ90" i="6"/>
  <c r="AZ94" i="6"/>
  <c r="AZ98" i="6"/>
  <c r="AZ102" i="6"/>
  <c r="AZ106" i="6"/>
  <c r="AZ110" i="6"/>
  <c r="AZ114" i="6"/>
  <c r="AZ118" i="6"/>
  <c r="AZ122" i="6"/>
  <c r="AZ126" i="6"/>
  <c r="AZ61" i="6"/>
  <c r="AZ65" i="6"/>
  <c r="AZ69" i="6"/>
  <c r="AZ73" i="6"/>
  <c r="AZ77" i="6"/>
  <c r="AZ81" i="6"/>
  <c r="AZ85" i="6"/>
  <c r="AZ89" i="6"/>
  <c r="AZ93" i="6"/>
  <c r="AZ97" i="6"/>
  <c r="AZ101" i="6"/>
  <c r="AZ105" i="6"/>
  <c r="AZ109" i="6"/>
  <c r="AZ113" i="6"/>
  <c r="AZ117" i="6"/>
  <c r="AZ121" i="6"/>
  <c r="AZ125" i="6"/>
  <c r="AZ130" i="6"/>
  <c r="AZ134" i="6"/>
  <c r="AZ138" i="6"/>
  <c r="AZ142" i="6"/>
  <c r="AZ146" i="6"/>
  <c r="AZ150" i="6"/>
  <c r="AZ154" i="6"/>
  <c r="AZ158" i="6"/>
  <c r="AZ162" i="6"/>
  <c r="AZ166" i="6"/>
  <c r="AZ170" i="6"/>
  <c r="AZ174" i="6"/>
  <c r="AZ178" i="6"/>
  <c r="AZ182" i="6"/>
  <c r="AZ186" i="6"/>
  <c r="AZ190" i="6"/>
  <c r="AZ129" i="6"/>
  <c r="AZ133" i="6"/>
  <c r="AZ137" i="6"/>
  <c r="AZ141" i="6"/>
  <c r="AZ145" i="6"/>
  <c r="AZ149" i="6"/>
  <c r="AZ153" i="6"/>
  <c r="AZ157" i="6"/>
  <c r="AZ161" i="6"/>
  <c r="AZ165" i="6"/>
  <c r="AZ169" i="6"/>
  <c r="AZ173" i="6"/>
  <c r="AZ177" i="6"/>
  <c r="AZ181" i="6"/>
  <c r="AZ185" i="6"/>
  <c r="AZ189" i="6"/>
  <c r="AZ128" i="6"/>
  <c r="AZ132" i="6"/>
  <c r="AZ136" i="6"/>
  <c r="AZ140" i="6"/>
  <c r="AZ144" i="6"/>
  <c r="AZ148" i="6"/>
  <c r="AZ152" i="6"/>
  <c r="AZ156" i="6"/>
  <c r="AZ160" i="6"/>
  <c r="AZ164" i="6"/>
  <c r="AZ168" i="6"/>
  <c r="AZ172" i="6"/>
  <c r="AZ176" i="6"/>
  <c r="AZ180" i="6"/>
  <c r="AZ184" i="6"/>
  <c r="AZ188" i="6"/>
  <c r="AZ192" i="6"/>
  <c r="AZ127" i="6"/>
  <c r="AZ159" i="6"/>
  <c r="AZ171" i="6"/>
  <c r="AZ187" i="6"/>
  <c r="AZ191" i="6"/>
  <c r="AZ193" i="6"/>
  <c r="AZ197" i="6"/>
  <c r="AZ201" i="6"/>
  <c r="AZ205" i="6"/>
  <c r="AZ147" i="6"/>
  <c r="AZ135" i="6"/>
  <c r="AZ167" i="6"/>
  <c r="AZ183" i="6"/>
  <c r="AZ196" i="6"/>
  <c r="AZ200" i="6"/>
  <c r="AZ204" i="6"/>
  <c r="AZ155" i="6"/>
  <c r="AZ143" i="6"/>
  <c r="AZ179" i="6"/>
  <c r="AZ195" i="6"/>
  <c r="AZ199" i="6"/>
  <c r="AZ203" i="6"/>
  <c r="AZ207" i="6"/>
  <c r="AZ208" i="6"/>
  <c r="AZ209" i="6"/>
  <c r="AZ210" i="6"/>
  <c r="AZ211" i="6"/>
  <c r="AZ212" i="6"/>
  <c r="AZ213" i="6"/>
  <c r="AZ214" i="6"/>
  <c r="AZ215" i="6"/>
  <c r="AZ216" i="6"/>
  <c r="AZ217" i="6"/>
  <c r="AZ218" i="6"/>
  <c r="AZ219" i="6"/>
  <c r="AZ220" i="6"/>
  <c r="AZ221" i="6"/>
  <c r="AZ222" i="6"/>
  <c r="AZ223" i="6"/>
  <c r="AZ224" i="6"/>
  <c r="AZ225" i="6"/>
  <c r="AZ226" i="6"/>
  <c r="AZ227" i="6"/>
  <c r="AZ228" i="6"/>
  <c r="AZ229" i="6"/>
  <c r="AZ230" i="6"/>
  <c r="AZ131" i="6"/>
  <c r="AZ163" i="6"/>
  <c r="AZ151" i="6"/>
  <c r="AZ175" i="6"/>
  <c r="AZ194" i="6"/>
  <c r="AZ198" i="6"/>
  <c r="AZ202" i="6"/>
  <c r="AZ206" i="6"/>
  <c r="AZ139" i="6"/>
  <c r="AZ386" i="6"/>
  <c r="AZ387" i="6"/>
  <c r="AZ388" i="6"/>
  <c r="AZ389" i="6"/>
  <c r="AZ390" i="6"/>
  <c r="AZ391" i="6"/>
  <c r="AZ392" i="6"/>
  <c r="AZ393" i="6"/>
  <c r="AZ394" i="6"/>
  <c r="AZ395" i="6"/>
  <c r="AZ396" i="6"/>
  <c r="AZ397" i="6"/>
  <c r="AZ398" i="6"/>
  <c r="AZ399" i="6"/>
  <c r="AZ400" i="6"/>
  <c r="AZ401" i="6"/>
  <c r="AZ402" i="6"/>
  <c r="AZ403" i="6"/>
  <c r="AZ404" i="6"/>
  <c r="AZ405" i="6"/>
  <c r="AZ406" i="6"/>
  <c r="AZ407" i="6"/>
  <c r="AZ408" i="6"/>
  <c r="AZ409" i="6"/>
  <c r="AZ410" i="6"/>
  <c r="AZ411" i="6"/>
  <c r="AZ412" i="6"/>
  <c r="AZ413" i="6"/>
  <c r="AZ414" i="6"/>
  <c r="AZ415" i="6"/>
  <c r="AZ416" i="6"/>
  <c r="AZ417" i="6"/>
  <c r="AZ371" i="6"/>
  <c r="AZ372" i="6"/>
  <c r="AZ373" i="6"/>
  <c r="AZ374" i="6"/>
  <c r="AZ375" i="6"/>
  <c r="AZ376" i="6"/>
  <c r="AZ377" i="6"/>
  <c r="AZ378" i="6"/>
  <c r="AZ420" i="6"/>
  <c r="AZ436" i="6"/>
  <c r="AZ442" i="6"/>
  <c r="AZ449" i="6"/>
  <c r="AZ460" i="6"/>
  <c r="AZ475" i="6"/>
  <c r="AZ480" i="6"/>
  <c r="AZ421" i="6"/>
  <c r="AZ426" i="6"/>
  <c r="AZ432" i="6"/>
  <c r="AZ437" i="6"/>
  <c r="AZ446" i="6"/>
  <c r="AZ453" i="6"/>
  <c r="AZ464" i="6"/>
  <c r="AZ473" i="6"/>
  <c r="AZ478" i="6"/>
  <c r="AZ427" i="6"/>
  <c r="AZ438" i="6"/>
  <c r="AZ443" i="6"/>
  <c r="AZ450" i="6"/>
  <c r="AZ457" i="6"/>
  <c r="AZ468" i="6"/>
  <c r="AZ379" i="6"/>
  <c r="AZ380" i="6"/>
  <c r="AZ381" i="6"/>
  <c r="AZ382" i="6"/>
  <c r="AZ383" i="6"/>
  <c r="AZ384" i="6"/>
  <c r="AZ385" i="6"/>
  <c r="AZ433" i="6"/>
  <c r="AZ439" i="6"/>
  <c r="AZ447" i="6"/>
  <c r="AZ454" i="6"/>
  <c r="AZ461" i="6"/>
  <c r="AZ471" i="6"/>
  <c r="AZ476" i="6"/>
  <c r="AZ423" i="6"/>
  <c r="AZ428" i="6"/>
  <c r="AZ434" i="6"/>
  <c r="AZ440" i="6"/>
  <c r="AZ444" i="6"/>
  <c r="AZ451" i="6"/>
  <c r="AZ458" i="6"/>
  <c r="AZ465" i="6"/>
  <c r="AZ479" i="6"/>
  <c r="AZ418" i="6"/>
  <c r="AZ419" i="6"/>
  <c r="AZ430" i="6"/>
  <c r="AZ435" i="6"/>
  <c r="AZ441" i="6"/>
  <c r="AZ452" i="6"/>
  <c r="AZ459" i="6"/>
  <c r="AZ469" i="6"/>
  <c r="AZ422" i="6"/>
  <c r="AZ425" i="6"/>
  <c r="AZ431" i="6"/>
  <c r="AZ445" i="6"/>
  <c r="AZ456" i="6"/>
  <c r="AZ463" i="6"/>
  <c r="AZ467" i="6"/>
  <c r="AZ470" i="6"/>
  <c r="AZ472" i="6"/>
  <c r="AZ477" i="6"/>
  <c r="AZ231" i="6"/>
  <c r="AZ232" i="6"/>
  <c r="AZ233" i="6"/>
  <c r="AZ234" i="6"/>
  <c r="AZ235" i="6"/>
  <c r="AZ236" i="6"/>
  <c r="AZ237" i="6"/>
  <c r="AZ238" i="6"/>
  <c r="AZ239" i="6"/>
  <c r="AZ240" i="6"/>
  <c r="AZ241" i="6"/>
  <c r="AZ242" i="6"/>
  <c r="AZ243" i="6"/>
  <c r="AZ244" i="6"/>
  <c r="AZ245" i="6"/>
  <c r="AZ246" i="6"/>
  <c r="AZ247" i="6"/>
  <c r="AZ248" i="6"/>
  <c r="AZ249" i="6"/>
  <c r="AZ250" i="6"/>
  <c r="AZ251" i="6"/>
  <c r="AZ252" i="6"/>
  <c r="AZ253" i="6"/>
  <c r="AZ254" i="6"/>
  <c r="AZ255" i="6"/>
  <c r="AZ256" i="6"/>
  <c r="AZ257" i="6"/>
  <c r="AZ258" i="6"/>
  <c r="AZ259" i="6"/>
  <c r="AZ260" i="6"/>
  <c r="AZ261" i="6"/>
  <c r="AZ262" i="6"/>
  <c r="AZ263" i="6"/>
  <c r="AZ264" i="6"/>
  <c r="AZ265" i="6"/>
  <c r="AZ266" i="6"/>
  <c r="AZ267" i="6"/>
  <c r="AZ268" i="6"/>
  <c r="AZ269" i="6"/>
  <c r="AZ270" i="6"/>
  <c r="AZ271" i="6"/>
  <c r="AZ272" i="6"/>
  <c r="AZ273" i="6"/>
  <c r="AZ274" i="6"/>
  <c r="AZ275" i="6"/>
  <c r="AZ276" i="6"/>
  <c r="AZ277" i="6"/>
  <c r="AZ278" i="6"/>
  <c r="AZ279" i="6"/>
  <c r="AZ280" i="6"/>
  <c r="AZ281" i="6"/>
  <c r="AZ282" i="6"/>
  <c r="AZ283" i="6"/>
  <c r="AZ284" i="6"/>
  <c r="AZ285" i="6"/>
  <c r="AZ286" i="6"/>
  <c r="AZ287" i="6"/>
  <c r="AZ288" i="6"/>
  <c r="AZ289" i="6"/>
  <c r="AZ290" i="6"/>
  <c r="AZ291" i="6"/>
  <c r="AZ292" i="6"/>
  <c r="AZ293" i="6"/>
  <c r="AZ294" i="6"/>
  <c r="AZ295" i="6"/>
  <c r="AZ296" i="6"/>
  <c r="AZ297" i="6"/>
  <c r="AZ298" i="6"/>
  <c r="AZ299" i="6"/>
  <c r="AZ300" i="6"/>
  <c r="AZ301" i="6"/>
  <c r="AZ302" i="6"/>
  <c r="AZ303" i="6"/>
  <c r="AZ304" i="6"/>
  <c r="AZ305" i="6"/>
  <c r="AZ306" i="6"/>
  <c r="AZ307" i="6"/>
  <c r="AZ308" i="6"/>
  <c r="AZ309" i="6"/>
  <c r="AZ310" i="6"/>
  <c r="AZ311" i="6"/>
  <c r="AZ312" i="6"/>
  <c r="AZ313" i="6"/>
  <c r="AZ314" i="6"/>
  <c r="AZ315" i="6"/>
  <c r="FJ558" i="6"/>
  <c r="JT551" i="6"/>
  <c r="AZ550" i="6"/>
  <c r="HO549" i="6"/>
  <c r="FJ547" i="6"/>
  <c r="LY545" i="6"/>
  <c r="JT543" i="6"/>
  <c r="AZ542" i="6"/>
  <c r="HO541" i="6"/>
  <c r="FJ540" i="6"/>
  <c r="LY539" i="6"/>
  <c r="HO538" i="6"/>
  <c r="HO536" i="6"/>
  <c r="HO534" i="6"/>
  <c r="HO532" i="6"/>
  <c r="HO530" i="6"/>
  <c r="HO528" i="6"/>
  <c r="HO526" i="6"/>
  <c r="FJ523" i="6"/>
  <c r="LY522" i="6"/>
  <c r="AZ522" i="6"/>
  <c r="HO520" i="6"/>
  <c r="JT517" i="6"/>
  <c r="FJ517" i="6"/>
  <c r="JT515" i="6"/>
  <c r="FJ514" i="6"/>
  <c r="LY508" i="6"/>
  <c r="JT508" i="6"/>
  <c r="FJ507" i="6"/>
  <c r="HO502" i="6"/>
  <c r="AZ499" i="6"/>
  <c r="LY497" i="6"/>
  <c r="JT497" i="6"/>
  <c r="HO497" i="6"/>
  <c r="FJ496" i="6"/>
  <c r="FJ493" i="6"/>
  <c r="HO490" i="6"/>
  <c r="LY487" i="6"/>
  <c r="JT487" i="6"/>
  <c r="HO487" i="6"/>
  <c r="FJ484" i="6"/>
  <c r="AZ482" i="6"/>
  <c r="HO471" i="6"/>
  <c r="AZ424" i="6"/>
  <c r="LY423" i="6"/>
  <c r="JT423" i="6"/>
  <c r="HO423" i="6"/>
  <c r="AY560" i="6"/>
  <c r="AY61" i="6"/>
  <c r="AY63" i="6"/>
  <c r="AY62" i="6"/>
  <c r="AY65" i="6"/>
  <c r="AY64" i="6"/>
  <c r="AY66" i="6"/>
  <c r="AY67" i="6"/>
  <c r="AY68" i="6"/>
  <c r="AY69" i="6"/>
  <c r="AY70" i="6"/>
  <c r="AY75" i="6"/>
  <c r="AY74" i="6"/>
  <c r="AY78" i="6"/>
  <c r="AY72" i="6"/>
  <c r="AY77" i="6"/>
  <c r="AY76" i="6"/>
  <c r="AY71" i="6"/>
  <c r="AY73" i="6"/>
  <c r="AY80" i="6"/>
  <c r="AY84" i="6"/>
  <c r="AY79" i="6"/>
  <c r="AY82" i="6"/>
  <c r="AY86" i="6"/>
  <c r="AY81" i="6"/>
  <c r="AY85" i="6"/>
  <c r="AY89" i="6"/>
  <c r="AY93" i="6"/>
  <c r="AY92" i="6"/>
  <c r="AY87" i="6"/>
  <c r="AY88" i="6"/>
  <c r="AY91" i="6"/>
  <c r="AY95" i="6"/>
  <c r="AY96" i="6"/>
  <c r="AY100" i="6"/>
  <c r="AY99" i="6"/>
  <c r="AY98" i="6"/>
  <c r="AY102" i="6"/>
  <c r="AY83" i="6"/>
  <c r="AY97" i="6"/>
  <c r="AY101" i="6"/>
  <c r="AY104" i="6"/>
  <c r="AY108" i="6"/>
  <c r="AY107" i="6"/>
  <c r="AY90" i="6"/>
  <c r="AY106" i="6"/>
  <c r="AY110" i="6"/>
  <c r="AY94" i="6"/>
  <c r="AY105" i="6"/>
  <c r="AY109" i="6"/>
  <c r="AY114" i="6"/>
  <c r="AY113" i="6"/>
  <c r="AY117" i="6"/>
  <c r="AY112" i="6"/>
  <c r="AY116" i="6"/>
  <c r="AY103" i="6"/>
  <c r="AY111" i="6"/>
  <c r="AY115" i="6"/>
  <c r="AY121" i="6"/>
  <c r="AY125" i="6"/>
  <c r="AY120" i="6"/>
  <c r="AY124" i="6"/>
  <c r="AY119" i="6"/>
  <c r="AY123" i="6"/>
  <c r="AY118" i="6"/>
  <c r="AY127" i="6"/>
  <c r="AY131" i="6"/>
  <c r="AY135" i="6"/>
  <c r="AY130" i="6"/>
  <c r="AY134" i="6"/>
  <c r="AY122" i="6"/>
  <c r="AY126" i="6"/>
  <c r="AY129" i="6"/>
  <c r="AY133" i="6"/>
  <c r="AY128" i="6"/>
  <c r="AY132" i="6"/>
  <c r="AY138" i="6"/>
  <c r="AY142" i="6"/>
  <c r="AY146" i="6"/>
  <c r="AY150" i="6"/>
  <c r="AY137" i="6"/>
  <c r="AY141" i="6"/>
  <c r="AY145" i="6"/>
  <c r="AY136" i="6"/>
  <c r="AY140" i="6"/>
  <c r="AY144" i="6"/>
  <c r="AY148" i="6"/>
  <c r="AY152" i="6"/>
  <c r="AY139" i="6"/>
  <c r="AY143" i="6"/>
  <c r="AY147" i="6"/>
  <c r="AY151" i="6"/>
  <c r="AY149" i="6"/>
  <c r="AY154" i="6"/>
  <c r="AY157" i="6"/>
  <c r="AY161" i="6"/>
  <c r="AY165" i="6"/>
  <c r="AY153" i="6"/>
  <c r="AY156" i="6"/>
  <c r="AY160" i="6"/>
  <c r="AY164" i="6"/>
  <c r="AY168" i="6"/>
  <c r="AY155" i="6"/>
  <c r="AY159" i="6"/>
  <c r="AY163" i="6"/>
  <c r="AY167" i="6"/>
  <c r="AY158" i="6"/>
  <c r="AY162" i="6"/>
  <c r="AY166" i="6"/>
  <c r="AY170" i="6"/>
  <c r="AY171" i="6"/>
  <c r="AY174" i="6"/>
  <c r="AY178" i="6"/>
  <c r="AY182" i="6"/>
  <c r="AY186" i="6"/>
  <c r="AY173" i="6"/>
  <c r="AY177" i="6"/>
  <c r="AY181" i="6"/>
  <c r="AY185" i="6"/>
  <c r="AY172" i="6"/>
  <c r="AY176" i="6"/>
  <c r="AY180" i="6"/>
  <c r="AY184" i="6"/>
  <c r="AY175" i="6"/>
  <c r="AY179" i="6"/>
  <c r="AY183" i="6"/>
  <c r="AY187" i="6"/>
  <c r="AY169" i="6"/>
  <c r="AY188" i="6"/>
  <c r="AY192" i="6"/>
  <c r="AY196" i="6"/>
  <c r="AY200" i="6"/>
  <c r="AY204" i="6"/>
  <c r="AY191" i="6"/>
  <c r="AY195" i="6"/>
  <c r="AY199" i="6"/>
  <c r="AY203" i="6"/>
  <c r="AY190" i="6"/>
  <c r="AY194" i="6"/>
  <c r="AY198" i="6"/>
  <c r="AY202" i="6"/>
  <c r="AY189" i="6"/>
  <c r="AY193" i="6"/>
  <c r="AY197" i="6"/>
  <c r="AY201" i="6"/>
  <c r="AY205" i="6"/>
  <c r="AY207" i="6"/>
  <c r="AY208" i="6"/>
  <c r="AY209" i="6"/>
  <c r="AY210" i="6"/>
  <c r="AY211" i="6"/>
  <c r="AY212" i="6"/>
  <c r="AY213" i="6"/>
  <c r="AY214" i="6"/>
  <c r="AY215" i="6"/>
  <c r="AY216" i="6"/>
  <c r="AY217" i="6"/>
  <c r="AY218" i="6"/>
  <c r="AY219" i="6"/>
  <c r="AY220" i="6"/>
  <c r="AY221" i="6"/>
  <c r="AY222" i="6"/>
  <c r="AY206" i="6"/>
  <c r="AY223" i="6"/>
  <c r="AY224" i="6"/>
  <c r="AY225" i="6"/>
  <c r="AY226" i="6"/>
  <c r="AY227" i="6"/>
  <c r="AY228" i="6"/>
  <c r="AY229" i="6"/>
  <c r="AY230" i="6"/>
  <c r="AY231" i="6"/>
  <c r="AY232" i="6"/>
  <c r="AY233" i="6"/>
  <c r="AY234" i="6"/>
  <c r="AY235" i="6"/>
  <c r="AY236" i="6"/>
  <c r="AY237" i="6"/>
  <c r="AY238" i="6"/>
  <c r="AY239" i="6"/>
  <c r="AY240" i="6"/>
  <c r="AY241" i="6"/>
  <c r="AY242" i="6"/>
  <c r="AY243" i="6"/>
  <c r="AY244" i="6"/>
  <c r="AY245" i="6"/>
  <c r="AY246" i="6"/>
  <c r="AY247" i="6"/>
  <c r="AY248" i="6"/>
  <c r="AY249" i="6"/>
  <c r="AY250" i="6"/>
  <c r="AY251" i="6"/>
  <c r="AY252" i="6"/>
  <c r="AY253" i="6"/>
  <c r="AY254" i="6"/>
  <c r="AY255" i="6"/>
  <c r="AY256" i="6"/>
  <c r="AY257" i="6"/>
  <c r="AY258" i="6"/>
  <c r="AY259" i="6"/>
  <c r="AY260" i="6"/>
  <c r="AY261" i="6"/>
  <c r="AY262" i="6"/>
  <c r="AY263" i="6"/>
  <c r="AY264" i="6"/>
  <c r="AY265" i="6"/>
  <c r="AY266" i="6"/>
  <c r="AY267" i="6"/>
  <c r="AY268" i="6"/>
  <c r="AY269" i="6"/>
  <c r="AY270" i="6"/>
  <c r="AY271" i="6"/>
  <c r="AY272" i="6"/>
  <c r="AY273" i="6"/>
  <c r="AY274" i="6"/>
  <c r="AY275" i="6"/>
  <c r="AY276" i="6"/>
  <c r="AY277" i="6"/>
  <c r="AY278" i="6"/>
  <c r="AY279" i="6"/>
  <c r="AY280" i="6"/>
  <c r="AY281" i="6"/>
  <c r="AY282" i="6"/>
  <c r="AY283" i="6"/>
  <c r="AY284" i="6"/>
  <c r="AY285" i="6"/>
  <c r="AY286" i="6"/>
  <c r="AY287" i="6"/>
  <c r="AY288" i="6"/>
  <c r="AY289" i="6"/>
  <c r="AY290" i="6"/>
  <c r="AY291" i="6"/>
  <c r="AY292" i="6"/>
  <c r="AY293" i="6"/>
  <c r="AY294" i="6"/>
  <c r="AY295" i="6"/>
  <c r="AY296" i="6"/>
  <c r="AY297" i="6"/>
  <c r="AY298" i="6"/>
  <c r="AY299" i="6"/>
  <c r="AY300" i="6"/>
  <c r="AY301" i="6"/>
  <c r="AY302" i="6"/>
  <c r="AY303" i="6"/>
  <c r="AY304" i="6"/>
  <c r="AY305" i="6"/>
  <c r="AY306" i="6"/>
  <c r="AY307" i="6"/>
  <c r="AY308" i="6"/>
  <c r="AY309" i="6"/>
  <c r="AY310" i="6"/>
  <c r="AY311" i="6"/>
  <c r="AY312" i="6"/>
  <c r="AY313" i="6"/>
  <c r="AY314" i="6"/>
  <c r="AY315" i="6"/>
  <c r="AY316" i="6"/>
  <c r="AY317" i="6"/>
  <c r="AY318" i="6"/>
  <c r="AY319" i="6"/>
  <c r="AY320" i="6"/>
  <c r="AY321" i="6"/>
  <c r="AY322" i="6"/>
  <c r="AY323" i="6"/>
  <c r="AY324" i="6"/>
  <c r="AY325" i="6"/>
  <c r="AY326" i="6"/>
  <c r="AY327" i="6"/>
  <c r="AY328" i="6"/>
  <c r="AY329" i="6"/>
  <c r="AY330" i="6"/>
  <c r="AY331" i="6"/>
  <c r="AY332" i="6"/>
  <c r="AY333" i="6"/>
  <c r="AY334" i="6"/>
  <c r="AY335" i="6"/>
  <c r="AY336" i="6"/>
  <c r="AY337" i="6"/>
  <c r="AY338" i="6"/>
  <c r="AY339" i="6"/>
  <c r="AY340" i="6"/>
  <c r="AY341" i="6"/>
  <c r="AY342" i="6"/>
  <c r="AY343" i="6"/>
  <c r="AY344" i="6"/>
  <c r="AY345" i="6"/>
  <c r="AY346" i="6"/>
  <c r="AY347" i="6"/>
  <c r="AY348" i="6"/>
  <c r="AY349" i="6"/>
  <c r="AY350" i="6"/>
  <c r="AY351" i="6"/>
  <c r="AY352" i="6"/>
  <c r="AY353" i="6"/>
  <c r="AY354" i="6"/>
  <c r="AY355" i="6"/>
  <c r="AY356" i="6"/>
  <c r="AY357" i="6"/>
  <c r="AY358" i="6"/>
  <c r="AY359" i="6"/>
  <c r="AY360" i="6"/>
  <c r="AY361" i="6"/>
  <c r="AY362" i="6"/>
  <c r="AY363" i="6"/>
  <c r="AY364" i="6"/>
  <c r="AY365" i="6"/>
  <c r="AY366" i="6"/>
  <c r="AY367" i="6"/>
  <c r="AY368" i="6"/>
  <c r="AY369" i="6"/>
  <c r="AY370" i="6"/>
  <c r="AY371" i="6"/>
  <c r="AY372" i="6"/>
  <c r="AY373" i="6"/>
  <c r="AY374" i="6"/>
  <c r="AY375" i="6"/>
  <c r="AY376" i="6"/>
  <c r="AY377" i="6"/>
  <c r="AY378" i="6"/>
  <c r="AY379" i="6"/>
  <c r="AY380" i="6"/>
  <c r="AY381" i="6"/>
  <c r="AY382" i="6"/>
  <c r="AY383" i="6"/>
  <c r="AY384" i="6"/>
  <c r="AY385" i="6"/>
  <c r="AY386" i="6"/>
  <c r="AY387" i="6"/>
  <c r="AY388" i="6"/>
  <c r="AY389" i="6"/>
  <c r="AY390" i="6"/>
  <c r="AY391" i="6"/>
  <c r="AY392" i="6"/>
  <c r="AY393" i="6"/>
  <c r="AY394" i="6"/>
  <c r="AY395" i="6"/>
  <c r="AY396" i="6"/>
  <c r="AY397" i="6"/>
  <c r="AY398" i="6"/>
  <c r="AY399" i="6"/>
  <c r="AY400" i="6"/>
  <c r="AY401" i="6"/>
  <c r="AY402" i="6"/>
  <c r="AY403" i="6"/>
  <c r="AY404" i="6"/>
  <c r="AY405" i="6"/>
  <c r="AY406" i="6"/>
  <c r="AY407" i="6"/>
  <c r="AY408" i="6"/>
  <c r="AY409" i="6"/>
  <c r="AY410" i="6"/>
  <c r="AY411" i="6"/>
  <c r="AY412" i="6"/>
  <c r="AY413" i="6"/>
  <c r="AY414" i="6"/>
  <c r="AY415" i="6"/>
  <c r="AY416" i="6"/>
  <c r="AY418" i="6"/>
  <c r="AY474" i="6"/>
  <c r="AY421" i="6"/>
  <c r="AY425" i="6"/>
  <c r="AY429" i="6"/>
  <c r="AY433" i="6"/>
  <c r="AY437" i="6"/>
  <c r="AY441" i="6"/>
  <c r="AY420" i="6"/>
  <c r="AY424" i="6"/>
  <c r="AY428" i="6"/>
  <c r="AY432" i="6"/>
  <c r="AY436" i="6"/>
  <c r="AY440" i="6"/>
  <c r="AY466" i="6"/>
  <c r="AY472" i="6"/>
  <c r="AY476" i="6"/>
  <c r="AY417" i="6"/>
  <c r="AY419" i="6"/>
  <c r="AY423" i="6"/>
  <c r="AY427" i="6"/>
  <c r="AY431" i="6"/>
  <c r="AY435" i="6"/>
  <c r="AY439" i="6"/>
  <c r="AY442" i="6"/>
  <c r="AY443" i="6"/>
  <c r="AY444" i="6"/>
  <c r="AY445" i="6"/>
  <c r="AY446" i="6"/>
  <c r="AY447" i="6"/>
  <c r="AY448" i="6"/>
  <c r="AY449" i="6"/>
  <c r="AY450" i="6"/>
  <c r="AY451" i="6"/>
  <c r="AY452" i="6"/>
  <c r="AY453" i="6"/>
  <c r="AY454" i="6"/>
  <c r="AY455" i="6"/>
  <c r="AY456" i="6"/>
  <c r="AY457" i="6"/>
  <c r="AY458" i="6"/>
  <c r="AY459" i="6"/>
  <c r="AY460" i="6"/>
  <c r="AY461" i="6"/>
  <c r="AY462" i="6"/>
  <c r="AY463" i="6"/>
  <c r="AY464" i="6"/>
  <c r="AY467" i="6"/>
  <c r="AY469" i="6"/>
  <c r="AY471" i="6"/>
  <c r="AY475" i="6"/>
  <c r="DC560" i="6"/>
  <c r="DC62" i="6"/>
  <c r="DC61" i="6"/>
  <c r="DC63" i="6"/>
  <c r="DC67" i="6"/>
  <c r="DC68" i="6"/>
  <c r="DC71" i="6"/>
  <c r="DC64" i="6"/>
  <c r="DC66" i="6"/>
  <c r="DC69" i="6"/>
  <c r="DC74" i="6"/>
  <c r="DC78" i="6"/>
  <c r="DC70" i="6"/>
  <c r="DC73" i="6"/>
  <c r="DC77" i="6"/>
  <c r="DC65" i="6"/>
  <c r="DC76" i="6"/>
  <c r="DC72" i="6"/>
  <c r="DC75" i="6"/>
  <c r="DC79" i="6"/>
  <c r="DC83" i="6"/>
  <c r="DC82" i="6"/>
  <c r="DC86" i="6"/>
  <c r="DC81" i="6"/>
  <c r="DC85" i="6"/>
  <c r="DC80" i="6"/>
  <c r="DC84" i="6"/>
  <c r="DC88" i="6"/>
  <c r="DC92" i="6"/>
  <c r="DC91" i="6"/>
  <c r="DC95" i="6"/>
  <c r="DC90" i="6"/>
  <c r="DC94" i="6"/>
  <c r="DC99" i="6"/>
  <c r="DC87" i="6"/>
  <c r="DC89" i="6"/>
  <c r="DC93" i="6"/>
  <c r="DC98" i="6"/>
  <c r="DC102" i="6"/>
  <c r="DC97" i="6"/>
  <c r="DC101" i="6"/>
  <c r="DC103" i="6"/>
  <c r="DC104" i="6"/>
  <c r="DC108" i="6"/>
  <c r="DC107" i="6"/>
  <c r="DC96" i="6"/>
  <c r="DC100" i="6"/>
  <c r="DC105" i="6"/>
  <c r="DC109" i="6"/>
  <c r="DC106" i="6"/>
  <c r="DC114" i="6"/>
  <c r="DC110" i="6"/>
  <c r="DC113" i="6"/>
  <c r="DC117" i="6"/>
  <c r="DC112" i="6"/>
  <c r="DC116" i="6"/>
  <c r="DC111" i="6"/>
  <c r="DC115" i="6"/>
  <c r="DC121" i="6"/>
  <c r="DC125" i="6"/>
  <c r="DC120" i="6"/>
  <c r="DC124" i="6"/>
  <c r="DC119" i="6"/>
  <c r="DC123" i="6"/>
  <c r="DC118" i="6"/>
  <c r="DC122" i="6"/>
  <c r="DC126" i="6"/>
  <c r="DC127" i="6"/>
  <c r="DC131" i="6"/>
  <c r="DC130" i="6"/>
  <c r="DC134" i="6"/>
  <c r="DC129" i="6"/>
  <c r="DC133" i="6"/>
  <c r="DC128" i="6"/>
  <c r="DC132" i="6"/>
  <c r="DC137" i="6"/>
  <c r="DC141" i="6"/>
  <c r="DC145" i="6"/>
  <c r="DC149" i="6"/>
  <c r="DC153" i="6"/>
  <c r="DC135" i="6"/>
  <c r="DC136" i="6"/>
  <c r="DC140" i="6"/>
  <c r="DC144" i="6"/>
  <c r="DC148" i="6"/>
  <c r="DC139" i="6"/>
  <c r="DC143" i="6"/>
  <c r="DC147" i="6"/>
  <c r="DC151" i="6"/>
  <c r="DC138" i="6"/>
  <c r="DC142" i="6"/>
  <c r="DC146" i="6"/>
  <c r="DC150" i="6"/>
  <c r="DC156" i="6"/>
  <c r="DC160" i="6"/>
  <c r="DC164" i="6"/>
  <c r="DC168" i="6"/>
  <c r="DC152" i="6"/>
  <c r="DC155" i="6"/>
  <c r="DC159" i="6"/>
  <c r="DC163" i="6"/>
  <c r="DC167" i="6"/>
  <c r="DC154" i="6"/>
  <c r="DC158" i="6"/>
  <c r="DC162" i="6"/>
  <c r="DC166" i="6"/>
  <c r="DC170" i="6"/>
  <c r="DC157" i="6"/>
  <c r="DC161" i="6"/>
  <c r="DC165" i="6"/>
  <c r="DC169" i="6"/>
  <c r="DC171" i="6"/>
  <c r="DC173" i="6"/>
  <c r="DC177" i="6"/>
  <c r="DC181" i="6"/>
  <c r="DC185" i="6"/>
  <c r="DC172" i="6"/>
  <c r="DC176" i="6"/>
  <c r="DC180" i="6"/>
  <c r="DC184" i="6"/>
  <c r="DC175" i="6"/>
  <c r="DC179" i="6"/>
  <c r="DC183" i="6"/>
  <c r="DC187" i="6"/>
  <c r="DC174" i="6"/>
  <c r="DC178" i="6"/>
  <c r="DC182" i="6"/>
  <c r="DC186" i="6"/>
  <c r="DC191" i="6"/>
  <c r="DC195" i="6"/>
  <c r="DC199" i="6"/>
  <c r="DC203" i="6"/>
  <c r="DC188" i="6"/>
  <c r="DC190" i="6"/>
  <c r="DC194" i="6"/>
  <c r="DC198" i="6"/>
  <c r="DC202" i="6"/>
  <c r="DC189" i="6"/>
  <c r="DC193" i="6"/>
  <c r="DC192" i="6"/>
  <c r="DC196" i="6"/>
  <c r="DC200" i="6"/>
  <c r="DC204" i="6"/>
  <c r="DC206" i="6"/>
  <c r="DC197" i="6"/>
  <c r="DC201" i="6"/>
  <c r="DC205" i="6"/>
  <c r="DC207" i="6"/>
  <c r="DC208" i="6"/>
  <c r="DC209" i="6"/>
  <c r="DC210" i="6"/>
  <c r="DC211" i="6"/>
  <c r="DC212" i="6"/>
  <c r="DC213" i="6"/>
  <c r="DC214" i="6"/>
  <c r="DC215" i="6"/>
  <c r="DC216" i="6"/>
  <c r="DC217" i="6"/>
  <c r="DC218" i="6"/>
  <c r="DC219" i="6"/>
  <c r="DC220" i="6"/>
  <c r="DC221" i="6"/>
  <c r="DC222" i="6"/>
  <c r="DC223" i="6"/>
  <c r="DC224" i="6"/>
  <c r="DC225" i="6"/>
  <c r="DC226" i="6"/>
  <c r="DC227" i="6"/>
  <c r="DC228" i="6"/>
  <c r="DC229" i="6"/>
  <c r="DC230" i="6"/>
  <c r="DC231" i="6"/>
  <c r="DC232" i="6"/>
  <c r="DC233" i="6"/>
  <c r="DC234" i="6"/>
  <c r="DC235" i="6"/>
  <c r="DC236" i="6"/>
  <c r="DC237" i="6"/>
  <c r="DC238" i="6"/>
  <c r="DC239" i="6"/>
  <c r="DC240" i="6"/>
  <c r="DC241" i="6"/>
  <c r="DC242" i="6"/>
  <c r="DC243" i="6"/>
  <c r="DC244" i="6"/>
  <c r="DC245" i="6"/>
  <c r="DC246" i="6"/>
  <c r="DC247" i="6"/>
  <c r="DC248" i="6"/>
  <c r="DC249" i="6"/>
  <c r="DC250" i="6"/>
  <c r="DC251" i="6"/>
  <c r="DC252" i="6"/>
  <c r="DC253" i="6"/>
  <c r="DC254" i="6"/>
  <c r="DC255" i="6"/>
  <c r="DC256" i="6"/>
  <c r="DC257" i="6"/>
  <c r="DC258" i="6"/>
  <c r="DC259" i="6"/>
  <c r="DC260" i="6"/>
  <c r="DC261" i="6"/>
  <c r="DC262" i="6"/>
  <c r="DC264" i="6"/>
  <c r="DC265" i="6"/>
  <c r="DC266" i="6"/>
  <c r="DC267" i="6"/>
  <c r="DC268" i="6"/>
  <c r="DC269" i="6"/>
  <c r="DC270" i="6"/>
  <c r="DC271" i="6"/>
  <c r="DC272" i="6"/>
  <c r="DC273" i="6"/>
  <c r="DC274" i="6"/>
  <c r="DC275" i="6"/>
  <c r="DC276" i="6"/>
  <c r="DC277" i="6"/>
  <c r="DC278" i="6"/>
  <c r="DC279" i="6"/>
  <c r="DC280" i="6"/>
  <c r="DC281" i="6"/>
  <c r="DC282" i="6"/>
  <c r="DC283" i="6"/>
  <c r="DC284" i="6"/>
  <c r="DC285" i="6"/>
  <c r="DC286" i="6"/>
  <c r="DC287" i="6"/>
  <c r="DC288" i="6"/>
  <c r="DC289" i="6"/>
  <c r="DC290" i="6"/>
  <c r="DC291" i="6"/>
  <c r="DC292" i="6"/>
  <c r="DC293" i="6"/>
  <c r="DC294" i="6"/>
  <c r="DC295" i="6"/>
  <c r="DC296" i="6"/>
  <c r="DC297" i="6"/>
  <c r="DC298" i="6"/>
  <c r="DC263" i="6"/>
  <c r="DC299" i="6"/>
  <c r="DC300" i="6"/>
  <c r="DC301" i="6"/>
  <c r="DC302" i="6"/>
  <c r="DC303" i="6"/>
  <c r="DC304" i="6"/>
  <c r="DC305" i="6"/>
  <c r="DC306" i="6"/>
  <c r="DC307" i="6"/>
  <c r="DC308" i="6"/>
  <c r="DC309" i="6"/>
  <c r="DC310" i="6"/>
  <c r="DC311" i="6"/>
  <c r="DC312" i="6"/>
  <c r="DC313" i="6"/>
  <c r="DC314" i="6"/>
  <c r="DC315" i="6"/>
  <c r="DC316" i="6"/>
  <c r="DC317" i="6"/>
  <c r="DC318" i="6"/>
  <c r="DC319" i="6"/>
  <c r="DC320" i="6"/>
  <c r="DC321" i="6"/>
  <c r="DC322" i="6"/>
  <c r="DC323" i="6"/>
  <c r="DC324" i="6"/>
  <c r="DC325" i="6"/>
  <c r="DC326" i="6"/>
  <c r="DC327" i="6"/>
  <c r="DC328" i="6"/>
  <c r="DC329" i="6"/>
  <c r="DC330" i="6"/>
  <c r="DC331" i="6"/>
  <c r="DC332" i="6"/>
  <c r="DC333" i="6"/>
  <c r="DC334" i="6"/>
  <c r="DC336" i="6"/>
  <c r="DC337" i="6"/>
  <c r="DC338" i="6"/>
  <c r="DC339" i="6"/>
  <c r="DC340" i="6"/>
  <c r="DC341" i="6"/>
  <c r="DC342" i="6"/>
  <c r="DC343" i="6"/>
  <c r="DC344" i="6"/>
  <c r="DC345" i="6"/>
  <c r="DC346" i="6"/>
  <c r="DC347" i="6"/>
  <c r="DC348" i="6"/>
  <c r="DC349" i="6"/>
  <c r="DC350" i="6"/>
  <c r="DC351" i="6"/>
  <c r="DC352" i="6"/>
  <c r="DC353" i="6"/>
  <c r="DC354" i="6"/>
  <c r="DC355" i="6"/>
  <c r="DC356" i="6"/>
  <c r="DC357" i="6"/>
  <c r="DC358" i="6"/>
  <c r="DC359" i="6"/>
  <c r="DC360" i="6"/>
  <c r="DC361" i="6"/>
  <c r="DC362" i="6"/>
  <c r="DC363" i="6"/>
  <c r="DC364" i="6"/>
  <c r="DC365" i="6"/>
  <c r="DC366" i="6"/>
  <c r="DC367" i="6"/>
  <c r="DC368" i="6"/>
  <c r="DC369" i="6"/>
  <c r="DC370" i="6"/>
  <c r="DC335" i="6"/>
  <c r="DC371" i="6"/>
  <c r="DC372" i="6"/>
  <c r="DC373" i="6"/>
  <c r="DC374" i="6"/>
  <c r="DC375" i="6"/>
  <c r="DC376" i="6"/>
  <c r="DC377" i="6"/>
  <c r="DC378" i="6"/>
  <c r="DC379" i="6"/>
  <c r="DC380" i="6"/>
  <c r="DC381" i="6"/>
  <c r="DC382" i="6"/>
  <c r="DC383" i="6"/>
  <c r="DC384" i="6"/>
  <c r="DC385" i="6"/>
  <c r="DC386" i="6"/>
  <c r="DC387" i="6"/>
  <c r="DC388" i="6"/>
  <c r="DC389" i="6"/>
  <c r="DC390" i="6"/>
  <c r="DC391" i="6"/>
  <c r="DC392" i="6"/>
  <c r="DC393" i="6"/>
  <c r="DC394" i="6"/>
  <c r="DC395" i="6"/>
  <c r="DC396" i="6"/>
  <c r="DC397" i="6"/>
  <c r="DC398" i="6"/>
  <c r="DC399" i="6"/>
  <c r="DC400" i="6"/>
  <c r="DC401" i="6"/>
  <c r="DC402" i="6"/>
  <c r="DC403" i="6"/>
  <c r="DC404" i="6"/>
  <c r="DC405" i="6"/>
  <c r="DC406" i="6"/>
  <c r="DC407" i="6"/>
  <c r="DC408" i="6"/>
  <c r="DC409" i="6"/>
  <c r="DC410" i="6"/>
  <c r="DC411" i="6"/>
  <c r="DC412" i="6"/>
  <c r="DC413" i="6"/>
  <c r="DC414" i="6"/>
  <c r="DC415" i="6"/>
  <c r="DC416" i="6"/>
  <c r="DC417" i="6"/>
  <c r="DC418" i="6"/>
  <c r="DC419" i="6"/>
  <c r="DC420" i="6"/>
  <c r="DC421" i="6"/>
  <c r="DC422" i="6"/>
  <c r="DC423" i="6"/>
  <c r="DC424" i="6"/>
  <c r="DC425" i="6"/>
  <c r="DC426" i="6"/>
  <c r="DC427" i="6"/>
  <c r="DC428" i="6"/>
  <c r="DC429" i="6"/>
  <c r="DC430" i="6"/>
  <c r="DC431" i="6"/>
  <c r="DC432" i="6"/>
  <c r="DC433" i="6"/>
  <c r="DC434" i="6"/>
  <c r="DC435" i="6"/>
  <c r="DC436" i="6"/>
  <c r="DC437" i="6"/>
  <c r="DC438" i="6"/>
  <c r="DC439" i="6"/>
  <c r="DC440" i="6"/>
  <c r="DC441" i="6"/>
  <c r="DC442" i="6"/>
  <c r="DC443" i="6"/>
  <c r="DC444" i="6"/>
  <c r="DC445" i="6"/>
  <c r="DC446" i="6"/>
  <c r="DC447" i="6"/>
  <c r="DC448" i="6"/>
  <c r="DC449" i="6"/>
  <c r="DC450" i="6"/>
  <c r="DC451" i="6"/>
  <c r="DC452" i="6"/>
  <c r="DC453" i="6"/>
  <c r="DC454" i="6"/>
  <c r="DC455" i="6"/>
  <c r="DC456" i="6"/>
  <c r="DC457" i="6"/>
  <c r="DC458" i="6"/>
  <c r="DC459" i="6"/>
  <c r="DC460" i="6"/>
  <c r="DC461" i="6"/>
  <c r="DC462" i="6"/>
  <c r="DC463" i="6"/>
  <c r="DC464" i="6"/>
  <c r="DC465" i="6"/>
  <c r="DC466" i="6"/>
  <c r="DC467" i="6"/>
  <c r="DC468" i="6"/>
  <c r="DC469" i="6"/>
  <c r="DC470" i="6"/>
  <c r="DC471" i="6"/>
  <c r="DC472" i="6"/>
  <c r="DC473" i="6"/>
  <c r="DC474" i="6"/>
  <c r="DC475" i="6"/>
  <c r="DC476" i="6"/>
  <c r="DC477" i="6"/>
  <c r="DC478" i="6"/>
  <c r="DC479" i="6"/>
  <c r="DC480" i="6"/>
  <c r="DC481" i="6"/>
  <c r="DC482" i="6"/>
  <c r="DC483" i="6"/>
  <c r="DC484" i="6"/>
  <c r="DC485" i="6"/>
  <c r="DC486" i="6"/>
  <c r="DC487" i="6"/>
  <c r="DC488" i="6"/>
  <c r="DC489" i="6"/>
  <c r="DC490" i="6"/>
  <c r="DC491" i="6"/>
  <c r="DC492" i="6"/>
  <c r="DC493" i="6"/>
  <c r="DC494" i="6"/>
  <c r="DC495" i="6"/>
  <c r="DC496" i="6"/>
  <c r="DC497" i="6"/>
  <c r="DC498" i="6"/>
  <c r="DC499" i="6"/>
  <c r="DC500" i="6"/>
  <c r="DC501" i="6"/>
  <c r="DC502" i="6"/>
  <c r="DC503" i="6"/>
  <c r="DC504" i="6"/>
  <c r="DC505" i="6"/>
  <c r="DC506" i="6"/>
  <c r="DC507" i="6"/>
  <c r="DC508" i="6"/>
  <c r="DC509" i="6"/>
  <c r="DC510" i="6"/>
  <c r="DC511" i="6"/>
  <c r="DC512" i="6"/>
  <c r="DC513" i="6"/>
  <c r="DC514" i="6"/>
  <c r="DC515" i="6"/>
  <c r="DC516" i="6"/>
  <c r="DC517" i="6"/>
  <c r="DC518" i="6"/>
  <c r="FB63" i="6"/>
  <c r="FB61" i="6"/>
  <c r="FB64" i="6"/>
  <c r="FB65" i="6"/>
  <c r="FB66" i="6"/>
  <c r="FB62" i="6"/>
  <c r="FB68" i="6"/>
  <c r="FB67" i="6"/>
  <c r="FB72" i="6"/>
  <c r="FB70" i="6"/>
  <c r="FB71" i="6"/>
  <c r="FB75" i="6"/>
  <c r="FB79" i="6"/>
  <c r="FB74" i="6"/>
  <c r="FB78" i="6"/>
  <c r="FB73" i="6"/>
  <c r="FB77" i="6"/>
  <c r="FB69" i="6"/>
  <c r="FB76" i="6"/>
  <c r="FB80" i="6"/>
  <c r="FB84" i="6"/>
  <c r="FB83" i="6"/>
  <c r="FB82" i="6"/>
  <c r="FB81" i="6"/>
  <c r="FB411" i="6"/>
  <c r="FB412" i="6"/>
  <c r="FB414" i="6"/>
  <c r="FB416" i="6"/>
  <c r="FB419" i="6"/>
  <c r="FB420" i="6"/>
  <c r="FB421" i="6"/>
  <c r="FB422" i="6"/>
  <c r="FB423" i="6"/>
  <c r="FB424" i="6"/>
  <c r="FB425" i="6"/>
  <c r="FB426" i="6"/>
  <c r="FB427" i="6"/>
  <c r="FB428" i="6"/>
  <c r="FB429" i="6"/>
  <c r="FB430" i="6"/>
  <c r="FB431" i="6"/>
  <c r="FB432" i="6"/>
  <c r="FB433" i="6"/>
  <c r="FB434" i="6"/>
  <c r="FB435" i="6"/>
  <c r="FB436" i="6"/>
  <c r="FB437" i="6"/>
  <c r="FB438" i="6"/>
  <c r="FB439" i="6"/>
  <c r="FB440" i="6"/>
  <c r="FB441" i="6"/>
  <c r="FB442" i="6"/>
  <c r="FB443" i="6"/>
  <c r="FB444" i="6"/>
  <c r="FB445" i="6"/>
  <c r="FB446" i="6"/>
  <c r="FB447" i="6"/>
  <c r="FB448" i="6"/>
  <c r="FB449" i="6"/>
  <c r="FB450" i="6"/>
  <c r="FB451" i="6"/>
  <c r="FB452" i="6"/>
  <c r="FB453" i="6"/>
  <c r="FB454" i="6"/>
  <c r="FB455" i="6"/>
  <c r="FB456" i="6"/>
  <c r="FB457" i="6"/>
  <c r="FB458" i="6"/>
  <c r="FB459" i="6"/>
  <c r="FB460" i="6"/>
  <c r="FB461" i="6"/>
  <c r="FB462" i="6"/>
  <c r="FB463" i="6"/>
  <c r="FB464" i="6"/>
  <c r="FB418" i="6"/>
  <c r="FB417" i="6"/>
  <c r="FB413" i="6"/>
  <c r="FB467" i="6"/>
  <c r="FB472" i="6"/>
  <c r="FB476" i="6"/>
  <c r="FB468" i="6"/>
  <c r="FB478" i="6"/>
  <c r="FB479" i="6"/>
  <c r="FB480" i="6"/>
  <c r="FB481" i="6"/>
  <c r="FB482" i="6"/>
  <c r="FB483" i="6"/>
  <c r="FB484" i="6"/>
  <c r="FB485" i="6"/>
  <c r="FB486" i="6"/>
  <c r="FB487" i="6"/>
  <c r="FB488" i="6"/>
  <c r="FB489" i="6"/>
  <c r="FB490" i="6"/>
  <c r="FB491" i="6"/>
  <c r="FB492" i="6"/>
  <c r="FB493" i="6"/>
  <c r="FB494" i="6"/>
  <c r="FB495" i="6"/>
  <c r="FB496" i="6"/>
  <c r="FB497" i="6"/>
  <c r="FB498" i="6"/>
  <c r="FB499" i="6"/>
  <c r="FB500" i="6"/>
  <c r="FB501" i="6"/>
  <c r="FB502" i="6"/>
  <c r="FB503" i="6"/>
  <c r="FB504" i="6"/>
  <c r="FB505" i="6"/>
  <c r="FB506" i="6"/>
  <c r="FB507" i="6"/>
  <c r="FB508" i="6"/>
  <c r="FB465" i="6"/>
  <c r="FB470" i="6"/>
  <c r="FB474" i="6"/>
  <c r="FB415" i="6"/>
  <c r="FB469" i="6"/>
  <c r="FB466" i="6"/>
  <c r="FB473" i="6"/>
  <c r="FB477" i="6"/>
  <c r="JI61" i="6"/>
  <c r="JI65" i="6"/>
  <c r="JI63" i="6"/>
  <c r="JI62" i="6"/>
  <c r="JI64" i="6"/>
  <c r="JI70" i="6"/>
  <c r="JI69" i="6"/>
  <c r="JI66" i="6"/>
  <c r="JI67" i="6"/>
  <c r="JI73" i="6"/>
  <c r="JI76" i="6"/>
  <c r="JI71" i="6"/>
  <c r="JI72" i="6"/>
  <c r="JI75" i="6"/>
  <c r="JI74" i="6"/>
  <c r="JI78" i="6"/>
  <c r="JI68" i="6"/>
  <c r="JI82" i="6"/>
  <c r="JI86" i="6"/>
  <c r="JI77" i="6"/>
  <c r="JI80" i="6"/>
  <c r="JI84" i="6"/>
  <c r="JI79" i="6"/>
  <c r="JI83" i="6"/>
  <c r="JI87" i="6"/>
  <c r="JI91" i="6"/>
  <c r="JI90" i="6"/>
  <c r="JI94" i="6"/>
  <c r="JI89" i="6"/>
  <c r="JI93" i="6"/>
  <c r="JI98" i="6"/>
  <c r="JI81" i="6"/>
  <c r="JI97" i="6"/>
  <c r="JI101" i="6"/>
  <c r="JI95" i="6"/>
  <c r="JI96" i="6"/>
  <c r="JI100" i="6"/>
  <c r="JI85" i="6"/>
  <c r="JI88" i="6"/>
  <c r="JI92" i="6"/>
  <c r="JI99" i="6"/>
  <c r="JI102" i="6"/>
  <c r="JI106" i="6"/>
  <c r="JI110" i="6"/>
  <c r="JI105" i="6"/>
  <c r="JI104" i="6"/>
  <c r="JI108" i="6"/>
  <c r="JI103" i="6"/>
  <c r="JI107" i="6"/>
  <c r="JI109" i="6"/>
  <c r="JI112" i="6"/>
  <c r="JI116" i="6"/>
  <c r="JI111" i="6"/>
  <c r="JI115" i="6"/>
  <c r="JI114" i="6"/>
  <c r="JI113" i="6"/>
  <c r="JI119" i="6"/>
  <c r="JI123" i="6"/>
  <c r="JI118" i="6"/>
  <c r="JI122" i="6"/>
  <c r="JI126" i="6"/>
  <c r="JI117" i="6"/>
  <c r="JI121" i="6"/>
  <c r="JI125" i="6"/>
  <c r="JI129" i="6"/>
  <c r="JI133" i="6"/>
  <c r="JI128" i="6"/>
  <c r="JI132" i="6"/>
  <c r="JI120" i="6"/>
  <c r="JI124" i="6"/>
  <c r="JI127" i="6"/>
  <c r="JI131" i="6"/>
  <c r="JI130" i="6"/>
  <c r="JI134" i="6"/>
  <c r="JI136" i="6"/>
  <c r="JI140" i="6"/>
  <c r="JI144" i="6"/>
  <c r="JI148" i="6"/>
  <c r="JI152" i="6"/>
  <c r="JI135" i="6"/>
  <c r="JI139" i="6"/>
  <c r="JI143" i="6"/>
  <c r="JI147" i="6"/>
  <c r="JI138" i="6"/>
  <c r="JI142" i="6"/>
  <c r="JI146" i="6"/>
  <c r="JI150" i="6"/>
  <c r="JI137" i="6"/>
  <c r="JI141" i="6"/>
  <c r="JI145" i="6"/>
  <c r="JI149" i="6"/>
  <c r="JI153" i="6"/>
  <c r="JI155" i="6"/>
  <c r="JI159" i="6"/>
  <c r="JI163" i="6"/>
  <c r="JI167" i="6"/>
  <c r="JI154" i="6"/>
  <c r="JI158" i="6"/>
  <c r="JI162" i="6"/>
  <c r="JI166" i="6"/>
  <c r="JI157" i="6"/>
  <c r="JI161" i="6"/>
  <c r="JI165" i="6"/>
  <c r="JI151" i="6"/>
  <c r="JI156" i="6"/>
  <c r="JI160" i="6"/>
  <c r="JI164" i="6"/>
  <c r="JI168" i="6"/>
  <c r="JI172" i="6"/>
  <c r="JI176" i="6"/>
  <c r="JI180" i="6"/>
  <c r="JI184" i="6"/>
  <c r="JI169" i="6"/>
  <c r="JI170" i="6"/>
  <c r="JI171" i="6"/>
  <c r="JI175" i="6"/>
  <c r="JI179" i="6"/>
  <c r="JI183" i="6"/>
  <c r="JI174" i="6"/>
  <c r="JI178" i="6"/>
  <c r="JI182" i="6"/>
  <c r="JI186" i="6"/>
  <c r="JI173" i="6"/>
  <c r="JI177" i="6"/>
  <c r="JI181" i="6"/>
  <c r="JI185" i="6"/>
  <c r="JI190" i="6"/>
  <c r="JI194" i="6"/>
  <c r="JI198" i="6"/>
  <c r="JI202" i="6"/>
  <c r="JI187" i="6"/>
  <c r="JI189" i="6"/>
  <c r="JI193" i="6"/>
  <c r="JI197" i="6"/>
  <c r="JI201" i="6"/>
  <c r="JI205" i="6"/>
  <c r="JI192" i="6"/>
  <c r="JI196" i="6"/>
  <c r="JI200" i="6"/>
  <c r="JI204" i="6"/>
  <c r="JI188" i="6"/>
  <c r="JI191" i="6"/>
  <c r="JI195" i="6"/>
  <c r="JI199" i="6"/>
  <c r="JI203" i="6"/>
  <c r="JI206" i="6"/>
  <c r="JI207" i="6"/>
  <c r="JI208" i="6"/>
  <c r="JI209" i="6"/>
  <c r="JI210" i="6"/>
  <c r="JI211" i="6"/>
  <c r="JI212" i="6"/>
  <c r="JI213" i="6"/>
  <c r="JI214" i="6"/>
  <c r="JI215" i="6"/>
  <c r="JI216" i="6"/>
  <c r="JI217" i="6"/>
  <c r="JI218" i="6"/>
  <c r="JI219" i="6"/>
  <c r="JI220" i="6"/>
  <c r="JI221" i="6"/>
  <c r="JI222" i="6"/>
  <c r="JI223" i="6"/>
  <c r="JI224" i="6"/>
  <c r="JI225" i="6"/>
  <c r="JI226" i="6"/>
  <c r="JI227" i="6"/>
  <c r="JI228" i="6"/>
  <c r="JI229" i="6"/>
  <c r="JI230" i="6"/>
  <c r="JI231" i="6"/>
  <c r="JI232" i="6"/>
  <c r="JI233" i="6"/>
  <c r="JI234" i="6"/>
  <c r="JI235" i="6"/>
  <c r="JI236" i="6"/>
  <c r="JI237" i="6"/>
  <c r="JI238" i="6"/>
  <c r="JI239" i="6"/>
  <c r="JI240" i="6"/>
  <c r="JI241" i="6"/>
  <c r="JI242" i="6"/>
  <c r="JI243" i="6"/>
  <c r="JI244" i="6"/>
  <c r="JI245" i="6"/>
  <c r="JI246" i="6"/>
  <c r="JI247" i="6"/>
  <c r="JI248" i="6"/>
  <c r="JI249" i="6"/>
  <c r="JI250" i="6"/>
  <c r="JI251" i="6"/>
  <c r="JI252" i="6"/>
  <c r="JI253" i="6"/>
  <c r="JI254" i="6"/>
  <c r="JI255" i="6"/>
  <c r="JI256" i="6"/>
  <c r="JI257" i="6"/>
  <c r="JI258" i="6"/>
  <c r="JI259" i="6"/>
  <c r="JI260" i="6"/>
  <c r="JI261" i="6"/>
  <c r="JI262" i="6"/>
  <c r="JI264" i="6"/>
  <c r="JI265" i="6"/>
  <c r="JI266" i="6"/>
  <c r="JI267" i="6"/>
  <c r="JI268" i="6"/>
  <c r="JI269" i="6"/>
  <c r="JI270" i="6"/>
  <c r="JI271" i="6"/>
  <c r="JI272" i="6"/>
  <c r="JI273" i="6"/>
  <c r="JI274" i="6"/>
  <c r="JI275" i="6"/>
  <c r="JI276" i="6"/>
  <c r="JI277" i="6"/>
  <c r="JI278" i="6"/>
  <c r="JI279" i="6"/>
  <c r="JI280" i="6"/>
  <c r="JI281" i="6"/>
  <c r="JI282" i="6"/>
  <c r="JI283" i="6"/>
  <c r="JI284" i="6"/>
  <c r="JI285" i="6"/>
  <c r="JI286" i="6"/>
  <c r="JI287" i="6"/>
  <c r="JI288" i="6"/>
  <c r="JI289" i="6"/>
  <c r="JI290" i="6"/>
  <c r="JI291" i="6"/>
  <c r="JI292" i="6"/>
  <c r="JI293" i="6"/>
  <c r="JI294" i="6"/>
  <c r="JI295" i="6"/>
  <c r="JI296" i="6"/>
  <c r="JI297" i="6"/>
  <c r="JI298" i="6"/>
  <c r="JI299" i="6"/>
  <c r="JI263" i="6"/>
  <c r="JI300" i="6"/>
  <c r="JI301" i="6"/>
  <c r="JI302" i="6"/>
  <c r="JI303" i="6"/>
  <c r="JI304" i="6"/>
  <c r="JI305" i="6"/>
  <c r="JI306" i="6"/>
  <c r="JI307" i="6"/>
  <c r="JI308" i="6"/>
  <c r="JI309" i="6"/>
  <c r="JI310" i="6"/>
  <c r="JI311" i="6"/>
  <c r="JI312" i="6"/>
  <c r="JI313" i="6"/>
  <c r="JI314" i="6"/>
  <c r="JI315" i="6"/>
  <c r="JI316" i="6"/>
  <c r="JI317" i="6"/>
  <c r="JI318" i="6"/>
  <c r="JI319" i="6"/>
  <c r="JI320" i="6"/>
  <c r="JI321" i="6"/>
  <c r="JI322" i="6"/>
  <c r="JI323" i="6"/>
  <c r="JI324" i="6"/>
  <c r="JI325" i="6"/>
  <c r="JI326" i="6"/>
  <c r="JI327" i="6"/>
  <c r="JI328" i="6"/>
  <c r="JI329" i="6"/>
  <c r="JI330" i="6"/>
  <c r="JI331" i="6"/>
  <c r="JI332" i="6"/>
  <c r="JI333" i="6"/>
  <c r="JI334" i="6"/>
  <c r="JI336" i="6"/>
  <c r="JI340" i="6"/>
  <c r="JI344" i="6"/>
  <c r="JI348" i="6"/>
  <c r="JI352" i="6"/>
  <c r="JI356" i="6"/>
  <c r="JI360" i="6"/>
  <c r="JI364" i="6"/>
  <c r="JI368" i="6"/>
  <c r="JI372" i="6"/>
  <c r="JI373" i="6"/>
  <c r="JI374" i="6"/>
  <c r="JI375" i="6"/>
  <c r="JI376" i="6"/>
  <c r="JI377" i="6"/>
  <c r="JI378" i="6"/>
  <c r="JI379" i="6"/>
  <c r="JI380" i="6"/>
  <c r="JI381" i="6"/>
  <c r="JI382" i="6"/>
  <c r="JI383" i="6"/>
  <c r="JI384" i="6"/>
  <c r="JI385" i="6"/>
  <c r="JI386" i="6"/>
  <c r="JI387" i="6"/>
  <c r="JI388" i="6"/>
  <c r="JI389" i="6"/>
  <c r="JI390" i="6"/>
  <c r="JI391" i="6"/>
  <c r="JI392" i="6"/>
  <c r="JI393" i="6"/>
  <c r="JI394" i="6"/>
  <c r="JI395" i="6"/>
  <c r="JI396" i="6"/>
  <c r="JI397" i="6"/>
  <c r="JI398" i="6"/>
  <c r="JI399" i="6"/>
  <c r="JI400" i="6"/>
  <c r="JI401" i="6"/>
  <c r="JI402" i="6"/>
  <c r="JI403" i="6"/>
  <c r="JI404" i="6"/>
  <c r="JI405" i="6"/>
  <c r="JI406" i="6"/>
  <c r="JI407" i="6"/>
  <c r="JI408" i="6"/>
  <c r="JI409" i="6"/>
  <c r="JI410" i="6"/>
  <c r="JI411" i="6"/>
  <c r="JI412" i="6"/>
  <c r="JI413" i="6"/>
  <c r="JI370" i="6"/>
  <c r="JI337" i="6"/>
  <c r="JI341" i="6"/>
  <c r="JI345" i="6"/>
  <c r="JI349" i="6"/>
  <c r="JI353" i="6"/>
  <c r="JI357" i="6"/>
  <c r="JI361" i="6"/>
  <c r="JI365" i="6"/>
  <c r="JI369" i="6"/>
  <c r="JI371" i="6"/>
  <c r="JI335" i="6"/>
  <c r="JI339" i="6"/>
  <c r="JI343" i="6"/>
  <c r="JI347" i="6"/>
  <c r="JI351" i="6"/>
  <c r="JI355" i="6"/>
  <c r="JI359" i="6"/>
  <c r="JI363" i="6"/>
  <c r="JI367" i="6"/>
  <c r="JI346" i="6"/>
  <c r="JI415" i="6"/>
  <c r="JI350" i="6"/>
  <c r="JI362" i="6"/>
  <c r="JI354" i="6"/>
  <c r="JI418" i="6"/>
  <c r="JI414" i="6"/>
  <c r="JI416" i="6"/>
  <c r="JI417" i="6"/>
  <c r="JI338" i="6"/>
  <c r="JI419" i="6"/>
  <c r="JI420" i="6"/>
  <c r="JI421" i="6"/>
  <c r="JI422" i="6"/>
  <c r="JI423" i="6"/>
  <c r="JI424" i="6"/>
  <c r="JI425" i="6"/>
  <c r="JI426" i="6"/>
  <c r="JI427" i="6"/>
  <c r="JI428" i="6"/>
  <c r="JI429" i="6"/>
  <c r="JI430" i="6"/>
  <c r="JI431" i="6"/>
  <c r="JI432" i="6"/>
  <c r="JI433" i="6"/>
  <c r="JI434" i="6"/>
  <c r="JI435" i="6"/>
  <c r="JI436" i="6"/>
  <c r="JI437" i="6"/>
  <c r="JI438" i="6"/>
  <c r="JI439" i="6"/>
  <c r="JI440" i="6"/>
  <c r="JI441" i="6"/>
  <c r="JI442" i="6"/>
  <c r="JI443" i="6"/>
  <c r="JI444" i="6"/>
  <c r="JI445" i="6"/>
  <c r="JI446" i="6"/>
  <c r="JI447" i="6"/>
  <c r="JI448" i="6"/>
  <c r="JI449" i="6"/>
  <c r="JI450" i="6"/>
  <c r="JI451" i="6"/>
  <c r="JI452" i="6"/>
  <c r="JI453" i="6"/>
  <c r="JI454" i="6"/>
  <c r="JI455" i="6"/>
  <c r="JI456" i="6"/>
  <c r="JI457" i="6"/>
  <c r="JI458" i="6"/>
  <c r="JI459" i="6"/>
  <c r="JI460" i="6"/>
  <c r="JI461" i="6"/>
  <c r="JI462" i="6"/>
  <c r="JI463" i="6"/>
  <c r="JI464" i="6"/>
  <c r="JI465" i="6"/>
  <c r="JI466" i="6"/>
  <c r="JI467" i="6"/>
  <c r="JI468" i="6"/>
  <c r="JI469" i="6"/>
  <c r="JI342" i="6"/>
  <c r="JI358" i="6"/>
  <c r="JI366" i="6"/>
  <c r="JI472" i="6"/>
  <c r="JI476" i="6"/>
  <c r="JI477" i="6"/>
  <c r="JI478" i="6"/>
  <c r="JI479" i="6"/>
  <c r="JI480" i="6"/>
  <c r="JI481" i="6"/>
  <c r="JI482" i="6"/>
  <c r="JI483" i="6"/>
  <c r="JI484" i="6"/>
  <c r="JI485" i="6"/>
  <c r="JI486" i="6"/>
  <c r="JI487" i="6"/>
  <c r="JI488" i="6"/>
  <c r="JI489" i="6"/>
  <c r="JI490" i="6"/>
  <c r="JI491" i="6"/>
  <c r="JI492" i="6"/>
  <c r="JI493" i="6"/>
  <c r="JI494" i="6"/>
  <c r="JI495" i="6"/>
  <c r="JI496" i="6"/>
  <c r="JI497" i="6"/>
  <c r="JI498" i="6"/>
  <c r="JI499" i="6"/>
  <c r="JI500" i="6"/>
  <c r="JI501" i="6"/>
  <c r="JI502" i="6"/>
  <c r="JI503" i="6"/>
  <c r="JI504" i="6"/>
  <c r="JI505" i="6"/>
  <c r="JI506" i="6"/>
  <c r="JI507" i="6"/>
  <c r="JI508" i="6"/>
  <c r="JI509" i="6"/>
  <c r="JI510" i="6"/>
  <c r="JI511" i="6"/>
  <c r="JI512" i="6"/>
  <c r="JI513" i="6"/>
  <c r="JI514" i="6"/>
  <c r="JI515" i="6"/>
  <c r="JI516" i="6"/>
  <c r="JI470" i="6"/>
  <c r="JI474" i="6"/>
  <c r="JI473" i="6"/>
  <c r="AG560" i="6"/>
  <c r="AG61" i="6"/>
  <c r="AG62" i="6"/>
  <c r="AG66" i="6"/>
  <c r="AG64" i="6"/>
  <c r="AG63" i="6"/>
  <c r="AG65" i="6"/>
  <c r="AG71" i="6"/>
  <c r="AG68" i="6"/>
  <c r="AG70" i="6"/>
  <c r="AG67" i="6"/>
  <c r="AG69" i="6"/>
  <c r="AG74" i="6"/>
  <c r="AG77" i="6"/>
  <c r="AG72" i="6"/>
  <c r="AG76" i="6"/>
  <c r="AG75" i="6"/>
  <c r="AG79" i="6"/>
  <c r="AG73" i="6"/>
  <c r="AG83" i="6"/>
  <c r="AG87" i="6"/>
  <c r="AG81" i="6"/>
  <c r="AG85" i="6"/>
  <c r="AG78" i="6"/>
  <c r="AG80" i="6"/>
  <c r="AG84" i="6"/>
  <c r="AG88" i="6"/>
  <c r="AG92" i="6"/>
  <c r="AG91" i="6"/>
  <c r="AG95" i="6"/>
  <c r="AG82" i="6"/>
  <c r="AG86" i="6"/>
  <c r="AG90" i="6"/>
  <c r="AG94" i="6"/>
  <c r="AG89" i="6"/>
  <c r="AG93" i="6"/>
  <c r="AG99" i="6"/>
  <c r="AG98" i="6"/>
  <c r="AG102" i="6"/>
  <c r="AG97" i="6"/>
  <c r="AG101" i="6"/>
  <c r="AG96" i="6"/>
  <c r="AG100" i="6"/>
  <c r="AG103" i="6"/>
  <c r="AG107" i="6"/>
  <c r="AG106" i="6"/>
  <c r="AG105" i="6"/>
  <c r="AG109" i="6"/>
  <c r="AG113" i="6"/>
  <c r="AG117" i="6"/>
  <c r="AG104" i="6"/>
  <c r="AG108" i="6"/>
  <c r="AG110" i="6"/>
  <c r="AG112" i="6"/>
  <c r="AG116" i="6"/>
  <c r="AG111" i="6"/>
  <c r="AG115" i="6"/>
  <c r="AG114" i="6"/>
  <c r="AG120" i="6"/>
  <c r="AG124" i="6"/>
  <c r="AG119" i="6"/>
  <c r="AG123" i="6"/>
  <c r="AG127" i="6"/>
  <c r="AG118" i="6"/>
  <c r="AG122" i="6"/>
  <c r="AG126" i="6"/>
  <c r="AG130" i="6"/>
  <c r="AG134" i="6"/>
  <c r="AG121" i="6"/>
  <c r="AG125" i="6"/>
  <c r="AG129" i="6"/>
  <c r="AG133" i="6"/>
  <c r="AG128" i="6"/>
  <c r="AG132" i="6"/>
  <c r="AG131" i="6"/>
  <c r="AG135" i="6"/>
  <c r="AG137" i="6"/>
  <c r="AG141" i="6"/>
  <c r="AG145" i="6"/>
  <c r="AG149" i="6"/>
  <c r="AG153" i="6"/>
  <c r="AG136" i="6"/>
  <c r="AG140" i="6"/>
  <c r="AG144" i="6"/>
  <c r="AG148" i="6"/>
  <c r="AG139" i="6"/>
  <c r="AG143" i="6"/>
  <c r="AG147" i="6"/>
  <c r="AG151" i="6"/>
  <c r="AG138" i="6"/>
  <c r="AG142" i="6"/>
  <c r="AG146" i="6"/>
  <c r="AG150" i="6"/>
  <c r="AG154" i="6"/>
  <c r="AG152" i="6"/>
  <c r="AG156" i="6"/>
  <c r="AG160" i="6"/>
  <c r="AG164" i="6"/>
  <c r="AG168" i="6"/>
  <c r="AG155" i="6"/>
  <c r="AG159" i="6"/>
  <c r="AG163" i="6"/>
  <c r="AG167" i="6"/>
  <c r="AG158" i="6"/>
  <c r="AG162" i="6"/>
  <c r="AG166" i="6"/>
  <c r="AG157" i="6"/>
  <c r="AG161" i="6"/>
  <c r="AG165" i="6"/>
  <c r="AG169" i="6"/>
  <c r="AG173" i="6"/>
  <c r="AG177" i="6"/>
  <c r="AG181" i="6"/>
  <c r="AG185" i="6"/>
  <c r="AG172" i="6"/>
  <c r="AG176" i="6"/>
  <c r="AG180" i="6"/>
  <c r="AG184" i="6"/>
  <c r="AG171" i="6"/>
  <c r="AG175" i="6"/>
  <c r="AG179" i="6"/>
  <c r="AG183" i="6"/>
  <c r="AG187" i="6"/>
  <c r="AG170" i="6"/>
  <c r="AG174" i="6"/>
  <c r="AG178" i="6"/>
  <c r="AG182" i="6"/>
  <c r="AG186" i="6"/>
  <c r="AG191" i="6"/>
  <c r="AG195" i="6"/>
  <c r="AG199" i="6"/>
  <c r="AG203" i="6"/>
  <c r="AG190" i="6"/>
  <c r="AG194" i="6"/>
  <c r="AG198" i="6"/>
  <c r="AG202" i="6"/>
  <c r="AG206" i="6"/>
  <c r="AG189" i="6"/>
  <c r="AG193" i="6"/>
  <c r="AG197" i="6"/>
  <c r="AG201" i="6"/>
  <c r="AG205" i="6"/>
  <c r="AG188" i="6"/>
  <c r="AG192" i="6"/>
  <c r="AG196" i="6"/>
  <c r="AG200" i="6"/>
  <c r="AG204" i="6"/>
  <c r="AG207" i="6"/>
  <c r="AG208" i="6"/>
  <c r="AG209" i="6"/>
  <c r="AG210" i="6"/>
  <c r="AG211" i="6"/>
  <c r="AG212" i="6"/>
  <c r="AG213" i="6"/>
  <c r="AG214" i="6"/>
  <c r="AG215" i="6"/>
  <c r="AG216" i="6"/>
  <c r="AG217" i="6"/>
  <c r="AG218" i="6"/>
  <c r="AG219" i="6"/>
  <c r="AG220" i="6"/>
  <c r="AG221" i="6"/>
  <c r="AG222" i="6"/>
  <c r="AG223" i="6"/>
  <c r="AG224" i="6"/>
  <c r="AG225" i="6"/>
  <c r="AG226" i="6"/>
  <c r="AG227" i="6"/>
  <c r="AG228" i="6"/>
  <c r="AG229" i="6"/>
  <c r="AG230" i="6"/>
  <c r="AG231" i="6"/>
  <c r="AG232" i="6"/>
  <c r="AG233" i="6"/>
  <c r="AG234" i="6"/>
  <c r="AG235" i="6"/>
  <c r="AG236" i="6"/>
  <c r="AG237" i="6"/>
  <c r="AG238" i="6"/>
  <c r="AG239" i="6"/>
  <c r="AG240" i="6"/>
  <c r="AG241" i="6"/>
  <c r="AG242" i="6"/>
  <c r="AG243" i="6"/>
  <c r="AG245" i="6"/>
  <c r="AG246" i="6"/>
  <c r="AG247" i="6"/>
  <c r="AG248" i="6"/>
  <c r="AG249" i="6"/>
  <c r="AG250" i="6"/>
  <c r="AG251" i="6"/>
  <c r="AG252" i="6"/>
  <c r="AG253" i="6"/>
  <c r="AG254" i="6"/>
  <c r="AG255" i="6"/>
  <c r="AG256" i="6"/>
  <c r="AG257" i="6"/>
  <c r="AG258" i="6"/>
  <c r="AG259" i="6"/>
  <c r="AG260" i="6"/>
  <c r="AG261" i="6"/>
  <c r="AG262" i="6"/>
  <c r="AG244" i="6"/>
  <c r="AG264" i="6"/>
  <c r="AG265" i="6"/>
  <c r="AG266" i="6"/>
  <c r="AG267" i="6"/>
  <c r="AG268" i="6"/>
  <c r="AG269" i="6"/>
  <c r="AG270" i="6"/>
  <c r="AG271" i="6"/>
  <c r="AG272" i="6"/>
  <c r="AG273" i="6"/>
  <c r="AG274" i="6"/>
  <c r="AG275" i="6"/>
  <c r="AG276" i="6"/>
  <c r="AG277" i="6"/>
  <c r="AG278" i="6"/>
  <c r="AG279" i="6"/>
  <c r="AG280" i="6"/>
  <c r="AG281" i="6"/>
  <c r="AG282" i="6"/>
  <c r="AG283" i="6"/>
  <c r="AG284" i="6"/>
  <c r="AG285" i="6"/>
  <c r="AG286" i="6"/>
  <c r="AG287" i="6"/>
  <c r="AG288" i="6"/>
  <c r="AG289" i="6"/>
  <c r="AG290" i="6"/>
  <c r="AG291" i="6"/>
  <c r="AG292" i="6"/>
  <c r="AG293" i="6"/>
  <c r="AG294" i="6"/>
  <c r="AG295" i="6"/>
  <c r="AG296" i="6"/>
  <c r="AG297" i="6"/>
  <c r="AG298" i="6"/>
  <c r="AG299" i="6"/>
  <c r="AG300" i="6"/>
  <c r="AG263" i="6"/>
  <c r="AG301" i="6"/>
  <c r="AG302" i="6"/>
  <c r="AG303" i="6"/>
  <c r="AG304" i="6"/>
  <c r="AG305" i="6"/>
  <c r="AG306" i="6"/>
  <c r="AG307" i="6"/>
  <c r="AG308" i="6"/>
  <c r="AG309" i="6"/>
  <c r="AG310" i="6"/>
  <c r="AG311" i="6"/>
  <c r="AG312" i="6"/>
  <c r="AG313" i="6"/>
  <c r="AG314" i="6"/>
  <c r="AG315" i="6"/>
  <c r="AG316" i="6"/>
  <c r="AG317" i="6"/>
  <c r="AG318" i="6"/>
  <c r="AG319" i="6"/>
  <c r="AG320" i="6"/>
  <c r="AG321" i="6"/>
  <c r="AG322" i="6"/>
  <c r="AG323" i="6"/>
  <c r="AG324" i="6"/>
  <c r="AG325" i="6"/>
  <c r="AG326" i="6"/>
  <c r="AG327" i="6"/>
  <c r="AG328" i="6"/>
  <c r="AG329" i="6"/>
  <c r="AG330" i="6"/>
  <c r="AG331" i="6"/>
  <c r="AG332" i="6"/>
  <c r="AG333" i="6"/>
  <c r="AG334" i="6"/>
  <c r="AG335" i="6"/>
  <c r="AG338" i="6"/>
  <c r="AG342" i="6"/>
  <c r="AG346" i="6"/>
  <c r="AG350" i="6"/>
  <c r="AG354" i="6"/>
  <c r="AG358" i="6"/>
  <c r="AG362" i="6"/>
  <c r="AG366" i="6"/>
  <c r="AG370" i="6"/>
  <c r="AG372" i="6"/>
  <c r="AG373" i="6"/>
  <c r="AG374" i="6"/>
  <c r="AG375" i="6"/>
  <c r="AG376" i="6"/>
  <c r="AG377" i="6"/>
  <c r="AG378" i="6"/>
  <c r="AG379" i="6"/>
  <c r="AG380" i="6"/>
  <c r="AG381" i="6"/>
  <c r="AG382" i="6"/>
  <c r="AG383" i="6"/>
  <c r="AG384" i="6"/>
  <c r="AG385" i="6"/>
  <c r="AG386" i="6"/>
  <c r="AG387" i="6"/>
  <c r="AG388" i="6"/>
  <c r="AG389" i="6"/>
  <c r="AG390" i="6"/>
  <c r="AG391" i="6"/>
  <c r="AG392" i="6"/>
  <c r="AG393" i="6"/>
  <c r="AG394" i="6"/>
  <c r="AG395" i="6"/>
  <c r="AG396" i="6"/>
  <c r="AG397" i="6"/>
  <c r="AG398" i="6"/>
  <c r="AG399" i="6"/>
  <c r="AG400" i="6"/>
  <c r="AG401" i="6"/>
  <c r="AG402" i="6"/>
  <c r="AG403" i="6"/>
  <c r="AG404" i="6"/>
  <c r="AG405" i="6"/>
  <c r="AG406" i="6"/>
  <c r="AG407" i="6"/>
  <c r="AG408" i="6"/>
  <c r="AG409" i="6"/>
  <c r="AG410" i="6"/>
  <c r="AG411" i="6"/>
  <c r="AG412" i="6"/>
  <c r="AG413" i="6"/>
  <c r="AG339" i="6"/>
  <c r="AG343" i="6"/>
  <c r="AG347" i="6"/>
  <c r="AG351" i="6"/>
  <c r="AG355" i="6"/>
  <c r="AG359" i="6"/>
  <c r="AG363" i="6"/>
  <c r="AG367" i="6"/>
  <c r="AG371" i="6"/>
  <c r="AG336" i="6"/>
  <c r="AG340" i="6"/>
  <c r="AG344" i="6"/>
  <c r="AG348" i="6"/>
  <c r="AG352" i="6"/>
  <c r="AG356" i="6"/>
  <c r="AG360" i="6"/>
  <c r="AG337" i="6"/>
  <c r="AG341" i="6"/>
  <c r="AG345" i="6"/>
  <c r="AG349" i="6"/>
  <c r="AG353" i="6"/>
  <c r="AG357" i="6"/>
  <c r="AG361" i="6"/>
  <c r="AG365" i="6"/>
  <c r="AG369" i="6"/>
  <c r="AG368" i="6"/>
  <c r="AG415" i="6"/>
  <c r="AG417" i="6"/>
  <c r="AG364" i="6"/>
  <c r="AG414" i="6"/>
  <c r="AG416" i="6"/>
  <c r="AG419" i="6"/>
  <c r="AG420" i="6"/>
  <c r="AG421" i="6"/>
  <c r="AG422" i="6"/>
  <c r="AG423" i="6"/>
  <c r="AG424" i="6"/>
  <c r="AG425" i="6"/>
  <c r="AG426" i="6"/>
  <c r="AG427" i="6"/>
  <c r="AG428" i="6"/>
  <c r="AG429" i="6"/>
  <c r="AG430" i="6"/>
  <c r="AG431" i="6"/>
  <c r="AG432" i="6"/>
  <c r="AG433" i="6"/>
  <c r="AG434" i="6"/>
  <c r="AG435" i="6"/>
  <c r="AG436" i="6"/>
  <c r="AG437" i="6"/>
  <c r="AG438" i="6"/>
  <c r="AG439" i="6"/>
  <c r="AG440" i="6"/>
  <c r="AG441" i="6"/>
  <c r="AG442" i="6"/>
  <c r="AG443" i="6"/>
  <c r="AG444" i="6"/>
  <c r="AG445" i="6"/>
  <c r="AG446" i="6"/>
  <c r="AG447" i="6"/>
  <c r="AG448" i="6"/>
  <c r="AG449" i="6"/>
  <c r="AG450" i="6"/>
  <c r="AG451" i="6"/>
  <c r="AG452" i="6"/>
  <c r="AG453" i="6"/>
  <c r="AG454" i="6"/>
  <c r="AG455" i="6"/>
  <c r="AG456" i="6"/>
  <c r="AG457" i="6"/>
  <c r="AG458" i="6"/>
  <c r="AG459" i="6"/>
  <c r="AG460" i="6"/>
  <c r="AG461" i="6"/>
  <c r="AG462" i="6"/>
  <c r="AG463" i="6"/>
  <c r="AG464" i="6"/>
  <c r="AG465" i="6"/>
  <c r="AG466" i="6"/>
  <c r="AG467" i="6"/>
  <c r="AG468" i="6"/>
  <c r="AG469" i="6"/>
  <c r="AG470" i="6"/>
  <c r="AG418" i="6"/>
  <c r="AG478" i="6"/>
  <c r="AG479" i="6"/>
  <c r="AG480" i="6"/>
  <c r="AG481" i="6"/>
  <c r="AG482" i="6"/>
  <c r="AG483" i="6"/>
  <c r="AG484" i="6"/>
  <c r="AG485" i="6"/>
  <c r="AG486" i="6"/>
  <c r="AG487" i="6"/>
  <c r="AG488" i="6"/>
  <c r="AG489" i="6"/>
  <c r="AG490" i="6"/>
  <c r="AG491" i="6"/>
  <c r="AG492" i="6"/>
  <c r="AG493" i="6"/>
  <c r="AG494" i="6"/>
  <c r="AG495" i="6"/>
  <c r="AG496" i="6"/>
  <c r="AG497" i="6"/>
  <c r="AG498" i="6"/>
  <c r="AG499" i="6"/>
  <c r="AG500" i="6"/>
  <c r="AG501" i="6"/>
  <c r="AG502" i="6"/>
  <c r="AG503" i="6"/>
  <c r="AG504" i="6"/>
  <c r="AG505" i="6"/>
  <c r="AG506" i="6"/>
  <c r="AG507" i="6"/>
  <c r="AG508" i="6"/>
  <c r="AG509" i="6"/>
  <c r="AG510" i="6"/>
  <c r="AG511" i="6"/>
  <c r="AG512" i="6"/>
  <c r="AG513" i="6"/>
  <c r="AG514" i="6"/>
  <c r="AG515" i="6"/>
  <c r="AG516" i="6"/>
  <c r="AG517" i="6"/>
  <c r="AG474" i="6"/>
  <c r="AG473" i="6"/>
  <c r="AG477" i="6"/>
  <c r="AG472" i="6"/>
  <c r="AG476" i="6"/>
  <c r="AW560" i="6"/>
  <c r="AW62" i="6"/>
  <c r="AW66" i="6"/>
  <c r="AW61" i="6"/>
  <c r="AW64" i="6"/>
  <c r="AW63" i="6"/>
  <c r="AW65" i="6"/>
  <c r="AW71" i="6"/>
  <c r="AW69" i="6"/>
  <c r="AW70" i="6"/>
  <c r="AW67" i="6"/>
  <c r="AW74" i="6"/>
  <c r="AW72" i="6"/>
  <c r="AW77" i="6"/>
  <c r="AW76" i="6"/>
  <c r="AW73" i="6"/>
  <c r="AW75" i="6"/>
  <c r="AW79" i="6"/>
  <c r="AW68" i="6"/>
  <c r="AW83" i="6"/>
  <c r="AW87" i="6"/>
  <c r="AW78" i="6"/>
  <c r="AW81" i="6"/>
  <c r="AW85" i="6"/>
  <c r="AW80" i="6"/>
  <c r="AW84" i="6"/>
  <c r="AW88" i="6"/>
  <c r="AW92" i="6"/>
  <c r="AW91" i="6"/>
  <c r="AW95" i="6"/>
  <c r="AW90" i="6"/>
  <c r="AW94" i="6"/>
  <c r="AW99" i="6"/>
  <c r="AW98" i="6"/>
  <c r="AW102" i="6"/>
  <c r="AW82" i="6"/>
  <c r="AW89" i="6"/>
  <c r="AW93" i="6"/>
  <c r="AW97" i="6"/>
  <c r="AW101" i="6"/>
  <c r="AW96" i="6"/>
  <c r="AW100" i="6"/>
  <c r="AW86" i="6"/>
  <c r="AW107" i="6"/>
  <c r="AW106" i="6"/>
  <c r="AW103" i="6"/>
  <c r="AW105" i="6"/>
  <c r="AW109" i="6"/>
  <c r="AW113" i="6"/>
  <c r="AW117" i="6"/>
  <c r="AW112" i="6"/>
  <c r="AW116" i="6"/>
  <c r="AW111" i="6"/>
  <c r="AW115" i="6"/>
  <c r="AW104" i="6"/>
  <c r="AW108" i="6"/>
  <c r="AW110" i="6"/>
  <c r="AW114" i="6"/>
  <c r="AW120" i="6"/>
  <c r="AW124" i="6"/>
  <c r="AW119" i="6"/>
  <c r="AW123" i="6"/>
  <c r="AW118" i="6"/>
  <c r="AW122" i="6"/>
  <c r="AW126" i="6"/>
  <c r="AW130" i="6"/>
  <c r="AW134" i="6"/>
  <c r="AW129" i="6"/>
  <c r="AW133" i="6"/>
  <c r="AW121" i="6"/>
  <c r="AW125" i="6"/>
  <c r="AW128" i="6"/>
  <c r="AW132" i="6"/>
  <c r="AW127" i="6"/>
  <c r="AW131" i="6"/>
  <c r="AW135" i="6"/>
  <c r="AW137" i="6"/>
  <c r="AW141" i="6"/>
  <c r="AW145" i="6"/>
  <c r="AW149" i="6"/>
  <c r="AW153" i="6"/>
  <c r="AW136" i="6"/>
  <c r="AW140" i="6"/>
  <c r="AW144" i="6"/>
  <c r="AW148" i="6"/>
  <c r="AW139" i="6"/>
  <c r="AW143" i="6"/>
  <c r="AW147" i="6"/>
  <c r="AW151" i="6"/>
  <c r="AW138" i="6"/>
  <c r="AW142" i="6"/>
  <c r="AW146" i="6"/>
  <c r="AW150" i="6"/>
  <c r="AW154" i="6"/>
  <c r="AW156" i="6"/>
  <c r="AW160" i="6"/>
  <c r="AW164" i="6"/>
  <c r="AW168" i="6"/>
  <c r="AW155" i="6"/>
  <c r="AW159" i="6"/>
  <c r="AW163" i="6"/>
  <c r="AW167" i="6"/>
  <c r="AW152" i="6"/>
  <c r="AW158" i="6"/>
  <c r="AW162" i="6"/>
  <c r="AW166" i="6"/>
  <c r="AW157" i="6"/>
  <c r="AW161" i="6"/>
  <c r="AW165" i="6"/>
  <c r="AW169" i="6"/>
  <c r="AW173" i="6"/>
  <c r="AW177" i="6"/>
  <c r="AW181" i="6"/>
  <c r="AW185" i="6"/>
  <c r="AW172" i="6"/>
  <c r="AW176" i="6"/>
  <c r="AW180" i="6"/>
  <c r="AW184" i="6"/>
  <c r="AW175" i="6"/>
  <c r="AW179" i="6"/>
  <c r="AW183" i="6"/>
  <c r="AW187" i="6"/>
  <c r="AW170" i="6"/>
  <c r="AW171" i="6"/>
  <c r="AW174" i="6"/>
  <c r="AW178" i="6"/>
  <c r="AW182" i="6"/>
  <c r="AW186" i="6"/>
  <c r="AW191" i="6"/>
  <c r="AW195" i="6"/>
  <c r="AW199" i="6"/>
  <c r="AW203" i="6"/>
  <c r="AW190" i="6"/>
  <c r="AW194" i="6"/>
  <c r="AW198" i="6"/>
  <c r="AW202" i="6"/>
  <c r="AW206" i="6"/>
  <c r="AW189" i="6"/>
  <c r="AW193" i="6"/>
  <c r="AW197" i="6"/>
  <c r="AW201" i="6"/>
  <c r="AW205" i="6"/>
  <c r="AW188" i="6"/>
  <c r="AW192" i="6"/>
  <c r="AW196" i="6"/>
  <c r="AW200" i="6"/>
  <c r="AW204" i="6"/>
  <c r="AW207" i="6"/>
  <c r="AW208" i="6"/>
  <c r="AW209" i="6"/>
  <c r="AW210" i="6"/>
  <c r="AW211" i="6"/>
  <c r="AW212" i="6"/>
  <c r="AW213" i="6"/>
  <c r="AW214" i="6"/>
  <c r="AW215" i="6"/>
  <c r="AW216" i="6"/>
  <c r="AW217" i="6"/>
  <c r="AW218" i="6"/>
  <c r="AW219" i="6"/>
  <c r="AW220" i="6"/>
  <c r="AW221" i="6"/>
  <c r="AW222" i="6"/>
  <c r="AW223" i="6"/>
  <c r="AW225" i="6"/>
  <c r="AW226" i="6"/>
  <c r="AW227" i="6"/>
  <c r="AW228" i="6"/>
  <c r="AW229" i="6"/>
  <c r="AW230" i="6"/>
  <c r="AW231" i="6"/>
  <c r="AW232" i="6"/>
  <c r="AW233" i="6"/>
  <c r="AW234" i="6"/>
  <c r="AW235" i="6"/>
  <c r="AW236" i="6"/>
  <c r="AW237" i="6"/>
  <c r="AW238" i="6"/>
  <c r="AW239" i="6"/>
  <c r="AW240" i="6"/>
  <c r="AW241" i="6"/>
  <c r="AW242" i="6"/>
  <c r="AW243" i="6"/>
  <c r="AW224" i="6"/>
  <c r="AW244" i="6"/>
  <c r="AW245" i="6"/>
  <c r="AW246" i="6"/>
  <c r="AW247" i="6"/>
  <c r="AW248" i="6"/>
  <c r="AW249" i="6"/>
  <c r="AW250" i="6"/>
  <c r="AW251" i="6"/>
  <c r="AW252" i="6"/>
  <c r="AW253" i="6"/>
  <c r="AW254" i="6"/>
  <c r="AW255" i="6"/>
  <c r="AW256" i="6"/>
  <c r="AW257" i="6"/>
  <c r="AW258" i="6"/>
  <c r="AW259" i="6"/>
  <c r="AW260" i="6"/>
  <c r="AW261" i="6"/>
  <c r="AW262" i="6"/>
  <c r="AW263" i="6"/>
  <c r="AW264" i="6"/>
  <c r="AW265" i="6"/>
  <c r="AW266" i="6"/>
  <c r="AW267" i="6"/>
  <c r="AW268" i="6"/>
  <c r="AW269" i="6"/>
  <c r="AW270" i="6"/>
  <c r="AW271" i="6"/>
  <c r="AW272" i="6"/>
  <c r="AW273" i="6"/>
  <c r="AW274" i="6"/>
  <c r="AW275" i="6"/>
  <c r="AW276" i="6"/>
  <c r="AW277" i="6"/>
  <c r="AW278" i="6"/>
  <c r="AW279" i="6"/>
  <c r="AW280" i="6"/>
  <c r="AW281" i="6"/>
  <c r="AW282" i="6"/>
  <c r="AW283" i="6"/>
  <c r="AW284" i="6"/>
  <c r="AW285" i="6"/>
  <c r="AW286" i="6"/>
  <c r="AW287" i="6"/>
  <c r="AW288" i="6"/>
  <c r="AW289" i="6"/>
  <c r="AW290" i="6"/>
  <c r="AW291" i="6"/>
  <c r="AW292" i="6"/>
  <c r="AW293" i="6"/>
  <c r="AW294" i="6"/>
  <c r="AW295" i="6"/>
  <c r="AW296" i="6"/>
  <c r="AW297" i="6"/>
  <c r="AW298" i="6"/>
  <c r="AW299" i="6"/>
  <c r="AW300" i="6"/>
  <c r="AW301" i="6"/>
  <c r="AW302" i="6"/>
  <c r="AW303" i="6"/>
  <c r="AW304" i="6"/>
  <c r="AW305" i="6"/>
  <c r="AW306" i="6"/>
  <c r="AW307" i="6"/>
  <c r="AW308" i="6"/>
  <c r="AW309" i="6"/>
  <c r="AW310" i="6"/>
  <c r="AW311" i="6"/>
  <c r="AW312" i="6"/>
  <c r="AW313" i="6"/>
  <c r="AW314" i="6"/>
  <c r="AW315" i="6"/>
  <c r="AW316" i="6"/>
  <c r="AW317" i="6"/>
  <c r="AW318" i="6"/>
  <c r="AW319" i="6"/>
  <c r="AW320" i="6"/>
  <c r="AW321" i="6"/>
  <c r="AW322" i="6"/>
  <c r="AW323" i="6"/>
  <c r="AW324" i="6"/>
  <c r="AW325" i="6"/>
  <c r="AW326" i="6"/>
  <c r="AW327" i="6"/>
  <c r="AW328" i="6"/>
  <c r="AW329" i="6"/>
  <c r="AW330" i="6"/>
  <c r="AW331" i="6"/>
  <c r="AW332" i="6"/>
  <c r="AW333" i="6"/>
  <c r="AW334" i="6"/>
  <c r="AW335" i="6"/>
  <c r="AW337" i="6"/>
  <c r="AW341" i="6"/>
  <c r="AW345" i="6"/>
  <c r="AW349" i="6"/>
  <c r="AW353" i="6"/>
  <c r="AW357" i="6"/>
  <c r="AW361" i="6"/>
  <c r="AW365" i="6"/>
  <c r="AW369" i="6"/>
  <c r="AW372" i="6"/>
  <c r="AW373" i="6"/>
  <c r="AW374" i="6"/>
  <c r="AW375" i="6"/>
  <c r="AW376" i="6"/>
  <c r="AW377" i="6"/>
  <c r="AW378" i="6"/>
  <c r="AW379" i="6"/>
  <c r="AW380" i="6"/>
  <c r="AW381" i="6"/>
  <c r="AW382" i="6"/>
  <c r="AW383" i="6"/>
  <c r="AW384" i="6"/>
  <c r="AW385" i="6"/>
  <c r="AW386" i="6"/>
  <c r="AW387" i="6"/>
  <c r="AW388" i="6"/>
  <c r="AW389" i="6"/>
  <c r="AW390" i="6"/>
  <c r="AW391" i="6"/>
  <c r="AW392" i="6"/>
  <c r="AW393" i="6"/>
  <c r="AW394" i="6"/>
  <c r="AW395" i="6"/>
  <c r="AW396" i="6"/>
  <c r="AW397" i="6"/>
  <c r="AW398" i="6"/>
  <c r="AW399" i="6"/>
  <c r="AW400" i="6"/>
  <c r="AW401" i="6"/>
  <c r="AW402" i="6"/>
  <c r="AW403" i="6"/>
  <c r="AW404" i="6"/>
  <c r="AW405" i="6"/>
  <c r="AW406" i="6"/>
  <c r="AW407" i="6"/>
  <c r="AW408" i="6"/>
  <c r="AW409" i="6"/>
  <c r="AW410" i="6"/>
  <c r="AW411" i="6"/>
  <c r="AW412" i="6"/>
  <c r="AW413" i="6"/>
  <c r="AW338" i="6"/>
  <c r="AW342" i="6"/>
  <c r="AW346" i="6"/>
  <c r="AW350" i="6"/>
  <c r="AW354" i="6"/>
  <c r="AW358" i="6"/>
  <c r="AW362" i="6"/>
  <c r="AW366" i="6"/>
  <c r="AW370" i="6"/>
  <c r="AW339" i="6"/>
  <c r="AW343" i="6"/>
  <c r="AW347" i="6"/>
  <c r="AW351" i="6"/>
  <c r="AW355" i="6"/>
  <c r="AW359" i="6"/>
  <c r="AW336" i="6"/>
  <c r="AW340" i="6"/>
  <c r="AW344" i="6"/>
  <c r="AW348" i="6"/>
  <c r="AW352" i="6"/>
  <c r="AW356" i="6"/>
  <c r="AW360" i="6"/>
  <c r="AW364" i="6"/>
  <c r="AW368" i="6"/>
  <c r="AW371" i="6"/>
  <c r="AW363" i="6"/>
  <c r="AW414" i="6"/>
  <c r="AW416" i="6"/>
  <c r="AW367" i="6"/>
  <c r="AW415" i="6"/>
  <c r="AW419" i="6"/>
  <c r="AW420" i="6"/>
  <c r="AW421" i="6"/>
  <c r="AW422" i="6"/>
  <c r="AW423" i="6"/>
  <c r="AW424" i="6"/>
  <c r="AW425" i="6"/>
  <c r="AW426" i="6"/>
  <c r="AW427" i="6"/>
  <c r="AW428" i="6"/>
  <c r="AW429" i="6"/>
  <c r="AW430" i="6"/>
  <c r="AW431" i="6"/>
  <c r="AW432" i="6"/>
  <c r="AW433" i="6"/>
  <c r="AW434" i="6"/>
  <c r="AW435" i="6"/>
  <c r="AW436" i="6"/>
  <c r="AW437" i="6"/>
  <c r="AW438" i="6"/>
  <c r="AW439" i="6"/>
  <c r="AW440" i="6"/>
  <c r="AW441" i="6"/>
  <c r="AW442" i="6"/>
  <c r="AW443" i="6"/>
  <c r="AW444" i="6"/>
  <c r="AW445" i="6"/>
  <c r="AW446" i="6"/>
  <c r="AW447" i="6"/>
  <c r="AW448" i="6"/>
  <c r="AW449" i="6"/>
  <c r="AW450" i="6"/>
  <c r="AW451" i="6"/>
  <c r="AW452" i="6"/>
  <c r="AW453" i="6"/>
  <c r="AW454" i="6"/>
  <c r="AW455" i="6"/>
  <c r="AW456" i="6"/>
  <c r="AW457" i="6"/>
  <c r="AW458" i="6"/>
  <c r="AW459" i="6"/>
  <c r="AW460" i="6"/>
  <c r="AW461" i="6"/>
  <c r="AW462" i="6"/>
  <c r="AW463" i="6"/>
  <c r="AW464" i="6"/>
  <c r="AW465" i="6"/>
  <c r="AW466" i="6"/>
  <c r="AW467" i="6"/>
  <c r="AW468" i="6"/>
  <c r="AW469" i="6"/>
  <c r="AW470" i="6"/>
  <c r="AW417" i="6"/>
  <c r="AW478" i="6"/>
  <c r="AW479" i="6"/>
  <c r="AW480" i="6"/>
  <c r="AW481" i="6"/>
  <c r="AW482" i="6"/>
  <c r="AW483" i="6"/>
  <c r="AW484" i="6"/>
  <c r="AW485" i="6"/>
  <c r="AW486" i="6"/>
  <c r="AW487" i="6"/>
  <c r="AW488" i="6"/>
  <c r="AW489" i="6"/>
  <c r="AW490" i="6"/>
  <c r="AW491" i="6"/>
  <c r="AW492" i="6"/>
  <c r="AW493" i="6"/>
  <c r="AW494" i="6"/>
  <c r="AW495" i="6"/>
  <c r="AW496" i="6"/>
  <c r="AW497" i="6"/>
  <c r="AW498" i="6"/>
  <c r="AW499" i="6"/>
  <c r="AW500" i="6"/>
  <c r="AW501" i="6"/>
  <c r="AW502" i="6"/>
  <c r="AW503" i="6"/>
  <c r="AW504" i="6"/>
  <c r="AW505" i="6"/>
  <c r="AW506" i="6"/>
  <c r="AW507" i="6"/>
  <c r="AW508" i="6"/>
  <c r="AW509" i="6"/>
  <c r="AW510" i="6"/>
  <c r="AW511" i="6"/>
  <c r="AW512" i="6"/>
  <c r="AW513" i="6"/>
  <c r="AW514" i="6"/>
  <c r="AW515" i="6"/>
  <c r="AW516" i="6"/>
  <c r="AW517" i="6"/>
  <c r="AW473" i="6"/>
  <c r="AW477" i="6"/>
  <c r="AW472" i="6"/>
  <c r="AW476" i="6"/>
  <c r="AW418" i="6"/>
  <c r="AW471" i="6"/>
  <c r="AW475" i="6"/>
  <c r="CS560" i="6"/>
  <c r="CS61" i="6"/>
  <c r="CS63" i="6"/>
  <c r="CS62" i="6"/>
  <c r="CS68" i="6"/>
  <c r="CS67" i="6"/>
  <c r="CS64" i="6"/>
  <c r="CS66" i="6"/>
  <c r="CS70" i="6"/>
  <c r="CS65" i="6"/>
  <c r="CS71" i="6"/>
  <c r="CS69" i="6"/>
  <c r="CS77" i="6"/>
  <c r="CS73" i="6"/>
  <c r="CS76" i="6"/>
  <c r="CS75" i="6"/>
  <c r="CS72" i="6"/>
  <c r="CS74" i="6"/>
  <c r="CS78" i="6"/>
  <c r="CS82" i="6"/>
  <c r="CS86" i="6"/>
  <c r="CS79" i="6"/>
  <c r="CS81" i="6"/>
  <c r="CS85" i="6"/>
  <c r="CS80" i="6"/>
  <c r="CS84" i="6"/>
  <c r="CS83" i="6"/>
  <c r="CS88" i="6"/>
  <c r="CS87" i="6"/>
  <c r="CS91" i="6"/>
  <c r="CS95" i="6"/>
  <c r="CS90" i="6"/>
  <c r="CS94" i="6"/>
  <c r="CS89" i="6"/>
  <c r="CS93" i="6"/>
  <c r="CS98" i="6"/>
  <c r="CS102" i="6"/>
  <c r="CS97" i="6"/>
  <c r="CS101" i="6"/>
  <c r="CS96" i="6"/>
  <c r="CS100" i="6"/>
  <c r="CS103" i="6"/>
  <c r="CS107" i="6"/>
  <c r="CS92" i="6"/>
  <c r="CS106" i="6"/>
  <c r="CS99" i="6"/>
  <c r="CS104" i="6"/>
  <c r="CS108" i="6"/>
  <c r="CS113" i="6"/>
  <c r="CS117" i="6"/>
  <c r="CS110" i="6"/>
  <c r="CS112" i="6"/>
  <c r="CS116" i="6"/>
  <c r="CS105" i="6"/>
  <c r="CS109" i="6"/>
  <c r="CS111" i="6"/>
  <c r="CS115" i="6"/>
  <c r="CS114" i="6"/>
  <c r="CS120" i="6"/>
  <c r="CS124" i="6"/>
  <c r="CS119" i="6"/>
  <c r="CS123" i="6"/>
  <c r="CS118" i="6"/>
  <c r="CS122" i="6"/>
  <c r="CS126" i="6"/>
  <c r="CS121" i="6"/>
  <c r="CS125" i="6"/>
  <c r="CS130" i="6"/>
  <c r="CS134" i="6"/>
  <c r="CS129" i="6"/>
  <c r="CS133" i="6"/>
  <c r="CS128" i="6"/>
  <c r="CS132" i="6"/>
  <c r="CS127" i="6"/>
  <c r="CS131" i="6"/>
  <c r="CS135" i="6"/>
  <c r="CS136" i="6"/>
  <c r="CS140" i="6"/>
  <c r="CS144" i="6"/>
  <c r="CS148" i="6"/>
  <c r="CS152" i="6"/>
  <c r="CS139" i="6"/>
  <c r="CS143" i="6"/>
  <c r="CS147" i="6"/>
  <c r="CS138" i="6"/>
  <c r="CS142" i="6"/>
  <c r="CS146" i="6"/>
  <c r="CS150" i="6"/>
  <c r="CS137" i="6"/>
  <c r="CS141" i="6"/>
  <c r="CS145" i="6"/>
  <c r="CS149" i="6"/>
  <c r="CS153" i="6"/>
  <c r="CS155" i="6"/>
  <c r="CS159" i="6"/>
  <c r="CS163" i="6"/>
  <c r="CS167" i="6"/>
  <c r="CS171" i="6"/>
  <c r="CS158" i="6"/>
  <c r="CS162" i="6"/>
  <c r="CS166" i="6"/>
  <c r="CS154" i="6"/>
  <c r="CS157" i="6"/>
  <c r="CS161" i="6"/>
  <c r="CS165" i="6"/>
  <c r="CS169" i="6"/>
  <c r="CS151" i="6"/>
  <c r="CS156" i="6"/>
  <c r="CS160" i="6"/>
  <c r="CS164" i="6"/>
  <c r="CS168" i="6"/>
  <c r="CS172" i="6"/>
  <c r="CS176" i="6"/>
  <c r="CS180" i="6"/>
  <c r="CS184" i="6"/>
  <c r="CS188" i="6"/>
  <c r="CS175" i="6"/>
  <c r="CS179" i="6"/>
  <c r="CS183" i="6"/>
  <c r="CS187" i="6"/>
  <c r="CS170" i="6"/>
  <c r="CS174" i="6"/>
  <c r="CS178" i="6"/>
  <c r="CS182" i="6"/>
  <c r="CS186" i="6"/>
  <c r="CS173" i="6"/>
  <c r="CS177" i="6"/>
  <c r="CS181" i="6"/>
  <c r="CS185" i="6"/>
  <c r="CS190" i="6"/>
  <c r="CS194" i="6"/>
  <c r="CS198" i="6"/>
  <c r="CS202" i="6"/>
  <c r="CS206" i="6"/>
  <c r="CS189" i="6"/>
  <c r="CS193" i="6"/>
  <c r="CS197" i="6"/>
  <c r="CS201" i="6"/>
  <c r="CS205" i="6"/>
  <c r="CS192" i="6"/>
  <c r="CS191" i="6"/>
  <c r="CS195" i="6"/>
  <c r="CS199" i="6"/>
  <c r="CS203" i="6"/>
  <c r="CS207" i="6"/>
  <c r="CS208" i="6"/>
  <c r="CS209" i="6"/>
  <c r="CS210" i="6"/>
  <c r="CS211" i="6"/>
  <c r="CS212" i="6"/>
  <c r="CS213" i="6"/>
  <c r="CS214" i="6"/>
  <c r="CS215" i="6"/>
  <c r="CS216" i="6"/>
  <c r="CS217" i="6"/>
  <c r="CS218" i="6"/>
  <c r="CS219" i="6"/>
  <c r="CS220" i="6"/>
  <c r="CS221" i="6"/>
  <c r="CS222" i="6"/>
  <c r="CS223" i="6"/>
  <c r="CS196" i="6"/>
  <c r="CS200" i="6"/>
  <c r="CS204" i="6"/>
  <c r="CS224" i="6"/>
  <c r="CS225" i="6"/>
  <c r="CS226" i="6"/>
  <c r="CS227" i="6"/>
  <c r="CS228" i="6"/>
  <c r="CS229" i="6"/>
  <c r="CS230" i="6"/>
  <c r="CS231" i="6"/>
  <c r="CS232" i="6"/>
  <c r="CS233" i="6"/>
  <c r="CS234" i="6"/>
  <c r="CS235" i="6"/>
  <c r="CS236" i="6"/>
  <c r="CS237" i="6"/>
  <c r="CS238" i="6"/>
  <c r="CS239" i="6"/>
  <c r="CS240" i="6"/>
  <c r="CS241" i="6"/>
  <c r="CS242" i="6"/>
  <c r="CS245" i="6"/>
  <c r="CS246" i="6"/>
  <c r="CS247" i="6"/>
  <c r="CS248" i="6"/>
  <c r="CS249" i="6"/>
  <c r="CS250" i="6"/>
  <c r="CS251" i="6"/>
  <c r="CS252" i="6"/>
  <c r="CS253" i="6"/>
  <c r="CS254" i="6"/>
  <c r="CS255" i="6"/>
  <c r="CS256" i="6"/>
  <c r="CS257" i="6"/>
  <c r="CS258" i="6"/>
  <c r="CS259" i="6"/>
  <c r="CS260" i="6"/>
  <c r="CS244" i="6"/>
  <c r="CS243" i="6"/>
  <c r="CS261" i="6"/>
  <c r="CS262" i="6"/>
  <c r="CS264" i="6"/>
  <c r="CS265" i="6"/>
  <c r="CS266" i="6"/>
  <c r="CS267" i="6"/>
  <c r="CS268" i="6"/>
  <c r="CS269" i="6"/>
  <c r="CS270" i="6"/>
  <c r="CS271" i="6"/>
  <c r="CS272" i="6"/>
  <c r="CS273" i="6"/>
  <c r="CS274" i="6"/>
  <c r="CS275" i="6"/>
  <c r="CS276" i="6"/>
  <c r="CS277" i="6"/>
  <c r="CS278" i="6"/>
  <c r="CS279" i="6"/>
  <c r="CS280" i="6"/>
  <c r="CS281" i="6"/>
  <c r="CS282" i="6"/>
  <c r="CS283" i="6"/>
  <c r="CS284" i="6"/>
  <c r="CS285" i="6"/>
  <c r="CS286" i="6"/>
  <c r="CS287" i="6"/>
  <c r="CS288" i="6"/>
  <c r="CS289" i="6"/>
  <c r="CS290" i="6"/>
  <c r="CS291" i="6"/>
  <c r="CS292" i="6"/>
  <c r="CS293" i="6"/>
  <c r="CS294" i="6"/>
  <c r="CS295" i="6"/>
  <c r="CS296" i="6"/>
  <c r="CS297" i="6"/>
  <c r="CS298" i="6"/>
  <c r="CS299" i="6"/>
  <c r="CS263" i="6"/>
  <c r="CS300" i="6"/>
  <c r="CS301" i="6"/>
  <c r="CS302" i="6"/>
  <c r="CS303" i="6"/>
  <c r="CS304" i="6"/>
  <c r="CS305" i="6"/>
  <c r="CS306" i="6"/>
  <c r="CS307" i="6"/>
  <c r="CS308" i="6"/>
  <c r="CS309" i="6"/>
  <c r="CS310" i="6"/>
  <c r="CS311" i="6"/>
  <c r="CS312" i="6"/>
  <c r="CS313" i="6"/>
  <c r="CS314" i="6"/>
  <c r="CS315" i="6"/>
  <c r="CS316" i="6"/>
  <c r="CS317" i="6"/>
  <c r="CS318" i="6"/>
  <c r="CS319" i="6"/>
  <c r="CS320" i="6"/>
  <c r="CS321" i="6"/>
  <c r="CS322" i="6"/>
  <c r="CS323" i="6"/>
  <c r="CS324" i="6"/>
  <c r="CS325" i="6"/>
  <c r="CS326" i="6"/>
  <c r="CS327" i="6"/>
  <c r="CS328" i="6"/>
  <c r="CS329" i="6"/>
  <c r="CS330" i="6"/>
  <c r="CS331" i="6"/>
  <c r="CS332" i="6"/>
  <c r="CS333" i="6"/>
  <c r="CS334" i="6"/>
  <c r="CS335" i="6"/>
  <c r="CS336" i="6"/>
  <c r="CS337" i="6"/>
  <c r="CS338" i="6"/>
  <c r="CS339" i="6"/>
  <c r="CS340" i="6"/>
  <c r="CS341" i="6"/>
  <c r="CS342" i="6"/>
  <c r="CS343" i="6"/>
  <c r="CS344" i="6"/>
  <c r="CS345" i="6"/>
  <c r="CS346" i="6"/>
  <c r="CS347" i="6"/>
  <c r="CS348" i="6"/>
  <c r="CS349" i="6"/>
  <c r="CS350" i="6"/>
  <c r="CS351" i="6"/>
  <c r="CS352" i="6"/>
  <c r="CS353" i="6"/>
  <c r="CS354" i="6"/>
  <c r="CS355" i="6"/>
  <c r="CS356" i="6"/>
  <c r="CS357" i="6"/>
  <c r="CS358" i="6"/>
  <c r="CS359" i="6"/>
  <c r="CS360" i="6"/>
  <c r="CS361" i="6"/>
  <c r="CS362" i="6"/>
  <c r="CS363" i="6"/>
  <c r="CS364" i="6"/>
  <c r="CS365" i="6"/>
  <c r="CS366" i="6"/>
  <c r="CS367" i="6"/>
  <c r="CS368" i="6"/>
  <c r="CS369" i="6"/>
  <c r="CS370" i="6"/>
  <c r="CS372" i="6"/>
  <c r="CS373" i="6"/>
  <c r="CS374" i="6"/>
  <c r="CS375" i="6"/>
  <c r="CS376" i="6"/>
  <c r="CS377" i="6"/>
  <c r="CS378" i="6"/>
  <c r="CS379" i="6"/>
  <c r="CS380" i="6"/>
  <c r="CS381" i="6"/>
  <c r="CS382" i="6"/>
  <c r="CS383" i="6"/>
  <c r="CS384" i="6"/>
  <c r="CS385" i="6"/>
  <c r="CS386" i="6"/>
  <c r="CS387" i="6"/>
  <c r="CS388" i="6"/>
  <c r="CS389" i="6"/>
  <c r="CS390" i="6"/>
  <c r="CS391" i="6"/>
  <c r="CS392" i="6"/>
  <c r="CS393" i="6"/>
  <c r="CS394" i="6"/>
  <c r="CS395" i="6"/>
  <c r="CS396" i="6"/>
  <c r="CS397" i="6"/>
  <c r="CS398" i="6"/>
  <c r="CS399" i="6"/>
  <c r="CS400" i="6"/>
  <c r="CS401" i="6"/>
  <c r="CS402" i="6"/>
  <c r="CS403" i="6"/>
  <c r="CS404" i="6"/>
  <c r="CS405" i="6"/>
  <c r="CS406" i="6"/>
  <c r="CS407" i="6"/>
  <c r="CS408" i="6"/>
  <c r="CS409" i="6"/>
  <c r="CS410" i="6"/>
  <c r="CS371" i="6"/>
  <c r="CS415" i="6"/>
  <c r="CS418" i="6"/>
  <c r="CS411" i="6"/>
  <c r="CS412" i="6"/>
  <c r="CS417" i="6"/>
  <c r="CS413" i="6"/>
  <c r="CS420" i="6"/>
  <c r="CS424" i="6"/>
  <c r="CS428" i="6"/>
  <c r="CS432" i="6"/>
  <c r="CS436" i="6"/>
  <c r="CS440" i="6"/>
  <c r="CS472" i="6"/>
  <c r="CS476" i="6"/>
  <c r="CS469" i="6"/>
  <c r="CS419" i="6"/>
  <c r="CS416" i="6"/>
  <c r="CS465" i="6"/>
  <c r="CS422" i="6"/>
  <c r="CS426" i="6"/>
  <c r="CS430" i="6"/>
  <c r="CS434" i="6"/>
  <c r="CS438" i="6"/>
  <c r="CS474" i="6"/>
  <c r="CS414" i="6"/>
  <c r="CS442" i="6"/>
  <c r="CS443" i="6"/>
  <c r="CS444" i="6"/>
  <c r="CS445" i="6"/>
  <c r="CS446" i="6"/>
  <c r="CS447" i="6"/>
  <c r="CS448" i="6"/>
  <c r="CS449" i="6"/>
  <c r="CS450" i="6"/>
  <c r="CS451" i="6"/>
  <c r="CS452" i="6"/>
  <c r="CS453" i="6"/>
  <c r="CS454" i="6"/>
  <c r="CS455" i="6"/>
  <c r="CS456" i="6"/>
  <c r="CS457" i="6"/>
  <c r="CS458" i="6"/>
  <c r="CS459" i="6"/>
  <c r="CS460" i="6"/>
  <c r="CS461" i="6"/>
  <c r="CS462" i="6"/>
  <c r="CS463" i="6"/>
  <c r="CS464" i="6"/>
  <c r="CS466" i="6"/>
  <c r="CS468" i="6"/>
  <c r="CS470" i="6"/>
  <c r="CS421" i="6"/>
  <c r="CS425" i="6"/>
  <c r="CS429" i="6"/>
  <c r="CS433" i="6"/>
  <c r="CS437" i="6"/>
  <c r="CS441" i="6"/>
  <c r="CS473" i="6"/>
  <c r="CS477" i="6"/>
  <c r="EZ560" i="6"/>
  <c r="EZ62" i="6"/>
  <c r="EZ61" i="6"/>
  <c r="EZ63" i="6"/>
  <c r="EZ67" i="6"/>
  <c r="EZ66" i="6"/>
  <c r="EZ64" i="6"/>
  <c r="EZ65" i="6"/>
  <c r="EZ71" i="6"/>
  <c r="EZ68" i="6"/>
  <c r="EZ69" i="6"/>
  <c r="EZ74" i="6"/>
  <c r="EZ78" i="6"/>
  <c r="EZ70" i="6"/>
  <c r="EZ73" i="6"/>
  <c r="EZ77" i="6"/>
  <c r="EZ72" i="6"/>
  <c r="EZ76" i="6"/>
  <c r="EZ75" i="6"/>
  <c r="EZ83" i="6"/>
  <c r="EZ79" i="6"/>
  <c r="EZ82" i="6"/>
  <c r="EZ81" i="6"/>
  <c r="EZ80" i="6"/>
  <c r="EZ84" i="6"/>
  <c r="EZ411" i="6"/>
  <c r="EZ412" i="6"/>
  <c r="EZ413" i="6"/>
  <c r="EZ414" i="6"/>
  <c r="EZ415" i="6"/>
  <c r="EZ416" i="6"/>
  <c r="EZ417" i="6"/>
  <c r="EZ418" i="6"/>
  <c r="EZ419" i="6"/>
  <c r="EZ420" i="6"/>
  <c r="EZ421" i="6"/>
  <c r="EZ422" i="6"/>
  <c r="EZ423" i="6"/>
  <c r="EZ424" i="6"/>
  <c r="EZ425" i="6"/>
  <c r="EZ426" i="6"/>
  <c r="EZ427" i="6"/>
  <c r="EZ428" i="6"/>
  <c r="EZ429" i="6"/>
  <c r="EZ430" i="6"/>
  <c r="EZ431" i="6"/>
  <c r="EZ432" i="6"/>
  <c r="EZ433" i="6"/>
  <c r="EZ434" i="6"/>
  <c r="EZ435" i="6"/>
  <c r="EZ436" i="6"/>
  <c r="EZ437" i="6"/>
  <c r="EZ438" i="6"/>
  <c r="EZ439" i="6"/>
  <c r="EZ440" i="6"/>
  <c r="EZ441" i="6"/>
  <c r="EZ442" i="6"/>
  <c r="EZ443" i="6"/>
  <c r="EZ444" i="6"/>
  <c r="EZ445" i="6"/>
  <c r="EZ446" i="6"/>
  <c r="EZ447" i="6"/>
  <c r="EZ448" i="6"/>
  <c r="EZ449" i="6"/>
  <c r="EZ450" i="6"/>
  <c r="EZ451" i="6"/>
  <c r="EZ452" i="6"/>
  <c r="EZ453" i="6"/>
  <c r="EZ454" i="6"/>
  <c r="EZ455" i="6"/>
  <c r="EZ456" i="6"/>
  <c r="EZ457" i="6"/>
  <c r="EZ458" i="6"/>
  <c r="EZ459" i="6"/>
  <c r="EZ460" i="6"/>
  <c r="EZ461" i="6"/>
  <c r="EZ462" i="6"/>
  <c r="EZ463" i="6"/>
  <c r="EZ464" i="6"/>
  <c r="EZ465" i="6"/>
  <c r="EZ466" i="6"/>
  <c r="EZ467" i="6"/>
  <c r="EZ468" i="6"/>
  <c r="EZ469" i="6"/>
  <c r="EZ470" i="6"/>
  <c r="EZ471" i="6"/>
  <c r="EZ472" i="6"/>
  <c r="EZ473" i="6"/>
  <c r="EZ474" i="6"/>
  <c r="EZ475" i="6"/>
  <c r="EZ476" i="6"/>
  <c r="EZ477" i="6"/>
  <c r="EZ478" i="6"/>
  <c r="EZ479" i="6"/>
  <c r="EZ480" i="6"/>
  <c r="EZ481" i="6"/>
  <c r="EZ482" i="6"/>
  <c r="EZ483" i="6"/>
  <c r="EZ484" i="6"/>
  <c r="EZ485" i="6"/>
  <c r="EZ486" i="6"/>
  <c r="EZ487" i="6"/>
  <c r="EZ488" i="6"/>
  <c r="EZ489" i="6"/>
  <c r="EZ490" i="6"/>
  <c r="EZ491" i="6"/>
  <c r="EZ492" i="6"/>
  <c r="EZ493" i="6"/>
  <c r="EZ494" i="6"/>
  <c r="EZ495" i="6"/>
  <c r="EZ496" i="6"/>
  <c r="EZ497" i="6"/>
  <c r="EZ498" i="6"/>
  <c r="EZ499" i="6"/>
  <c r="EZ500" i="6"/>
  <c r="EZ501" i="6"/>
  <c r="EZ502" i="6"/>
  <c r="EZ503" i="6"/>
  <c r="EZ504" i="6"/>
  <c r="EZ505" i="6"/>
  <c r="EZ506" i="6"/>
  <c r="EZ507" i="6"/>
  <c r="EZ508" i="6"/>
  <c r="EZ509" i="6"/>
  <c r="EZ510" i="6"/>
  <c r="EZ511" i="6"/>
  <c r="EZ512" i="6"/>
  <c r="EZ513" i="6"/>
  <c r="EZ514" i="6"/>
  <c r="EZ515" i="6"/>
  <c r="EZ516" i="6"/>
  <c r="EZ517" i="6"/>
  <c r="EZ518" i="6"/>
  <c r="HF560" i="6"/>
  <c r="HF62" i="6"/>
  <c r="HF61" i="6"/>
  <c r="HF63" i="6"/>
  <c r="HF64" i="6"/>
  <c r="HF67" i="6"/>
  <c r="HF71" i="6"/>
  <c r="HF65" i="6"/>
  <c r="HF69" i="6"/>
  <c r="HF68" i="6"/>
  <c r="HF74" i="6"/>
  <c r="HF78" i="6"/>
  <c r="HF72" i="6"/>
  <c r="HF66" i="6"/>
  <c r="HF73" i="6"/>
  <c r="HF77" i="6"/>
  <c r="HF76" i="6"/>
  <c r="HF70" i="6"/>
  <c r="HF75" i="6"/>
  <c r="HF79" i="6"/>
  <c r="HF83" i="6"/>
  <c r="HF82" i="6"/>
  <c r="HF81" i="6"/>
  <c r="HF80" i="6"/>
  <c r="HF84" i="6"/>
  <c r="HF411" i="6"/>
  <c r="HF412" i="6"/>
  <c r="HF413" i="6"/>
  <c r="HF414" i="6"/>
  <c r="HF415" i="6"/>
  <c r="HF416" i="6"/>
  <c r="HF418" i="6"/>
  <c r="HF470" i="6"/>
  <c r="HF474" i="6"/>
  <c r="HF421" i="6"/>
  <c r="HF425" i="6"/>
  <c r="HF429" i="6"/>
  <c r="HF433" i="6"/>
  <c r="HF437" i="6"/>
  <c r="HF441" i="6"/>
  <c r="HF417" i="6"/>
  <c r="HF420" i="6"/>
  <c r="HF424" i="6"/>
  <c r="HF428" i="6"/>
  <c r="HF432" i="6"/>
  <c r="HF436" i="6"/>
  <c r="HF440" i="6"/>
  <c r="HF466" i="6"/>
  <c r="HF472" i="6"/>
  <c r="HF476" i="6"/>
  <c r="HF419" i="6"/>
  <c r="HF423" i="6"/>
  <c r="HF427" i="6"/>
  <c r="HF431" i="6"/>
  <c r="HF435" i="6"/>
  <c r="HF439" i="6"/>
  <c r="HF442" i="6"/>
  <c r="HF443" i="6"/>
  <c r="HF444" i="6"/>
  <c r="HF445" i="6"/>
  <c r="HF446" i="6"/>
  <c r="HF447" i="6"/>
  <c r="HF448" i="6"/>
  <c r="HF449" i="6"/>
  <c r="HF450" i="6"/>
  <c r="HF451" i="6"/>
  <c r="HF452" i="6"/>
  <c r="HF453" i="6"/>
  <c r="HF454" i="6"/>
  <c r="HF455" i="6"/>
  <c r="HF456" i="6"/>
  <c r="HF457" i="6"/>
  <c r="HF458" i="6"/>
  <c r="HF459" i="6"/>
  <c r="HF460" i="6"/>
  <c r="HF461" i="6"/>
  <c r="HF462" i="6"/>
  <c r="HF463" i="6"/>
  <c r="HF464" i="6"/>
  <c r="HF467" i="6"/>
  <c r="HF469" i="6"/>
  <c r="HF471" i="6"/>
  <c r="HF475" i="6"/>
  <c r="HN560" i="6"/>
  <c r="HN62" i="6"/>
  <c r="HN61" i="6"/>
  <c r="HN63" i="6"/>
  <c r="HN64" i="6"/>
  <c r="HN65" i="6"/>
  <c r="HN67" i="6"/>
  <c r="HN71" i="6"/>
  <c r="HN66" i="6"/>
  <c r="HN68" i="6"/>
  <c r="HN69" i="6"/>
  <c r="HN72" i="6"/>
  <c r="HN74" i="6"/>
  <c r="HN78" i="6"/>
  <c r="HN70" i="6"/>
  <c r="HN73" i="6"/>
  <c r="HN77" i="6"/>
  <c r="HN76" i="6"/>
  <c r="HN75" i="6"/>
  <c r="HN79" i="6"/>
  <c r="HN83" i="6"/>
  <c r="HN82" i="6"/>
  <c r="HN81" i="6"/>
  <c r="HN80" i="6"/>
  <c r="HN84" i="6"/>
  <c r="HN411" i="6"/>
  <c r="HN412" i="6"/>
  <c r="HN413" i="6"/>
  <c r="HN414" i="6"/>
  <c r="HN415" i="6"/>
  <c r="HN416" i="6"/>
  <c r="HN417" i="6"/>
  <c r="HN419" i="6"/>
  <c r="HN423" i="6"/>
  <c r="HN427" i="6"/>
  <c r="HN431" i="6"/>
  <c r="HN435" i="6"/>
  <c r="HN439" i="6"/>
  <c r="HN468" i="6"/>
  <c r="HN466" i="6"/>
  <c r="HN473" i="6"/>
  <c r="HN467" i="6"/>
  <c r="HN472" i="6"/>
  <c r="HN476" i="6"/>
  <c r="HN418" i="6"/>
  <c r="HN421" i="6"/>
  <c r="HN425" i="6"/>
  <c r="HN429" i="6"/>
  <c r="HN433" i="6"/>
  <c r="HN437" i="6"/>
  <c r="HN441" i="6"/>
  <c r="HN469" i="6"/>
  <c r="HN471" i="6"/>
  <c r="HN475" i="6"/>
  <c r="HN420" i="6"/>
  <c r="HN424" i="6"/>
  <c r="HN428" i="6"/>
  <c r="HN432" i="6"/>
  <c r="HN436" i="6"/>
  <c r="HN440" i="6"/>
  <c r="IY64" i="6"/>
  <c r="IY62" i="6"/>
  <c r="IY61" i="6"/>
  <c r="IY63" i="6"/>
  <c r="IY65" i="6"/>
  <c r="IY69" i="6"/>
  <c r="IY66" i="6"/>
  <c r="IY67" i="6"/>
  <c r="IY76" i="6"/>
  <c r="IY75" i="6"/>
  <c r="IY68" i="6"/>
  <c r="IY72" i="6"/>
  <c r="IY74" i="6"/>
  <c r="IY78" i="6"/>
  <c r="IY70" i="6"/>
  <c r="IY71" i="6"/>
  <c r="IY73" i="6"/>
  <c r="IY77" i="6"/>
  <c r="IY81" i="6"/>
  <c r="IY85" i="6"/>
  <c r="IY79" i="6"/>
  <c r="IY83" i="6"/>
  <c r="IY87" i="6"/>
  <c r="IY82" i="6"/>
  <c r="IY86" i="6"/>
  <c r="IY90" i="6"/>
  <c r="IY94" i="6"/>
  <c r="IY89" i="6"/>
  <c r="IY93" i="6"/>
  <c r="IY88" i="6"/>
  <c r="IY92" i="6"/>
  <c r="IY97" i="6"/>
  <c r="IY101" i="6"/>
  <c r="IY84" i="6"/>
  <c r="IY91" i="6"/>
  <c r="IY96" i="6"/>
  <c r="IY100" i="6"/>
  <c r="IY95" i="6"/>
  <c r="IY99" i="6"/>
  <c r="IY80" i="6"/>
  <c r="IY98" i="6"/>
  <c r="IY102" i="6"/>
  <c r="IY105" i="6"/>
  <c r="IY109" i="6"/>
  <c r="IY104" i="6"/>
  <c r="IY108" i="6"/>
  <c r="IY103" i="6"/>
  <c r="IY107" i="6"/>
  <c r="IY111" i="6"/>
  <c r="IY115" i="6"/>
  <c r="IY114" i="6"/>
  <c r="IY106" i="6"/>
  <c r="IY113" i="6"/>
  <c r="IY117" i="6"/>
  <c r="IY110" i="6"/>
  <c r="IY112" i="6"/>
  <c r="IY116" i="6"/>
  <c r="IY118" i="6"/>
  <c r="IY122" i="6"/>
  <c r="IY126" i="6"/>
  <c r="IY121" i="6"/>
  <c r="IY125" i="6"/>
  <c r="IY120" i="6"/>
  <c r="IY124" i="6"/>
  <c r="IY128" i="6"/>
  <c r="IY132" i="6"/>
  <c r="IY127" i="6"/>
  <c r="IY131" i="6"/>
  <c r="IY119" i="6"/>
  <c r="IY123" i="6"/>
  <c r="IY130" i="6"/>
  <c r="IY134" i="6"/>
  <c r="IY129" i="6"/>
  <c r="IY133" i="6"/>
  <c r="IY135" i="6"/>
  <c r="IY139" i="6"/>
  <c r="IY143" i="6"/>
  <c r="IY147" i="6"/>
  <c r="IY151" i="6"/>
  <c r="IY138" i="6"/>
  <c r="IY142" i="6"/>
  <c r="IY146" i="6"/>
  <c r="IY137" i="6"/>
  <c r="IY141" i="6"/>
  <c r="IY145" i="6"/>
  <c r="IY149" i="6"/>
  <c r="IY136" i="6"/>
  <c r="IY140" i="6"/>
  <c r="IY144" i="6"/>
  <c r="IY148" i="6"/>
  <c r="IY152" i="6"/>
  <c r="IY154" i="6"/>
  <c r="IY158" i="6"/>
  <c r="IY162" i="6"/>
  <c r="IY166" i="6"/>
  <c r="IY150" i="6"/>
  <c r="IY157" i="6"/>
  <c r="IY161" i="6"/>
  <c r="IY165" i="6"/>
  <c r="IY153" i="6"/>
  <c r="IY156" i="6"/>
  <c r="IY160" i="6"/>
  <c r="IY164" i="6"/>
  <c r="IY155" i="6"/>
  <c r="IY159" i="6"/>
  <c r="IY163" i="6"/>
  <c r="IY167" i="6"/>
  <c r="IY171" i="6"/>
  <c r="IY175" i="6"/>
  <c r="IY179" i="6"/>
  <c r="IY183" i="6"/>
  <c r="IY168" i="6"/>
  <c r="IY174" i="6"/>
  <c r="IY178" i="6"/>
  <c r="IY182" i="6"/>
  <c r="IY186" i="6"/>
  <c r="IY169" i="6"/>
  <c r="IY170" i="6"/>
  <c r="IY173" i="6"/>
  <c r="IY177" i="6"/>
  <c r="IY181" i="6"/>
  <c r="IY185" i="6"/>
  <c r="IY172" i="6"/>
  <c r="IY176" i="6"/>
  <c r="IY180" i="6"/>
  <c r="IY184" i="6"/>
  <c r="IY189" i="6"/>
  <c r="IY193" i="6"/>
  <c r="IY197" i="6"/>
  <c r="IY201" i="6"/>
  <c r="IY205" i="6"/>
  <c r="IY192" i="6"/>
  <c r="IY196" i="6"/>
  <c r="IY200" i="6"/>
  <c r="IY204" i="6"/>
  <c r="IY191" i="6"/>
  <c r="IY195" i="6"/>
  <c r="IY199" i="6"/>
  <c r="IY203" i="6"/>
  <c r="IY187" i="6"/>
  <c r="IY188" i="6"/>
  <c r="IY190" i="6"/>
  <c r="IY194" i="6"/>
  <c r="IY198" i="6"/>
  <c r="IY202" i="6"/>
  <c r="IY206" i="6"/>
  <c r="IY207" i="6"/>
  <c r="IY208" i="6"/>
  <c r="IY209" i="6"/>
  <c r="IY210" i="6"/>
  <c r="IY211" i="6"/>
  <c r="IY212" i="6"/>
  <c r="IY213" i="6"/>
  <c r="IY214" i="6"/>
  <c r="IY215" i="6"/>
  <c r="IY216" i="6"/>
  <c r="IY217" i="6"/>
  <c r="IY218" i="6"/>
  <c r="IY219" i="6"/>
  <c r="IY220" i="6"/>
  <c r="IY221" i="6"/>
  <c r="IY222" i="6"/>
  <c r="IY223" i="6"/>
  <c r="IY224" i="6"/>
  <c r="IY225" i="6"/>
  <c r="IY226" i="6"/>
  <c r="IY227" i="6"/>
  <c r="IY228" i="6"/>
  <c r="IY229" i="6"/>
  <c r="IY230" i="6"/>
  <c r="IY231" i="6"/>
  <c r="IY232" i="6"/>
  <c r="IY233" i="6"/>
  <c r="IY234" i="6"/>
  <c r="IY235" i="6"/>
  <c r="IY236" i="6"/>
  <c r="IY237" i="6"/>
  <c r="IY238" i="6"/>
  <c r="IY239" i="6"/>
  <c r="IY240" i="6"/>
  <c r="IY241" i="6"/>
  <c r="IY242" i="6"/>
  <c r="IY243" i="6"/>
  <c r="IY244" i="6"/>
  <c r="IY245" i="6"/>
  <c r="IY246" i="6"/>
  <c r="IY247" i="6"/>
  <c r="IY248" i="6"/>
  <c r="IY249" i="6"/>
  <c r="IY250" i="6"/>
  <c r="IY251" i="6"/>
  <c r="IY252" i="6"/>
  <c r="IY253" i="6"/>
  <c r="IY254" i="6"/>
  <c r="IY255" i="6"/>
  <c r="IY256" i="6"/>
  <c r="IY257" i="6"/>
  <c r="IY258" i="6"/>
  <c r="IY259" i="6"/>
  <c r="IY260" i="6"/>
  <c r="IY261" i="6"/>
  <c r="IY262" i="6"/>
  <c r="IY263" i="6"/>
  <c r="IY264" i="6"/>
  <c r="IY265" i="6"/>
  <c r="IY266" i="6"/>
  <c r="IY267" i="6"/>
  <c r="IY268" i="6"/>
  <c r="IY269" i="6"/>
  <c r="IY270" i="6"/>
  <c r="IY271" i="6"/>
  <c r="IY272" i="6"/>
  <c r="IY273" i="6"/>
  <c r="IY274" i="6"/>
  <c r="IY275" i="6"/>
  <c r="IY276" i="6"/>
  <c r="IY277" i="6"/>
  <c r="IY278" i="6"/>
  <c r="IY279" i="6"/>
  <c r="IY280" i="6"/>
  <c r="IY281" i="6"/>
  <c r="IY282" i="6"/>
  <c r="IY283" i="6"/>
  <c r="IY284" i="6"/>
  <c r="IY285" i="6"/>
  <c r="IY286" i="6"/>
  <c r="IY287" i="6"/>
  <c r="IY288" i="6"/>
  <c r="IY289" i="6"/>
  <c r="IY290" i="6"/>
  <c r="IY291" i="6"/>
  <c r="IY292" i="6"/>
  <c r="IY293" i="6"/>
  <c r="IY294" i="6"/>
  <c r="IY295" i="6"/>
  <c r="IY296" i="6"/>
  <c r="IY297" i="6"/>
  <c r="IY298" i="6"/>
  <c r="IY299" i="6"/>
  <c r="IY300" i="6"/>
  <c r="IY301" i="6"/>
  <c r="IY302" i="6"/>
  <c r="IY303" i="6"/>
  <c r="IY304" i="6"/>
  <c r="IY305" i="6"/>
  <c r="IY306" i="6"/>
  <c r="IY307" i="6"/>
  <c r="IY308" i="6"/>
  <c r="IY309" i="6"/>
  <c r="IY310" i="6"/>
  <c r="IY311" i="6"/>
  <c r="IY312" i="6"/>
  <c r="IY313" i="6"/>
  <c r="IY314" i="6"/>
  <c r="IY315" i="6"/>
  <c r="IY316" i="6"/>
  <c r="IY317" i="6"/>
  <c r="IY318" i="6"/>
  <c r="IY319" i="6"/>
  <c r="IY320" i="6"/>
  <c r="IY321" i="6"/>
  <c r="IY322" i="6"/>
  <c r="IY323" i="6"/>
  <c r="IY324" i="6"/>
  <c r="IY325" i="6"/>
  <c r="IY326" i="6"/>
  <c r="IY327" i="6"/>
  <c r="IY328" i="6"/>
  <c r="IY329" i="6"/>
  <c r="IY330" i="6"/>
  <c r="IY331" i="6"/>
  <c r="IY332" i="6"/>
  <c r="IY333" i="6"/>
  <c r="IY334" i="6"/>
  <c r="IY335" i="6"/>
  <c r="IY336" i="6"/>
  <c r="IY337" i="6"/>
  <c r="IY338" i="6"/>
  <c r="IY339" i="6"/>
  <c r="IY340" i="6"/>
  <c r="IY341" i="6"/>
  <c r="IY342" i="6"/>
  <c r="IY343" i="6"/>
  <c r="IY344" i="6"/>
  <c r="IY345" i="6"/>
  <c r="IY346" i="6"/>
  <c r="IY347" i="6"/>
  <c r="IY348" i="6"/>
  <c r="IY349" i="6"/>
  <c r="IY350" i="6"/>
  <c r="IY351" i="6"/>
  <c r="IY352" i="6"/>
  <c r="IY353" i="6"/>
  <c r="IY354" i="6"/>
  <c r="IY355" i="6"/>
  <c r="IY356" i="6"/>
  <c r="IY357" i="6"/>
  <c r="IY358" i="6"/>
  <c r="IY359" i="6"/>
  <c r="IY360" i="6"/>
  <c r="IY361" i="6"/>
  <c r="IY362" i="6"/>
  <c r="IY363" i="6"/>
  <c r="IY364" i="6"/>
  <c r="IY365" i="6"/>
  <c r="IY366" i="6"/>
  <c r="IY367" i="6"/>
  <c r="IY368" i="6"/>
  <c r="IY369" i="6"/>
  <c r="IY370" i="6"/>
  <c r="IY372" i="6"/>
  <c r="IY373" i="6"/>
  <c r="IY374" i="6"/>
  <c r="IY375" i="6"/>
  <c r="IY376" i="6"/>
  <c r="IY377" i="6"/>
  <c r="IY378" i="6"/>
  <c r="IY379" i="6"/>
  <c r="IY380" i="6"/>
  <c r="IY381" i="6"/>
  <c r="IY382" i="6"/>
  <c r="IY383" i="6"/>
  <c r="IY384" i="6"/>
  <c r="IY385" i="6"/>
  <c r="IY386" i="6"/>
  <c r="IY387" i="6"/>
  <c r="IY388" i="6"/>
  <c r="IY389" i="6"/>
  <c r="IY390" i="6"/>
  <c r="IY391" i="6"/>
  <c r="IY392" i="6"/>
  <c r="IY393" i="6"/>
  <c r="IY394" i="6"/>
  <c r="IY395" i="6"/>
  <c r="IY396" i="6"/>
  <c r="IY397" i="6"/>
  <c r="IY398" i="6"/>
  <c r="IY399" i="6"/>
  <c r="IY400" i="6"/>
  <c r="IY401" i="6"/>
  <c r="IY402" i="6"/>
  <c r="IY403" i="6"/>
  <c r="IY404" i="6"/>
  <c r="IY408" i="6"/>
  <c r="IY415" i="6"/>
  <c r="IY418" i="6"/>
  <c r="IY407" i="6"/>
  <c r="IY406" i="6"/>
  <c r="IY410" i="6"/>
  <c r="IY414" i="6"/>
  <c r="IY416" i="6"/>
  <c r="IY419" i="6"/>
  <c r="IY420" i="6"/>
  <c r="IY421" i="6"/>
  <c r="IY422" i="6"/>
  <c r="IY423" i="6"/>
  <c r="IY424" i="6"/>
  <c r="IY425" i="6"/>
  <c r="IY426" i="6"/>
  <c r="IY427" i="6"/>
  <c r="IY428" i="6"/>
  <c r="IY429" i="6"/>
  <c r="IY430" i="6"/>
  <c r="IY431" i="6"/>
  <c r="IY432" i="6"/>
  <c r="IY433" i="6"/>
  <c r="IY434" i="6"/>
  <c r="IY435" i="6"/>
  <c r="IY436" i="6"/>
  <c r="IY437" i="6"/>
  <c r="IY438" i="6"/>
  <c r="IY439" i="6"/>
  <c r="IY440" i="6"/>
  <c r="IY441" i="6"/>
  <c r="IY405" i="6"/>
  <c r="IY409" i="6"/>
  <c r="IY413" i="6"/>
  <c r="IY411" i="6"/>
  <c r="IY469" i="6"/>
  <c r="IY471" i="6"/>
  <c r="IY475" i="6"/>
  <c r="IY412" i="6"/>
  <c r="IY470" i="6"/>
  <c r="IY474" i="6"/>
  <c r="IY371" i="6"/>
  <c r="IY442" i="6"/>
  <c r="IY443" i="6"/>
  <c r="IY444" i="6"/>
  <c r="IY445" i="6"/>
  <c r="IY446" i="6"/>
  <c r="IY447" i="6"/>
  <c r="IY448" i="6"/>
  <c r="IY449" i="6"/>
  <c r="IY450" i="6"/>
  <c r="IY451" i="6"/>
  <c r="IY452" i="6"/>
  <c r="IY453" i="6"/>
  <c r="IY454" i="6"/>
  <c r="IY455" i="6"/>
  <c r="IY456" i="6"/>
  <c r="IY457" i="6"/>
  <c r="IY458" i="6"/>
  <c r="IY459" i="6"/>
  <c r="IY460" i="6"/>
  <c r="IY461" i="6"/>
  <c r="IY462" i="6"/>
  <c r="IY463" i="6"/>
  <c r="IY464" i="6"/>
  <c r="IY466" i="6"/>
  <c r="IY468" i="6"/>
  <c r="IY473" i="6"/>
  <c r="IY417" i="6"/>
  <c r="IY467" i="6"/>
  <c r="IY477" i="6"/>
  <c r="IY478" i="6"/>
  <c r="IY479" i="6"/>
  <c r="IY480" i="6"/>
  <c r="IY481" i="6"/>
  <c r="IY482" i="6"/>
  <c r="IY483" i="6"/>
  <c r="IY484" i="6"/>
  <c r="IY485" i="6"/>
  <c r="IY486" i="6"/>
  <c r="IY487" i="6"/>
  <c r="IY488" i="6"/>
  <c r="IY489" i="6"/>
  <c r="IY490" i="6"/>
  <c r="IY491" i="6"/>
  <c r="IY492" i="6"/>
  <c r="IY493" i="6"/>
  <c r="IY494" i="6"/>
  <c r="IY495" i="6"/>
  <c r="IY496" i="6"/>
  <c r="IY497" i="6"/>
  <c r="IY498" i="6"/>
  <c r="IY499" i="6"/>
  <c r="IY500" i="6"/>
  <c r="IY501" i="6"/>
  <c r="IY502" i="6"/>
  <c r="IY503" i="6"/>
  <c r="IY504" i="6"/>
  <c r="IY505" i="6"/>
  <c r="IY506" i="6"/>
  <c r="IY507" i="6"/>
  <c r="IY508" i="6"/>
  <c r="IY509" i="6"/>
  <c r="IY510" i="6"/>
  <c r="IY511" i="6"/>
  <c r="IY512" i="6"/>
  <c r="IY513" i="6"/>
  <c r="IY514" i="6"/>
  <c r="JG64" i="6"/>
  <c r="JG62" i="6"/>
  <c r="JG61" i="6"/>
  <c r="JG65" i="6"/>
  <c r="JG69" i="6"/>
  <c r="JG66" i="6"/>
  <c r="JG67" i="6"/>
  <c r="JG63" i="6"/>
  <c r="JG68" i="6"/>
  <c r="JG76" i="6"/>
  <c r="JG70" i="6"/>
  <c r="JG71" i="6"/>
  <c r="JG72" i="6"/>
  <c r="JG75" i="6"/>
  <c r="JG74" i="6"/>
  <c r="JG78" i="6"/>
  <c r="JG73" i="6"/>
  <c r="JG77" i="6"/>
  <c r="JG81" i="6"/>
  <c r="JG85" i="6"/>
  <c r="JG79" i="6"/>
  <c r="JG83" i="6"/>
  <c r="JG87" i="6"/>
  <c r="JG82" i="6"/>
  <c r="JG86" i="6"/>
  <c r="JG90" i="6"/>
  <c r="JG94" i="6"/>
  <c r="JG89" i="6"/>
  <c r="JG93" i="6"/>
  <c r="JG88" i="6"/>
  <c r="JG92" i="6"/>
  <c r="JG97" i="6"/>
  <c r="JG101" i="6"/>
  <c r="JG95" i="6"/>
  <c r="JG96" i="6"/>
  <c r="JG100" i="6"/>
  <c r="JG84" i="6"/>
  <c r="JG91" i="6"/>
  <c r="JG99" i="6"/>
  <c r="JG98" i="6"/>
  <c r="JG102" i="6"/>
  <c r="JG105" i="6"/>
  <c r="JG109" i="6"/>
  <c r="JG104" i="6"/>
  <c r="JG108" i="6"/>
  <c r="JG103" i="6"/>
  <c r="JG107" i="6"/>
  <c r="JG80" i="6"/>
  <c r="JG111" i="6"/>
  <c r="JG115" i="6"/>
  <c r="JG114" i="6"/>
  <c r="JG110" i="6"/>
  <c r="JG113" i="6"/>
  <c r="JG117" i="6"/>
  <c r="JG106" i="6"/>
  <c r="JG112" i="6"/>
  <c r="JG118" i="6"/>
  <c r="JG122" i="6"/>
  <c r="JG126" i="6"/>
  <c r="JG116" i="6"/>
  <c r="JG121" i="6"/>
  <c r="JG125" i="6"/>
  <c r="JG120" i="6"/>
  <c r="JG124" i="6"/>
  <c r="JG128" i="6"/>
  <c r="JG132" i="6"/>
  <c r="JG127" i="6"/>
  <c r="JG131" i="6"/>
  <c r="JG119" i="6"/>
  <c r="JG123" i="6"/>
  <c r="JG130" i="6"/>
  <c r="JG134" i="6"/>
  <c r="JG129" i="6"/>
  <c r="JG133" i="6"/>
  <c r="JG135" i="6"/>
  <c r="JG139" i="6"/>
  <c r="JG143" i="6"/>
  <c r="JG147" i="6"/>
  <c r="JG151" i="6"/>
  <c r="JG138" i="6"/>
  <c r="JG142" i="6"/>
  <c r="JG146" i="6"/>
  <c r="JG137" i="6"/>
  <c r="JG141" i="6"/>
  <c r="JG145" i="6"/>
  <c r="JG149" i="6"/>
  <c r="JG136" i="6"/>
  <c r="JG140" i="6"/>
  <c r="JG144" i="6"/>
  <c r="JG148" i="6"/>
  <c r="JG152" i="6"/>
  <c r="JG153" i="6"/>
  <c r="JG154" i="6"/>
  <c r="JG158" i="6"/>
  <c r="JG162" i="6"/>
  <c r="JG166" i="6"/>
  <c r="JG157" i="6"/>
  <c r="JG161" i="6"/>
  <c r="JG165" i="6"/>
  <c r="JG150" i="6"/>
  <c r="JG156" i="6"/>
  <c r="JG160" i="6"/>
  <c r="JG164" i="6"/>
  <c r="JG155" i="6"/>
  <c r="JG159" i="6"/>
  <c r="JG163" i="6"/>
  <c r="JG167" i="6"/>
  <c r="JG171" i="6"/>
  <c r="JG175" i="6"/>
  <c r="JG179" i="6"/>
  <c r="JG183" i="6"/>
  <c r="JG170" i="6"/>
  <c r="JG174" i="6"/>
  <c r="JG178" i="6"/>
  <c r="JG182" i="6"/>
  <c r="JG186" i="6"/>
  <c r="JG173" i="6"/>
  <c r="JG177" i="6"/>
  <c r="JG181" i="6"/>
  <c r="JG185" i="6"/>
  <c r="JG168" i="6"/>
  <c r="JG172" i="6"/>
  <c r="JG176" i="6"/>
  <c r="JG180" i="6"/>
  <c r="JG184" i="6"/>
  <c r="JG169" i="6"/>
  <c r="JG189" i="6"/>
  <c r="JG193" i="6"/>
  <c r="JG197" i="6"/>
  <c r="JG201" i="6"/>
  <c r="JG205" i="6"/>
  <c r="JG187" i="6"/>
  <c r="JG192" i="6"/>
  <c r="JG196" i="6"/>
  <c r="JG200" i="6"/>
  <c r="JG204" i="6"/>
  <c r="JG188" i="6"/>
  <c r="JG191" i="6"/>
  <c r="JG195" i="6"/>
  <c r="JG199" i="6"/>
  <c r="JG203" i="6"/>
  <c r="JG190" i="6"/>
  <c r="JG194" i="6"/>
  <c r="JG198" i="6"/>
  <c r="JG202" i="6"/>
  <c r="JG206" i="6"/>
  <c r="JG207" i="6"/>
  <c r="JG208" i="6"/>
  <c r="JG209" i="6"/>
  <c r="JG210" i="6"/>
  <c r="JG211" i="6"/>
  <c r="JG212" i="6"/>
  <c r="JG213" i="6"/>
  <c r="JG214" i="6"/>
  <c r="JG215" i="6"/>
  <c r="JG216" i="6"/>
  <c r="JG217" i="6"/>
  <c r="JG218" i="6"/>
  <c r="JG219" i="6"/>
  <c r="JG220" i="6"/>
  <c r="JG221" i="6"/>
  <c r="JG222" i="6"/>
  <c r="JG223" i="6"/>
  <c r="JG224" i="6"/>
  <c r="JG225" i="6"/>
  <c r="JG226" i="6"/>
  <c r="JG227" i="6"/>
  <c r="JG228" i="6"/>
  <c r="JG229" i="6"/>
  <c r="JG230" i="6"/>
  <c r="JG231" i="6"/>
  <c r="JG232" i="6"/>
  <c r="JG233" i="6"/>
  <c r="JG234" i="6"/>
  <c r="JG235" i="6"/>
  <c r="JG236" i="6"/>
  <c r="JG237" i="6"/>
  <c r="JG238" i="6"/>
  <c r="JG239" i="6"/>
  <c r="JG240" i="6"/>
  <c r="JG241" i="6"/>
  <c r="JG242" i="6"/>
  <c r="JG243" i="6"/>
  <c r="JG244" i="6"/>
  <c r="JG245" i="6"/>
  <c r="JG246" i="6"/>
  <c r="JG247" i="6"/>
  <c r="JG248" i="6"/>
  <c r="JG249" i="6"/>
  <c r="JG250" i="6"/>
  <c r="JG251" i="6"/>
  <c r="JG252" i="6"/>
  <c r="JG253" i="6"/>
  <c r="JG254" i="6"/>
  <c r="JG255" i="6"/>
  <c r="JG256" i="6"/>
  <c r="JG257" i="6"/>
  <c r="JG258" i="6"/>
  <c r="JG259" i="6"/>
  <c r="JG260" i="6"/>
  <c r="JG261" i="6"/>
  <c r="JG262" i="6"/>
  <c r="JG263" i="6"/>
  <c r="JG264" i="6"/>
  <c r="JG265" i="6"/>
  <c r="JG266" i="6"/>
  <c r="JG267" i="6"/>
  <c r="JG268" i="6"/>
  <c r="JG269" i="6"/>
  <c r="JG270" i="6"/>
  <c r="JG271" i="6"/>
  <c r="JG272" i="6"/>
  <c r="JG273" i="6"/>
  <c r="JG274" i="6"/>
  <c r="JG275" i="6"/>
  <c r="JG276" i="6"/>
  <c r="JG277" i="6"/>
  <c r="JG278" i="6"/>
  <c r="JG279" i="6"/>
  <c r="JG280" i="6"/>
  <c r="JG281" i="6"/>
  <c r="JG282" i="6"/>
  <c r="JG283" i="6"/>
  <c r="JG284" i="6"/>
  <c r="JG285" i="6"/>
  <c r="JG286" i="6"/>
  <c r="JG287" i="6"/>
  <c r="JG288" i="6"/>
  <c r="JG289" i="6"/>
  <c r="JG290" i="6"/>
  <c r="JG291" i="6"/>
  <c r="JG292" i="6"/>
  <c r="JG293" i="6"/>
  <c r="JG294" i="6"/>
  <c r="JG295" i="6"/>
  <c r="JG296" i="6"/>
  <c r="JG297" i="6"/>
  <c r="JG298" i="6"/>
  <c r="JG299" i="6"/>
  <c r="JG300" i="6"/>
  <c r="JG301" i="6"/>
  <c r="JG302" i="6"/>
  <c r="JG303" i="6"/>
  <c r="JG304" i="6"/>
  <c r="JG305" i="6"/>
  <c r="JG306" i="6"/>
  <c r="JG307" i="6"/>
  <c r="JG308" i="6"/>
  <c r="JG309" i="6"/>
  <c r="JG310" i="6"/>
  <c r="JG311" i="6"/>
  <c r="JG312" i="6"/>
  <c r="JG313" i="6"/>
  <c r="JG314" i="6"/>
  <c r="JG315" i="6"/>
  <c r="JG316" i="6"/>
  <c r="JG317" i="6"/>
  <c r="JG318" i="6"/>
  <c r="JG319" i="6"/>
  <c r="JG320" i="6"/>
  <c r="JG321" i="6"/>
  <c r="JG322" i="6"/>
  <c r="JG323" i="6"/>
  <c r="JG324" i="6"/>
  <c r="JG325" i="6"/>
  <c r="JG326" i="6"/>
  <c r="JG327" i="6"/>
  <c r="JG328" i="6"/>
  <c r="JG329" i="6"/>
  <c r="JG330" i="6"/>
  <c r="JG331" i="6"/>
  <c r="JG332" i="6"/>
  <c r="JG333" i="6"/>
  <c r="JG334" i="6"/>
  <c r="JG335" i="6"/>
  <c r="JG336" i="6"/>
  <c r="JG337" i="6"/>
  <c r="JG338" i="6"/>
  <c r="JG339" i="6"/>
  <c r="JG340" i="6"/>
  <c r="JG341" i="6"/>
  <c r="JG342" i="6"/>
  <c r="JG343" i="6"/>
  <c r="JG344" i="6"/>
  <c r="JG345" i="6"/>
  <c r="JG346" i="6"/>
  <c r="JG347" i="6"/>
  <c r="JG348" i="6"/>
  <c r="JG349" i="6"/>
  <c r="JG350" i="6"/>
  <c r="JG351" i="6"/>
  <c r="JG352" i="6"/>
  <c r="JG353" i="6"/>
  <c r="JG354" i="6"/>
  <c r="JG355" i="6"/>
  <c r="JG356" i="6"/>
  <c r="JG357" i="6"/>
  <c r="JG358" i="6"/>
  <c r="JG359" i="6"/>
  <c r="JG360" i="6"/>
  <c r="JG361" i="6"/>
  <c r="JG362" i="6"/>
  <c r="JG363" i="6"/>
  <c r="JG364" i="6"/>
  <c r="JG365" i="6"/>
  <c r="JG366" i="6"/>
  <c r="JG367" i="6"/>
  <c r="JG368" i="6"/>
  <c r="JG369" i="6"/>
  <c r="JG370" i="6"/>
  <c r="JG372" i="6"/>
  <c r="JG373" i="6"/>
  <c r="JG374" i="6"/>
  <c r="JG375" i="6"/>
  <c r="JG376" i="6"/>
  <c r="JG377" i="6"/>
  <c r="JG378" i="6"/>
  <c r="JG379" i="6"/>
  <c r="JG380" i="6"/>
  <c r="JG381" i="6"/>
  <c r="JG382" i="6"/>
  <c r="JG383" i="6"/>
  <c r="JG384" i="6"/>
  <c r="JG385" i="6"/>
  <c r="JG386" i="6"/>
  <c r="JG387" i="6"/>
  <c r="JG388" i="6"/>
  <c r="JG389" i="6"/>
  <c r="JG390" i="6"/>
  <c r="JG391" i="6"/>
  <c r="JG392" i="6"/>
  <c r="JG393" i="6"/>
  <c r="JG394" i="6"/>
  <c r="JG395" i="6"/>
  <c r="JG396" i="6"/>
  <c r="JG397" i="6"/>
  <c r="JG398" i="6"/>
  <c r="JG399" i="6"/>
  <c r="JG400" i="6"/>
  <c r="JG401" i="6"/>
  <c r="JG402" i="6"/>
  <c r="JG403" i="6"/>
  <c r="JG405" i="6"/>
  <c r="JG409" i="6"/>
  <c r="JG414" i="6"/>
  <c r="JG416" i="6"/>
  <c r="JG417" i="6"/>
  <c r="JG371" i="6"/>
  <c r="JG419" i="6"/>
  <c r="JG420" i="6"/>
  <c r="JG421" i="6"/>
  <c r="JG422" i="6"/>
  <c r="JG423" i="6"/>
  <c r="JG424" i="6"/>
  <c r="JG425" i="6"/>
  <c r="JG426" i="6"/>
  <c r="JG427" i="6"/>
  <c r="JG428" i="6"/>
  <c r="JG429" i="6"/>
  <c r="JG430" i="6"/>
  <c r="JG431" i="6"/>
  <c r="JG432" i="6"/>
  <c r="JG433" i="6"/>
  <c r="JG434" i="6"/>
  <c r="JG435" i="6"/>
  <c r="JG436" i="6"/>
  <c r="JG437" i="6"/>
  <c r="JG438" i="6"/>
  <c r="JG439" i="6"/>
  <c r="JG440" i="6"/>
  <c r="JG441" i="6"/>
  <c r="JG415" i="6"/>
  <c r="JG406" i="6"/>
  <c r="JG410" i="6"/>
  <c r="JG411" i="6"/>
  <c r="JG412" i="6"/>
  <c r="JG404" i="6"/>
  <c r="JG413" i="6"/>
  <c r="JG418" i="6"/>
  <c r="JG442" i="6"/>
  <c r="JG443" i="6"/>
  <c r="JG444" i="6"/>
  <c r="JG445" i="6"/>
  <c r="JG446" i="6"/>
  <c r="JG447" i="6"/>
  <c r="JG448" i="6"/>
  <c r="JG449" i="6"/>
  <c r="JG450" i="6"/>
  <c r="JG451" i="6"/>
  <c r="JG452" i="6"/>
  <c r="JG453" i="6"/>
  <c r="JG454" i="6"/>
  <c r="JG455" i="6"/>
  <c r="JG456" i="6"/>
  <c r="JG457" i="6"/>
  <c r="JG458" i="6"/>
  <c r="JG459" i="6"/>
  <c r="JG460" i="6"/>
  <c r="JG461" i="6"/>
  <c r="JG462" i="6"/>
  <c r="JG463" i="6"/>
  <c r="JG464" i="6"/>
  <c r="JG471" i="6"/>
  <c r="JG475" i="6"/>
  <c r="JG407" i="6"/>
  <c r="JG466" i="6"/>
  <c r="JG467" i="6"/>
  <c r="JG473" i="6"/>
  <c r="JG408" i="6"/>
  <c r="JG469" i="6"/>
  <c r="JG472" i="6"/>
  <c r="JG476" i="6"/>
  <c r="JG477" i="6"/>
  <c r="JG478" i="6"/>
  <c r="JG479" i="6"/>
  <c r="JG480" i="6"/>
  <c r="JG481" i="6"/>
  <c r="JG482" i="6"/>
  <c r="JG483" i="6"/>
  <c r="JG484" i="6"/>
  <c r="JG485" i="6"/>
  <c r="JG486" i="6"/>
  <c r="JG487" i="6"/>
  <c r="JG488" i="6"/>
  <c r="JG489" i="6"/>
  <c r="JG490" i="6"/>
  <c r="JG491" i="6"/>
  <c r="JG492" i="6"/>
  <c r="JG493" i="6"/>
  <c r="JG494" i="6"/>
  <c r="JG495" i="6"/>
  <c r="JG496" i="6"/>
  <c r="JG497" i="6"/>
  <c r="JG498" i="6"/>
  <c r="JG499" i="6"/>
  <c r="JG500" i="6"/>
  <c r="JG501" i="6"/>
  <c r="JG502" i="6"/>
  <c r="JG503" i="6"/>
  <c r="JG504" i="6"/>
  <c r="JG505" i="6"/>
  <c r="JG506" i="6"/>
  <c r="JG507" i="6"/>
  <c r="JG508" i="6"/>
  <c r="JG509" i="6"/>
  <c r="JG510" i="6"/>
  <c r="JG511" i="6"/>
  <c r="JG512" i="6"/>
  <c r="JG513" i="6"/>
  <c r="JG514" i="6"/>
  <c r="JO64" i="6"/>
  <c r="JO62" i="6"/>
  <c r="JO61" i="6"/>
  <c r="JO65" i="6"/>
  <c r="JO63" i="6"/>
  <c r="JO66" i="6"/>
  <c r="JO69" i="6"/>
  <c r="JO67" i="6"/>
  <c r="JO68" i="6"/>
  <c r="JO76" i="6"/>
  <c r="JO72" i="6"/>
  <c r="JO75" i="6"/>
  <c r="JO74" i="6"/>
  <c r="JO78" i="6"/>
  <c r="JO70" i="6"/>
  <c r="JO73" i="6"/>
  <c r="JO77" i="6"/>
  <c r="JO71" i="6"/>
  <c r="JO81" i="6"/>
  <c r="JO85" i="6"/>
  <c r="JO79" i="6"/>
  <c r="JO83" i="6"/>
  <c r="JO87" i="6"/>
  <c r="JO82" i="6"/>
  <c r="JO86" i="6"/>
  <c r="JO80" i="6"/>
  <c r="JO84" i="6"/>
  <c r="JO90" i="6"/>
  <c r="JO94" i="6"/>
  <c r="JO89" i="6"/>
  <c r="JO93" i="6"/>
  <c r="JO88" i="6"/>
  <c r="JO92" i="6"/>
  <c r="JO97" i="6"/>
  <c r="JO101" i="6"/>
  <c r="JO96" i="6"/>
  <c r="JO100" i="6"/>
  <c r="JO99" i="6"/>
  <c r="JO91" i="6"/>
  <c r="JO98" i="6"/>
  <c r="JO102" i="6"/>
  <c r="JO105" i="6"/>
  <c r="JO109" i="6"/>
  <c r="JO95" i="6"/>
  <c r="JO104" i="6"/>
  <c r="JO108" i="6"/>
  <c r="JO103" i="6"/>
  <c r="JO107" i="6"/>
  <c r="JO106" i="6"/>
  <c r="JO111" i="6"/>
  <c r="JO115" i="6"/>
  <c r="JO110" i="6"/>
  <c r="JO114" i="6"/>
  <c r="JO113" i="6"/>
  <c r="JO117" i="6"/>
  <c r="JO112" i="6"/>
  <c r="JO118" i="6"/>
  <c r="JO122" i="6"/>
  <c r="JO126" i="6"/>
  <c r="JO116" i="6"/>
  <c r="JO121" i="6"/>
  <c r="JO125" i="6"/>
  <c r="JO120" i="6"/>
  <c r="JO124" i="6"/>
  <c r="JO128" i="6"/>
  <c r="JO132" i="6"/>
  <c r="JO127" i="6"/>
  <c r="JO131" i="6"/>
  <c r="JO130" i="6"/>
  <c r="JO134" i="6"/>
  <c r="JO119" i="6"/>
  <c r="JO123" i="6"/>
  <c r="JO129" i="6"/>
  <c r="JO133" i="6"/>
  <c r="JO135" i="6"/>
  <c r="JO139" i="6"/>
  <c r="JO143" i="6"/>
  <c r="JO147" i="6"/>
  <c r="JO151" i="6"/>
  <c r="JO138" i="6"/>
  <c r="JO142" i="6"/>
  <c r="JO146" i="6"/>
  <c r="JO137" i="6"/>
  <c r="JO141" i="6"/>
  <c r="JO145" i="6"/>
  <c r="JO149" i="6"/>
  <c r="JO136" i="6"/>
  <c r="JO140" i="6"/>
  <c r="JO144" i="6"/>
  <c r="JO148" i="6"/>
  <c r="JO152" i="6"/>
  <c r="JO154" i="6"/>
  <c r="JO158" i="6"/>
  <c r="JO162" i="6"/>
  <c r="JO166" i="6"/>
  <c r="JO157" i="6"/>
  <c r="JO161" i="6"/>
  <c r="JO165" i="6"/>
  <c r="JO156" i="6"/>
  <c r="JO160" i="6"/>
  <c r="JO164" i="6"/>
  <c r="JO153" i="6"/>
  <c r="JO150" i="6"/>
  <c r="JO155" i="6"/>
  <c r="JO159" i="6"/>
  <c r="JO163" i="6"/>
  <c r="JO167" i="6"/>
  <c r="JO168" i="6"/>
  <c r="JO171" i="6"/>
  <c r="JO175" i="6"/>
  <c r="JO179" i="6"/>
  <c r="JO183" i="6"/>
  <c r="JO174" i="6"/>
  <c r="JO178" i="6"/>
  <c r="JO182" i="6"/>
  <c r="JO186" i="6"/>
  <c r="JO169" i="6"/>
  <c r="JO173" i="6"/>
  <c r="JO177" i="6"/>
  <c r="JO181" i="6"/>
  <c r="JO185" i="6"/>
  <c r="JO170" i="6"/>
  <c r="JO172" i="6"/>
  <c r="JO176" i="6"/>
  <c r="JO180" i="6"/>
  <c r="JO184" i="6"/>
  <c r="JO189" i="6"/>
  <c r="JO193" i="6"/>
  <c r="JO197" i="6"/>
  <c r="JO201" i="6"/>
  <c r="JO205" i="6"/>
  <c r="JO188" i="6"/>
  <c r="JO192" i="6"/>
  <c r="JO196" i="6"/>
  <c r="JO200" i="6"/>
  <c r="JO204" i="6"/>
  <c r="JO191" i="6"/>
  <c r="JO195" i="6"/>
  <c r="JO199" i="6"/>
  <c r="JO203" i="6"/>
  <c r="JO187" i="6"/>
  <c r="JO190" i="6"/>
  <c r="JO194" i="6"/>
  <c r="JO198" i="6"/>
  <c r="JO202" i="6"/>
  <c r="JO206" i="6"/>
  <c r="JO207" i="6"/>
  <c r="JO208" i="6"/>
  <c r="JO209" i="6"/>
  <c r="JO210" i="6"/>
  <c r="JO211" i="6"/>
  <c r="JO212" i="6"/>
  <c r="JO213" i="6"/>
  <c r="JO214" i="6"/>
  <c r="JO215" i="6"/>
  <c r="JO216" i="6"/>
  <c r="JO217" i="6"/>
  <c r="JO218" i="6"/>
  <c r="JO219" i="6"/>
  <c r="JO220" i="6"/>
  <c r="JO221" i="6"/>
  <c r="JO222" i="6"/>
  <c r="JO224" i="6"/>
  <c r="JO225" i="6"/>
  <c r="JO226" i="6"/>
  <c r="JO227" i="6"/>
  <c r="JO228" i="6"/>
  <c r="JO229" i="6"/>
  <c r="JO230" i="6"/>
  <c r="JO231" i="6"/>
  <c r="JO232" i="6"/>
  <c r="JO233" i="6"/>
  <c r="JO234" i="6"/>
  <c r="JO235" i="6"/>
  <c r="JO236" i="6"/>
  <c r="JO237" i="6"/>
  <c r="JO238" i="6"/>
  <c r="JO239" i="6"/>
  <c r="JO240" i="6"/>
  <c r="JO241" i="6"/>
  <c r="JO242" i="6"/>
  <c r="JO243" i="6"/>
  <c r="JO223" i="6"/>
  <c r="JO244" i="6"/>
  <c r="JO245" i="6"/>
  <c r="JO246" i="6"/>
  <c r="JO247" i="6"/>
  <c r="JO248" i="6"/>
  <c r="JO249" i="6"/>
  <c r="JO250" i="6"/>
  <c r="JO251" i="6"/>
  <c r="JO252" i="6"/>
  <c r="JO253" i="6"/>
  <c r="JO254" i="6"/>
  <c r="JO255" i="6"/>
  <c r="JO256" i="6"/>
  <c r="JO257" i="6"/>
  <c r="JO258" i="6"/>
  <c r="JO259" i="6"/>
  <c r="JO260" i="6"/>
  <c r="JO261" i="6"/>
  <c r="JO262" i="6"/>
  <c r="JO263" i="6"/>
  <c r="JO264" i="6"/>
  <c r="JO265" i="6"/>
  <c r="JO266" i="6"/>
  <c r="JO267" i="6"/>
  <c r="JO268" i="6"/>
  <c r="JO269" i="6"/>
  <c r="JO270" i="6"/>
  <c r="JO271" i="6"/>
  <c r="JO272" i="6"/>
  <c r="JO273" i="6"/>
  <c r="JO274" i="6"/>
  <c r="JO275" i="6"/>
  <c r="JO276" i="6"/>
  <c r="JO277" i="6"/>
  <c r="JO278" i="6"/>
  <c r="JO279" i="6"/>
  <c r="JO280" i="6"/>
  <c r="JO281" i="6"/>
  <c r="JO282" i="6"/>
  <c r="JO283" i="6"/>
  <c r="JO284" i="6"/>
  <c r="JO285" i="6"/>
  <c r="JO286" i="6"/>
  <c r="JO287" i="6"/>
  <c r="JO288" i="6"/>
  <c r="JO289" i="6"/>
  <c r="JO290" i="6"/>
  <c r="JO291" i="6"/>
  <c r="JO292" i="6"/>
  <c r="JO293" i="6"/>
  <c r="JO294" i="6"/>
  <c r="JO295" i="6"/>
  <c r="JO296" i="6"/>
  <c r="JO297" i="6"/>
  <c r="JO298" i="6"/>
  <c r="JO299" i="6"/>
  <c r="JO300" i="6"/>
  <c r="JO301" i="6"/>
  <c r="JO302" i="6"/>
  <c r="JO303" i="6"/>
  <c r="JO304" i="6"/>
  <c r="JO305" i="6"/>
  <c r="JO306" i="6"/>
  <c r="JO307" i="6"/>
  <c r="JO308" i="6"/>
  <c r="JO309" i="6"/>
  <c r="JO310" i="6"/>
  <c r="JO311" i="6"/>
  <c r="JO312" i="6"/>
  <c r="JO313" i="6"/>
  <c r="JO314" i="6"/>
  <c r="JO315" i="6"/>
  <c r="JO316" i="6"/>
  <c r="JO317" i="6"/>
  <c r="JO318" i="6"/>
  <c r="JO319" i="6"/>
  <c r="JO320" i="6"/>
  <c r="JO321" i="6"/>
  <c r="JO322" i="6"/>
  <c r="JO323" i="6"/>
  <c r="JO324" i="6"/>
  <c r="JO325" i="6"/>
  <c r="JO326" i="6"/>
  <c r="JO327" i="6"/>
  <c r="JO328" i="6"/>
  <c r="JO329" i="6"/>
  <c r="JO330" i="6"/>
  <c r="JO331" i="6"/>
  <c r="JO332" i="6"/>
  <c r="JO333" i="6"/>
  <c r="JO334" i="6"/>
  <c r="JO335" i="6"/>
  <c r="JO336" i="6"/>
  <c r="JO337" i="6"/>
  <c r="JO338" i="6"/>
  <c r="JO339" i="6"/>
  <c r="JO340" i="6"/>
  <c r="JO341" i="6"/>
  <c r="JO342" i="6"/>
  <c r="JO343" i="6"/>
  <c r="JO344" i="6"/>
  <c r="JO345" i="6"/>
  <c r="JO346" i="6"/>
  <c r="JO347" i="6"/>
  <c r="JO348" i="6"/>
  <c r="JO349" i="6"/>
  <c r="JO350" i="6"/>
  <c r="JO351" i="6"/>
  <c r="JO352" i="6"/>
  <c r="JO353" i="6"/>
  <c r="JO354" i="6"/>
  <c r="JO355" i="6"/>
  <c r="JO356" i="6"/>
  <c r="JO357" i="6"/>
  <c r="JO358" i="6"/>
  <c r="JO359" i="6"/>
  <c r="JO360" i="6"/>
  <c r="JO361" i="6"/>
  <c r="JO362" i="6"/>
  <c r="JO363" i="6"/>
  <c r="JO364" i="6"/>
  <c r="JO365" i="6"/>
  <c r="JO366" i="6"/>
  <c r="JO367" i="6"/>
  <c r="JO368" i="6"/>
  <c r="JO369" i="6"/>
  <c r="JO371" i="6"/>
  <c r="JO372" i="6"/>
  <c r="JO373" i="6"/>
  <c r="JO374" i="6"/>
  <c r="JO375" i="6"/>
  <c r="JO376" i="6"/>
  <c r="JO377" i="6"/>
  <c r="JO378" i="6"/>
  <c r="JO379" i="6"/>
  <c r="JO380" i="6"/>
  <c r="JO381" i="6"/>
  <c r="JO382" i="6"/>
  <c r="JO383" i="6"/>
  <c r="JO384" i="6"/>
  <c r="JO385" i="6"/>
  <c r="JO386" i="6"/>
  <c r="JO387" i="6"/>
  <c r="JO388" i="6"/>
  <c r="JO389" i="6"/>
  <c r="JO390" i="6"/>
  <c r="JO391" i="6"/>
  <c r="JO392" i="6"/>
  <c r="JO393" i="6"/>
  <c r="JO394" i="6"/>
  <c r="JO395" i="6"/>
  <c r="JO396" i="6"/>
  <c r="JO397" i="6"/>
  <c r="JO398" i="6"/>
  <c r="JO399" i="6"/>
  <c r="JO400" i="6"/>
  <c r="JO401" i="6"/>
  <c r="JO402" i="6"/>
  <c r="JO403" i="6"/>
  <c r="JO407" i="6"/>
  <c r="JO413" i="6"/>
  <c r="JO414" i="6"/>
  <c r="JO417" i="6"/>
  <c r="JO406" i="6"/>
  <c r="JO410" i="6"/>
  <c r="JO405" i="6"/>
  <c r="JO409" i="6"/>
  <c r="JO415" i="6"/>
  <c r="JO419" i="6"/>
  <c r="JO420" i="6"/>
  <c r="JO421" i="6"/>
  <c r="JO422" i="6"/>
  <c r="JO423" i="6"/>
  <c r="JO424" i="6"/>
  <c r="JO425" i="6"/>
  <c r="JO426" i="6"/>
  <c r="JO427" i="6"/>
  <c r="JO428" i="6"/>
  <c r="JO429" i="6"/>
  <c r="JO430" i="6"/>
  <c r="JO431" i="6"/>
  <c r="JO432" i="6"/>
  <c r="JO433" i="6"/>
  <c r="JO434" i="6"/>
  <c r="JO435" i="6"/>
  <c r="JO436" i="6"/>
  <c r="JO437" i="6"/>
  <c r="JO438" i="6"/>
  <c r="JO439" i="6"/>
  <c r="JO440" i="6"/>
  <c r="JO404" i="6"/>
  <c r="JO408" i="6"/>
  <c r="JO418" i="6"/>
  <c r="JO467" i="6"/>
  <c r="JO468" i="6"/>
  <c r="JO470" i="6"/>
  <c r="JO474" i="6"/>
  <c r="JO411" i="6"/>
  <c r="JO473" i="6"/>
  <c r="JO412" i="6"/>
  <c r="JO441" i="6"/>
  <c r="JO442" i="6"/>
  <c r="JO443" i="6"/>
  <c r="JO444" i="6"/>
  <c r="JO445" i="6"/>
  <c r="JO446" i="6"/>
  <c r="JO447" i="6"/>
  <c r="JO448" i="6"/>
  <c r="JO449" i="6"/>
  <c r="JO450" i="6"/>
  <c r="JO451" i="6"/>
  <c r="JO452" i="6"/>
  <c r="JO453" i="6"/>
  <c r="JO454" i="6"/>
  <c r="JO455" i="6"/>
  <c r="JO456" i="6"/>
  <c r="JO457" i="6"/>
  <c r="JO458" i="6"/>
  <c r="JO459" i="6"/>
  <c r="JO460" i="6"/>
  <c r="JO461" i="6"/>
  <c r="JO462" i="6"/>
  <c r="JO463" i="6"/>
  <c r="JO464" i="6"/>
  <c r="JO465" i="6"/>
  <c r="JO469" i="6"/>
  <c r="JO472" i="6"/>
  <c r="JO476" i="6"/>
  <c r="JO370" i="6"/>
  <c r="JO416" i="6"/>
  <c r="JO466" i="6"/>
  <c r="JO477" i="6"/>
  <c r="JO478" i="6"/>
  <c r="JO479" i="6"/>
  <c r="JO480" i="6"/>
  <c r="JO481" i="6"/>
  <c r="JO482" i="6"/>
  <c r="JO483" i="6"/>
  <c r="JO484" i="6"/>
  <c r="JO485" i="6"/>
  <c r="JO486" i="6"/>
  <c r="JO487" i="6"/>
  <c r="JO488" i="6"/>
  <c r="JO489" i="6"/>
  <c r="JO490" i="6"/>
  <c r="JO491" i="6"/>
  <c r="JO492" i="6"/>
  <c r="JO493" i="6"/>
  <c r="JO494" i="6"/>
  <c r="JO495" i="6"/>
  <c r="JO496" i="6"/>
  <c r="JO497" i="6"/>
  <c r="JO498" i="6"/>
  <c r="JO499" i="6"/>
  <c r="JO500" i="6"/>
  <c r="JO501" i="6"/>
  <c r="JO502" i="6"/>
  <c r="JO503" i="6"/>
  <c r="JO504" i="6"/>
  <c r="JO505" i="6"/>
  <c r="JO506" i="6"/>
  <c r="JO507" i="6"/>
  <c r="JO508" i="6"/>
  <c r="JO509" i="6"/>
  <c r="JO510" i="6"/>
  <c r="JO511" i="6"/>
  <c r="JO512" i="6"/>
  <c r="JO513" i="6"/>
  <c r="JO514" i="6"/>
  <c r="LC61" i="6"/>
  <c r="LC64" i="6"/>
  <c r="LC63" i="6"/>
  <c r="LC62" i="6"/>
  <c r="LC66" i="6"/>
  <c r="LC68" i="6"/>
  <c r="LC65" i="6"/>
  <c r="LC69" i="6"/>
  <c r="LC67" i="6"/>
  <c r="LC93" i="6"/>
  <c r="LC92" i="6"/>
  <c r="LC95" i="6"/>
  <c r="LC96" i="6"/>
  <c r="LC100" i="6"/>
  <c r="LC102" i="6"/>
  <c r="LC94" i="6"/>
  <c r="LC105" i="6"/>
  <c r="LC109" i="6"/>
  <c r="LC104" i="6"/>
  <c r="LC108" i="6"/>
  <c r="LC101" i="6"/>
  <c r="LC106" i="6"/>
  <c r="LC110" i="6"/>
  <c r="LC111" i="6"/>
  <c r="LC115" i="6"/>
  <c r="LC114" i="6"/>
  <c r="LC103" i="6"/>
  <c r="LC107" i="6"/>
  <c r="LC113" i="6"/>
  <c r="LC117" i="6"/>
  <c r="LC112" i="6"/>
  <c r="LC116" i="6"/>
  <c r="LC118" i="6"/>
  <c r="LC122" i="6"/>
  <c r="LC126" i="6"/>
  <c r="LC121" i="6"/>
  <c r="LC125" i="6"/>
  <c r="LC120" i="6"/>
  <c r="LC124" i="6"/>
  <c r="LC119" i="6"/>
  <c r="LC123" i="6"/>
  <c r="LC128" i="6"/>
  <c r="LC132" i="6"/>
  <c r="LC127" i="6"/>
  <c r="LC131" i="6"/>
  <c r="LC130" i="6"/>
  <c r="LC134" i="6"/>
  <c r="LC129" i="6"/>
  <c r="LC133" i="6"/>
  <c r="LC138" i="6"/>
  <c r="LC142" i="6"/>
  <c r="LC146" i="6"/>
  <c r="LC150" i="6"/>
  <c r="LC137" i="6"/>
  <c r="LC141" i="6"/>
  <c r="LC145" i="6"/>
  <c r="LC136" i="6"/>
  <c r="LC140" i="6"/>
  <c r="LC144" i="6"/>
  <c r="LC148" i="6"/>
  <c r="LC152" i="6"/>
  <c r="LC135" i="6"/>
  <c r="LC139" i="6"/>
  <c r="LC143" i="6"/>
  <c r="LC147" i="6"/>
  <c r="LC151" i="6"/>
  <c r="LC153" i="6"/>
  <c r="LC157" i="6"/>
  <c r="LC161" i="6"/>
  <c r="LC165" i="6"/>
  <c r="LC169" i="6"/>
  <c r="LC156" i="6"/>
  <c r="LC160" i="6"/>
  <c r="LC164" i="6"/>
  <c r="LC155" i="6"/>
  <c r="LC159" i="6"/>
  <c r="LC163" i="6"/>
  <c r="LC167" i="6"/>
  <c r="LC149" i="6"/>
  <c r="LC154" i="6"/>
  <c r="LC158" i="6"/>
  <c r="LC162" i="6"/>
  <c r="LC166" i="6"/>
  <c r="LC174" i="6"/>
  <c r="LC178" i="6"/>
  <c r="LC182" i="6"/>
  <c r="LC186" i="6"/>
  <c r="LC168" i="6"/>
  <c r="LC170" i="6"/>
  <c r="LC173" i="6"/>
  <c r="LC177" i="6"/>
  <c r="LC181" i="6"/>
  <c r="LC185" i="6"/>
  <c r="LC172" i="6"/>
  <c r="LC176" i="6"/>
  <c r="LC180" i="6"/>
  <c r="LC184" i="6"/>
  <c r="LC171" i="6"/>
  <c r="LC175" i="6"/>
  <c r="LC179" i="6"/>
  <c r="LC183" i="6"/>
  <c r="LC187" i="6"/>
  <c r="LC188" i="6"/>
  <c r="LC192" i="6"/>
  <c r="LC196" i="6"/>
  <c r="LC200" i="6"/>
  <c r="LC204" i="6"/>
  <c r="LC191" i="6"/>
  <c r="LC195" i="6"/>
  <c r="LC199" i="6"/>
  <c r="LC203" i="6"/>
  <c r="LC190" i="6"/>
  <c r="LC194" i="6"/>
  <c r="LC189" i="6"/>
  <c r="LC193" i="6"/>
  <c r="LC197" i="6"/>
  <c r="LC201" i="6"/>
  <c r="LC205" i="6"/>
  <c r="LC206" i="6"/>
  <c r="LC207" i="6"/>
  <c r="LC208" i="6"/>
  <c r="LC209" i="6"/>
  <c r="LC210" i="6"/>
  <c r="LC211" i="6"/>
  <c r="LC212" i="6"/>
  <c r="LC213" i="6"/>
  <c r="LC214" i="6"/>
  <c r="LC215" i="6"/>
  <c r="LC216" i="6"/>
  <c r="LC217" i="6"/>
  <c r="LC218" i="6"/>
  <c r="LC219" i="6"/>
  <c r="LC220" i="6"/>
  <c r="LC221" i="6"/>
  <c r="LC222" i="6"/>
  <c r="LC223" i="6"/>
  <c r="LC198" i="6"/>
  <c r="LC202" i="6"/>
  <c r="LC224" i="6"/>
  <c r="LC225" i="6"/>
  <c r="LC226" i="6"/>
  <c r="LC227" i="6"/>
  <c r="LC228" i="6"/>
  <c r="LC229" i="6"/>
  <c r="LC230" i="6"/>
  <c r="LC231" i="6"/>
  <c r="LC242" i="6"/>
  <c r="LC234" i="6"/>
  <c r="LC238" i="6"/>
  <c r="LC243" i="6"/>
  <c r="LC244" i="6"/>
  <c r="LC245" i="6"/>
  <c r="LC246" i="6"/>
  <c r="LC247" i="6"/>
  <c r="LC248" i="6"/>
  <c r="LC249" i="6"/>
  <c r="LC250" i="6"/>
  <c r="LC251" i="6"/>
  <c r="LC252" i="6"/>
  <c r="LC253" i="6"/>
  <c r="LC254" i="6"/>
  <c r="LC255" i="6"/>
  <c r="LC256" i="6"/>
  <c r="LC257" i="6"/>
  <c r="LC258" i="6"/>
  <c r="LC259" i="6"/>
  <c r="LC260" i="6"/>
  <c r="LC261" i="6"/>
  <c r="LC235" i="6"/>
  <c r="LC239" i="6"/>
  <c r="LC232" i="6"/>
  <c r="LC236" i="6"/>
  <c r="LC240" i="6"/>
  <c r="LC233" i="6"/>
  <c r="LC237" i="6"/>
  <c r="LC241" i="6"/>
  <c r="LC263" i="6"/>
  <c r="LC264" i="6"/>
  <c r="LC265" i="6"/>
  <c r="LC266" i="6"/>
  <c r="LC267" i="6"/>
  <c r="LC268" i="6"/>
  <c r="LC269" i="6"/>
  <c r="LC270" i="6"/>
  <c r="LC271" i="6"/>
  <c r="LC272" i="6"/>
  <c r="LC273" i="6"/>
  <c r="LC274" i="6"/>
  <c r="LC275" i="6"/>
  <c r="LC276" i="6"/>
  <c r="LC277" i="6"/>
  <c r="LC278" i="6"/>
  <c r="LC279" i="6"/>
  <c r="LC280" i="6"/>
  <c r="LC281" i="6"/>
  <c r="LC282" i="6"/>
  <c r="LC283" i="6"/>
  <c r="LC284" i="6"/>
  <c r="LC285" i="6"/>
  <c r="LC286" i="6"/>
  <c r="LC287" i="6"/>
  <c r="LC288" i="6"/>
  <c r="LC289" i="6"/>
  <c r="LC290" i="6"/>
  <c r="LC291" i="6"/>
  <c r="LC292" i="6"/>
  <c r="LC293" i="6"/>
  <c r="LC294" i="6"/>
  <c r="LC295" i="6"/>
  <c r="LC296" i="6"/>
  <c r="LC297" i="6"/>
  <c r="LC298" i="6"/>
  <c r="LC262" i="6"/>
  <c r="LC300" i="6"/>
  <c r="LC301" i="6"/>
  <c r="LC302" i="6"/>
  <c r="LC303" i="6"/>
  <c r="LC304" i="6"/>
  <c r="LC305" i="6"/>
  <c r="LC306" i="6"/>
  <c r="LC307" i="6"/>
  <c r="LC308" i="6"/>
  <c r="LC309" i="6"/>
  <c r="LC310" i="6"/>
  <c r="LC311" i="6"/>
  <c r="LC312" i="6"/>
  <c r="LC313" i="6"/>
  <c r="LC314" i="6"/>
  <c r="LC315" i="6"/>
  <c r="LC316" i="6"/>
  <c r="LC317" i="6"/>
  <c r="LC318" i="6"/>
  <c r="LC319" i="6"/>
  <c r="LC320" i="6"/>
  <c r="LC321" i="6"/>
  <c r="LC322" i="6"/>
  <c r="LC323" i="6"/>
  <c r="LC324" i="6"/>
  <c r="LC325" i="6"/>
  <c r="LC326" i="6"/>
  <c r="LC327" i="6"/>
  <c r="LC328" i="6"/>
  <c r="LC329" i="6"/>
  <c r="LC330" i="6"/>
  <c r="LC331" i="6"/>
  <c r="LC332" i="6"/>
  <c r="LC333" i="6"/>
  <c r="LC334" i="6"/>
  <c r="LC299" i="6"/>
  <c r="LC335" i="6"/>
  <c r="LC336" i="6"/>
  <c r="LC337" i="6"/>
  <c r="LC338" i="6"/>
  <c r="LC339" i="6"/>
  <c r="LC340" i="6"/>
  <c r="LC341" i="6"/>
  <c r="LC342" i="6"/>
  <c r="LC343" i="6"/>
  <c r="LC344" i="6"/>
  <c r="LC345" i="6"/>
  <c r="LC346" i="6"/>
  <c r="LC347" i="6"/>
  <c r="LC348" i="6"/>
  <c r="LC349" i="6"/>
  <c r="LC350" i="6"/>
  <c r="LC351" i="6"/>
  <c r="LC352" i="6"/>
  <c r="LC353" i="6"/>
  <c r="LC354" i="6"/>
  <c r="LC355" i="6"/>
  <c r="LC356" i="6"/>
  <c r="LC357" i="6"/>
  <c r="LC358" i="6"/>
  <c r="LC359" i="6"/>
  <c r="LC360" i="6"/>
  <c r="LC361" i="6"/>
  <c r="LC362" i="6"/>
  <c r="LC363" i="6"/>
  <c r="LC364" i="6"/>
  <c r="LC365" i="6"/>
  <c r="LC366" i="6"/>
  <c r="LC367" i="6"/>
  <c r="LC368" i="6"/>
  <c r="LC369" i="6"/>
  <c r="LC370" i="6"/>
  <c r="LC371" i="6"/>
  <c r="LC372" i="6"/>
  <c r="LC373" i="6"/>
  <c r="LC374" i="6"/>
  <c r="LC375" i="6"/>
  <c r="LC376" i="6"/>
  <c r="LC377" i="6"/>
  <c r="LC378" i="6"/>
  <c r="LC379" i="6"/>
  <c r="LC380" i="6"/>
  <c r="LC381" i="6"/>
  <c r="LC382" i="6"/>
  <c r="LC383" i="6"/>
  <c r="LC384" i="6"/>
  <c r="LC385" i="6"/>
  <c r="LC386" i="6"/>
  <c r="LC387" i="6"/>
  <c r="LC388" i="6"/>
  <c r="LC389" i="6"/>
  <c r="LC390" i="6"/>
  <c r="LC391" i="6"/>
  <c r="LC392" i="6"/>
  <c r="LC393" i="6"/>
  <c r="LC394" i="6"/>
  <c r="LC395" i="6"/>
  <c r="LC396" i="6"/>
  <c r="LC397" i="6"/>
  <c r="LC398" i="6"/>
  <c r="LC399" i="6"/>
  <c r="LC400" i="6"/>
  <c r="LC401" i="6"/>
  <c r="LC402" i="6"/>
  <c r="LC403" i="6"/>
  <c r="LC404" i="6"/>
  <c r="LC405" i="6"/>
  <c r="LC406" i="6"/>
  <c r="LC407" i="6"/>
  <c r="LC408" i="6"/>
  <c r="LC409" i="6"/>
  <c r="LC410" i="6"/>
  <c r="LC411" i="6"/>
  <c r="LC412" i="6"/>
  <c r="LC415" i="6"/>
  <c r="LC413" i="6"/>
  <c r="LC417" i="6"/>
  <c r="LC416" i="6"/>
  <c r="LC420" i="6"/>
  <c r="LC424" i="6"/>
  <c r="LC428" i="6"/>
  <c r="LC432" i="6"/>
  <c r="LC436" i="6"/>
  <c r="LC440" i="6"/>
  <c r="LC465" i="6"/>
  <c r="LC469" i="6"/>
  <c r="LC473" i="6"/>
  <c r="LC419" i="6"/>
  <c r="LC472" i="6"/>
  <c r="LC476" i="6"/>
  <c r="LC422" i="6"/>
  <c r="LC426" i="6"/>
  <c r="LC430" i="6"/>
  <c r="LC434" i="6"/>
  <c r="LC438" i="6"/>
  <c r="LC467" i="6"/>
  <c r="LC414" i="6"/>
  <c r="LC418" i="6"/>
  <c r="LC468" i="6"/>
  <c r="LC471" i="6"/>
  <c r="LC475" i="6"/>
  <c r="LC477" i="6"/>
  <c r="LC478" i="6"/>
  <c r="LC479" i="6"/>
  <c r="LC480" i="6"/>
  <c r="LC481" i="6"/>
  <c r="LC482" i="6"/>
  <c r="LC483" i="6"/>
  <c r="LC484" i="6"/>
  <c r="LC485" i="6"/>
  <c r="LC486" i="6"/>
  <c r="LC487" i="6"/>
  <c r="LC488" i="6"/>
  <c r="LC489" i="6"/>
  <c r="LC490" i="6"/>
  <c r="LC491" i="6"/>
  <c r="LC492" i="6"/>
  <c r="LC493" i="6"/>
  <c r="LC494" i="6"/>
  <c r="LC495" i="6"/>
  <c r="LC496" i="6"/>
  <c r="LC497" i="6"/>
  <c r="LC498" i="6"/>
  <c r="LC499" i="6"/>
  <c r="LC500" i="6"/>
  <c r="LC501" i="6"/>
  <c r="LC502" i="6"/>
  <c r="LC503" i="6"/>
  <c r="LC504" i="6"/>
  <c r="LC505" i="6"/>
  <c r="LC506" i="6"/>
  <c r="LC507" i="6"/>
  <c r="LC508" i="6"/>
  <c r="LC509" i="6"/>
  <c r="LC510" i="6"/>
  <c r="LC511" i="6"/>
  <c r="LC512" i="6"/>
  <c r="LC513" i="6"/>
  <c r="LC514" i="6"/>
  <c r="LC515" i="6"/>
  <c r="LC516" i="6"/>
  <c r="LC421" i="6"/>
  <c r="LC425" i="6"/>
  <c r="LC429" i="6"/>
  <c r="LC433" i="6"/>
  <c r="LC437" i="6"/>
  <c r="LK61" i="6"/>
  <c r="LK64" i="6"/>
  <c r="LK66" i="6"/>
  <c r="LK63" i="6"/>
  <c r="LK68" i="6"/>
  <c r="LK72" i="6"/>
  <c r="LK62" i="6"/>
  <c r="LK67" i="6"/>
  <c r="LK65" i="6"/>
  <c r="LK70" i="6"/>
  <c r="LK71" i="6"/>
  <c r="LK75" i="6"/>
  <c r="LK74" i="6"/>
  <c r="LK78" i="6"/>
  <c r="LK73" i="6"/>
  <c r="LK69" i="6"/>
  <c r="LK76" i="6"/>
  <c r="LK77" i="6"/>
  <c r="LK80" i="6"/>
  <c r="LK84" i="6"/>
  <c r="LK79" i="6"/>
  <c r="LK83" i="6"/>
  <c r="LK82" i="6"/>
  <c r="LK81" i="6"/>
  <c r="LK204" i="6"/>
  <c r="LK203" i="6"/>
  <c r="LK205" i="6"/>
  <c r="LK207" i="6"/>
  <c r="LK208" i="6"/>
  <c r="LK209" i="6"/>
  <c r="LK210" i="6"/>
  <c r="LK211" i="6"/>
  <c r="LK212" i="6"/>
  <c r="LK213" i="6"/>
  <c r="LK214" i="6"/>
  <c r="LK215" i="6"/>
  <c r="LK216" i="6"/>
  <c r="LK217" i="6"/>
  <c r="LK218" i="6"/>
  <c r="LK219" i="6"/>
  <c r="LK220" i="6"/>
  <c r="LK221" i="6"/>
  <c r="LK222" i="6"/>
  <c r="LK223" i="6"/>
  <c r="LK206" i="6"/>
  <c r="LK224" i="6"/>
  <c r="LK225" i="6"/>
  <c r="LK226" i="6"/>
  <c r="LK227" i="6"/>
  <c r="LK228" i="6"/>
  <c r="LK229" i="6"/>
  <c r="LK230" i="6"/>
  <c r="LK231" i="6"/>
  <c r="LK233" i="6"/>
  <c r="LK237" i="6"/>
  <c r="LK241" i="6"/>
  <c r="LK243" i="6"/>
  <c r="LK234" i="6"/>
  <c r="LK238" i="6"/>
  <c r="LK244" i="6"/>
  <c r="LK245" i="6"/>
  <c r="LK246" i="6"/>
  <c r="LK247" i="6"/>
  <c r="LK248" i="6"/>
  <c r="LK249" i="6"/>
  <c r="LK250" i="6"/>
  <c r="LK251" i="6"/>
  <c r="LK252" i="6"/>
  <c r="LK253" i="6"/>
  <c r="LK254" i="6"/>
  <c r="LK255" i="6"/>
  <c r="LK256" i="6"/>
  <c r="LK257" i="6"/>
  <c r="LK258" i="6"/>
  <c r="LK259" i="6"/>
  <c r="LK260" i="6"/>
  <c r="LK261" i="6"/>
  <c r="LK242" i="6"/>
  <c r="LK235" i="6"/>
  <c r="LK239" i="6"/>
  <c r="LK232" i="6"/>
  <c r="LK236" i="6"/>
  <c r="LK240" i="6"/>
  <c r="LK262" i="6"/>
  <c r="LK263" i="6"/>
  <c r="LK264" i="6"/>
  <c r="LK265" i="6"/>
  <c r="LK266" i="6"/>
  <c r="LK267" i="6"/>
  <c r="LK268" i="6"/>
  <c r="LK269" i="6"/>
  <c r="LK270" i="6"/>
  <c r="LK271" i="6"/>
  <c r="LK272" i="6"/>
  <c r="LK273" i="6"/>
  <c r="LK274" i="6"/>
  <c r="LK275" i="6"/>
  <c r="LK276" i="6"/>
  <c r="LK277" i="6"/>
  <c r="LK278" i="6"/>
  <c r="LK279" i="6"/>
  <c r="LK280" i="6"/>
  <c r="LK281" i="6"/>
  <c r="LK282" i="6"/>
  <c r="LK283" i="6"/>
  <c r="LK284" i="6"/>
  <c r="LK285" i="6"/>
  <c r="LK286" i="6"/>
  <c r="LK287" i="6"/>
  <c r="LK288" i="6"/>
  <c r="LK289" i="6"/>
  <c r="LK290" i="6"/>
  <c r="LK291" i="6"/>
  <c r="LK292" i="6"/>
  <c r="LK293" i="6"/>
  <c r="LK294" i="6"/>
  <c r="LK295" i="6"/>
  <c r="LK296" i="6"/>
  <c r="LK297" i="6"/>
  <c r="LK298" i="6"/>
  <c r="LK299" i="6"/>
  <c r="LK300" i="6"/>
  <c r="LK301" i="6"/>
  <c r="LK302" i="6"/>
  <c r="LK303" i="6"/>
  <c r="LK304" i="6"/>
  <c r="LK305" i="6"/>
  <c r="LK306" i="6"/>
  <c r="LK307" i="6"/>
  <c r="LK308" i="6"/>
  <c r="LK309" i="6"/>
  <c r="LK310" i="6"/>
  <c r="LK311" i="6"/>
  <c r="LK312" i="6"/>
  <c r="LK313" i="6"/>
  <c r="LK314" i="6"/>
  <c r="LK315" i="6"/>
  <c r="LK316" i="6"/>
  <c r="LK317" i="6"/>
  <c r="LK318" i="6"/>
  <c r="LK319" i="6"/>
  <c r="LK320" i="6"/>
  <c r="LK321" i="6"/>
  <c r="LK322" i="6"/>
  <c r="LK323" i="6"/>
  <c r="LK324" i="6"/>
  <c r="LK325" i="6"/>
  <c r="LK326" i="6"/>
  <c r="LK327" i="6"/>
  <c r="LK328" i="6"/>
  <c r="LK329" i="6"/>
  <c r="LK330" i="6"/>
  <c r="LK331" i="6"/>
  <c r="LK332" i="6"/>
  <c r="LK333" i="6"/>
  <c r="LK334" i="6"/>
  <c r="LK335" i="6"/>
  <c r="LK336" i="6"/>
  <c r="LK337" i="6"/>
  <c r="LK338" i="6"/>
  <c r="LK339" i="6"/>
  <c r="LK340" i="6"/>
  <c r="LK341" i="6"/>
  <c r="LK342" i="6"/>
  <c r="LK343" i="6"/>
  <c r="LK344" i="6"/>
  <c r="LK345" i="6"/>
  <c r="LK346" i="6"/>
  <c r="LK347" i="6"/>
  <c r="LK348" i="6"/>
  <c r="LK349" i="6"/>
  <c r="LK350" i="6"/>
  <c r="LK351" i="6"/>
  <c r="LK352" i="6"/>
  <c r="LK353" i="6"/>
  <c r="LK354" i="6"/>
  <c r="LK355" i="6"/>
  <c r="LK356" i="6"/>
  <c r="LK357" i="6"/>
  <c r="LK358" i="6"/>
  <c r="LK359" i="6"/>
  <c r="LK360" i="6"/>
  <c r="LK361" i="6"/>
  <c r="LK362" i="6"/>
  <c r="LK363" i="6"/>
  <c r="LK364" i="6"/>
  <c r="LK365" i="6"/>
  <c r="LK366" i="6"/>
  <c r="LK367" i="6"/>
  <c r="LK368" i="6"/>
  <c r="LK369" i="6"/>
  <c r="LK371" i="6"/>
  <c r="LK370" i="6"/>
  <c r="LK372" i="6"/>
  <c r="LK373" i="6"/>
  <c r="LK374" i="6"/>
  <c r="LK375" i="6"/>
  <c r="LK376" i="6"/>
  <c r="LK377" i="6"/>
  <c r="LK378" i="6"/>
  <c r="LK379" i="6"/>
  <c r="LK380" i="6"/>
  <c r="LK381" i="6"/>
  <c r="LK382" i="6"/>
  <c r="LK383" i="6"/>
  <c r="LK384" i="6"/>
  <c r="LK385" i="6"/>
  <c r="LK386" i="6"/>
  <c r="LK387" i="6"/>
  <c r="LK388" i="6"/>
  <c r="LK389" i="6"/>
  <c r="LK390" i="6"/>
  <c r="LK391" i="6"/>
  <c r="LK392" i="6"/>
  <c r="LK393" i="6"/>
  <c r="LK394" i="6"/>
  <c r="LK395" i="6"/>
  <c r="LK396" i="6"/>
  <c r="LK397" i="6"/>
  <c r="LK398" i="6"/>
  <c r="LK399" i="6"/>
  <c r="LK400" i="6"/>
  <c r="LK401" i="6"/>
  <c r="LK402" i="6"/>
  <c r="LK403" i="6"/>
  <c r="LK404" i="6"/>
  <c r="LK405" i="6"/>
  <c r="LK406" i="6"/>
  <c r="LK407" i="6"/>
  <c r="LK408" i="6"/>
  <c r="LK409" i="6"/>
  <c r="LK410" i="6"/>
  <c r="LK411" i="6"/>
  <c r="LK412" i="6"/>
  <c r="LK413" i="6"/>
  <c r="LK418" i="6"/>
  <c r="LK417" i="6"/>
  <c r="LK415" i="6"/>
  <c r="LK473" i="6"/>
  <c r="LK421" i="6"/>
  <c r="LK425" i="6"/>
  <c r="LK429" i="6"/>
  <c r="LK433" i="6"/>
  <c r="LK437" i="6"/>
  <c r="LK467" i="6"/>
  <c r="LK416" i="6"/>
  <c r="LK420" i="6"/>
  <c r="LK424" i="6"/>
  <c r="LK428" i="6"/>
  <c r="LK432" i="6"/>
  <c r="LK436" i="6"/>
  <c r="LK440" i="6"/>
  <c r="LK441" i="6"/>
  <c r="LK442" i="6"/>
  <c r="LK443" i="6"/>
  <c r="LK444" i="6"/>
  <c r="LK445" i="6"/>
  <c r="LK446" i="6"/>
  <c r="LK447" i="6"/>
  <c r="LK448" i="6"/>
  <c r="LK449" i="6"/>
  <c r="LK450" i="6"/>
  <c r="LK451" i="6"/>
  <c r="LK452" i="6"/>
  <c r="LK453" i="6"/>
  <c r="LK454" i="6"/>
  <c r="LK455" i="6"/>
  <c r="LK456" i="6"/>
  <c r="LK457" i="6"/>
  <c r="LK458" i="6"/>
  <c r="LK459" i="6"/>
  <c r="LK460" i="6"/>
  <c r="LK461" i="6"/>
  <c r="LK462" i="6"/>
  <c r="LK463" i="6"/>
  <c r="LK464" i="6"/>
  <c r="LK468" i="6"/>
  <c r="LK471" i="6"/>
  <c r="LK475" i="6"/>
  <c r="LK419" i="6"/>
  <c r="LK423" i="6"/>
  <c r="LK427" i="6"/>
  <c r="LK431" i="6"/>
  <c r="LK435" i="6"/>
  <c r="LK439" i="6"/>
  <c r="LK465" i="6"/>
  <c r="LK477" i="6"/>
  <c r="LK478" i="6"/>
  <c r="LK479" i="6"/>
  <c r="LK480" i="6"/>
  <c r="LK481" i="6"/>
  <c r="LK482" i="6"/>
  <c r="LK483" i="6"/>
  <c r="LK484" i="6"/>
  <c r="LK485" i="6"/>
  <c r="LK486" i="6"/>
  <c r="LK487" i="6"/>
  <c r="LK488" i="6"/>
  <c r="LK489" i="6"/>
  <c r="LK490" i="6"/>
  <c r="LK491" i="6"/>
  <c r="LK492" i="6"/>
  <c r="LK493" i="6"/>
  <c r="LK494" i="6"/>
  <c r="LK495" i="6"/>
  <c r="LK496" i="6"/>
  <c r="LK497" i="6"/>
  <c r="LK498" i="6"/>
  <c r="LK499" i="6"/>
  <c r="LK500" i="6"/>
  <c r="LK501" i="6"/>
  <c r="LK502" i="6"/>
  <c r="LK503" i="6"/>
  <c r="LK504" i="6"/>
  <c r="LK505" i="6"/>
  <c r="LK506" i="6"/>
  <c r="LK507" i="6"/>
  <c r="LK508" i="6"/>
  <c r="LK509" i="6"/>
  <c r="LK510" i="6"/>
  <c r="LK511" i="6"/>
  <c r="LK512" i="6"/>
  <c r="LK513" i="6"/>
  <c r="LK514" i="6"/>
  <c r="LK515" i="6"/>
  <c r="LK516" i="6"/>
  <c r="LK414" i="6"/>
  <c r="LK470" i="6"/>
  <c r="LK474" i="6"/>
  <c r="LS61" i="6"/>
  <c r="LS64" i="6"/>
  <c r="LS63" i="6"/>
  <c r="LS66" i="6"/>
  <c r="LS62" i="6"/>
  <c r="LS68" i="6"/>
  <c r="LS65" i="6"/>
  <c r="LS72" i="6"/>
  <c r="LS67" i="6"/>
  <c r="LS70" i="6"/>
  <c r="LS75" i="6"/>
  <c r="LS69" i="6"/>
  <c r="LS74" i="6"/>
  <c r="LS78" i="6"/>
  <c r="LS71" i="6"/>
  <c r="LS73" i="6"/>
  <c r="LS76" i="6"/>
  <c r="LS80" i="6"/>
  <c r="LS84" i="6"/>
  <c r="LS77" i="6"/>
  <c r="LS79" i="6"/>
  <c r="LS83" i="6"/>
  <c r="LS82" i="6"/>
  <c r="LS81" i="6"/>
  <c r="LS204" i="6"/>
  <c r="LS203" i="6"/>
  <c r="LS205" i="6"/>
  <c r="LS206" i="6"/>
  <c r="LS207" i="6"/>
  <c r="LS208" i="6"/>
  <c r="LS209" i="6"/>
  <c r="LS210" i="6"/>
  <c r="LS211" i="6"/>
  <c r="LS212" i="6"/>
  <c r="LS213" i="6"/>
  <c r="LS214" i="6"/>
  <c r="LS215" i="6"/>
  <c r="LS216" i="6"/>
  <c r="LS217" i="6"/>
  <c r="LS218" i="6"/>
  <c r="LS219" i="6"/>
  <c r="LS220" i="6"/>
  <c r="LS221" i="6"/>
  <c r="LS222" i="6"/>
  <c r="LS223" i="6"/>
  <c r="LS224" i="6"/>
  <c r="LS225" i="6"/>
  <c r="LS226" i="6"/>
  <c r="LS227" i="6"/>
  <c r="LS228" i="6"/>
  <c r="LS229" i="6"/>
  <c r="LS230" i="6"/>
  <c r="LS231" i="6"/>
  <c r="LS233" i="6"/>
  <c r="LS237" i="6"/>
  <c r="LS241" i="6"/>
  <c r="LS244" i="6"/>
  <c r="LS245" i="6"/>
  <c r="LS246" i="6"/>
  <c r="LS247" i="6"/>
  <c r="LS248" i="6"/>
  <c r="LS249" i="6"/>
  <c r="LS250" i="6"/>
  <c r="LS251" i="6"/>
  <c r="LS252" i="6"/>
  <c r="LS253" i="6"/>
  <c r="LS254" i="6"/>
  <c r="LS255" i="6"/>
  <c r="LS256" i="6"/>
  <c r="LS257" i="6"/>
  <c r="LS258" i="6"/>
  <c r="LS259" i="6"/>
  <c r="LS260" i="6"/>
  <c r="LS261" i="6"/>
  <c r="LS234" i="6"/>
  <c r="LS238" i="6"/>
  <c r="LS235" i="6"/>
  <c r="LS239" i="6"/>
  <c r="LS242" i="6"/>
  <c r="LS243" i="6"/>
  <c r="LS232" i="6"/>
  <c r="LS236" i="6"/>
  <c r="LS240" i="6"/>
  <c r="LS263" i="6"/>
  <c r="LS264" i="6"/>
  <c r="LS265" i="6"/>
  <c r="LS266" i="6"/>
  <c r="LS267" i="6"/>
  <c r="LS268" i="6"/>
  <c r="LS269" i="6"/>
  <c r="LS270" i="6"/>
  <c r="LS271" i="6"/>
  <c r="LS272" i="6"/>
  <c r="LS273" i="6"/>
  <c r="LS274" i="6"/>
  <c r="LS275" i="6"/>
  <c r="LS276" i="6"/>
  <c r="LS277" i="6"/>
  <c r="LS278" i="6"/>
  <c r="LS279" i="6"/>
  <c r="LS280" i="6"/>
  <c r="LS281" i="6"/>
  <c r="LS282" i="6"/>
  <c r="LS283" i="6"/>
  <c r="LS284" i="6"/>
  <c r="LS285" i="6"/>
  <c r="LS286" i="6"/>
  <c r="LS287" i="6"/>
  <c r="LS288" i="6"/>
  <c r="LS289" i="6"/>
  <c r="LS290" i="6"/>
  <c r="LS291" i="6"/>
  <c r="LS292" i="6"/>
  <c r="LS293" i="6"/>
  <c r="LS294" i="6"/>
  <c r="LS295" i="6"/>
  <c r="LS296" i="6"/>
  <c r="LS297" i="6"/>
  <c r="LS298" i="6"/>
  <c r="LS262" i="6"/>
  <c r="LS299" i="6"/>
  <c r="LS300" i="6"/>
  <c r="LS301" i="6"/>
  <c r="LS302" i="6"/>
  <c r="LS303" i="6"/>
  <c r="LS304" i="6"/>
  <c r="LS305" i="6"/>
  <c r="LS306" i="6"/>
  <c r="LS307" i="6"/>
  <c r="LS308" i="6"/>
  <c r="LS309" i="6"/>
  <c r="LS310" i="6"/>
  <c r="LS311" i="6"/>
  <c r="LS312" i="6"/>
  <c r="LS313" i="6"/>
  <c r="LS314" i="6"/>
  <c r="LS315" i="6"/>
  <c r="LS316" i="6"/>
  <c r="LS317" i="6"/>
  <c r="LS318" i="6"/>
  <c r="LS319" i="6"/>
  <c r="LS320" i="6"/>
  <c r="LS321" i="6"/>
  <c r="LS322" i="6"/>
  <c r="LS323" i="6"/>
  <c r="LS324" i="6"/>
  <c r="LS325" i="6"/>
  <c r="LS326" i="6"/>
  <c r="LS327" i="6"/>
  <c r="LS328" i="6"/>
  <c r="LS329" i="6"/>
  <c r="LS330" i="6"/>
  <c r="LS331" i="6"/>
  <c r="LS332" i="6"/>
  <c r="LS333" i="6"/>
  <c r="LS334" i="6"/>
  <c r="LS335" i="6"/>
  <c r="LS336" i="6"/>
  <c r="LS337" i="6"/>
  <c r="LS338" i="6"/>
  <c r="LS339" i="6"/>
  <c r="LS340" i="6"/>
  <c r="LS341" i="6"/>
  <c r="LS342" i="6"/>
  <c r="LS343" i="6"/>
  <c r="LS344" i="6"/>
  <c r="LS345" i="6"/>
  <c r="LS346" i="6"/>
  <c r="LS347" i="6"/>
  <c r="LS348" i="6"/>
  <c r="LS349" i="6"/>
  <c r="LS350" i="6"/>
  <c r="LS351" i="6"/>
  <c r="LS352" i="6"/>
  <c r="LS353" i="6"/>
  <c r="LS354" i="6"/>
  <c r="LS355" i="6"/>
  <c r="LS356" i="6"/>
  <c r="LS357" i="6"/>
  <c r="LS358" i="6"/>
  <c r="LS359" i="6"/>
  <c r="LS360" i="6"/>
  <c r="LS361" i="6"/>
  <c r="LS362" i="6"/>
  <c r="LS363" i="6"/>
  <c r="LS364" i="6"/>
  <c r="LS365" i="6"/>
  <c r="LS366" i="6"/>
  <c r="LS367" i="6"/>
  <c r="LS368" i="6"/>
  <c r="LS369" i="6"/>
  <c r="LS370" i="6"/>
  <c r="LS372" i="6"/>
  <c r="LS373" i="6"/>
  <c r="LS374" i="6"/>
  <c r="LS375" i="6"/>
  <c r="LS376" i="6"/>
  <c r="LS377" i="6"/>
  <c r="LS378" i="6"/>
  <c r="LS379" i="6"/>
  <c r="LS380" i="6"/>
  <c r="LS381" i="6"/>
  <c r="LS382" i="6"/>
  <c r="LS383" i="6"/>
  <c r="LS384" i="6"/>
  <c r="LS385" i="6"/>
  <c r="LS386" i="6"/>
  <c r="LS387" i="6"/>
  <c r="LS388" i="6"/>
  <c r="LS389" i="6"/>
  <c r="LS390" i="6"/>
  <c r="LS391" i="6"/>
  <c r="LS392" i="6"/>
  <c r="LS393" i="6"/>
  <c r="LS394" i="6"/>
  <c r="LS395" i="6"/>
  <c r="LS396" i="6"/>
  <c r="LS397" i="6"/>
  <c r="LS398" i="6"/>
  <c r="LS399" i="6"/>
  <c r="LS400" i="6"/>
  <c r="LS401" i="6"/>
  <c r="LS402" i="6"/>
  <c r="LS403" i="6"/>
  <c r="LS404" i="6"/>
  <c r="LS405" i="6"/>
  <c r="LS406" i="6"/>
  <c r="LS407" i="6"/>
  <c r="LS408" i="6"/>
  <c r="LS409" i="6"/>
  <c r="LS410" i="6"/>
  <c r="LS411" i="6"/>
  <c r="LS412" i="6"/>
  <c r="LS371" i="6"/>
  <c r="LS414" i="6"/>
  <c r="LS416" i="6"/>
  <c r="LS413" i="6"/>
  <c r="LS419" i="6"/>
  <c r="LS423" i="6"/>
  <c r="LS427" i="6"/>
  <c r="LS431" i="6"/>
  <c r="LS435" i="6"/>
  <c r="LS439" i="6"/>
  <c r="LS464" i="6"/>
  <c r="LS468" i="6"/>
  <c r="LS472" i="6"/>
  <c r="LS476" i="6"/>
  <c r="LS418" i="6"/>
  <c r="LS415" i="6"/>
  <c r="LS417" i="6"/>
  <c r="LS471" i="6"/>
  <c r="LS475" i="6"/>
  <c r="LS421" i="6"/>
  <c r="LS425" i="6"/>
  <c r="LS429" i="6"/>
  <c r="LS433" i="6"/>
  <c r="LS437" i="6"/>
  <c r="LS466" i="6"/>
  <c r="LS469" i="6"/>
  <c r="LS470" i="6"/>
  <c r="LS474" i="6"/>
  <c r="LS477" i="6"/>
  <c r="LS478" i="6"/>
  <c r="LS479" i="6"/>
  <c r="LS480" i="6"/>
  <c r="LS481" i="6"/>
  <c r="LS482" i="6"/>
  <c r="LS483" i="6"/>
  <c r="LS484" i="6"/>
  <c r="LS485" i="6"/>
  <c r="LS486" i="6"/>
  <c r="LS487" i="6"/>
  <c r="LS488" i="6"/>
  <c r="LS489" i="6"/>
  <c r="LS490" i="6"/>
  <c r="LS491" i="6"/>
  <c r="LS492" i="6"/>
  <c r="LS493" i="6"/>
  <c r="LS494" i="6"/>
  <c r="LS495" i="6"/>
  <c r="LS496" i="6"/>
  <c r="LS497" i="6"/>
  <c r="LS498" i="6"/>
  <c r="LS499" i="6"/>
  <c r="LS500" i="6"/>
  <c r="LS501" i="6"/>
  <c r="LS502" i="6"/>
  <c r="LS503" i="6"/>
  <c r="LS504" i="6"/>
  <c r="LS505" i="6"/>
  <c r="LS506" i="6"/>
  <c r="LS507" i="6"/>
  <c r="LS508" i="6"/>
  <c r="LS509" i="6"/>
  <c r="LS510" i="6"/>
  <c r="LS511" i="6"/>
  <c r="LS512" i="6"/>
  <c r="LS513" i="6"/>
  <c r="LS514" i="6"/>
  <c r="LS515" i="6"/>
  <c r="LS516" i="6"/>
  <c r="LS420" i="6"/>
  <c r="LS424" i="6"/>
  <c r="LS428" i="6"/>
  <c r="LS432" i="6"/>
  <c r="LS436" i="6"/>
  <c r="LS440" i="6"/>
  <c r="LS467" i="6"/>
  <c r="LU559" i="6"/>
  <c r="LM559" i="6"/>
  <c r="LE559" i="6"/>
  <c r="HK559" i="6"/>
  <c r="HC559" i="6"/>
  <c r="GU559" i="6"/>
  <c r="DA559" i="6"/>
  <c r="CS559" i="6"/>
  <c r="CK559" i="6"/>
  <c r="LU558" i="6"/>
  <c r="LM558" i="6"/>
  <c r="LE558" i="6"/>
  <c r="HK558" i="6"/>
  <c r="HC558" i="6"/>
  <c r="GU558" i="6"/>
  <c r="DA558" i="6"/>
  <c r="CS558" i="6"/>
  <c r="CK558" i="6"/>
  <c r="LU557" i="6"/>
  <c r="LM557" i="6"/>
  <c r="LE557" i="6"/>
  <c r="IZ557" i="6"/>
  <c r="HK557" i="6"/>
  <c r="HC557" i="6"/>
  <c r="GU557" i="6"/>
  <c r="DA557" i="6"/>
  <c r="CS557" i="6"/>
  <c r="CK557" i="6"/>
  <c r="LU556" i="6"/>
  <c r="LM556" i="6"/>
  <c r="LE556" i="6"/>
  <c r="JP556" i="6"/>
  <c r="JH556" i="6"/>
  <c r="IZ556" i="6"/>
  <c r="HK556" i="6"/>
  <c r="HC556" i="6"/>
  <c r="GU556" i="6"/>
  <c r="DA556" i="6"/>
  <c r="CS556" i="6"/>
  <c r="CK556" i="6"/>
  <c r="LU555" i="6"/>
  <c r="LM555" i="6"/>
  <c r="LE555" i="6"/>
  <c r="JP555" i="6"/>
  <c r="JH555" i="6"/>
  <c r="IZ555" i="6"/>
  <c r="HK555" i="6"/>
  <c r="HC555" i="6"/>
  <c r="GU555" i="6"/>
  <c r="DA555" i="6"/>
  <c r="CS555" i="6"/>
  <c r="CK555" i="6"/>
  <c r="LU554" i="6"/>
  <c r="LM554" i="6"/>
  <c r="LE554" i="6"/>
  <c r="JP554" i="6"/>
  <c r="JH554" i="6"/>
  <c r="IZ554" i="6"/>
  <c r="HK554" i="6"/>
  <c r="HC554" i="6"/>
  <c r="GU554" i="6"/>
  <c r="DA554" i="6"/>
  <c r="CS554" i="6"/>
  <c r="CK554" i="6"/>
  <c r="LU553" i="6"/>
  <c r="LM553" i="6"/>
  <c r="LE553" i="6"/>
  <c r="JP553" i="6"/>
  <c r="JH553" i="6"/>
  <c r="IZ553" i="6"/>
  <c r="HK553" i="6"/>
  <c r="HC553" i="6"/>
  <c r="GU553" i="6"/>
  <c r="DA553" i="6"/>
  <c r="CS553" i="6"/>
  <c r="CK553" i="6"/>
  <c r="LU552" i="6"/>
  <c r="LM552" i="6"/>
  <c r="LE552" i="6"/>
  <c r="JP552" i="6"/>
  <c r="JH552" i="6"/>
  <c r="IZ552" i="6"/>
  <c r="HK552" i="6"/>
  <c r="HC552" i="6"/>
  <c r="GU552" i="6"/>
  <c r="DA552" i="6"/>
  <c r="CS552" i="6"/>
  <c r="CK552" i="6"/>
  <c r="LU551" i="6"/>
  <c r="LM551" i="6"/>
  <c r="LE551" i="6"/>
  <c r="JP551" i="6"/>
  <c r="JH551" i="6"/>
  <c r="IZ551" i="6"/>
  <c r="HK551" i="6"/>
  <c r="HC551" i="6"/>
  <c r="GU551" i="6"/>
  <c r="DA551" i="6"/>
  <c r="CS551" i="6"/>
  <c r="CK551" i="6"/>
  <c r="LU550" i="6"/>
  <c r="LM550" i="6"/>
  <c r="LE550" i="6"/>
  <c r="JP550" i="6"/>
  <c r="JH550" i="6"/>
  <c r="IZ550" i="6"/>
  <c r="HK550" i="6"/>
  <c r="HC550" i="6"/>
  <c r="GU550" i="6"/>
  <c r="DA550" i="6"/>
  <c r="CS550" i="6"/>
  <c r="CK550" i="6"/>
  <c r="LU549" i="6"/>
  <c r="LM549" i="6"/>
  <c r="LE549" i="6"/>
  <c r="JP549" i="6"/>
  <c r="JH549" i="6"/>
  <c r="IZ549" i="6"/>
  <c r="HK549" i="6"/>
  <c r="HC549" i="6"/>
  <c r="GU549" i="6"/>
  <c r="DA549" i="6"/>
  <c r="CS549" i="6"/>
  <c r="CK549" i="6"/>
  <c r="LU548" i="6"/>
  <c r="LM548" i="6"/>
  <c r="LE548" i="6"/>
  <c r="JP548" i="6"/>
  <c r="JH548" i="6"/>
  <c r="IZ548" i="6"/>
  <c r="HK548" i="6"/>
  <c r="HC548" i="6"/>
  <c r="GU548" i="6"/>
  <c r="DA548" i="6"/>
  <c r="CS548" i="6"/>
  <c r="CK548" i="6"/>
  <c r="LU547" i="6"/>
  <c r="LM547" i="6"/>
  <c r="LE547" i="6"/>
  <c r="JP547" i="6"/>
  <c r="JH547" i="6"/>
  <c r="IZ547" i="6"/>
  <c r="HK547" i="6"/>
  <c r="HC547" i="6"/>
  <c r="GU547" i="6"/>
  <c r="DA547" i="6"/>
  <c r="CS547" i="6"/>
  <c r="CK547" i="6"/>
  <c r="LU546" i="6"/>
  <c r="LM546" i="6"/>
  <c r="LE546" i="6"/>
  <c r="JP546" i="6"/>
  <c r="JH546" i="6"/>
  <c r="IZ546" i="6"/>
  <c r="HK546" i="6"/>
  <c r="HC546" i="6"/>
  <c r="GU546" i="6"/>
  <c r="DA546" i="6"/>
  <c r="CS546" i="6"/>
  <c r="CK546" i="6"/>
  <c r="LU545" i="6"/>
  <c r="LM545" i="6"/>
  <c r="LE545" i="6"/>
  <c r="JP545" i="6"/>
  <c r="JH545" i="6"/>
  <c r="IZ545" i="6"/>
  <c r="HK545" i="6"/>
  <c r="HC545" i="6"/>
  <c r="GU545" i="6"/>
  <c r="DA545" i="6"/>
  <c r="CS545" i="6"/>
  <c r="CK545" i="6"/>
  <c r="LU544" i="6"/>
  <c r="LM544" i="6"/>
  <c r="LE544" i="6"/>
  <c r="JP544" i="6"/>
  <c r="JH544" i="6"/>
  <c r="IZ544" i="6"/>
  <c r="HK544" i="6"/>
  <c r="HC544" i="6"/>
  <c r="GU544" i="6"/>
  <c r="DA544" i="6"/>
  <c r="CS544" i="6"/>
  <c r="CK544" i="6"/>
  <c r="LU543" i="6"/>
  <c r="LM543" i="6"/>
  <c r="LE543" i="6"/>
  <c r="JP543" i="6"/>
  <c r="JH543" i="6"/>
  <c r="IZ543" i="6"/>
  <c r="HK543" i="6"/>
  <c r="HC543" i="6"/>
  <c r="GU543" i="6"/>
  <c r="DA543" i="6"/>
  <c r="CS543" i="6"/>
  <c r="CK543" i="6"/>
  <c r="LU542" i="6"/>
  <c r="LM542" i="6"/>
  <c r="LE542" i="6"/>
  <c r="JP542" i="6"/>
  <c r="JH542" i="6"/>
  <c r="IZ542" i="6"/>
  <c r="HK542" i="6"/>
  <c r="HC542" i="6"/>
  <c r="GU542" i="6"/>
  <c r="DA542" i="6"/>
  <c r="CS542" i="6"/>
  <c r="CK542" i="6"/>
  <c r="LU541" i="6"/>
  <c r="LM541" i="6"/>
  <c r="LE541" i="6"/>
  <c r="JP541" i="6"/>
  <c r="JH541" i="6"/>
  <c r="IZ541" i="6"/>
  <c r="HK541" i="6"/>
  <c r="HC541" i="6"/>
  <c r="GU541" i="6"/>
  <c r="DA541" i="6"/>
  <c r="CS541" i="6"/>
  <c r="CK541" i="6"/>
  <c r="LU540" i="6"/>
  <c r="LM540" i="6"/>
  <c r="LE540" i="6"/>
  <c r="JP540" i="6"/>
  <c r="JH540" i="6"/>
  <c r="IZ540" i="6"/>
  <c r="HK540" i="6"/>
  <c r="HC540" i="6"/>
  <c r="GU540" i="6"/>
  <c r="DA540" i="6"/>
  <c r="CS540" i="6"/>
  <c r="CK540" i="6"/>
  <c r="LU539" i="6"/>
  <c r="LM539" i="6"/>
  <c r="LE539" i="6"/>
  <c r="JP539" i="6"/>
  <c r="JH539" i="6"/>
  <c r="IZ539" i="6"/>
  <c r="HK539" i="6"/>
  <c r="HC539" i="6"/>
  <c r="GU539" i="6"/>
  <c r="DA539" i="6"/>
  <c r="CS539" i="6"/>
  <c r="CK539" i="6"/>
  <c r="LU538" i="6"/>
  <c r="LM538" i="6"/>
  <c r="LE538" i="6"/>
  <c r="JP538" i="6"/>
  <c r="JH538" i="6"/>
  <c r="IZ538" i="6"/>
  <c r="HK538" i="6"/>
  <c r="HC538" i="6"/>
  <c r="GU538" i="6"/>
  <c r="DA538" i="6"/>
  <c r="CS538" i="6"/>
  <c r="CK538" i="6"/>
  <c r="LU537" i="6"/>
  <c r="LM537" i="6"/>
  <c r="LE537" i="6"/>
  <c r="JP537" i="6"/>
  <c r="JH537" i="6"/>
  <c r="IZ537" i="6"/>
  <c r="HK537" i="6"/>
  <c r="HC537" i="6"/>
  <c r="GU537" i="6"/>
  <c r="DA537" i="6"/>
  <c r="CS537" i="6"/>
  <c r="CK537" i="6"/>
  <c r="LU536" i="6"/>
  <c r="LM536" i="6"/>
  <c r="LE536" i="6"/>
  <c r="JP536" i="6"/>
  <c r="JH536" i="6"/>
  <c r="IZ536" i="6"/>
  <c r="HK536" i="6"/>
  <c r="HC536" i="6"/>
  <c r="GU536" i="6"/>
  <c r="DA536" i="6"/>
  <c r="CS536" i="6"/>
  <c r="CK536" i="6"/>
  <c r="LU535" i="6"/>
  <c r="LM535" i="6"/>
  <c r="LE535" i="6"/>
  <c r="JP535" i="6"/>
  <c r="JH535" i="6"/>
  <c r="IZ535" i="6"/>
  <c r="HK535" i="6"/>
  <c r="HC535" i="6"/>
  <c r="GU535" i="6"/>
  <c r="DA535" i="6"/>
  <c r="CS535" i="6"/>
  <c r="CK535" i="6"/>
  <c r="LU534" i="6"/>
  <c r="LM534" i="6"/>
  <c r="LE534" i="6"/>
  <c r="JP534" i="6"/>
  <c r="JH534" i="6"/>
  <c r="IZ534" i="6"/>
  <c r="HK534" i="6"/>
  <c r="HC534" i="6"/>
  <c r="GU534" i="6"/>
  <c r="DA534" i="6"/>
  <c r="CS534" i="6"/>
  <c r="CK534" i="6"/>
  <c r="LU533" i="6"/>
  <c r="LM533" i="6"/>
  <c r="LE533" i="6"/>
  <c r="JP533" i="6"/>
  <c r="JH533" i="6"/>
  <c r="IZ533" i="6"/>
  <c r="HK533" i="6"/>
  <c r="HC533" i="6"/>
  <c r="GU533" i="6"/>
  <c r="DA533" i="6"/>
  <c r="CS533" i="6"/>
  <c r="CK533" i="6"/>
  <c r="LU532" i="6"/>
  <c r="LM532" i="6"/>
  <c r="LE532" i="6"/>
  <c r="JP532" i="6"/>
  <c r="JH532" i="6"/>
  <c r="IZ532" i="6"/>
  <c r="HK532" i="6"/>
  <c r="HC532" i="6"/>
  <c r="GU532" i="6"/>
  <c r="DA532" i="6"/>
  <c r="CS532" i="6"/>
  <c r="CK532" i="6"/>
  <c r="LU531" i="6"/>
  <c r="LM531" i="6"/>
  <c r="LE531" i="6"/>
  <c r="JP531" i="6"/>
  <c r="JH531" i="6"/>
  <c r="IZ531" i="6"/>
  <c r="HK531" i="6"/>
  <c r="HC531" i="6"/>
  <c r="GU531" i="6"/>
  <c r="DA531" i="6"/>
  <c r="CS531" i="6"/>
  <c r="CK531" i="6"/>
  <c r="LU530" i="6"/>
  <c r="LM530" i="6"/>
  <c r="LE530" i="6"/>
  <c r="JP530" i="6"/>
  <c r="JH530" i="6"/>
  <c r="IZ530" i="6"/>
  <c r="HK530" i="6"/>
  <c r="HC530" i="6"/>
  <c r="GU530" i="6"/>
  <c r="DA530" i="6"/>
  <c r="CS530" i="6"/>
  <c r="CK530" i="6"/>
  <c r="LU529" i="6"/>
  <c r="LM529" i="6"/>
  <c r="LE529" i="6"/>
  <c r="JP529" i="6"/>
  <c r="JH529" i="6"/>
  <c r="IZ529" i="6"/>
  <c r="HK529" i="6"/>
  <c r="HC529" i="6"/>
  <c r="GU529" i="6"/>
  <c r="DA529" i="6"/>
  <c r="CS529" i="6"/>
  <c r="CK529" i="6"/>
  <c r="LU528" i="6"/>
  <c r="LM528" i="6"/>
  <c r="LE528" i="6"/>
  <c r="JP528" i="6"/>
  <c r="JH528" i="6"/>
  <c r="IZ528" i="6"/>
  <c r="HK528" i="6"/>
  <c r="HC528" i="6"/>
  <c r="GU528" i="6"/>
  <c r="DA528" i="6"/>
  <c r="CS528" i="6"/>
  <c r="CK528" i="6"/>
  <c r="LU527" i="6"/>
  <c r="LM527" i="6"/>
  <c r="LE527" i="6"/>
  <c r="JP527" i="6"/>
  <c r="JH527" i="6"/>
  <c r="IZ527" i="6"/>
  <c r="HK527" i="6"/>
  <c r="HC527" i="6"/>
  <c r="GU527" i="6"/>
  <c r="DA527" i="6"/>
  <c r="CS527" i="6"/>
  <c r="CK527" i="6"/>
  <c r="LU526" i="6"/>
  <c r="LM526" i="6"/>
  <c r="LE526" i="6"/>
  <c r="JP526" i="6"/>
  <c r="JH526" i="6"/>
  <c r="IZ526" i="6"/>
  <c r="HK526" i="6"/>
  <c r="HC526" i="6"/>
  <c r="GU526" i="6"/>
  <c r="DA526" i="6"/>
  <c r="CS526" i="6"/>
  <c r="CK526" i="6"/>
  <c r="LU525" i="6"/>
  <c r="LM525" i="6"/>
  <c r="LE525" i="6"/>
  <c r="JP525" i="6"/>
  <c r="JH525" i="6"/>
  <c r="IZ525" i="6"/>
  <c r="HK525" i="6"/>
  <c r="HC525" i="6"/>
  <c r="GU525" i="6"/>
  <c r="DA525" i="6"/>
  <c r="CS525" i="6"/>
  <c r="CK525" i="6"/>
  <c r="LU524" i="6"/>
  <c r="LM524" i="6"/>
  <c r="LE524" i="6"/>
  <c r="JP524" i="6"/>
  <c r="JH524" i="6"/>
  <c r="IZ524" i="6"/>
  <c r="HK524" i="6"/>
  <c r="HC524" i="6"/>
  <c r="GU524" i="6"/>
  <c r="DA524" i="6"/>
  <c r="CS524" i="6"/>
  <c r="CK524" i="6"/>
  <c r="LU523" i="6"/>
  <c r="LM523" i="6"/>
  <c r="LE523" i="6"/>
  <c r="JP523" i="6"/>
  <c r="JH523" i="6"/>
  <c r="IZ523" i="6"/>
  <c r="HK523" i="6"/>
  <c r="HC523" i="6"/>
  <c r="GU523" i="6"/>
  <c r="DA523" i="6"/>
  <c r="CS523" i="6"/>
  <c r="CK523" i="6"/>
  <c r="LU522" i="6"/>
  <c r="LM522" i="6"/>
  <c r="LE522" i="6"/>
  <c r="JP522" i="6"/>
  <c r="JH522" i="6"/>
  <c r="IZ522" i="6"/>
  <c r="HK522" i="6"/>
  <c r="HC522" i="6"/>
  <c r="GU522" i="6"/>
  <c r="DA522" i="6"/>
  <c r="CS522" i="6"/>
  <c r="CK522" i="6"/>
  <c r="LU521" i="6"/>
  <c r="LM521" i="6"/>
  <c r="LE521" i="6"/>
  <c r="JP521" i="6"/>
  <c r="JH521" i="6"/>
  <c r="IZ521" i="6"/>
  <c r="HK521" i="6"/>
  <c r="HC521" i="6"/>
  <c r="GU521" i="6"/>
  <c r="DA521" i="6"/>
  <c r="CS521" i="6"/>
  <c r="CK521" i="6"/>
  <c r="LU520" i="6"/>
  <c r="LM520" i="6"/>
  <c r="LE520" i="6"/>
  <c r="JP520" i="6"/>
  <c r="JH520" i="6"/>
  <c r="IZ520" i="6"/>
  <c r="HK520" i="6"/>
  <c r="HC520" i="6"/>
  <c r="GU520" i="6"/>
  <c r="DA520" i="6"/>
  <c r="CS520" i="6"/>
  <c r="CK520" i="6"/>
  <c r="LU519" i="6"/>
  <c r="LM519" i="6"/>
  <c r="LE519" i="6"/>
  <c r="JP519" i="6"/>
  <c r="JH519" i="6"/>
  <c r="IZ519" i="6"/>
  <c r="HK519" i="6"/>
  <c r="HC519" i="6"/>
  <c r="GU519" i="6"/>
  <c r="DA519" i="6"/>
  <c r="CS519" i="6"/>
  <c r="CK519" i="6"/>
  <c r="LU518" i="6"/>
  <c r="LM518" i="6"/>
  <c r="LE518" i="6"/>
  <c r="JP518" i="6"/>
  <c r="JH518" i="6"/>
  <c r="IY518" i="6"/>
  <c r="FA518" i="6"/>
  <c r="DA518" i="6"/>
  <c r="AS518" i="6"/>
  <c r="LX517" i="6"/>
  <c r="LM517" i="6"/>
  <c r="LC517" i="6"/>
  <c r="JK517" i="6"/>
  <c r="IZ517" i="6"/>
  <c r="FB517" i="6"/>
  <c r="EL517" i="6"/>
  <c r="CO517" i="6"/>
  <c r="JL516" i="6"/>
  <c r="IV516" i="6"/>
  <c r="GY516" i="6"/>
  <c r="FB516" i="6"/>
  <c r="EL516" i="6"/>
  <c r="CO516" i="6"/>
  <c r="JL515" i="6"/>
  <c r="IV515" i="6"/>
  <c r="GY515" i="6"/>
  <c r="LU514" i="6"/>
  <c r="JS514" i="6"/>
  <c r="IV514" i="6"/>
  <c r="GU514" i="6"/>
  <c r="ES514" i="6"/>
  <c r="CO514" i="6"/>
  <c r="LP513" i="6"/>
  <c r="JL513" i="6"/>
  <c r="HK513" i="6"/>
  <c r="FI513" i="6"/>
  <c r="EL513" i="6"/>
  <c r="CK513" i="6"/>
  <c r="AI513" i="6"/>
  <c r="JH512" i="6"/>
  <c r="HF512" i="6"/>
  <c r="FB512" i="6"/>
  <c r="DA512" i="6"/>
  <c r="AY512" i="6"/>
  <c r="LE511" i="6"/>
  <c r="JC511" i="6"/>
  <c r="LU510" i="6"/>
  <c r="JS510" i="6"/>
  <c r="IV510" i="6"/>
  <c r="GU510" i="6"/>
  <c r="ES510" i="6"/>
  <c r="CO510" i="6"/>
  <c r="LP509" i="6"/>
  <c r="JL509" i="6"/>
  <c r="HK509" i="6"/>
  <c r="FI509" i="6"/>
  <c r="EL509" i="6"/>
  <c r="CK509" i="6"/>
  <c r="JP508" i="6"/>
  <c r="HC508" i="6"/>
  <c r="LM507" i="6"/>
  <c r="IZ507" i="6"/>
  <c r="CS507" i="6"/>
  <c r="JP506" i="6"/>
  <c r="HC506" i="6"/>
  <c r="LM505" i="6"/>
  <c r="IZ505" i="6"/>
  <c r="CS505" i="6"/>
  <c r="JP504" i="6"/>
  <c r="HC504" i="6"/>
  <c r="LM503" i="6"/>
  <c r="IZ503" i="6"/>
  <c r="CS503" i="6"/>
  <c r="JP502" i="6"/>
  <c r="HC502" i="6"/>
  <c r="LM501" i="6"/>
  <c r="IZ501" i="6"/>
  <c r="CS501" i="6"/>
  <c r="JP500" i="6"/>
  <c r="HC500" i="6"/>
  <c r="LM499" i="6"/>
  <c r="IZ499" i="6"/>
  <c r="CS499" i="6"/>
  <c r="JP498" i="6"/>
  <c r="HC498" i="6"/>
  <c r="LM497" i="6"/>
  <c r="IZ497" i="6"/>
  <c r="CS497" i="6"/>
  <c r="JP496" i="6"/>
  <c r="HC496" i="6"/>
  <c r="AV496" i="6"/>
  <c r="LM495" i="6"/>
  <c r="IZ495" i="6"/>
  <c r="CS495" i="6"/>
  <c r="AF495" i="6"/>
  <c r="JP494" i="6"/>
  <c r="HC494" i="6"/>
  <c r="AV494" i="6"/>
  <c r="LM493" i="6"/>
  <c r="IZ493" i="6"/>
  <c r="CS493" i="6"/>
  <c r="AF493" i="6"/>
  <c r="JP492" i="6"/>
  <c r="HC492" i="6"/>
  <c r="AV492" i="6"/>
  <c r="LM491" i="6"/>
  <c r="IZ491" i="6"/>
  <c r="CS491" i="6"/>
  <c r="AF491" i="6"/>
  <c r="JP490" i="6"/>
  <c r="HC490" i="6"/>
  <c r="AV490" i="6"/>
  <c r="LM489" i="6"/>
  <c r="IZ489" i="6"/>
  <c r="CS489" i="6"/>
  <c r="AF489" i="6"/>
  <c r="JP488" i="6"/>
  <c r="HC488" i="6"/>
  <c r="AV488" i="6"/>
  <c r="LM487" i="6"/>
  <c r="IZ487" i="6"/>
  <c r="CS487" i="6"/>
  <c r="AF487" i="6"/>
  <c r="JP486" i="6"/>
  <c r="HC486" i="6"/>
  <c r="EP486" i="6"/>
  <c r="AV486" i="6"/>
  <c r="LM485" i="6"/>
  <c r="IZ485" i="6"/>
  <c r="FF485" i="6"/>
  <c r="CS485" i="6"/>
  <c r="AF485" i="6"/>
  <c r="JP484" i="6"/>
  <c r="HC484" i="6"/>
  <c r="EP484" i="6"/>
  <c r="AV484" i="6"/>
  <c r="LM483" i="6"/>
  <c r="IZ483" i="6"/>
  <c r="FF483" i="6"/>
  <c r="CS483" i="6"/>
  <c r="AF483" i="6"/>
  <c r="JP482" i="6"/>
  <c r="HC482" i="6"/>
  <c r="EP482" i="6"/>
  <c r="AV482" i="6"/>
  <c r="LM481" i="6"/>
  <c r="IZ481" i="6"/>
  <c r="FF481" i="6"/>
  <c r="CS481" i="6"/>
  <c r="AF481" i="6"/>
  <c r="JP480" i="6"/>
  <c r="HC480" i="6"/>
  <c r="EP480" i="6"/>
  <c r="AV480" i="6"/>
  <c r="LM479" i="6"/>
  <c r="IZ479" i="6"/>
  <c r="FF479" i="6"/>
  <c r="CS479" i="6"/>
  <c r="AF479" i="6"/>
  <c r="HC478" i="6"/>
  <c r="EP478" i="6"/>
  <c r="AV478" i="6"/>
  <c r="LM477" i="6"/>
  <c r="FC477" i="6"/>
  <c r="CK477" i="6"/>
  <c r="LQ476" i="6"/>
  <c r="IY476" i="6"/>
  <c r="CI476" i="6"/>
  <c r="IW475" i="6"/>
  <c r="EX475" i="6"/>
  <c r="CG475" i="6"/>
  <c r="HN474" i="6"/>
  <c r="EV474" i="6"/>
  <c r="AW474" i="6"/>
  <c r="LJ473" i="6"/>
  <c r="HK473" i="6"/>
  <c r="ET473" i="6"/>
  <c r="AU473" i="6"/>
  <c r="LH472" i="6"/>
  <c r="HI472" i="6"/>
  <c r="EQ472" i="6"/>
  <c r="AS472" i="6"/>
  <c r="LE471" i="6"/>
  <c r="HG471" i="6"/>
  <c r="EO471" i="6"/>
  <c r="AQ471" i="6"/>
  <c r="LC470" i="6"/>
  <c r="HD470" i="6"/>
  <c r="EM470" i="6"/>
  <c r="JH469" i="6"/>
  <c r="FD469" i="6"/>
  <c r="CG469" i="6"/>
  <c r="LE468" i="6"/>
  <c r="HA468" i="6"/>
  <c r="CW468" i="6"/>
  <c r="HG467" i="6"/>
  <c r="CS467" i="6"/>
  <c r="LK466" i="6"/>
  <c r="CJ466" i="6"/>
  <c r="LA465" i="6"/>
  <c r="FF465" i="6"/>
  <c r="AT465" i="6"/>
  <c r="JF464" i="6"/>
  <c r="CY464" i="6"/>
  <c r="LC463" i="6"/>
  <c r="EV463" i="6"/>
  <c r="LS462" i="6"/>
  <c r="GS462" i="6"/>
  <c r="AL462" i="6"/>
  <c r="HI461" i="6"/>
  <c r="CI461" i="6"/>
  <c r="JF460" i="6"/>
  <c r="CY460" i="6"/>
  <c r="LC459" i="6"/>
  <c r="EV459" i="6"/>
  <c r="LS458" i="6"/>
  <c r="GS458" i="6"/>
  <c r="AL458" i="6"/>
  <c r="HI457" i="6"/>
  <c r="CI457" i="6"/>
  <c r="JF456" i="6"/>
  <c r="CY456" i="6"/>
  <c r="LC455" i="6"/>
  <c r="EV455" i="6"/>
  <c r="LS454" i="6"/>
  <c r="GS454" i="6"/>
  <c r="AL454" i="6"/>
  <c r="HI453" i="6"/>
  <c r="CI453" i="6"/>
  <c r="JF452" i="6"/>
  <c r="CY452" i="6"/>
  <c r="LC451" i="6"/>
  <c r="EV451" i="6"/>
  <c r="LS450" i="6"/>
  <c r="GS450" i="6"/>
  <c r="AL450" i="6"/>
  <c r="HI449" i="6"/>
  <c r="CI449" i="6"/>
  <c r="JF448" i="6"/>
  <c r="CY448" i="6"/>
  <c r="LC447" i="6"/>
  <c r="EV447" i="6"/>
  <c r="LS446" i="6"/>
  <c r="GS446" i="6"/>
  <c r="AL446" i="6"/>
  <c r="HI445" i="6"/>
  <c r="CI445" i="6"/>
  <c r="JF444" i="6"/>
  <c r="CY444" i="6"/>
  <c r="LC443" i="6"/>
  <c r="EV443" i="6"/>
  <c r="LS442" i="6"/>
  <c r="GS442" i="6"/>
  <c r="AL442" i="6"/>
  <c r="HA441" i="6"/>
  <c r="LU440" i="6"/>
  <c r="ES440" i="6"/>
  <c r="JN439" i="6"/>
  <c r="CK439" i="6"/>
  <c r="HF438" i="6"/>
  <c r="AD438" i="6"/>
  <c r="EX437" i="6"/>
  <c r="JS436" i="6"/>
  <c r="CQ436" i="6"/>
  <c r="HK435" i="6"/>
  <c r="AI435" i="6"/>
  <c r="LE433" i="6"/>
  <c r="IX432" i="6"/>
  <c r="AN432" i="6"/>
  <c r="FI431" i="6"/>
  <c r="LK430" i="6"/>
  <c r="JC429" i="6"/>
  <c r="AT429" i="6"/>
  <c r="GU428" i="6"/>
  <c r="LP427" i="6"/>
  <c r="EN427" i="6"/>
  <c r="AY426" i="6"/>
  <c r="HA425" i="6"/>
  <c r="LU424" i="6"/>
  <c r="JN423" i="6"/>
  <c r="HF422" i="6"/>
  <c r="AD422" i="6"/>
  <c r="EX421" i="6"/>
  <c r="IX420" i="6"/>
  <c r="CN418" i="6"/>
  <c r="LA416" i="6"/>
  <c r="HI414" i="6"/>
  <c r="AC407" i="6"/>
  <c r="EM401" i="6"/>
  <c r="CP394" i="6"/>
  <c r="AS387" i="6"/>
  <c r="AC380" i="6"/>
  <c r="LJ372" i="6"/>
  <c r="AO61" i="6"/>
  <c r="AO62" i="6"/>
  <c r="AO66" i="6"/>
  <c r="AO64" i="6"/>
  <c r="AO63" i="6"/>
  <c r="AO65" i="6"/>
  <c r="AO68" i="6"/>
  <c r="AO71" i="6"/>
  <c r="AO67" i="6"/>
  <c r="AO70" i="6"/>
  <c r="AO69" i="6"/>
  <c r="AO74" i="6"/>
  <c r="AO72" i="6"/>
  <c r="AO77" i="6"/>
  <c r="AO76" i="6"/>
  <c r="AO73" i="6"/>
  <c r="AO75" i="6"/>
  <c r="AO79" i="6"/>
  <c r="AO78" i="6"/>
  <c r="AO83" i="6"/>
  <c r="AO87" i="6"/>
  <c r="AO81" i="6"/>
  <c r="AO85" i="6"/>
  <c r="AO80" i="6"/>
  <c r="AO84" i="6"/>
  <c r="AO88" i="6"/>
  <c r="AO92" i="6"/>
  <c r="AO91" i="6"/>
  <c r="AO95" i="6"/>
  <c r="AO90" i="6"/>
  <c r="AO94" i="6"/>
  <c r="AO82" i="6"/>
  <c r="AO86" i="6"/>
  <c r="AO99" i="6"/>
  <c r="AO89" i="6"/>
  <c r="AO93" i="6"/>
  <c r="AO98" i="6"/>
  <c r="AO102" i="6"/>
  <c r="AO97" i="6"/>
  <c r="AO101" i="6"/>
  <c r="AO96" i="6"/>
  <c r="AO100" i="6"/>
  <c r="AO107" i="6"/>
  <c r="AO106" i="6"/>
  <c r="AO105" i="6"/>
  <c r="AO109" i="6"/>
  <c r="AO110" i="6"/>
  <c r="AO113" i="6"/>
  <c r="AO117" i="6"/>
  <c r="AO112" i="6"/>
  <c r="AO116" i="6"/>
  <c r="AO104" i="6"/>
  <c r="AO108" i="6"/>
  <c r="AO111" i="6"/>
  <c r="AO115" i="6"/>
  <c r="AO103" i="6"/>
  <c r="AO114" i="6"/>
  <c r="AO120" i="6"/>
  <c r="AO124" i="6"/>
  <c r="AO119" i="6"/>
  <c r="AO123" i="6"/>
  <c r="AO127" i="6"/>
  <c r="AO118" i="6"/>
  <c r="AO122" i="6"/>
  <c r="AO126" i="6"/>
  <c r="AO130" i="6"/>
  <c r="AO134" i="6"/>
  <c r="AO121" i="6"/>
  <c r="AO125" i="6"/>
  <c r="AO129" i="6"/>
  <c r="AO133" i="6"/>
  <c r="AO128" i="6"/>
  <c r="AO132" i="6"/>
  <c r="AO131" i="6"/>
  <c r="AO135" i="6"/>
  <c r="AO137" i="6"/>
  <c r="AO141" i="6"/>
  <c r="AO145" i="6"/>
  <c r="AO149" i="6"/>
  <c r="AO153" i="6"/>
  <c r="AO136" i="6"/>
  <c r="AO140" i="6"/>
  <c r="AO144" i="6"/>
  <c r="AO148" i="6"/>
  <c r="AO139" i="6"/>
  <c r="AO143" i="6"/>
  <c r="AO147" i="6"/>
  <c r="AO151" i="6"/>
  <c r="AO138" i="6"/>
  <c r="AO142" i="6"/>
  <c r="AO146" i="6"/>
  <c r="AO150" i="6"/>
  <c r="AO154" i="6"/>
  <c r="AO156" i="6"/>
  <c r="AO160" i="6"/>
  <c r="AO164" i="6"/>
  <c r="AO168" i="6"/>
  <c r="AO152" i="6"/>
  <c r="AO155" i="6"/>
  <c r="AO159" i="6"/>
  <c r="AO163" i="6"/>
  <c r="AO167" i="6"/>
  <c r="AO158" i="6"/>
  <c r="AO162" i="6"/>
  <c r="AO166" i="6"/>
  <c r="AO157" i="6"/>
  <c r="AO161" i="6"/>
  <c r="AO165" i="6"/>
  <c r="AO169" i="6"/>
  <c r="AO171" i="6"/>
  <c r="AO173" i="6"/>
  <c r="AO177" i="6"/>
  <c r="AO181" i="6"/>
  <c r="AO185" i="6"/>
  <c r="AO170" i="6"/>
  <c r="AO172" i="6"/>
  <c r="AO176" i="6"/>
  <c r="AO180" i="6"/>
  <c r="AO184" i="6"/>
  <c r="AO175" i="6"/>
  <c r="AO179" i="6"/>
  <c r="AO183" i="6"/>
  <c r="AO187" i="6"/>
  <c r="AO174" i="6"/>
  <c r="AO178" i="6"/>
  <c r="AO182" i="6"/>
  <c r="AO186" i="6"/>
  <c r="AO191" i="6"/>
  <c r="AO195" i="6"/>
  <c r="AO199" i="6"/>
  <c r="AO203" i="6"/>
  <c r="AO188" i="6"/>
  <c r="AO190" i="6"/>
  <c r="AO194" i="6"/>
  <c r="AO198" i="6"/>
  <c r="AO202" i="6"/>
  <c r="AO206" i="6"/>
  <c r="AO189" i="6"/>
  <c r="AO193" i="6"/>
  <c r="AO197" i="6"/>
  <c r="AO201" i="6"/>
  <c r="AO205" i="6"/>
  <c r="AO192" i="6"/>
  <c r="AO196" i="6"/>
  <c r="AO200" i="6"/>
  <c r="AO204" i="6"/>
  <c r="AO207" i="6"/>
  <c r="AO208" i="6"/>
  <c r="AO209" i="6"/>
  <c r="AO210" i="6"/>
  <c r="AO211" i="6"/>
  <c r="AO212" i="6"/>
  <c r="AO213" i="6"/>
  <c r="AO214" i="6"/>
  <c r="AO215" i="6"/>
  <c r="AO216" i="6"/>
  <c r="AO217" i="6"/>
  <c r="AO218" i="6"/>
  <c r="AO219" i="6"/>
  <c r="AO220" i="6"/>
  <c r="AO221" i="6"/>
  <c r="AO222" i="6"/>
  <c r="AO223" i="6"/>
  <c r="AO225" i="6"/>
  <c r="AO226" i="6"/>
  <c r="AO227" i="6"/>
  <c r="AO228" i="6"/>
  <c r="AO229" i="6"/>
  <c r="AO230" i="6"/>
  <c r="AO231" i="6"/>
  <c r="AO232" i="6"/>
  <c r="AO233" i="6"/>
  <c r="AO234" i="6"/>
  <c r="AO235" i="6"/>
  <c r="AO236" i="6"/>
  <c r="AO237" i="6"/>
  <c r="AO238" i="6"/>
  <c r="AO239" i="6"/>
  <c r="AO240" i="6"/>
  <c r="AO241" i="6"/>
  <c r="AO242" i="6"/>
  <c r="AO243" i="6"/>
  <c r="AO224" i="6"/>
  <c r="AO244" i="6"/>
  <c r="AO245" i="6"/>
  <c r="AO246" i="6"/>
  <c r="AO247" i="6"/>
  <c r="AO248" i="6"/>
  <c r="AO249" i="6"/>
  <c r="AO250" i="6"/>
  <c r="AO251" i="6"/>
  <c r="AO252" i="6"/>
  <c r="AO253" i="6"/>
  <c r="AO254" i="6"/>
  <c r="AO255" i="6"/>
  <c r="AO256" i="6"/>
  <c r="AO257" i="6"/>
  <c r="AO258" i="6"/>
  <c r="AO259" i="6"/>
  <c r="AO260" i="6"/>
  <c r="AO261" i="6"/>
  <c r="AO262" i="6"/>
  <c r="AO264" i="6"/>
  <c r="AO265" i="6"/>
  <c r="AO266" i="6"/>
  <c r="AO267" i="6"/>
  <c r="AO268" i="6"/>
  <c r="AO269" i="6"/>
  <c r="AO270" i="6"/>
  <c r="AO271" i="6"/>
  <c r="AO272" i="6"/>
  <c r="AO273" i="6"/>
  <c r="AO274" i="6"/>
  <c r="AO275" i="6"/>
  <c r="AO276" i="6"/>
  <c r="AO277" i="6"/>
  <c r="AO278" i="6"/>
  <c r="AO279" i="6"/>
  <c r="AO280" i="6"/>
  <c r="AO281" i="6"/>
  <c r="AO282" i="6"/>
  <c r="AO283" i="6"/>
  <c r="AO284" i="6"/>
  <c r="AO285" i="6"/>
  <c r="AO286" i="6"/>
  <c r="AO287" i="6"/>
  <c r="AO288" i="6"/>
  <c r="AO289" i="6"/>
  <c r="AO290" i="6"/>
  <c r="AO291" i="6"/>
  <c r="AO292" i="6"/>
  <c r="AO293" i="6"/>
  <c r="AO294" i="6"/>
  <c r="AO295" i="6"/>
  <c r="AO296" i="6"/>
  <c r="AO297" i="6"/>
  <c r="AO298" i="6"/>
  <c r="AO299" i="6"/>
  <c r="AO300" i="6"/>
  <c r="AO263" i="6"/>
  <c r="AO301" i="6"/>
  <c r="AO302" i="6"/>
  <c r="AO303" i="6"/>
  <c r="AO304" i="6"/>
  <c r="AO305" i="6"/>
  <c r="AO306" i="6"/>
  <c r="AO307" i="6"/>
  <c r="AO308" i="6"/>
  <c r="AO309" i="6"/>
  <c r="AO310" i="6"/>
  <c r="AO311" i="6"/>
  <c r="AO312" i="6"/>
  <c r="AO313" i="6"/>
  <c r="AO314" i="6"/>
  <c r="AO315" i="6"/>
  <c r="AO316" i="6"/>
  <c r="AO317" i="6"/>
  <c r="AO318" i="6"/>
  <c r="AO319" i="6"/>
  <c r="AO320" i="6"/>
  <c r="AO321" i="6"/>
  <c r="AO322" i="6"/>
  <c r="AO323" i="6"/>
  <c r="AO324" i="6"/>
  <c r="AO325" i="6"/>
  <c r="AO326" i="6"/>
  <c r="AO327" i="6"/>
  <c r="AO328" i="6"/>
  <c r="AO329" i="6"/>
  <c r="AO330" i="6"/>
  <c r="AO331" i="6"/>
  <c r="AO332" i="6"/>
  <c r="AO333" i="6"/>
  <c r="AO334" i="6"/>
  <c r="AO335" i="6"/>
  <c r="AO371" i="6"/>
  <c r="AO338" i="6"/>
  <c r="AO342" i="6"/>
  <c r="AO346" i="6"/>
  <c r="AO350" i="6"/>
  <c r="AO354" i="6"/>
  <c r="AO358" i="6"/>
  <c r="AO362" i="6"/>
  <c r="AO366" i="6"/>
  <c r="AO370" i="6"/>
  <c r="AO372" i="6"/>
  <c r="AO373" i="6"/>
  <c r="AO374" i="6"/>
  <c r="AO375" i="6"/>
  <c r="AO376" i="6"/>
  <c r="AO377" i="6"/>
  <c r="AO378" i="6"/>
  <c r="AO379" i="6"/>
  <c r="AO380" i="6"/>
  <c r="AO381" i="6"/>
  <c r="AO382" i="6"/>
  <c r="AO383" i="6"/>
  <c r="AO384" i="6"/>
  <c r="AO385" i="6"/>
  <c r="AO386" i="6"/>
  <c r="AO387" i="6"/>
  <c r="AO388" i="6"/>
  <c r="AO389" i="6"/>
  <c r="AO390" i="6"/>
  <c r="AO391" i="6"/>
  <c r="AO392" i="6"/>
  <c r="AO393" i="6"/>
  <c r="AO394" i="6"/>
  <c r="AO395" i="6"/>
  <c r="AO396" i="6"/>
  <c r="AO397" i="6"/>
  <c r="AO398" i="6"/>
  <c r="AO399" i="6"/>
  <c r="AO400" i="6"/>
  <c r="AO401" i="6"/>
  <c r="AO402" i="6"/>
  <c r="AO403" i="6"/>
  <c r="AO404" i="6"/>
  <c r="AO405" i="6"/>
  <c r="AO406" i="6"/>
  <c r="AO407" i="6"/>
  <c r="AO408" i="6"/>
  <c r="AO409" i="6"/>
  <c r="AO410" i="6"/>
  <c r="AO411" i="6"/>
  <c r="AO412" i="6"/>
  <c r="AO413" i="6"/>
  <c r="AO339" i="6"/>
  <c r="AO343" i="6"/>
  <c r="AO347" i="6"/>
  <c r="AO351" i="6"/>
  <c r="AO355" i="6"/>
  <c r="AO359" i="6"/>
  <c r="AO363" i="6"/>
  <c r="AO367" i="6"/>
  <c r="AO337" i="6"/>
  <c r="AO341" i="6"/>
  <c r="AO345" i="6"/>
  <c r="AO349" i="6"/>
  <c r="AO353" i="6"/>
  <c r="AO357" i="6"/>
  <c r="AO361" i="6"/>
  <c r="AO365" i="6"/>
  <c r="AO369" i="6"/>
  <c r="AO336" i="6"/>
  <c r="AO415" i="6"/>
  <c r="AO340" i="6"/>
  <c r="AO368" i="6"/>
  <c r="AO344" i="6"/>
  <c r="AO352" i="6"/>
  <c r="AO414" i="6"/>
  <c r="AO416" i="6"/>
  <c r="AO360" i="6"/>
  <c r="AO418" i="6"/>
  <c r="AO419" i="6"/>
  <c r="AO420" i="6"/>
  <c r="AO421" i="6"/>
  <c r="AO422" i="6"/>
  <c r="AO423" i="6"/>
  <c r="AO424" i="6"/>
  <c r="AO425" i="6"/>
  <c r="AO426" i="6"/>
  <c r="AO427" i="6"/>
  <c r="AO428" i="6"/>
  <c r="AO429" i="6"/>
  <c r="AO430" i="6"/>
  <c r="AO431" i="6"/>
  <c r="AO432" i="6"/>
  <c r="AO433" i="6"/>
  <c r="AO434" i="6"/>
  <c r="AO435" i="6"/>
  <c r="AO436" i="6"/>
  <c r="AO437" i="6"/>
  <c r="AO438" i="6"/>
  <c r="AO439" i="6"/>
  <c r="AO440" i="6"/>
  <c r="AO441" i="6"/>
  <c r="AO442" i="6"/>
  <c r="AO443" i="6"/>
  <c r="AO444" i="6"/>
  <c r="AO445" i="6"/>
  <c r="AO446" i="6"/>
  <c r="AO447" i="6"/>
  <c r="AO448" i="6"/>
  <c r="AO449" i="6"/>
  <c r="AO450" i="6"/>
  <c r="AO451" i="6"/>
  <c r="AO452" i="6"/>
  <c r="AO453" i="6"/>
  <c r="AO454" i="6"/>
  <c r="AO455" i="6"/>
  <c r="AO456" i="6"/>
  <c r="AO457" i="6"/>
  <c r="AO458" i="6"/>
  <c r="AO459" i="6"/>
  <c r="AO460" i="6"/>
  <c r="AO461" i="6"/>
  <c r="AO462" i="6"/>
  <c r="AO463" i="6"/>
  <c r="AO464" i="6"/>
  <c r="AO465" i="6"/>
  <c r="AO466" i="6"/>
  <c r="AO467" i="6"/>
  <c r="AO468" i="6"/>
  <c r="AO469" i="6"/>
  <c r="AO470" i="6"/>
  <c r="AO364" i="6"/>
  <c r="AO474" i="6"/>
  <c r="AO478" i="6"/>
  <c r="AO479" i="6"/>
  <c r="AO480" i="6"/>
  <c r="AO481" i="6"/>
  <c r="AO482" i="6"/>
  <c r="AO483" i="6"/>
  <c r="AO484" i="6"/>
  <c r="AO485" i="6"/>
  <c r="AO486" i="6"/>
  <c r="AO487" i="6"/>
  <c r="AO488" i="6"/>
  <c r="AO489" i="6"/>
  <c r="AO490" i="6"/>
  <c r="AO491" i="6"/>
  <c r="AO492" i="6"/>
  <c r="AO493" i="6"/>
  <c r="AO494" i="6"/>
  <c r="AO495" i="6"/>
  <c r="AO496" i="6"/>
  <c r="AO497" i="6"/>
  <c r="AO498" i="6"/>
  <c r="AO499" i="6"/>
  <c r="AO500" i="6"/>
  <c r="AO501" i="6"/>
  <c r="AO502" i="6"/>
  <c r="AO503" i="6"/>
  <c r="AO504" i="6"/>
  <c r="AO505" i="6"/>
  <c r="AO506" i="6"/>
  <c r="AO507" i="6"/>
  <c r="AO508" i="6"/>
  <c r="AO509" i="6"/>
  <c r="AO510" i="6"/>
  <c r="AO511" i="6"/>
  <c r="AO512" i="6"/>
  <c r="AO513" i="6"/>
  <c r="AO514" i="6"/>
  <c r="AO515" i="6"/>
  <c r="AO516" i="6"/>
  <c r="AO517" i="6"/>
  <c r="AO348" i="6"/>
  <c r="AO417" i="6"/>
  <c r="AO472" i="6"/>
  <c r="AO476" i="6"/>
  <c r="AO471" i="6"/>
  <c r="AO475" i="6"/>
  <c r="CK560" i="6"/>
  <c r="CK61" i="6"/>
  <c r="CK63" i="6"/>
  <c r="CK62" i="6"/>
  <c r="CK64" i="6"/>
  <c r="CK68" i="6"/>
  <c r="CK67" i="6"/>
  <c r="CK66" i="6"/>
  <c r="CK70" i="6"/>
  <c r="CK65" i="6"/>
  <c r="CK77" i="6"/>
  <c r="CK71" i="6"/>
  <c r="CK73" i="6"/>
  <c r="CK76" i="6"/>
  <c r="CK75" i="6"/>
  <c r="CK69" i="6"/>
  <c r="CK72" i="6"/>
  <c r="CK74" i="6"/>
  <c r="CK78" i="6"/>
  <c r="CK82" i="6"/>
  <c r="CK86" i="6"/>
  <c r="CK81" i="6"/>
  <c r="CK85" i="6"/>
  <c r="CK80" i="6"/>
  <c r="CK84" i="6"/>
  <c r="CK79" i="6"/>
  <c r="CK83" i="6"/>
  <c r="CK88" i="6"/>
  <c r="CK91" i="6"/>
  <c r="CK95" i="6"/>
  <c r="CK90" i="6"/>
  <c r="CK94" i="6"/>
  <c r="CK87" i="6"/>
  <c r="CK89" i="6"/>
  <c r="CK93" i="6"/>
  <c r="CK98" i="6"/>
  <c r="CK102" i="6"/>
  <c r="CK97" i="6"/>
  <c r="CK101" i="6"/>
  <c r="CK92" i="6"/>
  <c r="CK96" i="6"/>
  <c r="CK100" i="6"/>
  <c r="CK107" i="6"/>
  <c r="CK99" i="6"/>
  <c r="CK103" i="6"/>
  <c r="CK106" i="6"/>
  <c r="CK104" i="6"/>
  <c r="CK108" i="6"/>
  <c r="CK113" i="6"/>
  <c r="CK117" i="6"/>
  <c r="CK105" i="6"/>
  <c r="CK109" i="6"/>
  <c r="CK112" i="6"/>
  <c r="CK116" i="6"/>
  <c r="CK110" i="6"/>
  <c r="CK111" i="6"/>
  <c r="CK115" i="6"/>
  <c r="CK114" i="6"/>
  <c r="CK120" i="6"/>
  <c r="CK124" i="6"/>
  <c r="CK119" i="6"/>
  <c r="CK123" i="6"/>
  <c r="CK118" i="6"/>
  <c r="CK122" i="6"/>
  <c r="CK126" i="6"/>
  <c r="CK121" i="6"/>
  <c r="CK125" i="6"/>
  <c r="CK130" i="6"/>
  <c r="CK134" i="6"/>
  <c r="CK129" i="6"/>
  <c r="CK133" i="6"/>
  <c r="CK128" i="6"/>
  <c r="CK132" i="6"/>
  <c r="CK127" i="6"/>
  <c r="CK131" i="6"/>
  <c r="CK135" i="6"/>
  <c r="CK136" i="6"/>
  <c r="CK140" i="6"/>
  <c r="CK144" i="6"/>
  <c r="CK148" i="6"/>
  <c r="CK152" i="6"/>
  <c r="CK139" i="6"/>
  <c r="CK143" i="6"/>
  <c r="CK147" i="6"/>
  <c r="CK138" i="6"/>
  <c r="CK142" i="6"/>
  <c r="CK146" i="6"/>
  <c r="CK150" i="6"/>
  <c r="CK137" i="6"/>
  <c r="CK141" i="6"/>
  <c r="CK145" i="6"/>
  <c r="CK149" i="6"/>
  <c r="CK155" i="6"/>
  <c r="CK159" i="6"/>
  <c r="CK163" i="6"/>
  <c r="CK167" i="6"/>
  <c r="CK171" i="6"/>
  <c r="CK158" i="6"/>
  <c r="CK162" i="6"/>
  <c r="CK166" i="6"/>
  <c r="CK151" i="6"/>
  <c r="CK153" i="6"/>
  <c r="CK154" i="6"/>
  <c r="CK157" i="6"/>
  <c r="CK161" i="6"/>
  <c r="CK165" i="6"/>
  <c r="CK169" i="6"/>
  <c r="CK156" i="6"/>
  <c r="CK160" i="6"/>
  <c r="CK164" i="6"/>
  <c r="CK168" i="6"/>
  <c r="CK170" i="6"/>
  <c r="CK172" i="6"/>
  <c r="CK176" i="6"/>
  <c r="CK180" i="6"/>
  <c r="CK184" i="6"/>
  <c r="CK188" i="6"/>
  <c r="CK175" i="6"/>
  <c r="CK179" i="6"/>
  <c r="CK183" i="6"/>
  <c r="CK187" i="6"/>
  <c r="CK174" i="6"/>
  <c r="CK178" i="6"/>
  <c r="CK182" i="6"/>
  <c r="CK186" i="6"/>
  <c r="CK173" i="6"/>
  <c r="CK177" i="6"/>
  <c r="CK181" i="6"/>
  <c r="CK185" i="6"/>
  <c r="CK190" i="6"/>
  <c r="CK194" i="6"/>
  <c r="CK198" i="6"/>
  <c r="CK202" i="6"/>
  <c r="CK206" i="6"/>
  <c r="CK189" i="6"/>
  <c r="CK193" i="6"/>
  <c r="CK197" i="6"/>
  <c r="CK201" i="6"/>
  <c r="CK205" i="6"/>
  <c r="CK192" i="6"/>
  <c r="CK191" i="6"/>
  <c r="CK195" i="6"/>
  <c r="CK199" i="6"/>
  <c r="CK203" i="6"/>
  <c r="CK196" i="6"/>
  <c r="CK200" i="6"/>
  <c r="CK204" i="6"/>
  <c r="CK207" i="6"/>
  <c r="CK208" i="6"/>
  <c r="CK209" i="6"/>
  <c r="CK210" i="6"/>
  <c r="CK211" i="6"/>
  <c r="CK212" i="6"/>
  <c r="CK213" i="6"/>
  <c r="CK214" i="6"/>
  <c r="CK215" i="6"/>
  <c r="CK216" i="6"/>
  <c r="CK217" i="6"/>
  <c r="CK218" i="6"/>
  <c r="CK219" i="6"/>
  <c r="CK220" i="6"/>
  <c r="CK221" i="6"/>
  <c r="CK222" i="6"/>
  <c r="CK223" i="6"/>
  <c r="CK224" i="6"/>
  <c r="CK225" i="6"/>
  <c r="CK226" i="6"/>
  <c r="CK227" i="6"/>
  <c r="CK228" i="6"/>
  <c r="CK229" i="6"/>
  <c r="CK230" i="6"/>
  <c r="CK231" i="6"/>
  <c r="CK232" i="6"/>
  <c r="CK233" i="6"/>
  <c r="CK234" i="6"/>
  <c r="CK235" i="6"/>
  <c r="CK236" i="6"/>
  <c r="CK237" i="6"/>
  <c r="CK238" i="6"/>
  <c r="CK239" i="6"/>
  <c r="CK240" i="6"/>
  <c r="CK241" i="6"/>
  <c r="CK242" i="6"/>
  <c r="CK243" i="6"/>
  <c r="CK245" i="6"/>
  <c r="CK246" i="6"/>
  <c r="CK247" i="6"/>
  <c r="CK248" i="6"/>
  <c r="CK249" i="6"/>
  <c r="CK250" i="6"/>
  <c r="CK251" i="6"/>
  <c r="CK252" i="6"/>
  <c r="CK253" i="6"/>
  <c r="CK254" i="6"/>
  <c r="CK255" i="6"/>
  <c r="CK256" i="6"/>
  <c r="CK257" i="6"/>
  <c r="CK258" i="6"/>
  <c r="CK259" i="6"/>
  <c r="CK260" i="6"/>
  <c r="CK244" i="6"/>
  <c r="CK263" i="6"/>
  <c r="CK264" i="6"/>
  <c r="CK265" i="6"/>
  <c r="CK266" i="6"/>
  <c r="CK267" i="6"/>
  <c r="CK268" i="6"/>
  <c r="CK269" i="6"/>
  <c r="CK270" i="6"/>
  <c r="CK271" i="6"/>
  <c r="CK272" i="6"/>
  <c r="CK273" i="6"/>
  <c r="CK274" i="6"/>
  <c r="CK275" i="6"/>
  <c r="CK276" i="6"/>
  <c r="CK277" i="6"/>
  <c r="CK278" i="6"/>
  <c r="CK279" i="6"/>
  <c r="CK280" i="6"/>
  <c r="CK281" i="6"/>
  <c r="CK282" i="6"/>
  <c r="CK283" i="6"/>
  <c r="CK284" i="6"/>
  <c r="CK285" i="6"/>
  <c r="CK286" i="6"/>
  <c r="CK287" i="6"/>
  <c r="CK288" i="6"/>
  <c r="CK289" i="6"/>
  <c r="CK290" i="6"/>
  <c r="CK291" i="6"/>
  <c r="CK292" i="6"/>
  <c r="CK293" i="6"/>
  <c r="CK294" i="6"/>
  <c r="CK295" i="6"/>
  <c r="CK296" i="6"/>
  <c r="CK297" i="6"/>
  <c r="CK298" i="6"/>
  <c r="CK299" i="6"/>
  <c r="CK262" i="6"/>
  <c r="CK261" i="6"/>
  <c r="CK300" i="6"/>
  <c r="CK301" i="6"/>
  <c r="CK302" i="6"/>
  <c r="CK303" i="6"/>
  <c r="CK304" i="6"/>
  <c r="CK305" i="6"/>
  <c r="CK306" i="6"/>
  <c r="CK307" i="6"/>
  <c r="CK308" i="6"/>
  <c r="CK309" i="6"/>
  <c r="CK310" i="6"/>
  <c r="CK311" i="6"/>
  <c r="CK312" i="6"/>
  <c r="CK313" i="6"/>
  <c r="CK314" i="6"/>
  <c r="CK315" i="6"/>
  <c r="CK316" i="6"/>
  <c r="CK317" i="6"/>
  <c r="CK318" i="6"/>
  <c r="CK319" i="6"/>
  <c r="CK320" i="6"/>
  <c r="CK321" i="6"/>
  <c r="CK322" i="6"/>
  <c r="CK323" i="6"/>
  <c r="CK324" i="6"/>
  <c r="CK325" i="6"/>
  <c r="CK326" i="6"/>
  <c r="CK327" i="6"/>
  <c r="CK328" i="6"/>
  <c r="CK329" i="6"/>
  <c r="CK330" i="6"/>
  <c r="CK331" i="6"/>
  <c r="CK332" i="6"/>
  <c r="CK333" i="6"/>
  <c r="CK334" i="6"/>
  <c r="CK335" i="6"/>
  <c r="CK336" i="6"/>
  <c r="CK337" i="6"/>
  <c r="CK338" i="6"/>
  <c r="CK339" i="6"/>
  <c r="CK340" i="6"/>
  <c r="CK341" i="6"/>
  <c r="CK342" i="6"/>
  <c r="CK343" i="6"/>
  <c r="CK344" i="6"/>
  <c r="CK345" i="6"/>
  <c r="CK346" i="6"/>
  <c r="CK347" i="6"/>
  <c r="CK348" i="6"/>
  <c r="CK349" i="6"/>
  <c r="CK350" i="6"/>
  <c r="CK351" i="6"/>
  <c r="CK352" i="6"/>
  <c r="CK353" i="6"/>
  <c r="CK354" i="6"/>
  <c r="CK355" i="6"/>
  <c r="CK356" i="6"/>
  <c r="CK357" i="6"/>
  <c r="CK358" i="6"/>
  <c r="CK359" i="6"/>
  <c r="CK360" i="6"/>
  <c r="CK361" i="6"/>
  <c r="CK362" i="6"/>
  <c r="CK363" i="6"/>
  <c r="CK364" i="6"/>
  <c r="CK365" i="6"/>
  <c r="CK366" i="6"/>
  <c r="CK367" i="6"/>
  <c r="CK368" i="6"/>
  <c r="CK369" i="6"/>
  <c r="CK370" i="6"/>
  <c r="CK372" i="6"/>
  <c r="CK373" i="6"/>
  <c r="CK374" i="6"/>
  <c r="CK375" i="6"/>
  <c r="CK376" i="6"/>
  <c r="CK377" i="6"/>
  <c r="CK378" i="6"/>
  <c r="CK379" i="6"/>
  <c r="CK380" i="6"/>
  <c r="CK381" i="6"/>
  <c r="CK382" i="6"/>
  <c r="CK383" i="6"/>
  <c r="CK384" i="6"/>
  <c r="CK385" i="6"/>
  <c r="CK386" i="6"/>
  <c r="CK387" i="6"/>
  <c r="CK388" i="6"/>
  <c r="CK389" i="6"/>
  <c r="CK390" i="6"/>
  <c r="CK391" i="6"/>
  <c r="CK392" i="6"/>
  <c r="CK393" i="6"/>
  <c r="CK394" i="6"/>
  <c r="CK395" i="6"/>
  <c r="CK396" i="6"/>
  <c r="CK397" i="6"/>
  <c r="CK398" i="6"/>
  <c r="CK399" i="6"/>
  <c r="CK400" i="6"/>
  <c r="CK401" i="6"/>
  <c r="CK402" i="6"/>
  <c r="CK403" i="6"/>
  <c r="CK404" i="6"/>
  <c r="CK405" i="6"/>
  <c r="CK406" i="6"/>
  <c r="CK407" i="6"/>
  <c r="CK408" i="6"/>
  <c r="CK409" i="6"/>
  <c r="CK410" i="6"/>
  <c r="CK371" i="6"/>
  <c r="CK411" i="6"/>
  <c r="CK412" i="6"/>
  <c r="CK413" i="6"/>
  <c r="CK414" i="6"/>
  <c r="CK416" i="6"/>
  <c r="CK466" i="6"/>
  <c r="CK422" i="6"/>
  <c r="CK426" i="6"/>
  <c r="CK430" i="6"/>
  <c r="CK434" i="6"/>
  <c r="CK438" i="6"/>
  <c r="CK442" i="6"/>
  <c r="CK443" i="6"/>
  <c r="CK444" i="6"/>
  <c r="CK445" i="6"/>
  <c r="CK446" i="6"/>
  <c r="CK447" i="6"/>
  <c r="CK448" i="6"/>
  <c r="CK449" i="6"/>
  <c r="CK450" i="6"/>
  <c r="CK451" i="6"/>
  <c r="CK452" i="6"/>
  <c r="CK453" i="6"/>
  <c r="CK454" i="6"/>
  <c r="CK455" i="6"/>
  <c r="CK456" i="6"/>
  <c r="CK457" i="6"/>
  <c r="CK458" i="6"/>
  <c r="CK459" i="6"/>
  <c r="CK460" i="6"/>
  <c r="CK461" i="6"/>
  <c r="CK462" i="6"/>
  <c r="CK463" i="6"/>
  <c r="CK464" i="6"/>
  <c r="CK472" i="6"/>
  <c r="CK476" i="6"/>
  <c r="CK421" i="6"/>
  <c r="CK425" i="6"/>
  <c r="CK429" i="6"/>
  <c r="CK433" i="6"/>
  <c r="CK437" i="6"/>
  <c r="CK441" i="6"/>
  <c r="CK469" i="6"/>
  <c r="CK471" i="6"/>
  <c r="CK475" i="6"/>
  <c r="CK420" i="6"/>
  <c r="CK424" i="6"/>
  <c r="CK428" i="6"/>
  <c r="CK432" i="6"/>
  <c r="CK436" i="6"/>
  <c r="CK440" i="6"/>
  <c r="CK474" i="6"/>
  <c r="CK415" i="6"/>
  <c r="CK418" i="6"/>
  <c r="CK465" i="6"/>
  <c r="DA61" i="6"/>
  <c r="DA63" i="6"/>
  <c r="DA62" i="6"/>
  <c r="DA64" i="6"/>
  <c r="DA68" i="6"/>
  <c r="DA67" i="6"/>
  <c r="DA66" i="6"/>
  <c r="DA70" i="6"/>
  <c r="DA65" i="6"/>
  <c r="DA73" i="6"/>
  <c r="DA77" i="6"/>
  <c r="DA76" i="6"/>
  <c r="DA69" i="6"/>
  <c r="DA71" i="6"/>
  <c r="DA72" i="6"/>
  <c r="DA75" i="6"/>
  <c r="DA74" i="6"/>
  <c r="DA78" i="6"/>
  <c r="DA82" i="6"/>
  <c r="DA86" i="6"/>
  <c r="DA81" i="6"/>
  <c r="DA85" i="6"/>
  <c r="DA80" i="6"/>
  <c r="DA84" i="6"/>
  <c r="DA79" i="6"/>
  <c r="DA83" i="6"/>
  <c r="DA91" i="6"/>
  <c r="DA95" i="6"/>
  <c r="DA90" i="6"/>
  <c r="DA94" i="6"/>
  <c r="DA87" i="6"/>
  <c r="DA89" i="6"/>
  <c r="DA93" i="6"/>
  <c r="DA88" i="6"/>
  <c r="DA92" i="6"/>
  <c r="DA98" i="6"/>
  <c r="DA102" i="6"/>
  <c r="DA97" i="6"/>
  <c r="DA101" i="6"/>
  <c r="DA96" i="6"/>
  <c r="DA100" i="6"/>
  <c r="DA107" i="6"/>
  <c r="DA106" i="6"/>
  <c r="DA99" i="6"/>
  <c r="DA103" i="6"/>
  <c r="DA104" i="6"/>
  <c r="DA108" i="6"/>
  <c r="DA110" i="6"/>
  <c r="DA113" i="6"/>
  <c r="DA117" i="6"/>
  <c r="DA112" i="6"/>
  <c r="DA116" i="6"/>
  <c r="DA111" i="6"/>
  <c r="DA115" i="6"/>
  <c r="DA105" i="6"/>
  <c r="DA109" i="6"/>
  <c r="DA114" i="6"/>
  <c r="DA120" i="6"/>
  <c r="DA124" i="6"/>
  <c r="DA119" i="6"/>
  <c r="DA123" i="6"/>
  <c r="DA118" i="6"/>
  <c r="DA122" i="6"/>
  <c r="DA126" i="6"/>
  <c r="DA121" i="6"/>
  <c r="DA125" i="6"/>
  <c r="DA130" i="6"/>
  <c r="DA134" i="6"/>
  <c r="DA129" i="6"/>
  <c r="DA133" i="6"/>
  <c r="DA128" i="6"/>
  <c r="DA132" i="6"/>
  <c r="DA127" i="6"/>
  <c r="DA131" i="6"/>
  <c r="DA135" i="6"/>
  <c r="DA136" i="6"/>
  <c r="DA140" i="6"/>
  <c r="DA144" i="6"/>
  <c r="DA148" i="6"/>
  <c r="DA152" i="6"/>
  <c r="DA139" i="6"/>
  <c r="DA143" i="6"/>
  <c r="DA147" i="6"/>
  <c r="DA138" i="6"/>
  <c r="DA142" i="6"/>
  <c r="DA146" i="6"/>
  <c r="DA150" i="6"/>
  <c r="DA137" i="6"/>
  <c r="DA141" i="6"/>
  <c r="DA145" i="6"/>
  <c r="DA149" i="6"/>
  <c r="DA151" i="6"/>
  <c r="DA155" i="6"/>
  <c r="DA159" i="6"/>
  <c r="DA163" i="6"/>
  <c r="DA167" i="6"/>
  <c r="DA171" i="6"/>
  <c r="DA154" i="6"/>
  <c r="DA158" i="6"/>
  <c r="DA162" i="6"/>
  <c r="DA166" i="6"/>
  <c r="DA153" i="6"/>
  <c r="DA157" i="6"/>
  <c r="DA161" i="6"/>
  <c r="DA165" i="6"/>
  <c r="DA169" i="6"/>
  <c r="DA156" i="6"/>
  <c r="DA160" i="6"/>
  <c r="DA164" i="6"/>
  <c r="DA168" i="6"/>
  <c r="DA170" i="6"/>
  <c r="DA172" i="6"/>
  <c r="DA176" i="6"/>
  <c r="DA180" i="6"/>
  <c r="DA184" i="6"/>
  <c r="DA188" i="6"/>
  <c r="DA175" i="6"/>
  <c r="DA179" i="6"/>
  <c r="DA183" i="6"/>
  <c r="DA187" i="6"/>
  <c r="DA174" i="6"/>
  <c r="DA178" i="6"/>
  <c r="DA182" i="6"/>
  <c r="DA186" i="6"/>
  <c r="DA173" i="6"/>
  <c r="DA177" i="6"/>
  <c r="DA181" i="6"/>
  <c r="DA185" i="6"/>
  <c r="DA190" i="6"/>
  <c r="DA194" i="6"/>
  <c r="DA198" i="6"/>
  <c r="DA202" i="6"/>
  <c r="DA206" i="6"/>
  <c r="DA189" i="6"/>
  <c r="DA193" i="6"/>
  <c r="DA197" i="6"/>
  <c r="DA201" i="6"/>
  <c r="DA205" i="6"/>
  <c r="DA192" i="6"/>
  <c r="DA191" i="6"/>
  <c r="DA195" i="6"/>
  <c r="DA199" i="6"/>
  <c r="DA203" i="6"/>
  <c r="DA207" i="6"/>
  <c r="DA208" i="6"/>
  <c r="DA209" i="6"/>
  <c r="DA210" i="6"/>
  <c r="DA211" i="6"/>
  <c r="DA212" i="6"/>
  <c r="DA213" i="6"/>
  <c r="DA214" i="6"/>
  <c r="DA215" i="6"/>
  <c r="DA216" i="6"/>
  <c r="DA217" i="6"/>
  <c r="DA218" i="6"/>
  <c r="DA219" i="6"/>
  <c r="DA220" i="6"/>
  <c r="DA221" i="6"/>
  <c r="DA222" i="6"/>
  <c r="DA223" i="6"/>
  <c r="DA196" i="6"/>
  <c r="DA200" i="6"/>
  <c r="DA204" i="6"/>
  <c r="DA224" i="6"/>
  <c r="DA225" i="6"/>
  <c r="DA226" i="6"/>
  <c r="DA227" i="6"/>
  <c r="DA228" i="6"/>
  <c r="DA229" i="6"/>
  <c r="DA230" i="6"/>
  <c r="DA231" i="6"/>
  <c r="DA232" i="6"/>
  <c r="DA233" i="6"/>
  <c r="DA234" i="6"/>
  <c r="DA235" i="6"/>
  <c r="DA236" i="6"/>
  <c r="DA237" i="6"/>
  <c r="DA238" i="6"/>
  <c r="DA239" i="6"/>
  <c r="DA240" i="6"/>
  <c r="DA241" i="6"/>
  <c r="DA242" i="6"/>
  <c r="DA243" i="6"/>
  <c r="DA244" i="6"/>
  <c r="DA245" i="6"/>
  <c r="DA246" i="6"/>
  <c r="DA247" i="6"/>
  <c r="DA248" i="6"/>
  <c r="DA249" i="6"/>
  <c r="DA250" i="6"/>
  <c r="DA251" i="6"/>
  <c r="DA252" i="6"/>
  <c r="DA253" i="6"/>
  <c r="DA254" i="6"/>
  <c r="DA255" i="6"/>
  <c r="DA256" i="6"/>
  <c r="DA257" i="6"/>
  <c r="DA258" i="6"/>
  <c r="DA259" i="6"/>
  <c r="DA260" i="6"/>
  <c r="DA262" i="6"/>
  <c r="DA261" i="6"/>
  <c r="DA264" i="6"/>
  <c r="DA265" i="6"/>
  <c r="DA266" i="6"/>
  <c r="DA267" i="6"/>
  <c r="DA268" i="6"/>
  <c r="DA269" i="6"/>
  <c r="DA270" i="6"/>
  <c r="DA271" i="6"/>
  <c r="DA272" i="6"/>
  <c r="DA273" i="6"/>
  <c r="DA274" i="6"/>
  <c r="DA275" i="6"/>
  <c r="DA276" i="6"/>
  <c r="DA277" i="6"/>
  <c r="DA278" i="6"/>
  <c r="DA279" i="6"/>
  <c r="DA280" i="6"/>
  <c r="DA281" i="6"/>
  <c r="DA282" i="6"/>
  <c r="DA283" i="6"/>
  <c r="DA284" i="6"/>
  <c r="DA285" i="6"/>
  <c r="DA286" i="6"/>
  <c r="DA287" i="6"/>
  <c r="DA288" i="6"/>
  <c r="DA289" i="6"/>
  <c r="DA290" i="6"/>
  <c r="DA291" i="6"/>
  <c r="DA292" i="6"/>
  <c r="DA293" i="6"/>
  <c r="DA294" i="6"/>
  <c r="DA295" i="6"/>
  <c r="DA296" i="6"/>
  <c r="DA297" i="6"/>
  <c r="DA298" i="6"/>
  <c r="DA299" i="6"/>
  <c r="DA263" i="6"/>
  <c r="DA300" i="6"/>
  <c r="DA301" i="6"/>
  <c r="DA302" i="6"/>
  <c r="DA303" i="6"/>
  <c r="DA304" i="6"/>
  <c r="DA305" i="6"/>
  <c r="DA306" i="6"/>
  <c r="DA307" i="6"/>
  <c r="DA308" i="6"/>
  <c r="DA309" i="6"/>
  <c r="DA310" i="6"/>
  <c r="DA311" i="6"/>
  <c r="DA312" i="6"/>
  <c r="DA313" i="6"/>
  <c r="DA314" i="6"/>
  <c r="DA315" i="6"/>
  <c r="DA316" i="6"/>
  <c r="DA317" i="6"/>
  <c r="DA318" i="6"/>
  <c r="DA319" i="6"/>
  <c r="DA320" i="6"/>
  <c r="DA321" i="6"/>
  <c r="DA322" i="6"/>
  <c r="DA323" i="6"/>
  <c r="DA324" i="6"/>
  <c r="DA325" i="6"/>
  <c r="DA326" i="6"/>
  <c r="DA327" i="6"/>
  <c r="DA328" i="6"/>
  <c r="DA329" i="6"/>
  <c r="DA330" i="6"/>
  <c r="DA331" i="6"/>
  <c r="DA332" i="6"/>
  <c r="DA333" i="6"/>
  <c r="DA334" i="6"/>
  <c r="DA335" i="6"/>
  <c r="DA336" i="6"/>
  <c r="DA337" i="6"/>
  <c r="DA338" i="6"/>
  <c r="DA339" i="6"/>
  <c r="DA340" i="6"/>
  <c r="DA341" i="6"/>
  <c r="DA342" i="6"/>
  <c r="DA343" i="6"/>
  <c r="DA344" i="6"/>
  <c r="DA345" i="6"/>
  <c r="DA346" i="6"/>
  <c r="DA347" i="6"/>
  <c r="DA348" i="6"/>
  <c r="DA349" i="6"/>
  <c r="DA350" i="6"/>
  <c r="DA351" i="6"/>
  <c r="DA352" i="6"/>
  <c r="DA353" i="6"/>
  <c r="DA354" i="6"/>
  <c r="DA355" i="6"/>
  <c r="DA356" i="6"/>
  <c r="DA357" i="6"/>
  <c r="DA358" i="6"/>
  <c r="DA359" i="6"/>
  <c r="DA360" i="6"/>
  <c r="DA361" i="6"/>
  <c r="DA362" i="6"/>
  <c r="DA363" i="6"/>
  <c r="DA364" i="6"/>
  <c r="DA365" i="6"/>
  <c r="DA366" i="6"/>
  <c r="DA367" i="6"/>
  <c r="DA368" i="6"/>
  <c r="DA369" i="6"/>
  <c r="DA370" i="6"/>
  <c r="DA372" i="6"/>
  <c r="DA373" i="6"/>
  <c r="DA374" i="6"/>
  <c r="DA375" i="6"/>
  <c r="DA376" i="6"/>
  <c r="DA377" i="6"/>
  <c r="DA378" i="6"/>
  <c r="DA379" i="6"/>
  <c r="DA380" i="6"/>
  <c r="DA381" i="6"/>
  <c r="DA382" i="6"/>
  <c r="DA383" i="6"/>
  <c r="DA384" i="6"/>
  <c r="DA385" i="6"/>
  <c r="DA386" i="6"/>
  <c r="DA387" i="6"/>
  <c r="DA388" i="6"/>
  <c r="DA389" i="6"/>
  <c r="DA390" i="6"/>
  <c r="DA391" i="6"/>
  <c r="DA392" i="6"/>
  <c r="DA393" i="6"/>
  <c r="DA394" i="6"/>
  <c r="DA395" i="6"/>
  <c r="DA396" i="6"/>
  <c r="DA397" i="6"/>
  <c r="DA398" i="6"/>
  <c r="DA399" i="6"/>
  <c r="DA400" i="6"/>
  <c r="DA401" i="6"/>
  <c r="DA402" i="6"/>
  <c r="DA403" i="6"/>
  <c r="DA404" i="6"/>
  <c r="DA405" i="6"/>
  <c r="DA406" i="6"/>
  <c r="DA407" i="6"/>
  <c r="DA408" i="6"/>
  <c r="DA409" i="6"/>
  <c r="DA410" i="6"/>
  <c r="DA371" i="6"/>
  <c r="DA411" i="6"/>
  <c r="DA412" i="6"/>
  <c r="DA418" i="6"/>
  <c r="DA413" i="6"/>
  <c r="DA415" i="6"/>
  <c r="DA465" i="6"/>
  <c r="DA421" i="6"/>
  <c r="DA425" i="6"/>
  <c r="DA429" i="6"/>
  <c r="DA433" i="6"/>
  <c r="DA437" i="6"/>
  <c r="DA441" i="6"/>
  <c r="DA442" i="6"/>
  <c r="DA443" i="6"/>
  <c r="DA444" i="6"/>
  <c r="DA445" i="6"/>
  <c r="DA446" i="6"/>
  <c r="DA447" i="6"/>
  <c r="DA448" i="6"/>
  <c r="DA449" i="6"/>
  <c r="DA450" i="6"/>
  <c r="DA451" i="6"/>
  <c r="DA452" i="6"/>
  <c r="DA453" i="6"/>
  <c r="DA454" i="6"/>
  <c r="DA455" i="6"/>
  <c r="DA456" i="6"/>
  <c r="DA457" i="6"/>
  <c r="DA458" i="6"/>
  <c r="DA459" i="6"/>
  <c r="DA460" i="6"/>
  <c r="DA461" i="6"/>
  <c r="DA462" i="6"/>
  <c r="DA463" i="6"/>
  <c r="DA464" i="6"/>
  <c r="DA471" i="6"/>
  <c r="DA475" i="6"/>
  <c r="DA420" i="6"/>
  <c r="DA424" i="6"/>
  <c r="DA428" i="6"/>
  <c r="DA432" i="6"/>
  <c r="DA436" i="6"/>
  <c r="DA440" i="6"/>
  <c r="DA468" i="6"/>
  <c r="DA470" i="6"/>
  <c r="DA474" i="6"/>
  <c r="DA416" i="6"/>
  <c r="DA417" i="6"/>
  <c r="DA467" i="6"/>
  <c r="DA419" i="6"/>
  <c r="DA423" i="6"/>
  <c r="DA427" i="6"/>
  <c r="DA431" i="6"/>
  <c r="DA435" i="6"/>
  <c r="DA439" i="6"/>
  <c r="DA473" i="6"/>
  <c r="DA477" i="6"/>
  <c r="DA414" i="6"/>
  <c r="ER560" i="6"/>
  <c r="ER62" i="6"/>
  <c r="ER61" i="6"/>
  <c r="ER63" i="6"/>
  <c r="ER65" i="6"/>
  <c r="ER67" i="6"/>
  <c r="ER68" i="6"/>
  <c r="ER71" i="6"/>
  <c r="ER66" i="6"/>
  <c r="ER69" i="6"/>
  <c r="ER74" i="6"/>
  <c r="ER78" i="6"/>
  <c r="ER64" i="6"/>
  <c r="ER73" i="6"/>
  <c r="ER77" i="6"/>
  <c r="ER76" i="6"/>
  <c r="ER72" i="6"/>
  <c r="ER70" i="6"/>
  <c r="ER75" i="6"/>
  <c r="ER83" i="6"/>
  <c r="ER82" i="6"/>
  <c r="ER79" i="6"/>
  <c r="ER81" i="6"/>
  <c r="ER80" i="6"/>
  <c r="ER84" i="6"/>
  <c r="ER411" i="6"/>
  <c r="ER412" i="6"/>
  <c r="ER413" i="6"/>
  <c r="ER414" i="6"/>
  <c r="ER415" i="6"/>
  <c r="ER416" i="6"/>
  <c r="ER417" i="6"/>
  <c r="ER418" i="6"/>
  <c r="ER419" i="6"/>
  <c r="ER420" i="6"/>
  <c r="ER421" i="6"/>
  <c r="ER422" i="6"/>
  <c r="ER423" i="6"/>
  <c r="ER424" i="6"/>
  <c r="ER425" i="6"/>
  <c r="ER426" i="6"/>
  <c r="ER427" i="6"/>
  <c r="ER428" i="6"/>
  <c r="ER429" i="6"/>
  <c r="ER430" i="6"/>
  <c r="ER431" i="6"/>
  <c r="ER432" i="6"/>
  <c r="ER433" i="6"/>
  <c r="ER434" i="6"/>
  <c r="ER435" i="6"/>
  <c r="ER436" i="6"/>
  <c r="ER437" i="6"/>
  <c r="ER438" i="6"/>
  <c r="ER439" i="6"/>
  <c r="ER440" i="6"/>
  <c r="ER441" i="6"/>
  <c r="ER442" i="6"/>
  <c r="ER443" i="6"/>
  <c r="ER444" i="6"/>
  <c r="ER445" i="6"/>
  <c r="ER446" i="6"/>
  <c r="ER447" i="6"/>
  <c r="ER448" i="6"/>
  <c r="ER449" i="6"/>
  <c r="ER450" i="6"/>
  <c r="ER451" i="6"/>
  <c r="ER452" i="6"/>
  <c r="ER453" i="6"/>
  <c r="ER454" i="6"/>
  <c r="ER455" i="6"/>
  <c r="ER456" i="6"/>
  <c r="ER457" i="6"/>
  <c r="ER458" i="6"/>
  <c r="ER459" i="6"/>
  <c r="ER460" i="6"/>
  <c r="ER461" i="6"/>
  <c r="ER462" i="6"/>
  <c r="ER463" i="6"/>
  <c r="ER464" i="6"/>
  <c r="ER465" i="6"/>
  <c r="ER466" i="6"/>
  <c r="ER467" i="6"/>
  <c r="ER468" i="6"/>
  <c r="ER469" i="6"/>
  <c r="ER470" i="6"/>
  <c r="ER471" i="6"/>
  <c r="ER472" i="6"/>
  <c r="ER473" i="6"/>
  <c r="ER474" i="6"/>
  <c r="ER475" i="6"/>
  <c r="ER476" i="6"/>
  <c r="ER477" i="6"/>
  <c r="ER478" i="6"/>
  <c r="ER479" i="6"/>
  <c r="ER480" i="6"/>
  <c r="ER481" i="6"/>
  <c r="ER482" i="6"/>
  <c r="ER483" i="6"/>
  <c r="ER484" i="6"/>
  <c r="ER485" i="6"/>
  <c r="ER486" i="6"/>
  <c r="ER487" i="6"/>
  <c r="ER488" i="6"/>
  <c r="ER489" i="6"/>
  <c r="ER490" i="6"/>
  <c r="ER491" i="6"/>
  <c r="ER492" i="6"/>
  <c r="ER493" i="6"/>
  <c r="ER494" i="6"/>
  <c r="ER495" i="6"/>
  <c r="ER496" i="6"/>
  <c r="ER497" i="6"/>
  <c r="ER498" i="6"/>
  <c r="ER499" i="6"/>
  <c r="ER500" i="6"/>
  <c r="ER501" i="6"/>
  <c r="ER502" i="6"/>
  <c r="ER503" i="6"/>
  <c r="ER504" i="6"/>
  <c r="ER505" i="6"/>
  <c r="ER506" i="6"/>
  <c r="ER507" i="6"/>
  <c r="ER508" i="6"/>
  <c r="ER509" i="6"/>
  <c r="ER510" i="6"/>
  <c r="ER511" i="6"/>
  <c r="ER512" i="6"/>
  <c r="ER513" i="6"/>
  <c r="ER514" i="6"/>
  <c r="ER515" i="6"/>
  <c r="ER516" i="6"/>
  <c r="ER517" i="6"/>
  <c r="ER518" i="6"/>
  <c r="FH560" i="6"/>
  <c r="FH62" i="6"/>
  <c r="FH61" i="6"/>
  <c r="FH63" i="6"/>
  <c r="FH65" i="6"/>
  <c r="FH67" i="6"/>
  <c r="FH64" i="6"/>
  <c r="FH71" i="6"/>
  <c r="FH66" i="6"/>
  <c r="FH69" i="6"/>
  <c r="FH68" i="6"/>
  <c r="FH74" i="6"/>
  <c r="FH78" i="6"/>
  <c r="FH73" i="6"/>
  <c r="FH77" i="6"/>
  <c r="FH72" i="6"/>
  <c r="FH76" i="6"/>
  <c r="FH70" i="6"/>
  <c r="FH75" i="6"/>
  <c r="FH79" i="6"/>
  <c r="FH83" i="6"/>
  <c r="FH82" i="6"/>
  <c r="FH81" i="6"/>
  <c r="FH80" i="6"/>
  <c r="FH84" i="6"/>
  <c r="FH411" i="6"/>
  <c r="FH412" i="6"/>
  <c r="FH413" i="6"/>
  <c r="FH414" i="6"/>
  <c r="FH415" i="6"/>
  <c r="FH416" i="6"/>
  <c r="FH417" i="6"/>
  <c r="FH418" i="6"/>
  <c r="FH419" i="6"/>
  <c r="FH420" i="6"/>
  <c r="FH421" i="6"/>
  <c r="FH422" i="6"/>
  <c r="FH423" i="6"/>
  <c r="FH424" i="6"/>
  <c r="FH425" i="6"/>
  <c r="FH426" i="6"/>
  <c r="FH427" i="6"/>
  <c r="FH428" i="6"/>
  <c r="FH429" i="6"/>
  <c r="FH430" i="6"/>
  <c r="FH431" i="6"/>
  <c r="FH432" i="6"/>
  <c r="FH433" i="6"/>
  <c r="FH434" i="6"/>
  <c r="FH435" i="6"/>
  <c r="FH436" i="6"/>
  <c r="FH437" i="6"/>
  <c r="FH438" i="6"/>
  <c r="FH439" i="6"/>
  <c r="FH440" i="6"/>
  <c r="FH441" i="6"/>
  <c r="FH442" i="6"/>
  <c r="FH443" i="6"/>
  <c r="FH444" i="6"/>
  <c r="FH445" i="6"/>
  <c r="FH446" i="6"/>
  <c r="FH447" i="6"/>
  <c r="FH448" i="6"/>
  <c r="FH449" i="6"/>
  <c r="FH450" i="6"/>
  <c r="FH451" i="6"/>
  <c r="FH452" i="6"/>
  <c r="FH453" i="6"/>
  <c r="FH454" i="6"/>
  <c r="FH455" i="6"/>
  <c r="FH456" i="6"/>
  <c r="FH457" i="6"/>
  <c r="FH458" i="6"/>
  <c r="FH459" i="6"/>
  <c r="FH460" i="6"/>
  <c r="FH461" i="6"/>
  <c r="FH462" i="6"/>
  <c r="FH463" i="6"/>
  <c r="FH464" i="6"/>
  <c r="FH465" i="6"/>
  <c r="FH466" i="6"/>
  <c r="FH467" i="6"/>
  <c r="FH468" i="6"/>
  <c r="FH469" i="6"/>
  <c r="FH470" i="6"/>
  <c r="FH471" i="6"/>
  <c r="FH472" i="6"/>
  <c r="FH473" i="6"/>
  <c r="FH474" i="6"/>
  <c r="FH475" i="6"/>
  <c r="FH476" i="6"/>
  <c r="FH477" i="6"/>
  <c r="FH478" i="6"/>
  <c r="FH479" i="6"/>
  <c r="FH480" i="6"/>
  <c r="FH481" i="6"/>
  <c r="FH482" i="6"/>
  <c r="FH483" i="6"/>
  <c r="FH484" i="6"/>
  <c r="FH485" i="6"/>
  <c r="FH486" i="6"/>
  <c r="FH487" i="6"/>
  <c r="FH488" i="6"/>
  <c r="FH489" i="6"/>
  <c r="FH490" i="6"/>
  <c r="FH491" i="6"/>
  <c r="FH492" i="6"/>
  <c r="FH493" i="6"/>
  <c r="FH494" i="6"/>
  <c r="FH495" i="6"/>
  <c r="FH496" i="6"/>
  <c r="FH497" i="6"/>
  <c r="FH498" i="6"/>
  <c r="FH499" i="6"/>
  <c r="FH500" i="6"/>
  <c r="FH501" i="6"/>
  <c r="FH502" i="6"/>
  <c r="FH503" i="6"/>
  <c r="FH504" i="6"/>
  <c r="FH505" i="6"/>
  <c r="FH506" i="6"/>
  <c r="FH507" i="6"/>
  <c r="FH508" i="6"/>
  <c r="FH509" i="6"/>
  <c r="FH510" i="6"/>
  <c r="FH511" i="6"/>
  <c r="FH512" i="6"/>
  <c r="FH513" i="6"/>
  <c r="FH514" i="6"/>
  <c r="FH515" i="6"/>
  <c r="FH516" i="6"/>
  <c r="FH517" i="6"/>
  <c r="FH518" i="6"/>
  <c r="GX62" i="6"/>
  <c r="GX61" i="6"/>
  <c r="GX63" i="6"/>
  <c r="GX64" i="6"/>
  <c r="GX65" i="6"/>
  <c r="GX67" i="6"/>
  <c r="GX66" i="6"/>
  <c r="GX68" i="6"/>
  <c r="GX71" i="6"/>
  <c r="GX69" i="6"/>
  <c r="GX74" i="6"/>
  <c r="GX78" i="6"/>
  <c r="GX70" i="6"/>
  <c r="GX72" i="6"/>
  <c r="GX73" i="6"/>
  <c r="GX77" i="6"/>
  <c r="GX76" i="6"/>
  <c r="GX75" i="6"/>
  <c r="GX79" i="6"/>
  <c r="GX83" i="6"/>
  <c r="GX82" i="6"/>
  <c r="GX81" i="6"/>
  <c r="GX80" i="6"/>
  <c r="GX84" i="6"/>
  <c r="GX411" i="6"/>
  <c r="GX412" i="6"/>
  <c r="GX413" i="6"/>
  <c r="GX414" i="6"/>
  <c r="GX415" i="6"/>
  <c r="GX416" i="6"/>
  <c r="GX417" i="6"/>
  <c r="GX418" i="6"/>
  <c r="GX420" i="6"/>
  <c r="GX424" i="6"/>
  <c r="GX428" i="6"/>
  <c r="GX432" i="6"/>
  <c r="GX436" i="6"/>
  <c r="GX440" i="6"/>
  <c r="GX469" i="6"/>
  <c r="GX467" i="6"/>
  <c r="GX470" i="6"/>
  <c r="GX474" i="6"/>
  <c r="GX419" i="6"/>
  <c r="GX473" i="6"/>
  <c r="GX477" i="6"/>
  <c r="GX422" i="6"/>
  <c r="GX426" i="6"/>
  <c r="GX430" i="6"/>
  <c r="GX434" i="6"/>
  <c r="GX438" i="6"/>
  <c r="GX468" i="6"/>
  <c r="GX465" i="6"/>
  <c r="GX472" i="6"/>
  <c r="GX476" i="6"/>
  <c r="GX421" i="6"/>
  <c r="GX425" i="6"/>
  <c r="GX429" i="6"/>
  <c r="GX433" i="6"/>
  <c r="GX437" i="6"/>
  <c r="GX441" i="6"/>
  <c r="AH560" i="6"/>
  <c r="AH61" i="6"/>
  <c r="AH62" i="6"/>
  <c r="AH63" i="6"/>
  <c r="AH69" i="6"/>
  <c r="AH66" i="6"/>
  <c r="AH65" i="6"/>
  <c r="AH67" i="6"/>
  <c r="AH71" i="6"/>
  <c r="AH64" i="6"/>
  <c r="AH73" i="6"/>
  <c r="AH74" i="6"/>
  <c r="AH78" i="6"/>
  <c r="AH77" i="6"/>
  <c r="AH68" i="6"/>
  <c r="AH72" i="6"/>
  <c r="AH76" i="6"/>
  <c r="AH70" i="6"/>
  <c r="AH75" i="6"/>
  <c r="AH79" i="6"/>
  <c r="AH83" i="6"/>
  <c r="AH82" i="6"/>
  <c r="AH86" i="6"/>
  <c r="AH81" i="6"/>
  <c r="AH85" i="6"/>
  <c r="AH80" i="6"/>
  <c r="AH84" i="6"/>
  <c r="AH92" i="6"/>
  <c r="AH87" i="6"/>
  <c r="AH91" i="6"/>
  <c r="AH95" i="6"/>
  <c r="AH88" i="6"/>
  <c r="AH90" i="6"/>
  <c r="AH94" i="6"/>
  <c r="AH89" i="6"/>
  <c r="AH93" i="6"/>
  <c r="AH99" i="6"/>
  <c r="AH98" i="6"/>
  <c r="AH102" i="6"/>
  <c r="AH97" i="6"/>
  <c r="AH101" i="6"/>
  <c r="AH104" i="6"/>
  <c r="AH108" i="6"/>
  <c r="AH103" i="6"/>
  <c r="AH107" i="6"/>
  <c r="AH105" i="6"/>
  <c r="AH109" i="6"/>
  <c r="AH96" i="6"/>
  <c r="AH100" i="6"/>
  <c r="AH114" i="6"/>
  <c r="AH113" i="6"/>
  <c r="AH117" i="6"/>
  <c r="AH110" i="6"/>
  <c r="AH112" i="6"/>
  <c r="AH116" i="6"/>
  <c r="AH106" i="6"/>
  <c r="AH111" i="6"/>
  <c r="AH115" i="6"/>
  <c r="AH121" i="6"/>
  <c r="AH125" i="6"/>
  <c r="AH120" i="6"/>
  <c r="AH124" i="6"/>
  <c r="AH119" i="6"/>
  <c r="AH123" i="6"/>
  <c r="AH127" i="6"/>
  <c r="AH118" i="6"/>
  <c r="AH122" i="6"/>
  <c r="AH126" i="6"/>
  <c r="AH131" i="6"/>
  <c r="AH135" i="6"/>
  <c r="AH130" i="6"/>
  <c r="AH134" i="6"/>
  <c r="AH129" i="6"/>
  <c r="AH133" i="6"/>
  <c r="AH128" i="6"/>
  <c r="AH132" i="6"/>
  <c r="AH137" i="6"/>
  <c r="AH141" i="6"/>
  <c r="AH145" i="6"/>
  <c r="AH149" i="6"/>
  <c r="AH153" i="6"/>
  <c r="AH136" i="6"/>
  <c r="AH140" i="6"/>
  <c r="AH144" i="6"/>
  <c r="AH148" i="6"/>
  <c r="AH139" i="6"/>
  <c r="AH143" i="6"/>
  <c r="AH147" i="6"/>
  <c r="AH151" i="6"/>
  <c r="AH138" i="6"/>
  <c r="AH142" i="6"/>
  <c r="AH146" i="6"/>
  <c r="AH150" i="6"/>
  <c r="AH152" i="6"/>
  <c r="AH156" i="6"/>
  <c r="AH160" i="6"/>
  <c r="AH164" i="6"/>
  <c r="AH168" i="6"/>
  <c r="AH154" i="6"/>
  <c r="AH155" i="6"/>
  <c r="AH159" i="6"/>
  <c r="AH163" i="6"/>
  <c r="AH167" i="6"/>
  <c r="AH158" i="6"/>
  <c r="AH162" i="6"/>
  <c r="AH166" i="6"/>
  <c r="AH170" i="6"/>
  <c r="AH157" i="6"/>
  <c r="AH161" i="6"/>
  <c r="AH165" i="6"/>
  <c r="AH169" i="6"/>
  <c r="AH173" i="6"/>
  <c r="AH177" i="6"/>
  <c r="AH181" i="6"/>
  <c r="AH185" i="6"/>
  <c r="AH172" i="6"/>
  <c r="AH176" i="6"/>
  <c r="AH180" i="6"/>
  <c r="AH184" i="6"/>
  <c r="AH171" i="6"/>
  <c r="AH175" i="6"/>
  <c r="AH179" i="6"/>
  <c r="AH183" i="6"/>
  <c r="AH187" i="6"/>
  <c r="AH174" i="6"/>
  <c r="AH178" i="6"/>
  <c r="AH182" i="6"/>
  <c r="AH186" i="6"/>
  <c r="AH191" i="6"/>
  <c r="AH195" i="6"/>
  <c r="AH199" i="6"/>
  <c r="AH203" i="6"/>
  <c r="AH190" i="6"/>
  <c r="AH194" i="6"/>
  <c r="AH198" i="6"/>
  <c r="AH202" i="6"/>
  <c r="AH189" i="6"/>
  <c r="AH193" i="6"/>
  <c r="AH188" i="6"/>
  <c r="AH192" i="6"/>
  <c r="AH196" i="6"/>
  <c r="AH200" i="6"/>
  <c r="AH204" i="6"/>
  <c r="AH197" i="6"/>
  <c r="AH201" i="6"/>
  <c r="AH205" i="6"/>
  <c r="AH206" i="6"/>
  <c r="AH207" i="6"/>
  <c r="AH208" i="6"/>
  <c r="AH209" i="6"/>
  <c r="AH210" i="6"/>
  <c r="AH211" i="6"/>
  <c r="AH212" i="6"/>
  <c r="AH213" i="6"/>
  <c r="AH214" i="6"/>
  <c r="AH215" i="6"/>
  <c r="AH216" i="6"/>
  <c r="AH217" i="6"/>
  <c r="AH218" i="6"/>
  <c r="AH219" i="6"/>
  <c r="AH220" i="6"/>
  <c r="AH221" i="6"/>
  <c r="AH222" i="6"/>
  <c r="AH223" i="6"/>
  <c r="AH224" i="6"/>
  <c r="AH225" i="6"/>
  <c r="AH226" i="6"/>
  <c r="AH227" i="6"/>
  <c r="AH228" i="6"/>
  <c r="AH229" i="6"/>
  <c r="AH230" i="6"/>
  <c r="AH231" i="6"/>
  <c r="AH232" i="6"/>
  <c r="AH233" i="6"/>
  <c r="AH234" i="6"/>
  <c r="AH235" i="6"/>
  <c r="AH236" i="6"/>
  <c r="AH237" i="6"/>
  <c r="AH238" i="6"/>
  <c r="AH239" i="6"/>
  <c r="AH240" i="6"/>
  <c r="AH241" i="6"/>
  <c r="AH242" i="6"/>
  <c r="AH243" i="6"/>
  <c r="AH245" i="6"/>
  <c r="AH246" i="6"/>
  <c r="AH247" i="6"/>
  <c r="AH248" i="6"/>
  <c r="AH249" i="6"/>
  <c r="AH250" i="6"/>
  <c r="AH251" i="6"/>
  <c r="AH252" i="6"/>
  <c r="AH253" i="6"/>
  <c r="AH254" i="6"/>
  <c r="AH255" i="6"/>
  <c r="AH256" i="6"/>
  <c r="AH257" i="6"/>
  <c r="AH258" i="6"/>
  <c r="AH259" i="6"/>
  <c r="AH260" i="6"/>
  <c r="AH261" i="6"/>
  <c r="AH262" i="6"/>
  <c r="AH244" i="6"/>
  <c r="AH263" i="6"/>
  <c r="AH264" i="6"/>
  <c r="AH265" i="6"/>
  <c r="AH266" i="6"/>
  <c r="AH267" i="6"/>
  <c r="AH268" i="6"/>
  <c r="AH269" i="6"/>
  <c r="AH270" i="6"/>
  <c r="AH271" i="6"/>
  <c r="AH272" i="6"/>
  <c r="AH273" i="6"/>
  <c r="AH274" i="6"/>
  <c r="AH275" i="6"/>
  <c r="AH276" i="6"/>
  <c r="AH277" i="6"/>
  <c r="AH278" i="6"/>
  <c r="AH279" i="6"/>
  <c r="AH280" i="6"/>
  <c r="AH281" i="6"/>
  <c r="AH282" i="6"/>
  <c r="AH283" i="6"/>
  <c r="AH284" i="6"/>
  <c r="AH285" i="6"/>
  <c r="AH286" i="6"/>
  <c r="AH287" i="6"/>
  <c r="AH288" i="6"/>
  <c r="AH289" i="6"/>
  <c r="AH290" i="6"/>
  <c r="AH291" i="6"/>
  <c r="AH292" i="6"/>
  <c r="AH293" i="6"/>
  <c r="AH294" i="6"/>
  <c r="AH295" i="6"/>
  <c r="AH296" i="6"/>
  <c r="AH297" i="6"/>
  <c r="AH298" i="6"/>
  <c r="AH300" i="6"/>
  <c r="AH299" i="6"/>
  <c r="AH301" i="6"/>
  <c r="AH302" i="6"/>
  <c r="AH303" i="6"/>
  <c r="AH304" i="6"/>
  <c r="AH305" i="6"/>
  <c r="AH306" i="6"/>
  <c r="AH307" i="6"/>
  <c r="AH308" i="6"/>
  <c r="AH309" i="6"/>
  <c r="AH310" i="6"/>
  <c r="AH311" i="6"/>
  <c r="AH312" i="6"/>
  <c r="AH313" i="6"/>
  <c r="AH314" i="6"/>
  <c r="AH315" i="6"/>
  <c r="AH316" i="6"/>
  <c r="AH317" i="6"/>
  <c r="AH318" i="6"/>
  <c r="AH319" i="6"/>
  <c r="AH320" i="6"/>
  <c r="AH321" i="6"/>
  <c r="AH322" i="6"/>
  <c r="AH323" i="6"/>
  <c r="AH324" i="6"/>
  <c r="AH325" i="6"/>
  <c r="AH326" i="6"/>
  <c r="AH327" i="6"/>
  <c r="AH328" i="6"/>
  <c r="AH329" i="6"/>
  <c r="AH330" i="6"/>
  <c r="AH331" i="6"/>
  <c r="AH332" i="6"/>
  <c r="AH333" i="6"/>
  <c r="AH334" i="6"/>
  <c r="AH336" i="6"/>
  <c r="AH337" i="6"/>
  <c r="AH338" i="6"/>
  <c r="AH339" i="6"/>
  <c r="AH340" i="6"/>
  <c r="AH341" i="6"/>
  <c r="AH342" i="6"/>
  <c r="AH343" i="6"/>
  <c r="AH344" i="6"/>
  <c r="AH345" i="6"/>
  <c r="AH346" i="6"/>
  <c r="AH347" i="6"/>
  <c r="AH348" i="6"/>
  <c r="AH349" i="6"/>
  <c r="AH350" i="6"/>
  <c r="AH351" i="6"/>
  <c r="AH352" i="6"/>
  <c r="AH353" i="6"/>
  <c r="AH354" i="6"/>
  <c r="AH355" i="6"/>
  <c r="AH356" i="6"/>
  <c r="AH357" i="6"/>
  <c r="AH358" i="6"/>
  <c r="AH359" i="6"/>
  <c r="AH360" i="6"/>
  <c r="AH361" i="6"/>
  <c r="AH362" i="6"/>
  <c r="AH363" i="6"/>
  <c r="AH364" i="6"/>
  <c r="AH365" i="6"/>
  <c r="AH366" i="6"/>
  <c r="AH367" i="6"/>
  <c r="AH368" i="6"/>
  <c r="AH369" i="6"/>
  <c r="AH370" i="6"/>
  <c r="AH335" i="6"/>
  <c r="AH372" i="6"/>
  <c r="AH373" i="6"/>
  <c r="AH374" i="6"/>
  <c r="AH375" i="6"/>
  <c r="AH376" i="6"/>
  <c r="AH377" i="6"/>
  <c r="AH378" i="6"/>
  <c r="AH379" i="6"/>
  <c r="AH380" i="6"/>
  <c r="AH381" i="6"/>
  <c r="AH382" i="6"/>
  <c r="AH383" i="6"/>
  <c r="AH384" i="6"/>
  <c r="AH385" i="6"/>
  <c r="AH386" i="6"/>
  <c r="AH387" i="6"/>
  <c r="AH388" i="6"/>
  <c r="AH389" i="6"/>
  <c r="AH390" i="6"/>
  <c r="AH391" i="6"/>
  <c r="AH392" i="6"/>
  <c r="AH393" i="6"/>
  <c r="AH394" i="6"/>
  <c r="AH395" i="6"/>
  <c r="AH396" i="6"/>
  <c r="AH397" i="6"/>
  <c r="AH398" i="6"/>
  <c r="AH399" i="6"/>
  <c r="AH400" i="6"/>
  <c r="AH401" i="6"/>
  <c r="AH402" i="6"/>
  <c r="AH403" i="6"/>
  <c r="AH404" i="6"/>
  <c r="AH405" i="6"/>
  <c r="AH406" i="6"/>
  <c r="AH407" i="6"/>
  <c r="AH408" i="6"/>
  <c r="AH409" i="6"/>
  <c r="AH410" i="6"/>
  <c r="AH411" i="6"/>
  <c r="AH412" i="6"/>
  <c r="AH413" i="6"/>
  <c r="AH414" i="6"/>
  <c r="AH415" i="6"/>
  <c r="AH416" i="6"/>
  <c r="AH417" i="6"/>
  <c r="AH418" i="6"/>
  <c r="AH371" i="6"/>
  <c r="AH419" i="6"/>
  <c r="AH420" i="6"/>
  <c r="AH421" i="6"/>
  <c r="AH422" i="6"/>
  <c r="AH423" i="6"/>
  <c r="AH424" i="6"/>
  <c r="AH425" i="6"/>
  <c r="AH426" i="6"/>
  <c r="AH427" i="6"/>
  <c r="AH428" i="6"/>
  <c r="AH429" i="6"/>
  <c r="AH430" i="6"/>
  <c r="AH431" i="6"/>
  <c r="AH432" i="6"/>
  <c r="AH433" i="6"/>
  <c r="AH434" i="6"/>
  <c r="AH435" i="6"/>
  <c r="AH436" i="6"/>
  <c r="AH437" i="6"/>
  <c r="AH438" i="6"/>
  <c r="AH439" i="6"/>
  <c r="AH440" i="6"/>
  <c r="AH441" i="6"/>
  <c r="AH442" i="6"/>
  <c r="AH443" i="6"/>
  <c r="AH444" i="6"/>
  <c r="AH445" i="6"/>
  <c r="AH446" i="6"/>
  <c r="AH447" i="6"/>
  <c r="AH448" i="6"/>
  <c r="AH449" i="6"/>
  <c r="AH450" i="6"/>
  <c r="AH451" i="6"/>
  <c r="AH452" i="6"/>
  <c r="AH453" i="6"/>
  <c r="AH454" i="6"/>
  <c r="AH455" i="6"/>
  <c r="AH456" i="6"/>
  <c r="AH457" i="6"/>
  <c r="AH458" i="6"/>
  <c r="AH459" i="6"/>
  <c r="AH460" i="6"/>
  <c r="AH461" i="6"/>
  <c r="AH462" i="6"/>
  <c r="AH463" i="6"/>
  <c r="AH464" i="6"/>
  <c r="AH465" i="6"/>
  <c r="AH466" i="6"/>
  <c r="AH467" i="6"/>
  <c r="AH468" i="6"/>
  <c r="AH469" i="6"/>
  <c r="AH470" i="6"/>
  <c r="AH471" i="6"/>
  <c r="AH472" i="6"/>
  <c r="AH473" i="6"/>
  <c r="AH474" i="6"/>
  <c r="AH475" i="6"/>
  <c r="AH476" i="6"/>
  <c r="AH477" i="6"/>
  <c r="AH478" i="6"/>
  <c r="AH479" i="6"/>
  <c r="AH480" i="6"/>
  <c r="AH481" i="6"/>
  <c r="AH482" i="6"/>
  <c r="AH483" i="6"/>
  <c r="AH484" i="6"/>
  <c r="AH485" i="6"/>
  <c r="AH486" i="6"/>
  <c r="AH487" i="6"/>
  <c r="AH488" i="6"/>
  <c r="AH489" i="6"/>
  <c r="AH490" i="6"/>
  <c r="AH491" i="6"/>
  <c r="AH492" i="6"/>
  <c r="AH493" i="6"/>
  <c r="AH494" i="6"/>
  <c r="AH495" i="6"/>
  <c r="AH496" i="6"/>
  <c r="AH497" i="6"/>
  <c r="AH498" i="6"/>
  <c r="AH499" i="6"/>
  <c r="AH500" i="6"/>
  <c r="AH501" i="6"/>
  <c r="AH502" i="6"/>
  <c r="AH503" i="6"/>
  <c r="AH504" i="6"/>
  <c r="AH505" i="6"/>
  <c r="AH506" i="6"/>
  <c r="AH507" i="6"/>
  <c r="AH508" i="6"/>
  <c r="AH509" i="6"/>
  <c r="AH510" i="6"/>
  <c r="AH511" i="6"/>
  <c r="AH512" i="6"/>
  <c r="AH513" i="6"/>
  <c r="AH514" i="6"/>
  <c r="AH515" i="6"/>
  <c r="AH516" i="6"/>
  <c r="AH517" i="6"/>
  <c r="AH518" i="6"/>
  <c r="AP560" i="6"/>
  <c r="AP61" i="6"/>
  <c r="AP62" i="6"/>
  <c r="AP63" i="6"/>
  <c r="AP66" i="6"/>
  <c r="AP69" i="6"/>
  <c r="AP67" i="6"/>
  <c r="AP64" i="6"/>
  <c r="AP65" i="6"/>
  <c r="AP68" i="6"/>
  <c r="AP71" i="6"/>
  <c r="AP74" i="6"/>
  <c r="AP78" i="6"/>
  <c r="AP70" i="6"/>
  <c r="AP72" i="6"/>
  <c r="AP77" i="6"/>
  <c r="AP76" i="6"/>
  <c r="AP73" i="6"/>
  <c r="AP75" i="6"/>
  <c r="AP79" i="6"/>
  <c r="AP83" i="6"/>
  <c r="AP82" i="6"/>
  <c r="AP86" i="6"/>
  <c r="AP81" i="6"/>
  <c r="AP85" i="6"/>
  <c r="AP80" i="6"/>
  <c r="AP84" i="6"/>
  <c r="AP92" i="6"/>
  <c r="AP91" i="6"/>
  <c r="AP95" i="6"/>
  <c r="AP88" i="6"/>
  <c r="AP90" i="6"/>
  <c r="AP94" i="6"/>
  <c r="AP99" i="6"/>
  <c r="AP89" i="6"/>
  <c r="AP93" i="6"/>
  <c r="AP98" i="6"/>
  <c r="AP102" i="6"/>
  <c r="AP97" i="6"/>
  <c r="AP101" i="6"/>
  <c r="AP96" i="6"/>
  <c r="AP100" i="6"/>
  <c r="AP103" i="6"/>
  <c r="AP104" i="6"/>
  <c r="AP108" i="6"/>
  <c r="AP107" i="6"/>
  <c r="AP105" i="6"/>
  <c r="AP109" i="6"/>
  <c r="AP87" i="6"/>
  <c r="AP106" i="6"/>
  <c r="AP114" i="6"/>
  <c r="AP110" i="6"/>
  <c r="AP113" i="6"/>
  <c r="AP117" i="6"/>
  <c r="AP112" i="6"/>
  <c r="AP116" i="6"/>
  <c r="AP111" i="6"/>
  <c r="AP115" i="6"/>
  <c r="AP121" i="6"/>
  <c r="AP125" i="6"/>
  <c r="AP120" i="6"/>
  <c r="AP124" i="6"/>
  <c r="AP119" i="6"/>
  <c r="AP123" i="6"/>
  <c r="AP127" i="6"/>
  <c r="AP118" i="6"/>
  <c r="AP122" i="6"/>
  <c r="AP126" i="6"/>
  <c r="AP131" i="6"/>
  <c r="AP135" i="6"/>
  <c r="AP130" i="6"/>
  <c r="AP134" i="6"/>
  <c r="AP129" i="6"/>
  <c r="AP133" i="6"/>
  <c r="AP128" i="6"/>
  <c r="AP132" i="6"/>
  <c r="AP137" i="6"/>
  <c r="AP141" i="6"/>
  <c r="AP145" i="6"/>
  <c r="AP149" i="6"/>
  <c r="AP153" i="6"/>
  <c r="AP136" i="6"/>
  <c r="AP140" i="6"/>
  <c r="AP144" i="6"/>
  <c r="AP148" i="6"/>
  <c r="AP139" i="6"/>
  <c r="AP143" i="6"/>
  <c r="AP147" i="6"/>
  <c r="AP151" i="6"/>
  <c r="AP138" i="6"/>
  <c r="AP142" i="6"/>
  <c r="AP146" i="6"/>
  <c r="AP150" i="6"/>
  <c r="AP154" i="6"/>
  <c r="AP156" i="6"/>
  <c r="AP160" i="6"/>
  <c r="AP164" i="6"/>
  <c r="AP168" i="6"/>
  <c r="AP152" i="6"/>
  <c r="AP155" i="6"/>
  <c r="AP159" i="6"/>
  <c r="AP163" i="6"/>
  <c r="AP167" i="6"/>
  <c r="AP158" i="6"/>
  <c r="AP162" i="6"/>
  <c r="AP166" i="6"/>
  <c r="AP170" i="6"/>
  <c r="AP157" i="6"/>
  <c r="AP161" i="6"/>
  <c r="AP165" i="6"/>
  <c r="AP169" i="6"/>
  <c r="AP171" i="6"/>
  <c r="AP173" i="6"/>
  <c r="AP177" i="6"/>
  <c r="AP181" i="6"/>
  <c r="AP185" i="6"/>
  <c r="AP172" i="6"/>
  <c r="AP176" i="6"/>
  <c r="AP180" i="6"/>
  <c r="AP184" i="6"/>
  <c r="AP175" i="6"/>
  <c r="AP179" i="6"/>
  <c r="AP183" i="6"/>
  <c r="AP187" i="6"/>
  <c r="AP174" i="6"/>
  <c r="AP178" i="6"/>
  <c r="AP182" i="6"/>
  <c r="AP186" i="6"/>
  <c r="AP191" i="6"/>
  <c r="AP195" i="6"/>
  <c r="AP199" i="6"/>
  <c r="AP203" i="6"/>
  <c r="AP188" i="6"/>
  <c r="AP190" i="6"/>
  <c r="AP194" i="6"/>
  <c r="AP198" i="6"/>
  <c r="AP202" i="6"/>
  <c r="AP189" i="6"/>
  <c r="AP193" i="6"/>
  <c r="AP192" i="6"/>
  <c r="AP196" i="6"/>
  <c r="AP200" i="6"/>
  <c r="AP204" i="6"/>
  <c r="AP206" i="6"/>
  <c r="AP197" i="6"/>
  <c r="AP201" i="6"/>
  <c r="AP205" i="6"/>
  <c r="AP207" i="6"/>
  <c r="AP208" i="6"/>
  <c r="AP209" i="6"/>
  <c r="AP210" i="6"/>
  <c r="AP211" i="6"/>
  <c r="AP212" i="6"/>
  <c r="AP213" i="6"/>
  <c r="AP214" i="6"/>
  <c r="AP215" i="6"/>
  <c r="AP216" i="6"/>
  <c r="AP217" i="6"/>
  <c r="AP218" i="6"/>
  <c r="AP219" i="6"/>
  <c r="AP220" i="6"/>
  <c r="AP221" i="6"/>
  <c r="AP222" i="6"/>
  <c r="AP223" i="6"/>
  <c r="AP224" i="6"/>
  <c r="AP225" i="6"/>
  <c r="AP226" i="6"/>
  <c r="AP227" i="6"/>
  <c r="AP228" i="6"/>
  <c r="AP229" i="6"/>
  <c r="AP230" i="6"/>
  <c r="AP231" i="6"/>
  <c r="AP232" i="6"/>
  <c r="AP233" i="6"/>
  <c r="AP234" i="6"/>
  <c r="AP235" i="6"/>
  <c r="AP236" i="6"/>
  <c r="AP237" i="6"/>
  <c r="AP238" i="6"/>
  <c r="AP239" i="6"/>
  <c r="AP240" i="6"/>
  <c r="AP241" i="6"/>
  <c r="AP242" i="6"/>
  <c r="AP243" i="6"/>
  <c r="AP244" i="6"/>
  <c r="AP245" i="6"/>
  <c r="AP246" i="6"/>
  <c r="AP247" i="6"/>
  <c r="AP248" i="6"/>
  <c r="AP249" i="6"/>
  <c r="AP250" i="6"/>
  <c r="AP251" i="6"/>
  <c r="AP252" i="6"/>
  <c r="AP253" i="6"/>
  <c r="AP254" i="6"/>
  <c r="AP255" i="6"/>
  <c r="AP256" i="6"/>
  <c r="AP257" i="6"/>
  <c r="AP258" i="6"/>
  <c r="AP259" i="6"/>
  <c r="AP260" i="6"/>
  <c r="AP261" i="6"/>
  <c r="AP262" i="6"/>
  <c r="AP264" i="6"/>
  <c r="AP265" i="6"/>
  <c r="AP266" i="6"/>
  <c r="AP267" i="6"/>
  <c r="AP268" i="6"/>
  <c r="AP269" i="6"/>
  <c r="AP270" i="6"/>
  <c r="AP271" i="6"/>
  <c r="AP272" i="6"/>
  <c r="AP273" i="6"/>
  <c r="AP274" i="6"/>
  <c r="AP275" i="6"/>
  <c r="AP276" i="6"/>
  <c r="AP277" i="6"/>
  <c r="AP278" i="6"/>
  <c r="AP279" i="6"/>
  <c r="AP280" i="6"/>
  <c r="AP281" i="6"/>
  <c r="AP282" i="6"/>
  <c r="AP283" i="6"/>
  <c r="AP284" i="6"/>
  <c r="AP285" i="6"/>
  <c r="AP286" i="6"/>
  <c r="AP287" i="6"/>
  <c r="AP288" i="6"/>
  <c r="AP289" i="6"/>
  <c r="AP290" i="6"/>
  <c r="AP291" i="6"/>
  <c r="AP292" i="6"/>
  <c r="AP293" i="6"/>
  <c r="AP294" i="6"/>
  <c r="AP295" i="6"/>
  <c r="AP296" i="6"/>
  <c r="AP297" i="6"/>
  <c r="AP298" i="6"/>
  <c r="AP263" i="6"/>
  <c r="AP300" i="6"/>
  <c r="AP299" i="6"/>
  <c r="AP301" i="6"/>
  <c r="AP302" i="6"/>
  <c r="AP303" i="6"/>
  <c r="AP304" i="6"/>
  <c r="AP305" i="6"/>
  <c r="AP306" i="6"/>
  <c r="AP307" i="6"/>
  <c r="AP308" i="6"/>
  <c r="AP309" i="6"/>
  <c r="AP310" i="6"/>
  <c r="AP311" i="6"/>
  <c r="AP312" i="6"/>
  <c r="AP313" i="6"/>
  <c r="AP314" i="6"/>
  <c r="AP315" i="6"/>
  <c r="AP316" i="6"/>
  <c r="AP317" i="6"/>
  <c r="AP318" i="6"/>
  <c r="AP319" i="6"/>
  <c r="AP320" i="6"/>
  <c r="AP321" i="6"/>
  <c r="AP322" i="6"/>
  <c r="AP323" i="6"/>
  <c r="AP324" i="6"/>
  <c r="AP325" i="6"/>
  <c r="AP326" i="6"/>
  <c r="AP327" i="6"/>
  <c r="AP328" i="6"/>
  <c r="AP329" i="6"/>
  <c r="AP330" i="6"/>
  <c r="AP331" i="6"/>
  <c r="AP332" i="6"/>
  <c r="AP333" i="6"/>
  <c r="AP334" i="6"/>
  <c r="AP336" i="6"/>
  <c r="AP337" i="6"/>
  <c r="AP338" i="6"/>
  <c r="AP339" i="6"/>
  <c r="AP340" i="6"/>
  <c r="AP341" i="6"/>
  <c r="AP342" i="6"/>
  <c r="AP343" i="6"/>
  <c r="AP344" i="6"/>
  <c r="AP345" i="6"/>
  <c r="AP346" i="6"/>
  <c r="AP347" i="6"/>
  <c r="AP348" i="6"/>
  <c r="AP349" i="6"/>
  <c r="AP350" i="6"/>
  <c r="AP351" i="6"/>
  <c r="AP352" i="6"/>
  <c r="AP353" i="6"/>
  <c r="AP354" i="6"/>
  <c r="AP355" i="6"/>
  <c r="AP356" i="6"/>
  <c r="AP357" i="6"/>
  <c r="AP358" i="6"/>
  <c r="AP359" i="6"/>
  <c r="AP360" i="6"/>
  <c r="AP361" i="6"/>
  <c r="AP362" i="6"/>
  <c r="AP363" i="6"/>
  <c r="AP364" i="6"/>
  <c r="AP365" i="6"/>
  <c r="AP366" i="6"/>
  <c r="AP367" i="6"/>
  <c r="AP368" i="6"/>
  <c r="AP369" i="6"/>
  <c r="AP370" i="6"/>
  <c r="AP335" i="6"/>
  <c r="AP371" i="6"/>
  <c r="AP372" i="6"/>
  <c r="AP373" i="6"/>
  <c r="AP374" i="6"/>
  <c r="AP375" i="6"/>
  <c r="AP376" i="6"/>
  <c r="AP377" i="6"/>
  <c r="AP378" i="6"/>
  <c r="AP379" i="6"/>
  <c r="AP380" i="6"/>
  <c r="AP381" i="6"/>
  <c r="AP382" i="6"/>
  <c r="AP383" i="6"/>
  <c r="AP384" i="6"/>
  <c r="AP385" i="6"/>
  <c r="AP386" i="6"/>
  <c r="AP387" i="6"/>
  <c r="AP388" i="6"/>
  <c r="AP389" i="6"/>
  <c r="AP390" i="6"/>
  <c r="AP391" i="6"/>
  <c r="AP392" i="6"/>
  <c r="AP393" i="6"/>
  <c r="AP394" i="6"/>
  <c r="AP395" i="6"/>
  <c r="AP396" i="6"/>
  <c r="AP397" i="6"/>
  <c r="AP398" i="6"/>
  <c r="AP399" i="6"/>
  <c r="AP400" i="6"/>
  <c r="AP401" i="6"/>
  <c r="AP402" i="6"/>
  <c r="AP403" i="6"/>
  <c r="AP404" i="6"/>
  <c r="AP405" i="6"/>
  <c r="AP406" i="6"/>
  <c r="AP407" i="6"/>
  <c r="AP408" i="6"/>
  <c r="AP409" i="6"/>
  <c r="AP410" i="6"/>
  <c r="AP411" i="6"/>
  <c r="AP412" i="6"/>
  <c r="AP413" i="6"/>
  <c r="AP414" i="6"/>
  <c r="AP415" i="6"/>
  <c r="AP416" i="6"/>
  <c r="AP417" i="6"/>
  <c r="AP418" i="6"/>
  <c r="AP419" i="6"/>
  <c r="AP420" i="6"/>
  <c r="AP421" i="6"/>
  <c r="AP422" i="6"/>
  <c r="AP423" i="6"/>
  <c r="AP424" i="6"/>
  <c r="AP425" i="6"/>
  <c r="AP426" i="6"/>
  <c r="AP427" i="6"/>
  <c r="AP428" i="6"/>
  <c r="AP429" i="6"/>
  <c r="AP430" i="6"/>
  <c r="AP431" i="6"/>
  <c r="AP432" i="6"/>
  <c r="AP433" i="6"/>
  <c r="AP434" i="6"/>
  <c r="AP435" i="6"/>
  <c r="AP436" i="6"/>
  <c r="AP437" i="6"/>
  <c r="AP438" i="6"/>
  <c r="AP439" i="6"/>
  <c r="AP440" i="6"/>
  <c r="AP441" i="6"/>
  <c r="AP442" i="6"/>
  <c r="AP443" i="6"/>
  <c r="AP444" i="6"/>
  <c r="AP445" i="6"/>
  <c r="AP446" i="6"/>
  <c r="AP447" i="6"/>
  <c r="AP448" i="6"/>
  <c r="AP449" i="6"/>
  <c r="AP450" i="6"/>
  <c r="AP451" i="6"/>
  <c r="AP452" i="6"/>
  <c r="AP453" i="6"/>
  <c r="AP454" i="6"/>
  <c r="AP455" i="6"/>
  <c r="AP456" i="6"/>
  <c r="AP457" i="6"/>
  <c r="AP458" i="6"/>
  <c r="AP459" i="6"/>
  <c r="AP460" i="6"/>
  <c r="AP461" i="6"/>
  <c r="AP462" i="6"/>
  <c r="AP463" i="6"/>
  <c r="AP464" i="6"/>
  <c r="AP465" i="6"/>
  <c r="AP466" i="6"/>
  <c r="AP467" i="6"/>
  <c r="AP468" i="6"/>
  <c r="AP469" i="6"/>
  <c r="AP470" i="6"/>
  <c r="AP471" i="6"/>
  <c r="AP472" i="6"/>
  <c r="AP473" i="6"/>
  <c r="AP474" i="6"/>
  <c r="AP475" i="6"/>
  <c r="AP476" i="6"/>
  <c r="AP477" i="6"/>
  <c r="AP478" i="6"/>
  <c r="AP479" i="6"/>
  <c r="AP480" i="6"/>
  <c r="AP481" i="6"/>
  <c r="AP482" i="6"/>
  <c r="AP483" i="6"/>
  <c r="AP484" i="6"/>
  <c r="AP485" i="6"/>
  <c r="AP486" i="6"/>
  <c r="AP487" i="6"/>
  <c r="AP488" i="6"/>
  <c r="AP489" i="6"/>
  <c r="AP490" i="6"/>
  <c r="AP491" i="6"/>
  <c r="AP492" i="6"/>
  <c r="AP493" i="6"/>
  <c r="AP494" i="6"/>
  <c r="AP495" i="6"/>
  <c r="AP496" i="6"/>
  <c r="AP497" i="6"/>
  <c r="AP498" i="6"/>
  <c r="AP499" i="6"/>
  <c r="AP500" i="6"/>
  <c r="AP501" i="6"/>
  <c r="AP502" i="6"/>
  <c r="AP503" i="6"/>
  <c r="AP504" i="6"/>
  <c r="AP505" i="6"/>
  <c r="AP506" i="6"/>
  <c r="AP507" i="6"/>
  <c r="AP508" i="6"/>
  <c r="AP509" i="6"/>
  <c r="AP510" i="6"/>
  <c r="AP511" i="6"/>
  <c r="AP512" i="6"/>
  <c r="AP513" i="6"/>
  <c r="AP514" i="6"/>
  <c r="AP515" i="6"/>
  <c r="AP516" i="6"/>
  <c r="AP517" i="6"/>
  <c r="AP518" i="6"/>
  <c r="AX560" i="6"/>
  <c r="AX62" i="6"/>
  <c r="AX61" i="6"/>
  <c r="AX63" i="6"/>
  <c r="AX69" i="6"/>
  <c r="AX65" i="6"/>
  <c r="AX67" i="6"/>
  <c r="AX68" i="6"/>
  <c r="AX64" i="6"/>
  <c r="AX71" i="6"/>
  <c r="AX74" i="6"/>
  <c r="AX78" i="6"/>
  <c r="AX72" i="6"/>
  <c r="AX77" i="6"/>
  <c r="AX76" i="6"/>
  <c r="AX73" i="6"/>
  <c r="AX66" i="6"/>
  <c r="AX70" i="6"/>
  <c r="AX75" i="6"/>
  <c r="AX79" i="6"/>
  <c r="AX83" i="6"/>
  <c r="AX82" i="6"/>
  <c r="AX86" i="6"/>
  <c r="AX81" i="6"/>
  <c r="AX85" i="6"/>
  <c r="AX80" i="6"/>
  <c r="AX84" i="6"/>
  <c r="AX92" i="6"/>
  <c r="AX87" i="6"/>
  <c r="AX88" i="6"/>
  <c r="AX91" i="6"/>
  <c r="AX95" i="6"/>
  <c r="AX90" i="6"/>
  <c r="AX94" i="6"/>
  <c r="AX99" i="6"/>
  <c r="AX98" i="6"/>
  <c r="AX102" i="6"/>
  <c r="AX89" i="6"/>
  <c r="AX93" i="6"/>
  <c r="AX97" i="6"/>
  <c r="AX101" i="6"/>
  <c r="AX104" i="6"/>
  <c r="AX108" i="6"/>
  <c r="AX96" i="6"/>
  <c r="AX100" i="6"/>
  <c r="AX107" i="6"/>
  <c r="AX103" i="6"/>
  <c r="AX105" i="6"/>
  <c r="AX109" i="6"/>
  <c r="AX110" i="6"/>
  <c r="AX114" i="6"/>
  <c r="AX106" i="6"/>
  <c r="AX113" i="6"/>
  <c r="AX117" i="6"/>
  <c r="AX112" i="6"/>
  <c r="AX116" i="6"/>
  <c r="AX111" i="6"/>
  <c r="AX115" i="6"/>
  <c r="AX121" i="6"/>
  <c r="AX125" i="6"/>
  <c r="AX120" i="6"/>
  <c r="AX124" i="6"/>
  <c r="AX119" i="6"/>
  <c r="AX123" i="6"/>
  <c r="AX118" i="6"/>
  <c r="AX122" i="6"/>
  <c r="AX126" i="6"/>
  <c r="AX127" i="6"/>
  <c r="AX131" i="6"/>
  <c r="AX135" i="6"/>
  <c r="AX130" i="6"/>
  <c r="AX134" i="6"/>
  <c r="AX129" i="6"/>
  <c r="AX133" i="6"/>
  <c r="AX128" i="6"/>
  <c r="AX132" i="6"/>
  <c r="AX137" i="6"/>
  <c r="AX141" i="6"/>
  <c r="AX145" i="6"/>
  <c r="AX149" i="6"/>
  <c r="AX153" i="6"/>
  <c r="AX136" i="6"/>
  <c r="AX140" i="6"/>
  <c r="AX144" i="6"/>
  <c r="AX148" i="6"/>
  <c r="AX139" i="6"/>
  <c r="AX143" i="6"/>
  <c r="AX147" i="6"/>
  <c r="AX151" i="6"/>
  <c r="AX138" i="6"/>
  <c r="AX142" i="6"/>
  <c r="AX146" i="6"/>
  <c r="AX150" i="6"/>
  <c r="AX156" i="6"/>
  <c r="AX160" i="6"/>
  <c r="AX164" i="6"/>
  <c r="AX168" i="6"/>
  <c r="AX155" i="6"/>
  <c r="AX159" i="6"/>
  <c r="AX163" i="6"/>
  <c r="AX167" i="6"/>
  <c r="AX152" i="6"/>
  <c r="AX158" i="6"/>
  <c r="AX162" i="6"/>
  <c r="AX166" i="6"/>
  <c r="AX170" i="6"/>
  <c r="AX154" i="6"/>
  <c r="AX157" i="6"/>
  <c r="AX161" i="6"/>
  <c r="AX165" i="6"/>
  <c r="AX169" i="6"/>
  <c r="AX173" i="6"/>
  <c r="AX177" i="6"/>
  <c r="AX181" i="6"/>
  <c r="AX185" i="6"/>
  <c r="AX172" i="6"/>
  <c r="AX176" i="6"/>
  <c r="AX180" i="6"/>
  <c r="AX184" i="6"/>
  <c r="AX175" i="6"/>
  <c r="AX179" i="6"/>
  <c r="AX183" i="6"/>
  <c r="AX187" i="6"/>
  <c r="AX171" i="6"/>
  <c r="AX174" i="6"/>
  <c r="AX178" i="6"/>
  <c r="AX182" i="6"/>
  <c r="AX186" i="6"/>
  <c r="AX191" i="6"/>
  <c r="AX195" i="6"/>
  <c r="AX199" i="6"/>
  <c r="AX203" i="6"/>
  <c r="AX190" i="6"/>
  <c r="AX194" i="6"/>
  <c r="AX198" i="6"/>
  <c r="AX202" i="6"/>
  <c r="AX189" i="6"/>
  <c r="AX193" i="6"/>
  <c r="AX188" i="6"/>
  <c r="AX192" i="6"/>
  <c r="AX196" i="6"/>
  <c r="AX200" i="6"/>
  <c r="AX204" i="6"/>
  <c r="AX197" i="6"/>
  <c r="AX201" i="6"/>
  <c r="AX205" i="6"/>
  <c r="AX206" i="6"/>
  <c r="AX207" i="6"/>
  <c r="AX208" i="6"/>
  <c r="AX209" i="6"/>
  <c r="AX210" i="6"/>
  <c r="AX211" i="6"/>
  <c r="AX212" i="6"/>
  <c r="AX213" i="6"/>
  <c r="AX214" i="6"/>
  <c r="AX215" i="6"/>
  <c r="AX216" i="6"/>
  <c r="AX217" i="6"/>
  <c r="AX218" i="6"/>
  <c r="AX219" i="6"/>
  <c r="AX220" i="6"/>
  <c r="AX221" i="6"/>
  <c r="AX222" i="6"/>
  <c r="AX223" i="6"/>
  <c r="AX224" i="6"/>
  <c r="AX225" i="6"/>
  <c r="AX226" i="6"/>
  <c r="AX227" i="6"/>
  <c r="AX228" i="6"/>
  <c r="AX229" i="6"/>
  <c r="AX230" i="6"/>
  <c r="AX231" i="6"/>
  <c r="AX232" i="6"/>
  <c r="AX233" i="6"/>
  <c r="AX234" i="6"/>
  <c r="AX235" i="6"/>
  <c r="AX236" i="6"/>
  <c r="AX237" i="6"/>
  <c r="AX238" i="6"/>
  <c r="AX239" i="6"/>
  <c r="AX240" i="6"/>
  <c r="AX241" i="6"/>
  <c r="AX242" i="6"/>
  <c r="AX243" i="6"/>
  <c r="AX244" i="6"/>
  <c r="AX245" i="6"/>
  <c r="AX246" i="6"/>
  <c r="AX247" i="6"/>
  <c r="AX248" i="6"/>
  <c r="AX249" i="6"/>
  <c r="AX250" i="6"/>
  <c r="AX251" i="6"/>
  <c r="AX252" i="6"/>
  <c r="AX253" i="6"/>
  <c r="AX254" i="6"/>
  <c r="AX255" i="6"/>
  <c r="AX256" i="6"/>
  <c r="AX257" i="6"/>
  <c r="AX258" i="6"/>
  <c r="AX259" i="6"/>
  <c r="AX260" i="6"/>
  <c r="AX261" i="6"/>
  <c r="AX262" i="6"/>
  <c r="AX263" i="6"/>
  <c r="AX264" i="6"/>
  <c r="AX265" i="6"/>
  <c r="AX266" i="6"/>
  <c r="AX267" i="6"/>
  <c r="AX268" i="6"/>
  <c r="AX269" i="6"/>
  <c r="AX270" i="6"/>
  <c r="AX271" i="6"/>
  <c r="AX272" i="6"/>
  <c r="AX273" i="6"/>
  <c r="AX274" i="6"/>
  <c r="AX275" i="6"/>
  <c r="AX276" i="6"/>
  <c r="AX277" i="6"/>
  <c r="AX278" i="6"/>
  <c r="AX279" i="6"/>
  <c r="AX280" i="6"/>
  <c r="AX281" i="6"/>
  <c r="AX282" i="6"/>
  <c r="AX283" i="6"/>
  <c r="AX284" i="6"/>
  <c r="AX285" i="6"/>
  <c r="AX286" i="6"/>
  <c r="AX287" i="6"/>
  <c r="AX288" i="6"/>
  <c r="AX289" i="6"/>
  <c r="AX290" i="6"/>
  <c r="AX291" i="6"/>
  <c r="AX292" i="6"/>
  <c r="AX293" i="6"/>
  <c r="AX294" i="6"/>
  <c r="AX295" i="6"/>
  <c r="AX296" i="6"/>
  <c r="AX297" i="6"/>
  <c r="AX298" i="6"/>
  <c r="AX299" i="6"/>
  <c r="AX300" i="6"/>
  <c r="AX301" i="6"/>
  <c r="AX302" i="6"/>
  <c r="AX303" i="6"/>
  <c r="AX304" i="6"/>
  <c r="AX305" i="6"/>
  <c r="AX306" i="6"/>
  <c r="AX307" i="6"/>
  <c r="AX308" i="6"/>
  <c r="AX309" i="6"/>
  <c r="AX310" i="6"/>
  <c r="AX311" i="6"/>
  <c r="AX312" i="6"/>
  <c r="AX313" i="6"/>
  <c r="AX314" i="6"/>
  <c r="AX315" i="6"/>
  <c r="AX316" i="6"/>
  <c r="AX317" i="6"/>
  <c r="AX318" i="6"/>
  <c r="AX319" i="6"/>
  <c r="AX320" i="6"/>
  <c r="AX321" i="6"/>
  <c r="AX322" i="6"/>
  <c r="AX323" i="6"/>
  <c r="AX324" i="6"/>
  <c r="AX325" i="6"/>
  <c r="AX326" i="6"/>
  <c r="AX327" i="6"/>
  <c r="AX328" i="6"/>
  <c r="AX329" i="6"/>
  <c r="AX330" i="6"/>
  <c r="AX331" i="6"/>
  <c r="AX332" i="6"/>
  <c r="AX333" i="6"/>
  <c r="AX334" i="6"/>
  <c r="AX336" i="6"/>
  <c r="AX337" i="6"/>
  <c r="AX338" i="6"/>
  <c r="AX339" i="6"/>
  <c r="AX340" i="6"/>
  <c r="AX341" i="6"/>
  <c r="AX342" i="6"/>
  <c r="AX343" i="6"/>
  <c r="AX344" i="6"/>
  <c r="AX345" i="6"/>
  <c r="AX346" i="6"/>
  <c r="AX347" i="6"/>
  <c r="AX348" i="6"/>
  <c r="AX349" i="6"/>
  <c r="AX350" i="6"/>
  <c r="AX351" i="6"/>
  <c r="AX352" i="6"/>
  <c r="AX353" i="6"/>
  <c r="AX354" i="6"/>
  <c r="AX355" i="6"/>
  <c r="AX356" i="6"/>
  <c r="AX357" i="6"/>
  <c r="AX358" i="6"/>
  <c r="AX359" i="6"/>
  <c r="AX360" i="6"/>
  <c r="AX361" i="6"/>
  <c r="AX362" i="6"/>
  <c r="AX363" i="6"/>
  <c r="AX364" i="6"/>
  <c r="AX365" i="6"/>
  <c r="AX366" i="6"/>
  <c r="AX367" i="6"/>
  <c r="AX368" i="6"/>
  <c r="AX369" i="6"/>
  <c r="AX370" i="6"/>
  <c r="AX335" i="6"/>
  <c r="AX372" i="6"/>
  <c r="AX373" i="6"/>
  <c r="AX374" i="6"/>
  <c r="AX375" i="6"/>
  <c r="AX376" i="6"/>
  <c r="AX377" i="6"/>
  <c r="AX378" i="6"/>
  <c r="AX379" i="6"/>
  <c r="AX380" i="6"/>
  <c r="AX381" i="6"/>
  <c r="AX382" i="6"/>
  <c r="AX383" i="6"/>
  <c r="AX384" i="6"/>
  <c r="AX385" i="6"/>
  <c r="AX386" i="6"/>
  <c r="AX387" i="6"/>
  <c r="AX388" i="6"/>
  <c r="AX389" i="6"/>
  <c r="AX390" i="6"/>
  <c r="AX391" i="6"/>
  <c r="AX392" i="6"/>
  <c r="AX393" i="6"/>
  <c r="AX394" i="6"/>
  <c r="AX395" i="6"/>
  <c r="AX396" i="6"/>
  <c r="AX397" i="6"/>
  <c r="AX398" i="6"/>
  <c r="AX399" i="6"/>
  <c r="AX400" i="6"/>
  <c r="AX401" i="6"/>
  <c r="AX402" i="6"/>
  <c r="AX403" i="6"/>
  <c r="AX404" i="6"/>
  <c r="AX405" i="6"/>
  <c r="AX406" i="6"/>
  <c r="AX407" i="6"/>
  <c r="AX408" i="6"/>
  <c r="AX409" i="6"/>
  <c r="AX410" i="6"/>
  <c r="AX411" i="6"/>
  <c r="AX412" i="6"/>
  <c r="AX413" i="6"/>
  <c r="AX414" i="6"/>
  <c r="AX415" i="6"/>
  <c r="AX416" i="6"/>
  <c r="AX417" i="6"/>
  <c r="AX418" i="6"/>
  <c r="AX371" i="6"/>
  <c r="AX419" i="6"/>
  <c r="AX420" i="6"/>
  <c r="AX421" i="6"/>
  <c r="AX422" i="6"/>
  <c r="AX423" i="6"/>
  <c r="AX424" i="6"/>
  <c r="AX425" i="6"/>
  <c r="AX426" i="6"/>
  <c r="AX427" i="6"/>
  <c r="AX428" i="6"/>
  <c r="AX429" i="6"/>
  <c r="AX430" i="6"/>
  <c r="AX431" i="6"/>
  <c r="AX432" i="6"/>
  <c r="AX433" i="6"/>
  <c r="AX434" i="6"/>
  <c r="AX435" i="6"/>
  <c r="AX436" i="6"/>
  <c r="AX437" i="6"/>
  <c r="AX438" i="6"/>
  <c r="AX439" i="6"/>
  <c r="AX440" i="6"/>
  <c r="AX441" i="6"/>
  <c r="AX442" i="6"/>
  <c r="AX443" i="6"/>
  <c r="AX444" i="6"/>
  <c r="AX445" i="6"/>
  <c r="AX446" i="6"/>
  <c r="AX447" i="6"/>
  <c r="AX448" i="6"/>
  <c r="AX449" i="6"/>
  <c r="AX450" i="6"/>
  <c r="AX451" i="6"/>
  <c r="AX452" i="6"/>
  <c r="AX453" i="6"/>
  <c r="AX454" i="6"/>
  <c r="AX455" i="6"/>
  <c r="AX456" i="6"/>
  <c r="AX457" i="6"/>
  <c r="AX458" i="6"/>
  <c r="AX459" i="6"/>
  <c r="AX460" i="6"/>
  <c r="AX461" i="6"/>
  <c r="AX462" i="6"/>
  <c r="AX463" i="6"/>
  <c r="AX464" i="6"/>
  <c r="AX465" i="6"/>
  <c r="AX466" i="6"/>
  <c r="AX467" i="6"/>
  <c r="AX468" i="6"/>
  <c r="AX469" i="6"/>
  <c r="AX470" i="6"/>
  <c r="AX471" i="6"/>
  <c r="AX472" i="6"/>
  <c r="AX473" i="6"/>
  <c r="AX474" i="6"/>
  <c r="AX475" i="6"/>
  <c r="AX476" i="6"/>
  <c r="AX477" i="6"/>
  <c r="AX478" i="6"/>
  <c r="AX479" i="6"/>
  <c r="AX480" i="6"/>
  <c r="AX481" i="6"/>
  <c r="AX482" i="6"/>
  <c r="AX483" i="6"/>
  <c r="AX484" i="6"/>
  <c r="AX485" i="6"/>
  <c r="AX486" i="6"/>
  <c r="AX487" i="6"/>
  <c r="AX488" i="6"/>
  <c r="AX489" i="6"/>
  <c r="AX490" i="6"/>
  <c r="AX491" i="6"/>
  <c r="AX492" i="6"/>
  <c r="AX493" i="6"/>
  <c r="AX494" i="6"/>
  <c r="AX495" i="6"/>
  <c r="AX496" i="6"/>
  <c r="AX497" i="6"/>
  <c r="AX498" i="6"/>
  <c r="AX499" i="6"/>
  <c r="AX500" i="6"/>
  <c r="AX501" i="6"/>
  <c r="AX502" i="6"/>
  <c r="AX503" i="6"/>
  <c r="AX504" i="6"/>
  <c r="AX505" i="6"/>
  <c r="AX506" i="6"/>
  <c r="AX507" i="6"/>
  <c r="AX508" i="6"/>
  <c r="AX509" i="6"/>
  <c r="AX510" i="6"/>
  <c r="AX511" i="6"/>
  <c r="AX512" i="6"/>
  <c r="AX513" i="6"/>
  <c r="AX514" i="6"/>
  <c r="AX515" i="6"/>
  <c r="AX516" i="6"/>
  <c r="AX517" i="6"/>
  <c r="AX518" i="6"/>
  <c r="CL560" i="6"/>
  <c r="CL62" i="6"/>
  <c r="CL61" i="6"/>
  <c r="CL64" i="6"/>
  <c r="CL63" i="6"/>
  <c r="CL65" i="6"/>
  <c r="CL71" i="6"/>
  <c r="CL66" i="6"/>
  <c r="CL70" i="6"/>
  <c r="CL67" i="6"/>
  <c r="CL68" i="6"/>
  <c r="CL72" i="6"/>
  <c r="CL74" i="6"/>
  <c r="CL77" i="6"/>
  <c r="CL73" i="6"/>
  <c r="CL76" i="6"/>
  <c r="CL75" i="6"/>
  <c r="CL79" i="6"/>
  <c r="CL69" i="6"/>
  <c r="CL83" i="6"/>
  <c r="CL87" i="6"/>
  <c r="CL78" i="6"/>
  <c r="CL81" i="6"/>
  <c r="CL85" i="6"/>
  <c r="CL80" i="6"/>
  <c r="CL84" i="6"/>
  <c r="CL88" i="6"/>
  <c r="CL92" i="6"/>
  <c r="CL91" i="6"/>
  <c r="CL95" i="6"/>
  <c r="CL90" i="6"/>
  <c r="CL94" i="6"/>
  <c r="CL86" i="6"/>
  <c r="CL99" i="6"/>
  <c r="CL98" i="6"/>
  <c r="CL102" i="6"/>
  <c r="CL82" i="6"/>
  <c r="CL97" i="6"/>
  <c r="CL101" i="6"/>
  <c r="CL89" i="6"/>
  <c r="CL93" i="6"/>
  <c r="CL96" i="6"/>
  <c r="CL100" i="6"/>
  <c r="CL107" i="6"/>
  <c r="CL103" i="6"/>
  <c r="CL106" i="6"/>
  <c r="CL105" i="6"/>
  <c r="CL109" i="6"/>
  <c r="CL104" i="6"/>
  <c r="CL108" i="6"/>
  <c r="CL113" i="6"/>
  <c r="CL117" i="6"/>
  <c r="CL112" i="6"/>
  <c r="CL116" i="6"/>
  <c r="CL110" i="6"/>
  <c r="CL111" i="6"/>
  <c r="CL115" i="6"/>
  <c r="CL114" i="6"/>
  <c r="CL120" i="6"/>
  <c r="CL124" i="6"/>
  <c r="CL119" i="6"/>
  <c r="CL123" i="6"/>
  <c r="CL118" i="6"/>
  <c r="CL122" i="6"/>
  <c r="CL126" i="6"/>
  <c r="CL130" i="6"/>
  <c r="CL134" i="6"/>
  <c r="CL129" i="6"/>
  <c r="CL133" i="6"/>
  <c r="CL121" i="6"/>
  <c r="CL125" i="6"/>
  <c r="CL128" i="6"/>
  <c r="CL132" i="6"/>
  <c r="CL127" i="6"/>
  <c r="CL131" i="6"/>
  <c r="CL135" i="6"/>
  <c r="CL137" i="6"/>
  <c r="CL141" i="6"/>
  <c r="CL145" i="6"/>
  <c r="CL149" i="6"/>
  <c r="CL153" i="6"/>
  <c r="CL136" i="6"/>
  <c r="CL140" i="6"/>
  <c r="CL144" i="6"/>
  <c r="CL148" i="6"/>
  <c r="CL139" i="6"/>
  <c r="CL143" i="6"/>
  <c r="CL147" i="6"/>
  <c r="CL151" i="6"/>
  <c r="CL138" i="6"/>
  <c r="CL142" i="6"/>
  <c r="CL146" i="6"/>
  <c r="CL150" i="6"/>
  <c r="CL154" i="6"/>
  <c r="CL156" i="6"/>
  <c r="CL160" i="6"/>
  <c r="CL164" i="6"/>
  <c r="CL168" i="6"/>
  <c r="CL155" i="6"/>
  <c r="CL159" i="6"/>
  <c r="CL163" i="6"/>
  <c r="CL167" i="6"/>
  <c r="CL158" i="6"/>
  <c r="CL162" i="6"/>
  <c r="CL166" i="6"/>
  <c r="CL152" i="6"/>
  <c r="CL157" i="6"/>
  <c r="CL161" i="6"/>
  <c r="CL165" i="6"/>
  <c r="CL169" i="6"/>
  <c r="CL173" i="6"/>
  <c r="CL177" i="6"/>
  <c r="CL181" i="6"/>
  <c r="CL185" i="6"/>
  <c r="CL170" i="6"/>
  <c r="CL172" i="6"/>
  <c r="CL176" i="6"/>
  <c r="CL180" i="6"/>
  <c r="CL184" i="6"/>
  <c r="CL171" i="6"/>
  <c r="CL175" i="6"/>
  <c r="CL179" i="6"/>
  <c r="CL183" i="6"/>
  <c r="CL187" i="6"/>
  <c r="CL174" i="6"/>
  <c r="CL178" i="6"/>
  <c r="CL182" i="6"/>
  <c r="CL186" i="6"/>
  <c r="CL191" i="6"/>
  <c r="CL195" i="6"/>
  <c r="CL199" i="6"/>
  <c r="CL203" i="6"/>
  <c r="CL188" i="6"/>
  <c r="CL190" i="6"/>
  <c r="CL194" i="6"/>
  <c r="CL198" i="6"/>
  <c r="CL202" i="6"/>
  <c r="CL206" i="6"/>
  <c r="CL189" i="6"/>
  <c r="CL193" i="6"/>
  <c r="CL197" i="6"/>
  <c r="CL201" i="6"/>
  <c r="CL205" i="6"/>
  <c r="CL192" i="6"/>
  <c r="CL196" i="6"/>
  <c r="CL200" i="6"/>
  <c r="CL204" i="6"/>
  <c r="CL207" i="6"/>
  <c r="CL208" i="6"/>
  <c r="CL209" i="6"/>
  <c r="CL210" i="6"/>
  <c r="CL211" i="6"/>
  <c r="CL212" i="6"/>
  <c r="CL213" i="6"/>
  <c r="CL214" i="6"/>
  <c r="CL215" i="6"/>
  <c r="CL216" i="6"/>
  <c r="CL217" i="6"/>
  <c r="CL218" i="6"/>
  <c r="CL219" i="6"/>
  <c r="CL220" i="6"/>
  <c r="CL221" i="6"/>
  <c r="CL222" i="6"/>
  <c r="CL223" i="6"/>
  <c r="CL224" i="6"/>
  <c r="CL225" i="6"/>
  <c r="CL226" i="6"/>
  <c r="CL227" i="6"/>
  <c r="CL228" i="6"/>
  <c r="CL229" i="6"/>
  <c r="CL230" i="6"/>
  <c r="CL231" i="6"/>
  <c r="CL232" i="6"/>
  <c r="CL233" i="6"/>
  <c r="CL234" i="6"/>
  <c r="CL235" i="6"/>
  <c r="CL236" i="6"/>
  <c r="CL237" i="6"/>
  <c r="CL238" i="6"/>
  <c r="CL239" i="6"/>
  <c r="CL240" i="6"/>
  <c r="CL241" i="6"/>
  <c r="CL242" i="6"/>
  <c r="CL243" i="6"/>
  <c r="CL244" i="6"/>
  <c r="CL245" i="6"/>
  <c r="CL246" i="6"/>
  <c r="CL247" i="6"/>
  <c r="CL248" i="6"/>
  <c r="CL249" i="6"/>
  <c r="CL250" i="6"/>
  <c r="CL251" i="6"/>
  <c r="CL252" i="6"/>
  <c r="CL253" i="6"/>
  <c r="CL254" i="6"/>
  <c r="CL255" i="6"/>
  <c r="CL256" i="6"/>
  <c r="CL257" i="6"/>
  <c r="CL258" i="6"/>
  <c r="CL259" i="6"/>
  <c r="CL260" i="6"/>
  <c r="CL261" i="6"/>
  <c r="CL263" i="6"/>
  <c r="CL264" i="6"/>
  <c r="CL265" i="6"/>
  <c r="CL266" i="6"/>
  <c r="CL267" i="6"/>
  <c r="CL268" i="6"/>
  <c r="CL269" i="6"/>
  <c r="CL270" i="6"/>
  <c r="CL271" i="6"/>
  <c r="CL272" i="6"/>
  <c r="CL273" i="6"/>
  <c r="CL274" i="6"/>
  <c r="CL275" i="6"/>
  <c r="CL276" i="6"/>
  <c r="CL277" i="6"/>
  <c r="CL278" i="6"/>
  <c r="CL279" i="6"/>
  <c r="CL280" i="6"/>
  <c r="CL281" i="6"/>
  <c r="CL282" i="6"/>
  <c r="CL283" i="6"/>
  <c r="CL284" i="6"/>
  <c r="CL285" i="6"/>
  <c r="CL286" i="6"/>
  <c r="CL287" i="6"/>
  <c r="CL288" i="6"/>
  <c r="CL289" i="6"/>
  <c r="CL290" i="6"/>
  <c r="CL291" i="6"/>
  <c r="CL292" i="6"/>
  <c r="CL293" i="6"/>
  <c r="CL294" i="6"/>
  <c r="CL295" i="6"/>
  <c r="CL296" i="6"/>
  <c r="CL297" i="6"/>
  <c r="CL298" i="6"/>
  <c r="CL299" i="6"/>
  <c r="CL262" i="6"/>
  <c r="CL300" i="6"/>
  <c r="CL301" i="6"/>
  <c r="CL302" i="6"/>
  <c r="CL303" i="6"/>
  <c r="CL304" i="6"/>
  <c r="CL305" i="6"/>
  <c r="CL306" i="6"/>
  <c r="CL307" i="6"/>
  <c r="CL308" i="6"/>
  <c r="CL309" i="6"/>
  <c r="CL310" i="6"/>
  <c r="CL311" i="6"/>
  <c r="CL312" i="6"/>
  <c r="CL313" i="6"/>
  <c r="CL314" i="6"/>
  <c r="CL315" i="6"/>
  <c r="CL316" i="6"/>
  <c r="CL317" i="6"/>
  <c r="CL318" i="6"/>
  <c r="CL319" i="6"/>
  <c r="CL320" i="6"/>
  <c r="CL321" i="6"/>
  <c r="CL322" i="6"/>
  <c r="CL323" i="6"/>
  <c r="CL324" i="6"/>
  <c r="CL325" i="6"/>
  <c r="CL326" i="6"/>
  <c r="CL327" i="6"/>
  <c r="CL328" i="6"/>
  <c r="CL329" i="6"/>
  <c r="CL330" i="6"/>
  <c r="CL331" i="6"/>
  <c r="CL332" i="6"/>
  <c r="CL333" i="6"/>
  <c r="CL334" i="6"/>
  <c r="CL335" i="6"/>
  <c r="CL337" i="6"/>
  <c r="CL341" i="6"/>
  <c r="CL345" i="6"/>
  <c r="CL349" i="6"/>
  <c r="CL353" i="6"/>
  <c r="CL357" i="6"/>
  <c r="CL361" i="6"/>
  <c r="CL365" i="6"/>
  <c r="CL369" i="6"/>
  <c r="CL372" i="6"/>
  <c r="CL373" i="6"/>
  <c r="CL374" i="6"/>
  <c r="CL375" i="6"/>
  <c r="CL376" i="6"/>
  <c r="CL377" i="6"/>
  <c r="CL378" i="6"/>
  <c r="CL379" i="6"/>
  <c r="CL380" i="6"/>
  <c r="CL381" i="6"/>
  <c r="CL382" i="6"/>
  <c r="CL383" i="6"/>
  <c r="CL384" i="6"/>
  <c r="CL385" i="6"/>
  <c r="CL386" i="6"/>
  <c r="CL387" i="6"/>
  <c r="CL388" i="6"/>
  <c r="CL389" i="6"/>
  <c r="CL390" i="6"/>
  <c r="CL391" i="6"/>
  <c r="CL392" i="6"/>
  <c r="CL393" i="6"/>
  <c r="CL394" i="6"/>
  <c r="CL395" i="6"/>
  <c r="CL396" i="6"/>
  <c r="CL397" i="6"/>
  <c r="CL398" i="6"/>
  <c r="CL399" i="6"/>
  <c r="CL400" i="6"/>
  <c r="CL401" i="6"/>
  <c r="CL402" i="6"/>
  <c r="CL403" i="6"/>
  <c r="CL404" i="6"/>
  <c r="CL405" i="6"/>
  <c r="CL406" i="6"/>
  <c r="CL407" i="6"/>
  <c r="CL408" i="6"/>
  <c r="CL409" i="6"/>
  <c r="CL410" i="6"/>
  <c r="CL411" i="6"/>
  <c r="CL412" i="6"/>
  <c r="CL413" i="6"/>
  <c r="CL338" i="6"/>
  <c r="CL342" i="6"/>
  <c r="CL346" i="6"/>
  <c r="CL350" i="6"/>
  <c r="CL354" i="6"/>
  <c r="CL358" i="6"/>
  <c r="CL362" i="6"/>
  <c r="CL366" i="6"/>
  <c r="CL370" i="6"/>
  <c r="CL336" i="6"/>
  <c r="CL340" i="6"/>
  <c r="CL344" i="6"/>
  <c r="CL348" i="6"/>
  <c r="CL352" i="6"/>
  <c r="CL356" i="6"/>
  <c r="CL360" i="6"/>
  <c r="CL364" i="6"/>
  <c r="CL368" i="6"/>
  <c r="CL343" i="6"/>
  <c r="CL414" i="6"/>
  <c r="CL416" i="6"/>
  <c r="CL347" i="6"/>
  <c r="CL351" i="6"/>
  <c r="CL359" i="6"/>
  <c r="CL371" i="6"/>
  <c r="CL415" i="6"/>
  <c r="CL418" i="6"/>
  <c r="CL417" i="6"/>
  <c r="CL419" i="6"/>
  <c r="CL420" i="6"/>
  <c r="CL421" i="6"/>
  <c r="CL422" i="6"/>
  <c r="CL423" i="6"/>
  <c r="CL424" i="6"/>
  <c r="CL425" i="6"/>
  <c r="CL426" i="6"/>
  <c r="CL427" i="6"/>
  <c r="CL428" i="6"/>
  <c r="CL429" i="6"/>
  <c r="CL430" i="6"/>
  <c r="CL431" i="6"/>
  <c r="CL432" i="6"/>
  <c r="CL433" i="6"/>
  <c r="CL434" i="6"/>
  <c r="CL435" i="6"/>
  <c r="CL436" i="6"/>
  <c r="CL437" i="6"/>
  <c r="CL438" i="6"/>
  <c r="CL439" i="6"/>
  <c r="CL440" i="6"/>
  <c r="CL441" i="6"/>
  <c r="CL442" i="6"/>
  <c r="CL443" i="6"/>
  <c r="CL444" i="6"/>
  <c r="CL445" i="6"/>
  <c r="CL446" i="6"/>
  <c r="CL447" i="6"/>
  <c r="CL448" i="6"/>
  <c r="CL449" i="6"/>
  <c r="CL450" i="6"/>
  <c r="CL451" i="6"/>
  <c r="CL452" i="6"/>
  <c r="CL453" i="6"/>
  <c r="CL454" i="6"/>
  <c r="CL455" i="6"/>
  <c r="CL456" i="6"/>
  <c r="CL457" i="6"/>
  <c r="CL458" i="6"/>
  <c r="CL459" i="6"/>
  <c r="CL460" i="6"/>
  <c r="CL461" i="6"/>
  <c r="CL462" i="6"/>
  <c r="CL463" i="6"/>
  <c r="CL464" i="6"/>
  <c r="CL465" i="6"/>
  <c r="CL466" i="6"/>
  <c r="CL467" i="6"/>
  <c r="CL468" i="6"/>
  <c r="CL469" i="6"/>
  <c r="CL470" i="6"/>
  <c r="CL339" i="6"/>
  <c r="CL473" i="6"/>
  <c r="CL477" i="6"/>
  <c r="CL478" i="6"/>
  <c r="CL479" i="6"/>
  <c r="CL480" i="6"/>
  <c r="CL481" i="6"/>
  <c r="CL482" i="6"/>
  <c r="CL483" i="6"/>
  <c r="CL484" i="6"/>
  <c r="CL485" i="6"/>
  <c r="CL486" i="6"/>
  <c r="CL487" i="6"/>
  <c r="CL488" i="6"/>
  <c r="CL489" i="6"/>
  <c r="CL490" i="6"/>
  <c r="CL491" i="6"/>
  <c r="CL492" i="6"/>
  <c r="CL493" i="6"/>
  <c r="CL494" i="6"/>
  <c r="CL495" i="6"/>
  <c r="CL496" i="6"/>
  <c r="CL497" i="6"/>
  <c r="CL498" i="6"/>
  <c r="CL499" i="6"/>
  <c r="CL500" i="6"/>
  <c r="CL501" i="6"/>
  <c r="CL502" i="6"/>
  <c r="CL503" i="6"/>
  <c r="CL504" i="6"/>
  <c r="CL505" i="6"/>
  <c r="CL506" i="6"/>
  <c r="CL507" i="6"/>
  <c r="CL508" i="6"/>
  <c r="CL509" i="6"/>
  <c r="CL510" i="6"/>
  <c r="CL511" i="6"/>
  <c r="CL512" i="6"/>
  <c r="CL513" i="6"/>
  <c r="CL514" i="6"/>
  <c r="CL515" i="6"/>
  <c r="CL516" i="6"/>
  <c r="CL517" i="6"/>
  <c r="CL367" i="6"/>
  <c r="CL363" i="6"/>
  <c r="CL471" i="6"/>
  <c r="CL475" i="6"/>
  <c r="CL355" i="6"/>
  <c r="CL474" i="6"/>
  <c r="CT560" i="6"/>
  <c r="CT62" i="6"/>
  <c r="CT61" i="6"/>
  <c r="CT64" i="6"/>
  <c r="CT63" i="6"/>
  <c r="CT65" i="6"/>
  <c r="CT66" i="6"/>
  <c r="CT67" i="6"/>
  <c r="CT71" i="6"/>
  <c r="CT68" i="6"/>
  <c r="CT70" i="6"/>
  <c r="CT69" i="6"/>
  <c r="CT74" i="6"/>
  <c r="CT77" i="6"/>
  <c r="CT73" i="6"/>
  <c r="CT76" i="6"/>
  <c r="CT75" i="6"/>
  <c r="CT79" i="6"/>
  <c r="CT72" i="6"/>
  <c r="CT83" i="6"/>
  <c r="CT87" i="6"/>
  <c r="CT81" i="6"/>
  <c r="CT85" i="6"/>
  <c r="CT78" i="6"/>
  <c r="CT80" i="6"/>
  <c r="CT84" i="6"/>
  <c r="CT88" i="6"/>
  <c r="CT82" i="6"/>
  <c r="CT86" i="6"/>
  <c r="CT92" i="6"/>
  <c r="CT91" i="6"/>
  <c r="CT95" i="6"/>
  <c r="CT90" i="6"/>
  <c r="CT94" i="6"/>
  <c r="CT89" i="6"/>
  <c r="CT93" i="6"/>
  <c r="CT99" i="6"/>
  <c r="CT98" i="6"/>
  <c r="CT102" i="6"/>
  <c r="CT97" i="6"/>
  <c r="CT101" i="6"/>
  <c r="CT96" i="6"/>
  <c r="CT100" i="6"/>
  <c r="CT103" i="6"/>
  <c r="CT107" i="6"/>
  <c r="CT106" i="6"/>
  <c r="CT105" i="6"/>
  <c r="CT109" i="6"/>
  <c r="CT113" i="6"/>
  <c r="CT117" i="6"/>
  <c r="CT104" i="6"/>
  <c r="CT108" i="6"/>
  <c r="CT110" i="6"/>
  <c r="CT112" i="6"/>
  <c r="CT116" i="6"/>
  <c r="CT111" i="6"/>
  <c r="CT115" i="6"/>
  <c r="CT114" i="6"/>
  <c r="CT120" i="6"/>
  <c r="CT124" i="6"/>
  <c r="CT119" i="6"/>
  <c r="CT123" i="6"/>
  <c r="CT118" i="6"/>
  <c r="CT122" i="6"/>
  <c r="CT126" i="6"/>
  <c r="CT130" i="6"/>
  <c r="CT134" i="6"/>
  <c r="CT129" i="6"/>
  <c r="CT133" i="6"/>
  <c r="CT128" i="6"/>
  <c r="CT132" i="6"/>
  <c r="CT121" i="6"/>
  <c r="CT125" i="6"/>
  <c r="CT127" i="6"/>
  <c r="CT131" i="6"/>
  <c r="CT135" i="6"/>
  <c r="CT137" i="6"/>
  <c r="CT141" i="6"/>
  <c r="CT145" i="6"/>
  <c r="CT149" i="6"/>
  <c r="CT153" i="6"/>
  <c r="CT136" i="6"/>
  <c r="CT140" i="6"/>
  <c r="CT144" i="6"/>
  <c r="CT148" i="6"/>
  <c r="CT139" i="6"/>
  <c r="CT143" i="6"/>
  <c r="CT147" i="6"/>
  <c r="CT151" i="6"/>
  <c r="CT138" i="6"/>
  <c r="CT142" i="6"/>
  <c r="CT146" i="6"/>
  <c r="CT150" i="6"/>
  <c r="CT154" i="6"/>
  <c r="CT152" i="6"/>
  <c r="CT156" i="6"/>
  <c r="CT160" i="6"/>
  <c r="CT164" i="6"/>
  <c r="CT168" i="6"/>
  <c r="CT155" i="6"/>
  <c r="CT159" i="6"/>
  <c r="CT163" i="6"/>
  <c r="CT167" i="6"/>
  <c r="CT158" i="6"/>
  <c r="CT162" i="6"/>
  <c r="CT166" i="6"/>
  <c r="CT157" i="6"/>
  <c r="CT161" i="6"/>
  <c r="CT165" i="6"/>
  <c r="CT169" i="6"/>
  <c r="CT173" i="6"/>
  <c r="CT177" i="6"/>
  <c r="CT181" i="6"/>
  <c r="CT185" i="6"/>
  <c r="CT171" i="6"/>
  <c r="CT172" i="6"/>
  <c r="CT176" i="6"/>
  <c r="CT180" i="6"/>
  <c r="CT184" i="6"/>
  <c r="CT175" i="6"/>
  <c r="CT179" i="6"/>
  <c r="CT183" i="6"/>
  <c r="CT187" i="6"/>
  <c r="CT170" i="6"/>
  <c r="CT174" i="6"/>
  <c r="CT178" i="6"/>
  <c r="CT182" i="6"/>
  <c r="CT186" i="6"/>
  <c r="CT191" i="6"/>
  <c r="CT195" i="6"/>
  <c r="CT199" i="6"/>
  <c r="CT203" i="6"/>
  <c r="CT190" i="6"/>
  <c r="CT194" i="6"/>
  <c r="CT198" i="6"/>
  <c r="CT202" i="6"/>
  <c r="CT206" i="6"/>
  <c r="CT189" i="6"/>
  <c r="CT193" i="6"/>
  <c r="CT197" i="6"/>
  <c r="CT201" i="6"/>
  <c r="CT205" i="6"/>
  <c r="CT188" i="6"/>
  <c r="CT192" i="6"/>
  <c r="CT196" i="6"/>
  <c r="CT200" i="6"/>
  <c r="CT204" i="6"/>
  <c r="CT207" i="6"/>
  <c r="CT208" i="6"/>
  <c r="CT209" i="6"/>
  <c r="CT210" i="6"/>
  <c r="CT211" i="6"/>
  <c r="CT212" i="6"/>
  <c r="CT213" i="6"/>
  <c r="CT214" i="6"/>
  <c r="CT215" i="6"/>
  <c r="CT216" i="6"/>
  <c r="CT217" i="6"/>
  <c r="CT218" i="6"/>
  <c r="CT219" i="6"/>
  <c r="CT220" i="6"/>
  <c r="CT221" i="6"/>
  <c r="CT222" i="6"/>
  <c r="CT223" i="6"/>
  <c r="CT224" i="6"/>
  <c r="CT225" i="6"/>
  <c r="CT226" i="6"/>
  <c r="CT227" i="6"/>
  <c r="CT228" i="6"/>
  <c r="CT229" i="6"/>
  <c r="CT230" i="6"/>
  <c r="CT231" i="6"/>
  <c r="CT232" i="6"/>
  <c r="CT233" i="6"/>
  <c r="CT234" i="6"/>
  <c r="CT235" i="6"/>
  <c r="CT236" i="6"/>
  <c r="CT237" i="6"/>
  <c r="CT238" i="6"/>
  <c r="CT239" i="6"/>
  <c r="CT240" i="6"/>
  <c r="CT241" i="6"/>
  <c r="CT242" i="6"/>
  <c r="CT243" i="6"/>
  <c r="CT245" i="6"/>
  <c r="CT246" i="6"/>
  <c r="CT247" i="6"/>
  <c r="CT248" i="6"/>
  <c r="CT249" i="6"/>
  <c r="CT250" i="6"/>
  <c r="CT251" i="6"/>
  <c r="CT252" i="6"/>
  <c r="CT253" i="6"/>
  <c r="CT254" i="6"/>
  <c r="CT255" i="6"/>
  <c r="CT256" i="6"/>
  <c r="CT257" i="6"/>
  <c r="CT258" i="6"/>
  <c r="CT259" i="6"/>
  <c r="CT260" i="6"/>
  <c r="CT261" i="6"/>
  <c r="CT244" i="6"/>
  <c r="CT262" i="6"/>
  <c r="CT264" i="6"/>
  <c r="CT265" i="6"/>
  <c r="CT266" i="6"/>
  <c r="CT267" i="6"/>
  <c r="CT268" i="6"/>
  <c r="CT269" i="6"/>
  <c r="CT270" i="6"/>
  <c r="CT271" i="6"/>
  <c r="CT272" i="6"/>
  <c r="CT273" i="6"/>
  <c r="CT274" i="6"/>
  <c r="CT275" i="6"/>
  <c r="CT276" i="6"/>
  <c r="CT277" i="6"/>
  <c r="CT278" i="6"/>
  <c r="CT279" i="6"/>
  <c r="CT280" i="6"/>
  <c r="CT281" i="6"/>
  <c r="CT282" i="6"/>
  <c r="CT283" i="6"/>
  <c r="CT284" i="6"/>
  <c r="CT285" i="6"/>
  <c r="CT286" i="6"/>
  <c r="CT287" i="6"/>
  <c r="CT288" i="6"/>
  <c r="CT289" i="6"/>
  <c r="CT290" i="6"/>
  <c r="CT291" i="6"/>
  <c r="CT292" i="6"/>
  <c r="CT293" i="6"/>
  <c r="CT294" i="6"/>
  <c r="CT295" i="6"/>
  <c r="CT296" i="6"/>
  <c r="CT297" i="6"/>
  <c r="CT298" i="6"/>
  <c r="CT299" i="6"/>
  <c r="CT263" i="6"/>
  <c r="CT300" i="6"/>
  <c r="CT301" i="6"/>
  <c r="CT302" i="6"/>
  <c r="CT303" i="6"/>
  <c r="CT304" i="6"/>
  <c r="CT305" i="6"/>
  <c r="CT306" i="6"/>
  <c r="CT307" i="6"/>
  <c r="CT308" i="6"/>
  <c r="CT309" i="6"/>
  <c r="CT310" i="6"/>
  <c r="CT311" i="6"/>
  <c r="CT312" i="6"/>
  <c r="CT313" i="6"/>
  <c r="CT314" i="6"/>
  <c r="CT315" i="6"/>
  <c r="CT316" i="6"/>
  <c r="CT317" i="6"/>
  <c r="CT318" i="6"/>
  <c r="CT319" i="6"/>
  <c r="CT320" i="6"/>
  <c r="CT321" i="6"/>
  <c r="CT322" i="6"/>
  <c r="CT323" i="6"/>
  <c r="CT324" i="6"/>
  <c r="CT325" i="6"/>
  <c r="CT326" i="6"/>
  <c r="CT327" i="6"/>
  <c r="CT328" i="6"/>
  <c r="CT329" i="6"/>
  <c r="CT330" i="6"/>
  <c r="CT331" i="6"/>
  <c r="CT332" i="6"/>
  <c r="CT333" i="6"/>
  <c r="CT334" i="6"/>
  <c r="CT335" i="6"/>
  <c r="CT336" i="6"/>
  <c r="CT340" i="6"/>
  <c r="CT344" i="6"/>
  <c r="CT348" i="6"/>
  <c r="CT352" i="6"/>
  <c r="CT356" i="6"/>
  <c r="CT360" i="6"/>
  <c r="CT364" i="6"/>
  <c r="CT368" i="6"/>
  <c r="CT372" i="6"/>
  <c r="CT373" i="6"/>
  <c r="CT374" i="6"/>
  <c r="CT375" i="6"/>
  <c r="CT376" i="6"/>
  <c r="CT377" i="6"/>
  <c r="CT378" i="6"/>
  <c r="CT379" i="6"/>
  <c r="CT380" i="6"/>
  <c r="CT381" i="6"/>
  <c r="CT382" i="6"/>
  <c r="CT383" i="6"/>
  <c r="CT384" i="6"/>
  <c r="CT385" i="6"/>
  <c r="CT386" i="6"/>
  <c r="CT387" i="6"/>
  <c r="CT388" i="6"/>
  <c r="CT389" i="6"/>
  <c r="CT390" i="6"/>
  <c r="CT391" i="6"/>
  <c r="CT392" i="6"/>
  <c r="CT393" i="6"/>
  <c r="CT394" i="6"/>
  <c r="CT395" i="6"/>
  <c r="CT396" i="6"/>
  <c r="CT397" i="6"/>
  <c r="CT398" i="6"/>
  <c r="CT399" i="6"/>
  <c r="CT400" i="6"/>
  <c r="CT401" i="6"/>
  <c r="CT402" i="6"/>
  <c r="CT403" i="6"/>
  <c r="CT404" i="6"/>
  <c r="CT405" i="6"/>
  <c r="CT406" i="6"/>
  <c r="CT407" i="6"/>
  <c r="CT408" i="6"/>
  <c r="CT409" i="6"/>
  <c r="CT410" i="6"/>
  <c r="CT411" i="6"/>
  <c r="CT412" i="6"/>
  <c r="CT413" i="6"/>
  <c r="CT337" i="6"/>
  <c r="CT341" i="6"/>
  <c r="CT345" i="6"/>
  <c r="CT349" i="6"/>
  <c r="CT353" i="6"/>
  <c r="CT357" i="6"/>
  <c r="CT361" i="6"/>
  <c r="CT365" i="6"/>
  <c r="CT369" i="6"/>
  <c r="CT371" i="6"/>
  <c r="CT338" i="6"/>
  <c r="CT342" i="6"/>
  <c r="CT346" i="6"/>
  <c r="CT350" i="6"/>
  <c r="CT354" i="6"/>
  <c r="CT358" i="6"/>
  <c r="CT339" i="6"/>
  <c r="CT343" i="6"/>
  <c r="CT347" i="6"/>
  <c r="CT351" i="6"/>
  <c r="CT355" i="6"/>
  <c r="CT359" i="6"/>
  <c r="CT363" i="6"/>
  <c r="CT367" i="6"/>
  <c r="CT366" i="6"/>
  <c r="CT370" i="6"/>
  <c r="CT415" i="6"/>
  <c r="CT362" i="6"/>
  <c r="CT414" i="6"/>
  <c r="CT416" i="6"/>
  <c r="CT419" i="6"/>
  <c r="CT420" i="6"/>
  <c r="CT421" i="6"/>
  <c r="CT422" i="6"/>
  <c r="CT423" i="6"/>
  <c r="CT424" i="6"/>
  <c r="CT425" i="6"/>
  <c r="CT426" i="6"/>
  <c r="CT427" i="6"/>
  <c r="CT428" i="6"/>
  <c r="CT429" i="6"/>
  <c r="CT430" i="6"/>
  <c r="CT431" i="6"/>
  <c r="CT432" i="6"/>
  <c r="CT433" i="6"/>
  <c r="CT434" i="6"/>
  <c r="CT435" i="6"/>
  <c r="CT436" i="6"/>
  <c r="CT437" i="6"/>
  <c r="CT438" i="6"/>
  <c r="CT439" i="6"/>
  <c r="CT440" i="6"/>
  <c r="CT441" i="6"/>
  <c r="CT442" i="6"/>
  <c r="CT443" i="6"/>
  <c r="CT444" i="6"/>
  <c r="CT445" i="6"/>
  <c r="CT446" i="6"/>
  <c r="CT447" i="6"/>
  <c r="CT448" i="6"/>
  <c r="CT449" i="6"/>
  <c r="CT450" i="6"/>
  <c r="CT451" i="6"/>
  <c r="CT452" i="6"/>
  <c r="CT453" i="6"/>
  <c r="CT454" i="6"/>
  <c r="CT455" i="6"/>
  <c r="CT456" i="6"/>
  <c r="CT457" i="6"/>
  <c r="CT458" i="6"/>
  <c r="CT459" i="6"/>
  <c r="CT460" i="6"/>
  <c r="CT461" i="6"/>
  <c r="CT462" i="6"/>
  <c r="CT463" i="6"/>
  <c r="CT464" i="6"/>
  <c r="CT465" i="6"/>
  <c r="CT466" i="6"/>
  <c r="CT467" i="6"/>
  <c r="CT468" i="6"/>
  <c r="CT469" i="6"/>
  <c r="CT470" i="6"/>
  <c r="CT478" i="6"/>
  <c r="CT479" i="6"/>
  <c r="CT480" i="6"/>
  <c r="CT481" i="6"/>
  <c r="CT482" i="6"/>
  <c r="CT483" i="6"/>
  <c r="CT484" i="6"/>
  <c r="CT485" i="6"/>
  <c r="CT486" i="6"/>
  <c r="CT487" i="6"/>
  <c r="CT488" i="6"/>
  <c r="CT489" i="6"/>
  <c r="CT490" i="6"/>
  <c r="CT491" i="6"/>
  <c r="CT492" i="6"/>
  <c r="CT493" i="6"/>
  <c r="CT494" i="6"/>
  <c r="CT495" i="6"/>
  <c r="CT496" i="6"/>
  <c r="CT497" i="6"/>
  <c r="CT498" i="6"/>
  <c r="CT499" i="6"/>
  <c r="CT500" i="6"/>
  <c r="CT501" i="6"/>
  <c r="CT502" i="6"/>
  <c r="CT503" i="6"/>
  <c r="CT504" i="6"/>
  <c r="CT505" i="6"/>
  <c r="CT506" i="6"/>
  <c r="CT507" i="6"/>
  <c r="CT508" i="6"/>
  <c r="CT509" i="6"/>
  <c r="CT510" i="6"/>
  <c r="CT511" i="6"/>
  <c r="CT512" i="6"/>
  <c r="CT513" i="6"/>
  <c r="CT514" i="6"/>
  <c r="CT515" i="6"/>
  <c r="CT516" i="6"/>
  <c r="CT517" i="6"/>
  <c r="CT418" i="6"/>
  <c r="CT472" i="6"/>
  <c r="CT476" i="6"/>
  <c r="CT417" i="6"/>
  <c r="CT471" i="6"/>
  <c r="CT475" i="6"/>
  <c r="CT474" i="6"/>
  <c r="DB62" i="6"/>
  <c r="DB61" i="6"/>
  <c r="DB64" i="6"/>
  <c r="DB63" i="6"/>
  <c r="DB65" i="6"/>
  <c r="DB68" i="6"/>
  <c r="DB71" i="6"/>
  <c r="DB70" i="6"/>
  <c r="DB66" i="6"/>
  <c r="DB67" i="6"/>
  <c r="DB74" i="6"/>
  <c r="DB73" i="6"/>
  <c r="DB77" i="6"/>
  <c r="DB76" i="6"/>
  <c r="DB69" i="6"/>
  <c r="DB72" i="6"/>
  <c r="DB75" i="6"/>
  <c r="DB79" i="6"/>
  <c r="DB78" i="6"/>
  <c r="DB83" i="6"/>
  <c r="DB87" i="6"/>
  <c r="DB81" i="6"/>
  <c r="DB85" i="6"/>
  <c r="DB80" i="6"/>
  <c r="DB84" i="6"/>
  <c r="DB88" i="6"/>
  <c r="DB92" i="6"/>
  <c r="DB82" i="6"/>
  <c r="DB86" i="6"/>
  <c r="DB91" i="6"/>
  <c r="DB95" i="6"/>
  <c r="DB90" i="6"/>
  <c r="DB94" i="6"/>
  <c r="DB99" i="6"/>
  <c r="DB89" i="6"/>
  <c r="DB93" i="6"/>
  <c r="DB98" i="6"/>
  <c r="DB102" i="6"/>
  <c r="DB97" i="6"/>
  <c r="DB101" i="6"/>
  <c r="DB96" i="6"/>
  <c r="DB100" i="6"/>
  <c r="DB107" i="6"/>
  <c r="DB106" i="6"/>
  <c r="DB105" i="6"/>
  <c r="DB109" i="6"/>
  <c r="DB103" i="6"/>
  <c r="DB110" i="6"/>
  <c r="DB113" i="6"/>
  <c r="DB117" i="6"/>
  <c r="DB112" i="6"/>
  <c r="DB116" i="6"/>
  <c r="DB104" i="6"/>
  <c r="DB108" i="6"/>
  <c r="DB111" i="6"/>
  <c r="DB115" i="6"/>
  <c r="DB114" i="6"/>
  <c r="DB120" i="6"/>
  <c r="DB124" i="6"/>
  <c r="DB119" i="6"/>
  <c r="DB123" i="6"/>
  <c r="DB118" i="6"/>
  <c r="DB122" i="6"/>
  <c r="DB126" i="6"/>
  <c r="DB130" i="6"/>
  <c r="DB134" i="6"/>
  <c r="DB129" i="6"/>
  <c r="DB133" i="6"/>
  <c r="DB128" i="6"/>
  <c r="DB132" i="6"/>
  <c r="DB121" i="6"/>
  <c r="DB125" i="6"/>
  <c r="DB127" i="6"/>
  <c r="DB131" i="6"/>
  <c r="DB135" i="6"/>
  <c r="DB137" i="6"/>
  <c r="DB141" i="6"/>
  <c r="DB145" i="6"/>
  <c r="DB149" i="6"/>
  <c r="DB153" i="6"/>
  <c r="DB136" i="6"/>
  <c r="DB140" i="6"/>
  <c r="DB144" i="6"/>
  <c r="DB148" i="6"/>
  <c r="DB139" i="6"/>
  <c r="DB143" i="6"/>
  <c r="DB147" i="6"/>
  <c r="DB151" i="6"/>
  <c r="DB138" i="6"/>
  <c r="DB142" i="6"/>
  <c r="DB146" i="6"/>
  <c r="DB150" i="6"/>
  <c r="DB156" i="6"/>
  <c r="DB160" i="6"/>
  <c r="DB164" i="6"/>
  <c r="DB168" i="6"/>
  <c r="DB152" i="6"/>
  <c r="DB155" i="6"/>
  <c r="DB159" i="6"/>
  <c r="DB163" i="6"/>
  <c r="DB167" i="6"/>
  <c r="DB154" i="6"/>
  <c r="DB158" i="6"/>
  <c r="DB162" i="6"/>
  <c r="DB166" i="6"/>
  <c r="DB157" i="6"/>
  <c r="DB161" i="6"/>
  <c r="DB165" i="6"/>
  <c r="DB169" i="6"/>
  <c r="DB171" i="6"/>
  <c r="DB173" i="6"/>
  <c r="DB177" i="6"/>
  <c r="DB181" i="6"/>
  <c r="DB185" i="6"/>
  <c r="DB170" i="6"/>
  <c r="DB172" i="6"/>
  <c r="DB176" i="6"/>
  <c r="DB180" i="6"/>
  <c r="DB184" i="6"/>
  <c r="DB175" i="6"/>
  <c r="DB179" i="6"/>
  <c r="DB183" i="6"/>
  <c r="DB187" i="6"/>
  <c r="DB174" i="6"/>
  <c r="DB178" i="6"/>
  <c r="DB182" i="6"/>
  <c r="DB186" i="6"/>
  <c r="DB191" i="6"/>
  <c r="DB195" i="6"/>
  <c r="DB199" i="6"/>
  <c r="DB203" i="6"/>
  <c r="DB188" i="6"/>
  <c r="DB190" i="6"/>
  <c r="DB194" i="6"/>
  <c r="DB198" i="6"/>
  <c r="DB202" i="6"/>
  <c r="DB206" i="6"/>
  <c r="DB189" i="6"/>
  <c r="DB193" i="6"/>
  <c r="DB197" i="6"/>
  <c r="DB201" i="6"/>
  <c r="DB205" i="6"/>
  <c r="DB192" i="6"/>
  <c r="DB196" i="6"/>
  <c r="DB200" i="6"/>
  <c r="DB204" i="6"/>
  <c r="DB207" i="6"/>
  <c r="DB208" i="6"/>
  <c r="DB209" i="6"/>
  <c r="DB210" i="6"/>
  <c r="DB211" i="6"/>
  <c r="DB212" i="6"/>
  <c r="DB213" i="6"/>
  <c r="DB214" i="6"/>
  <c r="DB215" i="6"/>
  <c r="DB216" i="6"/>
  <c r="DB217" i="6"/>
  <c r="DB218" i="6"/>
  <c r="DB219" i="6"/>
  <c r="DB220" i="6"/>
  <c r="DB221" i="6"/>
  <c r="DB222" i="6"/>
  <c r="DB223" i="6"/>
  <c r="DB224" i="6"/>
  <c r="DB225" i="6"/>
  <c r="DB226" i="6"/>
  <c r="DB227" i="6"/>
  <c r="DB228" i="6"/>
  <c r="DB229" i="6"/>
  <c r="DB230" i="6"/>
  <c r="DB231" i="6"/>
  <c r="DB232" i="6"/>
  <c r="DB233" i="6"/>
  <c r="DB234" i="6"/>
  <c r="DB235" i="6"/>
  <c r="DB236" i="6"/>
  <c r="DB237" i="6"/>
  <c r="DB238" i="6"/>
  <c r="DB239" i="6"/>
  <c r="DB240" i="6"/>
  <c r="DB241" i="6"/>
  <c r="DB242" i="6"/>
  <c r="DB243" i="6"/>
  <c r="DB244" i="6"/>
  <c r="DB245" i="6"/>
  <c r="DB246" i="6"/>
  <c r="DB247" i="6"/>
  <c r="DB248" i="6"/>
  <c r="DB249" i="6"/>
  <c r="DB250" i="6"/>
  <c r="DB251" i="6"/>
  <c r="DB252" i="6"/>
  <c r="DB253" i="6"/>
  <c r="DB254" i="6"/>
  <c r="DB255" i="6"/>
  <c r="DB256" i="6"/>
  <c r="DB257" i="6"/>
  <c r="DB258" i="6"/>
  <c r="DB259" i="6"/>
  <c r="DB260" i="6"/>
  <c r="DB261" i="6"/>
  <c r="DB262" i="6"/>
  <c r="DB264" i="6"/>
  <c r="DB265" i="6"/>
  <c r="DB266" i="6"/>
  <c r="DB267" i="6"/>
  <c r="DB268" i="6"/>
  <c r="DB269" i="6"/>
  <c r="DB270" i="6"/>
  <c r="DB271" i="6"/>
  <c r="DB272" i="6"/>
  <c r="DB273" i="6"/>
  <c r="DB274" i="6"/>
  <c r="DB275" i="6"/>
  <c r="DB276" i="6"/>
  <c r="DB277" i="6"/>
  <c r="DB278" i="6"/>
  <c r="DB279" i="6"/>
  <c r="DB280" i="6"/>
  <c r="DB281" i="6"/>
  <c r="DB282" i="6"/>
  <c r="DB283" i="6"/>
  <c r="DB284" i="6"/>
  <c r="DB285" i="6"/>
  <c r="DB286" i="6"/>
  <c r="DB287" i="6"/>
  <c r="DB288" i="6"/>
  <c r="DB289" i="6"/>
  <c r="DB290" i="6"/>
  <c r="DB291" i="6"/>
  <c r="DB292" i="6"/>
  <c r="DB293" i="6"/>
  <c r="DB294" i="6"/>
  <c r="DB295" i="6"/>
  <c r="DB296" i="6"/>
  <c r="DB297" i="6"/>
  <c r="DB298" i="6"/>
  <c r="DB299" i="6"/>
  <c r="DB263" i="6"/>
  <c r="DB300" i="6"/>
  <c r="DB301" i="6"/>
  <c r="DB302" i="6"/>
  <c r="DB303" i="6"/>
  <c r="DB304" i="6"/>
  <c r="DB305" i="6"/>
  <c r="DB306" i="6"/>
  <c r="DB307" i="6"/>
  <c r="DB308" i="6"/>
  <c r="DB309" i="6"/>
  <c r="DB310" i="6"/>
  <c r="DB311" i="6"/>
  <c r="DB312" i="6"/>
  <c r="DB313" i="6"/>
  <c r="DB314" i="6"/>
  <c r="DB315" i="6"/>
  <c r="DB316" i="6"/>
  <c r="DB317" i="6"/>
  <c r="DB318" i="6"/>
  <c r="DB319" i="6"/>
  <c r="DB320" i="6"/>
  <c r="DB321" i="6"/>
  <c r="DB322" i="6"/>
  <c r="DB323" i="6"/>
  <c r="DB324" i="6"/>
  <c r="DB325" i="6"/>
  <c r="DB326" i="6"/>
  <c r="DB327" i="6"/>
  <c r="DB328" i="6"/>
  <c r="DB329" i="6"/>
  <c r="DB330" i="6"/>
  <c r="DB331" i="6"/>
  <c r="DB332" i="6"/>
  <c r="DB333" i="6"/>
  <c r="DB334" i="6"/>
  <c r="DB335" i="6"/>
  <c r="DB371" i="6"/>
  <c r="DB336" i="6"/>
  <c r="DB340" i="6"/>
  <c r="DB344" i="6"/>
  <c r="DB348" i="6"/>
  <c r="DB352" i="6"/>
  <c r="DB356" i="6"/>
  <c r="DB360" i="6"/>
  <c r="DB364" i="6"/>
  <c r="DB368" i="6"/>
  <c r="DB372" i="6"/>
  <c r="DB373" i="6"/>
  <c r="DB374" i="6"/>
  <c r="DB375" i="6"/>
  <c r="DB376" i="6"/>
  <c r="DB377" i="6"/>
  <c r="DB378" i="6"/>
  <c r="DB379" i="6"/>
  <c r="DB380" i="6"/>
  <c r="DB381" i="6"/>
  <c r="DB382" i="6"/>
  <c r="DB383" i="6"/>
  <c r="DB384" i="6"/>
  <c r="DB385" i="6"/>
  <c r="DB386" i="6"/>
  <c r="DB387" i="6"/>
  <c r="DB388" i="6"/>
  <c r="DB389" i="6"/>
  <c r="DB390" i="6"/>
  <c r="DB391" i="6"/>
  <c r="DB392" i="6"/>
  <c r="DB393" i="6"/>
  <c r="DB394" i="6"/>
  <c r="DB395" i="6"/>
  <c r="DB396" i="6"/>
  <c r="DB397" i="6"/>
  <c r="DB398" i="6"/>
  <c r="DB399" i="6"/>
  <c r="DB400" i="6"/>
  <c r="DB401" i="6"/>
  <c r="DB402" i="6"/>
  <c r="DB403" i="6"/>
  <c r="DB404" i="6"/>
  <c r="DB405" i="6"/>
  <c r="DB406" i="6"/>
  <c r="DB407" i="6"/>
  <c r="DB408" i="6"/>
  <c r="DB409" i="6"/>
  <c r="DB410" i="6"/>
  <c r="DB411" i="6"/>
  <c r="DB412" i="6"/>
  <c r="DB413" i="6"/>
  <c r="DB337" i="6"/>
  <c r="DB341" i="6"/>
  <c r="DB345" i="6"/>
  <c r="DB349" i="6"/>
  <c r="DB353" i="6"/>
  <c r="DB357" i="6"/>
  <c r="DB361" i="6"/>
  <c r="DB365" i="6"/>
  <c r="DB369" i="6"/>
  <c r="DB339" i="6"/>
  <c r="DB343" i="6"/>
  <c r="DB347" i="6"/>
  <c r="DB351" i="6"/>
  <c r="DB355" i="6"/>
  <c r="DB359" i="6"/>
  <c r="DB363" i="6"/>
  <c r="DB367" i="6"/>
  <c r="DB350" i="6"/>
  <c r="DB415" i="6"/>
  <c r="DB354" i="6"/>
  <c r="DB366" i="6"/>
  <c r="DB358" i="6"/>
  <c r="DB418" i="6"/>
  <c r="DB414" i="6"/>
  <c r="DB416" i="6"/>
  <c r="DB417" i="6"/>
  <c r="DB342" i="6"/>
  <c r="DB419" i="6"/>
  <c r="DB420" i="6"/>
  <c r="DB421" i="6"/>
  <c r="DB422" i="6"/>
  <c r="DB423" i="6"/>
  <c r="DB424" i="6"/>
  <c r="DB425" i="6"/>
  <c r="DB426" i="6"/>
  <c r="DB427" i="6"/>
  <c r="DB428" i="6"/>
  <c r="DB429" i="6"/>
  <c r="DB430" i="6"/>
  <c r="DB431" i="6"/>
  <c r="DB432" i="6"/>
  <c r="DB433" i="6"/>
  <c r="DB434" i="6"/>
  <c r="DB435" i="6"/>
  <c r="DB436" i="6"/>
  <c r="DB437" i="6"/>
  <c r="DB438" i="6"/>
  <c r="DB439" i="6"/>
  <c r="DB440" i="6"/>
  <c r="DB441" i="6"/>
  <c r="DB442" i="6"/>
  <c r="DB443" i="6"/>
  <c r="DB444" i="6"/>
  <c r="DB445" i="6"/>
  <c r="DB446" i="6"/>
  <c r="DB447" i="6"/>
  <c r="DB448" i="6"/>
  <c r="DB449" i="6"/>
  <c r="DB450" i="6"/>
  <c r="DB451" i="6"/>
  <c r="DB452" i="6"/>
  <c r="DB453" i="6"/>
  <c r="DB454" i="6"/>
  <c r="DB455" i="6"/>
  <c r="DB456" i="6"/>
  <c r="DB457" i="6"/>
  <c r="DB458" i="6"/>
  <c r="DB459" i="6"/>
  <c r="DB460" i="6"/>
  <c r="DB461" i="6"/>
  <c r="DB462" i="6"/>
  <c r="DB463" i="6"/>
  <c r="DB464" i="6"/>
  <c r="DB465" i="6"/>
  <c r="DB466" i="6"/>
  <c r="DB467" i="6"/>
  <c r="DB468" i="6"/>
  <c r="DB469" i="6"/>
  <c r="DB346" i="6"/>
  <c r="DB362" i="6"/>
  <c r="DB472" i="6"/>
  <c r="DB476" i="6"/>
  <c r="DB478" i="6"/>
  <c r="DB479" i="6"/>
  <c r="DB480" i="6"/>
  <c r="DB481" i="6"/>
  <c r="DB482" i="6"/>
  <c r="DB483" i="6"/>
  <c r="DB484" i="6"/>
  <c r="DB485" i="6"/>
  <c r="DB486" i="6"/>
  <c r="DB487" i="6"/>
  <c r="DB488" i="6"/>
  <c r="DB489" i="6"/>
  <c r="DB490" i="6"/>
  <c r="DB491" i="6"/>
  <c r="DB492" i="6"/>
  <c r="DB493" i="6"/>
  <c r="DB494" i="6"/>
  <c r="DB495" i="6"/>
  <c r="DB496" i="6"/>
  <c r="DB497" i="6"/>
  <c r="DB498" i="6"/>
  <c r="DB499" i="6"/>
  <c r="DB500" i="6"/>
  <c r="DB501" i="6"/>
  <c r="DB502" i="6"/>
  <c r="DB503" i="6"/>
  <c r="DB504" i="6"/>
  <c r="DB505" i="6"/>
  <c r="DB506" i="6"/>
  <c r="DB507" i="6"/>
  <c r="DB508" i="6"/>
  <c r="DB509" i="6"/>
  <c r="DB510" i="6"/>
  <c r="DB511" i="6"/>
  <c r="DB512" i="6"/>
  <c r="DB513" i="6"/>
  <c r="DB514" i="6"/>
  <c r="DB515" i="6"/>
  <c r="DB516" i="6"/>
  <c r="DB517" i="6"/>
  <c r="DB370" i="6"/>
  <c r="DB470" i="6"/>
  <c r="DB474" i="6"/>
  <c r="DB338" i="6"/>
  <c r="DB473" i="6"/>
  <c r="DB477" i="6"/>
  <c r="ES63" i="6"/>
  <c r="ES62" i="6"/>
  <c r="ES61" i="6"/>
  <c r="ES65" i="6"/>
  <c r="ES64" i="6"/>
  <c r="ES68" i="6"/>
  <c r="ES66" i="6"/>
  <c r="ES67" i="6"/>
  <c r="ES70" i="6"/>
  <c r="ES75" i="6"/>
  <c r="ES69" i="6"/>
  <c r="ES74" i="6"/>
  <c r="ES78" i="6"/>
  <c r="ES71" i="6"/>
  <c r="ES73" i="6"/>
  <c r="ES77" i="6"/>
  <c r="ES76" i="6"/>
  <c r="ES72" i="6"/>
  <c r="ES80" i="6"/>
  <c r="ES84" i="6"/>
  <c r="ES82" i="6"/>
  <c r="ES79" i="6"/>
  <c r="ES81" i="6"/>
  <c r="ES83" i="6"/>
  <c r="ES411" i="6"/>
  <c r="ES412" i="6"/>
  <c r="ES413" i="6"/>
  <c r="ES414" i="6"/>
  <c r="ES415" i="6"/>
  <c r="ES416" i="6"/>
  <c r="ES418" i="6"/>
  <c r="ES417" i="6"/>
  <c r="ES466" i="6"/>
  <c r="ES472" i="6"/>
  <c r="ES476" i="6"/>
  <c r="ES419" i="6"/>
  <c r="ES423" i="6"/>
  <c r="ES427" i="6"/>
  <c r="ES431" i="6"/>
  <c r="ES435" i="6"/>
  <c r="ES439" i="6"/>
  <c r="ES422" i="6"/>
  <c r="ES426" i="6"/>
  <c r="ES430" i="6"/>
  <c r="ES434" i="6"/>
  <c r="ES438" i="6"/>
  <c r="ES470" i="6"/>
  <c r="ES474" i="6"/>
  <c r="ES421" i="6"/>
  <c r="ES425" i="6"/>
  <c r="ES429" i="6"/>
  <c r="ES433" i="6"/>
  <c r="ES437" i="6"/>
  <c r="ES441" i="6"/>
  <c r="ES442" i="6"/>
  <c r="ES443" i="6"/>
  <c r="ES444" i="6"/>
  <c r="ES445" i="6"/>
  <c r="ES446" i="6"/>
  <c r="ES447" i="6"/>
  <c r="ES448" i="6"/>
  <c r="ES449" i="6"/>
  <c r="ES450" i="6"/>
  <c r="ES451" i="6"/>
  <c r="ES452" i="6"/>
  <c r="ES453" i="6"/>
  <c r="ES454" i="6"/>
  <c r="ES455" i="6"/>
  <c r="ES456" i="6"/>
  <c r="ES457" i="6"/>
  <c r="ES458" i="6"/>
  <c r="ES459" i="6"/>
  <c r="ES460" i="6"/>
  <c r="ES461" i="6"/>
  <c r="ES462" i="6"/>
  <c r="ES463" i="6"/>
  <c r="ES464" i="6"/>
  <c r="ES465" i="6"/>
  <c r="ES469" i="6"/>
  <c r="ES473" i="6"/>
  <c r="ES477" i="6"/>
  <c r="FA63" i="6"/>
  <c r="FA62" i="6"/>
  <c r="FA61" i="6"/>
  <c r="FA65" i="6"/>
  <c r="FA64" i="6"/>
  <c r="FA66" i="6"/>
  <c r="FA67" i="6"/>
  <c r="FA71" i="6"/>
  <c r="FA75" i="6"/>
  <c r="FA74" i="6"/>
  <c r="FA78" i="6"/>
  <c r="FA70" i="6"/>
  <c r="FA73" i="6"/>
  <c r="FA77" i="6"/>
  <c r="FA69" i="6"/>
  <c r="FA72" i="6"/>
  <c r="FA76" i="6"/>
  <c r="FA68" i="6"/>
  <c r="FA80" i="6"/>
  <c r="FA84" i="6"/>
  <c r="FA79" i="6"/>
  <c r="FA82" i="6"/>
  <c r="FA81" i="6"/>
  <c r="FA83" i="6"/>
  <c r="FA411" i="6"/>
  <c r="FA412" i="6"/>
  <c r="FA413" i="6"/>
  <c r="FA414" i="6"/>
  <c r="FA415" i="6"/>
  <c r="FA416" i="6"/>
  <c r="FA418" i="6"/>
  <c r="FA421" i="6"/>
  <c r="FA425" i="6"/>
  <c r="FA429" i="6"/>
  <c r="FA433" i="6"/>
  <c r="FA437" i="6"/>
  <c r="FA441" i="6"/>
  <c r="FA468" i="6"/>
  <c r="FA471" i="6"/>
  <c r="FA475" i="6"/>
  <c r="FA417" i="6"/>
  <c r="FA420" i="6"/>
  <c r="FA465" i="6"/>
  <c r="FA470" i="6"/>
  <c r="FA474" i="6"/>
  <c r="FA419" i="6"/>
  <c r="FA423" i="6"/>
  <c r="FA427" i="6"/>
  <c r="FA431" i="6"/>
  <c r="FA435" i="6"/>
  <c r="FA439" i="6"/>
  <c r="FA469" i="6"/>
  <c r="FA466" i="6"/>
  <c r="FA473" i="6"/>
  <c r="FA477" i="6"/>
  <c r="FA422" i="6"/>
  <c r="FA426" i="6"/>
  <c r="FA430" i="6"/>
  <c r="FA434" i="6"/>
  <c r="FA438" i="6"/>
  <c r="FI560" i="6"/>
  <c r="FI63" i="6"/>
  <c r="FI62" i="6"/>
  <c r="FI61" i="6"/>
  <c r="FI65" i="6"/>
  <c r="FI64" i="6"/>
  <c r="FI66" i="6"/>
  <c r="FI67" i="6"/>
  <c r="FI70" i="6"/>
  <c r="FI75" i="6"/>
  <c r="FI68" i="6"/>
  <c r="FI69" i="6"/>
  <c r="FI74" i="6"/>
  <c r="FI78" i="6"/>
  <c r="FI73" i="6"/>
  <c r="FI77" i="6"/>
  <c r="FI71" i="6"/>
  <c r="FI72" i="6"/>
  <c r="FI76" i="6"/>
  <c r="FI80" i="6"/>
  <c r="FI84" i="6"/>
  <c r="FI79" i="6"/>
  <c r="FI82" i="6"/>
  <c r="FI81" i="6"/>
  <c r="FI83" i="6"/>
  <c r="FI411" i="6"/>
  <c r="FI412" i="6"/>
  <c r="FI413" i="6"/>
  <c r="FI414" i="6"/>
  <c r="FI415" i="6"/>
  <c r="FI416" i="6"/>
  <c r="FI417" i="6"/>
  <c r="FI465" i="6"/>
  <c r="FI471" i="6"/>
  <c r="FI475" i="6"/>
  <c r="FI422" i="6"/>
  <c r="FI426" i="6"/>
  <c r="FI430" i="6"/>
  <c r="FI434" i="6"/>
  <c r="FI438" i="6"/>
  <c r="FI421" i="6"/>
  <c r="FI425" i="6"/>
  <c r="FI429" i="6"/>
  <c r="FI433" i="6"/>
  <c r="FI437" i="6"/>
  <c r="FI441" i="6"/>
  <c r="FI418" i="6"/>
  <c r="FI467" i="6"/>
  <c r="FI473" i="6"/>
  <c r="FI477" i="6"/>
  <c r="FI420" i="6"/>
  <c r="FI424" i="6"/>
  <c r="FI428" i="6"/>
  <c r="FI432" i="6"/>
  <c r="FI436" i="6"/>
  <c r="FI440" i="6"/>
  <c r="FI442" i="6"/>
  <c r="FI443" i="6"/>
  <c r="FI444" i="6"/>
  <c r="FI445" i="6"/>
  <c r="FI446" i="6"/>
  <c r="FI447" i="6"/>
  <c r="FI448" i="6"/>
  <c r="FI449" i="6"/>
  <c r="FI450" i="6"/>
  <c r="FI451" i="6"/>
  <c r="FI452" i="6"/>
  <c r="FI453" i="6"/>
  <c r="FI454" i="6"/>
  <c r="FI455" i="6"/>
  <c r="FI456" i="6"/>
  <c r="FI457" i="6"/>
  <c r="FI458" i="6"/>
  <c r="FI459" i="6"/>
  <c r="FI460" i="6"/>
  <c r="FI461" i="6"/>
  <c r="FI462" i="6"/>
  <c r="FI463" i="6"/>
  <c r="FI464" i="6"/>
  <c r="FI468" i="6"/>
  <c r="FI472" i="6"/>
  <c r="FI476" i="6"/>
  <c r="GQ61" i="6"/>
  <c r="GQ84" i="6"/>
  <c r="GQ83" i="6"/>
  <c r="GQ100" i="6"/>
  <c r="GQ99" i="6"/>
  <c r="GQ102" i="6"/>
  <c r="GQ101" i="6"/>
  <c r="GQ104" i="6"/>
  <c r="GQ108" i="6"/>
  <c r="GQ103" i="6"/>
  <c r="GQ107" i="6"/>
  <c r="GQ106" i="6"/>
  <c r="GQ110" i="6"/>
  <c r="GQ114" i="6"/>
  <c r="GQ113" i="6"/>
  <c r="GQ105" i="6"/>
  <c r="GQ109" i="6"/>
  <c r="GQ112" i="6"/>
  <c r="GQ116" i="6"/>
  <c r="GQ111" i="6"/>
  <c r="GQ115" i="6"/>
  <c r="GQ121" i="6"/>
  <c r="GQ125" i="6"/>
  <c r="GQ120" i="6"/>
  <c r="GQ124" i="6"/>
  <c r="GQ119" i="6"/>
  <c r="GQ123" i="6"/>
  <c r="GQ117" i="6"/>
  <c r="GQ118" i="6"/>
  <c r="GQ127" i="6"/>
  <c r="GQ131" i="6"/>
  <c r="GQ135" i="6"/>
  <c r="GQ122" i="6"/>
  <c r="GQ126" i="6"/>
  <c r="GQ130" i="6"/>
  <c r="GQ129" i="6"/>
  <c r="GQ133" i="6"/>
  <c r="GQ128" i="6"/>
  <c r="GQ132" i="6"/>
  <c r="GQ138" i="6"/>
  <c r="GQ142" i="6"/>
  <c r="GQ146" i="6"/>
  <c r="GQ150" i="6"/>
  <c r="GQ137" i="6"/>
  <c r="GQ141" i="6"/>
  <c r="GQ145" i="6"/>
  <c r="GQ134" i="6"/>
  <c r="GQ136" i="6"/>
  <c r="GQ140" i="6"/>
  <c r="GQ144" i="6"/>
  <c r="GQ148" i="6"/>
  <c r="GQ152" i="6"/>
  <c r="GQ139" i="6"/>
  <c r="GQ143" i="6"/>
  <c r="GQ147" i="6"/>
  <c r="GQ151" i="6"/>
  <c r="GQ157" i="6"/>
  <c r="GQ161" i="6"/>
  <c r="GQ165" i="6"/>
  <c r="GQ153" i="6"/>
  <c r="GQ156" i="6"/>
  <c r="GQ160" i="6"/>
  <c r="GQ164" i="6"/>
  <c r="GQ168" i="6"/>
  <c r="GQ155" i="6"/>
  <c r="GQ159" i="6"/>
  <c r="GQ163" i="6"/>
  <c r="GQ167" i="6"/>
  <c r="GQ149" i="6"/>
  <c r="GQ154" i="6"/>
  <c r="GQ158" i="6"/>
  <c r="GQ162" i="6"/>
  <c r="GQ166" i="6"/>
  <c r="GQ170" i="6"/>
  <c r="GQ174" i="6"/>
  <c r="GQ178" i="6"/>
  <c r="GQ182" i="6"/>
  <c r="GQ186" i="6"/>
  <c r="GQ173" i="6"/>
  <c r="GQ177" i="6"/>
  <c r="GQ181" i="6"/>
  <c r="GQ185" i="6"/>
  <c r="GQ172" i="6"/>
  <c r="GQ176" i="6"/>
  <c r="GQ180" i="6"/>
  <c r="GQ184" i="6"/>
  <c r="GQ171" i="6"/>
  <c r="GQ175" i="6"/>
  <c r="GQ179" i="6"/>
  <c r="GQ183" i="6"/>
  <c r="GQ187" i="6"/>
  <c r="GQ169" i="6"/>
  <c r="GQ188" i="6"/>
  <c r="GQ192" i="6"/>
  <c r="GQ196" i="6"/>
  <c r="GQ200" i="6"/>
  <c r="GQ204" i="6"/>
  <c r="GQ191" i="6"/>
  <c r="GQ195" i="6"/>
  <c r="GQ199" i="6"/>
  <c r="GQ203" i="6"/>
  <c r="GQ190" i="6"/>
  <c r="GQ194" i="6"/>
  <c r="GQ198" i="6"/>
  <c r="GQ202" i="6"/>
  <c r="GQ189" i="6"/>
  <c r="GQ193" i="6"/>
  <c r="GQ197" i="6"/>
  <c r="GQ201" i="6"/>
  <c r="GQ205" i="6"/>
  <c r="GQ207" i="6"/>
  <c r="GQ208" i="6"/>
  <c r="GQ209" i="6"/>
  <c r="GQ210" i="6"/>
  <c r="GQ211" i="6"/>
  <c r="GQ212" i="6"/>
  <c r="GQ213" i="6"/>
  <c r="GQ214" i="6"/>
  <c r="GQ215" i="6"/>
  <c r="GQ216" i="6"/>
  <c r="GQ217" i="6"/>
  <c r="GQ218" i="6"/>
  <c r="GQ219" i="6"/>
  <c r="GQ220" i="6"/>
  <c r="GQ221" i="6"/>
  <c r="GQ222" i="6"/>
  <c r="GQ206" i="6"/>
  <c r="GQ224" i="6"/>
  <c r="GQ225" i="6"/>
  <c r="GQ226" i="6"/>
  <c r="GQ227" i="6"/>
  <c r="GQ228" i="6"/>
  <c r="GQ229" i="6"/>
  <c r="GQ230" i="6"/>
  <c r="GQ231" i="6"/>
  <c r="GQ232" i="6"/>
  <c r="GQ233" i="6"/>
  <c r="GQ234" i="6"/>
  <c r="GQ235" i="6"/>
  <c r="GQ236" i="6"/>
  <c r="GQ237" i="6"/>
  <c r="GQ238" i="6"/>
  <c r="GQ239" i="6"/>
  <c r="GQ240" i="6"/>
  <c r="GQ241" i="6"/>
  <c r="GQ223" i="6"/>
  <c r="GQ244" i="6"/>
  <c r="GQ245" i="6"/>
  <c r="GQ246" i="6"/>
  <c r="GQ247" i="6"/>
  <c r="GQ248" i="6"/>
  <c r="GQ249" i="6"/>
  <c r="GQ250" i="6"/>
  <c r="GQ251" i="6"/>
  <c r="GQ252" i="6"/>
  <c r="GQ253" i="6"/>
  <c r="GQ254" i="6"/>
  <c r="GQ255" i="6"/>
  <c r="GQ256" i="6"/>
  <c r="GQ257" i="6"/>
  <c r="GQ258" i="6"/>
  <c r="GQ259" i="6"/>
  <c r="GQ260" i="6"/>
  <c r="GQ243" i="6"/>
  <c r="GQ242" i="6"/>
  <c r="GQ261" i="6"/>
  <c r="GQ263" i="6"/>
  <c r="GQ262" i="6"/>
  <c r="GQ264" i="6"/>
  <c r="GQ265" i="6"/>
  <c r="GQ266" i="6"/>
  <c r="GQ267" i="6"/>
  <c r="GQ268" i="6"/>
  <c r="GQ269" i="6"/>
  <c r="GQ270" i="6"/>
  <c r="GQ271" i="6"/>
  <c r="GQ272" i="6"/>
  <c r="GQ273" i="6"/>
  <c r="GQ274" i="6"/>
  <c r="GQ275" i="6"/>
  <c r="GQ276" i="6"/>
  <c r="GQ277" i="6"/>
  <c r="GQ278" i="6"/>
  <c r="GQ279" i="6"/>
  <c r="GQ280" i="6"/>
  <c r="GQ281" i="6"/>
  <c r="GQ282" i="6"/>
  <c r="GQ283" i="6"/>
  <c r="GQ284" i="6"/>
  <c r="GQ285" i="6"/>
  <c r="GQ286" i="6"/>
  <c r="GQ287" i="6"/>
  <c r="GQ288" i="6"/>
  <c r="GQ289" i="6"/>
  <c r="GQ290" i="6"/>
  <c r="GQ291" i="6"/>
  <c r="GQ300" i="6"/>
  <c r="GQ301" i="6"/>
  <c r="GQ302" i="6"/>
  <c r="GQ303" i="6"/>
  <c r="GQ304" i="6"/>
  <c r="GQ305" i="6"/>
  <c r="GQ306" i="6"/>
  <c r="GQ307" i="6"/>
  <c r="GQ308" i="6"/>
  <c r="GQ309" i="6"/>
  <c r="GQ310" i="6"/>
  <c r="GQ311" i="6"/>
  <c r="GQ312" i="6"/>
  <c r="GQ313" i="6"/>
  <c r="GQ314" i="6"/>
  <c r="GQ315" i="6"/>
  <c r="GQ316" i="6"/>
  <c r="GQ317" i="6"/>
  <c r="GQ318" i="6"/>
  <c r="GQ319" i="6"/>
  <c r="GQ320" i="6"/>
  <c r="GQ321" i="6"/>
  <c r="GQ322" i="6"/>
  <c r="GQ323" i="6"/>
  <c r="GQ324" i="6"/>
  <c r="GQ325" i="6"/>
  <c r="GQ326" i="6"/>
  <c r="GQ327" i="6"/>
  <c r="GQ328" i="6"/>
  <c r="GQ329" i="6"/>
  <c r="GQ330" i="6"/>
  <c r="GQ331" i="6"/>
  <c r="GQ332" i="6"/>
  <c r="GQ333" i="6"/>
  <c r="GQ334" i="6"/>
  <c r="GQ293" i="6"/>
  <c r="GQ295" i="6"/>
  <c r="GQ297" i="6"/>
  <c r="GQ292" i="6"/>
  <c r="GQ294" i="6"/>
  <c r="GQ296" i="6"/>
  <c r="GQ298" i="6"/>
  <c r="GQ299" i="6"/>
  <c r="GQ335" i="6"/>
  <c r="GQ336" i="6"/>
  <c r="GQ337" i="6"/>
  <c r="GQ338" i="6"/>
  <c r="GQ339" i="6"/>
  <c r="GQ340" i="6"/>
  <c r="GQ341" i="6"/>
  <c r="GQ342" i="6"/>
  <c r="GQ343" i="6"/>
  <c r="GQ344" i="6"/>
  <c r="GQ345" i="6"/>
  <c r="GQ346" i="6"/>
  <c r="GQ347" i="6"/>
  <c r="GQ348" i="6"/>
  <c r="GQ349" i="6"/>
  <c r="GQ350" i="6"/>
  <c r="GQ351" i="6"/>
  <c r="GQ352" i="6"/>
  <c r="GQ353" i="6"/>
  <c r="GQ354" i="6"/>
  <c r="GQ355" i="6"/>
  <c r="GQ356" i="6"/>
  <c r="GQ357" i="6"/>
  <c r="GQ358" i="6"/>
  <c r="GQ359" i="6"/>
  <c r="GQ360" i="6"/>
  <c r="GQ361" i="6"/>
  <c r="GQ362" i="6"/>
  <c r="GQ363" i="6"/>
  <c r="GQ364" i="6"/>
  <c r="GQ365" i="6"/>
  <c r="GQ366" i="6"/>
  <c r="GQ367" i="6"/>
  <c r="GQ368" i="6"/>
  <c r="GQ369" i="6"/>
  <c r="GQ370" i="6"/>
  <c r="GQ371" i="6"/>
  <c r="GQ406" i="6"/>
  <c r="GQ410" i="6"/>
  <c r="GQ418" i="6"/>
  <c r="GQ419" i="6"/>
  <c r="GQ420" i="6"/>
  <c r="GQ421" i="6"/>
  <c r="GQ422" i="6"/>
  <c r="GQ423" i="6"/>
  <c r="GQ424" i="6"/>
  <c r="GQ425" i="6"/>
  <c r="GQ426" i="6"/>
  <c r="GQ427" i="6"/>
  <c r="GQ428" i="6"/>
  <c r="GQ429" i="6"/>
  <c r="GQ430" i="6"/>
  <c r="GQ431" i="6"/>
  <c r="GQ432" i="6"/>
  <c r="GQ433" i="6"/>
  <c r="GQ434" i="6"/>
  <c r="GQ435" i="6"/>
  <c r="GQ436" i="6"/>
  <c r="GQ437" i="6"/>
  <c r="GQ438" i="6"/>
  <c r="GQ439" i="6"/>
  <c r="GQ440" i="6"/>
  <c r="GQ441" i="6"/>
  <c r="GQ442" i="6"/>
  <c r="GQ443" i="6"/>
  <c r="GQ444" i="6"/>
  <c r="GQ445" i="6"/>
  <c r="GQ446" i="6"/>
  <c r="GQ447" i="6"/>
  <c r="GQ448" i="6"/>
  <c r="GQ449" i="6"/>
  <c r="GQ450" i="6"/>
  <c r="GQ451" i="6"/>
  <c r="GQ452" i="6"/>
  <c r="GQ453" i="6"/>
  <c r="GQ454" i="6"/>
  <c r="GQ455" i="6"/>
  <c r="GQ456" i="6"/>
  <c r="GQ457" i="6"/>
  <c r="GQ458" i="6"/>
  <c r="GQ459" i="6"/>
  <c r="GQ460" i="6"/>
  <c r="GQ461" i="6"/>
  <c r="GQ462" i="6"/>
  <c r="GQ463" i="6"/>
  <c r="GQ464" i="6"/>
  <c r="GQ373" i="6"/>
  <c r="GQ375" i="6"/>
  <c r="GQ377" i="6"/>
  <c r="GQ379" i="6"/>
  <c r="GQ381" i="6"/>
  <c r="GQ383" i="6"/>
  <c r="GQ385" i="6"/>
  <c r="GQ387" i="6"/>
  <c r="GQ389" i="6"/>
  <c r="GQ391" i="6"/>
  <c r="GQ393" i="6"/>
  <c r="GQ395" i="6"/>
  <c r="GQ397" i="6"/>
  <c r="GQ399" i="6"/>
  <c r="GQ401" i="6"/>
  <c r="GQ403" i="6"/>
  <c r="GQ413" i="6"/>
  <c r="GQ372" i="6"/>
  <c r="GQ374" i="6"/>
  <c r="GQ376" i="6"/>
  <c r="GQ378" i="6"/>
  <c r="GQ380" i="6"/>
  <c r="GQ382" i="6"/>
  <c r="GQ384" i="6"/>
  <c r="GQ386" i="6"/>
  <c r="GQ388" i="6"/>
  <c r="GQ390" i="6"/>
  <c r="GQ392" i="6"/>
  <c r="GQ394" i="6"/>
  <c r="GQ396" i="6"/>
  <c r="GQ398" i="6"/>
  <c r="GQ400" i="6"/>
  <c r="GQ402" i="6"/>
  <c r="GQ407" i="6"/>
  <c r="GQ414" i="6"/>
  <c r="GQ416" i="6"/>
  <c r="GQ409" i="6"/>
  <c r="GQ465" i="6"/>
  <c r="GQ471" i="6"/>
  <c r="GQ475" i="6"/>
  <c r="GQ405" i="6"/>
  <c r="GQ408" i="6"/>
  <c r="GQ466" i="6"/>
  <c r="GQ469" i="6"/>
  <c r="GQ470" i="6"/>
  <c r="GQ474" i="6"/>
  <c r="GQ478" i="6"/>
  <c r="GQ479" i="6"/>
  <c r="GQ480" i="6"/>
  <c r="GQ481" i="6"/>
  <c r="GQ482" i="6"/>
  <c r="GQ483" i="6"/>
  <c r="GQ484" i="6"/>
  <c r="GQ485" i="6"/>
  <c r="GQ486" i="6"/>
  <c r="GQ487" i="6"/>
  <c r="GQ488" i="6"/>
  <c r="GQ489" i="6"/>
  <c r="GQ490" i="6"/>
  <c r="GQ491" i="6"/>
  <c r="GQ492" i="6"/>
  <c r="GQ493" i="6"/>
  <c r="GQ494" i="6"/>
  <c r="GQ495" i="6"/>
  <c r="GQ496" i="6"/>
  <c r="GQ497" i="6"/>
  <c r="GQ498" i="6"/>
  <c r="GQ499" i="6"/>
  <c r="GQ500" i="6"/>
  <c r="GQ501" i="6"/>
  <c r="GQ502" i="6"/>
  <c r="GQ503" i="6"/>
  <c r="GQ504" i="6"/>
  <c r="GQ505" i="6"/>
  <c r="GQ506" i="6"/>
  <c r="GQ507" i="6"/>
  <c r="GQ508" i="6"/>
  <c r="GQ404" i="6"/>
  <c r="GQ411" i="6"/>
  <c r="GQ417" i="6"/>
  <c r="GQ467" i="6"/>
  <c r="GQ473" i="6"/>
  <c r="GQ477" i="6"/>
  <c r="GQ415" i="6"/>
  <c r="GY63" i="6"/>
  <c r="GY62" i="6"/>
  <c r="GY61" i="6"/>
  <c r="GY65" i="6"/>
  <c r="GY64" i="6"/>
  <c r="GY66" i="6"/>
  <c r="GY67" i="6"/>
  <c r="GY68" i="6"/>
  <c r="GY75" i="6"/>
  <c r="GY71" i="6"/>
  <c r="GY74" i="6"/>
  <c r="GY78" i="6"/>
  <c r="GY70" i="6"/>
  <c r="GY72" i="6"/>
  <c r="GY73" i="6"/>
  <c r="GY77" i="6"/>
  <c r="GY69" i="6"/>
  <c r="GY76" i="6"/>
  <c r="GY80" i="6"/>
  <c r="GY84" i="6"/>
  <c r="GY79" i="6"/>
  <c r="GY82" i="6"/>
  <c r="GY81" i="6"/>
  <c r="GY83" i="6"/>
  <c r="GY411" i="6"/>
  <c r="GY412" i="6"/>
  <c r="GY413" i="6"/>
  <c r="GY415" i="6"/>
  <c r="GY419" i="6"/>
  <c r="GY420" i="6"/>
  <c r="GY421" i="6"/>
  <c r="GY422" i="6"/>
  <c r="GY423" i="6"/>
  <c r="GY424" i="6"/>
  <c r="GY425" i="6"/>
  <c r="GY426" i="6"/>
  <c r="GY427" i="6"/>
  <c r="GY428" i="6"/>
  <c r="GY429" i="6"/>
  <c r="GY430" i="6"/>
  <c r="GY431" i="6"/>
  <c r="GY432" i="6"/>
  <c r="GY433" i="6"/>
  <c r="GY434" i="6"/>
  <c r="GY435" i="6"/>
  <c r="GY436" i="6"/>
  <c r="GY437" i="6"/>
  <c r="GY438" i="6"/>
  <c r="GY439" i="6"/>
  <c r="GY440" i="6"/>
  <c r="GY441" i="6"/>
  <c r="GY442" i="6"/>
  <c r="GY443" i="6"/>
  <c r="GY444" i="6"/>
  <c r="GY445" i="6"/>
  <c r="GY446" i="6"/>
  <c r="GY447" i="6"/>
  <c r="GY448" i="6"/>
  <c r="GY449" i="6"/>
  <c r="GY450" i="6"/>
  <c r="GY451" i="6"/>
  <c r="GY452" i="6"/>
  <c r="GY453" i="6"/>
  <c r="GY454" i="6"/>
  <c r="GY455" i="6"/>
  <c r="GY456" i="6"/>
  <c r="GY457" i="6"/>
  <c r="GY458" i="6"/>
  <c r="GY459" i="6"/>
  <c r="GY460" i="6"/>
  <c r="GY461" i="6"/>
  <c r="GY462" i="6"/>
  <c r="GY463" i="6"/>
  <c r="GY464" i="6"/>
  <c r="GY417" i="6"/>
  <c r="GY466" i="6"/>
  <c r="GY471" i="6"/>
  <c r="GY475" i="6"/>
  <c r="GY469" i="6"/>
  <c r="GY478" i="6"/>
  <c r="GY479" i="6"/>
  <c r="GY480" i="6"/>
  <c r="GY481" i="6"/>
  <c r="GY482" i="6"/>
  <c r="GY483" i="6"/>
  <c r="GY484" i="6"/>
  <c r="GY485" i="6"/>
  <c r="GY486" i="6"/>
  <c r="GY487" i="6"/>
  <c r="GY488" i="6"/>
  <c r="GY489" i="6"/>
  <c r="GY490" i="6"/>
  <c r="GY491" i="6"/>
  <c r="GY492" i="6"/>
  <c r="GY493" i="6"/>
  <c r="GY494" i="6"/>
  <c r="GY495" i="6"/>
  <c r="GY496" i="6"/>
  <c r="GY497" i="6"/>
  <c r="GY498" i="6"/>
  <c r="GY499" i="6"/>
  <c r="GY500" i="6"/>
  <c r="GY501" i="6"/>
  <c r="GY502" i="6"/>
  <c r="GY503" i="6"/>
  <c r="GY504" i="6"/>
  <c r="GY505" i="6"/>
  <c r="GY506" i="6"/>
  <c r="GY507" i="6"/>
  <c r="GY508" i="6"/>
  <c r="GY416" i="6"/>
  <c r="GY473" i="6"/>
  <c r="GY477" i="6"/>
  <c r="GY414" i="6"/>
  <c r="GY468" i="6"/>
  <c r="GY465" i="6"/>
  <c r="GY472" i="6"/>
  <c r="GY476" i="6"/>
  <c r="HG63" i="6"/>
  <c r="HG62" i="6"/>
  <c r="HG61" i="6"/>
  <c r="HG65" i="6"/>
  <c r="HG64" i="6"/>
  <c r="HG66" i="6"/>
  <c r="HG67" i="6"/>
  <c r="HG68" i="6"/>
  <c r="HG70" i="6"/>
  <c r="HG75" i="6"/>
  <c r="HG69" i="6"/>
  <c r="HG74" i="6"/>
  <c r="HG78" i="6"/>
  <c r="HG72" i="6"/>
  <c r="HG73" i="6"/>
  <c r="HG77" i="6"/>
  <c r="HG76" i="6"/>
  <c r="HG71" i="6"/>
  <c r="HG80" i="6"/>
  <c r="HG84" i="6"/>
  <c r="HG79" i="6"/>
  <c r="HG82" i="6"/>
  <c r="HG81" i="6"/>
  <c r="HG83" i="6"/>
  <c r="HG417" i="6"/>
  <c r="HG419" i="6"/>
  <c r="HG420" i="6"/>
  <c r="HG421" i="6"/>
  <c r="HG422" i="6"/>
  <c r="HG423" i="6"/>
  <c r="HG424" i="6"/>
  <c r="HG425" i="6"/>
  <c r="HG426" i="6"/>
  <c r="HG427" i="6"/>
  <c r="HG428" i="6"/>
  <c r="HG429" i="6"/>
  <c r="HG430" i="6"/>
  <c r="HG431" i="6"/>
  <c r="HG432" i="6"/>
  <c r="HG433" i="6"/>
  <c r="HG434" i="6"/>
  <c r="HG435" i="6"/>
  <c r="HG436" i="6"/>
  <c r="HG437" i="6"/>
  <c r="HG438" i="6"/>
  <c r="HG439" i="6"/>
  <c r="HG440" i="6"/>
  <c r="HG441" i="6"/>
  <c r="HG442" i="6"/>
  <c r="HG443" i="6"/>
  <c r="HG444" i="6"/>
  <c r="HG445" i="6"/>
  <c r="HG446" i="6"/>
  <c r="HG447" i="6"/>
  <c r="HG448" i="6"/>
  <c r="HG449" i="6"/>
  <c r="HG450" i="6"/>
  <c r="HG451" i="6"/>
  <c r="HG452" i="6"/>
  <c r="HG453" i="6"/>
  <c r="HG454" i="6"/>
  <c r="HG455" i="6"/>
  <c r="HG456" i="6"/>
  <c r="HG457" i="6"/>
  <c r="HG458" i="6"/>
  <c r="HG459" i="6"/>
  <c r="HG460" i="6"/>
  <c r="HG461" i="6"/>
  <c r="HG462" i="6"/>
  <c r="HG463" i="6"/>
  <c r="HG464" i="6"/>
  <c r="HG413" i="6"/>
  <c r="HG415" i="6"/>
  <c r="HG418" i="6"/>
  <c r="HG412" i="6"/>
  <c r="HG470" i="6"/>
  <c r="HG474" i="6"/>
  <c r="HG465" i="6"/>
  <c r="HG468" i="6"/>
  <c r="HG473" i="6"/>
  <c r="HG477" i="6"/>
  <c r="HG478" i="6"/>
  <c r="HG479" i="6"/>
  <c r="HG480" i="6"/>
  <c r="HG481" i="6"/>
  <c r="HG482" i="6"/>
  <c r="HG483" i="6"/>
  <c r="HG484" i="6"/>
  <c r="HG485" i="6"/>
  <c r="HG486" i="6"/>
  <c r="HG487" i="6"/>
  <c r="HG488" i="6"/>
  <c r="HG489" i="6"/>
  <c r="HG490" i="6"/>
  <c r="HG491" i="6"/>
  <c r="HG492" i="6"/>
  <c r="HG493" i="6"/>
  <c r="HG494" i="6"/>
  <c r="HG495" i="6"/>
  <c r="HG496" i="6"/>
  <c r="HG497" i="6"/>
  <c r="HG498" i="6"/>
  <c r="HG499" i="6"/>
  <c r="HG500" i="6"/>
  <c r="HG501" i="6"/>
  <c r="HG502" i="6"/>
  <c r="HG503" i="6"/>
  <c r="HG504" i="6"/>
  <c r="HG505" i="6"/>
  <c r="HG506" i="6"/>
  <c r="HG507" i="6"/>
  <c r="HG508" i="6"/>
  <c r="HG466" i="6"/>
  <c r="HG472" i="6"/>
  <c r="HG476" i="6"/>
  <c r="HG414" i="6"/>
  <c r="HG416" i="6"/>
  <c r="IZ560" i="6"/>
  <c r="IZ62" i="6"/>
  <c r="IZ61" i="6"/>
  <c r="IZ67" i="6"/>
  <c r="IZ66" i="6"/>
  <c r="IZ63" i="6"/>
  <c r="IZ65" i="6"/>
  <c r="IZ68" i="6"/>
  <c r="IZ69" i="6"/>
  <c r="IZ64" i="6"/>
  <c r="IZ71" i="6"/>
  <c r="IZ76" i="6"/>
  <c r="IZ75" i="6"/>
  <c r="IZ72" i="6"/>
  <c r="IZ74" i="6"/>
  <c r="IZ70" i="6"/>
  <c r="IZ73" i="6"/>
  <c r="IZ77" i="6"/>
  <c r="IZ81" i="6"/>
  <c r="IZ85" i="6"/>
  <c r="IZ78" i="6"/>
  <c r="IZ80" i="6"/>
  <c r="IZ84" i="6"/>
  <c r="IZ79" i="6"/>
  <c r="IZ83" i="6"/>
  <c r="IZ82" i="6"/>
  <c r="IZ87" i="6"/>
  <c r="IZ86" i="6"/>
  <c r="IZ90" i="6"/>
  <c r="IZ94" i="6"/>
  <c r="IZ89" i="6"/>
  <c r="IZ93" i="6"/>
  <c r="IZ88" i="6"/>
  <c r="IZ92" i="6"/>
  <c r="IZ97" i="6"/>
  <c r="IZ101" i="6"/>
  <c r="IZ91" i="6"/>
  <c r="IZ96" i="6"/>
  <c r="IZ100" i="6"/>
  <c r="IZ95" i="6"/>
  <c r="IZ99" i="6"/>
  <c r="IZ106" i="6"/>
  <c r="IZ98" i="6"/>
  <c r="IZ105" i="6"/>
  <c r="IZ102" i="6"/>
  <c r="IZ103" i="6"/>
  <c r="IZ107" i="6"/>
  <c r="IZ110" i="6"/>
  <c r="IZ112" i="6"/>
  <c r="IZ116" i="6"/>
  <c r="IZ111" i="6"/>
  <c r="IZ115" i="6"/>
  <c r="IZ109" i="6"/>
  <c r="IZ114" i="6"/>
  <c r="IZ113" i="6"/>
  <c r="IZ104" i="6"/>
  <c r="IZ108" i="6"/>
  <c r="IZ117" i="6"/>
  <c r="IZ119" i="6"/>
  <c r="IZ123" i="6"/>
  <c r="IZ118" i="6"/>
  <c r="IZ122" i="6"/>
  <c r="IZ126" i="6"/>
  <c r="IZ121" i="6"/>
  <c r="IZ125" i="6"/>
  <c r="IZ120" i="6"/>
  <c r="IZ124" i="6"/>
  <c r="IZ129" i="6"/>
  <c r="IZ133" i="6"/>
  <c r="IZ128" i="6"/>
  <c r="IZ132" i="6"/>
  <c r="IZ127" i="6"/>
  <c r="IZ131" i="6"/>
  <c r="IZ130" i="6"/>
  <c r="IZ134" i="6"/>
  <c r="IZ135" i="6"/>
  <c r="IZ139" i="6"/>
  <c r="IZ143" i="6"/>
  <c r="IZ147" i="6"/>
  <c r="IZ151" i="6"/>
  <c r="IZ138" i="6"/>
  <c r="IZ142" i="6"/>
  <c r="IZ146" i="6"/>
  <c r="IZ137" i="6"/>
  <c r="IZ141" i="6"/>
  <c r="IZ145" i="6"/>
  <c r="IZ149" i="6"/>
  <c r="IZ153" i="6"/>
  <c r="IZ136" i="6"/>
  <c r="IZ140" i="6"/>
  <c r="IZ144" i="6"/>
  <c r="IZ148" i="6"/>
  <c r="IZ152" i="6"/>
  <c r="IZ154" i="6"/>
  <c r="IZ158" i="6"/>
  <c r="IZ162" i="6"/>
  <c r="IZ166" i="6"/>
  <c r="IZ170" i="6"/>
  <c r="IZ150" i="6"/>
  <c r="IZ157" i="6"/>
  <c r="IZ161" i="6"/>
  <c r="IZ165" i="6"/>
  <c r="IZ156" i="6"/>
  <c r="IZ160" i="6"/>
  <c r="IZ164" i="6"/>
  <c r="IZ168" i="6"/>
  <c r="IZ155" i="6"/>
  <c r="IZ159" i="6"/>
  <c r="IZ163" i="6"/>
  <c r="IZ167" i="6"/>
  <c r="IZ171" i="6"/>
  <c r="IZ175" i="6"/>
  <c r="IZ179" i="6"/>
  <c r="IZ183" i="6"/>
  <c r="IZ187" i="6"/>
  <c r="IZ174" i="6"/>
  <c r="IZ178" i="6"/>
  <c r="IZ182" i="6"/>
  <c r="IZ186" i="6"/>
  <c r="IZ169" i="6"/>
  <c r="IZ173" i="6"/>
  <c r="IZ177" i="6"/>
  <c r="IZ181" i="6"/>
  <c r="IZ185" i="6"/>
  <c r="IZ172" i="6"/>
  <c r="IZ176" i="6"/>
  <c r="IZ180" i="6"/>
  <c r="IZ184" i="6"/>
  <c r="IZ188" i="6"/>
  <c r="IZ189" i="6"/>
  <c r="IZ193" i="6"/>
  <c r="IZ197" i="6"/>
  <c r="IZ201" i="6"/>
  <c r="IZ205" i="6"/>
  <c r="IZ192" i="6"/>
  <c r="IZ196" i="6"/>
  <c r="IZ200" i="6"/>
  <c r="IZ204" i="6"/>
  <c r="IZ191" i="6"/>
  <c r="IZ190" i="6"/>
  <c r="IZ194" i="6"/>
  <c r="IZ198" i="6"/>
  <c r="IZ202" i="6"/>
  <c r="IZ206" i="6"/>
  <c r="IZ195" i="6"/>
  <c r="IZ199" i="6"/>
  <c r="IZ203" i="6"/>
  <c r="IZ207" i="6"/>
  <c r="IZ208" i="6"/>
  <c r="IZ209" i="6"/>
  <c r="IZ210" i="6"/>
  <c r="IZ211" i="6"/>
  <c r="IZ212" i="6"/>
  <c r="IZ213" i="6"/>
  <c r="IZ214" i="6"/>
  <c r="IZ215" i="6"/>
  <c r="IZ216" i="6"/>
  <c r="IZ217" i="6"/>
  <c r="IZ218" i="6"/>
  <c r="IZ219" i="6"/>
  <c r="IZ220" i="6"/>
  <c r="IZ221" i="6"/>
  <c r="IZ222" i="6"/>
  <c r="IZ223" i="6"/>
  <c r="IZ224" i="6"/>
  <c r="IZ225" i="6"/>
  <c r="IZ226" i="6"/>
  <c r="IZ227" i="6"/>
  <c r="IZ228" i="6"/>
  <c r="IZ229" i="6"/>
  <c r="IZ230" i="6"/>
  <c r="IZ231" i="6"/>
  <c r="IZ232" i="6"/>
  <c r="IZ233" i="6"/>
  <c r="IZ234" i="6"/>
  <c r="IZ235" i="6"/>
  <c r="IZ236" i="6"/>
  <c r="IZ237" i="6"/>
  <c r="IZ238" i="6"/>
  <c r="IZ239" i="6"/>
  <c r="IZ240" i="6"/>
  <c r="IZ241" i="6"/>
  <c r="IZ242" i="6"/>
  <c r="IZ243" i="6"/>
  <c r="IZ244" i="6"/>
  <c r="IZ245" i="6"/>
  <c r="IZ246" i="6"/>
  <c r="IZ247" i="6"/>
  <c r="IZ248" i="6"/>
  <c r="IZ249" i="6"/>
  <c r="IZ250" i="6"/>
  <c r="IZ251" i="6"/>
  <c r="IZ252" i="6"/>
  <c r="IZ253" i="6"/>
  <c r="IZ254" i="6"/>
  <c r="IZ255" i="6"/>
  <c r="IZ256" i="6"/>
  <c r="IZ257" i="6"/>
  <c r="IZ258" i="6"/>
  <c r="IZ259" i="6"/>
  <c r="IZ261" i="6"/>
  <c r="IZ260" i="6"/>
  <c r="IZ262" i="6"/>
  <c r="IZ264" i="6"/>
  <c r="IZ265" i="6"/>
  <c r="IZ266" i="6"/>
  <c r="IZ267" i="6"/>
  <c r="IZ268" i="6"/>
  <c r="IZ269" i="6"/>
  <c r="IZ270" i="6"/>
  <c r="IZ271" i="6"/>
  <c r="IZ272" i="6"/>
  <c r="IZ273" i="6"/>
  <c r="IZ274" i="6"/>
  <c r="IZ275" i="6"/>
  <c r="IZ276" i="6"/>
  <c r="IZ277" i="6"/>
  <c r="IZ278" i="6"/>
  <c r="IZ279" i="6"/>
  <c r="IZ280" i="6"/>
  <c r="IZ281" i="6"/>
  <c r="IZ282" i="6"/>
  <c r="IZ283" i="6"/>
  <c r="IZ284" i="6"/>
  <c r="IZ285" i="6"/>
  <c r="IZ286" i="6"/>
  <c r="IZ287" i="6"/>
  <c r="IZ288" i="6"/>
  <c r="IZ289" i="6"/>
  <c r="IZ290" i="6"/>
  <c r="IZ291" i="6"/>
  <c r="IZ292" i="6"/>
  <c r="IZ293" i="6"/>
  <c r="IZ294" i="6"/>
  <c r="IZ295" i="6"/>
  <c r="IZ296" i="6"/>
  <c r="IZ297" i="6"/>
  <c r="IZ298" i="6"/>
  <c r="IZ263" i="6"/>
  <c r="IZ299" i="6"/>
  <c r="IZ300" i="6"/>
  <c r="IZ301" i="6"/>
  <c r="IZ302" i="6"/>
  <c r="IZ303" i="6"/>
  <c r="IZ304" i="6"/>
  <c r="IZ305" i="6"/>
  <c r="IZ306" i="6"/>
  <c r="IZ307" i="6"/>
  <c r="IZ308" i="6"/>
  <c r="IZ309" i="6"/>
  <c r="IZ310" i="6"/>
  <c r="IZ311" i="6"/>
  <c r="IZ312" i="6"/>
  <c r="IZ313" i="6"/>
  <c r="IZ314" i="6"/>
  <c r="IZ315" i="6"/>
  <c r="IZ316" i="6"/>
  <c r="IZ317" i="6"/>
  <c r="IZ318" i="6"/>
  <c r="IZ319" i="6"/>
  <c r="IZ320" i="6"/>
  <c r="IZ321" i="6"/>
  <c r="IZ322" i="6"/>
  <c r="IZ323" i="6"/>
  <c r="IZ324" i="6"/>
  <c r="IZ325" i="6"/>
  <c r="IZ326" i="6"/>
  <c r="IZ327" i="6"/>
  <c r="IZ328" i="6"/>
  <c r="IZ329" i="6"/>
  <c r="IZ330" i="6"/>
  <c r="IZ331" i="6"/>
  <c r="IZ332" i="6"/>
  <c r="IZ333" i="6"/>
  <c r="IZ334" i="6"/>
  <c r="IZ335" i="6"/>
  <c r="IZ336" i="6"/>
  <c r="IZ337" i="6"/>
  <c r="IZ338" i="6"/>
  <c r="IZ339" i="6"/>
  <c r="IZ340" i="6"/>
  <c r="IZ341" i="6"/>
  <c r="IZ342" i="6"/>
  <c r="IZ343" i="6"/>
  <c r="IZ344" i="6"/>
  <c r="IZ345" i="6"/>
  <c r="IZ346" i="6"/>
  <c r="IZ347" i="6"/>
  <c r="IZ348" i="6"/>
  <c r="IZ349" i="6"/>
  <c r="IZ350" i="6"/>
  <c r="IZ351" i="6"/>
  <c r="IZ352" i="6"/>
  <c r="IZ353" i="6"/>
  <c r="IZ354" i="6"/>
  <c r="IZ355" i="6"/>
  <c r="IZ356" i="6"/>
  <c r="IZ357" i="6"/>
  <c r="IZ358" i="6"/>
  <c r="IZ359" i="6"/>
  <c r="IZ360" i="6"/>
  <c r="IZ361" i="6"/>
  <c r="IZ362" i="6"/>
  <c r="IZ363" i="6"/>
  <c r="IZ364" i="6"/>
  <c r="IZ365" i="6"/>
  <c r="IZ366" i="6"/>
  <c r="IZ367" i="6"/>
  <c r="IZ368" i="6"/>
  <c r="IZ369" i="6"/>
  <c r="IZ372" i="6"/>
  <c r="IZ373" i="6"/>
  <c r="IZ374" i="6"/>
  <c r="IZ375" i="6"/>
  <c r="IZ376" i="6"/>
  <c r="IZ377" i="6"/>
  <c r="IZ378" i="6"/>
  <c r="IZ379" i="6"/>
  <c r="IZ380" i="6"/>
  <c r="IZ381" i="6"/>
  <c r="IZ382" i="6"/>
  <c r="IZ383" i="6"/>
  <c r="IZ384" i="6"/>
  <c r="IZ385" i="6"/>
  <c r="IZ386" i="6"/>
  <c r="IZ387" i="6"/>
  <c r="IZ388" i="6"/>
  <c r="IZ389" i="6"/>
  <c r="IZ390" i="6"/>
  <c r="IZ391" i="6"/>
  <c r="IZ392" i="6"/>
  <c r="IZ393" i="6"/>
  <c r="IZ394" i="6"/>
  <c r="IZ395" i="6"/>
  <c r="IZ396" i="6"/>
  <c r="IZ397" i="6"/>
  <c r="IZ398" i="6"/>
  <c r="IZ399" i="6"/>
  <c r="IZ400" i="6"/>
  <c r="IZ401" i="6"/>
  <c r="IZ402" i="6"/>
  <c r="IZ403" i="6"/>
  <c r="IZ404" i="6"/>
  <c r="IZ405" i="6"/>
  <c r="IZ406" i="6"/>
  <c r="IZ407" i="6"/>
  <c r="IZ408" i="6"/>
  <c r="IZ409" i="6"/>
  <c r="IZ410" i="6"/>
  <c r="IZ371" i="6"/>
  <c r="IZ370" i="6"/>
  <c r="IZ415" i="6"/>
  <c r="IZ418" i="6"/>
  <c r="IZ411" i="6"/>
  <c r="IZ412" i="6"/>
  <c r="IZ417" i="6"/>
  <c r="IZ413" i="6"/>
  <c r="IZ420" i="6"/>
  <c r="IZ424" i="6"/>
  <c r="IZ428" i="6"/>
  <c r="IZ432" i="6"/>
  <c r="IZ436" i="6"/>
  <c r="IZ440" i="6"/>
  <c r="IZ472" i="6"/>
  <c r="IZ476" i="6"/>
  <c r="IZ414" i="6"/>
  <c r="IZ469" i="6"/>
  <c r="IZ416" i="6"/>
  <c r="IZ419" i="6"/>
  <c r="IZ465" i="6"/>
  <c r="IZ422" i="6"/>
  <c r="IZ426" i="6"/>
  <c r="IZ430" i="6"/>
  <c r="IZ434" i="6"/>
  <c r="IZ438" i="6"/>
  <c r="IZ470" i="6"/>
  <c r="IZ474" i="6"/>
  <c r="IZ442" i="6"/>
  <c r="IZ443" i="6"/>
  <c r="IZ444" i="6"/>
  <c r="IZ445" i="6"/>
  <c r="IZ446" i="6"/>
  <c r="IZ447" i="6"/>
  <c r="IZ448" i="6"/>
  <c r="IZ449" i="6"/>
  <c r="IZ450" i="6"/>
  <c r="IZ451" i="6"/>
  <c r="IZ452" i="6"/>
  <c r="IZ453" i="6"/>
  <c r="IZ454" i="6"/>
  <c r="IZ455" i="6"/>
  <c r="IZ456" i="6"/>
  <c r="IZ457" i="6"/>
  <c r="IZ458" i="6"/>
  <c r="IZ459" i="6"/>
  <c r="IZ460" i="6"/>
  <c r="IZ461" i="6"/>
  <c r="IZ462" i="6"/>
  <c r="IZ463" i="6"/>
  <c r="IZ464" i="6"/>
  <c r="IZ466" i="6"/>
  <c r="IZ468" i="6"/>
  <c r="IZ421" i="6"/>
  <c r="IZ425" i="6"/>
  <c r="IZ429" i="6"/>
  <c r="IZ433" i="6"/>
  <c r="IZ437" i="6"/>
  <c r="IZ441" i="6"/>
  <c r="IZ473" i="6"/>
  <c r="JH560" i="6"/>
  <c r="JH62" i="6"/>
  <c r="JH61" i="6"/>
  <c r="JH63" i="6"/>
  <c r="JH67" i="6"/>
  <c r="JH66" i="6"/>
  <c r="JH69" i="6"/>
  <c r="JH65" i="6"/>
  <c r="JH71" i="6"/>
  <c r="JH76" i="6"/>
  <c r="JH64" i="6"/>
  <c r="JH70" i="6"/>
  <c r="JH72" i="6"/>
  <c r="JH75" i="6"/>
  <c r="JH74" i="6"/>
  <c r="JH68" i="6"/>
  <c r="JH73" i="6"/>
  <c r="JH77" i="6"/>
  <c r="JH81" i="6"/>
  <c r="JH85" i="6"/>
  <c r="JH80" i="6"/>
  <c r="JH84" i="6"/>
  <c r="JH78" i="6"/>
  <c r="JH79" i="6"/>
  <c r="JH83" i="6"/>
  <c r="JH82" i="6"/>
  <c r="JH90" i="6"/>
  <c r="JH94" i="6"/>
  <c r="JH89" i="6"/>
  <c r="JH93" i="6"/>
  <c r="JH87" i="6"/>
  <c r="JH86" i="6"/>
  <c r="JH88" i="6"/>
  <c r="JH92" i="6"/>
  <c r="JH97" i="6"/>
  <c r="JH101" i="6"/>
  <c r="JH95" i="6"/>
  <c r="JH96" i="6"/>
  <c r="JH100" i="6"/>
  <c r="JH91" i="6"/>
  <c r="JH99" i="6"/>
  <c r="JH106" i="6"/>
  <c r="JH98" i="6"/>
  <c r="JH105" i="6"/>
  <c r="JH103" i="6"/>
  <c r="JH107" i="6"/>
  <c r="JH109" i="6"/>
  <c r="JH112" i="6"/>
  <c r="JH116" i="6"/>
  <c r="JH104" i="6"/>
  <c r="JH108" i="6"/>
  <c r="JH102" i="6"/>
  <c r="JH111" i="6"/>
  <c r="JH115" i="6"/>
  <c r="JH114" i="6"/>
  <c r="JH110" i="6"/>
  <c r="JH113" i="6"/>
  <c r="JH119" i="6"/>
  <c r="JH123" i="6"/>
  <c r="JH118" i="6"/>
  <c r="JH122" i="6"/>
  <c r="JH126" i="6"/>
  <c r="JH117" i="6"/>
  <c r="JH121" i="6"/>
  <c r="JH125" i="6"/>
  <c r="JH120" i="6"/>
  <c r="JH124" i="6"/>
  <c r="JH129" i="6"/>
  <c r="JH133" i="6"/>
  <c r="JH128" i="6"/>
  <c r="JH132" i="6"/>
  <c r="JH127" i="6"/>
  <c r="JH131" i="6"/>
  <c r="JH130" i="6"/>
  <c r="JH134" i="6"/>
  <c r="JH135" i="6"/>
  <c r="JH139" i="6"/>
  <c r="JH143" i="6"/>
  <c r="JH147" i="6"/>
  <c r="JH151" i="6"/>
  <c r="JH138" i="6"/>
  <c r="JH142" i="6"/>
  <c r="JH146" i="6"/>
  <c r="JH137" i="6"/>
  <c r="JH141" i="6"/>
  <c r="JH145" i="6"/>
  <c r="JH149" i="6"/>
  <c r="JH153" i="6"/>
  <c r="JH136" i="6"/>
  <c r="JH140" i="6"/>
  <c r="JH144" i="6"/>
  <c r="JH148" i="6"/>
  <c r="JH154" i="6"/>
  <c r="JH158" i="6"/>
  <c r="JH162" i="6"/>
  <c r="JH166" i="6"/>
  <c r="JH170" i="6"/>
  <c r="JH157" i="6"/>
  <c r="JH161" i="6"/>
  <c r="JH165" i="6"/>
  <c r="JH150" i="6"/>
  <c r="JH152" i="6"/>
  <c r="JH156" i="6"/>
  <c r="JH160" i="6"/>
  <c r="JH164" i="6"/>
  <c r="JH168" i="6"/>
  <c r="JH155" i="6"/>
  <c r="JH159" i="6"/>
  <c r="JH163" i="6"/>
  <c r="JH167" i="6"/>
  <c r="JH169" i="6"/>
  <c r="JH171" i="6"/>
  <c r="JH175" i="6"/>
  <c r="JH179" i="6"/>
  <c r="JH183" i="6"/>
  <c r="JH187" i="6"/>
  <c r="JH174" i="6"/>
  <c r="JH178" i="6"/>
  <c r="JH182" i="6"/>
  <c r="JH186" i="6"/>
  <c r="JH173" i="6"/>
  <c r="JH177" i="6"/>
  <c r="JH181" i="6"/>
  <c r="JH185" i="6"/>
  <c r="JH172" i="6"/>
  <c r="JH176" i="6"/>
  <c r="JH180" i="6"/>
  <c r="JH184" i="6"/>
  <c r="JH189" i="6"/>
  <c r="JH193" i="6"/>
  <c r="JH197" i="6"/>
  <c r="JH201" i="6"/>
  <c r="JH205" i="6"/>
  <c r="JH192" i="6"/>
  <c r="JH196" i="6"/>
  <c r="JH200" i="6"/>
  <c r="JH204" i="6"/>
  <c r="JH188" i="6"/>
  <c r="JH191" i="6"/>
  <c r="JH190" i="6"/>
  <c r="JH194" i="6"/>
  <c r="JH198" i="6"/>
  <c r="JH202" i="6"/>
  <c r="JH206" i="6"/>
  <c r="JH195" i="6"/>
  <c r="JH199" i="6"/>
  <c r="JH203" i="6"/>
  <c r="JH207" i="6"/>
  <c r="JH208" i="6"/>
  <c r="JH209" i="6"/>
  <c r="JH210" i="6"/>
  <c r="JH211" i="6"/>
  <c r="JH212" i="6"/>
  <c r="JH213" i="6"/>
  <c r="JH214" i="6"/>
  <c r="JH215" i="6"/>
  <c r="JH216" i="6"/>
  <c r="JH217" i="6"/>
  <c r="JH218" i="6"/>
  <c r="JH219" i="6"/>
  <c r="JH220" i="6"/>
  <c r="JH221" i="6"/>
  <c r="JH222" i="6"/>
  <c r="JH223" i="6"/>
  <c r="JH224" i="6"/>
  <c r="JH225" i="6"/>
  <c r="JH226" i="6"/>
  <c r="JH227" i="6"/>
  <c r="JH228" i="6"/>
  <c r="JH229" i="6"/>
  <c r="JH230" i="6"/>
  <c r="JH231" i="6"/>
  <c r="JH232" i="6"/>
  <c r="JH233" i="6"/>
  <c r="JH234" i="6"/>
  <c r="JH235" i="6"/>
  <c r="JH236" i="6"/>
  <c r="JH237" i="6"/>
  <c r="JH238" i="6"/>
  <c r="JH239" i="6"/>
  <c r="JH240" i="6"/>
  <c r="JH241" i="6"/>
  <c r="JH242" i="6"/>
  <c r="JH244" i="6"/>
  <c r="JH245" i="6"/>
  <c r="JH246" i="6"/>
  <c r="JH247" i="6"/>
  <c r="JH248" i="6"/>
  <c r="JH249" i="6"/>
  <c r="JH250" i="6"/>
  <c r="JH251" i="6"/>
  <c r="JH252" i="6"/>
  <c r="JH253" i="6"/>
  <c r="JH254" i="6"/>
  <c r="JH255" i="6"/>
  <c r="JH256" i="6"/>
  <c r="JH257" i="6"/>
  <c r="JH258" i="6"/>
  <c r="JH259" i="6"/>
  <c r="JH243" i="6"/>
  <c r="JH262" i="6"/>
  <c r="JH261" i="6"/>
  <c r="JH260" i="6"/>
  <c r="JH264" i="6"/>
  <c r="JH265" i="6"/>
  <c r="JH266" i="6"/>
  <c r="JH267" i="6"/>
  <c r="JH268" i="6"/>
  <c r="JH269" i="6"/>
  <c r="JH270" i="6"/>
  <c r="JH271" i="6"/>
  <c r="JH272" i="6"/>
  <c r="JH273" i="6"/>
  <c r="JH274" i="6"/>
  <c r="JH275" i="6"/>
  <c r="JH276" i="6"/>
  <c r="JH277" i="6"/>
  <c r="JH278" i="6"/>
  <c r="JH279" i="6"/>
  <c r="JH280" i="6"/>
  <c r="JH281" i="6"/>
  <c r="JH282" i="6"/>
  <c r="JH283" i="6"/>
  <c r="JH284" i="6"/>
  <c r="JH285" i="6"/>
  <c r="JH286" i="6"/>
  <c r="JH287" i="6"/>
  <c r="JH288" i="6"/>
  <c r="JH289" i="6"/>
  <c r="JH290" i="6"/>
  <c r="JH291" i="6"/>
  <c r="JH292" i="6"/>
  <c r="JH293" i="6"/>
  <c r="JH294" i="6"/>
  <c r="JH295" i="6"/>
  <c r="JH296" i="6"/>
  <c r="JH297" i="6"/>
  <c r="JH298" i="6"/>
  <c r="JH263" i="6"/>
  <c r="JH299" i="6"/>
  <c r="JH300" i="6"/>
  <c r="JH301" i="6"/>
  <c r="JH302" i="6"/>
  <c r="JH303" i="6"/>
  <c r="JH304" i="6"/>
  <c r="JH305" i="6"/>
  <c r="JH306" i="6"/>
  <c r="JH307" i="6"/>
  <c r="JH308" i="6"/>
  <c r="JH309" i="6"/>
  <c r="JH310" i="6"/>
  <c r="JH311" i="6"/>
  <c r="JH312" i="6"/>
  <c r="JH313" i="6"/>
  <c r="JH314" i="6"/>
  <c r="JH315" i="6"/>
  <c r="JH316" i="6"/>
  <c r="JH317" i="6"/>
  <c r="JH318" i="6"/>
  <c r="JH319" i="6"/>
  <c r="JH320" i="6"/>
  <c r="JH321" i="6"/>
  <c r="JH322" i="6"/>
  <c r="JH323" i="6"/>
  <c r="JH324" i="6"/>
  <c r="JH325" i="6"/>
  <c r="JH326" i="6"/>
  <c r="JH327" i="6"/>
  <c r="JH328" i="6"/>
  <c r="JH329" i="6"/>
  <c r="JH330" i="6"/>
  <c r="JH331" i="6"/>
  <c r="JH332" i="6"/>
  <c r="JH333" i="6"/>
  <c r="JH334" i="6"/>
  <c r="JH335" i="6"/>
  <c r="JH336" i="6"/>
  <c r="JH337" i="6"/>
  <c r="JH338" i="6"/>
  <c r="JH339" i="6"/>
  <c r="JH340" i="6"/>
  <c r="JH341" i="6"/>
  <c r="JH342" i="6"/>
  <c r="JH343" i="6"/>
  <c r="JH344" i="6"/>
  <c r="JH345" i="6"/>
  <c r="JH346" i="6"/>
  <c r="JH347" i="6"/>
  <c r="JH348" i="6"/>
  <c r="JH349" i="6"/>
  <c r="JH350" i="6"/>
  <c r="JH351" i="6"/>
  <c r="JH352" i="6"/>
  <c r="JH353" i="6"/>
  <c r="JH354" i="6"/>
  <c r="JH355" i="6"/>
  <c r="JH356" i="6"/>
  <c r="JH357" i="6"/>
  <c r="JH358" i="6"/>
  <c r="JH359" i="6"/>
  <c r="JH360" i="6"/>
  <c r="JH361" i="6"/>
  <c r="JH362" i="6"/>
  <c r="JH363" i="6"/>
  <c r="JH364" i="6"/>
  <c r="JH365" i="6"/>
  <c r="JH366" i="6"/>
  <c r="JH367" i="6"/>
  <c r="JH368" i="6"/>
  <c r="JH369" i="6"/>
  <c r="JH372" i="6"/>
  <c r="JH373" i="6"/>
  <c r="JH374" i="6"/>
  <c r="JH375" i="6"/>
  <c r="JH376" i="6"/>
  <c r="JH377" i="6"/>
  <c r="JH378" i="6"/>
  <c r="JH379" i="6"/>
  <c r="JH380" i="6"/>
  <c r="JH381" i="6"/>
  <c r="JH382" i="6"/>
  <c r="JH383" i="6"/>
  <c r="JH384" i="6"/>
  <c r="JH385" i="6"/>
  <c r="JH386" i="6"/>
  <c r="JH387" i="6"/>
  <c r="JH388" i="6"/>
  <c r="JH389" i="6"/>
  <c r="JH390" i="6"/>
  <c r="JH391" i="6"/>
  <c r="JH392" i="6"/>
  <c r="JH393" i="6"/>
  <c r="JH394" i="6"/>
  <c r="JH395" i="6"/>
  <c r="JH396" i="6"/>
  <c r="JH397" i="6"/>
  <c r="JH398" i="6"/>
  <c r="JH399" i="6"/>
  <c r="JH400" i="6"/>
  <c r="JH401" i="6"/>
  <c r="JH402" i="6"/>
  <c r="JH403" i="6"/>
  <c r="JH404" i="6"/>
  <c r="JH405" i="6"/>
  <c r="JH406" i="6"/>
  <c r="JH407" i="6"/>
  <c r="JH408" i="6"/>
  <c r="JH409" i="6"/>
  <c r="JH410" i="6"/>
  <c r="JH370" i="6"/>
  <c r="JH411" i="6"/>
  <c r="JH412" i="6"/>
  <c r="JH418" i="6"/>
  <c r="JH413" i="6"/>
  <c r="JH415" i="6"/>
  <c r="JH465" i="6"/>
  <c r="JH417" i="6"/>
  <c r="JH421" i="6"/>
  <c r="JH425" i="6"/>
  <c r="JH429" i="6"/>
  <c r="JH433" i="6"/>
  <c r="JH437" i="6"/>
  <c r="JH441" i="6"/>
  <c r="JH442" i="6"/>
  <c r="JH443" i="6"/>
  <c r="JH444" i="6"/>
  <c r="JH445" i="6"/>
  <c r="JH446" i="6"/>
  <c r="JH447" i="6"/>
  <c r="JH448" i="6"/>
  <c r="JH449" i="6"/>
  <c r="JH450" i="6"/>
  <c r="JH451" i="6"/>
  <c r="JH452" i="6"/>
  <c r="JH453" i="6"/>
  <c r="JH454" i="6"/>
  <c r="JH455" i="6"/>
  <c r="JH456" i="6"/>
  <c r="JH457" i="6"/>
  <c r="JH458" i="6"/>
  <c r="JH459" i="6"/>
  <c r="JH460" i="6"/>
  <c r="JH461" i="6"/>
  <c r="JH462" i="6"/>
  <c r="JH463" i="6"/>
  <c r="JH464" i="6"/>
  <c r="JH471" i="6"/>
  <c r="JH475" i="6"/>
  <c r="JH414" i="6"/>
  <c r="JH420" i="6"/>
  <c r="JH424" i="6"/>
  <c r="JH428" i="6"/>
  <c r="JH432" i="6"/>
  <c r="JH436" i="6"/>
  <c r="JH440" i="6"/>
  <c r="JH468" i="6"/>
  <c r="JH470" i="6"/>
  <c r="JH474" i="6"/>
  <c r="JH416" i="6"/>
  <c r="JH467" i="6"/>
  <c r="JH371" i="6"/>
  <c r="JH419" i="6"/>
  <c r="JH423" i="6"/>
  <c r="JH427" i="6"/>
  <c r="JH431" i="6"/>
  <c r="JH435" i="6"/>
  <c r="JH439" i="6"/>
  <c r="JH473" i="6"/>
  <c r="JP62" i="6"/>
  <c r="JP61" i="6"/>
  <c r="JP67" i="6"/>
  <c r="JP66" i="6"/>
  <c r="JP63" i="6"/>
  <c r="JP65" i="6"/>
  <c r="JP64" i="6"/>
  <c r="JP69" i="6"/>
  <c r="JP71" i="6"/>
  <c r="JP68" i="6"/>
  <c r="JP76" i="6"/>
  <c r="JP72" i="6"/>
  <c r="JP75" i="6"/>
  <c r="JP74" i="6"/>
  <c r="JP70" i="6"/>
  <c r="JP73" i="6"/>
  <c r="JP77" i="6"/>
  <c r="JP81" i="6"/>
  <c r="JP85" i="6"/>
  <c r="JP80" i="6"/>
  <c r="JP84" i="6"/>
  <c r="JP79" i="6"/>
  <c r="JP83" i="6"/>
  <c r="JP78" i="6"/>
  <c r="JP82" i="6"/>
  <c r="JP87" i="6"/>
  <c r="JP86" i="6"/>
  <c r="JP90" i="6"/>
  <c r="JP94" i="6"/>
  <c r="JP89" i="6"/>
  <c r="JP93" i="6"/>
  <c r="JP88" i="6"/>
  <c r="JP92" i="6"/>
  <c r="JP95" i="6"/>
  <c r="JP97" i="6"/>
  <c r="JP101" i="6"/>
  <c r="JP96" i="6"/>
  <c r="JP100" i="6"/>
  <c r="JP99" i="6"/>
  <c r="JP91" i="6"/>
  <c r="JP106" i="6"/>
  <c r="JP105" i="6"/>
  <c r="JP98" i="6"/>
  <c r="JP102" i="6"/>
  <c r="JP103" i="6"/>
  <c r="JP107" i="6"/>
  <c r="JP112" i="6"/>
  <c r="JP116" i="6"/>
  <c r="JP111" i="6"/>
  <c r="JP115" i="6"/>
  <c r="JP104" i="6"/>
  <c r="JP108" i="6"/>
  <c r="JP110" i="6"/>
  <c r="JP114" i="6"/>
  <c r="JP109" i="6"/>
  <c r="JP113" i="6"/>
  <c r="JP117" i="6"/>
  <c r="JP119" i="6"/>
  <c r="JP123" i="6"/>
  <c r="JP118" i="6"/>
  <c r="JP122" i="6"/>
  <c r="JP126" i="6"/>
  <c r="JP121" i="6"/>
  <c r="JP125" i="6"/>
  <c r="JP120" i="6"/>
  <c r="JP124" i="6"/>
  <c r="JP129" i="6"/>
  <c r="JP133" i="6"/>
  <c r="JP128" i="6"/>
  <c r="JP132" i="6"/>
  <c r="JP127" i="6"/>
  <c r="JP131" i="6"/>
  <c r="JP130" i="6"/>
  <c r="JP134" i="6"/>
  <c r="JP135" i="6"/>
  <c r="JP139" i="6"/>
  <c r="JP143" i="6"/>
  <c r="JP147" i="6"/>
  <c r="JP151" i="6"/>
  <c r="JP138" i="6"/>
  <c r="JP142" i="6"/>
  <c r="JP146" i="6"/>
  <c r="JP137" i="6"/>
  <c r="JP141" i="6"/>
  <c r="JP145" i="6"/>
  <c r="JP149" i="6"/>
  <c r="JP153" i="6"/>
  <c r="JP136" i="6"/>
  <c r="JP140" i="6"/>
  <c r="JP144" i="6"/>
  <c r="JP148" i="6"/>
  <c r="JP152" i="6"/>
  <c r="JP154" i="6"/>
  <c r="JP158" i="6"/>
  <c r="JP162" i="6"/>
  <c r="JP166" i="6"/>
  <c r="JP170" i="6"/>
  <c r="JP157" i="6"/>
  <c r="JP161" i="6"/>
  <c r="JP165" i="6"/>
  <c r="JP156" i="6"/>
  <c r="JP160" i="6"/>
  <c r="JP164" i="6"/>
  <c r="JP168" i="6"/>
  <c r="JP150" i="6"/>
  <c r="JP155" i="6"/>
  <c r="JP159" i="6"/>
  <c r="JP163" i="6"/>
  <c r="JP167" i="6"/>
  <c r="JP171" i="6"/>
  <c r="JP175" i="6"/>
  <c r="JP179" i="6"/>
  <c r="JP183" i="6"/>
  <c r="JP187" i="6"/>
  <c r="JP174" i="6"/>
  <c r="JP178" i="6"/>
  <c r="JP182" i="6"/>
  <c r="JP186" i="6"/>
  <c r="JP169" i="6"/>
  <c r="JP173" i="6"/>
  <c r="JP177" i="6"/>
  <c r="JP181" i="6"/>
  <c r="JP185" i="6"/>
  <c r="JP172" i="6"/>
  <c r="JP176" i="6"/>
  <c r="JP180" i="6"/>
  <c r="JP184" i="6"/>
  <c r="JP189" i="6"/>
  <c r="JP193" i="6"/>
  <c r="JP197" i="6"/>
  <c r="JP201" i="6"/>
  <c r="JP205" i="6"/>
  <c r="JP188" i="6"/>
  <c r="JP192" i="6"/>
  <c r="JP196" i="6"/>
  <c r="JP200" i="6"/>
  <c r="JP204" i="6"/>
  <c r="JP191" i="6"/>
  <c r="JP190" i="6"/>
  <c r="JP194" i="6"/>
  <c r="JP198" i="6"/>
  <c r="JP202" i="6"/>
  <c r="JP206" i="6"/>
  <c r="JP207" i="6"/>
  <c r="JP208" i="6"/>
  <c r="JP209" i="6"/>
  <c r="JP210" i="6"/>
  <c r="JP211" i="6"/>
  <c r="JP212" i="6"/>
  <c r="JP213" i="6"/>
  <c r="JP214" i="6"/>
  <c r="JP215" i="6"/>
  <c r="JP216" i="6"/>
  <c r="JP217" i="6"/>
  <c r="JP218" i="6"/>
  <c r="JP219" i="6"/>
  <c r="JP220" i="6"/>
  <c r="JP221" i="6"/>
  <c r="JP222" i="6"/>
  <c r="JP195" i="6"/>
  <c r="JP199" i="6"/>
  <c r="JP203" i="6"/>
  <c r="JP223" i="6"/>
  <c r="JP224" i="6"/>
  <c r="JP225" i="6"/>
  <c r="JP226" i="6"/>
  <c r="JP227" i="6"/>
  <c r="JP228" i="6"/>
  <c r="JP229" i="6"/>
  <c r="JP230" i="6"/>
  <c r="JP231" i="6"/>
  <c r="JP232" i="6"/>
  <c r="JP233" i="6"/>
  <c r="JP234" i="6"/>
  <c r="JP235" i="6"/>
  <c r="JP236" i="6"/>
  <c r="JP237" i="6"/>
  <c r="JP238" i="6"/>
  <c r="JP239" i="6"/>
  <c r="JP240" i="6"/>
  <c r="JP241" i="6"/>
  <c r="JP244" i="6"/>
  <c r="JP245" i="6"/>
  <c r="JP246" i="6"/>
  <c r="JP247" i="6"/>
  <c r="JP248" i="6"/>
  <c r="JP249" i="6"/>
  <c r="JP250" i="6"/>
  <c r="JP251" i="6"/>
  <c r="JP252" i="6"/>
  <c r="JP253" i="6"/>
  <c r="JP254" i="6"/>
  <c r="JP255" i="6"/>
  <c r="JP256" i="6"/>
  <c r="JP257" i="6"/>
  <c r="JP258" i="6"/>
  <c r="JP259" i="6"/>
  <c r="JP243" i="6"/>
  <c r="JP242" i="6"/>
  <c r="JP263" i="6"/>
  <c r="JP264" i="6"/>
  <c r="JP265" i="6"/>
  <c r="JP266" i="6"/>
  <c r="JP267" i="6"/>
  <c r="JP268" i="6"/>
  <c r="JP269" i="6"/>
  <c r="JP270" i="6"/>
  <c r="JP271" i="6"/>
  <c r="JP272" i="6"/>
  <c r="JP273" i="6"/>
  <c r="JP274" i="6"/>
  <c r="JP275" i="6"/>
  <c r="JP276" i="6"/>
  <c r="JP277" i="6"/>
  <c r="JP278" i="6"/>
  <c r="JP279" i="6"/>
  <c r="JP280" i="6"/>
  <c r="JP281" i="6"/>
  <c r="JP282" i="6"/>
  <c r="JP283" i="6"/>
  <c r="JP284" i="6"/>
  <c r="JP285" i="6"/>
  <c r="JP286" i="6"/>
  <c r="JP287" i="6"/>
  <c r="JP288" i="6"/>
  <c r="JP289" i="6"/>
  <c r="JP290" i="6"/>
  <c r="JP291" i="6"/>
  <c r="JP292" i="6"/>
  <c r="JP293" i="6"/>
  <c r="JP294" i="6"/>
  <c r="JP295" i="6"/>
  <c r="JP296" i="6"/>
  <c r="JP297" i="6"/>
  <c r="JP298" i="6"/>
  <c r="JP260" i="6"/>
  <c r="JP261" i="6"/>
  <c r="JP262" i="6"/>
  <c r="JP299" i="6"/>
  <c r="JP300" i="6"/>
  <c r="JP301" i="6"/>
  <c r="JP302" i="6"/>
  <c r="JP303" i="6"/>
  <c r="JP304" i="6"/>
  <c r="JP305" i="6"/>
  <c r="JP306" i="6"/>
  <c r="JP307" i="6"/>
  <c r="JP308" i="6"/>
  <c r="JP309" i="6"/>
  <c r="JP310" i="6"/>
  <c r="JP311" i="6"/>
  <c r="JP312" i="6"/>
  <c r="JP313" i="6"/>
  <c r="JP314" i="6"/>
  <c r="JP315" i="6"/>
  <c r="JP316" i="6"/>
  <c r="JP317" i="6"/>
  <c r="JP318" i="6"/>
  <c r="JP319" i="6"/>
  <c r="JP320" i="6"/>
  <c r="JP321" i="6"/>
  <c r="JP322" i="6"/>
  <c r="JP323" i="6"/>
  <c r="JP324" i="6"/>
  <c r="JP325" i="6"/>
  <c r="JP326" i="6"/>
  <c r="JP327" i="6"/>
  <c r="JP328" i="6"/>
  <c r="JP329" i="6"/>
  <c r="JP330" i="6"/>
  <c r="JP331" i="6"/>
  <c r="JP332" i="6"/>
  <c r="JP333" i="6"/>
  <c r="JP334" i="6"/>
  <c r="JP335" i="6"/>
  <c r="JP336" i="6"/>
  <c r="JP337" i="6"/>
  <c r="JP338" i="6"/>
  <c r="JP339" i="6"/>
  <c r="JP340" i="6"/>
  <c r="JP341" i="6"/>
  <c r="JP342" i="6"/>
  <c r="JP343" i="6"/>
  <c r="JP344" i="6"/>
  <c r="JP345" i="6"/>
  <c r="JP346" i="6"/>
  <c r="JP347" i="6"/>
  <c r="JP348" i="6"/>
  <c r="JP349" i="6"/>
  <c r="JP350" i="6"/>
  <c r="JP351" i="6"/>
  <c r="JP352" i="6"/>
  <c r="JP353" i="6"/>
  <c r="JP354" i="6"/>
  <c r="JP355" i="6"/>
  <c r="JP356" i="6"/>
  <c r="JP357" i="6"/>
  <c r="JP358" i="6"/>
  <c r="JP359" i="6"/>
  <c r="JP360" i="6"/>
  <c r="JP361" i="6"/>
  <c r="JP362" i="6"/>
  <c r="JP363" i="6"/>
  <c r="JP364" i="6"/>
  <c r="JP365" i="6"/>
  <c r="JP366" i="6"/>
  <c r="JP367" i="6"/>
  <c r="JP368" i="6"/>
  <c r="JP369" i="6"/>
  <c r="JP372" i="6"/>
  <c r="JP373" i="6"/>
  <c r="JP374" i="6"/>
  <c r="JP375" i="6"/>
  <c r="JP376" i="6"/>
  <c r="JP377" i="6"/>
  <c r="JP378" i="6"/>
  <c r="JP379" i="6"/>
  <c r="JP380" i="6"/>
  <c r="JP381" i="6"/>
  <c r="JP382" i="6"/>
  <c r="JP383" i="6"/>
  <c r="JP384" i="6"/>
  <c r="JP385" i="6"/>
  <c r="JP386" i="6"/>
  <c r="JP387" i="6"/>
  <c r="JP388" i="6"/>
  <c r="JP389" i="6"/>
  <c r="JP390" i="6"/>
  <c r="JP391" i="6"/>
  <c r="JP392" i="6"/>
  <c r="JP393" i="6"/>
  <c r="JP394" i="6"/>
  <c r="JP395" i="6"/>
  <c r="JP396" i="6"/>
  <c r="JP397" i="6"/>
  <c r="JP398" i="6"/>
  <c r="JP399" i="6"/>
  <c r="JP400" i="6"/>
  <c r="JP401" i="6"/>
  <c r="JP402" i="6"/>
  <c r="JP403" i="6"/>
  <c r="JP404" i="6"/>
  <c r="JP405" i="6"/>
  <c r="JP406" i="6"/>
  <c r="JP407" i="6"/>
  <c r="JP408" i="6"/>
  <c r="JP409" i="6"/>
  <c r="JP410" i="6"/>
  <c r="JP370" i="6"/>
  <c r="JP413" i="6"/>
  <c r="JP414" i="6"/>
  <c r="JP416" i="6"/>
  <c r="JP417" i="6"/>
  <c r="JP411" i="6"/>
  <c r="JP412" i="6"/>
  <c r="JP371" i="6"/>
  <c r="JP419" i="6"/>
  <c r="JP423" i="6"/>
  <c r="JP427" i="6"/>
  <c r="JP431" i="6"/>
  <c r="JP435" i="6"/>
  <c r="JP439" i="6"/>
  <c r="JP471" i="6"/>
  <c r="JP475" i="6"/>
  <c r="JP467" i="6"/>
  <c r="JP468" i="6"/>
  <c r="JP418" i="6"/>
  <c r="JP421" i="6"/>
  <c r="JP425" i="6"/>
  <c r="JP429" i="6"/>
  <c r="JP433" i="6"/>
  <c r="JP437" i="6"/>
  <c r="JP473" i="6"/>
  <c r="JP441" i="6"/>
  <c r="JP442" i="6"/>
  <c r="JP443" i="6"/>
  <c r="JP444" i="6"/>
  <c r="JP445" i="6"/>
  <c r="JP446" i="6"/>
  <c r="JP447" i="6"/>
  <c r="JP448" i="6"/>
  <c r="JP449" i="6"/>
  <c r="JP450" i="6"/>
  <c r="JP451" i="6"/>
  <c r="JP452" i="6"/>
  <c r="JP453" i="6"/>
  <c r="JP454" i="6"/>
  <c r="JP455" i="6"/>
  <c r="JP456" i="6"/>
  <c r="JP457" i="6"/>
  <c r="JP458" i="6"/>
  <c r="JP459" i="6"/>
  <c r="JP460" i="6"/>
  <c r="JP461" i="6"/>
  <c r="JP462" i="6"/>
  <c r="JP463" i="6"/>
  <c r="JP464" i="6"/>
  <c r="JP465" i="6"/>
  <c r="JP469" i="6"/>
  <c r="JP420" i="6"/>
  <c r="JP424" i="6"/>
  <c r="JP428" i="6"/>
  <c r="JP432" i="6"/>
  <c r="JP436" i="6"/>
  <c r="JP440" i="6"/>
  <c r="JP472" i="6"/>
  <c r="JP476" i="6"/>
  <c r="LD64" i="6"/>
  <c r="LD62" i="6"/>
  <c r="LD61" i="6"/>
  <c r="LD67" i="6"/>
  <c r="LD63" i="6"/>
  <c r="LD69" i="6"/>
  <c r="LD68" i="6"/>
  <c r="LD65" i="6"/>
  <c r="LD66" i="6"/>
  <c r="LD72" i="6"/>
  <c r="LD76" i="6"/>
  <c r="LD70" i="6"/>
  <c r="LD75" i="6"/>
  <c r="LD71" i="6"/>
  <c r="LD74" i="6"/>
  <c r="LD73" i="6"/>
  <c r="LD77" i="6"/>
  <c r="LD99" i="6"/>
  <c r="LD105" i="6"/>
  <c r="LD109" i="6"/>
  <c r="LD104" i="6"/>
  <c r="LD108" i="6"/>
  <c r="LD107" i="6"/>
  <c r="LD110" i="6"/>
  <c r="LD111" i="6"/>
  <c r="LD115" i="6"/>
  <c r="LD106" i="6"/>
  <c r="LD114" i="6"/>
  <c r="LD113" i="6"/>
  <c r="LD112" i="6"/>
  <c r="LD118" i="6"/>
  <c r="LD122" i="6"/>
  <c r="LD126" i="6"/>
  <c r="LD121" i="6"/>
  <c r="LD125" i="6"/>
  <c r="LD116" i="6"/>
  <c r="LD117" i="6"/>
  <c r="LD120" i="6"/>
  <c r="LD124" i="6"/>
  <c r="LD128" i="6"/>
  <c r="LD132" i="6"/>
  <c r="LD127" i="6"/>
  <c r="LD131" i="6"/>
  <c r="LD130" i="6"/>
  <c r="LD134" i="6"/>
  <c r="LD119" i="6"/>
  <c r="LD123" i="6"/>
  <c r="LD129" i="6"/>
  <c r="LD133" i="6"/>
  <c r="LD135" i="6"/>
  <c r="LD139" i="6"/>
  <c r="LD143" i="6"/>
  <c r="LD147" i="6"/>
  <c r="LD151" i="6"/>
  <c r="LD138" i="6"/>
  <c r="LD142" i="6"/>
  <c r="LD146" i="6"/>
  <c r="LD137" i="6"/>
  <c r="LD141" i="6"/>
  <c r="LD145" i="6"/>
  <c r="LD149" i="6"/>
  <c r="LD136" i="6"/>
  <c r="LD140" i="6"/>
  <c r="LD144" i="6"/>
  <c r="LD148" i="6"/>
  <c r="LD152" i="6"/>
  <c r="LD150" i="6"/>
  <c r="LD154" i="6"/>
  <c r="LD158" i="6"/>
  <c r="LD162" i="6"/>
  <c r="LD166" i="6"/>
  <c r="LD153" i="6"/>
  <c r="LD157" i="6"/>
  <c r="LD161" i="6"/>
  <c r="LD165" i="6"/>
  <c r="LD156" i="6"/>
  <c r="LD160" i="6"/>
  <c r="LD164" i="6"/>
  <c r="LD155" i="6"/>
  <c r="LD159" i="6"/>
  <c r="LD163" i="6"/>
  <c r="LD167" i="6"/>
  <c r="LD171" i="6"/>
  <c r="LD175" i="6"/>
  <c r="LD179" i="6"/>
  <c r="LD183" i="6"/>
  <c r="LD174" i="6"/>
  <c r="LD178" i="6"/>
  <c r="LD182" i="6"/>
  <c r="LD186" i="6"/>
  <c r="LD168" i="6"/>
  <c r="LD170" i="6"/>
  <c r="LD173" i="6"/>
  <c r="LD177" i="6"/>
  <c r="LD181" i="6"/>
  <c r="LD185" i="6"/>
  <c r="LD172" i="6"/>
  <c r="LD176" i="6"/>
  <c r="LD180" i="6"/>
  <c r="LD184" i="6"/>
  <c r="LD169" i="6"/>
  <c r="LD189" i="6"/>
  <c r="LD193" i="6"/>
  <c r="LD197" i="6"/>
  <c r="LD201" i="6"/>
  <c r="LD205" i="6"/>
  <c r="LD187" i="6"/>
  <c r="LD188" i="6"/>
  <c r="LD192" i="6"/>
  <c r="LD196" i="6"/>
  <c r="LD200" i="6"/>
  <c r="LD204" i="6"/>
  <c r="LD191" i="6"/>
  <c r="LD195" i="6"/>
  <c r="LD199" i="6"/>
  <c r="LD203" i="6"/>
  <c r="LD190" i="6"/>
  <c r="LD194" i="6"/>
  <c r="LD198" i="6"/>
  <c r="LD202" i="6"/>
  <c r="LD206" i="6"/>
  <c r="LD207" i="6"/>
  <c r="LD208" i="6"/>
  <c r="LD209" i="6"/>
  <c r="LD210" i="6"/>
  <c r="LD211" i="6"/>
  <c r="LD212" i="6"/>
  <c r="LD213" i="6"/>
  <c r="LD214" i="6"/>
  <c r="LD215" i="6"/>
  <c r="LD216" i="6"/>
  <c r="LD217" i="6"/>
  <c r="LD218" i="6"/>
  <c r="LD219" i="6"/>
  <c r="LD220" i="6"/>
  <c r="LD221" i="6"/>
  <c r="LD222" i="6"/>
  <c r="LD224" i="6"/>
  <c r="LD225" i="6"/>
  <c r="LD226" i="6"/>
  <c r="LD227" i="6"/>
  <c r="LD228" i="6"/>
  <c r="LD229" i="6"/>
  <c r="LD230" i="6"/>
  <c r="LD231" i="6"/>
  <c r="LD232" i="6"/>
  <c r="LD233" i="6"/>
  <c r="LD234" i="6"/>
  <c r="LD235" i="6"/>
  <c r="LD236" i="6"/>
  <c r="LD237" i="6"/>
  <c r="LD238" i="6"/>
  <c r="LD239" i="6"/>
  <c r="LD240" i="6"/>
  <c r="LD241" i="6"/>
  <c r="LD242" i="6"/>
  <c r="LD243" i="6"/>
  <c r="LD223" i="6"/>
  <c r="LD244" i="6"/>
  <c r="LD245" i="6"/>
  <c r="LD246" i="6"/>
  <c r="LD247" i="6"/>
  <c r="LD248" i="6"/>
  <c r="LD249" i="6"/>
  <c r="LD250" i="6"/>
  <c r="LD251" i="6"/>
  <c r="LD252" i="6"/>
  <c r="LD253" i="6"/>
  <c r="LD254" i="6"/>
  <c r="LD255" i="6"/>
  <c r="LD256" i="6"/>
  <c r="LD257" i="6"/>
  <c r="LD258" i="6"/>
  <c r="LD259" i="6"/>
  <c r="LD260" i="6"/>
  <c r="LD261" i="6"/>
  <c r="LD262" i="6"/>
  <c r="LD263" i="6"/>
  <c r="LD264" i="6"/>
  <c r="LD265" i="6"/>
  <c r="LD266" i="6"/>
  <c r="LD267" i="6"/>
  <c r="LD268" i="6"/>
  <c r="LD269" i="6"/>
  <c r="LD270" i="6"/>
  <c r="LD271" i="6"/>
  <c r="LD272" i="6"/>
  <c r="LD273" i="6"/>
  <c r="LD274" i="6"/>
  <c r="LD275" i="6"/>
  <c r="LD276" i="6"/>
  <c r="LD277" i="6"/>
  <c r="LD278" i="6"/>
  <c r="LD279" i="6"/>
  <c r="LD280" i="6"/>
  <c r="LD281" i="6"/>
  <c r="LD282" i="6"/>
  <c r="LD283" i="6"/>
  <c r="LD284" i="6"/>
  <c r="LD285" i="6"/>
  <c r="LD286" i="6"/>
  <c r="LD287" i="6"/>
  <c r="LD288" i="6"/>
  <c r="LD289" i="6"/>
  <c r="LD290" i="6"/>
  <c r="LD291" i="6"/>
  <c r="LD292" i="6"/>
  <c r="LD293" i="6"/>
  <c r="LD294" i="6"/>
  <c r="LD295" i="6"/>
  <c r="LD296" i="6"/>
  <c r="LD297" i="6"/>
  <c r="LD298" i="6"/>
  <c r="LD300" i="6"/>
  <c r="LD301" i="6"/>
  <c r="LD302" i="6"/>
  <c r="LD303" i="6"/>
  <c r="LD304" i="6"/>
  <c r="LD305" i="6"/>
  <c r="LD306" i="6"/>
  <c r="LD307" i="6"/>
  <c r="LD308" i="6"/>
  <c r="LD309" i="6"/>
  <c r="LD310" i="6"/>
  <c r="LD311" i="6"/>
  <c r="LD312" i="6"/>
  <c r="LD313" i="6"/>
  <c r="LD314" i="6"/>
  <c r="LD315" i="6"/>
  <c r="LD316" i="6"/>
  <c r="LD317" i="6"/>
  <c r="LD318" i="6"/>
  <c r="LD319" i="6"/>
  <c r="LD320" i="6"/>
  <c r="LD321" i="6"/>
  <c r="LD322" i="6"/>
  <c r="LD323" i="6"/>
  <c r="LD324" i="6"/>
  <c r="LD325" i="6"/>
  <c r="LD326" i="6"/>
  <c r="LD327" i="6"/>
  <c r="LD328" i="6"/>
  <c r="LD329" i="6"/>
  <c r="LD330" i="6"/>
  <c r="LD331" i="6"/>
  <c r="LD332" i="6"/>
  <c r="LD333" i="6"/>
  <c r="LD334" i="6"/>
  <c r="LD299" i="6"/>
  <c r="LD335" i="6"/>
  <c r="LD336" i="6"/>
  <c r="LD337" i="6"/>
  <c r="LD338" i="6"/>
  <c r="LD339" i="6"/>
  <c r="LD340" i="6"/>
  <c r="LD341" i="6"/>
  <c r="LD342" i="6"/>
  <c r="LD343" i="6"/>
  <c r="LD344" i="6"/>
  <c r="LD345" i="6"/>
  <c r="LD346" i="6"/>
  <c r="LD347" i="6"/>
  <c r="LD348" i="6"/>
  <c r="LD349" i="6"/>
  <c r="LD350" i="6"/>
  <c r="LD351" i="6"/>
  <c r="LD352" i="6"/>
  <c r="LD353" i="6"/>
  <c r="LD354" i="6"/>
  <c r="LD355" i="6"/>
  <c r="LD356" i="6"/>
  <c r="LD357" i="6"/>
  <c r="LD358" i="6"/>
  <c r="LD359" i="6"/>
  <c r="LD360" i="6"/>
  <c r="LD361" i="6"/>
  <c r="LD362" i="6"/>
  <c r="LD363" i="6"/>
  <c r="LD364" i="6"/>
  <c r="LD365" i="6"/>
  <c r="LD366" i="6"/>
  <c r="LD367" i="6"/>
  <c r="LD368" i="6"/>
  <c r="LD369" i="6"/>
  <c r="LD370" i="6"/>
  <c r="LD371" i="6"/>
  <c r="LD372" i="6"/>
  <c r="LD373" i="6"/>
  <c r="LD374" i="6"/>
  <c r="LD375" i="6"/>
  <c r="LD376" i="6"/>
  <c r="LD377" i="6"/>
  <c r="LD378" i="6"/>
  <c r="LD379" i="6"/>
  <c r="LD380" i="6"/>
  <c r="LD381" i="6"/>
  <c r="LD382" i="6"/>
  <c r="LD383" i="6"/>
  <c r="LD384" i="6"/>
  <c r="LD385" i="6"/>
  <c r="LD386" i="6"/>
  <c r="LD387" i="6"/>
  <c r="LD388" i="6"/>
  <c r="LD389" i="6"/>
  <c r="LD390" i="6"/>
  <c r="LD391" i="6"/>
  <c r="LD392" i="6"/>
  <c r="LD393" i="6"/>
  <c r="LD394" i="6"/>
  <c r="LD395" i="6"/>
  <c r="LD396" i="6"/>
  <c r="LD397" i="6"/>
  <c r="LD398" i="6"/>
  <c r="LD399" i="6"/>
  <c r="LD400" i="6"/>
  <c r="LD401" i="6"/>
  <c r="LD402" i="6"/>
  <c r="LD403" i="6"/>
  <c r="LD404" i="6"/>
  <c r="LD408" i="6"/>
  <c r="LD415" i="6"/>
  <c r="LD419" i="6"/>
  <c r="LD420" i="6"/>
  <c r="LD421" i="6"/>
  <c r="LD422" i="6"/>
  <c r="LD423" i="6"/>
  <c r="LD424" i="6"/>
  <c r="LD425" i="6"/>
  <c r="LD426" i="6"/>
  <c r="LD427" i="6"/>
  <c r="LD428" i="6"/>
  <c r="LD429" i="6"/>
  <c r="LD430" i="6"/>
  <c r="LD431" i="6"/>
  <c r="LD432" i="6"/>
  <c r="LD433" i="6"/>
  <c r="LD434" i="6"/>
  <c r="LD435" i="6"/>
  <c r="LD436" i="6"/>
  <c r="LD437" i="6"/>
  <c r="LD438" i="6"/>
  <c r="LD439" i="6"/>
  <c r="LD440" i="6"/>
  <c r="LD414" i="6"/>
  <c r="LD416" i="6"/>
  <c r="LD418" i="6"/>
  <c r="LD405" i="6"/>
  <c r="LD409" i="6"/>
  <c r="LD411" i="6"/>
  <c r="LD412" i="6"/>
  <c r="LD441" i="6"/>
  <c r="LD442" i="6"/>
  <c r="LD443" i="6"/>
  <c r="LD444" i="6"/>
  <c r="LD445" i="6"/>
  <c r="LD446" i="6"/>
  <c r="LD447" i="6"/>
  <c r="LD448" i="6"/>
  <c r="LD449" i="6"/>
  <c r="LD450" i="6"/>
  <c r="LD451" i="6"/>
  <c r="LD452" i="6"/>
  <c r="LD453" i="6"/>
  <c r="LD454" i="6"/>
  <c r="LD455" i="6"/>
  <c r="LD456" i="6"/>
  <c r="LD457" i="6"/>
  <c r="LD458" i="6"/>
  <c r="LD459" i="6"/>
  <c r="LD460" i="6"/>
  <c r="LD461" i="6"/>
  <c r="LD462" i="6"/>
  <c r="LD463" i="6"/>
  <c r="LD464" i="6"/>
  <c r="LD470" i="6"/>
  <c r="LD474" i="6"/>
  <c r="LD465" i="6"/>
  <c r="LD407" i="6"/>
  <c r="LD410" i="6"/>
  <c r="LD413" i="6"/>
  <c r="LD466" i="6"/>
  <c r="LD472" i="6"/>
  <c r="LD476" i="6"/>
  <c r="LD406" i="6"/>
  <c r="LD467" i="6"/>
  <c r="LD417" i="6"/>
  <c r="LD468" i="6"/>
  <c r="LD471" i="6"/>
  <c r="LD475" i="6"/>
  <c r="LD477" i="6"/>
  <c r="LD478" i="6"/>
  <c r="LD479" i="6"/>
  <c r="LD480" i="6"/>
  <c r="LD481" i="6"/>
  <c r="LD482" i="6"/>
  <c r="LD483" i="6"/>
  <c r="LD484" i="6"/>
  <c r="LD485" i="6"/>
  <c r="LD486" i="6"/>
  <c r="LD487" i="6"/>
  <c r="LD488" i="6"/>
  <c r="LD489" i="6"/>
  <c r="LD490" i="6"/>
  <c r="LD491" i="6"/>
  <c r="LD492" i="6"/>
  <c r="LD493" i="6"/>
  <c r="LD494" i="6"/>
  <c r="LD495" i="6"/>
  <c r="LD496" i="6"/>
  <c r="LD497" i="6"/>
  <c r="LD498" i="6"/>
  <c r="LD499" i="6"/>
  <c r="LD500" i="6"/>
  <c r="LD501" i="6"/>
  <c r="LD502" i="6"/>
  <c r="LD503" i="6"/>
  <c r="LD504" i="6"/>
  <c r="LD505" i="6"/>
  <c r="LD506" i="6"/>
  <c r="LD507" i="6"/>
  <c r="LD508" i="6"/>
  <c r="LD509" i="6"/>
  <c r="LD510" i="6"/>
  <c r="LD511" i="6"/>
  <c r="LD512" i="6"/>
  <c r="LD513" i="6"/>
  <c r="LD514" i="6"/>
  <c r="LL64" i="6"/>
  <c r="LL62" i="6"/>
  <c r="LL61" i="6"/>
  <c r="LL63" i="6"/>
  <c r="LL65" i="6"/>
  <c r="LL69" i="6"/>
  <c r="LL66" i="6"/>
  <c r="LL67" i="6"/>
  <c r="LL76" i="6"/>
  <c r="LL71" i="6"/>
  <c r="LL75" i="6"/>
  <c r="LL74" i="6"/>
  <c r="LL78" i="6"/>
  <c r="LL70" i="6"/>
  <c r="LL73" i="6"/>
  <c r="LL77" i="6"/>
  <c r="LL68" i="6"/>
  <c r="LL72" i="6"/>
  <c r="LL81" i="6"/>
  <c r="LL79" i="6"/>
  <c r="LL83" i="6"/>
  <c r="LL82" i="6"/>
  <c r="LL80" i="6"/>
  <c r="LL84" i="6"/>
  <c r="LL205" i="6"/>
  <c r="LL204" i="6"/>
  <c r="LL203" i="6"/>
  <c r="LL206" i="6"/>
  <c r="LL207" i="6"/>
  <c r="LL208" i="6"/>
  <c r="LL209" i="6"/>
  <c r="LL210" i="6"/>
  <c r="LL211" i="6"/>
  <c r="LL212" i="6"/>
  <c r="LL213" i="6"/>
  <c r="LL214" i="6"/>
  <c r="LL215" i="6"/>
  <c r="LL216" i="6"/>
  <c r="LL217" i="6"/>
  <c r="LL218" i="6"/>
  <c r="LL219" i="6"/>
  <c r="LL220" i="6"/>
  <c r="LL221" i="6"/>
  <c r="LL222" i="6"/>
  <c r="LL223" i="6"/>
  <c r="LL224" i="6"/>
  <c r="LL225" i="6"/>
  <c r="LL226" i="6"/>
  <c r="LL227" i="6"/>
  <c r="LL228" i="6"/>
  <c r="LL229" i="6"/>
  <c r="LL230" i="6"/>
  <c r="LL231" i="6"/>
  <c r="LL232" i="6"/>
  <c r="LL233" i="6"/>
  <c r="LL234" i="6"/>
  <c r="LL235" i="6"/>
  <c r="LL236" i="6"/>
  <c r="LL237" i="6"/>
  <c r="LL238" i="6"/>
  <c r="LL239" i="6"/>
  <c r="LL240" i="6"/>
  <c r="LL241" i="6"/>
  <c r="LL242" i="6"/>
  <c r="LL243" i="6"/>
  <c r="LL244" i="6"/>
  <c r="LL245" i="6"/>
  <c r="LL246" i="6"/>
  <c r="LL247" i="6"/>
  <c r="LL248" i="6"/>
  <c r="LL249" i="6"/>
  <c r="LL250" i="6"/>
  <c r="LL251" i="6"/>
  <c r="LL252" i="6"/>
  <c r="LL253" i="6"/>
  <c r="LL254" i="6"/>
  <c r="LL255" i="6"/>
  <c r="LL256" i="6"/>
  <c r="LL257" i="6"/>
  <c r="LL258" i="6"/>
  <c r="LL259" i="6"/>
  <c r="LL260" i="6"/>
  <c r="LL261" i="6"/>
  <c r="LL262" i="6"/>
  <c r="LL263" i="6"/>
  <c r="LL264" i="6"/>
  <c r="LL265" i="6"/>
  <c r="LL266" i="6"/>
  <c r="LL267" i="6"/>
  <c r="LL268" i="6"/>
  <c r="LL269" i="6"/>
  <c r="LL270" i="6"/>
  <c r="LL271" i="6"/>
  <c r="LL272" i="6"/>
  <c r="LL273" i="6"/>
  <c r="LL274" i="6"/>
  <c r="LL275" i="6"/>
  <c r="LL276" i="6"/>
  <c r="LL277" i="6"/>
  <c r="LL278" i="6"/>
  <c r="LL279" i="6"/>
  <c r="LL280" i="6"/>
  <c r="LL281" i="6"/>
  <c r="LL282" i="6"/>
  <c r="LL283" i="6"/>
  <c r="LL284" i="6"/>
  <c r="LL285" i="6"/>
  <c r="LL286" i="6"/>
  <c r="LL287" i="6"/>
  <c r="LL288" i="6"/>
  <c r="LL289" i="6"/>
  <c r="LL290" i="6"/>
  <c r="LL291" i="6"/>
  <c r="LL292" i="6"/>
  <c r="LL293" i="6"/>
  <c r="LL294" i="6"/>
  <c r="LL295" i="6"/>
  <c r="LL296" i="6"/>
  <c r="LL297" i="6"/>
  <c r="LL298" i="6"/>
  <c r="LL299" i="6"/>
  <c r="LL300" i="6"/>
  <c r="LL301" i="6"/>
  <c r="LL302" i="6"/>
  <c r="LL303" i="6"/>
  <c r="LL304" i="6"/>
  <c r="LL305" i="6"/>
  <c r="LL306" i="6"/>
  <c r="LL307" i="6"/>
  <c r="LL308" i="6"/>
  <c r="LL309" i="6"/>
  <c r="LL310" i="6"/>
  <c r="LL311" i="6"/>
  <c r="LL312" i="6"/>
  <c r="LL313" i="6"/>
  <c r="LL314" i="6"/>
  <c r="LL315" i="6"/>
  <c r="LL316" i="6"/>
  <c r="LL317" i="6"/>
  <c r="LL318" i="6"/>
  <c r="LL319" i="6"/>
  <c r="LL320" i="6"/>
  <c r="LL321" i="6"/>
  <c r="LL322" i="6"/>
  <c r="LL323" i="6"/>
  <c r="LL324" i="6"/>
  <c r="LL325" i="6"/>
  <c r="LL326" i="6"/>
  <c r="LL327" i="6"/>
  <c r="LL328" i="6"/>
  <c r="LL329" i="6"/>
  <c r="LL330" i="6"/>
  <c r="LL331" i="6"/>
  <c r="LL332" i="6"/>
  <c r="LL333" i="6"/>
  <c r="LL334" i="6"/>
  <c r="LL335" i="6"/>
  <c r="LL336" i="6"/>
  <c r="LL337" i="6"/>
  <c r="LL338" i="6"/>
  <c r="LL339" i="6"/>
  <c r="LL340" i="6"/>
  <c r="LL341" i="6"/>
  <c r="LL342" i="6"/>
  <c r="LL343" i="6"/>
  <c r="LL344" i="6"/>
  <c r="LL345" i="6"/>
  <c r="LL346" i="6"/>
  <c r="LL347" i="6"/>
  <c r="LL348" i="6"/>
  <c r="LL349" i="6"/>
  <c r="LL350" i="6"/>
  <c r="LL351" i="6"/>
  <c r="LL352" i="6"/>
  <c r="LL353" i="6"/>
  <c r="LL354" i="6"/>
  <c r="LL355" i="6"/>
  <c r="LL356" i="6"/>
  <c r="LL357" i="6"/>
  <c r="LL358" i="6"/>
  <c r="LL359" i="6"/>
  <c r="LL360" i="6"/>
  <c r="LL361" i="6"/>
  <c r="LL362" i="6"/>
  <c r="LL363" i="6"/>
  <c r="LL364" i="6"/>
  <c r="LL365" i="6"/>
  <c r="LL366" i="6"/>
  <c r="LL367" i="6"/>
  <c r="LL368" i="6"/>
  <c r="LL369" i="6"/>
  <c r="LL371" i="6"/>
  <c r="LL370" i="6"/>
  <c r="LL372" i="6"/>
  <c r="LL373" i="6"/>
  <c r="LL374" i="6"/>
  <c r="LL375" i="6"/>
  <c r="LL376" i="6"/>
  <c r="LL377" i="6"/>
  <c r="LL378" i="6"/>
  <c r="LL379" i="6"/>
  <c r="LL380" i="6"/>
  <c r="LL381" i="6"/>
  <c r="LL382" i="6"/>
  <c r="LL383" i="6"/>
  <c r="LL384" i="6"/>
  <c r="LL385" i="6"/>
  <c r="LL386" i="6"/>
  <c r="LL387" i="6"/>
  <c r="LL388" i="6"/>
  <c r="LL389" i="6"/>
  <c r="LL390" i="6"/>
  <c r="LL391" i="6"/>
  <c r="LL392" i="6"/>
  <c r="LL393" i="6"/>
  <c r="LL394" i="6"/>
  <c r="LL395" i="6"/>
  <c r="LL396" i="6"/>
  <c r="LL397" i="6"/>
  <c r="LL398" i="6"/>
  <c r="LL399" i="6"/>
  <c r="LL400" i="6"/>
  <c r="LL401" i="6"/>
  <c r="LL402" i="6"/>
  <c r="LL403" i="6"/>
  <c r="LL406" i="6"/>
  <c r="LL410" i="6"/>
  <c r="LL415" i="6"/>
  <c r="LL405" i="6"/>
  <c r="LL409" i="6"/>
  <c r="LL413" i="6"/>
  <c r="LL404" i="6"/>
  <c r="LL408" i="6"/>
  <c r="LL414" i="6"/>
  <c r="LL416" i="6"/>
  <c r="LL419" i="6"/>
  <c r="LL420" i="6"/>
  <c r="LL421" i="6"/>
  <c r="LL422" i="6"/>
  <c r="LL423" i="6"/>
  <c r="LL424" i="6"/>
  <c r="LL425" i="6"/>
  <c r="LL426" i="6"/>
  <c r="LL427" i="6"/>
  <c r="LL428" i="6"/>
  <c r="LL429" i="6"/>
  <c r="LL430" i="6"/>
  <c r="LL431" i="6"/>
  <c r="LL432" i="6"/>
  <c r="LL433" i="6"/>
  <c r="LL434" i="6"/>
  <c r="LL435" i="6"/>
  <c r="LL436" i="6"/>
  <c r="LL437" i="6"/>
  <c r="LL438" i="6"/>
  <c r="LL439" i="6"/>
  <c r="LL440" i="6"/>
  <c r="LL407" i="6"/>
  <c r="LL417" i="6"/>
  <c r="LL418" i="6"/>
  <c r="LL466" i="6"/>
  <c r="LL469" i="6"/>
  <c r="LL473" i="6"/>
  <c r="LL472" i="6"/>
  <c r="LL476" i="6"/>
  <c r="LL411" i="6"/>
  <c r="LL441" i="6"/>
  <c r="LL442" i="6"/>
  <c r="LL443" i="6"/>
  <c r="LL444" i="6"/>
  <c r="LL445" i="6"/>
  <c r="LL446" i="6"/>
  <c r="LL447" i="6"/>
  <c r="LL448" i="6"/>
  <c r="LL449" i="6"/>
  <c r="LL450" i="6"/>
  <c r="LL451" i="6"/>
  <c r="LL452" i="6"/>
  <c r="LL453" i="6"/>
  <c r="LL454" i="6"/>
  <c r="LL455" i="6"/>
  <c r="LL456" i="6"/>
  <c r="LL457" i="6"/>
  <c r="LL458" i="6"/>
  <c r="LL459" i="6"/>
  <c r="LL460" i="6"/>
  <c r="LL461" i="6"/>
  <c r="LL462" i="6"/>
  <c r="LL463" i="6"/>
  <c r="LL464" i="6"/>
  <c r="LL468" i="6"/>
  <c r="LL471" i="6"/>
  <c r="LL475" i="6"/>
  <c r="LL412" i="6"/>
  <c r="LL465" i="6"/>
  <c r="LL477" i="6"/>
  <c r="LL478" i="6"/>
  <c r="LL479" i="6"/>
  <c r="LL480" i="6"/>
  <c r="LL481" i="6"/>
  <c r="LL482" i="6"/>
  <c r="LL483" i="6"/>
  <c r="LL484" i="6"/>
  <c r="LL485" i="6"/>
  <c r="LL486" i="6"/>
  <c r="LL487" i="6"/>
  <c r="LL488" i="6"/>
  <c r="LL489" i="6"/>
  <c r="LL490" i="6"/>
  <c r="LL491" i="6"/>
  <c r="LL492" i="6"/>
  <c r="LL493" i="6"/>
  <c r="LL494" i="6"/>
  <c r="LL495" i="6"/>
  <c r="LL496" i="6"/>
  <c r="LL497" i="6"/>
  <c r="LL498" i="6"/>
  <c r="LL499" i="6"/>
  <c r="LL500" i="6"/>
  <c r="LL501" i="6"/>
  <c r="LL502" i="6"/>
  <c r="LL503" i="6"/>
  <c r="LL504" i="6"/>
  <c r="LL505" i="6"/>
  <c r="LL506" i="6"/>
  <c r="LL507" i="6"/>
  <c r="LL508" i="6"/>
  <c r="LL509" i="6"/>
  <c r="LL510" i="6"/>
  <c r="LL511" i="6"/>
  <c r="LL512" i="6"/>
  <c r="LL513" i="6"/>
  <c r="LL514" i="6"/>
  <c r="LT64" i="6"/>
  <c r="LT62" i="6"/>
  <c r="LT61" i="6"/>
  <c r="LT65" i="6"/>
  <c r="LT69" i="6"/>
  <c r="LT63" i="6"/>
  <c r="LT68" i="6"/>
  <c r="LT76" i="6"/>
  <c r="LT70" i="6"/>
  <c r="LT67" i="6"/>
  <c r="LT75" i="6"/>
  <c r="LT74" i="6"/>
  <c r="LT78" i="6"/>
  <c r="LT66" i="6"/>
  <c r="LT71" i="6"/>
  <c r="LT72" i="6"/>
  <c r="LT73" i="6"/>
  <c r="LT77" i="6"/>
  <c r="LT81" i="6"/>
  <c r="LT79" i="6"/>
  <c r="LT83" i="6"/>
  <c r="LT82" i="6"/>
  <c r="LT80" i="6"/>
  <c r="LT84" i="6"/>
  <c r="LT205" i="6"/>
  <c r="LT204" i="6"/>
  <c r="LT203" i="6"/>
  <c r="LT206" i="6"/>
  <c r="LT207" i="6"/>
  <c r="LT208" i="6"/>
  <c r="LT209" i="6"/>
  <c r="LT210" i="6"/>
  <c r="LT211" i="6"/>
  <c r="LT212" i="6"/>
  <c r="LT213" i="6"/>
  <c r="LT214" i="6"/>
  <c r="LT215" i="6"/>
  <c r="LT216" i="6"/>
  <c r="LT217" i="6"/>
  <c r="LT218" i="6"/>
  <c r="LT219" i="6"/>
  <c r="LT220" i="6"/>
  <c r="LT221" i="6"/>
  <c r="LT222" i="6"/>
  <c r="LT223" i="6"/>
  <c r="LT224" i="6"/>
  <c r="LT225" i="6"/>
  <c r="LT226" i="6"/>
  <c r="LT227" i="6"/>
  <c r="LT228" i="6"/>
  <c r="LT229" i="6"/>
  <c r="LT230" i="6"/>
  <c r="LT231" i="6"/>
  <c r="LT232" i="6"/>
  <c r="LT233" i="6"/>
  <c r="LT234" i="6"/>
  <c r="LT235" i="6"/>
  <c r="LT236" i="6"/>
  <c r="LT237" i="6"/>
  <c r="LT238" i="6"/>
  <c r="LT239" i="6"/>
  <c r="LT240" i="6"/>
  <c r="LT241" i="6"/>
  <c r="LT242" i="6"/>
  <c r="LT243" i="6"/>
  <c r="LT244" i="6"/>
  <c r="LT245" i="6"/>
  <c r="LT246" i="6"/>
  <c r="LT247" i="6"/>
  <c r="LT248" i="6"/>
  <c r="LT249" i="6"/>
  <c r="LT250" i="6"/>
  <c r="LT251" i="6"/>
  <c r="LT252" i="6"/>
  <c r="LT253" i="6"/>
  <c r="LT254" i="6"/>
  <c r="LT255" i="6"/>
  <c r="LT256" i="6"/>
  <c r="LT257" i="6"/>
  <c r="LT258" i="6"/>
  <c r="LT259" i="6"/>
  <c r="LT260" i="6"/>
  <c r="LT261" i="6"/>
  <c r="LT262" i="6"/>
  <c r="LT263" i="6"/>
  <c r="LT264" i="6"/>
  <c r="LT265" i="6"/>
  <c r="LT266" i="6"/>
  <c r="LT267" i="6"/>
  <c r="LT268" i="6"/>
  <c r="LT269" i="6"/>
  <c r="LT270" i="6"/>
  <c r="LT271" i="6"/>
  <c r="LT272" i="6"/>
  <c r="LT273" i="6"/>
  <c r="LT274" i="6"/>
  <c r="LT275" i="6"/>
  <c r="LT276" i="6"/>
  <c r="LT277" i="6"/>
  <c r="LT278" i="6"/>
  <c r="LT279" i="6"/>
  <c r="LT280" i="6"/>
  <c r="LT281" i="6"/>
  <c r="LT282" i="6"/>
  <c r="LT283" i="6"/>
  <c r="LT284" i="6"/>
  <c r="LT285" i="6"/>
  <c r="LT286" i="6"/>
  <c r="LT287" i="6"/>
  <c r="LT288" i="6"/>
  <c r="LT289" i="6"/>
  <c r="LT290" i="6"/>
  <c r="LT291" i="6"/>
  <c r="LT292" i="6"/>
  <c r="LT293" i="6"/>
  <c r="LT294" i="6"/>
  <c r="LT295" i="6"/>
  <c r="LT296" i="6"/>
  <c r="LT297" i="6"/>
  <c r="LT298" i="6"/>
  <c r="LT299" i="6"/>
  <c r="LT300" i="6"/>
  <c r="LT301" i="6"/>
  <c r="LT302" i="6"/>
  <c r="LT303" i="6"/>
  <c r="LT304" i="6"/>
  <c r="LT305" i="6"/>
  <c r="LT306" i="6"/>
  <c r="LT307" i="6"/>
  <c r="LT308" i="6"/>
  <c r="LT309" i="6"/>
  <c r="LT310" i="6"/>
  <c r="LT311" i="6"/>
  <c r="LT312" i="6"/>
  <c r="LT313" i="6"/>
  <c r="LT314" i="6"/>
  <c r="LT315" i="6"/>
  <c r="LT316" i="6"/>
  <c r="LT317" i="6"/>
  <c r="LT318" i="6"/>
  <c r="LT319" i="6"/>
  <c r="LT320" i="6"/>
  <c r="LT321" i="6"/>
  <c r="LT322" i="6"/>
  <c r="LT323" i="6"/>
  <c r="LT324" i="6"/>
  <c r="LT325" i="6"/>
  <c r="LT326" i="6"/>
  <c r="LT327" i="6"/>
  <c r="LT328" i="6"/>
  <c r="LT329" i="6"/>
  <c r="LT330" i="6"/>
  <c r="LT331" i="6"/>
  <c r="LT332" i="6"/>
  <c r="LT333" i="6"/>
  <c r="LT334" i="6"/>
  <c r="LT335" i="6"/>
  <c r="LT336" i="6"/>
  <c r="LT337" i="6"/>
  <c r="LT338" i="6"/>
  <c r="LT339" i="6"/>
  <c r="LT340" i="6"/>
  <c r="LT341" i="6"/>
  <c r="LT342" i="6"/>
  <c r="LT343" i="6"/>
  <c r="LT344" i="6"/>
  <c r="LT345" i="6"/>
  <c r="LT346" i="6"/>
  <c r="LT347" i="6"/>
  <c r="LT348" i="6"/>
  <c r="LT349" i="6"/>
  <c r="LT350" i="6"/>
  <c r="LT351" i="6"/>
  <c r="LT352" i="6"/>
  <c r="LT353" i="6"/>
  <c r="LT354" i="6"/>
  <c r="LT355" i="6"/>
  <c r="LT356" i="6"/>
  <c r="LT357" i="6"/>
  <c r="LT358" i="6"/>
  <c r="LT359" i="6"/>
  <c r="LT360" i="6"/>
  <c r="LT361" i="6"/>
  <c r="LT362" i="6"/>
  <c r="LT363" i="6"/>
  <c r="LT364" i="6"/>
  <c r="LT365" i="6"/>
  <c r="LT366" i="6"/>
  <c r="LT367" i="6"/>
  <c r="LT368" i="6"/>
  <c r="LT369" i="6"/>
  <c r="LT371" i="6"/>
  <c r="LT372" i="6"/>
  <c r="LT373" i="6"/>
  <c r="LT374" i="6"/>
  <c r="LT375" i="6"/>
  <c r="LT376" i="6"/>
  <c r="LT377" i="6"/>
  <c r="LT378" i="6"/>
  <c r="LT379" i="6"/>
  <c r="LT380" i="6"/>
  <c r="LT381" i="6"/>
  <c r="LT382" i="6"/>
  <c r="LT383" i="6"/>
  <c r="LT384" i="6"/>
  <c r="LT385" i="6"/>
  <c r="LT386" i="6"/>
  <c r="LT387" i="6"/>
  <c r="LT388" i="6"/>
  <c r="LT389" i="6"/>
  <c r="LT390" i="6"/>
  <c r="LT391" i="6"/>
  <c r="LT392" i="6"/>
  <c r="LT393" i="6"/>
  <c r="LT394" i="6"/>
  <c r="LT395" i="6"/>
  <c r="LT396" i="6"/>
  <c r="LT397" i="6"/>
  <c r="LT398" i="6"/>
  <c r="LT399" i="6"/>
  <c r="LT400" i="6"/>
  <c r="LT401" i="6"/>
  <c r="LT402" i="6"/>
  <c r="LT403" i="6"/>
  <c r="LT407" i="6"/>
  <c r="LT414" i="6"/>
  <c r="LT416" i="6"/>
  <c r="LT418" i="6"/>
  <c r="LT419" i="6"/>
  <c r="LT420" i="6"/>
  <c r="LT421" i="6"/>
  <c r="LT422" i="6"/>
  <c r="LT423" i="6"/>
  <c r="LT424" i="6"/>
  <c r="LT425" i="6"/>
  <c r="LT426" i="6"/>
  <c r="LT427" i="6"/>
  <c r="LT428" i="6"/>
  <c r="LT429" i="6"/>
  <c r="LT430" i="6"/>
  <c r="LT431" i="6"/>
  <c r="LT432" i="6"/>
  <c r="LT433" i="6"/>
  <c r="LT434" i="6"/>
  <c r="LT435" i="6"/>
  <c r="LT436" i="6"/>
  <c r="LT437" i="6"/>
  <c r="LT438" i="6"/>
  <c r="LT439" i="6"/>
  <c r="LT440" i="6"/>
  <c r="LT370" i="6"/>
  <c r="LT415" i="6"/>
  <c r="LT417" i="6"/>
  <c r="LT404" i="6"/>
  <c r="LT408" i="6"/>
  <c r="LT411" i="6"/>
  <c r="LT412" i="6"/>
  <c r="LT413" i="6"/>
  <c r="LT441" i="6"/>
  <c r="LT442" i="6"/>
  <c r="LT443" i="6"/>
  <c r="LT444" i="6"/>
  <c r="LT445" i="6"/>
  <c r="LT446" i="6"/>
  <c r="LT447" i="6"/>
  <c r="LT448" i="6"/>
  <c r="LT449" i="6"/>
  <c r="LT450" i="6"/>
  <c r="LT451" i="6"/>
  <c r="LT452" i="6"/>
  <c r="LT453" i="6"/>
  <c r="LT454" i="6"/>
  <c r="LT455" i="6"/>
  <c r="LT456" i="6"/>
  <c r="LT457" i="6"/>
  <c r="LT458" i="6"/>
  <c r="LT459" i="6"/>
  <c r="LT460" i="6"/>
  <c r="LT461" i="6"/>
  <c r="LT462" i="6"/>
  <c r="LT463" i="6"/>
  <c r="LT473" i="6"/>
  <c r="LT405" i="6"/>
  <c r="LT464" i="6"/>
  <c r="LT465" i="6"/>
  <c r="LT410" i="6"/>
  <c r="LT471" i="6"/>
  <c r="LT475" i="6"/>
  <c r="LT466" i="6"/>
  <c r="LT406" i="6"/>
  <c r="LT469" i="6"/>
  <c r="LT470" i="6"/>
  <c r="LT474" i="6"/>
  <c r="LT477" i="6"/>
  <c r="LT478" i="6"/>
  <c r="LT479" i="6"/>
  <c r="LT480" i="6"/>
  <c r="LT481" i="6"/>
  <c r="LT482" i="6"/>
  <c r="LT483" i="6"/>
  <c r="LT484" i="6"/>
  <c r="LT485" i="6"/>
  <c r="LT486" i="6"/>
  <c r="LT487" i="6"/>
  <c r="LT488" i="6"/>
  <c r="LT489" i="6"/>
  <c r="LT490" i="6"/>
  <c r="LT491" i="6"/>
  <c r="LT492" i="6"/>
  <c r="LT493" i="6"/>
  <c r="LT494" i="6"/>
  <c r="LT495" i="6"/>
  <c r="LT496" i="6"/>
  <c r="LT497" i="6"/>
  <c r="LT498" i="6"/>
  <c r="LT499" i="6"/>
  <c r="LT500" i="6"/>
  <c r="LT501" i="6"/>
  <c r="LT502" i="6"/>
  <c r="LT503" i="6"/>
  <c r="LT504" i="6"/>
  <c r="LT505" i="6"/>
  <c r="LT506" i="6"/>
  <c r="LT507" i="6"/>
  <c r="LT508" i="6"/>
  <c r="LT509" i="6"/>
  <c r="LT510" i="6"/>
  <c r="LT511" i="6"/>
  <c r="LT512" i="6"/>
  <c r="LT513" i="6"/>
  <c r="LT514" i="6"/>
  <c r="LT559" i="6"/>
  <c r="LL559" i="6"/>
  <c r="LD559" i="6"/>
  <c r="JO559" i="6"/>
  <c r="JG559" i="6"/>
  <c r="IY559" i="6"/>
  <c r="FE559" i="6"/>
  <c r="EW559" i="6"/>
  <c r="EO559" i="6"/>
  <c r="LT558" i="6"/>
  <c r="LL558" i="6"/>
  <c r="LD558" i="6"/>
  <c r="JO558" i="6"/>
  <c r="JG558" i="6"/>
  <c r="IY558" i="6"/>
  <c r="FE558" i="6"/>
  <c r="EW558" i="6"/>
  <c r="EO558" i="6"/>
  <c r="LT557" i="6"/>
  <c r="LL557" i="6"/>
  <c r="LD557" i="6"/>
  <c r="JO557" i="6"/>
  <c r="JG557" i="6"/>
  <c r="IY557" i="6"/>
  <c r="FE557" i="6"/>
  <c r="EW557" i="6"/>
  <c r="EO557" i="6"/>
  <c r="LT556" i="6"/>
  <c r="LL556" i="6"/>
  <c r="LD556" i="6"/>
  <c r="JO556" i="6"/>
  <c r="JG556" i="6"/>
  <c r="IY556" i="6"/>
  <c r="FE556" i="6"/>
  <c r="EW556" i="6"/>
  <c r="EO556" i="6"/>
  <c r="LT555" i="6"/>
  <c r="LL555" i="6"/>
  <c r="LD555" i="6"/>
  <c r="JO555" i="6"/>
  <c r="JG555" i="6"/>
  <c r="IY555" i="6"/>
  <c r="FE555" i="6"/>
  <c r="EW555" i="6"/>
  <c r="EO555" i="6"/>
  <c r="LT554" i="6"/>
  <c r="LL554" i="6"/>
  <c r="LD554" i="6"/>
  <c r="JO554" i="6"/>
  <c r="JG554" i="6"/>
  <c r="IY554" i="6"/>
  <c r="FE554" i="6"/>
  <c r="EW554" i="6"/>
  <c r="EO554" i="6"/>
  <c r="LT553" i="6"/>
  <c r="LL553" i="6"/>
  <c r="LD553" i="6"/>
  <c r="JO553" i="6"/>
  <c r="JG553" i="6"/>
  <c r="IY553" i="6"/>
  <c r="FE553" i="6"/>
  <c r="EW553" i="6"/>
  <c r="EO553" i="6"/>
  <c r="LT552" i="6"/>
  <c r="LL552" i="6"/>
  <c r="LD552" i="6"/>
  <c r="JO552" i="6"/>
  <c r="JG552" i="6"/>
  <c r="IY552" i="6"/>
  <c r="FE552" i="6"/>
  <c r="EW552" i="6"/>
  <c r="EO552" i="6"/>
  <c r="LT551" i="6"/>
  <c r="LL551" i="6"/>
  <c r="LD551" i="6"/>
  <c r="JO551" i="6"/>
  <c r="JG551" i="6"/>
  <c r="IY551" i="6"/>
  <c r="FE551" i="6"/>
  <c r="EW551" i="6"/>
  <c r="EO551" i="6"/>
  <c r="LT550" i="6"/>
  <c r="LL550" i="6"/>
  <c r="LD550" i="6"/>
  <c r="JO550" i="6"/>
  <c r="JG550" i="6"/>
  <c r="IY550" i="6"/>
  <c r="FE550" i="6"/>
  <c r="EW550" i="6"/>
  <c r="EO550" i="6"/>
  <c r="LT549" i="6"/>
  <c r="LL549" i="6"/>
  <c r="LD549" i="6"/>
  <c r="JO549" i="6"/>
  <c r="JG549" i="6"/>
  <c r="IY549" i="6"/>
  <c r="FE549" i="6"/>
  <c r="EW549" i="6"/>
  <c r="EO549" i="6"/>
  <c r="LT548" i="6"/>
  <c r="LL548" i="6"/>
  <c r="LD548" i="6"/>
  <c r="JO548" i="6"/>
  <c r="JG548" i="6"/>
  <c r="IY548" i="6"/>
  <c r="FE548" i="6"/>
  <c r="EW548" i="6"/>
  <c r="EO548" i="6"/>
  <c r="LT547" i="6"/>
  <c r="LL547" i="6"/>
  <c r="LD547" i="6"/>
  <c r="JO547" i="6"/>
  <c r="JG547" i="6"/>
  <c r="IY547" i="6"/>
  <c r="FE547" i="6"/>
  <c r="EW547" i="6"/>
  <c r="EO547" i="6"/>
  <c r="LT546" i="6"/>
  <c r="LL546" i="6"/>
  <c r="LD546" i="6"/>
  <c r="JO546" i="6"/>
  <c r="JG546" i="6"/>
  <c r="IY546" i="6"/>
  <c r="FE546" i="6"/>
  <c r="EW546" i="6"/>
  <c r="EO546" i="6"/>
  <c r="LT545" i="6"/>
  <c r="LL545" i="6"/>
  <c r="LD545" i="6"/>
  <c r="JO545" i="6"/>
  <c r="JG545" i="6"/>
  <c r="IY545" i="6"/>
  <c r="FE545" i="6"/>
  <c r="EW545" i="6"/>
  <c r="EO545" i="6"/>
  <c r="LT544" i="6"/>
  <c r="LL544" i="6"/>
  <c r="LD544" i="6"/>
  <c r="JO544" i="6"/>
  <c r="JG544" i="6"/>
  <c r="IY544" i="6"/>
  <c r="FE544" i="6"/>
  <c r="EW544" i="6"/>
  <c r="EO544" i="6"/>
  <c r="LT543" i="6"/>
  <c r="LL543" i="6"/>
  <c r="LD543" i="6"/>
  <c r="JO543" i="6"/>
  <c r="JG543" i="6"/>
  <c r="IY543" i="6"/>
  <c r="FE543" i="6"/>
  <c r="EW543" i="6"/>
  <c r="EO543" i="6"/>
  <c r="LT542" i="6"/>
  <c r="LL542" i="6"/>
  <c r="LD542" i="6"/>
  <c r="JO542" i="6"/>
  <c r="JG542" i="6"/>
  <c r="IY542" i="6"/>
  <c r="FE542" i="6"/>
  <c r="EW542" i="6"/>
  <c r="EO542" i="6"/>
  <c r="LT541" i="6"/>
  <c r="LL541" i="6"/>
  <c r="LD541" i="6"/>
  <c r="JO541" i="6"/>
  <c r="JG541" i="6"/>
  <c r="IY541" i="6"/>
  <c r="FE541" i="6"/>
  <c r="EW541" i="6"/>
  <c r="EO541" i="6"/>
  <c r="LT540" i="6"/>
  <c r="LL540" i="6"/>
  <c r="LD540" i="6"/>
  <c r="JO540" i="6"/>
  <c r="JG540" i="6"/>
  <c r="IY540" i="6"/>
  <c r="FE540" i="6"/>
  <c r="EW540" i="6"/>
  <c r="EO540" i="6"/>
  <c r="LT539" i="6"/>
  <c r="LL539" i="6"/>
  <c r="LD539" i="6"/>
  <c r="JO539" i="6"/>
  <c r="JG539" i="6"/>
  <c r="IY539" i="6"/>
  <c r="FE539" i="6"/>
  <c r="EW539" i="6"/>
  <c r="EO539" i="6"/>
  <c r="LT538" i="6"/>
  <c r="LL538" i="6"/>
  <c r="LD538" i="6"/>
  <c r="JO538" i="6"/>
  <c r="JG538" i="6"/>
  <c r="IY538" i="6"/>
  <c r="HJ538" i="6"/>
  <c r="HB538" i="6"/>
  <c r="GT538" i="6"/>
  <c r="FE538" i="6"/>
  <c r="EW538" i="6"/>
  <c r="EO538" i="6"/>
  <c r="LT537" i="6"/>
  <c r="LL537" i="6"/>
  <c r="LD537" i="6"/>
  <c r="JO537" i="6"/>
  <c r="JG537" i="6"/>
  <c r="IY537" i="6"/>
  <c r="HJ537" i="6"/>
  <c r="HB537" i="6"/>
  <c r="GT537" i="6"/>
  <c r="FE537" i="6"/>
  <c r="EW537" i="6"/>
  <c r="EO537" i="6"/>
  <c r="LT536" i="6"/>
  <c r="LL536" i="6"/>
  <c r="LD536" i="6"/>
  <c r="JO536" i="6"/>
  <c r="JG536" i="6"/>
  <c r="IY536" i="6"/>
  <c r="HJ536" i="6"/>
  <c r="HB536" i="6"/>
  <c r="GT536" i="6"/>
  <c r="FE536" i="6"/>
  <c r="EW536" i="6"/>
  <c r="EO536" i="6"/>
  <c r="LT535" i="6"/>
  <c r="LL535" i="6"/>
  <c r="LD535" i="6"/>
  <c r="JO535" i="6"/>
  <c r="JG535" i="6"/>
  <c r="IY535" i="6"/>
  <c r="HJ535" i="6"/>
  <c r="HB535" i="6"/>
  <c r="GT535" i="6"/>
  <c r="FE535" i="6"/>
  <c r="EW535" i="6"/>
  <c r="EO535" i="6"/>
  <c r="LT534" i="6"/>
  <c r="LL534" i="6"/>
  <c r="LD534" i="6"/>
  <c r="JO534" i="6"/>
  <c r="JG534" i="6"/>
  <c r="IY534" i="6"/>
  <c r="HJ534" i="6"/>
  <c r="HB534" i="6"/>
  <c r="GT534" i="6"/>
  <c r="FE534" i="6"/>
  <c r="EW534" i="6"/>
  <c r="EO534" i="6"/>
  <c r="LT533" i="6"/>
  <c r="LL533" i="6"/>
  <c r="LD533" i="6"/>
  <c r="JO533" i="6"/>
  <c r="JG533" i="6"/>
  <c r="IY533" i="6"/>
  <c r="HJ533" i="6"/>
  <c r="HB533" i="6"/>
  <c r="GT533" i="6"/>
  <c r="FE533" i="6"/>
  <c r="EW533" i="6"/>
  <c r="EO533" i="6"/>
  <c r="LT532" i="6"/>
  <c r="LL532" i="6"/>
  <c r="LD532" i="6"/>
  <c r="JO532" i="6"/>
  <c r="JG532" i="6"/>
  <c r="IY532" i="6"/>
  <c r="HJ532" i="6"/>
  <c r="HB532" i="6"/>
  <c r="GT532" i="6"/>
  <c r="FE532" i="6"/>
  <c r="EW532" i="6"/>
  <c r="EO532" i="6"/>
  <c r="LT531" i="6"/>
  <c r="LL531" i="6"/>
  <c r="LD531" i="6"/>
  <c r="JO531" i="6"/>
  <c r="JG531" i="6"/>
  <c r="IY531" i="6"/>
  <c r="HJ531" i="6"/>
  <c r="HB531" i="6"/>
  <c r="GT531" i="6"/>
  <c r="FE531" i="6"/>
  <c r="EW531" i="6"/>
  <c r="EO531" i="6"/>
  <c r="LT530" i="6"/>
  <c r="LL530" i="6"/>
  <c r="LD530" i="6"/>
  <c r="JO530" i="6"/>
  <c r="JG530" i="6"/>
  <c r="IY530" i="6"/>
  <c r="HJ530" i="6"/>
  <c r="HB530" i="6"/>
  <c r="GT530" i="6"/>
  <c r="FE530" i="6"/>
  <c r="EW530" i="6"/>
  <c r="EO530" i="6"/>
  <c r="LT529" i="6"/>
  <c r="LL529" i="6"/>
  <c r="LD529" i="6"/>
  <c r="JO529" i="6"/>
  <c r="JG529" i="6"/>
  <c r="IY529" i="6"/>
  <c r="HJ529" i="6"/>
  <c r="HB529" i="6"/>
  <c r="GT529" i="6"/>
  <c r="FE529" i="6"/>
  <c r="EW529" i="6"/>
  <c r="EO529" i="6"/>
  <c r="LT528" i="6"/>
  <c r="LL528" i="6"/>
  <c r="LD528" i="6"/>
  <c r="JO528" i="6"/>
  <c r="JG528" i="6"/>
  <c r="IY528" i="6"/>
  <c r="HJ528" i="6"/>
  <c r="HB528" i="6"/>
  <c r="GT528" i="6"/>
  <c r="FE528" i="6"/>
  <c r="EW528" i="6"/>
  <c r="EO528" i="6"/>
  <c r="LT527" i="6"/>
  <c r="LL527" i="6"/>
  <c r="LD527" i="6"/>
  <c r="JO527" i="6"/>
  <c r="JG527" i="6"/>
  <c r="IY527" i="6"/>
  <c r="HJ527" i="6"/>
  <c r="HB527" i="6"/>
  <c r="GT527" i="6"/>
  <c r="FE527" i="6"/>
  <c r="EW527" i="6"/>
  <c r="EO527" i="6"/>
  <c r="LT526" i="6"/>
  <c r="LL526" i="6"/>
  <c r="LD526" i="6"/>
  <c r="JO526" i="6"/>
  <c r="JG526" i="6"/>
  <c r="IY526" i="6"/>
  <c r="HJ526" i="6"/>
  <c r="HB526" i="6"/>
  <c r="GT526" i="6"/>
  <c r="FE526" i="6"/>
  <c r="EW526" i="6"/>
  <c r="EO526" i="6"/>
  <c r="LT525" i="6"/>
  <c r="LL525" i="6"/>
  <c r="LD525" i="6"/>
  <c r="JO525" i="6"/>
  <c r="JG525" i="6"/>
  <c r="IY525" i="6"/>
  <c r="HJ525" i="6"/>
  <c r="HB525" i="6"/>
  <c r="GT525" i="6"/>
  <c r="FE525" i="6"/>
  <c r="EW525" i="6"/>
  <c r="EO525" i="6"/>
  <c r="LT524" i="6"/>
  <c r="LL524" i="6"/>
  <c r="LD524" i="6"/>
  <c r="JO524" i="6"/>
  <c r="JG524" i="6"/>
  <c r="IY524" i="6"/>
  <c r="HJ524" i="6"/>
  <c r="HB524" i="6"/>
  <c r="GT524" i="6"/>
  <c r="FE524" i="6"/>
  <c r="EW524" i="6"/>
  <c r="EO524" i="6"/>
  <c r="LT523" i="6"/>
  <c r="LL523" i="6"/>
  <c r="LD523" i="6"/>
  <c r="JO523" i="6"/>
  <c r="JG523" i="6"/>
  <c r="IY523" i="6"/>
  <c r="HJ523" i="6"/>
  <c r="HB523" i="6"/>
  <c r="GT523" i="6"/>
  <c r="FE523" i="6"/>
  <c r="EW523" i="6"/>
  <c r="EO523" i="6"/>
  <c r="LT522" i="6"/>
  <c r="LL522" i="6"/>
  <c r="LD522" i="6"/>
  <c r="JO522" i="6"/>
  <c r="JG522" i="6"/>
  <c r="IY522" i="6"/>
  <c r="HJ522" i="6"/>
  <c r="HB522" i="6"/>
  <c r="GT522" i="6"/>
  <c r="FE522" i="6"/>
  <c r="EW522" i="6"/>
  <c r="EO522" i="6"/>
  <c r="LT521" i="6"/>
  <c r="LL521" i="6"/>
  <c r="LD521" i="6"/>
  <c r="JO521" i="6"/>
  <c r="JG521" i="6"/>
  <c r="IY521" i="6"/>
  <c r="HJ521" i="6"/>
  <c r="HB521" i="6"/>
  <c r="GT521" i="6"/>
  <c r="FE521" i="6"/>
  <c r="EW521" i="6"/>
  <c r="EO521" i="6"/>
  <c r="LT520" i="6"/>
  <c r="LL520" i="6"/>
  <c r="LD520" i="6"/>
  <c r="JO520" i="6"/>
  <c r="JG520" i="6"/>
  <c r="IY520" i="6"/>
  <c r="HJ520" i="6"/>
  <c r="HB520" i="6"/>
  <c r="GT520" i="6"/>
  <c r="FE520" i="6"/>
  <c r="EW520" i="6"/>
  <c r="EO520" i="6"/>
  <c r="LT519" i="6"/>
  <c r="LL519" i="6"/>
  <c r="LD519" i="6"/>
  <c r="JO519" i="6"/>
  <c r="JG519" i="6"/>
  <c r="IY519" i="6"/>
  <c r="HJ519" i="6"/>
  <c r="GT519" i="6"/>
  <c r="FE519" i="6"/>
  <c r="EW519" i="6"/>
  <c r="LT518" i="6"/>
  <c r="LL518" i="6"/>
  <c r="LD518" i="6"/>
  <c r="JO518" i="6"/>
  <c r="JG518" i="6"/>
  <c r="HH518" i="6"/>
  <c r="GY518" i="6"/>
  <c r="FI518" i="6"/>
  <c r="CH518" i="6"/>
  <c r="AI518" i="6"/>
  <c r="LL517" i="6"/>
  <c r="JI517" i="6"/>
  <c r="IY517" i="6"/>
  <c r="HG517" i="6"/>
  <c r="GU517" i="6"/>
  <c r="FA517" i="6"/>
  <c r="AQ517" i="6"/>
  <c r="LX516" i="6"/>
  <c r="LH516" i="6"/>
  <c r="JK516" i="6"/>
  <c r="HN516" i="6"/>
  <c r="GX516" i="6"/>
  <c r="FA516" i="6"/>
  <c r="AQ516" i="6"/>
  <c r="LX515" i="6"/>
  <c r="LH515" i="6"/>
  <c r="JK515" i="6"/>
  <c r="HN515" i="6"/>
  <c r="GX515" i="6"/>
  <c r="ET515" i="6"/>
  <c r="CS515" i="6"/>
  <c r="AQ515" i="6"/>
  <c r="JP514" i="6"/>
  <c r="HN514" i="6"/>
  <c r="GQ514" i="6"/>
  <c r="LM513" i="6"/>
  <c r="JK513" i="6"/>
  <c r="HG513" i="6"/>
  <c r="CG513" i="6"/>
  <c r="AF513" i="6"/>
  <c r="LH512" i="6"/>
  <c r="JD512" i="6"/>
  <c r="HC512" i="6"/>
  <c r="FA512" i="6"/>
  <c r="CW512" i="6"/>
  <c r="AV512" i="6"/>
  <c r="LX511" i="6"/>
  <c r="IZ511" i="6"/>
  <c r="GX511" i="6"/>
  <c r="ET511" i="6"/>
  <c r="CS511" i="6"/>
  <c r="AQ511" i="6"/>
  <c r="JP510" i="6"/>
  <c r="HN510" i="6"/>
  <c r="GQ510" i="6"/>
  <c r="EP510" i="6"/>
  <c r="LM509" i="6"/>
  <c r="JK509" i="6"/>
  <c r="HG509" i="6"/>
  <c r="FF509" i="6"/>
  <c r="CG509" i="6"/>
  <c r="LX508" i="6"/>
  <c r="JK508" i="6"/>
  <c r="GX508" i="6"/>
  <c r="DD508" i="6"/>
  <c r="AQ508" i="6"/>
  <c r="LH507" i="6"/>
  <c r="HN507" i="6"/>
  <c r="FA507" i="6"/>
  <c r="CN507" i="6"/>
  <c r="LX506" i="6"/>
  <c r="JK506" i="6"/>
  <c r="GX506" i="6"/>
  <c r="DD506" i="6"/>
  <c r="AQ506" i="6"/>
  <c r="LH505" i="6"/>
  <c r="HN505" i="6"/>
  <c r="FA505" i="6"/>
  <c r="CN505" i="6"/>
  <c r="LX504" i="6"/>
  <c r="JK504" i="6"/>
  <c r="GX504" i="6"/>
  <c r="DD504" i="6"/>
  <c r="AQ504" i="6"/>
  <c r="LH503" i="6"/>
  <c r="HN503" i="6"/>
  <c r="FA503" i="6"/>
  <c r="CN503" i="6"/>
  <c r="LX502" i="6"/>
  <c r="JK502" i="6"/>
  <c r="GX502" i="6"/>
  <c r="DD502" i="6"/>
  <c r="AQ502" i="6"/>
  <c r="LH501" i="6"/>
  <c r="HN501" i="6"/>
  <c r="FA501" i="6"/>
  <c r="CN501" i="6"/>
  <c r="LX500" i="6"/>
  <c r="JK500" i="6"/>
  <c r="GX500" i="6"/>
  <c r="DD500" i="6"/>
  <c r="AQ500" i="6"/>
  <c r="LH499" i="6"/>
  <c r="HN499" i="6"/>
  <c r="FA499" i="6"/>
  <c r="CN499" i="6"/>
  <c r="LX498" i="6"/>
  <c r="JK498" i="6"/>
  <c r="GX498" i="6"/>
  <c r="DD498" i="6"/>
  <c r="AQ498" i="6"/>
  <c r="LH497" i="6"/>
  <c r="HN497" i="6"/>
  <c r="FA497" i="6"/>
  <c r="CN497" i="6"/>
  <c r="LX496" i="6"/>
  <c r="JK496" i="6"/>
  <c r="GX496" i="6"/>
  <c r="DD496" i="6"/>
  <c r="AQ496" i="6"/>
  <c r="LH495" i="6"/>
  <c r="HN495" i="6"/>
  <c r="FA495" i="6"/>
  <c r="CN495" i="6"/>
  <c r="LX494" i="6"/>
  <c r="JK494" i="6"/>
  <c r="GX494" i="6"/>
  <c r="DD494" i="6"/>
  <c r="AQ494" i="6"/>
  <c r="LH493" i="6"/>
  <c r="HN493" i="6"/>
  <c r="FA493" i="6"/>
  <c r="CN493" i="6"/>
  <c r="LX492" i="6"/>
  <c r="JK492" i="6"/>
  <c r="GX492" i="6"/>
  <c r="DD492" i="6"/>
  <c r="AQ492" i="6"/>
  <c r="LH491" i="6"/>
  <c r="HN491" i="6"/>
  <c r="FA491" i="6"/>
  <c r="CN491" i="6"/>
  <c r="LX490" i="6"/>
  <c r="JK490" i="6"/>
  <c r="GX490" i="6"/>
  <c r="DD490" i="6"/>
  <c r="AQ490" i="6"/>
  <c r="LH489" i="6"/>
  <c r="HN489" i="6"/>
  <c r="FA489" i="6"/>
  <c r="CN489" i="6"/>
  <c r="LX488" i="6"/>
  <c r="JK488" i="6"/>
  <c r="GX488" i="6"/>
  <c r="DD488" i="6"/>
  <c r="AQ488" i="6"/>
  <c r="LH487" i="6"/>
  <c r="HN487" i="6"/>
  <c r="FA487" i="6"/>
  <c r="CN487" i="6"/>
  <c r="LX486" i="6"/>
  <c r="JK486" i="6"/>
  <c r="GX486" i="6"/>
  <c r="DD486" i="6"/>
  <c r="AQ486" i="6"/>
  <c r="LH485" i="6"/>
  <c r="HN485" i="6"/>
  <c r="FA485" i="6"/>
  <c r="CN485" i="6"/>
  <c r="LX484" i="6"/>
  <c r="JK484" i="6"/>
  <c r="GX484" i="6"/>
  <c r="DD484" i="6"/>
  <c r="AQ484" i="6"/>
  <c r="LH483" i="6"/>
  <c r="HN483" i="6"/>
  <c r="FA483" i="6"/>
  <c r="CN483" i="6"/>
  <c r="LX482" i="6"/>
  <c r="JK482" i="6"/>
  <c r="GX482" i="6"/>
  <c r="DD482" i="6"/>
  <c r="AQ482" i="6"/>
  <c r="LH481" i="6"/>
  <c r="HN481" i="6"/>
  <c r="FA481" i="6"/>
  <c r="CN481" i="6"/>
  <c r="LX480" i="6"/>
  <c r="JK480" i="6"/>
  <c r="GX480" i="6"/>
  <c r="DD480" i="6"/>
  <c r="AQ480" i="6"/>
  <c r="LH479" i="6"/>
  <c r="HN479" i="6"/>
  <c r="FA479" i="6"/>
  <c r="CN479" i="6"/>
  <c r="LX478" i="6"/>
  <c r="JK478" i="6"/>
  <c r="GX478" i="6"/>
  <c r="DD478" i="6"/>
  <c r="AQ478" i="6"/>
  <c r="LH477" i="6"/>
  <c r="HN477" i="6"/>
  <c r="EW477" i="6"/>
  <c r="AY477" i="6"/>
  <c r="LK476" i="6"/>
  <c r="AV476" i="6"/>
  <c r="LI475" i="6"/>
  <c r="HJ475" i="6"/>
  <c r="ES475" i="6"/>
  <c r="AT475" i="6"/>
  <c r="HH474" i="6"/>
  <c r="EP474" i="6"/>
  <c r="LD473" i="6"/>
  <c r="HF473" i="6"/>
  <c r="EN473" i="6"/>
  <c r="AO473" i="6"/>
  <c r="LB472" i="6"/>
  <c r="HC472" i="6"/>
  <c r="EL472" i="6"/>
  <c r="AM472" i="6"/>
  <c r="JS471" i="6"/>
  <c r="DB471" i="6"/>
  <c r="AK471" i="6"/>
  <c r="JP470" i="6"/>
  <c r="GY470" i="6"/>
  <c r="CZ470" i="6"/>
  <c r="AC470" i="6"/>
  <c r="JC469" i="6"/>
  <c r="EW469" i="6"/>
  <c r="AS469" i="6"/>
  <c r="JS468" i="6"/>
  <c r="GT468" i="6"/>
  <c r="CP468" i="6"/>
  <c r="LL467" i="6"/>
  <c r="GY467" i="6"/>
  <c r="CK467" i="6"/>
  <c r="LC466" i="6"/>
  <c r="FI466" i="6"/>
  <c r="JL465" i="6"/>
  <c r="EX465" i="6"/>
  <c r="AL465" i="6"/>
  <c r="HN464" i="6"/>
  <c r="CN464" i="6"/>
  <c r="JK463" i="6"/>
  <c r="DD463" i="6"/>
  <c r="LH462" i="6"/>
  <c r="FA462" i="6"/>
  <c r="LX461" i="6"/>
  <c r="GX461" i="6"/>
  <c r="AQ461" i="6"/>
  <c r="HN460" i="6"/>
  <c r="CN460" i="6"/>
  <c r="JK459" i="6"/>
  <c r="DD459" i="6"/>
  <c r="LH458" i="6"/>
  <c r="FA458" i="6"/>
  <c r="LX457" i="6"/>
  <c r="GX457" i="6"/>
  <c r="AQ457" i="6"/>
  <c r="HN456" i="6"/>
  <c r="CN456" i="6"/>
  <c r="JK455" i="6"/>
  <c r="DD455" i="6"/>
  <c r="LH454" i="6"/>
  <c r="FA454" i="6"/>
  <c r="LX453" i="6"/>
  <c r="GX453" i="6"/>
  <c r="AQ453" i="6"/>
  <c r="HN452" i="6"/>
  <c r="CN452" i="6"/>
  <c r="JK451" i="6"/>
  <c r="DD451" i="6"/>
  <c r="LH450" i="6"/>
  <c r="FA450" i="6"/>
  <c r="LX449" i="6"/>
  <c r="GX449" i="6"/>
  <c r="AQ449" i="6"/>
  <c r="HN448" i="6"/>
  <c r="CN448" i="6"/>
  <c r="JK447" i="6"/>
  <c r="DD447" i="6"/>
  <c r="LH446" i="6"/>
  <c r="FA446" i="6"/>
  <c r="LX445" i="6"/>
  <c r="GX445" i="6"/>
  <c r="AQ445" i="6"/>
  <c r="HN444" i="6"/>
  <c r="CN444" i="6"/>
  <c r="JK443" i="6"/>
  <c r="DD443" i="6"/>
  <c r="LH442" i="6"/>
  <c r="FA442" i="6"/>
  <c r="LX441" i="6"/>
  <c r="FF441" i="6"/>
  <c r="LH440" i="6"/>
  <c r="CY440" i="6"/>
  <c r="IZ439" i="6"/>
  <c r="AQ439" i="6"/>
  <c r="GS438" i="6"/>
  <c r="LM437" i="6"/>
  <c r="DD437" i="6"/>
  <c r="JF436" i="6"/>
  <c r="AV436" i="6"/>
  <c r="GX435" i="6"/>
  <c r="LS434" i="6"/>
  <c r="EP434" i="6"/>
  <c r="JK433" i="6"/>
  <c r="CI433" i="6"/>
  <c r="HC432" i="6"/>
  <c r="LX431" i="6"/>
  <c r="EV431" i="6"/>
  <c r="JP430" i="6"/>
  <c r="HI429" i="6"/>
  <c r="AF429" i="6"/>
  <c r="FA428" i="6"/>
  <c r="LC427" i="6"/>
  <c r="CS427" i="6"/>
  <c r="HN426" i="6"/>
  <c r="AL426" i="6"/>
  <c r="FF425" i="6"/>
  <c r="LH424" i="6"/>
  <c r="CY424" i="6"/>
  <c r="IZ423" i="6"/>
  <c r="AQ423" i="6"/>
  <c r="GU420" i="6"/>
  <c r="EN419" i="6"/>
  <c r="EL414" i="6"/>
  <c r="CG411" i="6"/>
  <c r="CP386" i="6"/>
  <c r="AS379" i="6"/>
  <c r="AI560" i="6"/>
  <c r="AI61" i="6"/>
  <c r="AI63" i="6"/>
  <c r="AI62" i="6"/>
  <c r="AI65" i="6"/>
  <c r="AI64" i="6"/>
  <c r="AI66" i="6"/>
  <c r="AI71" i="6"/>
  <c r="AI68" i="6"/>
  <c r="AI67" i="6"/>
  <c r="AI70" i="6"/>
  <c r="AI75" i="6"/>
  <c r="AI73" i="6"/>
  <c r="AI74" i="6"/>
  <c r="AI78" i="6"/>
  <c r="AI77" i="6"/>
  <c r="AI69" i="6"/>
  <c r="AI72" i="6"/>
  <c r="AI76" i="6"/>
  <c r="AI79" i="6"/>
  <c r="AI80" i="6"/>
  <c r="AI84" i="6"/>
  <c r="AI82" i="6"/>
  <c r="AI86" i="6"/>
  <c r="AI81" i="6"/>
  <c r="AI85" i="6"/>
  <c r="AI89" i="6"/>
  <c r="AI93" i="6"/>
  <c r="AI92" i="6"/>
  <c r="AI87" i="6"/>
  <c r="AI83" i="6"/>
  <c r="AI91" i="6"/>
  <c r="AI95" i="6"/>
  <c r="AI88" i="6"/>
  <c r="AI96" i="6"/>
  <c r="AI100" i="6"/>
  <c r="AI99" i="6"/>
  <c r="AI90" i="6"/>
  <c r="AI94" i="6"/>
  <c r="AI98" i="6"/>
  <c r="AI102" i="6"/>
  <c r="AI97" i="6"/>
  <c r="AI101" i="6"/>
  <c r="AI104" i="6"/>
  <c r="AI108" i="6"/>
  <c r="AI103" i="6"/>
  <c r="AI107" i="6"/>
  <c r="AI106" i="6"/>
  <c r="AI110" i="6"/>
  <c r="AI114" i="6"/>
  <c r="AI113" i="6"/>
  <c r="AI117" i="6"/>
  <c r="AI105" i="6"/>
  <c r="AI109" i="6"/>
  <c r="AI112" i="6"/>
  <c r="AI116" i="6"/>
  <c r="AI111" i="6"/>
  <c r="AI115" i="6"/>
  <c r="AI121" i="6"/>
  <c r="AI125" i="6"/>
  <c r="AI120" i="6"/>
  <c r="AI124" i="6"/>
  <c r="AI119" i="6"/>
  <c r="AI123" i="6"/>
  <c r="AI127" i="6"/>
  <c r="AI118" i="6"/>
  <c r="AI131" i="6"/>
  <c r="AI135" i="6"/>
  <c r="AI122" i="6"/>
  <c r="AI126" i="6"/>
  <c r="AI130" i="6"/>
  <c r="AI134" i="6"/>
  <c r="AI129" i="6"/>
  <c r="AI133" i="6"/>
  <c r="AI128" i="6"/>
  <c r="AI132" i="6"/>
  <c r="AI138" i="6"/>
  <c r="AI142" i="6"/>
  <c r="AI146" i="6"/>
  <c r="AI150" i="6"/>
  <c r="AI154" i="6"/>
  <c r="AI137" i="6"/>
  <c r="AI141" i="6"/>
  <c r="AI145" i="6"/>
  <c r="AI136" i="6"/>
  <c r="AI140" i="6"/>
  <c r="AI144" i="6"/>
  <c r="AI148" i="6"/>
  <c r="AI152" i="6"/>
  <c r="AI139" i="6"/>
  <c r="AI143" i="6"/>
  <c r="AI147" i="6"/>
  <c r="AI151" i="6"/>
  <c r="AI157" i="6"/>
  <c r="AI161" i="6"/>
  <c r="AI165" i="6"/>
  <c r="AI153" i="6"/>
  <c r="AI156" i="6"/>
  <c r="AI160" i="6"/>
  <c r="AI164" i="6"/>
  <c r="AI168" i="6"/>
  <c r="AI155" i="6"/>
  <c r="AI159" i="6"/>
  <c r="AI163" i="6"/>
  <c r="AI167" i="6"/>
  <c r="AI149" i="6"/>
  <c r="AI158" i="6"/>
  <c r="AI162" i="6"/>
  <c r="AI166" i="6"/>
  <c r="AI170" i="6"/>
  <c r="AI174" i="6"/>
  <c r="AI178" i="6"/>
  <c r="AI182" i="6"/>
  <c r="AI186" i="6"/>
  <c r="AI173" i="6"/>
  <c r="AI177" i="6"/>
  <c r="AI181" i="6"/>
  <c r="AI185" i="6"/>
  <c r="AI172" i="6"/>
  <c r="AI176" i="6"/>
  <c r="AI180" i="6"/>
  <c r="AI184" i="6"/>
  <c r="AI171" i="6"/>
  <c r="AI175" i="6"/>
  <c r="AI179" i="6"/>
  <c r="AI183" i="6"/>
  <c r="AI187" i="6"/>
  <c r="AI169" i="6"/>
  <c r="AI188" i="6"/>
  <c r="AI192" i="6"/>
  <c r="AI196" i="6"/>
  <c r="AI200" i="6"/>
  <c r="AI204" i="6"/>
  <c r="AI191" i="6"/>
  <c r="AI195" i="6"/>
  <c r="AI199" i="6"/>
  <c r="AI203" i="6"/>
  <c r="AI190" i="6"/>
  <c r="AI194" i="6"/>
  <c r="AI198" i="6"/>
  <c r="AI202" i="6"/>
  <c r="AI189" i="6"/>
  <c r="AI193" i="6"/>
  <c r="AI197" i="6"/>
  <c r="AI201" i="6"/>
  <c r="AI205" i="6"/>
  <c r="AI207" i="6"/>
  <c r="AI208" i="6"/>
  <c r="AI209" i="6"/>
  <c r="AI210" i="6"/>
  <c r="AI211" i="6"/>
  <c r="AI212" i="6"/>
  <c r="AI213" i="6"/>
  <c r="AI214" i="6"/>
  <c r="AI215" i="6"/>
  <c r="AI216" i="6"/>
  <c r="AI217" i="6"/>
  <c r="AI218" i="6"/>
  <c r="AI219" i="6"/>
  <c r="AI220" i="6"/>
  <c r="AI221" i="6"/>
  <c r="AI222" i="6"/>
  <c r="AI206" i="6"/>
  <c r="AI224" i="6"/>
  <c r="AI223" i="6"/>
  <c r="AI225" i="6"/>
  <c r="AI226" i="6"/>
  <c r="AI227" i="6"/>
  <c r="AI228" i="6"/>
  <c r="AI229" i="6"/>
  <c r="AI230" i="6"/>
  <c r="AI231" i="6"/>
  <c r="AI232" i="6"/>
  <c r="AI233" i="6"/>
  <c r="AI234" i="6"/>
  <c r="AI235" i="6"/>
  <c r="AI236" i="6"/>
  <c r="AI237" i="6"/>
  <c r="AI238" i="6"/>
  <c r="AI239" i="6"/>
  <c r="AI240" i="6"/>
  <c r="AI241" i="6"/>
  <c r="AI242" i="6"/>
  <c r="AI243" i="6"/>
  <c r="AI244" i="6"/>
  <c r="AI245" i="6"/>
  <c r="AI246" i="6"/>
  <c r="AI247" i="6"/>
  <c r="AI248" i="6"/>
  <c r="AI249" i="6"/>
  <c r="AI250" i="6"/>
  <c r="AI251" i="6"/>
  <c r="AI252" i="6"/>
  <c r="AI253" i="6"/>
  <c r="AI254" i="6"/>
  <c r="AI255" i="6"/>
  <c r="AI256" i="6"/>
  <c r="AI257" i="6"/>
  <c r="AI258" i="6"/>
  <c r="AI259" i="6"/>
  <c r="AI260" i="6"/>
  <c r="AI261" i="6"/>
  <c r="AI262" i="6"/>
  <c r="AI263" i="6"/>
  <c r="AI264" i="6"/>
  <c r="AI265" i="6"/>
  <c r="AI266" i="6"/>
  <c r="AI267" i="6"/>
  <c r="AI268" i="6"/>
  <c r="AI269" i="6"/>
  <c r="AI270" i="6"/>
  <c r="AI271" i="6"/>
  <c r="AI272" i="6"/>
  <c r="AI273" i="6"/>
  <c r="AI274" i="6"/>
  <c r="AI275" i="6"/>
  <c r="AI276" i="6"/>
  <c r="AI277" i="6"/>
  <c r="AI278" i="6"/>
  <c r="AI279" i="6"/>
  <c r="AI280" i="6"/>
  <c r="AI281" i="6"/>
  <c r="AI282" i="6"/>
  <c r="AI283" i="6"/>
  <c r="AI284" i="6"/>
  <c r="AI285" i="6"/>
  <c r="AI286" i="6"/>
  <c r="AI287" i="6"/>
  <c r="AI288" i="6"/>
  <c r="AI289" i="6"/>
  <c r="AI290" i="6"/>
  <c r="AI291" i="6"/>
  <c r="AI292" i="6"/>
  <c r="AI293" i="6"/>
  <c r="AI294" i="6"/>
  <c r="AI295" i="6"/>
  <c r="AI296" i="6"/>
  <c r="AI297" i="6"/>
  <c r="AI298" i="6"/>
  <c r="AI299" i="6"/>
  <c r="AI300" i="6"/>
  <c r="AI301" i="6"/>
  <c r="AI302" i="6"/>
  <c r="AI303" i="6"/>
  <c r="AI304" i="6"/>
  <c r="AI305" i="6"/>
  <c r="AI306" i="6"/>
  <c r="AI307" i="6"/>
  <c r="AI308" i="6"/>
  <c r="AI309" i="6"/>
  <c r="AI310" i="6"/>
  <c r="AI311" i="6"/>
  <c r="AI312" i="6"/>
  <c r="AI313" i="6"/>
  <c r="AI314" i="6"/>
  <c r="AI315" i="6"/>
  <c r="AI316" i="6"/>
  <c r="AI317" i="6"/>
  <c r="AI318" i="6"/>
  <c r="AI319" i="6"/>
  <c r="AI320" i="6"/>
  <c r="AI321" i="6"/>
  <c r="AI322" i="6"/>
  <c r="AI323" i="6"/>
  <c r="AI324" i="6"/>
  <c r="AI325" i="6"/>
  <c r="AI326" i="6"/>
  <c r="AI327" i="6"/>
  <c r="AI328" i="6"/>
  <c r="AI329" i="6"/>
  <c r="AI330" i="6"/>
  <c r="AI331" i="6"/>
  <c r="AI332" i="6"/>
  <c r="AI333" i="6"/>
  <c r="AI334" i="6"/>
  <c r="AI335" i="6"/>
  <c r="AI336" i="6"/>
  <c r="AI337" i="6"/>
  <c r="AI338" i="6"/>
  <c r="AI339" i="6"/>
  <c r="AI340" i="6"/>
  <c r="AI341" i="6"/>
  <c r="AI342" i="6"/>
  <c r="AI343" i="6"/>
  <c r="AI344" i="6"/>
  <c r="AI345" i="6"/>
  <c r="AI346" i="6"/>
  <c r="AI347" i="6"/>
  <c r="AI348" i="6"/>
  <c r="AI349" i="6"/>
  <c r="AI350" i="6"/>
  <c r="AI351" i="6"/>
  <c r="AI352" i="6"/>
  <c r="AI353" i="6"/>
  <c r="AI354" i="6"/>
  <c r="AI355" i="6"/>
  <c r="AI356" i="6"/>
  <c r="AI357" i="6"/>
  <c r="AI358" i="6"/>
  <c r="AI359" i="6"/>
  <c r="AI360" i="6"/>
  <c r="AI361" i="6"/>
  <c r="AI362" i="6"/>
  <c r="AI363" i="6"/>
  <c r="AI364" i="6"/>
  <c r="AI365" i="6"/>
  <c r="AI366" i="6"/>
  <c r="AI367" i="6"/>
  <c r="AI368" i="6"/>
  <c r="AI369" i="6"/>
  <c r="AI370" i="6"/>
  <c r="AI371" i="6"/>
  <c r="AI372" i="6"/>
  <c r="AI373" i="6"/>
  <c r="AI374" i="6"/>
  <c r="AI375" i="6"/>
  <c r="AI376" i="6"/>
  <c r="AI377" i="6"/>
  <c r="AI378" i="6"/>
  <c r="AI379" i="6"/>
  <c r="AI380" i="6"/>
  <c r="AI381" i="6"/>
  <c r="AI382" i="6"/>
  <c r="AI383" i="6"/>
  <c r="AI384" i="6"/>
  <c r="AI385" i="6"/>
  <c r="AI386" i="6"/>
  <c r="AI387" i="6"/>
  <c r="AI388" i="6"/>
  <c r="AI389" i="6"/>
  <c r="AI390" i="6"/>
  <c r="AI391" i="6"/>
  <c r="AI392" i="6"/>
  <c r="AI393" i="6"/>
  <c r="AI394" i="6"/>
  <c r="AI395" i="6"/>
  <c r="AI396" i="6"/>
  <c r="AI397" i="6"/>
  <c r="AI398" i="6"/>
  <c r="AI399" i="6"/>
  <c r="AI400" i="6"/>
  <c r="AI401" i="6"/>
  <c r="AI402" i="6"/>
  <c r="AI403" i="6"/>
  <c r="AI404" i="6"/>
  <c r="AI405" i="6"/>
  <c r="AI406" i="6"/>
  <c r="AI407" i="6"/>
  <c r="AI408" i="6"/>
  <c r="AI409" i="6"/>
  <c r="AI410" i="6"/>
  <c r="AI411" i="6"/>
  <c r="AI412" i="6"/>
  <c r="AI413" i="6"/>
  <c r="AI414" i="6"/>
  <c r="AI415" i="6"/>
  <c r="AI416" i="6"/>
  <c r="AI417" i="6"/>
  <c r="AI465" i="6"/>
  <c r="AI471" i="6"/>
  <c r="AI475" i="6"/>
  <c r="AI422" i="6"/>
  <c r="AI426" i="6"/>
  <c r="AI430" i="6"/>
  <c r="AI434" i="6"/>
  <c r="AI438" i="6"/>
  <c r="AI421" i="6"/>
  <c r="AI425" i="6"/>
  <c r="AI429" i="6"/>
  <c r="AI433" i="6"/>
  <c r="AI437" i="6"/>
  <c r="AI441" i="6"/>
  <c r="AI467" i="6"/>
  <c r="AI473" i="6"/>
  <c r="AI477" i="6"/>
  <c r="AI420" i="6"/>
  <c r="AI424" i="6"/>
  <c r="AI428" i="6"/>
  <c r="AI432" i="6"/>
  <c r="AI436" i="6"/>
  <c r="AI440" i="6"/>
  <c r="AI442" i="6"/>
  <c r="AI443" i="6"/>
  <c r="AI444" i="6"/>
  <c r="AI445" i="6"/>
  <c r="AI446" i="6"/>
  <c r="AI447" i="6"/>
  <c r="AI448" i="6"/>
  <c r="AI449" i="6"/>
  <c r="AI450" i="6"/>
  <c r="AI451" i="6"/>
  <c r="AI452" i="6"/>
  <c r="AI453" i="6"/>
  <c r="AI454" i="6"/>
  <c r="AI455" i="6"/>
  <c r="AI456" i="6"/>
  <c r="AI457" i="6"/>
  <c r="AI458" i="6"/>
  <c r="AI459" i="6"/>
  <c r="AI460" i="6"/>
  <c r="AI461" i="6"/>
  <c r="AI462" i="6"/>
  <c r="AI463" i="6"/>
  <c r="AI464" i="6"/>
  <c r="AI468" i="6"/>
  <c r="AI470" i="6"/>
  <c r="AI472" i="6"/>
  <c r="AI476" i="6"/>
  <c r="GZ63" i="6"/>
  <c r="GZ61" i="6"/>
  <c r="GZ64" i="6"/>
  <c r="GZ66" i="6"/>
  <c r="GZ62" i="6"/>
  <c r="GZ68" i="6"/>
  <c r="GZ72" i="6"/>
  <c r="GZ67" i="6"/>
  <c r="GZ65" i="6"/>
  <c r="GZ70" i="6"/>
  <c r="GZ75" i="6"/>
  <c r="GZ71" i="6"/>
  <c r="GZ74" i="6"/>
  <c r="GZ78" i="6"/>
  <c r="GZ73" i="6"/>
  <c r="GZ69" i="6"/>
  <c r="GZ76" i="6"/>
  <c r="GZ80" i="6"/>
  <c r="GZ84" i="6"/>
  <c r="GZ79" i="6"/>
  <c r="GZ83" i="6"/>
  <c r="GZ82" i="6"/>
  <c r="GZ77" i="6"/>
  <c r="GZ81" i="6"/>
  <c r="GZ418" i="6"/>
  <c r="GZ411" i="6"/>
  <c r="GZ412" i="6"/>
  <c r="GZ413" i="6"/>
  <c r="GZ415" i="6"/>
  <c r="GZ419" i="6"/>
  <c r="GZ420" i="6"/>
  <c r="GZ421" i="6"/>
  <c r="GZ422" i="6"/>
  <c r="GZ423" i="6"/>
  <c r="GZ424" i="6"/>
  <c r="GZ425" i="6"/>
  <c r="GZ426" i="6"/>
  <c r="GZ427" i="6"/>
  <c r="GZ428" i="6"/>
  <c r="GZ429" i="6"/>
  <c r="GZ430" i="6"/>
  <c r="GZ431" i="6"/>
  <c r="GZ432" i="6"/>
  <c r="GZ433" i="6"/>
  <c r="GZ434" i="6"/>
  <c r="GZ435" i="6"/>
  <c r="GZ436" i="6"/>
  <c r="GZ437" i="6"/>
  <c r="GZ438" i="6"/>
  <c r="GZ439" i="6"/>
  <c r="GZ440" i="6"/>
  <c r="GZ441" i="6"/>
  <c r="GZ442" i="6"/>
  <c r="GZ443" i="6"/>
  <c r="GZ444" i="6"/>
  <c r="GZ445" i="6"/>
  <c r="GZ446" i="6"/>
  <c r="GZ447" i="6"/>
  <c r="GZ448" i="6"/>
  <c r="GZ449" i="6"/>
  <c r="GZ450" i="6"/>
  <c r="GZ451" i="6"/>
  <c r="GZ452" i="6"/>
  <c r="GZ453" i="6"/>
  <c r="GZ454" i="6"/>
  <c r="GZ455" i="6"/>
  <c r="GZ456" i="6"/>
  <c r="GZ457" i="6"/>
  <c r="GZ458" i="6"/>
  <c r="GZ459" i="6"/>
  <c r="GZ460" i="6"/>
  <c r="GZ461" i="6"/>
  <c r="GZ462" i="6"/>
  <c r="GZ463" i="6"/>
  <c r="GZ464" i="6"/>
  <c r="GZ465" i="6"/>
  <c r="GZ466" i="6"/>
  <c r="GZ467" i="6"/>
  <c r="GZ414" i="6"/>
  <c r="GZ416" i="6"/>
  <c r="GZ417" i="6"/>
  <c r="GZ471" i="6"/>
  <c r="GZ475" i="6"/>
  <c r="GZ470" i="6"/>
  <c r="GZ474" i="6"/>
  <c r="GZ478" i="6"/>
  <c r="GZ479" i="6"/>
  <c r="GZ480" i="6"/>
  <c r="GZ481" i="6"/>
  <c r="GZ482" i="6"/>
  <c r="GZ483" i="6"/>
  <c r="GZ484" i="6"/>
  <c r="GZ485" i="6"/>
  <c r="GZ486" i="6"/>
  <c r="GZ487" i="6"/>
  <c r="GZ488" i="6"/>
  <c r="GZ489" i="6"/>
  <c r="GZ490" i="6"/>
  <c r="GZ491" i="6"/>
  <c r="GZ492" i="6"/>
  <c r="GZ493" i="6"/>
  <c r="GZ494" i="6"/>
  <c r="GZ495" i="6"/>
  <c r="GZ496" i="6"/>
  <c r="GZ497" i="6"/>
  <c r="GZ498" i="6"/>
  <c r="GZ499" i="6"/>
  <c r="GZ500" i="6"/>
  <c r="GZ501" i="6"/>
  <c r="GZ502" i="6"/>
  <c r="GZ503" i="6"/>
  <c r="GZ504" i="6"/>
  <c r="GZ505" i="6"/>
  <c r="GZ506" i="6"/>
  <c r="GZ507" i="6"/>
  <c r="GZ508" i="6"/>
  <c r="GZ509" i="6"/>
  <c r="GZ510" i="6"/>
  <c r="GZ511" i="6"/>
  <c r="GZ512" i="6"/>
  <c r="GZ513" i="6"/>
  <c r="GZ514" i="6"/>
  <c r="GZ515" i="6"/>
  <c r="GZ516" i="6"/>
  <c r="GZ517" i="6"/>
  <c r="GZ473" i="6"/>
  <c r="GZ477" i="6"/>
  <c r="GZ468" i="6"/>
  <c r="LM62" i="6"/>
  <c r="LM61" i="6"/>
  <c r="LM67" i="6"/>
  <c r="LM66" i="6"/>
  <c r="LM63" i="6"/>
  <c r="LM68" i="6"/>
  <c r="LM69" i="6"/>
  <c r="LM64" i="6"/>
  <c r="LM71" i="6"/>
  <c r="LM72" i="6"/>
  <c r="LM76" i="6"/>
  <c r="LM75" i="6"/>
  <c r="LM65" i="6"/>
  <c r="LM74" i="6"/>
  <c r="LM70" i="6"/>
  <c r="LM73" i="6"/>
  <c r="LM77" i="6"/>
  <c r="LM81" i="6"/>
  <c r="LM78" i="6"/>
  <c r="LM80" i="6"/>
  <c r="LM84" i="6"/>
  <c r="LM79" i="6"/>
  <c r="LM83" i="6"/>
  <c r="LM82" i="6"/>
  <c r="LM205" i="6"/>
  <c r="LM204" i="6"/>
  <c r="LM203" i="6"/>
  <c r="LM207" i="6"/>
  <c r="LM208" i="6"/>
  <c r="LM209" i="6"/>
  <c r="LM210" i="6"/>
  <c r="LM211" i="6"/>
  <c r="LM212" i="6"/>
  <c r="LM213" i="6"/>
  <c r="LM214" i="6"/>
  <c r="LM215" i="6"/>
  <c r="LM216" i="6"/>
  <c r="LM217" i="6"/>
  <c r="LM218" i="6"/>
  <c r="LM219" i="6"/>
  <c r="LM220" i="6"/>
  <c r="LM221" i="6"/>
  <c r="LM222" i="6"/>
  <c r="LM206" i="6"/>
  <c r="LM223" i="6"/>
  <c r="LM224" i="6"/>
  <c r="LM225" i="6"/>
  <c r="LM226" i="6"/>
  <c r="LM227" i="6"/>
  <c r="LM228" i="6"/>
  <c r="LM229" i="6"/>
  <c r="LM230" i="6"/>
  <c r="LM231" i="6"/>
  <c r="LM232" i="6"/>
  <c r="LM233" i="6"/>
  <c r="LM234" i="6"/>
  <c r="LM235" i="6"/>
  <c r="LM236" i="6"/>
  <c r="LM237" i="6"/>
  <c r="LM238" i="6"/>
  <c r="LM239" i="6"/>
  <c r="LM240" i="6"/>
  <c r="LM241" i="6"/>
  <c r="LM243" i="6"/>
  <c r="LM242" i="6"/>
  <c r="LM244" i="6"/>
  <c r="LM245" i="6"/>
  <c r="LM246" i="6"/>
  <c r="LM247" i="6"/>
  <c r="LM248" i="6"/>
  <c r="LM249" i="6"/>
  <c r="LM250" i="6"/>
  <c r="LM251" i="6"/>
  <c r="LM252" i="6"/>
  <c r="LM253" i="6"/>
  <c r="LM254" i="6"/>
  <c r="LM255" i="6"/>
  <c r="LM256" i="6"/>
  <c r="LM257" i="6"/>
  <c r="LM258" i="6"/>
  <c r="LM259" i="6"/>
  <c r="LM261" i="6"/>
  <c r="LM262" i="6"/>
  <c r="LM263" i="6"/>
  <c r="LM264" i="6"/>
  <c r="LM265" i="6"/>
  <c r="LM266" i="6"/>
  <c r="LM267" i="6"/>
  <c r="LM268" i="6"/>
  <c r="LM269" i="6"/>
  <c r="LM270" i="6"/>
  <c r="LM271" i="6"/>
  <c r="LM272" i="6"/>
  <c r="LM273" i="6"/>
  <c r="LM274" i="6"/>
  <c r="LM275" i="6"/>
  <c r="LM276" i="6"/>
  <c r="LM277" i="6"/>
  <c r="LM278" i="6"/>
  <c r="LM279" i="6"/>
  <c r="LM280" i="6"/>
  <c r="LM281" i="6"/>
  <c r="LM282" i="6"/>
  <c r="LM283" i="6"/>
  <c r="LM284" i="6"/>
  <c r="LM285" i="6"/>
  <c r="LM286" i="6"/>
  <c r="LM287" i="6"/>
  <c r="LM288" i="6"/>
  <c r="LM289" i="6"/>
  <c r="LM290" i="6"/>
  <c r="LM291" i="6"/>
  <c r="LM292" i="6"/>
  <c r="LM293" i="6"/>
  <c r="LM294" i="6"/>
  <c r="LM295" i="6"/>
  <c r="LM296" i="6"/>
  <c r="LM297" i="6"/>
  <c r="LM298" i="6"/>
  <c r="LM260" i="6"/>
  <c r="LM299" i="6"/>
  <c r="LM300" i="6"/>
  <c r="LM301" i="6"/>
  <c r="LM302" i="6"/>
  <c r="LM303" i="6"/>
  <c r="LM304" i="6"/>
  <c r="LM305" i="6"/>
  <c r="LM306" i="6"/>
  <c r="LM307" i="6"/>
  <c r="LM308" i="6"/>
  <c r="LM309" i="6"/>
  <c r="LM310" i="6"/>
  <c r="LM311" i="6"/>
  <c r="LM312" i="6"/>
  <c r="LM313" i="6"/>
  <c r="LM314" i="6"/>
  <c r="LM315" i="6"/>
  <c r="LM316" i="6"/>
  <c r="LM317" i="6"/>
  <c r="LM318" i="6"/>
  <c r="LM319" i="6"/>
  <c r="LM320" i="6"/>
  <c r="LM321" i="6"/>
  <c r="LM322" i="6"/>
  <c r="LM323" i="6"/>
  <c r="LM324" i="6"/>
  <c r="LM325" i="6"/>
  <c r="LM326" i="6"/>
  <c r="LM327" i="6"/>
  <c r="LM328" i="6"/>
  <c r="LM329" i="6"/>
  <c r="LM330" i="6"/>
  <c r="LM331" i="6"/>
  <c r="LM332" i="6"/>
  <c r="LM333" i="6"/>
  <c r="LM334" i="6"/>
  <c r="LM335" i="6"/>
  <c r="LM336" i="6"/>
  <c r="LM337" i="6"/>
  <c r="LM338" i="6"/>
  <c r="LM339" i="6"/>
  <c r="LM340" i="6"/>
  <c r="LM341" i="6"/>
  <c r="LM342" i="6"/>
  <c r="LM343" i="6"/>
  <c r="LM344" i="6"/>
  <c r="LM345" i="6"/>
  <c r="LM346" i="6"/>
  <c r="LM347" i="6"/>
  <c r="LM348" i="6"/>
  <c r="LM349" i="6"/>
  <c r="LM350" i="6"/>
  <c r="LM351" i="6"/>
  <c r="LM352" i="6"/>
  <c r="LM353" i="6"/>
  <c r="LM354" i="6"/>
  <c r="LM355" i="6"/>
  <c r="LM356" i="6"/>
  <c r="LM357" i="6"/>
  <c r="LM358" i="6"/>
  <c r="LM359" i="6"/>
  <c r="LM360" i="6"/>
  <c r="LM361" i="6"/>
  <c r="LM362" i="6"/>
  <c r="LM363" i="6"/>
  <c r="LM364" i="6"/>
  <c r="LM365" i="6"/>
  <c r="LM366" i="6"/>
  <c r="LM367" i="6"/>
  <c r="LM368" i="6"/>
  <c r="LM369" i="6"/>
  <c r="LM370" i="6"/>
  <c r="LM372" i="6"/>
  <c r="LM373" i="6"/>
  <c r="LM374" i="6"/>
  <c r="LM375" i="6"/>
  <c r="LM376" i="6"/>
  <c r="LM377" i="6"/>
  <c r="LM378" i="6"/>
  <c r="LM379" i="6"/>
  <c r="LM380" i="6"/>
  <c r="LM381" i="6"/>
  <c r="LM382" i="6"/>
  <c r="LM383" i="6"/>
  <c r="LM384" i="6"/>
  <c r="LM385" i="6"/>
  <c r="LM386" i="6"/>
  <c r="LM387" i="6"/>
  <c r="LM388" i="6"/>
  <c r="LM389" i="6"/>
  <c r="LM390" i="6"/>
  <c r="LM391" i="6"/>
  <c r="LM392" i="6"/>
  <c r="LM393" i="6"/>
  <c r="LM394" i="6"/>
  <c r="LM395" i="6"/>
  <c r="LM396" i="6"/>
  <c r="LM397" i="6"/>
  <c r="LM398" i="6"/>
  <c r="LM399" i="6"/>
  <c r="LM400" i="6"/>
  <c r="LM401" i="6"/>
  <c r="LM402" i="6"/>
  <c r="LM403" i="6"/>
  <c r="LM404" i="6"/>
  <c r="LM405" i="6"/>
  <c r="LM406" i="6"/>
  <c r="LM407" i="6"/>
  <c r="LM408" i="6"/>
  <c r="LM409" i="6"/>
  <c r="LM410" i="6"/>
  <c r="LM371" i="6"/>
  <c r="LM415" i="6"/>
  <c r="LM411" i="6"/>
  <c r="LM412" i="6"/>
  <c r="LM418" i="6"/>
  <c r="LM422" i="6"/>
  <c r="LM426" i="6"/>
  <c r="LM430" i="6"/>
  <c r="LM434" i="6"/>
  <c r="LM438" i="6"/>
  <c r="LM470" i="6"/>
  <c r="LM474" i="6"/>
  <c r="LM417" i="6"/>
  <c r="LM466" i="6"/>
  <c r="LM469" i="6"/>
  <c r="LM416" i="6"/>
  <c r="LM467" i="6"/>
  <c r="LM413" i="6"/>
  <c r="LM420" i="6"/>
  <c r="LM424" i="6"/>
  <c r="LM428" i="6"/>
  <c r="LM432" i="6"/>
  <c r="LM436" i="6"/>
  <c r="LM440" i="6"/>
  <c r="LM472" i="6"/>
  <c r="LM476" i="6"/>
  <c r="LM441" i="6"/>
  <c r="LM442" i="6"/>
  <c r="LM443" i="6"/>
  <c r="LM444" i="6"/>
  <c r="LM445" i="6"/>
  <c r="LM446" i="6"/>
  <c r="LM447" i="6"/>
  <c r="LM448" i="6"/>
  <c r="LM449" i="6"/>
  <c r="LM450" i="6"/>
  <c r="LM451" i="6"/>
  <c r="LM452" i="6"/>
  <c r="LM453" i="6"/>
  <c r="LM454" i="6"/>
  <c r="LM455" i="6"/>
  <c r="LM456" i="6"/>
  <c r="LM457" i="6"/>
  <c r="LM458" i="6"/>
  <c r="LM459" i="6"/>
  <c r="LM460" i="6"/>
  <c r="LM461" i="6"/>
  <c r="LM462" i="6"/>
  <c r="LM463" i="6"/>
  <c r="LM464" i="6"/>
  <c r="LM468" i="6"/>
  <c r="LM419" i="6"/>
  <c r="LM423" i="6"/>
  <c r="LM427" i="6"/>
  <c r="LM431" i="6"/>
  <c r="LM435" i="6"/>
  <c r="LM439" i="6"/>
  <c r="LM471" i="6"/>
  <c r="LM475" i="6"/>
  <c r="LU517" i="6"/>
  <c r="LE516" i="6"/>
  <c r="LE515" i="6"/>
  <c r="AI514" i="6"/>
  <c r="FB513" i="6"/>
  <c r="LE512" i="6"/>
  <c r="LE507" i="6"/>
  <c r="LU506" i="6"/>
  <c r="LU504" i="6"/>
  <c r="LE503" i="6"/>
  <c r="LU502" i="6"/>
  <c r="LU500" i="6"/>
  <c r="LU498" i="6"/>
  <c r="LU496" i="6"/>
  <c r="LE495" i="6"/>
  <c r="LU494" i="6"/>
  <c r="LU492" i="6"/>
  <c r="LU488" i="6"/>
  <c r="LU486" i="6"/>
  <c r="LU484" i="6"/>
  <c r="LE483" i="6"/>
  <c r="LE479" i="6"/>
  <c r="LU478" i="6"/>
  <c r="LE477" i="6"/>
  <c r="ET477" i="6"/>
  <c r="AQ475" i="6"/>
  <c r="AI439" i="6"/>
  <c r="LU428" i="6"/>
  <c r="AB61" i="6"/>
  <c r="AB63" i="6"/>
  <c r="AB62" i="6"/>
  <c r="AB64" i="6"/>
  <c r="AB65" i="6"/>
  <c r="AB68" i="6"/>
  <c r="AB67" i="6"/>
  <c r="AB69" i="6"/>
  <c r="AB72" i="6"/>
  <c r="AB66" i="6"/>
  <c r="AB70" i="6"/>
  <c r="AB75" i="6"/>
  <c r="AB79" i="6"/>
  <c r="AB71" i="6"/>
  <c r="AB73" i="6"/>
  <c r="AB74" i="6"/>
  <c r="AB78" i="6"/>
  <c r="AB77" i="6"/>
  <c r="AB76" i="6"/>
  <c r="AB80" i="6"/>
  <c r="AB84" i="6"/>
  <c r="AB83" i="6"/>
  <c r="AB87" i="6"/>
  <c r="AB82" i="6"/>
  <c r="AB86" i="6"/>
  <c r="AB81" i="6"/>
  <c r="AB85" i="6"/>
  <c r="AB88" i="6"/>
  <c r="AB89" i="6"/>
  <c r="AB93" i="6"/>
  <c r="AB92" i="6"/>
  <c r="AB91" i="6"/>
  <c r="AB95" i="6"/>
  <c r="AB96" i="6"/>
  <c r="AB100" i="6"/>
  <c r="AB90" i="6"/>
  <c r="AB94" i="6"/>
  <c r="AB99" i="6"/>
  <c r="AB103" i="6"/>
  <c r="AB98" i="6"/>
  <c r="AB102" i="6"/>
  <c r="AB105" i="6"/>
  <c r="AB109" i="6"/>
  <c r="AB104" i="6"/>
  <c r="AB108" i="6"/>
  <c r="AB106" i="6"/>
  <c r="AB97" i="6"/>
  <c r="AB101" i="6"/>
  <c r="AB115" i="6"/>
  <c r="AB111" i="6"/>
  <c r="AB114" i="6"/>
  <c r="AB113" i="6"/>
  <c r="AB117" i="6"/>
  <c r="AB112" i="6"/>
  <c r="AB116" i="6"/>
  <c r="AB107" i="6"/>
  <c r="AB110" i="6"/>
  <c r="AB118" i="6"/>
  <c r="AB122" i="6"/>
  <c r="AB126" i="6"/>
  <c r="AB121" i="6"/>
  <c r="AB125" i="6"/>
  <c r="AB120" i="6"/>
  <c r="AB124" i="6"/>
  <c r="AB119" i="6"/>
  <c r="AB123" i="6"/>
  <c r="AB127" i="6"/>
  <c r="AB128" i="6"/>
  <c r="AB132" i="6"/>
  <c r="AB131" i="6"/>
  <c r="AB130" i="6"/>
  <c r="AB134" i="6"/>
  <c r="AB129" i="6"/>
  <c r="AB133" i="6"/>
  <c r="AB138" i="6"/>
  <c r="AB142" i="6"/>
  <c r="AB146" i="6"/>
  <c r="AB150" i="6"/>
  <c r="AB137" i="6"/>
  <c r="AB141" i="6"/>
  <c r="AB145" i="6"/>
  <c r="AB149" i="6"/>
  <c r="AB135" i="6"/>
  <c r="AB136" i="6"/>
  <c r="AB140" i="6"/>
  <c r="AB144" i="6"/>
  <c r="AB148" i="6"/>
  <c r="AB152" i="6"/>
  <c r="AB139" i="6"/>
  <c r="AB143" i="6"/>
  <c r="AB147" i="6"/>
  <c r="AB151" i="6"/>
  <c r="AB157" i="6"/>
  <c r="AB161" i="6"/>
  <c r="AB165" i="6"/>
  <c r="AB169" i="6"/>
  <c r="AB156" i="6"/>
  <c r="AB160" i="6"/>
  <c r="AB164" i="6"/>
  <c r="AB155" i="6"/>
  <c r="AB159" i="6"/>
  <c r="AB163" i="6"/>
  <c r="AB167" i="6"/>
  <c r="AB171" i="6"/>
  <c r="AB154" i="6"/>
  <c r="AB153" i="6"/>
  <c r="AB158" i="6"/>
  <c r="AB162" i="6"/>
  <c r="AB166" i="6"/>
  <c r="AB170" i="6"/>
  <c r="AB168" i="6"/>
  <c r="AB174" i="6"/>
  <c r="AB178" i="6"/>
  <c r="AB182" i="6"/>
  <c r="AB186" i="6"/>
  <c r="AB173" i="6"/>
  <c r="AB177" i="6"/>
  <c r="AB181" i="6"/>
  <c r="AB185" i="6"/>
  <c r="AB172" i="6"/>
  <c r="AB176" i="6"/>
  <c r="AB180" i="6"/>
  <c r="AB184" i="6"/>
  <c r="AB188" i="6"/>
  <c r="AB175" i="6"/>
  <c r="AB179" i="6"/>
  <c r="AB183" i="6"/>
  <c r="AB187" i="6"/>
  <c r="AB192" i="6"/>
  <c r="AB196" i="6"/>
  <c r="AB200" i="6"/>
  <c r="AB204" i="6"/>
  <c r="AB191" i="6"/>
  <c r="AB195" i="6"/>
  <c r="AB199" i="6"/>
  <c r="AB203" i="6"/>
  <c r="AB190" i="6"/>
  <c r="AB194" i="6"/>
  <c r="AB189" i="6"/>
  <c r="AB193" i="6"/>
  <c r="AB197" i="6"/>
  <c r="AB201" i="6"/>
  <c r="AB205" i="6"/>
  <c r="AB207" i="6"/>
  <c r="AB208" i="6"/>
  <c r="AB209" i="6"/>
  <c r="AB210" i="6"/>
  <c r="AB211" i="6"/>
  <c r="AB212" i="6"/>
  <c r="AB213" i="6"/>
  <c r="AB214" i="6"/>
  <c r="AB215" i="6"/>
  <c r="AB216" i="6"/>
  <c r="AB217" i="6"/>
  <c r="AB218" i="6"/>
  <c r="AB219" i="6"/>
  <c r="AB220" i="6"/>
  <c r="AB221" i="6"/>
  <c r="AB222" i="6"/>
  <c r="AB223" i="6"/>
  <c r="AB198" i="6"/>
  <c r="AB202" i="6"/>
  <c r="AB206" i="6"/>
  <c r="AB225" i="6"/>
  <c r="AB226" i="6"/>
  <c r="AB227" i="6"/>
  <c r="AB228" i="6"/>
  <c r="AB229" i="6"/>
  <c r="AB230" i="6"/>
  <c r="AB231" i="6"/>
  <c r="AB232" i="6"/>
  <c r="AB233" i="6"/>
  <c r="AB234" i="6"/>
  <c r="AB235" i="6"/>
  <c r="AB236" i="6"/>
  <c r="AB237" i="6"/>
  <c r="AB238" i="6"/>
  <c r="AB239" i="6"/>
  <c r="AB240" i="6"/>
  <c r="AB241" i="6"/>
  <c r="AB242" i="6"/>
  <c r="AB224" i="6"/>
  <c r="AB243" i="6"/>
  <c r="AB245" i="6"/>
  <c r="AB246" i="6"/>
  <c r="AB247" i="6"/>
  <c r="AB248" i="6"/>
  <c r="AB249" i="6"/>
  <c r="AB250" i="6"/>
  <c r="AB251" i="6"/>
  <c r="AB252" i="6"/>
  <c r="AB253" i="6"/>
  <c r="AB254" i="6"/>
  <c r="AB255" i="6"/>
  <c r="AB256" i="6"/>
  <c r="AB257" i="6"/>
  <c r="AB258" i="6"/>
  <c r="AB259" i="6"/>
  <c r="AB260" i="6"/>
  <c r="AB261" i="6"/>
  <c r="AB244" i="6"/>
  <c r="AB262" i="6"/>
  <c r="AB263" i="6"/>
  <c r="AB264" i="6"/>
  <c r="AB265" i="6"/>
  <c r="AB266" i="6"/>
  <c r="AB267" i="6"/>
  <c r="AB268" i="6"/>
  <c r="AB269" i="6"/>
  <c r="AB270" i="6"/>
  <c r="AB271" i="6"/>
  <c r="AB272" i="6"/>
  <c r="AB273" i="6"/>
  <c r="AB274" i="6"/>
  <c r="AB275" i="6"/>
  <c r="AB276" i="6"/>
  <c r="AB277" i="6"/>
  <c r="AB278" i="6"/>
  <c r="AB279" i="6"/>
  <c r="AB280" i="6"/>
  <c r="AB281" i="6"/>
  <c r="AB282" i="6"/>
  <c r="AB283" i="6"/>
  <c r="AB284" i="6"/>
  <c r="AB285" i="6"/>
  <c r="AB286" i="6"/>
  <c r="AB287" i="6"/>
  <c r="AB288" i="6"/>
  <c r="AB289" i="6"/>
  <c r="AB290" i="6"/>
  <c r="AB291" i="6"/>
  <c r="AB292" i="6"/>
  <c r="AB293" i="6"/>
  <c r="AB295" i="6"/>
  <c r="AB297" i="6"/>
  <c r="AB299" i="6"/>
  <c r="AB301" i="6"/>
  <c r="AB302" i="6"/>
  <c r="AB303" i="6"/>
  <c r="AB304" i="6"/>
  <c r="AB305" i="6"/>
  <c r="AB306" i="6"/>
  <c r="AB307" i="6"/>
  <c r="AB308" i="6"/>
  <c r="AB309" i="6"/>
  <c r="AB310" i="6"/>
  <c r="AB311" i="6"/>
  <c r="AB312" i="6"/>
  <c r="AB313" i="6"/>
  <c r="AB314" i="6"/>
  <c r="AB315" i="6"/>
  <c r="AB316" i="6"/>
  <c r="AB317" i="6"/>
  <c r="AB318" i="6"/>
  <c r="AB319" i="6"/>
  <c r="AB320" i="6"/>
  <c r="AB321" i="6"/>
  <c r="AB322" i="6"/>
  <c r="AB323" i="6"/>
  <c r="AB324" i="6"/>
  <c r="AB325" i="6"/>
  <c r="AB326" i="6"/>
  <c r="AB327" i="6"/>
  <c r="AB328" i="6"/>
  <c r="AB329" i="6"/>
  <c r="AB330" i="6"/>
  <c r="AB331" i="6"/>
  <c r="AB332" i="6"/>
  <c r="AB333" i="6"/>
  <c r="AB334" i="6"/>
  <c r="AB335" i="6"/>
  <c r="AB294" i="6"/>
  <c r="AB296" i="6"/>
  <c r="AB298" i="6"/>
  <c r="AB300" i="6"/>
  <c r="AB336" i="6"/>
  <c r="AB337" i="6"/>
  <c r="AB338" i="6"/>
  <c r="AB339" i="6"/>
  <c r="AB340" i="6"/>
  <c r="AB341" i="6"/>
  <c r="AB342" i="6"/>
  <c r="AB343" i="6"/>
  <c r="AB344" i="6"/>
  <c r="AB345" i="6"/>
  <c r="AB346" i="6"/>
  <c r="AB347" i="6"/>
  <c r="AB348" i="6"/>
  <c r="AB349" i="6"/>
  <c r="AB350" i="6"/>
  <c r="AB351" i="6"/>
  <c r="AB352" i="6"/>
  <c r="AB353" i="6"/>
  <c r="AB354" i="6"/>
  <c r="AB355" i="6"/>
  <c r="AB356" i="6"/>
  <c r="AB357" i="6"/>
  <c r="AB358" i="6"/>
  <c r="AB359" i="6"/>
  <c r="AB360" i="6"/>
  <c r="AB361" i="6"/>
  <c r="AB362" i="6"/>
  <c r="AB363" i="6"/>
  <c r="AB364" i="6"/>
  <c r="AB365" i="6"/>
  <c r="AB366" i="6"/>
  <c r="AB367" i="6"/>
  <c r="AB368" i="6"/>
  <c r="AB369" i="6"/>
  <c r="AB370" i="6"/>
  <c r="AB371" i="6"/>
  <c r="AB373" i="6"/>
  <c r="AB375" i="6"/>
  <c r="AB377" i="6"/>
  <c r="AB379" i="6"/>
  <c r="AB381" i="6"/>
  <c r="AB383" i="6"/>
  <c r="AB385" i="6"/>
  <c r="AB387" i="6"/>
  <c r="AB389" i="6"/>
  <c r="AB391" i="6"/>
  <c r="AB393" i="6"/>
  <c r="AB395" i="6"/>
  <c r="AB397" i="6"/>
  <c r="AB399" i="6"/>
  <c r="AB401" i="6"/>
  <c r="AB403" i="6"/>
  <c r="AB405" i="6"/>
  <c r="AB409" i="6"/>
  <c r="AB412" i="6"/>
  <c r="AB413" i="6"/>
  <c r="AB414" i="6"/>
  <c r="AB416" i="6"/>
  <c r="AB419" i="6"/>
  <c r="AB420" i="6"/>
  <c r="AB421" i="6"/>
  <c r="AB422" i="6"/>
  <c r="AB423" i="6"/>
  <c r="AB424" i="6"/>
  <c r="AB425" i="6"/>
  <c r="AB426" i="6"/>
  <c r="AB427" i="6"/>
  <c r="AB428" i="6"/>
  <c r="AB429" i="6"/>
  <c r="AB430" i="6"/>
  <c r="AB431" i="6"/>
  <c r="AB432" i="6"/>
  <c r="AB433" i="6"/>
  <c r="AB434" i="6"/>
  <c r="AB435" i="6"/>
  <c r="AB436" i="6"/>
  <c r="AB437" i="6"/>
  <c r="AB438" i="6"/>
  <c r="AB439" i="6"/>
  <c r="AB440" i="6"/>
  <c r="AB441" i="6"/>
  <c r="AB442" i="6"/>
  <c r="AB443" i="6"/>
  <c r="AB444" i="6"/>
  <c r="AB445" i="6"/>
  <c r="AB446" i="6"/>
  <c r="AB447" i="6"/>
  <c r="AB448" i="6"/>
  <c r="AB449" i="6"/>
  <c r="AB450" i="6"/>
  <c r="AB451" i="6"/>
  <c r="AB452" i="6"/>
  <c r="AB453" i="6"/>
  <c r="AB454" i="6"/>
  <c r="AB455" i="6"/>
  <c r="AB456" i="6"/>
  <c r="AB457" i="6"/>
  <c r="AB458" i="6"/>
  <c r="AB459" i="6"/>
  <c r="AB460" i="6"/>
  <c r="AB461" i="6"/>
  <c r="AB462" i="6"/>
  <c r="AB463" i="6"/>
  <c r="AB464" i="6"/>
  <c r="AB408" i="6"/>
  <c r="AB418" i="6"/>
  <c r="AB374" i="6"/>
  <c r="AB376" i="6"/>
  <c r="AB378" i="6"/>
  <c r="AB380" i="6"/>
  <c r="AB382" i="6"/>
  <c r="AB384" i="6"/>
  <c r="AB386" i="6"/>
  <c r="AB388" i="6"/>
  <c r="AB390" i="6"/>
  <c r="AB392" i="6"/>
  <c r="AB394" i="6"/>
  <c r="AB396" i="6"/>
  <c r="AB398" i="6"/>
  <c r="AB400" i="6"/>
  <c r="AB402" i="6"/>
  <c r="AB404" i="6"/>
  <c r="AB407" i="6"/>
  <c r="AB411" i="6"/>
  <c r="AB406" i="6"/>
  <c r="AB410" i="6"/>
  <c r="AB467" i="6"/>
  <c r="AB472" i="6"/>
  <c r="AB476" i="6"/>
  <c r="AB415" i="6"/>
  <c r="AB470" i="6"/>
  <c r="AB478" i="6"/>
  <c r="AB479" i="6"/>
  <c r="AB480" i="6"/>
  <c r="AB481" i="6"/>
  <c r="AB482" i="6"/>
  <c r="AB483" i="6"/>
  <c r="AB484" i="6"/>
  <c r="AB485" i="6"/>
  <c r="AB486" i="6"/>
  <c r="AB487" i="6"/>
  <c r="AB488" i="6"/>
  <c r="AB489" i="6"/>
  <c r="AB490" i="6"/>
  <c r="AB491" i="6"/>
  <c r="AB492" i="6"/>
  <c r="AB493" i="6"/>
  <c r="AB494" i="6"/>
  <c r="AB495" i="6"/>
  <c r="AB496" i="6"/>
  <c r="AB497" i="6"/>
  <c r="AB498" i="6"/>
  <c r="AB499" i="6"/>
  <c r="AB500" i="6"/>
  <c r="AB501" i="6"/>
  <c r="AB502" i="6"/>
  <c r="AB503" i="6"/>
  <c r="AB504" i="6"/>
  <c r="AB505" i="6"/>
  <c r="AB506" i="6"/>
  <c r="AB507" i="6"/>
  <c r="AB508" i="6"/>
  <c r="AB509" i="6"/>
  <c r="AB465" i="6"/>
  <c r="AB474" i="6"/>
  <c r="AB469" i="6"/>
  <c r="AB417" i="6"/>
  <c r="AB466" i="6"/>
  <c r="AB473" i="6"/>
  <c r="AB477" i="6"/>
  <c r="AJ61" i="6"/>
  <c r="AJ63" i="6"/>
  <c r="AJ62" i="6"/>
  <c r="AJ64" i="6"/>
  <c r="AJ65" i="6"/>
  <c r="AJ66" i="6"/>
  <c r="AJ68" i="6"/>
  <c r="AJ72" i="6"/>
  <c r="AJ70" i="6"/>
  <c r="AJ75" i="6"/>
  <c r="AJ79" i="6"/>
  <c r="AJ73" i="6"/>
  <c r="AJ74" i="6"/>
  <c r="AJ78" i="6"/>
  <c r="AJ77" i="6"/>
  <c r="AJ67" i="6"/>
  <c r="AJ69" i="6"/>
  <c r="AJ71" i="6"/>
  <c r="AJ76" i="6"/>
  <c r="AJ80" i="6"/>
  <c r="AJ84" i="6"/>
  <c r="AJ83" i="6"/>
  <c r="AJ87" i="6"/>
  <c r="AJ82" i="6"/>
  <c r="AJ86" i="6"/>
  <c r="AJ81" i="6"/>
  <c r="AJ85" i="6"/>
  <c r="AJ89" i="6"/>
  <c r="AJ93" i="6"/>
  <c r="AJ92" i="6"/>
  <c r="AJ91" i="6"/>
  <c r="AJ95" i="6"/>
  <c r="AJ88" i="6"/>
  <c r="AJ96" i="6"/>
  <c r="AJ100" i="6"/>
  <c r="AJ99" i="6"/>
  <c r="AJ103" i="6"/>
  <c r="AJ90" i="6"/>
  <c r="AJ94" i="6"/>
  <c r="AJ98" i="6"/>
  <c r="AJ102" i="6"/>
  <c r="AJ97" i="6"/>
  <c r="AJ101" i="6"/>
  <c r="AJ105" i="6"/>
  <c r="AJ109" i="6"/>
  <c r="AJ104" i="6"/>
  <c r="AJ108" i="6"/>
  <c r="AJ106" i="6"/>
  <c r="AJ111" i="6"/>
  <c r="AJ115" i="6"/>
  <c r="AJ107" i="6"/>
  <c r="AJ114" i="6"/>
  <c r="AJ113" i="6"/>
  <c r="AJ117" i="6"/>
  <c r="AJ110" i="6"/>
  <c r="AJ112" i="6"/>
  <c r="AJ116" i="6"/>
  <c r="AJ118" i="6"/>
  <c r="AJ122" i="6"/>
  <c r="AJ126" i="6"/>
  <c r="AJ121" i="6"/>
  <c r="AJ125" i="6"/>
  <c r="AJ120" i="6"/>
  <c r="AJ124" i="6"/>
  <c r="AJ119" i="6"/>
  <c r="AJ123" i="6"/>
  <c r="AJ127" i="6"/>
  <c r="AJ128" i="6"/>
  <c r="AJ132" i="6"/>
  <c r="AJ131" i="6"/>
  <c r="AJ130" i="6"/>
  <c r="AJ134" i="6"/>
  <c r="AJ129" i="6"/>
  <c r="AJ133" i="6"/>
  <c r="AJ138" i="6"/>
  <c r="AJ142" i="6"/>
  <c r="AJ146" i="6"/>
  <c r="AJ150" i="6"/>
  <c r="AJ137" i="6"/>
  <c r="AJ141" i="6"/>
  <c r="AJ145" i="6"/>
  <c r="AJ149" i="6"/>
  <c r="AJ136" i="6"/>
  <c r="AJ140" i="6"/>
  <c r="AJ144" i="6"/>
  <c r="AJ148" i="6"/>
  <c r="AJ152" i="6"/>
  <c r="AJ135" i="6"/>
  <c r="AJ139" i="6"/>
  <c r="AJ143" i="6"/>
  <c r="AJ147" i="6"/>
  <c r="AJ151" i="6"/>
  <c r="AJ157" i="6"/>
  <c r="AJ161" i="6"/>
  <c r="AJ165" i="6"/>
  <c r="AJ169" i="6"/>
  <c r="AJ153" i="6"/>
  <c r="AJ154" i="6"/>
  <c r="AJ156" i="6"/>
  <c r="AJ160" i="6"/>
  <c r="AJ164" i="6"/>
  <c r="AJ155" i="6"/>
  <c r="AJ159" i="6"/>
  <c r="AJ163" i="6"/>
  <c r="AJ167" i="6"/>
  <c r="AJ171" i="6"/>
  <c r="AJ158" i="6"/>
  <c r="AJ162" i="6"/>
  <c r="AJ166" i="6"/>
  <c r="AJ170" i="6"/>
  <c r="AJ174" i="6"/>
  <c r="AJ178" i="6"/>
  <c r="AJ182" i="6"/>
  <c r="AJ186" i="6"/>
  <c r="AJ168" i="6"/>
  <c r="AJ173" i="6"/>
  <c r="AJ177" i="6"/>
  <c r="AJ181" i="6"/>
  <c r="AJ185" i="6"/>
  <c r="AJ172" i="6"/>
  <c r="AJ176" i="6"/>
  <c r="AJ180" i="6"/>
  <c r="AJ184" i="6"/>
  <c r="AJ188" i="6"/>
  <c r="AJ175" i="6"/>
  <c r="AJ179" i="6"/>
  <c r="AJ183" i="6"/>
  <c r="AJ187" i="6"/>
  <c r="AJ192" i="6"/>
  <c r="AJ196" i="6"/>
  <c r="AJ200" i="6"/>
  <c r="AJ204" i="6"/>
  <c r="AJ191" i="6"/>
  <c r="AJ195" i="6"/>
  <c r="AJ199" i="6"/>
  <c r="AJ203" i="6"/>
  <c r="AJ190" i="6"/>
  <c r="AJ194" i="6"/>
  <c r="AJ189" i="6"/>
  <c r="AJ193" i="6"/>
  <c r="AJ197" i="6"/>
  <c r="AJ201" i="6"/>
  <c r="AJ205" i="6"/>
  <c r="AJ206" i="6"/>
  <c r="AJ207" i="6"/>
  <c r="AJ208" i="6"/>
  <c r="AJ209" i="6"/>
  <c r="AJ210" i="6"/>
  <c r="AJ211" i="6"/>
  <c r="AJ212" i="6"/>
  <c r="AJ213" i="6"/>
  <c r="AJ214" i="6"/>
  <c r="AJ215" i="6"/>
  <c r="AJ216" i="6"/>
  <c r="AJ217" i="6"/>
  <c r="AJ218" i="6"/>
  <c r="AJ219" i="6"/>
  <c r="AJ220" i="6"/>
  <c r="AJ221" i="6"/>
  <c r="AJ222" i="6"/>
  <c r="AJ223" i="6"/>
  <c r="AJ198" i="6"/>
  <c r="AJ202" i="6"/>
  <c r="AJ225" i="6"/>
  <c r="AJ226" i="6"/>
  <c r="AJ227" i="6"/>
  <c r="AJ228" i="6"/>
  <c r="AJ229" i="6"/>
  <c r="AJ230" i="6"/>
  <c r="AJ231" i="6"/>
  <c r="AJ232" i="6"/>
  <c r="AJ233" i="6"/>
  <c r="AJ234" i="6"/>
  <c r="AJ235" i="6"/>
  <c r="AJ236" i="6"/>
  <c r="AJ237" i="6"/>
  <c r="AJ238" i="6"/>
  <c r="AJ239" i="6"/>
  <c r="AJ240" i="6"/>
  <c r="AJ241" i="6"/>
  <c r="AJ224" i="6"/>
  <c r="AJ244" i="6"/>
  <c r="AJ245" i="6"/>
  <c r="AJ246" i="6"/>
  <c r="AJ247" i="6"/>
  <c r="AJ248" i="6"/>
  <c r="AJ249" i="6"/>
  <c r="AJ250" i="6"/>
  <c r="AJ251" i="6"/>
  <c r="AJ252" i="6"/>
  <c r="AJ253" i="6"/>
  <c r="AJ254" i="6"/>
  <c r="AJ255" i="6"/>
  <c r="AJ256" i="6"/>
  <c r="AJ257" i="6"/>
  <c r="AJ258" i="6"/>
  <c r="AJ259" i="6"/>
  <c r="AJ260" i="6"/>
  <c r="AJ242" i="6"/>
  <c r="AJ243" i="6"/>
  <c r="AJ261" i="6"/>
  <c r="AJ263" i="6"/>
  <c r="AJ262" i="6"/>
  <c r="AJ264" i="6"/>
  <c r="AJ265" i="6"/>
  <c r="AJ266" i="6"/>
  <c r="AJ267" i="6"/>
  <c r="AJ268" i="6"/>
  <c r="AJ269" i="6"/>
  <c r="AJ270" i="6"/>
  <c r="AJ271" i="6"/>
  <c r="AJ272" i="6"/>
  <c r="AJ273" i="6"/>
  <c r="AJ274" i="6"/>
  <c r="AJ275" i="6"/>
  <c r="AJ276" i="6"/>
  <c r="AJ277" i="6"/>
  <c r="AJ278" i="6"/>
  <c r="AJ279" i="6"/>
  <c r="AJ280" i="6"/>
  <c r="AJ281" i="6"/>
  <c r="AJ282" i="6"/>
  <c r="AJ283" i="6"/>
  <c r="AJ284" i="6"/>
  <c r="AJ285" i="6"/>
  <c r="AJ286" i="6"/>
  <c r="AJ287" i="6"/>
  <c r="AJ288" i="6"/>
  <c r="AJ289" i="6"/>
  <c r="AJ290" i="6"/>
  <c r="AJ291" i="6"/>
  <c r="AJ292" i="6"/>
  <c r="AJ301" i="6"/>
  <c r="AJ302" i="6"/>
  <c r="AJ303" i="6"/>
  <c r="AJ304" i="6"/>
  <c r="AJ305" i="6"/>
  <c r="AJ306" i="6"/>
  <c r="AJ307" i="6"/>
  <c r="AJ308" i="6"/>
  <c r="AJ309" i="6"/>
  <c r="AJ310" i="6"/>
  <c r="AJ311" i="6"/>
  <c r="AJ312" i="6"/>
  <c r="AJ313" i="6"/>
  <c r="AJ314" i="6"/>
  <c r="AJ315" i="6"/>
  <c r="AJ316" i="6"/>
  <c r="AJ317" i="6"/>
  <c r="AJ318" i="6"/>
  <c r="AJ319" i="6"/>
  <c r="AJ320" i="6"/>
  <c r="AJ321" i="6"/>
  <c r="AJ322" i="6"/>
  <c r="AJ323" i="6"/>
  <c r="AJ324" i="6"/>
  <c r="AJ325" i="6"/>
  <c r="AJ326" i="6"/>
  <c r="AJ327" i="6"/>
  <c r="AJ328" i="6"/>
  <c r="AJ329" i="6"/>
  <c r="AJ330" i="6"/>
  <c r="AJ331" i="6"/>
  <c r="AJ332" i="6"/>
  <c r="AJ333" i="6"/>
  <c r="AJ334" i="6"/>
  <c r="AJ335" i="6"/>
  <c r="AJ293" i="6"/>
  <c r="AJ295" i="6"/>
  <c r="AJ297" i="6"/>
  <c r="AJ300" i="6"/>
  <c r="AJ299" i="6"/>
  <c r="AJ294" i="6"/>
  <c r="AJ296" i="6"/>
  <c r="AJ298" i="6"/>
  <c r="AJ336" i="6"/>
  <c r="AJ337" i="6"/>
  <c r="AJ338" i="6"/>
  <c r="AJ339" i="6"/>
  <c r="AJ340" i="6"/>
  <c r="AJ341" i="6"/>
  <c r="AJ342" i="6"/>
  <c r="AJ343" i="6"/>
  <c r="AJ344" i="6"/>
  <c r="AJ345" i="6"/>
  <c r="AJ346" i="6"/>
  <c r="AJ347" i="6"/>
  <c r="AJ348" i="6"/>
  <c r="AJ349" i="6"/>
  <c r="AJ350" i="6"/>
  <c r="AJ351" i="6"/>
  <c r="AJ352" i="6"/>
  <c r="AJ353" i="6"/>
  <c r="AJ354" i="6"/>
  <c r="AJ355" i="6"/>
  <c r="AJ356" i="6"/>
  <c r="AJ357" i="6"/>
  <c r="AJ358" i="6"/>
  <c r="AJ359" i="6"/>
  <c r="AJ360" i="6"/>
  <c r="AJ361" i="6"/>
  <c r="AJ362" i="6"/>
  <c r="AJ363" i="6"/>
  <c r="AJ364" i="6"/>
  <c r="AJ365" i="6"/>
  <c r="AJ366" i="6"/>
  <c r="AJ367" i="6"/>
  <c r="AJ368" i="6"/>
  <c r="AJ369" i="6"/>
  <c r="AJ370" i="6"/>
  <c r="AJ371" i="6"/>
  <c r="AJ406" i="6"/>
  <c r="AJ410" i="6"/>
  <c r="AJ418" i="6"/>
  <c r="AJ419" i="6"/>
  <c r="AJ420" i="6"/>
  <c r="AJ421" i="6"/>
  <c r="AJ422" i="6"/>
  <c r="AJ423" i="6"/>
  <c r="AJ424" i="6"/>
  <c r="AJ425" i="6"/>
  <c r="AJ426" i="6"/>
  <c r="AJ427" i="6"/>
  <c r="AJ428" i="6"/>
  <c r="AJ429" i="6"/>
  <c r="AJ430" i="6"/>
  <c r="AJ431" i="6"/>
  <c r="AJ432" i="6"/>
  <c r="AJ433" i="6"/>
  <c r="AJ434" i="6"/>
  <c r="AJ435" i="6"/>
  <c r="AJ436" i="6"/>
  <c r="AJ437" i="6"/>
  <c r="AJ438" i="6"/>
  <c r="AJ439" i="6"/>
  <c r="AJ440" i="6"/>
  <c r="AJ441" i="6"/>
  <c r="AJ442" i="6"/>
  <c r="AJ443" i="6"/>
  <c r="AJ444" i="6"/>
  <c r="AJ445" i="6"/>
  <c r="AJ446" i="6"/>
  <c r="AJ447" i="6"/>
  <c r="AJ448" i="6"/>
  <c r="AJ449" i="6"/>
  <c r="AJ450" i="6"/>
  <c r="AJ451" i="6"/>
  <c r="AJ452" i="6"/>
  <c r="AJ453" i="6"/>
  <c r="AJ454" i="6"/>
  <c r="AJ455" i="6"/>
  <c r="AJ456" i="6"/>
  <c r="AJ457" i="6"/>
  <c r="AJ458" i="6"/>
  <c r="AJ459" i="6"/>
  <c r="AJ460" i="6"/>
  <c r="AJ461" i="6"/>
  <c r="AJ462" i="6"/>
  <c r="AJ463" i="6"/>
  <c r="AJ464" i="6"/>
  <c r="AJ373" i="6"/>
  <c r="AJ375" i="6"/>
  <c r="AJ377" i="6"/>
  <c r="AJ379" i="6"/>
  <c r="AJ381" i="6"/>
  <c r="AJ383" i="6"/>
  <c r="AJ385" i="6"/>
  <c r="AJ387" i="6"/>
  <c r="AJ389" i="6"/>
  <c r="AJ391" i="6"/>
  <c r="AJ393" i="6"/>
  <c r="AJ395" i="6"/>
  <c r="AJ397" i="6"/>
  <c r="AJ399" i="6"/>
  <c r="AJ401" i="6"/>
  <c r="AJ403" i="6"/>
  <c r="AJ372" i="6"/>
  <c r="AJ374" i="6"/>
  <c r="AJ376" i="6"/>
  <c r="AJ378" i="6"/>
  <c r="AJ380" i="6"/>
  <c r="AJ382" i="6"/>
  <c r="AJ384" i="6"/>
  <c r="AJ386" i="6"/>
  <c r="AJ388" i="6"/>
  <c r="AJ390" i="6"/>
  <c r="AJ392" i="6"/>
  <c r="AJ394" i="6"/>
  <c r="AJ396" i="6"/>
  <c r="AJ398" i="6"/>
  <c r="AJ400" i="6"/>
  <c r="AJ402" i="6"/>
  <c r="AJ404" i="6"/>
  <c r="AJ407" i="6"/>
  <c r="AJ411" i="6"/>
  <c r="AJ414" i="6"/>
  <c r="AJ416" i="6"/>
  <c r="AJ417" i="6"/>
  <c r="AJ413" i="6"/>
  <c r="AJ465" i="6"/>
  <c r="AJ471" i="6"/>
  <c r="AJ475" i="6"/>
  <c r="AJ409" i="6"/>
  <c r="AJ415" i="6"/>
  <c r="AJ466" i="6"/>
  <c r="AJ469" i="6"/>
  <c r="AJ474" i="6"/>
  <c r="AJ478" i="6"/>
  <c r="AJ479" i="6"/>
  <c r="AJ480" i="6"/>
  <c r="AJ481" i="6"/>
  <c r="AJ482" i="6"/>
  <c r="AJ483" i="6"/>
  <c r="AJ484" i="6"/>
  <c r="AJ485" i="6"/>
  <c r="AJ486" i="6"/>
  <c r="AJ487" i="6"/>
  <c r="AJ488" i="6"/>
  <c r="AJ489" i="6"/>
  <c r="AJ490" i="6"/>
  <c r="AJ491" i="6"/>
  <c r="AJ492" i="6"/>
  <c r="AJ493" i="6"/>
  <c r="AJ494" i="6"/>
  <c r="AJ495" i="6"/>
  <c r="AJ496" i="6"/>
  <c r="AJ497" i="6"/>
  <c r="AJ498" i="6"/>
  <c r="AJ499" i="6"/>
  <c r="AJ500" i="6"/>
  <c r="AJ501" i="6"/>
  <c r="AJ502" i="6"/>
  <c r="AJ503" i="6"/>
  <c r="AJ504" i="6"/>
  <c r="AJ505" i="6"/>
  <c r="AJ506" i="6"/>
  <c r="AJ507" i="6"/>
  <c r="AJ508" i="6"/>
  <c r="AJ509" i="6"/>
  <c r="AJ405" i="6"/>
  <c r="AJ408" i="6"/>
  <c r="AJ467" i="6"/>
  <c r="AJ473" i="6"/>
  <c r="AJ477" i="6"/>
  <c r="AR63" i="6"/>
  <c r="AR62" i="6"/>
  <c r="AR61" i="6"/>
  <c r="AR64" i="6"/>
  <c r="AR65" i="6"/>
  <c r="AR66" i="6"/>
  <c r="AR68" i="6"/>
  <c r="AR72" i="6"/>
  <c r="AR67" i="6"/>
  <c r="AR69" i="6"/>
  <c r="AR70" i="6"/>
  <c r="AR73" i="6"/>
  <c r="AR75" i="6"/>
  <c r="AR79" i="6"/>
  <c r="AR71" i="6"/>
  <c r="AR74" i="6"/>
  <c r="AR78" i="6"/>
  <c r="AR77" i="6"/>
  <c r="AR76" i="6"/>
  <c r="AR80" i="6"/>
  <c r="AR84" i="6"/>
  <c r="AR83" i="6"/>
  <c r="AR87" i="6"/>
  <c r="AR82" i="6"/>
  <c r="AR86" i="6"/>
  <c r="AR81" i="6"/>
  <c r="AR85" i="6"/>
  <c r="AR89" i="6"/>
  <c r="AR93" i="6"/>
  <c r="AR92" i="6"/>
  <c r="AR91" i="6"/>
  <c r="AR95" i="6"/>
  <c r="AR96" i="6"/>
  <c r="AR100" i="6"/>
  <c r="AR88" i="6"/>
  <c r="AR99" i="6"/>
  <c r="AR103" i="6"/>
  <c r="AR98" i="6"/>
  <c r="AR102" i="6"/>
  <c r="AR90" i="6"/>
  <c r="AR94" i="6"/>
  <c r="AR105" i="6"/>
  <c r="AR109" i="6"/>
  <c r="AR97" i="6"/>
  <c r="AR101" i="6"/>
  <c r="AR104" i="6"/>
  <c r="AR108" i="6"/>
  <c r="AR106" i="6"/>
  <c r="AR111" i="6"/>
  <c r="AR115" i="6"/>
  <c r="AR114" i="6"/>
  <c r="AR107" i="6"/>
  <c r="AR110" i="6"/>
  <c r="AR113" i="6"/>
  <c r="AR117" i="6"/>
  <c r="AR112" i="6"/>
  <c r="AR116" i="6"/>
  <c r="AR118" i="6"/>
  <c r="AR122" i="6"/>
  <c r="AR126" i="6"/>
  <c r="AR121" i="6"/>
  <c r="AR125" i="6"/>
  <c r="AR120" i="6"/>
  <c r="AR124" i="6"/>
  <c r="AR119" i="6"/>
  <c r="AR123" i="6"/>
  <c r="AR127" i="6"/>
  <c r="AR128" i="6"/>
  <c r="AR132" i="6"/>
  <c r="AR131" i="6"/>
  <c r="AR130" i="6"/>
  <c r="AR134" i="6"/>
  <c r="AR129" i="6"/>
  <c r="AR133" i="6"/>
  <c r="AR135" i="6"/>
  <c r="AR138" i="6"/>
  <c r="AR142" i="6"/>
  <c r="AR146" i="6"/>
  <c r="AR150" i="6"/>
  <c r="AR137" i="6"/>
  <c r="AR141" i="6"/>
  <c r="AR145" i="6"/>
  <c r="AR149" i="6"/>
  <c r="AR136" i="6"/>
  <c r="AR140" i="6"/>
  <c r="AR144" i="6"/>
  <c r="AR148" i="6"/>
  <c r="AR152" i="6"/>
  <c r="AR139" i="6"/>
  <c r="AR143" i="6"/>
  <c r="AR147" i="6"/>
  <c r="AR151" i="6"/>
  <c r="AR157" i="6"/>
  <c r="AR161" i="6"/>
  <c r="AR165" i="6"/>
  <c r="AR169" i="6"/>
  <c r="AR154" i="6"/>
  <c r="AR156" i="6"/>
  <c r="AR160" i="6"/>
  <c r="AR164" i="6"/>
  <c r="AR155" i="6"/>
  <c r="AR159" i="6"/>
  <c r="AR163" i="6"/>
  <c r="AR167" i="6"/>
  <c r="AR171" i="6"/>
  <c r="AR153" i="6"/>
  <c r="AR158" i="6"/>
  <c r="AR162" i="6"/>
  <c r="AR166" i="6"/>
  <c r="AR170" i="6"/>
  <c r="AR174" i="6"/>
  <c r="AR178" i="6"/>
  <c r="AR182" i="6"/>
  <c r="AR186" i="6"/>
  <c r="AR168" i="6"/>
  <c r="AR173" i="6"/>
  <c r="AR177" i="6"/>
  <c r="AR181" i="6"/>
  <c r="AR185" i="6"/>
  <c r="AR172" i="6"/>
  <c r="AR176" i="6"/>
  <c r="AR180" i="6"/>
  <c r="AR184" i="6"/>
  <c r="AR188" i="6"/>
  <c r="AR175" i="6"/>
  <c r="AR179" i="6"/>
  <c r="AR183" i="6"/>
  <c r="AR187" i="6"/>
  <c r="AR192" i="6"/>
  <c r="AR196" i="6"/>
  <c r="AR200" i="6"/>
  <c r="AR204" i="6"/>
  <c r="AR191" i="6"/>
  <c r="AR195" i="6"/>
  <c r="AR199" i="6"/>
  <c r="AR203" i="6"/>
  <c r="AR190" i="6"/>
  <c r="AR194" i="6"/>
  <c r="AR189" i="6"/>
  <c r="AR193" i="6"/>
  <c r="AR197" i="6"/>
  <c r="AR201" i="6"/>
  <c r="AR205" i="6"/>
  <c r="AR207" i="6"/>
  <c r="AR208" i="6"/>
  <c r="AR209" i="6"/>
  <c r="AR210" i="6"/>
  <c r="AR211" i="6"/>
  <c r="AR212" i="6"/>
  <c r="AR213" i="6"/>
  <c r="AR214" i="6"/>
  <c r="AR215" i="6"/>
  <c r="AR216" i="6"/>
  <c r="AR217" i="6"/>
  <c r="AR218" i="6"/>
  <c r="AR219" i="6"/>
  <c r="AR220" i="6"/>
  <c r="AR221" i="6"/>
  <c r="AR222" i="6"/>
  <c r="AR223" i="6"/>
  <c r="AR206" i="6"/>
  <c r="AR198" i="6"/>
  <c r="AR202" i="6"/>
  <c r="AR225" i="6"/>
  <c r="AR226" i="6"/>
  <c r="AR227" i="6"/>
  <c r="AR228" i="6"/>
  <c r="AR229" i="6"/>
  <c r="AR230" i="6"/>
  <c r="AR231" i="6"/>
  <c r="AR232" i="6"/>
  <c r="AR233" i="6"/>
  <c r="AR234" i="6"/>
  <c r="AR235" i="6"/>
  <c r="AR236" i="6"/>
  <c r="AR237" i="6"/>
  <c r="AR238" i="6"/>
  <c r="AR239" i="6"/>
  <c r="AR240" i="6"/>
  <c r="AR241" i="6"/>
  <c r="AR224" i="6"/>
  <c r="AR245" i="6"/>
  <c r="AR246" i="6"/>
  <c r="AR247" i="6"/>
  <c r="AR248" i="6"/>
  <c r="AR249" i="6"/>
  <c r="AR250" i="6"/>
  <c r="AR251" i="6"/>
  <c r="AR252" i="6"/>
  <c r="AR253" i="6"/>
  <c r="AR254" i="6"/>
  <c r="AR255" i="6"/>
  <c r="AR256" i="6"/>
  <c r="AR257" i="6"/>
  <c r="AR258" i="6"/>
  <c r="AR259" i="6"/>
  <c r="AR260" i="6"/>
  <c r="AR242" i="6"/>
  <c r="AR243" i="6"/>
  <c r="AR244" i="6"/>
  <c r="AR261" i="6"/>
  <c r="AR262" i="6"/>
  <c r="AR263" i="6"/>
  <c r="AR264" i="6"/>
  <c r="AR265" i="6"/>
  <c r="AR266" i="6"/>
  <c r="AR267" i="6"/>
  <c r="AR268" i="6"/>
  <c r="AR269" i="6"/>
  <c r="AR270" i="6"/>
  <c r="AR271" i="6"/>
  <c r="AR272" i="6"/>
  <c r="AR273" i="6"/>
  <c r="AR274" i="6"/>
  <c r="AR275" i="6"/>
  <c r="AR276" i="6"/>
  <c r="AR277" i="6"/>
  <c r="AR278" i="6"/>
  <c r="AR279" i="6"/>
  <c r="AR280" i="6"/>
  <c r="AR281" i="6"/>
  <c r="AR282" i="6"/>
  <c r="AR283" i="6"/>
  <c r="AR284" i="6"/>
  <c r="AR285" i="6"/>
  <c r="AR286" i="6"/>
  <c r="AR287" i="6"/>
  <c r="AR288" i="6"/>
  <c r="AR289" i="6"/>
  <c r="AR290" i="6"/>
  <c r="AR291" i="6"/>
  <c r="AR292" i="6"/>
  <c r="AR294" i="6"/>
  <c r="AR296" i="6"/>
  <c r="AR298" i="6"/>
  <c r="AR300" i="6"/>
  <c r="AR301" i="6"/>
  <c r="AR302" i="6"/>
  <c r="AR303" i="6"/>
  <c r="AR304" i="6"/>
  <c r="AR305" i="6"/>
  <c r="AR306" i="6"/>
  <c r="AR307" i="6"/>
  <c r="AR308" i="6"/>
  <c r="AR309" i="6"/>
  <c r="AR310" i="6"/>
  <c r="AR311" i="6"/>
  <c r="AR312" i="6"/>
  <c r="AR313" i="6"/>
  <c r="AR314" i="6"/>
  <c r="AR315" i="6"/>
  <c r="AR316" i="6"/>
  <c r="AR317" i="6"/>
  <c r="AR318" i="6"/>
  <c r="AR319" i="6"/>
  <c r="AR320" i="6"/>
  <c r="AR321" i="6"/>
  <c r="AR322" i="6"/>
  <c r="AR323" i="6"/>
  <c r="AR324" i="6"/>
  <c r="AR325" i="6"/>
  <c r="AR326" i="6"/>
  <c r="AR327" i="6"/>
  <c r="AR328" i="6"/>
  <c r="AR329" i="6"/>
  <c r="AR330" i="6"/>
  <c r="AR331" i="6"/>
  <c r="AR332" i="6"/>
  <c r="AR333" i="6"/>
  <c r="AR334" i="6"/>
  <c r="AR335" i="6"/>
  <c r="AR293" i="6"/>
  <c r="AR295" i="6"/>
  <c r="AR297" i="6"/>
  <c r="AR299" i="6"/>
  <c r="AR336" i="6"/>
  <c r="AR337" i="6"/>
  <c r="AR338" i="6"/>
  <c r="AR339" i="6"/>
  <c r="AR340" i="6"/>
  <c r="AR341" i="6"/>
  <c r="AR342" i="6"/>
  <c r="AR343" i="6"/>
  <c r="AR344" i="6"/>
  <c r="AR345" i="6"/>
  <c r="AR346" i="6"/>
  <c r="AR347" i="6"/>
  <c r="AR348" i="6"/>
  <c r="AR349" i="6"/>
  <c r="AR350" i="6"/>
  <c r="AR351" i="6"/>
  <c r="AR352" i="6"/>
  <c r="AR353" i="6"/>
  <c r="AR354" i="6"/>
  <c r="AR355" i="6"/>
  <c r="AR356" i="6"/>
  <c r="AR357" i="6"/>
  <c r="AR358" i="6"/>
  <c r="AR359" i="6"/>
  <c r="AR360" i="6"/>
  <c r="AR361" i="6"/>
  <c r="AR362" i="6"/>
  <c r="AR363" i="6"/>
  <c r="AR364" i="6"/>
  <c r="AR365" i="6"/>
  <c r="AR366" i="6"/>
  <c r="AR367" i="6"/>
  <c r="AR368" i="6"/>
  <c r="AR369" i="6"/>
  <c r="AR370" i="6"/>
  <c r="AR371" i="6"/>
  <c r="AR372" i="6"/>
  <c r="AR374" i="6"/>
  <c r="AR376" i="6"/>
  <c r="AR378" i="6"/>
  <c r="AR380" i="6"/>
  <c r="AR382" i="6"/>
  <c r="AR384" i="6"/>
  <c r="AR386" i="6"/>
  <c r="AR388" i="6"/>
  <c r="AR390" i="6"/>
  <c r="AR392" i="6"/>
  <c r="AR394" i="6"/>
  <c r="AR396" i="6"/>
  <c r="AR398" i="6"/>
  <c r="AR400" i="6"/>
  <c r="AR402" i="6"/>
  <c r="AR404" i="6"/>
  <c r="AR408" i="6"/>
  <c r="AR412" i="6"/>
  <c r="AR413" i="6"/>
  <c r="AR415" i="6"/>
  <c r="AR419" i="6"/>
  <c r="AR420" i="6"/>
  <c r="AR421" i="6"/>
  <c r="AR422" i="6"/>
  <c r="AR423" i="6"/>
  <c r="AR424" i="6"/>
  <c r="AR425" i="6"/>
  <c r="AR426" i="6"/>
  <c r="AR427" i="6"/>
  <c r="AR428" i="6"/>
  <c r="AR429" i="6"/>
  <c r="AR430" i="6"/>
  <c r="AR431" i="6"/>
  <c r="AR432" i="6"/>
  <c r="AR433" i="6"/>
  <c r="AR434" i="6"/>
  <c r="AR435" i="6"/>
  <c r="AR436" i="6"/>
  <c r="AR437" i="6"/>
  <c r="AR438" i="6"/>
  <c r="AR439" i="6"/>
  <c r="AR440" i="6"/>
  <c r="AR441" i="6"/>
  <c r="AR442" i="6"/>
  <c r="AR443" i="6"/>
  <c r="AR444" i="6"/>
  <c r="AR445" i="6"/>
  <c r="AR446" i="6"/>
  <c r="AR447" i="6"/>
  <c r="AR448" i="6"/>
  <c r="AR449" i="6"/>
  <c r="AR450" i="6"/>
  <c r="AR451" i="6"/>
  <c r="AR452" i="6"/>
  <c r="AR453" i="6"/>
  <c r="AR454" i="6"/>
  <c r="AR455" i="6"/>
  <c r="AR456" i="6"/>
  <c r="AR457" i="6"/>
  <c r="AR458" i="6"/>
  <c r="AR459" i="6"/>
  <c r="AR460" i="6"/>
  <c r="AR461" i="6"/>
  <c r="AR462" i="6"/>
  <c r="AR463" i="6"/>
  <c r="AR464" i="6"/>
  <c r="AR407" i="6"/>
  <c r="AR411" i="6"/>
  <c r="AR417" i="6"/>
  <c r="AR373" i="6"/>
  <c r="AR375" i="6"/>
  <c r="AR377" i="6"/>
  <c r="AR379" i="6"/>
  <c r="AR381" i="6"/>
  <c r="AR383" i="6"/>
  <c r="AR385" i="6"/>
  <c r="AR387" i="6"/>
  <c r="AR389" i="6"/>
  <c r="AR391" i="6"/>
  <c r="AR393" i="6"/>
  <c r="AR395" i="6"/>
  <c r="AR397" i="6"/>
  <c r="AR399" i="6"/>
  <c r="AR401" i="6"/>
  <c r="AR403" i="6"/>
  <c r="AR406" i="6"/>
  <c r="AR410" i="6"/>
  <c r="AR405" i="6"/>
  <c r="AR409" i="6"/>
  <c r="AR466" i="6"/>
  <c r="AR471" i="6"/>
  <c r="AR475" i="6"/>
  <c r="AR414" i="6"/>
  <c r="AR469" i="6"/>
  <c r="AR418" i="6"/>
  <c r="AR478" i="6"/>
  <c r="AR479" i="6"/>
  <c r="AR480" i="6"/>
  <c r="AR481" i="6"/>
  <c r="AR482" i="6"/>
  <c r="AR483" i="6"/>
  <c r="AR484" i="6"/>
  <c r="AR485" i="6"/>
  <c r="AR486" i="6"/>
  <c r="AR487" i="6"/>
  <c r="AR488" i="6"/>
  <c r="AR489" i="6"/>
  <c r="AR490" i="6"/>
  <c r="AR491" i="6"/>
  <c r="AR492" i="6"/>
  <c r="AR493" i="6"/>
  <c r="AR494" i="6"/>
  <c r="AR495" i="6"/>
  <c r="AR496" i="6"/>
  <c r="AR497" i="6"/>
  <c r="AR498" i="6"/>
  <c r="AR499" i="6"/>
  <c r="AR500" i="6"/>
  <c r="AR501" i="6"/>
  <c r="AR502" i="6"/>
  <c r="AR503" i="6"/>
  <c r="AR504" i="6"/>
  <c r="AR505" i="6"/>
  <c r="AR506" i="6"/>
  <c r="AR507" i="6"/>
  <c r="AR508" i="6"/>
  <c r="AR473" i="6"/>
  <c r="AR477" i="6"/>
  <c r="AR468" i="6"/>
  <c r="AR470" i="6"/>
  <c r="AR465" i="6"/>
  <c r="AR472" i="6"/>
  <c r="AR476" i="6"/>
  <c r="CN560" i="6"/>
  <c r="CN63" i="6"/>
  <c r="CN62" i="6"/>
  <c r="CN61" i="6"/>
  <c r="CN65" i="6"/>
  <c r="CN64" i="6"/>
  <c r="CN69" i="6"/>
  <c r="CN66" i="6"/>
  <c r="CN67" i="6"/>
  <c r="CN75" i="6"/>
  <c r="CN68" i="6"/>
  <c r="CN72" i="6"/>
  <c r="CN74" i="6"/>
  <c r="CN78" i="6"/>
  <c r="CN70" i="6"/>
  <c r="CN71" i="6"/>
  <c r="CN77" i="6"/>
  <c r="CN73" i="6"/>
  <c r="CN76" i="6"/>
  <c r="CN79" i="6"/>
  <c r="CN80" i="6"/>
  <c r="CN84" i="6"/>
  <c r="CN82" i="6"/>
  <c r="CN86" i="6"/>
  <c r="CN81" i="6"/>
  <c r="CN85" i="6"/>
  <c r="CN89" i="6"/>
  <c r="CN93" i="6"/>
  <c r="CN92" i="6"/>
  <c r="CN88" i="6"/>
  <c r="CN91" i="6"/>
  <c r="CN95" i="6"/>
  <c r="CN96" i="6"/>
  <c r="CN100" i="6"/>
  <c r="CN90" i="6"/>
  <c r="CN94" i="6"/>
  <c r="CN87" i="6"/>
  <c r="CN99" i="6"/>
  <c r="CN98" i="6"/>
  <c r="CN102" i="6"/>
  <c r="CN97" i="6"/>
  <c r="CN101" i="6"/>
  <c r="CN104" i="6"/>
  <c r="CN108" i="6"/>
  <c r="CN83" i="6"/>
  <c r="CN107" i="6"/>
  <c r="CN103" i="6"/>
  <c r="CN106" i="6"/>
  <c r="CN110" i="6"/>
  <c r="CN114" i="6"/>
  <c r="CN105" i="6"/>
  <c r="CN109" i="6"/>
  <c r="CN113" i="6"/>
  <c r="CN117" i="6"/>
  <c r="CN112" i="6"/>
  <c r="CN116" i="6"/>
  <c r="CN111" i="6"/>
  <c r="CN115" i="6"/>
  <c r="CN121" i="6"/>
  <c r="CN125" i="6"/>
  <c r="CN120" i="6"/>
  <c r="CN124" i="6"/>
  <c r="CN119" i="6"/>
  <c r="CN123" i="6"/>
  <c r="CN118" i="6"/>
  <c r="CN127" i="6"/>
  <c r="CN131" i="6"/>
  <c r="CN135" i="6"/>
  <c r="CN130" i="6"/>
  <c r="CN134" i="6"/>
  <c r="CN122" i="6"/>
  <c r="CN126" i="6"/>
  <c r="CN129" i="6"/>
  <c r="CN133" i="6"/>
  <c r="CN128" i="6"/>
  <c r="CN132" i="6"/>
  <c r="CN138" i="6"/>
  <c r="CN142" i="6"/>
  <c r="CN146" i="6"/>
  <c r="CN150" i="6"/>
  <c r="CN137" i="6"/>
  <c r="CN141" i="6"/>
  <c r="CN145" i="6"/>
  <c r="CN136" i="6"/>
  <c r="CN140" i="6"/>
  <c r="CN144" i="6"/>
  <c r="CN148" i="6"/>
  <c r="CN152" i="6"/>
  <c r="CN139" i="6"/>
  <c r="CN143" i="6"/>
  <c r="CN147" i="6"/>
  <c r="CN151" i="6"/>
  <c r="CN157" i="6"/>
  <c r="CN161" i="6"/>
  <c r="CN165" i="6"/>
  <c r="CN149" i="6"/>
  <c r="CN156" i="6"/>
  <c r="CN160" i="6"/>
  <c r="CN164" i="6"/>
  <c r="CN168" i="6"/>
  <c r="CN155" i="6"/>
  <c r="CN159" i="6"/>
  <c r="CN163" i="6"/>
  <c r="CN167" i="6"/>
  <c r="CN153" i="6"/>
  <c r="CN158" i="6"/>
  <c r="CN162" i="6"/>
  <c r="CN166" i="6"/>
  <c r="CN170" i="6"/>
  <c r="CN154" i="6"/>
  <c r="CN174" i="6"/>
  <c r="CN178" i="6"/>
  <c r="CN182" i="6"/>
  <c r="CN186" i="6"/>
  <c r="CN173" i="6"/>
  <c r="CN177" i="6"/>
  <c r="CN181" i="6"/>
  <c r="CN185" i="6"/>
  <c r="CN169" i="6"/>
  <c r="CN172" i="6"/>
  <c r="CN176" i="6"/>
  <c r="CN180" i="6"/>
  <c r="CN184" i="6"/>
  <c r="CN171" i="6"/>
  <c r="CN175" i="6"/>
  <c r="CN179" i="6"/>
  <c r="CN183" i="6"/>
  <c r="CN187" i="6"/>
  <c r="CN192" i="6"/>
  <c r="CN196" i="6"/>
  <c r="CN200" i="6"/>
  <c r="CN204" i="6"/>
  <c r="CN191" i="6"/>
  <c r="CN195" i="6"/>
  <c r="CN199" i="6"/>
  <c r="CN203" i="6"/>
  <c r="CN188" i="6"/>
  <c r="CN190" i="6"/>
  <c r="CN194" i="6"/>
  <c r="CN198" i="6"/>
  <c r="CN202" i="6"/>
  <c r="CN189" i="6"/>
  <c r="CN193" i="6"/>
  <c r="CN197" i="6"/>
  <c r="CN201" i="6"/>
  <c r="CN205" i="6"/>
  <c r="CN207" i="6"/>
  <c r="CN208" i="6"/>
  <c r="CN209" i="6"/>
  <c r="CN210" i="6"/>
  <c r="CN211" i="6"/>
  <c r="CN212" i="6"/>
  <c r="CN213" i="6"/>
  <c r="CN214" i="6"/>
  <c r="CN215" i="6"/>
  <c r="CN216" i="6"/>
  <c r="CN217" i="6"/>
  <c r="CN218" i="6"/>
  <c r="CN219" i="6"/>
  <c r="CN220" i="6"/>
  <c r="CN221" i="6"/>
  <c r="CN222" i="6"/>
  <c r="CN206" i="6"/>
  <c r="CN223" i="6"/>
  <c r="CN224" i="6"/>
  <c r="CN225" i="6"/>
  <c r="CN226" i="6"/>
  <c r="CN227" i="6"/>
  <c r="CN228" i="6"/>
  <c r="CN229" i="6"/>
  <c r="CN230" i="6"/>
  <c r="CN231" i="6"/>
  <c r="CN232" i="6"/>
  <c r="CN233" i="6"/>
  <c r="CN234" i="6"/>
  <c r="CN235" i="6"/>
  <c r="CN236" i="6"/>
  <c r="CN237" i="6"/>
  <c r="CN238" i="6"/>
  <c r="CN239" i="6"/>
  <c r="CN240" i="6"/>
  <c r="CN241" i="6"/>
  <c r="CN242" i="6"/>
  <c r="CN243" i="6"/>
  <c r="CN244" i="6"/>
  <c r="CN245" i="6"/>
  <c r="CN246" i="6"/>
  <c r="CN247" i="6"/>
  <c r="CN248" i="6"/>
  <c r="CN249" i="6"/>
  <c r="CN250" i="6"/>
  <c r="CN251" i="6"/>
  <c r="CN252" i="6"/>
  <c r="CN253" i="6"/>
  <c r="CN254" i="6"/>
  <c r="CN255" i="6"/>
  <c r="CN256" i="6"/>
  <c r="CN257" i="6"/>
  <c r="CN258" i="6"/>
  <c r="CN259" i="6"/>
  <c r="CN260" i="6"/>
  <c r="CN261" i="6"/>
  <c r="CN262" i="6"/>
  <c r="CN263" i="6"/>
  <c r="CN264" i="6"/>
  <c r="CN265" i="6"/>
  <c r="CN266" i="6"/>
  <c r="CN267" i="6"/>
  <c r="CN268" i="6"/>
  <c r="CN269" i="6"/>
  <c r="CN270" i="6"/>
  <c r="CN271" i="6"/>
  <c r="CN272" i="6"/>
  <c r="CN273" i="6"/>
  <c r="CN274" i="6"/>
  <c r="CN275" i="6"/>
  <c r="CN276" i="6"/>
  <c r="CN277" i="6"/>
  <c r="CN278" i="6"/>
  <c r="CN279" i="6"/>
  <c r="CN280" i="6"/>
  <c r="CN281" i="6"/>
  <c r="CN282" i="6"/>
  <c r="CN283" i="6"/>
  <c r="CN284" i="6"/>
  <c r="CN285" i="6"/>
  <c r="CN286" i="6"/>
  <c r="CN287" i="6"/>
  <c r="CN288" i="6"/>
  <c r="CN289" i="6"/>
  <c r="CN290" i="6"/>
  <c r="CN291" i="6"/>
  <c r="CN292" i="6"/>
  <c r="CN293" i="6"/>
  <c r="CN294" i="6"/>
  <c r="CN295" i="6"/>
  <c r="CN296" i="6"/>
  <c r="CN297" i="6"/>
  <c r="CN298" i="6"/>
  <c r="CN299" i="6"/>
  <c r="CN300" i="6"/>
  <c r="CN301" i="6"/>
  <c r="CN302" i="6"/>
  <c r="CN303" i="6"/>
  <c r="CN304" i="6"/>
  <c r="CN305" i="6"/>
  <c r="CN306" i="6"/>
  <c r="CN307" i="6"/>
  <c r="CN308" i="6"/>
  <c r="CN309" i="6"/>
  <c r="CN310" i="6"/>
  <c r="CN311" i="6"/>
  <c r="CN312" i="6"/>
  <c r="CN313" i="6"/>
  <c r="CN314" i="6"/>
  <c r="CN315" i="6"/>
  <c r="CN316" i="6"/>
  <c r="CN317" i="6"/>
  <c r="CN318" i="6"/>
  <c r="CN319" i="6"/>
  <c r="CN320" i="6"/>
  <c r="CN321" i="6"/>
  <c r="CN322" i="6"/>
  <c r="CN323" i="6"/>
  <c r="CN324" i="6"/>
  <c r="CN325" i="6"/>
  <c r="CN326" i="6"/>
  <c r="CN327" i="6"/>
  <c r="CN328" i="6"/>
  <c r="CN329" i="6"/>
  <c r="CN330" i="6"/>
  <c r="CN331" i="6"/>
  <c r="CN332" i="6"/>
  <c r="CN333" i="6"/>
  <c r="CN334" i="6"/>
  <c r="CN335" i="6"/>
  <c r="CN336" i="6"/>
  <c r="CN337" i="6"/>
  <c r="CN338" i="6"/>
  <c r="CN339" i="6"/>
  <c r="CN340" i="6"/>
  <c r="CN341" i="6"/>
  <c r="CN342" i="6"/>
  <c r="CN343" i="6"/>
  <c r="CN344" i="6"/>
  <c r="CN345" i="6"/>
  <c r="CN346" i="6"/>
  <c r="CN347" i="6"/>
  <c r="CN348" i="6"/>
  <c r="CN349" i="6"/>
  <c r="CN350" i="6"/>
  <c r="CN351" i="6"/>
  <c r="CN352" i="6"/>
  <c r="CN353" i="6"/>
  <c r="CN354" i="6"/>
  <c r="CN355" i="6"/>
  <c r="CN356" i="6"/>
  <c r="CN357" i="6"/>
  <c r="CN358" i="6"/>
  <c r="CN359" i="6"/>
  <c r="CN360" i="6"/>
  <c r="CN361" i="6"/>
  <c r="CN362" i="6"/>
  <c r="CN363" i="6"/>
  <c r="CN364" i="6"/>
  <c r="CN365" i="6"/>
  <c r="CN366" i="6"/>
  <c r="CN367" i="6"/>
  <c r="CN368" i="6"/>
  <c r="CN369" i="6"/>
  <c r="CN370" i="6"/>
  <c r="CN371" i="6"/>
  <c r="CN372" i="6"/>
  <c r="CN373" i="6"/>
  <c r="CN374" i="6"/>
  <c r="CN375" i="6"/>
  <c r="CN376" i="6"/>
  <c r="CN377" i="6"/>
  <c r="CN378" i="6"/>
  <c r="CN379" i="6"/>
  <c r="CN380" i="6"/>
  <c r="CN381" i="6"/>
  <c r="CN382" i="6"/>
  <c r="CN383" i="6"/>
  <c r="CN384" i="6"/>
  <c r="CN385" i="6"/>
  <c r="CN386" i="6"/>
  <c r="CN387" i="6"/>
  <c r="CN388" i="6"/>
  <c r="CN389" i="6"/>
  <c r="CN390" i="6"/>
  <c r="CN391" i="6"/>
  <c r="CN392" i="6"/>
  <c r="CN393" i="6"/>
  <c r="CN394" i="6"/>
  <c r="CN395" i="6"/>
  <c r="CN396" i="6"/>
  <c r="CN397" i="6"/>
  <c r="CN398" i="6"/>
  <c r="CN399" i="6"/>
  <c r="CN400" i="6"/>
  <c r="CN401" i="6"/>
  <c r="CN402" i="6"/>
  <c r="CN403" i="6"/>
  <c r="CN404" i="6"/>
  <c r="CN405" i="6"/>
  <c r="CN406" i="6"/>
  <c r="CN407" i="6"/>
  <c r="CN408" i="6"/>
  <c r="CN409" i="6"/>
  <c r="CN410" i="6"/>
  <c r="CN411" i="6"/>
  <c r="CN412" i="6"/>
  <c r="CN413" i="6"/>
  <c r="CN414" i="6"/>
  <c r="CN415" i="6"/>
  <c r="CN416" i="6"/>
  <c r="CN417" i="6"/>
  <c r="CN419" i="6"/>
  <c r="CN423" i="6"/>
  <c r="CN427" i="6"/>
  <c r="CN431" i="6"/>
  <c r="CN435" i="6"/>
  <c r="CN439" i="6"/>
  <c r="CN468" i="6"/>
  <c r="CN470" i="6"/>
  <c r="CN466" i="6"/>
  <c r="CN473" i="6"/>
  <c r="CN477" i="6"/>
  <c r="CN467" i="6"/>
  <c r="CN472" i="6"/>
  <c r="CN476" i="6"/>
  <c r="CN421" i="6"/>
  <c r="CN425" i="6"/>
  <c r="CN429" i="6"/>
  <c r="CN433" i="6"/>
  <c r="CN437" i="6"/>
  <c r="CN441" i="6"/>
  <c r="CN469" i="6"/>
  <c r="CN471" i="6"/>
  <c r="CN475" i="6"/>
  <c r="CN420" i="6"/>
  <c r="CN424" i="6"/>
  <c r="CN428" i="6"/>
  <c r="CN432" i="6"/>
  <c r="CN436" i="6"/>
  <c r="CN440" i="6"/>
  <c r="CV560" i="6"/>
  <c r="CV63" i="6"/>
  <c r="CV62" i="6"/>
  <c r="CV61" i="6"/>
  <c r="CV65" i="6"/>
  <c r="CV64" i="6"/>
  <c r="CV66" i="6"/>
  <c r="CV67" i="6"/>
  <c r="CV68" i="6"/>
  <c r="CV70" i="6"/>
  <c r="CV75" i="6"/>
  <c r="CV71" i="6"/>
  <c r="CV72" i="6"/>
  <c r="CV74" i="6"/>
  <c r="CV78" i="6"/>
  <c r="CV69" i="6"/>
  <c r="CV77" i="6"/>
  <c r="CV73" i="6"/>
  <c r="CV76" i="6"/>
  <c r="CV80" i="6"/>
  <c r="CV84" i="6"/>
  <c r="CV79" i="6"/>
  <c r="CV82" i="6"/>
  <c r="CV86" i="6"/>
  <c r="CV81" i="6"/>
  <c r="CV85" i="6"/>
  <c r="CV83" i="6"/>
  <c r="CV89" i="6"/>
  <c r="CV93" i="6"/>
  <c r="CV88" i="6"/>
  <c r="CV92" i="6"/>
  <c r="CV87" i="6"/>
  <c r="CV91" i="6"/>
  <c r="CV95" i="6"/>
  <c r="CV96" i="6"/>
  <c r="CV100" i="6"/>
  <c r="CV99" i="6"/>
  <c r="CV90" i="6"/>
  <c r="CV94" i="6"/>
  <c r="CV98" i="6"/>
  <c r="CV102" i="6"/>
  <c r="CV97" i="6"/>
  <c r="CV101" i="6"/>
  <c r="CV104" i="6"/>
  <c r="CV108" i="6"/>
  <c r="CV103" i="6"/>
  <c r="CV107" i="6"/>
  <c r="CV106" i="6"/>
  <c r="CV110" i="6"/>
  <c r="CV114" i="6"/>
  <c r="CV113" i="6"/>
  <c r="CV117" i="6"/>
  <c r="CV105" i="6"/>
  <c r="CV109" i="6"/>
  <c r="CV112" i="6"/>
  <c r="CV116" i="6"/>
  <c r="CV111" i="6"/>
  <c r="CV115" i="6"/>
  <c r="CV121" i="6"/>
  <c r="CV125" i="6"/>
  <c r="CV120" i="6"/>
  <c r="CV124" i="6"/>
  <c r="CV119" i="6"/>
  <c r="CV123" i="6"/>
  <c r="CV118" i="6"/>
  <c r="CV127" i="6"/>
  <c r="CV131" i="6"/>
  <c r="CV135" i="6"/>
  <c r="CV130" i="6"/>
  <c r="CV134" i="6"/>
  <c r="CV129" i="6"/>
  <c r="CV133" i="6"/>
  <c r="CV122" i="6"/>
  <c r="CV126" i="6"/>
  <c r="CV128" i="6"/>
  <c r="CV132" i="6"/>
  <c r="CV138" i="6"/>
  <c r="CV142" i="6"/>
  <c r="CV146" i="6"/>
  <c r="CV150" i="6"/>
  <c r="CV137" i="6"/>
  <c r="CV141" i="6"/>
  <c r="CV145" i="6"/>
  <c r="CV136" i="6"/>
  <c r="CV140" i="6"/>
  <c r="CV144" i="6"/>
  <c r="CV148" i="6"/>
  <c r="CV152" i="6"/>
  <c r="CV139" i="6"/>
  <c r="CV143" i="6"/>
  <c r="CV147" i="6"/>
  <c r="CV151" i="6"/>
  <c r="CV157" i="6"/>
  <c r="CV161" i="6"/>
  <c r="CV165" i="6"/>
  <c r="CV149" i="6"/>
  <c r="CV153" i="6"/>
  <c r="CV156" i="6"/>
  <c r="CV160" i="6"/>
  <c r="CV164" i="6"/>
  <c r="CV168" i="6"/>
  <c r="CV155" i="6"/>
  <c r="CV159" i="6"/>
  <c r="CV163" i="6"/>
  <c r="CV167" i="6"/>
  <c r="CV154" i="6"/>
  <c r="CV158" i="6"/>
  <c r="CV162" i="6"/>
  <c r="CV166" i="6"/>
  <c r="CV170" i="6"/>
  <c r="CV174" i="6"/>
  <c r="CV178" i="6"/>
  <c r="CV182" i="6"/>
  <c r="CV186" i="6"/>
  <c r="CV173" i="6"/>
  <c r="CV177" i="6"/>
  <c r="CV181" i="6"/>
  <c r="CV185" i="6"/>
  <c r="CV171" i="6"/>
  <c r="CV172" i="6"/>
  <c r="CV176" i="6"/>
  <c r="CV180" i="6"/>
  <c r="CV184" i="6"/>
  <c r="CV175" i="6"/>
  <c r="CV179" i="6"/>
  <c r="CV183" i="6"/>
  <c r="CV187" i="6"/>
  <c r="CV169" i="6"/>
  <c r="CV188" i="6"/>
  <c r="CV192" i="6"/>
  <c r="CV196" i="6"/>
  <c r="CV200" i="6"/>
  <c r="CV204" i="6"/>
  <c r="CV191" i="6"/>
  <c r="CV195" i="6"/>
  <c r="CV199" i="6"/>
  <c r="CV203" i="6"/>
  <c r="CV190" i="6"/>
  <c r="CV194" i="6"/>
  <c r="CV198" i="6"/>
  <c r="CV202" i="6"/>
  <c r="CV189" i="6"/>
  <c r="CV193" i="6"/>
  <c r="CV197" i="6"/>
  <c r="CV201" i="6"/>
  <c r="CV205" i="6"/>
  <c r="CV207" i="6"/>
  <c r="CV208" i="6"/>
  <c r="CV209" i="6"/>
  <c r="CV210" i="6"/>
  <c r="CV211" i="6"/>
  <c r="CV212" i="6"/>
  <c r="CV213" i="6"/>
  <c r="CV214" i="6"/>
  <c r="CV215" i="6"/>
  <c r="CV216" i="6"/>
  <c r="CV217" i="6"/>
  <c r="CV218" i="6"/>
  <c r="CV219" i="6"/>
  <c r="CV220" i="6"/>
  <c r="CV221" i="6"/>
  <c r="CV222" i="6"/>
  <c r="CV206" i="6"/>
  <c r="CV223" i="6"/>
  <c r="CV224" i="6"/>
  <c r="CV225" i="6"/>
  <c r="CV226" i="6"/>
  <c r="CV227" i="6"/>
  <c r="CV228" i="6"/>
  <c r="CV229" i="6"/>
  <c r="CV230" i="6"/>
  <c r="CV231" i="6"/>
  <c r="CV232" i="6"/>
  <c r="CV233" i="6"/>
  <c r="CV234" i="6"/>
  <c r="CV235" i="6"/>
  <c r="CV236" i="6"/>
  <c r="CV237" i="6"/>
  <c r="CV238" i="6"/>
  <c r="CV239" i="6"/>
  <c r="CV240" i="6"/>
  <c r="CV241" i="6"/>
  <c r="CV242" i="6"/>
  <c r="CV243" i="6"/>
  <c r="CV244" i="6"/>
  <c r="CV245" i="6"/>
  <c r="CV246" i="6"/>
  <c r="CV247" i="6"/>
  <c r="CV248" i="6"/>
  <c r="CV249" i="6"/>
  <c r="CV250" i="6"/>
  <c r="CV251" i="6"/>
  <c r="CV252" i="6"/>
  <c r="CV253" i="6"/>
  <c r="CV254" i="6"/>
  <c r="CV255" i="6"/>
  <c r="CV256" i="6"/>
  <c r="CV257" i="6"/>
  <c r="CV258" i="6"/>
  <c r="CV259" i="6"/>
  <c r="CV260" i="6"/>
  <c r="CV261" i="6"/>
  <c r="CV262" i="6"/>
  <c r="CV263" i="6"/>
  <c r="CV264" i="6"/>
  <c r="CV265" i="6"/>
  <c r="CV266" i="6"/>
  <c r="CV267" i="6"/>
  <c r="CV268" i="6"/>
  <c r="CV269" i="6"/>
  <c r="CV270" i="6"/>
  <c r="CV271" i="6"/>
  <c r="CV272" i="6"/>
  <c r="CV273" i="6"/>
  <c r="CV274" i="6"/>
  <c r="CV275" i="6"/>
  <c r="CV276" i="6"/>
  <c r="CV277" i="6"/>
  <c r="CV278" i="6"/>
  <c r="CV279" i="6"/>
  <c r="CV280" i="6"/>
  <c r="CV281" i="6"/>
  <c r="CV282" i="6"/>
  <c r="CV283" i="6"/>
  <c r="CV284" i="6"/>
  <c r="CV285" i="6"/>
  <c r="CV286" i="6"/>
  <c r="CV287" i="6"/>
  <c r="CV288" i="6"/>
  <c r="CV289" i="6"/>
  <c r="CV290" i="6"/>
  <c r="CV291" i="6"/>
  <c r="CV292" i="6"/>
  <c r="CV293" i="6"/>
  <c r="CV294" i="6"/>
  <c r="CV295" i="6"/>
  <c r="CV296" i="6"/>
  <c r="CV297" i="6"/>
  <c r="CV298" i="6"/>
  <c r="CV299" i="6"/>
  <c r="CV300" i="6"/>
  <c r="CV301" i="6"/>
  <c r="CV302" i="6"/>
  <c r="CV303" i="6"/>
  <c r="CV304" i="6"/>
  <c r="CV305" i="6"/>
  <c r="CV306" i="6"/>
  <c r="CV307" i="6"/>
  <c r="CV308" i="6"/>
  <c r="CV309" i="6"/>
  <c r="CV310" i="6"/>
  <c r="CV311" i="6"/>
  <c r="CV312" i="6"/>
  <c r="CV313" i="6"/>
  <c r="CV314" i="6"/>
  <c r="CV315" i="6"/>
  <c r="CV316" i="6"/>
  <c r="CV317" i="6"/>
  <c r="CV318" i="6"/>
  <c r="CV319" i="6"/>
  <c r="CV320" i="6"/>
  <c r="CV321" i="6"/>
  <c r="CV322" i="6"/>
  <c r="CV323" i="6"/>
  <c r="CV324" i="6"/>
  <c r="CV325" i="6"/>
  <c r="CV326" i="6"/>
  <c r="CV327" i="6"/>
  <c r="CV328" i="6"/>
  <c r="CV329" i="6"/>
  <c r="CV330" i="6"/>
  <c r="CV331" i="6"/>
  <c r="CV332" i="6"/>
  <c r="CV333" i="6"/>
  <c r="CV334" i="6"/>
  <c r="CV335" i="6"/>
  <c r="CV336" i="6"/>
  <c r="CV337" i="6"/>
  <c r="CV338" i="6"/>
  <c r="CV339" i="6"/>
  <c r="CV340" i="6"/>
  <c r="CV341" i="6"/>
  <c r="CV342" i="6"/>
  <c r="CV343" i="6"/>
  <c r="CV344" i="6"/>
  <c r="CV345" i="6"/>
  <c r="CV346" i="6"/>
  <c r="CV347" i="6"/>
  <c r="CV348" i="6"/>
  <c r="CV349" i="6"/>
  <c r="CV350" i="6"/>
  <c r="CV351" i="6"/>
  <c r="CV352" i="6"/>
  <c r="CV353" i="6"/>
  <c r="CV354" i="6"/>
  <c r="CV355" i="6"/>
  <c r="CV356" i="6"/>
  <c r="CV357" i="6"/>
  <c r="CV358" i="6"/>
  <c r="CV359" i="6"/>
  <c r="CV360" i="6"/>
  <c r="CV361" i="6"/>
  <c r="CV362" i="6"/>
  <c r="CV363" i="6"/>
  <c r="CV364" i="6"/>
  <c r="CV365" i="6"/>
  <c r="CV366" i="6"/>
  <c r="CV367" i="6"/>
  <c r="CV368" i="6"/>
  <c r="CV369" i="6"/>
  <c r="CV370" i="6"/>
  <c r="CV371" i="6"/>
  <c r="CV372" i="6"/>
  <c r="CV373" i="6"/>
  <c r="CV374" i="6"/>
  <c r="CV375" i="6"/>
  <c r="CV376" i="6"/>
  <c r="CV377" i="6"/>
  <c r="CV378" i="6"/>
  <c r="CV379" i="6"/>
  <c r="CV380" i="6"/>
  <c r="CV381" i="6"/>
  <c r="CV382" i="6"/>
  <c r="CV383" i="6"/>
  <c r="CV384" i="6"/>
  <c r="CV385" i="6"/>
  <c r="CV386" i="6"/>
  <c r="CV387" i="6"/>
  <c r="CV388" i="6"/>
  <c r="CV389" i="6"/>
  <c r="CV390" i="6"/>
  <c r="CV391" i="6"/>
  <c r="CV392" i="6"/>
  <c r="CV393" i="6"/>
  <c r="CV394" i="6"/>
  <c r="CV395" i="6"/>
  <c r="CV396" i="6"/>
  <c r="CV397" i="6"/>
  <c r="CV398" i="6"/>
  <c r="CV399" i="6"/>
  <c r="CV400" i="6"/>
  <c r="CV401" i="6"/>
  <c r="CV402" i="6"/>
  <c r="CV403" i="6"/>
  <c r="CV404" i="6"/>
  <c r="CV405" i="6"/>
  <c r="CV406" i="6"/>
  <c r="CV407" i="6"/>
  <c r="CV408" i="6"/>
  <c r="CV409" i="6"/>
  <c r="CV410" i="6"/>
  <c r="CV411" i="6"/>
  <c r="CV412" i="6"/>
  <c r="CV413" i="6"/>
  <c r="CV414" i="6"/>
  <c r="CV415" i="6"/>
  <c r="CV416" i="6"/>
  <c r="CV418" i="6"/>
  <c r="CV417" i="6"/>
  <c r="CV467" i="6"/>
  <c r="CV473" i="6"/>
  <c r="CV477" i="6"/>
  <c r="CV420" i="6"/>
  <c r="CV424" i="6"/>
  <c r="CV428" i="6"/>
  <c r="CV432" i="6"/>
  <c r="CV436" i="6"/>
  <c r="CV440" i="6"/>
  <c r="CV419" i="6"/>
  <c r="CV423" i="6"/>
  <c r="CV427" i="6"/>
  <c r="CV431" i="6"/>
  <c r="CV435" i="6"/>
  <c r="CV439" i="6"/>
  <c r="CV465" i="6"/>
  <c r="CV471" i="6"/>
  <c r="CV475" i="6"/>
  <c r="CV422" i="6"/>
  <c r="CV426" i="6"/>
  <c r="CV430" i="6"/>
  <c r="CV434" i="6"/>
  <c r="CV438" i="6"/>
  <c r="CV442" i="6"/>
  <c r="CV443" i="6"/>
  <c r="CV444" i="6"/>
  <c r="CV445" i="6"/>
  <c r="CV446" i="6"/>
  <c r="CV447" i="6"/>
  <c r="CV448" i="6"/>
  <c r="CV449" i="6"/>
  <c r="CV450" i="6"/>
  <c r="CV451" i="6"/>
  <c r="CV452" i="6"/>
  <c r="CV453" i="6"/>
  <c r="CV454" i="6"/>
  <c r="CV455" i="6"/>
  <c r="CV456" i="6"/>
  <c r="CV457" i="6"/>
  <c r="CV458" i="6"/>
  <c r="CV459" i="6"/>
  <c r="CV460" i="6"/>
  <c r="CV461" i="6"/>
  <c r="CV462" i="6"/>
  <c r="CV463" i="6"/>
  <c r="CV464" i="6"/>
  <c r="CV466" i="6"/>
  <c r="CV468" i="6"/>
  <c r="CV470" i="6"/>
  <c r="CV474" i="6"/>
  <c r="DD63" i="6"/>
  <c r="DD62" i="6"/>
  <c r="DD61" i="6"/>
  <c r="DD65" i="6"/>
  <c r="DD64" i="6"/>
  <c r="DD68" i="6"/>
  <c r="DD72" i="6"/>
  <c r="DD75" i="6"/>
  <c r="DD66" i="6"/>
  <c r="DD67" i="6"/>
  <c r="DD74" i="6"/>
  <c r="DD78" i="6"/>
  <c r="DD70" i="6"/>
  <c r="DD73" i="6"/>
  <c r="DD77" i="6"/>
  <c r="DD69" i="6"/>
  <c r="DD71" i="6"/>
  <c r="DD76" i="6"/>
  <c r="DD79" i="6"/>
  <c r="DD80" i="6"/>
  <c r="DD84" i="6"/>
  <c r="DD82" i="6"/>
  <c r="DD86" i="6"/>
  <c r="DD81" i="6"/>
  <c r="DD85" i="6"/>
  <c r="DD89" i="6"/>
  <c r="DD93" i="6"/>
  <c r="DD83" i="6"/>
  <c r="DD88" i="6"/>
  <c r="DD92" i="6"/>
  <c r="DD91" i="6"/>
  <c r="DD95" i="6"/>
  <c r="DD96" i="6"/>
  <c r="DD100" i="6"/>
  <c r="DD99" i="6"/>
  <c r="DD87" i="6"/>
  <c r="DD98" i="6"/>
  <c r="DD102" i="6"/>
  <c r="DD90" i="6"/>
  <c r="DD94" i="6"/>
  <c r="DD97" i="6"/>
  <c r="DD101" i="6"/>
  <c r="DD103" i="6"/>
  <c r="DD104" i="6"/>
  <c r="DD108" i="6"/>
  <c r="DD107" i="6"/>
  <c r="DD106" i="6"/>
  <c r="DD110" i="6"/>
  <c r="DD114" i="6"/>
  <c r="DD113" i="6"/>
  <c r="DD117" i="6"/>
  <c r="DD112" i="6"/>
  <c r="DD116" i="6"/>
  <c r="DD105" i="6"/>
  <c r="DD109" i="6"/>
  <c r="DD111" i="6"/>
  <c r="DD115" i="6"/>
  <c r="DD121" i="6"/>
  <c r="DD125" i="6"/>
  <c r="DD120" i="6"/>
  <c r="DD124" i="6"/>
  <c r="DD119" i="6"/>
  <c r="DD123" i="6"/>
  <c r="DD118" i="6"/>
  <c r="DD127" i="6"/>
  <c r="DD131" i="6"/>
  <c r="DD135" i="6"/>
  <c r="DD130" i="6"/>
  <c r="DD134" i="6"/>
  <c r="DD129" i="6"/>
  <c r="DD133" i="6"/>
  <c r="DD122" i="6"/>
  <c r="DD126" i="6"/>
  <c r="DD128" i="6"/>
  <c r="DD132" i="6"/>
  <c r="DD138" i="6"/>
  <c r="DD142" i="6"/>
  <c r="DD146" i="6"/>
  <c r="DD150" i="6"/>
  <c r="DD137" i="6"/>
  <c r="DD141" i="6"/>
  <c r="DD145" i="6"/>
  <c r="DD136" i="6"/>
  <c r="DD140" i="6"/>
  <c r="DD144" i="6"/>
  <c r="DD148" i="6"/>
  <c r="DD152" i="6"/>
  <c r="DD139" i="6"/>
  <c r="DD143" i="6"/>
  <c r="DD147" i="6"/>
  <c r="DD151" i="6"/>
  <c r="DD157" i="6"/>
  <c r="DD161" i="6"/>
  <c r="DD165" i="6"/>
  <c r="DD156" i="6"/>
  <c r="DD160" i="6"/>
  <c r="DD164" i="6"/>
  <c r="DD168" i="6"/>
  <c r="DD149" i="6"/>
  <c r="DD155" i="6"/>
  <c r="DD159" i="6"/>
  <c r="DD163" i="6"/>
  <c r="DD167" i="6"/>
  <c r="DD153" i="6"/>
  <c r="DD154" i="6"/>
  <c r="DD158" i="6"/>
  <c r="DD162" i="6"/>
  <c r="DD166" i="6"/>
  <c r="DD170" i="6"/>
  <c r="DD174" i="6"/>
  <c r="DD178" i="6"/>
  <c r="DD182" i="6"/>
  <c r="DD186" i="6"/>
  <c r="DD171" i="6"/>
  <c r="DD173" i="6"/>
  <c r="DD177" i="6"/>
  <c r="DD181" i="6"/>
  <c r="DD185" i="6"/>
  <c r="DD169" i="6"/>
  <c r="DD172" i="6"/>
  <c r="DD176" i="6"/>
  <c r="DD180" i="6"/>
  <c r="DD184" i="6"/>
  <c r="DD175" i="6"/>
  <c r="DD179" i="6"/>
  <c r="DD183" i="6"/>
  <c r="DD187" i="6"/>
  <c r="DD192" i="6"/>
  <c r="DD196" i="6"/>
  <c r="DD200" i="6"/>
  <c r="DD204" i="6"/>
  <c r="DD191" i="6"/>
  <c r="DD195" i="6"/>
  <c r="DD199" i="6"/>
  <c r="DD203" i="6"/>
  <c r="DD188" i="6"/>
  <c r="DD190" i="6"/>
  <c r="DD194" i="6"/>
  <c r="DD198" i="6"/>
  <c r="DD202" i="6"/>
  <c r="DD189" i="6"/>
  <c r="DD193" i="6"/>
  <c r="DD197" i="6"/>
  <c r="DD201" i="6"/>
  <c r="DD205" i="6"/>
  <c r="DD207" i="6"/>
  <c r="DD208" i="6"/>
  <c r="DD209" i="6"/>
  <c r="DD210" i="6"/>
  <c r="DD211" i="6"/>
  <c r="DD212" i="6"/>
  <c r="DD213" i="6"/>
  <c r="DD214" i="6"/>
  <c r="DD215" i="6"/>
  <c r="DD216" i="6"/>
  <c r="DD217" i="6"/>
  <c r="DD218" i="6"/>
  <c r="DD219" i="6"/>
  <c r="DD220" i="6"/>
  <c r="DD221" i="6"/>
  <c r="DD222" i="6"/>
  <c r="DD206" i="6"/>
  <c r="DD223" i="6"/>
  <c r="DD224" i="6"/>
  <c r="DD225" i="6"/>
  <c r="DD226" i="6"/>
  <c r="DD227" i="6"/>
  <c r="DD228" i="6"/>
  <c r="DD229" i="6"/>
  <c r="DD230" i="6"/>
  <c r="DD231" i="6"/>
  <c r="DD232" i="6"/>
  <c r="DD233" i="6"/>
  <c r="DD234" i="6"/>
  <c r="DD235" i="6"/>
  <c r="DD236" i="6"/>
  <c r="DD237" i="6"/>
  <c r="DD238" i="6"/>
  <c r="DD239" i="6"/>
  <c r="DD240" i="6"/>
  <c r="DD241" i="6"/>
  <c r="DD242" i="6"/>
  <c r="DD243" i="6"/>
  <c r="DD244" i="6"/>
  <c r="DD245" i="6"/>
  <c r="DD246" i="6"/>
  <c r="DD247" i="6"/>
  <c r="DD248" i="6"/>
  <c r="DD249" i="6"/>
  <c r="DD250" i="6"/>
  <c r="DD251" i="6"/>
  <c r="DD252" i="6"/>
  <c r="DD253" i="6"/>
  <c r="DD254" i="6"/>
  <c r="DD255" i="6"/>
  <c r="DD256" i="6"/>
  <c r="DD257" i="6"/>
  <c r="DD258" i="6"/>
  <c r="DD259" i="6"/>
  <c r="DD260" i="6"/>
  <c r="DD261" i="6"/>
  <c r="DD262" i="6"/>
  <c r="DD263" i="6"/>
  <c r="DD264" i="6"/>
  <c r="DD265" i="6"/>
  <c r="DD266" i="6"/>
  <c r="DD267" i="6"/>
  <c r="DD268" i="6"/>
  <c r="DD269" i="6"/>
  <c r="DD270" i="6"/>
  <c r="DD271" i="6"/>
  <c r="DD272" i="6"/>
  <c r="DD273" i="6"/>
  <c r="DD274" i="6"/>
  <c r="DD275" i="6"/>
  <c r="DD276" i="6"/>
  <c r="DD277" i="6"/>
  <c r="DD278" i="6"/>
  <c r="DD279" i="6"/>
  <c r="DD280" i="6"/>
  <c r="DD281" i="6"/>
  <c r="DD282" i="6"/>
  <c r="DD283" i="6"/>
  <c r="DD284" i="6"/>
  <c r="DD285" i="6"/>
  <c r="DD286" i="6"/>
  <c r="DD287" i="6"/>
  <c r="DD288" i="6"/>
  <c r="DD289" i="6"/>
  <c r="DD290" i="6"/>
  <c r="DD291" i="6"/>
  <c r="DD292" i="6"/>
  <c r="DD293" i="6"/>
  <c r="DD294" i="6"/>
  <c r="DD295" i="6"/>
  <c r="DD296" i="6"/>
  <c r="DD297" i="6"/>
  <c r="DD298" i="6"/>
  <c r="DD299" i="6"/>
  <c r="DD300" i="6"/>
  <c r="DD301" i="6"/>
  <c r="DD302" i="6"/>
  <c r="DD303" i="6"/>
  <c r="DD304" i="6"/>
  <c r="DD305" i="6"/>
  <c r="DD306" i="6"/>
  <c r="DD307" i="6"/>
  <c r="DD308" i="6"/>
  <c r="DD309" i="6"/>
  <c r="DD310" i="6"/>
  <c r="DD311" i="6"/>
  <c r="DD312" i="6"/>
  <c r="DD313" i="6"/>
  <c r="DD314" i="6"/>
  <c r="DD315" i="6"/>
  <c r="DD316" i="6"/>
  <c r="DD317" i="6"/>
  <c r="DD318" i="6"/>
  <c r="DD319" i="6"/>
  <c r="DD320" i="6"/>
  <c r="DD321" i="6"/>
  <c r="DD322" i="6"/>
  <c r="DD323" i="6"/>
  <c r="DD324" i="6"/>
  <c r="DD325" i="6"/>
  <c r="DD326" i="6"/>
  <c r="DD327" i="6"/>
  <c r="DD328" i="6"/>
  <c r="DD329" i="6"/>
  <c r="DD330" i="6"/>
  <c r="DD331" i="6"/>
  <c r="DD332" i="6"/>
  <c r="DD333" i="6"/>
  <c r="DD334" i="6"/>
  <c r="DD335" i="6"/>
  <c r="DD336" i="6"/>
  <c r="DD337" i="6"/>
  <c r="DD338" i="6"/>
  <c r="DD339" i="6"/>
  <c r="DD340" i="6"/>
  <c r="DD341" i="6"/>
  <c r="DD342" i="6"/>
  <c r="DD343" i="6"/>
  <c r="DD344" i="6"/>
  <c r="DD345" i="6"/>
  <c r="DD346" i="6"/>
  <c r="DD347" i="6"/>
  <c r="DD348" i="6"/>
  <c r="DD349" i="6"/>
  <c r="DD350" i="6"/>
  <c r="DD351" i="6"/>
  <c r="DD352" i="6"/>
  <c r="DD353" i="6"/>
  <c r="DD354" i="6"/>
  <c r="DD355" i="6"/>
  <c r="DD356" i="6"/>
  <c r="DD357" i="6"/>
  <c r="DD358" i="6"/>
  <c r="DD359" i="6"/>
  <c r="DD360" i="6"/>
  <c r="DD361" i="6"/>
  <c r="DD362" i="6"/>
  <c r="DD363" i="6"/>
  <c r="DD364" i="6"/>
  <c r="DD365" i="6"/>
  <c r="DD366" i="6"/>
  <c r="DD367" i="6"/>
  <c r="DD368" i="6"/>
  <c r="DD369" i="6"/>
  <c r="DD370" i="6"/>
  <c r="DD371" i="6"/>
  <c r="DD372" i="6"/>
  <c r="DD373" i="6"/>
  <c r="DD374" i="6"/>
  <c r="DD375" i="6"/>
  <c r="DD376" i="6"/>
  <c r="DD377" i="6"/>
  <c r="DD378" i="6"/>
  <c r="DD379" i="6"/>
  <c r="DD380" i="6"/>
  <c r="DD381" i="6"/>
  <c r="DD382" i="6"/>
  <c r="DD383" i="6"/>
  <c r="DD384" i="6"/>
  <c r="DD385" i="6"/>
  <c r="DD386" i="6"/>
  <c r="DD387" i="6"/>
  <c r="DD388" i="6"/>
  <c r="DD389" i="6"/>
  <c r="DD390" i="6"/>
  <c r="DD391" i="6"/>
  <c r="DD392" i="6"/>
  <c r="DD393" i="6"/>
  <c r="DD394" i="6"/>
  <c r="DD395" i="6"/>
  <c r="DD396" i="6"/>
  <c r="DD397" i="6"/>
  <c r="DD398" i="6"/>
  <c r="DD399" i="6"/>
  <c r="DD400" i="6"/>
  <c r="DD401" i="6"/>
  <c r="DD402" i="6"/>
  <c r="DD403" i="6"/>
  <c r="DD404" i="6"/>
  <c r="DD405" i="6"/>
  <c r="DD406" i="6"/>
  <c r="DD407" i="6"/>
  <c r="DD408" i="6"/>
  <c r="DD409" i="6"/>
  <c r="DD410" i="6"/>
  <c r="DD411" i="6"/>
  <c r="DD412" i="6"/>
  <c r="DD413" i="6"/>
  <c r="DD414" i="6"/>
  <c r="DD415" i="6"/>
  <c r="DD416" i="6"/>
  <c r="DD422" i="6"/>
  <c r="DD426" i="6"/>
  <c r="DD430" i="6"/>
  <c r="DD434" i="6"/>
  <c r="DD438" i="6"/>
  <c r="DD469" i="6"/>
  <c r="DD465" i="6"/>
  <c r="DD472" i="6"/>
  <c r="DD476" i="6"/>
  <c r="DD466" i="6"/>
  <c r="DD471" i="6"/>
  <c r="DD475" i="6"/>
  <c r="DD418" i="6"/>
  <c r="DD420" i="6"/>
  <c r="DD424" i="6"/>
  <c r="DD428" i="6"/>
  <c r="DD432" i="6"/>
  <c r="DD436" i="6"/>
  <c r="DD440" i="6"/>
  <c r="DD468" i="6"/>
  <c r="DD417" i="6"/>
  <c r="DD467" i="6"/>
  <c r="DD470" i="6"/>
  <c r="DD474" i="6"/>
  <c r="DD419" i="6"/>
  <c r="DD423" i="6"/>
  <c r="DD427" i="6"/>
  <c r="DD431" i="6"/>
  <c r="DD435" i="6"/>
  <c r="DD439" i="6"/>
  <c r="EM64" i="6"/>
  <c r="EM62" i="6"/>
  <c r="EM61" i="6"/>
  <c r="EM65" i="6"/>
  <c r="EM63" i="6"/>
  <c r="EM97" i="6"/>
  <c r="EM98" i="6"/>
  <c r="EM132" i="6"/>
  <c r="EM134" i="6"/>
  <c r="EM133" i="6"/>
  <c r="EM139" i="6"/>
  <c r="EM143" i="6"/>
  <c r="EM147" i="6"/>
  <c r="EM151" i="6"/>
  <c r="EM138" i="6"/>
  <c r="EM142" i="6"/>
  <c r="EM146" i="6"/>
  <c r="EM135" i="6"/>
  <c r="EM137" i="6"/>
  <c r="EM141" i="6"/>
  <c r="EM145" i="6"/>
  <c r="EM149" i="6"/>
  <c r="EM136" i="6"/>
  <c r="EM140" i="6"/>
  <c r="EM144" i="6"/>
  <c r="EM148" i="6"/>
  <c r="EM152" i="6"/>
  <c r="EM150" i="6"/>
  <c r="EM153" i="6"/>
  <c r="EM154" i="6"/>
  <c r="EM158" i="6"/>
  <c r="EM162" i="6"/>
  <c r="EM166" i="6"/>
  <c r="EM157" i="6"/>
  <c r="EM161" i="6"/>
  <c r="EM165" i="6"/>
  <c r="EM156" i="6"/>
  <c r="EM160" i="6"/>
  <c r="EM164" i="6"/>
  <c r="EM168" i="6"/>
  <c r="EM155" i="6"/>
  <c r="EM159" i="6"/>
  <c r="EM163" i="6"/>
  <c r="EM167" i="6"/>
  <c r="EM175" i="6"/>
  <c r="EM179" i="6"/>
  <c r="EM183" i="6"/>
  <c r="EM170" i="6"/>
  <c r="EM174" i="6"/>
  <c r="EM178" i="6"/>
  <c r="EM182" i="6"/>
  <c r="EM186" i="6"/>
  <c r="EM171" i="6"/>
  <c r="EM169" i="6"/>
  <c r="EM173" i="6"/>
  <c r="EM177" i="6"/>
  <c r="EM181" i="6"/>
  <c r="EM185" i="6"/>
  <c r="EM172" i="6"/>
  <c r="EM176" i="6"/>
  <c r="EM180" i="6"/>
  <c r="EM184" i="6"/>
  <c r="EM188" i="6"/>
  <c r="EM187" i="6"/>
  <c r="EM189" i="6"/>
  <c r="EM193" i="6"/>
  <c r="EM197" i="6"/>
  <c r="EM201" i="6"/>
  <c r="EM205" i="6"/>
  <c r="EM192" i="6"/>
  <c r="EM196" i="6"/>
  <c r="EM200" i="6"/>
  <c r="EM204" i="6"/>
  <c r="EM191" i="6"/>
  <c r="EM195" i="6"/>
  <c r="EM199" i="6"/>
  <c r="EM203" i="6"/>
  <c r="EM190" i="6"/>
  <c r="EM194" i="6"/>
  <c r="EM198" i="6"/>
  <c r="EM202" i="6"/>
  <c r="EM206" i="6"/>
  <c r="EM207" i="6"/>
  <c r="EM208" i="6"/>
  <c r="EM209" i="6"/>
  <c r="EM210" i="6"/>
  <c r="EM211" i="6"/>
  <c r="EM212" i="6"/>
  <c r="EM213" i="6"/>
  <c r="EM214" i="6"/>
  <c r="EM215" i="6"/>
  <c r="EM216" i="6"/>
  <c r="EM217" i="6"/>
  <c r="EM218" i="6"/>
  <c r="EM219" i="6"/>
  <c r="EM220" i="6"/>
  <c r="EM221" i="6"/>
  <c r="EM222" i="6"/>
  <c r="EM224" i="6"/>
  <c r="EM225" i="6"/>
  <c r="EM226" i="6"/>
  <c r="EM227" i="6"/>
  <c r="EM228" i="6"/>
  <c r="EM229" i="6"/>
  <c r="EM230" i="6"/>
  <c r="EM231" i="6"/>
  <c r="EM232" i="6"/>
  <c r="EM233" i="6"/>
  <c r="EM234" i="6"/>
  <c r="EM235" i="6"/>
  <c r="EM236" i="6"/>
  <c r="EM237" i="6"/>
  <c r="EM238" i="6"/>
  <c r="EM239" i="6"/>
  <c r="EM240" i="6"/>
  <c r="EM241" i="6"/>
  <c r="EM242" i="6"/>
  <c r="EM243" i="6"/>
  <c r="EM223" i="6"/>
  <c r="EM245" i="6"/>
  <c r="EM246" i="6"/>
  <c r="EM247" i="6"/>
  <c r="EM248" i="6"/>
  <c r="EM249" i="6"/>
  <c r="EM250" i="6"/>
  <c r="EM251" i="6"/>
  <c r="EM252" i="6"/>
  <c r="EM253" i="6"/>
  <c r="EM254" i="6"/>
  <c r="EM255" i="6"/>
  <c r="EM256" i="6"/>
  <c r="EM257" i="6"/>
  <c r="EM258" i="6"/>
  <c r="EM259" i="6"/>
  <c r="EM260" i="6"/>
  <c r="EM261" i="6"/>
  <c r="EM244" i="6"/>
  <c r="EM263" i="6"/>
  <c r="EM264" i="6"/>
  <c r="EM265" i="6"/>
  <c r="EM266" i="6"/>
  <c r="EM267" i="6"/>
  <c r="EM268" i="6"/>
  <c r="EM269" i="6"/>
  <c r="EM270" i="6"/>
  <c r="EM271" i="6"/>
  <c r="EM272" i="6"/>
  <c r="EM273" i="6"/>
  <c r="EM274" i="6"/>
  <c r="EM275" i="6"/>
  <c r="EM276" i="6"/>
  <c r="EM277" i="6"/>
  <c r="EM278" i="6"/>
  <c r="EM279" i="6"/>
  <c r="EM280" i="6"/>
  <c r="EM281" i="6"/>
  <c r="EM282" i="6"/>
  <c r="EM283" i="6"/>
  <c r="EM284" i="6"/>
  <c r="EM285" i="6"/>
  <c r="EM286" i="6"/>
  <c r="EM287" i="6"/>
  <c r="EM288" i="6"/>
  <c r="EM289" i="6"/>
  <c r="EM290" i="6"/>
  <c r="EM262" i="6"/>
  <c r="EM291" i="6"/>
  <c r="EM294" i="6"/>
  <c r="EM296" i="6"/>
  <c r="EM298" i="6"/>
  <c r="EM300" i="6"/>
  <c r="EM301" i="6"/>
  <c r="EM302" i="6"/>
  <c r="EM303" i="6"/>
  <c r="EM304" i="6"/>
  <c r="EM305" i="6"/>
  <c r="EM306" i="6"/>
  <c r="EM307" i="6"/>
  <c r="EM308" i="6"/>
  <c r="EM309" i="6"/>
  <c r="EM310" i="6"/>
  <c r="EM311" i="6"/>
  <c r="EM312" i="6"/>
  <c r="EM313" i="6"/>
  <c r="EM314" i="6"/>
  <c r="EM315" i="6"/>
  <c r="EM316" i="6"/>
  <c r="EM317" i="6"/>
  <c r="EM318" i="6"/>
  <c r="EM292" i="6"/>
  <c r="EM299" i="6"/>
  <c r="EM293" i="6"/>
  <c r="EM295" i="6"/>
  <c r="EM297" i="6"/>
  <c r="EM320" i="6"/>
  <c r="EM324" i="6"/>
  <c r="EM328" i="6"/>
  <c r="EM332" i="6"/>
  <c r="EM321" i="6"/>
  <c r="EM325" i="6"/>
  <c r="EM329" i="6"/>
  <c r="EM333" i="6"/>
  <c r="EM336" i="6"/>
  <c r="EM337" i="6"/>
  <c r="EM338" i="6"/>
  <c r="EM339" i="6"/>
  <c r="EM340" i="6"/>
  <c r="EM341" i="6"/>
  <c r="EM342" i="6"/>
  <c r="EM343" i="6"/>
  <c r="EM344" i="6"/>
  <c r="EM345" i="6"/>
  <c r="EM346" i="6"/>
  <c r="EM347" i="6"/>
  <c r="EM348" i="6"/>
  <c r="EM349" i="6"/>
  <c r="EM350" i="6"/>
  <c r="EM351" i="6"/>
  <c r="EM352" i="6"/>
  <c r="EM353" i="6"/>
  <c r="EM354" i="6"/>
  <c r="EM355" i="6"/>
  <c r="EM356" i="6"/>
  <c r="EM357" i="6"/>
  <c r="EM358" i="6"/>
  <c r="EM359" i="6"/>
  <c r="EM360" i="6"/>
  <c r="EM361" i="6"/>
  <c r="EM362" i="6"/>
  <c r="EM363" i="6"/>
  <c r="EM364" i="6"/>
  <c r="EM365" i="6"/>
  <c r="EM366" i="6"/>
  <c r="EM367" i="6"/>
  <c r="EM368" i="6"/>
  <c r="EM369" i="6"/>
  <c r="EM370" i="6"/>
  <c r="EM371" i="6"/>
  <c r="EM322" i="6"/>
  <c r="EM326" i="6"/>
  <c r="EM330" i="6"/>
  <c r="EM334" i="6"/>
  <c r="EM319" i="6"/>
  <c r="EM323" i="6"/>
  <c r="EM327" i="6"/>
  <c r="EM331" i="6"/>
  <c r="EM335" i="6"/>
  <c r="EM372" i="6"/>
  <c r="EM374" i="6"/>
  <c r="EM376" i="6"/>
  <c r="EM378" i="6"/>
  <c r="EM380" i="6"/>
  <c r="EM382" i="6"/>
  <c r="EM384" i="6"/>
  <c r="EM386" i="6"/>
  <c r="EM388" i="6"/>
  <c r="EM390" i="6"/>
  <c r="EM392" i="6"/>
  <c r="EM394" i="6"/>
  <c r="EM396" i="6"/>
  <c r="EM398" i="6"/>
  <c r="EM400" i="6"/>
  <c r="EM402" i="6"/>
  <c r="EM406" i="6"/>
  <c r="EM410" i="6"/>
  <c r="EM411" i="6"/>
  <c r="EM412" i="6"/>
  <c r="EM415" i="6"/>
  <c r="EM419" i="6"/>
  <c r="EM420" i="6"/>
  <c r="EM421" i="6"/>
  <c r="EM422" i="6"/>
  <c r="EM423" i="6"/>
  <c r="EM424" i="6"/>
  <c r="EM425" i="6"/>
  <c r="EM426" i="6"/>
  <c r="EM427" i="6"/>
  <c r="EM428" i="6"/>
  <c r="EM429" i="6"/>
  <c r="EM430" i="6"/>
  <c r="EM431" i="6"/>
  <c r="EM432" i="6"/>
  <c r="EM433" i="6"/>
  <c r="EM434" i="6"/>
  <c r="EM435" i="6"/>
  <c r="EM436" i="6"/>
  <c r="EM437" i="6"/>
  <c r="EM438" i="6"/>
  <c r="EM439" i="6"/>
  <c r="EM440" i="6"/>
  <c r="EM441" i="6"/>
  <c r="EM442" i="6"/>
  <c r="EM443" i="6"/>
  <c r="EM444" i="6"/>
  <c r="EM445" i="6"/>
  <c r="EM446" i="6"/>
  <c r="EM447" i="6"/>
  <c r="EM448" i="6"/>
  <c r="EM449" i="6"/>
  <c r="EM450" i="6"/>
  <c r="EM451" i="6"/>
  <c r="EM452" i="6"/>
  <c r="EM453" i="6"/>
  <c r="EM454" i="6"/>
  <c r="EM455" i="6"/>
  <c r="EM456" i="6"/>
  <c r="EM457" i="6"/>
  <c r="EM458" i="6"/>
  <c r="EM459" i="6"/>
  <c r="EM460" i="6"/>
  <c r="EM461" i="6"/>
  <c r="EM462" i="6"/>
  <c r="EM463" i="6"/>
  <c r="EM464" i="6"/>
  <c r="EM465" i="6"/>
  <c r="EM466" i="6"/>
  <c r="EM467" i="6"/>
  <c r="EM413" i="6"/>
  <c r="EM414" i="6"/>
  <c r="EM416" i="6"/>
  <c r="EM407" i="6"/>
  <c r="EM417" i="6"/>
  <c r="EM405" i="6"/>
  <c r="EM379" i="6"/>
  <c r="EM387" i="6"/>
  <c r="EM395" i="6"/>
  <c r="EM403" i="6"/>
  <c r="EM408" i="6"/>
  <c r="EM473" i="6"/>
  <c r="EM477" i="6"/>
  <c r="EM373" i="6"/>
  <c r="EM381" i="6"/>
  <c r="EM389" i="6"/>
  <c r="EM397" i="6"/>
  <c r="EM404" i="6"/>
  <c r="EM472" i="6"/>
  <c r="EM476" i="6"/>
  <c r="EM478" i="6"/>
  <c r="EM479" i="6"/>
  <c r="EM480" i="6"/>
  <c r="EM481" i="6"/>
  <c r="EM482" i="6"/>
  <c r="EM483" i="6"/>
  <c r="EM484" i="6"/>
  <c r="EM485" i="6"/>
  <c r="EM486" i="6"/>
  <c r="EM487" i="6"/>
  <c r="EM488" i="6"/>
  <c r="EM489" i="6"/>
  <c r="EM490" i="6"/>
  <c r="EM491" i="6"/>
  <c r="EM492" i="6"/>
  <c r="EM493" i="6"/>
  <c r="EM494" i="6"/>
  <c r="EM495" i="6"/>
  <c r="EM496" i="6"/>
  <c r="EM497" i="6"/>
  <c r="EM498" i="6"/>
  <c r="EM499" i="6"/>
  <c r="EM500" i="6"/>
  <c r="EM501" i="6"/>
  <c r="EM502" i="6"/>
  <c r="EM503" i="6"/>
  <c r="EM504" i="6"/>
  <c r="EM505" i="6"/>
  <c r="EM506" i="6"/>
  <c r="EM507" i="6"/>
  <c r="EM508" i="6"/>
  <c r="EM509" i="6"/>
  <c r="EM510" i="6"/>
  <c r="EM511" i="6"/>
  <c r="EM512" i="6"/>
  <c r="EM513" i="6"/>
  <c r="EM514" i="6"/>
  <c r="EM515" i="6"/>
  <c r="EM516" i="6"/>
  <c r="EM517" i="6"/>
  <c r="EM375" i="6"/>
  <c r="EM383" i="6"/>
  <c r="EM391" i="6"/>
  <c r="EM399" i="6"/>
  <c r="EM418" i="6"/>
  <c r="EM471" i="6"/>
  <c r="EM475" i="6"/>
  <c r="EM409" i="6"/>
  <c r="EM468" i="6"/>
  <c r="EU64" i="6"/>
  <c r="EU62" i="6"/>
  <c r="EU61" i="6"/>
  <c r="EU65" i="6"/>
  <c r="EU63" i="6"/>
  <c r="EU69" i="6"/>
  <c r="EU68" i="6"/>
  <c r="EU66" i="6"/>
  <c r="EU67" i="6"/>
  <c r="EU72" i="6"/>
  <c r="EU76" i="6"/>
  <c r="EU70" i="6"/>
  <c r="EU75" i="6"/>
  <c r="EU74" i="6"/>
  <c r="EU78" i="6"/>
  <c r="EU71" i="6"/>
  <c r="EU73" i="6"/>
  <c r="EU77" i="6"/>
  <c r="EU81" i="6"/>
  <c r="EU80" i="6"/>
  <c r="EU83" i="6"/>
  <c r="EU82" i="6"/>
  <c r="EU79" i="6"/>
  <c r="EU84" i="6"/>
  <c r="EU415" i="6"/>
  <c r="EU419" i="6"/>
  <c r="EU420" i="6"/>
  <c r="EU421" i="6"/>
  <c r="EU422" i="6"/>
  <c r="EU423" i="6"/>
  <c r="EU424" i="6"/>
  <c r="EU425" i="6"/>
  <c r="EU426" i="6"/>
  <c r="EU427" i="6"/>
  <c r="EU428" i="6"/>
  <c r="EU429" i="6"/>
  <c r="EU430" i="6"/>
  <c r="EU431" i="6"/>
  <c r="EU432" i="6"/>
  <c r="EU433" i="6"/>
  <c r="EU434" i="6"/>
  <c r="EU435" i="6"/>
  <c r="EU436" i="6"/>
  <c r="EU437" i="6"/>
  <c r="EU438" i="6"/>
  <c r="EU439" i="6"/>
  <c r="EU440" i="6"/>
  <c r="EU441" i="6"/>
  <c r="EU442" i="6"/>
  <c r="EU443" i="6"/>
  <c r="EU444" i="6"/>
  <c r="EU445" i="6"/>
  <c r="EU446" i="6"/>
  <c r="EU447" i="6"/>
  <c r="EU448" i="6"/>
  <c r="EU449" i="6"/>
  <c r="EU450" i="6"/>
  <c r="EU451" i="6"/>
  <c r="EU452" i="6"/>
  <c r="EU453" i="6"/>
  <c r="EU454" i="6"/>
  <c r="EU455" i="6"/>
  <c r="EU456" i="6"/>
  <c r="EU457" i="6"/>
  <c r="EU458" i="6"/>
  <c r="EU459" i="6"/>
  <c r="EU460" i="6"/>
  <c r="EU461" i="6"/>
  <c r="EU462" i="6"/>
  <c r="EU463" i="6"/>
  <c r="EU464" i="6"/>
  <c r="EU465" i="6"/>
  <c r="EU466" i="6"/>
  <c r="EU467" i="6"/>
  <c r="EU414" i="6"/>
  <c r="EU416" i="6"/>
  <c r="EU418" i="6"/>
  <c r="EU411" i="6"/>
  <c r="EU412" i="6"/>
  <c r="EU417" i="6"/>
  <c r="EU413" i="6"/>
  <c r="EU469" i="6"/>
  <c r="EU473" i="6"/>
  <c r="EU477" i="6"/>
  <c r="EU468" i="6"/>
  <c r="EU471" i="6"/>
  <c r="EU475" i="6"/>
  <c r="EU478" i="6"/>
  <c r="EU479" i="6"/>
  <c r="EU480" i="6"/>
  <c r="EU481" i="6"/>
  <c r="EU482" i="6"/>
  <c r="EU483" i="6"/>
  <c r="EU484" i="6"/>
  <c r="EU485" i="6"/>
  <c r="EU486" i="6"/>
  <c r="EU487" i="6"/>
  <c r="EU488" i="6"/>
  <c r="EU489" i="6"/>
  <c r="EU490" i="6"/>
  <c r="EU491" i="6"/>
  <c r="EU492" i="6"/>
  <c r="EU493" i="6"/>
  <c r="EU494" i="6"/>
  <c r="EU495" i="6"/>
  <c r="EU496" i="6"/>
  <c r="EU497" i="6"/>
  <c r="EU498" i="6"/>
  <c r="EU499" i="6"/>
  <c r="EU500" i="6"/>
  <c r="EU501" i="6"/>
  <c r="EU502" i="6"/>
  <c r="EU503" i="6"/>
  <c r="EU504" i="6"/>
  <c r="EU505" i="6"/>
  <c r="EU506" i="6"/>
  <c r="EU507" i="6"/>
  <c r="EU508" i="6"/>
  <c r="EU509" i="6"/>
  <c r="EU510" i="6"/>
  <c r="EU511" i="6"/>
  <c r="EU512" i="6"/>
  <c r="EU513" i="6"/>
  <c r="EU514" i="6"/>
  <c r="EU515" i="6"/>
  <c r="EU516" i="6"/>
  <c r="EU517" i="6"/>
  <c r="EU470" i="6"/>
  <c r="EU474" i="6"/>
  <c r="FC64" i="6"/>
  <c r="FC61" i="6"/>
  <c r="FC65" i="6"/>
  <c r="FC62" i="6"/>
  <c r="FC63" i="6"/>
  <c r="FC69" i="6"/>
  <c r="FC66" i="6"/>
  <c r="FC67" i="6"/>
  <c r="FC68" i="6"/>
  <c r="FC76" i="6"/>
  <c r="FC71" i="6"/>
  <c r="FC75" i="6"/>
  <c r="FC74" i="6"/>
  <c r="FC78" i="6"/>
  <c r="FC70" i="6"/>
  <c r="FC73" i="6"/>
  <c r="FC77" i="6"/>
  <c r="FC72" i="6"/>
  <c r="FC81" i="6"/>
  <c r="FC80" i="6"/>
  <c r="FC83" i="6"/>
  <c r="FC79" i="6"/>
  <c r="FC82" i="6"/>
  <c r="FC84" i="6"/>
  <c r="FC413" i="6"/>
  <c r="FC411" i="6"/>
  <c r="FC412" i="6"/>
  <c r="FC414" i="6"/>
  <c r="FC416" i="6"/>
  <c r="FC419" i="6"/>
  <c r="FC420" i="6"/>
  <c r="FC421" i="6"/>
  <c r="FC422" i="6"/>
  <c r="FC423" i="6"/>
  <c r="FC424" i="6"/>
  <c r="FC425" i="6"/>
  <c r="FC426" i="6"/>
  <c r="FC427" i="6"/>
  <c r="FC428" i="6"/>
  <c r="FC429" i="6"/>
  <c r="FC430" i="6"/>
  <c r="FC431" i="6"/>
  <c r="FC432" i="6"/>
  <c r="FC433" i="6"/>
  <c r="FC434" i="6"/>
  <c r="FC435" i="6"/>
  <c r="FC436" i="6"/>
  <c r="FC437" i="6"/>
  <c r="FC438" i="6"/>
  <c r="FC439" i="6"/>
  <c r="FC440" i="6"/>
  <c r="FC441" i="6"/>
  <c r="FC442" i="6"/>
  <c r="FC443" i="6"/>
  <c r="FC444" i="6"/>
  <c r="FC445" i="6"/>
  <c r="FC446" i="6"/>
  <c r="FC447" i="6"/>
  <c r="FC448" i="6"/>
  <c r="FC449" i="6"/>
  <c r="FC450" i="6"/>
  <c r="FC451" i="6"/>
  <c r="FC452" i="6"/>
  <c r="FC453" i="6"/>
  <c r="FC454" i="6"/>
  <c r="FC455" i="6"/>
  <c r="FC456" i="6"/>
  <c r="FC457" i="6"/>
  <c r="FC458" i="6"/>
  <c r="FC459" i="6"/>
  <c r="FC460" i="6"/>
  <c r="FC461" i="6"/>
  <c r="FC462" i="6"/>
  <c r="FC463" i="6"/>
  <c r="FC464" i="6"/>
  <c r="FC465" i="6"/>
  <c r="FC466" i="6"/>
  <c r="FC467" i="6"/>
  <c r="FC415" i="6"/>
  <c r="FC472" i="6"/>
  <c r="FC476" i="6"/>
  <c r="FC418" i="6"/>
  <c r="FC417" i="6"/>
  <c r="FC471" i="6"/>
  <c r="FC475" i="6"/>
  <c r="FC478" i="6"/>
  <c r="FC479" i="6"/>
  <c r="FC480" i="6"/>
  <c r="FC481" i="6"/>
  <c r="FC482" i="6"/>
  <c r="FC483" i="6"/>
  <c r="FC484" i="6"/>
  <c r="FC485" i="6"/>
  <c r="FC486" i="6"/>
  <c r="FC487" i="6"/>
  <c r="FC488" i="6"/>
  <c r="FC489" i="6"/>
  <c r="FC490" i="6"/>
  <c r="FC491" i="6"/>
  <c r="FC492" i="6"/>
  <c r="FC493" i="6"/>
  <c r="FC494" i="6"/>
  <c r="FC495" i="6"/>
  <c r="FC496" i="6"/>
  <c r="FC497" i="6"/>
  <c r="FC498" i="6"/>
  <c r="FC499" i="6"/>
  <c r="FC500" i="6"/>
  <c r="FC501" i="6"/>
  <c r="FC502" i="6"/>
  <c r="FC503" i="6"/>
  <c r="FC504" i="6"/>
  <c r="FC505" i="6"/>
  <c r="FC506" i="6"/>
  <c r="FC507" i="6"/>
  <c r="FC508" i="6"/>
  <c r="FC509" i="6"/>
  <c r="FC510" i="6"/>
  <c r="FC511" i="6"/>
  <c r="FC512" i="6"/>
  <c r="FC513" i="6"/>
  <c r="FC514" i="6"/>
  <c r="FC515" i="6"/>
  <c r="FC516" i="6"/>
  <c r="FC517" i="6"/>
  <c r="FC470" i="6"/>
  <c r="FC474" i="6"/>
  <c r="FC469" i="6"/>
  <c r="GS64" i="6"/>
  <c r="GS61" i="6"/>
  <c r="GS65" i="6"/>
  <c r="GS62" i="6"/>
  <c r="GS67" i="6"/>
  <c r="GS69" i="6"/>
  <c r="GS63" i="6"/>
  <c r="GS68" i="6"/>
  <c r="GS66" i="6"/>
  <c r="GS115" i="6"/>
  <c r="GS114" i="6"/>
  <c r="GS113" i="6"/>
  <c r="GS117" i="6"/>
  <c r="GS118" i="6"/>
  <c r="GS122" i="6"/>
  <c r="GS126" i="6"/>
  <c r="GS121" i="6"/>
  <c r="GS125" i="6"/>
  <c r="GS120" i="6"/>
  <c r="GS124" i="6"/>
  <c r="GS116" i="6"/>
  <c r="GS128" i="6"/>
  <c r="GS119" i="6"/>
  <c r="GS123" i="6"/>
  <c r="GS127" i="6"/>
  <c r="GS131" i="6"/>
  <c r="GS130" i="6"/>
  <c r="GS129" i="6"/>
  <c r="GS151" i="6"/>
  <c r="GS149" i="6"/>
  <c r="GS148" i="6"/>
  <c r="GS152" i="6"/>
  <c r="GS154" i="6"/>
  <c r="GS158" i="6"/>
  <c r="GS162" i="6"/>
  <c r="GS166" i="6"/>
  <c r="GS157" i="6"/>
  <c r="GS161" i="6"/>
  <c r="GS165" i="6"/>
  <c r="GS153" i="6"/>
  <c r="GS156" i="6"/>
  <c r="GS160" i="6"/>
  <c r="GS164" i="6"/>
  <c r="GS150" i="6"/>
  <c r="GS155" i="6"/>
  <c r="GS159" i="6"/>
  <c r="GS163" i="6"/>
  <c r="GS167" i="6"/>
  <c r="GS169" i="6"/>
  <c r="GS171" i="6"/>
  <c r="GS175" i="6"/>
  <c r="GS179" i="6"/>
  <c r="GS183" i="6"/>
  <c r="GS168" i="6"/>
  <c r="GS174" i="6"/>
  <c r="GS178" i="6"/>
  <c r="GS182" i="6"/>
  <c r="GS186" i="6"/>
  <c r="GS173" i="6"/>
  <c r="GS177" i="6"/>
  <c r="GS181" i="6"/>
  <c r="GS185" i="6"/>
  <c r="GS170" i="6"/>
  <c r="GS172" i="6"/>
  <c r="GS176" i="6"/>
  <c r="GS180" i="6"/>
  <c r="GS184" i="6"/>
  <c r="GS188" i="6"/>
  <c r="GS189" i="6"/>
  <c r="GS193" i="6"/>
  <c r="GS197" i="6"/>
  <c r="GS201" i="6"/>
  <c r="GS205" i="6"/>
  <c r="GS187" i="6"/>
  <c r="GS192" i="6"/>
  <c r="GS196" i="6"/>
  <c r="GS200" i="6"/>
  <c r="GS204" i="6"/>
  <c r="GS191" i="6"/>
  <c r="GS195" i="6"/>
  <c r="GS199" i="6"/>
  <c r="GS203" i="6"/>
  <c r="GS190" i="6"/>
  <c r="GS194" i="6"/>
  <c r="GS198" i="6"/>
  <c r="GS202" i="6"/>
  <c r="GS206" i="6"/>
  <c r="GS207" i="6"/>
  <c r="GS208" i="6"/>
  <c r="GS209" i="6"/>
  <c r="GS210" i="6"/>
  <c r="GS211" i="6"/>
  <c r="GS212" i="6"/>
  <c r="GS213" i="6"/>
  <c r="GS214" i="6"/>
  <c r="GS215" i="6"/>
  <c r="GS216" i="6"/>
  <c r="GS217" i="6"/>
  <c r="GS218" i="6"/>
  <c r="GS219" i="6"/>
  <c r="GS220" i="6"/>
  <c r="GS221" i="6"/>
  <c r="GS222" i="6"/>
  <c r="GS223" i="6"/>
  <c r="GS224" i="6"/>
  <c r="GS225" i="6"/>
  <c r="GS226" i="6"/>
  <c r="GS227" i="6"/>
  <c r="GS228" i="6"/>
  <c r="GS229" i="6"/>
  <c r="GS230" i="6"/>
  <c r="GS231" i="6"/>
  <c r="GS232" i="6"/>
  <c r="GS233" i="6"/>
  <c r="GS237" i="6"/>
  <c r="GS241" i="6"/>
  <c r="GS244" i="6"/>
  <c r="GS245" i="6"/>
  <c r="GS246" i="6"/>
  <c r="GS247" i="6"/>
  <c r="GS248" i="6"/>
  <c r="GS249" i="6"/>
  <c r="GS250" i="6"/>
  <c r="GS251" i="6"/>
  <c r="GS252" i="6"/>
  <c r="GS253" i="6"/>
  <c r="GS254" i="6"/>
  <c r="GS255" i="6"/>
  <c r="GS256" i="6"/>
  <c r="GS257" i="6"/>
  <c r="GS258" i="6"/>
  <c r="GS259" i="6"/>
  <c r="GS260" i="6"/>
  <c r="GS261" i="6"/>
  <c r="GS234" i="6"/>
  <c r="GS238" i="6"/>
  <c r="GS235" i="6"/>
  <c r="GS239" i="6"/>
  <c r="GS242" i="6"/>
  <c r="GS243" i="6"/>
  <c r="GS236" i="6"/>
  <c r="GS240" i="6"/>
  <c r="GS264" i="6"/>
  <c r="GS265" i="6"/>
  <c r="GS266" i="6"/>
  <c r="GS267" i="6"/>
  <c r="GS268" i="6"/>
  <c r="GS269" i="6"/>
  <c r="GS270" i="6"/>
  <c r="GS271" i="6"/>
  <c r="GS272" i="6"/>
  <c r="GS273" i="6"/>
  <c r="GS274" i="6"/>
  <c r="GS275" i="6"/>
  <c r="GS276" i="6"/>
  <c r="GS277" i="6"/>
  <c r="GS278" i="6"/>
  <c r="GS279" i="6"/>
  <c r="GS280" i="6"/>
  <c r="GS281" i="6"/>
  <c r="GS282" i="6"/>
  <c r="GS283" i="6"/>
  <c r="GS284" i="6"/>
  <c r="GS285" i="6"/>
  <c r="GS286" i="6"/>
  <c r="GS287" i="6"/>
  <c r="GS288" i="6"/>
  <c r="GS289" i="6"/>
  <c r="GS290" i="6"/>
  <c r="GS291" i="6"/>
  <c r="GS292" i="6"/>
  <c r="GS293" i="6"/>
  <c r="GS294" i="6"/>
  <c r="GS295" i="6"/>
  <c r="GS296" i="6"/>
  <c r="GS297" i="6"/>
  <c r="GS298" i="6"/>
  <c r="GS263" i="6"/>
  <c r="GS262" i="6"/>
  <c r="GS299" i="6"/>
  <c r="GS300" i="6"/>
  <c r="GS301" i="6"/>
  <c r="GS302" i="6"/>
  <c r="GS303" i="6"/>
  <c r="GS304" i="6"/>
  <c r="GS305" i="6"/>
  <c r="GS306" i="6"/>
  <c r="GS307" i="6"/>
  <c r="GS308" i="6"/>
  <c r="GS309" i="6"/>
  <c r="GS310" i="6"/>
  <c r="GS311" i="6"/>
  <c r="GS312" i="6"/>
  <c r="GS313" i="6"/>
  <c r="GS314" i="6"/>
  <c r="GS315" i="6"/>
  <c r="GS316" i="6"/>
  <c r="GS317" i="6"/>
  <c r="GS318" i="6"/>
  <c r="GS319" i="6"/>
  <c r="GS320" i="6"/>
  <c r="GS321" i="6"/>
  <c r="GS322" i="6"/>
  <c r="GS323" i="6"/>
  <c r="GS324" i="6"/>
  <c r="GS325" i="6"/>
  <c r="GS326" i="6"/>
  <c r="GS327" i="6"/>
  <c r="GS328" i="6"/>
  <c r="GS329" i="6"/>
  <c r="GS330" i="6"/>
  <c r="GS331" i="6"/>
  <c r="GS332" i="6"/>
  <c r="GS333" i="6"/>
  <c r="GS334" i="6"/>
  <c r="GS335" i="6"/>
  <c r="GS336" i="6"/>
  <c r="GS337" i="6"/>
  <c r="GS338" i="6"/>
  <c r="GS339" i="6"/>
  <c r="GS340" i="6"/>
  <c r="GS341" i="6"/>
  <c r="GS342" i="6"/>
  <c r="GS343" i="6"/>
  <c r="GS344" i="6"/>
  <c r="GS345" i="6"/>
  <c r="GS346" i="6"/>
  <c r="GS347" i="6"/>
  <c r="GS348" i="6"/>
  <c r="GS349" i="6"/>
  <c r="GS350" i="6"/>
  <c r="GS351" i="6"/>
  <c r="GS352" i="6"/>
  <c r="GS353" i="6"/>
  <c r="GS354" i="6"/>
  <c r="GS355" i="6"/>
  <c r="GS356" i="6"/>
  <c r="GS357" i="6"/>
  <c r="GS358" i="6"/>
  <c r="GS359" i="6"/>
  <c r="GS360" i="6"/>
  <c r="GS361" i="6"/>
  <c r="GS362" i="6"/>
  <c r="GS363" i="6"/>
  <c r="GS364" i="6"/>
  <c r="GS365" i="6"/>
  <c r="GS366" i="6"/>
  <c r="GS367" i="6"/>
  <c r="GS368" i="6"/>
  <c r="GS369" i="6"/>
  <c r="GS370" i="6"/>
  <c r="GS372" i="6"/>
  <c r="GS373" i="6"/>
  <c r="GS374" i="6"/>
  <c r="GS375" i="6"/>
  <c r="GS376" i="6"/>
  <c r="GS377" i="6"/>
  <c r="GS378" i="6"/>
  <c r="GS379" i="6"/>
  <c r="GS380" i="6"/>
  <c r="GS381" i="6"/>
  <c r="GS382" i="6"/>
  <c r="GS383" i="6"/>
  <c r="GS384" i="6"/>
  <c r="GS385" i="6"/>
  <c r="GS386" i="6"/>
  <c r="GS387" i="6"/>
  <c r="GS388" i="6"/>
  <c r="GS389" i="6"/>
  <c r="GS390" i="6"/>
  <c r="GS391" i="6"/>
  <c r="GS392" i="6"/>
  <c r="GS393" i="6"/>
  <c r="GS394" i="6"/>
  <c r="GS395" i="6"/>
  <c r="GS396" i="6"/>
  <c r="GS397" i="6"/>
  <c r="GS398" i="6"/>
  <c r="GS399" i="6"/>
  <c r="GS400" i="6"/>
  <c r="GS401" i="6"/>
  <c r="GS402" i="6"/>
  <c r="GS403" i="6"/>
  <c r="GS404" i="6"/>
  <c r="GS405" i="6"/>
  <c r="GS406" i="6"/>
  <c r="GS407" i="6"/>
  <c r="GS408" i="6"/>
  <c r="GS409" i="6"/>
  <c r="GS410" i="6"/>
  <c r="GS411" i="6"/>
  <c r="GS412" i="6"/>
  <c r="GS371" i="6"/>
  <c r="GS414" i="6"/>
  <c r="GS416" i="6"/>
  <c r="GS413" i="6"/>
  <c r="GS419" i="6"/>
  <c r="GS423" i="6"/>
  <c r="GS427" i="6"/>
  <c r="GS431" i="6"/>
  <c r="GS435" i="6"/>
  <c r="GS439" i="6"/>
  <c r="GS468" i="6"/>
  <c r="GS472" i="6"/>
  <c r="GS476" i="6"/>
  <c r="GS471" i="6"/>
  <c r="GS475" i="6"/>
  <c r="GS421" i="6"/>
  <c r="GS425" i="6"/>
  <c r="GS429" i="6"/>
  <c r="GS433" i="6"/>
  <c r="GS437" i="6"/>
  <c r="GS441" i="6"/>
  <c r="GS466" i="6"/>
  <c r="GS418" i="6"/>
  <c r="GS469" i="6"/>
  <c r="GS470" i="6"/>
  <c r="GS474" i="6"/>
  <c r="GS478" i="6"/>
  <c r="GS479" i="6"/>
  <c r="GS480" i="6"/>
  <c r="GS481" i="6"/>
  <c r="GS482" i="6"/>
  <c r="GS483" i="6"/>
  <c r="GS484" i="6"/>
  <c r="GS485" i="6"/>
  <c r="GS486" i="6"/>
  <c r="GS487" i="6"/>
  <c r="GS488" i="6"/>
  <c r="GS489" i="6"/>
  <c r="GS490" i="6"/>
  <c r="GS491" i="6"/>
  <c r="GS492" i="6"/>
  <c r="GS493" i="6"/>
  <c r="GS494" i="6"/>
  <c r="GS495" i="6"/>
  <c r="GS496" i="6"/>
  <c r="GS497" i="6"/>
  <c r="GS498" i="6"/>
  <c r="GS499" i="6"/>
  <c r="GS500" i="6"/>
  <c r="GS501" i="6"/>
  <c r="GS502" i="6"/>
  <c r="GS503" i="6"/>
  <c r="GS504" i="6"/>
  <c r="GS505" i="6"/>
  <c r="GS506" i="6"/>
  <c r="GS507" i="6"/>
  <c r="GS508" i="6"/>
  <c r="GS509" i="6"/>
  <c r="GS510" i="6"/>
  <c r="GS511" i="6"/>
  <c r="GS512" i="6"/>
  <c r="GS513" i="6"/>
  <c r="GS514" i="6"/>
  <c r="GS515" i="6"/>
  <c r="GS516" i="6"/>
  <c r="GS517" i="6"/>
  <c r="GS417" i="6"/>
  <c r="GS420" i="6"/>
  <c r="GS424" i="6"/>
  <c r="GS428" i="6"/>
  <c r="GS432" i="6"/>
  <c r="GS436" i="6"/>
  <c r="GS440" i="6"/>
  <c r="GS467" i="6"/>
  <c r="HA560" i="6"/>
  <c r="HA64" i="6"/>
  <c r="HA61" i="6"/>
  <c r="HA65" i="6"/>
  <c r="HA69" i="6"/>
  <c r="HA62" i="6"/>
  <c r="HA63" i="6"/>
  <c r="HA66" i="6"/>
  <c r="HA67" i="6"/>
  <c r="HA76" i="6"/>
  <c r="HA75" i="6"/>
  <c r="HA71" i="6"/>
  <c r="HA74" i="6"/>
  <c r="HA78" i="6"/>
  <c r="HA68" i="6"/>
  <c r="HA70" i="6"/>
  <c r="HA72" i="6"/>
  <c r="HA73" i="6"/>
  <c r="HA77" i="6"/>
  <c r="HA81" i="6"/>
  <c r="HA80" i="6"/>
  <c r="HA79" i="6"/>
  <c r="HA83" i="6"/>
  <c r="HA82" i="6"/>
  <c r="HA84" i="6"/>
  <c r="HA411" i="6"/>
  <c r="HA412" i="6"/>
  <c r="HA418" i="6"/>
  <c r="HA417" i="6"/>
  <c r="HA414" i="6"/>
  <c r="HA416" i="6"/>
  <c r="HA415" i="6"/>
  <c r="HA472" i="6"/>
  <c r="HA476" i="6"/>
  <c r="HA420" i="6"/>
  <c r="HA424" i="6"/>
  <c r="HA428" i="6"/>
  <c r="HA432" i="6"/>
  <c r="HA436" i="6"/>
  <c r="HA440" i="6"/>
  <c r="HA466" i="6"/>
  <c r="HA419" i="6"/>
  <c r="HA423" i="6"/>
  <c r="HA427" i="6"/>
  <c r="HA431" i="6"/>
  <c r="HA435" i="6"/>
  <c r="HA439" i="6"/>
  <c r="HA442" i="6"/>
  <c r="HA443" i="6"/>
  <c r="HA444" i="6"/>
  <c r="HA445" i="6"/>
  <c r="HA446" i="6"/>
  <c r="HA447" i="6"/>
  <c r="HA448" i="6"/>
  <c r="HA449" i="6"/>
  <c r="HA450" i="6"/>
  <c r="HA451" i="6"/>
  <c r="HA452" i="6"/>
  <c r="HA453" i="6"/>
  <c r="HA454" i="6"/>
  <c r="HA455" i="6"/>
  <c r="HA456" i="6"/>
  <c r="HA457" i="6"/>
  <c r="HA458" i="6"/>
  <c r="HA459" i="6"/>
  <c r="HA460" i="6"/>
  <c r="HA461" i="6"/>
  <c r="HA462" i="6"/>
  <c r="HA463" i="6"/>
  <c r="HA464" i="6"/>
  <c r="HA467" i="6"/>
  <c r="HA469" i="6"/>
  <c r="HA413" i="6"/>
  <c r="HA470" i="6"/>
  <c r="HA474" i="6"/>
  <c r="HA422" i="6"/>
  <c r="HA426" i="6"/>
  <c r="HA430" i="6"/>
  <c r="HA434" i="6"/>
  <c r="HA438" i="6"/>
  <c r="HA478" i="6"/>
  <c r="HA479" i="6"/>
  <c r="HA480" i="6"/>
  <c r="HA481" i="6"/>
  <c r="HA482" i="6"/>
  <c r="HA483" i="6"/>
  <c r="HA484" i="6"/>
  <c r="HA485" i="6"/>
  <c r="HA486" i="6"/>
  <c r="HA487" i="6"/>
  <c r="HA488" i="6"/>
  <c r="HA489" i="6"/>
  <c r="HA490" i="6"/>
  <c r="HA491" i="6"/>
  <c r="HA492" i="6"/>
  <c r="HA493" i="6"/>
  <c r="HA494" i="6"/>
  <c r="HA495" i="6"/>
  <c r="HA496" i="6"/>
  <c r="HA497" i="6"/>
  <c r="HA498" i="6"/>
  <c r="HA499" i="6"/>
  <c r="HA500" i="6"/>
  <c r="HA501" i="6"/>
  <c r="HA502" i="6"/>
  <c r="HA503" i="6"/>
  <c r="HA504" i="6"/>
  <c r="HA505" i="6"/>
  <c r="HA506" i="6"/>
  <c r="HA507" i="6"/>
  <c r="HA508" i="6"/>
  <c r="HA509" i="6"/>
  <c r="HA510" i="6"/>
  <c r="HA511" i="6"/>
  <c r="HA512" i="6"/>
  <c r="HA513" i="6"/>
  <c r="HA514" i="6"/>
  <c r="HA515" i="6"/>
  <c r="HA516" i="6"/>
  <c r="HA517" i="6"/>
  <c r="HA473" i="6"/>
  <c r="HA477" i="6"/>
  <c r="HI64" i="6"/>
  <c r="HI61" i="6"/>
  <c r="HI65" i="6"/>
  <c r="HI62" i="6"/>
  <c r="HI66" i="6"/>
  <c r="HI69" i="6"/>
  <c r="HI67" i="6"/>
  <c r="HI68" i="6"/>
  <c r="HI63" i="6"/>
  <c r="HI76" i="6"/>
  <c r="HI70" i="6"/>
  <c r="HI71" i="6"/>
  <c r="HI75" i="6"/>
  <c r="HI72" i="6"/>
  <c r="HI74" i="6"/>
  <c r="HI78" i="6"/>
  <c r="HI73" i="6"/>
  <c r="HI77" i="6"/>
  <c r="HI81" i="6"/>
  <c r="HI80" i="6"/>
  <c r="HI79" i="6"/>
  <c r="HI83" i="6"/>
  <c r="HI82" i="6"/>
  <c r="HI84" i="6"/>
  <c r="HI411" i="6"/>
  <c r="HI412" i="6"/>
  <c r="HI413" i="6"/>
  <c r="HI415" i="6"/>
  <c r="HI418" i="6"/>
  <c r="HI422" i="6"/>
  <c r="HI426" i="6"/>
  <c r="HI430" i="6"/>
  <c r="HI434" i="6"/>
  <c r="HI438" i="6"/>
  <c r="HI467" i="6"/>
  <c r="HI469" i="6"/>
  <c r="HI471" i="6"/>
  <c r="HI475" i="6"/>
  <c r="HI417" i="6"/>
  <c r="HI470" i="6"/>
  <c r="HI474" i="6"/>
  <c r="HI420" i="6"/>
  <c r="HI424" i="6"/>
  <c r="HI428" i="6"/>
  <c r="HI432" i="6"/>
  <c r="HI436" i="6"/>
  <c r="HI440" i="6"/>
  <c r="HI465" i="6"/>
  <c r="HI468" i="6"/>
  <c r="HI473" i="6"/>
  <c r="HI477" i="6"/>
  <c r="HI478" i="6"/>
  <c r="HI479" i="6"/>
  <c r="HI480" i="6"/>
  <c r="HI481" i="6"/>
  <c r="HI482" i="6"/>
  <c r="HI483" i="6"/>
  <c r="HI484" i="6"/>
  <c r="HI485" i="6"/>
  <c r="HI486" i="6"/>
  <c r="HI487" i="6"/>
  <c r="HI488" i="6"/>
  <c r="HI489" i="6"/>
  <c r="HI490" i="6"/>
  <c r="HI491" i="6"/>
  <c r="HI492" i="6"/>
  <c r="HI493" i="6"/>
  <c r="HI494" i="6"/>
  <c r="HI495" i="6"/>
  <c r="HI496" i="6"/>
  <c r="HI497" i="6"/>
  <c r="HI498" i="6"/>
  <c r="HI499" i="6"/>
  <c r="HI500" i="6"/>
  <c r="HI501" i="6"/>
  <c r="HI502" i="6"/>
  <c r="HI503" i="6"/>
  <c r="HI504" i="6"/>
  <c r="HI505" i="6"/>
  <c r="HI506" i="6"/>
  <c r="HI507" i="6"/>
  <c r="HI508" i="6"/>
  <c r="HI509" i="6"/>
  <c r="HI510" i="6"/>
  <c r="HI511" i="6"/>
  <c r="HI512" i="6"/>
  <c r="HI513" i="6"/>
  <c r="HI514" i="6"/>
  <c r="HI515" i="6"/>
  <c r="HI516" i="6"/>
  <c r="HI419" i="6"/>
  <c r="HI423" i="6"/>
  <c r="HI427" i="6"/>
  <c r="HI431" i="6"/>
  <c r="HI435" i="6"/>
  <c r="HI439" i="6"/>
  <c r="HI466" i="6"/>
  <c r="JB61" i="6"/>
  <c r="JB62" i="6"/>
  <c r="JB68" i="6"/>
  <c r="JB64" i="6"/>
  <c r="JB66" i="6"/>
  <c r="JB67" i="6"/>
  <c r="JB65" i="6"/>
  <c r="JB70" i="6"/>
  <c r="JB63" i="6"/>
  <c r="JB73" i="6"/>
  <c r="JB77" i="6"/>
  <c r="JB76" i="6"/>
  <c r="JB75" i="6"/>
  <c r="JB72" i="6"/>
  <c r="JB69" i="6"/>
  <c r="JB71" i="6"/>
  <c r="JB74" i="6"/>
  <c r="JB78" i="6"/>
  <c r="JB82" i="6"/>
  <c r="JB81" i="6"/>
  <c r="JB85" i="6"/>
  <c r="JB80" i="6"/>
  <c r="JB84" i="6"/>
  <c r="JB79" i="6"/>
  <c r="JB83" i="6"/>
  <c r="JB87" i="6"/>
  <c r="JB91" i="6"/>
  <c r="JB86" i="6"/>
  <c r="JB90" i="6"/>
  <c r="JB94" i="6"/>
  <c r="JB89" i="6"/>
  <c r="JB93" i="6"/>
  <c r="JB98" i="6"/>
  <c r="JB97" i="6"/>
  <c r="JB101" i="6"/>
  <c r="JB88" i="6"/>
  <c r="JB92" i="6"/>
  <c r="JB96" i="6"/>
  <c r="JB100" i="6"/>
  <c r="JB95" i="6"/>
  <c r="JB103" i="6"/>
  <c r="JB107" i="6"/>
  <c r="JB99" i="6"/>
  <c r="JB106" i="6"/>
  <c r="JB102" i="6"/>
  <c r="JB104" i="6"/>
  <c r="JB108" i="6"/>
  <c r="JB113" i="6"/>
  <c r="JB117" i="6"/>
  <c r="JB110" i="6"/>
  <c r="JB105" i="6"/>
  <c r="JB112" i="6"/>
  <c r="JB116" i="6"/>
  <c r="JB111" i="6"/>
  <c r="JB115" i="6"/>
  <c r="JB109" i="6"/>
  <c r="JB114" i="6"/>
  <c r="JB120" i="6"/>
  <c r="JB124" i="6"/>
  <c r="JB119" i="6"/>
  <c r="JB123" i="6"/>
  <c r="JB118" i="6"/>
  <c r="JB122" i="6"/>
  <c r="JB126" i="6"/>
  <c r="JB121" i="6"/>
  <c r="JB125" i="6"/>
  <c r="JB130" i="6"/>
  <c r="JB134" i="6"/>
  <c r="JB129" i="6"/>
  <c r="JB133" i="6"/>
  <c r="JB128" i="6"/>
  <c r="JB132" i="6"/>
  <c r="JB127" i="6"/>
  <c r="JB131" i="6"/>
  <c r="JB136" i="6"/>
  <c r="JB140" i="6"/>
  <c r="JB144" i="6"/>
  <c r="JB148" i="6"/>
  <c r="JB152" i="6"/>
  <c r="JB135" i="6"/>
  <c r="JB139" i="6"/>
  <c r="JB143" i="6"/>
  <c r="JB147" i="6"/>
  <c r="JB138" i="6"/>
  <c r="JB142" i="6"/>
  <c r="JB146" i="6"/>
  <c r="JB150" i="6"/>
  <c r="JB137" i="6"/>
  <c r="JB141" i="6"/>
  <c r="JB145" i="6"/>
  <c r="JB149" i="6"/>
  <c r="JB155" i="6"/>
  <c r="JB159" i="6"/>
  <c r="JB163" i="6"/>
  <c r="JB167" i="6"/>
  <c r="JB154" i="6"/>
  <c r="JB158" i="6"/>
  <c r="JB162" i="6"/>
  <c r="JB166" i="6"/>
  <c r="JB153" i="6"/>
  <c r="JB151" i="6"/>
  <c r="JB157" i="6"/>
  <c r="JB161" i="6"/>
  <c r="JB165" i="6"/>
  <c r="JB169" i="6"/>
  <c r="JB156" i="6"/>
  <c r="JB160" i="6"/>
  <c r="JB164" i="6"/>
  <c r="JB168" i="6"/>
  <c r="JB172" i="6"/>
  <c r="JB176" i="6"/>
  <c r="JB180" i="6"/>
  <c r="JB184" i="6"/>
  <c r="JB171" i="6"/>
  <c r="JB175" i="6"/>
  <c r="JB179" i="6"/>
  <c r="JB183" i="6"/>
  <c r="JB174" i="6"/>
  <c r="JB178" i="6"/>
  <c r="JB182" i="6"/>
  <c r="JB186" i="6"/>
  <c r="JB170" i="6"/>
  <c r="JB173" i="6"/>
  <c r="JB177" i="6"/>
  <c r="JB181" i="6"/>
  <c r="JB185" i="6"/>
  <c r="JB190" i="6"/>
  <c r="JB194" i="6"/>
  <c r="JB198" i="6"/>
  <c r="JB202" i="6"/>
  <c r="JB206" i="6"/>
  <c r="JB189" i="6"/>
  <c r="JB193" i="6"/>
  <c r="JB197" i="6"/>
  <c r="JB201" i="6"/>
  <c r="JB192" i="6"/>
  <c r="JB187" i="6"/>
  <c r="JB188" i="6"/>
  <c r="JB191" i="6"/>
  <c r="JB195" i="6"/>
  <c r="JB199" i="6"/>
  <c r="JB203" i="6"/>
  <c r="JB196" i="6"/>
  <c r="JB200" i="6"/>
  <c r="JB204" i="6"/>
  <c r="JB205" i="6"/>
  <c r="JB207" i="6"/>
  <c r="JB208" i="6"/>
  <c r="JB209" i="6"/>
  <c r="JB210" i="6"/>
  <c r="JB211" i="6"/>
  <c r="JB212" i="6"/>
  <c r="JB213" i="6"/>
  <c r="JB214" i="6"/>
  <c r="JB215" i="6"/>
  <c r="JB216" i="6"/>
  <c r="JB217" i="6"/>
  <c r="JB218" i="6"/>
  <c r="JB219" i="6"/>
  <c r="JB220" i="6"/>
  <c r="JB221" i="6"/>
  <c r="JB222" i="6"/>
  <c r="JB223" i="6"/>
  <c r="JB224" i="6"/>
  <c r="JB225" i="6"/>
  <c r="JB226" i="6"/>
  <c r="JB227" i="6"/>
  <c r="JB228" i="6"/>
  <c r="JB229" i="6"/>
  <c r="JB230" i="6"/>
  <c r="JB231" i="6"/>
  <c r="JB232" i="6"/>
  <c r="JB233" i="6"/>
  <c r="JB234" i="6"/>
  <c r="JB235" i="6"/>
  <c r="JB236" i="6"/>
  <c r="JB237" i="6"/>
  <c r="JB238" i="6"/>
  <c r="JB239" i="6"/>
  <c r="JB240" i="6"/>
  <c r="JB241" i="6"/>
  <c r="JB242" i="6"/>
  <c r="JB243" i="6"/>
  <c r="JB244" i="6"/>
  <c r="JB245" i="6"/>
  <c r="JB246" i="6"/>
  <c r="JB247" i="6"/>
  <c r="JB248" i="6"/>
  <c r="JB249" i="6"/>
  <c r="JB250" i="6"/>
  <c r="JB251" i="6"/>
  <c r="JB252" i="6"/>
  <c r="JB253" i="6"/>
  <c r="JB254" i="6"/>
  <c r="JB255" i="6"/>
  <c r="JB256" i="6"/>
  <c r="JB257" i="6"/>
  <c r="JB258" i="6"/>
  <c r="JB259" i="6"/>
  <c r="JB260" i="6"/>
  <c r="JB261" i="6"/>
  <c r="JB263" i="6"/>
  <c r="JB262" i="6"/>
  <c r="JB264" i="6"/>
  <c r="JB265" i="6"/>
  <c r="JB266" i="6"/>
  <c r="JB267" i="6"/>
  <c r="JB268" i="6"/>
  <c r="JB269" i="6"/>
  <c r="JB270" i="6"/>
  <c r="JB271" i="6"/>
  <c r="JB272" i="6"/>
  <c r="JB273" i="6"/>
  <c r="JB274" i="6"/>
  <c r="JB275" i="6"/>
  <c r="JB276" i="6"/>
  <c r="JB277" i="6"/>
  <c r="JB278" i="6"/>
  <c r="JB279" i="6"/>
  <c r="JB280" i="6"/>
  <c r="JB281" i="6"/>
  <c r="JB282" i="6"/>
  <c r="JB283" i="6"/>
  <c r="JB284" i="6"/>
  <c r="JB285" i="6"/>
  <c r="JB286" i="6"/>
  <c r="JB287" i="6"/>
  <c r="JB288" i="6"/>
  <c r="JB289" i="6"/>
  <c r="JB290" i="6"/>
  <c r="JB291" i="6"/>
  <c r="JB292" i="6"/>
  <c r="JB293" i="6"/>
  <c r="JB294" i="6"/>
  <c r="JB295" i="6"/>
  <c r="JB296" i="6"/>
  <c r="JB297" i="6"/>
  <c r="JB298" i="6"/>
  <c r="JB299" i="6"/>
  <c r="JB300" i="6"/>
  <c r="JB301" i="6"/>
  <c r="JB302" i="6"/>
  <c r="JB303" i="6"/>
  <c r="JB304" i="6"/>
  <c r="JB305" i="6"/>
  <c r="JB306" i="6"/>
  <c r="JB307" i="6"/>
  <c r="JB308" i="6"/>
  <c r="JB309" i="6"/>
  <c r="JB310" i="6"/>
  <c r="JB311" i="6"/>
  <c r="JB312" i="6"/>
  <c r="JB313" i="6"/>
  <c r="JB314" i="6"/>
  <c r="JB315" i="6"/>
  <c r="JB316" i="6"/>
  <c r="JB317" i="6"/>
  <c r="JB318" i="6"/>
  <c r="JB319" i="6"/>
  <c r="JB320" i="6"/>
  <c r="JB321" i="6"/>
  <c r="JB322" i="6"/>
  <c r="JB323" i="6"/>
  <c r="JB324" i="6"/>
  <c r="JB325" i="6"/>
  <c r="JB326" i="6"/>
  <c r="JB327" i="6"/>
  <c r="JB328" i="6"/>
  <c r="JB329" i="6"/>
  <c r="JB330" i="6"/>
  <c r="JB331" i="6"/>
  <c r="JB332" i="6"/>
  <c r="JB333" i="6"/>
  <c r="JB334" i="6"/>
  <c r="JB335" i="6"/>
  <c r="JB336" i="6"/>
  <c r="JB337" i="6"/>
  <c r="JB338" i="6"/>
  <c r="JB339" i="6"/>
  <c r="JB340" i="6"/>
  <c r="JB341" i="6"/>
  <c r="JB342" i="6"/>
  <c r="JB343" i="6"/>
  <c r="JB344" i="6"/>
  <c r="JB345" i="6"/>
  <c r="JB346" i="6"/>
  <c r="JB347" i="6"/>
  <c r="JB348" i="6"/>
  <c r="JB349" i="6"/>
  <c r="JB350" i="6"/>
  <c r="JB351" i="6"/>
  <c r="JB352" i="6"/>
  <c r="JB353" i="6"/>
  <c r="JB354" i="6"/>
  <c r="JB355" i="6"/>
  <c r="JB356" i="6"/>
  <c r="JB357" i="6"/>
  <c r="JB358" i="6"/>
  <c r="JB359" i="6"/>
  <c r="JB360" i="6"/>
  <c r="JB361" i="6"/>
  <c r="JB362" i="6"/>
  <c r="JB363" i="6"/>
  <c r="JB364" i="6"/>
  <c r="JB365" i="6"/>
  <c r="JB366" i="6"/>
  <c r="JB367" i="6"/>
  <c r="JB368" i="6"/>
  <c r="JB369" i="6"/>
  <c r="JB371" i="6"/>
  <c r="JB372" i="6"/>
  <c r="JB373" i="6"/>
  <c r="JB374" i="6"/>
  <c r="JB375" i="6"/>
  <c r="JB376" i="6"/>
  <c r="JB377" i="6"/>
  <c r="JB378" i="6"/>
  <c r="JB379" i="6"/>
  <c r="JB380" i="6"/>
  <c r="JB381" i="6"/>
  <c r="JB382" i="6"/>
  <c r="JB383" i="6"/>
  <c r="JB384" i="6"/>
  <c r="JB385" i="6"/>
  <c r="JB386" i="6"/>
  <c r="JB387" i="6"/>
  <c r="JB388" i="6"/>
  <c r="JB389" i="6"/>
  <c r="JB390" i="6"/>
  <c r="JB391" i="6"/>
  <c r="JB392" i="6"/>
  <c r="JB393" i="6"/>
  <c r="JB394" i="6"/>
  <c r="JB395" i="6"/>
  <c r="JB396" i="6"/>
  <c r="JB397" i="6"/>
  <c r="JB398" i="6"/>
  <c r="JB399" i="6"/>
  <c r="JB400" i="6"/>
  <c r="JB401" i="6"/>
  <c r="JB402" i="6"/>
  <c r="JB403" i="6"/>
  <c r="JB404" i="6"/>
  <c r="JB405" i="6"/>
  <c r="JB406" i="6"/>
  <c r="JB407" i="6"/>
  <c r="JB408" i="6"/>
  <c r="JB409" i="6"/>
  <c r="JB410" i="6"/>
  <c r="JB411" i="6"/>
  <c r="JB412" i="6"/>
  <c r="JB413" i="6"/>
  <c r="JB414" i="6"/>
  <c r="JB415" i="6"/>
  <c r="JB416" i="6"/>
  <c r="JB417" i="6"/>
  <c r="JB418" i="6"/>
  <c r="JB370" i="6"/>
  <c r="JB419" i="6"/>
  <c r="JB420" i="6"/>
  <c r="JB421" i="6"/>
  <c r="JB422" i="6"/>
  <c r="JB423" i="6"/>
  <c r="JB424" i="6"/>
  <c r="JB425" i="6"/>
  <c r="JB426" i="6"/>
  <c r="JB427" i="6"/>
  <c r="JB428" i="6"/>
  <c r="JB429" i="6"/>
  <c r="JB430" i="6"/>
  <c r="JB431" i="6"/>
  <c r="JB432" i="6"/>
  <c r="JB433" i="6"/>
  <c r="JB434" i="6"/>
  <c r="JB435" i="6"/>
  <c r="JB436" i="6"/>
  <c r="JB437" i="6"/>
  <c r="JB438" i="6"/>
  <c r="JB439" i="6"/>
  <c r="JB440" i="6"/>
  <c r="JB441" i="6"/>
  <c r="JB442" i="6"/>
  <c r="JB443" i="6"/>
  <c r="JB444" i="6"/>
  <c r="JB445" i="6"/>
  <c r="JB446" i="6"/>
  <c r="JB447" i="6"/>
  <c r="JB448" i="6"/>
  <c r="JB449" i="6"/>
  <c r="JB450" i="6"/>
  <c r="JB451" i="6"/>
  <c r="JB452" i="6"/>
  <c r="JB453" i="6"/>
  <c r="JB454" i="6"/>
  <c r="JB455" i="6"/>
  <c r="JB456" i="6"/>
  <c r="JB457" i="6"/>
  <c r="JB458" i="6"/>
  <c r="JB459" i="6"/>
  <c r="JB460" i="6"/>
  <c r="JB461" i="6"/>
  <c r="JB462" i="6"/>
  <c r="JB463" i="6"/>
  <c r="JB464" i="6"/>
  <c r="JB465" i="6"/>
  <c r="JB466" i="6"/>
  <c r="JB467" i="6"/>
  <c r="JB468" i="6"/>
  <c r="JB469" i="6"/>
  <c r="JB470" i="6"/>
  <c r="JB471" i="6"/>
  <c r="JB472" i="6"/>
  <c r="JB473" i="6"/>
  <c r="JB474" i="6"/>
  <c r="JB475" i="6"/>
  <c r="JB476" i="6"/>
  <c r="JB477" i="6"/>
  <c r="JB478" i="6"/>
  <c r="JB479" i="6"/>
  <c r="JB480" i="6"/>
  <c r="JB481" i="6"/>
  <c r="JB482" i="6"/>
  <c r="JB483" i="6"/>
  <c r="JB484" i="6"/>
  <c r="JB485" i="6"/>
  <c r="JB486" i="6"/>
  <c r="JB487" i="6"/>
  <c r="JB488" i="6"/>
  <c r="JB489" i="6"/>
  <c r="JB490" i="6"/>
  <c r="JB491" i="6"/>
  <c r="JB492" i="6"/>
  <c r="JB493" i="6"/>
  <c r="JB494" i="6"/>
  <c r="JB495" i="6"/>
  <c r="JB496" i="6"/>
  <c r="JB497" i="6"/>
  <c r="JB498" i="6"/>
  <c r="JB499" i="6"/>
  <c r="JB500" i="6"/>
  <c r="JB501" i="6"/>
  <c r="JB502" i="6"/>
  <c r="JB503" i="6"/>
  <c r="JB504" i="6"/>
  <c r="JB505" i="6"/>
  <c r="JB506" i="6"/>
  <c r="JB507" i="6"/>
  <c r="JB508" i="6"/>
  <c r="JB509" i="6"/>
  <c r="JB510" i="6"/>
  <c r="JB511" i="6"/>
  <c r="JB512" i="6"/>
  <c r="JB513" i="6"/>
  <c r="JB514" i="6"/>
  <c r="JB515" i="6"/>
  <c r="JB516" i="6"/>
  <c r="JB517" i="6"/>
  <c r="JB518" i="6"/>
  <c r="JJ61" i="6"/>
  <c r="JJ62" i="6"/>
  <c r="JJ68" i="6"/>
  <c r="JJ65" i="6"/>
  <c r="JJ66" i="6"/>
  <c r="JJ64" i="6"/>
  <c r="JJ70" i="6"/>
  <c r="JJ67" i="6"/>
  <c r="JJ63" i="6"/>
  <c r="JJ73" i="6"/>
  <c r="JJ77" i="6"/>
  <c r="JJ69" i="6"/>
  <c r="JJ76" i="6"/>
  <c r="JJ71" i="6"/>
  <c r="JJ72" i="6"/>
  <c r="JJ75" i="6"/>
  <c r="JJ74" i="6"/>
  <c r="JJ78" i="6"/>
  <c r="JJ82" i="6"/>
  <c r="JJ81" i="6"/>
  <c r="JJ85" i="6"/>
  <c r="JJ80" i="6"/>
  <c r="JJ84" i="6"/>
  <c r="JJ79" i="6"/>
  <c r="JJ83" i="6"/>
  <c r="JJ91" i="6"/>
  <c r="JJ90" i="6"/>
  <c r="JJ94" i="6"/>
  <c r="JJ87" i="6"/>
  <c r="JJ89" i="6"/>
  <c r="JJ93" i="6"/>
  <c r="JJ86" i="6"/>
  <c r="JJ98" i="6"/>
  <c r="JJ97" i="6"/>
  <c r="JJ101" i="6"/>
  <c r="JJ95" i="6"/>
  <c r="JJ96" i="6"/>
  <c r="JJ100" i="6"/>
  <c r="JJ103" i="6"/>
  <c r="JJ107" i="6"/>
  <c r="JJ88" i="6"/>
  <c r="JJ102" i="6"/>
  <c r="JJ99" i="6"/>
  <c r="JJ106" i="6"/>
  <c r="JJ92" i="6"/>
  <c r="JJ104" i="6"/>
  <c r="JJ108" i="6"/>
  <c r="JJ113" i="6"/>
  <c r="JJ117" i="6"/>
  <c r="JJ109" i="6"/>
  <c r="JJ112" i="6"/>
  <c r="JJ116" i="6"/>
  <c r="JJ105" i="6"/>
  <c r="JJ111" i="6"/>
  <c r="JJ115" i="6"/>
  <c r="JJ114" i="6"/>
  <c r="JJ110" i="6"/>
  <c r="JJ120" i="6"/>
  <c r="JJ124" i="6"/>
  <c r="JJ119" i="6"/>
  <c r="JJ123" i="6"/>
  <c r="JJ118" i="6"/>
  <c r="JJ122" i="6"/>
  <c r="JJ126" i="6"/>
  <c r="JJ121" i="6"/>
  <c r="JJ125" i="6"/>
  <c r="JJ130" i="6"/>
  <c r="JJ134" i="6"/>
  <c r="JJ129" i="6"/>
  <c r="JJ133" i="6"/>
  <c r="JJ128" i="6"/>
  <c r="JJ132" i="6"/>
  <c r="JJ127" i="6"/>
  <c r="JJ131" i="6"/>
  <c r="JJ136" i="6"/>
  <c r="JJ140" i="6"/>
  <c r="JJ144" i="6"/>
  <c r="JJ148" i="6"/>
  <c r="JJ152" i="6"/>
  <c r="JJ135" i="6"/>
  <c r="JJ139" i="6"/>
  <c r="JJ143" i="6"/>
  <c r="JJ147" i="6"/>
  <c r="JJ138" i="6"/>
  <c r="JJ142" i="6"/>
  <c r="JJ146" i="6"/>
  <c r="JJ150" i="6"/>
  <c r="JJ137" i="6"/>
  <c r="JJ141" i="6"/>
  <c r="JJ145" i="6"/>
  <c r="JJ149" i="6"/>
  <c r="JJ153" i="6"/>
  <c r="JJ155" i="6"/>
  <c r="JJ159" i="6"/>
  <c r="JJ163" i="6"/>
  <c r="JJ167" i="6"/>
  <c r="JJ154" i="6"/>
  <c r="JJ158" i="6"/>
  <c r="JJ162" i="6"/>
  <c r="JJ166" i="6"/>
  <c r="JJ157" i="6"/>
  <c r="JJ161" i="6"/>
  <c r="JJ165" i="6"/>
  <c r="JJ169" i="6"/>
  <c r="JJ151" i="6"/>
  <c r="JJ156" i="6"/>
  <c r="JJ160" i="6"/>
  <c r="JJ164" i="6"/>
  <c r="JJ168" i="6"/>
  <c r="JJ172" i="6"/>
  <c r="JJ176" i="6"/>
  <c r="JJ180" i="6"/>
  <c r="JJ184" i="6"/>
  <c r="JJ170" i="6"/>
  <c r="JJ171" i="6"/>
  <c r="JJ175" i="6"/>
  <c r="JJ179" i="6"/>
  <c r="JJ183" i="6"/>
  <c r="JJ174" i="6"/>
  <c r="JJ178" i="6"/>
  <c r="JJ182" i="6"/>
  <c r="JJ186" i="6"/>
  <c r="JJ173" i="6"/>
  <c r="JJ177" i="6"/>
  <c r="JJ181" i="6"/>
  <c r="JJ185" i="6"/>
  <c r="JJ190" i="6"/>
  <c r="JJ194" i="6"/>
  <c r="JJ198" i="6"/>
  <c r="JJ202" i="6"/>
  <c r="JJ206" i="6"/>
  <c r="JJ187" i="6"/>
  <c r="JJ189" i="6"/>
  <c r="JJ193" i="6"/>
  <c r="JJ197" i="6"/>
  <c r="JJ201" i="6"/>
  <c r="JJ192" i="6"/>
  <c r="JJ188" i="6"/>
  <c r="JJ191" i="6"/>
  <c r="JJ195" i="6"/>
  <c r="JJ199" i="6"/>
  <c r="JJ203" i="6"/>
  <c r="JJ196" i="6"/>
  <c r="JJ200" i="6"/>
  <c r="JJ204" i="6"/>
  <c r="JJ205" i="6"/>
  <c r="JJ207" i="6"/>
  <c r="JJ208" i="6"/>
  <c r="JJ209" i="6"/>
  <c r="JJ210" i="6"/>
  <c r="JJ211" i="6"/>
  <c r="JJ212" i="6"/>
  <c r="JJ213" i="6"/>
  <c r="JJ214" i="6"/>
  <c r="JJ215" i="6"/>
  <c r="JJ216" i="6"/>
  <c r="JJ217" i="6"/>
  <c r="JJ218" i="6"/>
  <c r="JJ219" i="6"/>
  <c r="JJ220" i="6"/>
  <c r="JJ221" i="6"/>
  <c r="JJ222" i="6"/>
  <c r="JJ223" i="6"/>
  <c r="JJ224" i="6"/>
  <c r="JJ225" i="6"/>
  <c r="JJ226" i="6"/>
  <c r="JJ227" i="6"/>
  <c r="JJ228" i="6"/>
  <c r="JJ229" i="6"/>
  <c r="JJ230" i="6"/>
  <c r="JJ231" i="6"/>
  <c r="JJ232" i="6"/>
  <c r="JJ233" i="6"/>
  <c r="JJ234" i="6"/>
  <c r="JJ235" i="6"/>
  <c r="JJ236" i="6"/>
  <c r="JJ237" i="6"/>
  <c r="JJ238" i="6"/>
  <c r="JJ239" i="6"/>
  <c r="JJ240" i="6"/>
  <c r="JJ241" i="6"/>
  <c r="JJ242" i="6"/>
  <c r="JJ243" i="6"/>
  <c r="JJ244" i="6"/>
  <c r="JJ245" i="6"/>
  <c r="JJ246" i="6"/>
  <c r="JJ247" i="6"/>
  <c r="JJ248" i="6"/>
  <c r="JJ249" i="6"/>
  <c r="JJ250" i="6"/>
  <c r="JJ251" i="6"/>
  <c r="JJ252" i="6"/>
  <c r="JJ253" i="6"/>
  <c r="JJ254" i="6"/>
  <c r="JJ255" i="6"/>
  <c r="JJ256" i="6"/>
  <c r="JJ257" i="6"/>
  <c r="JJ258" i="6"/>
  <c r="JJ259" i="6"/>
  <c r="JJ260" i="6"/>
  <c r="JJ261" i="6"/>
  <c r="JJ262" i="6"/>
  <c r="JJ264" i="6"/>
  <c r="JJ265" i="6"/>
  <c r="JJ266" i="6"/>
  <c r="JJ267" i="6"/>
  <c r="JJ268" i="6"/>
  <c r="JJ269" i="6"/>
  <c r="JJ270" i="6"/>
  <c r="JJ271" i="6"/>
  <c r="JJ272" i="6"/>
  <c r="JJ273" i="6"/>
  <c r="JJ274" i="6"/>
  <c r="JJ275" i="6"/>
  <c r="JJ276" i="6"/>
  <c r="JJ277" i="6"/>
  <c r="JJ278" i="6"/>
  <c r="JJ279" i="6"/>
  <c r="JJ280" i="6"/>
  <c r="JJ281" i="6"/>
  <c r="JJ282" i="6"/>
  <c r="JJ283" i="6"/>
  <c r="JJ284" i="6"/>
  <c r="JJ285" i="6"/>
  <c r="JJ286" i="6"/>
  <c r="JJ287" i="6"/>
  <c r="JJ288" i="6"/>
  <c r="JJ289" i="6"/>
  <c r="JJ290" i="6"/>
  <c r="JJ291" i="6"/>
  <c r="JJ292" i="6"/>
  <c r="JJ293" i="6"/>
  <c r="JJ294" i="6"/>
  <c r="JJ295" i="6"/>
  <c r="JJ296" i="6"/>
  <c r="JJ297" i="6"/>
  <c r="JJ263" i="6"/>
  <c r="JJ298" i="6"/>
  <c r="JJ299" i="6"/>
  <c r="JJ300" i="6"/>
  <c r="JJ301" i="6"/>
  <c r="JJ302" i="6"/>
  <c r="JJ303" i="6"/>
  <c r="JJ304" i="6"/>
  <c r="JJ305" i="6"/>
  <c r="JJ306" i="6"/>
  <c r="JJ307" i="6"/>
  <c r="JJ308" i="6"/>
  <c r="JJ309" i="6"/>
  <c r="JJ310" i="6"/>
  <c r="JJ311" i="6"/>
  <c r="JJ312" i="6"/>
  <c r="JJ313" i="6"/>
  <c r="JJ314" i="6"/>
  <c r="JJ315" i="6"/>
  <c r="JJ316" i="6"/>
  <c r="JJ317" i="6"/>
  <c r="JJ318" i="6"/>
  <c r="JJ319" i="6"/>
  <c r="JJ320" i="6"/>
  <c r="JJ321" i="6"/>
  <c r="JJ322" i="6"/>
  <c r="JJ323" i="6"/>
  <c r="JJ324" i="6"/>
  <c r="JJ325" i="6"/>
  <c r="JJ326" i="6"/>
  <c r="JJ327" i="6"/>
  <c r="JJ328" i="6"/>
  <c r="JJ329" i="6"/>
  <c r="JJ330" i="6"/>
  <c r="JJ331" i="6"/>
  <c r="JJ332" i="6"/>
  <c r="JJ333" i="6"/>
  <c r="JJ335" i="6"/>
  <c r="JJ336" i="6"/>
  <c r="JJ337" i="6"/>
  <c r="JJ338" i="6"/>
  <c r="JJ339" i="6"/>
  <c r="JJ340" i="6"/>
  <c r="JJ341" i="6"/>
  <c r="JJ342" i="6"/>
  <c r="JJ343" i="6"/>
  <c r="JJ344" i="6"/>
  <c r="JJ345" i="6"/>
  <c r="JJ346" i="6"/>
  <c r="JJ347" i="6"/>
  <c r="JJ348" i="6"/>
  <c r="JJ349" i="6"/>
  <c r="JJ350" i="6"/>
  <c r="JJ351" i="6"/>
  <c r="JJ352" i="6"/>
  <c r="JJ353" i="6"/>
  <c r="JJ354" i="6"/>
  <c r="JJ355" i="6"/>
  <c r="JJ356" i="6"/>
  <c r="JJ357" i="6"/>
  <c r="JJ358" i="6"/>
  <c r="JJ359" i="6"/>
  <c r="JJ360" i="6"/>
  <c r="JJ361" i="6"/>
  <c r="JJ362" i="6"/>
  <c r="JJ363" i="6"/>
  <c r="JJ364" i="6"/>
  <c r="JJ365" i="6"/>
  <c r="JJ366" i="6"/>
  <c r="JJ367" i="6"/>
  <c r="JJ368" i="6"/>
  <c r="JJ369" i="6"/>
  <c r="JJ334" i="6"/>
  <c r="JJ372" i="6"/>
  <c r="JJ373" i="6"/>
  <c r="JJ374" i="6"/>
  <c r="JJ375" i="6"/>
  <c r="JJ376" i="6"/>
  <c r="JJ377" i="6"/>
  <c r="JJ378" i="6"/>
  <c r="JJ379" i="6"/>
  <c r="JJ380" i="6"/>
  <c r="JJ381" i="6"/>
  <c r="JJ382" i="6"/>
  <c r="JJ383" i="6"/>
  <c r="JJ384" i="6"/>
  <c r="JJ385" i="6"/>
  <c r="JJ386" i="6"/>
  <c r="JJ387" i="6"/>
  <c r="JJ388" i="6"/>
  <c r="JJ389" i="6"/>
  <c r="JJ390" i="6"/>
  <c r="JJ391" i="6"/>
  <c r="JJ392" i="6"/>
  <c r="JJ393" i="6"/>
  <c r="JJ394" i="6"/>
  <c r="JJ395" i="6"/>
  <c r="JJ396" i="6"/>
  <c r="JJ397" i="6"/>
  <c r="JJ398" i="6"/>
  <c r="JJ399" i="6"/>
  <c r="JJ400" i="6"/>
  <c r="JJ401" i="6"/>
  <c r="JJ402" i="6"/>
  <c r="JJ403" i="6"/>
  <c r="JJ404" i="6"/>
  <c r="JJ405" i="6"/>
  <c r="JJ406" i="6"/>
  <c r="JJ407" i="6"/>
  <c r="JJ408" i="6"/>
  <c r="JJ409" i="6"/>
  <c r="JJ410" i="6"/>
  <c r="JJ411" i="6"/>
  <c r="JJ412" i="6"/>
  <c r="JJ413" i="6"/>
  <c r="JJ414" i="6"/>
  <c r="JJ415" i="6"/>
  <c r="JJ416" i="6"/>
  <c r="JJ417" i="6"/>
  <c r="JJ418" i="6"/>
  <c r="JJ370" i="6"/>
  <c r="JJ371" i="6"/>
  <c r="JJ419" i="6"/>
  <c r="JJ420" i="6"/>
  <c r="JJ421" i="6"/>
  <c r="JJ422" i="6"/>
  <c r="JJ423" i="6"/>
  <c r="JJ424" i="6"/>
  <c r="JJ425" i="6"/>
  <c r="JJ426" i="6"/>
  <c r="JJ427" i="6"/>
  <c r="JJ428" i="6"/>
  <c r="JJ429" i="6"/>
  <c r="JJ430" i="6"/>
  <c r="JJ431" i="6"/>
  <c r="JJ432" i="6"/>
  <c r="JJ433" i="6"/>
  <c r="JJ434" i="6"/>
  <c r="JJ435" i="6"/>
  <c r="JJ436" i="6"/>
  <c r="JJ437" i="6"/>
  <c r="JJ438" i="6"/>
  <c r="JJ439" i="6"/>
  <c r="JJ440" i="6"/>
  <c r="JJ441" i="6"/>
  <c r="JJ442" i="6"/>
  <c r="JJ443" i="6"/>
  <c r="JJ444" i="6"/>
  <c r="JJ445" i="6"/>
  <c r="JJ446" i="6"/>
  <c r="JJ447" i="6"/>
  <c r="JJ448" i="6"/>
  <c r="JJ449" i="6"/>
  <c r="JJ450" i="6"/>
  <c r="JJ451" i="6"/>
  <c r="JJ452" i="6"/>
  <c r="JJ453" i="6"/>
  <c r="JJ454" i="6"/>
  <c r="JJ455" i="6"/>
  <c r="JJ456" i="6"/>
  <c r="JJ457" i="6"/>
  <c r="JJ458" i="6"/>
  <c r="JJ459" i="6"/>
  <c r="JJ460" i="6"/>
  <c r="JJ461" i="6"/>
  <c r="JJ462" i="6"/>
  <c r="JJ463" i="6"/>
  <c r="JJ464" i="6"/>
  <c r="JJ465" i="6"/>
  <c r="JJ466" i="6"/>
  <c r="JJ467" i="6"/>
  <c r="JJ468" i="6"/>
  <c r="JJ469" i="6"/>
  <c r="JJ470" i="6"/>
  <c r="JJ471" i="6"/>
  <c r="JJ472" i="6"/>
  <c r="JJ473" i="6"/>
  <c r="JJ474" i="6"/>
  <c r="JJ475" i="6"/>
  <c r="JJ476" i="6"/>
  <c r="JJ477" i="6"/>
  <c r="JJ478" i="6"/>
  <c r="JJ479" i="6"/>
  <c r="JJ480" i="6"/>
  <c r="JJ481" i="6"/>
  <c r="JJ482" i="6"/>
  <c r="JJ483" i="6"/>
  <c r="JJ484" i="6"/>
  <c r="JJ485" i="6"/>
  <c r="JJ486" i="6"/>
  <c r="JJ487" i="6"/>
  <c r="JJ488" i="6"/>
  <c r="JJ489" i="6"/>
  <c r="JJ490" i="6"/>
  <c r="JJ491" i="6"/>
  <c r="JJ492" i="6"/>
  <c r="JJ493" i="6"/>
  <c r="JJ494" i="6"/>
  <c r="JJ495" i="6"/>
  <c r="JJ496" i="6"/>
  <c r="JJ497" i="6"/>
  <c r="JJ498" i="6"/>
  <c r="JJ499" i="6"/>
  <c r="JJ500" i="6"/>
  <c r="JJ501" i="6"/>
  <c r="JJ502" i="6"/>
  <c r="JJ503" i="6"/>
  <c r="JJ504" i="6"/>
  <c r="JJ505" i="6"/>
  <c r="JJ506" i="6"/>
  <c r="JJ507" i="6"/>
  <c r="JJ508" i="6"/>
  <c r="JJ509" i="6"/>
  <c r="JJ510" i="6"/>
  <c r="JJ511" i="6"/>
  <c r="JJ512" i="6"/>
  <c r="JJ513" i="6"/>
  <c r="JJ514" i="6"/>
  <c r="JJ515" i="6"/>
  <c r="JJ516" i="6"/>
  <c r="JJ517" i="6"/>
  <c r="JR61" i="6"/>
  <c r="JR62" i="6"/>
  <c r="JR68" i="6"/>
  <c r="JR65" i="6"/>
  <c r="JR64" i="6"/>
  <c r="JR66" i="6"/>
  <c r="JR63" i="6"/>
  <c r="JR70" i="6"/>
  <c r="JR71" i="6"/>
  <c r="JR73" i="6"/>
  <c r="JR77" i="6"/>
  <c r="JR76" i="6"/>
  <c r="JR72" i="6"/>
  <c r="JR75" i="6"/>
  <c r="JR67" i="6"/>
  <c r="JR69" i="6"/>
  <c r="JR74" i="6"/>
  <c r="JR78" i="6"/>
  <c r="JR82" i="6"/>
  <c r="JR81" i="6"/>
  <c r="JR85" i="6"/>
  <c r="JR80" i="6"/>
  <c r="JR84" i="6"/>
  <c r="JR79" i="6"/>
  <c r="JR83" i="6"/>
  <c r="JR87" i="6"/>
  <c r="JR91" i="6"/>
  <c r="JR86" i="6"/>
  <c r="JR90" i="6"/>
  <c r="JR94" i="6"/>
  <c r="JR89" i="6"/>
  <c r="JR93" i="6"/>
  <c r="JR88" i="6"/>
  <c r="JR92" i="6"/>
  <c r="JR98" i="6"/>
  <c r="JR95" i="6"/>
  <c r="JR97" i="6"/>
  <c r="JR101" i="6"/>
  <c r="JR96" i="6"/>
  <c r="JR100" i="6"/>
  <c r="JR103" i="6"/>
  <c r="JR107" i="6"/>
  <c r="JR106" i="6"/>
  <c r="JR99" i="6"/>
  <c r="JR102" i="6"/>
  <c r="JR104" i="6"/>
  <c r="JR108" i="6"/>
  <c r="JR113" i="6"/>
  <c r="JR117" i="6"/>
  <c r="JR112" i="6"/>
  <c r="JR116" i="6"/>
  <c r="JR111" i="6"/>
  <c r="JR115" i="6"/>
  <c r="JR110" i="6"/>
  <c r="JR105" i="6"/>
  <c r="JR114" i="6"/>
  <c r="JR109" i="6"/>
  <c r="JR120" i="6"/>
  <c r="JR124" i="6"/>
  <c r="JR119" i="6"/>
  <c r="JR123" i="6"/>
  <c r="JR118" i="6"/>
  <c r="JR122" i="6"/>
  <c r="JR126" i="6"/>
  <c r="JR121" i="6"/>
  <c r="JR125" i="6"/>
  <c r="JR130" i="6"/>
  <c r="JR134" i="6"/>
  <c r="JR129" i="6"/>
  <c r="JR133" i="6"/>
  <c r="JR128" i="6"/>
  <c r="JR132" i="6"/>
  <c r="JR127" i="6"/>
  <c r="JR131" i="6"/>
  <c r="JR136" i="6"/>
  <c r="JR140" i="6"/>
  <c r="JR144" i="6"/>
  <c r="JR148" i="6"/>
  <c r="JR152" i="6"/>
  <c r="JR135" i="6"/>
  <c r="JR139" i="6"/>
  <c r="JR143" i="6"/>
  <c r="JR147" i="6"/>
  <c r="JR138" i="6"/>
  <c r="JR142" i="6"/>
  <c r="JR146" i="6"/>
  <c r="JR150" i="6"/>
  <c r="JR137" i="6"/>
  <c r="JR141" i="6"/>
  <c r="JR145" i="6"/>
  <c r="JR149" i="6"/>
  <c r="JR151" i="6"/>
  <c r="JR155" i="6"/>
  <c r="JR159" i="6"/>
  <c r="JR163" i="6"/>
  <c r="JR167" i="6"/>
  <c r="JR154" i="6"/>
  <c r="JR158" i="6"/>
  <c r="JR162" i="6"/>
  <c r="JR166" i="6"/>
  <c r="JR157" i="6"/>
  <c r="JR161" i="6"/>
  <c r="JR165" i="6"/>
  <c r="JR169" i="6"/>
  <c r="JR153" i="6"/>
  <c r="JR156" i="6"/>
  <c r="JR160" i="6"/>
  <c r="JR164" i="6"/>
  <c r="JR168" i="6"/>
  <c r="JR170" i="6"/>
  <c r="JR172" i="6"/>
  <c r="JR176" i="6"/>
  <c r="JR180" i="6"/>
  <c r="JR184" i="6"/>
  <c r="JR171" i="6"/>
  <c r="JR175" i="6"/>
  <c r="JR179" i="6"/>
  <c r="JR183" i="6"/>
  <c r="JR174" i="6"/>
  <c r="JR178" i="6"/>
  <c r="JR182" i="6"/>
  <c r="JR186" i="6"/>
  <c r="JR173" i="6"/>
  <c r="JR177" i="6"/>
  <c r="JR181" i="6"/>
  <c r="JR185" i="6"/>
  <c r="JR190" i="6"/>
  <c r="JR194" i="6"/>
  <c r="JR198" i="6"/>
  <c r="JR202" i="6"/>
  <c r="JR206" i="6"/>
  <c r="JR189" i="6"/>
  <c r="JR193" i="6"/>
  <c r="JR197" i="6"/>
  <c r="JR201" i="6"/>
  <c r="JR188" i="6"/>
  <c r="JR192" i="6"/>
  <c r="JR187" i="6"/>
  <c r="JR191" i="6"/>
  <c r="JR195" i="6"/>
  <c r="JR199" i="6"/>
  <c r="JR203" i="6"/>
  <c r="JR205" i="6"/>
  <c r="JR196" i="6"/>
  <c r="JR200" i="6"/>
  <c r="JR204" i="6"/>
  <c r="JR207" i="6"/>
  <c r="JR208" i="6"/>
  <c r="JR209" i="6"/>
  <c r="JR210" i="6"/>
  <c r="JR211" i="6"/>
  <c r="JR212" i="6"/>
  <c r="JR213" i="6"/>
  <c r="JR214" i="6"/>
  <c r="JR215" i="6"/>
  <c r="JR216" i="6"/>
  <c r="JR217" i="6"/>
  <c r="JR218" i="6"/>
  <c r="JR219" i="6"/>
  <c r="JR220" i="6"/>
  <c r="JR221" i="6"/>
  <c r="JR222" i="6"/>
  <c r="JR223" i="6"/>
  <c r="JR224" i="6"/>
  <c r="JR225" i="6"/>
  <c r="JR226" i="6"/>
  <c r="JR227" i="6"/>
  <c r="JR228" i="6"/>
  <c r="JR229" i="6"/>
  <c r="JR230" i="6"/>
  <c r="JR231" i="6"/>
  <c r="JR232" i="6"/>
  <c r="JR233" i="6"/>
  <c r="JR234" i="6"/>
  <c r="JR235" i="6"/>
  <c r="JR236" i="6"/>
  <c r="JR237" i="6"/>
  <c r="JR238" i="6"/>
  <c r="JR239" i="6"/>
  <c r="JR240" i="6"/>
  <c r="JR241" i="6"/>
  <c r="JR242" i="6"/>
  <c r="JR244" i="6"/>
  <c r="JR245" i="6"/>
  <c r="JR246" i="6"/>
  <c r="JR247" i="6"/>
  <c r="JR248" i="6"/>
  <c r="JR249" i="6"/>
  <c r="JR250" i="6"/>
  <c r="JR251" i="6"/>
  <c r="JR252" i="6"/>
  <c r="JR253" i="6"/>
  <c r="JR254" i="6"/>
  <c r="JR255" i="6"/>
  <c r="JR256" i="6"/>
  <c r="JR257" i="6"/>
  <c r="JR258" i="6"/>
  <c r="JR259" i="6"/>
  <c r="JR260" i="6"/>
  <c r="JR261" i="6"/>
  <c r="JR243" i="6"/>
  <c r="JR262" i="6"/>
  <c r="JR263" i="6"/>
  <c r="JR264" i="6"/>
  <c r="JR265" i="6"/>
  <c r="JR266" i="6"/>
  <c r="JR267" i="6"/>
  <c r="JR268" i="6"/>
  <c r="JR269" i="6"/>
  <c r="JR270" i="6"/>
  <c r="JR271" i="6"/>
  <c r="JR272" i="6"/>
  <c r="JR273" i="6"/>
  <c r="JR274" i="6"/>
  <c r="JR275" i="6"/>
  <c r="JR276" i="6"/>
  <c r="JR277" i="6"/>
  <c r="JR278" i="6"/>
  <c r="JR279" i="6"/>
  <c r="JR280" i="6"/>
  <c r="JR281" i="6"/>
  <c r="JR282" i="6"/>
  <c r="JR283" i="6"/>
  <c r="JR284" i="6"/>
  <c r="JR285" i="6"/>
  <c r="JR286" i="6"/>
  <c r="JR287" i="6"/>
  <c r="JR288" i="6"/>
  <c r="JR289" i="6"/>
  <c r="JR290" i="6"/>
  <c r="JR291" i="6"/>
  <c r="JR292" i="6"/>
  <c r="JR293" i="6"/>
  <c r="JR294" i="6"/>
  <c r="JR295" i="6"/>
  <c r="JR296" i="6"/>
  <c r="JR297" i="6"/>
  <c r="JR299" i="6"/>
  <c r="JR298" i="6"/>
  <c r="JR300" i="6"/>
  <c r="JR301" i="6"/>
  <c r="JR302" i="6"/>
  <c r="JR303" i="6"/>
  <c r="JR304" i="6"/>
  <c r="JR305" i="6"/>
  <c r="JR306" i="6"/>
  <c r="JR307" i="6"/>
  <c r="JR308" i="6"/>
  <c r="JR309" i="6"/>
  <c r="JR310" i="6"/>
  <c r="JR311" i="6"/>
  <c r="JR312" i="6"/>
  <c r="JR313" i="6"/>
  <c r="JR314" i="6"/>
  <c r="JR315" i="6"/>
  <c r="JR316" i="6"/>
  <c r="JR317" i="6"/>
  <c r="JR318" i="6"/>
  <c r="JR319" i="6"/>
  <c r="JR320" i="6"/>
  <c r="JR321" i="6"/>
  <c r="JR322" i="6"/>
  <c r="JR323" i="6"/>
  <c r="JR324" i="6"/>
  <c r="JR325" i="6"/>
  <c r="JR326" i="6"/>
  <c r="JR327" i="6"/>
  <c r="JR328" i="6"/>
  <c r="JR329" i="6"/>
  <c r="JR330" i="6"/>
  <c r="JR331" i="6"/>
  <c r="JR332" i="6"/>
  <c r="JR333" i="6"/>
  <c r="JR335" i="6"/>
  <c r="JR336" i="6"/>
  <c r="JR337" i="6"/>
  <c r="JR338" i="6"/>
  <c r="JR339" i="6"/>
  <c r="JR340" i="6"/>
  <c r="JR341" i="6"/>
  <c r="JR342" i="6"/>
  <c r="JR343" i="6"/>
  <c r="JR344" i="6"/>
  <c r="JR345" i="6"/>
  <c r="JR346" i="6"/>
  <c r="JR347" i="6"/>
  <c r="JR348" i="6"/>
  <c r="JR349" i="6"/>
  <c r="JR350" i="6"/>
  <c r="JR351" i="6"/>
  <c r="JR352" i="6"/>
  <c r="JR353" i="6"/>
  <c r="JR354" i="6"/>
  <c r="JR355" i="6"/>
  <c r="JR356" i="6"/>
  <c r="JR357" i="6"/>
  <c r="JR358" i="6"/>
  <c r="JR359" i="6"/>
  <c r="JR360" i="6"/>
  <c r="JR361" i="6"/>
  <c r="JR362" i="6"/>
  <c r="JR363" i="6"/>
  <c r="JR364" i="6"/>
  <c r="JR365" i="6"/>
  <c r="JR366" i="6"/>
  <c r="JR367" i="6"/>
  <c r="JR368" i="6"/>
  <c r="JR369" i="6"/>
  <c r="JR334" i="6"/>
  <c r="JR370" i="6"/>
  <c r="JR372" i="6"/>
  <c r="JR373" i="6"/>
  <c r="JR374" i="6"/>
  <c r="JR375" i="6"/>
  <c r="JR376" i="6"/>
  <c r="JR377" i="6"/>
  <c r="JR378" i="6"/>
  <c r="JR379" i="6"/>
  <c r="JR380" i="6"/>
  <c r="JR381" i="6"/>
  <c r="JR382" i="6"/>
  <c r="JR383" i="6"/>
  <c r="JR384" i="6"/>
  <c r="JR385" i="6"/>
  <c r="JR386" i="6"/>
  <c r="JR387" i="6"/>
  <c r="JR388" i="6"/>
  <c r="JR389" i="6"/>
  <c r="JR390" i="6"/>
  <c r="JR391" i="6"/>
  <c r="JR392" i="6"/>
  <c r="JR393" i="6"/>
  <c r="JR394" i="6"/>
  <c r="JR395" i="6"/>
  <c r="JR396" i="6"/>
  <c r="JR397" i="6"/>
  <c r="JR398" i="6"/>
  <c r="JR399" i="6"/>
  <c r="JR400" i="6"/>
  <c r="JR401" i="6"/>
  <c r="JR402" i="6"/>
  <c r="JR403" i="6"/>
  <c r="JR404" i="6"/>
  <c r="JR405" i="6"/>
  <c r="JR406" i="6"/>
  <c r="JR407" i="6"/>
  <c r="JR408" i="6"/>
  <c r="JR409" i="6"/>
  <c r="JR410" i="6"/>
  <c r="JR411" i="6"/>
  <c r="JR412" i="6"/>
  <c r="JR413" i="6"/>
  <c r="JR414" i="6"/>
  <c r="JR415" i="6"/>
  <c r="JR416" i="6"/>
  <c r="JR417" i="6"/>
  <c r="JR418" i="6"/>
  <c r="JR371" i="6"/>
  <c r="JR419" i="6"/>
  <c r="JR420" i="6"/>
  <c r="JR421" i="6"/>
  <c r="JR422" i="6"/>
  <c r="JR423" i="6"/>
  <c r="JR424" i="6"/>
  <c r="JR425" i="6"/>
  <c r="JR426" i="6"/>
  <c r="JR427" i="6"/>
  <c r="JR428" i="6"/>
  <c r="JR429" i="6"/>
  <c r="JR430" i="6"/>
  <c r="JR431" i="6"/>
  <c r="JR432" i="6"/>
  <c r="JR433" i="6"/>
  <c r="JR434" i="6"/>
  <c r="JR435" i="6"/>
  <c r="JR436" i="6"/>
  <c r="JR437" i="6"/>
  <c r="JR438" i="6"/>
  <c r="JR439" i="6"/>
  <c r="JR440" i="6"/>
  <c r="JR441" i="6"/>
  <c r="JR442" i="6"/>
  <c r="JR443" i="6"/>
  <c r="JR444" i="6"/>
  <c r="JR445" i="6"/>
  <c r="JR446" i="6"/>
  <c r="JR447" i="6"/>
  <c r="JR448" i="6"/>
  <c r="JR449" i="6"/>
  <c r="JR450" i="6"/>
  <c r="JR451" i="6"/>
  <c r="JR452" i="6"/>
  <c r="JR453" i="6"/>
  <c r="JR454" i="6"/>
  <c r="JR455" i="6"/>
  <c r="JR456" i="6"/>
  <c r="JR457" i="6"/>
  <c r="JR458" i="6"/>
  <c r="JR459" i="6"/>
  <c r="JR460" i="6"/>
  <c r="JR461" i="6"/>
  <c r="JR462" i="6"/>
  <c r="JR463" i="6"/>
  <c r="JR464" i="6"/>
  <c r="JR465" i="6"/>
  <c r="JR466" i="6"/>
  <c r="JR467" i="6"/>
  <c r="JR468" i="6"/>
  <c r="JR469" i="6"/>
  <c r="JR470" i="6"/>
  <c r="JR471" i="6"/>
  <c r="JR472" i="6"/>
  <c r="JR473" i="6"/>
  <c r="JR474" i="6"/>
  <c r="JR475" i="6"/>
  <c r="JR476" i="6"/>
  <c r="JR477" i="6"/>
  <c r="JR478" i="6"/>
  <c r="JR479" i="6"/>
  <c r="JR480" i="6"/>
  <c r="JR481" i="6"/>
  <c r="JR482" i="6"/>
  <c r="JR483" i="6"/>
  <c r="JR484" i="6"/>
  <c r="JR485" i="6"/>
  <c r="JR486" i="6"/>
  <c r="JR487" i="6"/>
  <c r="JR488" i="6"/>
  <c r="JR489" i="6"/>
  <c r="JR490" i="6"/>
  <c r="JR491" i="6"/>
  <c r="JR492" i="6"/>
  <c r="JR493" i="6"/>
  <c r="JR494" i="6"/>
  <c r="JR495" i="6"/>
  <c r="JR496" i="6"/>
  <c r="JR497" i="6"/>
  <c r="JR498" i="6"/>
  <c r="JR499" i="6"/>
  <c r="JR500" i="6"/>
  <c r="JR501" i="6"/>
  <c r="JR502" i="6"/>
  <c r="JR503" i="6"/>
  <c r="JR504" i="6"/>
  <c r="JR505" i="6"/>
  <c r="JR506" i="6"/>
  <c r="JR507" i="6"/>
  <c r="JR508" i="6"/>
  <c r="JR509" i="6"/>
  <c r="JR510" i="6"/>
  <c r="JR511" i="6"/>
  <c r="JR512" i="6"/>
  <c r="JR513" i="6"/>
  <c r="JR514" i="6"/>
  <c r="JR515" i="6"/>
  <c r="JR516" i="6"/>
  <c r="JR517" i="6"/>
  <c r="LF61" i="6"/>
  <c r="LF65" i="6"/>
  <c r="LF63" i="6"/>
  <c r="LF62" i="6"/>
  <c r="LF64" i="6"/>
  <c r="LF67" i="6"/>
  <c r="LF70" i="6"/>
  <c r="LF69" i="6"/>
  <c r="LF66" i="6"/>
  <c r="LF73" i="6"/>
  <c r="LF72" i="6"/>
  <c r="LF76" i="6"/>
  <c r="LF68" i="6"/>
  <c r="LF75" i="6"/>
  <c r="LF71" i="6"/>
  <c r="LF74" i="6"/>
  <c r="LF78" i="6"/>
  <c r="LF77" i="6"/>
  <c r="LF82" i="6"/>
  <c r="LF80" i="6"/>
  <c r="LF84" i="6"/>
  <c r="LF79" i="6"/>
  <c r="LF83" i="6"/>
  <c r="LF81" i="6"/>
  <c r="LF205" i="6"/>
  <c r="LF204" i="6"/>
  <c r="LF203" i="6"/>
  <c r="LF206" i="6"/>
  <c r="LF207" i="6"/>
  <c r="LF208" i="6"/>
  <c r="LF209" i="6"/>
  <c r="LF210" i="6"/>
  <c r="LF211" i="6"/>
  <c r="LF212" i="6"/>
  <c r="LF213" i="6"/>
  <c r="LF214" i="6"/>
  <c r="LF215" i="6"/>
  <c r="LF216" i="6"/>
  <c r="LF217" i="6"/>
  <c r="LF218" i="6"/>
  <c r="LF219" i="6"/>
  <c r="LF220" i="6"/>
  <c r="LF221" i="6"/>
  <c r="LF222" i="6"/>
  <c r="LF224" i="6"/>
  <c r="LF225" i="6"/>
  <c r="LF226" i="6"/>
  <c r="LF227" i="6"/>
  <c r="LF228" i="6"/>
  <c r="LF229" i="6"/>
  <c r="LF230" i="6"/>
  <c r="LF231" i="6"/>
  <c r="LF232" i="6"/>
  <c r="LF233" i="6"/>
  <c r="LF234" i="6"/>
  <c r="LF235" i="6"/>
  <c r="LF236" i="6"/>
  <c r="LF237" i="6"/>
  <c r="LF238" i="6"/>
  <c r="LF239" i="6"/>
  <c r="LF240" i="6"/>
  <c r="LF241" i="6"/>
  <c r="LF242" i="6"/>
  <c r="LF223" i="6"/>
  <c r="LF243" i="6"/>
  <c r="LF244" i="6"/>
  <c r="LF245" i="6"/>
  <c r="LF246" i="6"/>
  <c r="LF247" i="6"/>
  <c r="LF248" i="6"/>
  <c r="LF249" i="6"/>
  <c r="LF250" i="6"/>
  <c r="LF251" i="6"/>
  <c r="LF252" i="6"/>
  <c r="LF253" i="6"/>
  <c r="LF254" i="6"/>
  <c r="LF255" i="6"/>
  <c r="LF256" i="6"/>
  <c r="LF257" i="6"/>
  <c r="LF258" i="6"/>
  <c r="LF259" i="6"/>
  <c r="LF260" i="6"/>
  <c r="LF261" i="6"/>
  <c r="LF263" i="6"/>
  <c r="LF264" i="6"/>
  <c r="LF265" i="6"/>
  <c r="LF266" i="6"/>
  <c r="LF267" i="6"/>
  <c r="LF268" i="6"/>
  <c r="LF269" i="6"/>
  <c r="LF270" i="6"/>
  <c r="LF271" i="6"/>
  <c r="LF272" i="6"/>
  <c r="LF273" i="6"/>
  <c r="LF274" i="6"/>
  <c r="LF275" i="6"/>
  <c r="LF276" i="6"/>
  <c r="LF277" i="6"/>
  <c r="LF278" i="6"/>
  <c r="LF279" i="6"/>
  <c r="LF280" i="6"/>
  <c r="LF281" i="6"/>
  <c r="LF282" i="6"/>
  <c r="LF283" i="6"/>
  <c r="LF284" i="6"/>
  <c r="LF285" i="6"/>
  <c r="LF286" i="6"/>
  <c r="LF287" i="6"/>
  <c r="LF288" i="6"/>
  <c r="LF289" i="6"/>
  <c r="LF290" i="6"/>
  <c r="LF291" i="6"/>
  <c r="LF292" i="6"/>
  <c r="LF293" i="6"/>
  <c r="LF294" i="6"/>
  <c r="LF295" i="6"/>
  <c r="LF296" i="6"/>
  <c r="LF297" i="6"/>
  <c r="LF298" i="6"/>
  <c r="LF299" i="6"/>
  <c r="LF262" i="6"/>
  <c r="LF300" i="6"/>
  <c r="LF301" i="6"/>
  <c r="LF302" i="6"/>
  <c r="LF303" i="6"/>
  <c r="LF304" i="6"/>
  <c r="LF305" i="6"/>
  <c r="LF306" i="6"/>
  <c r="LF307" i="6"/>
  <c r="LF308" i="6"/>
  <c r="LF309" i="6"/>
  <c r="LF310" i="6"/>
  <c r="LF311" i="6"/>
  <c r="LF312" i="6"/>
  <c r="LF313" i="6"/>
  <c r="LF314" i="6"/>
  <c r="LF315" i="6"/>
  <c r="LF316" i="6"/>
  <c r="LF317" i="6"/>
  <c r="LF318" i="6"/>
  <c r="LF319" i="6"/>
  <c r="LF320" i="6"/>
  <c r="LF321" i="6"/>
  <c r="LF322" i="6"/>
  <c r="LF323" i="6"/>
  <c r="LF324" i="6"/>
  <c r="LF325" i="6"/>
  <c r="LF326" i="6"/>
  <c r="LF327" i="6"/>
  <c r="LF328" i="6"/>
  <c r="LF329" i="6"/>
  <c r="LF330" i="6"/>
  <c r="LF331" i="6"/>
  <c r="LF332" i="6"/>
  <c r="LF333" i="6"/>
  <c r="LF334" i="6"/>
  <c r="LF335" i="6"/>
  <c r="LF339" i="6"/>
  <c r="LF343" i="6"/>
  <c r="LF347" i="6"/>
  <c r="LF351" i="6"/>
  <c r="LF355" i="6"/>
  <c r="LF359" i="6"/>
  <c r="LF363" i="6"/>
  <c r="LF367" i="6"/>
  <c r="LF372" i="6"/>
  <c r="LF373" i="6"/>
  <c r="LF374" i="6"/>
  <c r="LF375" i="6"/>
  <c r="LF376" i="6"/>
  <c r="LF377" i="6"/>
  <c r="LF378" i="6"/>
  <c r="LF379" i="6"/>
  <c r="LF380" i="6"/>
  <c r="LF381" i="6"/>
  <c r="LF382" i="6"/>
  <c r="LF383" i="6"/>
  <c r="LF384" i="6"/>
  <c r="LF385" i="6"/>
  <c r="LF386" i="6"/>
  <c r="LF387" i="6"/>
  <c r="LF388" i="6"/>
  <c r="LF389" i="6"/>
  <c r="LF390" i="6"/>
  <c r="LF391" i="6"/>
  <c r="LF392" i="6"/>
  <c r="LF393" i="6"/>
  <c r="LF394" i="6"/>
  <c r="LF395" i="6"/>
  <c r="LF396" i="6"/>
  <c r="LF397" i="6"/>
  <c r="LF398" i="6"/>
  <c r="LF399" i="6"/>
  <c r="LF400" i="6"/>
  <c r="LF401" i="6"/>
  <c r="LF402" i="6"/>
  <c r="LF403" i="6"/>
  <c r="LF404" i="6"/>
  <c r="LF405" i="6"/>
  <c r="LF406" i="6"/>
  <c r="LF407" i="6"/>
  <c r="LF408" i="6"/>
  <c r="LF409" i="6"/>
  <c r="LF410" i="6"/>
  <c r="LF411" i="6"/>
  <c r="LF412" i="6"/>
  <c r="LF413" i="6"/>
  <c r="LF336" i="6"/>
  <c r="LF340" i="6"/>
  <c r="LF344" i="6"/>
  <c r="LF348" i="6"/>
  <c r="LF352" i="6"/>
  <c r="LF356" i="6"/>
  <c r="LF360" i="6"/>
  <c r="LF364" i="6"/>
  <c r="LF368" i="6"/>
  <c r="LF338" i="6"/>
  <c r="LF342" i="6"/>
  <c r="LF346" i="6"/>
  <c r="LF350" i="6"/>
  <c r="LF354" i="6"/>
  <c r="LF358" i="6"/>
  <c r="LF362" i="6"/>
  <c r="LF366" i="6"/>
  <c r="LF353" i="6"/>
  <c r="LF371" i="6"/>
  <c r="LF414" i="6"/>
  <c r="LF357" i="6"/>
  <c r="LF369" i="6"/>
  <c r="LF417" i="6"/>
  <c r="LF337" i="6"/>
  <c r="LF370" i="6"/>
  <c r="LF415" i="6"/>
  <c r="LF345" i="6"/>
  <c r="LF419" i="6"/>
  <c r="LF420" i="6"/>
  <c r="LF421" i="6"/>
  <c r="LF422" i="6"/>
  <c r="LF423" i="6"/>
  <c r="LF424" i="6"/>
  <c r="LF425" i="6"/>
  <c r="LF426" i="6"/>
  <c r="LF427" i="6"/>
  <c r="LF428" i="6"/>
  <c r="LF429" i="6"/>
  <c r="LF430" i="6"/>
  <c r="LF431" i="6"/>
  <c r="LF432" i="6"/>
  <c r="LF433" i="6"/>
  <c r="LF434" i="6"/>
  <c r="LF435" i="6"/>
  <c r="LF436" i="6"/>
  <c r="LF437" i="6"/>
  <c r="LF438" i="6"/>
  <c r="LF439" i="6"/>
  <c r="LF440" i="6"/>
  <c r="LF441" i="6"/>
  <c r="LF442" i="6"/>
  <c r="LF443" i="6"/>
  <c r="LF444" i="6"/>
  <c r="LF445" i="6"/>
  <c r="LF446" i="6"/>
  <c r="LF447" i="6"/>
  <c r="LF448" i="6"/>
  <c r="LF449" i="6"/>
  <c r="LF450" i="6"/>
  <c r="LF451" i="6"/>
  <c r="LF452" i="6"/>
  <c r="LF453" i="6"/>
  <c r="LF454" i="6"/>
  <c r="LF455" i="6"/>
  <c r="LF456" i="6"/>
  <c r="LF457" i="6"/>
  <c r="LF458" i="6"/>
  <c r="LF459" i="6"/>
  <c r="LF460" i="6"/>
  <c r="LF461" i="6"/>
  <c r="LF462" i="6"/>
  <c r="LF463" i="6"/>
  <c r="LF464" i="6"/>
  <c r="LF465" i="6"/>
  <c r="LF466" i="6"/>
  <c r="LF467" i="6"/>
  <c r="LF468" i="6"/>
  <c r="LF469" i="6"/>
  <c r="LF349" i="6"/>
  <c r="LF365" i="6"/>
  <c r="LF471" i="6"/>
  <c r="LF475" i="6"/>
  <c r="LF477" i="6"/>
  <c r="LF478" i="6"/>
  <c r="LF479" i="6"/>
  <c r="LF480" i="6"/>
  <c r="LF481" i="6"/>
  <c r="LF482" i="6"/>
  <c r="LF483" i="6"/>
  <c r="LF484" i="6"/>
  <c r="LF485" i="6"/>
  <c r="LF486" i="6"/>
  <c r="LF487" i="6"/>
  <c r="LF488" i="6"/>
  <c r="LF489" i="6"/>
  <c r="LF490" i="6"/>
  <c r="LF491" i="6"/>
  <c r="LF492" i="6"/>
  <c r="LF493" i="6"/>
  <c r="LF494" i="6"/>
  <c r="LF495" i="6"/>
  <c r="LF496" i="6"/>
  <c r="LF497" i="6"/>
  <c r="LF498" i="6"/>
  <c r="LF499" i="6"/>
  <c r="LF500" i="6"/>
  <c r="LF501" i="6"/>
  <c r="LF502" i="6"/>
  <c r="LF503" i="6"/>
  <c r="LF504" i="6"/>
  <c r="LF505" i="6"/>
  <c r="LF506" i="6"/>
  <c r="LF507" i="6"/>
  <c r="LF508" i="6"/>
  <c r="LF509" i="6"/>
  <c r="LF510" i="6"/>
  <c r="LF511" i="6"/>
  <c r="LF512" i="6"/>
  <c r="LF513" i="6"/>
  <c r="LF514" i="6"/>
  <c r="LF515" i="6"/>
  <c r="LF516" i="6"/>
  <c r="LF416" i="6"/>
  <c r="LF361" i="6"/>
  <c r="LF473" i="6"/>
  <c r="LF418" i="6"/>
  <c r="LF472" i="6"/>
  <c r="LF476" i="6"/>
  <c r="LN61" i="6"/>
  <c r="LN65" i="6"/>
  <c r="LN63" i="6"/>
  <c r="LN62" i="6"/>
  <c r="LN64" i="6"/>
  <c r="LN70" i="6"/>
  <c r="LN68" i="6"/>
  <c r="LN66" i="6"/>
  <c r="LN69" i="6"/>
  <c r="LN73" i="6"/>
  <c r="LN67" i="6"/>
  <c r="LN72" i="6"/>
  <c r="LN71" i="6"/>
  <c r="LN76" i="6"/>
  <c r="LN75" i="6"/>
  <c r="LN74" i="6"/>
  <c r="LN78" i="6"/>
  <c r="LN82" i="6"/>
  <c r="LN77" i="6"/>
  <c r="LN80" i="6"/>
  <c r="LN84" i="6"/>
  <c r="LN79" i="6"/>
  <c r="LN83" i="6"/>
  <c r="LN81" i="6"/>
  <c r="LN205" i="6"/>
  <c r="LN204" i="6"/>
  <c r="LN203" i="6"/>
  <c r="LN207" i="6"/>
  <c r="LN208" i="6"/>
  <c r="LN209" i="6"/>
  <c r="LN210" i="6"/>
  <c r="LN211" i="6"/>
  <c r="LN212" i="6"/>
  <c r="LN213" i="6"/>
  <c r="LN214" i="6"/>
  <c r="LN215" i="6"/>
  <c r="LN216" i="6"/>
  <c r="LN217" i="6"/>
  <c r="LN218" i="6"/>
  <c r="LN219" i="6"/>
  <c r="LN220" i="6"/>
  <c r="LN221" i="6"/>
  <c r="LN222" i="6"/>
  <c r="LN206" i="6"/>
  <c r="LN223" i="6"/>
  <c r="LN224" i="6"/>
  <c r="LN225" i="6"/>
  <c r="LN226" i="6"/>
  <c r="LN227" i="6"/>
  <c r="LN228" i="6"/>
  <c r="LN229" i="6"/>
  <c r="LN230" i="6"/>
  <c r="LN231" i="6"/>
  <c r="LN232" i="6"/>
  <c r="LN233" i="6"/>
  <c r="LN234" i="6"/>
  <c r="LN235" i="6"/>
  <c r="LN236" i="6"/>
  <c r="LN237" i="6"/>
  <c r="LN238" i="6"/>
  <c r="LN239" i="6"/>
  <c r="LN240" i="6"/>
  <c r="LN241" i="6"/>
  <c r="LN242" i="6"/>
  <c r="LN243" i="6"/>
  <c r="LN244" i="6"/>
  <c r="LN245" i="6"/>
  <c r="LN246" i="6"/>
  <c r="LN247" i="6"/>
  <c r="LN248" i="6"/>
  <c r="LN249" i="6"/>
  <c r="LN250" i="6"/>
  <c r="LN251" i="6"/>
  <c r="LN252" i="6"/>
  <c r="LN253" i="6"/>
  <c r="LN254" i="6"/>
  <c r="LN255" i="6"/>
  <c r="LN256" i="6"/>
  <c r="LN257" i="6"/>
  <c r="LN258" i="6"/>
  <c r="LN259" i="6"/>
  <c r="LN260" i="6"/>
  <c r="LN261" i="6"/>
  <c r="LN262" i="6"/>
  <c r="LN263" i="6"/>
  <c r="LN264" i="6"/>
  <c r="LN265" i="6"/>
  <c r="LN266" i="6"/>
  <c r="LN267" i="6"/>
  <c r="LN268" i="6"/>
  <c r="LN269" i="6"/>
  <c r="LN270" i="6"/>
  <c r="LN271" i="6"/>
  <c r="LN272" i="6"/>
  <c r="LN273" i="6"/>
  <c r="LN274" i="6"/>
  <c r="LN275" i="6"/>
  <c r="LN276" i="6"/>
  <c r="LN277" i="6"/>
  <c r="LN278" i="6"/>
  <c r="LN279" i="6"/>
  <c r="LN280" i="6"/>
  <c r="LN281" i="6"/>
  <c r="LN282" i="6"/>
  <c r="LN283" i="6"/>
  <c r="LN284" i="6"/>
  <c r="LN285" i="6"/>
  <c r="LN286" i="6"/>
  <c r="LN287" i="6"/>
  <c r="LN288" i="6"/>
  <c r="LN289" i="6"/>
  <c r="LN290" i="6"/>
  <c r="LN291" i="6"/>
  <c r="LN292" i="6"/>
  <c r="LN293" i="6"/>
  <c r="LN294" i="6"/>
  <c r="LN295" i="6"/>
  <c r="LN296" i="6"/>
  <c r="LN297" i="6"/>
  <c r="LN298" i="6"/>
  <c r="LN299" i="6"/>
  <c r="LN300" i="6"/>
  <c r="LN301" i="6"/>
  <c r="LN302" i="6"/>
  <c r="LN303" i="6"/>
  <c r="LN304" i="6"/>
  <c r="LN305" i="6"/>
  <c r="LN306" i="6"/>
  <c r="LN307" i="6"/>
  <c r="LN308" i="6"/>
  <c r="LN309" i="6"/>
  <c r="LN310" i="6"/>
  <c r="LN311" i="6"/>
  <c r="LN312" i="6"/>
  <c r="LN313" i="6"/>
  <c r="LN314" i="6"/>
  <c r="LN315" i="6"/>
  <c r="LN316" i="6"/>
  <c r="LN317" i="6"/>
  <c r="LN318" i="6"/>
  <c r="LN319" i="6"/>
  <c r="LN320" i="6"/>
  <c r="LN321" i="6"/>
  <c r="LN322" i="6"/>
  <c r="LN323" i="6"/>
  <c r="LN324" i="6"/>
  <c r="LN325" i="6"/>
  <c r="LN326" i="6"/>
  <c r="LN327" i="6"/>
  <c r="LN328" i="6"/>
  <c r="LN329" i="6"/>
  <c r="LN330" i="6"/>
  <c r="LN331" i="6"/>
  <c r="LN332" i="6"/>
  <c r="LN333" i="6"/>
  <c r="LN334" i="6"/>
  <c r="LN338" i="6"/>
  <c r="LN342" i="6"/>
  <c r="LN346" i="6"/>
  <c r="LN350" i="6"/>
  <c r="LN354" i="6"/>
  <c r="LN358" i="6"/>
  <c r="LN362" i="6"/>
  <c r="LN366" i="6"/>
  <c r="LN370" i="6"/>
  <c r="LN372" i="6"/>
  <c r="LN373" i="6"/>
  <c r="LN374" i="6"/>
  <c r="LN375" i="6"/>
  <c r="LN376" i="6"/>
  <c r="LN377" i="6"/>
  <c r="LN378" i="6"/>
  <c r="LN379" i="6"/>
  <c r="LN380" i="6"/>
  <c r="LN381" i="6"/>
  <c r="LN382" i="6"/>
  <c r="LN383" i="6"/>
  <c r="LN384" i="6"/>
  <c r="LN385" i="6"/>
  <c r="LN386" i="6"/>
  <c r="LN387" i="6"/>
  <c r="LN388" i="6"/>
  <c r="LN389" i="6"/>
  <c r="LN390" i="6"/>
  <c r="LN391" i="6"/>
  <c r="LN392" i="6"/>
  <c r="LN393" i="6"/>
  <c r="LN394" i="6"/>
  <c r="LN395" i="6"/>
  <c r="LN396" i="6"/>
  <c r="LN397" i="6"/>
  <c r="LN398" i="6"/>
  <c r="LN399" i="6"/>
  <c r="LN400" i="6"/>
  <c r="LN401" i="6"/>
  <c r="LN402" i="6"/>
  <c r="LN403" i="6"/>
  <c r="LN404" i="6"/>
  <c r="LN405" i="6"/>
  <c r="LN406" i="6"/>
  <c r="LN407" i="6"/>
  <c r="LN408" i="6"/>
  <c r="LN409" i="6"/>
  <c r="LN410" i="6"/>
  <c r="LN411" i="6"/>
  <c r="LN412" i="6"/>
  <c r="LN413" i="6"/>
  <c r="LN335" i="6"/>
  <c r="LN339" i="6"/>
  <c r="LN343" i="6"/>
  <c r="LN347" i="6"/>
  <c r="LN351" i="6"/>
  <c r="LN355" i="6"/>
  <c r="LN359" i="6"/>
  <c r="LN363" i="6"/>
  <c r="LN367" i="6"/>
  <c r="LN371" i="6"/>
  <c r="LN336" i="6"/>
  <c r="LN340" i="6"/>
  <c r="LN344" i="6"/>
  <c r="LN348" i="6"/>
  <c r="LN352" i="6"/>
  <c r="LN356" i="6"/>
  <c r="LN337" i="6"/>
  <c r="LN341" i="6"/>
  <c r="LN345" i="6"/>
  <c r="LN349" i="6"/>
  <c r="LN353" i="6"/>
  <c r="LN357" i="6"/>
  <c r="LN361" i="6"/>
  <c r="LN365" i="6"/>
  <c r="LN369" i="6"/>
  <c r="LN360" i="6"/>
  <c r="LN417" i="6"/>
  <c r="LN364" i="6"/>
  <c r="LN415" i="6"/>
  <c r="LN368" i="6"/>
  <c r="LN414" i="6"/>
  <c r="LN416" i="6"/>
  <c r="LN419" i="6"/>
  <c r="LN420" i="6"/>
  <c r="LN421" i="6"/>
  <c r="LN422" i="6"/>
  <c r="LN423" i="6"/>
  <c r="LN424" i="6"/>
  <c r="LN425" i="6"/>
  <c r="LN426" i="6"/>
  <c r="LN427" i="6"/>
  <c r="LN428" i="6"/>
  <c r="LN429" i="6"/>
  <c r="LN430" i="6"/>
  <c r="LN431" i="6"/>
  <c r="LN432" i="6"/>
  <c r="LN433" i="6"/>
  <c r="LN434" i="6"/>
  <c r="LN435" i="6"/>
  <c r="LN436" i="6"/>
  <c r="LN437" i="6"/>
  <c r="LN438" i="6"/>
  <c r="LN439" i="6"/>
  <c r="LN440" i="6"/>
  <c r="LN441" i="6"/>
  <c r="LN442" i="6"/>
  <c r="LN443" i="6"/>
  <c r="LN444" i="6"/>
  <c r="LN445" i="6"/>
  <c r="LN446" i="6"/>
  <c r="LN447" i="6"/>
  <c r="LN448" i="6"/>
  <c r="LN449" i="6"/>
  <c r="LN450" i="6"/>
  <c r="LN451" i="6"/>
  <c r="LN452" i="6"/>
  <c r="LN453" i="6"/>
  <c r="LN454" i="6"/>
  <c r="LN455" i="6"/>
  <c r="LN456" i="6"/>
  <c r="LN457" i="6"/>
  <c r="LN458" i="6"/>
  <c r="LN459" i="6"/>
  <c r="LN460" i="6"/>
  <c r="LN461" i="6"/>
  <c r="LN462" i="6"/>
  <c r="LN463" i="6"/>
  <c r="LN464" i="6"/>
  <c r="LN465" i="6"/>
  <c r="LN466" i="6"/>
  <c r="LN467" i="6"/>
  <c r="LN468" i="6"/>
  <c r="LN469" i="6"/>
  <c r="LN418" i="6"/>
  <c r="LN477" i="6"/>
  <c r="LN478" i="6"/>
  <c r="LN479" i="6"/>
  <c r="LN480" i="6"/>
  <c r="LN481" i="6"/>
  <c r="LN482" i="6"/>
  <c r="LN483" i="6"/>
  <c r="LN484" i="6"/>
  <c r="LN485" i="6"/>
  <c r="LN486" i="6"/>
  <c r="LN487" i="6"/>
  <c r="LN488" i="6"/>
  <c r="LN489" i="6"/>
  <c r="LN490" i="6"/>
  <c r="LN491" i="6"/>
  <c r="LN492" i="6"/>
  <c r="LN493" i="6"/>
  <c r="LN494" i="6"/>
  <c r="LN495" i="6"/>
  <c r="LN496" i="6"/>
  <c r="LN497" i="6"/>
  <c r="LN498" i="6"/>
  <c r="LN499" i="6"/>
  <c r="LN500" i="6"/>
  <c r="LN501" i="6"/>
  <c r="LN502" i="6"/>
  <c r="LN503" i="6"/>
  <c r="LN504" i="6"/>
  <c r="LN505" i="6"/>
  <c r="LN506" i="6"/>
  <c r="LN507" i="6"/>
  <c r="LN508" i="6"/>
  <c r="LN509" i="6"/>
  <c r="LN510" i="6"/>
  <c r="LN511" i="6"/>
  <c r="LN512" i="6"/>
  <c r="LN513" i="6"/>
  <c r="LN514" i="6"/>
  <c r="LN515" i="6"/>
  <c r="LN516" i="6"/>
  <c r="LN470" i="6"/>
  <c r="LN474" i="6"/>
  <c r="LN473" i="6"/>
  <c r="LN472" i="6"/>
  <c r="LN476" i="6"/>
  <c r="LV61" i="6"/>
  <c r="LV65" i="6"/>
  <c r="LV63" i="6"/>
  <c r="LV62" i="6"/>
  <c r="LV64" i="6"/>
  <c r="LV66" i="6"/>
  <c r="LV70" i="6"/>
  <c r="LV69" i="6"/>
  <c r="LV67" i="6"/>
  <c r="LV72" i="6"/>
  <c r="LV73" i="6"/>
  <c r="LV76" i="6"/>
  <c r="LV68" i="6"/>
  <c r="LV75" i="6"/>
  <c r="LV74" i="6"/>
  <c r="LV78" i="6"/>
  <c r="LV71" i="6"/>
  <c r="LV82" i="6"/>
  <c r="LV77" i="6"/>
  <c r="LV80" i="6"/>
  <c r="LV84" i="6"/>
  <c r="LV79" i="6"/>
  <c r="LV83" i="6"/>
  <c r="LV81" i="6"/>
  <c r="LV205" i="6"/>
  <c r="LV204" i="6"/>
  <c r="LV203" i="6"/>
  <c r="LV206" i="6"/>
  <c r="LV207" i="6"/>
  <c r="LV208" i="6"/>
  <c r="LV209" i="6"/>
  <c r="LV210" i="6"/>
  <c r="LV211" i="6"/>
  <c r="LV212" i="6"/>
  <c r="LV213" i="6"/>
  <c r="LV214" i="6"/>
  <c r="LV215" i="6"/>
  <c r="LV216" i="6"/>
  <c r="LV217" i="6"/>
  <c r="LV218" i="6"/>
  <c r="LV219" i="6"/>
  <c r="LV220" i="6"/>
  <c r="LV221" i="6"/>
  <c r="LV222" i="6"/>
  <c r="LV223" i="6"/>
  <c r="LV224" i="6"/>
  <c r="LV225" i="6"/>
  <c r="LV226" i="6"/>
  <c r="LV227" i="6"/>
  <c r="LV228" i="6"/>
  <c r="LV229" i="6"/>
  <c r="LV230" i="6"/>
  <c r="LV231" i="6"/>
  <c r="LV232" i="6"/>
  <c r="LV233" i="6"/>
  <c r="LV234" i="6"/>
  <c r="LV235" i="6"/>
  <c r="LV236" i="6"/>
  <c r="LV237" i="6"/>
  <c r="LV238" i="6"/>
  <c r="LV239" i="6"/>
  <c r="LV240" i="6"/>
  <c r="LV241" i="6"/>
  <c r="LV242" i="6"/>
  <c r="LV243" i="6"/>
  <c r="LV244" i="6"/>
  <c r="LV245" i="6"/>
  <c r="LV246" i="6"/>
  <c r="LV247" i="6"/>
  <c r="LV248" i="6"/>
  <c r="LV249" i="6"/>
  <c r="LV250" i="6"/>
  <c r="LV251" i="6"/>
  <c r="LV252" i="6"/>
  <c r="LV253" i="6"/>
  <c r="LV254" i="6"/>
  <c r="LV255" i="6"/>
  <c r="LV256" i="6"/>
  <c r="LV257" i="6"/>
  <c r="LV258" i="6"/>
  <c r="LV259" i="6"/>
  <c r="LV260" i="6"/>
  <c r="LV261" i="6"/>
  <c r="LV262" i="6"/>
  <c r="LV263" i="6"/>
  <c r="LV264" i="6"/>
  <c r="LV265" i="6"/>
  <c r="LV266" i="6"/>
  <c r="LV267" i="6"/>
  <c r="LV268" i="6"/>
  <c r="LV269" i="6"/>
  <c r="LV270" i="6"/>
  <c r="LV271" i="6"/>
  <c r="LV272" i="6"/>
  <c r="LV273" i="6"/>
  <c r="LV274" i="6"/>
  <c r="LV275" i="6"/>
  <c r="LV276" i="6"/>
  <c r="LV277" i="6"/>
  <c r="LV278" i="6"/>
  <c r="LV279" i="6"/>
  <c r="LV280" i="6"/>
  <c r="LV281" i="6"/>
  <c r="LV282" i="6"/>
  <c r="LV283" i="6"/>
  <c r="LV284" i="6"/>
  <c r="LV285" i="6"/>
  <c r="LV286" i="6"/>
  <c r="LV287" i="6"/>
  <c r="LV288" i="6"/>
  <c r="LV289" i="6"/>
  <c r="LV290" i="6"/>
  <c r="LV291" i="6"/>
  <c r="LV292" i="6"/>
  <c r="LV293" i="6"/>
  <c r="LV294" i="6"/>
  <c r="LV295" i="6"/>
  <c r="LV296" i="6"/>
  <c r="LV297" i="6"/>
  <c r="LV298" i="6"/>
  <c r="LV299" i="6"/>
  <c r="LV300" i="6"/>
  <c r="LV301" i="6"/>
  <c r="LV302" i="6"/>
  <c r="LV303" i="6"/>
  <c r="LV304" i="6"/>
  <c r="LV305" i="6"/>
  <c r="LV306" i="6"/>
  <c r="LV307" i="6"/>
  <c r="LV308" i="6"/>
  <c r="LV309" i="6"/>
  <c r="LV310" i="6"/>
  <c r="LV311" i="6"/>
  <c r="LV312" i="6"/>
  <c r="LV313" i="6"/>
  <c r="LV314" i="6"/>
  <c r="LV315" i="6"/>
  <c r="LV316" i="6"/>
  <c r="LV317" i="6"/>
  <c r="LV318" i="6"/>
  <c r="LV319" i="6"/>
  <c r="LV320" i="6"/>
  <c r="LV321" i="6"/>
  <c r="LV322" i="6"/>
  <c r="LV323" i="6"/>
  <c r="LV324" i="6"/>
  <c r="LV325" i="6"/>
  <c r="LV326" i="6"/>
  <c r="LV327" i="6"/>
  <c r="LV328" i="6"/>
  <c r="LV329" i="6"/>
  <c r="LV330" i="6"/>
  <c r="LV331" i="6"/>
  <c r="LV332" i="6"/>
  <c r="LV333" i="6"/>
  <c r="LV334" i="6"/>
  <c r="LV338" i="6"/>
  <c r="LV342" i="6"/>
  <c r="LV346" i="6"/>
  <c r="LV350" i="6"/>
  <c r="LV354" i="6"/>
  <c r="LV358" i="6"/>
  <c r="LV362" i="6"/>
  <c r="LV366" i="6"/>
  <c r="LV372" i="6"/>
  <c r="LV373" i="6"/>
  <c r="LV374" i="6"/>
  <c r="LV375" i="6"/>
  <c r="LV376" i="6"/>
  <c r="LV377" i="6"/>
  <c r="LV378" i="6"/>
  <c r="LV379" i="6"/>
  <c r="LV380" i="6"/>
  <c r="LV381" i="6"/>
  <c r="LV382" i="6"/>
  <c r="LV383" i="6"/>
  <c r="LV384" i="6"/>
  <c r="LV385" i="6"/>
  <c r="LV386" i="6"/>
  <c r="LV387" i="6"/>
  <c r="LV388" i="6"/>
  <c r="LV389" i="6"/>
  <c r="LV390" i="6"/>
  <c r="LV391" i="6"/>
  <c r="LV392" i="6"/>
  <c r="LV393" i="6"/>
  <c r="LV394" i="6"/>
  <c r="LV395" i="6"/>
  <c r="LV396" i="6"/>
  <c r="LV397" i="6"/>
  <c r="LV398" i="6"/>
  <c r="LV399" i="6"/>
  <c r="LV400" i="6"/>
  <c r="LV401" i="6"/>
  <c r="LV402" i="6"/>
  <c r="LV403" i="6"/>
  <c r="LV404" i="6"/>
  <c r="LV405" i="6"/>
  <c r="LV406" i="6"/>
  <c r="LV407" i="6"/>
  <c r="LV408" i="6"/>
  <c r="LV409" i="6"/>
  <c r="LV410" i="6"/>
  <c r="LV411" i="6"/>
  <c r="LV412" i="6"/>
  <c r="LV413" i="6"/>
  <c r="LV371" i="6"/>
  <c r="LV335" i="6"/>
  <c r="LV339" i="6"/>
  <c r="LV343" i="6"/>
  <c r="LV347" i="6"/>
  <c r="LV351" i="6"/>
  <c r="LV355" i="6"/>
  <c r="LV359" i="6"/>
  <c r="LV363" i="6"/>
  <c r="LV367" i="6"/>
  <c r="LV370" i="6"/>
  <c r="LV337" i="6"/>
  <c r="LV341" i="6"/>
  <c r="LV345" i="6"/>
  <c r="LV349" i="6"/>
  <c r="LV353" i="6"/>
  <c r="LV357" i="6"/>
  <c r="LV361" i="6"/>
  <c r="LV365" i="6"/>
  <c r="LV369" i="6"/>
  <c r="LV415" i="6"/>
  <c r="LV360" i="6"/>
  <c r="LV336" i="6"/>
  <c r="LV344" i="6"/>
  <c r="LV414" i="6"/>
  <c r="LV416" i="6"/>
  <c r="LV352" i="6"/>
  <c r="LV418" i="6"/>
  <c r="LV419" i="6"/>
  <c r="LV420" i="6"/>
  <c r="LV421" i="6"/>
  <c r="LV422" i="6"/>
  <c r="LV423" i="6"/>
  <c r="LV424" i="6"/>
  <c r="LV425" i="6"/>
  <c r="LV426" i="6"/>
  <c r="LV427" i="6"/>
  <c r="LV428" i="6"/>
  <c r="LV429" i="6"/>
  <c r="LV430" i="6"/>
  <c r="LV431" i="6"/>
  <c r="LV432" i="6"/>
  <c r="LV433" i="6"/>
  <c r="LV434" i="6"/>
  <c r="LV435" i="6"/>
  <c r="LV436" i="6"/>
  <c r="LV437" i="6"/>
  <c r="LV438" i="6"/>
  <c r="LV439" i="6"/>
  <c r="LV440" i="6"/>
  <c r="LV441" i="6"/>
  <c r="LV442" i="6"/>
  <c r="LV443" i="6"/>
  <c r="LV444" i="6"/>
  <c r="LV445" i="6"/>
  <c r="LV446" i="6"/>
  <c r="LV447" i="6"/>
  <c r="LV448" i="6"/>
  <c r="LV449" i="6"/>
  <c r="LV450" i="6"/>
  <c r="LV451" i="6"/>
  <c r="LV452" i="6"/>
  <c r="LV453" i="6"/>
  <c r="LV454" i="6"/>
  <c r="LV455" i="6"/>
  <c r="LV456" i="6"/>
  <c r="LV457" i="6"/>
  <c r="LV458" i="6"/>
  <c r="LV459" i="6"/>
  <c r="LV460" i="6"/>
  <c r="LV461" i="6"/>
  <c r="LV462" i="6"/>
  <c r="LV463" i="6"/>
  <c r="LV464" i="6"/>
  <c r="LV465" i="6"/>
  <c r="LV466" i="6"/>
  <c r="LV467" i="6"/>
  <c r="LV468" i="6"/>
  <c r="LV469" i="6"/>
  <c r="LV356" i="6"/>
  <c r="LV470" i="6"/>
  <c r="LV474" i="6"/>
  <c r="LV477" i="6"/>
  <c r="LV478" i="6"/>
  <c r="LV479" i="6"/>
  <c r="LV480" i="6"/>
  <c r="LV481" i="6"/>
  <c r="LV482" i="6"/>
  <c r="LV483" i="6"/>
  <c r="LV484" i="6"/>
  <c r="LV485" i="6"/>
  <c r="LV486" i="6"/>
  <c r="LV487" i="6"/>
  <c r="LV488" i="6"/>
  <c r="LV489" i="6"/>
  <c r="LV490" i="6"/>
  <c r="LV491" i="6"/>
  <c r="LV492" i="6"/>
  <c r="LV493" i="6"/>
  <c r="LV494" i="6"/>
  <c r="LV495" i="6"/>
  <c r="LV496" i="6"/>
  <c r="LV497" i="6"/>
  <c r="LV498" i="6"/>
  <c r="LV499" i="6"/>
  <c r="LV500" i="6"/>
  <c r="LV501" i="6"/>
  <c r="LV502" i="6"/>
  <c r="LV503" i="6"/>
  <c r="LV504" i="6"/>
  <c r="LV505" i="6"/>
  <c r="LV506" i="6"/>
  <c r="LV507" i="6"/>
  <c r="LV508" i="6"/>
  <c r="LV509" i="6"/>
  <c r="LV510" i="6"/>
  <c r="LV511" i="6"/>
  <c r="LV512" i="6"/>
  <c r="LV513" i="6"/>
  <c r="LV514" i="6"/>
  <c r="LV515" i="6"/>
  <c r="LV516" i="6"/>
  <c r="LV348" i="6"/>
  <c r="LV368" i="6"/>
  <c r="LV417" i="6"/>
  <c r="LV472" i="6"/>
  <c r="LV476" i="6"/>
  <c r="LV340" i="6"/>
  <c r="LV364" i="6"/>
  <c r="LV471" i="6"/>
  <c r="LV475" i="6"/>
  <c r="LR559" i="6"/>
  <c r="LJ559" i="6"/>
  <c r="LB559" i="6"/>
  <c r="JM559" i="6"/>
  <c r="JE559" i="6"/>
  <c r="IW559" i="6"/>
  <c r="HH559" i="6"/>
  <c r="GZ559" i="6"/>
  <c r="GR559" i="6"/>
  <c r="FC559" i="6"/>
  <c r="EU559" i="6"/>
  <c r="EM559" i="6"/>
  <c r="CX559" i="6"/>
  <c r="CP559" i="6"/>
  <c r="CH559" i="6"/>
  <c r="AS559" i="6"/>
  <c r="AK559" i="6"/>
  <c r="AC559" i="6"/>
  <c r="LR558" i="6"/>
  <c r="LJ558" i="6"/>
  <c r="LB558" i="6"/>
  <c r="JM558" i="6"/>
  <c r="JE558" i="6"/>
  <c r="IW558" i="6"/>
  <c r="HH558" i="6"/>
  <c r="GZ558" i="6"/>
  <c r="GR558" i="6"/>
  <c r="FC558" i="6"/>
  <c r="EU558" i="6"/>
  <c r="EM558" i="6"/>
  <c r="CX558" i="6"/>
  <c r="CP558" i="6"/>
  <c r="CH558" i="6"/>
  <c r="AS558" i="6"/>
  <c r="AK558" i="6"/>
  <c r="AC558" i="6"/>
  <c r="LR557" i="6"/>
  <c r="LJ557" i="6"/>
  <c r="LB557" i="6"/>
  <c r="JM557" i="6"/>
  <c r="JE557" i="6"/>
  <c r="IW557" i="6"/>
  <c r="HH557" i="6"/>
  <c r="GZ557" i="6"/>
  <c r="GR557" i="6"/>
  <c r="FC557" i="6"/>
  <c r="EU557" i="6"/>
  <c r="EM557" i="6"/>
  <c r="CX557" i="6"/>
  <c r="CP557" i="6"/>
  <c r="CH557" i="6"/>
  <c r="AS557" i="6"/>
  <c r="AK557" i="6"/>
  <c r="AC557" i="6"/>
  <c r="LR556" i="6"/>
  <c r="LJ556" i="6"/>
  <c r="LB556" i="6"/>
  <c r="JM556" i="6"/>
  <c r="JE556" i="6"/>
  <c r="IW556" i="6"/>
  <c r="HH556" i="6"/>
  <c r="GZ556" i="6"/>
  <c r="GR556" i="6"/>
  <c r="FC556" i="6"/>
  <c r="EU556" i="6"/>
  <c r="EM556" i="6"/>
  <c r="CX556" i="6"/>
  <c r="CP556" i="6"/>
  <c r="CH556" i="6"/>
  <c r="AS556" i="6"/>
  <c r="AK556" i="6"/>
  <c r="AC556" i="6"/>
  <c r="LR555" i="6"/>
  <c r="LJ555" i="6"/>
  <c r="LB555" i="6"/>
  <c r="JM555" i="6"/>
  <c r="JE555" i="6"/>
  <c r="IW555" i="6"/>
  <c r="HH555" i="6"/>
  <c r="GZ555" i="6"/>
  <c r="GR555" i="6"/>
  <c r="FC555" i="6"/>
  <c r="EU555" i="6"/>
  <c r="EM555" i="6"/>
  <c r="CX555" i="6"/>
  <c r="CP555" i="6"/>
  <c r="CH555" i="6"/>
  <c r="AS555" i="6"/>
  <c r="AK555" i="6"/>
  <c r="AC555" i="6"/>
  <c r="LR554" i="6"/>
  <c r="LJ554" i="6"/>
  <c r="LB554" i="6"/>
  <c r="JM554" i="6"/>
  <c r="JE554" i="6"/>
  <c r="IW554" i="6"/>
  <c r="HH554" i="6"/>
  <c r="GZ554" i="6"/>
  <c r="GR554" i="6"/>
  <c r="FC554" i="6"/>
  <c r="EU554" i="6"/>
  <c r="EM554" i="6"/>
  <c r="CX554" i="6"/>
  <c r="CP554" i="6"/>
  <c r="CH554" i="6"/>
  <c r="AS554" i="6"/>
  <c r="AK554" i="6"/>
  <c r="AC554" i="6"/>
  <c r="LR553" i="6"/>
  <c r="LJ553" i="6"/>
  <c r="LB553" i="6"/>
  <c r="JM553" i="6"/>
  <c r="JE553" i="6"/>
  <c r="IW553" i="6"/>
  <c r="HH553" i="6"/>
  <c r="GZ553" i="6"/>
  <c r="GR553" i="6"/>
  <c r="FC553" i="6"/>
  <c r="EU553" i="6"/>
  <c r="EM553" i="6"/>
  <c r="CX553" i="6"/>
  <c r="CP553" i="6"/>
  <c r="CH553" i="6"/>
  <c r="AS553" i="6"/>
  <c r="AK553" i="6"/>
  <c r="AC553" i="6"/>
  <c r="LR552" i="6"/>
  <c r="LJ552" i="6"/>
  <c r="LB552" i="6"/>
  <c r="JM552" i="6"/>
  <c r="JE552" i="6"/>
  <c r="IW552" i="6"/>
  <c r="HH552" i="6"/>
  <c r="GZ552" i="6"/>
  <c r="GR552" i="6"/>
  <c r="FC552" i="6"/>
  <c r="EU552" i="6"/>
  <c r="EM552" i="6"/>
  <c r="CX552" i="6"/>
  <c r="CP552" i="6"/>
  <c r="CH552" i="6"/>
  <c r="AS552" i="6"/>
  <c r="AK552" i="6"/>
  <c r="AC552" i="6"/>
  <c r="LR551" i="6"/>
  <c r="LJ551" i="6"/>
  <c r="LB551" i="6"/>
  <c r="JM551" i="6"/>
  <c r="JE551" i="6"/>
  <c r="IW551" i="6"/>
  <c r="HH551" i="6"/>
  <c r="GZ551" i="6"/>
  <c r="GR551" i="6"/>
  <c r="FC551" i="6"/>
  <c r="EU551" i="6"/>
  <c r="EM551" i="6"/>
  <c r="CX551" i="6"/>
  <c r="CP551" i="6"/>
  <c r="CH551" i="6"/>
  <c r="AS551" i="6"/>
  <c r="AK551" i="6"/>
  <c r="AC551" i="6"/>
  <c r="LR550" i="6"/>
  <c r="LJ550" i="6"/>
  <c r="LB550" i="6"/>
  <c r="JM550" i="6"/>
  <c r="JE550" i="6"/>
  <c r="IW550" i="6"/>
  <c r="HH550" i="6"/>
  <c r="GZ550" i="6"/>
  <c r="GR550" i="6"/>
  <c r="FC550" i="6"/>
  <c r="EU550" i="6"/>
  <c r="EM550" i="6"/>
  <c r="CX550" i="6"/>
  <c r="CP550" i="6"/>
  <c r="CH550" i="6"/>
  <c r="AS550" i="6"/>
  <c r="AK550" i="6"/>
  <c r="AC550" i="6"/>
  <c r="LR549" i="6"/>
  <c r="LJ549" i="6"/>
  <c r="LB549" i="6"/>
  <c r="JM549" i="6"/>
  <c r="JE549" i="6"/>
  <c r="IW549" i="6"/>
  <c r="HH549" i="6"/>
  <c r="GZ549" i="6"/>
  <c r="GR549" i="6"/>
  <c r="FC549" i="6"/>
  <c r="EU549" i="6"/>
  <c r="EM549" i="6"/>
  <c r="CX549" i="6"/>
  <c r="CP549" i="6"/>
  <c r="CH549" i="6"/>
  <c r="AS549" i="6"/>
  <c r="AK549" i="6"/>
  <c r="AC549" i="6"/>
  <c r="LR548" i="6"/>
  <c r="LJ548" i="6"/>
  <c r="LB548" i="6"/>
  <c r="JM548" i="6"/>
  <c r="JE548" i="6"/>
  <c r="IW548" i="6"/>
  <c r="HH548" i="6"/>
  <c r="GZ548" i="6"/>
  <c r="GR548" i="6"/>
  <c r="FC548" i="6"/>
  <c r="EU548" i="6"/>
  <c r="EM548" i="6"/>
  <c r="CX548" i="6"/>
  <c r="CP548" i="6"/>
  <c r="CH548" i="6"/>
  <c r="AS548" i="6"/>
  <c r="AK548" i="6"/>
  <c r="AC548" i="6"/>
  <c r="LR547" i="6"/>
  <c r="LJ547" i="6"/>
  <c r="LB547" i="6"/>
  <c r="JM547" i="6"/>
  <c r="JE547" i="6"/>
  <c r="IW547" i="6"/>
  <c r="HH547" i="6"/>
  <c r="GZ547" i="6"/>
  <c r="GR547" i="6"/>
  <c r="FC547" i="6"/>
  <c r="EU547" i="6"/>
  <c r="EM547" i="6"/>
  <c r="CX547" i="6"/>
  <c r="CP547" i="6"/>
  <c r="CH547" i="6"/>
  <c r="AS547" i="6"/>
  <c r="AK547" i="6"/>
  <c r="AC547" i="6"/>
  <c r="LR546" i="6"/>
  <c r="LJ546" i="6"/>
  <c r="LB546" i="6"/>
  <c r="JM546" i="6"/>
  <c r="JE546" i="6"/>
  <c r="IW546" i="6"/>
  <c r="HH546" i="6"/>
  <c r="GZ546" i="6"/>
  <c r="GR546" i="6"/>
  <c r="FC546" i="6"/>
  <c r="EU546" i="6"/>
  <c r="EM546" i="6"/>
  <c r="CX546" i="6"/>
  <c r="CP546" i="6"/>
  <c r="CH546" i="6"/>
  <c r="AS546" i="6"/>
  <c r="AK546" i="6"/>
  <c r="AC546" i="6"/>
  <c r="LR545" i="6"/>
  <c r="LJ545" i="6"/>
  <c r="LB545" i="6"/>
  <c r="JM545" i="6"/>
  <c r="JE545" i="6"/>
  <c r="IW545" i="6"/>
  <c r="HH545" i="6"/>
  <c r="GZ545" i="6"/>
  <c r="GR545" i="6"/>
  <c r="FC545" i="6"/>
  <c r="EU545" i="6"/>
  <c r="EM545" i="6"/>
  <c r="CX545" i="6"/>
  <c r="CP545" i="6"/>
  <c r="CH545" i="6"/>
  <c r="AS545" i="6"/>
  <c r="AK545" i="6"/>
  <c r="AC545" i="6"/>
  <c r="LR544" i="6"/>
  <c r="LJ544" i="6"/>
  <c r="LB544" i="6"/>
  <c r="JM544" i="6"/>
  <c r="JE544" i="6"/>
  <c r="IW544" i="6"/>
  <c r="HH544" i="6"/>
  <c r="GZ544" i="6"/>
  <c r="GR544" i="6"/>
  <c r="FC544" i="6"/>
  <c r="EU544" i="6"/>
  <c r="EM544" i="6"/>
  <c r="CX544" i="6"/>
  <c r="CP544" i="6"/>
  <c r="CH544" i="6"/>
  <c r="AS544" i="6"/>
  <c r="AK544" i="6"/>
  <c r="AC544" i="6"/>
  <c r="LR543" i="6"/>
  <c r="LJ543" i="6"/>
  <c r="LB543" i="6"/>
  <c r="JM543" i="6"/>
  <c r="JE543" i="6"/>
  <c r="IW543" i="6"/>
  <c r="HH543" i="6"/>
  <c r="GZ543" i="6"/>
  <c r="GR543" i="6"/>
  <c r="FC543" i="6"/>
  <c r="EU543" i="6"/>
  <c r="EM543" i="6"/>
  <c r="CX543" i="6"/>
  <c r="CP543" i="6"/>
  <c r="CH543" i="6"/>
  <c r="AS543" i="6"/>
  <c r="AK543" i="6"/>
  <c r="AC543" i="6"/>
  <c r="LR542" i="6"/>
  <c r="LJ542" i="6"/>
  <c r="LB542" i="6"/>
  <c r="JM542" i="6"/>
  <c r="JE542" i="6"/>
  <c r="IW542" i="6"/>
  <c r="HH542" i="6"/>
  <c r="GZ542" i="6"/>
  <c r="GR542" i="6"/>
  <c r="FC542" i="6"/>
  <c r="EU542" i="6"/>
  <c r="EM542" i="6"/>
  <c r="CX542" i="6"/>
  <c r="CP542" i="6"/>
  <c r="CH542" i="6"/>
  <c r="AS542" i="6"/>
  <c r="AK542" i="6"/>
  <c r="AC542" i="6"/>
  <c r="LR541" i="6"/>
  <c r="LJ541" i="6"/>
  <c r="LB541" i="6"/>
  <c r="JM541" i="6"/>
  <c r="JE541" i="6"/>
  <c r="IW541" i="6"/>
  <c r="HH541" i="6"/>
  <c r="GZ541" i="6"/>
  <c r="GR541" i="6"/>
  <c r="FC541" i="6"/>
  <c r="EU541" i="6"/>
  <c r="EM541" i="6"/>
  <c r="CX541" i="6"/>
  <c r="CP541" i="6"/>
  <c r="CH541" i="6"/>
  <c r="AS541" i="6"/>
  <c r="AK541" i="6"/>
  <c r="AC541" i="6"/>
  <c r="LR540" i="6"/>
  <c r="LJ540" i="6"/>
  <c r="LB540" i="6"/>
  <c r="JM540" i="6"/>
  <c r="JE540" i="6"/>
  <c r="IW540" i="6"/>
  <c r="HH540" i="6"/>
  <c r="GZ540" i="6"/>
  <c r="GR540" i="6"/>
  <c r="FC540" i="6"/>
  <c r="EU540" i="6"/>
  <c r="EM540" i="6"/>
  <c r="CX540" i="6"/>
  <c r="CP540" i="6"/>
  <c r="CH540" i="6"/>
  <c r="AS540" i="6"/>
  <c r="AK540" i="6"/>
  <c r="AC540" i="6"/>
  <c r="LR539" i="6"/>
  <c r="LJ539" i="6"/>
  <c r="LB539" i="6"/>
  <c r="JM539" i="6"/>
  <c r="JE539" i="6"/>
  <c r="IW539" i="6"/>
  <c r="HH539" i="6"/>
  <c r="GZ539" i="6"/>
  <c r="GR539" i="6"/>
  <c r="FC539" i="6"/>
  <c r="EU539" i="6"/>
  <c r="EM539" i="6"/>
  <c r="CX539" i="6"/>
  <c r="CP539" i="6"/>
  <c r="CH539" i="6"/>
  <c r="AS539" i="6"/>
  <c r="AK539" i="6"/>
  <c r="AC539" i="6"/>
  <c r="LR538" i="6"/>
  <c r="LJ538" i="6"/>
  <c r="LB538" i="6"/>
  <c r="JM538" i="6"/>
  <c r="JE538" i="6"/>
  <c r="IW538" i="6"/>
  <c r="HH538" i="6"/>
  <c r="GZ538" i="6"/>
  <c r="GR538" i="6"/>
  <c r="FC538" i="6"/>
  <c r="EU538" i="6"/>
  <c r="EM538" i="6"/>
  <c r="CX538" i="6"/>
  <c r="CP538" i="6"/>
  <c r="CH538" i="6"/>
  <c r="AS538" i="6"/>
  <c r="AK538" i="6"/>
  <c r="AC538" i="6"/>
  <c r="LR537" i="6"/>
  <c r="LJ537" i="6"/>
  <c r="LB537" i="6"/>
  <c r="JM537" i="6"/>
  <c r="JE537" i="6"/>
  <c r="IW537" i="6"/>
  <c r="HH537" i="6"/>
  <c r="GZ537" i="6"/>
  <c r="GR537" i="6"/>
  <c r="FC537" i="6"/>
  <c r="EU537" i="6"/>
  <c r="EM537" i="6"/>
  <c r="CX537" i="6"/>
  <c r="CP537" i="6"/>
  <c r="CH537" i="6"/>
  <c r="AS537" i="6"/>
  <c r="AK537" i="6"/>
  <c r="AC537" i="6"/>
  <c r="LR536" i="6"/>
  <c r="LJ536" i="6"/>
  <c r="LB536" i="6"/>
  <c r="JM536" i="6"/>
  <c r="JE536" i="6"/>
  <c r="IW536" i="6"/>
  <c r="HH536" i="6"/>
  <c r="GZ536" i="6"/>
  <c r="GR536" i="6"/>
  <c r="FC536" i="6"/>
  <c r="EU536" i="6"/>
  <c r="EM536" i="6"/>
  <c r="CX536" i="6"/>
  <c r="CP536" i="6"/>
  <c r="CH536" i="6"/>
  <c r="AS536" i="6"/>
  <c r="AK536" i="6"/>
  <c r="AC536" i="6"/>
  <c r="LR535" i="6"/>
  <c r="LJ535" i="6"/>
  <c r="LB535" i="6"/>
  <c r="JM535" i="6"/>
  <c r="JE535" i="6"/>
  <c r="IW535" i="6"/>
  <c r="HH535" i="6"/>
  <c r="GZ535" i="6"/>
  <c r="GR535" i="6"/>
  <c r="FC535" i="6"/>
  <c r="EU535" i="6"/>
  <c r="EM535" i="6"/>
  <c r="CX535" i="6"/>
  <c r="CP535" i="6"/>
  <c r="CH535" i="6"/>
  <c r="AS535" i="6"/>
  <c r="AK535" i="6"/>
  <c r="AC535" i="6"/>
  <c r="LR534" i="6"/>
  <c r="LJ534" i="6"/>
  <c r="LB534" i="6"/>
  <c r="JM534" i="6"/>
  <c r="JE534" i="6"/>
  <c r="IW534" i="6"/>
  <c r="HH534" i="6"/>
  <c r="GZ534" i="6"/>
  <c r="GR534" i="6"/>
  <c r="FC534" i="6"/>
  <c r="EU534" i="6"/>
  <c r="EM534" i="6"/>
  <c r="CX534" i="6"/>
  <c r="CP534" i="6"/>
  <c r="CH534" i="6"/>
  <c r="AS534" i="6"/>
  <c r="AK534" i="6"/>
  <c r="AC534" i="6"/>
  <c r="LR533" i="6"/>
  <c r="LJ533" i="6"/>
  <c r="LB533" i="6"/>
  <c r="JM533" i="6"/>
  <c r="JE533" i="6"/>
  <c r="IW533" i="6"/>
  <c r="HH533" i="6"/>
  <c r="GZ533" i="6"/>
  <c r="GR533" i="6"/>
  <c r="FC533" i="6"/>
  <c r="EU533" i="6"/>
  <c r="EM533" i="6"/>
  <c r="CX533" i="6"/>
  <c r="CP533" i="6"/>
  <c r="CH533" i="6"/>
  <c r="AS533" i="6"/>
  <c r="AK533" i="6"/>
  <c r="AC533" i="6"/>
  <c r="LR532" i="6"/>
  <c r="LJ532" i="6"/>
  <c r="LB532" i="6"/>
  <c r="JM532" i="6"/>
  <c r="JE532" i="6"/>
  <c r="IW532" i="6"/>
  <c r="HH532" i="6"/>
  <c r="GZ532" i="6"/>
  <c r="GR532" i="6"/>
  <c r="FC532" i="6"/>
  <c r="EU532" i="6"/>
  <c r="EM532" i="6"/>
  <c r="CX532" i="6"/>
  <c r="CP532" i="6"/>
  <c r="CH532" i="6"/>
  <c r="AS532" i="6"/>
  <c r="AK532" i="6"/>
  <c r="AC532" i="6"/>
  <c r="LR531" i="6"/>
  <c r="LJ531" i="6"/>
  <c r="LB531" i="6"/>
  <c r="JM531" i="6"/>
  <c r="JE531" i="6"/>
  <c r="IW531" i="6"/>
  <c r="HH531" i="6"/>
  <c r="GZ531" i="6"/>
  <c r="GR531" i="6"/>
  <c r="FC531" i="6"/>
  <c r="EU531" i="6"/>
  <c r="EM531" i="6"/>
  <c r="CX531" i="6"/>
  <c r="CP531" i="6"/>
  <c r="CH531" i="6"/>
  <c r="AS531" i="6"/>
  <c r="AK531" i="6"/>
  <c r="AC531" i="6"/>
  <c r="LR530" i="6"/>
  <c r="LJ530" i="6"/>
  <c r="LB530" i="6"/>
  <c r="JM530" i="6"/>
  <c r="JE530" i="6"/>
  <c r="IW530" i="6"/>
  <c r="HH530" i="6"/>
  <c r="GZ530" i="6"/>
  <c r="GR530" i="6"/>
  <c r="FC530" i="6"/>
  <c r="EU530" i="6"/>
  <c r="EM530" i="6"/>
  <c r="CX530" i="6"/>
  <c r="CP530" i="6"/>
  <c r="CH530" i="6"/>
  <c r="AS530" i="6"/>
  <c r="AK530" i="6"/>
  <c r="AC530" i="6"/>
  <c r="LR529" i="6"/>
  <c r="LJ529" i="6"/>
  <c r="LB529" i="6"/>
  <c r="JM529" i="6"/>
  <c r="JE529" i="6"/>
  <c r="IW529" i="6"/>
  <c r="HH529" i="6"/>
  <c r="GZ529" i="6"/>
  <c r="GR529" i="6"/>
  <c r="FC529" i="6"/>
  <c r="EU529" i="6"/>
  <c r="EM529" i="6"/>
  <c r="CX529" i="6"/>
  <c r="CP529" i="6"/>
  <c r="CH529" i="6"/>
  <c r="AS529" i="6"/>
  <c r="AK529" i="6"/>
  <c r="AC529" i="6"/>
  <c r="LR528" i="6"/>
  <c r="LJ528" i="6"/>
  <c r="LB528" i="6"/>
  <c r="JM528" i="6"/>
  <c r="JE528" i="6"/>
  <c r="IW528" i="6"/>
  <c r="HH528" i="6"/>
  <c r="GZ528" i="6"/>
  <c r="GR528" i="6"/>
  <c r="FC528" i="6"/>
  <c r="EU528" i="6"/>
  <c r="EM528" i="6"/>
  <c r="CX528" i="6"/>
  <c r="CP528" i="6"/>
  <c r="CH528" i="6"/>
  <c r="AS528" i="6"/>
  <c r="AK528" i="6"/>
  <c r="AC528" i="6"/>
  <c r="LR527" i="6"/>
  <c r="LJ527" i="6"/>
  <c r="LB527" i="6"/>
  <c r="JM527" i="6"/>
  <c r="JE527" i="6"/>
  <c r="IW527" i="6"/>
  <c r="HH527" i="6"/>
  <c r="GZ527" i="6"/>
  <c r="GR527" i="6"/>
  <c r="FC527" i="6"/>
  <c r="EU527" i="6"/>
  <c r="EM527" i="6"/>
  <c r="CX527" i="6"/>
  <c r="CP527" i="6"/>
  <c r="CH527" i="6"/>
  <c r="AS527" i="6"/>
  <c r="AK527" i="6"/>
  <c r="AC527" i="6"/>
  <c r="LR526" i="6"/>
  <c r="LJ526" i="6"/>
  <c r="LB526" i="6"/>
  <c r="JM526" i="6"/>
  <c r="JE526" i="6"/>
  <c r="IW526" i="6"/>
  <c r="HH526" i="6"/>
  <c r="GZ526" i="6"/>
  <c r="GR526" i="6"/>
  <c r="FC526" i="6"/>
  <c r="EU526" i="6"/>
  <c r="EM526" i="6"/>
  <c r="CX526" i="6"/>
  <c r="CP526" i="6"/>
  <c r="CH526" i="6"/>
  <c r="AS526" i="6"/>
  <c r="AK526" i="6"/>
  <c r="AC526" i="6"/>
  <c r="LR525" i="6"/>
  <c r="LJ525" i="6"/>
  <c r="LB525" i="6"/>
  <c r="JM525" i="6"/>
  <c r="JE525" i="6"/>
  <c r="IW525" i="6"/>
  <c r="HH525" i="6"/>
  <c r="GZ525" i="6"/>
  <c r="GR525" i="6"/>
  <c r="FC525" i="6"/>
  <c r="EU525" i="6"/>
  <c r="EM525" i="6"/>
  <c r="CX525" i="6"/>
  <c r="CP525" i="6"/>
  <c r="CH525" i="6"/>
  <c r="AS525" i="6"/>
  <c r="AK525" i="6"/>
  <c r="AC525" i="6"/>
  <c r="LR524" i="6"/>
  <c r="LJ524" i="6"/>
  <c r="LB524" i="6"/>
  <c r="JM524" i="6"/>
  <c r="JE524" i="6"/>
  <c r="IW524" i="6"/>
  <c r="HH524" i="6"/>
  <c r="GZ524" i="6"/>
  <c r="GR524" i="6"/>
  <c r="FC524" i="6"/>
  <c r="EU524" i="6"/>
  <c r="EM524" i="6"/>
  <c r="CX524" i="6"/>
  <c r="CP524" i="6"/>
  <c r="CH524" i="6"/>
  <c r="AS524" i="6"/>
  <c r="AK524" i="6"/>
  <c r="AC524" i="6"/>
  <c r="LR523" i="6"/>
  <c r="LJ523" i="6"/>
  <c r="LB523" i="6"/>
  <c r="JM523" i="6"/>
  <c r="JE523" i="6"/>
  <c r="IW523" i="6"/>
  <c r="HH523" i="6"/>
  <c r="GZ523" i="6"/>
  <c r="GR523" i="6"/>
  <c r="FC523" i="6"/>
  <c r="EU523" i="6"/>
  <c r="EM523" i="6"/>
  <c r="CX523" i="6"/>
  <c r="CP523" i="6"/>
  <c r="CH523" i="6"/>
  <c r="AS523" i="6"/>
  <c r="AK523" i="6"/>
  <c r="AC523" i="6"/>
  <c r="LR522" i="6"/>
  <c r="LJ522" i="6"/>
  <c r="LB522" i="6"/>
  <c r="JM522" i="6"/>
  <c r="JE522" i="6"/>
  <c r="IW522" i="6"/>
  <c r="HH522" i="6"/>
  <c r="GZ522" i="6"/>
  <c r="GR522" i="6"/>
  <c r="FC522" i="6"/>
  <c r="EU522" i="6"/>
  <c r="EM522" i="6"/>
  <c r="CX522" i="6"/>
  <c r="CP522" i="6"/>
  <c r="CH522" i="6"/>
  <c r="AS522" i="6"/>
  <c r="AK522" i="6"/>
  <c r="AC522" i="6"/>
  <c r="LR521" i="6"/>
  <c r="LJ521" i="6"/>
  <c r="LB521" i="6"/>
  <c r="JM521" i="6"/>
  <c r="JE521" i="6"/>
  <c r="IW521" i="6"/>
  <c r="HH521" i="6"/>
  <c r="GZ521" i="6"/>
  <c r="GR521" i="6"/>
  <c r="FC521" i="6"/>
  <c r="EU521" i="6"/>
  <c r="EM521" i="6"/>
  <c r="CX521" i="6"/>
  <c r="CP521" i="6"/>
  <c r="CH521" i="6"/>
  <c r="AS521" i="6"/>
  <c r="AK521" i="6"/>
  <c r="AC521" i="6"/>
  <c r="LR520" i="6"/>
  <c r="LJ520" i="6"/>
  <c r="LB520" i="6"/>
  <c r="JM520" i="6"/>
  <c r="JE520" i="6"/>
  <c r="IW520" i="6"/>
  <c r="HH520" i="6"/>
  <c r="GZ520" i="6"/>
  <c r="GR520" i="6"/>
  <c r="FC520" i="6"/>
  <c r="EU520" i="6"/>
  <c r="EM520" i="6"/>
  <c r="CX520" i="6"/>
  <c r="CP520" i="6"/>
  <c r="CH520" i="6"/>
  <c r="AS520" i="6"/>
  <c r="AK520" i="6"/>
  <c r="AC520" i="6"/>
  <c r="LR519" i="6"/>
  <c r="LJ519" i="6"/>
  <c r="LB519" i="6"/>
  <c r="JM519" i="6"/>
  <c r="JE519" i="6"/>
  <c r="IW519" i="6"/>
  <c r="GZ519" i="6"/>
  <c r="GR519" i="6"/>
  <c r="FC519" i="6"/>
  <c r="EU519" i="6"/>
  <c r="EM519" i="6"/>
  <c r="CX519" i="6"/>
  <c r="CP519" i="6"/>
  <c r="AK519" i="6"/>
  <c r="LR518" i="6"/>
  <c r="LJ518" i="6"/>
  <c r="LB518" i="6"/>
  <c r="JM518" i="6"/>
  <c r="JE518" i="6"/>
  <c r="IV518" i="6"/>
  <c r="HF518" i="6"/>
  <c r="GV518" i="6"/>
  <c r="FF518" i="6"/>
  <c r="EW518" i="6"/>
  <c r="EN518" i="6"/>
  <c r="CX518" i="6"/>
  <c r="AY518" i="6"/>
  <c r="AO518" i="6"/>
  <c r="AF518" i="6"/>
  <c r="LT517" i="6"/>
  <c r="LI517" i="6"/>
  <c r="JQ517" i="6"/>
  <c r="JG517" i="6"/>
  <c r="IV517" i="6"/>
  <c r="HD517" i="6"/>
  <c r="GQ517" i="6"/>
  <c r="EW517" i="6"/>
  <c r="CZ517" i="6"/>
  <c r="CJ517" i="6"/>
  <c r="AM517" i="6"/>
  <c r="LT516" i="6"/>
  <c r="LD516" i="6"/>
  <c r="JG516" i="6"/>
  <c r="HJ516" i="6"/>
  <c r="GT516" i="6"/>
  <c r="CZ516" i="6"/>
  <c r="CJ516" i="6"/>
  <c r="AM516" i="6"/>
  <c r="LT515" i="6"/>
  <c r="LD515" i="6"/>
  <c r="JG515" i="6"/>
  <c r="HJ515" i="6"/>
  <c r="GQ515" i="6"/>
  <c r="EP515" i="6"/>
  <c r="CN515" i="6"/>
  <c r="AJ515" i="6"/>
  <c r="LM514" i="6"/>
  <c r="JK514" i="6"/>
  <c r="HG514" i="6"/>
  <c r="FF514" i="6"/>
  <c r="DD514" i="6"/>
  <c r="CG514" i="6"/>
  <c r="AF514" i="6"/>
  <c r="LH513" i="6"/>
  <c r="JD513" i="6"/>
  <c r="HC513" i="6"/>
  <c r="FA513" i="6"/>
  <c r="CW513" i="6"/>
  <c r="AV513" i="6"/>
  <c r="LX512" i="6"/>
  <c r="LA512" i="6"/>
  <c r="IZ512" i="6"/>
  <c r="GX512" i="6"/>
  <c r="ET512" i="6"/>
  <c r="CS512" i="6"/>
  <c r="AQ512" i="6"/>
  <c r="LQ511" i="6"/>
  <c r="JP511" i="6"/>
  <c r="HN511" i="6"/>
  <c r="GQ511" i="6"/>
  <c r="EP511" i="6"/>
  <c r="CN511" i="6"/>
  <c r="AJ511" i="6"/>
  <c r="LM510" i="6"/>
  <c r="JK510" i="6"/>
  <c r="HG510" i="6"/>
  <c r="FF510" i="6"/>
  <c r="DD510" i="6"/>
  <c r="AF510" i="6"/>
  <c r="LH509" i="6"/>
  <c r="JD509" i="6"/>
  <c r="HC509" i="6"/>
  <c r="FA509" i="6"/>
  <c r="AV509" i="6"/>
  <c r="LP508" i="6"/>
  <c r="JC508" i="6"/>
  <c r="FI508" i="6"/>
  <c r="CV508" i="6"/>
  <c r="AI508" i="6"/>
  <c r="JS507" i="6"/>
  <c r="HF507" i="6"/>
  <c r="ES507" i="6"/>
  <c r="AY507" i="6"/>
  <c r="LP506" i="6"/>
  <c r="JC506" i="6"/>
  <c r="FI506" i="6"/>
  <c r="CV506" i="6"/>
  <c r="AI506" i="6"/>
  <c r="JS505" i="6"/>
  <c r="HF505" i="6"/>
  <c r="ES505" i="6"/>
  <c r="AY505" i="6"/>
  <c r="LP504" i="6"/>
  <c r="JC504" i="6"/>
  <c r="FI504" i="6"/>
  <c r="CV504" i="6"/>
  <c r="AI504" i="6"/>
  <c r="JS503" i="6"/>
  <c r="HF503" i="6"/>
  <c r="ES503" i="6"/>
  <c r="AY503" i="6"/>
  <c r="LP502" i="6"/>
  <c r="JC502" i="6"/>
  <c r="FI502" i="6"/>
  <c r="CV502" i="6"/>
  <c r="AI502" i="6"/>
  <c r="JS501" i="6"/>
  <c r="HF501" i="6"/>
  <c r="ES501" i="6"/>
  <c r="AY501" i="6"/>
  <c r="LP500" i="6"/>
  <c r="JC500" i="6"/>
  <c r="FI500" i="6"/>
  <c r="CV500" i="6"/>
  <c r="AI500" i="6"/>
  <c r="JS499" i="6"/>
  <c r="HF499" i="6"/>
  <c r="ES499" i="6"/>
  <c r="AY499" i="6"/>
  <c r="LP498" i="6"/>
  <c r="JC498" i="6"/>
  <c r="FI498" i="6"/>
  <c r="CV498" i="6"/>
  <c r="AI498" i="6"/>
  <c r="JS497" i="6"/>
  <c r="HF497" i="6"/>
  <c r="ES497" i="6"/>
  <c r="AY497" i="6"/>
  <c r="LP496" i="6"/>
  <c r="JC496" i="6"/>
  <c r="FI496" i="6"/>
  <c r="CV496" i="6"/>
  <c r="AI496" i="6"/>
  <c r="JS495" i="6"/>
  <c r="HF495" i="6"/>
  <c r="ES495" i="6"/>
  <c r="AY495" i="6"/>
  <c r="LP494" i="6"/>
  <c r="JC494" i="6"/>
  <c r="FI494" i="6"/>
  <c r="CV494" i="6"/>
  <c r="AI494" i="6"/>
  <c r="JS493" i="6"/>
  <c r="HF493" i="6"/>
  <c r="ES493" i="6"/>
  <c r="AY493" i="6"/>
  <c r="LP492" i="6"/>
  <c r="JC492" i="6"/>
  <c r="FI492" i="6"/>
  <c r="CV492" i="6"/>
  <c r="AI492" i="6"/>
  <c r="JS491" i="6"/>
  <c r="HF491" i="6"/>
  <c r="ES491" i="6"/>
  <c r="AY491" i="6"/>
  <c r="LP490" i="6"/>
  <c r="JC490" i="6"/>
  <c r="FI490" i="6"/>
  <c r="CV490" i="6"/>
  <c r="AI490" i="6"/>
  <c r="JS489" i="6"/>
  <c r="HF489" i="6"/>
  <c r="ES489" i="6"/>
  <c r="AY489" i="6"/>
  <c r="LP488" i="6"/>
  <c r="JC488" i="6"/>
  <c r="FI488" i="6"/>
  <c r="CV488" i="6"/>
  <c r="AI488" i="6"/>
  <c r="JS487" i="6"/>
  <c r="HF487" i="6"/>
  <c r="ES487" i="6"/>
  <c r="AY487" i="6"/>
  <c r="LP486" i="6"/>
  <c r="JC486" i="6"/>
  <c r="FI486" i="6"/>
  <c r="CV486" i="6"/>
  <c r="AI486" i="6"/>
  <c r="JS485" i="6"/>
  <c r="HF485" i="6"/>
  <c r="ES485" i="6"/>
  <c r="AY485" i="6"/>
  <c r="LP484" i="6"/>
  <c r="JC484" i="6"/>
  <c r="FI484" i="6"/>
  <c r="CV484" i="6"/>
  <c r="AI484" i="6"/>
  <c r="JS483" i="6"/>
  <c r="HF483" i="6"/>
  <c r="ES483" i="6"/>
  <c r="AY483" i="6"/>
  <c r="LP482" i="6"/>
  <c r="JC482" i="6"/>
  <c r="FI482" i="6"/>
  <c r="CV482" i="6"/>
  <c r="AI482" i="6"/>
  <c r="JS481" i="6"/>
  <c r="HF481" i="6"/>
  <c r="ES481" i="6"/>
  <c r="AY481" i="6"/>
  <c r="LP480" i="6"/>
  <c r="JC480" i="6"/>
  <c r="FI480" i="6"/>
  <c r="CV480" i="6"/>
  <c r="AI480" i="6"/>
  <c r="JS479" i="6"/>
  <c r="HF479" i="6"/>
  <c r="ES479" i="6"/>
  <c r="AY479" i="6"/>
  <c r="LP478" i="6"/>
  <c r="FI478" i="6"/>
  <c r="CV478" i="6"/>
  <c r="AI478" i="6"/>
  <c r="JS477" i="6"/>
  <c r="HF477" i="6"/>
  <c r="AO477" i="6"/>
  <c r="HC476" i="6"/>
  <c r="EL476" i="6"/>
  <c r="AM476" i="6"/>
  <c r="JS475" i="6"/>
  <c r="HA475" i="6"/>
  <c r="DB475" i="6"/>
  <c r="JP474" i="6"/>
  <c r="GY474" i="6"/>
  <c r="CZ474" i="6"/>
  <c r="AI474" i="6"/>
  <c r="JN473" i="6"/>
  <c r="GV473" i="6"/>
  <c r="CX473" i="6"/>
  <c r="AF473" i="6"/>
  <c r="JL472" i="6"/>
  <c r="CV472" i="6"/>
  <c r="AD472" i="6"/>
  <c r="JI471" i="6"/>
  <c r="CS471" i="6"/>
  <c r="AB471" i="6"/>
  <c r="JG470" i="6"/>
  <c r="FI470" i="6"/>
  <c r="CP470" i="6"/>
  <c r="LP469" i="6"/>
  <c r="EM469" i="6"/>
  <c r="AI469" i="6"/>
  <c r="JG468" i="6"/>
  <c r="FC468" i="6"/>
  <c r="AY468" i="6"/>
  <c r="FE467" i="6"/>
  <c r="AR467" i="6"/>
  <c r="JH466" i="6"/>
  <c r="EV466" i="6"/>
  <c r="AI466" i="6"/>
  <c r="IY465" i="6"/>
  <c r="EL465" i="6"/>
  <c r="LU464" i="6"/>
  <c r="GX464" i="6"/>
  <c r="AQ464" i="6"/>
  <c r="HN463" i="6"/>
  <c r="CN463" i="6"/>
  <c r="JK462" i="6"/>
  <c r="DD462" i="6"/>
  <c r="LH461" i="6"/>
  <c r="FA461" i="6"/>
  <c r="LX460" i="6"/>
  <c r="GX460" i="6"/>
  <c r="AQ460" i="6"/>
  <c r="HN459" i="6"/>
  <c r="CN459" i="6"/>
  <c r="JK458" i="6"/>
  <c r="DD458" i="6"/>
  <c r="LH457" i="6"/>
  <c r="FA457" i="6"/>
  <c r="LX456" i="6"/>
  <c r="GX456" i="6"/>
  <c r="AQ456" i="6"/>
  <c r="HN455" i="6"/>
  <c r="CN455" i="6"/>
  <c r="JK454" i="6"/>
  <c r="DD454" i="6"/>
  <c r="LH453" i="6"/>
  <c r="FA453" i="6"/>
  <c r="LX452" i="6"/>
  <c r="GX452" i="6"/>
  <c r="AQ452" i="6"/>
  <c r="HN451" i="6"/>
  <c r="CN451" i="6"/>
  <c r="JK450" i="6"/>
  <c r="DD450" i="6"/>
  <c r="LH449" i="6"/>
  <c r="FA449" i="6"/>
  <c r="LX448" i="6"/>
  <c r="GX448" i="6"/>
  <c r="AQ448" i="6"/>
  <c r="HN447" i="6"/>
  <c r="CN447" i="6"/>
  <c r="JK446" i="6"/>
  <c r="DD446" i="6"/>
  <c r="LH445" i="6"/>
  <c r="FA445" i="6"/>
  <c r="LX444" i="6"/>
  <c r="GX444" i="6"/>
  <c r="AQ444" i="6"/>
  <c r="HN443" i="6"/>
  <c r="CN443" i="6"/>
  <c r="JK442" i="6"/>
  <c r="DD442" i="6"/>
  <c r="LH441" i="6"/>
  <c r="DD441" i="6"/>
  <c r="JF440" i="6"/>
  <c r="AV440" i="6"/>
  <c r="GX439" i="6"/>
  <c r="LS438" i="6"/>
  <c r="EP438" i="6"/>
  <c r="JK437" i="6"/>
  <c r="CI437" i="6"/>
  <c r="HC436" i="6"/>
  <c r="LX435" i="6"/>
  <c r="JP434" i="6"/>
  <c r="CN434" i="6"/>
  <c r="HI433" i="6"/>
  <c r="AF433" i="6"/>
  <c r="FA432" i="6"/>
  <c r="LC431" i="6"/>
  <c r="CS431" i="6"/>
  <c r="HN430" i="6"/>
  <c r="AL430" i="6"/>
  <c r="FF429" i="6"/>
  <c r="LH428" i="6"/>
  <c r="CY428" i="6"/>
  <c r="IZ427" i="6"/>
  <c r="AQ427" i="6"/>
  <c r="GS426" i="6"/>
  <c r="LM425" i="6"/>
  <c r="DD425" i="6"/>
  <c r="JF424" i="6"/>
  <c r="AV424" i="6"/>
  <c r="GX423" i="6"/>
  <c r="LS422" i="6"/>
  <c r="EP422" i="6"/>
  <c r="CI421" i="6"/>
  <c r="CQ420" i="6"/>
  <c r="AI419" i="6"/>
  <c r="AR416" i="6"/>
  <c r="IX413" i="6"/>
  <c r="LT409" i="6"/>
  <c r="CP405" i="6"/>
  <c r="IW398" i="6"/>
  <c r="EM377" i="6"/>
  <c r="CM560" i="6"/>
  <c r="CM62" i="6"/>
  <c r="CM61" i="6"/>
  <c r="CM63" i="6"/>
  <c r="CM69" i="6"/>
  <c r="CM67" i="6"/>
  <c r="CM71" i="6"/>
  <c r="CM64" i="6"/>
  <c r="CM65" i="6"/>
  <c r="CM66" i="6"/>
  <c r="CM68" i="6"/>
  <c r="CM72" i="6"/>
  <c r="CM74" i="6"/>
  <c r="CM78" i="6"/>
  <c r="CM70" i="6"/>
  <c r="CM77" i="6"/>
  <c r="CM73" i="6"/>
  <c r="CM76" i="6"/>
  <c r="CM75" i="6"/>
  <c r="CM79" i="6"/>
  <c r="CM83" i="6"/>
  <c r="CM82" i="6"/>
  <c r="CM86" i="6"/>
  <c r="CM81" i="6"/>
  <c r="CM85" i="6"/>
  <c r="CM80" i="6"/>
  <c r="CM84" i="6"/>
  <c r="CM92" i="6"/>
  <c r="CM88" i="6"/>
  <c r="CM91" i="6"/>
  <c r="CM95" i="6"/>
  <c r="CM90" i="6"/>
  <c r="CM94" i="6"/>
  <c r="CM87" i="6"/>
  <c r="CM99" i="6"/>
  <c r="CM98" i="6"/>
  <c r="CM102" i="6"/>
  <c r="CM97" i="6"/>
  <c r="CM101" i="6"/>
  <c r="CM104" i="6"/>
  <c r="CM108" i="6"/>
  <c r="CM96" i="6"/>
  <c r="CM100" i="6"/>
  <c r="CM107" i="6"/>
  <c r="CM89" i="6"/>
  <c r="CM103" i="6"/>
  <c r="CM93" i="6"/>
  <c r="CM105" i="6"/>
  <c r="CM109" i="6"/>
  <c r="CM114" i="6"/>
  <c r="CM113" i="6"/>
  <c r="CM117" i="6"/>
  <c r="CM106" i="6"/>
  <c r="CM112" i="6"/>
  <c r="CM116" i="6"/>
  <c r="CM110" i="6"/>
  <c r="CM111" i="6"/>
  <c r="CM115" i="6"/>
  <c r="CM121" i="6"/>
  <c r="CM125" i="6"/>
  <c r="CM120" i="6"/>
  <c r="CM124" i="6"/>
  <c r="CM119" i="6"/>
  <c r="CM123" i="6"/>
  <c r="CM118" i="6"/>
  <c r="CM122" i="6"/>
  <c r="CM126" i="6"/>
  <c r="CM127" i="6"/>
  <c r="CM131" i="6"/>
  <c r="CM130" i="6"/>
  <c r="CM134" i="6"/>
  <c r="CM129" i="6"/>
  <c r="CM133" i="6"/>
  <c r="CM128" i="6"/>
  <c r="CM132" i="6"/>
  <c r="CM137" i="6"/>
  <c r="CM141" i="6"/>
  <c r="CM145" i="6"/>
  <c r="CM149" i="6"/>
  <c r="CM153" i="6"/>
  <c r="CM136" i="6"/>
  <c r="CM140" i="6"/>
  <c r="CM144" i="6"/>
  <c r="CM148" i="6"/>
  <c r="CM135" i="6"/>
  <c r="CM139" i="6"/>
  <c r="CM143" i="6"/>
  <c r="CM147" i="6"/>
  <c r="CM151" i="6"/>
  <c r="CM138" i="6"/>
  <c r="CM142" i="6"/>
  <c r="CM146" i="6"/>
  <c r="CM150" i="6"/>
  <c r="CM156" i="6"/>
  <c r="CM160" i="6"/>
  <c r="CM164" i="6"/>
  <c r="CM168" i="6"/>
  <c r="CM155" i="6"/>
  <c r="CM159" i="6"/>
  <c r="CM163" i="6"/>
  <c r="CM167" i="6"/>
  <c r="CM158" i="6"/>
  <c r="CM162" i="6"/>
  <c r="CM166" i="6"/>
  <c r="CM170" i="6"/>
  <c r="CM154" i="6"/>
  <c r="CM152" i="6"/>
  <c r="CM157" i="6"/>
  <c r="CM161" i="6"/>
  <c r="CM165" i="6"/>
  <c r="CM169" i="6"/>
  <c r="CM173" i="6"/>
  <c r="CM177" i="6"/>
  <c r="CM181" i="6"/>
  <c r="CM185" i="6"/>
  <c r="CM172" i="6"/>
  <c r="CM176" i="6"/>
  <c r="CM180" i="6"/>
  <c r="CM184" i="6"/>
  <c r="CM171" i="6"/>
  <c r="CM175" i="6"/>
  <c r="CM179" i="6"/>
  <c r="CM183" i="6"/>
  <c r="CM187" i="6"/>
  <c r="CM174" i="6"/>
  <c r="CM178" i="6"/>
  <c r="CM182" i="6"/>
  <c r="CM186" i="6"/>
  <c r="CM191" i="6"/>
  <c r="CM195" i="6"/>
  <c r="CM199" i="6"/>
  <c r="CM203" i="6"/>
  <c r="CM188" i="6"/>
  <c r="CM190" i="6"/>
  <c r="CM194" i="6"/>
  <c r="CM198" i="6"/>
  <c r="CM202" i="6"/>
  <c r="CM189" i="6"/>
  <c r="CM193" i="6"/>
  <c r="CM192" i="6"/>
  <c r="CM196" i="6"/>
  <c r="CM200" i="6"/>
  <c r="CM204" i="6"/>
  <c r="CM206" i="6"/>
  <c r="CM197" i="6"/>
  <c r="CM201" i="6"/>
  <c r="CM205" i="6"/>
  <c r="CM207" i="6"/>
  <c r="CM208" i="6"/>
  <c r="CM209" i="6"/>
  <c r="CM210" i="6"/>
  <c r="CM211" i="6"/>
  <c r="CM212" i="6"/>
  <c r="CM213" i="6"/>
  <c r="CM214" i="6"/>
  <c r="CM215" i="6"/>
  <c r="CM216" i="6"/>
  <c r="CM217" i="6"/>
  <c r="CM218" i="6"/>
  <c r="CM219" i="6"/>
  <c r="CM220" i="6"/>
  <c r="CM221" i="6"/>
  <c r="CM222" i="6"/>
  <c r="CM223" i="6"/>
  <c r="CM224" i="6"/>
  <c r="CM225" i="6"/>
  <c r="CM226" i="6"/>
  <c r="CM227" i="6"/>
  <c r="CM228" i="6"/>
  <c r="CM229" i="6"/>
  <c r="CM230" i="6"/>
  <c r="CM231" i="6"/>
  <c r="CM232" i="6"/>
  <c r="CM233" i="6"/>
  <c r="CM234" i="6"/>
  <c r="CM235" i="6"/>
  <c r="CM236" i="6"/>
  <c r="CM237" i="6"/>
  <c r="CM238" i="6"/>
  <c r="CM239" i="6"/>
  <c r="CM240" i="6"/>
  <c r="CM241" i="6"/>
  <c r="CM242" i="6"/>
  <c r="CM243" i="6"/>
  <c r="CM244" i="6"/>
  <c r="CM245" i="6"/>
  <c r="CM246" i="6"/>
  <c r="CM247" i="6"/>
  <c r="CM248" i="6"/>
  <c r="CM249" i="6"/>
  <c r="CM250" i="6"/>
  <c r="CM251" i="6"/>
  <c r="CM252" i="6"/>
  <c r="CM253" i="6"/>
  <c r="CM254" i="6"/>
  <c r="CM255" i="6"/>
  <c r="CM256" i="6"/>
  <c r="CM257" i="6"/>
  <c r="CM258" i="6"/>
  <c r="CM259" i="6"/>
  <c r="CM260" i="6"/>
  <c r="CM261" i="6"/>
  <c r="CM263" i="6"/>
  <c r="CM264" i="6"/>
  <c r="CM265" i="6"/>
  <c r="CM266" i="6"/>
  <c r="CM267" i="6"/>
  <c r="CM268" i="6"/>
  <c r="CM269" i="6"/>
  <c r="CM270" i="6"/>
  <c r="CM271" i="6"/>
  <c r="CM272" i="6"/>
  <c r="CM273" i="6"/>
  <c r="CM274" i="6"/>
  <c r="CM275" i="6"/>
  <c r="CM276" i="6"/>
  <c r="CM277" i="6"/>
  <c r="CM278" i="6"/>
  <c r="CM279" i="6"/>
  <c r="CM280" i="6"/>
  <c r="CM281" i="6"/>
  <c r="CM282" i="6"/>
  <c r="CM283" i="6"/>
  <c r="CM284" i="6"/>
  <c r="CM285" i="6"/>
  <c r="CM286" i="6"/>
  <c r="CM287" i="6"/>
  <c r="CM288" i="6"/>
  <c r="CM289" i="6"/>
  <c r="CM290" i="6"/>
  <c r="CM291" i="6"/>
  <c r="CM292" i="6"/>
  <c r="CM293" i="6"/>
  <c r="CM294" i="6"/>
  <c r="CM295" i="6"/>
  <c r="CM296" i="6"/>
  <c r="CM297" i="6"/>
  <c r="CM298" i="6"/>
  <c r="CM262" i="6"/>
  <c r="CM299" i="6"/>
  <c r="CM300" i="6"/>
  <c r="CM301" i="6"/>
  <c r="CM302" i="6"/>
  <c r="CM303" i="6"/>
  <c r="CM304" i="6"/>
  <c r="CM305" i="6"/>
  <c r="CM306" i="6"/>
  <c r="CM307" i="6"/>
  <c r="CM308" i="6"/>
  <c r="CM309" i="6"/>
  <c r="CM310" i="6"/>
  <c r="CM311" i="6"/>
  <c r="CM312" i="6"/>
  <c r="CM313" i="6"/>
  <c r="CM314" i="6"/>
  <c r="CM315" i="6"/>
  <c r="CM316" i="6"/>
  <c r="CM317" i="6"/>
  <c r="CM318" i="6"/>
  <c r="CM319" i="6"/>
  <c r="CM320" i="6"/>
  <c r="CM321" i="6"/>
  <c r="CM322" i="6"/>
  <c r="CM323" i="6"/>
  <c r="CM324" i="6"/>
  <c r="CM325" i="6"/>
  <c r="CM326" i="6"/>
  <c r="CM327" i="6"/>
  <c r="CM328" i="6"/>
  <c r="CM329" i="6"/>
  <c r="CM330" i="6"/>
  <c r="CM331" i="6"/>
  <c r="CM332" i="6"/>
  <c r="CM333" i="6"/>
  <c r="CM334" i="6"/>
  <c r="CM336" i="6"/>
  <c r="CM337" i="6"/>
  <c r="CM338" i="6"/>
  <c r="CM339" i="6"/>
  <c r="CM340" i="6"/>
  <c r="CM341" i="6"/>
  <c r="CM342" i="6"/>
  <c r="CM343" i="6"/>
  <c r="CM344" i="6"/>
  <c r="CM345" i="6"/>
  <c r="CM346" i="6"/>
  <c r="CM347" i="6"/>
  <c r="CM348" i="6"/>
  <c r="CM349" i="6"/>
  <c r="CM350" i="6"/>
  <c r="CM351" i="6"/>
  <c r="CM352" i="6"/>
  <c r="CM353" i="6"/>
  <c r="CM354" i="6"/>
  <c r="CM355" i="6"/>
  <c r="CM356" i="6"/>
  <c r="CM357" i="6"/>
  <c r="CM358" i="6"/>
  <c r="CM359" i="6"/>
  <c r="CM360" i="6"/>
  <c r="CM361" i="6"/>
  <c r="CM362" i="6"/>
  <c r="CM363" i="6"/>
  <c r="CM364" i="6"/>
  <c r="CM365" i="6"/>
  <c r="CM366" i="6"/>
  <c r="CM367" i="6"/>
  <c r="CM368" i="6"/>
  <c r="CM369" i="6"/>
  <c r="CM370" i="6"/>
  <c r="CM335" i="6"/>
  <c r="CM372" i="6"/>
  <c r="CM373" i="6"/>
  <c r="CM374" i="6"/>
  <c r="CM375" i="6"/>
  <c r="CM376" i="6"/>
  <c r="CM377" i="6"/>
  <c r="CM378" i="6"/>
  <c r="CM379" i="6"/>
  <c r="CM380" i="6"/>
  <c r="CM381" i="6"/>
  <c r="CM382" i="6"/>
  <c r="CM383" i="6"/>
  <c r="CM384" i="6"/>
  <c r="CM385" i="6"/>
  <c r="CM386" i="6"/>
  <c r="CM387" i="6"/>
  <c r="CM388" i="6"/>
  <c r="CM389" i="6"/>
  <c r="CM390" i="6"/>
  <c r="CM391" i="6"/>
  <c r="CM392" i="6"/>
  <c r="CM393" i="6"/>
  <c r="CM394" i="6"/>
  <c r="CM395" i="6"/>
  <c r="CM396" i="6"/>
  <c r="CM397" i="6"/>
  <c r="CM398" i="6"/>
  <c r="CM399" i="6"/>
  <c r="CM400" i="6"/>
  <c r="CM401" i="6"/>
  <c r="CM402" i="6"/>
  <c r="CM403" i="6"/>
  <c r="CM404" i="6"/>
  <c r="CM405" i="6"/>
  <c r="CM406" i="6"/>
  <c r="CM407" i="6"/>
  <c r="CM408" i="6"/>
  <c r="CM409" i="6"/>
  <c r="CM410" i="6"/>
  <c r="CM411" i="6"/>
  <c r="CM412" i="6"/>
  <c r="CM413" i="6"/>
  <c r="CM414" i="6"/>
  <c r="CM415" i="6"/>
  <c r="CM416" i="6"/>
  <c r="CM417" i="6"/>
  <c r="CM418" i="6"/>
  <c r="CM419" i="6"/>
  <c r="CM420" i="6"/>
  <c r="CM421" i="6"/>
  <c r="CM422" i="6"/>
  <c r="CM423" i="6"/>
  <c r="CM424" i="6"/>
  <c r="CM425" i="6"/>
  <c r="CM426" i="6"/>
  <c r="CM427" i="6"/>
  <c r="CM428" i="6"/>
  <c r="CM429" i="6"/>
  <c r="CM430" i="6"/>
  <c r="CM431" i="6"/>
  <c r="CM432" i="6"/>
  <c r="CM433" i="6"/>
  <c r="CM434" i="6"/>
  <c r="CM435" i="6"/>
  <c r="CM436" i="6"/>
  <c r="CM437" i="6"/>
  <c r="CM438" i="6"/>
  <c r="CM439" i="6"/>
  <c r="CM440" i="6"/>
  <c r="CM441" i="6"/>
  <c r="CM442" i="6"/>
  <c r="CM443" i="6"/>
  <c r="CM444" i="6"/>
  <c r="CM445" i="6"/>
  <c r="CM446" i="6"/>
  <c r="CM447" i="6"/>
  <c r="CM448" i="6"/>
  <c r="CM449" i="6"/>
  <c r="CM450" i="6"/>
  <c r="CM451" i="6"/>
  <c r="CM452" i="6"/>
  <c r="CM453" i="6"/>
  <c r="CM454" i="6"/>
  <c r="CM455" i="6"/>
  <c r="CM456" i="6"/>
  <c r="CM457" i="6"/>
  <c r="CM458" i="6"/>
  <c r="CM459" i="6"/>
  <c r="CM460" i="6"/>
  <c r="CM461" i="6"/>
  <c r="CM462" i="6"/>
  <c r="CM463" i="6"/>
  <c r="CM464" i="6"/>
  <c r="CM465" i="6"/>
  <c r="CM466" i="6"/>
  <c r="CM467" i="6"/>
  <c r="CM468" i="6"/>
  <c r="CM469" i="6"/>
  <c r="CM470" i="6"/>
  <c r="CM471" i="6"/>
  <c r="CM472" i="6"/>
  <c r="CM473" i="6"/>
  <c r="CM474" i="6"/>
  <c r="CM475" i="6"/>
  <c r="CM476" i="6"/>
  <c r="CM477" i="6"/>
  <c r="CM371" i="6"/>
  <c r="CM478" i="6"/>
  <c r="CM479" i="6"/>
  <c r="CM480" i="6"/>
  <c r="CM481" i="6"/>
  <c r="CM482" i="6"/>
  <c r="CM483" i="6"/>
  <c r="CM484" i="6"/>
  <c r="CM485" i="6"/>
  <c r="CM486" i="6"/>
  <c r="CM487" i="6"/>
  <c r="CM488" i="6"/>
  <c r="CM489" i="6"/>
  <c r="CM490" i="6"/>
  <c r="CM491" i="6"/>
  <c r="CM492" i="6"/>
  <c r="CM493" i="6"/>
  <c r="CM494" i="6"/>
  <c r="CM495" i="6"/>
  <c r="CM496" i="6"/>
  <c r="CM497" i="6"/>
  <c r="CM498" i="6"/>
  <c r="CM499" i="6"/>
  <c r="CM500" i="6"/>
  <c r="CM501" i="6"/>
  <c r="CM502" i="6"/>
  <c r="CM503" i="6"/>
  <c r="CM504" i="6"/>
  <c r="CM505" i="6"/>
  <c r="CM506" i="6"/>
  <c r="CM507" i="6"/>
  <c r="CM508" i="6"/>
  <c r="CM509" i="6"/>
  <c r="CM510" i="6"/>
  <c r="CM511" i="6"/>
  <c r="CM512" i="6"/>
  <c r="CM513" i="6"/>
  <c r="CM514" i="6"/>
  <c r="CM515" i="6"/>
  <c r="CM516" i="6"/>
  <c r="CM517" i="6"/>
  <c r="CM518" i="6"/>
  <c r="GR63" i="6"/>
  <c r="GR61" i="6"/>
  <c r="GR64" i="6"/>
  <c r="GR62" i="6"/>
  <c r="GR65" i="6"/>
  <c r="GR98" i="6"/>
  <c r="GR97" i="6"/>
  <c r="GR132" i="6"/>
  <c r="GR134" i="6"/>
  <c r="GR133" i="6"/>
  <c r="GR138" i="6"/>
  <c r="GR142" i="6"/>
  <c r="GR146" i="6"/>
  <c r="GR150" i="6"/>
  <c r="GR135" i="6"/>
  <c r="GR137" i="6"/>
  <c r="GR141" i="6"/>
  <c r="GR145" i="6"/>
  <c r="GR149" i="6"/>
  <c r="GR136" i="6"/>
  <c r="GR140" i="6"/>
  <c r="GR144" i="6"/>
  <c r="GR148" i="6"/>
  <c r="GR152" i="6"/>
  <c r="GR139" i="6"/>
  <c r="GR143" i="6"/>
  <c r="GR147" i="6"/>
  <c r="GR151" i="6"/>
  <c r="GR157" i="6"/>
  <c r="GR161" i="6"/>
  <c r="GR165" i="6"/>
  <c r="GR169" i="6"/>
  <c r="GR153" i="6"/>
  <c r="GR156" i="6"/>
  <c r="GR160" i="6"/>
  <c r="GR164" i="6"/>
  <c r="GR155" i="6"/>
  <c r="GR159" i="6"/>
  <c r="GR163" i="6"/>
  <c r="GR167" i="6"/>
  <c r="GR154" i="6"/>
  <c r="GR158" i="6"/>
  <c r="GR162" i="6"/>
  <c r="GR166" i="6"/>
  <c r="GR168" i="6"/>
  <c r="GR174" i="6"/>
  <c r="GR178" i="6"/>
  <c r="GR182" i="6"/>
  <c r="GR186" i="6"/>
  <c r="GR173" i="6"/>
  <c r="GR177" i="6"/>
  <c r="GR181" i="6"/>
  <c r="GR185" i="6"/>
  <c r="GR170" i="6"/>
  <c r="GR172" i="6"/>
  <c r="GR176" i="6"/>
  <c r="GR180" i="6"/>
  <c r="GR184" i="6"/>
  <c r="GR188" i="6"/>
  <c r="GR171" i="6"/>
  <c r="GR175" i="6"/>
  <c r="GR179" i="6"/>
  <c r="GR183" i="6"/>
  <c r="GR187" i="6"/>
  <c r="GR192" i="6"/>
  <c r="GR196" i="6"/>
  <c r="GR200" i="6"/>
  <c r="GR204" i="6"/>
  <c r="GR191" i="6"/>
  <c r="GR195" i="6"/>
  <c r="GR199" i="6"/>
  <c r="GR203" i="6"/>
  <c r="GR190" i="6"/>
  <c r="GR194" i="6"/>
  <c r="GR189" i="6"/>
  <c r="GR193" i="6"/>
  <c r="GR197" i="6"/>
  <c r="GR201" i="6"/>
  <c r="GR205" i="6"/>
  <c r="GR198" i="6"/>
  <c r="GR202" i="6"/>
  <c r="GR207" i="6"/>
  <c r="GR208" i="6"/>
  <c r="GR209" i="6"/>
  <c r="GR210" i="6"/>
  <c r="GR211" i="6"/>
  <c r="GR212" i="6"/>
  <c r="GR213" i="6"/>
  <c r="GR214" i="6"/>
  <c r="GR215" i="6"/>
  <c r="GR216" i="6"/>
  <c r="GR217" i="6"/>
  <c r="GR218" i="6"/>
  <c r="GR219" i="6"/>
  <c r="GR220" i="6"/>
  <c r="GR221" i="6"/>
  <c r="GR222" i="6"/>
  <c r="GR206" i="6"/>
  <c r="GR223" i="6"/>
  <c r="GR224" i="6"/>
  <c r="GR225" i="6"/>
  <c r="GR226" i="6"/>
  <c r="GR227" i="6"/>
  <c r="GR228" i="6"/>
  <c r="GR229" i="6"/>
  <c r="GR230" i="6"/>
  <c r="GR231" i="6"/>
  <c r="GR232" i="6"/>
  <c r="GR233" i="6"/>
  <c r="GR234" i="6"/>
  <c r="GR235" i="6"/>
  <c r="GR236" i="6"/>
  <c r="GR237" i="6"/>
  <c r="GR238" i="6"/>
  <c r="GR239" i="6"/>
  <c r="GR240" i="6"/>
  <c r="GR241" i="6"/>
  <c r="GR242" i="6"/>
  <c r="GR244" i="6"/>
  <c r="GR245" i="6"/>
  <c r="GR246" i="6"/>
  <c r="GR247" i="6"/>
  <c r="GR248" i="6"/>
  <c r="GR249" i="6"/>
  <c r="GR250" i="6"/>
  <c r="GR251" i="6"/>
  <c r="GR252" i="6"/>
  <c r="GR253" i="6"/>
  <c r="GR254" i="6"/>
  <c r="GR255" i="6"/>
  <c r="GR256" i="6"/>
  <c r="GR257" i="6"/>
  <c r="GR258" i="6"/>
  <c r="GR259" i="6"/>
  <c r="GR260" i="6"/>
  <c r="GR261" i="6"/>
  <c r="GR243" i="6"/>
  <c r="GR264" i="6"/>
  <c r="GR265" i="6"/>
  <c r="GR266" i="6"/>
  <c r="GR267" i="6"/>
  <c r="GR268" i="6"/>
  <c r="GR269" i="6"/>
  <c r="GR270" i="6"/>
  <c r="GR271" i="6"/>
  <c r="GR272" i="6"/>
  <c r="GR273" i="6"/>
  <c r="GR274" i="6"/>
  <c r="GR275" i="6"/>
  <c r="GR276" i="6"/>
  <c r="GR277" i="6"/>
  <c r="GR278" i="6"/>
  <c r="GR279" i="6"/>
  <c r="GR280" i="6"/>
  <c r="GR281" i="6"/>
  <c r="GR282" i="6"/>
  <c r="GR283" i="6"/>
  <c r="GR284" i="6"/>
  <c r="GR285" i="6"/>
  <c r="GR286" i="6"/>
  <c r="GR287" i="6"/>
  <c r="GR288" i="6"/>
  <c r="GR289" i="6"/>
  <c r="GR290" i="6"/>
  <c r="GR263" i="6"/>
  <c r="GR262" i="6"/>
  <c r="GR299" i="6"/>
  <c r="GR300" i="6"/>
  <c r="GR301" i="6"/>
  <c r="GR302" i="6"/>
  <c r="GR303" i="6"/>
  <c r="GR304" i="6"/>
  <c r="GR305" i="6"/>
  <c r="GR306" i="6"/>
  <c r="GR307" i="6"/>
  <c r="GR308" i="6"/>
  <c r="GR309" i="6"/>
  <c r="GR310" i="6"/>
  <c r="GR311" i="6"/>
  <c r="GR312" i="6"/>
  <c r="GR313" i="6"/>
  <c r="GR314" i="6"/>
  <c r="GR315" i="6"/>
  <c r="GR316" i="6"/>
  <c r="GR317" i="6"/>
  <c r="GR318" i="6"/>
  <c r="GR293" i="6"/>
  <c r="GR295" i="6"/>
  <c r="GR297" i="6"/>
  <c r="GR291" i="6"/>
  <c r="GR292" i="6"/>
  <c r="GR294" i="6"/>
  <c r="GR296" i="6"/>
  <c r="GR298" i="6"/>
  <c r="GR319" i="6"/>
  <c r="GR323" i="6"/>
  <c r="GR327" i="6"/>
  <c r="GR331" i="6"/>
  <c r="GR320" i="6"/>
  <c r="GR324" i="6"/>
  <c r="GR328" i="6"/>
  <c r="GR332" i="6"/>
  <c r="GR335" i="6"/>
  <c r="GR336" i="6"/>
  <c r="GR337" i="6"/>
  <c r="GR338" i="6"/>
  <c r="GR339" i="6"/>
  <c r="GR340" i="6"/>
  <c r="GR341" i="6"/>
  <c r="GR342" i="6"/>
  <c r="GR343" i="6"/>
  <c r="GR344" i="6"/>
  <c r="GR345" i="6"/>
  <c r="GR346" i="6"/>
  <c r="GR347" i="6"/>
  <c r="GR348" i="6"/>
  <c r="GR349" i="6"/>
  <c r="GR350" i="6"/>
  <c r="GR351" i="6"/>
  <c r="GR352" i="6"/>
  <c r="GR353" i="6"/>
  <c r="GR354" i="6"/>
  <c r="GR355" i="6"/>
  <c r="GR356" i="6"/>
  <c r="GR357" i="6"/>
  <c r="GR358" i="6"/>
  <c r="GR359" i="6"/>
  <c r="GR360" i="6"/>
  <c r="GR361" i="6"/>
  <c r="GR362" i="6"/>
  <c r="GR363" i="6"/>
  <c r="GR364" i="6"/>
  <c r="GR365" i="6"/>
  <c r="GR366" i="6"/>
  <c r="GR367" i="6"/>
  <c r="GR368" i="6"/>
  <c r="GR369" i="6"/>
  <c r="GR370" i="6"/>
  <c r="GR371" i="6"/>
  <c r="GR321" i="6"/>
  <c r="GR325" i="6"/>
  <c r="GR329" i="6"/>
  <c r="GR333" i="6"/>
  <c r="GR322" i="6"/>
  <c r="GR326" i="6"/>
  <c r="GR330" i="6"/>
  <c r="GR407" i="6"/>
  <c r="GR414" i="6"/>
  <c r="GR406" i="6"/>
  <c r="GR410" i="6"/>
  <c r="GR418" i="6"/>
  <c r="GR419" i="6"/>
  <c r="GR420" i="6"/>
  <c r="GR421" i="6"/>
  <c r="GR422" i="6"/>
  <c r="GR423" i="6"/>
  <c r="GR424" i="6"/>
  <c r="GR425" i="6"/>
  <c r="GR426" i="6"/>
  <c r="GR427" i="6"/>
  <c r="GR428" i="6"/>
  <c r="GR429" i="6"/>
  <c r="GR430" i="6"/>
  <c r="GR431" i="6"/>
  <c r="GR432" i="6"/>
  <c r="GR433" i="6"/>
  <c r="GR434" i="6"/>
  <c r="GR435" i="6"/>
  <c r="GR436" i="6"/>
  <c r="GR437" i="6"/>
  <c r="GR438" i="6"/>
  <c r="GR439" i="6"/>
  <c r="GR440" i="6"/>
  <c r="GR441" i="6"/>
  <c r="GR442" i="6"/>
  <c r="GR443" i="6"/>
  <c r="GR444" i="6"/>
  <c r="GR445" i="6"/>
  <c r="GR446" i="6"/>
  <c r="GR447" i="6"/>
  <c r="GR448" i="6"/>
  <c r="GR449" i="6"/>
  <c r="GR450" i="6"/>
  <c r="GR451" i="6"/>
  <c r="GR452" i="6"/>
  <c r="GR453" i="6"/>
  <c r="GR454" i="6"/>
  <c r="GR455" i="6"/>
  <c r="GR456" i="6"/>
  <c r="GR457" i="6"/>
  <c r="GR458" i="6"/>
  <c r="GR459" i="6"/>
  <c r="GR460" i="6"/>
  <c r="GR461" i="6"/>
  <c r="GR462" i="6"/>
  <c r="GR463" i="6"/>
  <c r="GR464" i="6"/>
  <c r="GR465" i="6"/>
  <c r="GR466" i="6"/>
  <c r="GR467" i="6"/>
  <c r="GR405" i="6"/>
  <c r="GR409" i="6"/>
  <c r="GR415" i="6"/>
  <c r="GR417" i="6"/>
  <c r="GR334" i="6"/>
  <c r="GR404" i="6"/>
  <c r="GR408" i="6"/>
  <c r="GR411" i="6"/>
  <c r="GR412" i="6"/>
  <c r="GR372" i="6"/>
  <c r="GR374" i="6"/>
  <c r="GR376" i="6"/>
  <c r="GR378" i="6"/>
  <c r="GR380" i="6"/>
  <c r="GR382" i="6"/>
  <c r="GR384" i="6"/>
  <c r="GR386" i="6"/>
  <c r="GR388" i="6"/>
  <c r="GR390" i="6"/>
  <c r="GR392" i="6"/>
  <c r="GR394" i="6"/>
  <c r="GR396" i="6"/>
  <c r="GR398" i="6"/>
  <c r="GR400" i="6"/>
  <c r="GR402" i="6"/>
  <c r="GR377" i="6"/>
  <c r="GR385" i="6"/>
  <c r="GR393" i="6"/>
  <c r="GR401" i="6"/>
  <c r="GR468" i="6"/>
  <c r="GR472" i="6"/>
  <c r="GR476" i="6"/>
  <c r="GR379" i="6"/>
  <c r="GR387" i="6"/>
  <c r="GR395" i="6"/>
  <c r="GR403" i="6"/>
  <c r="GR416" i="6"/>
  <c r="GR413" i="6"/>
  <c r="GR373" i="6"/>
  <c r="GR381" i="6"/>
  <c r="GR389" i="6"/>
  <c r="GR397" i="6"/>
  <c r="GR469" i="6"/>
  <c r="GR470" i="6"/>
  <c r="GR474" i="6"/>
  <c r="GR478" i="6"/>
  <c r="GR479" i="6"/>
  <c r="GR480" i="6"/>
  <c r="GR481" i="6"/>
  <c r="GR482" i="6"/>
  <c r="GR483" i="6"/>
  <c r="GR484" i="6"/>
  <c r="GR485" i="6"/>
  <c r="GR486" i="6"/>
  <c r="GR487" i="6"/>
  <c r="GR488" i="6"/>
  <c r="GR489" i="6"/>
  <c r="GR490" i="6"/>
  <c r="GR491" i="6"/>
  <c r="GR492" i="6"/>
  <c r="GR493" i="6"/>
  <c r="GR494" i="6"/>
  <c r="GR495" i="6"/>
  <c r="GR496" i="6"/>
  <c r="GR497" i="6"/>
  <c r="GR498" i="6"/>
  <c r="GR499" i="6"/>
  <c r="GR500" i="6"/>
  <c r="GR501" i="6"/>
  <c r="GR502" i="6"/>
  <c r="GR503" i="6"/>
  <c r="GR504" i="6"/>
  <c r="GR505" i="6"/>
  <c r="GR506" i="6"/>
  <c r="GR507" i="6"/>
  <c r="GR508" i="6"/>
  <c r="GR509" i="6"/>
  <c r="GR510" i="6"/>
  <c r="GR511" i="6"/>
  <c r="GR512" i="6"/>
  <c r="GR513" i="6"/>
  <c r="GR514" i="6"/>
  <c r="GR515" i="6"/>
  <c r="GR516" i="6"/>
  <c r="GR517" i="6"/>
  <c r="GR375" i="6"/>
  <c r="GR383" i="6"/>
  <c r="GR391" i="6"/>
  <c r="GR399" i="6"/>
  <c r="GR473" i="6"/>
  <c r="GR477" i="6"/>
  <c r="JA61" i="6"/>
  <c r="JA65" i="6"/>
  <c r="JA63" i="6"/>
  <c r="JA62" i="6"/>
  <c r="JA64" i="6"/>
  <c r="JA70" i="6"/>
  <c r="JA68" i="6"/>
  <c r="JA69" i="6"/>
  <c r="JA73" i="6"/>
  <c r="JA76" i="6"/>
  <c r="JA66" i="6"/>
  <c r="JA67" i="6"/>
  <c r="JA75" i="6"/>
  <c r="JA72" i="6"/>
  <c r="JA71" i="6"/>
  <c r="JA74" i="6"/>
  <c r="JA78" i="6"/>
  <c r="JA82" i="6"/>
  <c r="JA86" i="6"/>
  <c r="JA77" i="6"/>
  <c r="JA80" i="6"/>
  <c r="JA84" i="6"/>
  <c r="JA79" i="6"/>
  <c r="JA83" i="6"/>
  <c r="JA87" i="6"/>
  <c r="JA91" i="6"/>
  <c r="JA90" i="6"/>
  <c r="JA94" i="6"/>
  <c r="JA89" i="6"/>
  <c r="JA93" i="6"/>
  <c r="JA98" i="6"/>
  <c r="JA81" i="6"/>
  <c r="JA97" i="6"/>
  <c r="JA101" i="6"/>
  <c r="JA88" i="6"/>
  <c r="JA92" i="6"/>
  <c r="JA96" i="6"/>
  <c r="JA100" i="6"/>
  <c r="JA85" i="6"/>
  <c r="JA95" i="6"/>
  <c r="JA99" i="6"/>
  <c r="JA106" i="6"/>
  <c r="JA110" i="6"/>
  <c r="JA105" i="6"/>
  <c r="JA102" i="6"/>
  <c r="JA104" i="6"/>
  <c r="JA108" i="6"/>
  <c r="JA112" i="6"/>
  <c r="JA116" i="6"/>
  <c r="JA111" i="6"/>
  <c r="JA115" i="6"/>
  <c r="JA109" i="6"/>
  <c r="JA114" i="6"/>
  <c r="JA103" i="6"/>
  <c r="JA107" i="6"/>
  <c r="JA113" i="6"/>
  <c r="JA117" i="6"/>
  <c r="JA119" i="6"/>
  <c r="JA123" i="6"/>
  <c r="JA118" i="6"/>
  <c r="JA122" i="6"/>
  <c r="JA126" i="6"/>
  <c r="JA121" i="6"/>
  <c r="JA125" i="6"/>
  <c r="JA129" i="6"/>
  <c r="JA133" i="6"/>
  <c r="JA128" i="6"/>
  <c r="JA132" i="6"/>
  <c r="JA120" i="6"/>
  <c r="JA124" i="6"/>
  <c r="JA127" i="6"/>
  <c r="JA131" i="6"/>
  <c r="JA130" i="6"/>
  <c r="JA134" i="6"/>
  <c r="JA136" i="6"/>
  <c r="JA140" i="6"/>
  <c r="JA144" i="6"/>
  <c r="JA148" i="6"/>
  <c r="JA152" i="6"/>
  <c r="JA135" i="6"/>
  <c r="JA139" i="6"/>
  <c r="JA143" i="6"/>
  <c r="JA147" i="6"/>
  <c r="JA138" i="6"/>
  <c r="JA142" i="6"/>
  <c r="JA146" i="6"/>
  <c r="JA150" i="6"/>
  <c r="JA137" i="6"/>
  <c r="JA141" i="6"/>
  <c r="JA145" i="6"/>
  <c r="JA149" i="6"/>
  <c r="JA153" i="6"/>
  <c r="JA155" i="6"/>
  <c r="JA159" i="6"/>
  <c r="JA163" i="6"/>
  <c r="JA167" i="6"/>
  <c r="JA154" i="6"/>
  <c r="JA158" i="6"/>
  <c r="JA162" i="6"/>
  <c r="JA166" i="6"/>
  <c r="JA151" i="6"/>
  <c r="JA157" i="6"/>
  <c r="JA161" i="6"/>
  <c r="JA165" i="6"/>
  <c r="JA156" i="6"/>
  <c r="JA160" i="6"/>
  <c r="JA164" i="6"/>
  <c r="JA168" i="6"/>
  <c r="JA172" i="6"/>
  <c r="JA176" i="6"/>
  <c r="JA180" i="6"/>
  <c r="JA184" i="6"/>
  <c r="JA171" i="6"/>
  <c r="JA175" i="6"/>
  <c r="JA179" i="6"/>
  <c r="JA183" i="6"/>
  <c r="JA174" i="6"/>
  <c r="JA178" i="6"/>
  <c r="JA182" i="6"/>
  <c r="JA186" i="6"/>
  <c r="JA169" i="6"/>
  <c r="JA170" i="6"/>
  <c r="JA173" i="6"/>
  <c r="JA177" i="6"/>
  <c r="JA181" i="6"/>
  <c r="JA185" i="6"/>
  <c r="JA190" i="6"/>
  <c r="JA194" i="6"/>
  <c r="JA198" i="6"/>
  <c r="JA202" i="6"/>
  <c r="JA189" i="6"/>
  <c r="JA193" i="6"/>
  <c r="JA197" i="6"/>
  <c r="JA201" i="6"/>
  <c r="JA205" i="6"/>
  <c r="JA192" i="6"/>
  <c r="JA196" i="6"/>
  <c r="JA200" i="6"/>
  <c r="JA204" i="6"/>
  <c r="JA187" i="6"/>
  <c r="JA188" i="6"/>
  <c r="JA191" i="6"/>
  <c r="JA195" i="6"/>
  <c r="JA199" i="6"/>
  <c r="JA203" i="6"/>
  <c r="JA206" i="6"/>
  <c r="JA207" i="6"/>
  <c r="JA208" i="6"/>
  <c r="JA209" i="6"/>
  <c r="JA210" i="6"/>
  <c r="JA211" i="6"/>
  <c r="JA212" i="6"/>
  <c r="JA213" i="6"/>
  <c r="JA214" i="6"/>
  <c r="JA215" i="6"/>
  <c r="JA216" i="6"/>
  <c r="JA217" i="6"/>
  <c r="JA218" i="6"/>
  <c r="JA219" i="6"/>
  <c r="JA220" i="6"/>
  <c r="JA221" i="6"/>
  <c r="JA222" i="6"/>
  <c r="JA223" i="6"/>
  <c r="JA224" i="6"/>
  <c r="JA225" i="6"/>
  <c r="JA226" i="6"/>
  <c r="JA227" i="6"/>
  <c r="JA228" i="6"/>
  <c r="JA229" i="6"/>
  <c r="JA230" i="6"/>
  <c r="JA231" i="6"/>
  <c r="JA232" i="6"/>
  <c r="JA233" i="6"/>
  <c r="JA234" i="6"/>
  <c r="JA235" i="6"/>
  <c r="JA236" i="6"/>
  <c r="JA237" i="6"/>
  <c r="JA238" i="6"/>
  <c r="JA239" i="6"/>
  <c r="JA240" i="6"/>
  <c r="JA241" i="6"/>
  <c r="JA242" i="6"/>
  <c r="JA243" i="6"/>
  <c r="JA244" i="6"/>
  <c r="JA245" i="6"/>
  <c r="JA246" i="6"/>
  <c r="JA247" i="6"/>
  <c r="JA248" i="6"/>
  <c r="JA249" i="6"/>
  <c r="JA250" i="6"/>
  <c r="JA251" i="6"/>
  <c r="JA252" i="6"/>
  <c r="JA253" i="6"/>
  <c r="JA254" i="6"/>
  <c r="JA255" i="6"/>
  <c r="JA256" i="6"/>
  <c r="JA257" i="6"/>
  <c r="JA258" i="6"/>
  <c r="JA259" i="6"/>
  <c r="JA260" i="6"/>
  <c r="JA261" i="6"/>
  <c r="JA262" i="6"/>
  <c r="JA264" i="6"/>
  <c r="JA265" i="6"/>
  <c r="JA266" i="6"/>
  <c r="JA267" i="6"/>
  <c r="JA268" i="6"/>
  <c r="JA269" i="6"/>
  <c r="JA270" i="6"/>
  <c r="JA271" i="6"/>
  <c r="JA272" i="6"/>
  <c r="JA273" i="6"/>
  <c r="JA274" i="6"/>
  <c r="JA275" i="6"/>
  <c r="JA276" i="6"/>
  <c r="JA277" i="6"/>
  <c r="JA278" i="6"/>
  <c r="JA279" i="6"/>
  <c r="JA280" i="6"/>
  <c r="JA281" i="6"/>
  <c r="JA282" i="6"/>
  <c r="JA283" i="6"/>
  <c r="JA284" i="6"/>
  <c r="JA285" i="6"/>
  <c r="JA286" i="6"/>
  <c r="JA287" i="6"/>
  <c r="JA288" i="6"/>
  <c r="JA289" i="6"/>
  <c r="JA290" i="6"/>
  <c r="JA291" i="6"/>
  <c r="JA292" i="6"/>
  <c r="JA293" i="6"/>
  <c r="JA294" i="6"/>
  <c r="JA295" i="6"/>
  <c r="JA296" i="6"/>
  <c r="JA297" i="6"/>
  <c r="JA298" i="6"/>
  <c r="JA299" i="6"/>
  <c r="JA263" i="6"/>
  <c r="JA300" i="6"/>
  <c r="JA301" i="6"/>
  <c r="JA302" i="6"/>
  <c r="JA303" i="6"/>
  <c r="JA304" i="6"/>
  <c r="JA305" i="6"/>
  <c r="JA306" i="6"/>
  <c r="JA307" i="6"/>
  <c r="JA308" i="6"/>
  <c r="JA309" i="6"/>
  <c r="JA310" i="6"/>
  <c r="JA311" i="6"/>
  <c r="JA312" i="6"/>
  <c r="JA313" i="6"/>
  <c r="JA314" i="6"/>
  <c r="JA315" i="6"/>
  <c r="JA316" i="6"/>
  <c r="JA317" i="6"/>
  <c r="JA318" i="6"/>
  <c r="JA319" i="6"/>
  <c r="JA320" i="6"/>
  <c r="JA321" i="6"/>
  <c r="JA322" i="6"/>
  <c r="JA323" i="6"/>
  <c r="JA324" i="6"/>
  <c r="JA325" i="6"/>
  <c r="JA326" i="6"/>
  <c r="JA327" i="6"/>
  <c r="JA328" i="6"/>
  <c r="JA329" i="6"/>
  <c r="JA330" i="6"/>
  <c r="JA331" i="6"/>
  <c r="JA332" i="6"/>
  <c r="JA333" i="6"/>
  <c r="JA334" i="6"/>
  <c r="JA336" i="6"/>
  <c r="JA340" i="6"/>
  <c r="JA344" i="6"/>
  <c r="JA348" i="6"/>
  <c r="JA352" i="6"/>
  <c r="JA356" i="6"/>
  <c r="JA360" i="6"/>
  <c r="JA364" i="6"/>
  <c r="JA368" i="6"/>
  <c r="JA372" i="6"/>
  <c r="JA373" i="6"/>
  <c r="JA374" i="6"/>
  <c r="JA375" i="6"/>
  <c r="JA376" i="6"/>
  <c r="JA377" i="6"/>
  <c r="JA378" i="6"/>
  <c r="JA379" i="6"/>
  <c r="JA380" i="6"/>
  <c r="JA381" i="6"/>
  <c r="JA382" i="6"/>
  <c r="JA383" i="6"/>
  <c r="JA384" i="6"/>
  <c r="JA385" i="6"/>
  <c r="JA386" i="6"/>
  <c r="JA387" i="6"/>
  <c r="JA388" i="6"/>
  <c r="JA389" i="6"/>
  <c r="JA390" i="6"/>
  <c r="JA391" i="6"/>
  <c r="JA392" i="6"/>
  <c r="JA393" i="6"/>
  <c r="JA394" i="6"/>
  <c r="JA395" i="6"/>
  <c r="JA396" i="6"/>
  <c r="JA397" i="6"/>
  <c r="JA398" i="6"/>
  <c r="JA399" i="6"/>
  <c r="JA400" i="6"/>
  <c r="JA401" i="6"/>
  <c r="JA402" i="6"/>
  <c r="JA403" i="6"/>
  <c r="JA404" i="6"/>
  <c r="JA405" i="6"/>
  <c r="JA406" i="6"/>
  <c r="JA407" i="6"/>
  <c r="JA408" i="6"/>
  <c r="JA409" i="6"/>
  <c r="JA410" i="6"/>
  <c r="JA411" i="6"/>
  <c r="JA412" i="6"/>
  <c r="JA413" i="6"/>
  <c r="JA337" i="6"/>
  <c r="JA341" i="6"/>
  <c r="JA345" i="6"/>
  <c r="JA349" i="6"/>
  <c r="JA353" i="6"/>
  <c r="JA357" i="6"/>
  <c r="JA361" i="6"/>
  <c r="JA365" i="6"/>
  <c r="JA369" i="6"/>
  <c r="JA338" i="6"/>
  <c r="JA342" i="6"/>
  <c r="JA346" i="6"/>
  <c r="JA350" i="6"/>
  <c r="JA354" i="6"/>
  <c r="JA358" i="6"/>
  <c r="JA335" i="6"/>
  <c r="JA339" i="6"/>
  <c r="JA343" i="6"/>
  <c r="JA347" i="6"/>
  <c r="JA351" i="6"/>
  <c r="JA355" i="6"/>
  <c r="JA359" i="6"/>
  <c r="JA363" i="6"/>
  <c r="JA367" i="6"/>
  <c r="JA371" i="6"/>
  <c r="JA362" i="6"/>
  <c r="JA370" i="6"/>
  <c r="JA366" i="6"/>
  <c r="JA415" i="6"/>
  <c r="JA414" i="6"/>
  <c r="JA416" i="6"/>
  <c r="JA419" i="6"/>
  <c r="JA420" i="6"/>
  <c r="JA421" i="6"/>
  <c r="JA422" i="6"/>
  <c r="JA423" i="6"/>
  <c r="JA424" i="6"/>
  <c r="JA425" i="6"/>
  <c r="JA426" i="6"/>
  <c r="JA427" i="6"/>
  <c r="JA428" i="6"/>
  <c r="JA429" i="6"/>
  <c r="JA430" i="6"/>
  <c r="JA431" i="6"/>
  <c r="JA432" i="6"/>
  <c r="JA433" i="6"/>
  <c r="JA434" i="6"/>
  <c r="JA435" i="6"/>
  <c r="JA436" i="6"/>
  <c r="JA437" i="6"/>
  <c r="JA438" i="6"/>
  <c r="JA439" i="6"/>
  <c r="JA440" i="6"/>
  <c r="JA441" i="6"/>
  <c r="JA442" i="6"/>
  <c r="JA443" i="6"/>
  <c r="JA444" i="6"/>
  <c r="JA445" i="6"/>
  <c r="JA446" i="6"/>
  <c r="JA447" i="6"/>
  <c r="JA448" i="6"/>
  <c r="JA449" i="6"/>
  <c r="JA450" i="6"/>
  <c r="JA451" i="6"/>
  <c r="JA452" i="6"/>
  <c r="JA453" i="6"/>
  <c r="JA454" i="6"/>
  <c r="JA455" i="6"/>
  <c r="JA456" i="6"/>
  <c r="JA457" i="6"/>
  <c r="JA458" i="6"/>
  <c r="JA459" i="6"/>
  <c r="JA460" i="6"/>
  <c r="JA461" i="6"/>
  <c r="JA462" i="6"/>
  <c r="JA463" i="6"/>
  <c r="JA464" i="6"/>
  <c r="JA465" i="6"/>
  <c r="JA466" i="6"/>
  <c r="JA467" i="6"/>
  <c r="JA468" i="6"/>
  <c r="JA469" i="6"/>
  <c r="JA477" i="6"/>
  <c r="JA478" i="6"/>
  <c r="JA479" i="6"/>
  <c r="JA480" i="6"/>
  <c r="JA481" i="6"/>
  <c r="JA482" i="6"/>
  <c r="JA483" i="6"/>
  <c r="JA484" i="6"/>
  <c r="JA485" i="6"/>
  <c r="JA486" i="6"/>
  <c r="JA487" i="6"/>
  <c r="JA488" i="6"/>
  <c r="JA489" i="6"/>
  <c r="JA490" i="6"/>
  <c r="JA491" i="6"/>
  <c r="JA492" i="6"/>
  <c r="JA493" i="6"/>
  <c r="JA494" i="6"/>
  <c r="JA495" i="6"/>
  <c r="JA496" i="6"/>
  <c r="JA497" i="6"/>
  <c r="JA498" i="6"/>
  <c r="JA499" i="6"/>
  <c r="JA500" i="6"/>
  <c r="JA501" i="6"/>
  <c r="JA502" i="6"/>
  <c r="JA503" i="6"/>
  <c r="JA504" i="6"/>
  <c r="JA505" i="6"/>
  <c r="JA506" i="6"/>
  <c r="JA507" i="6"/>
  <c r="JA508" i="6"/>
  <c r="JA509" i="6"/>
  <c r="JA510" i="6"/>
  <c r="JA511" i="6"/>
  <c r="JA512" i="6"/>
  <c r="JA513" i="6"/>
  <c r="JA514" i="6"/>
  <c r="JA515" i="6"/>
  <c r="JA516" i="6"/>
  <c r="JA472" i="6"/>
  <c r="JA476" i="6"/>
  <c r="JA471" i="6"/>
  <c r="JA475" i="6"/>
  <c r="JA470" i="6"/>
  <c r="JA474" i="6"/>
  <c r="JA418" i="6"/>
  <c r="LE62" i="6"/>
  <c r="LE61" i="6"/>
  <c r="LE63" i="6"/>
  <c r="LE67" i="6"/>
  <c r="LE66" i="6"/>
  <c r="LE64" i="6"/>
  <c r="LE69" i="6"/>
  <c r="LE68" i="6"/>
  <c r="LE65" i="6"/>
  <c r="LE71" i="6"/>
  <c r="LE72" i="6"/>
  <c r="LE76" i="6"/>
  <c r="LE70" i="6"/>
  <c r="LE75" i="6"/>
  <c r="LE74" i="6"/>
  <c r="LE73" i="6"/>
  <c r="LE77" i="6"/>
  <c r="LE78" i="6"/>
  <c r="LE79" i="6"/>
  <c r="LE90" i="6"/>
  <c r="LE87" i="6"/>
  <c r="LE86" i="6"/>
  <c r="LE91" i="6"/>
  <c r="LE112" i="6"/>
  <c r="LE116" i="6"/>
  <c r="LE115" i="6"/>
  <c r="LE114" i="6"/>
  <c r="LE113" i="6"/>
  <c r="LE119" i="6"/>
  <c r="LE123" i="6"/>
  <c r="LE118" i="6"/>
  <c r="LE122" i="6"/>
  <c r="LE126" i="6"/>
  <c r="LE121" i="6"/>
  <c r="LE125" i="6"/>
  <c r="LE117" i="6"/>
  <c r="LE120" i="6"/>
  <c r="LE124" i="6"/>
  <c r="LE129" i="6"/>
  <c r="LE133" i="6"/>
  <c r="LE128" i="6"/>
  <c r="LE132" i="6"/>
  <c r="LE127" i="6"/>
  <c r="LE131" i="6"/>
  <c r="LE130" i="6"/>
  <c r="LE134" i="6"/>
  <c r="LE135" i="6"/>
  <c r="LE139" i="6"/>
  <c r="LE143" i="6"/>
  <c r="LE147" i="6"/>
  <c r="LE151" i="6"/>
  <c r="LE138" i="6"/>
  <c r="LE142" i="6"/>
  <c r="LE146" i="6"/>
  <c r="LE137" i="6"/>
  <c r="LE141" i="6"/>
  <c r="LE145" i="6"/>
  <c r="LE149" i="6"/>
  <c r="LE153" i="6"/>
  <c r="LE136" i="6"/>
  <c r="LE140" i="6"/>
  <c r="LE144" i="6"/>
  <c r="LE148" i="6"/>
  <c r="LE150" i="6"/>
  <c r="LE154" i="6"/>
  <c r="LE158" i="6"/>
  <c r="LE162" i="6"/>
  <c r="LE166" i="6"/>
  <c r="LE170" i="6"/>
  <c r="LE157" i="6"/>
  <c r="LE161" i="6"/>
  <c r="LE165" i="6"/>
  <c r="LE152" i="6"/>
  <c r="LE156" i="6"/>
  <c r="LE160" i="6"/>
  <c r="LE164" i="6"/>
  <c r="LE168" i="6"/>
  <c r="LE155" i="6"/>
  <c r="LE159" i="6"/>
  <c r="LE163" i="6"/>
  <c r="LE167" i="6"/>
  <c r="LE169" i="6"/>
  <c r="LE171" i="6"/>
  <c r="LE175" i="6"/>
  <c r="LE179" i="6"/>
  <c r="LE183" i="6"/>
  <c r="LE187" i="6"/>
  <c r="LE174" i="6"/>
  <c r="LE178" i="6"/>
  <c r="LE182" i="6"/>
  <c r="LE186" i="6"/>
  <c r="LE173" i="6"/>
  <c r="LE177" i="6"/>
  <c r="LE181" i="6"/>
  <c r="LE185" i="6"/>
  <c r="LE172" i="6"/>
  <c r="LE176" i="6"/>
  <c r="LE180" i="6"/>
  <c r="LE184" i="6"/>
  <c r="LE189" i="6"/>
  <c r="LE193" i="6"/>
  <c r="LE197" i="6"/>
  <c r="LE201" i="6"/>
  <c r="LE205" i="6"/>
  <c r="LE188" i="6"/>
  <c r="LE192" i="6"/>
  <c r="LE196" i="6"/>
  <c r="LE200" i="6"/>
  <c r="LE204" i="6"/>
  <c r="LE191" i="6"/>
  <c r="LE190" i="6"/>
  <c r="LE194" i="6"/>
  <c r="LE198" i="6"/>
  <c r="LE202" i="6"/>
  <c r="LE206" i="6"/>
  <c r="LE207" i="6"/>
  <c r="LE208" i="6"/>
  <c r="LE209" i="6"/>
  <c r="LE210" i="6"/>
  <c r="LE211" i="6"/>
  <c r="LE212" i="6"/>
  <c r="LE213" i="6"/>
  <c r="LE214" i="6"/>
  <c r="LE215" i="6"/>
  <c r="LE216" i="6"/>
  <c r="LE217" i="6"/>
  <c r="LE218" i="6"/>
  <c r="LE219" i="6"/>
  <c r="LE220" i="6"/>
  <c r="LE221" i="6"/>
  <c r="LE222" i="6"/>
  <c r="LE195" i="6"/>
  <c r="LE199" i="6"/>
  <c r="LE203" i="6"/>
  <c r="LE224" i="6"/>
  <c r="LE225" i="6"/>
  <c r="LE226" i="6"/>
  <c r="LE227" i="6"/>
  <c r="LE228" i="6"/>
  <c r="LE229" i="6"/>
  <c r="LE230" i="6"/>
  <c r="LE231" i="6"/>
  <c r="LE232" i="6"/>
  <c r="LE233" i="6"/>
  <c r="LE234" i="6"/>
  <c r="LE235" i="6"/>
  <c r="LE236" i="6"/>
  <c r="LE237" i="6"/>
  <c r="LE238" i="6"/>
  <c r="LE239" i="6"/>
  <c r="LE240" i="6"/>
  <c r="LE241" i="6"/>
  <c r="LE223" i="6"/>
  <c r="LE242" i="6"/>
  <c r="LE243" i="6"/>
  <c r="LE244" i="6"/>
  <c r="LE245" i="6"/>
  <c r="LE246" i="6"/>
  <c r="LE247" i="6"/>
  <c r="LE248" i="6"/>
  <c r="LE249" i="6"/>
  <c r="LE250" i="6"/>
  <c r="LE251" i="6"/>
  <c r="LE252" i="6"/>
  <c r="LE253" i="6"/>
  <c r="LE254" i="6"/>
  <c r="LE255" i="6"/>
  <c r="LE256" i="6"/>
  <c r="LE257" i="6"/>
  <c r="LE258" i="6"/>
  <c r="LE259" i="6"/>
  <c r="LE263" i="6"/>
  <c r="LE264" i="6"/>
  <c r="LE265" i="6"/>
  <c r="LE266" i="6"/>
  <c r="LE267" i="6"/>
  <c r="LE268" i="6"/>
  <c r="LE269" i="6"/>
  <c r="LE270" i="6"/>
  <c r="LE271" i="6"/>
  <c r="LE272" i="6"/>
  <c r="LE273" i="6"/>
  <c r="LE274" i="6"/>
  <c r="LE275" i="6"/>
  <c r="LE276" i="6"/>
  <c r="LE277" i="6"/>
  <c r="LE278" i="6"/>
  <c r="LE279" i="6"/>
  <c r="LE280" i="6"/>
  <c r="LE281" i="6"/>
  <c r="LE282" i="6"/>
  <c r="LE283" i="6"/>
  <c r="LE284" i="6"/>
  <c r="LE285" i="6"/>
  <c r="LE286" i="6"/>
  <c r="LE287" i="6"/>
  <c r="LE288" i="6"/>
  <c r="LE289" i="6"/>
  <c r="LE290" i="6"/>
  <c r="LE291" i="6"/>
  <c r="LE292" i="6"/>
  <c r="LE293" i="6"/>
  <c r="LE294" i="6"/>
  <c r="LE295" i="6"/>
  <c r="LE296" i="6"/>
  <c r="LE297" i="6"/>
  <c r="LE298" i="6"/>
  <c r="LE262" i="6"/>
  <c r="LE260" i="6"/>
  <c r="LE261" i="6"/>
  <c r="LE300" i="6"/>
  <c r="LE301" i="6"/>
  <c r="LE302" i="6"/>
  <c r="LE303" i="6"/>
  <c r="LE304" i="6"/>
  <c r="LE305" i="6"/>
  <c r="LE306" i="6"/>
  <c r="LE307" i="6"/>
  <c r="LE308" i="6"/>
  <c r="LE309" i="6"/>
  <c r="LE310" i="6"/>
  <c r="LE311" i="6"/>
  <c r="LE312" i="6"/>
  <c r="LE313" i="6"/>
  <c r="LE314" i="6"/>
  <c r="LE315" i="6"/>
  <c r="LE316" i="6"/>
  <c r="LE317" i="6"/>
  <c r="LE318" i="6"/>
  <c r="LE319" i="6"/>
  <c r="LE320" i="6"/>
  <c r="LE321" i="6"/>
  <c r="LE322" i="6"/>
  <c r="LE323" i="6"/>
  <c r="LE324" i="6"/>
  <c r="LE325" i="6"/>
  <c r="LE326" i="6"/>
  <c r="LE327" i="6"/>
  <c r="LE328" i="6"/>
  <c r="LE329" i="6"/>
  <c r="LE330" i="6"/>
  <c r="LE331" i="6"/>
  <c r="LE332" i="6"/>
  <c r="LE333" i="6"/>
  <c r="LE334" i="6"/>
  <c r="LE299" i="6"/>
  <c r="LE335" i="6"/>
  <c r="LE336" i="6"/>
  <c r="LE337" i="6"/>
  <c r="LE338" i="6"/>
  <c r="LE339" i="6"/>
  <c r="LE340" i="6"/>
  <c r="LE341" i="6"/>
  <c r="LE342" i="6"/>
  <c r="LE343" i="6"/>
  <c r="LE344" i="6"/>
  <c r="LE345" i="6"/>
  <c r="LE346" i="6"/>
  <c r="LE347" i="6"/>
  <c r="LE348" i="6"/>
  <c r="LE349" i="6"/>
  <c r="LE350" i="6"/>
  <c r="LE351" i="6"/>
  <c r="LE352" i="6"/>
  <c r="LE353" i="6"/>
  <c r="LE354" i="6"/>
  <c r="LE355" i="6"/>
  <c r="LE356" i="6"/>
  <c r="LE357" i="6"/>
  <c r="LE358" i="6"/>
  <c r="LE359" i="6"/>
  <c r="LE360" i="6"/>
  <c r="LE361" i="6"/>
  <c r="LE362" i="6"/>
  <c r="LE363" i="6"/>
  <c r="LE364" i="6"/>
  <c r="LE365" i="6"/>
  <c r="LE366" i="6"/>
  <c r="LE367" i="6"/>
  <c r="LE368" i="6"/>
  <c r="LE369" i="6"/>
  <c r="LE372" i="6"/>
  <c r="LE373" i="6"/>
  <c r="LE374" i="6"/>
  <c r="LE375" i="6"/>
  <c r="LE376" i="6"/>
  <c r="LE377" i="6"/>
  <c r="LE378" i="6"/>
  <c r="LE379" i="6"/>
  <c r="LE380" i="6"/>
  <c r="LE381" i="6"/>
  <c r="LE382" i="6"/>
  <c r="LE383" i="6"/>
  <c r="LE384" i="6"/>
  <c r="LE385" i="6"/>
  <c r="LE386" i="6"/>
  <c r="LE387" i="6"/>
  <c r="LE388" i="6"/>
  <c r="LE389" i="6"/>
  <c r="LE390" i="6"/>
  <c r="LE391" i="6"/>
  <c r="LE392" i="6"/>
  <c r="LE393" i="6"/>
  <c r="LE394" i="6"/>
  <c r="LE395" i="6"/>
  <c r="LE396" i="6"/>
  <c r="LE397" i="6"/>
  <c r="LE398" i="6"/>
  <c r="LE399" i="6"/>
  <c r="LE400" i="6"/>
  <c r="LE401" i="6"/>
  <c r="LE402" i="6"/>
  <c r="LE403" i="6"/>
  <c r="LE404" i="6"/>
  <c r="LE405" i="6"/>
  <c r="LE406" i="6"/>
  <c r="LE407" i="6"/>
  <c r="LE408" i="6"/>
  <c r="LE409" i="6"/>
  <c r="LE410" i="6"/>
  <c r="LE370" i="6"/>
  <c r="LE371" i="6"/>
  <c r="LE411" i="6"/>
  <c r="LE412" i="6"/>
  <c r="LE417" i="6"/>
  <c r="LE413" i="6"/>
  <c r="LE414" i="6"/>
  <c r="LE416" i="6"/>
  <c r="LE418" i="6"/>
  <c r="LE415" i="6"/>
  <c r="LE420" i="6"/>
  <c r="LE424" i="6"/>
  <c r="LE428" i="6"/>
  <c r="LE432" i="6"/>
  <c r="LE436" i="6"/>
  <c r="LE440" i="6"/>
  <c r="LE441" i="6"/>
  <c r="LE442" i="6"/>
  <c r="LE443" i="6"/>
  <c r="LE444" i="6"/>
  <c r="LE445" i="6"/>
  <c r="LE446" i="6"/>
  <c r="LE447" i="6"/>
  <c r="LE448" i="6"/>
  <c r="LE449" i="6"/>
  <c r="LE450" i="6"/>
  <c r="LE451" i="6"/>
  <c r="LE452" i="6"/>
  <c r="LE453" i="6"/>
  <c r="LE454" i="6"/>
  <c r="LE455" i="6"/>
  <c r="LE456" i="6"/>
  <c r="LE457" i="6"/>
  <c r="LE458" i="6"/>
  <c r="LE459" i="6"/>
  <c r="LE460" i="6"/>
  <c r="LE461" i="6"/>
  <c r="LE462" i="6"/>
  <c r="LE463" i="6"/>
  <c r="LE464" i="6"/>
  <c r="LE470" i="6"/>
  <c r="LE474" i="6"/>
  <c r="LE419" i="6"/>
  <c r="LE423" i="6"/>
  <c r="LE427" i="6"/>
  <c r="LE431" i="6"/>
  <c r="LE435" i="6"/>
  <c r="LE439" i="6"/>
  <c r="LE469" i="6"/>
  <c r="LE473" i="6"/>
  <c r="LE466" i="6"/>
  <c r="LE422" i="6"/>
  <c r="LE426" i="6"/>
  <c r="LE430" i="6"/>
  <c r="LE434" i="6"/>
  <c r="LE438" i="6"/>
  <c r="LE472" i="6"/>
  <c r="LE476" i="6"/>
  <c r="LE467" i="6"/>
  <c r="AQ518" i="6"/>
  <c r="LU516" i="6"/>
  <c r="LU515" i="6"/>
  <c r="EL514" i="6"/>
  <c r="AY513" i="6"/>
  <c r="LU511" i="6"/>
  <c r="EL510" i="6"/>
  <c r="AI510" i="6"/>
  <c r="FB509" i="6"/>
  <c r="AY509" i="6"/>
  <c r="LU508" i="6"/>
  <c r="LE505" i="6"/>
  <c r="LE501" i="6"/>
  <c r="LE499" i="6"/>
  <c r="LE497" i="6"/>
  <c r="LE493" i="6"/>
  <c r="LE491" i="6"/>
  <c r="LU490" i="6"/>
  <c r="LE489" i="6"/>
  <c r="LE487" i="6"/>
  <c r="LE485" i="6"/>
  <c r="LU482" i="6"/>
  <c r="LE481" i="6"/>
  <c r="LU480" i="6"/>
  <c r="JQ472" i="6"/>
  <c r="GZ472" i="6"/>
  <c r="LU469" i="6"/>
  <c r="ET469" i="6"/>
  <c r="AQ466" i="6"/>
  <c r="ET465" i="6"/>
  <c r="LE437" i="6"/>
  <c r="AY430" i="6"/>
  <c r="AI423" i="6"/>
  <c r="LE421" i="6"/>
  <c r="AC64" i="6"/>
  <c r="AC61" i="6"/>
  <c r="AC62" i="6"/>
  <c r="AC66" i="6"/>
  <c r="AC65" i="6"/>
  <c r="AC63" i="6"/>
  <c r="AC68" i="6"/>
  <c r="AC67" i="6"/>
  <c r="AC69" i="6"/>
  <c r="AC76" i="6"/>
  <c r="AC72" i="6"/>
  <c r="AC75" i="6"/>
  <c r="AC79" i="6"/>
  <c r="AC71" i="6"/>
  <c r="AC73" i="6"/>
  <c r="AC74" i="6"/>
  <c r="AC78" i="6"/>
  <c r="AC70" i="6"/>
  <c r="AC77" i="6"/>
  <c r="AC81" i="6"/>
  <c r="AC85" i="6"/>
  <c r="AC80" i="6"/>
  <c r="AC83" i="6"/>
  <c r="AC87" i="6"/>
  <c r="AC82" i="6"/>
  <c r="AC86" i="6"/>
  <c r="AC90" i="6"/>
  <c r="AC94" i="6"/>
  <c r="AC88" i="6"/>
  <c r="AC89" i="6"/>
  <c r="AC93" i="6"/>
  <c r="AC84" i="6"/>
  <c r="AC92" i="6"/>
  <c r="AC97" i="6"/>
  <c r="AC101" i="6"/>
  <c r="AC96" i="6"/>
  <c r="AC100" i="6"/>
  <c r="AC91" i="6"/>
  <c r="AC95" i="6"/>
  <c r="AC99" i="6"/>
  <c r="AC98" i="6"/>
  <c r="AC102" i="6"/>
  <c r="AC105" i="6"/>
  <c r="AC109" i="6"/>
  <c r="AC104" i="6"/>
  <c r="AC108" i="6"/>
  <c r="AC107" i="6"/>
  <c r="AC111" i="6"/>
  <c r="AC103" i="6"/>
  <c r="AC110" i="6"/>
  <c r="AC115" i="6"/>
  <c r="AC114" i="6"/>
  <c r="AC106" i="6"/>
  <c r="AC113" i="6"/>
  <c r="AC117" i="6"/>
  <c r="AC112" i="6"/>
  <c r="AC116" i="6"/>
  <c r="AC118" i="6"/>
  <c r="AC122" i="6"/>
  <c r="AC126" i="6"/>
  <c r="AC121" i="6"/>
  <c r="AC125" i="6"/>
  <c r="AC120" i="6"/>
  <c r="AC124" i="6"/>
  <c r="AC128" i="6"/>
  <c r="AC132" i="6"/>
  <c r="AC119" i="6"/>
  <c r="AC123" i="6"/>
  <c r="AC127" i="6"/>
  <c r="AC131" i="6"/>
  <c r="AC130" i="6"/>
  <c r="AC134" i="6"/>
  <c r="AC129" i="6"/>
  <c r="AC133" i="6"/>
  <c r="AC139" i="6"/>
  <c r="AC143" i="6"/>
  <c r="AC147" i="6"/>
  <c r="AC151" i="6"/>
  <c r="AC138" i="6"/>
  <c r="AC142" i="6"/>
  <c r="AC146" i="6"/>
  <c r="AC137" i="6"/>
  <c r="AC141" i="6"/>
  <c r="AC145" i="6"/>
  <c r="AC149" i="6"/>
  <c r="AC135" i="6"/>
  <c r="AC136" i="6"/>
  <c r="AC140" i="6"/>
  <c r="AC144" i="6"/>
  <c r="AC148" i="6"/>
  <c r="AC152" i="6"/>
  <c r="AC153" i="6"/>
  <c r="AC158" i="6"/>
  <c r="AC162" i="6"/>
  <c r="AC166" i="6"/>
  <c r="AC157" i="6"/>
  <c r="AC161" i="6"/>
  <c r="AC165" i="6"/>
  <c r="AC150" i="6"/>
  <c r="AC156" i="6"/>
  <c r="AC160" i="6"/>
  <c r="AC164" i="6"/>
  <c r="AC168" i="6"/>
  <c r="AC155" i="6"/>
  <c r="AC159" i="6"/>
  <c r="AC163" i="6"/>
  <c r="AC167" i="6"/>
  <c r="AC171" i="6"/>
  <c r="AC154" i="6"/>
  <c r="AC175" i="6"/>
  <c r="AC179" i="6"/>
  <c r="AC183" i="6"/>
  <c r="AC170" i="6"/>
  <c r="AC174" i="6"/>
  <c r="AC178" i="6"/>
  <c r="AC182" i="6"/>
  <c r="AC186" i="6"/>
  <c r="AC169" i="6"/>
  <c r="AC173" i="6"/>
  <c r="AC177" i="6"/>
  <c r="AC181" i="6"/>
  <c r="AC185" i="6"/>
  <c r="AC172" i="6"/>
  <c r="AC176" i="6"/>
  <c r="AC180" i="6"/>
  <c r="AC184" i="6"/>
  <c r="AC188" i="6"/>
  <c r="AC189" i="6"/>
  <c r="AC193" i="6"/>
  <c r="AC197" i="6"/>
  <c r="AC201" i="6"/>
  <c r="AC205" i="6"/>
  <c r="AC187" i="6"/>
  <c r="AC192" i="6"/>
  <c r="AC196" i="6"/>
  <c r="AC200" i="6"/>
  <c r="AC204" i="6"/>
  <c r="AC191" i="6"/>
  <c r="AC195" i="6"/>
  <c r="AC199" i="6"/>
  <c r="AC203" i="6"/>
  <c r="AC190" i="6"/>
  <c r="AC194" i="6"/>
  <c r="AC198" i="6"/>
  <c r="AC202" i="6"/>
  <c r="AC206" i="6"/>
  <c r="AC207" i="6"/>
  <c r="AC208" i="6"/>
  <c r="AC209" i="6"/>
  <c r="AC210" i="6"/>
  <c r="AC211" i="6"/>
  <c r="AC212" i="6"/>
  <c r="AC213" i="6"/>
  <c r="AC214" i="6"/>
  <c r="AC215" i="6"/>
  <c r="AC216" i="6"/>
  <c r="AC217" i="6"/>
  <c r="AC218" i="6"/>
  <c r="AC219" i="6"/>
  <c r="AC220" i="6"/>
  <c r="AC221" i="6"/>
  <c r="AC222" i="6"/>
  <c r="AC223" i="6"/>
  <c r="AC225" i="6"/>
  <c r="AC226" i="6"/>
  <c r="AC227" i="6"/>
  <c r="AC228" i="6"/>
  <c r="AC229" i="6"/>
  <c r="AC230" i="6"/>
  <c r="AC231" i="6"/>
  <c r="AC232" i="6"/>
  <c r="AC233" i="6"/>
  <c r="AC234" i="6"/>
  <c r="AC235" i="6"/>
  <c r="AC236" i="6"/>
  <c r="AC237" i="6"/>
  <c r="AC238" i="6"/>
  <c r="AC239" i="6"/>
  <c r="AC240" i="6"/>
  <c r="AC241" i="6"/>
  <c r="AC242" i="6"/>
  <c r="AC243" i="6"/>
  <c r="AC224" i="6"/>
  <c r="AC245" i="6"/>
  <c r="AC246" i="6"/>
  <c r="AC247" i="6"/>
  <c r="AC248" i="6"/>
  <c r="AC249" i="6"/>
  <c r="AC250" i="6"/>
  <c r="AC251" i="6"/>
  <c r="AC252" i="6"/>
  <c r="AC253" i="6"/>
  <c r="AC254" i="6"/>
  <c r="AC255" i="6"/>
  <c r="AC256" i="6"/>
  <c r="AC257" i="6"/>
  <c r="AC258" i="6"/>
  <c r="AC259" i="6"/>
  <c r="AC260" i="6"/>
  <c r="AC261" i="6"/>
  <c r="AC262" i="6"/>
  <c r="AC244" i="6"/>
  <c r="AC264" i="6"/>
  <c r="AC265" i="6"/>
  <c r="AC266" i="6"/>
  <c r="AC267" i="6"/>
  <c r="AC268" i="6"/>
  <c r="AC269" i="6"/>
  <c r="AC270" i="6"/>
  <c r="AC271" i="6"/>
  <c r="AC272" i="6"/>
  <c r="AC273" i="6"/>
  <c r="AC274" i="6"/>
  <c r="AC275" i="6"/>
  <c r="AC276" i="6"/>
  <c r="AC277" i="6"/>
  <c r="AC278" i="6"/>
  <c r="AC279" i="6"/>
  <c r="AC280" i="6"/>
  <c r="AC281" i="6"/>
  <c r="AC282" i="6"/>
  <c r="AC283" i="6"/>
  <c r="AC284" i="6"/>
  <c r="AC285" i="6"/>
  <c r="AC286" i="6"/>
  <c r="AC287" i="6"/>
  <c r="AC288" i="6"/>
  <c r="AC289" i="6"/>
  <c r="AC290" i="6"/>
  <c r="AC263" i="6"/>
  <c r="AC293" i="6"/>
  <c r="AC295" i="6"/>
  <c r="AC297" i="6"/>
  <c r="AC299" i="6"/>
  <c r="AC301" i="6"/>
  <c r="AC302" i="6"/>
  <c r="AC303" i="6"/>
  <c r="AC304" i="6"/>
  <c r="AC305" i="6"/>
  <c r="AC306" i="6"/>
  <c r="AC307" i="6"/>
  <c r="AC308" i="6"/>
  <c r="AC309" i="6"/>
  <c r="AC310" i="6"/>
  <c r="AC311" i="6"/>
  <c r="AC312" i="6"/>
  <c r="AC313" i="6"/>
  <c r="AC314" i="6"/>
  <c r="AC315" i="6"/>
  <c r="AC316" i="6"/>
  <c r="AC317" i="6"/>
  <c r="AC318" i="6"/>
  <c r="AC291" i="6"/>
  <c r="AC292" i="6"/>
  <c r="AC294" i="6"/>
  <c r="AC296" i="6"/>
  <c r="AC298" i="6"/>
  <c r="AC300" i="6"/>
  <c r="AC319" i="6"/>
  <c r="AC323" i="6"/>
  <c r="AC327" i="6"/>
  <c r="AC331" i="6"/>
  <c r="AC320" i="6"/>
  <c r="AC324" i="6"/>
  <c r="AC328" i="6"/>
  <c r="AC332" i="6"/>
  <c r="AC336" i="6"/>
  <c r="AC337" i="6"/>
  <c r="AC338" i="6"/>
  <c r="AC339" i="6"/>
  <c r="AC340" i="6"/>
  <c r="AC341" i="6"/>
  <c r="AC342" i="6"/>
  <c r="AC343" i="6"/>
  <c r="AC344" i="6"/>
  <c r="AC345" i="6"/>
  <c r="AC346" i="6"/>
  <c r="AC347" i="6"/>
  <c r="AC348" i="6"/>
  <c r="AC349" i="6"/>
  <c r="AC350" i="6"/>
  <c r="AC351" i="6"/>
  <c r="AC352" i="6"/>
  <c r="AC353" i="6"/>
  <c r="AC354" i="6"/>
  <c r="AC355" i="6"/>
  <c r="AC356" i="6"/>
  <c r="AC357" i="6"/>
  <c r="AC358" i="6"/>
  <c r="AC359" i="6"/>
  <c r="AC360" i="6"/>
  <c r="AC361" i="6"/>
  <c r="AC362" i="6"/>
  <c r="AC363" i="6"/>
  <c r="AC364" i="6"/>
  <c r="AC365" i="6"/>
  <c r="AC366" i="6"/>
  <c r="AC367" i="6"/>
  <c r="AC368" i="6"/>
  <c r="AC369" i="6"/>
  <c r="AC370" i="6"/>
  <c r="AC371" i="6"/>
  <c r="AC372" i="6"/>
  <c r="AC321" i="6"/>
  <c r="AC325" i="6"/>
  <c r="AC329" i="6"/>
  <c r="AC333" i="6"/>
  <c r="AC335" i="6"/>
  <c r="AC322" i="6"/>
  <c r="AC326" i="6"/>
  <c r="AC330" i="6"/>
  <c r="AC334" i="6"/>
  <c r="AC373" i="6"/>
  <c r="AC375" i="6"/>
  <c r="AC377" i="6"/>
  <c r="AC379" i="6"/>
  <c r="AC381" i="6"/>
  <c r="AC383" i="6"/>
  <c r="AC385" i="6"/>
  <c r="AC387" i="6"/>
  <c r="AC389" i="6"/>
  <c r="AC391" i="6"/>
  <c r="AC393" i="6"/>
  <c r="AC395" i="6"/>
  <c r="AC397" i="6"/>
  <c r="AC399" i="6"/>
  <c r="AC401" i="6"/>
  <c r="AC403" i="6"/>
  <c r="AC405" i="6"/>
  <c r="AC409" i="6"/>
  <c r="AC412" i="6"/>
  <c r="AC413" i="6"/>
  <c r="AC414" i="6"/>
  <c r="AC416" i="6"/>
  <c r="AC419" i="6"/>
  <c r="AC420" i="6"/>
  <c r="AC421" i="6"/>
  <c r="AC422" i="6"/>
  <c r="AC423" i="6"/>
  <c r="AC424" i="6"/>
  <c r="AC425" i="6"/>
  <c r="AC426" i="6"/>
  <c r="AC427" i="6"/>
  <c r="AC428" i="6"/>
  <c r="AC429" i="6"/>
  <c r="AC430" i="6"/>
  <c r="AC431" i="6"/>
  <c r="AC432" i="6"/>
  <c r="AC433" i="6"/>
  <c r="AC434" i="6"/>
  <c r="AC435" i="6"/>
  <c r="AC436" i="6"/>
  <c r="AC437" i="6"/>
  <c r="AC438" i="6"/>
  <c r="AC439" i="6"/>
  <c r="AC440" i="6"/>
  <c r="AC441" i="6"/>
  <c r="AC442" i="6"/>
  <c r="AC443" i="6"/>
  <c r="AC444" i="6"/>
  <c r="AC445" i="6"/>
  <c r="AC446" i="6"/>
  <c r="AC447" i="6"/>
  <c r="AC448" i="6"/>
  <c r="AC449" i="6"/>
  <c r="AC450" i="6"/>
  <c r="AC451" i="6"/>
  <c r="AC452" i="6"/>
  <c r="AC453" i="6"/>
  <c r="AC454" i="6"/>
  <c r="AC455" i="6"/>
  <c r="AC456" i="6"/>
  <c r="AC457" i="6"/>
  <c r="AC458" i="6"/>
  <c r="AC459" i="6"/>
  <c r="AC460" i="6"/>
  <c r="AC461" i="6"/>
  <c r="AC462" i="6"/>
  <c r="AC463" i="6"/>
  <c r="AC464" i="6"/>
  <c r="AC465" i="6"/>
  <c r="AC466" i="6"/>
  <c r="AC467" i="6"/>
  <c r="AC468" i="6"/>
  <c r="AC415" i="6"/>
  <c r="AC417" i="6"/>
  <c r="AC406" i="6"/>
  <c r="AC410" i="6"/>
  <c r="AC374" i="6"/>
  <c r="AC382" i="6"/>
  <c r="AC390" i="6"/>
  <c r="AC398" i="6"/>
  <c r="AC472" i="6"/>
  <c r="AC476" i="6"/>
  <c r="AC376" i="6"/>
  <c r="AC384" i="6"/>
  <c r="AC392" i="6"/>
  <c r="AC400" i="6"/>
  <c r="AC471" i="6"/>
  <c r="AC475" i="6"/>
  <c r="AC408" i="6"/>
  <c r="AC478" i="6"/>
  <c r="AC479" i="6"/>
  <c r="AC480" i="6"/>
  <c r="AC481" i="6"/>
  <c r="AC482" i="6"/>
  <c r="AC483" i="6"/>
  <c r="AC484" i="6"/>
  <c r="AC485" i="6"/>
  <c r="AC486" i="6"/>
  <c r="AC487" i="6"/>
  <c r="AC488" i="6"/>
  <c r="AC489" i="6"/>
  <c r="AC490" i="6"/>
  <c r="AC491" i="6"/>
  <c r="AC492" i="6"/>
  <c r="AC493" i="6"/>
  <c r="AC494" i="6"/>
  <c r="AC495" i="6"/>
  <c r="AC496" i="6"/>
  <c r="AC497" i="6"/>
  <c r="AC498" i="6"/>
  <c r="AC499" i="6"/>
  <c r="AC500" i="6"/>
  <c r="AC501" i="6"/>
  <c r="AC502" i="6"/>
  <c r="AC503" i="6"/>
  <c r="AC504" i="6"/>
  <c r="AC505" i="6"/>
  <c r="AC506" i="6"/>
  <c r="AC507" i="6"/>
  <c r="AC508" i="6"/>
  <c r="AC509" i="6"/>
  <c r="AC510" i="6"/>
  <c r="AC511" i="6"/>
  <c r="AC512" i="6"/>
  <c r="AC513" i="6"/>
  <c r="AC514" i="6"/>
  <c r="AC515" i="6"/>
  <c r="AC516" i="6"/>
  <c r="AC517" i="6"/>
  <c r="AC378" i="6"/>
  <c r="AC386" i="6"/>
  <c r="AC394" i="6"/>
  <c r="AC402" i="6"/>
  <c r="AC411" i="6"/>
  <c r="AC418" i="6"/>
  <c r="AC474" i="6"/>
  <c r="AC469" i="6"/>
  <c r="AK64" i="6"/>
  <c r="AK61" i="6"/>
  <c r="AK62" i="6"/>
  <c r="AK66" i="6"/>
  <c r="AK65" i="6"/>
  <c r="AK63" i="6"/>
  <c r="AK67" i="6"/>
  <c r="AK69" i="6"/>
  <c r="AK68" i="6"/>
  <c r="AK71" i="6"/>
  <c r="AK76" i="6"/>
  <c r="AK70" i="6"/>
  <c r="AK75" i="6"/>
  <c r="AK79" i="6"/>
  <c r="AK73" i="6"/>
  <c r="AK74" i="6"/>
  <c r="AK78" i="6"/>
  <c r="AK77" i="6"/>
  <c r="AK72" i="6"/>
  <c r="AK81" i="6"/>
  <c r="AK85" i="6"/>
  <c r="AK80" i="6"/>
  <c r="AK83" i="6"/>
  <c r="AK87" i="6"/>
  <c r="AK82" i="6"/>
  <c r="AK86" i="6"/>
  <c r="AK88" i="6"/>
  <c r="AK90" i="6"/>
  <c r="AK94" i="6"/>
  <c r="AK89" i="6"/>
  <c r="AK93" i="6"/>
  <c r="AK92" i="6"/>
  <c r="AK84" i="6"/>
  <c r="AK97" i="6"/>
  <c r="AK101" i="6"/>
  <c r="AK96" i="6"/>
  <c r="AK100" i="6"/>
  <c r="AK99" i="6"/>
  <c r="AK91" i="6"/>
  <c r="AK95" i="6"/>
  <c r="AK98" i="6"/>
  <c r="AK102" i="6"/>
  <c r="AK105" i="6"/>
  <c r="AK109" i="6"/>
  <c r="AK104" i="6"/>
  <c r="AK108" i="6"/>
  <c r="AK103" i="6"/>
  <c r="AK107" i="6"/>
  <c r="AK111" i="6"/>
  <c r="AK115" i="6"/>
  <c r="AK114" i="6"/>
  <c r="AK113" i="6"/>
  <c r="AK117" i="6"/>
  <c r="AK110" i="6"/>
  <c r="AK106" i="6"/>
  <c r="AK112" i="6"/>
  <c r="AK116" i="6"/>
  <c r="AK118" i="6"/>
  <c r="AK122" i="6"/>
  <c r="AK126" i="6"/>
  <c r="AK121" i="6"/>
  <c r="AK125" i="6"/>
  <c r="AK120" i="6"/>
  <c r="AK124" i="6"/>
  <c r="AK128" i="6"/>
  <c r="AK132" i="6"/>
  <c r="AK119" i="6"/>
  <c r="AK123" i="6"/>
  <c r="AK127" i="6"/>
  <c r="AK131" i="6"/>
  <c r="AK130" i="6"/>
  <c r="AK134" i="6"/>
  <c r="AK129" i="6"/>
  <c r="AK133" i="6"/>
  <c r="AK139" i="6"/>
  <c r="AK143" i="6"/>
  <c r="AK147" i="6"/>
  <c r="AK151" i="6"/>
  <c r="AK138" i="6"/>
  <c r="AK142" i="6"/>
  <c r="AK146" i="6"/>
  <c r="AK137" i="6"/>
  <c r="AK141" i="6"/>
  <c r="AK145" i="6"/>
  <c r="AK149" i="6"/>
  <c r="AK136" i="6"/>
  <c r="AK140" i="6"/>
  <c r="AK144" i="6"/>
  <c r="AK148" i="6"/>
  <c r="AK152" i="6"/>
  <c r="AK135" i="6"/>
  <c r="AK158" i="6"/>
  <c r="AK162" i="6"/>
  <c r="AK166" i="6"/>
  <c r="AK157" i="6"/>
  <c r="AK161" i="6"/>
  <c r="AK165" i="6"/>
  <c r="AK153" i="6"/>
  <c r="AK154" i="6"/>
  <c r="AK156" i="6"/>
  <c r="AK160" i="6"/>
  <c r="AK164" i="6"/>
  <c r="AK168" i="6"/>
  <c r="AK150" i="6"/>
  <c r="AK155" i="6"/>
  <c r="AK159" i="6"/>
  <c r="AK163" i="6"/>
  <c r="AK167" i="6"/>
  <c r="AK171" i="6"/>
  <c r="AK169" i="6"/>
  <c r="AK175" i="6"/>
  <c r="AK179" i="6"/>
  <c r="AK183" i="6"/>
  <c r="AK174" i="6"/>
  <c r="AK178" i="6"/>
  <c r="AK182" i="6"/>
  <c r="AK186" i="6"/>
  <c r="AK173" i="6"/>
  <c r="AK177" i="6"/>
  <c r="AK181" i="6"/>
  <c r="AK185" i="6"/>
  <c r="AK170" i="6"/>
  <c r="AK172" i="6"/>
  <c r="AK176" i="6"/>
  <c r="AK180" i="6"/>
  <c r="AK184" i="6"/>
  <c r="AK188" i="6"/>
  <c r="AK189" i="6"/>
  <c r="AK193" i="6"/>
  <c r="AK197" i="6"/>
  <c r="AK201" i="6"/>
  <c r="AK205" i="6"/>
  <c r="AK192" i="6"/>
  <c r="AK196" i="6"/>
  <c r="AK200" i="6"/>
  <c r="AK204" i="6"/>
  <c r="AK187" i="6"/>
  <c r="AK191" i="6"/>
  <c r="AK195" i="6"/>
  <c r="AK199" i="6"/>
  <c r="AK203" i="6"/>
  <c r="AK190" i="6"/>
  <c r="AK194" i="6"/>
  <c r="AK198" i="6"/>
  <c r="AK202" i="6"/>
  <c r="AK206" i="6"/>
  <c r="AK207" i="6"/>
  <c r="AK208" i="6"/>
  <c r="AK209" i="6"/>
  <c r="AK210" i="6"/>
  <c r="AK211" i="6"/>
  <c r="AK212" i="6"/>
  <c r="AK213" i="6"/>
  <c r="AK214" i="6"/>
  <c r="AK215" i="6"/>
  <c r="AK216" i="6"/>
  <c r="AK217" i="6"/>
  <c r="AK218" i="6"/>
  <c r="AK219" i="6"/>
  <c r="AK220" i="6"/>
  <c r="AK221" i="6"/>
  <c r="AK222" i="6"/>
  <c r="AK223" i="6"/>
  <c r="AK225" i="6"/>
  <c r="AK226" i="6"/>
  <c r="AK227" i="6"/>
  <c r="AK228" i="6"/>
  <c r="AK229" i="6"/>
  <c r="AK230" i="6"/>
  <c r="AK231" i="6"/>
  <c r="AK232" i="6"/>
  <c r="AK233" i="6"/>
  <c r="AK234" i="6"/>
  <c r="AK235" i="6"/>
  <c r="AK236" i="6"/>
  <c r="AK237" i="6"/>
  <c r="AK238" i="6"/>
  <c r="AK239" i="6"/>
  <c r="AK240" i="6"/>
  <c r="AK241" i="6"/>
  <c r="AK242" i="6"/>
  <c r="AK243" i="6"/>
  <c r="AK224" i="6"/>
  <c r="AK244" i="6"/>
  <c r="AK245" i="6"/>
  <c r="AK246" i="6"/>
  <c r="AK247" i="6"/>
  <c r="AK248" i="6"/>
  <c r="AK249" i="6"/>
  <c r="AK250" i="6"/>
  <c r="AK251" i="6"/>
  <c r="AK252" i="6"/>
  <c r="AK253" i="6"/>
  <c r="AK254" i="6"/>
  <c r="AK255" i="6"/>
  <c r="AK256" i="6"/>
  <c r="AK257" i="6"/>
  <c r="AK258" i="6"/>
  <c r="AK259" i="6"/>
  <c r="AK260" i="6"/>
  <c r="AK261" i="6"/>
  <c r="AK262" i="6"/>
  <c r="AK264" i="6"/>
  <c r="AK265" i="6"/>
  <c r="AK266" i="6"/>
  <c r="AK267" i="6"/>
  <c r="AK268" i="6"/>
  <c r="AK269" i="6"/>
  <c r="AK270" i="6"/>
  <c r="AK271" i="6"/>
  <c r="AK272" i="6"/>
  <c r="AK273" i="6"/>
  <c r="AK274" i="6"/>
  <c r="AK275" i="6"/>
  <c r="AK276" i="6"/>
  <c r="AK277" i="6"/>
  <c r="AK278" i="6"/>
  <c r="AK279" i="6"/>
  <c r="AK280" i="6"/>
  <c r="AK281" i="6"/>
  <c r="AK282" i="6"/>
  <c r="AK283" i="6"/>
  <c r="AK284" i="6"/>
  <c r="AK285" i="6"/>
  <c r="AK286" i="6"/>
  <c r="AK287" i="6"/>
  <c r="AK288" i="6"/>
  <c r="AK289" i="6"/>
  <c r="AK290" i="6"/>
  <c r="AK263" i="6"/>
  <c r="AK301" i="6"/>
  <c r="AK302" i="6"/>
  <c r="AK303" i="6"/>
  <c r="AK304" i="6"/>
  <c r="AK305" i="6"/>
  <c r="AK306" i="6"/>
  <c r="AK307" i="6"/>
  <c r="AK308" i="6"/>
  <c r="AK309" i="6"/>
  <c r="AK310" i="6"/>
  <c r="AK311" i="6"/>
  <c r="AK312" i="6"/>
  <c r="AK313" i="6"/>
  <c r="AK314" i="6"/>
  <c r="AK315" i="6"/>
  <c r="AK316" i="6"/>
  <c r="AK317" i="6"/>
  <c r="AK318" i="6"/>
  <c r="AK293" i="6"/>
  <c r="AK295" i="6"/>
  <c r="AK297" i="6"/>
  <c r="AK291" i="6"/>
  <c r="AK300" i="6"/>
  <c r="AK299" i="6"/>
  <c r="AK292" i="6"/>
  <c r="AK294" i="6"/>
  <c r="AK296" i="6"/>
  <c r="AK298" i="6"/>
  <c r="AK319" i="6"/>
  <c r="AK323" i="6"/>
  <c r="AK327" i="6"/>
  <c r="AK331" i="6"/>
  <c r="AK320" i="6"/>
  <c r="AK324" i="6"/>
  <c r="AK328" i="6"/>
  <c r="AK332" i="6"/>
  <c r="AK336" i="6"/>
  <c r="AK337" i="6"/>
  <c r="AK338" i="6"/>
  <c r="AK339" i="6"/>
  <c r="AK340" i="6"/>
  <c r="AK341" i="6"/>
  <c r="AK342" i="6"/>
  <c r="AK343" i="6"/>
  <c r="AK344" i="6"/>
  <c r="AK345" i="6"/>
  <c r="AK346" i="6"/>
  <c r="AK347" i="6"/>
  <c r="AK348" i="6"/>
  <c r="AK349" i="6"/>
  <c r="AK350" i="6"/>
  <c r="AK351" i="6"/>
  <c r="AK352" i="6"/>
  <c r="AK353" i="6"/>
  <c r="AK354" i="6"/>
  <c r="AK355" i="6"/>
  <c r="AK356" i="6"/>
  <c r="AK357" i="6"/>
  <c r="AK358" i="6"/>
  <c r="AK359" i="6"/>
  <c r="AK360" i="6"/>
  <c r="AK361" i="6"/>
  <c r="AK362" i="6"/>
  <c r="AK363" i="6"/>
  <c r="AK364" i="6"/>
  <c r="AK365" i="6"/>
  <c r="AK366" i="6"/>
  <c r="AK367" i="6"/>
  <c r="AK368" i="6"/>
  <c r="AK369" i="6"/>
  <c r="AK370" i="6"/>
  <c r="AK371" i="6"/>
  <c r="AK321" i="6"/>
  <c r="AK325" i="6"/>
  <c r="AK329" i="6"/>
  <c r="AK333" i="6"/>
  <c r="AK322" i="6"/>
  <c r="AK326" i="6"/>
  <c r="AK330" i="6"/>
  <c r="AK334" i="6"/>
  <c r="AK335" i="6"/>
  <c r="AK407" i="6"/>
  <c r="AK411" i="6"/>
  <c r="AK414" i="6"/>
  <c r="AK416" i="6"/>
  <c r="AK406" i="6"/>
  <c r="AK410" i="6"/>
  <c r="AK418" i="6"/>
  <c r="AK419" i="6"/>
  <c r="AK420" i="6"/>
  <c r="AK421" i="6"/>
  <c r="AK422" i="6"/>
  <c r="AK423" i="6"/>
  <c r="AK424" i="6"/>
  <c r="AK425" i="6"/>
  <c r="AK426" i="6"/>
  <c r="AK427" i="6"/>
  <c r="AK428" i="6"/>
  <c r="AK429" i="6"/>
  <c r="AK430" i="6"/>
  <c r="AK431" i="6"/>
  <c r="AK432" i="6"/>
  <c r="AK433" i="6"/>
  <c r="AK434" i="6"/>
  <c r="AK435" i="6"/>
  <c r="AK436" i="6"/>
  <c r="AK437" i="6"/>
  <c r="AK438" i="6"/>
  <c r="AK439" i="6"/>
  <c r="AK440" i="6"/>
  <c r="AK441" i="6"/>
  <c r="AK442" i="6"/>
  <c r="AK443" i="6"/>
  <c r="AK444" i="6"/>
  <c r="AK445" i="6"/>
  <c r="AK446" i="6"/>
  <c r="AK447" i="6"/>
  <c r="AK448" i="6"/>
  <c r="AK449" i="6"/>
  <c r="AK450" i="6"/>
  <c r="AK451" i="6"/>
  <c r="AK452" i="6"/>
  <c r="AK453" i="6"/>
  <c r="AK454" i="6"/>
  <c r="AK455" i="6"/>
  <c r="AK456" i="6"/>
  <c r="AK457" i="6"/>
  <c r="AK458" i="6"/>
  <c r="AK459" i="6"/>
  <c r="AK460" i="6"/>
  <c r="AK461" i="6"/>
  <c r="AK462" i="6"/>
  <c r="AK463" i="6"/>
  <c r="AK464" i="6"/>
  <c r="AK465" i="6"/>
  <c r="AK466" i="6"/>
  <c r="AK467" i="6"/>
  <c r="AK405" i="6"/>
  <c r="AK409" i="6"/>
  <c r="AK415" i="6"/>
  <c r="AK417" i="6"/>
  <c r="AK408" i="6"/>
  <c r="AK412" i="6"/>
  <c r="AK413" i="6"/>
  <c r="AK372" i="6"/>
  <c r="AK374" i="6"/>
  <c r="AK376" i="6"/>
  <c r="AK378" i="6"/>
  <c r="AK380" i="6"/>
  <c r="AK382" i="6"/>
  <c r="AK384" i="6"/>
  <c r="AK386" i="6"/>
  <c r="AK388" i="6"/>
  <c r="AK390" i="6"/>
  <c r="AK392" i="6"/>
  <c r="AK394" i="6"/>
  <c r="AK396" i="6"/>
  <c r="AK398" i="6"/>
  <c r="AK400" i="6"/>
  <c r="AK402" i="6"/>
  <c r="AK404" i="6"/>
  <c r="AK373" i="6"/>
  <c r="AK381" i="6"/>
  <c r="AK389" i="6"/>
  <c r="AK397" i="6"/>
  <c r="AK468" i="6"/>
  <c r="AK470" i="6"/>
  <c r="AK472" i="6"/>
  <c r="AK476" i="6"/>
  <c r="AK375" i="6"/>
  <c r="AK383" i="6"/>
  <c r="AK391" i="6"/>
  <c r="AK399" i="6"/>
  <c r="AK377" i="6"/>
  <c r="AK385" i="6"/>
  <c r="AK393" i="6"/>
  <c r="AK401" i="6"/>
  <c r="AK469" i="6"/>
  <c r="AK474" i="6"/>
  <c r="AK478" i="6"/>
  <c r="AK479" i="6"/>
  <c r="AK480" i="6"/>
  <c r="AK481" i="6"/>
  <c r="AK482" i="6"/>
  <c r="AK483" i="6"/>
  <c r="AK484" i="6"/>
  <c r="AK485" i="6"/>
  <c r="AK486" i="6"/>
  <c r="AK487" i="6"/>
  <c r="AK488" i="6"/>
  <c r="AK489" i="6"/>
  <c r="AK490" i="6"/>
  <c r="AK491" i="6"/>
  <c r="AK492" i="6"/>
  <c r="AK493" i="6"/>
  <c r="AK494" i="6"/>
  <c r="AK495" i="6"/>
  <c r="AK496" i="6"/>
  <c r="AK497" i="6"/>
  <c r="AK498" i="6"/>
  <c r="AK499" i="6"/>
  <c r="AK500" i="6"/>
  <c r="AK501" i="6"/>
  <c r="AK502" i="6"/>
  <c r="AK503" i="6"/>
  <c r="AK504" i="6"/>
  <c r="AK505" i="6"/>
  <c r="AK506" i="6"/>
  <c r="AK507" i="6"/>
  <c r="AK508" i="6"/>
  <c r="AK509" i="6"/>
  <c r="AK510" i="6"/>
  <c r="AK511" i="6"/>
  <c r="AK512" i="6"/>
  <c r="AK513" i="6"/>
  <c r="AK514" i="6"/>
  <c r="AK515" i="6"/>
  <c r="AK516" i="6"/>
  <c r="AK517" i="6"/>
  <c r="AK379" i="6"/>
  <c r="AK387" i="6"/>
  <c r="AK395" i="6"/>
  <c r="AK403" i="6"/>
  <c r="AK473" i="6"/>
  <c r="AK477" i="6"/>
  <c r="AS560" i="6"/>
  <c r="AS61" i="6"/>
  <c r="AS64" i="6"/>
  <c r="AS62" i="6"/>
  <c r="AS66" i="6"/>
  <c r="AS65" i="6"/>
  <c r="AS63" i="6"/>
  <c r="AS67" i="6"/>
  <c r="AS76" i="6"/>
  <c r="AS69" i="6"/>
  <c r="AS73" i="6"/>
  <c r="AS75" i="6"/>
  <c r="AS79" i="6"/>
  <c r="AS71" i="6"/>
  <c r="AS74" i="6"/>
  <c r="AS78" i="6"/>
  <c r="AS70" i="6"/>
  <c r="AS72" i="6"/>
  <c r="AS68" i="6"/>
  <c r="AS77" i="6"/>
  <c r="AS81" i="6"/>
  <c r="AS85" i="6"/>
  <c r="AS80" i="6"/>
  <c r="AS83" i="6"/>
  <c r="AS87" i="6"/>
  <c r="AS82" i="6"/>
  <c r="AS86" i="6"/>
  <c r="AS90" i="6"/>
  <c r="AS94" i="6"/>
  <c r="AS89" i="6"/>
  <c r="AS93" i="6"/>
  <c r="AS92" i="6"/>
  <c r="AS91" i="6"/>
  <c r="AS95" i="6"/>
  <c r="AS97" i="6"/>
  <c r="AS101" i="6"/>
  <c r="AS84" i="6"/>
  <c r="AS96" i="6"/>
  <c r="AS100" i="6"/>
  <c r="AS88" i="6"/>
  <c r="AS99" i="6"/>
  <c r="AS98" i="6"/>
  <c r="AS102" i="6"/>
  <c r="AS105" i="6"/>
  <c r="AS109" i="6"/>
  <c r="AS103" i="6"/>
  <c r="AS104" i="6"/>
  <c r="AS108" i="6"/>
  <c r="AS107" i="6"/>
  <c r="AS106" i="6"/>
  <c r="AS111" i="6"/>
  <c r="AS115" i="6"/>
  <c r="AS114" i="6"/>
  <c r="AS110" i="6"/>
  <c r="AS113" i="6"/>
  <c r="AS117" i="6"/>
  <c r="AS112" i="6"/>
  <c r="AS116" i="6"/>
  <c r="AS118" i="6"/>
  <c r="AS122" i="6"/>
  <c r="AS126" i="6"/>
  <c r="AS121" i="6"/>
  <c r="AS125" i="6"/>
  <c r="AS120" i="6"/>
  <c r="AS124" i="6"/>
  <c r="AS128" i="6"/>
  <c r="AS132" i="6"/>
  <c r="AS131" i="6"/>
  <c r="AS119" i="6"/>
  <c r="AS123" i="6"/>
  <c r="AS127" i="6"/>
  <c r="AS130" i="6"/>
  <c r="AS134" i="6"/>
  <c r="AS129" i="6"/>
  <c r="AS133" i="6"/>
  <c r="AS139" i="6"/>
  <c r="AS143" i="6"/>
  <c r="AS147" i="6"/>
  <c r="AS151" i="6"/>
  <c r="AS135" i="6"/>
  <c r="AS138" i="6"/>
  <c r="AS142" i="6"/>
  <c r="AS146" i="6"/>
  <c r="AS137" i="6"/>
  <c r="AS141" i="6"/>
  <c r="AS145" i="6"/>
  <c r="AS149" i="6"/>
  <c r="AS136" i="6"/>
  <c r="AS140" i="6"/>
  <c r="AS144" i="6"/>
  <c r="AS148" i="6"/>
  <c r="AS152" i="6"/>
  <c r="AS150" i="6"/>
  <c r="AS153" i="6"/>
  <c r="AS158" i="6"/>
  <c r="AS162" i="6"/>
  <c r="AS166" i="6"/>
  <c r="AS157" i="6"/>
  <c r="AS161" i="6"/>
  <c r="AS165" i="6"/>
  <c r="AS154" i="6"/>
  <c r="AS156" i="6"/>
  <c r="AS160" i="6"/>
  <c r="AS164" i="6"/>
  <c r="AS168" i="6"/>
  <c r="AS155" i="6"/>
  <c r="AS159" i="6"/>
  <c r="AS163" i="6"/>
  <c r="AS167" i="6"/>
  <c r="AS175" i="6"/>
  <c r="AS179" i="6"/>
  <c r="AS183" i="6"/>
  <c r="AS170" i="6"/>
  <c r="AS174" i="6"/>
  <c r="AS178" i="6"/>
  <c r="AS182" i="6"/>
  <c r="AS186" i="6"/>
  <c r="AS171" i="6"/>
  <c r="AS169" i="6"/>
  <c r="AS173" i="6"/>
  <c r="AS177" i="6"/>
  <c r="AS181" i="6"/>
  <c r="AS185" i="6"/>
  <c r="AS172" i="6"/>
  <c r="AS176" i="6"/>
  <c r="AS180" i="6"/>
  <c r="AS184" i="6"/>
  <c r="AS188" i="6"/>
  <c r="AS189" i="6"/>
  <c r="AS193" i="6"/>
  <c r="AS197" i="6"/>
  <c r="AS201" i="6"/>
  <c r="AS205" i="6"/>
  <c r="AS192" i="6"/>
  <c r="AS196" i="6"/>
  <c r="AS200" i="6"/>
  <c r="AS204" i="6"/>
  <c r="AS187" i="6"/>
  <c r="AS191" i="6"/>
  <c r="AS195" i="6"/>
  <c r="AS199" i="6"/>
  <c r="AS203" i="6"/>
  <c r="AS190" i="6"/>
  <c r="AS194" i="6"/>
  <c r="AS198" i="6"/>
  <c r="AS202" i="6"/>
  <c r="AS206" i="6"/>
  <c r="AS207" i="6"/>
  <c r="AS208" i="6"/>
  <c r="AS209" i="6"/>
  <c r="AS210" i="6"/>
  <c r="AS211" i="6"/>
  <c r="AS212" i="6"/>
  <c r="AS213" i="6"/>
  <c r="AS214" i="6"/>
  <c r="AS215" i="6"/>
  <c r="AS216" i="6"/>
  <c r="AS217" i="6"/>
  <c r="AS218" i="6"/>
  <c r="AS219" i="6"/>
  <c r="AS220" i="6"/>
  <c r="AS221" i="6"/>
  <c r="AS222" i="6"/>
  <c r="AS223" i="6"/>
  <c r="AS225" i="6"/>
  <c r="AS226" i="6"/>
  <c r="AS227" i="6"/>
  <c r="AS228" i="6"/>
  <c r="AS229" i="6"/>
  <c r="AS230" i="6"/>
  <c r="AS231" i="6"/>
  <c r="AS232" i="6"/>
  <c r="AS233" i="6"/>
  <c r="AS234" i="6"/>
  <c r="AS235" i="6"/>
  <c r="AS236" i="6"/>
  <c r="AS237" i="6"/>
  <c r="AS238" i="6"/>
  <c r="AS239" i="6"/>
  <c r="AS240" i="6"/>
  <c r="AS241" i="6"/>
  <c r="AS242" i="6"/>
  <c r="AS243" i="6"/>
  <c r="AS224" i="6"/>
  <c r="AS245" i="6"/>
  <c r="AS246" i="6"/>
  <c r="AS247" i="6"/>
  <c r="AS248" i="6"/>
  <c r="AS249" i="6"/>
  <c r="AS250" i="6"/>
  <c r="AS251" i="6"/>
  <c r="AS252" i="6"/>
  <c r="AS253" i="6"/>
  <c r="AS254" i="6"/>
  <c r="AS255" i="6"/>
  <c r="AS256" i="6"/>
  <c r="AS257" i="6"/>
  <c r="AS258" i="6"/>
  <c r="AS259" i="6"/>
  <c r="AS260" i="6"/>
  <c r="AS261" i="6"/>
  <c r="AS262" i="6"/>
  <c r="AS244" i="6"/>
  <c r="AS263" i="6"/>
  <c r="AS264" i="6"/>
  <c r="AS265" i="6"/>
  <c r="AS266" i="6"/>
  <c r="AS267" i="6"/>
  <c r="AS268" i="6"/>
  <c r="AS269" i="6"/>
  <c r="AS270" i="6"/>
  <c r="AS271" i="6"/>
  <c r="AS272" i="6"/>
  <c r="AS273" i="6"/>
  <c r="AS274" i="6"/>
  <c r="AS275" i="6"/>
  <c r="AS276" i="6"/>
  <c r="AS277" i="6"/>
  <c r="AS278" i="6"/>
  <c r="AS279" i="6"/>
  <c r="AS280" i="6"/>
  <c r="AS281" i="6"/>
  <c r="AS282" i="6"/>
  <c r="AS283" i="6"/>
  <c r="AS284" i="6"/>
  <c r="AS285" i="6"/>
  <c r="AS286" i="6"/>
  <c r="AS287" i="6"/>
  <c r="AS288" i="6"/>
  <c r="AS289" i="6"/>
  <c r="AS290" i="6"/>
  <c r="AS299" i="6"/>
  <c r="AS294" i="6"/>
  <c r="AS296" i="6"/>
  <c r="AS298" i="6"/>
  <c r="AS300" i="6"/>
  <c r="AS301" i="6"/>
  <c r="AS302" i="6"/>
  <c r="AS303" i="6"/>
  <c r="AS304" i="6"/>
  <c r="AS305" i="6"/>
  <c r="AS306" i="6"/>
  <c r="AS307" i="6"/>
  <c r="AS308" i="6"/>
  <c r="AS309" i="6"/>
  <c r="AS310" i="6"/>
  <c r="AS311" i="6"/>
  <c r="AS312" i="6"/>
  <c r="AS313" i="6"/>
  <c r="AS314" i="6"/>
  <c r="AS315" i="6"/>
  <c r="AS316" i="6"/>
  <c r="AS317" i="6"/>
  <c r="AS318" i="6"/>
  <c r="AS291" i="6"/>
  <c r="AS293" i="6"/>
  <c r="AS295" i="6"/>
  <c r="AS297" i="6"/>
  <c r="AS292" i="6"/>
  <c r="AS322" i="6"/>
  <c r="AS326" i="6"/>
  <c r="AS330" i="6"/>
  <c r="AS334" i="6"/>
  <c r="AS319" i="6"/>
  <c r="AS323" i="6"/>
  <c r="AS327" i="6"/>
  <c r="AS331" i="6"/>
  <c r="AS335" i="6"/>
  <c r="AS336" i="6"/>
  <c r="AS337" i="6"/>
  <c r="AS338" i="6"/>
  <c r="AS339" i="6"/>
  <c r="AS340" i="6"/>
  <c r="AS341" i="6"/>
  <c r="AS342" i="6"/>
  <c r="AS343" i="6"/>
  <c r="AS344" i="6"/>
  <c r="AS345" i="6"/>
  <c r="AS346" i="6"/>
  <c r="AS347" i="6"/>
  <c r="AS348" i="6"/>
  <c r="AS349" i="6"/>
  <c r="AS350" i="6"/>
  <c r="AS351" i="6"/>
  <c r="AS352" i="6"/>
  <c r="AS353" i="6"/>
  <c r="AS354" i="6"/>
  <c r="AS355" i="6"/>
  <c r="AS356" i="6"/>
  <c r="AS357" i="6"/>
  <c r="AS358" i="6"/>
  <c r="AS359" i="6"/>
  <c r="AS360" i="6"/>
  <c r="AS361" i="6"/>
  <c r="AS362" i="6"/>
  <c r="AS363" i="6"/>
  <c r="AS364" i="6"/>
  <c r="AS365" i="6"/>
  <c r="AS366" i="6"/>
  <c r="AS367" i="6"/>
  <c r="AS368" i="6"/>
  <c r="AS369" i="6"/>
  <c r="AS370" i="6"/>
  <c r="AS371" i="6"/>
  <c r="AS320" i="6"/>
  <c r="AS324" i="6"/>
  <c r="AS328" i="6"/>
  <c r="AS332" i="6"/>
  <c r="AS321" i="6"/>
  <c r="AS325" i="6"/>
  <c r="AS329" i="6"/>
  <c r="AS333" i="6"/>
  <c r="AS372" i="6"/>
  <c r="AS374" i="6"/>
  <c r="AS376" i="6"/>
  <c r="AS378" i="6"/>
  <c r="AS380" i="6"/>
  <c r="AS382" i="6"/>
  <c r="AS384" i="6"/>
  <c r="AS386" i="6"/>
  <c r="AS388" i="6"/>
  <c r="AS390" i="6"/>
  <c r="AS392" i="6"/>
  <c r="AS394" i="6"/>
  <c r="AS396" i="6"/>
  <c r="AS398" i="6"/>
  <c r="AS400" i="6"/>
  <c r="AS402" i="6"/>
  <c r="AS404" i="6"/>
  <c r="AS408" i="6"/>
  <c r="AS418" i="6"/>
  <c r="AS412" i="6"/>
  <c r="AS413" i="6"/>
  <c r="AS415" i="6"/>
  <c r="AS419" i="6"/>
  <c r="AS420" i="6"/>
  <c r="AS421" i="6"/>
  <c r="AS422" i="6"/>
  <c r="AS423" i="6"/>
  <c r="AS424" i="6"/>
  <c r="AS425" i="6"/>
  <c r="AS426" i="6"/>
  <c r="AS427" i="6"/>
  <c r="AS428" i="6"/>
  <c r="AS429" i="6"/>
  <c r="AS430" i="6"/>
  <c r="AS431" i="6"/>
  <c r="AS432" i="6"/>
  <c r="AS433" i="6"/>
  <c r="AS434" i="6"/>
  <c r="AS435" i="6"/>
  <c r="AS436" i="6"/>
  <c r="AS437" i="6"/>
  <c r="AS438" i="6"/>
  <c r="AS439" i="6"/>
  <c r="AS440" i="6"/>
  <c r="AS441" i="6"/>
  <c r="AS442" i="6"/>
  <c r="AS443" i="6"/>
  <c r="AS444" i="6"/>
  <c r="AS445" i="6"/>
  <c r="AS446" i="6"/>
  <c r="AS447" i="6"/>
  <c r="AS448" i="6"/>
  <c r="AS449" i="6"/>
  <c r="AS450" i="6"/>
  <c r="AS451" i="6"/>
  <c r="AS452" i="6"/>
  <c r="AS453" i="6"/>
  <c r="AS454" i="6"/>
  <c r="AS455" i="6"/>
  <c r="AS456" i="6"/>
  <c r="AS457" i="6"/>
  <c r="AS458" i="6"/>
  <c r="AS459" i="6"/>
  <c r="AS460" i="6"/>
  <c r="AS461" i="6"/>
  <c r="AS462" i="6"/>
  <c r="AS463" i="6"/>
  <c r="AS464" i="6"/>
  <c r="AS465" i="6"/>
  <c r="AS466" i="6"/>
  <c r="AS467" i="6"/>
  <c r="AS414" i="6"/>
  <c r="AS416" i="6"/>
  <c r="AS405" i="6"/>
  <c r="AS409" i="6"/>
  <c r="AS407" i="6"/>
  <c r="AS373" i="6"/>
  <c r="AS381" i="6"/>
  <c r="AS389" i="6"/>
  <c r="AS397" i="6"/>
  <c r="AS410" i="6"/>
  <c r="AS471" i="6"/>
  <c r="AS475" i="6"/>
  <c r="AS375" i="6"/>
  <c r="AS383" i="6"/>
  <c r="AS391" i="6"/>
  <c r="AS399" i="6"/>
  <c r="AS406" i="6"/>
  <c r="AS417" i="6"/>
  <c r="AS474" i="6"/>
  <c r="AS478" i="6"/>
  <c r="AS479" i="6"/>
  <c r="AS480" i="6"/>
  <c r="AS481" i="6"/>
  <c r="AS482" i="6"/>
  <c r="AS483" i="6"/>
  <c r="AS484" i="6"/>
  <c r="AS485" i="6"/>
  <c r="AS486" i="6"/>
  <c r="AS487" i="6"/>
  <c r="AS488" i="6"/>
  <c r="AS489" i="6"/>
  <c r="AS490" i="6"/>
  <c r="AS491" i="6"/>
  <c r="AS492" i="6"/>
  <c r="AS493" i="6"/>
  <c r="AS494" i="6"/>
  <c r="AS495" i="6"/>
  <c r="AS496" i="6"/>
  <c r="AS497" i="6"/>
  <c r="AS498" i="6"/>
  <c r="AS499" i="6"/>
  <c r="AS500" i="6"/>
  <c r="AS501" i="6"/>
  <c r="AS502" i="6"/>
  <c r="AS503" i="6"/>
  <c r="AS504" i="6"/>
  <c r="AS505" i="6"/>
  <c r="AS506" i="6"/>
  <c r="AS507" i="6"/>
  <c r="AS508" i="6"/>
  <c r="AS509" i="6"/>
  <c r="AS510" i="6"/>
  <c r="AS511" i="6"/>
  <c r="AS512" i="6"/>
  <c r="AS513" i="6"/>
  <c r="AS514" i="6"/>
  <c r="AS515" i="6"/>
  <c r="AS516" i="6"/>
  <c r="AS517" i="6"/>
  <c r="AS377" i="6"/>
  <c r="AS385" i="6"/>
  <c r="AS393" i="6"/>
  <c r="AS401" i="6"/>
  <c r="AS473" i="6"/>
  <c r="AS477" i="6"/>
  <c r="AS411" i="6"/>
  <c r="AS468" i="6"/>
  <c r="AS470" i="6"/>
  <c r="CG63" i="6"/>
  <c r="CG62" i="6"/>
  <c r="CG61" i="6"/>
  <c r="CG64" i="6"/>
  <c r="CG66" i="6"/>
  <c r="CG65" i="6"/>
  <c r="CG68" i="6"/>
  <c r="CG67" i="6"/>
  <c r="CG72" i="6"/>
  <c r="CG70" i="6"/>
  <c r="CG71" i="6"/>
  <c r="CG73" i="6"/>
  <c r="CG75" i="6"/>
  <c r="CG79" i="6"/>
  <c r="CG74" i="6"/>
  <c r="CG78" i="6"/>
  <c r="CG69" i="6"/>
  <c r="CG77" i="6"/>
  <c r="CG76" i="6"/>
  <c r="CG80" i="6"/>
  <c r="CG84" i="6"/>
  <c r="CG83" i="6"/>
  <c r="CG87" i="6"/>
  <c r="CG82" i="6"/>
  <c r="CG86" i="6"/>
  <c r="CG81" i="6"/>
  <c r="CG85" i="6"/>
  <c r="CG89" i="6"/>
  <c r="CG93" i="6"/>
  <c r="CG92" i="6"/>
  <c r="CG88" i="6"/>
  <c r="CG91" i="6"/>
  <c r="CG95" i="6"/>
  <c r="CG90" i="6"/>
  <c r="CG94" i="6"/>
  <c r="CG96" i="6"/>
  <c r="CG100" i="6"/>
  <c r="CG99" i="6"/>
  <c r="CG103" i="6"/>
  <c r="CG98" i="6"/>
  <c r="CG102" i="6"/>
  <c r="CG105" i="6"/>
  <c r="CG109" i="6"/>
  <c r="CG97" i="6"/>
  <c r="CG101" i="6"/>
  <c r="CG104" i="6"/>
  <c r="CG108" i="6"/>
  <c r="CG106" i="6"/>
  <c r="CG111" i="6"/>
  <c r="CG115" i="6"/>
  <c r="CG110" i="6"/>
  <c r="CG114" i="6"/>
  <c r="CG113" i="6"/>
  <c r="CG117" i="6"/>
  <c r="CG107" i="6"/>
  <c r="CG112" i="6"/>
  <c r="CG116" i="6"/>
  <c r="CG118" i="6"/>
  <c r="CG122" i="6"/>
  <c r="CG126" i="6"/>
  <c r="CG121" i="6"/>
  <c r="CG125" i="6"/>
  <c r="CG120" i="6"/>
  <c r="CG124" i="6"/>
  <c r="CG119" i="6"/>
  <c r="CG123" i="6"/>
  <c r="CG128" i="6"/>
  <c r="CG132" i="6"/>
  <c r="CG127" i="6"/>
  <c r="CG131" i="6"/>
  <c r="CG130" i="6"/>
  <c r="CG134" i="6"/>
  <c r="CG129" i="6"/>
  <c r="CG133" i="6"/>
  <c r="CG138" i="6"/>
  <c r="CG142" i="6"/>
  <c r="CG146" i="6"/>
  <c r="CG150" i="6"/>
  <c r="CG135" i="6"/>
  <c r="CG137" i="6"/>
  <c r="CG141" i="6"/>
  <c r="CG145" i="6"/>
  <c r="CG149" i="6"/>
  <c r="CG136" i="6"/>
  <c r="CG140" i="6"/>
  <c r="CG144" i="6"/>
  <c r="CG148" i="6"/>
  <c r="CG152" i="6"/>
  <c r="CG139" i="6"/>
  <c r="CG143" i="6"/>
  <c r="CG147" i="6"/>
  <c r="CG151" i="6"/>
  <c r="CG154" i="6"/>
  <c r="CG157" i="6"/>
  <c r="CG161" i="6"/>
  <c r="CG165" i="6"/>
  <c r="CG169" i="6"/>
  <c r="CG153" i="6"/>
  <c r="CG156" i="6"/>
  <c r="CG160" i="6"/>
  <c r="CG164" i="6"/>
  <c r="CG155" i="6"/>
  <c r="CG159" i="6"/>
  <c r="CG163" i="6"/>
  <c r="CG167" i="6"/>
  <c r="CG171" i="6"/>
  <c r="CG158" i="6"/>
  <c r="CG162" i="6"/>
  <c r="CG166" i="6"/>
  <c r="CG170" i="6"/>
  <c r="CG174" i="6"/>
  <c r="CG178" i="6"/>
  <c r="CG182" i="6"/>
  <c r="CG186" i="6"/>
  <c r="CG173" i="6"/>
  <c r="CG177" i="6"/>
  <c r="CG181" i="6"/>
  <c r="CG185" i="6"/>
  <c r="CG168" i="6"/>
  <c r="CG172" i="6"/>
  <c r="CG176" i="6"/>
  <c r="CG180" i="6"/>
  <c r="CG184" i="6"/>
  <c r="CG188" i="6"/>
  <c r="CG175" i="6"/>
  <c r="CG179" i="6"/>
  <c r="CG183" i="6"/>
  <c r="CG187" i="6"/>
  <c r="CG192" i="6"/>
  <c r="CG196" i="6"/>
  <c r="CG200" i="6"/>
  <c r="CG204" i="6"/>
  <c r="CG191" i="6"/>
  <c r="CG195" i="6"/>
  <c r="CG199" i="6"/>
  <c r="CG203" i="6"/>
  <c r="CG190" i="6"/>
  <c r="CG194" i="6"/>
  <c r="CG189" i="6"/>
  <c r="CG193" i="6"/>
  <c r="CG197" i="6"/>
  <c r="CG201" i="6"/>
  <c r="CG205" i="6"/>
  <c r="CG207" i="6"/>
  <c r="CG208" i="6"/>
  <c r="CG209" i="6"/>
  <c r="CG210" i="6"/>
  <c r="CG211" i="6"/>
  <c r="CG212" i="6"/>
  <c r="CG213" i="6"/>
  <c r="CG214" i="6"/>
  <c r="CG215" i="6"/>
  <c r="CG216" i="6"/>
  <c r="CG217" i="6"/>
  <c r="CG218" i="6"/>
  <c r="CG219" i="6"/>
  <c r="CG220" i="6"/>
  <c r="CG221" i="6"/>
  <c r="CG222" i="6"/>
  <c r="CG223" i="6"/>
  <c r="CG198" i="6"/>
  <c r="CG202" i="6"/>
  <c r="CG206" i="6"/>
  <c r="CG224" i="6"/>
  <c r="CG225" i="6"/>
  <c r="CG226" i="6"/>
  <c r="CG227" i="6"/>
  <c r="CG228" i="6"/>
  <c r="CG229" i="6"/>
  <c r="CG230" i="6"/>
  <c r="CG231" i="6"/>
  <c r="CG232" i="6"/>
  <c r="CG233" i="6"/>
  <c r="CG234" i="6"/>
  <c r="CG235" i="6"/>
  <c r="CG236" i="6"/>
  <c r="CG237" i="6"/>
  <c r="CG238" i="6"/>
  <c r="CG239" i="6"/>
  <c r="CG240" i="6"/>
  <c r="CG241" i="6"/>
  <c r="CG245" i="6"/>
  <c r="CG246" i="6"/>
  <c r="CG247" i="6"/>
  <c r="CG248" i="6"/>
  <c r="CG249" i="6"/>
  <c r="CG250" i="6"/>
  <c r="CG251" i="6"/>
  <c r="CG252" i="6"/>
  <c r="CG253" i="6"/>
  <c r="CG254" i="6"/>
  <c r="CG255" i="6"/>
  <c r="CG256" i="6"/>
  <c r="CG257" i="6"/>
  <c r="CG258" i="6"/>
  <c r="CG259" i="6"/>
  <c r="CG260" i="6"/>
  <c r="CG243" i="6"/>
  <c r="CG244" i="6"/>
  <c r="CG242" i="6"/>
  <c r="CG262" i="6"/>
  <c r="CG261" i="6"/>
  <c r="CG263" i="6"/>
  <c r="CG264" i="6"/>
  <c r="CG265" i="6"/>
  <c r="CG266" i="6"/>
  <c r="CG267" i="6"/>
  <c r="CG268" i="6"/>
  <c r="CG269" i="6"/>
  <c r="CG270" i="6"/>
  <c r="CG271" i="6"/>
  <c r="CG272" i="6"/>
  <c r="CG273" i="6"/>
  <c r="CG274" i="6"/>
  <c r="CG275" i="6"/>
  <c r="CG276" i="6"/>
  <c r="CG277" i="6"/>
  <c r="CG278" i="6"/>
  <c r="CG279" i="6"/>
  <c r="CG280" i="6"/>
  <c r="CG281" i="6"/>
  <c r="CG282" i="6"/>
  <c r="CG283" i="6"/>
  <c r="CG284" i="6"/>
  <c r="CG285" i="6"/>
  <c r="CG286" i="6"/>
  <c r="CG287" i="6"/>
  <c r="CG288" i="6"/>
  <c r="CG289" i="6"/>
  <c r="CG290" i="6"/>
  <c r="CG291" i="6"/>
  <c r="CG292" i="6"/>
  <c r="CG300" i="6"/>
  <c r="CG301" i="6"/>
  <c r="CG302" i="6"/>
  <c r="CG303" i="6"/>
  <c r="CG304" i="6"/>
  <c r="CG305" i="6"/>
  <c r="CG306" i="6"/>
  <c r="CG307" i="6"/>
  <c r="CG308" i="6"/>
  <c r="CG309" i="6"/>
  <c r="CG310" i="6"/>
  <c r="CG311" i="6"/>
  <c r="CG312" i="6"/>
  <c r="CG313" i="6"/>
  <c r="CG314" i="6"/>
  <c r="CG315" i="6"/>
  <c r="CG316" i="6"/>
  <c r="CG317" i="6"/>
  <c r="CG318" i="6"/>
  <c r="CG319" i="6"/>
  <c r="CG320" i="6"/>
  <c r="CG321" i="6"/>
  <c r="CG322" i="6"/>
  <c r="CG323" i="6"/>
  <c r="CG324" i="6"/>
  <c r="CG325" i="6"/>
  <c r="CG326" i="6"/>
  <c r="CG327" i="6"/>
  <c r="CG328" i="6"/>
  <c r="CG329" i="6"/>
  <c r="CG330" i="6"/>
  <c r="CG331" i="6"/>
  <c r="CG332" i="6"/>
  <c r="CG333" i="6"/>
  <c r="CG334" i="6"/>
  <c r="CG335" i="6"/>
  <c r="CG294" i="6"/>
  <c r="CG296" i="6"/>
  <c r="CG298" i="6"/>
  <c r="CG299" i="6"/>
  <c r="CG293" i="6"/>
  <c r="CG295" i="6"/>
  <c r="CG297" i="6"/>
  <c r="CG336" i="6"/>
  <c r="CG337" i="6"/>
  <c r="CG338" i="6"/>
  <c r="CG339" i="6"/>
  <c r="CG340" i="6"/>
  <c r="CG341" i="6"/>
  <c r="CG342" i="6"/>
  <c r="CG343" i="6"/>
  <c r="CG344" i="6"/>
  <c r="CG345" i="6"/>
  <c r="CG346" i="6"/>
  <c r="CG347" i="6"/>
  <c r="CG348" i="6"/>
  <c r="CG349" i="6"/>
  <c r="CG350" i="6"/>
  <c r="CG351" i="6"/>
  <c r="CG352" i="6"/>
  <c r="CG353" i="6"/>
  <c r="CG354" i="6"/>
  <c r="CG355" i="6"/>
  <c r="CG356" i="6"/>
  <c r="CG357" i="6"/>
  <c r="CG358" i="6"/>
  <c r="CG359" i="6"/>
  <c r="CG360" i="6"/>
  <c r="CG361" i="6"/>
  <c r="CG362" i="6"/>
  <c r="CG363" i="6"/>
  <c r="CG364" i="6"/>
  <c r="CG365" i="6"/>
  <c r="CG366" i="6"/>
  <c r="CG367" i="6"/>
  <c r="CG368" i="6"/>
  <c r="CG369" i="6"/>
  <c r="CG370" i="6"/>
  <c r="CG371" i="6"/>
  <c r="CG405" i="6"/>
  <c r="CG409" i="6"/>
  <c r="CG417" i="6"/>
  <c r="CG419" i="6"/>
  <c r="CG420" i="6"/>
  <c r="CG421" i="6"/>
  <c r="CG422" i="6"/>
  <c r="CG423" i="6"/>
  <c r="CG424" i="6"/>
  <c r="CG425" i="6"/>
  <c r="CG426" i="6"/>
  <c r="CG427" i="6"/>
  <c r="CG428" i="6"/>
  <c r="CG429" i="6"/>
  <c r="CG430" i="6"/>
  <c r="CG431" i="6"/>
  <c r="CG432" i="6"/>
  <c r="CG433" i="6"/>
  <c r="CG434" i="6"/>
  <c r="CG435" i="6"/>
  <c r="CG436" i="6"/>
  <c r="CG437" i="6"/>
  <c r="CG438" i="6"/>
  <c r="CG439" i="6"/>
  <c r="CG440" i="6"/>
  <c r="CG441" i="6"/>
  <c r="CG442" i="6"/>
  <c r="CG443" i="6"/>
  <c r="CG444" i="6"/>
  <c r="CG445" i="6"/>
  <c r="CG446" i="6"/>
  <c r="CG447" i="6"/>
  <c r="CG448" i="6"/>
  <c r="CG449" i="6"/>
  <c r="CG450" i="6"/>
  <c r="CG451" i="6"/>
  <c r="CG452" i="6"/>
  <c r="CG453" i="6"/>
  <c r="CG454" i="6"/>
  <c r="CG455" i="6"/>
  <c r="CG456" i="6"/>
  <c r="CG457" i="6"/>
  <c r="CG458" i="6"/>
  <c r="CG459" i="6"/>
  <c r="CG460" i="6"/>
  <c r="CG461" i="6"/>
  <c r="CG462" i="6"/>
  <c r="CG463" i="6"/>
  <c r="CG464" i="6"/>
  <c r="CG372" i="6"/>
  <c r="CG374" i="6"/>
  <c r="CG376" i="6"/>
  <c r="CG378" i="6"/>
  <c r="CG380" i="6"/>
  <c r="CG382" i="6"/>
  <c r="CG384" i="6"/>
  <c r="CG386" i="6"/>
  <c r="CG388" i="6"/>
  <c r="CG390" i="6"/>
  <c r="CG392" i="6"/>
  <c r="CG394" i="6"/>
  <c r="CG396" i="6"/>
  <c r="CG398" i="6"/>
  <c r="CG400" i="6"/>
  <c r="CG402" i="6"/>
  <c r="CG373" i="6"/>
  <c r="CG375" i="6"/>
  <c r="CG377" i="6"/>
  <c r="CG379" i="6"/>
  <c r="CG381" i="6"/>
  <c r="CG383" i="6"/>
  <c r="CG385" i="6"/>
  <c r="CG387" i="6"/>
  <c r="CG389" i="6"/>
  <c r="CG391" i="6"/>
  <c r="CG393" i="6"/>
  <c r="CG395" i="6"/>
  <c r="CG397" i="6"/>
  <c r="CG399" i="6"/>
  <c r="CG401" i="6"/>
  <c r="CG403" i="6"/>
  <c r="CG413" i="6"/>
  <c r="CG406" i="6"/>
  <c r="CG410" i="6"/>
  <c r="CG415" i="6"/>
  <c r="CG418" i="6"/>
  <c r="CG404" i="6"/>
  <c r="CG416" i="6"/>
  <c r="CG407" i="6"/>
  <c r="CG412" i="6"/>
  <c r="CG474" i="6"/>
  <c r="CG414" i="6"/>
  <c r="CG465" i="6"/>
  <c r="CG468" i="6"/>
  <c r="CG470" i="6"/>
  <c r="CG473" i="6"/>
  <c r="CG477" i="6"/>
  <c r="CG478" i="6"/>
  <c r="CG479" i="6"/>
  <c r="CG480" i="6"/>
  <c r="CG481" i="6"/>
  <c r="CG482" i="6"/>
  <c r="CG483" i="6"/>
  <c r="CG484" i="6"/>
  <c r="CG485" i="6"/>
  <c r="CG486" i="6"/>
  <c r="CG487" i="6"/>
  <c r="CG488" i="6"/>
  <c r="CG489" i="6"/>
  <c r="CG490" i="6"/>
  <c r="CG491" i="6"/>
  <c r="CG492" i="6"/>
  <c r="CG493" i="6"/>
  <c r="CG494" i="6"/>
  <c r="CG495" i="6"/>
  <c r="CG496" i="6"/>
  <c r="CG497" i="6"/>
  <c r="CG498" i="6"/>
  <c r="CG499" i="6"/>
  <c r="CG500" i="6"/>
  <c r="CG501" i="6"/>
  <c r="CG502" i="6"/>
  <c r="CG503" i="6"/>
  <c r="CG504" i="6"/>
  <c r="CG505" i="6"/>
  <c r="CG506" i="6"/>
  <c r="CG507" i="6"/>
  <c r="CG508" i="6"/>
  <c r="CG466" i="6"/>
  <c r="CG472" i="6"/>
  <c r="CG476" i="6"/>
  <c r="CG408" i="6"/>
  <c r="CO63" i="6"/>
  <c r="CO62" i="6"/>
  <c r="CO61" i="6"/>
  <c r="CO64" i="6"/>
  <c r="CO65" i="6"/>
  <c r="CO66" i="6"/>
  <c r="CO68" i="6"/>
  <c r="CO69" i="6"/>
  <c r="CO72" i="6"/>
  <c r="CO67" i="6"/>
  <c r="CO70" i="6"/>
  <c r="CO75" i="6"/>
  <c r="CO79" i="6"/>
  <c r="CO74" i="6"/>
  <c r="CO78" i="6"/>
  <c r="CO71" i="6"/>
  <c r="CO77" i="6"/>
  <c r="CO73" i="6"/>
  <c r="CO76" i="6"/>
  <c r="CO80" i="6"/>
  <c r="CO84" i="6"/>
  <c r="CO83" i="6"/>
  <c r="CO87" i="6"/>
  <c r="CO82" i="6"/>
  <c r="CO86" i="6"/>
  <c r="CO81" i="6"/>
  <c r="CO85" i="6"/>
  <c r="CO89" i="6"/>
  <c r="CO93" i="6"/>
  <c r="CO92" i="6"/>
  <c r="CO88" i="6"/>
  <c r="CO91" i="6"/>
  <c r="CO95" i="6"/>
  <c r="CO96" i="6"/>
  <c r="CO100" i="6"/>
  <c r="CO90" i="6"/>
  <c r="CO94" i="6"/>
  <c r="CO99" i="6"/>
  <c r="CO103" i="6"/>
  <c r="CO98" i="6"/>
  <c r="CO102" i="6"/>
  <c r="CO105" i="6"/>
  <c r="CO109" i="6"/>
  <c r="CO104" i="6"/>
  <c r="CO108" i="6"/>
  <c r="CO97" i="6"/>
  <c r="CO101" i="6"/>
  <c r="CO106" i="6"/>
  <c r="CO111" i="6"/>
  <c r="CO115" i="6"/>
  <c r="CO114" i="6"/>
  <c r="CO113" i="6"/>
  <c r="CO117" i="6"/>
  <c r="CO112" i="6"/>
  <c r="CO116" i="6"/>
  <c r="CO107" i="6"/>
  <c r="CO110" i="6"/>
  <c r="CO118" i="6"/>
  <c r="CO122" i="6"/>
  <c r="CO126" i="6"/>
  <c r="CO121" i="6"/>
  <c r="CO125" i="6"/>
  <c r="CO120" i="6"/>
  <c r="CO124" i="6"/>
  <c r="CO119" i="6"/>
  <c r="CO123" i="6"/>
  <c r="CO128" i="6"/>
  <c r="CO132" i="6"/>
  <c r="CO127" i="6"/>
  <c r="CO131" i="6"/>
  <c r="CO130" i="6"/>
  <c r="CO134" i="6"/>
  <c r="CO129" i="6"/>
  <c r="CO133" i="6"/>
  <c r="CO138" i="6"/>
  <c r="CO142" i="6"/>
  <c r="CO146" i="6"/>
  <c r="CO150" i="6"/>
  <c r="CO137" i="6"/>
  <c r="CO141" i="6"/>
  <c r="CO145" i="6"/>
  <c r="CO149" i="6"/>
  <c r="CO135" i="6"/>
  <c r="CO136" i="6"/>
  <c r="CO140" i="6"/>
  <c r="CO144" i="6"/>
  <c r="CO148" i="6"/>
  <c r="CO152" i="6"/>
  <c r="CO139" i="6"/>
  <c r="CO143" i="6"/>
  <c r="CO147" i="6"/>
  <c r="CO151" i="6"/>
  <c r="CO154" i="6"/>
  <c r="CO157" i="6"/>
  <c r="CO161" i="6"/>
  <c r="CO165" i="6"/>
  <c r="CO169" i="6"/>
  <c r="CO156" i="6"/>
  <c r="CO160" i="6"/>
  <c r="CO164" i="6"/>
  <c r="CO155" i="6"/>
  <c r="CO159" i="6"/>
  <c r="CO163" i="6"/>
  <c r="CO167" i="6"/>
  <c r="CO171" i="6"/>
  <c r="CO153" i="6"/>
  <c r="CO158" i="6"/>
  <c r="CO162" i="6"/>
  <c r="CO166" i="6"/>
  <c r="CO170" i="6"/>
  <c r="CO174" i="6"/>
  <c r="CO178" i="6"/>
  <c r="CO182" i="6"/>
  <c r="CO186" i="6"/>
  <c r="CO173" i="6"/>
  <c r="CO177" i="6"/>
  <c r="CO181" i="6"/>
  <c r="CO185" i="6"/>
  <c r="CO168" i="6"/>
  <c r="CO172" i="6"/>
  <c r="CO176" i="6"/>
  <c r="CO180" i="6"/>
  <c r="CO184" i="6"/>
  <c r="CO188" i="6"/>
  <c r="CO175" i="6"/>
  <c r="CO179" i="6"/>
  <c r="CO183" i="6"/>
  <c r="CO187" i="6"/>
  <c r="CO192" i="6"/>
  <c r="CO196" i="6"/>
  <c r="CO200" i="6"/>
  <c r="CO204" i="6"/>
  <c r="CO191" i="6"/>
  <c r="CO195" i="6"/>
  <c r="CO199" i="6"/>
  <c r="CO203" i="6"/>
  <c r="CO190" i="6"/>
  <c r="CO194" i="6"/>
  <c r="CO189" i="6"/>
  <c r="CO193" i="6"/>
  <c r="CO197" i="6"/>
  <c r="CO201" i="6"/>
  <c r="CO205" i="6"/>
  <c r="CO207" i="6"/>
  <c r="CO208" i="6"/>
  <c r="CO209" i="6"/>
  <c r="CO210" i="6"/>
  <c r="CO211" i="6"/>
  <c r="CO212" i="6"/>
  <c r="CO213" i="6"/>
  <c r="CO214" i="6"/>
  <c r="CO215" i="6"/>
  <c r="CO216" i="6"/>
  <c r="CO217" i="6"/>
  <c r="CO218" i="6"/>
  <c r="CO219" i="6"/>
  <c r="CO220" i="6"/>
  <c r="CO221" i="6"/>
  <c r="CO222" i="6"/>
  <c r="CO223" i="6"/>
  <c r="CO206" i="6"/>
  <c r="CO198" i="6"/>
  <c r="CO202" i="6"/>
  <c r="CO224" i="6"/>
  <c r="CO225" i="6"/>
  <c r="CO226" i="6"/>
  <c r="CO227" i="6"/>
  <c r="CO228" i="6"/>
  <c r="CO229" i="6"/>
  <c r="CO230" i="6"/>
  <c r="CO231" i="6"/>
  <c r="CO232" i="6"/>
  <c r="CO233" i="6"/>
  <c r="CO234" i="6"/>
  <c r="CO235" i="6"/>
  <c r="CO236" i="6"/>
  <c r="CO237" i="6"/>
  <c r="CO238" i="6"/>
  <c r="CO239" i="6"/>
  <c r="CO240" i="6"/>
  <c r="CO241" i="6"/>
  <c r="CO245" i="6"/>
  <c r="CO246" i="6"/>
  <c r="CO247" i="6"/>
  <c r="CO248" i="6"/>
  <c r="CO249" i="6"/>
  <c r="CO250" i="6"/>
  <c r="CO251" i="6"/>
  <c r="CO252" i="6"/>
  <c r="CO253" i="6"/>
  <c r="CO254" i="6"/>
  <c r="CO255" i="6"/>
  <c r="CO256" i="6"/>
  <c r="CO257" i="6"/>
  <c r="CO258" i="6"/>
  <c r="CO259" i="6"/>
  <c r="CO260" i="6"/>
  <c r="CO242" i="6"/>
  <c r="CO244" i="6"/>
  <c r="CO243" i="6"/>
  <c r="CO263" i="6"/>
  <c r="CO261" i="6"/>
  <c r="CO262" i="6"/>
  <c r="CO264" i="6"/>
  <c r="CO265" i="6"/>
  <c r="CO266" i="6"/>
  <c r="CO267" i="6"/>
  <c r="CO268" i="6"/>
  <c r="CO269" i="6"/>
  <c r="CO270" i="6"/>
  <c r="CO271" i="6"/>
  <c r="CO272" i="6"/>
  <c r="CO273" i="6"/>
  <c r="CO274" i="6"/>
  <c r="CO275" i="6"/>
  <c r="CO276" i="6"/>
  <c r="CO277" i="6"/>
  <c r="CO278" i="6"/>
  <c r="CO279" i="6"/>
  <c r="CO280" i="6"/>
  <c r="CO281" i="6"/>
  <c r="CO282" i="6"/>
  <c r="CO283" i="6"/>
  <c r="CO284" i="6"/>
  <c r="CO285" i="6"/>
  <c r="CO286" i="6"/>
  <c r="CO287" i="6"/>
  <c r="CO288" i="6"/>
  <c r="CO289" i="6"/>
  <c r="CO290" i="6"/>
  <c r="CO291" i="6"/>
  <c r="CO292" i="6"/>
  <c r="CO293" i="6"/>
  <c r="CO295" i="6"/>
  <c r="CO297" i="6"/>
  <c r="CO300" i="6"/>
  <c r="CO301" i="6"/>
  <c r="CO302" i="6"/>
  <c r="CO303" i="6"/>
  <c r="CO304" i="6"/>
  <c r="CO305" i="6"/>
  <c r="CO306" i="6"/>
  <c r="CO307" i="6"/>
  <c r="CO308" i="6"/>
  <c r="CO309" i="6"/>
  <c r="CO310" i="6"/>
  <c r="CO311" i="6"/>
  <c r="CO312" i="6"/>
  <c r="CO313" i="6"/>
  <c r="CO314" i="6"/>
  <c r="CO315" i="6"/>
  <c r="CO316" i="6"/>
  <c r="CO317" i="6"/>
  <c r="CO318" i="6"/>
  <c r="CO319" i="6"/>
  <c r="CO320" i="6"/>
  <c r="CO321" i="6"/>
  <c r="CO322" i="6"/>
  <c r="CO323" i="6"/>
  <c r="CO324" i="6"/>
  <c r="CO325" i="6"/>
  <c r="CO326" i="6"/>
  <c r="CO327" i="6"/>
  <c r="CO328" i="6"/>
  <c r="CO329" i="6"/>
  <c r="CO330" i="6"/>
  <c r="CO331" i="6"/>
  <c r="CO332" i="6"/>
  <c r="CO333" i="6"/>
  <c r="CO334" i="6"/>
  <c r="CO335" i="6"/>
  <c r="CO294" i="6"/>
  <c r="CO296" i="6"/>
  <c r="CO298" i="6"/>
  <c r="CO299" i="6"/>
  <c r="CO336" i="6"/>
  <c r="CO337" i="6"/>
  <c r="CO338" i="6"/>
  <c r="CO339" i="6"/>
  <c r="CO340" i="6"/>
  <c r="CO341" i="6"/>
  <c r="CO342" i="6"/>
  <c r="CO343" i="6"/>
  <c r="CO344" i="6"/>
  <c r="CO345" i="6"/>
  <c r="CO346" i="6"/>
  <c r="CO347" i="6"/>
  <c r="CO348" i="6"/>
  <c r="CO349" i="6"/>
  <c r="CO350" i="6"/>
  <c r="CO351" i="6"/>
  <c r="CO352" i="6"/>
  <c r="CO353" i="6"/>
  <c r="CO354" i="6"/>
  <c r="CO355" i="6"/>
  <c r="CO356" i="6"/>
  <c r="CO357" i="6"/>
  <c r="CO358" i="6"/>
  <c r="CO359" i="6"/>
  <c r="CO360" i="6"/>
  <c r="CO361" i="6"/>
  <c r="CO362" i="6"/>
  <c r="CO363" i="6"/>
  <c r="CO364" i="6"/>
  <c r="CO365" i="6"/>
  <c r="CO366" i="6"/>
  <c r="CO367" i="6"/>
  <c r="CO368" i="6"/>
  <c r="CO369" i="6"/>
  <c r="CO370" i="6"/>
  <c r="CO371" i="6"/>
  <c r="CO373" i="6"/>
  <c r="CO375" i="6"/>
  <c r="CO377" i="6"/>
  <c r="CO379" i="6"/>
  <c r="CO381" i="6"/>
  <c r="CO383" i="6"/>
  <c r="CO385" i="6"/>
  <c r="CO387" i="6"/>
  <c r="CO389" i="6"/>
  <c r="CO391" i="6"/>
  <c r="CO393" i="6"/>
  <c r="CO395" i="6"/>
  <c r="CO397" i="6"/>
  <c r="CO399" i="6"/>
  <c r="CO401" i="6"/>
  <c r="CO403" i="6"/>
  <c r="CO407" i="6"/>
  <c r="CO411" i="6"/>
  <c r="CO412" i="6"/>
  <c r="CO414" i="6"/>
  <c r="CO416" i="6"/>
  <c r="CO419" i="6"/>
  <c r="CO420" i="6"/>
  <c r="CO421" i="6"/>
  <c r="CO422" i="6"/>
  <c r="CO423" i="6"/>
  <c r="CO424" i="6"/>
  <c r="CO425" i="6"/>
  <c r="CO426" i="6"/>
  <c r="CO427" i="6"/>
  <c r="CO428" i="6"/>
  <c r="CO429" i="6"/>
  <c r="CO430" i="6"/>
  <c r="CO431" i="6"/>
  <c r="CO432" i="6"/>
  <c r="CO433" i="6"/>
  <c r="CO434" i="6"/>
  <c r="CO435" i="6"/>
  <c r="CO436" i="6"/>
  <c r="CO437" i="6"/>
  <c r="CO438" i="6"/>
  <c r="CO439" i="6"/>
  <c r="CO440" i="6"/>
  <c r="CO441" i="6"/>
  <c r="CO442" i="6"/>
  <c r="CO443" i="6"/>
  <c r="CO444" i="6"/>
  <c r="CO445" i="6"/>
  <c r="CO446" i="6"/>
  <c r="CO447" i="6"/>
  <c r="CO448" i="6"/>
  <c r="CO449" i="6"/>
  <c r="CO450" i="6"/>
  <c r="CO451" i="6"/>
  <c r="CO452" i="6"/>
  <c r="CO453" i="6"/>
  <c r="CO454" i="6"/>
  <c r="CO455" i="6"/>
  <c r="CO456" i="6"/>
  <c r="CO457" i="6"/>
  <c r="CO458" i="6"/>
  <c r="CO459" i="6"/>
  <c r="CO460" i="6"/>
  <c r="CO461" i="6"/>
  <c r="CO462" i="6"/>
  <c r="CO463" i="6"/>
  <c r="CO464" i="6"/>
  <c r="CO406" i="6"/>
  <c r="CO410" i="6"/>
  <c r="CO372" i="6"/>
  <c r="CO374" i="6"/>
  <c r="CO376" i="6"/>
  <c r="CO378" i="6"/>
  <c r="CO380" i="6"/>
  <c r="CO382" i="6"/>
  <c r="CO384" i="6"/>
  <c r="CO386" i="6"/>
  <c r="CO388" i="6"/>
  <c r="CO390" i="6"/>
  <c r="CO392" i="6"/>
  <c r="CO394" i="6"/>
  <c r="CO396" i="6"/>
  <c r="CO398" i="6"/>
  <c r="CO400" i="6"/>
  <c r="CO402" i="6"/>
  <c r="CO405" i="6"/>
  <c r="CO409" i="6"/>
  <c r="CO404" i="6"/>
  <c r="CO408" i="6"/>
  <c r="CO418" i="6"/>
  <c r="CO417" i="6"/>
  <c r="CO465" i="6"/>
  <c r="CO474" i="6"/>
  <c r="CO468" i="6"/>
  <c r="CO470" i="6"/>
  <c r="CO478" i="6"/>
  <c r="CO479" i="6"/>
  <c r="CO480" i="6"/>
  <c r="CO481" i="6"/>
  <c r="CO482" i="6"/>
  <c r="CO483" i="6"/>
  <c r="CO484" i="6"/>
  <c r="CO485" i="6"/>
  <c r="CO486" i="6"/>
  <c r="CO487" i="6"/>
  <c r="CO488" i="6"/>
  <c r="CO489" i="6"/>
  <c r="CO490" i="6"/>
  <c r="CO491" i="6"/>
  <c r="CO492" i="6"/>
  <c r="CO493" i="6"/>
  <c r="CO494" i="6"/>
  <c r="CO495" i="6"/>
  <c r="CO496" i="6"/>
  <c r="CO497" i="6"/>
  <c r="CO498" i="6"/>
  <c r="CO499" i="6"/>
  <c r="CO500" i="6"/>
  <c r="CO501" i="6"/>
  <c r="CO502" i="6"/>
  <c r="CO503" i="6"/>
  <c r="CO504" i="6"/>
  <c r="CO505" i="6"/>
  <c r="CO506" i="6"/>
  <c r="CO507" i="6"/>
  <c r="CO508" i="6"/>
  <c r="CO413" i="6"/>
  <c r="CO467" i="6"/>
  <c r="CO472" i="6"/>
  <c r="CO476" i="6"/>
  <c r="CO469" i="6"/>
  <c r="CO471" i="6"/>
  <c r="CO475" i="6"/>
  <c r="CW63" i="6"/>
  <c r="CW62" i="6"/>
  <c r="CW61" i="6"/>
  <c r="CW64" i="6"/>
  <c r="CW66" i="6"/>
  <c r="CW65" i="6"/>
  <c r="CW68" i="6"/>
  <c r="CW69" i="6"/>
  <c r="CW72" i="6"/>
  <c r="CW67" i="6"/>
  <c r="CW70" i="6"/>
  <c r="CW75" i="6"/>
  <c r="CW79" i="6"/>
  <c r="CW71" i="6"/>
  <c r="CW74" i="6"/>
  <c r="CW78" i="6"/>
  <c r="CW77" i="6"/>
  <c r="CW73" i="6"/>
  <c r="CW76" i="6"/>
  <c r="CW80" i="6"/>
  <c r="CW84" i="6"/>
  <c r="CW83" i="6"/>
  <c r="CW87" i="6"/>
  <c r="CW82" i="6"/>
  <c r="CW86" i="6"/>
  <c r="CW81" i="6"/>
  <c r="CW85" i="6"/>
  <c r="CW89" i="6"/>
  <c r="CW93" i="6"/>
  <c r="CW88" i="6"/>
  <c r="CW92" i="6"/>
  <c r="CW91" i="6"/>
  <c r="CW95" i="6"/>
  <c r="CW96" i="6"/>
  <c r="CW100" i="6"/>
  <c r="CW99" i="6"/>
  <c r="CW103" i="6"/>
  <c r="CW90" i="6"/>
  <c r="CW94" i="6"/>
  <c r="CW98" i="6"/>
  <c r="CW102" i="6"/>
  <c r="CW105" i="6"/>
  <c r="CW109" i="6"/>
  <c r="CW104" i="6"/>
  <c r="CW108" i="6"/>
  <c r="CW97" i="6"/>
  <c r="CW101" i="6"/>
  <c r="CW106" i="6"/>
  <c r="CW111" i="6"/>
  <c r="CW115" i="6"/>
  <c r="CW107" i="6"/>
  <c r="CW114" i="6"/>
  <c r="CW113" i="6"/>
  <c r="CW117" i="6"/>
  <c r="CW110" i="6"/>
  <c r="CW112" i="6"/>
  <c r="CW116" i="6"/>
  <c r="CW118" i="6"/>
  <c r="CW122" i="6"/>
  <c r="CW126" i="6"/>
  <c r="CW121" i="6"/>
  <c r="CW125" i="6"/>
  <c r="CW120" i="6"/>
  <c r="CW124" i="6"/>
  <c r="CW119" i="6"/>
  <c r="CW123" i="6"/>
  <c r="CW128" i="6"/>
  <c r="CW132" i="6"/>
  <c r="CW127" i="6"/>
  <c r="CW131" i="6"/>
  <c r="CW130" i="6"/>
  <c r="CW134" i="6"/>
  <c r="CW129" i="6"/>
  <c r="CW133" i="6"/>
  <c r="CW135" i="6"/>
  <c r="CW138" i="6"/>
  <c r="CW142" i="6"/>
  <c r="CW146" i="6"/>
  <c r="CW150" i="6"/>
  <c r="CW137" i="6"/>
  <c r="CW141" i="6"/>
  <c r="CW145" i="6"/>
  <c r="CW149" i="6"/>
  <c r="CW136" i="6"/>
  <c r="CW140" i="6"/>
  <c r="CW144" i="6"/>
  <c r="CW148" i="6"/>
  <c r="CW152" i="6"/>
  <c r="CW139" i="6"/>
  <c r="CW143" i="6"/>
  <c r="CW147" i="6"/>
  <c r="CW151" i="6"/>
  <c r="CW157" i="6"/>
  <c r="CW161" i="6"/>
  <c r="CW165" i="6"/>
  <c r="CW169" i="6"/>
  <c r="CW153" i="6"/>
  <c r="CW156" i="6"/>
  <c r="CW160" i="6"/>
  <c r="CW164" i="6"/>
  <c r="CW155" i="6"/>
  <c r="CW159" i="6"/>
  <c r="CW163" i="6"/>
  <c r="CW167" i="6"/>
  <c r="CW171" i="6"/>
  <c r="CW154" i="6"/>
  <c r="CW158" i="6"/>
  <c r="CW162" i="6"/>
  <c r="CW166" i="6"/>
  <c r="CW170" i="6"/>
  <c r="CW174" i="6"/>
  <c r="CW178" i="6"/>
  <c r="CW182" i="6"/>
  <c r="CW186" i="6"/>
  <c r="CW173" i="6"/>
  <c r="CW177" i="6"/>
  <c r="CW181" i="6"/>
  <c r="CW185" i="6"/>
  <c r="CW172" i="6"/>
  <c r="CW176" i="6"/>
  <c r="CW180" i="6"/>
  <c r="CW184" i="6"/>
  <c r="CW188" i="6"/>
  <c r="CW168" i="6"/>
  <c r="CW175" i="6"/>
  <c r="CW179" i="6"/>
  <c r="CW183" i="6"/>
  <c r="CW187" i="6"/>
  <c r="CW192" i="6"/>
  <c r="CW196" i="6"/>
  <c r="CW200" i="6"/>
  <c r="CW204" i="6"/>
  <c r="CW191" i="6"/>
  <c r="CW195" i="6"/>
  <c r="CW199" i="6"/>
  <c r="CW203" i="6"/>
  <c r="CW190" i="6"/>
  <c r="CW194" i="6"/>
  <c r="CW189" i="6"/>
  <c r="CW193" i="6"/>
  <c r="CW197" i="6"/>
  <c r="CW201" i="6"/>
  <c r="CW205" i="6"/>
  <c r="CW207" i="6"/>
  <c r="CW208" i="6"/>
  <c r="CW209" i="6"/>
  <c r="CW210" i="6"/>
  <c r="CW211" i="6"/>
  <c r="CW212" i="6"/>
  <c r="CW213" i="6"/>
  <c r="CW214" i="6"/>
  <c r="CW215" i="6"/>
  <c r="CW216" i="6"/>
  <c r="CW217" i="6"/>
  <c r="CW218" i="6"/>
  <c r="CW219" i="6"/>
  <c r="CW220" i="6"/>
  <c r="CW221" i="6"/>
  <c r="CW222" i="6"/>
  <c r="CW223" i="6"/>
  <c r="CW198" i="6"/>
  <c r="CW202" i="6"/>
  <c r="CW206" i="6"/>
  <c r="CW224" i="6"/>
  <c r="CW225" i="6"/>
  <c r="CW226" i="6"/>
  <c r="CW227" i="6"/>
  <c r="CW228" i="6"/>
  <c r="CW229" i="6"/>
  <c r="CW230" i="6"/>
  <c r="CW231" i="6"/>
  <c r="CW232" i="6"/>
  <c r="CW233" i="6"/>
  <c r="CW234" i="6"/>
  <c r="CW235" i="6"/>
  <c r="CW236" i="6"/>
  <c r="CW237" i="6"/>
  <c r="CW238" i="6"/>
  <c r="CW239" i="6"/>
  <c r="CW240" i="6"/>
  <c r="CW241" i="6"/>
  <c r="CW244" i="6"/>
  <c r="CW245" i="6"/>
  <c r="CW246" i="6"/>
  <c r="CW247" i="6"/>
  <c r="CW248" i="6"/>
  <c r="CW249" i="6"/>
  <c r="CW250" i="6"/>
  <c r="CW251" i="6"/>
  <c r="CW252" i="6"/>
  <c r="CW253" i="6"/>
  <c r="CW254" i="6"/>
  <c r="CW255" i="6"/>
  <c r="CW256" i="6"/>
  <c r="CW257" i="6"/>
  <c r="CW258" i="6"/>
  <c r="CW259" i="6"/>
  <c r="CW260" i="6"/>
  <c r="CW242" i="6"/>
  <c r="CW243" i="6"/>
  <c r="CW261" i="6"/>
  <c r="CW263" i="6"/>
  <c r="CW262" i="6"/>
  <c r="CW264" i="6"/>
  <c r="CW265" i="6"/>
  <c r="CW266" i="6"/>
  <c r="CW267" i="6"/>
  <c r="CW268" i="6"/>
  <c r="CW269" i="6"/>
  <c r="CW270" i="6"/>
  <c r="CW271" i="6"/>
  <c r="CW272" i="6"/>
  <c r="CW273" i="6"/>
  <c r="CW274" i="6"/>
  <c r="CW275" i="6"/>
  <c r="CW276" i="6"/>
  <c r="CW277" i="6"/>
  <c r="CW278" i="6"/>
  <c r="CW279" i="6"/>
  <c r="CW280" i="6"/>
  <c r="CW281" i="6"/>
  <c r="CW282" i="6"/>
  <c r="CW283" i="6"/>
  <c r="CW284" i="6"/>
  <c r="CW285" i="6"/>
  <c r="CW286" i="6"/>
  <c r="CW287" i="6"/>
  <c r="CW288" i="6"/>
  <c r="CW289" i="6"/>
  <c r="CW290" i="6"/>
  <c r="CW291" i="6"/>
  <c r="CW292" i="6"/>
  <c r="CW299" i="6"/>
  <c r="CW300" i="6"/>
  <c r="CW301" i="6"/>
  <c r="CW302" i="6"/>
  <c r="CW303" i="6"/>
  <c r="CW304" i="6"/>
  <c r="CW305" i="6"/>
  <c r="CW306" i="6"/>
  <c r="CW307" i="6"/>
  <c r="CW308" i="6"/>
  <c r="CW309" i="6"/>
  <c r="CW310" i="6"/>
  <c r="CW311" i="6"/>
  <c r="CW312" i="6"/>
  <c r="CW313" i="6"/>
  <c r="CW314" i="6"/>
  <c r="CW315" i="6"/>
  <c r="CW316" i="6"/>
  <c r="CW317" i="6"/>
  <c r="CW318" i="6"/>
  <c r="CW319" i="6"/>
  <c r="CW320" i="6"/>
  <c r="CW321" i="6"/>
  <c r="CW322" i="6"/>
  <c r="CW323" i="6"/>
  <c r="CW324" i="6"/>
  <c r="CW325" i="6"/>
  <c r="CW326" i="6"/>
  <c r="CW327" i="6"/>
  <c r="CW328" i="6"/>
  <c r="CW329" i="6"/>
  <c r="CW330" i="6"/>
  <c r="CW331" i="6"/>
  <c r="CW332" i="6"/>
  <c r="CW333" i="6"/>
  <c r="CW334" i="6"/>
  <c r="CW335" i="6"/>
  <c r="CW293" i="6"/>
  <c r="CW295" i="6"/>
  <c r="CW297" i="6"/>
  <c r="CW294" i="6"/>
  <c r="CW296" i="6"/>
  <c r="CW298" i="6"/>
  <c r="CW336" i="6"/>
  <c r="CW337" i="6"/>
  <c r="CW338" i="6"/>
  <c r="CW339" i="6"/>
  <c r="CW340" i="6"/>
  <c r="CW341" i="6"/>
  <c r="CW342" i="6"/>
  <c r="CW343" i="6"/>
  <c r="CW344" i="6"/>
  <c r="CW345" i="6"/>
  <c r="CW346" i="6"/>
  <c r="CW347" i="6"/>
  <c r="CW348" i="6"/>
  <c r="CW349" i="6"/>
  <c r="CW350" i="6"/>
  <c r="CW351" i="6"/>
  <c r="CW352" i="6"/>
  <c r="CW353" i="6"/>
  <c r="CW354" i="6"/>
  <c r="CW355" i="6"/>
  <c r="CW356" i="6"/>
  <c r="CW357" i="6"/>
  <c r="CW358" i="6"/>
  <c r="CW359" i="6"/>
  <c r="CW360" i="6"/>
  <c r="CW361" i="6"/>
  <c r="CW362" i="6"/>
  <c r="CW363" i="6"/>
  <c r="CW364" i="6"/>
  <c r="CW365" i="6"/>
  <c r="CW366" i="6"/>
  <c r="CW367" i="6"/>
  <c r="CW368" i="6"/>
  <c r="CW369" i="6"/>
  <c r="CW370" i="6"/>
  <c r="CW413" i="6"/>
  <c r="CW404" i="6"/>
  <c r="CW408" i="6"/>
  <c r="CW419" i="6"/>
  <c r="CW420" i="6"/>
  <c r="CW421" i="6"/>
  <c r="CW422" i="6"/>
  <c r="CW423" i="6"/>
  <c r="CW424" i="6"/>
  <c r="CW425" i="6"/>
  <c r="CW426" i="6"/>
  <c r="CW427" i="6"/>
  <c r="CW428" i="6"/>
  <c r="CW429" i="6"/>
  <c r="CW430" i="6"/>
  <c r="CW431" i="6"/>
  <c r="CW432" i="6"/>
  <c r="CW433" i="6"/>
  <c r="CW434" i="6"/>
  <c r="CW435" i="6"/>
  <c r="CW436" i="6"/>
  <c r="CW437" i="6"/>
  <c r="CW438" i="6"/>
  <c r="CW439" i="6"/>
  <c r="CW440" i="6"/>
  <c r="CW441" i="6"/>
  <c r="CW442" i="6"/>
  <c r="CW443" i="6"/>
  <c r="CW444" i="6"/>
  <c r="CW445" i="6"/>
  <c r="CW446" i="6"/>
  <c r="CW447" i="6"/>
  <c r="CW448" i="6"/>
  <c r="CW449" i="6"/>
  <c r="CW450" i="6"/>
  <c r="CW451" i="6"/>
  <c r="CW452" i="6"/>
  <c r="CW453" i="6"/>
  <c r="CW454" i="6"/>
  <c r="CW455" i="6"/>
  <c r="CW456" i="6"/>
  <c r="CW457" i="6"/>
  <c r="CW458" i="6"/>
  <c r="CW459" i="6"/>
  <c r="CW460" i="6"/>
  <c r="CW461" i="6"/>
  <c r="CW462" i="6"/>
  <c r="CW463" i="6"/>
  <c r="CW464" i="6"/>
  <c r="CW373" i="6"/>
  <c r="CW375" i="6"/>
  <c r="CW377" i="6"/>
  <c r="CW379" i="6"/>
  <c r="CW381" i="6"/>
  <c r="CW383" i="6"/>
  <c r="CW385" i="6"/>
  <c r="CW387" i="6"/>
  <c r="CW389" i="6"/>
  <c r="CW391" i="6"/>
  <c r="CW393" i="6"/>
  <c r="CW395" i="6"/>
  <c r="CW397" i="6"/>
  <c r="CW399" i="6"/>
  <c r="CW401" i="6"/>
  <c r="CW403" i="6"/>
  <c r="CW371" i="6"/>
  <c r="CW372" i="6"/>
  <c r="CW374" i="6"/>
  <c r="CW376" i="6"/>
  <c r="CW378" i="6"/>
  <c r="CW380" i="6"/>
  <c r="CW382" i="6"/>
  <c r="CW384" i="6"/>
  <c r="CW386" i="6"/>
  <c r="CW388" i="6"/>
  <c r="CW390" i="6"/>
  <c r="CW392" i="6"/>
  <c r="CW394" i="6"/>
  <c r="CW396" i="6"/>
  <c r="CW398" i="6"/>
  <c r="CW400" i="6"/>
  <c r="CW402" i="6"/>
  <c r="CW405" i="6"/>
  <c r="CW409" i="6"/>
  <c r="CW414" i="6"/>
  <c r="CW416" i="6"/>
  <c r="CW417" i="6"/>
  <c r="CW415" i="6"/>
  <c r="CW411" i="6"/>
  <c r="CW467" i="6"/>
  <c r="CW473" i="6"/>
  <c r="CW477" i="6"/>
  <c r="CW407" i="6"/>
  <c r="CW418" i="6"/>
  <c r="CW410" i="6"/>
  <c r="CW412" i="6"/>
  <c r="CW469" i="6"/>
  <c r="CW472" i="6"/>
  <c r="CW476" i="6"/>
  <c r="CW478" i="6"/>
  <c r="CW479" i="6"/>
  <c r="CW480" i="6"/>
  <c r="CW481" i="6"/>
  <c r="CW482" i="6"/>
  <c r="CW483" i="6"/>
  <c r="CW484" i="6"/>
  <c r="CW485" i="6"/>
  <c r="CW486" i="6"/>
  <c r="CW487" i="6"/>
  <c r="CW488" i="6"/>
  <c r="CW489" i="6"/>
  <c r="CW490" i="6"/>
  <c r="CW491" i="6"/>
  <c r="CW492" i="6"/>
  <c r="CW493" i="6"/>
  <c r="CW494" i="6"/>
  <c r="CW495" i="6"/>
  <c r="CW496" i="6"/>
  <c r="CW497" i="6"/>
  <c r="CW498" i="6"/>
  <c r="CW499" i="6"/>
  <c r="CW500" i="6"/>
  <c r="CW501" i="6"/>
  <c r="CW502" i="6"/>
  <c r="CW503" i="6"/>
  <c r="CW504" i="6"/>
  <c r="CW505" i="6"/>
  <c r="CW506" i="6"/>
  <c r="CW507" i="6"/>
  <c r="CW508" i="6"/>
  <c r="CW406" i="6"/>
  <c r="CW465" i="6"/>
  <c r="CW471" i="6"/>
  <c r="CW475" i="6"/>
  <c r="EN62" i="6"/>
  <c r="EN61" i="6"/>
  <c r="EN65" i="6"/>
  <c r="EN67" i="6"/>
  <c r="EN64" i="6"/>
  <c r="EN66" i="6"/>
  <c r="EN63" i="6"/>
  <c r="EN69" i="6"/>
  <c r="EN68" i="6"/>
  <c r="EN116" i="6"/>
  <c r="EN115" i="6"/>
  <c r="EN114" i="6"/>
  <c r="EN113" i="6"/>
  <c r="EN117" i="6"/>
  <c r="EN119" i="6"/>
  <c r="EN123" i="6"/>
  <c r="EN118" i="6"/>
  <c r="EN122" i="6"/>
  <c r="EN126" i="6"/>
  <c r="EN121" i="6"/>
  <c r="EN125" i="6"/>
  <c r="EN120" i="6"/>
  <c r="EN124" i="6"/>
  <c r="EN129" i="6"/>
  <c r="EN128" i="6"/>
  <c r="EN127" i="6"/>
  <c r="EN131" i="6"/>
  <c r="EN130" i="6"/>
  <c r="EN151" i="6"/>
  <c r="EN149" i="6"/>
  <c r="EN153" i="6"/>
  <c r="EN148" i="6"/>
  <c r="EN152" i="6"/>
  <c r="EN150" i="6"/>
  <c r="EN154" i="6"/>
  <c r="EN158" i="6"/>
  <c r="EN162" i="6"/>
  <c r="EN166" i="6"/>
  <c r="EN170" i="6"/>
  <c r="EN157" i="6"/>
  <c r="EN161" i="6"/>
  <c r="EN165" i="6"/>
  <c r="EN156" i="6"/>
  <c r="EN160" i="6"/>
  <c r="EN164" i="6"/>
  <c r="EN168" i="6"/>
  <c r="EN155" i="6"/>
  <c r="EN159" i="6"/>
  <c r="EN163" i="6"/>
  <c r="EN167" i="6"/>
  <c r="EN175" i="6"/>
  <c r="EN179" i="6"/>
  <c r="EN183" i="6"/>
  <c r="EN187" i="6"/>
  <c r="EN174" i="6"/>
  <c r="EN178" i="6"/>
  <c r="EN182" i="6"/>
  <c r="EN186" i="6"/>
  <c r="EN171" i="6"/>
  <c r="EN169" i="6"/>
  <c r="EN173" i="6"/>
  <c r="EN177" i="6"/>
  <c r="EN181" i="6"/>
  <c r="EN185" i="6"/>
  <c r="EN172" i="6"/>
  <c r="EN176" i="6"/>
  <c r="EN180" i="6"/>
  <c r="EN184" i="6"/>
  <c r="EN188" i="6"/>
  <c r="EN189" i="6"/>
  <c r="EN193" i="6"/>
  <c r="EN197" i="6"/>
  <c r="EN201" i="6"/>
  <c r="EN205" i="6"/>
  <c r="EN192" i="6"/>
  <c r="EN196" i="6"/>
  <c r="EN200" i="6"/>
  <c r="EN204" i="6"/>
  <c r="EN191" i="6"/>
  <c r="EN190" i="6"/>
  <c r="EN194" i="6"/>
  <c r="EN198" i="6"/>
  <c r="EN202" i="6"/>
  <c r="EN206" i="6"/>
  <c r="EN195" i="6"/>
  <c r="EN199" i="6"/>
  <c r="EN203" i="6"/>
  <c r="EN207" i="6"/>
  <c r="EN208" i="6"/>
  <c r="EN209" i="6"/>
  <c r="EN210" i="6"/>
  <c r="EN211" i="6"/>
  <c r="EN212" i="6"/>
  <c r="EN213" i="6"/>
  <c r="EN214" i="6"/>
  <c r="EN215" i="6"/>
  <c r="EN216" i="6"/>
  <c r="EN217" i="6"/>
  <c r="EN218" i="6"/>
  <c r="EN219" i="6"/>
  <c r="EN220" i="6"/>
  <c r="EN221" i="6"/>
  <c r="EN222" i="6"/>
  <c r="EN223" i="6"/>
  <c r="EN224" i="6"/>
  <c r="EN225" i="6"/>
  <c r="EN226" i="6"/>
  <c r="EN227" i="6"/>
  <c r="EN228" i="6"/>
  <c r="EN229" i="6"/>
  <c r="EN230" i="6"/>
  <c r="EN231" i="6"/>
  <c r="EN232" i="6"/>
  <c r="EN234" i="6"/>
  <c r="EN238" i="6"/>
  <c r="EN244" i="6"/>
  <c r="EN235" i="6"/>
  <c r="EN239" i="6"/>
  <c r="EN245" i="6"/>
  <c r="EN246" i="6"/>
  <c r="EN247" i="6"/>
  <c r="EN248" i="6"/>
  <c r="EN249" i="6"/>
  <c r="EN250" i="6"/>
  <c r="EN251" i="6"/>
  <c r="EN252" i="6"/>
  <c r="EN253" i="6"/>
  <c r="EN254" i="6"/>
  <c r="EN255" i="6"/>
  <c r="EN256" i="6"/>
  <c r="EN257" i="6"/>
  <c r="EN258" i="6"/>
  <c r="EN259" i="6"/>
  <c r="EN260" i="6"/>
  <c r="EN261" i="6"/>
  <c r="EN243" i="6"/>
  <c r="EN236" i="6"/>
  <c r="EN240" i="6"/>
  <c r="EN233" i="6"/>
  <c r="EN237" i="6"/>
  <c r="EN241" i="6"/>
  <c r="EN242" i="6"/>
  <c r="EN263" i="6"/>
  <c r="EN264" i="6"/>
  <c r="EN265" i="6"/>
  <c r="EN266" i="6"/>
  <c r="EN267" i="6"/>
  <c r="EN268" i="6"/>
  <c r="EN269" i="6"/>
  <c r="EN270" i="6"/>
  <c r="EN271" i="6"/>
  <c r="EN272" i="6"/>
  <c r="EN273" i="6"/>
  <c r="EN274" i="6"/>
  <c r="EN275" i="6"/>
  <c r="EN276" i="6"/>
  <c r="EN277" i="6"/>
  <c r="EN278" i="6"/>
  <c r="EN279" i="6"/>
  <c r="EN280" i="6"/>
  <c r="EN281" i="6"/>
  <c r="EN282" i="6"/>
  <c r="EN283" i="6"/>
  <c r="EN284" i="6"/>
  <c r="EN285" i="6"/>
  <c r="EN286" i="6"/>
  <c r="EN287" i="6"/>
  <c r="EN288" i="6"/>
  <c r="EN289" i="6"/>
  <c r="EN290" i="6"/>
  <c r="EN291" i="6"/>
  <c r="EN292" i="6"/>
  <c r="EN293" i="6"/>
  <c r="EN294" i="6"/>
  <c r="EN295" i="6"/>
  <c r="EN296" i="6"/>
  <c r="EN297" i="6"/>
  <c r="EN298" i="6"/>
  <c r="EN299" i="6"/>
  <c r="EN262" i="6"/>
  <c r="EN300" i="6"/>
  <c r="EN301" i="6"/>
  <c r="EN302" i="6"/>
  <c r="EN303" i="6"/>
  <c r="EN304" i="6"/>
  <c r="EN305" i="6"/>
  <c r="EN306" i="6"/>
  <c r="EN307" i="6"/>
  <c r="EN308" i="6"/>
  <c r="EN309" i="6"/>
  <c r="EN310" i="6"/>
  <c r="EN311" i="6"/>
  <c r="EN312" i="6"/>
  <c r="EN313" i="6"/>
  <c r="EN314" i="6"/>
  <c r="EN315" i="6"/>
  <c r="EN316" i="6"/>
  <c r="EN317" i="6"/>
  <c r="EN318" i="6"/>
  <c r="EN319" i="6"/>
  <c r="EN320" i="6"/>
  <c r="EN321" i="6"/>
  <c r="EN322" i="6"/>
  <c r="EN323" i="6"/>
  <c r="EN324" i="6"/>
  <c r="EN325" i="6"/>
  <c r="EN326" i="6"/>
  <c r="EN327" i="6"/>
  <c r="EN328" i="6"/>
  <c r="EN329" i="6"/>
  <c r="EN330" i="6"/>
  <c r="EN331" i="6"/>
  <c r="EN332" i="6"/>
  <c r="EN333" i="6"/>
  <c r="EN334" i="6"/>
  <c r="EN335" i="6"/>
  <c r="EN336" i="6"/>
  <c r="EN337" i="6"/>
  <c r="EN338" i="6"/>
  <c r="EN339" i="6"/>
  <c r="EN340" i="6"/>
  <c r="EN341" i="6"/>
  <c r="EN342" i="6"/>
  <c r="EN343" i="6"/>
  <c r="EN344" i="6"/>
  <c r="EN345" i="6"/>
  <c r="EN346" i="6"/>
  <c r="EN347" i="6"/>
  <c r="EN348" i="6"/>
  <c r="EN349" i="6"/>
  <c r="EN350" i="6"/>
  <c r="EN351" i="6"/>
  <c r="EN352" i="6"/>
  <c r="EN353" i="6"/>
  <c r="EN354" i="6"/>
  <c r="EN355" i="6"/>
  <c r="EN356" i="6"/>
  <c r="EN357" i="6"/>
  <c r="EN358" i="6"/>
  <c r="EN359" i="6"/>
  <c r="EN360" i="6"/>
  <c r="EN361" i="6"/>
  <c r="EN362" i="6"/>
  <c r="EN363" i="6"/>
  <c r="EN364" i="6"/>
  <c r="EN365" i="6"/>
  <c r="EN366" i="6"/>
  <c r="EN367" i="6"/>
  <c r="EN368" i="6"/>
  <c r="EN369" i="6"/>
  <c r="EN370" i="6"/>
  <c r="EN371" i="6"/>
  <c r="EN372" i="6"/>
  <c r="EN373" i="6"/>
  <c r="EN374" i="6"/>
  <c r="EN375" i="6"/>
  <c r="EN376" i="6"/>
  <c r="EN377" i="6"/>
  <c r="EN378" i="6"/>
  <c r="EN379" i="6"/>
  <c r="EN380" i="6"/>
  <c r="EN381" i="6"/>
  <c r="EN382" i="6"/>
  <c r="EN383" i="6"/>
  <c r="EN384" i="6"/>
  <c r="EN385" i="6"/>
  <c r="EN386" i="6"/>
  <c r="EN387" i="6"/>
  <c r="EN388" i="6"/>
  <c r="EN389" i="6"/>
  <c r="EN390" i="6"/>
  <c r="EN391" i="6"/>
  <c r="EN392" i="6"/>
  <c r="EN393" i="6"/>
  <c r="EN394" i="6"/>
  <c r="EN395" i="6"/>
  <c r="EN396" i="6"/>
  <c r="EN397" i="6"/>
  <c r="EN398" i="6"/>
  <c r="EN399" i="6"/>
  <c r="EN400" i="6"/>
  <c r="EN401" i="6"/>
  <c r="EN402" i="6"/>
  <c r="EN403" i="6"/>
  <c r="EN404" i="6"/>
  <c r="EN405" i="6"/>
  <c r="EN406" i="6"/>
  <c r="EN407" i="6"/>
  <c r="EN408" i="6"/>
  <c r="EN409" i="6"/>
  <c r="EN410" i="6"/>
  <c r="EN411" i="6"/>
  <c r="EN412" i="6"/>
  <c r="EN418" i="6"/>
  <c r="EN413" i="6"/>
  <c r="EN414" i="6"/>
  <c r="EN416" i="6"/>
  <c r="EN470" i="6"/>
  <c r="EN474" i="6"/>
  <c r="EN422" i="6"/>
  <c r="EN426" i="6"/>
  <c r="EN430" i="6"/>
  <c r="EN434" i="6"/>
  <c r="EN438" i="6"/>
  <c r="EN415" i="6"/>
  <c r="EN421" i="6"/>
  <c r="EN425" i="6"/>
  <c r="EN429" i="6"/>
  <c r="EN433" i="6"/>
  <c r="EN437" i="6"/>
  <c r="EN441" i="6"/>
  <c r="EN442" i="6"/>
  <c r="EN443" i="6"/>
  <c r="EN444" i="6"/>
  <c r="EN445" i="6"/>
  <c r="EN446" i="6"/>
  <c r="EN447" i="6"/>
  <c r="EN448" i="6"/>
  <c r="EN449" i="6"/>
  <c r="EN450" i="6"/>
  <c r="EN451" i="6"/>
  <c r="EN452" i="6"/>
  <c r="EN453" i="6"/>
  <c r="EN454" i="6"/>
  <c r="EN455" i="6"/>
  <c r="EN456" i="6"/>
  <c r="EN457" i="6"/>
  <c r="EN458" i="6"/>
  <c r="EN459" i="6"/>
  <c r="EN460" i="6"/>
  <c r="EN461" i="6"/>
  <c r="EN462" i="6"/>
  <c r="EN463" i="6"/>
  <c r="EN464" i="6"/>
  <c r="EN465" i="6"/>
  <c r="EN469" i="6"/>
  <c r="EN472" i="6"/>
  <c r="EN476" i="6"/>
  <c r="EN420" i="6"/>
  <c r="EN424" i="6"/>
  <c r="EN428" i="6"/>
  <c r="EN432" i="6"/>
  <c r="EN436" i="6"/>
  <c r="EN440" i="6"/>
  <c r="EN466" i="6"/>
  <c r="EN478" i="6"/>
  <c r="EN479" i="6"/>
  <c r="EN480" i="6"/>
  <c r="EN481" i="6"/>
  <c r="EN482" i="6"/>
  <c r="EN483" i="6"/>
  <c r="EN484" i="6"/>
  <c r="EN485" i="6"/>
  <c r="EN486" i="6"/>
  <c r="EN487" i="6"/>
  <c r="EN488" i="6"/>
  <c r="EN489" i="6"/>
  <c r="EN490" i="6"/>
  <c r="EN491" i="6"/>
  <c r="EN492" i="6"/>
  <c r="EN493" i="6"/>
  <c r="EN494" i="6"/>
  <c r="EN495" i="6"/>
  <c r="EN496" i="6"/>
  <c r="EN497" i="6"/>
  <c r="EN498" i="6"/>
  <c r="EN499" i="6"/>
  <c r="EN500" i="6"/>
  <c r="EN501" i="6"/>
  <c r="EN502" i="6"/>
  <c r="EN503" i="6"/>
  <c r="EN504" i="6"/>
  <c r="EN505" i="6"/>
  <c r="EN506" i="6"/>
  <c r="EN507" i="6"/>
  <c r="EN508" i="6"/>
  <c r="EN509" i="6"/>
  <c r="EN510" i="6"/>
  <c r="EN511" i="6"/>
  <c r="EN512" i="6"/>
  <c r="EN513" i="6"/>
  <c r="EN514" i="6"/>
  <c r="EN515" i="6"/>
  <c r="EN516" i="6"/>
  <c r="EN517" i="6"/>
  <c r="EN417" i="6"/>
  <c r="EN471" i="6"/>
  <c r="EN475" i="6"/>
  <c r="EV62" i="6"/>
  <c r="EV61" i="6"/>
  <c r="EV65" i="6"/>
  <c r="EV64" i="6"/>
  <c r="EV67" i="6"/>
  <c r="EV66" i="6"/>
  <c r="EV63" i="6"/>
  <c r="EV69" i="6"/>
  <c r="EV68" i="6"/>
  <c r="EV71" i="6"/>
  <c r="EV72" i="6"/>
  <c r="EV76" i="6"/>
  <c r="EV70" i="6"/>
  <c r="EV75" i="6"/>
  <c r="EV74" i="6"/>
  <c r="EV73" i="6"/>
  <c r="EV77" i="6"/>
  <c r="EV79" i="6"/>
  <c r="EV81" i="6"/>
  <c r="EV78" i="6"/>
  <c r="EV80" i="6"/>
  <c r="EV84" i="6"/>
  <c r="EV83" i="6"/>
  <c r="EV82" i="6"/>
  <c r="EV411" i="6"/>
  <c r="EV412" i="6"/>
  <c r="EV415" i="6"/>
  <c r="EV413" i="6"/>
  <c r="EV417" i="6"/>
  <c r="EV418" i="6"/>
  <c r="EV420" i="6"/>
  <c r="EV424" i="6"/>
  <c r="EV428" i="6"/>
  <c r="EV432" i="6"/>
  <c r="EV436" i="6"/>
  <c r="EV440" i="6"/>
  <c r="EV465" i="6"/>
  <c r="EV414" i="6"/>
  <c r="EV469" i="6"/>
  <c r="EV473" i="6"/>
  <c r="EV477" i="6"/>
  <c r="EV419" i="6"/>
  <c r="EV472" i="6"/>
  <c r="EV476" i="6"/>
  <c r="EV422" i="6"/>
  <c r="EV426" i="6"/>
  <c r="EV430" i="6"/>
  <c r="EV434" i="6"/>
  <c r="EV438" i="6"/>
  <c r="EV467" i="6"/>
  <c r="EV468" i="6"/>
  <c r="EV471" i="6"/>
  <c r="EV475" i="6"/>
  <c r="EV478" i="6"/>
  <c r="EV479" i="6"/>
  <c r="EV480" i="6"/>
  <c r="EV481" i="6"/>
  <c r="EV482" i="6"/>
  <c r="EV483" i="6"/>
  <c r="EV484" i="6"/>
  <c r="EV485" i="6"/>
  <c r="EV486" i="6"/>
  <c r="EV487" i="6"/>
  <c r="EV488" i="6"/>
  <c r="EV489" i="6"/>
  <c r="EV490" i="6"/>
  <c r="EV491" i="6"/>
  <c r="EV492" i="6"/>
  <c r="EV493" i="6"/>
  <c r="EV494" i="6"/>
  <c r="EV495" i="6"/>
  <c r="EV496" i="6"/>
  <c r="EV497" i="6"/>
  <c r="EV498" i="6"/>
  <c r="EV499" i="6"/>
  <c r="EV500" i="6"/>
  <c r="EV501" i="6"/>
  <c r="EV502" i="6"/>
  <c r="EV503" i="6"/>
  <c r="EV504" i="6"/>
  <c r="EV505" i="6"/>
  <c r="EV506" i="6"/>
  <c r="EV507" i="6"/>
  <c r="EV508" i="6"/>
  <c r="EV509" i="6"/>
  <c r="EV510" i="6"/>
  <c r="EV511" i="6"/>
  <c r="EV512" i="6"/>
  <c r="EV513" i="6"/>
  <c r="EV514" i="6"/>
  <c r="EV515" i="6"/>
  <c r="EV516" i="6"/>
  <c r="EV517" i="6"/>
  <c r="EV421" i="6"/>
  <c r="EV425" i="6"/>
  <c r="EV429" i="6"/>
  <c r="EV433" i="6"/>
  <c r="EV437" i="6"/>
  <c r="EV441" i="6"/>
  <c r="FD62" i="6"/>
  <c r="FD61" i="6"/>
  <c r="FD67" i="6"/>
  <c r="FD64" i="6"/>
  <c r="FD66" i="6"/>
  <c r="FD68" i="6"/>
  <c r="FD69" i="6"/>
  <c r="FD63" i="6"/>
  <c r="FD65" i="6"/>
  <c r="FD71" i="6"/>
  <c r="FD72" i="6"/>
  <c r="FD76" i="6"/>
  <c r="FD75" i="6"/>
  <c r="FD74" i="6"/>
  <c r="FD70" i="6"/>
  <c r="FD73" i="6"/>
  <c r="FD77" i="6"/>
  <c r="FD81" i="6"/>
  <c r="FD80" i="6"/>
  <c r="FD84" i="6"/>
  <c r="FD78" i="6"/>
  <c r="FD83" i="6"/>
  <c r="FD79" i="6"/>
  <c r="FD82" i="6"/>
  <c r="FD411" i="6"/>
  <c r="FD412" i="6"/>
  <c r="FD413" i="6"/>
  <c r="FD418" i="6"/>
  <c r="FD417" i="6"/>
  <c r="FD415" i="6"/>
  <c r="FD416" i="6"/>
  <c r="FD473" i="6"/>
  <c r="FD477" i="6"/>
  <c r="FD421" i="6"/>
  <c r="FD425" i="6"/>
  <c r="FD429" i="6"/>
  <c r="FD433" i="6"/>
  <c r="FD437" i="6"/>
  <c r="FD441" i="6"/>
  <c r="FD467" i="6"/>
  <c r="FD414" i="6"/>
  <c r="FD420" i="6"/>
  <c r="FD424" i="6"/>
  <c r="FD428" i="6"/>
  <c r="FD432" i="6"/>
  <c r="FD436" i="6"/>
  <c r="FD440" i="6"/>
  <c r="FD442" i="6"/>
  <c r="FD443" i="6"/>
  <c r="FD444" i="6"/>
  <c r="FD445" i="6"/>
  <c r="FD446" i="6"/>
  <c r="FD447" i="6"/>
  <c r="FD448" i="6"/>
  <c r="FD449" i="6"/>
  <c r="FD450" i="6"/>
  <c r="FD451" i="6"/>
  <c r="FD452" i="6"/>
  <c r="FD453" i="6"/>
  <c r="FD454" i="6"/>
  <c r="FD455" i="6"/>
  <c r="FD456" i="6"/>
  <c r="FD457" i="6"/>
  <c r="FD458" i="6"/>
  <c r="FD459" i="6"/>
  <c r="FD460" i="6"/>
  <c r="FD461" i="6"/>
  <c r="FD462" i="6"/>
  <c r="FD463" i="6"/>
  <c r="FD464" i="6"/>
  <c r="FD468" i="6"/>
  <c r="FD471" i="6"/>
  <c r="FD475" i="6"/>
  <c r="FD419" i="6"/>
  <c r="FD423" i="6"/>
  <c r="FD427" i="6"/>
  <c r="FD431" i="6"/>
  <c r="FD435" i="6"/>
  <c r="FD439" i="6"/>
  <c r="FD465" i="6"/>
  <c r="FD478" i="6"/>
  <c r="FD479" i="6"/>
  <c r="FD480" i="6"/>
  <c r="FD481" i="6"/>
  <c r="FD482" i="6"/>
  <c r="FD483" i="6"/>
  <c r="FD484" i="6"/>
  <c r="FD485" i="6"/>
  <c r="FD486" i="6"/>
  <c r="FD487" i="6"/>
  <c r="FD488" i="6"/>
  <c r="FD489" i="6"/>
  <c r="FD490" i="6"/>
  <c r="FD491" i="6"/>
  <c r="FD492" i="6"/>
  <c r="FD493" i="6"/>
  <c r="FD494" i="6"/>
  <c r="FD495" i="6"/>
  <c r="FD496" i="6"/>
  <c r="FD497" i="6"/>
  <c r="FD498" i="6"/>
  <c r="FD499" i="6"/>
  <c r="FD500" i="6"/>
  <c r="FD501" i="6"/>
  <c r="FD502" i="6"/>
  <c r="FD503" i="6"/>
  <c r="FD504" i="6"/>
  <c r="FD505" i="6"/>
  <c r="FD506" i="6"/>
  <c r="FD507" i="6"/>
  <c r="FD508" i="6"/>
  <c r="FD509" i="6"/>
  <c r="FD510" i="6"/>
  <c r="FD511" i="6"/>
  <c r="FD512" i="6"/>
  <c r="FD513" i="6"/>
  <c r="FD514" i="6"/>
  <c r="FD515" i="6"/>
  <c r="FD516" i="6"/>
  <c r="FD517" i="6"/>
  <c r="FD470" i="6"/>
  <c r="FD474" i="6"/>
  <c r="GT62" i="6"/>
  <c r="GT61" i="6"/>
  <c r="GT63" i="6"/>
  <c r="GT67" i="6"/>
  <c r="GT66" i="6"/>
  <c r="GT64" i="6"/>
  <c r="GT69" i="6"/>
  <c r="GT65" i="6"/>
  <c r="GT71" i="6"/>
  <c r="GT76" i="6"/>
  <c r="GT70" i="6"/>
  <c r="GT68" i="6"/>
  <c r="GT75" i="6"/>
  <c r="GT74" i="6"/>
  <c r="GT72" i="6"/>
  <c r="GT73" i="6"/>
  <c r="GT77" i="6"/>
  <c r="GT99" i="6"/>
  <c r="GT106" i="6"/>
  <c r="GT105" i="6"/>
  <c r="GT107" i="6"/>
  <c r="GT112" i="6"/>
  <c r="GT104" i="6"/>
  <c r="GT108" i="6"/>
  <c r="GT126" i="6"/>
  <c r="GT125" i="6"/>
  <c r="GT129" i="6"/>
  <c r="GT133" i="6"/>
  <c r="GT128" i="6"/>
  <c r="GT132" i="6"/>
  <c r="GT127" i="6"/>
  <c r="GT131" i="6"/>
  <c r="GT135" i="6"/>
  <c r="GT130" i="6"/>
  <c r="GT134" i="6"/>
  <c r="GT139" i="6"/>
  <c r="GT143" i="6"/>
  <c r="GT147" i="6"/>
  <c r="GT138" i="6"/>
  <c r="GT142" i="6"/>
  <c r="GT146" i="6"/>
  <c r="GT137" i="6"/>
  <c r="GT141" i="6"/>
  <c r="GT145" i="6"/>
  <c r="GT136" i="6"/>
  <c r="GT140" i="6"/>
  <c r="GT144" i="6"/>
  <c r="GT166" i="6"/>
  <c r="GT170" i="6"/>
  <c r="GT165" i="6"/>
  <c r="GT164" i="6"/>
  <c r="GT168" i="6"/>
  <c r="GT163" i="6"/>
  <c r="GT167" i="6"/>
  <c r="GT169" i="6"/>
  <c r="GT171" i="6"/>
  <c r="GT175" i="6"/>
  <c r="GT179" i="6"/>
  <c r="GT183" i="6"/>
  <c r="GT187" i="6"/>
  <c r="GT174" i="6"/>
  <c r="GT178" i="6"/>
  <c r="GT182" i="6"/>
  <c r="GT186" i="6"/>
  <c r="GT173" i="6"/>
  <c r="GT177" i="6"/>
  <c r="GT181" i="6"/>
  <c r="GT185" i="6"/>
  <c r="GT172" i="6"/>
  <c r="GT176" i="6"/>
  <c r="GT180" i="6"/>
  <c r="GT184" i="6"/>
  <c r="GT188" i="6"/>
  <c r="GT189" i="6"/>
  <c r="GT193" i="6"/>
  <c r="GT197" i="6"/>
  <c r="GT201" i="6"/>
  <c r="GT205" i="6"/>
  <c r="GT192" i="6"/>
  <c r="GT196" i="6"/>
  <c r="GT200" i="6"/>
  <c r="GT204" i="6"/>
  <c r="GT191" i="6"/>
  <c r="GT190" i="6"/>
  <c r="GT194" i="6"/>
  <c r="GT198" i="6"/>
  <c r="GT202" i="6"/>
  <c r="GT206" i="6"/>
  <c r="GT195" i="6"/>
  <c r="GT199" i="6"/>
  <c r="GT203" i="6"/>
  <c r="GT207" i="6"/>
  <c r="GT208" i="6"/>
  <c r="GT209" i="6"/>
  <c r="GT210" i="6"/>
  <c r="GT211" i="6"/>
  <c r="GT224" i="6"/>
  <c r="GT225" i="6"/>
  <c r="GT226" i="6"/>
  <c r="GT227" i="6"/>
  <c r="GT228" i="6"/>
  <c r="GT229" i="6"/>
  <c r="GT230" i="6"/>
  <c r="GT231" i="6"/>
  <c r="GT232" i="6"/>
  <c r="GT233" i="6"/>
  <c r="GT234" i="6"/>
  <c r="GT235" i="6"/>
  <c r="GT236" i="6"/>
  <c r="GT237" i="6"/>
  <c r="GT238" i="6"/>
  <c r="GT239" i="6"/>
  <c r="GT240" i="6"/>
  <c r="GT241" i="6"/>
  <c r="GT242" i="6"/>
  <c r="GT243" i="6"/>
  <c r="GT244" i="6"/>
  <c r="GT245" i="6"/>
  <c r="GT246" i="6"/>
  <c r="GT247" i="6"/>
  <c r="GT248" i="6"/>
  <c r="GT249" i="6"/>
  <c r="GT250" i="6"/>
  <c r="GT251" i="6"/>
  <c r="GT252" i="6"/>
  <c r="GT253" i="6"/>
  <c r="GT254" i="6"/>
  <c r="GT255" i="6"/>
  <c r="GT256" i="6"/>
  <c r="GT257" i="6"/>
  <c r="GT258" i="6"/>
  <c r="GT259" i="6"/>
  <c r="GT260" i="6"/>
  <c r="GT261" i="6"/>
  <c r="GT262" i="6"/>
  <c r="GT263" i="6"/>
  <c r="GT264" i="6"/>
  <c r="GT265" i="6"/>
  <c r="GT266" i="6"/>
  <c r="GT267" i="6"/>
  <c r="GT268" i="6"/>
  <c r="GT269" i="6"/>
  <c r="GT270" i="6"/>
  <c r="GT271" i="6"/>
  <c r="GT272" i="6"/>
  <c r="GT273" i="6"/>
  <c r="GT274" i="6"/>
  <c r="GT275" i="6"/>
  <c r="GT276" i="6"/>
  <c r="GT277" i="6"/>
  <c r="GT278" i="6"/>
  <c r="GT279" i="6"/>
  <c r="GT280" i="6"/>
  <c r="GT281" i="6"/>
  <c r="GT282" i="6"/>
  <c r="GT283" i="6"/>
  <c r="GT284" i="6"/>
  <c r="GT285" i="6"/>
  <c r="GT286" i="6"/>
  <c r="GT287" i="6"/>
  <c r="GT288" i="6"/>
  <c r="GT289" i="6"/>
  <c r="GT290" i="6"/>
  <c r="GT291" i="6"/>
  <c r="GT292" i="6"/>
  <c r="GT293" i="6"/>
  <c r="GT294" i="6"/>
  <c r="GT295" i="6"/>
  <c r="GT296" i="6"/>
  <c r="GT297" i="6"/>
  <c r="GT298" i="6"/>
  <c r="GT299" i="6"/>
  <c r="GT300" i="6"/>
  <c r="GT301" i="6"/>
  <c r="GT302" i="6"/>
  <c r="GT303" i="6"/>
  <c r="GT304" i="6"/>
  <c r="GT305" i="6"/>
  <c r="GT306" i="6"/>
  <c r="GT307" i="6"/>
  <c r="GT308" i="6"/>
  <c r="GT309" i="6"/>
  <c r="GT310" i="6"/>
  <c r="GT311" i="6"/>
  <c r="GT312" i="6"/>
  <c r="GT313" i="6"/>
  <c r="GT314" i="6"/>
  <c r="GT315" i="6"/>
  <c r="GT316" i="6"/>
  <c r="GT317" i="6"/>
  <c r="GT318" i="6"/>
  <c r="GT319" i="6"/>
  <c r="GT320" i="6"/>
  <c r="GT321" i="6"/>
  <c r="GT322" i="6"/>
  <c r="GT323" i="6"/>
  <c r="GT324" i="6"/>
  <c r="GT325" i="6"/>
  <c r="GT326" i="6"/>
  <c r="GT327" i="6"/>
  <c r="GT328" i="6"/>
  <c r="GT329" i="6"/>
  <c r="GT330" i="6"/>
  <c r="GT331" i="6"/>
  <c r="GT332" i="6"/>
  <c r="GT333" i="6"/>
  <c r="GT334" i="6"/>
  <c r="GT335" i="6"/>
  <c r="GT336" i="6"/>
  <c r="GT337" i="6"/>
  <c r="GT338" i="6"/>
  <c r="GT339" i="6"/>
  <c r="GT340" i="6"/>
  <c r="GT341" i="6"/>
  <c r="GT342" i="6"/>
  <c r="GT343" i="6"/>
  <c r="GT344" i="6"/>
  <c r="GT345" i="6"/>
  <c r="GT346" i="6"/>
  <c r="GT347" i="6"/>
  <c r="GT348" i="6"/>
  <c r="GT349" i="6"/>
  <c r="GT350" i="6"/>
  <c r="GT351" i="6"/>
  <c r="GT352" i="6"/>
  <c r="GT353" i="6"/>
  <c r="GT354" i="6"/>
  <c r="GT355" i="6"/>
  <c r="GT356" i="6"/>
  <c r="GT357" i="6"/>
  <c r="GT358" i="6"/>
  <c r="GT359" i="6"/>
  <c r="GT360" i="6"/>
  <c r="GT361" i="6"/>
  <c r="GT362" i="6"/>
  <c r="GT363" i="6"/>
  <c r="GT364" i="6"/>
  <c r="GT365" i="6"/>
  <c r="GT366" i="6"/>
  <c r="GT367" i="6"/>
  <c r="GT368" i="6"/>
  <c r="GT369" i="6"/>
  <c r="GT371" i="6"/>
  <c r="GT370" i="6"/>
  <c r="GT372" i="6"/>
  <c r="GT373" i="6"/>
  <c r="GT374" i="6"/>
  <c r="GT375" i="6"/>
  <c r="GT376" i="6"/>
  <c r="GT377" i="6"/>
  <c r="GT378" i="6"/>
  <c r="GT379" i="6"/>
  <c r="GT380" i="6"/>
  <c r="GT381" i="6"/>
  <c r="GT382" i="6"/>
  <c r="GT383" i="6"/>
  <c r="GT384" i="6"/>
  <c r="GT385" i="6"/>
  <c r="GT386" i="6"/>
  <c r="GT387" i="6"/>
  <c r="GT388" i="6"/>
  <c r="GT389" i="6"/>
  <c r="GT390" i="6"/>
  <c r="GT391" i="6"/>
  <c r="GT392" i="6"/>
  <c r="GT393" i="6"/>
  <c r="GT394" i="6"/>
  <c r="GT395" i="6"/>
  <c r="GT396" i="6"/>
  <c r="GT397" i="6"/>
  <c r="GT398" i="6"/>
  <c r="GT399" i="6"/>
  <c r="GT400" i="6"/>
  <c r="GT401" i="6"/>
  <c r="GT402" i="6"/>
  <c r="GT403" i="6"/>
  <c r="GT407" i="6"/>
  <c r="GT414" i="6"/>
  <c r="GT416" i="6"/>
  <c r="GT418" i="6"/>
  <c r="GT419" i="6"/>
  <c r="GT420" i="6"/>
  <c r="GT421" i="6"/>
  <c r="GT422" i="6"/>
  <c r="GT423" i="6"/>
  <c r="GT424" i="6"/>
  <c r="GT425" i="6"/>
  <c r="GT426" i="6"/>
  <c r="GT427" i="6"/>
  <c r="GT428" i="6"/>
  <c r="GT429" i="6"/>
  <c r="GT430" i="6"/>
  <c r="GT431" i="6"/>
  <c r="GT432" i="6"/>
  <c r="GT433" i="6"/>
  <c r="GT434" i="6"/>
  <c r="GT435" i="6"/>
  <c r="GT436" i="6"/>
  <c r="GT437" i="6"/>
  <c r="GT438" i="6"/>
  <c r="GT439" i="6"/>
  <c r="GT440" i="6"/>
  <c r="GT441" i="6"/>
  <c r="GT415" i="6"/>
  <c r="GT417" i="6"/>
  <c r="GT404" i="6"/>
  <c r="GT408" i="6"/>
  <c r="GT411" i="6"/>
  <c r="GT412" i="6"/>
  <c r="GT413" i="6"/>
  <c r="GT406" i="6"/>
  <c r="GT442" i="6"/>
  <c r="GT443" i="6"/>
  <c r="GT444" i="6"/>
  <c r="GT445" i="6"/>
  <c r="GT446" i="6"/>
  <c r="GT447" i="6"/>
  <c r="GT448" i="6"/>
  <c r="GT449" i="6"/>
  <c r="GT450" i="6"/>
  <c r="GT451" i="6"/>
  <c r="GT452" i="6"/>
  <c r="GT453" i="6"/>
  <c r="GT454" i="6"/>
  <c r="GT455" i="6"/>
  <c r="GT456" i="6"/>
  <c r="GT457" i="6"/>
  <c r="GT458" i="6"/>
  <c r="GT459" i="6"/>
  <c r="GT460" i="6"/>
  <c r="GT461" i="6"/>
  <c r="GT462" i="6"/>
  <c r="GT463" i="6"/>
  <c r="GT464" i="6"/>
  <c r="GT473" i="6"/>
  <c r="GT477" i="6"/>
  <c r="GT409" i="6"/>
  <c r="GT405" i="6"/>
  <c r="GT465" i="6"/>
  <c r="GT471" i="6"/>
  <c r="GT475" i="6"/>
  <c r="GT466" i="6"/>
  <c r="GT410" i="6"/>
  <c r="GT469" i="6"/>
  <c r="GT470" i="6"/>
  <c r="GT474" i="6"/>
  <c r="GT478" i="6"/>
  <c r="GT479" i="6"/>
  <c r="GT480" i="6"/>
  <c r="GT481" i="6"/>
  <c r="GT482" i="6"/>
  <c r="GT483" i="6"/>
  <c r="GT484" i="6"/>
  <c r="GT485" i="6"/>
  <c r="GT486" i="6"/>
  <c r="GT487" i="6"/>
  <c r="GT488" i="6"/>
  <c r="GT489" i="6"/>
  <c r="GT490" i="6"/>
  <c r="GT491" i="6"/>
  <c r="GT492" i="6"/>
  <c r="GT493" i="6"/>
  <c r="GT494" i="6"/>
  <c r="GT495" i="6"/>
  <c r="GT496" i="6"/>
  <c r="GT497" i="6"/>
  <c r="GT498" i="6"/>
  <c r="GT499" i="6"/>
  <c r="GT500" i="6"/>
  <c r="GT501" i="6"/>
  <c r="GT502" i="6"/>
  <c r="GT503" i="6"/>
  <c r="GT504" i="6"/>
  <c r="GT505" i="6"/>
  <c r="GT506" i="6"/>
  <c r="GT507" i="6"/>
  <c r="GT508" i="6"/>
  <c r="GT509" i="6"/>
  <c r="GT510" i="6"/>
  <c r="GT511" i="6"/>
  <c r="GT512" i="6"/>
  <c r="GT513" i="6"/>
  <c r="GT514" i="6"/>
  <c r="GT515" i="6"/>
  <c r="HB62" i="6"/>
  <c r="HB61" i="6"/>
  <c r="HB63" i="6"/>
  <c r="HB67" i="6"/>
  <c r="HB65" i="6"/>
  <c r="HB66" i="6"/>
  <c r="HB69" i="6"/>
  <c r="HB64" i="6"/>
  <c r="HB71" i="6"/>
  <c r="HB76" i="6"/>
  <c r="HB75" i="6"/>
  <c r="HB74" i="6"/>
  <c r="HB68" i="6"/>
  <c r="HB70" i="6"/>
  <c r="HB72" i="6"/>
  <c r="HB73" i="6"/>
  <c r="HB77" i="6"/>
  <c r="HB78" i="6"/>
  <c r="HB81" i="6"/>
  <c r="HB80" i="6"/>
  <c r="HB84" i="6"/>
  <c r="HB79" i="6"/>
  <c r="HB83" i="6"/>
  <c r="HB82" i="6"/>
  <c r="HB414" i="6"/>
  <c r="HB413" i="6"/>
  <c r="HB415" i="6"/>
  <c r="HB419" i="6"/>
  <c r="HB420" i="6"/>
  <c r="HB421" i="6"/>
  <c r="HB422" i="6"/>
  <c r="HB423" i="6"/>
  <c r="HB424" i="6"/>
  <c r="HB425" i="6"/>
  <c r="HB426" i="6"/>
  <c r="HB427" i="6"/>
  <c r="HB428" i="6"/>
  <c r="HB429" i="6"/>
  <c r="HB430" i="6"/>
  <c r="HB431" i="6"/>
  <c r="HB432" i="6"/>
  <c r="HB433" i="6"/>
  <c r="HB434" i="6"/>
  <c r="HB435" i="6"/>
  <c r="HB436" i="6"/>
  <c r="HB437" i="6"/>
  <c r="HB438" i="6"/>
  <c r="HB439" i="6"/>
  <c r="HB440" i="6"/>
  <c r="HB441" i="6"/>
  <c r="HB412" i="6"/>
  <c r="HB418" i="6"/>
  <c r="HB465" i="6"/>
  <c r="HB468" i="6"/>
  <c r="HB417" i="6"/>
  <c r="HB472" i="6"/>
  <c r="HB476" i="6"/>
  <c r="HB471" i="6"/>
  <c r="HB475" i="6"/>
  <c r="HB442" i="6"/>
  <c r="HB443" i="6"/>
  <c r="HB444" i="6"/>
  <c r="HB445" i="6"/>
  <c r="HB446" i="6"/>
  <c r="HB447" i="6"/>
  <c r="HB448" i="6"/>
  <c r="HB449" i="6"/>
  <c r="HB450" i="6"/>
  <c r="HB451" i="6"/>
  <c r="HB452" i="6"/>
  <c r="HB453" i="6"/>
  <c r="HB454" i="6"/>
  <c r="HB455" i="6"/>
  <c r="HB456" i="6"/>
  <c r="HB457" i="6"/>
  <c r="HB458" i="6"/>
  <c r="HB459" i="6"/>
  <c r="HB460" i="6"/>
  <c r="HB461" i="6"/>
  <c r="HB462" i="6"/>
  <c r="HB463" i="6"/>
  <c r="HB464" i="6"/>
  <c r="HB467" i="6"/>
  <c r="HB469" i="6"/>
  <c r="HB416" i="6"/>
  <c r="HB470" i="6"/>
  <c r="HB474" i="6"/>
  <c r="HB411" i="6"/>
  <c r="HB478" i="6"/>
  <c r="HB479" i="6"/>
  <c r="HB480" i="6"/>
  <c r="HB481" i="6"/>
  <c r="HB482" i="6"/>
  <c r="HB483" i="6"/>
  <c r="HB484" i="6"/>
  <c r="HB485" i="6"/>
  <c r="HB486" i="6"/>
  <c r="HB487" i="6"/>
  <c r="HB488" i="6"/>
  <c r="HB489" i="6"/>
  <c r="HB490" i="6"/>
  <c r="HB491" i="6"/>
  <c r="HB492" i="6"/>
  <c r="HB493" i="6"/>
  <c r="HB494" i="6"/>
  <c r="HB495" i="6"/>
  <c r="HB496" i="6"/>
  <c r="HB497" i="6"/>
  <c r="HB498" i="6"/>
  <c r="HB499" i="6"/>
  <c r="HB500" i="6"/>
  <c r="HB501" i="6"/>
  <c r="HB502" i="6"/>
  <c r="HB503" i="6"/>
  <c r="HB504" i="6"/>
  <c r="HB505" i="6"/>
  <c r="HB506" i="6"/>
  <c r="HB507" i="6"/>
  <c r="HB508" i="6"/>
  <c r="HB509" i="6"/>
  <c r="HB510" i="6"/>
  <c r="HB511" i="6"/>
  <c r="HB512" i="6"/>
  <c r="HB513" i="6"/>
  <c r="HB514" i="6"/>
  <c r="HJ62" i="6"/>
  <c r="HJ61" i="6"/>
  <c r="HJ67" i="6"/>
  <c r="HJ63" i="6"/>
  <c r="HJ66" i="6"/>
  <c r="HJ69" i="6"/>
  <c r="HJ68" i="6"/>
  <c r="HJ64" i="6"/>
  <c r="HJ71" i="6"/>
  <c r="HJ76" i="6"/>
  <c r="HJ70" i="6"/>
  <c r="HJ75" i="6"/>
  <c r="HJ65" i="6"/>
  <c r="HJ72" i="6"/>
  <c r="HJ74" i="6"/>
  <c r="HJ73" i="6"/>
  <c r="HJ77" i="6"/>
  <c r="HJ81" i="6"/>
  <c r="HJ78" i="6"/>
  <c r="HJ80" i="6"/>
  <c r="HJ84" i="6"/>
  <c r="HJ79" i="6"/>
  <c r="HJ83" i="6"/>
  <c r="HJ82" i="6"/>
  <c r="HJ413" i="6"/>
  <c r="HJ415" i="6"/>
  <c r="HJ418" i="6"/>
  <c r="HJ417" i="6"/>
  <c r="HJ419" i="6"/>
  <c r="HJ420" i="6"/>
  <c r="HJ421" i="6"/>
  <c r="HJ422" i="6"/>
  <c r="HJ423" i="6"/>
  <c r="HJ424" i="6"/>
  <c r="HJ425" i="6"/>
  <c r="HJ426" i="6"/>
  <c r="HJ427" i="6"/>
  <c r="HJ428" i="6"/>
  <c r="HJ429" i="6"/>
  <c r="HJ430" i="6"/>
  <c r="HJ431" i="6"/>
  <c r="HJ432" i="6"/>
  <c r="HJ433" i="6"/>
  <c r="HJ434" i="6"/>
  <c r="HJ435" i="6"/>
  <c r="HJ436" i="6"/>
  <c r="HJ437" i="6"/>
  <c r="HJ438" i="6"/>
  <c r="HJ439" i="6"/>
  <c r="HJ440" i="6"/>
  <c r="HJ441" i="6"/>
  <c r="HJ414" i="6"/>
  <c r="HJ416" i="6"/>
  <c r="HJ411" i="6"/>
  <c r="HJ412" i="6"/>
  <c r="HJ442" i="6"/>
  <c r="HJ443" i="6"/>
  <c r="HJ444" i="6"/>
  <c r="HJ445" i="6"/>
  <c r="HJ446" i="6"/>
  <c r="HJ447" i="6"/>
  <c r="HJ448" i="6"/>
  <c r="HJ449" i="6"/>
  <c r="HJ450" i="6"/>
  <c r="HJ451" i="6"/>
  <c r="HJ452" i="6"/>
  <c r="HJ453" i="6"/>
  <c r="HJ454" i="6"/>
  <c r="HJ455" i="6"/>
  <c r="HJ456" i="6"/>
  <c r="HJ457" i="6"/>
  <c r="HJ458" i="6"/>
  <c r="HJ459" i="6"/>
  <c r="HJ460" i="6"/>
  <c r="HJ461" i="6"/>
  <c r="HJ462" i="6"/>
  <c r="HJ463" i="6"/>
  <c r="HJ464" i="6"/>
  <c r="HJ472" i="6"/>
  <c r="HJ476" i="6"/>
  <c r="HJ467" i="6"/>
  <c r="HJ470" i="6"/>
  <c r="HJ474" i="6"/>
  <c r="HJ465" i="6"/>
  <c r="HJ468" i="6"/>
  <c r="HJ473" i="6"/>
  <c r="HJ477" i="6"/>
  <c r="HJ478" i="6"/>
  <c r="HJ479" i="6"/>
  <c r="HJ480" i="6"/>
  <c r="HJ481" i="6"/>
  <c r="HJ482" i="6"/>
  <c r="HJ483" i="6"/>
  <c r="HJ484" i="6"/>
  <c r="HJ485" i="6"/>
  <c r="HJ486" i="6"/>
  <c r="HJ487" i="6"/>
  <c r="HJ488" i="6"/>
  <c r="HJ489" i="6"/>
  <c r="HJ490" i="6"/>
  <c r="HJ491" i="6"/>
  <c r="HJ492" i="6"/>
  <c r="HJ493" i="6"/>
  <c r="HJ494" i="6"/>
  <c r="HJ495" i="6"/>
  <c r="HJ496" i="6"/>
  <c r="HJ497" i="6"/>
  <c r="HJ498" i="6"/>
  <c r="HJ499" i="6"/>
  <c r="HJ500" i="6"/>
  <c r="HJ501" i="6"/>
  <c r="HJ502" i="6"/>
  <c r="HJ503" i="6"/>
  <c r="HJ504" i="6"/>
  <c r="HJ505" i="6"/>
  <c r="HJ506" i="6"/>
  <c r="HJ507" i="6"/>
  <c r="HJ508" i="6"/>
  <c r="HJ509" i="6"/>
  <c r="HJ510" i="6"/>
  <c r="HJ511" i="6"/>
  <c r="HJ512" i="6"/>
  <c r="HJ513" i="6"/>
  <c r="HJ514" i="6"/>
  <c r="JC62" i="6"/>
  <c r="JC61" i="6"/>
  <c r="JC64" i="6"/>
  <c r="JC63" i="6"/>
  <c r="JC66" i="6"/>
  <c r="JC67" i="6"/>
  <c r="JC71" i="6"/>
  <c r="JC65" i="6"/>
  <c r="JC68" i="6"/>
  <c r="JC70" i="6"/>
  <c r="JC69" i="6"/>
  <c r="JC74" i="6"/>
  <c r="JC73" i="6"/>
  <c r="JC77" i="6"/>
  <c r="JC76" i="6"/>
  <c r="JC75" i="6"/>
  <c r="JC72" i="6"/>
  <c r="JC79" i="6"/>
  <c r="JC83" i="6"/>
  <c r="JC87" i="6"/>
  <c r="JC78" i="6"/>
  <c r="JC81" i="6"/>
  <c r="JC85" i="6"/>
  <c r="JC80" i="6"/>
  <c r="JC84" i="6"/>
  <c r="JC88" i="6"/>
  <c r="JC92" i="6"/>
  <c r="JC91" i="6"/>
  <c r="JC86" i="6"/>
  <c r="JC90" i="6"/>
  <c r="JC94" i="6"/>
  <c r="JC99" i="6"/>
  <c r="JC98" i="6"/>
  <c r="JC82" i="6"/>
  <c r="JC97" i="6"/>
  <c r="JC101" i="6"/>
  <c r="JC96" i="6"/>
  <c r="JC100" i="6"/>
  <c r="JC103" i="6"/>
  <c r="JC107" i="6"/>
  <c r="JC95" i="6"/>
  <c r="JC89" i="6"/>
  <c r="JC106" i="6"/>
  <c r="JC93" i="6"/>
  <c r="JC105" i="6"/>
  <c r="JC109" i="6"/>
  <c r="JC102" i="6"/>
  <c r="JC104" i="6"/>
  <c r="JC108" i="6"/>
  <c r="JC113" i="6"/>
  <c r="JC117" i="6"/>
  <c r="JC110" i="6"/>
  <c r="JC112" i="6"/>
  <c r="JC116" i="6"/>
  <c r="JC111" i="6"/>
  <c r="JC115" i="6"/>
  <c r="JC114" i="6"/>
  <c r="JC120" i="6"/>
  <c r="JC124" i="6"/>
  <c r="JC119" i="6"/>
  <c r="JC123" i="6"/>
  <c r="JC118" i="6"/>
  <c r="JC122" i="6"/>
  <c r="JC126" i="6"/>
  <c r="JC130" i="6"/>
  <c r="JC134" i="6"/>
  <c r="JC129" i="6"/>
  <c r="JC133" i="6"/>
  <c r="JC121" i="6"/>
  <c r="JC125" i="6"/>
  <c r="JC128" i="6"/>
  <c r="JC132" i="6"/>
  <c r="JC127" i="6"/>
  <c r="JC131" i="6"/>
  <c r="JC137" i="6"/>
  <c r="JC141" i="6"/>
  <c r="JC145" i="6"/>
  <c r="JC149" i="6"/>
  <c r="JC153" i="6"/>
  <c r="JC136" i="6"/>
  <c r="JC140" i="6"/>
  <c r="JC144" i="6"/>
  <c r="JC148" i="6"/>
  <c r="JC135" i="6"/>
  <c r="JC139" i="6"/>
  <c r="JC143" i="6"/>
  <c r="JC147" i="6"/>
  <c r="JC151" i="6"/>
  <c r="JC138" i="6"/>
  <c r="JC142" i="6"/>
  <c r="JC146" i="6"/>
  <c r="JC150" i="6"/>
  <c r="JC156" i="6"/>
  <c r="JC160" i="6"/>
  <c r="JC164" i="6"/>
  <c r="JC152" i="6"/>
  <c r="JC155" i="6"/>
  <c r="JC159" i="6"/>
  <c r="JC163" i="6"/>
  <c r="JC167" i="6"/>
  <c r="JC154" i="6"/>
  <c r="JC158" i="6"/>
  <c r="JC162" i="6"/>
  <c r="JC166" i="6"/>
  <c r="JC157" i="6"/>
  <c r="JC161" i="6"/>
  <c r="JC165" i="6"/>
  <c r="JC169" i="6"/>
  <c r="JC173" i="6"/>
  <c r="JC177" i="6"/>
  <c r="JC181" i="6"/>
  <c r="JC185" i="6"/>
  <c r="JC172" i="6"/>
  <c r="JC176" i="6"/>
  <c r="JC180" i="6"/>
  <c r="JC184" i="6"/>
  <c r="JC168" i="6"/>
  <c r="JC171" i="6"/>
  <c r="JC175" i="6"/>
  <c r="JC179" i="6"/>
  <c r="JC183" i="6"/>
  <c r="JC174" i="6"/>
  <c r="JC178" i="6"/>
  <c r="JC182" i="6"/>
  <c r="JC186" i="6"/>
  <c r="JC170" i="6"/>
  <c r="JC187" i="6"/>
  <c r="JC188" i="6"/>
  <c r="JC191" i="6"/>
  <c r="JC195" i="6"/>
  <c r="JC199" i="6"/>
  <c r="JC203" i="6"/>
  <c r="JC190" i="6"/>
  <c r="JC194" i="6"/>
  <c r="JC198" i="6"/>
  <c r="JC202" i="6"/>
  <c r="JC206" i="6"/>
  <c r="JC189" i="6"/>
  <c r="JC193" i="6"/>
  <c r="JC197" i="6"/>
  <c r="JC201" i="6"/>
  <c r="JC205" i="6"/>
  <c r="JC192" i="6"/>
  <c r="JC196" i="6"/>
  <c r="JC200" i="6"/>
  <c r="JC204" i="6"/>
  <c r="JC207" i="6"/>
  <c r="JC208" i="6"/>
  <c r="JC209" i="6"/>
  <c r="JC210" i="6"/>
  <c r="JC211" i="6"/>
  <c r="JC212" i="6"/>
  <c r="JC213" i="6"/>
  <c r="JC214" i="6"/>
  <c r="JC215" i="6"/>
  <c r="JC216" i="6"/>
  <c r="JC217" i="6"/>
  <c r="JC218" i="6"/>
  <c r="JC219" i="6"/>
  <c r="JC220" i="6"/>
  <c r="JC221" i="6"/>
  <c r="JC222" i="6"/>
  <c r="JC223" i="6"/>
  <c r="JC224" i="6"/>
  <c r="JC225" i="6"/>
  <c r="JC226" i="6"/>
  <c r="JC227" i="6"/>
  <c r="JC228" i="6"/>
  <c r="JC229" i="6"/>
  <c r="JC230" i="6"/>
  <c r="JC231" i="6"/>
  <c r="JC232" i="6"/>
  <c r="JC233" i="6"/>
  <c r="JC234" i="6"/>
  <c r="JC235" i="6"/>
  <c r="JC236" i="6"/>
  <c r="JC237" i="6"/>
  <c r="JC238" i="6"/>
  <c r="JC239" i="6"/>
  <c r="JC240" i="6"/>
  <c r="JC241" i="6"/>
  <c r="JC242" i="6"/>
  <c r="JC243" i="6"/>
  <c r="JC244" i="6"/>
  <c r="JC245" i="6"/>
  <c r="JC246" i="6"/>
  <c r="JC247" i="6"/>
  <c r="JC248" i="6"/>
  <c r="JC249" i="6"/>
  <c r="JC250" i="6"/>
  <c r="JC251" i="6"/>
  <c r="JC252" i="6"/>
  <c r="JC253" i="6"/>
  <c r="JC254" i="6"/>
  <c r="JC255" i="6"/>
  <c r="JC256" i="6"/>
  <c r="JC257" i="6"/>
  <c r="JC258" i="6"/>
  <c r="JC259" i="6"/>
  <c r="JC260" i="6"/>
  <c r="JC261" i="6"/>
  <c r="JC262" i="6"/>
  <c r="JC263" i="6"/>
  <c r="JC264" i="6"/>
  <c r="JC265" i="6"/>
  <c r="JC266" i="6"/>
  <c r="JC267" i="6"/>
  <c r="JC268" i="6"/>
  <c r="JC269" i="6"/>
  <c r="JC270" i="6"/>
  <c r="JC271" i="6"/>
  <c r="JC272" i="6"/>
  <c r="JC273" i="6"/>
  <c r="JC274" i="6"/>
  <c r="JC275" i="6"/>
  <c r="JC276" i="6"/>
  <c r="JC277" i="6"/>
  <c r="JC278" i="6"/>
  <c r="JC279" i="6"/>
  <c r="JC280" i="6"/>
  <c r="JC281" i="6"/>
  <c r="JC282" i="6"/>
  <c r="JC283" i="6"/>
  <c r="JC284" i="6"/>
  <c r="JC285" i="6"/>
  <c r="JC286" i="6"/>
  <c r="JC287" i="6"/>
  <c r="JC288" i="6"/>
  <c r="JC289" i="6"/>
  <c r="JC290" i="6"/>
  <c r="JC291" i="6"/>
  <c r="JC292" i="6"/>
  <c r="JC293" i="6"/>
  <c r="JC294" i="6"/>
  <c r="JC295" i="6"/>
  <c r="JC296" i="6"/>
  <c r="JC297" i="6"/>
  <c r="JC298" i="6"/>
  <c r="JC299" i="6"/>
  <c r="JC300" i="6"/>
  <c r="JC301" i="6"/>
  <c r="JC302" i="6"/>
  <c r="JC303" i="6"/>
  <c r="JC304" i="6"/>
  <c r="JC305" i="6"/>
  <c r="JC306" i="6"/>
  <c r="JC307" i="6"/>
  <c r="JC308" i="6"/>
  <c r="JC309" i="6"/>
  <c r="JC310" i="6"/>
  <c r="JC311" i="6"/>
  <c r="JC312" i="6"/>
  <c r="JC313" i="6"/>
  <c r="JC314" i="6"/>
  <c r="JC315" i="6"/>
  <c r="JC316" i="6"/>
  <c r="JC317" i="6"/>
  <c r="JC318" i="6"/>
  <c r="JC319" i="6"/>
  <c r="JC320" i="6"/>
  <c r="JC321" i="6"/>
  <c r="JC322" i="6"/>
  <c r="JC323" i="6"/>
  <c r="JC324" i="6"/>
  <c r="JC325" i="6"/>
  <c r="JC326" i="6"/>
  <c r="JC327" i="6"/>
  <c r="JC328" i="6"/>
  <c r="JC329" i="6"/>
  <c r="JC330" i="6"/>
  <c r="JC331" i="6"/>
  <c r="JC332" i="6"/>
  <c r="JC333" i="6"/>
  <c r="JC334" i="6"/>
  <c r="JC335" i="6"/>
  <c r="JC336" i="6"/>
  <c r="JC337" i="6"/>
  <c r="JC338" i="6"/>
  <c r="JC339" i="6"/>
  <c r="JC340" i="6"/>
  <c r="JC341" i="6"/>
  <c r="JC342" i="6"/>
  <c r="JC343" i="6"/>
  <c r="JC344" i="6"/>
  <c r="JC345" i="6"/>
  <c r="JC346" i="6"/>
  <c r="JC347" i="6"/>
  <c r="JC348" i="6"/>
  <c r="JC349" i="6"/>
  <c r="JC350" i="6"/>
  <c r="JC351" i="6"/>
  <c r="JC352" i="6"/>
  <c r="JC353" i="6"/>
  <c r="JC354" i="6"/>
  <c r="JC355" i="6"/>
  <c r="JC356" i="6"/>
  <c r="JC357" i="6"/>
  <c r="JC358" i="6"/>
  <c r="JC359" i="6"/>
  <c r="JC360" i="6"/>
  <c r="JC361" i="6"/>
  <c r="JC362" i="6"/>
  <c r="JC363" i="6"/>
  <c r="JC364" i="6"/>
  <c r="JC365" i="6"/>
  <c r="JC366" i="6"/>
  <c r="JC367" i="6"/>
  <c r="JC368" i="6"/>
  <c r="JC369" i="6"/>
  <c r="JC370" i="6"/>
  <c r="JC371" i="6"/>
  <c r="JC372" i="6"/>
  <c r="JC373" i="6"/>
  <c r="JC374" i="6"/>
  <c r="JC375" i="6"/>
  <c r="JC376" i="6"/>
  <c r="JC377" i="6"/>
  <c r="JC378" i="6"/>
  <c r="JC379" i="6"/>
  <c r="JC380" i="6"/>
  <c r="JC381" i="6"/>
  <c r="JC382" i="6"/>
  <c r="JC383" i="6"/>
  <c r="JC384" i="6"/>
  <c r="JC385" i="6"/>
  <c r="JC386" i="6"/>
  <c r="JC387" i="6"/>
  <c r="JC388" i="6"/>
  <c r="JC389" i="6"/>
  <c r="JC390" i="6"/>
  <c r="JC391" i="6"/>
  <c r="JC392" i="6"/>
  <c r="JC393" i="6"/>
  <c r="JC394" i="6"/>
  <c r="JC395" i="6"/>
  <c r="JC396" i="6"/>
  <c r="JC397" i="6"/>
  <c r="JC398" i="6"/>
  <c r="JC399" i="6"/>
  <c r="JC400" i="6"/>
  <c r="JC401" i="6"/>
  <c r="JC402" i="6"/>
  <c r="JC403" i="6"/>
  <c r="JC404" i="6"/>
  <c r="JC405" i="6"/>
  <c r="JC406" i="6"/>
  <c r="JC407" i="6"/>
  <c r="JC408" i="6"/>
  <c r="JC409" i="6"/>
  <c r="JC410" i="6"/>
  <c r="JC411" i="6"/>
  <c r="JC412" i="6"/>
  <c r="JC413" i="6"/>
  <c r="JC414" i="6"/>
  <c r="JC415" i="6"/>
  <c r="JC416" i="6"/>
  <c r="JC418" i="6"/>
  <c r="JC417" i="6"/>
  <c r="JC467" i="6"/>
  <c r="JC473" i="6"/>
  <c r="JC420" i="6"/>
  <c r="JC424" i="6"/>
  <c r="JC428" i="6"/>
  <c r="JC432" i="6"/>
  <c r="JC436" i="6"/>
  <c r="JC440" i="6"/>
  <c r="JC419" i="6"/>
  <c r="JC423" i="6"/>
  <c r="JC427" i="6"/>
  <c r="JC431" i="6"/>
  <c r="JC435" i="6"/>
  <c r="JC439" i="6"/>
  <c r="JC465" i="6"/>
  <c r="JC471" i="6"/>
  <c r="JC475" i="6"/>
  <c r="JC422" i="6"/>
  <c r="JC426" i="6"/>
  <c r="JC430" i="6"/>
  <c r="JC434" i="6"/>
  <c r="JC438" i="6"/>
  <c r="JC442" i="6"/>
  <c r="JC443" i="6"/>
  <c r="JC444" i="6"/>
  <c r="JC445" i="6"/>
  <c r="JC446" i="6"/>
  <c r="JC447" i="6"/>
  <c r="JC448" i="6"/>
  <c r="JC449" i="6"/>
  <c r="JC450" i="6"/>
  <c r="JC451" i="6"/>
  <c r="JC452" i="6"/>
  <c r="JC453" i="6"/>
  <c r="JC454" i="6"/>
  <c r="JC455" i="6"/>
  <c r="JC456" i="6"/>
  <c r="JC457" i="6"/>
  <c r="JC458" i="6"/>
  <c r="JC459" i="6"/>
  <c r="JC460" i="6"/>
  <c r="JC461" i="6"/>
  <c r="JC462" i="6"/>
  <c r="JC463" i="6"/>
  <c r="JC464" i="6"/>
  <c r="JC466" i="6"/>
  <c r="JC468" i="6"/>
  <c r="JC470" i="6"/>
  <c r="JC474" i="6"/>
  <c r="JK62" i="6"/>
  <c r="JK61" i="6"/>
  <c r="JK64" i="6"/>
  <c r="JK63" i="6"/>
  <c r="JK68" i="6"/>
  <c r="JK71" i="6"/>
  <c r="JK70" i="6"/>
  <c r="JK65" i="6"/>
  <c r="JK66" i="6"/>
  <c r="JK74" i="6"/>
  <c r="JK73" i="6"/>
  <c r="JK77" i="6"/>
  <c r="JK69" i="6"/>
  <c r="JK76" i="6"/>
  <c r="JK67" i="6"/>
  <c r="JK72" i="6"/>
  <c r="JK75" i="6"/>
  <c r="JK79" i="6"/>
  <c r="JK83" i="6"/>
  <c r="JK87" i="6"/>
  <c r="JK81" i="6"/>
  <c r="JK85" i="6"/>
  <c r="JK78" i="6"/>
  <c r="JK80" i="6"/>
  <c r="JK84" i="6"/>
  <c r="JK88" i="6"/>
  <c r="JK92" i="6"/>
  <c r="JK91" i="6"/>
  <c r="JK90" i="6"/>
  <c r="JK94" i="6"/>
  <c r="JK99" i="6"/>
  <c r="JK89" i="6"/>
  <c r="JK93" i="6"/>
  <c r="JK86" i="6"/>
  <c r="JK98" i="6"/>
  <c r="JK97" i="6"/>
  <c r="JK101" i="6"/>
  <c r="JK82" i="6"/>
  <c r="JK95" i="6"/>
  <c r="JK96" i="6"/>
  <c r="JK100" i="6"/>
  <c r="JK103" i="6"/>
  <c r="JK107" i="6"/>
  <c r="JK102" i="6"/>
  <c r="JK106" i="6"/>
  <c r="JK105" i="6"/>
  <c r="JK109" i="6"/>
  <c r="JK110" i="6"/>
  <c r="JK113" i="6"/>
  <c r="JK117" i="6"/>
  <c r="JK104" i="6"/>
  <c r="JK108" i="6"/>
  <c r="JK112" i="6"/>
  <c r="JK116" i="6"/>
  <c r="JK111" i="6"/>
  <c r="JK115" i="6"/>
  <c r="JK114" i="6"/>
  <c r="JK120" i="6"/>
  <c r="JK124" i="6"/>
  <c r="JK119" i="6"/>
  <c r="JK123" i="6"/>
  <c r="JK118" i="6"/>
  <c r="JK122" i="6"/>
  <c r="JK126" i="6"/>
  <c r="JK130" i="6"/>
  <c r="JK134" i="6"/>
  <c r="JK129" i="6"/>
  <c r="JK133" i="6"/>
  <c r="JK121" i="6"/>
  <c r="JK125" i="6"/>
  <c r="JK128" i="6"/>
  <c r="JK132" i="6"/>
  <c r="JK127" i="6"/>
  <c r="JK131" i="6"/>
  <c r="JK137" i="6"/>
  <c r="JK141" i="6"/>
  <c r="JK145" i="6"/>
  <c r="JK149" i="6"/>
  <c r="JK153" i="6"/>
  <c r="JK136" i="6"/>
  <c r="JK140" i="6"/>
  <c r="JK144" i="6"/>
  <c r="JK148" i="6"/>
  <c r="JK135" i="6"/>
  <c r="JK139" i="6"/>
  <c r="JK143" i="6"/>
  <c r="JK147" i="6"/>
  <c r="JK151" i="6"/>
  <c r="JK138" i="6"/>
  <c r="JK142" i="6"/>
  <c r="JK146" i="6"/>
  <c r="JK150" i="6"/>
  <c r="JK156" i="6"/>
  <c r="JK160" i="6"/>
  <c r="JK164" i="6"/>
  <c r="JK155" i="6"/>
  <c r="JK159" i="6"/>
  <c r="JK163" i="6"/>
  <c r="JK167" i="6"/>
  <c r="JK154" i="6"/>
  <c r="JK158" i="6"/>
  <c r="JK162" i="6"/>
  <c r="JK166" i="6"/>
  <c r="JK152" i="6"/>
  <c r="JK157" i="6"/>
  <c r="JK161" i="6"/>
  <c r="JK165" i="6"/>
  <c r="JK169" i="6"/>
  <c r="JK173" i="6"/>
  <c r="JK177" i="6"/>
  <c r="JK181" i="6"/>
  <c r="JK185" i="6"/>
  <c r="JK172" i="6"/>
  <c r="JK176" i="6"/>
  <c r="JK180" i="6"/>
  <c r="JK184" i="6"/>
  <c r="JK170" i="6"/>
  <c r="JK171" i="6"/>
  <c r="JK175" i="6"/>
  <c r="JK179" i="6"/>
  <c r="JK183" i="6"/>
  <c r="JK168" i="6"/>
  <c r="JK174" i="6"/>
  <c r="JK178" i="6"/>
  <c r="JK182" i="6"/>
  <c r="JK186" i="6"/>
  <c r="JK191" i="6"/>
  <c r="JK195" i="6"/>
  <c r="JK199" i="6"/>
  <c r="JK203" i="6"/>
  <c r="JK190" i="6"/>
  <c r="JK194" i="6"/>
  <c r="JK198" i="6"/>
  <c r="JK202" i="6"/>
  <c r="JK206" i="6"/>
  <c r="JK187" i="6"/>
  <c r="JK189" i="6"/>
  <c r="JK193" i="6"/>
  <c r="JK197" i="6"/>
  <c r="JK201" i="6"/>
  <c r="JK192" i="6"/>
  <c r="JK196" i="6"/>
  <c r="JK200" i="6"/>
  <c r="JK204" i="6"/>
  <c r="JK188" i="6"/>
  <c r="JK205" i="6"/>
  <c r="JK207" i="6"/>
  <c r="JK208" i="6"/>
  <c r="JK209" i="6"/>
  <c r="JK210" i="6"/>
  <c r="JK211" i="6"/>
  <c r="JK212" i="6"/>
  <c r="JK213" i="6"/>
  <c r="JK214" i="6"/>
  <c r="JK215" i="6"/>
  <c r="JK216" i="6"/>
  <c r="JK217" i="6"/>
  <c r="JK218" i="6"/>
  <c r="JK219" i="6"/>
  <c r="JK220" i="6"/>
  <c r="JK221" i="6"/>
  <c r="JK222" i="6"/>
  <c r="JK223" i="6"/>
  <c r="JK224" i="6"/>
  <c r="JK225" i="6"/>
  <c r="JK226" i="6"/>
  <c r="JK227" i="6"/>
  <c r="JK228" i="6"/>
  <c r="JK229" i="6"/>
  <c r="JK230" i="6"/>
  <c r="JK231" i="6"/>
  <c r="JK232" i="6"/>
  <c r="JK233" i="6"/>
  <c r="JK234" i="6"/>
  <c r="JK235" i="6"/>
  <c r="JK236" i="6"/>
  <c r="JK237" i="6"/>
  <c r="JK238" i="6"/>
  <c r="JK239" i="6"/>
  <c r="JK240" i="6"/>
  <c r="JK241" i="6"/>
  <c r="JK242" i="6"/>
  <c r="JK243" i="6"/>
  <c r="JK244" i="6"/>
  <c r="JK245" i="6"/>
  <c r="JK246" i="6"/>
  <c r="JK247" i="6"/>
  <c r="JK248" i="6"/>
  <c r="JK249" i="6"/>
  <c r="JK250" i="6"/>
  <c r="JK251" i="6"/>
  <c r="JK252" i="6"/>
  <c r="JK253" i="6"/>
  <c r="JK254" i="6"/>
  <c r="JK255" i="6"/>
  <c r="JK256" i="6"/>
  <c r="JK257" i="6"/>
  <c r="JK258" i="6"/>
  <c r="JK259" i="6"/>
  <c r="JK260" i="6"/>
  <c r="JK261" i="6"/>
  <c r="JK262" i="6"/>
  <c r="JK263" i="6"/>
  <c r="JK264" i="6"/>
  <c r="JK265" i="6"/>
  <c r="JK266" i="6"/>
  <c r="JK267" i="6"/>
  <c r="JK268" i="6"/>
  <c r="JK269" i="6"/>
  <c r="JK270" i="6"/>
  <c r="JK271" i="6"/>
  <c r="JK272" i="6"/>
  <c r="JK273" i="6"/>
  <c r="JK274" i="6"/>
  <c r="JK275" i="6"/>
  <c r="JK276" i="6"/>
  <c r="JK277" i="6"/>
  <c r="JK278" i="6"/>
  <c r="JK279" i="6"/>
  <c r="JK280" i="6"/>
  <c r="JK281" i="6"/>
  <c r="JK282" i="6"/>
  <c r="JK283" i="6"/>
  <c r="JK284" i="6"/>
  <c r="JK285" i="6"/>
  <c r="JK286" i="6"/>
  <c r="JK287" i="6"/>
  <c r="JK288" i="6"/>
  <c r="JK289" i="6"/>
  <c r="JK290" i="6"/>
  <c r="JK291" i="6"/>
  <c r="JK292" i="6"/>
  <c r="JK293" i="6"/>
  <c r="JK294" i="6"/>
  <c r="JK295" i="6"/>
  <c r="JK296" i="6"/>
  <c r="JK297" i="6"/>
  <c r="JK298" i="6"/>
  <c r="JK299" i="6"/>
  <c r="JK300" i="6"/>
  <c r="JK301" i="6"/>
  <c r="JK302" i="6"/>
  <c r="JK303" i="6"/>
  <c r="JK304" i="6"/>
  <c r="JK305" i="6"/>
  <c r="JK306" i="6"/>
  <c r="JK307" i="6"/>
  <c r="JK308" i="6"/>
  <c r="JK309" i="6"/>
  <c r="JK310" i="6"/>
  <c r="JK311" i="6"/>
  <c r="JK312" i="6"/>
  <c r="JK313" i="6"/>
  <c r="JK314" i="6"/>
  <c r="JK315" i="6"/>
  <c r="JK316" i="6"/>
  <c r="JK317" i="6"/>
  <c r="JK318" i="6"/>
  <c r="JK319" i="6"/>
  <c r="JK320" i="6"/>
  <c r="JK321" i="6"/>
  <c r="JK322" i="6"/>
  <c r="JK323" i="6"/>
  <c r="JK324" i="6"/>
  <c r="JK325" i="6"/>
  <c r="JK326" i="6"/>
  <c r="JK327" i="6"/>
  <c r="JK328" i="6"/>
  <c r="JK329" i="6"/>
  <c r="JK330" i="6"/>
  <c r="JK331" i="6"/>
  <c r="JK332" i="6"/>
  <c r="JK333" i="6"/>
  <c r="JK334" i="6"/>
  <c r="JK335" i="6"/>
  <c r="JK336" i="6"/>
  <c r="JK337" i="6"/>
  <c r="JK338" i="6"/>
  <c r="JK339" i="6"/>
  <c r="JK340" i="6"/>
  <c r="JK341" i="6"/>
  <c r="JK342" i="6"/>
  <c r="JK343" i="6"/>
  <c r="JK344" i="6"/>
  <c r="JK345" i="6"/>
  <c r="JK346" i="6"/>
  <c r="JK347" i="6"/>
  <c r="JK348" i="6"/>
  <c r="JK349" i="6"/>
  <c r="JK350" i="6"/>
  <c r="JK351" i="6"/>
  <c r="JK352" i="6"/>
  <c r="JK353" i="6"/>
  <c r="JK354" i="6"/>
  <c r="JK355" i="6"/>
  <c r="JK356" i="6"/>
  <c r="JK357" i="6"/>
  <c r="JK358" i="6"/>
  <c r="JK359" i="6"/>
  <c r="JK360" i="6"/>
  <c r="JK361" i="6"/>
  <c r="JK362" i="6"/>
  <c r="JK363" i="6"/>
  <c r="JK364" i="6"/>
  <c r="JK365" i="6"/>
  <c r="JK366" i="6"/>
  <c r="JK367" i="6"/>
  <c r="JK368" i="6"/>
  <c r="JK369" i="6"/>
  <c r="JK370" i="6"/>
  <c r="JK371" i="6"/>
  <c r="JK372" i="6"/>
  <c r="JK373" i="6"/>
  <c r="JK374" i="6"/>
  <c r="JK375" i="6"/>
  <c r="JK376" i="6"/>
  <c r="JK377" i="6"/>
  <c r="JK378" i="6"/>
  <c r="JK379" i="6"/>
  <c r="JK380" i="6"/>
  <c r="JK381" i="6"/>
  <c r="JK382" i="6"/>
  <c r="JK383" i="6"/>
  <c r="JK384" i="6"/>
  <c r="JK385" i="6"/>
  <c r="JK386" i="6"/>
  <c r="JK387" i="6"/>
  <c r="JK388" i="6"/>
  <c r="JK389" i="6"/>
  <c r="JK390" i="6"/>
  <c r="JK391" i="6"/>
  <c r="JK392" i="6"/>
  <c r="JK393" i="6"/>
  <c r="JK394" i="6"/>
  <c r="JK395" i="6"/>
  <c r="JK396" i="6"/>
  <c r="JK397" i="6"/>
  <c r="JK398" i="6"/>
  <c r="JK399" i="6"/>
  <c r="JK400" i="6"/>
  <c r="JK401" i="6"/>
  <c r="JK402" i="6"/>
  <c r="JK403" i="6"/>
  <c r="JK404" i="6"/>
  <c r="JK405" i="6"/>
  <c r="JK406" i="6"/>
  <c r="JK407" i="6"/>
  <c r="JK408" i="6"/>
  <c r="JK409" i="6"/>
  <c r="JK410" i="6"/>
  <c r="JK411" i="6"/>
  <c r="JK412" i="6"/>
  <c r="JK413" i="6"/>
  <c r="JK414" i="6"/>
  <c r="JK415" i="6"/>
  <c r="JK416" i="6"/>
  <c r="JK422" i="6"/>
  <c r="JK426" i="6"/>
  <c r="JK430" i="6"/>
  <c r="JK434" i="6"/>
  <c r="JK438" i="6"/>
  <c r="JK469" i="6"/>
  <c r="JK418" i="6"/>
  <c r="JK465" i="6"/>
  <c r="JK472" i="6"/>
  <c r="JK476" i="6"/>
  <c r="JK417" i="6"/>
  <c r="JK466" i="6"/>
  <c r="JK471" i="6"/>
  <c r="JK475" i="6"/>
  <c r="JK420" i="6"/>
  <c r="JK424" i="6"/>
  <c r="JK428" i="6"/>
  <c r="JK432" i="6"/>
  <c r="JK436" i="6"/>
  <c r="JK440" i="6"/>
  <c r="JK468" i="6"/>
  <c r="JK467" i="6"/>
  <c r="JK470" i="6"/>
  <c r="JK474" i="6"/>
  <c r="JK419" i="6"/>
  <c r="JK423" i="6"/>
  <c r="JK427" i="6"/>
  <c r="JK431" i="6"/>
  <c r="JK435" i="6"/>
  <c r="JK439" i="6"/>
  <c r="JS62" i="6"/>
  <c r="JS61" i="6"/>
  <c r="JS64" i="6"/>
  <c r="JS63" i="6"/>
  <c r="JS65" i="6"/>
  <c r="JS71" i="6"/>
  <c r="JS66" i="6"/>
  <c r="JS70" i="6"/>
  <c r="JS67" i="6"/>
  <c r="JS69" i="6"/>
  <c r="JS74" i="6"/>
  <c r="JS68" i="6"/>
  <c r="JS73" i="6"/>
  <c r="JS77" i="6"/>
  <c r="JS76" i="6"/>
  <c r="JS72" i="6"/>
  <c r="JS75" i="6"/>
  <c r="JS78" i="6"/>
  <c r="JS79" i="6"/>
  <c r="JS83" i="6"/>
  <c r="JS87" i="6"/>
  <c r="JS81" i="6"/>
  <c r="JS85" i="6"/>
  <c r="JS80" i="6"/>
  <c r="JS84" i="6"/>
  <c r="JS82" i="6"/>
  <c r="JS88" i="6"/>
  <c r="JS92" i="6"/>
  <c r="JS91" i="6"/>
  <c r="JS86" i="6"/>
  <c r="JS90" i="6"/>
  <c r="JS94" i="6"/>
  <c r="JS99" i="6"/>
  <c r="JS98" i="6"/>
  <c r="JS89" i="6"/>
  <c r="JS93" i="6"/>
  <c r="JS95" i="6"/>
  <c r="JS97" i="6"/>
  <c r="JS101" i="6"/>
  <c r="JS96" i="6"/>
  <c r="JS100" i="6"/>
  <c r="JS103" i="6"/>
  <c r="JS107" i="6"/>
  <c r="JS106" i="6"/>
  <c r="JS105" i="6"/>
  <c r="JS109" i="6"/>
  <c r="JS102" i="6"/>
  <c r="JS113" i="6"/>
  <c r="JS117" i="6"/>
  <c r="JS112" i="6"/>
  <c r="JS116" i="6"/>
  <c r="JS104" i="6"/>
  <c r="JS108" i="6"/>
  <c r="JS111" i="6"/>
  <c r="JS115" i="6"/>
  <c r="JS110" i="6"/>
  <c r="JS114" i="6"/>
  <c r="JS120" i="6"/>
  <c r="JS124" i="6"/>
  <c r="JS119" i="6"/>
  <c r="JS123" i="6"/>
  <c r="JS118" i="6"/>
  <c r="JS122" i="6"/>
  <c r="JS126" i="6"/>
  <c r="JS130" i="6"/>
  <c r="JS134" i="6"/>
  <c r="JS129" i="6"/>
  <c r="JS133" i="6"/>
  <c r="JS128" i="6"/>
  <c r="JS132" i="6"/>
  <c r="JS121" i="6"/>
  <c r="JS125" i="6"/>
  <c r="JS127" i="6"/>
  <c r="JS131" i="6"/>
  <c r="JS137" i="6"/>
  <c r="JS141" i="6"/>
  <c r="JS145" i="6"/>
  <c r="JS149" i="6"/>
  <c r="JS153" i="6"/>
  <c r="JS136" i="6"/>
  <c r="JS140" i="6"/>
  <c r="JS144" i="6"/>
  <c r="JS148" i="6"/>
  <c r="JS135" i="6"/>
  <c r="JS139" i="6"/>
  <c r="JS143" i="6"/>
  <c r="JS147" i="6"/>
  <c r="JS151" i="6"/>
  <c r="JS138" i="6"/>
  <c r="JS142" i="6"/>
  <c r="JS146" i="6"/>
  <c r="JS150" i="6"/>
  <c r="JS156" i="6"/>
  <c r="JS160" i="6"/>
  <c r="JS164" i="6"/>
  <c r="JS152" i="6"/>
  <c r="JS155" i="6"/>
  <c r="JS159" i="6"/>
  <c r="JS163" i="6"/>
  <c r="JS167" i="6"/>
  <c r="JS154" i="6"/>
  <c r="JS158" i="6"/>
  <c r="JS162" i="6"/>
  <c r="JS166" i="6"/>
  <c r="JS157" i="6"/>
  <c r="JS161" i="6"/>
  <c r="JS165" i="6"/>
  <c r="JS169" i="6"/>
  <c r="JS173" i="6"/>
  <c r="JS177" i="6"/>
  <c r="JS181" i="6"/>
  <c r="JS185" i="6"/>
  <c r="JS168" i="6"/>
  <c r="JS170" i="6"/>
  <c r="JS172" i="6"/>
  <c r="JS176" i="6"/>
  <c r="JS180" i="6"/>
  <c r="JS184" i="6"/>
  <c r="JS171" i="6"/>
  <c r="JS175" i="6"/>
  <c r="JS179" i="6"/>
  <c r="JS183" i="6"/>
  <c r="JS174" i="6"/>
  <c r="JS178" i="6"/>
  <c r="JS182" i="6"/>
  <c r="JS186" i="6"/>
  <c r="JS187" i="6"/>
  <c r="JS191" i="6"/>
  <c r="JS195" i="6"/>
  <c r="JS199" i="6"/>
  <c r="JS203" i="6"/>
  <c r="JS190" i="6"/>
  <c r="JS194" i="6"/>
  <c r="JS198" i="6"/>
  <c r="JS202" i="6"/>
  <c r="JS206" i="6"/>
  <c r="JS189" i="6"/>
  <c r="JS193" i="6"/>
  <c r="JS197" i="6"/>
  <c r="JS201" i="6"/>
  <c r="JS188" i="6"/>
  <c r="JS192" i="6"/>
  <c r="JS196" i="6"/>
  <c r="JS200" i="6"/>
  <c r="JS204" i="6"/>
  <c r="JS207" i="6"/>
  <c r="JS208" i="6"/>
  <c r="JS209" i="6"/>
  <c r="JS210" i="6"/>
  <c r="JS211" i="6"/>
  <c r="JS212" i="6"/>
  <c r="JS213" i="6"/>
  <c r="JS214" i="6"/>
  <c r="JS215" i="6"/>
  <c r="JS216" i="6"/>
  <c r="JS217" i="6"/>
  <c r="JS218" i="6"/>
  <c r="JS219" i="6"/>
  <c r="JS220" i="6"/>
  <c r="JS221" i="6"/>
  <c r="JS222" i="6"/>
  <c r="JS205" i="6"/>
  <c r="JS223" i="6"/>
  <c r="JS224" i="6"/>
  <c r="JS225" i="6"/>
  <c r="JS226" i="6"/>
  <c r="JS227" i="6"/>
  <c r="JS228" i="6"/>
  <c r="JS229" i="6"/>
  <c r="JS230" i="6"/>
  <c r="JS231" i="6"/>
  <c r="JS232" i="6"/>
  <c r="JS233" i="6"/>
  <c r="JS234" i="6"/>
  <c r="JS235" i="6"/>
  <c r="JS236" i="6"/>
  <c r="JS237" i="6"/>
  <c r="JS238" i="6"/>
  <c r="JS239" i="6"/>
  <c r="JS240" i="6"/>
  <c r="JS241" i="6"/>
  <c r="JS242" i="6"/>
  <c r="JS243" i="6"/>
  <c r="JS244" i="6"/>
  <c r="JS245" i="6"/>
  <c r="JS246" i="6"/>
  <c r="JS247" i="6"/>
  <c r="JS248" i="6"/>
  <c r="JS249" i="6"/>
  <c r="JS250" i="6"/>
  <c r="JS251" i="6"/>
  <c r="JS252" i="6"/>
  <c r="JS253" i="6"/>
  <c r="JS254" i="6"/>
  <c r="JS255" i="6"/>
  <c r="JS256" i="6"/>
  <c r="JS257" i="6"/>
  <c r="JS258" i="6"/>
  <c r="JS259" i="6"/>
  <c r="JS260" i="6"/>
  <c r="JS261" i="6"/>
  <c r="JS262" i="6"/>
  <c r="JS263" i="6"/>
  <c r="JS264" i="6"/>
  <c r="JS265" i="6"/>
  <c r="JS266" i="6"/>
  <c r="JS267" i="6"/>
  <c r="JS268" i="6"/>
  <c r="JS269" i="6"/>
  <c r="JS270" i="6"/>
  <c r="JS271" i="6"/>
  <c r="JS272" i="6"/>
  <c r="JS273" i="6"/>
  <c r="JS274" i="6"/>
  <c r="JS275" i="6"/>
  <c r="JS276" i="6"/>
  <c r="JS277" i="6"/>
  <c r="JS278" i="6"/>
  <c r="JS279" i="6"/>
  <c r="JS280" i="6"/>
  <c r="JS281" i="6"/>
  <c r="JS282" i="6"/>
  <c r="JS283" i="6"/>
  <c r="JS284" i="6"/>
  <c r="JS285" i="6"/>
  <c r="JS286" i="6"/>
  <c r="JS287" i="6"/>
  <c r="JS288" i="6"/>
  <c r="JS289" i="6"/>
  <c r="JS290" i="6"/>
  <c r="JS291" i="6"/>
  <c r="JS292" i="6"/>
  <c r="JS293" i="6"/>
  <c r="JS294" i="6"/>
  <c r="JS295" i="6"/>
  <c r="JS296" i="6"/>
  <c r="JS297" i="6"/>
  <c r="JS298" i="6"/>
  <c r="JS299" i="6"/>
  <c r="JS300" i="6"/>
  <c r="JS301" i="6"/>
  <c r="JS302" i="6"/>
  <c r="JS303" i="6"/>
  <c r="JS304" i="6"/>
  <c r="JS305" i="6"/>
  <c r="JS306" i="6"/>
  <c r="JS307" i="6"/>
  <c r="JS308" i="6"/>
  <c r="JS309" i="6"/>
  <c r="JS310" i="6"/>
  <c r="JS311" i="6"/>
  <c r="JS312" i="6"/>
  <c r="JS313" i="6"/>
  <c r="JS314" i="6"/>
  <c r="JS315" i="6"/>
  <c r="JS316" i="6"/>
  <c r="JS317" i="6"/>
  <c r="JS318" i="6"/>
  <c r="JS319" i="6"/>
  <c r="JS320" i="6"/>
  <c r="JS321" i="6"/>
  <c r="JS322" i="6"/>
  <c r="JS323" i="6"/>
  <c r="JS324" i="6"/>
  <c r="JS325" i="6"/>
  <c r="JS326" i="6"/>
  <c r="JS327" i="6"/>
  <c r="JS328" i="6"/>
  <c r="JS329" i="6"/>
  <c r="JS330" i="6"/>
  <c r="JS331" i="6"/>
  <c r="JS332" i="6"/>
  <c r="JS333" i="6"/>
  <c r="JS334" i="6"/>
  <c r="JS335" i="6"/>
  <c r="JS336" i="6"/>
  <c r="JS337" i="6"/>
  <c r="JS338" i="6"/>
  <c r="JS339" i="6"/>
  <c r="JS340" i="6"/>
  <c r="JS341" i="6"/>
  <c r="JS342" i="6"/>
  <c r="JS343" i="6"/>
  <c r="JS344" i="6"/>
  <c r="JS345" i="6"/>
  <c r="JS346" i="6"/>
  <c r="JS347" i="6"/>
  <c r="JS348" i="6"/>
  <c r="JS349" i="6"/>
  <c r="JS350" i="6"/>
  <c r="JS351" i="6"/>
  <c r="JS352" i="6"/>
  <c r="JS353" i="6"/>
  <c r="JS354" i="6"/>
  <c r="JS355" i="6"/>
  <c r="JS356" i="6"/>
  <c r="JS357" i="6"/>
  <c r="JS358" i="6"/>
  <c r="JS359" i="6"/>
  <c r="JS360" i="6"/>
  <c r="JS361" i="6"/>
  <c r="JS362" i="6"/>
  <c r="JS363" i="6"/>
  <c r="JS364" i="6"/>
  <c r="JS365" i="6"/>
  <c r="JS366" i="6"/>
  <c r="JS367" i="6"/>
  <c r="JS368" i="6"/>
  <c r="JS369" i="6"/>
  <c r="JS370" i="6"/>
  <c r="JS372" i="6"/>
  <c r="JS373" i="6"/>
  <c r="JS374" i="6"/>
  <c r="JS375" i="6"/>
  <c r="JS376" i="6"/>
  <c r="JS377" i="6"/>
  <c r="JS378" i="6"/>
  <c r="JS379" i="6"/>
  <c r="JS380" i="6"/>
  <c r="JS381" i="6"/>
  <c r="JS382" i="6"/>
  <c r="JS383" i="6"/>
  <c r="JS384" i="6"/>
  <c r="JS385" i="6"/>
  <c r="JS386" i="6"/>
  <c r="JS387" i="6"/>
  <c r="JS388" i="6"/>
  <c r="JS389" i="6"/>
  <c r="JS390" i="6"/>
  <c r="JS391" i="6"/>
  <c r="JS392" i="6"/>
  <c r="JS393" i="6"/>
  <c r="JS394" i="6"/>
  <c r="JS395" i="6"/>
  <c r="JS396" i="6"/>
  <c r="JS397" i="6"/>
  <c r="JS398" i="6"/>
  <c r="JS399" i="6"/>
  <c r="JS400" i="6"/>
  <c r="JS401" i="6"/>
  <c r="JS402" i="6"/>
  <c r="JS403" i="6"/>
  <c r="JS404" i="6"/>
  <c r="JS405" i="6"/>
  <c r="JS406" i="6"/>
  <c r="JS407" i="6"/>
  <c r="JS408" i="6"/>
  <c r="JS409" i="6"/>
  <c r="JS410" i="6"/>
  <c r="JS411" i="6"/>
  <c r="JS412" i="6"/>
  <c r="JS413" i="6"/>
  <c r="JS414" i="6"/>
  <c r="JS415" i="6"/>
  <c r="JS416" i="6"/>
  <c r="JS371" i="6"/>
  <c r="JS418" i="6"/>
  <c r="JS417" i="6"/>
  <c r="JS466" i="6"/>
  <c r="JS472" i="6"/>
  <c r="JS476" i="6"/>
  <c r="JS419" i="6"/>
  <c r="JS423" i="6"/>
  <c r="JS427" i="6"/>
  <c r="JS431" i="6"/>
  <c r="JS435" i="6"/>
  <c r="JS439" i="6"/>
  <c r="JS422" i="6"/>
  <c r="JS426" i="6"/>
  <c r="JS430" i="6"/>
  <c r="JS434" i="6"/>
  <c r="JS438" i="6"/>
  <c r="JS470" i="6"/>
  <c r="JS474" i="6"/>
  <c r="JS421" i="6"/>
  <c r="JS425" i="6"/>
  <c r="JS429" i="6"/>
  <c r="JS433" i="6"/>
  <c r="JS437" i="6"/>
  <c r="JS441" i="6"/>
  <c r="JS442" i="6"/>
  <c r="JS443" i="6"/>
  <c r="JS444" i="6"/>
  <c r="JS445" i="6"/>
  <c r="JS446" i="6"/>
  <c r="JS447" i="6"/>
  <c r="JS448" i="6"/>
  <c r="JS449" i="6"/>
  <c r="JS450" i="6"/>
  <c r="JS451" i="6"/>
  <c r="JS452" i="6"/>
  <c r="JS453" i="6"/>
  <c r="JS454" i="6"/>
  <c r="JS455" i="6"/>
  <c r="JS456" i="6"/>
  <c r="JS457" i="6"/>
  <c r="JS458" i="6"/>
  <c r="JS459" i="6"/>
  <c r="JS460" i="6"/>
  <c r="JS461" i="6"/>
  <c r="JS462" i="6"/>
  <c r="JS463" i="6"/>
  <c r="JS464" i="6"/>
  <c r="JS465" i="6"/>
  <c r="JS469" i="6"/>
  <c r="JS473" i="6"/>
  <c r="LG61" i="6"/>
  <c r="LG62" i="6"/>
  <c r="LG65" i="6"/>
  <c r="LG68" i="6"/>
  <c r="LG66" i="6"/>
  <c r="LG63" i="6"/>
  <c r="LG67" i="6"/>
  <c r="LG70" i="6"/>
  <c r="LG64" i="6"/>
  <c r="LG73" i="6"/>
  <c r="LG77" i="6"/>
  <c r="LG69" i="6"/>
  <c r="LG72" i="6"/>
  <c r="LG76" i="6"/>
  <c r="LG75" i="6"/>
  <c r="LG71" i="6"/>
  <c r="LG74" i="6"/>
  <c r="LG78" i="6"/>
  <c r="LG82" i="6"/>
  <c r="LG81" i="6"/>
  <c r="LG80" i="6"/>
  <c r="LG84" i="6"/>
  <c r="LG79" i="6"/>
  <c r="LG83" i="6"/>
  <c r="LG206" i="6"/>
  <c r="LG203" i="6"/>
  <c r="LG205" i="6"/>
  <c r="LG204" i="6"/>
  <c r="LG207" i="6"/>
  <c r="LG208" i="6"/>
  <c r="LG209" i="6"/>
  <c r="LG210" i="6"/>
  <c r="LG211" i="6"/>
  <c r="LG212" i="6"/>
  <c r="LG213" i="6"/>
  <c r="LG214" i="6"/>
  <c r="LG215" i="6"/>
  <c r="LG216" i="6"/>
  <c r="LG217" i="6"/>
  <c r="LG218" i="6"/>
  <c r="LG219" i="6"/>
  <c r="LG220" i="6"/>
  <c r="LG221" i="6"/>
  <c r="LG222" i="6"/>
  <c r="LG223" i="6"/>
  <c r="LG224" i="6"/>
  <c r="LG225" i="6"/>
  <c r="LG226" i="6"/>
  <c r="LG227" i="6"/>
  <c r="LG228" i="6"/>
  <c r="LG229" i="6"/>
  <c r="LG230" i="6"/>
  <c r="LG231" i="6"/>
  <c r="LG232" i="6"/>
  <c r="LG233" i="6"/>
  <c r="LG234" i="6"/>
  <c r="LG235" i="6"/>
  <c r="LG236" i="6"/>
  <c r="LG237" i="6"/>
  <c r="LG238" i="6"/>
  <c r="LG239" i="6"/>
  <c r="LG240" i="6"/>
  <c r="LG241" i="6"/>
  <c r="LG242" i="6"/>
  <c r="LG243" i="6"/>
  <c r="LG244" i="6"/>
  <c r="LG245" i="6"/>
  <c r="LG246" i="6"/>
  <c r="LG247" i="6"/>
  <c r="LG248" i="6"/>
  <c r="LG249" i="6"/>
  <c r="LG250" i="6"/>
  <c r="LG251" i="6"/>
  <c r="LG252" i="6"/>
  <c r="LG253" i="6"/>
  <c r="LG254" i="6"/>
  <c r="LG255" i="6"/>
  <c r="LG256" i="6"/>
  <c r="LG257" i="6"/>
  <c r="LG258" i="6"/>
  <c r="LG259" i="6"/>
  <c r="LG260" i="6"/>
  <c r="LG261" i="6"/>
  <c r="LG263" i="6"/>
  <c r="LG264" i="6"/>
  <c r="LG265" i="6"/>
  <c r="LG266" i="6"/>
  <c r="LG267" i="6"/>
  <c r="LG268" i="6"/>
  <c r="LG269" i="6"/>
  <c r="LG270" i="6"/>
  <c r="LG271" i="6"/>
  <c r="LG272" i="6"/>
  <c r="LG273" i="6"/>
  <c r="LG274" i="6"/>
  <c r="LG275" i="6"/>
  <c r="LG276" i="6"/>
  <c r="LG277" i="6"/>
  <c r="LG278" i="6"/>
  <c r="LG279" i="6"/>
  <c r="LG280" i="6"/>
  <c r="LG281" i="6"/>
  <c r="LG282" i="6"/>
  <c r="LG283" i="6"/>
  <c r="LG284" i="6"/>
  <c r="LG285" i="6"/>
  <c r="LG286" i="6"/>
  <c r="LG287" i="6"/>
  <c r="LG288" i="6"/>
  <c r="LG289" i="6"/>
  <c r="LG290" i="6"/>
  <c r="LG291" i="6"/>
  <c r="LG292" i="6"/>
  <c r="LG293" i="6"/>
  <c r="LG294" i="6"/>
  <c r="LG295" i="6"/>
  <c r="LG296" i="6"/>
  <c r="LG297" i="6"/>
  <c r="LG262" i="6"/>
  <c r="LG299" i="6"/>
  <c r="LG298" i="6"/>
  <c r="LG300" i="6"/>
  <c r="LG301" i="6"/>
  <c r="LG302" i="6"/>
  <c r="LG303" i="6"/>
  <c r="LG304" i="6"/>
  <c r="LG305" i="6"/>
  <c r="LG306" i="6"/>
  <c r="LG307" i="6"/>
  <c r="LG308" i="6"/>
  <c r="LG309" i="6"/>
  <c r="LG310" i="6"/>
  <c r="LG311" i="6"/>
  <c r="LG312" i="6"/>
  <c r="LG313" i="6"/>
  <c r="LG314" i="6"/>
  <c r="LG315" i="6"/>
  <c r="LG316" i="6"/>
  <c r="LG317" i="6"/>
  <c r="LG318" i="6"/>
  <c r="LG319" i="6"/>
  <c r="LG320" i="6"/>
  <c r="LG321" i="6"/>
  <c r="LG322" i="6"/>
  <c r="LG323" i="6"/>
  <c r="LG324" i="6"/>
  <c r="LG325" i="6"/>
  <c r="LG326" i="6"/>
  <c r="LG327" i="6"/>
  <c r="LG328" i="6"/>
  <c r="LG329" i="6"/>
  <c r="LG330" i="6"/>
  <c r="LG331" i="6"/>
  <c r="LG332" i="6"/>
  <c r="LG333" i="6"/>
  <c r="LG334" i="6"/>
  <c r="LG335" i="6"/>
  <c r="LG336" i="6"/>
  <c r="LG337" i="6"/>
  <c r="LG338" i="6"/>
  <c r="LG339" i="6"/>
  <c r="LG340" i="6"/>
  <c r="LG341" i="6"/>
  <c r="LG342" i="6"/>
  <c r="LG343" i="6"/>
  <c r="LG344" i="6"/>
  <c r="LG345" i="6"/>
  <c r="LG346" i="6"/>
  <c r="LG347" i="6"/>
  <c r="LG348" i="6"/>
  <c r="LG349" i="6"/>
  <c r="LG350" i="6"/>
  <c r="LG351" i="6"/>
  <c r="LG352" i="6"/>
  <c r="LG353" i="6"/>
  <c r="LG354" i="6"/>
  <c r="LG355" i="6"/>
  <c r="LG356" i="6"/>
  <c r="LG357" i="6"/>
  <c r="LG358" i="6"/>
  <c r="LG359" i="6"/>
  <c r="LG360" i="6"/>
  <c r="LG361" i="6"/>
  <c r="LG362" i="6"/>
  <c r="LG363" i="6"/>
  <c r="LG364" i="6"/>
  <c r="LG365" i="6"/>
  <c r="LG366" i="6"/>
  <c r="LG367" i="6"/>
  <c r="LG368" i="6"/>
  <c r="LG369" i="6"/>
  <c r="LG372" i="6"/>
  <c r="LG373" i="6"/>
  <c r="LG374" i="6"/>
  <c r="LG375" i="6"/>
  <c r="LG376" i="6"/>
  <c r="LG377" i="6"/>
  <c r="LG378" i="6"/>
  <c r="LG379" i="6"/>
  <c r="LG380" i="6"/>
  <c r="LG381" i="6"/>
  <c r="LG382" i="6"/>
  <c r="LG383" i="6"/>
  <c r="LG384" i="6"/>
  <c r="LG385" i="6"/>
  <c r="LG386" i="6"/>
  <c r="LG387" i="6"/>
  <c r="LG388" i="6"/>
  <c r="LG389" i="6"/>
  <c r="LG390" i="6"/>
  <c r="LG391" i="6"/>
  <c r="LG392" i="6"/>
  <c r="LG393" i="6"/>
  <c r="LG394" i="6"/>
  <c r="LG395" i="6"/>
  <c r="LG396" i="6"/>
  <c r="LG397" i="6"/>
  <c r="LG398" i="6"/>
  <c r="LG399" i="6"/>
  <c r="LG400" i="6"/>
  <c r="LG401" i="6"/>
  <c r="LG402" i="6"/>
  <c r="LG403" i="6"/>
  <c r="LG404" i="6"/>
  <c r="LG405" i="6"/>
  <c r="LG406" i="6"/>
  <c r="LG407" i="6"/>
  <c r="LG408" i="6"/>
  <c r="LG409" i="6"/>
  <c r="LG410" i="6"/>
  <c r="LG411" i="6"/>
  <c r="LG412" i="6"/>
  <c r="LG413" i="6"/>
  <c r="LG414" i="6"/>
  <c r="LG415" i="6"/>
  <c r="LG416" i="6"/>
  <c r="LG417" i="6"/>
  <c r="LG418" i="6"/>
  <c r="LG371" i="6"/>
  <c r="LG419" i="6"/>
  <c r="LG420" i="6"/>
  <c r="LG421" i="6"/>
  <c r="LG422" i="6"/>
  <c r="LG423" i="6"/>
  <c r="LG424" i="6"/>
  <c r="LG425" i="6"/>
  <c r="LG426" i="6"/>
  <c r="LG427" i="6"/>
  <c r="LG428" i="6"/>
  <c r="LG429" i="6"/>
  <c r="LG430" i="6"/>
  <c r="LG431" i="6"/>
  <c r="LG432" i="6"/>
  <c r="LG433" i="6"/>
  <c r="LG434" i="6"/>
  <c r="LG435" i="6"/>
  <c r="LG436" i="6"/>
  <c r="LG437" i="6"/>
  <c r="LG438" i="6"/>
  <c r="LG439" i="6"/>
  <c r="LG440" i="6"/>
  <c r="LG441" i="6"/>
  <c r="LG442" i="6"/>
  <c r="LG443" i="6"/>
  <c r="LG444" i="6"/>
  <c r="LG445" i="6"/>
  <c r="LG446" i="6"/>
  <c r="LG447" i="6"/>
  <c r="LG448" i="6"/>
  <c r="LG449" i="6"/>
  <c r="LG450" i="6"/>
  <c r="LG451" i="6"/>
  <c r="LG452" i="6"/>
  <c r="LG453" i="6"/>
  <c r="LG454" i="6"/>
  <c r="LG455" i="6"/>
  <c r="LG456" i="6"/>
  <c r="LG457" i="6"/>
  <c r="LG458" i="6"/>
  <c r="LG459" i="6"/>
  <c r="LG460" i="6"/>
  <c r="LG461" i="6"/>
  <c r="LG462" i="6"/>
  <c r="LG463" i="6"/>
  <c r="LG464" i="6"/>
  <c r="LG465" i="6"/>
  <c r="LG466" i="6"/>
  <c r="LG467" i="6"/>
  <c r="LG468" i="6"/>
  <c r="LG469" i="6"/>
  <c r="LG470" i="6"/>
  <c r="LG471" i="6"/>
  <c r="LG472" i="6"/>
  <c r="LG473" i="6"/>
  <c r="LG474" i="6"/>
  <c r="LG475" i="6"/>
  <c r="LG476" i="6"/>
  <c r="LG477" i="6"/>
  <c r="LG478" i="6"/>
  <c r="LG479" i="6"/>
  <c r="LG480" i="6"/>
  <c r="LG481" i="6"/>
  <c r="LG482" i="6"/>
  <c r="LG483" i="6"/>
  <c r="LG484" i="6"/>
  <c r="LG485" i="6"/>
  <c r="LG486" i="6"/>
  <c r="LG487" i="6"/>
  <c r="LG488" i="6"/>
  <c r="LG489" i="6"/>
  <c r="LG490" i="6"/>
  <c r="LG491" i="6"/>
  <c r="LG492" i="6"/>
  <c r="LG493" i="6"/>
  <c r="LG494" i="6"/>
  <c r="LG495" i="6"/>
  <c r="LG496" i="6"/>
  <c r="LG497" i="6"/>
  <c r="LG498" i="6"/>
  <c r="LG499" i="6"/>
  <c r="LG500" i="6"/>
  <c r="LG501" i="6"/>
  <c r="LG502" i="6"/>
  <c r="LG503" i="6"/>
  <c r="LG504" i="6"/>
  <c r="LG505" i="6"/>
  <c r="LG506" i="6"/>
  <c r="LG507" i="6"/>
  <c r="LG508" i="6"/>
  <c r="LG509" i="6"/>
  <c r="LG510" i="6"/>
  <c r="LG511" i="6"/>
  <c r="LG512" i="6"/>
  <c r="LG513" i="6"/>
  <c r="LG514" i="6"/>
  <c r="LG515" i="6"/>
  <c r="LG516" i="6"/>
  <c r="LG517" i="6"/>
  <c r="LO61" i="6"/>
  <c r="LO62" i="6"/>
  <c r="LO68" i="6"/>
  <c r="LO64" i="6"/>
  <c r="LO66" i="6"/>
  <c r="LO65" i="6"/>
  <c r="LO67" i="6"/>
  <c r="LO70" i="6"/>
  <c r="LO63" i="6"/>
  <c r="LO73" i="6"/>
  <c r="LO77" i="6"/>
  <c r="LO72" i="6"/>
  <c r="LO71" i="6"/>
  <c r="LO76" i="6"/>
  <c r="LO75" i="6"/>
  <c r="LO69" i="6"/>
  <c r="LO74" i="6"/>
  <c r="LO78" i="6"/>
  <c r="LO82" i="6"/>
  <c r="LO81" i="6"/>
  <c r="LO80" i="6"/>
  <c r="LO84" i="6"/>
  <c r="LO79" i="6"/>
  <c r="LO83" i="6"/>
  <c r="LO203" i="6"/>
  <c r="LO204" i="6"/>
  <c r="LO205" i="6"/>
  <c r="LO206" i="6"/>
  <c r="LO207" i="6"/>
  <c r="LO208" i="6"/>
  <c r="LO209" i="6"/>
  <c r="LO210" i="6"/>
  <c r="LO211" i="6"/>
  <c r="LO212" i="6"/>
  <c r="LO213" i="6"/>
  <c r="LO214" i="6"/>
  <c r="LO215" i="6"/>
  <c r="LO216" i="6"/>
  <c r="LO217" i="6"/>
  <c r="LO218" i="6"/>
  <c r="LO219" i="6"/>
  <c r="LO220" i="6"/>
  <c r="LO221" i="6"/>
  <c r="LO222" i="6"/>
  <c r="LO223" i="6"/>
  <c r="LO224" i="6"/>
  <c r="LO225" i="6"/>
  <c r="LO226" i="6"/>
  <c r="LO227" i="6"/>
  <c r="LO228" i="6"/>
  <c r="LO229" i="6"/>
  <c r="LO230" i="6"/>
  <c r="LO231" i="6"/>
  <c r="LO232" i="6"/>
  <c r="LO233" i="6"/>
  <c r="LO234" i="6"/>
  <c r="LO235" i="6"/>
  <c r="LO236" i="6"/>
  <c r="LO237" i="6"/>
  <c r="LO238" i="6"/>
  <c r="LO239" i="6"/>
  <c r="LO240" i="6"/>
  <c r="LO241" i="6"/>
  <c r="LO242" i="6"/>
  <c r="LO243" i="6"/>
  <c r="LO244" i="6"/>
  <c r="LO245" i="6"/>
  <c r="LO246" i="6"/>
  <c r="LO247" i="6"/>
  <c r="LO248" i="6"/>
  <c r="LO249" i="6"/>
  <c r="LO250" i="6"/>
  <c r="LO251" i="6"/>
  <c r="LO252" i="6"/>
  <c r="LO253" i="6"/>
  <c r="LO254" i="6"/>
  <c r="LO255" i="6"/>
  <c r="LO256" i="6"/>
  <c r="LO257" i="6"/>
  <c r="LO258" i="6"/>
  <c r="LO259" i="6"/>
  <c r="LO260" i="6"/>
  <c r="LO261" i="6"/>
  <c r="LO262" i="6"/>
  <c r="LO263" i="6"/>
  <c r="LO264" i="6"/>
  <c r="LO265" i="6"/>
  <c r="LO266" i="6"/>
  <c r="LO267" i="6"/>
  <c r="LO268" i="6"/>
  <c r="LO269" i="6"/>
  <c r="LO270" i="6"/>
  <c r="LO271" i="6"/>
  <c r="LO272" i="6"/>
  <c r="LO273" i="6"/>
  <c r="LO274" i="6"/>
  <c r="LO275" i="6"/>
  <c r="LO276" i="6"/>
  <c r="LO277" i="6"/>
  <c r="LO278" i="6"/>
  <c r="LO279" i="6"/>
  <c r="LO280" i="6"/>
  <c r="LO281" i="6"/>
  <c r="LO282" i="6"/>
  <c r="LO283" i="6"/>
  <c r="LO284" i="6"/>
  <c r="LO285" i="6"/>
  <c r="LO286" i="6"/>
  <c r="LO287" i="6"/>
  <c r="LO288" i="6"/>
  <c r="LO289" i="6"/>
  <c r="LO290" i="6"/>
  <c r="LO291" i="6"/>
  <c r="LO292" i="6"/>
  <c r="LO293" i="6"/>
  <c r="LO294" i="6"/>
  <c r="LO295" i="6"/>
  <c r="LO296" i="6"/>
  <c r="LO297" i="6"/>
  <c r="LO298" i="6"/>
  <c r="LO299" i="6"/>
  <c r="LO300" i="6"/>
  <c r="LO301" i="6"/>
  <c r="LO302" i="6"/>
  <c r="LO303" i="6"/>
  <c r="LO304" i="6"/>
  <c r="LO305" i="6"/>
  <c r="LO306" i="6"/>
  <c r="LO307" i="6"/>
  <c r="LO308" i="6"/>
  <c r="LO309" i="6"/>
  <c r="LO310" i="6"/>
  <c r="LO311" i="6"/>
  <c r="LO312" i="6"/>
  <c r="LO313" i="6"/>
  <c r="LO314" i="6"/>
  <c r="LO315" i="6"/>
  <c r="LO316" i="6"/>
  <c r="LO317" i="6"/>
  <c r="LO318" i="6"/>
  <c r="LO319" i="6"/>
  <c r="LO320" i="6"/>
  <c r="LO321" i="6"/>
  <c r="LO322" i="6"/>
  <c r="LO323" i="6"/>
  <c r="LO324" i="6"/>
  <c r="LO325" i="6"/>
  <c r="LO326" i="6"/>
  <c r="LO327" i="6"/>
  <c r="LO328" i="6"/>
  <c r="LO329" i="6"/>
  <c r="LO330" i="6"/>
  <c r="LO331" i="6"/>
  <c r="LO332" i="6"/>
  <c r="LO333" i="6"/>
  <c r="LO335" i="6"/>
  <c r="LO336" i="6"/>
  <c r="LO337" i="6"/>
  <c r="LO338" i="6"/>
  <c r="LO339" i="6"/>
  <c r="LO340" i="6"/>
  <c r="LO341" i="6"/>
  <c r="LO342" i="6"/>
  <c r="LO343" i="6"/>
  <c r="LO344" i="6"/>
  <c r="LO345" i="6"/>
  <c r="LO346" i="6"/>
  <c r="LO347" i="6"/>
  <c r="LO348" i="6"/>
  <c r="LO349" i="6"/>
  <c r="LO350" i="6"/>
  <c r="LO351" i="6"/>
  <c r="LO352" i="6"/>
  <c r="LO353" i="6"/>
  <c r="LO354" i="6"/>
  <c r="LO355" i="6"/>
  <c r="LO356" i="6"/>
  <c r="LO357" i="6"/>
  <c r="LO358" i="6"/>
  <c r="LO359" i="6"/>
  <c r="LO360" i="6"/>
  <c r="LO361" i="6"/>
  <c r="LO362" i="6"/>
  <c r="LO363" i="6"/>
  <c r="LO364" i="6"/>
  <c r="LO365" i="6"/>
  <c r="LO366" i="6"/>
  <c r="LO367" i="6"/>
  <c r="LO368" i="6"/>
  <c r="LO369" i="6"/>
  <c r="LO334" i="6"/>
  <c r="LO370" i="6"/>
  <c r="LO372" i="6"/>
  <c r="LO373" i="6"/>
  <c r="LO374" i="6"/>
  <c r="LO375" i="6"/>
  <c r="LO376" i="6"/>
  <c r="LO377" i="6"/>
  <c r="LO378" i="6"/>
  <c r="LO379" i="6"/>
  <c r="LO380" i="6"/>
  <c r="LO381" i="6"/>
  <c r="LO382" i="6"/>
  <c r="LO383" i="6"/>
  <c r="LO384" i="6"/>
  <c r="LO385" i="6"/>
  <c r="LO386" i="6"/>
  <c r="LO387" i="6"/>
  <c r="LO388" i="6"/>
  <c r="LO389" i="6"/>
  <c r="LO390" i="6"/>
  <c r="LO391" i="6"/>
  <c r="LO392" i="6"/>
  <c r="LO393" i="6"/>
  <c r="LO394" i="6"/>
  <c r="LO395" i="6"/>
  <c r="LO396" i="6"/>
  <c r="LO397" i="6"/>
  <c r="LO398" i="6"/>
  <c r="LO399" i="6"/>
  <c r="LO400" i="6"/>
  <c r="LO401" i="6"/>
  <c r="LO402" i="6"/>
  <c r="LO403" i="6"/>
  <c r="LO404" i="6"/>
  <c r="LO405" i="6"/>
  <c r="LO406" i="6"/>
  <c r="LO407" i="6"/>
  <c r="LO408" i="6"/>
  <c r="LO409" i="6"/>
  <c r="LO410" i="6"/>
  <c r="LO411" i="6"/>
  <c r="LO412" i="6"/>
  <c r="LO413" i="6"/>
  <c r="LO414" i="6"/>
  <c r="LO415" i="6"/>
  <c r="LO416" i="6"/>
  <c r="LO417" i="6"/>
  <c r="LO418" i="6"/>
  <c r="LO371" i="6"/>
  <c r="LO419" i="6"/>
  <c r="LO420" i="6"/>
  <c r="LO421" i="6"/>
  <c r="LO422" i="6"/>
  <c r="LO423" i="6"/>
  <c r="LO424" i="6"/>
  <c r="LO425" i="6"/>
  <c r="LO426" i="6"/>
  <c r="LO427" i="6"/>
  <c r="LO428" i="6"/>
  <c r="LO429" i="6"/>
  <c r="LO430" i="6"/>
  <c r="LO431" i="6"/>
  <c r="LO432" i="6"/>
  <c r="LO433" i="6"/>
  <c r="LO434" i="6"/>
  <c r="LO435" i="6"/>
  <c r="LO436" i="6"/>
  <c r="LO437" i="6"/>
  <c r="LO438" i="6"/>
  <c r="LO439" i="6"/>
  <c r="LO440" i="6"/>
  <c r="LO441" i="6"/>
  <c r="LO442" i="6"/>
  <c r="LO443" i="6"/>
  <c r="LO444" i="6"/>
  <c r="LO445" i="6"/>
  <c r="LO446" i="6"/>
  <c r="LO447" i="6"/>
  <c r="LO448" i="6"/>
  <c r="LO449" i="6"/>
  <c r="LO450" i="6"/>
  <c r="LO451" i="6"/>
  <c r="LO452" i="6"/>
  <c r="LO453" i="6"/>
  <c r="LO454" i="6"/>
  <c r="LO455" i="6"/>
  <c r="LO456" i="6"/>
  <c r="LO457" i="6"/>
  <c r="LO458" i="6"/>
  <c r="LO459" i="6"/>
  <c r="LO460" i="6"/>
  <c r="LO461" i="6"/>
  <c r="LO462" i="6"/>
  <c r="LO463" i="6"/>
  <c r="LO464" i="6"/>
  <c r="LO465" i="6"/>
  <c r="LO466" i="6"/>
  <c r="LO467" i="6"/>
  <c r="LO468" i="6"/>
  <c r="LO469" i="6"/>
  <c r="LO470" i="6"/>
  <c r="LO471" i="6"/>
  <c r="LO472" i="6"/>
  <c r="LO473" i="6"/>
  <c r="LO474" i="6"/>
  <c r="LO475" i="6"/>
  <c r="LO476" i="6"/>
  <c r="LO477" i="6"/>
  <c r="LO478" i="6"/>
  <c r="LO479" i="6"/>
  <c r="LO480" i="6"/>
  <c r="LO481" i="6"/>
  <c r="LO482" i="6"/>
  <c r="LO483" i="6"/>
  <c r="LO484" i="6"/>
  <c r="LO485" i="6"/>
  <c r="LO486" i="6"/>
  <c r="LO487" i="6"/>
  <c r="LO488" i="6"/>
  <c r="LO489" i="6"/>
  <c r="LO490" i="6"/>
  <c r="LO491" i="6"/>
  <c r="LO492" i="6"/>
  <c r="LO493" i="6"/>
  <c r="LO494" i="6"/>
  <c r="LO495" i="6"/>
  <c r="LO496" i="6"/>
  <c r="LO497" i="6"/>
  <c r="LO498" i="6"/>
  <c r="LO499" i="6"/>
  <c r="LO500" i="6"/>
  <c r="LO501" i="6"/>
  <c r="LO502" i="6"/>
  <c r="LO503" i="6"/>
  <c r="LO504" i="6"/>
  <c r="LO505" i="6"/>
  <c r="LO506" i="6"/>
  <c r="LO507" i="6"/>
  <c r="LO508" i="6"/>
  <c r="LO509" i="6"/>
  <c r="LO510" i="6"/>
  <c r="LO511" i="6"/>
  <c r="LO512" i="6"/>
  <c r="LO513" i="6"/>
  <c r="LO514" i="6"/>
  <c r="LO515" i="6"/>
  <c r="LO516" i="6"/>
  <c r="LO517" i="6"/>
  <c r="LW61" i="6"/>
  <c r="LW62" i="6"/>
  <c r="LW68" i="6"/>
  <c r="LW65" i="6"/>
  <c r="LW66" i="6"/>
  <c r="LW70" i="6"/>
  <c r="LW63" i="6"/>
  <c r="LW64" i="6"/>
  <c r="LW67" i="6"/>
  <c r="LW71" i="6"/>
  <c r="LW72" i="6"/>
  <c r="LW73" i="6"/>
  <c r="LW77" i="6"/>
  <c r="LW69" i="6"/>
  <c r="LW76" i="6"/>
  <c r="LW75" i="6"/>
  <c r="LW74" i="6"/>
  <c r="LW78" i="6"/>
  <c r="LW82" i="6"/>
  <c r="LW81" i="6"/>
  <c r="LW80" i="6"/>
  <c r="LW84" i="6"/>
  <c r="LW79" i="6"/>
  <c r="LW83" i="6"/>
  <c r="LW203" i="6"/>
  <c r="LW204" i="6"/>
  <c r="LW205" i="6"/>
  <c r="LW206" i="6"/>
  <c r="LW207" i="6"/>
  <c r="LW208" i="6"/>
  <c r="LW209" i="6"/>
  <c r="LW210" i="6"/>
  <c r="LW211" i="6"/>
  <c r="LW212" i="6"/>
  <c r="LW213" i="6"/>
  <c r="LW214" i="6"/>
  <c r="LW215" i="6"/>
  <c r="LW216" i="6"/>
  <c r="LW217" i="6"/>
  <c r="LW218" i="6"/>
  <c r="LW219" i="6"/>
  <c r="LW220" i="6"/>
  <c r="LW221" i="6"/>
  <c r="LW222" i="6"/>
  <c r="LW223" i="6"/>
  <c r="LW224" i="6"/>
  <c r="LW225" i="6"/>
  <c r="LW226" i="6"/>
  <c r="LW227" i="6"/>
  <c r="LW228" i="6"/>
  <c r="LW229" i="6"/>
  <c r="LW230" i="6"/>
  <c r="LW231" i="6"/>
  <c r="LW232" i="6"/>
  <c r="LW233" i="6"/>
  <c r="LW234" i="6"/>
  <c r="LW235" i="6"/>
  <c r="LW236" i="6"/>
  <c r="LW237" i="6"/>
  <c r="LW238" i="6"/>
  <c r="LW239" i="6"/>
  <c r="LW240" i="6"/>
  <c r="LW241" i="6"/>
  <c r="LW242" i="6"/>
  <c r="LW243" i="6"/>
  <c r="LW244" i="6"/>
  <c r="LW245" i="6"/>
  <c r="LW246" i="6"/>
  <c r="LW247" i="6"/>
  <c r="LW248" i="6"/>
  <c r="LW249" i="6"/>
  <c r="LW250" i="6"/>
  <c r="LW251" i="6"/>
  <c r="LW252" i="6"/>
  <c r="LW253" i="6"/>
  <c r="LW254" i="6"/>
  <c r="LW255" i="6"/>
  <c r="LW256" i="6"/>
  <c r="LW257" i="6"/>
  <c r="LW258" i="6"/>
  <c r="LW259" i="6"/>
  <c r="LW260" i="6"/>
  <c r="LW261" i="6"/>
  <c r="LW262" i="6"/>
  <c r="LW263" i="6"/>
  <c r="LW264" i="6"/>
  <c r="LW265" i="6"/>
  <c r="LW266" i="6"/>
  <c r="LW267" i="6"/>
  <c r="LW268" i="6"/>
  <c r="LW269" i="6"/>
  <c r="LW270" i="6"/>
  <c r="LW271" i="6"/>
  <c r="LW272" i="6"/>
  <c r="LW273" i="6"/>
  <c r="LW274" i="6"/>
  <c r="LW275" i="6"/>
  <c r="LW276" i="6"/>
  <c r="LW277" i="6"/>
  <c r="LW278" i="6"/>
  <c r="LW279" i="6"/>
  <c r="LW280" i="6"/>
  <c r="LW281" i="6"/>
  <c r="LW282" i="6"/>
  <c r="LW283" i="6"/>
  <c r="LW284" i="6"/>
  <c r="LW285" i="6"/>
  <c r="LW286" i="6"/>
  <c r="LW287" i="6"/>
  <c r="LW288" i="6"/>
  <c r="LW289" i="6"/>
  <c r="LW290" i="6"/>
  <c r="LW291" i="6"/>
  <c r="LW292" i="6"/>
  <c r="LW293" i="6"/>
  <c r="LW294" i="6"/>
  <c r="LW295" i="6"/>
  <c r="LW296" i="6"/>
  <c r="LW297" i="6"/>
  <c r="LW298" i="6"/>
  <c r="LW299" i="6"/>
  <c r="LW300" i="6"/>
  <c r="LW301" i="6"/>
  <c r="LW302" i="6"/>
  <c r="LW303" i="6"/>
  <c r="LW304" i="6"/>
  <c r="LW305" i="6"/>
  <c r="LW306" i="6"/>
  <c r="LW307" i="6"/>
  <c r="LW308" i="6"/>
  <c r="LW309" i="6"/>
  <c r="LW310" i="6"/>
  <c r="LW311" i="6"/>
  <c r="LW312" i="6"/>
  <c r="LW313" i="6"/>
  <c r="LW314" i="6"/>
  <c r="LW315" i="6"/>
  <c r="LW316" i="6"/>
  <c r="LW317" i="6"/>
  <c r="LW318" i="6"/>
  <c r="LW319" i="6"/>
  <c r="LW320" i="6"/>
  <c r="LW321" i="6"/>
  <c r="LW322" i="6"/>
  <c r="LW323" i="6"/>
  <c r="LW324" i="6"/>
  <c r="LW325" i="6"/>
  <c r="LW326" i="6"/>
  <c r="LW327" i="6"/>
  <c r="LW328" i="6"/>
  <c r="LW329" i="6"/>
  <c r="LW330" i="6"/>
  <c r="LW331" i="6"/>
  <c r="LW332" i="6"/>
  <c r="LW333" i="6"/>
  <c r="LW335" i="6"/>
  <c r="LW336" i="6"/>
  <c r="LW337" i="6"/>
  <c r="LW338" i="6"/>
  <c r="LW339" i="6"/>
  <c r="LW340" i="6"/>
  <c r="LW341" i="6"/>
  <c r="LW342" i="6"/>
  <c r="LW343" i="6"/>
  <c r="LW344" i="6"/>
  <c r="LW345" i="6"/>
  <c r="LW346" i="6"/>
  <c r="LW347" i="6"/>
  <c r="LW348" i="6"/>
  <c r="LW349" i="6"/>
  <c r="LW350" i="6"/>
  <c r="LW351" i="6"/>
  <c r="LW352" i="6"/>
  <c r="LW353" i="6"/>
  <c r="LW354" i="6"/>
  <c r="LW355" i="6"/>
  <c r="LW356" i="6"/>
  <c r="LW357" i="6"/>
  <c r="LW358" i="6"/>
  <c r="LW359" i="6"/>
  <c r="LW360" i="6"/>
  <c r="LW361" i="6"/>
  <c r="LW362" i="6"/>
  <c r="LW363" i="6"/>
  <c r="LW364" i="6"/>
  <c r="LW365" i="6"/>
  <c r="LW366" i="6"/>
  <c r="LW367" i="6"/>
  <c r="LW368" i="6"/>
  <c r="LW369" i="6"/>
  <c r="LW334" i="6"/>
  <c r="LW372" i="6"/>
  <c r="LW373" i="6"/>
  <c r="LW374" i="6"/>
  <c r="LW375" i="6"/>
  <c r="LW376" i="6"/>
  <c r="LW377" i="6"/>
  <c r="LW378" i="6"/>
  <c r="LW379" i="6"/>
  <c r="LW380" i="6"/>
  <c r="LW381" i="6"/>
  <c r="LW382" i="6"/>
  <c r="LW383" i="6"/>
  <c r="LW384" i="6"/>
  <c r="LW385" i="6"/>
  <c r="LW386" i="6"/>
  <c r="LW387" i="6"/>
  <c r="LW388" i="6"/>
  <c r="LW389" i="6"/>
  <c r="LW390" i="6"/>
  <c r="LW391" i="6"/>
  <c r="LW392" i="6"/>
  <c r="LW393" i="6"/>
  <c r="LW394" i="6"/>
  <c r="LW395" i="6"/>
  <c r="LW396" i="6"/>
  <c r="LW397" i="6"/>
  <c r="LW398" i="6"/>
  <c r="LW399" i="6"/>
  <c r="LW400" i="6"/>
  <c r="LW401" i="6"/>
  <c r="LW402" i="6"/>
  <c r="LW403" i="6"/>
  <c r="LW404" i="6"/>
  <c r="LW405" i="6"/>
  <c r="LW406" i="6"/>
  <c r="LW407" i="6"/>
  <c r="LW408" i="6"/>
  <c r="LW409" i="6"/>
  <c r="LW410" i="6"/>
  <c r="LW411" i="6"/>
  <c r="LW412" i="6"/>
  <c r="LW413" i="6"/>
  <c r="LW414" i="6"/>
  <c r="LW415" i="6"/>
  <c r="LW416" i="6"/>
  <c r="LW417" i="6"/>
  <c r="LW371" i="6"/>
  <c r="LW370" i="6"/>
  <c r="LW418" i="6"/>
  <c r="LW419" i="6"/>
  <c r="LW420" i="6"/>
  <c r="LW421" i="6"/>
  <c r="LW422" i="6"/>
  <c r="LW423" i="6"/>
  <c r="LW424" i="6"/>
  <c r="LW425" i="6"/>
  <c r="LW426" i="6"/>
  <c r="LW427" i="6"/>
  <c r="LW428" i="6"/>
  <c r="LW429" i="6"/>
  <c r="LW430" i="6"/>
  <c r="LW431" i="6"/>
  <c r="LW432" i="6"/>
  <c r="LW433" i="6"/>
  <c r="LW434" i="6"/>
  <c r="LW435" i="6"/>
  <c r="LW436" i="6"/>
  <c r="LW437" i="6"/>
  <c r="LW438" i="6"/>
  <c r="LW439" i="6"/>
  <c r="LW440" i="6"/>
  <c r="LW441" i="6"/>
  <c r="LW442" i="6"/>
  <c r="LW443" i="6"/>
  <c r="LW444" i="6"/>
  <c r="LW445" i="6"/>
  <c r="LW446" i="6"/>
  <c r="LW447" i="6"/>
  <c r="LW448" i="6"/>
  <c r="LW449" i="6"/>
  <c r="LW450" i="6"/>
  <c r="LW451" i="6"/>
  <c r="LW452" i="6"/>
  <c r="LW453" i="6"/>
  <c r="LW454" i="6"/>
  <c r="LW455" i="6"/>
  <c r="LW456" i="6"/>
  <c r="LW457" i="6"/>
  <c r="LW458" i="6"/>
  <c r="LW459" i="6"/>
  <c r="LW460" i="6"/>
  <c r="LW461" i="6"/>
  <c r="LW462" i="6"/>
  <c r="LW463" i="6"/>
  <c r="LW464" i="6"/>
  <c r="LW465" i="6"/>
  <c r="LW466" i="6"/>
  <c r="LW467" i="6"/>
  <c r="LW468" i="6"/>
  <c r="LW469" i="6"/>
  <c r="LW470" i="6"/>
  <c r="LW471" i="6"/>
  <c r="LW472" i="6"/>
  <c r="LW473" i="6"/>
  <c r="LW474" i="6"/>
  <c r="LW475" i="6"/>
  <c r="LW476" i="6"/>
  <c r="LW477" i="6"/>
  <c r="LW478" i="6"/>
  <c r="LW479" i="6"/>
  <c r="LW480" i="6"/>
  <c r="LW481" i="6"/>
  <c r="LW482" i="6"/>
  <c r="LW483" i="6"/>
  <c r="LW484" i="6"/>
  <c r="LW485" i="6"/>
  <c r="LW486" i="6"/>
  <c r="LW487" i="6"/>
  <c r="LW488" i="6"/>
  <c r="LW489" i="6"/>
  <c r="LW490" i="6"/>
  <c r="LW491" i="6"/>
  <c r="LW492" i="6"/>
  <c r="LW493" i="6"/>
  <c r="LW494" i="6"/>
  <c r="LW495" i="6"/>
  <c r="LW496" i="6"/>
  <c r="LW497" i="6"/>
  <c r="LW498" i="6"/>
  <c r="LW499" i="6"/>
  <c r="LW500" i="6"/>
  <c r="LW501" i="6"/>
  <c r="LW502" i="6"/>
  <c r="LW503" i="6"/>
  <c r="LW504" i="6"/>
  <c r="LW505" i="6"/>
  <c r="LW506" i="6"/>
  <c r="LW507" i="6"/>
  <c r="LW508" i="6"/>
  <c r="LW509" i="6"/>
  <c r="LW510" i="6"/>
  <c r="LW511" i="6"/>
  <c r="LW512" i="6"/>
  <c r="LW513" i="6"/>
  <c r="LW514" i="6"/>
  <c r="LW515" i="6"/>
  <c r="LW516" i="6"/>
  <c r="LW517" i="6"/>
  <c r="JL559" i="6"/>
  <c r="JD559" i="6"/>
  <c r="IV559" i="6"/>
  <c r="HG559" i="6"/>
  <c r="GY559" i="6"/>
  <c r="GQ559" i="6"/>
  <c r="FB559" i="6"/>
  <c r="ET559" i="6"/>
  <c r="EL559" i="6"/>
  <c r="CW559" i="6"/>
  <c r="CO559" i="6"/>
  <c r="CG559" i="6"/>
  <c r="JL558" i="6"/>
  <c r="JD558" i="6"/>
  <c r="IV558" i="6"/>
  <c r="HG558" i="6"/>
  <c r="GY558" i="6"/>
  <c r="GQ558" i="6"/>
  <c r="FB558" i="6"/>
  <c r="ET558" i="6"/>
  <c r="EL558" i="6"/>
  <c r="CW558" i="6"/>
  <c r="CO558" i="6"/>
  <c r="CG558" i="6"/>
  <c r="JL557" i="6"/>
  <c r="JD557" i="6"/>
  <c r="IV557" i="6"/>
  <c r="HG557" i="6"/>
  <c r="GY557" i="6"/>
  <c r="GQ557" i="6"/>
  <c r="FB557" i="6"/>
  <c r="ET557" i="6"/>
  <c r="EL557" i="6"/>
  <c r="CW557" i="6"/>
  <c r="CO557" i="6"/>
  <c r="CG557" i="6"/>
  <c r="JL556" i="6"/>
  <c r="JD556" i="6"/>
  <c r="IV556" i="6"/>
  <c r="HG556" i="6"/>
  <c r="GY556" i="6"/>
  <c r="GQ556" i="6"/>
  <c r="FB556" i="6"/>
  <c r="ET556" i="6"/>
  <c r="EL556" i="6"/>
  <c r="CW556" i="6"/>
  <c r="CO556" i="6"/>
  <c r="CG556" i="6"/>
  <c r="JL555" i="6"/>
  <c r="JD555" i="6"/>
  <c r="IV555" i="6"/>
  <c r="HG555" i="6"/>
  <c r="GY555" i="6"/>
  <c r="GQ555" i="6"/>
  <c r="FB555" i="6"/>
  <c r="ET555" i="6"/>
  <c r="EL555" i="6"/>
  <c r="CW555" i="6"/>
  <c r="CO555" i="6"/>
  <c r="CG555" i="6"/>
  <c r="JL554" i="6"/>
  <c r="JD554" i="6"/>
  <c r="IV554" i="6"/>
  <c r="HG554" i="6"/>
  <c r="GY554" i="6"/>
  <c r="GQ554" i="6"/>
  <c r="FB554" i="6"/>
  <c r="ET554" i="6"/>
  <c r="EL554" i="6"/>
  <c r="CW554" i="6"/>
  <c r="CO554" i="6"/>
  <c r="CG554" i="6"/>
  <c r="JL553" i="6"/>
  <c r="JD553" i="6"/>
  <c r="IV553" i="6"/>
  <c r="HG553" i="6"/>
  <c r="GY553" i="6"/>
  <c r="GQ553" i="6"/>
  <c r="FB553" i="6"/>
  <c r="ET553" i="6"/>
  <c r="EL553" i="6"/>
  <c r="CW553" i="6"/>
  <c r="CO553" i="6"/>
  <c r="CG553" i="6"/>
  <c r="JL552" i="6"/>
  <c r="JD552" i="6"/>
  <c r="IV552" i="6"/>
  <c r="HG552" i="6"/>
  <c r="GY552" i="6"/>
  <c r="GQ552" i="6"/>
  <c r="FB552" i="6"/>
  <c r="ET552" i="6"/>
  <c r="EL552" i="6"/>
  <c r="CW552" i="6"/>
  <c r="CO552" i="6"/>
  <c r="CG552" i="6"/>
  <c r="JL551" i="6"/>
  <c r="JD551" i="6"/>
  <c r="IV551" i="6"/>
  <c r="HG551" i="6"/>
  <c r="GY551" i="6"/>
  <c r="GQ551" i="6"/>
  <c r="FB551" i="6"/>
  <c r="ET551" i="6"/>
  <c r="EL551" i="6"/>
  <c r="CW551" i="6"/>
  <c r="CO551" i="6"/>
  <c r="CG551" i="6"/>
  <c r="JL550" i="6"/>
  <c r="JD550" i="6"/>
  <c r="IV550" i="6"/>
  <c r="HG550" i="6"/>
  <c r="GY550" i="6"/>
  <c r="GQ550" i="6"/>
  <c r="FB550" i="6"/>
  <c r="ET550" i="6"/>
  <c r="EL550" i="6"/>
  <c r="CW550" i="6"/>
  <c r="CO550" i="6"/>
  <c r="CG550" i="6"/>
  <c r="JL549" i="6"/>
  <c r="JD549" i="6"/>
  <c r="IV549" i="6"/>
  <c r="HG549" i="6"/>
  <c r="GY549" i="6"/>
  <c r="GQ549" i="6"/>
  <c r="FB549" i="6"/>
  <c r="ET549" i="6"/>
  <c r="EL549" i="6"/>
  <c r="CW549" i="6"/>
  <c r="CO549" i="6"/>
  <c r="CG549" i="6"/>
  <c r="JL548" i="6"/>
  <c r="JD548" i="6"/>
  <c r="IV548" i="6"/>
  <c r="HG548" i="6"/>
  <c r="GY548" i="6"/>
  <c r="GQ548" i="6"/>
  <c r="FB548" i="6"/>
  <c r="ET548" i="6"/>
  <c r="EL548" i="6"/>
  <c r="CW548" i="6"/>
  <c r="CO548" i="6"/>
  <c r="CG548" i="6"/>
  <c r="JL547" i="6"/>
  <c r="JD547" i="6"/>
  <c r="IV547" i="6"/>
  <c r="HG547" i="6"/>
  <c r="GY547" i="6"/>
  <c r="GQ547" i="6"/>
  <c r="FB547" i="6"/>
  <c r="ET547" i="6"/>
  <c r="EL547" i="6"/>
  <c r="CW547" i="6"/>
  <c r="CO547" i="6"/>
  <c r="CG547" i="6"/>
  <c r="JL546" i="6"/>
  <c r="JD546" i="6"/>
  <c r="IV546" i="6"/>
  <c r="HG546" i="6"/>
  <c r="GY546" i="6"/>
  <c r="GQ546" i="6"/>
  <c r="FB546" i="6"/>
  <c r="ET546" i="6"/>
  <c r="EL546" i="6"/>
  <c r="CW546" i="6"/>
  <c r="CO546" i="6"/>
  <c r="CG546" i="6"/>
  <c r="JL545" i="6"/>
  <c r="JD545" i="6"/>
  <c r="IV545" i="6"/>
  <c r="HG545" i="6"/>
  <c r="GY545" i="6"/>
  <c r="GQ545" i="6"/>
  <c r="FB545" i="6"/>
  <c r="ET545" i="6"/>
  <c r="EL545" i="6"/>
  <c r="CW545" i="6"/>
  <c r="CO545" i="6"/>
  <c r="CG545" i="6"/>
  <c r="JL544" i="6"/>
  <c r="JD544" i="6"/>
  <c r="IV544" i="6"/>
  <c r="HG544" i="6"/>
  <c r="GY544" i="6"/>
  <c r="GQ544" i="6"/>
  <c r="FB544" i="6"/>
  <c r="ET544" i="6"/>
  <c r="EL544" i="6"/>
  <c r="CW544" i="6"/>
  <c r="CO544" i="6"/>
  <c r="CG544" i="6"/>
  <c r="JL543" i="6"/>
  <c r="JD543" i="6"/>
  <c r="IV543" i="6"/>
  <c r="HG543" i="6"/>
  <c r="GY543" i="6"/>
  <c r="GQ543" i="6"/>
  <c r="FB543" i="6"/>
  <c r="ET543" i="6"/>
  <c r="EL543" i="6"/>
  <c r="CW543" i="6"/>
  <c r="CO543" i="6"/>
  <c r="CG543" i="6"/>
  <c r="JL542" i="6"/>
  <c r="JD542" i="6"/>
  <c r="IV542" i="6"/>
  <c r="HG542" i="6"/>
  <c r="GY542" i="6"/>
  <c r="GQ542" i="6"/>
  <c r="FB542" i="6"/>
  <c r="ET542" i="6"/>
  <c r="EL542" i="6"/>
  <c r="CW542" i="6"/>
  <c r="CO542" i="6"/>
  <c r="CG542" i="6"/>
  <c r="JL541" i="6"/>
  <c r="JD541" i="6"/>
  <c r="IV541" i="6"/>
  <c r="HG541" i="6"/>
  <c r="GY541" i="6"/>
  <c r="GQ541" i="6"/>
  <c r="FB541" i="6"/>
  <c r="ET541" i="6"/>
  <c r="EL541" i="6"/>
  <c r="CW541" i="6"/>
  <c r="CO541" i="6"/>
  <c r="CG541" i="6"/>
  <c r="AR541" i="6"/>
  <c r="AJ541" i="6"/>
  <c r="AB541" i="6"/>
  <c r="JL540" i="6"/>
  <c r="JD540" i="6"/>
  <c r="IV540" i="6"/>
  <c r="HG540" i="6"/>
  <c r="GY540" i="6"/>
  <c r="GQ540" i="6"/>
  <c r="FB540" i="6"/>
  <c r="ET540" i="6"/>
  <c r="EL540" i="6"/>
  <c r="CW540" i="6"/>
  <c r="CO540" i="6"/>
  <c r="CG540" i="6"/>
  <c r="AR540" i="6"/>
  <c r="AJ540" i="6"/>
  <c r="AB540" i="6"/>
  <c r="LQ539" i="6"/>
  <c r="LI539" i="6"/>
  <c r="LA539" i="6"/>
  <c r="JL539" i="6"/>
  <c r="JD539" i="6"/>
  <c r="IV539" i="6"/>
  <c r="HG539" i="6"/>
  <c r="GY539" i="6"/>
  <c r="GQ539" i="6"/>
  <c r="FB539" i="6"/>
  <c r="ET539" i="6"/>
  <c r="EL539" i="6"/>
  <c r="CW539" i="6"/>
  <c r="CO539" i="6"/>
  <c r="CG539" i="6"/>
  <c r="AR539" i="6"/>
  <c r="AJ539" i="6"/>
  <c r="AB539" i="6"/>
  <c r="LQ538" i="6"/>
  <c r="LI538" i="6"/>
  <c r="LA538" i="6"/>
  <c r="JL538" i="6"/>
  <c r="JD538" i="6"/>
  <c r="IV538" i="6"/>
  <c r="HG538" i="6"/>
  <c r="GY538" i="6"/>
  <c r="GQ538" i="6"/>
  <c r="FB538" i="6"/>
  <c r="ET538" i="6"/>
  <c r="EL538" i="6"/>
  <c r="CW538" i="6"/>
  <c r="CO538" i="6"/>
  <c r="CG538" i="6"/>
  <c r="AR538" i="6"/>
  <c r="AJ538" i="6"/>
  <c r="AB538" i="6"/>
  <c r="LQ537" i="6"/>
  <c r="LI537" i="6"/>
  <c r="LA537" i="6"/>
  <c r="JL537" i="6"/>
  <c r="JD537" i="6"/>
  <c r="IV537" i="6"/>
  <c r="HG537" i="6"/>
  <c r="GY537" i="6"/>
  <c r="GQ537" i="6"/>
  <c r="FB537" i="6"/>
  <c r="ET537" i="6"/>
  <c r="EL537" i="6"/>
  <c r="CW537" i="6"/>
  <c r="CO537" i="6"/>
  <c r="CG537" i="6"/>
  <c r="AR537" i="6"/>
  <c r="AJ537" i="6"/>
  <c r="AB537" i="6"/>
  <c r="LQ536" i="6"/>
  <c r="LI536" i="6"/>
  <c r="LA536" i="6"/>
  <c r="JL536" i="6"/>
  <c r="JD536" i="6"/>
  <c r="IV536" i="6"/>
  <c r="HG536" i="6"/>
  <c r="GY536" i="6"/>
  <c r="GQ536" i="6"/>
  <c r="FB536" i="6"/>
  <c r="ET536" i="6"/>
  <c r="EL536" i="6"/>
  <c r="CW536" i="6"/>
  <c r="CO536" i="6"/>
  <c r="CG536" i="6"/>
  <c r="AR536" i="6"/>
  <c r="AJ536" i="6"/>
  <c r="AB536" i="6"/>
  <c r="LQ535" i="6"/>
  <c r="LI535" i="6"/>
  <c r="LA535" i="6"/>
  <c r="JL535" i="6"/>
  <c r="JD535" i="6"/>
  <c r="IV535" i="6"/>
  <c r="HG535" i="6"/>
  <c r="GY535" i="6"/>
  <c r="GQ535" i="6"/>
  <c r="FB535" i="6"/>
  <c r="ET535" i="6"/>
  <c r="EL535" i="6"/>
  <c r="CW535" i="6"/>
  <c r="CO535" i="6"/>
  <c r="CG535" i="6"/>
  <c r="AR535" i="6"/>
  <c r="AJ535" i="6"/>
  <c r="AB535" i="6"/>
  <c r="LQ534" i="6"/>
  <c r="LI534" i="6"/>
  <c r="LA534" i="6"/>
  <c r="JL534" i="6"/>
  <c r="JD534" i="6"/>
  <c r="IV534" i="6"/>
  <c r="HG534" i="6"/>
  <c r="GY534" i="6"/>
  <c r="GQ534" i="6"/>
  <c r="FB534" i="6"/>
  <c r="ET534" i="6"/>
  <c r="EL534" i="6"/>
  <c r="CW534" i="6"/>
  <c r="CO534" i="6"/>
  <c r="CG534" i="6"/>
  <c r="AR534" i="6"/>
  <c r="AJ534" i="6"/>
  <c r="AB534" i="6"/>
  <c r="LQ533" i="6"/>
  <c r="LI533" i="6"/>
  <c r="LA533" i="6"/>
  <c r="JL533" i="6"/>
  <c r="JD533" i="6"/>
  <c r="IV533" i="6"/>
  <c r="HG533" i="6"/>
  <c r="GY533" i="6"/>
  <c r="GQ533" i="6"/>
  <c r="FB533" i="6"/>
  <c r="ET533" i="6"/>
  <c r="EL533" i="6"/>
  <c r="CW533" i="6"/>
  <c r="CO533" i="6"/>
  <c r="CG533" i="6"/>
  <c r="AR533" i="6"/>
  <c r="AJ533" i="6"/>
  <c r="AB533" i="6"/>
  <c r="LQ532" i="6"/>
  <c r="LI532" i="6"/>
  <c r="LA532" i="6"/>
  <c r="JL532" i="6"/>
  <c r="JD532" i="6"/>
  <c r="IV532" i="6"/>
  <c r="HG532" i="6"/>
  <c r="GY532" i="6"/>
  <c r="GQ532" i="6"/>
  <c r="FB532" i="6"/>
  <c r="ET532" i="6"/>
  <c r="EL532" i="6"/>
  <c r="CW532" i="6"/>
  <c r="CO532" i="6"/>
  <c r="CG532" i="6"/>
  <c r="AR532" i="6"/>
  <c r="AJ532" i="6"/>
  <c r="AB532" i="6"/>
  <c r="LQ531" i="6"/>
  <c r="LI531" i="6"/>
  <c r="LA531" i="6"/>
  <c r="JL531" i="6"/>
  <c r="JD531" i="6"/>
  <c r="IV531" i="6"/>
  <c r="HG531" i="6"/>
  <c r="GY531" i="6"/>
  <c r="GQ531" i="6"/>
  <c r="FB531" i="6"/>
  <c r="ET531" i="6"/>
  <c r="EL531" i="6"/>
  <c r="CW531" i="6"/>
  <c r="CO531" i="6"/>
  <c r="CG531" i="6"/>
  <c r="AR531" i="6"/>
  <c r="AJ531" i="6"/>
  <c r="AB531" i="6"/>
  <c r="LQ530" i="6"/>
  <c r="LI530" i="6"/>
  <c r="LA530" i="6"/>
  <c r="JL530" i="6"/>
  <c r="JD530" i="6"/>
  <c r="IV530" i="6"/>
  <c r="HG530" i="6"/>
  <c r="GY530" i="6"/>
  <c r="GQ530" i="6"/>
  <c r="FB530" i="6"/>
  <c r="ET530" i="6"/>
  <c r="EL530" i="6"/>
  <c r="CW530" i="6"/>
  <c r="CO530" i="6"/>
  <c r="CG530" i="6"/>
  <c r="AR530" i="6"/>
  <c r="AJ530" i="6"/>
  <c r="AB530" i="6"/>
  <c r="LQ529" i="6"/>
  <c r="LI529" i="6"/>
  <c r="LA529" i="6"/>
  <c r="JL529" i="6"/>
  <c r="JD529" i="6"/>
  <c r="IV529" i="6"/>
  <c r="HG529" i="6"/>
  <c r="GY529" i="6"/>
  <c r="GQ529" i="6"/>
  <c r="FB529" i="6"/>
  <c r="ET529" i="6"/>
  <c r="EL529" i="6"/>
  <c r="CW529" i="6"/>
  <c r="CO529" i="6"/>
  <c r="CG529" i="6"/>
  <c r="AR529" i="6"/>
  <c r="AJ529" i="6"/>
  <c r="AB529" i="6"/>
  <c r="LQ528" i="6"/>
  <c r="LI528" i="6"/>
  <c r="LA528" i="6"/>
  <c r="JL528" i="6"/>
  <c r="JD528" i="6"/>
  <c r="IV528" i="6"/>
  <c r="HG528" i="6"/>
  <c r="GY528" i="6"/>
  <c r="GQ528" i="6"/>
  <c r="FB528" i="6"/>
  <c r="ET528" i="6"/>
  <c r="EL528" i="6"/>
  <c r="CW528" i="6"/>
  <c r="CO528" i="6"/>
  <c r="CG528" i="6"/>
  <c r="AR528" i="6"/>
  <c r="AJ528" i="6"/>
  <c r="AB528" i="6"/>
  <c r="LQ527" i="6"/>
  <c r="LI527" i="6"/>
  <c r="LA527" i="6"/>
  <c r="JL527" i="6"/>
  <c r="JD527" i="6"/>
  <c r="IV527" i="6"/>
  <c r="HG527" i="6"/>
  <c r="GY527" i="6"/>
  <c r="GQ527" i="6"/>
  <c r="FB527" i="6"/>
  <c r="ET527" i="6"/>
  <c r="EL527" i="6"/>
  <c r="CW527" i="6"/>
  <c r="CO527" i="6"/>
  <c r="CG527" i="6"/>
  <c r="AR527" i="6"/>
  <c r="AJ527" i="6"/>
  <c r="AB527" i="6"/>
  <c r="LQ526" i="6"/>
  <c r="LI526" i="6"/>
  <c r="LA526" i="6"/>
  <c r="JL526" i="6"/>
  <c r="JD526" i="6"/>
  <c r="IV526" i="6"/>
  <c r="HG526" i="6"/>
  <c r="GY526" i="6"/>
  <c r="GQ526" i="6"/>
  <c r="FB526" i="6"/>
  <c r="ET526" i="6"/>
  <c r="EL526" i="6"/>
  <c r="CW526" i="6"/>
  <c r="CO526" i="6"/>
  <c r="CG526" i="6"/>
  <c r="AR526" i="6"/>
  <c r="AJ526" i="6"/>
  <c r="AB526" i="6"/>
  <c r="LQ525" i="6"/>
  <c r="LI525" i="6"/>
  <c r="LA525" i="6"/>
  <c r="JL525" i="6"/>
  <c r="JD525" i="6"/>
  <c r="IV525" i="6"/>
  <c r="HG525" i="6"/>
  <c r="GY525" i="6"/>
  <c r="GQ525" i="6"/>
  <c r="FB525" i="6"/>
  <c r="ET525" i="6"/>
  <c r="EL525" i="6"/>
  <c r="CW525" i="6"/>
  <c r="CO525" i="6"/>
  <c r="CG525" i="6"/>
  <c r="AR525" i="6"/>
  <c r="AJ525" i="6"/>
  <c r="AB525" i="6"/>
  <c r="LQ524" i="6"/>
  <c r="LI524" i="6"/>
  <c r="LA524" i="6"/>
  <c r="JL524" i="6"/>
  <c r="JD524" i="6"/>
  <c r="IV524" i="6"/>
  <c r="HG524" i="6"/>
  <c r="GY524" i="6"/>
  <c r="GQ524" i="6"/>
  <c r="FB524" i="6"/>
  <c r="ET524" i="6"/>
  <c r="EL524" i="6"/>
  <c r="CW524" i="6"/>
  <c r="CO524" i="6"/>
  <c r="CG524" i="6"/>
  <c r="AR524" i="6"/>
  <c r="AJ524" i="6"/>
  <c r="AB524" i="6"/>
  <c r="LQ523" i="6"/>
  <c r="LI523" i="6"/>
  <c r="LA523" i="6"/>
  <c r="JL523" i="6"/>
  <c r="JD523" i="6"/>
  <c r="IV523" i="6"/>
  <c r="HG523" i="6"/>
  <c r="GY523" i="6"/>
  <c r="GQ523" i="6"/>
  <c r="FB523" i="6"/>
  <c r="ET523" i="6"/>
  <c r="EL523" i="6"/>
  <c r="CW523" i="6"/>
  <c r="CO523" i="6"/>
  <c r="CG523" i="6"/>
  <c r="AR523" i="6"/>
  <c r="AJ523" i="6"/>
  <c r="AB523" i="6"/>
  <c r="LQ522" i="6"/>
  <c r="LI522" i="6"/>
  <c r="LA522" i="6"/>
  <c r="JL522" i="6"/>
  <c r="JD522" i="6"/>
  <c r="IV522" i="6"/>
  <c r="HG522" i="6"/>
  <c r="GY522" i="6"/>
  <c r="GQ522" i="6"/>
  <c r="FB522" i="6"/>
  <c r="ET522" i="6"/>
  <c r="EL522" i="6"/>
  <c r="CW522" i="6"/>
  <c r="CO522" i="6"/>
  <c r="CG522" i="6"/>
  <c r="AR522" i="6"/>
  <c r="AJ522" i="6"/>
  <c r="AB522" i="6"/>
  <c r="LQ521" i="6"/>
  <c r="LI521" i="6"/>
  <c r="LA521" i="6"/>
  <c r="JL521" i="6"/>
  <c r="JD521" i="6"/>
  <c r="IV521" i="6"/>
  <c r="HG521" i="6"/>
  <c r="GY521" i="6"/>
  <c r="GQ521" i="6"/>
  <c r="FB521" i="6"/>
  <c r="ET521" i="6"/>
  <c r="EL521" i="6"/>
  <c r="CW521" i="6"/>
  <c r="CO521" i="6"/>
  <c r="CG521" i="6"/>
  <c r="AR521" i="6"/>
  <c r="AJ521" i="6"/>
  <c r="AB521" i="6"/>
  <c r="LQ520" i="6"/>
  <c r="LI520" i="6"/>
  <c r="LA520" i="6"/>
  <c r="JL520" i="6"/>
  <c r="JD520" i="6"/>
  <c r="IV520" i="6"/>
  <c r="HG520" i="6"/>
  <c r="GY520" i="6"/>
  <c r="GQ520" i="6"/>
  <c r="FB520" i="6"/>
  <c r="ET520" i="6"/>
  <c r="EL520" i="6"/>
  <c r="CW520" i="6"/>
  <c r="CO520" i="6"/>
  <c r="CG520" i="6"/>
  <c r="AR520" i="6"/>
  <c r="AJ520" i="6"/>
  <c r="AB520" i="6"/>
  <c r="LQ519" i="6"/>
  <c r="LI519" i="6"/>
  <c r="LA519" i="6"/>
  <c r="JL519" i="6"/>
  <c r="JD519" i="6"/>
  <c r="IV519" i="6"/>
  <c r="HG519" i="6"/>
  <c r="GY519" i="6"/>
  <c r="GQ519" i="6"/>
  <c r="FB519" i="6"/>
  <c r="ET519" i="6"/>
  <c r="EL519" i="6"/>
  <c r="CW519" i="6"/>
  <c r="CO519" i="6"/>
  <c r="CG519" i="6"/>
  <c r="AR519" i="6"/>
  <c r="AJ519" i="6"/>
  <c r="AB519" i="6"/>
  <c r="LQ518" i="6"/>
  <c r="LI518" i="6"/>
  <c r="LA518" i="6"/>
  <c r="JL518" i="6"/>
  <c r="JD518" i="6"/>
  <c r="HN518" i="6"/>
  <c r="GU518" i="6"/>
  <c r="FE518" i="6"/>
  <c r="EV518" i="6"/>
  <c r="EM518" i="6"/>
  <c r="CW518" i="6"/>
  <c r="CN518" i="6"/>
  <c r="AW518" i="6"/>
  <c r="AN518" i="6"/>
  <c r="AE518" i="6"/>
  <c r="LS517" i="6"/>
  <c r="LH517" i="6"/>
  <c r="JP517" i="6"/>
  <c r="JF517" i="6"/>
  <c r="HN517" i="6"/>
  <c r="HC517" i="6"/>
  <c r="FI517" i="6"/>
  <c r="ET517" i="6"/>
  <c r="CW517" i="6"/>
  <c r="CG517" i="6"/>
  <c r="AJ517" i="6"/>
  <c r="LQ516" i="6"/>
  <c r="LA516" i="6"/>
  <c r="JD516" i="6"/>
  <c r="HG516" i="6"/>
  <c r="GQ516" i="6"/>
  <c r="ET516" i="6"/>
  <c r="CW516" i="6"/>
  <c r="CG516" i="6"/>
  <c r="AJ516" i="6"/>
  <c r="LQ515" i="6"/>
  <c r="JD515" i="6"/>
  <c r="HG515" i="6"/>
  <c r="FI515" i="6"/>
  <c r="EL515" i="6"/>
  <c r="CK515" i="6"/>
  <c r="AI515" i="6"/>
  <c r="LI514" i="6"/>
  <c r="JH514" i="6"/>
  <c r="HF514" i="6"/>
  <c r="FB514" i="6"/>
  <c r="DA514" i="6"/>
  <c r="AY514" i="6"/>
  <c r="AB514" i="6"/>
  <c r="LE513" i="6"/>
  <c r="JC513" i="6"/>
  <c r="GY513" i="6"/>
  <c r="EX513" i="6"/>
  <c r="CV513" i="6"/>
  <c r="AR513" i="6"/>
  <c r="LU512" i="6"/>
  <c r="JS512" i="6"/>
  <c r="IV512" i="6"/>
  <c r="GU512" i="6"/>
  <c r="ES512" i="6"/>
  <c r="CO512" i="6"/>
  <c r="AN512" i="6"/>
  <c r="LP511" i="6"/>
  <c r="JL511" i="6"/>
  <c r="HK511" i="6"/>
  <c r="FI511" i="6"/>
  <c r="EL511" i="6"/>
  <c r="CK511" i="6"/>
  <c r="AI511" i="6"/>
  <c r="JH510" i="6"/>
  <c r="HF510" i="6"/>
  <c r="FB510" i="6"/>
  <c r="DA510" i="6"/>
  <c r="AY510" i="6"/>
  <c r="AB510" i="6"/>
  <c r="LE509" i="6"/>
  <c r="JC509" i="6"/>
  <c r="GY509" i="6"/>
  <c r="EX509" i="6"/>
  <c r="CV509" i="6"/>
  <c r="AR509" i="6"/>
  <c r="LM508" i="6"/>
  <c r="IZ508" i="6"/>
  <c r="FF508" i="6"/>
  <c r="CS508" i="6"/>
  <c r="AF508" i="6"/>
  <c r="JP507" i="6"/>
  <c r="HC507" i="6"/>
  <c r="EP507" i="6"/>
  <c r="AV507" i="6"/>
  <c r="LM506" i="6"/>
  <c r="IZ506" i="6"/>
  <c r="FF506" i="6"/>
  <c r="CS506" i="6"/>
  <c r="AF506" i="6"/>
  <c r="JP505" i="6"/>
  <c r="HC505" i="6"/>
  <c r="EP505" i="6"/>
  <c r="AV505" i="6"/>
  <c r="LM504" i="6"/>
  <c r="IZ504" i="6"/>
  <c r="FF504" i="6"/>
  <c r="CS504" i="6"/>
  <c r="AF504" i="6"/>
  <c r="JP503" i="6"/>
  <c r="HC503" i="6"/>
  <c r="EP503" i="6"/>
  <c r="AV503" i="6"/>
  <c r="LM502" i="6"/>
  <c r="IZ502" i="6"/>
  <c r="FF502" i="6"/>
  <c r="CS502" i="6"/>
  <c r="AF502" i="6"/>
  <c r="JP501" i="6"/>
  <c r="HC501" i="6"/>
  <c r="EP501" i="6"/>
  <c r="AV501" i="6"/>
  <c r="LM500" i="6"/>
  <c r="IZ500" i="6"/>
  <c r="FF500" i="6"/>
  <c r="CS500" i="6"/>
  <c r="AF500" i="6"/>
  <c r="JP499" i="6"/>
  <c r="HC499" i="6"/>
  <c r="EP499" i="6"/>
  <c r="AV499" i="6"/>
  <c r="LM498" i="6"/>
  <c r="IZ498" i="6"/>
  <c r="FF498" i="6"/>
  <c r="CS498" i="6"/>
  <c r="AF498" i="6"/>
  <c r="JP497" i="6"/>
  <c r="HC497" i="6"/>
  <c r="EP497" i="6"/>
  <c r="AV497" i="6"/>
  <c r="LM496" i="6"/>
  <c r="IZ496" i="6"/>
  <c r="FF496" i="6"/>
  <c r="CS496" i="6"/>
  <c r="AF496" i="6"/>
  <c r="JP495" i="6"/>
  <c r="HC495" i="6"/>
  <c r="EP495" i="6"/>
  <c r="AV495" i="6"/>
  <c r="LM494" i="6"/>
  <c r="IZ494" i="6"/>
  <c r="FF494" i="6"/>
  <c r="CS494" i="6"/>
  <c r="AF494" i="6"/>
  <c r="JP493" i="6"/>
  <c r="HC493" i="6"/>
  <c r="EP493" i="6"/>
  <c r="AV493" i="6"/>
  <c r="LM492" i="6"/>
  <c r="IZ492" i="6"/>
  <c r="FF492" i="6"/>
  <c r="CS492" i="6"/>
  <c r="AF492" i="6"/>
  <c r="JP491" i="6"/>
  <c r="HC491" i="6"/>
  <c r="EP491" i="6"/>
  <c r="AV491" i="6"/>
  <c r="LM490" i="6"/>
  <c r="IZ490" i="6"/>
  <c r="FF490" i="6"/>
  <c r="CS490" i="6"/>
  <c r="AF490" i="6"/>
  <c r="JP489" i="6"/>
  <c r="HC489" i="6"/>
  <c r="EP489" i="6"/>
  <c r="AV489" i="6"/>
  <c r="LM488" i="6"/>
  <c r="IZ488" i="6"/>
  <c r="FF488" i="6"/>
  <c r="CS488" i="6"/>
  <c r="AF488" i="6"/>
  <c r="JP487" i="6"/>
  <c r="HC487" i="6"/>
  <c r="EP487" i="6"/>
  <c r="AV487" i="6"/>
  <c r="LM486" i="6"/>
  <c r="IZ486" i="6"/>
  <c r="FF486" i="6"/>
  <c r="CS486" i="6"/>
  <c r="AF486" i="6"/>
  <c r="JP485" i="6"/>
  <c r="HC485" i="6"/>
  <c r="EP485" i="6"/>
  <c r="AV485" i="6"/>
  <c r="LM484" i="6"/>
  <c r="IZ484" i="6"/>
  <c r="FF484" i="6"/>
  <c r="CS484" i="6"/>
  <c r="AF484" i="6"/>
  <c r="JP483" i="6"/>
  <c r="HC483" i="6"/>
  <c r="EP483" i="6"/>
  <c r="AV483" i="6"/>
  <c r="LM482" i="6"/>
  <c r="IZ482" i="6"/>
  <c r="FF482" i="6"/>
  <c r="CS482" i="6"/>
  <c r="AF482" i="6"/>
  <c r="JP481" i="6"/>
  <c r="HC481" i="6"/>
  <c r="EP481" i="6"/>
  <c r="AV481" i="6"/>
  <c r="LM480" i="6"/>
  <c r="IZ480" i="6"/>
  <c r="FF480" i="6"/>
  <c r="CS480" i="6"/>
  <c r="AF480" i="6"/>
  <c r="JP479" i="6"/>
  <c r="HC479" i="6"/>
  <c r="EP479" i="6"/>
  <c r="AV479" i="6"/>
  <c r="LM478" i="6"/>
  <c r="IZ478" i="6"/>
  <c r="FF478" i="6"/>
  <c r="CS478" i="6"/>
  <c r="AF478" i="6"/>
  <c r="JP477" i="6"/>
  <c r="HB477" i="6"/>
  <c r="DD477" i="6"/>
  <c r="AL477" i="6"/>
  <c r="GZ476" i="6"/>
  <c r="DA476" i="6"/>
  <c r="AJ476" i="6"/>
  <c r="JO475" i="6"/>
  <c r="GX475" i="6"/>
  <c r="CY475" i="6"/>
  <c r="AG475" i="6"/>
  <c r="JM474" i="6"/>
  <c r="GU474" i="6"/>
  <c r="CW474" i="6"/>
  <c r="AE474" i="6"/>
  <c r="JK473" i="6"/>
  <c r="GS473" i="6"/>
  <c r="CT473" i="6"/>
  <c r="AC473" i="6"/>
  <c r="JH472" i="6"/>
  <c r="GQ472" i="6"/>
  <c r="CR472" i="6"/>
  <c r="LX471" i="6"/>
  <c r="JF471" i="6"/>
  <c r="FG471" i="6"/>
  <c r="CP471" i="6"/>
  <c r="LU470" i="6"/>
  <c r="JD470" i="6"/>
  <c r="FE470" i="6"/>
  <c r="CK470" i="6"/>
  <c r="LK469" i="6"/>
  <c r="HG469" i="6"/>
  <c r="DA469" i="6"/>
  <c r="AD469" i="6"/>
  <c r="JD468" i="6"/>
  <c r="EX468" i="6"/>
  <c r="AT468" i="6"/>
  <c r="JN467" i="6"/>
  <c r="FA467" i="6"/>
  <c r="AM467" i="6"/>
  <c r="JD466" i="6"/>
  <c r="EP466" i="6"/>
  <c r="AD466" i="6"/>
  <c r="HN465" i="6"/>
  <c r="LQ464" i="6"/>
  <c r="GS464" i="6"/>
  <c r="AL464" i="6"/>
  <c r="HI463" i="6"/>
  <c r="CI463" i="6"/>
  <c r="JF462" i="6"/>
  <c r="CY462" i="6"/>
  <c r="LC461" i="6"/>
  <c r="EV461" i="6"/>
  <c r="LS460" i="6"/>
  <c r="GS460" i="6"/>
  <c r="AL460" i="6"/>
  <c r="HI459" i="6"/>
  <c r="CI459" i="6"/>
  <c r="JF458" i="6"/>
  <c r="CY458" i="6"/>
  <c r="LC457" i="6"/>
  <c r="EV457" i="6"/>
  <c r="LS456" i="6"/>
  <c r="GS456" i="6"/>
  <c r="AL456" i="6"/>
  <c r="HI455" i="6"/>
  <c r="CI455" i="6"/>
  <c r="JF454" i="6"/>
  <c r="CY454" i="6"/>
  <c r="LC453" i="6"/>
  <c r="EV453" i="6"/>
  <c r="LS452" i="6"/>
  <c r="GS452" i="6"/>
  <c r="AL452" i="6"/>
  <c r="HI451" i="6"/>
  <c r="CI451" i="6"/>
  <c r="JF450" i="6"/>
  <c r="CY450" i="6"/>
  <c r="LC449" i="6"/>
  <c r="EV449" i="6"/>
  <c r="LS448" i="6"/>
  <c r="GS448" i="6"/>
  <c r="AL448" i="6"/>
  <c r="HI447" i="6"/>
  <c r="CI447" i="6"/>
  <c r="JF446" i="6"/>
  <c r="CY446" i="6"/>
  <c r="LC445" i="6"/>
  <c r="EV445" i="6"/>
  <c r="LS444" i="6"/>
  <c r="GS444" i="6"/>
  <c r="AL444" i="6"/>
  <c r="HI443" i="6"/>
  <c r="CI443" i="6"/>
  <c r="JF442" i="6"/>
  <c r="CY442" i="6"/>
  <c r="LC441" i="6"/>
  <c r="CV441" i="6"/>
  <c r="IX440" i="6"/>
  <c r="AN440" i="6"/>
  <c r="FI439" i="6"/>
  <c r="LK438" i="6"/>
  <c r="DA438" i="6"/>
  <c r="JC437" i="6"/>
  <c r="AT437" i="6"/>
  <c r="LP435" i="6"/>
  <c r="EN435" i="6"/>
  <c r="JH434" i="6"/>
  <c r="AY434" i="6"/>
  <c r="HA433" i="6"/>
  <c r="ES432" i="6"/>
  <c r="JN431" i="6"/>
  <c r="CK431" i="6"/>
  <c r="HF430" i="6"/>
  <c r="AD430" i="6"/>
  <c r="JS428" i="6"/>
  <c r="CQ428" i="6"/>
  <c r="AI427" i="6"/>
  <c r="FD426" i="6"/>
  <c r="LE425" i="6"/>
  <c r="CV425" i="6"/>
  <c r="IX424" i="6"/>
  <c r="AN424" i="6"/>
  <c r="FI423" i="6"/>
  <c r="LK422" i="6"/>
  <c r="DA422" i="6"/>
  <c r="JC421" i="6"/>
  <c r="AN420" i="6"/>
  <c r="LJ418" i="6"/>
  <c r="GV417" i="6"/>
  <c r="JP415" i="6"/>
  <c r="EL413" i="6"/>
  <c r="JM397" i="6"/>
  <c r="IW390" i="6"/>
  <c r="AO356" i="6"/>
  <c r="AY520" i="6"/>
  <c r="AQ520" i="6"/>
  <c r="AI520" i="6"/>
  <c r="LX519" i="6"/>
  <c r="LP519" i="6"/>
  <c r="LH519" i="6"/>
  <c r="JS519" i="6"/>
  <c r="JK519" i="6"/>
  <c r="JC519" i="6"/>
  <c r="HN519" i="6"/>
  <c r="HF519" i="6"/>
  <c r="GX519" i="6"/>
  <c r="FI519" i="6"/>
  <c r="FA519" i="6"/>
  <c r="ES519" i="6"/>
  <c r="AY519" i="6"/>
  <c r="AQ519" i="6"/>
  <c r="AI519" i="6"/>
  <c r="LX518" i="6"/>
  <c r="LP518" i="6"/>
  <c r="LH518" i="6"/>
  <c r="JS518" i="6"/>
  <c r="JK518" i="6"/>
  <c r="JC518" i="6"/>
  <c r="HC518" i="6"/>
  <c r="GT518" i="6"/>
  <c r="FD518" i="6"/>
  <c r="CL518" i="6"/>
  <c r="AD518" i="6"/>
  <c r="JO517" i="6"/>
  <c r="JD517" i="6"/>
  <c r="HB517" i="6"/>
  <c r="ES517" i="6"/>
  <c r="AY517" i="6"/>
  <c r="AI517" i="6"/>
  <c r="LP516" i="6"/>
  <c r="JS516" i="6"/>
  <c r="JC516" i="6"/>
  <c r="HF516" i="6"/>
  <c r="FI516" i="6"/>
  <c r="ES516" i="6"/>
  <c r="AY516" i="6"/>
  <c r="AI516" i="6"/>
  <c r="LP515" i="6"/>
  <c r="JS515" i="6"/>
  <c r="JC515" i="6"/>
  <c r="HF515" i="6"/>
  <c r="CG515" i="6"/>
  <c r="LH514" i="6"/>
  <c r="JD514" i="6"/>
  <c r="HC514" i="6"/>
  <c r="FA514" i="6"/>
  <c r="CW514" i="6"/>
  <c r="LX513" i="6"/>
  <c r="IZ513" i="6"/>
  <c r="GX513" i="6"/>
  <c r="ET513" i="6"/>
  <c r="CS513" i="6"/>
  <c r="AQ513" i="6"/>
  <c r="JP512" i="6"/>
  <c r="HN512" i="6"/>
  <c r="GQ512" i="6"/>
  <c r="LM511" i="6"/>
  <c r="JK511" i="6"/>
  <c r="HG511" i="6"/>
  <c r="CG511" i="6"/>
  <c r="LH510" i="6"/>
  <c r="JD510" i="6"/>
  <c r="HC510" i="6"/>
  <c r="FA510" i="6"/>
  <c r="CW510" i="6"/>
  <c r="LX509" i="6"/>
  <c r="IZ509" i="6"/>
  <c r="GX509" i="6"/>
  <c r="CS509" i="6"/>
  <c r="AQ509" i="6"/>
  <c r="LH508" i="6"/>
  <c r="HN508" i="6"/>
  <c r="FA508" i="6"/>
  <c r="LX507" i="6"/>
  <c r="JK507" i="6"/>
  <c r="GX507" i="6"/>
  <c r="AQ507" i="6"/>
  <c r="LH506" i="6"/>
  <c r="HN506" i="6"/>
  <c r="FA506" i="6"/>
  <c r="LX505" i="6"/>
  <c r="JK505" i="6"/>
  <c r="GX505" i="6"/>
  <c r="AQ505" i="6"/>
  <c r="LH504" i="6"/>
  <c r="HN504" i="6"/>
  <c r="FA504" i="6"/>
  <c r="LX503" i="6"/>
  <c r="JK503" i="6"/>
  <c r="GX503" i="6"/>
  <c r="AQ503" i="6"/>
  <c r="LH502" i="6"/>
  <c r="HN502" i="6"/>
  <c r="FA502" i="6"/>
  <c r="LX501" i="6"/>
  <c r="JK501" i="6"/>
  <c r="GX501" i="6"/>
  <c r="AQ501" i="6"/>
  <c r="LH500" i="6"/>
  <c r="HN500" i="6"/>
  <c r="FA500" i="6"/>
  <c r="LX499" i="6"/>
  <c r="JK499" i="6"/>
  <c r="GX499" i="6"/>
  <c r="AQ499" i="6"/>
  <c r="LH498" i="6"/>
  <c r="HN498" i="6"/>
  <c r="FA498" i="6"/>
  <c r="LX497" i="6"/>
  <c r="JK497" i="6"/>
  <c r="GX497" i="6"/>
  <c r="AQ497" i="6"/>
  <c r="LH496" i="6"/>
  <c r="HN496" i="6"/>
  <c r="FA496" i="6"/>
  <c r="LX495" i="6"/>
  <c r="JK495" i="6"/>
  <c r="GX495" i="6"/>
  <c r="AQ495" i="6"/>
  <c r="LH494" i="6"/>
  <c r="HN494" i="6"/>
  <c r="FA494" i="6"/>
  <c r="LX493" i="6"/>
  <c r="JK493" i="6"/>
  <c r="GX493" i="6"/>
  <c r="AQ493" i="6"/>
  <c r="LH492" i="6"/>
  <c r="HN492" i="6"/>
  <c r="FA492" i="6"/>
  <c r="LX491" i="6"/>
  <c r="JK491" i="6"/>
  <c r="GX491" i="6"/>
  <c r="AQ491" i="6"/>
  <c r="LH490" i="6"/>
  <c r="HN490" i="6"/>
  <c r="FA490" i="6"/>
  <c r="LX489" i="6"/>
  <c r="JK489" i="6"/>
  <c r="GX489" i="6"/>
  <c r="AQ489" i="6"/>
  <c r="LH488" i="6"/>
  <c r="HN488" i="6"/>
  <c r="FA488" i="6"/>
  <c r="LX487" i="6"/>
  <c r="JK487" i="6"/>
  <c r="GX487" i="6"/>
  <c r="AQ487" i="6"/>
  <c r="LH486" i="6"/>
  <c r="HN486" i="6"/>
  <c r="FA486" i="6"/>
  <c r="LX485" i="6"/>
  <c r="JK485" i="6"/>
  <c r="GX485" i="6"/>
  <c r="AQ485" i="6"/>
  <c r="LH484" i="6"/>
  <c r="HN484" i="6"/>
  <c r="FA484" i="6"/>
  <c r="CN484" i="6"/>
  <c r="LX483" i="6"/>
  <c r="JK483" i="6"/>
  <c r="GX483" i="6"/>
  <c r="DD483" i="6"/>
  <c r="AQ483" i="6"/>
  <c r="LH482" i="6"/>
  <c r="HN482" i="6"/>
  <c r="FA482" i="6"/>
  <c r="CN482" i="6"/>
  <c r="LX481" i="6"/>
  <c r="JK481" i="6"/>
  <c r="GX481" i="6"/>
  <c r="DD481" i="6"/>
  <c r="AQ481" i="6"/>
  <c r="LH480" i="6"/>
  <c r="HN480" i="6"/>
  <c r="FA480" i="6"/>
  <c r="CN480" i="6"/>
  <c r="LX479" i="6"/>
  <c r="JK479" i="6"/>
  <c r="GX479" i="6"/>
  <c r="DD479" i="6"/>
  <c r="AQ479" i="6"/>
  <c r="LH478" i="6"/>
  <c r="HN478" i="6"/>
  <c r="FA478" i="6"/>
  <c r="CN478" i="6"/>
  <c r="LX477" i="6"/>
  <c r="JK477" i="6"/>
  <c r="AF477" i="6"/>
  <c r="JL476" i="6"/>
  <c r="GT476" i="6"/>
  <c r="CV476" i="6"/>
  <c r="AD476" i="6"/>
  <c r="JI475" i="6"/>
  <c r="GR475" i="6"/>
  <c r="CS475" i="6"/>
  <c r="AB475" i="6"/>
  <c r="JG474" i="6"/>
  <c r="FI474" i="6"/>
  <c r="LV473" i="6"/>
  <c r="FF473" i="6"/>
  <c r="CO473" i="6"/>
  <c r="LT472" i="6"/>
  <c r="JC472" i="6"/>
  <c r="FD472" i="6"/>
  <c r="CL472" i="6"/>
  <c r="IZ471" i="6"/>
  <c r="FB471" i="6"/>
  <c r="CJ471" i="6"/>
  <c r="LP470" i="6"/>
  <c r="IX470" i="6"/>
  <c r="AY470" i="6"/>
  <c r="LD469" i="6"/>
  <c r="GZ469" i="6"/>
  <c r="CV469" i="6"/>
  <c r="LT468" i="6"/>
  <c r="IW468" i="6"/>
  <c r="ES468" i="6"/>
  <c r="JF467" i="6"/>
  <c r="ES467" i="6"/>
  <c r="IV466" i="6"/>
  <c r="DA466" i="6"/>
  <c r="LS465" i="6"/>
  <c r="HF465" i="6"/>
  <c r="CR465" i="6"/>
  <c r="LH464" i="6"/>
  <c r="FA464" i="6"/>
  <c r="LX463" i="6"/>
  <c r="GX463" i="6"/>
  <c r="AQ463" i="6"/>
  <c r="HN462" i="6"/>
  <c r="CN462" i="6"/>
  <c r="JK461" i="6"/>
  <c r="DD461" i="6"/>
  <c r="LH460" i="6"/>
  <c r="FA460" i="6"/>
  <c r="LX459" i="6"/>
  <c r="GX459" i="6"/>
  <c r="AQ459" i="6"/>
  <c r="HN458" i="6"/>
  <c r="CN458" i="6"/>
  <c r="JK457" i="6"/>
  <c r="DD457" i="6"/>
  <c r="LH456" i="6"/>
  <c r="FA456" i="6"/>
  <c r="LX455" i="6"/>
  <c r="GX455" i="6"/>
  <c r="AQ455" i="6"/>
  <c r="HN454" i="6"/>
  <c r="CN454" i="6"/>
  <c r="JK453" i="6"/>
  <c r="DD453" i="6"/>
  <c r="LH452" i="6"/>
  <c r="FA452" i="6"/>
  <c r="LX451" i="6"/>
  <c r="GX451" i="6"/>
  <c r="AQ451" i="6"/>
  <c r="HN450" i="6"/>
  <c r="CN450" i="6"/>
  <c r="JK449" i="6"/>
  <c r="DD449" i="6"/>
  <c r="LH448" i="6"/>
  <c r="FA448" i="6"/>
  <c r="LX447" i="6"/>
  <c r="GX447" i="6"/>
  <c r="AQ447" i="6"/>
  <c r="HN446" i="6"/>
  <c r="CN446" i="6"/>
  <c r="JK445" i="6"/>
  <c r="DD445" i="6"/>
  <c r="LH444" i="6"/>
  <c r="FA444" i="6"/>
  <c r="LX443" i="6"/>
  <c r="GX443" i="6"/>
  <c r="AQ443" i="6"/>
  <c r="HN442" i="6"/>
  <c r="CN442" i="6"/>
  <c r="JK441" i="6"/>
  <c r="CI441" i="6"/>
  <c r="HC440" i="6"/>
  <c r="LX439" i="6"/>
  <c r="EV439" i="6"/>
  <c r="JP438" i="6"/>
  <c r="CN438" i="6"/>
  <c r="HI437" i="6"/>
  <c r="AF437" i="6"/>
  <c r="FA436" i="6"/>
  <c r="LC435" i="6"/>
  <c r="CS435" i="6"/>
  <c r="HN434" i="6"/>
  <c r="AL434" i="6"/>
  <c r="IZ431" i="6"/>
  <c r="GS430" i="6"/>
  <c r="LM429" i="6"/>
  <c r="DD429" i="6"/>
  <c r="JF428" i="6"/>
  <c r="AV428" i="6"/>
  <c r="GX427" i="6"/>
  <c r="LS426" i="6"/>
  <c r="JK425" i="6"/>
  <c r="HC424" i="6"/>
  <c r="EV423" i="6"/>
  <c r="JP422" i="6"/>
  <c r="CN422" i="6"/>
  <c r="HI421" i="6"/>
  <c r="AF421" i="6"/>
  <c r="LP419" i="6"/>
  <c r="GS415" i="6"/>
  <c r="JM408" i="6"/>
  <c r="AC404" i="6"/>
  <c r="LJ396" i="6"/>
  <c r="LF341" i="6"/>
  <c r="AQ61" i="6"/>
  <c r="AQ63" i="6"/>
  <c r="AQ62" i="6"/>
  <c r="AQ65" i="6"/>
  <c r="AQ64" i="6"/>
  <c r="AQ67" i="6"/>
  <c r="AQ68" i="6"/>
  <c r="AQ71" i="6"/>
  <c r="AQ66" i="6"/>
  <c r="AQ73" i="6"/>
  <c r="AQ75" i="6"/>
  <c r="AQ69" i="6"/>
  <c r="AQ74" i="6"/>
  <c r="AQ78" i="6"/>
  <c r="AQ70" i="6"/>
  <c r="AQ72" i="6"/>
  <c r="AQ77" i="6"/>
  <c r="AQ76" i="6"/>
  <c r="AQ80" i="6"/>
  <c r="AQ84" i="6"/>
  <c r="AQ79" i="6"/>
  <c r="AQ82" i="6"/>
  <c r="AQ86" i="6"/>
  <c r="AQ81" i="6"/>
  <c r="AQ85" i="6"/>
  <c r="AQ89" i="6"/>
  <c r="AQ93" i="6"/>
  <c r="AQ92" i="6"/>
  <c r="AQ91" i="6"/>
  <c r="AQ95" i="6"/>
  <c r="AQ83" i="6"/>
  <c r="AQ88" i="6"/>
  <c r="AQ87" i="6"/>
  <c r="AQ96" i="6"/>
  <c r="AQ100" i="6"/>
  <c r="AQ99" i="6"/>
  <c r="AQ98" i="6"/>
  <c r="AQ102" i="6"/>
  <c r="AQ90" i="6"/>
  <c r="AQ94" i="6"/>
  <c r="AQ97" i="6"/>
  <c r="AQ101" i="6"/>
  <c r="AQ103" i="6"/>
  <c r="AQ104" i="6"/>
  <c r="AQ108" i="6"/>
  <c r="AQ107" i="6"/>
  <c r="AQ106" i="6"/>
  <c r="AQ110" i="6"/>
  <c r="AQ114" i="6"/>
  <c r="AQ113" i="6"/>
  <c r="AQ117" i="6"/>
  <c r="AQ112" i="6"/>
  <c r="AQ116" i="6"/>
  <c r="AQ105" i="6"/>
  <c r="AQ109" i="6"/>
  <c r="AQ111" i="6"/>
  <c r="AQ115" i="6"/>
  <c r="AQ121" i="6"/>
  <c r="AQ125" i="6"/>
  <c r="AQ120" i="6"/>
  <c r="AQ124" i="6"/>
  <c r="AQ119" i="6"/>
  <c r="AQ123" i="6"/>
  <c r="AQ127" i="6"/>
  <c r="AQ118" i="6"/>
  <c r="AQ131" i="6"/>
  <c r="AQ135" i="6"/>
  <c r="AQ122" i="6"/>
  <c r="AQ126" i="6"/>
  <c r="AQ130" i="6"/>
  <c r="AQ134" i="6"/>
  <c r="AQ129" i="6"/>
  <c r="AQ133" i="6"/>
  <c r="AQ128" i="6"/>
  <c r="AQ132" i="6"/>
  <c r="AQ138" i="6"/>
  <c r="AQ142" i="6"/>
  <c r="AQ146" i="6"/>
  <c r="AQ150" i="6"/>
  <c r="AQ137" i="6"/>
  <c r="AQ141" i="6"/>
  <c r="AQ145" i="6"/>
  <c r="AQ136" i="6"/>
  <c r="AQ140" i="6"/>
  <c r="AQ144" i="6"/>
  <c r="AQ148" i="6"/>
  <c r="AQ152" i="6"/>
  <c r="AQ139" i="6"/>
  <c r="AQ143" i="6"/>
  <c r="AQ147" i="6"/>
  <c r="AQ151" i="6"/>
  <c r="AQ157" i="6"/>
  <c r="AQ161" i="6"/>
  <c r="AQ165" i="6"/>
  <c r="AQ154" i="6"/>
  <c r="AQ156" i="6"/>
  <c r="AQ160" i="6"/>
  <c r="AQ164" i="6"/>
  <c r="AQ168" i="6"/>
  <c r="AQ155" i="6"/>
  <c r="AQ159" i="6"/>
  <c r="AQ163" i="6"/>
  <c r="AQ167" i="6"/>
  <c r="AQ153" i="6"/>
  <c r="AQ158" i="6"/>
  <c r="AQ162" i="6"/>
  <c r="AQ166" i="6"/>
  <c r="AQ170" i="6"/>
  <c r="AQ149" i="6"/>
  <c r="AQ174" i="6"/>
  <c r="AQ178" i="6"/>
  <c r="AQ182" i="6"/>
  <c r="AQ186" i="6"/>
  <c r="AQ171" i="6"/>
  <c r="AQ173" i="6"/>
  <c r="AQ177" i="6"/>
  <c r="AQ181" i="6"/>
  <c r="AQ185" i="6"/>
  <c r="AQ169" i="6"/>
  <c r="AQ172" i="6"/>
  <c r="AQ176" i="6"/>
  <c r="AQ180" i="6"/>
  <c r="AQ184" i="6"/>
  <c r="AQ175" i="6"/>
  <c r="AQ179" i="6"/>
  <c r="AQ183" i="6"/>
  <c r="AQ187" i="6"/>
  <c r="AQ192" i="6"/>
  <c r="AQ196" i="6"/>
  <c r="AQ200" i="6"/>
  <c r="AQ204" i="6"/>
  <c r="AQ191" i="6"/>
  <c r="AQ195" i="6"/>
  <c r="AQ199" i="6"/>
  <c r="AQ203" i="6"/>
  <c r="AQ188" i="6"/>
  <c r="AQ190" i="6"/>
  <c r="AQ194" i="6"/>
  <c r="AQ198" i="6"/>
  <c r="AQ202" i="6"/>
  <c r="AQ189" i="6"/>
  <c r="AQ193" i="6"/>
  <c r="AQ197" i="6"/>
  <c r="AQ201" i="6"/>
  <c r="AQ205" i="6"/>
  <c r="AQ207" i="6"/>
  <c r="AQ208" i="6"/>
  <c r="AQ209" i="6"/>
  <c r="AQ210" i="6"/>
  <c r="AQ211" i="6"/>
  <c r="AQ212" i="6"/>
  <c r="AQ213" i="6"/>
  <c r="AQ214" i="6"/>
  <c r="AQ215" i="6"/>
  <c r="AQ216" i="6"/>
  <c r="AQ217" i="6"/>
  <c r="AQ218" i="6"/>
  <c r="AQ219" i="6"/>
  <c r="AQ220" i="6"/>
  <c r="AQ221" i="6"/>
  <c r="AQ222" i="6"/>
  <c r="AQ206" i="6"/>
  <c r="AQ224" i="6"/>
  <c r="AQ223" i="6"/>
  <c r="AQ225" i="6"/>
  <c r="AQ226" i="6"/>
  <c r="AQ227" i="6"/>
  <c r="AQ228" i="6"/>
  <c r="AQ229" i="6"/>
  <c r="AQ230" i="6"/>
  <c r="AQ231" i="6"/>
  <c r="AQ232" i="6"/>
  <c r="AQ233" i="6"/>
  <c r="AQ234" i="6"/>
  <c r="AQ235" i="6"/>
  <c r="AQ236" i="6"/>
  <c r="AQ237" i="6"/>
  <c r="AQ238" i="6"/>
  <c r="AQ239" i="6"/>
  <c r="AQ240" i="6"/>
  <c r="AQ241" i="6"/>
  <c r="AQ242" i="6"/>
  <c r="AQ243" i="6"/>
  <c r="AQ244" i="6"/>
  <c r="AQ245" i="6"/>
  <c r="AQ246" i="6"/>
  <c r="AQ247" i="6"/>
  <c r="AQ248" i="6"/>
  <c r="AQ249" i="6"/>
  <c r="AQ250" i="6"/>
  <c r="AQ251" i="6"/>
  <c r="AQ252" i="6"/>
  <c r="AQ253" i="6"/>
  <c r="AQ254" i="6"/>
  <c r="AQ255" i="6"/>
  <c r="AQ256" i="6"/>
  <c r="AQ257" i="6"/>
  <c r="AQ258" i="6"/>
  <c r="AQ259" i="6"/>
  <c r="AQ260" i="6"/>
  <c r="AQ261" i="6"/>
  <c r="AQ262" i="6"/>
  <c r="AQ263" i="6"/>
  <c r="AQ264" i="6"/>
  <c r="AQ265" i="6"/>
  <c r="AQ266" i="6"/>
  <c r="AQ267" i="6"/>
  <c r="AQ268" i="6"/>
  <c r="AQ269" i="6"/>
  <c r="AQ270" i="6"/>
  <c r="AQ271" i="6"/>
  <c r="AQ272" i="6"/>
  <c r="AQ273" i="6"/>
  <c r="AQ274" i="6"/>
  <c r="AQ275" i="6"/>
  <c r="AQ276" i="6"/>
  <c r="AQ277" i="6"/>
  <c r="AQ278" i="6"/>
  <c r="AQ279" i="6"/>
  <c r="AQ280" i="6"/>
  <c r="AQ281" i="6"/>
  <c r="AQ282" i="6"/>
  <c r="AQ283" i="6"/>
  <c r="AQ284" i="6"/>
  <c r="AQ285" i="6"/>
  <c r="AQ286" i="6"/>
  <c r="AQ287" i="6"/>
  <c r="AQ288" i="6"/>
  <c r="AQ289" i="6"/>
  <c r="AQ290" i="6"/>
  <c r="AQ291" i="6"/>
  <c r="AQ292" i="6"/>
  <c r="AQ293" i="6"/>
  <c r="AQ294" i="6"/>
  <c r="AQ295" i="6"/>
  <c r="AQ296" i="6"/>
  <c r="AQ297" i="6"/>
  <c r="AQ298" i="6"/>
  <c r="AQ299" i="6"/>
  <c r="AQ300" i="6"/>
  <c r="AQ301" i="6"/>
  <c r="AQ302" i="6"/>
  <c r="AQ303" i="6"/>
  <c r="AQ304" i="6"/>
  <c r="AQ305" i="6"/>
  <c r="AQ306" i="6"/>
  <c r="AQ307" i="6"/>
  <c r="AQ308" i="6"/>
  <c r="AQ309" i="6"/>
  <c r="AQ310" i="6"/>
  <c r="AQ311" i="6"/>
  <c r="AQ312" i="6"/>
  <c r="AQ313" i="6"/>
  <c r="AQ314" i="6"/>
  <c r="AQ315" i="6"/>
  <c r="AQ316" i="6"/>
  <c r="AQ317" i="6"/>
  <c r="AQ318" i="6"/>
  <c r="AQ319" i="6"/>
  <c r="AQ320" i="6"/>
  <c r="AQ321" i="6"/>
  <c r="AQ322" i="6"/>
  <c r="AQ323" i="6"/>
  <c r="AQ324" i="6"/>
  <c r="AQ325" i="6"/>
  <c r="AQ326" i="6"/>
  <c r="AQ327" i="6"/>
  <c r="AQ328" i="6"/>
  <c r="AQ329" i="6"/>
  <c r="AQ330" i="6"/>
  <c r="AQ331" i="6"/>
  <c r="AQ332" i="6"/>
  <c r="AQ333" i="6"/>
  <c r="AQ334" i="6"/>
  <c r="AQ335" i="6"/>
  <c r="AQ336" i="6"/>
  <c r="AQ337" i="6"/>
  <c r="AQ338" i="6"/>
  <c r="AQ339" i="6"/>
  <c r="AQ340" i="6"/>
  <c r="AQ341" i="6"/>
  <c r="AQ342" i="6"/>
  <c r="AQ343" i="6"/>
  <c r="AQ344" i="6"/>
  <c r="AQ345" i="6"/>
  <c r="AQ346" i="6"/>
  <c r="AQ347" i="6"/>
  <c r="AQ348" i="6"/>
  <c r="AQ349" i="6"/>
  <c r="AQ350" i="6"/>
  <c r="AQ351" i="6"/>
  <c r="AQ352" i="6"/>
  <c r="AQ353" i="6"/>
  <c r="AQ354" i="6"/>
  <c r="AQ355" i="6"/>
  <c r="AQ356" i="6"/>
  <c r="AQ357" i="6"/>
  <c r="AQ358" i="6"/>
  <c r="AQ359" i="6"/>
  <c r="AQ360" i="6"/>
  <c r="AQ361" i="6"/>
  <c r="AQ362" i="6"/>
  <c r="AQ363" i="6"/>
  <c r="AQ364" i="6"/>
  <c r="AQ365" i="6"/>
  <c r="AQ366" i="6"/>
  <c r="AQ367" i="6"/>
  <c r="AQ368" i="6"/>
  <c r="AQ369" i="6"/>
  <c r="AQ370" i="6"/>
  <c r="AQ371" i="6"/>
  <c r="AQ372" i="6"/>
  <c r="AQ373" i="6"/>
  <c r="AQ374" i="6"/>
  <c r="AQ375" i="6"/>
  <c r="AQ376" i="6"/>
  <c r="AQ377" i="6"/>
  <c r="AQ378" i="6"/>
  <c r="AQ379" i="6"/>
  <c r="AQ380" i="6"/>
  <c r="AQ381" i="6"/>
  <c r="AQ382" i="6"/>
  <c r="AQ383" i="6"/>
  <c r="AQ384" i="6"/>
  <c r="AQ385" i="6"/>
  <c r="AQ386" i="6"/>
  <c r="AQ387" i="6"/>
  <c r="AQ388" i="6"/>
  <c r="AQ389" i="6"/>
  <c r="AQ390" i="6"/>
  <c r="AQ391" i="6"/>
  <c r="AQ392" i="6"/>
  <c r="AQ393" i="6"/>
  <c r="AQ394" i="6"/>
  <c r="AQ395" i="6"/>
  <c r="AQ396" i="6"/>
  <c r="AQ397" i="6"/>
  <c r="AQ398" i="6"/>
  <c r="AQ399" i="6"/>
  <c r="AQ400" i="6"/>
  <c r="AQ401" i="6"/>
  <c r="AQ402" i="6"/>
  <c r="AQ403" i="6"/>
  <c r="AQ404" i="6"/>
  <c r="AQ405" i="6"/>
  <c r="AQ406" i="6"/>
  <c r="AQ407" i="6"/>
  <c r="AQ408" i="6"/>
  <c r="AQ409" i="6"/>
  <c r="AQ410" i="6"/>
  <c r="AQ411" i="6"/>
  <c r="AQ412" i="6"/>
  <c r="AQ413" i="6"/>
  <c r="AQ414" i="6"/>
  <c r="AQ415" i="6"/>
  <c r="AQ416" i="6"/>
  <c r="AQ417" i="6"/>
  <c r="AQ418" i="6"/>
  <c r="AQ420" i="6"/>
  <c r="AQ424" i="6"/>
  <c r="AQ428" i="6"/>
  <c r="AQ432" i="6"/>
  <c r="AQ436" i="6"/>
  <c r="AQ440" i="6"/>
  <c r="AQ469" i="6"/>
  <c r="AQ467" i="6"/>
  <c r="AQ474" i="6"/>
  <c r="AQ419" i="6"/>
  <c r="AQ473" i="6"/>
  <c r="AQ477" i="6"/>
  <c r="AQ422" i="6"/>
  <c r="AQ426" i="6"/>
  <c r="AQ430" i="6"/>
  <c r="AQ434" i="6"/>
  <c r="AQ438" i="6"/>
  <c r="AQ468" i="6"/>
  <c r="AQ470" i="6"/>
  <c r="AQ465" i="6"/>
  <c r="AQ472" i="6"/>
  <c r="AQ476" i="6"/>
  <c r="AQ421" i="6"/>
  <c r="AQ425" i="6"/>
  <c r="AQ429" i="6"/>
  <c r="AQ433" i="6"/>
  <c r="AQ437" i="6"/>
  <c r="AQ441" i="6"/>
  <c r="CU560" i="6"/>
  <c r="CU62" i="6"/>
  <c r="CU61" i="6"/>
  <c r="CU63" i="6"/>
  <c r="CU65" i="6"/>
  <c r="CU67" i="6"/>
  <c r="CU66" i="6"/>
  <c r="CU71" i="6"/>
  <c r="CU64" i="6"/>
  <c r="CU72" i="6"/>
  <c r="CU74" i="6"/>
  <c r="CU78" i="6"/>
  <c r="CU68" i="6"/>
  <c r="CU69" i="6"/>
  <c r="CU77" i="6"/>
  <c r="CU73" i="6"/>
  <c r="CU76" i="6"/>
  <c r="CU70" i="6"/>
  <c r="CU75" i="6"/>
  <c r="CU79" i="6"/>
  <c r="CU83" i="6"/>
  <c r="CU82" i="6"/>
  <c r="CU86" i="6"/>
  <c r="CU81" i="6"/>
  <c r="CU85" i="6"/>
  <c r="CU80" i="6"/>
  <c r="CU84" i="6"/>
  <c r="CU88" i="6"/>
  <c r="CU92" i="6"/>
  <c r="CU87" i="6"/>
  <c r="CU91" i="6"/>
  <c r="CU95" i="6"/>
  <c r="CU90" i="6"/>
  <c r="CU94" i="6"/>
  <c r="CU89" i="6"/>
  <c r="CU93" i="6"/>
  <c r="CU99" i="6"/>
  <c r="CU98" i="6"/>
  <c r="CU102" i="6"/>
  <c r="CU97" i="6"/>
  <c r="CU101" i="6"/>
  <c r="CU104" i="6"/>
  <c r="CU108" i="6"/>
  <c r="CU103" i="6"/>
  <c r="CU107" i="6"/>
  <c r="CU96" i="6"/>
  <c r="CU100" i="6"/>
  <c r="CU105" i="6"/>
  <c r="CU109" i="6"/>
  <c r="CU114" i="6"/>
  <c r="CU113" i="6"/>
  <c r="CU117" i="6"/>
  <c r="CU110" i="6"/>
  <c r="CU112" i="6"/>
  <c r="CU116" i="6"/>
  <c r="CU106" i="6"/>
  <c r="CU111" i="6"/>
  <c r="CU115" i="6"/>
  <c r="CU121" i="6"/>
  <c r="CU125" i="6"/>
  <c r="CU120" i="6"/>
  <c r="CU124" i="6"/>
  <c r="CU119" i="6"/>
  <c r="CU123" i="6"/>
  <c r="CU118" i="6"/>
  <c r="CU122" i="6"/>
  <c r="CU126" i="6"/>
  <c r="CU127" i="6"/>
  <c r="CU131" i="6"/>
  <c r="CU130" i="6"/>
  <c r="CU134" i="6"/>
  <c r="CU129" i="6"/>
  <c r="CU133" i="6"/>
  <c r="CU128" i="6"/>
  <c r="CU132" i="6"/>
  <c r="CU137" i="6"/>
  <c r="CU141" i="6"/>
  <c r="CU145" i="6"/>
  <c r="CU149" i="6"/>
  <c r="CU153" i="6"/>
  <c r="CU136" i="6"/>
  <c r="CU140" i="6"/>
  <c r="CU144" i="6"/>
  <c r="CU148" i="6"/>
  <c r="CU139" i="6"/>
  <c r="CU143" i="6"/>
  <c r="CU147" i="6"/>
  <c r="CU151" i="6"/>
  <c r="CU135" i="6"/>
  <c r="CU138" i="6"/>
  <c r="CU142" i="6"/>
  <c r="CU146" i="6"/>
  <c r="CU150" i="6"/>
  <c r="CU152" i="6"/>
  <c r="CU156" i="6"/>
  <c r="CU160" i="6"/>
  <c r="CU164" i="6"/>
  <c r="CU168" i="6"/>
  <c r="CU155" i="6"/>
  <c r="CU159" i="6"/>
  <c r="CU163" i="6"/>
  <c r="CU167" i="6"/>
  <c r="CU154" i="6"/>
  <c r="CU158" i="6"/>
  <c r="CU162" i="6"/>
  <c r="CU166" i="6"/>
  <c r="CU170" i="6"/>
  <c r="CU157" i="6"/>
  <c r="CU161" i="6"/>
  <c r="CU165" i="6"/>
  <c r="CU169" i="6"/>
  <c r="CU173" i="6"/>
  <c r="CU177" i="6"/>
  <c r="CU181" i="6"/>
  <c r="CU185" i="6"/>
  <c r="CU171" i="6"/>
  <c r="CU172" i="6"/>
  <c r="CU176" i="6"/>
  <c r="CU180" i="6"/>
  <c r="CU184" i="6"/>
  <c r="CU175" i="6"/>
  <c r="CU179" i="6"/>
  <c r="CU183" i="6"/>
  <c r="CU187" i="6"/>
  <c r="CU174" i="6"/>
  <c r="CU178" i="6"/>
  <c r="CU182" i="6"/>
  <c r="CU186" i="6"/>
  <c r="CU191" i="6"/>
  <c r="CU195" i="6"/>
  <c r="CU199" i="6"/>
  <c r="CU203" i="6"/>
  <c r="CU190" i="6"/>
  <c r="CU194" i="6"/>
  <c r="CU198" i="6"/>
  <c r="CU202" i="6"/>
  <c r="CU189" i="6"/>
  <c r="CU193" i="6"/>
  <c r="CU188" i="6"/>
  <c r="CU192" i="6"/>
  <c r="CU196" i="6"/>
  <c r="CU200" i="6"/>
  <c r="CU204" i="6"/>
  <c r="CU206" i="6"/>
  <c r="CU197" i="6"/>
  <c r="CU201" i="6"/>
  <c r="CU205" i="6"/>
  <c r="CU207" i="6"/>
  <c r="CU208" i="6"/>
  <c r="CU209" i="6"/>
  <c r="CU210" i="6"/>
  <c r="CU211" i="6"/>
  <c r="CU212" i="6"/>
  <c r="CU213" i="6"/>
  <c r="CU214" i="6"/>
  <c r="CU215" i="6"/>
  <c r="CU216" i="6"/>
  <c r="CU217" i="6"/>
  <c r="CU218" i="6"/>
  <c r="CU219" i="6"/>
  <c r="CU220" i="6"/>
  <c r="CU221" i="6"/>
  <c r="CU222" i="6"/>
  <c r="CU223" i="6"/>
  <c r="CU224" i="6"/>
  <c r="CU225" i="6"/>
  <c r="CU226" i="6"/>
  <c r="CU227" i="6"/>
  <c r="CU228" i="6"/>
  <c r="CU229" i="6"/>
  <c r="CU230" i="6"/>
  <c r="CU231" i="6"/>
  <c r="CU232" i="6"/>
  <c r="CU233" i="6"/>
  <c r="CU234" i="6"/>
  <c r="CU235" i="6"/>
  <c r="CU236" i="6"/>
  <c r="CU237" i="6"/>
  <c r="CU238" i="6"/>
  <c r="CU239" i="6"/>
  <c r="CU240" i="6"/>
  <c r="CU241" i="6"/>
  <c r="CU242" i="6"/>
  <c r="CU243" i="6"/>
  <c r="CU245" i="6"/>
  <c r="CU246" i="6"/>
  <c r="CU247" i="6"/>
  <c r="CU248" i="6"/>
  <c r="CU249" i="6"/>
  <c r="CU250" i="6"/>
  <c r="CU251" i="6"/>
  <c r="CU252" i="6"/>
  <c r="CU253" i="6"/>
  <c r="CU254" i="6"/>
  <c r="CU255" i="6"/>
  <c r="CU256" i="6"/>
  <c r="CU257" i="6"/>
  <c r="CU258" i="6"/>
  <c r="CU259" i="6"/>
  <c r="CU260" i="6"/>
  <c r="CU261" i="6"/>
  <c r="CU244" i="6"/>
  <c r="CU263" i="6"/>
  <c r="CU262" i="6"/>
  <c r="CU264" i="6"/>
  <c r="CU265" i="6"/>
  <c r="CU266" i="6"/>
  <c r="CU267" i="6"/>
  <c r="CU268" i="6"/>
  <c r="CU269" i="6"/>
  <c r="CU270" i="6"/>
  <c r="CU271" i="6"/>
  <c r="CU272" i="6"/>
  <c r="CU273" i="6"/>
  <c r="CU274" i="6"/>
  <c r="CU275" i="6"/>
  <c r="CU276" i="6"/>
  <c r="CU277" i="6"/>
  <c r="CU278" i="6"/>
  <c r="CU279" i="6"/>
  <c r="CU280" i="6"/>
  <c r="CU281" i="6"/>
  <c r="CU282" i="6"/>
  <c r="CU283" i="6"/>
  <c r="CU284" i="6"/>
  <c r="CU285" i="6"/>
  <c r="CU286" i="6"/>
  <c r="CU287" i="6"/>
  <c r="CU288" i="6"/>
  <c r="CU289" i="6"/>
  <c r="CU290" i="6"/>
  <c r="CU291" i="6"/>
  <c r="CU292" i="6"/>
  <c r="CU293" i="6"/>
  <c r="CU294" i="6"/>
  <c r="CU295" i="6"/>
  <c r="CU296" i="6"/>
  <c r="CU297" i="6"/>
  <c r="CU298" i="6"/>
  <c r="CU299" i="6"/>
  <c r="CU300" i="6"/>
  <c r="CU301" i="6"/>
  <c r="CU302" i="6"/>
  <c r="CU303" i="6"/>
  <c r="CU304" i="6"/>
  <c r="CU305" i="6"/>
  <c r="CU306" i="6"/>
  <c r="CU307" i="6"/>
  <c r="CU308" i="6"/>
  <c r="CU309" i="6"/>
  <c r="CU310" i="6"/>
  <c r="CU311" i="6"/>
  <c r="CU312" i="6"/>
  <c r="CU313" i="6"/>
  <c r="CU314" i="6"/>
  <c r="CU315" i="6"/>
  <c r="CU316" i="6"/>
  <c r="CU317" i="6"/>
  <c r="CU318" i="6"/>
  <c r="CU319" i="6"/>
  <c r="CU320" i="6"/>
  <c r="CU321" i="6"/>
  <c r="CU322" i="6"/>
  <c r="CU323" i="6"/>
  <c r="CU324" i="6"/>
  <c r="CU325" i="6"/>
  <c r="CU326" i="6"/>
  <c r="CU327" i="6"/>
  <c r="CU328" i="6"/>
  <c r="CU329" i="6"/>
  <c r="CU330" i="6"/>
  <c r="CU331" i="6"/>
  <c r="CU332" i="6"/>
  <c r="CU333" i="6"/>
  <c r="CU334" i="6"/>
  <c r="CU336" i="6"/>
  <c r="CU337" i="6"/>
  <c r="CU338" i="6"/>
  <c r="CU339" i="6"/>
  <c r="CU340" i="6"/>
  <c r="CU341" i="6"/>
  <c r="CU342" i="6"/>
  <c r="CU343" i="6"/>
  <c r="CU344" i="6"/>
  <c r="CU345" i="6"/>
  <c r="CU346" i="6"/>
  <c r="CU347" i="6"/>
  <c r="CU348" i="6"/>
  <c r="CU349" i="6"/>
  <c r="CU350" i="6"/>
  <c r="CU351" i="6"/>
  <c r="CU352" i="6"/>
  <c r="CU353" i="6"/>
  <c r="CU354" i="6"/>
  <c r="CU355" i="6"/>
  <c r="CU356" i="6"/>
  <c r="CU357" i="6"/>
  <c r="CU358" i="6"/>
  <c r="CU359" i="6"/>
  <c r="CU360" i="6"/>
  <c r="CU361" i="6"/>
  <c r="CU362" i="6"/>
  <c r="CU363" i="6"/>
  <c r="CU364" i="6"/>
  <c r="CU365" i="6"/>
  <c r="CU366" i="6"/>
  <c r="CU367" i="6"/>
  <c r="CU368" i="6"/>
  <c r="CU369" i="6"/>
  <c r="CU370" i="6"/>
  <c r="CU335" i="6"/>
  <c r="CU372" i="6"/>
  <c r="CU373" i="6"/>
  <c r="CU374" i="6"/>
  <c r="CU375" i="6"/>
  <c r="CU376" i="6"/>
  <c r="CU377" i="6"/>
  <c r="CU378" i="6"/>
  <c r="CU379" i="6"/>
  <c r="CU380" i="6"/>
  <c r="CU381" i="6"/>
  <c r="CU382" i="6"/>
  <c r="CU383" i="6"/>
  <c r="CU384" i="6"/>
  <c r="CU385" i="6"/>
  <c r="CU386" i="6"/>
  <c r="CU387" i="6"/>
  <c r="CU388" i="6"/>
  <c r="CU389" i="6"/>
  <c r="CU390" i="6"/>
  <c r="CU391" i="6"/>
  <c r="CU392" i="6"/>
  <c r="CU393" i="6"/>
  <c r="CU394" i="6"/>
  <c r="CU395" i="6"/>
  <c r="CU396" i="6"/>
  <c r="CU397" i="6"/>
  <c r="CU398" i="6"/>
  <c r="CU399" i="6"/>
  <c r="CU400" i="6"/>
  <c r="CU401" i="6"/>
  <c r="CU402" i="6"/>
  <c r="CU403" i="6"/>
  <c r="CU404" i="6"/>
  <c r="CU405" i="6"/>
  <c r="CU406" i="6"/>
  <c r="CU407" i="6"/>
  <c r="CU408" i="6"/>
  <c r="CU409" i="6"/>
  <c r="CU410" i="6"/>
  <c r="CU411" i="6"/>
  <c r="CU412" i="6"/>
  <c r="CU413" i="6"/>
  <c r="CU414" i="6"/>
  <c r="CU415" i="6"/>
  <c r="CU416" i="6"/>
  <c r="CU417" i="6"/>
  <c r="CU418" i="6"/>
  <c r="CU371" i="6"/>
  <c r="CU419" i="6"/>
  <c r="CU420" i="6"/>
  <c r="CU421" i="6"/>
  <c r="CU422" i="6"/>
  <c r="CU423" i="6"/>
  <c r="CU424" i="6"/>
  <c r="CU425" i="6"/>
  <c r="CU426" i="6"/>
  <c r="CU427" i="6"/>
  <c r="CU428" i="6"/>
  <c r="CU429" i="6"/>
  <c r="CU430" i="6"/>
  <c r="CU431" i="6"/>
  <c r="CU432" i="6"/>
  <c r="CU433" i="6"/>
  <c r="CU434" i="6"/>
  <c r="CU435" i="6"/>
  <c r="CU436" i="6"/>
  <c r="CU437" i="6"/>
  <c r="CU438" i="6"/>
  <c r="CU439" i="6"/>
  <c r="CU440" i="6"/>
  <c r="CU441" i="6"/>
  <c r="CU442" i="6"/>
  <c r="CU443" i="6"/>
  <c r="CU444" i="6"/>
  <c r="CU445" i="6"/>
  <c r="CU446" i="6"/>
  <c r="CU447" i="6"/>
  <c r="CU448" i="6"/>
  <c r="CU449" i="6"/>
  <c r="CU450" i="6"/>
  <c r="CU451" i="6"/>
  <c r="CU452" i="6"/>
  <c r="CU453" i="6"/>
  <c r="CU454" i="6"/>
  <c r="CU455" i="6"/>
  <c r="CU456" i="6"/>
  <c r="CU457" i="6"/>
  <c r="CU458" i="6"/>
  <c r="CU459" i="6"/>
  <c r="CU460" i="6"/>
  <c r="CU461" i="6"/>
  <c r="CU462" i="6"/>
  <c r="CU463" i="6"/>
  <c r="CU464" i="6"/>
  <c r="CU465" i="6"/>
  <c r="CU466" i="6"/>
  <c r="CU467" i="6"/>
  <c r="CU468" i="6"/>
  <c r="CU469" i="6"/>
  <c r="CU470" i="6"/>
  <c r="CU471" i="6"/>
  <c r="CU472" i="6"/>
  <c r="CU473" i="6"/>
  <c r="CU474" i="6"/>
  <c r="CU475" i="6"/>
  <c r="CU476" i="6"/>
  <c r="CU477" i="6"/>
  <c r="CU478" i="6"/>
  <c r="CU479" i="6"/>
  <c r="CU480" i="6"/>
  <c r="CU481" i="6"/>
  <c r="CU482" i="6"/>
  <c r="CU483" i="6"/>
  <c r="CU484" i="6"/>
  <c r="CU485" i="6"/>
  <c r="CU486" i="6"/>
  <c r="CU487" i="6"/>
  <c r="CU488" i="6"/>
  <c r="CU489" i="6"/>
  <c r="CU490" i="6"/>
  <c r="CU491" i="6"/>
  <c r="CU492" i="6"/>
  <c r="CU493" i="6"/>
  <c r="CU494" i="6"/>
  <c r="CU495" i="6"/>
  <c r="CU496" i="6"/>
  <c r="CU497" i="6"/>
  <c r="CU498" i="6"/>
  <c r="CU499" i="6"/>
  <c r="CU500" i="6"/>
  <c r="CU501" i="6"/>
  <c r="CU502" i="6"/>
  <c r="CU503" i="6"/>
  <c r="CU504" i="6"/>
  <c r="CU505" i="6"/>
  <c r="CU506" i="6"/>
  <c r="CU507" i="6"/>
  <c r="CU508" i="6"/>
  <c r="CU509" i="6"/>
  <c r="CU510" i="6"/>
  <c r="CU511" i="6"/>
  <c r="CU512" i="6"/>
  <c r="CU513" i="6"/>
  <c r="CU514" i="6"/>
  <c r="CU515" i="6"/>
  <c r="CU516" i="6"/>
  <c r="CU517" i="6"/>
  <c r="CU518" i="6"/>
  <c r="EL61" i="6"/>
  <c r="EL84" i="6"/>
  <c r="EL83" i="6"/>
  <c r="EL100" i="6"/>
  <c r="EL99" i="6"/>
  <c r="EL103" i="6"/>
  <c r="EL102" i="6"/>
  <c r="EL105" i="6"/>
  <c r="EL109" i="6"/>
  <c r="EL104" i="6"/>
  <c r="EL108" i="6"/>
  <c r="EL101" i="6"/>
  <c r="EL106" i="6"/>
  <c r="EL111" i="6"/>
  <c r="EL115" i="6"/>
  <c r="EL114" i="6"/>
  <c r="EL107" i="6"/>
  <c r="EL110" i="6"/>
  <c r="EL113" i="6"/>
  <c r="EL117" i="6"/>
  <c r="EL112" i="6"/>
  <c r="EL116" i="6"/>
  <c r="EL118" i="6"/>
  <c r="EL122" i="6"/>
  <c r="EL126" i="6"/>
  <c r="EL121" i="6"/>
  <c r="EL125" i="6"/>
  <c r="EL120" i="6"/>
  <c r="EL124" i="6"/>
  <c r="EL119" i="6"/>
  <c r="EL123" i="6"/>
  <c r="EL128" i="6"/>
  <c r="EL132" i="6"/>
  <c r="EL127" i="6"/>
  <c r="EL131" i="6"/>
  <c r="EL130" i="6"/>
  <c r="EL134" i="6"/>
  <c r="EL129" i="6"/>
  <c r="EL133" i="6"/>
  <c r="EL138" i="6"/>
  <c r="EL142" i="6"/>
  <c r="EL146" i="6"/>
  <c r="EL150" i="6"/>
  <c r="EL135" i="6"/>
  <c r="EL137" i="6"/>
  <c r="EL141" i="6"/>
  <c r="EL145" i="6"/>
  <c r="EL149" i="6"/>
  <c r="EL136" i="6"/>
  <c r="EL140" i="6"/>
  <c r="EL144" i="6"/>
  <c r="EL148" i="6"/>
  <c r="EL152" i="6"/>
  <c r="EL139" i="6"/>
  <c r="EL143" i="6"/>
  <c r="EL147" i="6"/>
  <c r="EL151" i="6"/>
  <c r="EL157" i="6"/>
  <c r="EL161" i="6"/>
  <c r="EL165" i="6"/>
  <c r="EL169" i="6"/>
  <c r="EL156" i="6"/>
  <c r="EL160" i="6"/>
  <c r="EL164" i="6"/>
  <c r="EL155" i="6"/>
  <c r="EL159" i="6"/>
  <c r="EL163" i="6"/>
  <c r="EL167" i="6"/>
  <c r="EL171" i="6"/>
  <c r="EL153" i="6"/>
  <c r="EL154" i="6"/>
  <c r="EL158" i="6"/>
  <c r="EL162" i="6"/>
  <c r="EL166" i="6"/>
  <c r="EL170" i="6"/>
  <c r="EL174" i="6"/>
  <c r="EL178" i="6"/>
  <c r="EL182" i="6"/>
  <c r="EL186" i="6"/>
  <c r="EL173" i="6"/>
  <c r="EL177" i="6"/>
  <c r="EL181" i="6"/>
  <c r="EL185" i="6"/>
  <c r="EL172" i="6"/>
  <c r="EL176" i="6"/>
  <c r="EL180" i="6"/>
  <c r="EL184" i="6"/>
  <c r="EL188" i="6"/>
  <c r="EL168" i="6"/>
  <c r="EL175" i="6"/>
  <c r="EL179" i="6"/>
  <c r="EL183" i="6"/>
  <c r="EL187" i="6"/>
  <c r="EL192" i="6"/>
  <c r="EL196" i="6"/>
  <c r="EL200" i="6"/>
  <c r="EL204" i="6"/>
  <c r="EL191" i="6"/>
  <c r="EL195" i="6"/>
  <c r="EL199" i="6"/>
  <c r="EL203" i="6"/>
  <c r="EL190" i="6"/>
  <c r="EL194" i="6"/>
  <c r="EL189" i="6"/>
  <c r="EL193" i="6"/>
  <c r="EL197" i="6"/>
  <c r="EL201" i="6"/>
  <c r="EL205" i="6"/>
  <c r="EL198" i="6"/>
  <c r="EL202" i="6"/>
  <c r="EL207" i="6"/>
  <c r="EL208" i="6"/>
  <c r="EL209" i="6"/>
  <c r="EL210" i="6"/>
  <c r="EL211" i="6"/>
  <c r="EL212" i="6"/>
  <c r="EL213" i="6"/>
  <c r="EL214" i="6"/>
  <c r="EL215" i="6"/>
  <c r="EL216" i="6"/>
  <c r="EL217" i="6"/>
  <c r="EL218" i="6"/>
  <c r="EL219" i="6"/>
  <c r="EL220" i="6"/>
  <c r="EL221" i="6"/>
  <c r="EL222" i="6"/>
  <c r="EL206" i="6"/>
  <c r="EL224" i="6"/>
  <c r="EL225" i="6"/>
  <c r="EL226" i="6"/>
  <c r="EL227" i="6"/>
  <c r="EL228" i="6"/>
  <c r="EL229" i="6"/>
  <c r="EL230" i="6"/>
  <c r="EL231" i="6"/>
  <c r="EL232" i="6"/>
  <c r="EL233" i="6"/>
  <c r="EL234" i="6"/>
  <c r="EL235" i="6"/>
  <c r="EL236" i="6"/>
  <c r="EL237" i="6"/>
  <c r="EL238" i="6"/>
  <c r="EL239" i="6"/>
  <c r="EL240" i="6"/>
  <c r="EL241" i="6"/>
  <c r="EL223" i="6"/>
  <c r="EL245" i="6"/>
  <c r="EL246" i="6"/>
  <c r="EL247" i="6"/>
  <c r="EL248" i="6"/>
  <c r="EL249" i="6"/>
  <c r="EL250" i="6"/>
  <c r="EL251" i="6"/>
  <c r="EL252" i="6"/>
  <c r="EL253" i="6"/>
  <c r="EL254" i="6"/>
  <c r="EL255" i="6"/>
  <c r="EL256" i="6"/>
  <c r="EL257" i="6"/>
  <c r="EL258" i="6"/>
  <c r="EL259" i="6"/>
  <c r="EL260" i="6"/>
  <c r="EL243" i="6"/>
  <c r="EL242" i="6"/>
  <c r="EL244" i="6"/>
  <c r="EL261" i="6"/>
  <c r="EL262" i="6"/>
  <c r="EL263" i="6"/>
  <c r="EL264" i="6"/>
  <c r="EL265" i="6"/>
  <c r="EL266" i="6"/>
  <c r="EL267" i="6"/>
  <c r="EL268" i="6"/>
  <c r="EL269" i="6"/>
  <c r="EL270" i="6"/>
  <c r="EL271" i="6"/>
  <c r="EL272" i="6"/>
  <c r="EL273" i="6"/>
  <c r="EL274" i="6"/>
  <c r="EL275" i="6"/>
  <c r="EL276" i="6"/>
  <c r="EL277" i="6"/>
  <c r="EL278" i="6"/>
  <c r="EL279" i="6"/>
  <c r="EL280" i="6"/>
  <c r="EL281" i="6"/>
  <c r="EL282" i="6"/>
  <c r="EL283" i="6"/>
  <c r="EL284" i="6"/>
  <c r="EL285" i="6"/>
  <c r="EL286" i="6"/>
  <c r="EL287" i="6"/>
  <c r="EL288" i="6"/>
  <c r="EL289" i="6"/>
  <c r="EL290" i="6"/>
  <c r="EL291" i="6"/>
  <c r="EL292" i="6"/>
  <c r="EL294" i="6"/>
  <c r="EL296" i="6"/>
  <c r="EL298" i="6"/>
  <c r="EL300" i="6"/>
  <c r="EL301" i="6"/>
  <c r="EL302" i="6"/>
  <c r="EL303" i="6"/>
  <c r="EL304" i="6"/>
  <c r="EL305" i="6"/>
  <c r="EL306" i="6"/>
  <c r="EL307" i="6"/>
  <c r="EL308" i="6"/>
  <c r="EL309" i="6"/>
  <c r="EL310" i="6"/>
  <c r="EL311" i="6"/>
  <c r="EL312" i="6"/>
  <c r="EL313" i="6"/>
  <c r="EL314" i="6"/>
  <c r="EL315" i="6"/>
  <c r="EL316" i="6"/>
  <c r="EL317" i="6"/>
  <c r="EL318" i="6"/>
  <c r="EL319" i="6"/>
  <c r="EL320" i="6"/>
  <c r="EL321" i="6"/>
  <c r="EL322" i="6"/>
  <c r="EL323" i="6"/>
  <c r="EL324" i="6"/>
  <c r="EL325" i="6"/>
  <c r="EL326" i="6"/>
  <c r="EL327" i="6"/>
  <c r="EL328" i="6"/>
  <c r="EL329" i="6"/>
  <c r="EL330" i="6"/>
  <c r="EL331" i="6"/>
  <c r="EL332" i="6"/>
  <c r="EL333" i="6"/>
  <c r="EL334" i="6"/>
  <c r="EL335" i="6"/>
  <c r="EL299" i="6"/>
  <c r="EL293" i="6"/>
  <c r="EL295" i="6"/>
  <c r="EL297" i="6"/>
  <c r="EL336" i="6"/>
  <c r="EL337" i="6"/>
  <c r="EL338" i="6"/>
  <c r="EL339" i="6"/>
  <c r="EL340" i="6"/>
  <c r="EL341" i="6"/>
  <c r="EL342" i="6"/>
  <c r="EL343" i="6"/>
  <c r="EL344" i="6"/>
  <c r="EL345" i="6"/>
  <c r="EL346" i="6"/>
  <c r="EL347" i="6"/>
  <c r="EL348" i="6"/>
  <c r="EL349" i="6"/>
  <c r="EL350" i="6"/>
  <c r="EL351" i="6"/>
  <c r="EL352" i="6"/>
  <c r="EL353" i="6"/>
  <c r="EL354" i="6"/>
  <c r="EL355" i="6"/>
  <c r="EL356" i="6"/>
  <c r="EL357" i="6"/>
  <c r="EL358" i="6"/>
  <c r="EL359" i="6"/>
  <c r="EL360" i="6"/>
  <c r="EL361" i="6"/>
  <c r="EL362" i="6"/>
  <c r="EL363" i="6"/>
  <c r="EL364" i="6"/>
  <c r="EL365" i="6"/>
  <c r="EL366" i="6"/>
  <c r="EL367" i="6"/>
  <c r="EL368" i="6"/>
  <c r="EL369" i="6"/>
  <c r="EL370" i="6"/>
  <c r="EL371" i="6"/>
  <c r="EL372" i="6"/>
  <c r="EL374" i="6"/>
  <c r="EL376" i="6"/>
  <c r="EL378" i="6"/>
  <c r="EL380" i="6"/>
  <c r="EL382" i="6"/>
  <c r="EL384" i="6"/>
  <c r="EL386" i="6"/>
  <c r="EL388" i="6"/>
  <c r="EL390" i="6"/>
  <c r="EL392" i="6"/>
  <c r="EL394" i="6"/>
  <c r="EL396" i="6"/>
  <c r="EL398" i="6"/>
  <c r="EL400" i="6"/>
  <c r="EL402" i="6"/>
  <c r="EL406" i="6"/>
  <c r="EL410" i="6"/>
  <c r="EL411" i="6"/>
  <c r="EL412" i="6"/>
  <c r="EL415" i="6"/>
  <c r="EL419" i="6"/>
  <c r="EL420" i="6"/>
  <c r="EL421" i="6"/>
  <c r="EL422" i="6"/>
  <c r="EL423" i="6"/>
  <c r="EL424" i="6"/>
  <c r="EL425" i="6"/>
  <c r="EL426" i="6"/>
  <c r="EL427" i="6"/>
  <c r="EL428" i="6"/>
  <c r="EL429" i="6"/>
  <c r="EL430" i="6"/>
  <c r="EL431" i="6"/>
  <c r="EL432" i="6"/>
  <c r="EL433" i="6"/>
  <c r="EL434" i="6"/>
  <c r="EL435" i="6"/>
  <c r="EL436" i="6"/>
  <c r="EL437" i="6"/>
  <c r="EL438" i="6"/>
  <c r="EL439" i="6"/>
  <c r="EL440" i="6"/>
  <c r="EL441" i="6"/>
  <c r="EL442" i="6"/>
  <c r="EL443" i="6"/>
  <c r="EL444" i="6"/>
  <c r="EL445" i="6"/>
  <c r="EL446" i="6"/>
  <c r="EL447" i="6"/>
  <c r="EL448" i="6"/>
  <c r="EL449" i="6"/>
  <c r="EL450" i="6"/>
  <c r="EL451" i="6"/>
  <c r="EL452" i="6"/>
  <c r="EL453" i="6"/>
  <c r="EL454" i="6"/>
  <c r="EL455" i="6"/>
  <c r="EL456" i="6"/>
  <c r="EL457" i="6"/>
  <c r="EL458" i="6"/>
  <c r="EL459" i="6"/>
  <c r="EL460" i="6"/>
  <c r="EL461" i="6"/>
  <c r="EL462" i="6"/>
  <c r="EL463" i="6"/>
  <c r="EL464" i="6"/>
  <c r="EL405" i="6"/>
  <c r="EL409" i="6"/>
  <c r="EL373" i="6"/>
  <c r="EL375" i="6"/>
  <c r="EL377" i="6"/>
  <c r="EL379" i="6"/>
  <c r="EL381" i="6"/>
  <c r="EL383" i="6"/>
  <c r="EL385" i="6"/>
  <c r="EL387" i="6"/>
  <c r="EL389" i="6"/>
  <c r="EL391" i="6"/>
  <c r="EL393" i="6"/>
  <c r="EL395" i="6"/>
  <c r="EL397" i="6"/>
  <c r="EL399" i="6"/>
  <c r="EL401" i="6"/>
  <c r="EL403" i="6"/>
  <c r="EL404" i="6"/>
  <c r="EL408" i="6"/>
  <c r="EL418" i="6"/>
  <c r="EL407" i="6"/>
  <c r="EL417" i="6"/>
  <c r="EL473" i="6"/>
  <c r="EL477" i="6"/>
  <c r="EL469" i="6"/>
  <c r="EL478" i="6"/>
  <c r="EL479" i="6"/>
  <c r="EL480" i="6"/>
  <c r="EL481" i="6"/>
  <c r="EL482" i="6"/>
  <c r="EL483" i="6"/>
  <c r="EL484" i="6"/>
  <c r="EL485" i="6"/>
  <c r="EL486" i="6"/>
  <c r="EL487" i="6"/>
  <c r="EL488" i="6"/>
  <c r="EL489" i="6"/>
  <c r="EL490" i="6"/>
  <c r="EL491" i="6"/>
  <c r="EL492" i="6"/>
  <c r="EL493" i="6"/>
  <c r="EL494" i="6"/>
  <c r="EL495" i="6"/>
  <c r="EL496" i="6"/>
  <c r="EL497" i="6"/>
  <c r="EL498" i="6"/>
  <c r="EL499" i="6"/>
  <c r="EL500" i="6"/>
  <c r="EL501" i="6"/>
  <c r="EL502" i="6"/>
  <c r="EL503" i="6"/>
  <c r="EL504" i="6"/>
  <c r="EL505" i="6"/>
  <c r="EL506" i="6"/>
  <c r="EL507" i="6"/>
  <c r="EL508" i="6"/>
  <c r="EL466" i="6"/>
  <c r="EL471" i="6"/>
  <c r="EL475" i="6"/>
  <c r="EL416" i="6"/>
  <c r="EL468" i="6"/>
  <c r="EL467" i="6"/>
  <c r="EL470" i="6"/>
  <c r="EL474" i="6"/>
  <c r="ET560" i="6"/>
  <c r="ET63" i="6"/>
  <c r="ET62" i="6"/>
  <c r="ET61" i="6"/>
  <c r="ET64" i="6"/>
  <c r="ET66" i="6"/>
  <c r="ET65" i="6"/>
  <c r="ET68" i="6"/>
  <c r="ET72" i="6"/>
  <c r="ET67" i="6"/>
  <c r="ET70" i="6"/>
  <c r="ET75" i="6"/>
  <c r="ET79" i="6"/>
  <c r="ET69" i="6"/>
  <c r="ET74" i="6"/>
  <c r="ET78" i="6"/>
  <c r="ET71" i="6"/>
  <c r="ET73" i="6"/>
  <c r="ET77" i="6"/>
  <c r="ET76" i="6"/>
  <c r="ET80" i="6"/>
  <c r="ET84" i="6"/>
  <c r="ET83" i="6"/>
  <c r="ET82" i="6"/>
  <c r="ET81" i="6"/>
  <c r="ET419" i="6"/>
  <c r="ET420" i="6"/>
  <c r="ET421" i="6"/>
  <c r="ET422" i="6"/>
  <c r="ET423" i="6"/>
  <c r="ET424" i="6"/>
  <c r="ET425" i="6"/>
  <c r="ET426" i="6"/>
  <c r="ET427" i="6"/>
  <c r="ET428" i="6"/>
  <c r="ET429" i="6"/>
  <c r="ET430" i="6"/>
  <c r="ET431" i="6"/>
  <c r="ET432" i="6"/>
  <c r="ET433" i="6"/>
  <c r="ET434" i="6"/>
  <c r="ET435" i="6"/>
  <c r="ET436" i="6"/>
  <c r="ET437" i="6"/>
  <c r="ET438" i="6"/>
  <c r="ET439" i="6"/>
  <c r="ET440" i="6"/>
  <c r="ET441" i="6"/>
  <c r="ET442" i="6"/>
  <c r="ET443" i="6"/>
  <c r="ET444" i="6"/>
  <c r="ET445" i="6"/>
  <c r="ET446" i="6"/>
  <c r="ET447" i="6"/>
  <c r="ET448" i="6"/>
  <c r="ET449" i="6"/>
  <c r="ET450" i="6"/>
  <c r="ET451" i="6"/>
  <c r="ET452" i="6"/>
  <c r="ET453" i="6"/>
  <c r="ET454" i="6"/>
  <c r="ET455" i="6"/>
  <c r="ET456" i="6"/>
  <c r="ET457" i="6"/>
  <c r="ET458" i="6"/>
  <c r="ET459" i="6"/>
  <c r="ET460" i="6"/>
  <c r="ET461" i="6"/>
  <c r="ET462" i="6"/>
  <c r="ET463" i="6"/>
  <c r="ET464" i="6"/>
  <c r="ET413" i="6"/>
  <c r="ET415" i="6"/>
  <c r="ET414" i="6"/>
  <c r="ET417" i="6"/>
  <c r="ET466" i="6"/>
  <c r="ET472" i="6"/>
  <c r="ET476" i="6"/>
  <c r="ET411" i="6"/>
  <c r="ET467" i="6"/>
  <c r="ET468" i="6"/>
  <c r="ET471" i="6"/>
  <c r="ET475" i="6"/>
  <c r="ET478" i="6"/>
  <c r="ET479" i="6"/>
  <c r="ET480" i="6"/>
  <c r="ET481" i="6"/>
  <c r="ET482" i="6"/>
  <c r="ET483" i="6"/>
  <c r="ET484" i="6"/>
  <c r="ET485" i="6"/>
  <c r="ET486" i="6"/>
  <c r="ET487" i="6"/>
  <c r="ET488" i="6"/>
  <c r="ET489" i="6"/>
  <c r="ET490" i="6"/>
  <c r="ET491" i="6"/>
  <c r="ET492" i="6"/>
  <c r="ET493" i="6"/>
  <c r="ET494" i="6"/>
  <c r="ET495" i="6"/>
  <c r="ET496" i="6"/>
  <c r="ET497" i="6"/>
  <c r="ET498" i="6"/>
  <c r="ET499" i="6"/>
  <c r="ET500" i="6"/>
  <c r="ET501" i="6"/>
  <c r="ET502" i="6"/>
  <c r="ET503" i="6"/>
  <c r="ET504" i="6"/>
  <c r="ET505" i="6"/>
  <c r="ET506" i="6"/>
  <c r="ET507" i="6"/>
  <c r="ET508" i="6"/>
  <c r="ET412" i="6"/>
  <c r="ET470" i="6"/>
  <c r="ET474" i="6"/>
  <c r="ET416" i="6"/>
  <c r="LU560" i="6"/>
  <c r="LU62" i="6"/>
  <c r="LU61" i="6"/>
  <c r="LU63" i="6"/>
  <c r="LU67" i="6"/>
  <c r="LU66" i="6"/>
  <c r="LU69" i="6"/>
  <c r="LU65" i="6"/>
  <c r="LU64" i="6"/>
  <c r="LU71" i="6"/>
  <c r="LU76" i="6"/>
  <c r="LU68" i="6"/>
  <c r="LU70" i="6"/>
  <c r="LU75" i="6"/>
  <c r="LU74" i="6"/>
  <c r="LU72" i="6"/>
  <c r="LU73" i="6"/>
  <c r="LU77" i="6"/>
  <c r="LU81" i="6"/>
  <c r="LU80" i="6"/>
  <c r="LU84" i="6"/>
  <c r="LU78" i="6"/>
  <c r="LU79" i="6"/>
  <c r="LU83" i="6"/>
  <c r="LU82" i="6"/>
  <c r="LU205" i="6"/>
  <c r="LU204" i="6"/>
  <c r="LU203" i="6"/>
  <c r="LU206" i="6"/>
  <c r="LU207" i="6"/>
  <c r="LU208" i="6"/>
  <c r="LU209" i="6"/>
  <c r="LU210" i="6"/>
  <c r="LU211" i="6"/>
  <c r="LU212" i="6"/>
  <c r="LU213" i="6"/>
  <c r="LU214" i="6"/>
  <c r="LU215" i="6"/>
  <c r="LU216" i="6"/>
  <c r="LU217" i="6"/>
  <c r="LU218" i="6"/>
  <c r="LU219" i="6"/>
  <c r="LU220" i="6"/>
  <c r="LU221" i="6"/>
  <c r="LU222" i="6"/>
  <c r="LU223" i="6"/>
  <c r="LU224" i="6"/>
  <c r="LU225" i="6"/>
  <c r="LU226" i="6"/>
  <c r="LU227" i="6"/>
  <c r="LU228" i="6"/>
  <c r="LU229" i="6"/>
  <c r="LU230" i="6"/>
  <c r="LU231" i="6"/>
  <c r="LU232" i="6"/>
  <c r="LU233" i="6"/>
  <c r="LU234" i="6"/>
  <c r="LU235" i="6"/>
  <c r="LU236" i="6"/>
  <c r="LU237" i="6"/>
  <c r="LU238" i="6"/>
  <c r="LU239" i="6"/>
  <c r="LU240" i="6"/>
  <c r="LU241" i="6"/>
  <c r="LU244" i="6"/>
  <c r="LU245" i="6"/>
  <c r="LU246" i="6"/>
  <c r="LU247" i="6"/>
  <c r="LU248" i="6"/>
  <c r="LU249" i="6"/>
  <c r="LU250" i="6"/>
  <c r="LU251" i="6"/>
  <c r="LU252" i="6"/>
  <c r="LU253" i="6"/>
  <c r="LU254" i="6"/>
  <c r="LU255" i="6"/>
  <c r="LU256" i="6"/>
  <c r="LU257" i="6"/>
  <c r="LU258" i="6"/>
  <c r="LU259" i="6"/>
  <c r="LU242" i="6"/>
  <c r="LU243" i="6"/>
  <c r="LU262" i="6"/>
  <c r="LU261" i="6"/>
  <c r="LU263" i="6"/>
  <c r="LU264" i="6"/>
  <c r="LU265" i="6"/>
  <c r="LU266" i="6"/>
  <c r="LU267" i="6"/>
  <c r="LU268" i="6"/>
  <c r="LU269" i="6"/>
  <c r="LU270" i="6"/>
  <c r="LU271" i="6"/>
  <c r="LU272" i="6"/>
  <c r="LU273" i="6"/>
  <c r="LU274" i="6"/>
  <c r="LU275" i="6"/>
  <c r="LU276" i="6"/>
  <c r="LU277" i="6"/>
  <c r="LU278" i="6"/>
  <c r="LU279" i="6"/>
  <c r="LU280" i="6"/>
  <c r="LU281" i="6"/>
  <c r="LU282" i="6"/>
  <c r="LU283" i="6"/>
  <c r="LU284" i="6"/>
  <c r="LU285" i="6"/>
  <c r="LU286" i="6"/>
  <c r="LU287" i="6"/>
  <c r="LU288" i="6"/>
  <c r="LU289" i="6"/>
  <c r="LU290" i="6"/>
  <c r="LU291" i="6"/>
  <c r="LU292" i="6"/>
  <c r="LU293" i="6"/>
  <c r="LU294" i="6"/>
  <c r="LU295" i="6"/>
  <c r="LU296" i="6"/>
  <c r="LU297" i="6"/>
  <c r="LU298" i="6"/>
  <c r="LU260" i="6"/>
  <c r="LU299" i="6"/>
  <c r="LU300" i="6"/>
  <c r="LU301" i="6"/>
  <c r="LU302" i="6"/>
  <c r="LU303" i="6"/>
  <c r="LU304" i="6"/>
  <c r="LU305" i="6"/>
  <c r="LU306" i="6"/>
  <c r="LU307" i="6"/>
  <c r="LU308" i="6"/>
  <c r="LU309" i="6"/>
  <c r="LU310" i="6"/>
  <c r="LU311" i="6"/>
  <c r="LU312" i="6"/>
  <c r="LU313" i="6"/>
  <c r="LU314" i="6"/>
  <c r="LU315" i="6"/>
  <c r="LU316" i="6"/>
  <c r="LU317" i="6"/>
  <c r="LU318" i="6"/>
  <c r="LU319" i="6"/>
  <c r="LU320" i="6"/>
  <c r="LU321" i="6"/>
  <c r="LU322" i="6"/>
  <c r="LU323" i="6"/>
  <c r="LU324" i="6"/>
  <c r="LU325" i="6"/>
  <c r="LU326" i="6"/>
  <c r="LU327" i="6"/>
  <c r="LU328" i="6"/>
  <c r="LU329" i="6"/>
  <c r="LU330" i="6"/>
  <c r="LU331" i="6"/>
  <c r="LU332" i="6"/>
  <c r="LU333" i="6"/>
  <c r="LU334" i="6"/>
  <c r="LU335" i="6"/>
  <c r="LU336" i="6"/>
  <c r="LU337" i="6"/>
  <c r="LU338" i="6"/>
  <c r="LU339" i="6"/>
  <c r="LU340" i="6"/>
  <c r="LU341" i="6"/>
  <c r="LU342" i="6"/>
  <c r="LU343" i="6"/>
  <c r="LU344" i="6"/>
  <c r="LU345" i="6"/>
  <c r="LU346" i="6"/>
  <c r="LU347" i="6"/>
  <c r="LU348" i="6"/>
  <c r="LU349" i="6"/>
  <c r="LU350" i="6"/>
  <c r="LU351" i="6"/>
  <c r="LU352" i="6"/>
  <c r="LU353" i="6"/>
  <c r="LU354" i="6"/>
  <c r="LU355" i="6"/>
  <c r="LU356" i="6"/>
  <c r="LU357" i="6"/>
  <c r="LU358" i="6"/>
  <c r="LU359" i="6"/>
  <c r="LU360" i="6"/>
  <c r="LU361" i="6"/>
  <c r="LU362" i="6"/>
  <c r="LU363" i="6"/>
  <c r="LU364" i="6"/>
  <c r="LU365" i="6"/>
  <c r="LU366" i="6"/>
  <c r="LU367" i="6"/>
  <c r="LU368" i="6"/>
  <c r="LU369" i="6"/>
  <c r="LU372" i="6"/>
  <c r="LU373" i="6"/>
  <c r="LU374" i="6"/>
  <c r="LU375" i="6"/>
  <c r="LU376" i="6"/>
  <c r="LU377" i="6"/>
  <c r="LU378" i="6"/>
  <c r="LU379" i="6"/>
  <c r="LU380" i="6"/>
  <c r="LU381" i="6"/>
  <c r="LU382" i="6"/>
  <c r="LU383" i="6"/>
  <c r="LU384" i="6"/>
  <c r="LU385" i="6"/>
  <c r="LU386" i="6"/>
  <c r="LU387" i="6"/>
  <c r="LU388" i="6"/>
  <c r="LU389" i="6"/>
  <c r="LU390" i="6"/>
  <c r="LU391" i="6"/>
  <c r="LU392" i="6"/>
  <c r="LU393" i="6"/>
  <c r="LU394" i="6"/>
  <c r="LU395" i="6"/>
  <c r="LU396" i="6"/>
  <c r="LU397" i="6"/>
  <c r="LU398" i="6"/>
  <c r="LU399" i="6"/>
  <c r="LU400" i="6"/>
  <c r="LU401" i="6"/>
  <c r="LU402" i="6"/>
  <c r="LU403" i="6"/>
  <c r="LU404" i="6"/>
  <c r="LU405" i="6"/>
  <c r="LU406" i="6"/>
  <c r="LU407" i="6"/>
  <c r="LU408" i="6"/>
  <c r="LU409" i="6"/>
  <c r="LU410" i="6"/>
  <c r="LU371" i="6"/>
  <c r="LU411" i="6"/>
  <c r="LU412" i="6"/>
  <c r="LU413" i="6"/>
  <c r="LU370" i="6"/>
  <c r="LU415" i="6"/>
  <c r="LU417" i="6"/>
  <c r="LU414" i="6"/>
  <c r="LU467" i="6"/>
  <c r="LU419" i="6"/>
  <c r="LU423" i="6"/>
  <c r="LU427" i="6"/>
  <c r="LU431" i="6"/>
  <c r="LU435" i="6"/>
  <c r="LU439" i="6"/>
  <c r="LU441" i="6"/>
  <c r="LU442" i="6"/>
  <c r="LU443" i="6"/>
  <c r="LU444" i="6"/>
  <c r="LU445" i="6"/>
  <c r="LU446" i="6"/>
  <c r="LU447" i="6"/>
  <c r="LU448" i="6"/>
  <c r="LU449" i="6"/>
  <c r="LU450" i="6"/>
  <c r="LU451" i="6"/>
  <c r="LU452" i="6"/>
  <c r="LU453" i="6"/>
  <c r="LU454" i="6"/>
  <c r="LU455" i="6"/>
  <c r="LU456" i="6"/>
  <c r="LU457" i="6"/>
  <c r="LU458" i="6"/>
  <c r="LU459" i="6"/>
  <c r="LU460" i="6"/>
  <c r="LU461" i="6"/>
  <c r="LU462" i="6"/>
  <c r="LU463" i="6"/>
  <c r="LU473" i="6"/>
  <c r="LU418" i="6"/>
  <c r="LU422" i="6"/>
  <c r="LU426" i="6"/>
  <c r="LU430" i="6"/>
  <c r="LU434" i="6"/>
  <c r="LU438" i="6"/>
  <c r="LU468" i="6"/>
  <c r="LU472" i="6"/>
  <c r="LU476" i="6"/>
  <c r="LU465" i="6"/>
  <c r="LU416" i="6"/>
  <c r="LU421" i="6"/>
  <c r="LU425" i="6"/>
  <c r="LU429" i="6"/>
  <c r="LU433" i="6"/>
  <c r="LU437" i="6"/>
  <c r="LU471" i="6"/>
  <c r="LU475" i="6"/>
  <c r="LU466" i="6"/>
  <c r="AT61" i="6"/>
  <c r="AT62" i="6"/>
  <c r="AT65" i="6"/>
  <c r="AT67" i="6"/>
  <c r="AT64" i="6"/>
  <c r="AT69" i="6"/>
  <c r="AT73" i="6"/>
  <c r="AT66" i="6"/>
  <c r="AT68" i="6"/>
  <c r="AT71" i="6"/>
  <c r="AT76" i="6"/>
  <c r="AT63" i="6"/>
  <c r="AT75" i="6"/>
  <c r="AT79" i="6"/>
  <c r="AT74" i="6"/>
  <c r="AT70" i="6"/>
  <c r="AT72" i="6"/>
  <c r="AT77" i="6"/>
  <c r="AT78" i="6"/>
  <c r="AT81" i="6"/>
  <c r="AT85" i="6"/>
  <c r="AT80" i="6"/>
  <c r="AT84" i="6"/>
  <c r="AT83" i="6"/>
  <c r="AT82" i="6"/>
  <c r="AT86" i="6"/>
  <c r="AT87" i="6"/>
  <c r="AT88" i="6"/>
  <c r="AT90" i="6"/>
  <c r="AT94" i="6"/>
  <c r="AT89" i="6"/>
  <c r="AT93" i="6"/>
  <c r="AT92" i="6"/>
  <c r="AT91" i="6"/>
  <c r="AT95" i="6"/>
  <c r="AT97" i="6"/>
  <c r="AT101" i="6"/>
  <c r="AT96" i="6"/>
  <c r="AT100" i="6"/>
  <c r="AT99" i="6"/>
  <c r="AT106" i="6"/>
  <c r="AT98" i="6"/>
  <c r="AT102" i="6"/>
  <c r="AT105" i="6"/>
  <c r="AT109" i="6"/>
  <c r="AT103" i="6"/>
  <c r="AT107" i="6"/>
  <c r="AT112" i="6"/>
  <c r="AT116" i="6"/>
  <c r="AT111" i="6"/>
  <c r="AT115" i="6"/>
  <c r="AT114" i="6"/>
  <c r="AT104" i="6"/>
  <c r="AT108" i="6"/>
  <c r="AT110" i="6"/>
  <c r="AT113" i="6"/>
  <c r="AT117" i="6"/>
  <c r="AT119" i="6"/>
  <c r="AT123" i="6"/>
  <c r="AT127" i="6"/>
  <c r="AT118" i="6"/>
  <c r="AT122" i="6"/>
  <c r="AT126" i="6"/>
  <c r="AT121" i="6"/>
  <c r="AT125" i="6"/>
  <c r="AT120" i="6"/>
  <c r="AT124" i="6"/>
  <c r="AT129" i="6"/>
  <c r="AT133" i="6"/>
  <c r="AT128" i="6"/>
  <c r="AT132" i="6"/>
  <c r="AT131" i="6"/>
  <c r="AT135" i="6"/>
  <c r="AT130" i="6"/>
  <c r="AT134" i="6"/>
  <c r="AT139" i="6"/>
  <c r="AT143" i="6"/>
  <c r="AT147" i="6"/>
  <c r="AT151" i="6"/>
  <c r="AT138" i="6"/>
  <c r="AT142" i="6"/>
  <c r="AT146" i="6"/>
  <c r="AT137" i="6"/>
  <c r="AT141" i="6"/>
  <c r="AT145" i="6"/>
  <c r="AT149" i="6"/>
  <c r="AT153" i="6"/>
  <c r="AT136" i="6"/>
  <c r="AT140" i="6"/>
  <c r="AT144" i="6"/>
  <c r="AT148" i="6"/>
  <c r="AT152" i="6"/>
  <c r="AT150" i="6"/>
  <c r="AT158" i="6"/>
  <c r="AT162" i="6"/>
  <c r="AT166" i="6"/>
  <c r="AT170" i="6"/>
  <c r="AT157" i="6"/>
  <c r="AT161" i="6"/>
  <c r="AT165" i="6"/>
  <c r="AT154" i="6"/>
  <c r="AT156" i="6"/>
  <c r="AT160" i="6"/>
  <c r="AT164" i="6"/>
  <c r="AT168" i="6"/>
  <c r="AT155" i="6"/>
  <c r="AT159" i="6"/>
  <c r="AT163" i="6"/>
  <c r="AT167" i="6"/>
  <c r="AT175" i="6"/>
  <c r="AT179" i="6"/>
  <c r="AT183" i="6"/>
  <c r="AT187" i="6"/>
  <c r="AT174" i="6"/>
  <c r="AT178" i="6"/>
  <c r="AT182" i="6"/>
  <c r="AT186" i="6"/>
  <c r="AT171" i="6"/>
  <c r="AT169" i="6"/>
  <c r="AT173" i="6"/>
  <c r="AT177" i="6"/>
  <c r="AT181" i="6"/>
  <c r="AT185" i="6"/>
  <c r="AT172" i="6"/>
  <c r="AT176" i="6"/>
  <c r="AT180" i="6"/>
  <c r="AT184" i="6"/>
  <c r="AT188" i="6"/>
  <c r="AT189" i="6"/>
  <c r="AT193" i="6"/>
  <c r="AT197" i="6"/>
  <c r="AT201" i="6"/>
  <c r="AT205" i="6"/>
  <c r="AT192" i="6"/>
  <c r="AT196" i="6"/>
  <c r="AT200" i="6"/>
  <c r="AT204" i="6"/>
  <c r="AT191" i="6"/>
  <c r="AT190" i="6"/>
  <c r="AT194" i="6"/>
  <c r="AT198" i="6"/>
  <c r="AT202" i="6"/>
  <c r="AT206" i="6"/>
  <c r="AT207" i="6"/>
  <c r="AT208" i="6"/>
  <c r="AT209" i="6"/>
  <c r="AT210" i="6"/>
  <c r="AT211" i="6"/>
  <c r="AT212" i="6"/>
  <c r="AT213" i="6"/>
  <c r="AT214" i="6"/>
  <c r="AT215" i="6"/>
  <c r="AT216" i="6"/>
  <c r="AT217" i="6"/>
  <c r="AT218" i="6"/>
  <c r="AT219" i="6"/>
  <c r="AT220" i="6"/>
  <c r="AT221" i="6"/>
  <c r="AT222" i="6"/>
  <c r="AT223" i="6"/>
  <c r="AT195" i="6"/>
  <c r="AT199" i="6"/>
  <c r="AT203" i="6"/>
  <c r="AT225" i="6"/>
  <c r="AT226" i="6"/>
  <c r="AT227" i="6"/>
  <c r="AT228" i="6"/>
  <c r="AT229" i="6"/>
  <c r="AT230" i="6"/>
  <c r="AT231" i="6"/>
  <c r="AT232" i="6"/>
  <c r="AT224" i="6"/>
  <c r="AT236" i="6"/>
  <c r="AT240" i="6"/>
  <c r="AT244" i="6"/>
  <c r="AT233" i="6"/>
  <c r="AT237" i="6"/>
  <c r="AT241" i="6"/>
  <c r="AT245" i="6"/>
  <c r="AT246" i="6"/>
  <c r="AT247" i="6"/>
  <c r="AT248" i="6"/>
  <c r="AT249" i="6"/>
  <c r="AT250" i="6"/>
  <c r="AT251" i="6"/>
  <c r="AT252" i="6"/>
  <c r="AT253" i="6"/>
  <c r="AT254" i="6"/>
  <c r="AT255" i="6"/>
  <c r="AT256" i="6"/>
  <c r="AT257" i="6"/>
  <c r="AT258" i="6"/>
  <c r="AT259" i="6"/>
  <c r="AT260" i="6"/>
  <c r="AT261" i="6"/>
  <c r="AT262" i="6"/>
  <c r="AT234" i="6"/>
  <c r="AT238" i="6"/>
  <c r="AT235" i="6"/>
  <c r="AT239" i="6"/>
  <c r="AT242" i="6"/>
  <c r="AT243" i="6"/>
  <c r="AT263" i="6"/>
  <c r="AT264" i="6"/>
  <c r="AT265" i="6"/>
  <c r="AT266" i="6"/>
  <c r="AT267" i="6"/>
  <c r="AT268" i="6"/>
  <c r="AT269" i="6"/>
  <c r="AT270" i="6"/>
  <c r="AT271" i="6"/>
  <c r="AT272" i="6"/>
  <c r="AT273" i="6"/>
  <c r="AT274" i="6"/>
  <c r="AT275" i="6"/>
  <c r="AT276" i="6"/>
  <c r="AT277" i="6"/>
  <c r="AT278" i="6"/>
  <c r="AT279" i="6"/>
  <c r="AT280" i="6"/>
  <c r="AT281" i="6"/>
  <c r="AT282" i="6"/>
  <c r="AT283" i="6"/>
  <c r="AT284" i="6"/>
  <c r="AT285" i="6"/>
  <c r="AT286" i="6"/>
  <c r="AT287" i="6"/>
  <c r="AT288" i="6"/>
  <c r="AT289" i="6"/>
  <c r="AT290" i="6"/>
  <c r="AT291" i="6"/>
  <c r="AT292" i="6"/>
  <c r="AT293" i="6"/>
  <c r="AT294" i="6"/>
  <c r="AT295" i="6"/>
  <c r="AT296" i="6"/>
  <c r="AT297" i="6"/>
  <c r="AT298" i="6"/>
  <c r="AT299" i="6"/>
  <c r="AT300" i="6"/>
  <c r="AT301" i="6"/>
  <c r="AT302" i="6"/>
  <c r="AT303" i="6"/>
  <c r="AT304" i="6"/>
  <c r="AT305" i="6"/>
  <c r="AT306" i="6"/>
  <c r="AT307" i="6"/>
  <c r="AT308" i="6"/>
  <c r="AT309" i="6"/>
  <c r="AT310" i="6"/>
  <c r="AT311" i="6"/>
  <c r="AT312" i="6"/>
  <c r="AT313" i="6"/>
  <c r="AT314" i="6"/>
  <c r="AT315" i="6"/>
  <c r="AT316" i="6"/>
  <c r="AT317" i="6"/>
  <c r="AT318" i="6"/>
  <c r="AT319" i="6"/>
  <c r="AT320" i="6"/>
  <c r="AT321" i="6"/>
  <c r="AT322" i="6"/>
  <c r="AT323" i="6"/>
  <c r="AT324" i="6"/>
  <c r="AT325" i="6"/>
  <c r="AT326" i="6"/>
  <c r="AT327" i="6"/>
  <c r="AT328" i="6"/>
  <c r="AT329" i="6"/>
  <c r="AT330" i="6"/>
  <c r="AT331" i="6"/>
  <c r="AT332" i="6"/>
  <c r="AT333" i="6"/>
  <c r="AT334" i="6"/>
  <c r="AT335" i="6"/>
  <c r="AT336" i="6"/>
  <c r="AT337" i="6"/>
  <c r="AT338" i="6"/>
  <c r="AT339" i="6"/>
  <c r="AT340" i="6"/>
  <c r="AT341" i="6"/>
  <c r="AT342" i="6"/>
  <c r="AT343" i="6"/>
  <c r="AT344" i="6"/>
  <c r="AT345" i="6"/>
  <c r="AT346" i="6"/>
  <c r="AT347" i="6"/>
  <c r="AT348" i="6"/>
  <c r="AT349" i="6"/>
  <c r="AT350" i="6"/>
  <c r="AT351" i="6"/>
  <c r="AT352" i="6"/>
  <c r="AT353" i="6"/>
  <c r="AT354" i="6"/>
  <c r="AT355" i="6"/>
  <c r="AT356" i="6"/>
  <c r="AT357" i="6"/>
  <c r="AT358" i="6"/>
  <c r="AT359" i="6"/>
  <c r="AT360" i="6"/>
  <c r="AT361" i="6"/>
  <c r="AT362" i="6"/>
  <c r="AT363" i="6"/>
  <c r="AT364" i="6"/>
  <c r="AT365" i="6"/>
  <c r="AT366" i="6"/>
  <c r="AT367" i="6"/>
  <c r="AT368" i="6"/>
  <c r="AT369" i="6"/>
  <c r="AT370" i="6"/>
  <c r="AT371" i="6"/>
  <c r="AT372" i="6"/>
  <c r="AT373" i="6"/>
  <c r="AT374" i="6"/>
  <c r="AT375" i="6"/>
  <c r="AT376" i="6"/>
  <c r="AT377" i="6"/>
  <c r="AT378" i="6"/>
  <c r="AT379" i="6"/>
  <c r="AT380" i="6"/>
  <c r="AT381" i="6"/>
  <c r="AT382" i="6"/>
  <c r="AT383" i="6"/>
  <c r="AT384" i="6"/>
  <c r="AT385" i="6"/>
  <c r="AT386" i="6"/>
  <c r="AT387" i="6"/>
  <c r="AT388" i="6"/>
  <c r="AT389" i="6"/>
  <c r="AT390" i="6"/>
  <c r="AT391" i="6"/>
  <c r="AT392" i="6"/>
  <c r="AT393" i="6"/>
  <c r="AT394" i="6"/>
  <c r="AT395" i="6"/>
  <c r="AT396" i="6"/>
  <c r="AT397" i="6"/>
  <c r="AT398" i="6"/>
  <c r="AT399" i="6"/>
  <c r="AT400" i="6"/>
  <c r="AT401" i="6"/>
  <c r="AT402" i="6"/>
  <c r="AT403" i="6"/>
  <c r="AT404" i="6"/>
  <c r="AT405" i="6"/>
  <c r="AT406" i="6"/>
  <c r="AT407" i="6"/>
  <c r="AT408" i="6"/>
  <c r="AT409" i="6"/>
  <c r="AT410" i="6"/>
  <c r="AT411" i="6"/>
  <c r="AT412" i="6"/>
  <c r="AT418" i="6"/>
  <c r="AT417" i="6"/>
  <c r="AT414" i="6"/>
  <c r="AT416" i="6"/>
  <c r="AT472" i="6"/>
  <c r="AT476" i="6"/>
  <c r="AT420" i="6"/>
  <c r="AT424" i="6"/>
  <c r="AT428" i="6"/>
  <c r="AT432" i="6"/>
  <c r="AT436" i="6"/>
  <c r="AT440" i="6"/>
  <c r="AT466" i="6"/>
  <c r="AT413" i="6"/>
  <c r="AT419" i="6"/>
  <c r="AT423" i="6"/>
  <c r="AT427" i="6"/>
  <c r="AT431" i="6"/>
  <c r="AT435" i="6"/>
  <c r="AT439" i="6"/>
  <c r="AT442" i="6"/>
  <c r="AT443" i="6"/>
  <c r="AT444" i="6"/>
  <c r="AT445" i="6"/>
  <c r="AT446" i="6"/>
  <c r="AT447" i="6"/>
  <c r="AT448" i="6"/>
  <c r="AT449" i="6"/>
  <c r="AT450" i="6"/>
  <c r="AT451" i="6"/>
  <c r="AT452" i="6"/>
  <c r="AT453" i="6"/>
  <c r="AT454" i="6"/>
  <c r="AT455" i="6"/>
  <c r="AT456" i="6"/>
  <c r="AT457" i="6"/>
  <c r="AT458" i="6"/>
  <c r="AT459" i="6"/>
  <c r="AT460" i="6"/>
  <c r="AT461" i="6"/>
  <c r="AT462" i="6"/>
  <c r="AT463" i="6"/>
  <c r="AT464" i="6"/>
  <c r="AT467" i="6"/>
  <c r="AT469" i="6"/>
  <c r="AT415" i="6"/>
  <c r="AT474" i="6"/>
  <c r="AT422" i="6"/>
  <c r="AT426" i="6"/>
  <c r="AT430" i="6"/>
  <c r="AT434" i="6"/>
  <c r="AT438" i="6"/>
  <c r="AT478" i="6"/>
  <c r="AT479" i="6"/>
  <c r="AT480" i="6"/>
  <c r="AT481" i="6"/>
  <c r="AT482" i="6"/>
  <c r="AT483" i="6"/>
  <c r="AT484" i="6"/>
  <c r="AT485" i="6"/>
  <c r="AT486" i="6"/>
  <c r="AT487" i="6"/>
  <c r="AT488" i="6"/>
  <c r="AT489" i="6"/>
  <c r="AT490" i="6"/>
  <c r="AT491" i="6"/>
  <c r="AT492" i="6"/>
  <c r="AT493" i="6"/>
  <c r="AT494" i="6"/>
  <c r="AT495" i="6"/>
  <c r="AT496" i="6"/>
  <c r="AT497" i="6"/>
  <c r="AT498" i="6"/>
  <c r="AT499" i="6"/>
  <c r="AT500" i="6"/>
  <c r="AT501" i="6"/>
  <c r="AT502" i="6"/>
  <c r="AT503" i="6"/>
  <c r="AT504" i="6"/>
  <c r="AT505" i="6"/>
  <c r="AT506" i="6"/>
  <c r="AT507" i="6"/>
  <c r="AT508" i="6"/>
  <c r="AT509" i="6"/>
  <c r="AT510" i="6"/>
  <c r="AT511" i="6"/>
  <c r="AT512" i="6"/>
  <c r="AT513" i="6"/>
  <c r="AT514" i="6"/>
  <c r="AT515" i="6"/>
  <c r="AT516" i="6"/>
  <c r="AT517" i="6"/>
  <c r="AT473" i="6"/>
  <c r="AT477" i="6"/>
  <c r="CH64" i="6"/>
  <c r="CH62" i="6"/>
  <c r="CH61" i="6"/>
  <c r="CH65" i="6"/>
  <c r="CH63" i="6"/>
  <c r="CH66" i="6"/>
  <c r="CH67" i="6"/>
  <c r="CH68" i="6"/>
  <c r="CH76" i="6"/>
  <c r="CH70" i="6"/>
  <c r="CH71" i="6"/>
  <c r="CH73" i="6"/>
  <c r="CH75" i="6"/>
  <c r="CH72" i="6"/>
  <c r="CH74" i="6"/>
  <c r="CH78" i="6"/>
  <c r="CH69" i="6"/>
  <c r="CH77" i="6"/>
  <c r="CH81" i="6"/>
  <c r="CH85" i="6"/>
  <c r="CH80" i="6"/>
  <c r="CH83" i="6"/>
  <c r="CH87" i="6"/>
  <c r="CH79" i="6"/>
  <c r="CH82" i="6"/>
  <c r="CH86" i="6"/>
  <c r="CH90" i="6"/>
  <c r="CH94" i="6"/>
  <c r="CH89" i="6"/>
  <c r="CH93" i="6"/>
  <c r="CH92" i="6"/>
  <c r="CH97" i="6"/>
  <c r="CH101" i="6"/>
  <c r="CH84" i="6"/>
  <c r="CH91" i="6"/>
  <c r="CH95" i="6"/>
  <c r="CH96" i="6"/>
  <c r="CH100" i="6"/>
  <c r="CH88" i="6"/>
  <c r="CH99" i="6"/>
  <c r="CH98" i="6"/>
  <c r="CH102" i="6"/>
  <c r="CH103" i="6"/>
  <c r="CH105" i="6"/>
  <c r="CH109" i="6"/>
  <c r="CH104" i="6"/>
  <c r="CH108" i="6"/>
  <c r="CH107" i="6"/>
  <c r="CH111" i="6"/>
  <c r="CH115" i="6"/>
  <c r="CH110" i="6"/>
  <c r="CH106" i="6"/>
  <c r="CH114" i="6"/>
  <c r="CH113" i="6"/>
  <c r="CH117" i="6"/>
  <c r="CH112" i="6"/>
  <c r="CH116" i="6"/>
  <c r="CH118" i="6"/>
  <c r="CH122" i="6"/>
  <c r="CH126" i="6"/>
  <c r="CH121" i="6"/>
  <c r="CH125" i="6"/>
  <c r="CH120" i="6"/>
  <c r="CH124" i="6"/>
  <c r="CH128" i="6"/>
  <c r="CH132" i="6"/>
  <c r="CH127" i="6"/>
  <c r="CH131" i="6"/>
  <c r="CH119" i="6"/>
  <c r="CH123" i="6"/>
  <c r="CH130" i="6"/>
  <c r="CH134" i="6"/>
  <c r="CH129" i="6"/>
  <c r="CH133" i="6"/>
  <c r="CH139" i="6"/>
  <c r="CH143" i="6"/>
  <c r="CH147" i="6"/>
  <c r="CH151" i="6"/>
  <c r="CH138" i="6"/>
  <c r="CH142" i="6"/>
  <c r="CH146" i="6"/>
  <c r="CH135" i="6"/>
  <c r="CH137" i="6"/>
  <c r="CH141" i="6"/>
  <c r="CH145" i="6"/>
  <c r="CH149" i="6"/>
  <c r="CH136" i="6"/>
  <c r="CH140" i="6"/>
  <c r="CH144" i="6"/>
  <c r="CH148" i="6"/>
  <c r="CH152" i="6"/>
  <c r="CH158" i="6"/>
  <c r="CH162" i="6"/>
  <c r="CH166" i="6"/>
  <c r="CH150" i="6"/>
  <c r="CH154" i="6"/>
  <c r="CH157" i="6"/>
  <c r="CH161" i="6"/>
  <c r="CH165" i="6"/>
  <c r="CH153" i="6"/>
  <c r="CH156" i="6"/>
  <c r="CH160" i="6"/>
  <c r="CH164" i="6"/>
  <c r="CH168" i="6"/>
  <c r="CH155" i="6"/>
  <c r="CH159" i="6"/>
  <c r="CH163" i="6"/>
  <c r="CH167" i="6"/>
  <c r="CH169" i="6"/>
  <c r="CH175" i="6"/>
  <c r="CH179" i="6"/>
  <c r="CH183" i="6"/>
  <c r="CH171" i="6"/>
  <c r="CH174" i="6"/>
  <c r="CH178" i="6"/>
  <c r="CH182" i="6"/>
  <c r="CH186" i="6"/>
  <c r="CH173" i="6"/>
  <c r="CH177" i="6"/>
  <c r="CH181" i="6"/>
  <c r="CH185" i="6"/>
  <c r="CH170" i="6"/>
  <c r="CH172" i="6"/>
  <c r="CH176" i="6"/>
  <c r="CH180" i="6"/>
  <c r="CH184" i="6"/>
  <c r="CH188" i="6"/>
  <c r="CH189" i="6"/>
  <c r="CH193" i="6"/>
  <c r="CH197" i="6"/>
  <c r="CH201" i="6"/>
  <c r="CH205" i="6"/>
  <c r="CH192" i="6"/>
  <c r="CH196" i="6"/>
  <c r="CH200" i="6"/>
  <c r="CH204" i="6"/>
  <c r="CH191" i="6"/>
  <c r="CH195" i="6"/>
  <c r="CH199" i="6"/>
  <c r="CH203" i="6"/>
  <c r="CH187" i="6"/>
  <c r="CH190" i="6"/>
  <c r="CH194" i="6"/>
  <c r="CH198" i="6"/>
  <c r="CH202" i="6"/>
  <c r="CH206" i="6"/>
  <c r="CH207" i="6"/>
  <c r="CH208" i="6"/>
  <c r="CH209" i="6"/>
  <c r="CH210" i="6"/>
  <c r="CH211" i="6"/>
  <c r="CH212" i="6"/>
  <c r="CH213" i="6"/>
  <c r="CH214" i="6"/>
  <c r="CH215" i="6"/>
  <c r="CH216" i="6"/>
  <c r="CH217" i="6"/>
  <c r="CH218" i="6"/>
  <c r="CH219" i="6"/>
  <c r="CH220" i="6"/>
  <c r="CH221" i="6"/>
  <c r="CH222" i="6"/>
  <c r="CH223" i="6"/>
  <c r="CH224" i="6"/>
  <c r="CH225" i="6"/>
  <c r="CH226" i="6"/>
  <c r="CH227" i="6"/>
  <c r="CH228" i="6"/>
  <c r="CH229" i="6"/>
  <c r="CH230" i="6"/>
  <c r="CH231" i="6"/>
  <c r="CH232" i="6"/>
  <c r="CH233" i="6"/>
  <c r="CH234" i="6"/>
  <c r="CH235" i="6"/>
  <c r="CH236" i="6"/>
  <c r="CH237" i="6"/>
  <c r="CH238" i="6"/>
  <c r="CH239" i="6"/>
  <c r="CH240" i="6"/>
  <c r="CH241" i="6"/>
  <c r="CH242" i="6"/>
  <c r="CH243" i="6"/>
  <c r="CH245" i="6"/>
  <c r="CH246" i="6"/>
  <c r="CH247" i="6"/>
  <c r="CH248" i="6"/>
  <c r="CH249" i="6"/>
  <c r="CH250" i="6"/>
  <c r="CH251" i="6"/>
  <c r="CH252" i="6"/>
  <c r="CH253" i="6"/>
  <c r="CH254" i="6"/>
  <c r="CH255" i="6"/>
  <c r="CH256" i="6"/>
  <c r="CH257" i="6"/>
  <c r="CH258" i="6"/>
  <c r="CH259" i="6"/>
  <c r="CH260" i="6"/>
  <c r="CH261" i="6"/>
  <c r="CH244" i="6"/>
  <c r="CH264" i="6"/>
  <c r="CH265" i="6"/>
  <c r="CH266" i="6"/>
  <c r="CH267" i="6"/>
  <c r="CH268" i="6"/>
  <c r="CH269" i="6"/>
  <c r="CH270" i="6"/>
  <c r="CH271" i="6"/>
  <c r="CH272" i="6"/>
  <c r="CH273" i="6"/>
  <c r="CH274" i="6"/>
  <c r="CH275" i="6"/>
  <c r="CH276" i="6"/>
  <c r="CH277" i="6"/>
  <c r="CH278" i="6"/>
  <c r="CH279" i="6"/>
  <c r="CH280" i="6"/>
  <c r="CH281" i="6"/>
  <c r="CH282" i="6"/>
  <c r="CH283" i="6"/>
  <c r="CH284" i="6"/>
  <c r="CH285" i="6"/>
  <c r="CH286" i="6"/>
  <c r="CH287" i="6"/>
  <c r="CH288" i="6"/>
  <c r="CH289" i="6"/>
  <c r="CH290" i="6"/>
  <c r="CH262" i="6"/>
  <c r="CH263" i="6"/>
  <c r="CH292" i="6"/>
  <c r="CH300" i="6"/>
  <c r="CH301" i="6"/>
  <c r="CH302" i="6"/>
  <c r="CH303" i="6"/>
  <c r="CH304" i="6"/>
  <c r="CH305" i="6"/>
  <c r="CH306" i="6"/>
  <c r="CH307" i="6"/>
  <c r="CH308" i="6"/>
  <c r="CH309" i="6"/>
  <c r="CH310" i="6"/>
  <c r="CH311" i="6"/>
  <c r="CH312" i="6"/>
  <c r="CH313" i="6"/>
  <c r="CH314" i="6"/>
  <c r="CH315" i="6"/>
  <c r="CH316" i="6"/>
  <c r="CH317" i="6"/>
  <c r="CH318" i="6"/>
  <c r="CH294" i="6"/>
  <c r="CH296" i="6"/>
  <c r="CH298" i="6"/>
  <c r="CH299" i="6"/>
  <c r="CH291" i="6"/>
  <c r="CH293" i="6"/>
  <c r="CH295" i="6"/>
  <c r="CH297" i="6"/>
  <c r="CH322" i="6"/>
  <c r="CH326" i="6"/>
  <c r="CH330" i="6"/>
  <c r="CH334" i="6"/>
  <c r="CH319" i="6"/>
  <c r="CH323" i="6"/>
  <c r="CH327" i="6"/>
  <c r="CH331" i="6"/>
  <c r="CH336" i="6"/>
  <c r="CH337" i="6"/>
  <c r="CH338" i="6"/>
  <c r="CH339" i="6"/>
  <c r="CH340" i="6"/>
  <c r="CH341" i="6"/>
  <c r="CH342" i="6"/>
  <c r="CH343" i="6"/>
  <c r="CH344" i="6"/>
  <c r="CH345" i="6"/>
  <c r="CH346" i="6"/>
  <c r="CH347" i="6"/>
  <c r="CH348" i="6"/>
  <c r="CH349" i="6"/>
  <c r="CH350" i="6"/>
  <c r="CH351" i="6"/>
  <c r="CH352" i="6"/>
  <c r="CH353" i="6"/>
  <c r="CH354" i="6"/>
  <c r="CH355" i="6"/>
  <c r="CH356" i="6"/>
  <c r="CH357" i="6"/>
  <c r="CH358" i="6"/>
  <c r="CH359" i="6"/>
  <c r="CH360" i="6"/>
  <c r="CH361" i="6"/>
  <c r="CH362" i="6"/>
  <c r="CH363" i="6"/>
  <c r="CH364" i="6"/>
  <c r="CH365" i="6"/>
  <c r="CH366" i="6"/>
  <c r="CH367" i="6"/>
  <c r="CH368" i="6"/>
  <c r="CH369" i="6"/>
  <c r="CH370" i="6"/>
  <c r="CH371" i="6"/>
  <c r="CH320" i="6"/>
  <c r="CH324" i="6"/>
  <c r="CH328" i="6"/>
  <c r="CH332" i="6"/>
  <c r="CH335" i="6"/>
  <c r="CH325" i="6"/>
  <c r="CH329" i="6"/>
  <c r="CH333" i="6"/>
  <c r="CH321" i="6"/>
  <c r="CH406" i="6"/>
  <c r="CH410" i="6"/>
  <c r="CH415" i="6"/>
  <c r="CH405" i="6"/>
  <c r="CH409" i="6"/>
  <c r="CH417" i="6"/>
  <c r="CH419" i="6"/>
  <c r="CH420" i="6"/>
  <c r="CH421" i="6"/>
  <c r="CH422" i="6"/>
  <c r="CH423" i="6"/>
  <c r="CH424" i="6"/>
  <c r="CH425" i="6"/>
  <c r="CH426" i="6"/>
  <c r="CH427" i="6"/>
  <c r="CH428" i="6"/>
  <c r="CH429" i="6"/>
  <c r="CH430" i="6"/>
  <c r="CH431" i="6"/>
  <c r="CH432" i="6"/>
  <c r="CH433" i="6"/>
  <c r="CH434" i="6"/>
  <c r="CH435" i="6"/>
  <c r="CH436" i="6"/>
  <c r="CH437" i="6"/>
  <c r="CH438" i="6"/>
  <c r="CH439" i="6"/>
  <c r="CH440" i="6"/>
  <c r="CH441" i="6"/>
  <c r="CH442" i="6"/>
  <c r="CH443" i="6"/>
  <c r="CH444" i="6"/>
  <c r="CH445" i="6"/>
  <c r="CH446" i="6"/>
  <c r="CH447" i="6"/>
  <c r="CH448" i="6"/>
  <c r="CH449" i="6"/>
  <c r="CH450" i="6"/>
  <c r="CH451" i="6"/>
  <c r="CH452" i="6"/>
  <c r="CH453" i="6"/>
  <c r="CH454" i="6"/>
  <c r="CH455" i="6"/>
  <c r="CH456" i="6"/>
  <c r="CH457" i="6"/>
  <c r="CH458" i="6"/>
  <c r="CH459" i="6"/>
  <c r="CH460" i="6"/>
  <c r="CH461" i="6"/>
  <c r="CH462" i="6"/>
  <c r="CH463" i="6"/>
  <c r="CH464" i="6"/>
  <c r="CH465" i="6"/>
  <c r="CH466" i="6"/>
  <c r="CH467" i="6"/>
  <c r="CH404" i="6"/>
  <c r="CH408" i="6"/>
  <c r="CH414" i="6"/>
  <c r="CH416" i="6"/>
  <c r="CH407" i="6"/>
  <c r="CH411" i="6"/>
  <c r="CH412" i="6"/>
  <c r="CH373" i="6"/>
  <c r="CH375" i="6"/>
  <c r="CH377" i="6"/>
  <c r="CH379" i="6"/>
  <c r="CH381" i="6"/>
  <c r="CH383" i="6"/>
  <c r="CH385" i="6"/>
  <c r="CH387" i="6"/>
  <c r="CH389" i="6"/>
  <c r="CH391" i="6"/>
  <c r="CH393" i="6"/>
  <c r="CH395" i="6"/>
  <c r="CH397" i="6"/>
  <c r="CH399" i="6"/>
  <c r="CH401" i="6"/>
  <c r="CH403" i="6"/>
  <c r="CH413" i="6"/>
  <c r="CH372" i="6"/>
  <c r="CH380" i="6"/>
  <c r="CH388" i="6"/>
  <c r="CH396" i="6"/>
  <c r="CH469" i="6"/>
  <c r="CH471" i="6"/>
  <c r="CH475" i="6"/>
  <c r="CH374" i="6"/>
  <c r="CH382" i="6"/>
  <c r="CH390" i="6"/>
  <c r="CH398" i="6"/>
  <c r="CH376" i="6"/>
  <c r="CH384" i="6"/>
  <c r="CH392" i="6"/>
  <c r="CH400" i="6"/>
  <c r="CH468" i="6"/>
  <c r="CH470" i="6"/>
  <c r="CH473" i="6"/>
  <c r="CH477" i="6"/>
  <c r="CH478" i="6"/>
  <c r="CH479" i="6"/>
  <c r="CH480" i="6"/>
  <c r="CH481" i="6"/>
  <c r="CH482" i="6"/>
  <c r="CH483" i="6"/>
  <c r="CH484" i="6"/>
  <c r="CH485" i="6"/>
  <c r="CH486" i="6"/>
  <c r="CH487" i="6"/>
  <c r="CH488" i="6"/>
  <c r="CH489" i="6"/>
  <c r="CH490" i="6"/>
  <c r="CH491" i="6"/>
  <c r="CH492" i="6"/>
  <c r="CH493" i="6"/>
  <c r="CH494" i="6"/>
  <c r="CH495" i="6"/>
  <c r="CH496" i="6"/>
  <c r="CH497" i="6"/>
  <c r="CH498" i="6"/>
  <c r="CH499" i="6"/>
  <c r="CH500" i="6"/>
  <c r="CH501" i="6"/>
  <c r="CH502" i="6"/>
  <c r="CH503" i="6"/>
  <c r="CH504" i="6"/>
  <c r="CH505" i="6"/>
  <c r="CH506" i="6"/>
  <c r="CH507" i="6"/>
  <c r="CH508" i="6"/>
  <c r="CH509" i="6"/>
  <c r="CH510" i="6"/>
  <c r="CH511" i="6"/>
  <c r="CH512" i="6"/>
  <c r="CH513" i="6"/>
  <c r="CH514" i="6"/>
  <c r="CH515" i="6"/>
  <c r="CH516" i="6"/>
  <c r="CH517" i="6"/>
  <c r="CH418" i="6"/>
  <c r="CH378" i="6"/>
  <c r="CH386" i="6"/>
  <c r="CH394" i="6"/>
  <c r="CH402" i="6"/>
  <c r="CH472" i="6"/>
  <c r="CH476" i="6"/>
  <c r="CX64" i="6"/>
  <c r="CX62" i="6"/>
  <c r="CX61" i="6"/>
  <c r="CX65" i="6"/>
  <c r="CX63" i="6"/>
  <c r="CX69" i="6"/>
  <c r="CX66" i="6"/>
  <c r="CX67" i="6"/>
  <c r="CX68" i="6"/>
  <c r="CX76" i="6"/>
  <c r="CX70" i="6"/>
  <c r="CX72" i="6"/>
  <c r="CX75" i="6"/>
  <c r="CX71" i="6"/>
  <c r="CX74" i="6"/>
  <c r="CX78" i="6"/>
  <c r="CX77" i="6"/>
  <c r="CX73" i="6"/>
  <c r="CX81" i="6"/>
  <c r="CX85" i="6"/>
  <c r="CX80" i="6"/>
  <c r="CX83" i="6"/>
  <c r="CX87" i="6"/>
  <c r="CX79" i="6"/>
  <c r="CX82" i="6"/>
  <c r="CX86" i="6"/>
  <c r="CX90" i="6"/>
  <c r="CX94" i="6"/>
  <c r="CX84" i="6"/>
  <c r="CX89" i="6"/>
  <c r="CX93" i="6"/>
  <c r="CX88" i="6"/>
  <c r="CX92" i="6"/>
  <c r="CX97" i="6"/>
  <c r="CX101" i="6"/>
  <c r="CX96" i="6"/>
  <c r="CX100" i="6"/>
  <c r="CX99" i="6"/>
  <c r="CX91" i="6"/>
  <c r="CX95" i="6"/>
  <c r="CX98" i="6"/>
  <c r="CX102" i="6"/>
  <c r="CX105" i="6"/>
  <c r="CX109" i="6"/>
  <c r="CX104" i="6"/>
  <c r="CX108" i="6"/>
  <c r="CX103" i="6"/>
  <c r="CX107" i="6"/>
  <c r="CX111" i="6"/>
  <c r="CX115" i="6"/>
  <c r="CX114" i="6"/>
  <c r="CX113" i="6"/>
  <c r="CX117" i="6"/>
  <c r="CX110" i="6"/>
  <c r="CX106" i="6"/>
  <c r="CX112" i="6"/>
  <c r="CX116" i="6"/>
  <c r="CX118" i="6"/>
  <c r="CX122" i="6"/>
  <c r="CX126" i="6"/>
  <c r="CX121" i="6"/>
  <c r="CX125" i="6"/>
  <c r="CX120" i="6"/>
  <c r="CX124" i="6"/>
  <c r="CX128" i="6"/>
  <c r="CX132" i="6"/>
  <c r="CX127" i="6"/>
  <c r="CX131" i="6"/>
  <c r="CX130" i="6"/>
  <c r="CX134" i="6"/>
  <c r="CX119" i="6"/>
  <c r="CX123" i="6"/>
  <c r="CX129" i="6"/>
  <c r="CX133" i="6"/>
  <c r="CX139" i="6"/>
  <c r="CX143" i="6"/>
  <c r="CX147" i="6"/>
  <c r="CX151" i="6"/>
  <c r="CX135" i="6"/>
  <c r="CX138" i="6"/>
  <c r="CX142" i="6"/>
  <c r="CX146" i="6"/>
  <c r="CX137" i="6"/>
  <c r="CX141" i="6"/>
  <c r="CX145" i="6"/>
  <c r="CX149" i="6"/>
  <c r="CX136" i="6"/>
  <c r="CX140" i="6"/>
  <c r="CX144" i="6"/>
  <c r="CX148" i="6"/>
  <c r="CX152" i="6"/>
  <c r="CX154" i="6"/>
  <c r="CX158" i="6"/>
  <c r="CX162" i="6"/>
  <c r="CX166" i="6"/>
  <c r="CX157" i="6"/>
  <c r="CX161" i="6"/>
  <c r="CX165" i="6"/>
  <c r="CX153" i="6"/>
  <c r="CX156" i="6"/>
  <c r="CX160" i="6"/>
  <c r="CX164" i="6"/>
  <c r="CX168" i="6"/>
  <c r="CX150" i="6"/>
  <c r="CX155" i="6"/>
  <c r="CX159" i="6"/>
  <c r="CX163" i="6"/>
  <c r="CX167" i="6"/>
  <c r="CX169" i="6"/>
  <c r="CX175" i="6"/>
  <c r="CX179" i="6"/>
  <c r="CX183" i="6"/>
  <c r="CX174" i="6"/>
  <c r="CX178" i="6"/>
  <c r="CX182" i="6"/>
  <c r="CX186" i="6"/>
  <c r="CX173" i="6"/>
  <c r="CX177" i="6"/>
  <c r="CX181" i="6"/>
  <c r="CX185" i="6"/>
  <c r="CX171" i="6"/>
  <c r="CX170" i="6"/>
  <c r="CX172" i="6"/>
  <c r="CX176" i="6"/>
  <c r="CX180" i="6"/>
  <c r="CX184" i="6"/>
  <c r="CX188" i="6"/>
  <c r="CX189" i="6"/>
  <c r="CX193" i="6"/>
  <c r="CX197" i="6"/>
  <c r="CX201" i="6"/>
  <c r="CX205" i="6"/>
  <c r="CX192" i="6"/>
  <c r="CX196" i="6"/>
  <c r="CX200" i="6"/>
  <c r="CX204" i="6"/>
  <c r="CX191" i="6"/>
  <c r="CX195" i="6"/>
  <c r="CX199" i="6"/>
  <c r="CX203" i="6"/>
  <c r="CX190" i="6"/>
  <c r="CX194" i="6"/>
  <c r="CX198" i="6"/>
  <c r="CX202" i="6"/>
  <c r="CX206" i="6"/>
  <c r="CX187" i="6"/>
  <c r="CX207" i="6"/>
  <c r="CX208" i="6"/>
  <c r="CX209" i="6"/>
  <c r="CX210" i="6"/>
  <c r="CX211" i="6"/>
  <c r="CX212" i="6"/>
  <c r="CX213" i="6"/>
  <c r="CX214" i="6"/>
  <c r="CX215" i="6"/>
  <c r="CX216" i="6"/>
  <c r="CX217" i="6"/>
  <c r="CX218" i="6"/>
  <c r="CX219" i="6"/>
  <c r="CX220" i="6"/>
  <c r="CX221" i="6"/>
  <c r="CX222" i="6"/>
  <c r="CX223" i="6"/>
  <c r="CX224" i="6"/>
  <c r="CX225" i="6"/>
  <c r="CX226" i="6"/>
  <c r="CX227" i="6"/>
  <c r="CX228" i="6"/>
  <c r="CX229" i="6"/>
  <c r="CX230" i="6"/>
  <c r="CX231" i="6"/>
  <c r="CX232" i="6"/>
  <c r="CX233" i="6"/>
  <c r="CX234" i="6"/>
  <c r="CX235" i="6"/>
  <c r="CX236" i="6"/>
  <c r="CX237" i="6"/>
  <c r="CX238" i="6"/>
  <c r="CX239" i="6"/>
  <c r="CX240" i="6"/>
  <c r="CX241" i="6"/>
  <c r="CX242" i="6"/>
  <c r="CX243" i="6"/>
  <c r="CX244" i="6"/>
  <c r="CX245" i="6"/>
  <c r="CX246" i="6"/>
  <c r="CX247" i="6"/>
  <c r="CX248" i="6"/>
  <c r="CX249" i="6"/>
  <c r="CX250" i="6"/>
  <c r="CX251" i="6"/>
  <c r="CX252" i="6"/>
  <c r="CX253" i="6"/>
  <c r="CX254" i="6"/>
  <c r="CX255" i="6"/>
  <c r="CX256" i="6"/>
  <c r="CX257" i="6"/>
  <c r="CX258" i="6"/>
  <c r="CX259" i="6"/>
  <c r="CX260" i="6"/>
  <c r="CX261" i="6"/>
  <c r="CX264" i="6"/>
  <c r="CX265" i="6"/>
  <c r="CX266" i="6"/>
  <c r="CX267" i="6"/>
  <c r="CX268" i="6"/>
  <c r="CX269" i="6"/>
  <c r="CX270" i="6"/>
  <c r="CX271" i="6"/>
  <c r="CX272" i="6"/>
  <c r="CX273" i="6"/>
  <c r="CX274" i="6"/>
  <c r="CX275" i="6"/>
  <c r="CX276" i="6"/>
  <c r="CX277" i="6"/>
  <c r="CX278" i="6"/>
  <c r="CX279" i="6"/>
  <c r="CX280" i="6"/>
  <c r="CX281" i="6"/>
  <c r="CX282" i="6"/>
  <c r="CX283" i="6"/>
  <c r="CX284" i="6"/>
  <c r="CX285" i="6"/>
  <c r="CX286" i="6"/>
  <c r="CX287" i="6"/>
  <c r="CX288" i="6"/>
  <c r="CX289" i="6"/>
  <c r="CX290" i="6"/>
  <c r="CX263" i="6"/>
  <c r="CX262" i="6"/>
  <c r="CX291" i="6"/>
  <c r="CX299" i="6"/>
  <c r="CX292" i="6"/>
  <c r="CX300" i="6"/>
  <c r="CX301" i="6"/>
  <c r="CX302" i="6"/>
  <c r="CX303" i="6"/>
  <c r="CX304" i="6"/>
  <c r="CX305" i="6"/>
  <c r="CX306" i="6"/>
  <c r="CX307" i="6"/>
  <c r="CX308" i="6"/>
  <c r="CX309" i="6"/>
  <c r="CX310" i="6"/>
  <c r="CX311" i="6"/>
  <c r="CX312" i="6"/>
  <c r="CX313" i="6"/>
  <c r="CX314" i="6"/>
  <c r="CX315" i="6"/>
  <c r="CX316" i="6"/>
  <c r="CX317" i="6"/>
  <c r="CX318" i="6"/>
  <c r="CX293" i="6"/>
  <c r="CX295" i="6"/>
  <c r="CX297" i="6"/>
  <c r="CX294" i="6"/>
  <c r="CX296" i="6"/>
  <c r="CX298" i="6"/>
  <c r="CX321" i="6"/>
  <c r="CX325" i="6"/>
  <c r="CX329" i="6"/>
  <c r="CX333" i="6"/>
  <c r="CX322" i="6"/>
  <c r="CX326" i="6"/>
  <c r="CX330" i="6"/>
  <c r="CX334" i="6"/>
  <c r="CX335" i="6"/>
  <c r="CX336" i="6"/>
  <c r="CX337" i="6"/>
  <c r="CX338" i="6"/>
  <c r="CX339" i="6"/>
  <c r="CX340" i="6"/>
  <c r="CX341" i="6"/>
  <c r="CX342" i="6"/>
  <c r="CX343" i="6"/>
  <c r="CX344" i="6"/>
  <c r="CX345" i="6"/>
  <c r="CX346" i="6"/>
  <c r="CX347" i="6"/>
  <c r="CX348" i="6"/>
  <c r="CX349" i="6"/>
  <c r="CX350" i="6"/>
  <c r="CX351" i="6"/>
  <c r="CX352" i="6"/>
  <c r="CX353" i="6"/>
  <c r="CX354" i="6"/>
  <c r="CX355" i="6"/>
  <c r="CX356" i="6"/>
  <c r="CX357" i="6"/>
  <c r="CX358" i="6"/>
  <c r="CX359" i="6"/>
  <c r="CX360" i="6"/>
  <c r="CX361" i="6"/>
  <c r="CX362" i="6"/>
  <c r="CX363" i="6"/>
  <c r="CX364" i="6"/>
  <c r="CX365" i="6"/>
  <c r="CX366" i="6"/>
  <c r="CX367" i="6"/>
  <c r="CX368" i="6"/>
  <c r="CX369" i="6"/>
  <c r="CX370" i="6"/>
  <c r="CX371" i="6"/>
  <c r="CX319" i="6"/>
  <c r="CX323" i="6"/>
  <c r="CX327" i="6"/>
  <c r="CX331" i="6"/>
  <c r="CX332" i="6"/>
  <c r="CX324" i="6"/>
  <c r="CX328" i="6"/>
  <c r="CX405" i="6"/>
  <c r="CX409" i="6"/>
  <c r="CX414" i="6"/>
  <c r="CX416" i="6"/>
  <c r="CX413" i="6"/>
  <c r="CX320" i="6"/>
  <c r="CX404" i="6"/>
  <c r="CX408" i="6"/>
  <c r="CX419" i="6"/>
  <c r="CX420" i="6"/>
  <c r="CX421" i="6"/>
  <c r="CX422" i="6"/>
  <c r="CX423" i="6"/>
  <c r="CX424" i="6"/>
  <c r="CX425" i="6"/>
  <c r="CX426" i="6"/>
  <c r="CX427" i="6"/>
  <c r="CX428" i="6"/>
  <c r="CX429" i="6"/>
  <c r="CX430" i="6"/>
  <c r="CX431" i="6"/>
  <c r="CX432" i="6"/>
  <c r="CX433" i="6"/>
  <c r="CX434" i="6"/>
  <c r="CX435" i="6"/>
  <c r="CX436" i="6"/>
  <c r="CX437" i="6"/>
  <c r="CX438" i="6"/>
  <c r="CX439" i="6"/>
  <c r="CX440" i="6"/>
  <c r="CX441" i="6"/>
  <c r="CX442" i="6"/>
  <c r="CX443" i="6"/>
  <c r="CX444" i="6"/>
  <c r="CX445" i="6"/>
  <c r="CX446" i="6"/>
  <c r="CX447" i="6"/>
  <c r="CX448" i="6"/>
  <c r="CX449" i="6"/>
  <c r="CX450" i="6"/>
  <c r="CX451" i="6"/>
  <c r="CX452" i="6"/>
  <c r="CX453" i="6"/>
  <c r="CX454" i="6"/>
  <c r="CX455" i="6"/>
  <c r="CX456" i="6"/>
  <c r="CX457" i="6"/>
  <c r="CX458" i="6"/>
  <c r="CX459" i="6"/>
  <c r="CX460" i="6"/>
  <c r="CX461" i="6"/>
  <c r="CX462" i="6"/>
  <c r="CX463" i="6"/>
  <c r="CX464" i="6"/>
  <c r="CX465" i="6"/>
  <c r="CX466" i="6"/>
  <c r="CX467" i="6"/>
  <c r="CX407" i="6"/>
  <c r="CX415" i="6"/>
  <c r="CX406" i="6"/>
  <c r="CX410" i="6"/>
  <c r="CX411" i="6"/>
  <c r="CX412" i="6"/>
  <c r="CX418" i="6"/>
  <c r="CX372" i="6"/>
  <c r="CX374" i="6"/>
  <c r="CX376" i="6"/>
  <c r="CX378" i="6"/>
  <c r="CX380" i="6"/>
  <c r="CX382" i="6"/>
  <c r="CX384" i="6"/>
  <c r="CX386" i="6"/>
  <c r="CX388" i="6"/>
  <c r="CX390" i="6"/>
  <c r="CX392" i="6"/>
  <c r="CX394" i="6"/>
  <c r="CX396" i="6"/>
  <c r="CX398" i="6"/>
  <c r="CX400" i="6"/>
  <c r="CX402" i="6"/>
  <c r="CX379" i="6"/>
  <c r="CX387" i="6"/>
  <c r="CX395" i="6"/>
  <c r="CX403" i="6"/>
  <c r="CX468" i="6"/>
  <c r="CX470" i="6"/>
  <c r="CX474" i="6"/>
  <c r="CX373" i="6"/>
  <c r="CX381" i="6"/>
  <c r="CX389" i="6"/>
  <c r="CX397" i="6"/>
  <c r="CX417" i="6"/>
  <c r="CX375" i="6"/>
  <c r="CX383" i="6"/>
  <c r="CX391" i="6"/>
  <c r="CX399" i="6"/>
  <c r="CX469" i="6"/>
  <c r="CX472" i="6"/>
  <c r="CX476" i="6"/>
  <c r="CX478" i="6"/>
  <c r="CX479" i="6"/>
  <c r="CX480" i="6"/>
  <c r="CX481" i="6"/>
  <c r="CX482" i="6"/>
  <c r="CX483" i="6"/>
  <c r="CX484" i="6"/>
  <c r="CX485" i="6"/>
  <c r="CX486" i="6"/>
  <c r="CX487" i="6"/>
  <c r="CX488" i="6"/>
  <c r="CX489" i="6"/>
  <c r="CX490" i="6"/>
  <c r="CX491" i="6"/>
  <c r="CX492" i="6"/>
  <c r="CX493" i="6"/>
  <c r="CX494" i="6"/>
  <c r="CX495" i="6"/>
  <c r="CX496" i="6"/>
  <c r="CX497" i="6"/>
  <c r="CX498" i="6"/>
  <c r="CX499" i="6"/>
  <c r="CX500" i="6"/>
  <c r="CX501" i="6"/>
  <c r="CX502" i="6"/>
  <c r="CX503" i="6"/>
  <c r="CX504" i="6"/>
  <c r="CX505" i="6"/>
  <c r="CX506" i="6"/>
  <c r="CX507" i="6"/>
  <c r="CX508" i="6"/>
  <c r="CX509" i="6"/>
  <c r="CX510" i="6"/>
  <c r="CX511" i="6"/>
  <c r="CX512" i="6"/>
  <c r="CX513" i="6"/>
  <c r="CX514" i="6"/>
  <c r="CX515" i="6"/>
  <c r="CX516" i="6"/>
  <c r="CX517" i="6"/>
  <c r="CX377" i="6"/>
  <c r="CX385" i="6"/>
  <c r="CX393" i="6"/>
  <c r="CX401" i="6"/>
  <c r="CX471" i="6"/>
  <c r="CX475" i="6"/>
  <c r="EW65" i="6"/>
  <c r="EW63" i="6"/>
  <c r="EW62" i="6"/>
  <c r="EW61" i="6"/>
  <c r="EW64" i="6"/>
  <c r="EW70" i="6"/>
  <c r="EW69" i="6"/>
  <c r="EW66" i="6"/>
  <c r="EW73" i="6"/>
  <c r="EW77" i="6"/>
  <c r="EW72" i="6"/>
  <c r="EW76" i="6"/>
  <c r="EW67" i="6"/>
  <c r="EW75" i="6"/>
  <c r="EW68" i="6"/>
  <c r="EW71" i="6"/>
  <c r="EW74" i="6"/>
  <c r="EW78" i="6"/>
  <c r="EW82" i="6"/>
  <c r="EW79" i="6"/>
  <c r="EW80" i="6"/>
  <c r="EW84" i="6"/>
  <c r="EW83" i="6"/>
  <c r="EW81" i="6"/>
  <c r="EW415" i="6"/>
  <c r="EW419" i="6"/>
  <c r="EW420" i="6"/>
  <c r="EW421" i="6"/>
  <c r="EW422" i="6"/>
  <c r="EW423" i="6"/>
  <c r="EW424" i="6"/>
  <c r="EW425" i="6"/>
  <c r="EW426" i="6"/>
  <c r="EW427" i="6"/>
  <c r="EW428" i="6"/>
  <c r="EW429" i="6"/>
  <c r="EW430" i="6"/>
  <c r="EW431" i="6"/>
  <c r="EW432" i="6"/>
  <c r="EW433" i="6"/>
  <c r="EW434" i="6"/>
  <c r="EW435" i="6"/>
  <c r="EW436" i="6"/>
  <c r="EW437" i="6"/>
  <c r="EW438" i="6"/>
  <c r="EW439" i="6"/>
  <c r="EW440" i="6"/>
  <c r="EW441" i="6"/>
  <c r="EW414" i="6"/>
  <c r="EW416" i="6"/>
  <c r="EW418" i="6"/>
  <c r="EW411" i="6"/>
  <c r="EW412" i="6"/>
  <c r="EW442" i="6"/>
  <c r="EW443" i="6"/>
  <c r="EW444" i="6"/>
  <c r="EW445" i="6"/>
  <c r="EW446" i="6"/>
  <c r="EW447" i="6"/>
  <c r="EW448" i="6"/>
  <c r="EW449" i="6"/>
  <c r="EW450" i="6"/>
  <c r="EW451" i="6"/>
  <c r="EW452" i="6"/>
  <c r="EW453" i="6"/>
  <c r="EW454" i="6"/>
  <c r="EW455" i="6"/>
  <c r="EW456" i="6"/>
  <c r="EW457" i="6"/>
  <c r="EW458" i="6"/>
  <c r="EW459" i="6"/>
  <c r="EW460" i="6"/>
  <c r="EW461" i="6"/>
  <c r="EW462" i="6"/>
  <c r="EW463" i="6"/>
  <c r="EW464" i="6"/>
  <c r="EW470" i="6"/>
  <c r="EW474" i="6"/>
  <c r="EW413" i="6"/>
  <c r="EW417" i="6"/>
  <c r="EW465" i="6"/>
  <c r="EW466" i="6"/>
  <c r="EW472" i="6"/>
  <c r="EW476" i="6"/>
  <c r="EW467" i="6"/>
  <c r="EW468" i="6"/>
  <c r="EW471" i="6"/>
  <c r="EW475" i="6"/>
  <c r="EW478" i="6"/>
  <c r="EW479" i="6"/>
  <c r="EW480" i="6"/>
  <c r="EW481" i="6"/>
  <c r="EW482" i="6"/>
  <c r="EW483" i="6"/>
  <c r="EW484" i="6"/>
  <c r="EW485" i="6"/>
  <c r="EW486" i="6"/>
  <c r="EW487" i="6"/>
  <c r="EW488" i="6"/>
  <c r="EW489" i="6"/>
  <c r="EW490" i="6"/>
  <c r="EW491" i="6"/>
  <c r="EW492" i="6"/>
  <c r="EW493" i="6"/>
  <c r="EW494" i="6"/>
  <c r="EW495" i="6"/>
  <c r="EW496" i="6"/>
  <c r="EW497" i="6"/>
  <c r="EW498" i="6"/>
  <c r="EW499" i="6"/>
  <c r="EW500" i="6"/>
  <c r="EW501" i="6"/>
  <c r="EW502" i="6"/>
  <c r="EW503" i="6"/>
  <c r="EW504" i="6"/>
  <c r="EW505" i="6"/>
  <c r="EW506" i="6"/>
  <c r="EW507" i="6"/>
  <c r="EW508" i="6"/>
  <c r="EW509" i="6"/>
  <c r="EW510" i="6"/>
  <c r="EW511" i="6"/>
  <c r="EW512" i="6"/>
  <c r="EW513" i="6"/>
  <c r="EW514" i="6"/>
  <c r="EW515" i="6"/>
  <c r="GU560" i="6"/>
  <c r="GU65" i="6"/>
  <c r="GU63" i="6"/>
  <c r="GU62" i="6"/>
  <c r="GU61" i="6"/>
  <c r="GU64" i="6"/>
  <c r="GU66" i="6"/>
  <c r="GU67" i="6"/>
  <c r="GU70" i="6"/>
  <c r="GU69" i="6"/>
  <c r="GU71" i="6"/>
  <c r="GU72" i="6"/>
  <c r="GU73" i="6"/>
  <c r="GU76" i="6"/>
  <c r="GU68" i="6"/>
  <c r="GU75" i="6"/>
  <c r="GU74" i="6"/>
  <c r="GU78" i="6"/>
  <c r="GU86" i="6"/>
  <c r="GU77" i="6"/>
  <c r="GU79" i="6"/>
  <c r="GU87" i="6"/>
  <c r="GU91" i="6"/>
  <c r="GU90" i="6"/>
  <c r="GU123" i="6"/>
  <c r="GU124" i="6"/>
  <c r="GU144" i="6"/>
  <c r="GU148" i="6"/>
  <c r="GU152" i="6"/>
  <c r="GU143" i="6"/>
  <c r="GU147" i="6"/>
  <c r="GU142" i="6"/>
  <c r="GU146" i="6"/>
  <c r="GU150" i="6"/>
  <c r="GU141" i="6"/>
  <c r="GU145" i="6"/>
  <c r="GU149" i="6"/>
  <c r="GU153" i="6"/>
  <c r="GU155" i="6"/>
  <c r="GU159" i="6"/>
  <c r="GU167" i="6"/>
  <c r="GU154" i="6"/>
  <c r="GU158" i="6"/>
  <c r="GU162" i="6"/>
  <c r="GU166" i="6"/>
  <c r="GU157" i="6"/>
  <c r="GU161" i="6"/>
  <c r="GU156" i="6"/>
  <c r="GU160" i="6"/>
  <c r="GU168" i="6"/>
  <c r="GU151" i="6"/>
  <c r="GU172" i="6"/>
  <c r="GU176" i="6"/>
  <c r="GU180" i="6"/>
  <c r="GU184" i="6"/>
  <c r="GU169" i="6"/>
  <c r="GU171" i="6"/>
  <c r="GU175" i="6"/>
  <c r="GU179" i="6"/>
  <c r="GU183" i="6"/>
  <c r="GU174" i="6"/>
  <c r="GU178" i="6"/>
  <c r="GU182" i="6"/>
  <c r="GU186" i="6"/>
  <c r="GU173" i="6"/>
  <c r="GU177" i="6"/>
  <c r="GU181" i="6"/>
  <c r="GU185" i="6"/>
  <c r="GU170" i="6"/>
  <c r="GU190" i="6"/>
  <c r="GU194" i="6"/>
  <c r="GU198" i="6"/>
  <c r="GU202" i="6"/>
  <c r="GU188" i="6"/>
  <c r="GU189" i="6"/>
  <c r="GU193" i="6"/>
  <c r="GU197" i="6"/>
  <c r="GU201" i="6"/>
  <c r="GU205" i="6"/>
  <c r="GU187" i="6"/>
  <c r="GU192" i="6"/>
  <c r="GU196" i="6"/>
  <c r="GU200" i="6"/>
  <c r="GU204" i="6"/>
  <c r="GU191" i="6"/>
  <c r="GU195" i="6"/>
  <c r="GU199" i="6"/>
  <c r="GU203" i="6"/>
  <c r="GU206" i="6"/>
  <c r="GU207" i="6"/>
  <c r="GU208" i="6"/>
  <c r="GU209" i="6"/>
  <c r="GU210" i="6"/>
  <c r="GU211" i="6"/>
  <c r="GU212" i="6"/>
  <c r="GU213" i="6"/>
  <c r="GU214" i="6"/>
  <c r="GU215" i="6"/>
  <c r="GU216" i="6"/>
  <c r="GU217" i="6"/>
  <c r="GU218" i="6"/>
  <c r="GU219" i="6"/>
  <c r="GU220" i="6"/>
  <c r="GU221" i="6"/>
  <c r="GU222" i="6"/>
  <c r="GU223" i="6"/>
  <c r="GU224" i="6"/>
  <c r="GU225" i="6"/>
  <c r="GU226" i="6"/>
  <c r="GU227" i="6"/>
  <c r="GU228" i="6"/>
  <c r="GU229" i="6"/>
  <c r="GU230" i="6"/>
  <c r="GU231" i="6"/>
  <c r="GU232" i="6"/>
  <c r="GU233" i="6"/>
  <c r="GU234" i="6"/>
  <c r="GU235" i="6"/>
  <c r="GU236" i="6"/>
  <c r="GU237" i="6"/>
  <c r="GU238" i="6"/>
  <c r="GU239" i="6"/>
  <c r="GU240" i="6"/>
  <c r="GU241" i="6"/>
  <c r="GU244" i="6"/>
  <c r="GU245" i="6"/>
  <c r="GU246" i="6"/>
  <c r="GU247" i="6"/>
  <c r="GU248" i="6"/>
  <c r="GU249" i="6"/>
  <c r="GU250" i="6"/>
  <c r="GU251" i="6"/>
  <c r="GU252" i="6"/>
  <c r="GU253" i="6"/>
  <c r="GU254" i="6"/>
  <c r="GU255" i="6"/>
  <c r="GU256" i="6"/>
  <c r="GU257" i="6"/>
  <c r="GU258" i="6"/>
  <c r="GU259" i="6"/>
  <c r="GU260" i="6"/>
  <c r="GU242" i="6"/>
  <c r="GU243" i="6"/>
  <c r="GU262" i="6"/>
  <c r="GU261" i="6"/>
  <c r="GU264" i="6"/>
  <c r="GU265" i="6"/>
  <c r="GU266" i="6"/>
  <c r="GU267" i="6"/>
  <c r="GU268" i="6"/>
  <c r="GU269" i="6"/>
  <c r="GU270" i="6"/>
  <c r="GU271" i="6"/>
  <c r="GU272" i="6"/>
  <c r="GU273" i="6"/>
  <c r="GU274" i="6"/>
  <c r="GU275" i="6"/>
  <c r="GU276" i="6"/>
  <c r="GU277" i="6"/>
  <c r="GU278" i="6"/>
  <c r="GU279" i="6"/>
  <c r="GU280" i="6"/>
  <c r="GU281" i="6"/>
  <c r="GU282" i="6"/>
  <c r="GU283" i="6"/>
  <c r="GU284" i="6"/>
  <c r="GU285" i="6"/>
  <c r="GU286" i="6"/>
  <c r="GU287" i="6"/>
  <c r="GU288" i="6"/>
  <c r="GU289" i="6"/>
  <c r="GU290" i="6"/>
  <c r="GU291" i="6"/>
  <c r="GU292" i="6"/>
  <c r="GU293" i="6"/>
  <c r="GU294" i="6"/>
  <c r="GU295" i="6"/>
  <c r="GU296" i="6"/>
  <c r="GU297" i="6"/>
  <c r="GU298" i="6"/>
  <c r="GU263" i="6"/>
  <c r="GU299" i="6"/>
  <c r="GU300" i="6"/>
  <c r="GU301" i="6"/>
  <c r="GU302" i="6"/>
  <c r="GU303" i="6"/>
  <c r="GU304" i="6"/>
  <c r="GU305" i="6"/>
  <c r="GU306" i="6"/>
  <c r="GU307" i="6"/>
  <c r="GU308" i="6"/>
  <c r="GU309" i="6"/>
  <c r="GU310" i="6"/>
  <c r="GU311" i="6"/>
  <c r="GU312" i="6"/>
  <c r="GU313" i="6"/>
  <c r="GU314" i="6"/>
  <c r="GU315" i="6"/>
  <c r="GU316" i="6"/>
  <c r="GU317" i="6"/>
  <c r="GU318" i="6"/>
  <c r="GU319" i="6"/>
  <c r="GU320" i="6"/>
  <c r="GU321" i="6"/>
  <c r="GU322" i="6"/>
  <c r="GU323" i="6"/>
  <c r="GU324" i="6"/>
  <c r="GU325" i="6"/>
  <c r="GU326" i="6"/>
  <c r="GU327" i="6"/>
  <c r="GU328" i="6"/>
  <c r="GU329" i="6"/>
  <c r="GU330" i="6"/>
  <c r="GU331" i="6"/>
  <c r="GU332" i="6"/>
  <c r="GU333" i="6"/>
  <c r="GU334" i="6"/>
  <c r="GU335" i="6"/>
  <c r="GU336" i="6"/>
  <c r="GU337" i="6"/>
  <c r="GU338" i="6"/>
  <c r="GU339" i="6"/>
  <c r="GU340" i="6"/>
  <c r="GU341" i="6"/>
  <c r="GU342" i="6"/>
  <c r="GU343" i="6"/>
  <c r="GU344" i="6"/>
  <c r="GU345" i="6"/>
  <c r="GU346" i="6"/>
  <c r="GU347" i="6"/>
  <c r="GU348" i="6"/>
  <c r="GU349" i="6"/>
  <c r="GU350" i="6"/>
  <c r="GU351" i="6"/>
  <c r="GU352" i="6"/>
  <c r="GU353" i="6"/>
  <c r="GU354" i="6"/>
  <c r="GU355" i="6"/>
  <c r="GU356" i="6"/>
  <c r="GU357" i="6"/>
  <c r="GU358" i="6"/>
  <c r="GU359" i="6"/>
  <c r="GU360" i="6"/>
  <c r="GU361" i="6"/>
  <c r="GU362" i="6"/>
  <c r="GU363" i="6"/>
  <c r="GU364" i="6"/>
  <c r="GU365" i="6"/>
  <c r="GU366" i="6"/>
  <c r="GU367" i="6"/>
  <c r="GU368" i="6"/>
  <c r="GU369" i="6"/>
  <c r="GU372" i="6"/>
  <c r="GU373" i="6"/>
  <c r="GU374" i="6"/>
  <c r="GU375" i="6"/>
  <c r="GU376" i="6"/>
  <c r="GU377" i="6"/>
  <c r="GU378" i="6"/>
  <c r="GU379" i="6"/>
  <c r="GU380" i="6"/>
  <c r="GU381" i="6"/>
  <c r="GU382" i="6"/>
  <c r="GU383" i="6"/>
  <c r="GU384" i="6"/>
  <c r="GU385" i="6"/>
  <c r="GU386" i="6"/>
  <c r="GU387" i="6"/>
  <c r="GU388" i="6"/>
  <c r="GU389" i="6"/>
  <c r="GU390" i="6"/>
  <c r="GU391" i="6"/>
  <c r="GU392" i="6"/>
  <c r="GU393" i="6"/>
  <c r="GU394" i="6"/>
  <c r="GU395" i="6"/>
  <c r="GU396" i="6"/>
  <c r="GU397" i="6"/>
  <c r="GU398" i="6"/>
  <c r="GU399" i="6"/>
  <c r="GU400" i="6"/>
  <c r="GU401" i="6"/>
  <c r="GU402" i="6"/>
  <c r="GU403" i="6"/>
  <c r="GU404" i="6"/>
  <c r="GU405" i="6"/>
  <c r="GU406" i="6"/>
  <c r="GU407" i="6"/>
  <c r="GU408" i="6"/>
  <c r="GU409" i="6"/>
  <c r="GU410" i="6"/>
  <c r="GU371" i="6"/>
  <c r="GU370" i="6"/>
  <c r="GU411" i="6"/>
  <c r="GU412" i="6"/>
  <c r="GU413" i="6"/>
  <c r="GU415" i="6"/>
  <c r="GU417" i="6"/>
  <c r="GU467" i="6"/>
  <c r="GU419" i="6"/>
  <c r="GU423" i="6"/>
  <c r="GU427" i="6"/>
  <c r="GU431" i="6"/>
  <c r="GU435" i="6"/>
  <c r="GU439" i="6"/>
  <c r="GU442" i="6"/>
  <c r="GU443" i="6"/>
  <c r="GU444" i="6"/>
  <c r="GU445" i="6"/>
  <c r="GU446" i="6"/>
  <c r="GU447" i="6"/>
  <c r="GU448" i="6"/>
  <c r="GU449" i="6"/>
  <c r="GU450" i="6"/>
  <c r="GU451" i="6"/>
  <c r="GU452" i="6"/>
  <c r="GU453" i="6"/>
  <c r="GU454" i="6"/>
  <c r="GU455" i="6"/>
  <c r="GU456" i="6"/>
  <c r="GU457" i="6"/>
  <c r="GU458" i="6"/>
  <c r="GU459" i="6"/>
  <c r="GU460" i="6"/>
  <c r="GU461" i="6"/>
  <c r="GU462" i="6"/>
  <c r="GU463" i="6"/>
  <c r="GU464" i="6"/>
  <c r="GU473" i="6"/>
  <c r="GU477" i="6"/>
  <c r="GU416" i="6"/>
  <c r="GU422" i="6"/>
  <c r="GU426" i="6"/>
  <c r="GU430" i="6"/>
  <c r="GU434" i="6"/>
  <c r="GU438" i="6"/>
  <c r="GU468" i="6"/>
  <c r="GU472" i="6"/>
  <c r="GU476" i="6"/>
  <c r="GU414" i="6"/>
  <c r="GU465" i="6"/>
  <c r="GU421" i="6"/>
  <c r="GU425" i="6"/>
  <c r="GU429" i="6"/>
  <c r="GU433" i="6"/>
  <c r="GU437" i="6"/>
  <c r="GU441" i="6"/>
  <c r="GU471" i="6"/>
  <c r="GU475" i="6"/>
  <c r="GU418" i="6"/>
  <c r="GU466" i="6"/>
  <c r="HK560" i="6"/>
  <c r="HK65" i="6"/>
  <c r="HK63" i="6"/>
  <c r="HK62" i="6"/>
  <c r="HK61" i="6"/>
  <c r="HK64" i="6"/>
  <c r="HK70" i="6"/>
  <c r="HK66" i="6"/>
  <c r="HK67" i="6"/>
  <c r="HK69" i="6"/>
  <c r="HK73" i="6"/>
  <c r="HK68" i="6"/>
  <c r="HK71" i="6"/>
  <c r="HK76" i="6"/>
  <c r="HK75" i="6"/>
  <c r="HK72" i="6"/>
  <c r="HK74" i="6"/>
  <c r="HK78" i="6"/>
  <c r="HK82" i="6"/>
  <c r="HK77" i="6"/>
  <c r="HK80" i="6"/>
  <c r="HK84" i="6"/>
  <c r="HK79" i="6"/>
  <c r="HK83" i="6"/>
  <c r="HK81" i="6"/>
  <c r="HK411" i="6"/>
  <c r="HK412" i="6"/>
  <c r="HK413" i="6"/>
  <c r="HK414" i="6"/>
  <c r="HK416" i="6"/>
  <c r="HK466" i="6"/>
  <c r="HK422" i="6"/>
  <c r="HK426" i="6"/>
  <c r="HK430" i="6"/>
  <c r="HK434" i="6"/>
  <c r="HK438" i="6"/>
  <c r="HK442" i="6"/>
  <c r="HK443" i="6"/>
  <c r="HK444" i="6"/>
  <c r="HK445" i="6"/>
  <c r="HK446" i="6"/>
  <c r="HK447" i="6"/>
  <c r="HK448" i="6"/>
  <c r="HK449" i="6"/>
  <c r="HK450" i="6"/>
  <c r="HK451" i="6"/>
  <c r="HK452" i="6"/>
  <c r="HK453" i="6"/>
  <c r="HK454" i="6"/>
  <c r="HK455" i="6"/>
  <c r="HK456" i="6"/>
  <c r="HK457" i="6"/>
  <c r="HK458" i="6"/>
  <c r="HK459" i="6"/>
  <c r="HK460" i="6"/>
  <c r="HK461" i="6"/>
  <c r="HK462" i="6"/>
  <c r="HK463" i="6"/>
  <c r="HK464" i="6"/>
  <c r="HK472" i="6"/>
  <c r="HK476" i="6"/>
  <c r="HK415" i="6"/>
  <c r="HK418" i="6"/>
  <c r="HK421" i="6"/>
  <c r="HK425" i="6"/>
  <c r="HK429" i="6"/>
  <c r="HK433" i="6"/>
  <c r="HK437" i="6"/>
  <c r="HK441" i="6"/>
  <c r="HK469" i="6"/>
  <c r="HK471" i="6"/>
  <c r="HK475" i="6"/>
  <c r="HK417" i="6"/>
  <c r="HK420" i="6"/>
  <c r="HK424" i="6"/>
  <c r="HK428" i="6"/>
  <c r="HK432" i="6"/>
  <c r="HK436" i="6"/>
  <c r="HK440" i="6"/>
  <c r="HK470" i="6"/>
  <c r="HK474" i="6"/>
  <c r="HK465" i="6"/>
  <c r="JD560" i="6"/>
  <c r="JD62" i="6"/>
  <c r="JD61" i="6"/>
  <c r="JD63" i="6"/>
  <c r="JD65" i="6"/>
  <c r="JD64" i="6"/>
  <c r="JD67" i="6"/>
  <c r="JD66" i="6"/>
  <c r="JD71" i="6"/>
  <c r="JD69" i="6"/>
  <c r="JD72" i="6"/>
  <c r="JD74" i="6"/>
  <c r="JD78" i="6"/>
  <c r="JD73" i="6"/>
  <c r="JD77" i="6"/>
  <c r="JD68" i="6"/>
  <c r="JD76" i="6"/>
  <c r="JD70" i="6"/>
  <c r="JD75" i="6"/>
  <c r="JD79" i="6"/>
  <c r="JD83" i="6"/>
  <c r="JD82" i="6"/>
  <c r="JD86" i="6"/>
  <c r="JD81" i="6"/>
  <c r="JD85" i="6"/>
  <c r="JD80" i="6"/>
  <c r="JD84" i="6"/>
  <c r="JD88" i="6"/>
  <c r="JD92" i="6"/>
  <c r="JD87" i="6"/>
  <c r="JD91" i="6"/>
  <c r="JD90" i="6"/>
  <c r="JD94" i="6"/>
  <c r="JD89" i="6"/>
  <c r="JD93" i="6"/>
  <c r="JD95" i="6"/>
  <c r="JD99" i="6"/>
  <c r="JD98" i="6"/>
  <c r="JD102" i="6"/>
  <c r="JD97" i="6"/>
  <c r="JD101" i="6"/>
  <c r="JD104" i="6"/>
  <c r="JD108" i="6"/>
  <c r="JD96" i="6"/>
  <c r="JD100" i="6"/>
  <c r="JD103" i="6"/>
  <c r="JD107" i="6"/>
  <c r="JD105" i="6"/>
  <c r="JD114" i="6"/>
  <c r="JD113" i="6"/>
  <c r="JD110" i="6"/>
  <c r="JD112" i="6"/>
  <c r="JD116" i="6"/>
  <c r="JD106" i="6"/>
  <c r="JD109" i="6"/>
  <c r="JD111" i="6"/>
  <c r="JD115" i="6"/>
  <c r="JD121" i="6"/>
  <c r="JD125" i="6"/>
  <c r="JD117" i="6"/>
  <c r="JD120" i="6"/>
  <c r="JD124" i="6"/>
  <c r="JD119" i="6"/>
  <c r="JD123" i="6"/>
  <c r="JD118" i="6"/>
  <c r="JD122" i="6"/>
  <c r="JD126" i="6"/>
  <c r="JD127" i="6"/>
  <c r="JD131" i="6"/>
  <c r="JD130" i="6"/>
  <c r="JD129" i="6"/>
  <c r="JD133" i="6"/>
  <c r="JD128" i="6"/>
  <c r="JD132" i="6"/>
  <c r="JD137" i="6"/>
  <c r="JD141" i="6"/>
  <c r="JD145" i="6"/>
  <c r="JD149" i="6"/>
  <c r="JD134" i="6"/>
  <c r="JD136" i="6"/>
  <c r="JD140" i="6"/>
  <c r="JD144" i="6"/>
  <c r="JD148" i="6"/>
  <c r="JD135" i="6"/>
  <c r="JD139" i="6"/>
  <c r="JD143" i="6"/>
  <c r="JD147" i="6"/>
  <c r="JD151" i="6"/>
  <c r="JD138" i="6"/>
  <c r="JD142" i="6"/>
  <c r="JD146" i="6"/>
  <c r="JD150" i="6"/>
  <c r="JD156" i="6"/>
  <c r="JD160" i="6"/>
  <c r="JD164" i="6"/>
  <c r="JD168" i="6"/>
  <c r="JD152" i="6"/>
  <c r="JD155" i="6"/>
  <c r="JD159" i="6"/>
  <c r="JD163" i="6"/>
  <c r="JD153" i="6"/>
  <c r="JD154" i="6"/>
  <c r="JD158" i="6"/>
  <c r="JD162" i="6"/>
  <c r="JD166" i="6"/>
  <c r="JD170" i="6"/>
  <c r="JD157" i="6"/>
  <c r="JD161" i="6"/>
  <c r="JD165" i="6"/>
  <c r="JD169" i="6"/>
  <c r="JD173" i="6"/>
  <c r="JD177" i="6"/>
  <c r="JD181" i="6"/>
  <c r="JD185" i="6"/>
  <c r="JD172" i="6"/>
  <c r="JD176" i="6"/>
  <c r="JD180" i="6"/>
  <c r="JD184" i="6"/>
  <c r="JD167" i="6"/>
  <c r="JD171" i="6"/>
  <c r="JD175" i="6"/>
  <c r="JD179" i="6"/>
  <c r="JD183" i="6"/>
  <c r="JD187" i="6"/>
  <c r="JD174" i="6"/>
  <c r="JD178" i="6"/>
  <c r="JD182" i="6"/>
  <c r="JD186" i="6"/>
  <c r="JD188" i="6"/>
  <c r="JD191" i="6"/>
  <c r="JD195" i="6"/>
  <c r="JD199" i="6"/>
  <c r="JD203" i="6"/>
  <c r="JD190" i="6"/>
  <c r="JD194" i="6"/>
  <c r="JD198" i="6"/>
  <c r="JD202" i="6"/>
  <c r="JD189" i="6"/>
  <c r="JD193" i="6"/>
  <c r="JD192" i="6"/>
  <c r="JD196" i="6"/>
  <c r="JD200" i="6"/>
  <c r="JD204" i="6"/>
  <c r="JD207" i="6"/>
  <c r="JD208" i="6"/>
  <c r="JD209" i="6"/>
  <c r="JD210" i="6"/>
  <c r="JD211" i="6"/>
  <c r="JD212" i="6"/>
  <c r="JD213" i="6"/>
  <c r="JD214" i="6"/>
  <c r="JD215" i="6"/>
  <c r="JD216" i="6"/>
  <c r="JD217" i="6"/>
  <c r="JD218" i="6"/>
  <c r="JD219" i="6"/>
  <c r="JD220" i="6"/>
  <c r="JD221" i="6"/>
  <c r="JD222" i="6"/>
  <c r="JD197" i="6"/>
  <c r="JD201" i="6"/>
  <c r="JD206" i="6"/>
  <c r="JD205" i="6"/>
  <c r="JD224" i="6"/>
  <c r="JD225" i="6"/>
  <c r="JD226" i="6"/>
  <c r="JD227" i="6"/>
  <c r="JD228" i="6"/>
  <c r="JD229" i="6"/>
  <c r="JD230" i="6"/>
  <c r="JD231" i="6"/>
  <c r="JD232" i="6"/>
  <c r="JD233" i="6"/>
  <c r="JD234" i="6"/>
  <c r="JD235" i="6"/>
  <c r="JD236" i="6"/>
  <c r="JD237" i="6"/>
  <c r="JD238" i="6"/>
  <c r="JD239" i="6"/>
  <c r="JD240" i="6"/>
  <c r="JD241" i="6"/>
  <c r="JD223" i="6"/>
  <c r="JD244" i="6"/>
  <c r="JD245" i="6"/>
  <c r="JD246" i="6"/>
  <c r="JD247" i="6"/>
  <c r="JD248" i="6"/>
  <c r="JD249" i="6"/>
  <c r="JD250" i="6"/>
  <c r="JD251" i="6"/>
  <c r="JD252" i="6"/>
  <c r="JD253" i="6"/>
  <c r="JD254" i="6"/>
  <c r="JD255" i="6"/>
  <c r="JD256" i="6"/>
  <c r="JD257" i="6"/>
  <c r="JD258" i="6"/>
  <c r="JD259" i="6"/>
  <c r="JD260" i="6"/>
  <c r="JD242" i="6"/>
  <c r="JD243" i="6"/>
  <c r="JD261" i="6"/>
  <c r="JD263" i="6"/>
  <c r="JD262" i="6"/>
  <c r="JD264" i="6"/>
  <c r="JD265" i="6"/>
  <c r="JD266" i="6"/>
  <c r="JD267" i="6"/>
  <c r="JD268" i="6"/>
  <c r="JD269" i="6"/>
  <c r="JD270" i="6"/>
  <c r="JD271" i="6"/>
  <c r="JD272" i="6"/>
  <c r="JD273" i="6"/>
  <c r="JD274" i="6"/>
  <c r="JD275" i="6"/>
  <c r="JD276" i="6"/>
  <c r="JD277" i="6"/>
  <c r="JD278" i="6"/>
  <c r="JD279" i="6"/>
  <c r="JD280" i="6"/>
  <c r="JD281" i="6"/>
  <c r="JD282" i="6"/>
  <c r="JD283" i="6"/>
  <c r="JD284" i="6"/>
  <c r="JD285" i="6"/>
  <c r="JD286" i="6"/>
  <c r="JD287" i="6"/>
  <c r="JD288" i="6"/>
  <c r="JD289" i="6"/>
  <c r="JD290" i="6"/>
  <c r="JD291" i="6"/>
  <c r="JD300" i="6"/>
  <c r="JD301" i="6"/>
  <c r="JD302" i="6"/>
  <c r="JD303" i="6"/>
  <c r="JD304" i="6"/>
  <c r="JD305" i="6"/>
  <c r="JD306" i="6"/>
  <c r="JD307" i="6"/>
  <c r="JD308" i="6"/>
  <c r="JD309" i="6"/>
  <c r="JD310" i="6"/>
  <c r="JD311" i="6"/>
  <c r="JD312" i="6"/>
  <c r="JD313" i="6"/>
  <c r="JD314" i="6"/>
  <c r="JD315" i="6"/>
  <c r="JD316" i="6"/>
  <c r="JD317" i="6"/>
  <c r="JD318" i="6"/>
  <c r="JD319" i="6"/>
  <c r="JD320" i="6"/>
  <c r="JD321" i="6"/>
  <c r="JD322" i="6"/>
  <c r="JD323" i="6"/>
  <c r="JD324" i="6"/>
  <c r="JD325" i="6"/>
  <c r="JD326" i="6"/>
  <c r="JD327" i="6"/>
  <c r="JD328" i="6"/>
  <c r="JD329" i="6"/>
  <c r="JD330" i="6"/>
  <c r="JD331" i="6"/>
  <c r="JD332" i="6"/>
  <c r="JD333" i="6"/>
  <c r="JD334" i="6"/>
  <c r="JD293" i="6"/>
  <c r="JD295" i="6"/>
  <c r="JD297" i="6"/>
  <c r="JD298" i="6"/>
  <c r="JD292" i="6"/>
  <c r="JD294" i="6"/>
  <c r="JD296" i="6"/>
  <c r="JD299" i="6"/>
  <c r="JD335" i="6"/>
  <c r="JD336" i="6"/>
  <c r="JD337" i="6"/>
  <c r="JD338" i="6"/>
  <c r="JD339" i="6"/>
  <c r="JD340" i="6"/>
  <c r="JD341" i="6"/>
  <c r="JD342" i="6"/>
  <c r="JD343" i="6"/>
  <c r="JD344" i="6"/>
  <c r="JD345" i="6"/>
  <c r="JD346" i="6"/>
  <c r="JD347" i="6"/>
  <c r="JD348" i="6"/>
  <c r="JD349" i="6"/>
  <c r="JD350" i="6"/>
  <c r="JD351" i="6"/>
  <c r="JD352" i="6"/>
  <c r="JD353" i="6"/>
  <c r="JD354" i="6"/>
  <c r="JD355" i="6"/>
  <c r="JD356" i="6"/>
  <c r="JD357" i="6"/>
  <c r="JD358" i="6"/>
  <c r="JD359" i="6"/>
  <c r="JD360" i="6"/>
  <c r="JD361" i="6"/>
  <c r="JD362" i="6"/>
  <c r="JD363" i="6"/>
  <c r="JD364" i="6"/>
  <c r="JD365" i="6"/>
  <c r="JD366" i="6"/>
  <c r="JD367" i="6"/>
  <c r="JD368" i="6"/>
  <c r="JD369" i="6"/>
  <c r="JD370" i="6"/>
  <c r="JD371" i="6"/>
  <c r="JD413" i="6"/>
  <c r="JD404" i="6"/>
  <c r="JD408" i="6"/>
  <c r="JD419" i="6"/>
  <c r="JD420" i="6"/>
  <c r="JD421" i="6"/>
  <c r="JD422" i="6"/>
  <c r="JD423" i="6"/>
  <c r="JD424" i="6"/>
  <c r="JD425" i="6"/>
  <c r="JD426" i="6"/>
  <c r="JD427" i="6"/>
  <c r="JD428" i="6"/>
  <c r="JD429" i="6"/>
  <c r="JD430" i="6"/>
  <c r="JD431" i="6"/>
  <c r="JD432" i="6"/>
  <c r="JD433" i="6"/>
  <c r="JD434" i="6"/>
  <c r="JD435" i="6"/>
  <c r="JD436" i="6"/>
  <c r="JD437" i="6"/>
  <c r="JD438" i="6"/>
  <c r="JD439" i="6"/>
  <c r="JD440" i="6"/>
  <c r="JD441" i="6"/>
  <c r="JD442" i="6"/>
  <c r="JD443" i="6"/>
  <c r="JD444" i="6"/>
  <c r="JD445" i="6"/>
  <c r="JD446" i="6"/>
  <c r="JD447" i="6"/>
  <c r="JD448" i="6"/>
  <c r="JD449" i="6"/>
  <c r="JD450" i="6"/>
  <c r="JD451" i="6"/>
  <c r="JD452" i="6"/>
  <c r="JD453" i="6"/>
  <c r="JD454" i="6"/>
  <c r="JD455" i="6"/>
  <c r="JD456" i="6"/>
  <c r="JD457" i="6"/>
  <c r="JD458" i="6"/>
  <c r="JD459" i="6"/>
  <c r="JD460" i="6"/>
  <c r="JD461" i="6"/>
  <c r="JD462" i="6"/>
  <c r="JD463" i="6"/>
  <c r="JD464" i="6"/>
  <c r="JD373" i="6"/>
  <c r="JD375" i="6"/>
  <c r="JD377" i="6"/>
  <c r="JD379" i="6"/>
  <c r="JD381" i="6"/>
  <c r="JD383" i="6"/>
  <c r="JD385" i="6"/>
  <c r="JD387" i="6"/>
  <c r="JD389" i="6"/>
  <c r="JD391" i="6"/>
  <c r="JD393" i="6"/>
  <c r="JD395" i="6"/>
  <c r="JD397" i="6"/>
  <c r="JD399" i="6"/>
  <c r="JD401" i="6"/>
  <c r="JD403" i="6"/>
  <c r="JD372" i="6"/>
  <c r="JD374" i="6"/>
  <c r="JD376" i="6"/>
  <c r="JD378" i="6"/>
  <c r="JD380" i="6"/>
  <c r="JD382" i="6"/>
  <c r="JD384" i="6"/>
  <c r="JD386" i="6"/>
  <c r="JD388" i="6"/>
  <c r="JD390" i="6"/>
  <c r="JD392" i="6"/>
  <c r="JD394" i="6"/>
  <c r="JD396" i="6"/>
  <c r="JD398" i="6"/>
  <c r="JD400" i="6"/>
  <c r="JD402" i="6"/>
  <c r="JD405" i="6"/>
  <c r="JD409" i="6"/>
  <c r="JD414" i="6"/>
  <c r="JD416" i="6"/>
  <c r="JD417" i="6"/>
  <c r="JD407" i="6"/>
  <c r="JD410" i="6"/>
  <c r="JD411" i="6"/>
  <c r="JD467" i="6"/>
  <c r="JD473" i="6"/>
  <c r="JD406" i="6"/>
  <c r="JD412" i="6"/>
  <c r="JD469" i="6"/>
  <c r="JD472" i="6"/>
  <c r="JD476" i="6"/>
  <c r="JD477" i="6"/>
  <c r="JD478" i="6"/>
  <c r="JD479" i="6"/>
  <c r="JD480" i="6"/>
  <c r="JD481" i="6"/>
  <c r="JD482" i="6"/>
  <c r="JD483" i="6"/>
  <c r="JD484" i="6"/>
  <c r="JD485" i="6"/>
  <c r="JD486" i="6"/>
  <c r="JD487" i="6"/>
  <c r="JD488" i="6"/>
  <c r="JD489" i="6"/>
  <c r="JD490" i="6"/>
  <c r="JD491" i="6"/>
  <c r="JD492" i="6"/>
  <c r="JD493" i="6"/>
  <c r="JD494" i="6"/>
  <c r="JD495" i="6"/>
  <c r="JD496" i="6"/>
  <c r="JD497" i="6"/>
  <c r="JD498" i="6"/>
  <c r="JD499" i="6"/>
  <c r="JD500" i="6"/>
  <c r="JD501" i="6"/>
  <c r="JD502" i="6"/>
  <c r="JD503" i="6"/>
  <c r="JD504" i="6"/>
  <c r="JD505" i="6"/>
  <c r="JD506" i="6"/>
  <c r="JD507" i="6"/>
  <c r="JD508" i="6"/>
  <c r="JD415" i="6"/>
  <c r="JD465" i="6"/>
  <c r="JD471" i="6"/>
  <c r="JD475" i="6"/>
  <c r="LH62" i="6"/>
  <c r="LH61" i="6"/>
  <c r="LH64" i="6"/>
  <c r="LH63" i="6"/>
  <c r="LH71" i="6"/>
  <c r="LH67" i="6"/>
  <c r="LH70" i="6"/>
  <c r="LH65" i="6"/>
  <c r="LH74" i="6"/>
  <c r="LH73" i="6"/>
  <c r="LH77" i="6"/>
  <c r="LH69" i="6"/>
  <c r="LH72" i="6"/>
  <c r="LH76" i="6"/>
  <c r="LH66" i="6"/>
  <c r="LH68" i="6"/>
  <c r="LH75" i="6"/>
  <c r="LH79" i="6"/>
  <c r="LH83" i="6"/>
  <c r="LH78" i="6"/>
  <c r="LH81" i="6"/>
  <c r="LH80" i="6"/>
  <c r="LH84" i="6"/>
  <c r="LH82" i="6"/>
  <c r="LH203" i="6"/>
  <c r="LH206" i="6"/>
  <c r="LH204" i="6"/>
  <c r="LH207" i="6"/>
  <c r="LH208" i="6"/>
  <c r="LH209" i="6"/>
  <c r="LH210" i="6"/>
  <c r="LH211" i="6"/>
  <c r="LH212" i="6"/>
  <c r="LH213" i="6"/>
  <c r="LH214" i="6"/>
  <c r="LH215" i="6"/>
  <c r="LH216" i="6"/>
  <c r="LH217" i="6"/>
  <c r="LH218" i="6"/>
  <c r="LH219" i="6"/>
  <c r="LH220" i="6"/>
  <c r="LH221" i="6"/>
  <c r="LH222" i="6"/>
  <c r="LH205" i="6"/>
  <c r="LH223" i="6"/>
  <c r="LH224" i="6"/>
  <c r="LH225" i="6"/>
  <c r="LH226" i="6"/>
  <c r="LH227" i="6"/>
  <c r="LH228" i="6"/>
  <c r="LH229" i="6"/>
  <c r="LH230" i="6"/>
  <c r="LH231" i="6"/>
  <c r="LH232" i="6"/>
  <c r="LH233" i="6"/>
  <c r="LH234" i="6"/>
  <c r="LH235" i="6"/>
  <c r="LH236" i="6"/>
  <c r="LH237" i="6"/>
  <c r="LH238" i="6"/>
  <c r="LH239" i="6"/>
  <c r="LH240" i="6"/>
  <c r="LH241" i="6"/>
  <c r="LH242" i="6"/>
  <c r="LH243" i="6"/>
  <c r="LH244" i="6"/>
  <c r="LH245" i="6"/>
  <c r="LH246" i="6"/>
  <c r="LH247" i="6"/>
  <c r="LH248" i="6"/>
  <c r="LH249" i="6"/>
  <c r="LH250" i="6"/>
  <c r="LH251" i="6"/>
  <c r="LH252" i="6"/>
  <c r="LH253" i="6"/>
  <c r="LH254" i="6"/>
  <c r="LH255" i="6"/>
  <c r="LH256" i="6"/>
  <c r="LH257" i="6"/>
  <c r="LH258" i="6"/>
  <c r="LH259" i="6"/>
  <c r="LH260" i="6"/>
  <c r="LH261" i="6"/>
  <c r="LH262" i="6"/>
  <c r="LH263" i="6"/>
  <c r="LH264" i="6"/>
  <c r="LH265" i="6"/>
  <c r="LH266" i="6"/>
  <c r="LH267" i="6"/>
  <c r="LH268" i="6"/>
  <c r="LH269" i="6"/>
  <c r="LH270" i="6"/>
  <c r="LH271" i="6"/>
  <c r="LH272" i="6"/>
  <c r="LH273" i="6"/>
  <c r="LH274" i="6"/>
  <c r="LH275" i="6"/>
  <c r="LH276" i="6"/>
  <c r="LH277" i="6"/>
  <c r="LH278" i="6"/>
  <c r="LH279" i="6"/>
  <c r="LH280" i="6"/>
  <c r="LH281" i="6"/>
  <c r="LH282" i="6"/>
  <c r="LH283" i="6"/>
  <c r="LH284" i="6"/>
  <c r="LH285" i="6"/>
  <c r="LH286" i="6"/>
  <c r="LH287" i="6"/>
  <c r="LH288" i="6"/>
  <c r="LH289" i="6"/>
  <c r="LH290" i="6"/>
  <c r="LH291" i="6"/>
  <c r="LH292" i="6"/>
  <c r="LH293" i="6"/>
  <c r="LH294" i="6"/>
  <c r="LH295" i="6"/>
  <c r="LH296" i="6"/>
  <c r="LH297" i="6"/>
  <c r="LH298" i="6"/>
  <c r="LH299" i="6"/>
  <c r="LH300" i="6"/>
  <c r="LH301" i="6"/>
  <c r="LH302" i="6"/>
  <c r="LH303" i="6"/>
  <c r="LH304" i="6"/>
  <c r="LH305" i="6"/>
  <c r="LH306" i="6"/>
  <c r="LH307" i="6"/>
  <c r="LH308" i="6"/>
  <c r="LH309" i="6"/>
  <c r="LH310" i="6"/>
  <c r="LH311" i="6"/>
  <c r="LH312" i="6"/>
  <c r="LH313" i="6"/>
  <c r="LH314" i="6"/>
  <c r="LH315" i="6"/>
  <c r="LH316" i="6"/>
  <c r="LH317" i="6"/>
  <c r="LH318" i="6"/>
  <c r="LH319" i="6"/>
  <c r="LH320" i="6"/>
  <c r="LH321" i="6"/>
  <c r="LH322" i="6"/>
  <c r="LH323" i="6"/>
  <c r="LH324" i="6"/>
  <c r="LH325" i="6"/>
  <c r="LH326" i="6"/>
  <c r="LH327" i="6"/>
  <c r="LH328" i="6"/>
  <c r="LH329" i="6"/>
  <c r="LH330" i="6"/>
  <c r="LH331" i="6"/>
  <c r="LH332" i="6"/>
  <c r="LH333" i="6"/>
  <c r="LH334" i="6"/>
  <c r="LH335" i="6"/>
  <c r="LH336" i="6"/>
  <c r="LH337" i="6"/>
  <c r="LH338" i="6"/>
  <c r="LH339" i="6"/>
  <c r="LH340" i="6"/>
  <c r="LH341" i="6"/>
  <c r="LH342" i="6"/>
  <c r="LH343" i="6"/>
  <c r="LH344" i="6"/>
  <c r="LH345" i="6"/>
  <c r="LH346" i="6"/>
  <c r="LH347" i="6"/>
  <c r="LH348" i="6"/>
  <c r="LH349" i="6"/>
  <c r="LH350" i="6"/>
  <c r="LH351" i="6"/>
  <c r="LH352" i="6"/>
  <c r="LH353" i="6"/>
  <c r="LH354" i="6"/>
  <c r="LH355" i="6"/>
  <c r="LH356" i="6"/>
  <c r="LH357" i="6"/>
  <c r="LH358" i="6"/>
  <c r="LH359" i="6"/>
  <c r="LH360" i="6"/>
  <c r="LH361" i="6"/>
  <c r="LH362" i="6"/>
  <c r="LH363" i="6"/>
  <c r="LH364" i="6"/>
  <c r="LH365" i="6"/>
  <c r="LH366" i="6"/>
  <c r="LH367" i="6"/>
  <c r="LH368" i="6"/>
  <c r="LH369" i="6"/>
  <c r="LH370" i="6"/>
  <c r="LH372" i="6"/>
  <c r="LH373" i="6"/>
  <c r="LH374" i="6"/>
  <c r="LH375" i="6"/>
  <c r="LH376" i="6"/>
  <c r="LH377" i="6"/>
  <c r="LH378" i="6"/>
  <c r="LH379" i="6"/>
  <c r="LH380" i="6"/>
  <c r="LH381" i="6"/>
  <c r="LH382" i="6"/>
  <c r="LH383" i="6"/>
  <c r="LH384" i="6"/>
  <c r="LH385" i="6"/>
  <c r="LH386" i="6"/>
  <c r="LH387" i="6"/>
  <c r="LH388" i="6"/>
  <c r="LH389" i="6"/>
  <c r="LH390" i="6"/>
  <c r="LH391" i="6"/>
  <c r="LH392" i="6"/>
  <c r="LH393" i="6"/>
  <c r="LH394" i="6"/>
  <c r="LH395" i="6"/>
  <c r="LH396" i="6"/>
  <c r="LH397" i="6"/>
  <c r="LH398" i="6"/>
  <c r="LH399" i="6"/>
  <c r="LH400" i="6"/>
  <c r="LH401" i="6"/>
  <c r="LH402" i="6"/>
  <c r="LH403" i="6"/>
  <c r="LH404" i="6"/>
  <c r="LH405" i="6"/>
  <c r="LH406" i="6"/>
  <c r="LH407" i="6"/>
  <c r="LH408" i="6"/>
  <c r="LH409" i="6"/>
  <c r="LH410" i="6"/>
  <c r="LH411" i="6"/>
  <c r="LH412" i="6"/>
  <c r="LH413" i="6"/>
  <c r="LH414" i="6"/>
  <c r="LH415" i="6"/>
  <c r="LH416" i="6"/>
  <c r="LH371" i="6"/>
  <c r="LH418" i="6"/>
  <c r="LH421" i="6"/>
  <c r="LH425" i="6"/>
  <c r="LH429" i="6"/>
  <c r="LH433" i="6"/>
  <c r="LH437" i="6"/>
  <c r="LH468" i="6"/>
  <c r="LH471" i="6"/>
  <c r="LH475" i="6"/>
  <c r="LH420" i="6"/>
  <c r="LH465" i="6"/>
  <c r="LH470" i="6"/>
  <c r="LH474" i="6"/>
  <c r="LH419" i="6"/>
  <c r="LH423" i="6"/>
  <c r="LH427" i="6"/>
  <c r="LH431" i="6"/>
  <c r="LH435" i="6"/>
  <c r="LH439" i="6"/>
  <c r="LH469" i="6"/>
  <c r="LH466" i="6"/>
  <c r="LH473" i="6"/>
  <c r="LH422" i="6"/>
  <c r="LH426" i="6"/>
  <c r="LH430" i="6"/>
  <c r="LH434" i="6"/>
  <c r="LH438" i="6"/>
  <c r="LX62" i="6"/>
  <c r="LX61" i="6"/>
  <c r="LX64" i="6"/>
  <c r="LX63" i="6"/>
  <c r="LX66" i="6"/>
  <c r="LX68" i="6"/>
  <c r="LX71" i="6"/>
  <c r="LX70" i="6"/>
  <c r="LX65" i="6"/>
  <c r="LX74" i="6"/>
  <c r="LX72" i="6"/>
  <c r="LX73" i="6"/>
  <c r="LX77" i="6"/>
  <c r="LX67" i="6"/>
  <c r="LX69" i="6"/>
  <c r="LX76" i="6"/>
  <c r="LX75" i="6"/>
  <c r="LX79" i="6"/>
  <c r="LX83" i="6"/>
  <c r="LX81" i="6"/>
  <c r="LX78" i="6"/>
  <c r="LX80" i="6"/>
  <c r="LX84" i="6"/>
  <c r="LX82" i="6"/>
  <c r="LX203" i="6"/>
  <c r="LX204" i="6"/>
  <c r="LX206" i="6"/>
  <c r="LX207" i="6"/>
  <c r="LX208" i="6"/>
  <c r="LX209" i="6"/>
  <c r="LX210" i="6"/>
  <c r="LX211" i="6"/>
  <c r="LX212" i="6"/>
  <c r="LX213" i="6"/>
  <c r="LX214" i="6"/>
  <c r="LX215" i="6"/>
  <c r="LX216" i="6"/>
  <c r="LX217" i="6"/>
  <c r="LX218" i="6"/>
  <c r="LX219" i="6"/>
  <c r="LX220" i="6"/>
  <c r="LX221" i="6"/>
  <c r="LX205" i="6"/>
  <c r="LX222" i="6"/>
  <c r="LX223" i="6"/>
  <c r="LX224" i="6"/>
  <c r="LX225" i="6"/>
  <c r="LX226" i="6"/>
  <c r="LX227" i="6"/>
  <c r="LX228" i="6"/>
  <c r="LX229" i="6"/>
  <c r="LX230" i="6"/>
  <c r="LX231" i="6"/>
  <c r="LX232" i="6"/>
  <c r="LX233" i="6"/>
  <c r="LX234" i="6"/>
  <c r="LX235" i="6"/>
  <c r="LX236" i="6"/>
  <c r="LX237" i="6"/>
  <c r="LX238" i="6"/>
  <c r="LX239" i="6"/>
  <c r="LX240" i="6"/>
  <c r="LX241" i="6"/>
  <c r="LX242" i="6"/>
  <c r="LX243" i="6"/>
  <c r="LX244" i="6"/>
  <c r="LX245" i="6"/>
  <c r="LX246" i="6"/>
  <c r="LX247" i="6"/>
  <c r="LX248" i="6"/>
  <c r="LX249" i="6"/>
  <c r="LX250" i="6"/>
  <c r="LX251" i="6"/>
  <c r="LX252" i="6"/>
  <c r="LX253" i="6"/>
  <c r="LX254" i="6"/>
  <c r="LX255" i="6"/>
  <c r="LX256" i="6"/>
  <c r="LX257" i="6"/>
  <c r="LX258" i="6"/>
  <c r="LX259" i="6"/>
  <c r="LX260" i="6"/>
  <c r="LX261" i="6"/>
  <c r="LX262" i="6"/>
  <c r="LX263" i="6"/>
  <c r="LX264" i="6"/>
  <c r="LX265" i="6"/>
  <c r="LX266" i="6"/>
  <c r="LX267" i="6"/>
  <c r="LX268" i="6"/>
  <c r="LX269" i="6"/>
  <c r="LX270" i="6"/>
  <c r="LX271" i="6"/>
  <c r="LX272" i="6"/>
  <c r="LX273" i="6"/>
  <c r="LX274" i="6"/>
  <c r="LX275" i="6"/>
  <c r="LX276" i="6"/>
  <c r="LX277" i="6"/>
  <c r="LX278" i="6"/>
  <c r="LX279" i="6"/>
  <c r="LX280" i="6"/>
  <c r="LX281" i="6"/>
  <c r="LX282" i="6"/>
  <c r="LX283" i="6"/>
  <c r="LX284" i="6"/>
  <c r="LX285" i="6"/>
  <c r="LX286" i="6"/>
  <c r="LX287" i="6"/>
  <c r="LX288" i="6"/>
  <c r="LX289" i="6"/>
  <c r="LX290" i="6"/>
  <c r="LX291" i="6"/>
  <c r="LX292" i="6"/>
  <c r="LX293" i="6"/>
  <c r="LX294" i="6"/>
  <c r="LX295" i="6"/>
  <c r="LX296" i="6"/>
  <c r="LX297" i="6"/>
  <c r="LX298" i="6"/>
  <c r="LX299" i="6"/>
  <c r="LX300" i="6"/>
  <c r="LX301" i="6"/>
  <c r="LX302" i="6"/>
  <c r="LX303" i="6"/>
  <c r="LX304" i="6"/>
  <c r="LX305" i="6"/>
  <c r="LX306" i="6"/>
  <c r="LX307" i="6"/>
  <c r="LX308" i="6"/>
  <c r="LX309" i="6"/>
  <c r="LX310" i="6"/>
  <c r="LX311" i="6"/>
  <c r="LX312" i="6"/>
  <c r="LX313" i="6"/>
  <c r="LX314" i="6"/>
  <c r="LX315" i="6"/>
  <c r="LX316" i="6"/>
  <c r="LX317" i="6"/>
  <c r="LX318" i="6"/>
  <c r="LX319" i="6"/>
  <c r="LX320" i="6"/>
  <c r="LX321" i="6"/>
  <c r="LX322" i="6"/>
  <c r="LX323" i="6"/>
  <c r="LX324" i="6"/>
  <c r="LX325" i="6"/>
  <c r="LX326" i="6"/>
  <c r="LX327" i="6"/>
  <c r="LX328" i="6"/>
  <c r="LX329" i="6"/>
  <c r="LX330" i="6"/>
  <c r="LX331" i="6"/>
  <c r="LX332" i="6"/>
  <c r="LX333" i="6"/>
  <c r="LX334" i="6"/>
  <c r="LX335" i="6"/>
  <c r="LX336" i="6"/>
  <c r="LX337" i="6"/>
  <c r="LX338" i="6"/>
  <c r="LX339" i="6"/>
  <c r="LX340" i="6"/>
  <c r="LX341" i="6"/>
  <c r="LX342" i="6"/>
  <c r="LX343" i="6"/>
  <c r="LX344" i="6"/>
  <c r="LX345" i="6"/>
  <c r="LX346" i="6"/>
  <c r="LX347" i="6"/>
  <c r="LX348" i="6"/>
  <c r="LX349" i="6"/>
  <c r="LX350" i="6"/>
  <c r="LX351" i="6"/>
  <c r="LX352" i="6"/>
  <c r="LX353" i="6"/>
  <c r="LX354" i="6"/>
  <c r="LX355" i="6"/>
  <c r="LX356" i="6"/>
  <c r="LX357" i="6"/>
  <c r="LX358" i="6"/>
  <c r="LX359" i="6"/>
  <c r="LX360" i="6"/>
  <c r="LX361" i="6"/>
  <c r="LX362" i="6"/>
  <c r="LX363" i="6"/>
  <c r="LX364" i="6"/>
  <c r="LX365" i="6"/>
  <c r="LX366" i="6"/>
  <c r="LX367" i="6"/>
  <c r="LX368" i="6"/>
  <c r="LX369" i="6"/>
  <c r="LX370" i="6"/>
  <c r="LX372" i="6"/>
  <c r="LX373" i="6"/>
  <c r="LX374" i="6"/>
  <c r="LX375" i="6"/>
  <c r="LX376" i="6"/>
  <c r="LX377" i="6"/>
  <c r="LX378" i="6"/>
  <c r="LX379" i="6"/>
  <c r="LX380" i="6"/>
  <c r="LX381" i="6"/>
  <c r="LX382" i="6"/>
  <c r="LX383" i="6"/>
  <c r="LX384" i="6"/>
  <c r="LX385" i="6"/>
  <c r="LX386" i="6"/>
  <c r="LX387" i="6"/>
  <c r="LX388" i="6"/>
  <c r="LX389" i="6"/>
  <c r="LX390" i="6"/>
  <c r="LX391" i="6"/>
  <c r="LX392" i="6"/>
  <c r="LX393" i="6"/>
  <c r="LX394" i="6"/>
  <c r="LX395" i="6"/>
  <c r="LX396" i="6"/>
  <c r="LX397" i="6"/>
  <c r="LX398" i="6"/>
  <c r="LX399" i="6"/>
  <c r="LX400" i="6"/>
  <c r="LX401" i="6"/>
  <c r="LX402" i="6"/>
  <c r="LX403" i="6"/>
  <c r="LX404" i="6"/>
  <c r="LX405" i="6"/>
  <c r="LX406" i="6"/>
  <c r="LX407" i="6"/>
  <c r="LX408" i="6"/>
  <c r="LX409" i="6"/>
  <c r="LX410" i="6"/>
  <c r="LX411" i="6"/>
  <c r="LX412" i="6"/>
  <c r="LX413" i="6"/>
  <c r="LX414" i="6"/>
  <c r="LX415" i="6"/>
  <c r="LX416" i="6"/>
  <c r="LX417" i="6"/>
  <c r="LX371" i="6"/>
  <c r="LX420" i="6"/>
  <c r="LX424" i="6"/>
  <c r="LX428" i="6"/>
  <c r="LX432" i="6"/>
  <c r="LX436" i="6"/>
  <c r="LX440" i="6"/>
  <c r="LX469" i="6"/>
  <c r="LX467" i="6"/>
  <c r="LX470" i="6"/>
  <c r="LX474" i="6"/>
  <c r="LX419" i="6"/>
  <c r="LX464" i="6"/>
  <c r="LX473" i="6"/>
  <c r="LX418" i="6"/>
  <c r="LX422" i="6"/>
  <c r="LX426" i="6"/>
  <c r="LX430" i="6"/>
  <c r="LX434" i="6"/>
  <c r="LX438" i="6"/>
  <c r="LX468" i="6"/>
  <c r="LX465" i="6"/>
  <c r="LX472" i="6"/>
  <c r="LX476" i="6"/>
  <c r="LX421" i="6"/>
  <c r="LX425" i="6"/>
  <c r="LX429" i="6"/>
  <c r="LX433" i="6"/>
  <c r="LX437" i="6"/>
  <c r="LX559" i="6"/>
  <c r="LH559" i="6"/>
  <c r="HF559" i="6"/>
  <c r="FI559" i="6"/>
  <c r="AY559" i="6"/>
  <c r="AI559" i="6"/>
  <c r="LP558" i="6"/>
  <c r="HF558" i="6"/>
  <c r="FI558" i="6"/>
  <c r="ES558" i="6"/>
  <c r="AY558" i="6"/>
  <c r="AI558" i="6"/>
  <c r="LP557" i="6"/>
  <c r="HN557" i="6"/>
  <c r="GX557" i="6"/>
  <c r="FA557" i="6"/>
  <c r="AY557" i="6"/>
  <c r="AQ557" i="6"/>
  <c r="LP556" i="6"/>
  <c r="HN556" i="6"/>
  <c r="GX556" i="6"/>
  <c r="ES556" i="6"/>
  <c r="AY556" i="6"/>
  <c r="AI556" i="6"/>
  <c r="LX555" i="6"/>
  <c r="LH555" i="6"/>
  <c r="HN555" i="6"/>
  <c r="GX555" i="6"/>
  <c r="FA555" i="6"/>
  <c r="AQ555" i="6"/>
  <c r="LX554" i="6"/>
  <c r="LH554" i="6"/>
  <c r="HN554" i="6"/>
  <c r="GX554" i="6"/>
  <c r="FA554" i="6"/>
  <c r="AY554" i="6"/>
  <c r="AI554" i="6"/>
  <c r="LP553" i="6"/>
  <c r="HF553" i="6"/>
  <c r="FA553" i="6"/>
  <c r="AY553" i="6"/>
  <c r="AI553" i="6"/>
  <c r="LP552" i="6"/>
  <c r="HF552" i="6"/>
  <c r="FI552" i="6"/>
  <c r="ES552" i="6"/>
  <c r="AQ552" i="6"/>
  <c r="LH551" i="6"/>
  <c r="HF551" i="6"/>
  <c r="FI551" i="6"/>
  <c r="AY551" i="6"/>
  <c r="AI551" i="6"/>
  <c r="LP550" i="6"/>
  <c r="HN550" i="6"/>
  <c r="GX550" i="6"/>
  <c r="FA550" i="6"/>
  <c r="AY550" i="6"/>
  <c r="AQ550" i="6"/>
  <c r="LX549" i="6"/>
  <c r="LH549" i="6"/>
  <c r="HN549" i="6"/>
  <c r="GX549" i="6"/>
  <c r="FI549" i="6"/>
  <c r="ES549" i="6"/>
  <c r="AY549" i="6"/>
  <c r="AQ549" i="6"/>
  <c r="LX548" i="6"/>
  <c r="LH548" i="6"/>
  <c r="HN548" i="6"/>
  <c r="GX548" i="6"/>
  <c r="FI548" i="6"/>
  <c r="AY548" i="6"/>
  <c r="AI548" i="6"/>
  <c r="LP547" i="6"/>
  <c r="HN547" i="6"/>
  <c r="HF547" i="6"/>
  <c r="FI547" i="6"/>
  <c r="AY547" i="6"/>
  <c r="AQ547" i="6"/>
  <c r="LP546" i="6"/>
  <c r="HF546" i="6"/>
  <c r="FI546" i="6"/>
  <c r="AQ546" i="6"/>
  <c r="LX545" i="6"/>
  <c r="LH545" i="6"/>
  <c r="HF545" i="6"/>
  <c r="FI545" i="6"/>
  <c r="AY545" i="6"/>
  <c r="AI545" i="6"/>
  <c r="LX544" i="6"/>
  <c r="LH544" i="6"/>
  <c r="HF544" i="6"/>
  <c r="FI544" i="6"/>
  <c r="ES544" i="6"/>
  <c r="AY544" i="6"/>
  <c r="AI544" i="6"/>
  <c r="LX543" i="6"/>
  <c r="LH543" i="6"/>
  <c r="HN543" i="6"/>
  <c r="GX543" i="6"/>
  <c r="FA543" i="6"/>
  <c r="AQ543" i="6"/>
  <c r="LX542" i="6"/>
  <c r="LH542" i="6"/>
  <c r="HN542" i="6"/>
  <c r="GX542" i="6"/>
  <c r="FA542" i="6"/>
  <c r="AY542" i="6"/>
  <c r="AI542" i="6"/>
  <c r="LP541" i="6"/>
  <c r="HN541" i="6"/>
  <c r="GX541" i="6"/>
  <c r="FI541" i="6"/>
  <c r="AY541" i="6"/>
  <c r="AQ541" i="6"/>
  <c r="LP540" i="6"/>
  <c r="HF540" i="6"/>
  <c r="FI540" i="6"/>
  <c r="AY540" i="6"/>
  <c r="AQ540" i="6"/>
  <c r="LX539" i="6"/>
  <c r="LH539" i="6"/>
  <c r="HN539" i="6"/>
  <c r="GX539" i="6"/>
  <c r="FI539" i="6"/>
  <c r="AY539" i="6"/>
  <c r="AI539" i="6"/>
  <c r="LH538" i="6"/>
  <c r="HF538" i="6"/>
  <c r="FI538" i="6"/>
  <c r="ES538" i="6"/>
  <c r="AQ538" i="6"/>
  <c r="LX537" i="6"/>
  <c r="LP537" i="6"/>
  <c r="HF537" i="6"/>
  <c r="FI537" i="6"/>
  <c r="ES537" i="6"/>
  <c r="AY537" i="6"/>
  <c r="AI537" i="6"/>
  <c r="LX536" i="6"/>
  <c r="LH536" i="6"/>
  <c r="HN536" i="6"/>
  <c r="GX536" i="6"/>
  <c r="FI536" i="6"/>
  <c r="AI536" i="6"/>
  <c r="LX535" i="6"/>
  <c r="LH535" i="6"/>
  <c r="HF535" i="6"/>
  <c r="FA535" i="6"/>
  <c r="ES535" i="6"/>
  <c r="AY535" i="6"/>
  <c r="AI535" i="6"/>
  <c r="LP534" i="6"/>
  <c r="HF534" i="6"/>
  <c r="FI534" i="6"/>
  <c r="ES534" i="6"/>
  <c r="AY534" i="6"/>
  <c r="AI534" i="6"/>
  <c r="LP533" i="6"/>
  <c r="HN533" i="6"/>
  <c r="GX533" i="6"/>
  <c r="FI533" i="6"/>
  <c r="ES533" i="6"/>
  <c r="AQ533" i="6"/>
  <c r="LX532" i="6"/>
  <c r="LH532" i="6"/>
  <c r="HF532" i="6"/>
  <c r="FI532" i="6"/>
  <c r="ES532" i="6"/>
  <c r="AQ532" i="6"/>
  <c r="LX531" i="6"/>
  <c r="LH531" i="6"/>
  <c r="HF531" i="6"/>
  <c r="FA531" i="6"/>
  <c r="AY531" i="6"/>
  <c r="AI531" i="6"/>
  <c r="LX530" i="6"/>
  <c r="LH530" i="6"/>
  <c r="HF530" i="6"/>
  <c r="FI530" i="6"/>
  <c r="AY530" i="6"/>
  <c r="AI530" i="6"/>
  <c r="LP529" i="6"/>
  <c r="HN529" i="6"/>
  <c r="GX529" i="6"/>
  <c r="FI529" i="6"/>
  <c r="ES529" i="6"/>
  <c r="AY529" i="6"/>
  <c r="AI529" i="6"/>
  <c r="LP528" i="6"/>
  <c r="HF528" i="6"/>
  <c r="GX528" i="6"/>
  <c r="FA528" i="6"/>
  <c r="AY528" i="6"/>
  <c r="AI528" i="6"/>
  <c r="LH527" i="6"/>
  <c r="HF527" i="6"/>
  <c r="FI527" i="6"/>
  <c r="AY527" i="6"/>
  <c r="AI527" i="6"/>
  <c r="LP526" i="6"/>
  <c r="HF526" i="6"/>
  <c r="FI526" i="6"/>
  <c r="ES526" i="6"/>
  <c r="AI526" i="6"/>
  <c r="LP525" i="6"/>
  <c r="LH525" i="6"/>
  <c r="HN525" i="6"/>
  <c r="GX525" i="6"/>
  <c r="FI525" i="6"/>
  <c r="FA525" i="6"/>
  <c r="AY525" i="6"/>
  <c r="AQ525" i="6"/>
  <c r="LP524" i="6"/>
  <c r="JK524" i="6"/>
  <c r="HN524" i="6"/>
  <c r="GX524" i="6"/>
  <c r="FA524" i="6"/>
  <c r="AQ524" i="6"/>
  <c r="LX523" i="6"/>
  <c r="LP523" i="6"/>
  <c r="JK523" i="6"/>
  <c r="HF523" i="6"/>
  <c r="FI523" i="6"/>
  <c r="AY523" i="6"/>
  <c r="AQ523" i="6"/>
  <c r="LH522" i="6"/>
  <c r="JS522" i="6"/>
  <c r="JK522" i="6"/>
  <c r="JC522" i="6"/>
  <c r="HN522" i="6"/>
  <c r="HF522" i="6"/>
  <c r="GX522" i="6"/>
  <c r="FA522" i="6"/>
  <c r="ES522" i="6"/>
  <c r="AY522" i="6"/>
  <c r="AQ522" i="6"/>
  <c r="AI522" i="6"/>
  <c r="LX521" i="6"/>
  <c r="LP521" i="6"/>
  <c r="LH521" i="6"/>
  <c r="JS521" i="6"/>
  <c r="JK521" i="6"/>
  <c r="JC521" i="6"/>
  <c r="HN521" i="6"/>
  <c r="HF521" i="6"/>
  <c r="GX521" i="6"/>
  <c r="FI521" i="6"/>
  <c r="FA521" i="6"/>
  <c r="ES521" i="6"/>
  <c r="AQ521" i="6"/>
  <c r="LX520" i="6"/>
  <c r="LH520" i="6"/>
  <c r="JS520" i="6"/>
  <c r="JC520" i="6"/>
  <c r="HN520" i="6"/>
  <c r="HF520" i="6"/>
  <c r="FI520" i="6"/>
  <c r="FA520" i="6"/>
  <c r="ES520" i="6"/>
  <c r="AE65" i="6"/>
  <c r="AE61" i="6"/>
  <c r="AE63" i="6"/>
  <c r="AE62" i="6"/>
  <c r="AE66" i="6"/>
  <c r="AE64" i="6"/>
  <c r="AE70" i="6"/>
  <c r="AE68" i="6"/>
  <c r="AE67" i="6"/>
  <c r="AE77" i="6"/>
  <c r="AE76" i="6"/>
  <c r="AE72" i="6"/>
  <c r="AE69" i="6"/>
  <c r="AE75" i="6"/>
  <c r="AE79" i="6"/>
  <c r="AE71" i="6"/>
  <c r="AE73" i="6"/>
  <c r="AE74" i="6"/>
  <c r="AE78" i="6"/>
  <c r="AE82" i="6"/>
  <c r="AE86" i="6"/>
  <c r="AE80" i="6"/>
  <c r="AE84" i="6"/>
  <c r="AE83" i="6"/>
  <c r="AE87" i="6"/>
  <c r="AE91" i="6"/>
  <c r="AE95" i="6"/>
  <c r="AE90" i="6"/>
  <c r="AE94" i="6"/>
  <c r="AE88" i="6"/>
  <c r="AE81" i="6"/>
  <c r="AE85" i="6"/>
  <c r="AE89" i="6"/>
  <c r="AE93" i="6"/>
  <c r="AE98" i="6"/>
  <c r="AE102" i="6"/>
  <c r="AE97" i="6"/>
  <c r="AE101" i="6"/>
  <c r="AE96" i="6"/>
  <c r="AE100" i="6"/>
  <c r="AE92" i="6"/>
  <c r="AE99" i="6"/>
  <c r="AE103" i="6"/>
  <c r="AE106" i="6"/>
  <c r="AE110" i="6"/>
  <c r="AE105" i="6"/>
  <c r="AE109" i="6"/>
  <c r="AE104" i="6"/>
  <c r="AE108" i="6"/>
  <c r="AE107" i="6"/>
  <c r="AE112" i="6"/>
  <c r="AE116" i="6"/>
  <c r="AE111" i="6"/>
  <c r="AE115" i="6"/>
  <c r="AE114" i="6"/>
  <c r="AE113" i="6"/>
  <c r="AE119" i="6"/>
  <c r="AE123" i="6"/>
  <c r="AE127" i="6"/>
  <c r="AE118" i="6"/>
  <c r="AE122" i="6"/>
  <c r="AE126" i="6"/>
  <c r="AE121" i="6"/>
  <c r="AE125" i="6"/>
  <c r="AE117" i="6"/>
  <c r="AE129" i="6"/>
  <c r="AE133" i="6"/>
  <c r="AE120" i="6"/>
  <c r="AE124" i="6"/>
  <c r="AE128" i="6"/>
  <c r="AE132" i="6"/>
  <c r="AE131" i="6"/>
  <c r="AE135" i="6"/>
  <c r="AE130" i="6"/>
  <c r="AE134" i="6"/>
  <c r="AE136" i="6"/>
  <c r="AE140" i="6"/>
  <c r="AE144" i="6"/>
  <c r="AE148" i="6"/>
  <c r="AE152" i="6"/>
  <c r="AE139" i="6"/>
  <c r="AE143" i="6"/>
  <c r="AE147" i="6"/>
  <c r="AE138" i="6"/>
  <c r="AE142" i="6"/>
  <c r="AE146" i="6"/>
  <c r="AE150" i="6"/>
  <c r="AE137" i="6"/>
  <c r="AE141" i="6"/>
  <c r="AE145" i="6"/>
  <c r="AE149" i="6"/>
  <c r="AE153" i="6"/>
  <c r="AE155" i="6"/>
  <c r="AE159" i="6"/>
  <c r="AE163" i="6"/>
  <c r="AE167" i="6"/>
  <c r="AE154" i="6"/>
  <c r="AE158" i="6"/>
  <c r="AE162" i="6"/>
  <c r="AE166" i="6"/>
  <c r="AE157" i="6"/>
  <c r="AE161" i="6"/>
  <c r="AE165" i="6"/>
  <c r="AE151" i="6"/>
  <c r="AE156" i="6"/>
  <c r="AE160" i="6"/>
  <c r="AE164" i="6"/>
  <c r="AE168" i="6"/>
  <c r="AE172" i="6"/>
  <c r="AE176" i="6"/>
  <c r="AE180" i="6"/>
  <c r="AE184" i="6"/>
  <c r="AE171" i="6"/>
  <c r="AE175" i="6"/>
  <c r="AE179" i="6"/>
  <c r="AE183" i="6"/>
  <c r="AE187" i="6"/>
  <c r="AE170" i="6"/>
  <c r="AE174" i="6"/>
  <c r="AE178" i="6"/>
  <c r="AE182" i="6"/>
  <c r="AE186" i="6"/>
  <c r="AE169" i="6"/>
  <c r="AE173" i="6"/>
  <c r="AE177" i="6"/>
  <c r="AE181" i="6"/>
  <c r="AE185" i="6"/>
  <c r="AE190" i="6"/>
  <c r="AE194" i="6"/>
  <c r="AE198" i="6"/>
  <c r="AE202" i="6"/>
  <c r="AE206" i="6"/>
  <c r="AE189" i="6"/>
  <c r="AE193" i="6"/>
  <c r="AE197" i="6"/>
  <c r="AE201" i="6"/>
  <c r="AE205" i="6"/>
  <c r="AE192" i="6"/>
  <c r="AE196" i="6"/>
  <c r="AE200" i="6"/>
  <c r="AE204" i="6"/>
  <c r="AE188" i="6"/>
  <c r="AE191" i="6"/>
  <c r="AE195" i="6"/>
  <c r="AE199" i="6"/>
  <c r="AE203" i="6"/>
  <c r="AE207" i="6"/>
  <c r="AE208" i="6"/>
  <c r="AE209" i="6"/>
  <c r="AE210" i="6"/>
  <c r="AE211" i="6"/>
  <c r="AE212" i="6"/>
  <c r="AE213" i="6"/>
  <c r="AE214" i="6"/>
  <c r="AE215" i="6"/>
  <c r="AE216" i="6"/>
  <c r="AE217" i="6"/>
  <c r="AE218" i="6"/>
  <c r="AE219" i="6"/>
  <c r="AE220" i="6"/>
  <c r="AE221" i="6"/>
  <c r="AE222" i="6"/>
  <c r="AE223" i="6"/>
  <c r="AE225" i="6"/>
  <c r="AE226" i="6"/>
  <c r="AE227" i="6"/>
  <c r="AE228" i="6"/>
  <c r="AE229" i="6"/>
  <c r="AE230" i="6"/>
  <c r="AE231" i="6"/>
  <c r="AE232" i="6"/>
  <c r="AE233" i="6"/>
  <c r="AE234" i="6"/>
  <c r="AE235" i="6"/>
  <c r="AE236" i="6"/>
  <c r="AE237" i="6"/>
  <c r="AE238" i="6"/>
  <c r="AE239" i="6"/>
  <c r="AE240" i="6"/>
  <c r="AE241" i="6"/>
  <c r="AE242" i="6"/>
  <c r="AE243" i="6"/>
  <c r="AE244" i="6"/>
  <c r="AE224" i="6"/>
  <c r="AE245" i="6"/>
  <c r="AE246" i="6"/>
  <c r="AE247" i="6"/>
  <c r="AE248" i="6"/>
  <c r="AE249" i="6"/>
  <c r="AE250" i="6"/>
  <c r="AE251" i="6"/>
  <c r="AE252" i="6"/>
  <c r="AE253" i="6"/>
  <c r="AE254" i="6"/>
  <c r="AE255" i="6"/>
  <c r="AE256" i="6"/>
  <c r="AE257" i="6"/>
  <c r="AE258" i="6"/>
  <c r="AE259" i="6"/>
  <c r="AE260" i="6"/>
  <c r="AE261" i="6"/>
  <c r="AE262" i="6"/>
  <c r="AE263" i="6"/>
  <c r="AE264" i="6"/>
  <c r="AE265" i="6"/>
  <c r="AE266" i="6"/>
  <c r="AE267" i="6"/>
  <c r="AE268" i="6"/>
  <c r="AE269" i="6"/>
  <c r="AE270" i="6"/>
  <c r="AE271" i="6"/>
  <c r="AE272" i="6"/>
  <c r="AE273" i="6"/>
  <c r="AE274" i="6"/>
  <c r="AE275" i="6"/>
  <c r="AE276" i="6"/>
  <c r="AE277" i="6"/>
  <c r="AE278" i="6"/>
  <c r="AE279" i="6"/>
  <c r="AE280" i="6"/>
  <c r="AE281" i="6"/>
  <c r="AE282" i="6"/>
  <c r="AE283" i="6"/>
  <c r="AE284" i="6"/>
  <c r="AE285" i="6"/>
  <c r="AE286" i="6"/>
  <c r="AE287" i="6"/>
  <c r="AE288" i="6"/>
  <c r="AE289" i="6"/>
  <c r="AE290" i="6"/>
  <c r="AE291" i="6"/>
  <c r="AE292" i="6"/>
  <c r="AE293" i="6"/>
  <c r="AE294" i="6"/>
  <c r="AE295" i="6"/>
  <c r="AE296" i="6"/>
  <c r="AE297" i="6"/>
  <c r="AE298" i="6"/>
  <c r="AE299" i="6"/>
  <c r="AE300" i="6"/>
  <c r="AE301" i="6"/>
  <c r="AE302" i="6"/>
  <c r="AE303" i="6"/>
  <c r="AE304" i="6"/>
  <c r="AE305" i="6"/>
  <c r="AE306" i="6"/>
  <c r="AE307" i="6"/>
  <c r="AE308" i="6"/>
  <c r="AE309" i="6"/>
  <c r="AE310" i="6"/>
  <c r="AE311" i="6"/>
  <c r="AE312" i="6"/>
  <c r="AE313" i="6"/>
  <c r="AE314" i="6"/>
  <c r="AE315" i="6"/>
  <c r="AE316" i="6"/>
  <c r="AE317" i="6"/>
  <c r="AE318" i="6"/>
  <c r="AE319" i="6"/>
  <c r="AE320" i="6"/>
  <c r="AE321" i="6"/>
  <c r="AE322" i="6"/>
  <c r="AE323" i="6"/>
  <c r="AE324" i="6"/>
  <c r="AE325" i="6"/>
  <c r="AE326" i="6"/>
  <c r="AE327" i="6"/>
  <c r="AE328" i="6"/>
  <c r="AE329" i="6"/>
  <c r="AE330" i="6"/>
  <c r="AE331" i="6"/>
  <c r="AE332" i="6"/>
  <c r="AE333" i="6"/>
  <c r="AE334" i="6"/>
  <c r="AE335" i="6"/>
  <c r="AE336" i="6"/>
  <c r="AE337" i="6"/>
  <c r="AE338" i="6"/>
  <c r="AE339" i="6"/>
  <c r="AE340" i="6"/>
  <c r="AE341" i="6"/>
  <c r="AE342" i="6"/>
  <c r="AE343" i="6"/>
  <c r="AE344" i="6"/>
  <c r="AE345" i="6"/>
  <c r="AE346" i="6"/>
  <c r="AE347" i="6"/>
  <c r="AE348" i="6"/>
  <c r="AE349" i="6"/>
  <c r="AE350" i="6"/>
  <c r="AE351" i="6"/>
  <c r="AE352" i="6"/>
  <c r="AE353" i="6"/>
  <c r="AE354" i="6"/>
  <c r="AE355" i="6"/>
  <c r="AE356" i="6"/>
  <c r="AE357" i="6"/>
  <c r="AE358" i="6"/>
  <c r="AE359" i="6"/>
  <c r="AE360" i="6"/>
  <c r="AE361" i="6"/>
  <c r="AE362" i="6"/>
  <c r="AE363" i="6"/>
  <c r="AE364" i="6"/>
  <c r="AE365" i="6"/>
  <c r="AE366" i="6"/>
  <c r="AE367" i="6"/>
  <c r="AE368" i="6"/>
  <c r="AE369" i="6"/>
  <c r="AE370" i="6"/>
  <c r="AE371" i="6"/>
  <c r="AE372" i="6"/>
  <c r="AE373" i="6"/>
  <c r="AE374" i="6"/>
  <c r="AE375" i="6"/>
  <c r="AE376" i="6"/>
  <c r="AE377" i="6"/>
  <c r="AE378" i="6"/>
  <c r="AE379" i="6"/>
  <c r="AE380" i="6"/>
  <c r="AE381" i="6"/>
  <c r="AE382" i="6"/>
  <c r="AE383" i="6"/>
  <c r="AE384" i="6"/>
  <c r="AE385" i="6"/>
  <c r="AE386" i="6"/>
  <c r="AE387" i="6"/>
  <c r="AE388" i="6"/>
  <c r="AE389" i="6"/>
  <c r="AE390" i="6"/>
  <c r="AE391" i="6"/>
  <c r="AE392" i="6"/>
  <c r="AE393" i="6"/>
  <c r="AE394" i="6"/>
  <c r="AE395" i="6"/>
  <c r="AE396" i="6"/>
  <c r="AE397" i="6"/>
  <c r="AE398" i="6"/>
  <c r="AE399" i="6"/>
  <c r="AE400" i="6"/>
  <c r="AE401" i="6"/>
  <c r="AE402" i="6"/>
  <c r="AE403" i="6"/>
  <c r="AE404" i="6"/>
  <c r="AE406" i="6"/>
  <c r="AE410" i="6"/>
  <c r="AE415" i="6"/>
  <c r="AE405" i="6"/>
  <c r="AE409" i="6"/>
  <c r="AE408" i="6"/>
  <c r="AE414" i="6"/>
  <c r="AE416" i="6"/>
  <c r="AE419" i="6"/>
  <c r="AE420" i="6"/>
  <c r="AE421" i="6"/>
  <c r="AE422" i="6"/>
  <c r="AE423" i="6"/>
  <c r="AE424" i="6"/>
  <c r="AE425" i="6"/>
  <c r="AE426" i="6"/>
  <c r="AE427" i="6"/>
  <c r="AE428" i="6"/>
  <c r="AE429" i="6"/>
  <c r="AE430" i="6"/>
  <c r="AE431" i="6"/>
  <c r="AE432" i="6"/>
  <c r="AE433" i="6"/>
  <c r="AE434" i="6"/>
  <c r="AE435" i="6"/>
  <c r="AE436" i="6"/>
  <c r="AE437" i="6"/>
  <c r="AE438" i="6"/>
  <c r="AE439" i="6"/>
  <c r="AE440" i="6"/>
  <c r="AE441" i="6"/>
  <c r="AE407" i="6"/>
  <c r="AE411" i="6"/>
  <c r="AE413" i="6"/>
  <c r="AE466" i="6"/>
  <c r="AE469" i="6"/>
  <c r="AE473" i="6"/>
  <c r="AE477" i="6"/>
  <c r="AE472" i="6"/>
  <c r="AE476" i="6"/>
  <c r="AE442" i="6"/>
  <c r="AE443" i="6"/>
  <c r="AE444" i="6"/>
  <c r="AE445" i="6"/>
  <c r="AE446" i="6"/>
  <c r="AE447" i="6"/>
  <c r="AE448" i="6"/>
  <c r="AE449" i="6"/>
  <c r="AE450" i="6"/>
  <c r="AE451" i="6"/>
  <c r="AE452" i="6"/>
  <c r="AE453" i="6"/>
  <c r="AE454" i="6"/>
  <c r="AE455" i="6"/>
  <c r="AE456" i="6"/>
  <c r="AE457" i="6"/>
  <c r="AE458" i="6"/>
  <c r="AE459" i="6"/>
  <c r="AE460" i="6"/>
  <c r="AE461" i="6"/>
  <c r="AE462" i="6"/>
  <c r="AE463" i="6"/>
  <c r="AE464" i="6"/>
  <c r="AE468" i="6"/>
  <c r="AE470" i="6"/>
  <c r="AE471" i="6"/>
  <c r="AE475" i="6"/>
  <c r="AE412" i="6"/>
  <c r="AE418" i="6"/>
  <c r="AE465" i="6"/>
  <c r="AE478" i="6"/>
  <c r="AE479" i="6"/>
  <c r="AE480" i="6"/>
  <c r="AE481" i="6"/>
  <c r="AE482" i="6"/>
  <c r="AE483" i="6"/>
  <c r="AE484" i="6"/>
  <c r="AE485" i="6"/>
  <c r="AE486" i="6"/>
  <c r="AE487" i="6"/>
  <c r="AE488" i="6"/>
  <c r="AE489" i="6"/>
  <c r="AE490" i="6"/>
  <c r="AE491" i="6"/>
  <c r="AE492" i="6"/>
  <c r="AE493" i="6"/>
  <c r="AE494" i="6"/>
  <c r="AE495" i="6"/>
  <c r="AE496" i="6"/>
  <c r="AE497" i="6"/>
  <c r="AE498" i="6"/>
  <c r="AE499" i="6"/>
  <c r="AE500" i="6"/>
  <c r="AE501" i="6"/>
  <c r="AE502" i="6"/>
  <c r="AE503" i="6"/>
  <c r="AE504" i="6"/>
  <c r="AE505" i="6"/>
  <c r="AE506" i="6"/>
  <c r="AE507" i="6"/>
  <c r="AE508" i="6"/>
  <c r="AE509" i="6"/>
  <c r="AE510" i="6"/>
  <c r="AE511" i="6"/>
  <c r="AE512" i="6"/>
  <c r="AE513" i="6"/>
  <c r="AE514" i="6"/>
  <c r="AE515" i="6"/>
  <c r="AM65" i="6"/>
  <c r="AM63" i="6"/>
  <c r="AM61" i="6"/>
  <c r="AM62" i="6"/>
  <c r="AM68" i="6"/>
  <c r="AM67" i="6"/>
  <c r="AM70" i="6"/>
  <c r="AM66" i="6"/>
  <c r="AM69" i="6"/>
  <c r="AM77" i="6"/>
  <c r="AM71" i="6"/>
  <c r="AM72" i="6"/>
  <c r="AM64" i="6"/>
  <c r="AM76" i="6"/>
  <c r="AM73" i="6"/>
  <c r="AM75" i="6"/>
  <c r="AM79" i="6"/>
  <c r="AM74" i="6"/>
  <c r="AM78" i="6"/>
  <c r="AM82" i="6"/>
  <c r="AM86" i="6"/>
  <c r="AM80" i="6"/>
  <c r="AM84" i="6"/>
  <c r="AM83" i="6"/>
  <c r="AM87" i="6"/>
  <c r="AM91" i="6"/>
  <c r="AM95" i="6"/>
  <c r="AM88" i="6"/>
  <c r="AM90" i="6"/>
  <c r="AM94" i="6"/>
  <c r="AM89" i="6"/>
  <c r="AM93" i="6"/>
  <c r="AM81" i="6"/>
  <c r="AM85" i="6"/>
  <c r="AM92" i="6"/>
  <c r="AM98" i="6"/>
  <c r="AM102" i="6"/>
  <c r="AM97" i="6"/>
  <c r="AM101" i="6"/>
  <c r="AM96" i="6"/>
  <c r="AM100" i="6"/>
  <c r="AM99" i="6"/>
  <c r="AM103" i="6"/>
  <c r="AM106" i="6"/>
  <c r="AM110" i="6"/>
  <c r="AM105" i="6"/>
  <c r="AM109" i="6"/>
  <c r="AM104" i="6"/>
  <c r="AM108" i="6"/>
  <c r="AM112" i="6"/>
  <c r="AM116" i="6"/>
  <c r="AM107" i="6"/>
  <c r="AM111" i="6"/>
  <c r="AM115" i="6"/>
  <c r="AM114" i="6"/>
  <c r="AM113" i="6"/>
  <c r="AM117" i="6"/>
  <c r="AM119" i="6"/>
  <c r="AM123" i="6"/>
  <c r="AM127" i="6"/>
  <c r="AM118" i="6"/>
  <c r="AM122" i="6"/>
  <c r="AM126" i="6"/>
  <c r="AM121" i="6"/>
  <c r="AM125" i="6"/>
  <c r="AM129" i="6"/>
  <c r="AM133" i="6"/>
  <c r="AM120" i="6"/>
  <c r="AM124" i="6"/>
  <c r="AM128" i="6"/>
  <c r="AM132" i="6"/>
  <c r="AM131" i="6"/>
  <c r="AM135" i="6"/>
  <c r="AM130" i="6"/>
  <c r="AM134" i="6"/>
  <c r="AM136" i="6"/>
  <c r="AM140" i="6"/>
  <c r="AM144" i="6"/>
  <c r="AM148" i="6"/>
  <c r="AM152" i="6"/>
  <c r="AM139" i="6"/>
  <c r="AM143" i="6"/>
  <c r="AM147" i="6"/>
  <c r="AM138" i="6"/>
  <c r="AM142" i="6"/>
  <c r="AM146" i="6"/>
  <c r="AM150" i="6"/>
  <c r="AM137" i="6"/>
  <c r="AM141" i="6"/>
  <c r="AM145" i="6"/>
  <c r="AM149" i="6"/>
  <c r="AM153" i="6"/>
  <c r="AM151" i="6"/>
  <c r="AM155" i="6"/>
  <c r="AM159" i="6"/>
  <c r="AM163" i="6"/>
  <c r="AM167" i="6"/>
  <c r="AM158" i="6"/>
  <c r="AM162" i="6"/>
  <c r="AM166" i="6"/>
  <c r="AM157" i="6"/>
  <c r="AM161" i="6"/>
  <c r="AM165" i="6"/>
  <c r="AM154" i="6"/>
  <c r="AM156" i="6"/>
  <c r="AM160" i="6"/>
  <c r="AM164" i="6"/>
  <c r="AM168" i="6"/>
  <c r="AM172" i="6"/>
  <c r="AM176" i="6"/>
  <c r="AM180" i="6"/>
  <c r="AM184" i="6"/>
  <c r="AM169" i="6"/>
  <c r="AM175" i="6"/>
  <c r="AM179" i="6"/>
  <c r="AM183" i="6"/>
  <c r="AM187" i="6"/>
  <c r="AM174" i="6"/>
  <c r="AM178" i="6"/>
  <c r="AM182" i="6"/>
  <c r="AM186" i="6"/>
  <c r="AM173" i="6"/>
  <c r="AM177" i="6"/>
  <c r="AM181" i="6"/>
  <c r="AM185" i="6"/>
  <c r="AM170" i="6"/>
  <c r="AM171" i="6"/>
  <c r="AM190" i="6"/>
  <c r="AM194" i="6"/>
  <c r="AM198" i="6"/>
  <c r="AM202" i="6"/>
  <c r="AM206" i="6"/>
  <c r="AM188" i="6"/>
  <c r="AM189" i="6"/>
  <c r="AM193" i="6"/>
  <c r="AM197" i="6"/>
  <c r="AM201" i="6"/>
  <c r="AM205" i="6"/>
  <c r="AM192" i="6"/>
  <c r="AM196" i="6"/>
  <c r="AM200" i="6"/>
  <c r="AM204" i="6"/>
  <c r="AM191" i="6"/>
  <c r="AM195" i="6"/>
  <c r="AM199" i="6"/>
  <c r="AM203" i="6"/>
  <c r="AM207" i="6"/>
  <c r="AM208" i="6"/>
  <c r="AM209" i="6"/>
  <c r="AM210" i="6"/>
  <c r="AM211" i="6"/>
  <c r="AM212" i="6"/>
  <c r="AM213" i="6"/>
  <c r="AM214" i="6"/>
  <c r="AM215" i="6"/>
  <c r="AM216" i="6"/>
  <c r="AM217" i="6"/>
  <c r="AM218" i="6"/>
  <c r="AM219" i="6"/>
  <c r="AM220" i="6"/>
  <c r="AM221" i="6"/>
  <c r="AM222" i="6"/>
  <c r="AM223" i="6"/>
  <c r="AM225" i="6"/>
  <c r="AM226" i="6"/>
  <c r="AM227" i="6"/>
  <c r="AM228" i="6"/>
  <c r="AM229" i="6"/>
  <c r="AM230" i="6"/>
  <c r="AM231" i="6"/>
  <c r="AM232" i="6"/>
  <c r="AM233" i="6"/>
  <c r="AM234" i="6"/>
  <c r="AM235" i="6"/>
  <c r="AM236" i="6"/>
  <c r="AM237" i="6"/>
  <c r="AM238" i="6"/>
  <c r="AM239" i="6"/>
  <c r="AM240" i="6"/>
  <c r="AM241" i="6"/>
  <c r="AM242" i="6"/>
  <c r="AM243" i="6"/>
  <c r="AM244" i="6"/>
  <c r="AM224" i="6"/>
  <c r="AM245" i="6"/>
  <c r="AM246" i="6"/>
  <c r="AM247" i="6"/>
  <c r="AM248" i="6"/>
  <c r="AM249" i="6"/>
  <c r="AM250" i="6"/>
  <c r="AM251" i="6"/>
  <c r="AM252" i="6"/>
  <c r="AM253" i="6"/>
  <c r="AM254" i="6"/>
  <c r="AM255" i="6"/>
  <c r="AM256" i="6"/>
  <c r="AM257" i="6"/>
  <c r="AM258" i="6"/>
  <c r="AM259" i="6"/>
  <c r="AM260" i="6"/>
  <c r="AM261" i="6"/>
  <c r="AM262" i="6"/>
  <c r="AM263" i="6"/>
  <c r="AM264" i="6"/>
  <c r="AM265" i="6"/>
  <c r="AM266" i="6"/>
  <c r="AM267" i="6"/>
  <c r="AM268" i="6"/>
  <c r="AM269" i="6"/>
  <c r="AM270" i="6"/>
  <c r="AM271" i="6"/>
  <c r="AM272" i="6"/>
  <c r="AM273" i="6"/>
  <c r="AM274" i="6"/>
  <c r="AM275" i="6"/>
  <c r="AM276" i="6"/>
  <c r="AM277" i="6"/>
  <c r="AM278" i="6"/>
  <c r="AM279" i="6"/>
  <c r="AM280" i="6"/>
  <c r="AM281" i="6"/>
  <c r="AM282" i="6"/>
  <c r="AM283" i="6"/>
  <c r="AM284" i="6"/>
  <c r="AM285" i="6"/>
  <c r="AM286" i="6"/>
  <c r="AM287" i="6"/>
  <c r="AM288" i="6"/>
  <c r="AM289" i="6"/>
  <c r="AM290" i="6"/>
  <c r="AM291" i="6"/>
  <c r="AM292" i="6"/>
  <c r="AM293" i="6"/>
  <c r="AM294" i="6"/>
  <c r="AM295" i="6"/>
  <c r="AM296" i="6"/>
  <c r="AM297" i="6"/>
  <c r="AM298" i="6"/>
  <c r="AM299" i="6"/>
  <c r="AM301" i="6"/>
  <c r="AM302" i="6"/>
  <c r="AM303" i="6"/>
  <c r="AM304" i="6"/>
  <c r="AM305" i="6"/>
  <c r="AM306" i="6"/>
  <c r="AM307" i="6"/>
  <c r="AM308" i="6"/>
  <c r="AM309" i="6"/>
  <c r="AM310" i="6"/>
  <c r="AM311" i="6"/>
  <c r="AM312" i="6"/>
  <c r="AM313" i="6"/>
  <c r="AM314" i="6"/>
  <c r="AM315" i="6"/>
  <c r="AM316" i="6"/>
  <c r="AM317" i="6"/>
  <c r="AM318" i="6"/>
  <c r="AM319" i="6"/>
  <c r="AM320" i="6"/>
  <c r="AM321" i="6"/>
  <c r="AM322" i="6"/>
  <c r="AM323" i="6"/>
  <c r="AM324" i="6"/>
  <c r="AM325" i="6"/>
  <c r="AM326" i="6"/>
  <c r="AM327" i="6"/>
  <c r="AM328" i="6"/>
  <c r="AM329" i="6"/>
  <c r="AM330" i="6"/>
  <c r="AM331" i="6"/>
  <c r="AM332" i="6"/>
  <c r="AM333" i="6"/>
  <c r="AM334" i="6"/>
  <c r="AM335" i="6"/>
  <c r="AM300" i="6"/>
  <c r="AM336" i="6"/>
  <c r="AM337" i="6"/>
  <c r="AM338" i="6"/>
  <c r="AM339" i="6"/>
  <c r="AM340" i="6"/>
  <c r="AM341" i="6"/>
  <c r="AM342" i="6"/>
  <c r="AM343" i="6"/>
  <c r="AM344" i="6"/>
  <c r="AM345" i="6"/>
  <c r="AM346" i="6"/>
  <c r="AM347" i="6"/>
  <c r="AM348" i="6"/>
  <c r="AM349" i="6"/>
  <c r="AM350" i="6"/>
  <c r="AM351" i="6"/>
  <c r="AM352" i="6"/>
  <c r="AM353" i="6"/>
  <c r="AM354" i="6"/>
  <c r="AM355" i="6"/>
  <c r="AM356" i="6"/>
  <c r="AM357" i="6"/>
  <c r="AM358" i="6"/>
  <c r="AM359" i="6"/>
  <c r="AM360" i="6"/>
  <c r="AM361" i="6"/>
  <c r="AM362" i="6"/>
  <c r="AM363" i="6"/>
  <c r="AM364" i="6"/>
  <c r="AM365" i="6"/>
  <c r="AM366" i="6"/>
  <c r="AM367" i="6"/>
  <c r="AM368" i="6"/>
  <c r="AM369" i="6"/>
  <c r="AM370" i="6"/>
  <c r="AM371" i="6"/>
  <c r="AM372" i="6"/>
  <c r="AM373" i="6"/>
  <c r="AM374" i="6"/>
  <c r="AM375" i="6"/>
  <c r="AM376" i="6"/>
  <c r="AM377" i="6"/>
  <c r="AM378" i="6"/>
  <c r="AM379" i="6"/>
  <c r="AM380" i="6"/>
  <c r="AM381" i="6"/>
  <c r="AM382" i="6"/>
  <c r="AM383" i="6"/>
  <c r="AM384" i="6"/>
  <c r="AM385" i="6"/>
  <c r="AM386" i="6"/>
  <c r="AM387" i="6"/>
  <c r="AM388" i="6"/>
  <c r="AM389" i="6"/>
  <c r="AM390" i="6"/>
  <c r="AM391" i="6"/>
  <c r="AM392" i="6"/>
  <c r="AM393" i="6"/>
  <c r="AM394" i="6"/>
  <c r="AM395" i="6"/>
  <c r="AM396" i="6"/>
  <c r="AM397" i="6"/>
  <c r="AM398" i="6"/>
  <c r="AM399" i="6"/>
  <c r="AM400" i="6"/>
  <c r="AM401" i="6"/>
  <c r="AM402" i="6"/>
  <c r="AM403" i="6"/>
  <c r="AM404" i="6"/>
  <c r="AM407" i="6"/>
  <c r="AM411" i="6"/>
  <c r="AM414" i="6"/>
  <c r="AM416" i="6"/>
  <c r="AM418" i="6"/>
  <c r="AM419" i="6"/>
  <c r="AM420" i="6"/>
  <c r="AM421" i="6"/>
  <c r="AM422" i="6"/>
  <c r="AM423" i="6"/>
  <c r="AM424" i="6"/>
  <c r="AM425" i="6"/>
  <c r="AM426" i="6"/>
  <c r="AM427" i="6"/>
  <c r="AM428" i="6"/>
  <c r="AM429" i="6"/>
  <c r="AM430" i="6"/>
  <c r="AM431" i="6"/>
  <c r="AM432" i="6"/>
  <c r="AM433" i="6"/>
  <c r="AM434" i="6"/>
  <c r="AM435" i="6"/>
  <c r="AM436" i="6"/>
  <c r="AM437" i="6"/>
  <c r="AM438" i="6"/>
  <c r="AM439" i="6"/>
  <c r="AM440" i="6"/>
  <c r="AM441" i="6"/>
  <c r="AM415" i="6"/>
  <c r="AM417" i="6"/>
  <c r="AM408" i="6"/>
  <c r="AM412" i="6"/>
  <c r="AM413" i="6"/>
  <c r="AM410" i="6"/>
  <c r="AM442" i="6"/>
  <c r="AM443" i="6"/>
  <c r="AM444" i="6"/>
  <c r="AM445" i="6"/>
  <c r="AM446" i="6"/>
  <c r="AM447" i="6"/>
  <c r="AM448" i="6"/>
  <c r="AM449" i="6"/>
  <c r="AM450" i="6"/>
  <c r="AM451" i="6"/>
  <c r="AM452" i="6"/>
  <c r="AM453" i="6"/>
  <c r="AM454" i="6"/>
  <c r="AM455" i="6"/>
  <c r="AM456" i="6"/>
  <c r="AM457" i="6"/>
  <c r="AM458" i="6"/>
  <c r="AM459" i="6"/>
  <c r="AM460" i="6"/>
  <c r="AM461" i="6"/>
  <c r="AM462" i="6"/>
  <c r="AM463" i="6"/>
  <c r="AM464" i="6"/>
  <c r="AM473" i="6"/>
  <c r="AM477" i="6"/>
  <c r="AM406" i="6"/>
  <c r="AM409" i="6"/>
  <c r="AM465" i="6"/>
  <c r="AM471" i="6"/>
  <c r="AM475" i="6"/>
  <c r="AM405" i="6"/>
  <c r="AM466" i="6"/>
  <c r="AM469" i="6"/>
  <c r="AM474" i="6"/>
  <c r="AM478" i="6"/>
  <c r="AM479" i="6"/>
  <c r="AM480" i="6"/>
  <c r="AM481" i="6"/>
  <c r="AM482" i="6"/>
  <c r="AM483" i="6"/>
  <c r="AM484" i="6"/>
  <c r="AM485" i="6"/>
  <c r="AM486" i="6"/>
  <c r="AM487" i="6"/>
  <c r="AM488" i="6"/>
  <c r="AM489" i="6"/>
  <c r="AM490" i="6"/>
  <c r="AM491" i="6"/>
  <c r="AM492" i="6"/>
  <c r="AM493" i="6"/>
  <c r="AM494" i="6"/>
  <c r="AM495" i="6"/>
  <c r="AM496" i="6"/>
  <c r="AM497" i="6"/>
  <c r="AM498" i="6"/>
  <c r="AM499" i="6"/>
  <c r="AM500" i="6"/>
  <c r="AM501" i="6"/>
  <c r="AM502" i="6"/>
  <c r="AM503" i="6"/>
  <c r="AM504" i="6"/>
  <c r="AM505" i="6"/>
  <c r="AM506" i="6"/>
  <c r="AM507" i="6"/>
  <c r="AM508" i="6"/>
  <c r="AM509" i="6"/>
  <c r="AM510" i="6"/>
  <c r="AM511" i="6"/>
  <c r="AM512" i="6"/>
  <c r="AM513" i="6"/>
  <c r="AM514" i="6"/>
  <c r="AM515" i="6"/>
  <c r="AU65" i="6"/>
  <c r="AU61" i="6"/>
  <c r="AU63" i="6"/>
  <c r="AU62" i="6"/>
  <c r="AU64" i="6"/>
  <c r="AU66" i="6"/>
  <c r="AU70" i="6"/>
  <c r="AU67" i="6"/>
  <c r="AU68" i="6"/>
  <c r="AU77" i="6"/>
  <c r="AU76" i="6"/>
  <c r="AU69" i="6"/>
  <c r="AU73" i="6"/>
  <c r="AU75" i="6"/>
  <c r="AU79" i="6"/>
  <c r="AU71" i="6"/>
  <c r="AU74" i="6"/>
  <c r="AU78" i="6"/>
  <c r="AU72" i="6"/>
  <c r="AU82" i="6"/>
  <c r="AU86" i="6"/>
  <c r="AU80" i="6"/>
  <c r="AU84" i="6"/>
  <c r="AU83" i="6"/>
  <c r="AU87" i="6"/>
  <c r="AU91" i="6"/>
  <c r="AU95" i="6"/>
  <c r="AU88" i="6"/>
  <c r="AU90" i="6"/>
  <c r="AU94" i="6"/>
  <c r="AU89" i="6"/>
  <c r="AU93" i="6"/>
  <c r="AU81" i="6"/>
  <c r="AU98" i="6"/>
  <c r="AU102" i="6"/>
  <c r="AU92" i="6"/>
  <c r="AU97" i="6"/>
  <c r="AU101" i="6"/>
  <c r="AU85" i="6"/>
  <c r="AU96" i="6"/>
  <c r="AU100" i="6"/>
  <c r="AU99" i="6"/>
  <c r="AU103" i="6"/>
  <c r="AU106" i="6"/>
  <c r="AU110" i="6"/>
  <c r="AU105" i="6"/>
  <c r="AU109" i="6"/>
  <c r="AU104" i="6"/>
  <c r="AU108" i="6"/>
  <c r="AU112" i="6"/>
  <c r="AU116" i="6"/>
  <c r="AU111" i="6"/>
  <c r="AU115" i="6"/>
  <c r="AU107" i="6"/>
  <c r="AU114" i="6"/>
  <c r="AU113" i="6"/>
  <c r="AU117" i="6"/>
  <c r="AU119" i="6"/>
  <c r="AU123" i="6"/>
  <c r="AU127" i="6"/>
  <c r="AU118" i="6"/>
  <c r="AU122" i="6"/>
  <c r="AU126" i="6"/>
  <c r="AU121" i="6"/>
  <c r="AU125" i="6"/>
  <c r="AU129" i="6"/>
  <c r="AU133" i="6"/>
  <c r="AU128" i="6"/>
  <c r="AU132" i="6"/>
  <c r="AU120" i="6"/>
  <c r="AU124" i="6"/>
  <c r="AU131" i="6"/>
  <c r="AU135" i="6"/>
  <c r="AU130" i="6"/>
  <c r="AU134" i="6"/>
  <c r="AU136" i="6"/>
  <c r="AU140" i="6"/>
  <c r="AU144" i="6"/>
  <c r="AU148" i="6"/>
  <c r="AU152" i="6"/>
  <c r="AU139" i="6"/>
  <c r="AU143" i="6"/>
  <c r="AU147" i="6"/>
  <c r="AU138" i="6"/>
  <c r="AU142" i="6"/>
  <c r="AU146" i="6"/>
  <c r="AU150" i="6"/>
  <c r="AU137" i="6"/>
  <c r="AU141" i="6"/>
  <c r="AU145" i="6"/>
  <c r="AU149" i="6"/>
  <c r="AU153" i="6"/>
  <c r="AU155" i="6"/>
  <c r="AU159" i="6"/>
  <c r="AU163" i="6"/>
  <c r="AU167" i="6"/>
  <c r="AU151" i="6"/>
  <c r="AU158" i="6"/>
  <c r="AU162" i="6"/>
  <c r="AU166" i="6"/>
  <c r="AU157" i="6"/>
  <c r="AU161" i="6"/>
  <c r="AU165" i="6"/>
  <c r="AU154" i="6"/>
  <c r="AU156" i="6"/>
  <c r="AU160" i="6"/>
  <c r="AU164" i="6"/>
  <c r="AU168" i="6"/>
  <c r="AU172" i="6"/>
  <c r="AU176" i="6"/>
  <c r="AU180" i="6"/>
  <c r="AU184" i="6"/>
  <c r="AU175" i="6"/>
  <c r="AU179" i="6"/>
  <c r="AU183" i="6"/>
  <c r="AU187" i="6"/>
  <c r="AU170" i="6"/>
  <c r="AU174" i="6"/>
  <c r="AU178" i="6"/>
  <c r="AU182" i="6"/>
  <c r="AU186" i="6"/>
  <c r="AU171" i="6"/>
  <c r="AU169" i="6"/>
  <c r="AU173" i="6"/>
  <c r="AU177" i="6"/>
  <c r="AU181" i="6"/>
  <c r="AU185" i="6"/>
  <c r="AU190" i="6"/>
  <c r="AU194" i="6"/>
  <c r="AU198" i="6"/>
  <c r="AU202" i="6"/>
  <c r="AU189" i="6"/>
  <c r="AU193" i="6"/>
  <c r="AU197" i="6"/>
  <c r="AU201" i="6"/>
  <c r="AU205" i="6"/>
  <c r="AU192" i="6"/>
  <c r="AU196" i="6"/>
  <c r="AU200" i="6"/>
  <c r="AU204" i="6"/>
  <c r="AU188" i="6"/>
  <c r="AU191" i="6"/>
  <c r="AU195" i="6"/>
  <c r="AU199" i="6"/>
  <c r="AU203" i="6"/>
  <c r="AU206" i="6"/>
  <c r="AU207" i="6"/>
  <c r="AU208" i="6"/>
  <c r="AU209" i="6"/>
  <c r="AU210" i="6"/>
  <c r="AU211" i="6"/>
  <c r="AU212" i="6"/>
  <c r="AU213" i="6"/>
  <c r="AU214" i="6"/>
  <c r="AU215" i="6"/>
  <c r="AU216" i="6"/>
  <c r="AU217" i="6"/>
  <c r="AU218" i="6"/>
  <c r="AU219" i="6"/>
  <c r="AU220" i="6"/>
  <c r="AU221" i="6"/>
  <c r="AU222" i="6"/>
  <c r="AU223" i="6"/>
  <c r="AU225" i="6"/>
  <c r="AU226" i="6"/>
  <c r="AU227" i="6"/>
  <c r="AU228" i="6"/>
  <c r="AU229" i="6"/>
  <c r="AU230" i="6"/>
  <c r="AU231" i="6"/>
  <c r="AU232" i="6"/>
  <c r="AU233" i="6"/>
  <c r="AU234" i="6"/>
  <c r="AU235" i="6"/>
  <c r="AU236" i="6"/>
  <c r="AU237" i="6"/>
  <c r="AU238" i="6"/>
  <c r="AU239" i="6"/>
  <c r="AU240" i="6"/>
  <c r="AU241" i="6"/>
  <c r="AU242" i="6"/>
  <c r="AU243" i="6"/>
  <c r="AU244" i="6"/>
  <c r="AU224" i="6"/>
  <c r="AU245" i="6"/>
  <c r="AU246" i="6"/>
  <c r="AU247" i="6"/>
  <c r="AU248" i="6"/>
  <c r="AU249" i="6"/>
  <c r="AU250" i="6"/>
  <c r="AU251" i="6"/>
  <c r="AU252" i="6"/>
  <c r="AU253" i="6"/>
  <c r="AU254" i="6"/>
  <c r="AU255" i="6"/>
  <c r="AU256" i="6"/>
  <c r="AU257" i="6"/>
  <c r="AU258" i="6"/>
  <c r="AU259" i="6"/>
  <c r="AU260" i="6"/>
  <c r="AU261" i="6"/>
  <c r="AU262" i="6"/>
  <c r="AU263" i="6"/>
  <c r="AU264" i="6"/>
  <c r="AU265" i="6"/>
  <c r="AU266" i="6"/>
  <c r="AU267" i="6"/>
  <c r="AU268" i="6"/>
  <c r="AU269" i="6"/>
  <c r="AU270" i="6"/>
  <c r="AU271" i="6"/>
  <c r="AU272" i="6"/>
  <c r="AU273" i="6"/>
  <c r="AU274" i="6"/>
  <c r="AU275" i="6"/>
  <c r="AU276" i="6"/>
  <c r="AU277" i="6"/>
  <c r="AU278" i="6"/>
  <c r="AU279" i="6"/>
  <c r="AU280" i="6"/>
  <c r="AU281" i="6"/>
  <c r="AU282" i="6"/>
  <c r="AU283" i="6"/>
  <c r="AU284" i="6"/>
  <c r="AU285" i="6"/>
  <c r="AU286" i="6"/>
  <c r="AU287" i="6"/>
  <c r="AU288" i="6"/>
  <c r="AU289" i="6"/>
  <c r="AU290" i="6"/>
  <c r="AU291" i="6"/>
  <c r="AU292" i="6"/>
  <c r="AU293" i="6"/>
  <c r="AU294" i="6"/>
  <c r="AU295" i="6"/>
  <c r="AU296" i="6"/>
  <c r="AU297" i="6"/>
  <c r="AU298" i="6"/>
  <c r="AU299" i="6"/>
  <c r="AU300" i="6"/>
  <c r="AU301" i="6"/>
  <c r="AU302" i="6"/>
  <c r="AU303" i="6"/>
  <c r="AU304" i="6"/>
  <c r="AU305" i="6"/>
  <c r="AU306" i="6"/>
  <c r="AU307" i="6"/>
  <c r="AU308" i="6"/>
  <c r="AU309" i="6"/>
  <c r="AU310" i="6"/>
  <c r="AU311" i="6"/>
  <c r="AU312" i="6"/>
  <c r="AU313" i="6"/>
  <c r="AU314" i="6"/>
  <c r="AU315" i="6"/>
  <c r="AU316" i="6"/>
  <c r="AU317" i="6"/>
  <c r="AU318" i="6"/>
  <c r="AU319" i="6"/>
  <c r="AU320" i="6"/>
  <c r="AU321" i="6"/>
  <c r="AU322" i="6"/>
  <c r="AU323" i="6"/>
  <c r="AU324" i="6"/>
  <c r="AU325" i="6"/>
  <c r="AU326" i="6"/>
  <c r="AU327" i="6"/>
  <c r="AU328" i="6"/>
  <c r="AU329" i="6"/>
  <c r="AU330" i="6"/>
  <c r="AU331" i="6"/>
  <c r="AU332" i="6"/>
  <c r="AU333" i="6"/>
  <c r="AU334" i="6"/>
  <c r="AU335" i="6"/>
  <c r="AU336" i="6"/>
  <c r="AU337" i="6"/>
  <c r="AU338" i="6"/>
  <c r="AU339" i="6"/>
  <c r="AU340" i="6"/>
  <c r="AU341" i="6"/>
  <c r="AU342" i="6"/>
  <c r="AU343" i="6"/>
  <c r="AU344" i="6"/>
  <c r="AU345" i="6"/>
  <c r="AU346" i="6"/>
  <c r="AU347" i="6"/>
  <c r="AU348" i="6"/>
  <c r="AU349" i="6"/>
  <c r="AU350" i="6"/>
  <c r="AU351" i="6"/>
  <c r="AU352" i="6"/>
  <c r="AU353" i="6"/>
  <c r="AU354" i="6"/>
  <c r="AU355" i="6"/>
  <c r="AU356" i="6"/>
  <c r="AU357" i="6"/>
  <c r="AU358" i="6"/>
  <c r="AU359" i="6"/>
  <c r="AU360" i="6"/>
  <c r="AU361" i="6"/>
  <c r="AU362" i="6"/>
  <c r="AU363" i="6"/>
  <c r="AU364" i="6"/>
  <c r="AU365" i="6"/>
  <c r="AU366" i="6"/>
  <c r="AU367" i="6"/>
  <c r="AU368" i="6"/>
  <c r="AU369" i="6"/>
  <c r="AU370" i="6"/>
  <c r="AU372" i="6"/>
  <c r="AU373" i="6"/>
  <c r="AU374" i="6"/>
  <c r="AU375" i="6"/>
  <c r="AU376" i="6"/>
  <c r="AU377" i="6"/>
  <c r="AU378" i="6"/>
  <c r="AU379" i="6"/>
  <c r="AU380" i="6"/>
  <c r="AU381" i="6"/>
  <c r="AU382" i="6"/>
  <c r="AU383" i="6"/>
  <c r="AU384" i="6"/>
  <c r="AU385" i="6"/>
  <c r="AU386" i="6"/>
  <c r="AU387" i="6"/>
  <c r="AU388" i="6"/>
  <c r="AU389" i="6"/>
  <c r="AU390" i="6"/>
  <c r="AU391" i="6"/>
  <c r="AU392" i="6"/>
  <c r="AU393" i="6"/>
  <c r="AU394" i="6"/>
  <c r="AU395" i="6"/>
  <c r="AU396" i="6"/>
  <c r="AU397" i="6"/>
  <c r="AU398" i="6"/>
  <c r="AU399" i="6"/>
  <c r="AU400" i="6"/>
  <c r="AU401" i="6"/>
  <c r="AU402" i="6"/>
  <c r="AU403" i="6"/>
  <c r="AU405" i="6"/>
  <c r="AU409" i="6"/>
  <c r="AU414" i="6"/>
  <c r="AU416" i="6"/>
  <c r="AU371" i="6"/>
  <c r="AU404" i="6"/>
  <c r="AU408" i="6"/>
  <c r="AU407" i="6"/>
  <c r="AU411" i="6"/>
  <c r="AU413" i="6"/>
  <c r="AU415" i="6"/>
  <c r="AU419" i="6"/>
  <c r="AU420" i="6"/>
  <c r="AU421" i="6"/>
  <c r="AU422" i="6"/>
  <c r="AU423" i="6"/>
  <c r="AU424" i="6"/>
  <c r="AU425" i="6"/>
  <c r="AU426" i="6"/>
  <c r="AU427" i="6"/>
  <c r="AU428" i="6"/>
  <c r="AU429" i="6"/>
  <c r="AU430" i="6"/>
  <c r="AU431" i="6"/>
  <c r="AU432" i="6"/>
  <c r="AU433" i="6"/>
  <c r="AU434" i="6"/>
  <c r="AU435" i="6"/>
  <c r="AU436" i="6"/>
  <c r="AU437" i="6"/>
  <c r="AU438" i="6"/>
  <c r="AU439" i="6"/>
  <c r="AU440" i="6"/>
  <c r="AU441" i="6"/>
  <c r="AU406" i="6"/>
  <c r="AU410" i="6"/>
  <c r="AU412" i="6"/>
  <c r="AU465" i="6"/>
  <c r="AU468" i="6"/>
  <c r="AU470" i="6"/>
  <c r="AU472" i="6"/>
  <c r="AU476" i="6"/>
  <c r="AU418" i="6"/>
  <c r="AU471" i="6"/>
  <c r="AU475" i="6"/>
  <c r="AU417" i="6"/>
  <c r="AU442" i="6"/>
  <c r="AU443" i="6"/>
  <c r="AU444" i="6"/>
  <c r="AU445" i="6"/>
  <c r="AU446" i="6"/>
  <c r="AU447" i="6"/>
  <c r="AU448" i="6"/>
  <c r="AU449" i="6"/>
  <c r="AU450" i="6"/>
  <c r="AU451" i="6"/>
  <c r="AU452" i="6"/>
  <c r="AU453" i="6"/>
  <c r="AU454" i="6"/>
  <c r="AU455" i="6"/>
  <c r="AU456" i="6"/>
  <c r="AU457" i="6"/>
  <c r="AU458" i="6"/>
  <c r="AU459" i="6"/>
  <c r="AU460" i="6"/>
  <c r="AU461" i="6"/>
  <c r="AU462" i="6"/>
  <c r="AU463" i="6"/>
  <c r="AU464" i="6"/>
  <c r="AU467" i="6"/>
  <c r="AU469" i="6"/>
  <c r="AU474" i="6"/>
  <c r="AU478" i="6"/>
  <c r="AU479" i="6"/>
  <c r="AU480" i="6"/>
  <c r="AU481" i="6"/>
  <c r="AU482" i="6"/>
  <c r="AU483" i="6"/>
  <c r="AU484" i="6"/>
  <c r="AU485" i="6"/>
  <c r="AU486" i="6"/>
  <c r="AU487" i="6"/>
  <c r="AU488" i="6"/>
  <c r="AU489" i="6"/>
  <c r="AU490" i="6"/>
  <c r="AU491" i="6"/>
  <c r="AU492" i="6"/>
  <c r="AU493" i="6"/>
  <c r="AU494" i="6"/>
  <c r="AU495" i="6"/>
  <c r="AU496" i="6"/>
  <c r="AU497" i="6"/>
  <c r="AU498" i="6"/>
  <c r="AU499" i="6"/>
  <c r="AU500" i="6"/>
  <c r="AU501" i="6"/>
  <c r="AU502" i="6"/>
  <c r="AU503" i="6"/>
  <c r="AU504" i="6"/>
  <c r="AU505" i="6"/>
  <c r="AU506" i="6"/>
  <c r="AU507" i="6"/>
  <c r="AU508" i="6"/>
  <c r="AU509" i="6"/>
  <c r="AU510" i="6"/>
  <c r="AU511" i="6"/>
  <c r="AU512" i="6"/>
  <c r="AU513" i="6"/>
  <c r="AU514" i="6"/>
  <c r="AU515" i="6"/>
  <c r="CI62" i="6"/>
  <c r="CI61" i="6"/>
  <c r="CI65" i="6"/>
  <c r="CI64" i="6"/>
  <c r="CI67" i="6"/>
  <c r="CI66" i="6"/>
  <c r="CI63" i="6"/>
  <c r="CI69" i="6"/>
  <c r="CI73" i="6"/>
  <c r="CI68" i="6"/>
  <c r="CI71" i="6"/>
  <c r="CI76" i="6"/>
  <c r="CI70" i="6"/>
  <c r="CI75" i="6"/>
  <c r="CI79" i="6"/>
  <c r="CI72" i="6"/>
  <c r="CI74" i="6"/>
  <c r="CI77" i="6"/>
  <c r="CI81" i="6"/>
  <c r="CI85" i="6"/>
  <c r="CI78" i="6"/>
  <c r="CI80" i="6"/>
  <c r="CI84" i="6"/>
  <c r="CI83" i="6"/>
  <c r="CI82" i="6"/>
  <c r="CI86" i="6"/>
  <c r="CI90" i="6"/>
  <c r="CI94" i="6"/>
  <c r="CI89" i="6"/>
  <c r="CI93" i="6"/>
  <c r="CI87" i="6"/>
  <c r="CI92" i="6"/>
  <c r="CI97" i="6"/>
  <c r="CI101" i="6"/>
  <c r="CI91" i="6"/>
  <c r="CI95" i="6"/>
  <c r="CI96" i="6"/>
  <c r="CI100" i="6"/>
  <c r="CI88" i="6"/>
  <c r="CI99" i="6"/>
  <c r="CI106" i="6"/>
  <c r="CI103" i="6"/>
  <c r="CI98" i="6"/>
  <c r="CI102" i="6"/>
  <c r="CI105" i="6"/>
  <c r="CI109" i="6"/>
  <c r="CI107" i="6"/>
  <c r="CI112" i="6"/>
  <c r="CI116" i="6"/>
  <c r="CI111" i="6"/>
  <c r="CI115" i="6"/>
  <c r="CI110" i="6"/>
  <c r="CI114" i="6"/>
  <c r="CI113" i="6"/>
  <c r="CI117" i="6"/>
  <c r="CI104" i="6"/>
  <c r="CI108" i="6"/>
  <c r="CI119" i="6"/>
  <c r="CI123" i="6"/>
  <c r="CI118" i="6"/>
  <c r="CI122" i="6"/>
  <c r="CI126" i="6"/>
  <c r="CI121" i="6"/>
  <c r="CI125" i="6"/>
  <c r="CI120" i="6"/>
  <c r="CI124" i="6"/>
  <c r="CI129" i="6"/>
  <c r="CI133" i="6"/>
  <c r="CI128" i="6"/>
  <c r="CI132" i="6"/>
  <c r="CI127" i="6"/>
  <c r="CI131" i="6"/>
  <c r="CI135" i="6"/>
  <c r="CI130" i="6"/>
  <c r="CI134" i="6"/>
  <c r="CI139" i="6"/>
  <c r="CI143" i="6"/>
  <c r="CI147" i="6"/>
  <c r="CI151" i="6"/>
  <c r="CI138" i="6"/>
  <c r="CI142" i="6"/>
  <c r="CI146" i="6"/>
  <c r="CI137" i="6"/>
  <c r="CI141" i="6"/>
  <c r="CI145" i="6"/>
  <c r="CI149" i="6"/>
  <c r="CI153" i="6"/>
  <c r="CI136" i="6"/>
  <c r="CI140" i="6"/>
  <c r="CI144" i="6"/>
  <c r="CI148" i="6"/>
  <c r="CI152" i="6"/>
  <c r="CI158" i="6"/>
  <c r="CI162" i="6"/>
  <c r="CI166" i="6"/>
  <c r="CI170" i="6"/>
  <c r="CI150" i="6"/>
  <c r="CI154" i="6"/>
  <c r="CI157" i="6"/>
  <c r="CI161" i="6"/>
  <c r="CI165" i="6"/>
  <c r="CI156" i="6"/>
  <c r="CI160" i="6"/>
  <c r="CI164" i="6"/>
  <c r="CI168" i="6"/>
  <c r="CI155" i="6"/>
  <c r="CI159" i="6"/>
  <c r="CI163" i="6"/>
  <c r="CI167" i="6"/>
  <c r="CI169" i="6"/>
  <c r="CI175" i="6"/>
  <c r="CI179" i="6"/>
  <c r="CI183" i="6"/>
  <c r="CI187" i="6"/>
  <c r="CI171" i="6"/>
  <c r="CI174" i="6"/>
  <c r="CI178" i="6"/>
  <c r="CI182" i="6"/>
  <c r="CI186" i="6"/>
  <c r="CI173" i="6"/>
  <c r="CI177" i="6"/>
  <c r="CI181" i="6"/>
  <c r="CI185" i="6"/>
  <c r="CI172" i="6"/>
  <c r="CI176" i="6"/>
  <c r="CI180" i="6"/>
  <c r="CI184" i="6"/>
  <c r="CI188" i="6"/>
  <c r="CI189" i="6"/>
  <c r="CI193" i="6"/>
  <c r="CI197" i="6"/>
  <c r="CI201" i="6"/>
  <c r="CI205" i="6"/>
  <c r="CI192" i="6"/>
  <c r="CI196" i="6"/>
  <c r="CI200" i="6"/>
  <c r="CI204" i="6"/>
  <c r="CI191" i="6"/>
  <c r="CI190" i="6"/>
  <c r="CI194" i="6"/>
  <c r="CI198" i="6"/>
  <c r="CI202" i="6"/>
  <c r="CI206" i="6"/>
  <c r="CI207" i="6"/>
  <c r="CI208" i="6"/>
  <c r="CI209" i="6"/>
  <c r="CI210" i="6"/>
  <c r="CI211" i="6"/>
  <c r="CI212" i="6"/>
  <c r="CI213" i="6"/>
  <c r="CI214" i="6"/>
  <c r="CI215" i="6"/>
  <c r="CI216" i="6"/>
  <c r="CI217" i="6"/>
  <c r="CI218" i="6"/>
  <c r="CI219" i="6"/>
  <c r="CI220" i="6"/>
  <c r="CI221" i="6"/>
  <c r="CI222" i="6"/>
  <c r="CI223" i="6"/>
  <c r="CI195" i="6"/>
  <c r="CI199" i="6"/>
  <c r="CI203" i="6"/>
  <c r="CI224" i="6"/>
  <c r="CI225" i="6"/>
  <c r="CI226" i="6"/>
  <c r="CI227" i="6"/>
  <c r="CI228" i="6"/>
  <c r="CI229" i="6"/>
  <c r="CI230" i="6"/>
  <c r="CI231" i="6"/>
  <c r="CI232" i="6"/>
  <c r="CI242" i="6"/>
  <c r="CI236" i="6"/>
  <c r="CI240" i="6"/>
  <c r="CI243" i="6"/>
  <c r="CI245" i="6"/>
  <c r="CI246" i="6"/>
  <c r="CI247" i="6"/>
  <c r="CI248" i="6"/>
  <c r="CI249" i="6"/>
  <c r="CI250" i="6"/>
  <c r="CI251" i="6"/>
  <c r="CI252" i="6"/>
  <c r="CI253" i="6"/>
  <c r="CI254" i="6"/>
  <c r="CI255" i="6"/>
  <c r="CI256" i="6"/>
  <c r="CI257" i="6"/>
  <c r="CI258" i="6"/>
  <c r="CI259" i="6"/>
  <c r="CI260" i="6"/>
  <c r="CI261" i="6"/>
  <c r="CI233" i="6"/>
  <c r="CI237" i="6"/>
  <c r="CI241" i="6"/>
  <c r="CI234" i="6"/>
  <c r="CI238" i="6"/>
  <c r="CI244" i="6"/>
  <c r="CI235" i="6"/>
  <c r="CI239" i="6"/>
  <c r="CI264" i="6"/>
  <c r="CI265" i="6"/>
  <c r="CI266" i="6"/>
  <c r="CI267" i="6"/>
  <c r="CI268" i="6"/>
  <c r="CI269" i="6"/>
  <c r="CI270" i="6"/>
  <c r="CI271" i="6"/>
  <c r="CI272" i="6"/>
  <c r="CI273" i="6"/>
  <c r="CI274" i="6"/>
  <c r="CI275" i="6"/>
  <c r="CI276" i="6"/>
  <c r="CI277" i="6"/>
  <c r="CI278" i="6"/>
  <c r="CI279" i="6"/>
  <c r="CI280" i="6"/>
  <c r="CI281" i="6"/>
  <c r="CI282" i="6"/>
  <c r="CI283" i="6"/>
  <c r="CI284" i="6"/>
  <c r="CI285" i="6"/>
  <c r="CI286" i="6"/>
  <c r="CI287" i="6"/>
  <c r="CI288" i="6"/>
  <c r="CI289" i="6"/>
  <c r="CI290" i="6"/>
  <c r="CI291" i="6"/>
  <c r="CI292" i="6"/>
  <c r="CI293" i="6"/>
  <c r="CI294" i="6"/>
  <c r="CI295" i="6"/>
  <c r="CI296" i="6"/>
  <c r="CI297" i="6"/>
  <c r="CI298" i="6"/>
  <c r="CI299" i="6"/>
  <c r="CI262" i="6"/>
  <c r="CI263" i="6"/>
  <c r="CI300" i="6"/>
  <c r="CI301" i="6"/>
  <c r="CI302" i="6"/>
  <c r="CI303" i="6"/>
  <c r="CI304" i="6"/>
  <c r="CI305" i="6"/>
  <c r="CI306" i="6"/>
  <c r="CI307" i="6"/>
  <c r="CI308" i="6"/>
  <c r="CI309" i="6"/>
  <c r="CI310" i="6"/>
  <c r="CI311" i="6"/>
  <c r="CI312" i="6"/>
  <c r="CI313" i="6"/>
  <c r="CI314" i="6"/>
  <c r="CI315" i="6"/>
  <c r="CI316" i="6"/>
  <c r="CI317" i="6"/>
  <c r="CI318" i="6"/>
  <c r="CI319" i="6"/>
  <c r="CI320" i="6"/>
  <c r="CI321" i="6"/>
  <c r="CI322" i="6"/>
  <c r="CI323" i="6"/>
  <c r="CI324" i="6"/>
  <c r="CI325" i="6"/>
  <c r="CI326" i="6"/>
  <c r="CI327" i="6"/>
  <c r="CI328" i="6"/>
  <c r="CI329" i="6"/>
  <c r="CI330" i="6"/>
  <c r="CI331" i="6"/>
  <c r="CI332" i="6"/>
  <c r="CI333" i="6"/>
  <c r="CI334" i="6"/>
  <c r="CI335" i="6"/>
  <c r="CI336" i="6"/>
  <c r="CI337" i="6"/>
  <c r="CI338" i="6"/>
  <c r="CI339" i="6"/>
  <c r="CI340" i="6"/>
  <c r="CI341" i="6"/>
  <c r="CI342" i="6"/>
  <c r="CI343" i="6"/>
  <c r="CI344" i="6"/>
  <c r="CI345" i="6"/>
  <c r="CI346" i="6"/>
  <c r="CI347" i="6"/>
  <c r="CI348" i="6"/>
  <c r="CI349" i="6"/>
  <c r="CI350" i="6"/>
  <c r="CI351" i="6"/>
  <c r="CI352" i="6"/>
  <c r="CI353" i="6"/>
  <c r="CI354" i="6"/>
  <c r="CI355" i="6"/>
  <c r="CI356" i="6"/>
  <c r="CI357" i="6"/>
  <c r="CI358" i="6"/>
  <c r="CI359" i="6"/>
  <c r="CI360" i="6"/>
  <c r="CI361" i="6"/>
  <c r="CI362" i="6"/>
  <c r="CI363" i="6"/>
  <c r="CI364" i="6"/>
  <c r="CI365" i="6"/>
  <c r="CI366" i="6"/>
  <c r="CI367" i="6"/>
  <c r="CI368" i="6"/>
  <c r="CI369" i="6"/>
  <c r="CI370" i="6"/>
  <c r="CI371" i="6"/>
  <c r="CI372" i="6"/>
  <c r="CI373" i="6"/>
  <c r="CI374" i="6"/>
  <c r="CI375" i="6"/>
  <c r="CI376" i="6"/>
  <c r="CI377" i="6"/>
  <c r="CI378" i="6"/>
  <c r="CI379" i="6"/>
  <c r="CI380" i="6"/>
  <c r="CI381" i="6"/>
  <c r="CI382" i="6"/>
  <c r="CI383" i="6"/>
  <c r="CI384" i="6"/>
  <c r="CI385" i="6"/>
  <c r="CI386" i="6"/>
  <c r="CI387" i="6"/>
  <c r="CI388" i="6"/>
  <c r="CI389" i="6"/>
  <c r="CI390" i="6"/>
  <c r="CI391" i="6"/>
  <c r="CI392" i="6"/>
  <c r="CI393" i="6"/>
  <c r="CI394" i="6"/>
  <c r="CI395" i="6"/>
  <c r="CI396" i="6"/>
  <c r="CI397" i="6"/>
  <c r="CI398" i="6"/>
  <c r="CI399" i="6"/>
  <c r="CI400" i="6"/>
  <c r="CI401" i="6"/>
  <c r="CI402" i="6"/>
  <c r="CI403" i="6"/>
  <c r="CI404" i="6"/>
  <c r="CI405" i="6"/>
  <c r="CI406" i="6"/>
  <c r="CI407" i="6"/>
  <c r="CI408" i="6"/>
  <c r="CI409" i="6"/>
  <c r="CI410" i="6"/>
  <c r="CI411" i="6"/>
  <c r="CI412" i="6"/>
  <c r="CI413" i="6"/>
  <c r="CI415" i="6"/>
  <c r="CI418" i="6"/>
  <c r="CI422" i="6"/>
  <c r="CI426" i="6"/>
  <c r="CI430" i="6"/>
  <c r="CI434" i="6"/>
  <c r="CI438" i="6"/>
  <c r="CI467" i="6"/>
  <c r="CI416" i="6"/>
  <c r="CI469" i="6"/>
  <c r="CI471" i="6"/>
  <c r="CI475" i="6"/>
  <c r="CI414" i="6"/>
  <c r="CI474" i="6"/>
  <c r="CI420" i="6"/>
  <c r="CI424" i="6"/>
  <c r="CI428" i="6"/>
  <c r="CI432" i="6"/>
  <c r="CI436" i="6"/>
  <c r="CI440" i="6"/>
  <c r="CI465" i="6"/>
  <c r="CI468" i="6"/>
  <c r="CI470" i="6"/>
  <c r="CI473" i="6"/>
  <c r="CI477" i="6"/>
  <c r="CI478" i="6"/>
  <c r="CI479" i="6"/>
  <c r="CI480" i="6"/>
  <c r="CI481" i="6"/>
  <c r="CI482" i="6"/>
  <c r="CI483" i="6"/>
  <c r="CI484" i="6"/>
  <c r="CI485" i="6"/>
  <c r="CI486" i="6"/>
  <c r="CI487" i="6"/>
  <c r="CI488" i="6"/>
  <c r="CI489" i="6"/>
  <c r="CI490" i="6"/>
  <c r="CI491" i="6"/>
  <c r="CI492" i="6"/>
  <c r="CI493" i="6"/>
  <c r="CI494" i="6"/>
  <c r="CI495" i="6"/>
  <c r="CI496" i="6"/>
  <c r="CI497" i="6"/>
  <c r="CI498" i="6"/>
  <c r="CI499" i="6"/>
  <c r="CI500" i="6"/>
  <c r="CI501" i="6"/>
  <c r="CI502" i="6"/>
  <c r="CI503" i="6"/>
  <c r="CI504" i="6"/>
  <c r="CI505" i="6"/>
  <c r="CI506" i="6"/>
  <c r="CI507" i="6"/>
  <c r="CI508" i="6"/>
  <c r="CI509" i="6"/>
  <c r="CI510" i="6"/>
  <c r="CI511" i="6"/>
  <c r="CI512" i="6"/>
  <c r="CI513" i="6"/>
  <c r="CI514" i="6"/>
  <c r="CI515" i="6"/>
  <c r="CI516" i="6"/>
  <c r="CI517" i="6"/>
  <c r="CI417" i="6"/>
  <c r="CI419" i="6"/>
  <c r="CI423" i="6"/>
  <c r="CI427" i="6"/>
  <c r="CI431" i="6"/>
  <c r="CI435" i="6"/>
  <c r="CI439" i="6"/>
  <c r="CI466" i="6"/>
  <c r="CQ62" i="6"/>
  <c r="CQ61" i="6"/>
  <c r="CQ65" i="6"/>
  <c r="CQ67" i="6"/>
  <c r="CQ64" i="6"/>
  <c r="CQ66" i="6"/>
  <c r="CQ69" i="6"/>
  <c r="CQ63" i="6"/>
  <c r="CQ68" i="6"/>
  <c r="CQ73" i="6"/>
  <c r="CQ71" i="6"/>
  <c r="CQ76" i="6"/>
  <c r="CQ75" i="6"/>
  <c r="CQ79" i="6"/>
  <c r="CQ72" i="6"/>
  <c r="CQ74" i="6"/>
  <c r="CQ70" i="6"/>
  <c r="CQ77" i="6"/>
  <c r="CQ81" i="6"/>
  <c r="CQ85" i="6"/>
  <c r="CQ80" i="6"/>
  <c r="CQ84" i="6"/>
  <c r="CQ78" i="6"/>
  <c r="CQ83" i="6"/>
  <c r="CQ82" i="6"/>
  <c r="CQ86" i="6"/>
  <c r="CQ87" i="6"/>
  <c r="CQ90" i="6"/>
  <c r="CQ94" i="6"/>
  <c r="CQ89" i="6"/>
  <c r="CQ93" i="6"/>
  <c r="CQ92" i="6"/>
  <c r="CQ97" i="6"/>
  <c r="CQ101" i="6"/>
  <c r="CQ96" i="6"/>
  <c r="CQ100" i="6"/>
  <c r="CQ91" i="6"/>
  <c r="CQ95" i="6"/>
  <c r="CQ99" i="6"/>
  <c r="CQ88" i="6"/>
  <c r="CQ106" i="6"/>
  <c r="CQ105" i="6"/>
  <c r="CQ109" i="6"/>
  <c r="CQ98" i="6"/>
  <c r="CQ102" i="6"/>
  <c r="CQ107" i="6"/>
  <c r="CQ103" i="6"/>
  <c r="CQ112" i="6"/>
  <c r="CQ116" i="6"/>
  <c r="CQ104" i="6"/>
  <c r="CQ108" i="6"/>
  <c r="CQ110" i="6"/>
  <c r="CQ111" i="6"/>
  <c r="CQ115" i="6"/>
  <c r="CQ114" i="6"/>
  <c r="CQ113" i="6"/>
  <c r="CQ117" i="6"/>
  <c r="CQ119" i="6"/>
  <c r="CQ123" i="6"/>
  <c r="CQ118" i="6"/>
  <c r="CQ122" i="6"/>
  <c r="CQ126" i="6"/>
  <c r="CQ121" i="6"/>
  <c r="CQ125" i="6"/>
  <c r="CQ120" i="6"/>
  <c r="CQ124" i="6"/>
  <c r="CQ129" i="6"/>
  <c r="CQ133" i="6"/>
  <c r="CQ128" i="6"/>
  <c r="CQ132" i="6"/>
  <c r="CQ127" i="6"/>
  <c r="CQ131" i="6"/>
  <c r="CQ135" i="6"/>
  <c r="CQ130" i="6"/>
  <c r="CQ134" i="6"/>
  <c r="CQ139" i="6"/>
  <c r="CQ143" i="6"/>
  <c r="CQ147" i="6"/>
  <c r="CQ151" i="6"/>
  <c r="CQ138" i="6"/>
  <c r="CQ142" i="6"/>
  <c r="CQ146" i="6"/>
  <c r="CQ137" i="6"/>
  <c r="CQ141" i="6"/>
  <c r="CQ145" i="6"/>
  <c r="CQ149" i="6"/>
  <c r="CQ153" i="6"/>
  <c r="CQ136" i="6"/>
  <c r="CQ140" i="6"/>
  <c r="CQ144" i="6"/>
  <c r="CQ148" i="6"/>
  <c r="CQ152" i="6"/>
  <c r="CQ158" i="6"/>
  <c r="CQ162" i="6"/>
  <c r="CQ166" i="6"/>
  <c r="CQ170" i="6"/>
  <c r="CQ154" i="6"/>
  <c r="CQ157" i="6"/>
  <c r="CQ161" i="6"/>
  <c r="CQ165" i="6"/>
  <c r="CQ150" i="6"/>
  <c r="CQ156" i="6"/>
  <c r="CQ160" i="6"/>
  <c r="CQ164" i="6"/>
  <c r="CQ168" i="6"/>
  <c r="CQ155" i="6"/>
  <c r="CQ159" i="6"/>
  <c r="CQ163" i="6"/>
  <c r="CQ167" i="6"/>
  <c r="CQ171" i="6"/>
  <c r="CQ175" i="6"/>
  <c r="CQ179" i="6"/>
  <c r="CQ183" i="6"/>
  <c r="CQ187" i="6"/>
  <c r="CQ174" i="6"/>
  <c r="CQ178" i="6"/>
  <c r="CQ182" i="6"/>
  <c r="CQ186" i="6"/>
  <c r="CQ169" i="6"/>
  <c r="CQ173" i="6"/>
  <c r="CQ177" i="6"/>
  <c r="CQ181" i="6"/>
  <c r="CQ185" i="6"/>
  <c r="CQ172" i="6"/>
  <c r="CQ176" i="6"/>
  <c r="CQ180" i="6"/>
  <c r="CQ184" i="6"/>
  <c r="CQ188" i="6"/>
  <c r="CQ189" i="6"/>
  <c r="CQ193" i="6"/>
  <c r="CQ197" i="6"/>
  <c r="CQ201" i="6"/>
  <c r="CQ205" i="6"/>
  <c r="CQ192" i="6"/>
  <c r="CQ196" i="6"/>
  <c r="CQ200" i="6"/>
  <c r="CQ204" i="6"/>
  <c r="CQ191" i="6"/>
  <c r="CQ190" i="6"/>
  <c r="CQ194" i="6"/>
  <c r="CQ198" i="6"/>
  <c r="CQ202" i="6"/>
  <c r="CQ206" i="6"/>
  <c r="CQ207" i="6"/>
  <c r="CQ208" i="6"/>
  <c r="CQ209" i="6"/>
  <c r="CQ210" i="6"/>
  <c r="CQ211" i="6"/>
  <c r="CQ212" i="6"/>
  <c r="CQ213" i="6"/>
  <c r="CQ214" i="6"/>
  <c r="CQ215" i="6"/>
  <c r="CQ216" i="6"/>
  <c r="CQ217" i="6"/>
  <c r="CQ218" i="6"/>
  <c r="CQ219" i="6"/>
  <c r="CQ220" i="6"/>
  <c r="CQ221" i="6"/>
  <c r="CQ222" i="6"/>
  <c r="CQ223" i="6"/>
  <c r="CQ195" i="6"/>
  <c r="CQ199" i="6"/>
  <c r="CQ203" i="6"/>
  <c r="CQ224" i="6"/>
  <c r="CQ225" i="6"/>
  <c r="CQ226" i="6"/>
  <c r="CQ227" i="6"/>
  <c r="CQ228" i="6"/>
  <c r="CQ229" i="6"/>
  <c r="CQ230" i="6"/>
  <c r="CQ231" i="6"/>
  <c r="CQ232" i="6"/>
  <c r="CQ235" i="6"/>
  <c r="CQ239" i="6"/>
  <c r="CQ236" i="6"/>
  <c r="CQ240" i="6"/>
  <c r="CQ242" i="6"/>
  <c r="CQ245" i="6"/>
  <c r="CQ246" i="6"/>
  <c r="CQ247" i="6"/>
  <c r="CQ248" i="6"/>
  <c r="CQ249" i="6"/>
  <c r="CQ250" i="6"/>
  <c r="CQ251" i="6"/>
  <c r="CQ252" i="6"/>
  <c r="CQ253" i="6"/>
  <c r="CQ254" i="6"/>
  <c r="CQ255" i="6"/>
  <c r="CQ256" i="6"/>
  <c r="CQ257" i="6"/>
  <c r="CQ258" i="6"/>
  <c r="CQ259" i="6"/>
  <c r="CQ260" i="6"/>
  <c r="CQ261" i="6"/>
  <c r="CQ233" i="6"/>
  <c r="CQ237" i="6"/>
  <c r="CQ241" i="6"/>
  <c r="CQ244" i="6"/>
  <c r="CQ243" i="6"/>
  <c r="CQ234" i="6"/>
  <c r="CQ238" i="6"/>
  <c r="CQ262" i="6"/>
  <c r="CQ264" i="6"/>
  <c r="CQ265" i="6"/>
  <c r="CQ266" i="6"/>
  <c r="CQ267" i="6"/>
  <c r="CQ268" i="6"/>
  <c r="CQ269" i="6"/>
  <c r="CQ270" i="6"/>
  <c r="CQ271" i="6"/>
  <c r="CQ272" i="6"/>
  <c r="CQ273" i="6"/>
  <c r="CQ274" i="6"/>
  <c r="CQ275" i="6"/>
  <c r="CQ276" i="6"/>
  <c r="CQ277" i="6"/>
  <c r="CQ278" i="6"/>
  <c r="CQ279" i="6"/>
  <c r="CQ280" i="6"/>
  <c r="CQ281" i="6"/>
  <c r="CQ282" i="6"/>
  <c r="CQ283" i="6"/>
  <c r="CQ284" i="6"/>
  <c r="CQ285" i="6"/>
  <c r="CQ286" i="6"/>
  <c r="CQ287" i="6"/>
  <c r="CQ288" i="6"/>
  <c r="CQ289" i="6"/>
  <c r="CQ290" i="6"/>
  <c r="CQ291" i="6"/>
  <c r="CQ292" i="6"/>
  <c r="CQ293" i="6"/>
  <c r="CQ294" i="6"/>
  <c r="CQ295" i="6"/>
  <c r="CQ296" i="6"/>
  <c r="CQ297" i="6"/>
  <c r="CQ298" i="6"/>
  <c r="CQ299" i="6"/>
  <c r="CQ263" i="6"/>
  <c r="CQ300" i="6"/>
  <c r="CQ301" i="6"/>
  <c r="CQ302" i="6"/>
  <c r="CQ303" i="6"/>
  <c r="CQ304" i="6"/>
  <c r="CQ305" i="6"/>
  <c r="CQ306" i="6"/>
  <c r="CQ307" i="6"/>
  <c r="CQ308" i="6"/>
  <c r="CQ309" i="6"/>
  <c r="CQ310" i="6"/>
  <c r="CQ311" i="6"/>
  <c r="CQ312" i="6"/>
  <c r="CQ313" i="6"/>
  <c r="CQ314" i="6"/>
  <c r="CQ315" i="6"/>
  <c r="CQ316" i="6"/>
  <c r="CQ317" i="6"/>
  <c r="CQ318" i="6"/>
  <c r="CQ319" i="6"/>
  <c r="CQ320" i="6"/>
  <c r="CQ321" i="6"/>
  <c r="CQ322" i="6"/>
  <c r="CQ323" i="6"/>
  <c r="CQ324" i="6"/>
  <c r="CQ325" i="6"/>
  <c r="CQ326" i="6"/>
  <c r="CQ327" i="6"/>
  <c r="CQ328" i="6"/>
  <c r="CQ329" i="6"/>
  <c r="CQ330" i="6"/>
  <c r="CQ331" i="6"/>
  <c r="CQ332" i="6"/>
  <c r="CQ333" i="6"/>
  <c r="CQ334" i="6"/>
  <c r="CQ335" i="6"/>
  <c r="CQ336" i="6"/>
  <c r="CQ337" i="6"/>
  <c r="CQ338" i="6"/>
  <c r="CQ339" i="6"/>
  <c r="CQ340" i="6"/>
  <c r="CQ341" i="6"/>
  <c r="CQ342" i="6"/>
  <c r="CQ343" i="6"/>
  <c r="CQ344" i="6"/>
  <c r="CQ345" i="6"/>
  <c r="CQ346" i="6"/>
  <c r="CQ347" i="6"/>
  <c r="CQ348" i="6"/>
  <c r="CQ349" i="6"/>
  <c r="CQ350" i="6"/>
  <c r="CQ351" i="6"/>
  <c r="CQ352" i="6"/>
  <c r="CQ353" i="6"/>
  <c r="CQ354" i="6"/>
  <c r="CQ355" i="6"/>
  <c r="CQ356" i="6"/>
  <c r="CQ357" i="6"/>
  <c r="CQ358" i="6"/>
  <c r="CQ359" i="6"/>
  <c r="CQ360" i="6"/>
  <c r="CQ361" i="6"/>
  <c r="CQ362" i="6"/>
  <c r="CQ363" i="6"/>
  <c r="CQ364" i="6"/>
  <c r="CQ365" i="6"/>
  <c r="CQ366" i="6"/>
  <c r="CQ367" i="6"/>
  <c r="CQ368" i="6"/>
  <c r="CQ369" i="6"/>
  <c r="CQ370" i="6"/>
  <c r="CQ372" i="6"/>
  <c r="CQ373" i="6"/>
  <c r="CQ374" i="6"/>
  <c r="CQ375" i="6"/>
  <c r="CQ376" i="6"/>
  <c r="CQ377" i="6"/>
  <c r="CQ378" i="6"/>
  <c r="CQ379" i="6"/>
  <c r="CQ380" i="6"/>
  <c r="CQ381" i="6"/>
  <c r="CQ382" i="6"/>
  <c r="CQ383" i="6"/>
  <c r="CQ384" i="6"/>
  <c r="CQ385" i="6"/>
  <c r="CQ386" i="6"/>
  <c r="CQ387" i="6"/>
  <c r="CQ388" i="6"/>
  <c r="CQ389" i="6"/>
  <c r="CQ390" i="6"/>
  <c r="CQ391" i="6"/>
  <c r="CQ392" i="6"/>
  <c r="CQ393" i="6"/>
  <c r="CQ394" i="6"/>
  <c r="CQ395" i="6"/>
  <c r="CQ396" i="6"/>
  <c r="CQ397" i="6"/>
  <c r="CQ398" i="6"/>
  <c r="CQ399" i="6"/>
  <c r="CQ400" i="6"/>
  <c r="CQ401" i="6"/>
  <c r="CQ402" i="6"/>
  <c r="CQ403" i="6"/>
  <c r="CQ404" i="6"/>
  <c r="CQ405" i="6"/>
  <c r="CQ406" i="6"/>
  <c r="CQ407" i="6"/>
  <c r="CQ408" i="6"/>
  <c r="CQ409" i="6"/>
  <c r="CQ410" i="6"/>
  <c r="CQ411" i="6"/>
  <c r="CQ412" i="6"/>
  <c r="CQ371" i="6"/>
  <c r="CQ417" i="6"/>
  <c r="CQ415" i="6"/>
  <c r="CQ418" i="6"/>
  <c r="CQ471" i="6"/>
  <c r="CQ475" i="6"/>
  <c r="CQ419" i="6"/>
  <c r="CQ423" i="6"/>
  <c r="CQ427" i="6"/>
  <c r="CQ431" i="6"/>
  <c r="CQ435" i="6"/>
  <c r="CQ439" i="6"/>
  <c r="CQ465" i="6"/>
  <c r="CQ416" i="6"/>
  <c r="CQ422" i="6"/>
  <c r="CQ426" i="6"/>
  <c r="CQ430" i="6"/>
  <c r="CQ434" i="6"/>
  <c r="CQ438" i="6"/>
  <c r="CQ442" i="6"/>
  <c r="CQ443" i="6"/>
  <c r="CQ444" i="6"/>
  <c r="CQ445" i="6"/>
  <c r="CQ446" i="6"/>
  <c r="CQ447" i="6"/>
  <c r="CQ448" i="6"/>
  <c r="CQ449" i="6"/>
  <c r="CQ450" i="6"/>
  <c r="CQ451" i="6"/>
  <c r="CQ452" i="6"/>
  <c r="CQ453" i="6"/>
  <c r="CQ454" i="6"/>
  <c r="CQ455" i="6"/>
  <c r="CQ456" i="6"/>
  <c r="CQ457" i="6"/>
  <c r="CQ458" i="6"/>
  <c r="CQ459" i="6"/>
  <c r="CQ460" i="6"/>
  <c r="CQ461" i="6"/>
  <c r="CQ462" i="6"/>
  <c r="CQ463" i="6"/>
  <c r="CQ464" i="6"/>
  <c r="CQ466" i="6"/>
  <c r="CQ468" i="6"/>
  <c r="CQ470" i="6"/>
  <c r="CQ414" i="6"/>
  <c r="CQ473" i="6"/>
  <c r="CQ477" i="6"/>
  <c r="CQ413" i="6"/>
  <c r="CQ421" i="6"/>
  <c r="CQ425" i="6"/>
  <c r="CQ429" i="6"/>
  <c r="CQ433" i="6"/>
  <c r="CQ437" i="6"/>
  <c r="CQ441" i="6"/>
  <c r="CQ467" i="6"/>
  <c r="CQ478" i="6"/>
  <c r="CQ479" i="6"/>
  <c r="CQ480" i="6"/>
  <c r="CQ481" i="6"/>
  <c r="CQ482" i="6"/>
  <c r="CQ483" i="6"/>
  <c r="CQ484" i="6"/>
  <c r="CQ485" i="6"/>
  <c r="CQ486" i="6"/>
  <c r="CQ487" i="6"/>
  <c r="CQ488" i="6"/>
  <c r="CQ489" i="6"/>
  <c r="CQ490" i="6"/>
  <c r="CQ491" i="6"/>
  <c r="CQ492" i="6"/>
  <c r="CQ493" i="6"/>
  <c r="CQ494" i="6"/>
  <c r="CQ495" i="6"/>
  <c r="CQ496" i="6"/>
  <c r="CQ497" i="6"/>
  <c r="CQ498" i="6"/>
  <c r="CQ499" i="6"/>
  <c r="CQ500" i="6"/>
  <c r="CQ501" i="6"/>
  <c r="CQ502" i="6"/>
  <c r="CQ503" i="6"/>
  <c r="CQ504" i="6"/>
  <c r="CQ505" i="6"/>
  <c r="CQ506" i="6"/>
  <c r="CQ507" i="6"/>
  <c r="CQ508" i="6"/>
  <c r="CQ509" i="6"/>
  <c r="CQ510" i="6"/>
  <c r="CQ511" i="6"/>
  <c r="CQ512" i="6"/>
  <c r="CQ513" i="6"/>
  <c r="CQ514" i="6"/>
  <c r="CQ515" i="6"/>
  <c r="CQ516" i="6"/>
  <c r="CQ517" i="6"/>
  <c r="CQ472" i="6"/>
  <c r="CQ476" i="6"/>
  <c r="CY62" i="6"/>
  <c r="CY61" i="6"/>
  <c r="CY65" i="6"/>
  <c r="CY64" i="6"/>
  <c r="CY67" i="6"/>
  <c r="CY66" i="6"/>
  <c r="CY69" i="6"/>
  <c r="CY63" i="6"/>
  <c r="CY73" i="6"/>
  <c r="CY71" i="6"/>
  <c r="CY76" i="6"/>
  <c r="CY70" i="6"/>
  <c r="CY68" i="6"/>
  <c r="CY72" i="6"/>
  <c r="CY75" i="6"/>
  <c r="CY79" i="6"/>
  <c r="CY74" i="6"/>
  <c r="CY77" i="6"/>
  <c r="CY81" i="6"/>
  <c r="CY85" i="6"/>
  <c r="CY80" i="6"/>
  <c r="CY84" i="6"/>
  <c r="CY83" i="6"/>
  <c r="CY78" i="6"/>
  <c r="CY82" i="6"/>
  <c r="CY86" i="6"/>
  <c r="CY90" i="6"/>
  <c r="CY94" i="6"/>
  <c r="CY89" i="6"/>
  <c r="CY93" i="6"/>
  <c r="CY87" i="6"/>
  <c r="CY88" i="6"/>
  <c r="CY92" i="6"/>
  <c r="CY97" i="6"/>
  <c r="CY101" i="6"/>
  <c r="CY96" i="6"/>
  <c r="CY100" i="6"/>
  <c r="CY99" i="6"/>
  <c r="CY91" i="6"/>
  <c r="CY106" i="6"/>
  <c r="CY95" i="6"/>
  <c r="CY105" i="6"/>
  <c r="CY109" i="6"/>
  <c r="CY98" i="6"/>
  <c r="CY102" i="6"/>
  <c r="CY103" i="6"/>
  <c r="CY107" i="6"/>
  <c r="CY112" i="6"/>
  <c r="CY116" i="6"/>
  <c r="CY111" i="6"/>
  <c r="CY115" i="6"/>
  <c r="CY104" i="6"/>
  <c r="CY108" i="6"/>
  <c r="CY114" i="6"/>
  <c r="CY113" i="6"/>
  <c r="CY117" i="6"/>
  <c r="CY110" i="6"/>
  <c r="CY119" i="6"/>
  <c r="CY123" i="6"/>
  <c r="CY118" i="6"/>
  <c r="CY122" i="6"/>
  <c r="CY126" i="6"/>
  <c r="CY121" i="6"/>
  <c r="CY125" i="6"/>
  <c r="CY120" i="6"/>
  <c r="CY124" i="6"/>
  <c r="CY129" i="6"/>
  <c r="CY133" i="6"/>
  <c r="CY128" i="6"/>
  <c r="CY132" i="6"/>
  <c r="CY127" i="6"/>
  <c r="CY131" i="6"/>
  <c r="CY135" i="6"/>
  <c r="CY130" i="6"/>
  <c r="CY134" i="6"/>
  <c r="CY139" i="6"/>
  <c r="CY143" i="6"/>
  <c r="CY147" i="6"/>
  <c r="CY151" i="6"/>
  <c r="CY138" i="6"/>
  <c r="CY142" i="6"/>
  <c r="CY146" i="6"/>
  <c r="CY137" i="6"/>
  <c r="CY141" i="6"/>
  <c r="CY145" i="6"/>
  <c r="CY149" i="6"/>
  <c r="CY153" i="6"/>
  <c r="CY136" i="6"/>
  <c r="CY140" i="6"/>
  <c r="CY144" i="6"/>
  <c r="CY148" i="6"/>
  <c r="CY152" i="6"/>
  <c r="CY154" i="6"/>
  <c r="CY158" i="6"/>
  <c r="CY162" i="6"/>
  <c r="CY166" i="6"/>
  <c r="CY170" i="6"/>
  <c r="CY157" i="6"/>
  <c r="CY161" i="6"/>
  <c r="CY165" i="6"/>
  <c r="CY156" i="6"/>
  <c r="CY160" i="6"/>
  <c r="CY164" i="6"/>
  <c r="CY168" i="6"/>
  <c r="CY150" i="6"/>
  <c r="CY155" i="6"/>
  <c r="CY159" i="6"/>
  <c r="CY163" i="6"/>
  <c r="CY167" i="6"/>
  <c r="CY169" i="6"/>
  <c r="CY175" i="6"/>
  <c r="CY179" i="6"/>
  <c r="CY183" i="6"/>
  <c r="CY187" i="6"/>
  <c r="CY174" i="6"/>
  <c r="CY178" i="6"/>
  <c r="CY182" i="6"/>
  <c r="CY186" i="6"/>
  <c r="CY173" i="6"/>
  <c r="CY177" i="6"/>
  <c r="CY181" i="6"/>
  <c r="CY185" i="6"/>
  <c r="CY171" i="6"/>
  <c r="CY172" i="6"/>
  <c r="CY176" i="6"/>
  <c r="CY180" i="6"/>
  <c r="CY184" i="6"/>
  <c r="CY188" i="6"/>
  <c r="CY189" i="6"/>
  <c r="CY193" i="6"/>
  <c r="CY197" i="6"/>
  <c r="CY201" i="6"/>
  <c r="CY205" i="6"/>
  <c r="CY192" i="6"/>
  <c r="CY196" i="6"/>
  <c r="CY200" i="6"/>
  <c r="CY204" i="6"/>
  <c r="CY191" i="6"/>
  <c r="CY190" i="6"/>
  <c r="CY194" i="6"/>
  <c r="CY198" i="6"/>
  <c r="CY202" i="6"/>
  <c r="CY206" i="6"/>
  <c r="CY207" i="6"/>
  <c r="CY208" i="6"/>
  <c r="CY209" i="6"/>
  <c r="CY210" i="6"/>
  <c r="CY211" i="6"/>
  <c r="CY212" i="6"/>
  <c r="CY213" i="6"/>
  <c r="CY214" i="6"/>
  <c r="CY215" i="6"/>
  <c r="CY216" i="6"/>
  <c r="CY217" i="6"/>
  <c r="CY218" i="6"/>
  <c r="CY219" i="6"/>
  <c r="CY220" i="6"/>
  <c r="CY221" i="6"/>
  <c r="CY222" i="6"/>
  <c r="CY223" i="6"/>
  <c r="CY195" i="6"/>
  <c r="CY199" i="6"/>
  <c r="CY203" i="6"/>
  <c r="CY224" i="6"/>
  <c r="CY225" i="6"/>
  <c r="CY226" i="6"/>
  <c r="CY227" i="6"/>
  <c r="CY228" i="6"/>
  <c r="CY229" i="6"/>
  <c r="CY230" i="6"/>
  <c r="CY231" i="6"/>
  <c r="CY232" i="6"/>
  <c r="CY243" i="6"/>
  <c r="CY235" i="6"/>
  <c r="CY239" i="6"/>
  <c r="CY244" i="6"/>
  <c r="CY245" i="6"/>
  <c r="CY246" i="6"/>
  <c r="CY247" i="6"/>
  <c r="CY248" i="6"/>
  <c r="CY249" i="6"/>
  <c r="CY250" i="6"/>
  <c r="CY251" i="6"/>
  <c r="CY252" i="6"/>
  <c r="CY253" i="6"/>
  <c r="CY254" i="6"/>
  <c r="CY255" i="6"/>
  <c r="CY256" i="6"/>
  <c r="CY257" i="6"/>
  <c r="CY258" i="6"/>
  <c r="CY259" i="6"/>
  <c r="CY260" i="6"/>
  <c r="CY261" i="6"/>
  <c r="CY236" i="6"/>
  <c r="CY240" i="6"/>
  <c r="CY242" i="6"/>
  <c r="CY233" i="6"/>
  <c r="CY237" i="6"/>
  <c r="CY241" i="6"/>
  <c r="CY234" i="6"/>
  <c r="CY238" i="6"/>
  <c r="CY264" i="6"/>
  <c r="CY265" i="6"/>
  <c r="CY266" i="6"/>
  <c r="CY267" i="6"/>
  <c r="CY268" i="6"/>
  <c r="CY269" i="6"/>
  <c r="CY270" i="6"/>
  <c r="CY271" i="6"/>
  <c r="CY272" i="6"/>
  <c r="CY273" i="6"/>
  <c r="CY274" i="6"/>
  <c r="CY275" i="6"/>
  <c r="CY276" i="6"/>
  <c r="CY277" i="6"/>
  <c r="CY278" i="6"/>
  <c r="CY279" i="6"/>
  <c r="CY280" i="6"/>
  <c r="CY281" i="6"/>
  <c r="CY282" i="6"/>
  <c r="CY283" i="6"/>
  <c r="CY284" i="6"/>
  <c r="CY285" i="6"/>
  <c r="CY286" i="6"/>
  <c r="CY287" i="6"/>
  <c r="CY288" i="6"/>
  <c r="CY289" i="6"/>
  <c r="CY290" i="6"/>
  <c r="CY291" i="6"/>
  <c r="CY292" i="6"/>
  <c r="CY293" i="6"/>
  <c r="CY294" i="6"/>
  <c r="CY295" i="6"/>
  <c r="CY296" i="6"/>
  <c r="CY297" i="6"/>
  <c r="CY298" i="6"/>
  <c r="CY299" i="6"/>
  <c r="CY263" i="6"/>
  <c r="CY262" i="6"/>
  <c r="CY300" i="6"/>
  <c r="CY301" i="6"/>
  <c r="CY302" i="6"/>
  <c r="CY303" i="6"/>
  <c r="CY304" i="6"/>
  <c r="CY305" i="6"/>
  <c r="CY306" i="6"/>
  <c r="CY307" i="6"/>
  <c r="CY308" i="6"/>
  <c r="CY309" i="6"/>
  <c r="CY310" i="6"/>
  <c r="CY311" i="6"/>
  <c r="CY312" i="6"/>
  <c r="CY313" i="6"/>
  <c r="CY314" i="6"/>
  <c r="CY315" i="6"/>
  <c r="CY316" i="6"/>
  <c r="CY317" i="6"/>
  <c r="CY318" i="6"/>
  <c r="CY319" i="6"/>
  <c r="CY320" i="6"/>
  <c r="CY321" i="6"/>
  <c r="CY322" i="6"/>
  <c r="CY323" i="6"/>
  <c r="CY324" i="6"/>
  <c r="CY325" i="6"/>
  <c r="CY326" i="6"/>
  <c r="CY327" i="6"/>
  <c r="CY328" i="6"/>
  <c r="CY329" i="6"/>
  <c r="CY330" i="6"/>
  <c r="CY331" i="6"/>
  <c r="CY332" i="6"/>
  <c r="CY333" i="6"/>
  <c r="CY334" i="6"/>
  <c r="CY335" i="6"/>
  <c r="CY336" i="6"/>
  <c r="CY337" i="6"/>
  <c r="CY338" i="6"/>
  <c r="CY339" i="6"/>
  <c r="CY340" i="6"/>
  <c r="CY341" i="6"/>
  <c r="CY342" i="6"/>
  <c r="CY343" i="6"/>
  <c r="CY344" i="6"/>
  <c r="CY345" i="6"/>
  <c r="CY346" i="6"/>
  <c r="CY347" i="6"/>
  <c r="CY348" i="6"/>
  <c r="CY349" i="6"/>
  <c r="CY350" i="6"/>
  <c r="CY351" i="6"/>
  <c r="CY352" i="6"/>
  <c r="CY353" i="6"/>
  <c r="CY354" i="6"/>
  <c r="CY355" i="6"/>
  <c r="CY356" i="6"/>
  <c r="CY357" i="6"/>
  <c r="CY358" i="6"/>
  <c r="CY359" i="6"/>
  <c r="CY360" i="6"/>
  <c r="CY361" i="6"/>
  <c r="CY362" i="6"/>
  <c r="CY363" i="6"/>
  <c r="CY364" i="6"/>
  <c r="CY365" i="6"/>
  <c r="CY366" i="6"/>
  <c r="CY367" i="6"/>
  <c r="CY368" i="6"/>
  <c r="CY369" i="6"/>
  <c r="CY370" i="6"/>
  <c r="CY372" i="6"/>
  <c r="CY373" i="6"/>
  <c r="CY374" i="6"/>
  <c r="CY375" i="6"/>
  <c r="CY376" i="6"/>
  <c r="CY377" i="6"/>
  <c r="CY378" i="6"/>
  <c r="CY379" i="6"/>
  <c r="CY380" i="6"/>
  <c r="CY381" i="6"/>
  <c r="CY382" i="6"/>
  <c r="CY383" i="6"/>
  <c r="CY384" i="6"/>
  <c r="CY385" i="6"/>
  <c r="CY386" i="6"/>
  <c r="CY387" i="6"/>
  <c r="CY388" i="6"/>
  <c r="CY389" i="6"/>
  <c r="CY390" i="6"/>
  <c r="CY391" i="6"/>
  <c r="CY392" i="6"/>
  <c r="CY393" i="6"/>
  <c r="CY394" i="6"/>
  <c r="CY395" i="6"/>
  <c r="CY396" i="6"/>
  <c r="CY397" i="6"/>
  <c r="CY398" i="6"/>
  <c r="CY399" i="6"/>
  <c r="CY400" i="6"/>
  <c r="CY401" i="6"/>
  <c r="CY402" i="6"/>
  <c r="CY403" i="6"/>
  <c r="CY404" i="6"/>
  <c r="CY405" i="6"/>
  <c r="CY406" i="6"/>
  <c r="CY407" i="6"/>
  <c r="CY408" i="6"/>
  <c r="CY409" i="6"/>
  <c r="CY410" i="6"/>
  <c r="CY411" i="6"/>
  <c r="CY412" i="6"/>
  <c r="CY414" i="6"/>
  <c r="CY416" i="6"/>
  <c r="CY417" i="6"/>
  <c r="CY413" i="6"/>
  <c r="CY371" i="6"/>
  <c r="CY418" i="6"/>
  <c r="CY421" i="6"/>
  <c r="CY425" i="6"/>
  <c r="CY429" i="6"/>
  <c r="CY433" i="6"/>
  <c r="CY437" i="6"/>
  <c r="CY441" i="6"/>
  <c r="CY466" i="6"/>
  <c r="CY415" i="6"/>
  <c r="CY468" i="6"/>
  <c r="CY470" i="6"/>
  <c r="CY474" i="6"/>
  <c r="CY420" i="6"/>
  <c r="CY473" i="6"/>
  <c r="CY477" i="6"/>
  <c r="CY419" i="6"/>
  <c r="CY423" i="6"/>
  <c r="CY427" i="6"/>
  <c r="CY431" i="6"/>
  <c r="CY435" i="6"/>
  <c r="CY439" i="6"/>
  <c r="CY469" i="6"/>
  <c r="CY472" i="6"/>
  <c r="CY476" i="6"/>
  <c r="CY478" i="6"/>
  <c r="CY479" i="6"/>
  <c r="CY480" i="6"/>
  <c r="CY481" i="6"/>
  <c r="CY482" i="6"/>
  <c r="CY483" i="6"/>
  <c r="CY484" i="6"/>
  <c r="CY485" i="6"/>
  <c r="CY486" i="6"/>
  <c r="CY487" i="6"/>
  <c r="CY488" i="6"/>
  <c r="CY489" i="6"/>
  <c r="CY490" i="6"/>
  <c r="CY491" i="6"/>
  <c r="CY492" i="6"/>
  <c r="CY493" i="6"/>
  <c r="CY494" i="6"/>
  <c r="CY495" i="6"/>
  <c r="CY496" i="6"/>
  <c r="CY497" i="6"/>
  <c r="CY498" i="6"/>
  <c r="CY499" i="6"/>
  <c r="CY500" i="6"/>
  <c r="CY501" i="6"/>
  <c r="CY502" i="6"/>
  <c r="CY503" i="6"/>
  <c r="CY504" i="6"/>
  <c r="CY505" i="6"/>
  <c r="CY506" i="6"/>
  <c r="CY507" i="6"/>
  <c r="CY508" i="6"/>
  <c r="CY509" i="6"/>
  <c r="CY510" i="6"/>
  <c r="CY511" i="6"/>
  <c r="CY512" i="6"/>
  <c r="CY513" i="6"/>
  <c r="CY514" i="6"/>
  <c r="CY515" i="6"/>
  <c r="CY516" i="6"/>
  <c r="CY517" i="6"/>
  <c r="CY422" i="6"/>
  <c r="CY426" i="6"/>
  <c r="CY430" i="6"/>
  <c r="CY434" i="6"/>
  <c r="CY438" i="6"/>
  <c r="CY465" i="6"/>
  <c r="EP61" i="6"/>
  <c r="EP63" i="6"/>
  <c r="EP62" i="6"/>
  <c r="EP68" i="6"/>
  <c r="EP67" i="6"/>
  <c r="EP64" i="6"/>
  <c r="EP66" i="6"/>
  <c r="EP65" i="6"/>
  <c r="EP70" i="6"/>
  <c r="EP69" i="6"/>
  <c r="EP73" i="6"/>
  <c r="EP77" i="6"/>
  <c r="EP71" i="6"/>
  <c r="EP76" i="6"/>
  <c r="EP72" i="6"/>
  <c r="EP75" i="6"/>
  <c r="EP74" i="6"/>
  <c r="EP78" i="6"/>
  <c r="EP86" i="6"/>
  <c r="EP79" i="6"/>
  <c r="EP87" i="6"/>
  <c r="EP91" i="6"/>
  <c r="EP90" i="6"/>
  <c r="EP124" i="6"/>
  <c r="EP123" i="6"/>
  <c r="EP144" i="6"/>
  <c r="EP148" i="6"/>
  <c r="EP152" i="6"/>
  <c r="EP143" i="6"/>
  <c r="EP147" i="6"/>
  <c r="EP142" i="6"/>
  <c r="EP146" i="6"/>
  <c r="EP150" i="6"/>
  <c r="EP141" i="6"/>
  <c r="EP145" i="6"/>
  <c r="EP149" i="6"/>
  <c r="EP153" i="6"/>
  <c r="EP155" i="6"/>
  <c r="EP159" i="6"/>
  <c r="EP167" i="6"/>
  <c r="EP171" i="6"/>
  <c r="EP151" i="6"/>
  <c r="EP154" i="6"/>
  <c r="EP158" i="6"/>
  <c r="EP162" i="6"/>
  <c r="EP166" i="6"/>
  <c r="EP157" i="6"/>
  <c r="EP161" i="6"/>
  <c r="EP169" i="6"/>
  <c r="EP156" i="6"/>
  <c r="EP160" i="6"/>
  <c r="EP168" i="6"/>
  <c r="EP172" i="6"/>
  <c r="EP176" i="6"/>
  <c r="EP180" i="6"/>
  <c r="EP184" i="6"/>
  <c r="EP188" i="6"/>
  <c r="EP175" i="6"/>
  <c r="EP179" i="6"/>
  <c r="EP183" i="6"/>
  <c r="EP187" i="6"/>
  <c r="EP170" i="6"/>
  <c r="EP174" i="6"/>
  <c r="EP178" i="6"/>
  <c r="EP182" i="6"/>
  <c r="EP186" i="6"/>
  <c r="EP173" i="6"/>
  <c r="EP177" i="6"/>
  <c r="EP181" i="6"/>
  <c r="EP185" i="6"/>
  <c r="EP190" i="6"/>
  <c r="EP194" i="6"/>
  <c r="EP198" i="6"/>
  <c r="EP202" i="6"/>
  <c r="EP206" i="6"/>
  <c r="EP189" i="6"/>
  <c r="EP193" i="6"/>
  <c r="EP197" i="6"/>
  <c r="EP201" i="6"/>
  <c r="EP205" i="6"/>
  <c r="EP192" i="6"/>
  <c r="EP191" i="6"/>
  <c r="EP195" i="6"/>
  <c r="EP199" i="6"/>
  <c r="EP203" i="6"/>
  <c r="EP196" i="6"/>
  <c r="EP200" i="6"/>
  <c r="EP204" i="6"/>
  <c r="EP207" i="6"/>
  <c r="EP208" i="6"/>
  <c r="EP209" i="6"/>
  <c r="EP210" i="6"/>
  <c r="EP211" i="6"/>
  <c r="EP212" i="6"/>
  <c r="EP213" i="6"/>
  <c r="EP214" i="6"/>
  <c r="EP215" i="6"/>
  <c r="EP216" i="6"/>
  <c r="EP217" i="6"/>
  <c r="EP218" i="6"/>
  <c r="EP219" i="6"/>
  <c r="EP220" i="6"/>
  <c r="EP221" i="6"/>
  <c r="EP222" i="6"/>
  <c r="EP223" i="6"/>
  <c r="EP224" i="6"/>
  <c r="EP225" i="6"/>
  <c r="EP226" i="6"/>
  <c r="EP227" i="6"/>
  <c r="EP228" i="6"/>
  <c r="EP229" i="6"/>
  <c r="EP230" i="6"/>
  <c r="EP231" i="6"/>
  <c r="EP232" i="6"/>
  <c r="EP233" i="6"/>
  <c r="EP234" i="6"/>
  <c r="EP235" i="6"/>
  <c r="EP236" i="6"/>
  <c r="EP237" i="6"/>
  <c r="EP238" i="6"/>
  <c r="EP239" i="6"/>
  <c r="EP240" i="6"/>
  <c r="EP241" i="6"/>
  <c r="EP242" i="6"/>
  <c r="EP244" i="6"/>
  <c r="EP243" i="6"/>
  <c r="EP245" i="6"/>
  <c r="EP246" i="6"/>
  <c r="EP247" i="6"/>
  <c r="EP248" i="6"/>
  <c r="EP249" i="6"/>
  <c r="EP250" i="6"/>
  <c r="EP251" i="6"/>
  <c r="EP252" i="6"/>
  <c r="EP253" i="6"/>
  <c r="EP254" i="6"/>
  <c r="EP255" i="6"/>
  <c r="EP256" i="6"/>
  <c r="EP257" i="6"/>
  <c r="EP258" i="6"/>
  <c r="EP259" i="6"/>
  <c r="EP260" i="6"/>
  <c r="EP263" i="6"/>
  <c r="EP264" i="6"/>
  <c r="EP265" i="6"/>
  <c r="EP266" i="6"/>
  <c r="EP267" i="6"/>
  <c r="EP268" i="6"/>
  <c r="EP269" i="6"/>
  <c r="EP270" i="6"/>
  <c r="EP271" i="6"/>
  <c r="EP272" i="6"/>
  <c r="EP273" i="6"/>
  <c r="EP274" i="6"/>
  <c r="EP275" i="6"/>
  <c r="EP276" i="6"/>
  <c r="EP277" i="6"/>
  <c r="EP278" i="6"/>
  <c r="EP279" i="6"/>
  <c r="EP280" i="6"/>
  <c r="EP281" i="6"/>
  <c r="EP282" i="6"/>
  <c r="EP283" i="6"/>
  <c r="EP284" i="6"/>
  <c r="EP285" i="6"/>
  <c r="EP286" i="6"/>
  <c r="EP287" i="6"/>
  <c r="EP288" i="6"/>
  <c r="EP289" i="6"/>
  <c r="EP290" i="6"/>
  <c r="EP291" i="6"/>
  <c r="EP292" i="6"/>
  <c r="EP293" i="6"/>
  <c r="EP294" i="6"/>
  <c r="EP295" i="6"/>
  <c r="EP296" i="6"/>
  <c r="EP297" i="6"/>
  <c r="EP298" i="6"/>
  <c r="EP299" i="6"/>
  <c r="EP261" i="6"/>
  <c r="EP262" i="6"/>
  <c r="EP300" i="6"/>
  <c r="EP301" i="6"/>
  <c r="EP302" i="6"/>
  <c r="EP303" i="6"/>
  <c r="EP304" i="6"/>
  <c r="EP305" i="6"/>
  <c r="EP306" i="6"/>
  <c r="EP307" i="6"/>
  <c r="EP308" i="6"/>
  <c r="EP309" i="6"/>
  <c r="EP310" i="6"/>
  <c r="EP311" i="6"/>
  <c r="EP312" i="6"/>
  <c r="EP313" i="6"/>
  <c r="EP314" i="6"/>
  <c r="EP315" i="6"/>
  <c r="EP316" i="6"/>
  <c r="EP317" i="6"/>
  <c r="EP318" i="6"/>
  <c r="EP319" i="6"/>
  <c r="EP320" i="6"/>
  <c r="EP321" i="6"/>
  <c r="EP322" i="6"/>
  <c r="EP323" i="6"/>
  <c r="EP324" i="6"/>
  <c r="EP325" i="6"/>
  <c r="EP326" i="6"/>
  <c r="EP327" i="6"/>
  <c r="EP328" i="6"/>
  <c r="EP329" i="6"/>
  <c r="EP330" i="6"/>
  <c r="EP331" i="6"/>
  <c r="EP332" i="6"/>
  <c r="EP333" i="6"/>
  <c r="EP334" i="6"/>
  <c r="EP335" i="6"/>
  <c r="EP336" i="6"/>
  <c r="EP337" i="6"/>
  <c r="EP338" i="6"/>
  <c r="EP339" i="6"/>
  <c r="EP340" i="6"/>
  <c r="EP341" i="6"/>
  <c r="EP342" i="6"/>
  <c r="EP343" i="6"/>
  <c r="EP344" i="6"/>
  <c r="EP345" i="6"/>
  <c r="EP346" i="6"/>
  <c r="EP347" i="6"/>
  <c r="EP348" i="6"/>
  <c r="EP349" i="6"/>
  <c r="EP350" i="6"/>
  <c r="EP351" i="6"/>
  <c r="EP352" i="6"/>
  <c r="EP353" i="6"/>
  <c r="EP354" i="6"/>
  <c r="EP355" i="6"/>
  <c r="EP356" i="6"/>
  <c r="EP357" i="6"/>
  <c r="EP358" i="6"/>
  <c r="EP359" i="6"/>
  <c r="EP360" i="6"/>
  <c r="EP361" i="6"/>
  <c r="EP362" i="6"/>
  <c r="EP363" i="6"/>
  <c r="EP364" i="6"/>
  <c r="EP365" i="6"/>
  <c r="EP366" i="6"/>
  <c r="EP367" i="6"/>
  <c r="EP368" i="6"/>
  <c r="EP369" i="6"/>
  <c r="EP370" i="6"/>
  <c r="EP372" i="6"/>
  <c r="EP373" i="6"/>
  <c r="EP374" i="6"/>
  <c r="EP375" i="6"/>
  <c r="EP376" i="6"/>
  <c r="EP377" i="6"/>
  <c r="EP378" i="6"/>
  <c r="EP379" i="6"/>
  <c r="EP380" i="6"/>
  <c r="EP381" i="6"/>
  <c r="EP382" i="6"/>
  <c r="EP383" i="6"/>
  <c r="EP384" i="6"/>
  <c r="EP385" i="6"/>
  <c r="EP386" i="6"/>
  <c r="EP387" i="6"/>
  <c r="EP388" i="6"/>
  <c r="EP389" i="6"/>
  <c r="EP390" i="6"/>
  <c r="EP391" i="6"/>
  <c r="EP392" i="6"/>
  <c r="EP393" i="6"/>
  <c r="EP394" i="6"/>
  <c r="EP395" i="6"/>
  <c r="EP396" i="6"/>
  <c r="EP397" i="6"/>
  <c r="EP398" i="6"/>
  <c r="EP399" i="6"/>
  <c r="EP400" i="6"/>
  <c r="EP401" i="6"/>
  <c r="EP402" i="6"/>
  <c r="EP403" i="6"/>
  <c r="EP404" i="6"/>
  <c r="EP405" i="6"/>
  <c r="EP406" i="6"/>
  <c r="EP407" i="6"/>
  <c r="EP408" i="6"/>
  <c r="EP409" i="6"/>
  <c r="EP410" i="6"/>
  <c r="EP371" i="6"/>
  <c r="EP413" i="6"/>
  <c r="EP414" i="6"/>
  <c r="EP416" i="6"/>
  <c r="EP417" i="6"/>
  <c r="EP411" i="6"/>
  <c r="EP412" i="6"/>
  <c r="EP419" i="6"/>
  <c r="EP423" i="6"/>
  <c r="EP427" i="6"/>
  <c r="EP431" i="6"/>
  <c r="EP435" i="6"/>
  <c r="EP439" i="6"/>
  <c r="EP471" i="6"/>
  <c r="EP475" i="6"/>
  <c r="EP467" i="6"/>
  <c r="EP468" i="6"/>
  <c r="EP415" i="6"/>
  <c r="EP421" i="6"/>
  <c r="EP425" i="6"/>
  <c r="EP429" i="6"/>
  <c r="EP433" i="6"/>
  <c r="EP437" i="6"/>
  <c r="EP441" i="6"/>
  <c r="EP473" i="6"/>
  <c r="EP477" i="6"/>
  <c r="EP442" i="6"/>
  <c r="EP443" i="6"/>
  <c r="EP444" i="6"/>
  <c r="EP445" i="6"/>
  <c r="EP446" i="6"/>
  <c r="EP447" i="6"/>
  <c r="EP448" i="6"/>
  <c r="EP449" i="6"/>
  <c r="EP450" i="6"/>
  <c r="EP451" i="6"/>
  <c r="EP452" i="6"/>
  <c r="EP453" i="6"/>
  <c r="EP454" i="6"/>
  <c r="EP455" i="6"/>
  <c r="EP456" i="6"/>
  <c r="EP457" i="6"/>
  <c r="EP458" i="6"/>
  <c r="EP459" i="6"/>
  <c r="EP460" i="6"/>
  <c r="EP461" i="6"/>
  <c r="EP462" i="6"/>
  <c r="EP463" i="6"/>
  <c r="EP464" i="6"/>
  <c r="EP465" i="6"/>
  <c r="EP469" i="6"/>
  <c r="EP418" i="6"/>
  <c r="EP420" i="6"/>
  <c r="EP424" i="6"/>
  <c r="EP428" i="6"/>
  <c r="EP432" i="6"/>
  <c r="EP436" i="6"/>
  <c r="EP440" i="6"/>
  <c r="EP472" i="6"/>
  <c r="EP476" i="6"/>
  <c r="EX560" i="6"/>
  <c r="EX61" i="6"/>
  <c r="EX63" i="6"/>
  <c r="EX62" i="6"/>
  <c r="EX64" i="6"/>
  <c r="EX68" i="6"/>
  <c r="EX67" i="6"/>
  <c r="EX66" i="6"/>
  <c r="EX65" i="6"/>
  <c r="EX70" i="6"/>
  <c r="EX73" i="6"/>
  <c r="EX77" i="6"/>
  <c r="EX72" i="6"/>
  <c r="EX76" i="6"/>
  <c r="EX69" i="6"/>
  <c r="EX75" i="6"/>
  <c r="EX71" i="6"/>
  <c r="EX74" i="6"/>
  <c r="EX78" i="6"/>
  <c r="EX82" i="6"/>
  <c r="EX79" i="6"/>
  <c r="EX81" i="6"/>
  <c r="EX80" i="6"/>
  <c r="EX84" i="6"/>
  <c r="EX83" i="6"/>
  <c r="EX411" i="6"/>
  <c r="EX412" i="6"/>
  <c r="EX417" i="6"/>
  <c r="EX413" i="6"/>
  <c r="EX414" i="6"/>
  <c r="EX416" i="6"/>
  <c r="EX418" i="6"/>
  <c r="EX420" i="6"/>
  <c r="EX424" i="6"/>
  <c r="EX428" i="6"/>
  <c r="EX432" i="6"/>
  <c r="EX436" i="6"/>
  <c r="EX440" i="6"/>
  <c r="EX442" i="6"/>
  <c r="EX443" i="6"/>
  <c r="EX444" i="6"/>
  <c r="EX445" i="6"/>
  <c r="EX446" i="6"/>
  <c r="EX447" i="6"/>
  <c r="EX448" i="6"/>
  <c r="EX449" i="6"/>
  <c r="EX450" i="6"/>
  <c r="EX451" i="6"/>
  <c r="EX452" i="6"/>
  <c r="EX453" i="6"/>
  <c r="EX454" i="6"/>
  <c r="EX455" i="6"/>
  <c r="EX456" i="6"/>
  <c r="EX457" i="6"/>
  <c r="EX458" i="6"/>
  <c r="EX459" i="6"/>
  <c r="EX460" i="6"/>
  <c r="EX461" i="6"/>
  <c r="EX462" i="6"/>
  <c r="EX463" i="6"/>
  <c r="EX464" i="6"/>
  <c r="EX470" i="6"/>
  <c r="EX474" i="6"/>
  <c r="EX419" i="6"/>
  <c r="EX423" i="6"/>
  <c r="EX427" i="6"/>
  <c r="EX431" i="6"/>
  <c r="EX435" i="6"/>
  <c r="EX439" i="6"/>
  <c r="EX469" i="6"/>
  <c r="EX473" i="6"/>
  <c r="EX477" i="6"/>
  <c r="EX415" i="6"/>
  <c r="EX466" i="6"/>
  <c r="EX422" i="6"/>
  <c r="EX426" i="6"/>
  <c r="EX430" i="6"/>
  <c r="EX434" i="6"/>
  <c r="EX438" i="6"/>
  <c r="EX472" i="6"/>
  <c r="EX476" i="6"/>
  <c r="EX467" i="6"/>
  <c r="FF560" i="6"/>
  <c r="FF61" i="6"/>
  <c r="FF63" i="6"/>
  <c r="FF62" i="6"/>
  <c r="FF68" i="6"/>
  <c r="FF65" i="6"/>
  <c r="FF67" i="6"/>
  <c r="FF64" i="6"/>
  <c r="FF66" i="6"/>
  <c r="FF70" i="6"/>
  <c r="FF69" i="6"/>
  <c r="FF73" i="6"/>
  <c r="FF77" i="6"/>
  <c r="FF72" i="6"/>
  <c r="FF76" i="6"/>
  <c r="FF71" i="6"/>
  <c r="FF75" i="6"/>
  <c r="FF74" i="6"/>
  <c r="FF78" i="6"/>
  <c r="FF79" i="6"/>
  <c r="FF82" i="6"/>
  <c r="FF81" i="6"/>
  <c r="FF80" i="6"/>
  <c r="FF84" i="6"/>
  <c r="FF83" i="6"/>
  <c r="FF415" i="6"/>
  <c r="FF411" i="6"/>
  <c r="FF412" i="6"/>
  <c r="FF418" i="6"/>
  <c r="FF422" i="6"/>
  <c r="FF426" i="6"/>
  <c r="FF430" i="6"/>
  <c r="FF434" i="6"/>
  <c r="FF438" i="6"/>
  <c r="FF470" i="6"/>
  <c r="FF474" i="6"/>
  <c r="FF416" i="6"/>
  <c r="FF466" i="6"/>
  <c r="FF469" i="6"/>
  <c r="FF413" i="6"/>
  <c r="FF414" i="6"/>
  <c r="FF467" i="6"/>
  <c r="FF417" i="6"/>
  <c r="FF420" i="6"/>
  <c r="FF424" i="6"/>
  <c r="FF428" i="6"/>
  <c r="FF432" i="6"/>
  <c r="FF436" i="6"/>
  <c r="FF440" i="6"/>
  <c r="FF472" i="6"/>
  <c r="FF476" i="6"/>
  <c r="FF442" i="6"/>
  <c r="FF443" i="6"/>
  <c r="FF444" i="6"/>
  <c r="FF445" i="6"/>
  <c r="FF446" i="6"/>
  <c r="FF447" i="6"/>
  <c r="FF448" i="6"/>
  <c r="FF449" i="6"/>
  <c r="FF450" i="6"/>
  <c r="FF451" i="6"/>
  <c r="FF452" i="6"/>
  <c r="FF453" i="6"/>
  <c r="FF454" i="6"/>
  <c r="FF455" i="6"/>
  <c r="FF456" i="6"/>
  <c r="FF457" i="6"/>
  <c r="FF458" i="6"/>
  <c r="FF459" i="6"/>
  <c r="FF460" i="6"/>
  <c r="FF461" i="6"/>
  <c r="FF462" i="6"/>
  <c r="FF463" i="6"/>
  <c r="FF464" i="6"/>
  <c r="FF468" i="6"/>
  <c r="FF419" i="6"/>
  <c r="FF423" i="6"/>
  <c r="FF427" i="6"/>
  <c r="FF431" i="6"/>
  <c r="FF435" i="6"/>
  <c r="FF439" i="6"/>
  <c r="FF471" i="6"/>
  <c r="FF475" i="6"/>
  <c r="GV61" i="6"/>
  <c r="GV63" i="6"/>
  <c r="GV62" i="6"/>
  <c r="GV65" i="6"/>
  <c r="GV68" i="6"/>
  <c r="GV67" i="6"/>
  <c r="GV66" i="6"/>
  <c r="GV70" i="6"/>
  <c r="GV64" i="6"/>
  <c r="GV71" i="6"/>
  <c r="GV72" i="6"/>
  <c r="GV73" i="6"/>
  <c r="GV77" i="6"/>
  <c r="GV76" i="6"/>
  <c r="GV69" i="6"/>
  <c r="GV75" i="6"/>
  <c r="GV74" i="6"/>
  <c r="GV78" i="6"/>
  <c r="GV82" i="6"/>
  <c r="GV81" i="6"/>
  <c r="GV80" i="6"/>
  <c r="GV84" i="6"/>
  <c r="GV79" i="6"/>
  <c r="GV83" i="6"/>
  <c r="GV411" i="6"/>
  <c r="GV412" i="6"/>
  <c r="GV413" i="6"/>
  <c r="GV415" i="6"/>
  <c r="GV414" i="6"/>
  <c r="GV416" i="6"/>
  <c r="GV418" i="6"/>
  <c r="GV419" i="6"/>
  <c r="GV420" i="6"/>
  <c r="GV421" i="6"/>
  <c r="GV422" i="6"/>
  <c r="GV423" i="6"/>
  <c r="GV424" i="6"/>
  <c r="GV425" i="6"/>
  <c r="GV426" i="6"/>
  <c r="GV427" i="6"/>
  <c r="GV428" i="6"/>
  <c r="GV429" i="6"/>
  <c r="GV430" i="6"/>
  <c r="GV431" i="6"/>
  <c r="GV432" i="6"/>
  <c r="GV433" i="6"/>
  <c r="GV434" i="6"/>
  <c r="GV435" i="6"/>
  <c r="GV436" i="6"/>
  <c r="GV437" i="6"/>
  <c r="GV438" i="6"/>
  <c r="GV439" i="6"/>
  <c r="GV440" i="6"/>
  <c r="GV441" i="6"/>
  <c r="GV442" i="6"/>
  <c r="GV443" i="6"/>
  <c r="GV444" i="6"/>
  <c r="GV445" i="6"/>
  <c r="GV446" i="6"/>
  <c r="GV447" i="6"/>
  <c r="GV448" i="6"/>
  <c r="GV449" i="6"/>
  <c r="GV450" i="6"/>
  <c r="GV451" i="6"/>
  <c r="GV452" i="6"/>
  <c r="GV453" i="6"/>
  <c r="GV454" i="6"/>
  <c r="GV455" i="6"/>
  <c r="GV456" i="6"/>
  <c r="GV457" i="6"/>
  <c r="GV458" i="6"/>
  <c r="GV459" i="6"/>
  <c r="GV460" i="6"/>
  <c r="GV461" i="6"/>
  <c r="GV462" i="6"/>
  <c r="GV463" i="6"/>
  <c r="GV464" i="6"/>
  <c r="GV465" i="6"/>
  <c r="GV466" i="6"/>
  <c r="GV467" i="6"/>
  <c r="GV468" i="6"/>
  <c r="GV469" i="6"/>
  <c r="GV470" i="6"/>
  <c r="GV474" i="6"/>
  <c r="GV478" i="6"/>
  <c r="GV479" i="6"/>
  <c r="GV480" i="6"/>
  <c r="GV481" i="6"/>
  <c r="GV482" i="6"/>
  <c r="GV483" i="6"/>
  <c r="GV484" i="6"/>
  <c r="GV485" i="6"/>
  <c r="GV486" i="6"/>
  <c r="GV487" i="6"/>
  <c r="GV488" i="6"/>
  <c r="GV489" i="6"/>
  <c r="GV490" i="6"/>
  <c r="GV491" i="6"/>
  <c r="GV492" i="6"/>
  <c r="GV493" i="6"/>
  <c r="GV494" i="6"/>
  <c r="GV495" i="6"/>
  <c r="GV496" i="6"/>
  <c r="GV497" i="6"/>
  <c r="GV498" i="6"/>
  <c r="GV499" i="6"/>
  <c r="GV500" i="6"/>
  <c r="GV501" i="6"/>
  <c r="GV502" i="6"/>
  <c r="GV503" i="6"/>
  <c r="GV504" i="6"/>
  <c r="GV505" i="6"/>
  <c r="GV506" i="6"/>
  <c r="GV507" i="6"/>
  <c r="GV508" i="6"/>
  <c r="GV509" i="6"/>
  <c r="GV510" i="6"/>
  <c r="GV511" i="6"/>
  <c r="GV512" i="6"/>
  <c r="GV513" i="6"/>
  <c r="GV514" i="6"/>
  <c r="GV515" i="6"/>
  <c r="GV516" i="6"/>
  <c r="GV472" i="6"/>
  <c r="GV476" i="6"/>
  <c r="GV471" i="6"/>
  <c r="GV475" i="6"/>
  <c r="HD61" i="6"/>
  <c r="HD63" i="6"/>
  <c r="HD62" i="6"/>
  <c r="HD68" i="6"/>
  <c r="HD67" i="6"/>
  <c r="HD64" i="6"/>
  <c r="HD65" i="6"/>
  <c r="HD66" i="6"/>
  <c r="HD70" i="6"/>
  <c r="HD69" i="6"/>
  <c r="HD72" i="6"/>
  <c r="HD73" i="6"/>
  <c r="HD77" i="6"/>
  <c r="HD76" i="6"/>
  <c r="HD75" i="6"/>
  <c r="HD71" i="6"/>
  <c r="HD74" i="6"/>
  <c r="HD78" i="6"/>
  <c r="HD82" i="6"/>
  <c r="HD81" i="6"/>
  <c r="HD80" i="6"/>
  <c r="HD84" i="6"/>
  <c r="HD79" i="6"/>
  <c r="HD83" i="6"/>
  <c r="HD411" i="6"/>
  <c r="HD412" i="6"/>
  <c r="HD413" i="6"/>
  <c r="HD414" i="6"/>
  <c r="HD416" i="6"/>
  <c r="HD415" i="6"/>
  <c r="HD419" i="6"/>
  <c r="HD420" i="6"/>
  <c r="HD421" i="6"/>
  <c r="HD422" i="6"/>
  <c r="HD423" i="6"/>
  <c r="HD424" i="6"/>
  <c r="HD425" i="6"/>
  <c r="HD426" i="6"/>
  <c r="HD427" i="6"/>
  <c r="HD428" i="6"/>
  <c r="HD429" i="6"/>
  <c r="HD430" i="6"/>
  <c r="HD431" i="6"/>
  <c r="HD432" i="6"/>
  <c r="HD433" i="6"/>
  <c r="HD434" i="6"/>
  <c r="HD435" i="6"/>
  <c r="HD436" i="6"/>
  <c r="HD437" i="6"/>
  <c r="HD438" i="6"/>
  <c r="HD439" i="6"/>
  <c r="HD440" i="6"/>
  <c r="HD441" i="6"/>
  <c r="HD442" i="6"/>
  <c r="HD443" i="6"/>
  <c r="HD444" i="6"/>
  <c r="HD445" i="6"/>
  <c r="HD446" i="6"/>
  <c r="HD447" i="6"/>
  <c r="HD448" i="6"/>
  <c r="HD449" i="6"/>
  <c r="HD450" i="6"/>
  <c r="HD451" i="6"/>
  <c r="HD452" i="6"/>
  <c r="HD453" i="6"/>
  <c r="HD454" i="6"/>
  <c r="HD455" i="6"/>
  <c r="HD456" i="6"/>
  <c r="HD457" i="6"/>
  <c r="HD458" i="6"/>
  <c r="HD459" i="6"/>
  <c r="HD460" i="6"/>
  <c r="HD461" i="6"/>
  <c r="HD462" i="6"/>
  <c r="HD463" i="6"/>
  <c r="HD464" i="6"/>
  <c r="HD465" i="6"/>
  <c r="HD466" i="6"/>
  <c r="HD467" i="6"/>
  <c r="HD468" i="6"/>
  <c r="HD469" i="6"/>
  <c r="HD417" i="6"/>
  <c r="HD478" i="6"/>
  <c r="HD479" i="6"/>
  <c r="HD480" i="6"/>
  <c r="HD481" i="6"/>
  <c r="HD482" i="6"/>
  <c r="HD483" i="6"/>
  <c r="HD484" i="6"/>
  <c r="HD485" i="6"/>
  <c r="HD486" i="6"/>
  <c r="HD487" i="6"/>
  <c r="HD488" i="6"/>
  <c r="HD489" i="6"/>
  <c r="HD490" i="6"/>
  <c r="HD491" i="6"/>
  <c r="HD492" i="6"/>
  <c r="HD493" i="6"/>
  <c r="HD494" i="6"/>
  <c r="HD495" i="6"/>
  <c r="HD496" i="6"/>
  <c r="HD497" i="6"/>
  <c r="HD498" i="6"/>
  <c r="HD499" i="6"/>
  <c r="HD500" i="6"/>
  <c r="HD501" i="6"/>
  <c r="HD502" i="6"/>
  <c r="HD503" i="6"/>
  <c r="HD504" i="6"/>
  <c r="HD505" i="6"/>
  <c r="HD506" i="6"/>
  <c r="HD507" i="6"/>
  <c r="HD508" i="6"/>
  <c r="HD509" i="6"/>
  <c r="HD510" i="6"/>
  <c r="HD511" i="6"/>
  <c r="HD512" i="6"/>
  <c r="HD513" i="6"/>
  <c r="HD514" i="6"/>
  <c r="HD515" i="6"/>
  <c r="HD516" i="6"/>
  <c r="HD418" i="6"/>
  <c r="HD473" i="6"/>
  <c r="HD477" i="6"/>
  <c r="HD472" i="6"/>
  <c r="HD476" i="6"/>
  <c r="HD471" i="6"/>
  <c r="HD475" i="6"/>
  <c r="HL61" i="6"/>
  <c r="HL63" i="6"/>
  <c r="HL62" i="6"/>
  <c r="HL65" i="6"/>
  <c r="HL68" i="6"/>
  <c r="HL67" i="6"/>
  <c r="HL66" i="6"/>
  <c r="HL70" i="6"/>
  <c r="HL64" i="6"/>
  <c r="HL73" i="6"/>
  <c r="HL77" i="6"/>
  <c r="HL71" i="6"/>
  <c r="HL76" i="6"/>
  <c r="HL69" i="6"/>
  <c r="HL75" i="6"/>
  <c r="HL72" i="6"/>
  <c r="HL74" i="6"/>
  <c r="HL78" i="6"/>
  <c r="HL82" i="6"/>
  <c r="HL81" i="6"/>
  <c r="HL80" i="6"/>
  <c r="HL84" i="6"/>
  <c r="HL79" i="6"/>
  <c r="HL83" i="6"/>
  <c r="HL411" i="6"/>
  <c r="HL412" i="6"/>
  <c r="HL413" i="6"/>
  <c r="HL414" i="6"/>
  <c r="HL415" i="6"/>
  <c r="HL418" i="6"/>
  <c r="HL417" i="6"/>
  <c r="HL419" i="6"/>
  <c r="HL420" i="6"/>
  <c r="HL421" i="6"/>
  <c r="HL422" i="6"/>
  <c r="HL423" i="6"/>
  <c r="HL424" i="6"/>
  <c r="HL425" i="6"/>
  <c r="HL426" i="6"/>
  <c r="HL427" i="6"/>
  <c r="HL428" i="6"/>
  <c r="HL429" i="6"/>
  <c r="HL430" i="6"/>
  <c r="HL431" i="6"/>
  <c r="HL432" i="6"/>
  <c r="HL433" i="6"/>
  <c r="HL434" i="6"/>
  <c r="HL435" i="6"/>
  <c r="HL436" i="6"/>
  <c r="HL437" i="6"/>
  <c r="HL438" i="6"/>
  <c r="HL439" i="6"/>
  <c r="HL440" i="6"/>
  <c r="HL441" i="6"/>
  <c r="HL442" i="6"/>
  <c r="HL443" i="6"/>
  <c r="HL444" i="6"/>
  <c r="HL445" i="6"/>
  <c r="HL446" i="6"/>
  <c r="HL447" i="6"/>
  <c r="HL448" i="6"/>
  <c r="HL449" i="6"/>
  <c r="HL450" i="6"/>
  <c r="HL451" i="6"/>
  <c r="HL452" i="6"/>
  <c r="HL453" i="6"/>
  <c r="HL454" i="6"/>
  <c r="HL455" i="6"/>
  <c r="HL456" i="6"/>
  <c r="HL457" i="6"/>
  <c r="HL458" i="6"/>
  <c r="HL459" i="6"/>
  <c r="HL460" i="6"/>
  <c r="HL461" i="6"/>
  <c r="HL462" i="6"/>
  <c r="HL463" i="6"/>
  <c r="HL464" i="6"/>
  <c r="HL465" i="6"/>
  <c r="HL466" i="6"/>
  <c r="HL467" i="6"/>
  <c r="HL468" i="6"/>
  <c r="HL469" i="6"/>
  <c r="HL416" i="6"/>
  <c r="HL473" i="6"/>
  <c r="HL477" i="6"/>
  <c r="HL478" i="6"/>
  <c r="HL479" i="6"/>
  <c r="HL480" i="6"/>
  <c r="HL481" i="6"/>
  <c r="HL482" i="6"/>
  <c r="HL483" i="6"/>
  <c r="HL484" i="6"/>
  <c r="HL485" i="6"/>
  <c r="HL486" i="6"/>
  <c r="HL487" i="6"/>
  <c r="HL488" i="6"/>
  <c r="HL489" i="6"/>
  <c r="HL490" i="6"/>
  <c r="HL491" i="6"/>
  <c r="HL492" i="6"/>
  <c r="HL493" i="6"/>
  <c r="HL494" i="6"/>
  <c r="HL495" i="6"/>
  <c r="HL496" i="6"/>
  <c r="HL497" i="6"/>
  <c r="HL498" i="6"/>
  <c r="HL499" i="6"/>
  <c r="HL500" i="6"/>
  <c r="HL501" i="6"/>
  <c r="HL502" i="6"/>
  <c r="HL503" i="6"/>
  <c r="HL504" i="6"/>
  <c r="HL505" i="6"/>
  <c r="HL506" i="6"/>
  <c r="HL507" i="6"/>
  <c r="HL508" i="6"/>
  <c r="HL509" i="6"/>
  <c r="HL510" i="6"/>
  <c r="HL511" i="6"/>
  <c r="HL512" i="6"/>
  <c r="HL513" i="6"/>
  <c r="HL514" i="6"/>
  <c r="HL515" i="6"/>
  <c r="HL516" i="6"/>
  <c r="HL471" i="6"/>
  <c r="HL475" i="6"/>
  <c r="HL470" i="6"/>
  <c r="HL474" i="6"/>
  <c r="IW63" i="6"/>
  <c r="IW61" i="6"/>
  <c r="IW65" i="6"/>
  <c r="IW64" i="6"/>
  <c r="IW62" i="6"/>
  <c r="IW67" i="6"/>
  <c r="IW66" i="6"/>
  <c r="IW75" i="6"/>
  <c r="IW68" i="6"/>
  <c r="IW72" i="6"/>
  <c r="IW74" i="6"/>
  <c r="IW78" i="6"/>
  <c r="IW71" i="6"/>
  <c r="IW70" i="6"/>
  <c r="IW73" i="6"/>
  <c r="IW77" i="6"/>
  <c r="IW69" i="6"/>
  <c r="IW76" i="6"/>
  <c r="IW80" i="6"/>
  <c r="IW84" i="6"/>
  <c r="IW79" i="6"/>
  <c r="IW82" i="6"/>
  <c r="IW86" i="6"/>
  <c r="IW81" i="6"/>
  <c r="IW85" i="6"/>
  <c r="IW89" i="6"/>
  <c r="IW93" i="6"/>
  <c r="IW88" i="6"/>
  <c r="IW92" i="6"/>
  <c r="IW91" i="6"/>
  <c r="IW95" i="6"/>
  <c r="IW90" i="6"/>
  <c r="IW94" i="6"/>
  <c r="IW96" i="6"/>
  <c r="IW100" i="6"/>
  <c r="IW87" i="6"/>
  <c r="IW99" i="6"/>
  <c r="IW98" i="6"/>
  <c r="IW102" i="6"/>
  <c r="IW97" i="6"/>
  <c r="IW101" i="6"/>
  <c r="IW104" i="6"/>
  <c r="IW108" i="6"/>
  <c r="IW83" i="6"/>
  <c r="IW103" i="6"/>
  <c r="IW107" i="6"/>
  <c r="IW106" i="6"/>
  <c r="IW110" i="6"/>
  <c r="IW105" i="6"/>
  <c r="IW114" i="6"/>
  <c r="IW109" i="6"/>
  <c r="IW113" i="6"/>
  <c r="IW112" i="6"/>
  <c r="IW116" i="6"/>
  <c r="IW111" i="6"/>
  <c r="IW115" i="6"/>
  <c r="IW121" i="6"/>
  <c r="IW125" i="6"/>
  <c r="IW120" i="6"/>
  <c r="IW124" i="6"/>
  <c r="IW119" i="6"/>
  <c r="IW123" i="6"/>
  <c r="IW117" i="6"/>
  <c r="IW118" i="6"/>
  <c r="IW127" i="6"/>
  <c r="IW131" i="6"/>
  <c r="IW130" i="6"/>
  <c r="IW122" i="6"/>
  <c r="IW126" i="6"/>
  <c r="IW129" i="6"/>
  <c r="IW133" i="6"/>
  <c r="IW128" i="6"/>
  <c r="IW132" i="6"/>
  <c r="IW138" i="6"/>
  <c r="IW142" i="6"/>
  <c r="IW146" i="6"/>
  <c r="IW150" i="6"/>
  <c r="IW134" i="6"/>
  <c r="IW137" i="6"/>
  <c r="IW141" i="6"/>
  <c r="IW145" i="6"/>
  <c r="IW136" i="6"/>
  <c r="IW140" i="6"/>
  <c r="IW144" i="6"/>
  <c r="IW148" i="6"/>
  <c r="IW135" i="6"/>
  <c r="IW139" i="6"/>
  <c r="IW143" i="6"/>
  <c r="IW147" i="6"/>
  <c r="IW151" i="6"/>
  <c r="IW149" i="6"/>
  <c r="IW152" i="6"/>
  <c r="IW157" i="6"/>
  <c r="IW161" i="6"/>
  <c r="IW165" i="6"/>
  <c r="IW153" i="6"/>
  <c r="IW156" i="6"/>
  <c r="IW160" i="6"/>
  <c r="IW164" i="6"/>
  <c r="IW168" i="6"/>
  <c r="IW155" i="6"/>
  <c r="IW159" i="6"/>
  <c r="IW163" i="6"/>
  <c r="IW167" i="6"/>
  <c r="IW154" i="6"/>
  <c r="IW158" i="6"/>
  <c r="IW162" i="6"/>
  <c r="IW166" i="6"/>
  <c r="IW170" i="6"/>
  <c r="IW174" i="6"/>
  <c r="IW178" i="6"/>
  <c r="IW182" i="6"/>
  <c r="IW169" i="6"/>
  <c r="IW173" i="6"/>
  <c r="IW177" i="6"/>
  <c r="IW181" i="6"/>
  <c r="IW185" i="6"/>
  <c r="IW172" i="6"/>
  <c r="IW176" i="6"/>
  <c r="IW180" i="6"/>
  <c r="IW184" i="6"/>
  <c r="IW171" i="6"/>
  <c r="IW175" i="6"/>
  <c r="IW179" i="6"/>
  <c r="IW183" i="6"/>
  <c r="IW187" i="6"/>
  <c r="IW192" i="6"/>
  <c r="IW196" i="6"/>
  <c r="IW200" i="6"/>
  <c r="IW204" i="6"/>
  <c r="IW191" i="6"/>
  <c r="IW195" i="6"/>
  <c r="IW199" i="6"/>
  <c r="IW203" i="6"/>
  <c r="IW186" i="6"/>
  <c r="IW188" i="6"/>
  <c r="IW190" i="6"/>
  <c r="IW194" i="6"/>
  <c r="IW198" i="6"/>
  <c r="IW202" i="6"/>
  <c r="IW189" i="6"/>
  <c r="IW193" i="6"/>
  <c r="IW197" i="6"/>
  <c r="IW201" i="6"/>
  <c r="IW205" i="6"/>
  <c r="IW206" i="6"/>
  <c r="IW207" i="6"/>
  <c r="IW208" i="6"/>
  <c r="IW209" i="6"/>
  <c r="IW210" i="6"/>
  <c r="IW211" i="6"/>
  <c r="IW212" i="6"/>
  <c r="IW213" i="6"/>
  <c r="IW214" i="6"/>
  <c r="IW215" i="6"/>
  <c r="IW216" i="6"/>
  <c r="IW217" i="6"/>
  <c r="IW218" i="6"/>
  <c r="IW219" i="6"/>
  <c r="IW220" i="6"/>
  <c r="IW221" i="6"/>
  <c r="IW222" i="6"/>
  <c r="IW224" i="6"/>
  <c r="IW225" i="6"/>
  <c r="IW226" i="6"/>
  <c r="IW227" i="6"/>
  <c r="IW228" i="6"/>
  <c r="IW229" i="6"/>
  <c r="IW230" i="6"/>
  <c r="IW231" i="6"/>
  <c r="IW232" i="6"/>
  <c r="IW233" i="6"/>
  <c r="IW234" i="6"/>
  <c r="IW235" i="6"/>
  <c r="IW236" i="6"/>
  <c r="IW237" i="6"/>
  <c r="IW238" i="6"/>
  <c r="IW239" i="6"/>
  <c r="IW240" i="6"/>
  <c r="IW241" i="6"/>
  <c r="IW242" i="6"/>
  <c r="IW223" i="6"/>
  <c r="IW244" i="6"/>
  <c r="IW245" i="6"/>
  <c r="IW246" i="6"/>
  <c r="IW247" i="6"/>
  <c r="IW248" i="6"/>
  <c r="IW249" i="6"/>
  <c r="IW250" i="6"/>
  <c r="IW251" i="6"/>
  <c r="IW252" i="6"/>
  <c r="IW253" i="6"/>
  <c r="IW254" i="6"/>
  <c r="IW255" i="6"/>
  <c r="IW256" i="6"/>
  <c r="IW257" i="6"/>
  <c r="IW258" i="6"/>
  <c r="IW259" i="6"/>
  <c r="IW260" i="6"/>
  <c r="IW261" i="6"/>
  <c r="IW243" i="6"/>
  <c r="IW262" i="6"/>
  <c r="IW264" i="6"/>
  <c r="IW265" i="6"/>
  <c r="IW266" i="6"/>
  <c r="IW267" i="6"/>
  <c r="IW268" i="6"/>
  <c r="IW269" i="6"/>
  <c r="IW270" i="6"/>
  <c r="IW271" i="6"/>
  <c r="IW272" i="6"/>
  <c r="IW273" i="6"/>
  <c r="IW274" i="6"/>
  <c r="IW275" i="6"/>
  <c r="IW276" i="6"/>
  <c r="IW277" i="6"/>
  <c r="IW278" i="6"/>
  <c r="IW279" i="6"/>
  <c r="IW280" i="6"/>
  <c r="IW281" i="6"/>
  <c r="IW282" i="6"/>
  <c r="IW283" i="6"/>
  <c r="IW284" i="6"/>
  <c r="IW285" i="6"/>
  <c r="IW286" i="6"/>
  <c r="IW287" i="6"/>
  <c r="IW288" i="6"/>
  <c r="IW289" i="6"/>
  <c r="IW290" i="6"/>
  <c r="IW263" i="6"/>
  <c r="IW298" i="6"/>
  <c r="IW293" i="6"/>
  <c r="IW295" i="6"/>
  <c r="IW297" i="6"/>
  <c r="IW299" i="6"/>
  <c r="IW300" i="6"/>
  <c r="IW301" i="6"/>
  <c r="IW302" i="6"/>
  <c r="IW303" i="6"/>
  <c r="IW304" i="6"/>
  <c r="IW305" i="6"/>
  <c r="IW306" i="6"/>
  <c r="IW307" i="6"/>
  <c r="IW308" i="6"/>
  <c r="IW309" i="6"/>
  <c r="IW310" i="6"/>
  <c r="IW311" i="6"/>
  <c r="IW312" i="6"/>
  <c r="IW313" i="6"/>
  <c r="IW314" i="6"/>
  <c r="IW315" i="6"/>
  <c r="IW316" i="6"/>
  <c r="IW317" i="6"/>
  <c r="IW292" i="6"/>
  <c r="IW294" i="6"/>
  <c r="IW296" i="6"/>
  <c r="IW291" i="6"/>
  <c r="IW321" i="6"/>
  <c r="IW325" i="6"/>
  <c r="IW329" i="6"/>
  <c r="IW333" i="6"/>
  <c r="IW318" i="6"/>
  <c r="IW322" i="6"/>
  <c r="IW326" i="6"/>
  <c r="IW330" i="6"/>
  <c r="IW334" i="6"/>
  <c r="IW335" i="6"/>
  <c r="IW336" i="6"/>
  <c r="IW337" i="6"/>
  <c r="IW338" i="6"/>
  <c r="IW339" i="6"/>
  <c r="IW340" i="6"/>
  <c r="IW341" i="6"/>
  <c r="IW342" i="6"/>
  <c r="IW343" i="6"/>
  <c r="IW344" i="6"/>
  <c r="IW345" i="6"/>
  <c r="IW346" i="6"/>
  <c r="IW347" i="6"/>
  <c r="IW348" i="6"/>
  <c r="IW349" i="6"/>
  <c r="IW350" i="6"/>
  <c r="IW351" i="6"/>
  <c r="IW352" i="6"/>
  <c r="IW353" i="6"/>
  <c r="IW354" i="6"/>
  <c r="IW355" i="6"/>
  <c r="IW356" i="6"/>
  <c r="IW357" i="6"/>
  <c r="IW358" i="6"/>
  <c r="IW359" i="6"/>
  <c r="IW360" i="6"/>
  <c r="IW361" i="6"/>
  <c r="IW362" i="6"/>
  <c r="IW363" i="6"/>
  <c r="IW364" i="6"/>
  <c r="IW365" i="6"/>
  <c r="IW366" i="6"/>
  <c r="IW367" i="6"/>
  <c r="IW368" i="6"/>
  <c r="IW369" i="6"/>
  <c r="IW370" i="6"/>
  <c r="IW371" i="6"/>
  <c r="IW319" i="6"/>
  <c r="IW323" i="6"/>
  <c r="IW327" i="6"/>
  <c r="IW331" i="6"/>
  <c r="IW320" i="6"/>
  <c r="IW324" i="6"/>
  <c r="IW328" i="6"/>
  <c r="IW332" i="6"/>
  <c r="IW373" i="6"/>
  <c r="IW375" i="6"/>
  <c r="IW377" i="6"/>
  <c r="IW379" i="6"/>
  <c r="IW381" i="6"/>
  <c r="IW383" i="6"/>
  <c r="IW385" i="6"/>
  <c r="IW387" i="6"/>
  <c r="IW389" i="6"/>
  <c r="IW391" i="6"/>
  <c r="IW393" i="6"/>
  <c r="IW395" i="6"/>
  <c r="IW397" i="6"/>
  <c r="IW399" i="6"/>
  <c r="IW401" i="6"/>
  <c r="IW403" i="6"/>
  <c r="IW407" i="6"/>
  <c r="IW417" i="6"/>
  <c r="IW411" i="6"/>
  <c r="IW412" i="6"/>
  <c r="IW414" i="6"/>
  <c r="IW416" i="6"/>
  <c r="IW419" i="6"/>
  <c r="IW420" i="6"/>
  <c r="IW421" i="6"/>
  <c r="IW422" i="6"/>
  <c r="IW423" i="6"/>
  <c r="IW424" i="6"/>
  <c r="IW425" i="6"/>
  <c r="IW426" i="6"/>
  <c r="IW427" i="6"/>
  <c r="IW428" i="6"/>
  <c r="IW429" i="6"/>
  <c r="IW430" i="6"/>
  <c r="IW431" i="6"/>
  <c r="IW432" i="6"/>
  <c r="IW433" i="6"/>
  <c r="IW434" i="6"/>
  <c r="IW435" i="6"/>
  <c r="IW436" i="6"/>
  <c r="IW437" i="6"/>
  <c r="IW438" i="6"/>
  <c r="IW439" i="6"/>
  <c r="IW440" i="6"/>
  <c r="IW441" i="6"/>
  <c r="IW442" i="6"/>
  <c r="IW443" i="6"/>
  <c r="IW444" i="6"/>
  <c r="IW445" i="6"/>
  <c r="IW446" i="6"/>
  <c r="IW447" i="6"/>
  <c r="IW448" i="6"/>
  <c r="IW449" i="6"/>
  <c r="IW450" i="6"/>
  <c r="IW451" i="6"/>
  <c r="IW452" i="6"/>
  <c r="IW453" i="6"/>
  <c r="IW454" i="6"/>
  <c r="IW455" i="6"/>
  <c r="IW456" i="6"/>
  <c r="IW457" i="6"/>
  <c r="IW458" i="6"/>
  <c r="IW459" i="6"/>
  <c r="IW460" i="6"/>
  <c r="IW461" i="6"/>
  <c r="IW462" i="6"/>
  <c r="IW463" i="6"/>
  <c r="IW464" i="6"/>
  <c r="IW465" i="6"/>
  <c r="IW466" i="6"/>
  <c r="IW467" i="6"/>
  <c r="IW413" i="6"/>
  <c r="IW415" i="6"/>
  <c r="IW404" i="6"/>
  <c r="IW408" i="6"/>
  <c r="IW418" i="6"/>
  <c r="IW410" i="6"/>
  <c r="IW376" i="6"/>
  <c r="IW384" i="6"/>
  <c r="IW392" i="6"/>
  <c r="IW400" i="6"/>
  <c r="IW470" i="6"/>
  <c r="IW474" i="6"/>
  <c r="IW406" i="6"/>
  <c r="IW378" i="6"/>
  <c r="IW386" i="6"/>
  <c r="IW394" i="6"/>
  <c r="IW402" i="6"/>
  <c r="IW409" i="6"/>
  <c r="IW473" i="6"/>
  <c r="IW477" i="6"/>
  <c r="IW478" i="6"/>
  <c r="IW479" i="6"/>
  <c r="IW480" i="6"/>
  <c r="IW481" i="6"/>
  <c r="IW482" i="6"/>
  <c r="IW483" i="6"/>
  <c r="IW484" i="6"/>
  <c r="IW485" i="6"/>
  <c r="IW486" i="6"/>
  <c r="IW487" i="6"/>
  <c r="IW488" i="6"/>
  <c r="IW489" i="6"/>
  <c r="IW490" i="6"/>
  <c r="IW491" i="6"/>
  <c r="IW492" i="6"/>
  <c r="IW493" i="6"/>
  <c r="IW494" i="6"/>
  <c r="IW495" i="6"/>
  <c r="IW496" i="6"/>
  <c r="IW497" i="6"/>
  <c r="IW498" i="6"/>
  <c r="IW499" i="6"/>
  <c r="IW500" i="6"/>
  <c r="IW501" i="6"/>
  <c r="IW502" i="6"/>
  <c r="IW503" i="6"/>
  <c r="IW504" i="6"/>
  <c r="IW505" i="6"/>
  <c r="IW506" i="6"/>
  <c r="IW507" i="6"/>
  <c r="IW508" i="6"/>
  <c r="IW509" i="6"/>
  <c r="IW510" i="6"/>
  <c r="IW511" i="6"/>
  <c r="IW512" i="6"/>
  <c r="IW513" i="6"/>
  <c r="IW514" i="6"/>
  <c r="IW515" i="6"/>
  <c r="IW516" i="6"/>
  <c r="IW517" i="6"/>
  <c r="IW372" i="6"/>
  <c r="IW380" i="6"/>
  <c r="IW388" i="6"/>
  <c r="IW396" i="6"/>
  <c r="IW405" i="6"/>
  <c r="IW472" i="6"/>
  <c r="IW476" i="6"/>
  <c r="IW469" i="6"/>
  <c r="JE63" i="6"/>
  <c r="JE61" i="6"/>
  <c r="JE65" i="6"/>
  <c r="JE64" i="6"/>
  <c r="JE62" i="6"/>
  <c r="JE66" i="6"/>
  <c r="JE67" i="6"/>
  <c r="JE70" i="6"/>
  <c r="JE71" i="6"/>
  <c r="JE75" i="6"/>
  <c r="JE69" i="6"/>
  <c r="JE72" i="6"/>
  <c r="JE74" i="6"/>
  <c r="JE78" i="6"/>
  <c r="JE73" i="6"/>
  <c r="JE77" i="6"/>
  <c r="JE68" i="6"/>
  <c r="JE76" i="6"/>
  <c r="JE80" i="6"/>
  <c r="JE84" i="6"/>
  <c r="JE79" i="6"/>
  <c r="JE82" i="6"/>
  <c r="JE86" i="6"/>
  <c r="JE81" i="6"/>
  <c r="JE85" i="6"/>
  <c r="JE89" i="6"/>
  <c r="JE93" i="6"/>
  <c r="JE88" i="6"/>
  <c r="JE92" i="6"/>
  <c r="JE87" i="6"/>
  <c r="JE91" i="6"/>
  <c r="JE95" i="6"/>
  <c r="JE83" i="6"/>
  <c r="JE96" i="6"/>
  <c r="JE100" i="6"/>
  <c r="JE90" i="6"/>
  <c r="JE94" i="6"/>
  <c r="JE99" i="6"/>
  <c r="JE98" i="6"/>
  <c r="JE102" i="6"/>
  <c r="JE97" i="6"/>
  <c r="JE101" i="6"/>
  <c r="JE104" i="6"/>
  <c r="JE108" i="6"/>
  <c r="JE103" i="6"/>
  <c r="JE107" i="6"/>
  <c r="JE106" i="6"/>
  <c r="JE110" i="6"/>
  <c r="JE114" i="6"/>
  <c r="JE105" i="6"/>
  <c r="JE113" i="6"/>
  <c r="JE112" i="6"/>
  <c r="JE116" i="6"/>
  <c r="JE109" i="6"/>
  <c r="JE111" i="6"/>
  <c r="JE115" i="6"/>
  <c r="JE121" i="6"/>
  <c r="JE125" i="6"/>
  <c r="JE117" i="6"/>
  <c r="JE120" i="6"/>
  <c r="JE124" i="6"/>
  <c r="JE119" i="6"/>
  <c r="JE123" i="6"/>
  <c r="JE118" i="6"/>
  <c r="JE127" i="6"/>
  <c r="JE131" i="6"/>
  <c r="JE130" i="6"/>
  <c r="JE122" i="6"/>
  <c r="JE126" i="6"/>
  <c r="JE129" i="6"/>
  <c r="JE133" i="6"/>
  <c r="JE128" i="6"/>
  <c r="JE132" i="6"/>
  <c r="JE138" i="6"/>
  <c r="JE142" i="6"/>
  <c r="JE146" i="6"/>
  <c r="JE150" i="6"/>
  <c r="JE137" i="6"/>
  <c r="JE141" i="6"/>
  <c r="JE145" i="6"/>
  <c r="JE134" i="6"/>
  <c r="JE136" i="6"/>
  <c r="JE140" i="6"/>
  <c r="JE144" i="6"/>
  <c r="JE148" i="6"/>
  <c r="JE135" i="6"/>
  <c r="JE139" i="6"/>
  <c r="JE143" i="6"/>
  <c r="JE147" i="6"/>
  <c r="JE151" i="6"/>
  <c r="JE157" i="6"/>
  <c r="JE161" i="6"/>
  <c r="JE165" i="6"/>
  <c r="JE149" i="6"/>
  <c r="JE156" i="6"/>
  <c r="JE160" i="6"/>
  <c r="JE164" i="6"/>
  <c r="JE168" i="6"/>
  <c r="JE152" i="6"/>
  <c r="JE155" i="6"/>
  <c r="JE159" i="6"/>
  <c r="JE163" i="6"/>
  <c r="JE167" i="6"/>
  <c r="JE153" i="6"/>
  <c r="JE154" i="6"/>
  <c r="JE158" i="6"/>
  <c r="JE162" i="6"/>
  <c r="JE166" i="6"/>
  <c r="JE170" i="6"/>
  <c r="JE174" i="6"/>
  <c r="JE178" i="6"/>
  <c r="JE182" i="6"/>
  <c r="JE173" i="6"/>
  <c r="JE177" i="6"/>
  <c r="JE181" i="6"/>
  <c r="JE185" i="6"/>
  <c r="JE172" i="6"/>
  <c r="JE176" i="6"/>
  <c r="JE180" i="6"/>
  <c r="JE184" i="6"/>
  <c r="JE169" i="6"/>
  <c r="JE171" i="6"/>
  <c r="JE175" i="6"/>
  <c r="JE179" i="6"/>
  <c r="JE183" i="6"/>
  <c r="JE187" i="6"/>
  <c r="JE192" i="6"/>
  <c r="JE196" i="6"/>
  <c r="JE200" i="6"/>
  <c r="JE204" i="6"/>
  <c r="JE188" i="6"/>
  <c r="JE191" i="6"/>
  <c r="JE195" i="6"/>
  <c r="JE199" i="6"/>
  <c r="JE203" i="6"/>
  <c r="JE190" i="6"/>
  <c r="JE194" i="6"/>
  <c r="JE198" i="6"/>
  <c r="JE202" i="6"/>
  <c r="JE186" i="6"/>
  <c r="JE189" i="6"/>
  <c r="JE193" i="6"/>
  <c r="JE197" i="6"/>
  <c r="JE201" i="6"/>
  <c r="JE205" i="6"/>
  <c r="JE207" i="6"/>
  <c r="JE208" i="6"/>
  <c r="JE209" i="6"/>
  <c r="JE210" i="6"/>
  <c r="JE211" i="6"/>
  <c r="JE212" i="6"/>
  <c r="JE213" i="6"/>
  <c r="JE214" i="6"/>
  <c r="JE215" i="6"/>
  <c r="JE216" i="6"/>
  <c r="JE217" i="6"/>
  <c r="JE218" i="6"/>
  <c r="JE219" i="6"/>
  <c r="JE220" i="6"/>
  <c r="JE221" i="6"/>
  <c r="JE222" i="6"/>
  <c r="JE206" i="6"/>
  <c r="JE223" i="6"/>
  <c r="JE224" i="6"/>
  <c r="JE225" i="6"/>
  <c r="JE226" i="6"/>
  <c r="JE227" i="6"/>
  <c r="JE228" i="6"/>
  <c r="JE229" i="6"/>
  <c r="JE230" i="6"/>
  <c r="JE231" i="6"/>
  <c r="JE232" i="6"/>
  <c r="JE233" i="6"/>
  <c r="JE234" i="6"/>
  <c r="JE235" i="6"/>
  <c r="JE236" i="6"/>
  <c r="JE237" i="6"/>
  <c r="JE238" i="6"/>
  <c r="JE239" i="6"/>
  <c r="JE240" i="6"/>
  <c r="JE241" i="6"/>
  <c r="JE242" i="6"/>
  <c r="JE244" i="6"/>
  <c r="JE245" i="6"/>
  <c r="JE246" i="6"/>
  <c r="JE247" i="6"/>
  <c r="JE248" i="6"/>
  <c r="JE249" i="6"/>
  <c r="JE250" i="6"/>
  <c r="JE251" i="6"/>
  <c r="JE252" i="6"/>
  <c r="JE253" i="6"/>
  <c r="JE254" i="6"/>
  <c r="JE255" i="6"/>
  <c r="JE256" i="6"/>
  <c r="JE257" i="6"/>
  <c r="JE258" i="6"/>
  <c r="JE259" i="6"/>
  <c r="JE260" i="6"/>
  <c r="JE261" i="6"/>
  <c r="JE243" i="6"/>
  <c r="JE264" i="6"/>
  <c r="JE265" i="6"/>
  <c r="JE266" i="6"/>
  <c r="JE267" i="6"/>
  <c r="JE268" i="6"/>
  <c r="JE269" i="6"/>
  <c r="JE270" i="6"/>
  <c r="JE271" i="6"/>
  <c r="JE272" i="6"/>
  <c r="JE273" i="6"/>
  <c r="JE274" i="6"/>
  <c r="JE275" i="6"/>
  <c r="JE276" i="6"/>
  <c r="JE277" i="6"/>
  <c r="JE278" i="6"/>
  <c r="JE279" i="6"/>
  <c r="JE280" i="6"/>
  <c r="JE281" i="6"/>
  <c r="JE282" i="6"/>
  <c r="JE283" i="6"/>
  <c r="JE284" i="6"/>
  <c r="JE285" i="6"/>
  <c r="JE286" i="6"/>
  <c r="JE287" i="6"/>
  <c r="JE288" i="6"/>
  <c r="JE289" i="6"/>
  <c r="JE290" i="6"/>
  <c r="JE263" i="6"/>
  <c r="JE262" i="6"/>
  <c r="JE291" i="6"/>
  <c r="JE299" i="6"/>
  <c r="JE300" i="6"/>
  <c r="JE301" i="6"/>
  <c r="JE302" i="6"/>
  <c r="JE303" i="6"/>
  <c r="JE304" i="6"/>
  <c r="JE305" i="6"/>
  <c r="JE306" i="6"/>
  <c r="JE307" i="6"/>
  <c r="JE308" i="6"/>
  <c r="JE309" i="6"/>
  <c r="JE310" i="6"/>
  <c r="JE311" i="6"/>
  <c r="JE312" i="6"/>
  <c r="JE313" i="6"/>
  <c r="JE314" i="6"/>
  <c r="JE315" i="6"/>
  <c r="JE316" i="6"/>
  <c r="JE317" i="6"/>
  <c r="JE293" i="6"/>
  <c r="JE295" i="6"/>
  <c r="JE297" i="6"/>
  <c r="JE298" i="6"/>
  <c r="JE292" i="6"/>
  <c r="JE294" i="6"/>
  <c r="JE296" i="6"/>
  <c r="JE321" i="6"/>
  <c r="JE325" i="6"/>
  <c r="JE329" i="6"/>
  <c r="JE333" i="6"/>
  <c r="JE318" i="6"/>
  <c r="JE322" i="6"/>
  <c r="JE326" i="6"/>
  <c r="JE330" i="6"/>
  <c r="JE334" i="6"/>
  <c r="JE335" i="6"/>
  <c r="JE336" i="6"/>
  <c r="JE337" i="6"/>
  <c r="JE338" i="6"/>
  <c r="JE339" i="6"/>
  <c r="JE340" i="6"/>
  <c r="JE341" i="6"/>
  <c r="JE342" i="6"/>
  <c r="JE343" i="6"/>
  <c r="JE344" i="6"/>
  <c r="JE345" i="6"/>
  <c r="JE346" i="6"/>
  <c r="JE347" i="6"/>
  <c r="JE348" i="6"/>
  <c r="JE349" i="6"/>
  <c r="JE350" i="6"/>
  <c r="JE351" i="6"/>
  <c r="JE352" i="6"/>
  <c r="JE353" i="6"/>
  <c r="JE354" i="6"/>
  <c r="JE355" i="6"/>
  <c r="JE356" i="6"/>
  <c r="JE357" i="6"/>
  <c r="JE358" i="6"/>
  <c r="JE359" i="6"/>
  <c r="JE360" i="6"/>
  <c r="JE361" i="6"/>
  <c r="JE362" i="6"/>
  <c r="JE363" i="6"/>
  <c r="JE364" i="6"/>
  <c r="JE365" i="6"/>
  <c r="JE366" i="6"/>
  <c r="JE367" i="6"/>
  <c r="JE368" i="6"/>
  <c r="JE369" i="6"/>
  <c r="JE370" i="6"/>
  <c r="JE371" i="6"/>
  <c r="JE319" i="6"/>
  <c r="JE323" i="6"/>
  <c r="JE327" i="6"/>
  <c r="JE331" i="6"/>
  <c r="JE328" i="6"/>
  <c r="JE332" i="6"/>
  <c r="JE320" i="6"/>
  <c r="JE324" i="6"/>
  <c r="JE405" i="6"/>
  <c r="JE409" i="6"/>
  <c r="JE414" i="6"/>
  <c r="JE413" i="6"/>
  <c r="JE404" i="6"/>
  <c r="JE408" i="6"/>
  <c r="JE419" i="6"/>
  <c r="JE420" i="6"/>
  <c r="JE421" i="6"/>
  <c r="JE422" i="6"/>
  <c r="JE423" i="6"/>
  <c r="JE424" i="6"/>
  <c r="JE425" i="6"/>
  <c r="JE426" i="6"/>
  <c r="JE427" i="6"/>
  <c r="JE428" i="6"/>
  <c r="JE429" i="6"/>
  <c r="JE430" i="6"/>
  <c r="JE431" i="6"/>
  <c r="JE432" i="6"/>
  <c r="JE433" i="6"/>
  <c r="JE434" i="6"/>
  <c r="JE435" i="6"/>
  <c r="JE436" i="6"/>
  <c r="JE437" i="6"/>
  <c r="JE438" i="6"/>
  <c r="JE439" i="6"/>
  <c r="JE440" i="6"/>
  <c r="JE441" i="6"/>
  <c r="JE442" i="6"/>
  <c r="JE443" i="6"/>
  <c r="JE444" i="6"/>
  <c r="JE445" i="6"/>
  <c r="JE446" i="6"/>
  <c r="JE447" i="6"/>
  <c r="JE448" i="6"/>
  <c r="JE449" i="6"/>
  <c r="JE450" i="6"/>
  <c r="JE451" i="6"/>
  <c r="JE452" i="6"/>
  <c r="JE453" i="6"/>
  <c r="JE454" i="6"/>
  <c r="JE455" i="6"/>
  <c r="JE456" i="6"/>
  <c r="JE457" i="6"/>
  <c r="JE458" i="6"/>
  <c r="JE459" i="6"/>
  <c r="JE460" i="6"/>
  <c r="JE461" i="6"/>
  <c r="JE462" i="6"/>
  <c r="JE463" i="6"/>
  <c r="JE464" i="6"/>
  <c r="JE465" i="6"/>
  <c r="JE466" i="6"/>
  <c r="JE467" i="6"/>
  <c r="JE407" i="6"/>
  <c r="JE415" i="6"/>
  <c r="JE406" i="6"/>
  <c r="JE410" i="6"/>
  <c r="JE411" i="6"/>
  <c r="JE412" i="6"/>
  <c r="JE418" i="6"/>
  <c r="JE372" i="6"/>
  <c r="JE374" i="6"/>
  <c r="JE376" i="6"/>
  <c r="JE378" i="6"/>
  <c r="JE380" i="6"/>
  <c r="JE382" i="6"/>
  <c r="JE384" i="6"/>
  <c r="JE386" i="6"/>
  <c r="JE388" i="6"/>
  <c r="JE390" i="6"/>
  <c r="JE392" i="6"/>
  <c r="JE394" i="6"/>
  <c r="JE396" i="6"/>
  <c r="JE398" i="6"/>
  <c r="JE400" i="6"/>
  <c r="JE402" i="6"/>
  <c r="JE375" i="6"/>
  <c r="JE383" i="6"/>
  <c r="JE391" i="6"/>
  <c r="JE399" i="6"/>
  <c r="JE417" i="6"/>
  <c r="JE468" i="6"/>
  <c r="JE470" i="6"/>
  <c r="JE474" i="6"/>
  <c r="JE377" i="6"/>
  <c r="JE385" i="6"/>
  <c r="JE393" i="6"/>
  <c r="JE401" i="6"/>
  <c r="JE416" i="6"/>
  <c r="JE379" i="6"/>
  <c r="JE387" i="6"/>
  <c r="JE395" i="6"/>
  <c r="JE403" i="6"/>
  <c r="JE469" i="6"/>
  <c r="JE472" i="6"/>
  <c r="JE476" i="6"/>
  <c r="JE477" i="6"/>
  <c r="JE478" i="6"/>
  <c r="JE479" i="6"/>
  <c r="JE480" i="6"/>
  <c r="JE481" i="6"/>
  <c r="JE482" i="6"/>
  <c r="JE483" i="6"/>
  <c r="JE484" i="6"/>
  <c r="JE485" i="6"/>
  <c r="JE486" i="6"/>
  <c r="JE487" i="6"/>
  <c r="JE488" i="6"/>
  <c r="JE489" i="6"/>
  <c r="JE490" i="6"/>
  <c r="JE491" i="6"/>
  <c r="JE492" i="6"/>
  <c r="JE493" i="6"/>
  <c r="JE494" i="6"/>
  <c r="JE495" i="6"/>
  <c r="JE496" i="6"/>
  <c r="JE497" i="6"/>
  <c r="JE498" i="6"/>
  <c r="JE499" i="6"/>
  <c r="JE500" i="6"/>
  <c r="JE501" i="6"/>
  <c r="JE502" i="6"/>
  <c r="JE503" i="6"/>
  <c r="JE504" i="6"/>
  <c r="JE505" i="6"/>
  <c r="JE506" i="6"/>
  <c r="JE507" i="6"/>
  <c r="JE508" i="6"/>
  <c r="JE509" i="6"/>
  <c r="JE510" i="6"/>
  <c r="JE511" i="6"/>
  <c r="JE512" i="6"/>
  <c r="JE513" i="6"/>
  <c r="JE514" i="6"/>
  <c r="JE515" i="6"/>
  <c r="JE516" i="6"/>
  <c r="JE517" i="6"/>
  <c r="JE373" i="6"/>
  <c r="JE381" i="6"/>
  <c r="JE389" i="6"/>
  <c r="JE397" i="6"/>
  <c r="JE471" i="6"/>
  <c r="JE475" i="6"/>
  <c r="JM63" i="6"/>
  <c r="JM61" i="6"/>
  <c r="JM65" i="6"/>
  <c r="JM64" i="6"/>
  <c r="JM62" i="6"/>
  <c r="JM67" i="6"/>
  <c r="JM68" i="6"/>
  <c r="JM72" i="6"/>
  <c r="JM75" i="6"/>
  <c r="JM74" i="6"/>
  <c r="JM78" i="6"/>
  <c r="JM66" i="6"/>
  <c r="JM70" i="6"/>
  <c r="JM73" i="6"/>
  <c r="JM77" i="6"/>
  <c r="JM69" i="6"/>
  <c r="JM71" i="6"/>
  <c r="JM76" i="6"/>
  <c r="JM80" i="6"/>
  <c r="JM84" i="6"/>
  <c r="JM79" i="6"/>
  <c r="JM82" i="6"/>
  <c r="JM86" i="6"/>
  <c r="JM81" i="6"/>
  <c r="JM85" i="6"/>
  <c r="JM83" i="6"/>
  <c r="JM89" i="6"/>
  <c r="JM93" i="6"/>
  <c r="JM88" i="6"/>
  <c r="JM92" i="6"/>
  <c r="JM91" i="6"/>
  <c r="JM95" i="6"/>
  <c r="JM96" i="6"/>
  <c r="JM100" i="6"/>
  <c r="JM99" i="6"/>
  <c r="JM87" i="6"/>
  <c r="JM90" i="6"/>
  <c r="JM94" i="6"/>
  <c r="JM98" i="6"/>
  <c r="JM102" i="6"/>
  <c r="JM97" i="6"/>
  <c r="JM101" i="6"/>
  <c r="JM104" i="6"/>
  <c r="JM108" i="6"/>
  <c r="JM103" i="6"/>
  <c r="JM107" i="6"/>
  <c r="JM106" i="6"/>
  <c r="JM110" i="6"/>
  <c r="JM114" i="6"/>
  <c r="JM113" i="6"/>
  <c r="JM109" i="6"/>
  <c r="JM105" i="6"/>
  <c r="JM112" i="6"/>
  <c r="JM116" i="6"/>
  <c r="JM111" i="6"/>
  <c r="JM115" i="6"/>
  <c r="JM121" i="6"/>
  <c r="JM125" i="6"/>
  <c r="JM120" i="6"/>
  <c r="JM124" i="6"/>
  <c r="JM119" i="6"/>
  <c r="JM123" i="6"/>
  <c r="JM117" i="6"/>
  <c r="JM118" i="6"/>
  <c r="JM127" i="6"/>
  <c r="JM131" i="6"/>
  <c r="JM130" i="6"/>
  <c r="JM129" i="6"/>
  <c r="JM133" i="6"/>
  <c r="JM122" i="6"/>
  <c r="JM126" i="6"/>
  <c r="JM128" i="6"/>
  <c r="JM132" i="6"/>
  <c r="JM138" i="6"/>
  <c r="JM142" i="6"/>
  <c r="JM146" i="6"/>
  <c r="JM150" i="6"/>
  <c r="JM137" i="6"/>
  <c r="JM141" i="6"/>
  <c r="JM145" i="6"/>
  <c r="JM136" i="6"/>
  <c r="JM140" i="6"/>
  <c r="JM144" i="6"/>
  <c r="JM148" i="6"/>
  <c r="JM134" i="6"/>
  <c r="JM135" i="6"/>
  <c r="JM139" i="6"/>
  <c r="JM143" i="6"/>
  <c r="JM147" i="6"/>
  <c r="JM151" i="6"/>
  <c r="JM152" i="6"/>
  <c r="JM157" i="6"/>
  <c r="JM161" i="6"/>
  <c r="JM165" i="6"/>
  <c r="JM156" i="6"/>
  <c r="JM160" i="6"/>
  <c r="JM164" i="6"/>
  <c r="JM168" i="6"/>
  <c r="JM153" i="6"/>
  <c r="JM149" i="6"/>
  <c r="JM155" i="6"/>
  <c r="JM159" i="6"/>
  <c r="JM163" i="6"/>
  <c r="JM167" i="6"/>
  <c r="JM154" i="6"/>
  <c r="JM158" i="6"/>
  <c r="JM162" i="6"/>
  <c r="JM166" i="6"/>
  <c r="JM170" i="6"/>
  <c r="JM174" i="6"/>
  <c r="JM178" i="6"/>
  <c r="JM182" i="6"/>
  <c r="JM169" i="6"/>
  <c r="JM173" i="6"/>
  <c r="JM177" i="6"/>
  <c r="JM181" i="6"/>
  <c r="JM185" i="6"/>
  <c r="JM172" i="6"/>
  <c r="JM176" i="6"/>
  <c r="JM180" i="6"/>
  <c r="JM184" i="6"/>
  <c r="JM171" i="6"/>
  <c r="JM175" i="6"/>
  <c r="JM179" i="6"/>
  <c r="JM183" i="6"/>
  <c r="JM187" i="6"/>
  <c r="JM192" i="6"/>
  <c r="JM196" i="6"/>
  <c r="JM200" i="6"/>
  <c r="JM204" i="6"/>
  <c r="JM188" i="6"/>
  <c r="JM191" i="6"/>
  <c r="JM195" i="6"/>
  <c r="JM199" i="6"/>
  <c r="JM203" i="6"/>
  <c r="JM190" i="6"/>
  <c r="JM194" i="6"/>
  <c r="JM198" i="6"/>
  <c r="JM202" i="6"/>
  <c r="JM186" i="6"/>
  <c r="JM189" i="6"/>
  <c r="JM193" i="6"/>
  <c r="JM197" i="6"/>
  <c r="JM201" i="6"/>
  <c r="JM205" i="6"/>
  <c r="JM206" i="6"/>
  <c r="JM207" i="6"/>
  <c r="JM208" i="6"/>
  <c r="JM209" i="6"/>
  <c r="JM210" i="6"/>
  <c r="JM211" i="6"/>
  <c r="JM212" i="6"/>
  <c r="JM213" i="6"/>
  <c r="JM214" i="6"/>
  <c r="JM215" i="6"/>
  <c r="JM216" i="6"/>
  <c r="JM217" i="6"/>
  <c r="JM218" i="6"/>
  <c r="JM219" i="6"/>
  <c r="JM220" i="6"/>
  <c r="JM221" i="6"/>
  <c r="JM222" i="6"/>
  <c r="JM224" i="6"/>
  <c r="JM225" i="6"/>
  <c r="JM226" i="6"/>
  <c r="JM227" i="6"/>
  <c r="JM228" i="6"/>
  <c r="JM229" i="6"/>
  <c r="JM230" i="6"/>
  <c r="JM231" i="6"/>
  <c r="JM232" i="6"/>
  <c r="JM233" i="6"/>
  <c r="JM234" i="6"/>
  <c r="JM235" i="6"/>
  <c r="JM236" i="6"/>
  <c r="JM237" i="6"/>
  <c r="JM238" i="6"/>
  <c r="JM239" i="6"/>
  <c r="JM240" i="6"/>
  <c r="JM241" i="6"/>
  <c r="JM242" i="6"/>
  <c r="JM223" i="6"/>
  <c r="JM244" i="6"/>
  <c r="JM245" i="6"/>
  <c r="JM246" i="6"/>
  <c r="JM247" i="6"/>
  <c r="JM248" i="6"/>
  <c r="JM249" i="6"/>
  <c r="JM250" i="6"/>
  <c r="JM251" i="6"/>
  <c r="JM252" i="6"/>
  <c r="JM253" i="6"/>
  <c r="JM254" i="6"/>
  <c r="JM255" i="6"/>
  <c r="JM256" i="6"/>
  <c r="JM257" i="6"/>
  <c r="JM258" i="6"/>
  <c r="JM259" i="6"/>
  <c r="JM260" i="6"/>
  <c r="JM261" i="6"/>
  <c r="JM243" i="6"/>
  <c r="JM263" i="6"/>
  <c r="JM264" i="6"/>
  <c r="JM265" i="6"/>
  <c r="JM266" i="6"/>
  <c r="JM267" i="6"/>
  <c r="JM268" i="6"/>
  <c r="JM269" i="6"/>
  <c r="JM270" i="6"/>
  <c r="JM271" i="6"/>
  <c r="JM272" i="6"/>
  <c r="JM273" i="6"/>
  <c r="JM274" i="6"/>
  <c r="JM275" i="6"/>
  <c r="JM276" i="6"/>
  <c r="JM277" i="6"/>
  <c r="JM278" i="6"/>
  <c r="JM279" i="6"/>
  <c r="JM280" i="6"/>
  <c r="JM281" i="6"/>
  <c r="JM282" i="6"/>
  <c r="JM283" i="6"/>
  <c r="JM284" i="6"/>
  <c r="JM285" i="6"/>
  <c r="JM286" i="6"/>
  <c r="JM287" i="6"/>
  <c r="JM288" i="6"/>
  <c r="JM289" i="6"/>
  <c r="JM290" i="6"/>
  <c r="JM262" i="6"/>
  <c r="JM291" i="6"/>
  <c r="JM292" i="6"/>
  <c r="JM294" i="6"/>
  <c r="JM296" i="6"/>
  <c r="JM300" i="6"/>
  <c r="JM301" i="6"/>
  <c r="JM302" i="6"/>
  <c r="JM303" i="6"/>
  <c r="JM304" i="6"/>
  <c r="JM305" i="6"/>
  <c r="JM306" i="6"/>
  <c r="JM307" i="6"/>
  <c r="JM308" i="6"/>
  <c r="JM309" i="6"/>
  <c r="JM310" i="6"/>
  <c r="JM311" i="6"/>
  <c r="JM312" i="6"/>
  <c r="JM313" i="6"/>
  <c r="JM314" i="6"/>
  <c r="JM315" i="6"/>
  <c r="JM316" i="6"/>
  <c r="JM317" i="6"/>
  <c r="JM293" i="6"/>
  <c r="JM295" i="6"/>
  <c r="JM297" i="6"/>
  <c r="JM298" i="6"/>
  <c r="JM299" i="6"/>
  <c r="JM320" i="6"/>
  <c r="JM324" i="6"/>
  <c r="JM328" i="6"/>
  <c r="JM332" i="6"/>
  <c r="JM321" i="6"/>
  <c r="JM325" i="6"/>
  <c r="JM329" i="6"/>
  <c r="JM333" i="6"/>
  <c r="JM335" i="6"/>
  <c r="JM336" i="6"/>
  <c r="JM337" i="6"/>
  <c r="JM338" i="6"/>
  <c r="JM339" i="6"/>
  <c r="JM340" i="6"/>
  <c r="JM341" i="6"/>
  <c r="JM342" i="6"/>
  <c r="JM343" i="6"/>
  <c r="JM344" i="6"/>
  <c r="JM345" i="6"/>
  <c r="JM346" i="6"/>
  <c r="JM347" i="6"/>
  <c r="JM348" i="6"/>
  <c r="JM349" i="6"/>
  <c r="JM350" i="6"/>
  <c r="JM351" i="6"/>
  <c r="JM352" i="6"/>
  <c r="JM353" i="6"/>
  <c r="JM354" i="6"/>
  <c r="JM355" i="6"/>
  <c r="JM356" i="6"/>
  <c r="JM357" i="6"/>
  <c r="JM358" i="6"/>
  <c r="JM359" i="6"/>
  <c r="JM360" i="6"/>
  <c r="JM361" i="6"/>
  <c r="JM362" i="6"/>
  <c r="JM363" i="6"/>
  <c r="JM364" i="6"/>
  <c r="JM365" i="6"/>
  <c r="JM366" i="6"/>
  <c r="JM367" i="6"/>
  <c r="JM368" i="6"/>
  <c r="JM369" i="6"/>
  <c r="JM370" i="6"/>
  <c r="JM371" i="6"/>
  <c r="JM318" i="6"/>
  <c r="JM322" i="6"/>
  <c r="JM326" i="6"/>
  <c r="JM330" i="6"/>
  <c r="JM334" i="6"/>
  <c r="JM319" i="6"/>
  <c r="JM323" i="6"/>
  <c r="JM327" i="6"/>
  <c r="JM331" i="6"/>
  <c r="JM372" i="6"/>
  <c r="JM374" i="6"/>
  <c r="JM376" i="6"/>
  <c r="JM378" i="6"/>
  <c r="JM380" i="6"/>
  <c r="JM382" i="6"/>
  <c r="JM384" i="6"/>
  <c r="JM386" i="6"/>
  <c r="JM388" i="6"/>
  <c r="JM390" i="6"/>
  <c r="JM392" i="6"/>
  <c r="JM394" i="6"/>
  <c r="JM396" i="6"/>
  <c r="JM398" i="6"/>
  <c r="JM400" i="6"/>
  <c r="JM402" i="6"/>
  <c r="JM406" i="6"/>
  <c r="JM410" i="6"/>
  <c r="JM411" i="6"/>
  <c r="JM412" i="6"/>
  <c r="JM415" i="6"/>
  <c r="JM419" i="6"/>
  <c r="JM420" i="6"/>
  <c r="JM421" i="6"/>
  <c r="JM422" i="6"/>
  <c r="JM423" i="6"/>
  <c r="JM424" i="6"/>
  <c r="JM425" i="6"/>
  <c r="JM426" i="6"/>
  <c r="JM427" i="6"/>
  <c r="JM428" i="6"/>
  <c r="JM429" i="6"/>
  <c r="JM430" i="6"/>
  <c r="JM431" i="6"/>
  <c r="JM432" i="6"/>
  <c r="JM433" i="6"/>
  <c r="JM434" i="6"/>
  <c r="JM435" i="6"/>
  <c r="JM436" i="6"/>
  <c r="JM437" i="6"/>
  <c r="JM438" i="6"/>
  <c r="JM439" i="6"/>
  <c r="JM440" i="6"/>
  <c r="JM441" i="6"/>
  <c r="JM442" i="6"/>
  <c r="JM443" i="6"/>
  <c r="JM444" i="6"/>
  <c r="JM445" i="6"/>
  <c r="JM446" i="6"/>
  <c r="JM447" i="6"/>
  <c r="JM448" i="6"/>
  <c r="JM449" i="6"/>
  <c r="JM450" i="6"/>
  <c r="JM451" i="6"/>
  <c r="JM452" i="6"/>
  <c r="JM453" i="6"/>
  <c r="JM454" i="6"/>
  <c r="JM455" i="6"/>
  <c r="JM456" i="6"/>
  <c r="JM457" i="6"/>
  <c r="JM458" i="6"/>
  <c r="JM459" i="6"/>
  <c r="JM460" i="6"/>
  <c r="JM461" i="6"/>
  <c r="JM462" i="6"/>
  <c r="JM463" i="6"/>
  <c r="JM464" i="6"/>
  <c r="JM465" i="6"/>
  <c r="JM466" i="6"/>
  <c r="JM467" i="6"/>
  <c r="JM413" i="6"/>
  <c r="JM414" i="6"/>
  <c r="JM416" i="6"/>
  <c r="JM407" i="6"/>
  <c r="JM417" i="6"/>
  <c r="JM375" i="6"/>
  <c r="JM383" i="6"/>
  <c r="JM391" i="6"/>
  <c r="JM399" i="6"/>
  <c r="JM404" i="6"/>
  <c r="JM473" i="6"/>
  <c r="JM418" i="6"/>
  <c r="JM377" i="6"/>
  <c r="JM385" i="6"/>
  <c r="JM393" i="6"/>
  <c r="JM401" i="6"/>
  <c r="JM472" i="6"/>
  <c r="JM476" i="6"/>
  <c r="JM409" i="6"/>
  <c r="JM477" i="6"/>
  <c r="JM478" i="6"/>
  <c r="JM479" i="6"/>
  <c r="JM480" i="6"/>
  <c r="JM481" i="6"/>
  <c r="JM482" i="6"/>
  <c r="JM483" i="6"/>
  <c r="JM484" i="6"/>
  <c r="JM485" i="6"/>
  <c r="JM486" i="6"/>
  <c r="JM487" i="6"/>
  <c r="JM488" i="6"/>
  <c r="JM489" i="6"/>
  <c r="JM490" i="6"/>
  <c r="JM491" i="6"/>
  <c r="JM492" i="6"/>
  <c r="JM493" i="6"/>
  <c r="JM494" i="6"/>
  <c r="JM495" i="6"/>
  <c r="JM496" i="6"/>
  <c r="JM497" i="6"/>
  <c r="JM498" i="6"/>
  <c r="JM499" i="6"/>
  <c r="JM500" i="6"/>
  <c r="JM501" i="6"/>
  <c r="JM502" i="6"/>
  <c r="JM503" i="6"/>
  <c r="JM504" i="6"/>
  <c r="JM505" i="6"/>
  <c r="JM506" i="6"/>
  <c r="JM507" i="6"/>
  <c r="JM508" i="6"/>
  <c r="JM509" i="6"/>
  <c r="JM510" i="6"/>
  <c r="JM511" i="6"/>
  <c r="JM512" i="6"/>
  <c r="JM513" i="6"/>
  <c r="JM514" i="6"/>
  <c r="JM515" i="6"/>
  <c r="JM516" i="6"/>
  <c r="JM517" i="6"/>
  <c r="JM379" i="6"/>
  <c r="JM387" i="6"/>
  <c r="JM395" i="6"/>
  <c r="JM403" i="6"/>
  <c r="JM471" i="6"/>
  <c r="JM475" i="6"/>
  <c r="JM405" i="6"/>
  <c r="JM468" i="6"/>
  <c r="LA61" i="6"/>
  <c r="LA83" i="6"/>
  <c r="LA86" i="6"/>
  <c r="LA85" i="6"/>
  <c r="LA84" i="6"/>
  <c r="LA88" i="6"/>
  <c r="LA92" i="6"/>
  <c r="LA87" i="6"/>
  <c r="LA91" i="6"/>
  <c r="LA90" i="6"/>
  <c r="LA94" i="6"/>
  <c r="LA99" i="6"/>
  <c r="LA98" i="6"/>
  <c r="LA102" i="6"/>
  <c r="LA89" i="6"/>
  <c r="LA93" i="6"/>
  <c r="LA95" i="6"/>
  <c r="LA97" i="6"/>
  <c r="LA101" i="6"/>
  <c r="LA104" i="6"/>
  <c r="LA108" i="6"/>
  <c r="LA103" i="6"/>
  <c r="LA107" i="6"/>
  <c r="LA96" i="6"/>
  <c r="LA100" i="6"/>
  <c r="LA105" i="6"/>
  <c r="LA109" i="6"/>
  <c r="LA114" i="6"/>
  <c r="LA106" i="6"/>
  <c r="LA113" i="6"/>
  <c r="LA112" i="6"/>
  <c r="LA116" i="6"/>
  <c r="LA111" i="6"/>
  <c r="LA115" i="6"/>
  <c r="LA110" i="6"/>
  <c r="LA121" i="6"/>
  <c r="LA125" i="6"/>
  <c r="LA117" i="6"/>
  <c r="LA120" i="6"/>
  <c r="LA124" i="6"/>
  <c r="LA119" i="6"/>
  <c r="LA123" i="6"/>
  <c r="LA118" i="6"/>
  <c r="LA122" i="6"/>
  <c r="LA126" i="6"/>
  <c r="LA127" i="6"/>
  <c r="LA131" i="6"/>
  <c r="LA130" i="6"/>
  <c r="LA129" i="6"/>
  <c r="LA133" i="6"/>
  <c r="LA128" i="6"/>
  <c r="LA132" i="6"/>
  <c r="LA137" i="6"/>
  <c r="LA141" i="6"/>
  <c r="LA145" i="6"/>
  <c r="LA149" i="6"/>
  <c r="LA136" i="6"/>
  <c r="LA140" i="6"/>
  <c r="LA144" i="6"/>
  <c r="LA148" i="6"/>
  <c r="LA135" i="6"/>
  <c r="LA139" i="6"/>
  <c r="LA143" i="6"/>
  <c r="LA147" i="6"/>
  <c r="LA151" i="6"/>
  <c r="LA134" i="6"/>
  <c r="LA138" i="6"/>
  <c r="LA142" i="6"/>
  <c r="LA146" i="6"/>
  <c r="LA150" i="6"/>
  <c r="LA156" i="6"/>
  <c r="LA160" i="6"/>
  <c r="LA164" i="6"/>
  <c r="LA168" i="6"/>
  <c r="LA152" i="6"/>
  <c r="LA155" i="6"/>
  <c r="LA159" i="6"/>
  <c r="LA163" i="6"/>
  <c r="LA154" i="6"/>
  <c r="LA158" i="6"/>
  <c r="LA162" i="6"/>
  <c r="LA166" i="6"/>
  <c r="LA170" i="6"/>
  <c r="LA153" i="6"/>
  <c r="LA157" i="6"/>
  <c r="LA161" i="6"/>
  <c r="LA165" i="6"/>
  <c r="LA169" i="6"/>
  <c r="LA173" i="6"/>
  <c r="LA177" i="6"/>
  <c r="LA181" i="6"/>
  <c r="LA185" i="6"/>
  <c r="LA172" i="6"/>
  <c r="LA176" i="6"/>
  <c r="LA180" i="6"/>
  <c r="LA184" i="6"/>
  <c r="LA171" i="6"/>
  <c r="LA175" i="6"/>
  <c r="LA179" i="6"/>
  <c r="LA183" i="6"/>
  <c r="LA187" i="6"/>
  <c r="LA167" i="6"/>
  <c r="LA174" i="6"/>
  <c r="LA178" i="6"/>
  <c r="LA182" i="6"/>
  <c r="LA186" i="6"/>
  <c r="LA191" i="6"/>
  <c r="LA195" i="6"/>
  <c r="LA199" i="6"/>
  <c r="LA203" i="6"/>
  <c r="LA190" i="6"/>
  <c r="LA194" i="6"/>
  <c r="LA198" i="6"/>
  <c r="LA202" i="6"/>
  <c r="LA189" i="6"/>
  <c r="LA193" i="6"/>
  <c r="LA188" i="6"/>
  <c r="LA192" i="6"/>
  <c r="LA196" i="6"/>
  <c r="LA200" i="6"/>
  <c r="LA204" i="6"/>
  <c r="LA207" i="6"/>
  <c r="LA208" i="6"/>
  <c r="LA209" i="6"/>
  <c r="LA210" i="6"/>
  <c r="LA211" i="6"/>
  <c r="LA212" i="6"/>
  <c r="LA213" i="6"/>
  <c r="LA214" i="6"/>
  <c r="LA215" i="6"/>
  <c r="LA216" i="6"/>
  <c r="LA217" i="6"/>
  <c r="LA218" i="6"/>
  <c r="LA219" i="6"/>
  <c r="LA220" i="6"/>
  <c r="LA221" i="6"/>
  <c r="LA222" i="6"/>
  <c r="LA205" i="6"/>
  <c r="LA206" i="6"/>
  <c r="LA197" i="6"/>
  <c r="LA201" i="6"/>
  <c r="LA224" i="6"/>
  <c r="LA225" i="6"/>
  <c r="LA226" i="6"/>
  <c r="LA227" i="6"/>
  <c r="LA228" i="6"/>
  <c r="LA229" i="6"/>
  <c r="LA230" i="6"/>
  <c r="LA231" i="6"/>
  <c r="LA232" i="6"/>
  <c r="LA233" i="6"/>
  <c r="LA234" i="6"/>
  <c r="LA235" i="6"/>
  <c r="LA236" i="6"/>
  <c r="LA237" i="6"/>
  <c r="LA238" i="6"/>
  <c r="LA239" i="6"/>
  <c r="LA240" i="6"/>
  <c r="LA241" i="6"/>
  <c r="LA223" i="6"/>
  <c r="LA243" i="6"/>
  <c r="LA244" i="6"/>
  <c r="LA245" i="6"/>
  <c r="LA246" i="6"/>
  <c r="LA247" i="6"/>
  <c r="LA248" i="6"/>
  <c r="LA249" i="6"/>
  <c r="LA250" i="6"/>
  <c r="LA251" i="6"/>
  <c r="LA252" i="6"/>
  <c r="LA253" i="6"/>
  <c r="LA254" i="6"/>
  <c r="LA255" i="6"/>
  <c r="LA256" i="6"/>
  <c r="LA257" i="6"/>
  <c r="LA258" i="6"/>
  <c r="LA259" i="6"/>
  <c r="LA260" i="6"/>
  <c r="LA242" i="6"/>
  <c r="LA262" i="6"/>
  <c r="LA261" i="6"/>
  <c r="LA263" i="6"/>
  <c r="LA264" i="6"/>
  <c r="LA265" i="6"/>
  <c r="LA266" i="6"/>
  <c r="LA267" i="6"/>
  <c r="LA268" i="6"/>
  <c r="LA269" i="6"/>
  <c r="LA270" i="6"/>
  <c r="LA271" i="6"/>
  <c r="LA272" i="6"/>
  <c r="LA273" i="6"/>
  <c r="LA274" i="6"/>
  <c r="LA275" i="6"/>
  <c r="LA276" i="6"/>
  <c r="LA277" i="6"/>
  <c r="LA278" i="6"/>
  <c r="LA279" i="6"/>
  <c r="LA280" i="6"/>
  <c r="LA281" i="6"/>
  <c r="LA282" i="6"/>
  <c r="LA283" i="6"/>
  <c r="LA284" i="6"/>
  <c r="LA285" i="6"/>
  <c r="LA286" i="6"/>
  <c r="LA287" i="6"/>
  <c r="LA288" i="6"/>
  <c r="LA289" i="6"/>
  <c r="LA290" i="6"/>
  <c r="LA291" i="6"/>
  <c r="LA298" i="6"/>
  <c r="LA300" i="6"/>
  <c r="LA301" i="6"/>
  <c r="LA302" i="6"/>
  <c r="LA303" i="6"/>
  <c r="LA304" i="6"/>
  <c r="LA305" i="6"/>
  <c r="LA306" i="6"/>
  <c r="LA307" i="6"/>
  <c r="LA308" i="6"/>
  <c r="LA309" i="6"/>
  <c r="LA310" i="6"/>
  <c r="LA311" i="6"/>
  <c r="LA312" i="6"/>
  <c r="LA313" i="6"/>
  <c r="LA314" i="6"/>
  <c r="LA315" i="6"/>
  <c r="LA316" i="6"/>
  <c r="LA317" i="6"/>
  <c r="LA318" i="6"/>
  <c r="LA319" i="6"/>
  <c r="LA320" i="6"/>
  <c r="LA321" i="6"/>
  <c r="LA322" i="6"/>
  <c r="LA323" i="6"/>
  <c r="LA324" i="6"/>
  <c r="LA325" i="6"/>
  <c r="LA326" i="6"/>
  <c r="LA327" i="6"/>
  <c r="LA328" i="6"/>
  <c r="LA329" i="6"/>
  <c r="LA330" i="6"/>
  <c r="LA331" i="6"/>
  <c r="LA332" i="6"/>
  <c r="LA333" i="6"/>
  <c r="LA334" i="6"/>
  <c r="LA292" i="6"/>
  <c r="LA294" i="6"/>
  <c r="LA296" i="6"/>
  <c r="LA299" i="6"/>
  <c r="LA293" i="6"/>
  <c r="LA295" i="6"/>
  <c r="LA297" i="6"/>
  <c r="LA335" i="6"/>
  <c r="LA336" i="6"/>
  <c r="LA337" i="6"/>
  <c r="LA338" i="6"/>
  <c r="LA339" i="6"/>
  <c r="LA340" i="6"/>
  <c r="LA341" i="6"/>
  <c r="LA342" i="6"/>
  <c r="LA343" i="6"/>
  <c r="LA344" i="6"/>
  <c r="LA345" i="6"/>
  <c r="LA346" i="6"/>
  <c r="LA347" i="6"/>
  <c r="LA348" i="6"/>
  <c r="LA349" i="6"/>
  <c r="LA350" i="6"/>
  <c r="LA351" i="6"/>
  <c r="LA352" i="6"/>
  <c r="LA353" i="6"/>
  <c r="LA354" i="6"/>
  <c r="LA355" i="6"/>
  <c r="LA356" i="6"/>
  <c r="LA357" i="6"/>
  <c r="LA358" i="6"/>
  <c r="LA359" i="6"/>
  <c r="LA360" i="6"/>
  <c r="LA361" i="6"/>
  <c r="LA362" i="6"/>
  <c r="LA363" i="6"/>
  <c r="LA364" i="6"/>
  <c r="LA365" i="6"/>
  <c r="LA366" i="6"/>
  <c r="LA367" i="6"/>
  <c r="LA368" i="6"/>
  <c r="LA369" i="6"/>
  <c r="LA370" i="6"/>
  <c r="LA371" i="6"/>
  <c r="LA407" i="6"/>
  <c r="LA419" i="6"/>
  <c r="LA420" i="6"/>
  <c r="LA421" i="6"/>
  <c r="LA422" i="6"/>
  <c r="LA423" i="6"/>
  <c r="LA424" i="6"/>
  <c r="LA425" i="6"/>
  <c r="LA426" i="6"/>
  <c r="LA427" i="6"/>
  <c r="LA428" i="6"/>
  <c r="LA429" i="6"/>
  <c r="LA430" i="6"/>
  <c r="LA431" i="6"/>
  <c r="LA432" i="6"/>
  <c r="LA433" i="6"/>
  <c r="LA434" i="6"/>
  <c r="LA435" i="6"/>
  <c r="LA436" i="6"/>
  <c r="LA437" i="6"/>
  <c r="LA438" i="6"/>
  <c r="LA439" i="6"/>
  <c r="LA440" i="6"/>
  <c r="LA441" i="6"/>
  <c r="LA442" i="6"/>
  <c r="LA443" i="6"/>
  <c r="LA444" i="6"/>
  <c r="LA445" i="6"/>
  <c r="LA446" i="6"/>
  <c r="LA447" i="6"/>
  <c r="LA448" i="6"/>
  <c r="LA449" i="6"/>
  <c r="LA450" i="6"/>
  <c r="LA451" i="6"/>
  <c r="LA452" i="6"/>
  <c r="LA453" i="6"/>
  <c r="LA454" i="6"/>
  <c r="LA455" i="6"/>
  <c r="LA456" i="6"/>
  <c r="LA457" i="6"/>
  <c r="LA458" i="6"/>
  <c r="LA459" i="6"/>
  <c r="LA460" i="6"/>
  <c r="LA461" i="6"/>
  <c r="LA462" i="6"/>
  <c r="LA463" i="6"/>
  <c r="LA464" i="6"/>
  <c r="LA372" i="6"/>
  <c r="LA374" i="6"/>
  <c r="LA376" i="6"/>
  <c r="LA378" i="6"/>
  <c r="LA380" i="6"/>
  <c r="LA382" i="6"/>
  <c r="LA384" i="6"/>
  <c r="LA386" i="6"/>
  <c r="LA388" i="6"/>
  <c r="LA390" i="6"/>
  <c r="LA392" i="6"/>
  <c r="LA394" i="6"/>
  <c r="LA396" i="6"/>
  <c r="LA398" i="6"/>
  <c r="LA400" i="6"/>
  <c r="LA402" i="6"/>
  <c r="LA413" i="6"/>
  <c r="LA373" i="6"/>
  <c r="LA375" i="6"/>
  <c r="LA377" i="6"/>
  <c r="LA379" i="6"/>
  <c r="LA381" i="6"/>
  <c r="LA383" i="6"/>
  <c r="LA385" i="6"/>
  <c r="LA387" i="6"/>
  <c r="LA389" i="6"/>
  <c r="LA391" i="6"/>
  <c r="LA393" i="6"/>
  <c r="LA395" i="6"/>
  <c r="LA397" i="6"/>
  <c r="LA399" i="6"/>
  <c r="LA401" i="6"/>
  <c r="LA403" i="6"/>
  <c r="LA404" i="6"/>
  <c r="LA408" i="6"/>
  <c r="LA415" i="6"/>
  <c r="LA466" i="6"/>
  <c r="LA472" i="6"/>
  <c r="LA476" i="6"/>
  <c r="LA410" i="6"/>
  <c r="LA411" i="6"/>
  <c r="LA467" i="6"/>
  <c r="LA468" i="6"/>
  <c r="LA471" i="6"/>
  <c r="LA475" i="6"/>
  <c r="LA477" i="6"/>
  <c r="LA478" i="6"/>
  <c r="LA479" i="6"/>
  <c r="LA480" i="6"/>
  <c r="LA481" i="6"/>
  <c r="LA482" i="6"/>
  <c r="LA483" i="6"/>
  <c r="LA484" i="6"/>
  <c r="LA485" i="6"/>
  <c r="LA486" i="6"/>
  <c r="LA487" i="6"/>
  <c r="LA488" i="6"/>
  <c r="LA489" i="6"/>
  <c r="LA490" i="6"/>
  <c r="LA491" i="6"/>
  <c r="LA492" i="6"/>
  <c r="LA493" i="6"/>
  <c r="LA494" i="6"/>
  <c r="LA495" i="6"/>
  <c r="LA496" i="6"/>
  <c r="LA497" i="6"/>
  <c r="LA498" i="6"/>
  <c r="LA499" i="6"/>
  <c r="LA500" i="6"/>
  <c r="LA501" i="6"/>
  <c r="LA502" i="6"/>
  <c r="LA503" i="6"/>
  <c r="LA504" i="6"/>
  <c r="LA505" i="6"/>
  <c r="LA506" i="6"/>
  <c r="LA507" i="6"/>
  <c r="LA508" i="6"/>
  <c r="LA406" i="6"/>
  <c r="LA414" i="6"/>
  <c r="LA418" i="6"/>
  <c r="LA409" i="6"/>
  <c r="LA412" i="6"/>
  <c r="LA417" i="6"/>
  <c r="LA470" i="6"/>
  <c r="LA474" i="6"/>
  <c r="LI62" i="6"/>
  <c r="LI61" i="6"/>
  <c r="LI63" i="6"/>
  <c r="LI64" i="6"/>
  <c r="LI65" i="6"/>
  <c r="LI67" i="6"/>
  <c r="LI66" i="6"/>
  <c r="LI71" i="6"/>
  <c r="LI68" i="6"/>
  <c r="LI69" i="6"/>
  <c r="LI74" i="6"/>
  <c r="LI78" i="6"/>
  <c r="LI70" i="6"/>
  <c r="LI73" i="6"/>
  <c r="LI77" i="6"/>
  <c r="LI72" i="6"/>
  <c r="LI76" i="6"/>
  <c r="LI75" i="6"/>
  <c r="LI79" i="6"/>
  <c r="LI83" i="6"/>
  <c r="LI82" i="6"/>
  <c r="LI81" i="6"/>
  <c r="LI80" i="6"/>
  <c r="LI84" i="6"/>
  <c r="LI203" i="6"/>
  <c r="LI204" i="6"/>
  <c r="LI207" i="6"/>
  <c r="LI208" i="6"/>
  <c r="LI209" i="6"/>
  <c r="LI210" i="6"/>
  <c r="LI211" i="6"/>
  <c r="LI212" i="6"/>
  <c r="LI213" i="6"/>
  <c r="LI214" i="6"/>
  <c r="LI215" i="6"/>
  <c r="LI216" i="6"/>
  <c r="LI217" i="6"/>
  <c r="LI218" i="6"/>
  <c r="LI219" i="6"/>
  <c r="LI220" i="6"/>
  <c r="LI221" i="6"/>
  <c r="LI222" i="6"/>
  <c r="LI206" i="6"/>
  <c r="LI205" i="6"/>
  <c r="LI224" i="6"/>
  <c r="LI225" i="6"/>
  <c r="LI226" i="6"/>
  <c r="LI227" i="6"/>
  <c r="LI228" i="6"/>
  <c r="LI229" i="6"/>
  <c r="LI230" i="6"/>
  <c r="LI231" i="6"/>
  <c r="LI232" i="6"/>
  <c r="LI233" i="6"/>
  <c r="LI234" i="6"/>
  <c r="LI235" i="6"/>
  <c r="LI236" i="6"/>
  <c r="LI237" i="6"/>
  <c r="LI238" i="6"/>
  <c r="LI239" i="6"/>
  <c r="LI240" i="6"/>
  <c r="LI241" i="6"/>
  <c r="LI223" i="6"/>
  <c r="LI244" i="6"/>
  <c r="LI245" i="6"/>
  <c r="LI246" i="6"/>
  <c r="LI247" i="6"/>
  <c r="LI248" i="6"/>
  <c r="LI249" i="6"/>
  <c r="LI250" i="6"/>
  <c r="LI251" i="6"/>
  <c r="LI252" i="6"/>
  <c r="LI253" i="6"/>
  <c r="LI254" i="6"/>
  <c r="LI255" i="6"/>
  <c r="LI256" i="6"/>
  <c r="LI257" i="6"/>
  <c r="LI258" i="6"/>
  <c r="LI259" i="6"/>
  <c r="LI260" i="6"/>
  <c r="LI242" i="6"/>
  <c r="LI243" i="6"/>
  <c r="LI261" i="6"/>
  <c r="LI262" i="6"/>
  <c r="LI263" i="6"/>
  <c r="LI264" i="6"/>
  <c r="LI265" i="6"/>
  <c r="LI266" i="6"/>
  <c r="LI267" i="6"/>
  <c r="LI268" i="6"/>
  <c r="LI269" i="6"/>
  <c r="LI270" i="6"/>
  <c r="LI271" i="6"/>
  <c r="LI272" i="6"/>
  <c r="LI273" i="6"/>
  <c r="LI274" i="6"/>
  <c r="LI275" i="6"/>
  <c r="LI276" i="6"/>
  <c r="LI277" i="6"/>
  <c r="LI278" i="6"/>
  <c r="LI279" i="6"/>
  <c r="LI280" i="6"/>
  <c r="LI281" i="6"/>
  <c r="LI282" i="6"/>
  <c r="LI283" i="6"/>
  <c r="LI284" i="6"/>
  <c r="LI285" i="6"/>
  <c r="LI286" i="6"/>
  <c r="LI287" i="6"/>
  <c r="LI288" i="6"/>
  <c r="LI289" i="6"/>
  <c r="LI290" i="6"/>
  <c r="LI291" i="6"/>
  <c r="LI293" i="6"/>
  <c r="LI295" i="6"/>
  <c r="LI297" i="6"/>
  <c r="LI299" i="6"/>
  <c r="LI300" i="6"/>
  <c r="LI301" i="6"/>
  <c r="LI302" i="6"/>
  <c r="LI303" i="6"/>
  <c r="LI304" i="6"/>
  <c r="LI305" i="6"/>
  <c r="LI306" i="6"/>
  <c r="LI307" i="6"/>
  <c r="LI308" i="6"/>
  <c r="LI309" i="6"/>
  <c r="LI310" i="6"/>
  <c r="LI311" i="6"/>
  <c r="LI312" i="6"/>
  <c r="LI313" i="6"/>
  <c r="LI314" i="6"/>
  <c r="LI315" i="6"/>
  <c r="LI316" i="6"/>
  <c r="LI317" i="6"/>
  <c r="LI318" i="6"/>
  <c r="LI319" i="6"/>
  <c r="LI320" i="6"/>
  <c r="LI321" i="6"/>
  <c r="LI322" i="6"/>
  <c r="LI323" i="6"/>
  <c r="LI324" i="6"/>
  <c r="LI325" i="6"/>
  <c r="LI326" i="6"/>
  <c r="LI327" i="6"/>
  <c r="LI328" i="6"/>
  <c r="LI329" i="6"/>
  <c r="LI330" i="6"/>
  <c r="LI331" i="6"/>
  <c r="LI332" i="6"/>
  <c r="LI333" i="6"/>
  <c r="LI334" i="6"/>
  <c r="LI298" i="6"/>
  <c r="LI292" i="6"/>
  <c r="LI294" i="6"/>
  <c r="LI296" i="6"/>
  <c r="LI335" i="6"/>
  <c r="LI336" i="6"/>
  <c r="LI337" i="6"/>
  <c r="LI338" i="6"/>
  <c r="LI339" i="6"/>
  <c r="LI340" i="6"/>
  <c r="LI341" i="6"/>
  <c r="LI342" i="6"/>
  <c r="LI343" i="6"/>
  <c r="LI344" i="6"/>
  <c r="LI345" i="6"/>
  <c r="LI346" i="6"/>
  <c r="LI347" i="6"/>
  <c r="LI348" i="6"/>
  <c r="LI349" i="6"/>
  <c r="LI350" i="6"/>
  <c r="LI351" i="6"/>
  <c r="LI352" i="6"/>
  <c r="LI353" i="6"/>
  <c r="LI354" i="6"/>
  <c r="LI355" i="6"/>
  <c r="LI356" i="6"/>
  <c r="LI357" i="6"/>
  <c r="LI358" i="6"/>
  <c r="LI359" i="6"/>
  <c r="LI360" i="6"/>
  <c r="LI361" i="6"/>
  <c r="LI362" i="6"/>
  <c r="LI363" i="6"/>
  <c r="LI364" i="6"/>
  <c r="LI365" i="6"/>
  <c r="LI366" i="6"/>
  <c r="LI367" i="6"/>
  <c r="LI368" i="6"/>
  <c r="LI369" i="6"/>
  <c r="LI370" i="6"/>
  <c r="LI371" i="6"/>
  <c r="LI373" i="6"/>
  <c r="LI375" i="6"/>
  <c r="LI377" i="6"/>
  <c r="LI379" i="6"/>
  <c r="LI381" i="6"/>
  <c r="LI383" i="6"/>
  <c r="LI385" i="6"/>
  <c r="LI387" i="6"/>
  <c r="LI389" i="6"/>
  <c r="LI391" i="6"/>
  <c r="LI393" i="6"/>
  <c r="LI395" i="6"/>
  <c r="LI397" i="6"/>
  <c r="LI399" i="6"/>
  <c r="LI401" i="6"/>
  <c r="LI403" i="6"/>
  <c r="LI405" i="6"/>
  <c r="LI409" i="6"/>
  <c r="LI411" i="6"/>
  <c r="LI412" i="6"/>
  <c r="LI414" i="6"/>
  <c r="LI416" i="6"/>
  <c r="LI419" i="6"/>
  <c r="LI420" i="6"/>
  <c r="LI421" i="6"/>
  <c r="LI422" i="6"/>
  <c r="LI423" i="6"/>
  <c r="LI424" i="6"/>
  <c r="LI425" i="6"/>
  <c r="LI426" i="6"/>
  <c r="LI427" i="6"/>
  <c r="LI428" i="6"/>
  <c r="LI429" i="6"/>
  <c r="LI430" i="6"/>
  <c r="LI431" i="6"/>
  <c r="LI432" i="6"/>
  <c r="LI433" i="6"/>
  <c r="LI434" i="6"/>
  <c r="LI435" i="6"/>
  <c r="LI436" i="6"/>
  <c r="LI437" i="6"/>
  <c r="LI438" i="6"/>
  <c r="LI439" i="6"/>
  <c r="LI440" i="6"/>
  <c r="LI441" i="6"/>
  <c r="LI442" i="6"/>
  <c r="LI443" i="6"/>
  <c r="LI444" i="6"/>
  <c r="LI445" i="6"/>
  <c r="LI446" i="6"/>
  <c r="LI447" i="6"/>
  <c r="LI448" i="6"/>
  <c r="LI449" i="6"/>
  <c r="LI450" i="6"/>
  <c r="LI451" i="6"/>
  <c r="LI452" i="6"/>
  <c r="LI453" i="6"/>
  <c r="LI454" i="6"/>
  <c r="LI455" i="6"/>
  <c r="LI456" i="6"/>
  <c r="LI457" i="6"/>
  <c r="LI458" i="6"/>
  <c r="LI459" i="6"/>
  <c r="LI460" i="6"/>
  <c r="LI461" i="6"/>
  <c r="LI462" i="6"/>
  <c r="LI463" i="6"/>
  <c r="LI464" i="6"/>
  <c r="LI404" i="6"/>
  <c r="LI408" i="6"/>
  <c r="LI418" i="6"/>
  <c r="LI372" i="6"/>
  <c r="LI374" i="6"/>
  <c r="LI376" i="6"/>
  <c r="LI378" i="6"/>
  <c r="LI380" i="6"/>
  <c r="LI382" i="6"/>
  <c r="LI384" i="6"/>
  <c r="LI386" i="6"/>
  <c r="LI388" i="6"/>
  <c r="LI390" i="6"/>
  <c r="LI392" i="6"/>
  <c r="LI394" i="6"/>
  <c r="LI396" i="6"/>
  <c r="LI398" i="6"/>
  <c r="LI400" i="6"/>
  <c r="LI402" i="6"/>
  <c r="LI407" i="6"/>
  <c r="LI417" i="6"/>
  <c r="LI406" i="6"/>
  <c r="LI410" i="6"/>
  <c r="LI413" i="6"/>
  <c r="LI467" i="6"/>
  <c r="LI472" i="6"/>
  <c r="LI476" i="6"/>
  <c r="LI415" i="6"/>
  <c r="LI468" i="6"/>
  <c r="LI477" i="6"/>
  <c r="LI478" i="6"/>
  <c r="LI479" i="6"/>
  <c r="LI480" i="6"/>
  <c r="LI481" i="6"/>
  <c r="LI482" i="6"/>
  <c r="LI483" i="6"/>
  <c r="LI484" i="6"/>
  <c r="LI485" i="6"/>
  <c r="LI486" i="6"/>
  <c r="LI487" i="6"/>
  <c r="LI488" i="6"/>
  <c r="LI489" i="6"/>
  <c r="LI490" i="6"/>
  <c r="LI491" i="6"/>
  <c r="LI492" i="6"/>
  <c r="LI493" i="6"/>
  <c r="LI494" i="6"/>
  <c r="LI495" i="6"/>
  <c r="LI496" i="6"/>
  <c r="LI497" i="6"/>
  <c r="LI498" i="6"/>
  <c r="LI499" i="6"/>
  <c r="LI500" i="6"/>
  <c r="LI501" i="6"/>
  <c r="LI502" i="6"/>
  <c r="LI503" i="6"/>
  <c r="LI504" i="6"/>
  <c r="LI505" i="6"/>
  <c r="LI506" i="6"/>
  <c r="LI507" i="6"/>
  <c r="LI508" i="6"/>
  <c r="LI465" i="6"/>
  <c r="LI470" i="6"/>
  <c r="LI474" i="6"/>
  <c r="LI469" i="6"/>
  <c r="LI466" i="6"/>
  <c r="LI473" i="6"/>
  <c r="LQ560" i="6"/>
  <c r="LQ62" i="6"/>
  <c r="LQ61" i="6"/>
  <c r="LQ63" i="6"/>
  <c r="LQ65" i="6"/>
  <c r="LQ64" i="6"/>
  <c r="LQ67" i="6"/>
  <c r="LQ71" i="6"/>
  <c r="LQ66" i="6"/>
  <c r="LQ69" i="6"/>
  <c r="LQ68" i="6"/>
  <c r="LQ74" i="6"/>
  <c r="LQ78" i="6"/>
  <c r="LQ73" i="6"/>
  <c r="LQ77" i="6"/>
  <c r="LQ72" i="6"/>
  <c r="LQ76" i="6"/>
  <c r="LQ70" i="6"/>
  <c r="LQ75" i="6"/>
  <c r="LQ79" i="6"/>
  <c r="LQ83" i="6"/>
  <c r="LQ82" i="6"/>
  <c r="LQ81" i="6"/>
  <c r="LQ80" i="6"/>
  <c r="LQ84" i="6"/>
  <c r="LQ203" i="6"/>
  <c r="LQ204" i="6"/>
  <c r="LQ206" i="6"/>
  <c r="LQ207" i="6"/>
  <c r="LQ208" i="6"/>
  <c r="LQ209" i="6"/>
  <c r="LQ210" i="6"/>
  <c r="LQ211" i="6"/>
  <c r="LQ212" i="6"/>
  <c r="LQ213" i="6"/>
  <c r="LQ214" i="6"/>
  <c r="LQ215" i="6"/>
  <c r="LQ216" i="6"/>
  <c r="LQ217" i="6"/>
  <c r="LQ218" i="6"/>
  <c r="LQ219" i="6"/>
  <c r="LQ220" i="6"/>
  <c r="LQ221" i="6"/>
  <c r="LQ222" i="6"/>
  <c r="LQ205" i="6"/>
  <c r="LQ224" i="6"/>
  <c r="LQ225" i="6"/>
  <c r="LQ226" i="6"/>
  <c r="LQ227" i="6"/>
  <c r="LQ228" i="6"/>
  <c r="LQ229" i="6"/>
  <c r="LQ230" i="6"/>
  <c r="LQ231" i="6"/>
  <c r="LQ232" i="6"/>
  <c r="LQ233" i="6"/>
  <c r="LQ234" i="6"/>
  <c r="LQ235" i="6"/>
  <c r="LQ236" i="6"/>
  <c r="LQ237" i="6"/>
  <c r="LQ238" i="6"/>
  <c r="LQ239" i="6"/>
  <c r="LQ240" i="6"/>
  <c r="LQ241" i="6"/>
  <c r="LQ223" i="6"/>
  <c r="LQ244" i="6"/>
  <c r="LQ245" i="6"/>
  <c r="LQ246" i="6"/>
  <c r="LQ247" i="6"/>
  <c r="LQ248" i="6"/>
  <c r="LQ249" i="6"/>
  <c r="LQ250" i="6"/>
  <c r="LQ251" i="6"/>
  <c r="LQ252" i="6"/>
  <c r="LQ253" i="6"/>
  <c r="LQ254" i="6"/>
  <c r="LQ255" i="6"/>
  <c r="LQ256" i="6"/>
  <c r="LQ257" i="6"/>
  <c r="LQ258" i="6"/>
  <c r="LQ259" i="6"/>
  <c r="LQ260" i="6"/>
  <c r="LQ243" i="6"/>
  <c r="LQ242" i="6"/>
  <c r="LQ261" i="6"/>
  <c r="LQ262" i="6"/>
  <c r="LQ263" i="6"/>
  <c r="LQ264" i="6"/>
  <c r="LQ265" i="6"/>
  <c r="LQ266" i="6"/>
  <c r="LQ267" i="6"/>
  <c r="LQ268" i="6"/>
  <c r="LQ269" i="6"/>
  <c r="LQ270" i="6"/>
  <c r="LQ271" i="6"/>
  <c r="LQ272" i="6"/>
  <c r="LQ273" i="6"/>
  <c r="LQ274" i="6"/>
  <c r="LQ275" i="6"/>
  <c r="LQ276" i="6"/>
  <c r="LQ277" i="6"/>
  <c r="LQ278" i="6"/>
  <c r="LQ279" i="6"/>
  <c r="LQ280" i="6"/>
  <c r="LQ281" i="6"/>
  <c r="LQ282" i="6"/>
  <c r="LQ283" i="6"/>
  <c r="LQ284" i="6"/>
  <c r="LQ285" i="6"/>
  <c r="LQ286" i="6"/>
  <c r="LQ287" i="6"/>
  <c r="LQ288" i="6"/>
  <c r="LQ289" i="6"/>
  <c r="LQ290" i="6"/>
  <c r="LQ291" i="6"/>
  <c r="LQ300" i="6"/>
  <c r="LQ301" i="6"/>
  <c r="LQ302" i="6"/>
  <c r="LQ303" i="6"/>
  <c r="LQ304" i="6"/>
  <c r="LQ305" i="6"/>
  <c r="LQ306" i="6"/>
  <c r="LQ307" i="6"/>
  <c r="LQ308" i="6"/>
  <c r="LQ309" i="6"/>
  <c r="LQ310" i="6"/>
  <c r="LQ311" i="6"/>
  <c r="LQ312" i="6"/>
  <c r="LQ313" i="6"/>
  <c r="LQ314" i="6"/>
  <c r="LQ315" i="6"/>
  <c r="LQ316" i="6"/>
  <c r="LQ317" i="6"/>
  <c r="LQ318" i="6"/>
  <c r="LQ319" i="6"/>
  <c r="LQ320" i="6"/>
  <c r="LQ321" i="6"/>
  <c r="LQ322" i="6"/>
  <c r="LQ323" i="6"/>
  <c r="LQ324" i="6"/>
  <c r="LQ325" i="6"/>
  <c r="LQ326" i="6"/>
  <c r="LQ327" i="6"/>
  <c r="LQ328" i="6"/>
  <c r="LQ329" i="6"/>
  <c r="LQ330" i="6"/>
  <c r="LQ331" i="6"/>
  <c r="LQ332" i="6"/>
  <c r="LQ333" i="6"/>
  <c r="LQ334" i="6"/>
  <c r="LQ293" i="6"/>
  <c r="LQ295" i="6"/>
  <c r="LQ297" i="6"/>
  <c r="LQ292" i="6"/>
  <c r="LQ294" i="6"/>
  <c r="LQ296" i="6"/>
  <c r="LQ298" i="6"/>
  <c r="LQ299" i="6"/>
  <c r="LQ335" i="6"/>
  <c r="LQ336" i="6"/>
  <c r="LQ337" i="6"/>
  <c r="LQ338" i="6"/>
  <c r="LQ339" i="6"/>
  <c r="LQ340" i="6"/>
  <c r="LQ341" i="6"/>
  <c r="LQ342" i="6"/>
  <c r="LQ343" i="6"/>
  <c r="LQ344" i="6"/>
  <c r="LQ345" i="6"/>
  <c r="LQ346" i="6"/>
  <c r="LQ347" i="6"/>
  <c r="LQ348" i="6"/>
  <c r="LQ349" i="6"/>
  <c r="LQ350" i="6"/>
  <c r="LQ351" i="6"/>
  <c r="LQ352" i="6"/>
  <c r="LQ353" i="6"/>
  <c r="LQ354" i="6"/>
  <c r="LQ355" i="6"/>
  <c r="LQ356" i="6"/>
  <c r="LQ357" i="6"/>
  <c r="LQ358" i="6"/>
  <c r="LQ359" i="6"/>
  <c r="LQ360" i="6"/>
  <c r="LQ361" i="6"/>
  <c r="LQ362" i="6"/>
  <c r="LQ363" i="6"/>
  <c r="LQ364" i="6"/>
  <c r="LQ365" i="6"/>
  <c r="LQ366" i="6"/>
  <c r="LQ367" i="6"/>
  <c r="LQ368" i="6"/>
  <c r="LQ369" i="6"/>
  <c r="LQ370" i="6"/>
  <c r="LQ371" i="6"/>
  <c r="LQ406" i="6"/>
  <c r="LQ410" i="6"/>
  <c r="LQ418" i="6"/>
  <c r="LQ419" i="6"/>
  <c r="LQ420" i="6"/>
  <c r="LQ421" i="6"/>
  <c r="LQ422" i="6"/>
  <c r="LQ423" i="6"/>
  <c r="LQ424" i="6"/>
  <c r="LQ425" i="6"/>
  <c r="LQ426" i="6"/>
  <c r="LQ427" i="6"/>
  <c r="LQ428" i="6"/>
  <c r="LQ429" i="6"/>
  <c r="LQ430" i="6"/>
  <c r="LQ431" i="6"/>
  <c r="LQ432" i="6"/>
  <c r="LQ433" i="6"/>
  <c r="LQ434" i="6"/>
  <c r="LQ435" i="6"/>
  <c r="LQ436" i="6"/>
  <c r="LQ437" i="6"/>
  <c r="LQ438" i="6"/>
  <c r="LQ439" i="6"/>
  <c r="LQ440" i="6"/>
  <c r="LQ441" i="6"/>
  <c r="LQ442" i="6"/>
  <c r="LQ443" i="6"/>
  <c r="LQ444" i="6"/>
  <c r="LQ445" i="6"/>
  <c r="LQ446" i="6"/>
  <c r="LQ447" i="6"/>
  <c r="LQ448" i="6"/>
  <c r="LQ449" i="6"/>
  <c r="LQ450" i="6"/>
  <c r="LQ451" i="6"/>
  <c r="LQ452" i="6"/>
  <c r="LQ453" i="6"/>
  <c r="LQ454" i="6"/>
  <c r="LQ455" i="6"/>
  <c r="LQ456" i="6"/>
  <c r="LQ457" i="6"/>
  <c r="LQ458" i="6"/>
  <c r="LQ459" i="6"/>
  <c r="LQ460" i="6"/>
  <c r="LQ461" i="6"/>
  <c r="LQ462" i="6"/>
  <c r="LQ463" i="6"/>
  <c r="LQ373" i="6"/>
  <c r="LQ375" i="6"/>
  <c r="LQ377" i="6"/>
  <c r="LQ379" i="6"/>
  <c r="LQ381" i="6"/>
  <c r="LQ383" i="6"/>
  <c r="LQ385" i="6"/>
  <c r="LQ387" i="6"/>
  <c r="LQ389" i="6"/>
  <c r="LQ391" i="6"/>
  <c r="LQ393" i="6"/>
  <c r="LQ395" i="6"/>
  <c r="LQ397" i="6"/>
  <c r="LQ399" i="6"/>
  <c r="LQ401" i="6"/>
  <c r="LQ403" i="6"/>
  <c r="LQ413" i="6"/>
  <c r="LQ372" i="6"/>
  <c r="LQ374" i="6"/>
  <c r="LQ376" i="6"/>
  <c r="LQ378" i="6"/>
  <c r="LQ380" i="6"/>
  <c r="LQ382" i="6"/>
  <c r="LQ384" i="6"/>
  <c r="LQ386" i="6"/>
  <c r="LQ388" i="6"/>
  <c r="LQ390" i="6"/>
  <c r="LQ392" i="6"/>
  <c r="LQ394" i="6"/>
  <c r="LQ396" i="6"/>
  <c r="LQ398" i="6"/>
  <c r="LQ400" i="6"/>
  <c r="LQ402" i="6"/>
  <c r="LQ407" i="6"/>
  <c r="LQ414" i="6"/>
  <c r="LQ416" i="6"/>
  <c r="LQ405" i="6"/>
  <c r="LQ408" i="6"/>
  <c r="LQ465" i="6"/>
  <c r="LQ471" i="6"/>
  <c r="LQ475" i="6"/>
  <c r="LQ415" i="6"/>
  <c r="LQ417" i="6"/>
  <c r="LQ404" i="6"/>
  <c r="LQ466" i="6"/>
  <c r="LQ469" i="6"/>
  <c r="LQ470" i="6"/>
  <c r="LQ474" i="6"/>
  <c r="LQ477" i="6"/>
  <c r="LQ478" i="6"/>
  <c r="LQ479" i="6"/>
  <c r="LQ480" i="6"/>
  <c r="LQ481" i="6"/>
  <c r="LQ482" i="6"/>
  <c r="LQ483" i="6"/>
  <c r="LQ484" i="6"/>
  <c r="LQ485" i="6"/>
  <c r="LQ486" i="6"/>
  <c r="LQ487" i="6"/>
  <c r="LQ488" i="6"/>
  <c r="LQ489" i="6"/>
  <c r="LQ490" i="6"/>
  <c r="LQ491" i="6"/>
  <c r="LQ492" i="6"/>
  <c r="LQ493" i="6"/>
  <c r="LQ494" i="6"/>
  <c r="LQ495" i="6"/>
  <c r="LQ496" i="6"/>
  <c r="LQ497" i="6"/>
  <c r="LQ498" i="6"/>
  <c r="LQ499" i="6"/>
  <c r="LQ500" i="6"/>
  <c r="LQ501" i="6"/>
  <c r="LQ502" i="6"/>
  <c r="LQ503" i="6"/>
  <c r="LQ504" i="6"/>
  <c r="LQ505" i="6"/>
  <c r="LQ506" i="6"/>
  <c r="LQ507" i="6"/>
  <c r="LQ508" i="6"/>
  <c r="LQ411" i="6"/>
  <c r="LQ467" i="6"/>
  <c r="LQ473" i="6"/>
  <c r="LQ409" i="6"/>
  <c r="LW559" i="6"/>
  <c r="LO559" i="6"/>
  <c r="LG559" i="6"/>
  <c r="HM559" i="6"/>
  <c r="HE559" i="6"/>
  <c r="GW559" i="6"/>
  <c r="FH559" i="6"/>
  <c r="EZ559" i="6"/>
  <c r="ER559" i="6"/>
  <c r="DC559" i="6"/>
  <c r="CU559" i="6"/>
  <c r="CM559" i="6"/>
  <c r="AX559" i="6"/>
  <c r="AP559" i="6"/>
  <c r="AH559" i="6"/>
  <c r="LW558" i="6"/>
  <c r="LO558" i="6"/>
  <c r="LG558" i="6"/>
  <c r="HM558" i="6"/>
  <c r="HE558" i="6"/>
  <c r="GW558" i="6"/>
  <c r="FH558" i="6"/>
  <c r="EZ558" i="6"/>
  <c r="ER558" i="6"/>
  <c r="DC558" i="6"/>
  <c r="CU558" i="6"/>
  <c r="CM558" i="6"/>
  <c r="AX558" i="6"/>
  <c r="AP558" i="6"/>
  <c r="AH558" i="6"/>
  <c r="LW557" i="6"/>
  <c r="LO557" i="6"/>
  <c r="LG557" i="6"/>
  <c r="JR557" i="6"/>
  <c r="JJ557" i="6"/>
  <c r="JB557" i="6"/>
  <c r="HM557" i="6"/>
  <c r="HE557" i="6"/>
  <c r="GW557" i="6"/>
  <c r="FH557" i="6"/>
  <c r="EZ557" i="6"/>
  <c r="ER557" i="6"/>
  <c r="DC557" i="6"/>
  <c r="CU557" i="6"/>
  <c r="CM557" i="6"/>
  <c r="AX557" i="6"/>
  <c r="AP557" i="6"/>
  <c r="AH557" i="6"/>
  <c r="LW556" i="6"/>
  <c r="LO556" i="6"/>
  <c r="LG556" i="6"/>
  <c r="JR556" i="6"/>
  <c r="JJ556" i="6"/>
  <c r="JB556" i="6"/>
  <c r="HM556" i="6"/>
  <c r="HE556" i="6"/>
  <c r="GW556" i="6"/>
  <c r="FH556" i="6"/>
  <c r="EZ556" i="6"/>
  <c r="ER556" i="6"/>
  <c r="DC556" i="6"/>
  <c r="CU556" i="6"/>
  <c r="CM556" i="6"/>
  <c r="AX556" i="6"/>
  <c r="AP556" i="6"/>
  <c r="AH556" i="6"/>
  <c r="LW555" i="6"/>
  <c r="LO555" i="6"/>
  <c r="LG555" i="6"/>
  <c r="JR555" i="6"/>
  <c r="JJ555" i="6"/>
  <c r="JB555" i="6"/>
  <c r="HM555" i="6"/>
  <c r="HE555" i="6"/>
  <c r="GW555" i="6"/>
  <c r="FH555" i="6"/>
  <c r="EZ555" i="6"/>
  <c r="ER555" i="6"/>
  <c r="DC555" i="6"/>
  <c r="CU555" i="6"/>
  <c r="CM555" i="6"/>
  <c r="AX555" i="6"/>
  <c r="AP555" i="6"/>
  <c r="AH555" i="6"/>
  <c r="LW554" i="6"/>
  <c r="LO554" i="6"/>
  <c r="LG554" i="6"/>
  <c r="JR554" i="6"/>
  <c r="JJ554" i="6"/>
  <c r="JB554" i="6"/>
  <c r="HM554" i="6"/>
  <c r="HE554" i="6"/>
  <c r="GW554" i="6"/>
  <c r="FH554" i="6"/>
  <c r="EZ554" i="6"/>
  <c r="ER554" i="6"/>
  <c r="DC554" i="6"/>
  <c r="CU554" i="6"/>
  <c r="CM554" i="6"/>
  <c r="AX554" i="6"/>
  <c r="AP554" i="6"/>
  <c r="AH554" i="6"/>
  <c r="LW553" i="6"/>
  <c r="LO553" i="6"/>
  <c r="LG553" i="6"/>
  <c r="JR553" i="6"/>
  <c r="JJ553" i="6"/>
  <c r="JB553" i="6"/>
  <c r="HM553" i="6"/>
  <c r="HE553" i="6"/>
  <c r="GW553" i="6"/>
  <c r="FH553" i="6"/>
  <c r="EZ553" i="6"/>
  <c r="ER553" i="6"/>
  <c r="DC553" i="6"/>
  <c r="CU553" i="6"/>
  <c r="CM553" i="6"/>
  <c r="AX553" i="6"/>
  <c r="AP553" i="6"/>
  <c r="AH553" i="6"/>
  <c r="LW552" i="6"/>
  <c r="LO552" i="6"/>
  <c r="LG552" i="6"/>
  <c r="JR552" i="6"/>
  <c r="JJ552" i="6"/>
  <c r="JB552" i="6"/>
  <c r="HM552" i="6"/>
  <c r="HE552" i="6"/>
  <c r="GW552" i="6"/>
  <c r="FH552" i="6"/>
  <c r="EZ552" i="6"/>
  <c r="ER552" i="6"/>
  <c r="DC552" i="6"/>
  <c r="CU552" i="6"/>
  <c r="CM552" i="6"/>
  <c r="AX552" i="6"/>
  <c r="AP552" i="6"/>
  <c r="AH552" i="6"/>
  <c r="LW551" i="6"/>
  <c r="LO551" i="6"/>
  <c r="LG551" i="6"/>
  <c r="JR551" i="6"/>
  <c r="JJ551" i="6"/>
  <c r="JB551" i="6"/>
  <c r="HM551" i="6"/>
  <c r="HE551" i="6"/>
  <c r="GW551" i="6"/>
  <c r="FH551" i="6"/>
  <c r="EZ551" i="6"/>
  <c r="ER551" i="6"/>
  <c r="DC551" i="6"/>
  <c r="CU551" i="6"/>
  <c r="CM551" i="6"/>
  <c r="AX551" i="6"/>
  <c r="AP551" i="6"/>
  <c r="AH551" i="6"/>
  <c r="LW550" i="6"/>
  <c r="LO550" i="6"/>
  <c r="LG550" i="6"/>
  <c r="JR550" i="6"/>
  <c r="JJ550" i="6"/>
  <c r="JB550" i="6"/>
  <c r="HM550" i="6"/>
  <c r="HE550" i="6"/>
  <c r="GW550" i="6"/>
  <c r="FH550" i="6"/>
  <c r="EZ550" i="6"/>
  <c r="ER550" i="6"/>
  <c r="DC550" i="6"/>
  <c r="CU550" i="6"/>
  <c r="CM550" i="6"/>
  <c r="AX550" i="6"/>
  <c r="AP550" i="6"/>
  <c r="AH550" i="6"/>
  <c r="LW549" i="6"/>
  <c r="LO549" i="6"/>
  <c r="LG549" i="6"/>
  <c r="JR549" i="6"/>
  <c r="JJ549" i="6"/>
  <c r="JB549" i="6"/>
  <c r="HM549" i="6"/>
  <c r="HE549" i="6"/>
  <c r="GW549" i="6"/>
  <c r="FH549" i="6"/>
  <c r="EZ549" i="6"/>
  <c r="ER549" i="6"/>
  <c r="DC549" i="6"/>
  <c r="CU549" i="6"/>
  <c r="CM549" i="6"/>
  <c r="AX549" i="6"/>
  <c r="AP549" i="6"/>
  <c r="AH549" i="6"/>
  <c r="LW548" i="6"/>
  <c r="LO548" i="6"/>
  <c r="LG548" i="6"/>
  <c r="JR548" i="6"/>
  <c r="JJ548" i="6"/>
  <c r="JB548" i="6"/>
  <c r="HM548" i="6"/>
  <c r="HE548" i="6"/>
  <c r="GW548" i="6"/>
  <c r="FH548" i="6"/>
  <c r="EZ548" i="6"/>
  <c r="ER548" i="6"/>
  <c r="DC548" i="6"/>
  <c r="CU548" i="6"/>
  <c r="CM548" i="6"/>
  <c r="AX548" i="6"/>
  <c r="AP548" i="6"/>
  <c r="AH548" i="6"/>
  <c r="LW547" i="6"/>
  <c r="LO547" i="6"/>
  <c r="LG547" i="6"/>
  <c r="JR547" i="6"/>
  <c r="JJ547" i="6"/>
  <c r="JB547" i="6"/>
  <c r="HM547" i="6"/>
  <c r="HE547" i="6"/>
  <c r="GW547" i="6"/>
  <c r="FH547" i="6"/>
  <c r="EZ547" i="6"/>
  <c r="ER547" i="6"/>
  <c r="DC547" i="6"/>
  <c r="CU547" i="6"/>
  <c r="CM547" i="6"/>
  <c r="AX547" i="6"/>
  <c r="AP547" i="6"/>
  <c r="AH547" i="6"/>
  <c r="LW546" i="6"/>
  <c r="LO546" i="6"/>
  <c r="LG546" i="6"/>
  <c r="JR546" i="6"/>
  <c r="JJ546" i="6"/>
  <c r="JB546" i="6"/>
  <c r="HM546" i="6"/>
  <c r="HE546" i="6"/>
  <c r="GW546" i="6"/>
  <c r="FH546" i="6"/>
  <c r="EZ546" i="6"/>
  <c r="ER546" i="6"/>
  <c r="DC546" i="6"/>
  <c r="CU546" i="6"/>
  <c r="CM546" i="6"/>
  <c r="AX546" i="6"/>
  <c r="AP546" i="6"/>
  <c r="AH546" i="6"/>
  <c r="LW545" i="6"/>
  <c r="LO545" i="6"/>
  <c r="LG545" i="6"/>
  <c r="JR545" i="6"/>
  <c r="JJ545" i="6"/>
  <c r="JB545" i="6"/>
  <c r="HM545" i="6"/>
  <c r="HE545" i="6"/>
  <c r="GW545" i="6"/>
  <c r="FH545" i="6"/>
  <c r="EZ545" i="6"/>
  <c r="ER545" i="6"/>
  <c r="DC545" i="6"/>
  <c r="CU545" i="6"/>
  <c r="CM545" i="6"/>
  <c r="AX545" i="6"/>
  <c r="AP545" i="6"/>
  <c r="AH545" i="6"/>
  <c r="LW544" i="6"/>
  <c r="LO544" i="6"/>
  <c r="LG544" i="6"/>
  <c r="JR544" i="6"/>
  <c r="JJ544" i="6"/>
  <c r="JB544" i="6"/>
  <c r="HM544" i="6"/>
  <c r="HE544" i="6"/>
  <c r="GW544" i="6"/>
  <c r="FH544" i="6"/>
  <c r="EZ544" i="6"/>
  <c r="ER544" i="6"/>
  <c r="DC544" i="6"/>
  <c r="CU544" i="6"/>
  <c r="CM544" i="6"/>
  <c r="AX544" i="6"/>
  <c r="AP544" i="6"/>
  <c r="AH544" i="6"/>
  <c r="LW543" i="6"/>
  <c r="LO543" i="6"/>
  <c r="LG543" i="6"/>
  <c r="JR543" i="6"/>
  <c r="JJ543" i="6"/>
  <c r="JB543" i="6"/>
  <c r="HM543" i="6"/>
  <c r="HE543" i="6"/>
  <c r="GW543" i="6"/>
  <c r="FH543" i="6"/>
  <c r="EZ543" i="6"/>
  <c r="ER543" i="6"/>
  <c r="DC543" i="6"/>
  <c r="CU543" i="6"/>
  <c r="CM543" i="6"/>
  <c r="AX543" i="6"/>
  <c r="AP543" i="6"/>
  <c r="AH543" i="6"/>
  <c r="LW542" i="6"/>
  <c r="LO542" i="6"/>
  <c r="LG542" i="6"/>
  <c r="JR542" i="6"/>
  <c r="JJ542" i="6"/>
  <c r="JB542" i="6"/>
  <c r="HM542" i="6"/>
  <c r="HE542" i="6"/>
  <c r="GW542" i="6"/>
  <c r="FH542" i="6"/>
  <c r="EZ542" i="6"/>
  <c r="ER542" i="6"/>
  <c r="DC542" i="6"/>
  <c r="CU542" i="6"/>
  <c r="CM542" i="6"/>
  <c r="AX542" i="6"/>
  <c r="AP542" i="6"/>
  <c r="AH542" i="6"/>
  <c r="LW541" i="6"/>
  <c r="LO541" i="6"/>
  <c r="LG541" i="6"/>
  <c r="JR541" i="6"/>
  <c r="JJ541" i="6"/>
  <c r="JB541" i="6"/>
  <c r="HM541" i="6"/>
  <c r="HE541" i="6"/>
  <c r="GW541" i="6"/>
  <c r="FH541" i="6"/>
  <c r="EZ541" i="6"/>
  <c r="ER541" i="6"/>
  <c r="DC541" i="6"/>
  <c r="CU541" i="6"/>
  <c r="CM541" i="6"/>
  <c r="AX541" i="6"/>
  <c r="AP541" i="6"/>
  <c r="AH541" i="6"/>
  <c r="LW540" i="6"/>
  <c r="LO540" i="6"/>
  <c r="LG540" i="6"/>
  <c r="JR540" i="6"/>
  <c r="JJ540" i="6"/>
  <c r="JB540" i="6"/>
  <c r="HM540" i="6"/>
  <c r="HE540" i="6"/>
  <c r="GW540" i="6"/>
  <c r="FH540" i="6"/>
  <c r="EZ540" i="6"/>
  <c r="ER540" i="6"/>
  <c r="DC540" i="6"/>
  <c r="CU540" i="6"/>
  <c r="CM540" i="6"/>
  <c r="AX540" i="6"/>
  <c r="AP540" i="6"/>
  <c r="AH540" i="6"/>
  <c r="LW539" i="6"/>
  <c r="LO539" i="6"/>
  <c r="LG539" i="6"/>
  <c r="JR539" i="6"/>
  <c r="JJ539" i="6"/>
  <c r="JB539" i="6"/>
  <c r="HM539" i="6"/>
  <c r="HE539" i="6"/>
  <c r="GW539" i="6"/>
  <c r="FH539" i="6"/>
  <c r="EZ539" i="6"/>
  <c r="ER539" i="6"/>
  <c r="DC539" i="6"/>
  <c r="CU539" i="6"/>
  <c r="CM539" i="6"/>
  <c r="AX539" i="6"/>
  <c r="AP539" i="6"/>
  <c r="AH539" i="6"/>
  <c r="LW538" i="6"/>
  <c r="LO538" i="6"/>
  <c r="LG538" i="6"/>
  <c r="JR538" i="6"/>
  <c r="JJ538" i="6"/>
  <c r="JB538" i="6"/>
  <c r="HM538" i="6"/>
  <c r="HE538" i="6"/>
  <c r="GW538" i="6"/>
  <c r="FH538" i="6"/>
  <c r="EZ538" i="6"/>
  <c r="ER538" i="6"/>
  <c r="DC538" i="6"/>
  <c r="CU538" i="6"/>
  <c r="CM538" i="6"/>
  <c r="AX538" i="6"/>
  <c r="AP538" i="6"/>
  <c r="AH538" i="6"/>
  <c r="LW537" i="6"/>
  <c r="LO537" i="6"/>
  <c r="LG537" i="6"/>
  <c r="JR537" i="6"/>
  <c r="JJ537" i="6"/>
  <c r="JB537" i="6"/>
  <c r="HM537" i="6"/>
  <c r="HE537" i="6"/>
  <c r="GW537" i="6"/>
  <c r="FH537" i="6"/>
  <c r="EZ537" i="6"/>
  <c r="ER537" i="6"/>
  <c r="DC537" i="6"/>
  <c r="CU537" i="6"/>
  <c r="CM537" i="6"/>
  <c r="AX537" i="6"/>
  <c r="AP537" i="6"/>
  <c r="AH537" i="6"/>
  <c r="LW536" i="6"/>
  <c r="LO536" i="6"/>
  <c r="LG536" i="6"/>
  <c r="JR536" i="6"/>
  <c r="JJ536" i="6"/>
  <c r="JB536" i="6"/>
  <c r="HM536" i="6"/>
  <c r="HE536" i="6"/>
  <c r="GW536" i="6"/>
  <c r="FH536" i="6"/>
  <c r="EZ536" i="6"/>
  <c r="ER536" i="6"/>
  <c r="DC536" i="6"/>
  <c r="CU536" i="6"/>
  <c r="CM536" i="6"/>
  <c r="AX536" i="6"/>
  <c r="AP536" i="6"/>
  <c r="AH536" i="6"/>
  <c r="LW535" i="6"/>
  <c r="LO535" i="6"/>
  <c r="LG535" i="6"/>
  <c r="JR535" i="6"/>
  <c r="JJ535" i="6"/>
  <c r="JB535" i="6"/>
  <c r="HM535" i="6"/>
  <c r="HE535" i="6"/>
  <c r="GW535" i="6"/>
  <c r="FH535" i="6"/>
  <c r="EZ535" i="6"/>
  <c r="ER535" i="6"/>
  <c r="DC535" i="6"/>
  <c r="CU535" i="6"/>
  <c r="CM535" i="6"/>
  <c r="AX535" i="6"/>
  <c r="AP535" i="6"/>
  <c r="AH535" i="6"/>
  <c r="LW534" i="6"/>
  <c r="LO534" i="6"/>
  <c r="LG534" i="6"/>
  <c r="JR534" i="6"/>
  <c r="JJ534" i="6"/>
  <c r="JB534" i="6"/>
  <c r="HM534" i="6"/>
  <c r="HE534" i="6"/>
  <c r="GW534" i="6"/>
  <c r="FH534" i="6"/>
  <c r="EZ534" i="6"/>
  <c r="ER534" i="6"/>
  <c r="DC534" i="6"/>
  <c r="CU534" i="6"/>
  <c r="CM534" i="6"/>
  <c r="AX534" i="6"/>
  <c r="AP534" i="6"/>
  <c r="AH534" i="6"/>
  <c r="LW533" i="6"/>
  <c r="LO533" i="6"/>
  <c r="LG533" i="6"/>
  <c r="JR533" i="6"/>
  <c r="JJ533" i="6"/>
  <c r="JB533" i="6"/>
  <c r="HM533" i="6"/>
  <c r="HE533" i="6"/>
  <c r="GW533" i="6"/>
  <c r="FH533" i="6"/>
  <c r="EZ533" i="6"/>
  <c r="ER533" i="6"/>
  <c r="DC533" i="6"/>
  <c r="CU533" i="6"/>
  <c r="CM533" i="6"/>
  <c r="AX533" i="6"/>
  <c r="AP533" i="6"/>
  <c r="AH533" i="6"/>
  <c r="LW532" i="6"/>
  <c r="LO532" i="6"/>
  <c r="LG532" i="6"/>
  <c r="JR532" i="6"/>
  <c r="JJ532" i="6"/>
  <c r="JB532" i="6"/>
  <c r="HM532" i="6"/>
  <c r="HE532" i="6"/>
  <c r="GW532" i="6"/>
  <c r="FH532" i="6"/>
  <c r="EZ532" i="6"/>
  <c r="ER532" i="6"/>
  <c r="DC532" i="6"/>
  <c r="CU532" i="6"/>
  <c r="CM532" i="6"/>
  <c r="AX532" i="6"/>
  <c r="AP532" i="6"/>
  <c r="AH532" i="6"/>
  <c r="LW531" i="6"/>
  <c r="LO531" i="6"/>
  <c r="LG531" i="6"/>
  <c r="JR531" i="6"/>
  <c r="JJ531" i="6"/>
  <c r="JB531" i="6"/>
  <c r="HM531" i="6"/>
  <c r="HE531" i="6"/>
  <c r="GW531" i="6"/>
  <c r="FH531" i="6"/>
  <c r="EZ531" i="6"/>
  <c r="ER531" i="6"/>
  <c r="DC531" i="6"/>
  <c r="CU531" i="6"/>
  <c r="CM531" i="6"/>
  <c r="AX531" i="6"/>
  <c r="AP531" i="6"/>
  <c r="AH531" i="6"/>
  <c r="LW530" i="6"/>
  <c r="LO530" i="6"/>
  <c r="LG530" i="6"/>
  <c r="JR530" i="6"/>
  <c r="JJ530" i="6"/>
  <c r="JB530" i="6"/>
  <c r="HM530" i="6"/>
  <c r="HE530" i="6"/>
  <c r="GW530" i="6"/>
  <c r="FH530" i="6"/>
  <c r="EZ530" i="6"/>
  <c r="ER530" i="6"/>
  <c r="DC530" i="6"/>
  <c r="CU530" i="6"/>
  <c r="CM530" i="6"/>
  <c r="AX530" i="6"/>
  <c r="AP530" i="6"/>
  <c r="AH530" i="6"/>
  <c r="LW529" i="6"/>
  <c r="LO529" i="6"/>
  <c r="LG529" i="6"/>
  <c r="JR529" i="6"/>
  <c r="JJ529" i="6"/>
  <c r="JB529" i="6"/>
  <c r="HM529" i="6"/>
  <c r="HE529" i="6"/>
  <c r="GW529" i="6"/>
  <c r="FH529" i="6"/>
  <c r="EZ529" i="6"/>
  <c r="ER529" i="6"/>
  <c r="DC529" i="6"/>
  <c r="CU529" i="6"/>
  <c r="CM529" i="6"/>
  <c r="AX529" i="6"/>
  <c r="AP529" i="6"/>
  <c r="AH529" i="6"/>
  <c r="LW528" i="6"/>
  <c r="LO528" i="6"/>
  <c r="LG528" i="6"/>
  <c r="JR528" i="6"/>
  <c r="JJ528" i="6"/>
  <c r="JB528" i="6"/>
  <c r="HM528" i="6"/>
  <c r="HE528" i="6"/>
  <c r="GW528" i="6"/>
  <c r="FH528" i="6"/>
  <c r="EZ528" i="6"/>
  <c r="ER528" i="6"/>
  <c r="DC528" i="6"/>
  <c r="CU528" i="6"/>
  <c r="CM528" i="6"/>
  <c r="AX528" i="6"/>
  <c r="AP528" i="6"/>
  <c r="AH528" i="6"/>
  <c r="LW527" i="6"/>
  <c r="LO527" i="6"/>
  <c r="LG527" i="6"/>
  <c r="JR527" i="6"/>
  <c r="JJ527" i="6"/>
  <c r="JB527" i="6"/>
  <c r="HM527" i="6"/>
  <c r="HE527" i="6"/>
  <c r="GW527" i="6"/>
  <c r="FH527" i="6"/>
  <c r="EZ527" i="6"/>
  <c r="ER527" i="6"/>
  <c r="DC527" i="6"/>
  <c r="CU527" i="6"/>
  <c r="CM527" i="6"/>
  <c r="AX527" i="6"/>
  <c r="AP527" i="6"/>
  <c r="AH527" i="6"/>
  <c r="LW526" i="6"/>
  <c r="LO526" i="6"/>
  <c r="LG526" i="6"/>
  <c r="JR526" i="6"/>
  <c r="JJ526" i="6"/>
  <c r="JB526" i="6"/>
  <c r="HM526" i="6"/>
  <c r="HE526" i="6"/>
  <c r="GW526" i="6"/>
  <c r="FH526" i="6"/>
  <c r="EZ526" i="6"/>
  <c r="ER526" i="6"/>
  <c r="DC526" i="6"/>
  <c r="CU526" i="6"/>
  <c r="CM526" i="6"/>
  <c r="AX526" i="6"/>
  <c r="AP526" i="6"/>
  <c r="AH526" i="6"/>
  <c r="LW525" i="6"/>
  <c r="LO525" i="6"/>
  <c r="LG525" i="6"/>
  <c r="JR525" i="6"/>
  <c r="JJ525" i="6"/>
  <c r="JB525" i="6"/>
  <c r="HM525" i="6"/>
  <c r="HE525" i="6"/>
  <c r="GW525" i="6"/>
  <c r="FH525" i="6"/>
  <c r="EZ525" i="6"/>
  <c r="ER525" i="6"/>
  <c r="DC525" i="6"/>
  <c r="CU525" i="6"/>
  <c r="CM525" i="6"/>
  <c r="AX525" i="6"/>
  <c r="AP525" i="6"/>
  <c r="AH525" i="6"/>
  <c r="LW524" i="6"/>
  <c r="LO524" i="6"/>
  <c r="LG524" i="6"/>
  <c r="JR524" i="6"/>
  <c r="JJ524" i="6"/>
  <c r="JB524" i="6"/>
  <c r="HM524" i="6"/>
  <c r="HE524" i="6"/>
  <c r="GW524" i="6"/>
  <c r="FH524" i="6"/>
  <c r="EZ524" i="6"/>
  <c r="ER524" i="6"/>
  <c r="DC524" i="6"/>
  <c r="CU524" i="6"/>
  <c r="CM524" i="6"/>
  <c r="AX524" i="6"/>
  <c r="AP524" i="6"/>
  <c r="AH524" i="6"/>
  <c r="LW523" i="6"/>
  <c r="LO523" i="6"/>
  <c r="LG523" i="6"/>
  <c r="JR523" i="6"/>
  <c r="JJ523" i="6"/>
  <c r="JB523" i="6"/>
  <c r="HM523" i="6"/>
  <c r="HE523" i="6"/>
  <c r="GW523" i="6"/>
  <c r="FH523" i="6"/>
  <c r="EZ523" i="6"/>
  <c r="ER523" i="6"/>
  <c r="DC523" i="6"/>
  <c r="CU523" i="6"/>
  <c r="CM523" i="6"/>
  <c r="AX523" i="6"/>
  <c r="AP523" i="6"/>
  <c r="AH523" i="6"/>
  <c r="LW522" i="6"/>
  <c r="LO522" i="6"/>
  <c r="LG522" i="6"/>
  <c r="JR522" i="6"/>
  <c r="JJ522" i="6"/>
  <c r="JB522" i="6"/>
  <c r="HM522" i="6"/>
  <c r="HE522" i="6"/>
  <c r="GW522" i="6"/>
  <c r="FH522" i="6"/>
  <c r="EZ522" i="6"/>
  <c r="ER522" i="6"/>
  <c r="DC522" i="6"/>
  <c r="CU522" i="6"/>
  <c r="CM522" i="6"/>
  <c r="AX522" i="6"/>
  <c r="AP522" i="6"/>
  <c r="AH522" i="6"/>
  <c r="LW521" i="6"/>
  <c r="LO521" i="6"/>
  <c r="LG521" i="6"/>
  <c r="JR521" i="6"/>
  <c r="JJ521" i="6"/>
  <c r="JB521" i="6"/>
  <c r="HM521" i="6"/>
  <c r="HE521" i="6"/>
  <c r="GW521" i="6"/>
  <c r="FH521" i="6"/>
  <c r="EZ521" i="6"/>
  <c r="ER521" i="6"/>
  <c r="DC521" i="6"/>
  <c r="CU521" i="6"/>
  <c r="CM521" i="6"/>
  <c r="AX521" i="6"/>
  <c r="AP521" i="6"/>
  <c r="AH521" i="6"/>
  <c r="LW520" i="6"/>
  <c r="LO520" i="6"/>
  <c r="LG520" i="6"/>
  <c r="JR520" i="6"/>
  <c r="JJ520" i="6"/>
  <c r="JB520" i="6"/>
  <c r="HM520" i="6"/>
  <c r="HE520" i="6"/>
  <c r="GW520" i="6"/>
  <c r="FH520" i="6"/>
  <c r="EZ520" i="6"/>
  <c r="ER520" i="6"/>
  <c r="DC520" i="6"/>
  <c r="CU520" i="6"/>
  <c r="CM520" i="6"/>
  <c r="AX520" i="6"/>
  <c r="AP520" i="6"/>
  <c r="AH520" i="6"/>
  <c r="LW519" i="6"/>
  <c r="LO519" i="6"/>
  <c r="LG519" i="6"/>
  <c r="JR519" i="6"/>
  <c r="JJ519" i="6"/>
  <c r="JB519" i="6"/>
  <c r="FH519" i="6"/>
  <c r="EZ519" i="6"/>
  <c r="ER519" i="6"/>
  <c r="DC519" i="6"/>
  <c r="CU519" i="6"/>
  <c r="CM519" i="6"/>
  <c r="AX519" i="6"/>
  <c r="AP519" i="6"/>
  <c r="AH519" i="6"/>
  <c r="LW518" i="6"/>
  <c r="LO518" i="6"/>
  <c r="LG518" i="6"/>
  <c r="JR518" i="6"/>
  <c r="JJ518" i="6"/>
  <c r="JA518" i="6"/>
  <c r="HK518" i="6"/>
  <c r="HB518" i="6"/>
  <c r="GS518" i="6"/>
  <c r="FC518" i="6"/>
  <c r="ET518" i="6"/>
  <c r="DD518" i="6"/>
  <c r="CT518" i="6"/>
  <c r="CK518" i="6"/>
  <c r="AU518" i="6"/>
  <c r="AL518" i="6"/>
  <c r="AC518" i="6"/>
  <c r="LP517" i="6"/>
  <c r="LE517" i="6"/>
  <c r="JN517" i="6"/>
  <c r="JC517" i="6"/>
  <c r="HK517" i="6"/>
  <c r="GY517" i="6"/>
  <c r="FF517" i="6"/>
  <c r="EP517" i="6"/>
  <c r="CS517" i="6"/>
  <c r="AV517" i="6"/>
  <c r="AF517" i="6"/>
  <c r="LM516" i="6"/>
  <c r="JP516" i="6"/>
  <c r="IZ516" i="6"/>
  <c r="HC516" i="6"/>
  <c r="FF516" i="6"/>
  <c r="EP516" i="6"/>
  <c r="CS516" i="6"/>
  <c r="LM515" i="6"/>
  <c r="JP515" i="6"/>
  <c r="IZ515" i="6"/>
  <c r="FB515" i="6"/>
  <c r="DA515" i="6"/>
  <c r="AY515" i="6"/>
  <c r="AB515" i="6"/>
  <c r="LE514" i="6"/>
  <c r="JC514" i="6"/>
  <c r="GY514" i="6"/>
  <c r="EX514" i="6"/>
  <c r="CV514" i="6"/>
  <c r="AR514" i="6"/>
  <c r="LU513" i="6"/>
  <c r="JS513" i="6"/>
  <c r="IV513" i="6"/>
  <c r="GU513" i="6"/>
  <c r="ES513" i="6"/>
  <c r="CO513" i="6"/>
  <c r="AN513" i="6"/>
  <c r="LP512" i="6"/>
  <c r="HK512" i="6"/>
  <c r="FI512" i="6"/>
  <c r="EL512" i="6"/>
  <c r="CK512" i="6"/>
  <c r="AI512" i="6"/>
  <c r="LI511" i="6"/>
  <c r="JH511" i="6"/>
  <c r="HF511" i="6"/>
  <c r="FB511" i="6"/>
  <c r="DA511" i="6"/>
  <c r="AY511" i="6"/>
  <c r="AB511" i="6"/>
  <c r="LE510" i="6"/>
  <c r="JC510" i="6"/>
  <c r="GY510" i="6"/>
  <c r="EX510" i="6"/>
  <c r="CV510" i="6"/>
  <c r="AR510" i="6"/>
  <c r="LU509" i="6"/>
  <c r="JS509" i="6"/>
  <c r="GU509" i="6"/>
  <c r="ES509" i="6"/>
  <c r="CO509" i="6"/>
  <c r="AN509" i="6"/>
  <c r="LE508" i="6"/>
  <c r="HK508" i="6"/>
  <c r="EX508" i="6"/>
  <c r="CK508" i="6"/>
  <c r="LU507" i="6"/>
  <c r="JH507" i="6"/>
  <c r="GU507" i="6"/>
  <c r="DA507" i="6"/>
  <c r="AN507" i="6"/>
  <c r="LE506" i="6"/>
  <c r="HK506" i="6"/>
  <c r="EX506" i="6"/>
  <c r="CK506" i="6"/>
  <c r="LU505" i="6"/>
  <c r="JH505" i="6"/>
  <c r="GU505" i="6"/>
  <c r="DA505" i="6"/>
  <c r="AN505" i="6"/>
  <c r="LE504" i="6"/>
  <c r="HK504" i="6"/>
  <c r="EX504" i="6"/>
  <c r="CK504" i="6"/>
  <c r="LU503" i="6"/>
  <c r="JH503" i="6"/>
  <c r="GU503" i="6"/>
  <c r="DA503" i="6"/>
  <c r="AN503" i="6"/>
  <c r="LE502" i="6"/>
  <c r="HK502" i="6"/>
  <c r="EX502" i="6"/>
  <c r="CK502" i="6"/>
  <c r="LU501" i="6"/>
  <c r="JH501" i="6"/>
  <c r="GU501" i="6"/>
  <c r="DA501" i="6"/>
  <c r="AN501" i="6"/>
  <c r="LE500" i="6"/>
  <c r="HK500" i="6"/>
  <c r="EX500" i="6"/>
  <c r="CK500" i="6"/>
  <c r="LU499" i="6"/>
  <c r="JH499" i="6"/>
  <c r="GU499" i="6"/>
  <c r="DA499" i="6"/>
  <c r="AN499" i="6"/>
  <c r="LE498" i="6"/>
  <c r="HK498" i="6"/>
  <c r="EX498" i="6"/>
  <c r="CK498" i="6"/>
  <c r="LU497" i="6"/>
  <c r="JH497" i="6"/>
  <c r="GU497" i="6"/>
  <c r="DA497" i="6"/>
  <c r="AN497" i="6"/>
  <c r="LE496" i="6"/>
  <c r="HK496" i="6"/>
  <c r="EX496" i="6"/>
  <c r="CK496" i="6"/>
  <c r="LU495" i="6"/>
  <c r="JH495" i="6"/>
  <c r="GU495" i="6"/>
  <c r="DA495" i="6"/>
  <c r="AN495" i="6"/>
  <c r="LE494" i="6"/>
  <c r="HK494" i="6"/>
  <c r="EX494" i="6"/>
  <c r="CK494" i="6"/>
  <c r="LU493" i="6"/>
  <c r="JH493" i="6"/>
  <c r="GU493" i="6"/>
  <c r="DA493" i="6"/>
  <c r="AN493" i="6"/>
  <c r="LE492" i="6"/>
  <c r="HK492" i="6"/>
  <c r="EX492" i="6"/>
  <c r="CK492" i="6"/>
  <c r="LU491" i="6"/>
  <c r="JH491" i="6"/>
  <c r="GU491" i="6"/>
  <c r="DA491" i="6"/>
  <c r="AN491" i="6"/>
  <c r="LE490" i="6"/>
  <c r="HK490" i="6"/>
  <c r="EX490" i="6"/>
  <c r="CK490" i="6"/>
  <c r="LU489" i="6"/>
  <c r="JH489" i="6"/>
  <c r="GU489" i="6"/>
  <c r="DA489" i="6"/>
  <c r="AN489" i="6"/>
  <c r="LE488" i="6"/>
  <c r="HK488" i="6"/>
  <c r="EX488" i="6"/>
  <c r="CK488" i="6"/>
  <c r="LU487" i="6"/>
  <c r="JH487" i="6"/>
  <c r="GU487" i="6"/>
  <c r="DA487" i="6"/>
  <c r="AN487" i="6"/>
  <c r="LE486" i="6"/>
  <c r="HK486" i="6"/>
  <c r="EX486" i="6"/>
  <c r="CK486" i="6"/>
  <c r="LU485" i="6"/>
  <c r="JH485" i="6"/>
  <c r="GU485" i="6"/>
  <c r="DA485" i="6"/>
  <c r="AN485" i="6"/>
  <c r="LE484" i="6"/>
  <c r="HK484" i="6"/>
  <c r="EX484" i="6"/>
  <c r="CK484" i="6"/>
  <c r="LU483" i="6"/>
  <c r="JH483" i="6"/>
  <c r="GU483" i="6"/>
  <c r="DA483" i="6"/>
  <c r="AN483" i="6"/>
  <c r="LE482" i="6"/>
  <c r="HK482" i="6"/>
  <c r="EX482" i="6"/>
  <c r="CK482" i="6"/>
  <c r="LU481" i="6"/>
  <c r="JH481" i="6"/>
  <c r="GU481" i="6"/>
  <c r="DA481" i="6"/>
  <c r="AN481" i="6"/>
  <c r="LE480" i="6"/>
  <c r="HK480" i="6"/>
  <c r="EX480" i="6"/>
  <c r="CK480" i="6"/>
  <c r="LU479" i="6"/>
  <c r="JH479" i="6"/>
  <c r="GU479" i="6"/>
  <c r="DA479" i="6"/>
  <c r="AN479" i="6"/>
  <c r="LE478" i="6"/>
  <c r="HK478" i="6"/>
  <c r="EX478" i="6"/>
  <c r="CK478" i="6"/>
  <c r="LU477" i="6"/>
  <c r="JH477" i="6"/>
  <c r="GS477" i="6"/>
  <c r="CT477" i="6"/>
  <c r="AC477" i="6"/>
  <c r="JH476" i="6"/>
  <c r="GQ476" i="6"/>
  <c r="LX475" i="6"/>
  <c r="JF475" i="6"/>
  <c r="LU474" i="6"/>
  <c r="JD474" i="6"/>
  <c r="CN474" i="6"/>
  <c r="LS473" i="6"/>
  <c r="JA473" i="6"/>
  <c r="FC473" i="6"/>
  <c r="CK473" i="6"/>
  <c r="LQ472" i="6"/>
  <c r="IY472" i="6"/>
  <c r="FA472" i="6"/>
  <c r="CI472" i="6"/>
  <c r="LN471" i="6"/>
  <c r="IW471" i="6"/>
  <c r="EX471" i="6"/>
  <c r="CG471" i="6"/>
  <c r="LL470" i="6"/>
  <c r="HN470" i="6"/>
  <c r="EV470" i="6"/>
  <c r="AT470" i="6"/>
  <c r="LA469" i="6"/>
  <c r="GU469" i="6"/>
  <c r="CQ469" i="6"/>
  <c r="LQ468" i="6"/>
  <c r="HK468" i="6"/>
  <c r="EN468" i="6"/>
  <c r="AJ468" i="6"/>
  <c r="IZ467" i="6"/>
  <c r="EN467" i="6"/>
  <c r="LX466" i="6"/>
  <c r="HJ466" i="6"/>
  <c r="CW466" i="6"/>
  <c r="LM465" i="6"/>
  <c r="HA465" i="6"/>
  <c r="CN465" i="6"/>
  <c r="LC464" i="6"/>
  <c r="EV464" i="6"/>
  <c r="LS463" i="6"/>
  <c r="GS463" i="6"/>
  <c r="AL463" i="6"/>
  <c r="HI462" i="6"/>
  <c r="CI462" i="6"/>
  <c r="JF461" i="6"/>
  <c r="CY461" i="6"/>
  <c r="LC460" i="6"/>
  <c r="EV460" i="6"/>
  <c r="LS459" i="6"/>
  <c r="GS459" i="6"/>
  <c r="AL459" i="6"/>
  <c r="HI458" i="6"/>
  <c r="CI458" i="6"/>
  <c r="JF457" i="6"/>
  <c r="CY457" i="6"/>
  <c r="LC456" i="6"/>
  <c r="EV456" i="6"/>
  <c r="LS455" i="6"/>
  <c r="GS455" i="6"/>
  <c r="AL455" i="6"/>
  <c r="HI454" i="6"/>
  <c r="CI454" i="6"/>
  <c r="JF453" i="6"/>
  <c r="CY453" i="6"/>
  <c r="LC452" i="6"/>
  <c r="EV452" i="6"/>
  <c r="LS451" i="6"/>
  <c r="GS451" i="6"/>
  <c r="AL451" i="6"/>
  <c r="HI450" i="6"/>
  <c r="CI450" i="6"/>
  <c r="JF449" i="6"/>
  <c r="CY449" i="6"/>
  <c r="LC448" i="6"/>
  <c r="EV448" i="6"/>
  <c r="LS447" i="6"/>
  <c r="GS447" i="6"/>
  <c r="AL447" i="6"/>
  <c r="HI446" i="6"/>
  <c r="CI446" i="6"/>
  <c r="CY445" i="6"/>
  <c r="LC444" i="6"/>
  <c r="EV444" i="6"/>
  <c r="LS443" i="6"/>
  <c r="GS443" i="6"/>
  <c r="HI442" i="6"/>
  <c r="CI442" i="6"/>
  <c r="JC441" i="6"/>
  <c r="AT441" i="6"/>
  <c r="GU440" i="6"/>
  <c r="LP439" i="6"/>
  <c r="EN439" i="6"/>
  <c r="JH438" i="6"/>
  <c r="AY438" i="6"/>
  <c r="HA437" i="6"/>
  <c r="LU436" i="6"/>
  <c r="ES436" i="6"/>
  <c r="JN435" i="6"/>
  <c r="CK435" i="6"/>
  <c r="HF434" i="6"/>
  <c r="EX433" i="6"/>
  <c r="JS432" i="6"/>
  <c r="CQ432" i="6"/>
  <c r="HK431" i="6"/>
  <c r="AI431" i="6"/>
  <c r="FD430" i="6"/>
  <c r="LE429" i="6"/>
  <c r="CV429" i="6"/>
  <c r="FI427" i="6"/>
  <c r="LK426" i="6"/>
  <c r="DA426" i="6"/>
  <c r="JC425" i="6"/>
  <c r="AT425" i="6"/>
  <c r="GU424" i="6"/>
  <c r="EN423" i="6"/>
  <c r="JH422" i="6"/>
  <c r="AY422" i="6"/>
  <c r="HA421" i="6"/>
  <c r="LU420" i="6"/>
  <c r="GY418" i="6"/>
  <c r="CK417" i="6"/>
  <c r="CO415" i="6"/>
  <c r="GQ412" i="6"/>
  <c r="AS403" i="6"/>
  <c r="AC396" i="6"/>
  <c r="JM381" i="6"/>
  <c r="IW374" i="6"/>
  <c r="HH63" i="6"/>
  <c r="HH61" i="6"/>
  <c r="HH64" i="6"/>
  <c r="HH62" i="6"/>
  <c r="HH65" i="6"/>
  <c r="HH66" i="6"/>
  <c r="HH68" i="6"/>
  <c r="HH67" i="6"/>
  <c r="HH72" i="6"/>
  <c r="HH70" i="6"/>
  <c r="HH71" i="6"/>
  <c r="HH75" i="6"/>
  <c r="HH69" i="6"/>
  <c r="HH74" i="6"/>
  <c r="HH78" i="6"/>
  <c r="HH73" i="6"/>
  <c r="HH76" i="6"/>
  <c r="HH77" i="6"/>
  <c r="HH80" i="6"/>
  <c r="HH84" i="6"/>
  <c r="HH79" i="6"/>
  <c r="HH83" i="6"/>
  <c r="HH82" i="6"/>
  <c r="HH81" i="6"/>
  <c r="HH415" i="6"/>
  <c r="HH417" i="6"/>
  <c r="HH419" i="6"/>
  <c r="HH420" i="6"/>
  <c r="HH421" i="6"/>
  <c r="HH422" i="6"/>
  <c r="HH423" i="6"/>
  <c r="HH424" i="6"/>
  <c r="HH425" i="6"/>
  <c r="HH426" i="6"/>
  <c r="HH427" i="6"/>
  <c r="HH428" i="6"/>
  <c r="HH429" i="6"/>
  <c r="HH430" i="6"/>
  <c r="HH431" i="6"/>
  <c r="HH432" i="6"/>
  <c r="HH433" i="6"/>
  <c r="HH434" i="6"/>
  <c r="HH435" i="6"/>
  <c r="HH436" i="6"/>
  <c r="HH437" i="6"/>
  <c r="HH438" i="6"/>
  <c r="HH439" i="6"/>
  <c r="HH440" i="6"/>
  <c r="HH441" i="6"/>
  <c r="HH442" i="6"/>
  <c r="HH443" i="6"/>
  <c r="HH444" i="6"/>
  <c r="HH445" i="6"/>
  <c r="HH446" i="6"/>
  <c r="HH447" i="6"/>
  <c r="HH448" i="6"/>
  <c r="HH449" i="6"/>
  <c r="HH450" i="6"/>
  <c r="HH451" i="6"/>
  <c r="HH452" i="6"/>
  <c r="HH453" i="6"/>
  <c r="HH454" i="6"/>
  <c r="HH455" i="6"/>
  <c r="HH456" i="6"/>
  <c r="HH457" i="6"/>
  <c r="HH458" i="6"/>
  <c r="HH459" i="6"/>
  <c r="HH460" i="6"/>
  <c r="HH461" i="6"/>
  <c r="HH462" i="6"/>
  <c r="HH463" i="6"/>
  <c r="HH464" i="6"/>
  <c r="HH465" i="6"/>
  <c r="HH466" i="6"/>
  <c r="HH467" i="6"/>
  <c r="HH414" i="6"/>
  <c r="HH416" i="6"/>
  <c r="HH411" i="6"/>
  <c r="HH412" i="6"/>
  <c r="HH413" i="6"/>
  <c r="HH469" i="6"/>
  <c r="HH471" i="6"/>
  <c r="HH475" i="6"/>
  <c r="HH418" i="6"/>
  <c r="HH468" i="6"/>
  <c r="HH473" i="6"/>
  <c r="HH477" i="6"/>
  <c r="HH478" i="6"/>
  <c r="HH479" i="6"/>
  <c r="HH480" i="6"/>
  <c r="HH481" i="6"/>
  <c r="HH482" i="6"/>
  <c r="HH483" i="6"/>
  <c r="HH484" i="6"/>
  <c r="HH485" i="6"/>
  <c r="HH486" i="6"/>
  <c r="HH487" i="6"/>
  <c r="HH488" i="6"/>
  <c r="HH489" i="6"/>
  <c r="HH490" i="6"/>
  <c r="HH491" i="6"/>
  <c r="HH492" i="6"/>
  <c r="HH493" i="6"/>
  <c r="HH494" i="6"/>
  <c r="HH495" i="6"/>
  <c r="HH496" i="6"/>
  <c r="HH497" i="6"/>
  <c r="HH498" i="6"/>
  <c r="HH499" i="6"/>
  <c r="HH500" i="6"/>
  <c r="HH501" i="6"/>
  <c r="HH502" i="6"/>
  <c r="HH503" i="6"/>
  <c r="HH504" i="6"/>
  <c r="HH505" i="6"/>
  <c r="HH506" i="6"/>
  <c r="HH507" i="6"/>
  <c r="HH508" i="6"/>
  <c r="HH509" i="6"/>
  <c r="HH510" i="6"/>
  <c r="HH511" i="6"/>
  <c r="HH512" i="6"/>
  <c r="HH513" i="6"/>
  <c r="HH514" i="6"/>
  <c r="HH515" i="6"/>
  <c r="HH516" i="6"/>
  <c r="HH517" i="6"/>
  <c r="HH472" i="6"/>
  <c r="HH476" i="6"/>
  <c r="JQ61" i="6"/>
  <c r="JQ65" i="6"/>
  <c r="JQ63" i="6"/>
  <c r="JQ62" i="6"/>
  <c r="JQ64" i="6"/>
  <c r="JQ66" i="6"/>
  <c r="JQ70" i="6"/>
  <c r="JQ67" i="6"/>
  <c r="JQ69" i="6"/>
  <c r="JQ68" i="6"/>
  <c r="JQ71" i="6"/>
  <c r="JQ73" i="6"/>
  <c r="JQ76" i="6"/>
  <c r="JQ72" i="6"/>
  <c r="JQ75" i="6"/>
  <c r="JQ74" i="6"/>
  <c r="JQ78" i="6"/>
  <c r="JQ82" i="6"/>
  <c r="JQ86" i="6"/>
  <c r="JQ80" i="6"/>
  <c r="JQ84" i="6"/>
  <c r="JQ77" i="6"/>
  <c r="JQ79" i="6"/>
  <c r="JQ83" i="6"/>
  <c r="JQ87" i="6"/>
  <c r="JQ81" i="6"/>
  <c r="JQ85" i="6"/>
  <c r="JQ91" i="6"/>
  <c r="JQ90" i="6"/>
  <c r="JQ94" i="6"/>
  <c r="JQ89" i="6"/>
  <c r="JQ93" i="6"/>
  <c r="JQ88" i="6"/>
  <c r="JQ92" i="6"/>
  <c r="JQ98" i="6"/>
  <c r="JQ95" i="6"/>
  <c r="JQ97" i="6"/>
  <c r="JQ101" i="6"/>
  <c r="JQ96" i="6"/>
  <c r="JQ100" i="6"/>
  <c r="JQ99" i="6"/>
  <c r="JQ106" i="6"/>
  <c r="JQ110" i="6"/>
  <c r="JQ105" i="6"/>
  <c r="JQ102" i="6"/>
  <c r="JQ104" i="6"/>
  <c r="JQ108" i="6"/>
  <c r="JQ112" i="6"/>
  <c r="JQ116" i="6"/>
  <c r="JQ103" i="6"/>
  <c r="JQ107" i="6"/>
  <c r="JQ111" i="6"/>
  <c r="JQ115" i="6"/>
  <c r="JQ114" i="6"/>
  <c r="JQ109" i="6"/>
  <c r="JQ113" i="6"/>
  <c r="JQ117" i="6"/>
  <c r="JQ119" i="6"/>
  <c r="JQ123" i="6"/>
  <c r="JQ118" i="6"/>
  <c r="JQ122" i="6"/>
  <c r="JQ126" i="6"/>
  <c r="JQ121" i="6"/>
  <c r="JQ125" i="6"/>
  <c r="JQ129" i="6"/>
  <c r="JQ133" i="6"/>
  <c r="JQ128" i="6"/>
  <c r="JQ132" i="6"/>
  <c r="JQ127" i="6"/>
  <c r="JQ131" i="6"/>
  <c r="JQ120" i="6"/>
  <c r="JQ124" i="6"/>
  <c r="JQ130" i="6"/>
  <c r="JQ134" i="6"/>
  <c r="JQ136" i="6"/>
  <c r="JQ140" i="6"/>
  <c r="JQ144" i="6"/>
  <c r="JQ148" i="6"/>
  <c r="JQ152" i="6"/>
  <c r="JQ135" i="6"/>
  <c r="JQ139" i="6"/>
  <c r="JQ143" i="6"/>
  <c r="JQ147" i="6"/>
  <c r="JQ138" i="6"/>
  <c r="JQ142" i="6"/>
  <c r="JQ146" i="6"/>
  <c r="JQ150" i="6"/>
  <c r="JQ137" i="6"/>
  <c r="JQ141" i="6"/>
  <c r="JQ145" i="6"/>
  <c r="JQ149" i="6"/>
  <c r="JQ153" i="6"/>
  <c r="JQ151" i="6"/>
  <c r="JQ155" i="6"/>
  <c r="JQ159" i="6"/>
  <c r="JQ163" i="6"/>
  <c r="JQ167" i="6"/>
  <c r="JQ154" i="6"/>
  <c r="JQ158" i="6"/>
  <c r="JQ162" i="6"/>
  <c r="JQ166" i="6"/>
  <c r="JQ157" i="6"/>
  <c r="JQ161" i="6"/>
  <c r="JQ165" i="6"/>
  <c r="JQ156" i="6"/>
  <c r="JQ160" i="6"/>
  <c r="JQ164" i="6"/>
  <c r="JQ168" i="6"/>
  <c r="JQ172" i="6"/>
  <c r="JQ176" i="6"/>
  <c r="JQ180" i="6"/>
  <c r="JQ184" i="6"/>
  <c r="JQ171" i="6"/>
  <c r="JQ175" i="6"/>
  <c r="JQ179" i="6"/>
  <c r="JQ183" i="6"/>
  <c r="JQ174" i="6"/>
  <c r="JQ178" i="6"/>
  <c r="JQ182" i="6"/>
  <c r="JQ186" i="6"/>
  <c r="JQ169" i="6"/>
  <c r="JQ173" i="6"/>
  <c r="JQ177" i="6"/>
  <c r="JQ181" i="6"/>
  <c r="JQ185" i="6"/>
  <c r="JQ170" i="6"/>
  <c r="JQ190" i="6"/>
  <c r="JQ194" i="6"/>
  <c r="JQ198" i="6"/>
  <c r="JQ202" i="6"/>
  <c r="JQ189" i="6"/>
  <c r="JQ193" i="6"/>
  <c r="JQ197" i="6"/>
  <c r="JQ201" i="6"/>
  <c r="JQ205" i="6"/>
  <c r="JQ188" i="6"/>
  <c r="JQ192" i="6"/>
  <c r="JQ196" i="6"/>
  <c r="JQ200" i="6"/>
  <c r="JQ204" i="6"/>
  <c r="JQ187" i="6"/>
  <c r="JQ191" i="6"/>
  <c r="JQ195" i="6"/>
  <c r="JQ199" i="6"/>
  <c r="JQ203" i="6"/>
  <c r="JQ206" i="6"/>
  <c r="JQ207" i="6"/>
  <c r="JQ208" i="6"/>
  <c r="JQ209" i="6"/>
  <c r="JQ210" i="6"/>
  <c r="JQ211" i="6"/>
  <c r="JQ212" i="6"/>
  <c r="JQ213" i="6"/>
  <c r="JQ214" i="6"/>
  <c r="JQ215" i="6"/>
  <c r="JQ216" i="6"/>
  <c r="JQ217" i="6"/>
  <c r="JQ218" i="6"/>
  <c r="JQ219" i="6"/>
  <c r="JQ220" i="6"/>
  <c r="JQ221" i="6"/>
  <c r="JQ222" i="6"/>
  <c r="JQ223" i="6"/>
  <c r="JQ224" i="6"/>
  <c r="JQ225" i="6"/>
  <c r="JQ226" i="6"/>
  <c r="JQ227" i="6"/>
  <c r="JQ228" i="6"/>
  <c r="JQ229" i="6"/>
  <c r="JQ230" i="6"/>
  <c r="JQ231" i="6"/>
  <c r="JQ232" i="6"/>
  <c r="JQ233" i="6"/>
  <c r="JQ234" i="6"/>
  <c r="JQ235" i="6"/>
  <c r="JQ236" i="6"/>
  <c r="JQ237" i="6"/>
  <c r="JQ238" i="6"/>
  <c r="JQ239" i="6"/>
  <c r="JQ240" i="6"/>
  <c r="JQ241" i="6"/>
  <c r="JQ242" i="6"/>
  <c r="JQ244" i="6"/>
  <c r="JQ245" i="6"/>
  <c r="JQ246" i="6"/>
  <c r="JQ247" i="6"/>
  <c r="JQ248" i="6"/>
  <c r="JQ249" i="6"/>
  <c r="JQ250" i="6"/>
  <c r="JQ251" i="6"/>
  <c r="JQ252" i="6"/>
  <c r="JQ253" i="6"/>
  <c r="JQ254" i="6"/>
  <c r="JQ255" i="6"/>
  <c r="JQ256" i="6"/>
  <c r="JQ257" i="6"/>
  <c r="JQ258" i="6"/>
  <c r="JQ259" i="6"/>
  <c r="JQ260" i="6"/>
  <c r="JQ261" i="6"/>
  <c r="JQ243" i="6"/>
  <c r="JQ263" i="6"/>
  <c r="JQ264" i="6"/>
  <c r="JQ265" i="6"/>
  <c r="JQ266" i="6"/>
  <c r="JQ267" i="6"/>
  <c r="JQ268" i="6"/>
  <c r="JQ269" i="6"/>
  <c r="JQ270" i="6"/>
  <c r="JQ271" i="6"/>
  <c r="JQ272" i="6"/>
  <c r="JQ273" i="6"/>
  <c r="JQ274" i="6"/>
  <c r="JQ275" i="6"/>
  <c r="JQ276" i="6"/>
  <c r="JQ277" i="6"/>
  <c r="JQ278" i="6"/>
  <c r="JQ279" i="6"/>
  <c r="JQ280" i="6"/>
  <c r="JQ281" i="6"/>
  <c r="JQ282" i="6"/>
  <c r="JQ283" i="6"/>
  <c r="JQ284" i="6"/>
  <c r="JQ285" i="6"/>
  <c r="JQ286" i="6"/>
  <c r="JQ287" i="6"/>
  <c r="JQ288" i="6"/>
  <c r="JQ289" i="6"/>
  <c r="JQ290" i="6"/>
  <c r="JQ291" i="6"/>
  <c r="JQ292" i="6"/>
  <c r="JQ293" i="6"/>
  <c r="JQ294" i="6"/>
  <c r="JQ295" i="6"/>
  <c r="JQ296" i="6"/>
  <c r="JQ297" i="6"/>
  <c r="JQ298" i="6"/>
  <c r="JQ299" i="6"/>
  <c r="JQ262" i="6"/>
  <c r="JQ300" i="6"/>
  <c r="JQ301" i="6"/>
  <c r="JQ302" i="6"/>
  <c r="JQ303" i="6"/>
  <c r="JQ304" i="6"/>
  <c r="JQ305" i="6"/>
  <c r="JQ306" i="6"/>
  <c r="JQ307" i="6"/>
  <c r="JQ308" i="6"/>
  <c r="JQ309" i="6"/>
  <c r="JQ310" i="6"/>
  <c r="JQ311" i="6"/>
  <c r="JQ312" i="6"/>
  <c r="JQ313" i="6"/>
  <c r="JQ314" i="6"/>
  <c r="JQ315" i="6"/>
  <c r="JQ316" i="6"/>
  <c r="JQ317" i="6"/>
  <c r="JQ318" i="6"/>
  <c r="JQ319" i="6"/>
  <c r="JQ320" i="6"/>
  <c r="JQ321" i="6"/>
  <c r="JQ322" i="6"/>
  <c r="JQ323" i="6"/>
  <c r="JQ324" i="6"/>
  <c r="JQ325" i="6"/>
  <c r="JQ326" i="6"/>
  <c r="JQ327" i="6"/>
  <c r="JQ328" i="6"/>
  <c r="JQ329" i="6"/>
  <c r="JQ330" i="6"/>
  <c r="JQ331" i="6"/>
  <c r="JQ332" i="6"/>
  <c r="JQ333" i="6"/>
  <c r="JQ334" i="6"/>
  <c r="JQ335" i="6"/>
  <c r="JQ339" i="6"/>
  <c r="JQ343" i="6"/>
  <c r="JQ347" i="6"/>
  <c r="JQ351" i="6"/>
  <c r="JQ355" i="6"/>
  <c r="JQ359" i="6"/>
  <c r="JQ363" i="6"/>
  <c r="JQ367" i="6"/>
  <c r="JQ372" i="6"/>
  <c r="JQ373" i="6"/>
  <c r="JQ374" i="6"/>
  <c r="JQ375" i="6"/>
  <c r="JQ376" i="6"/>
  <c r="JQ377" i="6"/>
  <c r="JQ378" i="6"/>
  <c r="JQ379" i="6"/>
  <c r="JQ380" i="6"/>
  <c r="JQ381" i="6"/>
  <c r="JQ382" i="6"/>
  <c r="JQ383" i="6"/>
  <c r="JQ384" i="6"/>
  <c r="JQ385" i="6"/>
  <c r="JQ386" i="6"/>
  <c r="JQ387" i="6"/>
  <c r="JQ388" i="6"/>
  <c r="JQ389" i="6"/>
  <c r="JQ390" i="6"/>
  <c r="JQ391" i="6"/>
  <c r="JQ392" i="6"/>
  <c r="JQ393" i="6"/>
  <c r="JQ394" i="6"/>
  <c r="JQ395" i="6"/>
  <c r="JQ396" i="6"/>
  <c r="JQ397" i="6"/>
  <c r="JQ398" i="6"/>
  <c r="JQ399" i="6"/>
  <c r="JQ400" i="6"/>
  <c r="JQ401" i="6"/>
  <c r="JQ402" i="6"/>
  <c r="JQ403" i="6"/>
  <c r="JQ404" i="6"/>
  <c r="JQ405" i="6"/>
  <c r="JQ406" i="6"/>
  <c r="JQ407" i="6"/>
  <c r="JQ408" i="6"/>
  <c r="JQ409" i="6"/>
  <c r="JQ410" i="6"/>
  <c r="JQ411" i="6"/>
  <c r="JQ412" i="6"/>
  <c r="JQ413" i="6"/>
  <c r="JQ336" i="6"/>
  <c r="JQ340" i="6"/>
  <c r="JQ344" i="6"/>
  <c r="JQ348" i="6"/>
  <c r="JQ352" i="6"/>
  <c r="JQ356" i="6"/>
  <c r="JQ360" i="6"/>
  <c r="JQ364" i="6"/>
  <c r="JQ368" i="6"/>
  <c r="JQ337" i="6"/>
  <c r="JQ341" i="6"/>
  <c r="JQ345" i="6"/>
  <c r="JQ349" i="6"/>
  <c r="JQ353" i="6"/>
  <c r="JQ357" i="6"/>
  <c r="JQ338" i="6"/>
  <c r="JQ342" i="6"/>
  <c r="JQ346" i="6"/>
  <c r="JQ350" i="6"/>
  <c r="JQ354" i="6"/>
  <c r="JQ358" i="6"/>
  <c r="JQ362" i="6"/>
  <c r="JQ366" i="6"/>
  <c r="JQ370" i="6"/>
  <c r="JQ369" i="6"/>
  <c r="JQ418" i="6"/>
  <c r="JQ414" i="6"/>
  <c r="JQ416" i="6"/>
  <c r="JQ361" i="6"/>
  <c r="JQ365" i="6"/>
  <c r="JQ415" i="6"/>
  <c r="JQ419" i="6"/>
  <c r="JQ420" i="6"/>
  <c r="JQ421" i="6"/>
  <c r="JQ422" i="6"/>
  <c r="JQ423" i="6"/>
  <c r="JQ424" i="6"/>
  <c r="JQ425" i="6"/>
  <c r="JQ426" i="6"/>
  <c r="JQ427" i="6"/>
  <c r="JQ428" i="6"/>
  <c r="JQ429" i="6"/>
  <c r="JQ430" i="6"/>
  <c r="JQ431" i="6"/>
  <c r="JQ432" i="6"/>
  <c r="JQ433" i="6"/>
  <c r="JQ434" i="6"/>
  <c r="JQ435" i="6"/>
  <c r="JQ436" i="6"/>
  <c r="JQ437" i="6"/>
  <c r="JQ438" i="6"/>
  <c r="JQ439" i="6"/>
  <c r="JQ440" i="6"/>
  <c r="JQ441" i="6"/>
  <c r="JQ442" i="6"/>
  <c r="JQ443" i="6"/>
  <c r="JQ444" i="6"/>
  <c r="JQ445" i="6"/>
  <c r="JQ446" i="6"/>
  <c r="JQ447" i="6"/>
  <c r="JQ448" i="6"/>
  <c r="JQ449" i="6"/>
  <c r="JQ450" i="6"/>
  <c r="JQ451" i="6"/>
  <c r="JQ452" i="6"/>
  <c r="JQ453" i="6"/>
  <c r="JQ454" i="6"/>
  <c r="JQ455" i="6"/>
  <c r="JQ456" i="6"/>
  <c r="JQ457" i="6"/>
  <c r="JQ458" i="6"/>
  <c r="JQ459" i="6"/>
  <c r="JQ460" i="6"/>
  <c r="JQ461" i="6"/>
  <c r="JQ462" i="6"/>
  <c r="JQ463" i="6"/>
  <c r="JQ464" i="6"/>
  <c r="JQ465" i="6"/>
  <c r="JQ466" i="6"/>
  <c r="JQ467" i="6"/>
  <c r="JQ468" i="6"/>
  <c r="JQ469" i="6"/>
  <c r="JQ371" i="6"/>
  <c r="JQ477" i="6"/>
  <c r="JQ478" i="6"/>
  <c r="JQ479" i="6"/>
  <c r="JQ480" i="6"/>
  <c r="JQ481" i="6"/>
  <c r="JQ482" i="6"/>
  <c r="JQ483" i="6"/>
  <c r="JQ484" i="6"/>
  <c r="JQ485" i="6"/>
  <c r="JQ486" i="6"/>
  <c r="JQ487" i="6"/>
  <c r="JQ488" i="6"/>
  <c r="JQ489" i="6"/>
  <c r="JQ490" i="6"/>
  <c r="JQ491" i="6"/>
  <c r="JQ492" i="6"/>
  <c r="JQ493" i="6"/>
  <c r="JQ494" i="6"/>
  <c r="JQ495" i="6"/>
  <c r="JQ496" i="6"/>
  <c r="JQ497" i="6"/>
  <c r="JQ498" i="6"/>
  <c r="JQ499" i="6"/>
  <c r="JQ500" i="6"/>
  <c r="JQ501" i="6"/>
  <c r="JQ502" i="6"/>
  <c r="JQ503" i="6"/>
  <c r="JQ504" i="6"/>
  <c r="JQ505" i="6"/>
  <c r="JQ506" i="6"/>
  <c r="JQ507" i="6"/>
  <c r="JQ508" i="6"/>
  <c r="JQ509" i="6"/>
  <c r="JQ510" i="6"/>
  <c r="JQ511" i="6"/>
  <c r="JQ512" i="6"/>
  <c r="JQ513" i="6"/>
  <c r="JQ514" i="6"/>
  <c r="JQ515" i="6"/>
  <c r="JQ516" i="6"/>
  <c r="JQ471" i="6"/>
  <c r="JQ475" i="6"/>
  <c r="JQ470" i="6"/>
  <c r="JQ474" i="6"/>
  <c r="JQ417" i="6"/>
  <c r="JQ473" i="6"/>
  <c r="AD61" i="6"/>
  <c r="AD62" i="6"/>
  <c r="AD65" i="6"/>
  <c r="AD67" i="6"/>
  <c r="AD64" i="6"/>
  <c r="AD69" i="6"/>
  <c r="AD68" i="6"/>
  <c r="AD73" i="6"/>
  <c r="AD63" i="6"/>
  <c r="AD66" i="6"/>
  <c r="AD71" i="6"/>
  <c r="AD76" i="6"/>
  <c r="AD72" i="6"/>
  <c r="AD75" i="6"/>
  <c r="AD79" i="6"/>
  <c r="AD74" i="6"/>
  <c r="AD70" i="6"/>
  <c r="AD77" i="6"/>
  <c r="AD81" i="6"/>
  <c r="AD85" i="6"/>
  <c r="AD80" i="6"/>
  <c r="AD84" i="6"/>
  <c r="AD78" i="6"/>
  <c r="AD83" i="6"/>
  <c r="AD82" i="6"/>
  <c r="AD86" i="6"/>
  <c r="AD87" i="6"/>
  <c r="AD90" i="6"/>
  <c r="AD94" i="6"/>
  <c r="AD88" i="6"/>
  <c r="AD89" i="6"/>
  <c r="AD93" i="6"/>
  <c r="AD92" i="6"/>
  <c r="AD97" i="6"/>
  <c r="AD101" i="6"/>
  <c r="AD96" i="6"/>
  <c r="AD100" i="6"/>
  <c r="AD91" i="6"/>
  <c r="AD95" i="6"/>
  <c r="AD99" i="6"/>
  <c r="AD106" i="6"/>
  <c r="AD105" i="6"/>
  <c r="AD109" i="6"/>
  <c r="AD107" i="6"/>
  <c r="AD98" i="6"/>
  <c r="AD112" i="6"/>
  <c r="AD116" i="6"/>
  <c r="AD102" i="6"/>
  <c r="AD104" i="6"/>
  <c r="AD108" i="6"/>
  <c r="AD110" i="6"/>
  <c r="AD111" i="6"/>
  <c r="AD115" i="6"/>
  <c r="AD114" i="6"/>
  <c r="AD103" i="6"/>
  <c r="AD113" i="6"/>
  <c r="AD117" i="6"/>
  <c r="AD119" i="6"/>
  <c r="AD123" i="6"/>
  <c r="AD127" i="6"/>
  <c r="AD118" i="6"/>
  <c r="AD122" i="6"/>
  <c r="AD126" i="6"/>
  <c r="AD121" i="6"/>
  <c r="AD125" i="6"/>
  <c r="AD120" i="6"/>
  <c r="AD124" i="6"/>
  <c r="AD129" i="6"/>
  <c r="AD133" i="6"/>
  <c r="AD128" i="6"/>
  <c r="AD132" i="6"/>
  <c r="AD131" i="6"/>
  <c r="AD135" i="6"/>
  <c r="AD130" i="6"/>
  <c r="AD134" i="6"/>
  <c r="AD139" i="6"/>
  <c r="AD143" i="6"/>
  <c r="AD147" i="6"/>
  <c r="AD151" i="6"/>
  <c r="AD138" i="6"/>
  <c r="AD142" i="6"/>
  <c r="AD146" i="6"/>
  <c r="AD137" i="6"/>
  <c r="AD141" i="6"/>
  <c r="AD145" i="6"/>
  <c r="AD149" i="6"/>
  <c r="AD153" i="6"/>
  <c r="AD136" i="6"/>
  <c r="AD140" i="6"/>
  <c r="AD144" i="6"/>
  <c r="AD148" i="6"/>
  <c r="AD152" i="6"/>
  <c r="AD154" i="6"/>
  <c r="AD158" i="6"/>
  <c r="AD162" i="6"/>
  <c r="AD166" i="6"/>
  <c r="AD170" i="6"/>
  <c r="AD157" i="6"/>
  <c r="AD161" i="6"/>
  <c r="AD165" i="6"/>
  <c r="AD150" i="6"/>
  <c r="AD156" i="6"/>
  <c r="AD160" i="6"/>
  <c r="AD164" i="6"/>
  <c r="AD168" i="6"/>
  <c r="AD155" i="6"/>
  <c r="AD159" i="6"/>
  <c r="AD163" i="6"/>
  <c r="AD167" i="6"/>
  <c r="AD171" i="6"/>
  <c r="AD175" i="6"/>
  <c r="AD179" i="6"/>
  <c r="AD183" i="6"/>
  <c r="AD187" i="6"/>
  <c r="AD174" i="6"/>
  <c r="AD178" i="6"/>
  <c r="AD182" i="6"/>
  <c r="AD186" i="6"/>
  <c r="AD169" i="6"/>
  <c r="AD173" i="6"/>
  <c r="AD177" i="6"/>
  <c r="AD181" i="6"/>
  <c r="AD185" i="6"/>
  <c r="AD172" i="6"/>
  <c r="AD176" i="6"/>
  <c r="AD180" i="6"/>
  <c r="AD184" i="6"/>
  <c r="AD188" i="6"/>
  <c r="AD189" i="6"/>
  <c r="AD193" i="6"/>
  <c r="AD197" i="6"/>
  <c r="AD201" i="6"/>
  <c r="AD205" i="6"/>
  <c r="AD192" i="6"/>
  <c r="AD196" i="6"/>
  <c r="AD200" i="6"/>
  <c r="AD204" i="6"/>
  <c r="AD191" i="6"/>
  <c r="AD190" i="6"/>
  <c r="AD194" i="6"/>
  <c r="AD198" i="6"/>
  <c r="AD202" i="6"/>
  <c r="AD206" i="6"/>
  <c r="AD195" i="6"/>
  <c r="AD199" i="6"/>
  <c r="AD203" i="6"/>
  <c r="AD207" i="6"/>
  <c r="AD208" i="6"/>
  <c r="AD209" i="6"/>
  <c r="AD210" i="6"/>
  <c r="AD211" i="6"/>
  <c r="AD212" i="6"/>
  <c r="AD213" i="6"/>
  <c r="AD214" i="6"/>
  <c r="AD215" i="6"/>
  <c r="AD216" i="6"/>
  <c r="AD217" i="6"/>
  <c r="AD218" i="6"/>
  <c r="AD219" i="6"/>
  <c r="AD220" i="6"/>
  <c r="AD221" i="6"/>
  <c r="AD222" i="6"/>
  <c r="AD223" i="6"/>
  <c r="AD224" i="6"/>
  <c r="AD225" i="6"/>
  <c r="AD226" i="6"/>
  <c r="AD227" i="6"/>
  <c r="AD228" i="6"/>
  <c r="AD229" i="6"/>
  <c r="AD230" i="6"/>
  <c r="AD231" i="6"/>
  <c r="AD232" i="6"/>
  <c r="AD233" i="6"/>
  <c r="AD237" i="6"/>
  <c r="AD241" i="6"/>
  <c r="AD243" i="6"/>
  <c r="AD234" i="6"/>
  <c r="AD238" i="6"/>
  <c r="AD242" i="6"/>
  <c r="AD245" i="6"/>
  <c r="AD246" i="6"/>
  <c r="AD247" i="6"/>
  <c r="AD248" i="6"/>
  <c r="AD249" i="6"/>
  <c r="AD250" i="6"/>
  <c r="AD251" i="6"/>
  <c r="AD252" i="6"/>
  <c r="AD253" i="6"/>
  <c r="AD254" i="6"/>
  <c r="AD255" i="6"/>
  <c r="AD256" i="6"/>
  <c r="AD257" i="6"/>
  <c r="AD258" i="6"/>
  <c r="AD259" i="6"/>
  <c r="AD260" i="6"/>
  <c r="AD261" i="6"/>
  <c r="AD262" i="6"/>
  <c r="AD235" i="6"/>
  <c r="AD239" i="6"/>
  <c r="AD244" i="6"/>
  <c r="AD236" i="6"/>
  <c r="AD240" i="6"/>
  <c r="AD264" i="6"/>
  <c r="AD265" i="6"/>
  <c r="AD266" i="6"/>
  <c r="AD267" i="6"/>
  <c r="AD268" i="6"/>
  <c r="AD269" i="6"/>
  <c r="AD270" i="6"/>
  <c r="AD271" i="6"/>
  <c r="AD272" i="6"/>
  <c r="AD273" i="6"/>
  <c r="AD274" i="6"/>
  <c r="AD275" i="6"/>
  <c r="AD276" i="6"/>
  <c r="AD277" i="6"/>
  <c r="AD278" i="6"/>
  <c r="AD279" i="6"/>
  <c r="AD280" i="6"/>
  <c r="AD281" i="6"/>
  <c r="AD282" i="6"/>
  <c r="AD283" i="6"/>
  <c r="AD284" i="6"/>
  <c r="AD285" i="6"/>
  <c r="AD286" i="6"/>
  <c r="AD287" i="6"/>
  <c r="AD288" i="6"/>
  <c r="AD289" i="6"/>
  <c r="AD290" i="6"/>
  <c r="AD291" i="6"/>
  <c r="AD292" i="6"/>
  <c r="AD293" i="6"/>
  <c r="AD294" i="6"/>
  <c r="AD295" i="6"/>
  <c r="AD296" i="6"/>
  <c r="AD297" i="6"/>
  <c r="AD298" i="6"/>
  <c r="AD299" i="6"/>
  <c r="AD263" i="6"/>
  <c r="AD301" i="6"/>
  <c r="AD302" i="6"/>
  <c r="AD303" i="6"/>
  <c r="AD304" i="6"/>
  <c r="AD305" i="6"/>
  <c r="AD306" i="6"/>
  <c r="AD307" i="6"/>
  <c r="AD308" i="6"/>
  <c r="AD309" i="6"/>
  <c r="AD310" i="6"/>
  <c r="AD311" i="6"/>
  <c r="AD312" i="6"/>
  <c r="AD313" i="6"/>
  <c r="AD314" i="6"/>
  <c r="AD315" i="6"/>
  <c r="AD316" i="6"/>
  <c r="AD317" i="6"/>
  <c r="AD318" i="6"/>
  <c r="AD319" i="6"/>
  <c r="AD320" i="6"/>
  <c r="AD321" i="6"/>
  <c r="AD322" i="6"/>
  <c r="AD323" i="6"/>
  <c r="AD324" i="6"/>
  <c r="AD325" i="6"/>
  <c r="AD326" i="6"/>
  <c r="AD327" i="6"/>
  <c r="AD328" i="6"/>
  <c r="AD329" i="6"/>
  <c r="AD330" i="6"/>
  <c r="AD331" i="6"/>
  <c r="AD332" i="6"/>
  <c r="AD333" i="6"/>
  <c r="AD334" i="6"/>
  <c r="AD335" i="6"/>
  <c r="AD300" i="6"/>
  <c r="AD336" i="6"/>
  <c r="AD337" i="6"/>
  <c r="AD338" i="6"/>
  <c r="AD339" i="6"/>
  <c r="AD340" i="6"/>
  <c r="AD341" i="6"/>
  <c r="AD342" i="6"/>
  <c r="AD343" i="6"/>
  <c r="AD344" i="6"/>
  <c r="AD345" i="6"/>
  <c r="AD346" i="6"/>
  <c r="AD347" i="6"/>
  <c r="AD348" i="6"/>
  <c r="AD349" i="6"/>
  <c r="AD350" i="6"/>
  <c r="AD351" i="6"/>
  <c r="AD352" i="6"/>
  <c r="AD353" i="6"/>
  <c r="AD354" i="6"/>
  <c r="AD355" i="6"/>
  <c r="AD356" i="6"/>
  <c r="AD357" i="6"/>
  <c r="AD358" i="6"/>
  <c r="AD359" i="6"/>
  <c r="AD360" i="6"/>
  <c r="AD361" i="6"/>
  <c r="AD362" i="6"/>
  <c r="AD363" i="6"/>
  <c r="AD364" i="6"/>
  <c r="AD365" i="6"/>
  <c r="AD366" i="6"/>
  <c r="AD367" i="6"/>
  <c r="AD368" i="6"/>
  <c r="AD369" i="6"/>
  <c r="AD370" i="6"/>
  <c r="AD371" i="6"/>
  <c r="AD372" i="6"/>
  <c r="AD373" i="6"/>
  <c r="AD374" i="6"/>
  <c r="AD375" i="6"/>
  <c r="AD376" i="6"/>
  <c r="AD377" i="6"/>
  <c r="AD378" i="6"/>
  <c r="AD379" i="6"/>
  <c r="AD380" i="6"/>
  <c r="AD381" i="6"/>
  <c r="AD382" i="6"/>
  <c r="AD383" i="6"/>
  <c r="AD384" i="6"/>
  <c r="AD385" i="6"/>
  <c r="AD386" i="6"/>
  <c r="AD387" i="6"/>
  <c r="AD388" i="6"/>
  <c r="AD389" i="6"/>
  <c r="AD390" i="6"/>
  <c r="AD391" i="6"/>
  <c r="AD392" i="6"/>
  <c r="AD393" i="6"/>
  <c r="AD394" i="6"/>
  <c r="AD395" i="6"/>
  <c r="AD396" i="6"/>
  <c r="AD397" i="6"/>
  <c r="AD398" i="6"/>
  <c r="AD399" i="6"/>
  <c r="AD400" i="6"/>
  <c r="AD401" i="6"/>
  <c r="AD402" i="6"/>
  <c r="AD403" i="6"/>
  <c r="AD404" i="6"/>
  <c r="AD405" i="6"/>
  <c r="AD406" i="6"/>
  <c r="AD407" i="6"/>
  <c r="AD408" i="6"/>
  <c r="AD409" i="6"/>
  <c r="AD410" i="6"/>
  <c r="AD411" i="6"/>
  <c r="AD412" i="6"/>
  <c r="AD413" i="6"/>
  <c r="AD418" i="6"/>
  <c r="AD415" i="6"/>
  <c r="AD417" i="6"/>
  <c r="AD473" i="6"/>
  <c r="AD477" i="6"/>
  <c r="AD421" i="6"/>
  <c r="AD425" i="6"/>
  <c r="AD429" i="6"/>
  <c r="AD433" i="6"/>
  <c r="AD437" i="6"/>
  <c r="AD441" i="6"/>
  <c r="AD467" i="6"/>
  <c r="AD420" i="6"/>
  <c r="AD424" i="6"/>
  <c r="AD428" i="6"/>
  <c r="AD432" i="6"/>
  <c r="AD436" i="6"/>
  <c r="AD440" i="6"/>
  <c r="AD442" i="6"/>
  <c r="AD443" i="6"/>
  <c r="AD444" i="6"/>
  <c r="AD445" i="6"/>
  <c r="AD446" i="6"/>
  <c r="AD447" i="6"/>
  <c r="AD448" i="6"/>
  <c r="AD449" i="6"/>
  <c r="AD450" i="6"/>
  <c r="AD451" i="6"/>
  <c r="AD452" i="6"/>
  <c r="AD453" i="6"/>
  <c r="AD454" i="6"/>
  <c r="AD455" i="6"/>
  <c r="AD456" i="6"/>
  <c r="AD457" i="6"/>
  <c r="AD458" i="6"/>
  <c r="AD459" i="6"/>
  <c r="AD460" i="6"/>
  <c r="AD461" i="6"/>
  <c r="AD462" i="6"/>
  <c r="AD463" i="6"/>
  <c r="AD464" i="6"/>
  <c r="AD468" i="6"/>
  <c r="AD470" i="6"/>
  <c r="AD416" i="6"/>
  <c r="AD471" i="6"/>
  <c r="AD475" i="6"/>
  <c r="AD419" i="6"/>
  <c r="AD423" i="6"/>
  <c r="AD427" i="6"/>
  <c r="AD431" i="6"/>
  <c r="AD435" i="6"/>
  <c r="AD439" i="6"/>
  <c r="AD465" i="6"/>
  <c r="AD478" i="6"/>
  <c r="AD479" i="6"/>
  <c r="AD480" i="6"/>
  <c r="AD481" i="6"/>
  <c r="AD482" i="6"/>
  <c r="AD483" i="6"/>
  <c r="AD484" i="6"/>
  <c r="AD485" i="6"/>
  <c r="AD486" i="6"/>
  <c r="AD487" i="6"/>
  <c r="AD488" i="6"/>
  <c r="AD489" i="6"/>
  <c r="AD490" i="6"/>
  <c r="AD491" i="6"/>
  <c r="AD492" i="6"/>
  <c r="AD493" i="6"/>
  <c r="AD494" i="6"/>
  <c r="AD495" i="6"/>
  <c r="AD496" i="6"/>
  <c r="AD497" i="6"/>
  <c r="AD498" i="6"/>
  <c r="AD499" i="6"/>
  <c r="AD500" i="6"/>
  <c r="AD501" i="6"/>
  <c r="AD502" i="6"/>
  <c r="AD503" i="6"/>
  <c r="AD504" i="6"/>
  <c r="AD505" i="6"/>
  <c r="AD506" i="6"/>
  <c r="AD507" i="6"/>
  <c r="AD508" i="6"/>
  <c r="AD509" i="6"/>
  <c r="AD510" i="6"/>
  <c r="AD511" i="6"/>
  <c r="AD512" i="6"/>
  <c r="AD513" i="6"/>
  <c r="AD514" i="6"/>
  <c r="AD515" i="6"/>
  <c r="AD516" i="6"/>
  <c r="AD517" i="6"/>
  <c r="AD414" i="6"/>
  <c r="AD474" i="6"/>
  <c r="AL61" i="6"/>
  <c r="AL62" i="6"/>
  <c r="AL65" i="6"/>
  <c r="AL64" i="6"/>
  <c r="AL63" i="6"/>
  <c r="AL67" i="6"/>
  <c r="AL69" i="6"/>
  <c r="AL66" i="6"/>
  <c r="AL73" i="6"/>
  <c r="AL71" i="6"/>
  <c r="AL72" i="6"/>
  <c r="AL76" i="6"/>
  <c r="AL70" i="6"/>
  <c r="AL75" i="6"/>
  <c r="AL79" i="6"/>
  <c r="AL68" i="6"/>
  <c r="AL74" i="6"/>
  <c r="AL77" i="6"/>
  <c r="AL81" i="6"/>
  <c r="AL85" i="6"/>
  <c r="AL80" i="6"/>
  <c r="AL84" i="6"/>
  <c r="AL83" i="6"/>
  <c r="AL78" i="6"/>
  <c r="AL82" i="6"/>
  <c r="AL86" i="6"/>
  <c r="AL88" i="6"/>
  <c r="AL90" i="6"/>
  <c r="AL94" i="6"/>
  <c r="AL89" i="6"/>
  <c r="AL93" i="6"/>
  <c r="AL87" i="6"/>
  <c r="AL92" i="6"/>
  <c r="AL97" i="6"/>
  <c r="AL101" i="6"/>
  <c r="AL96" i="6"/>
  <c r="AL100" i="6"/>
  <c r="AL99" i="6"/>
  <c r="AL98" i="6"/>
  <c r="AL102" i="6"/>
  <c r="AL106" i="6"/>
  <c r="AL95" i="6"/>
  <c r="AL105" i="6"/>
  <c r="AL109" i="6"/>
  <c r="AL103" i="6"/>
  <c r="AL107" i="6"/>
  <c r="AL91" i="6"/>
  <c r="AL112" i="6"/>
  <c r="AL116" i="6"/>
  <c r="AL111" i="6"/>
  <c r="AL115" i="6"/>
  <c r="AL104" i="6"/>
  <c r="AL108" i="6"/>
  <c r="AL114" i="6"/>
  <c r="AL113" i="6"/>
  <c r="AL117" i="6"/>
  <c r="AL110" i="6"/>
  <c r="AL119" i="6"/>
  <c r="AL123" i="6"/>
  <c r="AL127" i="6"/>
  <c r="AL118" i="6"/>
  <c r="AL122" i="6"/>
  <c r="AL126" i="6"/>
  <c r="AL121" i="6"/>
  <c r="AL125" i="6"/>
  <c r="AL120" i="6"/>
  <c r="AL124" i="6"/>
  <c r="AL129" i="6"/>
  <c r="AL133" i="6"/>
  <c r="AL128" i="6"/>
  <c r="AL132" i="6"/>
  <c r="AL131" i="6"/>
  <c r="AL135" i="6"/>
  <c r="AL130" i="6"/>
  <c r="AL134" i="6"/>
  <c r="AL139" i="6"/>
  <c r="AL143" i="6"/>
  <c r="AL147" i="6"/>
  <c r="AL151" i="6"/>
  <c r="AL138" i="6"/>
  <c r="AL142" i="6"/>
  <c r="AL146" i="6"/>
  <c r="AL137" i="6"/>
  <c r="AL141" i="6"/>
  <c r="AL145" i="6"/>
  <c r="AL149" i="6"/>
  <c r="AL153" i="6"/>
  <c r="AL136" i="6"/>
  <c r="AL140" i="6"/>
  <c r="AL144" i="6"/>
  <c r="AL148" i="6"/>
  <c r="AL152" i="6"/>
  <c r="AL158" i="6"/>
  <c r="AL162" i="6"/>
  <c r="AL166" i="6"/>
  <c r="AL170" i="6"/>
  <c r="AL157" i="6"/>
  <c r="AL161" i="6"/>
  <c r="AL165" i="6"/>
  <c r="AL154" i="6"/>
  <c r="AL156" i="6"/>
  <c r="AL160" i="6"/>
  <c r="AL164" i="6"/>
  <c r="AL168" i="6"/>
  <c r="AL150" i="6"/>
  <c r="AL155" i="6"/>
  <c r="AL159" i="6"/>
  <c r="AL163" i="6"/>
  <c r="AL167" i="6"/>
  <c r="AL169" i="6"/>
  <c r="AL175" i="6"/>
  <c r="AL179" i="6"/>
  <c r="AL183" i="6"/>
  <c r="AL187" i="6"/>
  <c r="AL174" i="6"/>
  <c r="AL178" i="6"/>
  <c r="AL182" i="6"/>
  <c r="AL186" i="6"/>
  <c r="AL173" i="6"/>
  <c r="AL177" i="6"/>
  <c r="AL181" i="6"/>
  <c r="AL185" i="6"/>
  <c r="AL171" i="6"/>
  <c r="AL172" i="6"/>
  <c r="AL176" i="6"/>
  <c r="AL180" i="6"/>
  <c r="AL184" i="6"/>
  <c r="AL188" i="6"/>
  <c r="AL189" i="6"/>
  <c r="AL193" i="6"/>
  <c r="AL197" i="6"/>
  <c r="AL201" i="6"/>
  <c r="AL205" i="6"/>
  <c r="AL192" i="6"/>
  <c r="AL196" i="6"/>
  <c r="AL200" i="6"/>
  <c r="AL204" i="6"/>
  <c r="AL191" i="6"/>
  <c r="AL190" i="6"/>
  <c r="AL194" i="6"/>
  <c r="AL198" i="6"/>
  <c r="AL202" i="6"/>
  <c r="AL206" i="6"/>
  <c r="AL195" i="6"/>
  <c r="AL199" i="6"/>
  <c r="AL203" i="6"/>
  <c r="AL207" i="6"/>
  <c r="AL208" i="6"/>
  <c r="AL209" i="6"/>
  <c r="AL210" i="6"/>
  <c r="AL211" i="6"/>
  <c r="AL212" i="6"/>
  <c r="AL213" i="6"/>
  <c r="AL214" i="6"/>
  <c r="AL215" i="6"/>
  <c r="AL216" i="6"/>
  <c r="AL217" i="6"/>
  <c r="AL218" i="6"/>
  <c r="AL219" i="6"/>
  <c r="AL220" i="6"/>
  <c r="AL221" i="6"/>
  <c r="AL222" i="6"/>
  <c r="AL223" i="6"/>
  <c r="AL224" i="6"/>
  <c r="AL225" i="6"/>
  <c r="AL226" i="6"/>
  <c r="AL227" i="6"/>
  <c r="AL228" i="6"/>
  <c r="AL229" i="6"/>
  <c r="AL230" i="6"/>
  <c r="AL231" i="6"/>
  <c r="AL232" i="6"/>
  <c r="AL233" i="6"/>
  <c r="AL237" i="6"/>
  <c r="AL241" i="6"/>
  <c r="AL244" i="6"/>
  <c r="AL245" i="6"/>
  <c r="AL246" i="6"/>
  <c r="AL247" i="6"/>
  <c r="AL248" i="6"/>
  <c r="AL249" i="6"/>
  <c r="AL250" i="6"/>
  <c r="AL251" i="6"/>
  <c r="AL252" i="6"/>
  <c r="AL253" i="6"/>
  <c r="AL254" i="6"/>
  <c r="AL255" i="6"/>
  <c r="AL256" i="6"/>
  <c r="AL257" i="6"/>
  <c r="AL258" i="6"/>
  <c r="AL259" i="6"/>
  <c r="AL260" i="6"/>
  <c r="AL261" i="6"/>
  <c r="AL262" i="6"/>
  <c r="AL234" i="6"/>
  <c r="AL238" i="6"/>
  <c r="AL242" i="6"/>
  <c r="AL243" i="6"/>
  <c r="AL235" i="6"/>
  <c r="AL239" i="6"/>
  <c r="AL236" i="6"/>
  <c r="AL240" i="6"/>
  <c r="AL264" i="6"/>
  <c r="AL265" i="6"/>
  <c r="AL266" i="6"/>
  <c r="AL267" i="6"/>
  <c r="AL268" i="6"/>
  <c r="AL269" i="6"/>
  <c r="AL270" i="6"/>
  <c r="AL271" i="6"/>
  <c r="AL272" i="6"/>
  <c r="AL273" i="6"/>
  <c r="AL274" i="6"/>
  <c r="AL275" i="6"/>
  <c r="AL276" i="6"/>
  <c r="AL277" i="6"/>
  <c r="AL278" i="6"/>
  <c r="AL279" i="6"/>
  <c r="AL280" i="6"/>
  <c r="AL281" i="6"/>
  <c r="AL282" i="6"/>
  <c r="AL283" i="6"/>
  <c r="AL284" i="6"/>
  <c r="AL285" i="6"/>
  <c r="AL286" i="6"/>
  <c r="AL287" i="6"/>
  <c r="AL288" i="6"/>
  <c r="AL289" i="6"/>
  <c r="AL290" i="6"/>
  <c r="AL291" i="6"/>
  <c r="AL292" i="6"/>
  <c r="AL293" i="6"/>
  <c r="AL294" i="6"/>
  <c r="AL295" i="6"/>
  <c r="AL296" i="6"/>
  <c r="AL297" i="6"/>
  <c r="AL298" i="6"/>
  <c r="AL299" i="6"/>
  <c r="AL263" i="6"/>
  <c r="AL301" i="6"/>
  <c r="AL302" i="6"/>
  <c r="AL303" i="6"/>
  <c r="AL304" i="6"/>
  <c r="AL305" i="6"/>
  <c r="AL306" i="6"/>
  <c r="AL307" i="6"/>
  <c r="AL308" i="6"/>
  <c r="AL309" i="6"/>
  <c r="AL310" i="6"/>
  <c r="AL311" i="6"/>
  <c r="AL312" i="6"/>
  <c r="AL313" i="6"/>
  <c r="AL314" i="6"/>
  <c r="AL315" i="6"/>
  <c r="AL316" i="6"/>
  <c r="AL317" i="6"/>
  <c r="AL318" i="6"/>
  <c r="AL319" i="6"/>
  <c r="AL320" i="6"/>
  <c r="AL321" i="6"/>
  <c r="AL322" i="6"/>
  <c r="AL323" i="6"/>
  <c r="AL324" i="6"/>
  <c r="AL325" i="6"/>
  <c r="AL326" i="6"/>
  <c r="AL327" i="6"/>
  <c r="AL328" i="6"/>
  <c r="AL329" i="6"/>
  <c r="AL330" i="6"/>
  <c r="AL331" i="6"/>
  <c r="AL332" i="6"/>
  <c r="AL333" i="6"/>
  <c r="AL334" i="6"/>
  <c r="AL335" i="6"/>
  <c r="AL300" i="6"/>
  <c r="AL336" i="6"/>
  <c r="AL337" i="6"/>
  <c r="AL338" i="6"/>
  <c r="AL339" i="6"/>
  <c r="AL340" i="6"/>
  <c r="AL341" i="6"/>
  <c r="AL342" i="6"/>
  <c r="AL343" i="6"/>
  <c r="AL344" i="6"/>
  <c r="AL345" i="6"/>
  <c r="AL346" i="6"/>
  <c r="AL347" i="6"/>
  <c r="AL348" i="6"/>
  <c r="AL349" i="6"/>
  <c r="AL350" i="6"/>
  <c r="AL351" i="6"/>
  <c r="AL352" i="6"/>
  <c r="AL353" i="6"/>
  <c r="AL354" i="6"/>
  <c r="AL355" i="6"/>
  <c r="AL356" i="6"/>
  <c r="AL357" i="6"/>
  <c r="AL358" i="6"/>
  <c r="AL359" i="6"/>
  <c r="AL360" i="6"/>
  <c r="AL361" i="6"/>
  <c r="AL362" i="6"/>
  <c r="AL363" i="6"/>
  <c r="AL364" i="6"/>
  <c r="AL365" i="6"/>
  <c r="AL366" i="6"/>
  <c r="AL367" i="6"/>
  <c r="AL368" i="6"/>
  <c r="AL369" i="6"/>
  <c r="AL370" i="6"/>
  <c r="AL372" i="6"/>
  <c r="AL373" i="6"/>
  <c r="AL374" i="6"/>
  <c r="AL375" i="6"/>
  <c r="AL376" i="6"/>
  <c r="AL377" i="6"/>
  <c r="AL378" i="6"/>
  <c r="AL379" i="6"/>
  <c r="AL380" i="6"/>
  <c r="AL381" i="6"/>
  <c r="AL382" i="6"/>
  <c r="AL383" i="6"/>
  <c r="AL384" i="6"/>
  <c r="AL385" i="6"/>
  <c r="AL386" i="6"/>
  <c r="AL387" i="6"/>
  <c r="AL388" i="6"/>
  <c r="AL389" i="6"/>
  <c r="AL390" i="6"/>
  <c r="AL391" i="6"/>
  <c r="AL392" i="6"/>
  <c r="AL393" i="6"/>
  <c r="AL394" i="6"/>
  <c r="AL395" i="6"/>
  <c r="AL396" i="6"/>
  <c r="AL397" i="6"/>
  <c r="AL398" i="6"/>
  <c r="AL399" i="6"/>
  <c r="AL400" i="6"/>
  <c r="AL401" i="6"/>
  <c r="AL402" i="6"/>
  <c r="AL403" i="6"/>
  <c r="AL404" i="6"/>
  <c r="AL405" i="6"/>
  <c r="AL406" i="6"/>
  <c r="AL407" i="6"/>
  <c r="AL408" i="6"/>
  <c r="AL409" i="6"/>
  <c r="AL410" i="6"/>
  <c r="AL411" i="6"/>
  <c r="AL412" i="6"/>
  <c r="AL413" i="6"/>
  <c r="AL371" i="6"/>
  <c r="AL414" i="6"/>
  <c r="AL416" i="6"/>
  <c r="AL418" i="6"/>
  <c r="AL419" i="6"/>
  <c r="AL423" i="6"/>
  <c r="AL427" i="6"/>
  <c r="AL431" i="6"/>
  <c r="AL435" i="6"/>
  <c r="AL439" i="6"/>
  <c r="AL417" i="6"/>
  <c r="AL468" i="6"/>
  <c r="AL470" i="6"/>
  <c r="AL472" i="6"/>
  <c r="AL476" i="6"/>
  <c r="AL415" i="6"/>
  <c r="AL471" i="6"/>
  <c r="AL475" i="6"/>
  <c r="AL421" i="6"/>
  <c r="AL425" i="6"/>
  <c r="AL429" i="6"/>
  <c r="AL433" i="6"/>
  <c r="AL437" i="6"/>
  <c r="AL441" i="6"/>
  <c r="AL466" i="6"/>
  <c r="AL469" i="6"/>
  <c r="AL474" i="6"/>
  <c r="AL478" i="6"/>
  <c r="AL479" i="6"/>
  <c r="AL480" i="6"/>
  <c r="AL481" i="6"/>
  <c r="AL482" i="6"/>
  <c r="AL483" i="6"/>
  <c r="AL484" i="6"/>
  <c r="AL485" i="6"/>
  <c r="AL486" i="6"/>
  <c r="AL487" i="6"/>
  <c r="AL488" i="6"/>
  <c r="AL489" i="6"/>
  <c r="AL490" i="6"/>
  <c r="AL491" i="6"/>
  <c r="AL492" i="6"/>
  <c r="AL493" i="6"/>
  <c r="AL494" i="6"/>
  <c r="AL495" i="6"/>
  <c r="AL496" i="6"/>
  <c r="AL497" i="6"/>
  <c r="AL498" i="6"/>
  <c r="AL499" i="6"/>
  <c r="AL500" i="6"/>
  <c r="AL501" i="6"/>
  <c r="AL502" i="6"/>
  <c r="AL503" i="6"/>
  <c r="AL504" i="6"/>
  <c r="AL505" i="6"/>
  <c r="AL506" i="6"/>
  <c r="AL507" i="6"/>
  <c r="AL508" i="6"/>
  <c r="AL509" i="6"/>
  <c r="AL510" i="6"/>
  <c r="AL511" i="6"/>
  <c r="AL512" i="6"/>
  <c r="AL513" i="6"/>
  <c r="AL514" i="6"/>
  <c r="AL515" i="6"/>
  <c r="AL516" i="6"/>
  <c r="AL517" i="6"/>
  <c r="AL420" i="6"/>
  <c r="AL424" i="6"/>
  <c r="AL428" i="6"/>
  <c r="AL432" i="6"/>
  <c r="AL436" i="6"/>
  <c r="AL440" i="6"/>
  <c r="AL467" i="6"/>
  <c r="CP64" i="6"/>
  <c r="CP62" i="6"/>
  <c r="CP61" i="6"/>
  <c r="CP65" i="6"/>
  <c r="CP63" i="6"/>
  <c r="CP68" i="6"/>
  <c r="CP69" i="6"/>
  <c r="CP66" i="6"/>
  <c r="CP73" i="6"/>
  <c r="CP76" i="6"/>
  <c r="CP67" i="6"/>
  <c r="CP75" i="6"/>
  <c r="CP72" i="6"/>
  <c r="CP74" i="6"/>
  <c r="CP78" i="6"/>
  <c r="CP70" i="6"/>
  <c r="CP71" i="6"/>
  <c r="CP77" i="6"/>
  <c r="CP81" i="6"/>
  <c r="CP85" i="6"/>
  <c r="CP79" i="6"/>
  <c r="CP80" i="6"/>
  <c r="CP83" i="6"/>
  <c r="CP87" i="6"/>
  <c r="CP82" i="6"/>
  <c r="CP86" i="6"/>
  <c r="CP84" i="6"/>
  <c r="CP90" i="6"/>
  <c r="CP94" i="6"/>
  <c r="CP89" i="6"/>
  <c r="CP93" i="6"/>
  <c r="CP92" i="6"/>
  <c r="CP88" i="6"/>
  <c r="CP97" i="6"/>
  <c r="CP101" i="6"/>
  <c r="CP96" i="6"/>
  <c r="CP100" i="6"/>
  <c r="CP91" i="6"/>
  <c r="CP95" i="6"/>
  <c r="CP99" i="6"/>
  <c r="CP98" i="6"/>
  <c r="CP102" i="6"/>
  <c r="CP105" i="6"/>
  <c r="CP109" i="6"/>
  <c r="CP104" i="6"/>
  <c r="CP108" i="6"/>
  <c r="CP107" i="6"/>
  <c r="CP103" i="6"/>
  <c r="CP110" i="6"/>
  <c r="CP111" i="6"/>
  <c r="CP115" i="6"/>
  <c r="CP114" i="6"/>
  <c r="CP106" i="6"/>
  <c r="CP113" i="6"/>
  <c r="CP117" i="6"/>
  <c r="CP112" i="6"/>
  <c r="CP116" i="6"/>
  <c r="CP118" i="6"/>
  <c r="CP122" i="6"/>
  <c r="CP126" i="6"/>
  <c r="CP121" i="6"/>
  <c r="CP125" i="6"/>
  <c r="CP120" i="6"/>
  <c r="CP124" i="6"/>
  <c r="CP128" i="6"/>
  <c r="CP132" i="6"/>
  <c r="CP127" i="6"/>
  <c r="CP131" i="6"/>
  <c r="CP130" i="6"/>
  <c r="CP134" i="6"/>
  <c r="CP119" i="6"/>
  <c r="CP123" i="6"/>
  <c r="CP129" i="6"/>
  <c r="CP133" i="6"/>
  <c r="CP139" i="6"/>
  <c r="CP143" i="6"/>
  <c r="CP147" i="6"/>
  <c r="CP151" i="6"/>
  <c r="CP138" i="6"/>
  <c r="CP142" i="6"/>
  <c r="CP146" i="6"/>
  <c r="CP137" i="6"/>
  <c r="CP141" i="6"/>
  <c r="CP145" i="6"/>
  <c r="CP149" i="6"/>
  <c r="CP135" i="6"/>
  <c r="CP136" i="6"/>
  <c r="CP140" i="6"/>
  <c r="CP144" i="6"/>
  <c r="CP148" i="6"/>
  <c r="CP152" i="6"/>
  <c r="CP153" i="6"/>
  <c r="CP158" i="6"/>
  <c r="CP162" i="6"/>
  <c r="CP166" i="6"/>
  <c r="CP154" i="6"/>
  <c r="CP157" i="6"/>
  <c r="CP161" i="6"/>
  <c r="CP165" i="6"/>
  <c r="CP150" i="6"/>
  <c r="CP156" i="6"/>
  <c r="CP160" i="6"/>
  <c r="CP164" i="6"/>
  <c r="CP168" i="6"/>
  <c r="CP155" i="6"/>
  <c r="CP159" i="6"/>
  <c r="CP163" i="6"/>
  <c r="CP167" i="6"/>
  <c r="CP175" i="6"/>
  <c r="CP179" i="6"/>
  <c r="CP183" i="6"/>
  <c r="CP170" i="6"/>
  <c r="CP174" i="6"/>
  <c r="CP178" i="6"/>
  <c r="CP182" i="6"/>
  <c r="CP186" i="6"/>
  <c r="CP169" i="6"/>
  <c r="CP173" i="6"/>
  <c r="CP177" i="6"/>
  <c r="CP181" i="6"/>
  <c r="CP185" i="6"/>
  <c r="CP172" i="6"/>
  <c r="CP176" i="6"/>
  <c r="CP180" i="6"/>
  <c r="CP184" i="6"/>
  <c r="CP188" i="6"/>
  <c r="CP171" i="6"/>
  <c r="CP189" i="6"/>
  <c r="CP193" i="6"/>
  <c r="CP197" i="6"/>
  <c r="CP201" i="6"/>
  <c r="CP205" i="6"/>
  <c r="CP192" i="6"/>
  <c r="CP196" i="6"/>
  <c r="CP200" i="6"/>
  <c r="CP204" i="6"/>
  <c r="CP191" i="6"/>
  <c r="CP195" i="6"/>
  <c r="CP199" i="6"/>
  <c r="CP203" i="6"/>
  <c r="CP187" i="6"/>
  <c r="CP190" i="6"/>
  <c r="CP194" i="6"/>
  <c r="CP198" i="6"/>
  <c r="CP202" i="6"/>
  <c r="CP206" i="6"/>
  <c r="CP207" i="6"/>
  <c r="CP208" i="6"/>
  <c r="CP209" i="6"/>
  <c r="CP210" i="6"/>
  <c r="CP211" i="6"/>
  <c r="CP212" i="6"/>
  <c r="CP213" i="6"/>
  <c r="CP214" i="6"/>
  <c r="CP215" i="6"/>
  <c r="CP216" i="6"/>
  <c r="CP217" i="6"/>
  <c r="CP218" i="6"/>
  <c r="CP219" i="6"/>
  <c r="CP220" i="6"/>
  <c r="CP221" i="6"/>
  <c r="CP222" i="6"/>
  <c r="CP223" i="6"/>
  <c r="CP224" i="6"/>
  <c r="CP225" i="6"/>
  <c r="CP226" i="6"/>
  <c r="CP227" i="6"/>
  <c r="CP228" i="6"/>
  <c r="CP229" i="6"/>
  <c r="CP230" i="6"/>
  <c r="CP231" i="6"/>
  <c r="CP232" i="6"/>
  <c r="CP233" i="6"/>
  <c r="CP234" i="6"/>
  <c r="CP235" i="6"/>
  <c r="CP236" i="6"/>
  <c r="CP237" i="6"/>
  <c r="CP238" i="6"/>
  <c r="CP239" i="6"/>
  <c r="CP240" i="6"/>
  <c r="CP241" i="6"/>
  <c r="CP242" i="6"/>
  <c r="CP243" i="6"/>
  <c r="CP245" i="6"/>
  <c r="CP246" i="6"/>
  <c r="CP247" i="6"/>
  <c r="CP248" i="6"/>
  <c r="CP249" i="6"/>
  <c r="CP250" i="6"/>
  <c r="CP251" i="6"/>
  <c r="CP252" i="6"/>
  <c r="CP253" i="6"/>
  <c r="CP254" i="6"/>
  <c r="CP255" i="6"/>
  <c r="CP256" i="6"/>
  <c r="CP257" i="6"/>
  <c r="CP258" i="6"/>
  <c r="CP259" i="6"/>
  <c r="CP260" i="6"/>
  <c r="CP261" i="6"/>
  <c r="CP244" i="6"/>
  <c r="CP262" i="6"/>
  <c r="CP264" i="6"/>
  <c r="CP265" i="6"/>
  <c r="CP266" i="6"/>
  <c r="CP267" i="6"/>
  <c r="CP268" i="6"/>
  <c r="CP269" i="6"/>
  <c r="CP270" i="6"/>
  <c r="CP271" i="6"/>
  <c r="CP272" i="6"/>
  <c r="CP273" i="6"/>
  <c r="CP274" i="6"/>
  <c r="CP275" i="6"/>
  <c r="CP276" i="6"/>
  <c r="CP277" i="6"/>
  <c r="CP278" i="6"/>
  <c r="CP279" i="6"/>
  <c r="CP280" i="6"/>
  <c r="CP281" i="6"/>
  <c r="CP282" i="6"/>
  <c r="CP283" i="6"/>
  <c r="CP284" i="6"/>
  <c r="CP285" i="6"/>
  <c r="CP286" i="6"/>
  <c r="CP287" i="6"/>
  <c r="CP288" i="6"/>
  <c r="CP289" i="6"/>
  <c r="CP290" i="6"/>
  <c r="CP263" i="6"/>
  <c r="CP292" i="6"/>
  <c r="CP293" i="6"/>
  <c r="CP295" i="6"/>
  <c r="CP297" i="6"/>
  <c r="CP300" i="6"/>
  <c r="CP301" i="6"/>
  <c r="CP302" i="6"/>
  <c r="CP303" i="6"/>
  <c r="CP304" i="6"/>
  <c r="CP305" i="6"/>
  <c r="CP306" i="6"/>
  <c r="CP307" i="6"/>
  <c r="CP308" i="6"/>
  <c r="CP309" i="6"/>
  <c r="CP310" i="6"/>
  <c r="CP311" i="6"/>
  <c r="CP312" i="6"/>
  <c r="CP313" i="6"/>
  <c r="CP314" i="6"/>
  <c r="CP315" i="6"/>
  <c r="CP316" i="6"/>
  <c r="CP317" i="6"/>
  <c r="CP318" i="6"/>
  <c r="CP294" i="6"/>
  <c r="CP296" i="6"/>
  <c r="CP298" i="6"/>
  <c r="CP299" i="6"/>
  <c r="CP291" i="6"/>
  <c r="CP321" i="6"/>
  <c r="CP325" i="6"/>
  <c r="CP329" i="6"/>
  <c r="CP333" i="6"/>
  <c r="CP335" i="6"/>
  <c r="CP322" i="6"/>
  <c r="CP326" i="6"/>
  <c r="CP330" i="6"/>
  <c r="CP334" i="6"/>
  <c r="CP336" i="6"/>
  <c r="CP337" i="6"/>
  <c r="CP338" i="6"/>
  <c r="CP339" i="6"/>
  <c r="CP340" i="6"/>
  <c r="CP341" i="6"/>
  <c r="CP342" i="6"/>
  <c r="CP343" i="6"/>
  <c r="CP344" i="6"/>
  <c r="CP345" i="6"/>
  <c r="CP346" i="6"/>
  <c r="CP347" i="6"/>
  <c r="CP348" i="6"/>
  <c r="CP349" i="6"/>
  <c r="CP350" i="6"/>
  <c r="CP351" i="6"/>
  <c r="CP352" i="6"/>
  <c r="CP353" i="6"/>
  <c r="CP354" i="6"/>
  <c r="CP355" i="6"/>
  <c r="CP356" i="6"/>
  <c r="CP357" i="6"/>
  <c r="CP358" i="6"/>
  <c r="CP359" i="6"/>
  <c r="CP360" i="6"/>
  <c r="CP361" i="6"/>
  <c r="CP362" i="6"/>
  <c r="CP363" i="6"/>
  <c r="CP364" i="6"/>
  <c r="CP365" i="6"/>
  <c r="CP366" i="6"/>
  <c r="CP367" i="6"/>
  <c r="CP368" i="6"/>
  <c r="CP369" i="6"/>
  <c r="CP370" i="6"/>
  <c r="CP371" i="6"/>
  <c r="CP319" i="6"/>
  <c r="CP323" i="6"/>
  <c r="CP327" i="6"/>
  <c r="CP331" i="6"/>
  <c r="CP320" i="6"/>
  <c r="CP324" i="6"/>
  <c r="CP328" i="6"/>
  <c r="CP332" i="6"/>
  <c r="CP373" i="6"/>
  <c r="CP375" i="6"/>
  <c r="CP377" i="6"/>
  <c r="CP379" i="6"/>
  <c r="CP381" i="6"/>
  <c r="CP383" i="6"/>
  <c r="CP385" i="6"/>
  <c r="CP387" i="6"/>
  <c r="CP389" i="6"/>
  <c r="CP391" i="6"/>
  <c r="CP393" i="6"/>
  <c r="CP395" i="6"/>
  <c r="CP397" i="6"/>
  <c r="CP399" i="6"/>
  <c r="CP401" i="6"/>
  <c r="CP403" i="6"/>
  <c r="CP407" i="6"/>
  <c r="CP417" i="6"/>
  <c r="CP411" i="6"/>
  <c r="CP412" i="6"/>
  <c r="CP414" i="6"/>
  <c r="CP416" i="6"/>
  <c r="CP419" i="6"/>
  <c r="CP420" i="6"/>
  <c r="CP421" i="6"/>
  <c r="CP422" i="6"/>
  <c r="CP423" i="6"/>
  <c r="CP424" i="6"/>
  <c r="CP425" i="6"/>
  <c r="CP426" i="6"/>
  <c r="CP427" i="6"/>
  <c r="CP428" i="6"/>
  <c r="CP429" i="6"/>
  <c r="CP430" i="6"/>
  <c r="CP431" i="6"/>
  <c r="CP432" i="6"/>
  <c r="CP433" i="6"/>
  <c r="CP434" i="6"/>
  <c r="CP435" i="6"/>
  <c r="CP436" i="6"/>
  <c r="CP437" i="6"/>
  <c r="CP438" i="6"/>
  <c r="CP439" i="6"/>
  <c r="CP440" i="6"/>
  <c r="CP441" i="6"/>
  <c r="CP442" i="6"/>
  <c r="CP443" i="6"/>
  <c r="CP444" i="6"/>
  <c r="CP445" i="6"/>
  <c r="CP446" i="6"/>
  <c r="CP447" i="6"/>
  <c r="CP448" i="6"/>
  <c r="CP449" i="6"/>
  <c r="CP450" i="6"/>
  <c r="CP451" i="6"/>
  <c r="CP452" i="6"/>
  <c r="CP453" i="6"/>
  <c r="CP454" i="6"/>
  <c r="CP455" i="6"/>
  <c r="CP456" i="6"/>
  <c r="CP457" i="6"/>
  <c r="CP458" i="6"/>
  <c r="CP459" i="6"/>
  <c r="CP460" i="6"/>
  <c r="CP461" i="6"/>
  <c r="CP462" i="6"/>
  <c r="CP463" i="6"/>
  <c r="CP464" i="6"/>
  <c r="CP465" i="6"/>
  <c r="CP466" i="6"/>
  <c r="CP467" i="6"/>
  <c r="CP413" i="6"/>
  <c r="CP415" i="6"/>
  <c r="CP404" i="6"/>
  <c r="CP408" i="6"/>
  <c r="CP418" i="6"/>
  <c r="CP372" i="6"/>
  <c r="CP380" i="6"/>
  <c r="CP388" i="6"/>
  <c r="CP396" i="6"/>
  <c r="CP474" i="6"/>
  <c r="CP410" i="6"/>
  <c r="CP374" i="6"/>
  <c r="CP382" i="6"/>
  <c r="CP390" i="6"/>
  <c r="CP398" i="6"/>
  <c r="CP473" i="6"/>
  <c r="CP477" i="6"/>
  <c r="CP406" i="6"/>
  <c r="CP478" i="6"/>
  <c r="CP479" i="6"/>
  <c r="CP480" i="6"/>
  <c r="CP481" i="6"/>
  <c r="CP482" i="6"/>
  <c r="CP483" i="6"/>
  <c r="CP484" i="6"/>
  <c r="CP485" i="6"/>
  <c r="CP486" i="6"/>
  <c r="CP487" i="6"/>
  <c r="CP488" i="6"/>
  <c r="CP489" i="6"/>
  <c r="CP490" i="6"/>
  <c r="CP491" i="6"/>
  <c r="CP492" i="6"/>
  <c r="CP493" i="6"/>
  <c r="CP494" i="6"/>
  <c r="CP495" i="6"/>
  <c r="CP496" i="6"/>
  <c r="CP497" i="6"/>
  <c r="CP498" i="6"/>
  <c r="CP499" i="6"/>
  <c r="CP500" i="6"/>
  <c r="CP501" i="6"/>
  <c r="CP502" i="6"/>
  <c r="CP503" i="6"/>
  <c r="CP504" i="6"/>
  <c r="CP505" i="6"/>
  <c r="CP506" i="6"/>
  <c r="CP507" i="6"/>
  <c r="CP508" i="6"/>
  <c r="CP509" i="6"/>
  <c r="CP510" i="6"/>
  <c r="CP511" i="6"/>
  <c r="CP512" i="6"/>
  <c r="CP513" i="6"/>
  <c r="CP514" i="6"/>
  <c r="CP515" i="6"/>
  <c r="CP516" i="6"/>
  <c r="CP517" i="6"/>
  <c r="CP376" i="6"/>
  <c r="CP384" i="6"/>
  <c r="CP392" i="6"/>
  <c r="CP400" i="6"/>
  <c r="CP409" i="6"/>
  <c r="CP472" i="6"/>
  <c r="CP476" i="6"/>
  <c r="CP469" i="6"/>
  <c r="EO65" i="6"/>
  <c r="EO63" i="6"/>
  <c r="EO62" i="6"/>
  <c r="EO61" i="6"/>
  <c r="EO64" i="6"/>
  <c r="EO66" i="6"/>
  <c r="EO70" i="6"/>
  <c r="EO67" i="6"/>
  <c r="EO69" i="6"/>
  <c r="EO68" i="6"/>
  <c r="EO73" i="6"/>
  <c r="EO77" i="6"/>
  <c r="EO71" i="6"/>
  <c r="EO76" i="6"/>
  <c r="EO72" i="6"/>
  <c r="EO75" i="6"/>
  <c r="EO74" i="6"/>
  <c r="EO99" i="6"/>
  <c r="EO106" i="6"/>
  <c r="EO105" i="6"/>
  <c r="EO104" i="6"/>
  <c r="EO108" i="6"/>
  <c r="EO112" i="6"/>
  <c r="EO107" i="6"/>
  <c r="EO126" i="6"/>
  <c r="EO125" i="6"/>
  <c r="EO129" i="6"/>
  <c r="EO133" i="6"/>
  <c r="EO128" i="6"/>
  <c r="EO132" i="6"/>
  <c r="EO127" i="6"/>
  <c r="EO131" i="6"/>
  <c r="EO135" i="6"/>
  <c r="EO130" i="6"/>
  <c r="EO134" i="6"/>
  <c r="EO136" i="6"/>
  <c r="EO140" i="6"/>
  <c r="EO144" i="6"/>
  <c r="EO139" i="6"/>
  <c r="EO143" i="6"/>
  <c r="EO147" i="6"/>
  <c r="EO138" i="6"/>
  <c r="EO142" i="6"/>
  <c r="EO146" i="6"/>
  <c r="EO137" i="6"/>
  <c r="EO141" i="6"/>
  <c r="EO145" i="6"/>
  <c r="EO163" i="6"/>
  <c r="EO167" i="6"/>
  <c r="EO166" i="6"/>
  <c r="EO165" i="6"/>
  <c r="EO164" i="6"/>
  <c r="EO168" i="6"/>
  <c r="EO172" i="6"/>
  <c r="EO176" i="6"/>
  <c r="EO180" i="6"/>
  <c r="EO184" i="6"/>
  <c r="EO175" i="6"/>
  <c r="EO179" i="6"/>
  <c r="EO183" i="6"/>
  <c r="EO187" i="6"/>
  <c r="EO170" i="6"/>
  <c r="EO174" i="6"/>
  <c r="EO178" i="6"/>
  <c r="EO182" i="6"/>
  <c r="EO186" i="6"/>
  <c r="EO171" i="6"/>
  <c r="EO169" i="6"/>
  <c r="EO173" i="6"/>
  <c r="EO177" i="6"/>
  <c r="EO181" i="6"/>
  <c r="EO185" i="6"/>
  <c r="EO190" i="6"/>
  <c r="EO194" i="6"/>
  <c r="EO198" i="6"/>
  <c r="EO202" i="6"/>
  <c r="EO189" i="6"/>
  <c r="EO193" i="6"/>
  <c r="EO197" i="6"/>
  <c r="EO201" i="6"/>
  <c r="EO205" i="6"/>
  <c r="EO192" i="6"/>
  <c r="EO196" i="6"/>
  <c r="EO200" i="6"/>
  <c r="EO204" i="6"/>
  <c r="EO188" i="6"/>
  <c r="EO191" i="6"/>
  <c r="EO195" i="6"/>
  <c r="EO199" i="6"/>
  <c r="EO203" i="6"/>
  <c r="EO206" i="6"/>
  <c r="EO207" i="6"/>
  <c r="EO208" i="6"/>
  <c r="EO209" i="6"/>
  <c r="EO210" i="6"/>
  <c r="EO211" i="6"/>
  <c r="EO224" i="6"/>
  <c r="EO225" i="6"/>
  <c r="EO226" i="6"/>
  <c r="EO227" i="6"/>
  <c r="EO228" i="6"/>
  <c r="EO229" i="6"/>
  <c r="EO230" i="6"/>
  <c r="EO231" i="6"/>
  <c r="EO232" i="6"/>
  <c r="EO233" i="6"/>
  <c r="EO234" i="6"/>
  <c r="EO235" i="6"/>
  <c r="EO236" i="6"/>
  <c r="EO237" i="6"/>
  <c r="EO238" i="6"/>
  <c r="EO239" i="6"/>
  <c r="EO240" i="6"/>
  <c r="EO241" i="6"/>
  <c r="EO242" i="6"/>
  <c r="EO243" i="6"/>
  <c r="EO244" i="6"/>
  <c r="EO245" i="6"/>
  <c r="EO246" i="6"/>
  <c r="EO247" i="6"/>
  <c r="EO248" i="6"/>
  <c r="EO249" i="6"/>
  <c r="EO250" i="6"/>
  <c r="EO251" i="6"/>
  <c r="EO252" i="6"/>
  <c r="EO253" i="6"/>
  <c r="EO254" i="6"/>
  <c r="EO255" i="6"/>
  <c r="EO256" i="6"/>
  <c r="EO257" i="6"/>
  <c r="EO258" i="6"/>
  <c r="EO259" i="6"/>
  <c r="EO260" i="6"/>
  <c r="EO261" i="6"/>
  <c r="EO262" i="6"/>
  <c r="EO263" i="6"/>
  <c r="EO264" i="6"/>
  <c r="EO265" i="6"/>
  <c r="EO266" i="6"/>
  <c r="EO267" i="6"/>
  <c r="EO268" i="6"/>
  <c r="EO269" i="6"/>
  <c r="EO270" i="6"/>
  <c r="EO271" i="6"/>
  <c r="EO272" i="6"/>
  <c r="EO273" i="6"/>
  <c r="EO274" i="6"/>
  <c r="EO275" i="6"/>
  <c r="EO276" i="6"/>
  <c r="EO277" i="6"/>
  <c r="EO278" i="6"/>
  <c r="EO279" i="6"/>
  <c r="EO280" i="6"/>
  <c r="EO281" i="6"/>
  <c r="EO282" i="6"/>
  <c r="EO283" i="6"/>
  <c r="EO284" i="6"/>
  <c r="EO285" i="6"/>
  <c r="EO286" i="6"/>
  <c r="EO287" i="6"/>
  <c r="EO288" i="6"/>
  <c r="EO289" i="6"/>
  <c r="EO290" i="6"/>
  <c r="EO291" i="6"/>
  <c r="EO292" i="6"/>
  <c r="EO293" i="6"/>
  <c r="EO294" i="6"/>
  <c r="EO295" i="6"/>
  <c r="EO296" i="6"/>
  <c r="EO297" i="6"/>
  <c r="EO298" i="6"/>
  <c r="EO300" i="6"/>
  <c r="EO301" i="6"/>
  <c r="EO302" i="6"/>
  <c r="EO303" i="6"/>
  <c r="EO304" i="6"/>
  <c r="EO305" i="6"/>
  <c r="EO306" i="6"/>
  <c r="EO307" i="6"/>
  <c r="EO308" i="6"/>
  <c r="EO309" i="6"/>
  <c r="EO310" i="6"/>
  <c r="EO311" i="6"/>
  <c r="EO312" i="6"/>
  <c r="EO313" i="6"/>
  <c r="EO314" i="6"/>
  <c r="EO315" i="6"/>
  <c r="EO316" i="6"/>
  <c r="EO317" i="6"/>
  <c r="EO318" i="6"/>
  <c r="EO319" i="6"/>
  <c r="EO320" i="6"/>
  <c r="EO321" i="6"/>
  <c r="EO322" i="6"/>
  <c r="EO323" i="6"/>
  <c r="EO324" i="6"/>
  <c r="EO325" i="6"/>
  <c r="EO326" i="6"/>
  <c r="EO327" i="6"/>
  <c r="EO328" i="6"/>
  <c r="EO329" i="6"/>
  <c r="EO330" i="6"/>
  <c r="EO331" i="6"/>
  <c r="EO332" i="6"/>
  <c r="EO333" i="6"/>
  <c r="EO334" i="6"/>
  <c r="EO335" i="6"/>
  <c r="EO299" i="6"/>
  <c r="EO336" i="6"/>
  <c r="EO337" i="6"/>
  <c r="EO338" i="6"/>
  <c r="EO339" i="6"/>
  <c r="EO340" i="6"/>
  <c r="EO341" i="6"/>
  <c r="EO342" i="6"/>
  <c r="EO343" i="6"/>
  <c r="EO344" i="6"/>
  <c r="EO345" i="6"/>
  <c r="EO346" i="6"/>
  <c r="EO347" i="6"/>
  <c r="EO348" i="6"/>
  <c r="EO349" i="6"/>
  <c r="EO350" i="6"/>
  <c r="EO351" i="6"/>
  <c r="EO352" i="6"/>
  <c r="EO353" i="6"/>
  <c r="EO354" i="6"/>
  <c r="EO355" i="6"/>
  <c r="EO356" i="6"/>
  <c r="EO357" i="6"/>
  <c r="EO358" i="6"/>
  <c r="EO359" i="6"/>
  <c r="EO360" i="6"/>
  <c r="EO361" i="6"/>
  <c r="EO362" i="6"/>
  <c r="EO363" i="6"/>
  <c r="EO364" i="6"/>
  <c r="EO365" i="6"/>
  <c r="EO366" i="6"/>
  <c r="EO367" i="6"/>
  <c r="EO368" i="6"/>
  <c r="EO369" i="6"/>
  <c r="EO370" i="6"/>
  <c r="EO372" i="6"/>
  <c r="EO373" i="6"/>
  <c r="EO374" i="6"/>
  <c r="EO375" i="6"/>
  <c r="EO376" i="6"/>
  <c r="EO377" i="6"/>
  <c r="EO378" i="6"/>
  <c r="EO379" i="6"/>
  <c r="EO380" i="6"/>
  <c r="EO381" i="6"/>
  <c r="EO382" i="6"/>
  <c r="EO383" i="6"/>
  <c r="EO384" i="6"/>
  <c r="EO385" i="6"/>
  <c r="EO386" i="6"/>
  <c r="EO387" i="6"/>
  <c r="EO388" i="6"/>
  <c r="EO389" i="6"/>
  <c r="EO390" i="6"/>
  <c r="EO391" i="6"/>
  <c r="EO392" i="6"/>
  <c r="EO393" i="6"/>
  <c r="EO394" i="6"/>
  <c r="EO395" i="6"/>
  <c r="EO396" i="6"/>
  <c r="EO397" i="6"/>
  <c r="EO398" i="6"/>
  <c r="EO399" i="6"/>
  <c r="EO400" i="6"/>
  <c r="EO401" i="6"/>
  <c r="EO402" i="6"/>
  <c r="EO403" i="6"/>
  <c r="EO371" i="6"/>
  <c r="EO407" i="6"/>
  <c r="EO413" i="6"/>
  <c r="EO414" i="6"/>
  <c r="EO416" i="6"/>
  <c r="EO417" i="6"/>
  <c r="EO406" i="6"/>
  <c r="EO410" i="6"/>
  <c r="EO405" i="6"/>
  <c r="EO409" i="6"/>
  <c r="EO415" i="6"/>
  <c r="EO419" i="6"/>
  <c r="EO420" i="6"/>
  <c r="EO421" i="6"/>
  <c r="EO422" i="6"/>
  <c r="EO423" i="6"/>
  <c r="EO424" i="6"/>
  <c r="EO425" i="6"/>
  <c r="EO426" i="6"/>
  <c r="EO427" i="6"/>
  <c r="EO428" i="6"/>
  <c r="EO429" i="6"/>
  <c r="EO430" i="6"/>
  <c r="EO431" i="6"/>
  <c r="EO432" i="6"/>
  <c r="EO433" i="6"/>
  <c r="EO434" i="6"/>
  <c r="EO435" i="6"/>
  <c r="EO436" i="6"/>
  <c r="EO437" i="6"/>
  <c r="EO438" i="6"/>
  <c r="EO439" i="6"/>
  <c r="EO440" i="6"/>
  <c r="EO441" i="6"/>
  <c r="EO404" i="6"/>
  <c r="EO408" i="6"/>
  <c r="EO418" i="6"/>
  <c r="EO467" i="6"/>
  <c r="EO468" i="6"/>
  <c r="EO470" i="6"/>
  <c r="EO474" i="6"/>
  <c r="EO411" i="6"/>
  <c r="EO473" i="6"/>
  <c r="EO477" i="6"/>
  <c r="EO412" i="6"/>
  <c r="EO442" i="6"/>
  <c r="EO443" i="6"/>
  <c r="EO444" i="6"/>
  <c r="EO445" i="6"/>
  <c r="EO446" i="6"/>
  <c r="EO447" i="6"/>
  <c r="EO448" i="6"/>
  <c r="EO449" i="6"/>
  <c r="EO450" i="6"/>
  <c r="EO451" i="6"/>
  <c r="EO452" i="6"/>
  <c r="EO453" i="6"/>
  <c r="EO454" i="6"/>
  <c r="EO455" i="6"/>
  <c r="EO456" i="6"/>
  <c r="EO457" i="6"/>
  <c r="EO458" i="6"/>
  <c r="EO459" i="6"/>
  <c r="EO460" i="6"/>
  <c r="EO461" i="6"/>
  <c r="EO462" i="6"/>
  <c r="EO463" i="6"/>
  <c r="EO464" i="6"/>
  <c r="EO465" i="6"/>
  <c r="EO469" i="6"/>
  <c r="EO472" i="6"/>
  <c r="EO476" i="6"/>
  <c r="EO466" i="6"/>
  <c r="EO478" i="6"/>
  <c r="EO479" i="6"/>
  <c r="EO480" i="6"/>
  <c r="EO481" i="6"/>
  <c r="EO482" i="6"/>
  <c r="EO483" i="6"/>
  <c r="EO484" i="6"/>
  <c r="EO485" i="6"/>
  <c r="EO486" i="6"/>
  <c r="EO487" i="6"/>
  <c r="EO488" i="6"/>
  <c r="EO489" i="6"/>
  <c r="EO490" i="6"/>
  <c r="EO491" i="6"/>
  <c r="EO492" i="6"/>
  <c r="EO493" i="6"/>
  <c r="EO494" i="6"/>
  <c r="EO495" i="6"/>
  <c r="EO496" i="6"/>
  <c r="EO497" i="6"/>
  <c r="EO498" i="6"/>
  <c r="EO499" i="6"/>
  <c r="EO500" i="6"/>
  <c r="EO501" i="6"/>
  <c r="EO502" i="6"/>
  <c r="EO503" i="6"/>
  <c r="EO504" i="6"/>
  <c r="EO505" i="6"/>
  <c r="EO506" i="6"/>
  <c r="EO507" i="6"/>
  <c r="EO508" i="6"/>
  <c r="EO509" i="6"/>
  <c r="EO510" i="6"/>
  <c r="EO511" i="6"/>
  <c r="EO512" i="6"/>
  <c r="EO513" i="6"/>
  <c r="EO514" i="6"/>
  <c r="EO515" i="6"/>
  <c r="FE65" i="6"/>
  <c r="FE63" i="6"/>
  <c r="FE62" i="6"/>
  <c r="FE61" i="6"/>
  <c r="FE64" i="6"/>
  <c r="FE70" i="6"/>
  <c r="FE68" i="6"/>
  <c r="FE66" i="6"/>
  <c r="FE69" i="6"/>
  <c r="FE67" i="6"/>
  <c r="FE73" i="6"/>
  <c r="FE77" i="6"/>
  <c r="FE72" i="6"/>
  <c r="FE76" i="6"/>
  <c r="FE71" i="6"/>
  <c r="FE75" i="6"/>
  <c r="FE74" i="6"/>
  <c r="FE78" i="6"/>
  <c r="FE82" i="6"/>
  <c r="FE80" i="6"/>
  <c r="FE84" i="6"/>
  <c r="FE83" i="6"/>
  <c r="FE79" i="6"/>
  <c r="FE81" i="6"/>
  <c r="FE415" i="6"/>
  <c r="FE413" i="6"/>
  <c r="FE414" i="6"/>
  <c r="FE416" i="6"/>
  <c r="FE419" i="6"/>
  <c r="FE420" i="6"/>
  <c r="FE421" i="6"/>
  <c r="FE422" i="6"/>
  <c r="FE423" i="6"/>
  <c r="FE424" i="6"/>
  <c r="FE425" i="6"/>
  <c r="FE426" i="6"/>
  <c r="FE427" i="6"/>
  <c r="FE428" i="6"/>
  <c r="FE429" i="6"/>
  <c r="FE430" i="6"/>
  <c r="FE431" i="6"/>
  <c r="FE432" i="6"/>
  <c r="FE433" i="6"/>
  <c r="FE434" i="6"/>
  <c r="FE435" i="6"/>
  <c r="FE436" i="6"/>
  <c r="FE437" i="6"/>
  <c r="FE438" i="6"/>
  <c r="FE439" i="6"/>
  <c r="FE440" i="6"/>
  <c r="FE441" i="6"/>
  <c r="FE417" i="6"/>
  <c r="FE466" i="6"/>
  <c r="FE469" i="6"/>
  <c r="FE473" i="6"/>
  <c r="FE477" i="6"/>
  <c r="FE418" i="6"/>
  <c r="FE472" i="6"/>
  <c r="FE476" i="6"/>
  <c r="FE411" i="6"/>
  <c r="FE442" i="6"/>
  <c r="FE443" i="6"/>
  <c r="FE444" i="6"/>
  <c r="FE445" i="6"/>
  <c r="FE446" i="6"/>
  <c r="FE447" i="6"/>
  <c r="FE448" i="6"/>
  <c r="FE449" i="6"/>
  <c r="FE450" i="6"/>
  <c r="FE451" i="6"/>
  <c r="FE452" i="6"/>
  <c r="FE453" i="6"/>
  <c r="FE454" i="6"/>
  <c r="FE455" i="6"/>
  <c r="FE456" i="6"/>
  <c r="FE457" i="6"/>
  <c r="FE458" i="6"/>
  <c r="FE459" i="6"/>
  <c r="FE460" i="6"/>
  <c r="FE461" i="6"/>
  <c r="FE462" i="6"/>
  <c r="FE463" i="6"/>
  <c r="FE464" i="6"/>
  <c r="FE468" i="6"/>
  <c r="FE471" i="6"/>
  <c r="FE475" i="6"/>
  <c r="FE412" i="6"/>
  <c r="FE465" i="6"/>
  <c r="FE478" i="6"/>
  <c r="FE479" i="6"/>
  <c r="FE480" i="6"/>
  <c r="FE481" i="6"/>
  <c r="FE482" i="6"/>
  <c r="FE483" i="6"/>
  <c r="FE484" i="6"/>
  <c r="FE485" i="6"/>
  <c r="FE486" i="6"/>
  <c r="FE487" i="6"/>
  <c r="FE488" i="6"/>
  <c r="FE489" i="6"/>
  <c r="FE490" i="6"/>
  <c r="FE491" i="6"/>
  <c r="FE492" i="6"/>
  <c r="FE493" i="6"/>
  <c r="FE494" i="6"/>
  <c r="FE495" i="6"/>
  <c r="FE496" i="6"/>
  <c r="FE497" i="6"/>
  <c r="FE498" i="6"/>
  <c r="FE499" i="6"/>
  <c r="FE500" i="6"/>
  <c r="FE501" i="6"/>
  <c r="FE502" i="6"/>
  <c r="FE503" i="6"/>
  <c r="FE504" i="6"/>
  <c r="FE505" i="6"/>
  <c r="FE506" i="6"/>
  <c r="FE507" i="6"/>
  <c r="FE508" i="6"/>
  <c r="FE509" i="6"/>
  <c r="FE510" i="6"/>
  <c r="FE511" i="6"/>
  <c r="FE512" i="6"/>
  <c r="FE513" i="6"/>
  <c r="FE514" i="6"/>
  <c r="FE515" i="6"/>
  <c r="HC65" i="6"/>
  <c r="HC63" i="6"/>
  <c r="HC62" i="6"/>
  <c r="HC61" i="6"/>
  <c r="HC64" i="6"/>
  <c r="HC70" i="6"/>
  <c r="HC69" i="6"/>
  <c r="HC66" i="6"/>
  <c r="HC67" i="6"/>
  <c r="HC68" i="6"/>
  <c r="HC73" i="6"/>
  <c r="HC76" i="6"/>
  <c r="HC75" i="6"/>
  <c r="HC71" i="6"/>
  <c r="HC74" i="6"/>
  <c r="HC78" i="6"/>
  <c r="HC72" i="6"/>
  <c r="HC82" i="6"/>
  <c r="HC80" i="6"/>
  <c r="HC84" i="6"/>
  <c r="HC79" i="6"/>
  <c r="HC83" i="6"/>
  <c r="HC77" i="6"/>
  <c r="HC81" i="6"/>
  <c r="HC414" i="6"/>
  <c r="HC416" i="6"/>
  <c r="HC411" i="6"/>
  <c r="HC412" i="6"/>
  <c r="HC418" i="6"/>
  <c r="HC417" i="6"/>
  <c r="HC421" i="6"/>
  <c r="HC425" i="6"/>
  <c r="HC429" i="6"/>
  <c r="HC433" i="6"/>
  <c r="HC437" i="6"/>
  <c r="HC441" i="6"/>
  <c r="HC473" i="6"/>
  <c r="HC477" i="6"/>
  <c r="HC415" i="6"/>
  <c r="HC465" i="6"/>
  <c r="HC468" i="6"/>
  <c r="HC420" i="6"/>
  <c r="HC466" i="6"/>
  <c r="HC419" i="6"/>
  <c r="HC423" i="6"/>
  <c r="HC427" i="6"/>
  <c r="HC431" i="6"/>
  <c r="HC435" i="6"/>
  <c r="HC439" i="6"/>
  <c r="HC471" i="6"/>
  <c r="HC475" i="6"/>
  <c r="HC413" i="6"/>
  <c r="HC442" i="6"/>
  <c r="HC443" i="6"/>
  <c r="HC444" i="6"/>
  <c r="HC445" i="6"/>
  <c r="HC446" i="6"/>
  <c r="HC447" i="6"/>
  <c r="HC448" i="6"/>
  <c r="HC449" i="6"/>
  <c r="HC450" i="6"/>
  <c r="HC451" i="6"/>
  <c r="HC452" i="6"/>
  <c r="HC453" i="6"/>
  <c r="HC454" i="6"/>
  <c r="HC455" i="6"/>
  <c r="HC456" i="6"/>
  <c r="HC457" i="6"/>
  <c r="HC458" i="6"/>
  <c r="HC459" i="6"/>
  <c r="HC460" i="6"/>
  <c r="HC461" i="6"/>
  <c r="HC462" i="6"/>
  <c r="HC463" i="6"/>
  <c r="HC464" i="6"/>
  <c r="HC467" i="6"/>
  <c r="HC469" i="6"/>
  <c r="HC422" i="6"/>
  <c r="HC426" i="6"/>
  <c r="HC430" i="6"/>
  <c r="HC434" i="6"/>
  <c r="HC438" i="6"/>
  <c r="HC470" i="6"/>
  <c r="HC474" i="6"/>
  <c r="IV560" i="6"/>
  <c r="IV62" i="6"/>
  <c r="IV61" i="6"/>
  <c r="IV63" i="6"/>
  <c r="IV64" i="6"/>
  <c r="IV65" i="6"/>
  <c r="IV67" i="6"/>
  <c r="IV71" i="6"/>
  <c r="IV66" i="6"/>
  <c r="IV68" i="6"/>
  <c r="IV69" i="6"/>
  <c r="IV72" i="6"/>
  <c r="IV74" i="6"/>
  <c r="IV78" i="6"/>
  <c r="IV70" i="6"/>
  <c r="IV73" i="6"/>
  <c r="IV77" i="6"/>
  <c r="IV76" i="6"/>
  <c r="IV75" i="6"/>
  <c r="IV79" i="6"/>
  <c r="IV83" i="6"/>
  <c r="IV82" i="6"/>
  <c r="IV86" i="6"/>
  <c r="IV81" i="6"/>
  <c r="IV85" i="6"/>
  <c r="IV80" i="6"/>
  <c r="IV84" i="6"/>
  <c r="IV88" i="6"/>
  <c r="IV92" i="6"/>
  <c r="IV91" i="6"/>
  <c r="IV90" i="6"/>
  <c r="IV94" i="6"/>
  <c r="IV87" i="6"/>
  <c r="IV99" i="6"/>
  <c r="IV95" i="6"/>
  <c r="IV98" i="6"/>
  <c r="IV102" i="6"/>
  <c r="IV97" i="6"/>
  <c r="IV101" i="6"/>
  <c r="IV89" i="6"/>
  <c r="IV93" i="6"/>
  <c r="IV104" i="6"/>
  <c r="IV108" i="6"/>
  <c r="IV96" i="6"/>
  <c r="IV100" i="6"/>
  <c r="IV103" i="6"/>
  <c r="IV107" i="6"/>
  <c r="IV105" i="6"/>
  <c r="IV114" i="6"/>
  <c r="IV109" i="6"/>
  <c r="IV113" i="6"/>
  <c r="IV106" i="6"/>
  <c r="IV112" i="6"/>
  <c r="IV116" i="6"/>
  <c r="IV110" i="6"/>
  <c r="IV111" i="6"/>
  <c r="IV115" i="6"/>
  <c r="IV121" i="6"/>
  <c r="IV125" i="6"/>
  <c r="IV120" i="6"/>
  <c r="IV124" i="6"/>
  <c r="IV119" i="6"/>
  <c r="IV123" i="6"/>
  <c r="IV117" i="6"/>
  <c r="IV118" i="6"/>
  <c r="IV122" i="6"/>
  <c r="IV126" i="6"/>
  <c r="IV127" i="6"/>
  <c r="IV131" i="6"/>
  <c r="IV130" i="6"/>
  <c r="IV129" i="6"/>
  <c r="IV133" i="6"/>
  <c r="IV128" i="6"/>
  <c r="IV132" i="6"/>
  <c r="IV134" i="6"/>
  <c r="IV137" i="6"/>
  <c r="IV141" i="6"/>
  <c r="IV145" i="6"/>
  <c r="IV149" i="6"/>
  <c r="IV136" i="6"/>
  <c r="IV140" i="6"/>
  <c r="IV144" i="6"/>
  <c r="IV148" i="6"/>
  <c r="IV135" i="6"/>
  <c r="IV139" i="6"/>
  <c r="IV143" i="6"/>
  <c r="IV147" i="6"/>
  <c r="IV151" i="6"/>
  <c r="IV138" i="6"/>
  <c r="IV142" i="6"/>
  <c r="IV146" i="6"/>
  <c r="IV150" i="6"/>
  <c r="IV153" i="6"/>
  <c r="IV156" i="6"/>
  <c r="IV160" i="6"/>
  <c r="IV164" i="6"/>
  <c r="IV168" i="6"/>
  <c r="IV155" i="6"/>
  <c r="IV159" i="6"/>
  <c r="IV163" i="6"/>
  <c r="IV154" i="6"/>
  <c r="IV158" i="6"/>
  <c r="IV162" i="6"/>
  <c r="IV166" i="6"/>
  <c r="IV170" i="6"/>
  <c r="IV152" i="6"/>
  <c r="IV157" i="6"/>
  <c r="IV161" i="6"/>
  <c r="IV165" i="6"/>
  <c r="IV169" i="6"/>
  <c r="IV173" i="6"/>
  <c r="IV177" i="6"/>
  <c r="IV181" i="6"/>
  <c r="IV185" i="6"/>
  <c r="IV167" i="6"/>
  <c r="IV172" i="6"/>
  <c r="IV176" i="6"/>
  <c r="IV180" i="6"/>
  <c r="IV184" i="6"/>
  <c r="IV171" i="6"/>
  <c r="IV175" i="6"/>
  <c r="IV179" i="6"/>
  <c r="IV183" i="6"/>
  <c r="IV187" i="6"/>
  <c r="IV174" i="6"/>
  <c r="IV178" i="6"/>
  <c r="IV182" i="6"/>
  <c r="IV186" i="6"/>
  <c r="IV191" i="6"/>
  <c r="IV195" i="6"/>
  <c r="IV199" i="6"/>
  <c r="IV203" i="6"/>
  <c r="IV188" i="6"/>
  <c r="IV190" i="6"/>
  <c r="IV194" i="6"/>
  <c r="IV198" i="6"/>
  <c r="IV202" i="6"/>
  <c r="IV189" i="6"/>
  <c r="IV193" i="6"/>
  <c r="IV192" i="6"/>
  <c r="IV196" i="6"/>
  <c r="IV200" i="6"/>
  <c r="IV204" i="6"/>
  <c r="IV206" i="6"/>
  <c r="IV207" i="6"/>
  <c r="IV208" i="6"/>
  <c r="IV209" i="6"/>
  <c r="IV210" i="6"/>
  <c r="IV211" i="6"/>
  <c r="IV212" i="6"/>
  <c r="IV213" i="6"/>
  <c r="IV214" i="6"/>
  <c r="IV215" i="6"/>
  <c r="IV216" i="6"/>
  <c r="IV217" i="6"/>
  <c r="IV218" i="6"/>
  <c r="IV219" i="6"/>
  <c r="IV220" i="6"/>
  <c r="IV221" i="6"/>
  <c r="IV222" i="6"/>
  <c r="IV197" i="6"/>
  <c r="IV201" i="6"/>
  <c r="IV205" i="6"/>
  <c r="IV224" i="6"/>
  <c r="IV225" i="6"/>
  <c r="IV226" i="6"/>
  <c r="IV227" i="6"/>
  <c r="IV228" i="6"/>
  <c r="IV229" i="6"/>
  <c r="IV230" i="6"/>
  <c r="IV231" i="6"/>
  <c r="IV232" i="6"/>
  <c r="IV233" i="6"/>
  <c r="IV234" i="6"/>
  <c r="IV235" i="6"/>
  <c r="IV236" i="6"/>
  <c r="IV237" i="6"/>
  <c r="IV238" i="6"/>
  <c r="IV239" i="6"/>
  <c r="IV240" i="6"/>
  <c r="IV241" i="6"/>
  <c r="IV223" i="6"/>
  <c r="IV244" i="6"/>
  <c r="IV245" i="6"/>
  <c r="IV246" i="6"/>
  <c r="IV247" i="6"/>
  <c r="IV248" i="6"/>
  <c r="IV249" i="6"/>
  <c r="IV250" i="6"/>
  <c r="IV251" i="6"/>
  <c r="IV252" i="6"/>
  <c r="IV253" i="6"/>
  <c r="IV254" i="6"/>
  <c r="IV255" i="6"/>
  <c r="IV256" i="6"/>
  <c r="IV257" i="6"/>
  <c r="IV258" i="6"/>
  <c r="IV259" i="6"/>
  <c r="IV260" i="6"/>
  <c r="IV242" i="6"/>
  <c r="IV243" i="6"/>
  <c r="IV263" i="6"/>
  <c r="IV261" i="6"/>
  <c r="IV262" i="6"/>
  <c r="IV264" i="6"/>
  <c r="IV265" i="6"/>
  <c r="IV266" i="6"/>
  <c r="IV267" i="6"/>
  <c r="IV268" i="6"/>
  <c r="IV269" i="6"/>
  <c r="IV270" i="6"/>
  <c r="IV271" i="6"/>
  <c r="IV272" i="6"/>
  <c r="IV273" i="6"/>
  <c r="IV274" i="6"/>
  <c r="IV275" i="6"/>
  <c r="IV276" i="6"/>
  <c r="IV277" i="6"/>
  <c r="IV278" i="6"/>
  <c r="IV279" i="6"/>
  <c r="IV280" i="6"/>
  <c r="IV281" i="6"/>
  <c r="IV282" i="6"/>
  <c r="IV283" i="6"/>
  <c r="IV284" i="6"/>
  <c r="IV285" i="6"/>
  <c r="IV286" i="6"/>
  <c r="IV287" i="6"/>
  <c r="IV288" i="6"/>
  <c r="IV289" i="6"/>
  <c r="IV290" i="6"/>
  <c r="IV291" i="6"/>
  <c r="IV293" i="6"/>
  <c r="IV295" i="6"/>
  <c r="IV297" i="6"/>
  <c r="IV299" i="6"/>
  <c r="IV300" i="6"/>
  <c r="IV301" i="6"/>
  <c r="IV302" i="6"/>
  <c r="IV303" i="6"/>
  <c r="IV304" i="6"/>
  <c r="IV305" i="6"/>
  <c r="IV306" i="6"/>
  <c r="IV307" i="6"/>
  <c r="IV308" i="6"/>
  <c r="IV309" i="6"/>
  <c r="IV310" i="6"/>
  <c r="IV311" i="6"/>
  <c r="IV312" i="6"/>
  <c r="IV313" i="6"/>
  <c r="IV314" i="6"/>
  <c r="IV315" i="6"/>
  <c r="IV316" i="6"/>
  <c r="IV317" i="6"/>
  <c r="IV318" i="6"/>
  <c r="IV319" i="6"/>
  <c r="IV320" i="6"/>
  <c r="IV321" i="6"/>
  <c r="IV322" i="6"/>
  <c r="IV323" i="6"/>
  <c r="IV324" i="6"/>
  <c r="IV325" i="6"/>
  <c r="IV326" i="6"/>
  <c r="IV327" i="6"/>
  <c r="IV328" i="6"/>
  <c r="IV329" i="6"/>
  <c r="IV330" i="6"/>
  <c r="IV331" i="6"/>
  <c r="IV332" i="6"/>
  <c r="IV333" i="6"/>
  <c r="IV334" i="6"/>
  <c r="IV292" i="6"/>
  <c r="IV294" i="6"/>
  <c r="IV296" i="6"/>
  <c r="IV298" i="6"/>
  <c r="IV335" i="6"/>
  <c r="IV336" i="6"/>
  <c r="IV337" i="6"/>
  <c r="IV338" i="6"/>
  <c r="IV339" i="6"/>
  <c r="IV340" i="6"/>
  <c r="IV341" i="6"/>
  <c r="IV342" i="6"/>
  <c r="IV343" i="6"/>
  <c r="IV344" i="6"/>
  <c r="IV345" i="6"/>
  <c r="IV346" i="6"/>
  <c r="IV347" i="6"/>
  <c r="IV348" i="6"/>
  <c r="IV349" i="6"/>
  <c r="IV350" i="6"/>
  <c r="IV351" i="6"/>
  <c r="IV352" i="6"/>
  <c r="IV353" i="6"/>
  <c r="IV354" i="6"/>
  <c r="IV355" i="6"/>
  <c r="IV356" i="6"/>
  <c r="IV357" i="6"/>
  <c r="IV358" i="6"/>
  <c r="IV359" i="6"/>
  <c r="IV360" i="6"/>
  <c r="IV361" i="6"/>
  <c r="IV362" i="6"/>
  <c r="IV363" i="6"/>
  <c r="IV364" i="6"/>
  <c r="IV365" i="6"/>
  <c r="IV366" i="6"/>
  <c r="IV367" i="6"/>
  <c r="IV368" i="6"/>
  <c r="IV369" i="6"/>
  <c r="IV370" i="6"/>
  <c r="IV371" i="6"/>
  <c r="IV373" i="6"/>
  <c r="IV375" i="6"/>
  <c r="IV377" i="6"/>
  <c r="IV379" i="6"/>
  <c r="IV381" i="6"/>
  <c r="IV383" i="6"/>
  <c r="IV385" i="6"/>
  <c r="IV387" i="6"/>
  <c r="IV389" i="6"/>
  <c r="IV391" i="6"/>
  <c r="IV393" i="6"/>
  <c r="IV395" i="6"/>
  <c r="IV397" i="6"/>
  <c r="IV399" i="6"/>
  <c r="IV401" i="6"/>
  <c r="IV403" i="6"/>
  <c r="IV407" i="6"/>
  <c r="IV411" i="6"/>
  <c r="IV412" i="6"/>
  <c r="IV414" i="6"/>
  <c r="IV416" i="6"/>
  <c r="IV419" i="6"/>
  <c r="IV420" i="6"/>
  <c r="IV421" i="6"/>
  <c r="IV422" i="6"/>
  <c r="IV423" i="6"/>
  <c r="IV424" i="6"/>
  <c r="IV425" i="6"/>
  <c r="IV426" i="6"/>
  <c r="IV427" i="6"/>
  <c r="IV428" i="6"/>
  <c r="IV429" i="6"/>
  <c r="IV430" i="6"/>
  <c r="IV431" i="6"/>
  <c r="IV432" i="6"/>
  <c r="IV433" i="6"/>
  <c r="IV434" i="6"/>
  <c r="IV435" i="6"/>
  <c r="IV436" i="6"/>
  <c r="IV437" i="6"/>
  <c r="IV438" i="6"/>
  <c r="IV439" i="6"/>
  <c r="IV440" i="6"/>
  <c r="IV441" i="6"/>
  <c r="IV442" i="6"/>
  <c r="IV443" i="6"/>
  <c r="IV444" i="6"/>
  <c r="IV445" i="6"/>
  <c r="IV446" i="6"/>
  <c r="IV447" i="6"/>
  <c r="IV448" i="6"/>
  <c r="IV449" i="6"/>
  <c r="IV450" i="6"/>
  <c r="IV451" i="6"/>
  <c r="IV452" i="6"/>
  <c r="IV453" i="6"/>
  <c r="IV454" i="6"/>
  <c r="IV455" i="6"/>
  <c r="IV456" i="6"/>
  <c r="IV457" i="6"/>
  <c r="IV458" i="6"/>
  <c r="IV459" i="6"/>
  <c r="IV460" i="6"/>
  <c r="IV461" i="6"/>
  <c r="IV462" i="6"/>
  <c r="IV463" i="6"/>
  <c r="IV464" i="6"/>
  <c r="IV406" i="6"/>
  <c r="IV410" i="6"/>
  <c r="IV372" i="6"/>
  <c r="IV374" i="6"/>
  <c r="IV376" i="6"/>
  <c r="IV378" i="6"/>
  <c r="IV380" i="6"/>
  <c r="IV382" i="6"/>
  <c r="IV384" i="6"/>
  <c r="IV386" i="6"/>
  <c r="IV388" i="6"/>
  <c r="IV390" i="6"/>
  <c r="IV392" i="6"/>
  <c r="IV394" i="6"/>
  <c r="IV396" i="6"/>
  <c r="IV398" i="6"/>
  <c r="IV400" i="6"/>
  <c r="IV402" i="6"/>
  <c r="IV405" i="6"/>
  <c r="IV409" i="6"/>
  <c r="IV404" i="6"/>
  <c r="IV408" i="6"/>
  <c r="IV418" i="6"/>
  <c r="IV465" i="6"/>
  <c r="IV470" i="6"/>
  <c r="IV474" i="6"/>
  <c r="IV468" i="6"/>
  <c r="IV415" i="6"/>
  <c r="IV477" i="6"/>
  <c r="IV478" i="6"/>
  <c r="IV479" i="6"/>
  <c r="IV480" i="6"/>
  <c r="IV481" i="6"/>
  <c r="IV482" i="6"/>
  <c r="IV483" i="6"/>
  <c r="IV484" i="6"/>
  <c r="IV485" i="6"/>
  <c r="IV486" i="6"/>
  <c r="IV487" i="6"/>
  <c r="IV488" i="6"/>
  <c r="IV489" i="6"/>
  <c r="IV490" i="6"/>
  <c r="IV491" i="6"/>
  <c r="IV492" i="6"/>
  <c r="IV493" i="6"/>
  <c r="IV494" i="6"/>
  <c r="IV495" i="6"/>
  <c r="IV496" i="6"/>
  <c r="IV497" i="6"/>
  <c r="IV498" i="6"/>
  <c r="IV499" i="6"/>
  <c r="IV500" i="6"/>
  <c r="IV501" i="6"/>
  <c r="IV502" i="6"/>
  <c r="IV503" i="6"/>
  <c r="IV504" i="6"/>
  <c r="IV505" i="6"/>
  <c r="IV506" i="6"/>
  <c r="IV507" i="6"/>
  <c r="IV508" i="6"/>
  <c r="IV467" i="6"/>
  <c r="IV472" i="6"/>
  <c r="IV476" i="6"/>
  <c r="IV417" i="6"/>
  <c r="IV469" i="6"/>
  <c r="IV413" i="6"/>
  <c r="IV471" i="6"/>
  <c r="IV475" i="6"/>
  <c r="JL560" i="6"/>
  <c r="JL62" i="6"/>
  <c r="JL61" i="6"/>
  <c r="JL63" i="6"/>
  <c r="JL64" i="6"/>
  <c r="JL67" i="6"/>
  <c r="JL68" i="6"/>
  <c r="JL71" i="6"/>
  <c r="JL65" i="6"/>
  <c r="JL66" i="6"/>
  <c r="JL69" i="6"/>
  <c r="JL74" i="6"/>
  <c r="JL78" i="6"/>
  <c r="JL70" i="6"/>
  <c r="JL73" i="6"/>
  <c r="JL77" i="6"/>
  <c r="JL76" i="6"/>
  <c r="JL72" i="6"/>
  <c r="JL75" i="6"/>
  <c r="JL79" i="6"/>
  <c r="JL83" i="6"/>
  <c r="JL82" i="6"/>
  <c r="JL86" i="6"/>
  <c r="JL81" i="6"/>
  <c r="JL85" i="6"/>
  <c r="JL80" i="6"/>
  <c r="JL84" i="6"/>
  <c r="JL88" i="6"/>
  <c r="JL92" i="6"/>
  <c r="JL91" i="6"/>
  <c r="JL90" i="6"/>
  <c r="JL94" i="6"/>
  <c r="JL99" i="6"/>
  <c r="JL87" i="6"/>
  <c r="JL89" i="6"/>
  <c r="JL93" i="6"/>
  <c r="JL98" i="6"/>
  <c r="JL102" i="6"/>
  <c r="JL97" i="6"/>
  <c r="JL101" i="6"/>
  <c r="JL95" i="6"/>
  <c r="JL104" i="6"/>
  <c r="JL108" i="6"/>
  <c r="JL103" i="6"/>
  <c r="JL107" i="6"/>
  <c r="JL96" i="6"/>
  <c r="JL100" i="6"/>
  <c r="JL105" i="6"/>
  <c r="JL114" i="6"/>
  <c r="JL110" i="6"/>
  <c r="JL113" i="6"/>
  <c r="JL109" i="6"/>
  <c r="JL112" i="6"/>
  <c r="JL116" i="6"/>
  <c r="JL111" i="6"/>
  <c r="JL115" i="6"/>
  <c r="JL106" i="6"/>
  <c r="JL121" i="6"/>
  <c r="JL125" i="6"/>
  <c r="JL120" i="6"/>
  <c r="JL124" i="6"/>
  <c r="JL119" i="6"/>
  <c r="JL123" i="6"/>
  <c r="JL117" i="6"/>
  <c r="JL118" i="6"/>
  <c r="JL122" i="6"/>
  <c r="JL126" i="6"/>
  <c r="JL127" i="6"/>
  <c r="JL131" i="6"/>
  <c r="JL130" i="6"/>
  <c r="JL129" i="6"/>
  <c r="JL133" i="6"/>
  <c r="JL128" i="6"/>
  <c r="JL132" i="6"/>
  <c r="JL137" i="6"/>
  <c r="JL141" i="6"/>
  <c r="JL145" i="6"/>
  <c r="JL149" i="6"/>
  <c r="JL136" i="6"/>
  <c r="JL140" i="6"/>
  <c r="JL144" i="6"/>
  <c r="JL148" i="6"/>
  <c r="JL134" i="6"/>
  <c r="JL135" i="6"/>
  <c r="JL139" i="6"/>
  <c r="JL143" i="6"/>
  <c r="JL147" i="6"/>
  <c r="JL151" i="6"/>
  <c r="JL138" i="6"/>
  <c r="JL142" i="6"/>
  <c r="JL146" i="6"/>
  <c r="JL150" i="6"/>
  <c r="JL156" i="6"/>
  <c r="JL160" i="6"/>
  <c r="JL164" i="6"/>
  <c r="JL168" i="6"/>
  <c r="JL153" i="6"/>
  <c r="JL155" i="6"/>
  <c r="JL159" i="6"/>
  <c r="JL163" i="6"/>
  <c r="JL154" i="6"/>
  <c r="JL158" i="6"/>
  <c r="JL162" i="6"/>
  <c r="JL166" i="6"/>
  <c r="JL170" i="6"/>
  <c r="JL152" i="6"/>
  <c r="JL157" i="6"/>
  <c r="JL161" i="6"/>
  <c r="JL165" i="6"/>
  <c r="JL169" i="6"/>
  <c r="JL173" i="6"/>
  <c r="JL177" i="6"/>
  <c r="JL181" i="6"/>
  <c r="JL185" i="6"/>
  <c r="JL172" i="6"/>
  <c r="JL176" i="6"/>
  <c r="JL180" i="6"/>
  <c r="JL184" i="6"/>
  <c r="JL167" i="6"/>
  <c r="JL171" i="6"/>
  <c r="JL175" i="6"/>
  <c r="JL179" i="6"/>
  <c r="JL183" i="6"/>
  <c r="JL187" i="6"/>
  <c r="JL174" i="6"/>
  <c r="JL178" i="6"/>
  <c r="JL182" i="6"/>
  <c r="JL186" i="6"/>
  <c r="JL188" i="6"/>
  <c r="JL191" i="6"/>
  <c r="JL195" i="6"/>
  <c r="JL199" i="6"/>
  <c r="JL203" i="6"/>
  <c r="JL190" i="6"/>
  <c r="JL194" i="6"/>
  <c r="JL198" i="6"/>
  <c r="JL202" i="6"/>
  <c r="JL189" i="6"/>
  <c r="JL193" i="6"/>
  <c r="JL192" i="6"/>
  <c r="JL196" i="6"/>
  <c r="JL200" i="6"/>
  <c r="JL204" i="6"/>
  <c r="JL205" i="6"/>
  <c r="JL206" i="6"/>
  <c r="JL207" i="6"/>
  <c r="JL208" i="6"/>
  <c r="JL209" i="6"/>
  <c r="JL210" i="6"/>
  <c r="JL211" i="6"/>
  <c r="JL212" i="6"/>
  <c r="JL213" i="6"/>
  <c r="JL214" i="6"/>
  <c r="JL215" i="6"/>
  <c r="JL216" i="6"/>
  <c r="JL217" i="6"/>
  <c r="JL218" i="6"/>
  <c r="JL219" i="6"/>
  <c r="JL220" i="6"/>
  <c r="JL221" i="6"/>
  <c r="JL222" i="6"/>
  <c r="JL197" i="6"/>
  <c r="JL201" i="6"/>
  <c r="JL224" i="6"/>
  <c r="JL225" i="6"/>
  <c r="JL226" i="6"/>
  <c r="JL227" i="6"/>
  <c r="JL228" i="6"/>
  <c r="JL229" i="6"/>
  <c r="JL230" i="6"/>
  <c r="JL231" i="6"/>
  <c r="JL232" i="6"/>
  <c r="JL233" i="6"/>
  <c r="JL234" i="6"/>
  <c r="JL235" i="6"/>
  <c r="JL236" i="6"/>
  <c r="JL237" i="6"/>
  <c r="JL238" i="6"/>
  <c r="JL239" i="6"/>
  <c r="JL240" i="6"/>
  <c r="JL241" i="6"/>
  <c r="JL223" i="6"/>
  <c r="JL244" i="6"/>
  <c r="JL245" i="6"/>
  <c r="JL246" i="6"/>
  <c r="JL247" i="6"/>
  <c r="JL248" i="6"/>
  <c r="JL249" i="6"/>
  <c r="JL250" i="6"/>
  <c r="JL251" i="6"/>
  <c r="JL252" i="6"/>
  <c r="JL253" i="6"/>
  <c r="JL254" i="6"/>
  <c r="JL255" i="6"/>
  <c r="JL256" i="6"/>
  <c r="JL257" i="6"/>
  <c r="JL258" i="6"/>
  <c r="JL259" i="6"/>
  <c r="JL260" i="6"/>
  <c r="JL243" i="6"/>
  <c r="JL242" i="6"/>
  <c r="JL261" i="6"/>
  <c r="JL262" i="6"/>
  <c r="JL263" i="6"/>
  <c r="JL264" i="6"/>
  <c r="JL265" i="6"/>
  <c r="JL266" i="6"/>
  <c r="JL267" i="6"/>
  <c r="JL268" i="6"/>
  <c r="JL269" i="6"/>
  <c r="JL270" i="6"/>
  <c r="JL271" i="6"/>
  <c r="JL272" i="6"/>
  <c r="JL273" i="6"/>
  <c r="JL274" i="6"/>
  <c r="JL275" i="6"/>
  <c r="JL276" i="6"/>
  <c r="JL277" i="6"/>
  <c r="JL278" i="6"/>
  <c r="JL279" i="6"/>
  <c r="JL280" i="6"/>
  <c r="JL281" i="6"/>
  <c r="JL282" i="6"/>
  <c r="JL283" i="6"/>
  <c r="JL284" i="6"/>
  <c r="JL285" i="6"/>
  <c r="JL286" i="6"/>
  <c r="JL287" i="6"/>
  <c r="JL288" i="6"/>
  <c r="JL289" i="6"/>
  <c r="JL290" i="6"/>
  <c r="JL291" i="6"/>
  <c r="JL292" i="6"/>
  <c r="JL294" i="6"/>
  <c r="JL296" i="6"/>
  <c r="JL300" i="6"/>
  <c r="JL301" i="6"/>
  <c r="JL302" i="6"/>
  <c r="JL303" i="6"/>
  <c r="JL304" i="6"/>
  <c r="JL305" i="6"/>
  <c r="JL306" i="6"/>
  <c r="JL307" i="6"/>
  <c r="JL308" i="6"/>
  <c r="JL309" i="6"/>
  <c r="JL310" i="6"/>
  <c r="JL311" i="6"/>
  <c r="JL312" i="6"/>
  <c r="JL313" i="6"/>
  <c r="JL314" i="6"/>
  <c r="JL315" i="6"/>
  <c r="JL316" i="6"/>
  <c r="JL317" i="6"/>
  <c r="JL318" i="6"/>
  <c r="JL319" i="6"/>
  <c r="JL320" i="6"/>
  <c r="JL321" i="6"/>
  <c r="JL322" i="6"/>
  <c r="JL323" i="6"/>
  <c r="JL324" i="6"/>
  <c r="JL325" i="6"/>
  <c r="JL326" i="6"/>
  <c r="JL327" i="6"/>
  <c r="JL328" i="6"/>
  <c r="JL329" i="6"/>
  <c r="JL330" i="6"/>
  <c r="JL331" i="6"/>
  <c r="JL332" i="6"/>
  <c r="JL333" i="6"/>
  <c r="JL334" i="6"/>
  <c r="JL293" i="6"/>
  <c r="JL295" i="6"/>
  <c r="JL297" i="6"/>
  <c r="JL298" i="6"/>
  <c r="JL299" i="6"/>
  <c r="JL335" i="6"/>
  <c r="JL336" i="6"/>
  <c r="JL337" i="6"/>
  <c r="JL338" i="6"/>
  <c r="JL339" i="6"/>
  <c r="JL340" i="6"/>
  <c r="JL341" i="6"/>
  <c r="JL342" i="6"/>
  <c r="JL343" i="6"/>
  <c r="JL344" i="6"/>
  <c r="JL345" i="6"/>
  <c r="JL346" i="6"/>
  <c r="JL347" i="6"/>
  <c r="JL348" i="6"/>
  <c r="JL349" i="6"/>
  <c r="JL350" i="6"/>
  <c r="JL351" i="6"/>
  <c r="JL352" i="6"/>
  <c r="JL353" i="6"/>
  <c r="JL354" i="6"/>
  <c r="JL355" i="6"/>
  <c r="JL356" i="6"/>
  <c r="JL357" i="6"/>
  <c r="JL358" i="6"/>
  <c r="JL359" i="6"/>
  <c r="JL360" i="6"/>
  <c r="JL361" i="6"/>
  <c r="JL362" i="6"/>
  <c r="JL363" i="6"/>
  <c r="JL364" i="6"/>
  <c r="JL365" i="6"/>
  <c r="JL366" i="6"/>
  <c r="JL367" i="6"/>
  <c r="JL368" i="6"/>
  <c r="JL369" i="6"/>
  <c r="JL370" i="6"/>
  <c r="JL371" i="6"/>
  <c r="JL372" i="6"/>
  <c r="JL374" i="6"/>
  <c r="JL376" i="6"/>
  <c r="JL378" i="6"/>
  <c r="JL380" i="6"/>
  <c r="JL382" i="6"/>
  <c r="JL384" i="6"/>
  <c r="JL386" i="6"/>
  <c r="JL388" i="6"/>
  <c r="JL390" i="6"/>
  <c r="JL392" i="6"/>
  <c r="JL394" i="6"/>
  <c r="JL396" i="6"/>
  <c r="JL398" i="6"/>
  <c r="JL400" i="6"/>
  <c r="JL402" i="6"/>
  <c r="JL406" i="6"/>
  <c r="JL410" i="6"/>
  <c r="JL411" i="6"/>
  <c r="JL412" i="6"/>
  <c r="JL415" i="6"/>
  <c r="JL419" i="6"/>
  <c r="JL420" i="6"/>
  <c r="JL421" i="6"/>
  <c r="JL422" i="6"/>
  <c r="JL423" i="6"/>
  <c r="JL424" i="6"/>
  <c r="JL425" i="6"/>
  <c r="JL426" i="6"/>
  <c r="JL427" i="6"/>
  <c r="JL428" i="6"/>
  <c r="JL429" i="6"/>
  <c r="JL430" i="6"/>
  <c r="JL431" i="6"/>
  <c r="JL432" i="6"/>
  <c r="JL433" i="6"/>
  <c r="JL434" i="6"/>
  <c r="JL435" i="6"/>
  <c r="JL436" i="6"/>
  <c r="JL437" i="6"/>
  <c r="JL438" i="6"/>
  <c r="JL439" i="6"/>
  <c r="JL440" i="6"/>
  <c r="JL441" i="6"/>
  <c r="JL442" i="6"/>
  <c r="JL443" i="6"/>
  <c r="JL444" i="6"/>
  <c r="JL445" i="6"/>
  <c r="JL446" i="6"/>
  <c r="JL447" i="6"/>
  <c r="JL448" i="6"/>
  <c r="JL449" i="6"/>
  <c r="JL450" i="6"/>
  <c r="JL451" i="6"/>
  <c r="JL452" i="6"/>
  <c r="JL453" i="6"/>
  <c r="JL454" i="6"/>
  <c r="JL455" i="6"/>
  <c r="JL456" i="6"/>
  <c r="JL457" i="6"/>
  <c r="JL458" i="6"/>
  <c r="JL459" i="6"/>
  <c r="JL460" i="6"/>
  <c r="JL461" i="6"/>
  <c r="JL462" i="6"/>
  <c r="JL463" i="6"/>
  <c r="JL464" i="6"/>
  <c r="JL405" i="6"/>
  <c r="JL409" i="6"/>
  <c r="JL373" i="6"/>
  <c r="JL375" i="6"/>
  <c r="JL377" i="6"/>
  <c r="JL379" i="6"/>
  <c r="JL381" i="6"/>
  <c r="JL383" i="6"/>
  <c r="JL385" i="6"/>
  <c r="JL387" i="6"/>
  <c r="JL389" i="6"/>
  <c r="JL391" i="6"/>
  <c r="JL393" i="6"/>
  <c r="JL395" i="6"/>
  <c r="JL397" i="6"/>
  <c r="JL399" i="6"/>
  <c r="JL401" i="6"/>
  <c r="JL403" i="6"/>
  <c r="JL404" i="6"/>
  <c r="JL408" i="6"/>
  <c r="JL418" i="6"/>
  <c r="JL407" i="6"/>
  <c r="JL417" i="6"/>
  <c r="JL473" i="6"/>
  <c r="JL413" i="6"/>
  <c r="JL469" i="6"/>
  <c r="JL414" i="6"/>
  <c r="JL477" i="6"/>
  <c r="JL478" i="6"/>
  <c r="JL479" i="6"/>
  <c r="JL480" i="6"/>
  <c r="JL481" i="6"/>
  <c r="JL482" i="6"/>
  <c r="JL483" i="6"/>
  <c r="JL484" i="6"/>
  <c r="JL485" i="6"/>
  <c r="JL486" i="6"/>
  <c r="JL487" i="6"/>
  <c r="JL488" i="6"/>
  <c r="JL489" i="6"/>
  <c r="JL490" i="6"/>
  <c r="JL491" i="6"/>
  <c r="JL492" i="6"/>
  <c r="JL493" i="6"/>
  <c r="JL494" i="6"/>
  <c r="JL495" i="6"/>
  <c r="JL496" i="6"/>
  <c r="JL497" i="6"/>
  <c r="JL498" i="6"/>
  <c r="JL499" i="6"/>
  <c r="JL500" i="6"/>
  <c r="JL501" i="6"/>
  <c r="JL502" i="6"/>
  <c r="JL503" i="6"/>
  <c r="JL504" i="6"/>
  <c r="JL505" i="6"/>
  <c r="JL506" i="6"/>
  <c r="JL507" i="6"/>
  <c r="JL508" i="6"/>
  <c r="JL466" i="6"/>
  <c r="JL471" i="6"/>
  <c r="JL475" i="6"/>
  <c r="JL416" i="6"/>
  <c r="JL468" i="6"/>
  <c r="JL467" i="6"/>
  <c r="JL470" i="6"/>
  <c r="JL474" i="6"/>
  <c r="LP62" i="6"/>
  <c r="LP61" i="6"/>
  <c r="LP64" i="6"/>
  <c r="LP63" i="6"/>
  <c r="LP65" i="6"/>
  <c r="LP67" i="6"/>
  <c r="LP71" i="6"/>
  <c r="LP68" i="6"/>
  <c r="LP70" i="6"/>
  <c r="LP66" i="6"/>
  <c r="LP69" i="6"/>
  <c r="LP74" i="6"/>
  <c r="LP73" i="6"/>
  <c r="LP77" i="6"/>
  <c r="LP72" i="6"/>
  <c r="LP76" i="6"/>
  <c r="LP75" i="6"/>
  <c r="LP79" i="6"/>
  <c r="LP83" i="6"/>
  <c r="LP78" i="6"/>
  <c r="LP81" i="6"/>
  <c r="LP80" i="6"/>
  <c r="LP84" i="6"/>
  <c r="LP82" i="6"/>
  <c r="LP203" i="6"/>
  <c r="LP206" i="6"/>
  <c r="LP204" i="6"/>
  <c r="LP207" i="6"/>
  <c r="LP208" i="6"/>
  <c r="LP209" i="6"/>
  <c r="LP210" i="6"/>
  <c r="LP211" i="6"/>
  <c r="LP212" i="6"/>
  <c r="LP213" i="6"/>
  <c r="LP214" i="6"/>
  <c r="LP215" i="6"/>
  <c r="LP216" i="6"/>
  <c r="LP217" i="6"/>
  <c r="LP218" i="6"/>
  <c r="LP219" i="6"/>
  <c r="LP220" i="6"/>
  <c r="LP221" i="6"/>
  <c r="LP205" i="6"/>
  <c r="LP222" i="6"/>
  <c r="LP223" i="6"/>
  <c r="LP224" i="6"/>
  <c r="LP225" i="6"/>
  <c r="LP226" i="6"/>
  <c r="LP227" i="6"/>
  <c r="LP228" i="6"/>
  <c r="LP229" i="6"/>
  <c r="LP230" i="6"/>
  <c r="LP231" i="6"/>
  <c r="LP232" i="6"/>
  <c r="LP233" i="6"/>
  <c r="LP234" i="6"/>
  <c r="LP235" i="6"/>
  <c r="LP236" i="6"/>
  <c r="LP237" i="6"/>
  <c r="LP238" i="6"/>
  <c r="LP239" i="6"/>
  <c r="LP240" i="6"/>
  <c r="LP241" i="6"/>
  <c r="LP242" i="6"/>
  <c r="LP243" i="6"/>
  <c r="LP244" i="6"/>
  <c r="LP245" i="6"/>
  <c r="LP246" i="6"/>
  <c r="LP247" i="6"/>
  <c r="LP248" i="6"/>
  <c r="LP249" i="6"/>
  <c r="LP250" i="6"/>
  <c r="LP251" i="6"/>
  <c r="LP252" i="6"/>
  <c r="LP253" i="6"/>
  <c r="LP254" i="6"/>
  <c r="LP255" i="6"/>
  <c r="LP256" i="6"/>
  <c r="LP257" i="6"/>
  <c r="LP258" i="6"/>
  <c r="LP259" i="6"/>
  <c r="LP260" i="6"/>
  <c r="LP261" i="6"/>
  <c r="LP262" i="6"/>
  <c r="LP263" i="6"/>
  <c r="LP264" i="6"/>
  <c r="LP265" i="6"/>
  <c r="LP266" i="6"/>
  <c r="LP267" i="6"/>
  <c r="LP268" i="6"/>
  <c r="LP269" i="6"/>
  <c r="LP270" i="6"/>
  <c r="LP271" i="6"/>
  <c r="LP272" i="6"/>
  <c r="LP273" i="6"/>
  <c r="LP274" i="6"/>
  <c r="LP275" i="6"/>
  <c r="LP276" i="6"/>
  <c r="LP277" i="6"/>
  <c r="LP278" i="6"/>
  <c r="LP279" i="6"/>
  <c r="LP280" i="6"/>
  <c r="LP281" i="6"/>
  <c r="LP282" i="6"/>
  <c r="LP283" i="6"/>
  <c r="LP284" i="6"/>
  <c r="LP285" i="6"/>
  <c r="LP286" i="6"/>
  <c r="LP287" i="6"/>
  <c r="LP288" i="6"/>
  <c r="LP289" i="6"/>
  <c r="LP290" i="6"/>
  <c r="LP291" i="6"/>
  <c r="LP292" i="6"/>
  <c r="LP293" i="6"/>
  <c r="LP294" i="6"/>
  <c r="LP295" i="6"/>
  <c r="LP296" i="6"/>
  <c r="LP297" i="6"/>
  <c r="LP298" i="6"/>
  <c r="LP299" i="6"/>
  <c r="LP300" i="6"/>
  <c r="LP301" i="6"/>
  <c r="LP302" i="6"/>
  <c r="LP303" i="6"/>
  <c r="LP304" i="6"/>
  <c r="LP305" i="6"/>
  <c r="LP306" i="6"/>
  <c r="LP307" i="6"/>
  <c r="LP308" i="6"/>
  <c r="LP309" i="6"/>
  <c r="LP310" i="6"/>
  <c r="LP311" i="6"/>
  <c r="LP312" i="6"/>
  <c r="LP313" i="6"/>
  <c r="LP314" i="6"/>
  <c r="LP315" i="6"/>
  <c r="LP316" i="6"/>
  <c r="LP317" i="6"/>
  <c r="LP318" i="6"/>
  <c r="LP319" i="6"/>
  <c r="LP320" i="6"/>
  <c r="LP321" i="6"/>
  <c r="LP322" i="6"/>
  <c r="LP323" i="6"/>
  <c r="LP324" i="6"/>
  <c r="LP325" i="6"/>
  <c r="LP326" i="6"/>
  <c r="LP327" i="6"/>
  <c r="LP328" i="6"/>
  <c r="LP329" i="6"/>
  <c r="LP330" i="6"/>
  <c r="LP331" i="6"/>
  <c r="LP332" i="6"/>
  <c r="LP333" i="6"/>
  <c r="LP334" i="6"/>
  <c r="LP335" i="6"/>
  <c r="LP336" i="6"/>
  <c r="LP337" i="6"/>
  <c r="LP338" i="6"/>
  <c r="LP339" i="6"/>
  <c r="LP340" i="6"/>
  <c r="LP341" i="6"/>
  <c r="LP342" i="6"/>
  <c r="LP343" i="6"/>
  <c r="LP344" i="6"/>
  <c r="LP345" i="6"/>
  <c r="LP346" i="6"/>
  <c r="LP347" i="6"/>
  <c r="LP348" i="6"/>
  <c r="LP349" i="6"/>
  <c r="LP350" i="6"/>
  <c r="LP351" i="6"/>
  <c r="LP352" i="6"/>
  <c r="LP353" i="6"/>
  <c r="LP354" i="6"/>
  <c r="LP355" i="6"/>
  <c r="LP356" i="6"/>
  <c r="LP357" i="6"/>
  <c r="LP358" i="6"/>
  <c r="LP359" i="6"/>
  <c r="LP360" i="6"/>
  <c r="LP361" i="6"/>
  <c r="LP362" i="6"/>
  <c r="LP363" i="6"/>
  <c r="LP364" i="6"/>
  <c r="LP365" i="6"/>
  <c r="LP366" i="6"/>
  <c r="LP367" i="6"/>
  <c r="LP368" i="6"/>
  <c r="LP369" i="6"/>
  <c r="LP370" i="6"/>
  <c r="LP372" i="6"/>
  <c r="LP373" i="6"/>
  <c r="LP374" i="6"/>
  <c r="LP375" i="6"/>
  <c r="LP376" i="6"/>
  <c r="LP377" i="6"/>
  <c r="LP378" i="6"/>
  <c r="LP379" i="6"/>
  <c r="LP380" i="6"/>
  <c r="LP381" i="6"/>
  <c r="LP382" i="6"/>
  <c r="LP383" i="6"/>
  <c r="LP384" i="6"/>
  <c r="LP385" i="6"/>
  <c r="LP386" i="6"/>
  <c r="LP387" i="6"/>
  <c r="LP388" i="6"/>
  <c r="LP389" i="6"/>
  <c r="LP390" i="6"/>
  <c r="LP391" i="6"/>
  <c r="LP392" i="6"/>
  <c r="LP393" i="6"/>
  <c r="LP394" i="6"/>
  <c r="LP395" i="6"/>
  <c r="LP396" i="6"/>
  <c r="LP397" i="6"/>
  <c r="LP398" i="6"/>
  <c r="LP399" i="6"/>
  <c r="LP400" i="6"/>
  <c r="LP401" i="6"/>
  <c r="LP402" i="6"/>
  <c r="LP403" i="6"/>
  <c r="LP404" i="6"/>
  <c r="LP405" i="6"/>
  <c r="LP406" i="6"/>
  <c r="LP407" i="6"/>
  <c r="LP408" i="6"/>
  <c r="LP409" i="6"/>
  <c r="LP410" i="6"/>
  <c r="LP411" i="6"/>
  <c r="LP412" i="6"/>
  <c r="LP413" i="6"/>
  <c r="LP414" i="6"/>
  <c r="LP415" i="6"/>
  <c r="LP416" i="6"/>
  <c r="LP417" i="6"/>
  <c r="LP465" i="6"/>
  <c r="LP471" i="6"/>
  <c r="LP475" i="6"/>
  <c r="LP418" i="6"/>
  <c r="LP422" i="6"/>
  <c r="LP426" i="6"/>
  <c r="LP430" i="6"/>
  <c r="LP434" i="6"/>
  <c r="LP438" i="6"/>
  <c r="LP421" i="6"/>
  <c r="LP425" i="6"/>
  <c r="LP429" i="6"/>
  <c r="LP433" i="6"/>
  <c r="LP437" i="6"/>
  <c r="LP467" i="6"/>
  <c r="LP473" i="6"/>
  <c r="LP420" i="6"/>
  <c r="LP424" i="6"/>
  <c r="LP428" i="6"/>
  <c r="LP432" i="6"/>
  <c r="LP436" i="6"/>
  <c r="LP440" i="6"/>
  <c r="LP371" i="6"/>
  <c r="LP441" i="6"/>
  <c r="LP442" i="6"/>
  <c r="LP443" i="6"/>
  <c r="LP444" i="6"/>
  <c r="LP445" i="6"/>
  <c r="LP446" i="6"/>
  <c r="LP447" i="6"/>
  <c r="LP448" i="6"/>
  <c r="LP449" i="6"/>
  <c r="LP450" i="6"/>
  <c r="LP451" i="6"/>
  <c r="LP452" i="6"/>
  <c r="LP453" i="6"/>
  <c r="LP454" i="6"/>
  <c r="LP455" i="6"/>
  <c r="LP456" i="6"/>
  <c r="LP457" i="6"/>
  <c r="LP458" i="6"/>
  <c r="LP459" i="6"/>
  <c r="LP460" i="6"/>
  <c r="LP461" i="6"/>
  <c r="LP462" i="6"/>
  <c r="LP463" i="6"/>
  <c r="LP464" i="6"/>
  <c r="LP468" i="6"/>
  <c r="LP472" i="6"/>
  <c r="LP476" i="6"/>
  <c r="LP559" i="6"/>
  <c r="HN559" i="6"/>
  <c r="GX559" i="6"/>
  <c r="FA559" i="6"/>
  <c r="ES559" i="6"/>
  <c r="AQ559" i="6"/>
  <c r="LX558" i="6"/>
  <c r="LH558" i="6"/>
  <c r="HN558" i="6"/>
  <c r="GX558" i="6"/>
  <c r="FA558" i="6"/>
  <c r="AQ558" i="6"/>
  <c r="LX557" i="6"/>
  <c r="LH557" i="6"/>
  <c r="HF557" i="6"/>
  <c r="FI557" i="6"/>
  <c r="ES557" i="6"/>
  <c r="AI557" i="6"/>
  <c r="LX556" i="6"/>
  <c r="LH556" i="6"/>
  <c r="HF556" i="6"/>
  <c r="FI556" i="6"/>
  <c r="FA556" i="6"/>
  <c r="AQ556" i="6"/>
  <c r="LP555" i="6"/>
  <c r="HF555" i="6"/>
  <c r="FI555" i="6"/>
  <c r="ES555" i="6"/>
  <c r="AY555" i="6"/>
  <c r="AI555" i="6"/>
  <c r="LP554" i="6"/>
  <c r="HF554" i="6"/>
  <c r="FI554" i="6"/>
  <c r="ES554" i="6"/>
  <c r="AQ554" i="6"/>
  <c r="LX553" i="6"/>
  <c r="LH553" i="6"/>
  <c r="HN553" i="6"/>
  <c r="GX553" i="6"/>
  <c r="FI553" i="6"/>
  <c r="ES553" i="6"/>
  <c r="AQ553" i="6"/>
  <c r="LX552" i="6"/>
  <c r="LH552" i="6"/>
  <c r="HN552" i="6"/>
  <c r="GX552" i="6"/>
  <c r="FA552" i="6"/>
  <c r="AY552" i="6"/>
  <c r="AI552" i="6"/>
  <c r="LX551" i="6"/>
  <c r="LP551" i="6"/>
  <c r="HN551" i="6"/>
  <c r="GX551" i="6"/>
  <c r="FA551" i="6"/>
  <c r="ES551" i="6"/>
  <c r="AQ551" i="6"/>
  <c r="LX550" i="6"/>
  <c r="LH550" i="6"/>
  <c r="HF550" i="6"/>
  <c r="FI550" i="6"/>
  <c r="ES550" i="6"/>
  <c r="AI550" i="6"/>
  <c r="LP549" i="6"/>
  <c r="HF549" i="6"/>
  <c r="FA549" i="6"/>
  <c r="AI549" i="6"/>
  <c r="LP548" i="6"/>
  <c r="HF548" i="6"/>
  <c r="FA548" i="6"/>
  <c r="ES548" i="6"/>
  <c r="AQ548" i="6"/>
  <c r="LX547" i="6"/>
  <c r="LH547" i="6"/>
  <c r="GX547" i="6"/>
  <c r="FA547" i="6"/>
  <c r="ES547" i="6"/>
  <c r="AI547" i="6"/>
  <c r="LX546" i="6"/>
  <c r="LH546" i="6"/>
  <c r="HN546" i="6"/>
  <c r="GX546" i="6"/>
  <c r="FA546" i="6"/>
  <c r="ES546" i="6"/>
  <c r="AY546" i="6"/>
  <c r="AI546" i="6"/>
  <c r="LP545" i="6"/>
  <c r="HN545" i="6"/>
  <c r="GX545" i="6"/>
  <c r="FA545" i="6"/>
  <c r="ES545" i="6"/>
  <c r="AQ545" i="6"/>
  <c r="LP544" i="6"/>
  <c r="HN544" i="6"/>
  <c r="GX544" i="6"/>
  <c r="FA544" i="6"/>
  <c r="AQ544" i="6"/>
  <c r="LP543" i="6"/>
  <c r="HF543" i="6"/>
  <c r="FI543" i="6"/>
  <c r="ES543" i="6"/>
  <c r="AY543" i="6"/>
  <c r="AI543" i="6"/>
  <c r="LP542" i="6"/>
  <c r="HF542" i="6"/>
  <c r="FI542" i="6"/>
  <c r="ES542" i="6"/>
  <c r="AQ542" i="6"/>
  <c r="LX541" i="6"/>
  <c r="LH541" i="6"/>
  <c r="HF541" i="6"/>
  <c r="FA541" i="6"/>
  <c r="ES541" i="6"/>
  <c r="AI541" i="6"/>
  <c r="LX540" i="6"/>
  <c r="LH540" i="6"/>
  <c r="HN540" i="6"/>
  <c r="GX540" i="6"/>
  <c r="FA540" i="6"/>
  <c r="ES540" i="6"/>
  <c r="AI540" i="6"/>
  <c r="LP539" i="6"/>
  <c r="HF539" i="6"/>
  <c r="FA539" i="6"/>
  <c r="ES539" i="6"/>
  <c r="AQ539" i="6"/>
  <c r="LX538" i="6"/>
  <c r="LP538" i="6"/>
  <c r="HN538" i="6"/>
  <c r="GX538" i="6"/>
  <c r="FA538" i="6"/>
  <c r="AY538" i="6"/>
  <c r="AI538" i="6"/>
  <c r="LH537" i="6"/>
  <c r="HN537" i="6"/>
  <c r="GX537" i="6"/>
  <c r="FA537" i="6"/>
  <c r="AQ537" i="6"/>
  <c r="LP536" i="6"/>
  <c r="HF536" i="6"/>
  <c r="FA536" i="6"/>
  <c r="ES536" i="6"/>
  <c r="AY536" i="6"/>
  <c r="AQ536" i="6"/>
  <c r="LP535" i="6"/>
  <c r="HN535" i="6"/>
  <c r="GX535" i="6"/>
  <c r="FI535" i="6"/>
  <c r="AQ535" i="6"/>
  <c r="LX534" i="6"/>
  <c r="LH534" i="6"/>
  <c r="HN534" i="6"/>
  <c r="GX534" i="6"/>
  <c r="FA534" i="6"/>
  <c r="AQ534" i="6"/>
  <c r="LX533" i="6"/>
  <c r="LH533" i="6"/>
  <c r="HF533" i="6"/>
  <c r="FA533" i="6"/>
  <c r="AY533" i="6"/>
  <c r="AI533" i="6"/>
  <c r="LP532" i="6"/>
  <c r="HN532" i="6"/>
  <c r="GX532" i="6"/>
  <c r="FA532" i="6"/>
  <c r="AY532" i="6"/>
  <c r="AI532" i="6"/>
  <c r="LP531" i="6"/>
  <c r="HN531" i="6"/>
  <c r="GX531" i="6"/>
  <c r="FI531" i="6"/>
  <c r="ES531" i="6"/>
  <c r="AQ531" i="6"/>
  <c r="LP530" i="6"/>
  <c r="HN530" i="6"/>
  <c r="GX530" i="6"/>
  <c r="FA530" i="6"/>
  <c r="ES530" i="6"/>
  <c r="AQ530" i="6"/>
  <c r="LX529" i="6"/>
  <c r="LH529" i="6"/>
  <c r="HF529" i="6"/>
  <c r="FA529" i="6"/>
  <c r="AQ529" i="6"/>
  <c r="LX528" i="6"/>
  <c r="LH528" i="6"/>
  <c r="HN528" i="6"/>
  <c r="FI528" i="6"/>
  <c r="ES528" i="6"/>
  <c r="AQ528" i="6"/>
  <c r="LX527" i="6"/>
  <c r="LP527" i="6"/>
  <c r="HN527" i="6"/>
  <c r="GX527" i="6"/>
  <c r="FA527" i="6"/>
  <c r="ES527" i="6"/>
  <c r="AQ527" i="6"/>
  <c r="LX526" i="6"/>
  <c r="LH526" i="6"/>
  <c r="HN526" i="6"/>
  <c r="GX526" i="6"/>
  <c r="FA526" i="6"/>
  <c r="AY526" i="6"/>
  <c r="AQ526" i="6"/>
  <c r="LX525" i="6"/>
  <c r="JC525" i="6"/>
  <c r="HF525" i="6"/>
  <c r="ES525" i="6"/>
  <c r="AI525" i="6"/>
  <c r="LX524" i="6"/>
  <c r="LH524" i="6"/>
  <c r="JS524" i="6"/>
  <c r="JC524" i="6"/>
  <c r="HF524" i="6"/>
  <c r="FI524" i="6"/>
  <c r="ES524" i="6"/>
  <c r="AY524" i="6"/>
  <c r="AI524" i="6"/>
  <c r="LH523" i="6"/>
  <c r="JS523" i="6"/>
  <c r="JC523" i="6"/>
  <c r="HN523" i="6"/>
  <c r="GX523" i="6"/>
  <c r="FA523" i="6"/>
  <c r="ES523" i="6"/>
  <c r="AI523" i="6"/>
  <c r="LX522" i="6"/>
  <c r="LP522" i="6"/>
  <c r="FI522" i="6"/>
  <c r="AY521" i="6"/>
  <c r="AI521" i="6"/>
  <c r="LP520" i="6"/>
  <c r="JK520" i="6"/>
  <c r="GX520" i="6"/>
  <c r="AF61" i="6"/>
  <c r="AF63" i="6"/>
  <c r="AF62" i="6"/>
  <c r="AF68" i="6"/>
  <c r="AF67" i="6"/>
  <c r="AF64" i="6"/>
  <c r="AF70" i="6"/>
  <c r="AF72" i="6"/>
  <c r="AF77" i="6"/>
  <c r="AF65" i="6"/>
  <c r="AF76" i="6"/>
  <c r="AF69" i="6"/>
  <c r="AF75" i="6"/>
  <c r="AF66" i="6"/>
  <c r="AF71" i="6"/>
  <c r="AF73" i="6"/>
  <c r="AF74" i="6"/>
  <c r="AF78" i="6"/>
  <c r="AF82" i="6"/>
  <c r="AF86" i="6"/>
  <c r="AF81" i="6"/>
  <c r="AF85" i="6"/>
  <c r="AF80" i="6"/>
  <c r="AF84" i="6"/>
  <c r="AF79" i="6"/>
  <c r="AF83" i="6"/>
  <c r="AF87" i="6"/>
  <c r="AF91" i="6"/>
  <c r="AF95" i="6"/>
  <c r="AF90" i="6"/>
  <c r="AF94" i="6"/>
  <c r="AF88" i="6"/>
  <c r="AF89" i="6"/>
  <c r="AF93" i="6"/>
  <c r="AF98" i="6"/>
  <c r="AF102" i="6"/>
  <c r="AF97" i="6"/>
  <c r="AF101" i="6"/>
  <c r="AF96" i="6"/>
  <c r="AF100" i="6"/>
  <c r="AF103" i="6"/>
  <c r="AF107" i="6"/>
  <c r="AF92" i="6"/>
  <c r="AF106" i="6"/>
  <c r="AF104" i="6"/>
  <c r="AF108" i="6"/>
  <c r="AF99" i="6"/>
  <c r="AF113" i="6"/>
  <c r="AF117" i="6"/>
  <c r="AF110" i="6"/>
  <c r="AF112" i="6"/>
  <c r="AF116" i="6"/>
  <c r="AF105" i="6"/>
  <c r="AF109" i="6"/>
  <c r="AF111" i="6"/>
  <c r="AF115" i="6"/>
  <c r="AF114" i="6"/>
  <c r="AF120" i="6"/>
  <c r="AF124" i="6"/>
  <c r="AF119" i="6"/>
  <c r="AF123" i="6"/>
  <c r="AF127" i="6"/>
  <c r="AF118" i="6"/>
  <c r="AF122" i="6"/>
  <c r="AF126" i="6"/>
  <c r="AF121" i="6"/>
  <c r="AF125" i="6"/>
  <c r="AF130" i="6"/>
  <c r="AF134" i="6"/>
  <c r="AF129" i="6"/>
  <c r="AF133" i="6"/>
  <c r="AF128" i="6"/>
  <c r="AF132" i="6"/>
  <c r="AF131" i="6"/>
  <c r="AF135" i="6"/>
  <c r="AF136" i="6"/>
  <c r="AF140" i="6"/>
  <c r="AF144" i="6"/>
  <c r="AF148" i="6"/>
  <c r="AF152" i="6"/>
  <c r="AF139" i="6"/>
  <c r="AF143" i="6"/>
  <c r="AF147" i="6"/>
  <c r="AF138" i="6"/>
  <c r="AF142" i="6"/>
  <c r="AF146" i="6"/>
  <c r="AF150" i="6"/>
  <c r="AF154" i="6"/>
  <c r="AF137" i="6"/>
  <c r="AF141" i="6"/>
  <c r="AF145" i="6"/>
  <c r="AF149" i="6"/>
  <c r="AF153" i="6"/>
  <c r="AF155" i="6"/>
  <c r="AF159" i="6"/>
  <c r="AF163" i="6"/>
  <c r="AF167" i="6"/>
  <c r="AF171" i="6"/>
  <c r="AF158" i="6"/>
  <c r="AF162" i="6"/>
  <c r="AF166" i="6"/>
  <c r="AF157" i="6"/>
  <c r="AF161" i="6"/>
  <c r="AF165" i="6"/>
  <c r="AF169" i="6"/>
  <c r="AF151" i="6"/>
  <c r="AF156" i="6"/>
  <c r="AF160" i="6"/>
  <c r="AF164" i="6"/>
  <c r="AF168" i="6"/>
  <c r="AF172" i="6"/>
  <c r="AF176" i="6"/>
  <c r="AF180" i="6"/>
  <c r="AF184" i="6"/>
  <c r="AF188" i="6"/>
  <c r="AF175" i="6"/>
  <c r="AF179" i="6"/>
  <c r="AF183" i="6"/>
  <c r="AF187" i="6"/>
  <c r="AF170" i="6"/>
  <c r="AF174" i="6"/>
  <c r="AF178" i="6"/>
  <c r="AF182" i="6"/>
  <c r="AF186" i="6"/>
  <c r="AF173" i="6"/>
  <c r="AF177" i="6"/>
  <c r="AF181" i="6"/>
  <c r="AF185" i="6"/>
  <c r="AF190" i="6"/>
  <c r="AF194" i="6"/>
  <c r="AF198" i="6"/>
  <c r="AF202" i="6"/>
  <c r="AF206" i="6"/>
  <c r="AF189" i="6"/>
  <c r="AF193" i="6"/>
  <c r="AF197" i="6"/>
  <c r="AF201" i="6"/>
  <c r="AF205" i="6"/>
  <c r="AF192" i="6"/>
  <c r="AF191" i="6"/>
  <c r="AF195" i="6"/>
  <c r="AF199" i="6"/>
  <c r="AF203" i="6"/>
  <c r="AF196" i="6"/>
  <c r="AF200" i="6"/>
  <c r="AF204" i="6"/>
  <c r="AF207" i="6"/>
  <c r="AF208" i="6"/>
  <c r="AF209" i="6"/>
  <c r="AF210" i="6"/>
  <c r="AF211" i="6"/>
  <c r="AF212" i="6"/>
  <c r="AF213" i="6"/>
  <c r="AF214" i="6"/>
  <c r="AF215" i="6"/>
  <c r="AF216" i="6"/>
  <c r="AF217" i="6"/>
  <c r="AF218" i="6"/>
  <c r="AF219" i="6"/>
  <c r="AF220" i="6"/>
  <c r="AF221" i="6"/>
  <c r="AF222" i="6"/>
  <c r="AF223" i="6"/>
  <c r="AF224" i="6"/>
  <c r="AF225" i="6"/>
  <c r="AF226" i="6"/>
  <c r="AF227" i="6"/>
  <c r="AF228" i="6"/>
  <c r="AF229" i="6"/>
  <c r="AF230" i="6"/>
  <c r="AF231" i="6"/>
  <c r="AF232" i="6"/>
  <c r="AF233" i="6"/>
  <c r="AF234" i="6"/>
  <c r="AF235" i="6"/>
  <c r="AF236" i="6"/>
  <c r="AF237" i="6"/>
  <c r="AF238" i="6"/>
  <c r="AF239" i="6"/>
  <c r="AF240" i="6"/>
  <c r="AF241" i="6"/>
  <c r="AF242" i="6"/>
  <c r="AF243" i="6"/>
  <c r="AF245" i="6"/>
  <c r="AF246" i="6"/>
  <c r="AF247" i="6"/>
  <c r="AF248" i="6"/>
  <c r="AF249" i="6"/>
  <c r="AF250" i="6"/>
  <c r="AF251" i="6"/>
  <c r="AF252" i="6"/>
  <c r="AF253" i="6"/>
  <c r="AF254" i="6"/>
  <c r="AF255" i="6"/>
  <c r="AF256" i="6"/>
  <c r="AF257" i="6"/>
  <c r="AF258" i="6"/>
  <c r="AF259" i="6"/>
  <c r="AF260" i="6"/>
  <c r="AF244" i="6"/>
  <c r="AF261" i="6"/>
  <c r="AF264" i="6"/>
  <c r="AF265" i="6"/>
  <c r="AF266" i="6"/>
  <c r="AF267" i="6"/>
  <c r="AF268" i="6"/>
  <c r="AF269" i="6"/>
  <c r="AF270" i="6"/>
  <c r="AF271" i="6"/>
  <c r="AF272" i="6"/>
  <c r="AF273" i="6"/>
  <c r="AF274" i="6"/>
  <c r="AF275" i="6"/>
  <c r="AF276" i="6"/>
  <c r="AF277" i="6"/>
  <c r="AF278" i="6"/>
  <c r="AF279" i="6"/>
  <c r="AF280" i="6"/>
  <c r="AF281" i="6"/>
  <c r="AF282" i="6"/>
  <c r="AF283" i="6"/>
  <c r="AF284" i="6"/>
  <c r="AF285" i="6"/>
  <c r="AF286" i="6"/>
  <c r="AF287" i="6"/>
  <c r="AF288" i="6"/>
  <c r="AF289" i="6"/>
  <c r="AF290" i="6"/>
  <c r="AF291" i="6"/>
  <c r="AF292" i="6"/>
  <c r="AF293" i="6"/>
  <c r="AF294" i="6"/>
  <c r="AF295" i="6"/>
  <c r="AF296" i="6"/>
  <c r="AF297" i="6"/>
  <c r="AF298" i="6"/>
  <c r="AF299" i="6"/>
  <c r="AF262" i="6"/>
  <c r="AF263" i="6"/>
  <c r="AF300" i="6"/>
  <c r="AF301" i="6"/>
  <c r="AF302" i="6"/>
  <c r="AF303" i="6"/>
  <c r="AF304" i="6"/>
  <c r="AF305" i="6"/>
  <c r="AF306" i="6"/>
  <c r="AF307" i="6"/>
  <c r="AF308" i="6"/>
  <c r="AF309" i="6"/>
  <c r="AF310" i="6"/>
  <c r="AF311" i="6"/>
  <c r="AF312" i="6"/>
  <c r="AF313" i="6"/>
  <c r="AF314" i="6"/>
  <c r="AF315" i="6"/>
  <c r="AF316" i="6"/>
  <c r="AF317" i="6"/>
  <c r="AF318" i="6"/>
  <c r="AF319" i="6"/>
  <c r="AF320" i="6"/>
  <c r="AF321" i="6"/>
  <c r="AF322" i="6"/>
  <c r="AF323" i="6"/>
  <c r="AF324" i="6"/>
  <c r="AF325" i="6"/>
  <c r="AF326" i="6"/>
  <c r="AF327" i="6"/>
  <c r="AF328" i="6"/>
  <c r="AF329" i="6"/>
  <c r="AF330" i="6"/>
  <c r="AF331" i="6"/>
  <c r="AF332" i="6"/>
  <c r="AF333" i="6"/>
  <c r="AF334" i="6"/>
  <c r="AF335" i="6"/>
  <c r="AF336" i="6"/>
  <c r="AF337" i="6"/>
  <c r="AF338" i="6"/>
  <c r="AF339" i="6"/>
  <c r="AF340" i="6"/>
  <c r="AF341" i="6"/>
  <c r="AF342" i="6"/>
  <c r="AF343" i="6"/>
  <c r="AF344" i="6"/>
  <c r="AF345" i="6"/>
  <c r="AF346" i="6"/>
  <c r="AF347" i="6"/>
  <c r="AF348" i="6"/>
  <c r="AF349" i="6"/>
  <c r="AF350" i="6"/>
  <c r="AF351" i="6"/>
  <c r="AF352" i="6"/>
  <c r="AF353" i="6"/>
  <c r="AF354" i="6"/>
  <c r="AF355" i="6"/>
  <c r="AF356" i="6"/>
  <c r="AF357" i="6"/>
  <c r="AF358" i="6"/>
  <c r="AF359" i="6"/>
  <c r="AF360" i="6"/>
  <c r="AF361" i="6"/>
  <c r="AF362" i="6"/>
  <c r="AF363" i="6"/>
  <c r="AF364" i="6"/>
  <c r="AF365" i="6"/>
  <c r="AF366" i="6"/>
  <c r="AF367" i="6"/>
  <c r="AF368" i="6"/>
  <c r="AF369" i="6"/>
  <c r="AF370" i="6"/>
  <c r="AF372" i="6"/>
  <c r="AF373" i="6"/>
  <c r="AF374" i="6"/>
  <c r="AF375" i="6"/>
  <c r="AF376" i="6"/>
  <c r="AF377" i="6"/>
  <c r="AF378" i="6"/>
  <c r="AF379" i="6"/>
  <c r="AF380" i="6"/>
  <c r="AF381" i="6"/>
  <c r="AF382" i="6"/>
  <c r="AF383" i="6"/>
  <c r="AF384" i="6"/>
  <c r="AF385" i="6"/>
  <c r="AF386" i="6"/>
  <c r="AF387" i="6"/>
  <c r="AF388" i="6"/>
  <c r="AF389" i="6"/>
  <c r="AF390" i="6"/>
  <c r="AF391" i="6"/>
  <c r="AF392" i="6"/>
  <c r="AF393" i="6"/>
  <c r="AF394" i="6"/>
  <c r="AF395" i="6"/>
  <c r="AF396" i="6"/>
  <c r="AF397" i="6"/>
  <c r="AF398" i="6"/>
  <c r="AF399" i="6"/>
  <c r="AF400" i="6"/>
  <c r="AF401" i="6"/>
  <c r="AF402" i="6"/>
  <c r="AF403" i="6"/>
  <c r="AF404" i="6"/>
  <c r="AF405" i="6"/>
  <c r="AF406" i="6"/>
  <c r="AF407" i="6"/>
  <c r="AF408" i="6"/>
  <c r="AF409" i="6"/>
  <c r="AF410" i="6"/>
  <c r="AF411" i="6"/>
  <c r="AF371" i="6"/>
  <c r="AF415" i="6"/>
  <c r="AF417" i="6"/>
  <c r="AF412" i="6"/>
  <c r="AF413" i="6"/>
  <c r="AF418" i="6"/>
  <c r="AF422" i="6"/>
  <c r="AF426" i="6"/>
  <c r="AF430" i="6"/>
  <c r="AF434" i="6"/>
  <c r="AF438" i="6"/>
  <c r="AF474" i="6"/>
  <c r="AF466" i="6"/>
  <c r="AF469" i="6"/>
  <c r="AF467" i="6"/>
  <c r="AF420" i="6"/>
  <c r="AF424" i="6"/>
  <c r="AF428" i="6"/>
  <c r="AF432" i="6"/>
  <c r="AF436" i="6"/>
  <c r="AF440" i="6"/>
  <c r="AF472" i="6"/>
  <c r="AF476" i="6"/>
  <c r="AF416" i="6"/>
  <c r="AF442" i="6"/>
  <c r="AF443" i="6"/>
  <c r="AF444" i="6"/>
  <c r="AF445" i="6"/>
  <c r="AF446" i="6"/>
  <c r="AF447" i="6"/>
  <c r="AF448" i="6"/>
  <c r="AF449" i="6"/>
  <c r="AF450" i="6"/>
  <c r="AF451" i="6"/>
  <c r="AF452" i="6"/>
  <c r="AF453" i="6"/>
  <c r="AF454" i="6"/>
  <c r="AF455" i="6"/>
  <c r="AF456" i="6"/>
  <c r="AF457" i="6"/>
  <c r="AF458" i="6"/>
  <c r="AF459" i="6"/>
  <c r="AF460" i="6"/>
  <c r="AF461" i="6"/>
  <c r="AF462" i="6"/>
  <c r="AF463" i="6"/>
  <c r="AF464" i="6"/>
  <c r="AF468" i="6"/>
  <c r="AF470" i="6"/>
  <c r="AF419" i="6"/>
  <c r="AF423" i="6"/>
  <c r="AF427" i="6"/>
  <c r="AF431" i="6"/>
  <c r="AF435" i="6"/>
  <c r="AF439" i="6"/>
  <c r="AF471" i="6"/>
  <c r="AF475" i="6"/>
  <c r="AN61" i="6"/>
  <c r="AN63" i="6"/>
  <c r="AN62" i="6"/>
  <c r="AN64" i="6"/>
  <c r="AN68" i="6"/>
  <c r="AN67" i="6"/>
  <c r="AN65" i="6"/>
  <c r="AN70" i="6"/>
  <c r="AN66" i="6"/>
  <c r="AN69" i="6"/>
  <c r="AN72" i="6"/>
  <c r="AN77" i="6"/>
  <c r="AN71" i="6"/>
  <c r="AN76" i="6"/>
  <c r="AN73" i="6"/>
  <c r="AN75" i="6"/>
  <c r="AN74" i="6"/>
  <c r="AN78" i="6"/>
  <c r="AN79" i="6"/>
  <c r="AN82" i="6"/>
  <c r="AN86" i="6"/>
  <c r="AN81" i="6"/>
  <c r="AN85" i="6"/>
  <c r="AN80" i="6"/>
  <c r="AN84" i="6"/>
  <c r="AN83" i="6"/>
  <c r="AN91" i="6"/>
  <c r="AN95" i="6"/>
  <c r="AN88" i="6"/>
  <c r="AN90" i="6"/>
  <c r="AN94" i="6"/>
  <c r="AN87" i="6"/>
  <c r="AN89" i="6"/>
  <c r="AN93" i="6"/>
  <c r="AN92" i="6"/>
  <c r="AN98" i="6"/>
  <c r="AN102" i="6"/>
  <c r="AN97" i="6"/>
  <c r="AN101" i="6"/>
  <c r="AN96" i="6"/>
  <c r="AN100" i="6"/>
  <c r="AN99" i="6"/>
  <c r="AN107" i="6"/>
  <c r="AN106" i="6"/>
  <c r="AN103" i="6"/>
  <c r="AN104" i="6"/>
  <c r="AN108" i="6"/>
  <c r="AN110" i="6"/>
  <c r="AN113" i="6"/>
  <c r="AN117" i="6"/>
  <c r="AN112" i="6"/>
  <c r="AN116" i="6"/>
  <c r="AN111" i="6"/>
  <c r="AN115" i="6"/>
  <c r="AN105" i="6"/>
  <c r="AN109" i="6"/>
  <c r="AN114" i="6"/>
  <c r="AN120" i="6"/>
  <c r="AN124" i="6"/>
  <c r="AN119" i="6"/>
  <c r="AN123" i="6"/>
  <c r="AN118" i="6"/>
  <c r="AN122" i="6"/>
  <c r="AN126" i="6"/>
  <c r="AN121" i="6"/>
  <c r="AN125" i="6"/>
  <c r="AN130" i="6"/>
  <c r="AN134" i="6"/>
  <c r="AN129" i="6"/>
  <c r="AN133" i="6"/>
  <c r="AN127" i="6"/>
  <c r="AN128" i="6"/>
  <c r="AN132" i="6"/>
  <c r="AN131" i="6"/>
  <c r="AN135" i="6"/>
  <c r="AN136" i="6"/>
  <c r="AN140" i="6"/>
  <c r="AN144" i="6"/>
  <c r="AN148" i="6"/>
  <c r="AN152" i="6"/>
  <c r="AN139" i="6"/>
  <c r="AN143" i="6"/>
  <c r="AN147" i="6"/>
  <c r="AN138" i="6"/>
  <c r="AN142" i="6"/>
  <c r="AN146" i="6"/>
  <c r="AN150" i="6"/>
  <c r="AN137" i="6"/>
  <c r="AN141" i="6"/>
  <c r="AN145" i="6"/>
  <c r="AN149" i="6"/>
  <c r="AN151" i="6"/>
  <c r="AN155" i="6"/>
  <c r="AN159" i="6"/>
  <c r="AN163" i="6"/>
  <c r="AN167" i="6"/>
  <c r="AN171" i="6"/>
  <c r="AN158" i="6"/>
  <c r="AN162" i="6"/>
  <c r="AN166" i="6"/>
  <c r="AN153" i="6"/>
  <c r="AN157" i="6"/>
  <c r="AN161" i="6"/>
  <c r="AN165" i="6"/>
  <c r="AN169" i="6"/>
  <c r="AN154" i="6"/>
  <c r="AN156" i="6"/>
  <c r="AN160" i="6"/>
  <c r="AN164" i="6"/>
  <c r="AN168" i="6"/>
  <c r="AN170" i="6"/>
  <c r="AN172" i="6"/>
  <c r="AN176" i="6"/>
  <c r="AN180" i="6"/>
  <c r="AN184" i="6"/>
  <c r="AN188" i="6"/>
  <c r="AN175" i="6"/>
  <c r="AN179" i="6"/>
  <c r="AN183" i="6"/>
  <c r="AN187" i="6"/>
  <c r="AN174" i="6"/>
  <c r="AN178" i="6"/>
  <c r="AN182" i="6"/>
  <c r="AN186" i="6"/>
  <c r="AN173" i="6"/>
  <c r="AN177" i="6"/>
  <c r="AN181" i="6"/>
  <c r="AN185" i="6"/>
  <c r="AN190" i="6"/>
  <c r="AN194" i="6"/>
  <c r="AN198" i="6"/>
  <c r="AN202" i="6"/>
  <c r="AN206" i="6"/>
  <c r="AN189" i="6"/>
  <c r="AN193" i="6"/>
  <c r="AN197" i="6"/>
  <c r="AN201" i="6"/>
  <c r="AN205" i="6"/>
  <c r="AN192" i="6"/>
  <c r="AN191" i="6"/>
  <c r="AN195" i="6"/>
  <c r="AN199" i="6"/>
  <c r="AN203" i="6"/>
  <c r="AN196" i="6"/>
  <c r="AN200" i="6"/>
  <c r="AN204" i="6"/>
  <c r="AN207" i="6"/>
  <c r="AN208" i="6"/>
  <c r="AN209" i="6"/>
  <c r="AN210" i="6"/>
  <c r="AN211" i="6"/>
  <c r="AN212" i="6"/>
  <c r="AN213" i="6"/>
  <c r="AN214" i="6"/>
  <c r="AN215" i="6"/>
  <c r="AN216" i="6"/>
  <c r="AN217" i="6"/>
  <c r="AN218" i="6"/>
  <c r="AN219" i="6"/>
  <c r="AN220" i="6"/>
  <c r="AN221" i="6"/>
  <c r="AN222" i="6"/>
  <c r="AN223" i="6"/>
  <c r="AN225" i="6"/>
  <c r="AN226" i="6"/>
  <c r="AN227" i="6"/>
  <c r="AN228" i="6"/>
  <c r="AN229" i="6"/>
  <c r="AN230" i="6"/>
  <c r="AN231" i="6"/>
  <c r="AN232" i="6"/>
  <c r="AN233" i="6"/>
  <c r="AN234" i="6"/>
  <c r="AN235" i="6"/>
  <c r="AN236" i="6"/>
  <c r="AN237" i="6"/>
  <c r="AN238" i="6"/>
  <c r="AN239" i="6"/>
  <c r="AN240" i="6"/>
  <c r="AN241" i="6"/>
  <c r="AN242" i="6"/>
  <c r="AN224" i="6"/>
  <c r="AN244" i="6"/>
  <c r="AN245" i="6"/>
  <c r="AN246" i="6"/>
  <c r="AN247" i="6"/>
  <c r="AN248" i="6"/>
  <c r="AN249" i="6"/>
  <c r="AN250" i="6"/>
  <c r="AN251" i="6"/>
  <c r="AN252" i="6"/>
  <c r="AN253" i="6"/>
  <c r="AN254" i="6"/>
  <c r="AN255" i="6"/>
  <c r="AN256" i="6"/>
  <c r="AN257" i="6"/>
  <c r="AN258" i="6"/>
  <c r="AN259" i="6"/>
  <c r="AN260" i="6"/>
  <c r="AN243" i="6"/>
  <c r="AN261" i="6"/>
  <c r="AN264" i="6"/>
  <c r="AN265" i="6"/>
  <c r="AN266" i="6"/>
  <c r="AN267" i="6"/>
  <c r="AN268" i="6"/>
  <c r="AN269" i="6"/>
  <c r="AN270" i="6"/>
  <c r="AN271" i="6"/>
  <c r="AN272" i="6"/>
  <c r="AN273" i="6"/>
  <c r="AN274" i="6"/>
  <c r="AN275" i="6"/>
  <c r="AN276" i="6"/>
  <c r="AN277" i="6"/>
  <c r="AN278" i="6"/>
  <c r="AN279" i="6"/>
  <c r="AN280" i="6"/>
  <c r="AN281" i="6"/>
  <c r="AN282" i="6"/>
  <c r="AN283" i="6"/>
  <c r="AN284" i="6"/>
  <c r="AN285" i="6"/>
  <c r="AN286" i="6"/>
  <c r="AN287" i="6"/>
  <c r="AN288" i="6"/>
  <c r="AN289" i="6"/>
  <c r="AN290" i="6"/>
  <c r="AN291" i="6"/>
  <c r="AN292" i="6"/>
  <c r="AN293" i="6"/>
  <c r="AN294" i="6"/>
  <c r="AN295" i="6"/>
  <c r="AN296" i="6"/>
  <c r="AN297" i="6"/>
  <c r="AN298" i="6"/>
  <c r="AN299" i="6"/>
  <c r="AN263" i="6"/>
  <c r="AN262" i="6"/>
  <c r="AN301" i="6"/>
  <c r="AN302" i="6"/>
  <c r="AN303" i="6"/>
  <c r="AN304" i="6"/>
  <c r="AN305" i="6"/>
  <c r="AN306" i="6"/>
  <c r="AN307" i="6"/>
  <c r="AN308" i="6"/>
  <c r="AN309" i="6"/>
  <c r="AN310" i="6"/>
  <c r="AN311" i="6"/>
  <c r="AN312" i="6"/>
  <c r="AN313" i="6"/>
  <c r="AN314" i="6"/>
  <c r="AN315" i="6"/>
  <c r="AN316" i="6"/>
  <c r="AN317" i="6"/>
  <c r="AN318" i="6"/>
  <c r="AN319" i="6"/>
  <c r="AN320" i="6"/>
  <c r="AN321" i="6"/>
  <c r="AN322" i="6"/>
  <c r="AN323" i="6"/>
  <c r="AN324" i="6"/>
  <c r="AN325" i="6"/>
  <c r="AN326" i="6"/>
  <c r="AN327" i="6"/>
  <c r="AN328" i="6"/>
  <c r="AN329" i="6"/>
  <c r="AN330" i="6"/>
  <c r="AN331" i="6"/>
  <c r="AN332" i="6"/>
  <c r="AN333" i="6"/>
  <c r="AN334" i="6"/>
  <c r="AN335" i="6"/>
  <c r="AN300" i="6"/>
  <c r="AN336" i="6"/>
  <c r="AN337" i="6"/>
  <c r="AN338" i="6"/>
  <c r="AN339" i="6"/>
  <c r="AN340" i="6"/>
  <c r="AN341" i="6"/>
  <c r="AN342" i="6"/>
  <c r="AN343" i="6"/>
  <c r="AN344" i="6"/>
  <c r="AN345" i="6"/>
  <c r="AN346" i="6"/>
  <c r="AN347" i="6"/>
  <c r="AN348" i="6"/>
  <c r="AN349" i="6"/>
  <c r="AN350" i="6"/>
  <c r="AN351" i="6"/>
  <c r="AN352" i="6"/>
  <c r="AN353" i="6"/>
  <c r="AN354" i="6"/>
  <c r="AN355" i="6"/>
  <c r="AN356" i="6"/>
  <c r="AN357" i="6"/>
  <c r="AN358" i="6"/>
  <c r="AN359" i="6"/>
  <c r="AN360" i="6"/>
  <c r="AN361" i="6"/>
  <c r="AN362" i="6"/>
  <c r="AN363" i="6"/>
  <c r="AN364" i="6"/>
  <c r="AN365" i="6"/>
  <c r="AN366" i="6"/>
  <c r="AN367" i="6"/>
  <c r="AN368" i="6"/>
  <c r="AN369" i="6"/>
  <c r="AN370" i="6"/>
  <c r="AN372" i="6"/>
  <c r="AN373" i="6"/>
  <c r="AN374" i="6"/>
  <c r="AN375" i="6"/>
  <c r="AN376" i="6"/>
  <c r="AN377" i="6"/>
  <c r="AN378" i="6"/>
  <c r="AN379" i="6"/>
  <c r="AN380" i="6"/>
  <c r="AN381" i="6"/>
  <c r="AN382" i="6"/>
  <c r="AN383" i="6"/>
  <c r="AN384" i="6"/>
  <c r="AN385" i="6"/>
  <c r="AN386" i="6"/>
  <c r="AN387" i="6"/>
  <c r="AN388" i="6"/>
  <c r="AN389" i="6"/>
  <c r="AN390" i="6"/>
  <c r="AN391" i="6"/>
  <c r="AN392" i="6"/>
  <c r="AN393" i="6"/>
  <c r="AN394" i="6"/>
  <c r="AN395" i="6"/>
  <c r="AN396" i="6"/>
  <c r="AN397" i="6"/>
  <c r="AN398" i="6"/>
  <c r="AN399" i="6"/>
  <c r="AN400" i="6"/>
  <c r="AN401" i="6"/>
  <c r="AN402" i="6"/>
  <c r="AN403" i="6"/>
  <c r="AN404" i="6"/>
  <c r="AN405" i="6"/>
  <c r="AN406" i="6"/>
  <c r="AN407" i="6"/>
  <c r="AN408" i="6"/>
  <c r="AN409" i="6"/>
  <c r="AN410" i="6"/>
  <c r="AN411" i="6"/>
  <c r="AN371" i="6"/>
  <c r="AN412" i="6"/>
  <c r="AN413" i="6"/>
  <c r="AN415" i="6"/>
  <c r="AN417" i="6"/>
  <c r="AN414" i="6"/>
  <c r="AN467" i="6"/>
  <c r="AN418" i="6"/>
  <c r="AN419" i="6"/>
  <c r="AN423" i="6"/>
  <c r="AN427" i="6"/>
  <c r="AN431" i="6"/>
  <c r="AN435" i="6"/>
  <c r="AN439" i="6"/>
  <c r="AN442" i="6"/>
  <c r="AN443" i="6"/>
  <c r="AN444" i="6"/>
  <c r="AN445" i="6"/>
  <c r="AN446" i="6"/>
  <c r="AN447" i="6"/>
  <c r="AN448" i="6"/>
  <c r="AN449" i="6"/>
  <c r="AN450" i="6"/>
  <c r="AN451" i="6"/>
  <c r="AN452" i="6"/>
  <c r="AN453" i="6"/>
  <c r="AN454" i="6"/>
  <c r="AN455" i="6"/>
  <c r="AN456" i="6"/>
  <c r="AN457" i="6"/>
  <c r="AN458" i="6"/>
  <c r="AN459" i="6"/>
  <c r="AN460" i="6"/>
  <c r="AN461" i="6"/>
  <c r="AN462" i="6"/>
  <c r="AN463" i="6"/>
  <c r="AN464" i="6"/>
  <c r="AN473" i="6"/>
  <c r="AN477" i="6"/>
  <c r="AN422" i="6"/>
  <c r="AN426" i="6"/>
  <c r="AN430" i="6"/>
  <c r="AN434" i="6"/>
  <c r="AN438" i="6"/>
  <c r="AN468" i="6"/>
  <c r="AN470" i="6"/>
  <c r="AN472" i="6"/>
  <c r="AN476" i="6"/>
  <c r="AN465" i="6"/>
  <c r="AN421" i="6"/>
  <c r="AN425" i="6"/>
  <c r="AN429" i="6"/>
  <c r="AN433" i="6"/>
  <c r="AN437" i="6"/>
  <c r="AN441" i="6"/>
  <c r="AN471" i="6"/>
  <c r="AN475" i="6"/>
  <c r="AN416" i="6"/>
  <c r="AN466" i="6"/>
  <c r="AV61" i="6"/>
  <c r="AV63" i="6"/>
  <c r="AV62" i="6"/>
  <c r="AV68" i="6"/>
  <c r="AV67" i="6"/>
  <c r="AV64" i="6"/>
  <c r="AV69" i="6"/>
  <c r="AV65" i="6"/>
  <c r="AV70" i="6"/>
  <c r="AV66" i="6"/>
  <c r="AV72" i="6"/>
  <c r="AV77" i="6"/>
  <c r="AV76" i="6"/>
  <c r="AV73" i="6"/>
  <c r="AV75" i="6"/>
  <c r="AV71" i="6"/>
  <c r="AV74" i="6"/>
  <c r="AV78" i="6"/>
  <c r="AV82" i="6"/>
  <c r="AV86" i="6"/>
  <c r="AV79" i="6"/>
  <c r="AV81" i="6"/>
  <c r="AV85" i="6"/>
  <c r="AV80" i="6"/>
  <c r="AV84" i="6"/>
  <c r="AV83" i="6"/>
  <c r="AV87" i="6"/>
  <c r="AV91" i="6"/>
  <c r="AV95" i="6"/>
  <c r="AV88" i="6"/>
  <c r="AV90" i="6"/>
  <c r="AV94" i="6"/>
  <c r="AV89" i="6"/>
  <c r="AV93" i="6"/>
  <c r="AV98" i="6"/>
  <c r="AV102" i="6"/>
  <c r="AV92" i="6"/>
  <c r="AV97" i="6"/>
  <c r="AV101" i="6"/>
  <c r="AV96" i="6"/>
  <c r="AV100" i="6"/>
  <c r="AV107" i="6"/>
  <c r="AV99" i="6"/>
  <c r="AV106" i="6"/>
  <c r="AV103" i="6"/>
  <c r="AV104" i="6"/>
  <c r="AV108" i="6"/>
  <c r="AV113" i="6"/>
  <c r="AV117" i="6"/>
  <c r="AV112" i="6"/>
  <c r="AV116" i="6"/>
  <c r="AV111" i="6"/>
  <c r="AV115" i="6"/>
  <c r="AV110" i="6"/>
  <c r="AV114" i="6"/>
  <c r="AV105" i="6"/>
  <c r="AV109" i="6"/>
  <c r="AV120" i="6"/>
  <c r="AV124" i="6"/>
  <c r="AV119" i="6"/>
  <c r="AV123" i="6"/>
  <c r="AV118" i="6"/>
  <c r="AV122" i="6"/>
  <c r="AV126" i="6"/>
  <c r="AV121" i="6"/>
  <c r="AV125" i="6"/>
  <c r="AV130" i="6"/>
  <c r="AV134" i="6"/>
  <c r="AV129" i="6"/>
  <c r="AV133" i="6"/>
  <c r="AV128" i="6"/>
  <c r="AV132" i="6"/>
  <c r="AV127" i="6"/>
  <c r="AV131" i="6"/>
  <c r="AV135" i="6"/>
  <c r="AV136" i="6"/>
  <c r="AV140" i="6"/>
  <c r="AV144" i="6"/>
  <c r="AV148" i="6"/>
  <c r="AV152" i="6"/>
  <c r="AV139" i="6"/>
  <c r="AV143" i="6"/>
  <c r="AV147" i="6"/>
  <c r="AV138" i="6"/>
  <c r="AV142" i="6"/>
  <c r="AV146" i="6"/>
  <c r="AV150" i="6"/>
  <c r="AV137" i="6"/>
  <c r="AV141" i="6"/>
  <c r="AV145" i="6"/>
  <c r="AV149" i="6"/>
  <c r="AV153" i="6"/>
  <c r="AV155" i="6"/>
  <c r="AV159" i="6"/>
  <c r="AV163" i="6"/>
  <c r="AV167" i="6"/>
  <c r="AV171" i="6"/>
  <c r="AV151" i="6"/>
  <c r="AV158" i="6"/>
  <c r="AV162" i="6"/>
  <c r="AV166" i="6"/>
  <c r="AV157" i="6"/>
  <c r="AV161" i="6"/>
  <c r="AV165" i="6"/>
  <c r="AV169" i="6"/>
  <c r="AV154" i="6"/>
  <c r="AV156" i="6"/>
  <c r="AV160" i="6"/>
  <c r="AV164" i="6"/>
  <c r="AV168" i="6"/>
  <c r="AV172" i="6"/>
  <c r="AV176" i="6"/>
  <c r="AV180" i="6"/>
  <c r="AV184" i="6"/>
  <c r="AV188" i="6"/>
  <c r="AV175" i="6"/>
  <c r="AV179" i="6"/>
  <c r="AV183" i="6"/>
  <c r="AV187" i="6"/>
  <c r="AV170" i="6"/>
  <c r="AV174" i="6"/>
  <c r="AV178" i="6"/>
  <c r="AV182" i="6"/>
  <c r="AV186" i="6"/>
  <c r="AV173" i="6"/>
  <c r="AV177" i="6"/>
  <c r="AV181" i="6"/>
  <c r="AV185" i="6"/>
  <c r="AV190" i="6"/>
  <c r="AV194" i="6"/>
  <c r="AV198" i="6"/>
  <c r="AV202" i="6"/>
  <c r="AV206" i="6"/>
  <c r="AV189" i="6"/>
  <c r="AV193" i="6"/>
  <c r="AV197" i="6"/>
  <c r="AV201" i="6"/>
  <c r="AV205" i="6"/>
  <c r="AV192" i="6"/>
  <c r="AV191" i="6"/>
  <c r="AV195" i="6"/>
  <c r="AV199" i="6"/>
  <c r="AV203" i="6"/>
  <c r="AV196" i="6"/>
  <c r="AV200" i="6"/>
  <c r="AV204" i="6"/>
  <c r="AV207" i="6"/>
  <c r="AV208" i="6"/>
  <c r="AV209" i="6"/>
  <c r="AV210" i="6"/>
  <c r="AV211" i="6"/>
  <c r="AV212" i="6"/>
  <c r="AV213" i="6"/>
  <c r="AV214" i="6"/>
  <c r="AV215" i="6"/>
  <c r="AV216" i="6"/>
  <c r="AV217" i="6"/>
  <c r="AV218" i="6"/>
  <c r="AV219" i="6"/>
  <c r="AV220" i="6"/>
  <c r="AV221" i="6"/>
  <c r="AV222" i="6"/>
  <c r="AV223" i="6"/>
  <c r="AV225" i="6"/>
  <c r="AV226" i="6"/>
  <c r="AV227" i="6"/>
  <c r="AV228" i="6"/>
  <c r="AV229" i="6"/>
  <c r="AV230" i="6"/>
  <c r="AV231" i="6"/>
  <c r="AV232" i="6"/>
  <c r="AV233" i="6"/>
  <c r="AV234" i="6"/>
  <c r="AV235" i="6"/>
  <c r="AV236" i="6"/>
  <c r="AV237" i="6"/>
  <c r="AV238" i="6"/>
  <c r="AV239" i="6"/>
  <c r="AV240" i="6"/>
  <c r="AV241" i="6"/>
  <c r="AV242" i="6"/>
  <c r="AV224" i="6"/>
  <c r="AV243" i="6"/>
  <c r="AV244" i="6"/>
  <c r="AV245" i="6"/>
  <c r="AV246" i="6"/>
  <c r="AV247" i="6"/>
  <c r="AV248" i="6"/>
  <c r="AV249" i="6"/>
  <c r="AV250" i="6"/>
  <c r="AV251" i="6"/>
  <c r="AV252" i="6"/>
  <c r="AV253" i="6"/>
  <c r="AV254" i="6"/>
  <c r="AV255" i="6"/>
  <c r="AV256" i="6"/>
  <c r="AV257" i="6"/>
  <c r="AV258" i="6"/>
  <c r="AV259" i="6"/>
  <c r="AV260" i="6"/>
  <c r="AV262" i="6"/>
  <c r="AV263" i="6"/>
  <c r="AV264" i="6"/>
  <c r="AV265" i="6"/>
  <c r="AV266" i="6"/>
  <c r="AV267" i="6"/>
  <c r="AV268" i="6"/>
  <c r="AV269" i="6"/>
  <c r="AV270" i="6"/>
  <c r="AV271" i="6"/>
  <c r="AV272" i="6"/>
  <c r="AV273" i="6"/>
  <c r="AV274" i="6"/>
  <c r="AV275" i="6"/>
  <c r="AV276" i="6"/>
  <c r="AV277" i="6"/>
  <c r="AV278" i="6"/>
  <c r="AV279" i="6"/>
  <c r="AV280" i="6"/>
  <c r="AV281" i="6"/>
  <c r="AV282" i="6"/>
  <c r="AV283" i="6"/>
  <c r="AV284" i="6"/>
  <c r="AV285" i="6"/>
  <c r="AV286" i="6"/>
  <c r="AV287" i="6"/>
  <c r="AV288" i="6"/>
  <c r="AV289" i="6"/>
  <c r="AV290" i="6"/>
  <c r="AV291" i="6"/>
  <c r="AV292" i="6"/>
  <c r="AV293" i="6"/>
  <c r="AV294" i="6"/>
  <c r="AV295" i="6"/>
  <c r="AV296" i="6"/>
  <c r="AV297" i="6"/>
  <c r="AV298" i="6"/>
  <c r="AV299" i="6"/>
  <c r="AV261" i="6"/>
  <c r="AV300" i="6"/>
  <c r="AV301" i="6"/>
  <c r="AV302" i="6"/>
  <c r="AV303" i="6"/>
  <c r="AV304" i="6"/>
  <c r="AV305" i="6"/>
  <c r="AV306" i="6"/>
  <c r="AV307" i="6"/>
  <c r="AV308" i="6"/>
  <c r="AV309" i="6"/>
  <c r="AV310" i="6"/>
  <c r="AV311" i="6"/>
  <c r="AV312" i="6"/>
  <c r="AV313" i="6"/>
  <c r="AV314" i="6"/>
  <c r="AV315" i="6"/>
  <c r="AV316" i="6"/>
  <c r="AV317" i="6"/>
  <c r="AV318" i="6"/>
  <c r="AV319" i="6"/>
  <c r="AV320" i="6"/>
  <c r="AV321" i="6"/>
  <c r="AV322" i="6"/>
  <c r="AV323" i="6"/>
  <c r="AV324" i="6"/>
  <c r="AV325" i="6"/>
  <c r="AV326" i="6"/>
  <c r="AV327" i="6"/>
  <c r="AV328" i="6"/>
  <c r="AV329" i="6"/>
  <c r="AV330" i="6"/>
  <c r="AV331" i="6"/>
  <c r="AV332" i="6"/>
  <c r="AV333" i="6"/>
  <c r="AV334" i="6"/>
  <c r="AV335" i="6"/>
  <c r="AV336" i="6"/>
  <c r="AV337" i="6"/>
  <c r="AV338" i="6"/>
  <c r="AV339" i="6"/>
  <c r="AV340" i="6"/>
  <c r="AV341" i="6"/>
  <c r="AV342" i="6"/>
  <c r="AV343" i="6"/>
  <c r="AV344" i="6"/>
  <c r="AV345" i="6"/>
  <c r="AV346" i="6"/>
  <c r="AV347" i="6"/>
  <c r="AV348" i="6"/>
  <c r="AV349" i="6"/>
  <c r="AV350" i="6"/>
  <c r="AV351" i="6"/>
  <c r="AV352" i="6"/>
  <c r="AV353" i="6"/>
  <c r="AV354" i="6"/>
  <c r="AV355" i="6"/>
  <c r="AV356" i="6"/>
  <c r="AV357" i="6"/>
  <c r="AV358" i="6"/>
  <c r="AV359" i="6"/>
  <c r="AV360" i="6"/>
  <c r="AV361" i="6"/>
  <c r="AV362" i="6"/>
  <c r="AV363" i="6"/>
  <c r="AV364" i="6"/>
  <c r="AV365" i="6"/>
  <c r="AV366" i="6"/>
  <c r="AV367" i="6"/>
  <c r="AV368" i="6"/>
  <c r="AV369" i="6"/>
  <c r="AV370" i="6"/>
  <c r="AV372" i="6"/>
  <c r="AV373" i="6"/>
  <c r="AV374" i="6"/>
  <c r="AV375" i="6"/>
  <c r="AV376" i="6"/>
  <c r="AV377" i="6"/>
  <c r="AV378" i="6"/>
  <c r="AV379" i="6"/>
  <c r="AV380" i="6"/>
  <c r="AV381" i="6"/>
  <c r="AV382" i="6"/>
  <c r="AV383" i="6"/>
  <c r="AV384" i="6"/>
  <c r="AV385" i="6"/>
  <c r="AV386" i="6"/>
  <c r="AV387" i="6"/>
  <c r="AV388" i="6"/>
  <c r="AV389" i="6"/>
  <c r="AV390" i="6"/>
  <c r="AV391" i="6"/>
  <c r="AV392" i="6"/>
  <c r="AV393" i="6"/>
  <c r="AV394" i="6"/>
  <c r="AV395" i="6"/>
  <c r="AV396" i="6"/>
  <c r="AV397" i="6"/>
  <c r="AV398" i="6"/>
  <c r="AV399" i="6"/>
  <c r="AV400" i="6"/>
  <c r="AV401" i="6"/>
  <c r="AV402" i="6"/>
  <c r="AV403" i="6"/>
  <c r="AV404" i="6"/>
  <c r="AV405" i="6"/>
  <c r="AV406" i="6"/>
  <c r="AV407" i="6"/>
  <c r="AV408" i="6"/>
  <c r="AV409" i="6"/>
  <c r="AV410" i="6"/>
  <c r="AV411" i="6"/>
  <c r="AV414" i="6"/>
  <c r="AV416" i="6"/>
  <c r="AV412" i="6"/>
  <c r="AV418" i="6"/>
  <c r="AV417" i="6"/>
  <c r="AV371" i="6"/>
  <c r="AV421" i="6"/>
  <c r="AV425" i="6"/>
  <c r="AV429" i="6"/>
  <c r="AV433" i="6"/>
  <c r="AV437" i="6"/>
  <c r="AV441" i="6"/>
  <c r="AV473" i="6"/>
  <c r="AV477" i="6"/>
  <c r="AV465" i="6"/>
  <c r="AV468" i="6"/>
  <c r="AV470" i="6"/>
  <c r="AV420" i="6"/>
  <c r="AV413" i="6"/>
  <c r="AV466" i="6"/>
  <c r="AV419" i="6"/>
  <c r="AV423" i="6"/>
  <c r="AV427" i="6"/>
  <c r="AV431" i="6"/>
  <c r="AV435" i="6"/>
  <c r="AV439" i="6"/>
  <c r="AV471" i="6"/>
  <c r="AV475" i="6"/>
  <c r="AV415" i="6"/>
  <c r="AV442" i="6"/>
  <c r="AV443" i="6"/>
  <c r="AV444" i="6"/>
  <c r="AV445" i="6"/>
  <c r="AV446" i="6"/>
  <c r="AV447" i="6"/>
  <c r="AV448" i="6"/>
  <c r="AV449" i="6"/>
  <c r="AV450" i="6"/>
  <c r="AV451" i="6"/>
  <c r="AV452" i="6"/>
  <c r="AV453" i="6"/>
  <c r="AV454" i="6"/>
  <c r="AV455" i="6"/>
  <c r="AV456" i="6"/>
  <c r="AV457" i="6"/>
  <c r="AV458" i="6"/>
  <c r="AV459" i="6"/>
  <c r="AV460" i="6"/>
  <c r="AV461" i="6"/>
  <c r="AV462" i="6"/>
  <c r="AV463" i="6"/>
  <c r="AV464" i="6"/>
  <c r="AV467" i="6"/>
  <c r="AV469" i="6"/>
  <c r="AV422" i="6"/>
  <c r="AV426" i="6"/>
  <c r="AV430" i="6"/>
  <c r="AV434" i="6"/>
  <c r="AV438" i="6"/>
  <c r="AV474" i="6"/>
  <c r="CJ61" i="6"/>
  <c r="CJ65" i="6"/>
  <c r="CJ63" i="6"/>
  <c r="CJ62" i="6"/>
  <c r="CJ70" i="6"/>
  <c r="CJ64" i="6"/>
  <c r="CJ66" i="6"/>
  <c r="CJ67" i="6"/>
  <c r="CJ69" i="6"/>
  <c r="CJ68" i="6"/>
  <c r="CJ77" i="6"/>
  <c r="CJ71" i="6"/>
  <c r="CJ73" i="6"/>
  <c r="CJ76" i="6"/>
  <c r="CJ75" i="6"/>
  <c r="CJ72" i="6"/>
  <c r="CJ74" i="6"/>
  <c r="CJ78" i="6"/>
  <c r="CJ82" i="6"/>
  <c r="CJ86" i="6"/>
  <c r="CJ80" i="6"/>
  <c r="CJ84" i="6"/>
  <c r="CJ79" i="6"/>
  <c r="CJ83" i="6"/>
  <c r="CJ87" i="6"/>
  <c r="CJ88" i="6"/>
  <c r="CJ91" i="6"/>
  <c r="CJ95" i="6"/>
  <c r="CJ90" i="6"/>
  <c r="CJ94" i="6"/>
  <c r="CJ89" i="6"/>
  <c r="CJ93" i="6"/>
  <c r="CJ98" i="6"/>
  <c r="CJ102" i="6"/>
  <c r="CJ81" i="6"/>
  <c r="CJ97" i="6"/>
  <c r="CJ101" i="6"/>
  <c r="CJ92" i="6"/>
  <c r="CJ96" i="6"/>
  <c r="CJ100" i="6"/>
  <c r="CJ85" i="6"/>
  <c r="CJ99" i="6"/>
  <c r="CJ103" i="6"/>
  <c r="CJ106" i="6"/>
  <c r="CJ110" i="6"/>
  <c r="CJ105" i="6"/>
  <c r="CJ109" i="6"/>
  <c r="CJ104" i="6"/>
  <c r="CJ108" i="6"/>
  <c r="CJ112" i="6"/>
  <c r="CJ116" i="6"/>
  <c r="CJ111" i="6"/>
  <c r="CJ115" i="6"/>
  <c r="CJ114" i="6"/>
  <c r="CJ107" i="6"/>
  <c r="CJ113" i="6"/>
  <c r="CJ119" i="6"/>
  <c r="CJ123" i="6"/>
  <c r="CJ117" i="6"/>
  <c r="CJ118" i="6"/>
  <c r="CJ122" i="6"/>
  <c r="CJ126" i="6"/>
  <c r="CJ121" i="6"/>
  <c r="CJ125" i="6"/>
  <c r="CJ129" i="6"/>
  <c r="CJ133" i="6"/>
  <c r="CJ128" i="6"/>
  <c r="CJ132" i="6"/>
  <c r="CJ120" i="6"/>
  <c r="CJ124" i="6"/>
  <c r="CJ127" i="6"/>
  <c r="CJ131" i="6"/>
  <c r="CJ135" i="6"/>
  <c r="CJ130" i="6"/>
  <c r="CJ134" i="6"/>
  <c r="CJ136" i="6"/>
  <c r="CJ140" i="6"/>
  <c r="CJ144" i="6"/>
  <c r="CJ148" i="6"/>
  <c r="CJ152" i="6"/>
  <c r="CJ139" i="6"/>
  <c r="CJ143" i="6"/>
  <c r="CJ147" i="6"/>
  <c r="CJ138" i="6"/>
  <c r="CJ142" i="6"/>
  <c r="CJ146" i="6"/>
  <c r="CJ150" i="6"/>
  <c r="CJ137" i="6"/>
  <c r="CJ141" i="6"/>
  <c r="CJ145" i="6"/>
  <c r="CJ149" i="6"/>
  <c r="CJ153" i="6"/>
  <c r="CJ155" i="6"/>
  <c r="CJ159" i="6"/>
  <c r="CJ163" i="6"/>
  <c r="CJ167" i="6"/>
  <c r="CJ158" i="6"/>
  <c r="CJ162" i="6"/>
  <c r="CJ166" i="6"/>
  <c r="CJ151" i="6"/>
  <c r="CJ154" i="6"/>
  <c r="CJ157" i="6"/>
  <c r="CJ161" i="6"/>
  <c r="CJ165" i="6"/>
  <c r="CJ156" i="6"/>
  <c r="CJ160" i="6"/>
  <c r="CJ164" i="6"/>
  <c r="CJ168" i="6"/>
  <c r="CJ172" i="6"/>
  <c r="CJ176" i="6"/>
  <c r="CJ180" i="6"/>
  <c r="CJ184" i="6"/>
  <c r="CJ169" i="6"/>
  <c r="CJ175" i="6"/>
  <c r="CJ179" i="6"/>
  <c r="CJ183" i="6"/>
  <c r="CJ187" i="6"/>
  <c r="CJ171" i="6"/>
  <c r="CJ174" i="6"/>
  <c r="CJ178" i="6"/>
  <c r="CJ182" i="6"/>
  <c r="CJ186" i="6"/>
  <c r="CJ173" i="6"/>
  <c r="CJ177" i="6"/>
  <c r="CJ181" i="6"/>
  <c r="CJ185" i="6"/>
  <c r="CJ170" i="6"/>
  <c r="CJ190" i="6"/>
  <c r="CJ194" i="6"/>
  <c r="CJ198" i="6"/>
  <c r="CJ202" i="6"/>
  <c r="CJ188" i="6"/>
  <c r="CJ189" i="6"/>
  <c r="CJ193" i="6"/>
  <c r="CJ197" i="6"/>
  <c r="CJ201" i="6"/>
  <c r="CJ205" i="6"/>
  <c r="CJ192" i="6"/>
  <c r="CJ196" i="6"/>
  <c r="CJ200" i="6"/>
  <c r="CJ204" i="6"/>
  <c r="CJ191" i="6"/>
  <c r="CJ195" i="6"/>
  <c r="CJ199" i="6"/>
  <c r="CJ203" i="6"/>
  <c r="CJ206" i="6"/>
  <c r="CJ207" i="6"/>
  <c r="CJ208" i="6"/>
  <c r="CJ209" i="6"/>
  <c r="CJ210" i="6"/>
  <c r="CJ211" i="6"/>
  <c r="CJ212" i="6"/>
  <c r="CJ213" i="6"/>
  <c r="CJ214" i="6"/>
  <c r="CJ215" i="6"/>
  <c r="CJ216" i="6"/>
  <c r="CJ217" i="6"/>
  <c r="CJ218" i="6"/>
  <c r="CJ219" i="6"/>
  <c r="CJ220" i="6"/>
  <c r="CJ221" i="6"/>
  <c r="CJ222" i="6"/>
  <c r="CJ224" i="6"/>
  <c r="CJ225" i="6"/>
  <c r="CJ226" i="6"/>
  <c r="CJ227" i="6"/>
  <c r="CJ228" i="6"/>
  <c r="CJ229" i="6"/>
  <c r="CJ230" i="6"/>
  <c r="CJ231" i="6"/>
  <c r="CJ232" i="6"/>
  <c r="CJ233" i="6"/>
  <c r="CJ234" i="6"/>
  <c r="CJ235" i="6"/>
  <c r="CJ236" i="6"/>
  <c r="CJ237" i="6"/>
  <c r="CJ238" i="6"/>
  <c r="CJ239" i="6"/>
  <c r="CJ240" i="6"/>
  <c r="CJ241" i="6"/>
  <c r="CJ242" i="6"/>
  <c r="CJ243" i="6"/>
  <c r="CJ244" i="6"/>
  <c r="CJ223" i="6"/>
  <c r="CJ245" i="6"/>
  <c r="CJ246" i="6"/>
  <c r="CJ247" i="6"/>
  <c r="CJ248" i="6"/>
  <c r="CJ249" i="6"/>
  <c r="CJ250" i="6"/>
  <c r="CJ251" i="6"/>
  <c r="CJ252" i="6"/>
  <c r="CJ253" i="6"/>
  <c r="CJ254" i="6"/>
  <c r="CJ255" i="6"/>
  <c r="CJ256" i="6"/>
  <c r="CJ257" i="6"/>
  <c r="CJ258" i="6"/>
  <c r="CJ259" i="6"/>
  <c r="CJ260" i="6"/>
  <c r="CJ261" i="6"/>
  <c r="CJ262" i="6"/>
  <c r="CJ263" i="6"/>
  <c r="CJ264" i="6"/>
  <c r="CJ265" i="6"/>
  <c r="CJ266" i="6"/>
  <c r="CJ267" i="6"/>
  <c r="CJ268" i="6"/>
  <c r="CJ269" i="6"/>
  <c r="CJ270" i="6"/>
  <c r="CJ271" i="6"/>
  <c r="CJ272" i="6"/>
  <c r="CJ273" i="6"/>
  <c r="CJ274" i="6"/>
  <c r="CJ275" i="6"/>
  <c r="CJ276" i="6"/>
  <c r="CJ277" i="6"/>
  <c r="CJ278" i="6"/>
  <c r="CJ279" i="6"/>
  <c r="CJ280" i="6"/>
  <c r="CJ281" i="6"/>
  <c r="CJ282" i="6"/>
  <c r="CJ283" i="6"/>
  <c r="CJ284" i="6"/>
  <c r="CJ285" i="6"/>
  <c r="CJ286" i="6"/>
  <c r="CJ287" i="6"/>
  <c r="CJ288" i="6"/>
  <c r="CJ289" i="6"/>
  <c r="CJ290" i="6"/>
  <c r="CJ291" i="6"/>
  <c r="CJ292" i="6"/>
  <c r="CJ293" i="6"/>
  <c r="CJ294" i="6"/>
  <c r="CJ295" i="6"/>
  <c r="CJ296" i="6"/>
  <c r="CJ297" i="6"/>
  <c r="CJ298" i="6"/>
  <c r="CJ299" i="6"/>
  <c r="CJ300" i="6"/>
  <c r="CJ301" i="6"/>
  <c r="CJ302" i="6"/>
  <c r="CJ303" i="6"/>
  <c r="CJ304" i="6"/>
  <c r="CJ305" i="6"/>
  <c r="CJ306" i="6"/>
  <c r="CJ307" i="6"/>
  <c r="CJ308" i="6"/>
  <c r="CJ309" i="6"/>
  <c r="CJ310" i="6"/>
  <c r="CJ311" i="6"/>
  <c r="CJ312" i="6"/>
  <c r="CJ313" i="6"/>
  <c r="CJ314" i="6"/>
  <c r="CJ315" i="6"/>
  <c r="CJ316" i="6"/>
  <c r="CJ317" i="6"/>
  <c r="CJ318" i="6"/>
  <c r="CJ319" i="6"/>
  <c r="CJ320" i="6"/>
  <c r="CJ321" i="6"/>
  <c r="CJ322" i="6"/>
  <c r="CJ323" i="6"/>
  <c r="CJ324" i="6"/>
  <c r="CJ325" i="6"/>
  <c r="CJ326" i="6"/>
  <c r="CJ327" i="6"/>
  <c r="CJ328" i="6"/>
  <c r="CJ329" i="6"/>
  <c r="CJ330" i="6"/>
  <c r="CJ331" i="6"/>
  <c r="CJ332" i="6"/>
  <c r="CJ333" i="6"/>
  <c r="CJ334" i="6"/>
  <c r="CJ335" i="6"/>
  <c r="CJ336" i="6"/>
  <c r="CJ337" i="6"/>
  <c r="CJ338" i="6"/>
  <c r="CJ339" i="6"/>
  <c r="CJ340" i="6"/>
  <c r="CJ341" i="6"/>
  <c r="CJ342" i="6"/>
  <c r="CJ343" i="6"/>
  <c r="CJ344" i="6"/>
  <c r="CJ345" i="6"/>
  <c r="CJ346" i="6"/>
  <c r="CJ347" i="6"/>
  <c r="CJ348" i="6"/>
  <c r="CJ349" i="6"/>
  <c r="CJ350" i="6"/>
  <c r="CJ351" i="6"/>
  <c r="CJ352" i="6"/>
  <c r="CJ353" i="6"/>
  <c r="CJ354" i="6"/>
  <c r="CJ355" i="6"/>
  <c r="CJ356" i="6"/>
  <c r="CJ357" i="6"/>
  <c r="CJ358" i="6"/>
  <c r="CJ359" i="6"/>
  <c r="CJ360" i="6"/>
  <c r="CJ361" i="6"/>
  <c r="CJ362" i="6"/>
  <c r="CJ363" i="6"/>
  <c r="CJ364" i="6"/>
  <c r="CJ365" i="6"/>
  <c r="CJ366" i="6"/>
  <c r="CJ367" i="6"/>
  <c r="CJ368" i="6"/>
  <c r="CJ369" i="6"/>
  <c r="CJ370" i="6"/>
  <c r="CJ371" i="6"/>
  <c r="CJ372" i="6"/>
  <c r="CJ373" i="6"/>
  <c r="CJ374" i="6"/>
  <c r="CJ375" i="6"/>
  <c r="CJ376" i="6"/>
  <c r="CJ377" i="6"/>
  <c r="CJ378" i="6"/>
  <c r="CJ379" i="6"/>
  <c r="CJ380" i="6"/>
  <c r="CJ381" i="6"/>
  <c r="CJ382" i="6"/>
  <c r="CJ383" i="6"/>
  <c r="CJ384" i="6"/>
  <c r="CJ385" i="6"/>
  <c r="CJ386" i="6"/>
  <c r="CJ387" i="6"/>
  <c r="CJ388" i="6"/>
  <c r="CJ389" i="6"/>
  <c r="CJ390" i="6"/>
  <c r="CJ391" i="6"/>
  <c r="CJ392" i="6"/>
  <c r="CJ393" i="6"/>
  <c r="CJ394" i="6"/>
  <c r="CJ395" i="6"/>
  <c r="CJ396" i="6"/>
  <c r="CJ397" i="6"/>
  <c r="CJ398" i="6"/>
  <c r="CJ399" i="6"/>
  <c r="CJ400" i="6"/>
  <c r="CJ401" i="6"/>
  <c r="CJ402" i="6"/>
  <c r="CJ403" i="6"/>
  <c r="CJ406" i="6"/>
  <c r="CJ410" i="6"/>
  <c r="CJ413" i="6"/>
  <c r="CJ415" i="6"/>
  <c r="CJ418" i="6"/>
  <c r="CJ417" i="6"/>
  <c r="CJ419" i="6"/>
  <c r="CJ420" i="6"/>
  <c r="CJ421" i="6"/>
  <c r="CJ422" i="6"/>
  <c r="CJ423" i="6"/>
  <c r="CJ424" i="6"/>
  <c r="CJ425" i="6"/>
  <c r="CJ426" i="6"/>
  <c r="CJ427" i="6"/>
  <c r="CJ428" i="6"/>
  <c r="CJ429" i="6"/>
  <c r="CJ430" i="6"/>
  <c r="CJ431" i="6"/>
  <c r="CJ432" i="6"/>
  <c r="CJ433" i="6"/>
  <c r="CJ434" i="6"/>
  <c r="CJ435" i="6"/>
  <c r="CJ436" i="6"/>
  <c r="CJ437" i="6"/>
  <c r="CJ438" i="6"/>
  <c r="CJ439" i="6"/>
  <c r="CJ440" i="6"/>
  <c r="CJ441" i="6"/>
  <c r="CJ414" i="6"/>
  <c r="CJ416" i="6"/>
  <c r="CJ407" i="6"/>
  <c r="CJ411" i="6"/>
  <c r="CJ412" i="6"/>
  <c r="CJ442" i="6"/>
  <c r="CJ443" i="6"/>
  <c r="CJ444" i="6"/>
  <c r="CJ445" i="6"/>
  <c r="CJ446" i="6"/>
  <c r="CJ447" i="6"/>
  <c r="CJ448" i="6"/>
  <c r="CJ449" i="6"/>
  <c r="CJ450" i="6"/>
  <c r="CJ451" i="6"/>
  <c r="CJ452" i="6"/>
  <c r="CJ453" i="6"/>
  <c r="CJ454" i="6"/>
  <c r="CJ455" i="6"/>
  <c r="CJ456" i="6"/>
  <c r="CJ457" i="6"/>
  <c r="CJ458" i="6"/>
  <c r="CJ459" i="6"/>
  <c r="CJ460" i="6"/>
  <c r="CJ461" i="6"/>
  <c r="CJ462" i="6"/>
  <c r="CJ463" i="6"/>
  <c r="CJ464" i="6"/>
  <c r="CJ472" i="6"/>
  <c r="CJ476" i="6"/>
  <c r="CJ404" i="6"/>
  <c r="CJ467" i="6"/>
  <c r="CJ409" i="6"/>
  <c r="CJ474" i="6"/>
  <c r="CJ465" i="6"/>
  <c r="CJ405" i="6"/>
  <c r="CJ468" i="6"/>
  <c r="CJ470" i="6"/>
  <c r="CJ473" i="6"/>
  <c r="CJ477" i="6"/>
  <c r="CJ478" i="6"/>
  <c r="CJ479" i="6"/>
  <c r="CJ480" i="6"/>
  <c r="CJ481" i="6"/>
  <c r="CJ482" i="6"/>
  <c r="CJ483" i="6"/>
  <c r="CJ484" i="6"/>
  <c r="CJ485" i="6"/>
  <c r="CJ486" i="6"/>
  <c r="CJ487" i="6"/>
  <c r="CJ488" i="6"/>
  <c r="CJ489" i="6"/>
  <c r="CJ490" i="6"/>
  <c r="CJ491" i="6"/>
  <c r="CJ492" i="6"/>
  <c r="CJ493" i="6"/>
  <c r="CJ494" i="6"/>
  <c r="CJ495" i="6"/>
  <c r="CJ496" i="6"/>
  <c r="CJ497" i="6"/>
  <c r="CJ498" i="6"/>
  <c r="CJ499" i="6"/>
  <c r="CJ500" i="6"/>
  <c r="CJ501" i="6"/>
  <c r="CJ502" i="6"/>
  <c r="CJ503" i="6"/>
  <c r="CJ504" i="6"/>
  <c r="CJ505" i="6"/>
  <c r="CJ506" i="6"/>
  <c r="CJ507" i="6"/>
  <c r="CJ508" i="6"/>
  <c r="CJ509" i="6"/>
  <c r="CJ510" i="6"/>
  <c r="CJ511" i="6"/>
  <c r="CJ512" i="6"/>
  <c r="CJ513" i="6"/>
  <c r="CJ514" i="6"/>
  <c r="CJ515" i="6"/>
  <c r="CR560" i="6"/>
  <c r="CR61" i="6"/>
  <c r="CR65" i="6"/>
  <c r="CR63" i="6"/>
  <c r="CR62" i="6"/>
  <c r="CR64" i="6"/>
  <c r="CR67" i="6"/>
  <c r="CR70" i="6"/>
  <c r="CR68" i="6"/>
  <c r="CR66" i="6"/>
  <c r="CR69" i="6"/>
  <c r="CR77" i="6"/>
  <c r="CR73" i="6"/>
  <c r="CR76" i="6"/>
  <c r="CR75" i="6"/>
  <c r="CR72" i="6"/>
  <c r="CR74" i="6"/>
  <c r="CR78" i="6"/>
  <c r="CR71" i="6"/>
  <c r="CR82" i="6"/>
  <c r="CR86" i="6"/>
  <c r="CR79" i="6"/>
  <c r="CR80" i="6"/>
  <c r="CR84" i="6"/>
  <c r="CR83" i="6"/>
  <c r="CR87" i="6"/>
  <c r="CR81" i="6"/>
  <c r="CR85" i="6"/>
  <c r="CR91" i="6"/>
  <c r="CR95" i="6"/>
  <c r="CR90" i="6"/>
  <c r="CR94" i="6"/>
  <c r="CR89" i="6"/>
  <c r="CR93" i="6"/>
  <c r="CR98" i="6"/>
  <c r="CR102" i="6"/>
  <c r="CR97" i="6"/>
  <c r="CR101" i="6"/>
  <c r="CR96" i="6"/>
  <c r="CR100" i="6"/>
  <c r="CR92" i="6"/>
  <c r="CR99" i="6"/>
  <c r="CR103" i="6"/>
  <c r="CR88" i="6"/>
  <c r="CR106" i="6"/>
  <c r="CR110" i="6"/>
  <c r="CR105" i="6"/>
  <c r="CR109" i="6"/>
  <c r="CR104" i="6"/>
  <c r="CR108" i="6"/>
  <c r="CR107" i="6"/>
  <c r="CR112" i="6"/>
  <c r="CR116" i="6"/>
  <c r="CR111" i="6"/>
  <c r="CR115" i="6"/>
  <c r="CR114" i="6"/>
  <c r="CR113" i="6"/>
  <c r="CR119" i="6"/>
  <c r="CR123" i="6"/>
  <c r="CR117" i="6"/>
  <c r="CR118" i="6"/>
  <c r="CR122" i="6"/>
  <c r="CR126" i="6"/>
  <c r="CR121" i="6"/>
  <c r="CR125" i="6"/>
  <c r="CR129" i="6"/>
  <c r="CR133" i="6"/>
  <c r="CR128" i="6"/>
  <c r="CR132" i="6"/>
  <c r="CR127" i="6"/>
  <c r="CR131" i="6"/>
  <c r="CR135" i="6"/>
  <c r="CR120" i="6"/>
  <c r="CR124" i="6"/>
  <c r="CR130" i="6"/>
  <c r="CR134" i="6"/>
  <c r="CR136" i="6"/>
  <c r="CR140" i="6"/>
  <c r="CR144" i="6"/>
  <c r="CR148" i="6"/>
  <c r="CR152" i="6"/>
  <c r="CR139" i="6"/>
  <c r="CR143" i="6"/>
  <c r="CR147" i="6"/>
  <c r="CR138" i="6"/>
  <c r="CR142" i="6"/>
  <c r="CR146" i="6"/>
  <c r="CR150" i="6"/>
  <c r="CR137" i="6"/>
  <c r="CR141" i="6"/>
  <c r="CR145" i="6"/>
  <c r="CR149" i="6"/>
  <c r="CR153" i="6"/>
  <c r="CR155" i="6"/>
  <c r="CR159" i="6"/>
  <c r="CR163" i="6"/>
  <c r="CR167" i="6"/>
  <c r="CR158" i="6"/>
  <c r="CR162" i="6"/>
  <c r="CR166" i="6"/>
  <c r="CR154" i="6"/>
  <c r="CR157" i="6"/>
  <c r="CR161" i="6"/>
  <c r="CR165" i="6"/>
  <c r="CR151" i="6"/>
  <c r="CR156" i="6"/>
  <c r="CR160" i="6"/>
  <c r="CR164" i="6"/>
  <c r="CR168" i="6"/>
  <c r="CR172" i="6"/>
  <c r="CR176" i="6"/>
  <c r="CR180" i="6"/>
  <c r="CR184" i="6"/>
  <c r="CR171" i="6"/>
  <c r="CR175" i="6"/>
  <c r="CR179" i="6"/>
  <c r="CR183" i="6"/>
  <c r="CR187" i="6"/>
  <c r="CR170" i="6"/>
  <c r="CR174" i="6"/>
  <c r="CR178" i="6"/>
  <c r="CR182" i="6"/>
  <c r="CR186" i="6"/>
  <c r="CR169" i="6"/>
  <c r="CR173" i="6"/>
  <c r="CR177" i="6"/>
  <c r="CR181" i="6"/>
  <c r="CR185" i="6"/>
  <c r="CR190" i="6"/>
  <c r="CR194" i="6"/>
  <c r="CR198" i="6"/>
  <c r="CR202" i="6"/>
  <c r="CR189" i="6"/>
  <c r="CR193" i="6"/>
  <c r="CR197" i="6"/>
  <c r="CR201" i="6"/>
  <c r="CR205" i="6"/>
  <c r="CR192" i="6"/>
  <c r="CR196" i="6"/>
  <c r="CR200" i="6"/>
  <c r="CR204" i="6"/>
  <c r="CR188" i="6"/>
  <c r="CR191" i="6"/>
  <c r="CR195" i="6"/>
  <c r="CR199" i="6"/>
  <c r="CR203" i="6"/>
  <c r="CR206" i="6"/>
  <c r="CR207" i="6"/>
  <c r="CR208" i="6"/>
  <c r="CR209" i="6"/>
  <c r="CR210" i="6"/>
  <c r="CR211" i="6"/>
  <c r="CR212" i="6"/>
  <c r="CR213" i="6"/>
  <c r="CR214" i="6"/>
  <c r="CR215" i="6"/>
  <c r="CR216" i="6"/>
  <c r="CR217" i="6"/>
  <c r="CR218" i="6"/>
  <c r="CR219" i="6"/>
  <c r="CR220" i="6"/>
  <c r="CR221" i="6"/>
  <c r="CR222" i="6"/>
  <c r="CR223" i="6"/>
  <c r="CR224" i="6"/>
  <c r="CR225" i="6"/>
  <c r="CR226" i="6"/>
  <c r="CR227" i="6"/>
  <c r="CR228" i="6"/>
  <c r="CR229" i="6"/>
  <c r="CR230" i="6"/>
  <c r="CR231" i="6"/>
  <c r="CR232" i="6"/>
  <c r="CR233" i="6"/>
  <c r="CR234" i="6"/>
  <c r="CR235" i="6"/>
  <c r="CR236" i="6"/>
  <c r="CR237" i="6"/>
  <c r="CR238" i="6"/>
  <c r="CR239" i="6"/>
  <c r="CR240" i="6"/>
  <c r="CR241" i="6"/>
  <c r="CR242" i="6"/>
  <c r="CR243" i="6"/>
  <c r="CR244" i="6"/>
  <c r="CR245" i="6"/>
  <c r="CR246" i="6"/>
  <c r="CR247" i="6"/>
  <c r="CR248" i="6"/>
  <c r="CR249" i="6"/>
  <c r="CR250" i="6"/>
  <c r="CR251" i="6"/>
  <c r="CR252" i="6"/>
  <c r="CR253" i="6"/>
  <c r="CR254" i="6"/>
  <c r="CR255" i="6"/>
  <c r="CR256" i="6"/>
  <c r="CR257" i="6"/>
  <c r="CR258" i="6"/>
  <c r="CR259" i="6"/>
  <c r="CR260" i="6"/>
  <c r="CR261" i="6"/>
  <c r="CR262" i="6"/>
  <c r="CR263" i="6"/>
  <c r="CR264" i="6"/>
  <c r="CR265" i="6"/>
  <c r="CR266" i="6"/>
  <c r="CR267" i="6"/>
  <c r="CR268" i="6"/>
  <c r="CR269" i="6"/>
  <c r="CR270" i="6"/>
  <c r="CR271" i="6"/>
  <c r="CR272" i="6"/>
  <c r="CR273" i="6"/>
  <c r="CR274" i="6"/>
  <c r="CR275" i="6"/>
  <c r="CR276" i="6"/>
  <c r="CR277" i="6"/>
  <c r="CR278" i="6"/>
  <c r="CR279" i="6"/>
  <c r="CR280" i="6"/>
  <c r="CR281" i="6"/>
  <c r="CR282" i="6"/>
  <c r="CR283" i="6"/>
  <c r="CR284" i="6"/>
  <c r="CR285" i="6"/>
  <c r="CR286" i="6"/>
  <c r="CR287" i="6"/>
  <c r="CR288" i="6"/>
  <c r="CR289" i="6"/>
  <c r="CR290" i="6"/>
  <c r="CR291" i="6"/>
  <c r="CR292" i="6"/>
  <c r="CR293" i="6"/>
  <c r="CR294" i="6"/>
  <c r="CR295" i="6"/>
  <c r="CR296" i="6"/>
  <c r="CR297" i="6"/>
  <c r="CR298" i="6"/>
  <c r="CR299" i="6"/>
  <c r="CR300" i="6"/>
  <c r="CR301" i="6"/>
  <c r="CR302" i="6"/>
  <c r="CR303" i="6"/>
  <c r="CR304" i="6"/>
  <c r="CR305" i="6"/>
  <c r="CR306" i="6"/>
  <c r="CR307" i="6"/>
  <c r="CR308" i="6"/>
  <c r="CR309" i="6"/>
  <c r="CR310" i="6"/>
  <c r="CR311" i="6"/>
  <c r="CR312" i="6"/>
  <c r="CR313" i="6"/>
  <c r="CR314" i="6"/>
  <c r="CR315" i="6"/>
  <c r="CR316" i="6"/>
  <c r="CR317" i="6"/>
  <c r="CR318" i="6"/>
  <c r="CR319" i="6"/>
  <c r="CR320" i="6"/>
  <c r="CR321" i="6"/>
  <c r="CR322" i="6"/>
  <c r="CR323" i="6"/>
  <c r="CR324" i="6"/>
  <c r="CR325" i="6"/>
  <c r="CR326" i="6"/>
  <c r="CR327" i="6"/>
  <c r="CR328" i="6"/>
  <c r="CR329" i="6"/>
  <c r="CR330" i="6"/>
  <c r="CR331" i="6"/>
  <c r="CR332" i="6"/>
  <c r="CR333" i="6"/>
  <c r="CR334" i="6"/>
  <c r="CR335" i="6"/>
  <c r="CR336" i="6"/>
  <c r="CR337" i="6"/>
  <c r="CR338" i="6"/>
  <c r="CR339" i="6"/>
  <c r="CR340" i="6"/>
  <c r="CR341" i="6"/>
  <c r="CR342" i="6"/>
  <c r="CR343" i="6"/>
  <c r="CR344" i="6"/>
  <c r="CR345" i="6"/>
  <c r="CR346" i="6"/>
  <c r="CR347" i="6"/>
  <c r="CR348" i="6"/>
  <c r="CR349" i="6"/>
  <c r="CR350" i="6"/>
  <c r="CR351" i="6"/>
  <c r="CR352" i="6"/>
  <c r="CR353" i="6"/>
  <c r="CR354" i="6"/>
  <c r="CR355" i="6"/>
  <c r="CR356" i="6"/>
  <c r="CR357" i="6"/>
  <c r="CR358" i="6"/>
  <c r="CR359" i="6"/>
  <c r="CR360" i="6"/>
  <c r="CR361" i="6"/>
  <c r="CR362" i="6"/>
  <c r="CR363" i="6"/>
  <c r="CR364" i="6"/>
  <c r="CR365" i="6"/>
  <c r="CR366" i="6"/>
  <c r="CR367" i="6"/>
  <c r="CR368" i="6"/>
  <c r="CR369" i="6"/>
  <c r="CR370" i="6"/>
  <c r="CR371" i="6"/>
  <c r="CR372" i="6"/>
  <c r="CR373" i="6"/>
  <c r="CR374" i="6"/>
  <c r="CR375" i="6"/>
  <c r="CR376" i="6"/>
  <c r="CR377" i="6"/>
  <c r="CR378" i="6"/>
  <c r="CR379" i="6"/>
  <c r="CR380" i="6"/>
  <c r="CR381" i="6"/>
  <c r="CR382" i="6"/>
  <c r="CR383" i="6"/>
  <c r="CR384" i="6"/>
  <c r="CR385" i="6"/>
  <c r="CR386" i="6"/>
  <c r="CR387" i="6"/>
  <c r="CR388" i="6"/>
  <c r="CR389" i="6"/>
  <c r="CR390" i="6"/>
  <c r="CR391" i="6"/>
  <c r="CR392" i="6"/>
  <c r="CR393" i="6"/>
  <c r="CR394" i="6"/>
  <c r="CR395" i="6"/>
  <c r="CR396" i="6"/>
  <c r="CR397" i="6"/>
  <c r="CR398" i="6"/>
  <c r="CR399" i="6"/>
  <c r="CR400" i="6"/>
  <c r="CR401" i="6"/>
  <c r="CR402" i="6"/>
  <c r="CR403" i="6"/>
  <c r="CR404" i="6"/>
  <c r="CR408" i="6"/>
  <c r="CR415" i="6"/>
  <c r="CR418" i="6"/>
  <c r="CR407" i="6"/>
  <c r="CR406" i="6"/>
  <c r="CR410" i="6"/>
  <c r="CR414" i="6"/>
  <c r="CR416" i="6"/>
  <c r="CR419" i="6"/>
  <c r="CR420" i="6"/>
  <c r="CR421" i="6"/>
  <c r="CR422" i="6"/>
  <c r="CR423" i="6"/>
  <c r="CR424" i="6"/>
  <c r="CR425" i="6"/>
  <c r="CR426" i="6"/>
  <c r="CR427" i="6"/>
  <c r="CR428" i="6"/>
  <c r="CR429" i="6"/>
  <c r="CR430" i="6"/>
  <c r="CR431" i="6"/>
  <c r="CR432" i="6"/>
  <c r="CR433" i="6"/>
  <c r="CR434" i="6"/>
  <c r="CR435" i="6"/>
  <c r="CR436" i="6"/>
  <c r="CR437" i="6"/>
  <c r="CR438" i="6"/>
  <c r="CR439" i="6"/>
  <c r="CR440" i="6"/>
  <c r="CR441" i="6"/>
  <c r="CR405" i="6"/>
  <c r="CR409" i="6"/>
  <c r="CR413" i="6"/>
  <c r="CR411" i="6"/>
  <c r="CR469" i="6"/>
  <c r="CR417" i="6"/>
  <c r="CR471" i="6"/>
  <c r="CR475" i="6"/>
  <c r="CR412" i="6"/>
  <c r="CR474" i="6"/>
  <c r="CR442" i="6"/>
  <c r="CR443" i="6"/>
  <c r="CR444" i="6"/>
  <c r="CR445" i="6"/>
  <c r="CR446" i="6"/>
  <c r="CR447" i="6"/>
  <c r="CR448" i="6"/>
  <c r="CR449" i="6"/>
  <c r="CR450" i="6"/>
  <c r="CR451" i="6"/>
  <c r="CR452" i="6"/>
  <c r="CR453" i="6"/>
  <c r="CR454" i="6"/>
  <c r="CR455" i="6"/>
  <c r="CR456" i="6"/>
  <c r="CR457" i="6"/>
  <c r="CR458" i="6"/>
  <c r="CR459" i="6"/>
  <c r="CR460" i="6"/>
  <c r="CR461" i="6"/>
  <c r="CR462" i="6"/>
  <c r="CR463" i="6"/>
  <c r="CR464" i="6"/>
  <c r="CR466" i="6"/>
  <c r="CR468" i="6"/>
  <c r="CR470" i="6"/>
  <c r="CR473" i="6"/>
  <c r="CR477" i="6"/>
  <c r="CR467" i="6"/>
  <c r="CR478" i="6"/>
  <c r="CR479" i="6"/>
  <c r="CR480" i="6"/>
  <c r="CR481" i="6"/>
  <c r="CR482" i="6"/>
  <c r="CR483" i="6"/>
  <c r="CR484" i="6"/>
  <c r="CR485" i="6"/>
  <c r="CR486" i="6"/>
  <c r="CR487" i="6"/>
  <c r="CR488" i="6"/>
  <c r="CR489" i="6"/>
  <c r="CR490" i="6"/>
  <c r="CR491" i="6"/>
  <c r="CR492" i="6"/>
  <c r="CR493" i="6"/>
  <c r="CR494" i="6"/>
  <c r="CR495" i="6"/>
  <c r="CR496" i="6"/>
  <c r="CR497" i="6"/>
  <c r="CR498" i="6"/>
  <c r="CR499" i="6"/>
  <c r="CR500" i="6"/>
  <c r="CR501" i="6"/>
  <c r="CR502" i="6"/>
  <c r="CR503" i="6"/>
  <c r="CR504" i="6"/>
  <c r="CR505" i="6"/>
  <c r="CR506" i="6"/>
  <c r="CR507" i="6"/>
  <c r="CR508" i="6"/>
  <c r="CR509" i="6"/>
  <c r="CR510" i="6"/>
  <c r="CR511" i="6"/>
  <c r="CR512" i="6"/>
  <c r="CR513" i="6"/>
  <c r="CR514" i="6"/>
  <c r="CR515" i="6"/>
  <c r="CZ61" i="6"/>
  <c r="CZ65" i="6"/>
  <c r="CZ63" i="6"/>
  <c r="CZ62" i="6"/>
  <c r="CZ68" i="6"/>
  <c r="CZ70" i="6"/>
  <c r="CZ69" i="6"/>
  <c r="CZ66" i="6"/>
  <c r="CZ64" i="6"/>
  <c r="CZ67" i="6"/>
  <c r="CZ73" i="6"/>
  <c r="CZ77" i="6"/>
  <c r="CZ76" i="6"/>
  <c r="CZ71" i="6"/>
  <c r="CZ72" i="6"/>
  <c r="CZ75" i="6"/>
  <c r="CZ74" i="6"/>
  <c r="CZ78" i="6"/>
  <c r="CZ82" i="6"/>
  <c r="CZ86" i="6"/>
  <c r="CZ80" i="6"/>
  <c r="CZ84" i="6"/>
  <c r="CZ79" i="6"/>
  <c r="CZ83" i="6"/>
  <c r="CZ87" i="6"/>
  <c r="CZ91" i="6"/>
  <c r="CZ95" i="6"/>
  <c r="CZ81" i="6"/>
  <c r="CZ85" i="6"/>
  <c r="CZ90" i="6"/>
  <c r="CZ94" i="6"/>
  <c r="CZ89" i="6"/>
  <c r="CZ93" i="6"/>
  <c r="CZ88" i="6"/>
  <c r="CZ92" i="6"/>
  <c r="CZ98" i="6"/>
  <c r="CZ102" i="6"/>
  <c r="CZ97" i="6"/>
  <c r="CZ101" i="6"/>
  <c r="CZ96" i="6"/>
  <c r="CZ100" i="6"/>
  <c r="CZ99" i="6"/>
  <c r="CZ103" i="6"/>
  <c r="CZ106" i="6"/>
  <c r="CZ110" i="6"/>
  <c r="CZ105" i="6"/>
  <c r="CZ109" i="6"/>
  <c r="CZ104" i="6"/>
  <c r="CZ108" i="6"/>
  <c r="CZ112" i="6"/>
  <c r="CZ116" i="6"/>
  <c r="CZ107" i="6"/>
  <c r="CZ111" i="6"/>
  <c r="CZ115" i="6"/>
  <c r="CZ114" i="6"/>
  <c r="CZ113" i="6"/>
  <c r="CZ119" i="6"/>
  <c r="CZ123" i="6"/>
  <c r="CZ118" i="6"/>
  <c r="CZ122" i="6"/>
  <c r="CZ126" i="6"/>
  <c r="CZ117" i="6"/>
  <c r="CZ121" i="6"/>
  <c r="CZ125" i="6"/>
  <c r="CZ129" i="6"/>
  <c r="CZ133" i="6"/>
  <c r="CZ128" i="6"/>
  <c r="CZ132" i="6"/>
  <c r="CZ127" i="6"/>
  <c r="CZ131" i="6"/>
  <c r="CZ135" i="6"/>
  <c r="CZ120" i="6"/>
  <c r="CZ124" i="6"/>
  <c r="CZ130" i="6"/>
  <c r="CZ134" i="6"/>
  <c r="CZ136" i="6"/>
  <c r="CZ140" i="6"/>
  <c r="CZ144" i="6"/>
  <c r="CZ148" i="6"/>
  <c r="CZ152" i="6"/>
  <c r="CZ139" i="6"/>
  <c r="CZ143" i="6"/>
  <c r="CZ147" i="6"/>
  <c r="CZ138" i="6"/>
  <c r="CZ142" i="6"/>
  <c r="CZ146" i="6"/>
  <c r="CZ150" i="6"/>
  <c r="CZ137" i="6"/>
  <c r="CZ141" i="6"/>
  <c r="CZ145" i="6"/>
  <c r="CZ149" i="6"/>
  <c r="CZ153" i="6"/>
  <c r="CZ151" i="6"/>
  <c r="CZ155" i="6"/>
  <c r="CZ159" i="6"/>
  <c r="CZ163" i="6"/>
  <c r="CZ167" i="6"/>
  <c r="CZ154" i="6"/>
  <c r="CZ158" i="6"/>
  <c r="CZ162" i="6"/>
  <c r="CZ166" i="6"/>
  <c r="CZ157" i="6"/>
  <c r="CZ161" i="6"/>
  <c r="CZ165" i="6"/>
  <c r="CZ156" i="6"/>
  <c r="CZ160" i="6"/>
  <c r="CZ164" i="6"/>
  <c r="CZ168" i="6"/>
  <c r="CZ172" i="6"/>
  <c r="CZ176" i="6"/>
  <c r="CZ180" i="6"/>
  <c r="CZ184" i="6"/>
  <c r="CZ169" i="6"/>
  <c r="CZ175" i="6"/>
  <c r="CZ179" i="6"/>
  <c r="CZ183" i="6"/>
  <c r="CZ187" i="6"/>
  <c r="CZ174" i="6"/>
  <c r="CZ178" i="6"/>
  <c r="CZ182" i="6"/>
  <c r="CZ186" i="6"/>
  <c r="CZ173" i="6"/>
  <c r="CZ177" i="6"/>
  <c r="CZ181" i="6"/>
  <c r="CZ185" i="6"/>
  <c r="CZ170" i="6"/>
  <c r="CZ171" i="6"/>
  <c r="CZ190" i="6"/>
  <c r="CZ194" i="6"/>
  <c r="CZ198" i="6"/>
  <c r="CZ202" i="6"/>
  <c r="CZ188" i="6"/>
  <c r="CZ189" i="6"/>
  <c r="CZ193" i="6"/>
  <c r="CZ197" i="6"/>
  <c r="CZ201" i="6"/>
  <c r="CZ205" i="6"/>
  <c r="CZ192" i="6"/>
  <c r="CZ196" i="6"/>
  <c r="CZ200" i="6"/>
  <c r="CZ204" i="6"/>
  <c r="CZ191" i="6"/>
  <c r="CZ195" i="6"/>
  <c r="CZ199" i="6"/>
  <c r="CZ203" i="6"/>
  <c r="CZ206" i="6"/>
  <c r="CZ207" i="6"/>
  <c r="CZ208" i="6"/>
  <c r="CZ209" i="6"/>
  <c r="CZ210" i="6"/>
  <c r="CZ211" i="6"/>
  <c r="CZ212" i="6"/>
  <c r="CZ213" i="6"/>
  <c r="CZ214" i="6"/>
  <c r="CZ215" i="6"/>
  <c r="CZ216" i="6"/>
  <c r="CZ217" i="6"/>
  <c r="CZ218" i="6"/>
  <c r="CZ219" i="6"/>
  <c r="CZ220" i="6"/>
  <c r="CZ221" i="6"/>
  <c r="CZ222" i="6"/>
  <c r="CZ223" i="6"/>
  <c r="CZ224" i="6"/>
  <c r="CZ225" i="6"/>
  <c r="CZ226" i="6"/>
  <c r="CZ227" i="6"/>
  <c r="CZ228" i="6"/>
  <c r="CZ229" i="6"/>
  <c r="CZ230" i="6"/>
  <c r="CZ231" i="6"/>
  <c r="CZ232" i="6"/>
  <c r="CZ233" i="6"/>
  <c r="CZ234" i="6"/>
  <c r="CZ235" i="6"/>
  <c r="CZ236" i="6"/>
  <c r="CZ237" i="6"/>
  <c r="CZ238" i="6"/>
  <c r="CZ239" i="6"/>
  <c r="CZ240" i="6"/>
  <c r="CZ241" i="6"/>
  <c r="CZ242" i="6"/>
  <c r="CZ243" i="6"/>
  <c r="CZ244" i="6"/>
  <c r="CZ245" i="6"/>
  <c r="CZ246" i="6"/>
  <c r="CZ247" i="6"/>
  <c r="CZ248" i="6"/>
  <c r="CZ249" i="6"/>
  <c r="CZ250" i="6"/>
  <c r="CZ251" i="6"/>
  <c r="CZ252" i="6"/>
  <c r="CZ253" i="6"/>
  <c r="CZ254" i="6"/>
  <c r="CZ255" i="6"/>
  <c r="CZ256" i="6"/>
  <c r="CZ257" i="6"/>
  <c r="CZ258" i="6"/>
  <c r="CZ259" i="6"/>
  <c r="CZ260" i="6"/>
  <c r="CZ261" i="6"/>
  <c r="CZ262" i="6"/>
  <c r="CZ263" i="6"/>
  <c r="CZ264" i="6"/>
  <c r="CZ265" i="6"/>
  <c r="CZ266" i="6"/>
  <c r="CZ267" i="6"/>
  <c r="CZ268" i="6"/>
  <c r="CZ269" i="6"/>
  <c r="CZ270" i="6"/>
  <c r="CZ271" i="6"/>
  <c r="CZ272" i="6"/>
  <c r="CZ273" i="6"/>
  <c r="CZ274" i="6"/>
  <c r="CZ275" i="6"/>
  <c r="CZ276" i="6"/>
  <c r="CZ277" i="6"/>
  <c r="CZ278" i="6"/>
  <c r="CZ279" i="6"/>
  <c r="CZ280" i="6"/>
  <c r="CZ281" i="6"/>
  <c r="CZ282" i="6"/>
  <c r="CZ283" i="6"/>
  <c r="CZ284" i="6"/>
  <c r="CZ285" i="6"/>
  <c r="CZ286" i="6"/>
  <c r="CZ287" i="6"/>
  <c r="CZ288" i="6"/>
  <c r="CZ289" i="6"/>
  <c r="CZ290" i="6"/>
  <c r="CZ291" i="6"/>
  <c r="CZ292" i="6"/>
  <c r="CZ293" i="6"/>
  <c r="CZ294" i="6"/>
  <c r="CZ295" i="6"/>
  <c r="CZ296" i="6"/>
  <c r="CZ297" i="6"/>
  <c r="CZ298" i="6"/>
  <c r="CZ299" i="6"/>
  <c r="CZ300" i="6"/>
  <c r="CZ301" i="6"/>
  <c r="CZ302" i="6"/>
  <c r="CZ303" i="6"/>
  <c r="CZ304" i="6"/>
  <c r="CZ305" i="6"/>
  <c r="CZ306" i="6"/>
  <c r="CZ307" i="6"/>
  <c r="CZ308" i="6"/>
  <c r="CZ309" i="6"/>
  <c r="CZ310" i="6"/>
  <c r="CZ311" i="6"/>
  <c r="CZ312" i="6"/>
  <c r="CZ313" i="6"/>
  <c r="CZ314" i="6"/>
  <c r="CZ315" i="6"/>
  <c r="CZ316" i="6"/>
  <c r="CZ317" i="6"/>
  <c r="CZ318" i="6"/>
  <c r="CZ319" i="6"/>
  <c r="CZ320" i="6"/>
  <c r="CZ321" i="6"/>
  <c r="CZ322" i="6"/>
  <c r="CZ323" i="6"/>
  <c r="CZ324" i="6"/>
  <c r="CZ325" i="6"/>
  <c r="CZ326" i="6"/>
  <c r="CZ327" i="6"/>
  <c r="CZ328" i="6"/>
  <c r="CZ329" i="6"/>
  <c r="CZ330" i="6"/>
  <c r="CZ331" i="6"/>
  <c r="CZ332" i="6"/>
  <c r="CZ333" i="6"/>
  <c r="CZ334" i="6"/>
  <c r="CZ335" i="6"/>
  <c r="CZ336" i="6"/>
  <c r="CZ337" i="6"/>
  <c r="CZ338" i="6"/>
  <c r="CZ339" i="6"/>
  <c r="CZ340" i="6"/>
  <c r="CZ341" i="6"/>
  <c r="CZ342" i="6"/>
  <c r="CZ343" i="6"/>
  <c r="CZ344" i="6"/>
  <c r="CZ345" i="6"/>
  <c r="CZ346" i="6"/>
  <c r="CZ347" i="6"/>
  <c r="CZ348" i="6"/>
  <c r="CZ349" i="6"/>
  <c r="CZ350" i="6"/>
  <c r="CZ351" i="6"/>
  <c r="CZ352" i="6"/>
  <c r="CZ353" i="6"/>
  <c r="CZ354" i="6"/>
  <c r="CZ355" i="6"/>
  <c r="CZ356" i="6"/>
  <c r="CZ357" i="6"/>
  <c r="CZ358" i="6"/>
  <c r="CZ359" i="6"/>
  <c r="CZ360" i="6"/>
  <c r="CZ361" i="6"/>
  <c r="CZ362" i="6"/>
  <c r="CZ363" i="6"/>
  <c r="CZ364" i="6"/>
  <c r="CZ365" i="6"/>
  <c r="CZ366" i="6"/>
  <c r="CZ367" i="6"/>
  <c r="CZ368" i="6"/>
  <c r="CZ369" i="6"/>
  <c r="CZ370" i="6"/>
  <c r="CZ371" i="6"/>
  <c r="CZ372" i="6"/>
  <c r="CZ373" i="6"/>
  <c r="CZ374" i="6"/>
  <c r="CZ375" i="6"/>
  <c r="CZ376" i="6"/>
  <c r="CZ377" i="6"/>
  <c r="CZ378" i="6"/>
  <c r="CZ379" i="6"/>
  <c r="CZ380" i="6"/>
  <c r="CZ381" i="6"/>
  <c r="CZ382" i="6"/>
  <c r="CZ383" i="6"/>
  <c r="CZ384" i="6"/>
  <c r="CZ385" i="6"/>
  <c r="CZ386" i="6"/>
  <c r="CZ387" i="6"/>
  <c r="CZ388" i="6"/>
  <c r="CZ389" i="6"/>
  <c r="CZ390" i="6"/>
  <c r="CZ391" i="6"/>
  <c r="CZ392" i="6"/>
  <c r="CZ393" i="6"/>
  <c r="CZ394" i="6"/>
  <c r="CZ395" i="6"/>
  <c r="CZ396" i="6"/>
  <c r="CZ397" i="6"/>
  <c r="CZ398" i="6"/>
  <c r="CZ399" i="6"/>
  <c r="CZ400" i="6"/>
  <c r="CZ401" i="6"/>
  <c r="CZ402" i="6"/>
  <c r="CZ403" i="6"/>
  <c r="CZ405" i="6"/>
  <c r="CZ409" i="6"/>
  <c r="CZ414" i="6"/>
  <c r="CZ416" i="6"/>
  <c r="CZ417" i="6"/>
  <c r="CZ419" i="6"/>
  <c r="CZ420" i="6"/>
  <c r="CZ421" i="6"/>
  <c r="CZ422" i="6"/>
  <c r="CZ423" i="6"/>
  <c r="CZ424" i="6"/>
  <c r="CZ425" i="6"/>
  <c r="CZ426" i="6"/>
  <c r="CZ427" i="6"/>
  <c r="CZ428" i="6"/>
  <c r="CZ429" i="6"/>
  <c r="CZ430" i="6"/>
  <c r="CZ431" i="6"/>
  <c r="CZ432" i="6"/>
  <c r="CZ433" i="6"/>
  <c r="CZ434" i="6"/>
  <c r="CZ435" i="6"/>
  <c r="CZ436" i="6"/>
  <c r="CZ437" i="6"/>
  <c r="CZ438" i="6"/>
  <c r="CZ439" i="6"/>
  <c r="CZ440" i="6"/>
  <c r="CZ441" i="6"/>
  <c r="CZ415" i="6"/>
  <c r="CZ406" i="6"/>
  <c r="CZ410" i="6"/>
  <c r="CZ411" i="6"/>
  <c r="CZ412" i="6"/>
  <c r="CZ408" i="6"/>
  <c r="CZ442" i="6"/>
  <c r="CZ443" i="6"/>
  <c r="CZ444" i="6"/>
  <c r="CZ445" i="6"/>
  <c r="CZ446" i="6"/>
  <c r="CZ447" i="6"/>
  <c r="CZ448" i="6"/>
  <c r="CZ449" i="6"/>
  <c r="CZ450" i="6"/>
  <c r="CZ451" i="6"/>
  <c r="CZ452" i="6"/>
  <c r="CZ453" i="6"/>
  <c r="CZ454" i="6"/>
  <c r="CZ455" i="6"/>
  <c r="CZ456" i="6"/>
  <c r="CZ457" i="6"/>
  <c r="CZ458" i="6"/>
  <c r="CZ459" i="6"/>
  <c r="CZ460" i="6"/>
  <c r="CZ461" i="6"/>
  <c r="CZ462" i="6"/>
  <c r="CZ463" i="6"/>
  <c r="CZ464" i="6"/>
  <c r="CZ471" i="6"/>
  <c r="CZ475" i="6"/>
  <c r="CZ466" i="6"/>
  <c r="CZ404" i="6"/>
  <c r="CZ407" i="6"/>
  <c r="CZ418" i="6"/>
  <c r="CZ467" i="6"/>
  <c r="CZ473" i="6"/>
  <c r="CZ477" i="6"/>
  <c r="CZ413" i="6"/>
  <c r="CZ469" i="6"/>
  <c r="CZ472" i="6"/>
  <c r="CZ476" i="6"/>
  <c r="CZ478" i="6"/>
  <c r="CZ479" i="6"/>
  <c r="CZ480" i="6"/>
  <c r="CZ481" i="6"/>
  <c r="CZ482" i="6"/>
  <c r="CZ483" i="6"/>
  <c r="CZ484" i="6"/>
  <c r="CZ485" i="6"/>
  <c r="CZ486" i="6"/>
  <c r="CZ487" i="6"/>
  <c r="CZ488" i="6"/>
  <c r="CZ489" i="6"/>
  <c r="CZ490" i="6"/>
  <c r="CZ491" i="6"/>
  <c r="CZ492" i="6"/>
  <c r="CZ493" i="6"/>
  <c r="CZ494" i="6"/>
  <c r="CZ495" i="6"/>
  <c r="CZ496" i="6"/>
  <c r="CZ497" i="6"/>
  <c r="CZ498" i="6"/>
  <c r="CZ499" i="6"/>
  <c r="CZ500" i="6"/>
  <c r="CZ501" i="6"/>
  <c r="CZ502" i="6"/>
  <c r="CZ503" i="6"/>
  <c r="CZ504" i="6"/>
  <c r="CZ505" i="6"/>
  <c r="CZ506" i="6"/>
  <c r="CZ507" i="6"/>
  <c r="CZ508" i="6"/>
  <c r="CZ509" i="6"/>
  <c r="CZ510" i="6"/>
  <c r="CZ511" i="6"/>
  <c r="CZ512" i="6"/>
  <c r="CZ513" i="6"/>
  <c r="CZ514" i="6"/>
  <c r="CZ515" i="6"/>
  <c r="EQ61" i="6"/>
  <c r="EQ64" i="6"/>
  <c r="EQ63" i="6"/>
  <c r="EQ62" i="6"/>
  <c r="EQ65" i="6"/>
  <c r="EQ71" i="6"/>
  <c r="EQ66" i="6"/>
  <c r="EQ67" i="6"/>
  <c r="EQ70" i="6"/>
  <c r="EQ74" i="6"/>
  <c r="EQ69" i="6"/>
  <c r="EQ73" i="6"/>
  <c r="EQ77" i="6"/>
  <c r="EQ76" i="6"/>
  <c r="EQ68" i="6"/>
  <c r="EQ72" i="6"/>
  <c r="EQ75" i="6"/>
  <c r="EQ79" i="6"/>
  <c r="EQ83" i="6"/>
  <c r="EQ78" i="6"/>
  <c r="EQ81" i="6"/>
  <c r="EQ80" i="6"/>
  <c r="EQ84" i="6"/>
  <c r="EQ82" i="6"/>
  <c r="EQ411" i="6"/>
  <c r="EQ412" i="6"/>
  <c r="EQ413" i="6"/>
  <c r="EQ418" i="6"/>
  <c r="EQ414" i="6"/>
  <c r="EQ416" i="6"/>
  <c r="EQ415" i="6"/>
  <c r="EQ419" i="6"/>
  <c r="EQ420" i="6"/>
  <c r="EQ421" i="6"/>
  <c r="EQ422" i="6"/>
  <c r="EQ423" i="6"/>
  <c r="EQ424" i="6"/>
  <c r="EQ425" i="6"/>
  <c r="EQ426" i="6"/>
  <c r="EQ427" i="6"/>
  <c r="EQ428" i="6"/>
  <c r="EQ429" i="6"/>
  <c r="EQ430" i="6"/>
  <c r="EQ431" i="6"/>
  <c r="EQ432" i="6"/>
  <c r="EQ433" i="6"/>
  <c r="EQ434" i="6"/>
  <c r="EQ435" i="6"/>
  <c r="EQ436" i="6"/>
  <c r="EQ437" i="6"/>
  <c r="EQ438" i="6"/>
  <c r="EQ439" i="6"/>
  <c r="EQ440" i="6"/>
  <c r="EQ441" i="6"/>
  <c r="EQ442" i="6"/>
  <c r="EQ443" i="6"/>
  <c r="EQ444" i="6"/>
  <c r="EQ445" i="6"/>
  <c r="EQ446" i="6"/>
  <c r="EQ447" i="6"/>
  <c r="EQ448" i="6"/>
  <c r="EQ449" i="6"/>
  <c r="EQ450" i="6"/>
  <c r="EQ451" i="6"/>
  <c r="EQ452" i="6"/>
  <c r="EQ453" i="6"/>
  <c r="EQ454" i="6"/>
  <c r="EQ455" i="6"/>
  <c r="EQ456" i="6"/>
  <c r="EQ457" i="6"/>
  <c r="EQ458" i="6"/>
  <c r="EQ459" i="6"/>
  <c r="EQ460" i="6"/>
  <c r="EQ461" i="6"/>
  <c r="EQ462" i="6"/>
  <c r="EQ463" i="6"/>
  <c r="EQ464" i="6"/>
  <c r="EQ465" i="6"/>
  <c r="EQ466" i="6"/>
  <c r="EQ467" i="6"/>
  <c r="EQ468" i="6"/>
  <c r="EQ469" i="6"/>
  <c r="EQ478" i="6"/>
  <c r="EQ479" i="6"/>
  <c r="EQ480" i="6"/>
  <c r="EQ481" i="6"/>
  <c r="EQ482" i="6"/>
  <c r="EQ483" i="6"/>
  <c r="EQ484" i="6"/>
  <c r="EQ485" i="6"/>
  <c r="EQ486" i="6"/>
  <c r="EQ487" i="6"/>
  <c r="EQ488" i="6"/>
  <c r="EQ489" i="6"/>
  <c r="EQ490" i="6"/>
  <c r="EQ491" i="6"/>
  <c r="EQ492" i="6"/>
  <c r="EQ493" i="6"/>
  <c r="EQ494" i="6"/>
  <c r="EQ495" i="6"/>
  <c r="EQ496" i="6"/>
  <c r="EQ497" i="6"/>
  <c r="EQ498" i="6"/>
  <c r="EQ499" i="6"/>
  <c r="EQ500" i="6"/>
  <c r="EQ501" i="6"/>
  <c r="EQ502" i="6"/>
  <c r="EQ503" i="6"/>
  <c r="EQ504" i="6"/>
  <c r="EQ505" i="6"/>
  <c r="EQ506" i="6"/>
  <c r="EQ507" i="6"/>
  <c r="EQ508" i="6"/>
  <c r="EQ509" i="6"/>
  <c r="EQ510" i="6"/>
  <c r="EQ511" i="6"/>
  <c r="EQ512" i="6"/>
  <c r="EQ513" i="6"/>
  <c r="EQ514" i="6"/>
  <c r="EQ515" i="6"/>
  <c r="EQ516" i="6"/>
  <c r="EQ517" i="6"/>
  <c r="EQ471" i="6"/>
  <c r="EQ475" i="6"/>
  <c r="EQ470" i="6"/>
  <c r="EQ474" i="6"/>
  <c r="EQ473" i="6"/>
  <c r="EQ477" i="6"/>
  <c r="EY560" i="6"/>
  <c r="EY61" i="6"/>
  <c r="EY64" i="6"/>
  <c r="EY63" i="6"/>
  <c r="EY62" i="6"/>
  <c r="EY65" i="6"/>
  <c r="EY67" i="6"/>
  <c r="EY71" i="6"/>
  <c r="EY70" i="6"/>
  <c r="EY68" i="6"/>
  <c r="EY74" i="6"/>
  <c r="EY66" i="6"/>
  <c r="EY73" i="6"/>
  <c r="EY77" i="6"/>
  <c r="EY72" i="6"/>
  <c r="EY76" i="6"/>
  <c r="EY69" i="6"/>
  <c r="EY75" i="6"/>
  <c r="EY79" i="6"/>
  <c r="EY83" i="6"/>
  <c r="EY78" i="6"/>
  <c r="EY81" i="6"/>
  <c r="EY80" i="6"/>
  <c r="EY84" i="6"/>
  <c r="EY82" i="6"/>
  <c r="EY411" i="6"/>
  <c r="EY412" i="6"/>
  <c r="EY413" i="6"/>
  <c r="EY414" i="6"/>
  <c r="EY416" i="6"/>
  <c r="EY417" i="6"/>
  <c r="EY415" i="6"/>
  <c r="EY419" i="6"/>
  <c r="EY420" i="6"/>
  <c r="EY421" i="6"/>
  <c r="EY422" i="6"/>
  <c r="EY423" i="6"/>
  <c r="EY424" i="6"/>
  <c r="EY425" i="6"/>
  <c r="EY426" i="6"/>
  <c r="EY427" i="6"/>
  <c r="EY428" i="6"/>
  <c r="EY429" i="6"/>
  <c r="EY430" i="6"/>
  <c r="EY431" i="6"/>
  <c r="EY432" i="6"/>
  <c r="EY433" i="6"/>
  <c r="EY434" i="6"/>
  <c r="EY435" i="6"/>
  <c r="EY436" i="6"/>
  <c r="EY437" i="6"/>
  <c r="EY438" i="6"/>
  <c r="EY439" i="6"/>
  <c r="EY440" i="6"/>
  <c r="EY441" i="6"/>
  <c r="EY442" i="6"/>
  <c r="EY443" i="6"/>
  <c r="EY444" i="6"/>
  <c r="EY445" i="6"/>
  <c r="EY446" i="6"/>
  <c r="EY447" i="6"/>
  <c r="EY448" i="6"/>
  <c r="EY449" i="6"/>
  <c r="EY450" i="6"/>
  <c r="EY451" i="6"/>
  <c r="EY452" i="6"/>
  <c r="EY453" i="6"/>
  <c r="EY454" i="6"/>
  <c r="EY455" i="6"/>
  <c r="EY456" i="6"/>
  <c r="EY457" i="6"/>
  <c r="EY458" i="6"/>
  <c r="EY459" i="6"/>
  <c r="EY460" i="6"/>
  <c r="EY461" i="6"/>
  <c r="EY462" i="6"/>
  <c r="EY463" i="6"/>
  <c r="EY464" i="6"/>
  <c r="EY465" i="6"/>
  <c r="EY466" i="6"/>
  <c r="EY467" i="6"/>
  <c r="EY468" i="6"/>
  <c r="EY469" i="6"/>
  <c r="EY471" i="6"/>
  <c r="EY475" i="6"/>
  <c r="EY478" i="6"/>
  <c r="EY479" i="6"/>
  <c r="EY480" i="6"/>
  <c r="EY481" i="6"/>
  <c r="EY482" i="6"/>
  <c r="EY483" i="6"/>
  <c r="EY484" i="6"/>
  <c r="EY485" i="6"/>
  <c r="EY486" i="6"/>
  <c r="EY487" i="6"/>
  <c r="EY488" i="6"/>
  <c r="EY489" i="6"/>
  <c r="EY490" i="6"/>
  <c r="EY491" i="6"/>
  <c r="EY492" i="6"/>
  <c r="EY493" i="6"/>
  <c r="EY494" i="6"/>
  <c r="EY495" i="6"/>
  <c r="EY496" i="6"/>
  <c r="EY497" i="6"/>
  <c r="EY498" i="6"/>
  <c r="EY499" i="6"/>
  <c r="EY500" i="6"/>
  <c r="EY501" i="6"/>
  <c r="EY502" i="6"/>
  <c r="EY503" i="6"/>
  <c r="EY504" i="6"/>
  <c r="EY505" i="6"/>
  <c r="EY506" i="6"/>
  <c r="EY507" i="6"/>
  <c r="EY508" i="6"/>
  <c r="EY509" i="6"/>
  <c r="EY510" i="6"/>
  <c r="EY511" i="6"/>
  <c r="EY512" i="6"/>
  <c r="EY513" i="6"/>
  <c r="EY514" i="6"/>
  <c r="EY515" i="6"/>
  <c r="EY516" i="6"/>
  <c r="EY517" i="6"/>
  <c r="EY418" i="6"/>
  <c r="EY473" i="6"/>
  <c r="EY477" i="6"/>
  <c r="EY472" i="6"/>
  <c r="EY476" i="6"/>
  <c r="FG560" i="6"/>
  <c r="FG61" i="6"/>
  <c r="FG64" i="6"/>
  <c r="FG63" i="6"/>
  <c r="FG62" i="6"/>
  <c r="FG65" i="6"/>
  <c r="FG71" i="6"/>
  <c r="FG68" i="6"/>
  <c r="FG70" i="6"/>
  <c r="FG66" i="6"/>
  <c r="FG67" i="6"/>
  <c r="FG74" i="6"/>
  <c r="FG69" i="6"/>
  <c r="FG73" i="6"/>
  <c r="FG77" i="6"/>
  <c r="FG72" i="6"/>
  <c r="FG76" i="6"/>
  <c r="FG75" i="6"/>
  <c r="FG79" i="6"/>
  <c r="FG83" i="6"/>
  <c r="FG81" i="6"/>
  <c r="FG78" i="6"/>
  <c r="FG80" i="6"/>
  <c r="FG84" i="6"/>
  <c r="FG82" i="6"/>
  <c r="FG411" i="6"/>
  <c r="FG412" i="6"/>
  <c r="FG413" i="6"/>
  <c r="FG417" i="6"/>
  <c r="FG415" i="6"/>
  <c r="FG414" i="6"/>
  <c r="FG416" i="6"/>
  <c r="FG419" i="6"/>
  <c r="FG420" i="6"/>
  <c r="FG421" i="6"/>
  <c r="FG422" i="6"/>
  <c r="FG423" i="6"/>
  <c r="FG424" i="6"/>
  <c r="FG425" i="6"/>
  <c r="FG426" i="6"/>
  <c r="FG427" i="6"/>
  <c r="FG428" i="6"/>
  <c r="FG429" i="6"/>
  <c r="FG430" i="6"/>
  <c r="FG431" i="6"/>
  <c r="FG432" i="6"/>
  <c r="FG433" i="6"/>
  <c r="FG434" i="6"/>
  <c r="FG435" i="6"/>
  <c r="FG436" i="6"/>
  <c r="FG437" i="6"/>
  <c r="FG438" i="6"/>
  <c r="FG439" i="6"/>
  <c r="FG440" i="6"/>
  <c r="FG441" i="6"/>
  <c r="FG442" i="6"/>
  <c r="FG443" i="6"/>
  <c r="FG444" i="6"/>
  <c r="FG445" i="6"/>
  <c r="FG446" i="6"/>
  <c r="FG447" i="6"/>
  <c r="FG448" i="6"/>
  <c r="FG449" i="6"/>
  <c r="FG450" i="6"/>
  <c r="FG451" i="6"/>
  <c r="FG452" i="6"/>
  <c r="FG453" i="6"/>
  <c r="FG454" i="6"/>
  <c r="FG455" i="6"/>
  <c r="FG456" i="6"/>
  <c r="FG457" i="6"/>
  <c r="FG458" i="6"/>
  <c r="FG459" i="6"/>
  <c r="FG460" i="6"/>
  <c r="FG461" i="6"/>
  <c r="FG462" i="6"/>
  <c r="FG463" i="6"/>
  <c r="FG464" i="6"/>
  <c r="FG465" i="6"/>
  <c r="FG466" i="6"/>
  <c r="FG467" i="6"/>
  <c r="FG468" i="6"/>
  <c r="FG469" i="6"/>
  <c r="FG418" i="6"/>
  <c r="FG478" i="6"/>
  <c r="FG479" i="6"/>
  <c r="FG480" i="6"/>
  <c r="FG481" i="6"/>
  <c r="FG482" i="6"/>
  <c r="FG483" i="6"/>
  <c r="FG484" i="6"/>
  <c r="FG485" i="6"/>
  <c r="FG486" i="6"/>
  <c r="FG487" i="6"/>
  <c r="FG488" i="6"/>
  <c r="FG489" i="6"/>
  <c r="FG490" i="6"/>
  <c r="FG491" i="6"/>
  <c r="FG492" i="6"/>
  <c r="FG493" i="6"/>
  <c r="FG494" i="6"/>
  <c r="FG495" i="6"/>
  <c r="FG496" i="6"/>
  <c r="FG497" i="6"/>
  <c r="FG498" i="6"/>
  <c r="FG499" i="6"/>
  <c r="FG500" i="6"/>
  <c r="FG501" i="6"/>
  <c r="FG502" i="6"/>
  <c r="FG503" i="6"/>
  <c r="FG504" i="6"/>
  <c r="FG505" i="6"/>
  <c r="FG506" i="6"/>
  <c r="FG507" i="6"/>
  <c r="FG508" i="6"/>
  <c r="FG509" i="6"/>
  <c r="FG510" i="6"/>
  <c r="FG511" i="6"/>
  <c r="FG512" i="6"/>
  <c r="FG513" i="6"/>
  <c r="FG514" i="6"/>
  <c r="FG515" i="6"/>
  <c r="FG516" i="6"/>
  <c r="FG470" i="6"/>
  <c r="FG474" i="6"/>
  <c r="FG473" i="6"/>
  <c r="FG477" i="6"/>
  <c r="FG472" i="6"/>
  <c r="FG476" i="6"/>
  <c r="GW560" i="6"/>
  <c r="GW61" i="6"/>
  <c r="GW64" i="6"/>
  <c r="GW63" i="6"/>
  <c r="GW62" i="6"/>
  <c r="GW66" i="6"/>
  <c r="GW68" i="6"/>
  <c r="GW71" i="6"/>
  <c r="GW67" i="6"/>
  <c r="GW70" i="6"/>
  <c r="GW65" i="6"/>
  <c r="GW74" i="6"/>
  <c r="GW72" i="6"/>
  <c r="GW73" i="6"/>
  <c r="GW77" i="6"/>
  <c r="GW76" i="6"/>
  <c r="GW69" i="6"/>
  <c r="GW75" i="6"/>
  <c r="GW79" i="6"/>
  <c r="GW83" i="6"/>
  <c r="GW81" i="6"/>
  <c r="GW80" i="6"/>
  <c r="GW84" i="6"/>
  <c r="GW78" i="6"/>
  <c r="GW82" i="6"/>
  <c r="GW411" i="6"/>
  <c r="GW412" i="6"/>
  <c r="GW413" i="6"/>
  <c r="GW414" i="6"/>
  <c r="GW415" i="6"/>
  <c r="GW416" i="6"/>
  <c r="GW417" i="6"/>
  <c r="GW418" i="6"/>
  <c r="GW419" i="6"/>
  <c r="GW420" i="6"/>
  <c r="GW421" i="6"/>
  <c r="GW422" i="6"/>
  <c r="GW423" i="6"/>
  <c r="GW424" i="6"/>
  <c r="GW425" i="6"/>
  <c r="GW426" i="6"/>
  <c r="GW427" i="6"/>
  <c r="GW428" i="6"/>
  <c r="GW429" i="6"/>
  <c r="GW430" i="6"/>
  <c r="GW431" i="6"/>
  <c r="GW432" i="6"/>
  <c r="GW433" i="6"/>
  <c r="GW434" i="6"/>
  <c r="GW435" i="6"/>
  <c r="GW436" i="6"/>
  <c r="GW437" i="6"/>
  <c r="GW438" i="6"/>
  <c r="GW439" i="6"/>
  <c r="GW440" i="6"/>
  <c r="GW441" i="6"/>
  <c r="GW442" i="6"/>
  <c r="GW443" i="6"/>
  <c r="GW444" i="6"/>
  <c r="GW445" i="6"/>
  <c r="GW446" i="6"/>
  <c r="GW447" i="6"/>
  <c r="GW448" i="6"/>
  <c r="GW449" i="6"/>
  <c r="GW450" i="6"/>
  <c r="GW451" i="6"/>
  <c r="GW452" i="6"/>
  <c r="GW453" i="6"/>
  <c r="GW454" i="6"/>
  <c r="GW455" i="6"/>
  <c r="GW456" i="6"/>
  <c r="GW457" i="6"/>
  <c r="GW458" i="6"/>
  <c r="GW459" i="6"/>
  <c r="GW460" i="6"/>
  <c r="GW461" i="6"/>
  <c r="GW462" i="6"/>
  <c r="GW463" i="6"/>
  <c r="GW464" i="6"/>
  <c r="GW465" i="6"/>
  <c r="GW466" i="6"/>
  <c r="GW467" i="6"/>
  <c r="GW468" i="6"/>
  <c r="GW469" i="6"/>
  <c r="GW470" i="6"/>
  <c r="GW471" i="6"/>
  <c r="GW472" i="6"/>
  <c r="GW473" i="6"/>
  <c r="GW474" i="6"/>
  <c r="GW475" i="6"/>
  <c r="GW476" i="6"/>
  <c r="GW477" i="6"/>
  <c r="GW478" i="6"/>
  <c r="GW479" i="6"/>
  <c r="GW480" i="6"/>
  <c r="GW481" i="6"/>
  <c r="GW482" i="6"/>
  <c r="GW483" i="6"/>
  <c r="GW484" i="6"/>
  <c r="GW485" i="6"/>
  <c r="GW486" i="6"/>
  <c r="GW487" i="6"/>
  <c r="GW488" i="6"/>
  <c r="GW489" i="6"/>
  <c r="GW490" i="6"/>
  <c r="GW491" i="6"/>
  <c r="GW492" i="6"/>
  <c r="GW493" i="6"/>
  <c r="GW494" i="6"/>
  <c r="GW495" i="6"/>
  <c r="GW496" i="6"/>
  <c r="GW497" i="6"/>
  <c r="GW498" i="6"/>
  <c r="GW499" i="6"/>
  <c r="GW500" i="6"/>
  <c r="GW501" i="6"/>
  <c r="GW502" i="6"/>
  <c r="GW503" i="6"/>
  <c r="GW504" i="6"/>
  <c r="GW505" i="6"/>
  <c r="GW506" i="6"/>
  <c r="GW507" i="6"/>
  <c r="GW508" i="6"/>
  <c r="GW509" i="6"/>
  <c r="GW510" i="6"/>
  <c r="GW511" i="6"/>
  <c r="GW512" i="6"/>
  <c r="GW513" i="6"/>
  <c r="GW514" i="6"/>
  <c r="GW515" i="6"/>
  <c r="GW516" i="6"/>
  <c r="GW517" i="6"/>
  <c r="GW518" i="6"/>
  <c r="HE560" i="6"/>
  <c r="HE61" i="6"/>
  <c r="HE64" i="6"/>
  <c r="HE63" i="6"/>
  <c r="HE62" i="6"/>
  <c r="HE65" i="6"/>
  <c r="HE71" i="6"/>
  <c r="HE70" i="6"/>
  <c r="HE66" i="6"/>
  <c r="HE74" i="6"/>
  <c r="HE69" i="6"/>
  <c r="HE72" i="6"/>
  <c r="HE73" i="6"/>
  <c r="HE77" i="6"/>
  <c r="HE67" i="6"/>
  <c r="HE76" i="6"/>
  <c r="HE75" i="6"/>
  <c r="HE68" i="6"/>
  <c r="HE79" i="6"/>
  <c r="HE83" i="6"/>
  <c r="HE78" i="6"/>
  <c r="HE81" i="6"/>
  <c r="HE80" i="6"/>
  <c r="HE84" i="6"/>
  <c r="HE82" i="6"/>
  <c r="HE411" i="6"/>
  <c r="HE412" i="6"/>
  <c r="HE413" i="6"/>
  <c r="HE414" i="6"/>
  <c r="HE415" i="6"/>
  <c r="HE416" i="6"/>
  <c r="HE417" i="6"/>
  <c r="HE418" i="6"/>
  <c r="HE419" i="6"/>
  <c r="HE420" i="6"/>
  <c r="HE421" i="6"/>
  <c r="HE422" i="6"/>
  <c r="HE423" i="6"/>
  <c r="HE424" i="6"/>
  <c r="HE425" i="6"/>
  <c r="HE426" i="6"/>
  <c r="HE427" i="6"/>
  <c r="HE428" i="6"/>
  <c r="HE429" i="6"/>
  <c r="HE430" i="6"/>
  <c r="HE431" i="6"/>
  <c r="HE432" i="6"/>
  <c r="HE433" i="6"/>
  <c r="HE434" i="6"/>
  <c r="HE435" i="6"/>
  <c r="HE436" i="6"/>
  <c r="HE437" i="6"/>
  <c r="HE438" i="6"/>
  <c r="HE439" i="6"/>
  <c r="HE440" i="6"/>
  <c r="HE441" i="6"/>
  <c r="HE442" i="6"/>
  <c r="HE443" i="6"/>
  <c r="HE444" i="6"/>
  <c r="HE445" i="6"/>
  <c r="HE446" i="6"/>
  <c r="HE447" i="6"/>
  <c r="HE448" i="6"/>
  <c r="HE449" i="6"/>
  <c r="HE450" i="6"/>
  <c r="HE451" i="6"/>
  <c r="HE452" i="6"/>
  <c r="HE453" i="6"/>
  <c r="HE454" i="6"/>
  <c r="HE455" i="6"/>
  <c r="HE456" i="6"/>
  <c r="HE457" i="6"/>
  <c r="HE458" i="6"/>
  <c r="HE459" i="6"/>
  <c r="HE460" i="6"/>
  <c r="HE461" i="6"/>
  <c r="HE462" i="6"/>
  <c r="HE463" i="6"/>
  <c r="HE464" i="6"/>
  <c r="HE465" i="6"/>
  <c r="HE466" i="6"/>
  <c r="HE467" i="6"/>
  <c r="HE468" i="6"/>
  <c r="HE469" i="6"/>
  <c r="HE470" i="6"/>
  <c r="HE471" i="6"/>
  <c r="HE472" i="6"/>
  <c r="HE473" i="6"/>
  <c r="HE474" i="6"/>
  <c r="HE475" i="6"/>
  <c r="HE476" i="6"/>
  <c r="HE477" i="6"/>
  <c r="HE478" i="6"/>
  <c r="HE479" i="6"/>
  <c r="HE480" i="6"/>
  <c r="HE481" i="6"/>
  <c r="HE482" i="6"/>
  <c r="HE483" i="6"/>
  <c r="HE484" i="6"/>
  <c r="HE485" i="6"/>
  <c r="HE486" i="6"/>
  <c r="HE487" i="6"/>
  <c r="HE488" i="6"/>
  <c r="HE489" i="6"/>
  <c r="HE490" i="6"/>
  <c r="HE491" i="6"/>
  <c r="HE492" i="6"/>
  <c r="HE493" i="6"/>
  <c r="HE494" i="6"/>
  <c r="HE495" i="6"/>
  <c r="HE496" i="6"/>
  <c r="HE497" i="6"/>
  <c r="HE498" i="6"/>
  <c r="HE499" i="6"/>
  <c r="HE500" i="6"/>
  <c r="HE501" i="6"/>
  <c r="HE502" i="6"/>
  <c r="HE503" i="6"/>
  <c r="HE504" i="6"/>
  <c r="HE505" i="6"/>
  <c r="HE506" i="6"/>
  <c r="HE507" i="6"/>
  <c r="HE508" i="6"/>
  <c r="HE509" i="6"/>
  <c r="HE510" i="6"/>
  <c r="HE511" i="6"/>
  <c r="HE512" i="6"/>
  <c r="HE513" i="6"/>
  <c r="HE514" i="6"/>
  <c r="HE515" i="6"/>
  <c r="HE516" i="6"/>
  <c r="HE517" i="6"/>
  <c r="HE518" i="6"/>
  <c r="HM560" i="6"/>
  <c r="HM61" i="6"/>
  <c r="HM64" i="6"/>
  <c r="HM63" i="6"/>
  <c r="HM62" i="6"/>
  <c r="HM65" i="6"/>
  <c r="HM71" i="6"/>
  <c r="HM66" i="6"/>
  <c r="HM70" i="6"/>
  <c r="HM67" i="6"/>
  <c r="HM72" i="6"/>
  <c r="HM74" i="6"/>
  <c r="HM68" i="6"/>
  <c r="HM73" i="6"/>
  <c r="HM77" i="6"/>
  <c r="HM76" i="6"/>
  <c r="HM69" i="6"/>
  <c r="HM75" i="6"/>
  <c r="HM79" i="6"/>
  <c r="HM83" i="6"/>
  <c r="HM78" i="6"/>
  <c r="HM81" i="6"/>
  <c r="HM80" i="6"/>
  <c r="HM84" i="6"/>
  <c r="HM82" i="6"/>
  <c r="HM411" i="6"/>
  <c r="HM412" i="6"/>
  <c r="HM413" i="6"/>
  <c r="HM414" i="6"/>
  <c r="HM415" i="6"/>
  <c r="HM416" i="6"/>
  <c r="HM417" i="6"/>
  <c r="HM418" i="6"/>
  <c r="HM419" i="6"/>
  <c r="HM420" i="6"/>
  <c r="HM421" i="6"/>
  <c r="HM422" i="6"/>
  <c r="HM423" i="6"/>
  <c r="HM424" i="6"/>
  <c r="HM425" i="6"/>
  <c r="HM426" i="6"/>
  <c r="HM427" i="6"/>
  <c r="HM428" i="6"/>
  <c r="HM429" i="6"/>
  <c r="HM430" i="6"/>
  <c r="HM431" i="6"/>
  <c r="HM432" i="6"/>
  <c r="HM433" i="6"/>
  <c r="HM434" i="6"/>
  <c r="HM435" i="6"/>
  <c r="HM436" i="6"/>
  <c r="HM437" i="6"/>
  <c r="HM438" i="6"/>
  <c r="HM439" i="6"/>
  <c r="HM440" i="6"/>
  <c r="HM441" i="6"/>
  <c r="HM442" i="6"/>
  <c r="HM443" i="6"/>
  <c r="HM444" i="6"/>
  <c r="HM445" i="6"/>
  <c r="HM446" i="6"/>
  <c r="HM447" i="6"/>
  <c r="HM448" i="6"/>
  <c r="HM449" i="6"/>
  <c r="HM450" i="6"/>
  <c r="HM451" i="6"/>
  <c r="HM452" i="6"/>
  <c r="HM453" i="6"/>
  <c r="HM454" i="6"/>
  <c r="HM455" i="6"/>
  <c r="HM456" i="6"/>
  <c r="HM457" i="6"/>
  <c r="HM458" i="6"/>
  <c r="HM459" i="6"/>
  <c r="HM460" i="6"/>
  <c r="HM461" i="6"/>
  <c r="HM462" i="6"/>
  <c r="HM463" i="6"/>
  <c r="HM464" i="6"/>
  <c r="HM465" i="6"/>
  <c r="HM466" i="6"/>
  <c r="HM467" i="6"/>
  <c r="HM468" i="6"/>
  <c r="HM469" i="6"/>
  <c r="HM470" i="6"/>
  <c r="HM471" i="6"/>
  <c r="HM472" i="6"/>
  <c r="HM473" i="6"/>
  <c r="HM474" i="6"/>
  <c r="HM475" i="6"/>
  <c r="HM476" i="6"/>
  <c r="HM477" i="6"/>
  <c r="HM478" i="6"/>
  <c r="HM479" i="6"/>
  <c r="HM480" i="6"/>
  <c r="HM481" i="6"/>
  <c r="HM482" i="6"/>
  <c r="HM483" i="6"/>
  <c r="HM484" i="6"/>
  <c r="HM485" i="6"/>
  <c r="HM486" i="6"/>
  <c r="HM487" i="6"/>
  <c r="HM488" i="6"/>
  <c r="HM489" i="6"/>
  <c r="HM490" i="6"/>
  <c r="HM491" i="6"/>
  <c r="HM492" i="6"/>
  <c r="HM493" i="6"/>
  <c r="HM494" i="6"/>
  <c r="HM495" i="6"/>
  <c r="HM496" i="6"/>
  <c r="HM497" i="6"/>
  <c r="HM498" i="6"/>
  <c r="HM499" i="6"/>
  <c r="HM500" i="6"/>
  <c r="HM501" i="6"/>
  <c r="HM502" i="6"/>
  <c r="HM503" i="6"/>
  <c r="HM504" i="6"/>
  <c r="HM505" i="6"/>
  <c r="HM506" i="6"/>
  <c r="HM507" i="6"/>
  <c r="HM508" i="6"/>
  <c r="HM509" i="6"/>
  <c r="HM510" i="6"/>
  <c r="HM511" i="6"/>
  <c r="HM512" i="6"/>
  <c r="HM513" i="6"/>
  <c r="HM514" i="6"/>
  <c r="HM515" i="6"/>
  <c r="HM516" i="6"/>
  <c r="HM517" i="6"/>
  <c r="HM518" i="6"/>
  <c r="IX61" i="6"/>
  <c r="IX64" i="6"/>
  <c r="IX66" i="6"/>
  <c r="IX63" i="6"/>
  <c r="IX65" i="6"/>
  <c r="IX68" i="6"/>
  <c r="IX72" i="6"/>
  <c r="IX62" i="6"/>
  <c r="IX67" i="6"/>
  <c r="IX70" i="6"/>
  <c r="IX75" i="6"/>
  <c r="IX74" i="6"/>
  <c r="IX78" i="6"/>
  <c r="IX71" i="6"/>
  <c r="IX73" i="6"/>
  <c r="IX69" i="6"/>
  <c r="IX76" i="6"/>
  <c r="IX77" i="6"/>
  <c r="IX80" i="6"/>
  <c r="IX84" i="6"/>
  <c r="IX79" i="6"/>
  <c r="IX83" i="6"/>
  <c r="IX87" i="6"/>
  <c r="IX82" i="6"/>
  <c r="IX81" i="6"/>
  <c r="IX85" i="6"/>
  <c r="IX86" i="6"/>
  <c r="IX89" i="6"/>
  <c r="IX93" i="6"/>
  <c r="IX88" i="6"/>
  <c r="IX92" i="6"/>
  <c r="IX91" i="6"/>
  <c r="IX95" i="6"/>
  <c r="IX90" i="6"/>
  <c r="IX94" i="6"/>
  <c r="IX96" i="6"/>
  <c r="IX100" i="6"/>
  <c r="IX99" i="6"/>
  <c r="IX98" i="6"/>
  <c r="IX102" i="6"/>
  <c r="IX105" i="6"/>
  <c r="IX109" i="6"/>
  <c r="IX97" i="6"/>
  <c r="IX101" i="6"/>
  <c r="IX104" i="6"/>
  <c r="IX108" i="6"/>
  <c r="IX106" i="6"/>
  <c r="IX111" i="6"/>
  <c r="IX115" i="6"/>
  <c r="IX114" i="6"/>
  <c r="IX113" i="6"/>
  <c r="IX117" i="6"/>
  <c r="IX103" i="6"/>
  <c r="IX107" i="6"/>
  <c r="IX110" i="6"/>
  <c r="IX112" i="6"/>
  <c r="IX116" i="6"/>
  <c r="IX118" i="6"/>
  <c r="IX122" i="6"/>
  <c r="IX126" i="6"/>
  <c r="IX121" i="6"/>
  <c r="IX125" i="6"/>
  <c r="IX120" i="6"/>
  <c r="IX124" i="6"/>
  <c r="IX119" i="6"/>
  <c r="IX123" i="6"/>
  <c r="IX128" i="6"/>
  <c r="IX132" i="6"/>
  <c r="IX127" i="6"/>
  <c r="IX131" i="6"/>
  <c r="IX130" i="6"/>
  <c r="IX134" i="6"/>
  <c r="IX129" i="6"/>
  <c r="IX133" i="6"/>
  <c r="IX138" i="6"/>
  <c r="IX142" i="6"/>
  <c r="IX146" i="6"/>
  <c r="IX150" i="6"/>
  <c r="IX137" i="6"/>
  <c r="IX141" i="6"/>
  <c r="IX145" i="6"/>
  <c r="IX136" i="6"/>
  <c r="IX140" i="6"/>
  <c r="IX144" i="6"/>
  <c r="IX148" i="6"/>
  <c r="IX152" i="6"/>
  <c r="IX135" i="6"/>
  <c r="IX139" i="6"/>
  <c r="IX143" i="6"/>
  <c r="IX147" i="6"/>
  <c r="IX151" i="6"/>
  <c r="IX149" i="6"/>
  <c r="IX157" i="6"/>
  <c r="IX161" i="6"/>
  <c r="IX165" i="6"/>
  <c r="IX169" i="6"/>
  <c r="IX153" i="6"/>
  <c r="IX156" i="6"/>
  <c r="IX160" i="6"/>
  <c r="IX164" i="6"/>
  <c r="IX155" i="6"/>
  <c r="IX159" i="6"/>
  <c r="IX163" i="6"/>
  <c r="IX167" i="6"/>
  <c r="IX154" i="6"/>
  <c r="IX158" i="6"/>
  <c r="IX162" i="6"/>
  <c r="IX166" i="6"/>
  <c r="IX168" i="6"/>
  <c r="IX174" i="6"/>
  <c r="IX178" i="6"/>
  <c r="IX182" i="6"/>
  <c r="IX186" i="6"/>
  <c r="IX170" i="6"/>
  <c r="IX173" i="6"/>
  <c r="IX177" i="6"/>
  <c r="IX181" i="6"/>
  <c r="IX185" i="6"/>
  <c r="IX172" i="6"/>
  <c r="IX176" i="6"/>
  <c r="IX180" i="6"/>
  <c r="IX184" i="6"/>
  <c r="IX188" i="6"/>
  <c r="IX171" i="6"/>
  <c r="IX175" i="6"/>
  <c r="IX179" i="6"/>
  <c r="IX183" i="6"/>
  <c r="IX187" i="6"/>
  <c r="IX192" i="6"/>
  <c r="IX196" i="6"/>
  <c r="IX200" i="6"/>
  <c r="IX204" i="6"/>
  <c r="IX191" i="6"/>
  <c r="IX195" i="6"/>
  <c r="IX199" i="6"/>
  <c r="IX203" i="6"/>
  <c r="IX190" i="6"/>
  <c r="IX194" i="6"/>
  <c r="IX189" i="6"/>
  <c r="IX193" i="6"/>
  <c r="IX197" i="6"/>
  <c r="IX201" i="6"/>
  <c r="IX205" i="6"/>
  <c r="IX206" i="6"/>
  <c r="IX207" i="6"/>
  <c r="IX208" i="6"/>
  <c r="IX209" i="6"/>
  <c r="IX210" i="6"/>
  <c r="IX211" i="6"/>
  <c r="IX212" i="6"/>
  <c r="IX213" i="6"/>
  <c r="IX214" i="6"/>
  <c r="IX215" i="6"/>
  <c r="IX216" i="6"/>
  <c r="IX217" i="6"/>
  <c r="IX218" i="6"/>
  <c r="IX219" i="6"/>
  <c r="IX220" i="6"/>
  <c r="IX221" i="6"/>
  <c r="IX222" i="6"/>
  <c r="IX223" i="6"/>
  <c r="IX198" i="6"/>
  <c r="IX202" i="6"/>
  <c r="IX224" i="6"/>
  <c r="IX225" i="6"/>
  <c r="IX226" i="6"/>
  <c r="IX227" i="6"/>
  <c r="IX228" i="6"/>
  <c r="IX229" i="6"/>
  <c r="IX230" i="6"/>
  <c r="IX231" i="6"/>
  <c r="IX235" i="6"/>
  <c r="IX239" i="6"/>
  <c r="IX243" i="6"/>
  <c r="IX232" i="6"/>
  <c r="IX236" i="6"/>
  <c r="IX240" i="6"/>
  <c r="IX244" i="6"/>
  <c r="IX245" i="6"/>
  <c r="IX246" i="6"/>
  <c r="IX247" i="6"/>
  <c r="IX248" i="6"/>
  <c r="IX249" i="6"/>
  <c r="IX250" i="6"/>
  <c r="IX251" i="6"/>
  <c r="IX252" i="6"/>
  <c r="IX253" i="6"/>
  <c r="IX254" i="6"/>
  <c r="IX255" i="6"/>
  <c r="IX256" i="6"/>
  <c r="IX257" i="6"/>
  <c r="IX258" i="6"/>
  <c r="IX259" i="6"/>
  <c r="IX260" i="6"/>
  <c r="IX261" i="6"/>
  <c r="IX233" i="6"/>
  <c r="IX237" i="6"/>
  <c r="IX241" i="6"/>
  <c r="IX234" i="6"/>
  <c r="IX238" i="6"/>
  <c r="IX242" i="6"/>
  <c r="IX262" i="6"/>
  <c r="IX264" i="6"/>
  <c r="IX265" i="6"/>
  <c r="IX266" i="6"/>
  <c r="IX267" i="6"/>
  <c r="IX268" i="6"/>
  <c r="IX269" i="6"/>
  <c r="IX270" i="6"/>
  <c r="IX271" i="6"/>
  <c r="IX272" i="6"/>
  <c r="IX273" i="6"/>
  <c r="IX274" i="6"/>
  <c r="IX275" i="6"/>
  <c r="IX276" i="6"/>
  <c r="IX277" i="6"/>
  <c r="IX278" i="6"/>
  <c r="IX279" i="6"/>
  <c r="IX280" i="6"/>
  <c r="IX281" i="6"/>
  <c r="IX282" i="6"/>
  <c r="IX283" i="6"/>
  <c r="IX284" i="6"/>
  <c r="IX285" i="6"/>
  <c r="IX286" i="6"/>
  <c r="IX287" i="6"/>
  <c r="IX288" i="6"/>
  <c r="IX289" i="6"/>
  <c r="IX290" i="6"/>
  <c r="IX291" i="6"/>
  <c r="IX292" i="6"/>
  <c r="IX293" i="6"/>
  <c r="IX294" i="6"/>
  <c r="IX295" i="6"/>
  <c r="IX296" i="6"/>
  <c r="IX297" i="6"/>
  <c r="IX298" i="6"/>
  <c r="IX263" i="6"/>
  <c r="IX299" i="6"/>
  <c r="IX300" i="6"/>
  <c r="IX301" i="6"/>
  <c r="IX302" i="6"/>
  <c r="IX303" i="6"/>
  <c r="IX304" i="6"/>
  <c r="IX305" i="6"/>
  <c r="IX306" i="6"/>
  <c r="IX307" i="6"/>
  <c r="IX308" i="6"/>
  <c r="IX309" i="6"/>
  <c r="IX310" i="6"/>
  <c r="IX311" i="6"/>
  <c r="IX312" i="6"/>
  <c r="IX313" i="6"/>
  <c r="IX314" i="6"/>
  <c r="IX315" i="6"/>
  <c r="IX316" i="6"/>
  <c r="IX317" i="6"/>
  <c r="IX318" i="6"/>
  <c r="IX319" i="6"/>
  <c r="IX320" i="6"/>
  <c r="IX321" i="6"/>
  <c r="IX322" i="6"/>
  <c r="IX323" i="6"/>
  <c r="IX324" i="6"/>
  <c r="IX325" i="6"/>
  <c r="IX326" i="6"/>
  <c r="IX327" i="6"/>
  <c r="IX328" i="6"/>
  <c r="IX329" i="6"/>
  <c r="IX330" i="6"/>
  <c r="IX331" i="6"/>
  <c r="IX332" i="6"/>
  <c r="IX333" i="6"/>
  <c r="IX334" i="6"/>
  <c r="IX335" i="6"/>
  <c r="IX336" i="6"/>
  <c r="IX337" i="6"/>
  <c r="IX338" i="6"/>
  <c r="IX339" i="6"/>
  <c r="IX340" i="6"/>
  <c r="IX341" i="6"/>
  <c r="IX342" i="6"/>
  <c r="IX343" i="6"/>
  <c r="IX344" i="6"/>
  <c r="IX345" i="6"/>
  <c r="IX346" i="6"/>
  <c r="IX347" i="6"/>
  <c r="IX348" i="6"/>
  <c r="IX349" i="6"/>
  <c r="IX350" i="6"/>
  <c r="IX351" i="6"/>
  <c r="IX352" i="6"/>
  <c r="IX353" i="6"/>
  <c r="IX354" i="6"/>
  <c r="IX355" i="6"/>
  <c r="IX356" i="6"/>
  <c r="IX357" i="6"/>
  <c r="IX358" i="6"/>
  <c r="IX359" i="6"/>
  <c r="IX360" i="6"/>
  <c r="IX361" i="6"/>
  <c r="IX362" i="6"/>
  <c r="IX363" i="6"/>
  <c r="IX364" i="6"/>
  <c r="IX365" i="6"/>
  <c r="IX366" i="6"/>
  <c r="IX367" i="6"/>
  <c r="IX368" i="6"/>
  <c r="IX369" i="6"/>
  <c r="IX370" i="6"/>
  <c r="IX372" i="6"/>
  <c r="IX373" i="6"/>
  <c r="IX374" i="6"/>
  <c r="IX375" i="6"/>
  <c r="IX376" i="6"/>
  <c r="IX377" i="6"/>
  <c r="IX378" i="6"/>
  <c r="IX379" i="6"/>
  <c r="IX380" i="6"/>
  <c r="IX381" i="6"/>
  <c r="IX382" i="6"/>
  <c r="IX383" i="6"/>
  <c r="IX384" i="6"/>
  <c r="IX385" i="6"/>
  <c r="IX386" i="6"/>
  <c r="IX387" i="6"/>
  <c r="IX388" i="6"/>
  <c r="IX389" i="6"/>
  <c r="IX390" i="6"/>
  <c r="IX391" i="6"/>
  <c r="IX392" i="6"/>
  <c r="IX393" i="6"/>
  <c r="IX394" i="6"/>
  <c r="IX395" i="6"/>
  <c r="IX396" i="6"/>
  <c r="IX397" i="6"/>
  <c r="IX398" i="6"/>
  <c r="IX399" i="6"/>
  <c r="IX400" i="6"/>
  <c r="IX401" i="6"/>
  <c r="IX402" i="6"/>
  <c r="IX403" i="6"/>
  <c r="IX404" i="6"/>
  <c r="IX405" i="6"/>
  <c r="IX406" i="6"/>
  <c r="IX407" i="6"/>
  <c r="IX408" i="6"/>
  <c r="IX409" i="6"/>
  <c r="IX410" i="6"/>
  <c r="IX411" i="6"/>
  <c r="IX412" i="6"/>
  <c r="IX371" i="6"/>
  <c r="IX417" i="6"/>
  <c r="IX415" i="6"/>
  <c r="IX414" i="6"/>
  <c r="IX471" i="6"/>
  <c r="IX475" i="6"/>
  <c r="IX416" i="6"/>
  <c r="IX419" i="6"/>
  <c r="IX423" i="6"/>
  <c r="IX427" i="6"/>
  <c r="IX431" i="6"/>
  <c r="IX435" i="6"/>
  <c r="IX439" i="6"/>
  <c r="IX465" i="6"/>
  <c r="IX422" i="6"/>
  <c r="IX426" i="6"/>
  <c r="IX430" i="6"/>
  <c r="IX434" i="6"/>
  <c r="IX438" i="6"/>
  <c r="IX442" i="6"/>
  <c r="IX443" i="6"/>
  <c r="IX444" i="6"/>
  <c r="IX445" i="6"/>
  <c r="IX446" i="6"/>
  <c r="IX447" i="6"/>
  <c r="IX448" i="6"/>
  <c r="IX449" i="6"/>
  <c r="IX450" i="6"/>
  <c r="IX451" i="6"/>
  <c r="IX452" i="6"/>
  <c r="IX453" i="6"/>
  <c r="IX454" i="6"/>
  <c r="IX455" i="6"/>
  <c r="IX456" i="6"/>
  <c r="IX457" i="6"/>
  <c r="IX458" i="6"/>
  <c r="IX459" i="6"/>
  <c r="IX460" i="6"/>
  <c r="IX461" i="6"/>
  <c r="IX462" i="6"/>
  <c r="IX463" i="6"/>
  <c r="IX464" i="6"/>
  <c r="IX466" i="6"/>
  <c r="IX468" i="6"/>
  <c r="IX473" i="6"/>
  <c r="IX418" i="6"/>
  <c r="IX421" i="6"/>
  <c r="IX425" i="6"/>
  <c r="IX429" i="6"/>
  <c r="IX433" i="6"/>
  <c r="IX437" i="6"/>
  <c r="IX441" i="6"/>
  <c r="IX467" i="6"/>
  <c r="IX477" i="6"/>
  <c r="IX478" i="6"/>
  <c r="IX479" i="6"/>
  <c r="IX480" i="6"/>
  <c r="IX481" i="6"/>
  <c r="IX482" i="6"/>
  <c r="IX483" i="6"/>
  <c r="IX484" i="6"/>
  <c r="IX485" i="6"/>
  <c r="IX486" i="6"/>
  <c r="IX487" i="6"/>
  <c r="IX488" i="6"/>
  <c r="IX489" i="6"/>
  <c r="IX490" i="6"/>
  <c r="IX491" i="6"/>
  <c r="IX492" i="6"/>
  <c r="IX493" i="6"/>
  <c r="IX494" i="6"/>
  <c r="IX495" i="6"/>
  <c r="IX496" i="6"/>
  <c r="IX497" i="6"/>
  <c r="IX498" i="6"/>
  <c r="IX499" i="6"/>
  <c r="IX500" i="6"/>
  <c r="IX501" i="6"/>
  <c r="IX502" i="6"/>
  <c r="IX503" i="6"/>
  <c r="IX504" i="6"/>
  <c r="IX505" i="6"/>
  <c r="IX506" i="6"/>
  <c r="IX507" i="6"/>
  <c r="IX508" i="6"/>
  <c r="IX509" i="6"/>
  <c r="IX510" i="6"/>
  <c r="IX511" i="6"/>
  <c r="IX512" i="6"/>
  <c r="IX513" i="6"/>
  <c r="IX514" i="6"/>
  <c r="IX515" i="6"/>
  <c r="IX516" i="6"/>
  <c r="IX472" i="6"/>
  <c r="IX476" i="6"/>
  <c r="JF61" i="6"/>
  <c r="JF64" i="6"/>
  <c r="JF63" i="6"/>
  <c r="JF66" i="6"/>
  <c r="JF62" i="6"/>
  <c r="JF68" i="6"/>
  <c r="JF72" i="6"/>
  <c r="JF65" i="6"/>
  <c r="JF67" i="6"/>
  <c r="JF70" i="6"/>
  <c r="JF71" i="6"/>
  <c r="JF75" i="6"/>
  <c r="JF69" i="6"/>
  <c r="JF74" i="6"/>
  <c r="JF78" i="6"/>
  <c r="JF73" i="6"/>
  <c r="JF76" i="6"/>
  <c r="JF80" i="6"/>
  <c r="JF84" i="6"/>
  <c r="JF77" i="6"/>
  <c r="JF79" i="6"/>
  <c r="JF83" i="6"/>
  <c r="JF87" i="6"/>
  <c r="JF82" i="6"/>
  <c r="JF81" i="6"/>
  <c r="JF85" i="6"/>
  <c r="JF89" i="6"/>
  <c r="JF93" i="6"/>
  <c r="JF88" i="6"/>
  <c r="JF92" i="6"/>
  <c r="JF86" i="6"/>
  <c r="JF91" i="6"/>
  <c r="JF95" i="6"/>
  <c r="JF96" i="6"/>
  <c r="JF100" i="6"/>
  <c r="JF90" i="6"/>
  <c r="JF94" i="6"/>
  <c r="JF99" i="6"/>
  <c r="JF98" i="6"/>
  <c r="JF102" i="6"/>
  <c r="JF105" i="6"/>
  <c r="JF109" i="6"/>
  <c r="JF97" i="6"/>
  <c r="JF101" i="6"/>
  <c r="JF104" i="6"/>
  <c r="JF108" i="6"/>
  <c r="JF106" i="6"/>
  <c r="JF111" i="6"/>
  <c r="JF115" i="6"/>
  <c r="JF114" i="6"/>
  <c r="JF110" i="6"/>
  <c r="JF113" i="6"/>
  <c r="JF117" i="6"/>
  <c r="JF112" i="6"/>
  <c r="JF116" i="6"/>
  <c r="JF103" i="6"/>
  <c r="JF107" i="6"/>
  <c r="JF118" i="6"/>
  <c r="JF122" i="6"/>
  <c r="JF126" i="6"/>
  <c r="JF121" i="6"/>
  <c r="JF125" i="6"/>
  <c r="JF120" i="6"/>
  <c r="JF124" i="6"/>
  <c r="JF119" i="6"/>
  <c r="JF123" i="6"/>
  <c r="JF128" i="6"/>
  <c r="JF132" i="6"/>
  <c r="JF127" i="6"/>
  <c r="JF131" i="6"/>
  <c r="JF130" i="6"/>
  <c r="JF134" i="6"/>
  <c r="JF129" i="6"/>
  <c r="JF133" i="6"/>
  <c r="JF138" i="6"/>
  <c r="JF142" i="6"/>
  <c r="JF146" i="6"/>
  <c r="JF150" i="6"/>
  <c r="JF137" i="6"/>
  <c r="JF141" i="6"/>
  <c r="JF145" i="6"/>
  <c r="JF136" i="6"/>
  <c r="JF140" i="6"/>
  <c r="JF144" i="6"/>
  <c r="JF148" i="6"/>
  <c r="JF152" i="6"/>
  <c r="JF135" i="6"/>
  <c r="JF139" i="6"/>
  <c r="JF143" i="6"/>
  <c r="JF147" i="6"/>
  <c r="JF151" i="6"/>
  <c r="JF157" i="6"/>
  <c r="JF161" i="6"/>
  <c r="JF165" i="6"/>
  <c r="JF169" i="6"/>
  <c r="JF149" i="6"/>
  <c r="JF156" i="6"/>
  <c r="JF160" i="6"/>
  <c r="JF164" i="6"/>
  <c r="JF155" i="6"/>
  <c r="JF159" i="6"/>
  <c r="JF163" i="6"/>
  <c r="JF167" i="6"/>
  <c r="JF153" i="6"/>
  <c r="JF154" i="6"/>
  <c r="JF158" i="6"/>
  <c r="JF162" i="6"/>
  <c r="JF166" i="6"/>
  <c r="JF170" i="6"/>
  <c r="JF174" i="6"/>
  <c r="JF178" i="6"/>
  <c r="JF182" i="6"/>
  <c r="JF186" i="6"/>
  <c r="JF173" i="6"/>
  <c r="JF177" i="6"/>
  <c r="JF181" i="6"/>
  <c r="JF185" i="6"/>
  <c r="JF168" i="6"/>
  <c r="JF172" i="6"/>
  <c r="JF176" i="6"/>
  <c r="JF180" i="6"/>
  <c r="JF184" i="6"/>
  <c r="JF188" i="6"/>
  <c r="JF171" i="6"/>
  <c r="JF175" i="6"/>
  <c r="JF179" i="6"/>
  <c r="JF183" i="6"/>
  <c r="JF187" i="6"/>
  <c r="JF192" i="6"/>
  <c r="JF196" i="6"/>
  <c r="JF200" i="6"/>
  <c r="JF204" i="6"/>
  <c r="JF191" i="6"/>
  <c r="JF195" i="6"/>
  <c r="JF199" i="6"/>
  <c r="JF203" i="6"/>
  <c r="JF190" i="6"/>
  <c r="JF194" i="6"/>
  <c r="JF189" i="6"/>
  <c r="JF193" i="6"/>
  <c r="JF197" i="6"/>
  <c r="JF201" i="6"/>
  <c r="JF205" i="6"/>
  <c r="JF207" i="6"/>
  <c r="JF208" i="6"/>
  <c r="JF209" i="6"/>
  <c r="JF210" i="6"/>
  <c r="JF211" i="6"/>
  <c r="JF212" i="6"/>
  <c r="JF213" i="6"/>
  <c r="JF214" i="6"/>
  <c r="JF215" i="6"/>
  <c r="JF216" i="6"/>
  <c r="JF217" i="6"/>
  <c r="JF218" i="6"/>
  <c r="JF219" i="6"/>
  <c r="JF220" i="6"/>
  <c r="JF221" i="6"/>
  <c r="JF222" i="6"/>
  <c r="JF223" i="6"/>
  <c r="JF198" i="6"/>
  <c r="JF202" i="6"/>
  <c r="JF206" i="6"/>
  <c r="JF224" i="6"/>
  <c r="JF225" i="6"/>
  <c r="JF226" i="6"/>
  <c r="JF227" i="6"/>
  <c r="JF228" i="6"/>
  <c r="JF229" i="6"/>
  <c r="JF230" i="6"/>
  <c r="JF231" i="6"/>
  <c r="JF235" i="6"/>
  <c r="JF239" i="6"/>
  <c r="JF242" i="6"/>
  <c r="JF244" i="6"/>
  <c r="JF245" i="6"/>
  <c r="JF246" i="6"/>
  <c r="JF247" i="6"/>
  <c r="JF248" i="6"/>
  <c r="JF249" i="6"/>
  <c r="JF250" i="6"/>
  <c r="JF251" i="6"/>
  <c r="JF252" i="6"/>
  <c r="JF253" i="6"/>
  <c r="JF254" i="6"/>
  <c r="JF255" i="6"/>
  <c r="JF256" i="6"/>
  <c r="JF257" i="6"/>
  <c r="JF258" i="6"/>
  <c r="JF259" i="6"/>
  <c r="JF260" i="6"/>
  <c r="JF261" i="6"/>
  <c r="JF232" i="6"/>
  <c r="JF236" i="6"/>
  <c r="JF240" i="6"/>
  <c r="JF233" i="6"/>
  <c r="JF237" i="6"/>
  <c r="JF241" i="6"/>
  <c r="JF243" i="6"/>
  <c r="JF234" i="6"/>
  <c r="JF238" i="6"/>
  <c r="JF264" i="6"/>
  <c r="JF265" i="6"/>
  <c r="JF266" i="6"/>
  <c r="JF267" i="6"/>
  <c r="JF268" i="6"/>
  <c r="JF269" i="6"/>
  <c r="JF270" i="6"/>
  <c r="JF271" i="6"/>
  <c r="JF272" i="6"/>
  <c r="JF273" i="6"/>
  <c r="JF274" i="6"/>
  <c r="JF275" i="6"/>
  <c r="JF276" i="6"/>
  <c r="JF277" i="6"/>
  <c r="JF278" i="6"/>
  <c r="JF279" i="6"/>
  <c r="JF280" i="6"/>
  <c r="JF281" i="6"/>
  <c r="JF282" i="6"/>
  <c r="JF283" i="6"/>
  <c r="JF284" i="6"/>
  <c r="JF285" i="6"/>
  <c r="JF286" i="6"/>
  <c r="JF287" i="6"/>
  <c r="JF288" i="6"/>
  <c r="JF289" i="6"/>
  <c r="JF290" i="6"/>
  <c r="JF291" i="6"/>
  <c r="JF292" i="6"/>
  <c r="JF293" i="6"/>
  <c r="JF294" i="6"/>
  <c r="JF295" i="6"/>
  <c r="JF296" i="6"/>
  <c r="JF297" i="6"/>
  <c r="JF298" i="6"/>
  <c r="JF263" i="6"/>
  <c r="JF262" i="6"/>
  <c r="JF299" i="6"/>
  <c r="JF300" i="6"/>
  <c r="JF301" i="6"/>
  <c r="JF302" i="6"/>
  <c r="JF303" i="6"/>
  <c r="JF304" i="6"/>
  <c r="JF305" i="6"/>
  <c r="JF306" i="6"/>
  <c r="JF307" i="6"/>
  <c r="JF308" i="6"/>
  <c r="JF309" i="6"/>
  <c r="JF310" i="6"/>
  <c r="JF311" i="6"/>
  <c r="JF312" i="6"/>
  <c r="JF313" i="6"/>
  <c r="JF314" i="6"/>
  <c r="JF315" i="6"/>
  <c r="JF316" i="6"/>
  <c r="JF317" i="6"/>
  <c r="JF318" i="6"/>
  <c r="JF319" i="6"/>
  <c r="JF320" i="6"/>
  <c r="JF321" i="6"/>
  <c r="JF322" i="6"/>
  <c r="JF323" i="6"/>
  <c r="JF324" i="6"/>
  <c r="JF325" i="6"/>
  <c r="JF326" i="6"/>
  <c r="JF327" i="6"/>
  <c r="JF328" i="6"/>
  <c r="JF329" i="6"/>
  <c r="JF330" i="6"/>
  <c r="JF331" i="6"/>
  <c r="JF332" i="6"/>
  <c r="JF333" i="6"/>
  <c r="JF334" i="6"/>
  <c r="JF335" i="6"/>
  <c r="JF336" i="6"/>
  <c r="JF337" i="6"/>
  <c r="JF338" i="6"/>
  <c r="JF339" i="6"/>
  <c r="JF340" i="6"/>
  <c r="JF341" i="6"/>
  <c r="JF342" i="6"/>
  <c r="JF343" i="6"/>
  <c r="JF344" i="6"/>
  <c r="JF345" i="6"/>
  <c r="JF346" i="6"/>
  <c r="JF347" i="6"/>
  <c r="JF348" i="6"/>
  <c r="JF349" i="6"/>
  <c r="JF350" i="6"/>
  <c r="JF351" i="6"/>
  <c r="JF352" i="6"/>
  <c r="JF353" i="6"/>
  <c r="JF354" i="6"/>
  <c r="JF355" i="6"/>
  <c r="JF356" i="6"/>
  <c r="JF357" i="6"/>
  <c r="JF358" i="6"/>
  <c r="JF359" i="6"/>
  <c r="JF360" i="6"/>
  <c r="JF361" i="6"/>
  <c r="JF362" i="6"/>
  <c r="JF363" i="6"/>
  <c r="JF364" i="6"/>
  <c r="JF365" i="6"/>
  <c r="JF366" i="6"/>
  <c r="JF367" i="6"/>
  <c r="JF368" i="6"/>
  <c r="JF369" i="6"/>
  <c r="JF371" i="6"/>
  <c r="JF372" i="6"/>
  <c r="JF373" i="6"/>
  <c r="JF374" i="6"/>
  <c r="JF375" i="6"/>
  <c r="JF376" i="6"/>
  <c r="JF377" i="6"/>
  <c r="JF378" i="6"/>
  <c r="JF379" i="6"/>
  <c r="JF380" i="6"/>
  <c r="JF381" i="6"/>
  <c r="JF382" i="6"/>
  <c r="JF383" i="6"/>
  <c r="JF384" i="6"/>
  <c r="JF385" i="6"/>
  <c r="JF386" i="6"/>
  <c r="JF387" i="6"/>
  <c r="JF388" i="6"/>
  <c r="JF389" i="6"/>
  <c r="JF390" i="6"/>
  <c r="JF391" i="6"/>
  <c r="JF392" i="6"/>
  <c r="JF393" i="6"/>
  <c r="JF394" i="6"/>
  <c r="JF395" i="6"/>
  <c r="JF396" i="6"/>
  <c r="JF397" i="6"/>
  <c r="JF398" i="6"/>
  <c r="JF399" i="6"/>
  <c r="JF400" i="6"/>
  <c r="JF401" i="6"/>
  <c r="JF402" i="6"/>
  <c r="JF403" i="6"/>
  <c r="JF404" i="6"/>
  <c r="JF405" i="6"/>
  <c r="JF406" i="6"/>
  <c r="JF407" i="6"/>
  <c r="JF408" i="6"/>
  <c r="JF409" i="6"/>
  <c r="JF410" i="6"/>
  <c r="JF411" i="6"/>
  <c r="JF412" i="6"/>
  <c r="JF370" i="6"/>
  <c r="JF414" i="6"/>
  <c r="JF416" i="6"/>
  <c r="JF417" i="6"/>
  <c r="JF413" i="6"/>
  <c r="JF418" i="6"/>
  <c r="JF421" i="6"/>
  <c r="JF425" i="6"/>
  <c r="JF429" i="6"/>
  <c r="JF433" i="6"/>
  <c r="JF437" i="6"/>
  <c r="JF441" i="6"/>
  <c r="JF466" i="6"/>
  <c r="JF468" i="6"/>
  <c r="JF470" i="6"/>
  <c r="JF474" i="6"/>
  <c r="JF420" i="6"/>
  <c r="JF473" i="6"/>
  <c r="JF419" i="6"/>
  <c r="JF423" i="6"/>
  <c r="JF427" i="6"/>
  <c r="JF431" i="6"/>
  <c r="JF435" i="6"/>
  <c r="JF439" i="6"/>
  <c r="JF415" i="6"/>
  <c r="JF469" i="6"/>
  <c r="JF472" i="6"/>
  <c r="JF476" i="6"/>
  <c r="JF477" i="6"/>
  <c r="JF478" i="6"/>
  <c r="JF479" i="6"/>
  <c r="JF480" i="6"/>
  <c r="JF481" i="6"/>
  <c r="JF482" i="6"/>
  <c r="JF483" i="6"/>
  <c r="JF484" i="6"/>
  <c r="JF485" i="6"/>
  <c r="JF486" i="6"/>
  <c r="JF487" i="6"/>
  <c r="JF488" i="6"/>
  <c r="JF489" i="6"/>
  <c r="JF490" i="6"/>
  <c r="JF491" i="6"/>
  <c r="JF492" i="6"/>
  <c r="JF493" i="6"/>
  <c r="JF494" i="6"/>
  <c r="JF495" i="6"/>
  <c r="JF496" i="6"/>
  <c r="JF497" i="6"/>
  <c r="JF498" i="6"/>
  <c r="JF499" i="6"/>
  <c r="JF500" i="6"/>
  <c r="JF501" i="6"/>
  <c r="JF502" i="6"/>
  <c r="JF503" i="6"/>
  <c r="JF504" i="6"/>
  <c r="JF505" i="6"/>
  <c r="JF506" i="6"/>
  <c r="JF507" i="6"/>
  <c r="JF508" i="6"/>
  <c r="JF509" i="6"/>
  <c r="JF510" i="6"/>
  <c r="JF511" i="6"/>
  <c r="JF512" i="6"/>
  <c r="JF513" i="6"/>
  <c r="JF514" i="6"/>
  <c r="JF515" i="6"/>
  <c r="JF516" i="6"/>
  <c r="JF422" i="6"/>
  <c r="JF426" i="6"/>
  <c r="JF430" i="6"/>
  <c r="JF434" i="6"/>
  <c r="JF438" i="6"/>
  <c r="JF465" i="6"/>
  <c r="JN61" i="6"/>
  <c r="JN64" i="6"/>
  <c r="JN66" i="6"/>
  <c r="JN63" i="6"/>
  <c r="JN68" i="6"/>
  <c r="JN67" i="6"/>
  <c r="JN72" i="6"/>
  <c r="JN62" i="6"/>
  <c r="JN70" i="6"/>
  <c r="JN75" i="6"/>
  <c r="JN74" i="6"/>
  <c r="JN78" i="6"/>
  <c r="JN65" i="6"/>
  <c r="JN73" i="6"/>
  <c r="JN69" i="6"/>
  <c r="JN71" i="6"/>
  <c r="JN76" i="6"/>
  <c r="JN80" i="6"/>
  <c r="JN84" i="6"/>
  <c r="JN79" i="6"/>
  <c r="JN83" i="6"/>
  <c r="JN87" i="6"/>
  <c r="JN77" i="6"/>
  <c r="JN82" i="6"/>
  <c r="JN81" i="6"/>
  <c r="JN85" i="6"/>
  <c r="JN86" i="6"/>
  <c r="JN89" i="6"/>
  <c r="JN93" i="6"/>
  <c r="JN88" i="6"/>
  <c r="JN92" i="6"/>
  <c r="JN91" i="6"/>
  <c r="JN95" i="6"/>
  <c r="JN96" i="6"/>
  <c r="JN100" i="6"/>
  <c r="JN99" i="6"/>
  <c r="JN90" i="6"/>
  <c r="JN94" i="6"/>
  <c r="JN98" i="6"/>
  <c r="JN102" i="6"/>
  <c r="JN105" i="6"/>
  <c r="JN109" i="6"/>
  <c r="JN104" i="6"/>
  <c r="JN108" i="6"/>
  <c r="JN97" i="6"/>
  <c r="JN101" i="6"/>
  <c r="JN106" i="6"/>
  <c r="JN111" i="6"/>
  <c r="JN115" i="6"/>
  <c r="JN103" i="6"/>
  <c r="JN107" i="6"/>
  <c r="JN110" i="6"/>
  <c r="JN114" i="6"/>
  <c r="JN113" i="6"/>
  <c r="JN117" i="6"/>
  <c r="JN112" i="6"/>
  <c r="JN116" i="6"/>
  <c r="JN118" i="6"/>
  <c r="JN122" i="6"/>
  <c r="JN126" i="6"/>
  <c r="JN121" i="6"/>
  <c r="JN125" i="6"/>
  <c r="JN120" i="6"/>
  <c r="JN124" i="6"/>
  <c r="JN119" i="6"/>
  <c r="JN123" i="6"/>
  <c r="JN128" i="6"/>
  <c r="JN132" i="6"/>
  <c r="JN127" i="6"/>
  <c r="JN131" i="6"/>
  <c r="JN130" i="6"/>
  <c r="JN134" i="6"/>
  <c r="JN129" i="6"/>
  <c r="JN133" i="6"/>
  <c r="JN138" i="6"/>
  <c r="JN142" i="6"/>
  <c r="JN146" i="6"/>
  <c r="JN150" i="6"/>
  <c r="JN137" i="6"/>
  <c r="JN141" i="6"/>
  <c r="JN145" i="6"/>
  <c r="JN136" i="6"/>
  <c r="JN140" i="6"/>
  <c r="JN144" i="6"/>
  <c r="JN148" i="6"/>
  <c r="JN152" i="6"/>
  <c r="JN135" i="6"/>
  <c r="JN139" i="6"/>
  <c r="JN143" i="6"/>
  <c r="JN147" i="6"/>
  <c r="JN151" i="6"/>
  <c r="JN157" i="6"/>
  <c r="JN161" i="6"/>
  <c r="JN165" i="6"/>
  <c r="JN169" i="6"/>
  <c r="JN156" i="6"/>
  <c r="JN160" i="6"/>
  <c r="JN164" i="6"/>
  <c r="JN153" i="6"/>
  <c r="JN149" i="6"/>
  <c r="JN155" i="6"/>
  <c r="JN159" i="6"/>
  <c r="JN163" i="6"/>
  <c r="JN167" i="6"/>
  <c r="JN154" i="6"/>
  <c r="JN158" i="6"/>
  <c r="JN162" i="6"/>
  <c r="JN166" i="6"/>
  <c r="JN174" i="6"/>
  <c r="JN178" i="6"/>
  <c r="JN182" i="6"/>
  <c r="JN186" i="6"/>
  <c r="JN173" i="6"/>
  <c r="JN177" i="6"/>
  <c r="JN181" i="6"/>
  <c r="JN185" i="6"/>
  <c r="JN170" i="6"/>
  <c r="JN172" i="6"/>
  <c r="JN176" i="6"/>
  <c r="JN180" i="6"/>
  <c r="JN184" i="6"/>
  <c r="JN188" i="6"/>
  <c r="JN168" i="6"/>
  <c r="JN171" i="6"/>
  <c r="JN175" i="6"/>
  <c r="JN179" i="6"/>
  <c r="JN183" i="6"/>
  <c r="JN187" i="6"/>
  <c r="JN192" i="6"/>
  <c r="JN196" i="6"/>
  <c r="JN200" i="6"/>
  <c r="JN204" i="6"/>
  <c r="JN191" i="6"/>
  <c r="JN195" i="6"/>
  <c r="JN199" i="6"/>
  <c r="JN203" i="6"/>
  <c r="JN190" i="6"/>
  <c r="JN194" i="6"/>
  <c r="JN189" i="6"/>
  <c r="JN193" i="6"/>
  <c r="JN197" i="6"/>
  <c r="JN201" i="6"/>
  <c r="JN205" i="6"/>
  <c r="JN206" i="6"/>
  <c r="JN207" i="6"/>
  <c r="JN208" i="6"/>
  <c r="JN209" i="6"/>
  <c r="JN210" i="6"/>
  <c r="JN211" i="6"/>
  <c r="JN212" i="6"/>
  <c r="JN213" i="6"/>
  <c r="JN214" i="6"/>
  <c r="JN215" i="6"/>
  <c r="JN216" i="6"/>
  <c r="JN217" i="6"/>
  <c r="JN218" i="6"/>
  <c r="JN219" i="6"/>
  <c r="JN220" i="6"/>
  <c r="JN221" i="6"/>
  <c r="JN222" i="6"/>
  <c r="JN223" i="6"/>
  <c r="JN198" i="6"/>
  <c r="JN202" i="6"/>
  <c r="JN224" i="6"/>
  <c r="JN225" i="6"/>
  <c r="JN226" i="6"/>
  <c r="JN227" i="6"/>
  <c r="JN228" i="6"/>
  <c r="JN229" i="6"/>
  <c r="JN230" i="6"/>
  <c r="JN231" i="6"/>
  <c r="JN234" i="6"/>
  <c r="JN238" i="6"/>
  <c r="JN235" i="6"/>
  <c r="JN239" i="6"/>
  <c r="JN244" i="6"/>
  <c r="JN245" i="6"/>
  <c r="JN246" i="6"/>
  <c r="JN247" i="6"/>
  <c r="JN248" i="6"/>
  <c r="JN249" i="6"/>
  <c r="JN250" i="6"/>
  <c r="JN251" i="6"/>
  <c r="JN252" i="6"/>
  <c r="JN253" i="6"/>
  <c r="JN254" i="6"/>
  <c r="JN255" i="6"/>
  <c r="JN256" i="6"/>
  <c r="JN257" i="6"/>
  <c r="JN258" i="6"/>
  <c r="JN259" i="6"/>
  <c r="JN260" i="6"/>
  <c r="JN261" i="6"/>
  <c r="JN232" i="6"/>
  <c r="JN236" i="6"/>
  <c r="JN240" i="6"/>
  <c r="JN243" i="6"/>
  <c r="JN242" i="6"/>
  <c r="JN233" i="6"/>
  <c r="JN237" i="6"/>
  <c r="JN241" i="6"/>
  <c r="JN263" i="6"/>
  <c r="JN264" i="6"/>
  <c r="JN265" i="6"/>
  <c r="JN266" i="6"/>
  <c r="JN267" i="6"/>
  <c r="JN268" i="6"/>
  <c r="JN269" i="6"/>
  <c r="JN270" i="6"/>
  <c r="JN271" i="6"/>
  <c r="JN272" i="6"/>
  <c r="JN273" i="6"/>
  <c r="JN274" i="6"/>
  <c r="JN275" i="6"/>
  <c r="JN276" i="6"/>
  <c r="JN277" i="6"/>
  <c r="JN278" i="6"/>
  <c r="JN279" i="6"/>
  <c r="JN280" i="6"/>
  <c r="JN281" i="6"/>
  <c r="JN282" i="6"/>
  <c r="JN283" i="6"/>
  <c r="JN284" i="6"/>
  <c r="JN285" i="6"/>
  <c r="JN286" i="6"/>
  <c r="JN287" i="6"/>
  <c r="JN288" i="6"/>
  <c r="JN289" i="6"/>
  <c r="JN290" i="6"/>
  <c r="JN291" i="6"/>
  <c r="JN292" i="6"/>
  <c r="JN293" i="6"/>
  <c r="JN294" i="6"/>
  <c r="JN295" i="6"/>
  <c r="JN296" i="6"/>
  <c r="JN297" i="6"/>
  <c r="JN298" i="6"/>
  <c r="JN262" i="6"/>
  <c r="JN300" i="6"/>
  <c r="JN301" i="6"/>
  <c r="JN302" i="6"/>
  <c r="JN303" i="6"/>
  <c r="JN304" i="6"/>
  <c r="JN305" i="6"/>
  <c r="JN306" i="6"/>
  <c r="JN307" i="6"/>
  <c r="JN308" i="6"/>
  <c r="JN309" i="6"/>
  <c r="JN310" i="6"/>
  <c r="JN311" i="6"/>
  <c r="JN312" i="6"/>
  <c r="JN313" i="6"/>
  <c r="JN314" i="6"/>
  <c r="JN315" i="6"/>
  <c r="JN316" i="6"/>
  <c r="JN317" i="6"/>
  <c r="JN318" i="6"/>
  <c r="JN319" i="6"/>
  <c r="JN320" i="6"/>
  <c r="JN321" i="6"/>
  <c r="JN322" i="6"/>
  <c r="JN323" i="6"/>
  <c r="JN324" i="6"/>
  <c r="JN325" i="6"/>
  <c r="JN326" i="6"/>
  <c r="JN327" i="6"/>
  <c r="JN328" i="6"/>
  <c r="JN329" i="6"/>
  <c r="JN330" i="6"/>
  <c r="JN331" i="6"/>
  <c r="JN332" i="6"/>
  <c r="JN333" i="6"/>
  <c r="JN334" i="6"/>
  <c r="JN299" i="6"/>
  <c r="JN335" i="6"/>
  <c r="JN336" i="6"/>
  <c r="JN337" i="6"/>
  <c r="JN338" i="6"/>
  <c r="JN339" i="6"/>
  <c r="JN340" i="6"/>
  <c r="JN341" i="6"/>
  <c r="JN342" i="6"/>
  <c r="JN343" i="6"/>
  <c r="JN344" i="6"/>
  <c r="JN345" i="6"/>
  <c r="JN346" i="6"/>
  <c r="JN347" i="6"/>
  <c r="JN348" i="6"/>
  <c r="JN349" i="6"/>
  <c r="JN350" i="6"/>
  <c r="JN351" i="6"/>
  <c r="JN352" i="6"/>
  <c r="JN353" i="6"/>
  <c r="JN354" i="6"/>
  <c r="JN355" i="6"/>
  <c r="JN356" i="6"/>
  <c r="JN357" i="6"/>
  <c r="JN358" i="6"/>
  <c r="JN359" i="6"/>
  <c r="JN360" i="6"/>
  <c r="JN361" i="6"/>
  <c r="JN362" i="6"/>
  <c r="JN363" i="6"/>
  <c r="JN364" i="6"/>
  <c r="JN365" i="6"/>
  <c r="JN366" i="6"/>
  <c r="JN367" i="6"/>
  <c r="JN368" i="6"/>
  <c r="JN369" i="6"/>
  <c r="JN371" i="6"/>
  <c r="JN372" i="6"/>
  <c r="JN373" i="6"/>
  <c r="JN374" i="6"/>
  <c r="JN375" i="6"/>
  <c r="JN376" i="6"/>
  <c r="JN377" i="6"/>
  <c r="JN378" i="6"/>
  <c r="JN379" i="6"/>
  <c r="JN380" i="6"/>
  <c r="JN381" i="6"/>
  <c r="JN382" i="6"/>
  <c r="JN383" i="6"/>
  <c r="JN384" i="6"/>
  <c r="JN385" i="6"/>
  <c r="JN386" i="6"/>
  <c r="JN387" i="6"/>
  <c r="JN388" i="6"/>
  <c r="JN389" i="6"/>
  <c r="JN390" i="6"/>
  <c r="JN391" i="6"/>
  <c r="JN392" i="6"/>
  <c r="JN393" i="6"/>
  <c r="JN394" i="6"/>
  <c r="JN395" i="6"/>
  <c r="JN396" i="6"/>
  <c r="JN397" i="6"/>
  <c r="JN398" i="6"/>
  <c r="JN399" i="6"/>
  <c r="JN400" i="6"/>
  <c r="JN401" i="6"/>
  <c r="JN402" i="6"/>
  <c r="JN403" i="6"/>
  <c r="JN404" i="6"/>
  <c r="JN405" i="6"/>
  <c r="JN406" i="6"/>
  <c r="JN407" i="6"/>
  <c r="JN408" i="6"/>
  <c r="JN409" i="6"/>
  <c r="JN410" i="6"/>
  <c r="JN411" i="6"/>
  <c r="JN412" i="6"/>
  <c r="JN370" i="6"/>
  <c r="JN418" i="6"/>
  <c r="JN413" i="6"/>
  <c r="JN414" i="6"/>
  <c r="JN416" i="6"/>
  <c r="JN470" i="6"/>
  <c r="JN474" i="6"/>
  <c r="JN422" i="6"/>
  <c r="JN426" i="6"/>
  <c r="JN430" i="6"/>
  <c r="JN434" i="6"/>
  <c r="JN438" i="6"/>
  <c r="JN417" i="6"/>
  <c r="JN421" i="6"/>
  <c r="JN425" i="6"/>
  <c r="JN429" i="6"/>
  <c r="JN433" i="6"/>
  <c r="JN437" i="6"/>
  <c r="JN441" i="6"/>
  <c r="JN442" i="6"/>
  <c r="JN443" i="6"/>
  <c r="JN444" i="6"/>
  <c r="JN445" i="6"/>
  <c r="JN446" i="6"/>
  <c r="JN447" i="6"/>
  <c r="JN448" i="6"/>
  <c r="JN449" i="6"/>
  <c r="JN450" i="6"/>
  <c r="JN451" i="6"/>
  <c r="JN452" i="6"/>
  <c r="JN453" i="6"/>
  <c r="JN454" i="6"/>
  <c r="JN455" i="6"/>
  <c r="JN456" i="6"/>
  <c r="JN457" i="6"/>
  <c r="JN458" i="6"/>
  <c r="JN459" i="6"/>
  <c r="JN460" i="6"/>
  <c r="JN461" i="6"/>
  <c r="JN462" i="6"/>
  <c r="JN463" i="6"/>
  <c r="JN464" i="6"/>
  <c r="JN465" i="6"/>
  <c r="JN469" i="6"/>
  <c r="JN472" i="6"/>
  <c r="JN476" i="6"/>
  <c r="JN420" i="6"/>
  <c r="JN424" i="6"/>
  <c r="JN428" i="6"/>
  <c r="JN432" i="6"/>
  <c r="JN436" i="6"/>
  <c r="JN440" i="6"/>
  <c r="JN466" i="6"/>
  <c r="JN477" i="6"/>
  <c r="JN478" i="6"/>
  <c r="JN479" i="6"/>
  <c r="JN480" i="6"/>
  <c r="JN481" i="6"/>
  <c r="JN482" i="6"/>
  <c r="JN483" i="6"/>
  <c r="JN484" i="6"/>
  <c r="JN485" i="6"/>
  <c r="JN486" i="6"/>
  <c r="JN487" i="6"/>
  <c r="JN488" i="6"/>
  <c r="JN489" i="6"/>
  <c r="JN490" i="6"/>
  <c r="JN491" i="6"/>
  <c r="JN492" i="6"/>
  <c r="JN493" i="6"/>
  <c r="JN494" i="6"/>
  <c r="JN495" i="6"/>
  <c r="JN496" i="6"/>
  <c r="JN497" i="6"/>
  <c r="JN498" i="6"/>
  <c r="JN499" i="6"/>
  <c r="JN500" i="6"/>
  <c r="JN501" i="6"/>
  <c r="JN502" i="6"/>
  <c r="JN503" i="6"/>
  <c r="JN504" i="6"/>
  <c r="JN505" i="6"/>
  <c r="JN506" i="6"/>
  <c r="JN507" i="6"/>
  <c r="JN508" i="6"/>
  <c r="JN509" i="6"/>
  <c r="JN510" i="6"/>
  <c r="JN511" i="6"/>
  <c r="JN512" i="6"/>
  <c r="JN513" i="6"/>
  <c r="JN514" i="6"/>
  <c r="JN515" i="6"/>
  <c r="JN516" i="6"/>
  <c r="JN415" i="6"/>
  <c r="JN471" i="6"/>
  <c r="JN475" i="6"/>
  <c r="LB63" i="6"/>
  <c r="LB61" i="6"/>
  <c r="LB65" i="6"/>
  <c r="LB64" i="6"/>
  <c r="LB62" i="6"/>
  <c r="LB80" i="6"/>
  <c r="LB79" i="6"/>
  <c r="LB81" i="6"/>
  <c r="LB100" i="6"/>
  <c r="LB99" i="6"/>
  <c r="LB98" i="6"/>
  <c r="LB102" i="6"/>
  <c r="LB97" i="6"/>
  <c r="LB101" i="6"/>
  <c r="LB104" i="6"/>
  <c r="LB108" i="6"/>
  <c r="LB103" i="6"/>
  <c r="LB107" i="6"/>
  <c r="LB106" i="6"/>
  <c r="LB110" i="6"/>
  <c r="LB109" i="6"/>
  <c r="LB114" i="6"/>
  <c r="LB113" i="6"/>
  <c r="LB112" i="6"/>
  <c r="LB116" i="6"/>
  <c r="LB105" i="6"/>
  <c r="LB111" i="6"/>
  <c r="LB115" i="6"/>
  <c r="LB121" i="6"/>
  <c r="LB125" i="6"/>
  <c r="LB117" i="6"/>
  <c r="LB120" i="6"/>
  <c r="LB124" i="6"/>
  <c r="LB119" i="6"/>
  <c r="LB123" i="6"/>
  <c r="LB118" i="6"/>
  <c r="LB127" i="6"/>
  <c r="LB131" i="6"/>
  <c r="LB130" i="6"/>
  <c r="LB129" i="6"/>
  <c r="LB133" i="6"/>
  <c r="LB122" i="6"/>
  <c r="LB126" i="6"/>
  <c r="LB128" i="6"/>
  <c r="LB132" i="6"/>
  <c r="LB138" i="6"/>
  <c r="LB142" i="6"/>
  <c r="LB146" i="6"/>
  <c r="LB150" i="6"/>
  <c r="LB137" i="6"/>
  <c r="LB141" i="6"/>
  <c r="LB145" i="6"/>
  <c r="LB136" i="6"/>
  <c r="LB140" i="6"/>
  <c r="LB144" i="6"/>
  <c r="LB148" i="6"/>
  <c r="LB135" i="6"/>
  <c r="LB139" i="6"/>
  <c r="LB143" i="6"/>
  <c r="LB147" i="6"/>
  <c r="LB151" i="6"/>
  <c r="LB134" i="6"/>
  <c r="LB153" i="6"/>
  <c r="LB157" i="6"/>
  <c r="LB161" i="6"/>
  <c r="LB165" i="6"/>
  <c r="LB156" i="6"/>
  <c r="LB160" i="6"/>
  <c r="LB164" i="6"/>
  <c r="LB168" i="6"/>
  <c r="LB152" i="6"/>
  <c r="LB155" i="6"/>
  <c r="LB159" i="6"/>
  <c r="LB163" i="6"/>
  <c r="LB167" i="6"/>
  <c r="LB149" i="6"/>
  <c r="LB154" i="6"/>
  <c r="LB158" i="6"/>
  <c r="LB162" i="6"/>
  <c r="LB166" i="6"/>
  <c r="LB170" i="6"/>
  <c r="LB174" i="6"/>
  <c r="LB178" i="6"/>
  <c r="LB182" i="6"/>
  <c r="LB173" i="6"/>
  <c r="LB177" i="6"/>
  <c r="LB181" i="6"/>
  <c r="LB185" i="6"/>
  <c r="LB172" i="6"/>
  <c r="LB176" i="6"/>
  <c r="LB180" i="6"/>
  <c r="LB184" i="6"/>
  <c r="LB169" i="6"/>
  <c r="LB171" i="6"/>
  <c r="LB175" i="6"/>
  <c r="LB179" i="6"/>
  <c r="LB183" i="6"/>
  <c r="LB187" i="6"/>
  <c r="LB188" i="6"/>
  <c r="LB192" i="6"/>
  <c r="LB196" i="6"/>
  <c r="LB200" i="6"/>
  <c r="LB204" i="6"/>
  <c r="LB191" i="6"/>
  <c r="LB195" i="6"/>
  <c r="LB199" i="6"/>
  <c r="LB203" i="6"/>
  <c r="LB190" i="6"/>
  <c r="LB194" i="6"/>
  <c r="LB198" i="6"/>
  <c r="LB202" i="6"/>
  <c r="LB189" i="6"/>
  <c r="LB193" i="6"/>
  <c r="LB197" i="6"/>
  <c r="LB201" i="6"/>
  <c r="LB205" i="6"/>
  <c r="LB186" i="6"/>
  <c r="LB207" i="6"/>
  <c r="LB208" i="6"/>
  <c r="LB209" i="6"/>
  <c r="LB210" i="6"/>
  <c r="LB211" i="6"/>
  <c r="LB212" i="6"/>
  <c r="LB213" i="6"/>
  <c r="LB214" i="6"/>
  <c r="LB215" i="6"/>
  <c r="LB216" i="6"/>
  <c r="LB217" i="6"/>
  <c r="LB218" i="6"/>
  <c r="LB219" i="6"/>
  <c r="LB220" i="6"/>
  <c r="LB221" i="6"/>
  <c r="LB222" i="6"/>
  <c r="LB206" i="6"/>
  <c r="LB224" i="6"/>
  <c r="LB225" i="6"/>
  <c r="LB226" i="6"/>
  <c r="LB227" i="6"/>
  <c r="LB228" i="6"/>
  <c r="LB229" i="6"/>
  <c r="LB230" i="6"/>
  <c r="LB231" i="6"/>
  <c r="LB232" i="6"/>
  <c r="LB233" i="6"/>
  <c r="LB234" i="6"/>
  <c r="LB235" i="6"/>
  <c r="LB236" i="6"/>
  <c r="LB237" i="6"/>
  <c r="LB238" i="6"/>
  <c r="LB239" i="6"/>
  <c r="LB240" i="6"/>
  <c r="LB241" i="6"/>
  <c r="LB242" i="6"/>
  <c r="LB223" i="6"/>
  <c r="LB243" i="6"/>
  <c r="LB244" i="6"/>
  <c r="LB245" i="6"/>
  <c r="LB246" i="6"/>
  <c r="LB247" i="6"/>
  <c r="LB248" i="6"/>
  <c r="LB249" i="6"/>
  <c r="LB250" i="6"/>
  <c r="LB251" i="6"/>
  <c r="LB252" i="6"/>
  <c r="LB253" i="6"/>
  <c r="LB254" i="6"/>
  <c r="LB255" i="6"/>
  <c r="LB256" i="6"/>
  <c r="LB257" i="6"/>
  <c r="LB258" i="6"/>
  <c r="LB259" i="6"/>
  <c r="LB260" i="6"/>
  <c r="LB261" i="6"/>
  <c r="LB263" i="6"/>
  <c r="LB264" i="6"/>
  <c r="LB265" i="6"/>
  <c r="LB266" i="6"/>
  <c r="LB267" i="6"/>
  <c r="LB268" i="6"/>
  <c r="LB269" i="6"/>
  <c r="LB270" i="6"/>
  <c r="LB271" i="6"/>
  <c r="LB272" i="6"/>
  <c r="LB273" i="6"/>
  <c r="LB274" i="6"/>
  <c r="LB275" i="6"/>
  <c r="LB276" i="6"/>
  <c r="LB277" i="6"/>
  <c r="LB278" i="6"/>
  <c r="LB279" i="6"/>
  <c r="LB280" i="6"/>
  <c r="LB281" i="6"/>
  <c r="LB282" i="6"/>
  <c r="LB283" i="6"/>
  <c r="LB284" i="6"/>
  <c r="LB285" i="6"/>
  <c r="LB286" i="6"/>
  <c r="LB287" i="6"/>
  <c r="LB288" i="6"/>
  <c r="LB289" i="6"/>
  <c r="LB290" i="6"/>
  <c r="LB262" i="6"/>
  <c r="LB298" i="6"/>
  <c r="LB291" i="6"/>
  <c r="LB300" i="6"/>
  <c r="LB301" i="6"/>
  <c r="LB302" i="6"/>
  <c r="LB303" i="6"/>
  <c r="LB304" i="6"/>
  <c r="LB305" i="6"/>
  <c r="LB306" i="6"/>
  <c r="LB307" i="6"/>
  <c r="LB308" i="6"/>
  <c r="LB309" i="6"/>
  <c r="LB310" i="6"/>
  <c r="LB311" i="6"/>
  <c r="LB312" i="6"/>
  <c r="LB313" i="6"/>
  <c r="LB314" i="6"/>
  <c r="LB315" i="6"/>
  <c r="LB316" i="6"/>
  <c r="LB317" i="6"/>
  <c r="LB292" i="6"/>
  <c r="LB294" i="6"/>
  <c r="LB296" i="6"/>
  <c r="LB299" i="6"/>
  <c r="LB293" i="6"/>
  <c r="LB295" i="6"/>
  <c r="LB297" i="6"/>
  <c r="LB320" i="6"/>
  <c r="LB324" i="6"/>
  <c r="LB328" i="6"/>
  <c r="LB332" i="6"/>
  <c r="LB321" i="6"/>
  <c r="LB325" i="6"/>
  <c r="LB329" i="6"/>
  <c r="LB333" i="6"/>
  <c r="LB335" i="6"/>
  <c r="LB336" i="6"/>
  <c r="LB337" i="6"/>
  <c r="LB338" i="6"/>
  <c r="LB339" i="6"/>
  <c r="LB340" i="6"/>
  <c r="LB341" i="6"/>
  <c r="LB342" i="6"/>
  <c r="LB343" i="6"/>
  <c r="LB344" i="6"/>
  <c r="LB345" i="6"/>
  <c r="LB346" i="6"/>
  <c r="LB347" i="6"/>
  <c r="LB348" i="6"/>
  <c r="LB349" i="6"/>
  <c r="LB350" i="6"/>
  <c r="LB351" i="6"/>
  <c r="LB352" i="6"/>
  <c r="LB353" i="6"/>
  <c r="LB354" i="6"/>
  <c r="LB355" i="6"/>
  <c r="LB356" i="6"/>
  <c r="LB357" i="6"/>
  <c r="LB358" i="6"/>
  <c r="LB359" i="6"/>
  <c r="LB360" i="6"/>
  <c r="LB361" i="6"/>
  <c r="LB362" i="6"/>
  <c r="LB363" i="6"/>
  <c r="LB364" i="6"/>
  <c r="LB365" i="6"/>
  <c r="LB366" i="6"/>
  <c r="LB367" i="6"/>
  <c r="LB368" i="6"/>
  <c r="LB369" i="6"/>
  <c r="LB370" i="6"/>
  <c r="LB371" i="6"/>
  <c r="LB318" i="6"/>
  <c r="LB322" i="6"/>
  <c r="LB326" i="6"/>
  <c r="LB330" i="6"/>
  <c r="LB319" i="6"/>
  <c r="LB327" i="6"/>
  <c r="LB334" i="6"/>
  <c r="LB331" i="6"/>
  <c r="LB404" i="6"/>
  <c r="LB408" i="6"/>
  <c r="LB415" i="6"/>
  <c r="LB407" i="6"/>
  <c r="LB419" i="6"/>
  <c r="LB420" i="6"/>
  <c r="LB421" i="6"/>
  <c r="LB422" i="6"/>
  <c r="LB423" i="6"/>
  <c r="LB424" i="6"/>
  <c r="LB425" i="6"/>
  <c r="LB426" i="6"/>
  <c r="LB427" i="6"/>
  <c r="LB428" i="6"/>
  <c r="LB429" i="6"/>
  <c r="LB430" i="6"/>
  <c r="LB431" i="6"/>
  <c r="LB432" i="6"/>
  <c r="LB433" i="6"/>
  <c r="LB434" i="6"/>
  <c r="LB435" i="6"/>
  <c r="LB436" i="6"/>
  <c r="LB437" i="6"/>
  <c r="LB438" i="6"/>
  <c r="LB439" i="6"/>
  <c r="LB440" i="6"/>
  <c r="LB441" i="6"/>
  <c r="LB442" i="6"/>
  <c r="LB443" i="6"/>
  <c r="LB444" i="6"/>
  <c r="LB445" i="6"/>
  <c r="LB446" i="6"/>
  <c r="LB447" i="6"/>
  <c r="LB448" i="6"/>
  <c r="LB449" i="6"/>
  <c r="LB450" i="6"/>
  <c r="LB451" i="6"/>
  <c r="LB452" i="6"/>
  <c r="LB453" i="6"/>
  <c r="LB454" i="6"/>
  <c r="LB455" i="6"/>
  <c r="LB456" i="6"/>
  <c r="LB457" i="6"/>
  <c r="LB458" i="6"/>
  <c r="LB459" i="6"/>
  <c r="LB460" i="6"/>
  <c r="LB461" i="6"/>
  <c r="LB462" i="6"/>
  <c r="LB463" i="6"/>
  <c r="LB464" i="6"/>
  <c r="LB465" i="6"/>
  <c r="LB466" i="6"/>
  <c r="LB467" i="6"/>
  <c r="LB406" i="6"/>
  <c r="LB410" i="6"/>
  <c r="LB414" i="6"/>
  <c r="LB416" i="6"/>
  <c r="LB418" i="6"/>
  <c r="LB405" i="6"/>
  <c r="LB409" i="6"/>
  <c r="LB411" i="6"/>
  <c r="LB412" i="6"/>
  <c r="LB417" i="6"/>
  <c r="LB373" i="6"/>
  <c r="LB375" i="6"/>
  <c r="LB377" i="6"/>
  <c r="LB379" i="6"/>
  <c r="LB381" i="6"/>
  <c r="LB383" i="6"/>
  <c r="LB385" i="6"/>
  <c r="LB387" i="6"/>
  <c r="LB389" i="6"/>
  <c r="LB391" i="6"/>
  <c r="LB393" i="6"/>
  <c r="LB395" i="6"/>
  <c r="LB397" i="6"/>
  <c r="LB399" i="6"/>
  <c r="LB401" i="6"/>
  <c r="LB403" i="6"/>
  <c r="LB374" i="6"/>
  <c r="LB382" i="6"/>
  <c r="LB390" i="6"/>
  <c r="LB398" i="6"/>
  <c r="LB469" i="6"/>
  <c r="LB473" i="6"/>
  <c r="LB323" i="6"/>
  <c r="LB376" i="6"/>
  <c r="LB384" i="6"/>
  <c r="LB392" i="6"/>
  <c r="LB400" i="6"/>
  <c r="LB413" i="6"/>
  <c r="LB378" i="6"/>
  <c r="LB386" i="6"/>
  <c r="LB394" i="6"/>
  <c r="LB402" i="6"/>
  <c r="LB468" i="6"/>
  <c r="LB471" i="6"/>
  <c r="LB475" i="6"/>
  <c r="LB477" i="6"/>
  <c r="LB478" i="6"/>
  <c r="LB479" i="6"/>
  <c r="LB480" i="6"/>
  <c r="LB481" i="6"/>
  <c r="LB482" i="6"/>
  <c r="LB483" i="6"/>
  <c r="LB484" i="6"/>
  <c r="LB485" i="6"/>
  <c r="LB486" i="6"/>
  <c r="LB487" i="6"/>
  <c r="LB488" i="6"/>
  <c r="LB489" i="6"/>
  <c r="LB490" i="6"/>
  <c r="LB491" i="6"/>
  <c r="LB492" i="6"/>
  <c r="LB493" i="6"/>
  <c r="LB494" i="6"/>
  <c r="LB495" i="6"/>
  <c r="LB496" i="6"/>
  <c r="LB497" i="6"/>
  <c r="LB498" i="6"/>
  <c r="LB499" i="6"/>
  <c r="LB500" i="6"/>
  <c r="LB501" i="6"/>
  <c r="LB502" i="6"/>
  <c r="LB503" i="6"/>
  <c r="LB504" i="6"/>
  <c r="LB505" i="6"/>
  <c r="LB506" i="6"/>
  <c r="LB507" i="6"/>
  <c r="LB508" i="6"/>
  <c r="LB509" i="6"/>
  <c r="LB510" i="6"/>
  <c r="LB511" i="6"/>
  <c r="LB512" i="6"/>
  <c r="LB513" i="6"/>
  <c r="LB514" i="6"/>
  <c r="LB515" i="6"/>
  <c r="LB516" i="6"/>
  <c r="LB517" i="6"/>
  <c r="LB372" i="6"/>
  <c r="LB380" i="6"/>
  <c r="LB388" i="6"/>
  <c r="LB396" i="6"/>
  <c r="LB470" i="6"/>
  <c r="LB474" i="6"/>
  <c r="LJ63" i="6"/>
  <c r="LJ61" i="6"/>
  <c r="LJ65" i="6"/>
  <c r="LJ64" i="6"/>
  <c r="LJ62" i="6"/>
  <c r="LJ66" i="6"/>
  <c r="LJ67" i="6"/>
  <c r="LJ75" i="6"/>
  <c r="LJ74" i="6"/>
  <c r="LJ78" i="6"/>
  <c r="LJ70" i="6"/>
  <c r="LJ73" i="6"/>
  <c r="LJ77" i="6"/>
  <c r="LJ69" i="6"/>
  <c r="LJ68" i="6"/>
  <c r="LJ72" i="6"/>
  <c r="LJ76" i="6"/>
  <c r="LJ71" i="6"/>
  <c r="LJ80" i="6"/>
  <c r="LJ84" i="6"/>
  <c r="LJ79" i="6"/>
  <c r="LJ82" i="6"/>
  <c r="LJ81" i="6"/>
  <c r="LJ83" i="6"/>
  <c r="LJ204" i="6"/>
  <c r="LJ203" i="6"/>
  <c r="LJ205" i="6"/>
  <c r="LJ207" i="6"/>
  <c r="LJ208" i="6"/>
  <c r="LJ209" i="6"/>
  <c r="LJ210" i="6"/>
  <c r="LJ211" i="6"/>
  <c r="LJ212" i="6"/>
  <c r="LJ213" i="6"/>
  <c r="LJ214" i="6"/>
  <c r="LJ215" i="6"/>
  <c r="LJ216" i="6"/>
  <c r="LJ217" i="6"/>
  <c r="LJ218" i="6"/>
  <c r="LJ219" i="6"/>
  <c r="LJ220" i="6"/>
  <c r="LJ221" i="6"/>
  <c r="LJ222" i="6"/>
  <c r="LJ206" i="6"/>
  <c r="LJ224" i="6"/>
  <c r="LJ225" i="6"/>
  <c r="LJ226" i="6"/>
  <c r="LJ227" i="6"/>
  <c r="LJ228" i="6"/>
  <c r="LJ229" i="6"/>
  <c r="LJ230" i="6"/>
  <c r="LJ231" i="6"/>
  <c r="LJ232" i="6"/>
  <c r="LJ233" i="6"/>
  <c r="LJ234" i="6"/>
  <c r="LJ235" i="6"/>
  <c r="LJ236" i="6"/>
  <c r="LJ237" i="6"/>
  <c r="LJ238" i="6"/>
  <c r="LJ239" i="6"/>
  <c r="LJ240" i="6"/>
  <c r="LJ241" i="6"/>
  <c r="LJ242" i="6"/>
  <c r="LJ223" i="6"/>
  <c r="LJ244" i="6"/>
  <c r="LJ245" i="6"/>
  <c r="LJ246" i="6"/>
  <c r="LJ247" i="6"/>
  <c r="LJ248" i="6"/>
  <c r="LJ249" i="6"/>
  <c r="LJ250" i="6"/>
  <c r="LJ251" i="6"/>
  <c r="LJ252" i="6"/>
  <c r="LJ253" i="6"/>
  <c r="LJ254" i="6"/>
  <c r="LJ255" i="6"/>
  <c r="LJ256" i="6"/>
  <c r="LJ257" i="6"/>
  <c r="LJ258" i="6"/>
  <c r="LJ259" i="6"/>
  <c r="LJ260" i="6"/>
  <c r="LJ261" i="6"/>
  <c r="LJ243" i="6"/>
  <c r="LJ262" i="6"/>
  <c r="LJ263" i="6"/>
  <c r="LJ264" i="6"/>
  <c r="LJ265" i="6"/>
  <c r="LJ266" i="6"/>
  <c r="LJ267" i="6"/>
  <c r="LJ268" i="6"/>
  <c r="LJ269" i="6"/>
  <c r="LJ270" i="6"/>
  <c r="LJ271" i="6"/>
  <c r="LJ272" i="6"/>
  <c r="LJ273" i="6"/>
  <c r="LJ274" i="6"/>
  <c r="LJ275" i="6"/>
  <c r="LJ276" i="6"/>
  <c r="LJ277" i="6"/>
  <c r="LJ278" i="6"/>
  <c r="LJ279" i="6"/>
  <c r="LJ280" i="6"/>
  <c r="LJ281" i="6"/>
  <c r="LJ282" i="6"/>
  <c r="LJ283" i="6"/>
  <c r="LJ284" i="6"/>
  <c r="LJ285" i="6"/>
  <c r="LJ286" i="6"/>
  <c r="LJ287" i="6"/>
  <c r="LJ288" i="6"/>
  <c r="LJ289" i="6"/>
  <c r="LJ290" i="6"/>
  <c r="LJ293" i="6"/>
  <c r="LJ295" i="6"/>
  <c r="LJ297" i="6"/>
  <c r="LJ299" i="6"/>
  <c r="LJ300" i="6"/>
  <c r="LJ301" i="6"/>
  <c r="LJ302" i="6"/>
  <c r="LJ303" i="6"/>
  <c r="LJ304" i="6"/>
  <c r="LJ305" i="6"/>
  <c r="LJ306" i="6"/>
  <c r="LJ307" i="6"/>
  <c r="LJ308" i="6"/>
  <c r="LJ309" i="6"/>
  <c r="LJ310" i="6"/>
  <c r="LJ311" i="6"/>
  <c r="LJ312" i="6"/>
  <c r="LJ313" i="6"/>
  <c r="LJ314" i="6"/>
  <c r="LJ315" i="6"/>
  <c r="LJ316" i="6"/>
  <c r="LJ317" i="6"/>
  <c r="LJ291" i="6"/>
  <c r="LJ298" i="6"/>
  <c r="LJ292" i="6"/>
  <c r="LJ294" i="6"/>
  <c r="LJ296" i="6"/>
  <c r="LJ319" i="6"/>
  <c r="LJ323" i="6"/>
  <c r="LJ327" i="6"/>
  <c r="LJ331" i="6"/>
  <c r="LJ334" i="6"/>
  <c r="LJ320" i="6"/>
  <c r="LJ324" i="6"/>
  <c r="LJ328" i="6"/>
  <c r="LJ332" i="6"/>
  <c r="LJ335" i="6"/>
  <c r="LJ336" i="6"/>
  <c r="LJ337" i="6"/>
  <c r="LJ338" i="6"/>
  <c r="LJ339" i="6"/>
  <c r="LJ340" i="6"/>
  <c r="LJ341" i="6"/>
  <c r="LJ342" i="6"/>
  <c r="LJ343" i="6"/>
  <c r="LJ344" i="6"/>
  <c r="LJ345" i="6"/>
  <c r="LJ346" i="6"/>
  <c r="LJ347" i="6"/>
  <c r="LJ348" i="6"/>
  <c r="LJ349" i="6"/>
  <c r="LJ350" i="6"/>
  <c r="LJ351" i="6"/>
  <c r="LJ352" i="6"/>
  <c r="LJ353" i="6"/>
  <c r="LJ354" i="6"/>
  <c r="LJ355" i="6"/>
  <c r="LJ356" i="6"/>
  <c r="LJ357" i="6"/>
  <c r="LJ358" i="6"/>
  <c r="LJ359" i="6"/>
  <c r="LJ360" i="6"/>
  <c r="LJ361" i="6"/>
  <c r="LJ362" i="6"/>
  <c r="LJ363" i="6"/>
  <c r="LJ364" i="6"/>
  <c r="LJ365" i="6"/>
  <c r="LJ366" i="6"/>
  <c r="LJ367" i="6"/>
  <c r="LJ368" i="6"/>
  <c r="LJ369" i="6"/>
  <c r="LJ370" i="6"/>
  <c r="LJ371" i="6"/>
  <c r="LJ321" i="6"/>
  <c r="LJ325" i="6"/>
  <c r="LJ329" i="6"/>
  <c r="LJ333" i="6"/>
  <c r="LJ318" i="6"/>
  <c r="LJ322" i="6"/>
  <c r="LJ326" i="6"/>
  <c r="LJ330" i="6"/>
  <c r="LJ413" i="6"/>
  <c r="LJ373" i="6"/>
  <c r="LJ375" i="6"/>
  <c r="LJ377" i="6"/>
  <c r="LJ379" i="6"/>
  <c r="LJ381" i="6"/>
  <c r="LJ383" i="6"/>
  <c r="LJ385" i="6"/>
  <c r="LJ387" i="6"/>
  <c r="LJ389" i="6"/>
  <c r="LJ391" i="6"/>
  <c r="LJ393" i="6"/>
  <c r="LJ395" i="6"/>
  <c r="LJ397" i="6"/>
  <c r="LJ399" i="6"/>
  <c r="LJ401" i="6"/>
  <c r="LJ403" i="6"/>
  <c r="LJ405" i="6"/>
  <c r="LJ409" i="6"/>
  <c r="LJ411" i="6"/>
  <c r="LJ412" i="6"/>
  <c r="LJ414" i="6"/>
  <c r="LJ416" i="6"/>
  <c r="LJ419" i="6"/>
  <c r="LJ420" i="6"/>
  <c r="LJ421" i="6"/>
  <c r="LJ422" i="6"/>
  <c r="LJ423" i="6"/>
  <c r="LJ424" i="6"/>
  <c r="LJ425" i="6"/>
  <c r="LJ426" i="6"/>
  <c r="LJ427" i="6"/>
  <c r="LJ428" i="6"/>
  <c r="LJ429" i="6"/>
  <c r="LJ430" i="6"/>
  <c r="LJ431" i="6"/>
  <c r="LJ432" i="6"/>
  <c r="LJ433" i="6"/>
  <c r="LJ434" i="6"/>
  <c r="LJ435" i="6"/>
  <c r="LJ436" i="6"/>
  <c r="LJ437" i="6"/>
  <c r="LJ438" i="6"/>
  <c r="LJ439" i="6"/>
  <c r="LJ440" i="6"/>
  <c r="LJ441" i="6"/>
  <c r="LJ442" i="6"/>
  <c r="LJ443" i="6"/>
  <c r="LJ444" i="6"/>
  <c r="LJ445" i="6"/>
  <c r="LJ446" i="6"/>
  <c r="LJ447" i="6"/>
  <c r="LJ448" i="6"/>
  <c r="LJ449" i="6"/>
  <c r="LJ450" i="6"/>
  <c r="LJ451" i="6"/>
  <c r="LJ452" i="6"/>
  <c r="LJ453" i="6"/>
  <c r="LJ454" i="6"/>
  <c r="LJ455" i="6"/>
  <c r="LJ456" i="6"/>
  <c r="LJ457" i="6"/>
  <c r="LJ458" i="6"/>
  <c r="LJ459" i="6"/>
  <c r="LJ460" i="6"/>
  <c r="LJ461" i="6"/>
  <c r="LJ462" i="6"/>
  <c r="LJ463" i="6"/>
  <c r="LJ464" i="6"/>
  <c r="LJ465" i="6"/>
  <c r="LJ466" i="6"/>
  <c r="LJ467" i="6"/>
  <c r="LJ415" i="6"/>
  <c r="LJ406" i="6"/>
  <c r="LJ410" i="6"/>
  <c r="LJ408" i="6"/>
  <c r="LJ417" i="6"/>
  <c r="LJ374" i="6"/>
  <c r="LJ382" i="6"/>
  <c r="LJ390" i="6"/>
  <c r="LJ398" i="6"/>
  <c r="LJ472" i="6"/>
  <c r="LJ476" i="6"/>
  <c r="LJ404" i="6"/>
  <c r="LJ376" i="6"/>
  <c r="LJ384" i="6"/>
  <c r="LJ392" i="6"/>
  <c r="LJ400" i="6"/>
  <c r="LJ407" i="6"/>
  <c r="LJ471" i="6"/>
  <c r="LJ475" i="6"/>
  <c r="LJ477" i="6"/>
  <c r="LJ478" i="6"/>
  <c r="LJ479" i="6"/>
  <c r="LJ480" i="6"/>
  <c r="LJ481" i="6"/>
  <c r="LJ482" i="6"/>
  <c r="LJ483" i="6"/>
  <c r="LJ484" i="6"/>
  <c r="LJ485" i="6"/>
  <c r="LJ486" i="6"/>
  <c r="LJ487" i="6"/>
  <c r="LJ488" i="6"/>
  <c r="LJ489" i="6"/>
  <c r="LJ490" i="6"/>
  <c r="LJ491" i="6"/>
  <c r="LJ492" i="6"/>
  <c r="LJ493" i="6"/>
  <c r="LJ494" i="6"/>
  <c r="LJ495" i="6"/>
  <c r="LJ496" i="6"/>
  <c r="LJ497" i="6"/>
  <c r="LJ498" i="6"/>
  <c r="LJ499" i="6"/>
  <c r="LJ500" i="6"/>
  <c r="LJ501" i="6"/>
  <c r="LJ502" i="6"/>
  <c r="LJ503" i="6"/>
  <c r="LJ504" i="6"/>
  <c r="LJ505" i="6"/>
  <c r="LJ506" i="6"/>
  <c r="LJ507" i="6"/>
  <c r="LJ508" i="6"/>
  <c r="LJ509" i="6"/>
  <c r="LJ510" i="6"/>
  <c r="LJ511" i="6"/>
  <c r="LJ512" i="6"/>
  <c r="LJ513" i="6"/>
  <c r="LJ514" i="6"/>
  <c r="LJ515" i="6"/>
  <c r="LJ516" i="6"/>
  <c r="LJ517" i="6"/>
  <c r="LJ378" i="6"/>
  <c r="LJ386" i="6"/>
  <c r="LJ394" i="6"/>
  <c r="LJ402" i="6"/>
  <c r="LJ470" i="6"/>
  <c r="LJ474" i="6"/>
  <c r="LJ469" i="6"/>
  <c r="LR63" i="6"/>
  <c r="LR61" i="6"/>
  <c r="LR65" i="6"/>
  <c r="LR64" i="6"/>
  <c r="LR62" i="6"/>
  <c r="LR67" i="6"/>
  <c r="LR66" i="6"/>
  <c r="LR70" i="6"/>
  <c r="LR75" i="6"/>
  <c r="LR68" i="6"/>
  <c r="LR69" i="6"/>
  <c r="LR74" i="6"/>
  <c r="LR78" i="6"/>
  <c r="LR71" i="6"/>
  <c r="LR73" i="6"/>
  <c r="LR77" i="6"/>
  <c r="LR72" i="6"/>
  <c r="LR76" i="6"/>
  <c r="LR80" i="6"/>
  <c r="LR84" i="6"/>
  <c r="LR79" i="6"/>
  <c r="LR82" i="6"/>
  <c r="LR81" i="6"/>
  <c r="LR83" i="6"/>
  <c r="LR204" i="6"/>
  <c r="LR203" i="6"/>
  <c r="LR205" i="6"/>
  <c r="LR206" i="6"/>
  <c r="LR207" i="6"/>
  <c r="LR208" i="6"/>
  <c r="LR209" i="6"/>
  <c r="LR210" i="6"/>
  <c r="LR211" i="6"/>
  <c r="LR212" i="6"/>
  <c r="LR213" i="6"/>
  <c r="LR214" i="6"/>
  <c r="LR215" i="6"/>
  <c r="LR216" i="6"/>
  <c r="LR217" i="6"/>
  <c r="LR218" i="6"/>
  <c r="LR219" i="6"/>
  <c r="LR220" i="6"/>
  <c r="LR221" i="6"/>
  <c r="LR222" i="6"/>
  <c r="LR223" i="6"/>
  <c r="LR224" i="6"/>
  <c r="LR225" i="6"/>
  <c r="LR226" i="6"/>
  <c r="LR227" i="6"/>
  <c r="LR228" i="6"/>
  <c r="LR229" i="6"/>
  <c r="LR230" i="6"/>
  <c r="LR231" i="6"/>
  <c r="LR232" i="6"/>
  <c r="LR233" i="6"/>
  <c r="LR234" i="6"/>
  <c r="LR235" i="6"/>
  <c r="LR236" i="6"/>
  <c r="LR237" i="6"/>
  <c r="LR238" i="6"/>
  <c r="LR239" i="6"/>
  <c r="LR240" i="6"/>
  <c r="LR241" i="6"/>
  <c r="LR242" i="6"/>
  <c r="LR244" i="6"/>
  <c r="LR245" i="6"/>
  <c r="LR246" i="6"/>
  <c r="LR247" i="6"/>
  <c r="LR248" i="6"/>
  <c r="LR249" i="6"/>
  <c r="LR250" i="6"/>
  <c r="LR251" i="6"/>
  <c r="LR252" i="6"/>
  <c r="LR253" i="6"/>
  <c r="LR254" i="6"/>
  <c r="LR255" i="6"/>
  <c r="LR256" i="6"/>
  <c r="LR257" i="6"/>
  <c r="LR258" i="6"/>
  <c r="LR259" i="6"/>
  <c r="LR260" i="6"/>
  <c r="LR261" i="6"/>
  <c r="LR243" i="6"/>
  <c r="LR263" i="6"/>
  <c r="LR264" i="6"/>
  <c r="LR265" i="6"/>
  <c r="LR266" i="6"/>
  <c r="LR267" i="6"/>
  <c r="LR268" i="6"/>
  <c r="LR269" i="6"/>
  <c r="LR270" i="6"/>
  <c r="LR271" i="6"/>
  <c r="LR272" i="6"/>
  <c r="LR273" i="6"/>
  <c r="LR274" i="6"/>
  <c r="LR275" i="6"/>
  <c r="LR276" i="6"/>
  <c r="LR277" i="6"/>
  <c r="LR278" i="6"/>
  <c r="LR279" i="6"/>
  <c r="LR280" i="6"/>
  <c r="LR281" i="6"/>
  <c r="LR282" i="6"/>
  <c r="LR283" i="6"/>
  <c r="LR284" i="6"/>
  <c r="LR285" i="6"/>
  <c r="LR286" i="6"/>
  <c r="LR287" i="6"/>
  <c r="LR288" i="6"/>
  <c r="LR289" i="6"/>
  <c r="LR262" i="6"/>
  <c r="LR299" i="6"/>
  <c r="LR290" i="6"/>
  <c r="LR300" i="6"/>
  <c r="LR301" i="6"/>
  <c r="LR302" i="6"/>
  <c r="LR303" i="6"/>
  <c r="LR304" i="6"/>
  <c r="LR305" i="6"/>
  <c r="LR306" i="6"/>
  <c r="LR307" i="6"/>
  <c r="LR308" i="6"/>
  <c r="LR309" i="6"/>
  <c r="LR310" i="6"/>
  <c r="LR311" i="6"/>
  <c r="LR312" i="6"/>
  <c r="LR313" i="6"/>
  <c r="LR314" i="6"/>
  <c r="LR315" i="6"/>
  <c r="LR316" i="6"/>
  <c r="LR317" i="6"/>
  <c r="LR293" i="6"/>
  <c r="LR295" i="6"/>
  <c r="LR297" i="6"/>
  <c r="LR291" i="6"/>
  <c r="LR292" i="6"/>
  <c r="LR294" i="6"/>
  <c r="LR296" i="6"/>
  <c r="LR298" i="6"/>
  <c r="LR319" i="6"/>
  <c r="LR323" i="6"/>
  <c r="LR327" i="6"/>
  <c r="LR331" i="6"/>
  <c r="LR320" i="6"/>
  <c r="LR324" i="6"/>
  <c r="LR328" i="6"/>
  <c r="LR332" i="6"/>
  <c r="LR334" i="6"/>
  <c r="LR335" i="6"/>
  <c r="LR336" i="6"/>
  <c r="LR337" i="6"/>
  <c r="LR338" i="6"/>
  <c r="LR339" i="6"/>
  <c r="LR340" i="6"/>
  <c r="LR341" i="6"/>
  <c r="LR342" i="6"/>
  <c r="LR343" i="6"/>
  <c r="LR344" i="6"/>
  <c r="LR345" i="6"/>
  <c r="LR346" i="6"/>
  <c r="LR347" i="6"/>
  <c r="LR348" i="6"/>
  <c r="LR349" i="6"/>
  <c r="LR350" i="6"/>
  <c r="LR351" i="6"/>
  <c r="LR352" i="6"/>
  <c r="LR353" i="6"/>
  <c r="LR354" i="6"/>
  <c r="LR355" i="6"/>
  <c r="LR356" i="6"/>
  <c r="LR357" i="6"/>
  <c r="LR358" i="6"/>
  <c r="LR359" i="6"/>
  <c r="LR360" i="6"/>
  <c r="LR361" i="6"/>
  <c r="LR362" i="6"/>
  <c r="LR363" i="6"/>
  <c r="LR364" i="6"/>
  <c r="LR365" i="6"/>
  <c r="LR366" i="6"/>
  <c r="LR367" i="6"/>
  <c r="LR368" i="6"/>
  <c r="LR369" i="6"/>
  <c r="LR370" i="6"/>
  <c r="LR371" i="6"/>
  <c r="LR321" i="6"/>
  <c r="LR325" i="6"/>
  <c r="LR329" i="6"/>
  <c r="LR333" i="6"/>
  <c r="LR318" i="6"/>
  <c r="LR322" i="6"/>
  <c r="LR326" i="6"/>
  <c r="LR407" i="6"/>
  <c r="LR414" i="6"/>
  <c r="LR406" i="6"/>
  <c r="LR410" i="6"/>
  <c r="LR418" i="6"/>
  <c r="LR419" i="6"/>
  <c r="LR420" i="6"/>
  <c r="LR421" i="6"/>
  <c r="LR422" i="6"/>
  <c r="LR423" i="6"/>
  <c r="LR424" i="6"/>
  <c r="LR425" i="6"/>
  <c r="LR426" i="6"/>
  <c r="LR427" i="6"/>
  <c r="LR428" i="6"/>
  <c r="LR429" i="6"/>
  <c r="LR430" i="6"/>
  <c r="LR431" i="6"/>
  <c r="LR432" i="6"/>
  <c r="LR433" i="6"/>
  <c r="LR434" i="6"/>
  <c r="LR435" i="6"/>
  <c r="LR436" i="6"/>
  <c r="LR437" i="6"/>
  <c r="LR438" i="6"/>
  <c r="LR439" i="6"/>
  <c r="LR440" i="6"/>
  <c r="LR441" i="6"/>
  <c r="LR442" i="6"/>
  <c r="LR443" i="6"/>
  <c r="LR444" i="6"/>
  <c r="LR445" i="6"/>
  <c r="LR446" i="6"/>
  <c r="LR447" i="6"/>
  <c r="LR448" i="6"/>
  <c r="LR449" i="6"/>
  <c r="LR450" i="6"/>
  <c r="LR451" i="6"/>
  <c r="LR452" i="6"/>
  <c r="LR453" i="6"/>
  <c r="LR454" i="6"/>
  <c r="LR455" i="6"/>
  <c r="LR456" i="6"/>
  <c r="LR457" i="6"/>
  <c r="LR458" i="6"/>
  <c r="LR459" i="6"/>
  <c r="LR460" i="6"/>
  <c r="LR461" i="6"/>
  <c r="LR462" i="6"/>
  <c r="LR463" i="6"/>
  <c r="LR464" i="6"/>
  <c r="LR465" i="6"/>
  <c r="LR466" i="6"/>
  <c r="LR467" i="6"/>
  <c r="LR405" i="6"/>
  <c r="LR409" i="6"/>
  <c r="LR415" i="6"/>
  <c r="LR417" i="6"/>
  <c r="LR404" i="6"/>
  <c r="LR408" i="6"/>
  <c r="LR411" i="6"/>
  <c r="LR412" i="6"/>
  <c r="LR372" i="6"/>
  <c r="LR374" i="6"/>
  <c r="LR376" i="6"/>
  <c r="LR378" i="6"/>
  <c r="LR380" i="6"/>
  <c r="LR382" i="6"/>
  <c r="LR384" i="6"/>
  <c r="LR386" i="6"/>
  <c r="LR388" i="6"/>
  <c r="LR390" i="6"/>
  <c r="LR392" i="6"/>
  <c r="LR394" i="6"/>
  <c r="LR396" i="6"/>
  <c r="LR398" i="6"/>
  <c r="LR400" i="6"/>
  <c r="LR402" i="6"/>
  <c r="LR373" i="6"/>
  <c r="LR381" i="6"/>
  <c r="LR389" i="6"/>
  <c r="LR397" i="6"/>
  <c r="LR468" i="6"/>
  <c r="LR472" i="6"/>
  <c r="LR476" i="6"/>
  <c r="LR375" i="6"/>
  <c r="LR383" i="6"/>
  <c r="LR391" i="6"/>
  <c r="LR399" i="6"/>
  <c r="LR330" i="6"/>
  <c r="LR377" i="6"/>
  <c r="LR385" i="6"/>
  <c r="LR393" i="6"/>
  <c r="LR401" i="6"/>
  <c r="LR416" i="6"/>
  <c r="LR469" i="6"/>
  <c r="LR470" i="6"/>
  <c r="LR474" i="6"/>
  <c r="LR477" i="6"/>
  <c r="LR478" i="6"/>
  <c r="LR479" i="6"/>
  <c r="LR480" i="6"/>
  <c r="LR481" i="6"/>
  <c r="LR482" i="6"/>
  <c r="LR483" i="6"/>
  <c r="LR484" i="6"/>
  <c r="LR485" i="6"/>
  <c r="LR486" i="6"/>
  <c r="LR487" i="6"/>
  <c r="LR488" i="6"/>
  <c r="LR489" i="6"/>
  <c r="LR490" i="6"/>
  <c r="LR491" i="6"/>
  <c r="LR492" i="6"/>
  <c r="LR493" i="6"/>
  <c r="LR494" i="6"/>
  <c r="LR495" i="6"/>
  <c r="LR496" i="6"/>
  <c r="LR497" i="6"/>
  <c r="LR498" i="6"/>
  <c r="LR499" i="6"/>
  <c r="LR500" i="6"/>
  <c r="LR501" i="6"/>
  <c r="LR502" i="6"/>
  <c r="LR503" i="6"/>
  <c r="LR504" i="6"/>
  <c r="LR505" i="6"/>
  <c r="LR506" i="6"/>
  <c r="LR507" i="6"/>
  <c r="LR508" i="6"/>
  <c r="LR509" i="6"/>
  <c r="LR510" i="6"/>
  <c r="LR511" i="6"/>
  <c r="LR512" i="6"/>
  <c r="LR513" i="6"/>
  <c r="LR514" i="6"/>
  <c r="LR515" i="6"/>
  <c r="LR516" i="6"/>
  <c r="LR517" i="6"/>
  <c r="LR413" i="6"/>
  <c r="LR379" i="6"/>
  <c r="LR387" i="6"/>
  <c r="LR395" i="6"/>
  <c r="LR403" i="6"/>
  <c r="LR473" i="6"/>
  <c r="JQ559" i="6"/>
  <c r="JI559" i="6"/>
  <c r="JA559" i="6"/>
  <c r="FG559" i="6"/>
  <c r="EY559" i="6"/>
  <c r="EQ559" i="6"/>
  <c r="DB559" i="6"/>
  <c r="CT559" i="6"/>
  <c r="CL559" i="6"/>
  <c r="AW559" i="6"/>
  <c r="AO559" i="6"/>
  <c r="AG559" i="6"/>
  <c r="JQ558" i="6"/>
  <c r="JI558" i="6"/>
  <c r="JA558" i="6"/>
  <c r="FG558" i="6"/>
  <c r="EY558" i="6"/>
  <c r="EQ558" i="6"/>
  <c r="DB558" i="6"/>
  <c r="CT558" i="6"/>
  <c r="CL558" i="6"/>
  <c r="AW558" i="6"/>
  <c r="AO558" i="6"/>
  <c r="AG558" i="6"/>
  <c r="JQ557" i="6"/>
  <c r="JI557" i="6"/>
  <c r="JA557" i="6"/>
  <c r="HL557" i="6"/>
  <c r="HD557" i="6"/>
  <c r="GV557" i="6"/>
  <c r="FG557" i="6"/>
  <c r="EY557" i="6"/>
  <c r="EQ557" i="6"/>
  <c r="DB557" i="6"/>
  <c r="CT557" i="6"/>
  <c r="CL557" i="6"/>
  <c r="AW557" i="6"/>
  <c r="AO557" i="6"/>
  <c r="AG557" i="6"/>
  <c r="JQ556" i="6"/>
  <c r="JI556" i="6"/>
  <c r="JA556" i="6"/>
  <c r="HL556" i="6"/>
  <c r="HD556" i="6"/>
  <c r="GV556" i="6"/>
  <c r="FG556" i="6"/>
  <c r="EY556" i="6"/>
  <c r="EQ556" i="6"/>
  <c r="DB556" i="6"/>
  <c r="CT556" i="6"/>
  <c r="CL556" i="6"/>
  <c r="AW556" i="6"/>
  <c r="AO556" i="6"/>
  <c r="AG556" i="6"/>
  <c r="JQ555" i="6"/>
  <c r="JI555" i="6"/>
  <c r="JA555" i="6"/>
  <c r="HL555" i="6"/>
  <c r="HD555" i="6"/>
  <c r="GV555" i="6"/>
  <c r="FG555" i="6"/>
  <c r="EY555" i="6"/>
  <c r="EQ555" i="6"/>
  <c r="DB555" i="6"/>
  <c r="CT555" i="6"/>
  <c r="CL555" i="6"/>
  <c r="AW555" i="6"/>
  <c r="AO555" i="6"/>
  <c r="AG555" i="6"/>
  <c r="JQ554" i="6"/>
  <c r="JI554" i="6"/>
  <c r="JA554" i="6"/>
  <c r="HL554" i="6"/>
  <c r="HD554" i="6"/>
  <c r="GV554" i="6"/>
  <c r="FG554" i="6"/>
  <c r="EY554" i="6"/>
  <c r="EQ554" i="6"/>
  <c r="DB554" i="6"/>
  <c r="CT554" i="6"/>
  <c r="CL554" i="6"/>
  <c r="AW554" i="6"/>
  <c r="AO554" i="6"/>
  <c r="AG554" i="6"/>
  <c r="JQ553" i="6"/>
  <c r="JI553" i="6"/>
  <c r="JA553" i="6"/>
  <c r="HL553" i="6"/>
  <c r="HD553" i="6"/>
  <c r="GV553" i="6"/>
  <c r="FG553" i="6"/>
  <c r="EY553" i="6"/>
  <c r="EQ553" i="6"/>
  <c r="DB553" i="6"/>
  <c r="CT553" i="6"/>
  <c r="CL553" i="6"/>
  <c r="AW553" i="6"/>
  <c r="AO553" i="6"/>
  <c r="AG553" i="6"/>
  <c r="LV552" i="6"/>
  <c r="LN552" i="6"/>
  <c r="LF552" i="6"/>
  <c r="JQ552" i="6"/>
  <c r="JI552" i="6"/>
  <c r="JA552" i="6"/>
  <c r="HL552" i="6"/>
  <c r="HD552" i="6"/>
  <c r="GV552" i="6"/>
  <c r="FG552" i="6"/>
  <c r="EY552" i="6"/>
  <c r="EQ552" i="6"/>
  <c r="DB552" i="6"/>
  <c r="CT552" i="6"/>
  <c r="CL552" i="6"/>
  <c r="AW552" i="6"/>
  <c r="AO552" i="6"/>
  <c r="AG552" i="6"/>
  <c r="LV551" i="6"/>
  <c r="LN551" i="6"/>
  <c r="LF551" i="6"/>
  <c r="JQ551" i="6"/>
  <c r="JI551" i="6"/>
  <c r="JA551" i="6"/>
  <c r="HL551" i="6"/>
  <c r="HD551" i="6"/>
  <c r="GV551" i="6"/>
  <c r="FG551" i="6"/>
  <c r="EY551" i="6"/>
  <c r="EQ551" i="6"/>
  <c r="DB551" i="6"/>
  <c r="CT551" i="6"/>
  <c r="CL551" i="6"/>
  <c r="AW551" i="6"/>
  <c r="AO551" i="6"/>
  <c r="AG551" i="6"/>
  <c r="LV550" i="6"/>
  <c r="LN550" i="6"/>
  <c r="LF550" i="6"/>
  <c r="JQ550" i="6"/>
  <c r="JI550" i="6"/>
  <c r="JA550" i="6"/>
  <c r="HL550" i="6"/>
  <c r="HD550" i="6"/>
  <c r="GV550" i="6"/>
  <c r="FG550" i="6"/>
  <c r="EY550" i="6"/>
  <c r="EQ550" i="6"/>
  <c r="DB550" i="6"/>
  <c r="CT550" i="6"/>
  <c r="CL550" i="6"/>
  <c r="AW550" i="6"/>
  <c r="AO550" i="6"/>
  <c r="AG550" i="6"/>
  <c r="LV549" i="6"/>
  <c r="LN549" i="6"/>
  <c r="LF549" i="6"/>
  <c r="JQ549" i="6"/>
  <c r="JI549" i="6"/>
  <c r="JA549" i="6"/>
  <c r="HL549" i="6"/>
  <c r="HD549" i="6"/>
  <c r="GV549" i="6"/>
  <c r="FG549" i="6"/>
  <c r="EY549" i="6"/>
  <c r="EQ549" i="6"/>
  <c r="DB549" i="6"/>
  <c r="CT549" i="6"/>
  <c r="CL549" i="6"/>
  <c r="AW549" i="6"/>
  <c r="AO549" i="6"/>
  <c r="AG549" i="6"/>
  <c r="LV548" i="6"/>
  <c r="LN548" i="6"/>
  <c r="LF548" i="6"/>
  <c r="JQ548" i="6"/>
  <c r="JI548" i="6"/>
  <c r="JA548" i="6"/>
  <c r="HL548" i="6"/>
  <c r="HD548" i="6"/>
  <c r="GV548" i="6"/>
  <c r="FG548" i="6"/>
  <c r="EY548" i="6"/>
  <c r="EQ548" i="6"/>
  <c r="DB548" i="6"/>
  <c r="CT548" i="6"/>
  <c r="CL548" i="6"/>
  <c r="AW548" i="6"/>
  <c r="AO548" i="6"/>
  <c r="AG548" i="6"/>
  <c r="LV547" i="6"/>
  <c r="LN547" i="6"/>
  <c r="LF547" i="6"/>
  <c r="JQ547" i="6"/>
  <c r="JI547" i="6"/>
  <c r="JA547" i="6"/>
  <c r="HL547" i="6"/>
  <c r="HD547" i="6"/>
  <c r="GV547" i="6"/>
  <c r="FG547" i="6"/>
  <c r="EY547" i="6"/>
  <c r="EQ547" i="6"/>
  <c r="DB547" i="6"/>
  <c r="CT547" i="6"/>
  <c r="CL547" i="6"/>
  <c r="AW547" i="6"/>
  <c r="AO547" i="6"/>
  <c r="AG547" i="6"/>
  <c r="LV546" i="6"/>
  <c r="LN546" i="6"/>
  <c r="LF546" i="6"/>
  <c r="JQ546" i="6"/>
  <c r="JI546" i="6"/>
  <c r="JA546" i="6"/>
  <c r="HL546" i="6"/>
  <c r="HD546" i="6"/>
  <c r="GV546" i="6"/>
  <c r="FG546" i="6"/>
  <c r="EY546" i="6"/>
  <c r="EQ546" i="6"/>
  <c r="DB546" i="6"/>
  <c r="CT546" i="6"/>
  <c r="CL546" i="6"/>
  <c r="AW546" i="6"/>
  <c r="AO546" i="6"/>
  <c r="AG546" i="6"/>
  <c r="LV545" i="6"/>
  <c r="LN545" i="6"/>
  <c r="LF545" i="6"/>
  <c r="JQ545" i="6"/>
  <c r="JI545" i="6"/>
  <c r="JA545" i="6"/>
  <c r="HL545" i="6"/>
  <c r="HD545" i="6"/>
  <c r="GV545" i="6"/>
  <c r="FG545" i="6"/>
  <c r="EY545" i="6"/>
  <c r="EQ545" i="6"/>
  <c r="DB545" i="6"/>
  <c r="CT545" i="6"/>
  <c r="CL545" i="6"/>
  <c r="AW545" i="6"/>
  <c r="AO545" i="6"/>
  <c r="AG545" i="6"/>
  <c r="LV544" i="6"/>
  <c r="LN544" i="6"/>
  <c r="LF544" i="6"/>
  <c r="JQ544" i="6"/>
  <c r="JI544" i="6"/>
  <c r="JA544" i="6"/>
  <c r="HL544" i="6"/>
  <c r="HD544" i="6"/>
  <c r="GV544" i="6"/>
  <c r="FG544" i="6"/>
  <c r="EY544" i="6"/>
  <c r="EQ544" i="6"/>
  <c r="DB544" i="6"/>
  <c r="CT544" i="6"/>
  <c r="CL544" i="6"/>
  <c r="AW544" i="6"/>
  <c r="AO544" i="6"/>
  <c r="AG544" i="6"/>
  <c r="LV543" i="6"/>
  <c r="LN543" i="6"/>
  <c r="LF543" i="6"/>
  <c r="JQ543" i="6"/>
  <c r="JI543" i="6"/>
  <c r="JA543" i="6"/>
  <c r="HL543" i="6"/>
  <c r="HD543" i="6"/>
  <c r="GV543" i="6"/>
  <c r="FG543" i="6"/>
  <c r="EY543" i="6"/>
  <c r="EQ543" i="6"/>
  <c r="DB543" i="6"/>
  <c r="CT543" i="6"/>
  <c r="CL543" i="6"/>
  <c r="AW543" i="6"/>
  <c r="AO543" i="6"/>
  <c r="AG543" i="6"/>
  <c r="LV542" i="6"/>
  <c r="LN542" i="6"/>
  <c r="LF542" i="6"/>
  <c r="JQ542" i="6"/>
  <c r="JI542" i="6"/>
  <c r="JA542" i="6"/>
  <c r="HL542" i="6"/>
  <c r="HD542" i="6"/>
  <c r="GV542" i="6"/>
  <c r="FG542" i="6"/>
  <c r="EY542" i="6"/>
  <c r="EQ542" i="6"/>
  <c r="DB542" i="6"/>
  <c r="CT542" i="6"/>
  <c r="CL542" i="6"/>
  <c r="AW542" i="6"/>
  <c r="AO542" i="6"/>
  <c r="AG542" i="6"/>
  <c r="LV541" i="6"/>
  <c r="LN541" i="6"/>
  <c r="LF541" i="6"/>
  <c r="JQ541" i="6"/>
  <c r="JI541" i="6"/>
  <c r="JA541" i="6"/>
  <c r="HL541" i="6"/>
  <c r="HD541" i="6"/>
  <c r="GV541" i="6"/>
  <c r="FG541" i="6"/>
  <c r="EY541" i="6"/>
  <c r="EQ541" i="6"/>
  <c r="DB541" i="6"/>
  <c r="CT541" i="6"/>
  <c r="CL541" i="6"/>
  <c r="AW541" i="6"/>
  <c r="AO541" i="6"/>
  <c r="AG541" i="6"/>
  <c r="LV540" i="6"/>
  <c r="LN540" i="6"/>
  <c r="LF540" i="6"/>
  <c r="JQ540" i="6"/>
  <c r="JI540" i="6"/>
  <c r="JA540" i="6"/>
  <c r="HL540" i="6"/>
  <c r="HD540" i="6"/>
  <c r="GV540" i="6"/>
  <c r="FG540" i="6"/>
  <c r="EY540" i="6"/>
  <c r="EQ540" i="6"/>
  <c r="DB540" i="6"/>
  <c r="CT540" i="6"/>
  <c r="CL540" i="6"/>
  <c r="AW540" i="6"/>
  <c r="AO540" i="6"/>
  <c r="AG540" i="6"/>
  <c r="LV539" i="6"/>
  <c r="LN539" i="6"/>
  <c r="LF539" i="6"/>
  <c r="JQ539" i="6"/>
  <c r="JI539" i="6"/>
  <c r="JA539" i="6"/>
  <c r="HL539" i="6"/>
  <c r="HD539" i="6"/>
  <c r="GV539" i="6"/>
  <c r="FG539" i="6"/>
  <c r="EY539" i="6"/>
  <c r="EQ539" i="6"/>
  <c r="DB539" i="6"/>
  <c r="CT539" i="6"/>
  <c r="CL539" i="6"/>
  <c r="AW539" i="6"/>
  <c r="AO539" i="6"/>
  <c r="AG539" i="6"/>
  <c r="LV538" i="6"/>
  <c r="LN538" i="6"/>
  <c r="LF538" i="6"/>
  <c r="JQ538" i="6"/>
  <c r="JI538" i="6"/>
  <c r="JA538" i="6"/>
  <c r="HL538" i="6"/>
  <c r="HD538" i="6"/>
  <c r="GV538" i="6"/>
  <c r="FG538" i="6"/>
  <c r="EY538" i="6"/>
  <c r="EQ538" i="6"/>
  <c r="DB538" i="6"/>
  <c r="CT538" i="6"/>
  <c r="CL538" i="6"/>
  <c r="AW538" i="6"/>
  <c r="AO538" i="6"/>
  <c r="AG538" i="6"/>
  <c r="LV537" i="6"/>
  <c r="LN537" i="6"/>
  <c r="LF537" i="6"/>
  <c r="JQ537" i="6"/>
  <c r="JI537" i="6"/>
  <c r="JA537" i="6"/>
  <c r="HL537" i="6"/>
  <c r="HD537" i="6"/>
  <c r="GV537" i="6"/>
  <c r="FG537" i="6"/>
  <c r="EY537" i="6"/>
  <c r="EQ537" i="6"/>
  <c r="DB537" i="6"/>
  <c r="CT537" i="6"/>
  <c r="CL537" i="6"/>
  <c r="AW537" i="6"/>
  <c r="AO537" i="6"/>
  <c r="AG537" i="6"/>
  <c r="LV536" i="6"/>
  <c r="LN536" i="6"/>
  <c r="LF536" i="6"/>
  <c r="JQ536" i="6"/>
  <c r="JI536" i="6"/>
  <c r="JA536" i="6"/>
  <c r="HL536" i="6"/>
  <c r="HD536" i="6"/>
  <c r="GV536" i="6"/>
  <c r="FG536" i="6"/>
  <c r="EY536" i="6"/>
  <c r="EQ536" i="6"/>
  <c r="DB536" i="6"/>
  <c r="CT536" i="6"/>
  <c r="CL536" i="6"/>
  <c r="AW536" i="6"/>
  <c r="AO536" i="6"/>
  <c r="AG536" i="6"/>
  <c r="LV535" i="6"/>
  <c r="LN535" i="6"/>
  <c r="LF535" i="6"/>
  <c r="JQ535" i="6"/>
  <c r="JI535" i="6"/>
  <c r="JA535" i="6"/>
  <c r="HL535" i="6"/>
  <c r="HD535" i="6"/>
  <c r="GV535" i="6"/>
  <c r="FG535" i="6"/>
  <c r="EY535" i="6"/>
  <c r="EQ535" i="6"/>
  <c r="DB535" i="6"/>
  <c r="CT535" i="6"/>
  <c r="CL535" i="6"/>
  <c r="AW535" i="6"/>
  <c r="AO535" i="6"/>
  <c r="AG535" i="6"/>
  <c r="LV534" i="6"/>
  <c r="LN534" i="6"/>
  <c r="LF534" i="6"/>
  <c r="JQ534" i="6"/>
  <c r="JI534" i="6"/>
  <c r="JA534" i="6"/>
  <c r="HL534" i="6"/>
  <c r="HD534" i="6"/>
  <c r="GV534" i="6"/>
  <c r="FG534" i="6"/>
  <c r="EY534" i="6"/>
  <c r="EQ534" i="6"/>
  <c r="DB534" i="6"/>
  <c r="CT534" i="6"/>
  <c r="CL534" i="6"/>
  <c r="AW534" i="6"/>
  <c r="AO534" i="6"/>
  <c r="AG534" i="6"/>
  <c r="LV533" i="6"/>
  <c r="LN533" i="6"/>
  <c r="LF533" i="6"/>
  <c r="JQ533" i="6"/>
  <c r="JI533" i="6"/>
  <c r="JA533" i="6"/>
  <c r="HL533" i="6"/>
  <c r="HD533" i="6"/>
  <c r="GV533" i="6"/>
  <c r="FG533" i="6"/>
  <c r="EY533" i="6"/>
  <c r="EQ533" i="6"/>
  <c r="DB533" i="6"/>
  <c r="CT533" i="6"/>
  <c r="CL533" i="6"/>
  <c r="AW533" i="6"/>
  <c r="AO533" i="6"/>
  <c r="AG533" i="6"/>
  <c r="LV532" i="6"/>
  <c r="LN532" i="6"/>
  <c r="LF532" i="6"/>
  <c r="JQ532" i="6"/>
  <c r="JI532" i="6"/>
  <c r="JA532" i="6"/>
  <c r="HL532" i="6"/>
  <c r="HD532" i="6"/>
  <c r="GV532" i="6"/>
  <c r="FG532" i="6"/>
  <c r="EY532" i="6"/>
  <c r="EQ532" i="6"/>
  <c r="DB532" i="6"/>
  <c r="CT532" i="6"/>
  <c r="CL532" i="6"/>
  <c r="AW532" i="6"/>
  <c r="AO532" i="6"/>
  <c r="AG532" i="6"/>
  <c r="LV531" i="6"/>
  <c r="LN531" i="6"/>
  <c r="LF531" i="6"/>
  <c r="JQ531" i="6"/>
  <c r="JI531" i="6"/>
  <c r="JA531" i="6"/>
  <c r="HL531" i="6"/>
  <c r="HD531" i="6"/>
  <c r="GV531" i="6"/>
  <c r="FG531" i="6"/>
  <c r="EY531" i="6"/>
  <c r="EQ531" i="6"/>
  <c r="DB531" i="6"/>
  <c r="CT531" i="6"/>
  <c r="CL531" i="6"/>
  <c r="AW531" i="6"/>
  <c r="AO531" i="6"/>
  <c r="AG531" i="6"/>
  <c r="LV530" i="6"/>
  <c r="LN530" i="6"/>
  <c r="LF530" i="6"/>
  <c r="JQ530" i="6"/>
  <c r="JI530" i="6"/>
  <c r="JA530" i="6"/>
  <c r="HL530" i="6"/>
  <c r="HD530" i="6"/>
  <c r="GV530" i="6"/>
  <c r="FG530" i="6"/>
  <c r="EY530" i="6"/>
  <c r="EQ530" i="6"/>
  <c r="DB530" i="6"/>
  <c r="CT530" i="6"/>
  <c r="CL530" i="6"/>
  <c r="AW530" i="6"/>
  <c r="AO530" i="6"/>
  <c r="AG530" i="6"/>
  <c r="LV529" i="6"/>
  <c r="LN529" i="6"/>
  <c r="LF529" i="6"/>
  <c r="JQ529" i="6"/>
  <c r="JI529" i="6"/>
  <c r="JA529" i="6"/>
  <c r="HL529" i="6"/>
  <c r="HD529" i="6"/>
  <c r="GV529" i="6"/>
  <c r="FG529" i="6"/>
  <c r="EY529" i="6"/>
  <c r="EQ529" i="6"/>
  <c r="DB529" i="6"/>
  <c r="CT529" i="6"/>
  <c r="CL529" i="6"/>
  <c r="AW529" i="6"/>
  <c r="AO529" i="6"/>
  <c r="AG529" i="6"/>
  <c r="LV528" i="6"/>
  <c r="LN528" i="6"/>
  <c r="LF528" i="6"/>
  <c r="JQ528" i="6"/>
  <c r="JI528" i="6"/>
  <c r="JA528" i="6"/>
  <c r="HL528" i="6"/>
  <c r="HD528" i="6"/>
  <c r="GV528" i="6"/>
  <c r="FG528" i="6"/>
  <c r="EY528" i="6"/>
  <c r="EQ528" i="6"/>
  <c r="DB528" i="6"/>
  <c r="CT528" i="6"/>
  <c r="CL528" i="6"/>
  <c r="AW528" i="6"/>
  <c r="AO528" i="6"/>
  <c r="AG528" i="6"/>
  <c r="LV527" i="6"/>
  <c r="LN527" i="6"/>
  <c r="LF527" i="6"/>
  <c r="JQ527" i="6"/>
  <c r="JI527" i="6"/>
  <c r="JA527" i="6"/>
  <c r="HL527" i="6"/>
  <c r="HD527" i="6"/>
  <c r="GV527" i="6"/>
  <c r="FG527" i="6"/>
  <c r="EY527" i="6"/>
  <c r="EQ527" i="6"/>
  <c r="DB527" i="6"/>
  <c r="CT527" i="6"/>
  <c r="CL527" i="6"/>
  <c r="AW527" i="6"/>
  <c r="AO527" i="6"/>
  <c r="AG527" i="6"/>
  <c r="LV526" i="6"/>
  <c r="LN526" i="6"/>
  <c r="LF526" i="6"/>
  <c r="JQ526" i="6"/>
  <c r="JI526" i="6"/>
  <c r="JA526" i="6"/>
  <c r="HL526" i="6"/>
  <c r="HD526" i="6"/>
  <c r="GV526" i="6"/>
  <c r="FG526" i="6"/>
  <c r="EY526" i="6"/>
  <c r="EQ526" i="6"/>
  <c r="DB526" i="6"/>
  <c r="CT526" i="6"/>
  <c r="CL526" i="6"/>
  <c r="AW526" i="6"/>
  <c r="AO526" i="6"/>
  <c r="AG526" i="6"/>
  <c r="LV525" i="6"/>
  <c r="LN525" i="6"/>
  <c r="LF525" i="6"/>
  <c r="JQ525" i="6"/>
  <c r="JI525" i="6"/>
  <c r="JA525" i="6"/>
  <c r="HL525" i="6"/>
  <c r="HD525" i="6"/>
  <c r="GV525" i="6"/>
  <c r="FG525" i="6"/>
  <c r="EY525" i="6"/>
  <c r="EQ525" i="6"/>
  <c r="DB525" i="6"/>
  <c r="CT525" i="6"/>
  <c r="CL525" i="6"/>
  <c r="AW525" i="6"/>
  <c r="AO525" i="6"/>
  <c r="AG525" i="6"/>
  <c r="LV524" i="6"/>
  <c r="LN524" i="6"/>
  <c r="LF524" i="6"/>
  <c r="JQ524" i="6"/>
  <c r="JI524" i="6"/>
  <c r="JA524" i="6"/>
  <c r="HL524" i="6"/>
  <c r="HD524" i="6"/>
  <c r="GV524" i="6"/>
  <c r="FG524" i="6"/>
  <c r="EY524" i="6"/>
  <c r="EQ524" i="6"/>
  <c r="DB524" i="6"/>
  <c r="CT524" i="6"/>
  <c r="CL524" i="6"/>
  <c r="AW524" i="6"/>
  <c r="AO524" i="6"/>
  <c r="AG524" i="6"/>
  <c r="LV523" i="6"/>
  <c r="LN523" i="6"/>
  <c r="LF523" i="6"/>
  <c r="JQ523" i="6"/>
  <c r="JI523" i="6"/>
  <c r="JA523" i="6"/>
  <c r="HL523" i="6"/>
  <c r="HD523" i="6"/>
  <c r="GV523" i="6"/>
  <c r="FG523" i="6"/>
  <c r="EY523" i="6"/>
  <c r="EQ523" i="6"/>
  <c r="DB523" i="6"/>
  <c r="CT523" i="6"/>
  <c r="CL523" i="6"/>
  <c r="AW523" i="6"/>
  <c r="AO523" i="6"/>
  <c r="AG523" i="6"/>
  <c r="LV522" i="6"/>
  <c r="LN522" i="6"/>
  <c r="LF522" i="6"/>
  <c r="JQ522" i="6"/>
  <c r="JI522" i="6"/>
  <c r="JA522" i="6"/>
  <c r="HL522" i="6"/>
  <c r="HD522" i="6"/>
  <c r="GV522" i="6"/>
  <c r="FG522" i="6"/>
  <c r="EY522" i="6"/>
  <c r="EQ522" i="6"/>
  <c r="DB522" i="6"/>
  <c r="CT522" i="6"/>
  <c r="CL522" i="6"/>
  <c r="AW522" i="6"/>
  <c r="AO522" i="6"/>
  <c r="AG522" i="6"/>
  <c r="LV521" i="6"/>
  <c r="LN521" i="6"/>
  <c r="LF521" i="6"/>
  <c r="JQ521" i="6"/>
  <c r="JI521" i="6"/>
  <c r="JA521" i="6"/>
  <c r="HL521" i="6"/>
  <c r="HD521" i="6"/>
  <c r="GV521" i="6"/>
  <c r="FG521" i="6"/>
  <c r="EY521" i="6"/>
  <c r="EQ521" i="6"/>
  <c r="DB521" i="6"/>
  <c r="CT521" i="6"/>
  <c r="CL521" i="6"/>
  <c r="AW521" i="6"/>
  <c r="AO521" i="6"/>
  <c r="AG521" i="6"/>
  <c r="LV520" i="6"/>
  <c r="LN520" i="6"/>
  <c r="LF520" i="6"/>
  <c r="JQ520" i="6"/>
  <c r="JI520" i="6"/>
  <c r="JA520" i="6"/>
  <c r="HL520" i="6"/>
  <c r="HD520" i="6"/>
  <c r="GV520" i="6"/>
  <c r="FG520" i="6"/>
  <c r="EY520" i="6"/>
  <c r="EQ520" i="6"/>
  <c r="DB520" i="6"/>
  <c r="CT520" i="6"/>
  <c r="CL520" i="6"/>
  <c r="AW520" i="6"/>
  <c r="AO520" i="6"/>
  <c r="AG520" i="6"/>
  <c r="LV519" i="6"/>
  <c r="LN519" i="6"/>
  <c r="LF519" i="6"/>
  <c r="JQ519" i="6"/>
  <c r="JI519" i="6"/>
  <c r="JA519" i="6"/>
  <c r="HL519" i="6"/>
  <c r="HD519" i="6"/>
  <c r="GV519" i="6"/>
  <c r="FG519" i="6"/>
  <c r="EY519" i="6"/>
  <c r="EQ519" i="6"/>
  <c r="DB519" i="6"/>
  <c r="CT519" i="6"/>
  <c r="CL519" i="6"/>
  <c r="AW519" i="6"/>
  <c r="AO519" i="6"/>
  <c r="AG519" i="6"/>
  <c r="LV518" i="6"/>
  <c r="LN518" i="6"/>
  <c r="LF518" i="6"/>
  <c r="JQ518" i="6"/>
  <c r="JI518" i="6"/>
  <c r="IZ518" i="6"/>
  <c r="HJ518" i="6"/>
  <c r="HA518" i="6"/>
  <c r="GR518" i="6"/>
  <c r="FB518" i="6"/>
  <c r="ES518" i="6"/>
  <c r="DB518" i="6"/>
  <c r="CS518" i="6"/>
  <c r="CJ518" i="6"/>
  <c r="AT518" i="6"/>
  <c r="AK518" i="6"/>
  <c r="AB518" i="6"/>
  <c r="LN517" i="6"/>
  <c r="LD517" i="6"/>
  <c r="JL517" i="6"/>
  <c r="JA517" i="6"/>
  <c r="HJ517" i="6"/>
  <c r="GX517" i="6"/>
  <c r="FE517" i="6"/>
  <c r="EO517" i="6"/>
  <c r="CR517" i="6"/>
  <c r="AU517" i="6"/>
  <c r="AE517" i="6"/>
  <c r="LL516" i="6"/>
  <c r="JO516" i="6"/>
  <c r="IY516" i="6"/>
  <c r="HB516" i="6"/>
  <c r="FE516" i="6"/>
  <c r="EO516" i="6"/>
  <c r="CR516" i="6"/>
  <c r="AU516" i="6"/>
  <c r="AE516" i="6"/>
  <c r="LL515" i="6"/>
  <c r="JO515" i="6"/>
  <c r="IY515" i="6"/>
  <c r="HB515" i="6"/>
  <c r="FA515" i="6"/>
  <c r="CW515" i="6"/>
  <c r="AV515" i="6"/>
  <c r="LX514" i="6"/>
  <c r="LA514" i="6"/>
  <c r="IZ514" i="6"/>
  <c r="GX514" i="6"/>
  <c r="ET514" i="6"/>
  <c r="CS514" i="6"/>
  <c r="AQ514" i="6"/>
  <c r="LQ513" i="6"/>
  <c r="JP513" i="6"/>
  <c r="HN513" i="6"/>
  <c r="GQ513" i="6"/>
  <c r="EP513" i="6"/>
  <c r="CN513" i="6"/>
  <c r="AJ513" i="6"/>
  <c r="LM512" i="6"/>
  <c r="JK512" i="6"/>
  <c r="HG512" i="6"/>
  <c r="FF512" i="6"/>
  <c r="DD512" i="6"/>
  <c r="CG512" i="6"/>
  <c r="AF512" i="6"/>
  <c r="LH511" i="6"/>
  <c r="JD511" i="6"/>
  <c r="HC511" i="6"/>
  <c r="FA511" i="6"/>
  <c r="CW511" i="6"/>
  <c r="AV511" i="6"/>
  <c r="LX510" i="6"/>
  <c r="LA510" i="6"/>
  <c r="IZ510" i="6"/>
  <c r="GX510" i="6"/>
  <c r="ET510" i="6"/>
  <c r="CS510" i="6"/>
  <c r="AQ510" i="6"/>
  <c r="LQ509" i="6"/>
  <c r="JP509" i="6"/>
  <c r="HN509" i="6"/>
  <c r="GQ509" i="6"/>
  <c r="EP509" i="6"/>
  <c r="CN509" i="6"/>
  <c r="AI509" i="6"/>
  <c r="JS508" i="6"/>
  <c r="HF508" i="6"/>
  <c r="ES508" i="6"/>
  <c r="AY508" i="6"/>
  <c r="LP507" i="6"/>
  <c r="JC507" i="6"/>
  <c r="FI507" i="6"/>
  <c r="CV507" i="6"/>
  <c r="AI507" i="6"/>
  <c r="JS506" i="6"/>
  <c r="HF506" i="6"/>
  <c r="ES506" i="6"/>
  <c r="AY506" i="6"/>
  <c r="LP505" i="6"/>
  <c r="JC505" i="6"/>
  <c r="FI505" i="6"/>
  <c r="CV505" i="6"/>
  <c r="AI505" i="6"/>
  <c r="JS504" i="6"/>
  <c r="HF504" i="6"/>
  <c r="ES504" i="6"/>
  <c r="AY504" i="6"/>
  <c r="LP503" i="6"/>
  <c r="JC503" i="6"/>
  <c r="FI503" i="6"/>
  <c r="CV503" i="6"/>
  <c r="AI503" i="6"/>
  <c r="JS502" i="6"/>
  <c r="HF502" i="6"/>
  <c r="ES502" i="6"/>
  <c r="AY502" i="6"/>
  <c r="LP501" i="6"/>
  <c r="JC501" i="6"/>
  <c r="FI501" i="6"/>
  <c r="CV501" i="6"/>
  <c r="AI501" i="6"/>
  <c r="JS500" i="6"/>
  <c r="HF500" i="6"/>
  <c r="ES500" i="6"/>
  <c r="AY500" i="6"/>
  <c r="LP499" i="6"/>
  <c r="JC499" i="6"/>
  <c r="FI499" i="6"/>
  <c r="CV499" i="6"/>
  <c r="AI499" i="6"/>
  <c r="JS498" i="6"/>
  <c r="HF498" i="6"/>
  <c r="ES498" i="6"/>
  <c r="AY498" i="6"/>
  <c r="LP497" i="6"/>
  <c r="JC497" i="6"/>
  <c r="FI497" i="6"/>
  <c r="CV497" i="6"/>
  <c r="AI497" i="6"/>
  <c r="JS496" i="6"/>
  <c r="HF496" i="6"/>
  <c r="ES496" i="6"/>
  <c r="AY496" i="6"/>
  <c r="LP495" i="6"/>
  <c r="JC495" i="6"/>
  <c r="FI495" i="6"/>
  <c r="CV495" i="6"/>
  <c r="AI495" i="6"/>
  <c r="JS494" i="6"/>
  <c r="HF494" i="6"/>
  <c r="ES494" i="6"/>
  <c r="AY494" i="6"/>
  <c r="LP493" i="6"/>
  <c r="JC493" i="6"/>
  <c r="FI493" i="6"/>
  <c r="CV493" i="6"/>
  <c r="AI493" i="6"/>
  <c r="JS492" i="6"/>
  <c r="HF492" i="6"/>
  <c r="ES492" i="6"/>
  <c r="AY492" i="6"/>
  <c r="LP491" i="6"/>
  <c r="JC491" i="6"/>
  <c r="FI491" i="6"/>
  <c r="CV491" i="6"/>
  <c r="AI491" i="6"/>
  <c r="JS490" i="6"/>
  <c r="HF490" i="6"/>
  <c r="ES490" i="6"/>
  <c r="AY490" i="6"/>
  <c r="LP489" i="6"/>
  <c r="JC489" i="6"/>
  <c r="FI489" i="6"/>
  <c r="CV489" i="6"/>
  <c r="AI489" i="6"/>
  <c r="JS488" i="6"/>
  <c r="HF488" i="6"/>
  <c r="ES488" i="6"/>
  <c r="AY488" i="6"/>
  <c r="LP487" i="6"/>
  <c r="JC487" i="6"/>
  <c r="FI487" i="6"/>
  <c r="CV487" i="6"/>
  <c r="AI487" i="6"/>
  <c r="JS486" i="6"/>
  <c r="HF486" i="6"/>
  <c r="ES486" i="6"/>
  <c r="AY486" i="6"/>
  <c r="LP485" i="6"/>
  <c r="JC485" i="6"/>
  <c r="FI485" i="6"/>
  <c r="CV485" i="6"/>
  <c r="AI485" i="6"/>
  <c r="JS484" i="6"/>
  <c r="HF484" i="6"/>
  <c r="ES484" i="6"/>
  <c r="AY484" i="6"/>
  <c r="LP483" i="6"/>
  <c r="JC483" i="6"/>
  <c r="FI483" i="6"/>
  <c r="CV483" i="6"/>
  <c r="AI483" i="6"/>
  <c r="JS482" i="6"/>
  <c r="HF482" i="6"/>
  <c r="ES482" i="6"/>
  <c r="AY482" i="6"/>
  <c r="LP481" i="6"/>
  <c r="JC481" i="6"/>
  <c r="FI481" i="6"/>
  <c r="CV481" i="6"/>
  <c r="AI481" i="6"/>
  <c r="JS480" i="6"/>
  <c r="HF480" i="6"/>
  <c r="ES480" i="6"/>
  <c r="AY480" i="6"/>
  <c r="LP479" i="6"/>
  <c r="JC479" i="6"/>
  <c r="FI479" i="6"/>
  <c r="CV479" i="6"/>
  <c r="AI479" i="6"/>
  <c r="JS478" i="6"/>
  <c r="HF478" i="6"/>
  <c r="ES478" i="6"/>
  <c r="AY478" i="6"/>
  <c r="LP477" i="6"/>
  <c r="JC477" i="6"/>
  <c r="FF477" i="6"/>
  <c r="CO477" i="6"/>
  <c r="LT476" i="6"/>
  <c r="JC476" i="6"/>
  <c r="FD476" i="6"/>
  <c r="CL476" i="6"/>
  <c r="LR475" i="6"/>
  <c r="IZ475" i="6"/>
  <c r="FB475" i="6"/>
  <c r="CJ475" i="6"/>
  <c r="LP474" i="6"/>
  <c r="IX474" i="6"/>
  <c r="EY474" i="6"/>
  <c r="CH474" i="6"/>
  <c r="LM473" i="6"/>
  <c r="IV473" i="6"/>
  <c r="EW473" i="6"/>
  <c r="AY473" i="6"/>
  <c r="LK472" i="6"/>
  <c r="HL472" i="6"/>
  <c r="EU472" i="6"/>
  <c r="AV472" i="6"/>
  <c r="LI471" i="6"/>
  <c r="HJ471" i="6"/>
  <c r="ES471" i="6"/>
  <c r="AT471" i="6"/>
  <c r="LF470" i="6"/>
  <c r="HH470" i="6"/>
  <c r="EP470" i="6"/>
  <c r="AM470" i="6"/>
  <c r="JM469" i="6"/>
  <c r="FI469" i="6"/>
  <c r="CJ469" i="6"/>
  <c r="LJ468" i="6"/>
  <c r="HF468" i="6"/>
  <c r="CZ468" i="6"/>
  <c r="AB468" i="6"/>
  <c r="HK467" i="6"/>
  <c r="CY467" i="6"/>
  <c r="LP466" i="6"/>
  <c r="HB466" i="6"/>
  <c r="CO466" i="6"/>
  <c r="LE465" i="6"/>
  <c r="GS465" i="6"/>
  <c r="AY465" i="6"/>
  <c r="JK464" i="6"/>
  <c r="DD464" i="6"/>
  <c r="LH463" i="6"/>
  <c r="FA463" i="6"/>
  <c r="LX462" i="6"/>
  <c r="GX462" i="6"/>
  <c r="AQ462" i="6"/>
  <c r="HN461" i="6"/>
  <c r="CN461" i="6"/>
  <c r="JK460" i="6"/>
  <c r="DD460" i="6"/>
  <c r="LH459" i="6"/>
  <c r="FA459" i="6"/>
  <c r="LX458" i="6"/>
  <c r="GX458" i="6"/>
  <c r="AQ458" i="6"/>
  <c r="HN457" i="6"/>
  <c r="CN457" i="6"/>
  <c r="JK456" i="6"/>
  <c r="DD456" i="6"/>
  <c r="LH455" i="6"/>
  <c r="FA455" i="6"/>
  <c r="LX454" i="6"/>
  <c r="GX454" i="6"/>
  <c r="AQ454" i="6"/>
  <c r="HN453" i="6"/>
  <c r="CN453" i="6"/>
  <c r="JK452" i="6"/>
  <c r="DD452" i="6"/>
  <c r="LH451" i="6"/>
  <c r="FA451" i="6"/>
  <c r="LX450" i="6"/>
  <c r="GX450" i="6"/>
  <c r="AQ450" i="6"/>
  <c r="HN449" i="6"/>
  <c r="CN449" i="6"/>
  <c r="JK448" i="6"/>
  <c r="DD448" i="6"/>
  <c r="LH447" i="6"/>
  <c r="FA447" i="6"/>
  <c r="LX446" i="6"/>
  <c r="GX446" i="6"/>
  <c r="AQ446" i="6"/>
  <c r="HN445" i="6"/>
  <c r="CN445" i="6"/>
  <c r="JK444" i="6"/>
  <c r="DD444" i="6"/>
  <c r="LH443" i="6"/>
  <c r="FA443" i="6"/>
  <c r="LX442" i="6"/>
  <c r="GX442" i="6"/>
  <c r="AQ442" i="6"/>
  <c r="HI441" i="6"/>
  <c r="AF441" i="6"/>
  <c r="FA440" i="6"/>
  <c r="LC439" i="6"/>
  <c r="CS439" i="6"/>
  <c r="HN438" i="6"/>
  <c r="AL438" i="6"/>
  <c r="FF437" i="6"/>
  <c r="LH436" i="6"/>
  <c r="CY436" i="6"/>
  <c r="IZ435" i="6"/>
  <c r="AQ435" i="6"/>
  <c r="GS434" i="6"/>
  <c r="LM433" i="6"/>
  <c r="DD433" i="6"/>
  <c r="JF432" i="6"/>
  <c r="AV432" i="6"/>
  <c r="GX431" i="6"/>
  <c r="LS430" i="6"/>
  <c r="EP430" i="6"/>
  <c r="JK429" i="6"/>
  <c r="CI429" i="6"/>
  <c r="HC428" i="6"/>
  <c r="LX427" i="6"/>
  <c r="EV427" i="6"/>
  <c r="JP426" i="6"/>
  <c r="CN426" i="6"/>
  <c r="HI425" i="6"/>
  <c r="AF425" i="6"/>
  <c r="FA424" i="6"/>
  <c r="LC423" i="6"/>
  <c r="CS423" i="6"/>
  <c r="HN422" i="6"/>
  <c r="AL422" i="6"/>
  <c r="FF421" i="6"/>
  <c r="JS420" i="6"/>
  <c r="HK419" i="6"/>
  <c r="ET418" i="6"/>
  <c r="AE417" i="6"/>
  <c r="LM414" i="6"/>
  <c r="AJ412" i="6"/>
  <c r="CP402" i="6"/>
  <c r="AS395" i="6"/>
  <c r="AC388" i="6"/>
  <c r="LJ380" i="6"/>
  <c r="JM373" i="6"/>
  <c r="KW560" i="6"/>
  <c r="JY560" i="6"/>
  <c r="JQ560" i="6"/>
  <c r="EP560" i="6"/>
  <c r="JU560" i="6"/>
  <c r="HG560" i="6"/>
  <c r="IJ560" i="6"/>
  <c r="FV560" i="6"/>
  <c r="JM560" i="6"/>
  <c r="IF560" i="6"/>
  <c r="GY560" i="6"/>
  <c r="FR560" i="6"/>
  <c r="EL560" i="6"/>
  <c r="KO560" i="6"/>
  <c r="JI560" i="6"/>
  <c r="DI560" i="6"/>
  <c r="HC560" i="6"/>
  <c r="KK560" i="6"/>
  <c r="JE560" i="6"/>
  <c r="HX560" i="6"/>
  <c r="GQ560" i="6"/>
  <c r="FJ560" i="6"/>
  <c r="KG560" i="6"/>
  <c r="JA560" i="6"/>
  <c r="HS560" i="6"/>
  <c r="DA560" i="6"/>
  <c r="IW560" i="6"/>
  <c r="HO560" i="6"/>
  <c r="FB560" i="6"/>
  <c r="MO560" i="6"/>
  <c r="LI560" i="6"/>
  <c r="LA560" i="6"/>
  <c r="IM560" i="6"/>
  <c r="GX560" i="6"/>
  <c r="GP560" i="6"/>
  <c r="GG560" i="6"/>
  <c r="FQ560" i="6"/>
  <c r="FA560" i="6"/>
  <c r="ES560" i="6"/>
  <c r="EB560" i="6"/>
  <c r="DT560" i="6"/>
  <c r="DL560" i="6"/>
  <c r="DD560" i="6"/>
  <c r="CF560" i="6"/>
  <c r="BO560" i="6"/>
  <c r="BG560" i="6"/>
  <c r="AQ560" i="6"/>
  <c r="AA560" i="6"/>
  <c r="HU560" i="6"/>
  <c r="MV560" i="6"/>
  <c r="MN560" i="6"/>
  <c r="MF560" i="6"/>
  <c r="LX560" i="6"/>
  <c r="LP560" i="6"/>
  <c r="LH560" i="6"/>
  <c r="KZ560" i="6"/>
  <c r="KQ560" i="6"/>
  <c r="KI560" i="6"/>
  <c r="KA560" i="6"/>
  <c r="JS560" i="6"/>
  <c r="JK560" i="6"/>
  <c r="JC560" i="6"/>
  <c r="IU560" i="6"/>
  <c r="ID560" i="6"/>
  <c r="NC560" i="6"/>
  <c r="MU560" i="6"/>
  <c r="MM560" i="6"/>
  <c r="ME560" i="6"/>
  <c r="LW560" i="6"/>
  <c r="LO560" i="6"/>
  <c r="LG560" i="6"/>
  <c r="KP560" i="6"/>
  <c r="KH560" i="6"/>
  <c r="JZ560" i="6"/>
  <c r="JR560" i="6"/>
  <c r="JJ560" i="6"/>
  <c r="JB560" i="6"/>
  <c r="IS560" i="6"/>
  <c r="IK560" i="6"/>
  <c r="IC560" i="6"/>
  <c r="HT560" i="6"/>
  <c r="HL560" i="6"/>
  <c r="HD560" i="6"/>
  <c r="GV560" i="6"/>
  <c r="GM560" i="6"/>
  <c r="GE560" i="6"/>
  <c r="FW560" i="6"/>
  <c r="FO560" i="6"/>
  <c r="EQ560" i="6"/>
  <c r="DB560" i="6"/>
  <c r="CC560" i="6"/>
  <c r="BU560" i="6"/>
  <c r="BM560" i="6"/>
  <c r="AO560" i="6"/>
  <c r="NB560" i="6"/>
  <c r="MT560" i="6"/>
  <c r="MD560" i="6"/>
  <c r="LV560" i="6"/>
  <c r="LN560" i="6"/>
  <c r="LF560" i="6"/>
  <c r="DY560" i="6"/>
  <c r="CB560" i="6"/>
  <c r="BT560" i="6"/>
  <c r="BL560" i="6"/>
  <c r="BD560" i="6"/>
  <c r="AV560" i="6"/>
  <c r="AN560" i="6"/>
  <c r="AF560" i="6"/>
  <c r="MC560" i="6"/>
  <c r="LM560" i="6"/>
  <c r="LE560" i="6"/>
  <c r="KV560" i="6"/>
  <c r="JP560" i="6"/>
  <c r="IQ560" i="6"/>
  <c r="II560" i="6"/>
  <c r="IA560" i="6"/>
  <c r="HR560" i="6"/>
  <c r="HJ560" i="6"/>
  <c r="HB560" i="6"/>
  <c r="GT560" i="6"/>
  <c r="GK560" i="6"/>
  <c r="GC560" i="6"/>
  <c r="FU560" i="6"/>
  <c r="FM560" i="6"/>
  <c r="FE560" i="6"/>
  <c r="EW560" i="6"/>
  <c r="EO560" i="6"/>
  <c r="EF560" i="6"/>
  <c r="DX560" i="6"/>
  <c r="DP560" i="6"/>
  <c r="DH560" i="6"/>
  <c r="CZ560" i="6"/>
  <c r="CJ560" i="6"/>
  <c r="CA560" i="6"/>
  <c r="BS560" i="6"/>
  <c r="BK560" i="6"/>
  <c r="BC560" i="6"/>
  <c r="AU560" i="6"/>
  <c r="AM560" i="6"/>
  <c r="AE560" i="6"/>
  <c r="MZ560" i="6"/>
  <c r="MR560" i="6"/>
  <c r="MJ560" i="6"/>
  <c r="MB560" i="6"/>
  <c r="LT560" i="6"/>
  <c r="LL560" i="6"/>
  <c r="LD560" i="6"/>
  <c r="KU560" i="6"/>
  <c r="KM560" i="6"/>
  <c r="KE560" i="6"/>
  <c r="JW560" i="6"/>
  <c r="JO560" i="6"/>
  <c r="JG560" i="6"/>
  <c r="IY560" i="6"/>
  <c r="IP560" i="6"/>
  <c r="IH560" i="6"/>
  <c r="HZ560" i="6"/>
  <c r="HQ560" i="6"/>
  <c r="HI560" i="6"/>
  <c r="GS560" i="6"/>
  <c r="GJ560" i="6"/>
  <c r="GB560" i="6"/>
  <c r="FT560" i="6"/>
  <c r="FL560" i="6"/>
  <c r="FD560" i="6"/>
  <c r="EV560" i="6"/>
  <c r="EN560" i="6"/>
  <c r="EE560" i="6"/>
  <c r="DW560" i="6"/>
  <c r="DO560" i="6"/>
  <c r="DG560" i="6"/>
  <c r="CY560" i="6"/>
  <c r="CQ560" i="6"/>
  <c r="CI560" i="6"/>
  <c r="BZ560" i="6"/>
  <c r="BR560" i="6"/>
  <c r="BJ560" i="6"/>
  <c r="BB560" i="6"/>
  <c r="AT560" i="6"/>
  <c r="AL560" i="6"/>
  <c r="AD560" i="6"/>
  <c r="MY560" i="6"/>
  <c r="MQ560" i="6"/>
  <c r="MI560" i="6"/>
  <c r="MA560" i="6"/>
  <c r="LS560" i="6"/>
  <c r="LK560" i="6"/>
  <c r="LC560" i="6"/>
  <c r="KT560" i="6"/>
  <c r="KL560" i="6"/>
  <c r="KD560" i="6"/>
  <c r="JV560" i="6"/>
  <c r="JN560" i="6"/>
  <c r="JF560" i="6"/>
  <c r="IX560" i="6"/>
  <c r="IO560" i="6"/>
  <c r="IG560" i="6"/>
  <c r="HY560" i="6"/>
  <c r="HP560" i="6"/>
  <c r="HH560" i="6"/>
  <c r="GZ560" i="6"/>
  <c r="GR560" i="6"/>
  <c r="GI560" i="6"/>
  <c r="GA560" i="6"/>
  <c r="FS560" i="6"/>
  <c r="FK560" i="6"/>
  <c r="FC560" i="6"/>
  <c r="EU560" i="6"/>
  <c r="EM560" i="6"/>
  <c r="ED560" i="6"/>
  <c r="DV560" i="6"/>
  <c r="DN560" i="6"/>
  <c r="DF560" i="6"/>
  <c r="CX560" i="6"/>
  <c r="CP560" i="6"/>
  <c r="CH560" i="6"/>
  <c r="BY560" i="6"/>
  <c r="BQ560" i="6"/>
  <c r="BI560" i="6"/>
  <c r="BA560" i="6"/>
  <c r="AK560" i="6"/>
  <c r="AC560" i="6"/>
  <c r="MX560" i="6"/>
  <c r="MP560" i="6"/>
  <c r="MH560" i="6"/>
  <c r="LZ560" i="6"/>
  <c r="LR560" i="6"/>
  <c r="LJ560" i="6"/>
  <c r="LB560" i="6"/>
  <c r="EC560" i="6"/>
  <c r="DU560" i="6"/>
  <c r="DM560" i="6"/>
  <c r="CW560" i="6"/>
  <c r="CO560" i="6"/>
  <c r="CG560" i="6"/>
  <c r="BX560" i="6"/>
  <c r="BP560" i="6"/>
  <c r="BH560" i="6"/>
  <c r="AZ560" i="6"/>
  <c r="AR560" i="6"/>
  <c r="AJ560" i="6"/>
  <c r="AB560" i="6"/>
  <c r="AW67" i="5"/>
  <c r="AX67" i="5" s="1"/>
  <c r="AD67" i="5"/>
  <c r="AE67" i="5" s="1"/>
  <c r="X59" i="5"/>
  <c r="X54" i="5"/>
  <c r="AD59" i="5"/>
  <c r="AE59" i="5" s="1"/>
  <c r="AD54" i="5"/>
  <c r="AE54" i="5" s="1"/>
  <c r="G67" i="12" l="1"/>
  <c r="H63" i="12"/>
  <c r="H65" i="12"/>
  <c r="G66" i="12"/>
  <c r="G65" i="12"/>
  <c r="H66" i="12"/>
  <c r="O63" i="12"/>
  <c r="G63" i="12"/>
  <c r="G69" i="12"/>
  <c r="G70" i="12"/>
  <c r="F70" i="12"/>
  <c r="F67" i="12"/>
  <c r="O76" i="12"/>
  <c r="H69" i="12"/>
  <c r="G41" i="3"/>
  <c r="EJ48" i="3"/>
  <c r="G48" i="3"/>
  <c r="M2" i="6"/>
  <c r="AP12" i="5" s="1"/>
  <c r="H76" i="12"/>
  <c r="F66" i="12"/>
  <c r="F75" i="12"/>
  <c r="O59" i="12"/>
  <c r="H75" i="12"/>
  <c r="O70" i="12"/>
  <c r="O69" i="12"/>
  <c r="G47" i="3"/>
  <c r="G43" i="3"/>
  <c r="EJ41" i="3"/>
  <c r="EJ45" i="3"/>
  <c r="EJ38" i="3"/>
  <c r="G71" i="12"/>
  <c r="O71" i="12"/>
  <c r="G38" i="3"/>
  <c r="G39" i="3"/>
  <c r="G40" i="3"/>
  <c r="EJ29" i="3"/>
  <c r="G45" i="3"/>
  <c r="EJ37" i="3"/>
  <c r="G37" i="3"/>
  <c r="EJ43" i="3"/>
  <c r="G46" i="3"/>
  <c r="EJ39" i="3"/>
  <c r="EJ47" i="3"/>
  <c r="EJ42" i="3"/>
  <c r="G44" i="3"/>
  <c r="G42" i="3"/>
  <c r="EJ46" i="3"/>
  <c r="EJ44" i="3"/>
  <c r="EJ40" i="3"/>
  <c r="EJ20" i="3"/>
  <c r="D42" i="6"/>
  <c r="G52" i="5" s="1"/>
  <c r="D43" i="6"/>
  <c r="G53" i="5" s="1"/>
  <c r="F74" i="12"/>
  <c r="H73" i="12"/>
  <c r="F77" i="12"/>
  <c r="O77" i="12"/>
  <c r="F73" i="12"/>
  <c r="O73" i="12"/>
  <c r="H77" i="12"/>
  <c r="U53" i="3"/>
  <c r="X53" i="3" s="1"/>
  <c r="W53" i="3"/>
  <c r="Z53" i="3" s="1"/>
  <c r="V53" i="3"/>
  <c r="Y53" i="3" s="1"/>
  <c r="W56" i="3"/>
  <c r="Z56" i="3" s="1"/>
  <c r="V56" i="3"/>
  <c r="Y56" i="3" s="1"/>
  <c r="U56" i="3"/>
  <c r="X56" i="3" s="1"/>
  <c r="U63" i="3"/>
  <c r="X63" i="3" s="1"/>
  <c r="W63" i="3"/>
  <c r="Z63" i="3" s="1"/>
  <c r="V63" i="3"/>
  <c r="Y63" i="3" s="1"/>
  <c r="W78" i="3"/>
  <c r="Z78" i="3" s="1"/>
  <c r="U78" i="3"/>
  <c r="X78" i="3" s="1"/>
  <c r="V78" i="3"/>
  <c r="Y78" i="3" s="1"/>
  <c r="W65" i="3"/>
  <c r="Z65" i="3" s="1"/>
  <c r="V65" i="3"/>
  <c r="Y65" i="3" s="1"/>
  <c r="U65" i="3"/>
  <c r="X65" i="3" s="1"/>
  <c r="H67" i="12"/>
  <c r="H71" i="12"/>
  <c r="W73" i="3"/>
  <c r="Z73" i="3" s="1"/>
  <c r="U73" i="3"/>
  <c r="V73" i="3"/>
  <c r="Y73" i="3" s="1"/>
  <c r="W70" i="3"/>
  <c r="Z70" i="3" s="1"/>
  <c r="U70" i="3"/>
  <c r="X70" i="3" s="1"/>
  <c r="V70" i="3"/>
  <c r="Y70" i="3" s="1"/>
  <c r="W81" i="3"/>
  <c r="Z81" i="3" s="1"/>
  <c r="V81" i="3"/>
  <c r="Y81" i="3" s="1"/>
  <c r="U81" i="3"/>
  <c r="X81" i="3" s="1"/>
  <c r="U55" i="3"/>
  <c r="X55" i="3" s="1"/>
  <c r="W55" i="3"/>
  <c r="Z55" i="3" s="1"/>
  <c r="V55" i="3"/>
  <c r="Y55" i="3" s="1"/>
  <c r="W57" i="3"/>
  <c r="Z57" i="3" s="1"/>
  <c r="V57" i="3"/>
  <c r="Y57" i="3" s="1"/>
  <c r="U57" i="3"/>
  <c r="X57" i="3" s="1"/>
  <c r="W50" i="3"/>
  <c r="Z50" i="3" s="1"/>
  <c r="V50" i="3"/>
  <c r="Y50" i="3" s="1"/>
  <c r="U50" i="3"/>
  <c r="X50" i="3" s="1"/>
  <c r="W64" i="3"/>
  <c r="Z64" i="3" s="1"/>
  <c r="V64" i="3"/>
  <c r="Y64" i="3" s="1"/>
  <c r="U64" i="3"/>
  <c r="X64" i="3" s="1"/>
  <c r="W82" i="3"/>
  <c r="Z82" i="3" s="1"/>
  <c r="V82" i="3"/>
  <c r="Y82" i="3" s="1"/>
  <c r="U82" i="3"/>
  <c r="X82" i="3" s="1"/>
  <c r="W72" i="3"/>
  <c r="Z72" i="3" s="1"/>
  <c r="V72" i="3"/>
  <c r="Y72" i="3" s="1"/>
  <c r="U72" i="3"/>
  <c r="X72" i="3" s="1"/>
  <c r="U59" i="3"/>
  <c r="X59" i="3" s="1"/>
  <c r="W59" i="3"/>
  <c r="Z59" i="3" s="1"/>
  <c r="V59" i="3"/>
  <c r="Y59" i="3" s="1"/>
  <c r="W74" i="3"/>
  <c r="Z74" i="3" s="1"/>
  <c r="V74" i="3"/>
  <c r="Y74" i="3" s="1"/>
  <c r="U74" i="3"/>
  <c r="X74" i="3" s="1"/>
  <c r="W62" i="3"/>
  <c r="Z62" i="3" s="1"/>
  <c r="U62" i="3"/>
  <c r="X62" i="3" s="1"/>
  <c r="V62" i="3"/>
  <c r="Y62" i="3" s="1"/>
  <c r="U67" i="3"/>
  <c r="X67" i="3" s="1"/>
  <c r="V67" i="3"/>
  <c r="Y67" i="3" s="1"/>
  <c r="W67" i="3"/>
  <c r="Z67" i="3" s="1"/>
  <c r="W80" i="3"/>
  <c r="Z80" i="3" s="1"/>
  <c r="V80" i="3"/>
  <c r="Y80" i="3" s="1"/>
  <c r="U80" i="3"/>
  <c r="X80" i="3" s="1"/>
  <c r="W49" i="3"/>
  <c r="Z49" i="3" s="1"/>
  <c r="U49" i="3"/>
  <c r="X49" i="3" s="1"/>
  <c r="V49" i="3"/>
  <c r="Y49" i="3" s="1"/>
  <c r="U60" i="3"/>
  <c r="X60" i="3" s="1"/>
  <c r="W60" i="3"/>
  <c r="Z60" i="3" s="1"/>
  <c r="V60" i="3"/>
  <c r="Y60" i="3" s="1"/>
  <c r="U84" i="3"/>
  <c r="X84" i="3" s="1"/>
  <c r="W84" i="3"/>
  <c r="Z84" i="3" s="1"/>
  <c r="V84" i="3"/>
  <c r="Y84" i="3" s="1"/>
  <c r="U69" i="3"/>
  <c r="X69" i="3" s="1"/>
  <c r="W69" i="3"/>
  <c r="Z69" i="3" s="1"/>
  <c r="V69" i="3"/>
  <c r="Y69" i="3" s="1"/>
  <c r="U68" i="3"/>
  <c r="X68" i="3" s="1"/>
  <c r="W68" i="3"/>
  <c r="Z68" i="3" s="1"/>
  <c r="V68" i="3"/>
  <c r="Y68" i="3" s="1"/>
  <c r="G76" i="12"/>
  <c r="U75" i="3"/>
  <c r="X75" i="3" s="1"/>
  <c r="W75" i="3"/>
  <c r="Z75" i="3" s="1"/>
  <c r="V75" i="3"/>
  <c r="Y75" i="3" s="1"/>
  <c r="O65" i="12"/>
  <c r="W66" i="3"/>
  <c r="Z66" i="3" s="1"/>
  <c r="V66" i="3"/>
  <c r="Y66" i="3" s="1"/>
  <c r="U66" i="3"/>
  <c r="X66" i="3" s="1"/>
  <c r="U51" i="3"/>
  <c r="X51" i="3" s="1"/>
  <c r="W51" i="3"/>
  <c r="Z51" i="3" s="1"/>
  <c r="V51" i="3"/>
  <c r="Y51" i="3" s="1"/>
  <c r="U61" i="3"/>
  <c r="X61" i="3" s="1"/>
  <c r="W61" i="3"/>
  <c r="Z61" i="3" s="1"/>
  <c r="V61" i="3"/>
  <c r="Y61" i="3" s="1"/>
  <c r="W79" i="3"/>
  <c r="Z79" i="3" s="1"/>
  <c r="V79" i="3"/>
  <c r="Y79" i="3" s="1"/>
  <c r="U79" i="3"/>
  <c r="X79" i="3" s="1"/>
  <c r="U52" i="3"/>
  <c r="X52" i="3" s="1"/>
  <c r="W52" i="3"/>
  <c r="Z52" i="3" s="1"/>
  <c r="V52" i="3"/>
  <c r="Y52" i="3" s="1"/>
  <c r="U76" i="3"/>
  <c r="X76" i="3" s="1"/>
  <c r="W76" i="3"/>
  <c r="Z76" i="3" s="1"/>
  <c r="V76" i="3"/>
  <c r="Y76" i="3" s="1"/>
  <c r="U77" i="3"/>
  <c r="X77" i="3" s="1"/>
  <c r="W77" i="3"/>
  <c r="Z77" i="3" s="1"/>
  <c r="V77" i="3"/>
  <c r="Y77" i="3" s="1"/>
  <c r="U83" i="3"/>
  <c r="X83" i="3" s="1"/>
  <c r="V83" i="3"/>
  <c r="Y83" i="3" s="1"/>
  <c r="W83" i="3"/>
  <c r="Z83" i="3" s="1"/>
  <c r="W58" i="3"/>
  <c r="Z58" i="3" s="1"/>
  <c r="V58" i="3"/>
  <c r="Y58" i="3" s="1"/>
  <c r="U58" i="3"/>
  <c r="X58" i="3" s="1"/>
  <c r="W71" i="3"/>
  <c r="Z71" i="3" s="1"/>
  <c r="V71" i="3"/>
  <c r="Y71" i="3" s="1"/>
  <c r="U71" i="3"/>
  <c r="X71" i="3" s="1"/>
  <c r="U85" i="3"/>
  <c r="W85" i="3"/>
  <c r="Z85" i="3" s="1"/>
  <c r="V85" i="3"/>
  <c r="Y85" i="3" s="1"/>
  <c r="W54" i="3"/>
  <c r="Z54" i="3" s="1"/>
  <c r="U54" i="3"/>
  <c r="X54" i="3" s="1"/>
  <c r="V54" i="3"/>
  <c r="Y54" i="3" s="1"/>
  <c r="AS69" i="3"/>
  <c r="AS85" i="3"/>
  <c r="M68" i="12"/>
  <c r="AS72" i="3"/>
  <c r="AS77" i="3"/>
  <c r="AS56" i="3"/>
  <c r="M76" i="12"/>
  <c r="AS84" i="3"/>
  <c r="G74" i="12"/>
  <c r="O75" i="12"/>
  <c r="O74" i="12"/>
  <c r="EJ18" i="3"/>
  <c r="M75" i="12"/>
  <c r="AS55" i="3"/>
  <c r="AS67" i="3"/>
  <c r="AS80" i="3"/>
  <c r="G72" i="12"/>
  <c r="AS50" i="3"/>
  <c r="AS81" i="3"/>
  <c r="AS59" i="3"/>
  <c r="EJ33" i="3"/>
  <c r="F60" i="12"/>
  <c r="EJ36" i="3"/>
  <c r="O60" i="12"/>
  <c r="H60" i="12"/>
  <c r="F72" i="12"/>
  <c r="H72" i="12"/>
  <c r="EF19" i="3"/>
  <c r="AB11" i="12" s="1"/>
  <c r="EF31" i="3"/>
  <c r="AB23" i="12" s="1"/>
  <c r="EF48" i="3"/>
  <c r="AB40" i="12" s="1"/>
  <c r="S49" i="3"/>
  <c r="AF49" i="3" s="1"/>
  <c r="P49" i="3"/>
  <c r="AD49" i="3" s="1"/>
  <c r="R49" i="3"/>
  <c r="AE49" i="3" s="1"/>
  <c r="EV49" i="3"/>
  <c r="BC49" i="3"/>
  <c r="BP49" i="3" s="1"/>
  <c r="EF49" i="3"/>
  <c r="BE49" i="3"/>
  <c r="BR49" i="3" s="1"/>
  <c r="BD49" i="3"/>
  <c r="BQ49" i="3" s="1"/>
  <c r="R60" i="3"/>
  <c r="AE60" i="3" s="1"/>
  <c r="P60" i="3"/>
  <c r="AD60" i="3" s="1"/>
  <c r="S60" i="3"/>
  <c r="AF60" i="3" s="1"/>
  <c r="EF60" i="3"/>
  <c r="AB52" i="12" s="1"/>
  <c r="EV60" i="3"/>
  <c r="AF52" i="12" s="1"/>
  <c r="BE60" i="3"/>
  <c r="BR60" i="3" s="1"/>
  <c r="BD60" i="3"/>
  <c r="BQ60" i="3" s="1"/>
  <c r="BC60" i="3"/>
  <c r="BP60" i="3" s="1"/>
  <c r="EX66" i="3"/>
  <c r="EH66" i="3"/>
  <c r="AC58" i="12" s="1"/>
  <c r="BI66" i="3"/>
  <c r="BH66" i="3"/>
  <c r="BG66" i="3"/>
  <c r="EX84" i="3"/>
  <c r="EH84" i="3"/>
  <c r="AC76" i="12" s="1"/>
  <c r="BI84" i="3"/>
  <c r="BH84" i="3"/>
  <c r="BG84" i="3"/>
  <c r="EX69" i="3"/>
  <c r="BH69" i="3"/>
  <c r="BG69" i="3"/>
  <c r="EH69" i="3"/>
  <c r="AC61" i="12" s="1"/>
  <c r="BI69" i="3"/>
  <c r="EH67" i="3"/>
  <c r="EX67" i="3"/>
  <c r="BI67" i="3"/>
  <c r="BG67" i="3"/>
  <c r="BH67" i="3"/>
  <c r="EF41" i="3"/>
  <c r="AB33" i="12" s="1"/>
  <c r="R77" i="3"/>
  <c r="AE77" i="3" s="1"/>
  <c r="P77" i="3"/>
  <c r="AD77" i="3" s="1"/>
  <c r="EV77" i="3"/>
  <c r="AF69" i="12" s="1"/>
  <c r="S77" i="3"/>
  <c r="AF77" i="3" s="1"/>
  <c r="EF77" i="3"/>
  <c r="AB69" i="12" s="1"/>
  <c r="BE77" i="3"/>
  <c r="BR77" i="3" s="1"/>
  <c r="BD77" i="3"/>
  <c r="BQ77" i="3" s="1"/>
  <c r="BC77" i="3"/>
  <c r="BP77" i="3" s="1"/>
  <c r="S81" i="3"/>
  <c r="AF81" i="3" s="1"/>
  <c r="R81" i="3"/>
  <c r="AE81" i="3" s="1"/>
  <c r="P81" i="3"/>
  <c r="AD81" i="3" s="1"/>
  <c r="EV81" i="3"/>
  <c r="EF81" i="3"/>
  <c r="BE81" i="3"/>
  <c r="BR81" i="3" s="1"/>
  <c r="BD81" i="3"/>
  <c r="BQ81" i="3" s="1"/>
  <c r="BC81" i="3"/>
  <c r="BP81" i="3" s="1"/>
  <c r="S72" i="3"/>
  <c r="AF72" i="3" s="1"/>
  <c r="R72" i="3"/>
  <c r="AE72" i="3" s="1"/>
  <c r="P72" i="3"/>
  <c r="AD72" i="3" s="1"/>
  <c r="EV72" i="3"/>
  <c r="AF64" i="12" s="1"/>
  <c r="BD72" i="3"/>
  <c r="BQ72" i="3" s="1"/>
  <c r="EF72" i="3"/>
  <c r="AB64" i="12" s="1"/>
  <c r="BC72" i="3"/>
  <c r="BP72" i="3" s="1"/>
  <c r="BE72" i="3"/>
  <c r="BR72" i="3" s="1"/>
  <c r="FC78" i="3"/>
  <c r="FG78" i="3"/>
  <c r="FG68" i="3"/>
  <c r="FC68" i="3"/>
  <c r="FC58" i="3"/>
  <c r="FG58" i="3"/>
  <c r="EM74" i="3"/>
  <c r="EQ74" i="3"/>
  <c r="EQ53" i="3"/>
  <c r="EM53" i="3"/>
  <c r="FG61" i="3"/>
  <c r="FC61" i="3"/>
  <c r="EQ67" i="3"/>
  <c r="EM67" i="3"/>
  <c r="FG83" i="3"/>
  <c r="FC83" i="3"/>
  <c r="R52" i="3"/>
  <c r="AE52" i="3" s="1"/>
  <c r="P52" i="3"/>
  <c r="AD52" i="3" s="1"/>
  <c r="S52" i="3"/>
  <c r="AF52" i="3" s="1"/>
  <c r="EV52" i="3"/>
  <c r="AF44" i="12" s="1"/>
  <c r="BD52" i="3"/>
  <c r="BQ52" i="3" s="1"/>
  <c r="BE52" i="3"/>
  <c r="BR52" i="3" s="1"/>
  <c r="EF52" i="3"/>
  <c r="AB44" i="12" s="1"/>
  <c r="BC52" i="3"/>
  <c r="BP52" i="3" s="1"/>
  <c r="EF43" i="3"/>
  <c r="R63" i="3"/>
  <c r="AE63" i="3" s="1"/>
  <c r="S63" i="3"/>
  <c r="AF63" i="3" s="1"/>
  <c r="P63" i="3"/>
  <c r="AD63" i="3" s="1"/>
  <c r="EV63" i="3"/>
  <c r="BC63" i="3"/>
  <c r="BP63" i="3" s="1"/>
  <c r="EF63" i="3"/>
  <c r="BD63" i="3"/>
  <c r="BQ63" i="3" s="1"/>
  <c r="BE63" i="3"/>
  <c r="BR63" i="3" s="1"/>
  <c r="R66" i="3"/>
  <c r="AE66" i="3" s="1"/>
  <c r="P66" i="3"/>
  <c r="AD66" i="3" s="1"/>
  <c r="S66" i="3"/>
  <c r="AF66" i="3" s="1"/>
  <c r="EF66" i="3"/>
  <c r="EV66" i="3"/>
  <c r="BD66" i="3"/>
  <c r="BQ66" i="3" s="1"/>
  <c r="BC66" i="3"/>
  <c r="BP66" i="3" s="1"/>
  <c r="BE66" i="3"/>
  <c r="BR66" i="3" s="1"/>
  <c r="EF29" i="3"/>
  <c r="AB21" i="12" s="1"/>
  <c r="EX51" i="3"/>
  <c r="AG43" i="12" s="1"/>
  <c r="EH51" i="3"/>
  <c r="BH51" i="3"/>
  <c r="BG51" i="3"/>
  <c r="BI51" i="3"/>
  <c r="EX68" i="3"/>
  <c r="EH68" i="3"/>
  <c r="BG68" i="3"/>
  <c r="BH68" i="3"/>
  <c r="BI68" i="3"/>
  <c r="S69" i="3"/>
  <c r="AF69" i="3" s="1"/>
  <c r="R69" i="3"/>
  <c r="AE69" i="3" s="1"/>
  <c r="P69" i="3"/>
  <c r="AD69" i="3" s="1"/>
  <c r="EV69" i="3"/>
  <c r="AF61" i="12" s="1"/>
  <c r="EF69" i="3"/>
  <c r="AB61" i="12" s="1"/>
  <c r="BE69" i="3"/>
  <c r="BR69" i="3" s="1"/>
  <c r="BC69" i="3"/>
  <c r="BP69" i="3" s="1"/>
  <c r="BD69" i="3"/>
  <c r="BQ69" i="3" s="1"/>
  <c r="EF37" i="3"/>
  <c r="AB29" i="12" s="1"/>
  <c r="EF42" i="3"/>
  <c r="AB34" i="12" s="1"/>
  <c r="S82" i="3"/>
  <c r="AF82" i="3" s="1"/>
  <c r="R82" i="3"/>
  <c r="AE82" i="3" s="1"/>
  <c r="P82" i="3"/>
  <c r="AD82" i="3" s="1"/>
  <c r="EV82" i="3"/>
  <c r="AF74" i="12" s="1"/>
  <c r="BD82" i="3"/>
  <c r="BQ82" i="3" s="1"/>
  <c r="BC82" i="3"/>
  <c r="BP82" i="3" s="1"/>
  <c r="EF82" i="3"/>
  <c r="AB74" i="12" s="1"/>
  <c r="BE82" i="3"/>
  <c r="BR82" i="3" s="1"/>
  <c r="EX77" i="3"/>
  <c r="EH77" i="3"/>
  <c r="BI77" i="3"/>
  <c r="BH77" i="3"/>
  <c r="BG77" i="3"/>
  <c r="EM54" i="3"/>
  <c r="EQ54" i="3"/>
  <c r="FG65" i="3"/>
  <c r="FC65" i="3"/>
  <c r="EJ30" i="3"/>
  <c r="EM63" i="3"/>
  <c r="EQ63" i="3"/>
  <c r="EM79" i="3"/>
  <c r="EQ79" i="3"/>
  <c r="EQ50" i="3"/>
  <c r="EM50" i="3"/>
  <c r="S53" i="3"/>
  <c r="AF53" i="3" s="1"/>
  <c r="R53" i="3"/>
  <c r="AE53" i="3" s="1"/>
  <c r="P53" i="3"/>
  <c r="AD53" i="3" s="1"/>
  <c r="EV53" i="3"/>
  <c r="EF53" i="3"/>
  <c r="BD53" i="3"/>
  <c r="BQ53" i="3" s="1"/>
  <c r="BE53" i="3"/>
  <c r="BR53" i="3" s="1"/>
  <c r="BC53" i="3"/>
  <c r="BP53" i="3" s="1"/>
  <c r="EQ77" i="3"/>
  <c r="EM77" i="3"/>
  <c r="FG64" i="3"/>
  <c r="FC64" i="3"/>
  <c r="EQ72" i="3"/>
  <c r="EM72" i="3"/>
  <c r="EJ31" i="3"/>
  <c r="EF22" i="3"/>
  <c r="EF34" i="3"/>
  <c r="AB26" i="12" s="1"/>
  <c r="EH53" i="3"/>
  <c r="EX53" i="3"/>
  <c r="BH53" i="3"/>
  <c r="BG53" i="3"/>
  <c r="BI53" i="3"/>
  <c r="S56" i="3"/>
  <c r="AF56" i="3" s="1"/>
  <c r="R56" i="3"/>
  <c r="AE56" i="3" s="1"/>
  <c r="P56" i="3"/>
  <c r="AD56" i="3" s="1"/>
  <c r="EF56" i="3"/>
  <c r="AB48" i="12" s="1"/>
  <c r="EV56" i="3"/>
  <c r="AF48" i="12" s="1"/>
  <c r="BE56" i="3"/>
  <c r="BR56" i="3" s="1"/>
  <c r="BD56" i="3"/>
  <c r="BQ56" i="3" s="1"/>
  <c r="BC56" i="3"/>
  <c r="BP56" i="3" s="1"/>
  <c r="EX56" i="3"/>
  <c r="EH56" i="3"/>
  <c r="AC48" i="12" s="1"/>
  <c r="BH56" i="3"/>
  <c r="BG56" i="3"/>
  <c r="BI56" i="3"/>
  <c r="EH63" i="3"/>
  <c r="EX63" i="3"/>
  <c r="BI63" i="3"/>
  <c r="BH63" i="3"/>
  <c r="BG63" i="3"/>
  <c r="S84" i="3"/>
  <c r="AF84" i="3" s="1"/>
  <c r="R84" i="3"/>
  <c r="AE84" i="3" s="1"/>
  <c r="P84" i="3"/>
  <c r="AD84" i="3" s="1"/>
  <c r="EV84" i="3"/>
  <c r="AF76" i="12" s="1"/>
  <c r="EF84" i="3"/>
  <c r="AB76" i="12" s="1"/>
  <c r="BE84" i="3"/>
  <c r="BR84" i="3" s="1"/>
  <c r="BD84" i="3"/>
  <c r="BQ84" i="3" s="1"/>
  <c r="BC84" i="3"/>
  <c r="BP84" i="3" s="1"/>
  <c r="EF36" i="3"/>
  <c r="EH52" i="3"/>
  <c r="EX52" i="3"/>
  <c r="AG44" i="12" s="1"/>
  <c r="BI52" i="3"/>
  <c r="BH52" i="3"/>
  <c r="BG52" i="3"/>
  <c r="S71" i="3"/>
  <c r="AF71" i="3" s="1"/>
  <c r="R71" i="3"/>
  <c r="AE71" i="3" s="1"/>
  <c r="P71" i="3"/>
  <c r="AD71" i="3" s="1"/>
  <c r="EV71" i="3"/>
  <c r="EF71" i="3"/>
  <c r="BC71" i="3"/>
  <c r="BP71" i="3" s="1"/>
  <c r="BD71" i="3"/>
  <c r="BQ71" i="3" s="1"/>
  <c r="BE71" i="3"/>
  <c r="BR71" i="3" s="1"/>
  <c r="H68" i="12"/>
  <c r="EX81" i="3"/>
  <c r="AG73" i="12" s="1"/>
  <c r="EH81" i="3"/>
  <c r="AC73" i="12" s="1"/>
  <c r="BG81" i="3"/>
  <c r="BH81" i="3"/>
  <c r="BI81" i="3"/>
  <c r="AS52" i="3"/>
  <c r="EX79" i="3"/>
  <c r="AG71" i="12" s="1"/>
  <c r="EH79" i="3"/>
  <c r="AC71" i="12" s="1"/>
  <c r="BI79" i="3"/>
  <c r="BH79" i="3"/>
  <c r="BG79" i="3"/>
  <c r="R73" i="3"/>
  <c r="AE73" i="3" s="1"/>
  <c r="S73" i="3"/>
  <c r="AF73" i="3" s="1"/>
  <c r="EV73" i="3"/>
  <c r="AF65" i="12" s="1"/>
  <c r="P73" i="3"/>
  <c r="AD73" i="3" s="1"/>
  <c r="EF73" i="3"/>
  <c r="BE73" i="3"/>
  <c r="BR73" i="3" s="1"/>
  <c r="BD73" i="3"/>
  <c r="BQ73" i="3" s="1"/>
  <c r="BC73" i="3"/>
  <c r="BP73" i="3" s="1"/>
  <c r="EF28" i="3"/>
  <c r="AB20" i="12" s="1"/>
  <c r="EH85" i="3"/>
  <c r="AC77" i="12" s="1"/>
  <c r="EX85" i="3"/>
  <c r="AG77" i="12" s="1"/>
  <c r="BI85" i="3"/>
  <c r="BH85" i="3"/>
  <c r="BG85" i="3"/>
  <c r="F64" i="12"/>
  <c r="FC70" i="3"/>
  <c r="FG70" i="3"/>
  <c r="EJ26" i="3"/>
  <c r="EJ35" i="3"/>
  <c r="FG71" i="3"/>
  <c r="FC71" i="3"/>
  <c r="FG72" i="3"/>
  <c r="FC72" i="3"/>
  <c r="EQ51" i="3"/>
  <c r="EM51" i="3"/>
  <c r="FG67" i="3"/>
  <c r="FC67" i="3"/>
  <c r="FG75" i="3"/>
  <c r="FC75" i="3"/>
  <c r="EF23" i="3"/>
  <c r="AB15" i="12" s="1"/>
  <c r="S58" i="3"/>
  <c r="AF58" i="3" s="1"/>
  <c r="P58" i="3"/>
  <c r="AD58" i="3" s="1"/>
  <c r="R58" i="3"/>
  <c r="AE58" i="3" s="1"/>
  <c r="EV58" i="3"/>
  <c r="AF50" i="12" s="1"/>
  <c r="EF58" i="3"/>
  <c r="AB50" i="12" s="1"/>
  <c r="BC58" i="3"/>
  <c r="BP58" i="3" s="1"/>
  <c r="BE58" i="3"/>
  <c r="BR58" i="3" s="1"/>
  <c r="BD58" i="3"/>
  <c r="BQ58" i="3" s="1"/>
  <c r="EX70" i="3"/>
  <c r="AG62" i="12" s="1"/>
  <c r="EH70" i="3"/>
  <c r="AC62" i="12" s="1"/>
  <c r="BI70" i="3"/>
  <c r="BH70" i="3"/>
  <c r="BG70" i="3"/>
  <c r="EX83" i="3"/>
  <c r="AG75" i="12" s="1"/>
  <c r="EH83" i="3"/>
  <c r="AC75" i="12" s="1"/>
  <c r="BI83" i="3"/>
  <c r="BH83" i="3"/>
  <c r="BG83" i="3"/>
  <c r="EF40" i="3"/>
  <c r="EF33" i="3"/>
  <c r="EH33" i="3" s="1"/>
  <c r="EL33" i="3" s="1"/>
  <c r="EX58" i="3"/>
  <c r="EH58" i="3"/>
  <c r="BI58" i="3"/>
  <c r="BH58" i="3"/>
  <c r="BG58" i="3"/>
  <c r="G68" i="12"/>
  <c r="EX82" i="3"/>
  <c r="AG74" i="12" s="1"/>
  <c r="EH82" i="3"/>
  <c r="AC74" i="12" s="1"/>
  <c r="BI82" i="3"/>
  <c r="BH82" i="3"/>
  <c r="BG82" i="3"/>
  <c r="S54" i="3"/>
  <c r="AF54" i="3" s="1"/>
  <c r="R54" i="3"/>
  <c r="AE54" i="3" s="1"/>
  <c r="P54" i="3"/>
  <c r="AD54" i="3" s="1"/>
  <c r="EV54" i="3"/>
  <c r="AF46" i="12" s="1"/>
  <c r="EF54" i="3"/>
  <c r="AB46" i="12" s="1"/>
  <c r="BC54" i="3"/>
  <c r="BP54" i="3" s="1"/>
  <c r="BD54" i="3"/>
  <c r="BQ54" i="3" s="1"/>
  <c r="BE54" i="3"/>
  <c r="BR54" i="3" s="1"/>
  <c r="EF45" i="3"/>
  <c r="AB37" i="12" s="1"/>
  <c r="R57" i="3"/>
  <c r="AE57" i="3" s="1"/>
  <c r="S57" i="3"/>
  <c r="AF57" i="3" s="1"/>
  <c r="P57" i="3"/>
  <c r="AD57" i="3" s="1"/>
  <c r="EV57" i="3"/>
  <c r="EF57" i="3"/>
  <c r="BE57" i="3"/>
  <c r="BR57" i="3" s="1"/>
  <c r="BC57" i="3"/>
  <c r="BP57" i="3" s="1"/>
  <c r="BD57" i="3"/>
  <c r="BQ57" i="3" s="1"/>
  <c r="EX75" i="3"/>
  <c r="EH75" i="3"/>
  <c r="BG75" i="3"/>
  <c r="BI75" i="3"/>
  <c r="BH75" i="3"/>
  <c r="EF17" i="3"/>
  <c r="EH55" i="3"/>
  <c r="EX55" i="3"/>
  <c r="AG47" i="12" s="1"/>
  <c r="BI55" i="3"/>
  <c r="BH55" i="3"/>
  <c r="BG55" i="3"/>
  <c r="O64" i="12"/>
  <c r="FC62" i="3"/>
  <c r="FG62" i="3"/>
  <c r="EQ57" i="3"/>
  <c r="EM57" i="3"/>
  <c r="EQ81" i="3"/>
  <c r="EM81" i="3"/>
  <c r="FC60" i="3"/>
  <c r="FG60" i="3"/>
  <c r="EM76" i="3"/>
  <c r="EQ76" i="3"/>
  <c r="EQ84" i="3"/>
  <c r="EM84" i="3"/>
  <c r="EM55" i="3"/>
  <c r="EQ55" i="3"/>
  <c r="EM66" i="3"/>
  <c r="EQ66" i="3"/>
  <c r="EJ27" i="3"/>
  <c r="EJ32" i="3"/>
  <c r="FG53" i="3"/>
  <c r="FC53" i="3"/>
  <c r="FG77" i="3"/>
  <c r="FC77" i="3"/>
  <c r="EQ64" i="3"/>
  <c r="EM64" i="3"/>
  <c r="EJ22" i="3"/>
  <c r="EQ59" i="3"/>
  <c r="EM59" i="3"/>
  <c r="S59" i="3"/>
  <c r="AF59" i="3" s="1"/>
  <c r="R59" i="3"/>
  <c r="AE59" i="3" s="1"/>
  <c r="P59" i="3"/>
  <c r="AD59" i="3" s="1"/>
  <c r="EV59" i="3"/>
  <c r="EF59" i="3"/>
  <c r="BC59" i="3"/>
  <c r="BP59" i="3" s="1"/>
  <c r="BE59" i="3"/>
  <c r="BR59" i="3" s="1"/>
  <c r="BD59" i="3"/>
  <c r="BQ59" i="3" s="1"/>
  <c r="EM83" i="3"/>
  <c r="EQ83" i="3"/>
  <c r="EF27" i="3"/>
  <c r="EF47" i="3"/>
  <c r="AB39" i="12" s="1"/>
  <c r="EX57" i="3"/>
  <c r="EH57" i="3"/>
  <c r="BG57" i="3"/>
  <c r="BI57" i="3"/>
  <c r="BH57" i="3"/>
  <c r="EX50" i="3"/>
  <c r="EH50" i="3"/>
  <c r="BH50" i="3"/>
  <c r="BG50" i="3"/>
  <c r="BI50" i="3"/>
  <c r="EX64" i="3"/>
  <c r="EH64" i="3"/>
  <c r="BH64" i="3"/>
  <c r="BG64" i="3"/>
  <c r="BI64" i="3"/>
  <c r="S70" i="3"/>
  <c r="AF70" i="3" s="1"/>
  <c r="R70" i="3"/>
  <c r="AE70" i="3" s="1"/>
  <c r="P70" i="3"/>
  <c r="AD70" i="3" s="1"/>
  <c r="EV70" i="3"/>
  <c r="EF70" i="3"/>
  <c r="BE70" i="3"/>
  <c r="BR70" i="3" s="1"/>
  <c r="BD70" i="3"/>
  <c r="BQ70" i="3" s="1"/>
  <c r="BC70" i="3"/>
  <c r="BP70" i="3" s="1"/>
  <c r="EX78" i="3"/>
  <c r="EH78" i="3"/>
  <c r="BI78" i="3"/>
  <c r="BH78" i="3"/>
  <c r="BG78" i="3"/>
  <c r="EX65" i="3"/>
  <c r="EH65" i="3"/>
  <c r="BI65" i="3"/>
  <c r="BH65" i="3"/>
  <c r="BG65" i="3"/>
  <c r="R51" i="3"/>
  <c r="AE51" i="3" s="1"/>
  <c r="P51" i="3"/>
  <c r="AD51" i="3" s="1"/>
  <c r="S51" i="3"/>
  <c r="AF51" i="3" s="1"/>
  <c r="EV51" i="3"/>
  <c r="AF43" i="12" s="1"/>
  <c r="EF51" i="3"/>
  <c r="AB43" i="12" s="1"/>
  <c r="BE51" i="3"/>
  <c r="BR51" i="3" s="1"/>
  <c r="BD51" i="3"/>
  <c r="BQ51" i="3" s="1"/>
  <c r="BC51" i="3"/>
  <c r="BP51" i="3" s="1"/>
  <c r="H64" i="12"/>
  <c r="G59" i="12"/>
  <c r="S75" i="3"/>
  <c r="AF75" i="3" s="1"/>
  <c r="R75" i="3"/>
  <c r="AE75" i="3" s="1"/>
  <c r="P75" i="3"/>
  <c r="AD75" i="3" s="1"/>
  <c r="EV75" i="3"/>
  <c r="AF67" i="12" s="1"/>
  <c r="EF75" i="3"/>
  <c r="AB67" i="12" s="1"/>
  <c r="BE75" i="3"/>
  <c r="BR75" i="3" s="1"/>
  <c r="BD75" i="3"/>
  <c r="BQ75" i="3" s="1"/>
  <c r="BC75" i="3"/>
  <c r="BP75" i="3" s="1"/>
  <c r="EF18" i="3"/>
  <c r="AB10" i="12" s="1"/>
  <c r="EX54" i="3"/>
  <c r="EH54" i="3"/>
  <c r="BI54" i="3"/>
  <c r="BH54" i="3"/>
  <c r="BG54" i="3"/>
  <c r="EM62" i="3"/>
  <c r="EQ62" i="3"/>
  <c r="EQ49" i="3"/>
  <c r="EM49" i="3"/>
  <c r="EQ73" i="3"/>
  <c r="EM73" i="3"/>
  <c r="EJ25" i="3"/>
  <c r="EM58" i="3"/>
  <c r="EQ58" i="3"/>
  <c r="EQ82" i="3"/>
  <c r="EM82" i="3"/>
  <c r="EF26" i="3"/>
  <c r="AB18" i="12" s="1"/>
  <c r="EH59" i="3"/>
  <c r="EX59" i="3"/>
  <c r="BI59" i="3"/>
  <c r="BH59" i="3"/>
  <c r="BG59" i="3"/>
  <c r="EX74" i="3"/>
  <c r="EH74" i="3"/>
  <c r="BI74" i="3"/>
  <c r="BH74" i="3"/>
  <c r="BG74" i="3"/>
  <c r="S78" i="3"/>
  <c r="AF78" i="3" s="1"/>
  <c r="R78" i="3"/>
  <c r="AE78" i="3" s="1"/>
  <c r="P78" i="3"/>
  <c r="AD78" i="3" s="1"/>
  <c r="EV78" i="3"/>
  <c r="EF78" i="3"/>
  <c r="BC78" i="3"/>
  <c r="BP78" i="3" s="1"/>
  <c r="BD78" i="3"/>
  <c r="BQ78" i="3" s="1"/>
  <c r="BE78" i="3"/>
  <c r="BR78" i="3" s="1"/>
  <c r="EX61" i="3"/>
  <c r="AG53" i="12" s="1"/>
  <c r="EH61" i="3"/>
  <c r="AC53" i="12" s="1"/>
  <c r="BI61" i="3"/>
  <c r="BG61" i="3"/>
  <c r="BH61" i="3"/>
  <c r="H59" i="12"/>
  <c r="S76" i="3"/>
  <c r="AF76" i="3" s="1"/>
  <c r="R76" i="3"/>
  <c r="AE76" i="3" s="1"/>
  <c r="P76" i="3"/>
  <c r="AD76" i="3" s="1"/>
  <c r="EV76" i="3"/>
  <c r="AF68" i="12" s="1"/>
  <c r="EF76" i="3"/>
  <c r="AB68" i="12" s="1"/>
  <c r="BE76" i="3"/>
  <c r="BR76" i="3" s="1"/>
  <c r="BD76" i="3"/>
  <c r="BQ76" i="3" s="1"/>
  <c r="BC76" i="3"/>
  <c r="BP76" i="3" s="1"/>
  <c r="EX76" i="3"/>
  <c r="AG68" i="12" s="1"/>
  <c r="EH76" i="3"/>
  <c r="BH76" i="3"/>
  <c r="BG76" i="3"/>
  <c r="BI76" i="3"/>
  <c r="EF38" i="3"/>
  <c r="AB30" i="12" s="1"/>
  <c r="S50" i="3"/>
  <c r="AF50" i="3" s="1"/>
  <c r="R50" i="3"/>
  <c r="AE50" i="3" s="1"/>
  <c r="P50" i="3"/>
  <c r="AD50" i="3" s="1"/>
  <c r="EF50" i="3"/>
  <c r="AB42" i="12" s="1"/>
  <c r="EV50" i="3"/>
  <c r="AF42" i="12" s="1"/>
  <c r="BC50" i="3"/>
  <c r="BP50" i="3" s="1"/>
  <c r="BD50" i="3"/>
  <c r="BQ50" i="3" s="1"/>
  <c r="BE50" i="3"/>
  <c r="BR50" i="3" s="1"/>
  <c r="EF46" i="3"/>
  <c r="AB38" i="12" s="1"/>
  <c r="EF21" i="3"/>
  <c r="AB13" i="12" s="1"/>
  <c r="F68" i="12"/>
  <c r="FC54" i="3"/>
  <c r="FG54" i="3"/>
  <c r="EM78" i="3"/>
  <c r="EQ78" i="3"/>
  <c r="FG57" i="3"/>
  <c r="FC57" i="3"/>
  <c r="EX73" i="3"/>
  <c r="EH73" i="3"/>
  <c r="AC65" i="12" s="1"/>
  <c r="BI73" i="3"/>
  <c r="BG73" i="3"/>
  <c r="BH73" i="3"/>
  <c r="FG81" i="3"/>
  <c r="FC81" i="3"/>
  <c r="EJ28" i="3"/>
  <c r="FG52" i="3"/>
  <c r="FC52" i="3"/>
  <c r="S55" i="3"/>
  <c r="AF55" i="3" s="1"/>
  <c r="R55" i="3"/>
  <c r="AE55" i="3" s="1"/>
  <c r="P55" i="3"/>
  <c r="AD55" i="3" s="1"/>
  <c r="EV55" i="3"/>
  <c r="AF47" i="12" s="1"/>
  <c r="EF55" i="3"/>
  <c r="AB47" i="12" s="1"/>
  <c r="BD55" i="3"/>
  <c r="BQ55" i="3" s="1"/>
  <c r="BE55" i="3"/>
  <c r="BR55" i="3" s="1"/>
  <c r="BC55" i="3"/>
  <c r="BP55" i="3" s="1"/>
  <c r="FG63" i="3"/>
  <c r="FC63" i="3"/>
  <c r="FC66" i="3"/>
  <c r="FG66" i="3"/>
  <c r="FC74" i="3"/>
  <c r="FG74" i="3"/>
  <c r="FC82" i="3"/>
  <c r="FG82" i="3"/>
  <c r="EQ69" i="3"/>
  <c r="EM69" i="3"/>
  <c r="EJ34" i="3"/>
  <c r="FG56" i="3"/>
  <c r="FC56" i="3"/>
  <c r="EM80" i="3"/>
  <c r="EQ80" i="3"/>
  <c r="EF20" i="3"/>
  <c r="AB12" i="12" s="1"/>
  <c r="EF30" i="3"/>
  <c r="AB22" i="12" s="1"/>
  <c r="EH49" i="3"/>
  <c r="EX49" i="3"/>
  <c r="BI49" i="3"/>
  <c r="BG49" i="3"/>
  <c r="BH49" i="3"/>
  <c r="EX60" i="3"/>
  <c r="EH60" i="3"/>
  <c r="BH60" i="3"/>
  <c r="BI60" i="3"/>
  <c r="BG60" i="3"/>
  <c r="S74" i="3"/>
  <c r="AF74" i="3" s="1"/>
  <c r="P74" i="3"/>
  <c r="AD74" i="3" s="1"/>
  <c r="EV74" i="3"/>
  <c r="R74" i="3"/>
  <c r="AE74" i="3" s="1"/>
  <c r="EF74" i="3"/>
  <c r="BE74" i="3"/>
  <c r="BR74" i="3" s="1"/>
  <c r="BD74" i="3"/>
  <c r="BQ74" i="3" s="1"/>
  <c r="BC74" i="3"/>
  <c r="BP74" i="3" s="1"/>
  <c r="S79" i="3"/>
  <c r="AF79" i="3" s="1"/>
  <c r="R79" i="3"/>
  <c r="AE79" i="3" s="1"/>
  <c r="P79" i="3"/>
  <c r="AD79" i="3" s="1"/>
  <c r="EF79" i="3"/>
  <c r="AB71" i="12" s="1"/>
  <c r="EV79" i="3"/>
  <c r="AF71" i="12" s="1"/>
  <c r="BD79" i="3"/>
  <c r="BQ79" i="3" s="1"/>
  <c r="BC79" i="3"/>
  <c r="BP79" i="3" s="1"/>
  <c r="BE79" i="3"/>
  <c r="BR79" i="3" s="1"/>
  <c r="S65" i="3"/>
  <c r="AF65" i="3" s="1"/>
  <c r="R65" i="3"/>
  <c r="AE65" i="3" s="1"/>
  <c r="P65" i="3"/>
  <c r="AD65" i="3" s="1"/>
  <c r="EV65" i="3"/>
  <c r="AF57" i="12" s="1"/>
  <c r="EF65" i="3"/>
  <c r="AB57" i="12" s="1"/>
  <c r="BD65" i="3"/>
  <c r="BQ65" i="3" s="1"/>
  <c r="BC65" i="3"/>
  <c r="BP65" i="3" s="1"/>
  <c r="BE65" i="3"/>
  <c r="BR65" i="3" s="1"/>
  <c r="EF35" i="3"/>
  <c r="EX72" i="3"/>
  <c r="EH72" i="3"/>
  <c r="BI72" i="3"/>
  <c r="BG72" i="3"/>
  <c r="BH72" i="3"/>
  <c r="EX71" i="3"/>
  <c r="EH71" i="3"/>
  <c r="BI71" i="3"/>
  <c r="BH71" i="3"/>
  <c r="BG71" i="3"/>
  <c r="EF25" i="3"/>
  <c r="EF24" i="3"/>
  <c r="AB16" i="12" s="1"/>
  <c r="EQ52" i="3"/>
  <c r="EM52" i="3"/>
  <c r="EQ60" i="3"/>
  <c r="EM60" i="3"/>
  <c r="EQ68" i="3"/>
  <c r="EM68" i="3"/>
  <c r="FC76" i="3"/>
  <c r="FG76" i="3"/>
  <c r="FC84" i="3"/>
  <c r="FG84" i="3"/>
  <c r="EM71" i="3"/>
  <c r="EQ71" i="3"/>
  <c r="FG79" i="3"/>
  <c r="FC79" i="3"/>
  <c r="EQ85" i="3"/>
  <c r="EM85" i="3"/>
  <c r="EJ17" i="3"/>
  <c r="EJ19" i="3"/>
  <c r="R80" i="3"/>
  <c r="AE80" i="3" s="1"/>
  <c r="P80" i="3"/>
  <c r="AD80" i="3" s="1"/>
  <c r="S80" i="3"/>
  <c r="AF80" i="3" s="1"/>
  <c r="EF80" i="3"/>
  <c r="AB72" i="12" s="1"/>
  <c r="EV80" i="3"/>
  <c r="AF72" i="12" s="1"/>
  <c r="BE80" i="3"/>
  <c r="BR80" i="3" s="1"/>
  <c r="BD80" i="3"/>
  <c r="BQ80" i="3" s="1"/>
  <c r="BC80" i="3"/>
  <c r="BP80" i="3" s="1"/>
  <c r="FG51" i="3"/>
  <c r="FC51" i="3"/>
  <c r="EM75" i="3"/>
  <c r="EQ75" i="3"/>
  <c r="EF39" i="3"/>
  <c r="S83" i="3"/>
  <c r="AF83" i="3" s="1"/>
  <c r="R83" i="3"/>
  <c r="AE83" i="3" s="1"/>
  <c r="P83" i="3"/>
  <c r="AD83" i="3" s="1"/>
  <c r="EV83" i="3"/>
  <c r="EF83" i="3"/>
  <c r="BC83" i="3"/>
  <c r="BP83" i="3" s="1"/>
  <c r="BE83" i="3"/>
  <c r="BR83" i="3" s="1"/>
  <c r="BD83" i="3"/>
  <c r="BQ83" i="3" s="1"/>
  <c r="EX62" i="3"/>
  <c r="EH62" i="3"/>
  <c r="AC54" i="12" s="1"/>
  <c r="BI62" i="3"/>
  <c r="BH62" i="3"/>
  <c r="BG62" i="3"/>
  <c r="S67" i="3"/>
  <c r="AF67" i="3" s="1"/>
  <c r="P67" i="3"/>
  <c r="AD67" i="3" s="1"/>
  <c r="R67" i="3"/>
  <c r="AE67" i="3" s="1"/>
  <c r="EV67" i="3"/>
  <c r="BE67" i="3"/>
  <c r="BR67" i="3" s="1"/>
  <c r="BD67" i="3"/>
  <c r="BQ67" i="3" s="1"/>
  <c r="EF67" i="3"/>
  <c r="BC67" i="3"/>
  <c r="BP67" i="3" s="1"/>
  <c r="S64" i="3"/>
  <c r="AF64" i="3" s="1"/>
  <c r="P64" i="3"/>
  <c r="AD64" i="3" s="1"/>
  <c r="R64" i="3"/>
  <c r="AE64" i="3" s="1"/>
  <c r="EF64" i="3"/>
  <c r="AB56" i="12" s="1"/>
  <c r="EV64" i="3"/>
  <c r="AF56" i="12" s="1"/>
  <c r="BE64" i="3"/>
  <c r="BR64" i="3" s="1"/>
  <c r="BC64" i="3"/>
  <c r="BP64" i="3" s="1"/>
  <c r="BD64" i="3"/>
  <c r="BQ64" i="3" s="1"/>
  <c r="EH48" i="3"/>
  <c r="EL48" i="3" s="1"/>
  <c r="EX80" i="3"/>
  <c r="AG72" i="12" s="1"/>
  <c r="EH80" i="3"/>
  <c r="AC72" i="12" s="1"/>
  <c r="BI80" i="3"/>
  <c r="BH80" i="3"/>
  <c r="BG80" i="3"/>
  <c r="P62" i="3"/>
  <c r="AD62" i="3" s="1"/>
  <c r="S62" i="3"/>
  <c r="AF62" i="3" s="1"/>
  <c r="R62" i="3"/>
  <c r="AE62" i="3" s="1"/>
  <c r="EV62" i="3"/>
  <c r="EF62" i="3"/>
  <c r="BD62" i="3"/>
  <c r="BQ62" i="3" s="1"/>
  <c r="BC62" i="3"/>
  <c r="BP62" i="3" s="1"/>
  <c r="BE62" i="3"/>
  <c r="BR62" i="3" s="1"/>
  <c r="EF32" i="3"/>
  <c r="EM70" i="3"/>
  <c r="EQ70" i="3"/>
  <c r="FG49" i="3"/>
  <c r="FC49" i="3"/>
  <c r="EQ65" i="3"/>
  <c r="EM65" i="3"/>
  <c r="FG73" i="3"/>
  <c r="FC73" i="3"/>
  <c r="EF44" i="3"/>
  <c r="AB36" i="12" s="1"/>
  <c r="S68" i="3"/>
  <c r="AF68" i="3" s="1"/>
  <c r="R68" i="3"/>
  <c r="AE68" i="3" s="1"/>
  <c r="P68" i="3"/>
  <c r="AD68" i="3" s="1"/>
  <c r="EF68" i="3"/>
  <c r="EV68" i="3"/>
  <c r="BE68" i="3"/>
  <c r="BR68" i="3" s="1"/>
  <c r="BD68" i="3"/>
  <c r="BQ68" i="3" s="1"/>
  <c r="BC68" i="3"/>
  <c r="BP68" i="3" s="1"/>
  <c r="EJ21" i="3"/>
  <c r="EJ23" i="3"/>
  <c r="FG55" i="3"/>
  <c r="FC55" i="3"/>
  <c r="FC50" i="3"/>
  <c r="FG50" i="3"/>
  <c r="EQ61" i="3"/>
  <c r="EM61" i="3"/>
  <c r="R61" i="3"/>
  <c r="AE61" i="3" s="1"/>
  <c r="P61" i="3"/>
  <c r="AD61" i="3" s="1"/>
  <c r="EV61" i="3"/>
  <c r="AF53" i="12" s="1"/>
  <c r="EF61" i="3"/>
  <c r="AB53" i="12" s="1"/>
  <c r="S61" i="3"/>
  <c r="AF61" i="3" s="1"/>
  <c r="BE61" i="3"/>
  <c r="BR61" i="3" s="1"/>
  <c r="BD61" i="3"/>
  <c r="BQ61" i="3" s="1"/>
  <c r="BC61" i="3"/>
  <c r="BP61" i="3" s="1"/>
  <c r="FG69" i="3"/>
  <c r="FC69" i="3"/>
  <c r="FG85" i="3"/>
  <c r="FC85" i="3"/>
  <c r="P85" i="3"/>
  <c r="AD85" i="3" s="1"/>
  <c r="S85" i="3"/>
  <c r="AF85" i="3" s="1"/>
  <c r="EV85" i="3"/>
  <c r="R85" i="3"/>
  <c r="AE85" i="3" s="1"/>
  <c r="EF85" i="3"/>
  <c r="BC85" i="3"/>
  <c r="BP85" i="3" s="1"/>
  <c r="BD85" i="3"/>
  <c r="BQ85" i="3" s="1"/>
  <c r="BE85" i="3"/>
  <c r="BR85" i="3" s="1"/>
  <c r="EQ56" i="3"/>
  <c r="EM56" i="3"/>
  <c r="FG80" i="3"/>
  <c r="FC80" i="3"/>
  <c r="FG59" i="3"/>
  <c r="FC59" i="3"/>
  <c r="EJ24" i="3"/>
  <c r="O58" i="12"/>
  <c r="F58" i="12"/>
  <c r="O61" i="12"/>
  <c r="F61" i="12"/>
  <c r="O62" i="12"/>
  <c r="F62" i="12"/>
  <c r="O54" i="12"/>
  <c r="F54" i="12"/>
  <c r="O56" i="12"/>
  <c r="F56" i="12"/>
  <c r="O48" i="12"/>
  <c r="F48" i="12"/>
  <c r="O50" i="12"/>
  <c r="F50" i="12"/>
  <c r="O55" i="12"/>
  <c r="F55" i="12"/>
  <c r="O57" i="12"/>
  <c r="F57" i="12"/>
  <c r="O41" i="12"/>
  <c r="F41" i="12"/>
  <c r="O42" i="12"/>
  <c r="F42" i="12"/>
  <c r="O52" i="12"/>
  <c r="F52" i="12"/>
  <c r="O44" i="12"/>
  <c r="F44" i="12"/>
  <c r="O46" i="12"/>
  <c r="F46" i="12"/>
  <c r="O51" i="12"/>
  <c r="F51" i="12"/>
  <c r="O43" i="12"/>
  <c r="F43" i="12"/>
  <c r="O47" i="12"/>
  <c r="F47" i="12"/>
  <c r="O53" i="12"/>
  <c r="F53" i="12"/>
  <c r="O49" i="12"/>
  <c r="F49" i="12"/>
  <c r="O45" i="12"/>
  <c r="F45" i="12"/>
  <c r="G34" i="3"/>
  <c r="AS82" i="3"/>
  <c r="G23" i="3"/>
  <c r="D25" i="12"/>
  <c r="G26" i="3"/>
  <c r="G35" i="3"/>
  <c r="G21" i="3"/>
  <c r="G36" i="3"/>
  <c r="G19" i="3"/>
  <c r="AS68" i="3"/>
  <c r="AS78" i="3"/>
  <c r="AS73" i="3"/>
  <c r="AS76" i="3"/>
  <c r="AS83" i="3"/>
  <c r="AS61" i="3"/>
  <c r="AS64" i="3"/>
  <c r="AS58" i="3"/>
  <c r="G22" i="3"/>
  <c r="D14" i="12"/>
  <c r="G29" i="3"/>
  <c r="D21" i="12"/>
  <c r="G32" i="3"/>
  <c r="D24" i="12"/>
  <c r="M47" i="12"/>
  <c r="G56" i="12"/>
  <c r="H56" i="12"/>
  <c r="M63" i="12"/>
  <c r="H51" i="12"/>
  <c r="G51" i="12"/>
  <c r="H43" i="12"/>
  <c r="G43" i="12"/>
  <c r="M66" i="12"/>
  <c r="M46" i="12"/>
  <c r="G18" i="3"/>
  <c r="D10" i="12"/>
  <c r="G48" i="12"/>
  <c r="H48" i="12"/>
  <c r="AS79" i="3"/>
  <c r="M72" i="12"/>
  <c r="M51" i="12"/>
  <c r="M43" i="12"/>
  <c r="G46" i="12"/>
  <c r="H46" i="12"/>
  <c r="G24" i="3"/>
  <c r="G31" i="3"/>
  <c r="D23" i="12"/>
  <c r="M42" i="12"/>
  <c r="H55" i="12"/>
  <c r="G55" i="12"/>
  <c r="H47" i="12"/>
  <c r="G47" i="12"/>
  <c r="M53" i="12"/>
  <c r="M45" i="12"/>
  <c r="M54" i="12"/>
  <c r="G20" i="3"/>
  <c r="D12" i="12"/>
  <c r="G25" i="3"/>
  <c r="D17" i="12"/>
  <c r="AS75" i="3"/>
  <c r="M65" i="12"/>
  <c r="G17" i="3"/>
  <c r="G53" i="12"/>
  <c r="H53" i="12"/>
  <c r="G54" i="12"/>
  <c r="H54" i="12"/>
  <c r="M57" i="12"/>
  <c r="M49" i="12"/>
  <c r="G52" i="12"/>
  <c r="H52" i="12"/>
  <c r="M69" i="12"/>
  <c r="G62" i="12"/>
  <c r="H62" i="12"/>
  <c r="G45" i="12"/>
  <c r="H45" i="12"/>
  <c r="M73" i="12"/>
  <c r="M71" i="12"/>
  <c r="G58" i="12"/>
  <c r="H58" i="12"/>
  <c r="G49" i="12"/>
  <c r="H49" i="12"/>
  <c r="G42" i="12"/>
  <c r="H42" i="12"/>
  <c r="M67" i="12"/>
  <c r="M44" i="12"/>
  <c r="G27" i="3"/>
  <c r="D19" i="12"/>
  <c r="G30" i="3"/>
  <c r="M64" i="12"/>
  <c r="G57" i="12"/>
  <c r="H57" i="12"/>
  <c r="M58" i="12"/>
  <c r="G41" i="12"/>
  <c r="H41" i="12"/>
  <c r="G50" i="12"/>
  <c r="H50" i="12"/>
  <c r="M60" i="12"/>
  <c r="M61" i="12"/>
  <c r="M52" i="12"/>
  <c r="G44" i="12"/>
  <c r="H44" i="12"/>
  <c r="D20" i="12"/>
  <c r="AS51" i="3"/>
  <c r="M59" i="12"/>
  <c r="M70" i="12"/>
  <c r="M74" i="12"/>
  <c r="M48" i="12"/>
  <c r="M41" i="12"/>
  <c r="M50" i="12"/>
  <c r="M77" i="12"/>
  <c r="G61" i="12"/>
  <c r="H61" i="12"/>
  <c r="AS71" i="3"/>
  <c r="AS57" i="3"/>
  <c r="AS70" i="3"/>
  <c r="G28" i="3"/>
  <c r="AS54" i="3"/>
  <c r="AS62" i="3"/>
  <c r="AS60" i="3"/>
  <c r="AS74" i="3"/>
  <c r="AS66" i="3"/>
  <c r="AS65" i="3"/>
  <c r="AS53" i="3"/>
  <c r="AS63" i="3"/>
  <c r="AS49" i="3"/>
  <c r="B56" i="6"/>
  <c r="J66" i="5" s="1"/>
  <c r="CC55" i="6"/>
  <c r="BR55" i="6"/>
  <c r="B45" i="6"/>
  <c r="J55" i="5" s="1"/>
  <c r="BB55" i="6"/>
  <c r="B29" i="6"/>
  <c r="J39" i="5" s="1"/>
  <c r="BH55" i="6"/>
  <c r="B35" i="6"/>
  <c r="J45" i="5" s="1"/>
  <c r="BW55" i="6"/>
  <c r="B50" i="6"/>
  <c r="J60" i="5" s="1"/>
  <c r="B48" i="6"/>
  <c r="J58" i="5" s="1"/>
  <c r="BU55" i="6"/>
  <c r="BO55" i="6"/>
  <c r="B42" i="6"/>
  <c r="J52" i="5" s="1"/>
  <c r="BY55" i="6"/>
  <c r="B52" i="6"/>
  <c r="J62" i="5" s="1"/>
  <c r="BC55" i="6"/>
  <c r="B30" i="6"/>
  <c r="J40" i="5" s="1"/>
  <c r="BF55" i="6"/>
  <c r="B33" i="6"/>
  <c r="J43" i="5" s="1"/>
  <c r="CD55" i="6"/>
  <c r="B57" i="6"/>
  <c r="J67" i="5" s="1"/>
  <c r="B47" i="6"/>
  <c r="J57" i="5" s="1"/>
  <c r="BT55" i="6"/>
  <c r="CA55" i="6"/>
  <c r="B54" i="6"/>
  <c r="J64" i="5" s="1"/>
  <c r="BJ55" i="6"/>
  <c r="B37" i="6"/>
  <c r="J47" i="5" s="1"/>
  <c r="BG55" i="6"/>
  <c r="B34" i="6"/>
  <c r="J44" i="5" s="1"/>
  <c r="BQ55" i="6"/>
  <c r="B44" i="6"/>
  <c r="J54" i="5" s="1"/>
  <c r="BN55" i="6"/>
  <c r="B41" i="6"/>
  <c r="J51" i="5" s="1"/>
  <c r="B32" i="6"/>
  <c r="J42" i="5" s="1"/>
  <c r="BE55" i="6"/>
  <c r="BK55" i="6"/>
  <c r="B38" i="6"/>
  <c r="J48" i="5" s="1"/>
  <c r="BX55" i="6"/>
  <c r="B51" i="6"/>
  <c r="J61" i="5" s="1"/>
  <c r="B31" i="6"/>
  <c r="J41" i="5" s="1"/>
  <c r="BD55" i="6"/>
  <c r="B40" i="6"/>
  <c r="J50" i="5" s="1"/>
  <c r="BM55" i="6"/>
  <c r="BZ55" i="6"/>
  <c r="B53" i="6"/>
  <c r="J63" i="5" s="1"/>
  <c r="BI55" i="6"/>
  <c r="B36" i="6"/>
  <c r="J46" i="5" s="1"/>
  <c r="AZ55" i="6"/>
  <c r="B27" i="6"/>
  <c r="J37" i="5" s="1"/>
  <c r="B55" i="6"/>
  <c r="J65" i="5" s="1"/>
  <c r="CB55" i="6"/>
  <c r="B39" i="6"/>
  <c r="J49" i="5" s="1"/>
  <c r="BL55" i="6"/>
  <c r="BA55" i="6"/>
  <c r="B28" i="6"/>
  <c r="J38" i="5" s="1"/>
  <c r="BP55" i="6"/>
  <c r="B43" i="6"/>
  <c r="J53" i="5" s="1"/>
  <c r="BV55" i="6"/>
  <c r="B49" i="6"/>
  <c r="J59" i="5" s="1"/>
  <c r="BS55" i="6"/>
  <c r="B46" i="6"/>
  <c r="J56" i="5" s="1"/>
  <c r="B26" i="6"/>
  <c r="J36" i="5" s="1"/>
  <c r="AY55" i="6"/>
  <c r="B25" i="6"/>
  <c r="J35" i="5" s="1"/>
  <c r="AX55" i="6"/>
  <c r="B24" i="6"/>
  <c r="J34" i="5" s="1"/>
  <c r="AW55" i="6"/>
  <c r="AV55" i="6"/>
  <c r="B23" i="6"/>
  <c r="J33" i="5" s="1"/>
  <c r="B22" i="6"/>
  <c r="J32" i="5" s="1"/>
  <c r="AU55" i="6"/>
  <c r="AT55" i="6"/>
  <c r="B21" i="6"/>
  <c r="J31" i="5" s="1"/>
  <c r="B20" i="6"/>
  <c r="J30" i="5" s="1"/>
  <c r="AS55" i="6"/>
  <c r="AR55" i="6"/>
  <c r="B19" i="6"/>
  <c r="J29" i="5" s="1"/>
  <c r="B18" i="6"/>
  <c r="J28" i="5" s="1"/>
  <c r="AQ55" i="6"/>
  <c r="B17" i="6"/>
  <c r="J27" i="5" s="1"/>
  <c r="AP55" i="6"/>
  <c r="B16" i="6"/>
  <c r="J26" i="5" s="1"/>
  <c r="AO55" i="6"/>
  <c r="AN55" i="6"/>
  <c r="B15" i="6"/>
  <c r="J25" i="5" s="1"/>
  <c r="B14" i="6"/>
  <c r="J24" i="5" s="1"/>
  <c r="AM55" i="6"/>
  <c r="AL55" i="6"/>
  <c r="B13" i="6"/>
  <c r="J23" i="5" s="1"/>
  <c r="B12" i="6"/>
  <c r="J22" i="5" s="1"/>
  <c r="AK55" i="6"/>
  <c r="AJ55" i="6"/>
  <c r="B11" i="6"/>
  <c r="J21" i="5" s="1"/>
  <c r="B10" i="6"/>
  <c r="J20" i="5" s="1"/>
  <c r="AI55" i="6"/>
  <c r="B9" i="6"/>
  <c r="J19" i="5" s="1"/>
  <c r="AH55" i="6"/>
  <c r="B8" i="6"/>
  <c r="J18" i="5" s="1"/>
  <c r="AG55" i="6"/>
  <c r="AF55" i="6"/>
  <c r="B7" i="6"/>
  <c r="J17" i="5" s="1"/>
  <c r="B6" i="6"/>
  <c r="J16" i="5" s="1"/>
  <c r="AE55" i="6"/>
  <c r="AD55" i="6"/>
  <c r="B5" i="6"/>
  <c r="J15" i="5" s="1"/>
  <c r="B4" i="6"/>
  <c r="J14" i="5" s="1"/>
  <c r="AC55" i="6"/>
  <c r="AB55" i="6"/>
  <c r="B3" i="6"/>
  <c r="J13" i="5" s="1"/>
  <c r="B2" i="6"/>
  <c r="AA55" i="6"/>
  <c r="K44" i="6"/>
  <c r="K49" i="6"/>
  <c r="M55" i="6"/>
  <c r="AP65" i="5" s="1"/>
  <c r="M31" i="6"/>
  <c r="AP41" i="5" s="1"/>
  <c r="M38" i="6"/>
  <c r="AP48" i="5" s="1"/>
  <c r="M41" i="6"/>
  <c r="AP51" i="5" s="1"/>
  <c r="M45" i="6"/>
  <c r="AP55" i="5" s="1"/>
  <c r="M50" i="6"/>
  <c r="AP60" i="5" s="1"/>
  <c r="M33" i="6"/>
  <c r="AP43" i="5" s="1"/>
  <c r="M47" i="6"/>
  <c r="AP57" i="5" s="1"/>
  <c r="M54" i="6"/>
  <c r="AP64" i="5" s="1"/>
  <c r="M37" i="6"/>
  <c r="AP47" i="5" s="1"/>
  <c r="M44" i="6"/>
  <c r="AP54" i="5" s="1"/>
  <c r="M51" i="6"/>
  <c r="AP61" i="5" s="1"/>
  <c r="M35" i="6"/>
  <c r="AP45" i="5" s="1"/>
  <c r="M34" i="6"/>
  <c r="AP44" i="5" s="1"/>
  <c r="M56" i="6"/>
  <c r="AP66" i="5" s="1"/>
  <c r="M48" i="6"/>
  <c r="AP58" i="5" s="1"/>
  <c r="M40" i="6"/>
  <c r="AP50" i="5" s="1"/>
  <c r="M32" i="6"/>
  <c r="AP42" i="5" s="1"/>
  <c r="M39" i="6"/>
  <c r="AP49" i="5" s="1"/>
  <c r="M46" i="6"/>
  <c r="AP56" i="5" s="1"/>
  <c r="M42" i="6"/>
  <c r="AP52" i="5" s="1"/>
  <c r="M52" i="6"/>
  <c r="AP62" i="5" s="1"/>
  <c r="M57" i="6"/>
  <c r="AP67" i="5" s="1"/>
  <c r="M53" i="6"/>
  <c r="AP63" i="5" s="1"/>
  <c r="M36" i="6"/>
  <c r="AP46" i="5" s="1"/>
  <c r="M43" i="6"/>
  <c r="AP53" i="5" s="1"/>
  <c r="M49" i="6"/>
  <c r="AP59" i="5" s="1"/>
  <c r="M30" i="6"/>
  <c r="AP40" i="5" s="1"/>
  <c r="M29" i="6"/>
  <c r="AP39" i="5" s="1"/>
  <c r="M28" i="6"/>
  <c r="AP38" i="5" s="1"/>
  <c r="M27" i="6"/>
  <c r="AP37" i="5" s="1"/>
  <c r="M21" i="6"/>
  <c r="M8" i="6"/>
  <c r="AP18" i="5" s="1"/>
  <c r="M22" i="6"/>
  <c r="AP32" i="5" s="1"/>
  <c r="M13" i="6"/>
  <c r="AP23" i="5" s="1"/>
  <c r="M26" i="6"/>
  <c r="AP36" i="5" s="1"/>
  <c r="M9" i="6"/>
  <c r="AP19" i="5" s="1"/>
  <c r="M3" i="6"/>
  <c r="AP13" i="5" s="1"/>
  <c r="M10" i="6"/>
  <c r="AP20" i="5" s="1"/>
  <c r="M15" i="6"/>
  <c r="AP25" i="5" s="1"/>
  <c r="M14" i="6"/>
  <c r="AP24" i="5" s="1"/>
  <c r="M19" i="6"/>
  <c r="AP29" i="5" s="1"/>
  <c r="M18" i="6"/>
  <c r="AP28" i="5" s="1"/>
  <c r="M23" i="6"/>
  <c r="AP33" i="5" s="1"/>
  <c r="M7" i="6"/>
  <c r="AP17" i="5" s="1"/>
  <c r="M20" i="6"/>
  <c r="AP30" i="5" s="1"/>
  <c r="M12" i="6"/>
  <c r="AP22" i="5" s="1"/>
  <c r="M6" i="6"/>
  <c r="AP16" i="5" s="1"/>
  <c r="M4" i="6"/>
  <c r="AP14" i="5" s="1"/>
  <c r="M25" i="6"/>
  <c r="AP35" i="5" s="1"/>
  <c r="M16" i="6"/>
  <c r="AP26" i="5" s="1"/>
  <c r="M5" i="6"/>
  <c r="AP15" i="5" s="1"/>
  <c r="M24" i="6"/>
  <c r="AP34" i="5" s="1"/>
  <c r="M11" i="6"/>
  <c r="AP21" i="5" s="1"/>
  <c r="M17" i="6"/>
  <c r="AP27" i="5" s="1"/>
  <c r="C57" i="6"/>
  <c r="K67" i="5" s="1"/>
  <c r="D57" i="6"/>
  <c r="G67" i="5" s="1"/>
  <c r="CD59" i="6"/>
  <c r="JZ59" i="6"/>
  <c r="JY59" i="6"/>
  <c r="JQ59" i="6"/>
  <c r="JT59" i="6"/>
  <c r="JS59" i="6"/>
  <c r="JI59" i="6"/>
  <c r="JL59" i="6"/>
  <c r="JK59" i="6"/>
  <c r="JA59" i="6"/>
  <c r="JU59" i="6"/>
  <c r="JD59" i="6"/>
  <c r="JX59" i="6"/>
  <c r="JW59" i="6"/>
  <c r="JV59" i="6"/>
  <c r="JJ59" i="6"/>
  <c r="JM59" i="6"/>
  <c r="IV59" i="6"/>
  <c r="JP59" i="6"/>
  <c r="JR59" i="6"/>
  <c r="JO59" i="6"/>
  <c r="JN59" i="6"/>
  <c r="JE59" i="6"/>
  <c r="JC59" i="6"/>
  <c r="JH59" i="6"/>
  <c r="JB59" i="6"/>
  <c r="JG59" i="6"/>
  <c r="JF59" i="6"/>
  <c r="IW59" i="6"/>
  <c r="IZ59" i="6"/>
  <c r="IY59" i="6"/>
  <c r="IX59" i="6"/>
  <c r="D36" i="6"/>
  <c r="G46" i="5" s="1"/>
  <c r="D27" i="6"/>
  <c r="D4" i="6"/>
  <c r="D53" i="6"/>
  <c r="G63" i="5" s="1"/>
  <c r="DE59" i="6"/>
  <c r="DX59" i="6"/>
  <c r="D46" i="6"/>
  <c r="G56" i="5" s="1"/>
  <c r="DF59" i="6"/>
  <c r="CR59" i="6"/>
  <c r="D14" i="6"/>
  <c r="DV59" i="6"/>
  <c r="DT59" i="6"/>
  <c r="D18" i="6"/>
  <c r="CV59" i="6"/>
  <c r="CT59" i="6"/>
  <c r="D16" i="6"/>
  <c r="D19" i="6"/>
  <c r="CW59" i="6"/>
  <c r="D7" i="6"/>
  <c r="CK59" i="6"/>
  <c r="D11" i="6"/>
  <c r="CO59" i="6"/>
  <c r="EF59" i="6"/>
  <c r="D54" i="6"/>
  <c r="G64" i="5" s="1"/>
  <c r="CX59" i="6"/>
  <c r="CZ59" i="6"/>
  <c r="D22" i="6"/>
  <c r="D50" i="6"/>
  <c r="G60" i="5" s="1"/>
  <c r="EB59" i="6"/>
  <c r="D26" i="6"/>
  <c r="DD59" i="6"/>
  <c r="DJ59" i="6"/>
  <c r="D32" i="6"/>
  <c r="D23" i="6"/>
  <c r="DA59" i="6"/>
  <c r="D45" i="6"/>
  <c r="G55" i="5" s="1"/>
  <c r="DW59" i="6"/>
  <c r="DK59" i="6"/>
  <c r="D33" i="6"/>
  <c r="DH59" i="6"/>
  <c r="D30" i="6"/>
  <c r="D35" i="6"/>
  <c r="G45" i="5" s="1"/>
  <c r="DM59" i="6"/>
  <c r="EA59" i="6"/>
  <c r="D49" i="6"/>
  <c r="G59" i="5" s="1"/>
  <c r="DR59" i="6"/>
  <c r="D40" i="6"/>
  <c r="G50" i="5" s="1"/>
  <c r="CL59" i="6"/>
  <c r="D8" i="6"/>
  <c r="DI59" i="6"/>
  <c r="D31" i="6"/>
  <c r="D3" i="6"/>
  <c r="CG59" i="6"/>
  <c r="D5" i="6"/>
  <c r="CI59" i="6"/>
  <c r="DQ59" i="6"/>
  <c r="D39" i="6"/>
  <c r="G49" i="5" s="1"/>
  <c r="DU59" i="6"/>
  <c r="EH59" i="6"/>
  <c r="D56" i="6"/>
  <c r="G66" i="5" s="1"/>
  <c r="DB59" i="6"/>
  <c r="D24" i="6"/>
  <c r="CS59" i="6"/>
  <c r="D15" i="6"/>
  <c r="D13" i="6"/>
  <c r="CQ59" i="6"/>
  <c r="CP59" i="6"/>
  <c r="DY59" i="6"/>
  <c r="D47" i="6"/>
  <c r="G57" i="5" s="1"/>
  <c r="CM59" i="6"/>
  <c r="D9" i="6"/>
  <c r="D51" i="6"/>
  <c r="G61" i="5" s="1"/>
  <c r="EC59" i="6"/>
  <c r="DS59" i="6"/>
  <c r="D41" i="6"/>
  <c r="G51" i="5" s="1"/>
  <c r="D52" i="6"/>
  <c r="G62" i="5" s="1"/>
  <c r="ED59" i="6"/>
  <c r="D28" i="6"/>
  <c r="D21" i="6"/>
  <c r="CY59" i="6"/>
  <c r="CH59" i="6"/>
  <c r="EG59" i="6"/>
  <c r="D55" i="6"/>
  <c r="G65" i="5" s="1"/>
  <c r="CU59" i="6"/>
  <c r="D17" i="6"/>
  <c r="D12" i="6"/>
  <c r="D29" i="6"/>
  <c r="DG59" i="6"/>
  <c r="EE59" i="6"/>
  <c r="DO59" i="6"/>
  <c r="DN59" i="6"/>
  <c r="DC59" i="6"/>
  <c r="D25" i="6"/>
  <c r="D20" i="6"/>
  <c r="D2" i="6"/>
  <c r="CF59" i="6"/>
  <c r="DP59" i="6"/>
  <c r="D38" i="6"/>
  <c r="G48" i="5" s="1"/>
  <c r="CJ59" i="6"/>
  <c r="D6" i="6"/>
  <c r="D34" i="6"/>
  <c r="DL59" i="6"/>
  <c r="D10" i="6"/>
  <c r="CN59" i="6"/>
  <c r="DZ59" i="6"/>
  <c r="D48" i="6"/>
  <c r="G58" i="5" s="1"/>
  <c r="D44" i="6"/>
  <c r="G54" i="5" s="1"/>
  <c r="D37" i="6"/>
  <c r="G47" i="5" s="1"/>
  <c r="C4" i="6"/>
  <c r="AC59" i="6"/>
  <c r="BF59" i="6"/>
  <c r="C33" i="6"/>
  <c r="AR59" i="6"/>
  <c r="C19" i="6"/>
  <c r="CB59" i="6"/>
  <c r="C55" i="6"/>
  <c r="K65" i="5" s="1"/>
  <c r="BU59" i="6"/>
  <c r="C48" i="6"/>
  <c r="K58" i="5" s="1"/>
  <c r="BN59" i="6"/>
  <c r="C41" i="6"/>
  <c r="K51" i="5" s="1"/>
  <c r="BH59" i="6"/>
  <c r="C35" i="6"/>
  <c r="AZ59" i="6"/>
  <c r="C27" i="6"/>
  <c r="EI59" i="6"/>
  <c r="CA59" i="6"/>
  <c r="C54" i="6"/>
  <c r="K64" i="5" s="1"/>
  <c r="BE59" i="6"/>
  <c r="C32" i="6"/>
  <c r="C12" i="6"/>
  <c r="AK59" i="6"/>
  <c r="AD59" i="6"/>
  <c r="C5" i="6"/>
  <c r="CC59" i="6"/>
  <c r="C56" i="6"/>
  <c r="K66" i="5" s="1"/>
  <c r="BV59" i="6"/>
  <c r="C49" i="6"/>
  <c r="K59" i="5" s="1"/>
  <c r="BP59" i="6"/>
  <c r="C43" i="6"/>
  <c r="K53" i="5" s="1"/>
  <c r="C36" i="6"/>
  <c r="BI59" i="6"/>
  <c r="AX59" i="6"/>
  <c r="C25" i="6"/>
  <c r="BW59" i="6"/>
  <c r="C50" i="6"/>
  <c r="K60" i="5" s="1"/>
  <c r="AP59" i="6"/>
  <c r="C17" i="6"/>
  <c r="C28" i="6"/>
  <c r="BA59" i="6"/>
  <c r="AT59" i="6"/>
  <c r="C21" i="6"/>
  <c r="AM59" i="6"/>
  <c r="C14" i="6"/>
  <c r="AF59" i="6"/>
  <c r="C7" i="6"/>
  <c r="C52" i="6"/>
  <c r="K62" i="5" s="1"/>
  <c r="BY59" i="6"/>
  <c r="BO59" i="6"/>
  <c r="C42" i="6"/>
  <c r="K52" i="5" s="1"/>
  <c r="C44" i="6"/>
  <c r="K54" i="5" s="1"/>
  <c r="BQ59" i="6"/>
  <c r="AG59" i="6"/>
  <c r="C8" i="6"/>
  <c r="AA59" i="6"/>
  <c r="C2" i="6"/>
  <c r="BM59" i="6"/>
  <c r="C40" i="6"/>
  <c r="K50" i="5" s="1"/>
  <c r="C20" i="6"/>
  <c r="AS59" i="6"/>
  <c r="AL59" i="6"/>
  <c r="C13" i="6"/>
  <c r="BJ59" i="6"/>
  <c r="C37" i="6"/>
  <c r="BR59" i="6"/>
  <c r="C45" i="6"/>
  <c r="K55" i="5" s="1"/>
  <c r="BK59" i="6"/>
  <c r="C38" i="6"/>
  <c r="BC59" i="6"/>
  <c r="C30" i="6"/>
  <c r="AV59" i="6"/>
  <c r="C23" i="6"/>
  <c r="AO59" i="6"/>
  <c r="C16" i="6"/>
  <c r="AI59" i="6"/>
  <c r="C10" i="6"/>
  <c r="AB59" i="6"/>
  <c r="C3" i="6"/>
  <c r="BT59" i="6"/>
  <c r="C47" i="6"/>
  <c r="K57" i="5" s="1"/>
  <c r="AY59" i="6"/>
  <c r="C26" i="6"/>
  <c r="AE59" i="6"/>
  <c r="C6" i="6"/>
  <c r="BX59" i="6"/>
  <c r="C51" i="6"/>
  <c r="K61" i="5" s="1"/>
  <c r="BB59" i="6"/>
  <c r="C29" i="6"/>
  <c r="AU59" i="6"/>
  <c r="C22" i="6"/>
  <c r="AN59" i="6"/>
  <c r="C15" i="6"/>
  <c r="BZ59" i="6"/>
  <c r="C53" i="6"/>
  <c r="K63" i="5" s="1"/>
  <c r="BS59" i="6"/>
  <c r="C46" i="6"/>
  <c r="K56" i="5" s="1"/>
  <c r="BL59" i="6"/>
  <c r="C39" i="6"/>
  <c r="K49" i="5" s="1"/>
  <c r="BD59" i="6"/>
  <c r="C31" i="6"/>
  <c r="AW59" i="6"/>
  <c r="C24" i="6"/>
  <c r="AQ59" i="6"/>
  <c r="C18" i="6"/>
  <c r="AJ59" i="6"/>
  <c r="C11" i="6"/>
  <c r="BG59" i="6"/>
  <c r="C34" i="6"/>
  <c r="AH59" i="6"/>
  <c r="C9" i="6"/>
  <c r="EM48" i="3" l="1"/>
  <c r="EQ48" i="3"/>
  <c r="EH43" i="3"/>
  <c r="EL43" i="3" s="1"/>
  <c r="EM43" i="3" s="1"/>
  <c r="EH41" i="3"/>
  <c r="EL41" i="3" s="1"/>
  <c r="EQ41" i="3" s="1"/>
  <c r="EH40" i="3"/>
  <c r="EL40" i="3" s="1"/>
  <c r="EQ40" i="3" s="1"/>
  <c r="EH39" i="3"/>
  <c r="EL39" i="3" s="1"/>
  <c r="EM39" i="3" s="1"/>
  <c r="EH37" i="3"/>
  <c r="EL37" i="3" s="1"/>
  <c r="EM37" i="3" s="1"/>
  <c r="EH46" i="3"/>
  <c r="EL46" i="3" s="1"/>
  <c r="EQ46" i="3" s="1"/>
  <c r="EH44" i="3"/>
  <c r="EL44" i="3" s="1"/>
  <c r="EH42" i="3"/>
  <c r="EK42" i="3" s="1"/>
  <c r="EH38" i="3"/>
  <c r="EI38" i="3" s="1"/>
  <c r="EH45" i="3"/>
  <c r="EL45" i="3" s="1"/>
  <c r="EH47" i="3"/>
  <c r="EL47" i="3" s="1"/>
  <c r="I63" i="12"/>
  <c r="N64" i="12"/>
  <c r="AB25" i="12"/>
  <c r="N53" i="12"/>
  <c r="I60" i="12"/>
  <c r="N68" i="12"/>
  <c r="I64" i="12"/>
  <c r="I53" i="12"/>
  <c r="N51" i="12"/>
  <c r="N45" i="12"/>
  <c r="I46" i="12"/>
  <c r="I50" i="12"/>
  <c r="I74" i="12"/>
  <c r="N47" i="12"/>
  <c r="N72" i="12"/>
  <c r="I43" i="12"/>
  <c r="N60" i="12"/>
  <c r="N77" i="12"/>
  <c r="I68" i="12"/>
  <c r="I5" i="4"/>
  <c r="AP31" i="5"/>
  <c r="N54" i="12"/>
  <c r="I72" i="12"/>
  <c r="I73" i="12"/>
  <c r="EH29" i="3"/>
  <c r="AC21" i="12" s="1"/>
  <c r="EH26" i="3"/>
  <c r="BU80" i="3"/>
  <c r="BX80" i="3" s="1"/>
  <c r="BL80" i="3"/>
  <c r="EI48" i="3"/>
  <c r="EK48" i="3"/>
  <c r="BL62" i="3"/>
  <c r="BU62" i="3"/>
  <c r="BX62" i="3" s="1"/>
  <c r="FA73" i="3"/>
  <c r="EY73" i="3"/>
  <c r="AG65" i="12"/>
  <c r="EY76" i="3"/>
  <c r="FA76" i="3"/>
  <c r="EK61" i="3"/>
  <c r="EI61" i="3"/>
  <c r="EI74" i="3"/>
  <c r="EK74" i="3"/>
  <c r="FA59" i="3"/>
  <c r="EY59" i="3"/>
  <c r="BU54" i="3"/>
  <c r="BX54" i="3" s="1"/>
  <c r="BL54" i="3"/>
  <c r="BJ65" i="3"/>
  <c r="BS65" i="3"/>
  <c r="BV65" i="3" s="1"/>
  <c r="BS78" i="3"/>
  <c r="BV78" i="3" s="1"/>
  <c r="BJ78" i="3"/>
  <c r="BU64" i="3"/>
  <c r="BX64" i="3" s="1"/>
  <c r="BL64" i="3"/>
  <c r="BU50" i="3"/>
  <c r="BX50" i="3" s="1"/>
  <c r="BL50" i="3"/>
  <c r="BT57" i="3"/>
  <c r="BW57" i="3" s="1"/>
  <c r="BK57" i="3"/>
  <c r="EK55" i="3"/>
  <c r="EI55" i="3"/>
  <c r="FA75" i="3"/>
  <c r="EY75" i="3"/>
  <c r="EI58" i="3"/>
  <c r="EK58" i="3"/>
  <c r="EI83" i="3"/>
  <c r="EK83" i="3"/>
  <c r="EI70" i="3"/>
  <c r="EK70" i="3"/>
  <c r="BJ85" i="3"/>
  <c r="BS85" i="3"/>
  <c r="BV85" i="3" s="1"/>
  <c r="BJ79" i="3"/>
  <c r="BS79" i="3"/>
  <c r="EI67" i="3"/>
  <c r="EK67" i="3"/>
  <c r="FA69" i="3"/>
  <c r="EY69" i="3"/>
  <c r="AG61" i="12"/>
  <c r="EY84" i="3"/>
  <c r="FA84" i="3"/>
  <c r="EI66" i="3"/>
  <c r="EK66" i="3"/>
  <c r="EI80" i="3"/>
  <c r="EK80" i="3"/>
  <c r="EI62" i="3"/>
  <c r="EK62" i="3"/>
  <c r="BS71" i="3"/>
  <c r="BV71" i="3" s="1"/>
  <c r="BJ71" i="3"/>
  <c r="BT72" i="3"/>
  <c r="BW72" i="3" s="1"/>
  <c r="BK72" i="3"/>
  <c r="BJ60" i="3"/>
  <c r="BS60" i="3"/>
  <c r="BV60" i="3" s="1"/>
  <c r="BK49" i="3"/>
  <c r="BT49" i="3"/>
  <c r="BW49" i="3" s="1"/>
  <c r="X73" i="3"/>
  <c r="I65" i="12"/>
  <c r="FA61" i="3"/>
  <c r="EY61" i="3"/>
  <c r="FA74" i="3"/>
  <c r="EY74" i="3"/>
  <c r="EI59" i="3"/>
  <c r="EK59" i="3"/>
  <c r="EI54" i="3"/>
  <c r="EK54" i="3"/>
  <c r="BK65" i="3"/>
  <c r="BT65" i="3"/>
  <c r="BW65" i="3" s="1"/>
  <c r="BT78" i="3"/>
  <c r="BW78" i="3" s="1"/>
  <c r="BK78" i="3"/>
  <c r="BS64" i="3"/>
  <c r="BV64" i="3" s="1"/>
  <c r="BJ64" i="3"/>
  <c r="BJ50" i="3"/>
  <c r="BS50" i="3"/>
  <c r="BV50" i="3" s="1"/>
  <c r="BU57" i="3"/>
  <c r="BX57" i="3" s="1"/>
  <c r="BL57" i="3"/>
  <c r="EH17" i="3"/>
  <c r="AC9" i="12" s="1"/>
  <c r="AB9" i="12"/>
  <c r="FA82" i="3"/>
  <c r="EY82" i="3"/>
  <c r="FA58" i="3"/>
  <c r="EY58" i="3"/>
  <c r="EI33" i="3"/>
  <c r="EK33" i="3"/>
  <c r="BT85" i="3"/>
  <c r="BW85" i="3" s="1"/>
  <c r="BK85" i="3"/>
  <c r="BK79" i="3"/>
  <c r="BT79" i="3"/>
  <c r="BW79" i="3" s="1"/>
  <c r="BL81" i="3"/>
  <c r="BU81" i="3"/>
  <c r="BX81" i="3" s="1"/>
  <c r="EY66" i="3"/>
  <c r="FA66" i="3"/>
  <c r="EH23" i="3"/>
  <c r="AC15" i="12" s="1"/>
  <c r="FA62" i="3"/>
  <c r="EY62" i="3"/>
  <c r="BT71" i="3"/>
  <c r="BW71" i="3" s="1"/>
  <c r="BK71" i="3"/>
  <c r="BS72" i="3"/>
  <c r="BV72" i="3" s="1"/>
  <c r="BJ72" i="3"/>
  <c r="BU60" i="3"/>
  <c r="BX60" i="3" s="1"/>
  <c r="BL60" i="3"/>
  <c r="BS49" i="3"/>
  <c r="BV49" i="3" s="1"/>
  <c r="BJ49" i="3"/>
  <c r="FA54" i="3"/>
  <c r="EY54" i="3"/>
  <c r="BU65" i="3"/>
  <c r="BX65" i="3" s="1"/>
  <c r="BL65" i="3"/>
  <c r="BU78" i="3"/>
  <c r="BX78" i="3" s="1"/>
  <c r="BL78" i="3"/>
  <c r="BT64" i="3"/>
  <c r="BW64" i="3" s="1"/>
  <c r="BK64" i="3"/>
  <c r="BK50" i="3"/>
  <c r="BT50" i="3"/>
  <c r="BW50" i="3" s="1"/>
  <c r="BS57" i="3"/>
  <c r="BV57" i="3" s="1"/>
  <c r="BJ57" i="3"/>
  <c r="FA70" i="3"/>
  <c r="EY70" i="3"/>
  <c r="BL85" i="3"/>
  <c r="BU85" i="3"/>
  <c r="BX85" i="3" s="1"/>
  <c r="BU79" i="3"/>
  <c r="BX79" i="3" s="1"/>
  <c r="BL79" i="3"/>
  <c r="BK81" i="3"/>
  <c r="BT81" i="3"/>
  <c r="BW81" i="3" s="1"/>
  <c r="BJ77" i="3"/>
  <c r="BS77" i="3"/>
  <c r="BV77" i="3" s="1"/>
  <c r="I69" i="12"/>
  <c r="EH19" i="3"/>
  <c r="EY80" i="3"/>
  <c r="FA80" i="3"/>
  <c r="BL71" i="3"/>
  <c r="BU71" i="3"/>
  <c r="BX71" i="3" s="1"/>
  <c r="BU72" i="3"/>
  <c r="BX72" i="3" s="1"/>
  <c r="BL72" i="3"/>
  <c r="BK60" i="3"/>
  <c r="BT60" i="3"/>
  <c r="BW60" i="3" s="1"/>
  <c r="BL49" i="3"/>
  <c r="BU49" i="3"/>
  <c r="BX49" i="3" s="1"/>
  <c r="EK65" i="3"/>
  <c r="EI65" i="3"/>
  <c r="EI78" i="3"/>
  <c r="EK78" i="3"/>
  <c r="EK64" i="3"/>
  <c r="EI64" i="3"/>
  <c r="EK50" i="3"/>
  <c r="EI50" i="3"/>
  <c r="EK57" i="3"/>
  <c r="EI57" i="3"/>
  <c r="FA83" i="3"/>
  <c r="EY83" i="3"/>
  <c r="FA85" i="3"/>
  <c r="EY85" i="3"/>
  <c r="EI79" i="3"/>
  <c r="EK79" i="3"/>
  <c r="BS81" i="3"/>
  <c r="BV81" i="3" s="1"/>
  <c r="BJ81" i="3"/>
  <c r="BJ52" i="3"/>
  <c r="BS52" i="3"/>
  <c r="BV52" i="3" s="1"/>
  <c r="BS63" i="3"/>
  <c r="BV63" i="3" s="1"/>
  <c r="BJ63" i="3"/>
  <c r="BU56" i="3"/>
  <c r="BX56" i="3" s="1"/>
  <c r="BL56" i="3"/>
  <c r="BU53" i="3"/>
  <c r="BX53" i="3" s="1"/>
  <c r="BL53" i="3"/>
  <c r="BT77" i="3"/>
  <c r="BW77" i="3" s="1"/>
  <c r="BK77" i="3"/>
  <c r="BU68" i="3"/>
  <c r="BX68" i="3" s="1"/>
  <c r="BL68" i="3"/>
  <c r="BU51" i="3"/>
  <c r="BX51" i="3" s="1"/>
  <c r="BL51" i="3"/>
  <c r="EH32" i="3"/>
  <c r="AC24" i="12" s="1"/>
  <c r="AB24" i="12"/>
  <c r="EI71" i="3"/>
  <c r="EK71" i="3"/>
  <c r="EI72" i="3"/>
  <c r="EK72" i="3"/>
  <c r="EK60" i="3"/>
  <c r="EI60" i="3"/>
  <c r="EY49" i="3"/>
  <c r="FA49" i="3"/>
  <c r="BT73" i="3"/>
  <c r="BW73" i="3" s="1"/>
  <c r="BK73" i="3"/>
  <c r="BU76" i="3"/>
  <c r="BX76" i="3" s="1"/>
  <c r="BL76" i="3"/>
  <c r="EY65" i="3"/>
  <c r="FA65" i="3"/>
  <c r="FA78" i="3"/>
  <c r="EY78" i="3"/>
  <c r="EY64" i="3"/>
  <c r="FA64" i="3"/>
  <c r="FA50" i="3"/>
  <c r="EY50" i="3"/>
  <c r="FA57" i="3"/>
  <c r="EY57" i="3"/>
  <c r="BJ55" i="3"/>
  <c r="BS55" i="3"/>
  <c r="BV55" i="3" s="1"/>
  <c r="BT75" i="3"/>
  <c r="BW75" i="3" s="1"/>
  <c r="BK75" i="3"/>
  <c r="BJ82" i="3"/>
  <c r="BS82" i="3"/>
  <c r="BV82" i="3" s="1"/>
  <c r="EK85" i="3"/>
  <c r="EI85" i="3"/>
  <c r="EH28" i="3"/>
  <c r="AC20" i="12" s="1"/>
  <c r="FA79" i="3"/>
  <c r="EY79" i="3"/>
  <c r="EK81" i="3"/>
  <c r="EI81" i="3"/>
  <c r="BK52" i="3"/>
  <c r="BT52" i="3"/>
  <c r="BW52" i="3" s="1"/>
  <c r="BK63" i="3"/>
  <c r="BT63" i="3"/>
  <c r="BW63" i="3" s="1"/>
  <c r="BS56" i="3"/>
  <c r="BV56" i="3" s="1"/>
  <c r="BJ56" i="3"/>
  <c r="BJ53" i="3"/>
  <c r="BS53" i="3"/>
  <c r="BV53" i="3" s="1"/>
  <c r="BU77" i="3"/>
  <c r="BX77" i="3" s="1"/>
  <c r="BL77" i="3"/>
  <c r="BT68" i="3"/>
  <c r="BW68" i="3" s="1"/>
  <c r="BK68" i="3"/>
  <c r="BJ51" i="3"/>
  <c r="BS51" i="3"/>
  <c r="BV51" i="3" s="1"/>
  <c r="BT67" i="3"/>
  <c r="BW67" i="3" s="1"/>
  <c r="BK67" i="3"/>
  <c r="BU69" i="3"/>
  <c r="BX69" i="3" s="1"/>
  <c r="BL69" i="3"/>
  <c r="BS84" i="3"/>
  <c r="BV84" i="3" s="1"/>
  <c r="BJ84" i="3"/>
  <c r="BS66" i="3"/>
  <c r="BV66" i="3" s="1"/>
  <c r="BJ66" i="3"/>
  <c r="EH34" i="3"/>
  <c r="FA71" i="3"/>
  <c r="EY71" i="3"/>
  <c r="EY72" i="3"/>
  <c r="FA72" i="3"/>
  <c r="EH35" i="3"/>
  <c r="AC27" i="12" s="1"/>
  <c r="EY60" i="3"/>
  <c r="FA60" i="3"/>
  <c r="EK49" i="3"/>
  <c r="EI49" i="3"/>
  <c r="EH30" i="3"/>
  <c r="AC22" i="12" s="1"/>
  <c r="EH20" i="3"/>
  <c r="BJ73" i="3"/>
  <c r="BS73" i="3"/>
  <c r="BS76" i="3"/>
  <c r="BV76" i="3" s="1"/>
  <c r="BJ76" i="3"/>
  <c r="BT61" i="3"/>
  <c r="BW61" i="3" s="1"/>
  <c r="BK61" i="3"/>
  <c r="BS74" i="3"/>
  <c r="BV74" i="3" s="1"/>
  <c r="BJ74" i="3"/>
  <c r="BS59" i="3"/>
  <c r="BV59" i="3" s="1"/>
  <c r="BJ59" i="3"/>
  <c r="BT55" i="3"/>
  <c r="BW55" i="3" s="1"/>
  <c r="BK55" i="3"/>
  <c r="BU75" i="3"/>
  <c r="BX75" i="3" s="1"/>
  <c r="BL75" i="3"/>
  <c r="BK82" i="3"/>
  <c r="BT82" i="3"/>
  <c r="BW82" i="3" s="1"/>
  <c r="BJ58" i="3"/>
  <c r="BS58" i="3"/>
  <c r="BV58" i="3" s="1"/>
  <c r="BS83" i="3"/>
  <c r="BV83" i="3" s="1"/>
  <c r="BJ83" i="3"/>
  <c r="BS70" i="3"/>
  <c r="BV70" i="3" s="1"/>
  <c r="BJ70" i="3"/>
  <c r="X85" i="3"/>
  <c r="I77" i="12"/>
  <c r="EY81" i="3"/>
  <c r="FA81" i="3"/>
  <c r="BU52" i="3"/>
  <c r="BX52" i="3" s="1"/>
  <c r="BL52" i="3"/>
  <c r="BL63" i="3"/>
  <c r="BU63" i="3"/>
  <c r="BX63" i="3" s="1"/>
  <c r="BT56" i="3"/>
  <c r="BW56" i="3" s="1"/>
  <c r="BK56" i="3"/>
  <c r="BT53" i="3"/>
  <c r="BW53" i="3" s="1"/>
  <c r="BK53" i="3"/>
  <c r="EK77" i="3"/>
  <c r="EI77" i="3"/>
  <c r="BS68" i="3"/>
  <c r="BV68" i="3" s="1"/>
  <c r="BJ68" i="3"/>
  <c r="BT51" i="3"/>
  <c r="BW51" i="3" s="1"/>
  <c r="BK51" i="3"/>
  <c r="BJ67" i="3"/>
  <c r="BS67" i="3"/>
  <c r="BV67" i="3" s="1"/>
  <c r="EK69" i="3"/>
  <c r="EI69" i="3"/>
  <c r="BK84" i="3"/>
  <c r="BT84" i="3"/>
  <c r="BW84" i="3" s="1"/>
  <c r="BK66" i="3"/>
  <c r="BT66" i="3"/>
  <c r="BW66" i="3" s="1"/>
  <c r="EH18" i="3"/>
  <c r="EH21" i="3"/>
  <c r="AC13" i="12" s="1"/>
  <c r="EQ33" i="3"/>
  <c r="EM33" i="3"/>
  <c r="BS80" i="3"/>
  <c r="BV80" i="3" s="1"/>
  <c r="BJ80" i="3"/>
  <c r="BS62" i="3"/>
  <c r="BV62" i="3" s="1"/>
  <c r="BJ62" i="3"/>
  <c r="EH24" i="3"/>
  <c r="EH25" i="3"/>
  <c r="AC17" i="12" s="1"/>
  <c r="AB17" i="12"/>
  <c r="BL73" i="3"/>
  <c r="BU73" i="3"/>
  <c r="BX73" i="3" s="1"/>
  <c r="BK76" i="3"/>
  <c r="BT76" i="3"/>
  <c r="BW76" i="3" s="1"/>
  <c r="BJ61" i="3"/>
  <c r="BS61" i="3"/>
  <c r="BV61" i="3" s="1"/>
  <c r="BT74" i="3"/>
  <c r="BW74" i="3" s="1"/>
  <c r="BK74" i="3"/>
  <c r="BT59" i="3"/>
  <c r="BW59" i="3" s="1"/>
  <c r="BK59" i="3"/>
  <c r="BS54" i="3"/>
  <c r="BV54" i="3" s="1"/>
  <c r="BJ54" i="3"/>
  <c r="BL55" i="3"/>
  <c r="BU55" i="3"/>
  <c r="BX55" i="3" s="1"/>
  <c r="BS75" i="3"/>
  <c r="BV75" i="3" s="1"/>
  <c r="BJ75" i="3"/>
  <c r="BU82" i="3"/>
  <c r="BX82" i="3" s="1"/>
  <c r="BL82" i="3"/>
  <c r="BT58" i="3"/>
  <c r="BW58" i="3" s="1"/>
  <c r="BK58" i="3"/>
  <c r="BT83" i="3"/>
  <c r="BW83" i="3" s="1"/>
  <c r="BK83" i="3"/>
  <c r="BT70" i="3"/>
  <c r="BW70" i="3" s="1"/>
  <c r="BK70" i="3"/>
  <c r="EY52" i="3"/>
  <c r="FA52" i="3"/>
  <c r="FA63" i="3"/>
  <c r="EY63" i="3"/>
  <c r="EK56" i="3"/>
  <c r="EI56" i="3"/>
  <c r="FA53" i="3"/>
  <c r="EY53" i="3"/>
  <c r="EK68" i="3"/>
  <c r="EI68" i="3"/>
  <c r="EI51" i="3"/>
  <c r="EK51" i="3"/>
  <c r="BU67" i="3"/>
  <c r="BX67" i="3" s="1"/>
  <c r="BL67" i="3"/>
  <c r="BS69" i="3"/>
  <c r="BV69" i="3" s="1"/>
  <c r="BJ69" i="3"/>
  <c r="BL84" i="3"/>
  <c r="BU84" i="3"/>
  <c r="BX84" i="3" s="1"/>
  <c r="BU66" i="3"/>
  <c r="BX66" i="3" s="1"/>
  <c r="BL66" i="3"/>
  <c r="EH27" i="3"/>
  <c r="EH31" i="3"/>
  <c r="BT80" i="3"/>
  <c r="BW80" i="3" s="1"/>
  <c r="BK80" i="3"/>
  <c r="BT62" i="3"/>
  <c r="BW62" i="3" s="1"/>
  <c r="BK62" i="3"/>
  <c r="EK73" i="3"/>
  <c r="EI73" i="3"/>
  <c r="EK76" i="3"/>
  <c r="EI76" i="3"/>
  <c r="BU61" i="3"/>
  <c r="BX61" i="3" s="1"/>
  <c r="BL61" i="3"/>
  <c r="BU74" i="3"/>
  <c r="BX74" i="3" s="1"/>
  <c r="BL74" i="3"/>
  <c r="BL59" i="3"/>
  <c r="BU59" i="3"/>
  <c r="BX59" i="3" s="1"/>
  <c r="BT54" i="3"/>
  <c r="BW54" i="3" s="1"/>
  <c r="BK54" i="3"/>
  <c r="FA55" i="3"/>
  <c r="EY55" i="3"/>
  <c r="EI75" i="3"/>
  <c r="EK75" i="3"/>
  <c r="EI82" i="3"/>
  <c r="EK82" i="3"/>
  <c r="BU58" i="3"/>
  <c r="BX58" i="3" s="1"/>
  <c r="BL58" i="3"/>
  <c r="BL83" i="3"/>
  <c r="BU83" i="3"/>
  <c r="BX83" i="3" s="1"/>
  <c r="BL70" i="3"/>
  <c r="BU70" i="3"/>
  <c r="BX70" i="3" s="1"/>
  <c r="EI52" i="3"/>
  <c r="EK52" i="3"/>
  <c r="EH36" i="3"/>
  <c r="AC28" i="12" s="1"/>
  <c r="EK63" i="3"/>
  <c r="EI63" i="3"/>
  <c r="EY56" i="3"/>
  <c r="FA56" i="3"/>
  <c r="EK53" i="3"/>
  <c r="EI53" i="3"/>
  <c r="EH22" i="3"/>
  <c r="AB14" i="12"/>
  <c r="FA77" i="3"/>
  <c r="EY77" i="3"/>
  <c r="EY68" i="3"/>
  <c r="FA68" i="3"/>
  <c r="FA51" i="3"/>
  <c r="EY51" i="3"/>
  <c r="FA67" i="3"/>
  <c r="EY67" i="3"/>
  <c r="BT69" i="3"/>
  <c r="BW69" i="3" s="1"/>
  <c r="BK69" i="3"/>
  <c r="EK84" i="3"/>
  <c r="EI84" i="3"/>
  <c r="AC47" i="12"/>
  <c r="AG58" i="12"/>
  <c r="N42" i="12"/>
  <c r="I71" i="12"/>
  <c r="I47" i="12"/>
  <c r="N43" i="12"/>
  <c r="N67" i="12"/>
  <c r="AC68" i="12"/>
  <c r="AG48" i="12"/>
  <c r="AG54" i="12"/>
  <c r="N69" i="12"/>
  <c r="N63" i="12"/>
  <c r="AG76" i="12"/>
  <c r="N59" i="12"/>
  <c r="AC42" i="12"/>
  <c r="AC66" i="12"/>
  <c r="AG66" i="12"/>
  <c r="AC69" i="12"/>
  <c r="AC70" i="12"/>
  <c r="AC44" i="12"/>
  <c r="N46" i="12"/>
  <c r="AG70" i="12"/>
  <c r="AG42" i="12"/>
  <c r="AG46" i="12"/>
  <c r="AC46" i="12"/>
  <c r="N74" i="12"/>
  <c r="N73" i="12"/>
  <c r="N61" i="12"/>
  <c r="N65" i="12"/>
  <c r="I67" i="12"/>
  <c r="AG69" i="12"/>
  <c r="AC43" i="12"/>
  <c r="N49" i="12"/>
  <c r="N56" i="12"/>
  <c r="AB45" i="12"/>
  <c r="I76" i="12"/>
  <c r="AF77" i="12"/>
  <c r="AG63" i="12"/>
  <c r="AG67" i="12"/>
  <c r="AB27" i="12"/>
  <c r="AC60" i="12"/>
  <c r="I75" i="12"/>
  <c r="AC45" i="12"/>
  <c r="AF49" i="12"/>
  <c r="I56" i="12"/>
  <c r="I45" i="12"/>
  <c r="AC40" i="12"/>
  <c r="AB55" i="12"/>
  <c r="AB19" i="12"/>
  <c r="AB35" i="12"/>
  <c r="AB66" i="12"/>
  <c r="AF66" i="12"/>
  <c r="AG55" i="12"/>
  <c r="N48" i="12"/>
  <c r="AC63" i="12"/>
  <c r="AC67" i="12"/>
  <c r="I42" i="12"/>
  <c r="N70" i="12"/>
  <c r="N62" i="12"/>
  <c r="I62" i="12"/>
  <c r="AB49" i="12"/>
  <c r="I41" i="12"/>
  <c r="AB63" i="12"/>
  <c r="AG59" i="12"/>
  <c r="AF60" i="12"/>
  <c r="AC56" i="12"/>
  <c r="AC52" i="12"/>
  <c r="AC57" i="12"/>
  <c r="AC55" i="12"/>
  <c r="AG60" i="12"/>
  <c r="I66" i="12"/>
  <c r="AC51" i="12"/>
  <c r="AC59" i="12"/>
  <c r="AG64" i="12"/>
  <c r="AF58" i="12"/>
  <c r="AB60" i="12"/>
  <c r="N50" i="12"/>
  <c r="I44" i="12"/>
  <c r="AF73" i="12"/>
  <c r="I58" i="12"/>
  <c r="AG51" i="12"/>
  <c r="AB32" i="12"/>
  <c r="AB28" i="12"/>
  <c r="AB73" i="12"/>
  <c r="AG41" i="12"/>
  <c r="AF70" i="12"/>
  <c r="AF63" i="12"/>
  <c r="AC25" i="12"/>
  <c r="AB65" i="12"/>
  <c r="AB59" i="12"/>
  <c r="AG57" i="12"/>
  <c r="AF41" i="12"/>
  <c r="AB51" i="12"/>
  <c r="AF45" i="12"/>
  <c r="I57" i="12"/>
  <c r="N41" i="12"/>
  <c r="N52" i="12"/>
  <c r="AB70" i="12"/>
  <c r="AF75" i="12"/>
  <c r="I52" i="12"/>
  <c r="AG52" i="12"/>
  <c r="I59" i="12"/>
  <c r="AF54" i="12"/>
  <c r="AB58" i="12"/>
  <c r="I49" i="12"/>
  <c r="AB77" i="12"/>
  <c r="N57" i="12"/>
  <c r="AF62" i="12"/>
  <c r="AB41" i="12"/>
  <c r="AB31" i="12"/>
  <c r="AF51" i="12"/>
  <c r="N71" i="12"/>
  <c r="AF59" i="12"/>
  <c r="N58" i="12"/>
  <c r="AC41" i="12"/>
  <c r="AG45" i="12"/>
  <c r="I70" i="12"/>
  <c r="AC50" i="12"/>
  <c r="N44" i="12"/>
  <c r="N76" i="12"/>
  <c r="N55" i="12"/>
  <c r="AB54" i="12"/>
  <c r="AC64" i="12"/>
  <c r="AG49" i="12"/>
  <c r="AG56" i="12"/>
  <c r="I61" i="12"/>
  <c r="I51" i="12"/>
  <c r="AB62" i="12"/>
  <c r="I55" i="12"/>
  <c r="AF55" i="12"/>
  <c r="N75" i="12"/>
  <c r="I48" i="12"/>
  <c r="N66" i="12"/>
  <c r="AG50" i="12"/>
  <c r="AB75" i="12"/>
  <c r="AC49" i="12"/>
  <c r="I54" i="12"/>
  <c r="J12" i="5"/>
  <c r="B58" i="6"/>
  <c r="K34" i="5"/>
  <c r="K13" i="5"/>
  <c r="K40" i="5"/>
  <c r="K23" i="5"/>
  <c r="K18" i="5"/>
  <c r="K17" i="5"/>
  <c r="K27" i="5"/>
  <c r="G13" i="5"/>
  <c r="H13" i="5" s="1"/>
  <c r="G37" i="5"/>
  <c r="H37" i="5" s="1"/>
  <c r="K22" i="5"/>
  <c r="K45" i="5"/>
  <c r="K29" i="5"/>
  <c r="G41" i="5"/>
  <c r="G32" i="5"/>
  <c r="H32" i="5" s="1"/>
  <c r="G17" i="5"/>
  <c r="H17" i="5" s="1"/>
  <c r="K44" i="5"/>
  <c r="K41" i="5"/>
  <c r="K25" i="5"/>
  <c r="K16" i="5"/>
  <c r="K20" i="5"/>
  <c r="K48" i="5"/>
  <c r="K24" i="5"/>
  <c r="K42" i="5"/>
  <c r="G23" i="5"/>
  <c r="H23" i="5" s="1"/>
  <c r="G33" i="5"/>
  <c r="H33" i="5" s="1"/>
  <c r="K30" i="5"/>
  <c r="K43" i="5"/>
  <c r="G25" i="5"/>
  <c r="H25" i="5" s="1"/>
  <c r="G18" i="5"/>
  <c r="H18" i="5" s="1"/>
  <c r="G40" i="5"/>
  <c r="H40" i="5" s="1"/>
  <c r="G42" i="5"/>
  <c r="H42" i="5" s="1"/>
  <c r="G29" i="5"/>
  <c r="H29" i="5" s="1"/>
  <c r="G24" i="5"/>
  <c r="H24" i="5" s="1"/>
  <c r="K19" i="5"/>
  <c r="K21" i="5"/>
  <c r="K32" i="5"/>
  <c r="K36" i="5"/>
  <c r="K26" i="5"/>
  <c r="K31" i="5"/>
  <c r="K35" i="5"/>
  <c r="G20" i="5"/>
  <c r="H20" i="5" s="1"/>
  <c r="G39" i="5"/>
  <c r="H39" i="5" s="1"/>
  <c r="G31" i="5"/>
  <c r="H31" i="5" s="1"/>
  <c r="G19" i="5"/>
  <c r="H19" i="5" s="1"/>
  <c r="G26" i="5"/>
  <c r="H26" i="5" s="1"/>
  <c r="G30" i="5"/>
  <c r="H30" i="5" s="1"/>
  <c r="G22" i="5"/>
  <c r="H22" i="5" s="1"/>
  <c r="G38" i="5"/>
  <c r="H38" i="5" s="1"/>
  <c r="G34" i="5"/>
  <c r="H34" i="5" s="1"/>
  <c r="G43" i="5"/>
  <c r="H43" i="5" s="1"/>
  <c r="K28" i="5"/>
  <c r="K39" i="5"/>
  <c r="K33" i="5"/>
  <c r="K47" i="5"/>
  <c r="K15" i="5"/>
  <c r="K14" i="5"/>
  <c r="G44" i="5"/>
  <c r="H44" i="5" s="1"/>
  <c r="G35" i="5"/>
  <c r="H35" i="5" s="1"/>
  <c r="G27" i="5"/>
  <c r="H27" i="5" s="1"/>
  <c r="G15" i="5"/>
  <c r="H15" i="5" s="1"/>
  <c r="G36" i="5"/>
  <c r="H36" i="5" s="1"/>
  <c r="K38" i="5"/>
  <c r="K46" i="5"/>
  <c r="K37" i="5"/>
  <c r="G16" i="5"/>
  <c r="H16" i="5" s="1"/>
  <c r="G21" i="5"/>
  <c r="H21" i="5" s="1"/>
  <c r="G28" i="5"/>
  <c r="H28" i="5" s="1"/>
  <c r="G14" i="5"/>
  <c r="H14" i="5" s="1"/>
  <c r="M58" i="6"/>
  <c r="EI43" i="3" l="1"/>
  <c r="EK43" i="3"/>
  <c r="H41" i="5"/>
  <c r="AC35" i="12"/>
  <c r="EQ43" i="3"/>
  <c r="AC33" i="12"/>
  <c r="EI39" i="3"/>
  <c r="EI41" i="3"/>
  <c r="EK41" i="3"/>
  <c r="EK44" i="3"/>
  <c r="EK39" i="3"/>
  <c r="EK40" i="3"/>
  <c r="EM40" i="3"/>
  <c r="AC29" i="12"/>
  <c r="EM41" i="3"/>
  <c r="EI37" i="3"/>
  <c r="EK37" i="3"/>
  <c r="EQ37" i="3"/>
  <c r="AC31" i="12"/>
  <c r="AC32" i="12"/>
  <c r="EI40" i="3"/>
  <c r="EI42" i="3"/>
  <c r="EQ39" i="3"/>
  <c r="EK38" i="3"/>
  <c r="EK45" i="3"/>
  <c r="AC38" i="12"/>
  <c r="EI46" i="3"/>
  <c r="EK46" i="3"/>
  <c r="EM46" i="3"/>
  <c r="EI47" i="3"/>
  <c r="AC39" i="12"/>
  <c r="EK47" i="3"/>
  <c r="EM47" i="3"/>
  <c r="EQ47" i="3"/>
  <c r="AC34" i="12"/>
  <c r="EL42" i="3"/>
  <c r="EM45" i="3"/>
  <c r="EQ45" i="3"/>
  <c r="EQ44" i="3"/>
  <c r="EM44" i="3"/>
  <c r="AC30" i="12"/>
  <c r="EL38" i="3"/>
  <c r="AC36" i="12"/>
  <c r="AC37" i="12"/>
  <c r="EI45" i="3"/>
  <c r="EI44" i="3"/>
  <c r="CE85" i="3"/>
  <c r="CE51" i="3"/>
  <c r="CE55" i="3"/>
  <c r="CE61" i="3"/>
  <c r="CE68" i="3"/>
  <c r="CE58" i="3"/>
  <c r="CE54" i="3"/>
  <c r="BV73" i="3"/>
  <c r="CE73" i="3"/>
  <c r="EI28" i="3"/>
  <c r="EK28" i="3"/>
  <c r="EL28" i="3"/>
  <c r="EL31" i="3"/>
  <c r="EK31" i="3"/>
  <c r="EI31" i="3"/>
  <c r="EI36" i="3"/>
  <c r="EK36" i="3"/>
  <c r="EL36" i="3"/>
  <c r="EK20" i="3"/>
  <c r="EI20" i="3"/>
  <c r="EL20" i="3"/>
  <c r="EK32" i="3"/>
  <c r="EI32" i="3"/>
  <c r="EL32" i="3"/>
  <c r="EK17" i="3"/>
  <c r="EI17" i="3"/>
  <c r="EL17" i="3"/>
  <c r="EK22" i="3"/>
  <c r="EI22" i="3"/>
  <c r="EL22" i="3"/>
  <c r="EI18" i="3"/>
  <c r="EK18" i="3"/>
  <c r="EL18" i="3"/>
  <c r="EK30" i="3"/>
  <c r="EI30" i="3"/>
  <c r="EL30" i="3"/>
  <c r="BV79" i="3"/>
  <c r="CE79" i="3"/>
  <c r="EI26" i="3"/>
  <c r="EK26" i="3"/>
  <c r="EL26" i="3"/>
  <c r="EI27" i="3"/>
  <c r="EK27" i="3"/>
  <c r="EL27" i="3"/>
  <c r="EI19" i="3"/>
  <c r="EK19" i="3"/>
  <c r="EL19" i="3"/>
  <c r="AC11" i="12"/>
  <c r="EL21" i="3"/>
  <c r="EK21" i="3"/>
  <c r="EI21" i="3"/>
  <c r="EI35" i="3"/>
  <c r="EK35" i="3"/>
  <c r="EL35" i="3"/>
  <c r="EI34" i="3"/>
  <c r="EK34" i="3"/>
  <c r="AC26" i="12"/>
  <c r="EL34" i="3"/>
  <c r="EK25" i="3"/>
  <c r="EI25" i="3"/>
  <c r="EL25" i="3"/>
  <c r="EL29" i="3"/>
  <c r="EI29" i="3"/>
  <c r="EK29" i="3"/>
  <c r="EK24" i="3"/>
  <c r="EI24" i="3"/>
  <c r="EL24" i="3"/>
  <c r="EL23" i="3"/>
  <c r="EK23" i="3"/>
  <c r="EI23" i="3"/>
  <c r="AC16" i="12"/>
  <c r="AC12" i="12"/>
  <c r="AC14" i="12"/>
  <c r="CE76" i="3"/>
  <c r="CE81" i="3"/>
  <c r="CE72" i="3"/>
  <c r="CE77" i="3"/>
  <c r="CE71" i="3"/>
  <c r="CE80" i="3"/>
  <c r="CE82" i="3"/>
  <c r="CE75" i="3"/>
  <c r="CE67" i="3"/>
  <c r="AC18" i="12"/>
  <c r="CE69" i="3"/>
  <c r="CE62" i="3"/>
  <c r="AC19" i="12"/>
  <c r="CE52" i="3"/>
  <c r="AC23" i="12"/>
  <c r="AC10" i="12"/>
  <c r="CE83" i="3"/>
  <c r="CE56" i="3"/>
  <c r="CE65" i="3"/>
  <c r="CE74" i="3"/>
  <c r="CE66" i="3"/>
  <c r="CE53" i="3"/>
  <c r="CE64" i="3"/>
  <c r="CE49" i="3"/>
  <c r="CE50" i="3"/>
  <c r="CE78" i="3"/>
  <c r="CE63" i="3"/>
  <c r="CE57" i="3"/>
  <c r="CE60" i="3"/>
  <c r="CE59" i="3"/>
  <c r="CE70" i="3"/>
  <c r="CE84" i="3"/>
  <c r="E30" i="5"/>
  <c r="F30" i="5" s="1"/>
  <c r="M30" i="5"/>
  <c r="P30" i="5"/>
  <c r="Q30" i="5" s="1"/>
  <c r="E40" i="5"/>
  <c r="F40" i="5" s="1"/>
  <c r="P40" i="5"/>
  <c r="Q40" i="5" s="1"/>
  <c r="M40" i="5"/>
  <c r="E36" i="5"/>
  <c r="F36" i="5" s="1"/>
  <c r="M36" i="5"/>
  <c r="P36" i="5"/>
  <c r="Q36" i="5" s="1"/>
  <c r="M44" i="5"/>
  <c r="P44" i="5"/>
  <c r="E15" i="5"/>
  <c r="F15" i="5" s="1"/>
  <c r="M15" i="5"/>
  <c r="P15" i="5"/>
  <c r="Q15" i="5" s="1"/>
  <c r="E31" i="5"/>
  <c r="F31" i="5" s="1"/>
  <c r="M31" i="5"/>
  <c r="P31" i="5"/>
  <c r="Q31" i="5" s="1"/>
  <c r="E28" i="5"/>
  <c r="F28" i="5" s="1"/>
  <c r="M28" i="5"/>
  <c r="P28" i="5"/>
  <c r="Q28" i="5" s="1"/>
  <c r="E22" i="5"/>
  <c r="F22" i="5" s="1"/>
  <c r="M22" i="5"/>
  <c r="P22" i="5"/>
  <c r="Q22" i="5" s="1"/>
  <c r="M16" i="5"/>
  <c r="P16" i="5"/>
  <c r="Q16" i="5" s="1"/>
  <c r="E16" i="5"/>
  <c r="F16" i="5" s="1"/>
  <c r="E19" i="5"/>
  <c r="F19" i="5" s="1"/>
  <c r="M19" i="5"/>
  <c r="P19" i="5"/>
  <c r="Q19" i="5" s="1"/>
  <c r="M42" i="5"/>
  <c r="E42" i="5"/>
  <c r="F42" i="5" s="1"/>
  <c r="P42" i="5"/>
  <c r="Q42" i="5" s="1"/>
  <c r="E37" i="5"/>
  <c r="F37" i="5" s="1"/>
  <c r="M37" i="5"/>
  <c r="P37" i="5"/>
  <c r="Q37" i="5" s="1"/>
  <c r="M43" i="5"/>
  <c r="E43" i="5"/>
  <c r="F43" i="5" s="1"/>
  <c r="P43" i="5"/>
  <c r="Q43" i="5" s="1"/>
  <c r="P33" i="5"/>
  <c r="Q33" i="5" s="1"/>
  <c r="M33" i="5"/>
  <c r="E33" i="5"/>
  <c r="F33" i="5" s="1"/>
  <c r="E17" i="5"/>
  <c r="F17" i="5" s="1"/>
  <c r="M17" i="5"/>
  <c r="P17" i="5"/>
  <c r="Q17" i="5" s="1"/>
  <c r="E13" i="5"/>
  <c r="F13" i="5" s="1"/>
  <c r="M13" i="5"/>
  <c r="P13" i="5"/>
  <c r="Q13" i="5" s="1"/>
  <c r="E14" i="5"/>
  <c r="F14" i="5" s="1"/>
  <c r="M14" i="5"/>
  <c r="P14" i="5"/>
  <c r="Q14" i="5" s="1"/>
  <c r="P39" i="5"/>
  <c r="Q39" i="5" s="1"/>
  <c r="M39" i="5"/>
  <c r="E39" i="5"/>
  <c r="F39" i="5" s="1"/>
  <c r="P24" i="5"/>
  <c r="Q24" i="5" s="1"/>
  <c r="E24" i="5"/>
  <c r="F24" i="5" s="1"/>
  <c r="M24" i="5"/>
  <c r="E23" i="5"/>
  <c r="F23" i="5" s="1"/>
  <c r="M23" i="5"/>
  <c r="P23" i="5"/>
  <c r="Q23" i="5" s="1"/>
  <c r="M32" i="5"/>
  <c r="P32" i="5"/>
  <c r="Q32" i="5" s="1"/>
  <c r="E32" i="5"/>
  <c r="F32" i="5" s="1"/>
  <c r="M34" i="5"/>
  <c r="E34" i="5"/>
  <c r="F34" i="5" s="1"/>
  <c r="P34" i="5"/>
  <c r="Q34" i="5" s="1"/>
  <c r="M18" i="5"/>
  <c r="E18" i="5"/>
  <c r="F18" i="5" s="1"/>
  <c r="P18" i="5"/>
  <c r="Q18" i="5" s="1"/>
  <c r="M27" i="5"/>
  <c r="E27" i="5"/>
  <c r="F27" i="5" s="1"/>
  <c r="P27" i="5"/>
  <c r="Q27" i="5" s="1"/>
  <c r="E38" i="5"/>
  <c r="F38" i="5" s="1"/>
  <c r="P38" i="5"/>
  <c r="Q38" i="5" s="1"/>
  <c r="M38" i="5"/>
  <c r="E29" i="5"/>
  <c r="F29" i="5" s="1"/>
  <c r="P29" i="5"/>
  <c r="Q29" i="5" s="1"/>
  <c r="M29" i="5"/>
  <c r="E21" i="5"/>
  <c r="F21" i="5" s="1"/>
  <c r="M21" i="5"/>
  <c r="P21" i="5"/>
  <c r="Q21" i="5" s="1"/>
  <c r="M35" i="5"/>
  <c r="E35" i="5"/>
  <c r="F35" i="5" s="1"/>
  <c r="P35" i="5"/>
  <c r="Q35" i="5" s="1"/>
  <c r="M26" i="5"/>
  <c r="E26" i="5"/>
  <c r="F26" i="5" s="1"/>
  <c r="P26" i="5"/>
  <c r="Q26" i="5" s="1"/>
  <c r="E20" i="5"/>
  <c r="F20" i="5" s="1"/>
  <c r="M20" i="5"/>
  <c r="P20" i="5"/>
  <c r="Q20" i="5" s="1"/>
  <c r="P25" i="5"/>
  <c r="Q25" i="5" s="1"/>
  <c r="E25" i="5"/>
  <c r="F25" i="5" s="1"/>
  <c r="M25" i="5"/>
  <c r="E41" i="5"/>
  <c r="F41" i="5" s="1"/>
  <c r="M41" i="5"/>
  <c r="P41" i="5"/>
  <c r="Q41" i="5" s="1"/>
  <c r="EQ42" i="3" l="1"/>
  <c r="EM42" i="3"/>
  <c r="EM38" i="3"/>
  <c r="EQ38" i="3"/>
  <c r="EM23" i="3"/>
  <c r="EQ23" i="3"/>
  <c r="EQ21" i="3"/>
  <c r="EM21" i="3"/>
  <c r="EQ36" i="3"/>
  <c r="EM36" i="3"/>
  <c r="EM24" i="3"/>
  <c r="EQ24" i="3"/>
  <c r="EM22" i="3"/>
  <c r="EQ22" i="3"/>
  <c r="EQ28" i="3"/>
  <c r="EM28" i="3"/>
  <c r="EQ26" i="3"/>
  <c r="EM26" i="3"/>
  <c r="EQ18" i="3"/>
  <c r="EM18" i="3"/>
  <c r="EQ19" i="3"/>
  <c r="EM19" i="3"/>
  <c r="EM30" i="3"/>
  <c r="EQ30" i="3"/>
  <c r="EQ34" i="3"/>
  <c r="EM34" i="3"/>
  <c r="EQ29" i="3"/>
  <c r="EM29" i="3"/>
  <c r="EQ35" i="3"/>
  <c r="EM35" i="3"/>
  <c r="EQ27" i="3"/>
  <c r="EM27" i="3"/>
  <c r="EQ31" i="3"/>
  <c r="EM31" i="3"/>
  <c r="EQ25" i="3"/>
  <c r="EM25" i="3"/>
  <c r="EQ17" i="3"/>
  <c r="EM17" i="3"/>
  <c r="EQ20" i="3"/>
  <c r="EM20" i="3"/>
  <c r="EQ32" i="3"/>
  <c r="EM32" i="3"/>
  <c r="O40" i="5"/>
  <c r="N40" i="5"/>
  <c r="O17" i="5"/>
  <c r="N17" i="5"/>
  <c r="N26" i="5"/>
  <c r="O26" i="5"/>
  <c r="N18" i="5"/>
  <c r="O18" i="5"/>
  <c r="N32" i="5"/>
  <c r="O32" i="5"/>
  <c r="N43" i="5"/>
  <c r="O43" i="5"/>
  <c r="N42" i="5"/>
  <c r="O42" i="5"/>
  <c r="N16" i="5"/>
  <c r="O16" i="5"/>
  <c r="N41" i="5"/>
  <c r="O41" i="5"/>
  <c r="N23" i="5"/>
  <c r="O23" i="5"/>
  <c r="N39" i="5"/>
  <c r="O39" i="5"/>
  <c r="N13" i="5"/>
  <c r="O13" i="5"/>
  <c r="O37" i="5"/>
  <c r="N37" i="5"/>
  <c r="N19" i="5"/>
  <c r="O19" i="5"/>
  <c r="O22" i="5"/>
  <c r="N22" i="5"/>
  <c r="N31" i="5"/>
  <c r="O31" i="5"/>
  <c r="N29" i="5"/>
  <c r="O29" i="5"/>
  <c r="N20" i="5"/>
  <c r="O20" i="5"/>
  <c r="N36" i="5"/>
  <c r="O36" i="5"/>
  <c r="N30" i="5"/>
  <c r="O30" i="5"/>
  <c r="N33" i="5"/>
  <c r="O33" i="5"/>
  <c r="N35" i="5"/>
  <c r="O35" i="5"/>
  <c r="O27" i="5"/>
  <c r="N27" i="5"/>
  <c r="N34" i="5"/>
  <c r="O34" i="5"/>
  <c r="N38" i="5"/>
  <c r="O38" i="5"/>
  <c r="N24" i="5"/>
  <c r="O24" i="5"/>
  <c r="O25" i="5"/>
  <c r="N25" i="5"/>
  <c r="N21" i="5"/>
  <c r="O21" i="5"/>
  <c r="N14" i="5"/>
  <c r="O14" i="5"/>
  <c r="N28" i="5"/>
  <c r="O28" i="5"/>
  <c r="N15" i="5"/>
  <c r="O15" i="5"/>
  <c r="N61" i="6"/>
  <c r="KZ61" i="6" s="1"/>
  <c r="D561" i="6"/>
  <c r="AD12" i="5" l="1"/>
  <c r="V172" i="6"/>
  <c r="U172" i="6"/>
  <c r="N172" i="6"/>
  <c r="LG172" i="6" l="1"/>
  <c r="LH172" i="6"/>
  <c r="LI172" i="6"/>
  <c r="LJ172" i="6"/>
  <c r="LK172" i="6"/>
  <c r="LF172" i="6"/>
  <c r="MD172" i="6"/>
  <c r="MT172" i="6"/>
  <c r="NB172" i="6"/>
  <c r="MU172" i="6"/>
  <c r="NC172" i="6"/>
  <c r="MM172" i="6"/>
  <c r="ME172" i="6"/>
  <c r="ML172" i="6"/>
  <c r="MV172" i="6"/>
  <c r="MF172" i="6"/>
  <c r="MN172" i="6"/>
  <c r="MO172" i="6"/>
  <c r="MG172" i="6"/>
  <c r="MW172" i="6"/>
  <c r="MH172" i="6"/>
  <c r="MP172" i="6"/>
  <c r="MX172" i="6"/>
  <c r="MI172" i="6"/>
  <c r="MQ172" i="6"/>
  <c r="MY172" i="6"/>
  <c r="MZ172" i="6"/>
  <c r="MJ172" i="6"/>
  <c r="MR172" i="6"/>
  <c r="MS172" i="6"/>
  <c r="NA172" i="6"/>
  <c r="MK172" i="6"/>
  <c r="MB172" i="6"/>
  <c r="MC172" i="6"/>
  <c r="LZ172" i="6"/>
  <c r="LL172" i="6"/>
  <c r="LN172" i="6"/>
  <c r="LT172" i="6"/>
  <c r="LM172" i="6"/>
  <c r="MA172" i="6"/>
  <c r="LY172" i="6"/>
  <c r="LW172" i="6"/>
  <c r="LP172" i="6"/>
  <c r="LR172" i="6"/>
  <c r="LO172" i="6"/>
  <c r="LX172" i="6"/>
  <c r="LQ172" i="6"/>
  <c r="LV172" i="6"/>
  <c r="LS172" i="6"/>
  <c r="LU172" i="6"/>
  <c r="AM7" i="12"/>
  <c r="AD7" i="12"/>
  <c r="Z7" i="12"/>
  <c r="U7" i="12"/>
  <c r="AK10" i="12"/>
  <c r="AK61" i="12"/>
  <c r="AK62" i="12"/>
  <c r="AI66" i="12"/>
  <c r="AK73" i="12"/>
  <c r="AK74" i="12"/>
  <c r="P8" i="12"/>
  <c r="K8" i="12"/>
  <c r="J8" i="12"/>
  <c r="P7" i="12"/>
  <c r="B3" i="12"/>
  <c r="B11" i="3"/>
  <c r="N163" i="6"/>
  <c r="U163" i="6"/>
  <c r="V163" i="6"/>
  <c r="N122" i="6"/>
  <c r="U122" i="6"/>
  <c r="V122" i="6"/>
  <c r="N193" i="6"/>
  <c r="U193" i="6"/>
  <c r="V193" i="6"/>
  <c r="N161" i="6"/>
  <c r="U161" i="6"/>
  <c r="V161" i="6"/>
  <c r="N143" i="6"/>
  <c r="U143" i="6"/>
  <c r="V143" i="6"/>
  <c r="N131" i="6"/>
  <c r="U131" i="6"/>
  <c r="V131" i="6"/>
  <c r="N76" i="6"/>
  <c r="LB76" i="6" s="1"/>
  <c r="U76" i="6"/>
  <c r="V76" i="6"/>
  <c r="N77" i="6"/>
  <c r="LB77" i="6" s="1"/>
  <c r="U77" i="6"/>
  <c r="V77" i="6"/>
  <c r="N78" i="6"/>
  <c r="U78" i="6"/>
  <c r="V78" i="6"/>
  <c r="N139" i="6"/>
  <c r="U139" i="6"/>
  <c r="V139" i="6"/>
  <c r="N136" i="6"/>
  <c r="U136" i="6"/>
  <c r="V136" i="6"/>
  <c r="N137" i="6"/>
  <c r="U137" i="6"/>
  <c r="V137" i="6"/>
  <c r="V74" i="6"/>
  <c r="N188" i="6"/>
  <c r="U188" i="6"/>
  <c r="V188" i="6"/>
  <c r="V166" i="6"/>
  <c r="V121" i="6"/>
  <c r="V124" i="6"/>
  <c r="V127" i="6"/>
  <c r="N127" i="6"/>
  <c r="U127" i="6"/>
  <c r="N121" i="6"/>
  <c r="U121" i="6"/>
  <c r="N124" i="6"/>
  <c r="U124" i="6"/>
  <c r="N74" i="6"/>
  <c r="U74" i="6"/>
  <c r="U166" i="6"/>
  <c r="N166" i="6"/>
  <c r="N168" i="6"/>
  <c r="U168" i="6"/>
  <c r="V168" i="6"/>
  <c r="N182" i="6"/>
  <c r="U182" i="6"/>
  <c r="V182" i="6"/>
  <c r="LB78" i="6" l="1"/>
  <c r="LD78" i="6"/>
  <c r="KZ74" i="6"/>
  <c r="LB74" i="6"/>
  <c r="LF131" i="6"/>
  <c r="LH131" i="6"/>
  <c r="LI131" i="6"/>
  <c r="LK131" i="6"/>
  <c r="LH168" i="6"/>
  <c r="LG168" i="6"/>
  <c r="LI168" i="6"/>
  <c r="LJ168" i="6"/>
  <c r="LK168" i="6"/>
  <c r="LF168" i="6"/>
  <c r="LF121" i="6"/>
  <c r="LI121" i="6"/>
  <c r="LJ121" i="6"/>
  <c r="LG136" i="6"/>
  <c r="LJ136" i="6"/>
  <c r="LF136" i="6"/>
  <c r="LI136" i="6"/>
  <c r="LJ193" i="6"/>
  <c r="LI193" i="6"/>
  <c r="LG193" i="6"/>
  <c r="LK193" i="6"/>
  <c r="LH193" i="6"/>
  <c r="LF193" i="6"/>
  <c r="LH166" i="6"/>
  <c r="LG166" i="6"/>
  <c r="LI166" i="6"/>
  <c r="LJ166" i="6"/>
  <c r="LK166" i="6"/>
  <c r="LF166" i="6"/>
  <c r="LH188" i="6"/>
  <c r="LJ188" i="6"/>
  <c r="LK188" i="6"/>
  <c r="LF188" i="6"/>
  <c r="LI188" i="6"/>
  <c r="LG188" i="6"/>
  <c r="LJ127" i="6"/>
  <c r="LF127" i="6"/>
  <c r="LH127" i="6"/>
  <c r="LG143" i="6"/>
  <c r="LH143" i="6"/>
  <c r="LJ143" i="6"/>
  <c r="LK143" i="6"/>
  <c r="LF143" i="6"/>
  <c r="LH124" i="6"/>
  <c r="LF124" i="6"/>
  <c r="LJ124" i="6"/>
  <c r="LH139" i="6"/>
  <c r="LJ139" i="6"/>
  <c r="LF139" i="6"/>
  <c r="LG139" i="6"/>
  <c r="LJ122" i="6"/>
  <c r="LF122" i="6"/>
  <c r="LI122" i="6"/>
  <c r="LK182" i="6"/>
  <c r="LH182" i="6"/>
  <c r="LJ182" i="6"/>
  <c r="LI182" i="6"/>
  <c r="LF182" i="6"/>
  <c r="LG182" i="6"/>
  <c r="LJ137" i="6"/>
  <c r="LF137" i="6"/>
  <c r="LG137" i="6"/>
  <c r="LI137" i="6"/>
  <c r="LK161" i="6"/>
  <c r="LF161" i="6"/>
  <c r="LG161" i="6"/>
  <c r="LH161" i="6"/>
  <c r="LI161" i="6"/>
  <c r="LJ161" i="6"/>
  <c r="LK163" i="6"/>
  <c r="LF163" i="6"/>
  <c r="LG163" i="6"/>
  <c r="LH163" i="6"/>
  <c r="LI163" i="6"/>
  <c r="LJ163" i="6"/>
  <c r="LV166" i="6"/>
  <c r="MD166" i="6"/>
  <c r="NB166" i="6"/>
  <c r="ML166" i="6"/>
  <c r="MT166" i="6"/>
  <c r="ME166" i="6"/>
  <c r="MM166" i="6"/>
  <c r="MU166" i="6"/>
  <c r="NC166" i="6"/>
  <c r="MF166" i="6"/>
  <c r="MN166" i="6"/>
  <c r="MV166" i="6"/>
  <c r="MG166" i="6"/>
  <c r="MO166" i="6"/>
  <c r="MW166" i="6"/>
  <c r="MP166" i="6"/>
  <c r="MX166" i="6"/>
  <c r="MH166" i="6"/>
  <c r="MQ166" i="6"/>
  <c r="MY166" i="6"/>
  <c r="MJ166" i="6"/>
  <c r="MI166" i="6"/>
  <c r="MR166" i="6"/>
  <c r="MC166" i="6"/>
  <c r="MZ166" i="6"/>
  <c r="MK166" i="6"/>
  <c r="NA166" i="6"/>
  <c r="MB166" i="6"/>
  <c r="MS166" i="6"/>
  <c r="LY166" i="6"/>
  <c r="LT166" i="6"/>
  <c r="LL166" i="6"/>
  <c r="LM166" i="6"/>
  <c r="LZ166" i="6"/>
  <c r="MA166" i="6"/>
  <c r="LX166" i="6"/>
  <c r="LQ166" i="6"/>
  <c r="LR166" i="6"/>
  <c r="LO166" i="6"/>
  <c r="LW166" i="6"/>
  <c r="LI139" i="6"/>
  <c r="MD139" i="6"/>
  <c r="ML139" i="6"/>
  <c r="NB139" i="6"/>
  <c r="MT139" i="6"/>
  <c r="ME139" i="6"/>
  <c r="MM139" i="6"/>
  <c r="NC139" i="6"/>
  <c r="MU139" i="6"/>
  <c r="MV139" i="6"/>
  <c r="MF139" i="6"/>
  <c r="MN139" i="6"/>
  <c r="MG139" i="6"/>
  <c r="MO139" i="6"/>
  <c r="MW139" i="6"/>
  <c r="MP139" i="6"/>
  <c r="MX139" i="6"/>
  <c r="MH139" i="6"/>
  <c r="MQ139" i="6"/>
  <c r="MI139" i="6"/>
  <c r="MZ139" i="6"/>
  <c r="MJ139" i="6"/>
  <c r="MY139" i="6"/>
  <c r="MC139" i="6"/>
  <c r="NA139" i="6"/>
  <c r="MR139" i="6"/>
  <c r="MS139" i="6"/>
  <c r="MB139" i="6"/>
  <c r="MK139" i="6"/>
  <c r="LM139" i="6"/>
  <c r="LZ139" i="6"/>
  <c r="LY139" i="6"/>
  <c r="LS139" i="6"/>
  <c r="MA139" i="6"/>
  <c r="LL139" i="6"/>
  <c r="LV139" i="6"/>
  <c r="LT139" i="6"/>
  <c r="LW139" i="6"/>
  <c r="LR139" i="6"/>
  <c r="LU139" i="6"/>
  <c r="LQ139" i="6"/>
  <c r="LX139" i="6"/>
  <c r="LL122" i="6"/>
  <c r="MD122" i="6"/>
  <c r="NB122" i="6"/>
  <c r="MT122" i="6"/>
  <c r="ME122" i="6"/>
  <c r="NC122" i="6"/>
  <c r="ML122" i="6"/>
  <c r="MM122" i="6"/>
  <c r="MU122" i="6"/>
  <c r="MN122" i="6"/>
  <c r="MF122" i="6"/>
  <c r="MV122" i="6"/>
  <c r="MO122" i="6"/>
  <c r="MW122" i="6"/>
  <c r="MG122" i="6"/>
  <c r="MH122" i="6"/>
  <c r="MP122" i="6"/>
  <c r="MQ122" i="6"/>
  <c r="MX122" i="6"/>
  <c r="MY122" i="6"/>
  <c r="MI122" i="6"/>
  <c r="MZ122" i="6"/>
  <c r="MJ122" i="6"/>
  <c r="MR122" i="6"/>
  <c r="MC122" i="6"/>
  <c r="MK122" i="6"/>
  <c r="NA122" i="6"/>
  <c r="MB122" i="6"/>
  <c r="MS122" i="6"/>
  <c r="MA122" i="6"/>
  <c r="LZ122" i="6"/>
  <c r="LT122" i="6"/>
  <c r="LY122" i="6"/>
  <c r="LS122" i="6"/>
  <c r="LN122" i="6"/>
  <c r="LQ122" i="6"/>
  <c r="LU122" i="6"/>
  <c r="LW122" i="6"/>
  <c r="LX122" i="6"/>
  <c r="LV122" i="6"/>
  <c r="LP122" i="6"/>
  <c r="LO122" i="6"/>
  <c r="LR122" i="6"/>
  <c r="LL161" i="6"/>
  <c r="MD161" i="6"/>
  <c r="NB161" i="6"/>
  <c r="MT161" i="6"/>
  <c r="MU161" i="6"/>
  <c r="MM161" i="6"/>
  <c r="NC161" i="6"/>
  <c r="ML161" i="6"/>
  <c r="ME161" i="6"/>
  <c r="MV161" i="6"/>
  <c r="MF161" i="6"/>
  <c r="MN161" i="6"/>
  <c r="MG161" i="6"/>
  <c r="MW161" i="6"/>
  <c r="MP161" i="6"/>
  <c r="MX161" i="6"/>
  <c r="MI161" i="6"/>
  <c r="MH161" i="6"/>
  <c r="MQ161" i="6"/>
  <c r="MO161" i="6"/>
  <c r="MY161" i="6"/>
  <c r="MZ161" i="6"/>
  <c r="MJ161" i="6"/>
  <c r="MS161" i="6"/>
  <c r="MC161" i="6"/>
  <c r="MK161" i="6"/>
  <c r="NA161" i="6"/>
  <c r="MB161" i="6"/>
  <c r="MR161" i="6"/>
  <c r="MA161" i="6"/>
  <c r="LT161" i="6"/>
  <c r="LV161" i="6"/>
  <c r="LY161" i="6"/>
  <c r="LN161" i="6"/>
  <c r="LZ161" i="6"/>
  <c r="LM161" i="6"/>
  <c r="LO161" i="6"/>
  <c r="LW161" i="6"/>
  <c r="LQ161" i="6"/>
  <c r="LS161" i="6"/>
  <c r="LY182" i="6"/>
  <c r="MT182" i="6"/>
  <c r="NB182" i="6"/>
  <c r="ML182" i="6"/>
  <c r="MD182" i="6"/>
  <c r="ME182" i="6"/>
  <c r="MM182" i="6"/>
  <c r="MU182" i="6"/>
  <c r="MV182" i="6"/>
  <c r="NC182" i="6"/>
  <c r="MF182" i="6"/>
  <c r="MN182" i="6"/>
  <c r="MO182" i="6"/>
  <c r="MG182" i="6"/>
  <c r="MW182" i="6"/>
  <c r="MH182" i="6"/>
  <c r="MX182" i="6"/>
  <c r="MP182" i="6"/>
  <c r="MQ182" i="6"/>
  <c r="MY182" i="6"/>
  <c r="MZ182" i="6"/>
  <c r="MJ182" i="6"/>
  <c r="MR182" i="6"/>
  <c r="MC182" i="6"/>
  <c r="MK182" i="6"/>
  <c r="MB182" i="6"/>
  <c r="MI182" i="6"/>
  <c r="NA182" i="6"/>
  <c r="MS182" i="6"/>
  <c r="MA182" i="6"/>
  <c r="LV182" i="6"/>
  <c r="LL182" i="6"/>
  <c r="LZ182" i="6"/>
  <c r="LM182" i="6"/>
  <c r="LN182" i="6"/>
  <c r="LT182" i="6"/>
  <c r="LR182" i="6"/>
  <c r="LU182" i="6"/>
  <c r="LQ182" i="6"/>
  <c r="LW182" i="6"/>
  <c r="LO182" i="6"/>
  <c r="LO137" i="6"/>
  <c r="MD137" i="6"/>
  <c r="MT137" i="6"/>
  <c r="ML137" i="6"/>
  <c r="NB137" i="6"/>
  <c r="ME137" i="6"/>
  <c r="MM137" i="6"/>
  <c r="MU137" i="6"/>
  <c r="NC137" i="6"/>
  <c r="MV137" i="6"/>
  <c r="MF137" i="6"/>
  <c r="MN137" i="6"/>
  <c r="MG137" i="6"/>
  <c r="MO137" i="6"/>
  <c r="MX137" i="6"/>
  <c r="MW137" i="6"/>
  <c r="MH137" i="6"/>
  <c r="MP137" i="6"/>
  <c r="MQ137" i="6"/>
  <c r="MI137" i="6"/>
  <c r="MY137" i="6"/>
  <c r="MZ137" i="6"/>
  <c r="MJ137" i="6"/>
  <c r="MR137" i="6"/>
  <c r="MC137" i="6"/>
  <c r="MB137" i="6"/>
  <c r="MK137" i="6"/>
  <c r="NA137" i="6"/>
  <c r="MS137" i="6"/>
  <c r="LZ137" i="6"/>
  <c r="LL137" i="6"/>
  <c r="LT137" i="6"/>
  <c r="MA137" i="6"/>
  <c r="LS137" i="6"/>
  <c r="LV137" i="6"/>
  <c r="LU137" i="6"/>
  <c r="LQ137" i="6"/>
  <c r="LR137" i="6"/>
  <c r="LM137" i="6"/>
  <c r="LY137" i="6"/>
  <c r="LW137" i="6"/>
  <c r="LX137" i="6"/>
  <c r="LG124" i="6"/>
  <c r="MD124" i="6"/>
  <c r="MT124" i="6"/>
  <c r="NB124" i="6"/>
  <c r="ME124" i="6"/>
  <c r="MM124" i="6"/>
  <c r="MU124" i="6"/>
  <c r="ML124" i="6"/>
  <c r="NC124" i="6"/>
  <c r="MN124" i="6"/>
  <c r="MV124" i="6"/>
  <c r="MF124" i="6"/>
  <c r="MG124" i="6"/>
  <c r="MO124" i="6"/>
  <c r="MW124" i="6"/>
  <c r="MH124" i="6"/>
  <c r="MX124" i="6"/>
  <c r="MP124" i="6"/>
  <c r="MY124" i="6"/>
  <c r="MI124" i="6"/>
  <c r="MQ124" i="6"/>
  <c r="MR124" i="6"/>
  <c r="MZ124" i="6"/>
  <c r="MJ124" i="6"/>
  <c r="MC124" i="6"/>
  <c r="MK124" i="6"/>
  <c r="NA124" i="6"/>
  <c r="MB124" i="6"/>
  <c r="MS124" i="6"/>
  <c r="LT124" i="6"/>
  <c r="MA124" i="6"/>
  <c r="LZ124" i="6"/>
  <c r="LY124" i="6"/>
  <c r="LS124" i="6"/>
  <c r="LN124" i="6"/>
  <c r="LV124" i="6"/>
  <c r="LW124" i="6"/>
  <c r="LX124" i="6"/>
  <c r="LM124" i="6"/>
  <c r="LR124" i="6"/>
  <c r="LQ124" i="6"/>
  <c r="LP124" i="6"/>
  <c r="LU124" i="6"/>
  <c r="LM163" i="6"/>
  <c r="MD163" i="6"/>
  <c r="ML163" i="6"/>
  <c r="NB163" i="6"/>
  <c r="MT163" i="6"/>
  <c r="NC163" i="6"/>
  <c r="ME163" i="6"/>
  <c r="MM163" i="6"/>
  <c r="MN163" i="6"/>
  <c r="MU163" i="6"/>
  <c r="MV163" i="6"/>
  <c r="MF163" i="6"/>
  <c r="MW163" i="6"/>
  <c r="MG163" i="6"/>
  <c r="MO163" i="6"/>
  <c r="MH163" i="6"/>
  <c r="MP163" i="6"/>
  <c r="MX163" i="6"/>
  <c r="MY163" i="6"/>
  <c r="MI163" i="6"/>
  <c r="MQ163" i="6"/>
  <c r="MR163" i="6"/>
  <c r="MZ163" i="6"/>
  <c r="MJ163" i="6"/>
  <c r="MS163" i="6"/>
  <c r="MC163" i="6"/>
  <c r="MB163" i="6"/>
  <c r="MK163" i="6"/>
  <c r="NA163" i="6"/>
  <c r="LZ163" i="6"/>
  <c r="LN163" i="6"/>
  <c r="LY163" i="6"/>
  <c r="LV163" i="6"/>
  <c r="MA163" i="6"/>
  <c r="LS163" i="6"/>
  <c r="LT163" i="6"/>
  <c r="LQ163" i="6"/>
  <c r="LL163" i="6"/>
  <c r="LW163" i="6"/>
  <c r="LO163" i="6"/>
  <c r="LG131" i="6"/>
  <c r="MD131" i="6"/>
  <c r="MT131" i="6"/>
  <c r="MM131" i="6"/>
  <c r="MU131" i="6"/>
  <c r="NC131" i="6"/>
  <c r="ME131" i="6"/>
  <c r="NB131" i="6"/>
  <c r="ML131" i="6"/>
  <c r="MF131" i="6"/>
  <c r="MN131" i="6"/>
  <c r="MV131" i="6"/>
  <c r="MW131" i="6"/>
  <c r="MG131" i="6"/>
  <c r="MP131" i="6"/>
  <c r="MX131" i="6"/>
  <c r="MO131" i="6"/>
  <c r="MH131" i="6"/>
  <c r="MQ131" i="6"/>
  <c r="MI131" i="6"/>
  <c r="MY131" i="6"/>
  <c r="MZ131" i="6"/>
  <c r="MJ131" i="6"/>
  <c r="MR131" i="6"/>
  <c r="MC131" i="6"/>
  <c r="NA131" i="6"/>
  <c r="MK131" i="6"/>
  <c r="MS131" i="6"/>
  <c r="MB131" i="6"/>
  <c r="LN131" i="6"/>
  <c r="LY131" i="6"/>
  <c r="MA131" i="6"/>
  <c r="LS131" i="6"/>
  <c r="LZ131" i="6"/>
  <c r="LV131" i="6"/>
  <c r="LO131" i="6"/>
  <c r="LW131" i="6"/>
  <c r="LX131" i="6"/>
  <c r="LT131" i="6"/>
  <c r="LQ131" i="6"/>
  <c r="LU131" i="6"/>
  <c r="LR131" i="6"/>
  <c r="LW168" i="6"/>
  <c r="MD168" i="6"/>
  <c r="MT168" i="6"/>
  <c r="NB168" i="6"/>
  <c r="ME168" i="6"/>
  <c r="ML168" i="6"/>
  <c r="MM168" i="6"/>
  <c r="NC168" i="6"/>
  <c r="MU168" i="6"/>
  <c r="MF168" i="6"/>
  <c r="MN168" i="6"/>
  <c r="MV168" i="6"/>
  <c r="MO168" i="6"/>
  <c r="MH168" i="6"/>
  <c r="MP168" i="6"/>
  <c r="MX168" i="6"/>
  <c r="MG168" i="6"/>
  <c r="MW168" i="6"/>
  <c r="MQ168" i="6"/>
  <c r="MY168" i="6"/>
  <c r="MJ168" i="6"/>
  <c r="MR168" i="6"/>
  <c r="MI168" i="6"/>
  <c r="MZ168" i="6"/>
  <c r="MB168" i="6"/>
  <c r="MK168" i="6"/>
  <c r="MS168" i="6"/>
  <c r="MC168" i="6"/>
  <c r="NA168" i="6"/>
  <c r="LL168" i="6"/>
  <c r="LM168" i="6"/>
  <c r="MA168" i="6"/>
  <c r="LT168" i="6"/>
  <c r="LZ168" i="6"/>
  <c r="LY168" i="6"/>
  <c r="LV168" i="6"/>
  <c r="LQ168" i="6"/>
  <c r="LO168" i="6"/>
  <c r="LX168" i="6"/>
  <c r="LR168" i="6"/>
  <c r="MD121" i="6"/>
  <c r="MT121" i="6"/>
  <c r="NB121" i="6"/>
  <c r="ML121" i="6"/>
  <c r="MM121" i="6"/>
  <c r="MU121" i="6"/>
  <c r="ME121" i="6"/>
  <c r="NC121" i="6"/>
  <c r="MF121" i="6"/>
  <c r="MN121" i="6"/>
  <c r="MV121" i="6"/>
  <c r="MW121" i="6"/>
  <c r="MG121" i="6"/>
  <c r="MX121" i="6"/>
  <c r="MO121" i="6"/>
  <c r="MH121" i="6"/>
  <c r="MP121" i="6"/>
  <c r="MY121" i="6"/>
  <c r="MI121" i="6"/>
  <c r="MQ121" i="6"/>
  <c r="MR121" i="6"/>
  <c r="MZ121" i="6"/>
  <c r="MJ121" i="6"/>
  <c r="MK121" i="6"/>
  <c r="MB121" i="6"/>
  <c r="NA121" i="6"/>
  <c r="MS121" i="6"/>
  <c r="MC121" i="6"/>
  <c r="MA121" i="6"/>
  <c r="LZ121" i="6"/>
  <c r="LS121" i="6"/>
  <c r="LN121" i="6"/>
  <c r="LV121" i="6"/>
  <c r="LY121" i="6"/>
  <c r="LM121" i="6"/>
  <c r="LT121" i="6"/>
  <c r="LW121" i="6"/>
  <c r="LX121" i="6"/>
  <c r="LR121" i="6"/>
  <c r="LQ121" i="6"/>
  <c r="LO121" i="6"/>
  <c r="LU121" i="6"/>
  <c r="LP121" i="6"/>
  <c r="LO136" i="6"/>
  <c r="MD136" i="6"/>
  <c r="ML136" i="6"/>
  <c r="MT136" i="6"/>
  <c r="NB136" i="6"/>
  <c r="MM136" i="6"/>
  <c r="NC136" i="6"/>
  <c r="ME136" i="6"/>
  <c r="MU136" i="6"/>
  <c r="MF136" i="6"/>
  <c r="MN136" i="6"/>
  <c r="MV136" i="6"/>
  <c r="MW136" i="6"/>
  <c r="MO136" i="6"/>
  <c r="MG136" i="6"/>
  <c r="MP136" i="6"/>
  <c r="MX136" i="6"/>
  <c r="MY136" i="6"/>
  <c r="MI136" i="6"/>
  <c r="MQ136" i="6"/>
  <c r="MH136" i="6"/>
  <c r="MR136" i="6"/>
  <c r="MZ136" i="6"/>
  <c r="MJ136" i="6"/>
  <c r="MS136" i="6"/>
  <c r="MB136" i="6"/>
  <c r="MK136" i="6"/>
  <c r="MC136" i="6"/>
  <c r="NA136" i="6"/>
  <c r="LZ136" i="6"/>
  <c r="MA136" i="6"/>
  <c r="LM136" i="6"/>
  <c r="LL136" i="6"/>
  <c r="LT136" i="6"/>
  <c r="LY136" i="6"/>
  <c r="LS136" i="6"/>
  <c r="LV136" i="6"/>
  <c r="LU136" i="6"/>
  <c r="LR136" i="6"/>
  <c r="LQ136" i="6"/>
  <c r="LX136" i="6"/>
  <c r="LW136" i="6"/>
  <c r="LQ193" i="6"/>
  <c r="MD193" i="6"/>
  <c r="ML193" i="6"/>
  <c r="MT193" i="6"/>
  <c r="ME193" i="6"/>
  <c r="MM193" i="6"/>
  <c r="NC193" i="6"/>
  <c r="NB193" i="6"/>
  <c r="MU193" i="6"/>
  <c r="MN193" i="6"/>
  <c r="MF193" i="6"/>
  <c r="MO193" i="6"/>
  <c r="MV193" i="6"/>
  <c r="MG193" i="6"/>
  <c r="MP193" i="6"/>
  <c r="MX193" i="6"/>
  <c r="MQ193" i="6"/>
  <c r="MY193" i="6"/>
  <c r="MH193" i="6"/>
  <c r="MW193" i="6"/>
  <c r="MI193" i="6"/>
  <c r="MZ193" i="6"/>
  <c r="MJ193" i="6"/>
  <c r="MC193" i="6"/>
  <c r="MR193" i="6"/>
  <c r="NA193" i="6"/>
  <c r="MB193" i="6"/>
  <c r="MK193" i="6"/>
  <c r="MS193" i="6"/>
  <c r="LM193" i="6"/>
  <c r="LZ193" i="6"/>
  <c r="LN193" i="6"/>
  <c r="LV193" i="6"/>
  <c r="LY193" i="6"/>
  <c r="LL193" i="6"/>
  <c r="LT193" i="6"/>
  <c r="LW193" i="6"/>
  <c r="LX193" i="6"/>
  <c r="LP193" i="6"/>
  <c r="LR193" i="6"/>
  <c r="LO193" i="6"/>
  <c r="MA188" i="6"/>
  <c r="MT188" i="6"/>
  <c r="ML188" i="6"/>
  <c r="NB188" i="6"/>
  <c r="MM188" i="6"/>
  <c r="NC188" i="6"/>
  <c r="MU188" i="6"/>
  <c r="MD188" i="6"/>
  <c r="ME188" i="6"/>
  <c r="MV188" i="6"/>
  <c r="MF188" i="6"/>
  <c r="MN188" i="6"/>
  <c r="MO188" i="6"/>
  <c r="MG188" i="6"/>
  <c r="MW188" i="6"/>
  <c r="MP188" i="6"/>
  <c r="MX188" i="6"/>
  <c r="MH188" i="6"/>
  <c r="MI188" i="6"/>
  <c r="MQ188" i="6"/>
  <c r="MY188" i="6"/>
  <c r="MJ188" i="6"/>
  <c r="MR188" i="6"/>
  <c r="NA188" i="6"/>
  <c r="MK188" i="6"/>
  <c r="MS188" i="6"/>
  <c r="MC188" i="6"/>
  <c r="MZ188" i="6"/>
  <c r="MB188" i="6"/>
  <c r="LL188" i="6"/>
  <c r="LM188" i="6"/>
  <c r="LN188" i="6"/>
  <c r="LV188" i="6"/>
  <c r="LU188" i="6"/>
  <c r="LW188" i="6"/>
  <c r="LZ188" i="6"/>
  <c r="LR188" i="6"/>
  <c r="LO188" i="6"/>
  <c r="LX188" i="6"/>
  <c r="LP188" i="6"/>
  <c r="MD127" i="6"/>
  <c r="ML127" i="6"/>
  <c r="MU127" i="6"/>
  <c r="NB127" i="6"/>
  <c r="ME127" i="6"/>
  <c r="MT127" i="6"/>
  <c r="MM127" i="6"/>
  <c r="NC127" i="6"/>
  <c r="MN127" i="6"/>
  <c r="MF127" i="6"/>
  <c r="MV127" i="6"/>
  <c r="MO127" i="6"/>
  <c r="MP127" i="6"/>
  <c r="MX127" i="6"/>
  <c r="MH127" i="6"/>
  <c r="MQ127" i="6"/>
  <c r="MY127" i="6"/>
  <c r="MI127" i="6"/>
  <c r="MW127" i="6"/>
  <c r="MG127" i="6"/>
  <c r="MJ127" i="6"/>
  <c r="MR127" i="6"/>
  <c r="MC127" i="6"/>
  <c r="MS127" i="6"/>
  <c r="MB127" i="6"/>
  <c r="MZ127" i="6"/>
  <c r="MK127" i="6"/>
  <c r="NA127" i="6"/>
  <c r="LY127" i="6"/>
  <c r="MA127" i="6"/>
  <c r="LS127" i="6"/>
  <c r="LV127" i="6"/>
  <c r="LT127" i="6"/>
  <c r="LW127" i="6"/>
  <c r="LX127" i="6"/>
  <c r="LP127" i="6"/>
  <c r="LR127" i="6"/>
  <c r="LN127" i="6"/>
  <c r="LU127" i="6"/>
  <c r="LZ127" i="6"/>
  <c r="LQ127" i="6"/>
  <c r="LP143" i="6"/>
  <c r="MD143" i="6"/>
  <c r="MT143" i="6"/>
  <c r="NB143" i="6"/>
  <c r="ML143" i="6"/>
  <c r="ME143" i="6"/>
  <c r="MM143" i="6"/>
  <c r="MU143" i="6"/>
  <c r="NC143" i="6"/>
  <c r="MV143" i="6"/>
  <c r="MF143" i="6"/>
  <c r="MN143" i="6"/>
  <c r="MO143" i="6"/>
  <c r="MW143" i="6"/>
  <c r="MG143" i="6"/>
  <c r="MP143" i="6"/>
  <c r="MX143" i="6"/>
  <c r="MI143" i="6"/>
  <c r="MY143" i="6"/>
  <c r="MQ143" i="6"/>
  <c r="MR143" i="6"/>
  <c r="MH143" i="6"/>
  <c r="MZ143" i="6"/>
  <c r="MJ143" i="6"/>
  <c r="MC143" i="6"/>
  <c r="NA143" i="6"/>
  <c r="MS143" i="6"/>
  <c r="MB143" i="6"/>
  <c r="MK143" i="6"/>
  <c r="LM143" i="6"/>
  <c r="LN143" i="6"/>
  <c r="LY143" i="6"/>
  <c r="LS143" i="6"/>
  <c r="MA143" i="6"/>
  <c r="LV143" i="6"/>
  <c r="LT143" i="6"/>
  <c r="LW143" i="6"/>
  <c r="LQ143" i="6"/>
  <c r="LX143" i="6"/>
  <c r="LZ143" i="6"/>
  <c r="LU143" i="6"/>
  <c r="LG127" i="6"/>
  <c r="LM127" i="6"/>
  <c r="LH122" i="6"/>
  <c r="LG122" i="6"/>
  <c r="LP168" i="6"/>
  <c r="LN168" i="6"/>
  <c r="LK136" i="6"/>
  <c r="LH136" i="6"/>
  <c r="LK137" i="6"/>
  <c r="LH137" i="6"/>
  <c r="LP166" i="6"/>
  <c r="LN166" i="6"/>
  <c r="LY188" i="6"/>
  <c r="LQ188" i="6"/>
  <c r="LX182" i="6"/>
  <c r="LP182" i="6"/>
  <c r="LH121" i="6"/>
  <c r="LG121" i="6"/>
  <c r="LL143" i="6"/>
  <c r="LI143" i="6"/>
  <c r="LK139" i="6"/>
  <c r="LO139" i="6"/>
  <c r="LP161" i="6"/>
  <c r="LU161" i="6"/>
  <c r="LP163" i="6"/>
  <c r="LU163" i="6"/>
  <c r="MA193" i="6"/>
  <c r="LC74" i="6"/>
  <c r="LA74" i="6"/>
  <c r="LI124" i="6"/>
  <c r="LL124" i="6"/>
  <c r="LC78" i="6"/>
  <c r="LA78" i="6"/>
  <c r="LC77" i="6"/>
  <c r="LA77" i="6"/>
  <c r="LC76" i="6"/>
  <c r="LA76" i="6"/>
  <c r="LJ131" i="6"/>
  <c r="LM131" i="6"/>
  <c r="LI127" i="6"/>
  <c r="LL127" i="6"/>
  <c r="LS182" i="6"/>
  <c r="LS168" i="6"/>
  <c r="LU168" i="6"/>
  <c r="LU193" i="6"/>
  <c r="LS193" i="6"/>
  <c r="LK124" i="6"/>
  <c r="LO124" i="6"/>
  <c r="LR163" i="6"/>
  <c r="LX163" i="6"/>
  <c r="LK121" i="6"/>
  <c r="LL121" i="6"/>
  <c r="LL131" i="6"/>
  <c r="LP131" i="6"/>
  <c r="LT188" i="6"/>
  <c r="LS188" i="6"/>
  <c r="LK127" i="6"/>
  <c r="LO127" i="6"/>
  <c r="LO143" i="6"/>
  <c r="LR143" i="6"/>
  <c r="LN139" i="6"/>
  <c r="LP139" i="6"/>
  <c r="LK122" i="6"/>
  <c r="LM122" i="6"/>
  <c r="LS166" i="6"/>
  <c r="LU166" i="6"/>
  <c r="LN136" i="6"/>
  <c r="LP136" i="6"/>
  <c r="LN137" i="6"/>
  <c r="LP137" i="6"/>
  <c r="LR161" i="6"/>
  <c r="LX161" i="6"/>
  <c r="I75" i="4"/>
  <c r="ED85" i="3" s="1"/>
  <c r="AA77" i="12" s="1"/>
  <c r="C16" i="3"/>
  <c r="AI64" i="12"/>
  <c r="AK71" i="12"/>
  <c r="AL71" i="12" s="1"/>
  <c r="AI9" i="12"/>
  <c r="AK66" i="12"/>
  <c r="AL66" i="12" s="1"/>
  <c r="AI8" i="12"/>
  <c r="AI67" i="12"/>
  <c r="AI71" i="12"/>
  <c r="AI10" i="12"/>
  <c r="AK68" i="12"/>
  <c r="AK67" i="12"/>
  <c r="AL67" i="12" s="1"/>
  <c r="AI68" i="12"/>
  <c r="AL61" i="12"/>
  <c r="AL62" i="12"/>
  <c r="AL10" i="12"/>
  <c r="AI60" i="12"/>
  <c r="AK60" i="12"/>
  <c r="AI61" i="12"/>
  <c r="AI62" i="12"/>
  <c r="AK63" i="12"/>
  <c r="AI63" i="12"/>
  <c r="AK65" i="12"/>
  <c r="AI65" i="12"/>
  <c r="AK64" i="12"/>
  <c r="AI72" i="12"/>
  <c r="AK72" i="12"/>
  <c r="AL74" i="12"/>
  <c r="AL73" i="12"/>
  <c r="AI77" i="12"/>
  <c r="AI75" i="12"/>
  <c r="AI74" i="12"/>
  <c r="AK77" i="12"/>
  <c r="AI73" i="12"/>
  <c r="AK75" i="12"/>
  <c r="D16" i="3" l="1"/>
  <c r="F16" i="3" s="1"/>
  <c r="G16" i="3" s="1"/>
  <c r="AK9" i="12"/>
  <c r="AL9" i="12" s="1"/>
  <c r="AL68" i="12"/>
  <c r="AL77" i="12"/>
  <c r="AL64" i="12"/>
  <c r="AL75" i="12"/>
  <c r="AL65" i="12"/>
  <c r="AL63" i="12"/>
  <c r="AL72" i="12"/>
  <c r="AL60" i="12"/>
  <c r="V202" i="6"/>
  <c r="V201" i="6"/>
  <c r="V200" i="6"/>
  <c r="V199" i="6"/>
  <c r="V198" i="6"/>
  <c r="V197" i="6"/>
  <c r="V196" i="6"/>
  <c r="V195" i="6"/>
  <c r="V194" i="6"/>
  <c r="V192" i="6"/>
  <c r="V191" i="6"/>
  <c r="V190" i="6"/>
  <c r="V189" i="6"/>
  <c r="V187" i="6"/>
  <c r="V186" i="6"/>
  <c r="V185" i="6"/>
  <c r="V184" i="6"/>
  <c r="V183" i="6"/>
  <c r="V181" i="6"/>
  <c r="V180" i="6"/>
  <c r="V179" i="6"/>
  <c r="V178" i="6"/>
  <c r="V177" i="6"/>
  <c r="T22" i="4" s="1"/>
  <c r="FE32" i="3" s="1"/>
  <c r="V176" i="6"/>
  <c r="T23" i="4" s="1"/>
  <c r="FE33" i="3" s="1"/>
  <c r="V175" i="6"/>
  <c r="V174" i="6"/>
  <c r="V173" i="6"/>
  <c r="V171" i="6"/>
  <c r="V170" i="6"/>
  <c r="V169" i="6"/>
  <c r="V167" i="6"/>
  <c r="V165" i="6"/>
  <c r="V164" i="6"/>
  <c r="V162" i="6"/>
  <c r="V160" i="6"/>
  <c r="V159" i="6"/>
  <c r="V158" i="6"/>
  <c r="V157" i="6"/>
  <c r="V156" i="6"/>
  <c r="V155" i="6"/>
  <c r="V154" i="6"/>
  <c r="V153" i="6"/>
  <c r="V152" i="6"/>
  <c r="V151" i="6"/>
  <c r="V150" i="6"/>
  <c r="V149" i="6"/>
  <c r="V148" i="6"/>
  <c r="V147" i="6"/>
  <c r="V146" i="6"/>
  <c r="V145" i="6"/>
  <c r="V144" i="6"/>
  <c r="V142" i="6"/>
  <c r="V141" i="6"/>
  <c r="V140" i="6"/>
  <c r="V138" i="6"/>
  <c r="V135" i="6"/>
  <c r="V134" i="6"/>
  <c r="V133" i="6"/>
  <c r="V132" i="6"/>
  <c r="V130" i="6"/>
  <c r="V129" i="6"/>
  <c r="V128" i="6"/>
  <c r="V126" i="6"/>
  <c r="V125" i="6"/>
  <c r="V123" i="6"/>
  <c r="V120" i="6"/>
  <c r="V119" i="6"/>
  <c r="V118" i="6"/>
  <c r="V117" i="6"/>
  <c r="V116" i="6"/>
  <c r="V115" i="6"/>
  <c r="V114" i="6"/>
  <c r="V113" i="6"/>
  <c r="V112" i="6"/>
  <c r="V111" i="6"/>
  <c r="V110" i="6"/>
  <c r="V109" i="6"/>
  <c r="V108" i="6"/>
  <c r="V107" i="6"/>
  <c r="V106" i="6"/>
  <c r="V105" i="6"/>
  <c r="V104" i="6"/>
  <c r="V103" i="6"/>
  <c r="V102" i="6"/>
  <c r="V101" i="6"/>
  <c r="V100" i="6"/>
  <c r="V99" i="6"/>
  <c r="V98" i="6"/>
  <c r="V97" i="6"/>
  <c r="V96" i="6"/>
  <c r="V95" i="6"/>
  <c r="V94" i="6"/>
  <c r="V93" i="6"/>
  <c r="V92" i="6"/>
  <c r="V91" i="6"/>
  <c r="V90" i="6"/>
  <c r="V89" i="6"/>
  <c r="V88" i="6"/>
  <c r="V87" i="6"/>
  <c r="V86" i="6"/>
  <c r="V85" i="6"/>
  <c r="V84" i="6"/>
  <c r="V83" i="6"/>
  <c r="V82" i="6"/>
  <c r="V81" i="6"/>
  <c r="V80" i="6"/>
  <c r="V79" i="6"/>
  <c r="V75" i="6"/>
  <c r="V73" i="6"/>
  <c r="V72" i="6"/>
  <c r="V71" i="6"/>
  <c r="V70" i="6"/>
  <c r="V69" i="6"/>
  <c r="V68" i="6"/>
  <c r="V67" i="6"/>
  <c r="V66" i="6"/>
  <c r="V65" i="6"/>
  <c r="V64" i="6"/>
  <c r="V63" i="6"/>
  <c r="V62" i="6"/>
  <c r="V61" i="6"/>
  <c r="U202" i="6"/>
  <c r="U201" i="6"/>
  <c r="U200" i="6"/>
  <c r="U199" i="6"/>
  <c r="U198" i="6"/>
  <c r="U197" i="6"/>
  <c r="U196" i="6"/>
  <c r="U195" i="6"/>
  <c r="U194" i="6"/>
  <c r="U192" i="6"/>
  <c r="U191" i="6"/>
  <c r="U190" i="6"/>
  <c r="U189" i="6"/>
  <c r="S14" i="4" s="1"/>
  <c r="EO24" i="3" s="1"/>
  <c r="U187" i="6"/>
  <c r="U186" i="6"/>
  <c r="U185" i="6"/>
  <c r="U184" i="6"/>
  <c r="U183" i="6"/>
  <c r="U181" i="6"/>
  <c r="U180" i="6"/>
  <c r="U179" i="6"/>
  <c r="U178" i="6"/>
  <c r="U177" i="6"/>
  <c r="S22" i="4" s="1"/>
  <c r="EO32" i="3" s="1"/>
  <c r="U176" i="6"/>
  <c r="S23" i="4" s="1"/>
  <c r="EO33" i="3" s="1"/>
  <c r="U175" i="6"/>
  <c r="U174" i="6"/>
  <c r="S26" i="4" s="1"/>
  <c r="EO36" i="3" s="1"/>
  <c r="U173" i="6"/>
  <c r="U171" i="6"/>
  <c r="U170" i="6"/>
  <c r="U169" i="6"/>
  <c r="U167" i="6"/>
  <c r="U165" i="6"/>
  <c r="U164" i="6"/>
  <c r="U162" i="6"/>
  <c r="U160" i="6"/>
  <c r="U159" i="6"/>
  <c r="U158" i="6"/>
  <c r="U157" i="6"/>
  <c r="U156" i="6"/>
  <c r="U155" i="6"/>
  <c r="U154" i="6"/>
  <c r="U153" i="6"/>
  <c r="U152" i="6"/>
  <c r="U151" i="6"/>
  <c r="U150" i="6"/>
  <c r="U149" i="6"/>
  <c r="U148" i="6"/>
  <c r="U147" i="6"/>
  <c r="U146" i="6"/>
  <c r="U145" i="6"/>
  <c r="U144" i="6"/>
  <c r="U142" i="6"/>
  <c r="U141" i="6"/>
  <c r="U140" i="6"/>
  <c r="U138" i="6"/>
  <c r="U135" i="6"/>
  <c r="U134" i="6"/>
  <c r="U133" i="6"/>
  <c r="U132" i="6"/>
  <c r="U130" i="6"/>
  <c r="U129" i="6"/>
  <c r="U128" i="6"/>
  <c r="U126" i="6"/>
  <c r="U125" i="6"/>
  <c r="U123" i="6"/>
  <c r="U120" i="6"/>
  <c r="U119" i="6"/>
  <c r="U118" i="6"/>
  <c r="U117" i="6"/>
  <c r="U116" i="6"/>
  <c r="U115" i="6"/>
  <c r="U114" i="6"/>
  <c r="U113" i="6"/>
  <c r="U112" i="6"/>
  <c r="U111" i="6"/>
  <c r="U110" i="6"/>
  <c r="U109" i="6"/>
  <c r="U108" i="6"/>
  <c r="U107" i="6"/>
  <c r="U106" i="6"/>
  <c r="U105" i="6"/>
  <c r="U104" i="6"/>
  <c r="U103" i="6"/>
  <c r="U102" i="6"/>
  <c r="U101" i="6"/>
  <c r="U100" i="6"/>
  <c r="U99" i="6"/>
  <c r="U98" i="6"/>
  <c r="U97" i="6"/>
  <c r="U96" i="6"/>
  <c r="U95" i="6"/>
  <c r="U94" i="6"/>
  <c r="U93" i="6"/>
  <c r="U92" i="6"/>
  <c r="U91" i="6"/>
  <c r="U90" i="6"/>
  <c r="U89" i="6"/>
  <c r="U88" i="6"/>
  <c r="U87" i="6"/>
  <c r="U86" i="6"/>
  <c r="U85" i="6"/>
  <c r="U84" i="6"/>
  <c r="U83" i="6"/>
  <c r="U82" i="6"/>
  <c r="U81" i="6"/>
  <c r="U80" i="6"/>
  <c r="U79" i="6"/>
  <c r="U75" i="6"/>
  <c r="U73" i="6"/>
  <c r="U72" i="6"/>
  <c r="U71" i="6"/>
  <c r="U70" i="6"/>
  <c r="U69" i="6"/>
  <c r="U68" i="6"/>
  <c r="S8" i="4" s="1"/>
  <c r="EO18" i="3" s="1"/>
  <c r="U67" i="6"/>
  <c r="U66" i="6"/>
  <c r="U65" i="6"/>
  <c r="U64" i="6"/>
  <c r="U63" i="6"/>
  <c r="U62" i="6"/>
  <c r="U61" i="6"/>
  <c r="S18" i="4" l="1"/>
  <c r="EO28" i="3" s="1"/>
  <c r="T14" i="4"/>
  <c r="FE24" i="3" s="1"/>
  <c r="S19" i="4"/>
  <c r="EO29" i="3" s="1"/>
  <c r="T18" i="4"/>
  <c r="FE28" i="3" s="1"/>
  <c r="T19" i="4"/>
  <c r="FE29" i="3" s="1"/>
  <c r="T8" i="4"/>
  <c r="FE18" i="3" s="1"/>
  <c r="T16" i="4"/>
  <c r="FE26" i="3" s="1"/>
  <c r="S16" i="4"/>
  <c r="EO26" i="3" s="1"/>
  <c r="S17" i="4"/>
  <c r="EO27" i="3" s="1"/>
  <c r="T17" i="4"/>
  <c r="FE27" i="3" s="1"/>
  <c r="T29" i="4"/>
  <c r="FE39" i="3" s="1"/>
  <c r="T56" i="4"/>
  <c r="FE66" i="3" s="1"/>
  <c r="T47" i="4"/>
  <c r="FE57" i="3" s="1"/>
  <c r="T74" i="4"/>
  <c r="FE84" i="3" s="1"/>
  <c r="T42" i="4"/>
  <c r="FE52" i="3" s="1"/>
  <c r="T69" i="4"/>
  <c r="FE79" i="3" s="1"/>
  <c r="T37" i="4"/>
  <c r="FE47" i="3" s="1"/>
  <c r="T52" i="4"/>
  <c r="FE62" i="3" s="1"/>
  <c r="T43" i="4"/>
  <c r="FE53" i="3" s="1"/>
  <c r="T70" i="4"/>
  <c r="FE80" i="3" s="1"/>
  <c r="T38" i="4"/>
  <c r="FE48" i="3" s="1"/>
  <c r="T65" i="4"/>
  <c r="FE75" i="3" s="1"/>
  <c r="T33" i="4"/>
  <c r="FE43" i="3" s="1"/>
  <c r="T48" i="4"/>
  <c r="FE58" i="3" s="1"/>
  <c r="T71" i="4"/>
  <c r="FE81" i="3" s="1"/>
  <c r="T39" i="4"/>
  <c r="FE49" i="3" s="1"/>
  <c r="T66" i="4"/>
  <c r="FE76" i="3" s="1"/>
  <c r="T34" i="4"/>
  <c r="FE44" i="3" s="1"/>
  <c r="T61" i="4"/>
  <c r="FE71" i="3" s="1"/>
  <c r="T40" i="4"/>
  <c r="FE50" i="3" s="1"/>
  <c r="T55" i="4"/>
  <c r="FE65" i="3" s="1"/>
  <c r="T54" i="4"/>
  <c r="FE64" i="3" s="1"/>
  <c r="T53" i="4"/>
  <c r="FE63" i="3" s="1"/>
  <c r="T36" i="4"/>
  <c r="FE46" i="3" s="1"/>
  <c r="T51" i="4"/>
  <c r="FE61" i="3" s="1"/>
  <c r="T50" i="4"/>
  <c r="FE60" i="3" s="1"/>
  <c r="T49" i="4"/>
  <c r="FE59" i="3" s="1"/>
  <c r="T32" i="4"/>
  <c r="FE42" i="3" s="1"/>
  <c r="T35" i="4"/>
  <c r="FE45" i="3" s="1"/>
  <c r="T46" i="4"/>
  <c r="FE56" i="3" s="1"/>
  <c r="T45" i="4"/>
  <c r="FE55" i="3" s="1"/>
  <c r="T72" i="4"/>
  <c r="FE82" i="3" s="1"/>
  <c r="T28" i="4"/>
  <c r="FE38" i="3" s="1"/>
  <c r="T31" i="4"/>
  <c r="FE41" i="3" s="1"/>
  <c r="T30" i="4"/>
  <c r="FE40" i="3" s="1"/>
  <c r="T41" i="4"/>
  <c r="FE51" i="3" s="1"/>
  <c r="T58" i="4"/>
  <c r="FE68" i="3" s="1"/>
  <c r="T67" i="4"/>
  <c r="FE77" i="3" s="1"/>
  <c r="T68" i="4"/>
  <c r="FE78" i="3" s="1"/>
  <c r="T63" i="4"/>
  <c r="FE73" i="3" s="1"/>
  <c r="T60" i="4"/>
  <c r="FE70" i="3" s="1"/>
  <c r="T27" i="4"/>
  <c r="FE37" i="3" s="1"/>
  <c r="T73" i="4"/>
  <c r="FE83" i="3" s="1"/>
  <c r="T64" i="4"/>
  <c r="FE74" i="3" s="1"/>
  <c r="T44" i="4"/>
  <c r="FE54" i="3" s="1"/>
  <c r="T57" i="4"/>
  <c r="FE67" i="3" s="1"/>
  <c r="T62" i="4"/>
  <c r="FE72" i="3" s="1"/>
  <c r="T59" i="4"/>
  <c r="FE69" i="3" s="1"/>
  <c r="T75" i="4"/>
  <c r="FE85" i="3" s="1"/>
  <c r="T26" i="4"/>
  <c r="FE36" i="3" s="1"/>
  <c r="S25" i="4"/>
  <c r="EO35" i="3" s="1"/>
  <c r="S24" i="4"/>
  <c r="EO34" i="3" s="1"/>
  <c r="T25" i="4"/>
  <c r="FE35" i="3" s="1"/>
  <c r="T24" i="4"/>
  <c r="FE34" i="3" s="1"/>
  <c r="S52" i="4"/>
  <c r="EO62" i="3" s="1"/>
  <c r="S43" i="4"/>
  <c r="EO53" i="3" s="1"/>
  <c r="S74" i="4"/>
  <c r="EO84" i="3" s="1"/>
  <c r="S42" i="4"/>
  <c r="EO52" i="3" s="1"/>
  <c r="S65" i="4"/>
  <c r="EO75" i="3" s="1"/>
  <c r="S33" i="4"/>
  <c r="EO43" i="3" s="1"/>
  <c r="S48" i="4"/>
  <c r="EO58" i="3" s="1"/>
  <c r="S71" i="4"/>
  <c r="EO81" i="3" s="1"/>
  <c r="S39" i="4"/>
  <c r="EO49" i="3" s="1"/>
  <c r="S70" i="4"/>
  <c r="EO80" i="3" s="1"/>
  <c r="S38" i="4"/>
  <c r="EO48" i="3" s="1"/>
  <c r="S61" i="4"/>
  <c r="EO71" i="3" s="1"/>
  <c r="S44" i="4"/>
  <c r="EO54" i="3" s="1"/>
  <c r="S67" i="4"/>
  <c r="EO77" i="3" s="1"/>
  <c r="S35" i="4"/>
  <c r="EO45" i="3" s="1"/>
  <c r="S66" i="4"/>
  <c r="EO76" i="3" s="1"/>
  <c r="S34" i="4"/>
  <c r="EO44" i="3" s="1"/>
  <c r="S57" i="4"/>
  <c r="EO67" i="3" s="1"/>
  <c r="S32" i="4"/>
  <c r="EO42" i="3" s="1"/>
  <c r="S47" i="4"/>
  <c r="EO57" i="3" s="1"/>
  <c r="S50" i="4"/>
  <c r="EO60" i="3" s="1"/>
  <c r="S49" i="4"/>
  <c r="EO59" i="3" s="1"/>
  <c r="S72" i="4"/>
  <c r="EO82" i="3" s="1"/>
  <c r="S28" i="4"/>
  <c r="EO38" i="3" s="1"/>
  <c r="S31" i="4"/>
  <c r="EO41" i="3" s="1"/>
  <c r="S46" i="4"/>
  <c r="EO56" i="3" s="1"/>
  <c r="S45" i="4"/>
  <c r="EO55" i="3" s="1"/>
  <c r="S68" i="4"/>
  <c r="EO78" i="3" s="1"/>
  <c r="S27" i="4"/>
  <c r="EO37" i="3" s="1"/>
  <c r="S30" i="4"/>
  <c r="EO40" i="3" s="1"/>
  <c r="S41" i="4"/>
  <c r="EO51" i="3" s="1"/>
  <c r="S64" i="4"/>
  <c r="EO74" i="3" s="1"/>
  <c r="S37" i="4"/>
  <c r="EO47" i="3" s="1"/>
  <c r="S63" i="4"/>
  <c r="EO73" i="3" s="1"/>
  <c r="S54" i="4"/>
  <c r="EO64" i="3" s="1"/>
  <c r="S59" i="4"/>
  <c r="EO69" i="3" s="1"/>
  <c r="S60" i="4"/>
  <c r="EO70" i="3" s="1"/>
  <c r="S55" i="4"/>
  <c r="EO65" i="3" s="1"/>
  <c r="S40" i="4"/>
  <c r="EO50" i="3" s="1"/>
  <c r="S69" i="4"/>
  <c r="EO79" i="3" s="1"/>
  <c r="S29" i="4"/>
  <c r="EO39" i="3" s="1"/>
  <c r="S51" i="4"/>
  <c r="EO61" i="3" s="1"/>
  <c r="S56" i="4"/>
  <c r="EO66" i="3" s="1"/>
  <c r="S36" i="4"/>
  <c r="EO46" i="3" s="1"/>
  <c r="S53" i="4"/>
  <c r="EO63" i="3" s="1"/>
  <c r="S62" i="4"/>
  <c r="EO72" i="3" s="1"/>
  <c r="S58" i="4"/>
  <c r="EO68" i="3" s="1"/>
  <c r="S73" i="4"/>
  <c r="EO83" i="3" s="1"/>
  <c r="S75" i="4"/>
  <c r="EO85" i="3" s="1"/>
  <c r="T12" i="4"/>
  <c r="FE22" i="3" s="1"/>
  <c r="S15" i="4"/>
  <c r="EO25" i="3" s="1"/>
  <c r="T21" i="4"/>
  <c r="FE31" i="3" s="1"/>
  <c r="S21" i="4"/>
  <c r="EO31" i="3" s="1"/>
  <c r="S20" i="4"/>
  <c r="EO30" i="3" s="1"/>
  <c r="S10" i="4"/>
  <c r="EO20" i="3" s="1"/>
  <c r="T15" i="4"/>
  <c r="FE25" i="3" s="1"/>
  <c r="S11" i="4"/>
  <c r="EO21" i="3" s="1"/>
  <c r="T20" i="4"/>
  <c r="FE30" i="3" s="1"/>
  <c r="T10" i="4"/>
  <c r="FE20" i="3" s="1"/>
  <c r="S13" i="4"/>
  <c r="EO23" i="3" s="1"/>
  <c r="T11" i="4"/>
  <c r="FE21" i="3" s="1"/>
  <c r="S12" i="4"/>
  <c r="EO22" i="3" s="1"/>
  <c r="T13" i="4"/>
  <c r="FE23" i="3" s="1"/>
  <c r="S9" i="4"/>
  <c r="EO19" i="3" s="1"/>
  <c r="S7" i="4"/>
  <c r="EO17" i="3" s="1"/>
  <c r="T9" i="4"/>
  <c r="FE19" i="3" s="1"/>
  <c r="T7" i="4"/>
  <c r="FE17" i="3" s="1"/>
  <c r="T6" i="4"/>
  <c r="FE16" i="3" s="1"/>
  <c r="S6" i="4"/>
  <c r="EO16" i="3" s="1"/>
  <c r="AH77" i="12"/>
  <c r="D8" i="12"/>
  <c r="AJ77" i="12"/>
  <c r="AK8" i="12"/>
  <c r="U561" i="6"/>
  <c r="V561" i="6"/>
  <c r="T5" i="4" l="1"/>
  <c r="FE15" i="3"/>
  <c r="S5" i="4"/>
  <c r="EO15" i="3"/>
  <c r="AL8" i="12"/>
  <c r="AB12" i="5"/>
  <c r="AC12" i="5" s="1"/>
  <c r="L2" i="6" l="1"/>
  <c r="H5" i="4" s="1"/>
  <c r="X12" i="5"/>
  <c r="N202" i="6"/>
  <c r="N201" i="6"/>
  <c r="N200" i="6"/>
  <c r="N199" i="6"/>
  <c r="N198" i="6"/>
  <c r="N197" i="6"/>
  <c r="N196" i="6"/>
  <c r="N195" i="6"/>
  <c r="N194" i="6"/>
  <c r="N192" i="6"/>
  <c r="N191" i="6"/>
  <c r="N190" i="6"/>
  <c r="N189" i="6"/>
  <c r="N187" i="6"/>
  <c r="N186" i="6"/>
  <c r="N185" i="6"/>
  <c r="N184" i="6"/>
  <c r="N183" i="6"/>
  <c r="N181" i="6"/>
  <c r="N180" i="6"/>
  <c r="N179" i="6"/>
  <c r="N178" i="6"/>
  <c r="N177" i="6"/>
  <c r="N176" i="6"/>
  <c r="N175" i="6"/>
  <c r="N174" i="6"/>
  <c r="N173" i="6"/>
  <c r="N171" i="6"/>
  <c r="N170" i="6"/>
  <c r="N169" i="6"/>
  <c r="N167" i="6"/>
  <c r="N165" i="6"/>
  <c r="N164" i="6"/>
  <c r="N162" i="6"/>
  <c r="N160" i="6"/>
  <c r="N159" i="6"/>
  <c r="N158" i="6"/>
  <c r="N157" i="6"/>
  <c r="N156" i="6"/>
  <c r="N155" i="6"/>
  <c r="N154" i="6"/>
  <c r="N153" i="6"/>
  <c r="N152" i="6"/>
  <c r="N151" i="6"/>
  <c r="N150" i="6"/>
  <c r="N149" i="6"/>
  <c r="N148" i="6"/>
  <c r="N147" i="6"/>
  <c r="N146" i="6"/>
  <c r="N145" i="6"/>
  <c r="N144" i="6"/>
  <c r="N142" i="6"/>
  <c r="N141" i="6"/>
  <c r="N140" i="6"/>
  <c r="N138" i="6"/>
  <c r="N135" i="6"/>
  <c r="N134" i="6"/>
  <c r="N133" i="6"/>
  <c r="N132" i="6"/>
  <c r="N130" i="6"/>
  <c r="N129" i="6"/>
  <c r="N128" i="6"/>
  <c r="N126" i="6"/>
  <c r="N125" i="6"/>
  <c r="N123" i="6"/>
  <c r="N120" i="6"/>
  <c r="N119" i="6"/>
  <c r="N118" i="6"/>
  <c r="N117" i="6"/>
  <c r="N116" i="6"/>
  <c r="N115" i="6"/>
  <c r="N114" i="6"/>
  <c r="N113" i="6"/>
  <c r="LH113" i="6" s="1"/>
  <c r="N112" i="6"/>
  <c r="LI112" i="6" s="1"/>
  <c r="N111" i="6"/>
  <c r="N110" i="6"/>
  <c r="N109" i="6"/>
  <c r="N108" i="6"/>
  <c r="N107" i="6"/>
  <c r="N106" i="6"/>
  <c r="N105" i="6"/>
  <c r="N104" i="6"/>
  <c r="N103" i="6"/>
  <c r="LD103" i="6" s="1"/>
  <c r="N102" i="6"/>
  <c r="LD102" i="6" s="1"/>
  <c r="N101" i="6"/>
  <c r="LD101" i="6" s="1"/>
  <c r="N100" i="6"/>
  <c r="LD100" i="6" s="1"/>
  <c r="N99" i="6"/>
  <c r="LC99" i="6" s="1"/>
  <c r="N98" i="6"/>
  <c r="N97" i="6"/>
  <c r="LC97" i="6" s="1"/>
  <c r="N96" i="6"/>
  <c r="LB96" i="6" s="1"/>
  <c r="N95" i="6"/>
  <c r="LB95" i="6" s="1"/>
  <c r="N94" i="6"/>
  <c r="LB94" i="6" s="1"/>
  <c r="N93" i="6"/>
  <c r="LB93" i="6" s="1"/>
  <c r="N92" i="6"/>
  <c r="LB92" i="6" s="1"/>
  <c r="N91" i="6"/>
  <c r="N90" i="6"/>
  <c r="N89" i="6"/>
  <c r="N88" i="6"/>
  <c r="N87" i="6"/>
  <c r="LB87" i="6" s="1"/>
  <c r="N86" i="6"/>
  <c r="LB86" i="6" s="1"/>
  <c r="N85" i="6"/>
  <c r="LB85" i="6" s="1"/>
  <c r="N84" i="6"/>
  <c r="N83" i="6"/>
  <c r="N82" i="6"/>
  <c r="LA82" i="6" s="1"/>
  <c r="N81" i="6"/>
  <c r="N80" i="6"/>
  <c r="N79" i="6"/>
  <c r="N75" i="6"/>
  <c r="N73" i="6"/>
  <c r="N72" i="6"/>
  <c r="N71" i="6"/>
  <c r="N70" i="6"/>
  <c r="N69" i="6"/>
  <c r="KZ69" i="6" s="1"/>
  <c r="J8" i="4"/>
  <c r="ET18" i="3" s="1"/>
  <c r="N67" i="6"/>
  <c r="KZ67" i="6" s="1"/>
  <c r="N66" i="6"/>
  <c r="KZ66" i="6" s="1"/>
  <c r="N65" i="6"/>
  <c r="N64" i="6"/>
  <c r="N63" i="6"/>
  <c r="N62" i="6"/>
  <c r="P7" i="3"/>
  <c r="P6" i="3"/>
  <c r="P5" i="3"/>
  <c r="P4" i="3"/>
  <c r="B2" i="3"/>
  <c r="B15" i="3" s="1"/>
  <c r="B7" i="12" s="1"/>
  <c r="LB88" i="6" l="1"/>
  <c r="LC88" i="6"/>
  <c r="LB89" i="6"/>
  <c r="LC89" i="6"/>
  <c r="LB90" i="6"/>
  <c r="LC90" i="6"/>
  <c r="LC98" i="6"/>
  <c r="LE98" i="6"/>
  <c r="LB91" i="6"/>
  <c r="LC91" i="6"/>
  <c r="K2" i="6"/>
  <c r="G5" i="4" s="1"/>
  <c r="Y12" i="5"/>
  <c r="KZ62" i="6"/>
  <c r="LA62" i="6"/>
  <c r="KZ75" i="6"/>
  <c r="LB75" i="6"/>
  <c r="LA73" i="6"/>
  <c r="KZ73" i="6"/>
  <c r="LC70" i="6"/>
  <c r="KZ70" i="6"/>
  <c r="LK111" i="6"/>
  <c r="LE111" i="6"/>
  <c r="LC71" i="6"/>
  <c r="KZ71" i="6"/>
  <c r="LA72" i="6"/>
  <c r="KZ72" i="6"/>
  <c r="LJ102" i="6"/>
  <c r="LI102" i="6"/>
  <c r="LH102" i="6"/>
  <c r="LK102" i="6"/>
  <c r="LF102" i="6"/>
  <c r="LJ142" i="6"/>
  <c r="LG142" i="6"/>
  <c r="LK142" i="6"/>
  <c r="LH142" i="6"/>
  <c r="LF142" i="6"/>
  <c r="LF159" i="6"/>
  <c r="LG159" i="6"/>
  <c r="LH159" i="6"/>
  <c r="LI159" i="6"/>
  <c r="LJ159" i="6"/>
  <c r="LK159" i="6"/>
  <c r="LI180" i="6"/>
  <c r="LJ180" i="6"/>
  <c r="LK180" i="6"/>
  <c r="LF180" i="6"/>
  <c r="LG180" i="6"/>
  <c r="LH180" i="6"/>
  <c r="LK87" i="6"/>
  <c r="LJ87" i="6"/>
  <c r="LI87" i="6"/>
  <c r="LG87" i="6"/>
  <c r="LH87" i="6"/>
  <c r="LF103" i="6"/>
  <c r="LI103" i="6"/>
  <c r="LK103" i="6"/>
  <c r="LJ103" i="6"/>
  <c r="LJ90" i="6"/>
  <c r="LK90" i="6"/>
  <c r="LI90" i="6"/>
  <c r="LH90" i="6"/>
  <c r="LK98" i="6"/>
  <c r="LI98" i="6"/>
  <c r="LH98" i="6"/>
  <c r="LJ98" i="6"/>
  <c r="LF114" i="6"/>
  <c r="LH114" i="6"/>
  <c r="LJ125" i="6"/>
  <c r="LF125" i="6"/>
  <c r="LH125" i="6"/>
  <c r="LI135" i="6"/>
  <c r="LF135" i="6"/>
  <c r="LG135" i="6"/>
  <c r="LJ135" i="6"/>
  <c r="LG147" i="6"/>
  <c r="LH147" i="6"/>
  <c r="LJ147" i="6"/>
  <c r="LK147" i="6"/>
  <c r="LF147" i="6"/>
  <c r="LI165" i="6"/>
  <c r="LJ165" i="6"/>
  <c r="LK165" i="6"/>
  <c r="LF165" i="6"/>
  <c r="LG165" i="6"/>
  <c r="LH165" i="6"/>
  <c r="LK176" i="6"/>
  <c r="LF176" i="6"/>
  <c r="LG176" i="6"/>
  <c r="LH176" i="6"/>
  <c r="LI176" i="6"/>
  <c r="LJ176" i="6"/>
  <c r="LF185" i="6"/>
  <c r="LI185" i="6"/>
  <c r="LJ185" i="6"/>
  <c r="LH185" i="6"/>
  <c r="LG185" i="6"/>
  <c r="LK185" i="6"/>
  <c r="LF195" i="6"/>
  <c r="LG195" i="6"/>
  <c r="LH195" i="6"/>
  <c r="LI195" i="6"/>
  <c r="LK195" i="6"/>
  <c r="LJ91" i="6"/>
  <c r="LK91" i="6"/>
  <c r="LI91" i="6"/>
  <c r="LH91" i="6"/>
  <c r="LH99" i="6"/>
  <c r="LJ99" i="6"/>
  <c r="LI99" i="6"/>
  <c r="LK99" i="6"/>
  <c r="LF107" i="6"/>
  <c r="LI107" i="6"/>
  <c r="LK107" i="6"/>
  <c r="LJ107" i="6"/>
  <c r="LI115" i="6"/>
  <c r="LH115" i="6"/>
  <c r="LF115" i="6"/>
  <c r="LH126" i="6"/>
  <c r="LJ126" i="6"/>
  <c r="LF126" i="6"/>
  <c r="LG138" i="6"/>
  <c r="LH138" i="6"/>
  <c r="LJ138" i="6"/>
  <c r="LF138" i="6"/>
  <c r="LF148" i="6"/>
  <c r="LK148" i="6"/>
  <c r="LG148" i="6"/>
  <c r="LJ148" i="6"/>
  <c r="LH148" i="6"/>
  <c r="LG156" i="6"/>
  <c r="LH156" i="6"/>
  <c r="LI156" i="6"/>
  <c r="LJ156" i="6"/>
  <c r="LF156" i="6"/>
  <c r="LK156" i="6"/>
  <c r="LJ167" i="6"/>
  <c r="LK167" i="6"/>
  <c r="LF167" i="6"/>
  <c r="LG167" i="6"/>
  <c r="LH167" i="6"/>
  <c r="LI167" i="6"/>
  <c r="LH177" i="6"/>
  <c r="LJ177" i="6"/>
  <c r="LG177" i="6"/>
  <c r="LK177" i="6"/>
  <c r="LI177" i="6"/>
  <c r="LF177" i="6"/>
  <c r="LG186" i="6"/>
  <c r="LK186" i="6"/>
  <c r="LH186" i="6"/>
  <c r="LI186" i="6"/>
  <c r="LF186" i="6"/>
  <c r="LJ186" i="6"/>
  <c r="LI196" i="6"/>
  <c r="LH196" i="6"/>
  <c r="LK196" i="6"/>
  <c r="LF196" i="6"/>
  <c r="LG196" i="6"/>
  <c r="LK92" i="6"/>
  <c r="LI92" i="6"/>
  <c r="LH92" i="6"/>
  <c r="LJ92" i="6"/>
  <c r="LH100" i="6"/>
  <c r="LI100" i="6"/>
  <c r="LJ100" i="6"/>
  <c r="LK100" i="6"/>
  <c r="LK108" i="6"/>
  <c r="LF108" i="6"/>
  <c r="LJ108" i="6"/>
  <c r="LF116" i="6"/>
  <c r="LH116" i="6"/>
  <c r="LI116" i="6"/>
  <c r="LJ128" i="6"/>
  <c r="LH128" i="6"/>
  <c r="LK128" i="6"/>
  <c r="LF128" i="6"/>
  <c r="LG140" i="6"/>
  <c r="LJ140" i="6"/>
  <c r="LH140" i="6"/>
  <c r="LF140" i="6"/>
  <c r="LG149" i="6"/>
  <c r="LH149" i="6"/>
  <c r="LJ149" i="6"/>
  <c r="LF149" i="6"/>
  <c r="LK149" i="6"/>
  <c r="LK157" i="6"/>
  <c r="LF157" i="6"/>
  <c r="LG157" i="6"/>
  <c r="LH157" i="6"/>
  <c r="LI157" i="6"/>
  <c r="LJ157" i="6"/>
  <c r="LI169" i="6"/>
  <c r="LJ169" i="6"/>
  <c r="LK169" i="6"/>
  <c r="LF169" i="6"/>
  <c r="LG169" i="6"/>
  <c r="LH169" i="6"/>
  <c r="LI178" i="6"/>
  <c r="LF178" i="6"/>
  <c r="LG178" i="6"/>
  <c r="LK178" i="6"/>
  <c r="LH178" i="6"/>
  <c r="LJ178" i="6"/>
  <c r="LK187" i="6"/>
  <c r="LG187" i="6"/>
  <c r="LH187" i="6"/>
  <c r="LF187" i="6"/>
  <c r="LI187" i="6"/>
  <c r="LJ187" i="6"/>
  <c r="LF197" i="6"/>
  <c r="LI197" i="6"/>
  <c r="LG197" i="6"/>
  <c r="LK197" i="6"/>
  <c r="LH197" i="6"/>
  <c r="LH85" i="6"/>
  <c r="LF85" i="6"/>
  <c r="LJ85" i="6"/>
  <c r="LK85" i="6"/>
  <c r="LI85" i="6"/>
  <c r="LG85" i="6"/>
  <c r="LH93" i="6"/>
  <c r="LJ93" i="6"/>
  <c r="LF93" i="6"/>
  <c r="LK93" i="6"/>
  <c r="LI93" i="6"/>
  <c r="LJ101" i="6"/>
  <c r="LI101" i="6"/>
  <c r="LH101" i="6"/>
  <c r="LK101" i="6"/>
  <c r="LK109" i="6"/>
  <c r="LJ109" i="6"/>
  <c r="LF109" i="6"/>
  <c r="LI117" i="6"/>
  <c r="LF117" i="6"/>
  <c r="LK129" i="6"/>
  <c r="LI129" i="6"/>
  <c r="LF129" i="6"/>
  <c r="LH129" i="6"/>
  <c r="LH141" i="6"/>
  <c r="LJ141" i="6"/>
  <c r="LF141" i="6"/>
  <c r="LK141" i="6"/>
  <c r="LG141" i="6"/>
  <c r="LF150" i="6"/>
  <c r="LG150" i="6"/>
  <c r="LK150" i="6"/>
  <c r="LH150" i="6"/>
  <c r="LJ150" i="6"/>
  <c r="LH158" i="6"/>
  <c r="LG158" i="6"/>
  <c r="LI158" i="6"/>
  <c r="LJ158" i="6"/>
  <c r="LK158" i="6"/>
  <c r="LF158" i="6"/>
  <c r="LF170" i="6"/>
  <c r="LJ170" i="6"/>
  <c r="LK170" i="6"/>
  <c r="LG170" i="6"/>
  <c r="LH170" i="6"/>
  <c r="LI170" i="6"/>
  <c r="LG179" i="6"/>
  <c r="LH179" i="6"/>
  <c r="LI179" i="6"/>
  <c r="LJ179" i="6"/>
  <c r="LK179" i="6"/>
  <c r="LF179" i="6"/>
  <c r="LJ189" i="6"/>
  <c r="LG189" i="6"/>
  <c r="LK189" i="6"/>
  <c r="LH189" i="6"/>
  <c r="LI189" i="6"/>
  <c r="LF189" i="6"/>
  <c r="LH198" i="6"/>
  <c r="LK198" i="6"/>
  <c r="LI198" i="6"/>
  <c r="LF198" i="6"/>
  <c r="LG198" i="6"/>
  <c r="LH94" i="6"/>
  <c r="LI94" i="6"/>
  <c r="LJ94" i="6"/>
  <c r="LF94" i="6"/>
  <c r="LK94" i="6"/>
  <c r="LK199" i="6"/>
  <c r="LF199" i="6"/>
  <c r="LG199" i="6"/>
  <c r="LH199" i="6"/>
  <c r="LI199" i="6"/>
  <c r="LH181" i="6"/>
  <c r="LG181" i="6"/>
  <c r="LK181" i="6"/>
  <c r="LI181" i="6"/>
  <c r="LJ181" i="6"/>
  <c r="LF181" i="6"/>
  <c r="LF118" i="6"/>
  <c r="LI118" i="6"/>
  <c r="LI200" i="6"/>
  <c r="LJ200" i="6"/>
  <c r="LH200" i="6"/>
  <c r="LK200" i="6"/>
  <c r="LF200" i="6"/>
  <c r="LG200" i="6"/>
  <c r="LJ86" i="6"/>
  <c r="LK86" i="6"/>
  <c r="LH86" i="6"/>
  <c r="LI86" i="6"/>
  <c r="LG86" i="6"/>
  <c r="LF110" i="6"/>
  <c r="LJ110" i="6"/>
  <c r="LK110" i="6"/>
  <c r="LK130" i="6"/>
  <c r="LI130" i="6"/>
  <c r="LH130" i="6"/>
  <c r="LF130" i="6"/>
  <c r="LJ151" i="6"/>
  <c r="LF151" i="6"/>
  <c r="LH151" i="6"/>
  <c r="LK151" i="6"/>
  <c r="LG151" i="6"/>
  <c r="LI190" i="6"/>
  <c r="LF190" i="6"/>
  <c r="LK190" i="6"/>
  <c r="LG190" i="6"/>
  <c r="LH190" i="6"/>
  <c r="LJ190" i="6"/>
  <c r="LK95" i="6"/>
  <c r="LH95" i="6"/>
  <c r="LF95" i="6"/>
  <c r="LJ95" i="6"/>
  <c r="LI95" i="6"/>
  <c r="LF119" i="6"/>
  <c r="LI119" i="6"/>
  <c r="LI132" i="6"/>
  <c r="LH132" i="6"/>
  <c r="LK132" i="6"/>
  <c r="LF132" i="6"/>
  <c r="LK144" i="6"/>
  <c r="LJ144" i="6"/>
  <c r="LG144" i="6"/>
  <c r="LH144" i="6"/>
  <c r="LF144" i="6"/>
  <c r="LF152" i="6"/>
  <c r="LK152" i="6"/>
  <c r="LH152" i="6"/>
  <c r="LJ152" i="6"/>
  <c r="LG152" i="6"/>
  <c r="LG160" i="6"/>
  <c r="LH160" i="6"/>
  <c r="LI160" i="6"/>
  <c r="LJ160" i="6"/>
  <c r="LF160" i="6"/>
  <c r="LK160" i="6"/>
  <c r="LH173" i="6"/>
  <c r="LG173" i="6"/>
  <c r="LK173" i="6"/>
  <c r="LI173" i="6"/>
  <c r="LJ173" i="6"/>
  <c r="LF173" i="6"/>
  <c r="LF191" i="6"/>
  <c r="LG191" i="6"/>
  <c r="LH191" i="6"/>
  <c r="LI191" i="6"/>
  <c r="LJ191" i="6"/>
  <c r="LK191" i="6"/>
  <c r="LI88" i="6"/>
  <c r="LH88" i="6"/>
  <c r="LG88" i="6"/>
  <c r="LJ88" i="6"/>
  <c r="LK88" i="6"/>
  <c r="LH96" i="6"/>
  <c r="LJ96" i="6"/>
  <c r="LI96" i="6"/>
  <c r="LK96" i="6"/>
  <c r="LK104" i="6"/>
  <c r="LF104" i="6"/>
  <c r="LJ104" i="6"/>
  <c r="LI104" i="6"/>
  <c r="LF120" i="6"/>
  <c r="LI120" i="6"/>
  <c r="LG133" i="6"/>
  <c r="LK133" i="6"/>
  <c r="LI133" i="6"/>
  <c r="LF133" i="6"/>
  <c r="LK145" i="6"/>
  <c r="LG145" i="6"/>
  <c r="LH145" i="6"/>
  <c r="LJ145" i="6"/>
  <c r="LF145" i="6"/>
  <c r="LI153" i="6"/>
  <c r="LK153" i="6"/>
  <c r="LH153" i="6"/>
  <c r="LF153" i="6"/>
  <c r="LG153" i="6"/>
  <c r="LH162" i="6"/>
  <c r="LG162" i="6"/>
  <c r="LJ162" i="6"/>
  <c r="LI162" i="6"/>
  <c r="LK162" i="6"/>
  <c r="LF162" i="6"/>
  <c r="LI174" i="6"/>
  <c r="LF174" i="6"/>
  <c r="LG174" i="6"/>
  <c r="LK174" i="6"/>
  <c r="LH174" i="6"/>
  <c r="LJ174" i="6"/>
  <c r="LI183" i="6"/>
  <c r="LG183" i="6"/>
  <c r="LJ183" i="6"/>
  <c r="LH183" i="6"/>
  <c r="LK183" i="6"/>
  <c r="LF183" i="6"/>
  <c r="LG192" i="6"/>
  <c r="LH192" i="6"/>
  <c r="LJ192" i="6"/>
  <c r="LK192" i="6"/>
  <c r="LF192" i="6"/>
  <c r="LI192" i="6"/>
  <c r="LF201" i="6"/>
  <c r="LJ201" i="6"/>
  <c r="LI201" i="6"/>
  <c r="LG201" i="6"/>
  <c r="LK201" i="6"/>
  <c r="LH201" i="6"/>
  <c r="LJ89" i="6"/>
  <c r="LF89" i="6"/>
  <c r="LK89" i="6"/>
  <c r="LI89" i="6"/>
  <c r="LH89" i="6"/>
  <c r="LJ97" i="6"/>
  <c r="LI97" i="6"/>
  <c r="LH97" i="6"/>
  <c r="LK97" i="6"/>
  <c r="LK105" i="6"/>
  <c r="LF105" i="6"/>
  <c r="LJ105" i="6"/>
  <c r="LI105" i="6"/>
  <c r="LI123" i="6"/>
  <c r="LF123" i="6"/>
  <c r="LJ123" i="6"/>
  <c r="LK134" i="6"/>
  <c r="LF134" i="6"/>
  <c r="LI134" i="6"/>
  <c r="LG134" i="6"/>
  <c r="LF146" i="6"/>
  <c r="LG146" i="6"/>
  <c r="LK146" i="6"/>
  <c r="LH146" i="6"/>
  <c r="LJ146" i="6"/>
  <c r="LG154" i="6"/>
  <c r="LI154" i="6"/>
  <c r="LJ154" i="6"/>
  <c r="LF154" i="6"/>
  <c r="LH154" i="6"/>
  <c r="LG164" i="6"/>
  <c r="LH164" i="6"/>
  <c r="LI164" i="6"/>
  <c r="LJ164" i="6"/>
  <c r="LF164" i="6"/>
  <c r="LK164" i="6"/>
  <c r="LJ175" i="6"/>
  <c r="LG175" i="6"/>
  <c r="LH175" i="6"/>
  <c r="LI175" i="6"/>
  <c r="LK175" i="6"/>
  <c r="LF175" i="6"/>
  <c r="LI184" i="6"/>
  <c r="LJ184" i="6"/>
  <c r="LK184" i="6"/>
  <c r="LF184" i="6"/>
  <c r="LG184" i="6"/>
  <c r="LH184" i="6"/>
  <c r="LI194" i="6"/>
  <c r="LF194" i="6"/>
  <c r="LK194" i="6"/>
  <c r="LG194" i="6"/>
  <c r="LH194" i="6"/>
  <c r="LG202" i="6"/>
  <c r="LH202" i="6"/>
  <c r="LK202" i="6"/>
  <c r="LI202" i="6"/>
  <c r="LF202" i="6"/>
  <c r="LJ202" i="6"/>
  <c r="LK106" i="6"/>
  <c r="LF106" i="6"/>
  <c r="LJ106" i="6"/>
  <c r="LI106" i="6"/>
  <c r="LG171" i="6"/>
  <c r="LH171" i="6"/>
  <c r="LI171" i="6"/>
  <c r="LJ171" i="6"/>
  <c r="LK171" i="6"/>
  <c r="LF171" i="6"/>
  <c r="LG155" i="6"/>
  <c r="LH155" i="6"/>
  <c r="LI155" i="6"/>
  <c r="LJ155" i="6"/>
  <c r="LF155" i="6"/>
  <c r="MD109" i="6"/>
  <c r="ML109" i="6"/>
  <c r="NB109" i="6"/>
  <c r="MM109" i="6"/>
  <c r="MU109" i="6"/>
  <c r="NC109" i="6"/>
  <c r="MT109" i="6"/>
  <c r="ME109" i="6"/>
  <c r="MF109" i="6"/>
  <c r="MN109" i="6"/>
  <c r="MV109" i="6"/>
  <c r="MO109" i="6"/>
  <c r="MW109" i="6"/>
  <c r="MG109" i="6"/>
  <c r="MX109" i="6"/>
  <c r="MH109" i="6"/>
  <c r="MP109" i="6"/>
  <c r="MQ109" i="6"/>
  <c r="MY109" i="6"/>
  <c r="MZ109" i="6"/>
  <c r="MJ109" i="6"/>
  <c r="NA109" i="6"/>
  <c r="MI109" i="6"/>
  <c r="MB109" i="6"/>
  <c r="MS109" i="6"/>
  <c r="MR109" i="6"/>
  <c r="MC109" i="6"/>
  <c r="MK109" i="6"/>
  <c r="LY109" i="6"/>
  <c r="LV109" i="6"/>
  <c r="LN109" i="6"/>
  <c r="LL109" i="6"/>
  <c r="LZ109" i="6"/>
  <c r="LS109" i="6"/>
  <c r="LT109" i="6"/>
  <c r="MA109" i="6"/>
  <c r="LM109" i="6"/>
  <c r="LQ109" i="6"/>
  <c r="LP109" i="6"/>
  <c r="LR109" i="6"/>
  <c r="LW109" i="6"/>
  <c r="LX109" i="6"/>
  <c r="LO109" i="6"/>
  <c r="LU109" i="6"/>
  <c r="MB198" i="6"/>
  <c r="MT198" i="6"/>
  <c r="MD198" i="6"/>
  <c r="NB198" i="6"/>
  <c r="ML198" i="6"/>
  <c r="MU198" i="6"/>
  <c r="NC198" i="6"/>
  <c r="MM198" i="6"/>
  <c r="ME198" i="6"/>
  <c r="MF198" i="6"/>
  <c r="MN198" i="6"/>
  <c r="MW198" i="6"/>
  <c r="MV198" i="6"/>
  <c r="MG198" i="6"/>
  <c r="MO198" i="6"/>
  <c r="MP198" i="6"/>
  <c r="MH198" i="6"/>
  <c r="MX198" i="6"/>
  <c r="MY198" i="6"/>
  <c r="MI198" i="6"/>
  <c r="MQ198" i="6"/>
  <c r="MJ198" i="6"/>
  <c r="MR198" i="6"/>
  <c r="MK198" i="6"/>
  <c r="MS198" i="6"/>
  <c r="MZ198" i="6"/>
  <c r="MC198" i="6"/>
  <c r="NA198" i="6"/>
  <c r="LT198" i="6"/>
  <c r="LM198" i="6"/>
  <c r="LZ198" i="6"/>
  <c r="LL198" i="6"/>
  <c r="LN198" i="6"/>
  <c r="LQ198" i="6"/>
  <c r="LX198" i="6"/>
  <c r="LP198" i="6"/>
  <c r="LW198" i="6"/>
  <c r="LR198" i="6"/>
  <c r="LU198" i="6"/>
  <c r="LY198" i="6"/>
  <c r="LO198" i="6"/>
  <c r="LC86" i="6"/>
  <c r="MT86" i="6"/>
  <c r="NB86" i="6"/>
  <c r="MD86" i="6"/>
  <c r="ML86" i="6"/>
  <c r="ME86" i="6"/>
  <c r="MU86" i="6"/>
  <c r="MM86" i="6"/>
  <c r="NC86" i="6"/>
  <c r="MN86" i="6"/>
  <c r="MF86" i="6"/>
  <c r="MV86" i="6"/>
  <c r="MW86" i="6"/>
  <c r="MG86" i="6"/>
  <c r="MO86" i="6"/>
  <c r="MP86" i="6"/>
  <c r="MX86" i="6"/>
  <c r="MH86" i="6"/>
  <c r="MI86" i="6"/>
  <c r="MY86" i="6"/>
  <c r="MQ86" i="6"/>
  <c r="MJ86" i="6"/>
  <c r="MR86" i="6"/>
  <c r="MZ86" i="6"/>
  <c r="MK86" i="6"/>
  <c r="MC86" i="6"/>
  <c r="MB86" i="6"/>
  <c r="NA86" i="6"/>
  <c r="MS86" i="6"/>
  <c r="LL86" i="6"/>
  <c r="LT86" i="6"/>
  <c r="LM86" i="6"/>
  <c r="LY86" i="6"/>
  <c r="LS86" i="6"/>
  <c r="LN86" i="6"/>
  <c r="LZ86" i="6"/>
  <c r="LV86" i="6"/>
  <c r="LW86" i="6"/>
  <c r="LO86" i="6"/>
  <c r="MA86" i="6"/>
  <c r="LU86" i="6"/>
  <c r="LQ86" i="6"/>
  <c r="LR86" i="6"/>
  <c r="LX86" i="6"/>
  <c r="LP86" i="6"/>
  <c r="LD94" i="6"/>
  <c r="ML94" i="6"/>
  <c r="MU94" i="6"/>
  <c r="ME94" i="6"/>
  <c r="NB94" i="6"/>
  <c r="MT94" i="6"/>
  <c r="MM94" i="6"/>
  <c r="NC94" i="6"/>
  <c r="MD94" i="6"/>
  <c r="MN94" i="6"/>
  <c r="MV94" i="6"/>
  <c r="MF94" i="6"/>
  <c r="MO94" i="6"/>
  <c r="MG94" i="6"/>
  <c r="MW94" i="6"/>
  <c r="MP94" i="6"/>
  <c r="MX94" i="6"/>
  <c r="MY94" i="6"/>
  <c r="MH94" i="6"/>
  <c r="MI94" i="6"/>
  <c r="MQ94" i="6"/>
  <c r="MZ94" i="6"/>
  <c r="MJ94" i="6"/>
  <c r="MR94" i="6"/>
  <c r="MK94" i="6"/>
  <c r="MC94" i="6"/>
  <c r="MS94" i="6"/>
  <c r="NA94" i="6"/>
  <c r="MB94" i="6"/>
  <c r="LN94" i="6"/>
  <c r="MA94" i="6"/>
  <c r="LS94" i="6"/>
  <c r="LL94" i="6"/>
  <c r="LT94" i="6"/>
  <c r="LM94" i="6"/>
  <c r="LY94" i="6"/>
  <c r="LZ94" i="6"/>
  <c r="LU94" i="6"/>
  <c r="LV94" i="6"/>
  <c r="LW94" i="6"/>
  <c r="LO94" i="6"/>
  <c r="LP94" i="6"/>
  <c r="LX94" i="6"/>
  <c r="LQ94" i="6"/>
  <c r="LR94" i="6"/>
  <c r="MD102" i="6"/>
  <c r="ML102" i="6"/>
  <c r="NB102" i="6"/>
  <c r="NC102" i="6"/>
  <c r="MT102" i="6"/>
  <c r="MM102" i="6"/>
  <c r="ME102" i="6"/>
  <c r="MU102" i="6"/>
  <c r="MV102" i="6"/>
  <c r="MF102" i="6"/>
  <c r="MN102" i="6"/>
  <c r="MG102" i="6"/>
  <c r="MO102" i="6"/>
  <c r="MW102" i="6"/>
  <c r="MP102" i="6"/>
  <c r="MX102" i="6"/>
  <c r="MH102" i="6"/>
  <c r="MI102" i="6"/>
  <c r="MQ102" i="6"/>
  <c r="MY102" i="6"/>
  <c r="MJ102" i="6"/>
  <c r="MR102" i="6"/>
  <c r="MZ102" i="6"/>
  <c r="MK102" i="6"/>
  <c r="NA102" i="6"/>
  <c r="MB102" i="6"/>
  <c r="MC102" i="6"/>
  <c r="MS102" i="6"/>
  <c r="LL102" i="6"/>
  <c r="LM102" i="6"/>
  <c r="MA102" i="6"/>
  <c r="LT102" i="6"/>
  <c r="LZ102" i="6"/>
  <c r="LY102" i="6"/>
  <c r="LS102" i="6"/>
  <c r="LR102" i="6"/>
  <c r="LN102" i="6"/>
  <c r="LW102" i="6"/>
  <c r="LP102" i="6"/>
  <c r="LO102" i="6"/>
  <c r="LX102" i="6"/>
  <c r="LV102" i="6"/>
  <c r="LQ102" i="6"/>
  <c r="LU102" i="6"/>
  <c r="ML110" i="6"/>
  <c r="MD110" i="6"/>
  <c r="MT110" i="6"/>
  <c r="NB110" i="6"/>
  <c r="ME110" i="6"/>
  <c r="MU110" i="6"/>
  <c r="NC110" i="6"/>
  <c r="MF110" i="6"/>
  <c r="MN110" i="6"/>
  <c r="MM110" i="6"/>
  <c r="MV110" i="6"/>
  <c r="MW110" i="6"/>
  <c r="MG110" i="6"/>
  <c r="MO110" i="6"/>
  <c r="MH110" i="6"/>
  <c r="MP110" i="6"/>
  <c r="MX110" i="6"/>
  <c r="MQ110" i="6"/>
  <c r="MI110" i="6"/>
  <c r="MY110" i="6"/>
  <c r="MZ110" i="6"/>
  <c r="MJ110" i="6"/>
  <c r="MR110" i="6"/>
  <c r="MK110" i="6"/>
  <c r="NA110" i="6"/>
  <c r="MS110" i="6"/>
  <c r="MC110" i="6"/>
  <c r="MB110" i="6"/>
  <c r="LY110" i="6"/>
  <c r="LN110" i="6"/>
  <c r="MA110" i="6"/>
  <c r="LL110" i="6"/>
  <c r="LT110" i="6"/>
  <c r="LM110" i="6"/>
  <c r="LZ110" i="6"/>
  <c r="LV110" i="6"/>
  <c r="LO110" i="6"/>
  <c r="LS110" i="6"/>
  <c r="LU110" i="6"/>
  <c r="LP110" i="6"/>
  <c r="LR110" i="6"/>
  <c r="LW110" i="6"/>
  <c r="LX110" i="6"/>
  <c r="LQ110" i="6"/>
  <c r="LG118" i="6"/>
  <c r="MD118" i="6"/>
  <c r="NB118" i="6"/>
  <c r="ML118" i="6"/>
  <c r="ME118" i="6"/>
  <c r="NC118" i="6"/>
  <c r="MT118" i="6"/>
  <c r="MU118" i="6"/>
  <c r="MM118" i="6"/>
  <c r="MN118" i="6"/>
  <c r="MF118" i="6"/>
  <c r="MV118" i="6"/>
  <c r="MO118" i="6"/>
  <c r="MG118" i="6"/>
  <c r="MP118" i="6"/>
  <c r="MW118" i="6"/>
  <c r="MX118" i="6"/>
  <c r="MY118" i="6"/>
  <c r="MH118" i="6"/>
  <c r="MI118" i="6"/>
  <c r="MZ118" i="6"/>
  <c r="MJ118" i="6"/>
  <c r="MQ118" i="6"/>
  <c r="MR118" i="6"/>
  <c r="MK118" i="6"/>
  <c r="NA118" i="6"/>
  <c r="MB118" i="6"/>
  <c r="MS118" i="6"/>
  <c r="MC118" i="6"/>
  <c r="LT118" i="6"/>
  <c r="LM118" i="6"/>
  <c r="LY118" i="6"/>
  <c r="LS118" i="6"/>
  <c r="LN118" i="6"/>
  <c r="LZ118" i="6"/>
  <c r="LV118" i="6"/>
  <c r="LU118" i="6"/>
  <c r="LO118" i="6"/>
  <c r="LP118" i="6"/>
  <c r="MA118" i="6"/>
  <c r="LW118" i="6"/>
  <c r="LX118" i="6"/>
  <c r="LR118" i="6"/>
  <c r="LQ118" i="6"/>
  <c r="LG130" i="6"/>
  <c r="MD130" i="6"/>
  <c r="ML130" i="6"/>
  <c r="MT130" i="6"/>
  <c r="NB130" i="6"/>
  <c r="ME130" i="6"/>
  <c r="MU130" i="6"/>
  <c r="NC130" i="6"/>
  <c r="MM130" i="6"/>
  <c r="MN130" i="6"/>
  <c r="MV130" i="6"/>
  <c r="MF130" i="6"/>
  <c r="MG130" i="6"/>
  <c r="MW130" i="6"/>
  <c r="MO130" i="6"/>
  <c r="MH130" i="6"/>
  <c r="MX130" i="6"/>
  <c r="MI130" i="6"/>
  <c r="MP130" i="6"/>
  <c r="MY130" i="6"/>
  <c r="MQ130" i="6"/>
  <c r="MR130" i="6"/>
  <c r="MZ130" i="6"/>
  <c r="MS130" i="6"/>
  <c r="MB130" i="6"/>
  <c r="MC130" i="6"/>
  <c r="MK130" i="6"/>
  <c r="NA130" i="6"/>
  <c r="MJ130" i="6"/>
  <c r="LT130" i="6"/>
  <c r="LY130" i="6"/>
  <c r="LN130" i="6"/>
  <c r="LZ130" i="6"/>
  <c r="MA130" i="6"/>
  <c r="LS130" i="6"/>
  <c r="LV130" i="6"/>
  <c r="LR130" i="6"/>
  <c r="LQ130" i="6"/>
  <c r="LO130" i="6"/>
  <c r="LU130" i="6"/>
  <c r="LX130" i="6"/>
  <c r="LW130" i="6"/>
  <c r="LP142" i="6"/>
  <c r="NB142" i="6"/>
  <c r="MD142" i="6"/>
  <c r="ML142" i="6"/>
  <c r="MT142" i="6"/>
  <c r="MM142" i="6"/>
  <c r="MU142" i="6"/>
  <c r="NC142" i="6"/>
  <c r="ME142" i="6"/>
  <c r="MF142" i="6"/>
  <c r="MN142" i="6"/>
  <c r="MV142" i="6"/>
  <c r="MG142" i="6"/>
  <c r="MW142" i="6"/>
  <c r="MO142" i="6"/>
  <c r="MX142" i="6"/>
  <c r="MP142" i="6"/>
  <c r="MH142" i="6"/>
  <c r="MY142" i="6"/>
  <c r="MQ142" i="6"/>
  <c r="MI142" i="6"/>
  <c r="MZ142" i="6"/>
  <c r="MR142" i="6"/>
  <c r="MJ142" i="6"/>
  <c r="MK142" i="6"/>
  <c r="NA142" i="6"/>
  <c r="MS142" i="6"/>
  <c r="MC142" i="6"/>
  <c r="MB142" i="6"/>
  <c r="LS142" i="6"/>
  <c r="LT142" i="6"/>
  <c r="LV142" i="6"/>
  <c r="LN142" i="6"/>
  <c r="LY142" i="6"/>
  <c r="LM142" i="6"/>
  <c r="MA142" i="6"/>
  <c r="LZ142" i="6"/>
  <c r="LQ142" i="6"/>
  <c r="LX142" i="6"/>
  <c r="LW142" i="6"/>
  <c r="LU142" i="6"/>
  <c r="LR151" i="6"/>
  <c r="ML151" i="6"/>
  <c r="MT151" i="6"/>
  <c r="NB151" i="6"/>
  <c r="MD151" i="6"/>
  <c r="NC151" i="6"/>
  <c r="MM151" i="6"/>
  <c r="ME151" i="6"/>
  <c r="MU151" i="6"/>
  <c r="MV151" i="6"/>
  <c r="MF151" i="6"/>
  <c r="MN151" i="6"/>
  <c r="MW151" i="6"/>
  <c r="MG151" i="6"/>
  <c r="MO151" i="6"/>
  <c r="MP151" i="6"/>
  <c r="MX151" i="6"/>
  <c r="MH151" i="6"/>
  <c r="MI151" i="6"/>
  <c r="MQ151" i="6"/>
  <c r="MZ151" i="6"/>
  <c r="MY151" i="6"/>
  <c r="MJ151" i="6"/>
  <c r="MR151" i="6"/>
  <c r="MB151" i="6"/>
  <c r="MC151" i="6"/>
  <c r="MS151" i="6"/>
  <c r="MK151" i="6"/>
  <c r="NA151" i="6"/>
  <c r="LM151" i="6"/>
  <c r="LZ151" i="6"/>
  <c r="LV151" i="6"/>
  <c r="LY151" i="6"/>
  <c r="LS151" i="6"/>
  <c r="LL151" i="6"/>
  <c r="LO151" i="6"/>
  <c r="MA151" i="6"/>
  <c r="LU151" i="6"/>
  <c r="LQ151" i="6"/>
  <c r="LW151" i="6"/>
  <c r="LX151" i="6"/>
  <c r="MD159" i="6"/>
  <c r="ML159" i="6"/>
  <c r="MT159" i="6"/>
  <c r="NB159" i="6"/>
  <c r="NC159" i="6"/>
  <c r="ME159" i="6"/>
  <c r="MM159" i="6"/>
  <c r="MU159" i="6"/>
  <c r="MN159" i="6"/>
  <c r="MV159" i="6"/>
  <c r="MF159" i="6"/>
  <c r="MG159" i="6"/>
  <c r="MO159" i="6"/>
  <c r="MW159" i="6"/>
  <c r="MP159" i="6"/>
  <c r="MX159" i="6"/>
  <c r="MH159" i="6"/>
  <c r="MY159" i="6"/>
  <c r="MI159" i="6"/>
  <c r="MQ159" i="6"/>
  <c r="MZ159" i="6"/>
  <c r="MJ159" i="6"/>
  <c r="MS159" i="6"/>
  <c r="MB159" i="6"/>
  <c r="MR159" i="6"/>
  <c r="MC159" i="6"/>
  <c r="MK159" i="6"/>
  <c r="NA159" i="6"/>
  <c r="LY159" i="6"/>
  <c r="MA159" i="6"/>
  <c r="LS159" i="6"/>
  <c r="LM159" i="6"/>
  <c r="LZ159" i="6"/>
  <c r="LR159" i="6"/>
  <c r="LW159" i="6"/>
  <c r="LN159" i="6"/>
  <c r="LP159" i="6"/>
  <c r="LX159" i="6"/>
  <c r="MD171" i="6"/>
  <c r="ML171" i="6"/>
  <c r="MT171" i="6"/>
  <c r="MM171" i="6"/>
  <c r="MU171" i="6"/>
  <c r="NB171" i="6"/>
  <c r="NC171" i="6"/>
  <c r="ME171" i="6"/>
  <c r="MF171" i="6"/>
  <c r="MV171" i="6"/>
  <c r="MN171" i="6"/>
  <c r="MW171" i="6"/>
  <c r="MG171" i="6"/>
  <c r="MO171" i="6"/>
  <c r="MX171" i="6"/>
  <c r="MH171" i="6"/>
  <c r="MP171" i="6"/>
  <c r="MI171" i="6"/>
  <c r="MY171" i="6"/>
  <c r="MQ171" i="6"/>
  <c r="MR171" i="6"/>
  <c r="MZ171" i="6"/>
  <c r="NA171" i="6"/>
  <c r="MJ171" i="6"/>
  <c r="MC171" i="6"/>
  <c r="MK171" i="6"/>
  <c r="MS171" i="6"/>
  <c r="MB171" i="6"/>
  <c r="LZ171" i="6"/>
  <c r="LT171" i="6"/>
  <c r="LY171" i="6"/>
  <c r="LL171" i="6"/>
  <c r="MA171" i="6"/>
  <c r="LM171" i="6"/>
  <c r="LR171" i="6"/>
  <c r="LP171" i="6"/>
  <c r="LN171" i="6"/>
  <c r="LW171" i="6"/>
  <c r="MT180" i="6"/>
  <c r="ML180" i="6"/>
  <c r="MM180" i="6"/>
  <c r="ME180" i="6"/>
  <c r="MU180" i="6"/>
  <c r="NC180" i="6"/>
  <c r="MD180" i="6"/>
  <c r="NB180" i="6"/>
  <c r="MF180" i="6"/>
  <c r="MN180" i="6"/>
  <c r="MV180" i="6"/>
  <c r="MO180" i="6"/>
  <c r="MX180" i="6"/>
  <c r="MH180" i="6"/>
  <c r="MG180" i="6"/>
  <c r="MW180" i="6"/>
  <c r="MP180" i="6"/>
  <c r="MQ180" i="6"/>
  <c r="MY180" i="6"/>
  <c r="MI180" i="6"/>
  <c r="MR180" i="6"/>
  <c r="MZ180" i="6"/>
  <c r="MC180" i="6"/>
  <c r="MK180" i="6"/>
  <c r="MB180" i="6"/>
  <c r="MJ180" i="6"/>
  <c r="NA180" i="6"/>
  <c r="MS180" i="6"/>
  <c r="LZ180" i="6"/>
  <c r="LV180" i="6"/>
  <c r="LL180" i="6"/>
  <c r="LN180" i="6"/>
  <c r="LT180" i="6"/>
  <c r="LM180" i="6"/>
  <c r="LW180" i="6"/>
  <c r="LQ180" i="6"/>
  <c r="LP180" i="6"/>
  <c r="MA180" i="6"/>
  <c r="LU180" i="6"/>
  <c r="MT190" i="6"/>
  <c r="ML190" i="6"/>
  <c r="MD190" i="6"/>
  <c r="ME190" i="6"/>
  <c r="NB190" i="6"/>
  <c r="NC190" i="6"/>
  <c r="MU190" i="6"/>
  <c r="MM190" i="6"/>
  <c r="MN190" i="6"/>
  <c r="MF190" i="6"/>
  <c r="MW190" i="6"/>
  <c r="MG190" i="6"/>
  <c r="MV190" i="6"/>
  <c r="MO190" i="6"/>
  <c r="MH190" i="6"/>
  <c r="MX190" i="6"/>
  <c r="MP190" i="6"/>
  <c r="MI190" i="6"/>
  <c r="MQ190" i="6"/>
  <c r="MR190" i="6"/>
  <c r="MZ190" i="6"/>
  <c r="MY190" i="6"/>
  <c r="MS190" i="6"/>
  <c r="MC190" i="6"/>
  <c r="MJ190" i="6"/>
  <c r="NA190" i="6"/>
  <c r="MK190" i="6"/>
  <c r="MB190" i="6"/>
  <c r="LY190" i="6"/>
  <c r="LM190" i="6"/>
  <c r="LL190" i="6"/>
  <c r="LN190" i="6"/>
  <c r="LV190" i="6"/>
  <c r="LX190" i="6"/>
  <c r="LP190" i="6"/>
  <c r="LR190" i="6"/>
  <c r="LU190" i="6"/>
  <c r="LO190" i="6"/>
  <c r="LW190" i="6"/>
  <c r="MB199" i="6"/>
  <c r="MT199" i="6"/>
  <c r="MD199" i="6"/>
  <c r="NB199" i="6"/>
  <c r="ME199" i="6"/>
  <c r="ML199" i="6"/>
  <c r="MM199" i="6"/>
  <c r="MU199" i="6"/>
  <c r="NC199" i="6"/>
  <c r="MN199" i="6"/>
  <c r="MF199" i="6"/>
  <c r="MV199" i="6"/>
  <c r="MO199" i="6"/>
  <c r="MG199" i="6"/>
  <c r="MW199" i="6"/>
  <c r="MP199" i="6"/>
  <c r="MX199" i="6"/>
  <c r="MI199" i="6"/>
  <c r="MQ199" i="6"/>
  <c r="MY199" i="6"/>
  <c r="MH199" i="6"/>
  <c r="MZ199" i="6"/>
  <c r="MJ199" i="6"/>
  <c r="MR199" i="6"/>
  <c r="MC199" i="6"/>
  <c r="NA199" i="6"/>
  <c r="MK199" i="6"/>
  <c r="MS199" i="6"/>
  <c r="LT199" i="6"/>
  <c r="LL199" i="6"/>
  <c r="LY199" i="6"/>
  <c r="LN199" i="6"/>
  <c r="LR199" i="6"/>
  <c r="LZ199" i="6"/>
  <c r="LM199" i="6"/>
  <c r="LW199" i="6"/>
  <c r="LQ199" i="6"/>
  <c r="LU199" i="6"/>
  <c r="LX199" i="6"/>
  <c r="LO199" i="6"/>
  <c r="LP199" i="6"/>
  <c r="MT117" i="6"/>
  <c r="NB117" i="6"/>
  <c r="ML117" i="6"/>
  <c r="MD117" i="6"/>
  <c r="MM117" i="6"/>
  <c r="MU117" i="6"/>
  <c r="NC117" i="6"/>
  <c r="ME117" i="6"/>
  <c r="MF117" i="6"/>
  <c r="MN117" i="6"/>
  <c r="MV117" i="6"/>
  <c r="MG117" i="6"/>
  <c r="MO117" i="6"/>
  <c r="MW117" i="6"/>
  <c r="MX117" i="6"/>
  <c r="MH117" i="6"/>
  <c r="MP117" i="6"/>
  <c r="MI117" i="6"/>
  <c r="MQ117" i="6"/>
  <c r="MR117" i="6"/>
  <c r="MZ117" i="6"/>
  <c r="MY117" i="6"/>
  <c r="MJ117" i="6"/>
  <c r="MK117" i="6"/>
  <c r="NA117" i="6"/>
  <c r="MS117" i="6"/>
  <c r="MC117" i="6"/>
  <c r="MB117" i="6"/>
  <c r="MA117" i="6"/>
  <c r="LS117" i="6"/>
  <c r="LN117" i="6"/>
  <c r="LV117" i="6"/>
  <c r="LY117" i="6"/>
  <c r="LM117" i="6"/>
  <c r="LT117" i="6"/>
  <c r="LZ117" i="6"/>
  <c r="LL117" i="6"/>
  <c r="LQ117" i="6"/>
  <c r="LO117" i="6"/>
  <c r="LU117" i="6"/>
  <c r="LP117" i="6"/>
  <c r="LW117" i="6"/>
  <c r="LX117" i="6"/>
  <c r="LR117" i="6"/>
  <c r="MD189" i="6"/>
  <c r="NB189" i="6"/>
  <c r="ML189" i="6"/>
  <c r="MM189" i="6"/>
  <c r="MU189" i="6"/>
  <c r="ME189" i="6"/>
  <c r="MT189" i="6"/>
  <c r="NC189" i="6"/>
  <c r="MF189" i="6"/>
  <c r="MN189" i="6"/>
  <c r="MO189" i="6"/>
  <c r="MV189" i="6"/>
  <c r="MW189" i="6"/>
  <c r="MP189" i="6"/>
  <c r="MX189" i="6"/>
  <c r="MH189" i="6"/>
  <c r="MQ189" i="6"/>
  <c r="MY189" i="6"/>
  <c r="MI189" i="6"/>
  <c r="MZ189" i="6"/>
  <c r="MJ189" i="6"/>
  <c r="MR189" i="6"/>
  <c r="MB189" i="6"/>
  <c r="NA189" i="6"/>
  <c r="MK189" i="6"/>
  <c r="MG189" i="6"/>
  <c r="MS189" i="6"/>
  <c r="MC189" i="6"/>
  <c r="LN189" i="6"/>
  <c r="LY189" i="6"/>
  <c r="LV189" i="6"/>
  <c r="LL189" i="6"/>
  <c r="LM189" i="6"/>
  <c r="LO189" i="6"/>
  <c r="LU189" i="6"/>
  <c r="LW189" i="6"/>
  <c r="LX189" i="6"/>
  <c r="LP189" i="6"/>
  <c r="LR189" i="6"/>
  <c r="LC87" i="6"/>
  <c r="MD87" i="6"/>
  <c r="ML87" i="6"/>
  <c r="MT87" i="6"/>
  <c r="NB87" i="6"/>
  <c r="MM87" i="6"/>
  <c r="NC87" i="6"/>
  <c r="MU87" i="6"/>
  <c r="ME87" i="6"/>
  <c r="MV87" i="6"/>
  <c r="MF87" i="6"/>
  <c r="MN87" i="6"/>
  <c r="MW87" i="6"/>
  <c r="MG87" i="6"/>
  <c r="MO87" i="6"/>
  <c r="MP87" i="6"/>
  <c r="MH87" i="6"/>
  <c r="MX87" i="6"/>
  <c r="MQ87" i="6"/>
  <c r="MY87" i="6"/>
  <c r="MR87" i="6"/>
  <c r="MZ87" i="6"/>
  <c r="MC87" i="6"/>
  <c r="MK87" i="6"/>
  <c r="NA87" i="6"/>
  <c r="MB87" i="6"/>
  <c r="MI87" i="6"/>
  <c r="MS87" i="6"/>
  <c r="MJ87" i="6"/>
  <c r="MA87" i="6"/>
  <c r="LM87" i="6"/>
  <c r="LY87" i="6"/>
  <c r="LT87" i="6"/>
  <c r="LS87" i="6"/>
  <c r="LN87" i="6"/>
  <c r="LV87" i="6"/>
  <c r="LL87" i="6"/>
  <c r="LZ87" i="6"/>
  <c r="LO87" i="6"/>
  <c r="LP87" i="6"/>
  <c r="LX87" i="6"/>
  <c r="LQ87" i="6"/>
  <c r="LU87" i="6"/>
  <c r="LR87" i="6"/>
  <c r="LW87" i="6"/>
  <c r="LD95" i="6"/>
  <c r="NB95" i="6"/>
  <c r="MT95" i="6"/>
  <c r="MD95" i="6"/>
  <c r="ML95" i="6"/>
  <c r="ME95" i="6"/>
  <c r="NC95" i="6"/>
  <c r="MU95" i="6"/>
  <c r="MM95" i="6"/>
  <c r="MN95" i="6"/>
  <c r="MV95" i="6"/>
  <c r="MF95" i="6"/>
  <c r="MW95" i="6"/>
  <c r="MG95" i="6"/>
  <c r="MO95" i="6"/>
  <c r="MP95" i="6"/>
  <c r="MX95" i="6"/>
  <c r="MH95" i="6"/>
  <c r="MY95" i="6"/>
  <c r="MQ95" i="6"/>
  <c r="MJ95" i="6"/>
  <c r="MR95" i="6"/>
  <c r="MI95" i="6"/>
  <c r="MZ95" i="6"/>
  <c r="MK95" i="6"/>
  <c r="NA95" i="6"/>
  <c r="MB95" i="6"/>
  <c r="MS95" i="6"/>
  <c r="MC95" i="6"/>
  <c r="LT95" i="6"/>
  <c r="MA95" i="6"/>
  <c r="LV95" i="6"/>
  <c r="LY95" i="6"/>
  <c r="LS95" i="6"/>
  <c r="LM95" i="6"/>
  <c r="LN95" i="6"/>
  <c r="LZ95" i="6"/>
  <c r="LU95" i="6"/>
  <c r="LQ95" i="6"/>
  <c r="LR95" i="6"/>
  <c r="LL95" i="6"/>
  <c r="LP95" i="6"/>
  <c r="LO95" i="6"/>
  <c r="LX95" i="6"/>
  <c r="LW95" i="6"/>
  <c r="LH103" i="6"/>
  <c r="MD103" i="6"/>
  <c r="MT103" i="6"/>
  <c r="NB103" i="6"/>
  <c r="MU103" i="6"/>
  <c r="ML103" i="6"/>
  <c r="NC103" i="6"/>
  <c r="ME103" i="6"/>
  <c r="MM103" i="6"/>
  <c r="MV103" i="6"/>
  <c r="MF103" i="6"/>
  <c r="MN103" i="6"/>
  <c r="MG103" i="6"/>
  <c r="MO103" i="6"/>
  <c r="MW103" i="6"/>
  <c r="MX103" i="6"/>
  <c r="MH103" i="6"/>
  <c r="MQ103" i="6"/>
  <c r="MY103" i="6"/>
  <c r="MI103" i="6"/>
  <c r="MP103" i="6"/>
  <c r="MR103" i="6"/>
  <c r="MZ103" i="6"/>
  <c r="MJ103" i="6"/>
  <c r="MK103" i="6"/>
  <c r="MS103" i="6"/>
  <c r="MC103" i="6"/>
  <c r="NA103" i="6"/>
  <c r="MB103" i="6"/>
  <c r="LT103" i="6"/>
  <c r="LN103" i="6"/>
  <c r="LS103" i="6"/>
  <c r="LM103" i="6"/>
  <c r="LV103" i="6"/>
  <c r="MA103" i="6"/>
  <c r="LY103" i="6"/>
  <c r="LL103" i="6"/>
  <c r="LX103" i="6"/>
  <c r="LZ103" i="6"/>
  <c r="LR103" i="6"/>
  <c r="LW103" i="6"/>
  <c r="LP103" i="6"/>
  <c r="LO103" i="6"/>
  <c r="LQ103" i="6"/>
  <c r="LU103" i="6"/>
  <c r="LJ111" i="6"/>
  <c r="MT111" i="6"/>
  <c r="ML111" i="6"/>
  <c r="NB111" i="6"/>
  <c r="MD111" i="6"/>
  <c r="ME111" i="6"/>
  <c r="MM111" i="6"/>
  <c r="MU111" i="6"/>
  <c r="NC111" i="6"/>
  <c r="MN111" i="6"/>
  <c r="MV111" i="6"/>
  <c r="MF111" i="6"/>
  <c r="MW111" i="6"/>
  <c r="MG111" i="6"/>
  <c r="MO111" i="6"/>
  <c r="MP111" i="6"/>
  <c r="MX111" i="6"/>
  <c r="MH111" i="6"/>
  <c r="MI111" i="6"/>
  <c r="MY111" i="6"/>
  <c r="MJ111" i="6"/>
  <c r="MQ111" i="6"/>
  <c r="MR111" i="6"/>
  <c r="MS111" i="6"/>
  <c r="MZ111" i="6"/>
  <c r="MC111" i="6"/>
  <c r="MB111" i="6"/>
  <c r="NA111" i="6"/>
  <c r="MK111" i="6"/>
  <c r="LY111" i="6"/>
  <c r="LL111" i="6"/>
  <c r="LM111" i="6"/>
  <c r="LT111" i="6"/>
  <c r="LS111" i="6"/>
  <c r="LN111" i="6"/>
  <c r="MA111" i="6"/>
  <c r="LU111" i="6"/>
  <c r="LZ111" i="6"/>
  <c r="LW111" i="6"/>
  <c r="LO111" i="6"/>
  <c r="LX111" i="6"/>
  <c r="LR111" i="6"/>
  <c r="LV111" i="6"/>
  <c r="LQ111" i="6"/>
  <c r="LP111" i="6"/>
  <c r="LG119" i="6"/>
  <c r="NB119" i="6"/>
  <c r="MD119" i="6"/>
  <c r="ML119" i="6"/>
  <c r="NC119" i="6"/>
  <c r="ME119" i="6"/>
  <c r="MM119" i="6"/>
  <c r="MT119" i="6"/>
  <c r="MU119" i="6"/>
  <c r="MN119" i="6"/>
  <c r="MV119" i="6"/>
  <c r="MF119" i="6"/>
  <c r="MO119" i="6"/>
  <c r="MW119" i="6"/>
  <c r="MG119" i="6"/>
  <c r="MX119" i="6"/>
  <c r="MP119" i="6"/>
  <c r="MY119" i="6"/>
  <c r="MI119" i="6"/>
  <c r="MH119" i="6"/>
  <c r="MQ119" i="6"/>
  <c r="MR119" i="6"/>
  <c r="MZ119" i="6"/>
  <c r="MB119" i="6"/>
  <c r="MS119" i="6"/>
  <c r="MJ119" i="6"/>
  <c r="MC119" i="6"/>
  <c r="MK119" i="6"/>
  <c r="NA119" i="6"/>
  <c r="MA119" i="6"/>
  <c r="LY119" i="6"/>
  <c r="LT119" i="6"/>
  <c r="LN119" i="6"/>
  <c r="LV119" i="6"/>
  <c r="LS119" i="6"/>
  <c r="LO119" i="6"/>
  <c r="LM119" i="6"/>
  <c r="LZ119" i="6"/>
  <c r="LR119" i="6"/>
  <c r="LQ119" i="6"/>
  <c r="LU119" i="6"/>
  <c r="LW119" i="6"/>
  <c r="LX119" i="6"/>
  <c r="LP119" i="6"/>
  <c r="NB132" i="6"/>
  <c r="ML132" i="6"/>
  <c r="MD132" i="6"/>
  <c r="NC132" i="6"/>
  <c r="MM132" i="6"/>
  <c r="MU132" i="6"/>
  <c r="ME132" i="6"/>
  <c r="MT132" i="6"/>
  <c r="MF132" i="6"/>
  <c r="MN132" i="6"/>
  <c r="MV132" i="6"/>
  <c r="MO132" i="6"/>
  <c r="MW132" i="6"/>
  <c r="MG132" i="6"/>
  <c r="MP132" i="6"/>
  <c r="MX132" i="6"/>
  <c r="MH132" i="6"/>
  <c r="MI132" i="6"/>
  <c r="MQ132" i="6"/>
  <c r="MY132" i="6"/>
  <c r="MR132" i="6"/>
  <c r="MZ132" i="6"/>
  <c r="MJ132" i="6"/>
  <c r="MS132" i="6"/>
  <c r="MB132" i="6"/>
  <c r="MK132" i="6"/>
  <c r="MC132" i="6"/>
  <c r="NA132" i="6"/>
  <c r="MA132" i="6"/>
  <c r="LS132" i="6"/>
  <c r="LV132" i="6"/>
  <c r="LZ132" i="6"/>
  <c r="LY132" i="6"/>
  <c r="LT132" i="6"/>
  <c r="LO132" i="6"/>
  <c r="LQ132" i="6"/>
  <c r="LU132" i="6"/>
  <c r="LW132" i="6"/>
  <c r="LX132" i="6"/>
  <c r="LR132" i="6"/>
  <c r="LP144" i="6"/>
  <c r="MD144" i="6"/>
  <c r="MT144" i="6"/>
  <c r="ME144" i="6"/>
  <c r="ML144" i="6"/>
  <c r="NC144" i="6"/>
  <c r="MU144" i="6"/>
  <c r="NB144" i="6"/>
  <c r="MM144" i="6"/>
  <c r="MV144" i="6"/>
  <c r="MF144" i="6"/>
  <c r="MN144" i="6"/>
  <c r="MG144" i="6"/>
  <c r="MW144" i="6"/>
  <c r="MO144" i="6"/>
  <c r="MX144" i="6"/>
  <c r="MH144" i="6"/>
  <c r="MI144" i="6"/>
  <c r="MQ144" i="6"/>
  <c r="MP144" i="6"/>
  <c r="MY144" i="6"/>
  <c r="MJ144" i="6"/>
  <c r="MR144" i="6"/>
  <c r="MZ144" i="6"/>
  <c r="MC144" i="6"/>
  <c r="MB144" i="6"/>
  <c r="NA144" i="6"/>
  <c r="MS144" i="6"/>
  <c r="MK144" i="6"/>
  <c r="LZ144" i="6"/>
  <c r="LS144" i="6"/>
  <c r="LV144" i="6"/>
  <c r="LN144" i="6"/>
  <c r="LM144" i="6"/>
  <c r="MA144" i="6"/>
  <c r="LT144" i="6"/>
  <c r="LY144" i="6"/>
  <c r="LQ144" i="6"/>
  <c r="LX144" i="6"/>
  <c r="LW144" i="6"/>
  <c r="LU144" i="6"/>
  <c r="LS152" i="6"/>
  <c r="MD152" i="6"/>
  <c r="ML152" i="6"/>
  <c r="MT152" i="6"/>
  <c r="NB152" i="6"/>
  <c r="ME152" i="6"/>
  <c r="MM152" i="6"/>
  <c r="MU152" i="6"/>
  <c r="NC152" i="6"/>
  <c r="MN152" i="6"/>
  <c r="MV152" i="6"/>
  <c r="MF152" i="6"/>
  <c r="MO152" i="6"/>
  <c r="MW152" i="6"/>
  <c r="MG152" i="6"/>
  <c r="MH152" i="6"/>
  <c r="MP152" i="6"/>
  <c r="MQ152" i="6"/>
  <c r="MY152" i="6"/>
  <c r="MI152" i="6"/>
  <c r="MX152" i="6"/>
  <c r="MR152" i="6"/>
  <c r="MZ152" i="6"/>
  <c r="MJ152" i="6"/>
  <c r="MK152" i="6"/>
  <c r="NA152" i="6"/>
  <c r="MS152" i="6"/>
  <c r="MB152" i="6"/>
  <c r="MC152" i="6"/>
  <c r="LY152" i="6"/>
  <c r="LV152" i="6"/>
  <c r="MA152" i="6"/>
  <c r="LZ152" i="6"/>
  <c r="LR152" i="6"/>
  <c r="LL152" i="6"/>
  <c r="LO152" i="6"/>
  <c r="LU152" i="6"/>
  <c r="LX152" i="6"/>
  <c r="LM152" i="6"/>
  <c r="LW152" i="6"/>
  <c r="LQ152" i="6"/>
  <c r="LL160" i="6"/>
  <c r="MT160" i="6"/>
  <c r="ML160" i="6"/>
  <c r="MD160" i="6"/>
  <c r="NB160" i="6"/>
  <c r="ME160" i="6"/>
  <c r="MM160" i="6"/>
  <c r="NC160" i="6"/>
  <c r="MU160" i="6"/>
  <c r="MF160" i="6"/>
  <c r="MN160" i="6"/>
  <c r="MV160" i="6"/>
  <c r="MG160" i="6"/>
  <c r="MW160" i="6"/>
  <c r="MO160" i="6"/>
  <c r="MX160" i="6"/>
  <c r="MH160" i="6"/>
  <c r="MQ160" i="6"/>
  <c r="MY160" i="6"/>
  <c r="MI160" i="6"/>
  <c r="MR160" i="6"/>
  <c r="MP160" i="6"/>
  <c r="MZ160" i="6"/>
  <c r="MB160" i="6"/>
  <c r="MJ160" i="6"/>
  <c r="MC160" i="6"/>
  <c r="MK160" i="6"/>
  <c r="NA160" i="6"/>
  <c r="MS160" i="6"/>
  <c r="LM160" i="6"/>
  <c r="LN160" i="6"/>
  <c r="LS160" i="6"/>
  <c r="MA160" i="6"/>
  <c r="LY160" i="6"/>
  <c r="LT160" i="6"/>
  <c r="LZ160" i="6"/>
  <c r="LW160" i="6"/>
  <c r="LQ160" i="6"/>
  <c r="LP160" i="6"/>
  <c r="LX160" i="6"/>
  <c r="MD173" i="6"/>
  <c r="MT173" i="6"/>
  <c r="ML173" i="6"/>
  <c r="NB173" i="6"/>
  <c r="MM173" i="6"/>
  <c r="MU173" i="6"/>
  <c r="ME173" i="6"/>
  <c r="NC173" i="6"/>
  <c r="MN173" i="6"/>
  <c r="MV173" i="6"/>
  <c r="MF173" i="6"/>
  <c r="MG173" i="6"/>
  <c r="MO173" i="6"/>
  <c r="MW173" i="6"/>
  <c r="MX173" i="6"/>
  <c r="MH173" i="6"/>
  <c r="MP173" i="6"/>
  <c r="MY173" i="6"/>
  <c r="MI173" i="6"/>
  <c r="MQ173" i="6"/>
  <c r="MJ173" i="6"/>
  <c r="MR173" i="6"/>
  <c r="MZ173" i="6"/>
  <c r="MK173" i="6"/>
  <c r="NA173" i="6"/>
  <c r="MB173" i="6"/>
  <c r="MS173" i="6"/>
  <c r="MC173" i="6"/>
  <c r="LY173" i="6"/>
  <c r="LN173" i="6"/>
  <c r="LZ173" i="6"/>
  <c r="LV173" i="6"/>
  <c r="MA173" i="6"/>
  <c r="LL173" i="6"/>
  <c r="LM173" i="6"/>
  <c r="LP173" i="6"/>
  <c r="LU173" i="6"/>
  <c r="LT173" i="6"/>
  <c r="LR173" i="6"/>
  <c r="LY181" i="6"/>
  <c r="MD181" i="6"/>
  <c r="MT181" i="6"/>
  <c r="ML181" i="6"/>
  <c r="MU181" i="6"/>
  <c r="NC181" i="6"/>
  <c r="MM181" i="6"/>
  <c r="NB181" i="6"/>
  <c r="ME181" i="6"/>
  <c r="MN181" i="6"/>
  <c r="MV181" i="6"/>
  <c r="MF181" i="6"/>
  <c r="MG181" i="6"/>
  <c r="MW181" i="6"/>
  <c r="MO181" i="6"/>
  <c r="MP181" i="6"/>
  <c r="MI181" i="6"/>
  <c r="MX181" i="6"/>
  <c r="MH181" i="6"/>
  <c r="MQ181" i="6"/>
  <c r="MZ181" i="6"/>
  <c r="MY181" i="6"/>
  <c r="MJ181" i="6"/>
  <c r="MR181" i="6"/>
  <c r="MS181" i="6"/>
  <c r="MB181" i="6"/>
  <c r="MC181" i="6"/>
  <c r="MK181" i="6"/>
  <c r="NA181" i="6"/>
  <c r="LT181" i="6"/>
  <c r="LM181" i="6"/>
  <c r="LZ181" i="6"/>
  <c r="LN181" i="6"/>
  <c r="LV181" i="6"/>
  <c r="MA181" i="6"/>
  <c r="LL181" i="6"/>
  <c r="LW181" i="6"/>
  <c r="LR181" i="6"/>
  <c r="LU181" i="6"/>
  <c r="LQ181" i="6"/>
  <c r="LP181" i="6"/>
  <c r="MA191" i="6"/>
  <c r="MT191" i="6"/>
  <c r="NB191" i="6"/>
  <c r="MD191" i="6"/>
  <c r="ME191" i="6"/>
  <c r="ML191" i="6"/>
  <c r="MM191" i="6"/>
  <c r="MU191" i="6"/>
  <c r="NC191" i="6"/>
  <c r="MV191" i="6"/>
  <c r="MF191" i="6"/>
  <c r="MN191" i="6"/>
  <c r="MO191" i="6"/>
  <c r="MW191" i="6"/>
  <c r="MG191" i="6"/>
  <c r="MP191" i="6"/>
  <c r="MX191" i="6"/>
  <c r="MH191" i="6"/>
  <c r="MQ191" i="6"/>
  <c r="MY191" i="6"/>
  <c r="MI191" i="6"/>
  <c r="MR191" i="6"/>
  <c r="MZ191" i="6"/>
  <c r="MJ191" i="6"/>
  <c r="MC191" i="6"/>
  <c r="NA191" i="6"/>
  <c r="MB191" i="6"/>
  <c r="MK191" i="6"/>
  <c r="MS191" i="6"/>
  <c r="LM191" i="6"/>
  <c r="LN191" i="6"/>
  <c r="LV191" i="6"/>
  <c r="LY191" i="6"/>
  <c r="LO191" i="6"/>
  <c r="LR191" i="6"/>
  <c r="LL191" i="6"/>
  <c r="LW191" i="6"/>
  <c r="LU191" i="6"/>
  <c r="LX191" i="6"/>
  <c r="LP191" i="6"/>
  <c r="MB200" i="6"/>
  <c r="ML200" i="6"/>
  <c r="NB200" i="6"/>
  <c r="MT200" i="6"/>
  <c r="MM200" i="6"/>
  <c r="MU200" i="6"/>
  <c r="NC200" i="6"/>
  <c r="MD200" i="6"/>
  <c r="ME200" i="6"/>
  <c r="MV200" i="6"/>
  <c r="MF200" i="6"/>
  <c r="MN200" i="6"/>
  <c r="MW200" i="6"/>
  <c r="MG200" i="6"/>
  <c r="MO200" i="6"/>
  <c r="MP200" i="6"/>
  <c r="MX200" i="6"/>
  <c r="MH200" i="6"/>
  <c r="MY200" i="6"/>
  <c r="MI200" i="6"/>
  <c r="MQ200" i="6"/>
  <c r="MJ200" i="6"/>
  <c r="MR200" i="6"/>
  <c r="MK200" i="6"/>
  <c r="NA200" i="6"/>
  <c r="MS200" i="6"/>
  <c r="MC200" i="6"/>
  <c r="MZ200" i="6"/>
  <c r="LZ200" i="6"/>
  <c r="LN200" i="6"/>
  <c r="LV200" i="6"/>
  <c r="LY200" i="6"/>
  <c r="LL200" i="6"/>
  <c r="LT200" i="6"/>
  <c r="LU200" i="6"/>
  <c r="LM200" i="6"/>
  <c r="LO200" i="6"/>
  <c r="LX200" i="6"/>
  <c r="LP200" i="6"/>
  <c r="LR200" i="6"/>
  <c r="LD88" i="6"/>
  <c r="MD88" i="6"/>
  <c r="ML88" i="6"/>
  <c r="MT88" i="6"/>
  <c r="NB88" i="6"/>
  <c r="ME88" i="6"/>
  <c r="MU88" i="6"/>
  <c r="NC88" i="6"/>
  <c r="MM88" i="6"/>
  <c r="MF88" i="6"/>
  <c r="MN88" i="6"/>
  <c r="MV88" i="6"/>
  <c r="MO88" i="6"/>
  <c r="MW88" i="6"/>
  <c r="MG88" i="6"/>
  <c r="MX88" i="6"/>
  <c r="MH88" i="6"/>
  <c r="MP88" i="6"/>
  <c r="MQ88" i="6"/>
  <c r="MY88" i="6"/>
  <c r="MI88" i="6"/>
  <c r="MR88" i="6"/>
  <c r="MJ88" i="6"/>
  <c r="MZ88" i="6"/>
  <c r="MS88" i="6"/>
  <c r="MB88" i="6"/>
  <c r="MC88" i="6"/>
  <c r="MK88" i="6"/>
  <c r="NA88" i="6"/>
  <c r="MA88" i="6"/>
  <c r="LZ88" i="6"/>
  <c r="LS88" i="6"/>
  <c r="LT88" i="6"/>
  <c r="LV88" i="6"/>
  <c r="LY88" i="6"/>
  <c r="LM88" i="6"/>
  <c r="LN88" i="6"/>
  <c r="LX88" i="6"/>
  <c r="LO88" i="6"/>
  <c r="LU88" i="6"/>
  <c r="LL88" i="6"/>
  <c r="LW88" i="6"/>
  <c r="LP88" i="6"/>
  <c r="LR88" i="6"/>
  <c r="LQ88" i="6"/>
  <c r="ML96" i="6"/>
  <c r="MT96" i="6"/>
  <c r="NC96" i="6"/>
  <c r="MD96" i="6"/>
  <c r="ME96" i="6"/>
  <c r="MM96" i="6"/>
  <c r="MU96" i="6"/>
  <c r="NB96" i="6"/>
  <c r="MN96" i="6"/>
  <c r="MV96" i="6"/>
  <c r="MF96" i="6"/>
  <c r="MG96" i="6"/>
  <c r="MX96" i="6"/>
  <c r="MW96" i="6"/>
  <c r="MH96" i="6"/>
  <c r="MY96" i="6"/>
  <c r="MO96" i="6"/>
  <c r="MP96" i="6"/>
  <c r="MI96" i="6"/>
  <c r="MQ96" i="6"/>
  <c r="MR96" i="6"/>
  <c r="MZ96" i="6"/>
  <c r="MJ96" i="6"/>
  <c r="MB96" i="6"/>
  <c r="MK96" i="6"/>
  <c r="MC96" i="6"/>
  <c r="MS96" i="6"/>
  <c r="NA96" i="6"/>
  <c r="LZ96" i="6"/>
  <c r="LN96" i="6"/>
  <c r="MA96" i="6"/>
  <c r="LM96" i="6"/>
  <c r="LL96" i="6"/>
  <c r="LY96" i="6"/>
  <c r="LT96" i="6"/>
  <c r="LS96" i="6"/>
  <c r="LU96" i="6"/>
  <c r="LV96" i="6"/>
  <c r="LQ96" i="6"/>
  <c r="LO96" i="6"/>
  <c r="LX96" i="6"/>
  <c r="LP96" i="6"/>
  <c r="LW96" i="6"/>
  <c r="LR96" i="6"/>
  <c r="LE104" i="6"/>
  <c r="NB104" i="6"/>
  <c r="MD104" i="6"/>
  <c r="ML104" i="6"/>
  <c r="MT104" i="6"/>
  <c r="ME104" i="6"/>
  <c r="MM104" i="6"/>
  <c r="MU104" i="6"/>
  <c r="MV104" i="6"/>
  <c r="MF104" i="6"/>
  <c r="NC104" i="6"/>
  <c r="MN104" i="6"/>
  <c r="MG104" i="6"/>
  <c r="MO104" i="6"/>
  <c r="MW104" i="6"/>
  <c r="MH104" i="6"/>
  <c r="MP104" i="6"/>
  <c r="MX104" i="6"/>
  <c r="MY104" i="6"/>
  <c r="MQ104" i="6"/>
  <c r="MI104" i="6"/>
  <c r="MR104" i="6"/>
  <c r="MJ104" i="6"/>
  <c r="MZ104" i="6"/>
  <c r="MS104" i="6"/>
  <c r="MC104" i="6"/>
  <c r="MK104" i="6"/>
  <c r="MB104" i="6"/>
  <c r="NA104" i="6"/>
  <c r="LZ104" i="6"/>
  <c r="LN104" i="6"/>
  <c r="LV104" i="6"/>
  <c r="MA104" i="6"/>
  <c r="LL104" i="6"/>
  <c r="LM104" i="6"/>
  <c r="LT104" i="6"/>
  <c r="LS104" i="6"/>
  <c r="LQ104" i="6"/>
  <c r="LX104" i="6"/>
  <c r="LR104" i="6"/>
  <c r="LP104" i="6"/>
  <c r="LO104" i="6"/>
  <c r="LW104" i="6"/>
  <c r="LY104" i="6"/>
  <c r="LU104" i="6"/>
  <c r="LF112" i="6"/>
  <c r="NB112" i="6"/>
  <c r="ML112" i="6"/>
  <c r="MT112" i="6"/>
  <c r="MD112" i="6"/>
  <c r="ME112" i="6"/>
  <c r="MM112" i="6"/>
  <c r="MU112" i="6"/>
  <c r="NC112" i="6"/>
  <c r="MN112" i="6"/>
  <c r="MV112" i="6"/>
  <c r="MF112" i="6"/>
  <c r="MW112" i="6"/>
  <c r="MG112" i="6"/>
  <c r="MO112" i="6"/>
  <c r="MP112" i="6"/>
  <c r="MX112" i="6"/>
  <c r="MH112" i="6"/>
  <c r="MY112" i="6"/>
  <c r="MI112" i="6"/>
  <c r="MQ112" i="6"/>
  <c r="MR112" i="6"/>
  <c r="MZ112" i="6"/>
  <c r="MS112" i="6"/>
  <c r="MB112" i="6"/>
  <c r="MJ112" i="6"/>
  <c r="MC112" i="6"/>
  <c r="MK112" i="6"/>
  <c r="NA112" i="6"/>
  <c r="LZ112" i="6"/>
  <c r="LT112" i="6"/>
  <c r="LY112" i="6"/>
  <c r="LS112" i="6"/>
  <c r="LN112" i="6"/>
  <c r="LV112" i="6"/>
  <c r="MA112" i="6"/>
  <c r="LL112" i="6"/>
  <c r="LM112" i="6"/>
  <c r="LW112" i="6"/>
  <c r="LO112" i="6"/>
  <c r="LX112" i="6"/>
  <c r="LQ112" i="6"/>
  <c r="LR112" i="6"/>
  <c r="LU112" i="6"/>
  <c r="LP112" i="6"/>
  <c r="LG120" i="6"/>
  <c r="MD120" i="6"/>
  <c r="ML120" i="6"/>
  <c r="MT120" i="6"/>
  <c r="NB120" i="6"/>
  <c r="ME120" i="6"/>
  <c r="MM120" i="6"/>
  <c r="NC120" i="6"/>
  <c r="MU120" i="6"/>
  <c r="MV120" i="6"/>
  <c r="MF120" i="6"/>
  <c r="MN120" i="6"/>
  <c r="MW120" i="6"/>
  <c r="MG120" i="6"/>
  <c r="MO120" i="6"/>
  <c r="MP120" i="6"/>
  <c r="MX120" i="6"/>
  <c r="MH120" i="6"/>
  <c r="MI120" i="6"/>
  <c r="MQ120" i="6"/>
  <c r="MY120" i="6"/>
  <c r="MR120" i="6"/>
  <c r="MZ120" i="6"/>
  <c r="MJ120" i="6"/>
  <c r="MS120" i="6"/>
  <c r="MC120" i="6"/>
  <c r="MK120" i="6"/>
  <c r="MB120" i="6"/>
  <c r="NA120" i="6"/>
  <c r="MA120" i="6"/>
  <c r="LZ120" i="6"/>
  <c r="LY120" i="6"/>
  <c r="LS120" i="6"/>
  <c r="LN120" i="6"/>
  <c r="LV120" i="6"/>
  <c r="LM120" i="6"/>
  <c r="LW120" i="6"/>
  <c r="LX120" i="6"/>
  <c r="LT120" i="6"/>
  <c r="LQ120" i="6"/>
  <c r="LP120" i="6"/>
  <c r="LU120" i="6"/>
  <c r="LO120" i="6"/>
  <c r="LR120" i="6"/>
  <c r="LN133" i="6"/>
  <c r="ML133" i="6"/>
  <c r="MT133" i="6"/>
  <c r="MD133" i="6"/>
  <c r="NB133" i="6"/>
  <c r="ME133" i="6"/>
  <c r="MM133" i="6"/>
  <c r="MU133" i="6"/>
  <c r="NC133" i="6"/>
  <c r="MV133" i="6"/>
  <c r="MF133" i="6"/>
  <c r="MN133" i="6"/>
  <c r="MG133" i="6"/>
  <c r="MW133" i="6"/>
  <c r="MO133" i="6"/>
  <c r="MP133" i="6"/>
  <c r="MX133" i="6"/>
  <c r="MH133" i="6"/>
  <c r="MQ133" i="6"/>
  <c r="MI133" i="6"/>
  <c r="MY133" i="6"/>
  <c r="MZ133" i="6"/>
  <c r="MJ133" i="6"/>
  <c r="MR133" i="6"/>
  <c r="MC133" i="6"/>
  <c r="MK133" i="6"/>
  <c r="NA133" i="6"/>
  <c r="MS133" i="6"/>
  <c r="MB133" i="6"/>
  <c r="MA133" i="6"/>
  <c r="LL133" i="6"/>
  <c r="LT133" i="6"/>
  <c r="LZ133" i="6"/>
  <c r="LY133" i="6"/>
  <c r="LS133" i="6"/>
  <c r="LV133" i="6"/>
  <c r="LU133" i="6"/>
  <c r="LW133" i="6"/>
  <c r="LX133" i="6"/>
  <c r="LR133" i="6"/>
  <c r="LQ133" i="6"/>
  <c r="LO133" i="6"/>
  <c r="LP145" i="6"/>
  <c r="MD145" i="6"/>
  <c r="ML145" i="6"/>
  <c r="MT145" i="6"/>
  <c r="ME145" i="6"/>
  <c r="MM145" i="6"/>
  <c r="MU145" i="6"/>
  <c r="NB145" i="6"/>
  <c r="NC145" i="6"/>
  <c r="MV145" i="6"/>
  <c r="MF145" i="6"/>
  <c r="MN145" i="6"/>
  <c r="MG145" i="6"/>
  <c r="MO145" i="6"/>
  <c r="MW145" i="6"/>
  <c r="MX145" i="6"/>
  <c r="MH145" i="6"/>
  <c r="MI145" i="6"/>
  <c r="MP145" i="6"/>
  <c r="MQ145" i="6"/>
  <c r="MY145" i="6"/>
  <c r="MJ145" i="6"/>
  <c r="MR145" i="6"/>
  <c r="MZ145" i="6"/>
  <c r="MS145" i="6"/>
  <c r="MC145" i="6"/>
  <c r="MK145" i="6"/>
  <c r="NA145" i="6"/>
  <c r="MB145" i="6"/>
  <c r="LY145" i="6"/>
  <c r="LL145" i="6"/>
  <c r="LT145" i="6"/>
  <c r="MA145" i="6"/>
  <c r="LS145" i="6"/>
  <c r="LN145" i="6"/>
  <c r="LV145" i="6"/>
  <c r="LZ145" i="6"/>
  <c r="LW145" i="6"/>
  <c r="LQ145" i="6"/>
  <c r="LX145" i="6"/>
  <c r="LU145" i="6"/>
  <c r="LS153" i="6"/>
  <c r="ML153" i="6"/>
  <c r="NB153" i="6"/>
  <c r="ME153" i="6"/>
  <c r="MU153" i="6"/>
  <c r="NC153" i="6"/>
  <c r="MT153" i="6"/>
  <c r="MD153" i="6"/>
  <c r="MV153" i="6"/>
  <c r="MF153" i="6"/>
  <c r="MM153" i="6"/>
  <c r="MN153" i="6"/>
  <c r="MW153" i="6"/>
  <c r="MG153" i="6"/>
  <c r="MP153" i="6"/>
  <c r="MX153" i="6"/>
  <c r="MO153" i="6"/>
  <c r="MH153" i="6"/>
  <c r="MY153" i="6"/>
  <c r="MI153" i="6"/>
  <c r="MQ153" i="6"/>
  <c r="MZ153" i="6"/>
  <c r="MJ153" i="6"/>
  <c r="MB153" i="6"/>
  <c r="MS153" i="6"/>
  <c r="MR153" i="6"/>
  <c r="MC153" i="6"/>
  <c r="MK153" i="6"/>
  <c r="NA153" i="6"/>
  <c r="LL153" i="6"/>
  <c r="LM153" i="6"/>
  <c r="LY153" i="6"/>
  <c r="MA153" i="6"/>
  <c r="LZ153" i="6"/>
  <c r="LV153" i="6"/>
  <c r="LW153" i="6"/>
  <c r="LU153" i="6"/>
  <c r="LR153" i="6"/>
  <c r="LO153" i="6"/>
  <c r="LX153" i="6"/>
  <c r="LQ153" i="6"/>
  <c r="LM162" i="6"/>
  <c r="ML162" i="6"/>
  <c r="MT162" i="6"/>
  <c r="NB162" i="6"/>
  <c r="MD162" i="6"/>
  <c r="ME162" i="6"/>
  <c r="MM162" i="6"/>
  <c r="NC162" i="6"/>
  <c r="MU162" i="6"/>
  <c r="MF162" i="6"/>
  <c r="MN162" i="6"/>
  <c r="MV162" i="6"/>
  <c r="MO162" i="6"/>
  <c r="MW162" i="6"/>
  <c r="MG162" i="6"/>
  <c r="MP162" i="6"/>
  <c r="MX162" i="6"/>
  <c r="MH162" i="6"/>
  <c r="MQ162" i="6"/>
  <c r="MY162" i="6"/>
  <c r="MI162" i="6"/>
  <c r="MJ162" i="6"/>
  <c r="MR162" i="6"/>
  <c r="MZ162" i="6"/>
  <c r="MC162" i="6"/>
  <c r="MK162" i="6"/>
  <c r="NA162" i="6"/>
  <c r="MB162" i="6"/>
  <c r="MS162" i="6"/>
  <c r="LL162" i="6"/>
  <c r="LY162" i="6"/>
  <c r="MA162" i="6"/>
  <c r="LN162" i="6"/>
  <c r="LV162" i="6"/>
  <c r="LO162" i="6"/>
  <c r="LW162" i="6"/>
  <c r="LT162" i="6"/>
  <c r="LZ162" i="6"/>
  <c r="LS162" i="6"/>
  <c r="LQ162" i="6"/>
  <c r="MT174" i="6"/>
  <c r="MD174" i="6"/>
  <c r="ML174" i="6"/>
  <c r="NB174" i="6"/>
  <c r="ME174" i="6"/>
  <c r="MM174" i="6"/>
  <c r="NC174" i="6"/>
  <c r="MU174" i="6"/>
  <c r="MF174" i="6"/>
  <c r="MN174" i="6"/>
  <c r="MV174" i="6"/>
  <c r="MO174" i="6"/>
  <c r="MG174" i="6"/>
  <c r="MW174" i="6"/>
  <c r="MH174" i="6"/>
  <c r="MX174" i="6"/>
  <c r="MP174" i="6"/>
  <c r="MQ174" i="6"/>
  <c r="MY174" i="6"/>
  <c r="MI174" i="6"/>
  <c r="MR174" i="6"/>
  <c r="MZ174" i="6"/>
  <c r="MK174" i="6"/>
  <c r="NA174" i="6"/>
  <c r="MJ174" i="6"/>
  <c r="MS174" i="6"/>
  <c r="MC174" i="6"/>
  <c r="MB174" i="6"/>
  <c r="LM174" i="6"/>
  <c r="LZ174" i="6"/>
  <c r="LN174" i="6"/>
  <c r="LY174" i="6"/>
  <c r="LT174" i="6"/>
  <c r="MA174" i="6"/>
  <c r="LV174" i="6"/>
  <c r="LR174" i="6"/>
  <c r="LU174" i="6"/>
  <c r="LP174" i="6"/>
  <c r="LL174" i="6"/>
  <c r="MD183" i="6"/>
  <c r="MT183" i="6"/>
  <c r="ML183" i="6"/>
  <c r="NB183" i="6"/>
  <c r="MU183" i="6"/>
  <c r="NC183" i="6"/>
  <c r="MM183" i="6"/>
  <c r="ME183" i="6"/>
  <c r="MN183" i="6"/>
  <c r="MF183" i="6"/>
  <c r="MW183" i="6"/>
  <c r="MG183" i="6"/>
  <c r="MO183" i="6"/>
  <c r="MV183" i="6"/>
  <c r="MP183" i="6"/>
  <c r="MY183" i="6"/>
  <c r="MX183" i="6"/>
  <c r="MH183" i="6"/>
  <c r="MI183" i="6"/>
  <c r="MQ183" i="6"/>
  <c r="MR183" i="6"/>
  <c r="MZ183" i="6"/>
  <c r="MJ183" i="6"/>
  <c r="MK183" i="6"/>
  <c r="NA183" i="6"/>
  <c r="MS183" i="6"/>
  <c r="MC183" i="6"/>
  <c r="MB183" i="6"/>
  <c r="LM183" i="6"/>
  <c r="LN183" i="6"/>
  <c r="LV183" i="6"/>
  <c r="LL183" i="6"/>
  <c r="LO183" i="6"/>
  <c r="LQ183" i="6"/>
  <c r="LR183" i="6"/>
  <c r="LX183" i="6"/>
  <c r="MA183" i="6"/>
  <c r="LU183" i="6"/>
  <c r="LW183" i="6"/>
  <c r="ML192" i="6"/>
  <c r="NB192" i="6"/>
  <c r="NC192" i="6"/>
  <c r="MT192" i="6"/>
  <c r="MU192" i="6"/>
  <c r="ME192" i="6"/>
  <c r="MM192" i="6"/>
  <c r="MF192" i="6"/>
  <c r="MD192" i="6"/>
  <c r="MN192" i="6"/>
  <c r="MV192" i="6"/>
  <c r="MW192" i="6"/>
  <c r="MG192" i="6"/>
  <c r="MO192" i="6"/>
  <c r="MX192" i="6"/>
  <c r="MH192" i="6"/>
  <c r="MP192" i="6"/>
  <c r="MI192" i="6"/>
  <c r="MQ192" i="6"/>
  <c r="MY192" i="6"/>
  <c r="MR192" i="6"/>
  <c r="MZ192" i="6"/>
  <c r="MB192" i="6"/>
  <c r="MS192" i="6"/>
  <c r="MC192" i="6"/>
  <c r="MJ192" i="6"/>
  <c r="MK192" i="6"/>
  <c r="NA192" i="6"/>
  <c r="LZ192" i="6"/>
  <c r="LY192" i="6"/>
  <c r="LL192" i="6"/>
  <c r="LT192" i="6"/>
  <c r="LM192" i="6"/>
  <c r="LN192" i="6"/>
  <c r="LV192" i="6"/>
  <c r="LX192" i="6"/>
  <c r="LP192" i="6"/>
  <c r="LR192" i="6"/>
  <c r="LO192" i="6"/>
  <c r="LW192" i="6"/>
  <c r="MC201" i="6"/>
  <c r="MD201" i="6"/>
  <c r="ML201" i="6"/>
  <c r="MT201" i="6"/>
  <c r="NB201" i="6"/>
  <c r="ME201" i="6"/>
  <c r="MM201" i="6"/>
  <c r="NC201" i="6"/>
  <c r="MU201" i="6"/>
  <c r="MN201" i="6"/>
  <c r="MF201" i="6"/>
  <c r="MG201" i="6"/>
  <c r="MO201" i="6"/>
  <c r="MV201" i="6"/>
  <c r="MW201" i="6"/>
  <c r="MX201" i="6"/>
  <c r="MH201" i="6"/>
  <c r="MP201" i="6"/>
  <c r="MY201" i="6"/>
  <c r="MI201" i="6"/>
  <c r="MQ201" i="6"/>
  <c r="MR201" i="6"/>
  <c r="MZ201" i="6"/>
  <c r="MJ201" i="6"/>
  <c r="MS201" i="6"/>
  <c r="MB201" i="6"/>
  <c r="NA201" i="6"/>
  <c r="MK201" i="6"/>
  <c r="LL201" i="6"/>
  <c r="LZ201" i="6"/>
  <c r="LT201" i="6"/>
  <c r="LM201" i="6"/>
  <c r="LN201" i="6"/>
  <c r="LV201" i="6"/>
  <c r="LY201" i="6"/>
  <c r="LR201" i="6"/>
  <c r="LX201" i="6"/>
  <c r="LP201" i="6"/>
  <c r="LO201" i="6"/>
  <c r="LU201" i="6"/>
  <c r="LC85" i="6"/>
  <c r="J70" i="4"/>
  <c r="ET80" i="3" s="1"/>
  <c r="AE72" i="12" s="1"/>
  <c r="J38" i="4"/>
  <c r="ET48" i="3" s="1"/>
  <c r="J61" i="4"/>
  <c r="ET71" i="3" s="1"/>
  <c r="AE63" i="12" s="1"/>
  <c r="J29" i="4"/>
  <c r="ET39" i="3" s="1"/>
  <c r="J56" i="4"/>
  <c r="ET66" i="3" s="1"/>
  <c r="AE58" i="12" s="1"/>
  <c r="J51" i="4"/>
  <c r="ET61" i="3" s="1"/>
  <c r="AE53" i="12" s="1"/>
  <c r="J66" i="4"/>
  <c r="ET76" i="3" s="1"/>
  <c r="AE68" i="12" s="1"/>
  <c r="J34" i="4"/>
  <c r="ET44" i="3" s="1"/>
  <c r="J57" i="4"/>
  <c r="ET67" i="3" s="1"/>
  <c r="AE59" i="12" s="1"/>
  <c r="J52" i="4"/>
  <c r="ET62" i="3" s="1"/>
  <c r="AE54" i="12" s="1"/>
  <c r="J47" i="4"/>
  <c r="ET57" i="3" s="1"/>
  <c r="AE49" i="12" s="1"/>
  <c r="J62" i="4"/>
  <c r="ET72" i="3" s="1"/>
  <c r="AE64" i="12" s="1"/>
  <c r="J30" i="4"/>
  <c r="ET40" i="3" s="1"/>
  <c r="J53" i="4"/>
  <c r="ET63" i="3" s="1"/>
  <c r="AE55" i="12" s="1"/>
  <c r="J48" i="4"/>
  <c r="ET58" i="3" s="1"/>
  <c r="AE50" i="12" s="1"/>
  <c r="J43" i="4"/>
  <c r="ET53" i="3" s="1"/>
  <c r="AE45" i="12" s="1"/>
  <c r="J42" i="4"/>
  <c r="ET52" i="3" s="1"/>
  <c r="AE44" i="12" s="1"/>
  <c r="J45" i="4"/>
  <c r="ET55" i="3" s="1"/>
  <c r="AE47" i="12" s="1"/>
  <c r="J44" i="4"/>
  <c r="ET54" i="3" s="1"/>
  <c r="AE46" i="12" s="1"/>
  <c r="J59" i="4"/>
  <c r="ET69" i="3" s="1"/>
  <c r="AE61" i="12" s="1"/>
  <c r="J41" i="4"/>
  <c r="ET51" i="3" s="1"/>
  <c r="AE43" i="12" s="1"/>
  <c r="J40" i="4"/>
  <c r="ET50" i="3" s="1"/>
  <c r="AE42" i="12" s="1"/>
  <c r="J55" i="4"/>
  <c r="ET65" i="3" s="1"/>
  <c r="AE57" i="12" s="1"/>
  <c r="J37" i="4"/>
  <c r="ET47" i="3" s="1"/>
  <c r="J36" i="4"/>
  <c r="ET46" i="3" s="1"/>
  <c r="J39" i="4"/>
  <c r="ET49" i="3" s="1"/>
  <c r="AE41" i="12" s="1"/>
  <c r="MD85" i="6"/>
  <c r="J27" i="4"/>
  <c r="ET37" i="3" s="1"/>
  <c r="J33" i="4"/>
  <c r="ET43" i="3" s="1"/>
  <c r="J32" i="4"/>
  <c r="ET42" i="3" s="1"/>
  <c r="J35" i="4"/>
  <c r="ET45" i="3" s="1"/>
  <c r="EZ45" i="3" s="1"/>
  <c r="J50" i="4"/>
  <c r="ET60" i="3" s="1"/>
  <c r="AE52" i="12" s="1"/>
  <c r="J67" i="4"/>
  <c r="ET77" i="3" s="1"/>
  <c r="AE69" i="12" s="1"/>
  <c r="J46" i="4"/>
  <c r="ET56" i="3" s="1"/>
  <c r="AE48" i="12" s="1"/>
  <c r="J72" i="4"/>
  <c r="ET82" i="3" s="1"/>
  <c r="AE74" i="12" s="1"/>
  <c r="J63" i="4"/>
  <c r="ET73" i="3" s="1"/>
  <c r="AE65" i="12" s="1"/>
  <c r="J68" i="4"/>
  <c r="ET78" i="3" s="1"/>
  <c r="AE70" i="12" s="1"/>
  <c r="J31" i="4"/>
  <c r="ET41" i="3" s="1"/>
  <c r="J60" i="4"/>
  <c r="ET70" i="3" s="1"/>
  <c r="AE62" i="12" s="1"/>
  <c r="MT85" i="6"/>
  <c r="J58" i="4"/>
  <c r="ET68" i="3" s="1"/>
  <c r="AE60" i="12" s="1"/>
  <c r="J69" i="4"/>
  <c r="ET79" i="3" s="1"/>
  <c r="AE71" i="12" s="1"/>
  <c r="J64" i="4"/>
  <c r="ET74" i="3" s="1"/>
  <c r="AE66" i="12" s="1"/>
  <c r="J54" i="4"/>
  <c r="ET64" i="3" s="1"/>
  <c r="AE56" i="12" s="1"/>
  <c r="J65" i="4"/>
  <c r="ET75" i="3" s="1"/>
  <c r="AE67" i="12" s="1"/>
  <c r="J28" i="4"/>
  <c r="ET38" i="3" s="1"/>
  <c r="J71" i="4"/>
  <c r="ET81" i="3" s="1"/>
  <c r="AE73" i="12" s="1"/>
  <c r="NB85" i="6"/>
  <c r="J49" i="4"/>
  <c r="ET59" i="3" s="1"/>
  <c r="AE51" i="12" s="1"/>
  <c r="MM85" i="6"/>
  <c r="MU85" i="6"/>
  <c r="ML85" i="6"/>
  <c r="ME85" i="6"/>
  <c r="NC85" i="6"/>
  <c r="MF85" i="6"/>
  <c r="MN85" i="6"/>
  <c r="MV85" i="6"/>
  <c r="MO85" i="6"/>
  <c r="MW85" i="6"/>
  <c r="MG85" i="6"/>
  <c r="MH85" i="6"/>
  <c r="MP85" i="6"/>
  <c r="MX85" i="6"/>
  <c r="MY85" i="6"/>
  <c r="MI85" i="6"/>
  <c r="MQ85" i="6"/>
  <c r="MZ85" i="6"/>
  <c r="MJ85" i="6"/>
  <c r="MR85" i="6"/>
  <c r="MS85" i="6"/>
  <c r="MB85" i="6"/>
  <c r="NA85" i="6"/>
  <c r="MC85" i="6"/>
  <c r="MK85" i="6"/>
  <c r="MA85" i="6"/>
  <c r="LM85" i="6"/>
  <c r="LV85" i="6"/>
  <c r="LY85" i="6"/>
  <c r="LL85" i="6"/>
  <c r="LZ85" i="6"/>
  <c r="LS85" i="6"/>
  <c r="LT85" i="6"/>
  <c r="LN85" i="6"/>
  <c r="LU85" i="6"/>
  <c r="LO85" i="6"/>
  <c r="LP85" i="6"/>
  <c r="LW85" i="6"/>
  <c r="LX85" i="6"/>
  <c r="LQ85" i="6"/>
  <c r="LR85" i="6"/>
  <c r="J75" i="4"/>
  <c r="ET85" i="3" s="1"/>
  <c r="AE77" i="12" s="1"/>
  <c r="MT158" i="6"/>
  <c r="ME158" i="6"/>
  <c r="NB158" i="6"/>
  <c r="MU158" i="6"/>
  <c r="MD158" i="6"/>
  <c r="MM158" i="6"/>
  <c r="NC158" i="6"/>
  <c r="ML158" i="6"/>
  <c r="MF158" i="6"/>
  <c r="MN158" i="6"/>
  <c r="MV158" i="6"/>
  <c r="MO158" i="6"/>
  <c r="MG158" i="6"/>
  <c r="MW158" i="6"/>
  <c r="MX158" i="6"/>
  <c r="MH158" i="6"/>
  <c r="MI158" i="6"/>
  <c r="MQ158" i="6"/>
  <c r="MY158" i="6"/>
  <c r="MP158" i="6"/>
  <c r="MJ158" i="6"/>
  <c r="MR158" i="6"/>
  <c r="MZ158" i="6"/>
  <c r="MC158" i="6"/>
  <c r="MK158" i="6"/>
  <c r="MS158" i="6"/>
  <c r="NA158" i="6"/>
  <c r="MB158" i="6"/>
  <c r="LM158" i="6"/>
  <c r="MA158" i="6"/>
  <c r="LN158" i="6"/>
  <c r="LZ158" i="6"/>
  <c r="LS158" i="6"/>
  <c r="LW158" i="6"/>
  <c r="LY158" i="6"/>
  <c r="LR158" i="6"/>
  <c r="LP158" i="6"/>
  <c r="LX158" i="6"/>
  <c r="LD89" i="6"/>
  <c r="NB89" i="6"/>
  <c r="MD89" i="6"/>
  <c r="ML89" i="6"/>
  <c r="ME89" i="6"/>
  <c r="MM89" i="6"/>
  <c r="MT89" i="6"/>
  <c r="MU89" i="6"/>
  <c r="NC89" i="6"/>
  <c r="MN89" i="6"/>
  <c r="MV89" i="6"/>
  <c r="MF89" i="6"/>
  <c r="MG89" i="6"/>
  <c r="MW89" i="6"/>
  <c r="MO89" i="6"/>
  <c r="MH89" i="6"/>
  <c r="MP89" i="6"/>
  <c r="MX89" i="6"/>
  <c r="MI89" i="6"/>
  <c r="MQ89" i="6"/>
  <c r="MY89" i="6"/>
  <c r="MJ89" i="6"/>
  <c r="MR89" i="6"/>
  <c r="MB89" i="6"/>
  <c r="MS89" i="6"/>
  <c r="MC89" i="6"/>
  <c r="MK89" i="6"/>
  <c r="MZ89" i="6"/>
  <c r="NA89" i="6"/>
  <c r="MA89" i="6"/>
  <c r="LZ89" i="6"/>
  <c r="LN89" i="6"/>
  <c r="LV89" i="6"/>
  <c r="LY89" i="6"/>
  <c r="LT89" i="6"/>
  <c r="LM89" i="6"/>
  <c r="LL89" i="6"/>
  <c r="LS89" i="6"/>
  <c r="LQ89" i="6"/>
  <c r="LR89" i="6"/>
  <c r="LU89" i="6"/>
  <c r="LX89" i="6"/>
  <c r="LW89" i="6"/>
  <c r="LO89" i="6"/>
  <c r="LP89" i="6"/>
  <c r="MD97" i="6"/>
  <c r="ML97" i="6"/>
  <c r="NB97" i="6"/>
  <c r="MT97" i="6"/>
  <c r="MM97" i="6"/>
  <c r="ME97" i="6"/>
  <c r="NC97" i="6"/>
  <c r="MU97" i="6"/>
  <c r="MN97" i="6"/>
  <c r="MF97" i="6"/>
  <c r="MV97" i="6"/>
  <c r="MG97" i="6"/>
  <c r="MO97" i="6"/>
  <c r="MP97" i="6"/>
  <c r="MX97" i="6"/>
  <c r="MW97" i="6"/>
  <c r="MH97" i="6"/>
  <c r="MI97" i="6"/>
  <c r="MQ97" i="6"/>
  <c r="MY97" i="6"/>
  <c r="MZ97" i="6"/>
  <c r="MJ97" i="6"/>
  <c r="MC97" i="6"/>
  <c r="MK97" i="6"/>
  <c r="MS97" i="6"/>
  <c r="MR97" i="6"/>
  <c r="NA97" i="6"/>
  <c r="MB97" i="6"/>
  <c r="LM97" i="6"/>
  <c r="LZ97" i="6"/>
  <c r="LS97" i="6"/>
  <c r="LL97" i="6"/>
  <c r="MA97" i="6"/>
  <c r="LT97" i="6"/>
  <c r="LN97" i="6"/>
  <c r="LY97" i="6"/>
  <c r="LV97" i="6"/>
  <c r="LP97" i="6"/>
  <c r="LO97" i="6"/>
  <c r="LX97" i="6"/>
  <c r="LU97" i="6"/>
  <c r="LQ97" i="6"/>
  <c r="LR97" i="6"/>
  <c r="LW97" i="6"/>
  <c r="LE105" i="6"/>
  <c r="MD105" i="6"/>
  <c r="ML105" i="6"/>
  <c r="NB105" i="6"/>
  <c r="MT105" i="6"/>
  <c r="MM105" i="6"/>
  <c r="MU105" i="6"/>
  <c r="NC105" i="6"/>
  <c r="ME105" i="6"/>
  <c r="MV105" i="6"/>
  <c r="MF105" i="6"/>
  <c r="MN105" i="6"/>
  <c r="MW105" i="6"/>
  <c r="MG105" i="6"/>
  <c r="MO105" i="6"/>
  <c r="MX105" i="6"/>
  <c r="MH105" i="6"/>
  <c r="MY105" i="6"/>
  <c r="MI105" i="6"/>
  <c r="MZ105" i="6"/>
  <c r="MQ105" i="6"/>
  <c r="MP105" i="6"/>
  <c r="MJ105" i="6"/>
  <c r="MR105" i="6"/>
  <c r="MC105" i="6"/>
  <c r="MB105" i="6"/>
  <c r="MS105" i="6"/>
  <c r="MK105" i="6"/>
  <c r="NA105" i="6"/>
  <c r="LM105" i="6"/>
  <c r="LV105" i="6"/>
  <c r="LZ105" i="6"/>
  <c r="LL105" i="6"/>
  <c r="LS105" i="6"/>
  <c r="LT105" i="6"/>
  <c r="MA105" i="6"/>
  <c r="LN105" i="6"/>
  <c r="LU105" i="6"/>
  <c r="LP105" i="6"/>
  <c r="LR105" i="6"/>
  <c r="LO105" i="6"/>
  <c r="LX105" i="6"/>
  <c r="LY105" i="6"/>
  <c r="LQ105" i="6"/>
  <c r="LW105" i="6"/>
  <c r="LF113" i="6"/>
  <c r="MD113" i="6"/>
  <c r="ML113" i="6"/>
  <c r="NB113" i="6"/>
  <c r="MM113" i="6"/>
  <c r="MU113" i="6"/>
  <c r="NC113" i="6"/>
  <c r="MT113" i="6"/>
  <c r="ME113" i="6"/>
  <c r="MV113" i="6"/>
  <c r="MF113" i="6"/>
  <c r="MN113" i="6"/>
  <c r="MG113" i="6"/>
  <c r="MO113" i="6"/>
  <c r="MW113" i="6"/>
  <c r="MX113" i="6"/>
  <c r="MH113" i="6"/>
  <c r="MP113" i="6"/>
  <c r="MI113" i="6"/>
  <c r="MQ113" i="6"/>
  <c r="MY113" i="6"/>
  <c r="MR113" i="6"/>
  <c r="MZ113" i="6"/>
  <c r="MJ113" i="6"/>
  <c r="MC113" i="6"/>
  <c r="MK113" i="6"/>
  <c r="NA113" i="6"/>
  <c r="MS113" i="6"/>
  <c r="MB113" i="6"/>
  <c r="LS113" i="6"/>
  <c r="LZ113" i="6"/>
  <c r="LY113" i="6"/>
  <c r="LN113" i="6"/>
  <c r="LM113" i="6"/>
  <c r="LV113" i="6"/>
  <c r="LL113" i="6"/>
  <c r="LT113" i="6"/>
  <c r="LX113" i="6"/>
  <c r="MA113" i="6"/>
  <c r="LQ113" i="6"/>
  <c r="LU113" i="6"/>
  <c r="LP113" i="6"/>
  <c r="LO113" i="6"/>
  <c r="LW113" i="6"/>
  <c r="LR113" i="6"/>
  <c r="LG123" i="6"/>
  <c r="MD123" i="6"/>
  <c r="ML123" i="6"/>
  <c r="MT123" i="6"/>
  <c r="NC123" i="6"/>
  <c r="NB123" i="6"/>
  <c r="ME123" i="6"/>
  <c r="MM123" i="6"/>
  <c r="MU123" i="6"/>
  <c r="MF123" i="6"/>
  <c r="MV123" i="6"/>
  <c r="MN123" i="6"/>
  <c r="MG123" i="6"/>
  <c r="MW123" i="6"/>
  <c r="MO123" i="6"/>
  <c r="MP123" i="6"/>
  <c r="MX123" i="6"/>
  <c r="MH123" i="6"/>
  <c r="MY123" i="6"/>
  <c r="MJ123" i="6"/>
  <c r="MI123" i="6"/>
  <c r="MQ123" i="6"/>
  <c r="MR123" i="6"/>
  <c r="MZ123" i="6"/>
  <c r="NA123" i="6"/>
  <c r="MK123" i="6"/>
  <c r="MS123" i="6"/>
  <c r="MB123" i="6"/>
  <c r="MC123" i="6"/>
  <c r="LM123" i="6"/>
  <c r="MA123" i="6"/>
  <c r="LZ123" i="6"/>
  <c r="LY123" i="6"/>
  <c r="LT123" i="6"/>
  <c r="LN123" i="6"/>
  <c r="LV123" i="6"/>
  <c r="LS123" i="6"/>
  <c r="LP123" i="6"/>
  <c r="LW123" i="6"/>
  <c r="LX123" i="6"/>
  <c r="LR123" i="6"/>
  <c r="LQ123" i="6"/>
  <c r="LU123" i="6"/>
  <c r="LH134" i="6"/>
  <c r="MD134" i="6"/>
  <c r="ML134" i="6"/>
  <c r="NB134" i="6"/>
  <c r="NC134" i="6"/>
  <c r="MT134" i="6"/>
  <c r="ME134" i="6"/>
  <c r="MU134" i="6"/>
  <c r="MM134" i="6"/>
  <c r="MN134" i="6"/>
  <c r="MV134" i="6"/>
  <c r="MF134" i="6"/>
  <c r="MG134" i="6"/>
  <c r="MW134" i="6"/>
  <c r="MO134" i="6"/>
  <c r="MP134" i="6"/>
  <c r="MH134" i="6"/>
  <c r="MI134" i="6"/>
  <c r="MY134" i="6"/>
  <c r="MX134" i="6"/>
  <c r="MQ134" i="6"/>
  <c r="MJ134" i="6"/>
  <c r="MR134" i="6"/>
  <c r="MS134" i="6"/>
  <c r="MB134" i="6"/>
  <c r="MC134" i="6"/>
  <c r="MZ134" i="6"/>
  <c r="MK134" i="6"/>
  <c r="NA134" i="6"/>
  <c r="LL134" i="6"/>
  <c r="LT134" i="6"/>
  <c r="MA134" i="6"/>
  <c r="LS134" i="6"/>
  <c r="LV134" i="6"/>
  <c r="LZ134" i="6"/>
  <c r="LW134" i="6"/>
  <c r="LX134" i="6"/>
  <c r="LR134" i="6"/>
  <c r="LY134" i="6"/>
  <c r="LQ134" i="6"/>
  <c r="LO134" i="6"/>
  <c r="LU134" i="6"/>
  <c r="LI146" i="6"/>
  <c r="MD146" i="6"/>
  <c r="MT146" i="6"/>
  <c r="NB146" i="6"/>
  <c r="MM146" i="6"/>
  <c r="MU146" i="6"/>
  <c r="ML146" i="6"/>
  <c r="NC146" i="6"/>
  <c r="ME146" i="6"/>
  <c r="MN146" i="6"/>
  <c r="MV146" i="6"/>
  <c r="MF146" i="6"/>
  <c r="MW146" i="6"/>
  <c r="MG146" i="6"/>
  <c r="MO146" i="6"/>
  <c r="MH146" i="6"/>
  <c r="MP146" i="6"/>
  <c r="MY146" i="6"/>
  <c r="MX146" i="6"/>
  <c r="MI146" i="6"/>
  <c r="MZ146" i="6"/>
  <c r="MQ146" i="6"/>
  <c r="MJ146" i="6"/>
  <c r="MK146" i="6"/>
  <c r="NA146" i="6"/>
  <c r="MR146" i="6"/>
  <c r="MB146" i="6"/>
  <c r="MC146" i="6"/>
  <c r="MS146" i="6"/>
  <c r="LL146" i="6"/>
  <c r="LS146" i="6"/>
  <c r="LV146" i="6"/>
  <c r="LY146" i="6"/>
  <c r="LM146" i="6"/>
  <c r="LQ146" i="6"/>
  <c r="LR146" i="6"/>
  <c r="MA146" i="6"/>
  <c r="LZ146" i="6"/>
  <c r="LW146" i="6"/>
  <c r="LU146" i="6"/>
  <c r="LX146" i="6"/>
  <c r="LK154" i="6"/>
  <c r="MD154" i="6"/>
  <c r="ML154" i="6"/>
  <c r="MT154" i="6"/>
  <c r="ME154" i="6"/>
  <c r="MM154" i="6"/>
  <c r="MU154" i="6"/>
  <c r="NC154" i="6"/>
  <c r="NB154" i="6"/>
  <c r="MV154" i="6"/>
  <c r="MF154" i="6"/>
  <c r="MN154" i="6"/>
  <c r="MO154" i="6"/>
  <c r="MW154" i="6"/>
  <c r="MX154" i="6"/>
  <c r="MH154" i="6"/>
  <c r="MG154" i="6"/>
  <c r="MP154" i="6"/>
  <c r="MI154" i="6"/>
  <c r="MQ154" i="6"/>
  <c r="MY154" i="6"/>
  <c r="MJ154" i="6"/>
  <c r="MR154" i="6"/>
  <c r="MZ154" i="6"/>
  <c r="MB154" i="6"/>
  <c r="MC154" i="6"/>
  <c r="NA154" i="6"/>
  <c r="MK154" i="6"/>
  <c r="MS154" i="6"/>
  <c r="LL154" i="6"/>
  <c r="LM154" i="6"/>
  <c r="MA154" i="6"/>
  <c r="LN154" i="6"/>
  <c r="LV154" i="6"/>
  <c r="LY154" i="6"/>
  <c r="LS154" i="6"/>
  <c r="LU154" i="6"/>
  <c r="LX154" i="6"/>
  <c r="LR154" i="6"/>
  <c r="LZ154" i="6"/>
  <c r="LW154" i="6"/>
  <c r="MT164" i="6"/>
  <c r="NB164" i="6"/>
  <c r="MD164" i="6"/>
  <c r="ML164" i="6"/>
  <c r="ME164" i="6"/>
  <c r="MM164" i="6"/>
  <c r="MU164" i="6"/>
  <c r="NC164" i="6"/>
  <c r="MF164" i="6"/>
  <c r="MN164" i="6"/>
  <c r="MV164" i="6"/>
  <c r="MO164" i="6"/>
  <c r="MG164" i="6"/>
  <c r="MW164" i="6"/>
  <c r="MP164" i="6"/>
  <c r="MX164" i="6"/>
  <c r="MH164" i="6"/>
  <c r="MQ164" i="6"/>
  <c r="MY164" i="6"/>
  <c r="MI164" i="6"/>
  <c r="MJ164" i="6"/>
  <c r="MR164" i="6"/>
  <c r="MZ164" i="6"/>
  <c r="MS164" i="6"/>
  <c r="MC164" i="6"/>
  <c r="MK164" i="6"/>
  <c r="NA164" i="6"/>
  <c r="MB164" i="6"/>
  <c r="MA164" i="6"/>
  <c r="LZ164" i="6"/>
  <c r="LN164" i="6"/>
  <c r="LY164" i="6"/>
  <c r="LL164" i="6"/>
  <c r="LT164" i="6"/>
  <c r="LQ164" i="6"/>
  <c r="LO164" i="6"/>
  <c r="LR164" i="6"/>
  <c r="LW164" i="6"/>
  <c r="LO175" i="6"/>
  <c r="MD175" i="6"/>
  <c r="ML175" i="6"/>
  <c r="NB175" i="6"/>
  <c r="MT175" i="6"/>
  <c r="NC175" i="6"/>
  <c r="MM175" i="6"/>
  <c r="ME175" i="6"/>
  <c r="MU175" i="6"/>
  <c r="MV175" i="6"/>
  <c r="MF175" i="6"/>
  <c r="MN175" i="6"/>
  <c r="MW175" i="6"/>
  <c r="MG175" i="6"/>
  <c r="MO175" i="6"/>
  <c r="MP175" i="6"/>
  <c r="MH175" i="6"/>
  <c r="MX175" i="6"/>
  <c r="MI175" i="6"/>
  <c r="MQ175" i="6"/>
  <c r="MZ175" i="6"/>
  <c r="MJ175" i="6"/>
  <c r="MY175" i="6"/>
  <c r="MR175" i="6"/>
  <c r="MS175" i="6"/>
  <c r="MB175" i="6"/>
  <c r="MC175" i="6"/>
  <c r="MK175" i="6"/>
  <c r="NA175" i="6"/>
  <c r="LN175" i="6"/>
  <c r="LT175" i="6"/>
  <c r="LV175" i="6"/>
  <c r="LZ175" i="6"/>
  <c r="LY175" i="6"/>
  <c r="LL175" i="6"/>
  <c r="MA175" i="6"/>
  <c r="LM175" i="6"/>
  <c r="LW175" i="6"/>
  <c r="LU175" i="6"/>
  <c r="LQ175" i="6"/>
  <c r="LP175" i="6"/>
  <c r="MD184" i="6"/>
  <c r="MT184" i="6"/>
  <c r="ML184" i="6"/>
  <c r="MM184" i="6"/>
  <c r="ME184" i="6"/>
  <c r="NB184" i="6"/>
  <c r="MU184" i="6"/>
  <c r="NC184" i="6"/>
  <c r="MF184" i="6"/>
  <c r="MN184" i="6"/>
  <c r="MO184" i="6"/>
  <c r="MV184" i="6"/>
  <c r="MG184" i="6"/>
  <c r="MW184" i="6"/>
  <c r="MX184" i="6"/>
  <c r="MH184" i="6"/>
  <c r="MP184" i="6"/>
  <c r="MQ184" i="6"/>
  <c r="MY184" i="6"/>
  <c r="MI184" i="6"/>
  <c r="MJ184" i="6"/>
  <c r="MR184" i="6"/>
  <c r="MZ184" i="6"/>
  <c r="MS184" i="6"/>
  <c r="MC184" i="6"/>
  <c r="MK184" i="6"/>
  <c r="MB184" i="6"/>
  <c r="NA184" i="6"/>
  <c r="LV184" i="6"/>
  <c r="LL184" i="6"/>
  <c r="LN184" i="6"/>
  <c r="MA184" i="6"/>
  <c r="LM184" i="6"/>
  <c r="LO184" i="6"/>
  <c r="LX184" i="6"/>
  <c r="LU184" i="6"/>
  <c r="LW184" i="6"/>
  <c r="LQ184" i="6"/>
  <c r="LR184" i="6"/>
  <c r="LR194" i="6"/>
  <c r="MD194" i="6"/>
  <c r="ML194" i="6"/>
  <c r="MT194" i="6"/>
  <c r="ME194" i="6"/>
  <c r="NB194" i="6"/>
  <c r="NC194" i="6"/>
  <c r="MM194" i="6"/>
  <c r="MU194" i="6"/>
  <c r="MF194" i="6"/>
  <c r="MN194" i="6"/>
  <c r="MV194" i="6"/>
  <c r="MW194" i="6"/>
  <c r="MG194" i="6"/>
  <c r="MX194" i="6"/>
  <c r="MO194" i="6"/>
  <c r="MP194" i="6"/>
  <c r="MH194" i="6"/>
  <c r="MY194" i="6"/>
  <c r="MI194" i="6"/>
  <c r="MQ194" i="6"/>
  <c r="MJ194" i="6"/>
  <c r="MR194" i="6"/>
  <c r="MZ194" i="6"/>
  <c r="MK194" i="6"/>
  <c r="MB194" i="6"/>
  <c r="MS194" i="6"/>
  <c r="MC194" i="6"/>
  <c r="NA194" i="6"/>
  <c r="LZ194" i="6"/>
  <c r="LT194" i="6"/>
  <c r="LM194" i="6"/>
  <c r="LL194" i="6"/>
  <c r="LN194" i="6"/>
  <c r="LY194" i="6"/>
  <c r="LW194" i="6"/>
  <c r="LV194" i="6"/>
  <c r="LO194" i="6"/>
  <c r="LQ194" i="6"/>
  <c r="LP194" i="6"/>
  <c r="LX194" i="6"/>
  <c r="MD202" i="6"/>
  <c r="NB202" i="6"/>
  <c r="MT202" i="6"/>
  <c r="MM202" i="6"/>
  <c r="MU202" i="6"/>
  <c r="NC202" i="6"/>
  <c r="ME202" i="6"/>
  <c r="ML202" i="6"/>
  <c r="MV202" i="6"/>
  <c r="MF202" i="6"/>
  <c r="MN202" i="6"/>
  <c r="MW202" i="6"/>
  <c r="MG202" i="6"/>
  <c r="MO202" i="6"/>
  <c r="MX202" i="6"/>
  <c r="MP202" i="6"/>
  <c r="MH202" i="6"/>
  <c r="MY202" i="6"/>
  <c r="MI202" i="6"/>
  <c r="MZ202" i="6"/>
  <c r="MJ202" i="6"/>
  <c r="MQ202" i="6"/>
  <c r="MR202" i="6"/>
  <c r="MK202" i="6"/>
  <c r="MS202" i="6"/>
  <c r="NA202" i="6"/>
  <c r="LY202" i="6"/>
  <c r="LV202" i="6"/>
  <c r="LZ202" i="6"/>
  <c r="MA202" i="6"/>
  <c r="LM202" i="6"/>
  <c r="LO202" i="6"/>
  <c r="LN202" i="6"/>
  <c r="LL202" i="6"/>
  <c r="LX202" i="6"/>
  <c r="LP202" i="6"/>
  <c r="LR202" i="6"/>
  <c r="LU202" i="6"/>
  <c r="LM129" i="6"/>
  <c r="MD129" i="6"/>
  <c r="MT129" i="6"/>
  <c r="ML129" i="6"/>
  <c r="NB129" i="6"/>
  <c r="MM129" i="6"/>
  <c r="MU129" i="6"/>
  <c r="NC129" i="6"/>
  <c r="ME129" i="6"/>
  <c r="MV129" i="6"/>
  <c r="MF129" i="6"/>
  <c r="MN129" i="6"/>
  <c r="MO129" i="6"/>
  <c r="MG129" i="6"/>
  <c r="MW129" i="6"/>
  <c r="MP129" i="6"/>
  <c r="MX129" i="6"/>
  <c r="MH129" i="6"/>
  <c r="MY129" i="6"/>
  <c r="MI129" i="6"/>
  <c r="MJ129" i="6"/>
  <c r="MR129" i="6"/>
  <c r="MQ129" i="6"/>
  <c r="MZ129" i="6"/>
  <c r="MK129" i="6"/>
  <c r="NA129" i="6"/>
  <c r="MS129" i="6"/>
  <c r="MB129" i="6"/>
  <c r="MC129" i="6"/>
  <c r="MA129" i="6"/>
  <c r="LZ129" i="6"/>
  <c r="LT129" i="6"/>
  <c r="LY129" i="6"/>
  <c r="LS129" i="6"/>
  <c r="LN129" i="6"/>
  <c r="LV129" i="6"/>
  <c r="LU129" i="6"/>
  <c r="LW129" i="6"/>
  <c r="LX129" i="6"/>
  <c r="LR129" i="6"/>
  <c r="LQ129" i="6"/>
  <c r="LP129" i="6"/>
  <c r="MD170" i="6"/>
  <c r="ML170" i="6"/>
  <c r="NB170" i="6"/>
  <c r="MT170" i="6"/>
  <c r="ME170" i="6"/>
  <c r="MM170" i="6"/>
  <c r="MU170" i="6"/>
  <c r="NC170" i="6"/>
  <c r="MV170" i="6"/>
  <c r="MF170" i="6"/>
  <c r="MN170" i="6"/>
  <c r="MG170" i="6"/>
  <c r="MO170" i="6"/>
  <c r="MW170" i="6"/>
  <c r="MP170" i="6"/>
  <c r="MX170" i="6"/>
  <c r="MH170" i="6"/>
  <c r="MI170" i="6"/>
  <c r="MY170" i="6"/>
  <c r="MZ170" i="6"/>
  <c r="MQ170" i="6"/>
  <c r="MJ170" i="6"/>
  <c r="MR170" i="6"/>
  <c r="MS170" i="6"/>
  <c r="MC170" i="6"/>
  <c r="MK170" i="6"/>
  <c r="NA170" i="6"/>
  <c r="MB170" i="6"/>
  <c r="LY170" i="6"/>
  <c r="LL170" i="6"/>
  <c r="LT170" i="6"/>
  <c r="LM170" i="6"/>
  <c r="MA170" i="6"/>
  <c r="LN170" i="6"/>
  <c r="LZ170" i="6"/>
  <c r="LQ170" i="6"/>
  <c r="LW170" i="6"/>
  <c r="LR170" i="6"/>
  <c r="LD90" i="6"/>
  <c r="MD90" i="6"/>
  <c r="MT90" i="6"/>
  <c r="ML90" i="6"/>
  <c r="NB90" i="6"/>
  <c r="ME90" i="6"/>
  <c r="MM90" i="6"/>
  <c r="MU90" i="6"/>
  <c r="NC90" i="6"/>
  <c r="MF90" i="6"/>
  <c r="MN90" i="6"/>
  <c r="MV90" i="6"/>
  <c r="MW90" i="6"/>
  <c r="MG90" i="6"/>
  <c r="MO90" i="6"/>
  <c r="MH90" i="6"/>
  <c r="MP90" i="6"/>
  <c r="MX90" i="6"/>
  <c r="MI90" i="6"/>
  <c r="MQ90" i="6"/>
  <c r="MZ90" i="6"/>
  <c r="MY90" i="6"/>
  <c r="MJ90" i="6"/>
  <c r="MR90" i="6"/>
  <c r="NA90" i="6"/>
  <c r="MC90" i="6"/>
  <c r="MB90" i="6"/>
  <c r="MS90" i="6"/>
  <c r="MK90" i="6"/>
  <c r="MA90" i="6"/>
  <c r="LS90" i="6"/>
  <c r="LL90" i="6"/>
  <c r="LZ90" i="6"/>
  <c r="LT90" i="6"/>
  <c r="LM90" i="6"/>
  <c r="LY90" i="6"/>
  <c r="LV90" i="6"/>
  <c r="LR90" i="6"/>
  <c r="LO90" i="6"/>
  <c r="LP90" i="6"/>
  <c r="LX90" i="6"/>
  <c r="LQ90" i="6"/>
  <c r="LN90" i="6"/>
  <c r="LU90" i="6"/>
  <c r="LW90" i="6"/>
  <c r="LD98" i="6"/>
  <c r="MD98" i="6"/>
  <c r="MT98" i="6"/>
  <c r="NB98" i="6"/>
  <c r="ML98" i="6"/>
  <c r="ME98" i="6"/>
  <c r="NC98" i="6"/>
  <c r="MM98" i="6"/>
  <c r="MU98" i="6"/>
  <c r="MF98" i="6"/>
  <c r="MN98" i="6"/>
  <c r="MV98" i="6"/>
  <c r="MO98" i="6"/>
  <c r="MW98" i="6"/>
  <c r="MG98" i="6"/>
  <c r="MH98" i="6"/>
  <c r="MX98" i="6"/>
  <c r="MP98" i="6"/>
  <c r="MY98" i="6"/>
  <c r="MI98" i="6"/>
  <c r="MQ98" i="6"/>
  <c r="MR98" i="6"/>
  <c r="MS98" i="6"/>
  <c r="MB98" i="6"/>
  <c r="MJ98" i="6"/>
  <c r="MZ98" i="6"/>
  <c r="NA98" i="6"/>
  <c r="MK98" i="6"/>
  <c r="MC98" i="6"/>
  <c r="LL98" i="6"/>
  <c r="MA98" i="6"/>
  <c r="LZ98" i="6"/>
  <c r="LT98" i="6"/>
  <c r="LM98" i="6"/>
  <c r="LS98" i="6"/>
  <c r="LN98" i="6"/>
  <c r="LV98" i="6"/>
  <c r="LY98" i="6"/>
  <c r="LO98" i="6"/>
  <c r="LU98" i="6"/>
  <c r="LX98" i="6"/>
  <c r="LQ98" i="6"/>
  <c r="LR98" i="6"/>
  <c r="LW98" i="6"/>
  <c r="LP98" i="6"/>
  <c r="LE106" i="6"/>
  <c r="MD106" i="6"/>
  <c r="MT106" i="6"/>
  <c r="ML106" i="6"/>
  <c r="NB106" i="6"/>
  <c r="MU106" i="6"/>
  <c r="ME106" i="6"/>
  <c r="NC106" i="6"/>
  <c r="MM106" i="6"/>
  <c r="MF106" i="6"/>
  <c r="MV106" i="6"/>
  <c r="MN106" i="6"/>
  <c r="MW106" i="6"/>
  <c r="MG106" i="6"/>
  <c r="MO106" i="6"/>
  <c r="MX106" i="6"/>
  <c r="MH106" i="6"/>
  <c r="MP106" i="6"/>
  <c r="MQ106" i="6"/>
  <c r="MY106" i="6"/>
  <c r="MZ106" i="6"/>
  <c r="MJ106" i="6"/>
  <c r="MI106" i="6"/>
  <c r="MR106" i="6"/>
  <c r="MS106" i="6"/>
  <c r="MK106" i="6"/>
  <c r="NA106" i="6"/>
  <c r="MB106" i="6"/>
  <c r="MC106" i="6"/>
  <c r="LZ106" i="6"/>
  <c r="LS106" i="6"/>
  <c r="LL106" i="6"/>
  <c r="LN106" i="6"/>
  <c r="MA106" i="6"/>
  <c r="LV106" i="6"/>
  <c r="LT106" i="6"/>
  <c r="LM106" i="6"/>
  <c r="LO106" i="6"/>
  <c r="LX106" i="6"/>
  <c r="LQ106" i="6"/>
  <c r="LR106" i="6"/>
  <c r="LU106" i="6"/>
  <c r="LP106" i="6"/>
  <c r="LY106" i="6"/>
  <c r="LW106" i="6"/>
  <c r="MD114" i="6"/>
  <c r="ML114" i="6"/>
  <c r="MT114" i="6"/>
  <c r="NB114" i="6"/>
  <c r="NC114" i="6"/>
  <c r="MU114" i="6"/>
  <c r="MM114" i="6"/>
  <c r="ME114" i="6"/>
  <c r="MF114" i="6"/>
  <c r="MN114" i="6"/>
  <c r="MV114" i="6"/>
  <c r="MO114" i="6"/>
  <c r="MW114" i="6"/>
  <c r="MP114" i="6"/>
  <c r="MX114" i="6"/>
  <c r="MG114" i="6"/>
  <c r="MH114" i="6"/>
  <c r="MQ114" i="6"/>
  <c r="MI114" i="6"/>
  <c r="MY114" i="6"/>
  <c r="MZ114" i="6"/>
  <c r="MJ114" i="6"/>
  <c r="MC114" i="6"/>
  <c r="MB114" i="6"/>
  <c r="NA114" i="6"/>
  <c r="MK114" i="6"/>
  <c r="MS114" i="6"/>
  <c r="MR114" i="6"/>
  <c r="LY114" i="6"/>
  <c r="LZ114" i="6"/>
  <c r="LL114" i="6"/>
  <c r="LM114" i="6"/>
  <c r="LV114" i="6"/>
  <c r="LT114" i="6"/>
  <c r="MA114" i="6"/>
  <c r="LS114" i="6"/>
  <c r="LN114" i="6"/>
  <c r="LU114" i="6"/>
  <c r="LP114" i="6"/>
  <c r="LO114" i="6"/>
  <c r="LW114" i="6"/>
  <c r="LX114" i="6"/>
  <c r="LQ114" i="6"/>
  <c r="LR114" i="6"/>
  <c r="LG125" i="6"/>
  <c r="MD125" i="6"/>
  <c r="NB125" i="6"/>
  <c r="MT125" i="6"/>
  <c r="ML125" i="6"/>
  <c r="MM125" i="6"/>
  <c r="MU125" i="6"/>
  <c r="NC125" i="6"/>
  <c r="MV125" i="6"/>
  <c r="MF125" i="6"/>
  <c r="MN125" i="6"/>
  <c r="ME125" i="6"/>
  <c r="MW125" i="6"/>
  <c r="MG125" i="6"/>
  <c r="MO125" i="6"/>
  <c r="MP125" i="6"/>
  <c r="MX125" i="6"/>
  <c r="MH125" i="6"/>
  <c r="MI125" i="6"/>
  <c r="MQ125" i="6"/>
  <c r="MY125" i="6"/>
  <c r="MZ125" i="6"/>
  <c r="MJ125" i="6"/>
  <c r="MC125" i="6"/>
  <c r="MK125" i="6"/>
  <c r="NA125" i="6"/>
  <c r="MR125" i="6"/>
  <c r="MB125" i="6"/>
  <c r="MS125" i="6"/>
  <c r="MA125" i="6"/>
  <c r="LS125" i="6"/>
  <c r="LN125" i="6"/>
  <c r="LV125" i="6"/>
  <c r="LY125" i="6"/>
  <c r="LZ125" i="6"/>
  <c r="LM125" i="6"/>
  <c r="LT125" i="6"/>
  <c r="LW125" i="6"/>
  <c r="LX125" i="6"/>
  <c r="LR125" i="6"/>
  <c r="LU125" i="6"/>
  <c r="LP125" i="6"/>
  <c r="LQ125" i="6"/>
  <c r="ML135" i="6"/>
  <c r="MT135" i="6"/>
  <c r="NB135" i="6"/>
  <c r="ME135" i="6"/>
  <c r="MD135" i="6"/>
  <c r="MM135" i="6"/>
  <c r="MU135" i="6"/>
  <c r="NC135" i="6"/>
  <c r="MV135" i="6"/>
  <c r="MF135" i="6"/>
  <c r="MN135" i="6"/>
  <c r="MW135" i="6"/>
  <c r="MO135" i="6"/>
  <c r="MG135" i="6"/>
  <c r="MP135" i="6"/>
  <c r="MX135" i="6"/>
  <c r="MH135" i="6"/>
  <c r="MQ135" i="6"/>
  <c r="MI135" i="6"/>
  <c r="MY135" i="6"/>
  <c r="MZ135" i="6"/>
  <c r="MJ135" i="6"/>
  <c r="MR135" i="6"/>
  <c r="MB135" i="6"/>
  <c r="MC135" i="6"/>
  <c r="NA135" i="6"/>
  <c r="MK135" i="6"/>
  <c r="MS135" i="6"/>
  <c r="LY135" i="6"/>
  <c r="LS135" i="6"/>
  <c r="MA135" i="6"/>
  <c r="LL135" i="6"/>
  <c r="LV135" i="6"/>
  <c r="LT135" i="6"/>
  <c r="LU135" i="6"/>
  <c r="LX135" i="6"/>
  <c r="LZ135" i="6"/>
  <c r="LW135" i="6"/>
  <c r="LR135" i="6"/>
  <c r="LQ135" i="6"/>
  <c r="LI147" i="6"/>
  <c r="NB147" i="6"/>
  <c r="MD147" i="6"/>
  <c r="ML147" i="6"/>
  <c r="MT147" i="6"/>
  <c r="MM147" i="6"/>
  <c r="MU147" i="6"/>
  <c r="NC147" i="6"/>
  <c r="ME147" i="6"/>
  <c r="MV147" i="6"/>
  <c r="MF147" i="6"/>
  <c r="MN147" i="6"/>
  <c r="MG147" i="6"/>
  <c r="MO147" i="6"/>
  <c r="MW147" i="6"/>
  <c r="MP147" i="6"/>
  <c r="MX147" i="6"/>
  <c r="MH147" i="6"/>
  <c r="MI147" i="6"/>
  <c r="MQ147" i="6"/>
  <c r="MY147" i="6"/>
  <c r="MJ147" i="6"/>
  <c r="MR147" i="6"/>
  <c r="MC147" i="6"/>
  <c r="MS147" i="6"/>
  <c r="MK147" i="6"/>
  <c r="NA147" i="6"/>
  <c r="MB147" i="6"/>
  <c r="MZ147" i="6"/>
  <c r="LZ147" i="6"/>
  <c r="LM147" i="6"/>
  <c r="LY147" i="6"/>
  <c r="LS147" i="6"/>
  <c r="LL147" i="6"/>
  <c r="MA147" i="6"/>
  <c r="LV147" i="6"/>
  <c r="LR147" i="6"/>
  <c r="LU147" i="6"/>
  <c r="LQ147" i="6"/>
  <c r="LX147" i="6"/>
  <c r="LW147" i="6"/>
  <c r="LK155" i="6"/>
  <c r="MD155" i="6"/>
  <c r="NB155" i="6"/>
  <c r="ML155" i="6"/>
  <c r="ME155" i="6"/>
  <c r="MM155" i="6"/>
  <c r="MU155" i="6"/>
  <c r="MT155" i="6"/>
  <c r="NC155" i="6"/>
  <c r="MV155" i="6"/>
  <c r="MF155" i="6"/>
  <c r="MN155" i="6"/>
  <c r="MW155" i="6"/>
  <c r="MG155" i="6"/>
  <c r="MX155" i="6"/>
  <c r="MO155" i="6"/>
  <c r="MH155" i="6"/>
  <c r="MP155" i="6"/>
  <c r="MY155" i="6"/>
  <c r="MI155" i="6"/>
  <c r="MQ155" i="6"/>
  <c r="MZ155" i="6"/>
  <c r="MJ155" i="6"/>
  <c r="MR155" i="6"/>
  <c r="MB155" i="6"/>
  <c r="MC155" i="6"/>
  <c r="MS155" i="6"/>
  <c r="MK155" i="6"/>
  <c r="NA155" i="6"/>
  <c r="MA155" i="6"/>
  <c r="LZ155" i="6"/>
  <c r="LV155" i="6"/>
  <c r="LS155" i="6"/>
  <c r="LM155" i="6"/>
  <c r="LL155" i="6"/>
  <c r="LN155" i="6"/>
  <c r="LQ155" i="6"/>
  <c r="LY155" i="6"/>
  <c r="LW155" i="6"/>
  <c r="LU155" i="6"/>
  <c r="LX155" i="6"/>
  <c r="LV165" i="6"/>
  <c r="MD165" i="6"/>
  <c r="ML165" i="6"/>
  <c r="MT165" i="6"/>
  <c r="MU165" i="6"/>
  <c r="MM165" i="6"/>
  <c r="NC165" i="6"/>
  <c r="ME165" i="6"/>
  <c r="NB165" i="6"/>
  <c r="MN165" i="6"/>
  <c r="MV165" i="6"/>
  <c r="MF165" i="6"/>
  <c r="MG165" i="6"/>
  <c r="MW165" i="6"/>
  <c r="MO165" i="6"/>
  <c r="MH165" i="6"/>
  <c r="MP165" i="6"/>
  <c r="MX165" i="6"/>
  <c r="MI165" i="6"/>
  <c r="MQ165" i="6"/>
  <c r="MR165" i="6"/>
  <c r="MZ165" i="6"/>
  <c r="MY165" i="6"/>
  <c r="MJ165" i="6"/>
  <c r="MS165" i="6"/>
  <c r="MC165" i="6"/>
  <c r="MK165" i="6"/>
  <c r="NA165" i="6"/>
  <c r="MB165" i="6"/>
  <c r="MA165" i="6"/>
  <c r="LZ165" i="6"/>
  <c r="LT165" i="6"/>
  <c r="LL165" i="6"/>
  <c r="LY165" i="6"/>
  <c r="LN165" i="6"/>
  <c r="LR165" i="6"/>
  <c r="LO165" i="6"/>
  <c r="LW165" i="6"/>
  <c r="LX165" i="6"/>
  <c r="LQ165" i="6"/>
  <c r="LO176" i="6"/>
  <c r="MD176" i="6"/>
  <c r="MT176" i="6"/>
  <c r="NB176" i="6"/>
  <c r="MM176" i="6"/>
  <c r="ME176" i="6"/>
  <c r="NC176" i="6"/>
  <c r="MU176" i="6"/>
  <c r="ML176" i="6"/>
  <c r="MF176" i="6"/>
  <c r="MN176" i="6"/>
  <c r="MV176" i="6"/>
  <c r="MG176" i="6"/>
  <c r="MW176" i="6"/>
  <c r="MO176" i="6"/>
  <c r="MX176" i="6"/>
  <c r="MH176" i="6"/>
  <c r="MP176" i="6"/>
  <c r="MQ176" i="6"/>
  <c r="MY176" i="6"/>
  <c r="MI176" i="6"/>
  <c r="MR176" i="6"/>
  <c r="MZ176" i="6"/>
  <c r="MJ176" i="6"/>
  <c r="MC176" i="6"/>
  <c r="MB176" i="6"/>
  <c r="MK176" i="6"/>
  <c r="NA176" i="6"/>
  <c r="MS176" i="6"/>
  <c r="LV176" i="6"/>
  <c r="LL176" i="6"/>
  <c r="LN176" i="6"/>
  <c r="LT176" i="6"/>
  <c r="LM176" i="6"/>
  <c r="LZ176" i="6"/>
  <c r="LY176" i="6"/>
  <c r="LU176" i="6"/>
  <c r="MA176" i="6"/>
  <c r="LW176" i="6"/>
  <c r="LQ176" i="6"/>
  <c r="LP176" i="6"/>
  <c r="MT185" i="6"/>
  <c r="MD185" i="6"/>
  <c r="ML185" i="6"/>
  <c r="NB185" i="6"/>
  <c r="MU185" i="6"/>
  <c r="NC185" i="6"/>
  <c r="ME185" i="6"/>
  <c r="MM185" i="6"/>
  <c r="MN185" i="6"/>
  <c r="MV185" i="6"/>
  <c r="MF185" i="6"/>
  <c r="MG185" i="6"/>
  <c r="MW185" i="6"/>
  <c r="MO185" i="6"/>
  <c r="MH185" i="6"/>
  <c r="MX185" i="6"/>
  <c r="MP185" i="6"/>
  <c r="MY185" i="6"/>
  <c r="MI185" i="6"/>
  <c r="MQ185" i="6"/>
  <c r="MR185" i="6"/>
  <c r="MZ185" i="6"/>
  <c r="MJ185" i="6"/>
  <c r="MK185" i="6"/>
  <c r="NA185" i="6"/>
  <c r="MS185" i="6"/>
  <c r="MC185" i="6"/>
  <c r="MB185" i="6"/>
  <c r="LM185" i="6"/>
  <c r="LN185" i="6"/>
  <c r="LZ185" i="6"/>
  <c r="LV185" i="6"/>
  <c r="LU185" i="6"/>
  <c r="LX185" i="6"/>
  <c r="LW185" i="6"/>
  <c r="LQ185" i="6"/>
  <c r="LO185" i="6"/>
  <c r="LR185" i="6"/>
  <c r="LL185" i="6"/>
  <c r="MD195" i="6"/>
  <c r="ML195" i="6"/>
  <c r="MT195" i="6"/>
  <c r="ME195" i="6"/>
  <c r="NB195" i="6"/>
  <c r="MM195" i="6"/>
  <c r="NC195" i="6"/>
  <c r="MU195" i="6"/>
  <c r="MN195" i="6"/>
  <c r="MV195" i="6"/>
  <c r="MF195" i="6"/>
  <c r="MO195" i="6"/>
  <c r="MW195" i="6"/>
  <c r="MG195" i="6"/>
  <c r="MP195" i="6"/>
  <c r="MX195" i="6"/>
  <c r="MH195" i="6"/>
  <c r="MQ195" i="6"/>
  <c r="MY195" i="6"/>
  <c r="MI195" i="6"/>
  <c r="MJ195" i="6"/>
  <c r="MZ195" i="6"/>
  <c r="MC195" i="6"/>
  <c r="NA195" i="6"/>
  <c r="MR195" i="6"/>
  <c r="MK195" i="6"/>
  <c r="MS195" i="6"/>
  <c r="LL195" i="6"/>
  <c r="LY195" i="6"/>
  <c r="LZ195" i="6"/>
  <c r="LN195" i="6"/>
  <c r="LV195" i="6"/>
  <c r="LM195" i="6"/>
  <c r="LO195" i="6"/>
  <c r="LT195" i="6"/>
  <c r="LW195" i="6"/>
  <c r="LQ195" i="6"/>
  <c r="LX195" i="6"/>
  <c r="LP195" i="6"/>
  <c r="LE101" i="6"/>
  <c r="MD101" i="6"/>
  <c r="ML101" i="6"/>
  <c r="MT101" i="6"/>
  <c r="NB101" i="6"/>
  <c r="MM101" i="6"/>
  <c r="ME101" i="6"/>
  <c r="NC101" i="6"/>
  <c r="MU101" i="6"/>
  <c r="MN101" i="6"/>
  <c r="MV101" i="6"/>
  <c r="MF101" i="6"/>
  <c r="MW101" i="6"/>
  <c r="MG101" i="6"/>
  <c r="MO101" i="6"/>
  <c r="MP101" i="6"/>
  <c r="MX101" i="6"/>
  <c r="MH101" i="6"/>
  <c r="MI101" i="6"/>
  <c r="MQ101" i="6"/>
  <c r="MJ101" i="6"/>
  <c r="MY101" i="6"/>
  <c r="MR101" i="6"/>
  <c r="MZ101" i="6"/>
  <c r="MB101" i="6"/>
  <c r="MC101" i="6"/>
  <c r="MS101" i="6"/>
  <c r="MK101" i="6"/>
  <c r="NA101" i="6"/>
  <c r="LM101" i="6"/>
  <c r="LS101" i="6"/>
  <c r="LL101" i="6"/>
  <c r="MA101" i="6"/>
  <c r="LT101" i="6"/>
  <c r="LZ101" i="6"/>
  <c r="LN101" i="6"/>
  <c r="LY101" i="6"/>
  <c r="LV101" i="6"/>
  <c r="LW101" i="6"/>
  <c r="LP101" i="6"/>
  <c r="LO101" i="6"/>
  <c r="LX101" i="6"/>
  <c r="LU101" i="6"/>
  <c r="LQ101" i="6"/>
  <c r="LR101" i="6"/>
  <c r="LQ150" i="6"/>
  <c r="MD150" i="6"/>
  <c r="ML150" i="6"/>
  <c r="MT150" i="6"/>
  <c r="NB150" i="6"/>
  <c r="ME150" i="6"/>
  <c r="MM150" i="6"/>
  <c r="MU150" i="6"/>
  <c r="NC150" i="6"/>
  <c r="MN150" i="6"/>
  <c r="MV150" i="6"/>
  <c r="MF150" i="6"/>
  <c r="MW150" i="6"/>
  <c r="MG150" i="6"/>
  <c r="MO150" i="6"/>
  <c r="MX150" i="6"/>
  <c r="MH150" i="6"/>
  <c r="MP150" i="6"/>
  <c r="MQ150" i="6"/>
  <c r="MY150" i="6"/>
  <c r="MR150" i="6"/>
  <c r="MI150" i="6"/>
  <c r="MZ150" i="6"/>
  <c r="MJ150" i="6"/>
  <c r="MK150" i="6"/>
  <c r="NA150" i="6"/>
  <c r="MB150" i="6"/>
  <c r="MC150" i="6"/>
  <c r="MS150" i="6"/>
  <c r="MA150" i="6"/>
  <c r="LS150" i="6"/>
  <c r="LV150" i="6"/>
  <c r="LZ150" i="6"/>
  <c r="LY150" i="6"/>
  <c r="LL150" i="6"/>
  <c r="LM150" i="6"/>
  <c r="LX150" i="6"/>
  <c r="LO150" i="6"/>
  <c r="LW150" i="6"/>
  <c r="LR150" i="6"/>
  <c r="LU150" i="6"/>
  <c r="LD91" i="6"/>
  <c r="MT91" i="6"/>
  <c r="MD91" i="6"/>
  <c r="ML91" i="6"/>
  <c r="NB91" i="6"/>
  <c r="MU91" i="6"/>
  <c r="ME91" i="6"/>
  <c r="NC91" i="6"/>
  <c r="MM91" i="6"/>
  <c r="MV91" i="6"/>
  <c r="MF91" i="6"/>
  <c r="MN91" i="6"/>
  <c r="MW91" i="6"/>
  <c r="MG91" i="6"/>
  <c r="MP91" i="6"/>
  <c r="MX91" i="6"/>
  <c r="MO91" i="6"/>
  <c r="MH91" i="6"/>
  <c r="MI91" i="6"/>
  <c r="MQ91" i="6"/>
  <c r="MY91" i="6"/>
  <c r="MJ91" i="6"/>
  <c r="MR91" i="6"/>
  <c r="MZ91" i="6"/>
  <c r="NA91" i="6"/>
  <c r="MB91" i="6"/>
  <c r="MS91" i="6"/>
  <c r="MC91" i="6"/>
  <c r="MK91" i="6"/>
  <c r="MA91" i="6"/>
  <c r="LM91" i="6"/>
  <c r="LZ91" i="6"/>
  <c r="LY91" i="6"/>
  <c r="LL91" i="6"/>
  <c r="LS91" i="6"/>
  <c r="LN91" i="6"/>
  <c r="LV91" i="6"/>
  <c r="LO91" i="6"/>
  <c r="LW91" i="6"/>
  <c r="LP91" i="6"/>
  <c r="LX91" i="6"/>
  <c r="LQ91" i="6"/>
  <c r="LT91" i="6"/>
  <c r="LR91" i="6"/>
  <c r="LU91" i="6"/>
  <c r="LE99" i="6"/>
  <c r="MD99" i="6"/>
  <c r="MT99" i="6"/>
  <c r="ML99" i="6"/>
  <c r="NC99" i="6"/>
  <c r="ME99" i="6"/>
  <c r="MM99" i="6"/>
  <c r="NB99" i="6"/>
  <c r="MU99" i="6"/>
  <c r="MF99" i="6"/>
  <c r="MN99" i="6"/>
  <c r="MV99" i="6"/>
  <c r="MO99" i="6"/>
  <c r="MW99" i="6"/>
  <c r="MG99" i="6"/>
  <c r="MX99" i="6"/>
  <c r="MH99" i="6"/>
  <c r="MP99" i="6"/>
  <c r="MQ99" i="6"/>
  <c r="MY99" i="6"/>
  <c r="MI99" i="6"/>
  <c r="MR99" i="6"/>
  <c r="MZ99" i="6"/>
  <c r="MJ99" i="6"/>
  <c r="NA99" i="6"/>
  <c r="MC99" i="6"/>
  <c r="MS99" i="6"/>
  <c r="MB99" i="6"/>
  <c r="MK99" i="6"/>
  <c r="LT99" i="6"/>
  <c r="LS99" i="6"/>
  <c r="LN99" i="6"/>
  <c r="MA99" i="6"/>
  <c r="LZ99" i="6"/>
  <c r="LV99" i="6"/>
  <c r="LY99" i="6"/>
  <c r="LM99" i="6"/>
  <c r="LL99" i="6"/>
  <c r="LX99" i="6"/>
  <c r="LO99" i="6"/>
  <c r="LW99" i="6"/>
  <c r="LR99" i="6"/>
  <c r="LU99" i="6"/>
  <c r="LP99" i="6"/>
  <c r="LQ99" i="6"/>
  <c r="LE107" i="6"/>
  <c r="MD107" i="6"/>
  <c r="MT107" i="6"/>
  <c r="NB107" i="6"/>
  <c r="ML107" i="6"/>
  <c r="MM107" i="6"/>
  <c r="MU107" i="6"/>
  <c r="ME107" i="6"/>
  <c r="NC107" i="6"/>
  <c r="MV107" i="6"/>
  <c r="MF107" i="6"/>
  <c r="MN107" i="6"/>
  <c r="MO107" i="6"/>
  <c r="MP107" i="6"/>
  <c r="MG107" i="6"/>
  <c r="MW107" i="6"/>
  <c r="MQ107" i="6"/>
  <c r="MX107" i="6"/>
  <c r="MH107" i="6"/>
  <c r="MY107" i="6"/>
  <c r="MI107" i="6"/>
  <c r="MJ107" i="6"/>
  <c r="MZ107" i="6"/>
  <c r="MR107" i="6"/>
  <c r="MB107" i="6"/>
  <c r="MC107" i="6"/>
  <c r="MK107" i="6"/>
  <c r="MS107" i="6"/>
  <c r="NA107" i="6"/>
  <c r="LT107" i="6"/>
  <c r="LN107" i="6"/>
  <c r="LZ107" i="6"/>
  <c r="LS107" i="6"/>
  <c r="LM107" i="6"/>
  <c r="LV107" i="6"/>
  <c r="MA107" i="6"/>
  <c r="LY107" i="6"/>
  <c r="LO107" i="6"/>
  <c r="LU107" i="6"/>
  <c r="LQ107" i="6"/>
  <c r="LR107" i="6"/>
  <c r="LW107" i="6"/>
  <c r="LP107" i="6"/>
  <c r="LL107" i="6"/>
  <c r="LX107" i="6"/>
  <c r="LG115" i="6"/>
  <c r="MD115" i="6"/>
  <c r="MT115" i="6"/>
  <c r="ML115" i="6"/>
  <c r="NB115" i="6"/>
  <c r="ME115" i="6"/>
  <c r="MU115" i="6"/>
  <c r="MM115" i="6"/>
  <c r="NC115" i="6"/>
  <c r="MN115" i="6"/>
  <c r="MV115" i="6"/>
  <c r="MF115" i="6"/>
  <c r="MG115" i="6"/>
  <c r="MO115" i="6"/>
  <c r="MW115" i="6"/>
  <c r="MH115" i="6"/>
  <c r="MP115" i="6"/>
  <c r="MX115" i="6"/>
  <c r="MQ115" i="6"/>
  <c r="MY115" i="6"/>
  <c r="MI115" i="6"/>
  <c r="MJ115" i="6"/>
  <c r="MR115" i="6"/>
  <c r="MS115" i="6"/>
  <c r="MZ115" i="6"/>
  <c r="MC115" i="6"/>
  <c r="NA115" i="6"/>
  <c r="MB115" i="6"/>
  <c r="MK115" i="6"/>
  <c r="LV115" i="6"/>
  <c r="LY115" i="6"/>
  <c r="LL115" i="6"/>
  <c r="LM115" i="6"/>
  <c r="LZ115" i="6"/>
  <c r="LT115" i="6"/>
  <c r="LS115" i="6"/>
  <c r="LN115" i="6"/>
  <c r="LU115" i="6"/>
  <c r="MA115" i="6"/>
  <c r="LP115" i="6"/>
  <c r="LW115" i="6"/>
  <c r="LO115" i="6"/>
  <c r="LX115" i="6"/>
  <c r="LR115" i="6"/>
  <c r="LQ115" i="6"/>
  <c r="LG126" i="6"/>
  <c r="MD126" i="6"/>
  <c r="NB126" i="6"/>
  <c r="MT126" i="6"/>
  <c r="MM126" i="6"/>
  <c r="MU126" i="6"/>
  <c r="NC126" i="6"/>
  <c r="ML126" i="6"/>
  <c r="ME126" i="6"/>
  <c r="MF126" i="6"/>
  <c r="MN126" i="6"/>
  <c r="MV126" i="6"/>
  <c r="MO126" i="6"/>
  <c r="MW126" i="6"/>
  <c r="MG126" i="6"/>
  <c r="MH126" i="6"/>
  <c r="MP126" i="6"/>
  <c r="MX126" i="6"/>
  <c r="MQ126" i="6"/>
  <c r="MI126" i="6"/>
  <c r="MJ126" i="6"/>
  <c r="MZ126" i="6"/>
  <c r="MY126" i="6"/>
  <c r="MR126" i="6"/>
  <c r="MS126" i="6"/>
  <c r="NA126" i="6"/>
  <c r="MK126" i="6"/>
  <c r="MC126" i="6"/>
  <c r="MB126" i="6"/>
  <c r="LV126" i="6"/>
  <c r="MA126" i="6"/>
  <c r="LM126" i="6"/>
  <c r="LT126" i="6"/>
  <c r="LZ126" i="6"/>
  <c r="LY126" i="6"/>
  <c r="LR126" i="6"/>
  <c r="LQ126" i="6"/>
  <c r="LS126" i="6"/>
  <c r="LN126" i="6"/>
  <c r="LP126" i="6"/>
  <c r="LW126" i="6"/>
  <c r="LX126" i="6"/>
  <c r="LU126" i="6"/>
  <c r="LO138" i="6"/>
  <c r="MT138" i="6"/>
  <c r="MD138" i="6"/>
  <c r="ML138" i="6"/>
  <c r="NB138" i="6"/>
  <c r="MU138" i="6"/>
  <c r="NC138" i="6"/>
  <c r="ME138" i="6"/>
  <c r="MM138" i="6"/>
  <c r="MN138" i="6"/>
  <c r="MV138" i="6"/>
  <c r="MF138" i="6"/>
  <c r="MG138" i="6"/>
  <c r="MW138" i="6"/>
  <c r="MX138" i="6"/>
  <c r="MP138" i="6"/>
  <c r="MO138" i="6"/>
  <c r="MH138" i="6"/>
  <c r="MY138" i="6"/>
  <c r="MQ138" i="6"/>
  <c r="MI138" i="6"/>
  <c r="MZ138" i="6"/>
  <c r="MR138" i="6"/>
  <c r="MJ138" i="6"/>
  <c r="MS138" i="6"/>
  <c r="MC138" i="6"/>
  <c r="MB138" i="6"/>
  <c r="MK138" i="6"/>
  <c r="NA138" i="6"/>
  <c r="LY138" i="6"/>
  <c r="LZ138" i="6"/>
  <c r="LM138" i="6"/>
  <c r="MA138" i="6"/>
  <c r="LX138" i="6"/>
  <c r="LR138" i="6"/>
  <c r="LL138" i="6"/>
  <c r="LV138" i="6"/>
  <c r="LT138" i="6"/>
  <c r="LW138" i="6"/>
  <c r="LS138" i="6"/>
  <c r="LU138" i="6"/>
  <c r="LQ138" i="6"/>
  <c r="MD148" i="6"/>
  <c r="NB148" i="6"/>
  <c r="ML148" i="6"/>
  <c r="ME148" i="6"/>
  <c r="MM148" i="6"/>
  <c r="MT148" i="6"/>
  <c r="NC148" i="6"/>
  <c r="MU148" i="6"/>
  <c r="MN148" i="6"/>
  <c r="MV148" i="6"/>
  <c r="MF148" i="6"/>
  <c r="MO148" i="6"/>
  <c r="MW148" i="6"/>
  <c r="MG148" i="6"/>
  <c r="MH148" i="6"/>
  <c r="MP148" i="6"/>
  <c r="MX148" i="6"/>
  <c r="MY148" i="6"/>
  <c r="MI148" i="6"/>
  <c r="MR148" i="6"/>
  <c r="MZ148" i="6"/>
  <c r="MJ148" i="6"/>
  <c r="MK148" i="6"/>
  <c r="NA148" i="6"/>
  <c r="MQ148" i="6"/>
  <c r="MS148" i="6"/>
  <c r="MB148" i="6"/>
  <c r="MC148" i="6"/>
  <c r="LY148" i="6"/>
  <c r="LZ148" i="6"/>
  <c r="LS148" i="6"/>
  <c r="LV148" i="6"/>
  <c r="MA148" i="6"/>
  <c r="LL148" i="6"/>
  <c r="LM148" i="6"/>
  <c r="LU148" i="6"/>
  <c r="LQ148" i="6"/>
  <c r="LW148" i="6"/>
  <c r="LR148" i="6"/>
  <c r="LO148" i="6"/>
  <c r="LX148" i="6"/>
  <c r="MD156" i="6"/>
  <c r="MT156" i="6"/>
  <c r="ML156" i="6"/>
  <c r="NB156" i="6"/>
  <c r="ME156" i="6"/>
  <c r="MM156" i="6"/>
  <c r="MU156" i="6"/>
  <c r="NC156" i="6"/>
  <c r="MF156" i="6"/>
  <c r="MN156" i="6"/>
  <c r="MV156" i="6"/>
  <c r="MW156" i="6"/>
  <c r="MO156" i="6"/>
  <c r="MG156" i="6"/>
  <c r="MX156" i="6"/>
  <c r="MH156" i="6"/>
  <c r="MQ156" i="6"/>
  <c r="MP156" i="6"/>
  <c r="MY156" i="6"/>
  <c r="MI156" i="6"/>
  <c r="MJ156" i="6"/>
  <c r="MZ156" i="6"/>
  <c r="MR156" i="6"/>
  <c r="MC156" i="6"/>
  <c r="MK156" i="6"/>
  <c r="NA156" i="6"/>
  <c r="MB156" i="6"/>
  <c r="MS156" i="6"/>
  <c r="LZ156" i="6"/>
  <c r="LY156" i="6"/>
  <c r="MA156" i="6"/>
  <c r="LV156" i="6"/>
  <c r="LW156" i="6"/>
  <c r="LQ156" i="6"/>
  <c r="LX156" i="6"/>
  <c r="LM156" i="6"/>
  <c r="LN156" i="6"/>
  <c r="LR156" i="6"/>
  <c r="LV167" i="6"/>
  <c r="MT167" i="6"/>
  <c r="MD167" i="6"/>
  <c r="ML167" i="6"/>
  <c r="MM167" i="6"/>
  <c r="MU167" i="6"/>
  <c r="NC167" i="6"/>
  <c r="NB167" i="6"/>
  <c r="ME167" i="6"/>
  <c r="MN167" i="6"/>
  <c r="MV167" i="6"/>
  <c r="MF167" i="6"/>
  <c r="MW167" i="6"/>
  <c r="MG167" i="6"/>
  <c r="MO167" i="6"/>
  <c r="MX167" i="6"/>
  <c r="MH167" i="6"/>
  <c r="MP167" i="6"/>
  <c r="MI167" i="6"/>
  <c r="MY167" i="6"/>
  <c r="MR167" i="6"/>
  <c r="MQ167" i="6"/>
  <c r="MZ167" i="6"/>
  <c r="MJ167" i="6"/>
  <c r="MK167" i="6"/>
  <c r="NA167" i="6"/>
  <c r="MS167" i="6"/>
  <c r="MB167" i="6"/>
  <c r="MC167" i="6"/>
  <c r="LL167" i="6"/>
  <c r="LY167" i="6"/>
  <c r="MA167" i="6"/>
  <c r="LZ167" i="6"/>
  <c r="LM167" i="6"/>
  <c r="LO167" i="6"/>
  <c r="LX167" i="6"/>
  <c r="LQ167" i="6"/>
  <c r="LT167" i="6"/>
  <c r="LW167" i="6"/>
  <c r="LR167" i="6"/>
  <c r="LO177" i="6"/>
  <c r="ML177" i="6"/>
  <c r="NB177" i="6"/>
  <c r="MD177" i="6"/>
  <c r="MT177" i="6"/>
  <c r="NC177" i="6"/>
  <c r="MU177" i="6"/>
  <c r="MM177" i="6"/>
  <c r="ME177" i="6"/>
  <c r="MV177" i="6"/>
  <c r="MF177" i="6"/>
  <c r="MN177" i="6"/>
  <c r="MG177" i="6"/>
  <c r="MW177" i="6"/>
  <c r="MO177" i="6"/>
  <c r="MP177" i="6"/>
  <c r="MH177" i="6"/>
  <c r="MX177" i="6"/>
  <c r="MI177" i="6"/>
  <c r="MQ177" i="6"/>
  <c r="MY177" i="6"/>
  <c r="MZ177" i="6"/>
  <c r="MJ177" i="6"/>
  <c r="MR177" i="6"/>
  <c r="MS177" i="6"/>
  <c r="MB177" i="6"/>
  <c r="MC177" i="6"/>
  <c r="MK177" i="6"/>
  <c r="NA177" i="6"/>
  <c r="LT177" i="6"/>
  <c r="LM177" i="6"/>
  <c r="LY177" i="6"/>
  <c r="LN177" i="6"/>
  <c r="LV177" i="6"/>
  <c r="MA177" i="6"/>
  <c r="LL177" i="6"/>
  <c r="LZ177" i="6"/>
  <c r="LQ177" i="6"/>
  <c r="LP177" i="6"/>
  <c r="LU177" i="6"/>
  <c r="LW177" i="6"/>
  <c r="MT186" i="6"/>
  <c r="NB186" i="6"/>
  <c r="MD186" i="6"/>
  <c r="ML186" i="6"/>
  <c r="ME186" i="6"/>
  <c r="MU186" i="6"/>
  <c r="NC186" i="6"/>
  <c r="MM186" i="6"/>
  <c r="MV186" i="6"/>
  <c r="MF186" i="6"/>
  <c r="MN186" i="6"/>
  <c r="MG186" i="6"/>
  <c r="MO186" i="6"/>
  <c r="MW186" i="6"/>
  <c r="MP186" i="6"/>
  <c r="MH186" i="6"/>
  <c r="MX186" i="6"/>
  <c r="MQ186" i="6"/>
  <c r="MI186" i="6"/>
  <c r="MZ186" i="6"/>
  <c r="MY186" i="6"/>
  <c r="MJ186" i="6"/>
  <c r="MR186" i="6"/>
  <c r="MS186" i="6"/>
  <c r="MC186" i="6"/>
  <c r="MK186" i="6"/>
  <c r="NA186" i="6"/>
  <c r="MB186" i="6"/>
  <c r="LV186" i="6"/>
  <c r="LL186" i="6"/>
  <c r="LZ186" i="6"/>
  <c r="LM186" i="6"/>
  <c r="LN186" i="6"/>
  <c r="LO186" i="6"/>
  <c r="LP186" i="6"/>
  <c r="LU186" i="6"/>
  <c r="LX186" i="6"/>
  <c r="LW186" i="6"/>
  <c r="LR186" i="6"/>
  <c r="MT196" i="6"/>
  <c r="ML196" i="6"/>
  <c r="NB196" i="6"/>
  <c r="MD196" i="6"/>
  <c r="MU196" i="6"/>
  <c r="NC196" i="6"/>
  <c r="ME196" i="6"/>
  <c r="MM196" i="6"/>
  <c r="MF196" i="6"/>
  <c r="MN196" i="6"/>
  <c r="MW196" i="6"/>
  <c r="MG196" i="6"/>
  <c r="MV196" i="6"/>
  <c r="MX196" i="6"/>
  <c r="MO196" i="6"/>
  <c r="MH196" i="6"/>
  <c r="MP196" i="6"/>
  <c r="MI196" i="6"/>
  <c r="MQ196" i="6"/>
  <c r="MJ196" i="6"/>
  <c r="MR196" i="6"/>
  <c r="MZ196" i="6"/>
  <c r="MY196" i="6"/>
  <c r="MS196" i="6"/>
  <c r="MC196" i="6"/>
  <c r="MK196" i="6"/>
  <c r="NA196" i="6"/>
  <c r="LV196" i="6"/>
  <c r="LY196" i="6"/>
  <c r="LZ196" i="6"/>
  <c r="LL196" i="6"/>
  <c r="LT196" i="6"/>
  <c r="LM196" i="6"/>
  <c r="LQ196" i="6"/>
  <c r="LN196" i="6"/>
  <c r="LO196" i="6"/>
  <c r="LX196" i="6"/>
  <c r="LP196" i="6"/>
  <c r="LW196" i="6"/>
  <c r="LD93" i="6"/>
  <c r="MD93" i="6"/>
  <c r="NB93" i="6"/>
  <c r="MT93" i="6"/>
  <c r="MM93" i="6"/>
  <c r="MU93" i="6"/>
  <c r="NC93" i="6"/>
  <c r="ML93" i="6"/>
  <c r="ME93" i="6"/>
  <c r="MV93" i="6"/>
  <c r="MF93" i="6"/>
  <c r="MN93" i="6"/>
  <c r="MW93" i="6"/>
  <c r="MG93" i="6"/>
  <c r="MO93" i="6"/>
  <c r="MX93" i="6"/>
  <c r="MH93" i="6"/>
  <c r="MP93" i="6"/>
  <c r="MI93" i="6"/>
  <c r="MQ93" i="6"/>
  <c r="MY93" i="6"/>
  <c r="MZ93" i="6"/>
  <c r="MJ93" i="6"/>
  <c r="MR93" i="6"/>
  <c r="MC93" i="6"/>
  <c r="MK93" i="6"/>
  <c r="NA93" i="6"/>
  <c r="MB93" i="6"/>
  <c r="MS93" i="6"/>
  <c r="MA93" i="6"/>
  <c r="LN93" i="6"/>
  <c r="LV93" i="6"/>
  <c r="LY93" i="6"/>
  <c r="LZ93" i="6"/>
  <c r="LT93" i="6"/>
  <c r="LM93" i="6"/>
  <c r="LL93" i="6"/>
  <c r="LQ93" i="6"/>
  <c r="LR93" i="6"/>
  <c r="LW93" i="6"/>
  <c r="LS93" i="6"/>
  <c r="LO93" i="6"/>
  <c r="LX93" i="6"/>
  <c r="LP93" i="6"/>
  <c r="LU93" i="6"/>
  <c r="LI141" i="6"/>
  <c r="MD141" i="6"/>
  <c r="NB141" i="6"/>
  <c r="ML141" i="6"/>
  <c r="MT141" i="6"/>
  <c r="ME141" i="6"/>
  <c r="MU141" i="6"/>
  <c r="NC141" i="6"/>
  <c r="MM141" i="6"/>
  <c r="MN141" i="6"/>
  <c r="MV141" i="6"/>
  <c r="MF141" i="6"/>
  <c r="MO141" i="6"/>
  <c r="MG141" i="6"/>
  <c r="MW141" i="6"/>
  <c r="MX141" i="6"/>
  <c r="MH141" i="6"/>
  <c r="MP141" i="6"/>
  <c r="MQ141" i="6"/>
  <c r="MI141" i="6"/>
  <c r="MY141" i="6"/>
  <c r="MZ141" i="6"/>
  <c r="MJ141" i="6"/>
  <c r="MR141" i="6"/>
  <c r="MS141" i="6"/>
  <c r="MC141" i="6"/>
  <c r="MB141" i="6"/>
  <c r="MK141" i="6"/>
  <c r="NA141" i="6"/>
  <c r="LY141" i="6"/>
  <c r="LM141" i="6"/>
  <c r="LT141" i="6"/>
  <c r="MA141" i="6"/>
  <c r="LS141" i="6"/>
  <c r="LV141" i="6"/>
  <c r="LZ141" i="6"/>
  <c r="LW141" i="6"/>
  <c r="LU141" i="6"/>
  <c r="LX141" i="6"/>
  <c r="LP141" i="6"/>
  <c r="LQ141" i="6"/>
  <c r="ML179" i="6"/>
  <c r="MD179" i="6"/>
  <c r="NB179" i="6"/>
  <c r="MT179" i="6"/>
  <c r="NC179" i="6"/>
  <c r="MM179" i="6"/>
  <c r="ME179" i="6"/>
  <c r="MU179" i="6"/>
  <c r="MN179" i="6"/>
  <c r="MV179" i="6"/>
  <c r="MF179" i="6"/>
  <c r="MW179" i="6"/>
  <c r="MG179" i="6"/>
  <c r="MO179" i="6"/>
  <c r="MP179" i="6"/>
  <c r="MH179" i="6"/>
  <c r="MX179" i="6"/>
  <c r="MY179" i="6"/>
  <c r="MI179" i="6"/>
  <c r="MQ179" i="6"/>
  <c r="MZ179" i="6"/>
  <c r="MJ179" i="6"/>
  <c r="NA179" i="6"/>
  <c r="MS179" i="6"/>
  <c r="MB179" i="6"/>
  <c r="MC179" i="6"/>
  <c r="MR179" i="6"/>
  <c r="MK179" i="6"/>
  <c r="LZ179" i="6"/>
  <c r="LN179" i="6"/>
  <c r="LT179" i="6"/>
  <c r="LV179" i="6"/>
  <c r="LL179" i="6"/>
  <c r="MA179" i="6"/>
  <c r="LQ179" i="6"/>
  <c r="LP179" i="6"/>
  <c r="LW179" i="6"/>
  <c r="LU179" i="6"/>
  <c r="LM179" i="6"/>
  <c r="MD92" i="6"/>
  <c r="MT92" i="6"/>
  <c r="ML92" i="6"/>
  <c r="NB92" i="6"/>
  <c r="ME92" i="6"/>
  <c r="MU92" i="6"/>
  <c r="NC92" i="6"/>
  <c r="MM92" i="6"/>
  <c r="MV92" i="6"/>
  <c r="MF92" i="6"/>
  <c r="MN92" i="6"/>
  <c r="MO92" i="6"/>
  <c r="MW92" i="6"/>
  <c r="MX92" i="6"/>
  <c r="MH92" i="6"/>
  <c r="MG92" i="6"/>
  <c r="MP92" i="6"/>
  <c r="MI92" i="6"/>
  <c r="MY92" i="6"/>
  <c r="MQ92" i="6"/>
  <c r="MR92" i="6"/>
  <c r="MZ92" i="6"/>
  <c r="MJ92" i="6"/>
  <c r="MS92" i="6"/>
  <c r="NA92" i="6"/>
  <c r="MC92" i="6"/>
  <c r="MK92" i="6"/>
  <c r="MB92" i="6"/>
  <c r="LL92" i="6"/>
  <c r="MA92" i="6"/>
  <c r="LS92" i="6"/>
  <c r="LT92" i="6"/>
  <c r="LV92" i="6"/>
  <c r="LZ92" i="6"/>
  <c r="LY92" i="6"/>
  <c r="LN92" i="6"/>
  <c r="LW92" i="6"/>
  <c r="LQ92" i="6"/>
  <c r="LR92" i="6"/>
  <c r="LO92" i="6"/>
  <c r="LU92" i="6"/>
  <c r="LM92" i="6"/>
  <c r="LX92" i="6"/>
  <c r="LP92" i="6"/>
  <c r="LE100" i="6"/>
  <c r="MD100" i="6"/>
  <c r="MT100" i="6"/>
  <c r="ML100" i="6"/>
  <c r="MM100" i="6"/>
  <c r="ME100" i="6"/>
  <c r="MU100" i="6"/>
  <c r="NC100" i="6"/>
  <c r="NB100" i="6"/>
  <c r="MF100" i="6"/>
  <c r="MN100" i="6"/>
  <c r="MV100" i="6"/>
  <c r="MW100" i="6"/>
  <c r="MG100" i="6"/>
  <c r="MO100" i="6"/>
  <c r="MH100" i="6"/>
  <c r="MP100" i="6"/>
  <c r="MX100" i="6"/>
  <c r="MQ100" i="6"/>
  <c r="MI100" i="6"/>
  <c r="MY100" i="6"/>
  <c r="MZ100" i="6"/>
  <c r="MJ100" i="6"/>
  <c r="MC100" i="6"/>
  <c r="MK100" i="6"/>
  <c r="MB100" i="6"/>
  <c r="MR100" i="6"/>
  <c r="NA100" i="6"/>
  <c r="MS100" i="6"/>
  <c r="LV100" i="6"/>
  <c r="LN100" i="6"/>
  <c r="MA100" i="6"/>
  <c r="LZ100" i="6"/>
  <c r="LM100" i="6"/>
  <c r="LL100" i="6"/>
  <c r="LY100" i="6"/>
  <c r="LT100" i="6"/>
  <c r="LX100" i="6"/>
  <c r="LR100" i="6"/>
  <c r="LU100" i="6"/>
  <c r="LW100" i="6"/>
  <c r="LP100" i="6"/>
  <c r="LQ100" i="6"/>
  <c r="LO100" i="6"/>
  <c r="LS100" i="6"/>
  <c r="ML108" i="6"/>
  <c r="MT108" i="6"/>
  <c r="ME108" i="6"/>
  <c r="NB108" i="6"/>
  <c r="MM108" i="6"/>
  <c r="MD108" i="6"/>
  <c r="NC108" i="6"/>
  <c r="MU108" i="6"/>
  <c r="MV108" i="6"/>
  <c r="MF108" i="6"/>
  <c r="MN108" i="6"/>
  <c r="MW108" i="6"/>
  <c r="MG108" i="6"/>
  <c r="MO108" i="6"/>
  <c r="MP108" i="6"/>
  <c r="MX108" i="6"/>
  <c r="MH108" i="6"/>
  <c r="MI108" i="6"/>
  <c r="MQ108" i="6"/>
  <c r="MR108" i="6"/>
  <c r="MY108" i="6"/>
  <c r="MZ108" i="6"/>
  <c r="MJ108" i="6"/>
  <c r="MC108" i="6"/>
  <c r="MK108" i="6"/>
  <c r="NA108" i="6"/>
  <c r="MB108" i="6"/>
  <c r="MS108" i="6"/>
  <c r="LY108" i="6"/>
  <c r="LS108" i="6"/>
  <c r="LN108" i="6"/>
  <c r="LV108" i="6"/>
  <c r="LZ108" i="6"/>
  <c r="MA108" i="6"/>
  <c r="LL108" i="6"/>
  <c r="LM108" i="6"/>
  <c r="LQ108" i="6"/>
  <c r="LP108" i="6"/>
  <c r="LO108" i="6"/>
  <c r="LW108" i="6"/>
  <c r="LT108" i="6"/>
  <c r="LU108" i="6"/>
  <c r="LR108" i="6"/>
  <c r="LX108" i="6"/>
  <c r="LG116" i="6"/>
  <c r="MD116" i="6"/>
  <c r="MT116" i="6"/>
  <c r="ME116" i="6"/>
  <c r="MM116" i="6"/>
  <c r="MU116" i="6"/>
  <c r="NB116" i="6"/>
  <c r="ML116" i="6"/>
  <c r="NC116" i="6"/>
  <c r="MV116" i="6"/>
  <c r="MF116" i="6"/>
  <c r="MN116" i="6"/>
  <c r="MW116" i="6"/>
  <c r="MG116" i="6"/>
  <c r="MO116" i="6"/>
  <c r="MX116" i="6"/>
  <c r="MH116" i="6"/>
  <c r="MP116" i="6"/>
  <c r="MI116" i="6"/>
  <c r="MQ116" i="6"/>
  <c r="MY116" i="6"/>
  <c r="MR116" i="6"/>
  <c r="MZ116" i="6"/>
  <c r="MJ116" i="6"/>
  <c r="MS116" i="6"/>
  <c r="MC116" i="6"/>
  <c r="MB116" i="6"/>
  <c r="MK116" i="6"/>
  <c r="NA116" i="6"/>
  <c r="LL116" i="6"/>
  <c r="LT116" i="6"/>
  <c r="LY116" i="6"/>
  <c r="LS116" i="6"/>
  <c r="LZ116" i="6"/>
  <c r="LN116" i="6"/>
  <c r="LV116" i="6"/>
  <c r="LP116" i="6"/>
  <c r="LM116" i="6"/>
  <c r="LW116" i="6"/>
  <c r="MA116" i="6"/>
  <c r="LO116" i="6"/>
  <c r="LX116" i="6"/>
  <c r="LQ116" i="6"/>
  <c r="LR116" i="6"/>
  <c r="LU116" i="6"/>
  <c r="LM128" i="6"/>
  <c r="ML128" i="6"/>
  <c r="MT128" i="6"/>
  <c r="MD128" i="6"/>
  <c r="ME128" i="6"/>
  <c r="NC128" i="6"/>
  <c r="NB128" i="6"/>
  <c r="MM128" i="6"/>
  <c r="MU128" i="6"/>
  <c r="MF128" i="6"/>
  <c r="MN128" i="6"/>
  <c r="MV128" i="6"/>
  <c r="MG128" i="6"/>
  <c r="MO128" i="6"/>
  <c r="MW128" i="6"/>
  <c r="MH128" i="6"/>
  <c r="MX128" i="6"/>
  <c r="MP128" i="6"/>
  <c r="MY128" i="6"/>
  <c r="MI128" i="6"/>
  <c r="MQ128" i="6"/>
  <c r="MR128" i="6"/>
  <c r="MZ128" i="6"/>
  <c r="MS128" i="6"/>
  <c r="MB128" i="6"/>
  <c r="MC128" i="6"/>
  <c r="MK128" i="6"/>
  <c r="MJ128" i="6"/>
  <c r="NA128" i="6"/>
  <c r="LZ128" i="6"/>
  <c r="LV128" i="6"/>
  <c r="LY128" i="6"/>
  <c r="LT128" i="6"/>
  <c r="MA128" i="6"/>
  <c r="LN128" i="6"/>
  <c r="LP128" i="6"/>
  <c r="LS128" i="6"/>
  <c r="LW128" i="6"/>
  <c r="LX128" i="6"/>
  <c r="LR128" i="6"/>
  <c r="LQ128" i="6"/>
  <c r="LU128" i="6"/>
  <c r="LI140" i="6"/>
  <c r="MD140" i="6"/>
  <c r="ML140" i="6"/>
  <c r="MT140" i="6"/>
  <c r="NB140" i="6"/>
  <c r="ME140" i="6"/>
  <c r="NC140" i="6"/>
  <c r="MU140" i="6"/>
  <c r="MM140" i="6"/>
  <c r="MN140" i="6"/>
  <c r="MF140" i="6"/>
  <c r="MV140" i="6"/>
  <c r="MW140" i="6"/>
  <c r="MO140" i="6"/>
  <c r="MG140" i="6"/>
  <c r="MH140" i="6"/>
  <c r="MP140" i="6"/>
  <c r="MY140" i="6"/>
  <c r="MI140" i="6"/>
  <c r="MX140" i="6"/>
  <c r="MQ140" i="6"/>
  <c r="MR140" i="6"/>
  <c r="MZ140" i="6"/>
  <c r="NA140" i="6"/>
  <c r="MS140" i="6"/>
  <c r="MK140" i="6"/>
  <c r="MB140" i="6"/>
  <c r="MJ140" i="6"/>
  <c r="MC140" i="6"/>
  <c r="MA140" i="6"/>
  <c r="LZ140" i="6"/>
  <c r="LM140" i="6"/>
  <c r="LL140" i="6"/>
  <c r="LT140" i="6"/>
  <c r="LY140" i="6"/>
  <c r="LX140" i="6"/>
  <c r="LV140" i="6"/>
  <c r="LW140" i="6"/>
  <c r="LP140" i="6"/>
  <c r="LS140" i="6"/>
  <c r="LU140" i="6"/>
  <c r="LQ140" i="6"/>
  <c r="ML149" i="6"/>
  <c r="NB149" i="6"/>
  <c r="MD149" i="6"/>
  <c r="ME149" i="6"/>
  <c r="MM149" i="6"/>
  <c r="NC149" i="6"/>
  <c r="MT149" i="6"/>
  <c r="MU149" i="6"/>
  <c r="MV149" i="6"/>
  <c r="MF149" i="6"/>
  <c r="MN149" i="6"/>
  <c r="MW149" i="6"/>
  <c r="MG149" i="6"/>
  <c r="MO149" i="6"/>
  <c r="MP149" i="6"/>
  <c r="MX149" i="6"/>
  <c r="MH149" i="6"/>
  <c r="MI149" i="6"/>
  <c r="MQ149" i="6"/>
  <c r="MY149" i="6"/>
  <c r="MJ149" i="6"/>
  <c r="MR149" i="6"/>
  <c r="MZ149" i="6"/>
  <c r="MS149" i="6"/>
  <c r="MC149" i="6"/>
  <c r="MK149" i="6"/>
  <c r="NA149" i="6"/>
  <c r="MB149" i="6"/>
  <c r="LS149" i="6"/>
  <c r="LM149" i="6"/>
  <c r="LZ149" i="6"/>
  <c r="LY149" i="6"/>
  <c r="LL149" i="6"/>
  <c r="MA149" i="6"/>
  <c r="LV149" i="6"/>
  <c r="LU149" i="6"/>
  <c r="LQ149" i="6"/>
  <c r="LR149" i="6"/>
  <c r="LO149" i="6"/>
  <c r="LX149" i="6"/>
  <c r="LW149" i="6"/>
  <c r="MT157" i="6"/>
  <c r="NB157" i="6"/>
  <c r="MD157" i="6"/>
  <c r="ML157" i="6"/>
  <c r="NC157" i="6"/>
  <c r="ME157" i="6"/>
  <c r="MM157" i="6"/>
  <c r="MU157" i="6"/>
  <c r="MV157" i="6"/>
  <c r="MF157" i="6"/>
  <c r="MN157" i="6"/>
  <c r="MW157" i="6"/>
  <c r="MO157" i="6"/>
  <c r="MH157" i="6"/>
  <c r="MG157" i="6"/>
  <c r="MP157" i="6"/>
  <c r="MX157" i="6"/>
  <c r="MQ157" i="6"/>
  <c r="MY157" i="6"/>
  <c r="MI157" i="6"/>
  <c r="MJ157" i="6"/>
  <c r="MR157" i="6"/>
  <c r="MZ157" i="6"/>
  <c r="MS157" i="6"/>
  <c r="MB157" i="6"/>
  <c r="MC157" i="6"/>
  <c r="MK157" i="6"/>
  <c r="NA157" i="6"/>
  <c r="LT157" i="6"/>
  <c r="LZ157" i="6"/>
  <c r="LY157" i="6"/>
  <c r="LN157" i="6"/>
  <c r="LM157" i="6"/>
  <c r="LW157" i="6"/>
  <c r="LX157" i="6"/>
  <c r="MA157" i="6"/>
  <c r="LR157" i="6"/>
  <c r="LP157" i="6"/>
  <c r="MD169" i="6"/>
  <c r="ML169" i="6"/>
  <c r="NB169" i="6"/>
  <c r="ME169" i="6"/>
  <c r="MM169" i="6"/>
  <c r="MT169" i="6"/>
  <c r="MU169" i="6"/>
  <c r="NC169" i="6"/>
  <c r="MN169" i="6"/>
  <c r="MV169" i="6"/>
  <c r="MF169" i="6"/>
  <c r="MO169" i="6"/>
  <c r="MW169" i="6"/>
  <c r="MG169" i="6"/>
  <c r="MX169" i="6"/>
  <c r="MH169" i="6"/>
  <c r="MP169" i="6"/>
  <c r="MY169" i="6"/>
  <c r="MI169" i="6"/>
  <c r="MQ169" i="6"/>
  <c r="MZ169" i="6"/>
  <c r="MR169" i="6"/>
  <c r="MJ169" i="6"/>
  <c r="MS169" i="6"/>
  <c r="MC169" i="6"/>
  <c r="MB169" i="6"/>
  <c r="MK169" i="6"/>
  <c r="NA169" i="6"/>
  <c r="MA169" i="6"/>
  <c r="LL169" i="6"/>
  <c r="LZ169" i="6"/>
  <c r="LT169" i="6"/>
  <c r="LM169" i="6"/>
  <c r="LN169" i="6"/>
  <c r="LY169" i="6"/>
  <c r="LX169" i="6"/>
  <c r="LQ169" i="6"/>
  <c r="LR169" i="6"/>
  <c r="MD178" i="6"/>
  <c r="ML178" i="6"/>
  <c r="NB178" i="6"/>
  <c r="ME178" i="6"/>
  <c r="MM178" i="6"/>
  <c r="MU178" i="6"/>
  <c r="MT178" i="6"/>
  <c r="NC178" i="6"/>
  <c r="MF178" i="6"/>
  <c r="MN178" i="6"/>
  <c r="MV178" i="6"/>
  <c r="MO178" i="6"/>
  <c r="MH178" i="6"/>
  <c r="MX178" i="6"/>
  <c r="MG178" i="6"/>
  <c r="MW178" i="6"/>
  <c r="MP178" i="6"/>
  <c r="MQ178" i="6"/>
  <c r="MY178" i="6"/>
  <c r="MI178" i="6"/>
  <c r="MJ178" i="6"/>
  <c r="MR178" i="6"/>
  <c r="MC178" i="6"/>
  <c r="MB178" i="6"/>
  <c r="MK178" i="6"/>
  <c r="NA178" i="6"/>
  <c r="MZ178" i="6"/>
  <c r="MS178" i="6"/>
  <c r="LL178" i="6"/>
  <c r="LM178" i="6"/>
  <c r="LN178" i="6"/>
  <c r="LT178" i="6"/>
  <c r="LZ178" i="6"/>
  <c r="MA178" i="6"/>
  <c r="LW178" i="6"/>
  <c r="LV178" i="6"/>
  <c r="LU178" i="6"/>
  <c r="LQ178" i="6"/>
  <c r="LP178" i="6"/>
  <c r="MD187" i="6"/>
  <c r="ML187" i="6"/>
  <c r="NB187" i="6"/>
  <c r="ME187" i="6"/>
  <c r="MM187" i="6"/>
  <c r="MU187" i="6"/>
  <c r="MT187" i="6"/>
  <c r="NC187" i="6"/>
  <c r="MN187" i="6"/>
  <c r="MF187" i="6"/>
  <c r="MW187" i="6"/>
  <c r="MG187" i="6"/>
  <c r="MV187" i="6"/>
  <c r="MO187" i="6"/>
  <c r="MH187" i="6"/>
  <c r="MX187" i="6"/>
  <c r="MP187" i="6"/>
  <c r="MY187" i="6"/>
  <c r="MQ187" i="6"/>
  <c r="MI187" i="6"/>
  <c r="MR187" i="6"/>
  <c r="MZ187" i="6"/>
  <c r="MJ187" i="6"/>
  <c r="MS187" i="6"/>
  <c r="NA187" i="6"/>
  <c r="MK187" i="6"/>
  <c r="MC187" i="6"/>
  <c r="MB187" i="6"/>
  <c r="LM187" i="6"/>
  <c r="LV187" i="6"/>
  <c r="LN187" i="6"/>
  <c r="LL187" i="6"/>
  <c r="LZ187" i="6"/>
  <c r="LU187" i="6"/>
  <c r="LP187" i="6"/>
  <c r="LW187" i="6"/>
  <c r="LX187" i="6"/>
  <c r="LO187" i="6"/>
  <c r="LR187" i="6"/>
  <c r="MT197" i="6"/>
  <c r="MD197" i="6"/>
  <c r="NB197" i="6"/>
  <c r="ML197" i="6"/>
  <c r="ME197" i="6"/>
  <c r="MM197" i="6"/>
  <c r="MU197" i="6"/>
  <c r="NC197" i="6"/>
  <c r="MF197" i="6"/>
  <c r="MN197" i="6"/>
  <c r="MO197" i="6"/>
  <c r="MW197" i="6"/>
  <c r="MV197" i="6"/>
  <c r="MG197" i="6"/>
  <c r="MH197" i="6"/>
  <c r="MP197" i="6"/>
  <c r="MI197" i="6"/>
  <c r="MQ197" i="6"/>
  <c r="MX197" i="6"/>
  <c r="MY197" i="6"/>
  <c r="MR197" i="6"/>
  <c r="MZ197" i="6"/>
  <c r="MJ197" i="6"/>
  <c r="MS197" i="6"/>
  <c r="MC197" i="6"/>
  <c r="NA197" i="6"/>
  <c r="MK197" i="6"/>
  <c r="LT197" i="6"/>
  <c r="LM197" i="6"/>
  <c r="LN197" i="6"/>
  <c r="LZ197" i="6"/>
  <c r="LY197" i="6"/>
  <c r="LW197" i="6"/>
  <c r="LX197" i="6"/>
  <c r="LP197" i="6"/>
  <c r="LO197" i="6"/>
  <c r="LQ197" i="6"/>
  <c r="LU197" i="6"/>
  <c r="LL197" i="6"/>
  <c r="LH135" i="6"/>
  <c r="LO135" i="6"/>
  <c r="LP185" i="6"/>
  <c r="MA185" i="6"/>
  <c r="LO170" i="6"/>
  <c r="LX170" i="6"/>
  <c r="LO179" i="6"/>
  <c r="LY179" i="6"/>
  <c r="LQ189" i="6"/>
  <c r="MA189" i="6"/>
  <c r="LL159" i="6"/>
  <c r="LU159" i="6"/>
  <c r="LO171" i="6"/>
  <c r="LX171" i="6"/>
  <c r="LO180" i="6"/>
  <c r="LY180" i="6"/>
  <c r="LQ190" i="6"/>
  <c r="MA190" i="6"/>
  <c r="LL158" i="6"/>
  <c r="LU158" i="6"/>
  <c r="LG132" i="6"/>
  <c r="LN132" i="6"/>
  <c r="LO173" i="6"/>
  <c r="LX173" i="6"/>
  <c r="LO174" i="6"/>
  <c r="LX174" i="6"/>
  <c r="LP183" i="6"/>
  <c r="LZ183" i="6"/>
  <c r="LM164" i="6"/>
  <c r="LV164" i="6"/>
  <c r="LP184" i="6"/>
  <c r="LZ184" i="6"/>
  <c r="LS202" i="6"/>
  <c r="MC202" i="6"/>
  <c r="LR195" i="6"/>
  <c r="MB195" i="6"/>
  <c r="LL156" i="6"/>
  <c r="LU156" i="6"/>
  <c r="LQ186" i="6"/>
  <c r="MA186" i="6"/>
  <c r="LR196" i="6"/>
  <c r="MB196" i="6"/>
  <c r="LE108" i="6"/>
  <c r="LI108" i="6"/>
  <c r="LL157" i="6"/>
  <c r="LU157" i="6"/>
  <c r="LO169" i="6"/>
  <c r="LW169" i="6"/>
  <c r="LO178" i="6"/>
  <c r="LY178" i="6"/>
  <c r="LQ187" i="6"/>
  <c r="MA187" i="6"/>
  <c r="LR197" i="6"/>
  <c r="MB197" i="6"/>
  <c r="LH117" i="6"/>
  <c r="LG117" i="6"/>
  <c r="LG102" i="6"/>
  <c r="LE102" i="6"/>
  <c r="LI110" i="6"/>
  <c r="LE110" i="6"/>
  <c r="LL142" i="6"/>
  <c r="LI142" i="6"/>
  <c r="LN151" i="6"/>
  <c r="LI151" i="6"/>
  <c r="LG103" i="6"/>
  <c r="LE103" i="6"/>
  <c r="LI111" i="6"/>
  <c r="LF111" i="6"/>
  <c r="LL144" i="6"/>
  <c r="LI144" i="6"/>
  <c r="LN152" i="6"/>
  <c r="LI152" i="6"/>
  <c r="LX181" i="6"/>
  <c r="LO181" i="6"/>
  <c r="LZ191" i="6"/>
  <c r="LQ191" i="6"/>
  <c r="LA80" i="6"/>
  <c r="LC80" i="6"/>
  <c r="LF96" i="6"/>
  <c r="LD96" i="6"/>
  <c r="LJ133" i="6"/>
  <c r="LH133" i="6"/>
  <c r="LM145" i="6"/>
  <c r="LI145" i="6"/>
  <c r="LN153" i="6"/>
  <c r="LJ153" i="6"/>
  <c r="MA192" i="6"/>
  <c r="LQ192" i="6"/>
  <c r="LA81" i="6"/>
  <c r="LC81" i="6"/>
  <c r="LF97" i="6"/>
  <c r="LD97" i="6"/>
  <c r="LJ129" i="6"/>
  <c r="LG129" i="6"/>
  <c r="LN150" i="6"/>
  <c r="LI150" i="6"/>
  <c r="LB82" i="6"/>
  <c r="LC82" i="6"/>
  <c r="LP165" i="6"/>
  <c r="LM165" i="6"/>
  <c r="LI109" i="6"/>
  <c r="LE109" i="6"/>
  <c r="LB83" i="6"/>
  <c r="LC83" i="6"/>
  <c r="LK138" i="6"/>
  <c r="LI138" i="6"/>
  <c r="LN148" i="6"/>
  <c r="LI148" i="6"/>
  <c r="LP167" i="6"/>
  <c r="LN167" i="6"/>
  <c r="LB84" i="6"/>
  <c r="LC84" i="6"/>
  <c r="LI128" i="6"/>
  <c r="LG128" i="6"/>
  <c r="LN149" i="6"/>
  <c r="LI149" i="6"/>
  <c r="LA79" i="6"/>
  <c r="J19" i="4"/>
  <c r="ET29" i="3" s="1"/>
  <c r="EV18" i="3"/>
  <c r="AE10" i="12"/>
  <c r="EZ18" i="3"/>
  <c r="LE92" i="6"/>
  <c r="LD92" i="6"/>
  <c r="LK140" i="6"/>
  <c r="LO140" i="6"/>
  <c r="LO157" i="6"/>
  <c r="LS157" i="6"/>
  <c r="LP169" i="6"/>
  <c r="LV169" i="6"/>
  <c r="LR178" i="6"/>
  <c r="LX178" i="6"/>
  <c r="J21" i="4"/>
  <c r="ET31" i="3" s="1"/>
  <c r="AE23" i="12" s="1"/>
  <c r="LY187" i="6"/>
  <c r="LS197" i="6"/>
  <c r="MA197" i="6"/>
  <c r="LO156" i="6"/>
  <c r="LS156" i="6"/>
  <c r="LG101" i="6"/>
  <c r="LF101" i="6"/>
  <c r="LL141" i="6"/>
  <c r="LO141" i="6"/>
  <c r="LO158" i="6"/>
  <c r="LT158" i="6"/>
  <c r="LP170" i="6"/>
  <c r="LV170" i="6"/>
  <c r="LR179" i="6"/>
  <c r="LX179" i="6"/>
  <c r="J14" i="4"/>
  <c r="ET24" i="3" s="1"/>
  <c r="AE16" i="12" s="1"/>
  <c r="LZ189" i="6"/>
  <c r="LS198" i="6"/>
  <c r="MA198" i="6"/>
  <c r="LS196" i="6"/>
  <c r="MA196" i="6"/>
  <c r="LC75" i="6"/>
  <c r="LA75" i="6"/>
  <c r="LH118" i="6"/>
  <c r="LK118" i="6"/>
  <c r="LJ130" i="6"/>
  <c r="LM130" i="6"/>
  <c r="LO159" i="6"/>
  <c r="LT159" i="6"/>
  <c r="LQ171" i="6"/>
  <c r="LV171" i="6"/>
  <c r="LR180" i="6"/>
  <c r="LX180" i="6"/>
  <c r="J10" i="4"/>
  <c r="ET20" i="3" s="1"/>
  <c r="AE12" i="12" s="1"/>
  <c r="LZ190" i="6"/>
  <c r="LS199" i="6"/>
  <c r="MA199" i="6"/>
  <c r="LH119" i="6"/>
  <c r="LK119" i="6"/>
  <c r="LJ132" i="6"/>
  <c r="LM132" i="6"/>
  <c r="LO160" i="6"/>
  <c r="LU160" i="6"/>
  <c r="LQ173" i="6"/>
  <c r="LW173" i="6"/>
  <c r="LS200" i="6"/>
  <c r="MA200" i="6"/>
  <c r="LI126" i="6"/>
  <c r="LL126" i="6"/>
  <c r="J24" i="4"/>
  <c r="ET34" i="3" s="1"/>
  <c r="LY186" i="6"/>
  <c r="LB68" i="6"/>
  <c r="LA68" i="6"/>
  <c r="LG104" i="6"/>
  <c r="LH104" i="6"/>
  <c r="LG112" i="6"/>
  <c r="LJ112" i="6"/>
  <c r="LH120" i="6"/>
  <c r="LK120" i="6"/>
  <c r="LP162" i="6"/>
  <c r="LU162" i="6"/>
  <c r="LQ174" i="6"/>
  <c r="LW174" i="6"/>
  <c r="J13" i="4"/>
  <c r="ET23" i="3" s="1"/>
  <c r="AE15" i="12" s="1"/>
  <c r="LY183" i="6"/>
  <c r="LS201" i="6"/>
  <c r="MA201" i="6"/>
  <c r="LB71" i="6"/>
  <c r="LA71" i="6"/>
  <c r="LR177" i="6"/>
  <c r="LX177" i="6"/>
  <c r="LA65" i="6"/>
  <c r="KZ65" i="6"/>
  <c r="LB69" i="6"/>
  <c r="LA69" i="6"/>
  <c r="LG113" i="6"/>
  <c r="LJ113" i="6"/>
  <c r="LH123" i="6"/>
  <c r="LL123" i="6"/>
  <c r="LJ134" i="6"/>
  <c r="LM134" i="6"/>
  <c r="LN146" i="6"/>
  <c r="LP146" i="6"/>
  <c r="LO154" i="6"/>
  <c r="LQ154" i="6"/>
  <c r="LP164" i="6"/>
  <c r="LU164" i="6"/>
  <c r="LR175" i="6"/>
  <c r="LX175" i="6"/>
  <c r="J12" i="4"/>
  <c r="ET22" i="3" s="1"/>
  <c r="AE14" i="12" s="1"/>
  <c r="LY184" i="6"/>
  <c r="LS194" i="6"/>
  <c r="MA194" i="6"/>
  <c r="LT202" i="6"/>
  <c r="MB202" i="6"/>
  <c r="LB70" i="6"/>
  <c r="LA70" i="6"/>
  <c r="LG114" i="6"/>
  <c r="LJ114" i="6"/>
  <c r="LI125" i="6"/>
  <c r="LL125" i="6"/>
  <c r="LK135" i="6"/>
  <c r="LM135" i="6"/>
  <c r="LN147" i="6"/>
  <c r="LP147" i="6"/>
  <c r="LO155" i="6"/>
  <c r="LR155" i="6"/>
  <c r="LR176" i="6"/>
  <c r="LX176" i="6"/>
  <c r="J25" i="4"/>
  <c r="ET35" i="3" s="1"/>
  <c r="AE27" i="12" s="1"/>
  <c r="LY185" i="6"/>
  <c r="LS195" i="6"/>
  <c r="MA195" i="6"/>
  <c r="LG100" i="6"/>
  <c r="LF100" i="6"/>
  <c r="LH108" i="6"/>
  <c r="LG108" i="6"/>
  <c r="LG97" i="6"/>
  <c r="LE97" i="6"/>
  <c r="LG98" i="6"/>
  <c r="LF98" i="6"/>
  <c r="LG99" i="6"/>
  <c r="LF99" i="6"/>
  <c r="LH107" i="6"/>
  <c r="LG107" i="6"/>
  <c r="LG93" i="6"/>
  <c r="LE93" i="6"/>
  <c r="LH109" i="6"/>
  <c r="LG109" i="6"/>
  <c r="LG94" i="6"/>
  <c r="LE94" i="6"/>
  <c r="LH110" i="6"/>
  <c r="LG110" i="6"/>
  <c r="LG95" i="6"/>
  <c r="LE95" i="6"/>
  <c r="LH111" i="6"/>
  <c r="LG111" i="6"/>
  <c r="LG96" i="6"/>
  <c r="LE96" i="6"/>
  <c r="J9" i="4"/>
  <c r="ET19" i="3" s="1"/>
  <c r="AE11" i="12" s="1"/>
  <c r="J7" i="4"/>
  <c r="ET17" i="3" s="1"/>
  <c r="AE9" i="12" s="1"/>
  <c r="LS175" i="6"/>
  <c r="J18" i="4"/>
  <c r="LS173" i="6"/>
  <c r="J17" i="4"/>
  <c r="LS177" i="6"/>
  <c r="J22" i="4"/>
  <c r="LS178" i="6"/>
  <c r="J16" i="4"/>
  <c r="LS176" i="6"/>
  <c r="J23" i="4"/>
  <c r="LS179" i="6"/>
  <c r="J15" i="4"/>
  <c r="LS180" i="6"/>
  <c r="J20" i="4"/>
  <c r="LS181" i="6"/>
  <c r="J11" i="4"/>
  <c r="LS174" i="6"/>
  <c r="J26" i="4"/>
  <c r="LK126" i="6"/>
  <c r="LO126" i="6"/>
  <c r="LN138" i="6"/>
  <c r="LP138" i="6"/>
  <c r="LS167" i="6"/>
  <c r="LU167" i="6"/>
  <c r="LU196" i="6"/>
  <c r="LJ196" i="6"/>
  <c r="LA64" i="6"/>
  <c r="KZ64" i="6"/>
  <c r="LC72" i="6"/>
  <c r="LB72" i="6"/>
  <c r="LD84" i="6"/>
  <c r="LE84" i="6"/>
  <c r="LF92" i="6"/>
  <c r="LG92" i="6"/>
  <c r="LJ116" i="6"/>
  <c r="LK116" i="6"/>
  <c r="LL128" i="6"/>
  <c r="LO128" i="6"/>
  <c r="LN140" i="6"/>
  <c r="LR140" i="6"/>
  <c r="LP149" i="6"/>
  <c r="LT149" i="6"/>
  <c r="LQ157" i="6"/>
  <c r="LV157" i="6"/>
  <c r="LS169" i="6"/>
  <c r="LU169" i="6"/>
  <c r="LT187" i="6"/>
  <c r="LS187" i="6"/>
  <c r="LV197" i="6"/>
  <c r="LJ197" i="6"/>
  <c r="LD83" i="6"/>
  <c r="LE83" i="6"/>
  <c r="LJ117" i="6"/>
  <c r="LK117" i="6"/>
  <c r="LL129" i="6"/>
  <c r="LO129" i="6"/>
  <c r="LN141" i="6"/>
  <c r="LR141" i="6"/>
  <c r="LP150" i="6"/>
  <c r="LT150" i="6"/>
  <c r="LQ158" i="6"/>
  <c r="LV158" i="6"/>
  <c r="LS170" i="6"/>
  <c r="LU170" i="6"/>
  <c r="LT189" i="6"/>
  <c r="LS189" i="6"/>
  <c r="LV198" i="6"/>
  <c r="LJ198" i="6"/>
  <c r="LF91" i="6"/>
  <c r="LG91" i="6"/>
  <c r="LT186" i="6"/>
  <c r="LS186" i="6"/>
  <c r="LC73" i="6"/>
  <c r="LB73" i="6"/>
  <c r="LB66" i="6"/>
  <c r="LA66" i="6"/>
  <c r="LD86" i="6"/>
  <c r="LF86" i="6"/>
  <c r="LJ118" i="6"/>
  <c r="LL118" i="6"/>
  <c r="LL130" i="6"/>
  <c r="LP130" i="6"/>
  <c r="LO142" i="6"/>
  <c r="LR142" i="6"/>
  <c r="LP151" i="6"/>
  <c r="LT151" i="6"/>
  <c r="LQ159" i="6"/>
  <c r="LV159" i="6"/>
  <c r="LS171" i="6"/>
  <c r="LU171" i="6"/>
  <c r="LT190" i="6"/>
  <c r="LS190" i="6"/>
  <c r="LV199" i="6"/>
  <c r="LJ199" i="6"/>
  <c r="LP156" i="6"/>
  <c r="LT156" i="6"/>
  <c r="LB67" i="6"/>
  <c r="LA67" i="6"/>
  <c r="LD79" i="6"/>
  <c r="LC79" i="6"/>
  <c r="LD87" i="6"/>
  <c r="LF87" i="6"/>
  <c r="LJ119" i="6"/>
  <c r="LL119" i="6"/>
  <c r="LL132" i="6"/>
  <c r="LP132" i="6"/>
  <c r="LO144" i="6"/>
  <c r="LR144" i="6"/>
  <c r="LP152" i="6"/>
  <c r="LT152" i="6"/>
  <c r="LR160" i="6"/>
  <c r="LV160" i="6"/>
  <c r="LT191" i="6"/>
  <c r="LS191" i="6"/>
  <c r="LW200" i="6"/>
  <c r="LQ200" i="6"/>
  <c r="LD80" i="6"/>
  <c r="LE80" i="6"/>
  <c r="LE88" i="6"/>
  <c r="LF88" i="6"/>
  <c r="LH112" i="6"/>
  <c r="LK112" i="6"/>
  <c r="LJ120" i="6"/>
  <c r="LL120" i="6"/>
  <c r="LM133" i="6"/>
  <c r="LP133" i="6"/>
  <c r="LO145" i="6"/>
  <c r="LR145" i="6"/>
  <c r="LP153" i="6"/>
  <c r="LT153" i="6"/>
  <c r="LR162" i="6"/>
  <c r="LX162" i="6"/>
  <c r="LT183" i="6"/>
  <c r="LS183" i="6"/>
  <c r="LU192" i="6"/>
  <c r="LS192" i="6"/>
  <c r="LW201" i="6"/>
  <c r="LQ201" i="6"/>
  <c r="LJ115" i="6"/>
  <c r="LK115" i="6"/>
  <c r="LP148" i="6"/>
  <c r="LT148" i="6"/>
  <c r="LD85" i="6"/>
  <c r="LE85" i="6"/>
  <c r="LD81" i="6"/>
  <c r="LE81" i="6"/>
  <c r="LE89" i="6"/>
  <c r="LG89" i="6"/>
  <c r="LG105" i="6"/>
  <c r="LH105" i="6"/>
  <c r="LI113" i="6"/>
  <c r="LK113" i="6"/>
  <c r="LK123" i="6"/>
  <c r="LO123" i="6"/>
  <c r="LN134" i="6"/>
  <c r="LP134" i="6"/>
  <c r="LO146" i="6"/>
  <c r="LT146" i="6"/>
  <c r="LP154" i="6"/>
  <c r="LT154" i="6"/>
  <c r="LS164" i="6"/>
  <c r="LX164" i="6"/>
  <c r="LT184" i="6"/>
  <c r="LS184" i="6"/>
  <c r="LU194" i="6"/>
  <c r="LJ194" i="6"/>
  <c r="LW202" i="6"/>
  <c r="LQ202" i="6"/>
  <c r="LA63" i="6"/>
  <c r="KZ63" i="6"/>
  <c r="LD82" i="6"/>
  <c r="LE82" i="6"/>
  <c r="LF90" i="6"/>
  <c r="LG90" i="6"/>
  <c r="LG106" i="6"/>
  <c r="LH106" i="6"/>
  <c r="LI114" i="6"/>
  <c r="LK114" i="6"/>
  <c r="LK125" i="6"/>
  <c r="LO125" i="6"/>
  <c r="LN135" i="6"/>
  <c r="LP135" i="6"/>
  <c r="LO147" i="6"/>
  <c r="LT147" i="6"/>
  <c r="LP155" i="6"/>
  <c r="LT155" i="6"/>
  <c r="LS165" i="6"/>
  <c r="LU165" i="6"/>
  <c r="LT185" i="6"/>
  <c r="LS185" i="6"/>
  <c r="LU195" i="6"/>
  <c r="LJ195" i="6"/>
  <c r="I74" i="4"/>
  <c r="ED84" i="3" s="1"/>
  <c r="AA76" i="12" s="1"/>
  <c r="J74" i="4"/>
  <c r="J6" i="4"/>
  <c r="ET16" i="3" s="1"/>
  <c r="EZ16" i="3" s="1"/>
  <c r="I6" i="4"/>
  <c r="ED16" i="3" s="1"/>
  <c r="I73" i="4"/>
  <c r="ED83" i="3" s="1"/>
  <c r="AA75" i="12" s="1"/>
  <c r="J73" i="4"/>
  <c r="N561" i="6"/>
  <c r="AE38" i="12" l="1"/>
  <c r="EV46" i="3"/>
  <c r="EZ46" i="3"/>
  <c r="AE39" i="12"/>
  <c r="EV47" i="3"/>
  <c r="EZ47" i="3"/>
  <c r="AE36" i="12"/>
  <c r="EV44" i="3"/>
  <c r="EZ44" i="3"/>
  <c r="AE33" i="12"/>
  <c r="EV41" i="3"/>
  <c r="EZ41" i="3"/>
  <c r="EZ42" i="3"/>
  <c r="EZ43" i="3"/>
  <c r="AE40" i="12"/>
  <c r="EZ48" i="3"/>
  <c r="EV48" i="3"/>
  <c r="MS59" i="6"/>
  <c r="AE30" i="12"/>
  <c r="EV38" i="3"/>
  <c r="EZ38" i="3"/>
  <c r="AE32" i="12"/>
  <c r="EV40" i="3"/>
  <c r="EZ40" i="3"/>
  <c r="AE29" i="12"/>
  <c r="EV37" i="3"/>
  <c r="EZ37" i="3"/>
  <c r="AE31" i="12"/>
  <c r="EZ39" i="3"/>
  <c r="EV39" i="3"/>
  <c r="MO59" i="6"/>
  <c r="MF59" i="6"/>
  <c r="MQ59" i="6"/>
  <c r="NA59" i="6"/>
  <c r="MR59" i="6"/>
  <c r="MP59" i="6"/>
  <c r="N52" i="6"/>
  <c r="AQ62" i="5" s="1"/>
  <c r="N34" i="6"/>
  <c r="AQ44" i="5" s="1"/>
  <c r="EV45" i="3"/>
  <c r="AE37" i="12"/>
  <c r="N47" i="6"/>
  <c r="AQ57" i="5" s="1"/>
  <c r="N44" i="6"/>
  <c r="AQ54" i="5" s="1"/>
  <c r="N57" i="6"/>
  <c r="AQ67" i="5" s="1"/>
  <c r="EV42" i="3"/>
  <c r="AE34" i="12"/>
  <c r="N46" i="6"/>
  <c r="AQ56" i="5" s="1"/>
  <c r="N36" i="6"/>
  <c r="AQ46" i="5" s="1"/>
  <c r="ME59" i="6"/>
  <c r="N33" i="6"/>
  <c r="AQ43" i="5" s="1"/>
  <c r="EV43" i="3"/>
  <c r="AE35" i="12"/>
  <c r="N38" i="6"/>
  <c r="AQ48" i="5" s="1"/>
  <c r="N35" i="6"/>
  <c r="AQ45" i="5" s="1"/>
  <c r="N40" i="6"/>
  <c r="AQ50" i="5" s="1"/>
  <c r="N31" i="6"/>
  <c r="AQ41" i="5" s="1"/>
  <c r="N54" i="6"/>
  <c r="AQ64" i="5" s="1"/>
  <c r="N51" i="6"/>
  <c r="AQ61" i="5" s="1"/>
  <c r="N49" i="6"/>
  <c r="AQ59" i="5" s="1"/>
  <c r="MD59" i="6"/>
  <c r="N32" i="6"/>
  <c r="AQ42" i="5" s="1"/>
  <c r="N39" i="6"/>
  <c r="AQ49" i="5" s="1"/>
  <c r="N45" i="6"/>
  <c r="AQ55" i="5" s="1"/>
  <c r="N43" i="6"/>
  <c r="AQ53" i="5" s="1"/>
  <c r="N41" i="6"/>
  <c r="AQ51" i="5" s="1"/>
  <c r="N37" i="6"/>
  <c r="AQ47" i="5" s="1"/>
  <c r="N50" i="6"/>
  <c r="AQ60" i="5" s="1"/>
  <c r="N55" i="6"/>
  <c r="AQ65" i="5" s="1"/>
  <c r="N53" i="6"/>
  <c r="AQ63" i="5" s="1"/>
  <c r="N42" i="6"/>
  <c r="AQ52" i="5" s="1"/>
  <c r="N56" i="6"/>
  <c r="AQ66" i="5" s="1"/>
  <c r="N48" i="6"/>
  <c r="AQ58" i="5" s="1"/>
  <c r="MC59" i="6"/>
  <c r="LM59" i="6"/>
  <c r="AF10" i="12"/>
  <c r="EX18" i="3"/>
  <c r="EV29" i="3"/>
  <c r="EZ29" i="3"/>
  <c r="AE21" i="12"/>
  <c r="MA59" i="6"/>
  <c r="N29" i="6"/>
  <c r="AQ39" i="5" s="1"/>
  <c r="MB59" i="6"/>
  <c r="N30" i="6"/>
  <c r="AQ40" i="5" s="1"/>
  <c r="N27" i="6"/>
  <c r="AQ37" i="5" s="1"/>
  <c r="LY59" i="6"/>
  <c r="N28" i="6"/>
  <c r="AQ38" i="5" s="1"/>
  <c r="LZ59" i="6"/>
  <c r="N5" i="6"/>
  <c r="AQ15" i="5" s="1"/>
  <c r="N15" i="6"/>
  <c r="AQ25" i="5" s="1"/>
  <c r="N2" i="6"/>
  <c r="AQ12" i="5" s="1"/>
  <c r="N11" i="6"/>
  <c r="AQ21" i="5" s="1"/>
  <c r="N16" i="6"/>
  <c r="AQ26" i="5" s="1"/>
  <c r="LW59" i="6"/>
  <c r="LU59" i="6"/>
  <c r="LC59" i="6"/>
  <c r="LD59" i="6"/>
  <c r="LO59" i="6"/>
  <c r="N4" i="6"/>
  <c r="AQ14" i="5" s="1"/>
  <c r="N6" i="6"/>
  <c r="AQ16" i="5" s="1"/>
  <c r="LN59" i="6"/>
  <c r="N8" i="6"/>
  <c r="AQ18" i="5" s="1"/>
  <c r="LR59" i="6"/>
  <c r="N19" i="6"/>
  <c r="AQ29" i="5" s="1"/>
  <c r="LA59" i="6"/>
  <c r="N20" i="6"/>
  <c r="AQ30" i="5" s="1"/>
  <c r="N9" i="6"/>
  <c r="AQ19" i="5" s="1"/>
  <c r="N7" i="6"/>
  <c r="AQ17" i="5" s="1"/>
  <c r="LJ59" i="6"/>
  <c r="N10" i="6"/>
  <c r="AQ20" i="5" s="1"/>
  <c r="LF59" i="6"/>
  <c r="N24" i="6"/>
  <c r="AQ34" i="5" s="1"/>
  <c r="N14" i="6"/>
  <c r="AQ24" i="5" s="1"/>
  <c r="N25" i="6"/>
  <c r="AQ35" i="5" s="1"/>
  <c r="N13" i="6"/>
  <c r="AQ23" i="5" s="1"/>
  <c r="LH59" i="6"/>
  <c r="LL59" i="6"/>
  <c r="EZ20" i="3"/>
  <c r="EV20" i="3"/>
  <c r="EZ24" i="3"/>
  <c r="EV24" i="3"/>
  <c r="EZ31" i="3"/>
  <c r="EV31" i="3"/>
  <c r="ET27" i="3"/>
  <c r="LT59" i="6"/>
  <c r="ET83" i="3"/>
  <c r="AE75" i="12" s="1"/>
  <c r="N18" i="6"/>
  <c r="AQ28" i="5" s="1"/>
  <c r="N12" i="6"/>
  <c r="AQ22" i="5" s="1"/>
  <c r="ET36" i="3"/>
  <c r="ET30" i="3"/>
  <c r="ET25" i="3"/>
  <c r="AE17" i="12" s="1"/>
  <c r="ET26" i="3"/>
  <c r="AE18" i="12" s="1"/>
  <c r="EZ22" i="3"/>
  <c r="EV22" i="3"/>
  <c r="ET21" i="3"/>
  <c r="AE13" i="12" s="1"/>
  <c r="EZ34" i="3"/>
  <c r="EV34" i="3"/>
  <c r="ET33" i="3"/>
  <c r="ET32" i="3"/>
  <c r="ET28" i="3"/>
  <c r="AE20" i="12" s="1"/>
  <c r="N21" i="6"/>
  <c r="ET84" i="3"/>
  <c r="AE76" i="12" s="1"/>
  <c r="LK59" i="6"/>
  <c r="N3" i="6"/>
  <c r="AQ13" i="5" s="1"/>
  <c r="AE26" i="12"/>
  <c r="N22" i="6"/>
  <c r="AQ32" i="5" s="1"/>
  <c r="LV59" i="6"/>
  <c r="EZ19" i="3"/>
  <c r="EV19" i="3"/>
  <c r="EV23" i="3"/>
  <c r="EZ23" i="3"/>
  <c r="EV35" i="3"/>
  <c r="EZ35" i="3"/>
  <c r="EV17" i="3"/>
  <c r="EZ17" i="3"/>
  <c r="EJ16" i="3"/>
  <c r="LI59" i="6"/>
  <c r="LE59" i="6"/>
  <c r="LP59" i="6"/>
  <c r="LS59" i="6"/>
  <c r="N23" i="6"/>
  <c r="AQ33" i="5" s="1"/>
  <c r="LB59" i="6"/>
  <c r="N17" i="6"/>
  <c r="AQ27" i="5" s="1"/>
  <c r="LQ59" i="6"/>
  <c r="LG59" i="6"/>
  <c r="LX59" i="6"/>
  <c r="N26" i="6"/>
  <c r="AQ36" i="5" s="1"/>
  <c r="MN59" i="6"/>
  <c r="MU59" i="6"/>
  <c r="MT59" i="6"/>
  <c r="ML59" i="6"/>
  <c r="MV59" i="6"/>
  <c r="MZ59" i="6"/>
  <c r="NB59" i="6"/>
  <c r="MW59" i="6"/>
  <c r="MJ59" i="6"/>
  <c r="MG59" i="6"/>
  <c r="MH59" i="6"/>
  <c r="MY59" i="6"/>
  <c r="MK59" i="6"/>
  <c r="KZ59" i="6"/>
  <c r="NC59" i="6"/>
  <c r="MX59" i="6"/>
  <c r="MI59" i="6"/>
  <c r="MM59" i="6"/>
  <c r="AE8" i="12"/>
  <c r="AA8" i="12"/>
  <c r="AW12" i="5"/>
  <c r="AX12" i="5" s="1"/>
  <c r="AF34" i="12" l="1"/>
  <c r="EX42" i="3"/>
  <c r="AF35" i="12"/>
  <c r="EX43" i="3"/>
  <c r="AF40" i="12"/>
  <c r="EX48" i="3"/>
  <c r="AF39" i="12"/>
  <c r="EX47" i="3"/>
  <c r="AF33" i="12"/>
  <c r="EX41" i="3"/>
  <c r="AF37" i="12"/>
  <c r="EX45" i="3"/>
  <c r="AF36" i="12"/>
  <c r="EX44" i="3"/>
  <c r="AF38" i="12"/>
  <c r="EX46" i="3"/>
  <c r="EX39" i="3"/>
  <c r="AF31" i="12"/>
  <c r="EX40" i="3"/>
  <c r="AF32" i="12"/>
  <c r="AF30" i="12"/>
  <c r="EX38" i="3"/>
  <c r="AF29" i="12"/>
  <c r="EX37" i="3"/>
  <c r="R5" i="4"/>
  <c r="DV15" i="3" s="1"/>
  <c r="AF21" i="12"/>
  <c r="EX29" i="3"/>
  <c r="FA18" i="3"/>
  <c r="AG10" i="12"/>
  <c r="EY18" i="3"/>
  <c r="FB18" i="3"/>
  <c r="ET15" i="3"/>
  <c r="AE7" i="12" s="1"/>
  <c r="J5" i="4"/>
  <c r="AQ31" i="5"/>
  <c r="AF27" i="12"/>
  <c r="EX35" i="3"/>
  <c r="EV21" i="3"/>
  <c r="EZ21" i="3"/>
  <c r="AF16" i="12"/>
  <c r="EX24" i="3"/>
  <c r="EV32" i="3"/>
  <c r="EZ32" i="3"/>
  <c r="EV30" i="3"/>
  <c r="EZ30" i="3"/>
  <c r="AE24" i="12"/>
  <c r="AE22" i="12"/>
  <c r="EZ27" i="3"/>
  <c r="EV27" i="3"/>
  <c r="EX23" i="3"/>
  <c r="AF15" i="12"/>
  <c r="EZ33" i="3"/>
  <c r="EV33" i="3"/>
  <c r="AF14" i="12"/>
  <c r="EX22" i="3"/>
  <c r="EV36" i="3"/>
  <c r="EZ36" i="3"/>
  <c r="AE19" i="12"/>
  <c r="AF12" i="12"/>
  <c r="EX20" i="3"/>
  <c r="AE25" i="12"/>
  <c r="AE28" i="12"/>
  <c r="AF9" i="12"/>
  <c r="EX17" i="3"/>
  <c r="AF11" i="12"/>
  <c r="EX19" i="3"/>
  <c r="EZ26" i="3"/>
  <c r="EV26" i="3"/>
  <c r="EX31" i="3"/>
  <c r="AF23" i="12"/>
  <c r="AF26" i="12"/>
  <c r="EX34" i="3"/>
  <c r="EZ28" i="3"/>
  <c r="EV28" i="3"/>
  <c r="EV25" i="3"/>
  <c r="EZ25" i="3"/>
  <c r="ED15" i="3"/>
  <c r="AA7" i="12" s="1"/>
  <c r="AH75" i="12"/>
  <c r="AJ75" i="12"/>
  <c r="FB41" i="3" l="1"/>
  <c r="AG33" i="12"/>
  <c r="EY41" i="3"/>
  <c r="FA41" i="3"/>
  <c r="AG34" i="12"/>
  <c r="EY42" i="3"/>
  <c r="FA42" i="3"/>
  <c r="FB42" i="3"/>
  <c r="EY46" i="3"/>
  <c r="AG38" i="12"/>
  <c r="FA46" i="3"/>
  <c r="FB46" i="3"/>
  <c r="AG39" i="12"/>
  <c r="FA47" i="3"/>
  <c r="EY47" i="3"/>
  <c r="FB47" i="3"/>
  <c r="EY44" i="3"/>
  <c r="FA44" i="3"/>
  <c r="AG36" i="12"/>
  <c r="FB44" i="3"/>
  <c r="EY48" i="3"/>
  <c r="FA48" i="3"/>
  <c r="AG40" i="12"/>
  <c r="FB48" i="3"/>
  <c r="FB45" i="3"/>
  <c r="EY45" i="3"/>
  <c r="FA45" i="3"/>
  <c r="AG37" i="12"/>
  <c r="EY43" i="3"/>
  <c r="AG35" i="12"/>
  <c r="FA43" i="3"/>
  <c r="FB43" i="3"/>
  <c r="FB38" i="3"/>
  <c r="FA38" i="3"/>
  <c r="AG30" i="12"/>
  <c r="EY38" i="3"/>
  <c r="EY40" i="3"/>
  <c r="AG32" i="12"/>
  <c r="FA40" i="3"/>
  <c r="FB40" i="3"/>
  <c r="FB37" i="3"/>
  <c r="EY37" i="3"/>
  <c r="FA37" i="3"/>
  <c r="AG29" i="12"/>
  <c r="AG31" i="12"/>
  <c r="FA39" i="3"/>
  <c r="EY39" i="3"/>
  <c r="FB39" i="3"/>
  <c r="FA29" i="3"/>
  <c r="AG21" i="12"/>
  <c r="EY29" i="3"/>
  <c r="FB29" i="3"/>
  <c r="FC18" i="3"/>
  <c r="FG18" i="3"/>
  <c r="AG12" i="12"/>
  <c r="EY20" i="3"/>
  <c r="FA20" i="3"/>
  <c r="FB20" i="3"/>
  <c r="AG9" i="12"/>
  <c r="EY17" i="3"/>
  <c r="FA17" i="3"/>
  <c r="FB17" i="3"/>
  <c r="FA23" i="3"/>
  <c r="EY23" i="3"/>
  <c r="AG15" i="12"/>
  <c r="FB23" i="3"/>
  <c r="AF22" i="12"/>
  <c r="EX30" i="3"/>
  <c r="AF13" i="12"/>
  <c r="EX21" i="3"/>
  <c r="EX36" i="3"/>
  <c r="AF28" i="12"/>
  <c r="AG27" i="12"/>
  <c r="FA35" i="3"/>
  <c r="EY35" i="3"/>
  <c r="FB35" i="3"/>
  <c r="EY31" i="3"/>
  <c r="AG23" i="12"/>
  <c r="FA31" i="3"/>
  <c r="FB31" i="3"/>
  <c r="AG14" i="12"/>
  <c r="FA22" i="3"/>
  <c r="EY22" i="3"/>
  <c r="FB22" i="3"/>
  <c r="AF19" i="12"/>
  <c r="EX27" i="3"/>
  <c r="AF17" i="12"/>
  <c r="EX25" i="3"/>
  <c r="AF24" i="12"/>
  <c r="EX32" i="3"/>
  <c r="AF18" i="12"/>
  <c r="EX26" i="3"/>
  <c r="AG16" i="12"/>
  <c r="EY24" i="3"/>
  <c r="FA24" i="3"/>
  <c r="FB24" i="3"/>
  <c r="EX28" i="3"/>
  <c r="AF20" i="12"/>
  <c r="AF25" i="12"/>
  <c r="EX33" i="3"/>
  <c r="AG11" i="12"/>
  <c r="FA19" i="3"/>
  <c r="EY19" i="3"/>
  <c r="FB19" i="3"/>
  <c r="AG26" i="12"/>
  <c r="FA34" i="3"/>
  <c r="EY34" i="3"/>
  <c r="FB34" i="3"/>
  <c r="B16" i="3"/>
  <c r="FC45" i="3" l="1"/>
  <c r="FG45" i="3"/>
  <c r="FG41" i="3"/>
  <c r="FC41" i="3"/>
  <c r="FC43" i="3"/>
  <c r="FG43" i="3"/>
  <c r="FG48" i="3"/>
  <c r="FC48" i="3"/>
  <c r="FC47" i="3"/>
  <c r="FG47" i="3"/>
  <c r="FC42" i="3"/>
  <c r="FG42" i="3"/>
  <c r="FG44" i="3"/>
  <c r="FC44" i="3"/>
  <c r="FC46" i="3"/>
  <c r="FG46" i="3"/>
  <c r="FC39" i="3"/>
  <c r="FG39" i="3"/>
  <c r="FG40" i="3"/>
  <c r="FC40" i="3"/>
  <c r="FG37" i="3"/>
  <c r="FC37" i="3"/>
  <c r="FC38" i="3"/>
  <c r="FG38" i="3"/>
  <c r="FC29" i="3"/>
  <c r="FG29" i="3"/>
  <c r="AG20" i="12"/>
  <c r="EY28" i="3"/>
  <c r="FA28" i="3"/>
  <c r="FB28" i="3"/>
  <c r="FC19" i="3"/>
  <c r="FG19" i="3"/>
  <c r="FG24" i="3"/>
  <c r="FC24" i="3"/>
  <c r="AG17" i="12"/>
  <c r="EY25" i="3"/>
  <c r="FA25" i="3"/>
  <c r="FB25" i="3"/>
  <c r="FC31" i="3"/>
  <c r="FG31" i="3"/>
  <c r="AG28" i="12"/>
  <c r="EY36" i="3"/>
  <c r="FA36" i="3"/>
  <c r="FB36" i="3"/>
  <c r="FA27" i="3"/>
  <c r="EY27" i="3"/>
  <c r="AG19" i="12"/>
  <c r="FB27" i="3"/>
  <c r="EY21" i="3"/>
  <c r="AG13" i="12"/>
  <c r="FA21" i="3"/>
  <c r="FB21" i="3"/>
  <c r="FG17" i="3"/>
  <c r="FC17" i="3"/>
  <c r="FC34" i="3"/>
  <c r="FG34" i="3"/>
  <c r="AG25" i="12"/>
  <c r="EY33" i="3"/>
  <c r="FA33" i="3"/>
  <c r="FB33" i="3"/>
  <c r="AG18" i="12"/>
  <c r="FA26" i="3"/>
  <c r="EY26" i="3"/>
  <c r="FB26" i="3"/>
  <c r="FC22" i="3"/>
  <c r="FG22" i="3"/>
  <c r="FG35" i="3"/>
  <c r="FC35" i="3"/>
  <c r="AG22" i="12"/>
  <c r="FA30" i="3"/>
  <c r="EY30" i="3"/>
  <c r="FB30" i="3"/>
  <c r="EY32" i="3"/>
  <c r="FA32" i="3"/>
  <c r="AG24" i="12"/>
  <c r="FB32" i="3"/>
  <c r="FC23" i="3"/>
  <c r="FG23" i="3"/>
  <c r="FG20" i="3"/>
  <c r="FC20" i="3"/>
  <c r="B8" i="12"/>
  <c r="E16" i="3"/>
  <c r="FC30" i="3" l="1"/>
  <c r="FG30" i="3"/>
  <c r="FC26" i="3"/>
  <c r="FG26" i="3"/>
  <c r="FC27" i="3"/>
  <c r="FG27" i="3"/>
  <c r="FG25" i="3"/>
  <c r="FC25" i="3"/>
  <c r="FG28" i="3"/>
  <c r="FC28" i="3"/>
  <c r="FG32" i="3"/>
  <c r="FC32" i="3"/>
  <c r="FG33" i="3"/>
  <c r="FC33" i="3"/>
  <c r="FC21" i="3"/>
  <c r="FG21" i="3"/>
  <c r="FG36" i="3"/>
  <c r="FC36" i="3"/>
  <c r="EV16" i="3"/>
  <c r="EX16" i="3" s="1"/>
  <c r="EF16" i="3"/>
  <c r="EH16" i="3" s="1"/>
  <c r="EH15" i="3" s="1"/>
  <c r="AH72" i="12"/>
  <c r="AH68" i="12"/>
  <c r="AH71" i="12"/>
  <c r="F15" i="3"/>
  <c r="D7" i="12" s="1"/>
  <c r="AH63" i="12"/>
  <c r="AH62" i="12"/>
  <c r="AH61" i="12"/>
  <c r="AH60" i="12"/>
  <c r="AH10" i="12"/>
  <c r="AH9" i="12"/>
  <c r="AB8" i="12" l="1"/>
  <c r="EY16" i="3"/>
  <c r="FA16" i="3"/>
  <c r="FB16" i="3"/>
  <c r="EK16" i="3"/>
  <c r="EL16" i="3"/>
  <c r="EM16" i="3" s="1"/>
  <c r="AH74" i="12"/>
  <c r="AH67" i="12"/>
  <c r="AH73" i="12"/>
  <c r="AH66" i="12"/>
  <c r="AH65" i="12"/>
  <c r="AH64" i="12"/>
  <c r="EF15" i="3"/>
  <c r="AB7" i="12" s="1"/>
  <c r="EV15" i="3"/>
  <c r="AJ63" i="12"/>
  <c r="AF8" i="12"/>
  <c r="AJ8" i="12" s="1"/>
  <c r="AJ73" i="12"/>
  <c r="AJ9" i="12"/>
  <c r="AJ67" i="12"/>
  <c r="AJ68" i="12"/>
  <c r="AJ65" i="12"/>
  <c r="AJ64" i="12"/>
  <c r="AJ74" i="12"/>
  <c r="AJ71" i="12"/>
  <c r="AJ61" i="12"/>
  <c r="AJ62" i="12"/>
  <c r="AJ10" i="12"/>
  <c r="AJ72" i="12"/>
  <c r="AJ66" i="12"/>
  <c r="AJ60" i="12"/>
  <c r="FC16" i="3" l="1"/>
  <c r="FG16" i="3"/>
  <c r="FB15" i="3"/>
  <c r="AC8" i="12"/>
  <c r="EI16" i="3"/>
  <c r="AG8" i="12"/>
  <c r="AH8" i="12" s="1"/>
  <c r="EX15" i="3"/>
  <c r="EQ16" i="3"/>
  <c r="EQ15" i="3" s="1"/>
  <c r="EL15" i="3" l="1"/>
  <c r="EM15" i="3" s="1"/>
  <c r="FG15" i="3"/>
  <c r="EI15" i="3"/>
  <c r="AC7" i="12"/>
  <c r="E114" i="7" l="1"/>
  <c r="J150" i="8" l="1"/>
  <c r="I150" i="8"/>
  <c r="E150" i="8"/>
  <c r="J149" i="8"/>
  <c r="I149" i="8"/>
  <c r="E149" i="8"/>
  <c r="B149" i="8"/>
  <c r="J148" i="8"/>
  <c r="I148" i="8"/>
  <c r="E148" i="8"/>
  <c r="AI148" i="8" s="1"/>
  <c r="J147" i="8"/>
  <c r="I147" i="8"/>
  <c r="E147" i="8"/>
  <c r="B147" i="8"/>
  <c r="J146" i="8"/>
  <c r="I146" i="8"/>
  <c r="E146" i="8"/>
  <c r="J145" i="8"/>
  <c r="I145" i="8"/>
  <c r="E145" i="8"/>
  <c r="W145" i="8" s="1"/>
  <c r="B145" i="8"/>
  <c r="J144" i="8"/>
  <c r="I144" i="8"/>
  <c r="AJ144" i="8" s="1"/>
  <c r="E144" i="8"/>
  <c r="J143" i="8"/>
  <c r="I143" i="8"/>
  <c r="E143" i="8"/>
  <c r="W143" i="8" s="1"/>
  <c r="B143" i="8"/>
  <c r="J142" i="8"/>
  <c r="I142" i="8"/>
  <c r="E142" i="8"/>
  <c r="W142" i="8" s="1"/>
  <c r="J141" i="8"/>
  <c r="I141" i="8"/>
  <c r="E141" i="8"/>
  <c r="B141" i="8"/>
  <c r="J140" i="8"/>
  <c r="I140" i="8"/>
  <c r="E140" i="8"/>
  <c r="W140" i="8" s="1"/>
  <c r="J139" i="8"/>
  <c r="I139" i="8"/>
  <c r="E139" i="8"/>
  <c r="B139" i="8"/>
  <c r="J138" i="8"/>
  <c r="I138" i="8"/>
  <c r="E138" i="8"/>
  <c r="J137" i="8"/>
  <c r="I137" i="8"/>
  <c r="E137" i="8"/>
  <c r="W137" i="8" s="1"/>
  <c r="B137" i="8"/>
  <c r="J135" i="8"/>
  <c r="I135" i="8"/>
  <c r="E135" i="8"/>
  <c r="W135" i="8" s="1"/>
  <c r="B135" i="8"/>
  <c r="J133" i="8"/>
  <c r="I133" i="8"/>
  <c r="E133" i="8"/>
  <c r="W133" i="8" s="1"/>
  <c r="B133" i="8"/>
  <c r="J131" i="8"/>
  <c r="I131" i="8"/>
  <c r="E131" i="8"/>
  <c r="W131" i="8" s="1"/>
  <c r="B131" i="8"/>
  <c r="J129" i="8"/>
  <c r="I129" i="8"/>
  <c r="E129" i="8"/>
  <c r="B129" i="8"/>
  <c r="J127" i="8"/>
  <c r="I127" i="8"/>
  <c r="E127" i="8"/>
  <c r="B127" i="8"/>
  <c r="Q35" i="8"/>
  <c r="L35" i="8"/>
  <c r="Q32" i="8"/>
  <c r="J30" i="8"/>
  <c r="J28" i="8"/>
  <c r="E115" i="7"/>
  <c r="G7" i="8" l="1"/>
  <c r="H7" i="8" s="1"/>
  <c r="I7" i="8" s="1"/>
  <c r="J7" i="8" s="1"/>
  <c r="G14" i="8"/>
  <c r="H14" i="8" s="1"/>
  <c r="I14" i="8" s="1"/>
  <c r="Q36" i="8"/>
  <c r="L36" i="8"/>
  <c r="F143" i="8"/>
  <c r="F127" i="8"/>
  <c r="AJ140" i="8"/>
  <c r="F140" i="8"/>
  <c r="AL146" i="8"/>
  <c r="AL147" i="8"/>
  <c r="F148" i="8"/>
  <c r="AI143" i="8"/>
  <c r="AJ143" i="8" s="1"/>
  <c r="F146" i="8"/>
  <c r="F147" i="8"/>
  <c r="F149" i="8"/>
  <c r="F129" i="8"/>
  <c r="F138" i="8"/>
  <c r="AJ138" i="8"/>
  <c r="F141" i="8"/>
  <c r="AJ146" i="8"/>
  <c r="AJ148" i="8"/>
  <c r="Z34" i="8"/>
  <c r="L37" i="8"/>
  <c r="Z36" i="8"/>
  <c r="Z35" i="8"/>
  <c r="W129" i="8"/>
  <c r="AI138" i="8"/>
  <c r="W138" i="8"/>
  <c r="AL138" i="8"/>
  <c r="AI141" i="8"/>
  <c r="AJ141" i="8" s="1"/>
  <c r="W141" i="8"/>
  <c r="AL141" i="8"/>
  <c r="AL135" i="8"/>
  <c r="AL137" i="8"/>
  <c r="F139" i="8"/>
  <c r="F142" i="8"/>
  <c r="AJ142" i="8"/>
  <c r="AL145" i="8"/>
  <c r="AI149" i="8"/>
  <c r="AJ149" i="8" s="1"/>
  <c r="W149" i="8"/>
  <c r="AL149" i="8"/>
  <c r="F133" i="8"/>
  <c r="F135" i="8"/>
  <c r="AI135" i="8"/>
  <c r="AJ135" i="8" s="1"/>
  <c r="F137" i="8"/>
  <c r="AI137" i="8"/>
  <c r="AJ137" i="8" s="1"/>
  <c r="AL143" i="8"/>
  <c r="F144" i="8"/>
  <c r="F145" i="8"/>
  <c r="AI145" i="8"/>
  <c r="AJ145" i="8" s="1"/>
  <c r="AL150" i="8"/>
  <c r="AI150" i="8"/>
  <c r="W150" i="8"/>
  <c r="W127" i="8"/>
  <c r="AL140" i="8"/>
  <c r="AI140" i="8"/>
  <c r="AL142" i="8"/>
  <c r="AI142" i="8"/>
  <c r="AL148" i="8"/>
  <c r="W148" i="8"/>
  <c r="F150" i="8"/>
  <c r="AJ150" i="8"/>
  <c r="F131" i="8"/>
  <c r="L110" i="7"/>
  <c r="B110" i="7"/>
  <c r="X19" i="7"/>
  <c r="X20" i="7" s="1"/>
  <c r="U19" i="7"/>
  <c r="Q19" i="7"/>
  <c r="N19" i="7"/>
  <c r="N20" i="7" s="1"/>
  <c r="N21" i="7" s="1"/>
  <c r="N22" i="7" s="1"/>
  <c r="N23" i="7" s="1"/>
  <c r="N24" i="7" s="1"/>
  <c r="X16" i="7"/>
  <c r="Q16" i="7"/>
  <c r="U16" i="7" s="1"/>
  <c r="H14" i="7"/>
  <c r="H12" i="7"/>
  <c r="G13" i="8" l="1"/>
  <c r="H13" i="8" s="1"/>
  <c r="I13" i="8" s="1"/>
  <c r="J13" i="8" s="1"/>
  <c r="J14" i="8"/>
  <c r="Q37" i="8"/>
  <c r="Q38" i="8" s="1"/>
  <c r="G6" i="8"/>
  <c r="AI146" i="8"/>
  <c r="W146" i="8"/>
  <c r="AI147" i="8"/>
  <c r="AJ147" i="8" s="1"/>
  <c r="W147" i="8"/>
  <c r="W139" i="8"/>
  <c r="AI139" i="8"/>
  <c r="AJ139" i="8" s="1"/>
  <c r="AL139" i="8"/>
  <c r="W35" i="8"/>
  <c r="W36" i="8"/>
  <c r="W34" i="8"/>
  <c r="AL144" i="8"/>
  <c r="W144" i="8"/>
  <c r="AI144" i="8"/>
  <c r="L38" i="8"/>
  <c r="Z37" i="8"/>
  <c r="B114" i="7"/>
  <c r="H2" i="7"/>
  <c r="X21" i="7"/>
  <c r="U20" i="7"/>
  <c r="N25" i="7"/>
  <c r="Q20" i="7"/>
  <c r="H3" i="7" l="1"/>
  <c r="J22" i="8"/>
  <c r="I16" i="8"/>
  <c r="I22" i="8"/>
  <c r="I17" i="8"/>
  <c r="J16" i="8"/>
  <c r="J17" i="8"/>
  <c r="H6" i="8"/>
  <c r="W37" i="8"/>
  <c r="Z38" i="8"/>
  <c r="L39" i="8"/>
  <c r="Q39" i="8"/>
  <c r="W38" i="8"/>
  <c r="Q21" i="7"/>
  <c r="U21" i="7"/>
  <c r="X22" i="7"/>
  <c r="N26" i="7"/>
  <c r="J18" i="8" l="1"/>
  <c r="I18" i="8"/>
  <c r="I6" i="8"/>
  <c r="Q40" i="8"/>
  <c r="W39" i="8"/>
  <c r="L40" i="8"/>
  <c r="Z39" i="8"/>
  <c r="X23" i="7"/>
  <c r="U22" i="7"/>
  <c r="Q22" i="7"/>
  <c r="N27" i="7"/>
  <c r="I9" i="8" l="1"/>
  <c r="I10" i="8"/>
  <c r="J6" i="8"/>
  <c r="L41" i="8"/>
  <c r="Z40" i="8"/>
  <c r="Q41" i="8"/>
  <c r="W40" i="8"/>
  <c r="N28" i="7"/>
  <c r="X24" i="7"/>
  <c r="Q23" i="7"/>
  <c r="U23" i="7"/>
  <c r="I17" i="2"/>
  <c r="I18" i="2"/>
  <c r="I19" i="2"/>
  <c r="I20" i="2"/>
  <c r="I21" i="2"/>
  <c r="I22" i="2"/>
  <c r="I23" i="2"/>
  <c r="I24" i="2"/>
  <c r="I25" i="2"/>
  <c r="I26" i="2"/>
  <c r="I27" i="2"/>
  <c r="I28" i="2"/>
  <c r="I29" i="2"/>
  <c r="I30" i="2"/>
  <c r="I31" i="2"/>
  <c r="I32" i="2"/>
  <c r="I33" i="2"/>
  <c r="I34" i="2"/>
  <c r="I35" i="2"/>
  <c r="I15" i="2"/>
  <c r="I16" i="2"/>
  <c r="J19" i="2"/>
  <c r="J20" i="2"/>
  <c r="J21" i="2"/>
  <c r="J22" i="2"/>
  <c r="J23" i="2"/>
  <c r="J24" i="2"/>
  <c r="J25" i="2"/>
  <c r="J26" i="2"/>
  <c r="J27" i="2"/>
  <c r="J28" i="2"/>
  <c r="J29" i="2"/>
  <c r="J30" i="2"/>
  <c r="J31" i="2"/>
  <c r="J32" i="2"/>
  <c r="J33" i="2"/>
  <c r="J34" i="2"/>
  <c r="J35" i="2"/>
  <c r="J15" i="2"/>
  <c r="J16" i="2"/>
  <c r="J17" i="2"/>
  <c r="J18" i="2"/>
  <c r="E17" i="2"/>
  <c r="I11" i="8" l="1"/>
  <c r="J10" i="8"/>
  <c r="J9" i="8"/>
  <c r="L42" i="8"/>
  <c r="Z41" i="8"/>
  <c r="Q42" i="8"/>
  <c r="W41" i="8"/>
  <c r="U24" i="7"/>
  <c r="X25" i="7"/>
  <c r="N29" i="7"/>
  <c r="Q24" i="7"/>
  <c r="J11" i="8" l="1"/>
  <c r="L43" i="8"/>
  <c r="Z42" i="8"/>
  <c r="Q43" i="8"/>
  <c r="W42" i="8"/>
  <c r="N30" i="7"/>
  <c r="X26" i="7"/>
  <c r="Q25" i="7"/>
  <c r="U25" i="7"/>
  <c r="I9" i="2"/>
  <c r="I11" i="2" s="1"/>
  <c r="I12" i="2"/>
  <c r="H16" i="2"/>
  <c r="H17" i="2" s="1"/>
  <c r="H5" i="2"/>
  <c r="C5" i="2"/>
  <c r="J68" i="5"/>
  <c r="C68" i="5"/>
  <c r="AJ12" i="5"/>
  <c r="D43" i="5" l="1"/>
  <c r="D12" i="5"/>
  <c r="D44" i="5"/>
  <c r="D51" i="5"/>
  <c r="D56" i="5"/>
  <c r="D47" i="5"/>
  <c r="D49" i="5"/>
  <c r="D45" i="5"/>
  <c r="D54" i="5"/>
  <c r="D57" i="5"/>
  <c r="D50" i="5"/>
  <c r="D55" i="5"/>
  <c r="D46" i="5"/>
  <c r="D58" i="5"/>
  <c r="D66" i="5"/>
  <c r="D63" i="5"/>
  <c r="D53" i="5"/>
  <c r="D61" i="5"/>
  <c r="D60" i="5"/>
  <c r="D64" i="5"/>
  <c r="D62" i="5"/>
  <c r="D67" i="5"/>
  <c r="D65" i="5"/>
  <c r="D59" i="5"/>
  <c r="D48" i="5"/>
  <c r="D52" i="5"/>
  <c r="D37" i="5"/>
  <c r="D38" i="5"/>
  <c r="D39" i="5"/>
  <c r="D40" i="5"/>
  <c r="D41" i="5"/>
  <c r="D42" i="5"/>
  <c r="D20" i="5"/>
  <c r="D28" i="5"/>
  <c r="D36" i="5"/>
  <c r="D13" i="5"/>
  <c r="D21" i="5"/>
  <c r="D29" i="5"/>
  <c r="D16" i="5"/>
  <c r="D25" i="5"/>
  <c r="D26" i="5"/>
  <c r="D27" i="5"/>
  <c r="D14" i="5"/>
  <c r="D22" i="5"/>
  <c r="D30" i="5"/>
  <c r="D31" i="5"/>
  <c r="D24" i="5"/>
  <c r="D17" i="5"/>
  <c r="D34" i="5"/>
  <c r="D35" i="5"/>
  <c r="D15" i="5"/>
  <c r="D23" i="5"/>
  <c r="D32" i="5"/>
  <c r="D33" i="5"/>
  <c r="D19" i="5"/>
  <c r="D18" i="5"/>
  <c r="V70" i="5"/>
  <c r="W70" i="5" s="1"/>
  <c r="AY68" i="5"/>
  <c r="AS68" i="5"/>
  <c r="AW68" i="5"/>
  <c r="AU68" i="5"/>
  <c r="X70" i="5"/>
  <c r="U114" i="7"/>
  <c r="AK12" i="5"/>
  <c r="X68" i="5"/>
  <c r="AJ70" i="5"/>
  <c r="AD70" i="5"/>
  <c r="Q44" i="8"/>
  <c r="W43" i="8"/>
  <c r="Z43" i="8"/>
  <c r="L44" i="8"/>
  <c r="Q26" i="7"/>
  <c r="X27" i="7"/>
  <c r="U26" i="7"/>
  <c r="N31" i="7"/>
  <c r="I10" i="2"/>
  <c r="H18" i="2"/>
  <c r="AJ68" i="5"/>
  <c r="AB68" i="5"/>
  <c r="AD68" i="5"/>
  <c r="AE12" i="5"/>
  <c r="R65" i="5" l="1"/>
  <c r="S65" i="5" s="1"/>
  <c r="R57" i="5"/>
  <c r="S57" i="5" s="1"/>
  <c r="R49" i="5"/>
  <c r="S49" i="5" s="1"/>
  <c r="R41" i="5"/>
  <c r="S41" i="5" s="1"/>
  <c r="R33" i="5"/>
  <c r="S33" i="5" s="1"/>
  <c r="R25" i="5"/>
  <c r="S25" i="5" s="1"/>
  <c r="R17" i="5"/>
  <c r="S17" i="5" s="1"/>
  <c r="R14" i="5"/>
  <c r="S14" i="5" s="1"/>
  <c r="R66" i="5"/>
  <c r="S66" i="5" s="1"/>
  <c r="R26" i="5"/>
  <c r="S26" i="5" s="1"/>
  <c r="R64" i="5"/>
  <c r="S64" i="5" s="1"/>
  <c r="R56" i="5"/>
  <c r="S56" i="5" s="1"/>
  <c r="R48" i="5"/>
  <c r="S48" i="5" s="1"/>
  <c r="R40" i="5"/>
  <c r="S40" i="5" s="1"/>
  <c r="R32" i="5"/>
  <c r="S32" i="5" s="1"/>
  <c r="R24" i="5"/>
  <c r="S24" i="5" s="1"/>
  <c r="R16" i="5"/>
  <c r="S16" i="5" s="1"/>
  <c r="R63" i="5"/>
  <c r="S63" i="5" s="1"/>
  <c r="R55" i="5"/>
  <c r="S55" i="5" s="1"/>
  <c r="R47" i="5"/>
  <c r="S47" i="5" s="1"/>
  <c r="R39" i="5"/>
  <c r="S39" i="5" s="1"/>
  <c r="R31" i="5"/>
  <c r="S31" i="5" s="1"/>
  <c r="R23" i="5"/>
  <c r="S23" i="5" s="1"/>
  <c r="R15" i="5"/>
  <c r="S15" i="5" s="1"/>
  <c r="R62" i="5"/>
  <c r="S62" i="5" s="1"/>
  <c r="R54" i="5"/>
  <c r="S54" i="5" s="1"/>
  <c r="R46" i="5"/>
  <c r="S46" i="5" s="1"/>
  <c r="R38" i="5"/>
  <c r="S38" i="5" s="1"/>
  <c r="R30" i="5"/>
  <c r="S30" i="5" s="1"/>
  <c r="R22" i="5"/>
  <c r="S22" i="5" s="1"/>
  <c r="R50" i="5"/>
  <c r="S50" i="5" s="1"/>
  <c r="R42" i="5"/>
  <c r="S42" i="5" s="1"/>
  <c r="R18" i="5"/>
  <c r="S18" i="5" s="1"/>
  <c r="R61" i="5"/>
  <c r="S61" i="5" s="1"/>
  <c r="R53" i="5"/>
  <c r="S53" i="5" s="1"/>
  <c r="R45" i="5"/>
  <c r="S45" i="5" s="1"/>
  <c r="R37" i="5"/>
  <c r="S37" i="5" s="1"/>
  <c r="R29" i="5"/>
  <c r="S29" i="5" s="1"/>
  <c r="R21" i="5"/>
  <c r="S21" i="5" s="1"/>
  <c r="R13" i="5"/>
  <c r="S13" i="5" s="1"/>
  <c r="R60" i="5"/>
  <c r="S60" i="5" s="1"/>
  <c r="R52" i="5"/>
  <c r="S52" i="5" s="1"/>
  <c r="R44" i="5"/>
  <c r="S44" i="5" s="1"/>
  <c r="R36" i="5"/>
  <c r="S36" i="5" s="1"/>
  <c r="R28" i="5"/>
  <c r="S28" i="5" s="1"/>
  <c r="R20" i="5"/>
  <c r="S20" i="5" s="1"/>
  <c r="R12" i="5"/>
  <c r="R67" i="5"/>
  <c r="S67" i="5" s="1"/>
  <c r="R59" i="5"/>
  <c r="S59" i="5" s="1"/>
  <c r="R51" i="5"/>
  <c r="S51" i="5" s="1"/>
  <c r="R43" i="5"/>
  <c r="S43" i="5" s="1"/>
  <c r="R35" i="5"/>
  <c r="S35" i="5" s="1"/>
  <c r="R27" i="5"/>
  <c r="S27" i="5" s="1"/>
  <c r="R19" i="5"/>
  <c r="S19" i="5" s="1"/>
  <c r="R58" i="5"/>
  <c r="S58" i="5" s="1"/>
  <c r="R34" i="5"/>
  <c r="S34" i="5" s="1"/>
  <c r="Y68" i="5"/>
  <c r="AK68" i="5"/>
  <c r="DD15" i="3"/>
  <c r="Y70" i="5"/>
  <c r="D68" i="5"/>
  <c r="AC68" i="5"/>
  <c r="AK70" i="5"/>
  <c r="V114" i="7"/>
  <c r="V115" i="7" s="1"/>
  <c r="AE70" i="5"/>
  <c r="L45" i="8"/>
  <c r="Q45" i="8"/>
  <c r="W44" i="8"/>
  <c r="Z44" i="8"/>
  <c r="X28" i="7"/>
  <c r="N32" i="7"/>
  <c r="U27" i="7"/>
  <c r="Q27" i="7"/>
  <c r="H19" i="2"/>
  <c r="AE68" i="5"/>
  <c r="Y71" i="5" l="1"/>
  <c r="DF15" i="3"/>
  <c r="DX15" i="3" s="1"/>
  <c r="V7" i="12"/>
  <c r="DE15" i="3"/>
  <c r="Z45" i="8"/>
  <c r="Q46" i="8"/>
  <c r="W45" i="8"/>
  <c r="L46" i="8"/>
  <c r="N33" i="7"/>
  <c r="Q28" i="7"/>
  <c r="U28" i="7"/>
  <c r="X29" i="7"/>
  <c r="H20" i="2"/>
  <c r="R68" i="5"/>
  <c r="S12" i="5"/>
  <c r="S68" i="5" s="1"/>
  <c r="DI15" i="3" l="1"/>
  <c r="DG15" i="3"/>
  <c r="W7" i="12"/>
  <c r="DH15" i="3"/>
  <c r="DW15" i="3"/>
  <c r="DY15" i="3" s="1"/>
  <c r="L47" i="8"/>
  <c r="Z46" i="8"/>
  <c r="Q47" i="8"/>
  <c r="W46" i="8"/>
  <c r="Q29" i="7"/>
  <c r="X30" i="7"/>
  <c r="N34" i="7"/>
  <c r="U29" i="7"/>
  <c r="H21" i="2"/>
  <c r="AX68" i="5" l="1"/>
  <c r="BY12" i="3"/>
  <c r="L48" i="8"/>
  <c r="Z47" i="8"/>
  <c r="Q48" i="8"/>
  <c r="W47" i="8"/>
  <c r="H5" i="7"/>
  <c r="N35" i="7"/>
  <c r="X31" i="7"/>
  <c r="Q30" i="7"/>
  <c r="U30" i="7"/>
  <c r="H22" i="2"/>
  <c r="N114" i="7" l="1"/>
  <c r="L49" i="8"/>
  <c r="Z48" i="8"/>
  <c r="Q49" i="8"/>
  <c r="W48" i="8"/>
  <c r="I5" i="7"/>
  <c r="J5" i="7" s="1"/>
  <c r="W114" i="7"/>
  <c r="W115" i="7" s="1"/>
  <c r="U115" i="7"/>
  <c r="Q31" i="7"/>
  <c r="X32" i="7"/>
  <c r="U31" i="7"/>
  <c r="N36" i="7"/>
  <c r="H23" i="2"/>
  <c r="O114" i="7" l="1"/>
  <c r="O115" i="7" s="1"/>
  <c r="H4" i="7"/>
  <c r="CH15" i="3"/>
  <c r="Q7" i="12" s="1"/>
  <c r="Z49" i="8"/>
  <c r="L50" i="8"/>
  <c r="Q50" i="8"/>
  <c r="W49" i="8"/>
  <c r="P114" i="7"/>
  <c r="P115" i="7" s="1"/>
  <c r="N115" i="7"/>
  <c r="U32" i="7"/>
  <c r="N37" i="7"/>
  <c r="X33" i="7"/>
  <c r="Q32" i="7"/>
  <c r="H24" i="2"/>
  <c r="CJ15" i="3" l="1"/>
  <c r="CL15" i="3" s="1"/>
  <c r="CI15" i="3"/>
  <c r="Q51" i="8"/>
  <c r="W50" i="8"/>
  <c r="Z50" i="8"/>
  <c r="L51" i="8"/>
  <c r="I4" i="7"/>
  <c r="J4" i="7" s="1"/>
  <c r="N38" i="7"/>
  <c r="Q33" i="7"/>
  <c r="U33" i="7"/>
  <c r="X34" i="7"/>
  <c r="H25" i="2"/>
  <c r="CK15" i="3" l="1"/>
  <c r="R7" i="12"/>
  <c r="CX15" i="3"/>
  <c r="AG7" i="12"/>
  <c r="CW15" i="3"/>
  <c r="CY15" i="3" s="1"/>
  <c r="Q52" i="8"/>
  <c r="W51" i="8"/>
  <c r="L52" i="8"/>
  <c r="Z51" i="8"/>
  <c r="N39" i="7"/>
  <c r="Q34" i="7"/>
  <c r="U34" i="7"/>
  <c r="X35" i="7"/>
  <c r="H26" i="2"/>
  <c r="AF7" i="12" l="1"/>
  <c r="EY15" i="3"/>
  <c r="AH7" i="12" s="1"/>
  <c r="Q53" i="8"/>
  <c r="W52" i="8"/>
  <c r="Z52" i="8"/>
  <c r="L53" i="8"/>
  <c r="N40" i="7"/>
  <c r="X36" i="7"/>
  <c r="U35" i="7"/>
  <c r="Q35" i="7"/>
  <c r="H27" i="2"/>
  <c r="FC15" i="3" l="1"/>
  <c r="AL7" i="12" s="1"/>
  <c r="AK7" i="12"/>
  <c r="Q54" i="8"/>
  <c r="W53" i="8"/>
  <c r="L54" i="8"/>
  <c r="Z53" i="8"/>
  <c r="Q36" i="7"/>
  <c r="U36" i="7"/>
  <c r="X37" i="7"/>
  <c r="N41" i="7"/>
  <c r="H28" i="2"/>
  <c r="L55" i="8" l="1"/>
  <c r="Z54" i="8"/>
  <c r="Q55" i="8"/>
  <c r="W54" i="8"/>
  <c r="U37" i="7"/>
  <c r="N42" i="7"/>
  <c r="Q37" i="7"/>
  <c r="X38" i="7"/>
  <c r="H29" i="2"/>
  <c r="Z55" i="8" l="1"/>
  <c r="Q56" i="8"/>
  <c r="W55" i="8"/>
  <c r="L56" i="8"/>
  <c r="X39" i="7"/>
  <c r="Q38" i="7"/>
  <c r="U38" i="7"/>
  <c r="N43" i="7"/>
  <c r="H30" i="2"/>
  <c r="Q57" i="8" l="1"/>
  <c r="W56" i="8"/>
  <c r="L57" i="8"/>
  <c r="Z56" i="8"/>
  <c r="U39" i="7"/>
  <c r="N44" i="7"/>
  <c r="Q39" i="7"/>
  <c r="X40" i="7"/>
  <c r="H31" i="2"/>
  <c r="Z57" i="8" l="1"/>
  <c r="L58" i="8"/>
  <c r="Q58" i="8"/>
  <c r="W57" i="8"/>
  <c r="U40" i="7"/>
  <c r="Q40" i="7"/>
  <c r="X41" i="7"/>
  <c r="N45" i="7"/>
  <c r="H32" i="2"/>
  <c r="L59" i="8" l="1"/>
  <c r="Q59" i="8"/>
  <c r="W58" i="8"/>
  <c r="Z58" i="8"/>
  <c r="Q41" i="7"/>
  <c r="N46" i="7"/>
  <c r="U41" i="7"/>
  <c r="X42" i="7"/>
  <c r="H33" i="2"/>
  <c r="Q60" i="8" l="1"/>
  <c r="W59" i="8"/>
  <c r="Z59" i="8"/>
  <c r="L60" i="8"/>
  <c r="H114" i="7"/>
  <c r="G115" i="7"/>
  <c r="C15" i="3"/>
  <c r="D15" i="3"/>
  <c r="G114" i="7"/>
  <c r="H115" i="7"/>
  <c r="X43" i="7"/>
  <c r="U42" i="7"/>
  <c r="N47" i="7"/>
  <c r="Q42" i="7"/>
  <c r="H34" i="2"/>
  <c r="C16" i="2"/>
  <c r="C17" i="2" s="1"/>
  <c r="C18" i="2" s="1"/>
  <c r="D9" i="2"/>
  <c r="EZ15" i="3" l="1"/>
  <c r="EJ15" i="3"/>
  <c r="EK15" i="3"/>
  <c r="FA15" i="3"/>
  <c r="G15" i="3"/>
  <c r="L61" i="8"/>
  <c r="Z60" i="8"/>
  <c r="Q61" i="8"/>
  <c r="W60" i="8"/>
  <c r="E15" i="3"/>
  <c r="F114" i="7"/>
  <c r="I114" i="7" s="1"/>
  <c r="L115" i="7"/>
  <c r="F115" i="7"/>
  <c r="J114" i="7"/>
  <c r="N48" i="7"/>
  <c r="U43" i="7"/>
  <c r="Q43" i="7"/>
  <c r="X44" i="7"/>
  <c r="H35" i="2"/>
  <c r="D15" i="2"/>
  <c r="C19" i="2"/>
  <c r="E18" i="2"/>
  <c r="D18" i="2"/>
  <c r="E16" i="2"/>
  <c r="D11" i="2"/>
  <c r="E15" i="2"/>
  <c r="D16" i="2"/>
  <c r="D10" i="2"/>
  <c r="D17" i="2"/>
  <c r="DK15" i="3" l="1"/>
  <c r="DO15" i="3" s="1"/>
  <c r="DR15" i="3" s="1"/>
  <c r="DM15" i="3"/>
  <c r="DQ15" i="3" s="1"/>
  <c r="DT15" i="3" s="1"/>
  <c r="DL15" i="3"/>
  <c r="DP15" i="3" s="1"/>
  <c r="CO15" i="3"/>
  <c r="CR15" i="3" s="1"/>
  <c r="CT15" i="3" s="1"/>
  <c r="CN15" i="3"/>
  <c r="L62" i="8"/>
  <c r="Z61" i="8"/>
  <c r="Q62" i="8"/>
  <c r="W61" i="8"/>
  <c r="S114" i="7"/>
  <c r="Q10" i="7" s="1"/>
  <c r="X114" i="7"/>
  <c r="Q114" i="7"/>
  <c r="N10" i="7" s="1"/>
  <c r="K114" i="7"/>
  <c r="L114" i="7" s="1"/>
  <c r="Z114" i="7"/>
  <c r="X10" i="7" s="1"/>
  <c r="J3" i="7" a="1"/>
  <c r="J3" i="7" s="1"/>
  <c r="H7" i="7"/>
  <c r="K6" i="7"/>
  <c r="Q44" i="7"/>
  <c r="U44" i="7"/>
  <c r="X45" i="7"/>
  <c r="N49" i="7"/>
  <c r="C20" i="2"/>
  <c r="D19" i="2"/>
  <c r="E19" i="2"/>
  <c r="X7" i="12" l="1"/>
  <c r="Y7" i="12"/>
  <c r="S7" i="12"/>
  <c r="CQ15" i="3"/>
  <c r="EA15" i="3"/>
  <c r="N15" i="7"/>
  <c r="P15" i="7" s="1"/>
  <c r="P20" i="7"/>
  <c r="M20" i="7" s="1"/>
  <c r="N11" i="7"/>
  <c r="P11" i="7" s="1"/>
  <c r="P21" i="7"/>
  <c r="M21" i="7" s="1"/>
  <c r="P78" i="7"/>
  <c r="O36" i="7"/>
  <c r="Z62" i="8"/>
  <c r="Q63" i="8"/>
  <c r="W62" i="8"/>
  <c r="L63" i="8"/>
  <c r="N13" i="7"/>
  <c r="Y114" i="7"/>
  <c r="U10" i="7"/>
  <c r="V31" i="7" s="1"/>
  <c r="P37" i="7"/>
  <c r="M37" i="7" s="1"/>
  <c r="R31" i="7"/>
  <c r="Q11" i="7"/>
  <c r="S11" i="7" s="1"/>
  <c r="Q15" i="7"/>
  <c r="S15" i="7" s="1"/>
  <c r="Y31" i="7"/>
  <c r="X15" i="7"/>
  <c r="Z15" i="7" s="1"/>
  <c r="X11" i="7"/>
  <c r="Z11" i="7" s="1"/>
  <c r="Z31" i="7"/>
  <c r="Y18" i="7"/>
  <c r="Z22" i="7"/>
  <c r="Z26" i="7"/>
  <c r="Z30" i="7"/>
  <c r="Y22" i="7"/>
  <c r="Y30" i="7"/>
  <c r="X13" i="7"/>
  <c r="Z23" i="7"/>
  <c r="Z27" i="7"/>
  <c r="Y27" i="7"/>
  <c r="Z19" i="7"/>
  <c r="Y24" i="7"/>
  <c r="Y19" i="7"/>
  <c r="Z25" i="7"/>
  <c r="Y20" i="7"/>
  <c r="Y29" i="7"/>
  <c r="Y26" i="7"/>
  <c r="Z32" i="7"/>
  <c r="Z24" i="7"/>
  <c r="Z18" i="7"/>
  <c r="Y25" i="7"/>
  <c r="Y32" i="7"/>
  <c r="Z29" i="7"/>
  <c r="Z21" i="7"/>
  <c r="Y23" i="7"/>
  <c r="Z28" i="7"/>
  <c r="Y28" i="7"/>
  <c r="Y21" i="7"/>
  <c r="Z20" i="7"/>
  <c r="R22" i="7"/>
  <c r="Y33" i="7"/>
  <c r="S20" i="7"/>
  <c r="S24" i="7"/>
  <c r="R28" i="7"/>
  <c r="R19" i="7"/>
  <c r="R26" i="7"/>
  <c r="S31" i="7"/>
  <c r="R27" i="7"/>
  <c r="R32" i="7"/>
  <c r="R20" i="7"/>
  <c r="R24" i="7"/>
  <c r="S28" i="7"/>
  <c r="S32" i="7"/>
  <c r="S26" i="7"/>
  <c r="Q13" i="7"/>
  <c r="S19" i="7"/>
  <c r="S18" i="7"/>
  <c r="S21" i="7"/>
  <c r="S25" i="7"/>
  <c r="R29" i="7"/>
  <c r="S22" i="7"/>
  <c r="Z33" i="7"/>
  <c r="S23" i="7"/>
  <c r="S27" i="7"/>
  <c r="R18" i="7"/>
  <c r="R21" i="7"/>
  <c r="R25" i="7"/>
  <c r="S29" i="7"/>
  <c r="R30" i="7"/>
  <c r="S30" i="7"/>
  <c r="R23" i="7"/>
  <c r="O37" i="7"/>
  <c r="P22" i="7"/>
  <c r="M22" i="7" s="1"/>
  <c r="O21" i="7"/>
  <c r="P28" i="7"/>
  <c r="M28" i="7" s="1"/>
  <c r="P32" i="7"/>
  <c r="M32" i="7" s="1"/>
  <c r="O23" i="7"/>
  <c r="O28" i="7"/>
  <c r="O32" i="7"/>
  <c r="P36" i="7"/>
  <c r="M36" i="7" s="1"/>
  <c r="P38" i="7"/>
  <c r="M38" i="7" s="1"/>
  <c r="O24" i="7"/>
  <c r="O20" i="7"/>
  <c r="P29" i="7"/>
  <c r="M29" i="7" s="1"/>
  <c r="O33" i="7"/>
  <c r="O38" i="7"/>
  <c r="O18" i="7"/>
  <c r="P18" i="7"/>
  <c r="M18" i="7" s="1"/>
  <c r="P24" i="7"/>
  <c r="M24" i="7" s="1"/>
  <c r="O29" i="7"/>
  <c r="P33" i="7"/>
  <c r="M33" i="7" s="1"/>
  <c r="Z34" i="7"/>
  <c r="P30" i="7"/>
  <c r="M30" i="7" s="1"/>
  <c r="R33" i="7"/>
  <c r="O19" i="7"/>
  <c r="O26" i="7"/>
  <c r="O30" i="7"/>
  <c r="P27" i="7"/>
  <c r="M27" i="7" s="1"/>
  <c r="P35" i="7"/>
  <c r="M35" i="7" s="1"/>
  <c r="P23" i="7"/>
  <c r="M23" i="7" s="1"/>
  <c r="O27" i="7"/>
  <c r="O35" i="7"/>
  <c r="O25" i="7"/>
  <c r="O22" i="7"/>
  <c r="P26" i="7"/>
  <c r="M26" i="7" s="1"/>
  <c r="P34" i="7"/>
  <c r="M34" i="7" s="1"/>
  <c r="Y34" i="7"/>
  <c r="O34" i="7"/>
  <c r="P31" i="7"/>
  <c r="M31" i="7" s="1"/>
  <c r="O31" i="7"/>
  <c r="P19" i="7"/>
  <c r="M19" i="7" s="1"/>
  <c r="S33" i="7"/>
  <c r="P25" i="7"/>
  <c r="M25" i="7" s="1"/>
  <c r="Z35" i="7"/>
  <c r="Y35" i="7"/>
  <c r="S34" i="7"/>
  <c r="R34" i="7"/>
  <c r="O39" i="7"/>
  <c r="P39" i="7"/>
  <c r="M39" i="7" s="1"/>
  <c r="Y36" i="7"/>
  <c r="Z36" i="7"/>
  <c r="R35" i="7"/>
  <c r="O40" i="7"/>
  <c r="S35" i="7"/>
  <c r="P40" i="7"/>
  <c r="M40" i="7" s="1"/>
  <c r="S36" i="7"/>
  <c r="Y37" i="7"/>
  <c r="P41" i="7"/>
  <c r="M41" i="7" s="1"/>
  <c r="Z37" i="7"/>
  <c r="R36" i="7"/>
  <c r="O41" i="7"/>
  <c r="Y38" i="7"/>
  <c r="O42" i="7"/>
  <c r="P42" i="7"/>
  <c r="M42" i="7" s="1"/>
  <c r="Z38" i="7"/>
  <c r="S37" i="7"/>
  <c r="R37" i="7"/>
  <c r="R38" i="7"/>
  <c r="Y39" i="7"/>
  <c r="Z39" i="7"/>
  <c r="O43" i="7"/>
  <c r="S38" i="7"/>
  <c r="P43" i="7"/>
  <c r="M43" i="7" s="1"/>
  <c r="O44" i="7"/>
  <c r="P44" i="7"/>
  <c r="M44" i="7" s="1"/>
  <c r="S39" i="7"/>
  <c r="R39" i="7"/>
  <c r="Z40" i="7"/>
  <c r="Y40" i="7"/>
  <c r="S40" i="7"/>
  <c r="Y41" i="7"/>
  <c r="R40" i="7"/>
  <c r="Z41" i="7"/>
  <c r="P45" i="7"/>
  <c r="M45" i="7" s="1"/>
  <c r="O45" i="7"/>
  <c r="Z42" i="7"/>
  <c r="Y42" i="7"/>
  <c r="S41" i="7"/>
  <c r="R41" i="7"/>
  <c r="P46" i="7"/>
  <c r="M46" i="7" s="1"/>
  <c r="O46" i="7"/>
  <c r="R42" i="7"/>
  <c r="S42" i="7"/>
  <c r="P47" i="7"/>
  <c r="M47" i="7" s="1"/>
  <c r="Y43" i="7"/>
  <c r="O47" i="7"/>
  <c r="Z43" i="7"/>
  <c r="P48" i="7"/>
  <c r="M48" i="7" s="1"/>
  <c r="O48" i="7"/>
  <c r="R43" i="7"/>
  <c r="S43" i="7"/>
  <c r="Y44" i="7"/>
  <c r="Z44" i="7"/>
  <c r="R114" i="7"/>
  <c r="U45" i="7"/>
  <c r="N50" i="7"/>
  <c r="P49" i="7"/>
  <c r="M49" i="7" s="1"/>
  <c r="O49" i="7"/>
  <c r="S44" i="7"/>
  <c r="Q45" i="7"/>
  <c r="R44" i="7"/>
  <c r="Y45" i="7"/>
  <c r="X46" i="7"/>
  <c r="Z45" i="7"/>
  <c r="E20" i="2"/>
  <c r="D20" i="2"/>
  <c r="C21" i="2"/>
  <c r="T7" i="12" l="1"/>
  <c r="CS15" i="3"/>
  <c r="DA15" i="3" s="1"/>
  <c r="U15" i="7"/>
  <c r="W15" i="7" s="1"/>
  <c r="L64" i="8"/>
  <c r="Z63" i="8"/>
  <c r="Q64" i="8"/>
  <c r="W63" i="8"/>
  <c r="V33" i="7"/>
  <c r="W36" i="7"/>
  <c r="T36" i="7" s="1"/>
  <c r="W38" i="7"/>
  <c r="T38" i="7" s="1"/>
  <c r="W42" i="7"/>
  <c r="T42" i="7" s="1"/>
  <c r="W44" i="7"/>
  <c r="T44" i="7" s="1"/>
  <c r="V30" i="7"/>
  <c r="W34" i="7"/>
  <c r="T34" i="7" s="1"/>
  <c r="V35" i="7"/>
  <c r="V40" i="7"/>
  <c r="W37" i="7"/>
  <c r="T37" i="7" s="1"/>
  <c r="V39" i="7"/>
  <c r="V23" i="7"/>
  <c r="V44" i="7"/>
  <c r="V42" i="7"/>
  <c r="W27" i="7"/>
  <c r="T27" i="7" s="1"/>
  <c r="W28" i="7"/>
  <c r="T28" i="7" s="1"/>
  <c r="W18" i="7"/>
  <c r="T18" i="7" s="1"/>
  <c r="V28" i="7"/>
  <c r="W21" i="7"/>
  <c r="T21" i="7" s="1"/>
  <c r="V24" i="7"/>
  <c r="W26" i="7"/>
  <c r="T26" i="7" s="1"/>
  <c r="V41" i="7"/>
  <c r="W39" i="7"/>
  <c r="T39" i="7" s="1"/>
  <c r="V37" i="7"/>
  <c r="W30" i="7"/>
  <c r="T30" i="7" s="1"/>
  <c r="W40" i="7"/>
  <c r="T40" i="7" s="1"/>
  <c r="V36" i="7"/>
  <c r="W33" i="7"/>
  <c r="T33" i="7" s="1"/>
  <c r="W24" i="7"/>
  <c r="T24" i="7" s="1"/>
  <c r="V32" i="7"/>
  <c r="U13" i="7"/>
  <c r="W13" i="7" s="1"/>
  <c r="W29" i="7"/>
  <c r="T29" i="7" s="1"/>
  <c r="V26" i="7"/>
  <c r="W32" i="7"/>
  <c r="T32" i="7" s="1"/>
  <c r="V27" i="7"/>
  <c r="V19" i="7"/>
  <c r="W41" i="7"/>
  <c r="T41" i="7" s="1"/>
  <c r="V38" i="7"/>
  <c r="V25" i="7"/>
  <c r="V21" i="7"/>
  <c r="W23" i="7"/>
  <c r="T23" i="7" s="1"/>
  <c r="V20" i="7"/>
  <c r="V22" i="7"/>
  <c r="V34" i="7"/>
  <c r="V29" i="7"/>
  <c r="V18" i="7"/>
  <c r="W22" i="7"/>
  <c r="T22" i="7" s="1"/>
  <c r="W35" i="7"/>
  <c r="T35" i="7" s="1"/>
  <c r="W25" i="7"/>
  <c r="T25" i="7" s="1"/>
  <c r="W20" i="7"/>
  <c r="T20" i="7" s="1"/>
  <c r="W19" i="7"/>
  <c r="T19" i="7" s="1"/>
  <c r="N14" i="7"/>
  <c r="O14" i="7"/>
  <c r="P13" i="7"/>
  <c r="S13" i="7"/>
  <c r="R14" i="7"/>
  <c r="Q14" i="7"/>
  <c r="Z13" i="7"/>
  <c r="X14" i="7"/>
  <c r="Y14" i="7"/>
  <c r="W31" i="7"/>
  <c r="T31" i="7" s="1"/>
  <c r="U11" i="7"/>
  <c r="W11" i="7" s="1"/>
  <c r="W43" i="7"/>
  <c r="T43" i="7" s="1"/>
  <c r="V43" i="7"/>
  <c r="O50" i="7"/>
  <c r="N51" i="7"/>
  <c r="P50" i="7"/>
  <c r="M50" i="7" s="1"/>
  <c r="X47" i="7"/>
  <c r="Y46" i="7"/>
  <c r="Z46" i="7"/>
  <c r="Q46" i="7"/>
  <c r="R45" i="7"/>
  <c r="S45" i="7"/>
  <c r="W45" i="7"/>
  <c r="T45" i="7" s="1"/>
  <c r="V45" i="7"/>
  <c r="U46" i="7"/>
  <c r="E21" i="2"/>
  <c r="D21" i="2"/>
  <c r="C22" i="2"/>
  <c r="L65" i="8" l="1"/>
  <c r="Z64" i="8"/>
  <c r="Q65" i="8"/>
  <c r="W64" i="8"/>
  <c r="Z14" i="7"/>
  <c r="S14" i="7"/>
  <c r="P14" i="7"/>
  <c r="V14" i="7"/>
  <c r="U14" i="7"/>
  <c r="Q47" i="7"/>
  <c r="S46" i="7"/>
  <c r="R46" i="7"/>
  <c r="W46" i="7"/>
  <c r="T46" i="7" s="1"/>
  <c r="U47" i="7"/>
  <c r="V46" i="7"/>
  <c r="Y47" i="7"/>
  <c r="X48" i="7"/>
  <c r="Z47" i="7"/>
  <c r="N52" i="7"/>
  <c r="O51" i="7"/>
  <c r="P51" i="7"/>
  <c r="M51" i="7" s="1"/>
  <c r="C23" i="2"/>
  <c r="E22" i="2"/>
  <c r="D22" i="2"/>
  <c r="Q66" i="8" l="1"/>
  <c r="W65" i="8"/>
  <c r="Z65" i="8"/>
  <c r="L66" i="8"/>
  <c r="W14" i="7"/>
  <c r="X49" i="7"/>
  <c r="Y48" i="7"/>
  <c r="Z48" i="7"/>
  <c r="O52" i="7"/>
  <c r="N53" i="7"/>
  <c r="P52" i="7"/>
  <c r="M52" i="7" s="1"/>
  <c r="U48" i="7"/>
  <c r="W47" i="7"/>
  <c r="T47" i="7" s="1"/>
  <c r="V47" i="7"/>
  <c r="Q48" i="7"/>
  <c r="R47" i="7"/>
  <c r="S47" i="7"/>
  <c r="D23" i="2"/>
  <c r="C24" i="2"/>
  <c r="E23" i="2"/>
  <c r="Z66" i="8" l="1"/>
  <c r="L67" i="8"/>
  <c r="Q67" i="8"/>
  <c r="W66" i="8"/>
  <c r="O53" i="7"/>
  <c r="N54" i="7"/>
  <c r="P53" i="7"/>
  <c r="M53" i="7" s="1"/>
  <c r="U49" i="7"/>
  <c r="W48" i="7"/>
  <c r="T48" i="7" s="1"/>
  <c r="V48" i="7"/>
  <c r="S48" i="7"/>
  <c r="Q49" i="7"/>
  <c r="R48" i="7"/>
  <c r="Y49" i="7"/>
  <c r="X50" i="7"/>
  <c r="Z49" i="7"/>
  <c r="E24" i="2"/>
  <c r="D24" i="2"/>
  <c r="C25" i="2"/>
  <c r="L68" i="8" l="1"/>
  <c r="Q68" i="8"/>
  <c r="W67" i="8"/>
  <c r="Z67" i="8"/>
  <c r="R49" i="7"/>
  <c r="Q50" i="7"/>
  <c r="S49" i="7"/>
  <c r="U50" i="7"/>
  <c r="V49" i="7"/>
  <c r="W49" i="7"/>
  <c r="T49" i="7" s="1"/>
  <c r="Y50" i="7"/>
  <c r="X51" i="7"/>
  <c r="Z50" i="7"/>
  <c r="O54" i="7"/>
  <c r="P54" i="7"/>
  <c r="M54" i="7" s="1"/>
  <c r="N55" i="7"/>
  <c r="E25" i="2"/>
  <c r="D25" i="2"/>
  <c r="C26" i="2"/>
  <c r="Q69" i="8" l="1"/>
  <c r="W68" i="8"/>
  <c r="Z68" i="8"/>
  <c r="L69" i="8"/>
  <c r="Y51" i="7"/>
  <c r="Z51" i="7"/>
  <c r="X52" i="7"/>
  <c r="N56" i="7"/>
  <c r="P55" i="7"/>
  <c r="M55" i="7" s="1"/>
  <c r="O55" i="7"/>
  <c r="W50" i="7"/>
  <c r="T50" i="7" s="1"/>
  <c r="U51" i="7"/>
  <c r="V50" i="7"/>
  <c r="Q51" i="7"/>
  <c r="S50" i="7"/>
  <c r="R50" i="7"/>
  <c r="C27" i="2"/>
  <c r="E26" i="2"/>
  <c r="D26" i="2"/>
  <c r="Z69" i="8" l="1"/>
  <c r="L70" i="8"/>
  <c r="Q70" i="8"/>
  <c r="W69" i="8"/>
  <c r="V51" i="7"/>
  <c r="U52" i="7"/>
  <c r="W51" i="7"/>
  <c r="T51" i="7" s="1"/>
  <c r="O56" i="7"/>
  <c r="P56" i="7"/>
  <c r="M56" i="7" s="1"/>
  <c r="N57" i="7"/>
  <c r="X53" i="7"/>
  <c r="Z52" i="7"/>
  <c r="Y52" i="7"/>
  <c r="Q52" i="7"/>
  <c r="S51" i="7"/>
  <c r="R51" i="7"/>
  <c r="D27" i="2"/>
  <c r="C28" i="2"/>
  <c r="E27" i="2"/>
  <c r="L71" i="8" l="1"/>
  <c r="Q71" i="8"/>
  <c r="W70" i="8"/>
  <c r="Z70" i="8"/>
  <c r="Y53" i="7"/>
  <c r="Z53" i="7"/>
  <c r="X54" i="7"/>
  <c r="P57" i="7"/>
  <c r="M57" i="7" s="1"/>
  <c r="O57" i="7"/>
  <c r="N58" i="7"/>
  <c r="S52" i="7"/>
  <c r="Q53" i="7"/>
  <c r="R52" i="7"/>
  <c r="U53" i="7"/>
  <c r="W52" i="7"/>
  <c r="T52" i="7" s="1"/>
  <c r="V52" i="7"/>
  <c r="E28" i="2"/>
  <c r="D28" i="2"/>
  <c r="C29" i="2"/>
  <c r="Z71" i="8" l="1"/>
  <c r="Q72" i="8"/>
  <c r="W71" i="8"/>
  <c r="L72" i="8"/>
  <c r="S53" i="7"/>
  <c r="R53" i="7"/>
  <c r="Q54" i="7"/>
  <c r="O58" i="7"/>
  <c r="N59" i="7"/>
  <c r="P58" i="7"/>
  <c r="M58" i="7" s="1"/>
  <c r="Z54" i="7"/>
  <c r="Y54" i="7"/>
  <c r="X55" i="7"/>
  <c r="U54" i="7"/>
  <c r="W53" i="7"/>
  <c r="T53" i="7" s="1"/>
  <c r="V53" i="7"/>
  <c r="E29" i="2"/>
  <c r="D29" i="2"/>
  <c r="C30" i="2"/>
  <c r="Q73" i="8" l="1"/>
  <c r="W72" i="8"/>
  <c r="L73" i="8"/>
  <c r="Z72" i="8"/>
  <c r="P59" i="7"/>
  <c r="M59" i="7" s="1"/>
  <c r="O59" i="7"/>
  <c r="N60" i="7"/>
  <c r="Q55" i="7"/>
  <c r="S54" i="7"/>
  <c r="R54" i="7"/>
  <c r="W54" i="7"/>
  <c r="T54" i="7" s="1"/>
  <c r="U55" i="7"/>
  <c r="V54" i="7"/>
  <c r="Y55" i="7"/>
  <c r="X56" i="7"/>
  <c r="Z55" i="7"/>
  <c r="C31" i="2"/>
  <c r="E30" i="2"/>
  <c r="D30" i="2"/>
  <c r="Z73" i="8" l="1"/>
  <c r="L74" i="8"/>
  <c r="Q74" i="8"/>
  <c r="W73" i="8"/>
  <c r="W55" i="7"/>
  <c r="T55" i="7" s="1"/>
  <c r="V55" i="7"/>
  <c r="U56" i="7"/>
  <c r="S55" i="7"/>
  <c r="R55" i="7"/>
  <c r="Q56" i="7"/>
  <c r="Z56" i="7"/>
  <c r="Y56" i="7"/>
  <c r="X57" i="7"/>
  <c r="O60" i="7"/>
  <c r="P60" i="7"/>
  <c r="M60" i="7" s="1"/>
  <c r="N61" i="7"/>
  <c r="D31" i="2"/>
  <c r="C32" i="2"/>
  <c r="E31" i="2"/>
  <c r="L75" i="8" l="1"/>
  <c r="Q75" i="8"/>
  <c r="W74" i="8"/>
  <c r="Z74" i="8"/>
  <c r="S56" i="7"/>
  <c r="Q57" i="7"/>
  <c r="R56" i="7"/>
  <c r="U57" i="7"/>
  <c r="W56" i="7"/>
  <c r="T56" i="7" s="1"/>
  <c r="V56" i="7"/>
  <c r="P61" i="7"/>
  <c r="M61" i="7" s="1"/>
  <c r="N62" i="7"/>
  <c r="O61" i="7"/>
  <c r="Y57" i="7"/>
  <c r="X58" i="7"/>
  <c r="Z57" i="7"/>
  <c r="E32" i="2"/>
  <c r="D32" i="2"/>
  <c r="C33" i="2"/>
  <c r="Z75" i="8" l="1"/>
  <c r="Q76" i="8"/>
  <c r="W75" i="8"/>
  <c r="L76" i="8"/>
  <c r="O62" i="7"/>
  <c r="N63" i="7"/>
  <c r="P62" i="7"/>
  <c r="M62" i="7" s="1"/>
  <c r="W57" i="7"/>
  <c r="T57" i="7" s="1"/>
  <c r="V57" i="7"/>
  <c r="U58" i="7"/>
  <c r="X59" i="7"/>
  <c r="Z58" i="7"/>
  <c r="Y58" i="7"/>
  <c r="Q58" i="7"/>
  <c r="S57" i="7"/>
  <c r="R57" i="7"/>
  <c r="E33" i="2"/>
  <c r="D33" i="2"/>
  <c r="C34" i="2"/>
  <c r="Q77" i="8" l="1"/>
  <c r="W76" i="8"/>
  <c r="L77" i="8"/>
  <c r="Z76" i="8"/>
  <c r="Y59" i="7"/>
  <c r="X60" i="7"/>
  <c r="Z59" i="7"/>
  <c r="W58" i="7"/>
  <c r="T58" i="7" s="1"/>
  <c r="U59" i="7"/>
  <c r="V58" i="7"/>
  <c r="Q59" i="7"/>
  <c r="S58" i="7"/>
  <c r="R58" i="7"/>
  <c r="O63" i="7"/>
  <c r="P63" i="7"/>
  <c r="M63" i="7" s="1"/>
  <c r="N64" i="7"/>
  <c r="C35" i="2"/>
  <c r="E34" i="2"/>
  <c r="D34" i="2"/>
  <c r="Z77" i="8" l="1"/>
  <c r="L78" i="8"/>
  <c r="Q78" i="8"/>
  <c r="W77" i="8"/>
  <c r="Q60" i="7"/>
  <c r="S59" i="7"/>
  <c r="R59" i="7"/>
  <c r="U60" i="7"/>
  <c r="W59" i="7"/>
  <c r="T59" i="7" s="1"/>
  <c r="V59" i="7"/>
  <c r="Y60" i="7"/>
  <c r="Z60" i="7"/>
  <c r="X61" i="7"/>
  <c r="O64" i="7"/>
  <c r="N65" i="7"/>
  <c r="P64" i="7"/>
  <c r="M64" i="7" s="1"/>
  <c r="E35" i="2"/>
  <c r="D35" i="2"/>
  <c r="Z78" i="8" l="1"/>
  <c r="L79" i="8"/>
  <c r="Q79" i="8"/>
  <c r="W78" i="8"/>
  <c r="W60" i="7"/>
  <c r="T60" i="7" s="1"/>
  <c r="U61" i="7"/>
  <c r="V60" i="7"/>
  <c r="P65" i="7"/>
  <c r="M65" i="7" s="1"/>
  <c r="N66" i="7"/>
  <c r="O65" i="7"/>
  <c r="Y61" i="7"/>
  <c r="X62" i="7"/>
  <c r="Z61" i="7"/>
  <c r="Q61" i="7"/>
  <c r="S60" i="7"/>
  <c r="R60" i="7"/>
  <c r="Q80" i="8" l="1"/>
  <c r="W79" i="8"/>
  <c r="L80" i="8"/>
  <c r="Z79" i="8"/>
  <c r="Z62" i="7"/>
  <c r="Y62" i="7"/>
  <c r="X63" i="7"/>
  <c r="O66" i="7"/>
  <c r="P66" i="7"/>
  <c r="M66" i="7" s="1"/>
  <c r="N67" i="7"/>
  <c r="R61" i="7"/>
  <c r="Q62" i="7"/>
  <c r="S61" i="7"/>
  <c r="V61" i="7"/>
  <c r="W61" i="7"/>
  <c r="T61" i="7" s="1"/>
  <c r="U62" i="7"/>
  <c r="L81" i="8" l="1"/>
  <c r="Z80" i="8"/>
  <c r="Q81" i="8"/>
  <c r="W80" i="8"/>
  <c r="S62" i="7"/>
  <c r="Q63" i="7"/>
  <c r="R62" i="7"/>
  <c r="N68" i="7"/>
  <c r="P67" i="7"/>
  <c r="M67" i="7" s="1"/>
  <c r="O67" i="7"/>
  <c r="U63" i="7"/>
  <c r="W62" i="7"/>
  <c r="T62" i="7" s="1"/>
  <c r="V62" i="7"/>
  <c r="Y63" i="7"/>
  <c r="Z63" i="7"/>
  <c r="X64" i="7"/>
  <c r="Q82" i="8" l="1"/>
  <c r="W81" i="8"/>
  <c r="Z81" i="8"/>
  <c r="L82" i="8"/>
  <c r="W63" i="7"/>
  <c r="T63" i="7" s="1"/>
  <c r="V63" i="7"/>
  <c r="U64" i="7"/>
  <c r="X65" i="7"/>
  <c r="Z64" i="7"/>
  <c r="Y64" i="7"/>
  <c r="O68" i="7"/>
  <c r="N69" i="7"/>
  <c r="P68" i="7"/>
  <c r="M68" i="7" s="1"/>
  <c r="Q64" i="7"/>
  <c r="S63" i="7"/>
  <c r="R63" i="7"/>
  <c r="Z82" i="8" l="1"/>
  <c r="L83" i="8"/>
  <c r="Q83" i="8"/>
  <c r="W82" i="8"/>
  <c r="P69" i="7"/>
  <c r="M69" i="7" s="1"/>
  <c r="O69" i="7"/>
  <c r="N70" i="7"/>
  <c r="Y65" i="7"/>
  <c r="X66" i="7"/>
  <c r="Z65" i="7"/>
  <c r="W64" i="7"/>
  <c r="T64" i="7" s="1"/>
  <c r="U65" i="7"/>
  <c r="V64" i="7"/>
  <c r="Q65" i="7"/>
  <c r="S64" i="7"/>
  <c r="R64" i="7"/>
  <c r="L84" i="8" l="1"/>
  <c r="Z83" i="8"/>
  <c r="Q84" i="8"/>
  <c r="W83" i="8"/>
  <c r="U66" i="7"/>
  <c r="W65" i="7"/>
  <c r="T65" i="7" s="1"/>
  <c r="V65" i="7"/>
  <c r="Z66" i="7"/>
  <c r="Y66" i="7"/>
  <c r="X67" i="7"/>
  <c r="P70" i="7"/>
  <c r="M70" i="7" s="1"/>
  <c r="O70" i="7"/>
  <c r="N71" i="7"/>
  <c r="S65" i="7"/>
  <c r="R65" i="7"/>
  <c r="Q66" i="7"/>
  <c r="Z84" i="8" l="1"/>
  <c r="Q85" i="8"/>
  <c r="W84" i="8"/>
  <c r="L85" i="8"/>
  <c r="Y67" i="7"/>
  <c r="X68" i="7"/>
  <c r="Z67" i="7"/>
  <c r="S66" i="7"/>
  <c r="Q67" i="7"/>
  <c r="R66" i="7"/>
  <c r="N72" i="7"/>
  <c r="O71" i="7"/>
  <c r="P71" i="7"/>
  <c r="M71" i="7" s="1"/>
  <c r="U67" i="7"/>
  <c r="W66" i="7"/>
  <c r="T66" i="7" s="1"/>
  <c r="V66" i="7"/>
  <c r="Z85" i="8" l="1"/>
  <c r="L86" i="8"/>
  <c r="Q86" i="8"/>
  <c r="W85" i="8"/>
  <c r="O72" i="7"/>
  <c r="N73" i="7"/>
  <c r="P72" i="7"/>
  <c r="M72" i="7" s="1"/>
  <c r="R67" i="7"/>
  <c r="S67" i="7"/>
  <c r="Q68" i="7"/>
  <c r="W67" i="7"/>
  <c r="T67" i="7" s="1"/>
  <c r="V67" i="7"/>
  <c r="U68" i="7"/>
  <c r="X69" i="7"/>
  <c r="Y68" i="7"/>
  <c r="Z68" i="7"/>
  <c r="Z86" i="8" l="1"/>
  <c r="L87" i="8"/>
  <c r="Q87" i="8"/>
  <c r="W86" i="8"/>
  <c r="Q69" i="7"/>
  <c r="S68" i="7"/>
  <c r="R68" i="7"/>
  <c r="Y69" i="7"/>
  <c r="X70" i="7"/>
  <c r="Z69" i="7"/>
  <c r="P73" i="7"/>
  <c r="M73" i="7" s="1"/>
  <c r="N74" i="7"/>
  <c r="O73" i="7"/>
  <c r="W68" i="7"/>
  <c r="T68" i="7" s="1"/>
  <c r="U69" i="7"/>
  <c r="V68" i="7"/>
  <c r="Z87" i="8" l="1"/>
  <c r="Q88" i="8"/>
  <c r="W87" i="8"/>
  <c r="L88" i="8"/>
  <c r="P74" i="7"/>
  <c r="M74" i="7" s="1"/>
  <c r="O74" i="7"/>
  <c r="N75" i="7"/>
  <c r="Z70" i="7"/>
  <c r="Y70" i="7"/>
  <c r="X71" i="7"/>
  <c r="V69" i="7"/>
  <c r="U70" i="7"/>
  <c r="W69" i="7"/>
  <c r="T69" i="7" s="1"/>
  <c r="Q70" i="7"/>
  <c r="R69" i="7"/>
  <c r="S69" i="7"/>
  <c r="L89" i="8" l="1"/>
  <c r="Z88" i="8"/>
  <c r="Q89" i="8"/>
  <c r="W88" i="8"/>
  <c r="U71" i="7"/>
  <c r="W70" i="7"/>
  <c r="T70" i="7" s="1"/>
  <c r="V70" i="7"/>
  <c r="Z71" i="7"/>
  <c r="Y71" i="7"/>
  <c r="X72" i="7"/>
  <c r="P75" i="7"/>
  <c r="M75" i="7" s="1"/>
  <c r="N76" i="7"/>
  <c r="O75" i="7"/>
  <c r="S70" i="7"/>
  <c r="Q71" i="7"/>
  <c r="R70" i="7"/>
  <c r="Q90" i="8" l="1"/>
  <c r="W89" i="8"/>
  <c r="Z89" i="8"/>
  <c r="L90" i="8"/>
  <c r="O76" i="7"/>
  <c r="N77" i="7"/>
  <c r="P76" i="7"/>
  <c r="M76" i="7" s="1"/>
  <c r="Z72" i="7"/>
  <c r="X73" i="7"/>
  <c r="Y72" i="7"/>
  <c r="R71" i="7"/>
  <c r="Q72" i="7"/>
  <c r="S71" i="7"/>
  <c r="U72" i="7"/>
  <c r="V71" i="7"/>
  <c r="W71" i="7"/>
  <c r="T71" i="7" s="1"/>
  <c r="L91" i="8" l="1"/>
  <c r="Z90" i="8"/>
  <c r="Q91" i="8"/>
  <c r="W90" i="8"/>
  <c r="Q73" i="7"/>
  <c r="S72" i="7"/>
  <c r="R72" i="7"/>
  <c r="Y73" i="7"/>
  <c r="X74" i="7"/>
  <c r="Z73" i="7"/>
  <c r="W72" i="7"/>
  <c r="T72" i="7" s="1"/>
  <c r="U73" i="7"/>
  <c r="V72" i="7"/>
  <c r="P77" i="7"/>
  <c r="M77" i="7" s="1"/>
  <c r="O77" i="7"/>
  <c r="N78" i="7"/>
  <c r="W91" i="8" l="1"/>
  <c r="Q92" i="8"/>
  <c r="Z91" i="8"/>
  <c r="L92" i="8"/>
  <c r="V73" i="7"/>
  <c r="W73" i="7"/>
  <c r="T73" i="7" s="1"/>
  <c r="U74" i="7"/>
  <c r="Y74" i="7"/>
  <c r="Z74" i="7"/>
  <c r="X75" i="7"/>
  <c r="N79" i="7"/>
  <c r="M78" i="7"/>
  <c r="O78" i="7"/>
  <c r="S73" i="7"/>
  <c r="Q74" i="7"/>
  <c r="R73" i="7"/>
  <c r="Q93" i="8" l="1"/>
  <c r="W92" i="8"/>
  <c r="L93" i="8"/>
  <c r="Z92" i="8"/>
  <c r="X76" i="7"/>
  <c r="Z75" i="7"/>
  <c r="Y75" i="7"/>
  <c r="S74" i="7"/>
  <c r="Q75" i="7"/>
  <c r="R74" i="7"/>
  <c r="U75" i="7"/>
  <c r="W74" i="7"/>
  <c r="T74" i="7" s="1"/>
  <c r="V74" i="7"/>
  <c r="N80" i="7"/>
  <c r="P79" i="7"/>
  <c r="M79" i="7" s="1"/>
  <c r="O79" i="7"/>
  <c r="L94" i="8" l="1"/>
  <c r="Z93" i="8"/>
  <c r="Q94" i="8"/>
  <c r="W93" i="8"/>
  <c r="W75" i="7"/>
  <c r="T75" i="7" s="1"/>
  <c r="U76" i="7"/>
  <c r="V75" i="7"/>
  <c r="R75" i="7"/>
  <c r="S75" i="7"/>
  <c r="Q76" i="7"/>
  <c r="P80" i="7"/>
  <c r="M80" i="7" s="1"/>
  <c r="O80" i="7"/>
  <c r="N81" i="7"/>
  <c r="X77" i="7"/>
  <c r="Y76" i="7"/>
  <c r="Z76" i="7"/>
  <c r="Q95" i="8" l="1"/>
  <c r="W94" i="8"/>
  <c r="Z94" i="8"/>
  <c r="L95" i="8"/>
  <c r="Q77" i="7"/>
  <c r="S76" i="7"/>
  <c r="R76" i="7"/>
  <c r="Z77" i="7"/>
  <c r="Y77" i="7"/>
  <c r="X78" i="7"/>
  <c r="W76" i="7"/>
  <c r="T76" i="7" s="1"/>
  <c r="U77" i="7"/>
  <c r="V76" i="7"/>
  <c r="O81" i="7"/>
  <c r="N82" i="7"/>
  <c r="P81" i="7"/>
  <c r="M81" i="7" s="1"/>
  <c r="W95" i="8" l="1"/>
  <c r="Q96" i="8"/>
  <c r="Z95" i="8"/>
  <c r="L96" i="8"/>
  <c r="V77" i="7"/>
  <c r="U78" i="7"/>
  <c r="W77" i="7"/>
  <c r="T77" i="7" s="1"/>
  <c r="Z78" i="7"/>
  <c r="X79" i="7"/>
  <c r="Y78" i="7"/>
  <c r="P82" i="7"/>
  <c r="M82" i="7" s="1"/>
  <c r="O82" i="7"/>
  <c r="N83" i="7"/>
  <c r="R77" i="7"/>
  <c r="Q78" i="7"/>
  <c r="S77" i="7"/>
  <c r="L97" i="8" l="1"/>
  <c r="Q97" i="8"/>
  <c r="W96" i="8"/>
  <c r="Z96" i="8"/>
  <c r="X80" i="7"/>
  <c r="Z79" i="7"/>
  <c r="Y79" i="7"/>
  <c r="U79" i="7"/>
  <c r="W78" i="7"/>
  <c r="T78" i="7" s="1"/>
  <c r="V78" i="7"/>
  <c r="S78" i="7"/>
  <c r="Q79" i="7"/>
  <c r="R78" i="7"/>
  <c r="O83" i="7"/>
  <c r="N84" i="7"/>
  <c r="P83" i="7"/>
  <c r="M83" i="7" s="1"/>
  <c r="Q98" i="8" l="1"/>
  <c r="W97" i="8"/>
  <c r="Z97" i="8"/>
  <c r="L98" i="8"/>
  <c r="R79" i="7"/>
  <c r="S79" i="7"/>
  <c r="Q80" i="7"/>
  <c r="V79" i="7"/>
  <c r="U80" i="7"/>
  <c r="W79" i="7"/>
  <c r="T79" i="7" s="1"/>
  <c r="O84" i="7"/>
  <c r="N85" i="7"/>
  <c r="P84" i="7"/>
  <c r="M84" i="7" s="1"/>
  <c r="X81" i="7"/>
  <c r="Z80" i="7"/>
  <c r="Y80" i="7"/>
  <c r="Z98" i="8" l="1"/>
  <c r="L99" i="8"/>
  <c r="Q99" i="8"/>
  <c r="W98" i="8"/>
  <c r="O85" i="7"/>
  <c r="N86" i="7"/>
  <c r="P85" i="7"/>
  <c r="M85" i="7" s="1"/>
  <c r="W80" i="7"/>
  <c r="T80" i="7" s="1"/>
  <c r="V80" i="7"/>
  <c r="U81" i="7"/>
  <c r="S80" i="7"/>
  <c r="Q81" i="7"/>
  <c r="R80" i="7"/>
  <c r="Y81" i="7"/>
  <c r="Z81" i="7"/>
  <c r="X82" i="7"/>
  <c r="Z99" i="8" l="1"/>
  <c r="L100" i="8"/>
  <c r="Q100" i="8"/>
  <c r="W99" i="8"/>
  <c r="S81" i="7"/>
  <c r="Q82" i="7"/>
  <c r="R81" i="7"/>
  <c r="U82" i="7"/>
  <c r="W81" i="7"/>
  <c r="T81" i="7" s="1"/>
  <c r="V81" i="7"/>
  <c r="N87" i="7"/>
  <c r="O86" i="7"/>
  <c r="P86" i="7"/>
  <c r="M86" i="7" s="1"/>
  <c r="Y82" i="7"/>
  <c r="X83" i="7"/>
  <c r="Z82" i="7"/>
  <c r="L101" i="8" l="1"/>
  <c r="Z100" i="8"/>
  <c r="Q101" i="8"/>
  <c r="W100" i="8"/>
  <c r="V82" i="7"/>
  <c r="U83" i="7"/>
  <c r="W82" i="7"/>
  <c r="T82" i="7" s="1"/>
  <c r="X84" i="7"/>
  <c r="Y83" i="7"/>
  <c r="Z83" i="7"/>
  <c r="O87" i="7"/>
  <c r="P87" i="7"/>
  <c r="M87" i="7" s="1"/>
  <c r="N88" i="7"/>
  <c r="Q83" i="7"/>
  <c r="S82" i="7"/>
  <c r="R82" i="7"/>
  <c r="Q102" i="8" l="1"/>
  <c r="W101" i="8"/>
  <c r="L102" i="8"/>
  <c r="Z101" i="8"/>
  <c r="Y84" i="7"/>
  <c r="Z84" i="7"/>
  <c r="X85" i="7"/>
  <c r="Q84" i="7"/>
  <c r="S83" i="7"/>
  <c r="R83" i="7"/>
  <c r="W83" i="7"/>
  <c r="T83" i="7" s="1"/>
  <c r="U84" i="7"/>
  <c r="V83" i="7"/>
  <c r="N89" i="7"/>
  <c r="P88" i="7"/>
  <c r="M88" i="7" s="1"/>
  <c r="O88" i="7"/>
  <c r="Q103" i="8" l="1"/>
  <c r="W102" i="8"/>
  <c r="L103" i="8"/>
  <c r="Z102" i="8"/>
  <c r="U85" i="7"/>
  <c r="W84" i="7"/>
  <c r="T84" i="7" s="1"/>
  <c r="V84" i="7"/>
  <c r="Q85" i="7"/>
  <c r="S84" i="7"/>
  <c r="R84" i="7"/>
  <c r="X86" i="7"/>
  <c r="Z85" i="7"/>
  <c r="Y85" i="7"/>
  <c r="O89" i="7"/>
  <c r="N90" i="7"/>
  <c r="P89" i="7"/>
  <c r="M89" i="7" s="1"/>
  <c r="Z103" i="8" l="1"/>
  <c r="Q104" i="8"/>
  <c r="W103" i="8"/>
  <c r="L104" i="8"/>
  <c r="Y86" i="7"/>
  <c r="Z86" i="7"/>
  <c r="X87" i="7"/>
  <c r="S85" i="7"/>
  <c r="Q86" i="7"/>
  <c r="R85" i="7"/>
  <c r="P90" i="7"/>
  <c r="M90" i="7" s="1"/>
  <c r="O90" i="7"/>
  <c r="N91" i="7"/>
  <c r="U86" i="7"/>
  <c r="W85" i="7"/>
  <c r="T85" i="7" s="1"/>
  <c r="V85" i="7"/>
  <c r="Z104" i="8" l="1"/>
  <c r="Q105" i="8"/>
  <c r="W104" i="8"/>
  <c r="L105" i="8"/>
  <c r="S86" i="7"/>
  <c r="R86" i="7"/>
  <c r="Q87" i="7"/>
  <c r="Z87" i="7"/>
  <c r="Y87" i="7"/>
  <c r="X88" i="7"/>
  <c r="U87" i="7"/>
  <c r="W86" i="7"/>
  <c r="T86" i="7" s="1"/>
  <c r="V86" i="7"/>
  <c r="O91" i="7"/>
  <c r="N92" i="7"/>
  <c r="P91" i="7"/>
  <c r="M91" i="7" s="1"/>
  <c r="Z105" i="8" l="1"/>
  <c r="Q106" i="8"/>
  <c r="W105" i="8"/>
  <c r="L106" i="8"/>
  <c r="W87" i="7"/>
  <c r="T87" i="7" s="1"/>
  <c r="U88" i="7"/>
  <c r="V87" i="7"/>
  <c r="Y88" i="7"/>
  <c r="X89" i="7"/>
  <c r="Z88" i="7"/>
  <c r="O92" i="7"/>
  <c r="P92" i="7"/>
  <c r="M92" i="7" s="1"/>
  <c r="N93" i="7"/>
  <c r="Q88" i="7"/>
  <c r="S87" i="7"/>
  <c r="R87" i="7"/>
  <c r="Z106" i="8" l="1"/>
  <c r="Q107" i="8"/>
  <c r="W106" i="8"/>
  <c r="L107" i="8"/>
  <c r="Y89" i="7"/>
  <c r="Z89" i="7"/>
  <c r="X90" i="7"/>
  <c r="R88" i="7"/>
  <c r="Q89" i="7"/>
  <c r="S88" i="7"/>
  <c r="W88" i="7"/>
  <c r="T88" i="7" s="1"/>
  <c r="V88" i="7"/>
  <c r="U89" i="7"/>
  <c r="O93" i="7"/>
  <c r="N94" i="7"/>
  <c r="P93" i="7"/>
  <c r="M93" i="7" s="1"/>
  <c r="Q108" i="8" l="1"/>
  <c r="W107" i="8"/>
  <c r="L108" i="8"/>
  <c r="Z107" i="8"/>
  <c r="S89" i="7"/>
  <c r="Q90" i="7"/>
  <c r="R89" i="7"/>
  <c r="N95" i="7"/>
  <c r="P94" i="7"/>
  <c r="M94" i="7" s="1"/>
  <c r="O94" i="7"/>
  <c r="Y90" i="7"/>
  <c r="X91" i="7"/>
  <c r="Z90" i="7"/>
  <c r="U90" i="7"/>
  <c r="W89" i="7"/>
  <c r="T89" i="7" s="1"/>
  <c r="V89" i="7"/>
  <c r="Z108" i="8" l="1"/>
  <c r="Q109" i="8"/>
  <c r="W108" i="8"/>
  <c r="L109" i="8"/>
  <c r="X92" i="7"/>
  <c r="Z91" i="7"/>
  <c r="Y91" i="7"/>
  <c r="O95" i="7"/>
  <c r="P95" i="7"/>
  <c r="M95" i="7" s="1"/>
  <c r="N96" i="7"/>
  <c r="V90" i="7"/>
  <c r="U91" i="7"/>
  <c r="W90" i="7"/>
  <c r="T90" i="7" s="1"/>
  <c r="Q91" i="7"/>
  <c r="S90" i="7"/>
  <c r="R90" i="7"/>
  <c r="Z109" i="8" l="1"/>
  <c r="Q110" i="8"/>
  <c r="W109" i="8"/>
  <c r="L110" i="8"/>
  <c r="N97" i="7"/>
  <c r="P96" i="7"/>
  <c r="M96" i="7" s="1"/>
  <c r="O96" i="7"/>
  <c r="W91" i="7"/>
  <c r="T91" i="7" s="1"/>
  <c r="U92" i="7"/>
  <c r="V91" i="7"/>
  <c r="Q92" i="7"/>
  <c r="S91" i="7"/>
  <c r="R91" i="7"/>
  <c r="Y92" i="7"/>
  <c r="Z92" i="7"/>
  <c r="X93" i="7"/>
  <c r="Q111" i="8" l="1"/>
  <c r="W110" i="8"/>
  <c r="L111" i="8"/>
  <c r="Z110" i="8"/>
  <c r="Q93" i="7"/>
  <c r="S92" i="7"/>
  <c r="R92" i="7"/>
  <c r="U93" i="7"/>
  <c r="W92" i="7"/>
  <c r="T92" i="7" s="1"/>
  <c r="V92" i="7"/>
  <c r="X94" i="7"/>
  <c r="Z93" i="7"/>
  <c r="Y93" i="7"/>
  <c r="O97" i="7"/>
  <c r="P97" i="7"/>
  <c r="M97" i="7" s="1"/>
  <c r="N98" i="7"/>
  <c r="L112" i="8" l="1"/>
  <c r="Z111" i="8"/>
  <c r="W111" i="8"/>
  <c r="Q112" i="8"/>
  <c r="Y94" i="7"/>
  <c r="X95" i="7"/>
  <c r="Z94" i="7"/>
  <c r="P98" i="7"/>
  <c r="M98" i="7" s="1"/>
  <c r="N99" i="7"/>
  <c r="O98" i="7"/>
  <c r="U94" i="7"/>
  <c r="W93" i="7"/>
  <c r="T93" i="7" s="1"/>
  <c r="V93" i="7"/>
  <c r="S93" i="7"/>
  <c r="Q94" i="7"/>
  <c r="R93" i="7"/>
  <c r="Z112" i="8" l="1"/>
  <c r="L113" i="8"/>
  <c r="W112" i="8"/>
  <c r="Q113" i="8"/>
  <c r="U95" i="7"/>
  <c r="W94" i="7"/>
  <c r="T94" i="7" s="1"/>
  <c r="V94" i="7"/>
  <c r="N100" i="7"/>
  <c r="O99" i="7"/>
  <c r="P99" i="7"/>
  <c r="M99" i="7" s="1"/>
  <c r="Z95" i="7"/>
  <c r="Y95" i="7"/>
  <c r="X96" i="7"/>
  <c r="S94" i="7"/>
  <c r="R94" i="7"/>
  <c r="Q95" i="7"/>
  <c r="Z113" i="8" l="1"/>
  <c r="Q114" i="8"/>
  <c r="W113" i="8"/>
  <c r="L114" i="8"/>
  <c r="Q96" i="7"/>
  <c r="S95" i="7"/>
  <c r="R95" i="7"/>
  <c r="N101" i="7"/>
  <c r="O100" i="7"/>
  <c r="P100" i="7"/>
  <c r="M100" i="7" s="1"/>
  <c r="Y96" i="7"/>
  <c r="X97" i="7"/>
  <c r="Z96" i="7"/>
  <c r="W95" i="7"/>
  <c r="T95" i="7" s="1"/>
  <c r="U96" i="7"/>
  <c r="V95" i="7"/>
  <c r="W114" i="8" l="1"/>
  <c r="Q115" i="8"/>
  <c r="L115" i="8"/>
  <c r="Z114" i="8"/>
  <c r="Y97" i="7"/>
  <c r="X98" i="7"/>
  <c r="Z97" i="7"/>
  <c r="P101" i="7"/>
  <c r="M101" i="7" s="1"/>
  <c r="N102" i="7"/>
  <c r="O101" i="7"/>
  <c r="W96" i="7"/>
  <c r="T96" i="7" s="1"/>
  <c r="V96" i="7"/>
  <c r="U97" i="7"/>
  <c r="R96" i="7"/>
  <c r="Q97" i="7"/>
  <c r="S96" i="7"/>
  <c r="L116" i="8" l="1"/>
  <c r="Q116" i="8"/>
  <c r="W115" i="8"/>
  <c r="Z115" i="8"/>
  <c r="N103" i="7"/>
  <c r="P102" i="7"/>
  <c r="M102" i="7" s="1"/>
  <c r="O102" i="7"/>
  <c r="X99" i="7"/>
  <c r="Y98" i="7"/>
  <c r="Z98" i="7"/>
  <c r="S97" i="7"/>
  <c r="Q98" i="7"/>
  <c r="R97" i="7"/>
  <c r="U98" i="7"/>
  <c r="W97" i="7"/>
  <c r="T97" i="7" s="1"/>
  <c r="V97" i="7"/>
  <c r="L117" i="8" l="1"/>
  <c r="Q117" i="8"/>
  <c r="W116" i="8"/>
  <c r="Z116" i="8"/>
  <c r="S98" i="7"/>
  <c r="Q99" i="7"/>
  <c r="R98" i="7"/>
  <c r="X100" i="7"/>
  <c r="Y99" i="7"/>
  <c r="Z99" i="7"/>
  <c r="W98" i="7"/>
  <c r="T98" i="7" s="1"/>
  <c r="U99" i="7"/>
  <c r="V98" i="7"/>
  <c r="N104" i="7"/>
  <c r="P103" i="7"/>
  <c r="M103" i="7" s="1"/>
  <c r="O103" i="7"/>
  <c r="Z117" i="8" l="1"/>
  <c r="Q118" i="8"/>
  <c r="W117" i="8"/>
  <c r="L118" i="8"/>
  <c r="V99" i="7"/>
  <c r="W99" i="7"/>
  <c r="T99" i="7" s="1"/>
  <c r="U100" i="7"/>
  <c r="X101" i="7"/>
  <c r="Z100" i="7"/>
  <c r="Y100" i="7"/>
  <c r="P104" i="7"/>
  <c r="M104" i="7" s="1"/>
  <c r="N105" i="7"/>
  <c r="O104" i="7"/>
  <c r="Q100" i="7"/>
  <c r="S99" i="7"/>
  <c r="R99" i="7"/>
  <c r="Q119" i="8" l="1"/>
  <c r="W118" i="8"/>
  <c r="L119" i="8"/>
  <c r="Z118" i="8"/>
  <c r="P105" i="7"/>
  <c r="M105" i="7" s="1"/>
  <c r="N106" i="7"/>
  <c r="O105" i="7"/>
  <c r="Z101" i="7"/>
  <c r="X102" i="7"/>
  <c r="Y101" i="7"/>
  <c r="V100" i="7"/>
  <c r="U101" i="7"/>
  <c r="W100" i="7"/>
  <c r="T100" i="7" s="1"/>
  <c r="S100" i="7"/>
  <c r="R100" i="7"/>
  <c r="Q101" i="7"/>
  <c r="L120" i="8" l="1"/>
  <c r="Z119" i="8"/>
  <c r="Q120" i="8"/>
  <c r="W119" i="8"/>
  <c r="W101" i="7"/>
  <c r="T101" i="7" s="1"/>
  <c r="U102" i="7"/>
  <c r="V101" i="7"/>
  <c r="Z102" i="7"/>
  <c r="Y102" i="7"/>
  <c r="X103" i="7"/>
  <c r="S101" i="7"/>
  <c r="R101" i="7"/>
  <c r="Q102" i="7"/>
  <c r="O106" i="7"/>
  <c r="P106" i="7"/>
  <c r="M106" i="7" s="1"/>
  <c r="N107" i="7"/>
  <c r="Q121" i="8" l="1"/>
  <c r="W120" i="8"/>
  <c r="Z120" i="8"/>
  <c r="L121" i="8"/>
  <c r="Z103" i="7"/>
  <c r="Y103" i="7"/>
  <c r="X104" i="7"/>
  <c r="U103" i="7"/>
  <c r="W102" i="7"/>
  <c r="T102" i="7" s="1"/>
  <c r="V102" i="7"/>
  <c r="N108" i="7"/>
  <c r="O107" i="7"/>
  <c r="P107" i="7"/>
  <c r="M107" i="7" s="1"/>
  <c r="R102" i="7"/>
  <c r="S102" i="7"/>
  <c r="Q103" i="7"/>
  <c r="Z121" i="8" l="1"/>
  <c r="L122" i="8"/>
  <c r="Q122" i="8"/>
  <c r="W121" i="8"/>
  <c r="O108" i="7"/>
  <c r="P108" i="7"/>
  <c r="R103" i="7"/>
  <c r="S103" i="7"/>
  <c r="Q104" i="7"/>
  <c r="W103" i="7"/>
  <c r="T103" i="7" s="1"/>
  <c r="V103" i="7"/>
  <c r="U104" i="7"/>
  <c r="X105" i="7"/>
  <c r="Y104" i="7"/>
  <c r="Z104" i="7"/>
  <c r="Q123" i="8" l="1"/>
  <c r="W122" i="8"/>
  <c r="Z122" i="8"/>
  <c r="L123" i="8"/>
  <c r="M108" i="7"/>
  <c r="N12" i="7" s="1"/>
  <c r="V104" i="7"/>
  <c r="U105" i="7"/>
  <c r="W104" i="7"/>
  <c r="T104" i="7" s="1"/>
  <c r="Q105" i="7"/>
  <c r="R104" i="7"/>
  <c r="S104" i="7"/>
  <c r="Y105" i="7"/>
  <c r="X106" i="7"/>
  <c r="Z105" i="7"/>
  <c r="Z123" i="8" l="1"/>
  <c r="L124" i="8"/>
  <c r="Q124" i="8"/>
  <c r="W123" i="8"/>
  <c r="Z106" i="7"/>
  <c r="Y106" i="7"/>
  <c r="X107" i="7"/>
  <c r="Q106" i="7"/>
  <c r="S105" i="7"/>
  <c r="R105" i="7"/>
  <c r="U106" i="7"/>
  <c r="W105" i="7"/>
  <c r="T105" i="7" s="1"/>
  <c r="V105" i="7"/>
  <c r="Q125" i="8" l="1"/>
  <c r="W124" i="8"/>
  <c r="Z124" i="8"/>
  <c r="S106" i="7"/>
  <c r="R106" i="7"/>
  <c r="Q107" i="7"/>
  <c r="Y107" i="7"/>
  <c r="Z107" i="7"/>
  <c r="X108" i="7"/>
  <c r="U107" i="7"/>
  <c r="W106" i="7"/>
  <c r="T106" i="7" s="1"/>
  <c r="V106" i="7"/>
  <c r="Q126" i="8" l="1"/>
  <c r="U108" i="7"/>
  <c r="W107" i="7"/>
  <c r="T107" i="7" s="1"/>
  <c r="V107" i="7"/>
  <c r="S107" i="7"/>
  <c r="R107" i="7"/>
  <c r="Q108" i="7"/>
  <c r="Y108" i="7"/>
  <c r="Z108" i="7"/>
  <c r="Q127" i="8" l="1"/>
  <c r="S108" i="7"/>
  <c r="R108" i="7"/>
  <c r="W108" i="7"/>
  <c r="T108" i="7" s="1"/>
  <c r="U12" i="7" s="1"/>
  <c r="V108" i="7"/>
  <c r="Q128" i="8" l="1"/>
  <c r="Q129" i="8" l="1"/>
  <c r="Q130" i="8" l="1"/>
  <c r="Q131" i="8" l="1"/>
  <c r="Q132" i="8" l="1"/>
  <c r="I115" i="7"/>
  <c r="J115" i="7"/>
  <c r="Q133" i="8" l="1"/>
  <c r="X115" i="7"/>
  <c r="Q115" i="7"/>
  <c r="R115" i="7" s="1"/>
  <c r="K115" i="7"/>
  <c r="Z115" i="7"/>
  <c r="S115" i="7"/>
  <c r="Q134" i="8" l="1"/>
  <c r="Y115" i="7"/>
  <c r="Q135" i="8" l="1"/>
  <c r="Q136" i="8" l="1"/>
  <c r="Q137" i="8" l="1"/>
  <c r="Q138" i="8" l="1"/>
  <c r="Q139" i="8" l="1"/>
  <c r="Q140" i="8" l="1"/>
  <c r="Q141" i="8" l="1"/>
  <c r="Q142" i="8" l="1"/>
  <c r="Q143" i="8" l="1"/>
  <c r="Q144" i="8" l="1"/>
  <c r="Q145" i="8" l="1"/>
  <c r="Q146" i="8" l="1"/>
  <c r="Q147" i="8" l="1"/>
  <c r="Q148" i="8" l="1"/>
  <c r="Q149" i="8" l="1"/>
  <c r="Q150" i="8" l="1"/>
  <c r="Q151" i="8" l="1"/>
  <c r="Q152" i="8" l="1"/>
  <c r="Q153" i="8" l="1"/>
  <c r="Q154" i="8" l="1"/>
  <c r="Q155" i="8" l="1"/>
  <c r="Q156" i="8" l="1"/>
  <c r="Q157" i="8" l="1"/>
  <c r="Q158" i="8" l="1"/>
  <c r="Q159" i="8" l="1"/>
  <c r="Q160" i="8" l="1"/>
  <c r="Q161" i="8" l="1"/>
  <c r="Q162" i="8" l="1"/>
  <c r="Q163" i="8" l="1"/>
  <c r="Q164" i="8" l="1"/>
  <c r="Q165" i="8" l="1"/>
  <c r="Q166" i="8" l="1"/>
  <c r="Q167" i="8" l="1"/>
  <c r="Q168" i="8" l="1"/>
  <c r="Q169" i="8" l="1"/>
  <c r="Q170" i="8" l="1"/>
  <c r="Q171" i="8" l="1"/>
  <c r="Q172" i="8" l="1"/>
  <c r="Q173" i="8" l="1"/>
  <c r="Q174" i="8" l="1"/>
  <c r="Q175" i="8" l="1"/>
  <c r="Q176" i="8" l="1"/>
  <c r="Q177" i="8" l="1"/>
  <c r="Q178" i="8" l="1"/>
  <c r="Q179" i="8" l="1"/>
  <c r="Q180" i="8" l="1"/>
  <c r="Q181" i="8" l="1"/>
  <c r="Q182" i="8" l="1"/>
  <c r="Q183" i="8" l="1"/>
  <c r="Q184" i="8" l="1"/>
  <c r="Q185" i="8" l="1"/>
  <c r="Q186" i="8" l="1"/>
  <c r="Q187" i="8" l="1"/>
  <c r="Q188" i="8" l="1"/>
  <c r="Q189" i="8" l="1"/>
  <c r="Q190" i="8" l="1"/>
  <c r="Q191" i="8" l="1"/>
  <c r="Q192" i="8" l="1"/>
  <c r="Q193" i="8" l="1"/>
  <c r="Q194" i="8" l="1"/>
  <c r="Q195" i="8" l="1"/>
  <c r="Q196" i="8" l="1"/>
  <c r="Q197" i="8" l="1"/>
  <c r="Q198" i="8" l="1"/>
  <c r="Q199" i="8" l="1"/>
  <c r="Q200" i="8" l="1"/>
  <c r="Q201" i="8" l="1"/>
  <c r="Q202" i="8" l="1"/>
  <c r="Q203" i="8" l="1"/>
  <c r="Q204" i="8" l="1"/>
  <c r="Q205" i="8" l="1"/>
  <c r="Q206" i="8" l="1"/>
  <c r="Q207" i="8" l="1"/>
  <c r="Q208" i="8" l="1"/>
  <c r="Q209" i="8" l="1"/>
  <c r="Q210" i="8" l="1"/>
  <c r="Q211" i="8" l="1"/>
  <c r="Q212" i="8" l="1"/>
  <c r="Q213" i="8" l="1"/>
  <c r="Q214" i="8" l="1"/>
  <c r="Q215" i="8" l="1"/>
  <c r="Q216" i="8" l="1"/>
  <c r="Q217" i="8" l="1"/>
  <c r="Q218" i="8" l="1"/>
  <c r="Q219" i="8" l="1"/>
  <c r="Q220" i="8" l="1"/>
  <c r="Q221" i="8" l="1"/>
  <c r="Q222" i="8" l="1"/>
  <c r="Q223" i="8" l="1"/>
  <c r="Q224" i="8" l="1"/>
  <c r="Q225" i="8" l="1"/>
  <c r="Q226" i="8" l="1"/>
  <c r="Q227" i="8" l="1"/>
  <c r="Q228" i="8" l="1"/>
  <c r="Q229" i="8" l="1"/>
  <c r="Q230" i="8" l="1"/>
  <c r="Q231" i="8" l="1"/>
  <c r="Q232" i="8" l="1"/>
  <c r="Q233" i="8" l="1"/>
  <c r="Q234" i="8" l="1"/>
  <c r="Q235" i="8" l="1"/>
  <c r="Q236" i="8" l="1"/>
  <c r="Q237" i="8" l="1"/>
  <c r="Q238" i="8" l="1"/>
  <c r="Q239" i="8" l="1"/>
  <c r="Q240" i="8" l="1"/>
  <c r="Q241" i="8" l="1"/>
  <c r="Q242" i="8" l="1"/>
  <c r="Q243" i="8" l="1"/>
  <c r="Q244" i="8" l="1"/>
  <c r="Q245" i="8" l="1"/>
  <c r="Q246" i="8" l="1"/>
  <c r="Q247" i="8" l="1"/>
  <c r="Q248" i="8" l="1"/>
  <c r="Q249" i="8" l="1"/>
  <c r="Q250" i="8" l="1"/>
  <c r="Q251" i="8" l="1"/>
  <c r="Q252" i="8" l="1"/>
  <c r="Q253" i="8" l="1"/>
  <c r="Q254" i="8" l="1"/>
  <c r="Q255" i="8" l="1"/>
  <c r="Q256" i="8" l="1"/>
  <c r="Q257" i="8" l="1"/>
  <c r="Q258" i="8" l="1"/>
  <c r="Q259" i="8" l="1"/>
  <c r="Q260" i="8" l="1"/>
  <c r="Q261" i="8" l="1"/>
  <c r="Q262" i="8" l="1"/>
  <c r="Q263" i="8" l="1"/>
  <c r="Q264" i="8" l="1"/>
  <c r="Q265" i="8" l="1"/>
  <c r="Q266" i="8" l="1"/>
  <c r="Q267" i="8" l="1"/>
  <c r="Q268" i="8" l="1"/>
  <c r="Q269" i="8" l="1"/>
  <c r="Q270" i="8" l="1"/>
  <c r="Q271" i="8" l="1"/>
  <c r="Q272" i="8" l="1"/>
  <c r="Q273" i="8" l="1"/>
  <c r="Q274" i="8" l="1"/>
  <c r="Q275" i="8" l="1"/>
  <c r="Q276" i="8" l="1"/>
  <c r="Q277" i="8" l="1"/>
  <c r="Q278" i="8" l="1"/>
  <c r="Q279" i="8" l="1"/>
  <c r="Q280" i="8" l="1"/>
  <c r="Q281" i="8" l="1"/>
  <c r="Q282" i="8" l="1"/>
  <c r="Q283" i="8" l="1"/>
  <c r="Q284" i="8" l="1"/>
  <c r="Q285" i="8" l="1"/>
  <c r="Q286" i="8" l="1"/>
  <c r="Q287" i="8" l="1"/>
  <c r="Q288" i="8" l="1"/>
  <c r="Q289" i="8" l="1"/>
  <c r="Q290" i="8" l="1"/>
  <c r="Q291" i="8" l="1"/>
  <c r="Q292" i="8" l="1"/>
  <c r="Q293" i="8" l="1"/>
  <c r="Q294" i="8" l="1"/>
  <c r="Q295" i="8" l="1"/>
  <c r="Q296" i="8" l="1"/>
  <c r="Q297" i="8" l="1"/>
  <c r="Q298" i="8" l="1"/>
  <c r="Q299" i="8" l="1"/>
  <c r="Q300" i="8" l="1"/>
  <c r="Q301" i="8" l="1"/>
  <c r="Q302" i="8" l="1"/>
  <c r="Q303" i="8" l="1"/>
  <c r="Q304" i="8" l="1"/>
  <c r="Q305" i="8" l="1"/>
  <c r="Q306" i="8" l="1"/>
  <c r="Q307" i="8" l="1"/>
  <c r="Q308" i="8" l="1"/>
  <c r="Q309" i="8" l="1"/>
  <c r="Q310" i="8" l="1"/>
  <c r="Q311" i="8" l="1"/>
  <c r="Q312" i="8" l="1"/>
  <c r="Q313" i="8" l="1"/>
  <c r="Q314" i="8" l="1"/>
  <c r="Q315" i="8" l="1"/>
  <c r="Q316" i="8" l="1"/>
  <c r="Q317" i="8" l="1"/>
  <c r="Q318" i="8" l="1"/>
  <c r="Q319" i="8" l="1"/>
  <c r="Q320" i="8" l="1"/>
  <c r="Q321" i="8" l="1"/>
  <c r="Q322" i="8" l="1"/>
  <c r="Q323" i="8" l="1"/>
  <c r="Q324" i="8" l="1"/>
  <c r="Q325" i="8" l="1"/>
  <c r="Q326" i="8" l="1"/>
  <c r="Q327" i="8" l="1"/>
  <c r="Q328" i="8" l="1"/>
  <c r="Q329" i="8" l="1"/>
  <c r="Q330" i="8" l="1"/>
  <c r="Q331" i="8" l="1"/>
  <c r="Q332" i="8" l="1"/>
  <c r="Q333" i="8" l="1"/>
  <c r="Q334" i="8" l="1"/>
  <c r="Q335" i="8" l="1"/>
  <c r="Q336" i="8" l="1"/>
  <c r="Q337" i="8" l="1"/>
  <c r="Q338" i="8" l="1"/>
  <c r="Q339" i="8" l="1"/>
  <c r="Q340" i="8" l="1"/>
  <c r="Q341" i="8" l="1"/>
  <c r="Q342" i="8" l="1"/>
  <c r="Q343" i="8" l="1"/>
  <c r="Q344" i="8" l="1"/>
  <c r="Q345" i="8" l="1"/>
  <c r="Q346" i="8" l="1"/>
  <c r="Q347" i="8" l="1"/>
  <c r="Q348" i="8" l="1"/>
  <c r="Q349" i="8" l="1"/>
  <c r="Q350" i="8" l="1"/>
  <c r="Q351" i="8" l="1"/>
  <c r="Q352" i="8" l="1"/>
  <c r="Q353" i="8" l="1"/>
  <c r="Q354" i="8" l="1"/>
  <c r="Q355" i="8" l="1"/>
  <c r="Q356" i="8" l="1"/>
  <c r="Q357" i="8" l="1"/>
  <c r="Q358" i="8" l="1"/>
  <c r="Q359" i="8" l="1"/>
  <c r="Q360" i="8" l="1"/>
  <c r="Q361" i="8" l="1"/>
  <c r="Q362" i="8" l="1"/>
  <c r="Q363" i="8" l="1"/>
  <c r="Q364" i="8" l="1"/>
  <c r="Q365" i="8" l="1"/>
  <c r="Q366" i="8" l="1"/>
  <c r="Q367" i="8" l="1"/>
  <c r="Q368" i="8" l="1"/>
  <c r="Q369" i="8" l="1"/>
  <c r="Q370" i="8" l="1"/>
  <c r="Q371" i="8" l="1"/>
  <c r="Q372" i="8" l="1"/>
  <c r="Q373" i="8" l="1"/>
  <c r="Q374" i="8" l="1"/>
  <c r="Q375" i="8" l="1"/>
  <c r="Q376" i="8" l="1"/>
  <c r="Q377" i="8" l="1"/>
  <c r="Q378" i="8" l="1"/>
  <c r="Q379" i="8" l="1"/>
  <c r="Q380" i="8" l="1"/>
  <c r="Q381" i="8" l="1"/>
  <c r="Q382" i="8" l="1"/>
  <c r="Q383" i="8" l="1"/>
  <c r="Q384" i="8" l="1"/>
  <c r="Q385" i="8" l="1"/>
  <c r="Q386" i="8" l="1"/>
  <c r="Q387" i="8" l="1"/>
  <c r="Q388" i="8" l="1"/>
  <c r="Q389" i="8" l="1"/>
  <c r="Q390" i="8" l="1"/>
  <c r="Q391" i="8" l="1"/>
  <c r="Q392" i="8" l="1"/>
  <c r="Q393" i="8" l="1"/>
  <c r="Q394" i="8" l="1"/>
  <c r="Q395" i="8" l="1"/>
  <c r="Q396" i="8" l="1"/>
  <c r="Q397" i="8" l="1"/>
  <c r="Q398" i="8" l="1"/>
  <c r="Q399" i="8" l="1"/>
  <c r="Q400" i="8" l="1"/>
  <c r="Q401" i="8" l="1"/>
  <c r="Q402" i="8" l="1"/>
  <c r="Q403" i="8" l="1"/>
  <c r="Q404" i="8" l="1"/>
  <c r="Q405" i="8" l="1"/>
  <c r="Q406" i="8" l="1"/>
  <c r="Q407" i="8" l="1"/>
  <c r="Q408" i="8" l="1"/>
  <c r="Q409" i="8" l="1"/>
  <c r="Q410" i="8" l="1"/>
  <c r="Q411" i="8" l="1"/>
  <c r="Q412" i="8" l="1"/>
  <c r="Q413" i="8" l="1"/>
  <c r="Q414" i="8" l="1"/>
  <c r="Q415" i="8" l="1"/>
  <c r="Q416" i="8" l="1"/>
  <c r="Q417" i="8" l="1"/>
  <c r="Q418" i="8" l="1"/>
  <c r="Q419" i="8" l="1"/>
  <c r="Q420" i="8" l="1"/>
  <c r="Q421" i="8" l="1"/>
  <c r="Q422" i="8" l="1"/>
  <c r="Q423" i="8" l="1"/>
  <c r="Q424" i="8" l="1"/>
  <c r="Q425" i="8" l="1"/>
  <c r="Q426" i="8" l="1"/>
  <c r="Q427" i="8" l="1"/>
  <c r="Q428" i="8" l="1"/>
  <c r="Q429" i="8" l="1"/>
  <c r="Q430" i="8" l="1"/>
  <c r="Q431" i="8" l="1"/>
  <c r="Q432" i="8" l="1"/>
  <c r="Q433" i="8" l="1"/>
  <c r="Q434" i="8" l="1"/>
  <c r="Q435" i="8" l="1"/>
  <c r="Q436" i="8" l="1"/>
  <c r="Q437" i="8" l="1"/>
  <c r="Q438" i="8" l="1"/>
  <c r="Q439" i="8" l="1"/>
  <c r="Q440" i="8" l="1"/>
  <c r="Q441" i="8" l="1"/>
  <c r="Q442" i="8" l="1"/>
  <c r="Q443" i="8" l="1"/>
  <c r="Q444" i="8" l="1"/>
  <c r="Q445" i="8" l="1"/>
  <c r="Q446" i="8" l="1"/>
  <c r="Q447" i="8" l="1"/>
  <c r="Q448" i="8" l="1"/>
  <c r="Q449" i="8" l="1"/>
  <c r="Q450" i="8" l="1"/>
  <c r="K58" i="6"/>
  <c r="G12" i="5"/>
  <c r="L58" i="6"/>
  <c r="Q44" i="5"/>
  <c r="H61" i="5"/>
  <c r="H53" i="5"/>
  <c r="H48" i="5"/>
  <c r="H57" i="5"/>
  <c r="H52" i="5"/>
  <c r="H62" i="5"/>
  <c r="H46" i="5"/>
  <c r="H59" i="5"/>
  <c r="H45" i="5"/>
  <c r="H47" i="5"/>
  <c r="H51" i="5"/>
  <c r="H66" i="5"/>
  <c r="H58" i="5"/>
  <c r="H63" i="5"/>
  <c r="H50" i="5"/>
  <c r="H54" i="5"/>
  <c r="H49" i="5"/>
  <c r="H56" i="5"/>
  <c r="H55" i="5"/>
  <c r="H65" i="5"/>
  <c r="H67" i="5"/>
  <c r="H64" i="5"/>
  <c r="H60" i="5"/>
  <c r="M59" i="6"/>
  <c r="N58" i="6"/>
  <c r="N59" i="6" s="1"/>
  <c r="D58" i="6"/>
  <c r="M12" i="5" l="1"/>
  <c r="H12" i="5"/>
  <c r="P65" i="5"/>
  <c r="M65" i="5"/>
  <c r="P56" i="5"/>
  <c r="M56" i="5"/>
  <c r="M47" i="5"/>
  <c r="P47" i="5"/>
  <c r="Q47" i="5" s="1"/>
  <c r="E53" i="5"/>
  <c r="F53" i="5" s="1"/>
  <c r="P53" i="5"/>
  <c r="Q53" i="5" s="1"/>
  <c r="M53" i="5"/>
  <c r="P45" i="5"/>
  <c r="M45" i="5"/>
  <c r="P61" i="5"/>
  <c r="Q61" i="5" s="1"/>
  <c r="M61" i="5"/>
  <c r="N61" i="5" s="1"/>
  <c r="P59" i="5"/>
  <c r="Q59" i="5" s="1"/>
  <c r="M59" i="5"/>
  <c r="N59" i="5" s="1"/>
  <c r="E49" i="5"/>
  <c r="F49" i="5" s="1"/>
  <c r="P49" i="5"/>
  <c r="M49" i="5"/>
  <c r="P54" i="5"/>
  <c r="M54" i="5"/>
  <c r="N54" i="5" s="1"/>
  <c r="P60" i="5"/>
  <c r="Q60" i="5" s="1"/>
  <c r="M60" i="5"/>
  <c r="E50" i="5"/>
  <c r="F50" i="5" s="1"/>
  <c r="P50" i="5"/>
  <c r="Q50" i="5" s="1"/>
  <c r="M50" i="5"/>
  <c r="E46" i="5"/>
  <c r="F46" i="5" s="1"/>
  <c r="P46" i="5"/>
  <c r="Q46" i="5" s="1"/>
  <c r="M46" i="5"/>
  <c r="P64" i="5"/>
  <c r="Q64" i="5" s="1"/>
  <c r="M64" i="5"/>
  <c r="N64" i="5" s="1"/>
  <c r="P63" i="5"/>
  <c r="Q63" i="5" s="1"/>
  <c r="M63" i="5"/>
  <c r="P62" i="5"/>
  <c r="M62" i="5"/>
  <c r="E12" i="5"/>
  <c r="F12" i="5" s="1"/>
  <c r="P67" i="5"/>
  <c r="Q67" i="5" s="1"/>
  <c r="M67" i="5"/>
  <c r="N67" i="5" s="1"/>
  <c r="P58" i="5"/>
  <c r="Q58" i="5" s="1"/>
  <c r="M58" i="5"/>
  <c r="P52" i="5"/>
  <c r="Q52" i="5" s="1"/>
  <c r="M52" i="5"/>
  <c r="N52" i="5" s="1"/>
  <c r="P57" i="5"/>
  <c r="Q57" i="5" s="1"/>
  <c r="M57" i="5"/>
  <c r="P66" i="5"/>
  <c r="Q66" i="5" s="1"/>
  <c r="M66" i="5"/>
  <c r="O66" i="5" s="1"/>
  <c r="P55" i="5"/>
  <c r="Q55" i="5" s="1"/>
  <c r="M55" i="5"/>
  <c r="N55" i="5" s="1"/>
  <c r="P51" i="5"/>
  <c r="Q51" i="5" s="1"/>
  <c r="M51" i="5"/>
  <c r="P48" i="5"/>
  <c r="M48" i="5"/>
  <c r="F207" i="6"/>
  <c r="F222" i="6"/>
  <c r="F229" i="6"/>
  <c r="F231" i="6"/>
  <c r="F239" i="6"/>
  <c r="F248" i="6"/>
  <c r="F256" i="6"/>
  <c r="F257" i="6"/>
  <c r="F261" i="6"/>
  <c r="F263" i="6"/>
  <c r="F264" i="6"/>
  <c r="F265" i="6"/>
  <c r="F270" i="6"/>
  <c r="F276" i="6"/>
  <c r="F279" i="6"/>
  <c r="F288" i="6"/>
  <c r="F294" i="6"/>
  <c r="F296" i="6"/>
  <c r="F218" i="6"/>
  <c r="F220" i="6"/>
  <c r="F221" i="6"/>
  <c r="F242" i="6"/>
  <c r="F249" i="6"/>
  <c r="F250" i="6"/>
  <c r="F272" i="6"/>
  <c r="F275" i="6"/>
  <c r="F285" i="6"/>
  <c r="F287" i="6"/>
  <c r="F216" i="6"/>
  <c r="F217" i="6"/>
  <c r="F223" i="6"/>
  <c r="F240" i="6"/>
  <c r="F251" i="6"/>
  <c r="F266" i="6"/>
  <c r="F268" i="6"/>
  <c r="F271" i="6"/>
  <c r="F292" i="6"/>
  <c r="F295" i="6"/>
  <c r="F219" i="6"/>
  <c r="F226" i="6"/>
  <c r="F232" i="6"/>
  <c r="F241" i="6"/>
  <c r="F243" i="6"/>
  <c r="F246" i="6"/>
  <c r="F259" i="6"/>
  <c r="F281" i="6"/>
  <c r="F286" i="6"/>
  <c r="F212" i="6"/>
  <c r="F213" i="6"/>
  <c r="F214" i="6"/>
  <c r="F224" i="6"/>
  <c r="F233" i="6"/>
  <c r="F234" i="6"/>
  <c r="F254" i="6"/>
  <c r="F267" i="6"/>
  <c r="F291" i="6"/>
  <c r="F208" i="6"/>
  <c r="F209" i="6"/>
  <c r="F210" i="6"/>
  <c r="F225" i="6"/>
  <c r="F227" i="6"/>
  <c r="F235" i="6"/>
  <c r="F244" i="6"/>
  <c r="F247" i="6"/>
  <c r="F252" i="6"/>
  <c r="F255" i="6"/>
  <c r="F277" i="6"/>
  <c r="F282" i="6"/>
  <c r="F284" i="6"/>
  <c r="F289" i="6"/>
  <c r="F297" i="6"/>
  <c r="F298" i="6"/>
  <c r="F236" i="6"/>
  <c r="F237" i="6"/>
  <c r="F238" i="6"/>
  <c r="F245" i="6"/>
  <c r="F258" i="6"/>
  <c r="F303" i="6"/>
  <c r="F308" i="6"/>
  <c r="F333" i="6"/>
  <c r="F334" i="6"/>
  <c r="F336" i="6"/>
  <c r="F340" i="6"/>
  <c r="F356" i="6"/>
  <c r="F360" i="6"/>
  <c r="F365" i="6"/>
  <c r="F371" i="6"/>
  <c r="F215" i="6"/>
  <c r="F253" i="6"/>
  <c r="F273" i="6"/>
  <c r="F274" i="6"/>
  <c r="F317" i="6"/>
  <c r="F318" i="6"/>
  <c r="F320" i="6"/>
  <c r="F325" i="6"/>
  <c r="F326" i="6"/>
  <c r="F328" i="6"/>
  <c r="F355" i="6"/>
  <c r="F364" i="6"/>
  <c r="F380" i="6"/>
  <c r="F211" i="6"/>
  <c r="F307" i="6"/>
  <c r="F309" i="6"/>
  <c r="F311" i="6"/>
  <c r="F315" i="6"/>
  <c r="F323" i="6"/>
  <c r="F327" i="6"/>
  <c r="F345" i="6"/>
  <c r="F350" i="6"/>
  <c r="F363" i="6"/>
  <c r="F369" i="6"/>
  <c r="F374" i="6"/>
  <c r="F230" i="6"/>
  <c r="F278" i="6"/>
  <c r="F280" i="6"/>
  <c r="F283" i="6"/>
  <c r="F293" i="6"/>
  <c r="F310" i="6"/>
  <c r="F313" i="6"/>
  <c r="F314" i="6"/>
  <c r="F332" i="6"/>
  <c r="F337" i="6"/>
  <c r="F338" i="6"/>
  <c r="F341" i="6"/>
  <c r="F351" i="6"/>
  <c r="F353" i="6"/>
  <c r="F368" i="6"/>
  <c r="F375" i="6"/>
  <c r="F384" i="6"/>
  <c r="F262" i="6"/>
  <c r="F290" i="6"/>
  <c r="F304" i="6"/>
  <c r="F316" i="6"/>
  <c r="F321" i="6"/>
  <c r="F322" i="6"/>
  <c r="F324" i="6"/>
  <c r="F329" i="6"/>
  <c r="F330" i="6"/>
  <c r="F346" i="6"/>
  <c r="F347" i="6"/>
  <c r="F348" i="6"/>
  <c r="F352" i="6"/>
  <c r="F366" i="6"/>
  <c r="F377" i="6"/>
  <c r="F382" i="6"/>
  <c r="F228" i="6"/>
  <c r="F269" i="6"/>
  <c r="F300" i="6"/>
  <c r="F305" i="6"/>
  <c r="F331" i="6"/>
  <c r="F339" i="6"/>
  <c r="F342" i="6"/>
  <c r="F260" i="6"/>
  <c r="F302" i="6"/>
  <c r="F335" i="6"/>
  <c r="F362" i="6"/>
  <c r="F373" i="6"/>
  <c r="F381" i="6"/>
  <c r="F383" i="6"/>
  <c r="F391" i="6"/>
  <c r="F397" i="6"/>
  <c r="F403" i="6"/>
  <c r="F406" i="6"/>
  <c r="F408" i="6"/>
  <c r="F413" i="6"/>
  <c r="F419" i="6"/>
  <c r="F423" i="6"/>
  <c r="F428" i="6"/>
  <c r="F457" i="6"/>
  <c r="F301" i="6"/>
  <c r="F343" i="6"/>
  <c r="F386" i="6"/>
  <c r="F387" i="6"/>
  <c r="F370" i="6"/>
  <c r="F378" i="6"/>
  <c r="F312" i="6"/>
  <c r="F319" i="6"/>
  <c r="F379" i="6"/>
  <c r="F395" i="6"/>
  <c r="F401" i="6"/>
  <c r="F417" i="6"/>
  <c r="F430" i="6"/>
  <c r="F443" i="6"/>
  <c r="F446" i="6"/>
  <c r="F447" i="6"/>
  <c r="F450" i="6"/>
  <c r="F451" i="6"/>
  <c r="F344" i="6"/>
  <c r="F349" i="6"/>
  <c r="F358" i="6"/>
  <c r="F359" i="6"/>
  <c r="F405" i="6"/>
  <c r="F414" i="6"/>
  <c r="F425" i="6"/>
  <c r="F431" i="6"/>
  <c r="F432" i="6"/>
  <c r="F440" i="6"/>
  <c r="F448" i="6"/>
  <c r="F453" i="6"/>
  <c r="F306" i="6"/>
  <c r="F357" i="6"/>
  <c r="F372" i="6"/>
  <c r="F389" i="6"/>
  <c r="F398" i="6"/>
  <c r="F400" i="6"/>
  <c r="F415" i="6"/>
  <c r="F416" i="6"/>
  <c r="F421" i="6"/>
  <c r="F354" i="6"/>
  <c r="F376" i="6"/>
  <c r="F393" i="6"/>
  <c r="F399" i="6"/>
  <c r="F404" i="6"/>
  <c r="F409" i="6"/>
  <c r="F424" i="6"/>
  <c r="F434" i="6"/>
  <c r="F435" i="6"/>
  <c r="F445" i="6"/>
  <c r="F452" i="6"/>
  <c r="F396" i="6"/>
  <c r="F367" i="6"/>
  <c r="F390" i="6"/>
  <c r="F412" i="6"/>
  <c r="F436" i="6"/>
  <c r="F438" i="6"/>
  <c r="F444" i="6"/>
  <c r="F458" i="6"/>
  <c r="F459" i="6"/>
  <c r="F462" i="6"/>
  <c r="F467" i="6"/>
  <c r="F468" i="6"/>
  <c r="F486" i="6"/>
  <c r="F489" i="6"/>
  <c r="F499" i="6"/>
  <c r="F500" i="6"/>
  <c r="F517" i="6"/>
  <c r="F520" i="6"/>
  <c r="F527" i="6"/>
  <c r="F544" i="6"/>
  <c r="F402" i="6"/>
  <c r="F429" i="6"/>
  <c r="F433" i="6"/>
  <c r="F437" i="6"/>
  <c r="F463" i="6"/>
  <c r="F471" i="6"/>
  <c r="F472" i="6"/>
  <c r="F490" i="6"/>
  <c r="F493" i="6"/>
  <c r="F503" i="6"/>
  <c r="F504" i="6"/>
  <c r="F518" i="6"/>
  <c r="F521" i="6"/>
  <c r="F524" i="6"/>
  <c r="F533" i="6"/>
  <c r="F535" i="6"/>
  <c r="F545" i="6"/>
  <c r="F554" i="6"/>
  <c r="F555" i="6"/>
  <c r="F388" i="6"/>
  <c r="F392" i="6"/>
  <c r="F454" i="6"/>
  <c r="F455" i="6"/>
  <c r="F475" i="6"/>
  <c r="F476" i="6"/>
  <c r="F494" i="6"/>
  <c r="F497" i="6"/>
  <c r="F507" i="6"/>
  <c r="F508" i="6"/>
  <c r="F522" i="6"/>
  <c r="F525" i="6"/>
  <c r="F534" i="6"/>
  <c r="F550" i="6"/>
  <c r="F551" i="6"/>
  <c r="F361" i="6"/>
  <c r="F407" i="6"/>
  <c r="F418" i="6"/>
  <c r="F461" i="6"/>
  <c r="F466" i="6"/>
  <c r="F469" i="6"/>
  <c r="F479" i="6"/>
  <c r="F480" i="6"/>
  <c r="F498" i="6"/>
  <c r="F501" i="6"/>
  <c r="F511" i="6"/>
  <c r="F512" i="6"/>
  <c r="F526" i="6"/>
  <c r="F531" i="6"/>
  <c r="F546" i="6"/>
  <c r="F547" i="6"/>
  <c r="F299" i="6"/>
  <c r="F456" i="6"/>
  <c r="F464" i="6"/>
  <c r="F465" i="6"/>
  <c r="F470" i="6"/>
  <c r="F473" i="6"/>
  <c r="F483" i="6"/>
  <c r="F484" i="6"/>
  <c r="F502" i="6"/>
  <c r="F505" i="6"/>
  <c r="F515" i="6"/>
  <c r="F528" i="6"/>
  <c r="F529" i="6"/>
  <c r="F539" i="6"/>
  <c r="F543" i="6"/>
  <c r="F560" i="6"/>
  <c r="F394" i="6"/>
  <c r="F420" i="6"/>
  <c r="F422" i="6"/>
  <c r="F427" i="6"/>
  <c r="F474" i="6"/>
  <c r="F477" i="6"/>
  <c r="F487" i="6"/>
  <c r="F488" i="6"/>
  <c r="F506" i="6"/>
  <c r="F509" i="6"/>
  <c r="F516" i="6"/>
  <c r="F530" i="6"/>
  <c r="F532" i="6"/>
  <c r="F536" i="6"/>
  <c r="F537" i="6"/>
  <c r="F540" i="6"/>
  <c r="F556" i="6"/>
  <c r="F385" i="6"/>
  <c r="F410" i="6"/>
  <c r="F411" i="6"/>
  <c r="F426" i="6"/>
  <c r="F441" i="6"/>
  <c r="F442" i="6"/>
  <c r="F460" i="6"/>
  <c r="F478" i="6"/>
  <c r="F481" i="6"/>
  <c r="F482" i="6"/>
  <c r="F557" i="6"/>
  <c r="F513" i="6"/>
  <c r="F514" i="6"/>
  <c r="F541" i="6"/>
  <c r="F542" i="6"/>
  <c r="F552" i="6"/>
  <c r="F558" i="6"/>
  <c r="F559" i="6"/>
  <c r="F449" i="6"/>
  <c r="F495" i="6"/>
  <c r="F496" i="6"/>
  <c r="F510" i="6"/>
  <c r="F553" i="6"/>
  <c r="F439" i="6"/>
  <c r="F523" i="6"/>
  <c r="F538" i="6"/>
  <c r="F548" i="6"/>
  <c r="F549" i="6"/>
  <c r="F485" i="6"/>
  <c r="F492" i="6"/>
  <c r="F491" i="6"/>
  <c r="F519" i="6"/>
  <c r="F203" i="6"/>
  <c r="F206" i="6"/>
  <c r="F204" i="6"/>
  <c r="F205" i="6"/>
  <c r="F193" i="6"/>
  <c r="F56" i="6"/>
  <c r="E44" i="5"/>
  <c r="F44" i="5" s="1"/>
  <c r="E61" i="5"/>
  <c r="F61" i="5" s="1"/>
  <c r="E52" i="5"/>
  <c r="F52" i="5" s="1"/>
  <c r="F136" i="6"/>
  <c r="F77" i="6"/>
  <c r="F191" i="6"/>
  <c r="F85" i="6"/>
  <c r="F200" i="6"/>
  <c r="F139" i="6"/>
  <c r="F99" i="6"/>
  <c r="F138" i="6"/>
  <c r="F101" i="6"/>
  <c r="F116" i="6"/>
  <c r="F121" i="6"/>
  <c r="F100" i="6"/>
  <c r="F167" i="6"/>
  <c r="F128" i="6"/>
  <c r="F195" i="6"/>
  <c r="F127" i="6"/>
  <c r="E59" i="5"/>
  <c r="F59" i="5" s="1"/>
  <c r="F185" i="6"/>
  <c r="F163" i="6"/>
  <c r="F113" i="6"/>
  <c r="F75" i="6"/>
  <c r="Q56" i="5"/>
  <c r="E57" i="5"/>
  <c r="F57" i="5" s="1"/>
  <c r="F162" i="6"/>
  <c r="F157" i="6"/>
  <c r="F63" i="6"/>
  <c r="F76" i="6"/>
  <c r="F79" i="6"/>
  <c r="F122" i="6"/>
  <c r="F169" i="6"/>
  <c r="F53" i="6"/>
  <c r="F38" i="6"/>
  <c r="F19" i="6"/>
  <c r="F23" i="6"/>
  <c r="F27" i="6"/>
  <c r="F31" i="6"/>
  <c r="F37" i="6"/>
  <c r="F45" i="6"/>
  <c r="F3" i="6"/>
  <c r="F7" i="6"/>
  <c r="F11" i="6"/>
  <c r="F15" i="6"/>
  <c r="F36" i="6"/>
  <c r="F52" i="6"/>
  <c r="F5" i="6"/>
  <c r="F9" i="6"/>
  <c r="F13" i="6"/>
  <c r="F17" i="6"/>
  <c r="F40" i="6"/>
  <c r="F48" i="6"/>
  <c r="F29" i="6"/>
  <c r="F35" i="6"/>
  <c r="F41" i="6"/>
  <c r="F4" i="6"/>
  <c r="F18" i="6"/>
  <c r="F21" i="6"/>
  <c r="F54" i="6"/>
  <c r="F33" i="6"/>
  <c r="F47" i="6"/>
  <c r="F10" i="6"/>
  <c r="F32" i="6"/>
  <c r="F46" i="6"/>
  <c r="F25" i="6"/>
  <c r="F39" i="6"/>
  <c r="F2" i="6"/>
  <c r="F24" i="6"/>
  <c r="F30" i="6"/>
  <c r="F55" i="6"/>
  <c r="F57" i="6"/>
  <c r="F16" i="6"/>
  <c r="F22" i="6"/>
  <c r="F44" i="6"/>
  <c r="F50" i="6"/>
  <c r="F8" i="6"/>
  <c r="F14" i="6"/>
  <c r="F28" i="6"/>
  <c r="F42" i="6"/>
  <c r="F51" i="6"/>
  <c r="F6" i="6"/>
  <c r="F20" i="6"/>
  <c r="F34" i="6"/>
  <c r="F43" i="6"/>
  <c r="F49" i="6"/>
  <c r="F12" i="6"/>
  <c r="F26" i="6"/>
  <c r="F68" i="6"/>
  <c r="F117" i="6"/>
  <c r="F65" i="6"/>
  <c r="F187" i="6"/>
  <c r="F109" i="6"/>
  <c r="F129" i="6"/>
  <c r="F120" i="6"/>
  <c r="F179" i="6"/>
  <c r="F78" i="6"/>
  <c r="F194" i="6"/>
  <c r="F102" i="6"/>
  <c r="F91" i="6"/>
  <c r="F104" i="6"/>
  <c r="F158" i="6"/>
  <c r="F131" i="6"/>
  <c r="F71" i="6"/>
  <c r="F151" i="6"/>
  <c r="F66" i="6"/>
  <c r="Q48" i="5"/>
  <c r="O59" i="5"/>
  <c r="F186" i="6"/>
  <c r="F73" i="6"/>
  <c r="F176" i="6"/>
  <c r="F196" i="6"/>
  <c r="F97" i="6"/>
  <c r="F88" i="6"/>
  <c r="F141" i="6"/>
  <c r="E45" i="5"/>
  <c r="F45" i="5" s="1"/>
  <c r="E62" i="5"/>
  <c r="F62" i="5" s="1"/>
  <c r="O52" i="5"/>
  <c r="F114" i="6"/>
  <c r="F119" i="6"/>
  <c r="F180" i="6"/>
  <c r="F188" i="6"/>
  <c r="F111" i="6"/>
  <c r="F177" i="6"/>
  <c r="F166" i="6"/>
  <c r="F181" i="6"/>
  <c r="F135" i="6"/>
  <c r="F98" i="6"/>
  <c r="F192" i="6"/>
  <c r="F124" i="6"/>
  <c r="F74" i="6"/>
  <c r="F160" i="6"/>
  <c r="F175" i="6"/>
  <c r="F155" i="6"/>
  <c r="F84" i="6"/>
  <c r="Q54" i="5"/>
  <c r="E63" i="5"/>
  <c r="F63" i="5" s="1"/>
  <c r="E66" i="5"/>
  <c r="F66" i="5" s="1"/>
  <c r="Q45" i="5"/>
  <c r="Q62" i="5"/>
  <c r="F146" i="6"/>
  <c r="F197" i="6"/>
  <c r="F93" i="6"/>
  <c r="F140" i="6"/>
  <c r="F170" i="6"/>
  <c r="F202" i="6"/>
  <c r="F103" i="6"/>
  <c r="F95" i="6"/>
  <c r="F178" i="6"/>
  <c r="F112" i="6"/>
  <c r="F81" i="6"/>
  <c r="F184" i="6"/>
  <c r="F87" i="6"/>
  <c r="F174" i="6"/>
  <c r="F143" i="6"/>
  <c r="F106" i="6"/>
  <c r="F126" i="6"/>
  <c r="F61" i="6"/>
  <c r="E67" i="5"/>
  <c r="F67" i="5" s="1"/>
  <c r="Q49" i="5"/>
  <c r="E48" i="5"/>
  <c r="F48" i="5" s="1"/>
  <c r="F69" i="6"/>
  <c r="F70" i="6"/>
  <c r="F107" i="6"/>
  <c r="F134" i="6"/>
  <c r="F199" i="6"/>
  <c r="F82" i="6"/>
  <c r="F123" i="6"/>
  <c r="F92" i="6"/>
  <c r="F64" i="6"/>
  <c r="F161" i="6"/>
  <c r="F149" i="6"/>
  <c r="F153" i="6"/>
  <c r="F105" i="6"/>
  <c r="F115" i="6"/>
  <c r="F152" i="6"/>
  <c r="F144" i="6"/>
  <c r="F154" i="6"/>
  <c r="E60" i="5"/>
  <c r="F60" i="5" s="1"/>
  <c r="Q65" i="5"/>
  <c r="E58" i="5"/>
  <c r="F58" i="5" s="1"/>
  <c r="E51" i="5"/>
  <c r="F51" i="5" s="1"/>
  <c r="F147" i="6"/>
  <c r="F165" i="6"/>
  <c r="F90" i="6"/>
  <c r="F118" i="6"/>
  <c r="F108" i="6"/>
  <c r="F72" i="6"/>
  <c r="F190" i="6"/>
  <c r="F96" i="6"/>
  <c r="F137" i="6"/>
  <c r="F83" i="6"/>
  <c r="F62" i="6"/>
  <c r="F148" i="6"/>
  <c r="F171" i="6"/>
  <c r="F86" i="6"/>
  <c r="F164" i="6"/>
  <c r="F67" i="6"/>
  <c r="F80" i="6"/>
  <c r="D59" i="6"/>
  <c r="P12" i="5"/>
  <c r="G68" i="5"/>
  <c r="I41" i="5" s="1"/>
  <c r="F130" i="6"/>
  <c r="F172" i="6"/>
  <c r="F145" i="6"/>
  <c r="F198" i="6"/>
  <c r="F156" i="6"/>
  <c r="F133" i="6"/>
  <c r="F189" i="6"/>
  <c r="F159" i="6"/>
  <c r="F201" i="6"/>
  <c r="F110" i="6"/>
  <c r="F150" i="6"/>
  <c r="F168" i="6"/>
  <c r="F173" i="6"/>
  <c r="F142" i="6"/>
  <c r="F183" i="6"/>
  <c r="F94" i="6"/>
  <c r="F182" i="6"/>
  <c r="F89" i="6"/>
  <c r="F125" i="6"/>
  <c r="F132" i="6"/>
  <c r="E64" i="5"/>
  <c r="F64" i="5" s="1"/>
  <c r="E65" i="5"/>
  <c r="F65" i="5" s="1"/>
  <c r="E55" i="5"/>
  <c r="F55" i="5" s="1"/>
  <c r="E56" i="5"/>
  <c r="F56" i="5" s="1"/>
  <c r="E54" i="5"/>
  <c r="F54" i="5" s="1"/>
  <c r="E47" i="5"/>
  <c r="F47" i="5" s="1"/>
  <c r="I12" i="5" l="1"/>
  <c r="I57" i="5"/>
  <c r="I54" i="5"/>
  <c r="T54" i="5" s="1"/>
  <c r="U54" i="5" s="1"/>
  <c r="I64" i="5"/>
  <c r="T64" i="5" s="1"/>
  <c r="U64" i="5" s="1"/>
  <c r="I59" i="5"/>
  <c r="T59" i="5" s="1"/>
  <c r="U59" i="5" s="1"/>
  <c r="I65" i="5"/>
  <c r="T65" i="5" s="1"/>
  <c r="U65" i="5" s="1"/>
  <c r="I50" i="5"/>
  <c r="T50" i="5" s="1"/>
  <c r="U50" i="5" s="1"/>
  <c r="I67" i="5"/>
  <c r="T67" i="5" s="1"/>
  <c r="U67" i="5" s="1"/>
  <c r="I51" i="5"/>
  <c r="T51" i="5" s="1"/>
  <c r="U51" i="5" s="1"/>
  <c r="I56" i="5"/>
  <c r="I62" i="5"/>
  <c r="T62" i="5" s="1"/>
  <c r="U62" i="5" s="1"/>
  <c r="I58" i="5"/>
  <c r="T58" i="5" s="1"/>
  <c r="U58" i="5" s="1"/>
  <c r="I66" i="5"/>
  <c r="T66" i="5" s="1"/>
  <c r="U66" i="5" s="1"/>
  <c r="I53" i="5"/>
  <c r="T53" i="5" s="1"/>
  <c r="U53" i="5" s="1"/>
  <c r="I55" i="5"/>
  <c r="T55" i="5" s="1"/>
  <c r="U55" i="5" s="1"/>
  <c r="I49" i="5"/>
  <c r="T49" i="5" s="1"/>
  <c r="U49" i="5" s="1"/>
  <c r="I60" i="5"/>
  <c r="T60" i="5" s="1"/>
  <c r="U60" i="5" s="1"/>
  <c r="I52" i="5"/>
  <c r="I63" i="5"/>
  <c r="T63" i="5" s="1"/>
  <c r="U63" i="5" s="1"/>
  <c r="I61" i="5"/>
  <c r="T61" i="5" s="1"/>
  <c r="U61" i="5" s="1"/>
  <c r="O55" i="5"/>
  <c r="O54" i="5"/>
  <c r="O67" i="5"/>
  <c r="N66" i="5"/>
  <c r="O61" i="5"/>
  <c r="O64" i="5"/>
  <c r="I46" i="5"/>
  <c r="T46" i="5" s="1"/>
  <c r="U46" i="5" s="1"/>
  <c r="H68" i="5"/>
  <c r="T52" i="5"/>
  <c r="U52" i="5" s="1"/>
  <c r="O44" i="5"/>
  <c r="N44" i="5"/>
  <c r="N57" i="5"/>
  <c r="O57" i="5"/>
  <c r="O65" i="5"/>
  <c r="N65" i="5"/>
  <c r="O62" i="5"/>
  <c r="N62" i="5"/>
  <c r="P68" i="5"/>
  <c r="Q68" i="5" s="1"/>
  <c r="Q12" i="5"/>
  <c r="O46" i="5"/>
  <c r="N46" i="5"/>
  <c r="N12" i="5"/>
  <c r="M68" i="5"/>
  <c r="O12" i="5"/>
  <c r="N51" i="5"/>
  <c r="O51" i="5"/>
  <c r="E68" i="5"/>
  <c r="O58" i="5"/>
  <c r="N58" i="5"/>
  <c r="T56" i="5"/>
  <c r="U56" i="5" s="1"/>
  <c r="F58" i="6"/>
  <c r="N49" i="5"/>
  <c r="O49" i="5"/>
  <c r="O56" i="5"/>
  <c r="N56" i="5"/>
  <c r="O60" i="5"/>
  <c r="N60" i="5"/>
  <c r="N47" i="5"/>
  <c r="O47" i="5"/>
  <c r="I27" i="5"/>
  <c r="T27" i="5" s="1"/>
  <c r="U27" i="5" s="1"/>
  <c r="I38" i="5"/>
  <c r="T38" i="5" s="1"/>
  <c r="U38" i="5" s="1"/>
  <c r="I23" i="5"/>
  <c r="T23" i="5" s="1"/>
  <c r="U23" i="5" s="1"/>
  <c r="I28" i="5"/>
  <c r="T28" i="5" s="1"/>
  <c r="U28" i="5" s="1"/>
  <c r="I39" i="5"/>
  <c r="T39" i="5" s="1"/>
  <c r="U39" i="5" s="1"/>
  <c r="I13" i="5"/>
  <c r="T13" i="5" s="1"/>
  <c r="U13" i="5" s="1"/>
  <c r="AP70" i="5"/>
  <c r="AQ70" i="5"/>
  <c r="I30" i="5"/>
  <c r="T30" i="5" s="1"/>
  <c r="U30" i="5" s="1"/>
  <c r="I24" i="5"/>
  <c r="T24" i="5" s="1"/>
  <c r="U24" i="5" s="1"/>
  <c r="AL70" i="5"/>
  <c r="AF70" i="5"/>
  <c r="I20" i="5"/>
  <c r="T20" i="5" s="1"/>
  <c r="U20" i="5" s="1"/>
  <c r="I22" i="5"/>
  <c r="T22" i="5" s="1"/>
  <c r="U22" i="5" s="1"/>
  <c r="I31" i="5"/>
  <c r="T31" i="5" s="1"/>
  <c r="U31" i="5" s="1"/>
  <c r="I34" i="5"/>
  <c r="T34" i="5" s="1"/>
  <c r="U34" i="5" s="1"/>
  <c r="I36" i="5"/>
  <c r="T36" i="5" s="1"/>
  <c r="U36" i="5" s="1"/>
  <c r="I17" i="5"/>
  <c r="T17" i="5" s="1"/>
  <c r="U17" i="5" s="1"/>
  <c r="I42" i="5"/>
  <c r="T42" i="5" s="1"/>
  <c r="U42" i="5" s="1"/>
  <c r="I33" i="5"/>
  <c r="T33" i="5" s="1"/>
  <c r="U33" i="5" s="1"/>
  <c r="I16" i="5"/>
  <c r="T16" i="5" s="1"/>
  <c r="U16" i="5" s="1"/>
  <c r="I43" i="5"/>
  <c r="T43" i="5" s="1"/>
  <c r="U43" i="5" s="1"/>
  <c r="T57" i="5"/>
  <c r="U57" i="5" s="1"/>
  <c r="I35" i="5"/>
  <c r="T35" i="5" s="1"/>
  <c r="U35" i="5" s="1"/>
  <c r="I32" i="5"/>
  <c r="T32" i="5" s="1"/>
  <c r="U32" i="5" s="1"/>
  <c r="I25" i="5"/>
  <c r="T25" i="5" s="1"/>
  <c r="U25" i="5" s="1"/>
  <c r="I14" i="5"/>
  <c r="T14" i="5" s="1"/>
  <c r="U14" i="5" s="1"/>
  <c r="I26" i="5"/>
  <c r="T26" i="5" s="1"/>
  <c r="U26" i="5" s="1"/>
  <c r="I37" i="5"/>
  <c r="T37" i="5" s="1"/>
  <c r="U37" i="5" s="1"/>
  <c r="I40" i="5"/>
  <c r="T40" i="5" s="1"/>
  <c r="U40" i="5" s="1"/>
  <c r="I18" i="5"/>
  <c r="T18" i="5" s="1"/>
  <c r="U18" i="5" s="1"/>
  <c r="I21" i="5"/>
  <c r="T21" i="5" s="1"/>
  <c r="U21" i="5" s="1"/>
  <c r="I19" i="5"/>
  <c r="T19" i="5" s="1"/>
  <c r="U19" i="5" s="1"/>
  <c r="I29" i="5"/>
  <c r="T29" i="5" s="1"/>
  <c r="U29" i="5" s="1"/>
  <c r="T41" i="5"/>
  <c r="U41" i="5" s="1"/>
  <c r="I15" i="5"/>
  <c r="T15" i="5" s="1"/>
  <c r="U15" i="5" s="1"/>
  <c r="I44" i="5"/>
  <c r="T44" i="5" s="1"/>
  <c r="U44" i="5" s="1"/>
  <c r="N50" i="5"/>
  <c r="O50" i="5"/>
  <c r="I47" i="5"/>
  <c r="T47" i="5" s="1"/>
  <c r="U47" i="5" s="1"/>
  <c r="I48" i="5"/>
  <c r="T48" i="5" s="1"/>
  <c r="U48" i="5" s="1"/>
  <c r="O48" i="5"/>
  <c r="N48" i="5"/>
  <c r="N53" i="5"/>
  <c r="O53" i="5"/>
  <c r="O45" i="5"/>
  <c r="N45" i="5"/>
  <c r="F561" i="6"/>
  <c r="I45" i="5"/>
  <c r="T45" i="5" s="1"/>
  <c r="U45" i="5" s="1"/>
  <c r="O63" i="5"/>
  <c r="N63" i="5"/>
  <c r="AL42" i="5" l="1"/>
  <c r="AM42" i="5" s="1"/>
  <c r="AL15" i="5"/>
  <c r="AM15" i="5" s="1"/>
  <c r="AL14" i="5"/>
  <c r="AM14" i="5" s="1"/>
  <c r="AL41" i="5"/>
  <c r="AM41" i="5" s="1"/>
  <c r="AL17" i="5"/>
  <c r="AM17" i="5" s="1"/>
  <c r="AL29" i="5"/>
  <c r="AM29" i="5" s="1"/>
  <c r="AL44" i="5"/>
  <c r="AM44" i="5" s="1"/>
  <c r="AL27" i="5"/>
  <c r="AM27" i="5" s="1"/>
  <c r="AL26" i="5"/>
  <c r="AM26" i="5" s="1"/>
  <c r="AL16" i="5"/>
  <c r="AM16" i="5" s="1"/>
  <c r="AL38" i="5"/>
  <c r="AM38" i="5" s="1"/>
  <c r="AL22" i="5"/>
  <c r="AM22" i="5" s="1"/>
  <c r="AL24" i="5"/>
  <c r="AM24" i="5" s="1"/>
  <c r="AL33" i="5"/>
  <c r="AM33" i="5" s="1"/>
  <c r="AL43" i="5"/>
  <c r="AM43" i="5" s="1"/>
  <c r="AL40" i="5"/>
  <c r="AM40" i="5" s="1"/>
  <c r="AL13" i="5"/>
  <c r="AM13" i="5" s="1"/>
  <c r="AL28" i="5"/>
  <c r="AM28" i="5" s="1"/>
  <c r="AL34" i="5"/>
  <c r="AM34" i="5" s="1"/>
  <c r="AL18" i="5"/>
  <c r="AM18" i="5" s="1"/>
  <c r="AL25" i="5"/>
  <c r="AM25" i="5" s="1"/>
  <c r="AL23" i="5"/>
  <c r="AM23" i="5" s="1"/>
  <c r="AL21" i="5"/>
  <c r="AM21" i="5" s="1"/>
  <c r="AL19" i="5"/>
  <c r="AM19" i="5" s="1"/>
  <c r="AL39" i="5"/>
  <c r="AM39" i="5" s="1"/>
  <c r="AL30" i="5"/>
  <c r="AM30" i="5" s="1"/>
  <c r="AL20" i="5"/>
  <c r="AM20" i="5" s="1"/>
  <c r="AL35" i="5"/>
  <c r="AM35" i="5" s="1"/>
  <c r="AL32" i="5"/>
  <c r="AM32" i="5" s="1"/>
  <c r="AL37" i="5"/>
  <c r="AM37" i="5" s="1"/>
  <c r="AL36" i="5"/>
  <c r="AM36" i="5" s="1"/>
  <c r="AL31" i="5"/>
  <c r="AM31" i="5" s="1"/>
  <c r="AL47" i="5"/>
  <c r="AM47" i="5" s="1"/>
  <c r="AL51" i="5"/>
  <c r="AM51" i="5" s="1"/>
  <c r="AL65" i="5"/>
  <c r="AM65" i="5" s="1"/>
  <c r="AL45" i="5"/>
  <c r="AM45" i="5" s="1"/>
  <c r="AL63" i="5"/>
  <c r="AM63" i="5" s="1"/>
  <c r="AL52" i="5"/>
  <c r="AM52" i="5" s="1"/>
  <c r="AL49" i="5"/>
  <c r="AM49" i="5" s="1"/>
  <c r="AL48" i="5"/>
  <c r="AM48" i="5" s="1"/>
  <c r="AL61" i="5"/>
  <c r="AM61" i="5" s="1"/>
  <c r="AL60" i="5"/>
  <c r="AM60" i="5" s="1"/>
  <c r="AL46" i="5"/>
  <c r="AM46" i="5" s="1"/>
  <c r="AL55" i="5"/>
  <c r="AM55" i="5" s="1"/>
  <c r="AL53" i="5"/>
  <c r="AM53" i="5" s="1"/>
  <c r="AL56" i="5"/>
  <c r="AM56" i="5" s="1"/>
  <c r="AL64" i="5"/>
  <c r="AM64" i="5" s="1"/>
  <c r="AL62" i="5"/>
  <c r="AM62" i="5" s="1"/>
  <c r="AL57" i="5"/>
  <c r="AM57" i="5" s="1"/>
  <c r="AL54" i="5"/>
  <c r="AM54" i="5" s="1"/>
  <c r="AL58" i="5"/>
  <c r="AM58" i="5" s="1"/>
  <c r="AL59" i="5"/>
  <c r="AM59" i="5" s="1"/>
  <c r="AL50" i="5"/>
  <c r="AM50" i="5" s="1"/>
  <c r="AF43" i="5"/>
  <c r="AG43" i="5" s="1"/>
  <c r="AF37" i="5"/>
  <c r="AG37" i="5" s="1"/>
  <c r="AF21" i="5"/>
  <c r="AG21" i="5" s="1"/>
  <c r="AF26" i="5"/>
  <c r="AG26" i="5" s="1"/>
  <c r="AF31" i="5"/>
  <c r="AG31" i="5" s="1"/>
  <c r="AF13" i="5"/>
  <c r="AG13" i="5" s="1"/>
  <c r="AF42" i="5"/>
  <c r="AG42" i="5" s="1"/>
  <c r="AF29" i="5"/>
  <c r="AG29" i="5" s="1"/>
  <c r="AF33" i="5"/>
  <c r="AG33" i="5" s="1"/>
  <c r="AF16" i="5"/>
  <c r="AG16" i="5" s="1"/>
  <c r="AF23" i="5"/>
  <c r="AG23" i="5" s="1"/>
  <c r="AF38" i="5"/>
  <c r="AG38" i="5" s="1"/>
  <c r="AF22" i="5"/>
  <c r="AG22" i="5" s="1"/>
  <c r="AF40" i="5"/>
  <c r="AG40" i="5" s="1"/>
  <c r="AF28" i="5"/>
  <c r="AG28" i="5" s="1"/>
  <c r="AF36" i="5"/>
  <c r="AG36" i="5" s="1"/>
  <c r="AF19" i="5"/>
  <c r="AG19" i="5" s="1"/>
  <c r="AF30" i="5"/>
  <c r="AG30" i="5" s="1"/>
  <c r="AF14" i="5"/>
  <c r="AG14" i="5" s="1"/>
  <c r="AF34" i="5"/>
  <c r="AG34" i="5" s="1"/>
  <c r="AF18" i="5"/>
  <c r="AG18" i="5" s="1"/>
  <c r="AF25" i="5"/>
  <c r="AG25" i="5" s="1"/>
  <c r="AF32" i="5"/>
  <c r="AG32" i="5" s="1"/>
  <c r="AF27" i="5"/>
  <c r="AG27" i="5" s="1"/>
  <c r="AF24" i="5"/>
  <c r="AG24" i="5" s="1"/>
  <c r="AF39" i="5"/>
  <c r="AG39" i="5" s="1"/>
  <c r="AF20" i="5"/>
  <c r="AG20" i="5" s="1"/>
  <c r="AF35" i="5"/>
  <c r="AG35" i="5" s="1"/>
  <c r="AF41" i="5"/>
  <c r="AG41" i="5" s="1"/>
  <c r="AF17" i="5"/>
  <c r="AG17" i="5" s="1"/>
  <c r="AF15" i="5"/>
  <c r="AG15" i="5" s="1"/>
  <c r="F59" i="6"/>
  <c r="T12" i="5"/>
  <c r="I68" i="5"/>
  <c r="N68" i="5"/>
  <c r="O68" i="5"/>
  <c r="AF61" i="5"/>
  <c r="AG61" i="5" s="1"/>
  <c r="AF57" i="5"/>
  <c r="AG57" i="5" s="1"/>
  <c r="AF52" i="5"/>
  <c r="AG52" i="5" s="1"/>
  <c r="AF59" i="5"/>
  <c r="AG59" i="5" s="1"/>
  <c r="AF44" i="5"/>
  <c r="AG44" i="5" s="1"/>
  <c r="AF58" i="5"/>
  <c r="AG58" i="5" s="1"/>
  <c r="AF54" i="5"/>
  <c r="AG54" i="5" s="1"/>
  <c r="AF67" i="5"/>
  <c r="AG67" i="5" s="1"/>
  <c r="AF66" i="5"/>
  <c r="AG66" i="5" s="1"/>
  <c r="AF47" i="5"/>
  <c r="AG47" i="5" s="1"/>
  <c r="AF46" i="5"/>
  <c r="AG46" i="5" s="1"/>
  <c r="AF51" i="5"/>
  <c r="AG51" i="5" s="1"/>
  <c r="AF62" i="5"/>
  <c r="AG62" i="5" s="1"/>
  <c r="AF45" i="5"/>
  <c r="AG45" i="5" s="1"/>
  <c r="AF12" i="5"/>
  <c r="AF64" i="5"/>
  <c r="AG64" i="5" s="1"/>
  <c r="AF65" i="5"/>
  <c r="AG65" i="5" s="1"/>
  <c r="AF53" i="5"/>
  <c r="AG53" i="5" s="1"/>
  <c r="AF55" i="5"/>
  <c r="AG55" i="5" s="1"/>
  <c r="AF49" i="5"/>
  <c r="AG49" i="5" s="1"/>
  <c r="AF50" i="5"/>
  <c r="AG50" i="5" s="1"/>
  <c r="AF63" i="5"/>
  <c r="AG63" i="5" s="1"/>
  <c r="AF56" i="5"/>
  <c r="AG56" i="5" s="1"/>
  <c r="AF48" i="5"/>
  <c r="AG48" i="5" s="1"/>
  <c r="AF60" i="5"/>
  <c r="AG60" i="5" s="1"/>
  <c r="AL66" i="5"/>
  <c r="AM66" i="5" s="1"/>
  <c r="AL67" i="5"/>
  <c r="AM67" i="5" s="1"/>
  <c r="AL12" i="5"/>
  <c r="AP68" i="5" l="1"/>
  <c r="AP71" i="5" s="1"/>
  <c r="AQ68" i="5"/>
  <c r="AF68" i="5"/>
  <c r="AG12" i="5"/>
  <c r="AG68" i="5" s="1"/>
  <c r="AM12" i="5"/>
  <c r="AM68" i="5" s="1"/>
  <c r="AL68" i="5"/>
  <c r="U12" i="5"/>
  <c r="T68" i="5"/>
  <c r="U68" i="5" s="1"/>
  <c r="K12" i="5"/>
  <c r="C58" i="6"/>
  <c r="C59" i="6" l="1"/>
  <c r="E61" i="6"/>
  <c r="E69" i="6"/>
  <c r="E77" i="6"/>
  <c r="E85" i="6"/>
  <c r="E93" i="6"/>
  <c r="E101" i="6"/>
  <c r="E109" i="6"/>
  <c r="E117" i="6"/>
  <c r="E125" i="6"/>
  <c r="E133" i="6"/>
  <c r="G133" i="6" s="1"/>
  <c r="K133" i="6" s="1"/>
  <c r="E141" i="6"/>
  <c r="E149" i="6"/>
  <c r="E157" i="6"/>
  <c r="E165" i="6"/>
  <c r="G165" i="6" s="1"/>
  <c r="H165" i="6" s="1"/>
  <c r="EP165" i="6" s="1"/>
  <c r="E173" i="6"/>
  <c r="E181" i="6"/>
  <c r="E189" i="6"/>
  <c r="E197" i="6"/>
  <c r="E205" i="6"/>
  <c r="E213" i="6"/>
  <c r="E105" i="6"/>
  <c r="E169" i="6"/>
  <c r="E225" i="6"/>
  <c r="E106" i="6"/>
  <c r="E154" i="6"/>
  <c r="E194" i="6"/>
  <c r="E62" i="6"/>
  <c r="E70" i="6"/>
  <c r="E78" i="6"/>
  <c r="E86" i="6"/>
  <c r="E94" i="6"/>
  <c r="E102" i="6"/>
  <c r="E110" i="6"/>
  <c r="E118" i="6"/>
  <c r="E126" i="6"/>
  <c r="E134" i="6"/>
  <c r="E142" i="6"/>
  <c r="E150" i="6"/>
  <c r="E158" i="6"/>
  <c r="E166" i="6"/>
  <c r="E174" i="6"/>
  <c r="E182" i="6"/>
  <c r="E190" i="6"/>
  <c r="E198" i="6"/>
  <c r="E206" i="6"/>
  <c r="E214" i="6"/>
  <c r="E222" i="6"/>
  <c r="E230" i="6"/>
  <c r="E81" i="6"/>
  <c r="E121" i="6"/>
  <c r="E177" i="6"/>
  <c r="E209" i="6"/>
  <c r="E82" i="6"/>
  <c r="E114" i="6"/>
  <c r="E170" i="6"/>
  <c r="E226" i="6"/>
  <c r="E63" i="6"/>
  <c r="E71" i="6"/>
  <c r="E79" i="6"/>
  <c r="E87" i="6"/>
  <c r="E95" i="6"/>
  <c r="E103" i="6"/>
  <c r="E111" i="6"/>
  <c r="E119" i="6"/>
  <c r="E127" i="6"/>
  <c r="E135" i="6"/>
  <c r="E143" i="6"/>
  <c r="E151" i="6"/>
  <c r="E159" i="6"/>
  <c r="E167" i="6"/>
  <c r="S167" i="6" s="1"/>
  <c r="E175" i="6"/>
  <c r="E183" i="6"/>
  <c r="E191" i="6"/>
  <c r="E199" i="6"/>
  <c r="E207" i="6"/>
  <c r="E215" i="6"/>
  <c r="E223" i="6"/>
  <c r="E231" i="6"/>
  <c r="E73" i="6"/>
  <c r="E161" i="6"/>
  <c r="E217" i="6"/>
  <c r="E98" i="6"/>
  <c r="E122" i="6"/>
  <c r="E162" i="6"/>
  <c r="E210" i="6"/>
  <c r="E64" i="6"/>
  <c r="E72" i="6"/>
  <c r="E80" i="6"/>
  <c r="E88" i="6"/>
  <c r="E96" i="6"/>
  <c r="E104" i="6"/>
  <c r="E112" i="6"/>
  <c r="E120" i="6"/>
  <c r="E128" i="6"/>
  <c r="S128" i="6" s="1"/>
  <c r="E136" i="6"/>
  <c r="E144" i="6"/>
  <c r="E152" i="6"/>
  <c r="E160" i="6"/>
  <c r="E168" i="6"/>
  <c r="E176" i="6"/>
  <c r="G176" i="6" s="1"/>
  <c r="H176" i="6" s="1"/>
  <c r="E184" i="6"/>
  <c r="E192" i="6"/>
  <c r="E200" i="6"/>
  <c r="S200" i="6" s="1"/>
  <c r="E208" i="6"/>
  <c r="E216" i="6"/>
  <c r="E224" i="6"/>
  <c r="E232" i="6"/>
  <c r="E65" i="6"/>
  <c r="E145" i="6"/>
  <c r="E201" i="6"/>
  <c r="E90" i="6"/>
  <c r="E138" i="6"/>
  <c r="E178" i="6"/>
  <c r="E218" i="6"/>
  <c r="E67" i="6"/>
  <c r="E75" i="6"/>
  <c r="E83" i="6"/>
  <c r="E91" i="6"/>
  <c r="E99" i="6"/>
  <c r="E107" i="6"/>
  <c r="E115" i="6"/>
  <c r="E123" i="6"/>
  <c r="E131" i="6"/>
  <c r="E139" i="6"/>
  <c r="E147" i="6"/>
  <c r="E155" i="6"/>
  <c r="E163" i="6"/>
  <c r="E171" i="6"/>
  <c r="G171" i="6" s="1"/>
  <c r="E179" i="6"/>
  <c r="E187" i="6"/>
  <c r="E195" i="6"/>
  <c r="E203" i="6"/>
  <c r="E211" i="6"/>
  <c r="E219" i="6"/>
  <c r="E227" i="6"/>
  <c r="E229" i="6"/>
  <c r="E89" i="6"/>
  <c r="E137" i="6"/>
  <c r="E185" i="6"/>
  <c r="E74" i="6"/>
  <c r="E146" i="6"/>
  <c r="E202" i="6"/>
  <c r="E68" i="6"/>
  <c r="E76" i="6"/>
  <c r="E84" i="6"/>
  <c r="E92" i="6"/>
  <c r="E100" i="6"/>
  <c r="E108" i="6"/>
  <c r="E116" i="6"/>
  <c r="E124" i="6"/>
  <c r="E132" i="6"/>
  <c r="E140" i="6"/>
  <c r="E148" i="6"/>
  <c r="E156" i="6"/>
  <c r="E164" i="6"/>
  <c r="I164" i="6" s="1"/>
  <c r="E172" i="6"/>
  <c r="E180" i="6"/>
  <c r="E188" i="6"/>
  <c r="E196" i="6"/>
  <c r="E204" i="6"/>
  <c r="E212" i="6"/>
  <c r="E220" i="6"/>
  <c r="E228" i="6"/>
  <c r="E221" i="6"/>
  <c r="E97" i="6"/>
  <c r="E113" i="6"/>
  <c r="E129" i="6"/>
  <c r="E153" i="6"/>
  <c r="E193" i="6"/>
  <c r="E66" i="6"/>
  <c r="E130" i="6"/>
  <c r="E186" i="6"/>
  <c r="E242" i="6"/>
  <c r="E249" i="6"/>
  <c r="E250" i="6"/>
  <c r="E272" i="6"/>
  <c r="E275" i="6"/>
  <c r="E285" i="6"/>
  <c r="E287" i="6"/>
  <c r="E240" i="6"/>
  <c r="E251" i="6"/>
  <c r="E266" i="6"/>
  <c r="E268" i="6"/>
  <c r="E271" i="6"/>
  <c r="E292" i="6"/>
  <c r="E295" i="6"/>
  <c r="E241" i="6"/>
  <c r="E243" i="6"/>
  <c r="E246" i="6"/>
  <c r="E259" i="6"/>
  <c r="E281" i="6"/>
  <c r="E286" i="6"/>
  <c r="E233" i="6"/>
  <c r="E234" i="6"/>
  <c r="E254" i="6"/>
  <c r="E267" i="6"/>
  <c r="E291" i="6"/>
  <c r="E235" i="6"/>
  <c r="E244" i="6"/>
  <c r="E247" i="6"/>
  <c r="E252" i="6"/>
  <c r="E255" i="6"/>
  <c r="E277" i="6"/>
  <c r="E282" i="6"/>
  <c r="E284" i="6"/>
  <c r="E289" i="6"/>
  <c r="E297" i="6"/>
  <c r="E298" i="6"/>
  <c r="E238" i="6"/>
  <c r="E245" i="6"/>
  <c r="E253" i="6"/>
  <c r="E260" i="6"/>
  <c r="E262" i="6"/>
  <c r="E269" i="6"/>
  <c r="E273" i="6"/>
  <c r="E278" i="6"/>
  <c r="E290" i="6"/>
  <c r="E293" i="6"/>
  <c r="E256" i="6"/>
  <c r="E274" i="6"/>
  <c r="E317" i="6"/>
  <c r="E318" i="6"/>
  <c r="E320" i="6"/>
  <c r="E325" i="6"/>
  <c r="E326" i="6"/>
  <c r="E328" i="6"/>
  <c r="E355" i="6"/>
  <c r="E364" i="6"/>
  <c r="E296" i="6"/>
  <c r="E301" i="6"/>
  <c r="E302" i="6"/>
  <c r="E312" i="6"/>
  <c r="E335" i="6"/>
  <c r="E349" i="6"/>
  <c r="E362" i="6"/>
  <c r="E378" i="6"/>
  <c r="E264" i="6"/>
  <c r="E279" i="6"/>
  <c r="E280" i="6"/>
  <c r="E283" i="6"/>
  <c r="E294" i="6"/>
  <c r="E310" i="6"/>
  <c r="E313" i="6"/>
  <c r="E314" i="6"/>
  <c r="E332" i="6"/>
  <c r="E337" i="6"/>
  <c r="E338" i="6"/>
  <c r="E341" i="6"/>
  <c r="E351" i="6"/>
  <c r="E353" i="6"/>
  <c r="E368" i="6"/>
  <c r="E263" i="6"/>
  <c r="E304" i="6"/>
  <c r="E316" i="6"/>
  <c r="E321" i="6"/>
  <c r="E322" i="6"/>
  <c r="E324" i="6"/>
  <c r="E329" i="6"/>
  <c r="E330" i="6"/>
  <c r="E346" i="6"/>
  <c r="E347" i="6"/>
  <c r="E348" i="6"/>
  <c r="E352" i="6"/>
  <c r="E366" i="6"/>
  <c r="E377" i="6"/>
  <c r="E382" i="6"/>
  <c r="E270" i="6"/>
  <c r="E300" i="6"/>
  <c r="E305" i="6"/>
  <c r="E331" i="6"/>
  <c r="E339" i="6"/>
  <c r="E342" i="6"/>
  <c r="E343" i="6"/>
  <c r="E344" i="6"/>
  <c r="E357" i="6"/>
  <c r="E358" i="6"/>
  <c r="E361" i="6"/>
  <c r="E367" i="6"/>
  <c r="E373" i="6"/>
  <c r="E383" i="6"/>
  <c r="E389" i="6"/>
  <c r="E261" i="6"/>
  <c r="E276" i="6"/>
  <c r="E299" i="6"/>
  <c r="E306" i="6"/>
  <c r="E319" i="6"/>
  <c r="E303" i="6"/>
  <c r="E315" i="6"/>
  <c r="E327" i="6"/>
  <c r="E336" i="6"/>
  <c r="E363" i="6"/>
  <c r="E365" i="6"/>
  <c r="E386" i="6"/>
  <c r="E387" i="6"/>
  <c r="E410" i="6"/>
  <c r="E426" i="6"/>
  <c r="E427" i="6"/>
  <c r="E438" i="6"/>
  <c r="E439" i="6"/>
  <c r="E441" i="6"/>
  <c r="E239" i="6"/>
  <c r="E334" i="6"/>
  <c r="E369" i="6"/>
  <c r="E370" i="6"/>
  <c r="E371" i="6"/>
  <c r="E248" i="6"/>
  <c r="E333" i="6"/>
  <c r="E379" i="6"/>
  <c r="E258" i="6"/>
  <c r="E359" i="6"/>
  <c r="E374" i="6"/>
  <c r="E375" i="6"/>
  <c r="E384" i="6"/>
  <c r="E405" i="6"/>
  <c r="E414" i="6"/>
  <c r="E425" i="6"/>
  <c r="E431" i="6"/>
  <c r="E432" i="6"/>
  <c r="E440" i="6"/>
  <c r="E448" i="6"/>
  <c r="E453" i="6"/>
  <c r="E237" i="6"/>
  <c r="E257" i="6"/>
  <c r="E311" i="6"/>
  <c r="E340" i="6"/>
  <c r="E350" i="6"/>
  <c r="E356" i="6"/>
  <c r="E372" i="6"/>
  <c r="E380" i="6"/>
  <c r="E398" i="6"/>
  <c r="E400" i="6"/>
  <c r="E415" i="6"/>
  <c r="E416" i="6"/>
  <c r="E421" i="6"/>
  <c r="E454" i="6"/>
  <c r="E236" i="6"/>
  <c r="E307" i="6"/>
  <c r="E308" i="6"/>
  <c r="E309" i="6"/>
  <c r="E354" i="6"/>
  <c r="E376" i="6"/>
  <c r="E393" i="6"/>
  <c r="E399" i="6"/>
  <c r="E404" i="6"/>
  <c r="E409" i="6"/>
  <c r="E424" i="6"/>
  <c r="E434" i="6"/>
  <c r="E435" i="6"/>
  <c r="E323" i="6"/>
  <c r="E345" i="6"/>
  <c r="E360" i="6"/>
  <c r="E385" i="6"/>
  <c r="E388" i="6"/>
  <c r="E390" i="6"/>
  <c r="E392" i="6"/>
  <c r="E402" i="6"/>
  <c r="E418" i="6"/>
  <c r="E420" i="6"/>
  <c r="E422" i="6"/>
  <c r="E429" i="6"/>
  <c r="E437" i="6"/>
  <c r="E455" i="6"/>
  <c r="E391" i="6"/>
  <c r="E412" i="6"/>
  <c r="E397" i="6"/>
  <c r="E401" i="6"/>
  <c r="E403" i="6"/>
  <c r="E433" i="6"/>
  <c r="E452" i="6"/>
  <c r="E463" i="6"/>
  <c r="E471" i="6"/>
  <c r="E472" i="6"/>
  <c r="E490" i="6"/>
  <c r="E493" i="6"/>
  <c r="E503" i="6"/>
  <c r="E504" i="6"/>
  <c r="E518" i="6"/>
  <c r="E521" i="6"/>
  <c r="E524" i="6"/>
  <c r="E533" i="6"/>
  <c r="E535" i="6"/>
  <c r="E545" i="6"/>
  <c r="E288" i="6"/>
  <c r="E413" i="6"/>
  <c r="E430" i="6"/>
  <c r="E445" i="6"/>
  <c r="E475" i="6"/>
  <c r="E476" i="6"/>
  <c r="E494" i="6"/>
  <c r="E497" i="6"/>
  <c r="E507" i="6"/>
  <c r="E508" i="6"/>
  <c r="E522" i="6"/>
  <c r="E525" i="6"/>
  <c r="E534" i="6"/>
  <c r="E550" i="6"/>
  <c r="E551" i="6"/>
  <c r="E407" i="6"/>
  <c r="E417" i="6"/>
  <c r="E419" i="6"/>
  <c r="E461" i="6"/>
  <c r="E466" i="6"/>
  <c r="E469" i="6"/>
  <c r="E479" i="6"/>
  <c r="E480" i="6"/>
  <c r="E498" i="6"/>
  <c r="E501" i="6"/>
  <c r="E511" i="6"/>
  <c r="E512" i="6"/>
  <c r="E526" i="6"/>
  <c r="E531" i="6"/>
  <c r="E546" i="6"/>
  <c r="E547" i="6"/>
  <c r="E406" i="6"/>
  <c r="E447" i="6"/>
  <c r="E456" i="6"/>
  <c r="E464" i="6"/>
  <c r="E465" i="6"/>
  <c r="E470" i="6"/>
  <c r="E473" i="6"/>
  <c r="E483" i="6"/>
  <c r="E484" i="6"/>
  <c r="E502" i="6"/>
  <c r="E505" i="6"/>
  <c r="E515" i="6"/>
  <c r="E528" i="6"/>
  <c r="E529" i="6"/>
  <c r="E539" i="6"/>
  <c r="E543" i="6"/>
  <c r="E560" i="6"/>
  <c r="E381" i="6"/>
  <c r="E394" i="6"/>
  <c r="E408" i="6"/>
  <c r="E423" i="6"/>
  <c r="E446" i="6"/>
  <c r="E474" i="6"/>
  <c r="E477" i="6"/>
  <c r="E487" i="6"/>
  <c r="E488" i="6"/>
  <c r="E506" i="6"/>
  <c r="E509" i="6"/>
  <c r="E516" i="6"/>
  <c r="E530" i="6"/>
  <c r="E532" i="6"/>
  <c r="E536" i="6"/>
  <c r="E537" i="6"/>
  <c r="E540" i="6"/>
  <c r="E556" i="6"/>
  <c r="E395" i="6"/>
  <c r="E411" i="6"/>
  <c r="E442" i="6"/>
  <c r="E460" i="6"/>
  <c r="E478" i="6"/>
  <c r="E481" i="6"/>
  <c r="E491" i="6"/>
  <c r="E492" i="6"/>
  <c r="E510" i="6"/>
  <c r="E513" i="6"/>
  <c r="E541" i="6"/>
  <c r="E552" i="6"/>
  <c r="E557" i="6"/>
  <c r="E265" i="6"/>
  <c r="E396" i="6"/>
  <c r="E428" i="6"/>
  <c r="E443" i="6"/>
  <c r="E449" i="6"/>
  <c r="E451" i="6"/>
  <c r="E482" i="6"/>
  <c r="E436" i="6"/>
  <c r="E514" i="6"/>
  <c r="E517" i="6"/>
  <c r="E542" i="6"/>
  <c r="E544" i="6"/>
  <c r="E558" i="6"/>
  <c r="E559" i="6"/>
  <c r="E450" i="6"/>
  <c r="E489" i="6"/>
  <c r="E495" i="6"/>
  <c r="E496" i="6"/>
  <c r="E553" i="6"/>
  <c r="E555" i="6"/>
  <c r="E523" i="6"/>
  <c r="E538" i="6"/>
  <c r="E554" i="6"/>
  <c r="E444" i="6"/>
  <c r="E462" i="6"/>
  <c r="E548" i="6"/>
  <c r="E549" i="6"/>
  <c r="E485" i="6"/>
  <c r="E486" i="6"/>
  <c r="E459" i="6"/>
  <c r="E468" i="6"/>
  <c r="E458" i="6"/>
  <c r="E467" i="6"/>
  <c r="E500" i="6"/>
  <c r="E519" i="6"/>
  <c r="E520" i="6"/>
  <c r="E527" i="6"/>
  <c r="E457" i="6"/>
  <c r="E499" i="6"/>
  <c r="E33" i="6"/>
  <c r="G33" i="6" s="1"/>
  <c r="E56" i="6"/>
  <c r="E40" i="6"/>
  <c r="S88" i="6"/>
  <c r="S148" i="6"/>
  <c r="E45" i="6"/>
  <c r="E20" i="6"/>
  <c r="G20" i="6" s="1"/>
  <c r="G134" i="6"/>
  <c r="H134" i="6" s="1"/>
  <c r="EN134" i="6" s="1"/>
  <c r="E7" i="6"/>
  <c r="I7" i="6" s="1"/>
  <c r="E8" i="6"/>
  <c r="G8" i="6" s="1"/>
  <c r="E3" i="6"/>
  <c r="I3" i="6" s="1"/>
  <c r="E38" i="6"/>
  <c r="I38" i="6" s="1"/>
  <c r="E4" i="6"/>
  <c r="I4" i="6" s="1"/>
  <c r="E19" i="6"/>
  <c r="I19" i="6" s="1"/>
  <c r="E21" i="6"/>
  <c r="I21" i="6" s="1"/>
  <c r="E14" i="6"/>
  <c r="E2" i="6"/>
  <c r="I2" i="6" s="1"/>
  <c r="I178" i="6"/>
  <c r="E18" i="6"/>
  <c r="G18" i="6" s="1"/>
  <c r="E11" i="6"/>
  <c r="E29" i="6"/>
  <c r="E44" i="6"/>
  <c r="E41" i="6"/>
  <c r="E24" i="6"/>
  <c r="E46" i="6"/>
  <c r="E43" i="6"/>
  <c r="E28" i="6"/>
  <c r="E34" i="6"/>
  <c r="E49" i="6"/>
  <c r="E9" i="6"/>
  <c r="E51" i="6"/>
  <c r="E10" i="6"/>
  <c r="E42" i="6"/>
  <c r="E35" i="6"/>
  <c r="E55" i="6"/>
  <c r="E39" i="6"/>
  <c r="E12" i="6"/>
  <c r="E25" i="6"/>
  <c r="E47" i="6"/>
  <c r="E5" i="6"/>
  <c r="E13" i="6"/>
  <c r="E6" i="6"/>
  <c r="E32" i="6"/>
  <c r="E52" i="6"/>
  <c r="E48" i="6"/>
  <c r="E50" i="6"/>
  <c r="E57" i="6"/>
  <c r="E37" i="6"/>
  <c r="E36" i="6"/>
  <c r="E30" i="6"/>
  <c r="E15" i="6"/>
  <c r="E26" i="6"/>
  <c r="E54" i="6"/>
  <c r="E31" i="6"/>
  <c r="E22" i="6"/>
  <c r="E17" i="6"/>
  <c r="E16" i="6"/>
  <c r="E53" i="6"/>
  <c r="E23" i="6"/>
  <c r="E27" i="6"/>
  <c r="K68" i="5"/>
  <c r="L49" i="5" s="1"/>
  <c r="ER134" i="6" l="1"/>
  <c r="EV134" i="6"/>
  <c r="ET134" i="6"/>
  <c r="EQ134" i="6"/>
  <c r="ER176" i="6"/>
  <c r="ES176" i="6"/>
  <c r="EU176" i="6"/>
  <c r="EV176" i="6"/>
  <c r="EQ176" i="6"/>
  <c r="ER165" i="6"/>
  <c r="EU165" i="6"/>
  <c r="EV165" i="6"/>
  <c r="EQ165" i="6"/>
  <c r="ET165" i="6"/>
  <c r="FT176" i="6"/>
  <c r="GJ176" i="6"/>
  <c r="GB176" i="6"/>
  <c r="FU176" i="6"/>
  <c r="GC176" i="6"/>
  <c r="GK176" i="6"/>
  <c r="FV176" i="6"/>
  <c r="GD176" i="6"/>
  <c r="FR176" i="6"/>
  <c r="GL176" i="6"/>
  <c r="GH176" i="6"/>
  <c r="GM176" i="6"/>
  <c r="FN176" i="6"/>
  <c r="FW176" i="6"/>
  <c r="GE176" i="6"/>
  <c r="GF176" i="6"/>
  <c r="GN176" i="6"/>
  <c r="FX176" i="6"/>
  <c r="FO176" i="6"/>
  <c r="FY176" i="6"/>
  <c r="GG176" i="6"/>
  <c r="FZ176" i="6"/>
  <c r="FQ176" i="6"/>
  <c r="FS176" i="6"/>
  <c r="FP176" i="6"/>
  <c r="GA176" i="6"/>
  <c r="FM176" i="6"/>
  <c r="FJ176" i="6"/>
  <c r="FB176" i="6"/>
  <c r="FK176" i="6"/>
  <c r="FH176" i="6"/>
  <c r="FA176" i="6"/>
  <c r="FG176" i="6"/>
  <c r="EY176" i="6"/>
  <c r="EX176" i="6"/>
  <c r="FE176" i="6"/>
  <c r="FF176" i="6"/>
  <c r="FL176" i="6"/>
  <c r="EW176" i="6"/>
  <c r="ES165" i="6"/>
  <c r="GB165" i="6"/>
  <c r="GJ165" i="6"/>
  <c r="GH165" i="6"/>
  <c r="FT165" i="6"/>
  <c r="FU165" i="6"/>
  <c r="FR165" i="6"/>
  <c r="GD165" i="6"/>
  <c r="GC165" i="6"/>
  <c r="GK165" i="6"/>
  <c r="GL165" i="6"/>
  <c r="FV165" i="6"/>
  <c r="FN165" i="6"/>
  <c r="GE165" i="6"/>
  <c r="GM165" i="6"/>
  <c r="GF165" i="6"/>
  <c r="FX165" i="6"/>
  <c r="GN165" i="6"/>
  <c r="FW165" i="6"/>
  <c r="FO165" i="6"/>
  <c r="FQ165" i="6"/>
  <c r="GG165" i="6"/>
  <c r="FZ165" i="6"/>
  <c r="FS165" i="6"/>
  <c r="GA165" i="6"/>
  <c r="FY165" i="6"/>
  <c r="FP165" i="6"/>
  <c r="FM165" i="6"/>
  <c r="FJ165" i="6"/>
  <c r="FI165" i="6"/>
  <c r="EZ165" i="6"/>
  <c r="FH165" i="6"/>
  <c r="FL165" i="6"/>
  <c r="FK165" i="6"/>
  <c r="FC165" i="6"/>
  <c r="FE165" i="6"/>
  <c r="EW165" i="6"/>
  <c r="EY165" i="6"/>
  <c r="FB165" i="6"/>
  <c r="EP134" i="6"/>
  <c r="GB134" i="6"/>
  <c r="FT134" i="6"/>
  <c r="GJ134" i="6"/>
  <c r="FU134" i="6"/>
  <c r="GH134" i="6"/>
  <c r="GC134" i="6"/>
  <c r="GL134" i="6"/>
  <c r="GK134" i="6"/>
  <c r="FV134" i="6"/>
  <c r="FR134" i="6"/>
  <c r="FW134" i="6"/>
  <c r="FN134" i="6"/>
  <c r="GE134" i="6"/>
  <c r="GM134" i="6"/>
  <c r="GF134" i="6"/>
  <c r="FQ134" i="6"/>
  <c r="FX134" i="6"/>
  <c r="GN134" i="6"/>
  <c r="FO134" i="6"/>
  <c r="FY134" i="6"/>
  <c r="FZ134" i="6"/>
  <c r="GG134" i="6"/>
  <c r="FS134" i="6"/>
  <c r="GA134" i="6"/>
  <c r="GI134" i="6"/>
  <c r="FP134" i="6"/>
  <c r="FM134" i="6"/>
  <c r="EZ134" i="6"/>
  <c r="FB134" i="6"/>
  <c r="FI134" i="6"/>
  <c r="FC134" i="6"/>
  <c r="FD134" i="6"/>
  <c r="FJ134" i="6"/>
  <c r="FH134" i="6"/>
  <c r="FK134" i="6"/>
  <c r="EW134" i="6"/>
  <c r="FL134" i="6"/>
  <c r="FF134" i="6"/>
  <c r="FE134" i="6"/>
  <c r="FG134" i="6"/>
  <c r="EZ176" i="6"/>
  <c r="ET176" i="6"/>
  <c r="EX165" i="6"/>
  <c r="FG165" i="6"/>
  <c r="EX134" i="6"/>
  <c r="ES134" i="6"/>
  <c r="FC176" i="6"/>
  <c r="FI176" i="6"/>
  <c r="R33" i="6"/>
  <c r="FA134" i="6"/>
  <c r="EU134" i="6"/>
  <c r="FF165" i="6"/>
  <c r="FA165" i="6"/>
  <c r="S165" i="6"/>
  <c r="I167" i="6"/>
  <c r="J167" i="6" s="1"/>
  <c r="EY134" i="6"/>
  <c r="R20" i="6"/>
  <c r="R18" i="6"/>
  <c r="R8" i="6"/>
  <c r="AS49" i="5"/>
  <c r="AT49" i="5" s="1"/>
  <c r="AU49" i="5"/>
  <c r="AV49" i="5" s="1"/>
  <c r="AY49" i="5"/>
  <c r="AZ49" i="5" s="1"/>
  <c r="AN49" i="5"/>
  <c r="Q165" i="6"/>
  <c r="I134" i="6"/>
  <c r="G520" i="6"/>
  <c r="K520" i="6" s="1"/>
  <c r="Q520" i="6"/>
  <c r="I520" i="6"/>
  <c r="S520" i="6"/>
  <c r="S485" i="6"/>
  <c r="I485" i="6"/>
  <c r="Q485" i="6"/>
  <c r="G485" i="6"/>
  <c r="K485" i="6" s="1"/>
  <c r="S555" i="6"/>
  <c r="Q555" i="6"/>
  <c r="G555" i="6"/>
  <c r="K555" i="6" s="1"/>
  <c r="I555" i="6"/>
  <c r="S544" i="6"/>
  <c r="I544" i="6"/>
  <c r="G544" i="6"/>
  <c r="K544" i="6" s="1"/>
  <c r="Q544" i="6"/>
  <c r="G443" i="6"/>
  <c r="K443" i="6" s="1"/>
  <c r="I443" i="6"/>
  <c r="S443" i="6"/>
  <c r="Q443" i="6"/>
  <c r="I510" i="6"/>
  <c r="Q510" i="6"/>
  <c r="S510" i="6"/>
  <c r="G510" i="6"/>
  <c r="K510" i="6" s="1"/>
  <c r="G395" i="6"/>
  <c r="S395" i="6"/>
  <c r="I395" i="6"/>
  <c r="J395" i="6" s="1"/>
  <c r="Q395" i="6"/>
  <c r="S509" i="6"/>
  <c r="I509" i="6"/>
  <c r="G509" i="6"/>
  <c r="K509" i="6" s="1"/>
  <c r="Q509" i="6"/>
  <c r="I408" i="6"/>
  <c r="J408" i="6" s="1"/>
  <c r="Q408" i="6"/>
  <c r="S408" i="6"/>
  <c r="G408" i="6"/>
  <c r="I515" i="6"/>
  <c r="G515" i="6"/>
  <c r="K515" i="6" s="1"/>
  <c r="S515" i="6"/>
  <c r="Q515" i="6"/>
  <c r="Q464" i="6"/>
  <c r="G464" i="6"/>
  <c r="K464" i="6" s="1"/>
  <c r="S464" i="6"/>
  <c r="I464" i="6"/>
  <c r="I512" i="6"/>
  <c r="Q512" i="6"/>
  <c r="G512" i="6"/>
  <c r="K512" i="6" s="1"/>
  <c r="S512" i="6"/>
  <c r="I461" i="6"/>
  <c r="Q461" i="6"/>
  <c r="S461" i="6"/>
  <c r="G461" i="6"/>
  <c r="K461" i="6" s="1"/>
  <c r="Q522" i="6"/>
  <c r="G522" i="6"/>
  <c r="K522" i="6" s="1"/>
  <c r="S522" i="6"/>
  <c r="I522" i="6"/>
  <c r="S430" i="6"/>
  <c r="G430" i="6"/>
  <c r="K430" i="6" s="1"/>
  <c r="Q430" i="6"/>
  <c r="I430" i="6"/>
  <c r="Q518" i="6"/>
  <c r="G518" i="6"/>
  <c r="K518" i="6" s="1"/>
  <c r="S518" i="6"/>
  <c r="I518" i="6"/>
  <c r="S452" i="6"/>
  <c r="G452" i="6"/>
  <c r="K452" i="6" s="1"/>
  <c r="I452" i="6"/>
  <c r="Q452" i="6"/>
  <c r="I437" i="6"/>
  <c r="Q437" i="6"/>
  <c r="S437" i="6"/>
  <c r="G437" i="6"/>
  <c r="K437" i="6" s="1"/>
  <c r="G388" i="6"/>
  <c r="S388" i="6"/>
  <c r="I388" i="6"/>
  <c r="J388" i="6" s="1"/>
  <c r="Q388" i="6"/>
  <c r="I409" i="6"/>
  <c r="J409" i="6" s="1"/>
  <c r="Q409" i="6"/>
  <c r="S409" i="6"/>
  <c r="G409" i="6"/>
  <c r="G307" i="6"/>
  <c r="S307" i="6"/>
  <c r="I307" i="6"/>
  <c r="J307" i="6" s="1"/>
  <c r="Q307" i="6"/>
  <c r="I380" i="6"/>
  <c r="J380" i="6" s="1"/>
  <c r="Q380" i="6"/>
  <c r="S380" i="6"/>
  <c r="G380" i="6"/>
  <c r="G222" i="6"/>
  <c r="I222" i="6"/>
  <c r="J222" i="6" s="1"/>
  <c r="S222" i="6"/>
  <c r="Q222" i="6"/>
  <c r="I405" i="6"/>
  <c r="J405" i="6" s="1"/>
  <c r="S405" i="6"/>
  <c r="G405" i="6"/>
  <c r="Q405" i="6"/>
  <c r="I248" i="6"/>
  <c r="J248" i="6" s="1"/>
  <c r="S248" i="6"/>
  <c r="G248" i="6"/>
  <c r="Q248" i="6"/>
  <c r="G438" i="6"/>
  <c r="K438" i="6" s="1"/>
  <c r="Q438" i="6"/>
  <c r="I438" i="6"/>
  <c r="S438" i="6"/>
  <c r="S336" i="6"/>
  <c r="G336" i="6"/>
  <c r="I336" i="6"/>
  <c r="J336" i="6" s="1"/>
  <c r="Q336" i="6"/>
  <c r="Q261" i="6"/>
  <c r="G261" i="6"/>
  <c r="S261" i="6"/>
  <c r="I261" i="6"/>
  <c r="J261" i="6" s="1"/>
  <c r="I344" i="6"/>
  <c r="J344" i="6" s="1"/>
  <c r="Q344" i="6"/>
  <c r="S344" i="6"/>
  <c r="G344" i="6"/>
  <c r="Q229" i="6"/>
  <c r="G229" i="6"/>
  <c r="S229" i="6"/>
  <c r="I229" i="6"/>
  <c r="J229" i="6" s="1"/>
  <c r="G346" i="6"/>
  <c r="I346" i="6"/>
  <c r="J346" i="6" s="1"/>
  <c r="S346" i="6"/>
  <c r="Q346" i="6"/>
  <c r="I263" i="6"/>
  <c r="J263" i="6" s="1"/>
  <c r="G263" i="6"/>
  <c r="Q263" i="6"/>
  <c r="S263" i="6"/>
  <c r="I314" i="6"/>
  <c r="J314" i="6" s="1"/>
  <c r="Q314" i="6"/>
  <c r="G314" i="6"/>
  <c r="S314" i="6"/>
  <c r="I231" i="6"/>
  <c r="J231" i="6" s="1"/>
  <c r="G231" i="6"/>
  <c r="Q231" i="6"/>
  <c r="S231" i="6"/>
  <c r="S301" i="6"/>
  <c r="Q301" i="6"/>
  <c r="I301" i="6"/>
  <c r="J301" i="6" s="1"/>
  <c r="G301" i="6"/>
  <c r="Q320" i="6"/>
  <c r="S320" i="6"/>
  <c r="I320" i="6"/>
  <c r="J320" i="6" s="1"/>
  <c r="G320" i="6"/>
  <c r="G273" i="6"/>
  <c r="S273" i="6"/>
  <c r="Q273" i="6"/>
  <c r="I273" i="6"/>
  <c r="J273" i="6" s="1"/>
  <c r="I215" i="6"/>
  <c r="J215" i="6" s="1"/>
  <c r="Q215" i="6"/>
  <c r="S215" i="6"/>
  <c r="G215" i="6"/>
  <c r="I252" i="6"/>
  <c r="J252" i="6" s="1"/>
  <c r="S252" i="6"/>
  <c r="Q252" i="6"/>
  <c r="G252" i="6"/>
  <c r="G208" i="6"/>
  <c r="Q208" i="6"/>
  <c r="S208" i="6"/>
  <c r="I208" i="6"/>
  <c r="J208" i="6" s="1"/>
  <c r="G213" i="6"/>
  <c r="Q213" i="6"/>
  <c r="I213" i="6"/>
  <c r="J213" i="6" s="1"/>
  <c r="S213" i="6"/>
  <c r="I232" i="6"/>
  <c r="J232" i="6" s="1"/>
  <c r="G232" i="6"/>
  <c r="Q232" i="6"/>
  <c r="S232" i="6"/>
  <c r="I251" i="6"/>
  <c r="J251" i="6" s="1"/>
  <c r="Q251" i="6"/>
  <c r="G251" i="6"/>
  <c r="S251" i="6"/>
  <c r="I272" i="6"/>
  <c r="J272" i="6" s="1"/>
  <c r="Q272" i="6"/>
  <c r="S272" i="6"/>
  <c r="G272" i="6"/>
  <c r="I519" i="6"/>
  <c r="G519" i="6"/>
  <c r="K519" i="6" s="1"/>
  <c r="Q519" i="6"/>
  <c r="S519" i="6"/>
  <c r="I549" i="6"/>
  <c r="G549" i="6"/>
  <c r="K549" i="6" s="1"/>
  <c r="Q549" i="6"/>
  <c r="S549" i="6"/>
  <c r="I553" i="6"/>
  <c r="Q553" i="6"/>
  <c r="G553" i="6"/>
  <c r="K553" i="6" s="1"/>
  <c r="S553" i="6"/>
  <c r="G542" i="6"/>
  <c r="K542" i="6" s="1"/>
  <c r="S542" i="6"/>
  <c r="I542" i="6"/>
  <c r="Q542" i="6"/>
  <c r="I428" i="6"/>
  <c r="G428" i="6"/>
  <c r="K428" i="6" s="1"/>
  <c r="Q428" i="6"/>
  <c r="S428" i="6"/>
  <c r="I492" i="6"/>
  <c r="Q492" i="6"/>
  <c r="G492" i="6"/>
  <c r="K492" i="6" s="1"/>
  <c r="S492" i="6"/>
  <c r="S556" i="6"/>
  <c r="I556" i="6"/>
  <c r="Q556" i="6"/>
  <c r="G556" i="6"/>
  <c r="K556" i="6" s="1"/>
  <c r="I506" i="6"/>
  <c r="Q506" i="6"/>
  <c r="S506" i="6"/>
  <c r="G506" i="6"/>
  <c r="K506" i="6" s="1"/>
  <c r="G394" i="6"/>
  <c r="S394" i="6"/>
  <c r="Q394" i="6"/>
  <c r="I394" i="6"/>
  <c r="J394" i="6" s="1"/>
  <c r="S505" i="6"/>
  <c r="I505" i="6"/>
  <c r="Q505" i="6"/>
  <c r="G505" i="6"/>
  <c r="K505" i="6" s="1"/>
  <c r="G456" i="6"/>
  <c r="K456" i="6" s="1"/>
  <c r="S456" i="6"/>
  <c r="Q456" i="6"/>
  <c r="I456" i="6"/>
  <c r="G511" i="6"/>
  <c r="K511" i="6" s="1"/>
  <c r="I511" i="6"/>
  <c r="S511" i="6"/>
  <c r="Q511" i="6"/>
  <c r="G419" i="6"/>
  <c r="K419" i="6" s="1"/>
  <c r="Q419" i="6"/>
  <c r="S419" i="6"/>
  <c r="I419" i="6"/>
  <c r="I508" i="6"/>
  <c r="Q508" i="6"/>
  <c r="G508" i="6"/>
  <c r="K508" i="6" s="1"/>
  <c r="S508" i="6"/>
  <c r="I413" i="6"/>
  <c r="Q413" i="6"/>
  <c r="G413" i="6"/>
  <c r="K413" i="6" s="1"/>
  <c r="S413" i="6"/>
  <c r="I504" i="6"/>
  <c r="Q504" i="6"/>
  <c r="G504" i="6"/>
  <c r="K504" i="6" s="1"/>
  <c r="S504" i="6"/>
  <c r="I433" i="6"/>
  <c r="G433" i="6"/>
  <c r="K433" i="6" s="1"/>
  <c r="Q433" i="6"/>
  <c r="S433" i="6"/>
  <c r="I429" i="6"/>
  <c r="G429" i="6"/>
  <c r="K429" i="6" s="1"/>
  <c r="Q429" i="6"/>
  <c r="S429" i="6"/>
  <c r="I385" i="6"/>
  <c r="J385" i="6" s="1"/>
  <c r="Q385" i="6"/>
  <c r="G385" i="6"/>
  <c r="S385" i="6"/>
  <c r="S404" i="6"/>
  <c r="Q404" i="6"/>
  <c r="G404" i="6"/>
  <c r="I404" i="6"/>
  <c r="J404" i="6" s="1"/>
  <c r="I236" i="6"/>
  <c r="J236" i="6" s="1"/>
  <c r="G236" i="6"/>
  <c r="Q236" i="6"/>
  <c r="S236" i="6"/>
  <c r="G372" i="6"/>
  <c r="S372" i="6"/>
  <c r="Q372" i="6"/>
  <c r="I372" i="6"/>
  <c r="J372" i="6" s="1"/>
  <c r="Q453" i="6"/>
  <c r="I453" i="6"/>
  <c r="G453" i="6"/>
  <c r="K453" i="6" s="1"/>
  <c r="S453" i="6"/>
  <c r="G384" i="6"/>
  <c r="Q384" i="6"/>
  <c r="S384" i="6"/>
  <c r="I384" i="6"/>
  <c r="J384" i="6" s="1"/>
  <c r="G371" i="6"/>
  <c r="S371" i="6"/>
  <c r="I371" i="6"/>
  <c r="J371" i="6" s="1"/>
  <c r="Q371" i="6"/>
  <c r="G427" i="6"/>
  <c r="K427" i="6" s="1"/>
  <c r="Q427" i="6"/>
  <c r="I427" i="6"/>
  <c r="S427" i="6"/>
  <c r="G327" i="6"/>
  <c r="Q327" i="6"/>
  <c r="S327" i="6"/>
  <c r="I327" i="6"/>
  <c r="J327" i="6" s="1"/>
  <c r="I389" i="6"/>
  <c r="J389" i="6" s="1"/>
  <c r="Q389" i="6"/>
  <c r="S389" i="6"/>
  <c r="G389" i="6"/>
  <c r="G343" i="6"/>
  <c r="I343" i="6"/>
  <c r="J343" i="6" s="1"/>
  <c r="S343" i="6"/>
  <c r="Q343" i="6"/>
  <c r="I228" i="6"/>
  <c r="J228" i="6" s="1"/>
  <c r="G228" i="6"/>
  <c r="S228" i="6"/>
  <c r="Q228" i="6"/>
  <c r="G330" i="6"/>
  <c r="S330" i="6"/>
  <c r="I330" i="6"/>
  <c r="J330" i="6" s="1"/>
  <c r="Q330" i="6"/>
  <c r="Q368" i="6"/>
  <c r="G368" i="6"/>
  <c r="I368" i="6"/>
  <c r="J368" i="6" s="1"/>
  <c r="S368" i="6"/>
  <c r="G313" i="6"/>
  <c r="Q313" i="6"/>
  <c r="I313" i="6"/>
  <c r="J313" i="6" s="1"/>
  <c r="S313" i="6"/>
  <c r="I207" i="6"/>
  <c r="J207" i="6" s="1"/>
  <c r="S207" i="6"/>
  <c r="G207" i="6"/>
  <c r="Q207" i="6"/>
  <c r="I296" i="6"/>
  <c r="J296" i="6" s="1"/>
  <c r="S296" i="6"/>
  <c r="G296" i="6"/>
  <c r="Q296" i="6"/>
  <c r="I318" i="6"/>
  <c r="J318" i="6" s="1"/>
  <c r="Q318" i="6"/>
  <c r="S318" i="6"/>
  <c r="G318" i="6"/>
  <c r="G269" i="6"/>
  <c r="S269" i="6"/>
  <c r="I269" i="6"/>
  <c r="J269" i="6" s="1"/>
  <c r="Q269" i="6"/>
  <c r="G298" i="6"/>
  <c r="I298" i="6"/>
  <c r="J298" i="6" s="1"/>
  <c r="S298" i="6"/>
  <c r="Q298" i="6"/>
  <c r="I247" i="6"/>
  <c r="J247" i="6" s="1"/>
  <c r="Q247" i="6"/>
  <c r="G247" i="6"/>
  <c r="S247" i="6"/>
  <c r="Q291" i="6"/>
  <c r="G291" i="6"/>
  <c r="S291" i="6"/>
  <c r="I291" i="6"/>
  <c r="J291" i="6" s="1"/>
  <c r="G212" i="6"/>
  <c r="Q212" i="6"/>
  <c r="S212" i="6"/>
  <c r="I212" i="6"/>
  <c r="J212" i="6" s="1"/>
  <c r="S226" i="6"/>
  <c r="I226" i="6"/>
  <c r="J226" i="6" s="1"/>
  <c r="G226" i="6"/>
  <c r="Q226" i="6"/>
  <c r="I240" i="6"/>
  <c r="J240" i="6" s="1"/>
  <c r="G240" i="6"/>
  <c r="Q240" i="6"/>
  <c r="S240" i="6"/>
  <c r="I250" i="6"/>
  <c r="J250" i="6" s="1"/>
  <c r="S250" i="6"/>
  <c r="Q250" i="6"/>
  <c r="G250" i="6"/>
  <c r="GI176" i="6"/>
  <c r="FD176" i="6"/>
  <c r="GI165" i="6"/>
  <c r="FD165" i="6"/>
  <c r="I500" i="6"/>
  <c r="G500" i="6"/>
  <c r="K500" i="6" s="1"/>
  <c r="Q500" i="6"/>
  <c r="S500" i="6"/>
  <c r="S548" i="6"/>
  <c r="I548" i="6"/>
  <c r="Q548" i="6"/>
  <c r="G548" i="6"/>
  <c r="K548" i="6" s="1"/>
  <c r="I496" i="6"/>
  <c r="G496" i="6"/>
  <c r="K496" i="6" s="1"/>
  <c r="Q496" i="6"/>
  <c r="S496" i="6"/>
  <c r="I517" i="6"/>
  <c r="G517" i="6"/>
  <c r="K517" i="6" s="1"/>
  <c r="Q517" i="6"/>
  <c r="S517" i="6"/>
  <c r="G396" i="6"/>
  <c r="S396" i="6"/>
  <c r="I396" i="6"/>
  <c r="J396" i="6" s="1"/>
  <c r="Q396" i="6"/>
  <c r="G491" i="6"/>
  <c r="K491" i="6" s="1"/>
  <c r="Q491" i="6"/>
  <c r="I491" i="6"/>
  <c r="S491" i="6"/>
  <c r="Q540" i="6"/>
  <c r="G540" i="6"/>
  <c r="K540" i="6" s="1"/>
  <c r="I540" i="6"/>
  <c r="S540" i="6"/>
  <c r="I488" i="6"/>
  <c r="Q488" i="6"/>
  <c r="G488" i="6"/>
  <c r="K488" i="6" s="1"/>
  <c r="S488" i="6"/>
  <c r="I381" i="6"/>
  <c r="J381" i="6" s="1"/>
  <c r="G381" i="6"/>
  <c r="Q381" i="6"/>
  <c r="S381" i="6"/>
  <c r="Q502" i="6"/>
  <c r="S502" i="6"/>
  <c r="G502" i="6"/>
  <c r="K502" i="6" s="1"/>
  <c r="I502" i="6"/>
  <c r="Q447" i="6"/>
  <c r="G447" i="6"/>
  <c r="K447" i="6" s="1"/>
  <c r="I447" i="6"/>
  <c r="S447" i="6"/>
  <c r="S501" i="6"/>
  <c r="I501" i="6"/>
  <c r="Q501" i="6"/>
  <c r="G501" i="6"/>
  <c r="K501" i="6" s="1"/>
  <c r="I417" i="6"/>
  <c r="S417" i="6"/>
  <c r="G417" i="6"/>
  <c r="K417" i="6" s="1"/>
  <c r="Q417" i="6"/>
  <c r="S507" i="6"/>
  <c r="G507" i="6"/>
  <c r="K507" i="6" s="1"/>
  <c r="Q507" i="6"/>
  <c r="I507" i="6"/>
  <c r="I288" i="6"/>
  <c r="J288" i="6" s="1"/>
  <c r="S288" i="6"/>
  <c r="G288" i="6"/>
  <c r="Q288" i="6"/>
  <c r="G503" i="6"/>
  <c r="K503" i="6" s="1"/>
  <c r="Q503" i="6"/>
  <c r="I503" i="6"/>
  <c r="S503" i="6"/>
  <c r="G403" i="6"/>
  <c r="Q403" i="6"/>
  <c r="S403" i="6"/>
  <c r="I403" i="6"/>
  <c r="J403" i="6" s="1"/>
  <c r="S422" i="6"/>
  <c r="G422" i="6"/>
  <c r="K422" i="6" s="1"/>
  <c r="Q422" i="6"/>
  <c r="I422" i="6"/>
  <c r="G360" i="6"/>
  <c r="I360" i="6"/>
  <c r="J360" i="6" s="1"/>
  <c r="Q360" i="6"/>
  <c r="S360" i="6"/>
  <c r="G399" i="6"/>
  <c r="I399" i="6"/>
  <c r="J399" i="6" s="1"/>
  <c r="Q399" i="6"/>
  <c r="S399" i="6"/>
  <c r="S454" i="6"/>
  <c r="G454" i="6"/>
  <c r="K454" i="6" s="1"/>
  <c r="Q454" i="6"/>
  <c r="I454" i="6"/>
  <c r="G356" i="6"/>
  <c r="I356" i="6"/>
  <c r="J356" i="6" s="1"/>
  <c r="Q356" i="6"/>
  <c r="S356" i="6"/>
  <c r="Q448" i="6"/>
  <c r="S448" i="6"/>
  <c r="G448" i="6"/>
  <c r="K448" i="6" s="1"/>
  <c r="I448" i="6"/>
  <c r="G375" i="6"/>
  <c r="S375" i="6"/>
  <c r="I375" i="6"/>
  <c r="J375" i="6" s="1"/>
  <c r="Q375" i="6"/>
  <c r="G370" i="6"/>
  <c r="S370" i="6"/>
  <c r="I370" i="6"/>
  <c r="J370" i="6" s="1"/>
  <c r="Q370" i="6"/>
  <c r="S426" i="6"/>
  <c r="G426" i="6"/>
  <c r="K426" i="6" s="1"/>
  <c r="Q426" i="6"/>
  <c r="I426" i="6"/>
  <c r="G315" i="6"/>
  <c r="S315" i="6"/>
  <c r="I315" i="6"/>
  <c r="J315" i="6" s="1"/>
  <c r="Q315" i="6"/>
  <c r="G383" i="6"/>
  <c r="Q383" i="6"/>
  <c r="I383" i="6"/>
  <c r="J383" i="6" s="1"/>
  <c r="S383" i="6"/>
  <c r="G342" i="6"/>
  <c r="Q342" i="6"/>
  <c r="I342" i="6"/>
  <c r="J342" i="6" s="1"/>
  <c r="S342" i="6"/>
  <c r="G382" i="6"/>
  <c r="S382" i="6"/>
  <c r="I382" i="6"/>
  <c r="J382" i="6" s="1"/>
  <c r="Q382" i="6"/>
  <c r="Q329" i="6"/>
  <c r="I329" i="6"/>
  <c r="J329" i="6" s="1"/>
  <c r="S329" i="6"/>
  <c r="G329" i="6"/>
  <c r="I353" i="6"/>
  <c r="J353" i="6" s="1"/>
  <c r="G353" i="6"/>
  <c r="Q353" i="6"/>
  <c r="S353" i="6"/>
  <c r="G310" i="6"/>
  <c r="S310" i="6"/>
  <c r="I310" i="6"/>
  <c r="J310" i="6" s="1"/>
  <c r="Q310" i="6"/>
  <c r="G378" i="6"/>
  <c r="S378" i="6"/>
  <c r="I378" i="6"/>
  <c r="J378" i="6" s="1"/>
  <c r="Q378" i="6"/>
  <c r="I211" i="6"/>
  <c r="J211" i="6" s="1"/>
  <c r="G211" i="6"/>
  <c r="Q211" i="6"/>
  <c r="S211" i="6"/>
  <c r="Q317" i="6"/>
  <c r="S317" i="6"/>
  <c r="I317" i="6"/>
  <c r="J317" i="6" s="1"/>
  <c r="G317" i="6"/>
  <c r="Q262" i="6"/>
  <c r="I262" i="6"/>
  <c r="J262" i="6" s="1"/>
  <c r="G262" i="6"/>
  <c r="S262" i="6"/>
  <c r="G297" i="6"/>
  <c r="Q297" i="6"/>
  <c r="I297" i="6"/>
  <c r="J297" i="6" s="1"/>
  <c r="S297" i="6"/>
  <c r="I244" i="6"/>
  <c r="J244" i="6" s="1"/>
  <c r="Q244" i="6"/>
  <c r="G244" i="6"/>
  <c r="S244" i="6"/>
  <c r="Q267" i="6"/>
  <c r="G267" i="6"/>
  <c r="I267" i="6"/>
  <c r="J267" i="6" s="1"/>
  <c r="S267" i="6"/>
  <c r="G286" i="6"/>
  <c r="Q286" i="6"/>
  <c r="S286" i="6"/>
  <c r="I286" i="6"/>
  <c r="J286" i="6" s="1"/>
  <c r="Q219" i="6"/>
  <c r="G219" i="6"/>
  <c r="S219" i="6"/>
  <c r="I219" i="6"/>
  <c r="J219" i="6" s="1"/>
  <c r="I223" i="6"/>
  <c r="J223" i="6" s="1"/>
  <c r="Q223" i="6"/>
  <c r="G223" i="6"/>
  <c r="S223" i="6"/>
  <c r="G249" i="6"/>
  <c r="Q249" i="6"/>
  <c r="S249" i="6"/>
  <c r="I249" i="6"/>
  <c r="J249" i="6" s="1"/>
  <c r="G467" i="6"/>
  <c r="K467" i="6" s="1"/>
  <c r="Q467" i="6"/>
  <c r="I467" i="6"/>
  <c r="S467" i="6"/>
  <c r="S462" i="6"/>
  <c r="I462" i="6"/>
  <c r="G462" i="6"/>
  <c r="K462" i="6" s="1"/>
  <c r="Q462" i="6"/>
  <c r="G495" i="6"/>
  <c r="K495" i="6" s="1"/>
  <c r="Q495" i="6"/>
  <c r="I495" i="6"/>
  <c r="S495" i="6"/>
  <c r="G514" i="6"/>
  <c r="K514" i="6" s="1"/>
  <c r="I514" i="6"/>
  <c r="Q514" i="6"/>
  <c r="S514" i="6"/>
  <c r="G265" i="6"/>
  <c r="S265" i="6"/>
  <c r="I265" i="6"/>
  <c r="J265" i="6" s="1"/>
  <c r="Q265" i="6"/>
  <c r="S481" i="6"/>
  <c r="I481" i="6"/>
  <c r="Q481" i="6"/>
  <c r="G481" i="6"/>
  <c r="K481" i="6" s="1"/>
  <c r="S537" i="6"/>
  <c r="I537" i="6"/>
  <c r="G537" i="6"/>
  <c r="K537" i="6" s="1"/>
  <c r="Q537" i="6"/>
  <c r="Q487" i="6"/>
  <c r="S487" i="6"/>
  <c r="I487" i="6"/>
  <c r="G487" i="6"/>
  <c r="K487" i="6" s="1"/>
  <c r="S560" i="6"/>
  <c r="I560" i="6"/>
  <c r="Q560" i="6"/>
  <c r="G560" i="6"/>
  <c r="K560" i="6" s="1"/>
  <c r="I484" i="6"/>
  <c r="Q484" i="6"/>
  <c r="G484" i="6"/>
  <c r="K484" i="6" s="1"/>
  <c r="S484" i="6"/>
  <c r="G406" i="6"/>
  <c r="S406" i="6"/>
  <c r="I406" i="6"/>
  <c r="J406" i="6" s="1"/>
  <c r="Q406" i="6"/>
  <c r="Q498" i="6"/>
  <c r="S498" i="6"/>
  <c r="G498" i="6"/>
  <c r="K498" i="6" s="1"/>
  <c r="I498" i="6"/>
  <c r="G407" i="6"/>
  <c r="Q407" i="6"/>
  <c r="S407" i="6"/>
  <c r="I407" i="6"/>
  <c r="J407" i="6" s="1"/>
  <c r="S497" i="6"/>
  <c r="I497" i="6"/>
  <c r="Q497" i="6"/>
  <c r="G497" i="6"/>
  <c r="K497" i="6" s="1"/>
  <c r="I545" i="6"/>
  <c r="G545" i="6"/>
  <c r="K545" i="6" s="1"/>
  <c r="Q545" i="6"/>
  <c r="S545" i="6"/>
  <c r="S493" i="6"/>
  <c r="I493" i="6"/>
  <c r="Q493" i="6"/>
  <c r="G493" i="6"/>
  <c r="K493" i="6" s="1"/>
  <c r="I401" i="6"/>
  <c r="J401" i="6" s="1"/>
  <c r="G401" i="6"/>
  <c r="Q401" i="6"/>
  <c r="S401" i="6"/>
  <c r="G420" i="6"/>
  <c r="K420" i="6" s="1"/>
  <c r="Q420" i="6"/>
  <c r="I420" i="6"/>
  <c r="S420" i="6"/>
  <c r="Q345" i="6"/>
  <c r="G345" i="6"/>
  <c r="I345" i="6"/>
  <c r="J345" i="6" s="1"/>
  <c r="S345" i="6"/>
  <c r="I393" i="6"/>
  <c r="J393" i="6" s="1"/>
  <c r="Q393" i="6"/>
  <c r="S393" i="6"/>
  <c r="G393" i="6"/>
  <c r="I421" i="6"/>
  <c r="Q421" i="6"/>
  <c r="G421" i="6"/>
  <c r="K421" i="6" s="1"/>
  <c r="S421" i="6"/>
  <c r="S350" i="6"/>
  <c r="G350" i="6"/>
  <c r="Q350" i="6"/>
  <c r="I350" i="6"/>
  <c r="J350" i="6" s="1"/>
  <c r="Q440" i="6"/>
  <c r="G440" i="6"/>
  <c r="K440" i="6" s="1"/>
  <c r="S440" i="6"/>
  <c r="I440" i="6"/>
  <c r="G374" i="6"/>
  <c r="S374" i="6"/>
  <c r="I374" i="6"/>
  <c r="J374" i="6" s="1"/>
  <c r="Q374" i="6"/>
  <c r="I369" i="6"/>
  <c r="J369" i="6" s="1"/>
  <c r="Q369" i="6"/>
  <c r="G369" i="6"/>
  <c r="S369" i="6"/>
  <c r="S410" i="6"/>
  <c r="G410" i="6"/>
  <c r="Q410" i="6"/>
  <c r="I410" i="6"/>
  <c r="J410" i="6" s="1"/>
  <c r="S303" i="6"/>
  <c r="G303" i="6"/>
  <c r="I303" i="6"/>
  <c r="J303" i="6" s="1"/>
  <c r="Q303" i="6"/>
  <c r="I373" i="6"/>
  <c r="J373" i="6" s="1"/>
  <c r="Q373" i="6"/>
  <c r="G373" i="6"/>
  <c r="S373" i="6"/>
  <c r="G339" i="6"/>
  <c r="I339" i="6"/>
  <c r="J339" i="6" s="1"/>
  <c r="S339" i="6"/>
  <c r="Q339" i="6"/>
  <c r="I377" i="6"/>
  <c r="J377" i="6" s="1"/>
  <c r="Q377" i="6"/>
  <c r="S377" i="6"/>
  <c r="G377" i="6"/>
  <c r="I324" i="6"/>
  <c r="J324" i="6" s="1"/>
  <c r="Q324" i="6"/>
  <c r="S324" i="6"/>
  <c r="G324" i="6"/>
  <c r="Q351" i="6"/>
  <c r="G351" i="6"/>
  <c r="S351" i="6"/>
  <c r="I351" i="6"/>
  <c r="J351" i="6" s="1"/>
  <c r="G294" i="6"/>
  <c r="I294" i="6"/>
  <c r="J294" i="6" s="1"/>
  <c r="S294" i="6"/>
  <c r="Q294" i="6"/>
  <c r="G362" i="6"/>
  <c r="S362" i="6"/>
  <c r="Q362" i="6"/>
  <c r="I362" i="6"/>
  <c r="J362" i="6" s="1"/>
  <c r="Q364" i="6"/>
  <c r="S364" i="6"/>
  <c r="I364" i="6"/>
  <c r="J364" i="6" s="1"/>
  <c r="G364" i="6"/>
  <c r="G274" i="6"/>
  <c r="I274" i="6"/>
  <c r="J274" i="6" s="1"/>
  <c r="S274" i="6"/>
  <c r="Q274" i="6"/>
  <c r="I260" i="6"/>
  <c r="J260" i="6" s="1"/>
  <c r="S260" i="6"/>
  <c r="G260" i="6"/>
  <c r="Q260" i="6"/>
  <c r="G289" i="6"/>
  <c r="S289" i="6"/>
  <c r="I289" i="6"/>
  <c r="J289" i="6" s="1"/>
  <c r="Q289" i="6"/>
  <c r="I235" i="6"/>
  <c r="J235" i="6" s="1"/>
  <c r="Q235" i="6"/>
  <c r="G235" i="6"/>
  <c r="S235" i="6"/>
  <c r="S254" i="6"/>
  <c r="G254" i="6"/>
  <c r="Q254" i="6"/>
  <c r="I254" i="6"/>
  <c r="J254" i="6" s="1"/>
  <c r="G281" i="6"/>
  <c r="S281" i="6"/>
  <c r="I281" i="6"/>
  <c r="J281" i="6" s="1"/>
  <c r="Q281" i="6"/>
  <c r="Q295" i="6"/>
  <c r="G295" i="6"/>
  <c r="S295" i="6"/>
  <c r="I295" i="6"/>
  <c r="J295" i="6" s="1"/>
  <c r="Q217" i="6"/>
  <c r="G217" i="6"/>
  <c r="S217" i="6"/>
  <c r="I217" i="6"/>
  <c r="J217" i="6" s="1"/>
  <c r="I242" i="6"/>
  <c r="J242" i="6" s="1"/>
  <c r="S242" i="6"/>
  <c r="G242" i="6"/>
  <c r="Q242" i="6"/>
  <c r="S458" i="6"/>
  <c r="G458" i="6"/>
  <c r="K458" i="6" s="1"/>
  <c r="Q458" i="6"/>
  <c r="I458" i="6"/>
  <c r="G444" i="6"/>
  <c r="K444" i="6" s="1"/>
  <c r="I444" i="6"/>
  <c r="Q444" i="6"/>
  <c r="S444" i="6"/>
  <c r="S489" i="6"/>
  <c r="I489" i="6"/>
  <c r="Q489" i="6"/>
  <c r="G489" i="6"/>
  <c r="K489" i="6" s="1"/>
  <c r="G436" i="6"/>
  <c r="K436" i="6" s="1"/>
  <c r="I436" i="6"/>
  <c r="Q436" i="6"/>
  <c r="S436" i="6"/>
  <c r="I557" i="6"/>
  <c r="Q557" i="6"/>
  <c r="G557" i="6"/>
  <c r="K557" i="6" s="1"/>
  <c r="S557" i="6"/>
  <c r="I478" i="6"/>
  <c r="Q478" i="6"/>
  <c r="S478" i="6"/>
  <c r="G478" i="6"/>
  <c r="K478" i="6" s="1"/>
  <c r="Q536" i="6"/>
  <c r="I536" i="6"/>
  <c r="S536" i="6"/>
  <c r="G536" i="6"/>
  <c r="K536" i="6" s="1"/>
  <c r="S477" i="6"/>
  <c r="I477" i="6"/>
  <c r="G477" i="6"/>
  <c r="K477" i="6" s="1"/>
  <c r="Q477" i="6"/>
  <c r="I543" i="6"/>
  <c r="Q543" i="6"/>
  <c r="S543" i="6"/>
  <c r="G543" i="6"/>
  <c r="K543" i="6" s="1"/>
  <c r="I483" i="6"/>
  <c r="G483" i="6"/>
  <c r="K483" i="6" s="1"/>
  <c r="S483" i="6"/>
  <c r="Q483" i="6"/>
  <c r="S547" i="6"/>
  <c r="Q547" i="6"/>
  <c r="G547" i="6"/>
  <c r="K547" i="6" s="1"/>
  <c r="I547" i="6"/>
  <c r="I480" i="6"/>
  <c r="Q480" i="6"/>
  <c r="G480" i="6"/>
  <c r="K480" i="6" s="1"/>
  <c r="S480" i="6"/>
  <c r="S551" i="6"/>
  <c r="Q551" i="6"/>
  <c r="G551" i="6"/>
  <c r="K551" i="6" s="1"/>
  <c r="I551" i="6"/>
  <c r="Q494" i="6"/>
  <c r="S494" i="6"/>
  <c r="G494" i="6"/>
  <c r="K494" i="6" s="1"/>
  <c r="I494" i="6"/>
  <c r="S535" i="6"/>
  <c r="Q535" i="6"/>
  <c r="G535" i="6"/>
  <c r="K535" i="6" s="1"/>
  <c r="I535" i="6"/>
  <c r="Q490" i="6"/>
  <c r="S490" i="6"/>
  <c r="G490" i="6"/>
  <c r="K490" i="6" s="1"/>
  <c r="I490" i="6"/>
  <c r="I397" i="6"/>
  <c r="J397" i="6" s="1"/>
  <c r="S397" i="6"/>
  <c r="G397" i="6"/>
  <c r="Q397" i="6"/>
  <c r="S418" i="6"/>
  <c r="Q418" i="6"/>
  <c r="I418" i="6"/>
  <c r="G418" i="6"/>
  <c r="K418" i="6" s="1"/>
  <c r="G323" i="6"/>
  <c r="S323" i="6"/>
  <c r="I323" i="6"/>
  <c r="J323" i="6" s="1"/>
  <c r="Q323" i="6"/>
  <c r="S376" i="6"/>
  <c r="I376" i="6"/>
  <c r="J376" i="6" s="1"/>
  <c r="Q376" i="6"/>
  <c r="G376" i="6"/>
  <c r="I416" i="6"/>
  <c r="Q416" i="6"/>
  <c r="G416" i="6"/>
  <c r="K416" i="6" s="1"/>
  <c r="S416" i="6"/>
  <c r="S340" i="6"/>
  <c r="G340" i="6"/>
  <c r="I340" i="6"/>
  <c r="J340" i="6" s="1"/>
  <c r="Q340" i="6"/>
  <c r="Q432" i="6"/>
  <c r="G432" i="6"/>
  <c r="K432" i="6" s="1"/>
  <c r="S432" i="6"/>
  <c r="I432" i="6"/>
  <c r="G359" i="6"/>
  <c r="Q359" i="6"/>
  <c r="S359" i="6"/>
  <c r="I359" i="6"/>
  <c r="J359" i="6" s="1"/>
  <c r="G334" i="6"/>
  <c r="S334" i="6"/>
  <c r="I334" i="6"/>
  <c r="J334" i="6" s="1"/>
  <c r="Q334" i="6"/>
  <c r="G387" i="6"/>
  <c r="S387" i="6"/>
  <c r="I387" i="6"/>
  <c r="J387" i="6" s="1"/>
  <c r="Q387" i="6"/>
  <c r="G319" i="6"/>
  <c r="I319" i="6"/>
  <c r="J319" i="6" s="1"/>
  <c r="S319" i="6"/>
  <c r="Q319" i="6"/>
  <c r="G367" i="6"/>
  <c r="I367" i="6"/>
  <c r="J367" i="6" s="1"/>
  <c r="Q367" i="6"/>
  <c r="S367" i="6"/>
  <c r="G331" i="6"/>
  <c r="I331" i="6"/>
  <c r="J331" i="6" s="1"/>
  <c r="Q331" i="6"/>
  <c r="S331" i="6"/>
  <c r="G366" i="6"/>
  <c r="S366" i="6"/>
  <c r="Q366" i="6"/>
  <c r="I366" i="6"/>
  <c r="J366" i="6" s="1"/>
  <c r="I322" i="6"/>
  <c r="J322" i="6" s="1"/>
  <c r="Q322" i="6"/>
  <c r="G322" i="6"/>
  <c r="S322" i="6"/>
  <c r="G341" i="6"/>
  <c r="Q341" i="6"/>
  <c r="I341" i="6"/>
  <c r="J341" i="6" s="1"/>
  <c r="S341" i="6"/>
  <c r="G283" i="6"/>
  <c r="S283" i="6"/>
  <c r="I283" i="6"/>
  <c r="J283" i="6" s="1"/>
  <c r="Q283" i="6"/>
  <c r="G349" i="6"/>
  <c r="Q349" i="6"/>
  <c r="I349" i="6"/>
  <c r="J349" i="6" s="1"/>
  <c r="S349" i="6"/>
  <c r="G355" i="6"/>
  <c r="Q355" i="6"/>
  <c r="I355" i="6"/>
  <c r="J355" i="6" s="1"/>
  <c r="S355" i="6"/>
  <c r="Q256" i="6"/>
  <c r="I256" i="6"/>
  <c r="J256" i="6" s="1"/>
  <c r="S256" i="6"/>
  <c r="G256" i="6"/>
  <c r="I253" i="6"/>
  <c r="J253" i="6" s="1"/>
  <c r="Q253" i="6"/>
  <c r="S253" i="6"/>
  <c r="G253" i="6"/>
  <c r="I284" i="6"/>
  <c r="J284" i="6" s="1"/>
  <c r="Q284" i="6"/>
  <c r="S284" i="6"/>
  <c r="G284" i="6"/>
  <c r="I227" i="6"/>
  <c r="J227" i="6" s="1"/>
  <c r="Q227" i="6"/>
  <c r="G227" i="6"/>
  <c r="S227" i="6"/>
  <c r="I234" i="6"/>
  <c r="J234" i="6" s="1"/>
  <c r="S234" i="6"/>
  <c r="G234" i="6"/>
  <c r="Q234" i="6"/>
  <c r="Q259" i="6"/>
  <c r="G259" i="6"/>
  <c r="I259" i="6"/>
  <c r="J259" i="6" s="1"/>
  <c r="S259" i="6"/>
  <c r="I292" i="6"/>
  <c r="J292" i="6" s="1"/>
  <c r="Q292" i="6"/>
  <c r="S292" i="6"/>
  <c r="G292" i="6"/>
  <c r="S216" i="6"/>
  <c r="G216" i="6"/>
  <c r="Q216" i="6"/>
  <c r="I216" i="6"/>
  <c r="J216" i="6" s="1"/>
  <c r="Q221" i="6"/>
  <c r="G221" i="6"/>
  <c r="S221" i="6"/>
  <c r="I221" i="6"/>
  <c r="J221" i="6" s="1"/>
  <c r="G499" i="6"/>
  <c r="K499" i="6" s="1"/>
  <c r="Q499" i="6"/>
  <c r="I499" i="6"/>
  <c r="S499" i="6"/>
  <c r="I468" i="6"/>
  <c r="G468" i="6"/>
  <c r="K468" i="6" s="1"/>
  <c r="Q468" i="6"/>
  <c r="S468" i="6"/>
  <c r="G554" i="6"/>
  <c r="K554" i="6" s="1"/>
  <c r="S554" i="6"/>
  <c r="I554" i="6"/>
  <c r="Q554" i="6"/>
  <c r="S450" i="6"/>
  <c r="Q450" i="6"/>
  <c r="G450" i="6"/>
  <c r="K450" i="6" s="1"/>
  <c r="I450" i="6"/>
  <c r="G482" i="6"/>
  <c r="K482" i="6" s="1"/>
  <c r="I482" i="6"/>
  <c r="Q482" i="6"/>
  <c r="S482" i="6"/>
  <c r="S552" i="6"/>
  <c r="I552" i="6"/>
  <c r="Q552" i="6"/>
  <c r="G552" i="6"/>
  <c r="K552" i="6" s="1"/>
  <c r="I460" i="6"/>
  <c r="Q460" i="6"/>
  <c r="S460" i="6"/>
  <c r="G460" i="6"/>
  <c r="K460" i="6" s="1"/>
  <c r="Q532" i="6"/>
  <c r="G532" i="6"/>
  <c r="K532" i="6" s="1"/>
  <c r="I532" i="6"/>
  <c r="S532" i="6"/>
  <c r="I474" i="6"/>
  <c r="Q474" i="6"/>
  <c r="S474" i="6"/>
  <c r="G474" i="6"/>
  <c r="K474" i="6" s="1"/>
  <c r="G539" i="6"/>
  <c r="K539" i="6" s="1"/>
  <c r="Q539" i="6"/>
  <c r="I539" i="6"/>
  <c r="S539" i="6"/>
  <c r="S473" i="6"/>
  <c r="I473" i="6"/>
  <c r="Q473" i="6"/>
  <c r="G473" i="6"/>
  <c r="K473" i="6" s="1"/>
  <c r="G546" i="6"/>
  <c r="K546" i="6" s="1"/>
  <c r="S546" i="6"/>
  <c r="Q546" i="6"/>
  <c r="I546" i="6"/>
  <c r="Q479" i="6"/>
  <c r="S479" i="6"/>
  <c r="I479" i="6"/>
  <c r="G479" i="6"/>
  <c r="K479" i="6" s="1"/>
  <c r="G550" i="6"/>
  <c r="K550" i="6" s="1"/>
  <c r="I550" i="6"/>
  <c r="Q550" i="6"/>
  <c r="S550" i="6"/>
  <c r="I476" i="6"/>
  <c r="Q476" i="6"/>
  <c r="G476" i="6"/>
  <c r="K476" i="6" s="1"/>
  <c r="S476" i="6"/>
  <c r="S533" i="6"/>
  <c r="I533" i="6"/>
  <c r="G533" i="6"/>
  <c r="K533" i="6" s="1"/>
  <c r="Q533" i="6"/>
  <c r="I472" i="6"/>
  <c r="Q472" i="6"/>
  <c r="G472" i="6"/>
  <c r="K472" i="6" s="1"/>
  <c r="S472" i="6"/>
  <c r="G412" i="6"/>
  <c r="K412" i="6" s="1"/>
  <c r="S412" i="6"/>
  <c r="I412" i="6"/>
  <c r="Q412" i="6"/>
  <c r="G402" i="6"/>
  <c r="S402" i="6"/>
  <c r="I402" i="6"/>
  <c r="J402" i="6" s="1"/>
  <c r="Q402" i="6"/>
  <c r="G435" i="6"/>
  <c r="K435" i="6" s="1"/>
  <c r="I435" i="6"/>
  <c r="S435" i="6"/>
  <c r="Q435" i="6"/>
  <c r="S354" i="6"/>
  <c r="G354" i="6"/>
  <c r="I354" i="6"/>
  <c r="J354" i="6" s="1"/>
  <c r="Q354" i="6"/>
  <c r="G415" i="6"/>
  <c r="K415" i="6" s="1"/>
  <c r="Q415" i="6"/>
  <c r="S415" i="6"/>
  <c r="I415" i="6"/>
  <c r="Q311" i="6"/>
  <c r="G311" i="6"/>
  <c r="I311" i="6"/>
  <c r="J311" i="6" s="1"/>
  <c r="S311" i="6"/>
  <c r="Q431" i="6"/>
  <c r="G431" i="6"/>
  <c r="K431" i="6" s="1"/>
  <c r="I431" i="6"/>
  <c r="S431" i="6"/>
  <c r="I258" i="6"/>
  <c r="J258" i="6" s="1"/>
  <c r="G258" i="6"/>
  <c r="Q258" i="6"/>
  <c r="S258" i="6"/>
  <c r="I239" i="6"/>
  <c r="J239" i="6" s="1"/>
  <c r="G239" i="6"/>
  <c r="Q239" i="6"/>
  <c r="S239" i="6"/>
  <c r="G386" i="6"/>
  <c r="S386" i="6"/>
  <c r="Q386" i="6"/>
  <c r="I386" i="6"/>
  <c r="J386" i="6" s="1"/>
  <c r="G306" i="6"/>
  <c r="I306" i="6"/>
  <c r="J306" i="6" s="1"/>
  <c r="S306" i="6"/>
  <c r="Q306" i="6"/>
  <c r="I361" i="6"/>
  <c r="J361" i="6" s="1"/>
  <c r="Q361" i="6"/>
  <c r="S361" i="6"/>
  <c r="G361" i="6"/>
  <c r="S305" i="6"/>
  <c r="G305" i="6"/>
  <c r="Q305" i="6"/>
  <c r="I305" i="6"/>
  <c r="J305" i="6" s="1"/>
  <c r="I352" i="6"/>
  <c r="J352" i="6" s="1"/>
  <c r="Q352" i="6"/>
  <c r="S352" i="6"/>
  <c r="G352" i="6"/>
  <c r="G321" i="6"/>
  <c r="Q321" i="6"/>
  <c r="I321" i="6"/>
  <c r="J321" i="6" s="1"/>
  <c r="S321" i="6"/>
  <c r="G338" i="6"/>
  <c r="S338" i="6"/>
  <c r="I338" i="6"/>
  <c r="J338" i="6" s="1"/>
  <c r="Q338" i="6"/>
  <c r="I280" i="6"/>
  <c r="J280" i="6" s="1"/>
  <c r="G280" i="6"/>
  <c r="Q280" i="6"/>
  <c r="S280" i="6"/>
  <c r="G335" i="6"/>
  <c r="Q335" i="6"/>
  <c r="S335" i="6"/>
  <c r="I335" i="6"/>
  <c r="J335" i="6" s="1"/>
  <c r="Q328" i="6"/>
  <c r="S328" i="6"/>
  <c r="I328" i="6"/>
  <c r="J328" i="6" s="1"/>
  <c r="G328" i="6"/>
  <c r="G293" i="6"/>
  <c r="S293" i="6"/>
  <c r="Q293" i="6"/>
  <c r="I293" i="6"/>
  <c r="J293" i="6" s="1"/>
  <c r="I245" i="6"/>
  <c r="J245" i="6" s="1"/>
  <c r="Q245" i="6"/>
  <c r="G245" i="6"/>
  <c r="S245" i="6"/>
  <c r="G282" i="6"/>
  <c r="S282" i="6"/>
  <c r="I282" i="6"/>
  <c r="J282" i="6" s="1"/>
  <c r="Q282" i="6"/>
  <c r="I225" i="6"/>
  <c r="J225" i="6" s="1"/>
  <c r="Q225" i="6"/>
  <c r="S225" i="6"/>
  <c r="G225" i="6"/>
  <c r="G233" i="6"/>
  <c r="H233" i="6" s="1"/>
  <c r="Q233" i="6"/>
  <c r="S233" i="6"/>
  <c r="I233" i="6"/>
  <c r="J233" i="6" s="1"/>
  <c r="S246" i="6"/>
  <c r="I246" i="6"/>
  <c r="J246" i="6" s="1"/>
  <c r="Q246" i="6"/>
  <c r="G246" i="6"/>
  <c r="Q271" i="6"/>
  <c r="G271" i="6"/>
  <c r="S271" i="6"/>
  <c r="I271" i="6"/>
  <c r="J271" i="6" s="1"/>
  <c r="Q287" i="6"/>
  <c r="G287" i="6"/>
  <c r="S287" i="6"/>
  <c r="I287" i="6"/>
  <c r="J287" i="6" s="1"/>
  <c r="G220" i="6"/>
  <c r="Q220" i="6"/>
  <c r="I220" i="6"/>
  <c r="J220" i="6" s="1"/>
  <c r="S220" i="6"/>
  <c r="I457" i="6"/>
  <c r="Q457" i="6"/>
  <c r="G457" i="6"/>
  <c r="K457" i="6" s="1"/>
  <c r="S457" i="6"/>
  <c r="G459" i="6"/>
  <c r="K459" i="6" s="1"/>
  <c r="S459" i="6"/>
  <c r="I459" i="6"/>
  <c r="Q459" i="6"/>
  <c r="G538" i="6"/>
  <c r="K538" i="6" s="1"/>
  <c r="I538" i="6"/>
  <c r="Q538" i="6"/>
  <c r="S538" i="6"/>
  <c r="S559" i="6"/>
  <c r="G559" i="6"/>
  <c r="K559" i="6" s="1"/>
  <c r="I559" i="6"/>
  <c r="Q559" i="6"/>
  <c r="G451" i="6"/>
  <c r="K451" i="6" s="1"/>
  <c r="I451" i="6"/>
  <c r="S451" i="6"/>
  <c r="Q451" i="6"/>
  <c r="S541" i="6"/>
  <c r="I541" i="6"/>
  <c r="G541" i="6"/>
  <c r="K541" i="6" s="1"/>
  <c r="Q541" i="6"/>
  <c r="S442" i="6"/>
  <c r="Q442" i="6"/>
  <c r="I442" i="6"/>
  <c r="G442" i="6"/>
  <c r="K442" i="6" s="1"/>
  <c r="I530" i="6"/>
  <c r="Q530" i="6"/>
  <c r="S530" i="6"/>
  <c r="G530" i="6"/>
  <c r="K530" i="6" s="1"/>
  <c r="S446" i="6"/>
  <c r="G446" i="6"/>
  <c r="K446" i="6" s="1"/>
  <c r="Q446" i="6"/>
  <c r="I446" i="6"/>
  <c r="S529" i="6"/>
  <c r="I529" i="6"/>
  <c r="Q529" i="6"/>
  <c r="G529" i="6"/>
  <c r="K529" i="6" s="1"/>
  <c r="Q470" i="6"/>
  <c r="S470" i="6"/>
  <c r="G470" i="6"/>
  <c r="K470" i="6" s="1"/>
  <c r="I470" i="6"/>
  <c r="G531" i="6"/>
  <c r="K531" i="6" s="1"/>
  <c r="Q531" i="6"/>
  <c r="I531" i="6"/>
  <c r="S531" i="6"/>
  <c r="S469" i="6"/>
  <c r="I469" i="6"/>
  <c r="Q469" i="6"/>
  <c r="G469" i="6"/>
  <c r="K469" i="6" s="1"/>
  <c r="Q534" i="6"/>
  <c r="G534" i="6"/>
  <c r="K534" i="6" s="1"/>
  <c r="S534" i="6"/>
  <c r="I534" i="6"/>
  <c r="G475" i="6"/>
  <c r="K475" i="6" s="1"/>
  <c r="Q475" i="6"/>
  <c r="I475" i="6"/>
  <c r="S475" i="6"/>
  <c r="G524" i="6"/>
  <c r="K524" i="6" s="1"/>
  <c r="Q524" i="6"/>
  <c r="I524" i="6"/>
  <c r="S524" i="6"/>
  <c r="Q471" i="6"/>
  <c r="I471" i="6"/>
  <c r="G471" i="6"/>
  <c r="K471" i="6" s="1"/>
  <c r="S471" i="6"/>
  <c r="G391" i="6"/>
  <c r="Q391" i="6"/>
  <c r="I391" i="6"/>
  <c r="J391" i="6" s="1"/>
  <c r="S391" i="6"/>
  <c r="G392" i="6"/>
  <c r="Q392" i="6"/>
  <c r="S392" i="6"/>
  <c r="I392" i="6"/>
  <c r="J392" i="6" s="1"/>
  <c r="G434" i="6"/>
  <c r="K434" i="6" s="1"/>
  <c r="Q434" i="6"/>
  <c r="I434" i="6"/>
  <c r="S434" i="6"/>
  <c r="S309" i="6"/>
  <c r="G309" i="6"/>
  <c r="I309" i="6"/>
  <c r="J309" i="6" s="1"/>
  <c r="Q309" i="6"/>
  <c r="I400" i="6"/>
  <c r="J400" i="6" s="1"/>
  <c r="Q400" i="6"/>
  <c r="G400" i="6"/>
  <c r="S400" i="6"/>
  <c r="G257" i="6"/>
  <c r="S257" i="6"/>
  <c r="I257" i="6"/>
  <c r="J257" i="6" s="1"/>
  <c r="Q257" i="6"/>
  <c r="I425" i="6"/>
  <c r="Q425" i="6"/>
  <c r="S425" i="6"/>
  <c r="G425" i="6"/>
  <c r="K425" i="6" s="1"/>
  <c r="G379" i="6"/>
  <c r="Q379" i="6"/>
  <c r="S379" i="6"/>
  <c r="I379" i="6"/>
  <c r="J379" i="6" s="1"/>
  <c r="I441" i="6"/>
  <c r="Q441" i="6"/>
  <c r="G441" i="6"/>
  <c r="K441" i="6" s="1"/>
  <c r="S441" i="6"/>
  <c r="I365" i="6"/>
  <c r="J365" i="6" s="1"/>
  <c r="S365" i="6"/>
  <c r="G365" i="6"/>
  <c r="Q365" i="6"/>
  <c r="G299" i="6"/>
  <c r="S299" i="6"/>
  <c r="I299" i="6"/>
  <c r="J299" i="6" s="1"/>
  <c r="Q299" i="6"/>
  <c r="S358" i="6"/>
  <c r="G358" i="6"/>
  <c r="Q358" i="6"/>
  <c r="I358" i="6"/>
  <c r="J358" i="6" s="1"/>
  <c r="I300" i="6"/>
  <c r="J300" i="6" s="1"/>
  <c r="Q300" i="6"/>
  <c r="S300" i="6"/>
  <c r="G300" i="6"/>
  <c r="I348" i="6"/>
  <c r="J348" i="6" s="1"/>
  <c r="Q348" i="6"/>
  <c r="S348" i="6"/>
  <c r="G348" i="6"/>
  <c r="I316" i="6"/>
  <c r="J316" i="6" s="1"/>
  <c r="Q316" i="6"/>
  <c r="S316" i="6"/>
  <c r="G316" i="6"/>
  <c r="G337" i="6"/>
  <c r="Q337" i="6"/>
  <c r="I337" i="6"/>
  <c r="J337" i="6" s="1"/>
  <c r="S337" i="6"/>
  <c r="G279" i="6"/>
  <c r="S279" i="6"/>
  <c r="I279" i="6"/>
  <c r="J279" i="6" s="1"/>
  <c r="Q279" i="6"/>
  <c r="I312" i="6"/>
  <c r="J312" i="6" s="1"/>
  <c r="Q312" i="6"/>
  <c r="G312" i="6"/>
  <c r="S312" i="6"/>
  <c r="G326" i="6"/>
  <c r="S326" i="6"/>
  <c r="I326" i="6"/>
  <c r="J326" i="6" s="1"/>
  <c r="Q326" i="6"/>
  <c r="G290" i="6"/>
  <c r="I290" i="6"/>
  <c r="J290" i="6" s="1"/>
  <c r="Q290" i="6"/>
  <c r="S290" i="6"/>
  <c r="I238" i="6"/>
  <c r="J238" i="6" s="1"/>
  <c r="S238" i="6"/>
  <c r="G238" i="6"/>
  <c r="Q238" i="6"/>
  <c r="G277" i="6"/>
  <c r="S277" i="6"/>
  <c r="Q277" i="6"/>
  <c r="I277" i="6"/>
  <c r="J277" i="6" s="1"/>
  <c r="G210" i="6"/>
  <c r="S210" i="6"/>
  <c r="I210" i="6"/>
  <c r="J210" i="6" s="1"/>
  <c r="Q210" i="6"/>
  <c r="I224" i="6"/>
  <c r="J224" i="6" s="1"/>
  <c r="Q224" i="6"/>
  <c r="S224" i="6"/>
  <c r="G224" i="6"/>
  <c r="I243" i="6"/>
  <c r="J243" i="6" s="1"/>
  <c r="Q243" i="6"/>
  <c r="G243" i="6"/>
  <c r="S243" i="6"/>
  <c r="I268" i="6"/>
  <c r="J268" i="6" s="1"/>
  <c r="Q268" i="6"/>
  <c r="S268" i="6"/>
  <c r="G268" i="6"/>
  <c r="G285" i="6"/>
  <c r="S285" i="6"/>
  <c r="I285" i="6"/>
  <c r="J285" i="6" s="1"/>
  <c r="Q285" i="6"/>
  <c r="G218" i="6"/>
  <c r="I218" i="6"/>
  <c r="J218" i="6" s="1"/>
  <c r="S218" i="6"/>
  <c r="Q218" i="6"/>
  <c r="I527" i="6"/>
  <c r="S527" i="6"/>
  <c r="G527" i="6"/>
  <c r="K527" i="6" s="1"/>
  <c r="Q527" i="6"/>
  <c r="S486" i="6"/>
  <c r="G486" i="6"/>
  <c r="K486" i="6" s="1"/>
  <c r="I486" i="6"/>
  <c r="Q486" i="6"/>
  <c r="S523" i="6"/>
  <c r="I523" i="6"/>
  <c r="Q523" i="6"/>
  <c r="G523" i="6"/>
  <c r="K523" i="6" s="1"/>
  <c r="G558" i="6"/>
  <c r="I558" i="6"/>
  <c r="Q558" i="6"/>
  <c r="S558" i="6"/>
  <c r="I449" i="6"/>
  <c r="Q449" i="6"/>
  <c r="S449" i="6"/>
  <c r="G449" i="6"/>
  <c r="K449" i="6" s="1"/>
  <c r="S513" i="6"/>
  <c r="I513" i="6"/>
  <c r="Q513" i="6"/>
  <c r="G513" i="6"/>
  <c r="K513" i="6" s="1"/>
  <c r="G411" i="6"/>
  <c r="K411" i="6" s="1"/>
  <c r="I411" i="6"/>
  <c r="S411" i="6"/>
  <c r="Q411" i="6"/>
  <c r="I516" i="6"/>
  <c r="Q516" i="6"/>
  <c r="G516" i="6"/>
  <c r="K516" i="6" s="1"/>
  <c r="S516" i="6"/>
  <c r="G423" i="6"/>
  <c r="K423" i="6" s="1"/>
  <c r="Q423" i="6"/>
  <c r="S423" i="6"/>
  <c r="I423" i="6"/>
  <c r="Q528" i="6"/>
  <c r="S528" i="6"/>
  <c r="G528" i="6"/>
  <c r="K528" i="6" s="1"/>
  <c r="I528" i="6"/>
  <c r="Q465" i="6"/>
  <c r="G465" i="6"/>
  <c r="K465" i="6" s="1"/>
  <c r="S465" i="6"/>
  <c r="I465" i="6"/>
  <c r="Q526" i="6"/>
  <c r="G526" i="6"/>
  <c r="K526" i="6" s="1"/>
  <c r="S526" i="6"/>
  <c r="I526" i="6"/>
  <c r="Q466" i="6"/>
  <c r="S466" i="6"/>
  <c r="G466" i="6"/>
  <c r="K466" i="6" s="1"/>
  <c r="I466" i="6"/>
  <c r="S525" i="6"/>
  <c r="I525" i="6"/>
  <c r="Q525" i="6"/>
  <c r="G525" i="6"/>
  <c r="K525" i="6" s="1"/>
  <c r="I445" i="6"/>
  <c r="S445" i="6"/>
  <c r="Q445" i="6"/>
  <c r="G445" i="6"/>
  <c r="K445" i="6" s="1"/>
  <c r="I521" i="6"/>
  <c r="G521" i="6"/>
  <c r="K521" i="6" s="1"/>
  <c r="S521" i="6"/>
  <c r="Q521" i="6"/>
  <c r="G463" i="6"/>
  <c r="K463" i="6" s="1"/>
  <c r="S463" i="6"/>
  <c r="I463" i="6"/>
  <c r="Q463" i="6"/>
  <c r="G455" i="6"/>
  <c r="K455" i="6" s="1"/>
  <c r="S455" i="6"/>
  <c r="I455" i="6"/>
  <c r="Q455" i="6"/>
  <c r="G390" i="6"/>
  <c r="S390" i="6"/>
  <c r="Q390" i="6"/>
  <c r="I390" i="6"/>
  <c r="J390" i="6" s="1"/>
  <c r="S424" i="6"/>
  <c r="Q424" i="6"/>
  <c r="G424" i="6"/>
  <c r="K424" i="6" s="1"/>
  <c r="I424" i="6"/>
  <c r="I308" i="6"/>
  <c r="J308" i="6" s="1"/>
  <c r="Q308" i="6"/>
  <c r="S308" i="6"/>
  <c r="G308" i="6"/>
  <c r="G398" i="6"/>
  <c r="S398" i="6"/>
  <c r="Q398" i="6"/>
  <c r="I398" i="6"/>
  <c r="J398" i="6" s="1"/>
  <c r="G237" i="6"/>
  <c r="S237" i="6"/>
  <c r="I237" i="6"/>
  <c r="J237" i="6" s="1"/>
  <c r="Q237" i="6"/>
  <c r="S414" i="6"/>
  <c r="G414" i="6"/>
  <c r="K414" i="6" s="1"/>
  <c r="Q414" i="6"/>
  <c r="I414" i="6"/>
  <c r="G333" i="6"/>
  <c r="Q333" i="6"/>
  <c r="I333" i="6"/>
  <c r="J333" i="6" s="1"/>
  <c r="S333" i="6"/>
  <c r="G439" i="6"/>
  <c r="K439" i="6" s="1"/>
  <c r="S439" i="6"/>
  <c r="I439" i="6"/>
  <c r="Q439" i="6"/>
  <c r="G363" i="6"/>
  <c r="Q363" i="6"/>
  <c r="S363" i="6"/>
  <c r="I363" i="6"/>
  <c r="J363" i="6" s="1"/>
  <c r="I276" i="6"/>
  <c r="J276" i="6" s="1"/>
  <c r="S276" i="6"/>
  <c r="G276" i="6"/>
  <c r="Q276" i="6"/>
  <c r="Q357" i="6"/>
  <c r="I357" i="6"/>
  <c r="J357" i="6" s="1"/>
  <c r="G357" i="6"/>
  <c r="S357" i="6"/>
  <c r="G270" i="6"/>
  <c r="I270" i="6"/>
  <c r="J270" i="6" s="1"/>
  <c r="S270" i="6"/>
  <c r="Q270" i="6"/>
  <c r="G347" i="6"/>
  <c r="Q347" i="6"/>
  <c r="S347" i="6"/>
  <c r="I347" i="6"/>
  <c r="J347" i="6" s="1"/>
  <c r="Q304" i="6"/>
  <c r="G304" i="6"/>
  <c r="I304" i="6"/>
  <c r="J304" i="6" s="1"/>
  <c r="S304" i="6"/>
  <c r="Q332" i="6"/>
  <c r="S332" i="6"/>
  <c r="G332" i="6"/>
  <c r="I332" i="6"/>
  <c r="J332" i="6" s="1"/>
  <c r="Q264" i="6"/>
  <c r="S264" i="6"/>
  <c r="I264" i="6"/>
  <c r="J264" i="6" s="1"/>
  <c r="G264" i="6"/>
  <c r="G302" i="6"/>
  <c r="Q302" i="6"/>
  <c r="S302" i="6"/>
  <c r="I302" i="6"/>
  <c r="J302" i="6" s="1"/>
  <c r="G325" i="6"/>
  <c r="I325" i="6"/>
  <c r="J325" i="6" s="1"/>
  <c r="S325" i="6"/>
  <c r="Q325" i="6"/>
  <c r="G278" i="6"/>
  <c r="I278" i="6"/>
  <c r="J278" i="6" s="1"/>
  <c r="S278" i="6"/>
  <c r="Q278" i="6"/>
  <c r="I230" i="6"/>
  <c r="J230" i="6" s="1"/>
  <c r="S230" i="6"/>
  <c r="G230" i="6"/>
  <c r="Q230" i="6"/>
  <c r="I255" i="6"/>
  <c r="J255" i="6" s="1"/>
  <c r="Q255" i="6"/>
  <c r="G255" i="6"/>
  <c r="S255" i="6"/>
  <c r="I209" i="6"/>
  <c r="J209" i="6" s="1"/>
  <c r="G209" i="6"/>
  <c r="Q209" i="6"/>
  <c r="S209" i="6"/>
  <c r="G214" i="6"/>
  <c r="S214" i="6"/>
  <c r="I214" i="6"/>
  <c r="J214" i="6" s="1"/>
  <c r="Q214" i="6"/>
  <c r="Q241" i="6"/>
  <c r="S241" i="6"/>
  <c r="G241" i="6"/>
  <c r="I241" i="6"/>
  <c r="J241" i="6" s="1"/>
  <c r="G266" i="6"/>
  <c r="S266" i="6"/>
  <c r="I266" i="6"/>
  <c r="J266" i="6" s="1"/>
  <c r="Q266" i="6"/>
  <c r="Q275" i="6"/>
  <c r="G275" i="6"/>
  <c r="S275" i="6"/>
  <c r="I275" i="6"/>
  <c r="J275" i="6" s="1"/>
  <c r="GD134" i="6"/>
  <c r="Q134" i="6"/>
  <c r="I33" i="6"/>
  <c r="S134" i="6"/>
  <c r="G200" i="6"/>
  <c r="K200" i="6" s="1"/>
  <c r="G19" i="6"/>
  <c r="J178" i="6"/>
  <c r="G88" i="6"/>
  <c r="H88" i="6" s="1"/>
  <c r="I18" i="6"/>
  <c r="I8" i="6"/>
  <c r="I88" i="6"/>
  <c r="Q178" i="6"/>
  <c r="S203" i="6"/>
  <c r="I203" i="6"/>
  <c r="J203" i="6" s="1"/>
  <c r="G203" i="6"/>
  <c r="Q203" i="6"/>
  <c r="I204" i="6"/>
  <c r="J204" i="6" s="1"/>
  <c r="Q204" i="6"/>
  <c r="S204" i="6"/>
  <c r="G204" i="6"/>
  <c r="S206" i="6"/>
  <c r="Q206" i="6"/>
  <c r="G206" i="6"/>
  <c r="I206" i="6"/>
  <c r="J206" i="6" s="1"/>
  <c r="G7" i="6"/>
  <c r="G178" i="6"/>
  <c r="H178" i="6" s="1"/>
  <c r="S205" i="6"/>
  <c r="Q205" i="6"/>
  <c r="I205" i="6"/>
  <c r="J205" i="6" s="1"/>
  <c r="G205" i="6"/>
  <c r="S178" i="6"/>
  <c r="G38" i="6"/>
  <c r="G148" i="6"/>
  <c r="K148" i="6" s="1"/>
  <c r="I165" i="6"/>
  <c r="I133" i="6"/>
  <c r="G3" i="6"/>
  <c r="S133" i="6"/>
  <c r="Q148" i="6"/>
  <c r="G128" i="6"/>
  <c r="K128" i="6" s="1"/>
  <c r="I128" i="6"/>
  <c r="J128" i="6" s="1"/>
  <c r="GR128" i="6" s="1"/>
  <c r="S164" i="6"/>
  <c r="K176" i="6"/>
  <c r="L176" i="6" s="1"/>
  <c r="G164" i="6"/>
  <c r="G167" i="6"/>
  <c r="H167" i="6" s="1"/>
  <c r="I148" i="6"/>
  <c r="G21" i="6"/>
  <c r="Q167" i="6"/>
  <c r="Q133" i="6"/>
  <c r="Q128" i="6"/>
  <c r="T128" i="6" s="1"/>
  <c r="Q164" i="6"/>
  <c r="I20" i="6"/>
  <c r="Q88" i="6"/>
  <c r="I56" i="6"/>
  <c r="G56" i="6"/>
  <c r="I176" i="6"/>
  <c r="J176" i="6" s="1"/>
  <c r="K165" i="6"/>
  <c r="L165" i="6" s="1"/>
  <c r="S176" i="6"/>
  <c r="K134" i="6"/>
  <c r="L134" i="6" s="1"/>
  <c r="I200" i="6"/>
  <c r="J200" i="6" s="1"/>
  <c r="Q200" i="6"/>
  <c r="T200" i="6" s="1"/>
  <c r="I171" i="6"/>
  <c r="J171" i="6" s="1"/>
  <c r="G4" i="6"/>
  <c r="H133" i="6"/>
  <c r="EN133" i="6" s="1"/>
  <c r="G2" i="6"/>
  <c r="Q176" i="6"/>
  <c r="S171" i="6"/>
  <c r="L58" i="5"/>
  <c r="Q171" i="6"/>
  <c r="L66" i="5"/>
  <c r="AH66" i="5" s="1"/>
  <c r="AI66" i="5" s="1"/>
  <c r="L56" i="5"/>
  <c r="L48" i="5"/>
  <c r="L53" i="5"/>
  <c r="AH53" i="5" s="1"/>
  <c r="AI53" i="5" s="1"/>
  <c r="I45" i="6"/>
  <c r="G45" i="6"/>
  <c r="L57" i="5"/>
  <c r="AH57" i="5" s="1"/>
  <c r="AI57" i="5" s="1"/>
  <c r="L55" i="5"/>
  <c r="G14" i="6"/>
  <c r="I14" i="6"/>
  <c r="I40" i="6"/>
  <c r="G40" i="6"/>
  <c r="AH49" i="5"/>
  <c r="AI49" i="5" s="1"/>
  <c r="V49" i="5"/>
  <c r="Z49" i="5"/>
  <c r="S120" i="6"/>
  <c r="Q120" i="6"/>
  <c r="I120" i="6"/>
  <c r="G120" i="6"/>
  <c r="K171" i="6"/>
  <c r="H171" i="6"/>
  <c r="I16" i="6"/>
  <c r="G16" i="6"/>
  <c r="S142" i="6"/>
  <c r="Q142" i="6"/>
  <c r="I142" i="6"/>
  <c r="G142" i="6"/>
  <c r="Q166" i="6"/>
  <c r="S166" i="6"/>
  <c r="G166" i="6"/>
  <c r="I166" i="6"/>
  <c r="S67" i="6"/>
  <c r="Q67" i="6"/>
  <c r="I67" i="6"/>
  <c r="G67" i="6"/>
  <c r="Q91" i="6"/>
  <c r="S91" i="6"/>
  <c r="I91" i="6"/>
  <c r="G91" i="6"/>
  <c r="S89" i="6"/>
  <c r="I89" i="6"/>
  <c r="Q89" i="6"/>
  <c r="G89" i="6"/>
  <c r="S103" i="6"/>
  <c r="Q103" i="6"/>
  <c r="I103" i="6"/>
  <c r="G103" i="6"/>
  <c r="G24" i="6"/>
  <c r="I24" i="6"/>
  <c r="G17" i="6"/>
  <c r="I17" i="6"/>
  <c r="S80" i="6"/>
  <c r="Q80" i="6"/>
  <c r="G80" i="6"/>
  <c r="I80" i="6"/>
  <c r="I30" i="6"/>
  <c r="G30" i="6"/>
  <c r="S157" i="6"/>
  <c r="Q157" i="6"/>
  <c r="I157" i="6"/>
  <c r="G157" i="6"/>
  <c r="G52" i="6"/>
  <c r="I52" i="6"/>
  <c r="I47" i="6"/>
  <c r="G47" i="6"/>
  <c r="Q179" i="6"/>
  <c r="S179" i="6"/>
  <c r="I179" i="6"/>
  <c r="G179" i="6"/>
  <c r="S93" i="6"/>
  <c r="Q93" i="6"/>
  <c r="I93" i="6"/>
  <c r="G93" i="6"/>
  <c r="Q184" i="6"/>
  <c r="S184" i="6"/>
  <c r="I184" i="6"/>
  <c r="G184" i="6"/>
  <c r="S191" i="6"/>
  <c r="Q191" i="6"/>
  <c r="G191" i="6"/>
  <c r="I191" i="6"/>
  <c r="Q123" i="6"/>
  <c r="S123" i="6"/>
  <c r="I123" i="6"/>
  <c r="G123" i="6"/>
  <c r="S138" i="6"/>
  <c r="Q138" i="6"/>
  <c r="I138" i="6"/>
  <c r="G138" i="6"/>
  <c r="S94" i="6"/>
  <c r="G94" i="6"/>
  <c r="Q94" i="6"/>
  <c r="I94" i="6"/>
  <c r="S87" i="6"/>
  <c r="Q87" i="6"/>
  <c r="I87" i="6"/>
  <c r="G87" i="6"/>
  <c r="S140" i="6"/>
  <c r="Q140" i="6"/>
  <c r="G140" i="6"/>
  <c r="I140" i="6"/>
  <c r="S111" i="6"/>
  <c r="Q111" i="6"/>
  <c r="I111" i="6"/>
  <c r="G111" i="6"/>
  <c r="Q137" i="6"/>
  <c r="S137" i="6"/>
  <c r="G137" i="6"/>
  <c r="I137" i="6"/>
  <c r="S143" i="6"/>
  <c r="Q143" i="6"/>
  <c r="G143" i="6"/>
  <c r="I143" i="6"/>
  <c r="Q86" i="6"/>
  <c r="S86" i="6"/>
  <c r="I86" i="6"/>
  <c r="G86" i="6"/>
  <c r="G41" i="6"/>
  <c r="I41" i="6"/>
  <c r="I9" i="6"/>
  <c r="G9" i="6"/>
  <c r="S129" i="6"/>
  <c r="Q129" i="6"/>
  <c r="I129" i="6"/>
  <c r="G129" i="6"/>
  <c r="I54" i="6"/>
  <c r="G54" i="6"/>
  <c r="I49" i="6"/>
  <c r="G49" i="6"/>
  <c r="Q81" i="6"/>
  <c r="S81" i="6"/>
  <c r="I81" i="6"/>
  <c r="G81" i="6"/>
  <c r="S151" i="6"/>
  <c r="I151" i="6"/>
  <c r="Q151" i="6"/>
  <c r="G151" i="6"/>
  <c r="S193" i="6"/>
  <c r="I193" i="6"/>
  <c r="Q193" i="6"/>
  <c r="G193" i="6"/>
  <c r="S106" i="6"/>
  <c r="Q106" i="6"/>
  <c r="I106" i="6"/>
  <c r="G106" i="6"/>
  <c r="G44" i="6"/>
  <c r="I44" i="6"/>
  <c r="I15" i="6"/>
  <c r="G15" i="6"/>
  <c r="S92" i="6"/>
  <c r="Q92" i="6"/>
  <c r="I92" i="6"/>
  <c r="G92" i="6"/>
  <c r="Q74" i="6"/>
  <c r="S74" i="6"/>
  <c r="I74" i="6"/>
  <c r="G74" i="6"/>
  <c r="I22" i="6"/>
  <c r="G22" i="6"/>
  <c r="S90" i="6"/>
  <c r="Q90" i="6"/>
  <c r="I90" i="6"/>
  <c r="G90" i="6"/>
  <c r="S79" i="6"/>
  <c r="Q79" i="6"/>
  <c r="I79" i="6"/>
  <c r="G79" i="6"/>
  <c r="S163" i="6"/>
  <c r="Q163" i="6"/>
  <c r="I163" i="6"/>
  <c r="G163" i="6"/>
  <c r="Q100" i="6"/>
  <c r="S100" i="6"/>
  <c r="G100" i="6"/>
  <c r="I100" i="6"/>
  <c r="S144" i="6"/>
  <c r="Q144" i="6"/>
  <c r="I144" i="6"/>
  <c r="G144" i="6"/>
  <c r="S188" i="6"/>
  <c r="Q188" i="6"/>
  <c r="G188" i="6"/>
  <c r="I188" i="6"/>
  <c r="Q194" i="6"/>
  <c r="S194" i="6"/>
  <c r="I194" i="6"/>
  <c r="G194" i="6"/>
  <c r="G43" i="6"/>
  <c r="I43" i="6"/>
  <c r="L59" i="5"/>
  <c r="G27" i="6"/>
  <c r="I27" i="6"/>
  <c r="G31" i="6"/>
  <c r="I31" i="6"/>
  <c r="G26" i="6"/>
  <c r="I26" i="6"/>
  <c r="I36" i="6"/>
  <c r="G36" i="6"/>
  <c r="S115" i="6"/>
  <c r="Q115" i="6"/>
  <c r="I115" i="6"/>
  <c r="G115" i="6"/>
  <c r="I6" i="6"/>
  <c r="G6" i="6"/>
  <c r="I12" i="6"/>
  <c r="G12" i="6"/>
  <c r="I42" i="6"/>
  <c r="G42" i="6"/>
  <c r="S175" i="6"/>
  <c r="Q175" i="6"/>
  <c r="G175" i="6"/>
  <c r="I175" i="6"/>
  <c r="S201" i="6"/>
  <c r="Q201" i="6"/>
  <c r="I201" i="6"/>
  <c r="G201" i="6"/>
  <c r="Q76" i="6"/>
  <c r="I76" i="6"/>
  <c r="S76" i="6"/>
  <c r="G76" i="6"/>
  <c r="Q77" i="6"/>
  <c r="S77" i="6"/>
  <c r="I77" i="6"/>
  <c r="G77" i="6"/>
  <c r="S177" i="6"/>
  <c r="Q177" i="6"/>
  <c r="I177" i="6"/>
  <c r="G177" i="6"/>
  <c r="Q70" i="6"/>
  <c r="S70" i="6"/>
  <c r="I70" i="6"/>
  <c r="G70" i="6"/>
  <c r="S98" i="6"/>
  <c r="Q98" i="6"/>
  <c r="I98" i="6"/>
  <c r="G98" i="6"/>
  <c r="S118" i="6"/>
  <c r="Q118" i="6"/>
  <c r="I118" i="6"/>
  <c r="G118" i="6"/>
  <c r="Q75" i="6"/>
  <c r="S75" i="6"/>
  <c r="I75" i="6"/>
  <c r="G75" i="6"/>
  <c r="S105" i="6"/>
  <c r="Q105" i="6"/>
  <c r="I105" i="6"/>
  <c r="G105" i="6"/>
  <c r="Q124" i="6"/>
  <c r="S124" i="6"/>
  <c r="G124" i="6"/>
  <c r="I124" i="6"/>
  <c r="Q84" i="6"/>
  <c r="S84" i="6"/>
  <c r="G84" i="6"/>
  <c r="I84" i="6"/>
  <c r="S117" i="6"/>
  <c r="Q117" i="6"/>
  <c r="G117" i="6"/>
  <c r="I117" i="6"/>
  <c r="S95" i="6"/>
  <c r="G95" i="6"/>
  <c r="Q95" i="6"/>
  <c r="I95" i="6"/>
  <c r="S170" i="6"/>
  <c r="Q170" i="6"/>
  <c r="I170" i="6"/>
  <c r="G170" i="6"/>
  <c r="I5" i="6"/>
  <c r="G5" i="6"/>
  <c r="S99" i="6"/>
  <c r="Q99" i="6"/>
  <c r="I99" i="6"/>
  <c r="G99" i="6"/>
  <c r="Q145" i="6"/>
  <c r="S145" i="6"/>
  <c r="I145" i="6"/>
  <c r="G145" i="6"/>
  <c r="S132" i="6"/>
  <c r="Q132" i="6"/>
  <c r="I132" i="6"/>
  <c r="G132" i="6"/>
  <c r="I57" i="6"/>
  <c r="G57" i="6"/>
  <c r="S109" i="6"/>
  <c r="Q109" i="6"/>
  <c r="I109" i="6"/>
  <c r="G109" i="6"/>
  <c r="S85" i="6"/>
  <c r="Q85" i="6"/>
  <c r="I85" i="6"/>
  <c r="G85" i="6"/>
  <c r="S160" i="6"/>
  <c r="Q160" i="6"/>
  <c r="I160" i="6"/>
  <c r="G160" i="6"/>
  <c r="G50" i="6"/>
  <c r="I50" i="6"/>
  <c r="I39" i="6"/>
  <c r="G39" i="6"/>
  <c r="G34" i="6"/>
  <c r="I34" i="6"/>
  <c r="S73" i="6"/>
  <c r="Q73" i="6"/>
  <c r="I73" i="6"/>
  <c r="G73" i="6"/>
  <c r="S83" i="6"/>
  <c r="Q83" i="6"/>
  <c r="I83" i="6"/>
  <c r="G83" i="6"/>
  <c r="S161" i="6"/>
  <c r="Q161" i="6"/>
  <c r="G161" i="6"/>
  <c r="I161" i="6"/>
  <c r="S202" i="6"/>
  <c r="Q202" i="6"/>
  <c r="I202" i="6"/>
  <c r="G202" i="6"/>
  <c r="Q190" i="6"/>
  <c r="S190" i="6"/>
  <c r="I190" i="6"/>
  <c r="G190" i="6"/>
  <c r="S104" i="6"/>
  <c r="Q104" i="6"/>
  <c r="G104" i="6"/>
  <c r="I104" i="6"/>
  <c r="S162" i="6"/>
  <c r="Q162" i="6"/>
  <c r="I162" i="6"/>
  <c r="G162" i="6"/>
  <c r="S82" i="6"/>
  <c r="Q82" i="6"/>
  <c r="G82" i="6"/>
  <c r="I82" i="6"/>
  <c r="S112" i="6"/>
  <c r="I112" i="6"/>
  <c r="G112" i="6"/>
  <c r="Q112" i="6"/>
  <c r="Q172" i="6"/>
  <c r="S172" i="6"/>
  <c r="G172" i="6"/>
  <c r="I172" i="6"/>
  <c r="L47" i="5"/>
  <c r="S183" i="6"/>
  <c r="Q183" i="6"/>
  <c r="I183" i="6"/>
  <c r="G183" i="6"/>
  <c r="S173" i="6"/>
  <c r="Q173" i="6"/>
  <c r="I173" i="6"/>
  <c r="G173" i="6"/>
  <c r="S61" i="6"/>
  <c r="E561" i="6"/>
  <c r="Q61" i="6"/>
  <c r="G61" i="6"/>
  <c r="I61" i="6"/>
  <c r="S181" i="6"/>
  <c r="Q181" i="6"/>
  <c r="I181" i="6"/>
  <c r="G181" i="6"/>
  <c r="S197" i="6"/>
  <c r="Q197" i="6"/>
  <c r="I197" i="6"/>
  <c r="G197" i="6"/>
  <c r="G28" i="6"/>
  <c r="I28" i="6"/>
  <c r="Q196" i="6"/>
  <c r="S196" i="6"/>
  <c r="I196" i="6"/>
  <c r="G196" i="6"/>
  <c r="S189" i="6"/>
  <c r="Q189" i="6"/>
  <c r="I189" i="6"/>
  <c r="G189" i="6"/>
  <c r="Q126" i="6"/>
  <c r="S126" i="6"/>
  <c r="I126" i="6"/>
  <c r="G126" i="6"/>
  <c r="S131" i="6"/>
  <c r="Q131" i="6"/>
  <c r="I131" i="6"/>
  <c r="G131" i="6"/>
  <c r="Q127" i="6"/>
  <c r="S127" i="6"/>
  <c r="G127" i="6"/>
  <c r="I127" i="6"/>
  <c r="S116" i="6"/>
  <c r="Q116" i="6"/>
  <c r="I116" i="6"/>
  <c r="G116" i="6"/>
  <c r="S199" i="6"/>
  <c r="Q199" i="6"/>
  <c r="I199" i="6"/>
  <c r="G199" i="6"/>
  <c r="S155" i="6"/>
  <c r="Q155" i="6"/>
  <c r="I155" i="6"/>
  <c r="G155" i="6"/>
  <c r="S114" i="6"/>
  <c r="Q114" i="6"/>
  <c r="I114" i="6"/>
  <c r="G114" i="6"/>
  <c r="S64" i="6"/>
  <c r="Q64" i="6"/>
  <c r="I64" i="6"/>
  <c r="G64" i="6"/>
  <c r="Q69" i="6"/>
  <c r="S69" i="6"/>
  <c r="I69" i="6"/>
  <c r="G69" i="6"/>
  <c r="S185" i="6"/>
  <c r="I185" i="6"/>
  <c r="Q185" i="6"/>
  <c r="G185" i="6"/>
  <c r="Q110" i="6"/>
  <c r="S110" i="6"/>
  <c r="G110" i="6"/>
  <c r="I110" i="6"/>
  <c r="I46" i="6"/>
  <c r="G46" i="6"/>
  <c r="G11" i="6"/>
  <c r="I11" i="6"/>
  <c r="J164" i="6"/>
  <c r="GU164" i="6" s="1"/>
  <c r="S121" i="6"/>
  <c r="Q121" i="6"/>
  <c r="I121" i="6"/>
  <c r="G121" i="6"/>
  <c r="S149" i="6"/>
  <c r="Q149" i="6"/>
  <c r="I149" i="6"/>
  <c r="G149" i="6"/>
  <c r="S108" i="6"/>
  <c r="Q108" i="6"/>
  <c r="G108" i="6"/>
  <c r="I108" i="6"/>
  <c r="I25" i="6"/>
  <c r="G25" i="6"/>
  <c r="S192" i="6"/>
  <c r="Q192" i="6"/>
  <c r="I192" i="6"/>
  <c r="G192" i="6"/>
  <c r="G13" i="6"/>
  <c r="I13" i="6"/>
  <c r="S66" i="6"/>
  <c r="Q66" i="6"/>
  <c r="I66" i="6"/>
  <c r="G66" i="6"/>
  <c r="S152" i="6"/>
  <c r="I152" i="6"/>
  <c r="Q152" i="6"/>
  <c r="G152" i="6"/>
  <c r="S119" i="6"/>
  <c r="Q119" i="6"/>
  <c r="G119" i="6"/>
  <c r="I119" i="6"/>
  <c r="I29" i="6"/>
  <c r="G29" i="6"/>
  <c r="G23" i="6"/>
  <c r="I23" i="6"/>
  <c r="I53" i="6"/>
  <c r="G53" i="6"/>
  <c r="G37" i="6"/>
  <c r="I37" i="6"/>
  <c r="G48" i="6"/>
  <c r="I48" i="6"/>
  <c r="S141" i="6"/>
  <c r="Q141" i="6"/>
  <c r="I141" i="6"/>
  <c r="G141" i="6"/>
  <c r="G55" i="6"/>
  <c r="I55" i="6"/>
  <c r="G10" i="6"/>
  <c r="I10" i="6"/>
  <c r="S182" i="6"/>
  <c r="Q182" i="6"/>
  <c r="G182" i="6"/>
  <c r="I182" i="6"/>
  <c r="Q147" i="6"/>
  <c r="S147" i="6"/>
  <c r="I147" i="6"/>
  <c r="G147" i="6"/>
  <c r="Q186" i="6"/>
  <c r="S186" i="6"/>
  <c r="I186" i="6"/>
  <c r="G186" i="6"/>
  <c r="Q125" i="6"/>
  <c r="S125" i="6"/>
  <c r="I125" i="6"/>
  <c r="G125" i="6"/>
  <c r="S158" i="6"/>
  <c r="Q158" i="6"/>
  <c r="I158" i="6"/>
  <c r="G158" i="6"/>
  <c r="Q102" i="6"/>
  <c r="S102" i="6"/>
  <c r="I102" i="6"/>
  <c r="G102" i="6"/>
  <c r="I78" i="6"/>
  <c r="Q78" i="6"/>
  <c r="S78" i="6"/>
  <c r="G78" i="6"/>
  <c r="S101" i="6"/>
  <c r="Q101" i="6"/>
  <c r="G101" i="6"/>
  <c r="I101" i="6"/>
  <c r="Q187" i="6"/>
  <c r="S187" i="6"/>
  <c r="I187" i="6"/>
  <c r="G187" i="6"/>
  <c r="S135" i="6"/>
  <c r="Q135" i="6"/>
  <c r="I135" i="6"/>
  <c r="G135" i="6"/>
  <c r="S156" i="6"/>
  <c r="Q156" i="6"/>
  <c r="I156" i="6"/>
  <c r="G156" i="6"/>
  <c r="S146" i="6"/>
  <c r="Q146" i="6"/>
  <c r="I146" i="6"/>
  <c r="G146" i="6"/>
  <c r="Q198" i="6"/>
  <c r="S198" i="6"/>
  <c r="G198" i="6"/>
  <c r="I198" i="6"/>
  <c r="S97" i="6"/>
  <c r="Q97" i="6"/>
  <c r="I97" i="6"/>
  <c r="G97" i="6"/>
  <c r="Q168" i="6"/>
  <c r="S168" i="6"/>
  <c r="I168" i="6"/>
  <c r="G168" i="6"/>
  <c r="Q139" i="6"/>
  <c r="S139" i="6"/>
  <c r="G139" i="6"/>
  <c r="I139" i="6"/>
  <c r="I32" i="6"/>
  <c r="G32" i="6"/>
  <c r="S122" i="6"/>
  <c r="G122" i="6"/>
  <c r="Q122" i="6"/>
  <c r="I122" i="6"/>
  <c r="S113" i="6"/>
  <c r="Q113" i="6"/>
  <c r="I113" i="6"/>
  <c r="G113" i="6"/>
  <c r="S65" i="6"/>
  <c r="Q65" i="6"/>
  <c r="I65" i="6"/>
  <c r="G65" i="6"/>
  <c r="L27" i="5"/>
  <c r="L25" i="5"/>
  <c r="L30" i="5"/>
  <c r="L13" i="5"/>
  <c r="L34" i="5"/>
  <c r="L17" i="5"/>
  <c r="L22" i="5"/>
  <c r="L23" i="5"/>
  <c r="L42" i="5"/>
  <c r="L40" i="5"/>
  <c r="L14" i="5"/>
  <c r="L36" i="5"/>
  <c r="L18" i="5"/>
  <c r="L32" i="5"/>
  <c r="L39" i="5"/>
  <c r="L28" i="5"/>
  <c r="L33" i="5"/>
  <c r="L35" i="5"/>
  <c r="L24" i="5"/>
  <c r="L20" i="5"/>
  <c r="L19" i="5"/>
  <c r="L16" i="5"/>
  <c r="L37" i="5"/>
  <c r="L41" i="5"/>
  <c r="L31" i="5"/>
  <c r="L29" i="5"/>
  <c r="L26" i="5"/>
  <c r="L38" i="5"/>
  <c r="L15" i="5"/>
  <c r="L43" i="5"/>
  <c r="L21" i="5"/>
  <c r="L60" i="5"/>
  <c r="L61" i="5"/>
  <c r="L46" i="5"/>
  <c r="L63" i="5"/>
  <c r="L62" i="5"/>
  <c r="L52" i="5"/>
  <c r="L64" i="5"/>
  <c r="L50" i="5"/>
  <c r="L65" i="5"/>
  <c r="L51" i="5"/>
  <c r="L44" i="5"/>
  <c r="L12" i="5"/>
  <c r="L45" i="5"/>
  <c r="L54" i="5"/>
  <c r="L67" i="5"/>
  <c r="S107" i="6"/>
  <c r="Q107" i="6"/>
  <c r="I107" i="6"/>
  <c r="G107" i="6"/>
  <c r="S72" i="6"/>
  <c r="Q72" i="6"/>
  <c r="I72" i="6"/>
  <c r="G72" i="6"/>
  <c r="Q136" i="6"/>
  <c r="S136" i="6"/>
  <c r="I136" i="6"/>
  <c r="G136" i="6"/>
  <c r="S174" i="6"/>
  <c r="Q174" i="6"/>
  <c r="G174" i="6"/>
  <c r="I174" i="6"/>
  <c r="G35" i="6"/>
  <c r="I35" i="6"/>
  <c r="I51" i="6"/>
  <c r="G51" i="6"/>
  <c r="S169" i="6"/>
  <c r="Q169" i="6"/>
  <c r="G169" i="6"/>
  <c r="I169" i="6"/>
  <c r="S68" i="6"/>
  <c r="Q68" i="6"/>
  <c r="I68" i="6"/>
  <c r="G68" i="6"/>
  <c r="Q180" i="6"/>
  <c r="S180" i="6"/>
  <c r="G180" i="6"/>
  <c r="I180" i="6"/>
  <c r="S159" i="6"/>
  <c r="Q159" i="6"/>
  <c r="I159" i="6"/>
  <c r="G159" i="6"/>
  <c r="S154" i="6"/>
  <c r="Q154" i="6"/>
  <c r="I154" i="6"/>
  <c r="G154" i="6"/>
  <c r="S130" i="6"/>
  <c r="Q130" i="6"/>
  <c r="I130" i="6"/>
  <c r="G130" i="6"/>
  <c r="S153" i="6"/>
  <c r="Q153" i="6"/>
  <c r="I153" i="6"/>
  <c r="G153" i="6"/>
  <c r="Q195" i="6"/>
  <c r="S195" i="6"/>
  <c r="I195" i="6"/>
  <c r="G195" i="6"/>
  <c r="S62" i="6"/>
  <c r="Q62" i="6"/>
  <c r="G62" i="6"/>
  <c r="I62" i="6"/>
  <c r="S71" i="6"/>
  <c r="Q71" i="6"/>
  <c r="I71" i="6"/>
  <c r="G71" i="6"/>
  <c r="S96" i="6"/>
  <c r="Q96" i="6"/>
  <c r="G96" i="6"/>
  <c r="I96" i="6"/>
  <c r="S150" i="6"/>
  <c r="Q150" i="6"/>
  <c r="I150" i="6"/>
  <c r="G150" i="6"/>
  <c r="Q63" i="6"/>
  <c r="S63" i="6"/>
  <c r="I63" i="6"/>
  <c r="G63" i="6"/>
  <c r="E58" i="6"/>
  <c r="EN88" i="6" l="1"/>
  <c r="EL88" i="6"/>
  <c r="G561" i="6"/>
  <c r="G58" i="6"/>
  <c r="GX222" i="6"/>
  <c r="GZ222" i="6"/>
  <c r="GY222" i="6"/>
  <c r="HA222" i="6"/>
  <c r="GV222" i="6"/>
  <c r="GW222" i="6"/>
  <c r="GX245" i="6"/>
  <c r="GY245" i="6"/>
  <c r="GZ245" i="6"/>
  <c r="HA245" i="6"/>
  <c r="GV245" i="6"/>
  <c r="GW245" i="6"/>
  <c r="GX284" i="6"/>
  <c r="GY284" i="6"/>
  <c r="GZ284" i="6"/>
  <c r="HA284" i="6"/>
  <c r="GV284" i="6"/>
  <c r="GW284" i="6"/>
  <c r="GX302" i="6"/>
  <c r="GZ302" i="6"/>
  <c r="GY302" i="6"/>
  <c r="HA302" i="6"/>
  <c r="GV302" i="6"/>
  <c r="GW302" i="6"/>
  <c r="GX271" i="6"/>
  <c r="GY271" i="6"/>
  <c r="GZ271" i="6"/>
  <c r="HA271" i="6"/>
  <c r="GV271" i="6"/>
  <c r="GW271" i="6"/>
  <c r="GX291" i="6"/>
  <c r="GZ291" i="6"/>
  <c r="HA291" i="6"/>
  <c r="GW291" i="6"/>
  <c r="GY291" i="6"/>
  <c r="GV291" i="6"/>
  <c r="GX200" i="6"/>
  <c r="GY200" i="6"/>
  <c r="GZ200" i="6"/>
  <c r="GV200" i="6"/>
  <c r="GW200" i="6"/>
  <c r="GX266" i="6"/>
  <c r="GZ266" i="6"/>
  <c r="GY266" i="6"/>
  <c r="HA266" i="6"/>
  <c r="GV266" i="6"/>
  <c r="GW266" i="6"/>
  <c r="GX214" i="6"/>
  <c r="GZ214" i="6"/>
  <c r="GY214" i="6"/>
  <c r="HA214" i="6"/>
  <c r="GV214" i="6"/>
  <c r="GW214" i="6"/>
  <c r="GX333" i="6"/>
  <c r="GZ333" i="6"/>
  <c r="GY333" i="6"/>
  <c r="HA333" i="6"/>
  <c r="GV333" i="6"/>
  <c r="GW333" i="6"/>
  <c r="GX237" i="6"/>
  <c r="GY237" i="6"/>
  <c r="GZ237" i="6"/>
  <c r="HA237" i="6"/>
  <c r="GV237" i="6"/>
  <c r="GW237" i="6"/>
  <c r="GX285" i="6"/>
  <c r="GY285" i="6"/>
  <c r="GZ285" i="6"/>
  <c r="HA285" i="6"/>
  <c r="GV285" i="6"/>
  <c r="GW285" i="6"/>
  <c r="GX210" i="6"/>
  <c r="GY210" i="6"/>
  <c r="HA210" i="6"/>
  <c r="GZ210" i="6"/>
  <c r="GW210" i="6"/>
  <c r="GV210" i="6"/>
  <c r="GX326" i="6"/>
  <c r="GY326" i="6"/>
  <c r="GZ326" i="6"/>
  <c r="HA326" i="6"/>
  <c r="GV326" i="6"/>
  <c r="GW326" i="6"/>
  <c r="GX279" i="6"/>
  <c r="GY279" i="6"/>
  <c r="GZ279" i="6"/>
  <c r="HA279" i="6"/>
  <c r="GV279" i="6"/>
  <c r="GW279" i="6"/>
  <c r="GX299" i="6"/>
  <c r="GY299" i="6"/>
  <c r="GZ299" i="6"/>
  <c r="HA299" i="6"/>
  <c r="GV299" i="6"/>
  <c r="GW299" i="6"/>
  <c r="GX391" i="6"/>
  <c r="GY391" i="6"/>
  <c r="GZ391" i="6"/>
  <c r="HA391" i="6"/>
  <c r="GV391" i="6"/>
  <c r="GW391" i="6"/>
  <c r="GX220" i="6"/>
  <c r="GZ220" i="6"/>
  <c r="GY220" i="6"/>
  <c r="HA220" i="6"/>
  <c r="GV220" i="6"/>
  <c r="GW220" i="6"/>
  <c r="GX282" i="6"/>
  <c r="GZ282" i="6"/>
  <c r="GY282" i="6"/>
  <c r="HA282" i="6"/>
  <c r="GV282" i="6"/>
  <c r="GW282" i="6"/>
  <c r="GX338" i="6"/>
  <c r="GZ338" i="6"/>
  <c r="GY338" i="6"/>
  <c r="HA338" i="6"/>
  <c r="GV338" i="6"/>
  <c r="GW338" i="6"/>
  <c r="GX311" i="6"/>
  <c r="GZ311" i="6"/>
  <c r="GY311" i="6"/>
  <c r="HA311" i="6"/>
  <c r="GV311" i="6"/>
  <c r="GW311" i="6"/>
  <c r="GX354" i="6"/>
  <c r="GZ354" i="6"/>
  <c r="GY354" i="6"/>
  <c r="HA354" i="6"/>
  <c r="GV354" i="6"/>
  <c r="GW354" i="6"/>
  <c r="GX402" i="6"/>
  <c r="GZ402" i="6"/>
  <c r="GY402" i="6"/>
  <c r="HA402" i="6"/>
  <c r="GV402" i="6"/>
  <c r="GW402" i="6"/>
  <c r="GX259" i="6"/>
  <c r="GZ259" i="6"/>
  <c r="GY259" i="6"/>
  <c r="HA259" i="6"/>
  <c r="GW259" i="6"/>
  <c r="GV259" i="6"/>
  <c r="GX355" i="6"/>
  <c r="GZ355" i="6"/>
  <c r="GY355" i="6"/>
  <c r="HA355" i="6"/>
  <c r="GV355" i="6"/>
  <c r="GW355" i="6"/>
  <c r="GZ283" i="6"/>
  <c r="GX283" i="6"/>
  <c r="GY283" i="6"/>
  <c r="HA283" i="6"/>
  <c r="GW283" i="6"/>
  <c r="GV283" i="6"/>
  <c r="GX334" i="6"/>
  <c r="GZ334" i="6"/>
  <c r="GY334" i="6"/>
  <c r="HA334" i="6"/>
  <c r="GV334" i="6"/>
  <c r="GW334" i="6"/>
  <c r="GX323" i="6"/>
  <c r="GY323" i="6"/>
  <c r="GZ323" i="6"/>
  <c r="HA323" i="6"/>
  <c r="GV323" i="6"/>
  <c r="GW323" i="6"/>
  <c r="GX281" i="6"/>
  <c r="GY281" i="6"/>
  <c r="GZ281" i="6"/>
  <c r="HA281" i="6"/>
  <c r="GV281" i="6"/>
  <c r="GW281" i="6"/>
  <c r="GX364" i="6"/>
  <c r="GY364" i="6"/>
  <c r="GZ364" i="6"/>
  <c r="HA364" i="6"/>
  <c r="GV364" i="6"/>
  <c r="GW364" i="6"/>
  <c r="GX303" i="6"/>
  <c r="GZ303" i="6"/>
  <c r="GY303" i="6"/>
  <c r="HA303" i="6"/>
  <c r="GV303" i="6"/>
  <c r="GW303" i="6"/>
  <c r="GX345" i="6"/>
  <c r="GZ345" i="6"/>
  <c r="GY345" i="6"/>
  <c r="HA345" i="6"/>
  <c r="GV345" i="6"/>
  <c r="GW345" i="6"/>
  <c r="GX406" i="6"/>
  <c r="GZ406" i="6"/>
  <c r="GY406" i="6"/>
  <c r="HA406" i="6"/>
  <c r="GV406" i="6"/>
  <c r="GW406" i="6"/>
  <c r="GX265" i="6"/>
  <c r="GY265" i="6"/>
  <c r="HA265" i="6"/>
  <c r="GZ265" i="6"/>
  <c r="GV265" i="6"/>
  <c r="GW265" i="6"/>
  <c r="GX310" i="6"/>
  <c r="GZ310" i="6"/>
  <c r="GY310" i="6"/>
  <c r="HA310" i="6"/>
  <c r="GV310" i="6"/>
  <c r="GW310" i="6"/>
  <c r="GX342" i="6"/>
  <c r="GY342" i="6"/>
  <c r="GZ342" i="6"/>
  <c r="HA342" i="6"/>
  <c r="GV342" i="6"/>
  <c r="GW342" i="6"/>
  <c r="GX315" i="6"/>
  <c r="GY315" i="6"/>
  <c r="GZ315" i="6"/>
  <c r="HA315" i="6"/>
  <c r="GV315" i="6"/>
  <c r="GW315" i="6"/>
  <c r="GX370" i="6"/>
  <c r="GZ370" i="6"/>
  <c r="GY370" i="6"/>
  <c r="HA370" i="6"/>
  <c r="GV370" i="6"/>
  <c r="GW370" i="6"/>
  <c r="GX396" i="6"/>
  <c r="GY396" i="6"/>
  <c r="HA396" i="6"/>
  <c r="GZ396" i="6"/>
  <c r="GV396" i="6"/>
  <c r="GW396" i="6"/>
  <c r="GX368" i="6"/>
  <c r="GY368" i="6"/>
  <c r="HA368" i="6"/>
  <c r="GZ368" i="6"/>
  <c r="GV368" i="6"/>
  <c r="GW368" i="6"/>
  <c r="GX320" i="6"/>
  <c r="GY320" i="6"/>
  <c r="GZ320" i="6"/>
  <c r="HA320" i="6"/>
  <c r="GV320" i="6"/>
  <c r="GW320" i="6"/>
  <c r="GX325" i="6"/>
  <c r="GZ325" i="6"/>
  <c r="GY325" i="6"/>
  <c r="HA325" i="6"/>
  <c r="GV325" i="6"/>
  <c r="GW325" i="6"/>
  <c r="GX290" i="6"/>
  <c r="GZ290" i="6"/>
  <c r="GY290" i="6"/>
  <c r="HA290" i="6"/>
  <c r="GV290" i="6"/>
  <c r="GW290" i="6"/>
  <c r="GX256" i="6"/>
  <c r="GY256" i="6"/>
  <c r="GZ256" i="6"/>
  <c r="GV256" i="6"/>
  <c r="GW256" i="6"/>
  <c r="HA256" i="6"/>
  <c r="GX268" i="6"/>
  <c r="GY268" i="6"/>
  <c r="GZ268" i="6"/>
  <c r="HA268" i="6"/>
  <c r="GV268" i="6"/>
  <c r="GW268" i="6"/>
  <c r="GX365" i="6"/>
  <c r="GY365" i="6"/>
  <c r="GZ365" i="6"/>
  <c r="HA365" i="6"/>
  <c r="GV365" i="6"/>
  <c r="GW365" i="6"/>
  <c r="GX239" i="6"/>
  <c r="GY239" i="6"/>
  <c r="GZ239" i="6"/>
  <c r="HA239" i="6"/>
  <c r="GV239" i="6"/>
  <c r="GW239" i="6"/>
  <c r="GX251" i="6"/>
  <c r="GZ251" i="6"/>
  <c r="GY251" i="6"/>
  <c r="HA251" i="6"/>
  <c r="GW251" i="6"/>
  <c r="GV251" i="6"/>
  <c r="GX390" i="6"/>
  <c r="GY390" i="6"/>
  <c r="GZ390" i="6"/>
  <c r="HA390" i="6"/>
  <c r="GV390" i="6"/>
  <c r="GW390" i="6"/>
  <c r="GX293" i="6"/>
  <c r="GZ293" i="6"/>
  <c r="GY293" i="6"/>
  <c r="HA293" i="6"/>
  <c r="GV293" i="6"/>
  <c r="GW293" i="6"/>
  <c r="GX286" i="6"/>
  <c r="GY286" i="6"/>
  <c r="GZ286" i="6"/>
  <c r="HA286" i="6"/>
  <c r="GV286" i="6"/>
  <c r="GW286" i="6"/>
  <c r="GX208" i="6"/>
  <c r="GY208" i="6"/>
  <c r="GZ208" i="6"/>
  <c r="HA208" i="6"/>
  <c r="GV208" i="6"/>
  <c r="GW208" i="6"/>
  <c r="ER178" i="6"/>
  <c r="ES178" i="6"/>
  <c r="EV178" i="6"/>
  <c r="EU178" i="6"/>
  <c r="EQ178" i="6"/>
  <c r="GX278" i="6"/>
  <c r="GY278" i="6"/>
  <c r="GZ278" i="6"/>
  <c r="HA278" i="6"/>
  <c r="GV278" i="6"/>
  <c r="GW278" i="6"/>
  <c r="GX357" i="6"/>
  <c r="GY357" i="6"/>
  <c r="GZ357" i="6"/>
  <c r="HA357" i="6"/>
  <c r="GV357" i="6"/>
  <c r="GW357" i="6"/>
  <c r="GX331" i="6"/>
  <c r="GY331" i="6"/>
  <c r="GZ331" i="6"/>
  <c r="HA331" i="6"/>
  <c r="GV331" i="6"/>
  <c r="GW331" i="6"/>
  <c r="GX319" i="6"/>
  <c r="GZ319" i="6"/>
  <c r="GY319" i="6"/>
  <c r="HA319" i="6"/>
  <c r="GV319" i="6"/>
  <c r="GW319" i="6"/>
  <c r="GX294" i="6"/>
  <c r="GY294" i="6"/>
  <c r="GZ294" i="6"/>
  <c r="HA294" i="6"/>
  <c r="GV294" i="6"/>
  <c r="GW294" i="6"/>
  <c r="GX339" i="6"/>
  <c r="GZ339" i="6"/>
  <c r="GY339" i="6"/>
  <c r="GV339" i="6"/>
  <c r="HA339" i="6"/>
  <c r="GW339" i="6"/>
  <c r="GX262" i="6"/>
  <c r="GZ262" i="6"/>
  <c r="GY262" i="6"/>
  <c r="HA262" i="6"/>
  <c r="GV262" i="6"/>
  <c r="GW262" i="6"/>
  <c r="GX329" i="6"/>
  <c r="GY329" i="6"/>
  <c r="GZ329" i="6"/>
  <c r="HA329" i="6"/>
  <c r="GV329" i="6"/>
  <c r="GW329" i="6"/>
  <c r="GX360" i="6"/>
  <c r="GY360" i="6"/>
  <c r="HA360" i="6"/>
  <c r="GZ360" i="6"/>
  <c r="GV360" i="6"/>
  <c r="GW360" i="6"/>
  <c r="GX226" i="6"/>
  <c r="GZ226" i="6"/>
  <c r="GY226" i="6"/>
  <c r="HA226" i="6"/>
  <c r="GW226" i="6"/>
  <c r="GV226" i="6"/>
  <c r="GX298" i="6"/>
  <c r="GY298" i="6"/>
  <c r="GZ298" i="6"/>
  <c r="HA298" i="6"/>
  <c r="GW298" i="6"/>
  <c r="GV298" i="6"/>
  <c r="GY167" i="6"/>
  <c r="GZ167" i="6"/>
  <c r="HA167" i="6"/>
  <c r="GV167" i="6"/>
  <c r="GW167" i="6"/>
  <c r="GX218" i="6"/>
  <c r="GY218" i="6"/>
  <c r="GZ218" i="6"/>
  <c r="HA218" i="6"/>
  <c r="GW218" i="6"/>
  <c r="GV218" i="6"/>
  <c r="GX306" i="6"/>
  <c r="GY306" i="6"/>
  <c r="GZ306" i="6"/>
  <c r="HA306" i="6"/>
  <c r="GW306" i="6"/>
  <c r="GV306" i="6"/>
  <c r="GX367" i="6"/>
  <c r="GY367" i="6"/>
  <c r="GZ367" i="6"/>
  <c r="HA367" i="6"/>
  <c r="GV367" i="6"/>
  <c r="GW367" i="6"/>
  <c r="GX356" i="6"/>
  <c r="GY356" i="6"/>
  <c r="GZ356" i="6"/>
  <c r="HA356" i="6"/>
  <c r="GV356" i="6"/>
  <c r="GW356" i="6"/>
  <c r="GX343" i="6"/>
  <c r="GY343" i="6"/>
  <c r="GZ343" i="6"/>
  <c r="HA343" i="6"/>
  <c r="GV343" i="6"/>
  <c r="GW343" i="6"/>
  <c r="GX346" i="6"/>
  <c r="GZ346" i="6"/>
  <c r="GY346" i="6"/>
  <c r="HA346" i="6"/>
  <c r="GV346" i="6"/>
  <c r="GW346" i="6"/>
  <c r="GX205" i="6"/>
  <c r="GZ205" i="6"/>
  <c r="GY205" i="6"/>
  <c r="GV205" i="6"/>
  <c r="GW205" i="6"/>
  <c r="GX209" i="6"/>
  <c r="GY209" i="6"/>
  <c r="GZ209" i="6"/>
  <c r="HA209" i="6"/>
  <c r="GV209" i="6"/>
  <c r="GW209" i="6"/>
  <c r="GX280" i="6"/>
  <c r="GY280" i="6"/>
  <c r="GZ280" i="6"/>
  <c r="HA280" i="6"/>
  <c r="GV280" i="6"/>
  <c r="GW280" i="6"/>
  <c r="GX247" i="6"/>
  <c r="GY247" i="6"/>
  <c r="GZ247" i="6"/>
  <c r="HA247" i="6"/>
  <c r="GV247" i="6"/>
  <c r="GW247" i="6"/>
  <c r="GX236" i="6"/>
  <c r="GZ236" i="6"/>
  <c r="HA236" i="6"/>
  <c r="GY236" i="6"/>
  <c r="GV236" i="6"/>
  <c r="GW236" i="6"/>
  <c r="GX314" i="6"/>
  <c r="GY314" i="6"/>
  <c r="GZ314" i="6"/>
  <c r="HA314" i="6"/>
  <c r="GW314" i="6"/>
  <c r="GV314" i="6"/>
  <c r="ER167" i="6"/>
  <c r="EU167" i="6"/>
  <c r="EV167" i="6"/>
  <c r="ET167" i="6"/>
  <c r="EQ167" i="6"/>
  <c r="GZ347" i="6"/>
  <c r="GX347" i="6"/>
  <c r="GY347" i="6"/>
  <c r="GV347" i="6"/>
  <c r="HA347" i="6"/>
  <c r="GW347" i="6"/>
  <c r="GX233" i="6"/>
  <c r="GY233" i="6"/>
  <c r="GZ233" i="6"/>
  <c r="HA233" i="6"/>
  <c r="GV233" i="6"/>
  <c r="GW233" i="6"/>
  <c r="GX386" i="6"/>
  <c r="GZ386" i="6"/>
  <c r="GY386" i="6"/>
  <c r="HA386" i="6"/>
  <c r="GV386" i="6"/>
  <c r="GW386" i="6"/>
  <c r="GX217" i="6"/>
  <c r="GY217" i="6"/>
  <c r="GZ217" i="6"/>
  <c r="HA217" i="6"/>
  <c r="GV217" i="6"/>
  <c r="GW217" i="6"/>
  <c r="GX384" i="6"/>
  <c r="GZ384" i="6"/>
  <c r="GY384" i="6"/>
  <c r="HA384" i="6"/>
  <c r="GV384" i="6"/>
  <c r="GW384" i="6"/>
  <c r="ES171" i="6"/>
  <c r="ER171" i="6"/>
  <c r="EU171" i="6"/>
  <c r="EQ171" i="6"/>
  <c r="EV171" i="6"/>
  <c r="GX204" i="6"/>
  <c r="GZ204" i="6"/>
  <c r="GY204" i="6"/>
  <c r="GV204" i="6"/>
  <c r="GW204" i="6"/>
  <c r="GX255" i="6"/>
  <c r="GY255" i="6"/>
  <c r="GZ255" i="6"/>
  <c r="HA255" i="6"/>
  <c r="GV255" i="6"/>
  <c r="GW255" i="6"/>
  <c r="GX308" i="6"/>
  <c r="GY308" i="6"/>
  <c r="GZ308" i="6"/>
  <c r="GV308" i="6"/>
  <c r="HA308" i="6"/>
  <c r="GW308" i="6"/>
  <c r="GX243" i="6"/>
  <c r="GY243" i="6"/>
  <c r="GZ243" i="6"/>
  <c r="HA243" i="6"/>
  <c r="GW243" i="6"/>
  <c r="GV243" i="6"/>
  <c r="GX238" i="6"/>
  <c r="GY238" i="6"/>
  <c r="GZ238" i="6"/>
  <c r="HA238" i="6"/>
  <c r="GV238" i="6"/>
  <c r="GW238" i="6"/>
  <c r="GX316" i="6"/>
  <c r="GY316" i="6"/>
  <c r="GZ316" i="6"/>
  <c r="GV316" i="6"/>
  <c r="HA316" i="6"/>
  <c r="GW316" i="6"/>
  <c r="GX300" i="6"/>
  <c r="GY300" i="6"/>
  <c r="GZ300" i="6"/>
  <c r="GV300" i="6"/>
  <c r="HA300" i="6"/>
  <c r="GW300" i="6"/>
  <c r="GX400" i="6"/>
  <c r="GZ400" i="6"/>
  <c r="GY400" i="6"/>
  <c r="HA400" i="6"/>
  <c r="GV400" i="6"/>
  <c r="GW400" i="6"/>
  <c r="ER233" i="6"/>
  <c r="ES233" i="6"/>
  <c r="EU233" i="6"/>
  <c r="ET233" i="6"/>
  <c r="EQ233" i="6"/>
  <c r="EV233" i="6"/>
  <c r="GX352" i="6"/>
  <c r="GY352" i="6"/>
  <c r="GZ352" i="6"/>
  <c r="HA352" i="6"/>
  <c r="GV352" i="6"/>
  <c r="GW352" i="6"/>
  <c r="GZ361" i="6"/>
  <c r="GX361" i="6"/>
  <c r="GY361" i="6"/>
  <c r="HA361" i="6"/>
  <c r="GV361" i="6"/>
  <c r="GW361" i="6"/>
  <c r="GZ258" i="6"/>
  <c r="GX258" i="6"/>
  <c r="GY258" i="6"/>
  <c r="HA258" i="6"/>
  <c r="GW258" i="6"/>
  <c r="GV258" i="6"/>
  <c r="GX227" i="6"/>
  <c r="GZ227" i="6"/>
  <c r="GY227" i="6"/>
  <c r="GW227" i="6"/>
  <c r="HA227" i="6"/>
  <c r="GV227" i="6"/>
  <c r="GX253" i="6"/>
  <c r="GY253" i="6"/>
  <c r="GZ253" i="6"/>
  <c r="HA253" i="6"/>
  <c r="GV253" i="6"/>
  <c r="GW253" i="6"/>
  <c r="GX322" i="6"/>
  <c r="GY322" i="6"/>
  <c r="GZ322" i="6"/>
  <c r="HA322" i="6"/>
  <c r="GV322" i="6"/>
  <c r="GW322" i="6"/>
  <c r="GX397" i="6"/>
  <c r="GZ397" i="6"/>
  <c r="GY397" i="6"/>
  <c r="HA397" i="6"/>
  <c r="GV397" i="6"/>
  <c r="GW397" i="6"/>
  <c r="GX235" i="6"/>
  <c r="GZ235" i="6"/>
  <c r="GY235" i="6"/>
  <c r="HA235" i="6"/>
  <c r="GW235" i="6"/>
  <c r="GV235" i="6"/>
  <c r="GX260" i="6"/>
  <c r="GZ260" i="6"/>
  <c r="GY260" i="6"/>
  <c r="HA260" i="6"/>
  <c r="GV260" i="6"/>
  <c r="GW260" i="6"/>
  <c r="GX324" i="6"/>
  <c r="GY324" i="6"/>
  <c r="GZ324" i="6"/>
  <c r="HA324" i="6"/>
  <c r="GV324" i="6"/>
  <c r="GW324" i="6"/>
  <c r="GX369" i="6"/>
  <c r="GZ369" i="6"/>
  <c r="GY369" i="6"/>
  <c r="HA369" i="6"/>
  <c r="GV369" i="6"/>
  <c r="GW369" i="6"/>
  <c r="GX401" i="6"/>
  <c r="GY401" i="6"/>
  <c r="GZ401" i="6"/>
  <c r="HA401" i="6"/>
  <c r="GV401" i="6"/>
  <c r="GW401" i="6"/>
  <c r="GX223" i="6"/>
  <c r="GZ223" i="6"/>
  <c r="GY223" i="6"/>
  <c r="HA223" i="6"/>
  <c r="GV223" i="6"/>
  <c r="GW223" i="6"/>
  <c r="GZ244" i="6"/>
  <c r="GX244" i="6"/>
  <c r="GY244" i="6"/>
  <c r="HA244" i="6"/>
  <c r="GV244" i="6"/>
  <c r="GW244" i="6"/>
  <c r="GX211" i="6"/>
  <c r="GZ211" i="6"/>
  <c r="GY211" i="6"/>
  <c r="GW211" i="6"/>
  <c r="HA211" i="6"/>
  <c r="GV211" i="6"/>
  <c r="GX288" i="6"/>
  <c r="GY288" i="6"/>
  <c r="GZ288" i="6"/>
  <c r="HA288" i="6"/>
  <c r="GV288" i="6"/>
  <c r="GW288" i="6"/>
  <c r="GX381" i="6"/>
  <c r="GY381" i="6"/>
  <c r="GZ381" i="6"/>
  <c r="HA381" i="6"/>
  <c r="GV381" i="6"/>
  <c r="GW381" i="6"/>
  <c r="GX250" i="6"/>
  <c r="GZ250" i="6"/>
  <c r="GY250" i="6"/>
  <c r="HA250" i="6"/>
  <c r="GW250" i="6"/>
  <c r="GV250" i="6"/>
  <c r="GX318" i="6"/>
  <c r="GZ318" i="6"/>
  <c r="GY318" i="6"/>
  <c r="HA318" i="6"/>
  <c r="GV318" i="6"/>
  <c r="GW318" i="6"/>
  <c r="GX207" i="6"/>
  <c r="GZ207" i="6"/>
  <c r="GY207" i="6"/>
  <c r="HA207" i="6"/>
  <c r="GV207" i="6"/>
  <c r="GW207" i="6"/>
  <c r="GX228" i="6"/>
  <c r="GZ228" i="6"/>
  <c r="HA228" i="6"/>
  <c r="GV228" i="6"/>
  <c r="GW228" i="6"/>
  <c r="GX389" i="6"/>
  <c r="GY389" i="6"/>
  <c r="GZ389" i="6"/>
  <c r="HA389" i="6"/>
  <c r="GV389" i="6"/>
  <c r="GW389" i="6"/>
  <c r="GY272" i="6"/>
  <c r="GX272" i="6"/>
  <c r="GZ272" i="6"/>
  <c r="HA272" i="6"/>
  <c r="GV272" i="6"/>
  <c r="GW272" i="6"/>
  <c r="GX232" i="6"/>
  <c r="GZ232" i="6"/>
  <c r="HA232" i="6"/>
  <c r="GV232" i="6"/>
  <c r="GW232" i="6"/>
  <c r="GX215" i="6"/>
  <c r="GZ215" i="6"/>
  <c r="GY215" i="6"/>
  <c r="HA215" i="6"/>
  <c r="GV215" i="6"/>
  <c r="GW215" i="6"/>
  <c r="GX231" i="6"/>
  <c r="GZ231" i="6"/>
  <c r="HA231" i="6"/>
  <c r="GV231" i="6"/>
  <c r="GW231" i="6"/>
  <c r="GX263" i="6"/>
  <c r="GY263" i="6"/>
  <c r="GZ263" i="6"/>
  <c r="HA263" i="6"/>
  <c r="GV263" i="6"/>
  <c r="GW263" i="6"/>
  <c r="GX405" i="6"/>
  <c r="GZ405" i="6"/>
  <c r="GY405" i="6"/>
  <c r="HA405" i="6"/>
  <c r="GV405" i="6"/>
  <c r="GW405" i="6"/>
  <c r="GX380" i="6"/>
  <c r="GY380" i="6"/>
  <c r="GZ380" i="6"/>
  <c r="HA380" i="6"/>
  <c r="GV380" i="6"/>
  <c r="GW380" i="6"/>
  <c r="GX409" i="6"/>
  <c r="GY409" i="6"/>
  <c r="GZ409" i="6"/>
  <c r="HA409" i="6"/>
  <c r="GV409" i="6"/>
  <c r="GW409" i="6"/>
  <c r="GX203" i="6"/>
  <c r="GZ203" i="6"/>
  <c r="GY203" i="6"/>
  <c r="GW203" i="6"/>
  <c r="GV203" i="6"/>
  <c r="GX246" i="6"/>
  <c r="GY246" i="6"/>
  <c r="GZ246" i="6"/>
  <c r="HA246" i="6"/>
  <c r="GV246" i="6"/>
  <c r="GW246" i="6"/>
  <c r="GX376" i="6"/>
  <c r="GY376" i="6"/>
  <c r="GZ376" i="6"/>
  <c r="HA376" i="6"/>
  <c r="GV376" i="6"/>
  <c r="GW376" i="6"/>
  <c r="GX399" i="6"/>
  <c r="GY399" i="6"/>
  <c r="GZ399" i="6"/>
  <c r="HA399" i="6"/>
  <c r="GV399" i="6"/>
  <c r="GW399" i="6"/>
  <c r="GX230" i="6"/>
  <c r="GZ230" i="6"/>
  <c r="HA230" i="6"/>
  <c r="GV230" i="6"/>
  <c r="GW230" i="6"/>
  <c r="GX276" i="6"/>
  <c r="GY276" i="6"/>
  <c r="GZ276" i="6"/>
  <c r="HA276" i="6"/>
  <c r="GV276" i="6"/>
  <c r="GW276" i="6"/>
  <c r="GX312" i="6"/>
  <c r="GY312" i="6"/>
  <c r="GZ312" i="6"/>
  <c r="HA312" i="6"/>
  <c r="GV312" i="6"/>
  <c r="GW312" i="6"/>
  <c r="GX234" i="6"/>
  <c r="GZ234" i="6"/>
  <c r="GY234" i="6"/>
  <c r="HA234" i="6"/>
  <c r="GW234" i="6"/>
  <c r="GV234" i="6"/>
  <c r="GX242" i="6"/>
  <c r="GZ242" i="6"/>
  <c r="GY242" i="6"/>
  <c r="GW242" i="6"/>
  <c r="HA242" i="6"/>
  <c r="GV242" i="6"/>
  <c r="GX377" i="6"/>
  <c r="GZ377" i="6"/>
  <c r="HA377" i="6"/>
  <c r="GV377" i="6"/>
  <c r="GY377" i="6"/>
  <c r="GW377" i="6"/>
  <c r="GX393" i="6"/>
  <c r="GZ393" i="6"/>
  <c r="HA393" i="6"/>
  <c r="GY393" i="6"/>
  <c r="GV393" i="6"/>
  <c r="GW393" i="6"/>
  <c r="GX296" i="6"/>
  <c r="GY296" i="6"/>
  <c r="GZ296" i="6"/>
  <c r="HA296" i="6"/>
  <c r="GV296" i="6"/>
  <c r="GW296" i="6"/>
  <c r="GX385" i="6"/>
  <c r="GZ385" i="6"/>
  <c r="GY385" i="6"/>
  <c r="HA385" i="6"/>
  <c r="GV385" i="6"/>
  <c r="GW385" i="6"/>
  <c r="GX252" i="6"/>
  <c r="GZ252" i="6"/>
  <c r="GY252" i="6"/>
  <c r="HA252" i="6"/>
  <c r="GV252" i="6"/>
  <c r="GW252" i="6"/>
  <c r="GX344" i="6"/>
  <c r="GY344" i="6"/>
  <c r="HA344" i="6"/>
  <c r="GZ344" i="6"/>
  <c r="GV344" i="6"/>
  <c r="GW344" i="6"/>
  <c r="GX363" i="6"/>
  <c r="GZ363" i="6"/>
  <c r="GY363" i="6"/>
  <c r="HA363" i="6"/>
  <c r="GV363" i="6"/>
  <c r="GW363" i="6"/>
  <c r="GX407" i="6"/>
  <c r="GY407" i="6"/>
  <c r="GZ407" i="6"/>
  <c r="HA407" i="6"/>
  <c r="GV407" i="6"/>
  <c r="GW407" i="6"/>
  <c r="GX372" i="6"/>
  <c r="GZ372" i="6"/>
  <c r="HA372" i="6"/>
  <c r="GY372" i="6"/>
  <c r="GV372" i="6"/>
  <c r="GW372" i="6"/>
  <c r="GX229" i="6"/>
  <c r="GZ229" i="6"/>
  <c r="HA229" i="6"/>
  <c r="GV229" i="6"/>
  <c r="GW229" i="6"/>
  <c r="GZ164" i="6"/>
  <c r="GY164" i="6"/>
  <c r="HA164" i="6"/>
  <c r="GW164" i="6"/>
  <c r="GV164" i="6"/>
  <c r="GX128" i="6"/>
  <c r="GZ128" i="6"/>
  <c r="HA128" i="6"/>
  <c r="GV128" i="6"/>
  <c r="GX206" i="6"/>
  <c r="GZ206" i="6"/>
  <c r="HA206" i="6"/>
  <c r="GY206" i="6"/>
  <c r="GW206" i="6"/>
  <c r="GV206" i="6"/>
  <c r="ER88" i="6"/>
  <c r="ES88" i="6"/>
  <c r="EU88" i="6"/>
  <c r="EV88" i="6"/>
  <c r="ET88" i="6"/>
  <c r="GX275" i="6"/>
  <c r="GZ275" i="6"/>
  <c r="GY275" i="6"/>
  <c r="HA275" i="6"/>
  <c r="GW275" i="6"/>
  <c r="GV275" i="6"/>
  <c r="GX241" i="6"/>
  <c r="GY241" i="6"/>
  <c r="HA241" i="6"/>
  <c r="GV241" i="6"/>
  <c r="GZ241" i="6"/>
  <c r="GW241" i="6"/>
  <c r="GX398" i="6"/>
  <c r="GZ398" i="6"/>
  <c r="GY398" i="6"/>
  <c r="HA398" i="6"/>
  <c r="GV398" i="6"/>
  <c r="GW398" i="6"/>
  <c r="GX277" i="6"/>
  <c r="GY277" i="6"/>
  <c r="GZ277" i="6"/>
  <c r="HA277" i="6"/>
  <c r="GV277" i="6"/>
  <c r="GW277" i="6"/>
  <c r="GX358" i="6"/>
  <c r="GY358" i="6"/>
  <c r="GZ358" i="6"/>
  <c r="HA358" i="6"/>
  <c r="GV358" i="6"/>
  <c r="GW358" i="6"/>
  <c r="GX379" i="6"/>
  <c r="GY379" i="6"/>
  <c r="GZ379" i="6"/>
  <c r="GV379" i="6"/>
  <c r="HA379" i="6"/>
  <c r="GW379" i="6"/>
  <c r="GX392" i="6"/>
  <c r="GY392" i="6"/>
  <c r="GZ392" i="6"/>
  <c r="HA392" i="6"/>
  <c r="GV392" i="6"/>
  <c r="GW392" i="6"/>
  <c r="GX287" i="6"/>
  <c r="GY287" i="6"/>
  <c r="GZ287" i="6"/>
  <c r="HA287" i="6"/>
  <c r="GV287" i="6"/>
  <c r="GW287" i="6"/>
  <c r="GX305" i="6"/>
  <c r="GY305" i="6"/>
  <c r="GZ305" i="6"/>
  <c r="HA305" i="6"/>
  <c r="GV305" i="6"/>
  <c r="GW305" i="6"/>
  <c r="GX221" i="6"/>
  <c r="GZ221" i="6"/>
  <c r="GY221" i="6"/>
  <c r="HA221" i="6"/>
  <c r="GV221" i="6"/>
  <c r="GW221" i="6"/>
  <c r="GX366" i="6"/>
  <c r="GY366" i="6"/>
  <c r="GZ366" i="6"/>
  <c r="HA366" i="6"/>
  <c r="GV366" i="6"/>
  <c r="GW366" i="6"/>
  <c r="GX359" i="6"/>
  <c r="GY359" i="6"/>
  <c r="GZ359" i="6"/>
  <c r="HA359" i="6"/>
  <c r="GV359" i="6"/>
  <c r="GW359" i="6"/>
  <c r="GX295" i="6"/>
  <c r="GY295" i="6"/>
  <c r="GZ295" i="6"/>
  <c r="HA295" i="6"/>
  <c r="GV295" i="6"/>
  <c r="GW295" i="6"/>
  <c r="GX254" i="6"/>
  <c r="GY254" i="6"/>
  <c r="GZ254" i="6"/>
  <c r="HA254" i="6"/>
  <c r="GV254" i="6"/>
  <c r="GW254" i="6"/>
  <c r="GX362" i="6"/>
  <c r="GZ362" i="6"/>
  <c r="GY362" i="6"/>
  <c r="HA362" i="6"/>
  <c r="GV362" i="6"/>
  <c r="GW362" i="6"/>
  <c r="GX351" i="6"/>
  <c r="GY351" i="6"/>
  <c r="GZ351" i="6"/>
  <c r="HA351" i="6"/>
  <c r="GV351" i="6"/>
  <c r="GW351" i="6"/>
  <c r="GX410" i="6"/>
  <c r="GY410" i="6"/>
  <c r="HA410" i="6"/>
  <c r="GZ410" i="6"/>
  <c r="GV410" i="6"/>
  <c r="GW410" i="6"/>
  <c r="GX350" i="6"/>
  <c r="GY350" i="6"/>
  <c r="GZ350" i="6"/>
  <c r="HA350" i="6"/>
  <c r="GV350" i="6"/>
  <c r="GW350" i="6"/>
  <c r="GX249" i="6"/>
  <c r="GY249" i="6"/>
  <c r="GZ249" i="6"/>
  <c r="HA249" i="6"/>
  <c r="GV249" i="6"/>
  <c r="GW249" i="6"/>
  <c r="GX219" i="6"/>
  <c r="GZ219" i="6"/>
  <c r="GY219" i="6"/>
  <c r="GW219" i="6"/>
  <c r="HA219" i="6"/>
  <c r="GV219" i="6"/>
  <c r="GX212" i="6"/>
  <c r="GZ212" i="6"/>
  <c r="GY212" i="6"/>
  <c r="HA212" i="6"/>
  <c r="GV212" i="6"/>
  <c r="GW212" i="6"/>
  <c r="GX327" i="6"/>
  <c r="GZ327" i="6"/>
  <c r="HA327" i="6"/>
  <c r="GY327" i="6"/>
  <c r="GV327" i="6"/>
  <c r="GW327" i="6"/>
  <c r="GX394" i="6"/>
  <c r="GY394" i="6"/>
  <c r="GZ394" i="6"/>
  <c r="HA394" i="6"/>
  <c r="GV394" i="6"/>
  <c r="GW394" i="6"/>
  <c r="GX273" i="6"/>
  <c r="GY273" i="6"/>
  <c r="HA273" i="6"/>
  <c r="GZ273" i="6"/>
  <c r="GV273" i="6"/>
  <c r="GW273" i="6"/>
  <c r="GX270" i="6"/>
  <c r="GY270" i="6"/>
  <c r="GZ270" i="6"/>
  <c r="HA270" i="6"/>
  <c r="GV270" i="6"/>
  <c r="GW270" i="6"/>
  <c r="GX274" i="6"/>
  <c r="GZ274" i="6"/>
  <c r="GY274" i="6"/>
  <c r="HA274" i="6"/>
  <c r="GV274" i="6"/>
  <c r="GW274" i="6"/>
  <c r="GX171" i="6"/>
  <c r="GZ171" i="6"/>
  <c r="HA171" i="6"/>
  <c r="GW171" i="6"/>
  <c r="GV171" i="6"/>
  <c r="GX224" i="6"/>
  <c r="GY224" i="6"/>
  <c r="GZ224" i="6"/>
  <c r="HA224" i="6"/>
  <c r="GV224" i="6"/>
  <c r="GW224" i="6"/>
  <c r="GX348" i="6"/>
  <c r="GY348" i="6"/>
  <c r="GZ348" i="6"/>
  <c r="HA348" i="6"/>
  <c r="GV348" i="6"/>
  <c r="GW348" i="6"/>
  <c r="GX225" i="6"/>
  <c r="GY225" i="6"/>
  <c r="GZ225" i="6"/>
  <c r="HA225" i="6"/>
  <c r="GV225" i="6"/>
  <c r="GW225" i="6"/>
  <c r="GX292" i="6"/>
  <c r="GY292" i="6"/>
  <c r="GZ292" i="6"/>
  <c r="HA292" i="6"/>
  <c r="GV292" i="6"/>
  <c r="GW292" i="6"/>
  <c r="GY373" i="6"/>
  <c r="GZ373" i="6"/>
  <c r="GX373" i="6"/>
  <c r="HA373" i="6"/>
  <c r="GV373" i="6"/>
  <c r="GW373" i="6"/>
  <c r="GX353" i="6"/>
  <c r="GZ353" i="6"/>
  <c r="GY353" i="6"/>
  <c r="HA353" i="6"/>
  <c r="GV353" i="6"/>
  <c r="GW353" i="6"/>
  <c r="GX240" i="6"/>
  <c r="GY240" i="6"/>
  <c r="GZ240" i="6"/>
  <c r="HA240" i="6"/>
  <c r="GV240" i="6"/>
  <c r="GW240" i="6"/>
  <c r="GX248" i="6"/>
  <c r="GY248" i="6"/>
  <c r="GZ248" i="6"/>
  <c r="GV248" i="6"/>
  <c r="HA248" i="6"/>
  <c r="GW248" i="6"/>
  <c r="GX408" i="6"/>
  <c r="GY408" i="6"/>
  <c r="GZ408" i="6"/>
  <c r="HA408" i="6"/>
  <c r="GV408" i="6"/>
  <c r="GW408" i="6"/>
  <c r="GX332" i="6"/>
  <c r="GY332" i="6"/>
  <c r="GZ332" i="6"/>
  <c r="GV332" i="6"/>
  <c r="HA332" i="6"/>
  <c r="GW332" i="6"/>
  <c r="GX335" i="6"/>
  <c r="GY335" i="6"/>
  <c r="GZ335" i="6"/>
  <c r="HA335" i="6"/>
  <c r="GV335" i="6"/>
  <c r="GW335" i="6"/>
  <c r="GX216" i="6"/>
  <c r="GY216" i="6"/>
  <c r="GZ216" i="6"/>
  <c r="HA216" i="6"/>
  <c r="GV216" i="6"/>
  <c r="GW216" i="6"/>
  <c r="GX403" i="6"/>
  <c r="GZ403" i="6"/>
  <c r="GY403" i="6"/>
  <c r="HA403" i="6"/>
  <c r="GV403" i="6"/>
  <c r="GW403" i="6"/>
  <c r="GX404" i="6"/>
  <c r="GZ404" i="6"/>
  <c r="HA404" i="6"/>
  <c r="GY404" i="6"/>
  <c r="GV404" i="6"/>
  <c r="GW404" i="6"/>
  <c r="GX261" i="6"/>
  <c r="GY261" i="6"/>
  <c r="GZ261" i="6"/>
  <c r="HA261" i="6"/>
  <c r="GV261" i="6"/>
  <c r="GW261" i="6"/>
  <c r="ER133" i="6"/>
  <c r="EV133" i="6"/>
  <c r="EQ133" i="6"/>
  <c r="ET133" i="6"/>
  <c r="GX176" i="6"/>
  <c r="GZ176" i="6"/>
  <c r="HA176" i="6"/>
  <c r="GV176" i="6"/>
  <c r="GW176" i="6"/>
  <c r="GX178" i="6"/>
  <c r="GZ178" i="6"/>
  <c r="GV178" i="6"/>
  <c r="GW178" i="6"/>
  <c r="HA178" i="6"/>
  <c r="GX264" i="6"/>
  <c r="GY264" i="6"/>
  <c r="GZ264" i="6"/>
  <c r="HA264" i="6"/>
  <c r="GV264" i="6"/>
  <c r="GW264" i="6"/>
  <c r="GX304" i="6"/>
  <c r="GY304" i="6"/>
  <c r="GZ304" i="6"/>
  <c r="HA304" i="6"/>
  <c r="GV304" i="6"/>
  <c r="GW304" i="6"/>
  <c r="GX337" i="6"/>
  <c r="GZ337" i="6"/>
  <c r="GY337" i="6"/>
  <c r="HA337" i="6"/>
  <c r="GV337" i="6"/>
  <c r="GW337" i="6"/>
  <c r="GX257" i="6"/>
  <c r="GY257" i="6"/>
  <c r="HA257" i="6"/>
  <c r="GZ257" i="6"/>
  <c r="GV257" i="6"/>
  <c r="GW257" i="6"/>
  <c r="GX309" i="6"/>
  <c r="GY309" i="6"/>
  <c r="HA309" i="6"/>
  <c r="GZ309" i="6"/>
  <c r="GV309" i="6"/>
  <c r="GW309" i="6"/>
  <c r="GX328" i="6"/>
  <c r="GY328" i="6"/>
  <c r="GZ328" i="6"/>
  <c r="HA328" i="6"/>
  <c r="GV328" i="6"/>
  <c r="GW328" i="6"/>
  <c r="GX321" i="6"/>
  <c r="GY321" i="6"/>
  <c r="HA321" i="6"/>
  <c r="GZ321" i="6"/>
  <c r="GV321" i="6"/>
  <c r="GW321" i="6"/>
  <c r="GX349" i="6"/>
  <c r="GY349" i="6"/>
  <c r="GZ349" i="6"/>
  <c r="HA349" i="6"/>
  <c r="GV349" i="6"/>
  <c r="GW349" i="6"/>
  <c r="GX341" i="6"/>
  <c r="GY341" i="6"/>
  <c r="GZ341" i="6"/>
  <c r="HA341" i="6"/>
  <c r="GV341" i="6"/>
  <c r="GW341" i="6"/>
  <c r="GZ387" i="6"/>
  <c r="GY387" i="6"/>
  <c r="GX387" i="6"/>
  <c r="HA387" i="6"/>
  <c r="GV387" i="6"/>
  <c r="GW387" i="6"/>
  <c r="GX340" i="6"/>
  <c r="GY340" i="6"/>
  <c r="GZ340" i="6"/>
  <c r="HA340" i="6"/>
  <c r="GV340" i="6"/>
  <c r="GW340" i="6"/>
  <c r="GX289" i="6"/>
  <c r="GY289" i="6"/>
  <c r="HA289" i="6"/>
  <c r="GZ289" i="6"/>
  <c r="GV289" i="6"/>
  <c r="GW289" i="6"/>
  <c r="GX374" i="6"/>
  <c r="GY374" i="6"/>
  <c r="GZ374" i="6"/>
  <c r="HA374" i="6"/>
  <c r="GV374" i="6"/>
  <c r="GW374" i="6"/>
  <c r="GX267" i="6"/>
  <c r="GZ267" i="6"/>
  <c r="GY267" i="6"/>
  <c r="HA267" i="6"/>
  <c r="GW267" i="6"/>
  <c r="GV267" i="6"/>
  <c r="GX297" i="6"/>
  <c r="GY297" i="6"/>
  <c r="GZ297" i="6"/>
  <c r="HA297" i="6"/>
  <c r="GV297" i="6"/>
  <c r="GW297" i="6"/>
  <c r="GX317" i="6"/>
  <c r="GY317" i="6"/>
  <c r="GZ317" i="6"/>
  <c r="HA317" i="6"/>
  <c r="GV317" i="6"/>
  <c r="GW317" i="6"/>
  <c r="GX378" i="6"/>
  <c r="GY378" i="6"/>
  <c r="GZ378" i="6"/>
  <c r="HA378" i="6"/>
  <c r="GV378" i="6"/>
  <c r="GW378" i="6"/>
  <c r="GX382" i="6"/>
  <c r="GZ382" i="6"/>
  <c r="GY382" i="6"/>
  <c r="HA382" i="6"/>
  <c r="GV382" i="6"/>
  <c r="GW382" i="6"/>
  <c r="GX383" i="6"/>
  <c r="GY383" i="6"/>
  <c r="HA383" i="6"/>
  <c r="GZ383" i="6"/>
  <c r="GV383" i="6"/>
  <c r="GW383" i="6"/>
  <c r="GX375" i="6"/>
  <c r="GY375" i="6"/>
  <c r="HA375" i="6"/>
  <c r="GZ375" i="6"/>
  <c r="GV375" i="6"/>
  <c r="GW375" i="6"/>
  <c r="GX269" i="6"/>
  <c r="GY269" i="6"/>
  <c r="GZ269" i="6"/>
  <c r="HA269" i="6"/>
  <c r="GV269" i="6"/>
  <c r="GW269" i="6"/>
  <c r="GX313" i="6"/>
  <c r="GY313" i="6"/>
  <c r="GZ313" i="6"/>
  <c r="HA313" i="6"/>
  <c r="GV313" i="6"/>
  <c r="GW313" i="6"/>
  <c r="GX330" i="6"/>
  <c r="GZ330" i="6"/>
  <c r="GY330" i="6"/>
  <c r="HA330" i="6"/>
  <c r="GV330" i="6"/>
  <c r="GW330" i="6"/>
  <c r="GX371" i="6"/>
  <c r="GY371" i="6"/>
  <c r="GZ371" i="6"/>
  <c r="HA371" i="6"/>
  <c r="GV371" i="6"/>
  <c r="GW371" i="6"/>
  <c r="GX213" i="6"/>
  <c r="GZ213" i="6"/>
  <c r="GY213" i="6"/>
  <c r="HA213" i="6"/>
  <c r="GV213" i="6"/>
  <c r="GW213" i="6"/>
  <c r="GX301" i="6"/>
  <c r="GY301" i="6"/>
  <c r="GZ301" i="6"/>
  <c r="HA301" i="6"/>
  <c r="GV301" i="6"/>
  <c r="GW301" i="6"/>
  <c r="GX336" i="6"/>
  <c r="GY336" i="6"/>
  <c r="HA336" i="6"/>
  <c r="GZ336" i="6"/>
  <c r="GV336" i="6"/>
  <c r="GW336" i="6"/>
  <c r="GX307" i="6"/>
  <c r="GY307" i="6"/>
  <c r="GZ307" i="6"/>
  <c r="HA307" i="6"/>
  <c r="GV307" i="6"/>
  <c r="GW307" i="6"/>
  <c r="GX388" i="6"/>
  <c r="GZ388" i="6"/>
  <c r="HA388" i="6"/>
  <c r="GY388" i="6"/>
  <c r="GV388" i="6"/>
  <c r="GW388" i="6"/>
  <c r="GX395" i="6"/>
  <c r="GY395" i="6"/>
  <c r="GZ395" i="6"/>
  <c r="HA395" i="6"/>
  <c r="GV395" i="6"/>
  <c r="GW395" i="6"/>
  <c r="ES167" i="6"/>
  <c r="FT167" i="6"/>
  <c r="GJ167" i="6"/>
  <c r="GB167" i="6"/>
  <c r="FU167" i="6"/>
  <c r="GH167" i="6"/>
  <c r="GK167" i="6"/>
  <c r="FV167" i="6"/>
  <c r="GD167" i="6"/>
  <c r="GC167" i="6"/>
  <c r="FR167" i="6"/>
  <c r="GL167" i="6"/>
  <c r="GM167" i="6"/>
  <c r="FN167" i="6"/>
  <c r="GE167" i="6"/>
  <c r="FW167" i="6"/>
  <c r="FO167" i="6"/>
  <c r="GF167" i="6"/>
  <c r="GN167" i="6"/>
  <c r="FX167" i="6"/>
  <c r="FY167" i="6"/>
  <c r="GG167" i="6"/>
  <c r="FZ167" i="6"/>
  <c r="FQ167" i="6"/>
  <c r="GA167" i="6"/>
  <c r="FM167" i="6"/>
  <c r="FS167" i="6"/>
  <c r="FP167" i="6"/>
  <c r="FH167" i="6"/>
  <c r="FC167" i="6"/>
  <c r="FJ167" i="6"/>
  <c r="EZ167" i="6"/>
  <c r="FL167" i="6"/>
  <c r="FK167" i="6"/>
  <c r="FB167" i="6"/>
  <c r="FI167" i="6"/>
  <c r="FE167" i="6"/>
  <c r="EX167" i="6"/>
  <c r="EW167" i="6"/>
  <c r="GY178" i="6"/>
  <c r="HZ178" i="6"/>
  <c r="IH178" i="6"/>
  <c r="IP178" i="6"/>
  <c r="II178" i="6"/>
  <c r="IQ178" i="6"/>
  <c r="IA178" i="6"/>
  <c r="IJ178" i="6"/>
  <c r="IB178" i="6"/>
  <c r="IR178" i="6"/>
  <c r="HS178" i="6"/>
  <c r="HU178" i="6"/>
  <c r="IC178" i="6"/>
  <c r="HT178" i="6"/>
  <c r="IK178" i="6"/>
  <c r="IS178" i="6"/>
  <c r="ID178" i="6"/>
  <c r="HV178" i="6"/>
  <c r="IL178" i="6"/>
  <c r="IE178" i="6"/>
  <c r="IM178" i="6"/>
  <c r="HW178" i="6"/>
  <c r="HY178" i="6"/>
  <c r="HX178" i="6"/>
  <c r="IF178" i="6"/>
  <c r="HR178" i="6"/>
  <c r="IG178" i="6"/>
  <c r="IO178" i="6"/>
  <c r="HQ178" i="6"/>
  <c r="HB178" i="6"/>
  <c r="HP178" i="6"/>
  <c r="HF178" i="6"/>
  <c r="HC178" i="6"/>
  <c r="HG178" i="6"/>
  <c r="HJ178" i="6"/>
  <c r="HM178" i="6"/>
  <c r="HK178" i="6"/>
  <c r="HD178" i="6"/>
  <c r="HL178" i="6"/>
  <c r="HZ164" i="6"/>
  <c r="IH164" i="6"/>
  <c r="IP164" i="6"/>
  <c r="IA164" i="6"/>
  <c r="II164" i="6"/>
  <c r="IQ164" i="6"/>
  <c r="IB164" i="6"/>
  <c r="IJ164" i="6"/>
  <c r="HS164" i="6"/>
  <c r="HU164" i="6"/>
  <c r="IR164" i="6"/>
  <c r="IC164" i="6"/>
  <c r="HT164" i="6"/>
  <c r="IK164" i="6"/>
  <c r="IS164" i="6"/>
  <c r="ID164" i="6"/>
  <c r="HV164" i="6"/>
  <c r="IL164" i="6"/>
  <c r="IM164" i="6"/>
  <c r="IE164" i="6"/>
  <c r="HW164" i="6"/>
  <c r="HX164" i="6"/>
  <c r="IF164" i="6"/>
  <c r="HY164" i="6"/>
  <c r="IG164" i="6"/>
  <c r="IO164" i="6"/>
  <c r="HR164" i="6"/>
  <c r="HQ164" i="6"/>
  <c r="HO164" i="6"/>
  <c r="HJ164" i="6"/>
  <c r="HP164" i="6"/>
  <c r="HG164" i="6"/>
  <c r="HH164" i="6"/>
  <c r="HE164" i="6"/>
  <c r="HD164" i="6"/>
  <c r="HM164" i="6"/>
  <c r="HB164" i="6"/>
  <c r="HA200" i="6"/>
  <c r="IH200" i="6"/>
  <c r="IP200" i="6"/>
  <c r="HZ200" i="6"/>
  <c r="II200" i="6"/>
  <c r="IA200" i="6"/>
  <c r="IQ200" i="6"/>
  <c r="IJ200" i="6"/>
  <c r="HU200" i="6"/>
  <c r="HS200" i="6"/>
  <c r="IB200" i="6"/>
  <c r="HT200" i="6"/>
  <c r="IC200" i="6"/>
  <c r="IS200" i="6"/>
  <c r="IK200" i="6"/>
  <c r="IL200" i="6"/>
  <c r="HV200" i="6"/>
  <c r="IM200" i="6"/>
  <c r="IE200" i="6"/>
  <c r="ID200" i="6"/>
  <c r="HX200" i="6"/>
  <c r="IF200" i="6"/>
  <c r="HW200" i="6"/>
  <c r="HY200" i="6"/>
  <c r="IN200" i="6"/>
  <c r="IG200" i="6"/>
  <c r="IO200" i="6"/>
  <c r="HP200" i="6"/>
  <c r="HO200" i="6"/>
  <c r="HF200" i="6"/>
  <c r="HB200" i="6"/>
  <c r="HE200" i="6"/>
  <c r="HN200" i="6"/>
  <c r="HJ200" i="6"/>
  <c r="HC200" i="6"/>
  <c r="HD200" i="6"/>
  <c r="HK200" i="6"/>
  <c r="HL200" i="6"/>
  <c r="HH200" i="6"/>
  <c r="ET178" i="6"/>
  <c r="GJ178" i="6"/>
  <c r="GB178" i="6"/>
  <c r="FT178" i="6"/>
  <c r="FU178" i="6"/>
  <c r="GC178" i="6"/>
  <c r="GK178" i="6"/>
  <c r="GH178" i="6"/>
  <c r="FR178" i="6"/>
  <c r="FV178" i="6"/>
  <c r="GD178" i="6"/>
  <c r="GL178" i="6"/>
  <c r="FN178" i="6"/>
  <c r="FW178" i="6"/>
  <c r="GE178" i="6"/>
  <c r="GM178" i="6"/>
  <c r="FO178" i="6"/>
  <c r="GF178" i="6"/>
  <c r="GN178" i="6"/>
  <c r="FY178" i="6"/>
  <c r="FX178" i="6"/>
  <c r="GG178" i="6"/>
  <c r="FS178" i="6"/>
  <c r="GA178" i="6"/>
  <c r="FZ178" i="6"/>
  <c r="FQ178" i="6"/>
  <c r="FM178" i="6"/>
  <c r="FP178" i="6"/>
  <c r="FA178" i="6"/>
  <c r="FL178" i="6"/>
  <c r="FB178" i="6"/>
  <c r="FK178" i="6"/>
  <c r="EW178" i="6"/>
  <c r="FG178" i="6"/>
  <c r="FH178" i="6"/>
  <c r="FE178" i="6"/>
  <c r="EY178" i="6"/>
  <c r="EX178" i="6"/>
  <c r="FF178" i="6"/>
  <c r="GX167" i="6"/>
  <c r="IH167" i="6"/>
  <c r="IP167" i="6"/>
  <c r="HZ167" i="6"/>
  <c r="IA167" i="6"/>
  <c r="II167" i="6"/>
  <c r="IB167" i="6"/>
  <c r="IQ167" i="6"/>
  <c r="HS167" i="6"/>
  <c r="IJ167" i="6"/>
  <c r="IR167" i="6"/>
  <c r="HU167" i="6"/>
  <c r="IK167" i="6"/>
  <c r="IS167" i="6"/>
  <c r="HT167" i="6"/>
  <c r="IC167" i="6"/>
  <c r="HV167" i="6"/>
  <c r="IL167" i="6"/>
  <c r="ID167" i="6"/>
  <c r="IM167" i="6"/>
  <c r="HW167" i="6"/>
  <c r="HX167" i="6"/>
  <c r="HY167" i="6"/>
  <c r="IF167" i="6"/>
  <c r="IG167" i="6"/>
  <c r="HR167" i="6"/>
  <c r="IE167" i="6"/>
  <c r="IO167" i="6"/>
  <c r="HP167" i="6"/>
  <c r="HQ167" i="6"/>
  <c r="HO167" i="6"/>
  <c r="HG167" i="6"/>
  <c r="HB167" i="6"/>
  <c r="HN167" i="6"/>
  <c r="HJ167" i="6"/>
  <c r="HM167" i="6"/>
  <c r="HE167" i="6"/>
  <c r="HH167" i="6"/>
  <c r="HC167" i="6"/>
  <c r="HZ176" i="6"/>
  <c r="IP176" i="6"/>
  <c r="IA176" i="6"/>
  <c r="II176" i="6"/>
  <c r="IQ176" i="6"/>
  <c r="IH176" i="6"/>
  <c r="IB176" i="6"/>
  <c r="HS176" i="6"/>
  <c r="IJ176" i="6"/>
  <c r="IR176" i="6"/>
  <c r="HU176" i="6"/>
  <c r="HT176" i="6"/>
  <c r="IC176" i="6"/>
  <c r="IK176" i="6"/>
  <c r="ID176" i="6"/>
  <c r="IS176" i="6"/>
  <c r="HV176" i="6"/>
  <c r="IL176" i="6"/>
  <c r="IE176" i="6"/>
  <c r="HW176" i="6"/>
  <c r="IM176" i="6"/>
  <c r="HX176" i="6"/>
  <c r="IF176" i="6"/>
  <c r="HY176" i="6"/>
  <c r="IG176" i="6"/>
  <c r="HQ176" i="6"/>
  <c r="IO176" i="6"/>
  <c r="HR176" i="6"/>
  <c r="HP176" i="6"/>
  <c r="HB176" i="6"/>
  <c r="HO176" i="6"/>
  <c r="HG176" i="6"/>
  <c r="HF176" i="6"/>
  <c r="HK176" i="6"/>
  <c r="HC176" i="6"/>
  <c r="HJ176" i="6"/>
  <c r="HD176" i="6"/>
  <c r="HM176" i="6"/>
  <c r="HL176" i="6"/>
  <c r="GJ171" i="6"/>
  <c r="GB171" i="6"/>
  <c r="FT171" i="6"/>
  <c r="FU171" i="6"/>
  <c r="GH171" i="6"/>
  <c r="FR171" i="6"/>
  <c r="FV171" i="6"/>
  <c r="GL171" i="6"/>
  <c r="GK171" i="6"/>
  <c r="GC171" i="6"/>
  <c r="GD171" i="6"/>
  <c r="FW171" i="6"/>
  <c r="FN171" i="6"/>
  <c r="GE171" i="6"/>
  <c r="FX171" i="6"/>
  <c r="FO171" i="6"/>
  <c r="GN171" i="6"/>
  <c r="GM171" i="6"/>
  <c r="GF171" i="6"/>
  <c r="FY171" i="6"/>
  <c r="GG171" i="6"/>
  <c r="FQ171" i="6"/>
  <c r="FS171" i="6"/>
  <c r="FZ171" i="6"/>
  <c r="FP171" i="6"/>
  <c r="GA171" i="6"/>
  <c r="FM171" i="6"/>
  <c r="FA171" i="6"/>
  <c r="FK171" i="6"/>
  <c r="FH171" i="6"/>
  <c r="FJ171" i="6"/>
  <c r="FC171" i="6"/>
  <c r="FL171" i="6"/>
  <c r="EX171" i="6"/>
  <c r="EY171" i="6"/>
  <c r="EW171" i="6"/>
  <c r="FE171" i="6"/>
  <c r="HZ204" i="6"/>
  <c r="IH204" i="6"/>
  <c r="IP204" i="6"/>
  <c r="II204" i="6"/>
  <c r="IA204" i="6"/>
  <c r="IQ204" i="6"/>
  <c r="IB204" i="6"/>
  <c r="IJ204" i="6"/>
  <c r="HU204" i="6"/>
  <c r="IR204" i="6"/>
  <c r="IK204" i="6"/>
  <c r="HT204" i="6"/>
  <c r="IC204" i="6"/>
  <c r="ID204" i="6"/>
  <c r="HV204" i="6"/>
  <c r="IL204" i="6"/>
  <c r="HW204" i="6"/>
  <c r="IE204" i="6"/>
  <c r="IM204" i="6"/>
  <c r="HX204" i="6"/>
  <c r="IF204" i="6"/>
  <c r="HY204" i="6"/>
  <c r="IN204" i="6"/>
  <c r="IG204" i="6"/>
  <c r="IO204" i="6"/>
  <c r="HP204" i="6"/>
  <c r="HG204" i="6"/>
  <c r="HO204" i="6"/>
  <c r="HF204" i="6"/>
  <c r="HQ204" i="6"/>
  <c r="HI204" i="6"/>
  <c r="HH204" i="6"/>
  <c r="HE204" i="6"/>
  <c r="HB204" i="6"/>
  <c r="HC204" i="6"/>
  <c r="HL204" i="6"/>
  <c r="HM204" i="6"/>
  <c r="EP133" i="6"/>
  <c r="FT133" i="6"/>
  <c r="GJ133" i="6"/>
  <c r="GB133" i="6"/>
  <c r="GH133" i="6"/>
  <c r="GK133" i="6"/>
  <c r="FR133" i="6"/>
  <c r="FU133" i="6"/>
  <c r="GD133" i="6"/>
  <c r="GL133" i="6"/>
  <c r="FV133" i="6"/>
  <c r="FW133" i="6"/>
  <c r="FN133" i="6"/>
  <c r="GE133" i="6"/>
  <c r="GM133" i="6"/>
  <c r="GF133" i="6"/>
  <c r="FQ133" i="6"/>
  <c r="FX133" i="6"/>
  <c r="GN133" i="6"/>
  <c r="GG133" i="6"/>
  <c r="FY133" i="6"/>
  <c r="FO133" i="6"/>
  <c r="FZ133" i="6"/>
  <c r="FS133" i="6"/>
  <c r="GI133" i="6"/>
  <c r="GA133" i="6"/>
  <c r="FP133" i="6"/>
  <c r="FM133" i="6"/>
  <c r="FJ133" i="6"/>
  <c r="EZ133" i="6"/>
  <c r="FL133" i="6"/>
  <c r="FB133" i="6"/>
  <c r="FI133" i="6"/>
  <c r="FD133" i="6"/>
  <c r="FK133" i="6"/>
  <c r="FC133" i="6"/>
  <c r="FH133" i="6"/>
  <c r="EW133" i="6"/>
  <c r="FF133" i="6"/>
  <c r="FE133" i="6"/>
  <c r="FG133" i="6"/>
  <c r="GU128" i="6"/>
  <c r="IH128" i="6"/>
  <c r="IP128" i="6"/>
  <c r="HZ128" i="6"/>
  <c r="IA128" i="6"/>
  <c r="IQ128" i="6"/>
  <c r="II128" i="6"/>
  <c r="HS128" i="6"/>
  <c r="IB128" i="6"/>
  <c r="IR128" i="6"/>
  <c r="IJ128" i="6"/>
  <c r="HU128" i="6"/>
  <c r="HT128" i="6"/>
  <c r="IS128" i="6"/>
  <c r="IK128" i="6"/>
  <c r="IC128" i="6"/>
  <c r="HV128" i="6"/>
  <c r="ID128" i="6"/>
  <c r="IL128" i="6"/>
  <c r="IE128" i="6"/>
  <c r="HW128" i="6"/>
  <c r="IN128" i="6"/>
  <c r="HY128" i="6"/>
  <c r="IM128" i="6"/>
  <c r="IF128" i="6"/>
  <c r="HX128" i="6"/>
  <c r="HR128" i="6"/>
  <c r="IO128" i="6"/>
  <c r="HQ128" i="6"/>
  <c r="HO128" i="6"/>
  <c r="HJ128" i="6"/>
  <c r="HI128" i="6"/>
  <c r="HF128" i="6"/>
  <c r="HN128" i="6"/>
  <c r="HD128" i="6"/>
  <c r="HG128" i="6"/>
  <c r="HK128" i="6"/>
  <c r="HP128" i="6"/>
  <c r="HL128" i="6"/>
  <c r="HM128" i="6"/>
  <c r="HH128" i="6"/>
  <c r="EM88" i="6"/>
  <c r="GJ88" i="6"/>
  <c r="FT88" i="6"/>
  <c r="GB88" i="6"/>
  <c r="GH88" i="6"/>
  <c r="FR88" i="6"/>
  <c r="GK88" i="6"/>
  <c r="GD88" i="6"/>
  <c r="GL88" i="6"/>
  <c r="GC88" i="6"/>
  <c r="FV88" i="6"/>
  <c r="GE88" i="6"/>
  <c r="GM88" i="6"/>
  <c r="FW88" i="6"/>
  <c r="FO88" i="6"/>
  <c r="FN88" i="6"/>
  <c r="FX88" i="6"/>
  <c r="GN88" i="6"/>
  <c r="GF88" i="6"/>
  <c r="GG88" i="6"/>
  <c r="FZ88" i="6"/>
  <c r="FY88" i="6"/>
  <c r="FS88" i="6"/>
  <c r="FQ88" i="6"/>
  <c r="GI88" i="6"/>
  <c r="GA88" i="6"/>
  <c r="FP88" i="6"/>
  <c r="FM88" i="6"/>
  <c r="FK88" i="6"/>
  <c r="FB88" i="6"/>
  <c r="FA88" i="6"/>
  <c r="FD88" i="6"/>
  <c r="FH88" i="6"/>
  <c r="FL88" i="6"/>
  <c r="EZ88" i="6"/>
  <c r="FC88" i="6"/>
  <c r="FI88" i="6"/>
  <c r="EW88" i="6"/>
  <c r="EX88" i="6"/>
  <c r="FF88" i="6"/>
  <c r="FE88" i="6"/>
  <c r="EY88" i="6"/>
  <c r="FJ88" i="6"/>
  <c r="FG88" i="6"/>
  <c r="HA203" i="6"/>
  <c r="IH203" i="6"/>
  <c r="IP203" i="6"/>
  <c r="HZ203" i="6"/>
  <c r="IQ203" i="6"/>
  <c r="IA203" i="6"/>
  <c r="II203" i="6"/>
  <c r="IJ203" i="6"/>
  <c r="HU203" i="6"/>
  <c r="IB203" i="6"/>
  <c r="HT203" i="6"/>
  <c r="IS203" i="6"/>
  <c r="IC203" i="6"/>
  <c r="IK203" i="6"/>
  <c r="HV203" i="6"/>
  <c r="ID203" i="6"/>
  <c r="IL203" i="6"/>
  <c r="HW203" i="6"/>
  <c r="IM203" i="6"/>
  <c r="HY203" i="6"/>
  <c r="IG203" i="6"/>
  <c r="IN203" i="6"/>
  <c r="IE203" i="6"/>
  <c r="HX203" i="6"/>
  <c r="IO203" i="6"/>
  <c r="IF203" i="6"/>
  <c r="HO203" i="6"/>
  <c r="HF203" i="6"/>
  <c r="HQ203" i="6"/>
  <c r="HN203" i="6"/>
  <c r="HK203" i="6"/>
  <c r="HI203" i="6"/>
  <c r="HB203" i="6"/>
  <c r="HD203" i="6"/>
  <c r="HH203" i="6"/>
  <c r="HL203" i="6"/>
  <c r="HP203" i="6"/>
  <c r="HC203" i="6"/>
  <c r="HE203" i="6"/>
  <c r="IP171" i="6"/>
  <c r="HZ171" i="6"/>
  <c r="IH171" i="6"/>
  <c r="II171" i="6"/>
  <c r="IA171" i="6"/>
  <c r="IQ171" i="6"/>
  <c r="HS171" i="6"/>
  <c r="HU171" i="6"/>
  <c r="IR171" i="6"/>
  <c r="IJ171" i="6"/>
  <c r="IB171" i="6"/>
  <c r="HT171" i="6"/>
  <c r="IC171" i="6"/>
  <c r="IS171" i="6"/>
  <c r="HV171" i="6"/>
  <c r="IL171" i="6"/>
  <c r="IE171" i="6"/>
  <c r="ID171" i="6"/>
  <c r="IM171" i="6"/>
  <c r="IK171" i="6"/>
  <c r="HW171" i="6"/>
  <c r="IF171" i="6"/>
  <c r="HX171" i="6"/>
  <c r="HY171" i="6"/>
  <c r="IG171" i="6"/>
  <c r="HR171" i="6"/>
  <c r="IO171" i="6"/>
  <c r="HF171" i="6"/>
  <c r="HQ171" i="6"/>
  <c r="HP171" i="6"/>
  <c r="HO171" i="6"/>
  <c r="HB171" i="6"/>
  <c r="HD171" i="6"/>
  <c r="HJ171" i="6"/>
  <c r="HH171" i="6"/>
  <c r="HC171" i="6"/>
  <c r="HM171" i="6"/>
  <c r="HZ205" i="6"/>
  <c r="IH205" i="6"/>
  <c r="IP205" i="6"/>
  <c r="IA205" i="6"/>
  <c r="IQ205" i="6"/>
  <c r="II205" i="6"/>
  <c r="IB205" i="6"/>
  <c r="IJ205" i="6"/>
  <c r="HU205" i="6"/>
  <c r="IR205" i="6"/>
  <c r="IK205" i="6"/>
  <c r="HT205" i="6"/>
  <c r="IC205" i="6"/>
  <c r="ID205" i="6"/>
  <c r="HV205" i="6"/>
  <c r="IL205" i="6"/>
  <c r="IE205" i="6"/>
  <c r="IM205" i="6"/>
  <c r="HW205" i="6"/>
  <c r="IF205" i="6"/>
  <c r="HY205" i="6"/>
  <c r="IG205" i="6"/>
  <c r="IN205" i="6"/>
  <c r="IO205" i="6"/>
  <c r="HX205" i="6"/>
  <c r="HF205" i="6"/>
  <c r="HP205" i="6"/>
  <c r="HO205" i="6"/>
  <c r="HG205" i="6"/>
  <c r="HB205" i="6"/>
  <c r="HI205" i="6"/>
  <c r="HH205" i="6"/>
  <c r="HC205" i="6"/>
  <c r="HQ205" i="6"/>
  <c r="HM205" i="6"/>
  <c r="HE205" i="6"/>
  <c r="HL205" i="6"/>
  <c r="IH333" i="6"/>
  <c r="HZ333" i="6"/>
  <c r="IP333" i="6"/>
  <c r="HO333" i="6"/>
  <c r="IA333" i="6"/>
  <c r="II333" i="6"/>
  <c r="IQ333" i="6"/>
  <c r="IJ333" i="6"/>
  <c r="HU333" i="6"/>
  <c r="IR333" i="6"/>
  <c r="HS333" i="6"/>
  <c r="HT333" i="6"/>
  <c r="IB333" i="6"/>
  <c r="IC333" i="6"/>
  <c r="IS333" i="6"/>
  <c r="IK333" i="6"/>
  <c r="ID333" i="6"/>
  <c r="IL333" i="6"/>
  <c r="IO333" i="6"/>
  <c r="HW333" i="6"/>
  <c r="HX333" i="6"/>
  <c r="HY333" i="6"/>
  <c r="HV333" i="6"/>
  <c r="IM333" i="6"/>
  <c r="IF333" i="6"/>
  <c r="IN333" i="6"/>
  <c r="HP333" i="6"/>
  <c r="HR333" i="6"/>
  <c r="HQ333" i="6"/>
  <c r="HB333" i="6"/>
  <c r="HF333" i="6"/>
  <c r="HN333" i="6"/>
  <c r="HD333" i="6"/>
  <c r="HG333" i="6"/>
  <c r="HH333" i="6"/>
  <c r="HI333" i="6"/>
  <c r="HJ333" i="6"/>
  <c r="HK333" i="6"/>
  <c r="HL333" i="6"/>
  <c r="HC333" i="6"/>
  <c r="HM333" i="6"/>
  <c r="HE333" i="6"/>
  <c r="IJ338" i="6"/>
  <c r="HO338" i="6"/>
  <c r="HZ338" i="6"/>
  <c r="IA338" i="6"/>
  <c r="IP338" i="6"/>
  <c r="II338" i="6"/>
  <c r="HS338" i="6"/>
  <c r="IB338" i="6"/>
  <c r="HU338" i="6"/>
  <c r="IQ338" i="6"/>
  <c r="HT338" i="6"/>
  <c r="IR338" i="6"/>
  <c r="IC338" i="6"/>
  <c r="IS338" i="6"/>
  <c r="IL338" i="6"/>
  <c r="ID338" i="6"/>
  <c r="HV338" i="6"/>
  <c r="IK338" i="6"/>
  <c r="HW338" i="6"/>
  <c r="HY338" i="6"/>
  <c r="IM338" i="6"/>
  <c r="IN338" i="6"/>
  <c r="IG338" i="6"/>
  <c r="IE338" i="6"/>
  <c r="HQ338" i="6"/>
  <c r="HP338" i="6"/>
  <c r="HR338" i="6"/>
  <c r="HX338" i="6"/>
  <c r="IO338" i="6"/>
  <c r="HF338" i="6"/>
  <c r="HJ338" i="6"/>
  <c r="HB338" i="6"/>
  <c r="HG338" i="6"/>
  <c r="HH338" i="6"/>
  <c r="HK338" i="6"/>
  <c r="HL338" i="6"/>
  <c r="HN338" i="6"/>
  <c r="HI338" i="6"/>
  <c r="HD338" i="6"/>
  <c r="HC338" i="6"/>
  <c r="HE338" i="6"/>
  <c r="HM338" i="6"/>
  <c r="IM354" i="6"/>
  <c r="HZ354" i="6"/>
  <c r="HO354" i="6"/>
  <c r="IP354" i="6"/>
  <c r="IH354" i="6"/>
  <c r="II354" i="6"/>
  <c r="IA354" i="6"/>
  <c r="IQ354" i="6"/>
  <c r="IB354" i="6"/>
  <c r="HS354" i="6"/>
  <c r="HU354" i="6"/>
  <c r="IR354" i="6"/>
  <c r="HT354" i="6"/>
  <c r="IJ354" i="6"/>
  <c r="IC354" i="6"/>
  <c r="IK354" i="6"/>
  <c r="IS354" i="6"/>
  <c r="HV354" i="6"/>
  <c r="ID354" i="6"/>
  <c r="HX354" i="6"/>
  <c r="HY354" i="6"/>
  <c r="IF354" i="6"/>
  <c r="IN354" i="6"/>
  <c r="HW354" i="6"/>
  <c r="IE354" i="6"/>
  <c r="HP354" i="6"/>
  <c r="IO354" i="6"/>
  <c r="HR354" i="6"/>
  <c r="HQ354" i="6"/>
  <c r="HF354" i="6"/>
  <c r="HB354" i="6"/>
  <c r="HG354" i="6"/>
  <c r="HN354" i="6"/>
  <c r="HL354" i="6"/>
  <c r="HI354" i="6"/>
  <c r="HD354" i="6"/>
  <c r="HH354" i="6"/>
  <c r="HJ354" i="6"/>
  <c r="HK354" i="6"/>
  <c r="HC354" i="6"/>
  <c r="HE354" i="6"/>
  <c r="HM354" i="6"/>
  <c r="HZ281" i="6"/>
  <c r="IH281" i="6"/>
  <c r="IP281" i="6"/>
  <c r="II281" i="6"/>
  <c r="IA281" i="6"/>
  <c r="IQ281" i="6"/>
  <c r="HU281" i="6"/>
  <c r="IR281" i="6"/>
  <c r="IJ281" i="6"/>
  <c r="IB281" i="6"/>
  <c r="HS281" i="6"/>
  <c r="IC281" i="6"/>
  <c r="HT281" i="6"/>
  <c r="IS281" i="6"/>
  <c r="IK281" i="6"/>
  <c r="ID281" i="6"/>
  <c r="IL281" i="6"/>
  <c r="HX281" i="6"/>
  <c r="IG281" i="6"/>
  <c r="HW281" i="6"/>
  <c r="IE281" i="6"/>
  <c r="IN281" i="6"/>
  <c r="IF281" i="6"/>
  <c r="IM281" i="6"/>
  <c r="HP281" i="6"/>
  <c r="HQ281" i="6"/>
  <c r="IO281" i="6"/>
  <c r="HO281" i="6"/>
  <c r="HN281" i="6"/>
  <c r="HR281" i="6"/>
  <c r="HB281" i="6"/>
  <c r="HG281" i="6"/>
  <c r="HF281" i="6"/>
  <c r="HI281" i="6"/>
  <c r="HJ281" i="6"/>
  <c r="HL281" i="6"/>
  <c r="HK281" i="6"/>
  <c r="HD281" i="6"/>
  <c r="HC281" i="6"/>
  <c r="HM281" i="6"/>
  <c r="HH281" i="6"/>
  <c r="HE281" i="6"/>
  <c r="HZ406" i="6"/>
  <c r="IH406" i="6"/>
  <c r="IA406" i="6"/>
  <c r="II406" i="6"/>
  <c r="HU406" i="6"/>
  <c r="HS406" i="6"/>
  <c r="IB406" i="6"/>
  <c r="IJ406" i="6"/>
  <c r="HT406" i="6"/>
  <c r="IK406" i="6"/>
  <c r="IC406" i="6"/>
  <c r="HV406" i="6"/>
  <c r="IL406" i="6"/>
  <c r="ID406" i="6"/>
  <c r="HY406" i="6"/>
  <c r="HW406" i="6"/>
  <c r="IE406" i="6"/>
  <c r="IF406" i="6"/>
  <c r="IG406" i="6"/>
  <c r="HX406" i="6"/>
  <c r="HP406" i="6"/>
  <c r="IN406" i="6"/>
  <c r="HQ406" i="6"/>
  <c r="HG406" i="6"/>
  <c r="HF406" i="6"/>
  <c r="HI406" i="6"/>
  <c r="HN406" i="6"/>
  <c r="HB406" i="6"/>
  <c r="HO406" i="6"/>
  <c r="HL406" i="6"/>
  <c r="HH406" i="6"/>
  <c r="HR406" i="6"/>
  <c r="HK406" i="6"/>
  <c r="HD406" i="6"/>
  <c r="HE406" i="6"/>
  <c r="HM406" i="6"/>
  <c r="HJ406" i="6"/>
  <c r="HC406" i="6"/>
  <c r="IE315" i="6"/>
  <c r="IH315" i="6"/>
  <c r="IP315" i="6"/>
  <c r="IA315" i="6"/>
  <c r="II315" i="6"/>
  <c r="IQ315" i="6"/>
  <c r="IR315" i="6"/>
  <c r="HS315" i="6"/>
  <c r="IB315" i="6"/>
  <c r="HU315" i="6"/>
  <c r="IC315" i="6"/>
  <c r="HT315" i="6"/>
  <c r="IJ315" i="6"/>
  <c r="IS315" i="6"/>
  <c r="IK315" i="6"/>
  <c r="IL315" i="6"/>
  <c r="HV315" i="6"/>
  <c r="HW315" i="6"/>
  <c r="IF315" i="6"/>
  <c r="IG315" i="6"/>
  <c r="HX315" i="6"/>
  <c r="HY315" i="6"/>
  <c r="IM315" i="6"/>
  <c r="IN315" i="6"/>
  <c r="HR315" i="6"/>
  <c r="HQ315" i="6"/>
  <c r="HP315" i="6"/>
  <c r="HO315" i="6"/>
  <c r="HG315" i="6"/>
  <c r="HJ315" i="6"/>
  <c r="HF315" i="6"/>
  <c r="IO315" i="6"/>
  <c r="HN315" i="6"/>
  <c r="HB315" i="6"/>
  <c r="HI315" i="6"/>
  <c r="HH315" i="6"/>
  <c r="HL315" i="6"/>
  <c r="HK315" i="6"/>
  <c r="HD315" i="6"/>
  <c r="HM315" i="6"/>
  <c r="HE315" i="6"/>
  <c r="HC315" i="6"/>
  <c r="IR368" i="6"/>
  <c r="HO368" i="6"/>
  <c r="HZ368" i="6"/>
  <c r="IP368" i="6"/>
  <c r="IA368" i="6"/>
  <c r="II368" i="6"/>
  <c r="IQ368" i="6"/>
  <c r="IJ368" i="6"/>
  <c r="IB368" i="6"/>
  <c r="HS368" i="6"/>
  <c r="HU368" i="6"/>
  <c r="HT368" i="6"/>
  <c r="IS368" i="6"/>
  <c r="IK368" i="6"/>
  <c r="IC368" i="6"/>
  <c r="IL368" i="6"/>
  <c r="ID368" i="6"/>
  <c r="HV368" i="6"/>
  <c r="HW368" i="6"/>
  <c r="IE368" i="6"/>
  <c r="IG368" i="6"/>
  <c r="IM368" i="6"/>
  <c r="IN368" i="6"/>
  <c r="HQ368" i="6"/>
  <c r="HX368" i="6"/>
  <c r="HP368" i="6"/>
  <c r="IF368" i="6"/>
  <c r="HY368" i="6"/>
  <c r="HR368" i="6"/>
  <c r="HN368" i="6"/>
  <c r="HI368" i="6"/>
  <c r="HG368" i="6"/>
  <c r="HF368" i="6"/>
  <c r="HJ368" i="6"/>
  <c r="HH368" i="6"/>
  <c r="HB368" i="6"/>
  <c r="HK368" i="6"/>
  <c r="HL368" i="6"/>
  <c r="HC368" i="6"/>
  <c r="HD368" i="6"/>
  <c r="HM368" i="6"/>
  <c r="HE368" i="6"/>
  <c r="IH331" i="6"/>
  <c r="HZ331" i="6"/>
  <c r="HO331" i="6"/>
  <c r="IP331" i="6"/>
  <c r="IA331" i="6"/>
  <c r="II331" i="6"/>
  <c r="IQ331" i="6"/>
  <c r="IJ331" i="6"/>
  <c r="HU331" i="6"/>
  <c r="IR331" i="6"/>
  <c r="HS331" i="6"/>
  <c r="HT331" i="6"/>
  <c r="IB331" i="6"/>
  <c r="IS331" i="6"/>
  <c r="IK331" i="6"/>
  <c r="IC331" i="6"/>
  <c r="IL331" i="6"/>
  <c r="HV331" i="6"/>
  <c r="ID331" i="6"/>
  <c r="IO331" i="6"/>
  <c r="HW331" i="6"/>
  <c r="IF331" i="6"/>
  <c r="HX331" i="6"/>
  <c r="HY331" i="6"/>
  <c r="IM331" i="6"/>
  <c r="IN331" i="6"/>
  <c r="HQ331" i="6"/>
  <c r="HP331" i="6"/>
  <c r="HR331" i="6"/>
  <c r="HG331" i="6"/>
  <c r="HJ331" i="6"/>
  <c r="HF331" i="6"/>
  <c r="HN331" i="6"/>
  <c r="HB331" i="6"/>
  <c r="HL331" i="6"/>
  <c r="HI331" i="6"/>
  <c r="HK331" i="6"/>
  <c r="HD331" i="6"/>
  <c r="HH331" i="6"/>
  <c r="HM331" i="6"/>
  <c r="HC331" i="6"/>
  <c r="HE331" i="6"/>
  <c r="IF319" i="6"/>
  <c r="HO319" i="6"/>
  <c r="HZ319" i="6"/>
  <c r="IP319" i="6"/>
  <c r="IH319" i="6"/>
  <c r="IQ319" i="6"/>
  <c r="II319" i="6"/>
  <c r="IR319" i="6"/>
  <c r="HS319" i="6"/>
  <c r="IB319" i="6"/>
  <c r="IJ319" i="6"/>
  <c r="HU319" i="6"/>
  <c r="IC319" i="6"/>
  <c r="HT319" i="6"/>
  <c r="IK319" i="6"/>
  <c r="IS319" i="6"/>
  <c r="ID319" i="6"/>
  <c r="IL319" i="6"/>
  <c r="IO319" i="6"/>
  <c r="HX319" i="6"/>
  <c r="HY319" i="6"/>
  <c r="HW319" i="6"/>
  <c r="IM319" i="6"/>
  <c r="HV319" i="6"/>
  <c r="IN319" i="6"/>
  <c r="HP319" i="6"/>
  <c r="HR319" i="6"/>
  <c r="HQ319" i="6"/>
  <c r="IG319" i="6"/>
  <c r="HB319" i="6"/>
  <c r="HF319" i="6"/>
  <c r="HI319" i="6"/>
  <c r="HN319" i="6"/>
  <c r="HK319" i="6"/>
  <c r="HJ319" i="6"/>
  <c r="HD319" i="6"/>
  <c r="HH319" i="6"/>
  <c r="HC319" i="6"/>
  <c r="HG319" i="6"/>
  <c r="HL319" i="6"/>
  <c r="HM319" i="6"/>
  <c r="HE319" i="6"/>
  <c r="IC294" i="6"/>
  <c r="HZ294" i="6"/>
  <c r="IH294" i="6"/>
  <c r="IP294" i="6"/>
  <c r="IA294" i="6"/>
  <c r="II294" i="6"/>
  <c r="IQ294" i="6"/>
  <c r="IJ294" i="6"/>
  <c r="HS294" i="6"/>
  <c r="IR294" i="6"/>
  <c r="HU294" i="6"/>
  <c r="IS294" i="6"/>
  <c r="IK294" i="6"/>
  <c r="ID294" i="6"/>
  <c r="HV294" i="6"/>
  <c r="HT294" i="6"/>
  <c r="IL294" i="6"/>
  <c r="IE294" i="6"/>
  <c r="HY294" i="6"/>
  <c r="IM294" i="6"/>
  <c r="IN294" i="6"/>
  <c r="HR294" i="6"/>
  <c r="HX294" i="6"/>
  <c r="IG294" i="6"/>
  <c r="HO294" i="6"/>
  <c r="IF294" i="6"/>
  <c r="IO294" i="6"/>
  <c r="HF294" i="6"/>
  <c r="HG294" i="6"/>
  <c r="HP294" i="6"/>
  <c r="HN294" i="6"/>
  <c r="HQ294" i="6"/>
  <c r="HD294" i="6"/>
  <c r="HC294" i="6"/>
  <c r="HI294" i="6"/>
  <c r="HJ294" i="6"/>
  <c r="HK294" i="6"/>
  <c r="HL294" i="6"/>
  <c r="HH294" i="6"/>
  <c r="HM294" i="6"/>
  <c r="HE294" i="6"/>
  <c r="HB294" i="6"/>
  <c r="HX262" i="6"/>
  <c r="IH262" i="6"/>
  <c r="IP262" i="6"/>
  <c r="HZ262" i="6"/>
  <c r="IQ262" i="6"/>
  <c r="IA262" i="6"/>
  <c r="II262" i="6"/>
  <c r="IB262" i="6"/>
  <c r="IJ262" i="6"/>
  <c r="IR262" i="6"/>
  <c r="HU262" i="6"/>
  <c r="IC262" i="6"/>
  <c r="HT262" i="6"/>
  <c r="IS262" i="6"/>
  <c r="IK262" i="6"/>
  <c r="HV262" i="6"/>
  <c r="IL262" i="6"/>
  <c r="ID262" i="6"/>
  <c r="IE262" i="6"/>
  <c r="IF262" i="6"/>
  <c r="IN262" i="6"/>
  <c r="IM262" i="6"/>
  <c r="HY262" i="6"/>
  <c r="HO262" i="6"/>
  <c r="IG262" i="6"/>
  <c r="IO262" i="6"/>
  <c r="HQ262" i="6"/>
  <c r="HR262" i="6"/>
  <c r="HI262" i="6"/>
  <c r="HF262" i="6"/>
  <c r="HP262" i="6"/>
  <c r="HN262" i="6"/>
  <c r="HG262" i="6"/>
  <c r="HK262" i="6"/>
  <c r="HL262" i="6"/>
  <c r="HJ262" i="6"/>
  <c r="HD262" i="6"/>
  <c r="HC262" i="6"/>
  <c r="HH262" i="6"/>
  <c r="HE262" i="6"/>
  <c r="HB262" i="6"/>
  <c r="HM262" i="6"/>
  <c r="IH329" i="6"/>
  <c r="HO329" i="6"/>
  <c r="HZ329" i="6"/>
  <c r="IP329" i="6"/>
  <c r="IA329" i="6"/>
  <c r="II329" i="6"/>
  <c r="IQ329" i="6"/>
  <c r="HU329" i="6"/>
  <c r="IR329" i="6"/>
  <c r="IB329" i="6"/>
  <c r="IC329" i="6"/>
  <c r="HS329" i="6"/>
  <c r="IJ329" i="6"/>
  <c r="HT329" i="6"/>
  <c r="IK329" i="6"/>
  <c r="IS329" i="6"/>
  <c r="ID329" i="6"/>
  <c r="IL329" i="6"/>
  <c r="HV329" i="6"/>
  <c r="HW329" i="6"/>
  <c r="IO329" i="6"/>
  <c r="IM329" i="6"/>
  <c r="HR329" i="6"/>
  <c r="HP329" i="6"/>
  <c r="IN329" i="6"/>
  <c r="HQ329" i="6"/>
  <c r="IF329" i="6"/>
  <c r="HX329" i="6"/>
  <c r="HY329" i="6"/>
  <c r="HI329" i="6"/>
  <c r="HN329" i="6"/>
  <c r="HB329" i="6"/>
  <c r="HG329" i="6"/>
  <c r="HJ329" i="6"/>
  <c r="HF329" i="6"/>
  <c r="HK329" i="6"/>
  <c r="HH329" i="6"/>
  <c r="HD329" i="6"/>
  <c r="HL329" i="6"/>
  <c r="HC329" i="6"/>
  <c r="HM329" i="6"/>
  <c r="HE329" i="6"/>
  <c r="IO360" i="6"/>
  <c r="HO360" i="6"/>
  <c r="HZ360" i="6"/>
  <c r="IP360" i="6"/>
  <c r="IH360" i="6"/>
  <c r="IA360" i="6"/>
  <c r="II360" i="6"/>
  <c r="IQ360" i="6"/>
  <c r="IJ360" i="6"/>
  <c r="IB360" i="6"/>
  <c r="HS360" i="6"/>
  <c r="HU360" i="6"/>
  <c r="IC360" i="6"/>
  <c r="HT360" i="6"/>
  <c r="IR360" i="6"/>
  <c r="IK360" i="6"/>
  <c r="ID360" i="6"/>
  <c r="HV360" i="6"/>
  <c r="IE360" i="6"/>
  <c r="IS360" i="6"/>
  <c r="IL360" i="6"/>
  <c r="HX360" i="6"/>
  <c r="HY360" i="6"/>
  <c r="IF360" i="6"/>
  <c r="HP360" i="6"/>
  <c r="IN360" i="6"/>
  <c r="HW360" i="6"/>
  <c r="HR360" i="6"/>
  <c r="HQ360" i="6"/>
  <c r="HN360" i="6"/>
  <c r="HI360" i="6"/>
  <c r="HG360" i="6"/>
  <c r="HF360" i="6"/>
  <c r="HJ360" i="6"/>
  <c r="HB360" i="6"/>
  <c r="HH360" i="6"/>
  <c r="HK360" i="6"/>
  <c r="HL360" i="6"/>
  <c r="HD360" i="6"/>
  <c r="HC360" i="6"/>
  <c r="HM360" i="6"/>
  <c r="HE360" i="6"/>
  <c r="HN226" i="6"/>
  <c r="HZ226" i="6"/>
  <c r="IP226" i="6"/>
  <c r="IH226" i="6"/>
  <c r="IQ226" i="6"/>
  <c r="IA226" i="6"/>
  <c r="II226" i="6"/>
  <c r="IB226" i="6"/>
  <c r="HS226" i="6"/>
  <c r="IJ226" i="6"/>
  <c r="IR226" i="6"/>
  <c r="HU226" i="6"/>
  <c r="IC226" i="6"/>
  <c r="IS226" i="6"/>
  <c r="IL226" i="6"/>
  <c r="IK226" i="6"/>
  <c r="HV226" i="6"/>
  <c r="ID226" i="6"/>
  <c r="IE226" i="6"/>
  <c r="IM226" i="6"/>
  <c r="HY226" i="6"/>
  <c r="IN226" i="6"/>
  <c r="IG226" i="6"/>
  <c r="IF226" i="6"/>
  <c r="HW226" i="6"/>
  <c r="IO226" i="6"/>
  <c r="HO226" i="6"/>
  <c r="HQ226" i="6"/>
  <c r="HP226" i="6"/>
  <c r="HX226" i="6"/>
  <c r="HR226" i="6"/>
  <c r="HF226" i="6"/>
  <c r="HB226" i="6"/>
  <c r="HG226" i="6"/>
  <c r="HJ226" i="6"/>
  <c r="HI226" i="6"/>
  <c r="HL226" i="6"/>
  <c r="HK226" i="6"/>
  <c r="HC226" i="6"/>
  <c r="HE226" i="6"/>
  <c r="HH226" i="6"/>
  <c r="HD226" i="6"/>
  <c r="IP298" i="6"/>
  <c r="HZ298" i="6"/>
  <c r="IH298" i="6"/>
  <c r="IA298" i="6"/>
  <c r="II298" i="6"/>
  <c r="IQ298" i="6"/>
  <c r="HS298" i="6"/>
  <c r="IR298" i="6"/>
  <c r="HU298" i="6"/>
  <c r="IB298" i="6"/>
  <c r="IJ298" i="6"/>
  <c r="HT298" i="6"/>
  <c r="IS298" i="6"/>
  <c r="IL298" i="6"/>
  <c r="ID298" i="6"/>
  <c r="IK298" i="6"/>
  <c r="HV298" i="6"/>
  <c r="IM298" i="6"/>
  <c r="IG298" i="6"/>
  <c r="IN298" i="6"/>
  <c r="IF298" i="6"/>
  <c r="IO298" i="6"/>
  <c r="HP298" i="6"/>
  <c r="IE298" i="6"/>
  <c r="HY298" i="6"/>
  <c r="HR298" i="6"/>
  <c r="HW298" i="6"/>
  <c r="HQ298" i="6"/>
  <c r="HO298" i="6"/>
  <c r="HF298" i="6"/>
  <c r="HG298" i="6"/>
  <c r="HI298" i="6"/>
  <c r="HJ298" i="6"/>
  <c r="HB298" i="6"/>
  <c r="HN298" i="6"/>
  <c r="HK298" i="6"/>
  <c r="HH298" i="6"/>
  <c r="HD298" i="6"/>
  <c r="HC298" i="6"/>
  <c r="HM298" i="6"/>
  <c r="HE298" i="6"/>
  <c r="HL298" i="6"/>
  <c r="HX266" i="6"/>
  <c r="HZ266" i="6"/>
  <c r="IP266" i="6"/>
  <c r="IH266" i="6"/>
  <c r="IA266" i="6"/>
  <c r="II266" i="6"/>
  <c r="IQ266" i="6"/>
  <c r="HS266" i="6"/>
  <c r="IR266" i="6"/>
  <c r="HU266" i="6"/>
  <c r="IB266" i="6"/>
  <c r="IJ266" i="6"/>
  <c r="IC266" i="6"/>
  <c r="IS266" i="6"/>
  <c r="ID266" i="6"/>
  <c r="IK266" i="6"/>
  <c r="HV266" i="6"/>
  <c r="IG266" i="6"/>
  <c r="IO266" i="6"/>
  <c r="IE266" i="6"/>
  <c r="IM266" i="6"/>
  <c r="HP266" i="6"/>
  <c r="IN266" i="6"/>
  <c r="IF266" i="6"/>
  <c r="HQ266" i="6"/>
  <c r="HY266" i="6"/>
  <c r="IL266" i="6"/>
  <c r="HR266" i="6"/>
  <c r="HO266" i="6"/>
  <c r="HF266" i="6"/>
  <c r="HI266" i="6"/>
  <c r="HJ266" i="6"/>
  <c r="HB266" i="6"/>
  <c r="HG266" i="6"/>
  <c r="HH266" i="6"/>
  <c r="HK266" i="6"/>
  <c r="HD266" i="6"/>
  <c r="HC266" i="6"/>
  <c r="HN266" i="6"/>
  <c r="HL266" i="6"/>
  <c r="HE266" i="6"/>
  <c r="HM266" i="6"/>
  <c r="HT210" i="6"/>
  <c r="HZ210" i="6"/>
  <c r="IH210" i="6"/>
  <c r="IP210" i="6"/>
  <c r="IQ210" i="6"/>
  <c r="II210" i="6"/>
  <c r="IA210" i="6"/>
  <c r="IR210" i="6"/>
  <c r="HU210" i="6"/>
  <c r="IB210" i="6"/>
  <c r="IJ210" i="6"/>
  <c r="IK210" i="6"/>
  <c r="IL210" i="6"/>
  <c r="IC210" i="6"/>
  <c r="IS210" i="6"/>
  <c r="HV210" i="6"/>
  <c r="ID210" i="6"/>
  <c r="HX210" i="6"/>
  <c r="IG210" i="6"/>
  <c r="IN210" i="6"/>
  <c r="IO210" i="6"/>
  <c r="HW210" i="6"/>
  <c r="IE210" i="6"/>
  <c r="IM210" i="6"/>
  <c r="IF210" i="6"/>
  <c r="HO210" i="6"/>
  <c r="HR210" i="6"/>
  <c r="HQ210" i="6"/>
  <c r="HY210" i="6"/>
  <c r="HP210" i="6"/>
  <c r="HN210" i="6"/>
  <c r="HF210" i="6"/>
  <c r="HG210" i="6"/>
  <c r="HB210" i="6"/>
  <c r="HK210" i="6"/>
  <c r="HI210" i="6"/>
  <c r="HC210" i="6"/>
  <c r="HE210" i="6"/>
  <c r="HH210" i="6"/>
  <c r="HM210" i="6"/>
  <c r="HZ391" i="6"/>
  <c r="IH391" i="6"/>
  <c r="IA391" i="6"/>
  <c r="II391" i="6"/>
  <c r="HU391" i="6"/>
  <c r="IB391" i="6"/>
  <c r="IJ391" i="6"/>
  <c r="HS391" i="6"/>
  <c r="HT391" i="6"/>
  <c r="IK391" i="6"/>
  <c r="IC391" i="6"/>
  <c r="HV391" i="6"/>
  <c r="ID391" i="6"/>
  <c r="HY391" i="6"/>
  <c r="HW391" i="6"/>
  <c r="IE391" i="6"/>
  <c r="HX391" i="6"/>
  <c r="IM391" i="6"/>
  <c r="IN391" i="6"/>
  <c r="IF391" i="6"/>
  <c r="IG391" i="6"/>
  <c r="HR391" i="6"/>
  <c r="HP391" i="6"/>
  <c r="HQ391" i="6"/>
  <c r="HO391" i="6"/>
  <c r="HG391" i="6"/>
  <c r="HB391" i="6"/>
  <c r="HF391" i="6"/>
  <c r="HJ391" i="6"/>
  <c r="HI391" i="6"/>
  <c r="HN391" i="6"/>
  <c r="HC391" i="6"/>
  <c r="HH391" i="6"/>
  <c r="HD391" i="6"/>
  <c r="HE391" i="6"/>
  <c r="HM391" i="6"/>
  <c r="HL391" i="6"/>
  <c r="HK391" i="6"/>
  <c r="HM220" i="6"/>
  <c r="IH220" i="6"/>
  <c r="IP220" i="6"/>
  <c r="HZ220" i="6"/>
  <c r="IA220" i="6"/>
  <c r="IQ220" i="6"/>
  <c r="II220" i="6"/>
  <c r="IR220" i="6"/>
  <c r="IB220" i="6"/>
  <c r="HU220" i="6"/>
  <c r="IJ220" i="6"/>
  <c r="HS220" i="6"/>
  <c r="IC220" i="6"/>
  <c r="IK220" i="6"/>
  <c r="IL220" i="6"/>
  <c r="IS220" i="6"/>
  <c r="HV220" i="6"/>
  <c r="ID220" i="6"/>
  <c r="HW220" i="6"/>
  <c r="HX220" i="6"/>
  <c r="IG220" i="6"/>
  <c r="IE220" i="6"/>
  <c r="HY220" i="6"/>
  <c r="IF220" i="6"/>
  <c r="IN220" i="6"/>
  <c r="IO220" i="6"/>
  <c r="IM220" i="6"/>
  <c r="HQ220" i="6"/>
  <c r="HO220" i="6"/>
  <c r="HP220" i="6"/>
  <c r="HG220" i="6"/>
  <c r="HB220" i="6"/>
  <c r="HR220" i="6"/>
  <c r="HN220" i="6"/>
  <c r="HF220" i="6"/>
  <c r="HC220" i="6"/>
  <c r="HI220" i="6"/>
  <c r="HJ220" i="6"/>
  <c r="HE220" i="6"/>
  <c r="HD220" i="6"/>
  <c r="HH220" i="6"/>
  <c r="HZ303" i="6"/>
  <c r="IH303" i="6"/>
  <c r="IP303" i="6"/>
  <c r="II303" i="6"/>
  <c r="IQ303" i="6"/>
  <c r="IA303" i="6"/>
  <c r="HU303" i="6"/>
  <c r="IB303" i="6"/>
  <c r="IJ303" i="6"/>
  <c r="IR303" i="6"/>
  <c r="HT303" i="6"/>
  <c r="HS303" i="6"/>
  <c r="IS303" i="6"/>
  <c r="IK303" i="6"/>
  <c r="ID303" i="6"/>
  <c r="HV303" i="6"/>
  <c r="IL303" i="6"/>
  <c r="IF303" i="6"/>
  <c r="IO303" i="6"/>
  <c r="HW303" i="6"/>
  <c r="IE303" i="6"/>
  <c r="IM303" i="6"/>
  <c r="HY303" i="6"/>
  <c r="HP303" i="6"/>
  <c r="IN303" i="6"/>
  <c r="HR303" i="6"/>
  <c r="HO303" i="6"/>
  <c r="HQ303" i="6"/>
  <c r="IG303" i="6"/>
  <c r="HB303" i="6"/>
  <c r="HF303" i="6"/>
  <c r="HI303" i="6"/>
  <c r="HN303" i="6"/>
  <c r="HK303" i="6"/>
  <c r="HD303" i="6"/>
  <c r="HG303" i="6"/>
  <c r="HC303" i="6"/>
  <c r="HJ303" i="6"/>
  <c r="HH303" i="6"/>
  <c r="HM303" i="6"/>
  <c r="HE303" i="6"/>
  <c r="HL303" i="6"/>
  <c r="ID310" i="6"/>
  <c r="IP310" i="6"/>
  <c r="IH310" i="6"/>
  <c r="II310" i="6"/>
  <c r="IA310" i="6"/>
  <c r="IQ310" i="6"/>
  <c r="IB310" i="6"/>
  <c r="IJ310" i="6"/>
  <c r="IR310" i="6"/>
  <c r="HS310" i="6"/>
  <c r="HT310" i="6"/>
  <c r="IS310" i="6"/>
  <c r="HU310" i="6"/>
  <c r="IK310" i="6"/>
  <c r="HV310" i="6"/>
  <c r="IL310" i="6"/>
  <c r="IF310" i="6"/>
  <c r="HY310" i="6"/>
  <c r="HW310" i="6"/>
  <c r="IE310" i="6"/>
  <c r="IM310" i="6"/>
  <c r="IN310" i="6"/>
  <c r="HR310" i="6"/>
  <c r="HX310" i="6"/>
  <c r="HQ310" i="6"/>
  <c r="HO310" i="6"/>
  <c r="IG310" i="6"/>
  <c r="IO310" i="6"/>
  <c r="HP310" i="6"/>
  <c r="HG310" i="6"/>
  <c r="HJ310" i="6"/>
  <c r="HF310" i="6"/>
  <c r="HI310" i="6"/>
  <c r="HN310" i="6"/>
  <c r="HC310" i="6"/>
  <c r="HB310" i="6"/>
  <c r="HL310" i="6"/>
  <c r="HM310" i="6"/>
  <c r="HK310" i="6"/>
  <c r="HE310" i="6"/>
  <c r="HD310" i="6"/>
  <c r="HH310" i="6"/>
  <c r="HW255" i="6"/>
  <c r="HZ255" i="6"/>
  <c r="IP255" i="6"/>
  <c r="IH255" i="6"/>
  <c r="II255" i="6"/>
  <c r="IA255" i="6"/>
  <c r="IQ255" i="6"/>
  <c r="HS255" i="6"/>
  <c r="IB255" i="6"/>
  <c r="IJ255" i="6"/>
  <c r="IR255" i="6"/>
  <c r="HU255" i="6"/>
  <c r="IC255" i="6"/>
  <c r="IS255" i="6"/>
  <c r="IK255" i="6"/>
  <c r="HT255" i="6"/>
  <c r="IL255" i="6"/>
  <c r="IO255" i="6"/>
  <c r="ID255" i="6"/>
  <c r="IE255" i="6"/>
  <c r="IF255" i="6"/>
  <c r="IN255" i="6"/>
  <c r="IM255" i="6"/>
  <c r="IG255" i="6"/>
  <c r="HR255" i="6"/>
  <c r="HO255" i="6"/>
  <c r="HX255" i="6"/>
  <c r="HY255" i="6"/>
  <c r="HP255" i="6"/>
  <c r="HG255" i="6"/>
  <c r="HB255" i="6"/>
  <c r="HF255" i="6"/>
  <c r="HJ255" i="6"/>
  <c r="HN255" i="6"/>
  <c r="HI255" i="6"/>
  <c r="HK255" i="6"/>
  <c r="HC255" i="6"/>
  <c r="HD255" i="6"/>
  <c r="HL255" i="6"/>
  <c r="HE255" i="6"/>
  <c r="HM255" i="6"/>
  <c r="HH255" i="6"/>
  <c r="ID308" i="6"/>
  <c r="HZ308" i="6"/>
  <c r="IH308" i="6"/>
  <c r="IP308" i="6"/>
  <c r="IA308" i="6"/>
  <c r="II308" i="6"/>
  <c r="IQ308" i="6"/>
  <c r="IR308" i="6"/>
  <c r="HS308" i="6"/>
  <c r="HU308" i="6"/>
  <c r="IB308" i="6"/>
  <c r="IJ308" i="6"/>
  <c r="HT308" i="6"/>
  <c r="IK308" i="6"/>
  <c r="HV308" i="6"/>
  <c r="IS308" i="6"/>
  <c r="IL308" i="6"/>
  <c r="HW308" i="6"/>
  <c r="IE308" i="6"/>
  <c r="IM308" i="6"/>
  <c r="HX308" i="6"/>
  <c r="IG308" i="6"/>
  <c r="IF308" i="6"/>
  <c r="HO308" i="6"/>
  <c r="IO308" i="6"/>
  <c r="HQ308" i="6"/>
  <c r="IN308" i="6"/>
  <c r="HP308" i="6"/>
  <c r="HB308" i="6"/>
  <c r="HG308" i="6"/>
  <c r="HJ308" i="6"/>
  <c r="HI308" i="6"/>
  <c r="HN308" i="6"/>
  <c r="HR308" i="6"/>
  <c r="HC308" i="6"/>
  <c r="HF308" i="6"/>
  <c r="HH308" i="6"/>
  <c r="HL308" i="6"/>
  <c r="HK308" i="6"/>
  <c r="HM308" i="6"/>
  <c r="HE308" i="6"/>
  <c r="HD308" i="6"/>
  <c r="HV243" i="6"/>
  <c r="IH243" i="6"/>
  <c r="IP243" i="6"/>
  <c r="HZ243" i="6"/>
  <c r="IA243" i="6"/>
  <c r="IQ243" i="6"/>
  <c r="II243" i="6"/>
  <c r="IJ243" i="6"/>
  <c r="HU243" i="6"/>
  <c r="IR243" i="6"/>
  <c r="IB243" i="6"/>
  <c r="IC243" i="6"/>
  <c r="HS243" i="6"/>
  <c r="IS243" i="6"/>
  <c r="IK243" i="6"/>
  <c r="IL243" i="6"/>
  <c r="ID243" i="6"/>
  <c r="IE243" i="6"/>
  <c r="IM243" i="6"/>
  <c r="HX243" i="6"/>
  <c r="IG243" i="6"/>
  <c r="IO243" i="6"/>
  <c r="IN243" i="6"/>
  <c r="HW243" i="6"/>
  <c r="IF243" i="6"/>
  <c r="HQ243" i="6"/>
  <c r="HY243" i="6"/>
  <c r="HR243" i="6"/>
  <c r="HJ243" i="6"/>
  <c r="HF243" i="6"/>
  <c r="HN243" i="6"/>
  <c r="HI243" i="6"/>
  <c r="HB243" i="6"/>
  <c r="HO243" i="6"/>
  <c r="HG243" i="6"/>
  <c r="HD243" i="6"/>
  <c r="HC243" i="6"/>
  <c r="HL243" i="6"/>
  <c r="HH243" i="6"/>
  <c r="HK243" i="6"/>
  <c r="HM243" i="6"/>
  <c r="HE243" i="6"/>
  <c r="HU238" i="6"/>
  <c r="HR238" i="6"/>
  <c r="IH238" i="6"/>
  <c r="HZ238" i="6"/>
  <c r="IP238" i="6"/>
  <c r="II238" i="6"/>
  <c r="IA238" i="6"/>
  <c r="IQ238" i="6"/>
  <c r="HS238" i="6"/>
  <c r="IB238" i="6"/>
  <c r="IJ238" i="6"/>
  <c r="IS238" i="6"/>
  <c r="IC238" i="6"/>
  <c r="IK238" i="6"/>
  <c r="HV238" i="6"/>
  <c r="ID238" i="6"/>
  <c r="IR238" i="6"/>
  <c r="IL238" i="6"/>
  <c r="IN238" i="6"/>
  <c r="HW238" i="6"/>
  <c r="IF238" i="6"/>
  <c r="HY238" i="6"/>
  <c r="IE238" i="6"/>
  <c r="IM238" i="6"/>
  <c r="HX238" i="6"/>
  <c r="HQ238" i="6"/>
  <c r="HP238" i="6"/>
  <c r="IG238" i="6"/>
  <c r="IO238" i="6"/>
  <c r="HB238" i="6"/>
  <c r="HI238" i="6"/>
  <c r="HJ238" i="6"/>
  <c r="HF238" i="6"/>
  <c r="HN238" i="6"/>
  <c r="HC238" i="6"/>
  <c r="HG238" i="6"/>
  <c r="HL238" i="6"/>
  <c r="HK238" i="6"/>
  <c r="HD238" i="6"/>
  <c r="HM238" i="6"/>
  <c r="HE238" i="6"/>
  <c r="HH238" i="6"/>
  <c r="IE316" i="6"/>
  <c r="HZ316" i="6"/>
  <c r="HO316" i="6"/>
  <c r="IH316" i="6"/>
  <c r="IP316" i="6"/>
  <c r="II316" i="6"/>
  <c r="IQ316" i="6"/>
  <c r="IR316" i="6"/>
  <c r="HS316" i="6"/>
  <c r="IB316" i="6"/>
  <c r="IJ316" i="6"/>
  <c r="HU316" i="6"/>
  <c r="IC316" i="6"/>
  <c r="HT316" i="6"/>
  <c r="IK316" i="6"/>
  <c r="IS316" i="6"/>
  <c r="IL316" i="6"/>
  <c r="HV316" i="6"/>
  <c r="IO316" i="6"/>
  <c r="HX316" i="6"/>
  <c r="HY316" i="6"/>
  <c r="HW316" i="6"/>
  <c r="IG316" i="6"/>
  <c r="IM316" i="6"/>
  <c r="IN316" i="6"/>
  <c r="IF316" i="6"/>
  <c r="HP316" i="6"/>
  <c r="HR316" i="6"/>
  <c r="HQ316" i="6"/>
  <c r="HB316" i="6"/>
  <c r="HG316" i="6"/>
  <c r="HJ316" i="6"/>
  <c r="HI316" i="6"/>
  <c r="HN316" i="6"/>
  <c r="HC316" i="6"/>
  <c r="HF316" i="6"/>
  <c r="HH316" i="6"/>
  <c r="HL316" i="6"/>
  <c r="HK316" i="6"/>
  <c r="HD316" i="6"/>
  <c r="HM316" i="6"/>
  <c r="HE316" i="6"/>
  <c r="HZ300" i="6"/>
  <c r="IH300" i="6"/>
  <c r="IP300" i="6"/>
  <c r="IA300" i="6"/>
  <c r="II300" i="6"/>
  <c r="IQ300" i="6"/>
  <c r="IB300" i="6"/>
  <c r="IJ300" i="6"/>
  <c r="HS300" i="6"/>
  <c r="IR300" i="6"/>
  <c r="HU300" i="6"/>
  <c r="HT300" i="6"/>
  <c r="IK300" i="6"/>
  <c r="HV300" i="6"/>
  <c r="IS300" i="6"/>
  <c r="IL300" i="6"/>
  <c r="HW300" i="6"/>
  <c r="IE300" i="6"/>
  <c r="HY300" i="6"/>
  <c r="IM300" i="6"/>
  <c r="IG300" i="6"/>
  <c r="IF300" i="6"/>
  <c r="HR300" i="6"/>
  <c r="HO300" i="6"/>
  <c r="IN300" i="6"/>
  <c r="IO300" i="6"/>
  <c r="HQ300" i="6"/>
  <c r="HP300" i="6"/>
  <c r="HB300" i="6"/>
  <c r="HG300" i="6"/>
  <c r="HJ300" i="6"/>
  <c r="HI300" i="6"/>
  <c r="HN300" i="6"/>
  <c r="ID300" i="6"/>
  <c r="HF300" i="6"/>
  <c r="HC300" i="6"/>
  <c r="HH300" i="6"/>
  <c r="HL300" i="6"/>
  <c r="HK300" i="6"/>
  <c r="HM300" i="6"/>
  <c r="HD300" i="6"/>
  <c r="HE300" i="6"/>
  <c r="HZ400" i="6"/>
  <c r="IH400" i="6"/>
  <c r="II400" i="6"/>
  <c r="IA400" i="6"/>
  <c r="HS400" i="6"/>
  <c r="HU400" i="6"/>
  <c r="IB400" i="6"/>
  <c r="IJ400" i="6"/>
  <c r="HT400" i="6"/>
  <c r="IK400" i="6"/>
  <c r="HV400" i="6"/>
  <c r="IC400" i="6"/>
  <c r="IL400" i="6"/>
  <c r="IF400" i="6"/>
  <c r="IG400" i="6"/>
  <c r="ID400" i="6"/>
  <c r="HY400" i="6"/>
  <c r="HW400" i="6"/>
  <c r="IE400" i="6"/>
  <c r="IN400" i="6"/>
  <c r="HX400" i="6"/>
  <c r="HO400" i="6"/>
  <c r="HP400" i="6"/>
  <c r="HR400" i="6"/>
  <c r="HQ400" i="6"/>
  <c r="HN400" i="6"/>
  <c r="HG400" i="6"/>
  <c r="HF400" i="6"/>
  <c r="HJ400" i="6"/>
  <c r="HI400" i="6"/>
  <c r="HK400" i="6"/>
  <c r="HD400" i="6"/>
  <c r="HB400" i="6"/>
  <c r="HC400" i="6"/>
  <c r="HL400" i="6"/>
  <c r="HH400" i="6"/>
  <c r="HE400" i="6"/>
  <c r="HM400" i="6"/>
  <c r="FJ233" i="6"/>
  <c r="GJ233" i="6"/>
  <c r="GB233" i="6"/>
  <c r="FT233" i="6"/>
  <c r="GC233" i="6"/>
  <c r="GH233" i="6"/>
  <c r="FU233" i="6"/>
  <c r="GK233" i="6"/>
  <c r="FV233" i="6"/>
  <c r="FR233" i="6"/>
  <c r="GL233" i="6"/>
  <c r="FW233" i="6"/>
  <c r="GD233" i="6"/>
  <c r="GM233" i="6"/>
  <c r="FN233" i="6"/>
  <c r="GE233" i="6"/>
  <c r="GF233" i="6"/>
  <c r="FX233" i="6"/>
  <c r="GN233" i="6"/>
  <c r="FQ233" i="6"/>
  <c r="FY233" i="6"/>
  <c r="FS233" i="6"/>
  <c r="GI233" i="6"/>
  <c r="GG233" i="6"/>
  <c r="GA233" i="6"/>
  <c r="FZ233" i="6"/>
  <c r="FL233" i="6"/>
  <c r="FB233" i="6"/>
  <c r="EZ233" i="6"/>
  <c r="FM233" i="6"/>
  <c r="FH233" i="6"/>
  <c r="FI233" i="6"/>
  <c r="FC233" i="6"/>
  <c r="FP233" i="6"/>
  <c r="FD233" i="6"/>
  <c r="FE233" i="6"/>
  <c r="FK233" i="6"/>
  <c r="EX233" i="6"/>
  <c r="EW233" i="6"/>
  <c r="FA233" i="6"/>
  <c r="EY233" i="6"/>
  <c r="FF233" i="6"/>
  <c r="FG233" i="6"/>
  <c r="IM352" i="6"/>
  <c r="HO352" i="6"/>
  <c r="HZ352" i="6"/>
  <c r="IP352" i="6"/>
  <c r="IH352" i="6"/>
  <c r="IA352" i="6"/>
  <c r="II352" i="6"/>
  <c r="IQ352" i="6"/>
  <c r="IJ352" i="6"/>
  <c r="IB352" i="6"/>
  <c r="HS352" i="6"/>
  <c r="HU352" i="6"/>
  <c r="IR352" i="6"/>
  <c r="HT352" i="6"/>
  <c r="IC352" i="6"/>
  <c r="HV352" i="6"/>
  <c r="IS352" i="6"/>
  <c r="IL352" i="6"/>
  <c r="IO352" i="6"/>
  <c r="HX352" i="6"/>
  <c r="HY352" i="6"/>
  <c r="IN352" i="6"/>
  <c r="IF352" i="6"/>
  <c r="ID352" i="6"/>
  <c r="HW352" i="6"/>
  <c r="HP352" i="6"/>
  <c r="HR352" i="6"/>
  <c r="IE352" i="6"/>
  <c r="HN352" i="6"/>
  <c r="HI352" i="6"/>
  <c r="HG352" i="6"/>
  <c r="HQ352" i="6"/>
  <c r="HF352" i="6"/>
  <c r="HJ352" i="6"/>
  <c r="HL352" i="6"/>
  <c r="HH352" i="6"/>
  <c r="HK352" i="6"/>
  <c r="HC352" i="6"/>
  <c r="HB352" i="6"/>
  <c r="HD352" i="6"/>
  <c r="HM352" i="6"/>
  <c r="HE352" i="6"/>
  <c r="IP361" i="6"/>
  <c r="HZ361" i="6"/>
  <c r="IH361" i="6"/>
  <c r="HO361" i="6"/>
  <c r="IA361" i="6"/>
  <c r="II361" i="6"/>
  <c r="IQ361" i="6"/>
  <c r="IB361" i="6"/>
  <c r="IJ361" i="6"/>
  <c r="HU361" i="6"/>
  <c r="HS361" i="6"/>
  <c r="IR361" i="6"/>
  <c r="IC361" i="6"/>
  <c r="HT361" i="6"/>
  <c r="IK361" i="6"/>
  <c r="IS361" i="6"/>
  <c r="HV361" i="6"/>
  <c r="IL361" i="6"/>
  <c r="ID361" i="6"/>
  <c r="HX361" i="6"/>
  <c r="HY361" i="6"/>
  <c r="IF361" i="6"/>
  <c r="IO361" i="6"/>
  <c r="HW361" i="6"/>
  <c r="IE361" i="6"/>
  <c r="HR361" i="6"/>
  <c r="IN361" i="6"/>
  <c r="HQ361" i="6"/>
  <c r="HP361" i="6"/>
  <c r="HN361" i="6"/>
  <c r="HI361" i="6"/>
  <c r="HB361" i="6"/>
  <c r="HG361" i="6"/>
  <c r="HF361" i="6"/>
  <c r="HJ361" i="6"/>
  <c r="HD361" i="6"/>
  <c r="HK361" i="6"/>
  <c r="HH361" i="6"/>
  <c r="HC361" i="6"/>
  <c r="HL361" i="6"/>
  <c r="HM361" i="6"/>
  <c r="HE361" i="6"/>
  <c r="HZ258" i="6"/>
  <c r="IP258" i="6"/>
  <c r="IH258" i="6"/>
  <c r="IA258" i="6"/>
  <c r="II258" i="6"/>
  <c r="IQ258" i="6"/>
  <c r="IR258" i="6"/>
  <c r="HU258" i="6"/>
  <c r="HS258" i="6"/>
  <c r="IB258" i="6"/>
  <c r="IJ258" i="6"/>
  <c r="IC258" i="6"/>
  <c r="IS258" i="6"/>
  <c r="HT258" i="6"/>
  <c r="ID258" i="6"/>
  <c r="IK258" i="6"/>
  <c r="HV258" i="6"/>
  <c r="IG258" i="6"/>
  <c r="IO258" i="6"/>
  <c r="IE258" i="6"/>
  <c r="IL258" i="6"/>
  <c r="IN258" i="6"/>
  <c r="HY258" i="6"/>
  <c r="HQ258" i="6"/>
  <c r="IF258" i="6"/>
  <c r="HX258" i="6"/>
  <c r="HP258" i="6"/>
  <c r="HO258" i="6"/>
  <c r="HF258" i="6"/>
  <c r="HJ258" i="6"/>
  <c r="HG258" i="6"/>
  <c r="HB258" i="6"/>
  <c r="IM258" i="6"/>
  <c r="HI258" i="6"/>
  <c r="HL258" i="6"/>
  <c r="HH258" i="6"/>
  <c r="HK258" i="6"/>
  <c r="HN258" i="6"/>
  <c r="HD258" i="6"/>
  <c r="HC258" i="6"/>
  <c r="HE258" i="6"/>
  <c r="HM258" i="6"/>
  <c r="HN227" i="6"/>
  <c r="HZ227" i="6"/>
  <c r="IP227" i="6"/>
  <c r="IH227" i="6"/>
  <c r="IQ227" i="6"/>
  <c r="IA227" i="6"/>
  <c r="II227" i="6"/>
  <c r="HU227" i="6"/>
  <c r="IB227" i="6"/>
  <c r="HS227" i="6"/>
  <c r="IJ227" i="6"/>
  <c r="IC227" i="6"/>
  <c r="IR227" i="6"/>
  <c r="IK227" i="6"/>
  <c r="IL227" i="6"/>
  <c r="IS227" i="6"/>
  <c r="HX227" i="6"/>
  <c r="IE227" i="6"/>
  <c r="IM227" i="6"/>
  <c r="HY227" i="6"/>
  <c r="HV227" i="6"/>
  <c r="IN227" i="6"/>
  <c r="IG227" i="6"/>
  <c r="ID227" i="6"/>
  <c r="IF227" i="6"/>
  <c r="IO227" i="6"/>
  <c r="HQ227" i="6"/>
  <c r="HO227" i="6"/>
  <c r="HR227" i="6"/>
  <c r="HP227" i="6"/>
  <c r="HJ227" i="6"/>
  <c r="HF227" i="6"/>
  <c r="HI227" i="6"/>
  <c r="HB227" i="6"/>
  <c r="HW227" i="6"/>
  <c r="HG227" i="6"/>
  <c r="HH227" i="6"/>
  <c r="HL227" i="6"/>
  <c r="HK227" i="6"/>
  <c r="HD227" i="6"/>
  <c r="HE227" i="6"/>
  <c r="HC227" i="6"/>
  <c r="HW253" i="6"/>
  <c r="HZ253" i="6"/>
  <c r="IH253" i="6"/>
  <c r="IP253" i="6"/>
  <c r="IA253" i="6"/>
  <c r="IQ253" i="6"/>
  <c r="II253" i="6"/>
  <c r="IJ253" i="6"/>
  <c r="IR253" i="6"/>
  <c r="HU253" i="6"/>
  <c r="HS253" i="6"/>
  <c r="IB253" i="6"/>
  <c r="HT253" i="6"/>
  <c r="IS253" i="6"/>
  <c r="IK253" i="6"/>
  <c r="IL253" i="6"/>
  <c r="IC253" i="6"/>
  <c r="ID253" i="6"/>
  <c r="IM253" i="6"/>
  <c r="HX253" i="6"/>
  <c r="HY253" i="6"/>
  <c r="IF253" i="6"/>
  <c r="HO253" i="6"/>
  <c r="IE253" i="6"/>
  <c r="HP253" i="6"/>
  <c r="IG253" i="6"/>
  <c r="IO253" i="6"/>
  <c r="HR253" i="6"/>
  <c r="HG253" i="6"/>
  <c r="HB253" i="6"/>
  <c r="HF253" i="6"/>
  <c r="HJ253" i="6"/>
  <c r="HN253" i="6"/>
  <c r="HI253" i="6"/>
  <c r="IN253" i="6"/>
  <c r="HC253" i="6"/>
  <c r="HK253" i="6"/>
  <c r="HD253" i="6"/>
  <c r="HE253" i="6"/>
  <c r="HM253" i="6"/>
  <c r="HL253" i="6"/>
  <c r="HH253" i="6"/>
  <c r="IG322" i="6"/>
  <c r="HO322" i="6"/>
  <c r="HZ322" i="6"/>
  <c r="IP322" i="6"/>
  <c r="IH322" i="6"/>
  <c r="II322" i="6"/>
  <c r="IQ322" i="6"/>
  <c r="HS322" i="6"/>
  <c r="IB322" i="6"/>
  <c r="IJ322" i="6"/>
  <c r="HU322" i="6"/>
  <c r="IR322" i="6"/>
  <c r="IC322" i="6"/>
  <c r="HT322" i="6"/>
  <c r="IK322" i="6"/>
  <c r="IS322" i="6"/>
  <c r="HV322" i="6"/>
  <c r="IL322" i="6"/>
  <c r="IM322" i="6"/>
  <c r="IF322" i="6"/>
  <c r="IN322" i="6"/>
  <c r="ID322" i="6"/>
  <c r="HX322" i="6"/>
  <c r="HW322" i="6"/>
  <c r="HY322" i="6"/>
  <c r="HR322" i="6"/>
  <c r="IO322" i="6"/>
  <c r="HQ322" i="6"/>
  <c r="HP322" i="6"/>
  <c r="HF322" i="6"/>
  <c r="HI322" i="6"/>
  <c r="HB322" i="6"/>
  <c r="HG322" i="6"/>
  <c r="HJ322" i="6"/>
  <c r="HL322" i="6"/>
  <c r="HK322" i="6"/>
  <c r="HN322" i="6"/>
  <c r="HC322" i="6"/>
  <c r="HE322" i="6"/>
  <c r="HD322" i="6"/>
  <c r="HH322" i="6"/>
  <c r="HM322" i="6"/>
  <c r="IH397" i="6"/>
  <c r="HZ397" i="6"/>
  <c r="II397" i="6"/>
  <c r="IA397" i="6"/>
  <c r="IB397" i="6"/>
  <c r="IJ397" i="6"/>
  <c r="HS397" i="6"/>
  <c r="HU397" i="6"/>
  <c r="IC397" i="6"/>
  <c r="HT397" i="6"/>
  <c r="HV397" i="6"/>
  <c r="IK397" i="6"/>
  <c r="IL397" i="6"/>
  <c r="ID397" i="6"/>
  <c r="HW397" i="6"/>
  <c r="IE397" i="6"/>
  <c r="IN397" i="6"/>
  <c r="HX397" i="6"/>
  <c r="IF397" i="6"/>
  <c r="HP397" i="6"/>
  <c r="HY397" i="6"/>
  <c r="IG397" i="6"/>
  <c r="HR397" i="6"/>
  <c r="HO397" i="6"/>
  <c r="HQ397" i="6"/>
  <c r="HB397" i="6"/>
  <c r="HF397" i="6"/>
  <c r="HJ397" i="6"/>
  <c r="HN397" i="6"/>
  <c r="HG397" i="6"/>
  <c r="HC397" i="6"/>
  <c r="HL397" i="6"/>
  <c r="HI397" i="6"/>
  <c r="HK397" i="6"/>
  <c r="HH397" i="6"/>
  <c r="HE397" i="6"/>
  <c r="HM397" i="6"/>
  <c r="HD397" i="6"/>
  <c r="IP235" i="6"/>
  <c r="IH235" i="6"/>
  <c r="HZ235" i="6"/>
  <c r="IA235" i="6"/>
  <c r="IQ235" i="6"/>
  <c r="IB235" i="6"/>
  <c r="II235" i="6"/>
  <c r="IJ235" i="6"/>
  <c r="HU235" i="6"/>
  <c r="IR235" i="6"/>
  <c r="HS235" i="6"/>
  <c r="IC235" i="6"/>
  <c r="IS235" i="6"/>
  <c r="IL235" i="6"/>
  <c r="IK235" i="6"/>
  <c r="HV235" i="6"/>
  <c r="ID235" i="6"/>
  <c r="IE235" i="6"/>
  <c r="IM235" i="6"/>
  <c r="HX235" i="6"/>
  <c r="IG235" i="6"/>
  <c r="IO235" i="6"/>
  <c r="HW235" i="6"/>
  <c r="IN235" i="6"/>
  <c r="IF235" i="6"/>
  <c r="HY235" i="6"/>
  <c r="HR235" i="6"/>
  <c r="HQ235" i="6"/>
  <c r="HJ235" i="6"/>
  <c r="HF235" i="6"/>
  <c r="HN235" i="6"/>
  <c r="HP235" i="6"/>
  <c r="HB235" i="6"/>
  <c r="HG235" i="6"/>
  <c r="HH235" i="6"/>
  <c r="HI235" i="6"/>
  <c r="HL235" i="6"/>
  <c r="HK235" i="6"/>
  <c r="HD235" i="6"/>
  <c r="HM235" i="6"/>
  <c r="HE235" i="6"/>
  <c r="HC235" i="6"/>
  <c r="IH260" i="6"/>
  <c r="HZ260" i="6"/>
  <c r="IP260" i="6"/>
  <c r="IA260" i="6"/>
  <c r="II260" i="6"/>
  <c r="IQ260" i="6"/>
  <c r="IR260" i="6"/>
  <c r="HU260" i="6"/>
  <c r="HS260" i="6"/>
  <c r="IB260" i="6"/>
  <c r="IJ260" i="6"/>
  <c r="HT260" i="6"/>
  <c r="IC260" i="6"/>
  <c r="IK260" i="6"/>
  <c r="HV260" i="6"/>
  <c r="IL260" i="6"/>
  <c r="ID260" i="6"/>
  <c r="IS260" i="6"/>
  <c r="IM260" i="6"/>
  <c r="HX260" i="6"/>
  <c r="HY260" i="6"/>
  <c r="IG260" i="6"/>
  <c r="IE260" i="6"/>
  <c r="IF260" i="6"/>
  <c r="IN260" i="6"/>
  <c r="HO260" i="6"/>
  <c r="IO260" i="6"/>
  <c r="HQ260" i="6"/>
  <c r="HP260" i="6"/>
  <c r="HG260" i="6"/>
  <c r="HB260" i="6"/>
  <c r="HN260" i="6"/>
  <c r="HI260" i="6"/>
  <c r="HF260" i="6"/>
  <c r="HJ260" i="6"/>
  <c r="HL260" i="6"/>
  <c r="HH260" i="6"/>
  <c r="HK260" i="6"/>
  <c r="HD260" i="6"/>
  <c r="HE260" i="6"/>
  <c r="HM260" i="6"/>
  <c r="HC260" i="6"/>
  <c r="IG324" i="6"/>
  <c r="IH324" i="6"/>
  <c r="IP324" i="6"/>
  <c r="HO324" i="6"/>
  <c r="HZ324" i="6"/>
  <c r="IA324" i="6"/>
  <c r="II324" i="6"/>
  <c r="IQ324" i="6"/>
  <c r="HS324" i="6"/>
  <c r="IB324" i="6"/>
  <c r="IJ324" i="6"/>
  <c r="HU324" i="6"/>
  <c r="IR324" i="6"/>
  <c r="HT324" i="6"/>
  <c r="IK324" i="6"/>
  <c r="IS324" i="6"/>
  <c r="HV324" i="6"/>
  <c r="IL324" i="6"/>
  <c r="IF324" i="6"/>
  <c r="IN324" i="6"/>
  <c r="ID324" i="6"/>
  <c r="HW324" i="6"/>
  <c r="IM324" i="6"/>
  <c r="HP324" i="6"/>
  <c r="IO324" i="6"/>
  <c r="HX324" i="6"/>
  <c r="HY324" i="6"/>
  <c r="HR324" i="6"/>
  <c r="HQ324" i="6"/>
  <c r="HB324" i="6"/>
  <c r="HG324" i="6"/>
  <c r="HJ324" i="6"/>
  <c r="HI324" i="6"/>
  <c r="HN324" i="6"/>
  <c r="HC324" i="6"/>
  <c r="HF324" i="6"/>
  <c r="HL324" i="6"/>
  <c r="HK324" i="6"/>
  <c r="HM324" i="6"/>
  <c r="HE324" i="6"/>
  <c r="HD324" i="6"/>
  <c r="HH324" i="6"/>
  <c r="IR369" i="6"/>
  <c r="HZ369" i="6"/>
  <c r="HO369" i="6"/>
  <c r="II369" i="6"/>
  <c r="IA369" i="6"/>
  <c r="IQ369" i="6"/>
  <c r="IB369" i="6"/>
  <c r="IJ369" i="6"/>
  <c r="HU369" i="6"/>
  <c r="HS369" i="6"/>
  <c r="IC369" i="6"/>
  <c r="HT369" i="6"/>
  <c r="IK369" i="6"/>
  <c r="HV369" i="6"/>
  <c r="IL369" i="6"/>
  <c r="IS369" i="6"/>
  <c r="ID369" i="6"/>
  <c r="IG369" i="6"/>
  <c r="HX369" i="6"/>
  <c r="HY369" i="6"/>
  <c r="IM369" i="6"/>
  <c r="IN369" i="6"/>
  <c r="HR369" i="6"/>
  <c r="IF369" i="6"/>
  <c r="HW369" i="6"/>
  <c r="IO369" i="6"/>
  <c r="IE369" i="6"/>
  <c r="HQ369" i="6"/>
  <c r="HN369" i="6"/>
  <c r="HI369" i="6"/>
  <c r="HB369" i="6"/>
  <c r="HG369" i="6"/>
  <c r="HF369" i="6"/>
  <c r="HJ369" i="6"/>
  <c r="HP369" i="6"/>
  <c r="HD369" i="6"/>
  <c r="HK369" i="6"/>
  <c r="HH369" i="6"/>
  <c r="HL369" i="6"/>
  <c r="HM369" i="6"/>
  <c r="HC369" i="6"/>
  <c r="HE369" i="6"/>
  <c r="HZ401" i="6"/>
  <c r="IH401" i="6"/>
  <c r="II401" i="6"/>
  <c r="IA401" i="6"/>
  <c r="HS401" i="6"/>
  <c r="HU401" i="6"/>
  <c r="IB401" i="6"/>
  <c r="IJ401" i="6"/>
  <c r="IC401" i="6"/>
  <c r="IK401" i="6"/>
  <c r="ID401" i="6"/>
  <c r="HT401" i="6"/>
  <c r="HV401" i="6"/>
  <c r="IL401" i="6"/>
  <c r="IF401" i="6"/>
  <c r="IG401" i="6"/>
  <c r="HY401" i="6"/>
  <c r="HW401" i="6"/>
  <c r="IE401" i="6"/>
  <c r="IN401" i="6"/>
  <c r="HX401" i="6"/>
  <c r="HP401" i="6"/>
  <c r="HO401" i="6"/>
  <c r="HR401" i="6"/>
  <c r="HQ401" i="6"/>
  <c r="HG401" i="6"/>
  <c r="HI401" i="6"/>
  <c r="HN401" i="6"/>
  <c r="HB401" i="6"/>
  <c r="HF401" i="6"/>
  <c r="HH401" i="6"/>
  <c r="HK401" i="6"/>
  <c r="HC401" i="6"/>
  <c r="HJ401" i="6"/>
  <c r="HL401" i="6"/>
  <c r="HD401" i="6"/>
  <c r="HE401" i="6"/>
  <c r="HM401" i="6"/>
  <c r="HZ223" i="6"/>
  <c r="IH223" i="6"/>
  <c r="IP223" i="6"/>
  <c r="IA223" i="6"/>
  <c r="II223" i="6"/>
  <c r="IQ223" i="6"/>
  <c r="IB223" i="6"/>
  <c r="HS223" i="6"/>
  <c r="IJ223" i="6"/>
  <c r="IR223" i="6"/>
  <c r="HU223" i="6"/>
  <c r="IC223" i="6"/>
  <c r="IS223" i="6"/>
  <c r="IK223" i="6"/>
  <c r="HV223" i="6"/>
  <c r="ID223" i="6"/>
  <c r="IO223" i="6"/>
  <c r="IL223" i="6"/>
  <c r="IF223" i="6"/>
  <c r="HW223" i="6"/>
  <c r="IE223" i="6"/>
  <c r="IM223" i="6"/>
  <c r="IG223" i="6"/>
  <c r="HX223" i="6"/>
  <c r="HR223" i="6"/>
  <c r="HP223" i="6"/>
  <c r="HO223" i="6"/>
  <c r="HJ223" i="6"/>
  <c r="HQ223" i="6"/>
  <c r="HF223" i="6"/>
  <c r="IN223" i="6"/>
  <c r="HY223" i="6"/>
  <c r="HG223" i="6"/>
  <c r="HI223" i="6"/>
  <c r="HB223" i="6"/>
  <c r="HD223" i="6"/>
  <c r="HH223" i="6"/>
  <c r="HK223" i="6"/>
  <c r="HC223" i="6"/>
  <c r="HM223" i="6"/>
  <c r="HE223" i="6"/>
  <c r="HV244" i="6"/>
  <c r="HZ244" i="6"/>
  <c r="IP244" i="6"/>
  <c r="IH244" i="6"/>
  <c r="IA244" i="6"/>
  <c r="IQ244" i="6"/>
  <c r="II244" i="6"/>
  <c r="IB244" i="6"/>
  <c r="IJ244" i="6"/>
  <c r="HU244" i="6"/>
  <c r="IR244" i="6"/>
  <c r="IC244" i="6"/>
  <c r="HS244" i="6"/>
  <c r="IK244" i="6"/>
  <c r="IS244" i="6"/>
  <c r="IL244" i="6"/>
  <c r="ID244" i="6"/>
  <c r="HY244" i="6"/>
  <c r="IE244" i="6"/>
  <c r="IM244" i="6"/>
  <c r="HX244" i="6"/>
  <c r="IG244" i="6"/>
  <c r="IN244" i="6"/>
  <c r="IO244" i="6"/>
  <c r="HO244" i="6"/>
  <c r="HW244" i="6"/>
  <c r="HQ244" i="6"/>
  <c r="HR244" i="6"/>
  <c r="HG244" i="6"/>
  <c r="HB244" i="6"/>
  <c r="IF244" i="6"/>
  <c r="HN244" i="6"/>
  <c r="HF244" i="6"/>
  <c r="HL244" i="6"/>
  <c r="HH244" i="6"/>
  <c r="HI244" i="6"/>
  <c r="HK244" i="6"/>
  <c r="HD244" i="6"/>
  <c r="HC244" i="6"/>
  <c r="HE244" i="6"/>
  <c r="HM244" i="6"/>
  <c r="HJ244" i="6"/>
  <c r="HT211" i="6"/>
  <c r="IH211" i="6"/>
  <c r="IP211" i="6"/>
  <c r="HZ211" i="6"/>
  <c r="IA211" i="6"/>
  <c r="IQ211" i="6"/>
  <c r="II211" i="6"/>
  <c r="IR211" i="6"/>
  <c r="HU211" i="6"/>
  <c r="IC211" i="6"/>
  <c r="IS211" i="6"/>
  <c r="IK211" i="6"/>
  <c r="IJ211" i="6"/>
  <c r="IL211" i="6"/>
  <c r="HV211" i="6"/>
  <c r="ID211" i="6"/>
  <c r="HX211" i="6"/>
  <c r="IG211" i="6"/>
  <c r="IN211" i="6"/>
  <c r="IO211" i="6"/>
  <c r="HW211" i="6"/>
  <c r="IE211" i="6"/>
  <c r="IB211" i="6"/>
  <c r="IM211" i="6"/>
  <c r="IF211" i="6"/>
  <c r="HQ211" i="6"/>
  <c r="HP211" i="6"/>
  <c r="HO211" i="6"/>
  <c r="HR211" i="6"/>
  <c r="HI211" i="6"/>
  <c r="HN211" i="6"/>
  <c r="HF211" i="6"/>
  <c r="HG211" i="6"/>
  <c r="HB211" i="6"/>
  <c r="HH211" i="6"/>
  <c r="HY211" i="6"/>
  <c r="HK211" i="6"/>
  <c r="HE211" i="6"/>
  <c r="HC211" i="6"/>
  <c r="HM211" i="6"/>
  <c r="IB288" i="6"/>
  <c r="IP288" i="6"/>
  <c r="IH288" i="6"/>
  <c r="II288" i="6"/>
  <c r="IA288" i="6"/>
  <c r="IQ288" i="6"/>
  <c r="IR288" i="6"/>
  <c r="HU288" i="6"/>
  <c r="IJ288" i="6"/>
  <c r="HS288" i="6"/>
  <c r="HT288" i="6"/>
  <c r="IC288" i="6"/>
  <c r="IS288" i="6"/>
  <c r="IK288" i="6"/>
  <c r="ID288" i="6"/>
  <c r="HV288" i="6"/>
  <c r="IN288" i="6"/>
  <c r="HX288" i="6"/>
  <c r="IF288" i="6"/>
  <c r="IO288" i="6"/>
  <c r="IL288" i="6"/>
  <c r="IE288" i="6"/>
  <c r="IM288" i="6"/>
  <c r="IG288" i="6"/>
  <c r="HY288" i="6"/>
  <c r="HR288" i="6"/>
  <c r="HP288" i="6"/>
  <c r="HO288" i="6"/>
  <c r="HQ288" i="6"/>
  <c r="HN288" i="6"/>
  <c r="HG288" i="6"/>
  <c r="HF288" i="6"/>
  <c r="HI288" i="6"/>
  <c r="HJ288" i="6"/>
  <c r="HK288" i="6"/>
  <c r="HD288" i="6"/>
  <c r="HC288" i="6"/>
  <c r="HB288" i="6"/>
  <c r="HH288" i="6"/>
  <c r="HL288" i="6"/>
  <c r="HM288" i="6"/>
  <c r="HE288" i="6"/>
  <c r="HZ381" i="6"/>
  <c r="IH381" i="6"/>
  <c r="IA381" i="6"/>
  <c r="II381" i="6"/>
  <c r="HU381" i="6"/>
  <c r="IB381" i="6"/>
  <c r="IJ381" i="6"/>
  <c r="HS381" i="6"/>
  <c r="HT381" i="6"/>
  <c r="IC381" i="6"/>
  <c r="HV381" i="6"/>
  <c r="ID381" i="6"/>
  <c r="HW381" i="6"/>
  <c r="IE381" i="6"/>
  <c r="IN381" i="6"/>
  <c r="HX381" i="6"/>
  <c r="IL381" i="6"/>
  <c r="IM381" i="6"/>
  <c r="IF381" i="6"/>
  <c r="HQ381" i="6"/>
  <c r="HY381" i="6"/>
  <c r="HP381" i="6"/>
  <c r="HR381" i="6"/>
  <c r="IG381" i="6"/>
  <c r="HO381" i="6"/>
  <c r="HB381" i="6"/>
  <c r="HF381" i="6"/>
  <c r="HJ381" i="6"/>
  <c r="HN381" i="6"/>
  <c r="HG381" i="6"/>
  <c r="HC381" i="6"/>
  <c r="HI381" i="6"/>
  <c r="HL381" i="6"/>
  <c r="HK381" i="6"/>
  <c r="HH381" i="6"/>
  <c r="HE381" i="6"/>
  <c r="HM381" i="6"/>
  <c r="HD381" i="6"/>
  <c r="HW250" i="6"/>
  <c r="HZ250" i="6"/>
  <c r="IP250" i="6"/>
  <c r="IH250" i="6"/>
  <c r="IQ250" i="6"/>
  <c r="IA250" i="6"/>
  <c r="II250" i="6"/>
  <c r="IJ250" i="6"/>
  <c r="IR250" i="6"/>
  <c r="HS250" i="6"/>
  <c r="HU250" i="6"/>
  <c r="IB250" i="6"/>
  <c r="HT250" i="6"/>
  <c r="IS250" i="6"/>
  <c r="IC250" i="6"/>
  <c r="IK250" i="6"/>
  <c r="IL250" i="6"/>
  <c r="ID250" i="6"/>
  <c r="IE250" i="6"/>
  <c r="HX250" i="6"/>
  <c r="IG250" i="6"/>
  <c r="IO250" i="6"/>
  <c r="IF250" i="6"/>
  <c r="HQ250" i="6"/>
  <c r="HY250" i="6"/>
  <c r="HR250" i="6"/>
  <c r="IM250" i="6"/>
  <c r="IN250" i="6"/>
  <c r="HO250" i="6"/>
  <c r="HF250" i="6"/>
  <c r="HJ250" i="6"/>
  <c r="HG250" i="6"/>
  <c r="HB250" i="6"/>
  <c r="HL250" i="6"/>
  <c r="HH250" i="6"/>
  <c r="HN250" i="6"/>
  <c r="HK250" i="6"/>
  <c r="HD250" i="6"/>
  <c r="HI250" i="6"/>
  <c r="HC250" i="6"/>
  <c r="HE250" i="6"/>
  <c r="HM250" i="6"/>
  <c r="IF318" i="6"/>
  <c r="HZ318" i="6"/>
  <c r="HO318" i="6"/>
  <c r="IH318" i="6"/>
  <c r="IP318" i="6"/>
  <c r="II318" i="6"/>
  <c r="IQ318" i="6"/>
  <c r="IR318" i="6"/>
  <c r="IB318" i="6"/>
  <c r="IJ318" i="6"/>
  <c r="HS318" i="6"/>
  <c r="HU318" i="6"/>
  <c r="HT318" i="6"/>
  <c r="IS318" i="6"/>
  <c r="IC318" i="6"/>
  <c r="HV318" i="6"/>
  <c r="ID318" i="6"/>
  <c r="IO318" i="6"/>
  <c r="IK318" i="6"/>
  <c r="IM318" i="6"/>
  <c r="HX318" i="6"/>
  <c r="HY318" i="6"/>
  <c r="IL318" i="6"/>
  <c r="IN318" i="6"/>
  <c r="HR318" i="6"/>
  <c r="HQ318" i="6"/>
  <c r="HW318" i="6"/>
  <c r="HP318" i="6"/>
  <c r="HG318" i="6"/>
  <c r="HJ318" i="6"/>
  <c r="HF318" i="6"/>
  <c r="HI318" i="6"/>
  <c r="HN318" i="6"/>
  <c r="IG318" i="6"/>
  <c r="HC318" i="6"/>
  <c r="HB318" i="6"/>
  <c r="HL318" i="6"/>
  <c r="HD318" i="6"/>
  <c r="HH318" i="6"/>
  <c r="HM318" i="6"/>
  <c r="HE318" i="6"/>
  <c r="HK318" i="6"/>
  <c r="HT207" i="6"/>
  <c r="HZ207" i="6"/>
  <c r="IP207" i="6"/>
  <c r="IH207" i="6"/>
  <c r="II207" i="6"/>
  <c r="IA207" i="6"/>
  <c r="IQ207" i="6"/>
  <c r="IB207" i="6"/>
  <c r="IJ207" i="6"/>
  <c r="IR207" i="6"/>
  <c r="HS207" i="6"/>
  <c r="HU207" i="6"/>
  <c r="IS207" i="6"/>
  <c r="IC207" i="6"/>
  <c r="HV207" i="6"/>
  <c r="ID207" i="6"/>
  <c r="IL207" i="6"/>
  <c r="HW207" i="6"/>
  <c r="IE207" i="6"/>
  <c r="IM207" i="6"/>
  <c r="IF207" i="6"/>
  <c r="HY207" i="6"/>
  <c r="IK207" i="6"/>
  <c r="HX207" i="6"/>
  <c r="HP207" i="6"/>
  <c r="IN207" i="6"/>
  <c r="IO207" i="6"/>
  <c r="HO207" i="6"/>
  <c r="HN207" i="6"/>
  <c r="IG207" i="6"/>
  <c r="HF207" i="6"/>
  <c r="HG207" i="6"/>
  <c r="HB207" i="6"/>
  <c r="HI207" i="6"/>
  <c r="HQ207" i="6"/>
  <c r="HC207" i="6"/>
  <c r="HH207" i="6"/>
  <c r="HM207" i="6"/>
  <c r="HE207" i="6"/>
  <c r="HL207" i="6"/>
  <c r="IH228" i="6"/>
  <c r="IP228" i="6"/>
  <c r="HZ228" i="6"/>
  <c r="IQ228" i="6"/>
  <c r="IA228" i="6"/>
  <c r="II228" i="6"/>
  <c r="IR228" i="6"/>
  <c r="HU228" i="6"/>
  <c r="IB228" i="6"/>
  <c r="IJ228" i="6"/>
  <c r="HS228" i="6"/>
  <c r="IK228" i="6"/>
  <c r="IC228" i="6"/>
  <c r="HV228" i="6"/>
  <c r="ID228" i="6"/>
  <c r="IL228" i="6"/>
  <c r="HW228" i="6"/>
  <c r="HX228" i="6"/>
  <c r="IE228" i="6"/>
  <c r="IM228" i="6"/>
  <c r="HY228" i="6"/>
  <c r="IN228" i="6"/>
  <c r="HR228" i="6"/>
  <c r="IG228" i="6"/>
  <c r="IO228" i="6"/>
  <c r="HO228" i="6"/>
  <c r="IF228" i="6"/>
  <c r="HQ228" i="6"/>
  <c r="HP228" i="6"/>
  <c r="HG228" i="6"/>
  <c r="HJ228" i="6"/>
  <c r="IS228" i="6"/>
  <c r="HB228" i="6"/>
  <c r="HC228" i="6"/>
  <c r="HI228" i="6"/>
  <c r="HH228" i="6"/>
  <c r="HL228" i="6"/>
  <c r="HK228" i="6"/>
  <c r="HE228" i="6"/>
  <c r="HF228" i="6"/>
  <c r="HD228" i="6"/>
  <c r="IH389" i="6"/>
  <c r="HZ389" i="6"/>
  <c r="IA389" i="6"/>
  <c r="II389" i="6"/>
  <c r="IB389" i="6"/>
  <c r="IJ389" i="6"/>
  <c r="HS389" i="6"/>
  <c r="HU389" i="6"/>
  <c r="HT389" i="6"/>
  <c r="IC389" i="6"/>
  <c r="IK389" i="6"/>
  <c r="HV389" i="6"/>
  <c r="ID389" i="6"/>
  <c r="HW389" i="6"/>
  <c r="IE389" i="6"/>
  <c r="IN389" i="6"/>
  <c r="HX389" i="6"/>
  <c r="IM389" i="6"/>
  <c r="IF389" i="6"/>
  <c r="HQ389" i="6"/>
  <c r="HO389" i="6"/>
  <c r="HY389" i="6"/>
  <c r="HR389" i="6"/>
  <c r="HB389" i="6"/>
  <c r="HP389" i="6"/>
  <c r="HF389" i="6"/>
  <c r="HJ389" i="6"/>
  <c r="IG389" i="6"/>
  <c r="HN389" i="6"/>
  <c r="HC389" i="6"/>
  <c r="HH389" i="6"/>
  <c r="HI389" i="6"/>
  <c r="HL389" i="6"/>
  <c r="HG389" i="6"/>
  <c r="HK389" i="6"/>
  <c r="HD389" i="6"/>
  <c r="HE389" i="6"/>
  <c r="HM389" i="6"/>
  <c r="IH272" i="6"/>
  <c r="HZ272" i="6"/>
  <c r="IP272" i="6"/>
  <c r="IA272" i="6"/>
  <c r="II272" i="6"/>
  <c r="IQ272" i="6"/>
  <c r="IB272" i="6"/>
  <c r="IJ272" i="6"/>
  <c r="IR272" i="6"/>
  <c r="HS272" i="6"/>
  <c r="IC272" i="6"/>
  <c r="HT272" i="6"/>
  <c r="IS272" i="6"/>
  <c r="IK272" i="6"/>
  <c r="ID272" i="6"/>
  <c r="HV272" i="6"/>
  <c r="IL272" i="6"/>
  <c r="HW272" i="6"/>
  <c r="IO272" i="6"/>
  <c r="IE272" i="6"/>
  <c r="IF272" i="6"/>
  <c r="IN272" i="6"/>
  <c r="IM272" i="6"/>
  <c r="IG272" i="6"/>
  <c r="HR272" i="6"/>
  <c r="HP272" i="6"/>
  <c r="HO272" i="6"/>
  <c r="HQ272" i="6"/>
  <c r="HN272" i="6"/>
  <c r="HY272" i="6"/>
  <c r="HG272" i="6"/>
  <c r="HF272" i="6"/>
  <c r="HI272" i="6"/>
  <c r="HJ272" i="6"/>
  <c r="HK272" i="6"/>
  <c r="HB272" i="6"/>
  <c r="HD272" i="6"/>
  <c r="HC272" i="6"/>
  <c r="HH272" i="6"/>
  <c r="HL272" i="6"/>
  <c r="HM272" i="6"/>
  <c r="HE272" i="6"/>
  <c r="HI232" i="6"/>
  <c r="HB232" i="6"/>
  <c r="HJ232" i="6"/>
  <c r="HF232" i="6"/>
  <c r="HL232" i="6"/>
  <c r="HK232" i="6"/>
  <c r="HG232" i="6"/>
  <c r="HD232" i="6"/>
  <c r="HC232" i="6"/>
  <c r="HH232" i="6"/>
  <c r="HM232" i="6"/>
  <c r="HE232" i="6"/>
  <c r="HZ215" i="6"/>
  <c r="IP215" i="6"/>
  <c r="IH215" i="6"/>
  <c r="IA215" i="6"/>
  <c r="II215" i="6"/>
  <c r="HS215" i="6"/>
  <c r="IB215" i="6"/>
  <c r="IJ215" i="6"/>
  <c r="IQ215" i="6"/>
  <c r="HU215" i="6"/>
  <c r="IR215" i="6"/>
  <c r="IC215" i="6"/>
  <c r="IS215" i="6"/>
  <c r="IK215" i="6"/>
  <c r="HV215" i="6"/>
  <c r="ID215" i="6"/>
  <c r="IL215" i="6"/>
  <c r="HW215" i="6"/>
  <c r="HY215" i="6"/>
  <c r="IE215" i="6"/>
  <c r="IM215" i="6"/>
  <c r="IN215" i="6"/>
  <c r="IO215" i="6"/>
  <c r="IG215" i="6"/>
  <c r="IF215" i="6"/>
  <c r="HR215" i="6"/>
  <c r="HP215" i="6"/>
  <c r="HX215" i="6"/>
  <c r="HQ215" i="6"/>
  <c r="HO215" i="6"/>
  <c r="HN215" i="6"/>
  <c r="HF215" i="6"/>
  <c r="HG215" i="6"/>
  <c r="HB215" i="6"/>
  <c r="HJ215" i="6"/>
  <c r="HI215" i="6"/>
  <c r="HD215" i="6"/>
  <c r="HC215" i="6"/>
  <c r="HL215" i="6"/>
  <c r="HH215" i="6"/>
  <c r="HE215" i="6"/>
  <c r="HT231" i="6"/>
  <c r="HZ231" i="6"/>
  <c r="IH231" i="6"/>
  <c r="IP231" i="6"/>
  <c r="II231" i="6"/>
  <c r="IQ231" i="6"/>
  <c r="IA231" i="6"/>
  <c r="HU231" i="6"/>
  <c r="HS231" i="6"/>
  <c r="IB231" i="6"/>
  <c r="IJ231" i="6"/>
  <c r="IR231" i="6"/>
  <c r="IC231" i="6"/>
  <c r="IK231" i="6"/>
  <c r="IS231" i="6"/>
  <c r="HV231" i="6"/>
  <c r="ID231" i="6"/>
  <c r="IO231" i="6"/>
  <c r="IF231" i="6"/>
  <c r="IL231" i="6"/>
  <c r="HW231" i="6"/>
  <c r="IG231" i="6"/>
  <c r="IE231" i="6"/>
  <c r="IM231" i="6"/>
  <c r="IN231" i="6"/>
  <c r="HY231" i="6"/>
  <c r="HR231" i="6"/>
  <c r="HQ231" i="6"/>
  <c r="HO231" i="6"/>
  <c r="HX231" i="6"/>
  <c r="HP231" i="6"/>
  <c r="HG231" i="6"/>
  <c r="HF231" i="6"/>
  <c r="HI231" i="6"/>
  <c r="HK231" i="6"/>
  <c r="HD231" i="6"/>
  <c r="HC231" i="6"/>
  <c r="HJ231" i="6"/>
  <c r="HH231" i="6"/>
  <c r="HL231" i="6"/>
  <c r="HM231" i="6"/>
  <c r="HB231" i="6"/>
  <c r="HE231" i="6"/>
  <c r="HX263" i="6"/>
  <c r="IP263" i="6"/>
  <c r="IH263" i="6"/>
  <c r="HZ263" i="6"/>
  <c r="II263" i="6"/>
  <c r="IQ263" i="6"/>
  <c r="IA263" i="6"/>
  <c r="IB263" i="6"/>
  <c r="IJ263" i="6"/>
  <c r="IR263" i="6"/>
  <c r="HU263" i="6"/>
  <c r="IC263" i="6"/>
  <c r="HT263" i="6"/>
  <c r="IS263" i="6"/>
  <c r="IK263" i="6"/>
  <c r="HV263" i="6"/>
  <c r="IL263" i="6"/>
  <c r="IO263" i="6"/>
  <c r="IE263" i="6"/>
  <c r="IF263" i="6"/>
  <c r="IN263" i="6"/>
  <c r="ID263" i="6"/>
  <c r="IM263" i="6"/>
  <c r="HP263" i="6"/>
  <c r="HY263" i="6"/>
  <c r="HQ263" i="6"/>
  <c r="HO263" i="6"/>
  <c r="IG263" i="6"/>
  <c r="HR263" i="6"/>
  <c r="HB263" i="6"/>
  <c r="HF263" i="6"/>
  <c r="HJ263" i="6"/>
  <c r="HN263" i="6"/>
  <c r="HH263" i="6"/>
  <c r="HG263" i="6"/>
  <c r="HI263" i="6"/>
  <c r="HL263" i="6"/>
  <c r="HM263" i="6"/>
  <c r="HD263" i="6"/>
  <c r="HE263" i="6"/>
  <c r="HK263" i="6"/>
  <c r="HC263" i="6"/>
  <c r="IH405" i="6"/>
  <c r="HZ405" i="6"/>
  <c r="II405" i="6"/>
  <c r="IA405" i="6"/>
  <c r="IB405" i="6"/>
  <c r="IJ405" i="6"/>
  <c r="HS405" i="6"/>
  <c r="HU405" i="6"/>
  <c r="HT405" i="6"/>
  <c r="IC405" i="6"/>
  <c r="HV405" i="6"/>
  <c r="IL405" i="6"/>
  <c r="IK405" i="6"/>
  <c r="ID405" i="6"/>
  <c r="HW405" i="6"/>
  <c r="IE405" i="6"/>
  <c r="IN405" i="6"/>
  <c r="HX405" i="6"/>
  <c r="IF405" i="6"/>
  <c r="HP405" i="6"/>
  <c r="HQ405" i="6"/>
  <c r="HY405" i="6"/>
  <c r="HR405" i="6"/>
  <c r="HO405" i="6"/>
  <c r="HB405" i="6"/>
  <c r="HG405" i="6"/>
  <c r="HF405" i="6"/>
  <c r="IG405" i="6"/>
  <c r="HN405" i="6"/>
  <c r="HC405" i="6"/>
  <c r="HJ405" i="6"/>
  <c r="HL405" i="6"/>
  <c r="HK405" i="6"/>
  <c r="HE405" i="6"/>
  <c r="HM405" i="6"/>
  <c r="HH405" i="6"/>
  <c r="HI405" i="6"/>
  <c r="HD405" i="6"/>
  <c r="IH380" i="6"/>
  <c r="HZ380" i="6"/>
  <c r="IA380" i="6"/>
  <c r="II380" i="6"/>
  <c r="HU380" i="6"/>
  <c r="IB380" i="6"/>
  <c r="IJ380" i="6"/>
  <c r="HS380" i="6"/>
  <c r="HT380" i="6"/>
  <c r="IC380" i="6"/>
  <c r="ID380" i="6"/>
  <c r="IL380" i="6"/>
  <c r="HW380" i="6"/>
  <c r="IE380" i="6"/>
  <c r="IN380" i="6"/>
  <c r="HX380" i="6"/>
  <c r="HV380" i="6"/>
  <c r="IM380" i="6"/>
  <c r="HY380" i="6"/>
  <c r="HR380" i="6"/>
  <c r="IG380" i="6"/>
  <c r="HO380" i="6"/>
  <c r="HQ380" i="6"/>
  <c r="HP380" i="6"/>
  <c r="IF380" i="6"/>
  <c r="HB380" i="6"/>
  <c r="HI380" i="6"/>
  <c r="HN380" i="6"/>
  <c r="HG380" i="6"/>
  <c r="HH380" i="6"/>
  <c r="HF380" i="6"/>
  <c r="HL380" i="6"/>
  <c r="HK380" i="6"/>
  <c r="HD380" i="6"/>
  <c r="HJ380" i="6"/>
  <c r="HE380" i="6"/>
  <c r="HM380" i="6"/>
  <c r="HC380" i="6"/>
  <c r="HZ409" i="6"/>
  <c r="IH409" i="6"/>
  <c r="IA409" i="6"/>
  <c r="II409" i="6"/>
  <c r="HU409" i="6"/>
  <c r="HS409" i="6"/>
  <c r="IB409" i="6"/>
  <c r="IJ409" i="6"/>
  <c r="IC409" i="6"/>
  <c r="HT409" i="6"/>
  <c r="IK409" i="6"/>
  <c r="ID409" i="6"/>
  <c r="HV409" i="6"/>
  <c r="IF409" i="6"/>
  <c r="IG409" i="6"/>
  <c r="HW409" i="6"/>
  <c r="IE409" i="6"/>
  <c r="IM409" i="6"/>
  <c r="IL409" i="6"/>
  <c r="HR409" i="6"/>
  <c r="HO409" i="6"/>
  <c r="HX409" i="6"/>
  <c r="HP409" i="6"/>
  <c r="HQ409" i="6"/>
  <c r="HY409" i="6"/>
  <c r="HI409" i="6"/>
  <c r="HN409" i="6"/>
  <c r="HB409" i="6"/>
  <c r="HF409" i="6"/>
  <c r="HH409" i="6"/>
  <c r="HK409" i="6"/>
  <c r="HJ409" i="6"/>
  <c r="HC409" i="6"/>
  <c r="HG409" i="6"/>
  <c r="HD409" i="6"/>
  <c r="HL409" i="6"/>
  <c r="HE409" i="6"/>
  <c r="HM409" i="6"/>
  <c r="HZ279" i="6"/>
  <c r="IH279" i="6"/>
  <c r="II279" i="6"/>
  <c r="IA279" i="6"/>
  <c r="IP279" i="6"/>
  <c r="IQ279" i="6"/>
  <c r="HU279" i="6"/>
  <c r="IB279" i="6"/>
  <c r="IJ279" i="6"/>
  <c r="HS279" i="6"/>
  <c r="IR279" i="6"/>
  <c r="IC279" i="6"/>
  <c r="IS279" i="6"/>
  <c r="IK279" i="6"/>
  <c r="HT279" i="6"/>
  <c r="IL279" i="6"/>
  <c r="HY279" i="6"/>
  <c r="IO279" i="6"/>
  <c r="IE279" i="6"/>
  <c r="IF279" i="6"/>
  <c r="IN279" i="6"/>
  <c r="ID279" i="6"/>
  <c r="IM279" i="6"/>
  <c r="HW279" i="6"/>
  <c r="HO279" i="6"/>
  <c r="IG279" i="6"/>
  <c r="HP279" i="6"/>
  <c r="HR279" i="6"/>
  <c r="HQ279" i="6"/>
  <c r="HB279" i="6"/>
  <c r="HF279" i="6"/>
  <c r="HI279" i="6"/>
  <c r="HJ279" i="6"/>
  <c r="HN279" i="6"/>
  <c r="HL279" i="6"/>
  <c r="HK279" i="6"/>
  <c r="HD279" i="6"/>
  <c r="HM279" i="6"/>
  <c r="HH279" i="6"/>
  <c r="HC279" i="6"/>
  <c r="HE279" i="6"/>
  <c r="HG279" i="6"/>
  <c r="II334" i="6"/>
  <c r="HO334" i="6"/>
  <c r="HZ334" i="6"/>
  <c r="IP334" i="6"/>
  <c r="IH334" i="6"/>
  <c r="IA334" i="6"/>
  <c r="IQ334" i="6"/>
  <c r="IJ334" i="6"/>
  <c r="IB334" i="6"/>
  <c r="HS334" i="6"/>
  <c r="HU334" i="6"/>
  <c r="IR334" i="6"/>
  <c r="HT334" i="6"/>
  <c r="IK334" i="6"/>
  <c r="IC334" i="6"/>
  <c r="HV334" i="6"/>
  <c r="ID334" i="6"/>
  <c r="IS334" i="6"/>
  <c r="IL334" i="6"/>
  <c r="IM334" i="6"/>
  <c r="IN334" i="6"/>
  <c r="HW334" i="6"/>
  <c r="IF334" i="6"/>
  <c r="HQ334" i="6"/>
  <c r="HY334" i="6"/>
  <c r="HP334" i="6"/>
  <c r="HR334" i="6"/>
  <c r="IO334" i="6"/>
  <c r="HG334" i="6"/>
  <c r="HJ334" i="6"/>
  <c r="HF334" i="6"/>
  <c r="HI334" i="6"/>
  <c r="HX334" i="6"/>
  <c r="HN334" i="6"/>
  <c r="HB334" i="6"/>
  <c r="HH334" i="6"/>
  <c r="HC334" i="6"/>
  <c r="HL334" i="6"/>
  <c r="HM334" i="6"/>
  <c r="HE334" i="6"/>
  <c r="HK334" i="6"/>
  <c r="HD334" i="6"/>
  <c r="IK345" i="6"/>
  <c r="HO345" i="6"/>
  <c r="HZ345" i="6"/>
  <c r="IP345" i="6"/>
  <c r="IH345" i="6"/>
  <c r="IA345" i="6"/>
  <c r="IQ345" i="6"/>
  <c r="II345" i="6"/>
  <c r="IB345" i="6"/>
  <c r="HS345" i="6"/>
  <c r="HU345" i="6"/>
  <c r="IR345" i="6"/>
  <c r="IC345" i="6"/>
  <c r="IS345" i="6"/>
  <c r="HT345" i="6"/>
  <c r="ID345" i="6"/>
  <c r="IL345" i="6"/>
  <c r="IF345" i="6"/>
  <c r="IO345" i="6"/>
  <c r="IN345" i="6"/>
  <c r="HV345" i="6"/>
  <c r="HW345" i="6"/>
  <c r="IE345" i="6"/>
  <c r="IM345" i="6"/>
  <c r="HX345" i="6"/>
  <c r="HY345" i="6"/>
  <c r="HQ345" i="6"/>
  <c r="HP345" i="6"/>
  <c r="HR345" i="6"/>
  <c r="HN345" i="6"/>
  <c r="HI345" i="6"/>
  <c r="HB345" i="6"/>
  <c r="HG345" i="6"/>
  <c r="HF345" i="6"/>
  <c r="HJ345" i="6"/>
  <c r="HK345" i="6"/>
  <c r="HL345" i="6"/>
  <c r="HD345" i="6"/>
  <c r="HH345" i="6"/>
  <c r="HC345" i="6"/>
  <c r="HM345" i="6"/>
  <c r="HE345" i="6"/>
  <c r="HX265" i="6"/>
  <c r="HZ265" i="6"/>
  <c r="IP265" i="6"/>
  <c r="IH265" i="6"/>
  <c r="IA265" i="6"/>
  <c r="II265" i="6"/>
  <c r="IQ265" i="6"/>
  <c r="HU265" i="6"/>
  <c r="IB265" i="6"/>
  <c r="IJ265" i="6"/>
  <c r="HS265" i="6"/>
  <c r="IR265" i="6"/>
  <c r="IC265" i="6"/>
  <c r="IS265" i="6"/>
  <c r="ID265" i="6"/>
  <c r="IK265" i="6"/>
  <c r="HV265" i="6"/>
  <c r="IL265" i="6"/>
  <c r="IG265" i="6"/>
  <c r="IO265" i="6"/>
  <c r="IE265" i="6"/>
  <c r="IF265" i="6"/>
  <c r="IN265" i="6"/>
  <c r="IM265" i="6"/>
  <c r="HR265" i="6"/>
  <c r="HY265" i="6"/>
  <c r="HO265" i="6"/>
  <c r="HP265" i="6"/>
  <c r="HN265" i="6"/>
  <c r="HQ265" i="6"/>
  <c r="HB265" i="6"/>
  <c r="HG265" i="6"/>
  <c r="HF265" i="6"/>
  <c r="HI265" i="6"/>
  <c r="HJ265" i="6"/>
  <c r="HL265" i="6"/>
  <c r="HK265" i="6"/>
  <c r="HD265" i="6"/>
  <c r="HC265" i="6"/>
  <c r="HH265" i="6"/>
  <c r="HM265" i="6"/>
  <c r="HE265" i="6"/>
  <c r="IF320" i="6"/>
  <c r="IH320" i="6"/>
  <c r="IP320" i="6"/>
  <c r="HZ320" i="6"/>
  <c r="HO320" i="6"/>
  <c r="II320" i="6"/>
  <c r="IQ320" i="6"/>
  <c r="HS320" i="6"/>
  <c r="IB320" i="6"/>
  <c r="IJ320" i="6"/>
  <c r="HU320" i="6"/>
  <c r="HT320" i="6"/>
  <c r="IR320" i="6"/>
  <c r="IC320" i="6"/>
  <c r="ID320" i="6"/>
  <c r="HV320" i="6"/>
  <c r="IK320" i="6"/>
  <c r="IS320" i="6"/>
  <c r="IL320" i="6"/>
  <c r="IM320" i="6"/>
  <c r="IN320" i="6"/>
  <c r="IG320" i="6"/>
  <c r="HW320" i="6"/>
  <c r="HX320" i="6"/>
  <c r="IO320" i="6"/>
  <c r="HR320" i="6"/>
  <c r="HY320" i="6"/>
  <c r="HQ320" i="6"/>
  <c r="HN320" i="6"/>
  <c r="HG320" i="6"/>
  <c r="HJ320" i="6"/>
  <c r="HF320" i="6"/>
  <c r="HI320" i="6"/>
  <c r="HL320" i="6"/>
  <c r="HK320" i="6"/>
  <c r="HP320" i="6"/>
  <c r="HD320" i="6"/>
  <c r="HH320" i="6"/>
  <c r="HC320" i="6"/>
  <c r="HB320" i="6"/>
  <c r="HM320" i="6"/>
  <c r="HE320" i="6"/>
  <c r="IO357" i="6"/>
  <c r="IH357" i="6"/>
  <c r="HZ357" i="6"/>
  <c r="IP357" i="6"/>
  <c r="HO357" i="6"/>
  <c r="II357" i="6"/>
  <c r="IA357" i="6"/>
  <c r="IQ357" i="6"/>
  <c r="HU357" i="6"/>
  <c r="IR357" i="6"/>
  <c r="IJ357" i="6"/>
  <c r="IB357" i="6"/>
  <c r="HS357" i="6"/>
  <c r="IC357" i="6"/>
  <c r="HT357" i="6"/>
  <c r="IK357" i="6"/>
  <c r="IS357" i="6"/>
  <c r="ID357" i="6"/>
  <c r="HV357" i="6"/>
  <c r="HX357" i="6"/>
  <c r="IF357" i="6"/>
  <c r="HW357" i="6"/>
  <c r="IE357" i="6"/>
  <c r="HQ357" i="6"/>
  <c r="HY357" i="6"/>
  <c r="HP357" i="6"/>
  <c r="IM357" i="6"/>
  <c r="IN357" i="6"/>
  <c r="HB357" i="6"/>
  <c r="HF357" i="6"/>
  <c r="HJ357" i="6"/>
  <c r="HN357" i="6"/>
  <c r="HI357" i="6"/>
  <c r="HR357" i="6"/>
  <c r="HG357" i="6"/>
  <c r="HL357" i="6"/>
  <c r="HH357" i="6"/>
  <c r="HD357" i="6"/>
  <c r="HK357" i="6"/>
  <c r="HM357" i="6"/>
  <c r="HC357" i="6"/>
  <c r="HE357" i="6"/>
  <c r="HT206" i="6"/>
  <c r="IH206" i="6"/>
  <c r="HZ206" i="6"/>
  <c r="IP206" i="6"/>
  <c r="IQ206" i="6"/>
  <c r="IA206" i="6"/>
  <c r="II206" i="6"/>
  <c r="HU206" i="6"/>
  <c r="IB206" i="6"/>
  <c r="IJ206" i="6"/>
  <c r="HS206" i="6"/>
  <c r="IR206" i="6"/>
  <c r="IC206" i="6"/>
  <c r="IK206" i="6"/>
  <c r="IL206" i="6"/>
  <c r="HV206" i="6"/>
  <c r="IF206" i="6"/>
  <c r="HY206" i="6"/>
  <c r="HW206" i="6"/>
  <c r="ID206" i="6"/>
  <c r="IE206" i="6"/>
  <c r="HX206" i="6"/>
  <c r="IM206" i="6"/>
  <c r="IN206" i="6"/>
  <c r="HQ206" i="6"/>
  <c r="IO206" i="6"/>
  <c r="HO206" i="6"/>
  <c r="IG206" i="6"/>
  <c r="HP206" i="6"/>
  <c r="HG206" i="6"/>
  <c r="HF206" i="6"/>
  <c r="HI206" i="6"/>
  <c r="HB206" i="6"/>
  <c r="HC206" i="6"/>
  <c r="HL206" i="6"/>
  <c r="HH206" i="6"/>
  <c r="HE206" i="6"/>
  <c r="HM206" i="6"/>
  <c r="HY275" i="6"/>
  <c r="HZ275" i="6"/>
  <c r="IP275" i="6"/>
  <c r="IH275" i="6"/>
  <c r="IA275" i="6"/>
  <c r="II275" i="6"/>
  <c r="IQ275" i="6"/>
  <c r="HS275" i="6"/>
  <c r="IR275" i="6"/>
  <c r="IB275" i="6"/>
  <c r="IC275" i="6"/>
  <c r="IJ275" i="6"/>
  <c r="HT275" i="6"/>
  <c r="IK275" i="6"/>
  <c r="IL275" i="6"/>
  <c r="IS275" i="6"/>
  <c r="ID275" i="6"/>
  <c r="IM275" i="6"/>
  <c r="IG275" i="6"/>
  <c r="HW275" i="6"/>
  <c r="IE275" i="6"/>
  <c r="IF275" i="6"/>
  <c r="IN275" i="6"/>
  <c r="HV275" i="6"/>
  <c r="IO275" i="6"/>
  <c r="HP275" i="6"/>
  <c r="HQ275" i="6"/>
  <c r="HG275" i="6"/>
  <c r="HF275" i="6"/>
  <c r="HI275" i="6"/>
  <c r="HJ275" i="6"/>
  <c r="HR275" i="6"/>
  <c r="HO275" i="6"/>
  <c r="HN275" i="6"/>
  <c r="HB275" i="6"/>
  <c r="HL275" i="6"/>
  <c r="HK275" i="6"/>
  <c r="HD275" i="6"/>
  <c r="HE275" i="6"/>
  <c r="HC275" i="6"/>
  <c r="HH275" i="6"/>
  <c r="HM275" i="6"/>
  <c r="HV241" i="6"/>
  <c r="HZ241" i="6"/>
  <c r="IH241" i="6"/>
  <c r="IP241" i="6"/>
  <c r="IQ241" i="6"/>
  <c r="II241" i="6"/>
  <c r="IA241" i="6"/>
  <c r="HU241" i="6"/>
  <c r="IR241" i="6"/>
  <c r="HS241" i="6"/>
  <c r="IB241" i="6"/>
  <c r="IJ241" i="6"/>
  <c r="IC241" i="6"/>
  <c r="IS241" i="6"/>
  <c r="IK241" i="6"/>
  <c r="IL241" i="6"/>
  <c r="ID241" i="6"/>
  <c r="IO241" i="6"/>
  <c r="IN241" i="6"/>
  <c r="HW241" i="6"/>
  <c r="IE241" i="6"/>
  <c r="IM241" i="6"/>
  <c r="HX241" i="6"/>
  <c r="IG241" i="6"/>
  <c r="HP241" i="6"/>
  <c r="HR241" i="6"/>
  <c r="IF241" i="6"/>
  <c r="HQ241" i="6"/>
  <c r="HI241" i="6"/>
  <c r="HN241" i="6"/>
  <c r="HG241" i="6"/>
  <c r="HJ241" i="6"/>
  <c r="HY241" i="6"/>
  <c r="HF241" i="6"/>
  <c r="HH241" i="6"/>
  <c r="HB241" i="6"/>
  <c r="HK241" i="6"/>
  <c r="HD241" i="6"/>
  <c r="HM241" i="6"/>
  <c r="HL241" i="6"/>
  <c r="HC241" i="6"/>
  <c r="HE241" i="6"/>
  <c r="HZ398" i="6"/>
  <c r="IH398" i="6"/>
  <c r="II398" i="6"/>
  <c r="IA398" i="6"/>
  <c r="HU398" i="6"/>
  <c r="IB398" i="6"/>
  <c r="IJ398" i="6"/>
  <c r="HS398" i="6"/>
  <c r="HT398" i="6"/>
  <c r="IK398" i="6"/>
  <c r="IC398" i="6"/>
  <c r="HV398" i="6"/>
  <c r="IL398" i="6"/>
  <c r="ID398" i="6"/>
  <c r="HY398" i="6"/>
  <c r="HW398" i="6"/>
  <c r="IE398" i="6"/>
  <c r="IN398" i="6"/>
  <c r="IF398" i="6"/>
  <c r="HX398" i="6"/>
  <c r="HP398" i="6"/>
  <c r="IG398" i="6"/>
  <c r="HQ398" i="6"/>
  <c r="HO398" i="6"/>
  <c r="HR398" i="6"/>
  <c r="HF398" i="6"/>
  <c r="HI398" i="6"/>
  <c r="HN398" i="6"/>
  <c r="HG398" i="6"/>
  <c r="HB398" i="6"/>
  <c r="HJ398" i="6"/>
  <c r="HL398" i="6"/>
  <c r="HK398" i="6"/>
  <c r="HD398" i="6"/>
  <c r="HC398" i="6"/>
  <c r="HE398" i="6"/>
  <c r="HM398" i="6"/>
  <c r="HH398" i="6"/>
  <c r="HY277" i="6"/>
  <c r="HZ277" i="6"/>
  <c r="IH277" i="6"/>
  <c r="IP277" i="6"/>
  <c r="IA277" i="6"/>
  <c r="II277" i="6"/>
  <c r="IQ277" i="6"/>
  <c r="IJ277" i="6"/>
  <c r="HS277" i="6"/>
  <c r="IR277" i="6"/>
  <c r="HU277" i="6"/>
  <c r="IB277" i="6"/>
  <c r="HT277" i="6"/>
  <c r="IC277" i="6"/>
  <c r="IS277" i="6"/>
  <c r="IK277" i="6"/>
  <c r="IL277" i="6"/>
  <c r="ID277" i="6"/>
  <c r="IM277" i="6"/>
  <c r="HW277" i="6"/>
  <c r="HO277" i="6"/>
  <c r="IG277" i="6"/>
  <c r="IO277" i="6"/>
  <c r="HR277" i="6"/>
  <c r="IN277" i="6"/>
  <c r="HP277" i="6"/>
  <c r="IE277" i="6"/>
  <c r="HQ277" i="6"/>
  <c r="HB277" i="6"/>
  <c r="HF277" i="6"/>
  <c r="HI277" i="6"/>
  <c r="HJ277" i="6"/>
  <c r="IF277" i="6"/>
  <c r="HN277" i="6"/>
  <c r="HH277" i="6"/>
  <c r="HL277" i="6"/>
  <c r="HK277" i="6"/>
  <c r="HG277" i="6"/>
  <c r="HD277" i="6"/>
  <c r="HM277" i="6"/>
  <c r="HE277" i="6"/>
  <c r="HC277" i="6"/>
  <c r="IO358" i="6"/>
  <c r="HO358" i="6"/>
  <c r="IH358" i="6"/>
  <c r="IP358" i="6"/>
  <c r="HZ358" i="6"/>
  <c r="II358" i="6"/>
  <c r="IA358" i="6"/>
  <c r="IQ358" i="6"/>
  <c r="IR358" i="6"/>
  <c r="IJ358" i="6"/>
  <c r="IB358" i="6"/>
  <c r="HS358" i="6"/>
  <c r="HU358" i="6"/>
  <c r="IS358" i="6"/>
  <c r="IC358" i="6"/>
  <c r="IK358" i="6"/>
  <c r="HT358" i="6"/>
  <c r="ID358" i="6"/>
  <c r="HV358" i="6"/>
  <c r="IM358" i="6"/>
  <c r="IF358" i="6"/>
  <c r="IN358" i="6"/>
  <c r="HW358" i="6"/>
  <c r="IE358" i="6"/>
  <c r="HX358" i="6"/>
  <c r="HP358" i="6"/>
  <c r="HY358" i="6"/>
  <c r="HR358" i="6"/>
  <c r="HG358" i="6"/>
  <c r="HF358" i="6"/>
  <c r="HN358" i="6"/>
  <c r="HI358" i="6"/>
  <c r="HK358" i="6"/>
  <c r="HC358" i="6"/>
  <c r="HD358" i="6"/>
  <c r="HJ358" i="6"/>
  <c r="HH358" i="6"/>
  <c r="HB358" i="6"/>
  <c r="HL358" i="6"/>
  <c r="HM358" i="6"/>
  <c r="HQ358" i="6"/>
  <c r="HE358" i="6"/>
  <c r="IS379" i="6"/>
  <c r="HZ379" i="6"/>
  <c r="IH379" i="6"/>
  <c r="IP379" i="6"/>
  <c r="II379" i="6"/>
  <c r="IA379" i="6"/>
  <c r="IQ379" i="6"/>
  <c r="HS379" i="6"/>
  <c r="IB379" i="6"/>
  <c r="HT379" i="6"/>
  <c r="IK379" i="6"/>
  <c r="IC379" i="6"/>
  <c r="ID379" i="6"/>
  <c r="IL379" i="6"/>
  <c r="HU379" i="6"/>
  <c r="HV379" i="6"/>
  <c r="IE379" i="6"/>
  <c r="HW379" i="6"/>
  <c r="IN379" i="6"/>
  <c r="IO379" i="6"/>
  <c r="IM379" i="6"/>
  <c r="IF379" i="6"/>
  <c r="HR379" i="6"/>
  <c r="HO379" i="6"/>
  <c r="IG379" i="6"/>
  <c r="HP379" i="6"/>
  <c r="HF379" i="6"/>
  <c r="HJ379" i="6"/>
  <c r="HN379" i="6"/>
  <c r="HX379" i="6"/>
  <c r="HG379" i="6"/>
  <c r="HY379" i="6"/>
  <c r="HQ379" i="6"/>
  <c r="HB379" i="6"/>
  <c r="HI379" i="6"/>
  <c r="HK379" i="6"/>
  <c r="HD379" i="6"/>
  <c r="HC379" i="6"/>
  <c r="HE379" i="6"/>
  <c r="HM379" i="6"/>
  <c r="HL379" i="6"/>
  <c r="HH379" i="6"/>
  <c r="HZ392" i="6"/>
  <c r="IH392" i="6"/>
  <c r="II392" i="6"/>
  <c r="IA392" i="6"/>
  <c r="HS392" i="6"/>
  <c r="HU392" i="6"/>
  <c r="IB392" i="6"/>
  <c r="IJ392" i="6"/>
  <c r="HT392" i="6"/>
  <c r="IK392" i="6"/>
  <c r="IC392" i="6"/>
  <c r="HV392" i="6"/>
  <c r="IF392" i="6"/>
  <c r="IG392" i="6"/>
  <c r="ID392" i="6"/>
  <c r="HY392" i="6"/>
  <c r="HW392" i="6"/>
  <c r="IE392" i="6"/>
  <c r="IN392" i="6"/>
  <c r="HX392" i="6"/>
  <c r="HO392" i="6"/>
  <c r="HQ392" i="6"/>
  <c r="HR392" i="6"/>
  <c r="HP392" i="6"/>
  <c r="HN392" i="6"/>
  <c r="IM392" i="6"/>
  <c r="HF392" i="6"/>
  <c r="HJ392" i="6"/>
  <c r="HI392" i="6"/>
  <c r="HB392" i="6"/>
  <c r="HK392" i="6"/>
  <c r="HD392" i="6"/>
  <c r="HG392" i="6"/>
  <c r="HC392" i="6"/>
  <c r="HL392" i="6"/>
  <c r="HH392" i="6"/>
  <c r="HE392" i="6"/>
  <c r="HM392" i="6"/>
  <c r="IB287" i="6"/>
  <c r="IP287" i="6"/>
  <c r="IH287" i="6"/>
  <c r="II287" i="6"/>
  <c r="IA287" i="6"/>
  <c r="IQ287" i="6"/>
  <c r="HU287" i="6"/>
  <c r="IJ287" i="6"/>
  <c r="HS287" i="6"/>
  <c r="HT287" i="6"/>
  <c r="IC287" i="6"/>
  <c r="IR287" i="6"/>
  <c r="IS287" i="6"/>
  <c r="IK287" i="6"/>
  <c r="ID287" i="6"/>
  <c r="HV287" i="6"/>
  <c r="IL287" i="6"/>
  <c r="HX287" i="6"/>
  <c r="IF287" i="6"/>
  <c r="IO287" i="6"/>
  <c r="IE287" i="6"/>
  <c r="IM287" i="6"/>
  <c r="HY287" i="6"/>
  <c r="HO287" i="6"/>
  <c r="HQ287" i="6"/>
  <c r="HP287" i="6"/>
  <c r="IN287" i="6"/>
  <c r="IG287" i="6"/>
  <c r="HR287" i="6"/>
  <c r="HB287" i="6"/>
  <c r="HF287" i="6"/>
  <c r="HI287" i="6"/>
  <c r="HJ287" i="6"/>
  <c r="HN287" i="6"/>
  <c r="HG287" i="6"/>
  <c r="HL287" i="6"/>
  <c r="HH287" i="6"/>
  <c r="HC287" i="6"/>
  <c r="HK287" i="6"/>
  <c r="HM287" i="6"/>
  <c r="HD287" i="6"/>
  <c r="HE287" i="6"/>
  <c r="IP305" i="6"/>
  <c r="IH305" i="6"/>
  <c r="HZ305" i="6"/>
  <c r="IA305" i="6"/>
  <c r="II305" i="6"/>
  <c r="IQ305" i="6"/>
  <c r="HS305" i="6"/>
  <c r="HU305" i="6"/>
  <c r="IB305" i="6"/>
  <c r="IJ305" i="6"/>
  <c r="IR305" i="6"/>
  <c r="HT305" i="6"/>
  <c r="IS305" i="6"/>
  <c r="IL305" i="6"/>
  <c r="ID305" i="6"/>
  <c r="HV305" i="6"/>
  <c r="IK305" i="6"/>
  <c r="IG305" i="6"/>
  <c r="IN305" i="6"/>
  <c r="IO305" i="6"/>
  <c r="IF305" i="6"/>
  <c r="HW305" i="6"/>
  <c r="IE305" i="6"/>
  <c r="HR305" i="6"/>
  <c r="HY305" i="6"/>
  <c r="IM305" i="6"/>
  <c r="HO305" i="6"/>
  <c r="HQ305" i="6"/>
  <c r="HI305" i="6"/>
  <c r="HP305" i="6"/>
  <c r="HN305" i="6"/>
  <c r="HB305" i="6"/>
  <c r="HG305" i="6"/>
  <c r="HJ305" i="6"/>
  <c r="HF305" i="6"/>
  <c r="HH305" i="6"/>
  <c r="HK305" i="6"/>
  <c r="HD305" i="6"/>
  <c r="HM305" i="6"/>
  <c r="HL305" i="6"/>
  <c r="HC305" i="6"/>
  <c r="HE305" i="6"/>
  <c r="HZ221" i="6"/>
  <c r="IH221" i="6"/>
  <c r="IP221" i="6"/>
  <c r="IA221" i="6"/>
  <c r="IQ221" i="6"/>
  <c r="II221" i="6"/>
  <c r="IR221" i="6"/>
  <c r="HU221" i="6"/>
  <c r="IB221" i="6"/>
  <c r="IJ221" i="6"/>
  <c r="HS221" i="6"/>
  <c r="IS221" i="6"/>
  <c r="IK221" i="6"/>
  <c r="IC221" i="6"/>
  <c r="HV221" i="6"/>
  <c r="ID221" i="6"/>
  <c r="IL221" i="6"/>
  <c r="IF221" i="6"/>
  <c r="HW221" i="6"/>
  <c r="HX221" i="6"/>
  <c r="IE221" i="6"/>
  <c r="IM221" i="6"/>
  <c r="HY221" i="6"/>
  <c r="IN221" i="6"/>
  <c r="HP221" i="6"/>
  <c r="HO221" i="6"/>
  <c r="HQ221" i="6"/>
  <c r="HG221" i="6"/>
  <c r="HB221" i="6"/>
  <c r="HJ221" i="6"/>
  <c r="IG221" i="6"/>
  <c r="IO221" i="6"/>
  <c r="HI221" i="6"/>
  <c r="HN221" i="6"/>
  <c r="HR221" i="6"/>
  <c r="HF221" i="6"/>
  <c r="HD221" i="6"/>
  <c r="HH221" i="6"/>
  <c r="HC221" i="6"/>
  <c r="HK221" i="6"/>
  <c r="HE221" i="6"/>
  <c r="IQ366" i="6"/>
  <c r="HO366" i="6"/>
  <c r="IP366" i="6"/>
  <c r="HZ366" i="6"/>
  <c r="II366" i="6"/>
  <c r="IA366" i="6"/>
  <c r="HS366" i="6"/>
  <c r="IR366" i="6"/>
  <c r="IJ366" i="6"/>
  <c r="HU366" i="6"/>
  <c r="IC366" i="6"/>
  <c r="HT366" i="6"/>
  <c r="IS366" i="6"/>
  <c r="IB366" i="6"/>
  <c r="IK366" i="6"/>
  <c r="ID366" i="6"/>
  <c r="IL366" i="6"/>
  <c r="HV366" i="6"/>
  <c r="IM366" i="6"/>
  <c r="IF366" i="6"/>
  <c r="IN366" i="6"/>
  <c r="IG366" i="6"/>
  <c r="HW366" i="6"/>
  <c r="IE366" i="6"/>
  <c r="HR366" i="6"/>
  <c r="HQ366" i="6"/>
  <c r="HX366" i="6"/>
  <c r="HY366" i="6"/>
  <c r="HP366" i="6"/>
  <c r="HG366" i="6"/>
  <c r="HF366" i="6"/>
  <c r="HN366" i="6"/>
  <c r="HI366" i="6"/>
  <c r="HJ366" i="6"/>
  <c r="HK366" i="6"/>
  <c r="HB366" i="6"/>
  <c r="HC366" i="6"/>
  <c r="HL366" i="6"/>
  <c r="HH366" i="6"/>
  <c r="HM366" i="6"/>
  <c r="HE366" i="6"/>
  <c r="HD366" i="6"/>
  <c r="IO359" i="6"/>
  <c r="HO359" i="6"/>
  <c r="IH359" i="6"/>
  <c r="IP359" i="6"/>
  <c r="HZ359" i="6"/>
  <c r="II359" i="6"/>
  <c r="IA359" i="6"/>
  <c r="IQ359" i="6"/>
  <c r="IJ359" i="6"/>
  <c r="IB359" i="6"/>
  <c r="HS359" i="6"/>
  <c r="HU359" i="6"/>
  <c r="HT359" i="6"/>
  <c r="IR359" i="6"/>
  <c r="IK359" i="6"/>
  <c r="IS359" i="6"/>
  <c r="IC359" i="6"/>
  <c r="ID359" i="6"/>
  <c r="IL359" i="6"/>
  <c r="HV359" i="6"/>
  <c r="HW359" i="6"/>
  <c r="IE359" i="6"/>
  <c r="IF359" i="6"/>
  <c r="HQ359" i="6"/>
  <c r="HY359" i="6"/>
  <c r="HP359" i="6"/>
  <c r="HX359" i="6"/>
  <c r="HR359" i="6"/>
  <c r="HB359" i="6"/>
  <c r="HF359" i="6"/>
  <c r="HJ359" i="6"/>
  <c r="HN359" i="6"/>
  <c r="HI359" i="6"/>
  <c r="HK359" i="6"/>
  <c r="HG359" i="6"/>
  <c r="HC359" i="6"/>
  <c r="HD359" i="6"/>
  <c r="HL359" i="6"/>
  <c r="IN359" i="6"/>
  <c r="HH359" i="6"/>
  <c r="HM359" i="6"/>
  <c r="HE359" i="6"/>
  <c r="IC295" i="6"/>
  <c r="IP295" i="6"/>
  <c r="HZ295" i="6"/>
  <c r="IH295" i="6"/>
  <c r="IA295" i="6"/>
  <c r="II295" i="6"/>
  <c r="IQ295" i="6"/>
  <c r="HU295" i="6"/>
  <c r="IJ295" i="6"/>
  <c r="IR295" i="6"/>
  <c r="HS295" i="6"/>
  <c r="HT295" i="6"/>
  <c r="IS295" i="6"/>
  <c r="IK295" i="6"/>
  <c r="ID295" i="6"/>
  <c r="HV295" i="6"/>
  <c r="IL295" i="6"/>
  <c r="IF295" i="6"/>
  <c r="IO295" i="6"/>
  <c r="HW295" i="6"/>
  <c r="IE295" i="6"/>
  <c r="IM295" i="6"/>
  <c r="HP295" i="6"/>
  <c r="IN295" i="6"/>
  <c r="HR295" i="6"/>
  <c r="HQ295" i="6"/>
  <c r="IG295" i="6"/>
  <c r="HO295" i="6"/>
  <c r="HY295" i="6"/>
  <c r="HB295" i="6"/>
  <c r="HF295" i="6"/>
  <c r="HI295" i="6"/>
  <c r="HJ295" i="6"/>
  <c r="HN295" i="6"/>
  <c r="HG295" i="6"/>
  <c r="HL295" i="6"/>
  <c r="HD295" i="6"/>
  <c r="HK295" i="6"/>
  <c r="HC295" i="6"/>
  <c r="HM295" i="6"/>
  <c r="HH295" i="6"/>
  <c r="HE295" i="6"/>
  <c r="HW254" i="6"/>
  <c r="HZ254" i="6"/>
  <c r="IP254" i="6"/>
  <c r="IH254" i="6"/>
  <c r="IA254" i="6"/>
  <c r="IQ254" i="6"/>
  <c r="II254" i="6"/>
  <c r="HS254" i="6"/>
  <c r="IB254" i="6"/>
  <c r="IJ254" i="6"/>
  <c r="IR254" i="6"/>
  <c r="HU254" i="6"/>
  <c r="IC254" i="6"/>
  <c r="HT254" i="6"/>
  <c r="IS254" i="6"/>
  <c r="IK254" i="6"/>
  <c r="IL254" i="6"/>
  <c r="ID254" i="6"/>
  <c r="IE254" i="6"/>
  <c r="IF254" i="6"/>
  <c r="IN254" i="6"/>
  <c r="IM254" i="6"/>
  <c r="HX254" i="6"/>
  <c r="HY254" i="6"/>
  <c r="HO254" i="6"/>
  <c r="HR254" i="6"/>
  <c r="HP254" i="6"/>
  <c r="HF254" i="6"/>
  <c r="IG254" i="6"/>
  <c r="IO254" i="6"/>
  <c r="HN254" i="6"/>
  <c r="HI254" i="6"/>
  <c r="HG254" i="6"/>
  <c r="HD254" i="6"/>
  <c r="HJ254" i="6"/>
  <c r="HB254" i="6"/>
  <c r="HL254" i="6"/>
  <c r="HH254" i="6"/>
  <c r="HE254" i="6"/>
  <c r="HM254" i="6"/>
  <c r="HC254" i="6"/>
  <c r="HK254" i="6"/>
  <c r="IP362" i="6"/>
  <c r="HO362" i="6"/>
  <c r="HZ362" i="6"/>
  <c r="IH362" i="6"/>
  <c r="IA362" i="6"/>
  <c r="II362" i="6"/>
  <c r="IB362" i="6"/>
  <c r="IQ362" i="6"/>
  <c r="HS362" i="6"/>
  <c r="HU362" i="6"/>
  <c r="IR362" i="6"/>
  <c r="IJ362" i="6"/>
  <c r="HT362" i="6"/>
  <c r="IS362" i="6"/>
  <c r="HV362" i="6"/>
  <c r="IL362" i="6"/>
  <c r="IK362" i="6"/>
  <c r="IC362" i="6"/>
  <c r="ID362" i="6"/>
  <c r="IM362" i="6"/>
  <c r="HX362" i="6"/>
  <c r="HY362" i="6"/>
  <c r="IF362" i="6"/>
  <c r="HW362" i="6"/>
  <c r="IE362" i="6"/>
  <c r="HP362" i="6"/>
  <c r="IO362" i="6"/>
  <c r="HR362" i="6"/>
  <c r="HQ362" i="6"/>
  <c r="HF362" i="6"/>
  <c r="HB362" i="6"/>
  <c r="HG362" i="6"/>
  <c r="HN362" i="6"/>
  <c r="HL362" i="6"/>
  <c r="HH362" i="6"/>
  <c r="HI362" i="6"/>
  <c r="HK362" i="6"/>
  <c r="HD362" i="6"/>
  <c r="HJ362" i="6"/>
  <c r="HC362" i="6"/>
  <c r="HE362" i="6"/>
  <c r="HM362" i="6"/>
  <c r="IL351" i="6"/>
  <c r="HZ351" i="6"/>
  <c r="HO351" i="6"/>
  <c r="IH351" i="6"/>
  <c r="IP351" i="6"/>
  <c r="II351" i="6"/>
  <c r="IA351" i="6"/>
  <c r="IQ351" i="6"/>
  <c r="IJ351" i="6"/>
  <c r="IB351" i="6"/>
  <c r="HS351" i="6"/>
  <c r="HU351" i="6"/>
  <c r="HT351" i="6"/>
  <c r="IS351" i="6"/>
  <c r="IC351" i="6"/>
  <c r="IR351" i="6"/>
  <c r="ID351" i="6"/>
  <c r="HV351" i="6"/>
  <c r="HW351" i="6"/>
  <c r="IE351" i="6"/>
  <c r="IM351" i="6"/>
  <c r="HX351" i="6"/>
  <c r="IF351" i="6"/>
  <c r="IN351" i="6"/>
  <c r="HY351" i="6"/>
  <c r="HP351" i="6"/>
  <c r="HR351" i="6"/>
  <c r="HB351" i="6"/>
  <c r="IO351" i="6"/>
  <c r="HQ351" i="6"/>
  <c r="HF351" i="6"/>
  <c r="HJ351" i="6"/>
  <c r="HN351" i="6"/>
  <c r="HI351" i="6"/>
  <c r="HG351" i="6"/>
  <c r="HK351" i="6"/>
  <c r="HD351" i="6"/>
  <c r="HC351" i="6"/>
  <c r="HL351" i="6"/>
  <c r="HM351" i="6"/>
  <c r="HE351" i="6"/>
  <c r="HH351" i="6"/>
  <c r="IH410" i="6"/>
  <c r="HZ410" i="6"/>
  <c r="IA410" i="6"/>
  <c r="II410" i="6"/>
  <c r="HU410" i="6"/>
  <c r="HS410" i="6"/>
  <c r="IB410" i="6"/>
  <c r="IJ410" i="6"/>
  <c r="HT410" i="6"/>
  <c r="IC410" i="6"/>
  <c r="IK410" i="6"/>
  <c r="IL410" i="6"/>
  <c r="ID410" i="6"/>
  <c r="HV410" i="6"/>
  <c r="HX410" i="6"/>
  <c r="IF410" i="6"/>
  <c r="IG410" i="6"/>
  <c r="HW410" i="6"/>
  <c r="IE410" i="6"/>
  <c r="IM410" i="6"/>
  <c r="HP410" i="6"/>
  <c r="HO410" i="6"/>
  <c r="HR410" i="6"/>
  <c r="HQ410" i="6"/>
  <c r="HF410" i="6"/>
  <c r="HB410" i="6"/>
  <c r="HY410" i="6"/>
  <c r="HI410" i="6"/>
  <c r="HJ410" i="6"/>
  <c r="HL410" i="6"/>
  <c r="HK410" i="6"/>
  <c r="HD410" i="6"/>
  <c r="HH410" i="6"/>
  <c r="HN410" i="6"/>
  <c r="HG410" i="6"/>
  <c r="HC410" i="6"/>
  <c r="HE410" i="6"/>
  <c r="HM410" i="6"/>
  <c r="IL350" i="6"/>
  <c r="HO350" i="6"/>
  <c r="IH350" i="6"/>
  <c r="HZ350" i="6"/>
  <c r="IP350" i="6"/>
  <c r="II350" i="6"/>
  <c r="IA350" i="6"/>
  <c r="IQ350" i="6"/>
  <c r="IR350" i="6"/>
  <c r="IJ350" i="6"/>
  <c r="IB350" i="6"/>
  <c r="HU350" i="6"/>
  <c r="HT350" i="6"/>
  <c r="IS350" i="6"/>
  <c r="IC350" i="6"/>
  <c r="HS350" i="6"/>
  <c r="ID350" i="6"/>
  <c r="HV350" i="6"/>
  <c r="HW350" i="6"/>
  <c r="IE350" i="6"/>
  <c r="HX350" i="6"/>
  <c r="HP350" i="6"/>
  <c r="IF350" i="6"/>
  <c r="IN350" i="6"/>
  <c r="HY350" i="6"/>
  <c r="IM350" i="6"/>
  <c r="IO350" i="6"/>
  <c r="HR350" i="6"/>
  <c r="HQ350" i="6"/>
  <c r="HG350" i="6"/>
  <c r="HF350" i="6"/>
  <c r="HN350" i="6"/>
  <c r="HI350" i="6"/>
  <c r="HK350" i="6"/>
  <c r="HJ350" i="6"/>
  <c r="HC350" i="6"/>
  <c r="HB350" i="6"/>
  <c r="HH350" i="6"/>
  <c r="HL350" i="6"/>
  <c r="HM350" i="6"/>
  <c r="HE350" i="6"/>
  <c r="HD350" i="6"/>
  <c r="HW249" i="6"/>
  <c r="HZ249" i="6"/>
  <c r="IH249" i="6"/>
  <c r="IP249" i="6"/>
  <c r="IQ249" i="6"/>
  <c r="IA249" i="6"/>
  <c r="II249" i="6"/>
  <c r="IR249" i="6"/>
  <c r="HS249" i="6"/>
  <c r="IB249" i="6"/>
  <c r="HU249" i="6"/>
  <c r="HT249" i="6"/>
  <c r="IC249" i="6"/>
  <c r="IS249" i="6"/>
  <c r="IK249" i="6"/>
  <c r="IL249" i="6"/>
  <c r="ID249" i="6"/>
  <c r="IM249" i="6"/>
  <c r="IO249" i="6"/>
  <c r="IN249" i="6"/>
  <c r="IJ249" i="6"/>
  <c r="IE249" i="6"/>
  <c r="IF249" i="6"/>
  <c r="HX249" i="6"/>
  <c r="HY249" i="6"/>
  <c r="IG249" i="6"/>
  <c r="HO249" i="6"/>
  <c r="HR249" i="6"/>
  <c r="HQ249" i="6"/>
  <c r="HN249" i="6"/>
  <c r="HI249" i="6"/>
  <c r="HG249" i="6"/>
  <c r="HB249" i="6"/>
  <c r="HF249" i="6"/>
  <c r="HJ249" i="6"/>
  <c r="HK249" i="6"/>
  <c r="HD249" i="6"/>
  <c r="HC249" i="6"/>
  <c r="HL249" i="6"/>
  <c r="HH249" i="6"/>
  <c r="HE249" i="6"/>
  <c r="HM249" i="6"/>
  <c r="HZ219" i="6"/>
  <c r="IH219" i="6"/>
  <c r="IP219" i="6"/>
  <c r="II219" i="6"/>
  <c r="IQ219" i="6"/>
  <c r="IA219" i="6"/>
  <c r="HS219" i="6"/>
  <c r="IR219" i="6"/>
  <c r="HU219" i="6"/>
  <c r="IB219" i="6"/>
  <c r="IJ219" i="6"/>
  <c r="IK219" i="6"/>
  <c r="IC219" i="6"/>
  <c r="IS219" i="6"/>
  <c r="IL219" i="6"/>
  <c r="HV219" i="6"/>
  <c r="ID219" i="6"/>
  <c r="IE219" i="6"/>
  <c r="IM219" i="6"/>
  <c r="IN219" i="6"/>
  <c r="HW219" i="6"/>
  <c r="IF219" i="6"/>
  <c r="HO219" i="6"/>
  <c r="HR219" i="6"/>
  <c r="HP219" i="6"/>
  <c r="IO219" i="6"/>
  <c r="HY219" i="6"/>
  <c r="HQ219" i="6"/>
  <c r="IG219" i="6"/>
  <c r="HJ219" i="6"/>
  <c r="HI219" i="6"/>
  <c r="HX219" i="6"/>
  <c r="HN219" i="6"/>
  <c r="HF219" i="6"/>
  <c r="HG219" i="6"/>
  <c r="HB219" i="6"/>
  <c r="HL219" i="6"/>
  <c r="HH219" i="6"/>
  <c r="HD219" i="6"/>
  <c r="HE219" i="6"/>
  <c r="HC219" i="6"/>
  <c r="HT212" i="6"/>
  <c r="HZ212" i="6"/>
  <c r="IH212" i="6"/>
  <c r="IP212" i="6"/>
  <c r="II212" i="6"/>
  <c r="IA212" i="6"/>
  <c r="IQ212" i="6"/>
  <c r="IJ212" i="6"/>
  <c r="IR212" i="6"/>
  <c r="HU212" i="6"/>
  <c r="IC212" i="6"/>
  <c r="IB212" i="6"/>
  <c r="IS212" i="6"/>
  <c r="IK212" i="6"/>
  <c r="IL212" i="6"/>
  <c r="HV212" i="6"/>
  <c r="HX212" i="6"/>
  <c r="IG212" i="6"/>
  <c r="ID212" i="6"/>
  <c r="HW212" i="6"/>
  <c r="IE212" i="6"/>
  <c r="HY212" i="6"/>
  <c r="IN212" i="6"/>
  <c r="HP212" i="6"/>
  <c r="HO212" i="6"/>
  <c r="HQ212" i="6"/>
  <c r="IM212" i="6"/>
  <c r="IF212" i="6"/>
  <c r="HR212" i="6"/>
  <c r="HG212" i="6"/>
  <c r="HB212" i="6"/>
  <c r="IO212" i="6"/>
  <c r="HN212" i="6"/>
  <c r="HF212" i="6"/>
  <c r="HC212" i="6"/>
  <c r="HK212" i="6"/>
  <c r="HD212" i="6"/>
  <c r="HE212" i="6"/>
  <c r="HH212" i="6"/>
  <c r="HM212" i="6"/>
  <c r="HI212" i="6"/>
  <c r="IG327" i="6"/>
  <c r="HO327" i="6"/>
  <c r="HZ327" i="6"/>
  <c r="IP327" i="6"/>
  <c r="IH327" i="6"/>
  <c r="IA327" i="6"/>
  <c r="IQ327" i="6"/>
  <c r="II327" i="6"/>
  <c r="HU327" i="6"/>
  <c r="IR327" i="6"/>
  <c r="HS327" i="6"/>
  <c r="IB327" i="6"/>
  <c r="IJ327" i="6"/>
  <c r="IC327" i="6"/>
  <c r="HT327" i="6"/>
  <c r="IK327" i="6"/>
  <c r="IS327" i="6"/>
  <c r="HV327" i="6"/>
  <c r="IL327" i="6"/>
  <c r="IO327" i="6"/>
  <c r="HW327" i="6"/>
  <c r="IE327" i="6"/>
  <c r="IM327" i="6"/>
  <c r="HP327" i="6"/>
  <c r="HY327" i="6"/>
  <c r="HR327" i="6"/>
  <c r="HQ327" i="6"/>
  <c r="HX327" i="6"/>
  <c r="IN327" i="6"/>
  <c r="HB327" i="6"/>
  <c r="HF327" i="6"/>
  <c r="HI327" i="6"/>
  <c r="HN327" i="6"/>
  <c r="HK327" i="6"/>
  <c r="HG327" i="6"/>
  <c r="HD327" i="6"/>
  <c r="HC327" i="6"/>
  <c r="HJ327" i="6"/>
  <c r="HM327" i="6"/>
  <c r="HE327" i="6"/>
  <c r="HL327" i="6"/>
  <c r="HH327" i="6"/>
  <c r="HZ394" i="6"/>
  <c r="IH394" i="6"/>
  <c r="II394" i="6"/>
  <c r="IA394" i="6"/>
  <c r="HS394" i="6"/>
  <c r="HU394" i="6"/>
  <c r="HT394" i="6"/>
  <c r="IC394" i="6"/>
  <c r="IJ394" i="6"/>
  <c r="IB394" i="6"/>
  <c r="IK394" i="6"/>
  <c r="ID394" i="6"/>
  <c r="HV394" i="6"/>
  <c r="HX394" i="6"/>
  <c r="IM394" i="6"/>
  <c r="IF394" i="6"/>
  <c r="IG394" i="6"/>
  <c r="HW394" i="6"/>
  <c r="IE394" i="6"/>
  <c r="IN394" i="6"/>
  <c r="HO394" i="6"/>
  <c r="HQ394" i="6"/>
  <c r="HR394" i="6"/>
  <c r="HY394" i="6"/>
  <c r="HF394" i="6"/>
  <c r="HI394" i="6"/>
  <c r="HG394" i="6"/>
  <c r="HB394" i="6"/>
  <c r="HL394" i="6"/>
  <c r="HJ394" i="6"/>
  <c r="HK394" i="6"/>
  <c r="HD394" i="6"/>
  <c r="HH394" i="6"/>
  <c r="HN394" i="6"/>
  <c r="HP394" i="6"/>
  <c r="HC394" i="6"/>
  <c r="HE394" i="6"/>
  <c r="HM394" i="6"/>
  <c r="IP273" i="6"/>
  <c r="IH273" i="6"/>
  <c r="HZ273" i="6"/>
  <c r="II273" i="6"/>
  <c r="IQ273" i="6"/>
  <c r="IB273" i="6"/>
  <c r="IA273" i="6"/>
  <c r="IJ273" i="6"/>
  <c r="IR273" i="6"/>
  <c r="HT273" i="6"/>
  <c r="HS273" i="6"/>
  <c r="IS273" i="6"/>
  <c r="ID273" i="6"/>
  <c r="HV273" i="6"/>
  <c r="IC273" i="6"/>
  <c r="IL273" i="6"/>
  <c r="IG273" i="6"/>
  <c r="HW273" i="6"/>
  <c r="IO273" i="6"/>
  <c r="IE273" i="6"/>
  <c r="IF273" i="6"/>
  <c r="IN273" i="6"/>
  <c r="IM273" i="6"/>
  <c r="HY273" i="6"/>
  <c r="IK273" i="6"/>
  <c r="HR273" i="6"/>
  <c r="HP273" i="6"/>
  <c r="HQ273" i="6"/>
  <c r="HO273" i="6"/>
  <c r="HN273" i="6"/>
  <c r="HB273" i="6"/>
  <c r="HG273" i="6"/>
  <c r="HF273" i="6"/>
  <c r="HI273" i="6"/>
  <c r="HJ273" i="6"/>
  <c r="HL273" i="6"/>
  <c r="HK273" i="6"/>
  <c r="HD273" i="6"/>
  <c r="HC273" i="6"/>
  <c r="HH273" i="6"/>
  <c r="HM273" i="6"/>
  <c r="HE273" i="6"/>
  <c r="IH237" i="6"/>
  <c r="HZ237" i="6"/>
  <c r="IP237" i="6"/>
  <c r="IA237" i="6"/>
  <c r="II237" i="6"/>
  <c r="IQ237" i="6"/>
  <c r="HS237" i="6"/>
  <c r="IR237" i="6"/>
  <c r="IB237" i="6"/>
  <c r="IJ237" i="6"/>
  <c r="HU237" i="6"/>
  <c r="IC237" i="6"/>
  <c r="IK237" i="6"/>
  <c r="HV237" i="6"/>
  <c r="ID237" i="6"/>
  <c r="IS237" i="6"/>
  <c r="IL237" i="6"/>
  <c r="IF237" i="6"/>
  <c r="HY237" i="6"/>
  <c r="IE237" i="6"/>
  <c r="IM237" i="6"/>
  <c r="HX237" i="6"/>
  <c r="IG237" i="6"/>
  <c r="HW237" i="6"/>
  <c r="HP237" i="6"/>
  <c r="IN237" i="6"/>
  <c r="HR237" i="6"/>
  <c r="IO237" i="6"/>
  <c r="HQ237" i="6"/>
  <c r="HB237" i="6"/>
  <c r="HG237" i="6"/>
  <c r="HF237" i="6"/>
  <c r="HN237" i="6"/>
  <c r="HI237" i="6"/>
  <c r="HD237" i="6"/>
  <c r="HH237" i="6"/>
  <c r="HJ237" i="6"/>
  <c r="HK237" i="6"/>
  <c r="HM237" i="6"/>
  <c r="HE237" i="6"/>
  <c r="HL237" i="6"/>
  <c r="HC237" i="6"/>
  <c r="IR370" i="6"/>
  <c r="HO370" i="6"/>
  <c r="HZ370" i="6"/>
  <c r="II370" i="6"/>
  <c r="IA370" i="6"/>
  <c r="IQ370" i="6"/>
  <c r="IJ370" i="6"/>
  <c r="IB370" i="6"/>
  <c r="HS370" i="6"/>
  <c r="HU370" i="6"/>
  <c r="IC370" i="6"/>
  <c r="HT370" i="6"/>
  <c r="IS370" i="6"/>
  <c r="HV370" i="6"/>
  <c r="IL370" i="6"/>
  <c r="IK370" i="6"/>
  <c r="IM370" i="6"/>
  <c r="HX370" i="6"/>
  <c r="HY370" i="6"/>
  <c r="ID370" i="6"/>
  <c r="IE370" i="6"/>
  <c r="HP370" i="6"/>
  <c r="IG370" i="6"/>
  <c r="HW370" i="6"/>
  <c r="IF370" i="6"/>
  <c r="IN370" i="6"/>
  <c r="IO370" i="6"/>
  <c r="HR370" i="6"/>
  <c r="HQ370" i="6"/>
  <c r="HF370" i="6"/>
  <c r="HB370" i="6"/>
  <c r="HG370" i="6"/>
  <c r="HJ370" i="6"/>
  <c r="HN370" i="6"/>
  <c r="HD370" i="6"/>
  <c r="HH370" i="6"/>
  <c r="HK370" i="6"/>
  <c r="HI370" i="6"/>
  <c r="HC370" i="6"/>
  <c r="HE370" i="6"/>
  <c r="HL370" i="6"/>
  <c r="HM370" i="6"/>
  <c r="HX264" i="6"/>
  <c r="HZ264" i="6"/>
  <c r="IP264" i="6"/>
  <c r="IH264" i="6"/>
  <c r="IA264" i="6"/>
  <c r="II264" i="6"/>
  <c r="IQ264" i="6"/>
  <c r="IB264" i="6"/>
  <c r="IJ264" i="6"/>
  <c r="HU264" i="6"/>
  <c r="IC264" i="6"/>
  <c r="HT264" i="6"/>
  <c r="IS264" i="6"/>
  <c r="IK264" i="6"/>
  <c r="ID264" i="6"/>
  <c r="HV264" i="6"/>
  <c r="IR264" i="6"/>
  <c r="IL264" i="6"/>
  <c r="IO264" i="6"/>
  <c r="IE264" i="6"/>
  <c r="IF264" i="6"/>
  <c r="IN264" i="6"/>
  <c r="IM264" i="6"/>
  <c r="HR264" i="6"/>
  <c r="HY264" i="6"/>
  <c r="HP264" i="6"/>
  <c r="HO264" i="6"/>
  <c r="IG264" i="6"/>
  <c r="HQ264" i="6"/>
  <c r="HN264" i="6"/>
  <c r="HG264" i="6"/>
  <c r="HF264" i="6"/>
  <c r="HI264" i="6"/>
  <c r="HJ264" i="6"/>
  <c r="HB264" i="6"/>
  <c r="HK264" i="6"/>
  <c r="HD264" i="6"/>
  <c r="HC264" i="6"/>
  <c r="HH264" i="6"/>
  <c r="HM264" i="6"/>
  <c r="HE264" i="6"/>
  <c r="HL264" i="6"/>
  <c r="IH304" i="6"/>
  <c r="IP304" i="6"/>
  <c r="HZ304" i="6"/>
  <c r="IA304" i="6"/>
  <c r="II304" i="6"/>
  <c r="IQ304" i="6"/>
  <c r="IR304" i="6"/>
  <c r="HU304" i="6"/>
  <c r="IB304" i="6"/>
  <c r="IJ304" i="6"/>
  <c r="HT304" i="6"/>
  <c r="HS304" i="6"/>
  <c r="IS304" i="6"/>
  <c r="IK304" i="6"/>
  <c r="ID304" i="6"/>
  <c r="HV304" i="6"/>
  <c r="IN304" i="6"/>
  <c r="IF304" i="6"/>
  <c r="IO304" i="6"/>
  <c r="IL304" i="6"/>
  <c r="HW304" i="6"/>
  <c r="IE304" i="6"/>
  <c r="IM304" i="6"/>
  <c r="IG304" i="6"/>
  <c r="HY304" i="6"/>
  <c r="HO304" i="6"/>
  <c r="HP304" i="6"/>
  <c r="HN304" i="6"/>
  <c r="HQ304" i="6"/>
  <c r="HG304" i="6"/>
  <c r="HJ304" i="6"/>
  <c r="HF304" i="6"/>
  <c r="HR304" i="6"/>
  <c r="HI304" i="6"/>
  <c r="HL304" i="6"/>
  <c r="HK304" i="6"/>
  <c r="HB304" i="6"/>
  <c r="HD304" i="6"/>
  <c r="HC304" i="6"/>
  <c r="HH304" i="6"/>
  <c r="HM304" i="6"/>
  <c r="HE304" i="6"/>
  <c r="II337" i="6"/>
  <c r="HO337" i="6"/>
  <c r="HZ337" i="6"/>
  <c r="IP337" i="6"/>
  <c r="IA337" i="6"/>
  <c r="IQ337" i="6"/>
  <c r="HS337" i="6"/>
  <c r="HU337" i="6"/>
  <c r="IR337" i="6"/>
  <c r="HT337" i="6"/>
  <c r="IB337" i="6"/>
  <c r="IC337" i="6"/>
  <c r="IJ337" i="6"/>
  <c r="IK337" i="6"/>
  <c r="IS337" i="6"/>
  <c r="ID337" i="6"/>
  <c r="IL337" i="6"/>
  <c r="HV337" i="6"/>
  <c r="IN337" i="6"/>
  <c r="HW337" i="6"/>
  <c r="IO337" i="6"/>
  <c r="IM337" i="6"/>
  <c r="HX337" i="6"/>
  <c r="IF337" i="6"/>
  <c r="HR337" i="6"/>
  <c r="IG337" i="6"/>
  <c r="HP337" i="6"/>
  <c r="HQ337" i="6"/>
  <c r="HN337" i="6"/>
  <c r="HI337" i="6"/>
  <c r="HY337" i="6"/>
  <c r="HB337" i="6"/>
  <c r="HG337" i="6"/>
  <c r="HF337" i="6"/>
  <c r="HJ337" i="6"/>
  <c r="HD337" i="6"/>
  <c r="HK337" i="6"/>
  <c r="HH337" i="6"/>
  <c r="HL337" i="6"/>
  <c r="HC337" i="6"/>
  <c r="HM337" i="6"/>
  <c r="HE337" i="6"/>
  <c r="HZ257" i="6"/>
  <c r="IH257" i="6"/>
  <c r="IA257" i="6"/>
  <c r="II257" i="6"/>
  <c r="IP257" i="6"/>
  <c r="IQ257" i="6"/>
  <c r="HU257" i="6"/>
  <c r="HS257" i="6"/>
  <c r="IB257" i="6"/>
  <c r="IJ257" i="6"/>
  <c r="HT257" i="6"/>
  <c r="IR257" i="6"/>
  <c r="IC257" i="6"/>
  <c r="IS257" i="6"/>
  <c r="ID257" i="6"/>
  <c r="IK257" i="6"/>
  <c r="HV257" i="6"/>
  <c r="IL257" i="6"/>
  <c r="IG257" i="6"/>
  <c r="IO257" i="6"/>
  <c r="IE257" i="6"/>
  <c r="IF257" i="6"/>
  <c r="IN257" i="6"/>
  <c r="IM257" i="6"/>
  <c r="HX257" i="6"/>
  <c r="HY257" i="6"/>
  <c r="HQ257" i="6"/>
  <c r="HP257" i="6"/>
  <c r="HO257" i="6"/>
  <c r="HN257" i="6"/>
  <c r="HI257" i="6"/>
  <c r="HG257" i="6"/>
  <c r="HB257" i="6"/>
  <c r="HF257" i="6"/>
  <c r="HJ257" i="6"/>
  <c r="HK257" i="6"/>
  <c r="HD257" i="6"/>
  <c r="HC257" i="6"/>
  <c r="HL257" i="6"/>
  <c r="HH257" i="6"/>
  <c r="HE257" i="6"/>
  <c r="HM257" i="6"/>
  <c r="ID309" i="6"/>
  <c r="IP309" i="6"/>
  <c r="IH309" i="6"/>
  <c r="IA309" i="6"/>
  <c r="II309" i="6"/>
  <c r="IQ309" i="6"/>
  <c r="IJ309" i="6"/>
  <c r="IR309" i="6"/>
  <c r="HS309" i="6"/>
  <c r="HT309" i="6"/>
  <c r="IB309" i="6"/>
  <c r="HU309" i="6"/>
  <c r="IS309" i="6"/>
  <c r="IK309" i="6"/>
  <c r="HV309" i="6"/>
  <c r="IL309" i="6"/>
  <c r="HY309" i="6"/>
  <c r="HW309" i="6"/>
  <c r="IE309" i="6"/>
  <c r="IM309" i="6"/>
  <c r="HX309" i="6"/>
  <c r="IN309" i="6"/>
  <c r="HQ309" i="6"/>
  <c r="HR309" i="6"/>
  <c r="HO309" i="6"/>
  <c r="IG309" i="6"/>
  <c r="IO309" i="6"/>
  <c r="HB309" i="6"/>
  <c r="HF309" i="6"/>
  <c r="IF309" i="6"/>
  <c r="HN309" i="6"/>
  <c r="HP309" i="6"/>
  <c r="HD309" i="6"/>
  <c r="HG309" i="6"/>
  <c r="HH309" i="6"/>
  <c r="HK309" i="6"/>
  <c r="HL309" i="6"/>
  <c r="HJ309" i="6"/>
  <c r="HC309" i="6"/>
  <c r="HI309" i="6"/>
  <c r="HM309" i="6"/>
  <c r="HE309" i="6"/>
  <c r="IG328" i="6"/>
  <c r="HO328" i="6"/>
  <c r="IH328" i="6"/>
  <c r="IP328" i="6"/>
  <c r="HZ328" i="6"/>
  <c r="II328" i="6"/>
  <c r="IA328" i="6"/>
  <c r="IQ328" i="6"/>
  <c r="HS328" i="6"/>
  <c r="IB328" i="6"/>
  <c r="IJ328" i="6"/>
  <c r="HU328" i="6"/>
  <c r="HT328" i="6"/>
  <c r="IR328" i="6"/>
  <c r="IK328" i="6"/>
  <c r="IC328" i="6"/>
  <c r="ID328" i="6"/>
  <c r="HV328" i="6"/>
  <c r="IM328" i="6"/>
  <c r="IS328" i="6"/>
  <c r="IN328" i="6"/>
  <c r="HW328" i="6"/>
  <c r="HX328" i="6"/>
  <c r="IO328" i="6"/>
  <c r="HR328" i="6"/>
  <c r="HP328" i="6"/>
  <c r="HY328" i="6"/>
  <c r="HQ328" i="6"/>
  <c r="HN328" i="6"/>
  <c r="IL328" i="6"/>
  <c r="HG328" i="6"/>
  <c r="HJ328" i="6"/>
  <c r="HF328" i="6"/>
  <c r="HI328" i="6"/>
  <c r="HB328" i="6"/>
  <c r="HL328" i="6"/>
  <c r="HK328" i="6"/>
  <c r="HD328" i="6"/>
  <c r="HC328" i="6"/>
  <c r="HH328" i="6"/>
  <c r="HM328" i="6"/>
  <c r="HE328" i="6"/>
  <c r="IF321" i="6"/>
  <c r="HZ321" i="6"/>
  <c r="HO321" i="6"/>
  <c r="IH321" i="6"/>
  <c r="IP321" i="6"/>
  <c r="II321" i="6"/>
  <c r="IQ321" i="6"/>
  <c r="IR321" i="6"/>
  <c r="IB321" i="6"/>
  <c r="IJ321" i="6"/>
  <c r="IC321" i="6"/>
  <c r="HS321" i="6"/>
  <c r="IS321" i="6"/>
  <c r="HU321" i="6"/>
  <c r="HT321" i="6"/>
  <c r="IK321" i="6"/>
  <c r="IL321" i="6"/>
  <c r="HV321" i="6"/>
  <c r="ID321" i="6"/>
  <c r="HW321" i="6"/>
  <c r="IO321" i="6"/>
  <c r="IM321" i="6"/>
  <c r="HX321" i="6"/>
  <c r="HY321" i="6"/>
  <c r="IN321" i="6"/>
  <c r="IG321" i="6"/>
  <c r="HQ321" i="6"/>
  <c r="HP321" i="6"/>
  <c r="HR321" i="6"/>
  <c r="HI321" i="6"/>
  <c r="HN321" i="6"/>
  <c r="HB321" i="6"/>
  <c r="HG321" i="6"/>
  <c r="HJ321" i="6"/>
  <c r="HF321" i="6"/>
  <c r="HH321" i="6"/>
  <c r="HK321" i="6"/>
  <c r="HD321" i="6"/>
  <c r="HL321" i="6"/>
  <c r="HC321" i="6"/>
  <c r="HM321" i="6"/>
  <c r="HE321" i="6"/>
  <c r="IL349" i="6"/>
  <c r="HO349" i="6"/>
  <c r="IH349" i="6"/>
  <c r="HZ349" i="6"/>
  <c r="IP349" i="6"/>
  <c r="II349" i="6"/>
  <c r="IA349" i="6"/>
  <c r="IQ349" i="6"/>
  <c r="IR349" i="6"/>
  <c r="IJ349" i="6"/>
  <c r="IB349" i="6"/>
  <c r="HS349" i="6"/>
  <c r="HU349" i="6"/>
  <c r="HT349" i="6"/>
  <c r="IS349" i="6"/>
  <c r="ID349" i="6"/>
  <c r="IC349" i="6"/>
  <c r="HV349" i="6"/>
  <c r="IF349" i="6"/>
  <c r="HW349" i="6"/>
  <c r="IE349" i="6"/>
  <c r="IO349" i="6"/>
  <c r="IM349" i="6"/>
  <c r="IN349" i="6"/>
  <c r="HY349" i="6"/>
  <c r="HP349" i="6"/>
  <c r="HX349" i="6"/>
  <c r="HR349" i="6"/>
  <c r="HB349" i="6"/>
  <c r="HF349" i="6"/>
  <c r="HJ349" i="6"/>
  <c r="HN349" i="6"/>
  <c r="HI349" i="6"/>
  <c r="HQ349" i="6"/>
  <c r="HG349" i="6"/>
  <c r="HL349" i="6"/>
  <c r="HD349" i="6"/>
  <c r="HC349" i="6"/>
  <c r="HK349" i="6"/>
  <c r="HM349" i="6"/>
  <c r="HE349" i="6"/>
  <c r="HH349" i="6"/>
  <c r="IK341" i="6"/>
  <c r="HO341" i="6"/>
  <c r="IH341" i="6"/>
  <c r="HZ341" i="6"/>
  <c r="IP341" i="6"/>
  <c r="IA341" i="6"/>
  <c r="IQ341" i="6"/>
  <c r="IB341" i="6"/>
  <c r="IJ341" i="6"/>
  <c r="HU341" i="6"/>
  <c r="IR341" i="6"/>
  <c r="HS341" i="6"/>
  <c r="IC341" i="6"/>
  <c r="IS341" i="6"/>
  <c r="HV341" i="6"/>
  <c r="ID341" i="6"/>
  <c r="IL341" i="6"/>
  <c r="IO341" i="6"/>
  <c r="IE341" i="6"/>
  <c r="HT341" i="6"/>
  <c r="HW341" i="6"/>
  <c r="IM341" i="6"/>
  <c r="HP341" i="6"/>
  <c r="HX341" i="6"/>
  <c r="HQ341" i="6"/>
  <c r="IF341" i="6"/>
  <c r="IN341" i="6"/>
  <c r="HR341" i="6"/>
  <c r="HY341" i="6"/>
  <c r="HB341" i="6"/>
  <c r="HF341" i="6"/>
  <c r="HJ341" i="6"/>
  <c r="HN341" i="6"/>
  <c r="HI341" i="6"/>
  <c r="HL341" i="6"/>
  <c r="HD341" i="6"/>
  <c r="HG341" i="6"/>
  <c r="HK341" i="6"/>
  <c r="HH341" i="6"/>
  <c r="HM341" i="6"/>
  <c r="HE341" i="6"/>
  <c r="HC341" i="6"/>
  <c r="HZ387" i="6"/>
  <c r="IH387" i="6"/>
  <c r="II387" i="6"/>
  <c r="IA387" i="6"/>
  <c r="IB387" i="6"/>
  <c r="IJ387" i="6"/>
  <c r="HS387" i="6"/>
  <c r="HU387" i="6"/>
  <c r="HT387" i="6"/>
  <c r="IC387" i="6"/>
  <c r="IK387" i="6"/>
  <c r="ID387" i="6"/>
  <c r="HV387" i="6"/>
  <c r="IN387" i="6"/>
  <c r="HX387" i="6"/>
  <c r="IM387" i="6"/>
  <c r="IF387" i="6"/>
  <c r="IG387" i="6"/>
  <c r="HR387" i="6"/>
  <c r="HQ387" i="6"/>
  <c r="HP387" i="6"/>
  <c r="IE387" i="6"/>
  <c r="HO387" i="6"/>
  <c r="HY387" i="6"/>
  <c r="HW387" i="6"/>
  <c r="HF387" i="6"/>
  <c r="HG387" i="6"/>
  <c r="HJ387" i="6"/>
  <c r="HN387" i="6"/>
  <c r="HB387" i="6"/>
  <c r="HI387" i="6"/>
  <c r="HK387" i="6"/>
  <c r="HD387" i="6"/>
  <c r="HC387" i="6"/>
  <c r="HE387" i="6"/>
  <c r="HM387" i="6"/>
  <c r="HL387" i="6"/>
  <c r="HH387" i="6"/>
  <c r="IK340" i="6"/>
  <c r="HO340" i="6"/>
  <c r="HZ340" i="6"/>
  <c r="IP340" i="6"/>
  <c r="IA340" i="6"/>
  <c r="II340" i="6"/>
  <c r="IQ340" i="6"/>
  <c r="HS340" i="6"/>
  <c r="IB340" i="6"/>
  <c r="IJ340" i="6"/>
  <c r="HU340" i="6"/>
  <c r="IR340" i="6"/>
  <c r="HT340" i="6"/>
  <c r="IL340" i="6"/>
  <c r="ID340" i="6"/>
  <c r="IC340" i="6"/>
  <c r="IS340" i="6"/>
  <c r="HV340" i="6"/>
  <c r="HX340" i="6"/>
  <c r="HY340" i="6"/>
  <c r="IF340" i="6"/>
  <c r="IE340" i="6"/>
  <c r="HW340" i="6"/>
  <c r="IN340" i="6"/>
  <c r="HP340" i="6"/>
  <c r="IO340" i="6"/>
  <c r="IM340" i="6"/>
  <c r="HB340" i="6"/>
  <c r="HR340" i="6"/>
  <c r="HG340" i="6"/>
  <c r="HQ340" i="6"/>
  <c r="HN340" i="6"/>
  <c r="HC340" i="6"/>
  <c r="HH340" i="6"/>
  <c r="HF340" i="6"/>
  <c r="HK340" i="6"/>
  <c r="HD340" i="6"/>
  <c r="HM340" i="6"/>
  <c r="HJ340" i="6"/>
  <c r="HE340" i="6"/>
  <c r="HI340" i="6"/>
  <c r="HL340" i="6"/>
  <c r="IB289" i="6"/>
  <c r="IH289" i="6"/>
  <c r="IP289" i="6"/>
  <c r="IA289" i="6"/>
  <c r="II289" i="6"/>
  <c r="IQ289" i="6"/>
  <c r="HS289" i="6"/>
  <c r="IR289" i="6"/>
  <c r="HU289" i="6"/>
  <c r="IJ289" i="6"/>
  <c r="HT289" i="6"/>
  <c r="IC289" i="6"/>
  <c r="IS289" i="6"/>
  <c r="IL289" i="6"/>
  <c r="IK289" i="6"/>
  <c r="ID289" i="6"/>
  <c r="HV289" i="6"/>
  <c r="IN289" i="6"/>
  <c r="HX289" i="6"/>
  <c r="IF289" i="6"/>
  <c r="IO289" i="6"/>
  <c r="IE289" i="6"/>
  <c r="IG289" i="6"/>
  <c r="HR289" i="6"/>
  <c r="IM289" i="6"/>
  <c r="HY289" i="6"/>
  <c r="HP289" i="6"/>
  <c r="HO289" i="6"/>
  <c r="HN289" i="6"/>
  <c r="HB289" i="6"/>
  <c r="HG289" i="6"/>
  <c r="HF289" i="6"/>
  <c r="HI289" i="6"/>
  <c r="HJ289" i="6"/>
  <c r="HL289" i="6"/>
  <c r="HK289" i="6"/>
  <c r="HD289" i="6"/>
  <c r="HC289" i="6"/>
  <c r="HQ289" i="6"/>
  <c r="HH289" i="6"/>
  <c r="HM289" i="6"/>
  <c r="HE289" i="6"/>
  <c r="IS374" i="6"/>
  <c r="IH374" i="6"/>
  <c r="HZ374" i="6"/>
  <c r="IP374" i="6"/>
  <c r="II374" i="6"/>
  <c r="IA374" i="6"/>
  <c r="IB374" i="6"/>
  <c r="IR374" i="6"/>
  <c r="HS374" i="6"/>
  <c r="HT374" i="6"/>
  <c r="IC374" i="6"/>
  <c r="HU374" i="6"/>
  <c r="ID374" i="6"/>
  <c r="HV374" i="6"/>
  <c r="IL374" i="6"/>
  <c r="IK374" i="6"/>
  <c r="HW374" i="6"/>
  <c r="IE374" i="6"/>
  <c r="IM374" i="6"/>
  <c r="IF374" i="6"/>
  <c r="IN374" i="6"/>
  <c r="HQ374" i="6"/>
  <c r="IO374" i="6"/>
  <c r="HP374" i="6"/>
  <c r="HX374" i="6"/>
  <c r="IG374" i="6"/>
  <c r="HO374" i="6"/>
  <c r="HR374" i="6"/>
  <c r="HG374" i="6"/>
  <c r="HF374" i="6"/>
  <c r="HI374" i="6"/>
  <c r="HY374" i="6"/>
  <c r="HN374" i="6"/>
  <c r="HB374" i="6"/>
  <c r="HJ374" i="6"/>
  <c r="HL374" i="6"/>
  <c r="HK374" i="6"/>
  <c r="HD374" i="6"/>
  <c r="HH374" i="6"/>
  <c r="HC374" i="6"/>
  <c r="HE374" i="6"/>
  <c r="HM374" i="6"/>
  <c r="HX267" i="6"/>
  <c r="HZ267" i="6"/>
  <c r="IP267" i="6"/>
  <c r="IH267" i="6"/>
  <c r="IA267" i="6"/>
  <c r="II267" i="6"/>
  <c r="IQ267" i="6"/>
  <c r="HS267" i="6"/>
  <c r="IR267" i="6"/>
  <c r="HU267" i="6"/>
  <c r="IB267" i="6"/>
  <c r="IC267" i="6"/>
  <c r="IJ267" i="6"/>
  <c r="IK267" i="6"/>
  <c r="IS267" i="6"/>
  <c r="IL267" i="6"/>
  <c r="ID267" i="6"/>
  <c r="IM267" i="6"/>
  <c r="HY267" i="6"/>
  <c r="IG267" i="6"/>
  <c r="IE267" i="6"/>
  <c r="IF267" i="6"/>
  <c r="IN267" i="6"/>
  <c r="HV267" i="6"/>
  <c r="HP267" i="6"/>
  <c r="HQ267" i="6"/>
  <c r="IO267" i="6"/>
  <c r="HR267" i="6"/>
  <c r="HG267" i="6"/>
  <c r="HF267" i="6"/>
  <c r="HI267" i="6"/>
  <c r="HJ267" i="6"/>
  <c r="HN267" i="6"/>
  <c r="HB267" i="6"/>
  <c r="HO267" i="6"/>
  <c r="HL267" i="6"/>
  <c r="HK267" i="6"/>
  <c r="HC267" i="6"/>
  <c r="HH267" i="6"/>
  <c r="HE267" i="6"/>
  <c r="HD267" i="6"/>
  <c r="HM267" i="6"/>
  <c r="IC297" i="6"/>
  <c r="IP297" i="6"/>
  <c r="HZ297" i="6"/>
  <c r="IH297" i="6"/>
  <c r="IA297" i="6"/>
  <c r="II297" i="6"/>
  <c r="IQ297" i="6"/>
  <c r="HS297" i="6"/>
  <c r="IR297" i="6"/>
  <c r="HU297" i="6"/>
  <c r="IJ297" i="6"/>
  <c r="HT297" i="6"/>
  <c r="IS297" i="6"/>
  <c r="IL297" i="6"/>
  <c r="ID297" i="6"/>
  <c r="IK297" i="6"/>
  <c r="HV297" i="6"/>
  <c r="IN297" i="6"/>
  <c r="IF297" i="6"/>
  <c r="IO297" i="6"/>
  <c r="HW297" i="6"/>
  <c r="IE297" i="6"/>
  <c r="HY297" i="6"/>
  <c r="HP297" i="6"/>
  <c r="HQ297" i="6"/>
  <c r="HR297" i="6"/>
  <c r="IM297" i="6"/>
  <c r="IG297" i="6"/>
  <c r="HO297" i="6"/>
  <c r="HN297" i="6"/>
  <c r="HG297" i="6"/>
  <c r="HB297" i="6"/>
  <c r="HF297" i="6"/>
  <c r="HI297" i="6"/>
  <c r="HJ297" i="6"/>
  <c r="HL297" i="6"/>
  <c r="HK297" i="6"/>
  <c r="HD297" i="6"/>
  <c r="HC297" i="6"/>
  <c r="HH297" i="6"/>
  <c r="HM297" i="6"/>
  <c r="HE297" i="6"/>
  <c r="IE317" i="6"/>
  <c r="HZ317" i="6"/>
  <c r="IH317" i="6"/>
  <c r="IP317" i="6"/>
  <c r="HO317" i="6"/>
  <c r="II317" i="6"/>
  <c r="IQ317" i="6"/>
  <c r="HS317" i="6"/>
  <c r="IB317" i="6"/>
  <c r="IJ317" i="6"/>
  <c r="HU317" i="6"/>
  <c r="IR317" i="6"/>
  <c r="IC317" i="6"/>
  <c r="HT317" i="6"/>
  <c r="IS317" i="6"/>
  <c r="HV317" i="6"/>
  <c r="IK317" i="6"/>
  <c r="IL317" i="6"/>
  <c r="IN317" i="6"/>
  <c r="IG317" i="6"/>
  <c r="IF317" i="6"/>
  <c r="IO317" i="6"/>
  <c r="HW317" i="6"/>
  <c r="HX317" i="6"/>
  <c r="IM317" i="6"/>
  <c r="HP317" i="6"/>
  <c r="HQ317" i="6"/>
  <c r="HY317" i="6"/>
  <c r="HB317" i="6"/>
  <c r="HF317" i="6"/>
  <c r="HR317" i="6"/>
  <c r="HN317" i="6"/>
  <c r="HD317" i="6"/>
  <c r="HI317" i="6"/>
  <c r="HJ317" i="6"/>
  <c r="HH317" i="6"/>
  <c r="HG317" i="6"/>
  <c r="HK317" i="6"/>
  <c r="HM317" i="6"/>
  <c r="HL317" i="6"/>
  <c r="HE317" i="6"/>
  <c r="HC317" i="6"/>
  <c r="IS378" i="6"/>
  <c r="HZ378" i="6"/>
  <c r="IH378" i="6"/>
  <c r="IP378" i="6"/>
  <c r="IA378" i="6"/>
  <c r="IQ378" i="6"/>
  <c r="HS378" i="6"/>
  <c r="IB378" i="6"/>
  <c r="HT378" i="6"/>
  <c r="II378" i="6"/>
  <c r="HU378" i="6"/>
  <c r="IC378" i="6"/>
  <c r="HV378" i="6"/>
  <c r="IL378" i="6"/>
  <c r="IK378" i="6"/>
  <c r="HW378" i="6"/>
  <c r="IE378" i="6"/>
  <c r="HY378" i="6"/>
  <c r="IO378" i="6"/>
  <c r="HX378" i="6"/>
  <c r="IG378" i="6"/>
  <c r="ID378" i="6"/>
  <c r="IF378" i="6"/>
  <c r="IM378" i="6"/>
  <c r="IN378" i="6"/>
  <c r="HO378" i="6"/>
  <c r="HQ378" i="6"/>
  <c r="HR378" i="6"/>
  <c r="HP378" i="6"/>
  <c r="HF378" i="6"/>
  <c r="HI378" i="6"/>
  <c r="HG378" i="6"/>
  <c r="HB378" i="6"/>
  <c r="HL378" i="6"/>
  <c r="HK378" i="6"/>
  <c r="HD378" i="6"/>
  <c r="HH378" i="6"/>
  <c r="HN378" i="6"/>
  <c r="HJ378" i="6"/>
  <c r="HC378" i="6"/>
  <c r="HE378" i="6"/>
  <c r="HM378" i="6"/>
  <c r="HZ382" i="6"/>
  <c r="IH382" i="6"/>
  <c r="IA382" i="6"/>
  <c r="II382" i="6"/>
  <c r="HU382" i="6"/>
  <c r="IB382" i="6"/>
  <c r="IJ382" i="6"/>
  <c r="HS382" i="6"/>
  <c r="HT382" i="6"/>
  <c r="IL382" i="6"/>
  <c r="IC382" i="6"/>
  <c r="HV382" i="6"/>
  <c r="ID382" i="6"/>
  <c r="HY382" i="6"/>
  <c r="HW382" i="6"/>
  <c r="IE382" i="6"/>
  <c r="IN382" i="6"/>
  <c r="IM382" i="6"/>
  <c r="IF382" i="6"/>
  <c r="HX382" i="6"/>
  <c r="IG382" i="6"/>
  <c r="HR382" i="6"/>
  <c r="HQ382" i="6"/>
  <c r="HO382" i="6"/>
  <c r="HP382" i="6"/>
  <c r="HF382" i="6"/>
  <c r="HI382" i="6"/>
  <c r="HN382" i="6"/>
  <c r="HG382" i="6"/>
  <c r="HL382" i="6"/>
  <c r="HB382" i="6"/>
  <c r="HJ382" i="6"/>
  <c r="HK382" i="6"/>
  <c r="HD382" i="6"/>
  <c r="HE382" i="6"/>
  <c r="HM382" i="6"/>
  <c r="HC382" i="6"/>
  <c r="HH382" i="6"/>
  <c r="HZ383" i="6"/>
  <c r="IH383" i="6"/>
  <c r="IA383" i="6"/>
  <c r="II383" i="6"/>
  <c r="HU383" i="6"/>
  <c r="HS383" i="6"/>
  <c r="HT383" i="6"/>
  <c r="IB383" i="6"/>
  <c r="IL383" i="6"/>
  <c r="IC383" i="6"/>
  <c r="HV383" i="6"/>
  <c r="IJ383" i="6"/>
  <c r="ID383" i="6"/>
  <c r="HY383" i="6"/>
  <c r="HW383" i="6"/>
  <c r="IE383" i="6"/>
  <c r="HX383" i="6"/>
  <c r="IM383" i="6"/>
  <c r="HQ383" i="6"/>
  <c r="HR383" i="6"/>
  <c r="IG383" i="6"/>
  <c r="HO383" i="6"/>
  <c r="IN383" i="6"/>
  <c r="HP383" i="6"/>
  <c r="HB383" i="6"/>
  <c r="HF383" i="6"/>
  <c r="HJ383" i="6"/>
  <c r="HI383" i="6"/>
  <c r="IF383" i="6"/>
  <c r="HN383" i="6"/>
  <c r="HG383" i="6"/>
  <c r="HC383" i="6"/>
  <c r="HL383" i="6"/>
  <c r="HH383" i="6"/>
  <c r="HE383" i="6"/>
  <c r="HM383" i="6"/>
  <c r="HK383" i="6"/>
  <c r="HD383" i="6"/>
  <c r="IS375" i="6"/>
  <c r="HZ375" i="6"/>
  <c r="IP375" i="6"/>
  <c r="IH375" i="6"/>
  <c r="II375" i="6"/>
  <c r="IA375" i="6"/>
  <c r="HS375" i="6"/>
  <c r="HU375" i="6"/>
  <c r="IB375" i="6"/>
  <c r="IR375" i="6"/>
  <c r="HT375" i="6"/>
  <c r="IK375" i="6"/>
  <c r="IC375" i="6"/>
  <c r="ID375" i="6"/>
  <c r="HV375" i="6"/>
  <c r="IL375" i="6"/>
  <c r="IN375" i="6"/>
  <c r="HW375" i="6"/>
  <c r="IE375" i="6"/>
  <c r="IM375" i="6"/>
  <c r="HX375" i="6"/>
  <c r="HY375" i="6"/>
  <c r="HR375" i="6"/>
  <c r="IF375" i="6"/>
  <c r="HP375" i="6"/>
  <c r="HQ375" i="6"/>
  <c r="IO375" i="6"/>
  <c r="IG375" i="6"/>
  <c r="HG375" i="6"/>
  <c r="HB375" i="6"/>
  <c r="HF375" i="6"/>
  <c r="HJ375" i="6"/>
  <c r="HI375" i="6"/>
  <c r="HN375" i="6"/>
  <c r="HC375" i="6"/>
  <c r="HO375" i="6"/>
  <c r="HH375" i="6"/>
  <c r="HK375" i="6"/>
  <c r="HD375" i="6"/>
  <c r="HE375" i="6"/>
  <c r="HM375" i="6"/>
  <c r="HL375" i="6"/>
  <c r="HZ269" i="6"/>
  <c r="IH269" i="6"/>
  <c r="IP269" i="6"/>
  <c r="IA269" i="6"/>
  <c r="IQ269" i="6"/>
  <c r="IJ269" i="6"/>
  <c r="HS269" i="6"/>
  <c r="IR269" i="6"/>
  <c r="HU269" i="6"/>
  <c r="II269" i="6"/>
  <c r="IB269" i="6"/>
  <c r="IS269" i="6"/>
  <c r="IK269" i="6"/>
  <c r="IC269" i="6"/>
  <c r="HV269" i="6"/>
  <c r="IL269" i="6"/>
  <c r="ID269" i="6"/>
  <c r="IM269" i="6"/>
  <c r="HY269" i="6"/>
  <c r="HW269" i="6"/>
  <c r="HO269" i="6"/>
  <c r="HR269" i="6"/>
  <c r="IN269" i="6"/>
  <c r="HQ269" i="6"/>
  <c r="IE269" i="6"/>
  <c r="IF269" i="6"/>
  <c r="IG269" i="6"/>
  <c r="IO269" i="6"/>
  <c r="HP269" i="6"/>
  <c r="HB269" i="6"/>
  <c r="HF269" i="6"/>
  <c r="HI269" i="6"/>
  <c r="HJ269" i="6"/>
  <c r="HN269" i="6"/>
  <c r="HH269" i="6"/>
  <c r="HG269" i="6"/>
  <c r="HL269" i="6"/>
  <c r="HK269" i="6"/>
  <c r="HC269" i="6"/>
  <c r="HM269" i="6"/>
  <c r="HE269" i="6"/>
  <c r="HD269" i="6"/>
  <c r="IE313" i="6"/>
  <c r="IH313" i="6"/>
  <c r="IP313" i="6"/>
  <c r="IA313" i="6"/>
  <c r="II313" i="6"/>
  <c r="IQ313" i="6"/>
  <c r="HU313" i="6"/>
  <c r="HS313" i="6"/>
  <c r="IB313" i="6"/>
  <c r="IJ313" i="6"/>
  <c r="HT313" i="6"/>
  <c r="IR313" i="6"/>
  <c r="IS313" i="6"/>
  <c r="IL313" i="6"/>
  <c r="IK313" i="6"/>
  <c r="HV313" i="6"/>
  <c r="ID313" i="6"/>
  <c r="IG313" i="6"/>
  <c r="HW313" i="6"/>
  <c r="IN313" i="6"/>
  <c r="IM313" i="6"/>
  <c r="IO313" i="6"/>
  <c r="IF313" i="6"/>
  <c r="HR313" i="6"/>
  <c r="HQ313" i="6"/>
  <c r="HX313" i="6"/>
  <c r="HP313" i="6"/>
  <c r="HO313" i="6"/>
  <c r="HY313" i="6"/>
  <c r="HI313" i="6"/>
  <c r="HN313" i="6"/>
  <c r="HB313" i="6"/>
  <c r="HG313" i="6"/>
  <c r="HJ313" i="6"/>
  <c r="HF313" i="6"/>
  <c r="HH313" i="6"/>
  <c r="HK313" i="6"/>
  <c r="HD313" i="6"/>
  <c r="HL313" i="6"/>
  <c r="HC313" i="6"/>
  <c r="HM313" i="6"/>
  <c r="HE313" i="6"/>
  <c r="IH330" i="6"/>
  <c r="HO330" i="6"/>
  <c r="HZ330" i="6"/>
  <c r="IP330" i="6"/>
  <c r="II330" i="6"/>
  <c r="IA330" i="6"/>
  <c r="IQ330" i="6"/>
  <c r="HS330" i="6"/>
  <c r="IB330" i="6"/>
  <c r="IJ330" i="6"/>
  <c r="HU330" i="6"/>
  <c r="IC330" i="6"/>
  <c r="HT330" i="6"/>
  <c r="IR330" i="6"/>
  <c r="IK330" i="6"/>
  <c r="IS330" i="6"/>
  <c r="ID330" i="6"/>
  <c r="HV330" i="6"/>
  <c r="IL330" i="6"/>
  <c r="IM330" i="6"/>
  <c r="IF330" i="6"/>
  <c r="IN330" i="6"/>
  <c r="HX330" i="6"/>
  <c r="HW330" i="6"/>
  <c r="HY330" i="6"/>
  <c r="HR330" i="6"/>
  <c r="IO330" i="6"/>
  <c r="HF330" i="6"/>
  <c r="HI330" i="6"/>
  <c r="HP330" i="6"/>
  <c r="HQ330" i="6"/>
  <c r="HB330" i="6"/>
  <c r="HG330" i="6"/>
  <c r="HJ330" i="6"/>
  <c r="HL330" i="6"/>
  <c r="HK330" i="6"/>
  <c r="HN330" i="6"/>
  <c r="HC330" i="6"/>
  <c r="HE330" i="6"/>
  <c r="HD330" i="6"/>
  <c r="HH330" i="6"/>
  <c r="HM330" i="6"/>
  <c r="IR371" i="6"/>
  <c r="HZ371" i="6"/>
  <c r="IP371" i="6"/>
  <c r="IA371" i="6"/>
  <c r="II371" i="6"/>
  <c r="IB371" i="6"/>
  <c r="HS371" i="6"/>
  <c r="HU371" i="6"/>
  <c r="IJ371" i="6"/>
  <c r="IC371" i="6"/>
  <c r="IK371" i="6"/>
  <c r="HV371" i="6"/>
  <c r="IS371" i="6"/>
  <c r="IL371" i="6"/>
  <c r="HT371" i="6"/>
  <c r="ID371" i="6"/>
  <c r="HX371" i="6"/>
  <c r="IG371" i="6"/>
  <c r="HY371" i="6"/>
  <c r="IF371" i="6"/>
  <c r="IO371" i="6"/>
  <c r="HW371" i="6"/>
  <c r="IE371" i="6"/>
  <c r="IM371" i="6"/>
  <c r="IN371" i="6"/>
  <c r="HP371" i="6"/>
  <c r="HQ371" i="6"/>
  <c r="HO371" i="6"/>
  <c r="HG371" i="6"/>
  <c r="HF371" i="6"/>
  <c r="HJ371" i="6"/>
  <c r="HN371" i="6"/>
  <c r="HR371" i="6"/>
  <c r="HI371" i="6"/>
  <c r="HB371" i="6"/>
  <c r="HL371" i="6"/>
  <c r="HD371" i="6"/>
  <c r="HH371" i="6"/>
  <c r="HK371" i="6"/>
  <c r="HC371" i="6"/>
  <c r="HE371" i="6"/>
  <c r="HM371" i="6"/>
  <c r="HZ213" i="6"/>
  <c r="IH213" i="6"/>
  <c r="IP213" i="6"/>
  <c r="IA213" i="6"/>
  <c r="II213" i="6"/>
  <c r="IQ213" i="6"/>
  <c r="HS213" i="6"/>
  <c r="IB213" i="6"/>
  <c r="IJ213" i="6"/>
  <c r="IR213" i="6"/>
  <c r="HU213" i="6"/>
  <c r="IC213" i="6"/>
  <c r="IS213" i="6"/>
  <c r="IK213" i="6"/>
  <c r="ID213" i="6"/>
  <c r="IL213" i="6"/>
  <c r="HV213" i="6"/>
  <c r="IM213" i="6"/>
  <c r="IF213" i="6"/>
  <c r="HY213" i="6"/>
  <c r="HX213" i="6"/>
  <c r="IG213" i="6"/>
  <c r="IN213" i="6"/>
  <c r="HW213" i="6"/>
  <c r="IO213" i="6"/>
  <c r="HP213" i="6"/>
  <c r="HQ213" i="6"/>
  <c r="IE213" i="6"/>
  <c r="HO213" i="6"/>
  <c r="HR213" i="6"/>
  <c r="HG213" i="6"/>
  <c r="HB213" i="6"/>
  <c r="HJ213" i="6"/>
  <c r="HI213" i="6"/>
  <c r="HN213" i="6"/>
  <c r="HF213" i="6"/>
  <c r="HD213" i="6"/>
  <c r="HH213" i="6"/>
  <c r="HE213" i="6"/>
  <c r="HC213" i="6"/>
  <c r="HM213" i="6"/>
  <c r="HZ301" i="6"/>
  <c r="IH301" i="6"/>
  <c r="IP301" i="6"/>
  <c r="IA301" i="6"/>
  <c r="II301" i="6"/>
  <c r="IQ301" i="6"/>
  <c r="IB301" i="6"/>
  <c r="IJ301" i="6"/>
  <c r="HS301" i="6"/>
  <c r="IR301" i="6"/>
  <c r="HU301" i="6"/>
  <c r="IS301" i="6"/>
  <c r="HT301" i="6"/>
  <c r="IK301" i="6"/>
  <c r="ID301" i="6"/>
  <c r="HV301" i="6"/>
  <c r="IL301" i="6"/>
  <c r="HW301" i="6"/>
  <c r="IE301" i="6"/>
  <c r="HY301" i="6"/>
  <c r="IM301" i="6"/>
  <c r="IG301" i="6"/>
  <c r="IN301" i="6"/>
  <c r="IF301" i="6"/>
  <c r="HO301" i="6"/>
  <c r="HP301" i="6"/>
  <c r="HR301" i="6"/>
  <c r="HQ301" i="6"/>
  <c r="IO301" i="6"/>
  <c r="HB301" i="6"/>
  <c r="HF301" i="6"/>
  <c r="HN301" i="6"/>
  <c r="HD301" i="6"/>
  <c r="HG301" i="6"/>
  <c r="HH301" i="6"/>
  <c r="HI301" i="6"/>
  <c r="HJ301" i="6"/>
  <c r="HK301" i="6"/>
  <c r="HM301" i="6"/>
  <c r="HE301" i="6"/>
  <c r="HL301" i="6"/>
  <c r="HC301" i="6"/>
  <c r="II336" i="6"/>
  <c r="HO336" i="6"/>
  <c r="IP336" i="6"/>
  <c r="HZ336" i="6"/>
  <c r="IA336" i="6"/>
  <c r="IR336" i="6"/>
  <c r="HS336" i="6"/>
  <c r="IB336" i="6"/>
  <c r="IJ336" i="6"/>
  <c r="HU336" i="6"/>
  <c r="IC336" i="6"/>
  <c r="HT336" i="6"/>
  <c r="IQ336" i="6"/>
  <c r="IS336" i="6"/>
  <c r="IK336" i="6"/>
  <c r="IL336" i="6"/>
  <c r="ID336" i="6"/>
  <c r="HV336" i="6"/>
  <c r="HX336" i="6"/>
  <c r="HY336" i="6"/>
  <c r="IM336" i="6"/>
  <c r="IN336" i="6"/>
  <c r="HW336" i="6"/>
  <c r="IG336" i="6"/>
  <c r="IO336" i="6"/>
  <c r="HR336" i="6"/>
  <c r="IF336" i="6"/>
  <c r="HP336" i="6"/>
  <c r="HN336" i="6"/>
  <c r="HI336" i="6"/>
  <c r="HG336" i="6"/>
  <c r="HQ336" i="6"/>
  <c r="HF336" i="6"/>
  <c r="HJ336" i="6"/>
  <c r="HH336" i="6"/>
  <c r="HB336" i="6"/>
  <c r="HK336" i="6"/>
  <c r="HL336" i="6"/>
  <c r="HC336" i="6"/>
  <c r="HD336" i="6"/>
  <c r="HM336" i="6"/>
  <c r="HE336" i="6"/>
  <c r="ID307" i="6"/>
  <c r="HZ307" i="6"/>
  <c r="IH307" i="6"/>
  <c r="IP307" i="6"/>
  <c r="IA307" i="6"/>
  <c r="II307" i="6"/>
  <c r="IR307" i="6"/>
  <c r="HS307" i="6"/>
  <c r="HU307" i="6"/>
  <c r="IQ307" i="6"/>
  <c r="IB307" i="6"/>
  <c r="IJ307" i="6"/>
  <c r="IK307" i="6"/>
  <c r="IS307" i="6"/>
  <c r="IL307" i="6"/>
  <c r="HT307" i="6"/>
  <c r="HW307" i="6"/>
  <c r="IE307" i="6"/>
  <c r="IM307" i="6"/>
  <c r="HX307" i="6"/>
  <c r="HV307" i="6"/>
  <c r="IG307" i="6"/>
  <c r="IN307" i="6"/>
  <c r="IF307" i="6"/>
  <c r="IO307" i="6"/>
  <c r="HR307" i="6"/>
  <c r="HP307" i="6"/>
  <c r="HG307" i="6"/>
  <c r="HJ307" i="6"/>
  <c r="HF307" i="6"/>
  <c r="HQ307" i="6"/>
  <c r="HN307" i="6"/>
  <c r="HO307" i="6"/>
  <c r="HB307" i="6"/>
  <c r="HH307" i="6"/>
  <c r="HL307" i="6"/>
  <c r="HK307" i="6"/>
  <c r="HI307" i="6"/>
  <c r="HD307" i="6"/>
  <c r="HC307" i="6"/>
  <c r="HM307" i="6"/>
  <c r="HE307" i="6"/>
  <c r="IH388" i="6"/>
  <c r="HZ388" i="6"/>
  <c r="II388" i="6"/>
  <c r="IA388" i="6"/>
  <c r="IB388" i="6"/>
  <c r="IJ388" i="6"/>
  <c r="HS388" i="6"/>
  <c r="HT388" i="6"/>
  <c r="HU388" i="6"/>
  <c r="IC388" i="6"/>
  <c r="ID388" i="6"/>
  <c r="HW388" i="6"/>
  <c r="IE388" i="6"/>
  <c r="IN388" i="6"/>
  <c r="IK388" i="6"/>
  <c r="HX388" i="6"/>
  <c r="IM388" i="6"/>
  <c r="HV388" i="6"/>
  <c r="IF388" i="6"/>
  <c r="HR388" i="6"/>
  <c r="HQ388" i="6"/>
  <c r="HP388" i="6"/>
  <c r="HO388" i="6"/>
  <c r="HY388" i="6"/>
  <c r="IG388" i="6"/>
  <c r="HB388" i="6"/>
  <c r="HI388" i="6"/>
  <c r="HN388" i="6"/>
  <c r="HG388" i="6"/>
  <c r="HJ388" i="6"/>
  <c r="HL388" i="6"/>
  <c r="HF388" i="6"/>
  <c r="HK388" i="6"/>
  <c r="HD388" i="6"/>
  <c r="HH388" i="6"/>
  <c r="HE388" i="6"/>
  <c r="HM388" i="6"/>
  <c r="HC388" i="6"/>
  <c r="HZ395" i="6"/>
  <c r="IH395" i="6"/>
  <c r="II395" i="6"/>
  <c r="IA395" i="6"/>
  <c r="IJ395" i="6"/>
  <c r="HS395" i="6"/>
  <c r="HU395" i="6"/>
  <c r="HT395" i="6"/>
  <c r="IB395" i="6"/>
  <c r="IC395" i="6"/>
  <c r="IK395" i="6"/>
  <c r="ID395" i="6"/>
  <c r="HV395" i="6"/>
  <c r="IN395" i="6"/>
  <c r="HX395" i="6"/>
  <c r="IM395" i="6"/>
  <c r="IF395" i="6"/>
  <c r="IG395" i="6"/>
  <c r="HW395" i="6"/>
  <c r="IE395" i="6"/>
  <c r="HQ395" i="6"/>
  <c r="HO395" i="6"/>
  <c r="HR395" i="6"/>
  <c r="HY395" i="6"/>
  <c r="HP395" i="6"/>
  <c r="HF395" i="6"/>
  <c r="HJ395" i="6"/>
  <c r="HN395" i="6"/>
  <c r="HG395" i="6"/>
  <c r="HB395" i="6"/>
  <c r="HK395" i="6"/>
  <c r="HD395" i="6"/>
  <c r="HI395" i="6"/>
  <c r="HC395" i="6"/>
  <c r="HE395" i="6"/>
  <c r="HM395" i="6"/>
  <c r="HH395" i="6"/>
  <c r="HL395" i="6"/>
  <c r="IH214" i="6"/>
  <c r="IP214" i="6"/>
  <c r="HZ214" i="6"/>
  <c r="IA214" i="6"/>
  <c r="II214" i="6"/>
  <c r="IQ214" i="6"/>
  <c r="HS214" i="6"/>
  <c r="IB214" i="6"/>
  <c r="IJ214" i="6"/>
  <c r="IR214" i="6"/>
  <c r="HU214" i="6"/>
  <c r="IC214" i="6"/>
  <c r="IS214" i="6"/>
  <c r="IK214" i="6"/>
  <c r="HV214" i="6"/>
  <c r="ID214" i="6"/>
  <c r="IL214" i="6"/>
  <c r="IE214" i="6"/>
  <c r="IM214" i="6"/>
  <c r="IN214" i="6"/>
  <c r="HY214" i="6"/>
  <c r="IO214" i="6"/>
  <c r="IG214" i="6"/>
  <c r="IF214" i="6"/>
  <c r="HP214" i="6"/>
  <c r="HX214" i="6"/>
  <c r="HW214" i="6"/>
  <c r="HR214" i="6"/>
  <c r="HO214" i="6"/>
  <c r="HQ214" i="6"/>
  <c r="HF214" i="6"/>
  <c r="HI214" i="6"/>
  <c r="HN214" i="6"/>
  <c r="HJ214" i="6"/>
  <c r="HC214" i="6"/>
  <c r="HB214" i="6"/>
  <c r="HH214" i="6"/>
  <c r="HG214" i="6"/>
  <c r="HD214" i="6"/>
  <c r="HE214" i="6"/>
  <c r="HM214" i="6"/>
  <c r="IG326" i="6"/>
  <c r="HO326" i="6"/>
  <c r="HZ326" i="6"/>
  <c r="IP326" i="6"/>
  <c r="IH326" i="6"/>
  <c r="IA326" i="6"/>
  <c r="II326" i="6"/>
  <c r="IJ326" i="6"/>
  <c r="IQ326" i="6"/>
  <c r="IB326" i="6"/>
  <c r="HS326" i="6"/>
  <c r="HU326" i="6"/>
  <c r="IR326" i="6"/>
  <c r="IK326" i="6"/>
  <c r="IC326" i="6"/>
  <c r="HT326" i="6"/>
  <c r="HV326" i="6"/>
  <c r="IS326" i="6"/>
  <c r="IL326" i="6"/>
  <c r="IN326" i="6"/>
  <c r="HW326" i="6"/>
  <c r="IE326" i="6"/>
  <c r="HX326" i="6"/>
  <c r="HY326" i="6"/>
  <c r="HR326" i="6"/>
  <c r="HP326" i="6"/>
  <c r="IO326" i="6"/>
  <c r="HQ326" i="6"/>
  <c r="IM326" i="6"/>
  <c r="HG326" i="6"/>
  <c r="HJ326" i="6"/>
  <c r="HF326" i="6"/>
  <c r="HI326" i="6"/>
  <c r="HN326" i="6"/>
  <c r="HH326" i="6"/>
  <c r="HC326" i="6"/>
  <c r="HL326" i="6"/>
  <c r="HB326" i="6"/>
  <c r="HM326" i="6"/>
  <c r="HD326" i="6"/>
  <c r="HE326" i="6"/>
  <c r="HK326" i="6"/>
  <c r="HZ259" i="6"/>
  <c r="IP259" i="6"/>
  <c r="IH259" i="6"/>
  <c r="IA259" i="6"/>
  <c r="II259" i="6"/>
  <c r="IR259" i="6"/>
  <c r="HU259" i="6"/>
  <c r="HS259" i="6"/>
  <c r="IB259" i="6"/>
  <c r="IQ259" i="6"/>
  <c r="IC259" i="6"/>
  <c r="IJ259" i="6"/>
  <c r="HT259" i="6"/>
  <c r="IK259" i="6"/>
  <c r="IL259" i="6"/>
  <c r="ID259" i="6"/>
  <c r="IS259" i="6"/>
  <c r="IM259" i="6"/>
  <c r="HX259" i="6"/>
  <c r="HY259" i="6"/>
  <c r="IG259" i="6"/>
  <c r="HV259" i="6"/>
  <c r="IE259" i="6"/>
  <c r="IF259" i="6"/>
  <c r="IN259" i="6"/>
  <c r="IO259" i="6"/>
  <c r="HQ259" i="6"/>
  <c r="HO259" i="6"/>
  <c r="HF259" i="6"/>
  <c r="HJ259" i="6"/>
  <c r="HN259" i="6"/>
  <c r="HI259" i="6"/>
  <c r="HP259" i="6"/>
  <c r="HG259" i="6"/>
  <c r="HB259" i="6"/>
  <c r="HL259" i="6"/>
  <c r="HH259" i="6"/>
  <c r="HK259" i="6"/>
  <c r="HC259" i="6"/>
  <c r="HE259" i="6"/>
  <c r="HM259" i="6"/>
  <c r="HD259" i="6"/>
  <c r="IK342" i="6"/>
  <c r="HO342" i="6"/>
  <c r="HZ342" i="6"/>
  <c r="IH342" i="6"/>
  <c r="IA342" i="6"/>
  <c r="IQ342" i="6"/>
  <c r="IP342" i="6"/>
  <c r="IJ342" i="6"/>
  <c r="IB342" i="6"/>
  <c r="HS342" i="6"/>
  <c r="IR342" i="6"/>
  <c r="IC342" i="6"/>
  <c r="HT342" i="6"/>
  <c r="HU342" i="6"/>
  <c r="IS342" i="6"/>
  <c r="HV342" i="6"/>
  <c r="ID342" i="6"/>
  <c r="HX342" i="6"/>
  <c r="HY342" i="6"/>
  <c r="IM342" i="6"/>
  <c r="IN342" i="6"/>
  <c r="IL342" i="6"/>
  <c r="HW342" i="6"/>
  <c r="HQ342" i="6"/>
  <c r="IE342" i="6"/>
  <c r="IF342" i="6"/>
  <c r="HP342" i="6"/>
  <c r="HR342" i="6"/>
  <c r="IO342" i="6"/>
  <c r="HG342" i="6"/>
  <c r="HF342" i="6"/>
  <c r="HN342" i="6"/>
  <c r="HI342" i="6"/>
  <c r="HJ342" i="6"/>
  <c r="HK342" i="6"/>
  <c r="HC342" i="6"/>
  <c r="HB342" i="6"/>
  <c r="HH342" i="6"/>
  <c r="HL342" i="6"/>
  <c r="HM342" i="6"/>
  <c r="HE342" i="6"/>
  <c r="HD342" i="6"/>
  <c r="IH396" i="6"/>
  <c r="HZ396" i="6"/>
  <c r="IA396" i="6"/>
  <c r="II396" i="6"/>
  <c r="IB396" i="6"/>
  <c r="IJ396" i="6"/>
  <c r="HS396" i="6"/>
  <c r="HU396" i="6"/>
  <c r="IC396" i="6"/>
  <c r="HT396" i="6"/>
  <c r="IK396" i="6"/>
  <c r="ID396" i="6"/>
  <c r="HW396" i="6"/>
  <c r="IE396" i="6"/>
  <c r="IN396" i="6"/>
  <c r="HX396" i="6"/>
  <c r="IM396" i="6"/>
  <c r="HV396" i="6"/>
  <c r="HY396" i="6"/>
  <c r="IF396" i="6"/>
  <c r="IG396" i="6"/>
  <c r="HR396" i="6"/>
  <c r="HQ396" i="6"/>
  <c r="HO396" i="6"/>
  <c r="HB396" i="6"/>
  <c r="HI396" i="6"/>
  <c r="HN396" i="6"/>
  <c r="HG396" i="6"/>
  <c r="HP396" i="6"/>
  <c r="HL396" i="6"/>
  <c r="HH396" i="6"/>
  <c r="HJ396" i="6"/>
  <c r="HF396" i="6"/>
  <c r="HK396" i="6"/>
  <c r="HD396" i="6"/>
  <c r="HC396" i="6"/>
  <c r="HE396" i="6"/>
  <c r="HM396" i="6"/>
  <c r="IG325" i="6"/>
  <c r="HO325" i="6"/>
  <c r="IH325" i="6"/>
  <c r="HZ325" i="6"/>
  <c r="IP325" i="6"/>
  <c r="IA325" i="6"/>
  <c r="IQ325" i="6"/>
  <c r="II325" i="6"/>
  <c r="IR325" i="6"/>
  <c r="HS325" i="6"/>
  <c r="IB325" i="6"/>
  <c r="IJ325" i="6"/>
  <c r="HU325" i="6"/>
  <c r="IC325" i="6"/>
  <c r="HT325" i="6"/>
  <c r="IS325" i="6"/>
  <c r="IK325" i="6"/>
  <c r="IL325" i="6"/>
  <c r="HV325" i="6"/>
  <c r="IO325" i="6"/>
  <c r="HW325" i="6"/>
  <c r="IE325" i="6"/>
  <c r="HX325" i="6"/>
  <c r="HY325" i="6"/>
  <c r="IM325" i="6"/>
  <c r="IN325" i="6"/>
  <c r="HQ325" i="6"/>
  <c r="HR325" i="6"/>
  <c r="HP325" i="6"/>
  <c r="HB325" i="6"/>
  <c r="HF325" i="6"/>
  <c r="HN325" i="6"/>
  <c r="HG325" i="6"/>
  <c r="HD325" i="6"/>
  <c r="HI325" i="6"/>
  <c r="HJ325" i="6"/>
  <c r="HK325" i="6"/>
  <c r="HH325" i="6"/>
  <c r="HM325" i="6"/>
  <c r="HE325" i="6"/>
  <c r="HL325" i="6"/>
  <c r="HC325" i="6"/>
  <c r="IH270" i="6"/>
  <c r="HZ270" i="6"/>
  <c r="IP270" i="6"/>
  <c r="IA270" i="6"/>
  <c r="IQ270" i="6"/>
  <c r="II270" i="6"/>
  <c r="IB270" i="6"/>
  <c r="IJ270" i="6"/>
  <c r="HS270" i="6"/>
  <c r="IR270" i="6"/>
  <c r="HT270" i="6"/>
  <c r="IC270" i="6"/>
  <c r="IS270" i="6"/>
  <c r="IK270" i="6"/>
  <c r="HV270" i="6"/>
  <c r="IL270" i="6"/>
  <c r="ID270" i="6"/>
  <c r="IE270" i="6"/>
  <c r="IF270" i="6"/>
  <c r="IN270" i="6"/>
  <c r="IM270" i="6"/>
  <c r="HY270" i="6"/>
  <c r="HW270" i="6"/>
  <c r="HR270" i="6"/>
  <c r="HP270" i="6"/>
  <c r="HO270" i="6"/>
  <c r="HQ270" i="6"/>
  <c r="HG270" i="6"/>
  <c r="HF270" i="6"/>
  <c r="HN270" i="6"/>
  <c r="IG270" i="6"/>
  <c r="IO270" i="6"/>
  <c r="HD270" i="6"/>
  <c r="HC270" i="6"/>
  <c r="HB270" i="6"/>
  <c r="HH270" i="6"/>
  <c r="HI270" i="6"/>
  <c r="HJ270" i="6"/>
  <c r="HK270" i="6"/>
  <c r="HL270" i="6"/>
  <c r="HM270" i="6"/>
  <c r="HE270" i="6"/>
  <c r="HZ218" i="6"/>
  <c r="IP218" i="6"/>
  <c r="IH218" i="6"/>
  <c r="IQ218" i="6"/>
  <c r="IA218" i="6"/>
  <c r="II218" i="6"/>
  <c r="IB218" i="6"/>
  <c r="HU218" i="6"/>
  <c r="HS218" i="6"/>
  <c r="IR218" i="6"/>
  <c r="IC218" i="6"/>
  <c r="IJ218" i="6"/>
  <c r="IK218" i="6"/>
  <c r="HV218" i="6"/>
  <c r="IS218" i="6"/>
  <c r="ID218" i="6"/>
  <c r="HX218" i="6"/>
  <c r="HW218" i="6"/>
  <c r="HY218" i="6"/>
  <c r="IE218" i="6"/>
  <c r="IN218" i="6"/>
  <c r="IM218" i="6"/>
  <c r="HO218" i="6"/>
  <c r="HP218" i="6"/>
  <c r="IL218" i="6"/>
  <c r="HR218" i="6"/>
  <c r="IF218" i="6"/>
  <c r="IG218" i="6"/>
  <c r="IO218" i="6"/>
  <c r="HQ218" i="6"/>
  <c r="HJ218" i="6"/>
  <c r="HN218" i="6"/>
  <c r="HF218" i="6"/>
  <c r="HG218" i="6"/>
  <c r="HB218" i="6"/>
  <c r="HI218" i="6"/>
  <c r="HC218" i="6"/>
  <c r="HL218" i="6"/>
  <c r="HE218" i="6"/>
  <c r="HD218" i="6"/>
  <c r="HH218" i="6"/>
  <c r="IB290" i="6"/>
  <c r="IP290" i="6"/>
  <c r="IH290" i="6"/>
  <c r="HZ290" i="6"/>
  <c r="II290" i="6"/>
  <c r="IQ290" i="6"/>
  <c r="HS290" i="6"/>
  <c r="IR290" i="6"/>
  <c r="HU290" i="6"/>
  <c r="IJ290" i="6"/>
  <c r="IC290" i="6"/>
  <c r="HT290" i="6"/>
  <c r="IS290" i="6"/>
  <c r="IL290" i="6"/>
  <c r="IK290" i="6"/>
  <c r="ID290" i="6"/>
  <c r="HV290" i="6"/>
  <c r="IM290" i="6"/>
  <c r="IG290" i="6"/>
  <c r="IN290" i="6"/>
  <c r="HX290" i="6"/>
  <c r="IF290" i="6"/>
  <c r="IO290" i="6"/>
  <c r="IE290" i="6"/>
  <c r="HY290" i="6"/>
  <c r="HQ290" i="6"/>
  <c r="HP290" i="6"/>
  <c r="HO290" i="6"/>
  <c r="HF290" i="6"/>
  <c r="HI290" i="6"/>
  <c r="HJ290" i="6"/>
  <c r="HR290" i="6"/>
  <c r="HB290" i="6"/>
  <c r="HG290" i="6"/>
  <c r="HN290" i="6"/>
  <c r="HH290" i="6"/>
  <c r="HK290" i="6"/>
  <c r="HD290" i="6"/>
  <c r="HC290" i="6"/>
  <c r="HE290" i="6"/>
  <c r="HL290" i="6"/>
  <c r="HM290" i="6"/>
  <c r="HV246" i="6"/>
  <c r="IP246" i="6"/>
  <c r="HZ246" i="6"/>
  <c r="IH246" i="6"/>
  <c r="II246" i="6"/>
  <c r="IA246" i="6"/>
  <c r="HS246" i="6"/>
  <c r="IB246" i="6"/>
  <c r="IJ246" i="6"/>
  <c r="IR246" i="6"/>
  <c r="HT246" i="6"/>
  <c r="IS246" i="6"/>
  <c r="IQ246" i="6"/>
  <c r="IK246" i="6"/>
  <c r="IC246" i="6"/>
  <c r="ID246" i="6"/>
  <c r="IL246" i="6"/>
  <c r="IN246" i="6"/>
  <c r="HW246" i="6"/>
  <c r="IF246" i="6"/>
  <c r="HY246" i="6"/>
  <c r="IE246" i="6"/>
  <c r="IM246" i="6"/>
  <c r="HX246" i="6"/>
  <c r="IG246" i="6"/>
  <c r="IO246" i="6"/>
  <c r="HO246" i="6"/>
  <c r="HR246" i="6"/>
  <c r="HQ246" i="6"/>
  <c r="HF246" i="6"/>
  <c r="HN246" i="6"/>
  <c r="HI246" i="6"/>
  <c r="HJ246" i="6"/>
  <c r="HD246" i="6"/>
  <c r="HB246" i="6"/>
  <c r="HG246" i="6"/>
  <c r="HL246" i="6"/>
  <c r="HH246" i="6"/>
  <c r="HC246" i="6"/>
  <c r="HE246" i="6"/>
  <c r="HM246" i="6"/>
  <c r="HK246" i="6"/>
  <c r="IP306" i="6"/>
  <c r="IH306" i="6"/>
  <c r="HZ306" i="6"/>
  <c r="IA306" i="6"/>
  <c r="II306" i="6"/>
  <c r="IQ306" i="6"/>
  <c r="IR306" i="6"/>
  <c r="HS306" i="6"/>
  <c r="HU306" i="6"/>
  <c r="IB306" i="6"/>
  <c r="IJ306" i="6"/>
  <c r="HT306" i="6"/>
  <c r="IS306" i="6"/>
  <c r="IK306" i="6"/>
  <c r="IL306" i="6"/>
  <c r="ID306" i="6"/>
  <c r="HV306" i="6"/>
  <c r="IM306" i="6"/>
  <c r="IG306" i="6"/>
  <c r="IN306" i="6"/>
  <c r="IO306" i="6"/>
  <c r="HQ306" i="6"/>
  <c r="HP306" i="6"/>
  <c r="IE306" i="6"/>
  <c r="HW306" i="6"/>
  <c r="HY306" i="6"/>
  <c r="IF306" i="6"/>
  <c r="HO306" i="6"/>
  <c r="HF306" i="6"/>
  <c r="HI306" i="6"/>
  <c r="HR306" i="6"/>
  <c r="HB306" i="6"/>
  <c r="HG306" i="6"/>
  <c r="HJ306" i="6"/>
  <c r="HN306" i="6"/>
  <c r="HL306" i="6"/>
  <c r="HK306" i="6"/>
  <c r="HC306" i="6"/>
  <c r="HE306" i="6"/>
  <c r="HD306" i="6"/>
  <c r="HH306" i="6"/>
  <c r="HM306" i="6"/>
  <c r="HZ256" i="6"/>
  <c r="IP256" i="6"/>
  <c r="IA256" i="6"/>
  <c r="IH256" i="6"/>
  <c r="II256" i="6"/>
  <c r="IQ256" i="6"/>
  <c r="HS256" i="6"/>
  <c r="IB256" i="6"/>
  <c r="IJ256" i="6"/>
  <c r="HU256" i="6"/>
  <c r="IR256" i="6"/>
  <c r="IC256" i="6"/>
  <c r="HT256" i="6"/>
  <c r="IS256" i="6"/>
  <c r="IK256" i="6"/>
  <c r="ID256" i="6"/>
  <c r="HV256" i="6"/>
  <c r="IL256" i="6"/>
  <c r="IO256" i="6"/>
  <c r="IE256" i="6"/>
  <c r="IF256" i="6"/>
  <c r="IN256" i="6"/>
  <c r="IM256" i="6"/>
  <c r="HX256" i="6"/>
  <c r="IG256" i="6"/>
  <c r="HO256" i="6"/>
  <c r="HP256" i="6"/>
  <c r="HY256" i="6"/>
  <c r="HN256" i="6"/>
  <c r="HI256" i="6"/>
  <c r="HF256" i="6"/>
  <c r="HJ256" i="6"/>
  <c r="HL256" i="6"/>
  <c r="HH256" i="6"/>
  <c r="HG256" i="6"/>
  <c r="HK256" i="6"/>
  <c r="HD256" i="6"/>
  <c r="HC256" i="6"/>
  <c r="HR256" i="6"/>
  <c r="HB256" i="6"/>
  <c r="HE256" i="6"/>
  <c r="HM256" i="6"/>
  <c r="IQ367" i="6"/>
  <c r="HO367" i="6"/>
  <c r="HZ367" i="6"/>
  <c r="IP367" i="6"/>
  <c r="II367" i="6"/>
  <c r="IA367" i="6"/>
  <c r="HS367" i="6"/>
  <c r="IR367" i="6"/>
  <c r="HU367" i="6"/>
  <c r="IJ367" i="6"/>
  <c r="IB367" i="6"/>
  <c r="IK367" i="6"/>
  <c r="IS367" i="6"/>
  <c r="IC367" i="6"/>
  <c r="HT367" i="6"/>
  <c r="ID367" i="6"/>
  <c r="IL367" i="6"/>
  <c r="HV367" i="6"/>
  <c r="IN367" i="6"/>
  <c r="HW367" i="6"/>
  <c r="IE367" i="6"/>
  <c r="IM367" i="6"/>
  <c r="HX367" i="6"/>
  <c r="HQ367" i="6"/>
  <c r="HY367" i="6"/>
  <c r="HP367" i="6"/>
  <c r="IG367" i="6"/>
  <c r="HR367" i="6"/>
  <c r="HB367" i="6"/>
  <c r="HF367" i="6"/>
  <c r="HJ367" i="6"/>
  <c r="IF367" i="6"/>
  <c r="HN367" i="6"/>
  <c r="HI367" i="6"/>
  <c r="HK367" i="6"/>
  <c r="HC367" i="6"/>
  <c r="HG367" i="6"/>
  <c r="HD367" i="6"/>
  <c r="HL367" i="6"/>
  <c r="HH367" i="6"/>
  <c r="HM367" i="6"/>
  <c r="HE367" i="6"/>
  <c r="IS376" i="6"/>
  <c r="HZ376" i="6"/>
  <c r="IP376" i="6"/>
  <c r="IH376" i="6"/>
  <c r="II376" i="6"/>
  <c r="IA376" i="6"/>
  <c r="IQ376" i="6"/>
  <c r="HS376" i="6"/>
  <c r="HU376" i="6"/>
  <c r="IB376" i="6"/>
  <c r="HT376" i="6"/>
  <c r="IK376" i="6"/>
  <c r="IC376" i="6"/>
  <c r="ID376" i="6"/>
  <c r="HV376" i="6"/>
  <c r="IF376" i="6"/>
  <c r="IO376" i="6"/>
  <c r="IN376" i="6"/>
  <c r="IL376" i="6"/>
  <c r="HW376" i="6"/>
  <c r="IE376" i="6"/>
  <c r="IM376" i="6"/>
  <c r="HX376" i="6"/>
  <c r="IG376" i="6"/>
  <c r="HO376" i="6"/>
  <c r="HY376" i="6"/>
  <c r="HQ376" i="6"/>
  <c r="HR376" i="6"/>
  <c r="HN376" i="6"/>
  <c r="HP376" i="6"/>
  <c r="HF376" i="6"/>
  <c r="HJ376" i="6"/>
  <c r="HI376" i="6"/>
  <c r="HK376" i="6"/>
  <c r="HD376" i="6"/>
  <c r="HH376" i="6"/>
  <c r="HC376" i="6"/>
  <c r="HB376" i="6"/>
  <c r="HL376" i="6"/>
  <c r="HG376" i="6"/>
  <c r="HE376" i="6"/>
  <c r="HM376" i="6"/>
  <c r="HY274" i="6"/>
  <c r="HZ274" i="6"/>
  <c r="IP274" i="6"/>
  <c r="IH274" i="6"/>
  <c r="II274" i="6"/>
  <c r="IQ274" i="6"/>
  <c r="IA274" i="6"/>
  <c r="HS274" i="6"/>
  <c r="IR274" i="6"/>
  <c r="IB274" i="6"/>
  <c r="IJ274" i="6"/>
  <c r="HT274" i="6"/>
  <c r="IC274" i="6"/>
  <c r="IS274" i="6"/>
  <c r="IK274" i="6"/>
  <c r="ID274" i="6"/>
  <c r="HV274" i="6"/>
  <c r="IL274" i="6"/>
  <c r="IG274" i="6"/>
  <c r="HW274" i="6"/>
  <c r="IO274" i="6"/>
  <c r="IE274" i="6"/>
  <c r="IM274" i="6"/>
  <c r="HP274" i="6"/>
  <c r="HQ274" i="6"/>
  <c r="IN274" i="6"/>
  <c r="IF274" i="6"/>
  <c r="HO274" i="6"/>
  <c r="HF274" i="6"/>
  <c r="HI274" i="6"/>
  <c r="HJ274" i="6"/>
  <c r="HR274" i="6"/>
  <c r="HB274" i="6"/>
  <c r="HG274" i="6"/>
  <c r="HH274" i="6"/>
  <c r="HK274" i="6"/>
  <c r="HD274" i="6"/>
  <c r="HC274" i="6"/>
  <c r="HN274" i="6"/>
  <c r="HE274" i="6"/>
  <c r="HL274" i="6"/>
  <c r="HM274" i="6"/>
  <c r="IN356" i="6"/>
  <c r="HO356" i="6"/>
  <c r="IP356" i="6"/>
  <c r="IH356" i="6"/>
  <c r="HZ356" i="6"/>
  <c r="II356" i="6"/>
  <c r="IQ356" i="6"/>
  <c r="HS356" i="6"/>
  <c r="IR356" i="6"/>
  <c r="HU356" i="6"/>
  <c r="IJ356" i="6"/>
  <c r="HT356" i="6"/>
  <c r="IB356" i="6"/>
  <c r="IA356" i="6"/>
  <c r="IK356" i="6"/>
  <c r="IS356" i="6"/>
  <c r="ID356" i="6"/>
  <c r="IC356" i="6"/>
  <c r="HY356" i="6"/>
  <c r="IF356" i="6"/>
  <c r="IO356" i="6"/>
  <c r="HW356" i="6"/>
  <c r="IE356" i="6"/>
  <c r="IM356" i="6"/>
  <c r="HV356" i="6"/>
  <c r="HR356" i="6"/>
  <c r="HP356" i="6"/>
  <c r="HX356" i="6"/>
  <c r="HQ356" i="6"/>
  <c r="HB356" i="6"/>
  <c r="HG356" i="6"/>
  <c r="HN356" i="6"/>
  <c r="HC356" i="6"/>
  <c r="HD356" i="6"/>
  <c r="HI356" i="6"/>
  <c r="HJ356" i="6"/>
  <c r="HH356" i="6"/>
  <c r="HK356" i="6"/>
  <c r="HM356" i="6"/>
  <c r="HE356" i="6"/>
  <c r="HL356" i="6"/>
  <c r="HF356" i="6"/>
  <c r="HZ399" i="6"/>
  <c r="IH399" i="6"/>
  <c r="II399" i="6"/>
  <c r="IA399" i="6"/>
  <c r="HU399" i="6"/>
  <c r="IB399" i="6"/>
  <c r="IJ399" i="6"/>
  <c r="HS399" i="6"/>
  <c r="HT399" i="6"/>
  <c r="IK399" i="6"/>
  <c r="HV399" i="6"/>
  <c r="IC399" i="6"/>
  <c r="IL399" i="6"/>
  <c r="ID399" i="6"/>
  <c r="HY399" i="6"/>
  <c r="HW399" i="6"/>
  <c r="IE399" i="6"/>
  <c r="HX399" i="6"/>
  <c r="HP399" i="6"/>
  <c r="IN399" i="6"/>
  <c r="IF399" i="6"/>
  <c r="HQ399" i="6"/>
  <c r="IG399" i="6"/>
  <c r="HR399" i="6"/>
  <c r="HO399" i="6"/>
  <c r="HB399" i="6"/>
  <c r="HF399" i="6"/>
  <c r="HJ399" i="6"/>
  <c r="HI399" i="6"/>
  <c r="HN399" i="6"/>
  <c r="HG399" i="6"/>
  <c r="HC399" i="6"/>
  <c r="HL399" i="6"/>
  <c r="HE399" i="6"/>
  <c r="HM399" i="6"/>
  <c r="HD399" i="6"/>
  <c r="HK399" i="6"/>
  <c r="HH399" i="6"/>
  <c r="IK343" i="6"/>
  <c r="HO343" i="6"/>
  <c r="IH343" i="6"/>
  <c r="IP343" i="6"/>
  <c r="HZ343" i="6"/>
  <c r="IQ343" i="6"/>
  <c r="HS343" i="6"/>
  <c r="IB343" i="6"/>
  <c r="IJ343" i="6"/>
  <c r="HU343" i="6"/>
  <c r="IR343" i="6"/>
  <c r="IA343" i="6"/>
  <c r="IC343" i="6"/>
  <c r="HT343" i="6"/>
  <c r="IS343" i="6"/>
  <c r="HV343" i="6"/>
  <c r="ID343" i="6"/>
  <c r="IL343" i="6"/>
  <c r="IM343" i="6"/>
  <c r="IF343" i="6"/>
  <c r="IN343" i="6"/>
  <c r="HX343" i="6"/>
  <c r="IO343" i="6"/>
  <c r="HP343" i="6"/>
  <c r="HW343" i="6"/>
  <c r="IE343" i="6"/>
  <c r="HY343" i="6"/>
  <c r="HR343" i="6"/>
  <c r="HQ343" i="6"/>
  <c r="HB343" i="6"/>
  <c r="HF343" i="6"/>
  <c r="HJ343" i="6"/>
  <c r="HN343" i="6"/>
  <c r="HI343" i="6"/>
  <c r="HD343" i="6"/>
  <c r="HK343" i="6"/>
  <c r="HC343" i="6"/>
  <c r="HL343" i="6"/>
  <c r="HG343" i="6"/>
  <c r="HH343" i="6"/>
  <c r="HM343" i="6"/>
  <c r="HE343" i="6"/>
  <c r="IL346" i="6"/>
  <c r="HO346" i="6"/>
  <c r="HZ346" i="6"/>
  <c r="IH346" i="6"/>
  <c r="IP346" i="6"/>
  <c r="II346" i="6"/>
  <c r="IA346" i="6"/>
  <c r="IQ346" i="6"/>
  <c r="IB346" i="6"/>
  <c r="IR346" i="6"/>
  <c r="HS346" i="6"/>
  <c r="HU346" i="6"/>
  <c r="HT346" i="6"/>
  <c r="IC346" i="6"/>
  <c r="HV346" i="6"/>
  <c r="IS346" i="6"/>
  <c r="ID346" i="6"/>
  <c r="IK346" i="6"/>
  <c r="HW346" i="6"/>
  <c r="HY346" i="6"/>
  <c r="IM346" i="6"/>
  <c r="IE346" i="6"/>
  <c r="HX346" i="6"/>
  <c r="IN346" i="6"/>
  <c r="IF346" i="6"/>
  <c r="HP346" i="6"/>
  <c r="HR346" i="6"/>
  <c r="HQ346" i="6"/>
  <c r="HF346" i="6"/>
  <c r="HJ346" i="6"/>
  <c r="HB346" i="6"/>
  <c r="HG346" i="6"/>
  <c r="IO346" i="6"/>
  <c r="HI346" i="6"/>
  <c r="HD346" i="6"/>
  <c r="HH346" i="6"/>
  <c r="HK346" i="6"/>
  <c r="HL346" i="6"/>
  <c r="HC346" i="6"/>
  <c r="HE346" i="6"/>
  <c r="HN346" i="6"/>
  <c r="HM346" i="6"/>
  <c r="HZ222" i="6"/>
  <c r="IH222" i="6"/>
  <c r="IP222" i="6"/>
  <c r="IA222" i="6"/>
  <c r="II222" i="6"/>
  <c r="IQ222" i="6"/>
  <c r="HS222" i="6"/>
  <c r="IJ222" i="6"/>
  <c r="IR222" i="6"/>
  <c r="HU222" i="6"/>
  <c r="IB222" i="6"/>
  <c r="IC222" i="6"/>
  <c r="IS222" i="6"/>
  <c r="IK222" i="6"/>
  <c r="HV222" i="6"/>
  <c r="ID222" i="6"/>
  <c r="IL222" i="6"/>
  <c r="IO222" i="6"/>
  <c r="IF222" i="6"/>
  <c r="HW222" i="6"/>
  <c r="HX222" i="6"/>
  <c r="IE222" i="6"/>
  <c r="IM222" i="6"/>
  <c r="IN222" i="6"/>
  <c r="IG222" i="6"/>
  <c r="HR222" i="6"/>
  <c r="HQ222" i="6"/>
  <c r="HP222" i="6"/>
  <c r="HO222" i="6"/>
  <c r="HY222" i="6"/>
  <c r="HF222" i="6"/>
  <c r="HI222" i="6"/>
  <c r="HG222" i="6"/>
  <c r="HK222" i="6"/>
  <c r="HJ222" i="6"/>
  <c r="HC222" i="6"/>
  <c r="HH222" i="6"/>
  <c r="HB222" i="6"/>
  <c r="HM222" i="6"/>
  <c r="HE222" i="6"/>
  <c r="HD222" i="6"/>
  <c r="IA285" i="6"/>
  <c r="IP285" i="6"/>
  <c r="IH285" i="6"/>
  <c r="II285" i="6"/>
  <c r="IQ285" i="6"/>
  <c r="IB285" i="6"/>
  <c r="IJ285" i="6"/>
  <c r="HS285" i="6"/>
  <c r="IR285" i="6"/>
  <c r="HU285" i="6"/>
  <c r="IS285" i="6"/>
  <c r="IK285" i="6"/>
  <c r="HT285" i="6"/>
  <c r="IC285" i="6"/>
  <c r="ID285" i="6"/>
  <c r="HV285" i="6"/>
  <c r="IL285" i="6"/>
  <c r="IE285" i="6"/>
  <c r="HY285" i="6"/>
  <c r="IM285" i="6"/>
  <c r="IG285" i="6"/>
  <c r="IN285" i="6"/>
  <c r="HX285" i="6"/>
  <c r="IF285" i="6"/>
  <c r="HR285" i="6"/>
  <c r="HO285" i="6"/>
  <c r="IO285" i="6"/>
  <c r="HQ285" i="6"/>
  <c r="HP285" i="6"/>
  <c r="HB285" i="6"/>
  <c r="HF285" i="6"/>
  <c r="HI285" i="6"/>
  <c r="HJ285" i="6"/>
  <c r="HN285" i="6"/>
  <c r="HG285" i="6"/>
  <c r="HH285" i="6"/>
  <c r="HL285" i="6"/>
  <c r="HK285" i="6"/>
  <c r="HM285" i="6"/>
  <c r="HE285" i="6"/>
  <c r="HD285" i="6"/>
  <c r="HC285" i="6"/>
  <c r="IH402" i="6"/>
  <c r="HZ402" i="6"/>
  <c r="II402" i="6"/>
  <c r="IA402" i="6"/>
  <c r="HS402" i="6"/>
  <c r="HU402" i="6"/>
  <c r="IB402" i="6"/>
  <c r="IJ402" i="6"/>
  <c r="HT402" i="6"/>
  <c r="IC402" i="6"/>
  <c r="IK402" i="6"/>
  <c r="ID402" i="6"/>
  <c r="HV402" i="6"/>
  <c r="HX402" i="6"/>
  <c r="IF402" i="6"/>
  <c r="IG402" i="6"/>
  <c r="IL402" i="6"/>
  <c r="HW402" i="6"/>
  <c r="IE402" i="6"/>
  <c r="HR402" i="6"/>
  <c r="HP402" i="6"/>
  <c r="HY402" i="6"/>
  <c r="HO402" i="6"/>
  <c r="IN402" i="6"/>
  <c r="HF402" i="6"/>
  <c r="HG402" i="6"/>
  <c r="HI402" i="6"/>
  <c r="HQ402" i="6"/>
  <c r="HB402" i="6"/>
  <c r="HL402" i="6"/>
  <c r="HK402" i="6"/>
  <c r="HD402" i="6"/>
  <c r="HN402" i="6"/>
  <c r="HJ402" i="6"/>
  <c r="HC402" i="6"/>
  <c r="HH402" i="6"/>
  <c r="HE402" i="6"/>
  <c r="HM402" i="6"/>
  <c r="IA283" i="6"/>
  <c r="IP283" i="6"/>
  <c r="IH283" i="6"/>
  <c r="HZ283" i="6"/>
  <c r="II283" i="6"/>
  <c r="IJ283" i="6"/>
  <c r="IQ283" i="6"/>
  <c r="HS283" i="6"/>
  <c r="IR283" i="6"/>
  <c r="HU283" i="6"/>
  <c r="IB283" i="6"/>
  <c r="IC283" i="6"/>
  <c r="HT283" i="6"/>
  <c r="IK283" i="6"/>
  <c r="IL283" i="6"/>
  <c r="ID283" i="6"/>
  <c r="IS283" i="6"/>
  <c r="IM283" i="6"/>
  <c r="HX283" i="6"/>
  <c r="IG283" i="6"/>
  <c r="IO283" i="6"/>
  <c r="HW283" i="6"/>
  <c r="IE283" i="6"/>
  <c r="IF283" i="6"/>
  <c r="HQ283" i="6"/>
  <c r="HP283" i="6"/>
  <c r="IN283" i="6"/>
  <c r="HR283" i="6"/>
  <c r="HG283" i="6"/>
  <c r="HF283" i="6"/>
  <c r="HI283" i="6"/>
  <c r="HJ283" i="6"/>
  <c r="HN283" i="6"/>
  <c r="HO283" i="6"/>
  <c r="HB283" i="6"/>
  <c r="HL283" i="6"/>
  <c r="HK283" i="6"/>
  <c r="HE283" i="6"/>
  <c r="HD283" i="6"/>
  <c r="HC283" i="6"/>
  <c r="HH283" i="6"/>
  <c r="HM283" i="6"/>
  <c r="HZ278" i="6"/>
  <c r="IP278" i="6"/>
  <c r="IH278" i="6"/>
  <c r="IA278" i="6"/>
  <c r="II278" i="6"/>
  <c r="IQ278" i="6"/>
  <c r="IB278" i="6"/>
  <c r="IJ278" i="6"/>
  <c r="HS278" i="6"/>
  <c r="IR278" i="6"/>
  <c r="HT278" i="6"/>
  <c r="IC278" i="6"/>
  <c r="HU278" i="6"/>
  <c r="IS278" i="6"/>
  <c r="IK278" i="6"/>
  <c r="IL278" i="6"/>
  <c r="ID278" i="6"/>
  <c r="IE278" i="6"/>
  <c r="IF278" i="6"/>
  <c r="IN278" i="6"/>
  <c r="IM278" i="6"/>
  <c r="HW278" i="6"/>
  <c r="HY278" i="6"/>
  <c r="HO278" i="6"/>
  <c r="IG278" i="6"/>
  <c r="IO278" i="6"/>
  <c r="HP278" i="6"/>
  <c r="HQ278" i="6"/>
  <c r="HR278" i="6"/>
  <c r="HG278" i="6"/>
  <c r="HF278" i="6"/>
  <c r="HN278" i="6"/>
  <c r="HJ278" i="6"/>
  <c r="HD278" i="6"/>
  <c r="HC278" i="6"/>
  <c r="HB278" i="6"/>
  <c r="HH278" i="6"/>
  <c r="HK278" i="6"/>
  <c r="HI278" i="6"/>
  <c r="HM278" i="6"/>
  <c r="HL278" i="6"/>
  <c r="HE278" i="6"/>
  <c r="HT209" i="6"/>
  <c r="HZ209" i="6"/>
  <c r="IH209" i="6"/>
  <c r="IP209" i="6"/>
  <c r="IQ209" i="6"/>
  <c r="II209" i="6"/>
  <c r="IA209" i="6"/>
  <c r="IR209" i="6"/>
  <c r="HU209" i="6"/>
  <c r="IB209" i="6"/>
  <c r="IJ209" i="6"/>
  <c r="IC209" i="6"/>
  <c r="IK209" i="6"/>
  <c r="IS209" i="6"/>
  <c r="HV209" i="6"/>
  <c r="ID209" i="6"/>
  <c r="IN209" i="6"/>
  <c r="IO209" i="6"/>
  <c r="HW209" i="6"/>
  <c r="IE209" i="6"/>
  <c r="IM209" i="6"/>
  <c r="IL209" i="6"/>
  <c r="HX209" i="6"/>
  <c r="HQ209" i="6"/>
  <c r="HP209" i="6"/>
  <c r="HO209" i="6"/>
  <c r="IG209" i="6"/>
  <c r="HR209" i="6"/>
  <c r="IF209" i="6"/>
  <c r="HY209" i="6"/>
  <c r="HI209" i="6"/>
  <c r="HF209" i="6"/>
  <c r="HG209" i="6"/>
  <c r="HB209" i="6"/>
  <c r="HL209" i="6"/>
  <c r="HN209" i="6"/>
  <c r="HH209" i="6"/>
  <c r="HM209" i="6"/>
  <c r="HC209" i="6"/>
  <c r="HE209" i="6"/>
  <c r="HT230" i="6"/>
  <c r="IH230" i="6"/>
  <c r="IP230" i="6"/>
  <c r="HZ230" i="6"/>
  <c r="II230" i="6"/>
  <c r="IQ230" i="6"/>
  <c r="HS230" i="6"/>
  <c r="IJ230" i="6"/>
  <c r="IR230" i="6"/>
  <c r="IA230" i="6"/>
  <c r="HU230" i="6"/>
  <c r="IB230" i="6"/>
  <c r="IC230" i="6"/>
  <c r="IS230" i="6"/>
  <c r="IK230" i="6"/>
  <c r="HV230" i="6"/>
  <c r="ID230" i="6"/>
  <c r="IL230" i="6"/>
  <c r="IO230" i="6"/>
  <c r="IF230" i="6"/>
  <c r="HW230" i="6"/>
  <c r="HX230" i="6"/>
  <c r="IE230" i="6"/>
  <c r="IM230" i="6"/>
  <c r="IN230" i="6"/>
  <c r="HY230" i="6"/>
  <c r="HR230" i="6"/>
  <c r="IG230" i="6"/>
  <c r="HP230" i="6"/>
  <c r="HO230" i="6"/>
  <c r="HQ230" i="6"/>
  <c r="HB230" i="6"/>
  <c r="HJ230" i="6"/>
  <c r="HF230" i="6"/>
  <c r="HI230" i="6"/>
  <c r="HG230" i="6"/>
  <c r="HC230" i="6"/>
  <c r="HL230" i="6"/>
  <c r="HD230" i="6"/>
  <c r="HK230" i="6"/>
  <c r="HH230" i="6"/>
  <c r="HM230" i="6"/>
  <c r="HE230" i="6"/>
  <c r="HY276" i="6"/>
  <c r="IH276" i="6"/>
  <c r="IP276" i="6"/>
  <c r="HZ276" i="6"/>
  <c r="IA276" i="6"/>
  <c r="II276" i="6"/>
  <c r="IQ276" i="6"/>
  <c r="HS276" i="6"/>
  <c r="IR276" i="6"/>
  <c r="HU276" i="6"/>
  <c r="IB276" i="6"/>
  <c r="IK276" i="6"/>
  <c r="HT276" i="6"/>
  <c r="IJ276" i="6"/>
  <c r="IL276" i="6"/>
  <c r="IS276" i="6"/>
  <c r="ID276" i="6"/>
  <c r="IM276" i="6"/>
  <c r="IG276" i="6"/>
  <c r="HW276" i="6"/>
  <c r="IC276" i="6"/>
  <c r="IE276" i="6"/>
  <c r="IF276" i="6"/>
  <c r="IN276" i="6"/>
  <c r="HO276" i="6"/>
  <c r="IO276" i="6"/>
  <c r="HR276" i="6"/>
  <c r="HQ276" i="6"/>
  <c r="HP276" i="6"/>
  <c r="HB276" i="6"/>
  <c r="HG276" i="6"/>
  <c r="HN276" i="6"/>
  <c r="HH276" i="6"/>
  <c r="HL276" i="6"/>
  <c r="HK276" i="6"/>
  <c r="HF276" i="6"/>
  <c r="HI276" i="6"/>
  <c r="HD276" i="6"/>
  <c r="HC276" i="6"/>
  <c r="HJ276" i="6"/>
  <c r="HM276" i="6"/>
  <c r="HE276" i="6"/>
  <c r="HX268" i="6"/>
  <c r="IH268" i="6"/>
  <c r="HZ268" i="6"/>
  <c r="IP268" i="6"/>
  <c r="IA268" i="6"/>
  <c r="II268" i="6"/>
  <c r="IQ268" i="6"/>
  <c r="HS268" i="6"/>
  <c r="IR268" i="6"/>
  <c r="HU268" i="6"/>
  <c r="IB268" i="6"/>
  <c r="IJ268" i="6"/>
  <c r="IK268" i="6"/>
  <c r="IC268" i="6"/>
  <c r="HV268" i="6"/>
  <c r="IS268" i="6"/>
  <c r="IL268" i="6"/>
  <c r="ID268" i="6"/>
  <c r="IM268" i="6"/>
  <c r="HY268" i="6"/>
  <c r="IG268" i="6"/>
  <c r="IE268" i="6"/>
  <c r="IF268" i="6"/>
  <c r="IN268" i="6"/>
  <c r="HQ268" i="6"/>
  <c r="HO268" i="6"/>
  <c r="HR268" i="6"/>
  <c r="HP268" i="6"/>
  <c r="IO268" i="6"/>
  <c r="HB268" i="6"/>
  <c r="HG268" i="6"/>
  <c r="HN268" i="6"/>
  <c r="HH268" i="6"/>
  <c r="HL268" i="6"/>
  <c r="HF268" i="6"/>
  <c r="HI268" i="6"/>
  <c r="HK268" i="6"/>
  <c r="HJ268" i="6"/>
  <c r="HD268" i="6"/>
  <c r="HC268" i="6"/>
  <c r="HM268" i="6"/>
  <c r="HE268" i="6"/>
  <c r="HZ224" i="6"/>
  <c r="IP224" i="6"/>
  <c r="IH224" i="6"/>
  <c r="IA224" i="6"/>
  <c r="II224" i="6"/>
  <c r="IQ224" i="6"/>
  <c r="IB224" i="6"/>
  <c r="HS224" i="6"/>
  <c r="IJ224" i="6"/>
  <c r="IR224" i="6"/>
  <c r="HU224" i="6"/>
  <c r="IC224" i="6"/>
  <c r="IS224" i="6"/>
  <c r="IK224" i="6"/>
  <c r="IL224" i="6"/>
  <c r="HV224" i="6"/>
  <c r="ID224" i="6"/>
  <c r="IN224" i="6"/>
  <c r="IG224" i="6"/>
  <c r="IO224" i="6"/>
  <c r="IF224" i="6"/>
  <c r="HW224" i="6"/>
  <c r="HX224" i="6"/>
  <c r="IE224" i="6"/>
  <c r="IM224" i="6"/>
  <c r="HY224" i="6"/>
  <c r="HR224" i="6"/>
  <c r="HQ224" i="6"/>
  <c r="HP224" i="6"/>
  <c r="HO224" i="6"/>
  <c r="HI224" i="6"/>
  <c r="HB224" i="6"/>
  <c r="HJ224" i="6"/>
  <c r="HF224" i="6"/>
  <c r="HG224" i="6"/>
  <c r="HK224" i="6"/>
  <c r="HD224" i="6"/>
  <c r="HC224" i="6"/>
  <c r="HH224" i="6"/>
  <c r="HE224" i="6"/>
  <c r="IE312" i="6"/>
  <c r="IH312" i="6"/>
  <c r="IP312" i="6"/>
  <c r="II312" i="6"/>
  <c r="IQ312" i="6"/>
  <c r="IA312" i="6"/>
  <c r="HU312" i="6"/>
  <c r="IB312" i="6"/>
  <c r="IJ312" i="6"/>
  <c r="HT312" i="6"/>
  <c r="IR312" i="6"/>
  <c r="HS312" i="6"/>
  <c r="IS312" i="6"/>
  <c r="IK312" i="6"/>
  <c r="HV312" i="6"/>
  <c r="ID312" i="6"/>
  <c r="IL312" i="6"/>
  <c r="IM312" i="6"/>
  <c r="IN312" i="6"/>
  <c r="IO312" i="6"/>
  <c r="IF312" i="6"/>
  <c r="HY312" i="6"/>
  <c r="HX312" i="6"/>
  <c r="HR312" i="6"/>
  <c r="HQ312" i="6"/>
  <c r="HP312" i="6"/>
  <c r="HO312" i="6"/>
  <c r="IG312" i="6"/>
  <c r="HW312" i="6"/>
  <c r="HN312" i="6"/>
  <c r="HG312" i="6"/>
  <c r="HJ312" i="6"/>
  <c r="HF312" i="6"/>
  <c r="HI312" i="6"/>
  <c r="HL312" i="6"/>
  <c r="HK312" i="6"/>
  <c r="HD312" i="6"/>
  <c r="HB312" i="6"/>
  <c r="HC312" i="6"/>
  <c r="HM312" i="6"/>
  <c r="HE312" i="6"/>
  <c r="HH312" i="6"/>
  <c r="IL348" i="6"/>
  <c r="HO348" i="6"/>
  <c r="HZ348" i="6"/>
  <c r="IP348" i="6"/>
  <c r="IH348" i="6"/>
  <c r="II348" i="6"/>
  <c r="IA348" i="6"/>
  <c r="IQ348" i="6"/>
  <c r="HS348" i="6"/>
  <c r="IR348" i="6"/>
  <c r="HU348" i="6"/>
  <c r="IJ348" i="6"/>
  <c r="IB348" i="6"/>
  <c r="HT348" i="6"/>
  <c r="IS348" i="6"/>
  <c r="IC348" i="6"/>
  <c r="ID348" i="6"/>
  <c r="HV348" i="6"/>
  <c r="IF348" i="6"/>
  <c r="IO348" i="6"/>
  <c r="IN348" i="6"/>
  <c r="HW348" i="6"/>
  <c r="IE348" i="6"/>
  <c r="IM348" i="6"/>
  <c r="HX348" i="6"/>
  <c r="HR348" i="6"/>
  <c r="HQ348" i="6"/>
  <c r="HP348" i="6"/>
  <c r="HY348" i="6"/>
  <c r="HB348" i="6"/>
  <c r="HG348" i="6"/>
  <c r="HN348" i="6"/>
  <c r="HD348" i="6"/>
  <c r="HC348" i="6"/>
  <c r="HI348" i="6"/>
  <c r="HJ348" i="6"/>
  <c r="HH348" i="6"/>
  <c r="HF348" i="6"/>
  <c r="HK348" i="6"/>
  <c r="HM348" i="6"/>
  <c r="HE348" i="6"/>
  <c r="HL348" i="6"/>
  <c r="IQ365" i="6"/>
  <c r="HO365" i="6"/>
  <c r="HZ365" i="6"/>
  <c r="IP365" i="6"/>
  <c r="II365" i="6"/>
  <c r="IA365" i="6"/>
  <c r="HS365" i="6"/>
  <c r="HU365" i="6"/>
  <c r="IR365" i="6"/>
  <c r="IJ365" i="6"/>
  <c r="IB365" i="6"/>
  <c r="IC365" i="6"/>
  <c r="HT365" i="6"/>
  <c r="IK365" i="6"/>
  <c r="IS365" i="6"/>
  <c r="IL365" i="6"/>
  <c r="ID365" i="6"/>
  <c r="IM365" i="6"/>
  <c r="IN365" i="6"/>
  <c r="HY365" i="6"/>
  <c r="HX365" i="6"/>
  <c r="HV365" i="6"/>
  <c r="IF365" i="6"/>
  <c r="HW365" i="6"/>
  <c r="IE365" i="6"/>
  <c r="HR365" i="6"/>
  <c r="HQ365" i="6"/>
  <c r="IG365" i="6"/>
  <c r="HP365" i="6"/>
  <c r="HB365" i="6"/>
  <c r="HF365" i="6"/>
  <c r="HJ365" i="6"/>
  <c r="HN365" i="6"/>
  <c r="HI365" i="6"/>
  <c r="HL365" i="6"/>
  <c r="HG365" i="6"/>
  <c r="HD365" i="6"/>
  <c r="HM365" i="6"/>
  <c r="HK365" i="6"/>
  <c r="HH365" i="6"/>
  <c r="HE365" i="6"/>
  <c r="HC365" i="6"/>
  <c r="HN225" i="6"/>
  <c r="HZ225" i="6"/>
  <c r="IH225" i="6"/>
  <c r="IP225" i="6"/>
  <c r="IA225" i="6"/>
  <c r="II225" i="6"/>
  <c r="IQ225" i="6"/>
  <c r="IB225" i="6"/>
  <c r="HS225" i="6"/>
  <c r="IJ225" i="6"/>
  <c r="IR225" i="6"/>
  <c r="HU225" i="6"/>
  <c r="IC225" i="6"/>
  <c r="IS225" i="6"/>
  <c r="IL225" i="6"/>
  <c r="IK225" i="6"/>
  <c r="HV225" i="6"/>
  <c r="ID225" i="6"/>
  <c r="IN225" i="6"/>
  <c r="IG225" i="6"/>
  <c r="IO225" i="6"/>
  <c r="HW225" i="6"/>
  <c r="HX225" i="6"/>
  <c r="IE225" i="6"/>
  <c r="HR225" i="6"/>
  <c r="HQ225" i="6"/>
  <c r="HY225" i="6"/>
  <c r="IF225" i="6"/>
  <c r="IM225" i="6"/>
  <c r="HP225" i="6"/>
  <c r="HI225" i="6"/>
  <c r="HO225" i="6"/>
  <c r="HG225" i="6"/>
  <c r="HJ225" i="6"/>
  <c r="HF225" i="6"/>
  <c r="HH225" i="6"/>
  <c r="HK225" i="6"/>
  <c r="HD225" i="6"/>
  <c r="HB225" i="6"/>
  <c r="HL225" i="6"/>
  <c r="HC225" i="6"/>
  <c r="HE225" i="6"/>
  <c r="HV245" i="6"/>
  <c r="IH245" i="6"/>
  <c r="IP245" i="6"/>
  <c r="HZ245" i="6"/>
  <c r="IA245" i="6"/>
  <c r="II245" i="6"/>
  <c r="IQ245" i="6"/>
  <c r="HS245" i="6"/>
  <c r="IB245" i="6"/>
  <c r="IJ245" i="6"/>
  <c r="IR245" i="6"/>
  <c r="HT245" i="6"/>
  <c r="IK245" i="6"/>
  <c r="IC245" i="6"/>
  <c r="ID245" i="6"/>
  <c r="IS245" i="6"/>
  <c r="IL245" i="6"/>
  <c r="HW245" i="6"/>
  <c r="IF245" i="6"/>
  <c r="HY245" i="6"/>
  <c r="IE245" i="6"/>
  <c r="IM245" i="6"/>
  <c r="HX245" i="6"/>
  <c r="IG245" i="6"/>
  <c r="IO245" i="6"/>
  <c r="HQ245" i="6"/>
  <c r="HO245" i="6"/>
  <c r="IN245" i="6"/>
  <c r="HR245" i="6"/>
  <c r="HG245" i="6"/>
  <c r="HB245" i="6"/>
  <c r="HF245" i="6"/>
  <c r="HJ245" i="6"/>
  <c r="HN245" i="6"/>
  <c r="HI245" i="6"/>
  <c r="HC245" i="6"/>
  <c r="HK245" i="6"/>
  <c r="HL245" i="6"/>
  <c r="HH245" i="6"/>
  <c r="HE245" i="6"/>
  <c r="HM245" i="6"/>
  <c r="HD245" i="6"/>
  <c r="HZ280" i="6"/>
  <c r="IH280" i="6"/>
  <c r="IP280" i="6"/>
  <c r="IA280" i="6"/>
  <c r="II280" i="6"/>
  <c r="IQ280" i="6"/>
  <c r="HU280" i="6"/>
  <c r="IB280" i="6"/>
  <c r="IJ280" i="6"/>
  <c r="IR280" i="6"/>
  <c r="IC280" i="6"/>
  <c r="HS280" i="6"/>
  <c r="IS280" i="6"/>
  <c r="IK280" i="6"/>
  <c r="ID280" i="6"/>
  <c r="HT280" i="6"/>
  <c r="IL280" i="6"/>
  <c r="HW280" i="6"/>
  <c r="HY280" i="6"/>
  <c r="IE280" i="6"/>
  <c r="IF280" i="6"/>
  <c r="IN280" i="6"/>
  <c r="IO280" i="6"/>
  <c r="IM280" i="6"/>
  <c r="HQ280" i="6"/>
  <c r="HO280" i="6"/>
  <c r="IG280" i="6"/>
  <c r="HP280" i="6"/>
  <c r="HR280" i="6"/>
  <c r="HN280" i="6"/>
  <c r="HG280" i="6"/>
  <c r="HF280" i="6"/>
  <c r="HI280" i="6"/>
  <c r="HJ280" i="6"/>
  <c r="HK280" i="6"/>
  <c r="HD280" i="6"/>
  <c r="HC280" i="6"/>
  <c r="HB280" i="6"/>
  <c r="HH280" i="6"/>
  <c r="HM280" i="6"/>
  <c r="HL280" i="6"/>
  <c r="HE280" i="6"/>
  <c r="HU239" i="6"/>
  <c r="HZ239" i="6"/>
  <c r="IH239" i="6"/>
  <c r="IP239" i="6"/>
  <c r="II239" i="6"/>
  <c r="IA239" i="6"/>
  <c r="IQ239" i="6"/>
  <c r="HS239" i="6"/>
  <c r="IB239" i="6"/>
  <c r="IJ239" i="6"/>
  <c r="IC239" i="6"/>
  <c r="IR239" i="6"/>
  <c r="IS239" i="6"/>
  <c r="IK239" i="6"/>
  <c r="HV239" i="6"/>
  <c r="ID239" i="6"/>
  <c r="IL239" i="6"/>
  <c r="IN239" i="6"/>
  <c r="HW239" i="6"/>
  <c r="IF239" i="6"/>
  <c r="HY239" i="6"/>
  <c r="IE239" i="6"/>
  <c r="IM239" i="6"/>
  <c r="HX239" i="6"/>
  <c r="HR239" i="6"/>
  <c r="HQ239" i="6"/>
  <c r="HP239" i="6"/>
  <c r="HG239" i="6"/>
  <c r="IG239" i="6"/>
  <c r="IO239" i="6"/>
  <c r="HF239" i="6"/>
  <c r="HI239" i="6"/>
  <c r="HN239" i="6"/>
  <c r="HK239" i="6"/>
  <c r="HB239" i="6"/>
  <c r="HD239" i="6"/>
  <c r="HC239" i="6"/>
  <c r="HJ239" i="6"/>
  <c r="HH239" i="6"/>
  <c r="HM239" i="6"/>
  <c r="HE239" i="6"/>
  <c r="HL239" i="6"/>
  <c r="IC292" i="6"/>
  <c r="HZ292" i="6"/>
  <c r="IH292" i="6"/>
  <c r="IP292" i="6"/>
  <c r="II292" i="6"/>
  <c r="IQ292" i="6"/>
  <c r="IJ292" i="6"/>
  <c r="HS292" i="6"/>
  <c r="IB292" i="6"/>
  <c r="IR292" i="6"/>
  <c r="HU292" i="6"/>
  <c r="HT292" i="6"/>
  <c r="IK292" i="6"/>
  <c r="HV292" i="6"/>
  <c r="IL292" i="6"/>
  <c r="IS292" i="6"/>
  <c r="IE292" i="6"/>
  <c r="HY292" i="6"/>
  <c r="IM292" i="6"/>
  <c r="IG292" i="6"/>
  <c r="HX292" i="6"/>
  <c r="IF292" i="6"/>
  <c r="ID292" i="6"/>
  <c r="IN292" i="6"/>
  <c r="HQ292" i="6"/>
  <c r="HO292" i="6"/>
  <c r="IO292" i="6"/>
  <c r="HR292" i="6"/>
  <c r="HB292" i="6"/>
  <c r="HN292" i="6"/>
  <c r="HP292" i="6"/>
  <c r="HI292" i="6"/>
  <c r="HG292" i="6"/>
  <c r="HJ292" i="6"/>
  <c r="HL292" i="6"/>
  <c r="HK292" i="6"/>
  <c r="HD292" i="6"/>
  <c r="HH292" i="6"/>
  <c r="HC292" i="6"/>
  <c r="HM292" i="6"/>
  <c r="HE292" i="6"/>
  <c r="HF292" i="6"/>
  <c r="HZ234" i="6"/>
  <c r="IH234" i="6"/>
  <c r="IP234" i="6"/>
  <c r="IA234" i="6"/>
  <c r="IQ234" i="6"/>
  <c r="II234" i="6"/>
  <c r="IB234" i="6"/>
  <c r="IJ234" i="6"/>
  <c r="HS234" i="6"/>
  <c r="HU234" i="6"/>
  <c r="IR234" i="6"/>
  <c r="IS234" i="6"/>
  <c r="IK234" i="6"/>
  <c r="IL234" i="6"/>
  <c r="IC234" i="6"/>
  <c r="HV234" i="6"/>
  <c r="ID234" i="6"/>
  <c r="HW234" i="6"/>
  <c r="IG234" i="6"/>
  <c r="HY234" i="6"/>
  <c r="IO234" i="6"/>
  <c r="HX234" i="6"/>
  <c r="IF234" i="6"/>
  <c r="IE234" i="6"/>
  <c r="IN234" i="6"/>
  <c r="IM234" i="6"/>
  <c r="HR234" i="6"/>
  <c r="HP234" i="6"/>
  <c r="HQ234" i="6"/>
  <c r="HF234" i="6"/>
  <c r="HB234" i="6"/>
  <c r="HG234" i="6"/>
  <c r="HJ234" i="6"/>
  <c r="HN234" i="6"/>
  <c r="HI234" i="6"/>
  <c r="HL234" i="6"/>
  <c r="HK234" i="6"/>
  <c r="HC234" i="6"/>
  <c r="HE234" i="6"/>
  <c r="HD234" i="6"/>
  <c r="HH234" i="6"/>
  <c r="HM234" i="6"/>
  <c r="IA284" i="6"/>
  <c r="HZ284" i="6"/>
  <c r="IH284" i="6"/>
  <c r="IP284" i="6"/>
  <c r="II284" i="6"/>
  <c r="IQ284" i="6"/>
  <c r="IB284" i="6"/>
  <c r="IJ284" i="6"/>
  <c r="HS284" i="6"/>
  <c r="IR284" i="6"/>
  <c r="HU284" i="6"/>
  <c r="HT284" i="6"/>
  <c r="IK284" i="6"/>
  <c r="IC284" i="6"/>
  <c r="HV284" i="6"/>
  <c r="IL284" i="6"/>
  <c r="IS284" i="6"/>
  <c r="IE284" i="6"/>
  <c r="IM284" i="6"/>
  <c r="IG284" i="6"/>
  <c r="ID284" i="6"/>
  <c r="HX284" i="6"/>
  <c r="IF284" i="6"/>
  <c r="HO284" i="6"/>
  <c r="HR284" i="6"/>
  <c r="HQ284" i="6"/>
  <c r="IO284" i="6"/>
  <c r="HP284" i="6"/>
  <c r="IN284" i="6"/>
  <c r="HB284" i="6"/>
  <c r="HG284" i="6"/>
  <c r="HN284" i="6"/>
  <c r="HI284" i="6"/>
  <c r="HJ284" i="6"/>
  <c r="HH284" i="6"/>
  <c r="HL284" i="6"/>
  <c r="HK284" i="6"/>
  <c r="HF284" i="6"/>
  <c r="HD284" i="6"/>
  <c r="HC284" i="6"/>
  <c r="HM284" i="6"/>
  <c r="HE284" i="6"/>
  <c r="HV242" i="6"/>
  <c r="IH242" i="6"/>
  <c r="HZ242" i="6"/>
  <c r="IP242" i="6"/>
  <c r="IQ242" i="6"/>
  <c r="II242" i="6"/>
  <c r="IA242" i="6"/>
  <c r="IJ242" i="6"/>
  <c r="HU242" i="6"/>
  <c r="IR242" i="6"/>
  <c r="HS242" i="6"/>
  <c r="IB242" i="6"/>
  <c r="IC242" i="6"/>
  <c r="IS242" i="6"/>
  <c r="IL242" i="6"/>
  <c r="ID242" i="6"/>
  <c r="HX242" i="6"/>
  <c r="IG242" i="6"/>
  <c r="IO242" i="6"/>
  <c r="HW242" i="6"/>
  <c r="IF242" i="6"/>
  <c r="IK242" i="6"/>
  <c r="HY242" i="6"/>
  <c r="IE242" i="6"/>
  <c r="HQ242" i="6"/>
  <c r="IN242" i="6"/>
  <c r="IM242" i="6"/>
  <c r="HR242" i="6"/>
  <c r="HO242" i="6"/>
  <c r="HF242" i="6"/>
  <c r="HG242" i="6"/>
  <c r="HI242" i="6"/>
  <c r="HB242" i="6"/>
  <c r="HJ242" i="6"/>
  <c r="HN242" i="6"/>
  <c r="HL242" i="6"/>
  <c r="HK242" i="6"/>
  <c r="HC242" i="6"/>
  <c r="HH242" i="6"/>
  <c r="HE242" i="6"/>
  <c r="HD242" i="6"/>
  <c r="HM242" i="6"/>
  <c r="IS377" i="6"/>
  <c r="HZ377" i="6"/>
  <c r="IP377" i="6"/>
  <c r="IH377" i="6"/>
  <c r="II377" i="6"/>
  <c r="IA377" i="6"/>
  <c r="IQ377" i="6"/>
  <c r="HS377" i="6"/>
  <c r="HU377" i="6"/>
  <c r="HT377" i="6"/>
  <c r="IB377" i="6"/>
  <c r="IK377" i="6"/>
  <c r="IC377" i="6"/>
  <c r="IL377" i="6"/>
  <c r="ID377" i="6"/>
  <c r="HV377" i="6"/>
  <c r="HY377" i="6"/>
  <c r="IF377" i="6"/>
  <c r="IO377" i="6"/>
  <c r="IN377" i="6"/>
  <c r="HW377" i="6"/>
  <c r="IE377" i="6"/>
  <c r="IM377" i="6"/>
  <c r="IG377" i="6"/>
  <c r="HQ377" i="6"/>
  <c r="HO377" i="6"/>
  <c r="HR377" i="6"/>
  <c r="HP377" i="6"/>
  <c r="HI377" i="6"/>
  <c r="HN377" i="6"/>
  <c r="HB377" i="6"/>
  <c r="HX377" i="6"/>
  <c r="HF377" i="6"/>
  <c r="HJ377" i="6"/>
  <c r="HK377" i="6"/>
  <c r="HG377" i="6"/>
  <c r="HH377" i="6"/>
  <c r="HC377" i="6"/>
  <c r="HL377" i="6"/>
  <c r="HD377" i="6"/>
  <c r="HE377" i="6"/>
  <c r="HM377" i="6"/>
  <c r="IR373" i="6"/>
  <c r="HZ373" i="6"/>
  <c r="IH373" i="6"/>
  <c r="IP373" i="6"/>
  <c r="IA373" i="6"/>
  <c r="IJ373" i="6"/>
  <c r="IB373" i="6"/>
  <c r="HS373" i="6"/>
  <c r="HT373" i="6"/>
  <c r="HU373" i="6"/>
  <c r="IS373" i="6"/>
  <c r="IC373" i="6"/>
  <c r="HV373" i="6"/>
  <c r="IL373" i="6"/>
  <c r="IK373" i="6"/>
  <c r="HW373" i="6"/>
  <c r="IE373" i="6"/>
  <c r="IM373" i="6"/>
  <c r="HX373" i="6"/>
  <c r="IG373" i="6"/>
  <c r="ID373" i="6"/>
  <c r="IF373" i="6"/>
  <c r="IN373" i="6"/>
  <c r="IO373" i="6"/>
  <c r="HR373" i="6"/>
  <c r="HP373" i="6"/>
  <c r="HQ373" i="6"/>
  <c r="HO373" i="6"/>
  <c r="HY373" i="6"/>
  <c r="HB373" i="6"/>
  <c r="HF373" i="6"/>
  <c r="HJ373" i="6"/>
  <c r="HN373" i="6"/>
  <c r="HC373" i="6"/>
  <c r="HG373" i="6"/>
  <c r="HH373" i="6"/>
  <c r="HL373" i="6"/>
  <c r="HK373" i="6"/>
  <c r="HE373" i="6"/>
  <c r="HM373" i="6"/>
  <c r="HD373" i="6"/>
  <c r="HI373" i="6"/>
  <c r="HZ393" i="6"/>
  <c r="IH393" i="6"/>
  <c r="II393" i="6"/>
  <c r="IA393" i="6"/>
  <c r="HS393" i="6"/>
  <c r="HU393" i="6"/>
  <c r="IB393" i="6"/>
  <c r="IJ393" i="6"/>
  <c r="IC393" i="6"/>
  <c r="HT393" i="6"/>
  <c r="IK393" i="6"/>
  <c r="ID393" i="6"/>
  <c r="HV393" i="6"/>
  <c r="IM393" i="6"/>
  <c r="IF393" i="6"/>
  <c r="IG393" i="6"/>
  <c r="HY393" i="6"/>
  <c r="HW393" i="6"/>
  <c r="IE393" i="6"/>
  <c r="IN393" i="6"/>
  <c r="HO393" i="6"/>
  <c r="HR393" i="6"/>
  <c r="HQ393" i="6"/>
  <c r="HX393" i="6"/>
  <c r="HI393" i="6"/>
  <c r="HN393" i="6"/>
  <c r="HB393" i="6"/>
  <c r="HP393" i="6"/>
  <c r="HF393" i="6"/>
  <c r="HJ393" i="6"/>
  <c r="HK393" i="6"/>
  <c r="HH393" i="6"/>
  <c r="HC393" i="6"/>
  <c r="HG393" i="6"/>
  <c r="HD393" i="6"/>
  <c r="HL393" i="6"/>
  <c r="HE393" i="6"/>
  <c r="HM393" i="6"/>
  <c r="IM353" i="6"/>
  <c r="HZ353" i="6"/>
  <c r="HO353" i="6"/>
  <c r="IH353" i="6"/>
  <c r="IP353" i="6"/>
  <c r="IA353" i="6"/>
  <c r="IB353" i="6"/>
  <c r="II353" i="6"/>
  <c r="IJ353" i="6"/>
  <c r="HU353" i="6"/>
  <c r="HS353" i="6"/>
  <c r="IQ353" i="6"/>
  <c r="IR353" i="6"/>
  <c r="IC353" i="6"/>
  <c r="HT353" i="6"/>
  <c r="IK353" i="6"/>
  <c r="IS353" i="6"/>
  <c r="HV353" i="6"/>
  <c r="ID353" i="6"/>
  <c r="HX353" i="6"/>
  <c r="HY353" i="6"/>
  <c r="IF353" i="6"/>
  <c r="IO353" i="6"/>
  <c r="IN353" i="6"/>
  <c r="HW353" i="6"/>
  <c r="IE353" i="6"/>
  <c r="HP353" i="6"/>
  <c r="HR353" i="6"/>
  <c r="HQ353" i="6"/>
  <c r="HN353" i="6"/>
  <c r="HI353" i="6"/>
  <c r="HB353" i="6"/>
  <c r="HG353" i="6"/>
  <c r="HF353" i="6"/>
  <c r="HJ353" i="6"/>
  <c r="HK353" i="6"/>
  <c r="HD353" i="6"/>
  <c r="HC353" i="6"/>
  <c r="HL353" i="6"/>
  <c r="HM353" i="6"/>
  <c r="HH353" i="6"/>
  <c r="HE353" i="6"/>
  <c r="HU240" i="6"/>
  <c r="HZ240" i="6"/>
  <c r="IP240" i="6"/>
  <c r="IH240" i="6"/>
  <c r="IA240" i="6"/>
  <c r="II240" i="6"/>
  <c r="IQ240" i="6"/>
  <c r="IR240" i="6"/>
  <c r="HS240" i="6"/>
  <c r="IB240" i="6"/>
  <c r="IJ240" i="6"/>
  <c r="IC240" i="6"/>
  <c r="IS240" i="6"/>
  <c r="IK240" i="6"/>
  <c r="HV240" i="6"/>
  <c r="ID240" i="6"/>
  <c r="IO240" i="6"/>
  <c r="IN240" i="6"/>
  <c r="HW240" i="6"/>
  <c r="IF240" i="6"/>
  <c r="IL240" i="6"/>
  <c r="IE240" i="6"/>
  <c r="IM240" i="6"/>
  <c r="HX240" i="6"/>
  <c r="IG240" i="6"/>
  <c r="HQ240" i="6"/>
  <c r="HR240" i="6"/>
  <c r="HP240" i="6"/>
  <c r="HY240" i="6"/>
  <c r="HN240" i="6"/>
  <c r="HB240" i="6"/>
  <c r="HJ240" i="6"/>
  <c r="HF240" i="6"/>
  <c r="HL240" i="6"/>
  <c r="HK240" i="6"/>
  <c r="HD240" i="6"/>
  <c r="HI240" i="6"/>
  <c r="HC240" i="6"/>
  <c r="HG240" i="6"/>
  <c r="HM240" i="6"/>
  <c r="HE240" i="6"/>
  <c r="HH240" i="6"/>
  <c r="HV247" i="6"/>
  <c r="HZ247" i="6"/>
  <c r="IH247" i="6"/>
  <c r="IP247" i="6"/>
  <c r="II247" i="6"/>
  <c r="IA247" i="6"/>
  <c r="IQ247" i="6"/>
  <c r="HS247" i="6"/>
  <c r="IB247" i="6"/>
  <c r="IJ247" i="6"/>
  <c r="IR247" i="6"/>
  <c r="IC247" i="6"/>
  <c r="IS247" i="6"/>
  <c r="HT247" i="6"/>
  <c r="IK247" i="6"/>
  <c r="ID247" i="6"/>
  <c r="IL247" i="6"/>
  <c r="IN247" i="6"/>
  <c r="HW247" i="6"/>
  <c r="IF247" i="6"/>
  <c r="HY247" i="6"/>
  <c r="IE247" i="6"/>
  <c r="IM247" i="6"/>
  <c r="HX247" i="6"/>
  <c r="HQ247" i="6"/>
  <c r="IG247" i="6"/>
  <c r="IO247" i="6"/>
  <c r="HR247" i="6"/>
  <c r="HO247" i="6"/>
  <c r="HG247" i="6"/>
  <c r="HB247" i="6"/>
  <c r="HF247" i="6"/>
  <c r="HJ247" i="6"/>
  <c r="HN247" i="6"/>
  <c r="HI247" i="6"/>
  <c r="HK247" i="6"/>
  <c r="HC247" i="6"/>
  <c r="HL247" i="6"/>
  <c r="HH247" i="6"/>
  <c r="HE247" i="6"/>
  <c r="HM247" i="6"/>
  <c r="HD247" i="6"/>
  <c r="IC296" i="6"/>
  <c r="IP296" i="6"/>
  <c r="HZ296" i="6"/>
  <c r="IH296" i="6"/>
  <c r="IA296" i="6"/>
  <c r="II296" i="6"/>
  <c r="IQ296" i="6"/>
  <c r="IR296" i="6"/>
  <c r="HU296" i="6"/>
  <c r="IJ296" i="6"/>
  <c r="HS296" i="6"/>
  <c r="HT296" i="6"/>
  <c r="IS296" i="6"/>
  <c r="IK296" i="6"/>
  <c r="ID296" i="6"/>
  <c r="HV296" i="6"/>
  <c r="IN296" i="6"/>
  <c r="IF296" i="6"/>
  <c r="IO296" i="6"/>
  <c r="IL296" i="6"/>
  <c r="HW296" i="6"/>
  <c r="IE296" i="6"/>
  <c r="IM296" i="6"/>
  <c r="HR296" i="6"/>
  <c r="HQ296" i="6"/>
  <c r="IG296" i="6"/>
  <c r="HO296" i="6"/>
  <c r="HP296" i="6"/>
  <c r="HN296" i="6"/>
  <c r="HF296" i="6"/>
  <c r="HG296" i="6"/>
  <c r="HI296" i="6"/>
  <c r="HJ296" i="6"/>
  <c r="HY296" i="6"/>
  <c r="HB296" i="6"/>
  <c r="HK296" i="6"/>
  <c r="HH296" i="6"/>
  <c r="HD296" i="6"/>
  <c r="HC296" i="6"/>
  <c r="HL296" i="6"/>
  <c r="HM296" i="6"/>
  <c r="HE296" i="6"/>
  <c r="HZ236" i="6"/>
  <c r="IH236" i="6"/>
  <c r="IP236" i="6"/>
  <c r="IA236" i="6"/>
  <c r="IQ236" i="6"/>
  <c r="II236" i="6"/>
  <c r="IR236" i="6"/>
  <c r="IB236" i="6"/>
  <c r="IC236" i="6"/>
  <c r="HS236" i="6"/>
  <c r="HU236" i="6"/>
  <c r="IJ236" i="6"/>
  <c r="IS236" i="6"/>
  <c r="IL236" i="6"/>
  <c r="IK236" i="6"/>
  <c r="IE236" i="6"/>
  <c r="IM236" i="6"/>
  <c r="HX236" i="6"/>
  <c r="IG236" i="6"/>
  <c r="HV236" i="6"/>
  <c r="HW236" i="6"/>
  <c r="IN236" i="6"/>
  <c r="HR236" i="6"/>
  <c r="HP236" i="6"/>
  <c r="IO236" i="6"/>
  <c r="IF236" i="6"/>
  <c r="HY236" i="6"/>
  <c r="ID236" i="6"/>
  <c r="HG236" i="6"/>
  <c r="HQ236" i="6"/>
  <c r="HI236" i="6"/>
  <c r="HJ236" i="6"/>
  <c r="HN236" i="6"/>
  <c r="HB236" i="6"/>
  <c r="HF236" i="6"/>
  <c r="HC236" i="6"/>
  <c r="HH236" i="6"/>
  <c r="HL236" i="6"/>
  <c r="HK236" i="6"/>
  <c r="HM236" i="6"/>
  <c r="HD236" i="6"/>
  <c r="HE236" i="6"/>
  <c r="HZ385" i="6"/>
  <c r="IH385" i="6"/>
  <c r="IA385" i="6"/>
  <c r="II385" i="6"/>
  <c r="IB385" i="6"/>
  <c r="IJ385" i="6"/>
  <c r="HS385" i="6"/>
  <c r="HU385" i="6"/>
  <c r="IC385" i="6"/>
  <c r="IK385" i="6"/>
  <c r="ID385" i="6"/>
  <c r="HT385" i="6"/>
  <c r="HV385" i="6"/>
  <c r="IM385" i="6"/>
  <c r="IF385" i="6"/>
  <c r="IG385" i="6"/>
  <c r="HY385" i="6"/>
  <c r="HW385" i="6"/>
  <c r="IE385" i="6"/>
  <c r="IN385" i="6"/>
  <c r="HO385" i="6"/>
  <c r="HX385" i="6"/>
  <c r="HR385" i="6"/>
  <c r="HP385" i="6"/>
  <c r="HG385" i="6"/>
  <c r="HI385" i="6"/>
  <c r="HQ385" i="6"/>
  <c r="HN385" i="6"/>
  <c r="HB385" i="6"/>
  <c r="HF385" i="6"/>
  <c r="HJ385" i="6"/>
  <c r="HH385" i="6"/>
  <c r="HK385" i="6"/>
  <c r="HC385" i="6"/>
  <c r="HD385" i="6"/>
  <c r="HL385" i="6"/>
  <c r="HE385" i="6"/>
  <c r="HM385" i="6"/>
  <c r="HW251" i="6"/>
  <c r="IH251" i="6"/>
  <c r="IP251" i="6"/>
  <c r="HZ251" i="6"/>
  <c r="IQ251" i="6"/>
  <c r="II251" i="6"/>
  <c r="IA251" i="6"/>
  <c r="HS251" i="6"/>
  <c r="IJ251" i="6"/>
  <c r="IR251" i="6"/>
  <c r="HU251" i="6"/>
  <c r="IB251" i="6"/>
  <c r="IK251" i="6"/>
  <c r="HT251" i="6"/>
  <c r="IL251" i="6"/>
  <c r="IC251" i="6"/>
  <c r="IS251" i="6"/>
  <c r="ID251" i="6"/>
  <c r="IM251" i="6"/>
  <c r="HX251" i="6"/>
  <c r="IG251" i="6"/>
  <c r="IO251" i="6"/>
  <c r="IN251" i="6"/>
  <c r="IF251" i="6"/>
  <c r="HY251" i="6"/>
  <c r="HR251" i="6"/>
  <c r="HP251" i="6"/>
  <c r="HO251" i="6"/>
  <c r="HF251" i="6"/>
  <c r="HJ251" i="6"/>
  <c r="HN251" i="6"/>
  <c r="HI251" i="6"/>
  <c r="IE251" i="6"/>
  <c r="HG251" i="6"/>
  <c r="HB251" i="6"/>
  <c r="HL251" i="6"/>
  <c r="HH251" i="6"/>
  <c r="HK251" i="6"/>
  <c r="HC251" i="6"/>
  <c r="HE251" i="6"/>
  <c r="HM251" i="6"/>
  <c r="HD251" i="6"/>
  <c r="HW252" i="6"/>
  <c r="HZ252" i="6"/>
  <c r="IH252" i="6"/>
  <c r="IP252" i="6"/>
  <c r="IQ252" i="6"/>
  <c r="II252" i="6"/>
  <c r="IA252" i="6"/>
  <c r="IB252" i="6"/>
  <c r="IJ252" i="6"/>
  <c r="IR252" i="6"/>
  <c r="HU252" i="6"/>
  <c r="HS252" i="6"/>
  <c r="IC252" i="6"/>
  <c r="HT252" i="6"/>
  <c r="IK252" i="6"/>
  <c r="IL252" i="6"/>
  <c r="ID252" i="6"/>
  <c r="IS252" i="6"/>
  <c r="HY252" i="6"/>
  <c r="IM252" i="6"/>
  <c r="IG252" i="6"/>
  <c r="HX252" i="6"/>
  <c r="IF252" i="6"/>
  <c r="IE252" i="6"/>
  <c r="IN252" i="6"/>
  <c r="HO252" i="6"/>
  <c r="HP252" i="6"/>
  <c r="IO252" i="6"/>
  <c r="HR252" i="6"/>
  <c r="HG252" i="6"/>
  <c r="HB252" i="6"/>
  <c r="HN252" i="6"/>
  <c r="HJ252" i="6"/>
  <c r="HF252" i="6"/>
  <c r="HL252" i="6"/>
  <c r="HH252" i="6"/>
  <c r="HK252" i="6"/>
  <c r="HD252" i="6"/>
  <c r="HI252" i="6"/>
  <c r="HE252" i="6"/>
  <c r="HM252" i="6"/>
  <c r="HC252" i="6"/>
  <c r="IE314" i="6"/>
  <c r="IP314" i="6"/>
  <c r="IH314" i="6"/>
  <c r="IA314" i="6"/>
  <c r="II314" i="6"/>
  <c r="IQ314" i="6"/>
  <c r="IR314" i="6"/>
  <c r="HU314" i="6"/>
  <c r="HS314" i="6"/>
  <c r="IB314" i="6"/>
  <c r="IJ314" i="6"/>
  <c r="IC314" i="6"/>
  <c r="HT314" i="6"/>
  <c r="IS314" i="6"/>
  <c r="IK314" i="6"/>
  <c r="IL314" i="6"/>
  <c r="HV314" i="6"/>
  <c r="HX314" i="6"/>
  <c r="IG314" i="6"/>
  <c r="HW314" i="6"/>
  <c r="IN314" i="6"/>
  <c r="IO314" i="6"/>
  <c r="IM314" i="6"/>
  <c r="IF314" i="6"/>
  <c r="HR314" i="6"/>
  <c r="HQ314" i="6"/>
  <c r="HP314" i="6"/>
  <c r="HO314" i="6"/>
  <c r="HF314" i="6"/>
  <c r="HI314" i="6"/>
  <c r="HY314" i="6"/>
  <c r="HB314" i="6"/>
  <c r="HG314" i="6"/>
  <c r="HJ314" i="6"/>
  <c r="HL314" i="6"/>
  <c r="HN314" i="6"/>
  <c r="HK314" i="6"/>
  <c r="HC314" i="6"/>
  <c r="HH314" i="6"/>
  <c r="HE314" i="6"/>
  <c r="HD314" i="6"/>
  <c r="HM314" i="6"/>
  <c r="IK344" i="6"/>
  <c r="HO344" i="6"/>
  <c r="HZ344" i="6"/>
  <c r="IH344" i="6"/>
  <c r="IP344" i="6"/>
  <c r="IA344" i="6"/>
  <c r="IQ344" i="6"/>
  <c r="IR344" i="6"/>
  <c r="HS344" i="6"/>
  <c r="IB344" i="6"/>
  <c r="HU344" i="6"/>
  <c r="IJ344" i="6"/>
  <c r="IC344" i="6"/>
  <c r="IL344" i="6"/>
  <c r="ID344" i="6"/>
  <c r="HV344" i="6"/>
  <c r="IS344" i="6"/>
  <c r="HT344" i="6"/>
  <c r="HW344" i="6"/>
  <c r="IE344" i="6"/>
  <c r="HX344" i="6"/>
  <c r="HY344" i="6"/>
  <c r="IM344" i="6"/>
  <c r="IF344" i="6"/>
  <c r="HQ344" i="6"/>
  <c r="HP344" i="6"/>
  <c r="IO344" i="6"/>
  <c r="HR344" i="6"/>
  <c r="IN344" i="6"/>
  <c r="HN344" i="6"/>
  <c r="HI344" i="6"/>
  <c r="HG344" i="6"/>
  <c r="HF344" i="6"/>
  <c r="HJ344" i="6"/>
  <c r="HH344" i="6"/>
  <c r="HK344" i="6"/>
  <c r="HB344" i="6"/>
  <c r="HC344" i="6"/>
  <c r="HL344" i="6"/>
  <c r="HD344" i="6"/>
  <c r="HM344" i="6"/>
  <c r="HE344" i="6"/>
  <c r="HZ248" i="6"/>
  <c r="IH248" i="6"/>
  <c r="IP248" i="6"/>
  <c r="IA248" i="6"/>
  <c r="II248" i="6"/>
  <c r="IQ248" i="6"/>
  <c r="IR248" i="6"/>
  <c r="HS248" i="6"/>
  <c r="IB248" i="6"/>
  <c r="HU248" i="6"/>
  <c r="IC248" i="6"/>
  <c r="IJ248" i="6"/>
  <c r="HT248" i="6"/>
  <c r="IS248" i="6"/>
  <c r="IK248" i="6"/>
  <c r="ID248" i="6"/>
  <c r="IO248" i="6"/>
  <c r="IN248" i="6"/>
  <c r="HW248" i="6"/>
  <c r="IF248" i="6"/>
  <c r="IL248" i="6"/>
  <c r="IE248" i="6"/>
  <c r="IM248" i="6"/>
  <c r="HX248" i="6"/>
  <c r="HQ248" i="6"/>
  <c r="HY248" i="6"/>
  <c r="IG248" i="6"/>
  <c r="HO248" i="6"/>
  <c r="HR248" i="6"/>
  <c r="HN248" i="6"/>
  <c r="HI248" i="6"/>
  <c r="HF248" i="6"/>
  <c r="HJ248" i="6"/>
  <c r="HL248" i="6"/>
  <c r="HH248" i="6"/>
  <c r="HK248" i="6"/>
  <c r="HD248" i="6"/>
  <c r="HC248" i="6"/>
  <c r="HB248" i="6"/>
  <c r="HE248" i="6"/>
  <c r="HM248" i="6"/>
  <c r="HG248" i="6"/>
  <c r="HZ408" i="6"/>
  <c r="IH408" i="6"/>
  <c r="II408" i="6"/>
  <c r="IA408" i="6"/>
  <c r="HU408" i="6"/>
  <c r="HS408" i="6"/>
  <c r="IB408" i="6"/>
  <c r="IJ408" i="6"/>
  <c r="HT408" i="6"/>
  <c r="IK408" i="6"/>
  <c r="HV408" i="6"/>
  <c r="IL408" i="6"/>
  <c r="IF408" i="6"/>
  <c r="IG408" i="6"/>
  <c r="ID408" i="6"/>
  <c r="HY408" i="6"/>
  <c r="HW408" i="6"/>
  <c r="IE408" i="6"/>
  <c r="HX408" i="6"/>
  <c r="IN408" i="6"/>
  <c r="HP408" i="6"/>
  <c r="HO408" i="6"/>
  <c r="HR408" i="6"/>
  <c r="IC408" i="6"/>
  <c r="HQ408" i="6"/>
  <c r="HN408" i="6"/>
  <c r="HG408" i="6"/>
  <c r="HF408" i="6"/>
  <c r="HI408" i="6"/>
  <c r="HK408" i="6"/>
  <c r="HD408" i="6"/>
  <c r="HC408" i="6"/>
  <c r="HB408" i="6"/>
  <c r="HH408" i="6"/>
  <c r="HJ408" i="6"/>
  <c r="HL408" i="6"/>
  <c r="HE408" i="6"/>
  <c r="HM408" i="6"/>
  <c r="HZ299" i="6"/>
  <c r="IH299" i="6"/>
  <c r="IP299" i="6"/>
  <c r="IA299" i="6"/>
  <c r="IJ299" i="6"/>
  <c r="HS299" i="6"/>
  <c r="IR299" i="6"/>
  <c r="IQ299" i="6"/>
  <c r="HU299" i="6"/>
  <c r="II299" i="6"/>
  <c r="IB299" i="6"/>
  <c r="HT299" i="6"/>
  <c r="IK299" i="6"/>
  <c r="IS299" i="6"/>
  <c r="IL299" i="6"/>
  <c r="ID299" i="6"/>
  <c r="HW299" i="6"/>
  <c r="IE299" i="6"/>
  <c r="HY299" i="6"/>
  <c r="HV299" i="6"/>
  <c r="IM299" i="6"/>
  <c r="IG299" i="6"/>
  <c r="IN299" i="6"/>
  <c r="HP299" i="6"/>
  <c r="HR299" i="6"/>
  <c r="HQ299" i="6"/>
  <c r="IF299" i="6"/>
  <c r="IO299" i="6"/>
  <c r="HF299" i="6"/>
  <c r="HN299" i="6"/>
  <c r="HO299" i="6"/>
  <c r="HI299" i="6"/>
  <c r="HG299" i="6"/>
  <c r="HB299" i="6"/>
  <c r="HK299" i="6"/>
  <c r="HL299" i="6"/>
  <c r="HJ299" i="6"/>
  <c r="HE299" i="6"/>
  <c r="HD299" i="6"/>
  <c r="HH299" i="6"/>
  <c r="HC299" i="6"/>
  <c r="HM299" i="6"/>
  <c r="HZ282" i="6"/>
  <c r="IP282" i="6"/>
  <c r="IH282" i="6"/>
  <c r="II282" i="6"/>
  <c r="IA282" i="6"/>
  <c r="IQ282" i="6"/>
  <c r="HS282" i="6"/>
  <c r="IR282" i="6"/>
  <c r="HU282" i="6"/>
  <c r="IB282" i="6"/>
  <c r="IJ282" i="6"/>
  <c r="HT282" i="6"/>
  <c r="IC282" i="6"/>
  <c r="IS282" i="6"/>
  <c r="IK282" i="6"/>
  <c r="ID282" i="6"/>
  <c r="IL282" i="6"/>
  <c r="IO282" i="6"/>
  <c r="HW282" i="6"/>
  <c r="IF282" i="6"/>
  <c r="IN282" i="6"/>
  <c r="IE282" i="6"/>
  <c r="IG282" i="6"/>
  <c r="IM282" i="6"/>
  <c r="HP282" i="6"/>
  <c r="HR282" i="6"/>
  <c r="HX282" i="6"/>
  <c r="HQ282" i="6"/>
  <c r="HO282" i="6"/>
  <c r="HF282" i="6"/>
  <c r="HI282" i="6"/>
  <c r="HJ282" i="6"/>
  <c r="HB282" i="6"/>
  <c r="HG282" i="6"/>
  <c r="HH282" i="6"/>
  <c r="HK282" i="6"/>
  <c r="HD282" i="6"/>
  <c r="HC282" i="6"/>
  <c r="HE282" i="6"/>
  <c r="HN282" i="6"/>
  <c r="HL282" i="6"/>
  <c r="HM282" i="6"/>
  <c r="IE311" i="6"/>
  <c r="IH311" i="6"/>
  <c r="IP311" i="6"/>
  <c r="II311" i="6"/>
  <c r="IA311" i="6"/>
  <c r="IQ311" i="6"/>
  <c r="HU311" i="6"/>
  <c r="IB311" i="6"/>
  <c r="IJ311" i="6"/>
  <c r="IR311" i="6"/>
  <c r="HT311" i="6"/>
  <c r="IS311" i="6"/>
  <c r="HS311" i="6"/>
  <c r="IK311" i="6"/>
  <c r="HV311" i="6"/>
  <c r="IL311" i="6"/>
  <c r="ID311" i="6"/>
  <c r="IO311" i="6"/>
  <c r="IF311" i="6"/>
  <c r="HY311" i="6"/>
  <c r="HW311" i="6"/>
  <c r="HX311" i="6"/>
  <c r="IM311" i="6"/>
  <c r="HR311" i="6"/>
  <c r="HQ311" i="6"/>
  <c r="HO311" i="6"/>
  <c r="IG311" i="6"/>
  <c r="HP311" i="6"/>
  <c r="IN311" i="6"/>
  <c r="HB311" i="6"/>
  <c r="HF311" i="6"/>
  <c r="HI311" i="6"/>
  <c r="HN311" i="6"/>
  <c r="HJ311" i="6"/>
  <c r="HK311" i="6"/>
  <c r="HD311" i="6"/>
  <c r="HC311" i="6"/>
  <c r="HG311" i="6"/>
  <c r="HH311" i="6"/>
  <c r="HL311" i="6"/>
  <c r="HM311" i="6"/>
  <c r="HE311" i="6"/>
  <c r="IN355" i="6"/>
  <c r="HO355" i="6"/>
  <c r="HZ355" i="6"/>
  <c r="IP355" i="6"/>
  <c r="IH355" i="6"/>
  <c r="IA355" i="6"/>
  <c r="II355" i="6"/>
  <c r="HU355" i="6"/>
  <c r="HS355" i="6"/>
  <c r="IQ355" i="6"/>
  <c r="IR355" i="6"/>
  <c r="HT355" i="6"/>
  <c r="IC355" i="6"/>
  <c r="IB355" i="6"/>
  <c r="IJ355" i="6"/>
  <c r="IS355" i="6"/>
  <c r="IK355" i="6"/>
  <c r="ID355" i="6"/>
  <c r="HX355" i="6"/>
  <c r="HY355" i="6"/>
  <c r="HV355" i="6"/>
  <c r="IF355" i="6"/>
  <c r="IM355" i="6"/>
  <c r="HW355" i="6"/>
  <c r="IE355" i="6"/>
  <c r="HR355" i="6"/>
  <c r="HQ355" i="6"/>
  <c r="HP355" i="6"/>
  <c r="HG355" i="6"/>
  <c r="HF355" i="6"/>
  <c r="HJ355" i="6"/>
  <c r="HN355" i="6"/>
  <c r="HI355" i="6"/>
  <c r="IO355" i="6"/>
  <c r="HB355" i="6"/>
  <c r="HD355" i="6"/>
  <c r="HH355" i="6"/>
  <c r="HK355" i="6"/>
  <c r="HM355" i="6"/>
  <c r="HL355" i="6"/>
  <c r="HE355" i="6"/>
  <c r="HC355" i="6"/>
  <c r="IG323" i="6"/>
  <c r="HZ323" i="6"/>
  <c r="HO323" i="6"/>
  <c r="IH323" i="6"/>
  <c r="IP323" i="6"/>
  <c r="IA323" i="6"/>
  <c r="II323" i="6"/>
  <c r="IQ323" i="6"/>
  <c r="HU323" i="6"/>
  <c r="IR323" i="6"/>
  <c r="IJ323" i="6"/>
  <c r="IC323" i="6"/>
  <c r="IS323" i="6"/>
  <c r="HT323" i="6"/>
  <c r="IK323" i="6"/>
  <c r="HS323" i="6"/>
  <c r="IL323" i="6"/>
  <c r="HV323" i="6"/>
  <c r="ID323" i="6"/>
  <c r="IO323" i="6"/>
  <c r="HW323" i="6"/>
  <c r="IF323" i="6"/>
  <c r="HX323" i="6"/>
  <c r="HY323" i="6"/>
  <c r="IM323" i="6"/>
  <c r="IN323" i="6"/>
  <c r="HP323" i="6"/>
  <c r="HR323" i="6"/>
  <c r="HG323" i="6"/>
  <c r="HJ323" i="6"/>
  <c r="HQ323" i="6"/>
  <c r="HF323" i="6"/>
  <c r="HN323" i="6"/>
  <c r="HB323" i="6"/>
  <c r="HI323" i="6"/>
  <c r="HL323" i="6"/>
  <c r="HK323" i="6"/>
  <c r="HH323" i="6"/>
  <c r="HD323" i="6"/>
  <c r="HM323" i="6"/>
  <c r="HE323" i="6"/>
  <c r="HC323" i="6"/>
  <c r="IQ364" i="6"/>
  <c r="HZ364" i="6"/>
  <c r="HO364" i="6"/>
  <c r="IP364" i="6"/>
  <c r="II364" i="6"/>
  <c r="IA364" i="6"/>
  <c r="IB364" i="6"/>
  <c r="HS364" i="6"/>
  <c r="IR364" i="6"/>
  <c r="HU364" i="6"/>
  <c r="IJ364" i="6"/>
  <c r="IK364" i="6"/>
  <c r="IS364" i="6"/>
  <c r="HV364" i="6"/>
  <c r="IL364" i="6"/>
  <c r="HT364" i="6"/>
  <c r="ID364" i="6"/>
  <c r="HX364" i="6"/>
  <c r="IG364" i="6"/>
  <c r="HY364" i="6"/>
  <c r="IF364" i="6"/>
  <c r="IN364" i="6"/>
  <c r="HW364" i="6"/>
  <c r="IE364" i="6"/>
  <c r="IM364" i="6"/>
  <c r="IC364" i="6"/>
  <c r="HR364" i="6"/>
  <c r="HP364" i="6"/>
  <c r="HB364" i="6"/>
  <c r="HG364" i="6"/>
  <c r="HQ364" i="6"/>
  <c r="HN364" i="6"/>
  <c r="HF364" i="6"/>
  <c r="HC364" i="6"/>
  <c r="HL364" i="6"/>
  <c r="HD364" i="6"/>
  <c r="HH364" i="6"/>
  <c r="HI364" i="6"/>
  <c r="HK364" i="6"/>
  <c r="HM364" i="6"/>
  <c r="HE364" i="6"/>
  <c r="HJ364" i="6"/>
  <c r="IJ339" i="6"/>
  <c r="HO339" i="6"/>
  <c r="IP339" i="6"/>
  <c r="HZ339" i="6"/>
  <c r="IA339" i="6"/>
  <c r="II339" i="6"/>
  <c r="IQ339" i="6"/>
  <c r="HS339" i="6"/>
  <c r="HU339" i="6"/>
  <c r="IR339" i="6"/>
  <c r="HT339" i="6"/>
  <c r="IB339" i="6"/>
  <c r="IC339" i="6"/>
  <c r="IS339" i="6"/>
  <c r="IK339" i="6"/>
  <c r="IL339" i="6"/>
  <c r="IE339" i="6"/>
  <c r="ID339" i="6"/>
  <c r="IG339" i="6"/>
  <c r="IO339" i="6"/>
  <c r="HW339" i="6"/>
  <c r="HV339" i="6"/>
  <c r="IM339" i="6"/>
  <c r="HX339" i="6"/>
  <c r="HQ339" i="6"/>
  <c r="HY339" i="6"/>
  <c r="IN339" i="6"/>
  <c r="HP339" i="6"/>
  <c r="HG339" i="6"/>
  <c r="HR339" i="6"/>
  <c r="HF339" i="6"/>
  <c r="HJ339" i="6"/>
  <c r="HN339" i="6"/>
  <c r="HI339" i="6"/>
  <c r="HB339" i="6"/>
  <c r="HH339" i="6"/>
  <c r="HK339" i="6"/>
  <c r="HD339" i="6"/>
  <c r="HM339" i="6"/>
  <c r="HE339" i="6"/>
  <c r="HC339" i="6"/>
  <c r="HL339" i="6"/>
  <c r="HZ302" i="6"/>
  <c r="IH302" i="6"/>
  <c r="IP302" i="6"/>
  <c r="II302" i="6"/>
  <c r="IQ302" i="6"/>
  <c r="IA302" i="6"/>
  <c r="IB302" i="6"/>
  <c r="IJ302" i="6"/>
  <c r="HS302" i="6"/>
  <c r="IR302" i="6"/>
  <c r="HU302" i="6"/>
  <c r="IS302" i="6"/>
  <c r="HT302" i="6"/>
  <c r="IK302" i="6"/>
  <c r="ID302" i="6"/>
  <c r="HV302" i="6"/>
  <c r="IL302" i="6"/>
  <c r="HW302" i="6"/>
  <c r="IE302" i="6"/>
  <c r="HY302" i="6"/>
  <c r="IM302" i="6"/>
  <c r="IN302" i="6"/>
  <c r="HR302" i="6"/>
  <c r="HO302" i="6"/>
  <c r="IF302" i="6"/>
  <c r="IG302" i="6"/>
  <c r="HQ302" i="6"/>
  <c r="IO302" i="6"/>
  <c r="HP302" i="6"/>
  <c r="HG302" i="6"/>
  <c r="HJ302" i="6"/>
  <c r="HF302" i="6"/>
  <c r="HI302" i="6"/>
  <c r="HN302" i="6"/>
  <c r="HB302" i="6"/>
  <c r="HC302" i="6"/>
  <c r="HL302" i="6"/>
  <c r="HK302" i="6"/>
  <c r="HD302" i="6"/>
  <c r="HH302" i="6"/>
  <c r="HM302" i="6"/>
  <c r="HE302" i="6"/>
  <c r="IH332" i="6"/>
  <c r="HO332" i="6"/>
  <c r="IP332" i="6"/>
  <c r="HZ332" i="6"/>
  <c r="IA332" i="6"/>
  <c r="II332" i="6"/>
  <c r="IQ332" i="6"/>
  <c r="HS332" i="6"/>
  <c r="IB332" i="6"/>
  <c r="IJ332" i="6"/>
  <c r="HU332" i="6"/>
  <c r="IR332" i="6"/>
  <c r="IC332" i="6"/>
  <c r="HT332" i="6"/>
  <c r="IK332" i="6"/>
  <c r="ID332" i="6"/>
  <c r="IS332" i="6"/>
  <c r="HV332" i="6"/>
  <c r="HX332" i="6"/>
  <c r="HY332" i="6"/>
  <c r="IL332" i="6"/>
  <c r="IF332" i="6"/>
  <c r="IN332" i="6"/>
  <c r="HW332" i="6"/>
  <c r="IM332" i="6"/>
  <c r="HP332" i="6"/>
  <c r="IO332" i="6"/>
  <c r="HR332" i="6"/>
  <c r="HQ332" i="6"/>
  <c r="HB332" i="6"/>
  <c r="HG332" i="6"/>
  <c r="HJ332" i="6"/>
  <c r="HI332" i="6"/>
  <c r="HN332" i="6"/>
  <c r="HC332" i="6"/>
  <c r="HF332" i="6"/>
  <c r="HL332" i="6"/>
  <c r="HK332" i="6"/>
  <c r="HM332" i="6"/>
  <c r="HE332" i="6"/>
  <c r="HD332" i="6"/>
  <c r="HH332" i="6"/>
  <c r="IL347" i="6"/>
  <c r="HO347" i="6"/>
  <c r="IP347" i="6"/>
  <c r="IH347" i="6"/>
  <c r="HZ347" i="6"/>
  <c r="IA347" i="6"/>
  <c r="II347" i="6"/>
  <c r="IQ347" i="6"/>
  <c r="IB347" i="6"/>
  <c r="HS347" i="6"/>
  <c r="IJ347" i="6"/>
  <c r="IR347" i="6"/>
  <c r="HU347" i="6"/>
  <c r="IC347" i="6"/>
  <c r="IS347" i="6"/>
  <c r="HT347" i="6"/>
  <c r="HV347" i="6"/>
  <c r="ID347" i="6"/>
  <c r="HW347" i="6"/>
  <c r="IM347" i="6"/>
  <c r="IN347" i="6"/>
  <c r="IE347" i="6"/>
  <c r="HX347" i="6"/>
  <c r="HR347" i="6"/>
  <c r="HQ347" i="6"/>
  <c r="HP347" i="6"/>
  <c r="IF347" i="6"/>
  <c r="IO347" i="6"/>
  <c r="HG347" i="6"/>
  <c r="HF347" i="6"/>
  <c r="HJ347" i="6"/>
  <c r="HN347" i="6"/>
  <c r="HI347" i="6"/>
  <c r="HY347" i="6"/>
  <c r="HB347" i="6"/>
  <c r="HL347" i="6"/>
  <c r="HH347" i="6"/>
  <c r="HK347" i="6"/>
  <c r="HM347" i="6"/>
  <c r="HD347" i="6"/>
  <c r="HE347" i="6"/>
  <c r="HC347" i="6"/>
  <c r="IQ363" i="6"/>
  <c r="HO363" i="6"/>
  <c r="HZ363" i="6"/>
  <c r="IP363" i="6"/>
  <c r="IH363" i="6"/>
  <c r="II363" i="6"/>
  <c r="IA363" i="6"/>
  <c r="IB363" i="6"/>
  <c r="HU363" i="6"/>
  <c r="HS363" i="6"/>
  <c r="IR363" i="6"/>
  <c r="IJ363" i="6"/>
  <c r="IC363" i="6"/>
  <c r="HT363" i="6"/>
  <c r="IK363" i="6"/>
  <c r="IS363" i="6"/>
  <c r="HV363" i="6"/>
  <c r="ID363" i="6"/>
  <c r="IL363" i="6"/>
  <c r="IO363" i="6"/>
  <c r="HX363" i="6"/>
  <c r="HY363" i="6"/>
  <c r="IF363" i="6"/>
  <c r="IM363" i="6"/>
  <c r="HW363" i="6"/>
  <c r="IE363" i="6"/>
  <c r="HR363" i="6"/>
  <c r="HQ363" i="6"/>
  <c r="HP363" i="6"/>
  <c r="HG363" i="6"/>
  <c r="HF363" i="6"/>
  <c r="HJ363" i="6"/>
  <c r="HN363" i="6"/>
  <c r="HI363" i="6"/>
  <c r="HB363" i="6"/>
  <c r="HD363" i="6"/>
  <c r="HL363" i="6"/>
  <c r="HH363" i="6"/>
  <c r="HK363" i="6"/>
  <c r="HM363" i="6"/>
  <c r="HE363" i="6"/>
  <c r="HC363" i="6"/>
  <c r="IH390" i="6"/>
  <c r="HZ390" i="6"/>
  <c r="IA390" i="6"/>
  <c r="II390" i="6"/>
  <c r="HU390" i="6"/>
  <c r="IB390" i="6"/>
  <c r="IJ390" i="6"/>
  <c r="HT390" i="6"/>
  <c r="IK390" i="6"/>
  <c r="HS390" i="6"/>
  <c r="IC390" i="6"/>
  <c r="HV390" i="6"/>
  <c r="ID390" i="6"/>
  <c r="HY390" i="6"/>
  <c r="HW390" i="6"/>
  <c r="IE390" i="6"/>
  <c r="IN390" i="6"/>
  <c r="IM390" i="6"/>
  <c r="IF390" i="6"/>
  <c r="IG390" i="6"/>
  <c r="HP390" i="6"/>
  <c r="HQ390" i="6"/>
  <c r="HR390" i="6"/>
  <c r="HO390" i="6"/>
  <c r="HX390" i="6"/>
  <c r="HG390" i="6"/>
  <c r="HF390" i="6"/>
  <c r="HI390" i="6"/>
  <c r="HN390" i="6"/>
  <c r="HH390" i="6"/>
  <c r="HJ390" i="6"/>
  <c r="HL390" i="6"/>
  <c r="HK390" i="6"/>
  <c r="HD390" i="6"/>
  <c r="HB390" i="6"/>
  <c r="HE390" i="6"/>
  <c r="HM390" i="6"/>
  <c r="HC390" i="6"/>
  <c r="IH271" i="6"/>
  <c r="HZ271" i="6"/>
  <c r="IP271" i="6"/>
  <c r="II271" i="6"/>
  <c r="IA271" i="6"/>
  <c r="IQ271" i="6"/>
  <c r="IB271" i="6"/>
  <c r="IJ271" i="6"/>
  <c r="HS271" i="6"/>
  <c r="IR271" i="6"/>
  <c r="IC271" i="6"/>
  <c r="HT271" i="6"/>
  <c r="IS271" i="6"/>
  <c r="IK271" i="6"/>
  <c r="HV271" i="6"/>
  <c r="IL271" i="6"/>
  <c r="IO271" i="6"/>
  <c r="IE271" i="6"/>
  <c r="IF271" i="6"/>
  <c r="IN271" i="6"/>
  <c r="ID271" i="6"/>
  <c r="IM271" i="6"/>
  <c r="IG271" i="6"/>
  <c r="HW271" i="6"/>
  <c r="HQ271" i="6"/>
  <c r="HP271" i="6"/>
  <c r="HO271" i="6"/>
  <c r="HR271" i="6"/>
  <c r="HY271" i="6"/>
  <c r="HB271" i="6"/>
  <c r="HF271" i="6"/>
  <c r="HI271" i="6"/>
  <c r="HJ271" i="6"/>
  <c r="HN271" i="6"/>
  <c r="HG271" i="6"/>
  <c r="HL271" i="6"/>
  <c r="HH271" i="6"/>
  <c r="HC271" i="6"/>
  <c r="HM271" i="6"/>
  <c r="HE271" i="6"/>
  <c r="HK271" i="6"/>
  <c r="HD271" i="6"/>
  <c r="HZ233" i="6"/>
  <c r="IH233" i="6"/>
  <c r="IP233" i="6"/>
  <c r="IA233" i="6"/>
  <c r="II233" i="6"/>
  <c r="IQ233" i="6"/>
  <c r="HU233" i="6"/>
  <c r="HS233" i="6"/>
  <c r="IB233" i="6"/>
  <c r="IJ233" i="6"/>
  <c r="IR233" i="6"/>
  <c r="IC233" i="6"/>
  <c r="IS233" i="6"/>
  <c r="IL233" i="6"/>
  <c r="IK233" i="6"/>
  <c r="HV233" i="6"/>
  <c r="ID233" i="6"/>
  <c r="IN233" i="6"/>
  <c r="HY233" i="6"/>
  <c r="IF233" i="6"/>
  <c r="HW233" i="6"/>
  <c r="HX233" i="6"/>
  <c r="IE233" i="6"/>
  <c r="IM233" i="6"/>
  <c r="HR233" i="6"/>
  <c r="IO233" i="6"/>
  <c r="HQ233" i="6"/>
  <c r="IG233" i="6"/>
  <c r="HP233" i="6"/>
  <c r="HN233" i="6"/>
  <c r="HG233" i="6"/>
  <c r="HI233" i="6"/>
  <c r="HJ233" i="6"/>
  <c r="HF233" i="6"/>
  <c r="HB233" i="6"/>
  <c r="HH233" i="6"/>
  <c r="HK233" i="6"/>
  <c r="HD233" i="6"/>
  <c r="HL233" i="6"/>
  <c r="HC233" i="6"/>
  <c r="HM233" i="6"/>
  <c r="HE233" i="6"/>
  <c r="IC293" i="6"/>
  <c r="HZ293" i="6"/>
  <c r="IH293" i="6"/>
  <c r="IP293" i="6"/>
  <c r="II293" i="6"/>
  <c r="IQ293" i="6"/>
  <c r="IJ293" i="6"/>
  <c r="HS293" i="6"/>
  <c r="IB293" i="6"/>
  <c r="IR293" i="6"/>
  <c r="HU293" i="6"/>
  <c r="IS293" i="6"/>
  <c r="IK293" i="6"/>
  <c r="ID293" i="6"/>
  <c r="HV293" i="6"/>
  <c r="HT293" i="6"/>
  <c r="IL293" i="6"/>
  <c r="IE293" i="6"/>
  <c r="HY293" i="6"/>
  <c r="IM293" i="6"/>
  <c r="IG293" i="6"/>
  <c r="IN293" i="6"/>
  <c r="HX293" i="6"/>
  <c r="IF293" i="6"/>
  <c r="HO293" i="6"/>
  <c r="IO293" i="6"/>
  <c r="HR293" i="6"/>
  <c r="HQ293" i="6"/>
  <c r="HP293" i="6"/>
  <c r="HG293" i="6"/>
  <c r="HB293" i="6"/>
  <c r="HF293" i="6"/>
  <c r="HI293" i="6"/>
  <c r="HJ293" i="6"/>
  <c r="HN293" i="6"/>
  <c r="HL293" i="6"/>
  <c r="HH293" i="6"/>
  <c r="HK293" i="6"/>
  <c r="HM293" i="6"/>
  <c r="HC293" i="6"/>
  <c r="HE293" i="6"/>
  <c r="HD293" i="6"/>
  <c r="II335" i="6"/>
  <c r="HO335" i="6"/>
  <c r="HZ335" i="6"/>
  <c r="IH335" i="6"/>
  <c r="IP335" i="6"/>
  <c r="IA335" i="6"/>
  <c r="IQ335" i="6"/>
  <c r="HU335" i="6"/>
  <c r="IR335" i="6"/>
  <c r="HT335" i="6"/>
  <c r="HS335" i="6"/>
  <c r="IB335" i="6"/>
  <c r="IJ335" i="6"/>
  <c r="IK335" i="6"/>
  <c r="IS335" i="6"/>
  <c r="IC335" i="6"/>
  <c r="HV335" i="6"/>
  <c r="ID335" i="6"/>
  <c r="IL335" i="6"/>
  <c r="IN335" i="6"/>
  <c r="IO335" i="6"/>
  <c r="HX335" i="6"/>
  <c r="HW335" i="6"/>
  <c r="IF335" i="6"/>
  <c r="IM335" i="6"/>
  <c r="HY335" i="6"/>
  <c r="HR335" i="6"/>
  <c r="HQ335" i="6"/>
  <c r="HB335" i="6"/>
  <c r="HF335" i="6"/>
  <c r="HJ335" i="6"/>
  <c r="HP335" i="6"/>
  <c r="HN335" i="6"/>
  <c r="HI335" i="6"/>
  <c r="HL335" i="6"/>
  <c r="HK335" i="6"/>
  <c r="HC335" i="6"/>
  <c r="HG335" i="6"/>
  <c r="HD335" i="6"/>
  <c r="HH335" i="6"/>
  <c r="HM335" i="6"/>
  <c r="HE335" i="6"/>
  <c r="HZ386" i="6"/>
  <c r="IH386" i="6"/>
  <c r="IA386" i="6"/>
  <c r="II386" i="6"/>
  <c r="IB386" i="6"/>
  <c r="IJ386" i="6"/>
  <c r="HS386" i="6"/>
  <c r="HU386" i="6"/>
  <c r="IC386" i="6"/>
  <c r="IK386" i="6"/>
  <c r="ID386" i="6"/>
  <c r="HT386" i="6"/>
  <c r="HV386" i="6"/>
  <c r="HX386" i="6"/>
  <c r="IM386" i="6"/>
  <c r="IF386" i="6"/>
  <c r="IG386" i="6"/>
  <c r="HW386" i="6"/>
  <c r="IE386" i="6"/>
  <c r="HQ386" i="6"/>
  <c r="HO386" i="6"/>
  <c r="HY386" i="6"/>
  <c r="HP386" i="6"/>
  <c r="HR386" i="6"/>
  <c r="HF386" i="6"/>
  <c r="HG386" i="6"/>
  <c r="HI386" i="6"/>
  <c r="IN386" i="6"/>
  <c r="HB386" i="6"/>
  <c r="HL386" i="6"/>
  <c r="HK386" i="6"/>
  <c r="HD386" i="6"/>
  <c r="HH386" i="6"/>
  <c r="HN386" i="6"/>
  <c r="HJ386" i="6"/>
  <c r="HC386" i="6"/>
  <c r="HE386" i="6"/>
  <c r="HM386" i="6"/>
  <c r="HM216" i="6"/>
  <c r="HI216" i="6"/>
  <c r="HN216" i="6"/>
  <c r="HJ216" i="6"/>
  <c r="HF216" i="6"/>
  <c r="HD216" i="6"/>
  <c r="HB216" i="6"/>
  <c r="HC216" i="6"/>
  <c r="HH216" i="6"/>
  <c r="HG216" i="6"/>
  <c r="HE216" i="6"/>
  <c r="HL216" i="6"/>
  <c r="HZ217" i="6"/>
  <c r="IP217" i="6"/>
  <c r="IA217" i="6"/>
  <c r="IQ217" i="6"/>
  <c r="II217" i="6"/>
  <c r="IJ217" i="6"/>
  <c r="HS217" i="6"/>
  <c r="IB217" i="6"/>
  <c r="IR217" i="6"/>
  <c r="HU217" i="6"/>
  <c r="IC217" i="6"/>
  <c r="IS217" i="6"/>
  <c r="IH217" i="6"/>
  <c r="IK217" i="6"/>
  <c r="HV217" i="6"/>
  <c r="ID217" i="6"/>
  <c r="IL217" i="6"/>
  <c r="HW217" i="6"/>
  <c r="IG217" i="6"/>
  <c r="IE217" i="6"/>
  <c r="IM217" i="6"/>
  <c r="HX217" i="6"/>
  <c r="IF217" i="6"/>
  <c r="HP217" i="6"/>
  <c r="HY217" i="6"/>
  <c r="HQ217" i="6"/>
  <c r="IN217" i="6"/>
  <c r="IO217" i="6"/>
  <c r="HR217" i="6"/>
  <c r="HI217" i="6"/>
  <c r="HO217" i="6"/>
  <c r="HF217" i="6"/>
  <c r="HG217" i="6"/>
  <c r="HB217" i="6"/>
  <c r="HJ217" i="6"/>
  <c r="HD217" i="6"/>
  <c r="HN217" i="6"/>
  <c r="HL217" i="6"/>
  <c r="HH217" i="6"/>
  <c r="HC217" i="6"/>
  <c r="HE217" i="6"/>
  <c r="HZ407" i="6"/>
  <c r="IH407" i="6"/>
  <c r="HP407" i="6"/>
  <c r="II407" i="6"/>
  <c r="IA407" i="6"/>
  <c r="HU407" i="6"/>
  <c r="HS407" i="6"/>
  <c r="IB407" i="6"/>
  <c r="IJ407" i="6"/>
  <c r="HT407" i="6"/>
  <c r="IK407" i="6"/>
  <c r="HV407" i="6"/>
  <c r="IL407" i="6"/>
  <c r="IC407" i="6"/>
  <c r="ID407" i="6"/>
  <c r="HY407" i="6"/>
  <c r="HW407" i="6"/>
  <c r="IE407" i="6"/>
  <c r="HX407" i="6"/>
  <c r="IN407" i="6"/>
  <c r="HO407" i="6"/>
  <c r="IG407" i="6"/>
  <c r="HQ407" i="6"/>
  <c r="IF407" i="6"/>
  <c r="HR407" i="6"/>
  <c r="HF407" i="6"/>
  <c r="HB407" i="6"/>
  <c r="HI407" i="6"/>
  <c r="HN407" i="6"/>
  <c r="HC407" i="6"/>
  <c r="HJ407" i="6"/>
  <c r="HK407" i="6"/>
  <c r="HD407" i="6"/>
  <c r="HH407" i="6"/>
  <c r="HL407" i="6"/>
  <c r="HG407" i="6"/>
  <c r="HE407" i="6"/>
  <c r="HM407" i="6"/>
  <c r="IA286" i="6"/>
  <c r="IP286" i="6"/>
  <c r="IH286" i="6"/>
  <c r="II286" i="6"/>
  <c r="IQ286" i="6"/>
  <c r="IB286" i="6"/>
  <c r="IJ286" i="6"/>
  <c r="HS286" i="6"/>
  <c r="HU286" i="6"/>
  <c r="IC286" i="6"/>
  <c r="IR286" i="6"/>
  <c r="IS286" i="6"/>
  <c r="IK286" i="6"/>
  <c r="HT286" i="6"/>
  <c r="ID286" i="6"/>
  <c r="HV286" i="6"/>
  <c r="IL286" i="6"/>
  <c r="IE286" i="6"/>
  <c r="HY286" i="6"/>
  <c r="IM286" i="6"/>
  <c r="IN286" i="6"/>
  <c r="IF286" i="6"/>
  <c r="HQ286" i="6"/>
  <c r="HO286" i="6"/>
  <c r="HP286" i="6"/>
  <c r="IG286" i="6"/>
  <c r="HR286" i="6"/>
  <c r="IO286" i="6"/>
  <c r="HG286" i="6"/>
  <c r="HF286" i="6"/>
  <c r="HX286" i="6"/>
  <c r="HN286" i="6"/>
  <c r="HD286" i="6"/>
  <c r="HC286" i="6"/>
  <c r="HI286" i="6"/>
  <c r="HJ286" i="6"/>
  <c r="HH286" i="6"/>
  <c r="HB286" i="6"/>
  <c r="HK286" i="6"/>
  <c r="HM286" i="6"/>
  <c r="HE286" i="6"/>
  <c r="HL286" i="6"/>
  <c r="HZ403" i="6"/>
  <c r="IH403" i="6"/>
  <c r="II403" i="6"/>
  <c r="IJ403" i="6"/>
  <c r="IA403" i="6"/>
  <c r="HS403" i="6"/>
  <c r="HU403" i="6"/>
  <c r="HT403" i="6"/>
  <c r="IB403" i="6"/>
  <c r="IC403" i="6"/>
  <c r="IK403" i="6"/>
  <c r="IL403" i="6"/>
  <c r="ID403" i="6"/>
  <c r="HV403" i="6"/>
  <c r="IN403" i="6"/>
  <c r="HX403" i="6"/>
  <c r="IF403" i="6"/>
  <c r="IG403" i="6"/>
  <c r="HW403" i="6"/>
  <c r="HP403" i="6"/>
  <c r="IE403" i="6"/>
  <c r="HY403" i="6"/>
  <c r="HO403" i="6"/>
  <c r="HQ403" i="6"/>
  <c r="HF403" i="6"/>
  <c r="HG403" i="6"/>
  <c r="HJ403" i="6"/>
  <c r="HN403" i="6"/>
  <c r="HB403" i="6"/>
  <c r="HK403" i="6"/>
  <c r="HD403" i="6"/>
  <c r="HI403" i="6"/>
  <c r="HC403" i="6"/>
  <c r="HH403" i="6"/>
  <c r="HE403" i="6"/>
  <c r="HM403" i="6"/>
  <c r="HR403" i="6"/>
  <c r="HL403" i="6"/>
  <c r="IC291" i="6"/>
  <c r="HZ291" i="6"/>
  <c r="IH291" i="6"/>
  <c r="IP291" i="6"/>
  <c r="II291" i="6"/>
  <c r="IJ291" i="6"/>
  <c r="HS291" i="6"/>
  <c r="IQ291" i="6"/>
  <c r="IB291" i="6"/>
  <c r="IR291" i="6"/>
  <c r="HU291" i="6"/>
  <c r="HT291" i="6"/>
  <c r="IK291" i="6"/>
  <c r="IL291" i="6"/>
  <c r="IS291" i="6"/>
  <c r="ID291" i="6"/>
  <c r="HV291" i="6"/>
  <c r="IE291" i="6"/>
  <c r="HY291" i="6"/>
  <c r="IM291" i="6"/>
  <c r="IG291" i="6"/>
  <c r="IN291" i="6"/>
  <c r="HX291" i="6"/>
  <c r="IO291" i="6"/>
  <c r="HR291" i="6"/>
  <c r="IF291" i="6"/>
  <c r="HQ291" i="6"/>
  <c r="HP291" i="6"/>
  <c r="HG291" i="6"/>
  <c r="HF291" i="6"/>
  <c r="HI291" i="6"/>
  <c r="HJ291" i="6"/>
  <c r="HN291" i="6"/>
  <c r="HO291" i="6"/>
  <c r="HB291" i="6"/>
  <c r="HL291" i="6"/>
  <c r="HK291" i="6"/>
  <c r="HH291" i="6"/>
  <c r="HC291" i="6"/>
  <c r="HE291" i="6"/>
  <c r="HD291" i="6"/>
  <c r="HM291" i="6"/>
  <c r="HZ384" i="6"/>
  <c r="IH384" i="6"/>
  <c r="IA384" i="6"/>
  <c r="II384" i="6"/>
  <c r="HS384" i="6"/>
  <c r="HU384" i="6"/>
  <c r="HT384" i="6"/>
  <c r="IB384" i="6"/>
  <c r="IJ384" i="6"/>
  <c r="IC384" i="6"/>
  <c r="IK384" i="6"/>
  <c r="HV384" i="6"/>
  <c r="ID384" i="6"/>
  <c r="IF384" i="6"/>
  <c r="IG384" i="6"/>
  <c r="HY384" i="6"/>
  <c r="HW384" i="6"/>
  <c r="IE384" i="6"/>
  <c r="IN384" i="6"/>
  <c r="HX384" i="6"/>
  <c r="HR384" i="6"/>
  <c r="HQ384" i="6"/>
  <c r="IM384" i="6"/>
  <c r="HP384" i="6"/>
  <c r="HO384" i="6"/>
  <c r="HN384" i="6"/>
  <c r="HG384" i="6"/>
  <c r="HF384" i="6"/>
  <c r="HJ384" i="6"/>
  <c r="HI384" i="6"/>
  <c r="HK384" i="6"/>
  <c r="HD384" i="6"/>
  <c r="HC384" i="6"/>
  <c r="HH384" i="6"/>
  <c r="HB384" i="6"/>
  <c r="HL384" i="6"/>
  <c r="HE384" i="6"/>
  <c r="HM384" i="6"/>
  <c r="IR372" i="6"/>
  <c r="HZ372" i="6"/>
  <c r="IP372" i="6"/>
  <c r="II372" i="6"/>
  <c r="IA372" i="6"/>
  <c r="IJ372" i="6"/>
  <c r="IB372" i="6"/>
  <c r="HS372" i="6"/>
  <c r="HU372" i="6"/>
  <c r="HT372" i="6"/>
  <c r="IC372" i="6"/>
  <c r="IK372" i="6"/>
  <c r="HV372" i="6"/>
  <c r="IS372" i="6"/>
  <c r="IL372" i="6"/>
  <c r="ID372" i="6"/>
  <c r="HX372" i="6"/>
  <c r="IG372" i="6"/>
  <c r="HY372" i="6"/>
  <c r="IN372" i="6"/>
  <c r="IF372" i="6"/>
  <c r="IO372" i="6"/>
  <c r="HQ372" i="6"/>
  <c r="HW372" i="6"/>
  <c r="IM372" i="6"/>
  <c r="HR372" i="6"/>
  <c r="HO372" i="6"/>
  <c r="IE372" i="6"/>
  <c r="HP372" i="6"/>
  <c r="HB372" i="6"/>
  <c r="HI372" i="6"/>
  <c r="HN372" i="6"/>
  <c r="HF372" i="6"/>
  <c r="HJ372" i="6"/>
  <c r="HL372" i="6"/>
  <c r="HK372" i="6"/>
  <c r="HD372" i="6"/>
  <c r="HG372" i="6"/>
  <c r="HH372" i="6"/>
  <c r="HC372" i="6"/>
  <c r="HE372" i="6"/>
  <c r="HM372" i="6"/>
  <c r="IH404" i="6"/>
  <c r="HZ404" i="6"/>
  <c r="IA404" i="6"/>
  <c r="II404" i="6"/>
  <c r="IB404" i="6"/>
  <c r="IJ404" i="6"/>
  <c r="HS404" i="6"/>
  <c r="HU404" i="6"/>
  <c r="IC404" i="6"/>
  <c r="IL404" i="6"/>
  <c r="IK404" i="6"/>
  <c r="ID404" i="6"/>
  <c r="HT404" i="6"/>
  <c r="HW404" i="6"/>
  <c r="IE404" i="6"/>
  <c r="IN404" i="6"/>
  <c r="HX404" i="6"/>
  <c r="HV404" i="6"/>
  <c r="HQ404" i="6"/>
  <c r="HP404" i="6"/>
  <c r="IF404" i="6"/>
  <c r="HY404" i="6"/>
  <c r="HO404" i="6"/>
  <c r="IG404" i="6"/>
  <c r="HR404" i="6"/>
  <c r="HG404" i="6"/>
  <c r="HI404" i="6"/>
  <c r="HB404" i="6"/>
  <c r="HN404" i="6"/>
  <c r="HJ404" i="6"/>
  <c r="HL404" i="6"/>
  <c r="HH404" i="6"/>
  <c r="HK404" i="6"/>
  <c r="HD404" i="6"/>
  <c r="HF404" i="6"/>
  <c r="HE404" i="6"/>
  <c r="HM404" i="6"/>
  <c r="HC404" i="6"/>
  <c r="HT208" i="6"/>
  <c r="HZ208" i="6"/>
  <c r="IH208" i="6"/>
  <c r="IP208" i="6"/>
  <c r="IA208" i="6"/>
  <c r="IQ208" i="6"/>
  <c r="II208" i="6"/>
  <c r="IB208" i="6"/>
  <c r="IJ208" i="6"/>
  <c r="HU208" i="6"/>
  <c r="IR208" i="6"/>
  <c r="IC208" i="6"/>
  <c r="IS208" i="6"/>
  <c r="IK208" i="6"/>
  <c r="HV208" i="6"/>
  <c r="ID208" i="6"/>
  <c r="IL208" i="6"/>
  <c r="IN208" i="6"/>
  <c r="IO208" i="6"/>
  <c r="HW208" i="6"/>
  <c r="IE208" i="6"/>
  <c r="IM208" i="6"/>
  <c r="IF208" i="6"/>
  <c r="HY208" i="6"/>
  <c r="HX208" i="6"/>
  <c r="IG208" i="6"/>
  <c r="HP208" i="6"/>
  <c r="HQ208" i="6"/>
  <c r="HR208" i="6"/>
  <c r="HI208" i="6"/>
  <c r="HN208" i="6"/>
  <c r="HF208" i="6"/>
  <c r="HB208" i="6"/>
  <c r="HL208" i="6"/>
  <c r="HC208" i="6"/>
  <c r="HG208" i="6"/>
  <c r="HO208" i="6"/>
  <c r="HH208" i="6"/>
  <c r="HM208" i="6"/>
  <c r="HE208" i="6"/>
  <c r="HT229" i="6"/>
  <c r="HZ229" i="6"/>
  <c r="IP229" i="6"/>
  <c r="IH229" i="6"/>
  <c r="IA229" i="6"/>
  <c r="IQ229" i="6"/>
  <c r="II229" i="6"/>
  <c r="IR229" i="6"/>
  <c r="HU229" i="6"/>
  <c r="IB229" i="6"/>
  <c r="IJ229" i="6"/>
  <c r="HS229" i="6"/>
  <c r="IS229" i="6"/>
  <c r="IK229" i="6"/>
  <c r="HV229" i="6"/>
  <c r="ID229" i="6"/>
  <c r="IC229" i="6"/>
  <c r="IL229" i="6"/>
  <c r="IF229" i="6"/>
  <c r="HW229" i="6"/>
  <c r="HX229" i="6"/>
  <c r="IE229" i="6"/>
  <c r="IM229" i="6"/>
  <c r="HY229" i="6"/>
  <c r="IN229" i="6"/>
  <c r="HR229" i="6"/>
  <c r="HQ229" i="6"/>
  <c r="IG229" i="6"/>
  <c r="IO229" i="6"/>
  <c r="HO229" i="6"/>
  <c r="HP229" i="6"/>
  <c r="HB229" i="6"/>
  <c r="HG229" i="6"/>
  <c r="HF229" i="6"/>
  <c r="HI229" i="6"/>
  <c r="HD229" i="6"/>
  <c r="HJ229" i="6"/>
  <c r="HH229" i="6"/>
  <c r="HK229" i="6"/>
  <c r="HL229" i="6"/>
  <c r="HM229" i="6"/>
  <c r="HC229" i="6"/>
  <c r="HE229" i="6"/>
  <c r="HZ261" i="6"/>
  <c r="IH261" i="6"/>
  <c r="IP261" i="6"/>
  <c r="IA261" i="6"/>
  <c r="IQ261" i="6"/>
  <c r="II261" i="6"/>
  <c r="IJ261" i="6"/>
  <c r="IR261" i="6"/>
  <c r="HU261" i="6"/>
  <c r="IB261" i="6"/>
  <c r="HT261" i="6"/>
  <c r="IS261" i="6"/>
  <c r="IC261" i="6"/>
  <c r="IK261" i="6"/>
  <c r="HV261" i="6"/>
  <c r="IL261" i="6"/>
  <c r="ID261" i="6"/>
  <c r="IM261" i="6"/>
  <c r="HX261" i="6"/>
  <c r="HY261" i="6"/>
  <c r="HR261" i="6"/>
  <c r="IN261" i="6"/>
  <c r="HO261" i="6"/>
  <c r="IG261" i="6"/>
  <c r="IO261" i="6"/>
  <c r="IF261" i="6"/>
  <c r="IE261" i="6"/>
  <c r="HP261" i="6"/>
  <c r="HQ261" i="6"/>
  <c r="HB261" i="6"/>
  <c r="HF261" i="6"/>
  <c r="HG261" i="6"/>
  <c r="HJ261" i="6"/>
  <c r="HN261" i="6"/>
  <c r="HI261" i="6"/>
  <c r="HK261" i="6"/>
  <c r="HE261" i="6"/>
  <c r="HM261" i="6"/>
  <c r="HD261" i="6"/>
  <c r="HC261" i="6"/>
  <c r="HL261" i="6"/>
  <c r="HH261" i="6"/>
  <c r="HL164" i="6"/>
  <c r="GX164" i="6"/>
  <c r="FI171" i="6"/>
  <c r="ET171" i="6"/>
  <c r="HS204" i="6"/>
  <c r="HA204" i="6"/>
  <c r="HE176" i="6"/>
  <c r="GY176" i="6"/>
  <c r="HN171" i="6"/>
  <c r="GY171" i="6"/>
  <c r="HS205" i="6"/>
  <c r="HA205" i="6"/>
  <c r="EY167" i="6"/>
  <c r="FG167" i="6"/>
  <c r="HQ200" i="6"/>
  <c r="HR200" i="6"/>
  <c r="EZ178" i="6"/>
  <c r="FJ178" i="6"/>
  <c r="HD167" i="6"/>
  <c r="HL167" i="6"/>
  <c r="GW128" i="6"/>
  <c r="HC128" i="6"/>
  <c r="ES133" i="6"/>
  <c r="EY133" i="6"/>
  <c r="HE178" i="6"/>
  <c r="HO178" i="6"/>
  <c r="HR203" i="6"/>
  <c r="HS203" i="6"/>
  <c r="IM399" i="6"/>
  <c r="IS399" i="6"/>
  <c r="IQ399" i="6"/>
  <c r="IO399" i="6"/>
  <c r="IP399" i="6"/>
  <c r="IR399" i="6"/>
  <c r="IL393" i="6"/>
  <c r="IQ393" i="6"/>
  <c r="IR393" i="6"/>
  <c r="IS393" i="6"/>
  <c r="IO393" i="6"/>
  <c r="IP393" i="6"/>
  <c r="IR385" i="6"/>
  <c r="IO385" i="6"/>
  <c r="IP385" i="6"/>
  <c r="IQ385" i="6"/>
  <c r="IM408" i="6"/>
  <c r="IS408" i="6"/>
  <c r="IQ408" i="6"/>
  <c r="IP408" i="6"/>
  <c r="IO408" i="6"/>
  <c r="IR408" i="6"/>
  <c r="IO382" i="6"/>
  <c r="IP382" i="6"/>
  <c r="IQ382" i="6"/>
  <c r="IR382" i="6"/>
  <c r="IL388" i="6"/>
  <c r="IP388" i="6"/>
  <c r="IQ388" i="6"/>
  <c r="IR388" i="6"/>
  <c r="IS388" i="6"/>
  <c r="IO388" i="6"/>
  <c r="IL390" i="6"/>
  <c r="IO390" i="6"/>
  <c r="IP390" i="6"/>
  <c r="IQ390" i="6"/>
  <c r="IR390" i="6"/>
  <c r="IS390" i="6"/>
  <c r="IQ386" i="6"/>
  <c r="IR386" i="6"/>
  <c r="IP386" i="6"/>
  <c r="IO386" i="6"/>
  <c r="IM407" i="6"/>
  <c r="IS407" i="6"/>
  <c r="IQ407" i="6"/>
  <c r="IR407" i="6"/>
  <c r="IP407" i="6"/>
  <c r="IO407" i="6"/>
  <c r="IM403" i="6"/>
  <c r="IQ403" i="6"/>
  <c r="IR403" i="6"/>
  <c r="IO403" i="6"/>
  <c r="IS403" i="6"/>
  <c r="IP403" i="6"/>
  <c r="IO384" i="6"/>
  <c r="IQ384" i="6"/>
  <c r="IP384" i="6"/>
  <c r="IR384" i="6"/>
  <c r="IM404" i="6"/>
  <c r="IP404" i="6"/>
  <c r="IQ404" i="6"/>
  <c r="IR404" i="6"/>
  <c r="IS404" i="6"/>
  <c r="IO404" i="6"/>
  <c r="IL391" i="6"/>
  <c r="IR391" i="6"/>
  <c r="IO391" i="6"/>
  <c r="IP391" i="6"/>
  <c r="IQ391" i="6"/>
  <c r="IS391" i="6"/>
  <c r="IM402" i="6"/>
  <c r="IQ402" i="6"/>
  <c r="IR402" i="6"/>
  <c r="IP402" i="6"/>
  <c r="IS402" i="6"/>
  <c r="IO402" i="6"/>
  <c r="IM406" i="6"/>
  <c r="IQ406" i="6"/>
  <c r="IP406" i="6"/>
  <c r="IO406" i="6"/>
  <c r="IR406" i="6"/>
  <c r="IS406" i="6"/>
  <c r="IL396" i="6"/>
  <c r="IP396" i="6"/>
  <c r="IQ396" i="6"/>
  <c r="IR396" i="6"/>
  <c r="IS396" i="6"/>
  <c r="IO396" i="6"/>
  <c r="IR383" i="6"/>
  <c r="IO383" i="6"/>
  <c r="IP383" i="6"/>
  <c r="IQ383" i="6"/>
  <c r="IL395" i="6"/>
  <c r="IQ395" i="6"/>
  <c r="IR395" i="6"/>
  <c r="IS395" i="6"/>
  <c r="IO395" i="6"/>
  <c r="IP395" i="6"/>
  <c r="IM400" i="6"/>
  <c r="IS400" i="6"/>
  <c r="IO400" i="6"/>
  <c r="IP400" i="6"/>
  <c r="IQ400" i="6"/>
  <c r="IR400" i="6"/>
  <c r="IM397" i="6"/>
  <c r="IO397" i="6"/>
  <c r="IS397" i="6"/>
  <c r="IP397" i="6"/>
  <c r="IQ397" i="6"/>
  <c r="IR397" i="6"/>
  <c r="IM401" i="6"/>
  <c r="IQ401" i="6"/>
  <c r="IR401" i="6"/>
  <c r="IS401" i="6"/>
  <c r="IO401" i="6"/>
  <c r="IP401" i="6"/>
  <c r="IP381" i="6"/>
  <c r="IQ381" i="6"/>
  <c r="IS381" i="6"/>
  <c r="IO381" i="6"/>
  <c r="IL389" i="6"/>
  <c r="IO389" i="6"/>
  <c r="IP389" i="6"/>
  <c r="IQ389" i="6"/>
  <c r="IR389" i="6"/>
  <c r="IS389" i="6"/>
  <c r="IM405" i="6"/>
  <c r="IO405" i="6"/>
  <c r="IP405" i="6"/>
  <c r="IS405" i="6"/>
  <c r="IQ405" i="6"/>
  <c r="IR405" i="6"/>
  <c r="IP380" i="6"/>
  <c r="IQ380" i="6"/>
  <c r="IS380" i="6"/>
  <c r="IO380" i="6"/>
  <c r="IN409" i="6"/>
  <c r="IR409" i="6"/>
  <c r="IS409" i="6"/>
  <c r="IQ409" i="6"/>
  <c r="IP409" i="6"/>
  <c r="IO409" i="6"/>
  <c r="IO387" i="6"/>
  <c r="IQ387" i="6"/>
  <c r="IR387" i="6"/>
  <c r="IP387" i="6"/>
  <c r="IM398" i="6"/>
  <c r="IO398" i="6"/>
  <c r="IP398" i="6"/>
  <c r="IQ398" i="6"/>
  <c r="IR398" i="6"/>
  <c r="IS398" i="6"/>
  <c r="IL392" i="6"/>
  <c r="IS392" i="6"/>
  <c r="IO392" i="6"/>
  <c r="IP392" i="6"/>
  <c r="IQ392" i="6"/>
  <c r="IR392" i="6"/>
  <c r="IN410" i="6"/>
  <c r="IR410" i="6"/>
  <c r="IO410" i="6"/>
  <c r="IP410" i="6"/>
  <c r="IS410" i="6"/>
  <c r="IQ410" i="6"/>
  <c r="IL394" i="6"/>
  <c r="IP394" i="6"/>
  <c r="IQ394" i="6"/>
  <c r="IR394" i="6"/>
  <c r="IS394" i="6"/>
  <c r="IO394" i="6"/>
  <c r="HW264" i="6"/>
  <c r="HS264" i="6"/>
  <c r="IC309" i="6"/>
  <c r="HZ309" i="6"/>
  <c r="IF328" i="6"/>
  <c r="IE328" i="6"/>
  <c r="IK349" i="6"/>
  <c r="IG349" i="6"/>
  <c r="II341" i="6"/>
  <c r="IG341" i="6"/>
  <c r="IS387" i="6"/>
  <c r="IL387" i="6"/>
  <c r="IH340" i="6"/>
  <c r="IG340" i="6"/>
  <c r="HZ289" i="6"/>
  <c r="HW289" i="6"/>
  <c r="IQ374" i="6"/>
  <c r="IJ374" i="6"/>
  <c r="HW267" i="6"/>
  <c r="HT267" i="6"/>
  <c r="IB297" i="6"/>
  <c r="HX297" i="6"/>
  <c r="ID317" i="6"/>
  <c r="IA317" i="6"/>
  <c r="IR378" i="6"/>
  <c r="IJ378" i="6"/>
  <c r="IS382" i="6"/>
  <c r="IK382" i="6"/>
  <c r="IS383" i="6"/>
  <c r="IK383" i="6"/>
  <c r="IQ375" i="6"/>
  <c r="IJ375" i="6"/>
  <c r="HX269" i="6"/>
  <c r="HT269" i="6"/>
  <c r="IC313" i="6"/>
  <c r="HZ313" i="6"/>
  <c r="IG330" i="6"/>
  <c r="IE330" i="6"/>
  <c r="IQ371" i="6"/>
  <c r="IH371" i="6"/>
  <c r="HT213" i="6"/>
  <c r="HL213" i="6"/>
  <c r="IC301" i="6"/>
  <c r="HX301" i="6"/>
  <c r="IH336" i="6"/>
  <c r="IE336" i="6"/>
  <c r="IC307" i="6"/>
  <c r="HY307" i="6"/>
  <c r="IC304" i="6"/>
  <c r="HX304" i="6"/>
  <c r="IH337" i="6"/>
  <c r="IE337" i="6"/>
  <c r="HW257" i="6"/>
  <c r="HR257" i="6"/>
  <c r="IE321" i="6"/>
  <c r="IA321" i="6"/>
  <c r="IF325" i="6"/>
  <c r="ID325" i="6"/>
  <c r="HX270" i="6"/>
  <c r="HU270" i="6"/>
  <c r="HT218" i="6"/>
  <c r="HM218" i="6"/>
  <c r="IA290" i="6"/>
  <c r="HW290" i="6"/>
  <c r="HU246" i="6"/>
  <c r="HP246" i="6"/>
  <c r="IC306" i="6"/>
  <c r="HX306" i="6"/>
  <c r="HW256" i="6"/>
  <c r="HQ256" i="6"/>
  <c r="IO367" i="6"/>
  <c r="IH367" i="6"/>
  <c r="IR376" i="6"/>
  <c r="IJ376" i="6"/>
  <c r="HX274" i="6"/>
  <c r="HU274" i="6"/>
  <c r="IL356" i="6"/>
  <c r="IG356" i="6"/>
  <c r="II343" i="6"/>
  <c r="IG343" i="6"/>
  <c r="IJ346" i="6"/>
  <c r="IG346" i="6"/>
  <c r="HT222" i="6"/>
  <c r="HN222" i="6"/>
  <c r="HL171" i="6"/>
  <c r="HE171" i="6"/>
  <c r="HW268" i="6"/>
  <c r="HT268" i="6"/>
  <c r="IB296" i="6"/>
  <c r="HX296" i="6"/>
  <c r="HT236" i="6"/>
  <c r="HO236" i="6"/>
  <c r="II344" i="6"/>
  <c r="IG344" i="6"/>
  <c r="IC302" i="6"/>
  <c r="HX302" i="6"/>
  <c r="IG332" i="6"/>
  <c r="IE332" i="6"/>
  <c r="IK347" i="6"/>
  <c r="IG347" i="6"/>
  <c r="IN363" i="6"/>
  <c r="IG363" i="6"/>
  <c r="HX271" i="6"/>
  <c r="HU271" i="6"/>
  <c r="HT233" i="6"/>
  <c r="HO233" i="6"/>
  <c r="IA293" i="6"/>
  <c r="HW293" i="6"/>
  <c r="IG335" i="6"/>
  <c r="IE335" i="6"/>
  <c r="IS386" i="6"/>
  <c r="IL386" i="6"/>
  <c r="HT217" i="6"/>
  <c r="HM217" i="6"/>
  <c r="HZ286" i="6"/>
  <c r="HW286" i="6"/>
  <c r="IA291" i="6"/>
  <c r="HW291" i="6"/>
  <c r="IS384" i="6"/>
  <c r="IL384" i="6"/>
  <c r="IQ372" i="6"/>
  <c r="IH372" i="6"/>
  <c r="HS208" i="6"/>
  <c r="HK208" i="6"/>
  <c r="HW261" i="6"/>
  <c r="HS261" i="6"/>
  <c r="IC312" i="6"/>
  <c r="HZ312" i="6"/>
  <c r="HX280" i="6"/>
  <c r="HV280" i="6"/>
  <c r="IA292" i="6"/>
  <c r="HW292" i="6"/>
  <c r="IQ373" i="6"/>
  <c r="II373" i="6"/>
  <c r="IL353" i="6"/>
  <c r="IG353" i="6"/>
  <c r="IS385" i="6"/>
  <c r="IL385" i="6"/>
  <c r="HV251" i="6"/>
  <c r="HQ251" i="6"/>
  <c r="HV248" i="6"/>
  <c r="HP248" i="6"/>
  <c r="HK164" i="6"/>
  <c r="HC164" i="6"/>
  <c r="HW266" i="6"/>
  <c r="HT266" i="6"/>
  <c r="HT214" i="6"/>
  <c r="HL214" i="6"/>
  <c r="IG333" i="6"/>
  <c r="IE333" i="6"/>
  <c r="HT237" i="6"/>
  <c r="HO237" i="6"/>
  <c r="HZ285" i="6"/>
  <c r="HW285" i="6"/>
  <c r="HS210" i="6"/>
  <c r="HL210" i="6"/>
  <c r="IF326" i="6"/>
  <c r="ID326" i="6"/>
  <c r="HX279" i="6"/>
  <c r="HV279" i="6"/>
  <c r="IC299" i="6"/>
  <c r="HX299" i="6"/>
  <c r="HY282" i="6"/>
  <c r="HV282" i="6"/>
  <c r="IH338" i="6"/>
  <c r="IF338" i="6"/>
  <c r="IC311" i="6"/>
  <c r="HZ311" i="6"/>
  <c r="IL354" i="6"/>
  <c r="IG354" i="6"/>
  <c r="HW259" i="6"/>
  <c r="HR259" i="6"/>
  <c r="IL355" i="6"/>
  <c r="IG355" i="6"/>
  <c r="HY283" i="6"/>
  <c r="HV283" i="6"/>
  <c r="IG334" i="6"/>
  <c r="IE334" i="6"/>
  <c r="IE323" i="6"/>
  <c r="IB323" i="6"/>
  <c r="HY281" i="6"/>
  <c r="HV281" i="6"/>
  <c r="IO364" i="6"/>
  <c r="IH364" i="6"/>
  <c r="IC303" i="6"/>
  <c r="HX303" i="6"/>
  <c r="IJ345" i="6"/>
  <c r="IG345" i="6"/>
  <c r="HW265" i="6"/>
  <c r="HT265" i="6"/>
  <c r="IC310" i="6"/>
  <c r="HZ310" i="6"/>
  <c r="II342" i="6"/>
  <c r="IG342" i="6"/>
  <c r="ID315" i="6"/>
  <c r="HZ315" i="6"/>
  <c r="IP370" i="6"/>
  <c r="IH370" i="6"/>
  <c r="IO368" i="6"/>
  <c r="IH368" i="6"/>
  <c r="IE320" i="6"/>
  <c r="IA320" i="6"/>
  <c r="HR205" i="6"/>
  <c r="HK205" i="6"/>
  <c r="HS209" i="6"/>
  <c r="HK209" i="6"/>
  <c r="IO365" i="6"/>
  <c r="IH365" i="6"/>
  <c r="HU245" i="6"/>
  <c r="HP245" i="6"/>
  <c r="HT240" i="6"/>
  <c r="HO240" i="6"/>
  <c r="HV252" i="6"/>
  <c r="HQ252" i="6"/>
  <c r="HX278" i="6"/>
  <c r="HV278" i="6"/>
  <c r="IL357" i="6"/>
  <c r="IG357" i="6"/>
  <c r="IG331" i="6"/>
  <c r="IE331" i="6"/>
  <c r="IE319" i="6"/>
  <c r="IA319" i="6"/>
  <c r="IB294" i="6"/>
  <c r="HW294" i="6"/>
  <c r="IH339" i="6"/>
  <c r="IF339" i="6"/>
  <c r="HW262" i="6"/>
  <c r="HS262" i="6"/>
  <c r="IG329" i="6"/>
  <c r="IE329" i="6"/>
  <c r="IM360" i="6"/>
  <c r="IG360" i="6"/>
  <c r="IC298" i="6"/>
  <c r="HX298" i="6"/>
  <c r="HX276" i="6"/>
  <c r="HV276" i="6"/>
  <c r="IK348" i="6"/>
  <c r="IG348" i="6"/>
  <c r="HT234" i="6"/>
  <c r="HO234" i="6"/>
  <c r="HT242" i="6"/>
  <c r="HP242" i="6"/>
  <c r="FG171" i="6"/>
  <c r="EZ171" i="6"/>
  <c r="HR204" i="6"/>
  <c r="HK204" i="6"/>
  <c r="HV255" i="6"/>
  <c r="HQ255" i="6"/>
  <c r="IC308" i="6"/>
  <c r="HY308" i="6"/>
  <c r="HT243" i="6"/>
  <c r="HP243" i="6"/>
  <c r="HT238" i="6"/>
  <c r="HO238" i="6"/>
  <c r="ID316" i="6"/>
  <c r="IA316" i="6"/>
  <c r="IC300" i="6"/>
  <c r="HX300" i="6"/>
  <c r="IK352" i="6"/>
  <c r="IG352" i="6"/>
  <c r="IM361" i="6"/>
  <c r="IG361" i="6"/>
  <c r="HW258" i="6"/>
  <c r="HR258" i="6"/>
  <c r="HV253" i="6"/>
  <c r="HQ253" i="6"/>
  <c r="IE322" i="6"/>
  <c r="IA322" i="6"/>
  <c r="HT235" i="6"/>
  <c r="HO235" i="6"/>
  <c r="HW260" i="6"/>
  <c r="HR260" i="6"/>
  <c r="IE324" i="6"/>
  <c r="IC324" i="6"/>
  <c r="IP369" i="6"/>
  <c r="IH369" i="6"/>
  <c r="HT223" i="6"/>
  <c r="HN223" i="6"/>
  <c r="HT244" i="6"/>
  <c r="HP244" i="6"/>
  <c r="HS211" i="6"/>
  <c r="HL211" i="6"/>
  <c r="HZ288" i="6"/>
  <c r="HW288" i="6"/>
  <c r="IR381" i="6"/>
  <c r="IK381" i="6"/>
  <c r="HV250" i="6"/>
  <c r="HP250" i="6"/>
  <c r="IE318" i="6"/>
  <c r="IA318" i="6"/>
  <c r="HR207" i="6"/>
  <c r="HK207" i="6"/>
  <c r="HX272" i="6"/>
  <c r="HU272" i="6"/>
  <c r="HT215" i="6"/>
  <c r="HM215" i="6"/>
  <c r="HW263" i="6"/>
  <c r="HS263" i="6"/>
  <c r="IR380" i="6"/>
  <c r="IK380" i="6"/>
  <c r="HT224" i="6"/>
  <c r="HN224" i="6"/>
  <c r="HT239" i="6"/>
  <c r="HO239" i="6"/>
  <c r="HY284" i="6"/>
  <c r="HW284" i="6"/>
  <c r="IR377" i="6"/>
  <c r="IJ377" i="6"/>
  <c r="HU247" i="6"/>
  <c r="HP247" i="6"/>
  <c r="ID314" i="6"/>
  <c r="HZ314" i="6"/>
  <c r="HR206" i="6"/>
  <c r="HK206" i="6"/>
  <c r="HX275" i="6"/>
  <c r="HU275" i="6"/>
  <c r="HT241" i="6"/>
  <c r="HO241" i="6"/>
  <c r="HX277" i="6"/>
  <c r="HV277" i="6"/>
  <c r="IL358" i="6"/>
  <c r="IG358" i="6"/>
  <c r="IR379" i="6"/>
  <c r="IJ379" i="6"/>
  <c r="HZ287" i="6"/>
  <c r="HW287" i="6"/>
  <c r="IC305" i="6"/>
  <c r="HX305" i="6"/>
  <c r="HT221" i="6"/>
  <c r="HM221" i="6"/>
  <c r="IO366" i="6"/>
  <c r="IH366" i="6"/>
  <c r="IM359" i="6"/>
  <c r="IG359" i="6"/>
  <c r="IB295" i="6"/>
  <c r="HX295" i="6"/>
  <c r="HV254" i="6"/>
  <c r="HQ254" i="6"/>
  <c r="IN362" i="6"/>
  <c r="IG362" i="6"/>
  <c r="IK351" i="6"/>
  <c r="IG351" i="6"/>
  <c r="IK350" i="6"/>
  <c r="IG350" i="6"/>
  <c r="HV249" i="6"/>
  <c r="HP249" i="6"/>
  <c r="HT219" i="6"/>
  <c r="HM219" i="6"/>
  <c r="HS212" i="6"/>
  <c r="HL212" i="6"/>
  <c r="IF327" i="6"/>
  <c r="ID327" i="6"/>
  <c r="HX273" i="6"/>
  <c r="HU273" i="6"/>
  <c r="K390" i="6"/>
  <c r="H390" i="6"/>
  <c r="K391" i="6"/>
  <c r="H391" i="6"/>
  <c r="K393" i="6"/>
  <c r="H393" i="6"/>
  <c r="K408" i="6"/>
  <c r="H408" i="6"/>
  <c r="K407" i="6"/>
  <c r="H407" i="6"/>
  <c r="K403" i="6"/>
  <c r="H403" i="6"/>
  <c r="K396" i="6"/>
  <c r="H396" i="6"/>
  <c r="K410" i="6"/>
  <c r="H410" i="6"/>
  <c r="K398" i="6"/>
  <c r="H398" i="6"/>
  <c r="K392" i="6"/>
  <c r="H392" i="6"/>
  <c r="K399" i="6"/>
  <c r="H399" i="6"/>
  <c r="K394" i="6"/>
  <c r="H394" i="6"/>
  <c r="K388" i="6"/>
  <c r="H388" i="6"/>
  <c r="K395" i="6"/>
  <c r="H395" i="6"/>
  <c r="K389" i="6"/>
  <c r="H389" i="6"/>
  <c r="K409" i="6"/>
  <c r="H409" i="6"/>
  <c r="K402" i="6"/>
  <c r="H402" i="6"/>
  <c r="K406" i="6"/>
  <c r="H406" i="6"/>
  <c r="K400" i="6"/>
  <c r="H400" i="6"/>
  <c r="K397" i="6"/>
  <c r="H397" i="6"/>
  <c r="K404" i="6"/>
  <c r="H404" i="6"/>
  <c r="K405" i="6"/>
  <c r="H405" i="6"/>
  <c r="K401" i="6"/>
  <c r="H401" i="6"/>
  <c r="R65" i="6"/>
  <c r="T65" i="6"/>
  <c r="R119" i="6"/>
  <c r="T119" i="6"/>
  <c r="R66" i="6"/>
  <c r="T66" i="6"/>
  <c r="R149" i="6"/>
  <c r="T149" i="6"/>
  <c r="R185" i="6"/>
  <c r="T185" i="6"/>
  <c r="R173" i="6"/>
  <c r="T173" i="6"/>
  <c r="R84" i="6"/>
  <c r="T84" i="6"/>
  <c r="R70" i="6"/>
  <c r="T70" i="6"/>
  <c r="R77" i="6"/>
  <c r="T77" i="6"/>
  <c r="R188" i="6"/>
  <c r="T188" i="6"/>
  <c r="R79" i="6"/>
  <c r="T79" i="6"/>
  <c r="R80" i="6"/>
  <c r="T80" i="6"/>
  <c r="R103" i="6"/>
  <c r="T103" i="6"/>
  <c r="R176" i="6"/>
  <c r="T176" i="6"/>
  <c r="R332" i="6"/>
  <c r="T332" i="6"/>
  <c r="R357" i="6"/>
  <c r="T357" i="6"/>
  <c r="R466" i="6"/>
  <c r="T466" i="6"/>
  <c r="R465" i="6"/>
  <c r="T465" i="6"/>
  <c r="R534" i="6"/>
  <c r="T534" i="6"/>
  <c r="R271" i="6"/>
  <c r="T271" i="6"/>
  <c r="R311" i="6"/>
  <c r="T311" i="6"/>
  <c r="R479" i="6"/>
  <c r="T479" i="6"/>
  <c r="R259" i="6"/>
  <c r="T259" i="6"/>
  <c r="R432" i="6"/>
  <c r="T432" i="6"/>
  <c r="R536" i="6"/>
  <c r="T536" i="6"/>
  <c r="R217" i="6"/>
  <c r="T217" i="6"/>
  <c r="R364" i="6"/>
  <c r="T364" i="6"/>
  <c r="R440" i="6"/>
  <c r="T440" i="6"/>
  <c r="R345" i="6"/>
  <c r="T345" i="6"/>
  <c r="R262" i="6"/>
  <c r="T262" i="6"/>
  <c r="R329" i="6"/>
  <c r="T329" i="6"/>
  <c r="R448" i="6"/>
  <c r="T448" i="6"/>
  <c r="R447" i="6"/>
  <c r="T447" i="6"/>
  <c r="R540" i="6"/>
  <c r="T540" i="6"/>
  <c r="R291" i="6"/>
  <c r="T291" i="6"/>
  <c r="R368" i="6"/>
  <c r="T368" i="6"/>
  <c r="R320" i="6"/>
  <c r="T320" i="6"/>
  <c r="R229" i="6"/>
  <c r="T229" i="6"/>
  <c r="R261" i="6"/>
  <c r="T261" i="6"/>
  <c r="R518" i="6"/>
  <c r="T518" i="6"/>
  <c r="R522" i="6"/>
  <c r="T522" i="6"/>
  <c r="R64" i="6"/>
  <c r="T64" i="6"/>
  <c r="R155" i="6"/>
  <c r="T155" i="6"/>
  <c r="R116" i="6"/>
  <c r="T116" i="6"/>
  <c r="R131" i="6"/>
  <c r="T131" i="6"/>
  <c r="R189" i="6"/>
  <c r="T189" i="6"/>
  <c r="R82" i="6"/>
  <c r="T82" i="6"/>
  <c r="R104" i="6"/>
  <c r="T104" i="6"/>
  <c r="R202" i="6"/>
  <c r="T202" i="6"/>
  <c r="R83" i="6"/>
  <c r="T83" i="6"/>
  <c r="R100" i="6"/>
  <c r="T100" i="6"/>
  <c r="R193" i="6"/>
  <c r="T193" i="6"/>
  <c r="R94" i="6"/>
  <c r="T94" i="6"/>
  <c r="R91" i="6"/>
  <c r="T91" i="6"/>
  <c r="R166" i="6"/>
  <c r="T166" i="6"/>
  <c r="R133" i="6"/>
  <c r="T133" i="6"/>
  <c r="R203" i="6"/>
  <c r="T203" i="6"/>
  <c r="R230" i="6"/>
  <c r="T230" i="6"/>
  <c r="R325" i="6"/>
  <c r="T325" i="6"/>
  <c r="R270" i="6"/>
  <c r="T270" i="6"/>
  <c r="R276" i="6"/>
  <c r="T276" i="6"/>
  <c r="R439" i="6"/>
  <c r="T439" i="6"/>
  <c r="R455" i="6"/>
  <c r="T455" i="6"/>
  <c r="R521" i="6"/>
  <c r="T521" i="6"/>
  <c r="R486" i="6"/>
  <c r="T486" i="6"/>
  <c r="R218" i="6"/>
  <c r="T218" i="6"/>
  <c r="R365" i="6"/>
  <c r="T365" i="6"/>
  <c r="R257" i="6"/>
  <c r="T257" i="6"/>
  <c r="R309" i="6"/>
  <c r="T309" i="6"/>
  <c r="R451" i="6"/>
  <c r="T451" i="6"/>
  <c r="R306" i="6"/>
  <c r="T306" i="6"/>
  <c r="R435" i="6"/>
  <c r="T435" i="6"/>
  <c r="R412" i="6"/>
  <c r="T412" i="6"/>
  <c r="R533" i="6"/>
  <c r="T533" i="6"/>
  <c r="R234" i="6"/>
  <c r="T234" i="6"/>
  <c r="R387" i="6"/>
  <c r="T387" i="6"/>
  <c r="R340" i="6"/>
  <c r="T340" i="6"/>
  <c r="R483" i="6"/>
  <c r="T483" i="6"/>
  <c r="R477" i="6"/>
  <c r="T477" i="6"/>
  <c r="R242" i="6"/>
  <c r="T242" i="6"/>
  <c r="R289" i="6"/>
  <c r="T289" i="6"/>
  <c r="R274" i="6"/>
  <c r="T274" i="6"/>
  <c r="R374" i="6"/>
  <c r="T374" i="6"/>
  <c r="R462" i="6"/>
  <c r="T462" i="6"/>
  <c r="R378" i="6"/>
  <c r="T378" i="6"/>
  <c r="R382" i="6"/>
  <c r="T382" i="6"/>
  <c r="R375" i="6"/>
  <c r="T375" i="6"/>
  <c r="R269" i="6"/>
  <c r="T269" i="6"/>
  <c r="R296" i="6"/>
  <c r="T296" i="6"/>
  <c r="R330" i="6"/>
  <c r="T330" i="6"/>
  <c r="R343" i="6"/>
  <c r="T343" i="6"/>
  <c r="R371" i="6"/>
  <c r="T371" i="6"/>
  <c r="R346" i="6"/>
  <c r="T346" i="6"/>
  <c r="R336" i="6"/>
  <c r="T336" i="6"/>
  <c r="R248" i="6"/>
  <c r="T248" i="6"/>
  <c r="R222" i="6"/>
  <c r="T222" i="6"/>
  <c r="R307" i="6"/>
  <c r="T307" i="6"/>
  <c r="R388" i="6"/>
  <c r="T388" i="6"/>
  <c r="R452" i="6"/>
  <c r="T452" i="6"/>
  <c r="R395" i="6"/>
  <c r="T395" i="6"/>
  <c r="R443" i="6"/>
  <c r="T443" i="6"/>
  <c r="R96" i="6"/>
  <c r="T96" i="6"/>
  <c r="R62" i="6"/>
  <c r="T62" i="6"/>
  <c r="R153" i="6"/>
  <c r="T153" i="6"/>
  <c r="R154" i="6"/>
  <c r="T154" i="6"/>
  <c r="R169" i="6"/>
  <c r="T169" i="6"/>
  <c r="R174" i="6"/>
  <c r="T174" i="6"/>
  <c r="R72" i="6"/>
  <c r="T72" i="6"/>
  <c r="R156" i="6"/>
  <c r="T156" i="6"/>
  <c r="R78" i="6"/>
  <c r="T78" i="6"/>
  <c r="R158" i="6"/>
  <c r="T158" i="6"/>
  <c r="R182" i="6"/>
  <c r="T182" i="6"/>
  <c r="R141" i="6"/>
  <c r="T141" i="6"/>
  <c r="R172" i="6"/>
  <c r="T172" i="6"/>
  <c r="R145" i="6"/>
  <c r="T145" i="6"/>
  <c r="R129" i="6"/>
  <c r="T129" i="6"/>
  <c r="R140" i="6"/>
  <c r="T140" i="6"/>
  <c r="R157" i="6"/>
  <c r="T157" i="6"/>
  <c r="R167" i="6"/>
  <c r="T167" i="6"/>
  <c r="R209" i="6"/>
  <c r="T209" i="6"/>
  <c r="R414" i="6"/>
  <c r="T414" i="6"/>
  <c r="R398" i="6"/>
  <c r="T398" i="6"/>
  <c r="R525" i="6"/>
  <c r="T525" i="6"/>
  <c r="R513" i="6"/>
  <c r="T513" i="6"/>
  <c r="R558" i="6"/>
  <c r="T558" i="6"/>
  <c r="R277" i="6"/>
  <c r="T277" i="6"/>
  <c r="R290" i="6"/>
  <c r="T290" i="6"/>
  <c r="R358" i="6"/>
  <c r="T358" i="6"/>
  <c r="R469" i="6"/>
  <c r="T469" i="6"/>
  <c r="R446" i="6"/>
  <c r="T446" i="6"/>
  <c r="R538" i="6"/>
  <c r="T538" i="6"/>
  <c r="R246" i="6"/>
  <c r="T246" i="6"/>
  <c r="R280" i="6"/>
  <c r="T280" i="6"/>
  <c r="R305" i="6"/>
  <c r="T305" i="6"/>
  <c r="R239" i="6"/>
  <c r="T239" i="6"/>
  <c r="R550" i="6"/>
  <c r="T550" i="6"/>
  <c r="R546" i="6"/>
  <c r="T546" i="6"/>
  <c r="R552" i="6"/>
  <c r="T552" i="6"/>
  <c r="R468" i="6"/>
  <c r="T468" i="6"/>
  <c r="R366" i="6"/>
  <c r="T366" i="6"/>
  <c r="R367" i="6"/>
  <c r="T367" i="6"/>
  <c r="R376" i="6"/>
  <c r="T376" i="6"/>
  <c r="R436" i="6"/>
  <c r="T436" i="6"/>
  <c r="R444" i="6"/>
  <c r="T444" i="6"/>
  <c r="R254" i="6"/>
  <c r="T254" i="6"/>
  <c r="R362" i="6"/>
  <c r="T362" i="6"/>
  <c r="R410" i="6"/>
  <c r="T410" i="6"/>
  <c r="R350" i="6"/>
  <c r="T350" i="6"/>
  <c r="R493" i="6"/>
  <c r="T493" i="6"/>
  <c r="R497" i="6"/>
  <c r="T497" i="6"/>
  <c r="R481" i="6"/>
  <c r="T481" i="6"/>
  <c r="R514" i="6"/>
  <c r="T514" i="6"/>
  <c r="R353" i="6"/>
  <c r="T353" i="6"/>
  <c r="R426" i="6"/>
  <c r="T426" i="6"/>
  <c r="R356" i="6"/>
  <c r="T356" i="6"/>
  <c r="R399" i="6"/>
  <c r="T399" i="6"/>
  <c r="R422" i="6"/>
  <c r="T422" i="6"/>
  <c r="R507" i="6"/>
  <c r="T507" i="6"/>
  <c r="R501" i="6"/>
  <c r="T501" i="6"/>
  <c r="R517" i="6"/>
  <c r="T517" i="6"/>
  <c r="R548" i="6"/>
  <c r="T548" i="6"/>
  <c r="R240" i="6"/>
  <c r="T240" i="6"/>
  <c r="R236" i="6"/>
  <c r="T236" i="6"/>
  <c r="R433" i="6"/>
  <c r="T433" i="6"/>
  <c r="R456" i="6"/>
  <c r="T456" i="6"/>
  <c r="R394" i="6"/>
  <c r="T394" i="6"/>
  <c r="R556" i="6"/>
  <c r="T556" i="6"/>
  <c r="R428" i="6"/>
  <c r="T428" i="6"/>
  <c r="R519" i="6"/>
  <c r="T519" i="6"/>
  <c r="R252" i="6"/>
  <c r="T252" i="6"/>
  <c r="R273" i="6"/>
  <c r="T273" i="6"/>
  <c r="R430" i="6"/>
  <c r="T430" i="6"/>
  <c r="R63" i="6"/>
  <c r="T63" i="6"/>
  <c r="R180" i="6"/>
  <c r="T180" i="6"/>
  <c r="R168" i="6"/>
  <c r="T168" i="6"/>
  <c r="R198" i="6"/>
  <c r="T198" i="6"/>
  <c r="R187" i="6"/>
  <c r="T187" i="6"/>
  <c r="R186" i="6"/>
  <c r="T186" i="6"/>
  <c r="R152" i="6"/>
  <c r="T152" i="6"/>
  <c r="R197" i="6"/>
  <c r="T197" i="6"/>
  <c r="R61" i="6"/>
  <c r="T61" i="6"/>
  <c r="R112" i="6"/>
  <c r="T112" i="6"/>
  <c r="R85" i="6"/>
  <c r="T85" i="6"/>
  <c r="R170" i="6"/>
  <c r="T170" i="6"/>
  <c r="R117" i="6"/>
  <c r="T117" i="6"/>
  <c r="R98" i="6"/>
  <c r="T98" i="6"/>
  <c r="R177" i="6"/>
  <c r="T177" i="6"/>
  <c r="R175" i="6"/>
  <c r="T175" i="6"/>
  <c r="R74" i="6"/>
  <c r="T74" i="6"/>
  <c r="R81" i="6"/>
  <c r="T81" i="6"/>
  <c r="R86" i="6"/>
  <c r="T86" i="6"/>
  <c r="R137" i="6"/>
  <c r="T137" i="6"/>
  <c r="R123" i="6"/>
  <c r="T123" i="6"/>
  <c r="R184" i="6"/>
  <c r="T184" i="6"/>
  <c r="R179" i="6"/>
  <c r="T179" i="6"/>
  <c r="R89" i="6"/>
  <c r="T89" i="6"/>
  <c r="R148" i="6"/>
  <c r="T148" i="6"/>
  <c r="R206" i="6"/>
  <c r="T206" i="6"/>
  <c r="R424" i="6"/>
  <c r="T424" i="6"/>
  <c r="R516" i="6"/>
  <c r="T516" i="6"/>
  <c r="R268" i="6"/>
  <c r="T268" i="6"/>
  <c r="R224" i="6"/>
  <c r="T224" i="6"/>
  <c r="R312" i="6"/>
  <c r="T312" i="6"/>
  <c r="R337" i="6"/>
  <c r="T337" i="6"/>
  <c r="R348" i="6"/>
  <c r="T348" i="6"/>
  <c r="R379" i="6"/>
  <c r="T379" i="6"/>
  <c r="R392" i="6"/>
  <c r="T392" i="6"/>
  <c r="R475" i="6"/>
  <c r="T475" i="6"/>
  <c r="R442" i="6"/>
  <c r="T442" i="6"/>
  <c r="R457" i="6"/>
  <c r="T457" i="6"/>
  <c r="R225" i="6"/>
  <c r="T225" i="6"/>
  <c r="R245" i="6"/>
  <c r="T245" i="6"/>
  <c r="R321" i="6"/>
  <c r="T321" i="6"/>
  <c r="R415" i="6"/>
  <c r="T415" i="6"/>
  <c r="R539" i="6"/>
  <c r="T539" i="6"/>
  <c r="R450" i="6"/>
  <c r="T450" i="6"/>
  <c r="R292" i="6"/>
  <c r="T292" i="6"/>
  <c r="R284" i="6"/>
  <c r="T284" i="6"/>
  <c r="R349" i="6"/>
  <c r="T349" i="6"/>
  <c r="R341" i="6"/>
  <c r="T341" i="6"/>
  <c r="R359" i="6"/>
  <c r="T359" i="6"/>
  <c r="R418" i="6"/>
  <c r="T418" i="6"/>
  <c r="R480" i="6"/>
  <c r="T480" i="6"/>
  <c r="R478" i="6"/>
  <c r="T478" i="6"/>
  <c r="R377" i="6"/>
  <c r="T377" i="6"/>
  <c r="R373" i="6"/>
  <c r="T373" i="6"/>
  <c r="R393" i="6"/>
  <c r="T393" i="6"/>
  <c r="R420" i="6"/>
  <c r="T420" i="6"/>
  <c r="R484" i="6"/>
  <c r="T484" i="6"/>
  <c r="R249" i="6"/>
  <c r="T249" i="6"/>
  <c r="R297" i="6"/>
  <c r="T297" i="6"/>
  <c r="R383" i="6"/>
  <c r="T383" i="6"/>
  <c r="R503" i="6"/>
  <c r="T503" i="6"/>
  <c r="R488" i="6"/>
  <c r="T488" i="6"/>
  <c r="R491" i="6"/>
  <c r="T491" i="6"/>
  <c r="R212" i="6"/>
  <c r="T212" i="6"/>
  <c r="R247" i="6"/>
  <c r="T247" i="6"/>
  <c r="R313" i="6"/>
  <c r="T313" i="6"/>
  <c r="R327" i="6"/>
  <c r="T327" i="6"/>
  <c r="R385" i="6"/>
  <c r="T385" i="6"/>
  <c r="R413" i="6"/>
  <c r="T413" i="6"/>
  <c r="R419" i="6"/>
  <c r="T419" i="6"/>
  <c r="R553" i="6"/>
  <c r="T553" i="6"/>
  <c r="R251" i="6"/>
  <c r="T251" i="6"/>
  <c r="R213" i="6"/>
  <c r="T213" i="6"/>
  <c r="R301" i="6"/>
  <c r="T301" i="6"/>
  <c r="R314" i="6"/>
  <c r="T314" i="6"/>
  <c r="R344" i="6"/>
  <c r="T344" i="6"/>
  <c r="R461" i="6"/>
  <c r="T461" i="6"/>
  <c r="R408" i="6"/>
  <c r="T408" i="6"/>
  <c r="R555" i="6"/>
  <c r="T555" i="6"/>
  <c r="R520" i="6"/>
  <c r="T520" i="6"/>
  <c r="R108" i="6"/>
  <c r="T108" i="6"/>
  <c r="R121" i="6"/>
  <c r="T121" i="6"/>
  <c r="R183" i="6"/>
  <c r="T183" i="6"/>
  <c r="R124" i="6"/>
  <c r="T124" i="6"/>
  <c r="R75" i="6"/>
  <c r="T75" i="6"/>
  <c r="R76" i="6"/>
  <c r="T76" i="6"/>
  <c r="R144" i="6"/>
  <c r="T144" i="6"/>
  <c r="R163" i="6"/>
  <c r="T163" i="6"/>
  <c r="R90" i="6"/>
  <c r="T90" i="6"/>
  <c r="R67" i="6"/>
  <c r="T67" i="6"/>
  <c r="R142" i="6"/>
  <c r="T142" i="6"/>
  <c r="R120" i="6"/>
  <c r="T120" i="6"/>
  <c r="R275" i="6"/>
  <c r="T275" i="6"/>
  <c r="R241" i="6"/>
  <c r="T241" i="6"/>
  <c r="R264" i="6"/>
  <c r="T264" i="6"/>
  <c r="R304" i="6"/>
  <c r="T304" i="6"/>
  <c r="R526" i="6"/>
  <c r="T526" i="6"/>
  <c r="R528" i="6"/>
  <c r="T528" i="6"/>
  <c r="R471" i="6"/>
  <c r="T471" i="6"/>
  <c r="R470" i="6"/>
  <c r="T470" i="6"/>
  <c r="R287" i="6"/>
  <c r="T287" i="6"/>
  <c r="R328" i="6"/>
  <c r="T328" i="6"/>
  <c r="R431" i="6"/>
  <c r="T431" i="6"/>
  <c r="R532" i="6"/>
  <c r="T532" i="6"/>
  <c r="R221" i="6"/>
  <c r="T221" i="6"/>
  <c r="R256" i="6"/>
  <c r="T256" i="6"/>
  <c r="R490" i="6"/>
  <c r="T490" i="6"/>
  <c r="R494" i="6"/>
  <c r="T494" i="6"/>
  <c r="R295" i="6"/>
  <c r="T295" i="6"/>
  <c r="R351" i="6"/>
  <c r="T351" i="6"/>
  <c r="R498" i="6"/>
  <c r="T498" i="6"/>
  <c r="R487" i="6"/>
  <c r="T487" i="6"/>
  <c r="R219" i="6"/>
  <c r="T219" i="6"/>
  <c r="R267" i="6"/>
  <c r="T267" i="6"/>
  <c r="R317" i="6"/>
  <c r="T317" i="6"/>
  <c r="R502" i="6"/>
  <c r="T502" i="6"/>
  <c r="R453" i="6"/>
  <c r="T453" i="6"/>
  <c r="R464" i="6"/>
  <c r="T464" i="6"/>
  <c r="R114" i="6"/>
  <c r="T114" i="6"/>
  <c r="R199" i="6"/>
  <c r="T199" i="6"/>
  <c r="R162" i="6"/>
  <c r="T162" i="6"/>
  <c r="R161" i="6"/>
  <c r="T161" i="6"/>
  <c r="R73" i="6"/>
  <c r="T73" i="6"/>
  <c r="R132" i="6"/>
  <c r="T132" i="6"/>
  <c r="R99" i="6"/>
  <c r="T99" i="6"/>
  <c r="R115" i="6"/>
  <c r="T115" i="6"/>
  <c r="R194" i="6"/>
  <c r="T194" i="6"/>
  <c r="R151" i="6"/>
  <c r="T151" i="6"/>
  <c r="R171" i="6"/>
  <c r="T171" i="6"/>
  <c r="R88" i="6"/>
  <c r="T88" i="6"/>
  <c r="R205" i="6"/>
  <c r="T205" i="6"/>
  <c r="R178" i="6"/>
  <c r="T178" i="6"/>
  <c r="R266" i="6"/>
  <c r="T266" i="6"/>
  <c r="R214" i="6"/>
  <c r="T214" i="6"/>
  <c r="R278" i="6"/>
  <c r="T278" i="6"/>
  <c r="R237" i="6"/>
  <c r="T237" i="6"/>
  <c r="R463" i="6"/>
  <c r="T463" i="6"/>
  <c r="R411" i="6"/>
  <c r="T411" i="6"/>
  <c r="R527" i="6"/>
  <c r="T527" i="6"/>
  <c r="R285" i="6"/>
  <c r="T285" i="6"/>
  <c r="R210" i="6"/>
  <c r="T210" i="6"/>
  <c r="R238" i="6"/>
  <c r="T238" i="6"/>
  <c r="R326" i="6"/>
  <c r="T326" i="6"/>
  <c r="R279" i="6"/>
  <c r="T279" i="6"/>
  <c r="R299" i="6"/>
  <c r="T299" i="6"/>
  <c r="R541" i="6"/>
  <c r="T541" i="6"/>
  <c r="R559" i="6"/>
  <c r="T559" i="6"/>
  <c r="R459" i="6"/>
  <c r="T459" i="6"/>
  <c r="R282" i="6"/>
  <c r="T282" i="6"/>
  <c r="R338" i="6"/>
  <c r="T338" i="6"/>
  <c r="R354" i="6"/>
  <c r="T354" i="6"/>
  <c r="R402" i="6"/>
  <c r="T402" i="6"/>
  <c r="R554" i="6"/>
  <c r="T554" i="6"/>
  <c r="R283" i="6"/>
  <c r="T283" i="6"/>
  <c r="R319" i="6"/>
  <c r="T319" i="6"/>
  <c r="R334" i="6"/>
  <c r="T334" i="6"/>
  <c r="R323" i="6"/>
  <c r="T323" i="6"/>
  <c r="R397" i="6"/>
  <c r="T397" i="6"/>
  <c r="R281" i="6"/>
  <c r="T281" i="6"/>
  <c r="R260" i="6"/>
  <c r="T260" i="6"/>
  <c r="R294" i="6"/>
  <c r="T294" i="6"/>
  <c r="R339" i="6"/>
  <c r="T339" i="6"/>
  <c r="R303" i="6"/>
  <c r="T303" i="6"/>
  <c r="R406" i="6"/>
  <c r="T406" i="6"/>
  <c r="R537" i="6"/>
  <c r="T537" i="6"/>
  <c r="R265" i="6"/>
  <c r="T265" i="6"/>
  <c r="R310" i="6"/>
  <c r="T310" i="6"/>
  <c r="R315" i="6"/>
  <c r="T315" i="6"/>
  <c r="R370" i="6"/>
  <c r="T370" i="6"/>
  <c r="R288" i="6"/>
  <c r="T288" i="6"/>
  <c r="R417" i="6"/>
  <c r="T417" i="6"/>
  <c r="R396" i="6"/>
  <c r="T396" i="6"/>
  <c r="R226" i="6"/>
  <c r="T226" i="6"/>
  <c r="R298" i="6"/>
  <c r="T298" i="6"/>
  <c r="R207" i="6"/>
  <c r="T207" i="6"/>
  <c r="R228" i="6"/>
  <c r="T228" i="6"/>
  <c r="R511" i="6"/>
  <c r="T511" i="6"/>
  <c r="R542" i="6"/>
  <c r="T542" i="6"/>
  <c r="R405" i="6"/>
  <c r="T405" i="6"/>
  <c r="R515" i="6"/>
  <c r="T515" i="6"/>
  <c r="R509" i="6"/>
  <c r="T509" i="6"/>
  <c r="R544" i="6"/>
  <c r="T544" i="6"/>
  <c r="R113" i="6"/>
  <c r="T113" i="6"/>
  <c r="R150" i="6"/>
  <c r="T150" i="6"/>
  <c r="R71" i="6"/>
  <c r="T71" i="6"/>
  <c r="R130" i="6"/>
  <c r="T130" i="6"/>
  <c r="R159" i="6"/>
  <c r="T159" i="6"/>
  <c r="R68" i="6"/>
  <c r="T68" i="6"/>
  <c r="R107" i="6"/>
  <c r="T107" i="6"/>
  <c r="R97" i="6"/>
  <c r="T97" i="6"/>
  <c r="R146" i="6"/>
  <c r="T146" i="6"/>
  <c r="R135" i="6"/>
  <c r="T135" i="6"/>
  <c r="R101" i="6"/>
  <c r="T101" i="6"/>
  <c r="R192" i="6"/>
  <c r="T192" i="6"/>
  <c r="R110" i="6"/>
  <c r="T110" i="6"/>
  <c r="R69" i="6"/>
  <c r="T69" i="6"/>
  <c r="R127" i="6"/>
  <c r="T127" i="6"/>
  <c r="R126" i="6"/>
  <c r="T126" i="6"/>
  <c r="R196" i="6"/>
  <c r="T196" i="6"/>
  <c r="R190" i="6"/>
  <c r="T190" i="6"/>
  <c r="R95" i="6"/>
  <c r="T95" i="6"/>
  <c r="R92" i="6"/>
  <c r="T92" i="6"/>
  <c r="R106" i="6"/>
  <c r="T106" i="6"/>
  <c r="R143" i="6"/>
  <c r="T143" i="6"/>
  <c r="R111" i="6"/>
  <c r="T111" i="6"/>
  <c r="R87" i="6"/>
  <c r="T87" i="6"/>
  <c r="R138" i="6"/>
  <c r="T138" i="6"/>
  <c r="R191" i="6"/>
  <c r="T191" i="6"/>
  <c r="R93" i="6"/>
  <c r="T93" i="6"/>
  <c r="R390" i="6"/>
  <c r="T390" i="6"/>
  <c r="R445" i="6"/>
  <c r="T445" i="6"/>
  <c r="R523" i="6"/>
  <c r="T523" i="6"/>
  <c r="R529" i="6"/>
  <c r="T529" i="6"/>
  <c r="R293" i="6"/>
  <c r="T293" i="6"/>
  <c r="R386" i="6"/>
  <c r="T386" i="6"/>
  <c r="R258" i="6"/>
  <c r="T258" i="6"/>
  <c r="R473" i="6"/>
  <c r="T473" i="6"/>
  <c r="R482" i="6"/>
  <c r="T482" i="6"/>
  <c r="R216" i="6"/>
  <c r="T216" i="6"/>
  <c r="R331" i="6"/>
  <c r="T331" i="6"/>
  <c r="R489" i="6"/>
  <c r="T489" i="6"/>
  <c r="R458" i="6"/>
  <c r="T458" i="6"/>
  <c r="R401" i="6"/>
  <c r="T401" i="6"/>
  <c r="R545" i="6"/>
  <c r="T545" i="6"/>
  <c r="R560" i="6"/>
  <c r="T560" i="6"/>
  <c r="R211" i="6"/>
  <c r="T211" i="6"/>
  <c r="R454" i="6"/>
  <c r="T454" i="6"/>
  <c r="R360" i="6"/>
  <c r="T360" i="6"/>
  <c r="R381" i="6"/>
  <c r="T381" i="6"/>
  <c r="R496" i="6"/>
  <c r="T496" i="6"/>
  <c r="R500" i="6"/>
  <c r="T500" i="6"/>
  <c r="R250" i="6"/>
  <c r="T250" i="6"/>
  <c r="R372" i="6"/>
  <c r="T372" i="6"/>
  <c r="R429" i="6"/>
  <c r="T429" i="6"/>
  <c r="R505" i="6"/>
  <c r="T505" i="6"/>
  <c r="R549" i="6"/>
  <c r="T549" i="6"/>
  <c r="R232" i="6"/>
  <c r="T232" i="6"/>
  <c r="R231" i="6"/>
  <c r="T231" i="6"/>
  <c r="R263" i="6"/>
  <c r="T263" i="6"/>
  <c r="R485" i="6"/>
  <c r="T485" i="6"/>
  <c r="R165" i="6"/>
  <c r="T165" i="6"/>
  <c r="R195" i="6"/>
  <c r="T195" i="6"/>
  <c r="R136" i="6"/>
  <c r="T136" i="6"/>
  <c r="R122" i="6"/>
  <c r="T122" i="6"/>
  <c r="R139" i="6"/>
  <c r="T139" i="6"/>
  <c r="R102" i="6"/>
  <c r="T102" i="6"/>
  <c r="R125" i="6"/>
  <c r="T125" i="6"/>
  <c r="R147" i="6"/>
  <c r="T147" i="6"/>
  <c r="R181" i="6"/>
  <c r="T181" i="6"/>
  <c r="R160" i="6"/>
  <c r="T160" i="6"/>
  <c r="R109" i="6"/>
  <c r="T109" i="6"/>
  <c r="R105" i="6"/>
  <c r="T105" i="6"/>
  <c r="R118" i="6"/>
  <c r="T118" i="6"/>
  <c r="R201" i="6"/>
  <c r="T201" i="6"/>
  <c r="R164" i="6"/>
  <c r="T164" i="6"/>
  <c r="R204" i="6"/>
  <c r="T204" i="6"/>
  <c r="R134" i="6"/>
  <c r="T134" i="6"/>
  <c r="R255" i="6"/>
  <c r="T255" i="6"/>
  <c r="R302" i="6"/>
  <c r="T302" i="6"/>
  <c r="R347" i="6"/>
  <c r="T347" i="6"/>
  <c r="R363" i="6"/>
  <c r="T363" i="6"/>
  <c r="R333" i="6"/>
  <c r="T333" i="6"/>
  <c r="R308" i="6"/>
  <c r="T308" i="6"/>
  <c r="R423" i="6"/>
  <c r="T423" i="6"/>
  <c r="R449" i="6"/>
  <c r="T449" i="6"/>
  <c r="R243" i="6"/>
  <c r="T243" i="6"/>
  <c r="R316" i="6"/>
  <c r="T316" i="6"/>
  <c r="R300" i="6"/>
  <c r="T300" i="6"/>
  <c r="R441" i="6"/>
  <c r="T441" i="6"/>
  <c r="R425" i="6"/>
  <c r="T425" i="6"/>
  <c r="R400" i="6"/>
  <c r="T400" i="6"/>
  <c r="R434" i="6"/>
  <c r="T434" i="6"/>
  <c r="R391" i="6"/>
  <c r="T391" i="6"/>
  <c r="R524" i="6"/>
  <c r="T524" i="6"/>
  <c r="R531" i="6"/>
  <c r="T531" i="6"/>
  <c r="R530" i="6"/>
  <c r="T530" i="6"/>
  <c r="R220" i="6"/>
  <c r="T220" i="6"/>
  <c r="R233" i="6"/>
  <c r="T233" i="6"/>
  <c r="R335" i="6"/>
  <c r="T335" i="6"/>
  <c r="R352" i="6"/>
  <c r="T352" i="6"/>
  <c r="R361" i="6"/>
  <c r="T361" i="6"/>
  <c r="R472" i="6"/>
  <c r="T472" i="6"/>
  <c r="R476" i="6"/>
  <c r="T476" i="6"/>
  <c r="R474" i="6"/>
  <c r="T474" i="6"/>
  <c r="R460" i="6"/>
  <c r="T460" i="6"/>
  <c r="R499" i="6"/>
  <c r="T499" i="6"/>
  <c r="R227" i="6"/>
  <c r="T227" i="6"/>
  <c r="R253" i="6"/>
  <c r="T253" i="6"/>
  <c r="R355" i="6"/>
  <c r="T355" i="6"/>
  <c r="R322" i="6"/>
  <c r="T322" i="6"/>
  <c r="R416" i="6"/>
  <c r="T416" i="6"/>
  <c r="R535" i="6"/>
  <c r="T535" i="6"/>
  <c r="R551" i="6"/>
  <c r="T551" i="6"/>
  <c r="R547" i="6"/>
  <c r="T547" i="6"/>
  <c r="R543" i="6"/>
  <c r="T543" i="6"/>
  <c r="R557" i="6"/>
  <c r="T557" i="6"/>
  <c r="R235" i="6"/>
  <c r="T235" i="6"/>
  <c r="R324" i="6"/>
  <c r="T324" i="6"/>
  <c r="R369" i="6"/>
  <c r="T369" i="6"/>
  <c r="R421" i="6"/>
  <c r="T421" i="6"/>
  <c r="R407" i="6"/>
  <c r="T407" i="6"/>
  <c r="R495" i="6"/>
  <c r="T495" i="6"/>
  <c r="R467" i="6"/>
  <c r="T467" i="6"/>
  <c r="R223" i="6"/>
  <c r="T223" i="6"/>
  <c r="R286" i="6"/>
  <c r="T286" i="6"/>
  <c r="R244" i="6"/>
  <c r="T244" i="6"/>
  <c r="R342" i="6"/>
  <c r="T342" i="6"/>
  <c r="R403" i="6"/>
  <c r="T403" i="6"/>
  <c r="R318" i="6"/>
  <c r="T318" i="6"/>
  <c r="R389" i="6"/>
  <c r="T389" i="6"/>
  <c r="R427" i="6"/>
  <c r="T427" i="6"/>
  <c r="R384" i="6"/>
  <c r="T384" i="6"/>
  <c r="R404" i="6"/>
  <c r="T404" i="6"/>
  <c r="R504" i="6"/>
  <c r="T504" i="6"/>
  <c r="R508" i="6"/>
  <c r="T508" i="6"/>
  <c r="R506" i="6"/>
  <c r="T506" i="6"/>
  <c r="R492" i="6"/>
  <c r="T492" i="6"/>
  <c r="R272" i="6"/>
  <c r="T272" i="6"/>
  <c r="R208" i="6"/>
  <c r="T208" i="6"/>
  <c r="R215" i="6"/>
  <c r="T215" i="6"/>
  <c r="R438" i="6"/>
  <c r="T438" i="6"/>
  <c r="R380" i="6"/>
  <c r="T380" i="6"/>
  <c r="R409" i="6"/>
  <c r="T409" i="6"/>
  <c r="R437" i="6"/>
  <c r="T437" i="6"/>
  <c r="R512" i="6"/>
  <c r="T512" i="6"/>
  <c r="R510" i="6"/>
  <c r="T510" i="6"/>
  <c r="F5" i="4"/>
  <c r="R128" i="6"/>
  <c r="R200" i="6"/>
  <c r="F6" i="4"/>
  <c r="AV16" i="3" s="1"/>
  <c r="L8" i="12" s="1"/>
  <c r="K325" i="6"/>
  <c r="H325" i="6"/>
  <c r="K270" i="6"/>
  <c r="H270" i="6"/>
  <c r="K277" i="6"/>
  <c r="H277" i="6"/>
  <c r="K290" i="6"/>
  <c r="H290" i="6"/>
  <c r="K337" i="6"/>
  <c r="H337" i="6"/>
  <c r="K379" i="6"/>
  <c r="H379" i="6"/>
  <c r="K257" i="6"/>
  <c r="H257" i="6"/>
  <c r="HM225" i="6"/>
  <c r="HT225" i="6"/>
  <c r="K321" i="6"/>
  <c r="H321" i="6"/>
  <c r="K306" i="6"/>
  <c r="H306" i="6"/>
  <c r="K349" i="6"/>
  <c r="H349" i="6"/>
  <c r="K341" i="6"/>
  <c r="H341" i="6"/>
  <c r="K366" i="6"/>
  <c r="H366" i="6"/>
  <c r="K367" i="6"/>
  <c r="H367" i="6"/>
  <c r="K387" i="6"/>
  <c r="H387" i="6"/>
  <c r="K359" i="6"/>
  <c r="H359" i="6"/>
  <c r="K289" i="6"/>
  <c r="H289" i="6"/>
  <c r="K274" i="6"/>
  <c r="H274" i="6"/>
  <c r="K362" i="6"/>
  <c r="H362" i="6"/>
  <c r="K374" i="6"/>
  <c r="H374" i="6"/>
  <c r="K249" i="6"/>
  <c r="H249" i="6"/>
  <c r="K297" i="6"/>
  <c r="H297" i="6"/>
  <c r="K378" i="6"/>
  <c r="H378" i="6"/>
  <c r="K382" i="6"/>
  <c r="H382" i="6"/>
  <c r="K383" i="6"/>
  <c r="H383" i="6"/>
  <c r="K375" i="6"/>
  <c r="H375" i="6"/>
  <c r="K356" i="6"/>
  <c r="H356" i="6"/>
  <c r="K269" i="6"/>
  <c r="H269" i="6"/>
  <c r="K313" i="6"/>
  <c r="H313" i="6"/>
  <c r="K330" i="6"/>
  <c r="H330" i="6"/>
  <c r="K343" i="6"/>
  <c r="H343" i="6"/>
  <c r="K327" i="6"/>
  <c r="H327" i="6"/>
  <c r="K371" i="6"/>
  <c r="H371" i="6"/>
  <c r="K273" i="6"/>
  <c r="H273" i="6"/>
  <c r="K346" i="6"/>
  <c r="H346" i="6"/>
  <c r="K307" i="6"/>
  <c r="H307" i="6"/>
  <c r="K364" i="6"/>
  <c r="H364" i="6"/>
  <c r="K324" i="6"/>
  <c r="H324" i="6"/>
  <c r="K329" i="6"/>
  <c r="H329" i="6"/>
  <c r="K250" i="6"/>
  <c r="H250" i="6"/>
  <c r="K318" i="6"/>
  <c r="H318" i="6"/>
  <c r="K272" i="6"/>
  <c r="H272" i="6"/>
  <c r="K320" i="6"/>
  <c r="H320" i="6"/>
  <c r="K380" i="6"/>
  <c r="H380" i="6"/>
  <c r="K316" i="6"/>
  <c r="H316" i="6"/>
  <c r="K253" i="6"/>
  <c r="H253" i="6"/>
  <c r="K255" i="6"/>
  <c r="H255" i="6"/>
  <c r="K332" i="6"/>
  <c r="H332" i="6"/>
  <c r="K357" i="6"/>
  <c r="H357" i="6"/>
  <c r="K243" i="6"/>
  <c r="H243" i="6"/>
  <c r="K238" i="6"/>
  <c r="H238" i="6"/>
  <c r="HL220" i="6"/>
  <c r="HT220" i="6"/>
  <c r="K322" i="6"/>
  <c r="H322" i="6"/>
  <c r="K235" i="6"/>
  <c r="H235" i="6"/>
  <c r="K260" i="6"/>
  <c r="H260" i="6"/>
  <c r="K369" i="6"/>
  <c r="H369" i="6"/>
  <c r="K244" i="6"/>
  <c r="H244" i="6"/>
  <c r="K262" i="6"/>
  <c r="H262" i="6"/>
  <c r="K288" i="6"/>
  <c r="H288" i="6"/>
  <c r="K352" i="6"/>
  <c r="H352" i="6"/>
  <c r="K361" i="6"/>
  <c r="H361" i="6"/>
  <c r="FC178" i="6"/>
  <c r="FI178" i="6"/>
  <c r="K271" i="6"/>
  <c r="H271" i="6"/>
  <c r="K258" i="6"/>
  <c r="H258" i="6"/>
  <c r="K311" i="6"/>
  <c r="H311" i="6"/>
  <c r="K354" i="6"/>
  <c r="H354" i="6"/>
  <c r="K259" i="6"/>
  <c r="H259" i="6"/>
  <c r="K303" i="6"/>
  <c r="H303" i="6"/>
  <c r="K345" i="6"/>
  <c r="H345" i="6"/>
  <c r="K381" i="6"/>
  <c r="H381" i="6"/>
  <c r="HM226" i="6"/>
  <c r="HT226" i="6"/>
  <c r="K291" i="6"/>
  <c r="H291" i="6"/>
  <c r="K368" i="6"/>
  <c r="H368" i="6"/>
  <c r="K263" i="6"/>
  <c r="H263" i="6"/>
  <c r="K261" i="6"/>
  <c r="H261" i="6"/>
  <c r="K266" i="6"/>
  <c r="H266" i="6"/>
  <c r="K278" i="6"/>
  <c r="H278" i="6"/>
  <c r="K302" i="6"/>
  <c r="H302" i="6"/>
  <c r="K347" i="6"/>
  <c r="H347" i="6"/>
  <c r="K363" i="6"/>
  <c r="H363" i="6"/>
  <c r="K333" i="6"/>
  <c r="H333" i="6"/>
  <c r="K237" i="6"/>
  <c r="H237" i="6"/>
  <c r="K285" i="6"/>
  <c r="H285" i="6"/>
  <c r="K326" i="6"/>
  <c r="H326" i="6"/>
  <c r="K279" i="6"/>
  <c r="H279" i="6"/>
  <c r="K299" i="6"/>
  <c r="H299" i="6"/>
  <c r="FO233" i="6"/>
  <c r="K282" i="6"/>
  <c r="H282" i="6"/>
  <c r="K293" i="6"/>
  <c r="H293" i="6"/>
  <c r="K335" i="6"/>
  <c r="H335" i="6"/>
  <c r="K338" i="6"/>
  <c r="H338" i="6"/>
  <c r="K386" i="6"/>
  <c r="H386" i="6"/>
  <c r="HM227" i="6"/>
  <c r="HT227" i="6"/>
  <c r="K355" i="6"/>
  <c r="H355" i="6"/>
  <c r="K283" i="6"/>
  <c r="H283" i="6"/>
  <c r="K331" i="6"/>
  <c r="H331" i="6"/>
  <c r="K319" i="6"/>
  <c r="H319" i="6"/>
  <c r="K334" i="6"/>
  <c r="H334" i="6"/>
  <c r="K323" i="6"/>
  <c r="H323" i="6"/>
  <c r="K281" i="6"/>
  <c r="H281" i="6"/>
  <c r="K294" i="6"/>
  <c r="H294" i="6"/>
  <c r="K339" i="6"/>
  <c r="H339" i="6"/>
  <c r="K265" i="6"/>
  <c r="H265" i="6"/>
  <c r="K286" i="6"/>
  <c r="H286" i="6"/>
  <c r="K310" i="6"/>
  <c r="H310" i="6"/>
  <c r="K342" i="6"/>
  <c r="H342" i="6"/>
  <c r="K315" i="6"/>
  <c r="H315" i="6"/>
  <c r="K370" i="6"/>
  <c r="H370" i="6"/>
  <c r="K360" i="6"/>
  <c r="H360" i="6"/>
  <c r="K298" i="6"/>
  <c r="H298" i="6"/>
  <c r="HN228" i="6"/>
  <c r="HT228" i="6"/>
  <c r="K384" i="6"/>
  <c r="H384" i="6"/>
  <c r="K372" i="6"/>
  <c r="H372" i="6"/>
  <c r="K264" i="6"/>
  <c r="H264" i="6"/>
  <c r="K268" i="6"/>
  <c r="H268" i="6"/>
  <c r="K348" i="6"/>
  <c r="H348" i="6"/>
  <c r="K246" i="6"/>
  <c r="H246" i="6"/>
  <c r="K328" i="6"/>
  <c r="H328" i="6"/>
  <c r="K292" i="6"/>
  <c r="H292" i="6"/>
  <c r="K284" i="6"/>
  <c r="H284" i="6"/>
  <c r="K256" i="6"/>
  <c r="H256" i="6"/>
  <c r="K376" i="6"/>
  <c r="H376" i="6"/>
  <c r="K377" i="6"/>
  <c r="H377" i="6"/>
  <c r="K317" i="6"/>
  <c r="H317" i="6"/>
  <c r="K252" i="6"/>
  <c r="H252" i="6"/>
  <c r="K301" i="6"/>
  <c r="H301" i="6"/>
  <c r="K344" i="6"/>
  <c r="H344" i="6"/>
  <c r="HH176" i="6"/>
  <c r="HN176" i="6"/>
  <c r="HH178" i="6"/>
  <c r="HN178" i="6"/>
  <c r="K241" i="6"/>
  <c r="H241" i="6"/>
  <c r="K276" i="6"/>
  <c r="H276" i="6"/>
  <c r="K312" i="6"/>
  <c r="H312" i="6"/>
  <c r="K365" i="6"/>
  <c r="H365" i="6"/>
  <c r="K245" i="6"/>
  <c r="H245" i="6"/>
  <c r="K234" i="6"/>
  <c r="H234" i="6"/>
  <c r="K242" i="6"/>
  <c r="H242" i="6"/>
  <c r="K373" i="6"/>
  <c r="H373" i="6"/>
  <c r="K247" i="6"/>
  <c r="H247" i="6"/>
  <c r="K296" i="6"/>
  <c r="H296" i="6"/>
  <c r="K385" i="6"/>
  <c r="H385" i="6"/>
  <c r="K251" i="6"/>
  <c r="H251" i="6"/>
  <c r="K314" i="6"/>
  <c r="H314" i="6"/>
  <c r="K248" i="6"/>
  <c r="H248" i="6"/>
  <c r="K308" i="6"/>
  <c r="H308" i="6"/>
  <c r="K300" i="6"/>
  <c r="H300" i="6"/>
  <c r="K275" i="6"/>
  <c r="H275" i="6"/>
  <c r="K304" i="6"/>
  <c r="H304" i="6"/>
  <c r="K358" i="6"/>
  <c r="H358" i="6"/>
  <c r="K309" i="6"/>
  <c r="H309" i="6"/>
  <c r="K287" i="6"/>
  <c r="H287" i="6"/>
  <c r="K280" i="6"/>
  <c r="H280" i="6"/>
  <c r="K305" i="6"/>
  <c r="H305" i="6"/>
  <c r="K239" i="6"/>
  <c r="H239" i="6"/>
  <c r="K340" i="6"/>
  <c r="H340" i="6"/>
  <c r="K295" i="6"/>
  <c r="H295" i="6"/>
  <c r="K254" i="6"/>
  <c r="H254" i="6"/>
  <c r="K351" i="6"/>
  <c r="H351" i="6"/>
  <c r="K350" i="6"/>
  <c r="H350" i="6"/>
  <c r="K267" i="6"/>
  <c r="H267" i="6"/>
  <c r="K353" i="6"/>
  <c r="H353" i="6"/>
  <c r="K240" i="6"/>
  <c r="H240" i="6"/>
  <c r="K236" i="6"/>
  <c r="H236" i="6"/>
  <c r="K336" i="6"/>
  <c r="H336" i="6"/>
  <c r="R48" i="6"/>
  <c r="R50" i="6"/>
  <c r="R31" i="6"/>
  <c r="R44" i="6"/>
  <c r="R56" i="6"/>
  <c r="R51" i="6"/>
  <c r="R29" i="6"/>
  <c r="R42" i="6"/>
  <c r="R49" i="6"/>
  <c r="R47" i="6"/>
  <c r="R30" i="6"/>
  <c r="R35" i="6"/>
  <c r="R55" i="6"/>
  <c r="R37" i="6"/>
  <c r="R27" i="6"/>
  <c r="R53" i="6"/>
  <c r="R36" i="6"/>
  <c r="R54" i="6"/>
  <c r="R28" i="6"/>
  <c r="R34" i="6"/>
  <c r="R41" i="6"/>
  <c r="R52" i="6"/>
  <c r="R45" i="6"/>
  <c r="R32" i="6"/>
  <c r="R46" i="6"/>
  <c r="R39" i="6"/>
  <c r="R57" i="6"/>
  <c r="IP232" i="6"/>
  <c r="HS232" i="6"/>
  <c r="IS232" i="6"/>
  <c r="HQ232" i="6"/>
  <c r="IQ232" i="6"/>
  <c r="IJ232" i="6"/>
  <c r="HT232" i="6"/>
  <c r="HW232" i="6"/>
  <c r="IG232" i="6"/>
  <c r="HP232" i="6"/>
  <c r="HZ232" i="6"/>
  <c r="IH232" i="6"/>
  <c r="IA232" i="6"/>
  <c r="II232" i="6"/>
  <c r="IE232" i="6"/>
  <c r="HY232" i="6"/>
  <c r="HR232" i="6"/>
  <c r="HO232" i="6"/>
  <c r="IB232" i="6"/>
  <c r="IM232" i="6"/>
  <c r="IC232" i="6"/>
  <c r="HV232" i="6"/>
  <c r="ID232" i="6"/>
  <c r="IL232" i="6"/>
  <c r="IF232" i="6"/>
  <c r="IN232" i="6"/>
  <c r="IO232" i="6"/>
  <c r="IR232" i="6"/>
  <c r="HU232" i="6"/>
  <c r="IK232" i="6"/>
  <c r="HX232" i="6"/>
  <c r="R43" i="6"/>
  <c r="R40" i="6"/>
  <c r="R38" i="6"/>
  <c r="II216" i="6"/>
  <c r="IB216" i="6"/>
  <c r="IC216" i="6"/>
  <c r="IE216" i="6"/>
  <c r="IG216" i="6"/>
  <c r="HO216" i="6"/>
  <c r="HY216" i="6"/>
  <c r="HQ216" i="6"/>
  <c r="HS216" i="6"/>
  <c r="HT216" i="6"/>
  <c r="IK216" i="6"/>
  <c r="IS216" i="6"/>
  <c r="IP216" i="6"/>
  <c r="IR216" i="6"/>
  <c r="IM216" i="6"/>
  <c r="HZ216" i="6"/>
  <c r="IJ216" i="6"/>
  <c r="IH216" i="6"/>
  <c r="IA216" i="6"/>
  <c r="HV216" i="6"/>
  <c r="HU216" i="6"/>
  <c r="HW216" i="6"/>
  <c r="HX216" i="6"/>
  <c r="IF216" i="6"/>
  <c r="HR216" i="6"/>
  <c r="IQ216" i="6"/>
  <c r="ID216" i="6"/>
  <c r="IL216" i="6"/>
  <c r="IN216" i="6"/>
  <c r="IO216" i="6"/>
  <c r="HP216" i="6"/>
  <c r="GT223" i="6"/>
  <c r="HL223" i="6"/>
  <c r="GY228" i="6"/>
  <c r="HM228" i="6"/>
  <c r="HE128" i="6"/>
  <c r="GY128" i="6"/>
  <c r="HD206" i="6"/>
  <c r="HJ206" i="6"/>
  <c r="EQ88" i="6"/>
  <c r="EO88" i="6"/>
  <c r="GT221" i="6"/>
  <c r="HL221" i="6"/>
  <c r="GT219" i="6"/>
  <c r="HK219" i="6"/>
  <c r="GT212" i="6"/>
  <c r="HJ212" i="6"/>
  <c r="HD211" i="6"/>
  <c r="HJ211" i="6"/>
  <c r="FA133" i="6"/>
  <c r="EU133" i="6"/>
  <c r="GT213" i="6"/>
  <c r="HK213" i="6"/>
  <c r="HK167" i="6"/>
  <c r="HF167" i="6"/>
  <c r="FF171" i="6"/>
  <c r="FB171" i="6"/>
  <c r="HG203" i="6"/>
  <c r="HJ203" i="6"/>
  <c r="GT218" i="6"/>
  <c r="HK218" i="6"/>
  <c r="GT222" i="6"/>
  <c r="HL222" i="6"/>
  <c r="HN164" i="6"/>
  <c r="HF164" i="6"/>
  <c r="HK171" i="6"/>
  <c r="HG171" i="6"/>
  <c r="HD205" i="6"/>
  <c r="HJ205" i="6"/>
  <c r="HD209" i="6"/>
  <c r="HJ209" i="6"/>
  <c r="GY230" i="6"/>
  <c r="HN230" i="6"/>
  <c r="HM224" i="6"/>
  <c r="HL224" i="6"/>
  <c r="HD204" i="6"/>
  <c r="HJ204" i="6"/>
  <c r="HD207" i="6"/>
  <c r="HJ207" i="6"/>
  <c r="GT215" i="6"/>
  <c r="HK215" i="6"/>
  <c r="FF167" i="6"/>
  <c r="FA167" i="6"/>
  <c r="GT216" i="6"/>
  <c r="HK216" i="6"/>
  <c r="GT217" i="6"/>
  <c r="HK217" i="6"/>
  <c r="HD208" i="6"/>
  <c r="HJ208" i="6"/>
  <c r="GY229" i="6"/>
  <c r="HN229" i="6"/>
  <c r="GY231" i="6"/>
  <c r="HN231" i="6"/>
  <c r="HG200" i="6"/>
  <c r="HI200" i="6"/>
  <c r="GT214" i="6"/>
  <c r="HK214" i="6"/>
  <c r="HD210" i="6"/>
  <c r="HJ210" i="6"/>
  <c r="GT220" i="6"/>
  <c r="HK220" i="6"/>
  <c r="GY232" i="6"/>
  <c r="HN232" i="6"/>
  <c r="E5" i="4"/>
  <c r="P15" i="4"/>
  <c r="BZ25" i="3" s="1"/>
  <c r="P17" i="4"/>
  <c r="BZ27" i="3" s="1"/>
  <c r="P19" i="4"/>
  <c r="BZ29" i="3" s="1"/>
  <c r="P21" i="4"/>
  <c r="BZ31" i="3" s="1"/>
  <c r="P23" i="4"/>
  <c r="BZ33" i="3" s="1"/>
  <c r="P25" i="4"/>
  <c r="BZ35" i="3" s="1"/>
  <c r="P27" i="4"/>
  <c r="BZ37" i="3" s="1"/>
  <c r="P29" i="4"/>
  <c r="BZ39" i="3" s="1"/>
  <c r="P31" i="4"/>
  <c r="BZ41" i="3" s="1"/>
  <c r="P33" i="4"/>
  <c r="BZ43" i="3" s="1"/>
  <c r="P35" i="4"/>
  <c r="BZ45" i="3" s="1"/>
  <c r="P37" i="4"/>
  <c r="BZ47" i="3" s="1"/>
  <c r="P39" i="4"/>
  <c r="BZ49" i="3" s="1"/>
  <c r="P41" i="4"/>
  <c r="BZ51" i="3" s="1"/>
  <c r="P43" i="4"/>
  <c r="BZ53" i="3" s="1"/>
  <c r="P45" i="4"/>
  <c r="BZ55" i="3" s="1"/>
  <c r="P47" i="4"/>
  <c r="BZ57" i="3" s="1"/>
  <c r="P49" i="4"/>
  <c r="BZ59" i="3" s="1"/>
  <c r="P51" i="4"/>
  <c r="BZ61" i="3" s="1"/>
  <c r="P53" i="4"/>
  <c r="BZ63" i="3" s="1"/>
  <c r="P55" i="4"/>
  <c r="BZ65" i="3" s="1"/>
  <c r="P57" i="4"/>
  <c r="BZ67" i="3" s="1"/>
  <c r="P16" i="4"/>
  <c r="BZ26" i="3" s="1"/>
  <c r="P18" i="4"/>
  <c r="BZ28" i="3" s="1"/>
  <c r="P20" i="4"/>
  <c r="BZ30" i="3" s="1"/>
  <c r="P22" i="4"/>
  <c r="BZ32" i="3" s="1"/>
  <c r="P24" i="4"/>
  <c r="BZ34" i="3" s="1"/>
  <c r="P26" i="4"/>
  <c r="BZ36" i="3" s="1"/>
  <c r="P28" i="4"/>
  <c r="BZ38" i="3" s="1"/>
  <c r="P30" i="4"/>
  <c r="BZ40" i="3" s="1"/>
  <c r="P32" i="4"/>
  <c r="BZ42" i="3" s="1"/>
  <c r="P34" i="4"/>
  <c r="BZ44" i="3" s="1"/>
  <c r="P36" i="4"/>
  <c r="BZ46" i="3" s="1"/>
  <c r="P38" i="4"/>
  <c r="BZ48" i="3" s="1"/>
  <c r="P40" i="4"/>
  <c r="BZ50" i="3" s="1"/>
  <c r="P42" i="4"/>
  <c r="BZ52" i="3" s="1"/>
  <c r="P44" i="4"/>
  <c r="BZ54" i="3" s="1"/>
  <c r="P46" i="4"/>
  <c r="BZ56" i="3" s="1"/>
  <c r="P48" i="4"/>
  <c r="BZ58" i="3" s="1"/>
  <c r="P50" i="4"/>
  <c r="BZ60" i="3" s="1"/>
  <c r="P52" i="4"/>
  <c r="BZ62" i="3" s="1"/>
  <c r="P54" i="4"/>
  <c r="BZ64" i="3" s="1"/>
  <c r="P56" i="4"/>
  <c r="BZ66" i="3" s="1"/>
  <c r="P59" i="4"/>
  <c r="BZ69" i="3" s="1"/>
  <c r="P61" i="4"/>
  <c r="BZ71" i="3" s="1"/>
  <c r="P63" i="4"/>
  <c r="BZ73" i="3" s="1"/>
  <c r="P65" i="4"/>
  <c r="BZ75" i="3" s="1"/>
  <c r="P67" i="4"/>
  <c r="BZ77" i="3" s="1"/>
  <c r="P69" i="4"/>
  <c r="BZ79" i="3" s="1"/>
  <c r="P71" i="4"/>
  <c r="BZ81" i="3" s="1"/>
  <c r="P73" i="4"/>
  <c r="BZ83" i="3" s="1"/>
  <c r="P7" i="4"/>
  <c r="BZ17" i="3" s="1"/>
  <c r="P9" i="4"/>
  <c r="BZ19" i="3" s="1"/>
  <c r="P11" i="4"/>
  <c r="BZ21" i="3" s="1"/>
  <c r="P13" i="4"/>
  <c r="BZ23" i="3" s="1"/>
  <c r="P66" i="4"/>
  <c r="BZ76" i="3" s="1"/>
  <c r="P12" i="4"/>
  <c r="BZ22" i="3" s="1"/>
  <c r="P60" i="4"/>
  <c r="BZ70" i="3" s="1"/>
  <c r="P70" i="4"/>
  <c r="BZ80" i="3" s="1"/>
  <c r="P72" i="4"/>
  <c r="BZ82" i="3" s="1"/>
  <c r="P64" i="4"/>
  <c r="BZ74" i="3" s="1"/>
  <c r="P10" i="4"/>
  <c r="BZ20" i="3" s="1"/>
  <c r="P58" i="4"/>
  <c r="BZ68" i="3" s="1"/>
  <c r="P74" i="4"/>
  <c r="BZ84" i="3" s="1"/>
  <c r="P68" i="4"/>
  <c r="BZ78" i="3" s="1"/>
  <c r="P14" i="4"/>
  <c r="BZ24" i="3" s="1"/>
  <c r="P62" i="4"/>
  <c r="BZ72" i="3" s="1"/>
  <c r="P8" i="4"/>
  <c r="BZ18" i="3" s="1"/>
  <c r="K227" i="6"/>
  <c r="H227" i="6"/>
  <c r="K223" i="6"/>
  <c r="H223" i="6"/>
  <c r="K226" i="6"/>
  <c r="H226" i="6"/>
  <c r="K207" i="6"/>
  <c r="H207" i="6"/>
  <c r="K220" i="6"/>
  <c r="H220" i="6"/>
  <c r="K224" i="6"/>
  <c r="H224" i="6"/>
  <c r="O15" i="4"/>
  <c r="AN25" i="3" s="1"/>
  <c r="O17" i="4"/>
  <c r="AN27" i="3" s="1"/>
  <c r="O19" i="4"/>
  <c r="AN29" i="3" s="1"/>
  <c r="O21" i="4"/>
  <c r="AN31" i="3" s="1"/>
  <c r="O23" i="4"/>
  <c r="AN33" i="3" s="1"/>
  <c r="O25" i="4"/>
  <c r="AN35" i="3" s="1"/>
  <c r="O27" i="4"/>
  <c r="AN37" i="3" s="1"/>
  <c r="O29" i="4"/>
  <c r="AN39" i="3" s="1"/>
  <c r="O31" i="4"/>
  <c r="AN41" i="3" s="1"/>
  <c r="O33" i="4"/>
  <c r="AN43" i="3" s="1"/>
  <c r="O35" i="4"/>
  <c r="AN45" i="3" s="1"/>
  <c r="O37" i="4"/>
  <c r="AN47" i="3" s="1"/>
  <c r="O39" i="4"/>
  <c r="AN49" i="3" s="1"/>
  <c r="O41" i="4"/>
  <c r="AN51" i="3" s="1"/>
  <c r="O43" i="4"/>
  <c r="AN53" i="3" s="1"/>
  <c r="O45" i="4"/>
  <c r="AN55" i="3" s="1"/>
  <c r="O47" i="4"/>
  <c r="AN57" i="3" s="1"/>
  <c r="O49" i="4"/>
  <c r="AN59" i="3" s="1"/>
  <c r="O51" i="4"/>
  <c r="AN61" i="3" s="1"/>
  <c r="O53" i="4"/>
  <c r="AN63" i="3" s="1"/>
  <c r="O16" i="4"/>
  <c r="AN26" i="3" s="1"/>
  <c r="O18" i="4"/>
  <c r="AN28" i="3" s="1"/>
  <c r="O20" i="4"/>
  <c r="AN30" i="3" s="1"/>
  <c r="O22" i="4"/>
  <c r="AN32" i="3" s="1"/>
  <c r="O24" i="4"/>
  <c r="AN34" i="3" s="1"/>
  <c r="O26" i="4"/>
  <c r="AN36" i="3" s="1"/>
  <c r="O28" i="4"/>
  <c r="AN38" i="3" s="1"/>
  <c r="O30" i="4"/>
  <c r="AN40" i="3" s="1"/>
  <c r="O32" i="4"/>
  <c r="AN42" i="3" s="1"/>
  <c r="O34" i="4"/>
  <c r="AN44" i="3" s="1"/>
  <c r="O36" i="4"/>
  <c r="AN46" i="3" s="1"/>
  <c r="O38" i="4"/>
  <c r="AN48" i="3" s="1"/>
  <c r="O40" i="4"/>
  <c r="AN50" i="3" s="1"/>
  <c r="O42" i="4"/>
  <c r="AN52" i="3" s="1"/>
  <c r="O44" i="4"/>
  <c r="AN54" i="3" s="1"/>
  <c r="O46" i="4"/>
  <c r="AN56" i="3" s="1"/>
  <c r="O48" i="4"/>
  <c r="AN58" i="3" s="1"/>
  <c r="O50" i="4"/>
  <c r="AN60" i="3" s="1"/>
  <c r="O52" i="4"/>
  <c r="AN62" i="3" s="1"/>
  <c r="O54" i="4"/>
  <c r="AN64" i="3" s="1"/>
  <c r="O56" i="4"/>
  <c r="AN66" i="3" s="1"/>
  <c r="O59" i="4"/>
  <c r="AN69" i="3" s="1"/>
  <c r="O61" i="4"/>
  <c r="AN71" i="3" s="1"/>
  <c r="O63" i="4"/>
  <c r="AN73" i="3" s="1"/>
  <c r="O65" i="4"/>
  <c r="AN75" i="3" s="1"/>
  <c r="O67" i="4"/>
  <c r="AN77" i="3" s="1"/>
  <c r="O69" i="4"/>
  <c r="AN79" i="3" s="1"/>
  <c r="O71" i="4"/>
  <c r="AN81" i="3" s="1"/>
  <c r="O73" i="4"/>
  <c r="AN83" i="3" s="1"/>
  <c r="O7" i="4"/>
  <c r="AN17" i="3" s="1"/>
  <c r="O9" i="4"/>
  <c r="AN19" i="3" s="1"/>
  <c r="O11" i="4"/>
  <c r="AN21" i="3" s="1"/>
  <c r="O13" i="4"/>
  <c r="AN23" i="3" s="1"/>
  <c r="O57" i="4"/>
  <c r="AN67" i="3" s="1"/>
  <c r="O55" i="4"/>
  <c r="AN65" i="3" s="1"/>
  <c r="O58" i="4"/>
  <c r="AN68" i="3" s="1"/>
  <c r="O60" i="4"/>
  <c r="AN70" i="3" s="1"/>
  <c r="O62" i="4"/>
  <c r="AN72" i="3" s="1"/>
  <c r="O64" i="4"/>
  <c r="AN74" i="3" s="1"/>
  <c r="O66" i="4"/>
  <c r="AN76" i="3" s="1"/>
  <c r="O68" i="4"/>
  <c r="AN78" i="3" s="1"/>
  <c r="O70" i="4"/>
  <c r="AN80" i="3" s="1"/>
  <c r="O72" i="4"/>
  <c r="AN82" i="3" s="1"/>
  <c r="O74" i="4"/>
  <c r="AN84" i="3" s="1"/>
  <c r="O8" i="4"/>
  <c r="AN18" i="3" s="1"/>
  <c r="O10" i="4"/>
  <c r="AN20" i="3" s="1"/>
  <c r="O12" i="4"/>
  <c r="AN22" i="3" s="1"/>
  <c r="O14" i="4"/>
  <c r="AN24" i="3" s="1"/>
  <c r="K216" i="6"/>
  <c r="H216" i="6"/>
  <c r="K217" i="6"/>
  <c r="H217" i="6"/>
  <c r="K211" i="6"/>
  <c r="H211" i="6"/>
  <c r="K228" i="6"/>
  <c r="H228" i="6"/>
  <c r="K232" i="6"/>
  <c r="H232" i="6"/>
  <c r="K231" i="6"/>
  <c r="H231" i="6"/>
  <c r="K229" i="6"/>
  <c r="H229" i="6"/>
  <c r="K233" i="6"/>
  <c r="L233" i="6" s="1"/>
  <c r="E11" i="4"/>
  <c r="I21" i="3" s="1"/>
  <c r="F13" i="12" s="1"/>
  <c r="E19" i="4"/>
  <c r="I29" i="3" s="1"/>
  <c r="F21" i="12" s="1"/>
  <c r="E12" i="4"/>
  <c r="I22" i="3" s="1"/>
  <c r="F14" i="12" s="1"/>
  <c r="E20" i="4"/>
  <c r="I30" i="3" s="1"/>
  <c r="F22" i="12" s="1"/>
  <c r="E9" i="4"/>
  <c r="I19" i="3" s="1"/>
  <c r="F11" i="12" s="1"/>
  <c r="E13" i="4"/>
  <c r="I23" i="3" s="1"/>
  <c r="F15" i="12" s="1"/>
  <c r="E21" i="4"/>
  <c r="I31" i="3" s="1"/>
  <c r="F23" i="12" s="1"/>
  <c r="E14" i="4"/>
  <c r="I24" i="3" s="1"/>
  <c r="F16" i="12" s="1"/>
  <c r="E22" i="4"/>
  <c r="I32" i="3" s="1"/>
  <c r="F24" i="12" s="1"/>
  <c r="E15" i="4"/>
  <c r="I25" i="3" s="1"/>
  <c r="F17" i="12" s="1"/>
  <c r="E23" i="4"/>
  <c r="I33" i="3" s="1"/>
  <c r="F25" i="12" s="1"/>
  <c r="E16" i="4"/>
  <c r="I26" i="3" s="1"/>
  <c r="F18" i="12" s="1"/>
  <c r="E24" i="4"/>
  <c r="I34" i="3" s="1"/>
  <c r="F26" i="12" s="1"/>
  <c r="E25" i="4"/>
  <c r="I35" i="3" s="1"/>
  <c r="F27" i="12" s="1"/>
  <c r="E26" i="4"/>
  <c r="I36" i="3" s="1"/>
  <c r="F28" i="12" s="1"/>
  <c r="E27" i="4"/>
  <c r="I37" i="3" s="1"/>
  <c r="E28" i="4"/>
  <c r="I38" i="3" s="1"/>
  <c r="E29" i="4"/>
  <c r="I39" i="3" s="1"/>
  <c r="E30" i="4"/>
  <c r="I40" i="3" s="1"/>
  <c r="E31" i="4"/>
  <c r="I41" i="3" s="1"/>
  <c r="E32" i="4"/>
  <c r="I42" i="3" s="1"/>
  <c r="E33" i="4"/>
  <c r="I43" i="3" s="1"/>
  <c r="E34" i="4"/>
  <c r="I44" i="3" s="1"/>
  <c r="E35" i="4"/>
  <c r="I45" i="3" s="1"/>
  <c r="E36" i="4"/>
  <c r="I46" i="3" s="1"/>
  <c r="E37" i="4"/>
  <c r="I47" i="3" s="1"/>
  <c r="E38" i="4"/>
  <c r="I48" i="3" s="1"/>
  <c r="E39" i="4"/>
  <c r="I49" i="3" s="1"/>
  <c r="K49" i="3" s="1"/>
  <c r="E40" i="4"/>
  <c r="I50" i="3" s="1"/>
  <c r="K50" i="3" s="1"/>
  <c r="E41" i="4"/>
  <c r="I51" i="3" s="1"/>
  <c r="K51" i="3" s="1"/>
  <c r="E42" i="4"/>
  <c r="I52" i="3" s="1"/>
  <c r="K52" i="3" s="1"/>
  <c r="E43" i="4"/>
  <c r="I53" i="3" s="1"/>
  <c r="K53" i="3" s="1"/>
  <c r="E44" i="4"/>
  <c r="I54" i="3" s="1"/>
  <c r="K54" i="3" s="1"/>
  <c r="E45" i="4"/>
  <c r="I55" i="3" s="1"/>
  <c r="K55" i="3" s="1"/>
  <c r="E46" i="4"/>
  <c r="I56" i="3" s="1"/>
  <c r="K56" i="3" s="1"/>
  <c r="E47" i="4"/>
  <c r="I57" i="3" s="1"/>
  <c r="K57" i="3" s="1"/>
  <c r="E48" i="4"/>
  <c r="I58" i="3" s="1"/>
  <c r="K58" i="3" s="1"/>
  <c r="E49" i="4"/>
  <c r="I59" i="3" s="1"/>
  <c r="K59" i="3" s="1"/>
  <c r="E50" i="4"/>
  <c r="I60" i="3" s="1"/>
  <c r="K60" i="3" s="1"/>
  <c r="E51" i="4"/>
  <c r="I61" i="3" s="1"/>
  <c r="K61" i="3" s="1"/>
  <c r="E52" i="4"/>
  <c r="I62" i="3" s="1"/>
  <c r="K62" i="3" s="1"/>
  <c r="E53" i="4"/>
  <c r="I63" i="3" s="1"/>
  <c r="K63" i="3" s="1"/>
  <c r="E54" i="4"/>
  <c r="I64" i="3" s="1"/>
  <c r="K64" i="3" s="1"/>
  <c r="E55" i="4"/>
  <c r="I65" i="3" s="1"/>
  <c r="K65" i="3" s="1"/>
  <c r="E56" i="4"/>
  <c r="I66" i="3" s="1"/>
  <c r="K66" i="3" s="1"/>
  <c r="E17" i="4"/>
  <c r="I27" i="3" s="1"/>
  <c r="F19" i="12" s="1"/>
  <c r="E64" i="4"/>
  <c r="I74" i="3" s="1"/>
  <c r="K74" i="3" s="1"/>
  <c r="E72" i="4"/>
  <c r="I82" i="3" s="1"/>
  <c r="K82" i="3" s="1"/>
  <c r="E71" i="4"/>
  <c r="I81" i="3" s="1"/>
  <c r="K81" i="3" s="1"/>
  <c r="E63" i="4"/>
  <c r="I73" i="3" s="1"/>
  <c r="K73" i="3" s="1"/>
  <c r="E62" i="4"/>
  <c r="I72" i="3" s="1"/>
  <c r="K72" i="3" s="1"/>
  <c r="E70" i="4"/>
  <c r="I80" i="3" s="1"/>
  <c r="K80" i="3" s="1"/>
  <c r="E61" i="4"/>
  <c r="I71" i="3" s="1"/>
  <c r="K71" i="3" s="1"/>
  <c r="E69" i="4"/>
  <c r="I79" i="3" s="1"/>
  <c r="K79" i="3" s="1"/>
  <c r="E10" i="4"/>
  <c r="I20" i="3" s="1"/>
  <c r="F12" i="12" s="1"/>
  <c r="E60" i="4"/>
  <c r="I70" i="3" s="1"/>
  <c r="K70" i="3" s="1"/>
  <c r="E68" i="4"/>
  <c r="I78" i="3" s="1"/>
  <c r="K78" i="3" s="1"/>
  <c r="E57" i="4"/>
  <c r="I67" i="3" s="1"/>
  <c r="K67" i="3" s="1"/>
  <c r="E59" i="4"/>
  <c r="I69" i="3" s="1"/>
  <c r="K69" i="3" s="1"/>
  <c r="E67" i="4"/>
  <c r="I77" i="3" s="1"/>
  <c r="K77" i="3" s="1"/>
  <c r="E7" i="4"/>
  <c r="I17" i="3" s="1"/>
  <c r="F9" i="12" s="1"/>
  <c r="E18" i="4"/>
  <c r="I28" i="3" s="1"/>
  <c r="F20" i="12" s="1"/>
  <c r="E58" i="4"/>
  <c r="I68" i="3" s="1"/>
  <c r="K68" i="3" s="1"/>
  <c r="E66" i="4"/>
  <c r="E8" i="4"/>
  <c r="I18" i="3" s="1"/>
  <c r="F10" i="12" s="1"/>
  <c r="E65" i="4"/>
  <c r="I75" i="3" s="1"/>
  <c r="K75" i="3" s="1"/>
  <c r="K225" i="6"/>
  <c r="H225" i="6"/>
  <c r="K230" i="6"/>
  <c r="H230" i="6"/>
  <c r="K214" i="6"/>
  <c r="H214" i="6"/>
  <c r="K209" i="6"/>
  <c r="H209" i="6"/>
  <c r="K221" i="6"/>
  <c r="H221" i="6"/>
  <c r="K219" i="6"/>
  <c r="H219" i="6"/>
  <c r="K210" i="6"/>
  <c r="H210" i="6"/>
  <c r="K218" i="6"/>
  <c r="H218" i="6"/>
  <c r="K212" i="6"/>
  <c r="H212" i="6"/>
  <c r="K213" i="6"/>
  <c r="H213" i="6"/>
  <c r="K222" i="6"/>
  <c r="H222" i="6"/>
  <c r="K208" i="6"/>
  <c r="H208" i="6"/>
  <c r="F10" i="4"/>
  <c r="AV20" i="3" s="1"/>
  <c r="F18" i="4"/>
  <c r="AV28" i="3" s="1"/>
  <c r="F11" i="4"/>
  <c r="AV21" i="3" s="1"/>
  <c r="F19" i="4"/>
  <c r="AV29" i="3" s="1"/>
  <c r="F8" i="4"/>
  <c r="AV18" i="3" s="1"/>
  <c r="F12" i="4"/>
  <c r="AV22" i="3" s="1"/>
  <c r="F20" i="4"/>
  <c r="AV30" i="3" s="1"/>
  <c r="F9" i="4"/>
  <c r="AV19" i="3" s="1"/>
  <c r="F13" i="4"/>
  <c r="AV23" i="3" s="1"/>
  <c r="F21" i="4"/>
  <c r="AV31" i="3" s="1"/>
  <c r="F14" i="4"/>
  <c r="AV24" i="3" s="1"/>
  <c r="F22" i="4"/>
  <c r="AV32" i="3" s="1"/>
  <c r="F15" i="4"/>
  <c r="AV25" i="3" s="1"/>
  <c r="F23" i="4"/>
  <c r="AV33" i="3" s="1"/>
  <c r="F16" i="4"/>
  <c r="AV26" i="3" s="1"/>
  <c r="F24" i="4"/>
  <c r="AV34" i="3" s="1"/>
  <c r="F25" i="4"/>
  <c r="AV35" i="3" s="1"/>
  <c r="F26" i="4"/>
  <c r="AV36" i="3" s="1"/>
  <c r="F27" i="4"/>
  <c r="AV37" i="3" s="1"/>
  <c r="F28" i="4"/>
  <c r="AV38" i="3" s="1"/>
  <c r="F29" i="4"/>
  <c r="AV39" i="3" s="1"/>
  <c r="F30" i="4"/>
  <c r="AV40" i="3" s="1"/>
  <c r="F31" i="4"/>
  <c r="AV41" i="3" s="1"/>
  <c r="F32" i="4"/>
  <c r="AV42" i="3" s="1"/>
  <c r="F33" i="4"/>
  <c r="AV43" i="3" s="1"/>
  <c r="F34" i="4"/>
  <c r="AV44" i="3" s="1"/>
  <c r="F35" i="4"/>
  <c r="AV45" i="3" s="1"/>
  <c r="F36" i="4"/>
  <c r="AV46" i="3" s="1"/>
  <c r="F37" i="4"/>
  <c r="AV47" i="3" s="1"/>
  <c r="F38" i="4"/>
  <c r="AV48" i="3" s="1"/>
  <c r="F39" i="4"/>
  <c r="AV49" i="3" s="1"/>
  <c r="AX49" i="3" s="1"/>
  <c r="F40" i="4"/>
  <c r="AV50" i="3" s="1"/>
  <c r="AX50" i="3" s="1"/>
  <c r="F41" i="4"/>
  <c r="AV51" i="3" s="1"/>
  <c r="AX51" i="3" s="1"/>
  <c r="F42" i="4"/>
  <c r="AV52" i="3" s="1"/>
  <c r="AX52" i="3" s="1"/>
  <c r="F43" i="4"/>
  <c r="AV53" i="3" s="1"/>
  <c r="AX53" i="3" s="1"/>
  <c r="F44" i="4"/>
  <c r="AV54" i="3" s="1"/>
  <c r="AX54" i="3" s="1"/>
  <c r="F45" i="4"/>
  <c r="AV55" i="3" s="1"/>
  <c r="AX55" i="3" s="1"/>
  <c r="F46" i="4"/>
  <c r="AV56" i="3" s="1"/>
  <c r="AX56" i="3" s="1"/>
  <c r="F47" i="4"/>
  <c r="AV57" i="3" s="1"/>
  <c r="AX57" i="3" s="1"/>
  <c r="F48" i="4"/>
  <c r="AV58" i="3" s="1"/>
  <c r="AX58" i="3" s="1"/>
  <c r="F49" i="4"/>
  <c r="AV59" i="3" s="1"/>
  <c r="AX59" i="3" s="1"/>
  <c r="F50" i="4"/>
  <c r="AV60" i="3" s="1"/>
  <c r="AX60" i="3" s="1"/>
  <c r="F51" i="4"/>
  <c r="AV61" i="3" s="1"/>
  <c r="AX61" i="3" s="1"/>
  <c r="F52" i="4"/>
  <c r="AV62" i="3" s="1"/>
  <c r="AX62" i="3" s="1"/>
  <c r="F53" i="4"/>
  <c r="AV63" i="3" s="1"/>
  <c r="AX63" i="3" s="1"/>
  <c r="F54" i="4"/>
  <c r="AV64" i="3" s="1"/>
  <c r="AX64" i="3" s="1"/>
  <c r="F55" i="4"/>
  <c r="AV65" i="3" s="1"/>
  <c r="AX65" i="3" s="1"/>
  <c r="F56" i="4"/>
  <c r="AV66" i="3" s="1"/>
  <c r="AX66" i="3" s="1"/>
  <c r="F57" i="4"/>
  <c r="AV67" i="3" s="1"/>
  <c r="AX67" i="3" s="1"/>
  <c r="F58" i="4"/>
  <c r="AV68" i="3" s="1"/>
  <c r="AX68" i="3" s="1"/>
  <c r="F59" i="4"/>
  <c r="AV69" i="3" s="1"/>
  <c r="AX69" i="3" s="1"/>
  <c r="F60" i="4"/>
  <c r="AV70" i="3" s="1"/>
  <c r="AX70" i="3" s="1"/>
  <c r="F61" i="4"/>
  <c r="AV71" i="3" s="1"/>
  <c r="AX71" i="3" s="1"/>
  <c r="F62" i="4"/>
  <c r="AV72" i="3" s="1"/>
  <c r="AX72" i="3" s="1"/>
  <c r="F63" i="4"/>
  <c r="AV73" i="3" s="1"/>
  <c r="AX73" i="3" s="1"/>
  <c r="F64" i="4"/>
  <c r="AV74" i="3" s="1"/>
  <c r="AX74" i="3" s="1"/>
  <c r="F65" i="4"/>
  <c r="AV75" i="3" s="1"/>
  <c r="AX75" i="3" s="1"/>
  <c r="F66" i="4"/>
  <c r="AV76" i="3" s="1"/>
  <c r="AX76" i="3" s="1"/>
  <c r="F67" i="4"/>
  <c r="AV77" i="3" s="1"/>
  <c r="AX77" i="3" s="1"/>
  <c r="F68" i="4"/>
  <c r="AV78" i="3" s="1"/>
  <c r="AX78" i="3" s="1"/>
  <c r="F69" i="4"/>
  <c r="AV79" i="3" s="1"/>
  <c r="AX79" i="3" s="1"/>
  <c r="F70" i="4"/>
  <c r="AV80" i="3" s="1"/>
  <c r="AX80" i="3" s="1"/>
  <c r="F71" i="4"/>
  <c r="AV81" i="3" s="1"/>
  <c r="AX81" i="3" s="1"/>
  <c r="F72" i="4"/>
  <c r="AV82" i="3" s="1"/>
  <c r="AX82" i="3" s="1"/>
  <c r="F17" i="4"/>
  <c r="AV27" i="3" s="1"/>
  <c r="F7" i="4"/>
  <c r="AV17" i="3" s="1"/>
  <c r="K215" i="6"/>
  <c r="H215" i="6"/>
  <c r="O6" i="4"/>
  <c r="AN16" i="3" s="1"/>
  <c r="AO16" i="3" s="1"/>
  <c r="V57" i="5"/>
  <c r="Z57" i="5"/>
  <c r="AA57" i="5" s="1"/>
  <c r="H128" i="6"/>
  <c r="J88" i="6"/>
  <c r="K178" i="6"/>
  <c r="L178" i="6" s="1"/>
  <c r="H148" i="6"/>
  <c r="EO148" i="6" s="1"/>
  <c r="V53" i="5"/>
  <c r="Z53" i="5"/>
  <c r="AA53" i="5" s="1"/>
  <c r="E6" i="4"/>
  <c r="I16" i="3" s="1"/>
  <c r="F8" i="12" s="1"/>
  <c r="J133" i="6"/>
  <c r="GS133" i="6" s="1"/>
  <c r="H164" i="6"/>
  <c r="K164" i="6"/>
  <c r="L171" i="6"/>
  <c r="EX133" i="6"/>
  <c r="L133" i="6"/>
  <c r="J134" i="6"/>
  <c r="GS134" i="6" s="1"/>
  <c r="R5" i="6"/>
  <c r="R24" i="6"/>
  <c r="R3" i="6"/>
  <c r="R19" i="6"/>
  <c r="R15" i="6"/>
  <c r="R23" i="6"/>
  <c r="R13" i="6"/>
  <c r="R12" i="6"/>
  <c r="R16" i="6"/>
  <c r="R2" i="6"/>
  <c r="R10" i="6"/>
  <c r="R11" i="6"/>
  <c r="R6" i="6"/>
  <c r="R14" i="6"/>
  <c r="R7" i="6"/>
  <c r="R26" i="6"/>
  <c r="R9" i="6"/>
  <c r="R17" i="6"/>
  <c r="R4" i="6"/>
  <c r="R21" i="6"/>
  <c r="R25" i="6"/>
  <c r="R22" i="6"/>
  <c r="AY29" i="5"/>
  <c r="AZ29" i="5" s="1"/>
  <c r="AN29" i="5"/>
  <c r="V29" i="5"/>
  <c r="AH29" i="5"/>
  <c r="AI29" i="5" s="1"/>
  <c r="AS29" i="5"/>
  <c r="AT29" i="5" s="1"/>
  <c r="Z29" i="5"/>
  <c r="AA29" i="5" s="1"/>
  <c r="AU29" i="5"/>
  <c r="AV29" i="5" s="1"/>
  <c r="V40" i="5"/>
  <c r="AH40" i="5"/>
  <c r="AI40" i="5" s="1"/>
  <c r="AS40" i="5"/>
  <c r="AT40" i="5" s="1"/>
  <c r="AU40" i="5"/>
  <c r="AV40" i="5" s="1"/>
  <c r="Z40" i="5"/>
  <c r="AA40" i="5" s="1"/>
  <c r="AY40" i="5"/>
  <c r="AZ40" i="5" s="1"/>
  <c r="AN40" i="5"/>
  <c r="AY47" i="5"/>
  <c r="AZ47" i="5" s="1"/>
  <c r="AN47" i="5"/>
  <c r="AS47" i="5"/>
  <c r="AT47" i="5" s="1"/>
  <c r="AU47" i="5"/>
  <c r="AV47" i="5" s="1"/>
  <c r="AY33" i="5"/>
  <c r="AZ33" i="5" s="1"/>
  <c r="AN33" i="5"/>
  <c r="V33" i="5"/>
  <c r="AH33" i="5"/>
  <c r="AI33" i="5" s="1"/>
  <c r="AS33" i="5"/>
  <c r="AT33" i="5" s="1"/>
  <c r="Z33" i="5"/>
  <c r="AA33" i="5" s="1"/>
  <c r="AU33" i="5"/>
  <c r="AV33" i="5" s="1"/>
  <c r="AS45" i="5"/>
  <c r="AT45" i="5" s="1"/>
  <c r="AU45" i="5"/>
  <c r="AV45" i="5" s="1"/>
  <c r="AY45" i="5"/>
  <c r="AZ45" i="5" s="1"/>
  <c r="AN45" i="5"/>
  <c r="AU62" i="5"/>
  <c r="AV62" i="5" s="1"/>
  <c r="AY62" i="5"/>
  <c r="AZ62" i="5" s="1"/>
  <c r="AN62" i="5"/>
  <c r="AS62" i="5"/>
  <c r="AT62" i="5" s="1"/>
  <c r="AY38" i="5"/>
  <c r="AZ38" i="5" s="1"/>
  <c r="Z38" i="5"/>
  <c r="AA38" i="5" s="1"/>
  <c r="AN38" i="5"/>
  <c r="AS38" i="5"/>
  <c r="AT38" i="5" s="1"/>
  <c r="V38" i="5"/>
  <c r="AH38" i="5"/>
  <c r="AI38" i="5" s="1"/>
  <c r="AU38" i="5"/>
  <c r="AV38" i="5" s="1"/>
  <c r="AY20" i="5"/>
  <c r="AZ20" i="5" s="1"/>
  <c r="AN20" i="5"/>
  <c r="V20" i="5"/>
  <c r="AH20" i="5"/>
  <c r="AI20" i="5" s="1"/>
  <c r="Z20" i="5"/>
  <c r="AA20" i="5" s="1"/>
  <c r="AS20" i="5"/>
  <c r="AT20" i="5" s="1"/>
  <c r="AU20" i="5"/>
  <c r="AV20" i="5" s="1"/>
  <c r="AS36" i="5"/>
  <c r="AT36" i="5" s="1"/>
  <c r="V36" i="5"/>
  <c r="AH36" i="5"/>
  <c r="AI36" i="5" s="1"/>
  <c r="AU36" i="5"/>
  <c r="AV36" i="5" s="1"/>
  <c r="AY36" i="5"/>
  <c r="AZ36" i="5" s="1"/>
  <c r="Z36" i="5"/>
  <c r="AA36" i="5" s="1"/>
  <c r="AN36" i="5"/>
  <c r="AS13" i="5"/>
  <c r="AT13" i="5" s="1"/>
  <c r="AU13" i="5"/>
  <c r="AV13" i="5" s="1"/>
  <c r="V13" i="5"/>
  <c r="AH13" i="5"/>
  <c r="AI13" i="5" s="1"/>
  <c r="AY13" i="5"/>
  <c r="AZ13" i="5" s="1"/>
  <c r="AN13" i="5"/>
  <c r="Z13" i="5"/>
  <c r="AA13" i="5" s="1"/>
  <c r="AS59" i="5"/>
  <c r="AT59" i="5" s="1"/>
  <c r="AU59" i="5"/>
  <c r="AV59" i="5" s="1"/>
  <c r="AY59" i="5"/>
  <c r="AZ59" i="5" s="1"/>
  <c r="AN59" i="5"/>
  <c r="AS53" i="5"/>
  <c r="AT53" i="5" s="1"/>
  <c r="AU53" i="5"/>
  <c r="AV53" i="5" s="1"/>
  <c r="AY53" i="5"/>
  <c r="AZ53" i="5" s="1"/>
  <c r="AN53" i="5"/>
  <c r="AS63" i="5"/>
  <c r="AT63" i="5" s="1"/>
  <c r="AU63" i="5"/>
  <c r="AV63" i="5" s="1"/>
  <c r="AY63" i="5"/>
  <c r="AZ63" i="5" s="1"/>
  <c r="AN63" i="5"/>
  <c r="AS26" i="5"/>
  <c r="AT26" i="5" s="1"/>
  <c r="AU26" i="5"/>
  <c r="AV26" i="5" s="1"/>
  <c r="AY26" i="5"/>
  <c r="AZ26" i="5" s="1"/>
  <c r="V26" i="5"/>
  <c r="AH26" i="5"/>
  <c r="AI26" i="5" s="1"/>
  <c r="AN26" i="5"/>
  <c r="Z26" i="5"/>
  <c r="AA26" i="5" s="1"/>
  <c r="AY24" i="5"/>
  <c r="AZ24" i="5" s="1"/>
  <c r="V24" i="5"/>
  <c r="AH24" i="5"/>
  <c r="AI24" i="5" s="1"/>
  <c r="AN24" i="5"/>
  <c r="Z24" i="5"/>
  <c r="AA24" i="5" s="1"/>
  <c r="AS24" i="5"/>
  <c r="AT24" i="5" s="1"/>
  <c r="AU24" i="5"/>
  <c r="AV24" i="5" s="1"/>
  <c r="V14" i="5"/>
  <c r="AH14" i="5"/>
  <c r="AI14" i="5" s="1"/>
  <c r="AS14" i="5"/>
  <c r="AT14" i="5" s="1"/>
  <c r="AU14" i="5"/>
  <c r="AV14" i="5" s="1"/>
  <c r="Z14" i="5"/>
  <c r="AA14" i="5" s="1"/>
  <c r="AY14" i="5"/>
  <c r="AZ14" i="5" s="1"/>
  <c r="AN14" i="5"/>
  <c r="AU30" i="5"/>
  <c r="AV30" i="5" s="1"/>
  <c r="V30" i="5"/>
  <c r="AH30" i="5"/>
  <c r="AI30" i="5" s="1"/>
  <c r="AY30" i="5"/>
  <c r="AZ30" i="5" s="1"/>
  <c r="AN30" i="5"/>
  <c r="Z30" i="5"/>
  <c r="AA30" i="5" s="1"/>
  <c r="AS30" i="5"/>
  <c r="AT30" i="5" s="1"/>
  <c r="AU48" i="5"/>
  <c r="AV48" i="5" s="1"/>
  <c r="AY48" i="5"/>
  <c r="AZ48" i="5" s="1"/>
  <c r="AN48" i="5"/>
  <c r="AS48" i="5"/>
  <c r="AT48" i="5" s="1"/>
  <c r="V56" i="5"/>
  <c r="AY56" i="5"/>
  <c r="AZ56" i="5" s="1"/>
  <c r="AN56" i="5"/>
  <c r="AS56" i="5"/>
  <c r="AT56" i="5" s="1"/>
  <c r="AU56" i="5"/>
  <c r="AV56" i="5" s="1"/>
  <c r="AS55" i="5"/>
  <c r="AT55" i="5" s="1"/>
  <c r="AU55" i="5"/>
  <c r="AV55" i="5" s="1"/>
  <c r="AY55" i="5"/>
  <c r="AZ55" i="5" s="1"/>
  <c r="AN55" i="5"/>
  <c r="AU57" i="5"/>
  <c r="AV57" i="5" s="1"/>
  <c r="AY57" i="5"/>
  <c r="AZ57" i="5" s="1"/>
  <c r="AN57" i="5"/>
  <c r="AS57" i="5"/>
  <c r="AT57" i="5" s="1"/>
  <c r="AS44" i="5"/>
  <c r="AT44" i="5" s="1"/>
  <c r="AU44" i="5"/>
  <c r="AV44" i="5" s="1"/>
  <c r="AY44" i="5"/>
  <c r="AZ44" i="5" s="1"/>
  <c r="AN44" i="5"/>
  <c r="AS35" i="5"/>
  <c r="AT35" i="5" s="1"/>
  <c r="Z35" i="5"/>
  <c r="AA35" i="5" s="1"/>
  <c r="AU35" i="5"/>
  <c r="AV35" i="5" s="1"/>
  <c r="AY35" i="5"/>
  <c r="AZ35" i="5" s="1"/>
  <c r="AN35" i="5"/>
  <c r="V35" i="5"/>
  <c r="AH35" i="5"/>
  <c r="AI35" i="5" s="1"/>
  <c r="AN51" i="5"/>
  <c r="AS51" i="5"/>
  <c r="AT51" i="5" s="1"/>
  <c r="AU51" i="5"/>
  <c r="AV51" i="5" s="1"/>
  <c r="AY51" i="5"/>
  <c r="AZ51" i="5" s="1"/>
  <c r="V27" i="5"/>
  <c r="AH27" i="5"/>
  <c r="AI27" i="5" s="1"/>
  <c r="AS27" i="5"/>
  <c r="AT27" i="5" s="1"/>
  <c r="AU27" i="5"/>
  <c r="AV27" i="5" s="1"/>
  <c r="Z27" i="5"/>
  <c r="AA27" i="5" s="1"/>
  <c r="AY27" i="5"/>
  <c r="AZ27" i="5" s="1"/>
  <c r="AN27" i="5"/>
  <c r="AN60" i="5"/>
  <c r="AS60" i="5"/>
  <c r="AT60" i="5" s="1"/>
  <c r="AU60" i="5"/>
  <c r="AV60" i="5" s="1"/>
  <c r="AY60" i="5"/>
  <c r="AZ60" i="5" s="1"/>
  <c r="Z41" i="5"/>
  <c r="AA41" i="5" s="1"/>
  <c r="AS41" i="5"/>
  <c r="AT41" i="5" s="1"/>
  <c r="AU41" i="5"/>
  <c r="AV41" i="5" s="1"/>
  <c r="V41" i="5"/>
  <c r="AY41" i="5"/>
  <c r="AZ41" i="5" s="1"/>
  <c r="AH41" i="5"/>
  <c r="AI41" i="5" s="1"/>
  <c r="AN41" i="5"/>
  <c r="V23" i="5"/>
  <c r="AS23" i="5"/>
  <c r="AT23" i="5" s="1"/>
  <c r="AH23" i="5"/>
  <c r="AI23" i="5" s="1"/>
  <c r="AU23" i="5"/>
  <c r="AV23" i="5" s="1"/>
  <c r="AY23" i="5"/>
  <c r="AZ23" i="5" s="1"/>
  <c r="Z23" i="5"/>
  <c r="AA23" i="5" s="1"/>
  <c r="AN23" i="5"/>
  <c r="AS50" i="5"/>
  <c r="AT50" i="5" s="1"/>
  <c r="AU50" i="5"/>
  <c r="AV50" i="5" s="1"/>
  <c r="AY50" i="5"/>
  <c r="AZ50" i="5" s="1"/>
  <c r="AN50" i="5"/>
  <c r="AS21" i="5"/>
  <c r="AT21" i="5" s="1"/>
  <c r="AH21" i="5"/>
  <c r="AI21" i="5" s="1"/>
  <c r="AU21" i="5"/>
  <c r="AV21" i="5" s="1"/>
  <c r="AY21" i="5"/>
  <c r="AZ21" i="5" s="1"/>
  <c r="Z21" i="5"/>
  <c r="AA21" i="5" s="1"/>
  <c r="AN21" i="5"/>
  <c r="V21" i="5"/>
  <c r="AN37" i="5"/>
  <c r="AH37" i="5"/>
  <c r="AI37" i="5" s="1"/>
  <c r="Z37" i="5"/>
  <c r="AA37" i="5" s="1"/>
  <c r="AS37" i="5"/>
  <c r="AT37" i="5" s="1"/>
  <c r="AU37" i="5"/>
  <c r="AV37" i="5" s="1"/>
  <c r="V37" i="5"/>
  <c r="AY37" i="5"/>
  <c r="AZ37" i="5" s="1"/>
  <c r="AU39" i="5"/>
  <c r="AV39" i="5" s="1"/>
  <c r="AY39" i="5"/>
  <c r="AZ39" i="5" s="1"/>
  <c r="V39" i="5"/>
  <c r="AN39" i="5"/>
  <c r="AH39" i="5"/>
  <c r="AI39" i="5" s="1"/>
  <c r="Z39" i="5"/>
  <c r="AA39" i="5" s="1"/>
  <c r="AS39" i="5"/>
  <c r="AT39" i="5" s="1"/>
  <c r="Z22" i="5"/>
  <c r="AA22" i="5" s="1"/>
  <c r="AS22" i="5"/>
  <c r="AT22" i="5" s="1"/>
  <c r="AU22" i="5"/>
  <c r="AV22" i="5" s="1"/>
  <c r="AY22" i="5"/>
  <c r="AZ22" i="5" s="1"/>
  <c r="AN22" i="5"/>
  <c r="V22" i="5"/>
  <c r="AH22" i="5"/>
  <c r="AI22" i="5" s="1"/>
  <c r="AH58" i="5"/>
  <c r="AI58" i="5" s="1"/>
  <c r="AS58" i="5"/>
  <c r="AT58" i="5" s="1"/>
  <c r="AU58" i="5"/>
  <c r="AV58" i="5" s="1"/>
  <c r="AY58" i="5"/>
  <c r="AZ58" i="5" s="1"/>
  <c r="AN58" i="5"/>
  <c r="AY65" i="5"/>
  <c r="AZ65" i="5" s="1"/>
  <c r="AN65" i="5"/>
  <c r="AS65" i="5"/>
  <c r="AT65" i="5" s="1"/>
  <c r="AU65" i="5"/>
  <c r="AV65" i="5" s="1"/>
  <c r="AS64" i="5"/>
  <c r="AT64" i="5" s="1"/>
  <c r="AU64" i="5"/>
  <c r="AV64" i="5" s="1"/>
  <c r="AY64" i="5"/>
  <c r="AZ64" i="5" s="1"/>
  <c r="AN64" i="5"/>
  <c r="V43" i="5"/>
  <c r="AY43" i="5"/>
  <c r="AZ43" i="5" s="1"/>
  <c r="AH43" i="5"/>
  <c r="AI43" i="5" s="1"/>
  <c r="AN43" i="5"/>
  <c r="Z43" i="5"/>
  <c r="AA43" i="5" s="1"/>
  <c r="AS43" i="5"/>
  <c r="AT43" i="5" s="1"/>
  <c r="AU43" i="5"/>
  <c r="AV43" i="5" s="1"/>
  <c r="AU16" i="5"/>
  <c r="AV16" i="5" s="1"/>
  <c r="AY16" i="5"/>
  <c r="AZ16" i="5" s="1"/>
  <c r="AN16" i="5"/>
  <c r="V16" i="5"/>
  <c r="AH16" i="5"/>
  <c r="AI16" i="5" s="1"/>
  <c r="AS16" i="5"/>
  <c r="AT16" i="5" s="1"/>
  <c r="Z16" i="5"/>
  <c r="AA16" i="5" s="1"/>
  <c r="AS32" i="5"/>
  <c r="AT32" i="5" s="1"/>
  <c r="AU32" i="5"/>
  <c r="AV32" i="5" s="1"/>
  <c r="V32" i="5"/>
  <c r="AH32" i="5"/>
  <c r="AI32" i="5" s="1"/>
  <c r="AY32" i="5"/>
  <c r="AZ32" i="5" s="1"/>
  <c r="Z32" i="5"/>
  <c r="AA32" i="5" s="1"/>
  <c r="AN32" i="5"/>
  <c r="AS17" i="5"/>
  <c r="AT17" i="5" s="1"/>
  <c r="V17" i="5"/>
  <c r="AU17" i="5"/>
  <c r="AV17" i="5" s="1"/>
  <c r="AH17" i="5"/>
  <c r="AI17" i="5" s="1"/>
  <c r="AY17" i="5"/>
  <c r="AZ17" i="5" s="1"/>
  <c r="AN17" i="5"/>
  <c r="Z17" i="5"/>
  <c r="AA17" i="5" s="1"/>
  <c r="AS46" i="5"/>
  <c r="AT46" i="5" s="1"/>
  <c r="AU46" i="5"/>
  <c r="AV46" i="5" s="1"/>
  <c r="AY46" i="5"/>
  <c r="AZ46" i="5" s="1"/>
  <c r="AN46" i="5"/>
  <c r="AU25" i="5"/>
  <c r="AV25" i="5" s="1"/>
  <c r="Z25" i="5"/>
  <c r="AA25" i="5" s="1"/>
  <c r="AY25" i="5"/>
  <c r="AZ25" i="5" s="1"/>
  <c r="AN25" i="5"/>
  <c r="V25" i="5"/>
  <c r="AH25" i="5"/>
  <c r="AI25" i="5" s="1"/>
  <c r="AS25" i="5"/>
  <c r="AT25" i="5" s="1"/>
  <c r="AY61" i="5"/>
  <c r="AZ61" i="5" s="1"/>
  <c r="AN61" i="5"/>
  <c r="AS61" i="5"/>
  <c r="AT61" i="5" s="1"/>
  <c r="AU61" i="5"/>
  <c r="AV61" i="5" s="1"/>
  <c r="AS31" i="5"/>
  <c r="AT31" i="5" s="1"/>
  <c r="AU31" i="5"/>
  <c r="AV31" i="5" s="1"/>
  <c r="Z31" i="5"/>
  <c r="AA31" i="5" s="1"/>
  <c r="AY31" i="5"/>
  <c r="AZ31" i="5" s="1"/>
  <c r="AN31" i="5"/>
  <c r="V31" i="5"/>
  <c r="AH31" i="5"/>
  <c r="AI31" i="5" s="1"/>
  <c r="AN42" i="5"/>
  <c r="V42" i="5"/>
  <c r="AH42" i="5"/>
  <c r="AI42" i="5" s="1"/>
  <c r="AS42" i="5"/>
  <c r="AT42" i="5" s="1"/>
  <c r="AU42" i="5"/>
  <c r="AV42" i="5" s="1"/>
  <c r="Z42" i="5"/>
  <c r="AA42" i="5" s="1"/>
  <c r="AY42" i="5"/>
  <c r="AZ42" i="5" s="1"/>
  <c r="AN28" i="5"/>
  <c r="Z28" i="5"/>
  <c r="AA28" i="5" s="1"/>
  <c r="AS28" i="5"/>
  <c r="AT28" i="5" s="1"/>
  <c r="AU28" i="5"/>
  <c r="AV28" i="5" s="1"/>
  <c r="V28" i="5"/>
  <c r="AH28" i="5"/>
  <c r="AI28" i="5" s="1"/>
  <c r="AY28" i="5"/>
  <c r="AZ28" i="5" s="1"/>
  <c r="AS54" i="5"/>
  <c r="AT54" i="5" s="1"/>
  <c r="AU54" i="5"/>
  <c r="AV54" i="5" s="1"/>
  <c r="AY54" i="5"/>
  <c r="AZ54" i="5" s="1"/>
  <c r="AN54" i="5"/>
  <c r="AY52" i="5"/>
  <c r="AZ52" i="5" s="1"/>
  <c r="AN52" i="5"/>
  <c r="AS52" i="5"/>
  <c r="AT52" i="5" s="1"/>
  <c r="AU52" i="5"/>
  <c r="AV52" i="5" s="1"/>
  <c r="AY15" i="5"/>
  <c r="AZ15" i="5" s="1"/>
  <c r="AN15" i="5"/>
  <c r="Z15" i="5"/>
  <c r="AA15" i="5" s="1"/>
  <c r="AS15" i="5"/>
  <c r="AT15" i="5" s="1"/>
  <c r="AU15" i="5"/>
  <c r="AV15" i="5" s="1"/>
  <c r="V15" i="5"/>
  <c r="AH15" i="5"/>
  <c r="AI15" i="5" s="1"/>
  <c r="AN19" i="5"/>
  <c r="Z19" i="5"/>
  <c r="AA19" i="5" s="1"/>
  <c r="AS19" i="5"/>
  <c r="AT19" i="5" s="1"/>
  <c r="V19" i="5"/>
  <c r="AU19" i="5"/>
  <c r="AV19" i="5" s="1"/>
  <c r="AH19" i="5"/>
  <c r="AI19" i="5" s="1"/>
  <c r="AY19" i="5"/>
  <c r="AZ19" i="5" s="1"/>
  <c r="AS18" i="5"/>
  <c r="AT18" i="5" s="1"/>
  <c r="Z18" i="5"/>
  <c r="AA18" i="5" s="1"/>
  <c r="AU18" i="5"/>
  <c r="AV18" i="5" s="1"/>
  <c r="AY18" i="5"/>
  <c r="AZ18" i="5" s="1"/>
  <c r="AN18" i="5"/>
  <c r="AH18" i="5"/>
  <c r="AI18" i="5" s="1"/>
  <c r="V18" i="5"/>
  <c r="AY34" i="5"/>
  <c r="AZ34" i="5" s="1"/>
  <c r="AN34" i="5"/>
  <c r="Z34" i="5"/>
  <c r="AA34" i="5" s="1"/>
  <c r="AS34" i="5"/>
  <c r="AT34" i="5" s="1"/>
  <c r="V34" i="5"/>
  <c r="AU34" i="5"/>
  <c r="AV34" i="5" s="1"/>
  <c r="AH34" i="5"/>
  <c r="AI34" i="5" s="1"/>
  <c r="V58" i="5"/>
  <c r="H200" i="6"/>
  <c r="GI167" i="6"/>
  <c r="FD167" i="6"/>
  <c r="IN164" i="6"/>
  <c r="HI164" i="6"/>
  <c r="GI178" i="6"/>
  <c r="FD178" i="6"/>
  <c r="IR200" i="6"/>
  <c r="HM200" i="6"/>
  <c r="GI171" i="6"/>
  <c r="FD171" i="6"/>
  <c r="GF148" i="6"/>
  <c r="K558" i="6"/>
  <c r="IG128" i="6"/>
  <c r="HB128" i="6"/>
  <c r="IS204" i="6"/>
  <c r="HN204" i="6"/>
  <c r="GU88" i="6"/>
  <c r="IN167" i="6"/>
  <c r="HI167" i="6"/>
  <c r="IN176" i="6"/>
  <c r="HI176" i="6"/>
  <c r="IS206" i="6"/>
  <c r="HN206" i="6"/>
  <c r="FU88" i="6"/>
  <c r="EP88" i="6"/>
  <c r="IN171" i="6"/>
  <c r="HI171" i="6"/>
  <c r="IS205" i="6"/>
  <c r="HN205" i="6"/>
  <c r="IR203" i="6"/>
  <c r="HM203" i="6"/>
  <c r="IN178" i="6"/>
  <c r="HI178" i="6"/>
  <c r="GC133" i="6"/>
  <c r="KM59" i="6"/>
  <c r="K88" i="6"/>
  <c r="L88" i="6" s="1"/>
  <c r="J148" i="6"/>
  <c r="GT148" i="6" s="1"/>
  <c r="H205" i="6"/>
  <c r="K205" i="6"/>
  <c r="K206" i="6"/>
  <c r="H206" i="6"/>
  <c r="K203" i="6"/>
  <c r="H203" i="6"/>
  <c r="K204" i="6"/>
  <c r="H204" i="6"/>
  <c r="V55" i="5"/>
  <c r="AS66" i="5"/>
  <c r="AT66" i="5" s="1"/>
  <c r="J165" i="6"/>
  <c r="GU165" i="6" s="1"/>
  <c r="AY66" i="5"/>
  <c r="AZ66" i="5" s="1"/>
  <c r="AH55" i="5"/>
  <c r="AI55" i="5" s="1"/>
  <c r="AU66" i="5"/>
  <c r="AV66" i="5" s="1"/>
  <c r="AN66" i="5"/>
  <c r="Z55" i="5"/>
  <c r="AA55" i="5" s="1"/>
  <c r="Z66" i="5"/>
  <c r="P6" i="4"/>
  <c r="BZ16" i="3" s="1"/>
  <c r="V66" i="5"/>
  <c r="AH56" i="5"/>
  <c r="AI56" i="5" s="1"/>
  <c r="Z56" i="5"/>
  <c r="Z58" i="5"/>
  <c r="K167" i="6"/>
  <c r="L167" i="6" s="1"/>
  <c r="Z48" i="5"/>
  <c r="AA48" i="5" s="1"/>
  <c r="I58" i="6"/>
  <c r="AH48" i="5"/>
  <c r="AI48" i="5" s="1"/>
  <c r="V48" i="5"/>
  <c r="H80" i="6"/>
  <c r="EK80" i="6" s="1"/>
  <c r="K80" i="6"/>
  <c r="J89" i="6"/>
  <c r="J63" i="6"/>
  <c r="GP63" i="6" s="1"/>
  <c r="V12" i="5"/>
  <c r="Z12" i="5"/>
  <c r="AY12" i="5"/>
  <c r="AZ12" i="5" s="1"/>
  <c r="L68" i="5"/>
  <c r="AN12" i="5"/>
  <c r="AS12" i="5"/>
  <c r="AT12" i="5" s="1"/>
  <c r="AU12" i="5"/>
  <c r="AV12" i="5" s="1"/>
  <c r="AH12" i="5"/>
  <c r="Z63" i="5"/>
  <c r="AH63" i="5"/>
  <c r="AI63" i="5" s="1"/>
  <c r="V63" i="5"/>
  <c r="J65" i="6"/>
  <c r="GP65" i="6" s="1"/>
  <c r="K139" i="6"/>
  <c r="H139" i="6"/>
  <c r="EN139" i="6" s="1"/>
  <c r="O75" i="4"/>
  <c r="AN85" i="3" s="1"/>
  <c r="K152" i="6"/>
  <c r="H152" i="6"/>
  <c r="EO152" i="6" s="1"/>
  <c r="H108" i="6"/>
  <c r="EM108" i="6" s="1"/>
  <c r="K108" i="6"/>
  <c r="J121" i="6"/>
  <c r="K185" i="6"/>
  <c r="H185" i="6"/>
  <c r="H64" i="6"/>
  <c r="EK64" i="6" s="1"/>
  <c r="K64" i="6"/>
  <c r="K155" i="6"/>
  <c r="H155" i="6"/>
  <c r="EO155" i="6" s="1"/>
  <c r="H116" i="6"/>
  <c r="K116" i="6"/>
  <c r="K131" i="6"/>
  <c r="H131" i="6"/>
  <c r="EM131" i="6" s="1"/>
  <c r="K189" i="6"/>
  <c r="H189" i="6"/>
  <c r="J173" i="6"/>
  <c r="J183" i="6"/>
  <c r="K172" i="6"/>
  <c r="H172" i="6"/>
  <c r="H82" i="6"/>
  <c r="EK82" i="6" s="1"/>
  <c r="K82" i="6"/>
  <c r="H104" i="6"/>
  <c r="EM104" i="6" s="1"/>
  <c r="K104" i="6"/>
  <c r="J202" i="6"/>
  <c r="J83" i="6"/>
  <c r="J95" i="6"/>
  <c r="J84" i="6"/>
  <c r="H105" i="6"/>
  <c r="EM105" i="6" s="1"/>
  <c r="K105" i="6"/>
  <c r="H118" i="6"/>
  <c r="K118" i="6"/>
  <c r="H70" i="6"/>
  <c r="EN70" i="6" s="1"/>
  <c r="K70" i="6"/>
  <c r="K77" i="6"/>
  <c r="H77" i="6"/>
  <c r="EK77" i="6" s="1"/>
  <c r="H201" i="6"/>
  <c r="K201" i="6"/>
  <c r="K194" i="6"/>
  <c r="H194" i="6"/>
  <c r="K144" i="6"/>
  <c r="H144" i="6"/>
  <c r="EN144" i="6" s="1"/>
  <c r="K163" i="6"/>
  <c r="H163" i="6"/>
  <c r="EP163" i="6" s="1"/>
  <c r="K79" i="6"/>
  <c r="H79" i="6"/>
  <c r="J193" i="6"/>
  <c r="J143" i="6"/>
  <c r="GS143" i="6" s="1"/>
  <c r="H111" i="6"/>
  <c r="K111" i="6"/>
  <c r="H87" i="6"/>
  <c r="EL87" i="6" s="1"/>
  <c r="K87" i="6"/>
  <c r="K138" i="6"/>
  <c r="H138" i="6"/>
  <c r="EN138" i="6" s="1"/>
  <c r="H184" i="6"/>
  <c r="K184" i="6"/>
  <c r="H179" i="6"/>
  <c r="K179" i="6"/>
  <c r="K157" i="6"/>
  <c r="H157" i="6"/>
  <c r="EO157" i="6" s="1"/>
  <c r="AA49" i="5"/>
  <c r="AH45" i="5"/>
  <c r="AI45" i="5" s="1"/>
  <c r="Z45" i="5"/>
  <c r="V45" i="5"/>
  <c r="H65" i="6"/>
  <c r="EK65" i="6" s="1"/>
  <c r="K65" i="6"/>
  <c r="K198" i="6"/>
  <c r="H198" i="6"/>
  <c r="J186" i="6"/>
  <c r="J181" i="6"/>
  <c r="F74" i="4"/>
  <c r="AV84" i="3" s="1"/>
  <c r="AX84" i="3" s="1"/>
  <c r="H173" i="6"/>
  <c r="K173" i="6"/>
  <c r="K183" i="6"/>
  <c r="H183" i="6"/>
  <c r="J104" i="6"/>
  <c r="GR104" i="6" s="1"/>
  <c r="J115" i="6"/>
  <c r="J129" i="6"/>
  <c r="GR129" i="6" s="1"/>
  <c r="J96" i="6"/>
  <c r="H195" i="6"/>
  <c r="K195" i="6"/>
  <c r="K130" i="6"/>
  <c r="H130" i="6"/>
  <c r="EM130" i="6" s="1"/>
  <c r="H159" i="6"/>
  <c r="EO159" i="6" s="1"/>
  <c r="K159" i="6"/>
  <c r="H68" i="6"/>
  <c r="K68" i="6"/>
  <c r="H136" i="6"/>
  <c r="EN136" i="6" s="1"/>
  <c r="K136" i="6"/>
  <c r="K107" i="6"/>
  <c r="H107" i="6"/>
  <c r="EM107" i="6" s="1"/>
  <c r="V44" i="5"/>
  <c r="AH44" i="5"/>
  <c r="AI44" i="5" s="1"/>
  <c r="Z44" i="5"/>
  <c r="AH46" i="5"/>
  <c r="AI46" i="5" s="1"/>
  <c r="V46" i="5"/>
  <c r="Z46" i="5"/>
  <c r="J78" i="6"/>
  <c r="P75" i="4"/>
  <c r="BZ85" i="3" s="1"/>
  <c r="J64" i="6"/>
  <c r="GP64" i="6" s="1"/>
  <c r="J155" i="6"/>
  <c r="GT155" i="6" s="1"/>
  <c r="J116" i="6"/>
  <c r="J131" i="6"/>
  <c r="GR131" i="6" s="1"/>
  <c r="J189" i="6"/>
  <c r="H85" i="6"/>
  <c r="EL85" i="6" s="1"/>
  <c r="K85" i="6"/>
  <c r="H145" i="6"/>
  <c r="EN145" i="6" s="1"/>
  <c r="K145" i="6"/>
  <c r="H84" i="6"/>
  <c r="K84" i="6"/>
  <c r="J105" i="6"/>
  <c r="GR105" i="6" s="1"/>
  <c r="J118" i="6"/>
  <c r="J70" i="6"/>
  <c r="GS70" i="6" s="1"/>
  <c r="J77" i="6"/>
  <c r="GP77" i="6" s="1"/>
  <c r="J201" i="6"/>
  <c r="J194" i="6"/>
  <c r="J144" i="6"/>
  <c r="GS144" i="6" s="1"/>
  <c r="J163" i="6"/>
  <c r="GU163" i="6" s="1"/>
  <c r="J79" i="6"/>
  <c r="K143" i="6"/>
  <c r="H143" i="6"/>
  <c r="EN143" i="6" s="1"/>
  <c r="J111" i="6"/>
  <c r="J87" i="6"/>
  <c r="GQ87" i="6" s="1"/>
  <c r="J138" i="6"/>
  <c r="GS138" i="6" s="1"/>
  <c r="J184" i="6"/>
  <c r="J179" i="6"/>
  <c r="J157" i="6"/>
  <c r="GT157" i="6" s="1"/>
  <c r="K103" i="6"/>
  <c r="H103" i="6"/>
  <c r="H91" i="6"/>
  <c r="K91" i="6"/>
  <c r="J166" i="6"/>
  <c r="J92" i="6"/>
  <c r="J81" i="6"/>
  <c r="GP81" i="6" s="1"/>
  <c r="J130" i="6"/>
  <c r="GR130" i="6" s="1"/>
  <c r="J68" i="6"/>
  <c r="J136" i="6"/>
  <c r="GS136" i="6" s="1"/>
  <c r="AH51" i="5"/>
  <c r="AI51" i="5" s="1"/>
  <c r="V51" i="5"/>
  <c r="Z51" i="5"/>
  <c r="J122" i="6"/>
  <c r="H97" i="6"/>
  <c r="EL97" i="6" s="1"/>
  <c r="K97" i="6"/>
  <c r="K146" i="6"/>
  <c r="H146" i="6"/>
  <c r="EN146" i="6" s="1"/>
  <c r="K135" i="6"/>
  <c r="H135" i="6"/>
  <c r="EN135" i="6" s="1"/>
  <c r="J101" i="6"/>
  <c r="H102" i="6"/>
  <c r="K102" i="6"/>
  <c r="K125" i="6"/>
  <c r="H125" i="6"/>
  <c r="EM125" i="6" s="1"/>
  <c r="K147" i="6"/>
  <c r="H147" i="6"/>
  <c r="EN147" i="6" s="1"/>
  <c r="J152" i="6"/>
  <c r="GT152" i="6" s="1"/>
  <c r="K192" i="6"/>
  <c r="H192" i="6"/>
  <c r="J185" i="6"/>
  <c r="K197" i="6"/>
  <c r="H197" i="6"/>
  <c r="I561" i="6"/>
  <c r="J61" i="6"/>
  <c r="GP61" i="6" s="1"/>
  <c r="J85" i="6"/>
  <c r="GQ85" i="6" s="1"/>
  <c r="H132" i="6"/>
  <c r="EN132" i="6" s="1"/>
  <c r="K132" i="6"/>
  <c r="J145" i="6"/>
  <c r="GS145" i="6" s="1"/>
  <c r="H95" i="6"/>
  <c r="K95" i="6"/>
  <c r="Z59" i="5"/>
  <c r="AH59" i="5"/>
  <c r="AI59" i="5" s="1"/>
  <c r="V59" i="5"/>
  <c r="K74" i="6"/>
  <c r="H74" i="6"/>
  <c r="EM74" i="6" s="1"/>
  <c r="H106" i="6"/>
  <c r="EM106" i="6" s="1"/>
  <c r="K106" i="6"/>
  <c r="K151" i="6"/>
  <c r="H151" i="6"/>
  <c r="EO151" i="6" s="1"/>
  <c r="J103" i="6"/>
  <c r="J91" i="6"/>
  <c r="H166" i="6"/>
  <c r="K166" i="6"/>
  <c r="K63" i="6"/>
  <c r="H63" i="6"/>
  <c r="EK63" i="6" s="1"/>
  <c r="J172" i="6"/>
  <c r="J82" i="6"/>
  <c r="GP82" i="6" s="1"/>
  <c r="H202" i="6"/>
  <c r="K202" i="6"/>
  <c r="K83" i="6"/>
  <c r="H83" i="6"/>
  <c r="K96" i="6"/>
  <c r="H96" i="6"/>
  <c r="J195" i="6"/>
  <c r="J159" i="6"/>
  <c r="GT159" i="6" s="1"/>
  <c r="J107" i="6"/>
  <c r="GR107" i="6" s="1"/>
  <c r="AH61" i="5"/>
  <c r="AI61" i="5" s="1"/>
  <c r="Z61" i="5"/>
  <c r="V61" i="5"/>
  <c r="AH65" i="5"/>
  <c r="AI65" i="5" s="1"/>
  <c r="V65" i="5"/>
  <c r="Z65" i="5"/>
  <c r="AH60" i="5"/>
  <c r="AI60" i="5" s="1"/>
  <c r="Z60" i="5"/>
  <c r="V60" i="5"/>
  <c r="K113" i="6"/>
  <c r="H113" i="6"/>
  <c r="EM113" i="6" s="1"/>
  <c r="J97" i="6"/>
  <c r="GQ97" i="6" s="1"/>
  <c r="J146" i="6"/>
  <c r="GS146" i="6" s="1"/>
  <c r="J135" i="6"/>
  <c r="GS135" i="6" s="1"/>
  <c r="K101" i="6"/>
  <c r="H101" i="6"/>
  <c r="J102" i="6"/>
  <c r="J125" i="6"/>
  <c r="GR125" i="6" s="1"/>
  <c r="J147" i="6"/>
  <c r="GS147" i="6" s="1"/>
  <c r="J192" i="6"/>
  <c r="H149" i="6"/>
  <c r="EO149" i="6" s="1"/>
  <c r="K149" i="6"/>
  <c r="J197" i="6"/>
  <c r="K61" i="6"/>
  <c r="H61" i="6"/>
  <c r="AH47" i="5"/>
  <c r="AI47" i="5" s="1"/>
  <c r="V47" i="5"/>
  <c r="Z47" i="5"/>
  <c r="H162" i="6"/>
  <c r="EO162" i="6" s="1"/>
  <c r="K162" i="6"/>
  <c r="K190" i="6"/>
  <c r="H190" i="6"/>
  <c r="J161" i="6"/>
  <c r="GT161" i="6" s="1"/>
  <c r="H73" i="6"/>
  <c r="EK73" i="6" s="1"/>
  <c r="K73" i="6"/>
  <c r="J132" i="6"/>
  <c r="GS132" i="6" s="1"/>
  <c r="J74" i="6"/>
  <c r="GR74" i="6" s="1"/>
  <c r="J106" i="6"/>
  <c r="GR106" i="6" s="1"/>
  <c r="J168" i="6"/>
  <c r="J156" i="6"/>
  <c r="GT156" i="6" s="1"/>
  <c r="J187" i="6"/>
  <c r="J158" i="6"/>
  <c r="GT158" i="6" s="1"/>
  <c r="K182" i="6"/>
  <c r="H182" i="6"/>
  <c r="E75" i="4"/>
  <c r="I85" i="3" s="1"/>
  <c r="K85" i="3" s="1"/>
  <c r="J141" i="6"/>
  <c r="GS141" i="6" s="1"/>
  <c r="K121" i="6"/>
  <c r="H121" i="6"/>
  <c r="AH50" i="5"/>
  <c r="AI50" i="5" s="1"/>
  <c r="V50" i="5"/>
  <c r="Z50" i="5"/>
  <c r="J113" i="6"/>
  <c r="GR113" i="6" s="1"/>
  <c r="J149" i="6"/>
  <c r="GT149" i="6" s="1"/>
  <c r="J110" i="6"/>
  <c r="H114" i="6"/>
  <c r="K114" i="6"/>
  <c r="H199" i="6"/>
  <c r="K199" i="6"/>
  <c r="J127" i="6"/>
  <c r="GR127" i="6" s="1"/>
  <c r="H126" i="6"/>
  <c r="EM126" i="6" s="1"/>
  <c r="K126" i="6"/>
  <c r="K196" i="6"/>
  <c r="H196" i="6"/>
  <c r="Q561" i="6"/>
  <c r="K112" i="6"/>
  <c r="H112" i="6"/>
  <c r="EM112" i="6" s="1"/>
  <c r="J162" i="6"/>
  <c r="GT162" i="6" s="1"/>
  <c r="J190" i="6"/>
  <c r="H161" i="6"/>
  <c r="EO161" i="6" s="1"/>
  <c r="K161" i="6"/>
  <c r="J73" i="6"/>
  <c r="GP73" i="6" s="1"/>
  <c r="K170" i="6"/>
  <c r="H170" i="6"/>
  <c r="J117" i="6"/>
  <c r="J124" i="6"/>
  <c r="GR124" i="6" s="1"/>
  <c r="K75" i="6"/>
  <c r="H75" i="6"/>
  <c r="EM75" i="6" s="1"/>
  <c r="H98" i="6"/>
  <c r="K98" i="6"/>
  <c r="H177" i="6"/>
  <c r="K177" i="6"/>
  <c r="H76" i="6"/>
  <c r="EM76" i="6" s="1"/>
  <c r="K76" i="6"/>
  <c r="J175" i="6"/>
  <c r="J188" i="6"/>
  <c r="J100" i="6"/>
  <c r="K90" i="6"/>
  <c r="H90" i="6"/>
  <c r="J151" i="6"/>
  <c r="GT151" i="6" s="1"/>
  <c r="H86" i="6"/>
  <c r="EL86" i="6" s="1"/>
  <c r="K86" i="6"/>
  <c r="J137" i="6"/>
  <c r="GS137" i="6" s="1"/>
  <c r="J140" i="6"/>
  <c r="GS140" i="6" s="1"/>
  <c r="J94" i="6"/>
  <c r="K123" i="6"/>
  <c r="H123" i="6"/>
  <c r="EM123" i="6" s="1"/>
  <c r="J191" i="6"/>
  <c r="K93" i="6"/>
  <c r="H93" i="6"/>
  <c r="H120" i="6"/>
  <c r="K120" i="6"/>
  <c r="AH62" i="5"/>
  <c r="AI62" i="5" s="1"/>
  <c r="V62" i="5"/>
  <c r="Z62" i="5"/>
  <c r="J139" i="6"/>
  <c r="GS139" i="6" s="1"/>
  <c r="J108" i="6"/>
  <c r="GR108" i="6" s="1"/>
  <c r="H122" i="6"/>
  <c r="K122" i="6"/>
  <c r="K66" i="6"/>
  <c r="H66" i="6"/>
  <c r="J62" i="6"/>
  <c r="J180" i="6"/>
  <c r="F73" i="4"/>
  <c r="AV83" i="3" s="1"/>
  <c r="AX83" i="3" s="1"/>
  <c r="J174" i="6"/>
  <c r="AH67" i="5"/>
  <c r="AI67" i="5" s="1"/>
  <c r="AY67" i="5"/>
  <c r="AZ67" i="5" s="1"/>
  <c r="AN67" i="5"/>
  <c r="AU67" i="5"/>
  <c r="AV67" i="5" s="1"/>
  <c r="AS67" i="5"/>
  <c r="AT67" i="5" s="1"/>
  <c r="V67" i="5"/>
  <c r="Z67" i="5"/>
  <c r="Z64" i="5"/>
  <c r="V64" i="5"/>
  <c r="AH64" i="5"/>
  <c r="AI64" i="5" s="1"/>
  <c r="H119" i="6"/>
  <c r="K119" i="6"/>
  <c r="J66" i="6"/>
  <c r="K110" i="6"/>
  <c r="H110" i="6"/>
  <c r="J69" i="6"/>
  <c r="J114" i="6"/>
  <c r="J199" i="6"/>
  <c r="H127" i="6"/>
  <c r="EM127" i="6" s="1"/>
  <c r="K127" i="6"/>
  <c r="J126" i="6"/>
  <c r="GR126" i="6" s="1"/>
  <c r="J196" i="6"/>
  <c r="J112" i="6"/>
  <c r="GR112" i="6" s="1"/>
  <c r="K160" i="6"/>
  <c r="H160" i="6"/>
  <c r="EO160" i="6" s="1"/>
  <c r="H109" i="6"/>
  <c r="K109" i="6"/>
  <c r="H99" i="6"/>
  <c r="EM99" i="6" s="1"/>
  <c r="K99" i="6"/>
  <c r="J170" i="6"/>
  <c r="H117" i="6"/>
  <c r="K117" i="6"/>
  <c r="H124" i="6"/>
  <c r="EM124" i="6" s="1"/>
  <c r="K124" i="6"/>
  <c r="J75" i="6"/>
  <c r="GR75" i="6" s="1"/>
  <c r="J98" i="6"/>
  <c r="J177" i="6"/>
  <c r="H175" i="6"/>
  <c r="K175" i="6"/>
  <c r="K188" i="6"/>
  <c r="H188" i="6"/>
  <c r="K100" i="6"/>
  <c r="H100" i="6"/>
  <c r="KX59" i="6"/>
  <c r="J90" i="6"/>
  <c r="J86" i="6"/>
  <c r="GQ86" i="6" s="1"/>
  <c r="H137" i="6"/>
  <c r="EN137" i="6" s="1"/>
  <c r="K137" i="6"/>
  <c r="K140" i="6"/>
  <c r="H140" i="6"/>
  <c r="EN140" i="6" s="1"/>
  <c r="J123" i="6"/>
  <c r="GR123" i="6" s="1"/>
  <c r="H191" i="6"/>
  <c r="K191" i="6"/>
  <c r="J93" i="6"/>
  <c r="H89" i="6"/>
  <c r="K89" i="6"/>
  <c r="H67" i="6"/>
  <c r="K67" i="6"/>
  <c r="K142" i="6"/>
  <c r="H142" i="6"/>
  <c r="EN142" i="6" s="1"/>
  <c r="J120" i="6"/>
  <c r="J119" i="6"/>
  <c r="H69" i="6"/>
  <c r="K69" i="6"/>
  <c r="K150" i="6"/>
  <c r="H150" i="6"/>
  <c r="EO150" i="6" s="1"/>
  <c r="K71" i="6"/>
  <c r="H71" i="6"/>
  <c r="EN71" i="6" s="1"/>
  <c r="H153" i="6"/>
  <c r="EO153" i="6" s="1"/>
  <c r="K153" i="6"/>
  <c r="H154" i="6"/>
  <c r="EO154" i="6" s="1"/>
  <c r="K154" i="6"/>
  <c r="J169" i="6"/>
  <c r="K72" i="6"/>
  <c r="H72" i="6"/>
  <c r="EK72" i="6" s="1"/>
  <c r="J150" i="6"/>
  <c r="GT150" i="6" s="1"/>
  <c r="J71" i="6"/>
  <c r="GS71" i="6" s="1"/>
  <c r="K62" i="6"/>
  <c r="H62" i="6"/>
  <c r="EL62" i="6" s="1"/>
  <c r="J153" i="6"/>
  <c r="GT153" i="6" s="1"/>
  <c r="J154" i="6"/>
  <c r="GT154" i="6" s="1"/>
  <c r="K180" i="6"/>
  <c r="H180" i="6"/>
  <c r="E73" i="4"/>
  <c r="I83" i="3" s="1"/>
  <c r="K83" i="3" s="1"/>
  <c r="H169" i="6"/>
  <c r="K169" i="6"/>
  <c r="K174" i="6"/>
  <c r="H174" i="6"/>
  <c r="J72" i="6"/>
  <c r="GP72" i="6" s="1"/>
  <c r="AH54" i="5"/>
  <c r="AI54" i="5" s="1"/>
  <c r="V54" i="5"/>
  <c r="Z54" i="5"/>
  <c r="V52" i="5"/>
  <c r="AH52" i="5"/>
  <c r="AI52" i="5" s="1"/>
  <c r="Z52" i="5"/>
  <c r="H168" i="6"/>
  <c r="K168" i="6"/>
  <c r="J198" i="6"/>
  <c r="H156" i="6"/>
  <c r="EO156" i="6" s="1"/>
  <c r="K156" i="6"/>
  <c r="H187" i="6"/>
  <c r="K187" i="6"/>
  <c r="H78" i="6"/>
  <c r="K78" i="6"/>
  <c r="H158" i="6"/>
  <c r="EO158" i="6" s="1"/>
  <c r="K158" i="6"/>
  <c r="H186" i="6"/>
  <c r="K186" i="6"/>
  <c r="J182" i="6"/>
  <c r="F75" i="4"/>
  <c r="AV85" i="3" s="1"/>
  <c r="AX85" i="3" s="1"/>
  <c r="H141" i="6"/>
  <c r="EN141" i="6" s="1"/>
  <c r="K141" i="6"/>
  <c r="H181" i="6"/>
  <c r="K181" i="6"/>
  <c r="E74" i="4"/>
  <c r="I84" i="3" s="1"/>
  <c r="K84" i="3" s="1"/>
  <c r="S561" i="6"/>
  <c r="J160" i="6"/>
  <c r="GT160" i="6" s="1"/>
  <c r="J109" i="6"/>
  <c r="J99" i="6"/>
  <c r="GR99" i="6" s="1"/>
  <c r="J76" i="6"/>
  <c r="GR76" i="6" s="1"/>
  <c r="K115" i="6"/>
  <c r="H115" i="6"/>
  <c r="H92" i="6"/>
  <c r="K92" i="6"/>
  <c r="K193" i="6"/>
  <c r="H193" i="6"/>
  <c r="K81" i="6"/>
  <c r="H81" i="6"/>
  <c r="EK81" i="6" s="1"/>
  <c r="K129" i="6"/>
  <c r="H129" i="6"/>
  <c r="EM129" i="6" s="1"/>
  <c r="H94" i="6"/>
  <c r="K94" i="6"/>
  <c r="J80" i="6"/>
  <c r="GP80" i="6" s="1"/>
  <c r="J67" i="6"/>
  <c r="J142" i="6"/>
  <c r="GS142" i="6" s="1"/>
  <c r="GQ98" i="6" l="1"/>
  <c r="GU98" i="6"/>
  <c r="EL98" i="6"/>
  <c r="EP98" i="6"/>
  <c r="I59" i="6"/>
  <c r="K48" i="3"/>
  <c r="J48" i="3"/>
  <c r="F40" i="12"/>
  <c r="AX48" i="3"/>
  <c r="AW48" i="3"/>
  <c r="EN90" i="6"/>
  <c r="EL90" i="6"/>
  <c r="GT102" i="6"/>
  <c r="GR102" i="6"/>
  <c r="GU120" i="6"/>
  <c r="GR120" i="6"/>
  <c r="GS90" i="6"/>
  <c r="GQ90" i="6"/>
  <c r="EP114" i="6"/>
  <c r="EM114" i="6"/>
  <c r="EO101" i="6"/>
  <c r="EM101" i="6"/>
  <c r="GT103" i="6"/>
  <c r="GR103" i="6"/>
  <c r="EN91" i="6"/>
  <c r="EL91" i="6"/>
  <c r="GU111" i="6"/>
  <c r="GR111" i="6"/>
  <c r="GS83" i="6"/>
  <c r="GP83" i="6"/>
  <c r="GS94" i="6"/>
  <c r="GQ94" i="6"/>
  <c r="GT100" i="6"/>
  <c r="GR100" i="6"/>
  <c r="GT110" i="6"/>
  <c r="GR110" i="6"/>
  <c r="EO103" i="6"/>
  <c r="EM103" i="6"/>
  <c r="EP111" i="6"/>
  <c r="EM111" i="6"/>
  <c r="GS88" i="6"/>
  <c r="GQ88" i="6"/>
  <c r="GI164" i="6"/>
  <c r="EP164" i="6"/>
  <c r="GB128" i="6"/>
  <c r="EM128" i="6"/>
  <c r="GS93" i="6"/>
  <c r="GQ93" i="6"/>
  <c r="EN92" i="6"/>
  <c r="EL92" i="6"/>
  <c r="EN96" i="6"/>
  <c r="EL96" i="6"/>
  <c r="EP118" i="6"/>
  <c r="EM118" i="6"/>
  <c r="GS89" i="6"/>
  <c r="GQ89" i="6"/>
  <c r="EN94" i="6"/>
  <c r="EL94" i="6"/>
  <c r="EP119" i="6"/>
  <c r="EM119" i="6"/>
  <c r="EP115" i="6"/>
  <c r="EM115" i="6"/>
  <c r="EN95" i="6"/>
  <c r="EL95" i="6"/>
  <c r="GR79" i="6"/>
  <c r="GP79" i="6"/>
  <c r="GS96" i="6"/>
  <c r="GQ96" i="6"/>
  <c r="GU114" i="6"/>
  <c r="GR114" i="6"/>
  <c r="EP122" i="6"/>
  <c r="EM122" i="6"/>
  <c r="EN93" i="6"/>
  <c r="EL93" i="6"/>
  <c r="GU116" i="6"/>
  <c r="GR116" i="6"/>
  <c r="EM79" i="6"/>
  <c r="EK79" i="6"/>
  <c r="GU119" i="6"/>
  <c r="GR119" i="6"/>
  <c r="EP121" i="6"/>
  <c r="EM121" i="6"/>
  <c r="GS95" i="6"/>
  <c r="GQ95" i="6"/>
  <c r="EO100" i="6"/>
  <c r="EM100" i="6"/>
  <c r="GU118" i="6"/>
  <c r="GR118" i="6"/>
  <c r="EO109" i="6"/>
  <c r="EM109" i="6"/>
  <c r="GU117" i="6"/>
  <c r="GR117" i="6"/>
  <c r="EN83" i="6"/>
  <c r="EK83" i="6"/>
  <c r="EO102" i="6"/>
  <c r="EM102" i="6"/>
  <c r="GU122" i="6"/>
  <c r="GR122" i="6"/>
  <c r="GS92" i="6"/>
  <c r="GQ92" i="6"/>
  <c r="EN84" i="6"/>
  <c r="EK84" i="6"/>
  <c r="GU115" i="6"/>
  <c r="GR115" i="6"/>
  <c r="GT109" i="6"/>
  <c r="GR109" i="6"/>
  <c r="GS91" i="6"/>
  <c r="GQ91" i="6"/>
  <c r="EP116" i="6"/>
  <c r="EM116" i="6"/>
  <c r="EP120" i="6"/>
  <c r="EM120" i="6"/>
  <c r="EN89" i="6"/>
  <c r="EL89" i="6"/>
  <c r="EP117" i="6"/>
  <c r="EM117" i="6"/>
  <c r="EO110" i="6"/>
  <c r="EM110" i="6"/>
  <c r="GT101" i="6"/>
  <c r="GR101" i="6"/>
  <c r="GS84" i="6"/>
  <c r="GP84" i="6"/>
  <c r="GU121" i="6"/>
  <c r="GR121" i="6"/>
  <c r="G59" i="6"/>
  <c r="B2" i="4"/>
  <c r="EK78" i="6"/>
  <c r="EO78" i="6"/>
  <c r="GP62" i="6"/>
  <c r="GQ62" i="6"/>
  <c r="GP78" i="6"/>
  <c r="GT78" i="6"/>
  <c r="EN82" i="6"/>
  <c r="EL82" i="6"/>
  <c r="GS82" i="6"/>
  <c r="GQ82" i="6"/>
  <c r="GY112" i="6"/>
  <c r="GU112" i="6"/>
  <c r="ES113" i="6"/>
  <c r="EP113" i="6"/>
  <c r="EN80" i="6"/>
  <c r="EM80" i="6"/>
  <c r="ET112" i="6"/>
  <c r="EP112" i="6"/>
  <c r="HA111" i="6"/>
  <c r="GT111" i="6"/>
  <c r="GS80" i="6"/>
  <c r="GR80" i="6"/>
  <c r="EV111" i="6"/>
  <c r="EO111" i="6"/>
  <c r="GX113" i="6"/>
  <c r="GU113" i="6"/>
  <c r="GX150" i="6"/>
  <c r="GZ150" i="6"/>
  <c r="HA150" i="6"/>
  <c r="GW150" i="6"/>
  <c r="ES191" i="6"/>
  <c r="ER191" i="6"/>
  <c r="EV191" i="6"/>
  <c r="EQ191" i="6"/>
  <c r="ET191" i="6"/>
  <c r="GY98" i="6"/>
  <c r="GX98" i="6"/>
  <c r="GZ98" i="6"/>
  <c r="HA98" i="6"/>
  <c r="GY94" i="6"/>
  <c r="GX94" i="6"/>
  <c r="GZ94" i="6"/>
  <c r="HA94" i="6"/>
  <c r="GV94" i="6"/>
  <c r="ES98" i="6"/>
  <c r="EU98" i="6"/>
  <c r="EV98" i="6"/>
  <c r="ET98" i="6"/>
  <c r="GX141" i="6"/>
  <c r="GZ141" i="6"/>
  <c r="HA141" i="6"/>
  <c r="GW141" i="6"/>
  <c r="ES202" i="6"/>
  <c r="ER202" i="6"/>
  <c r="EU202" i="6"/>
  <c r="ET202" i="6"/>
  <c r="EQ202" i="6"/>
  <c r="ER147" i="6"/>
  <c r="ES147" i="6"/>
  <c r="EU147" i="6"/>
  <c r="EV147" i="6"/>
  <c r="ES91" i="6"/>
  <c r="EU91" i="6"/>
  <c r="EV91" i="6"/>
  <c r="ET91" i="6"/>
  <c r="ER155" i="6"/>
  <c r="EU155" i="6"/>
  <c r="ET155" i="6"/>
  <c r="EQ155" i="6"/>
  <c r="ER193" i="6"/>
  <c r="ES193" i="6"/>
  <c r="EQ193" i="6"/>
  <c r="EU193" i="6"/>
  <c r="ET193" i="6"/>
  <c r="GZ109" i="6"/>
  <c r="HA109" i="6"/>
  <c r="GV109" i="6"/>
  <c r="GY119" i="6"/>
  <c r="GV119" i="6"/>
  <c r="GX93" i="6"/>
  <c r="GZ93" i="6"/>
  <c r="GY93" i="6"/>
  <c r="HA93" i="6"/>
  <c r="GV93" i="6"/>
  <c r="GX86" i="6"/>
  <c r="GY86" i="6"/>
  <c r="GZ86" i="6"/>
  <c r="HA86" i="6"/>
  <c r="GW86" i="6"/>
  <c r="ES175" i="6"/>
  <c r="ER175" i="6"/>
  <c r="EU175" i="6"/>
  <c r="EV175" i="6"/>
  <c r="EQ175" i="6"/>
  <c r="GX170" i="6"/>
  <c r="GZ170" i="6"/>
  <c r="HA170" i="6"/>
  <c r="GW170" i="6"/>
  <c r="GV170" i="6"/>
  <c r="GX196" i="6"/>
  <c r="GY196" i="6"/>
  <c r="GV196" i="6"/>
  <c r="GW196" i="6"/>
  <c r="GX180" i="6"/>
  <c r="GY180" i="6"/>
  <c r="HA180" i="6"/>
  <c r="GV180" i="6"/>
  <c r="GW180" i="6"/>
  <c r="EU123" i="6"/>
  <c r="ET123" i="6"/>
  <c r="EQ123" i="6"/>
  <c r="ES90" i="6"/>
  <c r="EU90" i="6"/>
  <c r="ET90" i="6"/>
  <c r="EV90" i="6"/>
  <c r="ES177" i="6"/>
  <c r="ER177" i="6"/>
  <c r="EU177" i="6"/>
  <c r="EV177" i="6"/>
  <c r="EQ177" i="6"/>
  <c r="EU121" i="6"/>
  <c r="EQ121" i="6"/>
  <c r="ET121" i="6"/>
  <c r="GY156" i="6"/>
  <c r="GZ156" i="6"/>
  <c r="HA156" i="6"/>
  <c r="GW156" i="6"/>
  <c r="GV156" i="6"/>
  <c r="GY161" i="6"/>
  <c r="GZ161" i="6"/>
  <c r="HA161" i="6"/>
  <c r="GW161" i="6"/>
  <c r="GV161" i="6"/>
  <c r="GX125" i="6"/>
  <c r="GZ125" i="6"/>
  <c r="GV125" i="6"/>
  <c r="ER166" i="6"/>
  <c r="EU166" i="6"/>
  <c r="EV166" i="6"/>
  <c r="ET166" i="6"/>
  <c r="EQ166" i="6"/>
  <c r="ES132" i="6"/>
  <c r="EV132" i="6"/>
  <c r="ET132" i="6"/>
  <c r="EQ132" i="6"/>
  <c r="GX101" i="6"/>
  <c r="GZ101" i="6"/>
  <c r="GY101" i="6"/>
  <c r="HA101" i="6"/>
  <c r="GZ166" i="6"/>
  <c r="GY166" i="6"/>
  <c r="HA166" i="6"/>
  <c r="GW166" i="6"/>
  <c r="GV166" i="6"/>
  <c r="GX138" i="6"/>
  <c r="GZ138" i="6"/>
  <c r="GV138" i="6"/>
  <c r="GW138" i="6"/>
  <c r="GX194" i="6"/>
  <c r="GY194" i="6"/>
  <c r="GV194" i="6"/>
  <c r="GW194" i="6"/>
  <c r="ER159" i="6"/>
  <c r="EU159" i="6"/>
  <c r="ET159" i="6"/>
  <c r="EQ159" i="6"/>
  <c r="EV159" i="6"/>
  <c r="GY104" i="6"/>
  <c r="GZ104" i="6"/>
  <c r="HA104" i="6"/>
  <c r="GV104" i="6"/>
  <c r="ES198" i="6"/>
  <c r="ER198" i="6"/>
  <c r="ET198" i="6"/>
  <c r="EQ198" i="6"/>
  <c r="ER157" i="6"/>
  <c r="EU157" i="6"/>
  <c r="EQ157" i="6"/>
  <c r="ET157" i="6"/>
  <c r="EV157" i="6"/>
  <c r="ER163" i="6"/>
  <c r="EU163" i="6"/>
  <c r="ET163" i="6"/>
  <c r="EQ163" i="6"/>
  <c r="EV163" i="6"/>
  <c r="ES172" i="6"/>
  <c r="EU172" i="6"/>
  <c r="ER172" i="6"/>
  <c r="EQ172" i="6"/>
  <c r="EV172" i="6"/>
  <c r="GY121" i="6"/>
  <c r="GZ121" i="6"/>
  <c r="GV121" i="6"/>
  <c r="ER206" i="6"/>
  <c r="ES206" i="6"/>
  <c r="EU206" i="6"/>
  <c r="EV206" i="6"/>
  <c r="ET206" i="6"/>
  <c r="EQ206" i="6"/>
  <c r="IH133" i="6"/>
  <c r="GY133" i="6"/>
  <c r="HA133" i="6"/>
  <c r="GV133" i="6"/>
  <c r="GW133" i="6"/>
  <c r="EU228" i="6"/>
  <c r="ER228" i="6"/>
  <c r="ES228" i="6"/>
  <c r="EV228" i="6"/>
  <c r="EQ228" i="6"/>
  <c r="ES207" i="6"/>
  <c r="ER207" i="6"/>
  <c r="EU207" i="6"/>
  <c r="EV207" i="6"/>
  <c r="EQ207" i="6"/>
  <c r="ET207" i="6"/>
  <c r="ER285" i="6"/>
  <c r="EU285" i="6"/>
  <c r="ES285" i="6"/>
  <c r="ET285" i="6"/>
  <c r="EQ285" i="6"/>
  <c r="EV285" i="6"/>
  <c r="ER347" i="6"/>
  <c r="ES347" i="6"/>
  <c r="EU347" i="6"/>
  <c r="EQ347" i="6"/>
  <c r="ET347" i="6"/>
  <c r="EV347" i="6"/>
  <c r="ER261" i="6"/>
  <c r="ES261" i="6"/>
  <c r="EU261" i="6"/>
  <c r="EV261" i="6"/>
  <c r="ET261" i="6"/>
  <c r="EQ261" i="6"/>
  <c r="ER259" i="6"/>
  <c r="ES259" i="6"/>
  <c r="EU259" i="6"/>
  <c r="ET259" i="6"/>
  <c r="EQ259" i="6"/>
  <c r="EV259" i="6"/>
  <c r="ES271" i="6"/>
  <c r="ER271" i="6"/>
  <c r="EU271" i="6"/>
  <c r="ET271" i="6"/>
  <c r="EQ271" i="6"/>
  <c r="EV271" i="6"/>
  <c r="ER288" i="6"/>
  <c r="ES288" i="6"/>
  <c r="EU288" i="6"/>
  <c r="ET288" i="6"/>
  <c r="EQ288" i="6"/>
  <c r="EV288" i="6"/>
  <c r="ER260" i="6"/>
  <c r="ES260" i="6"/>
  <c r="EU260" i="6"/>
  <c r="ET260" i="6"/>
  <c r="EQ260" i="6"/>
  <c r="EV260" i="6"/>
  <c r="ES238" i="6"/>
  <c r="ER238" i="6"/>
  <c r="EU238" i="6"/>
  <c r="EQ238" i="6"/>
  <c r="ET238" i="6"/>
  <c r="EV238" i="6"/>
  <c r="ER255" i="6"/>
  <c r="ES255" i="6"/>
  <c r="EU255" i="6"/>
  <c r="EQ255" i="6"/>
  <c r="EV255" i="6"/>
  <c r="ET255" i="6"/>
  <c r="ER320" i="6"/>
  <c r="ES320" i="6"/>
  <c r="EU320" i="6"/>
  <c r="ET320" i="6"/>
  <c r="EQ320" i="6"/>
  <c r="EV320" i="6"/>
  <c r="ER329" i="6"/>
  <c r="ES329" i="6"/>
  <c r="EU329" i="6"/>
  <c r="ET329" i="6"/>
  <c r="EQ329" i="6"/>
  <c r="EV329" i="6"/>
  <c r="ER346" i="6"/>
  <c r="ES346" i="6"/>
  <c r="EU346" i="6"/>
  <c r="ET346" i="6"/>
  <c r="EQ346" i="6"/>
  <c r="EV346" i="6"/>
  <c r="ER343" i="6"/>
  <c r="ES343" i="6"/>
  <c r="EU343" i="6"/>
  <c r="ET343" i="6"/>
  <c r="EQ343" i="6"/>
  <c r="EV343" i="6"/>
  <c r="ES356" i="6"/>
  <c r="ER356" i="6"/>
  <c r="EU356" i="6"/>
  <c r="EV356" i="6"/>
  <c r="EQ356" i="6"/>
  <c r="ET356" i="6"/>
  <c r="ER378" i="6"/>
  <c r="ES378" i="6"/>
  <c r="EU378" i="6"/>
  <c r="EQ378" i="6"/>
  <c r="EV378" i="6"/>
  <c r="ET378" i="6"/>
  <c r="ER362" i="6"/>
  <c r="ES362" i="6"/>
  <c r="EU362" i="6"/>
  <c r="EQ362" i="6"/>
  <c r="ET362" i="6"/>
  <c r="EV362" i="6"/>
  <c r="ER387" i="6"/>
  <c r="ES387" i="6"/>
  <c r="EU387" i="6"/>
  <c r="EQ387" i="6"/>
  <c r="ET387" i="6"/>
  <c r="EV387" i="6"/>
  <c r="ER349" i="6"/>
  <c r="ES349" i="6"/>
  <c r="EU349" i="6"/>
  <c r="EQ349" i="6"/>
  <c r="EV349" i="6"/>
  <c r="ET349" i="6"/>
  <c r="ER257" i="6"/>
  <c r="ES257" i="6"/>
  <c r="EU257" i="6"/>
  <c r="EQ257" i="6"/>
  <c r="EV257" i="6"/>
  <c r="ET257" i="6"/>
  <c r="ER277" i="6"/>
  <c r="EU277" i="6"/>
  <c r="ES277" i="6"/>
  <c r="ET277" i="6"/>
  <c r="EQ277" i="6"/>
  <c r="EV277" i="6"/>
  <c r="ER405" i="6"/>
  <c r="ES405" i="6"/>
  <c r="EU405" i="6"/>
  <c r="EV405" i="6"/>
  <c r="ET405" i="6"/>
  <c r="EQ405" i="6"/>
  <c r="ES406" i="6"/>
  <c r="ER406" i="6"/>
  <c r="EU406" i="6"/>
  <c r="EV406" i="6"/>
  <c r="EQ406" i="6"/>
  <c r="ET406" i="6"/>
  <c r="ER395" i="6"/>
  <c r="ES395" i="6"/>
  <c r="EU395" i="6"/>
  <c r="ET395" i="6"/>
  <c r="EQ395" i="6"/>
  <c r="EV395" i="6"/>
  <c r="ES392" i="6"/>
  <c r="ER392" i="6"/>
  <c r="EU392" i="6"/>
  <c r="EV392" i="6"/>
  <c r="ET392" i="6"/>
  <c r="EQ392" i="6"/>
  <c r="ER403" i="6"/>
  <c r="ES403" i="6"/>
  <c r="EU403" i="6"/>
  <c r="EQ403" i="6"/>
  <c r="ET403" i="6"/>
  <c r="EV403" i="6"/>
  <c r="ES391" i="6"/>
  <c r="ER391" i="6"/>
  <c r="EV391" i="6"/>
  <c r="EU391" i="6"/>
  <c r="EQ391" i="6"/>
  <c r="ET391" i="6"/>
  <c r="GY160" i="6"/>
  <c r="GZ160" i="6"/>
  <c r="HA160" i="6"/>
  <c r="GW160" i="6"/>
  <c r="GV160" i="6"/>
  <c r="GX182" i="6"/>
  <c r="GY182" i="6"/>
  <c r="HA182" i="6"/>
  <c r="GV182" i="6"/>
  <c r="GW182" i="6"/>
  <c r="ER187" i="6"/>
  <c r="ES187" i="6"/>
  <c r="EV187" i="6"/>
  <c r="ET187" i="6"/>
  <c r="EQ187" i="6"/>
  <c r="ER169" i="6"/>
  <c r="ES169" i="6"/>
  <c r="EU169" i="6"/>
  <c r="EV169" i="6"/>
  <c r="EQ169" i="6"/>
  <c r="ES153" i="6"/>
  <c r="EV153" i="6"/>
  <c r="ET153" i="6"/>
  <c r="EQ153" i="6"/>
  <c r="GY120" i="6"/>
  <c r="GV120" i="6"/>
  <c r="GX90" i="6"/>
  <c r="GY90" i="6"/>
  <c r="GZ90" i="6"/>
  <c r="HA90" i="6"/>
  <c r="GX177" i="6"/>
  <c r="HA177" i="6"/>
  <c r="GZ177" i="6"/>
  <c r="GW177" i="6"/>
  <c r="GV177" i="6"/>
  <c r="GX126" i="6"/>
  <c r="GZ126" i="6"/>
  <c r="GV126" i="6"/>
  <c r="ER196" i="6"/>
  <c r="ES196" i="6"/>
  <c r="ET196" i="6"/>
  <c r="EQ196" i="6"/>
  <c r="ES114" i="6"/>
  <c r="EQ114" i="6"/>
  <c r="GZ168" i="6"/>
  <c r="GY168" i="6"/>
  <c r="HA168" i="6"/>
  <c r="GW168" i="6"/>
  <c r="GV168" i="6"/>
  <c r="ER190" i="6"/>
  <c r="ES190" i="6"/>
  <c r="EQ190" i="6"/>
  <c r="EV190" i="6"/>
  <c r="ET190" i="6"/>
  <c r="GX102" i="6"/>
  <c r="GY102" i="6"/>
  <c r="GZ102" i="6"/>
  <c r="HA102" i="6"/>
  <c r="GV102" i="6"/>
  <c r="GX91" i="6"/>
  <c r="GY91" i="6"/>
  <c r="GZ91" i="6"/>
  <c r="HA91" i="6"/>
  <c r="GX85" i="6"/>
  <c r="GZ85" i="6"/>
  <c r="GY85" i="6"/>
  <c r="HA85" i="6"/>
  <c r="GV85" i="6"/>
  <c r="GW85" i="6"/>
  <c r="GX152" i="6"/>
  <c r="GZ152" i="6"/>
  <c r="HA152" i="6"/>
  <c r="GW152" i="6"/>
  <c r="ER135" i="6"/>
  <c r="EU135" i="6"/>
  <c r="ET135" i="6"/>
  <c r="EQ135" i="6"/>
  <c r="GX87" i="6"/>
  <c r="GY87" i="6"/>
  <c r="GZ87" i="6"/>
  <c r="HA87" i="6"/>
  <c r="GW87" i="6"/>
  <c r="GX201" i="6"/>
  <c r="GZ201" i="6"/>
  <c r="GY201" i="6"/>
  <c r="GV201" i="6"/>
  <c r="GW201" i="6"/>
  <c r="ES145" i="6"/>
  <c r="ER145" i="6"/>
  <c r="EV145" i="6"/>
  <c r="EU145" i="6"/>
  <c r="EU107" i="6"/>
  <c r="EV107" i="6"/>
  <c r="EQ107" i="6"/>
  <c r="ET107" i="6"/>
  <c r="ES130" i="6"/>
  <c r="EV130" i="6"/>
  <c r="ET130" i="6"/>
  <c r="EQ130" i="6"/>
  <c r="ES183" i="6"/>
  <c r="ER183" i="6"/>
  <c r="EV183" i="6"/>
  <c r="ET183" i="6"/>
  <c r="EQ183" i="6"/>
  <c r="ES87" i="6"/>
  <c r="ER87" i="6"/>
  <c r="EU87" i="6"/>
  <c r="EV87" i="6"/>
  <c r="ET87" i="6"/>
  <c r="GX95" i="6"/>
  <c r="GY95" i="6"/>
  <c r="GZ95" i="6"/>
  <c r="HA95" i="6"/>
  <c r="GV95" i="6"/>
  <c r="ES116" i="6"/>
  <c r="ET116" i="6"/>
  <c r="EQ116" i="6"/>
  <c r="GY165" i="6"/>
  <c r="GZ165" i="6"/>
  <c r="HA165" i="6"/>
  <c r="GV165" i="6"/>
  <c r="GW165" i="6"/>
  <c r="ES222" i="6"/>
  <c r="ER222" i="6"/>
  <c r="EU222" i="6"/>
  <c r="EQ222" i="6"/>
  <c r="EV222" i="6"/>
  <c r="ET222" i="6"/>
  <c r="ER210" i="6"/>
  <c r="ES210" i="6"/>
  <c r="EU210" i="6"/>
  <c r="EV210" i="6"/>
  <c r="EQ210" i="6"/>
  <c r="ET210" i="6"/>
  <c r="ES214" i="6"/>
  <c r="ER214" i="6"/>
  <c r="EU214" i="6"/>
  <c r="EQ214" i="6"/>
  <c r="ET214" i="6"/>
  <c r="EV214" i="6"/>
  <c r="ER336" i="6"/>
  <c r="ES336" i="6"/>
  <c r="EU336" i="6"/>
  <c r="ET336" i="6"/>
  <c r="EV336" i="6"/>
  <c r="EQ336" i="6"/>
  <c r="ES267" i="6"/>
  <c r="EU267" i="6"/>
  <c r="ER267" i="6"/>
  <c r="ET267" i="6"/>
  <c r="EQ267" i="6"/>
  <c r="EV267" i="6"/>
  <c r="ES295" i="6"/>
  <c r="ER295" i="6"/>
  <c r="EU295" i="6"/>
  <c r="EQ295" i="6"/>
  <c r="EV295" i="6"/>
  <c r="ET295" i="6"/>
  <c r="ER280" i="6"/>
  <c r="ES280" i="6"/>
  <c r="EU280" i="6"/>
  <c r="ET280" i="6"/>
  <c r="EQ280" i="6"/>
  <c r="EV280" i="6"/>
  <c r="ER304" i="6"/>
  <c r="ES304" i="6"/>
  <c r="EU304" i="6"/>
  <c r="ET304" i="6"/>
  <c r="EQ304" i="6"/>
  <c r="EV304" i="6"/>
  <c r="ER248" i="6"/>
  <c r="ES248" i="6"/>
  <c r="EU248" i="6"/>
  <c r="EQ248" i="6"/>
  <c r="EV248" i="6"/>
  <c r="ET248" i="6"/>
  <c r="ER296" i="6"/>
  <c r="ES296" i="6"/>
  <c r="EU296" i="6"/>
  <c r="EQ296" i="6"/>
  <c r="EV296" i="6"/>
  <c r="ET296" i="6"/>
  <c r="ER234" i="6"/>
  <c r="ES234" i="6"/>
  <c r="EU234" i="6"/>
  <c r="ET234" i="6"/>
  <c r="EQ234" i="6"/>
  <c r="EV234" i="6"/>
  <c r="ER276" i="6"/>
  <c r="ES276" i="6"/>
  <c r="EU276" i="6"/>
  <c r="ET276" i="6"/>
  <c r="EQ276" i="6"/>
  <c r="EV276" i="6"/>
  <c r="ER344" i="6"/>
  <c r="ES344" i="6"/>
  <c r="EU344" i="6"/>
  <c r="ET344" i="6"/>
  <c r="EV344" i="6"/>
  <c r="EQ344" i="6"/>
  <c r="ES377" i="6"/>
  <c r="ER377" i="6"/>
  <c r="EU377" i="6"/>
  <c r="EV377" i="6"/>
  <c r="ET377" i="6"/>
  <c r="EQ377" i="6"/>
  <c r="ES292" i="6"/>
  <c r="ER292" i="6"/>
  <c r="EU292" i="6"/>
  <c r="ET292" i="6"/>
  <c r="EQ292" i="6"/>
  <c r="EV292" i="6"/>
  <c r="ER268" i="6"/>
  <c r="ES268" i="6"/>
  <c r="EU268" i="6"/>
  <c r="ET268" i="6"/>
  <c r="EQ268" i="6"/>
  <c r="EV268" i="6"/>
  <c r="ER315" i="6"/>
  <c r="ES315" i="6"/>
  <c r="EU315" i="6"/>
  <c r="ET315" i="6"/>
  <c r="EQ315" i="6"/>
  <c r="EV315" i="6"/>
  <c r="ER265" i="6"/>
  <c r="ES265" i="6"/>
  <c r="EU265" i="6"/>
  <c r="ET265" i="6"/>
  <c r="EQ265" i="6"/>
  <c r="EV265" i="6"/>
  <c r="ER323" i="6"/>
  <c r="ES323" i="6"/>
  <c r="EU323" i="6"/>
  <c r="ET323" i="6"/>
  <c r="EQ323" i="6"/>
  <c r="EV323" i="6"/>
  <c r="ER283" i="6"/>
  <c r="ES283" i="6"/>
  <c r="EU283" i="6"/>
  <c r="ET283" i="6"/>
  <c r="EQ283" i="6"/>
  <c r="EV283" i="6"/>
  <c r="ER338" i="6"/>
  <c r="ES338" i="6"/>
  <c r="EU338" i="6"/>
  <c r="ET338" i="6"/>
  <c r="EQ338" i="6"/>
  <c r="EV338" i="6"/>
  <c r="ER226" i="6"/>
  <c r="ES226" i="6"/>
  <c r="EU226" i="6"/>
  <c r="EQ226" i="6"/>
  <c r="EV226" i="6"/>
  <c r="ET226" i="6"/>
  <c r="ER299" i="6"/>
  <c r="ES299" i="6"/>
  <c r="EU299" i="6"/>
  <c r="ET299" i="6"/>
  <c r="EQ299" i="6"/>
  <c r="EV299" i="6"/>
  <c r="ER237" i="6"/>
  <c r="ES237" i="6"/>
  <c r="EU237" i="6"/>
  <c r="EV237" i="6"/>
  <c r="ET237" i="6"/>
  <c r="EQ237" i="6"/>
  <c r="ES263" i="6"/>
  <c r="ER263" i="6"/>
  <c r="EU263" i="6"/>
  <c r="ET263" i="6"/>
  <c r="EQ263" i="6"/>
  <c r="EV263" i="6"/>
  <c r="ER354" i="6"/>
  <c r="ES354" i="6"/>
  <c r="EU354" i="6"/>
  <c r="ET354" i="6"/>
  <c r="EV354" i="6"/>
  <c r="EQ354" i="6"/>
  <c r="ES262" i="6"/>
  <c r="ER262" i="6"/>
  <c r="EU262" i="6"/>
  <c r="EQ262" i="6"/>
  <c r="EV262" i="6"/>
  <c r="ET262" i="6"/>
  <c r="ER243" i="6"/>
  <c r="ES243" i="6"/>
  <c r="EU243" i="6"/>
  <c r="ET243" i="6"/>
  <c r="EV243" i="6"/>
  <c r="EQ243" i="6"/>
  <c r="ER272" i="6"/>
  <c r="ES272" i="6"/>
  <c r="EU272" i="6"/>
  <c r="ET272" i="6"/>
  <c r="EQ272" i="6"/>
  <c r="EV272" i="6"/>
  <c r="ER273" i="6"/>
  <c r="ES273" i="6"/>
  <c r="EU273" i="6"/>
  <c r="ET273" i="6"/>
  <c r="EQ273" i="6"/>
  <c r="EV273" i="6"/>
  <c r="ES375" i="6"/>
  <c r="ER375" i="6"/>
  <c r="EV375" i="6"/>
  <c r="EU375" i="6"/>
  <c r="EQ375" i="6"/>
  <c r="ET375" i="6"/>
  <c r="ER274" i="6"/>
  <c r="ES274" i="6"/>
  <c r="EU274" i="6"/>
  <c r="ET274" i="6"/>
  <c r="EQ274" i="6"/>
  <c r="EV274" i="6"/>
  <c r="ER306" i="6"/>
  <c r="ES306" i="6"/>
  <c r="EU306" i="6"/>
  <c r="ET306" i="6"/>
  <c r="EQ306" i="6"/>
  <c r="EV306" i="6"/>
  <c r="ES270" i="6"/>
  <c r="ER270" i="6"/>
  <c r="EU270" i="6"/>
  <c r="EV270" i="6"/>
  <c r="ET270" i="6"/>
  <c r="EQ270" i="6"/>
  <c r="ER404" i="6"/>
  <c r="ES404" i="6"/>
  <c r="EU404" i="6"/>
  <c r="EV404" i="6"/>
  <c r="EQ404" i="6"/>
  <c r="ET404" i="6"/>
  <c r="ER388" i="6"/>
  <c r="ES388" i="6"/>
  <c r="EU388" i="6"/>
  <c r="EV388" i="6"/>
  <c r="EQ388" i="6"/>
  <c r="ET388" i="6"/>
  <c r="ES407" i="6"/>
  <c r="ER407" i="6"/>
  <c r="EU407" i="6"/>
  <c r="EV407" i="6"/>
  <c r="ET407" i="6"/>
  <c r="EQ407" i="6"/>
  <c r="ES127" i="6"/>
  <c r="EU127" i="6"/>
  <c r="EQ127" i="6"/>
  <c r="ET119" i="6"/>
  <c r="EQ119" i="6"/>
  <c r="GZ140" i="6"/>
  <c r="GX140" i="6"/>
  <c r="GV140" i="6"/>
  <c r="GW140" i="6"/>
  <c r="GX188" i="6"/>
  <c r="GY188" i="6"/>
  <c r="HA188" i="6"/>
  <c r="GV188" i="6"/>
  <c r="GW188" i="6"/>
  <c r="ER161" i="6"/>
  <c r="EV161" i="6"/>
  <c r="EU161" i="6"/>
  <c r="EQ161" i="6"/>
  <c r="ET161" i="6"/>
  <c r="GX149" i="6"/>
  <c r="GZ149" i="6"/>
  <c r="HA149" i="6"/>
  <c r="GW149" i="6"/>
  <c r="GY106" i="6"/>
  <c r="GZ106" i="6"/>
  <c r="HA106" i="6"/>
  <c r="GV106" i="6"/>
  <c r="GX197" i="6"/>
  <c r="GY197" i="6"/>
  <c r="GW197" i="6"/>
  <c r="GV197" i="6"/>
  <c r="GZ159" i="6"/>
  <c r="HA159" i="6"/>
  <c r="GY159" i="6"/>
  <c r="GW159" i="6"/>
  <c r="GV159" i="6"/>
  <c r="ER146" i="6"/>
  <c r="EU146" i="6"/>
  <c r="EV146" i="6"/>
  <c r="ES146" i="6"/>
  <c r="ER143" i="6"/>
  <c r="ES143" i="6"/>
  <c r="EU143" i="6"/>
  <c r="EV143" i="6"/>
  <c r="ER85" i="6"/>
  <c r="ES85" i="6"/>
  <c r="EU85" i="6"/>
  <c r="EV85" i="6"/>
  <c r="ET85" i="6"/>
  <c r="EQ85" i="6"/>
  <c r="GX173" i="6"/>
  <c r="GZ173" i="6"/>
  <c r="HA173" i="6"/>
  <c r="GV173" i="6"/>
  <c r="GW173" i="6"/>
  <c r="ES287" i="6"/>
  <c r="ER287" i="6"/>
  <c r="EU287" i="6"/>
  <c r="ET287" i="6"/>
  <c r="EQ287" i="6"/>
  <c r="EV287" i="6"/>
  <c r="ES247" i="6"/>
  <c r="ER247" i="6"/>
  <c r="EU247" i="6"/>
  <c r="EQ247" i="6"/>
  <c r="EV247" i="6"/>
  <c r="ET247" i="6"/>
  <c r="ES376" i="6"/>
  <c r="ER376" i="6"/>
  <c r="EU376" i="6"/>
  <c r="EV376" i="6"/>
  <c r="ET376" i="6"/>
  <c r="EQ376" i="6"/>
  <c r="ES342" i="6"/>
  <c r="ER342" i="6"/>
  <c r="EU342" i="6"/>
  <c r="EV342" i="6"/>
  <c r="EQ342" i="6"/>
  <c r="ET342" i="6"/>
  <c r="ES335" i="6"/>
  <c r="ER335" i="6"/>
  <c r="EU335" i="6"/>
  <c r="ET335" i="6"/>
  <c r="EQ335" i="6"/>
  <c r="EV335" i="6"/>
  <c r="ES129" i="6"/>
  <c r="ET129" i="6"/>
  <c r="EV129" i="6"/>
  <c r="EQ129" i="6"/>
  <c r="ES115" i="6"/>
  <c r="ET115" i="6"/>
  <c r="EQ115" i="6"/>
  <c r="GX198" i="6"/>
  <c r="GY198" i="6"/>
  <c r="GW198" i="6"/>
  <c r="GV198" i="6"/>
  <c r="ER150" i="6"/>
  <c r="ES150" i="6"/>
  <c r="EU150" i="6"/>
  <c r="EV150" i="6"/>
  <c r="ER140" i="6"/>
  <c r="ES140" i="6"/>
  <c r="EU140" i="6"/>
  <c r="EQ140" i="6"/>
  <c r="EU109" i="6"/>
  <c r="EV109" i="6"/>
  <c r="EQ109" i="6"/>
  <c r="GX199" i="6"/>
  <c r="GY199" i="6"/>
  <c r="GW199" i="6"/>
  <c r="GV199" i="6"/>
  <c r="EQ120" i="6"/>
  <c r="ET120" i="6"/>
  <c r="GY137" i="6"/>
  <c r="GZ137" i="6"/>
  <c r="GW137" i="6"/>
  <c r="GV137" i="6"/>
  <c r="GZ175" i="6"/>
  <c r="GX175" i="6"/>
  <c r="HA175" i="6"/>
  <c r="GW175" i="6"/>
  <c r="GV175" i="6"/>
  <c r="GX190" i="6"/>
  <c r="GY190" i="6"/>
  <c r="HA190" i="6"/>
  <c r="GV190" i="6"/>
  <c r="GW190" i="6"/>
  <c r="ES126" i="6"/>
  <c r="EU126" i="6"/>
  <c r="EQ126" i="6"/>
  <c r="ER182" i="6"/>
  <c r="ES182" i="6"/>
  <c r="EV182" i="6"/>
  <c r="ET182" i="6"/>
  <c r="EQ182" i="6"/>
  <c r="EU162" i="6"/>
  <c r="ER162" i="6"/>
  <c r="EV162" i="6"/>
  <c r="ET162" i="6"/>
  <c r="EQ162" i="6"/>
  <c r="GY135" i="6"/>
  <c r="GZ135" i="6"/>
  <c r="GV135" i="6"/>
  <c r="GW135" i="6"/>
  <c r="GX195" i="6"/>
  <c r="GY195" i="6"/>
  <c r="GW195" i="6"/>
  <c r="GV195" i="6"/>
  <c r="GX172" i="6"/>
  <c r="GZ172" i="6"/>
  <c r="HA172" i="6"/>
  <c r="GW172" i="6"/>
  <c r="GV172" i="6"/>
  <c r="ES197" i="6"/>
  <c r="ER197" i="6"/>
  <c r="EQ197" i="6"/>
  <c r="ET197" i="6"/>
  <c r="ES125" i="6"/>
  <c r="EU125" i="6"/>
  <c r="EQ125" i="6"/>
  <c r="GY118" i="6"/>
  <c r="GV118" i="6"/>
  <c r="GX189" i="6"/>
  <c r="GY189" i="6"/>
  <c r="HA189" i="6"/>
  <c r="GW189" i="6"/>
  <c r="GV189" i="6"/>
  <c r="ER136" i="6"/>
  <c r="EU136" i="6"/>
  <c r="EQ136" i="6"/>
  <c r="ET136" i="6"/>
  <c r="ES195" i="6"/>
  <c r="ER195" i="6"/>
  <c r="ET195" i="6"/>
  <c r="EQ195" i="6"/>
  <c r="ES173" i="6"/>
  <c r="ER173" i="6"/>
  <c r="EU173" i="6"/>
  <c r="EV173" i="6"/>
  <c r="EQ173" i="6"/>
  <c r="GX143" i="6"/>
  <c r="GZ143" i="6"/>
  <c r="HA143" i="6"/>
  <c r="GW143" i="6"/>
  <c r="ER194" i="6"/>
  <c r="ES194" i="6"/>
  <c r="EQ194" i="6"/>
  <c r="ET194" i="6"/>
  <c r="ES189" i="6"/>
  <c r="ER189" i="6"/>
  <c r="EV189" i="6"/>
  <c r="ET189" i="6"/>
  <c r="EQ189" i="6"/>
  <c r="ES204" i="6"/>
  <c r="ER204" i="6"/>
  <c r="EU204" i="6"/>
  <c r="EQ204" i="6"/>
  <c r="ET204" i="6"/>
  <c r="GX148" i="6"/>
  <c r="GZ148" i="6"/>
  <c r="HA148" i="6"/>
  <c r="GW148" i="6"/>
  <c r="ER148" i="6"/>
  <c r="ES148" i="6"/>
  <c r="EU148" i="6"/>
  <c r="EV148" i="6"/>
  <c r="ES231" i="6"/>
  <c r="ER231" i="6"/>
  <c r="EQ231" i="6"/>
  <c r="EV231" i="6"/>
  <c r="EU231" i="6"/>
  <c r="ER217" i="6"/>
  <c r="ES217" i="6"/>
  <c r="EU217" i="6"/>
  <c r="EV217" i="6"/>
  <c r="EQ217" i="6"/>
  <c r="ET217" i="6"/>
  <c r="ER224" i="6"/>
  <c r="ES224" i="6"/>
  <c r="EU224" i="6"/>
  <c r="EQ224" i="6"/>
  <c r="EV224" i="6"/>
  <c r="ET224" i="6"/>
  <c r="ES223" i="6"/>
  <c r="ER223" i="6"/>
  <c r="EU223" i="6"/>
  <c r="EQ223" i="6"/>
  <c r="ET223" i="6"/>
  <c r="EV223" i="6"/>
  <c r="ER279" i="6"/>
  <c r="ES279" i="6"/>
  <c r="EU279" i="6"/>
  <c r="ET279" i="6"/>
  <c r="EQ279" i="6"/>
  <c r="EV279" i="6"/>
  <c r="ER333" i="6"/>
  <c r="ES333" i="6"/>
  <c r="EU333" i="6"/>
  <c r="EV333" i="6"/>
  <c r="ET333" i="6"/>
  <c r="EQ333" i="6"/>
  <c r="ES278" i="6"/>
  <c r="ER278" i="6"/>
  <c r="EU278" i="6"/>
  <c r="EV278" i="6"/>
  <c r="ET278" i="6"/>
  <c r="EQ278" i="6"/>
  <c r="ER368" i="6"/>
  <c r="ES368" i="6"/>
  <c r="EU368" i="6"/>
  <c r="ET368" i="6"/>
  <c r="EV368" i="6"/>
  <c r="EQ368" i="6"/>
  <c r="ER345" i="6"/>
  <c r="ES345" i="6"/>
  <c r="EU345" i="6"/>
  <c r="ET345" i="6"/>
  <c r="EV345" i="6"/>
  <c r="EQ345" i="6"/>
  <c r="ES311" i="6"/>
  <c r="ER311" i="6"/>
  <c r="ET311" i="6"/>
  <c r="EQ311" i="6"/>
  <c r="EU311" i="6"/>
  <c r="EV311" i="6"/>
  <c r="ER361" i="6"/>
  <c r="ES361" i="6"/>
  <c r="EU361" i="6"/>
  <c r="ET361" i="6"/>
  <c r="EV361" i="6"/>
  <c r="EQ361" i="6"/>
  <c r="ER244" i="6"/>
  <c r="ES244" i="6"/>
  <c r="EU244" i="6"/>
  <c r="ET244" i="6"/>
  <c r="EV244" i="6"/>
  <c r="EQ244" i="6"/>
  <c r="ER322" i="6"/>
  <c r="ES322" i="6"/>
  <c r="EU322" i="6"/>
  <c r="ET322" i="6"/>
  <c r="EQ322" i="6"/>
  <c r="EV322" i="6"/>
  <c r="ER357" i="6"/>
  <c r="ES357" i="6"/>
  <c r="EU357" i="6"/>
  <c r="EV357" i="6"/>
  <c r="EQ357" i="6"/>
  <c r="ET357" i="6"/>
  <c r="ER316" i="6"/>
  <c r="ES316" i="6"/>
  <c r="EU316" i="6"/>
  <c r="EV316" i="6"/>
  <c r="ET316" i="6"/>
  <c r="EQ316" i="6"/>
  <c r="ER318" i="6"/>
  <c r="ES318" i="6"/>
  <c r="EU318" i="6"/>
  <c r="ET318" i="6"/>
  <c r="EQ318" i="6"/>
  <c r="EV318" i="6"/>
  <c r="ER364" i="6"/>
  <c r="ES364" i="6"/>
  <c r="EV364" i="6"/>
  <c r="EU364" i="6"/>
  <c r="EQ364" i="6"/>
  <c r="ET364" i="6"/>
  <c r="ER371" i="6"/>
  <c r="ES371" i="6"/>
  <c r="EU371" i="6"/>
  <c r="ET371" i="6"/>
  <c r="EQ371" i="6"/>
  <c r="EV371" i="6"/>
  <c r="ER313" i="6"/>
  <c r="ES313" i="6"/>
  <c r="EU313" i="6"/>
  <c r="ET313" i="6"/>
  <c r="EQ313" i="6"/>
  <c r="EV313" i="6"/>
  <c r="ES383" i="6"/>
  <c r="ER383" i="6"/>
  <c r="EU383" i="6"/>
  <c r="ET383" i="6"/>
  <c r="EV383" i="6"/>
  <c r="EQ383" i="6"/>
  <c r="ER249" i="6"/>
  <c r="ES249" i="6"/>
  <c r="EU249" i="6"/>
  <c r="EQ249" i="6"/>
  <c r="EV249" i="6"/>
  <c r="ET249" i="6"/>
  <c r="ER289" i="6"/>
  <c r="ES289" i="6"/>
  <c r="EU289" i="6"/>
  <c r="ET289" i="6"/>
  <c r="EQ289" i="6"/>
  <c r="EV289" i="6"/>
  <c r="ES366" i="6"/>
  <c r="ER366" i="6"/>
  <c r="EU366" i="6"/>
  <c r="EV366" i="6"/>
  <c r="EQ366" i="6"/>
  <c r="ET366" i="6"/>
  <c r="ER321" i="6"/>
  <c r="ES321" i="6"/>
  <c r="ET321" i="6"/>
  <c r="EQ321" i="6"/>
  <c r="EU321" i="6"/>
  <c r="EV321" i="6"/>
  <c r="ER337" i="6"/>
  <c r="ES337" i="6"/>
  <c r="EU337" i="6"/>
  <c r="ET337" i="6"/>
  <c r="EV337" i="6"/>
  <c r="EQ337" i="6"/>
  <c r="ER325" i="6"/>
  <c r="ES325" i="6"/>
  <c r="EU325" i="6"/>
  <c r="EV325" i="6"/>
  <c r="ET325" i="6"/>
  <c r="EQ325" i="6"/>
  <c r="ER397" i="6"/>
  <c r="ES397" i="6"/>
  <c r="EU397" i="6"/>
  <c r="EV397" i="6"/>
  <c r="ET397" i="6"/>
  <c r="EQ397" i="6"/>
  <c r="ER409" i="6"/>
  <c r="ES409" i="6"/>
  <c r="EU409" i="6"/>
  <c r="EV409" i="6"/>
  <c r="ET409" i="6"/>
  <c r="EQ409" i="6"/>
  <c r="ER394" i="6"/>
  <c r="ES394" i="6"/>
  <c r="EU394" i="6"/>
  <c r="EQ394" i="6"/>
  <c r="EV394" i="6"/>
  <c r="ET394" i="6"/>
  <c r="ER410" i="6"/>
  <c r="ES410" i="6"/>
  <c r="EU410" i="6"/>
  <c r="EQ410" i="6"/>
  <c r="ET410" i="6"/>
  <c r="EV410" i="6"/>
  <c r="ES408" i="6"/>
  <c r="ER408" i="6"/>
  <c r="EU408" i="6"/>
  <c r="EV408" i="6"/>
  <c r="ET408" i="6"/>
  <c r="EQ408" i="6"/>
  <c r="ES99" i="6"/>
  <c r="EU99" i="6"/>
  <c r="EV99" i="6"/>
  <c r="ET99" i="6"/>
  <c r="GX100" i="6"/>
  <c r="GY100" i="6"/>
  <c r="GZ100" i="6"/>
  <c r="HA100" i="6"/>
  <c r="GZ110" i="6"/>
  <c r="HA110" i="6"/>
  <c r="GV110" i="6"/>
  <c r="ES144" i="6"/>
  <c r="ER144" i="6"/>
  <c r="EU144" i="6"/>
  <c r="EV144" i="6"/>
  <c r="GX183" i="6"/>
  <c r="GY183" i="6"/>
  <c r="HA183" i="6"/>
  <c r="GW183" i="6"/>
  <c r="GV183" i="6"/>
  <c r="EU108" i="6"/>
  <c r="EQ108" i="6"/>
  <c r="EV108" i="6"/>
  <c r="II134" i="6"/>
  <c r="GY134" i="6"/>
  <c r="HA134" i="6"/>
  <c r="GV134" i="6"/>
  <c r="GW134" i="6"/>
  <c r="EU92" i="6"/>
  <c r="ES92" i="6"/>
  <c r="EV92" i="6"/>
  <c r="ET92" i="6"/>
  <c r="GY123" i="6"/>
  <c r="GZ123" i="6"/>
  <c r="GV123" i="6"/>
  <c r="ER151" i="6"/>
  <c r="ES151" i="6"/>
  <c r="EU151" i="6"/>
  <c r="EV151" i="6"/>
  <c r="GZ136" i="6"/>
  <c r="GY136" i="6"/>
  <c r="GV136" i="6"/>
  <c r="GW136" i="6"/>
  <c r="GM200" i="6"/>
  <c r="ES200" i="6"/>
  <c r="ER200" i="6"/>
  <c r="EU200" i="6"/>
  <c r="ET200" i="6"/>
  <c r="EQ200" i="6"/>
  <c r="ER215" i="6"/>
  <c r="ES215" i="6"/>
  <c r="EU215" i="6"/>
  <c r="EQ215" i="6"/>
  <c r="ET215" i="6"/>
  <c r="EV215" i="6"/>
  <c r="ES213" i="6"/>
  <c r="ER213" i="6"/>
  <c r="EU213" i="6"/>
  <c r="ET213" i="6"/>
  <c r="EV213" i="6"/>
  <c r="EQ213" i="6"/>
  <c r="ER219" i="6"/>
  <c r="EU219" i="6"/>
  <c r="ES219" i="6"/>
  <c r="EV219" i="6"/>
  <c r="ET219" i="6"/>
  <c r="EQ219" i="6"/>
  <c r="ER230" i="6"/>
  <c r="ES230" i="6"/>
  <c r="EU230" i="6"/>
  <c r="EQ230" i="6"/>
  <c r="EV230" i="6"/>
  <c r="ES350" i="6"/>
  <c r="ER350" i="6"/>
  <c r="EU350" i="6"/>
  <c r="EV350" i="6"/>
  <c r="EQ350" i="6"/>
  <c r="ET350" i="6"/>
  <c r="ER314" i="6"/>
  <c r="ES314" i="6"/>
  <c r="EU314" i="6"/>
  <c r="ET314" i="6"/>
  <c r="EQ314" i="6"/>
  <c r="EV314" i="6"/>
  <c r="ER301" i="6"/>
  <c r="ES301" i="6"/>
  <c r="EV301" i="6"/>
  <c r="EU301" i="6"/>
  <c r="ET301" i="6"/>
  <c r="EQ301" i="6"/>
  <c r="ER298" i="6"/>
  <c r="ES298" i="6"/>
  <c r="EU298" i="6"/>
  <c r="EQ298" i="6"/>
  <c r="EV298" i="6"/>
  <c r="ET298" i="6"/>
  <c r="ES355" i="6"/>
  <c r="ER355" i="6"/>
  <c r="EU355" i="6"/>
  <c r="ET355" i="6"/>
  <c r="EQ355" i="6"/>
  <c r="EV355" i="6"/>
  <c r="ES181" i="6"/>
  <c r="ER181" i="6"/>
  <c r="EV181" i="6"/>
  <c r="ET181" i="6"/>
  <c r="EQ181" i="6"/>
  <c r="ER158" i="6"/>
  <c r="EU158" i="6"/>
  <c r="EV158" i="6"/>
  <c r="ET158" i="6"/>
  <c r="EQ158" i="6"/>
  <c r="GX154" i="6"/>
  <c r="GY154" i="6"/>
  <c r="GZ154" i="6"/>
  <c r="GV154" i="6"/>
  <c r="GX169" i="6"/>
  <c r="HA169" i="6"/>
  <c r="GV169" i="6"/>
  <c r="GZ169" i="6"/>
  <c r="GW169" i="6"/>
  <c r="ER188" i="6"/>
  <c r="ES188" i="6"/>
  <c r="EV188" i="6"/>
  <c r="EQ188" i="6"/>
  <c r="ET188" i="6"/>
  <c r="ES124" i="6"/>
  <c r="EU124" i="6"/>
  <c r="EQ124" i="6"/>
  <c r="ER160" i="6"/>
  <c r="EU160" i="6"/>
  <c r="EV160" i="6"/>
  <c r="EQ160" i="6"/>
  <c r="ET160" i="6"/>
  <c r="GX114" i="6"/>
  <c r="GV114" i="6"/>
  <c r="EU122" i="6"/>
  <c r="EQ122" i="6"/>
  <c r="ET122" i="6"/>
  <c r="ES93" i="6"/>
  <c r="EU93" i="6"/>
  <c r="EV93" i="6"/>
  <c r="ET93" i="6"/>
  <c r="EQ93" i="6"/>
  <c r="GX124" i="6"/>
  <c r="GZ124" i="6"/>
  <c r="GV124" i="6"/>
  <c r="GZ162" i="6"/>
  <c r="GY162" i="6"/>
  <c r="HA162" i="6"/>
  <c r="GW162" i="6"/>
  <c r="GV162" i="6"/>
  <c r="GX127" i="6"/>
  <c r="GZ127" i="6"/>
  <c r="GV127" i="6"/>
  <c r="GX132" i="6"/>
  <c r="GY132" i="6"/>
  <c r="HA132" i="6"/>
  <c r="GV132" i="6"/>
  <c r="ES149" i="6"/>
  <c r="ER149" i="6"/>
  <c r="EU149" i="6"/>
  <c r="EV149" i="6"/>
  <c r="GX146" i="6"/>
  <c r="GZ146" i="6"/>
  <c r="HA146" i="6"/>
  <c r="GW146" i="6"/>
  <c r="ES96" i="6"/>
  <c r="EU96" i="6"/>
  <c r="EV96" i="6"/>
  <c r="ET96" i="6"/>
  <c r="ES95" i="6"/>
  <c r="EU95" i="6"/>
  <c r="EV95" i="6"/>
  <c r="EQ95" i="6"/>
  <c r="ET95" i="6"/>
  <c r="GY130" i="6"/>
  <c r="GX130" i="6"/>
  <c r="HA130" i="6"/>
  <c r="GV130" i="6"/>
  <c r="GY157" i="6"/>
  <c r="GZ157" i="6"/>
  <c r="HA157" i="6"/>
  <c r="GW157" i="6"/>
  <c r="GV157" i="6"/>
  <c r="GZ105" i="6"/>
  <c r="GY105" i="6"/>
  <c r="HA105" i="6"/>
  <c r="GV105" i="6"/>
  <c r="GX131" i="6"/>
  <c r="GY131" i="6"/>
  <c r="HA131" i="6"/>
  <c r="GV131" i="6"/>
  <c r="GX96" i="6"/>
  <c r="GZ96" i="6"/>
  <c r="HA96" i="6"/>
  <c r="GY96" i="6"/>
  <c r="ER184" i="6"/>
  <c r="ES184" i="6"/>
  <c r="EV184" i="6"/>
  <c r="EQ184" i="6"/>
  <c r="ET184" i="6"/>
  <c r="GX193" i="6"/>
  <c r="GZ193" i="6"/>
  <c r="GY193" i="6"/>
  <c r="GW193" i="6"/>
  <c r="GV193" i="6"/>
  <c r="EQ118" i="6"/>
  <c r="ET118" i="6"/>
  <c r="EU104" i="6"/>
  <c r="EV104" i="6"/>
  <c r="EQ104" i="6"/>
  <c r="ET104" i="6"/>
  <c r="GY89" i="6"/>
  <c r="GX89" i="6"/>
  <c r="GZ89" i="6"/>
  <c r="HA89" i="6"/>
  <c r="GV89" i="6"/>
  <c r="ES212" i="6"/>
  <c r="ER212" i="6"/>
  <c r="EV212" i="6"/>
  <c r="EU212" i="6"/>
  <c r="ET212" i="6"/>
  <c r="EQ212" i="6"/>
  <c r="ES221" i="6"/>
  <c r="ER221" i="6"/>
  <c r="EU221" i="6"/>
  <c r="EV221" i="6"/>
  <c r="ET221" i="6"/>
  <c r="EQ221" i="6"/>
  <c r="ER225" i="6"/>
  <c r="ES225" i="6"/>
  <c r="EU225" i="6"/>
  <c r="EQ225" i="6"/>
  <c r="EV225" i="6"/>
  <c r="ET225" i="6"/>
  <c r="ER240" i="6"/>
  <c r="ES240" i="6"/>
  <c r="EU240" i="6"/>
  <c r="ET240" i="6"/>
  <c r="EQ240" i="6"/>
  <c r="EV240" i="6"/>
  <c r="ES351" i="6"/>
  <c r="ER351" i="6"/>
  <c r="EU351" i="6"/>
  <c r="ET351" i="6"/>
  <c r="EV351" i="6"/>
  <c r="EQ351" i="6"/>
  <c r="ES239" i="6"/>
  <c r="ER239" i="6"/>
  <c r="EU239" i="6"/>
  <c r="EQ239" i="6"/>
  <c r="EV239" i="6"/>
  <c r="ET239" i="6"/>
  <c r="ER309" i="6"/>
  <c r="ES309" i="6"/>
  <c r="EU309" i="6"/>
  <c r="EV309" i="6"/>
  <c r="ET309" i="6"/>
  <c r="EQ309" i="6"/>
  <c r="ER300" i="6"/>
  <c r="ES300" i="6"/>
  <c r="EU300" i="6"/>
  <c r="EV300" i="6"/>
  <c r="ET300" i="6"/>
  <c r="EQ300" i="6"/>
  <c r="ER251" i="6"/>
  <c r="ES251" i="6"/>
  <c r="EU251" i="6"/>
  <c r="ET251" i="6"/>
  <c r="EQ251" i="6"/>
  <c r="EV251" i="6"/>
  <c r="ER373" i="6"/>
  <c r="ES373" i="6"/>
  <c r="EU373" i="6"/>
  <c r="EV373" i="6"/>
  <c r="EQ373" i="6"/>
  <c r="ET373" i="6"/>
  <c r="ER365" i="6"/>
  <c r="ES365" i="6"/>
  <c r="EU365" i="6"/>
  <c r="EV365" i="6"/>
  <c r="EQ365" i="6"/>
  <c r="ET365" i="6"/>
  <c r="ER252" i="6"/>
  <c r="ES252" i="6"/>
  <c r="EU252" i="6"/>
  <c r="ET252" i="6"/>
  <c r="EQ252" i="6"/>
  <c r="EV252" i="6"/>
  <c r="ER256" i="6"/>
  <c r="ES256" i="6"/>
  <c r="EU256" i="6"/>
  <c r="EQ256" i="6"/>
  <c r="EV256" i="6"/>
  <c r="ET256" i="6"/>
  <c r="ES246" i="6"/>
  <c r="ER246" i="6"/>
  <c r="EU246" i="6"/>
  <c r="EQ246" i="6"/>
  <c r="EV246" i="6"/>
  <c r="ET246" i="6"/>
  <c r="ER372" i="6"/>
  <c r="ES372" i="6"/>
  <c r="EU372" i="6"/>
  <c r="EV372" i="6"/>
  <c r="EQ372" i="6"/>
  <c r="ET372" i="6"/>
  <c r="ER360" i="6"/>
  <c r="ES360" i="6"/>
  <c r="EU360" i="6"/>
  <c r="ET360" i="6"/>
  <c r="EQ360" i="6"/>
  <c r="EV360" i="6"/>
  <c r="ES310" i="6"/>
  <c r="ER310" i="6"/>
  <c r="EU310" i="6"/>
  <c r="ET310" i="6"/>
  <c r="EQ310" i="6"/>
  <c r="EV310" i="6"/>
  <c r="ES294" i="6"/>
  <c r="ER294" i="6"/>
  <c r="EU294" i="6"/>
  <c r="EV294" i="6"/>
  <c r="ET294" i="6"/>
  <c r="EQ294" i="6"/>
  <c r="ER319" i="6"/>
  <c r="ES319" i="6"/>
  <c r="EU319" i="6"/>
  <c r="ET319" i="6"/>
  <c r="EQ319" i="6"/>
  <c r="EV319" i="6"/>
  <c r="ER293" i="6"/>
  <c r="ES293" i="6"/>
  <c r="EU293" i="6"/>
  <c r="ET293" i="6"/>
  <c r="EQ293" i="6"/>
  <c r="EV293" i="6"/>
  <c r="ES211" i="6"/>
  <c r="ER211" i="6"/>
  <c r="EU211" i="6"/>
  <c r="EV211" i="6"/>
  <c r="ET211" i="6"/>
  <c r="EQ211" i="6"/>
  <c r="ES302" i="6"/>
  <c r="ER302" i="6"/>
  <c r="EU302" i="6"/>
  <c r="ET302" i="6"/>
  <c r="EQ302" i="6"/>
  <c r="EV302" i="6"/>
  <c r="ER381" i="6"/>
  <c r="ES381" i="6"/>
  <c r="EU381" i="6"/>
  <c r="EV381" i="6"/>
  <c r="ET381" i="6"/>
  <c r="EQ381" i="6"/>
  <c r="ER235" i="6"/>
  <c r="ES235" i="6"/>
  <c r="EU235" i="6"/>
  <c r="EV235" i="6"/>
  <c r="ET235" i="6"/>
  <c r="EQ235" i="6"/>
  <c r="ES253" i="6"/>
  <c r="ER253" i="6"/>
  <c r="EV253" i="6"/>
  <c r="ET253" i="6"/>
  <c r="EU253" i="6"/>
  <c r="EQ253" i="6"/>
  <c r="ER324" i="6"/>
  <c r="ES324" i="6"/>
  <c r="EU324" i="6"/>
  <c r="EV324" i="6"/>
  <c r="ET324" i="6"/>
  <c r="EQ324" i="6"/>
  <c r="ER330" i="6"/>
  <c r="ES330" i="6"/>
  <c r="EU330" i="6"/>
  <c r="ET330" i="6"/>
  <c r="EQ330" i="6"/>
  <c r="EV330" i="6"/>
  <c r="ER297" i="6"/>
  <c r="ES297" i="6"/>
  <c r="EU297" i="6"/>
  <c r="EQ297" i="6"/>
  <c r="EV297" i="6"/>
  <c r="ET297" i="6"/>
  <c r="ES367" i="6"/>
  <c r="ER367" i="6"/>
  <c r="EU367" i="6"/>
  <c r="ET367" i="6"/>
  <c r="EQ367" i="6"/>
  <c r="EV367" i="6"/>
  <c r="ER379" i="6"/>
  <c r="ES379" i="6"/>
  <c r="EU379" i="6"/>
  <c r="ET379" i="6"/>
  <c r="EQ379" i="6"/>
  <c r="EV379" i="6"/>
  <c r="ER402" i="6"/>
  <c r="ES402" i="6"/>
  <c r="EU402" i="6"/>
  <c r="EQ402" i="6"/>
  <c r="ET402" i="6"/>
  <c r="EV402" i="6"/>
  <c r="ER398" i="6"/>
  <c r="ES398" i="6"/>
  <c r="EU398" i="6"/>
  <c r="ET398" i="6"/>
  <c r="EV398" i="6"/>
  <c r="EQ398" i="6"/>
  <c r="ES390" i="6"/>
  <c r="ER390" i="6"/>
  <c r="EU390" i="6"/>
  <c r="EV390" i="6"/>
  <c r="EQ390" i="6"/>
  <c r="ET390" i="6"/>
  <c r="ER156" i="6"/>
  <c r="EV156" i="6"/>
  <c r="EU156" i="6"/>
  <c r="EQ156" i="6"/>
  <c r="ET156" i="6"/>
  <c r="EU103" i="6"/>
  <c r="EV103" i="6"/>
  <c r="EQ103" i="6"/>
  <c r="ET103" i="6"/>
  <c r="ER152" i="6"/>
  <c r="ES152" i="6"/>
  <c r="EU152" i="6"/>
  <c r="EV152" i="6"/>
  <c r="ER340" i="6"/>
  <c r="ES340" i="6"/>
  <c r="EV340" i="6"/>
  <c r="ET340" i="6"/>
  <c r="EQ340" i="6"/>
  <c r="EU340" i="6"/>
  <c r="ER245" i="6"/>
  <c r="ES245" i="6"/>
  <c r="EU245" i="6"/>
  <c r="EV245" i="6"/>
  <c r="ET245" i="6"/>
  <c r="EQ245" i="6"/>
  <c r="ER328" i="6"/>
  <c r="ES328" i="6"/>
  <c r="EU328" i="6"/>
  <c r="ET328" i="6"/>
  <c r="EQ328" i="6"/>
  <c r="EV328" i="6"/>
  <c r="ER339" i="6"/>
  <c r="ES339" i="6"/>
  <c r="EU339" i="6"/>
  <c r="EQ339" i="6"/>
  <c r="ET339" i="6"/>
  <c r="EV339" i="6"/>
  <c r="ER168" i="6"/>
  <c r="EU168" i="6"/>
  <c r="EV168" i="6"/>
  <c r="ET168" i="6"/>
  <c r="EQ168" i="6"/>
  <c r="ER174" i="6"/>
  <c r="ES174" i="6"/>
  <c r="EU174" i="6"/>
  <c r="EV174" i="6"/>
  <c r="EQ174" i="6"/>
  <c r="GY153" i="6"/>
  <c r="GX153" i="6"/>
  <c r="HA153" i="6"/>
  <c r="GV153" i="6"/>
  <c r="GX174" i="6"/>
  <c r="GZ174" i="6"/>
  <c r="HA174" i="6"/>
  <c r="GV174" i="6"/>
  <c r="GW174" i="6"/>
  <c r="GZ108" i="6"/>
  <c r="HA108" i="6"/>
  <c r="GV108" i="6"/>
  <c r="ES86" i="6"/>
  <c r="EU86" i="6"/>
  <c r="EV86" i="6"/>
  <c r="ER86" i="6"/>
  <c r="ET86" i="6"/>
  <c r="GY117" i="6"/>
  <c r="GV117" i="6"/>
  <c r="GY158" i="6"/>
  <c r="GZ158" i="6"/>
  <c r="HA158" i="6"/>
  <c r="GW158" i="6"/>
  <c r="GV158" i="6"/>
  <c r="GX192" i="6"/>
  <c r="GY192" i="6"/>
  <c r="GZ192" i="6"/>
  <c r="GW192" i="6"/>
  <c r="GV192" i="6"/>
  <c r="GX97" i="6"/>
  <c r="GZ97" i="6"/>
  <c r="GY97" i="6"/>
  <c r="HA97" i="6"/>
  <c r="EV106" i="6"/>
  <c r="EU106" i="6"/>
  <c r="EQ106" i="6"/>
  <c r="ET106" i="6"/>
  <c r="GX145" i="6"/>
  <c r="GZ145" i="6"/>
  <c r="GW145" i="6"/>
  <c r="HA145" i="6"/>
  <c r="GX185" i="6"/>
  <c r="GY185" i="6"/>
  <c r="HA185" i="6"/>
  <c r="GW185" i="6"/>
  <c r="GV185" i="6"/>
  <c r="ES97" i="6"/>
  <c r="EV97" i="6"/>
  <c r="EU97" i="6"/>
  <c r="ET97" i="6"/>
  <c r="GX179" i="6"/>
  <c r="GY179" i="6"/>
  <c r="HA179" i="6"/>
  <c r="GW179" i="6"/>
  <c r="GV179" i="6"/>
  <c r="GY163" i="6"/>
  <c r="GZ163" i="6"/>
  <c r="HA163" i="6"/>
  <c r="GW163" i="6"/>
  <c r="GV163" i="6"/>
  <c r="GX116" i="6"/>
  <c r="GY116" i="6"/>
  <c r="GV116" i="6"/>
  <c r="GX129" i="6"/>
  <c r="GY129" i="6"/>
  <c r="GV129" i="6"/>
  <c r="HA129" i="6"/>
  <c r="GX181" i="6"/>
  <c r="GY181" i="6"/>
  <c r="HA181" i="6"/>
  <c r="GW181" i="6"/>
  <c r="GV181" i="6"/>
  <c r="ES138" i="6"/>
  <c r="ER138" i="6"/>
  <c r="EU138" i="6"/>
  <c r="EQ138" i="6"/>
  <c r="ES131" i="6"/>
  <c r="EV131" i="6"/>
  <c r="ET131" i="6"/>
  <c r="EQ131" i="6"/>
  <c r="ER185" i="6"/>
  <c r="ES185" i="6"/>
  <c r="EV185" i="6"/>
  <c r="ET185" i="6"/>
  <c r="EQ185" i="6"/>
  <c r="ER139" i="6"/>
  <c r="ES139" i="6"/>
  <c r="EU139" i="6"/>
  <c r="EQ139" i="6"/>
  <c r="ER203" i="6"/>
  <c r="ES203" i="6"/>
  <c r="EU203" i="6"/>
  <c r="EQ203" i="6"/>
  <c r="ET203" i="6"/>
  <c r="HZ88" i="6"/>
  <c r="GY88" i="6"/>
  <c r="GX88" i="6"/>
  <c r="GZ88" i="6"/>
  <c r="HA88" i="6"/>
  <c r="GW88" i="6"/>
  <c r="ER232" i="6"/>
  <c r="ES232" i="6"/>
  <c r="EU232" i="6"/>
  <c r="EQ232" i="6"/>
  <c r="EV232" i="6"/>
  <c r="ER216" i="6"/>
  <c r="ES216" i="6"/>
  <c r="EU216" i="6"/>
  <c r="EV216" i="6"/>
  <c r="EQ216" i="6"/>
  <c r="ET216" i="6"/>
  <c r="ES220" i="6"/>
  <c r="ER220" i="6"/>
  <c r="EV220" i="6"/>
  <c r="ET220" i="6"/>
  <c r="EU220" i="6"/>
  <c r="EQ220" i="6"/>
  <c r="ER227" i="6"/>
  <c r="ES227" i="6"/>
  <c r="EU227" i="6"/>
  <c r="ET227" i="6"/>
  <c r="EQ227" i="6"/>
  <c r="EV227" i="6"/>
  <c r="ES326" i="6"/>
  <c r="ER326" i="6"/>
  <c r="EU326" i="6"/>
  <c r="ET326" i="6"/>
  <c r="EQ326" i="6"/>
  <c r="EV326" i="6"/>
  <c r="ER363" i="6"/>
  <c r="ES363" i="6"/>
  <c r="EU363" i="6"/>
  <c r="ET363" i="6"/>
  <c r="EV363" i="6"/>
  <c r="EQ363" i="6"/>
  <c r="ER266" i="6"/>
  <c r="ES266" i="6"/>
  <c r="EU266" i="6"/>
  <c r="ET266" i="6"/>
  <c r="EQ266" i="6"/>
  <c r="EV266" i="6"/>
  <c r="ES291" i="6"/>
  <c r="ER291" i="6"/>
  <c r="EU291" i="6"/>
  <c r="ET291" i="6"/>
  <c r="EQ291" i="6"/>
  <c r="EV291" i="6"/>
  <c r="ES303" i="6"/>
  <c r="ER303" i="6"/>
  <c r="EU303" i="6"/>
  <c r="ET303" i="6"/>
  <c r="EQ303" i="6"/>
  <c r="EV303" i="6"/>
  <c r="ER258" i="6"/>
  <c r="ES258" i="6"/>
  <c r="EU258" i="6"/>
  <c r="ET258" i="6"/>
  <c r="EQ258" i="6"/>
  <c r="EV258" i="6"/>
  <c r="ER352" i="6"/>
  <c r="ES352" i="6"/>
  <c r="EU352" i="6"/>
  <c r="EQ352" i="6"/>
  <c r="ET352" i="6"/>
  <c r="EV352" i="6"/>
  <c r="ER369" i="6"/>
  <c r="ES369" i="6"/>
  <c r="EU369" i="6"/>
  <c r="ET369" i="6"/>
  <c r="EQ369" i="6"/>
  <c r="EV369" i="6"/>
  <c r="ER332" i="6"/>
  <c r="ES332" i="6"/>
  <c r="EU332" i="6"/>
  <c r="EV332" i="6"/>
  <c r="ET332" i="6"/>
  <c r="EQ332" i="6"/>
  <c r="ER380" i="6"/>
  <c r="ES380" i="6"/>
  <c r="EV380" i="6"/>
  <c r="ET380" i="6"/>
  <c r="EQ380" i="6"/>
  <c r="EU380" i="6"/>
  <c r="ER250" i="6"/>
  <c r="ES250" i="6"/>
  <c r="EU250" i="6"/>
  <c r="ET250" i="6"/>
  <c r="EQ250" i="6"/>
  <c r="EV250" i="6"/>
  <c r="ER307" i="6"/>
  <c r="ES307" i="6"/>
  <c r="EU307" i="6"/>
  <c r="ET307" i="6"/>
  <c r="EQ307" i="6"/>
  <c r="EV307" i="6"/>
  <c r="ES327" i="6"/>
  <c r="ER327" i="6"/>
  <c r="EU327" i="6"/>
  <c r="ET327" i="6"/>
  <c r="EQ327" i="6"/>
  <c r="EV327" i="6"/>
  <c r="ER269" i="6"/>
  <c r="ES269" i="6"/>
  <c r="EU269" i="6"/>
  <c r="ET269" i="6"/>
  <c r="EQ269" i="6"/>
  <c r="EV269" i="6"/>
  <c r="ES382" i="6"/>
  <c r="ER382" i="6"/>
  <c r="EU382" i="6"/>
  <c r="ET382" i="6"/>
  <c r="EV382" i="6"/>
  <c r="EQ382" i="6"/>
  <c r="ES374" i="6"/>
  <c r="ER374" i="6"/>
  <c r="EU374" i="6"/>
  <c r="EV374" i="6"/>
  <c r="EQ374" i="6"/>
  <c r="ET374" i="6"/>
  <c r="ES359" i="6"/>
  <c r="ER359" i="6"/>
  <c r="EU359" i="6"/>
  <c r="ET359" i="6"/>
  <c r="EV359" i="6"/>
  <c r="EQ359" i="6"/>
  <c r="ER341" i="6"/>
  <c r="ES341" i="6"/>
  <c r="EU341" i="6"/>
  <c r="EV341" i="6"/>
  <c r="ET341" i="6"/>
  <c r="EQ341" i="6"/>
  <c r="ER290" i="6"/>
  <c r="ES290" i="6"/>
  <c r="EU290" i="6"/>
  <c r="ET290" i="6"/>
  <c r="EQ290" i="6"/>
  <c r="EV290" i="6"/>
  <c r="ER401" i="6"/>
  <c r="ES401" i="6"/>
  <c r="EU401" i="6"/>
  <c r="ET401" i="6"/>
  <c r="EV401" i="6"/>
  <c r="EQ401" i="6"/>
  <c r="ER400" i="6"/>
  <c r="ES400" i="6"/>
  <c r="EU400" i="6"/>
  <c r="ET400" i="6"/>
  <c r="EV400" i="6"/>
  <c r="EQ400" i="6"/>
  <c r="ER389" i="6"/>
  <c r="ES389" i="6"/>
  <c r="EU389" i="6"/>
  <c r="EV389" i="6"/>
  <c r="EQ389" i="6"/>
  <c r="ET389" i="6"/>
  <c r="ER399" i="6"/>
  <c r="ES399" i="6"/>
  <c r="EU399" i="6"/>
  <c r="ET399" i="6"/>
  <c r="EV399" i="6"/>
  <c r="EQ399" i="6"/>
  <c r="ER396" i="6"/>
  <c r="ES396" i="6"/>
  <c r="EU396" i="6"/>
  <c r="EV396" i="6"/>
  <c r="ET396" i="6"/>
  <c r="EQ396" i="6"/>
  <c r="ES393" i="6"/>
  <c r="ER393" i="6"/>
  <c r="EU393" i="6"/>
  <c r="EV393" i="6"/>
  <c r="ET393" i="6"/>
  <c r="EQ393" i="6"/>
  <c r="ES142" i="6"/>
  <c r="ER142" i="6"/>
  <c r="EU142" i="6"/>
  <c r="EV142" i="6"/>
  <c r="ES101" i="6"/>
  <c r="EU101" i="6"/>
  <c r="EV101" i="6"/>
  <c r="ET101" i="6"/>
  <c r="GY107" i="6"/>
  <c r="GZ107" i="6"/>
  <c r="HA107" i="6"/>
  <c r="GV107" i="6"/>
  <c r="GY103" i="6"/>
  <c r="GZ103" i="6"/>
  <c r="HA103" i="6"/>
  <c r="GV103" i="6"/>
  <c r="ER229" i="6"/>
  <c r="ES229" i="6"/>
  <c r="EU229" i="6"/>
  <c r="EV229" i="6"/>
  <c r="EQ229" i="6"/>
  <c r="ES94" i="6"/>
  <c r="EU94" i="6"/>
  <c r="EV94" i="6"/>
  <c r="ET94" i="6"/>
  <c r="EQ94" i="6"/>
  <c r="ER186" i="6"/>
  <c r="ES186" i="6"/>
  <c r="EV186" i="6"/>
  <c r="ET186" i="6"/>
  <c r="EQ186" i="6"/>
  <c r="ER180" i="6"/>
  <c r="ES180" i="6"/>
  <c r="EV180" i="6"/>
  <c r="EQ180" i="6"/>
  <c r="ET180" i="6"/>
  <c r="ES100" i="6"/>
  <c r="EU100" i="6"/>
  <c r="EV100" i="6"/>
  <c r="ET100" i="6"/>
  <c r="ES179" i="6"/>
  <c r="ER179" i="6"/>
  <c r="EV179" i="6"/>
  <c r="ET179" i="6"/>
  <c r="EQ179" i="6"/>
  <c r="GX202" i="6"/>
  <c r="GY202" i="6"/>
  <c r="GZ202" i="6"/>
  <c r="GW202" i="6"/>
  <c r="GV202" i="6"/>
  <c r="ES205" i="6"/>
  <c r="ER205" i="6"/>
  <c r="EU205" i="6"/>
  <c r="ET205" i="6"/>
  <c r="EQ205" i="6"/>
  <c r="ER236" i="6"/>
  <c r="ES236" i="6"/>
  <c r="EU236" i="6"/>
  <c r="EV236" i="6"/>
  <c r="ET236" i="6"/>
  <c r="EQ236" i="6"/>
  <c r="ER275" i="6"/>
  <c r="ES275" i="6"/>
  <c r="EU275" i="6"/>
  <c r="ET275" i="6"/>
  <c r="EQ275" i="6"/>
  <c r="EV275" i="6"/>
  <c r="ER241" i="6"/>
  <c r="ES241" i="6"/>
  <c r="EV241" i="6"/>
  <c r="ET241" i="6"/>
  <c r="EQ241" i="6"/>
  <c r="EU241" i="6"/>
  <c r="ER264" i="6"/>
  <c r="ES264" i="6"/>
  <c r="ET264" i="6"/>
  <c r="EQ264" i="6"/>
  <c r="EV264" i="6"/>
  <c r="EU264" i="6"/>
  <c r="ES334" i="6"/>
  <c r="ER334" i="6"/>
  <c r="EU334" i="6"/>
  <c r="ET334" i="6"/>
  <c r="EQ334" i="6"/>
  <c r="EV334" i="6"/>
  <c r="GX142" i="6"/>
  <c r="GZ142" i="6"/>
  <c r="HA142" i="6"/>
  <c r="GW142" i="6"/>
  <c r="GX99" i="6"/>
  <c r="GY99" i="6"/>
  <c r="GZ99" i="6"/>
  <c r="HA99" i="6"/>
  <c r="ER141" i="6"/>
  <c r="ES141" i="6"/>
  <c r="EU141" i="6"/>
  <c r="EV141" i="6"/>
  <c r="ES154" i="6"/>
  <c r="ET154" i="6"/>
  <c r="EQ154" i="6"/>
  <c r="EU154" i="6"/>
  <c r="ES89" i="6"/>
  <c r="EV89" i="6"/>
  <c r="ET89" i="6"/>
  <c r="EU89" i="6"/>
  <c r="EQ89" i="6"/>
  <c r="ER137" i="6"/>
  <c r="EU137" i="6"/>
  <c r="ET137" i="6"/>
  <c r="EQ137" i="6"/>
  <c r="EQ117" i="6"/>
  <c r="ET117" i="6"/>
  <c r="EU110" i="6"/>
  <c r="EV110" i="6"/>
  <c r="EQ110" i="6"/>
  <c r="GX139" i="6"/>
  <c r="GZ139" i="6"/>
  <c r="GW139" i="6"/>
  <c r="GV139" i="6"/>
  <c r="GX191" i="6"/>
  <c r="GY191" i="6"/>
  <c r="HA191" i="6"/>
  <c r="GW191" i="6"/>
  <c r="GV191" i="6"/>
  <c r="GX151" i="6"/>
  <c r="GZ151" i="6"/>
  <c r="HA151" i="6"/>
  <c r="GW151" i="6"/>
  <c r="ES170" i="6"/>
  <c r="ER170" i="6"/>
  <c r="EU170" i="6"/>
  <c r="EV170" i="6"/>
  <c r="EQ170" i="6"/>
  <c r="ER199" i="6"/>
  <c r="ES199" i="6"/>
  <c r="EQ199" i="6"/>
  <c r="ET199" i="6"/>
  <c r="GX187" i="6"/>
  <c r="GY187" i="6"/>
  <c r="HA187" i="6"/>
  <c r="GW187" i="6"/>
  <c r="GV187" i="6"/>
  <c r="GX147" i="6"/>
  <c r="GZ147" i="6"/>
  <c r="HA147" i="6"/>
  <c r="GW147" i="6"/>
  <c r="ER192" i="6"/>
  <c r="ES192" i="6"/>
  <c r="EU192" i="6"/>
  <c r="ET192" i="6"/>
  <c r="EQ192" i="6"/>
  <c r="ES102" i="6"/>
  <c r="EU102" i="6"/>
  <c r="EV102" i="6"/>
  <c r="EQ102" i="6"/>
  <c r="ET102" i="6"/>
  <c r="GY122" i="6"/>
  <c r="GZ122" i="6"/>
  <c r="GV122" i="6"/>
  <c r="GY92" i="6"/>
  <c r="GX92" i="6"/>
  <c r="GZ92" i="6"/>
  <c r="HA92" i="6"/>
  <c r="GY184" i="6"/>
  <c r="GX184" i="6"/>
  <c r="HA184" i="6"/>
  <c r="GV184" i="6"/>
  <c r="GW184" i="6"/>
  <c r="GX144" i="6"/>
  <c r="GZ144" i="6"/>
  <c r="HA144" i="6"/>
  <c r="GW144" i="6"/>
  <c r="GY155" i="6"/>
  <c r="GZ155" i="6"/>
  <c r="GW155" i="6"/>
  <c r="GV155" i="6"/>
  <c r="GX115" i="6"/>
  <c r="GY115" i="6"/>
  <c r="GV115" i="6"/>
  <c r="GX186" i="6"/>
  <c r="GY186" i="6"/>
  <c r="HA186" i="6"/>
  <c r="GW186" i="6"/>
  <c r="GV186" i="6"/>
  <c r="ER201" i="6"/>
  <c r="ES201" i="6"/>
  <c r="EU201" i="6"/>
  <c r="ET201" i="6"/>
  <c r="EQ201" i="6"/>
  <c r="ET105" i="6"/>
  <c r="EV105" i="6"/>
  <c r="EQ105" i="6"/>
  <c r="EU105" i="6"/>
  <c r="ER164" i="6"/>
  <c r="EV164" i="6"/>
  <c r="EU164" i="6"/>
  <c r="EQ164" i="6"/>
  <c r="ET164" i="6"/>
  <c r="ES128" i="6"/>
  <c r="EU128" i="6"/>
  <c r="EV128" i="6"/>
  <c r="EQ128" i="6"/>
  <c r="ER208" i="6"/>
  <c r="ES208" i="6"/>
  <c r="EV208" i="6"/>
  <c r="EU208" i="6"/>
  <c r="EQ208" i="6"/>
  <c r="ET208" i="6"/>
  <c r="ER218" i="6"/>
  <c r="ES218" i="6"/>
  <c r="EU218" i="6"/>
  <c r="EV218" i="6"/>
  <c r="EQ218" i="6"/>
  <c r="ET218" i="6"/>
  <c r="ER209" i="6"/>
  <c r="ES209" i="6"/>
  <c r="EU209" i="6"/>
  <c r="EV209" i="6"/>
  <c r="EQ209" i="6"/>
  <c r="ET209" i="6"/>
  <c r="ER353" i="6"/>
  <c r="ES353" i="6"/>
  <c r="EU353" i="6"/>
  <c r="EQ353" i="6"/>
  <c r="ET353" i="6"/>
  <c r="EV353" i="6"/>
  <c r="ER254" i="6"/>
  <c r="ES254" i="6"/>
  <c r="EU254" i="6"/>
  <c r="EQ254" i="6"/>
  <c r="EV254" i="6"/>
  <c r="ET254" i="6"/>
  <c r="ER305" i="6"/>
  <c r="ES305" i="6"/>
  <c r="EU305" i="6"/>
  <c r="ET305" i="6"/>
  <c r="EQ305" i="6"/>
  <c r="EV305" i="6"/>
  <c r="ES358" i="6"/>
  <c r="ER358" i="6"/>
  <c r="EU358" i="6"/>
  <c r="EQ358" i="6"/>
  <c r="EV358" i="6"/>
  <c r="ET358" i="6"/>
  <c r="ER308" i="6"/>
  <c r="ES308" i="6"/>
  <c r="EU308" i="6"/>
  <c r="EV308" i="6"/>
  <c r="ET308" i="6"/>
  <c r="EQ308" i="6"/>
  <c r="ER385" i="6"/>
  <c r="ES385" i="6"/>
  <c r="EU385" i="6"/>
  <c r="ET385" i="6"/>
  <c r="EV385" i="6"/>
  <c r="EQ385" i="6"/>
  <c r="ER242" i="6"/>
  <c r="ES242" i="6"/>
  <c r="EU242" i="6"/>
  <c r="EQ242" i="6"/>
  <c r="EV242" i="6"/>
  <c r="ET242" i="6"/>
  <c r="ER312" i="6"/>
  <c r="ES312" i="6"/>
  <c r="EU312" i="6"/>
  <c r="ET312" i="6"/>
  <c r="EQ312" i="6"/>
  <c r="EV312" i="6"/>
  <c r="ES317" i="6"/>
  <c r="ER317" i="6"/>
  <c r="EU317" i="6"/>
  <c r="EV317" i="6"/>
  <c r="ET317" i="6"/>
  <c r="EQ317" i="6"/>
  <c r="ER284" i="6"/>
  <c r="ES284" i="6"/>
  <c r="EU284" i="6"/>
  <c r="ET284" i="6"/>
  <c r="EQ284" i="6"/>
  <c r="EV284" i="6"/>
  <c r="ER348" i="6"/>
  <c r="ES348" i="6"/>
  <c r="EV348" i="6"/>
  <c r="ET348" i="6"/>
  <c r="EU348" i="6"/>
  <c r="EQ348" i="6"/>
  <c r="ER384" i="6"/>
  <c r="ES384" i="6"/>
  <c r="EU384" i="6"/>
  <c r="ET384" i="6"/>
  <c r="EV384" i="6"/>
  <c r="EQ384" i="6"/>
  <c r="ER370" i="6"/>
  <c r="ES370" i="6"/>
  <c r="EU370" i="6"/>
  <c r="ET370" i="6"/>
  <c r="EQ370" i="6"/>
  <c r="EV370" i="6"/>
  <c r="ES286" i="6"/>
  <c r="ER286" i="6"/>
  <c r="EV286" i="6"/>
  <c r="EU286" i="6"/>
  <c r="ET286" i="6"/>
  <c r="EQ286" i="6"/>
  <c r="ER281" i="6"/>
  <c r="ES281" i="6"/>
  <c r="EU281" i="6"/>
  <c r="ET281" i="6"/>
  <c r="EQ281" i="6"/>
  <c r="EV281" i="6"/>
  <c r="ES331" i="6"/>
  <c r="ER331" i="6"/>
  <c r="EU331" i="6"/>
  <c r="ET331" i="6"/>
  <c r="EQ331" i="6"/>
  <c r="EV331" i="6"/>
  <c r="ER386" i="6"/>
  <c r="ES386" i="6"/>
  <c r="EQ386" i="6"/>
  <c r="ET386" i="6"/>
  <c r="EU386" i="6"/>
  <c r="EV386" i="6"/>
  <c r="ER282" i="6"/>
  <c r="ES282" i="6"/>
  <c r="EU282" i="6"/>
  <c r="ET282" i="6"/>
  <c r="EQ282" i="6"/>
  <c r="EV282" i="6"/>
  <c r="EO115" i="6"/>
  <c r="FT115" i="6"/>
  <c r="GJ115" i="6"/>
  <c r="GB115" i="6"/>
  <c r="FU115" i="6"/>
  <c r="GH115" i="6"/>
  <c r="GC115" i="6"/>
  <c r="GK115" i="6"/>
  <c r="GD115" i="6"/>
  <c r="FR115" i="6"/>
  <c r="FV115" i="6"/>
  <c r="GL115" i="6"/>
  <c r="FW115" i="6"/>
  <c r="GE115" i="6"/>
  <c r="FN115" i="6"/>
  <c r="GM115" i="6"/>
  <c r="FO115" i="6"/>
  <c r="FQ115" i="6"/>
  <c r="FX115" i="6"/>
  <c r="GF115" i="6"/>
  <c r="GN115" i="6"/>
  <c r="FY115" i="6"/>
  <c r="GG115" i="6"/>
  <c r="FS115" i="6"/>
  <c r="GA115" i="6"/>
  <c r="GI115" i="6"/>
  <c r="FP115" i="6"/>
  <c r="FM115" i="6"/>
  <c r="FL115" i="6"/>
  <c r="EZ115" i="6"/>
  <c r="FK115" i="6"/>
  <c r="FB115" i="6"/>
  <c r="FI115" i="6"/>
  <c r="FA115" i="6"/>
  <c r="FD115" i="6"/>
  <c r="FJ115" i="6"/>
  <c r="FC115" i="6"/>
  <c r="FG115" i="6"/>
  <c r="FH115" i="6"/>
  <c r="EY115" i="6"/>
  <c r="FF115" i="6"/>
  <c r="EW115" i="6"/>
  <c r="EX115" i="6"/>
  <c r="FE115" i="6"/>
  <c r="EO120" i="6"/>
  <c r="FT120" i="6"/>
  <c r="GB120" i="6"/>
  <c r="GJ120" i="6"/>
  <c r="GH120" i="6"/>
  <c r="GK120" i="6"/>
  <c r="GC120" i="6"/>
  <c r="FR120" i="6"/>
  <c r="FU120" i="6"/>
  <c r="FV120" i="6"/>
  <c r="GL120" i="6"/>
  <c r="GD120" i="6"/>
  <c r="FW120" i="6"/>
  <c r="GM120" i="6"/>
  <c r="FN120" i="6"/>
  <c r="GE120" i="6"/>
  <c r="FO120" i="6"/>
  <c r="FX120" i="6"/>
  <c r="GN120" i="6"/>
  <c r="GF120" i="6"/>
  <c r="FY120" i="6"/>
  <c r="GG120" i="6"/>
  <c r="FQ120" i="6"/>
  <c r="GA120" i="6"/>
  <c r="GI120" i="6"/>
  <c r="FS120" i="6"/>
  <c r="FM120" i="6"/>
  <c r="FP120" i="6"/>
  <c r="FK120" i="6"/>
  <c r="FA120" i="6"/>
  <c r="FB120" i="6"/>
  <c r="FD120" i="6"/>
  <c r="FH120" i="6"/>
  <c r="FC120" i="6"/>
  <c r="FL120" i="6"/>
  <c r="EZ120" i="6"/>
  <c r="FJ120" i="6"/>
  <c r="FF120" i="6"/>
  <c r="EX120" i="6"/>
  <c r="FI120" i="6"/>
  <c r="EY120" i="6"/>
  <c r="FE120" i="6"/>
  <c r="FG120" i="6"/>
  <c r="GT113" i="6"/>
  <c r="HZ113" i="6"/>
  <c r="IP113" i="6"/>
  <c r="IH113" i="6"/>
  <c r="IQ113" i="6"/>
  <c r="II113" i="6"/>
  <c r="IJ113" i="6"/>
  <c r="IA113" i="6"/>
  <c r="HS113" i="6"/>
  <c r="IB113" i="6"/>
  <c r="HU113" i="6"/>
  <c r="IR113" i="6"/>
  <c r="HT113" i="6"/>
  <c r="IC113" i="6"/>
  <c r="IK113" i="6"/>
  <c r="HV113" i="6"/>
  <c r="IS113" i="6"/>
  <c r="IL113" i="6"/>
  <c r="IM113" i="6"/>
  <c r="HW113" i="6"/>
  <c r="IE113" i="6"/>
  <c r="HY113" i="6"/>
  <c r="IF113" i="6"/>
  <c r="IG113" i="6"/>
  <c r="IN113" i="6"/>
  <c r="IO113" i="6"/>
  <c r="HX113" i="6"/>
  <c r="HQ113" i="6"/>
  <c r="HR113" i="6"/>
  <c r="HP113" i="6"/>
  <c r="HF113" i="6"/>
  <c r="HO113" i="6"/>
  <c r="HG113" i="6"/>
  <c r="HJ113" i="6"/>
  <c r="HN113" i="6"/>
  <c r="HK113" i="6"/>
  <c r="HE113" i="6"/>
  <c r="HC113" i="6"/>
  <c r="HB113" i="6"/>
  <c r="HD113" i="6"/>
  <c r="HI113" i="6"/>
  <c r="HL113" i="6"/>
  <c r="HH113" i="6"/>
  <c r="HM113" i="6"/>
  <c r="HZ195" i="6"/>
  <c r="IH195" i="6"/>
  <c r="II195" i="6"/>
  <c r="IJ195" i="6"/>
  <c r="IA195" i="6"/>
  <c r="IQ195" i="6"/>
  <c r="IB195" i="6"/>
  <c r="HS195" i="6"/>
  <c r="HU195" i="6"/>
  <c r="IR195" i="6"/>
  <c r="IK195" i="6"/>
  <c r="HT195" i="6"/>
  <c r="IS195" i="6"/>
  <c r="ID195" i="6"/>
  <c r="IL195" i="6"/>
  <c r="HV195" i="6"/>
  <c r="HW195" i="6"/>
  <c r="IM195" i="6"/>
  <c r="IC195" i="6"/>
  <c r="IE195" i="6"/>
  <c r="IN195" i="6"/>
  <c r="HX195" i="6"/>
  <c r="IF195" i="6"/>
  <c r="HY195" i="6"/>
  <c r="IO195" i="6"/>
  <c r="IG195" i="6"/>
  <c r="HF195" i="6"/>
  <c r="HN195" i="6"/>
  <c r="HG195" i="6"/>
  <c r="HB195" i="6"/>
  <c r="HO195" i="6"/>
  <c r="HC195" i="6"/>
  <c r="HE195" i="6"/>
  <c r="HD195" i="6"/>
  <c r="HL195" i="6"/>
  <c r="HP195" i="6"/>
  <c r="HJ195" i="6"/>
  <c r="HM195" i="6"/>
  <c r="ET173" i="6"/>
  <c r="GB173" i="6"/>
  <c r="GJ173" i="6"/>
  <c r="FT173" i="6"/>
  <c r="GH173" i="6"/>
  <c r="FU173" i="6"/>
  <c r="GK173" i="6"/>
  <c r="GC173" i="6"/>
  <c r="GL173" i="6"/>
  <c r="FR173" i="6"/>
  <c r="FV173" i="6"/>
  <c r="GD173" i="6"/>
  <c r="GM173" i="6"/>
  <c r="GE173" i="6"/>
  <c r="FW173" i="6"/>
  <c r="FN173" i="6"/>
  <c r="GF173" i="6"/>
  <c r="FX173" i="6"/>
  <c r="GN173" i="6"/>
  <c r="FO173" i="6"/>
  <c r="FY173" i="6"/>
  <c r="FQ173" i="6"/>
  <c r="GG173" i="6"/>
  <c r="FZ173" i="6"/>
  <c r="FS173" i="6"/>
  <c r="FM173" i="6"/>
  <c r="GA173" i="6"/>
  <c r="FP173" i="6"/>
  <c r="FJ173" i="6"/>
  <c r="FA173" i="6"/>
  <c r="FC173" i="6"/>
  <c r="FK173" i="6"/>
  <c r="FL173" i="6"/>
  <c r="EX173" i="6"/>
  <c r="EW173" i="6"/>
  <c r="EY173" i="6"/>
  <c r="FG173" i="6"/>
  <c r="FE173" i="6"/>
  <c r="FF173" i="6"/>
  <c r="GV143" i="6"/>
  <c r="IH143" i="6"/>
  <c r="HZ143" i="6"/>
  <c r="IP143" i="6"/>
  <c r="II143" i="6"/>
  <c r="IA143" i="6"/>
  <c r="IQ143" i="6"/>
  <c r="IB143" i="6"/>
  <c r="IR143" i="6"/>
  <c r="HS143" i="6"/>
  <c r="HU143" i="6"/>
  <c r="IK143" i="6"/>
  <c r="IC143" i="6"/>
  <c r="HT143" i="6"/>
  <c r="IS143" i="6"/>
  <c r="HV143" i="6"/>
  <c r="ID143" i="6"/>
  <c r="IL143" i="6"/>
  <c r="IM143" i="6"/>
  <c r="HW143" i="6"/>
  <c r="IE143" i="6"/>
  <c r="HX143" i="6"/>
  <c r="IN143" i="6"/>
  <c r="IG143" i="6"/>
  <c r="IF143" i="6"/>
  <c r="IO143" i="6"/>
  <c r="HR143" i="6"/>
  <c r="HY143" i="6"/>
  <c r="HN143" i="6"/>
  <c r="HJ143" i="6"/>
  <c r="HQ143" i="6"/>
  <c r="HO143" i="6"/>
  <c r="HG143" i="6"/>
  <c r="HI143" i="6"/>
  <c r="HP143" i="6"/>
  <c r="HK143" i="6"/>
  <c r="HC143" i="6"/>
  <c r="HD143" i="6"/>
  <c r="HM143" i="6"/>
  <c r="HL143" i="6"/>
  <c r="EV194" i="6"/>
  <c r="GJ194" i="6"/>
  <c r="GB194" i="6"/>
  <c r="FU194" i="6"/>
  <c r="FT194" i="6"/>
  <c r="GH194" i="6"/>
  <c r="GC194" i="6"/>
  <c r="GL194" i="6"/>
  <c r="FV194" i="6"/>
  <c r="FR194" i="6"/>
  <c r="GD194" i="6"/>
  <c r="FW194" i="6"/>
  <c r="GE194" i="6"/>
  <c r="FN194" i="6"/>
  <c r="GM194" i="6"/>
  <c r="GF194" i="6"/>
  <c r="FX194" i="6"/>
  <c r="GN194" i="6"/>
  <c r="FO194" i="6"/>
  <c r="FY194" i="6"/>
  <c r="FZ194" i="6"/>
  <c r="GG194" i="6"/>
  <c r="FS194" i="6"/>
  <c r="GI194" i="6"/>
  <c r="FQ194" i="6"/>
  <c r="GA194" i="6"/>
  <c r="FM194" i="6"/>
  <c r="FP194" i="6"/>
  <c r="FK194" i="6"/>
  <c r="FJ194" i="6"/>
  <c r="FB194" i="6"/>
  <c r="FI194" i="6"/>
  <c r="EZ194" i="6"/>
  <c r="FH194" i="6"/>
  <c r="FG194" i="6"/>
  <c r="FA194" i="6"/>
  <c r="EX194" i="6"/>
  <c r="EY194" i="6"/>
  <c r="EW194" i="6"/>
  <c r="FE194" i="6"/>
  <c r="EU189" i="6"/>
  <c r="FT189" i="6"/>
  <c r="GB189" i="6"/>
  <c r="GK189" i="6"/>
  <c r="FU189" i="6"/>
  <c r="GC189" i="6"/>
  <c r="FV189" i="6"/>
  <c r="GD189" i="6"/>
  <c r="FR189" i="6"/>
  <c r="GH189" i="6"/>
  <c r="GL189" i="6"/>
  <c r="GM189" i="6"/>
  <c r="FW189" i="6"/>
  <c r="GE189" i="6"/>
  <c r="FN189" i="6"/>
  <c r="GN189" i="6"/>
  <c r="FO189" i="6"/>
  <c r="GF189" i="6"/>
  <c r="FX189" i="6"/>
  <c r="GG189" i="6"/>
  <c r="FQ189" i="6"/>
  <c r="FY189" i="6"/>
  <c r="FZ189" i="6"/>
  <c r="GI189" i="6"/>
  <c r="GA189" i="6"/>
  <c r="FM189" i="6"/>
  <c r="FP189" i="6"/>
  <c r="FS189" i="6"/>
  <c r="FH189" i="6"/>
  <c r="EZ189" i="6"/>
  <c r="FC189" i="6"/>
  <c r="FA189" i="6"/>
  <c r="FJ189" i="6"/>
  <c r="FI189" i="6"/>
  <c r="EX189" i="6"/>
  <c r="EY189" i="6"/>
  <c r="FF189" i="6"/>
  <c r="EW189" i="6"/>
  <c r="FG189" i="6"/>
  <c r="GB204" i="6"/>
  <c r="FT204" i="6"/>
  <c r="FU204" i="6"/>
  <c r="GH204" i="6"/>
  <c r="GK204" i="6"/>
  <c r="GC204" i="6"/>
  <c r="FR204" i="6"/>
  <c r="FV204" i="6"/>
  <c r="GL204" i="6"/>
  <c r="GJ204" i="6"/>
  <c r="GD204" i="6"/>
  <c r="FW204" i="6"/>
  <c r="GE204" i="6"/>
  <c r="GM204" i="6"/>
  <c r="FO204" i="6"/>
  <c r="GF204" i="6"/>
  <c r="FX204" i="6"/>
  <c r="FY204" i="6"/>
  <c r="GG204" i="6"/>
  <c r="FZ204" i="6"/>
  <c r="FS204" i="6"/>
  <c r="GA204" i="6"/>
  <c r="FP204" i="6"/>
  <c r="GI204" i="6"/>
  <c r="FQ204" i="6"/>
  <c r="FJ204" i="6"/>
  <c r="FB204" i="6"/>
  <c r="FA204" i="6"/>
  <c r="FC204" i="6"/>
  <c r="FL204" i="6"/>
  <c r="FK204" i="6"/>
  <c r="FH204" i="6"/>
  <c r="FD204" i="6"/>
  <c r="EZ204" i="6"/>
  <c r="EX204" i="6"/>
  <c r="EW204" i="6"/>
  <c r="FG204" i="6"/>
  <c r="HZ148" i="6"/>
  <c r="IH148" i="6"/>
  <c r="IP148" i="6"/>
  <c r="IR148" i="6"/>
  <c r="IQ148" i="6"/>
  <c r="IA148" i="6"/>
  <c r="II148" i="6"/>
  <c r="HS148" i="6"/>
  <c r="IB148" i="6"/>
  <c r="IJ148" i="6"/>
  <c r="HU148" i="6"/>
  <c r="HT148" i="6"/>
  <c r="IC148" i="6"/>
  <c r="ID148" i="6"/>
  <c r="HV148" i="6"/>
  <c r="IL148" i="6"/>
  <c r="IE148" i="6"/>
  <c r="IS148" i="6"/>
  <c r="HW148" i="6"/>
  <c r="IM148" i="6"/>
  <c r="HX148" i="6"/>
  <c r="HY148" i="6"/>
  <c r="IF148" i="6"/>
  <c r="IN148" i="6"/>
  <c r="IG148" i="6"/>
  <c r="HQ148" i="6"/>
  <c r="IO148" i="6"/>
  <c r="HR148" i="6"/>
  <c r="HG148" i="6"/>
  <c r="HI148" i="6"/>
  <c r="HP148" i="6"/>
  <c r="HO148" i="6"/>
  <c r="HN148" i="6"/>
  <c r="HH148" i="6"/>
  <c r="HL148" i="6"/>
  <c r="HB148" i="6"/>
  <c r="HK148" i="6"/>
  <c r="HC148" i="6"/>
  <c r="HE148" i="6"/>
  <c r="HM148" i="6"/>
  <c r="HZ133" i="6"/>
  <c r="IP133" i="6"/>
  <c r="IA133" i="6"/>
  <c r="II133" i="6"/>
  <c r="HS133" i="6"/>
  <c r="IB133" i="6"/>
  <c r="IJ133" i="6"/>
  <c r="IQ133" i="6"/>
  <c r="IR133" i="6"/>
  <c r="HU133" i="6"/>
  <c r="IK133" i="6"/>
  <c r="IC133" i="6"/>
  <c r="HT133" i="6"/>
  <c r="IS133" i="6"/>
  <c r="ID133" i="6"/>
  <c r="HV133" i="6"/>
  <c r="IL133" i="6"/>
  <c r="IM133" i="6"/>
  <c r="HX133" i="6"/>
  <c r="IE133" i="6"/>
  <c r="IF133" i="6"/>
  <c r="IN133" i="6"/>
  <c r="HW133" i="6"/>
  <c r="HY133" i="6"/>
  <c r="IG133" i="6"/>
  <c r="HR133" i="6"/>
  <c r="IO133" i="6"/>
  <c r="HJ133" i="6"/>
  <c r="HB133" i="6"/>
  <c r="HN133" i="6"/>
  <c r="HO133" i="6"/>
  <c r="HI133" i="6"/>
  <c r="HP133" i="6"/>
  <c r="HQ133" i="6"/>
  <c r="HG133" i="6"/>
  <c r="HH133" i="6"/>
  <c r="HE133" i="6"/>
  <c r="HL133" i="6"/>
  <c r="HM133" i="6"/>
  <c r="HK133" i="6"/>
  <c r="HA198" i="6"/>
  <c r="HZ198" i="6"/>
  <c r="IH198" i="6"/>
  <c r="IP198" i="6"/>
  <c r="II198" i="6"/>
  <c r="IA198" i="6"/>
  <c r="HS198" i="6"/>
  <c r="IR198" i="6"/>
  <c r="IJ198" i="6"/>
  <c r="IB198" i="6"/>
  <c r="HU198" i="6"/>
  <c r="HT198" i="6"/>
  <c r="IC198" i="6"/>
  <c r="IS198" i="6"/>
  <c r="IK198" i="6"/>
  <c r="HV198" i="6"/>
  <c r="IL198" i="6"/>
  <c r="IE198" i="6"/>
  <c r="IM198" i="6"/>
  <c r="ID198" i="6"/>
  <c r="HW198" i="6"/>
  <c r="IF198" i="6"/>
  <c r="HY198" i="6"/>
  <c r="IN198" i="6"/>
  <c r="IG198" i="6"/>
  <c r="HX198" i="6"/>
  <c r="IO198" i="6"/>
  <c r="HG198" i="6"/>
  <c r="HN198" i="6"/>
  <c r="HP198" i="6"/>
  <c r="HO198" i="6"/>
  <c r="HB198" i="6"/>
  <c r="HF198" i="6"/>
  <c r="HD198" i="6"/>
  <c r="HH198" i="6"/>
  <c r="HC198" i="6"/>
  <c r="HJ198" i="6"/>
  <c r="HE198" i="6"/>
  <c r="HK198" i="6"/>
  <c r="HM198" i="6"/>
  <c r="IH175" i="6"/>
  <c r="IP175" i="6"/>
  <c r="HZ175" i="6"/>
  <c r="II175" i="6"/>
  <c r="IQ175" i="6"/>
  <c r="HS175" i="6"/>
  <c r="IA175" i="6"/>
  <c r="IJ175" i="6"/>
  <c r="IB175" i="6"/>
  <c r="HU175" i="6"/>
  <c r="IR175" i="6"/>
  <c r="IK175" i="6"/>
  <c r="IS175" i="6"/>
  <c r="IC175" i="6"/>
  <c r="HT175" i="6"/>
  <c r="HV175" i="6"/>
  <c r="IL175" i="6"/>
  <c r="ID175" i="6"/>
  <c r="IM175" i="6"/>
  <c r="IE175" i="6"/>
  <c r="HW175" i="6"/>
  <c r="HY175" i="6"/>
  <c r="HX175" i="6"/>
  <c r="HR175" i="6"/>
  <c r="IG175" i="6"/>
  <c r="IO175" i="6"/>
  <c r="IF175" i="6"/>
  <c r="HP175" i="6"/>
  <c r="HF175" i="6"/>
  <c r="HQ175" i="6"/>
  <c r="HO175" i="6"/>
  <c r="HB175" i="6"/>
  <c r="HJ175" i="6"/>
  <c r="HK175" i="6"/>
  <c r="HM175" i="6"/>
  <c r="HC175" i="6"/>
  <c r="HG175" i="6"/>
  <c r="HL175" i="6"/>
  <c r="HD175" i="6"/>
  <c r="EP126" i="6"/>
  <c r="GJ126" i="6"/>
  <c r="GB126" i="6"/>
  <c r="GH126" i="6"/>
  <c r="GC126" i="6"/>
  <c r="FT126" i="6"/>
  <c r="FU126" i="6"/>
  <c r="GK126" i="6"/>
  <c r="GD126" i="6"/>
  <c r="FR126" i="6"/>
  <c r="FV126" i="6"/>
  <c r="GL126" i="6"/>
  <c r="FN126" i="6"/>
  <c r="GM126" i="6"/>
  <c r="FO126" i="6"/>
  <c r="FW126" i="6"/>
  <c r="GN126" i="6"/>
  <c r="FX126" i="6"/>
  <c r="GE126" i="6"/>
  <c r="GF126" i="6"/>
  <c r="FY126" i="6"/>
  <c r="GG126" i="6"/>
  <c r="FZ126" i="6"/>
  <c r="FQ126" i="6"/>
  <c r="GI126" i="6"/>
  <c r="FS126" i="6"/>
  <c r="FP126" i="6"/>
  <c r="FM126" i="6"/>
  <c r="FH126" i="6"/>
  <c r="FI126" i="6"/>
  <c r="FJ126" i="6"/>
  <c r="FL126" i="6"/>
  <c r="FK126" i="6"/>
  <c r="FB126" i="6"/>
  <c r="FA126" i="6"/>
  <c r="FD126" i="6"/>
  <c r="FG126" i="6"/>
  <c r="EX126" i="6"/>
  <c r="FE126" i="6"/>
  <c r="EY126" i="6"/>
  <c r="FF126" i="6"/>
  <c r="FC126" i="6"/>
  <c r="HZ172" i="6"/>
  <c r="IP172" i="6"/>
  <c r="IH172" i="6"/>
  <c r="IQ172" i="6"/>
  <c r="IA172" i="6"/>
  <c r="II172" i="6"/>
  <c r="HS172" i="6"/>
  <c r="IB172" i="6"/>
  <c r="IJ172" i="6"/>
  <c r="HU172" i="6"/>
  <c r="IR172" i="6"/>
  <c r="HT172" i="6"/>
  <c r="IK172" i="6"/>
  <c r="IC172" i="6"/>
  <c r="IS172" i="6"/>
  <c r="ID172" i="6"/>
  <c r="HV172" i="6"/>
  <c r="IL172" i="6"/>
  <c r="IM172" i="6"/>
  <c r="HW172" i="6"/>
  <c r="IE172" i="6"/>
  <c r="HX172" i="6"/>
  <c r="IF172" i="6"/>
  <c r="HQ172" i="6"/>
  <c r="IO172" i="6"/>
  <c r="HR172" i="6"/>
  <c r="HY172" i="6"/>
  <c r="IG172" i="6"/>
  <c r="HB172" i="6"/>
  <c r="HO172" i="6"/>
  <c r="HP172" i="6"/>
  <c r="HF172" i="6"/>
  <c r="HJ172" i="6"/>
  <c r="HD172" i="6"/>
  <c r="HM172" i="6"/>
  <c r="HH172" i="6"/>
  <c r="HC172" i="6"/>
  <c r="FT197" i="6"/>
  <c r="GB197" i="6"/>
  <c r="GJ197" i="6"/>
  <c r="GH197" i="6"/>
  <c r="FU197" i="6"/>
  <c r="GK197" i="6"/>
  <c r="GC197" i="6"/>
  <c r="FV197" i="6"/>
  <c r="GD197" i="6"/>
  <c r="FR197" i="6"/>
  <c r="FN197" i="6"/>
  <c r="GM197" i="6"/>
  <c r="FW197" i="6"/>
  <c r="GE197" i="6"/>
  <c r="FX197" i="6"/>
  <c r="GN197" i="6"/>
  <c r="FO197" i="6"/>
  <c r="GF197" i="6"/>
  <c r="FY197" i="6"/>
  <c r="FZ197" i="6"/>
  <c r="GG197" i="6"/>
  <c r="FQ197" i="6"/>
  <c r="FS197" i="6"/>
  <c r="GA197" i="6"/>
  <c r="GI197" i="6"/>
  <c r="FP197" i="6"/>
  <c r="FI197" i="6"/>
  <c r="FB197" i="6"/>
  <c r="FA197" i="6"/>
  <c r="FH197" i="6"/>
  <c r="EW197" i="6"/>
  <c r="EZ197" i="6"/>
  <c r="FJ197" i="6"/>
  <c r="FE197" i="6"/>
  <c r="FK197" i="6"/>
  <c r="FF197" i="6"/>
  <c r="EX197" i="6"/>
  <c r="EY197" i="6"/>
  <c r="GT118" i="6"/>
  <c r="HZ118" i="6"/>
  <c r="IH118" i="6"/>
  <c r="II118" i="6"/>
  <c r="IP118" i="6"/>
  <c r="HS118" i="6"/>
  <c r="IJ118" i="6"/>
  <c r="IR118" i="6"/>
  <c r="IA118" i="6"/>
  <c r="IB118" i="6"/>
  <c r="HU118" i="6"/>
  <c r="IQ118" i="6"/>
  <c r="IS118" i="6"/>
  <c r="IC118" i="6"/>
  <c r="IL118" i="6"/>
  <c r="HT118" i="6"/>
  <c r="IK118" i="6"/>
  <c r="ID118" i="6"/>
  <c r="IM118" i="6"/>
  <c r="HW118" i="6"/>
  <c r="HX118" i="6"/>
  <c r="IN118" i="6"/>
  <c r="IG118" i="6"/>
  <c r="HV118" i="6"/>
  <c r="HY118" i="6"/>
  <c r="IF118" i="6"/>
  <c r="HR118" i="6"/>
  <c r="HQ118" i="6"/>
  <c r="IO118" i="6"/>
  <c r="HO118" i="6"/>
  <c r="HN118" i="6"/>
  <c r="HI118" i="6"/>
  <c r="HP118" i="6"/>
  <c r="HF118" i="6"/>
  <c r="HG118" i="6"/>
  <c r="HD118" i="6"/>
  <c r="HH118" i="6"/>
  <c r="HK118" i="6"/>
  <c r="HL118" i="6"/>
  <c r="HE118" i="6"/>
  <c r="HM118" i="6"/>
  <c r="HC118" i="6"/>
  <c r="HJ118" i="6"/>
  <c r="EP136" i="6"/>
  <c r="GJ136" i="6"/>
  <c r="GB136" i="6"/>
  <c r="FT136" i="6"/>
  <c r="GH136" i="6"/>
  <c r="FU136" i="6"/>
  <c r="GK136" i="6"/>
  <c r="GL136" i="6"/>
  <c r="FV136" i="6"/>
  <c r="GC136" i="6"/>
  <c r="FR136" i="6"/>
  <c r="FN136" i="6"/>
  <c r="GE136" i="6"/>
  <c r="FW136" i="6"/>
  <c r="GM136" i="6"/>
  <c r="FO136" i="6"/>
  <c r="GN136" i="6"/>
  <c r="FX136" i="6"/>
  <c r="GF136" i="6"/>
  <c r="GG136" i="6"/>
  <c r="FZ136" i="6"/>
  <c r="FQ136" i="6"/>
  <c r="FY136" i="6"/>
  <c r="GA136" i="6"/>
  <c r="FS136" i="6"/>
  <c r="FM136" i="6"/>
  <c r="GI136" i="6"/>
  <c r="FP136" i="6"/>
  <c r="FK136" i="6"/>
  <c r="FL136" i="6"/>
  <c r="FB136" i="6"/>
  <c r="FC136" i="6"/>
  <c r="FI136" i="6"/>
  <c r="FE136" i="6"/>
  <c r="FG136" i="6"/>
  <c r="FJ136" i="6"/>
  <c r="EX136" i="6"/>
  <c r="FH136" i="6"/>
  <c r="FD136" i="6"/>
  <c r="EW136" i="6"/>
  <c r="FF136" i="6"/>
  <c r="IH169" i="6"/>
  <c r="HZ169" i="6"/>
  <c r="IP169" i="6"/>
  <c r="IQ169" i="6"/>
  <c r="II169" i="6"/>
  <c r="HS169" i="6"/>
  <c r="IA169" i="6"/>
  <c r="IB169" i="6"/>
  <c r="IJ169" i="6"/>
  <c r="IR169" i="6"/>
  <c r="HU169" i="6"/>
  <c r="IS169" i="6"/>
  <c r="IK169" i="6"/>
  <c r="ID169" i="6"/>
  <c r="HT169" i="6"/>
  <c r="HV169" i="6"/>
  <c r="IC169" i="6"/>
  <c r="HW169" i="6"/>
  <c r="IL169" i="6"/>
  <c r="IM169" i="6"/>
  <c r="IE169" i="6"/>
  <c r="HX169" i="6"/>
  <c r="IF169" i="6"/>
  <c r="HY169" i="6"/>
  <c r="IG169" i="6"/>
  <c r="IO169" i="6"/>
  <c r="HR169" i="6"/>
  <c r="HO169" i="6"/>
  <c r="HP169" i="6"/>
  <c r="HG169" i="6"/>
  <c r="HN169" i="6"/>
  <c r="HB169" i="6"/>
  <c r="HD169" i="6"/>
  <c r="HJ169" i="6"/>
  <c r="HQ169" i="6"/>
  <c r="HC169" i="6"/>
  <c r="HH169" i="6"/>
  <c r="EM93" i="6"/>
  <c r="GJ93" i="6"/>
  <c r="FT93" i="6"/>
  <c r="GB93" i="6"/>
  <c r="GH93" i="6"/>
  <c r="GC93" i="6"/>
  <c r="FR93" i="6"/>
  <c r="FV93" i="6"/>
  <c r="GL93" i="6"/>
  <c r="GD93" i="6"/>
  <c r="GK93" i="6"/>
  <c r="FU93" i="6"/>
  <c r="GM93" i="6"/>
  <c r="FN93" i="6"/>
  <c r="FO93" i="6"/>
  <c r="GE93" i="6"/>
  <c r="FX93" i="6"/>
  <c r="GF93" i="6"/>
  <c r="GN93" i="6"/>
  <c r="FY93" i="6"/>
  <c r="GG93" i="6"/>
  <c r="FQ93" i="6"/>
  <c r="FS93" i="6"/>
  <c r="FZ93" i="6"/>
  <c r="GA93" i="6"/>
  <c r="GI93" i="6"/>
  <c r="FM93" i="6"/>
  <c r="FP93" i="6"/>
  <c r="FH93" i="6"/>
  <c r="FC93" i="6"/>
  <c r="FJ93" i="6"/>
  <c r="EZ93" i="6"/>
  <c r="FL93" i="6"/>
  <c r="FK93" i="6"/>
  <c r="FI93" i="6"/>
  <c r="FA93" i="6"/>
  <c r="EW93" i="6"/>
  <c r="EX93" i="6"/>
  <c r="FG93" i="6"/>
  <c r="FB93" i="6"/>
  <c r="EY93" i="6"/>
  <c r="FE93" i="6"/>
  <c r="FD93" i="6"/>
  <c r="FF93" i="6"/>
  <c r="GT124" i="6"/>
  <c r="IH124" i="6"/>
  <c r="IP124" i="6"/>
  <c r="HZ124" i="6"/>
  <c r="IQ124" i="6"/>
  <c r="IA124" i="6"/>
  <c r="II124" i="6"/>
  <c r="IB124" i="6"/>
  <c r="IJ124" i="6"/>
  <c r="HS124" i="6"/>
  <c r="IR124" i="6"/>
  <c r="HU124" i="6"/>
  <c r="IS124" i="6"/>
  <c r="IK124" i="6"/>
  <c r="HT124" i="6"/>
  <c r="HV124" i="6"/>
  <c r="ID124" i="6"/>
  <c r="IC124" i="6"/>
  <c r="IL124" i="6"/>
  <c r="IE124" i="6"/>
  <c r="HW124" i="6"/>
  <c r="IM124" i="6"/>
  <c r="IN124" i="6"/>
  <c r="HX124" i="6"/>
  <c r="IG124" i="6"/>
  <c r="HR124" i="6"/>
  <c r="HY124" i="6"/>
  <c r="IO124" i="6"/>
  <c r="HQ124" i="6"/>
  <c r="HO124" i="6"/>
  <c r="HI124" i="6"/>
  <c r="HP124" i="6"/>
  <c r="HF124" i="6"/>
  <c r="HG124" i="6"/>
  <c r="HJ124" i="6"/>
  <c r="HL124" i="6"/>
  <c r="HM124" i="6"/>
  <c r="HN124" i="6"/>
  <c r="HK124" i="6"/>
  <c r="HD124" i="6"/>
  <c r="HH124" i="6"/>
  <c r="HC124" i="6"/>
  <c r="GX162" i="6"/>
  <c r="HZ162" i="6"/>
  <c r="IH162" i="6"/>
  <c r="IP162" i="6"/>
  <c r="II162" i="6"/>
  <c r="IA162" i="6"/>
  <c r="HS162" i="6"/>
  <c r="IB162" i="6"/>
  <c r="IJ162" i="6"/>
  <c r="IQ162" i="6"/>
  <c r="IR162" i="6"/>
  <c r="HU162" i="6"/>
  <c r="IC162" i="6"/>
  <c r="HT162" i="6"/>
  <c r="IK162" i="6"/>
  <c r="IS162" i="6"/>
  <c r="IL162" i="6"/>
  <c r="ID162" i="6"/>
  <c r="IE162" i="6"/>
  <c r="HV162" i="6"/>
  <c r="HW162" i="6"/>
  <c r="HX162" i="6"/>
  <c r="IN162" i="6"/>
  <c r="IF162" i="6"/>
  <c r="HY162" i="6"/>
  <c r="IG162" i="6"/>
  <c r="IO162" i="6"/>
  <c r="HR162" i="6"/>
  <c r="HO162" i="6"/>
  <c r="HJ162" i="6"/>
  <c r="HP162" i="6"/>
  <c r="HB162" i="6"/>
  <c r="HG162" i="6"/>
  <c r="HQ162" i="6"/>
  <c r="HI162" i="6"/>
  <c r="HD162" i="6"/>
  <c r="HL162" i="6"/>
  <c r="HM162" i="6"/>
  <c r="HE162" i="6"/>
  <c r="IH127" i="6"/>
  <c r="HZ127" i="6"/>
  <c r="IP127" i="6"/>
  <c r="II127" i="6"/>
  <c r="IA127" i="6"/>
  <c r="HS127" i="6"/>
  <c r="IQ127" i="6"/>
  <c r="HU127" i="6"/>
  <c r="IR127" i="6"/>
  <c r="IJ127" i="6"/>
  <c r="IB127" i="6"/>
  <c r="IS127" i="6"/>
  <c r="HT127" i="6"/>
  <c r="IC127" i="6"/>
  <c r="IK127" i="6"/>
  <c r="ID127" i="6"/>
  <c r="IL127" i="6"/>
  <c r="HV127" i="6"/>
  <c r="IM127" i="6"/>
  <c r="IE127" i="6"/>
  <c r="IN127" i="6"/>
  <c r="HW127" i="6"/>
  <c r="HY127" i="6"/>
  <c r="HR127" i="6"/>
  <c r="HX127" i="6"/>
  <c r="IO127" i="6"/>
  <c r="IG127" i="6"/>
  <c r="HO127" i="6"/>
  <c r="HF127" i="6"/>
  <c r="HJ127" i="6"/>
  <c r="HI127" i="6"/>
  <c r="HP127" i="6"/>
  <c r="HN127" i="6"/>
  <c r="HQ127" i="6"/>
  <c r="HG127" i="6"/>
  <c r="HD127" i="6"/>
  <c r="HH127" i="6"/>
  <c r="HL127" i="6"/>
  <c r="HK127" i="6"/>
  <c r="HM127" i="6"/>
  <c r="GJ149" i="6"/>
  <c r="GB149" i="6"/>
  <c r="FT149" i="6"/>
  <c r="FU149" i="6"/>
  <c r="GH149" i="6"/>
  <c r="GC149" i="6"/>
  <c r="GK149" i="6"/>
  <c r="FR149" i="6"/>
  <c r="FV149" i="6"/>
  <c r="GD149" i="6"/>
  <c r="GL149" i="6"/>
  <c r="FN149" i="6"/>
  <c r="FO149" i="6"/>
  <c r="FW149" i="6"/>
  <c r="GE149" i="6"/>
  <c r="GM149" i="6"/>
  <c r="FX149" i="6"/>
  <c r="GN149" i="6"/>
  <c r="FZ149" i="6"/>
  <c r="FY149" i="6"/>
  <c r="GG149" i="6"/>
  <c r="FQ149" i="6"/>
  <c r="FS149" i="6"/>
  <c r="GA149" i="6"/>
  <c r="GI149" i="6"/>
  <c r="FP149" i="6"/>
  <c r="FM149" i="6"/>
  <c r="FL149" i="6"/>
  <c r="FI149" i="6"/>
  <c r="FK149" i="6"/>
  <c r="FJ149" i="6"/>
  <c r="FB149" i="6"/>
  <c r="EZ149" i="6"/>
  <c r="FH149" i="6"/>
  <c r="FC149" i="6"/>
  <c r="FD149" i="6"/>
  <c r="FF149" i="6"/>
  <c r="FG149" i="6"/>
  <c r="EW149" i="6"/>
  <c r="EX149" i="6"/>
  <c r="IH96" i="6"/>
  <c r="IP96" i="6"/>
  <c r="HZ96" i="6"/>
  <c r="IA96" i="6"/>
  <c r="IQ96" i="6"/>
  <c r="HS96" i="6"/>
  <c r="IR96" i="6"/>
  <c r="HU96" i="6"/>
  <c r="IJ96" i="6"/>
  <c r="II96" i="6"/>
  <c r="IS96" i="6"/>
  <c r="HT96" i="6"/>
  <c r="HV96" i="6"/>
  <c r="IC96" i="6"/>
  <c r="ID96" i="6"/>
  <c r="IK96" i="6"/>
  <c r="IL96" i="6"/>
  <c r="IE96" i="6"/>
  <c r="IM96" i="6"/>
  <c r="HW96" i="6"/>
  <c r="HY96" i="6"/>
  <c r="IF96" i="6"/>
  <c r="IN96" i="6"/>
  <c r="IG96" i="6"/>
  <c r="IO96" i="6"/>
  <c r="HX96" i="6"/>
  <c r="HR96" i="6"/>
  <c r="HQ96" i="6"/>
  <c r="HJ96" i="6"/>
  <c r="HB96" i="6"/>
  <c r="HN96" i="6"/>
  <c r="HP96" i="6"/>
  <c r="HC96" i="6"/>
  <c r="HE96" i="6"/>
  <c r="HF96" i="6"/>
  <c r="HO96" i="6"/>
  <c r="HG96" i="6"/>
  <c r="HI96" i="6"/>
  <c r="HD96" i="6"/>
  <c r="HH96" i="6"/>
  <c r="HL96" i="6"/>
  <c r="HK96" i="6"/>
  <c r="HM96" i="6"/>
  <c r="HZ193" i="6"/>
  <c r="IH193" i="6"/>
  <c r="II193" i="6"/>
  <c r="IJ193" i="6"/>
  <c r="HS193" i="6"/>
  <c r="IB193" i="6"/>
  <c r="IQ193" i="6"/>
  <c r="IA193" i="6"/>
  <c r="IR193" i="6"/>
  <c r="HU193" i="6"/>
  <c r="IC193" i="6"/>
  <c r="IK193" i="6"/>
  <c r="HT193" i="6"/>
  <c r="IS193" i="6"/>
  <c r="ID193" i="6"/>
  <c r="HV193" i="6"/>
  <c r="IL193" i="6"/>
  <c r="HW193" i="6"/>
  <c r="IM193" i="6"/>
  <c r="IE193" i="6"/>
  <c r="IN193" i="6"/>
  <c r="HX193" i="6"/>
  <c r="IF193" i="6"/>
  <c r="IO193" i="6"/>
  <c r="IG193" i="6"/>
  <c r="HR193" i="6"/>
  <c r="HY193" i="6"/>
  <c r="HF193" i="6"/>
  <c r="HB193" i="6"/>
  <c r="HN193" i="6"/>
  <c r="HP193" i="6"/>
  <c r="HE193" i="6"/>
  <c r="HM193" i="6"/>
  <c r="HO193" i="6"/>
  <c r="HD193" i="6"/>
  <c r="HL193" i="6"/>
  <c r="HJ193" i="6"/>
  <c r="HH193" i="6"/>
  <c r="HC193" i="6"/>
  <c r="IH89" i="6"/>
  <c r="IP89" i="6"/>
  <c r="IQ89" i="6"/>
  <c r="IJ89" i="6"/>
  <c r="IA89" i="6"/>
  <c r="IR89" i="6"/>
  <c r="HS89" i="6"/>
  <c r="II89" i="6"/>
  <c r="IB89" i="6"/>
  <c r="HU89" i="6"/>
  <c r="IC89" i="6"/>
  <c r="IK89" i="6"/>
  <c r="HT89" i="6"/>
  <c r="IS89" i="6"/>
  <c r="IL89" i="6"/>
  <c r="ID89" i="6"/>
  <c r="HV89" i="6"/>
  <c r="HW89" i="6"/>
  <c r="HX89" i="6"/>
  <c r="IE89" i="6"/>
  <c r="IM89" i="6"/>
  <c r="IF89" i="6"/>
  <c r="IN89" i="6"/>
  <c r="HY89" i="6"/>
  <c r="IG89" i="6"/>
  <c r="HR89" i="6"/>
  <c r="IO89" i="6"/>
  <c r="HQ89" i="6"/>
  <c r="HP89" i="6"/>
  <c r="HG89" i="6"/>
  <c r="HJ89" i="6"/>
  <c r="HN89" i="6"/>
  <c r="HF89" i="6"/>
  <c r="HO89" i="6"/>
  <c r="HB89" i="6"/>
  <c r="HI89" i="6"/>
  <c r="HD89" i="6"/>
  <c r="HH89" i="6"/>
  <c r="HL89" i="6"/>
  <c r="HE89" i="6"/>
  <c r="HM89" i="6"/>
  <c r="HK89" i="6"/>
  <c r="HC89" i="6"/>
  <c r="HZ160" i="6"/>
  <c r="IH160" i="6"/>
  <c r="IP160" i="6"/>
  <c r="IA160" i="6"/>
  <c r="II160" i="6"/>
  <c r="IQ160" i="6"/>
  <c r="IB160" i="6"/>
  <c r="IJ160" i="6"/>
  <c r="HS160" i="6"/>
  <c r="IR160" i="6"/>
  <c r="HU160" i="6"/>
  <c r="HT160" i="6"/>
  <c r="IK160" i="6"/>
  <c r="IS160" i="6"/>
  <c r="IC160" i="6"/>
  <c r="ID160" i="6"/>
  <c r="HV160" i="6"/>
  <c r="IL160" i="6"/>
  <c r="IE160" i="6"/>
  <c r="HW160" i="6"/>
  <c r="HX160" i="6"/>
  <c r="IF160" i="6"/>
  <c r="HY160" i="6"/>
  <c r="IG160" i="6"/>
  <c r="HR160" i="6"/>
  <c r="IN160" i="6"/>
  <c r="HQ160" i="6"/>
  <c r="IO160" i="6"/>
  <c r="HO160" i="6"/>
  <c r="HJ160" i="6"/>
  <c r="HP160" i="6"/>
  <c r="HN160" i="6"/>
  <c r="HI160" i="6"/>
  <c r="HG160" i="6"/>
  <c r="HF160" i="6"/>
  <c r="HM160" i="6"/>
  <c r="HC160" i="6"/>
  <c r="HD160" i="6"/>
  <c r="GU137" i="6"/>
  <c r="HZ137" i="6"/>
  <c r="IH137" i="6"/>
  <c r="IP137" i="6"/>
  <c r="IQ137" i="6"/>
  <c r="IJ137" i="6"/>
  <c r="IR137" i="6"/>
  <c r="HS137" i="6"/>
  <c r="IB137" i="6"/>
  <c r="IA137" i="6"/>
  <c r="HU137" i="6"/>
  <c r="IS137" i="6"/>
  <c r="IK137" i="6"/>
  <c r="HT137" i="6"/>
  <c r="ID137" i="6"/>
  <c r="HV137" i="6"/>
  <c r="IL137" i="6"/>
  <c r="HW137" i="6"/>
  <c r="IC137" i="6"/>
  <c r="IE137" i="6"/>
  <c r="IF137" i="6"/>
  <c r="HX137" i="6"/>
  <c r="HY137" i="6"/>
  <c r="IM137" i="6"/>
  <c r="IN137" i="6"/>
  <c r="IO137" i="6"/>
  <c r="HR137" i="6"/>
  <c r="IG137" i="6"/>
  <c r="HP137" i="6"/>
  <c r="HB137" i="6"/>
  <c r="HO137" i="6"/>
  <c r="HG137" i="6"/>
  <c r="HI137" i="6"/>
  <c r="HN137" i="6"/>
  <c r="HK137" i="6"/>
  <c r="HJ137" i="6"/>
  <c r="HQ137" i="6"/>
  <c r="HL137" i="6"/>
  <c r="HH137" i="6"/>
  <c r="HC137" i="6"/>
  <c r="HM137" i="6"/>
  <c r="GZ190" i="6"/>
  <c r="IH190" i="6"/>
  <c r="HZ190" i="6"/>
  <c r="IP190" i="6"/>
  <c r="IQ190" i="6"/>
  <c r="IA190" i="6"/>
  <c r="II190" i="6"/>
  <c r="IJ190" i="6"/>
  <c r="HS190" i="6"/>
  <c r="IB190" i="6"/>
  <c r="IR190" i="6"/>
  <c r="HU190" i="6"/>
  <c r="IS190" i="6"/>
  <c r="IK190" i="6"/>
  <c r="HT190" i="6"/>
  <c r="IC190" i="6"/>
  <c r="HV190" i="6"/>
  <c r="IL190" i="6"/>
  <c r="ID190" i="6"/>
  <c r="IE190" i="6"/>
  <c r="IM190" i="6"/>
  <c r="HW190" i="6"/>
  <c r="HY190" i="6"/>
  <c r="IG190" i="6"/>
  <c r="IN190" i="6"/>
  <c r="HX190" i="6"/>
  <c r="IF190" i="6"/>
  <c r="HR190" i="6"/>
  <c r="HB190" i="6"/>
  <c r="HF190" i="6"/>
  <c r="HO190" i="6"/>
  <c r="HN190" i="6"/>
  <c r="HL190" i="6"/>
  <c r="HC190" i="6"/>
  <c r="HH190" i="6"/>
  <c r="HE190" i="6"/>
  <c r="HM190" i="6"/>
  <c r="HK190" i="6"/>
  <c r="HD190" i="6"/>
  <c r="FT182" i="6"/>
  <c r="GJ182" i="6"/>
  <c r="GB182" i="6"/>
  <c r="GH182" i="6"/>
  <c r="FU182" i="6"/>
  <c r="GC182" i="6"/>
  <c r="GK182" i="6"/>
  <c r="FR182" i="6"/>
  <c r="FV182" i="6"/>
  <c r="GD182" i="6"/>
  <c r="GL182" i="6"/>
  <c r="FN182" i="6"/>
  <c r="FW182" i="6"/>
  <c r="GE182" i="6"/>
  <c r="GM182" i="6"/>
  <c r="FX182" i="6"/>
  <c r="FO182" i="6"/>
  <c r="GF182" i="6"/>
  <c r="FQ182" i="6"/>
  <c r="FZ182" i="6"/>
  <c r="FY182" i="6"/>
  <c r="GN182" i="6"/>
  <c r="GG182" i="6"/>
  <c r="FS182" i="6"/>
  <c r="GA182" i="6"/>
  <c r="FM182" i="6"/>
  <c r="FP182" i="6"/>
  <c r="FH182" i="6"/>
  <c r="FC182" i="6"/>
  <c r="FL182" i="6"/>
  <c r="FK182" i="6"/>
  <c r="FB182" i="6"/>
  <c r="EZ182" i="6"/>
  <c r="FF182" i="6"/>
  <c r="FE182" i="6"/>
  <c r="EY182" i="6"/>
  <c r="EX182" i="6"/>
  <c r="FG182" i="6"/>
  <c r="EW182" i="6"/>
  <c r="ES162" i="6"/>
  <c r="GJ162" i="6"/>
  <c r="FT162" i="6"/>
  <c r="GB162" i="6"/>
  <c r="FU162" i="6"/>
  <c r="GK162" i="6"/>
  <c r="FR162" i="6"/>
  <c r="FV162" i="6"/>
  <c r="GD162" i="6"/>
  <c r="GL162" i="6"/>
  <c r="GC162" i="6"/>
  <c r="FN162" i="6"/>
  <c r="FO162" i="6"/>
  <c r="FW162" i="6"/>
  <c r="GE162" i="6"/>
  <c r="GM162" i="6"/>
  <c r="GF162" i="6"/>
  <c r="FX162" i="6"/>
  <c r="GN162" i="6"/>
  <c r="FQ162" i="6"/>
  <c r="FY162" i="6"/>
  <c r="GG162" i="6"/>
  <c r="FZ162" i="6"/>
  <c r="GI162" i="6"/>
  <c r="FP162" i="6"/>
  <c r="FS162" i="6"/>
  <c r="FM162" i="6"/>
  <c r="GA162" i="6"/>
  <c r="FB162" i="6"/>
  <c r="FJ162" i="6"/>
  <c r="FK162" i="6"/>
  <c r="EZ162" i="6"/>
  <c r="FH162" i="6"/>
  <c r="FD162" i="6"/>
  <c r="FL162" i="6"/>
  <c r="EW162" i="6"/>
  <c r="EY162" i="6"/>
  <c r="FG162" i="6"/>
  <c r="FE162" i="6"/>
  <c r="IH135" i="6"/>
  <c r="HZ135" i="6"/>
  <c r="IP135" i="6"/>
  <c r="IQ135" i="6"/>
  <c r="IR135" i="6"/>
  <c r="IJ135" i="6"/>
  <c r="IA135" i="6"/>
  <c r="HS135" i="6"/>
  <c r="IB135" i="6"/>
  <c r="HU135" i="6"/>
  <c r="IK135" i="6"/>
  <c r="IC135" i="6"/>
  <c r="HT135" i="6"/>
  <c r="ID135" i="6"/>
  <c r="IL135" i="6"/>
  <c r="IS135" i="6"/>
  <c r="HV135" i="6"/>
  <c r="HX135" i="6"/>
  <c r="IE135" i="6"/>
  <c r="IM135" i="6"/>
  <c r="IN135" i="6"/>
  <c r="IG135" i="6"/>
  <c r="HW135" i="6"/>
  <c r="IF135" i="6"/>
  <c r="HY135" i="6"/>
  <c r="IO135" i="6"/>
  <c r="HR135" i="6"/>
  <c r="HQ135" i="6"/>
  <c r="HG135" i="6"/>
  <c r="HB135" i="6"/>
  <c r="HO135" i="6"/>
  <c r="HI135" i="6"/>
  <c r="HJ135" i="6"/>
  <c r="HP135" i="6"/>
  <c r="HN135" i="6"/>
  <c r="HL135" i="6"/>
  <c r="HM135" i="6"/>
  <c r="HK135" i="6"/>
  <c r="HH135" i="6"/>
  <c r="EP125" i="6"/>
  <c r="GJ125" i="6"/>
  <c r="GB125" i="6"/>
  <c r="FU125" i="6"/>
  <c r="FT125" i="6"/>
  <c r="GH125" i="6"/>
  <c r="GC125" i="6"/>
  <c r="FR125" i="6"/>
  <c r="GK125" i="6"/>
  <c r="FV125" i="6"/>
  <c r="GL125" i="6"/>
  <c r="GD125" i="6"/>
  <c r="GE125" i="6"/>
  <c r="FN125" i="6"/>
  <c r="FW125" i="6"/>
  <c r="GM125" i="6"/>
  <c r="FO125" i="6"/>
  <c r="GF125" i="6"/>
  <c r="GN125" i="6"/>
  <c r="FQ125" i="6"/>
  <c r="GG125" i="6"/>
  <c r="FZ125" i="6"/>
  <c r="FX125" i="6"/>
  <c r="FS125" i="6"/>
  <c r="GI125" i="6"/>
  <c r="FY125" i="6"/>
  <c r="FP125" i="6"/>
  <c r="FM125" i="6"/>
  <c r="FB125" i="6"/>
  <c r="FD125" i="6"/>
  <c r="FH125" i="6"/>
  <c r="FC125" i="6"/>
  <c r="FJ125" i="6"/>
  <c r="FL125" i="6"/>
  <c r="FK125" i="6"/>
  <c r="FI125" i="6"/>
  <c r="FF125" i="6"/>
  <c r="EX125" i="6"/>
  <c r="FE125" i="6"/>
  <c r="FG125" i="6"/>
  <c r="FA125" i="6"/>
  <c r="EY125" i="6"/>
  <c r="GZ189" i="6"/>
  <c r="HZ189" i="6"/>
  <c r="IH189" i="6"/>
  <c r="IP189" i="6"/>
  <c r="II189" i="6"/>
  <c r="HS189" i="6"/>
  <c r="IB189" i="6"/>
  <c r="IQ189" i="6"/>
  <c r="IA189" i="6"/>
  <c r="HU189" i="6"/>
  <c r="IR189" i="6"/>
  <c r="IJ189" i="6"/>
  <c r="IK189" i="6"/>
  <c r="HT189" i="6"/>
  <c r="IC189" i="6"/>
  <c r="ID189" i="6"/>
  <c r="HV189" i="6"/>
  <c r="IL189" i="6"/>
  <c r="IS189" i="6"/>
  <c r="HW189" i="6"/>
  <c r="IM189" i="6"/>
  <c r="IE189" i="6"/>
  <c r="IN189" i="6"/>
  <c r="HX189" i="6"/>
  <c r="IF189" i="6"/>
  <c r="HY189" i="6"/>
  <c r="HR189" i="6"/>
  <c r="IG189" i="6"/>
  <c r="HN189" i="6"/>
  <c r="HO189" i="6"/>
  <c r="HE189" i="6"/>
  <c r="HM189" i="6"/>
  <c r="HF189" i="6"/>
  <c r="HB189" i="6"/>
  <c r="HD189" i="6"/>
  <c r="HL189" i="6"/>
  <c r="HH189" i="6"/>
  <c r="HC189" i="6"/>
  <c r="HK189" i="6"/>
  <c r="EU188" i="6"/>
  <c r="GB188" i="6"/>
  <c r="FT188" i="6"/>
  <c r="FU188" i="6"/>
  <c r="GH188" i="6"/>
  <c r="GC188" i="6"/>
  <c r="GK188" i="6"/>
  <c r="FR188" i="6"/>
  <c r="FV188" i="6"/>
  <c r="GL188" i="6"/>
  <c r="GD188" i="6"/>
  <c r="FN188" i="6"/>
  <c r="FW188" i="6"/>
  <c r="GE188" i="6"/>
  <c r="GM188" i="6"/>
  <c r="FO188" i="6"/>
  <c r="FX188" i="6"/>
  <c r="GF188" i="6"/>
  <c r="GN188" i="6"/>
  <c r="FQ188" i="6"/>
  <c r="FZ188" i="6"/>
  <c r="FY188" i="6"/>
  <c r="GI188" i="6"/>
  <c r="GG188" i="6"/>
  <c r="FS188" i="6"/>
  <c r="GA188" i="6"/>
  <c r="FP188" i="6"/>
  <c r="FM188" i="6"/>
  <c r="FC188" i="6"/>
  <c r="FK188" i="6"/>
  <c r="FH188" i="6"/>
  <c r="FI188" i="6"/>
  <c r="EZ188" i="6"/>
  <c r="FA188" i="6"/>
  <c r="FF188" i="6"/>
  <c r="EY188" i="6"/>
  <c r="EW188" i="6"/>
  <c r="FG188" i="6"/>
  <c r="EX188" i="6"/>
  <c r="EN104" i="6"/>
  <c r="FT104" i="6"/>
  <c r="GB104" i="6"/>
  <c r="GJ104" i="6"/>
  <c r="GK104" i="6"/>
  <c r="FU104" i="6"/>
  <c r="GH104" i="6"/>
  <c r="GC104" i="6"/>
  <c r="GD104" i="6"/>
  <c r="GL104" i="6"/>
  <c r="FV104" i="6"/>
  <c r="FR104" i="6"/>
  <c r="GM104" i="6"/>
  <c r="GE104" i="6"/>
  <c r="FN104" i="6"/>
  <c r="FO104" i="6"/>
  <c r="GN104" i="6"/>
  <c r="FX104" i="6"/>
  <c r="GF104" i="6"/>
  <c r="FZ104" i="6"/>
  <c r="FQ104" i="6"/>
  <c r="FY104" i="6"/>
  <c r="GG104" i="6"/>
  <c r="FS104" i="6"/>
  <c r="GA104" i="6"/>
  <c r="GI104" i="6"/>
  <c r="FP104" i="6"/>
  <c r="FM104" i="6"/>
  <c r="FK104" i="6"/>
  <c r="FC104" i="6"/>
  <c r="FD104" i="6"/>
  <c r="FJ104" i="6"/>
  <c r="FB104" i="6"/>
  <c r="FI104" i="6"/>
  <c r="FH104" i="6"/>
  <c r="EX104" i="6"/>
  <c r="EZ104" i="6"/>
  <c r="FF104" i="6"/>
  <c r="FA104" i="6"/>
  <c r="FE104" i="6"/>
  <c r="EY104" i="6"/>
  <c r="FL104" i="6"/>
  <c r="EW104" i="6"/>
  <c r="FG104" i="6"/>
  <c r="HZ158" i="6"/>
  <c r="IP158" i="6"/>
  <c r="IH158" i="6"/>
  <c r="II158" i="6"/>
  <c r="IQ158" i="6"/>
  <c r="IR158" i="6"/>
  <c r="HS158" i="6"/>
  <c r="IB158" i="6"/>
  <c r="IA158" i="6"/>
  <c r="IJ158" i="6"/>
  <c r="HU158" i="6"/>
  <c r="HT158" i="6"/>
  <c r="IS158" i="6"/>
  <c r="IC158" i="6"/>
  <c r="ID158" i="6"/>
  <c r="IK158" i="6"/>
  <c r="HV158" i="6"/>
  <c r="IE158" i="6"/>
  <c r="HW158" i="6"/>
  <c r="IF158" i="6"/>
  <c r="HX158" i="6"/>
  <c r="IG158" i="6"/>
  <c r="HY158" i="6"/>
  <c r="IM158" i="6"/>
  <c r="IN158" i="6"/>
  <c r="HR158" i="6"/>
  <c r="IO158" i="6"/>
  <c r="HO158" i="6"/>
  <c r="HF158" i="6"/>
  <c r="HQ158" i="6"/>
  <c r="HI158" i="6"/>
  <c r="HN158" i="6"/>
  <c r="HC158" i="6"/>
  <c r="HP158" i="6"/>
  <c r="HD158" i="6"/>
  <c r="HM158" i="6"/>
  <c r="HH158" i="6"/>
  <c r="IH192" i="6"/>
  <c r="HZ192" i="6"/>
  <c r="IQ192" i="6"/>
  <c r="II192" i="6"/>
  <c r="IB192" i="6"/>
  <c r="HS192" i="6"/>
  <c r="IJ192" i="6"/>
  <c r="IA192" i="6"/>
  <c r="IR192" i="6"/>
  <c r="HU192" i="6"/>
  <c r="IC192" i="6"/>
  <c r="IS192" i="6"/>
  <c r="HT192" i="6"/>
  <c r="IK192" i="6"/>
  <c r="IL192" i="6"/>
  <c r="HV192" i="6"/>
  <c r="ID192" i="6"/>
  <c r="IE192" i="6"/>
  <c r="HW192" i="6"/>
  <c r="IM192" i="6"/>
  <c r="HY192" i="6"/>
  <c r="IN192" i="6"/>
  <c r="IG192" i="6"/>
  <c r="IF192" i="6"/>
  <c r="IO192" i="6"/>
  <c r="HR192" i="6"/>
  <c r="HX192" i="6"/>
  <c r="HO192" i="6"/>
  <c r="HF192" i="6"/>
  <c r="HP192" i="6"/>
  <c r="HB192" i="6"/>
  <c r="HN192" i="6"/>
  <c r="HJ192" i="6"/>
  <c r="HL192" i="6"/>
  <c r="HM192" i="6"/>
  <c r="HH192" i="6"/>
  <c r="HE192" i="6"/>
  <c r="HD192" i="6"/>
  <c r="HC192" i="6"/>
  <c r="HZ97" i="6"/>
  <c r="IP97" i="6"/>
  <c r="IH97" i="6"/>
  <c r="IA97" i="6"/>
  <c r="IQ97" i="6"/>
  <c r="IJ97" i="6"/>
  <c r="IR97" i="6"/>
  <c r="HS97" i="6"/>
  <c r="II97" i="6"/>
  <c r="HU97" i="6"/>
  <c r="HT97" i="6"/>
  <c r="IK97" i="6"/>
  <c r="IS97" i="6"/>
  <c r="IL97" i="6"/>
  <c r="IC97" i="6"/>
  <c r="ID97" i="6"/>
  <c r="HV97" i="6"/>
  <c r="IE97" i="6"/>
  <c r="HX97" i="6"/>
  <c r="IG97" i="6"/>
  <c r="IN97" i="6"/>
  <c r="IF97" i="6"/>
  <c r="IM97" i="6"/>
  <c r="HQ97" i="6"/>
  <c r="HW97" i="6"/>
  <c r="HY97" i="6"/>
  <c r="IO97" i="6"/>
  <c r="HR97" i="6"/>
  <c r="HP97" i="6"/>
  <c r="HN97" i="6"/>
  <c r="HI97" i="6"/>
  <c r="HB97" i="6"/>
  <c r="HG97" i="6"/>
  <c r="HF97" i="6"/>
  <c r="HO97" i="6"/>
  <c r="HJ97" i="6"/>
  <c r="HL97" i="6"/>
  <c r="HD97" i="6"/>
  <c r="HM97" i="6"/>
  <c r="HK97" i="6"/>
  <c r="HH97" i="6"/>
  <c r="HE97" i="6"/>
  <c r="HC97" i="6"/>
  <c r="EN106" i="6"/>
  <c r="FT106" i="6"/>
  <c r="GJ106" i="6"/>
  <c r="GB106" i="6"/>
  <c r="GH106" i="6"/>
  <c r="GC106" i="6"/>
  <c r="FU106" i="6"/>
  <c r="GK106" i="6"/>
  <c r="FR106" i="6"/>
  <c r="GL106" i="6"/>
  <c r="GD106" i="6"/>
  <c r="FV106" i="6"/>
  <c r="FN106" i="6"/>
  <c r="GE106" i="6"/>
  <c r="GM106" i="6"/>
  <c r="FX106" i="6"/>
  <c r="GN106" i="6"/>
  <c r="FO106" i="6"/>
  <c r="GF106" i="6"/>
  <c r="FY106" i="6"/>
  <c r="GG106" i="6"/>
  <c r="GA106" i="6"/>
  <c r="FS106" i="6"/>
  <c r="GI106" i="6"/>
  <c r="FQ106" i="6"/>
  <c r="FZ106" i="6"/>
  <c r="FP106" i="6"/>
  <c r="FM106" i="6"/>
  <c r="FB106" i="6"/>
  <c r="FC106" i="6"/>
  <c r="FD106" i="6"/>
  <c r="FK106" i="6"/>
  <c r="FI106" i="6"/>
  <c r="FA106" i="6"/>
  <c r="FJ106" i="6"/>
  <c r="EZ106" i="6"/>
  <c r="FH106" i="6"/>
  <c r="FL106" i="6"/>
  <c r="FE106" i="6"/>
  <c r="FF106" i="6"/>
  <c r="EY106" i="6"/>
  <c r="FG106" i="6"/>
  <c r="EW106" i="6"/>
  <c r="EX106" i="6"/>
  <c r="GV145" i="6"/>
  <c r="HZ145" i="6"/>
  <c r="IH145" i="6"/>
  <c r="IP145" i="6"/>
  <c r="II145" i="6"/>
  <c r="IA145" i="6"/>
  <c r="IQ145" i="6"/>
  <c r="HS145" i="6"/>
  <c r="IB145" i="6"/>
  <c r="IR145" i="6"/>
  <c r="HU145" i="6"/>
  <c r="IC145" i="6"/>
  <c r="HT145" i="6"/>
  <c r="IS145" i="6"/>
  <c r="HV145" i="6"/>
  <c r="IL145" i="6"/>
  <c r="IK145" i="6"/>
  <c r="ID145" i="6"/>
  <c r="IM145" i="6"/>
  <c r="IE145" i="6"/>
  <c r="HW145" i="6"/>
  <c r="HX145" i="6"/>
  <c r="HY145" i="6"/>
  <c r="IN145" i="6"/>
  <c r="IG145" i="6"/>
  <c r="IO145" i="6"/>
  <c r="IF145" i="6"/>
  <c r="HR145" i="6"/>
  <c r="HN145" i="6"/>
  <c r="HQ145" i="6"/>
  <c r="HP145" i="6"/>
  <c r="HB145" i="6"/>
  <c r="HO145" i="6"/>
  <c r="HG145" i="6"/>
  <c r="HI145" i="6"/>
  <c r="HJ145" i="6"/>
  <c r="HM145" i="6"/>
  <c r="HD145" i="6"/>
  <c r="HL145" i="6"/>
  <c r="HK145" i="6"/>
  <c r="GZ185" i="6"/>
  <c r="IH185" i="6"/>
  <c r="IP185" i="6"/>
  <c r="HZ185" i="6"/>
  <c r="IA185" i="6"/>
  <c r="II185" i="6"/>
  <c r="IB185" i="6"/>
  <c r="IQ185" i="6"/>
  <c r="IJ185" i="6"/>
  <c r="HS185" i="6"/>
  <c r="HU185" i="6"/>
  <c r="IR185" i="6"/>
  <c r="HT185" i="6"/>
  <c r="IS185" i="6"/>
  <c r="IK185" i="6"/>
  <c r="IC185" i="6"/>
  <c r="ID185" i="6"/>
  <c r="HV185" i="6"/>
  <c r="IL185" i="6"/>
  <c r="HW185" i="6"/>
  <c r="IE185" i="6"/>
  <c r="IM185" i="6"/>
  <c r="HX185" i="6"/>
  <c r="IF185" i="6"/>
  <c r="IN185" i="6"/>
  <c r="HY185" i="6"/>
  <c r="IG185" i="6"/>
  <c r="HR185" i="6"/>
  <c r="HP185" i="6"/>
  <c r="HB185" i="6"/>
  <c r="HG185" i="6"/>
  <c r="HN185" i="6"/>
  <c r="HL185" i="6"/>
  <c r="HC185" i="6"/>
  <c r="HE185" i="6"/>
  <c r="HM185" i="6"/>
  <c r="HK185" i="6"/>
  <c r="HD185" i="6"/>
  <c r="HH185" i="6"/>
  <c r="FT97" i="6"/>
  <c r="GJ97" i="6"/>
  <c r="GB97" i="6"/>
  <c r="FU97" i="6"/>
  <c r="GK97" i="6"/>
  <c r="GH97" i="6"/>
  <c r="FR97" i="6"/>
  <c r="GC97" i="6"/>
  <c r="FV97" i="6"/>
  <c r="GD97" i="6"/>
  <c r="GL97" i="6"/>
  <c r="GE97" i="6"/>
  <c r="FN97" i="6"/>
  <c r="GM97" i="6"/>
  <c r="GN97" i="6"/>
  <c r="FX97" i="6"/>
  <c r="GF97" i="6"/>
  <c r="FO97" i="6"/>
  <c r="FQ97" i="6"/>
  <c r="FY97" i="6"/>
  <c r="FZ97" i="6"/>
  <c r="GG97" i="6"/>
  <c r="FS97" i="6"/>
  <c r="GI97" i="6"/>
  <c r="FP97" i="6"/>
  <c r="FM97" i="6"/>
  <c r="GA97" i="6"/>
  <c r="FK97" i="6"/>
  <c r="FB97" i="6"/>
  <c r="FD97" i="6"/>
  <c r="FJ97" i="6"/>
  <c r="FI97" i="6"/>
  <c r="EZ97" i="6"/>
  <c r="FH97" i="6"/>
  <c r="FA97" i="6"/>
  <c r="FC97" i="6"/>
  <c r="FL97" i="6"/>
  <c r="FE97" i="6"/>
  <c r="EY97" i="6"/>
  <c r="EW97" i="6"/>
  <c r="EX97" i="6"/>
  <c r="FG97" i="6"/>
  <c r="FF97" i="6"/>
  <c r="GZ179" i="6"/>
  <c r="IH179" i="6"/>
  <c r="HZ179" i="6"/>
  <c r="IP179" i="6"/>
  <c r="II179" i="6"/>
  <c r="HS179" i="6"/>
  <c r="IQ179" i="6"/>
  <c r="IB179" i="6"/>
  <c r="IA179" i="6"/>
  <c r="IJ179" i="6"/>
  <c r="HU179" i="6"/>
  <c r="IR179" i="6"/>
  <c r="IK179" i="6"/>
  <c r="IS179" i="6"/>
  <c r="HT179" i="6"/>
  <c r="HV179" i="6"/>
  <c r="IL179" i="6"/>
  <c r="IC179" i="6"/>
  <c r="ID179" i="6"/>
  <c r="HW179" i="6"/>
  <c r="IM179" i="6"/>
  <c r="IE179" i="6"/>
  <c r="HX179" i="6"/>
  <c r="IF179" i="6"/>
  <c r="HY179" i="6"/>
  <c r="HR179" i="6"/>
  <c r="IG179" i="6"/>
  <c r="IO179" i="6"/>
  <c r="HG179" i="6"/>
  <c r="HF179" i="6"/>
  <c r="HQ179" i="6"/>
  <c r="HP179" i="6"/>
  <c r="HB179" i="6"/>
  <c r="HD179" i="6"/>
  <c r="HJ179" i="6"/>
  <c r="HK179" i="6"/>
  <c r="HM179" i="6"/>
  <c r="HC179" i="6"/>
  <c r="HL179" i="6"/>
  <c r="GX163" i="6"/>
  <c r="IH163" i="6"/>
  <c r="IP163" i="6"/>
  <c r="HZ163" i="6"/>
  <c r="IQ163" i="6"/>
  <c r="IA163" i="6"/>
  <c r="II163" i="6"/>
  <c r="HS163" i="6"/>
  <c r="IJ163" i="6"/>
  <c r="IR163" i="6"/>
  <c r="HU163" i="6"/>
  <c r="IB163" i="6"/>
  <c r="IK163" i="6"/>
  <c r="IS163" i="6"/>
  <c r="HT163" i="6"/>
  <c r="IC163" i="6"/>
  <c r="HV163" i="6"/>
  <c r="IL163" i="6"/>
  <c r="ID163" i="6"/>
  <c r="HW163" i="6"/>
  <c r="IE163" i="6"/>
  <c r="HX163" i="6"/>
  <c r="HY163" i="6"/>
  <c r="IF163" i="6"/>
  <c r="IN163" i="6"/>
  <c r="IG163" i="6"/>
  <c r="HR163" i="6"/>
  <c r="IO163" i="6"/>
  <c r="HQ163" i="6"/>
  <c r="HO163" i="6"/>
  <c r="HG163" i="6"/>
  <c r="HB163" i="6"/>
  <c r="HP163" i="6"/>
  <c r="HI163" i="6"/>
  <c r="HM163" i="6"/>
  <c r="HD163" i="6"/>
  <c r="HJ163" i="6"/>
  <c r="HL163" i="6"/>
  <c r="HE163" i="6"/>
  <c r="GT116" i="6"/>
  <c r="HZ116" i="6"/>
  <c r="IP116" i="6"/>
  <c r="IH116" i="6"/>
  <c r="IQ116" i="6"/>
  <c r="II116" i="6"/>
  <c r="IB116" i="6"/>
  <c r="IR116" i="6"/>
  <c r="IJ116" i="6"/>
  <c r="IA116" i="6"/>
  <c r="HS116" i="6"/>
  <c r="HU116" i="6"/>
  <c r="IK116" i="6"/>
  <c r="HT116" i="6"/>
  <c r="IC116" i="6"/>
  <c r="IS116" i="6"/>
  <c r="ID116" i="6"/>
  <c r="IL116" i="6"/>
  <c r="HV116" i="6"/>
  <c r="IM116" i="6"/>
  <c r="HW116" i="6"/>
  <c r="HY116" i="6"/>
  <c r="IF116" i="6"/>
  <c r="HX116" i="6"/>
  <c r="IG116" i="6"/>
  <c r="HR116" i="6"/>
  <c r="IO116" i="6"/>
  <c r="HQ116" i="6"/>
  <c r="IN116" i="6"/>
  <c r="HN116" i="6"/>
  <c r="HB116" i="6"/>
  <c r="HI116" i="6"/>
  <c r="HP116" i="6"/>
  <c r="HF116" i="6"/>
  <c r="HG116" i="6"/>
  <c r="HJ116" i="6"/>
  <c r="HO116" i="6"/>
  <c r="HH116" i="6"/>
  <c r="HM116" i="6"/>
  <c r="HC116" i="6"/>
  <c r="HE116" i="6"/>
  <c r="HD116" i="6"/>
  <c r="HK116" i="6"/>
  <c r="HL116" i="6"/>
  <c r="GU129" i="6"/>
  <c r="HZ129" i="6"/>
  <c r="IP129" i="6"/>
  <c r="IH129" i="6"/>
  <c r="II129" i="6"/>
  <c r="IA129" i="6"/>
  <c r="IQ129" i="6"/>
  <c r="IR129" i="6"/>
  <c r="IJ129" i="6"/>
  <c r="HS129" i="6"/>
  <c r="IB129" i="6"/>
  <c r="HU129" i="6"/>
  <c r="IK129" i="6"/>
  <c r="IC129" i="6"/>
  <c r="HT129" i="6"/>
  <c r="IS129" i="6"/>
  <c r="ID129" i="6"/>
  <c r="HV129" i="6"/>
  <c r="IL129" i="6"/>
  <c r="IE129" i="6"/>
  <c r="IM129" i="6"/>
  <c r="HW129" i="6"/>
  <c r="IF129" i="6"/>
  <c r="HX129" i="6"/>
  <c r="IN129" i="6"/>
  <c r="IO129" i="6"/>
  <c r="HR129" i="6"/>
  <c r="HY129" i="6"/>
  <c r="HP129" i="6"/>
  <c r="HN129" i="6"/>
  <c r="HO129" i="6"/>
  <c r="HF129" i="6"/>
  <c r="HI129" i="6"/>
  <c r="HQ129" i="6"/>
  <c r="HG129" i="6"/>
  <c r="HH129" i="6"/>
  <c r="HK129" i="6"/>
  <c r="HM129" i="6"/>
  <c r="HJ129" i="6"/>
  <c r="HD129" i="6"/>
  <c r="HL129" i="6"/>
  <c r="IH181" i="6"/>
  <c r="IP181" i="6"/>
  <c r="HZ181" i="6"/>
  <c r="II181" i="6"/>
  <c r="IQ181" i="6"/>
  <c r="IA181" i="6"/>
  <c r="HS181" i="6"/>
  <c r="IB181" i="6"/>
  <c r="HU181" i="6"/>
  <c r="IR181" i="6"/>
  <c r="IJ181" i="6"/>
  <c r="IS181" i="6"/>
  <c r="IK181" i="6"/>
  <c r="HT181" i="6"/>
  <c r="HV181" i="6"/>
  <c r="IL181" i="6"/>
  <c r="IC181" i="6"/>
  <c r="HW181" i="6"/>
  <c r="ID181" i="6"/>
  <c r="IE181" i="6"/>
  <c r="IM181" i="6"/>
  <c r="IG181" i="6"/>
  <c r="IF181" i="6"/>
  <c r="IO181" i="6"/>
  <c r="HX181" i="6"/>
  <c r="HY181" i="6"/>
  <c r="HR181" i="6"/>
  <c r="HB181" i="6"/>
  <c r="HQ181" i="6"/>
  <c r="HG181" i="6"/>
  <c r="HF181" i="6"/>
  <c r="HP181" i="6"/>
  <c r="HJ181" i="6"/>
  <c r="HM181" i="6"/>
  <c r="HK181" i="6"/>
  <c r="HD181" i="6"/>
  <c r="HH181" i="6"/>
  <c r="HL181" i="6"/>
  <c r="HC181" i="6"/>
  <c r="EP138" i="6"/>
  <c r="GB138" i="6"/>
  <c r="FT138" i="6"/>
  <c r="GJ138" i="6"/>
  <c r="FU138" i="6"/>
  <c r="GH138" i="6"/>
  <c r="GC138" i="6"/>
  <c r="GL138" i="6"/>
  <c r="GK138" i="6"/>
  <c r="FV138" i="6"/>
  <c r="FR138" i="6"/>
  <c r="FW138" i="6"/>
  <c r="GM138" i="6"/>
  <c r="GE138" i="6"/>
  <c r="GF138" i="6"/>
  <c r="GN138" i="6"/>
  <c r="FX138" i="6"/>
  <c r="FO138" i="6"/>
  <c r="FN138" i="6"/>
  <c r="FQ138" i="6"/>
  <c r="FY138" i="6"/>
  <c r="FZ138" i="6"/>
  <c r="GG138" i="6"/>
  <c r="GA138" i="6"/>
  <c r="FM138" i="6"/>
  <c r="FS138" i="6"/>
  <c r="GI138" i="6"/>
  <c r="FP138" i="6"/>
  <c r="FL138" i="6"/>
  <c r="FD138" i="6"/>
  <c r="FC138" i="6"/>
  <c r="FK138" i="6"/>
  <c r="FJ138" i="6"/>
  <c r="FB138" i="6"/>
  <c r="FG138" i="6"/>
  <c r="EX138" i="6"/>
  <c r="EW138" i="6"/>
  <c r="FE138" i="6"/>
  <c r="FH138" i="6"/>
  <c r="FI138" i="6"/>
  <c r="FF138" i="6"/>
  <c r="EP131" i="6"/>
  <c r="GJ131" i="6"/>
  <c r="FT131" i="6"/>
  <c r="FU131" i="6"/>
  <c r="GH131" i="6"/>
  <c r="GK131" i="6"/>
  <c r="GC131" i="6"/>
  <c r="FR131" i="6"/>
  <c r="FV131" i="6"/>
  <c r="GD131" i="6"/>
  <c r="GL131" i="6"/>
  <c r="GM131" i="6"/>
  <c r="FO131" i="6"/>
  <c r="GE131" i="6"/>
  <c r="FW131" i="6"/>
  <c r="FN131" i="6"/>
  <c r="FX131" i="6"/>
  <c r="GF131" i="6"/>
  <c r="GG131" i="6"/>
  <c r="FQ131" i="6"/>
  <c r="GN131" i="6"/>
  <c r="FY131" i="6"/>
  <c r="FZ131" i="6"/>
  <c r="FS131" i="6"/>
  <c r="GI131" i="6"/>
  <c r="GA131" i="6"/>
  <c r="FP131" i="6"/>
  <c r="FM131" i="6"/>
  <c r="FB131" i="6"/>
  <c r="FD131" i="6"/>
  <c r="FC131" i="6"/>
  <c r="FH131" i="6"/>
  <c r="FK131" i="6"/>
  <c r="FL131" i="6"/>
  <c r="FI131" i="6"/>
  <c r="FF131" i="6"/>
  <c r="EY131" i="6"/>
  <c r="FE131" i="6"/>
  <c r="EZ131" i="6"/>
  <c r="FJ131" i="6"/>
  <c r="FG131" i="6"/>
  <c r="EU185" i="6"/>
  <c r="GH185" i="6"/>
  <c r="FU185" i="6"/>
  <c r="GB185" i="6"/>
  <c r="GL185" i="6"/>
  <c r="FT185" i="6"/>
  <c r="GK185" i="6"/>
  <c r="FV185" i="6"/>
  <c r="GC185" i="6"/>
  <c r="FR185" i="6"/>
  <c r="GD185" i="6"/>
  <c r="GE185" i="6"/>
  <c r="FW185" i="6"/>
  <c r="GM185" i="6"/>
  <c r="GF185" i="6"/>
  <c r="FN185" i="6"/>
  <c r="GN185" i="6"/>
  <c r="FX185" i="6"/>
  <c r="FO185" i="6"/>
  <c r="FY185" i="6"/>
  <c r="GG185" i="6"/>
  <c r="FZ185" i="6"/>
  <c r="FQ185" i="6"/>
  <c r="GA185" i="6"/>
  <c r="FS185" i="6"/>
  <c r="GI185" i="6"/>
  <c r="FM185" i="6"/>
  <c r="FP185" i="6"/>
  <c r="FB185" i="6"/>
  <c r="FK185" i="6"/>
  <c r="EZ185" i="6"/>
  <c r="FH185" i="6"/>
  <c r="FI185" i="6"/>
  <c r="FC185" i="6"/>
  <c r="EY185" i="6"/>
  <c r="FG185" i="6"/>
  <c r="EX185" i="6"/>
  <c r="FF185" i="6"/>
  <c r="EW185" i="6"/>
  <c r="EP139" i="6"/>
  <c r="FT139" i="6"/>
  <c r="GB139" i="6"/>
  <c r="GJ139" i="6"/>
  <c r="FU139" i="6"/>
  <c r="GK139" i="6"/>
  <c r="GC139" i="6"/>
  <c r="FR139" i="6"/>
  <c r="FV139" i="6"/>
  <c r="GH139" i="6"/>
  <c r="GL139" i="6"/>
  <c r="FN139" i="6"/>
  <c r="GM139" i="6"/>
  <c r="FW139" i="6"/>
  <c r="FX139" i="6"/>
  <c r="GN139" i="6"/>
  <c r="GE139" i="6"/>
  <c r="FO139" i="6"/>
  <c r="GF139" i="6"/>
  <c r="FQ139" i="6"/>
  <c r="GG139" i="6"/>
  <c r="FZ139" i="6"/>
  <c r="FY139" i="6"/>
  <c r="FS139" i="6"/>
  <c r="GI139" i="6"/>
  <c r="GA139" i="6"/>
  <c r="FM139" i="6"/>
  <c r="FP139" i="6"/>
  <c r="FB139" i="6"/>
  <c r="FK139" i="6"/>
  <c r="FH139" i="6"/>
  <c r="FI139" i="6"/>
  <c r="FD139" i="6"/>
  <c r="FL139" i="6"/>
  <c r="FJ139" i="6"/>
  <c r="FC139" i="6"/>
  <c r="EX139" i="6"/>
  <c r="EW139" i="6"/>
  <c r="FE139" i="6"/>
  <c r="FG139" i="6"/>
  <c r="FF139" i="6"/>
  <c r="EV203" i="6"/>
  <c r="GJ203" i="6"/>
  <c r="FT203" i="6"/>
  <c r="GB203" i="6"/>
  <c r="GH203" i="6"/>
  <c r="GL203" i="6"/>
  <c r="GK203" i="6"/>
  <c r="GD203" i="6"/>
  <c r="FU203" i="6"/>
  <c r="FV203" i="6"/>
  <c r="GC203" i="6"/>
  <c r="FR203" i="6"/>
  <c r="FW203" i="6"/>
  <c r="FX203" i="6"/>
  <c r="GN203" i="6"/>
  <c r="FO203" i="6"/>
  <c r="GE203" i="6"/>
  <c r="GF203" i="6"/>
  <c r="FY203" i="6"/>
  <c r="FZ203" i="6"/>
  <c r="GG203" i="6"/>
  <c r="FQ203" i="6"/>
  <c r="GI203" i="6"/>
  <c r="GA203" i="6"/>
  <c r="FS203" i="6"/>
  <c r="FP203" i="6"/>
  <c r="FI203" i="6"/>
  <c r="EZ203" i="6"/>
  <c r="FC203" i="6"/>
  <c r="FA203" i="6"/>
  <c r="FL203" i="6"/>
  <c r="FK203" i="6"/>
  <c r="FJ203" i="6"/>
  <c r="FD203" i="6"/>
  <c r="EX203" i="6"/>
  <c r="FF203" i="6"/>
  <c r="FG203" i="6"/>
  <c r="EY203" i="6"/>
  <c r="EW203" i="6"/>
  <c r="IH134" i="6"/>
  <c r="HZ134" i="6"/>
  <c r="IP134" i="6"/>
  <c r="IA134" i="6"/>
  <c r="IQ134" i="6"/>
  <c r="HS134" i="6"/>
  <c r="IB134" i="6"/>
  <c r="IJ134" i="6"/>
  <c r="HU134" i="6"/>
  <c r="IR134" i="6"/>
  <c r="IS134" i="6"/>
  <c r="IC134" i="6"/>
  <c r="HT134" i="6"/>
  <c r="HV134" i="6"/>
  <c r="IK134" i="6"/>
  <c r="ID134" i="6"/>
  <c r="IL134" i="6"/>
  <c r="HW134" i="6"/>
  <c r="IE134" i="6"/>
  <c r="IM134" i="6"/>
  <c r="IF134" i="6"/>
  <c r="HY134" i="6"/>
  <c r="HX134" i="6"/>
  <c r="IN134" i="6"/>
  <c r="IG134" i="6"/>
  <c r="IO134" i="6"/>
  <c r="HR134" i="6"/>
  <c r="HG134" i="6"/>
  <c r="HI134" i="6"/>
  <c r="HO134" i="6"/>
  <c r="HB134" i="6"/>
  <c r="HP134" i="6"/>
  <c r="HN134" i="6"/>
  <c r="HQ134" i="6"/>
  <c r="HM134" i="6"/>
  <c r="HJ134" i="6"/>
  <c r="HL134" i="6"/>
  <c r="HH134" i="6"/>
  <c r="HE134" i="6"/>
  <c r="HK134" i="6"/>
  <c r="HZ90" i="6"/>
  <c r="IP90" i="6"/>
  <c r="IH90" i="6"/>
  <c r="II90" i="6"/>
  <c r="IB90" i="6"/>
  <c r="IR90" i="6"/>
  <c r="IQ90" i="6"/>
  <c r="IJ90" i="6"/>
  <c r="HS90" i="6"/>
  <c r="HU90" i="6"/>
  <c r="IS90" i="6"/>
  <c r="IK90" i="6"/>
  <c r="IC90" i="6"/>
  <c r="HT90" i="6"/>
  <c r="HV90" i="6"/>
  <c r="ID90" i="6"/>
  <c r="IE90" i="6"/>
  <c r="HW90" i="6"/>
  <c r="IM90" i="6"/>
  <c r="IL90" i="6"/>
  <c r="HX90" i="6"/>
  <c r="IF90" i="6"/>
  <c r="IN90" i="6"/>
  <c r="HY90" i="6"/>
  <c r="IG90" i="6"/>
  <c r="IO90" i="6"/>
  <c r="HR90" i="6"/>
  <c r="HQ90" i="6"/>
  <c r="HP90" i="6"/>
  <c r="HN90" i="6"/>
  <c r="HB90" i="6"/>
  <c r="HO90" i="6"/>
  <c r="HI90" i="6"/>
  <c r="HF90" i="6"/>
  <c r="HG90" i="6"/>
  <c r="HJ90" i="6"/>
  <c r="HD90" i="6"/>
  <c r="HH90" i="6"/>
  <c r="HK90" i="6"/>
  <c r="HC90" i="6"/>
  <c r="HM90" i="6"/>
  <c r="HE90" i="6"/>
  <c r="HL90" i="6"/>
  <c r="EQ150" i="6"/>
  <c r="FT150" i="6"/>
  <c r="GB150" i="6"/>
  <c r="GJ150" i="6"/>
  <c r="GH150" i="6"/>
  <c r="GC150" i="6"/>
  <c r="FU150" i="6"/>
  <c r="FV150" i="6"/>
  <c r="GD150" i="6"/>
  <c r="GL150" i="6"/>
  <c r="FR150" i="6"/>
  <c r="GK150" i="6"/>
  <c r="FN150" i="6"/>
  <c r="GE150" i="6"/>
  <c r="GM150" i="6"/>
  <c r="FW150" i="6"/>
  <c r="FO150" i="6"/>
  <c r="GN150" i="6"/>
  <c r="FX150" i="6"/>
  <c r="FY150" i="6"/>
  <c r="FQ150" i="6"/>
  <c r="GG150" i="6"/>
  <c r="FZ150" i="6"/>
  <c r="FS150" i="6"/>
  <c r="FP150" i="6"/>
  <c r="GI150" i="6"/>
  <c r="GA150" i="6"/>
  <c r="FM150" i="6"/>
  <c r="FJ150" i="6"/>
  <c r="EZ150" i="6"/>
  <c r="FH150" i="6"/>
  <c r="FI150" i="6"/>
  <c r="FL150" i="6"/>
  <c r="FC150" i="6"/>
  <c r="FK150" i="6"/>
  <c r="FG150" i="6"/>
  <c r="FF150" i="6"/>
  <c r="FD150" i="6"/>
  <c r="EW150" i="6"/>
  <c r="EX150" i="6"/>
  <c r="GB109" i="6"/>
  <c r="FT109" i="6"/>
  <c r="GJ109" i="6"/>
  <c r="GH109" i="6"/>
  <c r="GC109" i="6"/>
  <c r="GK109" i="6"/>
  <c r="FR109" i="6"/>
  <c r="FU109" i="6"/>
  <c r="FV109" i="6"/>
  <c r="GD109" i="6"/>
  <c r="GL109" i="6"/>
  <c r="FN109" i="6"/>
  <c r="GE109" i="6"/>
  <c r="GM109" i="6"/>
  <c r="FW109" i="6"/>
  <c r="GN109" i="6"/>
  <c r="FO109" i="6"/>
  <c r="GF109" i="6"/>
  <c r="FQ109" i="6"/>
  <c r="GG109" i="6"/>
  <c r="FZ109" i="6"/>
  <c r="FY109" i="6"/>
  <c r="FS109" i="6"/>
  <c r="FP109" i="6"/>
  <c r="GA109" i="6"/>
  <c r="FM109" i="6"/>
  <c r="GI109" i="6"/>
  <c r="EZ109" i="6"/>
  <c r="FI109" i="6"/>
  <c r="FL109" i="6"/>
  <c r="FD109" i="6"/>
  <c r="FH109" i="6"/>
  <c r="FK109" i="6"/>
  <c r="FB109" i="6"/>
  <c r="FJ109" i="6"/>
  <c r="EW109" i="6"/>
  <c r="FE109" i="6"/>
  <c r="EY109" i="6"/>
  <c r="FF109" i="6"/>
  <c r="FA109" i="6"/>
  <c r="FC109" i="6"/>
  <c r="EX109" i="6"/>
  <c r="FG109" i="6"/>
  <c r="HA199" i="6"/>
  <c r="IP199" i="6"/>
  <c r="HZ199" i="6"/>
  <c r="IH199" i="6"/>
  <c r="IA199" i="6"/>
  <c r="IJ199" i="6"/>
  <c r="II199" i="6"/>
  <c r="HS199" i="6"/>
  <c r="IR199" i="6"/>
  <c r="HU199" i="6"/>
  <c r="IB199" i="6"/>
  <c r="IK199" i="6"/>
  <c r="IC199" i="6"/>
  <c r="IS199" i="6"/>
  <c r="HT199" i="6"/>
  <c r="ID199" i="6"/>
  <c r="IL199" i="6"/>
  <c r="HV199" i="6"/>
  <c r="HW199" i="6"/>
  <c r="IM199" i="6"/>
  <c r="IE199" i="6"/>
  <c r="IN199" i="6"/>
  <c r="HX199" i="6"/>
  <c r="IF199" i="6"/>
  <c r="IO199" i="6"/>
  <c r="IG199" i="6"/>
  <c r="HY199" i="6"/>
  <c r="HF199" i="6"/>
  <c r="HP199" i="6"/>
  <c r="HN199" i="6"/>
  <c r="HG199" i="6"/>
  <c r="HB199" i="6"/>
  <c r="HK199" i="6"/>
  <c r="HO199" i="6"/>
  <c r="HC199" i="6"/>
  <c r="HE199" i="6"/>
  <c r="HM199" i="6"/>
  <c r="HJ199" i="6"/>
  <c r="HD199" i="6"/>
  <c r="HH199" i="6"/>
  <c r="EO122" i="6"/>
  <c r="FT122" i="6"/>
  <c r="GJ122" i="6"/>
  <c r="FU122" i="6"/>
  <c r="GH122" i="6"/>
  <c r="GK122" i="6"/>
  <c r="GL122" i="6"/>
  <c r="FV122" i="6"/>
  <c r="FR122" i="6"/>
  <c r="GD122" i="6"/>
  <c r="GB122" i="6"/>
  <c r="GC122" i="6"/>
  <c r="FN122" i="6"/>
  <c r="GE122" i="6"/>
  <c r="GM122" i="6"/>
  <c r="FO122" i="6"/>
  <c r="FW122" i="6"/>
  <c r="GN122" i="6"/>
  <c r="GF122" i="6"/>
  <c r="GG122" i="6"/>
  <c r="FX122" i="6"/>
  <c r="FZ122" i="6"/>
  <c r="FQ122" i="6"/>
  <c r="FY122" i="6"/>
  <c r="FM122" i="6"/>
  <c r="FP122" i="6"/>
  <c r="GI122" i="6"/>
  <c r="FS122" i="6"/>
  <c r="FJ122" i="6"/>
  <c r="FL122" i="6"/>
  <c r="FK122" i="6"/>
  <c r="FB122" i="6"/>
  <c r="FA122" i="6"/>
  <c r="FD122" i="6"/>
  <c r="EZ122" i="6"/>
  <c r="FC122" i="6"/>
  <c r="FE122" i="6"/>
  <c r="FH122" i="6"/>
  <c r="EY122" i="6"/>
  <c r="FF122" i="6"/>
  <c r="FI122" i="6"/>
  <c r="FG122" i="6"/>
  <c r="GU132" i="6"/>
  <c r="HZ132" i="6"/>
  <c r="IH132" i="6"/>
  <c r="IP132" i="6"/>
  <c r="IA132" i="6"/>
  <c r="IQ132" i="6"/>
  <c r="II132" i="6"/>
  <c r="IR132" i="6"/>
  <c r="IJ132" i="6"/>
  <c r="IB132" i="6"/>
  <c r="HS132" i="6"/>
  <c r="HU132" i="6"/>
  <c r="IC132" i="6"/>
  <c r="HT132" i="6"/>
  <c r="IS132" i="6"/>
  <c r="IL132" i="6"/>
  <c r="IK132" i="6"/>
  <c r="ID132" i="6"/>
  <c r="HW132" i="6"/>
  <c r="HV132" i="6"/>
  <c r="IM132" i="6"/>
  <c r="IN132" i="6"/>
  <c r="IE132" i="6"/>
  <c r="IF132" i="6"/>
  <c r="IO132" i="6"/>
  <c r="HX132" i="6"/>
  <c r="HR132" i="6"/>
  <c r="HQ132" i="6"/>
  <c r="HY132" i="6"/>
  <c r="HG132" i="6"/>
  <c r="HO132" i="6"/>
  <c r="HJ132" i="6"/>
  <c r="HP132" i="6"/>
  <c r="HI132" i="6"/>
  <c r="HN132" i="6"/>
  <c r="HH132" i="6"/>
  <c r="HK132" i="6"/>
  <c r="HL132" i="6"/>
  <c r="HM132" i="6"/>
  <c r="HE132" i="6"/>
  <c r="GV146" i="6"/>
  <c r="IP146" i="6"/>
  <c r="IH146" i="6"/>
  <c r="HZ146" i="6"/>
  <c r="IA146" i="6"/>
  <c r="II146" i="6"/>
  <c r="IQ146" i="6"/>
  <c r="HS146" i="6"/>
  <c r="IB146" i="6"/>
  <c r="HU146" i="6"/>
  <c r="IR146" i="6"/>
  <c r="HT146" i="6"/>
  <c r="IS146" i="6"/>
  <c r="IK146" i="6"/>
  <c r="IC146" i="6"/>
  <c r="HV146" i="6"/>
  <c r="IL146" i="6"/>
  <c r="HW146" i="6"/>
  <c r="HX146" i="6"/>
  <c r="IM146" i="6"/>
  <c r="HY146" i="6"/>
  <c r="IF146" i="6"/>
  <c r="ID146" i="6"/>
  <c r="IN146" i="6"/>
  <c r="IE146" i="6"/>
  <c r="IG146" i="6"/>
  <c r="IO146" i="6"/>
  <c r="HR146" i="6"/>
  <c r="HB146" i="6"/>
  <c r="HQ146" i="6"/>
  <c r="HI146" i="6"/>
  <c r="HP146" i="6"/>
  <c r="HG146" i="6"/>
  <c r="HO146" i="6"/>
  <c r="HN146" i="6"/>
  <c r="HM146" i="6"/>
  <c r="HL146" i="6"/>
  <c r="HH146" i="6"/>
  <c r="HC146" i="6"/>
  <c r="HK146" i="6"/>
  <c r="FT96" i="6"/>
  <c r="GJ96" i="6"/>
  <c r="GB96" i="6"/>
  <c r="GH96" i="6"/>
  <c r="FU96" i="6"/>
  <c r="GC96" i="6"/>
  <c r="GK96" i="6"/>
  <c r="FV96" i="6"/>
  <c r="FR96" i="6"/>
  <c r="GL96" i="6"/>
  <c r="GD96" i="6"/>
  <c r="FN96" i="6"/>
  <c r="GE96" i="6"/>
  <c r="GM96" i="6"/>
  <c r="FO96" i="6"/>
  <c r="FQ96" i="6"/>
  <c r="GN96" i="6"/>
  <c r="FX96" i="6"/>
  <c r="GF96" i="6"/>
  <c r="FY96" i="6"/>
  <c r="FZ96" i="6"/>
  <c r="GG96" i="6"/>
  <c r="FS96" i="6"/>
  <c r="GA96" i="6"/>
  <c r="GI96" i="6"/>
  <c r="FP96" i="6"/>
  <c r="FM96" i="6"/>
  <c r="FK96" i="6"/>
  <c r="FJ96" i="6"/>
  <c r="FB96" i="6"/>
  <c r="FD96" i="6"/>
  <c r="FL96" i="6"/>
  <c r="EZ96" i="6"/>
  <c r="FH96" i="6"/>
  <c r="FA96" i="6"/>
  <c r="FI96" i="6"/>
  <c r="FG96" i="6"/>
  <c r="FC96" i="6"/>
  <c r="FF96" i="6"/>
  <c r="EY96" i="6"/>
  <c r="EW96" i="6"/>
  <c r="FE96" i="6"/>
  <c r="EX96" i="6"/>
  <c r="EU184" i="6"/>
  <c r="GB184" i="6"/>
  <c r="FT184" i="6"/>
  <c r="GH184" i="6"/>
  <c r="FU184" i="6"/>
  <c r="GC184" i="6"/>
  <c r="GK184" i="6"/>
  <c r="FV184" i="6"/>
  <c r="GD184" i="6"/>
  <c r="FR184" i="6"/>
  <c r="GL184" i="6"/>
  <c r="FO184" i="6"/>
  <c r="FN184" i="6"/>
  <c r="FW184" i="6"/>
  <c r="GE184" i="6"/>
  <c r="GM184" i="6"/>
  <c r="FX184" i="6"/>
  <c r="GF184" i="6"/>
  <c r="GN184" i="6"/>
  <c r="FY184" i="6"/>
  <c r="GG184" i="6"/>
  <c r="FZ184" i="6"/>
  <c r="FS184" i="6"/>
  <c r="GA184" i="6"/>
  <c r="FQ184" i="6"/>
  <c r="FP184" i="6"/>
  <c r="GI184" i="6"/>
  <c r="FM184" i="6"/>
  <c r="FH184" i="6"/>
  <c r="FL184" i="6"/>
  <c r="FB184" i="6"/>
  <c r="EZ184" i="6"/>
  <c r="FI184" i="6"/>
  <c r="FF184" i="6"/>
  <c r="EW184" i="6"/>
  <c r="FG184" i="6"/>
  <c r="FC184" i="6"/>
  <c r="EY184" i="6"/>
  <c r="EX184" i="6"/>
  <c r="IH108" i="6"/>
  <c r="IP108" i="6"/>
  <c r="HZ108" i="6"/>
  <c r="IQ108" i="6"/>
  <c r="IA108" i="6"/>
  <c r="II108" i="6"/>
  <c r="HS108" i="6"/>
  <c r="IB108" i="6"/>
  <c r="IJ108" i="6"/>
  <c r="HU108" i="6"/>
  <c r="IR108" i="6"/>
  <c r="IK108" i="6"/>
  <c r="HT108" i="6"/>
  <c r="IS108" i="6"/>
  <c r="HV108" i="6"/>
  <c r="ID108" i="6"/>
  <c r="HW108" i="6"/>
  <c r="IM108" i="6"/>
  <c r="IE108" i="6"/>
  <c r="IL108" i="6"/>
  <c r="HY108" i="6"/>
  <c r="HX108" i="6"/>
  <c r="IF108" i="6"/>
  <c r="IO108" i="6"/>
  <c r="HQ108" i="6"/>
  <c r="IG108" i="6"/>
  <c r="HR108" i="6"/>
  <c r="IN108" i="6"/>
  <c r="HG108" i="6"/>
  <c r="HF108" i="6"/>
  <c r="HP108" i="6"/>
  <c r="HJ108" i="6"/>
  <c r="HB108" i="6"/>
  <c r="HO108" i="6"/>
  <c r="HN108" i="6"/>
  <c r="HK108" i="6"/>
  <c r="HC108" i="6"/>
  <c r="HI108" i="6"/>
  <c r="HL108" i="6"/>
  <c r="HH108" i="6"/>
  <c r="HE108" i="6"/>
  <c r="HM108" i="6"/>
  <c r="HD108" i="6"/>
  <c r="EM86" i="6"/>
  <c r="GB86" i="6"/>
  <c r="GJ86" i="6"/>
  <c r="GH86" i="6"/>
  <c r="FR86" i="6"/>
  <c r="GC86" i="6"/>
  <c r="GK86" i="6"/>
  <c r="FV86" i="6"/>
  <c r="FU86" i="6"/>
  <c r="GD86" i="6"/>
  <c r="GL86" i="6"/>
  <c r="FO86" i="6"/>
  <c r="GE86" i="6"/>
  <c r="GM86" i="6"/>
  <c r="FW86" i="6"/>
  <c r="GF86" i="6"/>
  <c r="FQ86" i="6"/>
  <c r="FN86" i="6"/>
  <c r="FX86" i="6"/>
  <c r="GN86" i="6"/>
  <c r="FY86" i="6"/>
  <c r="FZ86" i="6"/>
  <c r="GG86" i="6"/>
  <c r="FS86" i="6"/>
  <c r="GA86" i="6"/>
  <c r="GI86" i="6"/>
  <c r="FP86" i="6"/>
  <c r="FM86" i="6"/>
  <c r="FL86" i="6"/>
  <c r="FI86" i="6"/>
  <c r="FD86" i="6"/>
  <c r="FB86" i="6"/>
  <c r="FA86" i="6"/>
  <c r="FH86" i="6"/>
  <c r="FC86" i="6"/>
  <c r="FK86" i="6"/>
  <c r="EZ86" i="6"/>
  <c r="FE86" i="6"/>
  <c r="FF86" i="6"/>
  <c r="EY86" i="6"/>
  <c r="EW86" i="6"/>
  <c r="EX86" i="6"/>
  <c r="FJ86" i="6"/>
  <c r="FG86" i="6"/>
  <c r="HZ117" i="6"/>
  <c r="IH117" i="6"/>
  <c r="IP117" i="6"/>
  <c r="IQ117" i="6"/>
  <c r="II117" i="6"/>
  <c r="IA117" i="6"/>
  <c r="IJ117" i="6"/>
  <c r="IR117" i="6"/>
  <c r="IB117" i="6"/>
  <c r="HS117" i="6"/>
  <c r="HU117" i="6"/>
  <c r="HT117" i="6"/>
  <c r="IC117" i="6"/>
  <c r="IS117" i="6"/>
  <c r="IK117" i="6"/>
  <c r="HV117" i="6"/>
  <c r="IL117" i="6"/>
  <c r="ID117" i="6"/>
  <c r="IM117" i="6"/>
  <c r="HW117" i="6"/>
  <c r="HX117" i="6"/>
  <c r="IF117" i="6"/>
  <c r="IN117" i="6"/>
  <c r="IG117" i="6"/>
  <c r="HY117" i="6"/>
  <c r="IO117" i="6"/>
  <c r="HQ117" i="6"/>
  <c r="HR117" i="6"/>
  <c r="HI117" i="6"/>
  <c r="HB117" i="6"/>
  <c r="HG117" i="6"/>
  <c r="HF117" i="6"/>
  <c r="HN117" i="6"/>
  <c r="HJ117" i="6"/>
  <c r="HO117" i="6"/>
  <c r="HP117" i="6"/>
  <c r="HE117" i="6"/>
  <c r="HD117" i="6"/>
  <c r="HC117" i="6"/>
  <c r="HK117" i="6"/>
  <c r="HL117" i="6"/>
  <c r="HH117" i="6"/>
  <c r="HM117" i="6"/>
  <c r="EN112" i="6"/>
  <c r="GB112" i="6"/>
  <c r="FT112" i="6"/>
  <c r="FU112" i="6"/>
  <c r="GJ112" i="6"/>
  <c r="GH112" i="6"/>
  <c r="FR112" i="6"/>
  <c r="GC112" i="6"/>
  <c r="GD112" i="6"/>
  <c r="FV112" i="6"/>
  <c r="GK112" i="6"/>
  <c r="GL112" i="6"/>
  <c r="FO112" i="6"/>
  <c r="FW112" i="6"/>
  <c r="FN112" i="6"/>
  <c r="GE112" i="6"/>
  <c r="FQ112" i="6"/>
  <c r="GM112" i="6"/>
  <c r="GN112" i="6"/>
  <c r="GF112" i="6"/>
  <c r="FY112" i="6"/>
  <c r="GG112" i="6"/>
  <c r="FZ112" i="6"/>
  <c r="GA112" i="6"/>
  <c r="GI112" i="6"/>
  <c r="FS112" i="6"/>
  <c r="FM112" i="6"/>
  <c r="FP112" i="6"/>
  <c r="FK112" i="6"/>
  <c r="FB112" i="6"/>
  <c r="FL112" i="6"/>
  <c r="FI112" i="6"/>
  <c r="FA112" i="6"/>
  <c r="FH112" i="6"/>
  <c r="FC112" i="6"/>
  <c r="FJ112" i="6"/>
  <c r="EZ112" i="6"/>
  <c r="FD112" i="6"/>
  <c r="EY112" i="6"/>
  <c r="FF112" i="6"/>
  <c r="EW112" i="6"/>
  <c r="FG112" i="6"/>
  <c r="EX112" i="6"/>
  <c r="FE112" i="6"/>
  <c r="ER154" i="6"/>
  <c r="GB154" i="6"/>
  <c r="GJ154" i="6"/>
  <c r="FT154" i="6"/>
  <c r="GK154" i="6"/>
  <c r="GC154" i="6"/>
  <c r="FU154" i="6"/>
  <c r="FR154" i="6"/>
  <c r="FV154" i="6"/>
  <c r="GD154" i="6"/>
  <c r="GL154" i="6"/>
  <c r="GH154" i="6"/>
  <c r="FO154" i="6"/>
  <c r="FN154" i="6"/>
  <c r="GE154" i="6"/>
  <c r="GM154" i="6"/>
  <c r="FW154" i="6"/>
  <c r="FX154" i="6"/>
  <c r="GN154" i="6"/>
  <c r="GG154" i="6"/>
  <c r="FY154" i="6"/>
  <c r="FQ154" i="6"/>
  <c r="FZ154" i="6"/>
  <c r="GI154" i="6"/>
  <c r="FS154" i="6"/>
  <c r="FP154" i="6"/>
  <c r="GA154" i="6"/>
  <c r="FM154" i="6"/>
  <c r="FJ154" i="6"/>
  <c r="FI154" i="6"/>
  <c r="FC154" i="6"/>
  <c r="FK154" i="6"/>
  <c r="FH154" i="6"/>
  <c r="FD154" i="6"/>
  <c r="FL154" i="6"/>
  <c r="FF154" i="6"/>
  <c r="EY154" i="6"/>
  <c r="EW154" i="6"/>
  <c r="EX154" i="6"/>
  <c r="FG154" i="6"/>
  <c r="GU139" i="6"/>
  <c r="IH139" i="6"/>
  <c r="IP139" i="6"/>
  <c r="HZ139" i="6"/>
  <c r="IA139" i="6"/>
  <c r="IQ139" i="6"/>
  <c r="IB139" i="6"/>
  <c r="IR139" i="6"/>
  <c r="IJ139" i="6"/>
  <c r="HS139" i="6"/>
  <c r="HU139" i="6"/>
  <c r="IK139" i="6"/>
  <c r="IC139" i="6"/>
  <c r="IS139" i="6"/>
  <c r="ID139" i="6"/>
  <c r="HT139" i="6"/>
  <c r="IL139" i="6"/>
  <c r="HW139" i="6"/>
  <c r="HV139" i="6"/>
  <c r="IE139" i="6"/>
  <c r="HX139" i="6"/>
  <c r="IN139" i="6"/>
  <c r="IG139" i="6"/>
  <c r="IM139" i="6"/>
  <c r="IF139" i="6"/>
  <c r="IO139" i="6"/>
  <c r="HR139" i="6"/>
  <c r="HY139" i="6"/>
  <c r="HJ139" i="6"/>
  <c r="HQ139" i="6"/>
  <c r="HP139" i="6"/>
  <c r="HO139" i="6"/>
  <c r="HG139" i="6"/>
  <c r="HI139" i="6"/>
  <c r="HB139" i="6"/>
  <c r="HK139" i="6"/>
  <c r="HC139" i="6"/>
  <c r="HH139" i="6"/>
  <c r="HM139" i="6"/>
  <c r="HN139" i="6"/>
  <c r="HL139" i="6"/>
  <c r="GZ191" i="6"/>
  <c r="HZ191" i="6"/>
  <c r="IH191" i="6"/>
  <c r="IP191" i="6"/>
  <c r="II191" i="6"/>
  <c r="IA191" i="6"/>
  <c r="IQ191" i="6"/>
  <c r="IB191" i="6"/>
  <c r="HS191" i="6"/>
  <c r="HU191" i="6"/>
  <c r="IJ191" i="6"/>
  <c r="IR191" i="6"/>
  <c r="IK191" i="6"/>
  <c r="HT191" i="6"/>
  <c r="IC191" i="6"/>
  <c r="ID191" i="6"/>
  <c r="IL191" i="6"/>
  <c r="IS191" i="6"/>
  <c r="HV191" i="6"/>
  <c r="HW191" i="6"/>
  <c r="IM191" i="6"/>
  <c r="IE191" i="6"/>
  <c r="IN191" i="6"/>
  <c r="IG191" i="6"/>
  <c r="HX191" i="6"/>
  <c r="IF191" i="6"/>
  <c r="HR191" i="6"/>
  <c r="HY191" i="6"/>
  <c r="HB191" i="6"/>
  <c r="HN191" i="6"/>
  <c r="HO191" i="6"/>
  <c r="HF191" i="6"/>
  <c r="HD191" i="6"/>
  <c r="HH191" i="6"/>
  <c r="HM191" i="6"/>
  <c r="HK191" i="6"/>
  <c r="HC191" i="6"/>
  <c r="HL191" i="6"/>
  <c r="HE191" i="6"/>
  <c r="GV151" i="6"/>
  <c r="HZ151" i="6"/>
  <c r="IH151" i="6"/>
  <c r="IP151" i="6"/>
  <c r="IA151" i="6"/>
  <c r="II151" i="6"/>
  <c r="IQ151" i="6"/>
  <c r="HS151" i="6"/>
  <c r="IJ151" i="6"/>
  <c r="IB151" i="6"/>
  <c r="HU151" i="6"/>
  <c r="IR151" i="6"/>
  <c r="IS151" i="6"/>
  <c r="IC151" i="6"/>
  <c r="HT151" i="6"/>
  <c r="HV151" i="6"/>
  <c r="IL151" i="6"/>
  <c r="ID151" i="6"/>
  <c r="IM151" i="6"/>
  <c r="IE151" i="6"/>
  <c r="IN151" i="6"/>
  <c r="HX151" i="6"/>
  <c r="HY151" i="6"/>
  <c r="HW151" i="6"/>
  <c r="IF151" i="6"/>
  <c r="IG151" i="6"/>
  <c r="IO151" i="6"/>
  <c r="HR151" i="6"/>
  <c r="HP151" i="6"/>
  <c r="HN151" i="6"/>
  <c r="HQ151" i="6"/>
  <c r="HB151" i="6"/>
  <c r="HI151" i="6"/>
  <c r="HG151" i="6"/>
  <c r="HL151" i="6"/>
  <c r="HC151" i="6"/>
  <c r="HM151" i="6"/>
  <c r="HO151" i="6"/>
  <c r="HK151" i="6"/>
  <c r="HE151" i="6"/>
  <c r="GJ170" i="6"/>
  <c r="FT170" i="6"/>
  <c r="GB170" i="6"/>
  <c r="GH170" i="6"/>
  <c r="FU170" i="6"/>
  <c r="GC170" i="6"/>
  <c r="GK170" i="6"/>
  <c r="FR170" i="6"/>
  <c r="FV170" i="6"/>
  <c r="GL170" i="6"/>
  <c r="GD170" i="6"/>
  <c r="FO170" i="6"/>
  <c r="FW170" i="6"/>
  <c r="GE170" i="6"/>
  <c r="GM170" i="6"/>
  <c r="FN170" i="6"/>
  <c r="GF170" i="6"/>
  <c r="FZ170" i="6"/>
  <c r="FQ170" i="6"/>
  <c r="FX170" i="6"/>
  <c r="GN170" i="6"/>
  <c r="GG170" i="6"/>
  <c r="FY170" i="6"/>
  <c r="FS170" i="6"/>
  <c r="GA170" i="6"/>
  <c r="FP170" i="6"/>
  <c r="FM170" i="6"/>
  <c r="FL170" i="6"/>
  <c r="FB170" i="6"/>
  <c r="FK170" i="6"/>
  <c r="FJ170" i="6"/>
  <c r="FC170" i="6"/>
  <c r="FH170" i="6"/>
  <c r="EW170" i="6"/>
  <c r="EY170" i="6"/>
  <c r="FE170" i="6"/>
  <c r="EX170" i="6"/>
  <c r="EV199" i="6"/>
  <c r="GJ199" i="6"/>
  <c r="FT199" i="6"/>
  <c r="GB199" i="6"/>
  <c r="GH199" i="6"/>
  <c r="FU199" i="6"/>
  <c r="GK199" i="6"/>
  <c r="GC199" i="6"/>
  <c r="FR199" i="6"/>
  <c r="GD199" i="6"/>
  <c r="FV199" i="6"/>
  <c r="GM199" i="6"/>
  <c r="FW199" i="6"/>
  <c r="FN199" i="6"/>
  <c r="GE199" i="6"/>
  <c r="GN199" i="6"/>
  <c r="FO199" i="6"/>
  <c r="GF199" i="6"/>
  <c r="FY199" i="6"/>
  <c r="FZ199" i="6"/>
  <c r="GG199" i="6"/>
  <c r="FQ199" i="6"/>
  <c r="FX199" i="6"/>
  <c r="GI199" i="6"/>
  <c r="FS199" i="6"/>
  <c r="GA199" i="6"/>
  <c r="FP199" i="6"/>
  <c r="FI199" i="6"/>
  <c r="FB199" i="6"/>
  <c r="EZ199" i="6"/>
  <c r="FC199" i="6"/>
  <c r="FA199" i="6"/>
  <c r="FK199" i="6"/>
  <c r="FH199" i="6"/>
  <c r="FJ199" i="6"/>
  <c r="EX199" i="6"/>
  <c r="EW199" i="6"/>
  <c r="EY199" i="6"/>
  <c r="FE199" i="6"/>
  <c r="FF199" i="6"/>
  <c r="GZ187" i="6"/>
  <c r="HZ187" i="6"/>
  <c r="IP187" i="6"/>
  <c r="IH187" i="6"/>
  <c r="IQ187" i="6"/>
  <c r="IA187" i="6"/>
  <c r="IJ187" i="6"/>
  <c r="II187" i="6"/>
  <c r="IB187" i="6"/>
  <c r="HU187" i="6"/>
  <c r="HS187" i="6"/>
  <c r="IR187" i="6"/>
  <c r="HT187" i="6"/>
  <c r="IK187" i="6"/>
  <c r="IS187" i="6"/>
  <c r="IC187" i="6"/>
  <c r="ID187" i="6"/>
  <c r="HV187" i="6"/>
  <c r="IL187" i="6"/>
  <c r="HW187" i="6"/>
  <c r="IM187" i="6"/>
  <c r="IE187" i="6"/>
  <c r="HX187" i="6"/>
  <c r="HY187" i="6"/>
  <c r="IG187" i="6"/>
  <c r="IF187" i="6"/>
  <c r="HR187" i="6"/>
  <c r="IN187" i="6"/>
  <c r="HN187" i="6"/>
  <c r="HB187" i="6"/>
  <c r="HP187" i="6"/>
  <c r="HF187" i="6"/>
  <c r="HL187" i="6"/>
  <c r="HC187" i="6"/>
  <c r="HE187" i="6"/>
  <c r="HM187" i="6"/>
  <c r="HK187" i="6"/>
  <c r="HH187" i="6"/>
  <c r="HD187" i="6"/>
  <c r="GT122" i="6"/>
  <c r="HZ122" i="6"/>
  <c r="IH122" i="6"/>
  <c r="IP122" i="6"/>
  <c r="IQ122" i="6"/>
  <c r="II122" i="6"/>
  <c r="HS122" i="6"/>
  <c r="IB122" i="6"/>
  <c r="IJ122" i="6"/>
  <c r="IR122" i="6"/>
  <c r="IA122" i="6"/>
  <c r="HU122" i="6"/>
  <c r="IS122" i="6"/>
  <c r="HT122" i="6"/>
  <c r="IK122" i="6"/>
  <c r="IC122" i="6"/>
  <c r="HV122" i="6"/>
  <c r="IL122" i="6"/>
  <c r="ID122" i="6"/>
  <c r="IE122" i="6"/>
  <c r="IM122" i="6"/>
  <c r="HW122" i="6"/>
  <c r="HX122" i="6"/>
  <c r="IN122" i="6"/>
  <c r="IG122" i="6"/>
  <c r="HY122" i="6"/>
  <c r="IO122" i="6"/>
  <c r="HR122" i="6"/>
  <c r="HQ122" i="6"/>
  <c r="HJ122" i="6"/>
  <c r="HP122" i="6"/>
  <c r="HG122" i="6"/>
  <c r="HO122" i="6"/>
  <c r="HN122" i="6"/>
  <c r="HI122" i="6"/>
  <c r="HK122" i="6"/>
  <c r="HL122" i="6"/>
  <c r="HF122" i="6"/>
  <c r="HE122" i="6"/>
  <c r="HM122" i="6"/>
  <c r="HD122" i="6"/>
  <c r="HH122" i="6"/>
  <c r="GZ184" i="6"/>
  <c r="HZ184" i="6"/>
  <c r="IH184" i="6"/>
  <c r="IP184" i="6"/>
  <c r="II184" i="6"/>
  <c r="IQ184" i="6"/>
  <c r="IA184" i="6"/>
  <c r="IB184" i="6"/>
  <c r="IJ184" i="6"/>
  <c r="HS184" i="6"/>
  <c r="HU184" i="6"/>
  <c r="IR184" i="6"/>
  <c r="IC184" i="6"/>
  <c r="HT184" i="6"/>
  <c r="IK184" i="6"/>
  <c r="IS184" i="6"/>
  <c r="ID184" i="6"/>
  <c r="HV184" i="6"/>
  <c r="IM184" i="6"/>
  <c r="IE184" i="6"/>
  <c r="HW184" i="6"/>
  <c r="IN184" i="6"/>
  <c r="IL184" i="6"/>
  <c r="HX184" i="6"/>
  <c r="IF184" i="6"/>
  <c r="HY184" i="6"/>
  <c r="IG184" i="6"/>
  <c r="HR184" i="6"/>
  <c r="HQ184" i="6"/>
  <c r="HB184" i="6"/>
  <c r="HN184" i="6"/>
  <c r="HG184" i="6"/>
  <c r="HM184" i="6"/>
  <c r="HL184" i="6"/>
  <c r="HD184" i="6"/>
  <c r="HH184" i="6"/>
  <c r="HK184" i="6"/>
  <c r="HC184" i="6"/>
  <c r="HE184" i="6"/>
  <c r="GV144" i="6"/>
  <c r="HZ144" i="6"/>
  <c r="IH144" i="6"/>
  <c r="IP144" i="6"/>
  <c r="IA144" i="6"/>
  <c r="II144" i="6"/>
  <c r="IB144" i="6"/>
  <c r="IQ144" i="6"/>
  <c r="HS144" i="6"/>
  <c r="IR144" i="6"/>
  <c r="HU144" i="6"/>
  <c r="IC144" i="6"/>
  <c r="IK144" i="6"/>
  <c r="IS144" i="6"/>
  <c r="IL144" i="6"/>
  <c r="HV144" i="6"/>
  <c r="HT144" i="6"/>
  <c r="ID144" i="6"/>
  <c r="IE144" i="6"/>
  <c r="HW144" i="6"/>
  <c r="IM144" i="6"/>
  <c r="HX144" i="6"/>
  <c r="IF144" i="6"/>
  <c r="HY144" i="6"/>
  <c r="IG144" i="6"/>
  <c r="IN144" i="6"/>
  <c r="HQ144" i="6"/>
  <c r="HR144" i="6"/>
  <c r="IO144" i="6"/>
  <c r="HG144" i="6"/>
  <c r="HJ144" i="6"/>
  <c r="HI144" i="6"/>
  <c r="HO144" i="6"/>
  <c r="HN144" i="6"/>
  <c r="HM144" i="6"/>
  <c r="HD144" i="6"/>
  <c r="HL144" i="6"/>
  <c r="HK144" i="6"/>
  <c r="HC144" i="6"/>
  <c r="HP144" i="6"/>
  <c r="GX155" i="6"/>
  <c r="HZ155" i="6"/>
  <c r="IH155" i="6"/>
  <c r="IP155" i="6"/>
  <c r="IA155" i="6"/>
  <c r="II155" i="6"/>
  <c r="IQ155" i="6"/>
  <c r="HS155" i="6"/>
  <c r="IR155" i="6"/>
  <c r="IB155" i="6"/>
  <c r="HU155" i="6"/>
  <c r="IJ155" i="6"/>
  <c r="HT155" i="6"/>
  <c r="IS155" i="6"/>
  <c r="IC155" i="6"/>
  <c r="HV155" i="6"/>
  <c r="IL155" i="6"/>
  <c r="ID155" i="6"/>
  <c r="HW155" i="6"/>
  <c r="IE155" i="6"/>
  <c r="IM155" i="6"/>
  <c r="IN155" i="6"/>
  <c r="HX155" i="6"/>
  <c r="HY155" i="6"/>
  <c r="HR155" i="6"/>
  <c r="IG155" i="6"/>
  <c r="IO155" i="6"/>
  <c r="IF155" i="6"/>
  <c r="HO155" i="6"/>
  <c r="HG155" i="6"/>
  <c r="HB155" i="6"/>
  <c r="HI155" i="6"/>
  <c r="HN155" i="6"/>
  <c r="HP155" i="6"/>
  <c r="HQ155" i="6"/>
  <c r="HL155" i="6"/>
  <c r="HC155" i="6"/>
  <c r="HK155" i="6"/>
  <c r="HM155" i="6"/>
  <c r="HD155" i="6"/>
  <c r="EV201" i="6"/>
  <c r="GJ201" i="6"/>
  <c r="FT201" i="6"/>
  <c r="GB201" i="6"/>
  <c r="GH201" i="6"/>
  <c r="GK201" i="6"/>
  <c r="FU201" i="6"/>
  <c r="GL201" i="6"/>
  <c r="GC201" i="6"/>
  <c r="FV201" i="6"/>
  <c r="FR201" i="6"/>
  <c r="GD201" i="6"/>
  <c r="FW201" i="6"/>
  <c r="GE201" i="6"/>
  <c r="FX201" i="6"/>
  <c r="GN201" i="6"/>
  <c r="FO201" i="6"/>
  <c r="GF201" i="6"/>
  <c r="FY201" i="6"/>
  <c r="FZ201" i="6"/>
  <c r="GG201" i="6"/>
  <c r="FQ201" i="6"/>
  <c r="GI201" i="6"/>
  <c r="GA201" i="6"/>
  <c r="FM201" i="6"/>
  <c r="FP201" i="6"/>
  <c r="FS201" i="6"/>
  <c r="FJ201" i="6"/>
  <c r="EZ201" i="6"/>
  <c r="FI201" i="6"/>
  <c r="FK201" i="6"/>
  <c r="FC201" i="6"/>
  <c r="FA201" i="6"/>
  <c r="EW201" i="6"/>
  <c r="EX201" i="6"/>
  <c r="FF201" i="6"/>
  <c r="EY201" i="6"/>
  <c r="FG201" i="6"/>
  <c r="FE201" i="6"/>
  <c r="FT200" i="6"/>
  <c r="GJ200" i="6"/>
  <c r="GB200" i="6"/>
  <c r="FU200" i="6"/>
  <c r="GH200" i="6"/>
  <c r="GC200" i="6"/>
  <c r="GK200" i="6"/>
  <c r="FV200" i="6"/>
  <c r="FR200" i="6"/>
  <c r="GD200" i="6"/>
  <c r="GL200" i="6"/>
  <c r="FW200" i="6"/>
  <c r="GE200" i="6"/>
  <c r="FN200" i="6"/>
  <c r="FO200" i="6"/>
  <c r="GF200" i="6"/>
  <c r="FX200" i="6"/>
  <c r="GN200" i="6"/>
  <c r="FQ200" i="6"/>
  <c r="FY200" i="6"/>
  <c r="FZ200" i="6"/>
  <c r="FS200" i="6"/>
  <c r="GA200" i="6"/>
  <c r="GG200" i="6"/>
  <c r="GI200" i="6"/>
  <c r="FP200" i="6"/>
  <c r="EZ200" i="6"/>
  <c r="FI200" i="6"/>
  <c r="FK200" i="6"/>
  <c r="FE200" i="6"/>
  <c r="FG200" i="6"/>
  <c r="FA200" i="6"/>
  <c r="EX200" i="6"/>
  <c r="EW200" i="6"/>
  <c r="FJ200" i="6"/>
  <c r="FC200" i="6"/>
  <c r="EY200" i="6"/>
  <c r="FF200" i="6"/>
  <c r="HZ182" i="6"/>
  <c r="IH182" i="6"/>
  <c r="IP182" i="6"/>
  <c r="II182" i="6"/>
  <c r="IQ182" i="6"/>
  <c r="IA182" i="6"/>
  <c r="HS182" i="6"/>
  <c r="IJ182" i="6"/>
  <c r="IB182" i="6"/>
  <c r="HU182" i="6"/>
  <c r="IR182" i="6"/>
  <c r="IK182" i="6"/>
  <c r="IS182" i="6"/>
  <c r="IC182" i="6"/>
  <c r="HT182" i="6"/>
  <c r="ID182" i="6"/>
  <c r="HV182" i="6"/>
  <c r="IL182" i="6"/>
  <c r="IE182" i="6"/>
  <c r="IM182" i="6"/>
  <c r="HW182" i="6"/>
  <c r="HY182" i="6"/>
  <c r="HX182" i="6"/>
  <c r="IF182" i="6"/>
  <c r="IG182" i="6"/>
  <c r="IO182" i="6"/>
  <c r="HR182" i="6"/>
  <c r="HG182" i="6"/>
  <c r="HQ182" i="6"/>
  <c r="HB182" i="6"/>
  <c r="HK182" i="6"/>
  <c r="HD182" i="6"/>
  <c r="HH182" i="6"/>
  <c r="HL182" i="6"/>
  <c r="HP182" i="6"/>
  <c r="HE182" i="6"/>
  <c r="HJ182" i="6"/>
  <c r="HC182" i="6"/>
  <c r="HM182" i="6"/>
  <c r="FT169" i="6"/>
  <c r="GB169" i="6"/>
  <c r="GH169" i="6"/>
  <c r="FU169" i="6"/>
  <c r="GJ169" i="6"/>
  <c r="GC169" i="6"/>
  <c r="FR169" i="6"/>
  <c r="GL169" i="6"/>
  <c r="GK169" i="6"/>
  <c r="FV169" i="6"/>
  <c r="GD169" i="6"/>
  <c r="FO169" i="6"/>
  <c r="FW169" i="6"/>
  <c r="GE169" i="6"/>
  <c r="GM169" i="6"/>
  <c r="FN169" i="6"/>
  <c r="GF169" i="6"/>
  <c r="FX169" i="6"/>
  <c r="FY169" i="6"/>
  <c r="FZ169" i="6"/>
  <c r="GN169" i="6"/>
  <c r="FQ169" i="6"/>
  <c r="GG169" i="6"/>
  <c r="FS169" i="6"/>
  <c r="GA169" i="6"/>
  <c r="FP169" i="6"/>
  <c r="FM169" i="6"/>
  <c r="FB169" i="6"/>
  <c r="FJ169" i="6"/>
  <c r="FI169" i="6"/>
  <c r="FC169" i="6"/>
  <c r="FL169" i="6"/>
  <c r="FK169" i="6"/>
  <c r="EY169" i="6"/>
  <c r="EX169" i="6"/>
  <c r="FE169" i="6"/>
  <c r="EW169" i="6"/>
  <c r="IH177" i="6"/>
  <c r="IP177" i="6"/>
  <c r="HZ177" i="6"/>
  <c r="II177" i="6"/>
  <c r="IQ177" i="6"/>
  <c r="IA177" i="6"/>
  <c r="HS177" i="6"/>
  <c r="IR177" i="6"/>
  <c r="IJ177" i="6"/>
  <c r="IB177" i="6"/>
  <c r="HU177" i="6"/>
  <c r="IS177" i="6"/>
  <c r="IK177" i="6"/>
  <c r="IC177" i="6"/>
  <c r="HT177" i="6"/>
  <c r="IL177" i="6"/>
  <c r="ID177" i="6"/>
  <c r="HW177" i="6"/>
  <c r="IE177" i="6"/>
  <c r="IM177" i="6"/>
  <c r="HV177" i="6"/>
  <c r="HX177" i="6"/>
  <c r="IF177" i="6"/>
  <c r="IG177" i="6"/>
  <c r="IO177" i="6"/>
  <c r="HY177" i="6"/>
  <c r="HR177" i="6"/>
  <c r="HQ177" i="6"/>
  <c r="HO177" i="6"/>
  <c r="HG177" i="6"/>
  <c r="HP177" i="6"/>
  <c r="HF177" i="6"/>
  <c r="HB177" i="6"/>
  <c r="HJ177" i="6"/>
  <c r="HK177" i="6"/>
  <c r="HD177" i="6"/>
  <c r="HL177" i="6"/>
  <c r="HC177" i="6"/>
  <c r="HM177" i="6"/>
  <c r="GU126" i="6"/>
  <c r="HZ126" i="6"/>
  <c r="IP126" i="6"/>
  <c r="IH126" i="6"/>
  <c r="II126" i="6"/>
  <c r="IA126" i="6"/>
  <c r="IB126" i="6"/>
  <c r="IQ126" i="6"/>
  <c r="IJ126" i="6"/>
  <c r="HS126" i="6"/>
  <c r="IR126" i="6"/>
  <c r="HU126" i="6"/>
  <c r="IC126" i="6"/>
  <c r="HT126" i="6"/>
  <c r="IS126" i="6"/>
  <c r="IK126" i="6"/>
  <c r="HV126" i="6"/>
  <c r="ID126" i="6"/>
  <c r="IL126" i="6"/>
  <c r="IM126" i="6"/>
  <c r="HW126" i="6"/>
  <c r="IN126" i="6"/>
  <c r="IE126" i="6"/>
  <c r="HX126" i="6"/>
  <c r="IG126" i="6"/>
  <c r="HQ126" i="6"/>
  <c r="IO126" i="6"/>
  <c r="HY126" i="6"/>
  <c r="HR126" i="6"/>
  <c r="HO126" i="6"/>
  <c r="HF126" i="6"/>
  <c r="HJ126" i="6"/>
  <c r="HG126" i="6"/>
  <c r="HP126" i="6"/>
  <c r="HN126" i="6"/>
  <c r="HI126" i="6"/>
  <c r="HD126" i="6"/>
  <c r="HH126" i="6"/>
  <c r="HK126" i="6"/>
  <c r="HL126" i="6"/>
  <c r="HC126" i="6"/>
  <c r="HM126" i="6"/>
  <c r="EP129" i="6"/>
  <c r="GJ129" i="6"/>
  <c r="FT129" i="6"/>
  <c r="FU129" i="6"/>
  <c r="GK129" i="6"/>
  <c r="GH129" i="6"/>
  <c r="GC129" i="6"/>
  <c r="FR129" i="6"/>
  <c r="FV129" i="6"/>
  <c r="GD129" i="6"/>
  <c r="GL129" i="6"/>
  <c r="FO129" i="6"/>
  <c r="GE129" i="6"/>
  <c r="FW129" i="6"/>
  <c r="GM129" i="6"/>
  <c r="FX129" i="6"/>
  <c r="GF129" i="6"/>
  <c r="GN129" i="6"/>
  <c r="FN129" i="6"/>
  <c r="FQ129" i="6"/>
  <c r="FY129" i="6"/>
  <c r="GG129" i="6"/>
  <c r="FZ129" i="6"/>
  <c r="FS129" i="6"/>
  <c r="GI129" i="6"/>
  <c r="GA129" i="6"/>
  <c r="FP129" i="6"/>
  <c r="FM129" i="6"/>
  <c r="FA129" i="6"/>
  <c r="FK129" i="6"/>
  <c r="FL129" i="6"/>
  <c r="FB129" i="6"/>
  <c r="FI129" i="6"/>
  <c r="FD129" i="6"/>
  <c r="FC129" i="6"/>
  <c r="FH129" i="6"/>
  <c r="EY129" i="6"/>
  <c r="FJ129" i="6"/>
  <c r="FF129" i="6"/>
  <c r="FE129" i="6"/>
  <c r="FG129" i="6"/>
  <c r="EP140" i="6"/>
  <c r="GJ140" i="6"/>
  <c r="GB140" i="6"/>
  <c r="FT140" i="6"/>
  <c r="GC140" i="6"/>
  <c r="GL140" i="6"/>
  <c r="GH140" i="6"/>
  <c r="FU140" i="6"/>
  <c r="GK140" i="6"/>
  <c r="FR140" i="6"/>
  <c r="FV140" i="6"/>
  <c r="FW140" i="6"/>
  <c r="FN140" i="6"/>
  <c r="GE140" i="6"/>
  <c r="GM140" i="6"/>
  <c r="FQ140" i="6"/>
  <c r="FO140" i="6"/>
  <c r="GN140" i="6"/>
  <c r="FX140" i="6"/>
  <c r="GF140" i="6"/>
  <c r="GG140" i="6"/>
  <c r="FY140" i="6"/>
  <c r="FZ140" i="6"/>
  <c r="GI140" i="6"/>
  <c r="GA140" i="6"/>
  <c r="FS140" i="6"/>
  <c r="FM140" i="6"/>
  <c r="FP140" i="6"/>
  <c r="FJ140" i="6"/>
  <c r="FH140" i="6"/>
  <c r="FD140" i="6"/>
  <c r="FL140" i="6"/>
  <c r="FA140" i="6"/>
  <c r="FK140" i="6"/>
  <c r="FB140" i="6"/>
  <c r="FI140" i="6"/>
  <c r="EW140" i="6"/>
  <c r="FE140" i="6"/>
  <c r="FF140" i="6"/>
  <c r="EX140" i="6"/>
  <c r="FG140" i="6"/>
  <c r="FT195" i="6"/>
  <c r="GB195" i="6"/>
  <c r="GJ195" i="6"/>
  <c r="FU195" i="6"/>
  <c r="GH195" i="6"/>
  <c r="GC195" i="6"/>
  <c r="FR195" i="6"/>
  <c r="FV195" i="6"/>
  <c r="GL195" i="6"/>
  <c r="GD195" i="6"/>
  <c r="GE195" i="6"/>
  <c r="FN195" i="6"/>
  <c r="GM195" i="6"/>
  <c r="FW195" i="6"/>
  <c r="GN195" i="6"/>
  <c r="FO195" i="6"/>
  <c r="GF195" i="6"/>
  <c r="FX195" i="6"/>
  <c r="GG195" i="6"/>
  <c r="FQ195" i="6"/>
  <c r="GI195" i="6"/>
  <c r="FY195" i="6"/>
  <c r="FZ195" i="6"/>
  <c r="FS195" i="6"/>
  <c r="GA195" i="6"/>
  <c r="FP195" i="6"/>
  <c r="FB195" i="6"/>
  <c r="EZ195" i="6"/>
  <c r="FA195" i="6"/>
  <c r="FH195" i="6"/>
  <c r="FJ195" i="6"/>
  <c r="FK195" i="6"/>
  <c r="EW195" i="6"/>
  <c r="EY195" i="6"/>
  <c r="FI195" i="6"/>
  <c r="FG195" i="6"/>
  <c r="EX195" i="6"/>
  <c r="FE195" i="6"/>
  <c r="GJ181" i="6"/>
  <c r="FT181" i="6"/>
  <c r="FU181" i="6"/>
  <c r="GB181" i="6"/>
  <c r="GL181" i="6"/>
  <c r="GH181" i="6"/>
  <c r="GC181" i="6"/>
  <c r="FR181" i="6"/>
  <c r="GD181" i="6"/>
  <c r="GK181" i="6"/>
  <c r="FV181" i="6"/>
  <c r="FN181" i="6"/>
  <c r="FW181" i="6"/>
  <c r="GM181" i="6"/>
  <c r="GF181" i="6"/>
  <c r="GE181" i="6"/>
  <c r="GN181" i="6"/>
  <c r="FX181" i="6"/>
  <c r="FO181" i="6"/>
  <c r="GG181" i="6"/>
  <c r="FZ181" i="6"/>
  <c r="FQ181" i="6"/>
  <c r="FY181" i="6"/>
  <c r="GA181" i="6"/>
  <c r="FS181" i="6"/>
  <c r="FM181" i="6"/>
  <c r="FP181" i="6"/>
  <c r="FL181" i="6"/>
  <c r="FH181" i="6"/>
  <c r="FC181" i="6"/>
  <c r="FA181" i="6"/>
  <c r="FK181" i="6"/>
  <c r="FE181" i="6"/>
  <c r="FF181" i="6"/>
  <c r="FB181" i="6"/>
  <c r="EW181" i="6"/>
  <c r="EX181" i="6"/>
  <c r="FG181" i="6"/>
  <c r="EY181" i="6"/>
  <c r="FT158" i="6"/>
  <c r="GB158" i="6"/>
  <c r="GJ158" i="6"/>
  <c r="FU158" i="6"/>
  <c r="GC158" i="6"/>
  <c r="GH158" i="6"/>
  <c r="GK158" i="6"/>
  <c r="GD158" i="6"/>
  <c r="GL158" i="6"/>
  <c r="FV158" i="6"/>
  <c r="FR158" i="6"/>
  <c r="FW158" i="6"/>
  <c r="GE158" i="6"/>
  <c r="GM158" i="6"/>
  <c r="FN158" i="6"/>
  <c r="FX158" i="6"/>
  <c r="FO158" i="6"/>
  <c r="GN158" i="6"/>
  <c r="GF158" i="6"/>
  <c r="FY158" i="6"/>
  <c r="FQ158" i="6"/>
  <c r="FZ158" i="6"/>
  <c r="FS158" i="6"/>
  <c r="GA158" i="6"/>
  <c r="GI158" i="6"/>
  <c r="FM158" i="6"/>
  <c r="FP158" i="6"/>
  <c r="FK158" i="6"/>
  <c r="FJ158" i="6"/>
  <c r="FI158" i="6"/>
  <c r="FC158" i="6"/>
  <c r="FH158" i="6"/>
  <c r="FD158" i="6"/>
  <c r="FL158" i="6"/>
  <c r="FA158" i="6"/>
  <c r="EX158" i="6"/>
  <c r="EY158" i="6"/>
  <c r="GW154" i="6"/>
  <c r="HZ154" i="6"/>
  <c r="IP154" i="6"/>
  <c r="IH154" i="6"/>
  <c r="IQ154" i="6"/>
  <c r="IJ154" i="6"/>
  <c r="IA154" i="6"/>
  <c r="II154" i="6"/>
  <c r="IB154" i="6"/>
  <c r="HS154" i="6"/>
  <c r="HU154" i="6"/>
  <c r="IR154" i="6"/>
  <c r="HT154" i="6"/>
  <c r="IC154" i="6"/>
  <c r="IS154" i="6"/>
  <c r="IL154" i="6"/>
  <c r="ID154" i="6"/>
  <c r="HV154" i="6"/>
  <c r="IE154" i="6"/>
  <c r="HW154" i="6"/>
  <c r="IM154" i="6"/>
  <c r="IG154" i="6"/>
  <c r="HY154" i="6"/>
  <c r="HX154" i="6"/>
  <c r="IF154" i="6"/>
  <c r="IN154" i="6"/>
  <c r="HR154" i="6"/>
  <c r="IO154" i="6"/>
  <c r="HB154" i="6"/>
  <c r="HQ154" i="6"/>
  <c r="HP154" i="6"/>
  <c r="HI154" i="6"/>
  <c r="HN154" i="6"/>
  <c r="HL154" i="6"/>
  <c r="HO154" i="6"/>
  <c r="HH154" i="6"/>
  <c r="HK154" i="6"/>
  <c r="HC154" i="6"/>
  <c r="HM154" i="6"/>
  <c r="HD154" i="6"/>
  <c r="EO124" i="6"/>
  <c r="FT124" i="6"/>
  <c r="GB124" i="6"/>
  <c r="GJ124" i="6"/>
  <c r="GH124" i="6"/>
  <c r="FU124" i="6"/>
  <c r="GK124" i="6"/>
  <c r="FV124" i="6"/>
  <c r="GC124" i="6"/>
  <c r="FR124" i="6"/>
  <c r="GD124" i="6"/>
  <c r="GL124" i="6"/>
  <c r="FN124" i="6"/>
  <c r="GE124" i="6"/>
  <c r="FO124" i="6"/>
  <c r="GF124" i="6"/>
  <c r="FQ124" i="6"/>
  <c r="FX124" i="6"/>
  <c r="GN124" i="6"/>
  <c r="FW124" i="6"/>
  <c r="GG124" i="6"/>
  <c r="FZ124" i="6"/>
  <c r="FY124" i="6"/>
  <c r="GM124" i="6"/>
  <c r="GI124" i="6"/>
  <c r="FP124" i="6"/>
  <c r="FM124" i="6"/>
  <c r="FS124" i="6"/>
  <c r="FJ124" i="6"/>
  <c r="FI124" i="6"/>
  <c r="FA124" i="6"/>
  <c r="FB124" i="6"/>
  <c r="FD124" i="6"/>
  <c r="FH124" i="6"/>
  <c r="FC124" i="6"/>
  <c r="FL124" i="6"/>
  <c r="FK124" i="6"/>
  <c r="FE124" i="6"/>
  <c r="FF124" i="6"/>
  <c r="FG124" i="6"/>
  <c r="EX124" i="6"/>
  <c r="EY124" i="6"/>
  <c r="ES160" i="6"/>
  <c r="GB160" i="6"/>
  <c r="GJ160" i="6"/>
  <c r="FT160" i="6"/>
  <c r="GK160" i="6"/>
  <c r="GC160" i="6"/>
  <c r="FU160" i="6"/>
  <c r="FV160" i="6"/>
  <c r="GD160" i="6"/>
  <c r="FR160" i="6"/>
  <c r="GL160" i="6"/>
  <c r="FO160" i="6"/>
  <c r="FW160" i="6"/>
  <c r="GE160" i="6"/>
  <c r="GM160" i="6"/>
  <c r="FN160" i="6"/>
  <c r="FX160" i="6"/>
  <c r="GN160" i="6"/>
  <c r="GF160" i="6"/>
  <c r="FZ160" i="6"/>
  <c r="FY160" i="6"/>
  <c r="GG160" i="6"/>
  <c r="GA160" i="6"/>
  <c r="GI160" i="6"/>
  <c r="FQ160" i="6"/>
  <c r="FP160" i="6"/>
  <c r="FM160" i="6"/>
  <c r="FS160" i="6"/>
  <c r="FD160" i="6"/>
  <c r="FK160" i="6"/>
  <c r="FB160" i="6"/>
  <c r="FI160" i="6"/>
  <c r="FJ160" i="6"/>
  <c r="FH160" i="6"/>
  <c r="FA160" i="6"/>
  <c r="FL160" i="6"/>
  <c r="EX160" i="6"/>
  <c r="FE160" i="6"/>
  <c r="EY160" i="6"/>
  <c r="HZ114" i="6"/>
  <c r="IH114" i="6"/>
  <c r="IP114" i="6"/>
  <c r="II114" i="6"/>
  <c r="IA114" i="6"/>
  <c r="HS114" i="6"/>
  <c r="IJ114" i="6"/>
  <c r="IR114" i="6"/>
  <c r="IQ114" i="6"/>
  <c r="IB114" i="6"/>
  <c r="HU114" i="6"/>
  <c r="HT114" i="6"/>
  <c r="IS114" i="6"/>
  <c r="IC114" i="6"/>
  <c r="IK114" i="6"/>
  <c r="IL114" i="6"/>
  <c r="IM114" i="6"/>
  <c r="HX114" i="6"/>
  <c r="HW114" i="6"/>
  <c r="IE114" i="6"/>
  <c r="HV114" i="6"/>
  <c r="IF114" i="6"/>
  <c r="IN114" i="6"/>
  <c r="IG114" i="6"/>
  <c r="HY114" i="6"/>
  <c r="HR114" i="6"/>
  <c r="HQ114" i="6"/>
  <c r="IO114" i="6"/>
  <c r="HP114" i="6"/>
  <c r="HG114" i="6"/>
  <c r="HJ114" i="6"/>
  <c r="HO114" i="6"/>
  <c r="HN114" i="6"/>
  <c r="HI114" i="6"/>
  <c r="HB114" i="6"/>
  <c r="HC114" i="6"/>
  <c r="HE114" i="6"/>
  <c r="HF114" i="6"/>
  <c r="HH114" i="6"/>
  <c r="HL114" i="6"/>
  <c r="HK114" i="6"/>
  <c r="HD114" i="6"/>
  <c r="HM114" i="6"/>
  <c r="EM95" i="6"/>
  <c r="GB95" i="6"/>
  <c r="FT95" i="6"/>
  <c r="GJ95" i="6"/>
  <c r="GH95" i="6"/>
  <c r="GC95" i="6"/>
  <c r="GK95" i="6"/>
  <c r="FR95" i="6"/>
  <c r="GL95" i="6"/>
  <c r="GD95" i="6"/>
  <c r="FU95" i="6"/>
  <c r="FV95" i="6"/>
  <c r="FN95" i="6"/>
  <c r="GE95" i="6"/>
  <c r="GM95" i="6"/>
  <c r="GF95" i="6"/>
  <c r="FQ95" i="6"/>
  <c r="GN95" i="6"/>
  <c r="FX95" i="6"/>
  <c r="GG95" i="6"/>
  <c r="FO95" i="6"/>
  <c r="FZ95" i="6"/>
  <c r="GA95" i="6"/>
  <c r="GI95" i="6"/>
  <c r="FS95" i="6"/>
  <c r="FY95" i="6"/>
  <c r="FP95" i="6"/>
  <c r="FM95" i="6"/>
  <c r="FJ95" i="6"/>
  <c r="FC95" i="6"/>
  <c r="FB95" i="6"/>
  <c r="FL95" i="6"/>
  <c r="FA95" i="6"/>
  <c r="FI95" i="6"/>
  <c r="FH95" i="6"/>
  <c r="EZ95" i="6"/>
  <c r="EY95" i="6"/>
  <c r="FF95" i="6"/>
  <c r="EW95" i="6"/>
  <c r="FG95" i="6"/>
  <c r="EX95" i="6"/>
  <c r="FK95" i="6"/>
  <c r="FD95" i="6"/>
  <c r="FE95" i="6"/>
  <c r="GU130" i="6"/>
  <c r="HZ130" i="6"/>
  <c r="IH130" i="6"/>
  <c r="IP130" i="6"/>
  <c r="II130" i="6"/>
  <c r="IQ130" i="6"/>
  <c r="IA130" i="6"/>
  <c r="IR130" i="6"/>
  <c r="HS130" i="6"/>
  <c r="IJ130" i="6"/>
  <c r="IB130" i="6"/>
  <c r="HU130" i="6"/>
  <c r="IS130" i="6"/>
  <c r="IC130" i="6"/>
  <c r="IK130" i="6"/>
  <c r="HV130" i="6"/>
  <c r="HT130" i="6"/>
  <c r="ID130" i="6"/>
  <c r="IL130" i="6"/>
  <c r="IE130" i="6"/>
  <c r="IM130" i="6"/>
  <c r="HW130" i="6"/>
  <c r="IF130" i="6"/>
  <c r="HY130" i="6"/>
  <c r="HX130" i="6"/>
  <c r="IN130" i="6"/>
  <c r="IO130" i="6"/>
  <c r="HR130" i="6"/>
  <c r="HN130" i="6"/>
  <c r="HI130" i="6"/>
  <c r="HP130" i="6"/>
  <c r="HO130" i="6"/>
  <c r="HG130" i="6"/>
  <c r="HQ130" i="6"/>
  <c r="HJ130" i="6"/>
  <c r="HL130" i="6"/>
  <c r="HK130" i="6"/>
  <c r="HD130" i="6"/>
  <c r="HH130" i="6"/>
  <c r="HE130" i="6"/>
  <c r="HM130" i="6"/>
  <c r="IH157" i="6"/>
  <c r="HZ157" i="6"/>
  <c r="IP157" i="6"/>
  <c r="IA157" i="6"/>
  <c r="II157" i="6"/>
  <c r="IQ157" i="6"/>
  <c r="HS157" i="6"/>
  <c r="HU157" i="6"/>
  <c r="IJ157" i="6"/>
  <c r="IB157" i="6"/>
  <c r="IR157" i="6"/>
  <c r="IK157" i="6"/>
  <c r="IS157" i="6"/>
  <c r="HT157" i="6"/>
  <c r="ID157" i="6"/>
  <c r="IC157" i="6"/>
  <c r="HV157" i="6"/>
  <c r="HW157" i="6"/>
  <c r="IM157" i="6"/>
  <c r="IE157" i="6"/>
  <c r="IN157" i="6"/>
  <c r="IG157" i="6"/>
  <c r="IF157" i="6"/>
  <c r="HX157" i="6"/>
  <c r="HR157" i="6"/>
  <c r="HY157" i="6"/>
  <c r="IO157" i="6"/>
  <c r="HO157" i="6"/>
  <c r="HF157" i="6"/>
  <c r="HN157" i="6"/>
  <c r="HQ157" i="6"/>
  <c r="HJ157" i="6"/>
  <c r="HP157" i="6"/>
  <c r="HD157" i="6"/>
  <c r="HH157" i="6"/>
  <c r="HC157" i="6"/>
  <c r="HM157" i="6"/>
  <c r="GS105" i="6"/>
  <c r="IH105" i="6"/>
  <c r="HZ105" i="6"/>
  <c r="IP105" i="6"/>
  <c r="IA105" i="6"/>
  <c r="IJ105" i="6"/>
  <c r="IQ105" i="6"/>
  <c r="IR105" i="6"/>
  <c r="II105" i="6"/>
  <c r="HU105" i="6"/>
  <c r="HS105" i="6"/>
  <c r="IK105" i="6"/>
  <c r="HT105" i="6"/>
  <c r="IC105" i="6"/>
  <c r="IS105" i="6"/>
  <c r="HV105" i="6"/>
  <c r="IL105" i="6"/>
  <c r="IE105" i="6"/>
  <c r="ID105" i="6"/>
  <c r="HW105" i="6"/>
  <c r="IM105" i="6"/>
  <c r="HX105" i="6"/>
  <c r="IG105" i="6"/>
  <c r="IF105" i="6"/>
  <c r="IN105" i="6"/>
  <c r="HY105" i="6"/>
  <c r="HR105" i="6"/>
  <c r="HQ105" i="6"/>
  <c r="IO105" i="6"/>
  <c r="HP105" i="6"/>
  <c r="HO105" i="6"/>
  <c r="HJ105" i="6"/>
  <c r="HN105" i="6"/>
  <c r="HB105" i="6"/>
  <c r="HI105" i="6"/>
  <c r="HF105" i="6"/>
  <c r="HH105" i="6"/>
  <c r="HD105" i="6"/>
  <c r="HM105" i="6"/>
  <c r="HK105" i="6"/>
  <c r="HG105" i="6"/>
  <c r="HC105" i="6"/>
  <c r="HE105" i="6"/>
  <c r="HL105" i="6"/>
  <c r="GU131" i="6"/>
  <c r="IH131" i="6"/>
  <c r="HZ131" i="6"/>
  <c r="IP131" i="6"/>
  <c r="II131" i="6"/>
  <c r="IQ131" i="6"/>
  <c r="IJ131" i="6"/>
  <c r="IR131" i="6"/>
  <c r="IA131" i="6"/>
  <c r="HS131" i="6"/>
  <c r="HU131" i="6"/>
  <c r="IB131" i="6"/>
  <c r="IK131" i="6"/>
  <c r="IC131" i="6"/>
  <c r="HT131" i="6"/>
  <c r="IS131" i="6"/>
  <c r="IL131" i="6"/>
  <c r="HV131" i="6"/>
  <c r="HX131" i="6"/>
  <c r="IE131" i="6"/>
  <c r="ID131" i="6"/>
  <c r="IM131" i="6"/>
  <c r="HW131" i="6"/>
  <c r="IF131" i="6"/>
  <c r="HY131" i="6"/>
  <c r="IN131" i="6"/>
  <c r="HR131" i="6"/>
  <c r="IO131" i="6"/>
  <c r="HQ131" i="6"/>
  <c r="HG131" i="6"/>
  <c r="HP131" i="6"/>
  <c r="HO131" i="6"/>
  <c r="HI131" i="6"/>
  <c r="HJ131" i="6"/>
  <c r="HK131" i="6"/>
  <c r="HM131" i="6"/>
  <c r="HN131" i="6"/>
  <c r="HE131" i="6"/>
  <c r="HH131" i="6"/>
  <c r="HL131" i="6"/>
  <c r="HD131" i="6"/>
  <c r="EO118" i="6"/>
  <c r="FT118" i="6"/>
  <c r="GJ118" i="6"/>
  <c r="FU118" i="6"/>
  <c r="GH118" i="6"/>
  <c r="GK118" i="6"/>
  <c r="FV118" i="6"/>
  <c r="GB118" i="6"/>
  <c r="FR118" i="6"/>
  <c r="GD118" i="6"/>
  <c r="GL118" i="6"/>
  <c r="GC118" i="6"/>
  <c r="GE118" i="6"/>
  <c r="GM118" i="6"/>
  <c r="FO118" i="6"/>
  <c r="FW118" i="6"/>
  <c r="FN118" i="6"/>
  <c r="GF118" i="6"/>
  <c r="FX118" i="6"/>
  <c r="GG118" i="6"/>
  <c r="FQ118" i="6"/>
  <c r="GN118" i="6"/>
  <c r="FY118" i="6"/>
  <c r="GA118" i="6"/>
  <c r="FS118" i="6"/>
  <c r="FP118" i="6"/>
  <c r="GI118" i="6"/>
  <c r="FM118" i="6"/>
  <c r="FL118" i="6"/>
  <c r="FI118" i="6"/>
  <c r="FB118" i="6"/>
  <c r="FA118" i="6"/>
  <c r="FD118" i="6"/>
  <c r="EZ118" i="6"/>
  <c r="FC118" i="6"/>
  <c r="FK118" i="6"/>
  <c r="FH118" i="6"/>
  <c r="FJ118" i="6"/>
  <c r="EX118" i="6"/>
  <c r="FF118" i="6"/>
  <c r="FG118" i="6"/>
  <c r="EY118" i="6"/>
  <c r="FE118" i="6"/>
  <c r="ES168" i="6"/>
  <c r="FT168" i="6"/>
  <c r="GB168" i="6"/>
  <c r="FU168" i="6"/>
  <c r="GH168" i="6"/>
  <c r="GK168" i="6"/>
  <c r="GJ168" i="6"/>
  <c r="FV168" i="6"/>
  <c r="GC168" i="6"/>
  <c r="FR168" i="6"/>
  <c r="GD168" i="6"/>
  <c r="GL168" i="6"/>
  <c r="FN168" i="6"/>
  <c r="FO168" i="6"/>
  <c r="FW168" i="6"/>
  <c r="GE168" i="6"/>
  <c r="GM168" i="6"/>
  <c r="FX168" i="6"/>
  <c r="GF168" i="6"/>
  <c r="FQ168" i="6"/>
  <c r="GG168" i="6"/>
  <c r="GN168" i="6"/>
  <c r="FZ168" i="6"/>
  <c r="FY168" i="6"/>
  <c r="FS168" i="6"/>
  <c r="GA168" i="6"/>
  <c r="FM168" i="6"/>
  <c r="FP168" i="6"/>
  <c r="FC168" i="6"/>
  <c r="EZ168" i="6"/>
  <c r="FL168" i="6"/>
  <c r="FK168" i="6"/>
  <c r="FB168" i="6"/>
  <c r="FI168" i="6"/>
  <c r="EX168" i="6"/>
  <c r="FE168" i="6"/>
  <c r="FJ168" i="6"/>
  <c r="EW168" i="6"/>
  <c r="FG168" i="6"/>
  <c r="ET174" i="6"/>
  <c r="GB174" i="6"/>
  <c r="GJ174" i="6"/>
  <c r="FT174" i="6"/>
  <c r="GC174" i="6"/>
  <c r="GK174" i="6"/>
  <c r="GH174" i="6"/>
  <c r="FR174" i="6"/>
  <c r="FV174" i="6"/>
  <c r="GD174" i="6"/>
  <c r="FU174" i="6"/>
  <c r="GL174" i="6"/>
  <c r="FW174" i="6"/>
  <c r="GE174" i="6"/>
  <c r="GM174" i="6"/>
  <c r="FN174" i="6"/>
  <c r="GF174" i="6"/>
  <c r="GN174" i="6"/>
  <c r="FX174" i="6"/>
  <c r="FO174" i="6"/>
  <c r="FY174" i="6"/>
  <c r="GG174" i="6"/>
  <c r="FQ174" i="6"/>
  <c r="FZ174" i="6"/>
  <c r="FP174" i="6"/>
  <c r="FM174" i="6"/>
  <c r="GA174" i="6"/>
  <c r="FS174" i="6"/>
  <c r="FA174" i="6"/>
  <c r="FL174" i="6"/>
  <c r="FK174" i="6"/>
  <c r="FJ174" i="6"/>
  <c r="EW174" i="6"/>
  <c r="FG174" i="6"/>
  <c r="FE174" i="6"/>
  <c r="EY174" i="6"/>
  <c r="FC174" i="6"/>
  <c r="EX174" i="6"/>
  <c r="FF174" i="6"/>
  <c r="GW153" i="6"/>
  <c r="IH153" i="6"/>
  <c r="HZ153" i="6"/>
  <c r="II153" i="6"/>
  <c r="IQ153" i="6"/>
  <c r="IA153" i="6"/>
  <c r="IJ153" i="6"/>
  <c r="IP153" i="6"/>
  <c r="IB153" i="6"/>
  <c r="HU153" i="6"/>
  <c r="IR153" i="6"/>
  <c r="HS153" i="6"/>
  <c r="IS153" i="6"/>
  <c r="IC153" i="6"/>
  <c r="HT153" i="6"/>
  <c r="HV153" i="6"/>
  <c r="IL153" i="6"/>
  <c r="HW153" i="6"/>
  <c r="IM153" i="6"/>
  <c r="IE153" i="6"/>
  <c r="ID153" i="6"/>
  <c r="IN153" i="6"/>
  <c r="IF153" i="6"/>
  <c r="HR153" i="6"/>
  <c r="HY153" i="6"/>
  <c r="IO153" i="6"/>
  <c r="IG153" i="6"/>
  <c r="HX153" i="6"/>
  <c r="HO153" i="6"/>
  <c r="HG153" i="6"/>
  <c r="HP153" i="6"/>
  <c r="HQ153" i="6"/>
  <c r="HB153" i="6"/>
  <c r="HK153" i="6"/>
  <c r="HE153" i="6"/>
  <c r="HN153" i="6"/>
  <c r="HM153" i="6"/>
  <c r="HL153" i="6"/>
  <c r="HH153" i="6"/>
  <c r="HC153" i="6"/>
  <c r="GY174" i="6"/>
  <c r="HZ174" i="6"/>
  <c r="IH174" i="6"/>
  <c r="IP174" i="6"/>
  <c r="IA174" i="6"/>
  <c r="IB174" i="6"/>
  <c r="IQ174" i="6"/>
  <c r="HS174" i="6"/>
  <c r="II174" i="6"/>
  <c r="IR174" i="6"/>
  <c r="IJ174" i="6"/>
  <c r="HU174" i="6"/>
  <c r="IC174" i="6"/>
  <c r="HT174" i="6"/>
  <c r="IK174" i="6"/>
  <c r="IS174" i="6"/>
  <c r="ID174" i="6"/>
  <c r="HV174" i="6"/>
  <c r="IL174" i="6"/>
  <c r="IE174" i="6"/>
  <c r="IM174" i="6"/>
  <c r="HW174" i="6"/>
  <c r="HY174" i="6"/>
  <c r="HX174" i="6"/>
  <c r="IF174" i="6"/>
  <c r="IG174" i="6"/>
  <c r="HR174" i="6"/>
  <c r="IO174" i="6"/>
  <c r="HQ174" i="6"/>
  <c r="HB174" i="6"/>
  <c r="HO174" i="6"/>
  <c r="HF174" i="6"/>
  <c r="HH174" i="6"/>
  <c r="HC174" i="6"/>
  <c r="HL174" i="6"/>
  <c r="HP174" i="6"/>
  <c r="HJ174" i="6"/>
  <c r="HK174" i="6"/>
  <c r="HD174" i="6"/>
  <c r="IP142" i="6"/>
  <c r="IH142" i="6"/>
  <c r="HZ142" i="6"/>
  <c r="IA142" i="6"/>
  <c r="II142" i="6"/>
  <c r="IQ142" i="6"/>
  <c r="HS142" i="6"/>
  <c r="IB142" i="6"/>
  <c r="IR142" i="6"/>
  <c r="HU142" i="6"/>
  <c r="IC142" i="6"/>
  <c r="HT142" i="6"/>
  <c r="IS142" i="6"/>
  <c r="IK142" i="6"/>
  <c r="ID142" i="6"/>
  <c r="IL142" i="6"/>
  <c r="HV142" i="6"/>
  <c r="HW142" i="6"/>
  <c r="IE142" i="6"/>
  <c r="IM142" i="6"/>
  <c r="HX142" i="6"/>
  <c r="IG142" i="6"/>
  <c r="IF142" i="6"/>
  <c r="IN142" i="6"/>
  <c r="HY142" i="6"/>
  <c r="HR142" i="6"/>
  <c r="IO142" i="6"/>
  <c r="HQ142" i="6"/>
  <c r="HI142" i="6"/>
  <c r="HG142" i="6"/>
  <c r="HJ142" i="6"/>
  <c r="HO142" i="6"/>
  <c r="HN142" i="6"/>
  <c r="HP142" i="6"/>
  <c r="HM142" i="6"/>
  <c r="HC142" i="6"/>
  <c r="HK142" i="6"/>
  <c r="HD142" i="6"/>
  <c r="HL142" i="6"/>
  <c r="GS99" i="6"/>
  <c r="IP99" i="6"/>
  <c r="HZ99" i="6"/>
  <c r="IH99" i="6"/>
  <c r="II99" i="6"/>
  <c r="IQ99" i="6"/>
  <c r="IJ99" i="6"/>
  <c r="IR99" i="6"/>
  <c r="IA99" i="6"/>
  <c r="HS99" i="6"/>
  <c r="HU99" i="6"/>
  <c r="IS99" i="6"/>
  <c r="IC99" i="6"/>
  <c r="IK99" i="6"/>
  <c r="HT99" i="6"/>
  <c r="IL99" i="6"/>
  <c r="ID99" i="6"/>
  <c r="HV99" i="6"/>
  <c r="IM99" i="6"/>
  <c r="HW99" i="6"/>
  <c r="IE99" i="6"/>
  <c r="HY99" i="6"/>
  <c r="IG99" i="6"/>
  <c r="IF99" i="6"/>
  <c r="IN99" i="6"/>
  <c r="HX99" i="6"/>
  <c r="HQ99" i="6"/>
  <c r="IO99" i="6"/>
  <c r="HR99" i="6"/>
  <c r="HF99" i="6"/>
  <c r="HG99" i="6"/>
  <c r="HI99" i="6"/>
  <c r="HP99" i="6"/>
  <c r="HJ99" i="6"/>
  <c r="HN99" i="6"/>
  <c r="HO99" i="6"/>
  <c r="HL99" i="6"/>
  <c r="HB99" i="6"/>
  <c r="HK99" i="6"/>
  <c r="HC99" i="6"/>
  <c r="HD99" i="6"/>
  <c r="HH99" i="6"/>
  <c r="HE99" i="6"/>
  <c r="HM99" i="6"/>
  <c r="EQ141" i="6"/>
  <c r="GB141" i="6"/>
  <c r="GJ141" i="6"/>
  <c r="FT141" i="6"/>
  <c r="FU141" i="6"/>
  <c r="GC141" i="6"/>
  <c r="GH141" i="6"/>
  <c r="FV141" i="6"/>
  <c r="GK141" i="6"/>
  <c r="FR141" i="6"/>
  <c r="GL141" i="6"/>
  <c r="FN141" i="6"/>
  <c r="GE141" i="6"/>
  <c r="GM141" i="6"/>
  <c r="FW141" i="6"/>
  <c r="FO141" i="6"/>
  <c r="FX141" i="6"/>
  <c r="GN141" i="6"/>
  <c r="GF141" i="6"/>
  <c r="FQ141" i="6"/>
  <c r="GG141" i="6"/>
  <c r="FY141" i="6"/>
  <c r="FZ141" i="6"/>
  <c r="FS141" i="6"/>
  <c r="GI141" i="6"/>
  <c r="FP141" i="6"/>
  <c r="FM141" i="6"/>
  <c r="GA141" i="6"/>
  <c r="FJ141" i="6"/>
  <c r="FB141" i="6"/>
  <c r="FH141" i="6"/>
  <c r="FA141" i="6"/>
  <c r="FI141" i="6"/>
  <c r="FD141" i="6"/>
  <c r="FK141" i="6"/>
  <c r="FL141" i="6"/>
  <c r="FE141" i="6"/>
  <c r="EX141" i="6"/>
  <c r="FG141" i="6"/>
  <c r="FF141" i="6"/>
  <c r="EM89" i="6"/>
  <c r="GJ89" i="6"/>
  <c r="FT89" i="6"/>
  <c r="GB89" i="6"/>
  <c r="GH89" i="6"/>
  <c r="FR89" i="6"/>
  <c r="GL89" i="6"/>
  <c r="GC89" i="6"/>
  <c r="GD89" i="6"/>
  <c r="FV89" i="6"/>
  <c r="GK89" i="6"/>
  <c r="FN89" i="6"/>
  <c r="FW89" i="6"/>
  <c r="FO89" i="6"/>
  <c r="GE89" i="6"/>
  <c r="GF89" i="6"/>
  <c r="GM89" i="6"/>
  <c r="FQ89" i="6"/>
  <c r="FX89" i="6"/>
  <c r="GN89" i="6"/>
  <c r="FZ89" i="6"/>
  <c r="FY89" i="6"/>
  <c r="GG89" i="6"/>
  <c r="FS89" i="6"/>
  <c r="GI89" i="6"/>
  <c r="GA89" i="6"/>
  <c r="FM89" i="6"/>
  <c r="FP89" i="6"/>
  <c r="FH89" i="6"/>
  <c r="FC89" i="6"/>
  <c r="FK89" i="6"/>
  <c r="FJ89" i="6"/>
  <c r="EZ89" i="6"/>
  <c r="FL89" i="6"/>
  <c r="FI89" i="6"/>
  <c r="FB89" i="6"/>
  <c r="FA89" i="6"/>
  <c r="FD89" i="6"/>
  <c r="EY89" i="6"/>
  <c r="FE89" i="6"/>
  <c r="FF89" i="6"/>
  <c r="EX89" i="6"/>
  <c r="EW89" i="6"/>
  <c r="FG89" i="6"/>
  <c r="EP137" i="6"/>
  <c r="FT137" i="6"/>
  <c r="GB137" i="6"/>
  <c r="GJ137" i="6"/>
  <c r="FU137" i="6"/>
  <c r="GH137" i="6"/>
  <c r="GK137" i="6"/>
  <c r="FV137" i="6"/>
  <c r="FR137" i="6"/>
  <c r="GL137" i="6"/>
  <c r="GC137" i="6"/>
  <c r="GE137" i="6"/>
  <c r="GM137" i="6"/>
  <c r="FW137" i="6"/>
  <c r="FO137" i="6"/>
  <c r="FN137" i="6"/>
  <c r="GF137" i="6"/>
  <c r="FQ137" i="6"/>
  <c r="GG137" i="6"/>
  <c r="FY137" i="6"/>
  <c r="FZ137" i="6"/>
  <c r="FS137" i="6"/>
  <c r="GI137" i="6"/>
  <c r="FX137" i="6"/>
  <c r="GN137" i="6"/>
  <c r="GA137" i="6"/>
  <c r="FM137" i="6"/>
  <c r="FP137" i="6"/>
  <c r="FK137" i="6"/>
  <c r="FJ137" i="6"/>
  <c r="FB137" i="6"/>
  <c r="FH137" i="6"/>
  <c r="FI137" i="6"/>
  <c r="FC137" i="6"/>
  <c r="FD137" i="6"/>
  <c r="FL137" i="6"/>
  <c r="EW137" i="6"/>
  <c r="EX137" i="6"/>
  <c r="FG137" i="6"/>
  <c r="FF137" i="6"/>
  <c r="FE137" i="6"/>
  <c r="GJ117" i="6"/>
  <c r="FT117" i="6"/>
  <c r="GB117" i="6"/>
  <c r="GH117" i="6"/>
  <c r="FU117" i="6"/>
  <c r="GC117" i="6"/>
  <c r="GD117" i="6"/>
  <c r="GL117" i="6"/>
  <c r="GK117" i="6"/>
  <c r="FR117" i="6"/>
  <c r="FV117" i="6"/>
  <c r="FN117" i="6"/>
  <c r="GE117" i="6"/>
  <c r="GM117" i="6"/>
  <c r="FW117" i="6"/>
  <c r="GN117" i="6"/>
  <c r="FX117" i="6"/>
  <c r="GF117" i="6"/>
  <c r="FO117" i="6"/>
  <c r="FQ117" i="6"/>
  <c r="GG117" i="6"/>
  <c r="FY117" i="6"/>
  <c r="FS117" i="6"/>
  <c r="FP117" i="6"/>
  <c r="FM117" i="6"/>
  <c r="GI117" i="6"/>
  <c r="GA117" i="6"/>
  <c r="FJ117" i="6"/>
  <c r="FH117" i="6"/>
  <c r="FA117" i="6"/>
  <c r="FD117" i="6"/>
  <c r="FC117" i="6"/>
  <c r="FL117" i="6"/>
  <c r="EZ117" i="6"/>
  <c r="FK117" i="6"/>
  <c r="FI117" i="6"/>
  <c r="FG117" i="6"/>
  <c r="EW117" i="6"/>
  <c r="EX117" i="6"/>
  <c r="FE117" i="6"/>
  <c r="FB117" i="6"/>
  <c r="FF117" i="6"/>
  <c r="EY117" i="6"/>
  <c r="GS112" i="6"/>
  <c r="IH112" i="6"/>
  <c r="HZ112" i="6"/>
  <c r="IP112" i="6"/>
  <c r="IA112" i="6"/>
  <c r="IQ112" i="6"/>
  <c r="II112" i="6"/>
  <c r="IB112" i="6"/>
  <c r="HS112" i="6"/>
  <c r="IR112" i="6"/>
  <c r="IJ112" i="6"/>
  <c r="HU112" i="6"/>
  <c r="IK112" i="6"/>
  <c r="HT112" i="6"/>
  <c r="IS112" i="6"/>
  <c r="HV112" i="6"/>
  <c r="IL112" i="6"/>
  <c r="IE112" i="6"/>
  <c r="ID112" i="6"/>
  <c r="IM112" i="6"/>
  <c r="HW112" i="6"/>
  <c r="IN112" i="6"/>
  <c r="HX112" i="6"/>
  <c r="HY112" i="6"/>
  <c r="IF112" i="6"/>
  <c r="IG112" i="6"/>
  <c r="IO112" i="6"/>
  <c r="HQ112" i="6"/>
  <c r="HR112" i="6"/>
  <c r="HI112" i="6"/>
  <c r="HF112" i="6"/>
  <c r="HG112" i="6"/>
  <c r="HJ112" i="6"/>
  <c r="HM112" i="6"/>
  <c r="HN112" i="6"/>
  <c r="HK112" i="6"/>
  <c r="HL112" i="6"/>
  <c r="HP112" i="6"/>
  <c r="HB112" i="6"/>
  <c r="HO112" i="6"/>
  <c r="HD112" i="6"/>
  <c r="HH112" i="6"/>
  <c r="HC112" i="6"/>
  <c r="HE112" i="6"/>
  <c r="FT110" i="6"/>
  <c r="GJ110" i="6"/>
  <c r="GB110" i="6"/>
  <c r="FU110" i="6"/>
  <c r="FR110" i="6"/>
  <c r="GK110" i="6"/>
  <c r="FV110" i="6"/>
  <c r="GC110" i="6"/>
  <c r="GL110" i="6"/>
  <c r="GD110" i="6"/>
  <c r="GH110" i="6"/>
  <c r="GM110" i="6"/>
  <c r="FO110" i="6"/>
  <c r="FW110" i="6"/>
  <c r="FN110" i="6"/>
  <c r="GE110" i="6"/>
  <c r="GN110" i="6"/>
  <c r="GF110" i="6"/>
  <c r="FQ110" i="6"/>
  <c r="GG110" i="6"/>
  <c r="FY110" i="6"/>
  <c r="FZ110" i="6"/>
  <c r="GA110" i="6"/>
  <c r="GI110" i="6"/>
  <c r="FM110" i="6"/>
  <c r="FS110" i="6"/>
  <c r="FP110" i="6"/>
  <c r="FH110" i="6"/>
  <c r="FD110" i="6"/>
  <c r="FB110" i="6"/>
  <c r="FI110" i="6"/>
  <c r="FA110" i="6"/>
  <c r="FC110" i="6"/>
  <c r="FJ110" i="6"/>
  <c r="FK110" i="6"/>
  <c r="EX110" i="6"/>
  <c r="FF110" i="6"/>
  <c r="FL110" i="6"/>
  <c r="FE110" i="6"/>
  <c r="FG110" i="6"/>
  <c r="EZ110" i="6"/>
  <c r="EW110" i="6"/>
  <c r="EY110" i="6"/>
  <c r="GV147" i="6"/>
  <c r="HZ147" i="6"/>
  <c r="IH147" i="6"/>
  <c r="IP147" i="6"/>
  <c r="IA147" i="6"/>
  <c r="II147" i="6"/>
  <c r="IQ147" i="6"/>
  <c r="IB147" i="6"/>
  <c r="HS147" i="6"/>
  <c r="HU147" i="6"/>
  <c r="IR147" i="6"/>
  <c r="IS147" i="6"/>
  <c r="IC147" i="6"/>
  <c r="IK147" i="6"/>
  <c r="HT147" i="6"/>
  <c r="HV147" i="6"/>
  <c r="IL147" i="6"/>
  <c r="ID147" i="6"/>
  <c r="IM147" i="6"/>
  <c r="IE147" i="6"/>
  <c r="HW147" i="6"/>
  <c r="HX147" i="6"/>
  <c r="HY147" i="6"/>
  <c r="IF147" i="6"/>
  <c r="IG147" i="6"/>
  <c r="IO147" i="6"/>
  <c r="IN147" i="6"/>
  <c r="HR147" i="6"/>
  <c r="HN147" i="6"/>
  <c r="HQ147" i="6"/>
  <c r="HP147" i="6"/>
  <c r="HB147" i="6"/>
  <c r="HO147" i="6"/>
  <c r="HG147" i="6"/>
  <c r="HI147" i="6"/>
  <c r="HL147" i="6"/>
  <c r="HH147" i="6"/>
  <c r="HM147" i="6"/>
  <c r="HK147" i="6"/>
  <c r="HC147" i="6"/>
  <c r="EO113" i="6"/>
  <c r="GB113" i="6"/>
  <c r="GJ113" i="6"/>
  <c r="GH113" i="6"/>
  <c r="FT113" i="6"/>
  <c r="GC113" i="6"/>
  <c r="FU113" i="6"/>
  <c r="FR113" i="6"/>
  <c r="FV113" i="6"/>
  <c r="GK113" i="6"/>
  <c r="GL113" i="6"/>
  <c r="GD113" i="6"/>
  <c r="FW113" i="6"/>
  <c r="FN113" i="6"/>
  <c r="GE113" i="6"/>
  <c r="GM113" i="6"/>
  <c r="FO113" i="6"/>
  <c r="FX113" i="6"/>
  <c r="GN113" i="6"/>
  <c r="GF113" i="6"/>
  <c r="FQ113" i="6"/>
  <c r="GG113" i="6"/>
  <c r="FZ113" i="6"/>
  <c r="GI113" i="6"/>
  <c r="FS113" i="6"/>
  <c r="FP113" i="6"/>
  <c r="GA113" i="6"/>
  <c r="FM113" i="6"/>
  <c r="FH113" i="6"/>
  <c r="FA113" i="6"/>
  <c r="FD113" i="6"/>
  <c r="FK113" i="6"/>
  <c r="FC113" i="6"/>
  <c r="FL113" i="6"/>
  <c r="EZ113" i="6"/>
  <c r="FI113" i="6"/>
  <c r="FB113" i="6"/>
  <c r="FG113" i="6"/>
  <c r="FE113" i="6"/>
  <c r="FF113" i="6"/>
  <c r="EY113" i="6"/>
  <c r="FJ113" i="6"/>
  <c r="EX113" i="6"/>
  <c r="EW113" i="6"/>
  <c r="FT192" i="6"/>
  <c r="GJ192" i="6"/>
  <c r="GB192" i="6"/>
  <c r="FU192" i="6"/>
  <c r="GH192" i="6"/>
  <c r="GC192" i="6"/>
  <c r="GL192" i="6"/>
  <c r="FR192" i="6"/>
  <c r="FV192" i="6"/>
  <c r="GD192" i="6"/>
  <c r="FW192" i="6"/>
  <c r="GE192" i="6"/>
  <c r="FN192" i="6"/>
  <c r="GM192" i="6"/>
  <c r="GF192" i="6"/>
  <c r="FX192" i="6"/>
  <c r="GN192" i="6"/>
  <c r="FO192" i="6"/>
  <c r="FQ192" i="6"/>
  <c r="FZ192" i="6"/>
  <c r="FY192" i="6"/>
  <c r="GG192" i="6"/>
  <c r="GI192" i="6"/>
  <c r="FS192" i="6"/>
  <c r="FP192" i="6"/>
  <c r="GA192" i="6"/>
  <c r="FM192" i="6"/>
  <c r="EZ192" i="6"/>
  <c r="FH192" i="6"/>
  <c r="FI192" i="6"/>
  <c r="FK192" i="6"/>
  <c r="FJ192" i="6"/>
  <c r="FA192" i="6"/>
  <c r="FC192" i="6"/>
  <c r="EW192" i="6"/>
  <c r="EY192" i="6"/>
  <c r="EX192" i="6"/>
  <c r="FE192" i="6"/>
  <c r="FG192" i="6"/>
  <c r="FT102" i="6"/>
  <c r="GJ102" i="6"/>
  <c r="GH102" i="6"/>
  <c r="FU102" i="6"/>
  <c r="GK102" i="6"/>
  <c r="FR102" i="6"/>
  <c r="GB102" i="6"/>
  <c r="GC102" i="6"/>
  <c r="GL102" i="6"/>
  <c r="FV102" i="6"/>
  <c r="GD102" i="6"/>
  <c r="FN102" i="6"/>
  <c r="GM102" i="6"/>
  <c r="GE102" i="6"/>
  <c r="FQ102" i="6"/>
  <c r="FO102" i="6"/>
  <c r="GN102" i="6"/>
  <c r="FX102" i="6"/>
  <c r="GG102" i="6"/>
  <c r="FZ102" i="6"/>
  <c r="FY102" i="6"/>
  <c r="GI102" i="6"/>
  <c r="GA102" i="6"/>
  <c r="FS102" i="6"/>
  <c r="GF102" i="6"/>
  <c r="FP102" i="6"/>
  <c r="FM102" i="6"/>
  <c r="FJ102" i="6"/>
  <c r="FB102" i="6"/>
  <c r="EZ102" i="6"/>
  <c r="FA102" i="6"/>
  <c r="FI102" i="6"/>
  <c r="FD102" i="6"/>
  <c r="FH102" i="6"/>
  <c r="FL102" i="6"/>
  <c r="FC102" i="6"/>
  <c r="FK102" i="6"/>
  <c r="EY102" i="6"/>
  <c r="FF102" i="6"/>
  <c r="EW102" i="6"/>
  <c r="EX102" i="6"/>
  <c r="FG102" i="6"/>
  <c r="FE102" i="6"/>
  <c r="HZ92" i="6"/>
  <c r="IH92" i="6"/>
  <c r="IP92" i="6"/>
  <c r="II92" i="6"/>
  <c r="IB92" i="6"/>
  <c r="IJ92" i="6"/>
  <c r="IQ92" i="6"/>
  <c r="HS92" i="6"/>
  <c r="HU92" i="6"/>
  <c r="IR92" i="6"/>
  <c r="IS92" i="6"/>
  <c r="IC92" i="6"/>
  <c r="IK92" i="6"/>
  <c r="IL92" i="6"/>
  <c r="HT92" i="6"/>
  <c r="ID92" i="6"/>
  <c r="IM92" i="6"/>
  <c r="HV92" i="6"/>
  <c r="HW92" i="6"/>
  <c r="IE92" i="6"/>
  <c r="HY92" i="6"/>
  <c r="IG92" i="6"/>
  <c r="IF92" i="6"/>
  <c r="HX92" i="6"/>
  <c r="IN92" i="6"/>
  <c r="IO92" i="6"/>
  <c r="HR92" i="6"/>
  <c r="HQ92" i="6"/>
  <c r="HB92" i="6"/>
  <c r="HI92" i="6"/>
  <c r="HF92" i="6"/>
  <c r="HP92" i="6"/>
  <c r="HG92" i="6"/>
  <c r="HJ92" i="6"/>
  <c r="HO92" i="6"/>
  <c r="HD92" i="6"/>
  <c r="HL92" i="6"/>
  <c r="HE92" i="6"/>
  <c r="HK92" i="6"/>
  <c r="HN92" i="6"/>
  <c r="HH92" i="6"/>
  <c r="HC92" i="6"/>
  <c r="HM92" i="6"/>
  <c r="GT115" i="6"/>
  <c r="IP115" i="6"/>
  <c r="IH115" i="6"/>
  <c r="IA115" i="6"/>
  <c r="IQ115" i="6"/>
  <c r="IR115" i="6"/>
  <c r="HZ115" i="6"/>
  <c r="II115" i="6"/>
  <c r="HS115" i="6"/>
  <c r="IB115" i="6"/>
  <c r="IJ115" i="6"/>
  <c r="HU115" i="6"/>
  <c r="IC115" i="6"/>
  <c r="HT115" i="6"/>
  <c r="IK115" i="6"/>
  <c r="IL115" i="6"/>
  <c r="IS115" i="6"/>
  <c r="HV115" i="6"/>
  <c r="ID115" i="6"/>
  <c r="HW115" i="6"/>
  <c r="IF115" i="6"/>
  <c r="IM115" i="6"/>
  <c r="IN115" i="6"/>
  <c r="HX115" i="6"/>
  <c r="HY115" i="6"/>
  <c r="IG115" i="6"/>
  <c r="IO115" i="6"/>
  <c r="HR115" i="6"/>
  <c r="HJ115" i="6"/>
  <c r="HP115" i="6"/>
  <c r="HO115" i="6"/>
  <c r="HB115" i="6"/>
  <c r="HQ115" i="6"/>
  <c r="HN115" i="6"/>
  <c r="HI115" i="6"/>
  <c r="HF115" i="6"/>
  <c r="HG115" i="6"/>
  <c r="HD115" i="6"/>
  <c r="HK115" i="6"/>
  <c r="HM115" i="6"/>
  <c r="HL115" i="6"/>
  <c r="HC115" i="6"/>
  <c r="HH115" i="6"/>
  <c r="HE115" i="6"/>
  <c r="GZ186" i="6"/>
  <c r="HZ186" i="6"/>
  <c r="IH186" i="6"/>
  <c r="IP186" i="6"/>
  <c r="II186" i="6"/>
  <c r="IQ186" i="6"/>
  <c r="HS186" i="6"/>
  <c r="IJ186" i="6"/>
  <c r="IA186" i="6"/>
  <c r="HU186" i="6"/>
  <c r="IB186" i="6"/>
  <c r="IR186" i="6"/>
  <c r="IK186" i="6"/>
  <c r="IS186" i="6"/>
  <c r="IC186" i="6"/>
  <c r="HT186" i="6"/>
  <c r="ID186" i="6"/>
  <c r="IL186" i="6"/>
  <c r="HV186" i="6"/>
  <c r="IE186" i="6"/>
  <c r="IM186" i="6"/>
  <c r="HW186" i="6"/>
  <c r="IF186" i="6"/>
  <c r="HY186" i="6"/>
  <c r="HX186" i="6"/>
  <c r="IN186" i="6"/>
  <c r="HR186" i="6"/>
  <c r="IG186" i="6"/>
  <c r="HP186" i="6"/>
  <c r="HN186" i="6"/>
  <c r="HB186" i="6"/>
  <c r="HF186" i="6"/>
  <c r="HM186" i="6"/>
  <c r="HK186" i="6"/>
  <c r="HD186" i="6"/>
  <c r="HC186" i="6"/>
  <c r="HL186" i="6"/>
  <c r="HE186" i="6"/>
  <c r="HH186" i="6"/>
  <c r="EN105" i="6"/>
  <c r="FT105" i="6"/>
  <c r="GB105" i="6"/>
  <c r="GH105" i="6"/>
  <c r="FU105" i="6"/>
  <c r="GJ105" i="6"/>
  <c r="GC105" i="6"/>
  <c r="FV105" i="6"/>
  <c r="GL105" i="6"/>
  <c r="GK105" i="6"/>
  <c r="GD105" i="6"/>
  <c r="FR105" i="6"/>
  <c r="GE105" i="6"/>
  <c r="FO105" i="6"/>
  <c r="FN105" i="6"/>
  <c r="GM105" i="6"/>
  <c r="GN105" i="6"/>
  <c r="FX105" i="6"/>
  <c r="GF105" i="6"/>
  <c r="GG105" i="6"/>
  <c r="FY105" i="6"/>
  <c r="FQ105" i="6"/>
  <c r="FZ105" i="6"/>
  <c r="GA105" i="6"/>
  <c r="FS105" i="6"/>
  <c r="GI105" i="6"/>
  <c r="FM105" i="6"/>
  <c r="FP105" i="6"/>
  <c r="FL105" i="6"/>
  <c r="FK105" i="6"/>
  <c r="FD105" i="6"/>
  <c r="FH105" i="6"/>
  <c r="FB105" i="6"/>
  <c r="FJ105" i="6"/>
  <c r="FA105" i="6"/>
  <c r="FC105" i="6"/>
  <c r="EW105" i="6"/>
  <c r="FF105" i="6"/>
  <c r="EZ105" i="6"/>
  <c r="FI105" i="6"/>
  <c r="EX105" i="6"/>
  <c r="FG105" i="6"/>
  <c r="EY105" i="6"/>
  <c r="FE105" i="6"/>
  <c r="FT193" i="6"/>
  <c r="GB193" i="6"/>
  <c r="GJ193" i="6"/>
  <c r="FU193" i="6"/>
  <c r="GH193" i="6"/>
  <c r="GC193" i="6"/>
  <c r="GL193" i="6"/>
  <c r="FV193" i="6"/>
  <c r="GD193" i="6"/>
  <c r="FR193" i="6"/>
  <c r="FN193" i="6"/>
  <c r="GM193" i="6"/>
  <c r="GN193" i="6"/>
  <c r="GE193" i="6"/>
  <c r="FO193" i="6"/>
  <c r="GF193" i="6"/>
  <c r="GG193" i="6"/>
  <c r="FQ193" i="6"/>
  <c r="FW193" i="6"/>
  <c r="FX193" i="6"/>
  <c r="GI193" i="6"/>
  <c r="FY193" i="6"/>
  <c r="FS193" i="6"/>
  <c r="GA193" i="6"/>
  <c r="FZ193" i="6"/>
  <c r="FP193" i="6"/>
  <c r="FM193" i="6"/>
  <c r="FH193" i="6"/>
  <c r="FK193" i="6"/>
  <c r="EZ193" i="6"/>
  <c r="FC193" i="6"/>
  <c r="FA193" i="6"/>
  <c r="FJ193" i="6"/>
  <c r="EX193" i="6"/>
  <c r="EY193" i="6"/>
  <c r="FG193" i="6"/>
  <c r="FE193" i="6"/>
  <c r="FI193" i="6"/>
  <c r="EW193" i="6"/>
  <c r="HZ109" i="6"/>
  <c r="IP109" i="6"/>
  <c r="IH109" i="6"/>
  <c r="II109" i="6"/>
  <c r="IJ109" i="6"/>
  <c r="IA109" i="6"/>
  <c r="HS109" i="6"/>
  <c r="IQ109" i="6"/>
  <c r="IB109" i="6"/>
  <c r="IR109" i="6"/>
  <c r="HU109" i="6"/>
  <c r="HT109" i="6"/>
  <c r="IS109" i="6"/>
  <c r="IK109" i="6"/>
  <c r="HV109" i="6"/>
  <c r="IL109" i="6"/>
  <c r="ID109" i="6"/>
  <c r="IM109" i="6"/>
  <c r="HX109" i="6"/>
  <c r="HW109" i="6"/>
  <c r="IE109" i="6"/>
  <c r="HY109" i="6"/>
  <c r="IF109" i="6"/>
  <c r="IG109" i="6"/>
  <c r="IN109" i="6"/>
  <c r="IO109" i="6"/>
  <c r="HR109" i="6"/>
  <c r="HQ109" i="6"/>
  <c r="HG109" i="6"/>
  <c r="HO109" i="6"/>
  <c r="HJ109" i="6"/>
  <c r="HN109" i="6"/>
  <c r="HP109" i="6"/>
  <c r="HB109" i="6"/>
  <c r="HI109" i="6"/>
  <c r="HF109" i="6"/>
  <c r="HL109" i="6"/>
  <c r="HH109" i="6"/>
  <c r="HD109" i="6"/>
  <c r="HM109" i="6"/>
  <c r="HK109" i="6"/>
  <c r="HC109" i="6"/>
  <c r="HE109" i="6"/>
  <c r="GT119" i="6"/>
  <c r="IH119" i="6"/>
  <c r="HZ119" i="6"/>
  <c r="IP119" i="6"/>
  <c r="IA119" i="6"/>
  <c r="IQ119" i="6"/>
  <c r="II119" i="6"/>
  <c r="HS119" i="6"/>
  <c r="IJ119" i="6"/>
  <c r="IB119" i="6"/>
  <c r="IR119" i="6"/>
  <c r="HU119" i="6"/>
  <c r="IS119" i="6"/>
  <c r="IK119" i="6"/>
  <c r="HT119" i="6"/>
  <c r="IC119" i="6"/>
  <c r="IL119" i="6"/>
  <c r="ID119" i="6"/>
  <c r="HV119" i="6"/>
  <c r="HW119" i="6"/>
  <c r="HX119" i="6"/>
  <c r="IM119" i="6"/>
  <c r="IN119" i="6"/>
  <c r="IF119" i="6"/>
  <c r="HY119" i="6"/>
  <c r="IO119" i="6"/>
  <c r="IG119" i="6"/>
  <c r="HR119" i="6"/>
  <c r="HN119" i="6"/>
  <c r="HO119" i="6"/>
  <c r="HQ119" i="6"/>
  <c r="HF119" i="6"/>
  <c r="HG119" i="6"/>
  <c r="HJ119" i="6"/>
  <c r="HP119" i="6"/>
  <c r="HI119" i="6"/>
  <c r="HH119" i="6"/>
  <c r="HK119" i="6"/>
  <c r="HL119" i="6"/>
  <c r="HE119" i="6"/>
  <c r="HD119" i="6"/>
  <c r="HM119" i="6"/>
  <c r="HC119" i="6"/>
  <c r="GR93" i="6"/>
  <c r="IH93" i="6"/>
  <c r="IP93" i="6"/>
  <c r="IA93" i="6"/>
  <c r="IQ93" i="6"/>
  <c r="II93" i="6"/>
  <c r="IR93" i="6"/>
  <c r="HS93" i="6"/>
  <c r="HZ93" i="6"/>
  <c r="IJ93" i="6"/>
  <c r="HU93" i="6"/>
  <c r="HT93" i="6"/>
  <c r="IC93" i="6"/>
  <c r="IK93" i="6"/>
  <c r="IS93" i="6"/>
  <c r="IL93" i="6"/>
  <c r="HV93" i="6"/>
  <c r="ID93" i="6"/>
  <c r="HX93" i="6"/>
  <c r="IE93" i="6"/>
  <c r="HW93" i="6"/>
  <c r="IM93" i="6"/>
  <c r="IF93" i="6"/>
  <c r="IN93" i="6"/>
  <c r="IG93" i="6"/>
  <c r="HY93" i="6"/>
  <c r="HR93" i="6"/>
  <c r="IO93" i="6"/>
  <c r="HQ93" i="6"/>
  <c r="HG93" i="6"/>
  <c r="HJ93" i="6"/>
  <c r="HN93" i="6"/>
  <c r="HP93" i="6"/>
  <c r="HF93" i="6"/>
  <c r="HO93" i="6"/>
  <c r="HB93" i="6"/>
  <c r="HC93" i="6"/>
  <c r="HI93" i="6"/>
  <c r="HD93" i="6"/>
  <c r="HH93" i="6"/>
  <c r="HL93" i="6"/>
  <c r="HE93" i="6"/>
  <c r="HM93" i="6"/>
  <c r="HK93" i="6"/>
  <c r="GR86" i="6"/>
  <c r="IH86" i="6"/>
  <c r="IP86" i="6"/>
  <c r="HZ86" i="6"/>
  <c r="IQ86" i="6"/>
  <c r="IA86" i="6"/>
  <c r="II86" i="6"/>
  <c r="IJ86" i="6"/>
  <c r="HS86" i="6"/>
  <c r="IB86" i="6"/>
  <c r="IR86" i="6"/>
  <c r="HU86" i="6"/>
  <c r="IC86" i="6"/>
  <c r="IK86" i="6"/>
  <c r="HT86" i="6"/>
  <c r="IS86" i="6"/>
  <c r="HV86" i="6"/>
  <c r="ID86" i="6"/>
  <c r="IL86" i="6"/>
  <c r="IE86" i="6"/>
  <c r="HW86" i="6"/>
  <c r="IM86" i="6"/>
  <c r="IF86" i="6"/>
  <c r="IN86" i="6"/>
  <c r="IG86" i="6"/>
  <c r="HR86" i="6"/>
  <c r="IO86" i="6"/>
  <c r="HQ86" i="6"/>
  <c r="HX86" i="6"/>
  <c r="HN86" i="6"/>
  <c r="HO86" i="6"/>
  <c r="HI86" i="6"/>
  <c r="HF86" i="6"/>
  <c r="HP86" i="6"/>
  <c r="HG86" i="6"/>
  <c r="HJ86" i="6"/>
  <c r="HB86" i="6"/>
  <c r="HH86" i="6"/>
  <c r="HM86" i="6"/>
  <c r="HL86" i="6"/>
  <c r="HE86" i="6"/>
  <c r="HK86" i="6"/>
  <c r="HC86" i="6"/>
  <c r="HD86" i="6"/>
  <c r="GB175" i="6"/>
  <c r="FT175" i="6"/>
  <c r="GJ175" i="6"/>
  <c r="GH175" i="6"/>
  <c r="FU175" i="6"/>
  <c r="GC175" i="6"/>
  <c r="GK175" i="6"/>
  <c r="FV175" i="6"/>
  <c r="FR175" i="6"/>
  <c r="GD175" i="6"/>
  <c r="GL175" i="6"/>
  <c r="FN175" i="6"/>
  <c r="FW175" i="6"/>
  <c r="GE175" i="6"/>
  <c r="GM175" i="6"/>
  <c r="GN175" i="6"/>
  <c r="FO175" i="6"/>
  <c r="FX175" i="6"/>
  <c r="GG175" i="6"/>
  <c r="FZ175" i="6"/>
  <c r="FQ175" i="6"/>
  <c r="FY175" i="6"/>
  <c r="FS175" i="6"/>
  <c r="GA175" i="6"/>
  <c r="FM175" i="6"/>
  <c r="GF175" i="6"/>
  <c r="FP175" i="6"/>
  <c r="FK175" i="6"/>
  <c r="FJ175" i="6"/>
  <c r="FA175" i="6"/>
  <c r="FH175" i="6"/>
  <c r="FB175" i="6"/>
  <c r="EX175" i="6"/>
  <c r="FE175" i="6"/>
  <c r="FL175" i="6"/>
  <c r="EW175" i="6"/>
  <c r="FG175" i="6"/>
  <c r="EY175" i="6"/>
  <c r="FF175" i="6"/>
  <c r="IP170" i="6"/>
  <c r="IH170" i="6"/>
  <c r="IQ170" i="6"/>
  <c r="IA170" i="6"/>
  <c r="HZ170" i="6"/>
  <c r="II170" i="6"/>
  <c r="IJ170" i="6"/>
  <c r="IB170" i="6"/>
  <c r="HS170" i="6"/>
  <c r="HU170" i="6"/>
  <c r="IR170" i="6"/>
  <c r="IK170" i="6"/>
  <c r="IS170" i="6"/>
  <c r="IC170" i="6"/>
  <c r="HT170" i="6"/>
  <c r="IL170" i="6"/>
  <c r="ID170" i="6"/>
  <c r="HW170" i="6"/>
  <c r="IM170" i="6"/>
  <c r="IE170" i="6"/>
  <c r="IF170" i="6"/>
  <c r="HV170" i="6"/>
  <c r="HX170" i="6"/>
  <c r="HY170" i="6"/>
  <c r="IG170" i="6"/>
  <c r="HR170" i="6"/>
  <c r="IO170" i="6"/>
  <c r="HP170" i="6"/>
  <c r="HO170" i="6"/>
  <c r="HB170" i="6"/>
  <c r="HG170" i="6"/>
  <c r="HM170" i="6"/>
  <c r="HJ170" i="6"/>
  <c r="HD170" i="6"/>
  <c r="HQ170" i="6"/>
  <c r="HH170" i="6"/>
  <c r="HC170" i="6"/>
  <c r="IH196" i="6"/>
  <c r="HZ196" i="6"/>
  <c r="II196" i="6"/>
  <c r="IQ196" i="6"/>
  <c r="IA196" i="6"/>
  <c r="HS196" i="6"/>
  <c r="IB196" i="6"/>
  <c r="IR196" i="6"/>
  <c r="IJ196" i="6"/>
  <c r="HU196" i="6"/>
  <c r="HT196" i="6"/>
  <c r="IC196" i="6"/>
  <c r="IS196" i="6"/>
  <c r="IK196" i="6"/>
  <c r="IL196" i="6"/>
  <c r="HV196" i="6"/>
  <c r="ID196" i="6"/>
  <c r="IM196" i="6"/>
  <c r="IE196" i="6"/>
  <c r="HW196" i="6"/>
  <c r="HX196" i="6"/>
  <c r="IF196" i="6"/>
  <c r="HY196" i="6"/>
  <c r="IN196" i="6"/>
  <c r="IG196" i="6"/>
  <c r="IO196" i="6"/>
  <c r="HP196" i="6"/>
  <c r="HO196" i="6"/>
  <c r="HF196" i="6"/>
  <c r="HG196" i="6"/>
  <c r="HB196" i="6"/>
  <c r="HN196" i="6"/>
  <c r="HJ196" i="6"/>
  <c r="HC196" i="6"/>
  <c r="HD196" i="6"/>
  <c r="HL196" i="6"/>
  <c r="HM196" i="6"/>
  <c r="HE196" i="6"/>
  <c r="GZ180" i="6"/>
  <c r="HZ180" i="6"/>
  <c r="IP180" i="6"/>
  <c r="IH180" i="6"/>
  <c r="IA180" i="6"/>
  <c r="IB180" i="6"/>
  <c r="IJ180" i="6"/>
  <c r="II180" i="6"/>
  <c r="IQ180" i="6"/>
  <c r="HS180" i="6"/>
  <c r="IR180" i="6"/>
  <c r="HU180" i="6"/>
  <c r="IC180" i="6"/>
  <c r="HT180" i="6"/>
  <c r="IK180" i="6"/>
  <c r="IS180" i="6"/>
  <c r="ID180" i="6"/>
  <c r="HV180" i="6"/>
  <c r="IL180" i="6"/>
  <c r="IM180" i="6"/>
  <c r="IE180" i="6"/>
  <c r="HW180" i="6"/>
  <c r="HX180" i="6"/>
  <c r="IF180" i="6"/>
  <c r="HY180" i="6"/>
  <c r="IG180" i="6"/>
  <c r="HQ180" i="6"/>
  <c r="IO180" i="6"/>
  <c r="HR180" i="6"/>
  <c r="HB180" i="6"/>
  <c r="HP180" i="6"/>
  <c r="HG180" i="6"/>
  <c r="HK180" i="6"/>
  <c r="HC180" i="6"/>
  <c r="HL180" i="6"/>
  <c r="HJ180" i="6"/>
  <c r="HD180" i="6"/>
  <c r="HF180" i="6"/>
  <c r="HM180" i="6"/>
  <c r="EO123" i="6"/>
  <c r="FT123" i="6"/>
  <c r="GB123" i="6"/>
  <c r="GH123" i="6"/>
  <c r="FU123" i="6"/>
  <c r="GJ123" i="6"/>
  <c r="GC123" i="6"/>
  <c r="FV123" i="6"/>
  <c r="GK123" i="6"/>
  <c r="GD123" i="6"/>
  <c r="GL123" i="6"/>
  <c r="FR123" i="6"/>
  <c r="GM123" i="6"/>
  <c r="FO123" i="6"/>
  <c r="FW123" i="6"/>
  <c r="GE123" i="6"/>
  <c r="GF123" i="6"/>
  <c r="FQ123" i="6"/>
  <c r="FN123" i="6"/>
  <c r="FX123" i="6"/>
  <c r="GN123" i="6"/>
  <c r="FY123" i="6"/>
  <c r="FZ123" i="6"/>
  <c r="GG123" i="6"/>
  <c r="GI123" i="6"/>
  <c r="FS123" i="6"/>
  <c r="FM123" i="6"/>
  <c r="FP123" i="6"/>
  <c r="FJ123" i="6"/>
  <c r="FI123" i="6"/>
  <c r="FL123" i="6"/>
  <c r="FK123" i="6"/>
  <c r="FA123" i="6"/>
  <c r="FD123" i="6"/>
  <c r="FB123" i="6"/>
  <c r="FH123" i="6"/>
  <c r="FC123" i="6"/>
  <c r="EY123" i="6"/>
  <c r="FF123" i="6"/>
  <c r="FG123" i="6"/>
  <c r="FE123" i="6"/>
  <c r="EX123" i="6"/>
  <c r="EM90" i="6"/>
  <c r="GB90" i="6"/>
  <c r="FT90" i="6"/>
  <c r="GJ90" i="6"/>
  <c r="FU90" i="6"/>
  <c r="GH90" i="6"/>
  <c r="FR90" i="6"/>
  <c r="GC90" i="6"/>
  <c r="GK90" i="6"/>
  <c r="GD90" i="6"/>
  <c r="GL90" i="6"/>
  <c r="FN90" i="6"/>
  <c r="FO90" i="6"/>
  <c r="FW90" i="6"/>
  <c r="GF90" i="6"/>
  <c r="GE90" i="6"/>
  <c r="GN90" i="6"/>
  <c r="FX90" i="6"/>
  <c r="GM90" i="6"/>
  <c r="GG90" i="6"/>
  <c r="FQ90" i="6"/>
  <c r="FZ90" i="6"/>
  <c r="FY90" i="6"/>
  <c r="GA90" i="6"/>
  <c r="GI90" i="6"/>
  <c r="FS90" i="6"/>
  <c r="FP90" i="6"/>
  <c r="FM90" i="6"/>
  <c r="FJ90" i="6"/>
  <c r="FI90" i="6"/>
  <c r="FL90" i="6"/>
  <c r="FK90" i="6"/>
  <c r="FD90" i="6"/>
  <c r="FB90" i="6"/>
  <c r="FH90" i="6"/>
  <c r="FC90" i="6"/>
  <c r="FE90" i="6"/>
  <c r="FG90" i="6"/>
  <c r="EZ90" i="6"/>
  <c r="FA90" i="6"/>
  <c r="FF90" i="6"/>
  <c r="EY90" i="6"/>
  <c r="EW90" i="6"/>
  <c r="EX90" i="6"/>
  <c r="GJ177" i="6"/>
  <c r="GB177" i="6"/>
  <c r="GH177" i="6"/>
  <c r="GC177" i="6"/>
  <c r="FT177" i="6"/>
  <c r="FU177" i="6"/>
  <c r="GK177" i="6"/>
  <c r="GL177" i="6"/>
  <c r="FR177" i="6"/>
  <c r="FV177" i="6"/>
  <c r="GD177" i="6"/>
  <c r="FN177" i="6"/>
  <c r="GE177" i="6"/>
  <c r="GF177" i="6"/>
  <c r="GN177" i="6"/>
  <c r="FX177" i="6"/>
  <c r="FO177" i="6"/>
  <c r="FW177" i="6"/>
  <c r="GM177" i="6"/>
  <c r="GG177" i="6"/>
  <c r="FZ177" i="6"/>
  <c r="FQ177" i="6"/>
  <c r="FY177" i="6"/>
  <c r="GA177" i="6"/>
  <c r="FS177" i="6"/>
  <c r="FM177" i="6"/>
  <c r="FP177" i="6"/>
  <c r="FK177" i="6"/>
  <c r="FJ177" i="6"/>
  <c r="FH177" i="6"/>
  <c r="FA177" i="6"/>
  <c r="FB177" i="6"/>
  <c r="FE177" i="6"/>
  <c r="EX177" i="6"/>
  <c r="FF177" i="6"/>
  <c r="FL177" i="6"/>
  <c r="EW177" i="6"/>
  <c r="EY177" i="6"/>
  <c r="FG177" i="6"/>
  <c r="GB121" i="6"/>
  <c r="GJ121" i="6"/>
  <c r="FT121" i="6"/>
  <c r="GH121" i="6"/>
  <c r="FU121" i="6"/>
  <c r="GC121" i="6"/>
  <c r="GK121" i="6"/>
  <c r="GD121" i="6"/>
  <c r="GL121" i="6"/>
  <c r="FR121" i="6"/>
  <c r="FV121" i="6"/>
  <c r="FN121" i="6"/>
  <c r="FW121" i="6"/>
  <c r="GE121" i="6"/>
  <c r="GN121" i="6"/>
  <c r="FQ121" i="6"/>
  <c r="GM121" i="6"/>
  <c r="FX121" i="6"/>
  <c r="GF121" i="6"/>
  <c r="FZ121" i="6"/>
  <c r="FO121" i="6"/>
  <c r="GG121" i="6"/>
  <c r="FY121" i="6"/>
  <c r="GI121" i="6"/>
  <c r="FS121" i="6"/>
  <c r="FP121" i="6"/>
  <c r="FM121" i="6"/>
  <c r="FH121" i="6"/>
  <c r="FC121" i="6"/>
  <c r="FK121" i="6"/>
  <c r="FJ121" i="6"/>
  <c r="EZ121" i="6"/>
  <c r="FL121" i="6"/>
  <c r="FI121" i="6"/>
  <c r="FA121" i="6"/>
  <c r="FB121" i="6"/>
  <c r="FD121" i="6"/>
  <c r="FG121" i="6"/>
  <c r="EY121" i="6"/>
  <c r="FF121" i="6"/>
  <c r="EX121" i="6"/>
  <c r="FE121" i="6"/>
  <c r="HZ156" i="6"/>
  <c r="IP156" i="6"/>
  <c r="IA156" i="6"/>
  <c r="IB156" i="6"/>
  <c r="IH156" i="6"/>
  <c r="IR156" i="6"/>
  <c r="IQ156" i="6"/>
  <c r="II156" i="6"/>
  <c r="HS156" i="6"/>
  <c r="IJ156" i="6"/>
  <c r="HU156" i="6"/>
  <c r="IC156" i="6"/>
  <c r="HT156" i="6"/>
  <c r="IS156" i="6"/>
  <c r="IL156" i="6"/>
  <c r="ID156" i="6"/>
  <c r="IE156" i="6"/>
  <c r="IM156" i="6"/>
  <c r="HV156" i="6"/>
  <c r="HW156" i="6"/>
  <c r="HX156" i="6"/>
  <c r="HY156" i="6"/>
  <c r="IF156" i="6"/>
  <c r="IN156" i="6"/>
  <c r="IG156" i="6"/>
  <c r="IO156" i="6"/>
  <c r="HR156" i="6"/>
  <c r="HQ156" i="6"/>
  <c r="HN156" i="6"/>
  <c r="HG156" i="6"/>
  <c r="HP156" i="6"/>
  <c r="HL156" i="6"/>
  <c r="HH156" i="6"/>
  <c r="HD156" i="6"/>
  <c r="HM156" i="6"/>
  <c r="HO156" i="6"/>
  <c r="HC156" i="6"/>
  <c r="GX161" i="6"/>
  <c r="HZ161" i="6"/>
  <c r="IP161" i="6"/>
  <c r="IQ161" i="6"/>
  <c r="II161" i="6"/>
  <c r="HS161" i="6"/>
  <c r="IR161" i="6"/>
  <c r="IH161" i="6"/>
  <c r="IA161" i="6"/>
  <c r="IJ161" i="6"/>
  <c r="IB161" i="6"/>
  <c r="HU161" i="6"/>
  <c r="HT161" i="6"/>
  <c r="IK161" i="6"/>
  <c r="IC161" i="6"/>
  <c r="IS161" i="6"/>
  <c r="HV161" i="6"/>
  <c r="IL161" i="6"/>
  <c r="ID161" i="6"/>
  <c r="HW161" i="6"/>
  <c r="IE161" i="6"/>
  <c r="IN161" i="6"/>
  <c r="HX161" i="6"/>
  <c r="IF161" i="6"/>
  <c r="IG161" i="6"/>
  <c r="IO161" i="6"/>
  <c r="HR161" i="6"/>
  <c r="HY161" i="6"/>
  <c r="HI161" i="6"/>
  <c r="HP161" i="6"/>
  <c r="HO161" i="6"/>
  <c r="HG161" i="6"/>
  <c r="HQ161" i="6"/>
  <c r="HJ161" i="6"/>
  <c r="HM161" i="6"/>
  <c r="HC161" i="6"/>
  <c r="HD161" i="6"/>
  <c r="HL161" i="6"/>
  <c r="HE161" i="6"/>
  <c r="GU125" i="6"/>
  <c r="HZ125" i="6"/>
  <c r="IP125" i="6"/>
  <c r="IH125" i="6"/>
  <c r="II125" i="6"/>
  <c r="IQ125" i="6"/>
  <c r="IR125" i="6"/>
  <c r="HS125" i="6"/>
  <c r="IJ125" i="6"/>
  <c r="IA125" i="6"/>
  <c r="HU125" i="6"/>
  <c r="IB125" i="6"/>
  <c r="IK125" i="6"/>
  <c r="IC125" i="6"/>
  <c r="HT125" i="6"/>
  <c r="HV125" i="6"/>
  <c r="IL125" i="6"/>
  <c r="IS125" i="6"/>
  <c r="ID125" i="6"/>
  <c r="IE125" i="6"/>
  <c r="IM125" i="6"/>
  <c r="HW125" i="6"/>
  <c r="IG125" i="6"/>
  <c r="HX125" i="6"/>
  <c r="IN125" i="6"/>
  <c r="HY125" i="6"/>
  <c r="HR125" i="6"/>
  <c r="IO125" i="6"/>
  <c r="HQ125" i="6"/>
  <c r="HG125" i="6"/>
  <c r="HF125" i="6"/>
  <c r="HP125" i="6"/>
  <c r="HJ125" i="6"/>
  <c r="HO125" i="6"/>
  <c r="HN125" i="6"/>
  <c r="HK125" i="6"/>
  <c r="HC125" i="6"/>
  <c r="HM125" i="6"/>
  <c r="HD125" i="6"/>
  <c r="HH125" i="6"/>
  <c r="HI125" i="6"/>
  <c r="HL125" i="6"/>
  <c r="ES166" i="6"/>
  <c r="GJ166" i="6"/>
  <c r="GB166" i="6"/>
  <c r="FT166" i="6"/>
  <c r="FU166" i="6"/>
  <c r="GC166" i="6"/>
  <c r="GH166" i="6"/>
  <c r="GK166" i="6"/>
  <c r="FR166" i="6"/>
  <c r="FV166" i="6"/>
  <c r="GD166" i="6"/>
  <c r="GL166" i="6"/>
  <c r="FN166" i="6"/>
  <c r="FW166" i="6"/>
  <c r="GE166" i="6"/>
  <c r="GM166" i="6"/>
  <c r="FO166" i="6"/>
  <c r="GF166" i="6"/>
  <c r="FX166" i="6"/>
  <c r="GN166" i="6"/>
  <c r="FQ166" i="6"/>
  <c r="FY166" i="6"/>
  <c r="FS166" i="6"/>
  <c r="GA166" i="6"/>
  <c r="GG166" i="6"/>
  <c r="FZ166" i="6"/>
  <c r="FP166" i="6"/>
  <c r="FM166" i="6"/>
  <c r="FK166" i="6"/>
  <c r="FB166" i="6"/>
  <c r="FI166" i="6"/>
  <c r="FC166" i="6"/>
  <c r="FJ166" i="6"/>
  <c r="EZ166" i="6"/>
  <c r="FH166" i="6"/>
  <c r="FL166" i="6"/>
  <c r="EW166" i="6"/>
  <c r="EX166" i="6"/>
  <c r="FE166" i="6"/>
  <c r="FT132" i="6"/>
  <c r="GJ132" i="6"/>
  <c r="GH132" i="6"/>
  <c r="FU132" i="6"/>
  <c r="GK132" i="6"/>
  <c r="GC132" i="6"/>
  <c r="GD132" i="6"/>
  <c r="FV132" i="6"/>
  <c r="FR132" i="6"/>
  <c r="GL132" i="6"/>
  <c r="FN132" i="6"/>
  <c r="GE132" i="6"/>
  <c r="GM132" i="6"/>
  <c r="FW132" i="6"/>
  <c r="FQ132" i="6"/>
  <c r="FO132" i="6"/>
  <c r="GN132" i="6"/>
  <c r="FX132" i="6"/>
  <c r="GF132" i="6"/>
  <c r="GG132" i="6"/>
  <c r="FZ132" i="6"/>
  <c r="FY132" i="6"/>
  <c r="GA132" i="6"/>
  <c r="GI132" i="6"/>
  <c r="FS132" i="6"/>
  <c r="FP132" i="6"/>
  <c r="FM132" i="6"/>
  <c r="FL132" i="6"/>
  <c r="FH132" i="6"/>
  <c r="EZ132" i="6"/>
  <c r="FK132" i="6"/>
  <c r="FC132" i="6"/>
  <c r="FJ132" i="6"/>
  <c r="FB132" i="6"/>
  <c r="FI132" i="6"/>
  <c r="FD132" i="6"/>
  <c r="FG132" i="6"/>
  <c r="FF132" i="6"/>
  <c r="FE132" i="6"/>
  <c r="GS101" i="6"/>
  <c r="IH101" i="6"/>
  <c r="HZ101" i="6"/>
  <c r="IP101" i="6"/>
  <c r="IA101" i="6"/>
  <c r="IQ101" i="6"/>
  <c r="HS101" i="6"/>
  <c r="IJ101" i="6"/>
  <c r="IR101" i="6"/>
  <c r="II101" i="6"/>
  <c r="HU101" i="6"/>
  <c r="IK101" i="6"/>
  <c r="HT101" i="6"/>
  <c r="IC101" i="6"/>
  <c r="IS101" i="6"/>
  <c r="HV101" i="6"/>
  <c r="ID101" i="6"/>
  <c r="IL101" i="6"/>
  <c r="HW101" i="6"/>
  <c r="IE101" i="6"/>
  <c r="IM101" i="6"/>
  <c r="HX101" i="6"/>
  <c r="IF101" i="6"/>
  <c r="IN101" i="6"/>
  <c r="HY101" i="6"/>
  <c r="HQ101" i="6"/>
  <c r="IG101" i="6"/>
  <c r="IO101" i="6"/>
  <c r="HR101" i="6"/>
  <c r="HN101" i="6"/>
  <c r="HI101" i="6"/>
  <c r="HP101" i="6"/>
  <c r="HB101" i="6"/>
  <c r="HG101" i="6"/>
  <c r="HF101" i="6"/>
  <c r="HC101" i="6"/>
  <c r="HE101" i="6"/>
  <c r="HO101" i="6"/>
  <c r="HL101" i="6"/>
  <c r="HJ101" i="6"/>
  <c r="HK101" i="6"/>
  <c r="HH101" i="6"/>
  <c r="HM101" i="6"/>
  <c r="HD101" i="6"/>
  <c r="HZ166" i="6"/>
  <c r="IH166" i="6"/>
  <c r="II166" i="6"/>
  <c r="IA166" i="6"/>
  <c r="IQ166" i="6"/>
  <c r="IJ166" i="6"/>
  <c r="HS166" i="6"/>
  <c r="IB166" i="6"/>
  <c r="IP166" i="6"/>
  <c r="HU166" i="6"/>
  <c r="IR166" i="6"/>
  <c r="IC166" i="6"/>
  <c r="HT166" i="6"/>
  <c r="IK166" i="6"/>
  <c r="IS166" i="6"/>
  <c r="HV166" i="6"/>
  <c r="IL166" i="6"/>
  <c r="ID166" i="6"/>
  <c r="IM166" i="6"/>
  <c r="IE166" i="6"/>
  <c r="HX166" i="6"/>
  <c r="IF166" i="6"/>
  <c r="HY166" i="6"/>
  <c r="IG166" i="6"/>
  <c r="IO166" i="6"/>
  <c r="HW166" i="6"/>
  <c r="HR166" i="6"/>
  <c r="HO166" i="6"/>
  <c r="HB166" i="6"/>
  <c r="HG166" i="6"/>
  <c r="HQ166" i="6"/>
  <c r="HC166" i="6"/>
  <c r="HP166" i="6"/>
  <c r="HJ166" i="6"/>
  <c r="HM166" i="6"/>
  <c r="HE166" i="6"/>
  <c r="HN166" i="6"/>
  <c r="HH166" i="6"/>
  <c r="GU138" i="6"/>
  <c r="IP138" i="6"/>
  <c r="HZ138" i="6"/>
  <c r="IA138" i="6"/>
  <c r="IH138" i="6"/>
  <c r="IQ138" i="6"/>
  <c r="IJ138" i="6"/>
  <c r="IR138" i="6"/>
  <c r="IB138" i="6"/>
  <c r="HU138" i="6"/>
  <c r="HS138" i="6"/>
  <c r="HT138" i="6"/>
  <c r="IS138" i="6"/>
  <c r="IK138" i="6"/>
  <c r="IC138" i="6"/>
  <c r="IL138" i="6"/>
  <c r="HV138" i="6"/>
  <c r="HX138" i="6"/>
  <c r="ID138" i="6"/>
  <c r="HW138" i="6"/>
  <c r="IE138" i="6"/>
  <c r="IM138" i="6"/>
  <c r="IG138" i="6"/>
  <c r="IF138" i="6"/>
  <c r="IN138" i="6"/>
  <c r="HY138" i="6"/>
  <c r="HR138" i="6"/>
  <c r="IO138" i="6"/>
  <c r="HI138" i="6"/>
  <c r="HP138" i="6"/>
  <c r="HG138" i="6"/>
  <c r="HJ138" i="6"/>
  <c r="HO138" i="6"/>
  <c r="HN138" i="6"/>
  <c r="HL138" i="6"/>
  <c r="HC138" i="6"/>
  <c r="HB138" i="6"/>
  <c r="HK138" i="6"/>
  <c r="HQ138" i="6"/>
  <c r="HH138" i="6"/>
  <c r="HM138" i="6"/>
  <c r="HA194" i="6"/>
  <c r="IH194" i="6"/>
  <c r="HZ194" i="6"/>
  <c r="II194" i="6"/>
  <c r="IQ194" i="6"/>
  <c r="IA194" i="6"/>
  <c r="IJ194" i="6"/>
  <c r="HS194" i="6"/>
  <c r="IB194" i="6"/>
  <c r="IR194" i="6"/>
  <c r="HU194" i="6"/>
  <c r="IC194" i="6"/>
  <c r="IS194" i="6"/>
  <c r="HT194" i="6"/>
  <c r="IK194" i="6"/>
  <c r="HV194" i="6"/>
  <c r="IL194" i="6"/>
  <c r="ID194" i="6"/>
  <c r="IE194" i="6"/>
  <c r="IM194" i="6"/>
  <c r="HY194" i="6"/>
  <c r="HW194" i="6"/>
  <c r="IG194" i="6"/>
  <c r="IN194" i="6"/>
  <c r="HX194" i="6"/>
  <c r="IF194" i="6"/>
  <c r="HR194" i="6"/>
  <c r="IO194" i="6"/>
  <c r="HN194" i="6"/>
  <c r="HO194" i="6"/>
  <c r="HB194" i="6"/>
  <c r="HF194" i="6"/>
  <c r="HP194" i="6"/>
  <c r="HD194" i="6"/>
  <c r="HJ194" i="6"/>
  <c r="HE194" i="6"/>
  <c r="HM194" i="6"/>
  <c r="HG194" i="6"/>
  <c r="HC194" i="6"/>
  <c r="HL194" i="6"/>
  <c r="GJ159" i="6"/>
  <c r="GB159" i="6"/>
  <c r="FT159" i="6"/>
  <c r="FU159" i="6"/>
  <c r="GK159" i="6"/>
  <c r="GC159" i="6"/>
  <c r="FR159" i="6"/>
  <c r="GL159" i="6"/>
  <c r="GH159" i="6"/>
  <c r="FV159" i="6"/>
  <c r="GD159" i="6"/>
  <c r="FN159" i="6"/>
  <c r="GE159" i="6"/>
  <c r="FW159" i="6"/>
  <c r="GM159" i="6"/>
  <c r="GN159" i="6"/>
  <c r="GF159" i="6"/>
  <c r="FY159" i="6"/>
  <c r="FX159" i="6"/>
  <c r="FQ159" i="6"/>
  <c r="FZ159" i="6"/>
  <c r="GA159" i="6"/>
  <c r="GI159" i="6"/>
  <c r="FS159" i="6"/>
  <c r="FP159" i="6"/>
  <c r="FM159" i="6"/>
  <c r="FO159" i="6"/>
  <c r="FH159" i="6"/>
  <c r="FK159" i="6"/>
  <c r="FC159" i="6"/>
  <c r="FD159" i="6"/>
  <c r="FL159" i="6"/>
  <c r="FJ159" i="6"/>
  <c r="FA159" i="6"/>
  <c r="FI159" i="6"/>
  <c r="EX159" i="6"/>
  <c r="EY159" i="6"/>
  <c r="GS104" i="6"/>
  <c r="IH104" i="6"/>
  <c r="HZ104" i="6"/>
  <c r="IP104" i="6"/>
  <c r="IA104" i="6"/>
  <c r="IQ104" i="6"/>
  <c r="II104" i="6"/>
  <c r="HS104" i="6"/>
  <c r="IJ104" i="6"/>
  <c r="IR104" i="6"/>
  <c r="HU104" i="6"/>
  <c r="IS104" i="6"/>
  <c r="IC104" i="6"/>
  <c r="HT104" i="6"/>
  <c r="IK104" i="6"/>
  <c r="ID104" i="6"/>
  <c r="HV104" i="6"/>
  <c r="IL104" i="6"/>
  <c r="HX104" i="6"/>
  <c r="IE104" i="6"/>
  <c r="HW104" i="6"/>
  <c r="HY104" i="6"/>
  <c r="IF104" i="6"/>
  <c r="IN104" i="6"/>
  <c r="IG104" i="6"/>
  <c r="IM104" i="6"/>
  <c r="HQ104" i="6"/>
  <c r="IO104" i="6"/>
  <c r="HR104" i="6"/>
  <c r="HO104" i="6"/>
  <c r="HF104" i="6"/>
  <c r="HJ104" i="6"/>
  <c r="HB104" i="6"/>
  <c r="HN104" i="6"/>
  <c r="HI104" i="6"/>
  <c r="HC104" i="6"/>
  <c r="HP104" i="6"/>
  <c r="HD104" i="6"/>
  <c r="HL104" i="6"/>
  <c r="HG104" i="6"/>
  <c r="HH104" i="6"/>
  <c r="HE104" i="6"/>
  <c r="HM104" i="6"/>
  <c r="HK104" i="6"/>
  <c r="EV198" i="6"/>
  <c r="FT198" i="6"/>
  <c r="GJ198" i="6"/>
  <c r="GB198" i="6"/>
  <c r="GC198" i="6"/>
  <c r="GK198" i="6"/>
  <c r="GH198" i="6"/>
  <c r="GD198" i="6"/>
  <c r="FU198" i="6"/>
  <c r="FV198" i="6"/>
  <c r="FR198" i="6"/>
  <c r="FW198" i="6"/>
  <c r="GE198" i="6"/>
  <c r="GM198" i="6"/>
  <c r="FO198" i="6"/>
  <c r="GF198" i="6"/>
  <c r="FN198" i="6"/>
  <c r="FX198" i="6"/>
  <c r="GN198" i="6"/>
  <c r="FQ198" i="6"/>
  <c r="FY198" i="6"/>
  <c r="FZ198" i="6"/>
  <c r="GG198" i="6"/>
  <c r="GA198" i="6"/>
  <c r="FS198" i="6"/>
  <c r="GI198" i="6"/>
  <c r="FP198" i="6"/>
  <c r="FA198" i="6"/>
  <c r="FK198" i="6"/>
  <c r="FJ198" i="6"/>
  <c r="FI198" i="6"/>
  <c r="FC198" i="6"/>
  <c r="FB198" i="6"/>
  <c r="EZ198" i="6"/>
  <c r="FH198" i="6"/>
  <c r="EW198" i="6"/>
  <c r="FE198" i="6"/>
  <c r="EX198" i="6"/>
  <c r="EY198" i="6"/>
  <c r="FF198" i="6"/>
  <c r="GB157" i="6"/>
  <c r="FT157" i="6"/>
  <c r="GH157" i="6"/>
  <c r="FU157" i="6"/>
  <c r="GJ157" i="6"/>
  <c r="FV157" i="6"/>
  <c r="GC157" i="6"/>
  <c r="GK157" i="6"/>
  <c r="FR157" i="6"/>
  <c r="GL157" i="6"/>
  <c r="GD157" i="6"/>
  <c r="GM157" i="6"/>
  <c r="FN157" i="6"/>
  <c r="FW157" i="6"/>
  <c r="GE157" i="6"/>
  <c r="GN157" i="6"/>
  <c r="FO157" i="6"/>
  <c r="FX157" i="6"/>
  <c r="GF157" i="6"/>
  <c r="FZ157" i="6"/>
  <c r="FY157" i="6"/>
  <c r="FQ157" i="6"/>
  <c r="FS157" i="6"/>
  <c r="GA157" i="6"/>
  <c r="GI157" i="6"/>
  <c r="FM157" i="6"/>
  <c r="FP157" i="6"/>
  <c r="FH157" i="6"/>
  <c r="FL157" i="6"/>
  <c r="FK157" i="6"/>
  <c r="FA157" i="6"/>
  <c r="FC157" i="6"/>
  <c r="FJ157" i="6"/>
  <c r="FI157" i="6"/>
  <c r="EY157" i="6"/>
  <c r="EX157" i="6"/>
  <c r="FE157" i="6"/>
  <c r="ES163" i="6"/>
  <c r="FT163" i="6"/>
  <c r="GJ163" i="6"/>
  <c r="GB163" i="6"/>
  <c r="GC163" i="6"/>
  <c r="GK163" i="6"/>
  <c r="FV163" i="6"/>
  <c r="GD163" i="6"/>
  <c r="FR163" i="6"/>
  <c r="GL163" i="6"/>
  <c r="FU163" i="6"/>
  <c r="FW163" i="6"/>
  <c r="GM163" i="6"/>
  <c r="FN163" i="6"/>
  <c r="FO163" i="6"/>
  <c r="GF163" i="6"/>
  <c r="GN163" i="6"/>
  <c r="FX163" i="6"/>
  <c r="FY163" i="6"/>
  <c r="GG163" i="6"/>
  <c r="FZ163" i="6"/>
  <c r="FQ163" i="6"/>
  <c r="GE163" i="6"/>
  <c r="GI163" i="6"/>
  <c r="GA163" i="6"/>
  <c r="FS163" i="6"/>
  <c r="FP163" i="6"/>
  <c r="FM163" i="6"/>
  <c r="FJ163" i="6"/>
  <c r="FK163" i="6"/>
  <c r="FH163" i="6"/>
  <c r="EZ163" i="6"/>
  <c r="FD163" i="6"/>
  <c r="FL163" i="6"/>
  <c r="FB163" i="6"/>
  <c r="FG163" i="6"/>
  <c r="EW163" i="6"/>
  <c r="EY163" i="6"/>
  <c r="FE163" i="6"/>
  <c r="FT172" i="6"/>
  <c r="GB172" i="6"/>
  <c r="GH172" i="6"/>
  <c r="GK172" i="6"/>
  <c r="FU172" i="6"/>
  <c r="GJ172" i="6"/>
  <c r="FR172" i="6"/>
  <c r="GL172" i="6"/>
  <c r="FV172" i="6"/>
  <c r="GD172" i="6"/>
  <c r="GC172" i="6"/>
  <c r="FN172" i="6"/>
  <c r="FO172" i="6"/>
  <c r="FW172" i="6"/>
  <c r="GE172" i="6"/>
  <c r="GM172" i="6"/>
  <c r="GN172" i="6"/>
  <c r="FX172" i="6"/>
  <c r="GF172" i="6"/>
  <c r="FQ172" i="6"/>
  <c r="GG172" i="6"/>
  <c r="FY172" i="6"/>
  <c r="FZ172" i="6"/>
  <c r="FS172" i="6"/>
  <c r="GA172" i="6"/>
  <c r="FP172" i="6"/>
  <c r="FM172" i="6"/>
  <c r="FJ172" i="6"/>
  <c r="FL172" i="6"/>
  <c r="FH172" i="6"/>
  <c r="FA172" i="6"/>
  <c r="FC172" i="6"/>
  <c r="FK172" i="6"/>
  <c r="EX172" i="6"/>
  <c r="FE172" i="6"/>
  <c r="EW172" i="6"/>
  <c r="EY172" i="6"/>
  <c r="IH121" i="6"/>
  <c r="IP121" i="6"/>
  <c r="HZ121" i="6"/>
  <c r="IQ121" i="6"/>
  <c r="II121" i="6"/>
  <c r="HS121" i="6"/>
  <c r="IJ121" i="6"/>
  <c r="IA121" i="6"/>
  <c r="IB121" i="6"/>
  <c r="HU121" i="6"/>
  <c r="IR121" i="6"/>
  <c r="IK121" i="6"/>
  <c r="HT121" i="6"/>
  <c r="IC121" i="6"/>
  <c r="IS121" i="6"/>
  <c r="HV121" i="6"/>
  <c r="IL121" i="6"/>
  <c r="ID121" i="6"/>
  <c r="IE121" i="6"/>
  <c r="IM121" i="6"/>
  <c r="HW121" i="6"/>
  <c r="HX121" i="6"/>
  <c r="HY121" i="6"/>
  <c r="IN121" i="6"/>
  <c r="HR121" i="6"/>
  <c r="IO121" i="6"/>
  <c r="IG121" i="6"/>
  <c r="HQ121" i="6"/>
  <c r="HP121" i="6"/>
  <c r="HF121" i="6"/>
  <c r="HJ121" i="6"/>
  <c r="HO121" i="6"/>
  <c r="HN121" i="6"/>
  <c r="HI121" i="6"/>
  <c r="HE121" i="6"/>
  <c r="HM121" i="6"/>
  <c r="HD121" i="6"/>
  <c r="HH121" i="6"/>
  <c r="HL121" i="6"/>
  <c r="HG121" i="6"/>
  <c r="HK121" i="6"/>
  <c r="HC121" i="6"/>
  <c r="EQ148" i="6"/>
  <c r="FT148" i="6"/>
  <c r="GB148" i="6"/>
  <c r="GJ148" i="6"/>
  <c r="GH148" i="6"/>
  <c r="FU148" i="6"/>
  <c r="GK148" i="6"/>
  <c r="FR148" i="6"/>
  <c r="FV148" i="6"/>
  <c r="GD148" i="6"/>
  <c r="GL148" i="6"/>
  <c r="GC148" i="6"/>
  <c r="FN148" i="6"/>
  <c r="GM148" i="6"/>
  <c r="FW148" i="6"/>
  <c r="GE148" i="6"/>
  <c r="GN148" i="6"/>
  <c r="FO148" i="6"/>
  <c r="FX148" i="6"/>
  <c r="FQ148" i="6"/>
  <c r="GG148" i="6"/>
  <c r="GI148" i="6"/>
  <c r="FY148" i="6"/>
  <c r="FS148" i="6"/>
  <c r="GA148" i="6"/>
  <c r="FZ148" i="6"/>
  <c r="FM148" i="6"/>
  <c r="FP148" i="6"/>
  <c r="FB148" i="6"/>
  <c r="FI148" i="6"/>
  <c r="FJ148" i="6"/>
  <c r="FH148" i="6"/>
  <c r="FD148" i="6"/>
  <c r="FK148" i="6"/>
  <c r="EZ148" i="6"/>
  <c r="FC148" i="6"/>
  <c r="EW148" i="6"/>
  <c r="FG148" i="6"/>
  <c r="FF148" i="6"/>
  <c r="FL148" i="6"/>
  <c r="EX148" i="6"/>
  <c r="FT196" i="6"/>
  <c r="GJ196" i="6"/>
  <c r="GB196" i="6"/>
  <c r="FU196" i="6"/>
  <c r="GC196" i="6"/>
  <c r="GH196" i="6"/>
  <c r="FR196" i="6"/>
  <c r="FV196" i="6"/>
  <c r="GD196" i="6"/>
  <c r="GL196" i="6"/>
  <c r="FW196" i="6"/>
  <c r="GE196" i="6"/>
  <c r="FN196" i="6"/>
  <c r="GM196" i="6"/>
  <c r="GF196" i="6"/>
  <c r="FX196" i="6"/>
  <c r="GN196" i="6"/>
  <c r="GG196" i="6"/>
  <c r="FQ196" i="6"/>
  <c r="FO196" i="6"/>
  <c r="FZ196" i="6"/>
  <c r="FY196" i="6"/>
  <c r="FS196" i="6"/>
  <c r="GA196" i="6"/>
  <c r="GI196" i="6"/>
  <c r="FP196" i="6"/>
  <c r="FK196" i="6"/>
  <c r="EZ196" i="6"/>
  <c r="FH196" i="6"/>
  <c r="FI196" i="6"/>
  <c r="FJ196" i="6"/>
  <c r="FA196" i="6"/>
  <c r="FE196" i="6"/>
  <c r="FG196" i="6"/>
  <c r="EW196" i="6"/>
  <c r="EY196" i="6"/>
  <c r="FB196" i="6"/>
  <c r="EX196" i="6"/>
  <c r="FT114" i="6"/>
  <c r="GJ114" i="6"/>
  <c r="GB114" i="6"/>
  <c r="FU114" i="6"/>
  <c r="FR114" i="6"/>
  <c r="GK114" i="6"/>
  <c r="GD114" i="6"/>
  <c r="GL114" i="6"/>
  <c r="FV114" i="6"/>
  <c r="GC114" i="6"/>
  <c r="GH114" i="6"/>
  <c r="GE114" i="6"/>
  <c r="GM114" i="6"/>
  <c r="FO114" i="6"/>
  <c r="FN114" i="6"/>
  <c r="GN114" i="6"/>
  <c r="GF114" i="6"/>
  <c r="FW114" i="6"/>
  <c r="FX114" i="6"/>
  <c r="FQ114" i="6"/>
  <c r="FZ114" i="6"/>
  <c r="GG114" i="6"/>
  <c r="GA114" i="6"/>
  <c r="FP114" i="6"/>
  <c r="FM114" i="6"/>
  <c r="GI114" i="6"/>
  <c r="FS114" i="6"/>
  <c r="FL114" i="6"/>
  <c r="EZ114" i="6"/>
  <c r="FK114" i="6"/>
  <c r="FI114" i="6"/>
  <c r="FB114" i="6"/>
  <c r="FA114" i="6"/>
  <c r="FJ114" i="6"/>
  <c r="EW114" i="6"/>
  <c r="FH114" i="6"/>
  <c r="FD114" i="6"/>
  <c r="FG114" i="6"/>
  <c r="EX114" i="6"/>
  <c r="FE114" i="6"/>
  <c r="EY114" i="6"/>
  <c r="FC114" i="6"/>
  <c r="FF114" i="6"/>
  <c r="GX168" i="6"/>
  <c r="HZ168" i="6"/>
  <c r="IH168" i="6"/>
  <c r="IP168" i="6"/>
  <c r="IQ168" i="6"/>
  <c r="IA168" i="6"/>
  <c r="II168" i="6"/>
  <c r="HS168" i="6"/>
  <c r="IB168" i="6"/>
  <c r="IJ168" i="6"/>
  <c r="IR168" i="6"/>
  <c r="HU168" i="6"/>
  <c r="IK168" i="6"/>
  <c r="IS168" i="6"/>
  <c r="IC168" i="6"/>
  <c r="HT168" i="6"/>
  <c r="ID168" i="6"/>
  <c r="HV168" i="6"/>
  <c r="IL168" i="6"/>
  <c r="HW168" i="6"/>
  <c r="IE168" i="6"/>
  <c r="IM168" i="6"/>
  <c r="HX168" i="6"/>
  <c r="IF168" i="6"/>
  <c r="HY168" i="6"/>
  <c r="IG168" i="6"/>
  <c r="HR168" i="6"/>
  <c r="IO168" i="6"/>
  <c r="HB168" i="6"/>
  <c r="HQ168" i="6"/>
  <c r="HP168" i="6"/>
  <c r="HO168" i="6"/>
  <c r="HN168" i="6"/>
  <c r="HJ168" i="6"/>
  <c r="HL168" i="6"/>
  <c r="HH168" i="6"/>
  <c r="HG168" i="6"/>
  <c r="HE168" i="6"/>
  <c r="HC168" i="6"/>
  <c r="EU190" i="6"/>
  <c r="GB190" i="6"/>
  <c r="FT190" i="6"/>
  <c r="GH190" i="6"/>
  <c r="FU190" i="6"/>
  <c r="GK190" i="6"/>
  <c r="GC190" i="6"/>
  <c r="FV190" i="6"/>
  <c r="FR190" i="6"/>
  <c r="GL190" i="6"/>
  <c r="GD190" i="6"/>
  <c r="FW190" i="6"/>
  <c r="GE190" i="6"/>
  <c r="FN190" i="6"/>
  <c r="FX190" i="6"/>
  <c r="GN190" i="6"/>
  <c r="FO190" i="6"/>
  <c r="GF190" i="6"/>
  <c r="FY190" i="6"/>
  <c r="FZ190" i="6"/>
  <c r="GG190" i="6"/>
  <c r="GM190" i="6"/>
  <c r="FQ190" i="6"/>
  <c r="GI190" i="6"/>
  <c r="FM190" i="6"/>
  <c r="FS190" i="6"/>
  <c r="FP190" i="6"/>
  <c r="GA190" i="6"/>
  <c r="FJ190" i="6"/>
  <c r="FI190" i="6"/>
  <c r="FC190" i="6"/>
  <c r="EZ190" i="6"/>
  <c r="FH190" i="6"/>
  <c r="FA190" i="6"/>
  <c r="EW190" i="6"/>
  <c r="EX190" i="6"/>
  <c r="EY190" i="6"/>
  <c r="FF190" i="6"/>
  <c r="FG190" i="6"/>
  <c r="IH102" i="6"/>
  <c r="HZ102" i="6"/>
  <c r="IP102" i="6"/>
  <c r="II102" i="6"/>
  <c r="IA102" i="6"/>
  <c r="IJ102" i="6"/>
  <c r="IQ102" i="6"/>
  <c r="HS102" i="6"/>
  <c r="IR102" i="6"/>
  <c r="HU102" i="6"/>
  <c r="IK102" i="6"/>
  <c r="IC102" i="6"/>
  <c r="IS102" i="6"/>
  <c r="HT102" i="6"/>
  <c r="HV102" i="6"/>
  <c r="ID102" i="6"/>
  <c r="IL102" i="6"/>
  <c r="IM102" i="6"/>
  <c r="HX102" i="6"/>
  <c r="HW102" i="6"/>
  <c r="IE102" i="6"/>
  <c r="IN102" i="6"/>
  <c r="HY102" i="6"/>
  <c r="IG102" i="6"/>
  <c r="IF102" i="6"/>
  <c r="IO102" i="6"/>
  <c r="HR102" i="6"/>
  <c r="HQ102" i="6"/>
  <c r="HB102" i="6"/>
  <c r="HF102" i="6"/>
  <c r="HG102" i="6"/>
  <c r="HI102" i="6"/>
  <c r="HP102" i="6"/>
  <c r="HM102" i="6"/>
  <c r="HO102" i="6"/>
  <c r="HJ102" i="6"/>
  <c r="HK102" i="6"/>
  <c r="HC102" i="6"/>
  <c r="HE102" i="6"/>
  <c r="HD102" i="6"/>
  <c r="HN102" i="6"/>
  <c r="HH102" i="6"/>
  <c r="HL102" i="6"/>
  <c r="GR91" i="6"/>
  <c r="HZ91" i="6"/>
  <c r="IH91" i="6"/>
  <c r="IP91" i="6"/>
  <c r="II91" i="6"/>
  <c r="IB91" i="6"/>
  <c r="IQ91" i="6"/>
  <c r="IJ91" i="6"/>
  <c r="HS91" i="6"/>
  <c r="IR91" i="6"/>
  <c r="HU91" i="6"/>
  <c r="IC91" i="6"/>
  <c r="HT91" i="6"/>
  <c r="IS91" i="6"/>
  <c r="IK91" i="6"/>
  <c r="HV91" i="6"/>
  <c r="IL91" i="6"/>
  <c r="HW91" i="6"/>
  <c r="IE91" i="6"/>
  <c r="IM91" i="6"/>
  <c r="ID91" i="6"/>
  <c r="HX91" i="6"/>
  <c r="HY91" i="6"/>
  <c r="IG91" i="6"/>
  <c r="IO91" i="6"/>
  <c r="HR91" i="6"/>
  <c r="IN91" i="6"/>
  <c r="IF91" i="6"/>
  <c r="HN91" i="6"/>
  <c r="HJ91" i="6"/>
  <c r="HB91" i="6"/>
  <c r="HP91" i="6"/>
  <c r="HQ91" i="6"/>
  <c r="HO91" i="6"/>
  <c r="HF91" i="6"/>
  <c r="HI91" i="6"/>
  <c r="HG91" i="6"/>
  <c r="HL91" i="6"/>
  <c r="HC91" i="6"/>
  <c r="HM91" i="6"/>
  <c r="HE91" i="6"/>
  <c r="HD91" i="6"/>
  <c r="HH91" i="6"/>
  <c r="HK91" i="6"/>
  <c r="GR85" i="6"/>
  <c r="IH85" i="6"/>
  <c r="HZ85" i="6"/>
  <c r="IP85" i="6"/>
  <c r="IA85" i="6"/>
  <c r="II85" i="6"/>
  <c r="IQ85" i="6"/>
  <c r="HS85" i="6"/>
  <c r="IJ85" i="6"/>
  <c r="IR85" i="6"/>
  <c r="HU85" i="6"/>
  <c r="IB85" i="6"/>
  <c r="IC85" i="6"/>
  <c r="IS85" i="6"/>
  <c r="HT85" i="6"/>
  <c r="IK85" i="6"/>
  <c r="IL85" i="6"/>
  <c r="HV85" i="6"/>
  <c r="ID85" i="6"/>
  <c r="HX85" i="6"/>
  <c r="HW85" i="6"/>
  <c r="IM85" i="6"/>
  <c r="IF85" i="6"/>
  <c r="IN85" i="6"/>
  <c r="IE85" i="6"/>
  <c r="IG85" i="6"/>
  <c r="IO85" i="6"/>
  <c r="HQ85" i="6"/>
  <c r="HR85" i="6"/>
  <c r="HO85" i="6"/>
  <c r="HN85" i="6"/>
  <c r="HB85" i="6"/>
  <c r="HP85" i="6"/>
  <c r="HI85" i="6"/>
  <c r="HF85" i="6"/>
  <c r="HK85" i="6"/>
  <c r="HD85" i="6"/>
  <c r="HG85" i="6"/>
  <c r="HJ85" i="6"/>
  <c r="HL85" i="6"/>
  <c r="HM85" i="6"/>
  <c r="HH85" i="6"/>
  <c r="HE85" i="6"/>
  <c r="HC85" i="6"/>
  <c r="GV152" i="6"/>
  <c r="HZ152" i="6"/>
  <c r="IH152" i="6"/>
  <c r="IP152" i="6"/>
  <c r="IA152" i="6"/>
  <c r="IB152" i="6"/>
  <c r="IQ152" i="6"/>
  <c r="IJ152" i="6"/>
  <c r="II152" i="6"/>
  <c r="HS152" i="6"/>
  <c r="IR152" i="6"/>
  <c r="HU152" i="6"/>
  <c r="HT152" i="6"/>
  <c r="IS152" i="6"/>
  <c r="IC152" i="6"/>
  <c r="ID152" i="6"/>
  <c r="IE152" i="6"/>
  <c r="HV152" i="6"/>
  <c r="IL152" i="6"/>
  <c r="HW152" i="6"/>
  <c r="IM152" i="6"/>
  <c r="HX152" i="6"/>
  <c r="HY152" i="6"/>
  <c r="IF152" i="6"/>
  <c r="IN152" i="6"/>
  <c r="IG152" i="6"/>
  <c r="HR152" i="6"/>
  <c r="HQ152" i="6"/>
  <c r="IO152" i="6"/>
  <c r="HN152" i="6"/>
  <c r="HB152" i="6"/>
  <c r="HP152" i="6"/>
  <c r="HG152" i="6"/>
  <c r="HO152" i="6"/>
  <c r="HE152" i="6"/>
  <c r="HL152" i="6"/>
  <c r="HM152" i="6"/>
  <c r="HK152" i="6"/>
  <c r="HC152" i="6"/>
  <c r="HH152" i="6"/>
  <c r="FT135" i="6"/>
  <c r="GB135" i="6"/>
  <c r="GJ135" i="6"/>
  <c r="GH135" i="6"/>
  <c r="FU135" i="6"/>
  <c r="GK135" i="6"/>
  <c r="GC135" i="6"/>
  <c r="FR135" i="6"/>
  <c r="FV135" i="6"/>
  <c r="GL135" i="6"/>
  <c r="GM135" i="6"/>
  <c r="FO135" i="6"/>
  <c r="GE135" i="6"/>
  <c r="FN135" i="6"/>
  <c r="GN135" i="6"/>
  <c r="FX135" i="6"/>
  <c r="GF135" i="6"/>
  <c r="FW135" i="6"/>
  <c r="GG135" i="6"/>
  <c r="FQ135" i="6"/>
  <c r="FS135" i="6"/>
  <c r="GI135" i="6"/>
  <c r="FY135" i="6"/>
  <c r="GA135" i="6"/>
  <c r="FZ135" i="6"/>
  <c r="FM135" i="6"/>
  <c r="FP135" i="6"/>
  <c r="FC135" i="6"/>
  <c r="FD135" i="6"/>
  <c r="FJ135" i="6"/>
  <c r="FL135" i="6"/>
  <c r="FB135" i="6"/>
  <c r="FH135" i="6"/>
  <c r="FI135" i="6"/>
  <c r="FF135" i="6"/>
  <c r="FG135" i="6"/>
  <c r="FK135" i="6"/>
  <c r="EW135" i="6"/>
  <c r="FE135" i="6"/>
  <c r="GR87" i="6"/>
  <c r="IP87" i="6"/>
  <c r="IH87" i="6"/>
  <c r="II87" i="6"/>
  <c r="HZ87" i="6"/>
  <c r="IB87" i="6"/>
  <c r="IA87" i="6"/>
  <c r="IQ87" i="6"/>
  <c r="HU87" i="6"/>
  <c r="IJ87" i="6"/>
  <c r="IR87" i="6"/>
  <c r="HS87" i="6"/>
  <c r="IK87" i="6"/>
  <c r="HT87" i="6"/>
  <c r="IS87" i="6"/>
  <c r="HV87" i="6"/>
  <c r="IL87" i="6"/>
  <c r="ID87" i="6"/>
  <c r="IE87" i="6"/>
  <c r="HX87" i="6"/>
  <c r="IM87" i="6"/>
  <c r="IN87" i="6"/>
  <c r="IG87" i="6"/>
  <c r="IC87" i="6"/>
  <c r="HW87" i="6"/>
  <c r="IF87" i="6"/>
  <c r="HR87" i="6"/>
  <c r="IO87" i="6"/>
  <c r="HI87" i="6"/>
  <c r="HB87" i="6"/>
  <c r="HJ87" i="6"/>
  <c r="HQ87" i="6"/>
  <c r="HO87" i="6"/>
  <c r="HF87" i="6"/>
  <c r="HN87" i="6"/>
  <c r="HG87" i="6"/>
  <c r="HP87" i="6"/>
  <c r="HK87" i="6"/>
  <c r="HC87" i="6"/>
  <c r="HL87" i="6"/>
  <c r="HE87" i="6"/>
  <c r="HD87" i="6"/>
  <c r="HH87" i="6"/>
  <c r="HM87" i="6"/>
  <c r="IP201" i="6"/>
  <c r="IH201" i="6"/>
  <c r="IA201" i="6"/>
  <c r="HZ201" i="6"/>
  <c r="IJ201" i="6"/>
  <c r="II201" i="6"/>
  <c r="IQ201" i="6"/>
  <c r="IB201" i="6"/>
  <c r="HU201" i="6"/>
  <c r="IS201" i="6"/>
  <c r="IK201" i="6"/>
  <c r="IC201" i="6"/>
  <c r="HV201" i="6"/>
  <c r="IL201" i="6"/>
  <c r="HT201" i="6"/>
  <c r="ID201" i="6"/>
  <c r="IE201" i="6"/>
  <c r="HW201" i="6"/>
  <c r="IM201" i="6"/>
  <c r="HY201" i="6"/>
  <c r="IG201" i="6"/>
  <c r="IN201" i="6"/>
  <c r="HX201" i="6"/>
  <c r="IF201" i="6"/>
  <c r="IO201" i="6"/>
  <c r="HR201" i="6"/>
  <c r="HO201" i="6"/>
  <c r="HN201" i="6"/>
  <c r="HB201" i="6"/>
  <c r="HP201" i="6"/>
  <c r="HJ201" i="6"/>
  <c r="HC201" i="6"/>
  <c r="HF201" i="6"/>
  <c r="HE201" i="6"/>
  <c r="HK201" i="6"/>
  <c r="HD201" i="6"/>
  <c r="HL201" i="6"/>
  <c r="HH201" i="6"/>
  <c r="EQ145" i="6"/>
  <c r="GJ145" i="6"/>
  <c r="FT145" i="6"/>
  <c r="GB145" i="6"/>
  <c r="FU145" i="6"/>
  <c r="GH145" i="6"/>
  <c r="GC145" i="6"/>
  <c r="GK145" i="6"/>
  <c r="FR145" i="6"/>
  <c r="GL145" i="6"/>
  <c r="GD145" i="6"/>
  <c r="FV145" i="6"/>
  <c r="FN145" i="6"/>
  <c r="FO145" i="6"/>
  <c r="FW145" i="6"/>
  <c r="GM145" i="6"/>
  <c r="FX145" i="6"/>
  <c r="GF145" i="6"/>
  <c r="GN145" i="6"/>
  <c r="FY145" i="6"/>
  <c r="GG145" i="6"/>
  <c r="FQ145" i="6"/>
  <c r="FS145" i="6"/>
  <c r="FZ145" i="6"/>
  <c r="GA145" i="6"/>
  <c r="GI145" i="6"/>
  <c r="FP145" i="6"/>
  <c r="FM145" i="6"/>
  <c r="FK145" i="6"/>
  <c r="FJ145" i="6"/>
  <c r="FB145" i="6"/>
  <c r="FH145" i="6"/>
  <c r="FI145" i="6"/>
  <c r="FD145" i="6"/>
  <c r="FF145" i="6"/>
  <c r="EW145" i="6"/>
  <c r="FE145" i="6"/>
  <c r="FL145" i="6"/>
  <c r="EY145" i="6"/>
  <c r="FG145" i="6"/>
  <c r="EN107" i="6"/>
  <c r="GB107" i="6"/>
  <c r="GJ107" i="6"/>
  <c r="FT107" i="6"/>
  <c r="FU107" i="6"/>
  <c r="GH107" i="6"/>
  <c r="GK107" i="6"/>
  <c r="FV107" i="6"/>
  <c r="GL107" i="6"/>
  <c r="GC107" i="6"/>
  <c r="FR107" i="6"/>
  <c r="GD107" i="6"/>
  <c r="FN107" i="6"/>
  <c r="GE107" i="6"/>
  <c r="GM107" i="6"/>
  <c r="FO107" i="6"/>
  <c r="FW107" i="6"/>
  <c r="GN107" i="6"/>
  <c r="FQ107" i="6"/>
  <c r="GF107" i="6"/>
  <c r="FY107" i="6"/>
  <c r="FZ107" i="6"/>
  <c r="GA107" i="6"/>
  <c r="GI107" i="6"/>
  <c r="GG107" i="6"/>
  <c r="FS107" i="6"/>
  <c r="FP107" i="6"/>
  <c r="FM107" i="6"/>
  <c r="EZ107" i="6"/>
  <c r="FA107" i="6"/>
  <c r="FI107" i="6"/>
  <c r="FB107" i="6"/>
  <c r="FH107" i="6"/>
  <c r="FC107" i="6"/>
  <c r="FK107" i="6"/>
  <c r="FJ107" i="6"/>
  <c r="FD107" i="6"/>
  <c r="FL107" i="6"/>
  <c r="EW107" i="6"/>
  <c r="EX107" i="6"/>
  <c r="FG107" i="6"/>
  <c r="FE107" i="6"/>
  <c r="FF107" i="6"/>
  <c r="EY107" i="6"/>
  <c r="EP130" i="6"/>
  <c r="FT130" i="6"/>
  <c r="GJ130" i="6"/>
  <c r="GC130" i="6"/>
  <c r="FU130" i="6"/>
  <c r="GK130" i="6"/>
  <c r="GH130" i="6"/>
  <c r="FR130" i="6"/>
  <c r="GL130" i="6"/>
  <c r="FV130" i="6"/>
  <c r="GD130" i="6"/>
  <c r="FN130" i="6"/>
  <c r="GM130" i="6"/>
  <c r="FW130" i="6"/>
  <c r="FO130" i="6"/>
  <c r="GN130" i="6"/>
  <c r="GE130" i="6"/>
  <c r="GF130" i="6"/>
  <c r="FY130" i="6"/>
  <c r="FX130" i="6"/>
  <c r="GA130" i="6"/>
  <c r="GG130" i="6"/>
  <c r="FZ130" i="6"/>
  <c r="FS130" i="6"/>
  <c r="GI130" i="6"/>
  <c r="FP130" i="6"/>
  <c r="FM130" i="6"/>
  <c r="FQ130" i="6"/>
  <c r="EZ130" i="6"/>
  <c r="FB130" i="6"/>
  <c r="FI130" i="6"/>
  <c r="FK130" i="6"/>
  <c r="FC130" i="6"/>
  <c r="FD130" i="6"/>
  <c r="FJ130" i="6"/>
  <c r="FH130" i="6"/>
  <c r="FL130" i="6"/>
  <c r="FF130" i="6"/>
  <c r="FG130" i="6"/>
  <c r="FE130" i="6"/>
  <c r="EY130" i="6"/>
  <c r="EU183" i="6"/>
  <c r="GB183" i="6"/>
  <c r="FT183" i="6"/>
  <c r="FU183" i="6"/>
  <c r="GH183" i="6"/>
  <c r="GK183" i="6"/>
  <c r="GD183" i="6"/>
  <c r="GL183" i="6"/>
  <c r="GC183" i="6"/>
  <c r="FV183" i="6"/>
  <c r="FR183" i="6"/>
  <c r="GM183" i="6"/>
  <c r="GE183" i="6"/>
  <c r="GF183" i="6"/>
  <c r="FN183" i="6"/>
  <c r="GN183" i="6"/>
  <c r="FO183" i="6"/>
  <c r="FW183" i="6"/>
  <c r="FX183" i="6"/>
  <c r="GG183" i="6"/>
  <c r="FZ183" i="6"/>
  <c r="FQ183" i="6"/>
  <c r="FY183" i="6"/>
  <c r="GI183" i="6"/>
  <c r="FS183" i="6"/>
  <c r="GA183" i="6"/>
  <c r="FM183" i="6"/>
  <c r="FP183" i="6"/>
  <c r="FL183" i="6"/>
  <c r="EZ183" i="6"/>
  <c r="FH183" i="6"/>
  <c r="FC183" i="6"/>
  <c r="FB183" i="6"/>
  <c r="EY183" i="6"/>
  <c r="FI183" i="6"/>
  <c r="FF183" i="6"/>
  <c r="EW183" i="6"/>
  <c r="FG183" i="6"/>
  <c r="EX183" i="6"/>
  <c r="EM87" i="6"/>
  <c r="GB87" i="6"/>
  <c r="GJ87" i="6"/>
  <c r="GH87" i="6"/>
  <c r="GC87" i="6"/>
  <c r="FU87" i="6"/>
  <c r="GD87" i="6"/>
  <c r="GK87" i="6"/>
  <c r="FR87" i="6"/>
  <c r="GL87" i="6"/>
  <c r="FV87" i="6"/>
  <c r="FN87" i="6"/>
  <c r="FO87" i="6"/>
  <c r="GE87" i="6"/>
  <c r="FW87" i="6"/>
  <c r="GM87" i="6"/>
  <c r="FX87" i="6"/>
  <c r="GN87" i="6"/>
  <c r="GF87" i="6"/>
  <c r="FQ87" i="6"/>
  <c r="FZ87" i="6"/>
  <c r="GG87" i="6"/>
  <c r="GA87" i="6"/>
  <c r="FY87" i="6"/>
  <c r="FS87" i="6"/>
  <c r="FM87" i="6"/>
  <c r="GI87" i="6"/>
  <c r="FP87" i="6"/>
  <c r="FB87" i="6"/>
  <c r="FI87" i="6"/>
  <c r="FL87" i="6"/>
  <c r="FC87" i="6"/>
  <c r="FH87" i="6"/>
  <c r="FD87" i="6"/>
  <c r="EZ87" i="6"/>
  <c r="FA87" i="6"/>
  <c r="EY87" i="6"/>
  <c r="EX87" i="6"/>
  <c r="FF87" i="6"/>
  <c r="EW87" i="6"/>
  <c r="FE87" i="6"/>
  <c r="FG87" i="6"/>
  <c r="FK87" i="6"/>
  <c r="FJ87" i="6"/>
  <c r="GR95" i="6"/>
  <c r="HZ95" i="6"/>
  <c r="IH95" i="6"/>
  <c r="IP95" i="6"/>
  <c r="II95" i="6"/>
  <c r="IA95" i="6"/>
  <c r="IQ95" i="6"/>
  <c r="HS95" i="6"/>
  <c r="IR95" i="6"/>
  <c r="HU95" i="6"/>
  <c r="IJ95" i="6"/>
  <c r="HT95" i="6"/>
  <c r="IC95" i="6"/>
  <c r="IK95" i="6"/>
  <c r="ID95" i="6"/>
  <c r="IS95" i="6"/>
  <c r="IL95" i="6"/>
  <c r="HW95" i="6"/>
  <c r="HX95" i="6"/>
  <c r="IE95" i="6"/>
  <c r="IM95" i="6"/>
  <c r="HV95" i="6"/>
  <c r="IF95" i="6"/>
  <c r="IN95" i="6"/>
  <c r="HY95" i="6"/>
  <c r="IG95" i="6"/>
  <c r="HR95" i="6"/>
  <c r="IO95" i="6"/>
  <c r="HN95" i="6"/>
  <c r="HJ95" i="6"/>
  <c r="HB95" i="6"/>
  <c r="HO95" i="6"/>
  <c r="HF95" i="6"/>
  <c r="HI95" i="6"/>
  <c r="HQ95" i="6"/>
  <c r="HP95" i="6"/>
  <c r="HG95" i="6"/>
  <c r="HD95" i="6"/>
  <c r="HH95" i="6"/>
  <c r="HL95" i="6"/>
  <c r="HK95" i="6"/>
  <c r="HC95" i="6"/>
  <c r="HM95" i="6"/>
  <c r="HE95" i="6"/>
  <c r="GB116" i="6"/>
  <c r="GJ116" i="6"/>
  <c r="FT116" i="6"/>
  <c r="GH116" i="6"/>
  <c r="FU116" i="6"/>
  <c r="GC116" i="6"/>
  <c r="FR116" i="6"/>
  <c r="FV116" i="6"/>
  <c r="GL116" i="6"/>
  <c r="GD116" i="6"/>
  <c r="GK116" i="6"/>
  <c r="FW116" i="6"/>
  <c r="FN116" i="6"/>
  <c r="GE116" i="6"/>
  <c r="GM116" i="6"/>
  <c r="FX116" i="6"/>
  <c r="FO116" i="6"/>
  <c r="GF116" i="6"/>
  <c r="GN116" i="6"/>
  <c r="FQ116" i="6"/>
  <c r="GG116" i="6"/>
  <c r="FY116" i="6"/>
  <c r="GI116" i="6"/>
  <c r="FS116" i="6"/>
  <c r="FP116" i="6"/>
  <c r="FM116" i="6"/>
  <c r="GA116" i="6"/>
  <c r="FB116" i="6"/>
  <c r="FL116" i="6"/>
  <c r="FI116" i="6"/>
  <c r="FA116" i="6"/>
  <c r="FK116" i="6"/>
  <c r="FH116" i="6"/>
  <c r="FC116" i="6"/>
  <c r="FJ116" i="6"/>
  <c r="EZ116" i="6"/>
  <c r="FD116" i="6"/>
  <c r="FE116" i="6"/>
  <c r="EY116" i="6"/>
  <c r="EW116" i="6"/>
  <c r="FG116" i="6"/>
  <c r="EX116" i="6"/>
  <c r="FF116" i="6"/>
  <c r="GX165" i="6"/>
  <c r="IH165" i="6"/>
  <c r="HZ165" i="6"/>
  <c r="IP165" i="6"/>
  <c r="IQ165" i="6"/>
  <c r="II165" i="6"/>
  <c r="IA165" i="6"/>
  <c r="IJ165" i="6"/>
  <c r="IR165" i="6"/>
  <c r="HS165" i="6"/>
  <c r="HU165" i="6"/>
  <c r="IB165" i="6"/>
  <c r="HT165" i="6"/>
  <c r="IK165" i="6"/>
  <c r="IC165" i="6"/>
  <c r="IS165" i="6"/>
  <c r="HV165" i="6"/>
  <c r="IL165" i="6"/>
  <c r="ID165" i="6"/>
  <c r="HW165" i="6"/>
  <c r="IM165" i="6"/>
  <c r="IE165" i="6"/>
  <c r="IG165" i="6"/>
  <c r="HX165" i="6"/>
  <c r="IO165" i="6"/>
  <c r="IF165" i="6"/>
  <c r="HR165" i="6"/>
  <c r="HY165" i="6"/>
  <c r="HN165" i="6"/>
  <c r="HO165" i="6"/>
  <c r="HG165" i="6"/>
  <c r="HQ165" i="6"/>
  <c r="HP165" i="6"/>
  <c r="HB165" i="6"/>
  <c r="HE165" i="6"/>
  <c r="HM165" i="6"/>
  <c r="HJ165" i="6"/>
  <c r="HH165" i="6"/>
  <c r="HD165" i="6"/>
  <c r="ER153" i="6"/>
  <c r="GJ153" i="6"/>
  <c r="GB153" i="6"/>
  <c r="FT153" i="6"/>
  <c r="FU153" i="6"/>
  <c r="GH153" i="6"/>
  <c r="GC153" i="6"/>
  <c r="GK153" i="6"/>
  <c r="FR153" i="6"/>
  <c r="FV153" i="6"/>
  <c r="GL153" i="6"/>
  <c r="GD153" i="6"/>
  <c r="FN153" i="6"/>
  <c r="FW153" i="6"/>
  <c r="GM153" i="6"/>
  <c r="FO153" i="6"/>
  <c r="FX153" i="6"/>
  <c r="GE153" i="6"/>
  <c r="GN153" i="6"/>
  <c r="FZ153" i="6"/>
  <c r="FQ153" i="6"/>
  <c r="GG153" i="6"/>
  <c r="FS153" i="6"/>
  <c r="GA153" i="6"/>
  <c r="GI153" i="6"/>
  <c r="FM153" i="6"/>
  <c r="FP153" i="6"/>
  <c r="FY153" i="6"/>
  <c r="FC153" i="6"/>
  <c r="FL153" i="6"/>
  <c r="FI153" i="6"/>
  <c r="FK153" i="6"/>
  <c r="FJ153" i="6"/>
  <c r="EZ153" i="6"/>
  <c r="FH153" i="6"/>
  <c r="FG153" i="6"/>
  <c r="EW153" i="6"/>
  <c r="EX153" i="6"/>
  <c r="FB153" i="6"/>
  <c r="FF153" i="6"/>
  <c r="GV150" i="6"/>
  <c r="HZ150" i="6"/>
  <c r="IP150" i="6"/>
  <c r="IH150" i="6"/>
  <c r="IQ150" i="6"/>
  <c r="IA150" i="6"/>
  <c r="II150" i="6"/>
  <c r="IB150" i="6"/>
  <c r="HS150" i="6"/>
  <c r="IJ150" i="6"/>
  <c r="HU150" i="6"/>
  <c r="IR150" i="6"/>
  <c r="HT150" i="6"/>
  <c r="IS150" i="6"/>
  <c r="IC150" i="6"/>
  <c r="ID150" i="6"/>
  <c r="HV150" i="6"/>
  <c r="IE150" i="6"/>
  <c r="HW150" i="6"/>
  <c r="IL150" i="6"/>
  <c r="IM150" i="6"/>
  <c r="IG150" i="6"/>
  <c r="HY150" i="6"/>
  <c r="HX150" i="6"/>
  <c r="IF150" i="6"/>
  <c r="IN150" i="6"/>
  <c r="IO150" i="6"/>
  <c r="HR150" i="6"/>
  <c r="HB150" i="6"/>
  <c r="HQ150" i="6"/>
  <c r="HO150" i="6"/>
  <c r="HN150" i="6"/>
  <c r="HE150" i="6"/>
  <c r="HP150" i="6"/>
  <c r="HI150" i="6"/>
  <c r="HL150" i="6"/>
  <c r="HH150" i="6"/>
  <c r="HC150" i="6"/>
  <c r="HK150" i="6"/>
  <c r="HM150" i="6"/>
  <c r="EQ142" i="6"/>
  <c r="GB142" i="6"/>
  <c r="FT142" i="6"/>
  <c r="GJ142" i="6"/>
  <c r="FU142" i="6"/>
  <c r="GH142" i="6"/>
  <c r="GL142" i="6"/>
  <c r="GC142" i="6"/>
  <c r="GK142" i="6"/>
  <c r="FR142" i="6"/>
  <c r="FV142" i="6"/>
  <c r="GD142" i="6"/>
  <c r="FW142" i="6"/>
  <c r="GM142" i="6"/>
  <c r="FN142" i="6"/>
  <c r="FQ142" i="6"/>
  <c r="GF142" i="6"/>
  <c r="GN142" i="6"/>
  <c r="FX142" i="6"/>
  <c r="FO142" i="6"/>
  <c r="GG142" i="6"/>
  <c r="FY142" i="6"/>
  <c r="FZ142" i="6"/>
  <c r="FP142" i="6"/>
  <c r="GA142" i="6"/>
  <c r="FM142" i="6"/>
  <c r="FS142" i="6"/>
  <c r="GI142" i="6"/>
  <c r="FH142" i="6"/>
  <c r="FI142" i="6"/>
  <c r="FL142" i="6"/>
  <c r="FD142" i="6"/>
  <c r="FK142" i="6"/>
  <c r="FJ142" i="6"/>
  <c r="FB142" i="6"/>
  <c r="FF142" i="6"/>
  <c r="EX142" i="6"/>
  <c r="FE142" i="6"/>
  <c r="FG142" i="6"/>
  <c r="EY142" i="6"/>
  <c r="EU191" i="6"/>
  <c r="GB191" i="6"/>
  <c r="FT191" i="6"/>
  <c r="GH191" i="6"/>
  <c r="GC191" i="6"/>
  <c r="GK191" i="6"/>
  <c r="FR191" i="6"/>
  <c r="FV191" i="6"/>
  <c r="GD191" i="6"/>
  <c r="FU191" i="6"/>
  <c r="GL191" i="6"/>
  <c r="FW191" i="6"/>
  <c r="GE191" i="6"/>
  <c r="GM191" i="6"/>
  <c r="GF191" i="6"/>
  <c r="FN191" i="6"/>
  <c r="FO191" i="6"/>
  <c r="FX191" i="6"/>
  <c r="GG191" i="6"/>
  <c r="FQ191" i="6"/>
  <c r="FY191" i="6"/>
  <c r="FZ191" i="6"/>
  <c r="FS191" i="6"/>
  <c r="GA191" i="6"/>
  <c r="FP191" i="6"/>
  <c r="FM191" i="6"/>
  <c r="GN191" i="6"/>
  <c r="GI191" i="6"/>
  <c r="EZ191" i="6"/>
  <c r="FA191" i="6"/>
  <c r="FC191" i="6"/>
  <c r="FH191" i="6"/>
  <c r="FJ191" i="6"/>
  <c r="FI191" i="6"/>
  <c r="FF191" i="6"/>
  <c r="FG191" i="6"/>
  <c r="EX191" i="6"/>
  <c r="EW191" i="6"/>
  <c r="EY191" i="6"/>
  <c r="GS98" i="6"/>
  <c r="IH98" i="6"/>
  <c r="HZ98" i="6"/>
  <c r="IP98" i="6"/>
  <c r="IQ98" i="6"/>
  <c r="II98" i="6"/>
  <c r="IA98" i="6"/>
  <c r="IR98" i="6"/>
  <c r="HS98" i="6"/>
  <c r="IJ98" i="6"/>
  <c r="HU98" i="6"/>
  <c r="IS98" i="6"/>
  <c r="HT98" i="6"/>
  <c r="IC98" i="6"/>
  <c r="IK98" i="6"/>
  <c r="IL98" i="6"/>
  <c r="ID98" i="6"/>
  <c r="HV98" i="6"/>
  <c r="IE98" i="6"/>
  <c r="IM98" i="6"/>
  <c r="HW98" i="6"/>
  <c r="HX98" i="6"/>
  <c r="HR98" i="6"/>
  <c r="IG98" i="6"/>
  <c r="HQ98" i="6"/>
  <c r="HY98" i="6"/>
  <c r="IN98" i="6"/>
  <c r="IF98" i="6"/>
  <c r="IO98" i="6"/>
  <c r="HB98" i="6"/>
  <c r="HP98" i="6"/>
  <c r="HF98" i="6"/>
  <c r="HG98" i="6"/>
  <c r="HI98" i="6"/>
  <c r="HO98" i="6"/>
  <c r="HN98" i="6"/>
  <c r="HJ98" i="6"/>
  <c r="HK98" i="6"/>
  <c r="HM98" i="6"/>
  <c r="HC98" i="6"/>
  <c r="HE98" i="6"/>
  <c r="HD98" i="6"/>
  <c r="HH98" i="6"/>
  <c r="HL98" i="6"/>
  <c r="EN99" i="6"/>
  <c r="GB99" i="6"/>
  <c r="FT99" i="6"/>
  <c r="GJ99" i="6"/>
  <c r="GH99" i="6"/>
  <c r="FU99" i="6"/>
  <c r="GC99" i="6"/>
  <c r="GK99" i="6"/>
  <c r="FV99" i="6"/>
  <c r="GD99" i="6"/>
  <c r="GL99" i="6"/>
  <c r="FR99" i="6"/>
  <c r="GM99" i="6"/>
  <c r="FN99" i="6"/>
  <c r="GE99" i="6"/>
  <c r="FO99" i="6"/>
  <c r="GN99" i="6"/>
  <c r="FX99" i="6"/>
  <c r="GF99" i="6"/>
  <c r="FQ99" i="6"/>
  <c r="FZ99" i="6"/>
  <c r="FY99" i="6"/>
  <c r="FS99" i="6"/>
  <c r="GG99" i="6"/>
  <c r="GI99" i="6"/>
  <c r="GA99" i="6"/>
  <c r="FP99" i="6"/>
  <c r="FM99" i="6"/>
  <c r="FB99" i="6"/>
  <c r="FD99" i="6"/>
  <c r="EZ99" i="6"/>
  <c r="FA99" i="6"/>
  <c r="FJ99" i="6"/>
  <c r="FH99" i="6"/>
  <c r="FK99" i="6"/>
  <c r="FC99" i="6"/>
  <c r="FL99" i="6"/>
  <c r="FI99" i="6"/>
  <c r="EW99" i="6"/>
  <c r="FG99" i="6"/>
  <c r="FF99" i="6"/>
  <c r="FE99" i="6"/>
  <c r="EY99" i="6"/>
  <c r="EX99" i="6"/>
  <c r="GR94" i="6"/>
  <c r="HZ94" i="6"/>
  <c r="IH94" i="6"/>
  <c r="IP94" i="6"/>
  <c r="II94" i="6"/>
  <c r="IQ94" i="6"/>
  <c r="IA94" i="6"/>
  <c r="IJ94" i="6"/>
  <c r="HS94" i="6"/>
  <c r="HU94" i="6"/>
  <c r="IR94" i="6"/>
  <c r="IK94" i="6"/>
  <c r="IS94" i="6"/>
  <c r="IC94" i="6"/>
  <c r="IL94" i="6"/>
  <c r="ID94" i="6"/>
  <c r="HV94" i="6"/>
  <c r="HW94" i="6"/>
  <c r="IM94" i="6"/>
  <c r="HT94" i="6"/>
  <c r="IE94" i="6"/>
  <c r="IF94" i="6"/>
  <c r="IN94" i="6"/>
  <c r="HX94" i="6"/>
  <c r="HY94" i="6"/>
  <c r="HQ94" i="6"/>
  <c r="IO94" i="6"/>
  <c r="HR94" i="6"/>
  <c r="IG94" i="6"/>
  <c r="HN94" i="6"/>
  <c r="HB94" i="6"/>
  <c r="HP94" i="6"/>
  <c r="HO94" i="6"/>
  <c r="HI94" i="6"/>
  <c r="HG94" i="6"/>
  <c r="HF94" i="6"/>
  <c r="HJ94" i="6"/>
  <c r="HL94" i="6"/>
  <c r="HK94" i="6"/>
  <c r="HC94" i="6"/>
  <c r="HM94" i="6"/>
  <c r="HH94" i="6"/>
  <c r="HD94" i="6"/>
  <c r="HE94" i="6"/>
  <c r="GS100" i="6"/>
  <c r="IP100" i="6"/>
  <c r="HZ100" i="6"/>
  <c r="IH100" i="6"/>
  <c r="IQ100" i="6"/>
  <c r="II100" i="6"/>
  <c r="HS100" i="6"/>
  <c r="IJ100" i="6"/>
  <c r="IR100" i="6"/>
  <c r="IA100" i="6"/>
  <c r="HU100" i="6"/>
  <c r="IS100" i="6"/>
  <c r="IC100" i="6"/>
  <c r="IK100" i="6"/>
  <c r="HT100" i="6"/>
  <c r="IL100" i="6"/>
  <c r="ID100" i="6"/>
  <c r="HV100" i="6"/>
  <c r="HW100" i="6"/>
  <c r="IE100" i="6"/>
  <c r="IM100" i="6"/>
  <c r="IF100" i="6"/>
  <c r="IN100" i="6"/>
  <c r="HX100" i="6"/>
  <c r="HQ100" i="6"/>
  <c r="HR100" i="6"/>
  <c r="IG100" i="6"/>
  <c r="HY100" i="6"/>
  <c r="IO100" i="6"/>
  <c r="HF100" i="6"/>
  <c r="HG100" i="6"/>
  <c r="HI100" i="6"/>
  <c r="HP100" i="6"/>
  <c r="HJ100" i="6"/>
  <c r="HB100" i="6"/>
  <c r="HN100" i="6"/>
  <c r="HM100" i="6"/>
  <c r="HD100" i="6"/>
  <c r="HH100" i="6"/>
  <c r="HL100" i="6"/>
  <c r="HO100" i="6"/>
  <c r="HK100" i="6"/>
  <c r="HE100" i="6"/>
  <c r="HC100" i="6"/>
  <c r="EN98" i="6"/>
  <c r="GJ98" i="6"/>
  <c r="GB98" i="6"/>
  <c r="FT98" i="6"/>
  <c r="FU98" i="6"/>
  <c r="GH98" i="6"/>
  <c r="GL98" i="6"/>
  <c r="GK98" i="6"/>
  <c r="FR98" i="6"/>
  <c r="GD98" i="6"/>
  <c r="GC98" i="6"/>
  <c r="FV98" i="6"/>
  <c r="GE98" i="6"/>
  <c r="FO98" i="6"/>
  <c r="FN98" i="6"/>
  <c r="GM98" i="6"/>
  <c r="GN98" i="6"/>
  <c r="FQ98" i="6"/>
  <c r="GF98" i="6"/>
  <c r="GG98" i="6"/>
  <c r="FX98" i="6"/>
  <c r="FY98" i="6"/>
  <c r="FZ98" i="6"/>
  <c r="GA98" i="6"/>
  <c r="FP98" i="6"/>
  <c r="FM98" i="6"/>
  <c r="FS98" i="6"/>
  <c r="GI98" i="6"/>
  <c r="FK98" i="6"/>
  <c r="FJ98" i="6"/>
  <c r="FB98" i="6"/>
  <c r="EZ98" i="6"/>
  <c r="FA98" i="6"/>
  <c r="FI98" i="6"/>
  <c r="FH98" i="6"/>
  <c r="FL98" i="6"/>
  <c r="FC98" i="6"/>
  <c r="FD98" i="6"/>
  <c r="FF98" i="6"/>
  <c r="EW98" i="6"/>
  <c r="EX98" i="6"/>
  <c r="FG98" i="6"/>
  <c r="FE98" i="6"/>
  <c r="EY98" i="6"/>
  <c r="HZ110" i="6"/>
  <c r="IP110" i="6"/>
  <c r="IH110" i="6"/>
  <c r="II110" i="6"/>
  <c r="IA110" i="6"/>
  <c r="IR110" i="6"/>
  <c r="IQ110" i="6"/>
  <c r="HS110" i="6"/>
  <c r="IJ110" i="6"/>
  <c r="IB110" i="6"/>
  <c r="HU110" i="6"/>
  <c r="IS110" i="6"/>
  <c r="IK110" i="6"/>
  <c r="HT110" i="6"/>
  <c r="IL110" i="6"/>
  <c r="ID110" i="6"/>
  <c r="HV110" i="6"/>
  <c r="HX110" i="6"/>
  <c r="HW110" i="6"/>
  <c r="IE110" i="6"/>
  <c r="IM110" i="6"/>
  <c r="IF110" i="6"/>
  <c r="IN110" i="6"/>
  <c r="IG110" i="6"/>
  <c r="HY110" i="6"/>
  <c r="HQ110" i="6"/>
  <c r="IO110" i="6"/>
  <c r="HR110" i="6"/>
  <c r="HO110" i="6"/>
  <c r="HN110" i="6"/>
  <c r="HI110" i="6"/>
  <c r="HP110" i="6"/>
  <c r="HG110" i="6"/>
  <c r="HB110" i="6"/>
  <c r="HJ110" i="6"/>
  <c r="HH110" i="6"/>
  <c r="HE110" i="6"/>
  <c r="HD110" i="6"/>
  <c r="HK110" i="6"/>
  <c r="HL110" i="6"/>
  <c r="HF110" i="6"/>
  <c r="HC110" i="6"/>
  <c r="HM110" i="6"/>
  <c r="HZ141" i="6"/>
  <c r="IP141" i="6"/>
  <c r="IH141" i="6"/>
  <c r="IQ141" i="6"/>
  <c r="IJ141" i="6"/>
  <c r="IR141" i="6"/>
  <c r="HS141" i="6"/>
  <c r="IB141" i="6"/>
  <c r="IA141" i="6"/>
  <c r="HU141" i="6"/>
  <c r="HT141" i="6"/>
  <c r="IS141" i="6"/>
  <c r="IK141" i="6"/>
  <c r="IC141" i="6"/>
  <c r="HV141" i="6"/>
  <c r="ID141" i="6"/>
  <c r="IM141" i="6"/>
  <c r="IL141" i="6"/>
  <c r="HX141" i="6"/>
  <c r="HW141" i="6"/>
  <c r="IF141" i="6"/>
  <c r="HY141" i="6"/>
  <c r="IE141" i="6"/>
  <c r="IN141" i="6"/>
  <c r="IO141" i="6"/>
  <c r="IG141" i="6"/>
  <c r="HR141" i="6"/>
  <c r="HQ141" i="6"/>
  <c r="HP141" i="6"/>
  <c r="HF141" i="6"/>
  <c r="HO141" i="6"/>
  <c r="HG141" i="6"/>
  <c r="HI141" i="6"/>
  <c r="HJ141" i="6"/>
  <c r="HC141" i="6"/>
  <c r="HK141" i="6"/>
  <c r="HM141" i="6"/>
  <c r="HN141" i="6"/>
  <c r="HL141" i="6"/>
  <c r="EN101" i="6"/>
  <c r="GJ101" i="6"/>
  <c r="FT101" i="6"/>
  <c r="GB101" i="6"/>
  <c r="GH101" i="6"/>
  <c r="FU101" i="6"/>
  <c r="GC101" i="6"/>
  <c r="FR101" i="6"/>
  <c r="FV101" i="6"/>
  <c r="GL101" i="6"/>
  <c r="GK101" i="6"/>
  <c r="GD101" i="6"/>
  <c r="FO101" i="6"/>
  <c r="FN101" i="6"/>
  <c r="GM101" i="6"/>
  <c r="GE101" i="6"/>
  <c r="FX101" i="6"/>
  <c r="GF101" i="6"/>
  <c r="FQ101" i="6"/>
  <c r="FY101" i="6"/>
  <c r="GN101" i="6"/>
  <c r="GG101" i="6"/>
  <c r="GA101" i="6"/>
  <c r="FS101" i="6"/>
  <c r="FZ101" i="6"/>
  <c r="FM101" i="6"/>
  <c r="GI101" i="6"/>
  <c r="FP101" i="6"/>
  <c r="FD101" i="6"/>
  <c r="FJ101" i="6"/>
  <c r="FB101" i="6"/>
  <c r="FK101" i="6"/>
  <c r="FI101" i="6"/>
  <c r="EZ101" i="6"/>
  <c r="FH101" i="6"/>
  <c r="FA101" i="6"/>
  <c r="FC101" i="6"/>
  <c r="FG101" i="6"/>
  <c r="FE101" i="6"/>
  <c r="FF101" i="6"/>
  <c r="FL101" i="6"/>
  <c r="EW101" i="6"/>
  <c r="EX101" i="6"/>
  <c r="EY101" i="6"/>
  <c r="GS107" i="6"/>
  <c r="IH107" i="6"/>
  <c r="IP107" i="6"/>
  <c r="HZ107" i="6"/>
  <c r="II107" i="6"/>
  <c r="IA107" i="6"/>
  <c r="IQ107" i="6"/>
  <c r="IB107" i="6"/>
  <c r="IJ107" i="6"/>
  <c r="HU107" i="6"/>
  <c r="HS107" i="6"/>
  <c r="IR107" i="6"/>
  <c r="IK107" i="6"/>
  <c r="HT107" i="6"/>
  <c r="IS107" i="6"/>
  <c r="HV107" i="6"/>
  <c r="IL107" i="6"/>
  <c r="ID107" i="6"/>
  <c r="IM107" i="6"/>
  <c r="HX107" i="6"/>
  <c r="IE107" i="6"/>
  <c r="HW107" i="6"/>
  <c r="IF107" i="6"/>
  <c r="IG107" i="6"/>
  <c r="IN107" i="6"/>
  <c r="HR107" i="6"/>
  <c r="HQ107" i="6"/>
  <c r="HY107" i="6"/>
  <c r="IO107" i="6"/>
  <c r="HO107" i="6"/>
  <c r="HN107" i="6"/>
  <c r="HI107" i="6"/>
  <c r="HP107" i="6"/>
  <c r="HG107" i="6"/>
  <c r="HJ107" i="6"/>
  <c r="HF107" i="6"/>
  <c r="HB107" i="6"/>
  <c r="HH107" i="6"/>
  <c r="HC107" i="6"/>
  <c r="HE107" i="6"/>
  <c r="HK107" i="6"/>
  <c r="HD107" i="6"/>
  <c r="HL107" i="6"/>
  <c r="HM107" i="6"/>
  <c r="GJ202" i="6"/>
  <c r="GH202" i="6"/>
  <c r="FU202" i="6"/>
  <c r="GC202" i="6"/>
  <c r="GK202" i="6"/>
  <c r="GB202" i="6"/>
  <c r="FR202" i="6"/>
  <c r="GD202" i="6"/>
  <c r="GL202" i="6"/>
  <c r="FV202" i="6"/>
  <c r="FT202" i="6"/>
  <c r="FW202" i="6"/>
  <c r="GE202" i="6"/>
  <c r="FO202" i="6"/>
  <c r="GF202" i="6"/>
  <c r="FQ202" i="6"/>
  <c r="FY202" i="6"/>
  <c r="GN202" i="6"/>
  <c r="GA202" i="6"/>
  <c r="FS202" i="6"/>
  <c r="GG202" i="6"/>
  <c r="FZ202" i="6"/>
  <c r="GI202" i="6"/>
  <c r="FP202" i="6"/>
  <c r="FX202" i="6"/>
  <c r="EZ202" i="6"/>
  <c r="FL202" i="6"/>
  <c r="FK202" i="6"/>
  <c r="FA202" i="6"/>
  <c r="FJ202" i="6"/>
  <c r="FI202" i="6"/>
  <c r="FC202" i="6"/>
  <c r="FF202" i="6"/>
  <c r="FG202" i="6"/>
  <c r="EW202" i="6"/>
  <c r="EX202" i="6"/>
  <c r="EY202" i="6"/>
  <c r="GS103" i="6"/>
  <c r="IP103" i="6"/>
  <c r="HZ103" i="6"/>
  <c r="IH103" i="6"/>
  <c r="IA103" i="6"/>
  <c r="II103" i="6"/>
  <c r="IQ103" i="6"/>
  <c r="HS103" i="6"/>
  <c r="IR103" i="6"/>
  <c r="IJ103" i="6"/>
  <c r="HU103" i="6"/>
  <c r="HT103" i="6"/>
  <c r="IS103" i="6"/>
  <c r="IC103" i="6"/>
  <c r="HV103" i="6"/>
  <c r="IL103" i="6"/>
  <c r="ID103" i="6"/>
  <c r="IE103" i="6"/>
  <c r="IK103" i="6"/>
  <c r="HX103" i="6"/>
  <c r="HW103" i="6"/>
  <c r="IM103" i="6"/>
  <c r="IG103" i="6"/>
  <c r="HY103" i="6"/>
  <c r="IF103" i="6"/>
  <c r="IN103" i="6"/>
  <c r="HR103" i="6"/>
  <c r="HQ103" i="6"/>
  <c r="IO103" i="6"/>
  <c r="HN103" i="6"/>
  <c r="HI103" i="6"/>
  <c r="HG103" i="6"/>
  <c r="HJ103" i="6"/>
  <c r="HF103" i="6"/>
  <c r="HB103" i="6"/>
  <c r="HP103" i="6"/>
  <c r="HM103" i="6"/>
  <c r="HO103" i="6"/>
  <c r="HE103" i="6"/>
  <c r="HK103" i="6"/>
  <c r="HD103" i="6"/>
  <c r="HL103" i="6"/>
  <c r="HH103" i="6"/>
  <c r="HC103" i="6"/>
  <c r="EQ147" i="6"/>
  <c r="GJ147" i="6"/>
  <c r="FT147" i="6"/>
  <c r="GB147" i="6"/>
  <c r="FU147" i="6"/>
  <c r="GC147" i="6"/>
  <c r="GK147" i="6"/>
  <c r="GH147" i="6"/>
  <c r="FR147" i="6"/>
  <c r="FV147" i="6"/>
  <c r="GD147" i="6"/>
  <c r="GL147" i="6"/>
  <c r="FN147" i="6"/>
  <c r="FW147" i="6"/>
  <c r="GM147" i="6"/>
  <c r="GF147" i="6"/>
  <c r="FX147" i="6"/>
  <c r="FO147" i="6"/>
  <c r="GN147" i="6"/>
  <c r="FZ147" i="6"/>
  <c r="FY147" i="6"/>
  <c r="GG147" i="6"/>
  <c r="FQ147" i="6"/>
  <c r="GA147" i="6"/>
  <c r="GI147" i="6"/>
  <c r="FS147" i="6"/>
  <c r="FP147" i="6"/>
  <c r="FM147" i="6"/>
  <c r="FL147" i="6"/>
  <c r="FJ147" i="6"/>
  <c r="FB147" i="6"/>
  <c r="FH147" i="6"/>
  <c r="FI147" i="6"/>
  <c r="FD147" i="6"/>
  <c r="FK147" i="6"/>
  <c r="FC147" i="6"/>
  <c r="FF147" i="6"/>
  <c r="EX147" i="6"/>
  <c r="EW147" i="6"/>
  <c r="FG147" i="6"/>
  <c r="EM91" i="6"/>
  <c r="GB91" i="6"/>
  <c r="FT91" i="6"/>
  <c r="GJ91" i="6"/>
  <c r="FU91" i="6"/>
  <c r="GH91" i="6"/>
  <c r="GC91" i="6"/>
  <c r="FR91" i="6"/>
  <c r="GK91" i="6"/>
  <c r="GD91" i="6"/>
  <c r="GL91" i="6"/>
  <c r="FO91" i="6"/>
  <c r="FN91" i="6"/>
  <c r="GE91" i="6"/>
  <c r="GM91" i="6"/>
  <c r="FW91" i="6"/>
  <c r="FQ91" i="6"/>
  <c r="GN91" i="6"/>
  <c r="FX91" i="6"/>
  <c r="GG91" i="6"/>
  <c r="GF91" i="6"/>
  <c r="FY91" i="6"/>
  <c r="GI91" i="6"/>
  <c r="FS91" i="6"/>
  <c r="GA91" i="6"/>
  <c r="FZ91" i="6"/>
  <c r="FP91" i="6"/>
  <c r="FM91" i="6"/>
  <c r="FJ91" i="6"/>
  <c r="FC91" i="6"/>
  <c r="FB91" i="6"/>
  <c r="FL91" i="6"/>
  <c r="FK91" i="6"/>
  <c r="FA91" i="6"/>
  <c r="FI91" i="6"/>
  <c r="FH91" i="6"/>
  <c r="EZ91" i="6"/>
  <c r="FD91" i="6"/>
  <c r="EY91" i="6"/>
  <c r="EW91" i="6"/>
  <c r="FG91" i="6"/>
  <c r="EX91" i="6"/>
  <c r="FE91" i="6"/>
  <c r="FF91" i="6"/>
  <c r="GS111" i="6"/>
  <c r="IP111" i="6"/>
  <c r="HZ111" i="6"/>
  <c r="IH111" i="6"/>
  <c r="IA111" i="6"/>
  <c r="IQ111" i="6"/>
  <c r="IB111" i="6"/>
  <c r="II111" i="6"/>
  <c r="IJ111" i="6"/>
  <c r="HS111" i="6"/>
  <c r="IR111" i="6"/>
  <c r="HU111" i="6"/>
  <c r="IS111" i="6"/>
  <c r="IK111" i="6"/>
  <c r="HT111" i="6"/>
  <c r="ID111" i="6"/>
  <c r="HV111" i="6"/>
  <c r="HX111" i="6"/>
  <c r="HW111" i="6"/>
  <c r="IE111" i="6"/>
  <c r="IM111" i="6"/>
  <c r="IL111" i="6"/>
  <c r="IN111" i="6"/>
  <c r="IG111" i="6"/>
  <c r="HY111" i="6"/>
  <c r="IF111" i="6"/>
  <c r="IO111" i="6"/>
  <c r="HR111" i="6"/>
  <c r="HO111" i="6"/>
  <c r="HB111" i="6"/>
  <c r="HN111" i="6"/>
  <c r="HI111" i="6"/>
  <c r="HQ111" i="6"/>
  <c r="HF111" i="6"/>
  <c r="HG111" i="6"/>
  <c r="HP111" i="6"/>
  <c r="HH111" i="6"/>
  <c r="HK111" i="6"/>
  <c r="HM111" i="6"/>
  <c r="HL111" i="6"/>
  <c r="HJ111" i="6"/>
  <c r="HC111" i="6"/>
  <c r="HE111" i="6"/>
  <c r="HD111" i="6"/>
  <c r="EQ144" i="6"/>
  <c r="GB144" i="6"/>
  <c r="FT144" i="6"/>
  <c r="GJ144" i="6"/>
  <c r="GH144" i="6"/>
  <c r="GC144" i="6"/>
  <c r="FR144" i="6"/>
  <c r="GL144" i="6"/>
  <c r="GD144" i="6"/>
  <c r="GK144" i="6"/>
  <c r="FV144" i="6"/>
  <c r="FU144" i="6"/>
  <c r="FO144" i="6"/>
  <c r="FW144" i="6"/>
  <c r="GM144" i="6"/>
  <c r="GN144" i="6"/>
  <c r="FX144" i="6"/>
  <c r="FZ144" i="6"/>
  <c r="GG144" i="6"/>
  <c r="GF144" i="6"/>
  <c r="FY144" i="6"/>
  <c r="FQ144" i="6"/>
  <c r="FN144" i="6"/>
  <c r="GA144" i="6"/>
  <c r="GI144" i="6"/>
  <c r="FP144" i="6"/>
  <c r="FS144" i="6"/>
  <c r="FM144" i="6"/>
  <c r="FK144" i="6"/>
  <c r="FI144" i="6"/>
  <c r="FJ144" i="6"/>
  <c r="FH144" i="6"/>
  <c r="FD144" i="6"/>
  <c r="FL144" i="6"/>
  <c r="FB144" i="6"/>
  <c r="FG144" i="6"/>
  <c r="FF144" i="6"/>
  <c r="EY144" i="6"/>
  <c r="EX144" i="6"/>
  <c r="FE144" i="6"/>
  <c r="GZ183" i="6"/>
  <c r="IP183" i="6"/>
  <c r="IH183" i="6"/>
  <c r="HZ183" i="6"/>
  <c r="IA183" i="6"/>
  <c r="II183" i="6"/>
  <c r="IJ183" i="6"/>
  <c r="HS183" i="6"/>
  <c r="IB183" i="6"/>
  <c r="HU183" i="6"/>
  <c r="IQ183" i="6"/>
  <c r="IR183" i="6"/>
  <c r="HT183" i="6"/>
  <c r="IK183" i="6"/>
  <c r="IS183" i="6"/>
  <c r="IC183" i="6"/>
  <c r="HV183" i="6"/>
  <c r="IL183" i="6"/>
  <c r="HW183" i="6"/>
  <c r="ID183" i="6"/>
  <c r="IM183" i="6"/>
  <c r="IE183" i="6"/>
  <c r="IN183" i="6"/>
  <c r="HX183" i="6"/>
  <c r="IF183" i="6"/>
  <c r="IG183" i="6"/>
  <c r="HY183" i="6"/>
  <c r="HR183" i="6"/>
  <c r="HQ183" i="6"/>
  <c r="HG183" i="6"/>
  <c r="HN183" i="6"/>
  <c r="HL183" i="6"/>
  <c r="HE183" i="6"/>
  <c r="HD183" i="6"/>
  <c r="HH183" i="6"/>
  <c r="HK183" i="6"/>
  <c r="HM183" i="6"/>
  <c r="HC183" i="6"/>
  <c r="HB183" i="6"/>
  <c r="ES155" i="6"/>
  <c r="GJ155" i="6"/>
  <c r="GH155" i="6"/>
  <c r="GB155" i="6"/>
  <c r="GC155" i="6"/>
  <c r="FT155" i="6"/>
  <c r="GK155" i="6"/>
  <c r="FU155" i="6"/>
  <c r="GL155" i="6"/>
  <c r="FV155" i="6"/>
  <c r="GD155" i="6"/>
  <c r="FR155" i="6"/>
  <c r="FN155" i="6"/>
  <c r="FO155" i="6"/>
  <c r="FW155" i="6"/>
  <c r="GE155" i="6"/>
  <c r="GN155" i="6"/>
  <c r="GM155" i="6"/>
  <c r="FX155" i="6"/>
  <c r="FQ155" i="6"/>
  <c r="FZ155" i="6"/>
  <c r="FS155" i="6"/>
  <c r="GI155" i="6"/>
  <c r="FY155" i="6"/>
  <c r="GA155" i="6"/>
  <c r="FM155" i="6"/>
  <c r="GG155" i="6"/>
  <c r="FP155" i="6"/>
  <c r="FK155" i="6"/>
  <c r="FJ155" i="6"/>
  <c r="FD155" i="6"/>
  <c r="FL155" i="6"/>
  <c r="FB155" i="6"/>
  <c r="FI155" i="6"/>
  <c r="FG155" i="6"/>
  <c r="EX155" i="6"/>
  <c r="FF155" i="6"/>
  <c r="EY155" i="6"/>
  <c r="EW155" i="6"/>
  <c r="FH155" i="6"/>
  <c r="GB108" i="6"/>
  <c r="GJ108" i="6"/>
  <c r="FT108" i="6"/>
  <c r="FU108" i="6"/>
  <c r="GH108" i="6"/>
  <c r="GK108" i="6"/>
  <c r="GC108" i="6"/>
  <c r="GD108" i="6"/>
  <c r="FR108" i="6"/>
  <c r="FV108" i="6"/>
  <c r="GL108" i="6"/>
  <c r="FW108" i="6"/>
  <c r="GE108" i="6"/>
  <c r="FN108" i="6"/>
  <c r="GM108" i="6"/>
  <c r="GF108" i="6"/>
  <c r="FO108" i="6"/>
  <c r="FZ108" i="6"/>
  <c r="FQ108" i="6"/>
  <c r="FY108" i="6"/>
  <c r="GN108" i="6"/>
  <c r="GG108" i="6"/>
  <c r="FS108" i="6"/>
  <c r="GI108" i="6"/>
  <c r="GA108" i="6"/>
  <c r="FP108" i="6"/>
  <c r="FM108" i="6"/>
  <c r="FL108" i="6"/>
  <c r="EZ108" i="6"/>
  <c r="FH108" i="6"/>
  <c r="FA108" i="6"/>
  <c r="FC108" i="6"/>
  <c r="FD108" i="6"/>
  <c r="FK108" i="6"/>
  <c r="FJ108" i="6"/>
  <c r="EX108" i="6"/>
  <c r="FI108" i="6"/>
  <c r="EW108" i="6"/>
  <c r="FG108" i="6"/>
  <c r="FF108" i="6"/>
  <c r="FE108" i="6"/>
  <c r="EY108" i="6"/>
  <c r="FB108" i="6"/>
  <c r="GR88" i="6"/>
  <c r="IH88" i="6"/>
  <c r="IP88" i="6"/>
  <c r="IJ88" i="6"/>
  <c r="HS88" i="6"/>
  <c r="IB88" i="6"/>
  <c r="II88" i="6"/>
  <c r="IA88" i="6"/>
  <c r="IQ88" i="6"/>
  <c r="HU88" i="6"/>
  <c r="IR88" i="6"/>
  <c r="HT88" i="6"/>
  <c r="IS88" i="6"/>
  <c r="IC88" i="6"/>
  <c r="IK88" i="6"/>
  <c r="IL88" i="6"/>
  <c r="ID88" i="6"/>
  <c r="HV88" i="6"/>
  <c r="IM88" i="6"/>
  <c r="HX88" i="6"/>
  <c r="HW88" i="6"/>
  <c r="IE88" i="6"/>
  <c r="IG88" i="6"/>
  <c r="IF88" i="6"/>
  <c r="IN88" i="6"/>
  <c r="HY88" i="6"/>
  <c r="HR88" i="6"/>
  <c r="HQ88" i="6"/>
  <c r="IO88" i="6"/>
  <c r="HI88" i="6"/>
  <c r="HF88" i="6"/>
  <c r="HG88" i="6"/>
  <c r="HJ88" i="6"/>
  <c r="HN88" i="6"/>
  <c r="HB88" i="6"/>
  <c r="HM88" i="6"/>
  <c r="HK88" i="6"/>
  <c r="HH88" i="6"/>
  <c r="HC88" i="6"/>
  <c r="HO88" i="6"/>
  <c r="HP88" i="6"/>
  <c r="HD88" i="6"/>
  <c r="HL88" i="6"/>
  <c r="HE88" i="6"/>
  <c r="EU187" i="6"/>
  <c r="GB187" i="6"/>
  <c r="FT187" i="6"/>
  <c r="GH187" i="6"/>
  <c r="FU187" i="6"/>
  <c r="FR187" i="6"/>
  <c r="GD187" i="6"/>
  <c r="GK187" i="6"/>
  <c r="GL187" i="6"/>
  <c r="GC187" i="6"/>
  <c r="FV187" i="6"/>
  <c r="GM187" i="6"/>
  <c r="FN187" i="6"/>
  <c r="FW187" i="6"/>
  <c r="GE187" i="6"/>
  <c r="GN187" i="6"/>
  <c r="FO187" i="6"/>
  <c r="FX187" i="6"/>
  <c r="FY187" i="6"/>
  <c r="GF187" i="6"/>
  <c r="GG187" i="6"/>
  <c r="FZ187" i="6"/>
  <c r="FQ187" i="6"/>
  <c r="GI187" i="6"/>
  <c r="FS187" i="6"/>
  <c r="GA187" i="6"/>
  <c r="FP187" i="6"/>
  <c r="FM187" i="6"/>
  <c r="FI187" i="6"/>
  <c r="FK187" i="6"/>
  <c r="FA187" i="6"/>
  <c r="EZ187" i="6"/>
  <c r="FC187" i="6"/>
  <c r="FH187" i="6"/>
  <c r="EX187" i="6"/>
  <c r="FF187" i="6"/>
  <c r="EW187" i="6"/>
  <c r="FG187" i="6"/>
  <c r="EY187" i="6"/>
  <c r="GT120" i="6"/>
  <c r="HZ120" i="6"/>
  <c r="IP120" i="6"/>
  <c r="IH120" i="6"/>
  <c r="IA120" i="6"/>
  <c r="IQ120" i="6"/>
  <c r="IB120" i="6"/>
  <c r="II120" i="6"/>
  <c r="IR120" i="6"/>
  <c r="HU120" i="6"/>
  <c r="HS120" i="6"/>
  <c r="IJ120" i="6"/>
  <c r="IK120" i="6"/>
  <c r="HT120" i="6"/>
  <c r="IC120" i="6"/>
  <c r="IS120" i="6"/>
  <c r="ID120" i="6"/>
  <c r="IL120" i="6"/>
  <c r="HV120" i="6"/>
  <c r="HW120" i="6"/>
  <c r="HX120" i="6"/>
  <c r="IM120" i="6"/>
  <c r="IN120" i="6"/>
  <c r="IG120" i="6"/>
  <c r="HY120" i="6"/>
  <c r="IF120" i="6"/>
  <c r="HR120" i="6"/>
  <c r="IO120" i="6"/>
  <c r="HQ120" i="6"/>
  <c r="HO120" i="6"/>
  <c r="HI120" i="6"/>
  <c r="HF120" i="6"/>
  <c r="HG120" i="6"/>
  <c r="HJ120" i="6"/>
  <c r="HN120" i="6"/>
  <c r="HM120" i="6"/>
  <c r="HC120" i="6"/>
  <c r="HP120" i="6"/>
  <c r="HK120" i="6"/>
  <c r="HD120" i="6"/>
  <c r="HH120" i="6"/>
  <c r="HL120" i="6"/>
  <c r="HE120" i="6"/>
  <c r="EM94" i="6"/>
  <c r="GB94" i="6"/>
  <c r="FT94" i="6"/>
  <c r="FU94" i="6"/>
  <c r="FR94" i="6"/>
  <c r="GJ94" i="6"/>
  <c r="GK94" i="6"/>
  <c r="GC94" i="6"/>
  <c r="GH94" i="6"/>
  <c r="GL94" i="6"/>
  <c r="FV94" i="6"/>
  <c r="GD94" i="6"/>
  <c r="FO94" i="6"/>
  <c r="FN94" i="6"/>
  <c r="GM94" i="6"/>
  <c r="FX94" i="6"/>
  <c r="GF94" i="6"/>
  <c r="FQ94" i="6"/>
  <c r="GN94" i="6"/>
  <c r="GG94" i="6"/>
  <c r="GE94" i="6"/>
  <c r="FY94" i="6"/>
  <c r="FZ94" i="6"/>
  <c r="FS94" i="6"/>
  <c r="FM94" i="6"/>
  <c r="GA94" i="6"/>
  <c r="GI94" i="6"/>
  <c r="FP94" i="6"/>
  <c r="EZ94" i="6"/>
  <c r="FA94" i="6"/>
  <c r="FJ94" i="6"/>
  <c r="FI94" i="6"/>
  <c r="FL94" i="6"/>
  <c r="FD94" i="6"/>
  <c r="FK94" i="6"/>
  <c r="EX94" i="6"/>
  <c r="FE94" i="6"/>
  <c r="FG94" i="6"/>
  <c r="FC94" i="6"/>
  <c r="FB94" i="6"/>
  <c r="FF94" i="6"/>
  <c r="EY94" i="6"/>
  <c r="FH94" i="6"/>
  <c r="EW94" i="6"/>
  <c r="GJ92" i="6"/>
  <c r="GB92" i="6"/>
  <c r="FT92" i="6"/>
  <c r="GH92" i="6"/>
  <c r="FU92" i="6"/>
  <c r="FR92" i="6"/>
  <c r="GC92" i="6"/>
  <c r="GK92" i="6"/>
  <c r="GL92" i="6"/>
  <c r="GD92" i="6"/>
  <c r="GM92" i="6"/>
  <c r="GE92" i="6"/>
  <c r="FN92" i="6"/>
  <c r="GN92" i="6"/>
  <c r="FX92" i="6"/>
  <c r="FW92" i="6"/>
  <c r="GF92" i="6"/>
  <c r="FO92" i="6"/>
  <c r="FZ92" i="6"/>
  <c r="FQ92" i="6"/>
  <c r="GG92" i="6"/>
  <c r="FS92" i="6"/>
  <c r="GA92" i="6"/>
  <c r="GI92" i="6"/>
  <c r="FP92" i="6"/>
  <c r="FM92" i="6"/>
  <c r="FY92" i="6"/>
  <c r="FJ92" i="6"/>
  <c r="FI92" i="6"/>
  <c r="FB92" i="6"/>
  <c r="FA92" i="6"/>
  <c r="FD92" i="6"/>
  <c r="FH92" i="6"/>
  <c r="FL92" i="6"/>
  <c r="FK92" i="6"/>
  <c r="EZ92" i="6"/>
  <c r="FC92" i="6"/>
  <c r="EW92" i="6"/>
  <c r="EX92" i="6"/>
  <c r="FG92" i="6"/>
  <c r="FE92" i="6"/>
  <c r="EY92" i="6"/>
  <c r="FF92" i="6"/>
  <c r="EU186" i="6"/>
  <c r="FT186" i="6"/>
  <c r="GB186" i="6"/>
  <c r="GH186" i="6"/>
  <c r="FU186" i="6"/>
  <c r="GC186" i="6"/>
  <c r="GK186" i="6"/>
  <c r="GD186" i="6"/>
  <c r="FR186" i="6"/>
  <c r="GL186" i="6"/>
  <c r="FV186" i="6"/>
  <c r="FN186" i="6"/>
  <c r="FW186" i="6"/>
  <c r="GE186" i="6"/>
  <c r="GM186" i="6"/>
  <c r="GN186" i="6"/>
  <c r="FX186" i="6"/>
  <c r="FO186" i="6"/>
  <c r="GF186" i="6"/>
  <c r="FQ186" i="6"/>
  <c r="FZ186" i="6"/>
  <c r="FY186" i="6"/>
  <c r="FS186" i="6"/>
  <c r="GA186" i="6"/>
  <c r="GG186" i="6"/>
  <c r="GI186" i="6"/>
  <c r="FM186" i="6"/>
  <c r="FP186" i="6"/>
  <c r="FH186" i="6"/>
  <c r="FC186" i="6"/>
  <c r="FA186" i="6"/>
  <c r="FI186" i="6"/>
  <c r="EZ186" i="6"/>
  <c r="FF186" i="6"/>
  <c r="EW186" i="6"/>
  <c r="FG186" i="6"/>
  <c r="FK186" i="6"/>
  <c r="EY186" i="6"/>
  <c r="EX186" i="6"/>
  <c r="GJ156" i="6"/>
  <c r="FT156" i="6"/>
  <c r="GB156" i="6"/>
  <c r="GH156" i="6"/>
  <c r="GC156" i="6"/>
  <c r="GK156" i="6"/>
  <c r="FR156" i="6"/>
  <c r="FV156" i="6"/>
  <c r="GD156" i="6"/>
  <c r="GL156" i="6"/>
  <c r="FU156" i="6"/>
  <c r="FN156" i="6"/>
  <c r="GE156" i="6"/>
  <c r="GM156" i="6"/>
  <c r="GN156" i="6"/>
  <c r="FW156" i="6"/>
  <c r="FO156" i="6"/>
  <c r="FX156" i="6"/>
  <c r="FY156" i="6"/>
  <c r="GG156" i="6"/>
  <c r="FQ156" i="6"/>
  <c r="FZ156" i="6"/>
  <c r="GA156" i="6"/>
  <c r="GI156" i="6"/>
  <c r="FS156" i="6"/>
  <c r="FP156" i="6"/>
  <c r="FM156" i="6"/>
  <c r="FB156" i="6"/>
  <c r="FI156" i="6"/>
  <c r="FL156" i="6"/>
  <c r="FJ156" i="6"/>
  <c r="FH156" i="6"/>
  <c r="FK156" i="6"/>
  <c r="EY156" i="6"/>
  <c r="FC156" i="6"/>
  <c r="FG156" i="6"/>
  <c r="EX156" i="6"/>
  <c r="EU180" i="6"/>
  <c r="GB180" i="6"/>
  <c r="FT180" i="6"/>
  <c r="GJ180" i="6"/>
  <c r="FU180" i="6"/>
  <c r="GC180" i="6"/>
  <c r="GK180" i="6"/>
  <c r="GH180" i="6"/>
  <c r="FV180" i="6"/>
  <c r="GD180" i="6"/>
  <c r="FR180" i="6"/>
  <c r="GL180" i="6"/>
  <c r="FN180" i="6"/>
  <c r="FW180" i="6"/>
  <c r="GE180" i="6"/>
  <c r="GM180" i="6"/>
  <c r="FO180" i="6"/>
  <c r="GF180" i="6"/>
  <c r="GN180" i="6"/>
  <c r="FY180" i="6"/>
  <c r="FX180" i="6"/>
  <c r="GG180" i="6"/>
  <c r="FQ180" i="6"/>
  <c r="FS180" i="6"/>
  <c r="GA180" i="6"/>
  <c r="FP180" i="6"/>
  <c r="FM180" i="6"/>
  <c r="FZ180" i="6"/>
  <c r="FL180" i="6"/>
  <c r="FK180" i="6"/>
  <c r="FH180" i="6"/>
  <c r="FA180" i="6"/>
  <c r="FB180" i="6"/>
  <c r="EW180" i="6"/>
  <c r="EY180" i="6"/>
  <c r="EX180" i="6"/>
  <c r="FE180" i="6"/>
  <c r="FF180" i="6"/>
  <c r="FG180" i="6"/>
  <c r="GT123" i="6"/>
  <c r="IH123" i="6"/>
  <c r="HZ123" i="6"/>
  <c r="IP123" i="6"/>
  <c r="IA123" i="6"/>
  <c r="IQ123" i="6"/>
  <c r="II123" i="6"/>
  <c r="HS123" i="6"/>
  <c r="IB123" i="6"/>
  <c r="IR123" i="6"/>
  <c r="IJ123" i="6"/>
  <c r="HU123" i="6"/>
  <c r="IC123" i="6"/>
  <c r="IS123" i="6"/>
  <c r="HT123" i="6"/>
  <c r="IK123" i="6"/>
  <c r="IL123" i="6"/>
  <c r="ID123" i="6"/>
  <c r="HV123" i="6"/>
  <c r="HW123" i="6"/>
  <c r="HX123" i="6"/>
  <c r="IE123" i="6"/>
  <c r="IG123" i="6"/>
  <c r="IM123" i="6"/>
  <c r="IN123" i="6"/>
  <c r="HY123" i="6"/>
  <c r="HR123" i="6"/>
  <c r="IO123" i="6"/>
  <c r="HN123" i="6"/>
  <c r="HP123" i="6"/>
  <c r="HQ123" i="6"/>
  <c r="HO123" i="6"/>
  <c r="HF123" i="6"/>
  <c r="HG123" i="6"/>
  <c r="HJ123" i="6"/>
  <c r="HD123" i="6"/>
  <c r="HH123" i="6"/>
  <c r="HC123" i="6"/>
  <c r="HM123" i="6"/>
  <c r="HI123" i="6"/>
  <c r="HK123" i="6"/>
  <c r="HL123" i="6"/>
  <c r="EN100" i="6"/>
  <c r="GB100" i="6"/>
  <c r="GJ100" i="6"/>
  <c r="FU100" i="6"/>
  <c r="GK100" i="6"/>
  <c r="FT100" i="6"/>
  <c r="FR100" i="6"/>
  <c r="GH100" i="6"/>
  <c r="GC100" i="6"/>
  <c r="GD100" i="6"/>
  <c r="FV100" i="6"/>
  <c r="GL100" i="6"/>
  <c r="FN100" i="6"/>
  <c r="GE100" i="6"/>
  <c r="FO100" i="6"/>
  <c r="GN100" i="6"/>
  <c r="FX100" i="6"/>
  <c r="GF100" i="6"/>
  <c r="GM100" i="6"/>
  <c r="FY100" i="6"/>
  <c r="FZ100" i="6"/>
  <c r="FQ100" i="6"/>
  <c r="GG100" i="6"/>
  <c r="GI100" i="6"/>
  <c r="GA100" i="6"/>
  <c r="FS100" i="6"/>
  <c r="FP100" i="6"/>
  <c r="FM100" i="6"/>
  <c r="FC100" i="6"/>
  <c r="FJ100" i="6"/>
  <c r="FK100" i="6"/>
  <c r="FB100" i="6"/>
  <c r="FD100" i="6"/>
  <c r="FL100" i="6"/>
  <c r="EZ100" i="6"/>
  <c r="FH100" i="6"/>
  <c r="FA100" i="6"/>
  <c r="FI100" i="6"/>
  <c r="EW100" i="6"/>
  <c r="EX100" i="6"/>
  <c r="FE100" i="6"/>
  <c r="FF100" i="6"/>
  <c r="EY100" i="6"/>
  <c r="FG100" i="6"/>
  <c r="FT127" i="6"/>
  <c r="GB127" i="6"/>
  <c r="GJ127" i="6"/>
  <c r="FU127" i="6"/>
  <c r="GH127" i="6"/>
  <c r="GK127" i="6"/>
  <c r="FV127" i="6"/>
  <c r="GD127" i="6"/>
  <c r="GC127" i="6"/>
  <c r="FR127" i="6"/>
  <c r="GL127" i="6"/>
  <c r="GE127" i="6"/>
  <c r="FW127" i="6"/>
  <c r="GM127" i="6"/>
  <c r="GF127" i="6"/>
  <c r="FO127" i="6"/>
  <c r="FQ127" i="6"/>
  <c r="FN127" i="6"/>
  <c r="FX127" i="6"/>
  <c r="GN127" i="6"/>
  <c r="GG127" i="6"/>
  <c r="FZ127" i="6"/>
  <c r="FY127" i="6"/>
  <c r="GI127" i="6"/>
  <c r="FS127" i="6"/>
  <c r="FM127" i="6"/>
  <c r="FP127" i="6"/>
  <c r="FC127" i="6"/>
  <c r="FH127" i="6"/>
  <c r="FJ127" i="6"/>
  <c r="FL127" i="6"/>
  <c r="FI127" i="6"/>
  <c r="FB127" i="6"/>
  <c r="FG127" i="6"/>
  <c r="FK127" i="6"/>
  <c r="FD127" i="6"/>
  <c r="FE127" i="6"/>
  <c r="FA127" i="6"/>
  <c r="FF127" i="6"/>
  <c r="EY127" i="6"/>
  <c r="EO119" i="6"/>
  <c r="FT119" i="6"/>
  <c r="GB119" i="6"/>
  <c r="GK119" i="6"/>
  <c r="GJ119" i="6"/>
  <c r="FU119" i="6"/>
  <c r="GH119" i="6"/>
  <c r="GC119" i="6"/>
  <c r="FR119" i="6"/>
  <c r="FV119" i="6"/>
  <c r="GL119" i="6"/>
  <c r="GD119" i="6"/>
  <c r="FW119" i="6"/>
  <c r="FN119" i="6"/>
  <c r="GE119" i="6"/>
  <c r="GM119" i="6"/>
  <c r="FO119" i="6"/>
  <c r="FX119" i="6"/>
  <c r="GN119" i="6"/>
  <c r="GF119" i="6"/>
  <c r="FY119" i="6"/>
  <c r="GG119" i="6"/>
  <c r="GA119" i="6"/>
  <c r="GI119" i="6"/>
  <c r="FQ119" i="6"/>
  <c r="FS119" i="6"/>
  <c r="FM119" i="6"/>
  <c r="FP119" i="6"/>
  <c r="FI119" i="6"/>
  <c r="FL119" i="6"/>
  <c r="FA119" i="6"/>
  <c r="FD119" i="6"/>
  <c r="FB119" i="6"/>
  <c r="EZ119" i="6"/>
  <c r="FH119" i="6"/>
  <c r="FC119" i="6"/>
  <c r="FJ119" i="6"/>
  <c r="EY119" i="6"/>
  <c r="FK119" i="6"/>
  <c r="FG119" i="6"/>
  <c r="FE119" i="6"/>
  <c r="EX119" i="6"/>
  <c r="FF119" i="6"/>
  <c r="GU140" i="6"/>
  <c r="IH140" i="6"/>
  <c r="HZ140" i="6"/>
  <c r="IP140" i="6"/>
  <c r="IA140" i="6"/>
  <c r="IJ140" i="6"/>
  <c r="IR140" i="6"/>
  <c r="HS140" i="6"/>
  <c r="IQ140" i="6"/>
  <c r="IB140" i="6"/>
  <c r="HU140" i="6"/>
  <c r="HT140" i="6"/>
  <c r="IK140" i="6"/>
  <c r="IS140" i="6"/>
  <c r="IC140" i="6"/>
  <c r="HV140" i="6"/>
  <c r="ID140" i="6"/>
  <c r="IL140" i="6"/>
  <c r="IE140" i="6"/>
  <c r="HW140" i="6"/>
  <c r="IM140" i="6"/>
  <c r="HX140" i="6"/>
  <c r="HY140" i="6"/>
  <c r="IG140" i="6"/>
  <c r="IN140" i="6"/>
  <c r="HQ140" i="6"/>
  <c r="HR140" i="6"/>
  <c r="IF140" i="6"/>
  <c r="IO140" i="6"/>
  <c r="HG140" i="6"/>
  <c r="HJ140" i="6"/>
  <c r="HI140" i="6"/>
  <c r="HP140" i="6"/>
  <c r="HO140" i="6"/>
  <c r="HN140" i="6"/>
  <c r="HF140" i="6"/>
  <c r="HB140" i="6"/>
  <c r="HM140" i="6"/>
  <c r="HK140" i="6"/>
  <c r="HC140" i="6"/>
  <c r="HL140" i="6"/>
  <c r="GZ188" i="6"/>
  <c r="HZ188" i="6"/>
  <c r="IH188" i="6"/>
  <c r="IP188" i="6"/>
  <c r="II188" i="6"/>
  <c r="IQ188" i="6"/>
  <c r="HS188" i="6"/>
  <c r="IB188" i="6"/>
  <c r="IJ188" i="6"/>
  <c r="IA188" i="6"/>
  <c r="HU188" i="6"/>
  <c r="IR188" i="6"/>
  <c r="IK188" i="6"/>
  <c r="IC188" i="6"/>
  <c r="IS188" i="6"/>
  <c r="HT188" i="6"/>
  <c r="IL188" i="6"/>
  <c r="ID188" i="6"/>
  <c r="HV188" i="6"/>
  <c r="IM188" i="6"/>
  <c r="IE188" i="6"/>
  <c r="HW188" i="6"/>
  <c r="IN188" i="6"/>
  <c r="HX188" i="6"/>
  <c r="IF188" i="6"/>
  <c r="HY188" i="6"/>
  <c r="HR188" i="6"/>
  <c r="IG188" i="6"/>
  <c r="HF188" i="6"/>
  <c r="HP188" i="6"/>
  <c r="HN188" i="6"/>
  <c r="HB188" i="6"/>
  <c r="HD188" i="6"/>
  <c r="HH188" i="6"/>
  <c r="HK188" i="6"/>
  <c r="HM188" i="6"/>
  <c r="HL188" i="6"/>
  <c r="HE188" i="6"/>
  <c r="HC188" i="6"/>
  <c r="ES161" i="6"/>
  <c r="GB161" i="6"/>
  <c r="GJ161" i="6"/>
  <c r="FU161" i="6"/>
  <c r="FT161" i="6"/>
  <c r="GC161" i="6"/>
  <c r="GK161" i="6"/>
  <c r="GL161" i="6"/>
  <c r="FR161" i="6"/>
  <c r="FV161" i="6"/>
  <c r="GD161" i="6"/>
  <c r="FN161" i="6"/>
  <c r="FW161" i="6"/>
  <c r="GE161" i="6"/>
  <c r="FX161" i="6"/>
  <c r="GN161" i="6"/>
  <c r="GM161" i="6"/>
  <c r="FO161" i="6"/>
  <c r="FQ161" i="6"/>
  <c r="GG161" i="6"/>
  <c r="FZ161" i="6"/>
  <c r="GF161" i="6"/>
  <c r="FY161" i="6"/>
  <c r="FS161" i="6"/>
  <c r="GA161" i="6"/>
  <c r="GI161" i="6"/>
  <c r="FP161" i="6"/>
  <c r="FM161" i="6"/>
  <c r="EZ161" i="6"/>
  <c r="FH161" i="6"/>
  <c r="FL161" i="6"/>
  <c r="FK161" i="6"/>
  <c r="FB161" i="6"/>
  <c r="FD161" i="6"/>
  <c r="FJ161" i="6"/>
  <c r="FG161" i="6"/>
  <c r="EX161" i="6"/>
  <c r="EY161" i="6"/>
  <c r="FE161" i="6"/>
  <c r="GV149" i="6"/>
  <c r="HZ149" i="6"/>
  <c r="IH149" i="6"/>
  <c r="II149" i="6"/>
  <c r="IA149" i="6"/>
  <c r="IQ149" i="6"/>
  <c r="IR149" i="6"/>
  <c r="HS149" i="6"/>
  <c r="IJ149" i="6"/>
  <c r="IP149" i="6"/>
  <c r="IB149" i="6"/>
  <c r="HU149" i="6"/>
  <c r="IS149" i="6"/>
  <c r="IC149" i="6"/>
  <c r="HV149" i="6"/>
  <c r="IL149" i="6"/>
  <c r="HT149" i="6"/>
  <c r="ID149" i="6"/>
  <c r="IM149" i="6"/>
  <c r="IE149" i="6"/>
  <c r="IF149" i="6"/>
  <c r="HW149" i="6"/>
  <c r="HX149" i="6"/>
  <c r="HY149" i="6"/>
  <c r="IO149" i="6"/>
  <c r="IN149" i="6"/>
  <c r="IG149" i="6"/>
  <c r="HR149" i="6"/>
  <c r="HN149" i="6"/>
  <c r="HG149" i="6"/>
  <c r="HQ149" i="6"/>
  <c r="HB149" i="6"/>
  <c r="HP149" i="6"/>
  <c r="HO149" i="6"/>
  <c r="HL149" i="6"/>
  <c r="HI149" i="6"/>
  <c r="HC149" i="6"/>
  <c r="HK149" i="6"/>
  <c r="HE149" i="6"/>
  <c r="HM149" i="6"/>
  <c r="HH149" i="6"/>
  <c r="GS106" i="6"/>
  <c r="HZ106" i="6"/>
  <c r="IH106" i="6"/>
  <c r="IP106" i="6"/>
  <c r="IA106" i="6"/>
  <c r="IQ106" i="6"/>
  <c r="II106" i="6"/>
  <c r="IJ106" i="6"/>
  <c r="HS106" i="6"/>
  <c r="HU106" i="6"/>
  <c r="IR106" i="6"/>
  <c r="HT106" i="6"/>
  <c r="IK106" i="6"/>
  <c r="IS106" i="6"/>
  <c r="HV106" i="6"/>
  <c r="IC106" i="6"/>
  <c r="ID106" i="6"/>
  <c r="IL106" i="6"/>
  <c r="HW106" i="6"/>
  <c r="IM106" i="6"/>
  <c r="HX106" i="6"/>
  <c r="IE106" i="6"/>
  <c r="IF106" i="6"/>
  <c r="IG106" i="6"/>
  <c r="IN106" i="6"/>
  <c r="IO106" i="6"/>
  <c r="HQ106" i="6"/>
  <c r="HR106" i="6"/>
  <c r="HY106" i="6"/>
  <c r="HO106" i="6"/>
  <c r="HF106" i="6"/>
  <c r="HP106" i="6"/>
  <c r="HB106" i="6"/>
  <c r="HG106" i="6"/>
  <c r="HI106" i="6"/>
  <c r="HJ106" i="6"/>
  <c r="HN106" i="6"/>
  <c r="HD106" i="6"/>
  <c r="HL106" i="6"/>
  <c r="HM106" i="6"/>
  <c r="HC106" i="6"/>
  <c r="HE106" i="6"/>
  <c r="HH106" i="6"/>
  <c r="HK106" i="6"/>
  <c r="IP197" i="6"/>
  <c r="HZ197" i="6"/>
  <c r="IH197" i="6"/>
  <c r="IA197" i="6"/>
  <c r="IJ197" i="6"/>
  <c r="II197" i="6"/>
  <c r="HS197" i="6"/>
  <c r="IB197" i="6"/>
  <c r="HU197" i="6"/>
  <c r="IR197" i="6"/>
  <c r="HT197" i="6"/>
  <c r="IC197" i="6"/>
  <c r="IS197" i="6"/>
  <c r="IK197" i="6"/>
  <c r="ID197" i="6"/>
  <c r="HV197" i="6"/>
  <c r="IL197" i="6"/>
  <c r="HW197" i="6"/>
  <c r="IM197" i="6"/>
  <c r="IG197" i="6"/>
  <c r="IN197" i="6"/>
  <c r="IE197" i="6"/>
  <c r="HX197" i="6"/>
  <c r="IF197" i="6"/>
  <c r="IO197" i="6"/>
  <c r="HY197" i="6"/>
  <c r="HO197" i="6"/>
  <c r="HN197" i="6"/>
  <c r="HP197" i="6"/>
  <c r="HG197" i="6"/>
  <c r="HB197" i="6"/>
  <c r="HF197" i="6"/>
  <c r="HK197" i="6"/>
  <c r="HD197" i="6"/>
  <c r="HJ197" i="6"/>
  <c r="HE197" i="6"/>
  <c r="HC197" i="6"/>
  <c r="HM197" i="6"/>
  <c r="IH159" i="6"/>
  <c r="IP159" i="6"/>
  <c r="HZ159" i="6"/>
  <c r="IQ159" i="6"/>
  <c r="HS159" i="6"/>
  <c r="II159" i="6"/>
  <c r="IB159" i="6"/>
  <c r="IA159" i="6"/>
  <c r="IR159" i="6"/>
  <c r="HU159" i="6"/>
  <c r="IJ159" i="6"/>
  <c r="IK159" i="6"/>
  <c r="IS159" i="6"/>
  <c r="HV159" i="6"/>
  <c r="IC159" i="6"/>
  <c r="ID159" i="6"/>
  <c r="HW159" i="6"/>
  <c r="IM159" i="6"/>
  <c r="HT159" i="6"/>
  <c r="IE159" i="6"/>
  <c r="IF159" i="6"/>
  <c r="IN159" i="6"/>
  <c r="IG159" i="6"/>
  <c r="HX159" i="6"/>
  <c r="HR159" i="6"/>
  <c r="HY159" i="6"/>
  <c r="IO159" i="6"/>
  <c r="HP159" i="6"/>
  <c r="HO159" i="6"/>
  <c r="HI159" i="6"/>
  <c r="HN159" i="6"/>
  <c r="HD159" i="6"/>
  <c r="HQ159" i="6"/>
  <c r="HH159" i="6"/>
  <c r="HC159" i="6"/>
  <c r="HF159" i="6"/>
  <c r="HM159" i="6"/>
  <c r="EQ151" i="6"/>
  <c r="GJ151" i="6"/>
  <c r="FT151" i="6"/>
  <c r="FU151" i="6"/>
  <c r="GB151" i="6"/>
  <c r="GH151" i="6"/>
  <c r="GC151" i="6"/>
  <c r="GK151" i="6"/>
  <c r="FR151" i="6"/>
  <c r="FV151" i="6"/>
  <c r="GL151" i="6"/>
  <c r="GD151" i="6"/>
  <c r="FN151" i="6"/>
  <c r="FO151" i="6"/>
  <c r="FW151" i="6"/>
  <c r="GM151" i="6"/>
  <c r="GE151" i="6"/>
  <c r="FX151" i="6"/>
  <c r="GN151" i="6"/>
  <c r="FZ151" i="6"/>
  <c r="FY151" i="6"/>
  <c r="GG151" i="6"/>
  <c r="FQ151" i="6"/>
  <c r="FS151" i="6"/>
  <c r="GA151" i="6"/>
  <c r="GI151" i="6"/>
  <c r="FM151" i="6"/>
  <c r="FP151" i="6"/>
  <c r="FL151" i="6"/>
  <c r="FK151" i="6"/>
  <c r="FJ151" i="6"/>
  <c r="FB151" i="6"/>
  <c r="FH151" i="6"/>
  <c r="FI151" i="6"/>
  <c r="FG151" i="6"/>
  <c r="FD151" i="6"/>
  <c r="FF151" i="6"/>
  <c r="EZ151" i="6"/>
  <c r="EW151" i="6"/>
  <c r="EX151" i="6"/>
  <c r="EQ146" i="6"/>
  <c r="FT146" i="6"/>
  <c r="GJ146" i="6"/>
  <c r="GH146" i="6"/>
  <c r="GB146" i="6"/>
  <c r="FU146" i="6"/>
  <c r="GC146" i="6"/>
  <c r="FV146" i="6"/>
  <c r="GD146" i="6"/>
  <c r="GL146" i="6"/>
  <c r="GK146" i="6"/>
  <c r="FR146" i="6"/>
  <c r="GM146" i="6"/>
  <c r="FN146" i="6"/>
  <c r="FW146" i="6"/>
  <c r="GF146" i="6"/>
  <c r="GN146" i="6"/>
  <c r="FX146" i="6"/>
  <c r="FY146" i="6"/>
  <c r="FQ146" i="6"/>
  <c r="GG146" i="6"/>
  <c r="FZ146" i="6"/>
  <c r="FO146" i="6"/>
  <c r="FS146" i="6"/>
  <c r="GA146" i="6"/>
  <c r="GI146" i="6"/>
  <c r="FM146" i="6"/>
  <c r="FP146" i="6"/>
  <c r="FB146" i="6"/>
  <c r="FH146" i="6"/>
  <c r="FI146" i="6"/>
  <c r="FL146" i="6"/>
  <c r="FK146" i="6"/>
  <c r="FC146" i="6"/>
  <c r="FD146" i="6"/>
  <c r="FJ146" i="6"/>
  <c r="FG146" i="6"/>
  <c r="FF146" i="6"/>
  <c r="EW146" i="6"/>
  <c r="EX146" i="6"/>
  <c r="GU136" i="6"/>
  <c r="IH136" i="6"/>
  <c r="HZ136" i="6"/>
  <c r="IP136" i="6"/>
  <c r="IA136" i="6"/>
  <c r="HS136" i="6"/>
  <c r="IQ136" i="6"/>
  <c r="IB136" i="6"/>
  <c r="IR136" i="6"/>
  <c r="HU136" i="6"/>
  <c r="IJ136" i="6"/>
  <c r="IC136" i="6"/>
  <c r="HT136" i="6"/>
  <c r="IS136" i="6"/>
  <c r="IK136" i="6"/>
  <c r="HV136" i="6"/>
  <c r="ID136" i="6"/>
  <c r="IL136" i="6"/>
  <c r="IE136" i="6"/>
  <c r="HW136" i="6"/>
  <c r="IM136" i="6"/>
  <c r="HX136" i="6"/>
  <c r="HY136" i="6"/>
  <c r="IG136" i="6"/>
  <c r="IN136" i="6"/>
  <c r="IF136" i="6"/>
  <c r="HR136" i="6"/>
  <c r="IO136" i="6"/>
  <c r="HQ136" i="6"/>
  <c r="HI136" i="6"/>
  <c r="HO136" i="6"/>
  <c r="HN136" i="6"/>
  <c r="HB136" i="6"/>
  <c r="HH136" i="6"/>
  <c r="HL136" i="6"/>
  <c r="HG136" i="6"/>
  <c r="HJ136" i="6"/>
  <c r="HK136" i="6"/>
  <c r="HC136" i="6"/>
  <c r="HP136" i="6"/>
  <c r="HM136" i="6"/>
  <c r="EN103" i="6"/>
  <c r="GB103" i="6"/>
  <c r="GJ103" i="6"/>
  <c r="FT103" i="6"/>
  <c r="FU103" i="6"/>
  <c r="GC103" i="6"/>
  <c r="GK103" i="6"/>
  <c r="FR103" i="6"/>
  <c r="FV103" i="6"/>
  <c r="GD103" i="6"/>
  <c r="GH103" i="6"/>
  <c r="GL103" i="6"/>
  <c r="GE103" i="6"/>
  <c r="GM103" i="6"/>
  <c r="FO103" i="6"/>
  <c r="FN103" i="6"/>
  <c r="GN103" i="6"/>
  <c r="FX103" i="6"/>
  <c r="GF103" i="6"/>
  <c r="GG103" i="6"/>
  <c r="FZ103" i="6"/>
  <c r="FY103" i="6"/>
  <c r="FQ103" i="6"/>
  <c r="FS103" i="6"/>
  <c r="GI103" i="6"/>
  <c r="GA103" i="6"/>
  <c r="FM103" i="6"/>
  <c r="FP103" i="6"/>
  <c r="FI103" i="6"/>
  <c r="FB103" i="6"/>
  <c r="FH103" i="6"/>
  <c r="FA103" i="6"/>
  <c r="FJ103" i="6"/>
  <c r="EZ103" i="6"/>
  <c r="FC103" i="6"/>
  <c r="FL103" i="6"/>
  <c r="FD103" i="6"/>
  <c r="FK103" i="6"/>
  <c r="EY103" i="6"/>
  <c r="FG103" i="6"/>
  <c r="EW103" i="6"/>
  <c r="EX103" i="6"/>
  <c r="FF103" i="6"/>
  <c r="FE103" i="6"/>
  <c r="EQ143" i="6"/>
  <c r="FT143" i="6"/>
  <c r="GJ143" i="6"/>
  <c r="GH143" i="6"/>
  <c r="GB143" i="6"/>
  <c r="FU143" i="6"/>
  <c r="GK143" i="6"/>
  <c r="GD143" i="6"/>
  <c r="FR143" i="6"/>
  <c r="GC143" i="6"/>
  <c r="FV143" i="6"/>
  <c r="GL143" i="6"/>
  <c r="FN143" i="6"/>
  <c r="GM143" i="6"/>
  <c r="FW143" i="6"/>
  <c r="FX143" i="6"/>
  <c r="GN143" i="6"/>
  <c r="FO143" i="6"/>
  <c r="FQ143" i="6"/>
  <c r="GG143" i="6"/>
  <c r="FZ143" i="6"/>
  <c r="GF143" i="6"/>
  <c r="FY143" i="6"/>
  <c r="FS143" i="6"/>
  <c r="GI143" i="6"/>
  <c r="GA143" i="6"/>
  <c r="FM143" i="6"/>
  <c r="FP143" i="6"/>
  <c r="FJ143" i="6"/>
  <c r="FB143" i="6"/>
  <c r="FH143" i="6"/>
  <c r="FI143" i="6"/>
  <c r="FD143" i="6"/>
  <c r="FF143" i="6"/>
  <c r="FL143" i="6"/>
  <c r="FE143" i="6"/>
  <c r="FK143" i="6"/>
  <c r="EY143" i="6"/>
  <c r="FG143" i="6"/>
  <c r="EX143" i="6"/>
  <c r="EM85" i="6"/>
  <c r="GB85" i="6"/>
  <c r="GJ85" i="6"/>
  <c r="GC85" i="6"/>
  <c r="GK85" i="6"/>
  <c r="FU85" i="6"/>
  <c r="FV85" i="6"/>
  <c r="GH85" i="6"/>
  <c r="FR85" i="6"/>
  <c r="GL85" i="6"/>
  <c r="GD85" i="6"/>
  <c r="GE85" i="6"/>
  <c r="FO85" i="6"/>
  <c r="FN85" i="6"/>
  <c r="FW85" i="6"/>
  <c r="GM85" i="6"/>
  <c r="FX85" i="6"/>
  <c r="GF85" i="6"/>
  <c r="GN85" i="6"/>
  <c r="FQ85" i="6"/>
  <c r="GG85" i="6"/>
  <c r="FZ85" i="6"/>
  <c r="FY85" i="6"/>
  <c r="GI85" i="6"/>
  <c r="FM85" i="6"/>
  <c r="FP85" i="6"/>
  <c r="FS85" i="6"/>
  <c r="GA85" i="6"/>
  <c r="FJ85" i="6"/>
  <c r="EZ85" i="6"/>
  <c r="FL85" i="6"/>
  <c r="FD85" i="6"/>
  <c r="FI85" i="6"/>
  <c r="FK85" i="6"/>
  <c r="FB85" i="6"/>
  <c r="FA85" i="6"/>
  <c r="FH85" i="6"/>
  <c r="EW85" i="6"/>
  <c r="EX85" i="6"/>
  <c r="FE85" i="6"/>
  <c r="EY85" i="6"/>
  <c r="FC85" i="6"/>
  <c r="FF85" i="6"/>
  <c r="FG85" i="6"/>
  <c r="EU179" i="6"/>
  <c r="GB179" i="6"/>
  <c r="FT179" i="6"/>
  <c r="GJ179" i="6"/>
  <c r="GH179" i="6"/>
  <c r="FU179" i="6"/>
  <c r="GC179" i="6"/>
  <c r="GK179" i="6"/>
  <c r="GL179" i="6"/>
  <c r="FV179" i="6"/>
  <c r="FR179" i="6"/>
  <c r="GD179" i="6"/>
  <c r="FN179" i="6"/>
  <c r="FW179" i="6"/>
  <c r="GM179" i="6"/>
  <c r="GF179" i="6"/>
  <c r="GE179" i="6"/>
  <c r="GN179" i="6"/>
  <c r="FO179" i="6"/>
  <c r="FX179" i="6"/>
  <c r="GG179" i="6"/>
  <c r="FZ179" i="6"/>
  <c r="FQ179" i="6"/>
  <c r="FY179" i="6"/>
  <c r="FS179" i="6"/>
  <c r="GA179" i="6"/>
  <c r="FM179" i="6"/>
  <c r="FP179" i="6"/>
  <c r="FL179" i="6"/>
  <c r="FK179" i="6"/>
  <c r="FA179" i="6"/>
  <c r="FH179" i="6"/>
  <c r="FB179" i="6"/>
  <c r="EY179" i="6"/>
  <c r="EX179" i="6"/>
  <c r="FE179" i="6"/>
  <c r="FF179" i="6"/>
  <c r="EW179" i="6"/>
  <c r="FG179" i="6"/>
  <c r="EN111" i="6"/>
  <c r="GJ111" i="6"/>
  <c r="GB111" i="6"/>
  <c r="FT111" i="6"/>
  <c r="GH111" i="6"/>
  <c r="GK111" i="6"/>
  <c r="FR111" i="6"/>
  <c r="FU111" i="6"/>
  <c r="GC111" i="6"/>
  <c r="GL111" i="6"/>
  <c r="FV111" i="6"/>
  <c r="GD111" i="6"/>
  <c r="FO111" i="6"/>
  <c r="FW111" i="6"/>
  <c r="GM111" i="6"/>
  <c r="GF111" i="6"/>
  <c r="GE111" i="6"/>
  <c r="FN111" i="6"/>
  <c r="FQ111" i="6"/>
  <c r="GN111" i="6"/>
  <c r="FY111" i="6"/>
  <c r="GG111" i="6"/>
  <c r="FZ111" i="6"/>
  <c r="GA111" i="6"/>
  <c r="GI111" i="6"/>
  <c r="FS111" i="6"/>
  <c r="FP111" i="6"/>
  <c r="FM111" i="6"/>
  <c r="FL111" i="6"/>
  <c r="EZ111" i="6"/>
  <c r="FB111" i="6"/>
  <c r="FI111" i="6"/>
  <c r="FA111" i="6"/>
  <c r="FD111" i="6"/>
  <c r="FJ111" i="6"/>
  <c r="FC111" i="6"/>
  <c r="FH111" i="6"/>
  <c r="FK111" i="6"/>
  <c r="EX111" i="6"/>
  <c r="FE111" i="6"/>
  <c r="EY111" i="6"/>
  <c r="FF111" i="6"/>
  <c r="EW111" i="6"/>
  <c r="FG111" i="6"/>
  <c r="HZ202" i="6"/>
  <c r="IP202" i="6"/>
  <c r="IH202" i="6"/>
  <c r="II202" i="6"/>
  <c r="IQ202" i="6"/>
  <c r="IA202" i="6"/>
  <c r="IB202" i="6"/>
  <c r="IJ202" i="6"/>
  <c r="HU202" i="6"/>
  <c r="HT202" i="6"/>
  <c r="IC202" i="6"/>
  <c r="IS202" i="6"/>
  <c r="IK202" i="6"/>
  <c r="ID202" i="6"/>
  <c r="HV202" i="6"/>
  <c r="IL202" i="6"/>
  <c r="IE202" i="6"/>
  <c r="HW202" i="6"/>
  <c r="HX202" i="6"/>
  <c r="IF202" i="6"/>
  <c r="IM202" i="6"/>
  <c r="HY202" i="6"/>
  <c r="IG202" i="6"/>
  <c r="IO202" i="6"/>
  <c r="IN202" i="6"/>
  <c r="HQ202" i="6"/>
  <c r="HN202" i="6"/>
  <c r="HO202" i="6"/>
  <c r="HB202" i="6"/>
  <c r="HP202" i="6"/>
  <c r="HF202" i="6"/>
  <c r="HK202" i="6"/>
  <c r="HL202" i="6"/>
  <c r="HC202" i="6"/>
  <c r="HE202" i="6"/>
  <c r="HH202" i="6"/>
  <c r="HD202" i="6"/>
  <c r="GY173" i="6"/>
  <c r="IH173" i="6"/>
  <c r="HZ173" i="6"/>
  <c r="IP173" i="6"/>
  <c r="IA173" i="6"/>
  <c r="IQ173" i="6"/>
  <c r="IJ173" i="6"/>
  <c r="HS173" i="6"/>
  <c r="IR173" i="6"/>
  <c r="IB173" i="6"/>
  <c r="HU173" i="6"/>
  <c r="II173" i="6"/>
  <c r="HT173" i="6"/>
  <c r="IK173" i="6"/>
  <c r="IC173" i="6"/>
  <c r="HV173" i="6"/>
  <c r="IS173" i="6"/>
  <c r="IL173" i="6"/>
  <c r="ID173" i="6"/>
  <c r="IE173" i="6"/>
  <c r="HW173" i="6"/>
  <c r="HX173" i="6"/>
  <c r="IF173" i="6"/>
  <c r="HY173" i="6"/>
  <c r="IG173" i="6"/>
  <c r="HR173" i="6"/>
  <c r="IM173" i="6"/>
  <c r="IO173" i="6"/>
  <c r="HQ173" i="6"/>
  <c r="HF173" i="6"/>
  <c r="HO173" i="6"/>
  <c r="HP173" i="6"/>
  <c r="HB173" i="6"/>
  <c r="HJ173" i="6"/>
  <c r="HH173" i="6"/>
  <c r="HL173" i="6"/>
  <c r="HC173" i="6"/>
  <c r="HK173" i="6"/>
  <c r="HD173" i="6"/>
  <c r="EQ152" i="6"/>
  <c r="FT152" i="6"/>
  <c r="GB152" i="6"/>
  <c r="GJ152" i="6"/>
  <c r="GH152" i="6"/>
  <c r="GK152" i="6"/>
  <c r="FU152" i="6"/>
  <c r="FR152" i="6"/>
  <c r="FV152" i="6"/>
  <c r="GD152" i="6"/>
  <c r="GL152" i="6"/>
  <c r="GC152" i="6"/>
  <c r="FW152" i="6"/>
  <c r="GE152" i="6"/>
  <c r="FN152" i="6"/>
  <c r="GM152" i="6"/>
  <c r="GN152" i="6"/>
  <c r="FO152" i="6"/>
  <c r="FX152" i="6"/>
  <c r="FY152" i="6"/>
  <c r="GG152" i="6"/>
  <c r="FQ152" i="6"/>
  <c r="FZ152" i="6"/>
  <c r="GI152" i="6"/>
  <c r="FS152" i="6"/>
  <c r="FP152" i="6"/>
  <c r="FM152" i="6"/>
  <c r="GA152" i="6"/>
  <c r="FK152" i="6"/>
  <c r="FB152" i="6"/>
  <c r="FI152" i="6"/>
  <c r="FL152" i="6"/>
  <c r="FJ152" i="6"/>
  <c r="FH152" i="6"/>
  <c r="EZ152" i="6"/>
  <c r="EX152" i="6"/>
  <c r="FC152" i="6"/>
  <c r="FG152" i="6"/>
  <c r="FF152" i="6"/>
  <c r="EW152" i="6"/>
  <c r="FT205" i="6"/>
  <c r="GB205" i="6"/>
  <c r="GJ205" i="6"/>
  <c r="GC205" i="6"/>
  <c r="GH205" i="6"/>
  <c r="GK205" i="6"/>
  <c r="FU205" i="6"/>
  <c r="GL205" i="6"/>
  <c r="FV205" i="6"/>
  <c r="FR205" i="6"/>
  <c r="GD205" i="6"/>
  <c r="GM205" i="6"/>
  <c r="GE205" i="6"/>
  <c r="FW205" i="6"/>
  <c r="GF205" i="6"/>
  <c r="FO205" i="6"/>
  <c r="FX205" i="6"/>
  <c r="FY205" i="6"/>
  <c r="FZ205" i="6"/>
  <c r="GG205" i="6"/>
  <c r="FQ205" i="6"/>
  <c r="GA205" i="6"/>
  <c r="GI205" i="6"/>
  <c r="FS205" i="6"/>
  <c r="FP205" i="6"/>
  <c r="FK205" i="6"/>
  <c r="FJ205" i="6"/>
  <c r="EZ205" i="6"/>
  <c r="FL205" i="6"/>
  <c r="FC205" i="6"/>
  <c r="FD205" i="6"/>
  <c r="FB205" i="6"/>
  <c r="FA205" i="6"/>
  <c r="FH205" i="6"/>
  <c r="EX205" i="6"/>
  <c r="FG205" i="6"/>
  <c r="EW205" i="6"/>
  <c r="FT164" i="6"/>
  <c r="GB164" i="6"/>
  <c r="GJ164" i="6"/>
  <c r="FU164" i="6"/>
  <c r="GH164" i="6"/>
  <c r="GK164" i="6"/>
  <c r="GC164" i="6"/>
  <c r="FV164" i="6"/>
  <c r="GD164" i="6"/>
  <c r="FR164" i="6"/>
  <c r="GL164" i="6"/>
  <c r="FN164" i="6"/>
  <c r="FW164" i="6"/>
  <c r="GE164" i="6"/>
  <c r="GM164" i="6"/>
  <c r="FX164" i="6"/>
  <c r="FO164" i="6"/>
  <c r="GN164" i="6"/>
  <c r="FQ164" i="6"/>
  <c r="GG164" i="6"/>
  <c r="FZ164" i="6"/>
  <c r="FY164" i="6"/>
  <c r="GF164" i="6"/>
  <c r="FS164" i="6"/>
  <c r="GA164" i="6"/>
  <c r="FP164" i="6"/>
  <c r="FM164" i="6"/>
  <c r="FC164" i="6"/>
  <c r="FL164" i="6"/>
  <c r="EZ164" i="6"/>
  <c r="FB164" i="6"/>
  <c r="FK164" i="6"/>
  <c r="FJ164" i="6"/>
  <c r="FH164" i="6"/>
  <c r="EW164" i="6"/>
  <c r="EY164" i="6"/>
  <c r="FE164" i="6"/>
  <c r="GJ128" i="6"/>
  <c r="FT128" i="6"/>
  <c r="FU128" i="6"/>
  <c r="GH128" i="6"/>
  <c r="GK128" i="6"/>
  <c r="GC128" i="6"/>
  <c r="FR128" i="6"/>
  <c r="FV128" i="6"/>
  <c r="GD128" i="6"/>
  <c r="GL128" i="6"/>
  <c r="FW128" i="6"/>
  <c r="FO128" i="6"/>
  <c r="FN128" i="6"/>
  <c r="GE128" i="6"/>
  <c r="GM128" i="6"/>
  <c r="FX128" i="6"/>
  <c r="GN128" i="6"/>
  <c r="FY128" i="6"/>
  <c r="FZ128" i="6"/>
  <c r="GF128" i="6"/>
  <c r="FQ128" i="6"/>
  <c r="GG128" i="6"/>
  <c r="GA128" i="6"/>
  <c r="GI128" i="6"/>
  <c r="FS128" i="6"/>
  <c r="FP128" i="6"/>
  <c r="FM128" i="6"/>
  <c r="FK128" i="6"/>
  <c r="FA128" i="6"/>
  <c r="FC128" i="6"/>
  <c r="FL128" i="6"/>
  <c r="FJ128" i="6"/>
  <c r="FB128" i="6"/>
  <c r="FI128" i="6"/>
  <c r="FD128" i="6"/>
  <c r="FE128" i="6"/>
  <c r="EY128" i="6"/>
  <c r="FH128" i="6"/>
  <c r="FF128" i="6"/>
  <c r="FG128" i="6"/>
  <c r="FT285" i="6"/>
  <c r="GB285" i="6"/>
  <c r="GH285" i="6"/>
  <c r="GJ285" i="6"/>
  <c r="GK285" i="6"/>
  <c r="GC285" i="6"/>
  <c r="GL285" i="6"/>
  <c r="GD285" i="6"/>
  <c r="FN285" i="6"/>
  <c r="GM285" i="6"/>
  <c r="FW285" i="6"/>
  <c r="GE285" i="6"/>
  <c r="GF285" i="6"/>
  <c r="FO285" i="6"/>
  <c r="GN285" i="6"/>
  <c r="FY285" i="6"/>
  <c r="FQ285" i="6"/>
  <c r="GI285" i="6"/>
  <c r="FX285" i="6"/>
  <c r="FS285" i="6"/>
  <c r="FP285" i="6"/>
  <c r="GG285" i="6"/>
  <c r="FB285" i="6"/>
  <c r="GA285" i="6"/>
  <c r="FJ285" i="6"/>
  <c r="FZ285" i="6"/>
  <c r="FM285" i="6"/>
  <c r="FK285" i="6"/>
  <c r="FA285" i="6"/>
  <c r="FH285" i="6"/>
  <c r="EZ285" i="6"/>
  <c r="FL285" i="6"/>
  <c r="FC285" i="6"/>
  <c r="EW285" i="6"/>
  <c r="FG285" i="6"/>
  <c r="FD285" i="6"/>
  <c r="FF285" i="6"/>
  <c r="EY285" i="6"/>
  <c r="FE285" i="6"/>
  <c r="FI285" i="6"/>
  <c r="EX285" i="6"/>
  <c r="GJ288" i="6"/>
  <c r="GB288" i="6"/>
  <c r="FT288" i="6"/>
  <c r="GH288" i="6"/>
  <c r="GC288" i="6"/>
  <c r="GK288" i="6"/>
  <c r="FV288" i="6"/>
  <c r="GL288" i="6"/>
  <c r="GD288" i="6"/>
  <c r="FN288" i="6"/>
  <c r="GM288" i="6"/>
  <c r="GE288" i="6"/>
  <c r="GF288" i="6"/>
  <c r="FX288" i="6"/>
  <c r="FO288" i="6"/>
  <c r="GN288" i="6"/>
  <c r="FY288" i="6"/>
  <c r="FQ288" i="6"/>
  <c r="GG288" i="6"/>
  <c r="FL288" i="6"/>
  <c r="FS288" i="6"/>
  <c r="GI288" i="6"/>
  <c r="FP288" i="6"/>
  <c r="FK288" i="6"/>
  <c r="FZ288" i="6"/>
  <c r="FB288" i="6"/>
  <c r="GA288" i="6"/>
  <c r="FJ288" i="6"/>
  <c r="FM288" i="6"/>
  <c r="EZ288" i="6"/>
  <c r="FA288" i="6"/>
  <c r="FC288" i="6"/>
  <c r="FD288" i="6"/>
  <c r="FH288" i="6"/>
  <c r="FI288" i="6"/>
  <c r="EX288" i="6"/>
  <c r="EW288" i="6"/>
  <c r="FG288" i="6"/>
  <c r="FF288" i="6"/>
  <c r="FE288" i="6"/>
  <c r="EY288" i="6"/>
  <c r="FJ346" i="6"/>
  <c r="FT346" i="6"/>
  <c r="GJ346" i="6"/>
  <c r="GH346" i="6"/>
  <c r="FU346" i="6"/>
  <c r="FR346" i="6"/>
  <c r="GK346" i="6"/>
  <c r="GC346" i="6"/>
  <c r="FV346" i="6"/>
  <c r="GL346" i="6"/>
  <c r="FN346" i="6"/>
  <c r="GD346" i="6"/>
  <c r="FW346" i="6"/>
  <c r="GM346" i="6"/>
  <c r="FO346" i="6"/>
  <c r="FX346" i="6"/>
  <c r="FY346" i="6"/>
  <c r="GF346" i="6"/>
  <c r="FS346" i="6"/>
  <c r="FQ346" i="6"/>
  <c r="FZ346" i="6"/>
  <c r="GI346" i="6"/>
  <c r="GN346" i="6"/>
  <c r="GA346" i="6"/>
  <c r="FP346" i="6"/>
  <c r="FB346" i="6"/>
  <c r="FH346" i="6"/>
  <c r="FI346" i="6"/>
  <c r="FL346" i="6"/>
  <c r="EZ346" i="6"/>
  <c r="FK346" i="6"/>
  <c r="FA346" i="6"/>
  <c r="FC346" i="6"/>
  <c r="FD346" i="6"/>
  <c r="FF346" i="6"/>
  <c r="FM346" i="6"/>
  <c r="EX346" i="6"/>
  <c r="EY346" i="6"/>
  <c r="EW346" i="6"/>
  <c r="FE346" i="6"/>
  <c r="FG346" i="6"/>
  <c r="GB392" i="6"/>
  <c r="FT392" i="6"/>
  <c r="FC392" i="6"/>
  <c r="GH392" i="6"/>
  <c r="FU392" i="6"/>
  <c r="GC392" i="6"/>
  <c r="FV392" i="6"/>
  <c r="GD392" i="6"/>
  <c r="FR392" i="6"/>
  <c r="FN392" i="6"/>
  <c r="GE392" i="6"/>
  <c r="FX392" i="6"/>
  <c r="GF392" i="6"/>
  <c r="FW392" i="6"/>
  <c r="FO392" i="6"/>
  <c r="FQ392" i="6"/>
  <c r="FZ392" i="6"/>
  <c r="FY392" i="6"/>
  <c r="GI392" i="6"/>
  <c r="GA392" i="6"/>
  <c r="FM392" i="6"/>
  <c r="FL392" i="6"/>
  <c r="FB392" i="6"/>
  <c r="FK392" i="6"/>
  <c r="FS392" i="6"/>
  <c r="FP392" i="6"/>
  <c r="EZ392" i="6"/>
  <c r="FJ392" i="6"/>
  <c r="FH392" i="6"/>
  <c r="FI392" i="6"/>
  <c r="FD392" i="6"/>
  <c r="FA392" i="6"/>
  <c r="EW392" i="6"/>
  <c r="EY392" i="6"/>
  <c r="EX392" i="6"/>
  <c r="FG392" i="6"/>
  <c r="FF392" i="6"/>
  <c r="FE392" i="6"/>
  <c r="FI222" i="6"/>
  <c r="FT222" i="6"/>
  <c r="GJ222" i="6"/>
  <c r="GH222" i="6"/>
  <c r="GC222" i="6"/>
  <c r="FU222" i="6"/>
  <c r="GB222" i="6"/>
  <c r="GK222" i="6"/>
  <c r="FR222" i="6"/>
  <c r="GL222" i="6"/>
  <c r="FV222" i="6"/>
  <c r="GD222" i="6"/>
  <c r="GE222" i="6"/>
  <c r="GM222" i="6"/>
  <c r="FN222" i="6"/>
  <c r="FX222" i="6"/>
  <c r="GN222" i="6"/>
  <c r="GF222" i="6"/>
  <c r="FW222" i="6"/>
  <c r="GG222" i="6"/>
  <c r="FQ222" i="6"/>
  <c r="GA222" i="6"/>
  <c r="FP222" i="6"/>
  <c r="FY222" i="6"/>
  <c r="FM222" i="6"/>
  <c r="FB222" i="6"/>
  <c r="EZ222" i="6"/>
  <c r="FZ222" i="6"/>
  <c r="FK222" i="6"/>
  <c r="FL222" i="6"/>
  <c r="FJ222" i="6"/>
  <c r="FS222" i="6"/>
  <c r="GI222" i="6"/>
  <c r="FA222" i="6"/>
  <c r="EX222" i="6"/>
  <c r="FC222" i="6"/>
  <c r="EW222" i="6"/>
  <c r="FD222" i="6"/>
  <c r="FF222" i="6"/>
  <c r="EY222" i="6"/>
  <c r="FH222" i="6"/>
  <c r="FE222" i="6"/>
  <c r="FT210" i="6"/>
  <c r="GJ210" i="6"/>
  <c r="GB210" i="6"/>
  <c r="GH210" i="6"/>
  <c r="GC210" i="6"/>
  <c r="FU210" i="6"/>
  <c r="GK210" i="6"/>
  <c r="FV210" i="6"/>
  <c r="FR210" i="6"/>
  <c r="GD210" i="6"/>
  <c r="GL210" i="6"/>
  <c r="FW210" i="6"/>
  <c r="GM210" i="6"/>
  <c r="FX210" i="6"/>
  <c r="GN210" i="6"/>
  <c r="GF210" i="6"/>
  <c r="GE210" i="6"/>
  <c r="FQ210" i="6"/>
  <c r="FY210" i="6"/>
  <c r="GG210" i="6"/>
  <c r="FZ210" i="6"/>
  <c r="FK210" i="6"/>
  <c r="FS210" i="6"/>
  <c r="GA210" i="6"/>
  <c r="GI210" i="6"/>
  <c r="FJ210" i="6"/>
  <c r="FB210" i="6"/>
  <c r="FM210" i="6"/>
  <c r="EZ210" i="6"/>
  <c r="FL210" i="6"/>
  <c r="FC210" i="6"/>
  <c r="FD210" i="6"/>
  <c r="FP210" i="6"/>
  <c r="FH210" i="6"/>
  <c r="FF210" i="6"/>
  <c r="EX210" i="6"/>
  <c r="FI210" i="6"/>
  <c r="EW210" i="6"/>
  <c r="FA210" i="6"/>
  <c r="FG214" i="6"/>
  <c r="GJ214" i="6"/>
  <c r="GB214" i="6"/>
  <c r="FT214" i="6"/>
  <c r="FU214" i="6"/>
  <c r="GK214" i="6"/>
  <c r="GH214" i="6"/>
  <c r="GL214" i="6"/>
  <c r="GC214" i="6"/>
  <c r="GD214" i="6"/>
  <c r="FR214" i="6"/>
  <c r="FV214" i="6"/>
  <c r="GM214" i="6"/>
  <c r="GE214" i="6"/>
  <c r="GF214" i="6"/>
  <c r="FW214" i="6"/>
  <c r="FN214" i="6"/>
  <c r="GN214" i="6"/>
  <c r="FX214" i="6"/>
  <c r="FQ214" i="6"/>
  <c r="FY214" i="6"/>
  <c r="FS214" i="6"/>
  <c r="FP214" i="6"/>
  <c r="GG214" i="6"/>
  <c r="GI214" i="6"/>
  <c r="GA214" i="6"/>
  <c r="FB214" i="6"/>
  <c r="FL214" i="6"/>
  <c r="FK214" i="6"/>
  <c r="EZ214" i="6"/>
  <c r="FM214" i="6"/>
  <c r="FJ214" i="6"/>
  <c r="FZ214" i="6"/>
  <c r="FA214" i="6"/>
  <c r="FI214" i="6"/>
  <c r="FH214" i="6"/>
  <c r="FD214" i="6"/>
  <c r="EX214" i="6"/>
  <c r="EW214" i="6"/>
  <c r="EY214" i="6"/>
  <c r="FC214" i="6"/>
  <c r="FE214" i="6"/>
  <c r="FJ336" i="6"/>
  <c r="GB336" i="6"/>
  <c r="FT336" i="6"/>
  <c r="GH336" i="6"/>
  <c r="GJ336" i="6"/>
  <c r="FU336" i="6"/>
  <c r="GK336" i="6"/>
  <c r="FV336" i="6"/>
  <c r="FR336" i="6"/>
  <c r="GL336" i="6"/>
  <c r="FW336" i="6"/>
  <c r="GE336" i="6"/>
  <c r="FN336" i="6"/>
  <c r="GF336" i="6"/>
  <c r="FO336" i="6"/>
  <c r="FX336" i="6"/>
  <c r="GN336" i="6"/>
  <c r="FY336" i="6"/>
  <c r="FS336" i="6"/>
  <c r="GI336" i="6"/>
  <c r="GA336" i="6"/>
  <c r="FQ336" i="6"/>
  <c r="GM336" i="6"/>
  <c r="GG336" i="6"/>
  <c r="FM336" i="6"/>
  <c r="FK336" i="6"/>
  <c r="FL336" i="6"/>
  <c r="FB336" i="6"/>
  <c r="EZ336" i="6"/>
  <c r="FA336" i="6"/>
  <c r="FC336" i="6"/>
  <c r="FD336" i="6"/>
  <c r="FH336" i="6"/>
  <c r="FI336" i="6"/>
  <c r="FP336" i="6"/>
  <c r="EX336" i="6"/>
  <c r="EW336" i="6"/>
  <c r="FF336" i="6"/>
  <c r="FG336" i="6"/>
  <c r="EY336" i="6"/>
  <c r="FE336" i="6"/>
  <c r="GB267" i="6"/>
  <c r="FT267" i="6"/>
  <c r="GJ267" i="6"/>
  <c r="GH267" i="6"/>
  <c r="GC267" i="6"/>
  <c r="FU267" i="6"/>
  <c r="GK267" i="6"/>
  <c r="FV267" i="6"/>
  <c r="GD267" i="6"/>
  <c r="FN267" i="6"/>
  <c r="GL267" i="6"/>
  <c r="GE267" i="6"/>
  <c r="GM267" i="6"/>
  <c r="FX267" i="6"/>
  <c r="FW267" i="6"/>
  <c r="GF267" i="6"/>
  <c r="GN267" i="6"/>
  <c r="FY267" i="6"/>
  <c r="FQ267" i="6"/>
  <c r="GA267" i="6"/>
  <c r="FZ267" i="6"/>
  <c r="GG267" i="6"/>
  <c r="FK267" i="6"/>
  <c r="FJ267" i="6"/>
  <c r="GI267" i="6"/>
  <c r="FM267" i="6"/>
  <c r="FP267" i="6"/>
  <c r="FL267" i="6"/>
  <c r="FC267" i="6"/>
  <c r="FD267" i="6"/>
  <c r="EZ267" i="6"/>
  <c r="FA267" i="6"/>
  <c r="FI267" i="6"/>
  <c r="FF267" i="6"/>
  <c r="EY267" i="6"/>
  <c r="FE267" i="6"/>
  <c r="FB267" i="6"/>
  <c r="EX267" i="6"/>
  <c r="FH267" i="6"/>
  <c r="EW267" i="6"/>
  <c r="FG267" i="6"/>
  <c r="FT295" i="6"/>
  <c r="GB295" i="6"/>
  <c r="GJ295" i="6"/>
  <c r="FU295" i="6"/>
  <c r="GC295" i="6"/>
  <c r="GH295" i="6"/>
  <c r="GK295" i="6"/>
  <c r="GL295" i="6"/>
  <c r="FR295" i="6"/>
  <c r="FV295" i="6"/>
  <c r="FN295" i="6"/>
  <c r="GD295" i="6"/>
  <c r="GM295" i="6"/>
  <c r="FO295" i="6"/>
  <c r="FQ295" i="6"/>
  <c r="GF295" i="6"/>
  <c r="GE295" i="6"/>
  <c r="GG295" i="6"/>
  <c r="GI295" i="6"/>
  <c r="GN295" i="6"/>
  <c r="FY295" i="6"/>
  <c r="FZ295" i="6"/>
  <c r="GA295" i="6"/>
  <c r="FP295" i="6"/>
  <c r="FB295" i="6"/>
  <c r="FM295" i="6"/>
  <c r="FL295" i="6"/>
  <c r="FJ295" i="6"/>
  <c r="EZ295" i="6"/>
  <c r="FK295" i="6"/>
  <c r="FH295" i="6"/>
  <c r="FI295" i="6"/>
  <c r="FC295" i="6"/>
  <c r="EW295" i="6"/>
  <c r="FG295" i="6"/>
  <c r="FA295" i="6"/>
  <c r="FD295" i="6"/>
  <c r="FF295" i="6"/>
  <c r="EY295" i="6"/>
  <c r="FE295" i="6"/>
  <c r="EX295" i="6"/>
  <c r="FT280" i="6"/>
  <c r="GJ280" i="6"/>
  <c r="GB280" i="6"/>
  <c r="GH280" i="6"/>
  <c r="GK280" i="6"/>
  <c r="GC280" i="6"/>
  <c r="FR280" i="6"/>
  <c r="GL280" i="6"/>
  <c r="GD280" i="6"/>
  <c r="FV280" i="6"/>
  <c r="FN280" i="6"/>
  <c r="GM280" i="6"/>
  <c r="FW280" i="6"/>
  <c r="GE280" i="6"/>
  <c r="FX280" i="6"/>
  <c r="GF280" i="6"/>
  <c r="FO280" i="6"/>
  <c r="GN280" i="6"/>
  <c r="FY280" i="6"/>
  <c r="GG280" i="6"/>
  <c r="GI280" i="6"/>
  <c r="FZ280" i="6"/>
  <c r="FK280" i="6"/>
  <c r="FL280" i="6"/>
  <c r="GA280" i="6"/>
  <c r="FM280" i="6"/>
  <c r="FB280" i="6"/>
  <c r="FP280" i="6"/>
  <c r="FJ280" i="6"/>
  <c r="EZ280" i="6"/>
  <c r="FA280" i="6"/>
  <c r="FC280" i="6"/>
  <c r="FD280" i="6"/>
  <c r="FH280" i="6"/>
  <c r="FI280" i="6"/>
  <c r="EX280" i="6"/>
  <c r="EW280" i="6"/>
  <c r="FG280" i="6"/>
  <c r="FF280" i="6"/>
  <c r="FE280" i="6"/>
  <c r="EY280" i="6"/>
  <c r="FS304" i="6"/>
  <c r="GJ304" i="6"/>
  <c r="FT304" i="6"/>
  <c r="GB304" i="6"/>
  <c r="GC304" i="6"/>
  <c r="GH304" i="6"/>
  <c r="FV304" i="6"/>
  <c r="GK304" i="6"/>
  <c r="FR304" i="6"/>
  <c r="FU304" i="6"/>
  <c r="GD304" i="6"/>
  <c r="GL304" i="6"/>
  <c r="GM304" i="6"/>
  <c r="GE304" i="6"/>
  <c r="GF304" i="6"/>
  <c r="FO304" i="6"/>
  <c r="FN304" i="6"/>
  <c r="FW304" i="6"/>
  <c r="GN304" i="6"/>
  <c r="FY304" i="6"/>
  <c r="FQ304" i="6"/>
  <c r="GG304" i="6"/>
  <c r="FZ304" i="6"/>
  <c r="FB304" i="6"/>
  <c r="FM304" i="6"/>
  <c r="GI304" i="6"/>
  <c r="FP304" i="6"/>
  <c r="GA304" i="6"/>
  <c r="FJ304" i="6"/>
  <c r="FC304" i="6"/>
  <c r="FA304" i="6"/>
  <c r="FK304" i="6"/>
  <c r="FL304" i="6"/>
  <c r="FD304" i="6"/>
  <c r="FH304" i="6"/>
  <c r="FI304" i="6"/>
  <c r="EZ304" i="6"/>
  <c r="EX304" i="6"/>
  <c r="EW304" i="6"/>
  <c r="FG304" i="6"/>
  <c r="FF304" i="6"/>
  <c r="FE304" i="6"/>
  <c r="EY304" i="6"/>
  <c r="FK248" i="6"/>
  <c r="GB248" i="6"/>
  <c r="GJ248" i="6"/>
  <c r="FT248" i="6"/>
  <c r="GH248" i="6"/>
  <c r="GC248" i="6"/>
  <c r="GK248" i="6"/>
  <c r="FU248" i="6"/>
  <c r="FV248" i="6"/>
  <c r="GD248" i="6"/>
  <c r="GL248" i="6"/>
  <c r="FR248" i="6"/>
  <c r="GE248" i="6"/>
  <c r="GM248" i="6"/>
  <c r="FW248" i="6"/>
  <c r="GN248" i="6"/>
  <c r="FX248" i="6"/>
  <c r="FN248" i="6"/>
  <c r="FO248" i="6"/>
  <c r="GF248" i="6"/>
  <c r="FY248" i="6"/>
  <c r="GG248" i="6"/>
  <c r="FS248" i="6"/>
  <c r="GI248" i="6"/>
  <c r="GA248" i="6"/>
  <c r="FL248" i="6"/>
  <c r="FZ248" i="6"/>
  <c r="FP248" i="6"/>
  <c r="FB248" i="6"/>
  <c r="FJ248" i="6"/>
  <c r="FD248" i="6"/>
  <c r="FA248" i="6"/>
  <c r="FM248" i="6"/>
  <c r="FC248" i="6"/>
  <c r="FH248" i="6"/>
  <c r="FI248" i="6"/>
  <c r="EX248" i="6"/>
  <c r="EZ248" i="6"/>
  <c r="EW248" i="6"/>
  <c r="FG248" i="6"/>
  <c r="EY248" i="6"/>
  <c r="FF248" i="6"/>
  <c r="FE248" i="6"/>
  <c r="GJ296" i="6"/>
  <c r="FT296" i="6"/>
  <c r="GB296" i="6"/>
  <c r="GH296" i="6"/>
  <c r="FU296" i="6"/>
  <c r="GC296" i="6"/>
  <c r="GK296" i="6"/>
  <c r="FV296" i="6"/>
  <c r="FR296" i="6"/>
  <c r="GD296" i="6"/>
  <c r="FN296" i="6"/>
  <c r="GM296" i="6"/>
  <c r="GL296" i="6"/>
  <c r="GE296" i="6"/>
  <c r="GF296" i="6"/>
  <c r="FO296" i="6"/>
  <c r="GN296" i="6"/>
  <c r="FY296" i="6"/>
  <c r="FQ296" i="6"/>
  <c r="GG296" i="6"/>
  <c r="FM296" i="6"/>
  <c r="GA296" i="6"/>
  <c r="FB296" i="6"/>
  <c r="FP296" i="6"/>
  <c r="FK296" i="6"/>
  <c r="FJ296" i="6"/>
  <c r="FZ296" i="6"/>
  <c r="FL296" i="6"/>
  <c r="GI296" i="6"/>
  <c r="EZ296" i="6"/>
  <c r="FA296" i="6"/>
  <c r="FC296" i="6"/>
  <c r="FD296" i="6"/>
  <c r="FH296" i="6"/>
  <c r="FI296" i="6"/>
  <c r="EX296" i="6"/>
  <c r="EW296" i="6"/>
  <c r="FG296" i="6"/>
  <c r="FE296" i="6"/>
  <c r="EY296" i="6"/>
  <c r="FF296" i="6"/>
  <c r="FJ234" i="6"/>
  <c r="GB234" i="6"/>
  <c r="GJ234" i="6"/>
  <c r="GH234" i="6"/>
  <c r="GK234" i="6"/>
  <c r="FT234" i="6"/>
  <c r="GC234" i="6"/>
  <c r="FU234" i="6"/>
  <c r="FV234" i="6"/>
  <c r="GD234" i="6"/>
  <c r="GL234" i="6"/>
  <c r="FR234" i="6"/>
  <c r="FN234" i="6"/>
  <c r="GE234" i="6"/>
  <c r="GM234" i="6"/>
  <c r="GF234" i="6"/>
  <c r="FX234" i="6"/>
  <c r="FW234" i="6"/>
  <c r="GN234" i="6"/>
  <c r="FQ234" i="6"/>
  <c r="FY234" i="6"/>
  <c r="GI234" i="6"/>
  <c r="FZ234" i="6"/>
  <c r="FS234" i="6"/>
  <c r="GG234" i="6"/>
  <c r="FL234" i="6"/>
  <c r="GA234" i="6"/>
  <c r="FP234" i="6"/>
  <c r="FM234" i="6"/>
  <c r="FB234" i="6"/>
  <c r="FK234" i="6"/>
  <c r="EZ234" i="6"/>
  <c r="FH234" i="6"/>
  <c r="FI234" i="6"/>
  <c r="FD234" i="6"/>
  <c r="FA234" i="6"/>
  <c r="FC234" i="6"/>
  <c r="FF234" i="6"/>
  <c r="EX234" i="6"/>
  <c r="EW234" i="6"/>
  <c r="FG234" i="6"/>
  <c r="FE234" i="6"/>
  <c r="EY234" i="6"/>
  <c r="GJ276" i="6"/>
  <c r="GH276" i="6"/>
  <c r="GK276" i="6"/>
  <c r="GB276" i="6"/>
  <c r="GC276" i="6"/>
  <c r="FV276" i="6"/>
  <c r="FR276" i="6"/>
  <c r="FU276" i="6"/>
  <c r="GD276" i="6"/>
  <c r="FN276" i="6"/>
  <c r="GM276" i="6"/>
  <c r="GL276" i="6"/>
  <c r="FW276" i="6"/>
  <c r="GE276" i="6"/>
  <c r="FO276" i="6"/>
  <c r="FX276" i="6"/>
  <c r="FY276" i="6"/>
  <c r="GN276" i="6"/>
  <c r="GA276" i="6"/>
  <c r="FZ276" i="6"/>
  <c r="GF276" i="6"/>
  <c r="GG276" i="6"/>
  <c r="FL276" i="6"/>
  <c r="FK276" i="6"/>
  <c r="FB276" i="6"/>
  <c r="GI276" i="6"/>
  <c r="FP276" i="6"/>
  <c r="FJ276" i="6"/>
  <c r="FM276" i="6"/>
  <c r="FC276" i="6"/>
  <c r="FD276" i="6"/>
  <c r="FH276" i="6"/>
  <c r="FI276" i="6"/>
  <c r="EZ276" i="6"/>
  <c r="FA276" i="6"/>
  <c r="FE276" i="6"/>
  <c r="EX276" i="6"/>
  <c r="FF276" i="6"/>
  <c r="FG276" i="6"/>
  <c r="EW276" i="6"/>
  <c r="EY276" i="6"/>
  <c r="FJ344" i="6"/>
  <c r="FT344" i="6"/>
  <c r="GJ344" i="6"/>
  <c r="GH344" i="6"/>
  <c r="GC344" i="6"/>
  <c r="FU344" i="6"/>
  <c r="GK344" i="6"/>
  <c r="FV344" i="6"/>
  <c r="FR344" i="6"/>
  <c r="GL344" i="6"/>
  <c r="FW344" i="6"/>
  <c r="GE344" i="6"/>
  <c r="GM344" i="6"/>
  <c r="FN344" i="6"/>
  <c r="FO344" i="6"/>
  <c r="FX344" i="6"/>
  <c r="FQ344" i="6"/>
  <c r="GN344" i="6"/>
  <c r="FY344" i="6"/>
  <c r="FZ344" i="6"/>
  <c r="FS344" i="6"/>
  <c r="GI344" i="6"/>
  <c r="GA344" i="6"/>
  <c r="GG344" i="6"/>
  <c r="FP344" i="6"/>
  <c r="FM344" i="6"/>
  <c r="FB344" i="6"/>
  <c r="FL344" i="6"/>
  <c r="FK344" i="6"/>
  <c r="EZ344" i="6"/>
  <c r="FA344" i="6"/>
  <c r="FC344" i="6"/>
  <c r="FD344" i="6"/>
  <c r="FH344" i="6"/>
  <c r="FI344" i="6"/>
  <c r="EX344" i="6"/>
  <c r="EW344" i="6"/>
  <c r="EY344" i="6"/>
  <c r="FF344" i="6"/>
  <c r="FG344" i="6"/>
  <c r="FE344" i="6"/>
  <c r="GJ377" i="6"/>
  <c r="GB377" i="6"/>
  <c r="FT377" i="6"/>
  <c r="GH377" i="6"/>
  <c r="GC377" i="6"/>
  <c r="GK377" i="6"/>
  <c r="FR377" i="6"/>
  <c r="GD377" i="6"/>
  <c r="FU377" i="6"/>
  <c r="FV377" i="6"/>
  <c r="GL377" i="6"/>
  <c r="FW377" i="6"/>
  <c r="FN377" i="6"/>
  <c r="FQ377" i="6"/>
  <c r="GF377" i="6"/>
  <c r="FX377" i="6"/>
  <c r="FY377" i="6"/>
  <c r="FO377" i="6"/>
  <c r="FS377" i="6"/>
  <c r="GA377" i="6"/>
  <c r="GG377" i="6"/>
  <c r="FZ377" i="6"/>
  <c r="FJ377" i="6"/>
  <c r="FK377" i="6"/>
  <c r="FB377" i="6"/>
  <c r="FP377" i="6"/>
  <c r="FM377" i="6"/>
  <c r="FL377" i="6"/>
  <c r="FA377" i="6"/>
  <c r="GI377" i="6"/>
  <c r="FC377" i="6"/>
  <c r="FH377" i="6"/>
  <c r="FI377" i="6"/>
  <c r="FD377" i="6"/>
  <c r="FE377" i="6"/>
  <c r="FG377" i="6"/>
  <c r="EZ377" i="6"/>
  <c r="EX377" i="6"/>
  <c r="EW377" i="6"/>
  <c r="EY377" i="6"/>
  <c r="FF377" i="6"/>
  <c r="FT292" i="6"/>
  <c r="GJ292" i="6"/>
  <c r="GH292" i="6"/>
  <c r="FU292" i="6"/>
  <c r="GB292" i="6"/>
  <c r="GD292" i="6"/>
  <c r="GK292" i="6"/>
  <c r="GC292" i="6"/>
  <c r="GL292" i="6"/>
  <c r="GE292" i="6"/>
  <c r="FN292" i="6"/>
  <c r="GM292" i="6"/>
  <c r="FW292" i="6"/>
  <c r="GF292" i="6"/>
  <c r="FO292" i="6"/>
  <c r="GN292" i="6"/>
  <c r="FY292" i="6"/>
  <c r="FQ292" i="6"/>
  <c r="GI292" i="6"/>
  <c r="FS292" i="6"/>
  <c r="FZ292" i="6"/>
  <c r="GA292" i="6"/>
  <c r="GG292" i="6"/>
  <c r="FB292" i="6"/>
  <c r="FJ292" i="6"/>
  <c r="FL292" i="6"/>
  <c r="FK292" i="6"/>
  <c r="FC292" i="6"/>
  <c r="FD292" i="6"/>
  <c r="FH292" i="6"/>
  <c r="FI292" i="6"/>
  <c r="FP292" i="6"/>
  <c r="EZ292" i="6"/>
  <c r="FM292" i="6"/>
  <c r="FA292" i="6"/>
  <c r="FE292" i="6"/>
  <c r="EX292" i="6"/>
  <c r="EW292" i="6"/>
  <c r="FF292" i="6"/>
  <c r="FG292" i="6"/>
  <c r="EY292" i="6"/>
  <c r="FT268" i="6"/>
  <c r="GJ268" i="6"/>
  <c r="GH268" i="6"/>
  <c r="GB268" i="6"/>
  <c r="FU268" i="6"/>
  <c r="GC268" i="6"/>
  <c r="FV268" i="6"/>
  <c r="GK268" i="6"/>
  <c r="GL268" i="6"/>
  <c r="FN268" i="6"/>
  <c r="GD268" i="6"/>
  <c r="GM268" i="6"/>
  <c r="FW268" i="6"/>
  <c r="GE268" i="6"/>
  <c r="FX268" i="6"/>
  <c r="GN268" i="6"/>
  <c r="FY268" i="6"/>
  <c r="GF268" i="6"/>
  <c r="FQ268" i="6"/>
  <c r="GA268" i="6"/>
  <c r="FZ268" i="6"/>
  <c r="GG268" i="6"/>
  <c r="FM268" i="6"/>
  <c r="FB268" i="6"/>
  <c r="FJ268" i="6"/>
  <c r="GI268" i="6"/>
  <c r="FL268" i="6"/>
  <c r="FK268" i="6"/>
  <c r="FC268" i="6"/>
  <c r="FD268" i="6"/>
  <c r="FH268" i="6"/>
  <c r="FI268" i="6"/>
  <c r="EZ268" i="6"/>
  <c r="FA268" i="6"/>
  <c r="FP268" i="6"/>
  <c r="FE268" i="6"/>
  <c r="EX268" i="6"/>
  <c r="EW268" i="6"/>
  <c r="FF268" i="6"/>
  <c r="FG268" i="6"/>
  <c r="EY268" i="6"/>
  <c r="FT315" i="6"/>
  <c r="GB315" i="6"/>
  <c r="GJ315" i="6"/>
  <c r="GH315" i="6"/>
  <c r="GK315" i="6"/>
  <c r="GC315" i="6"/>
  <c r="FR315" i="6"/>
  <c r="FV315" i="6"/>
  <c r="GD315" i="6"/>
  <c r="GE315" i="6"/>
  <c r="GL315" i="6"/>
  <c r="GM315" i="6"/>
  <c r="FW315" i="6"/>
  <c r="FN315" i="6"/>
  <c r="GF315" i="6"/>
  <c r="FQ315" i="6"/>
  <c r="FO315" i="6"/>
  <c r="FX315" i="6"/>
  <c r="GA315" i="6"/>
  <c r="GN315" i="6"/>
  <c r="GG315" i="6"/>
  <c r="FJ315" i="6"/>
  <c r="FK315" i="6"/>
  <c r="FP315" i="6"/>
  <c r="FL315" i="6"/>
  <c r="FB315" i="6"/>
  <c r="GI315" i="6"/>
  <c r="FS315" i="6"/>
  <c r="FD315" i="6"/>
  <c r="FM315" i="6"/>
  <c r="FC315" i="6"/>
  <c r="EZ315" i="6"/>
  <c r="FA315" i="6"/>
  <c r="FH315" i="6"/>
  <c r="FI315" i="6"/>
  <c r="EW315" i="6"/>
  <c r="EY315" i="6"/>
  <c r="EX315" i="6"/>
  <c r="FF315" i="6"/>
  <c r="FE315" i="6"/>
  <c r="FG315" i="6"/>
  <c r="GJ265" i="6"/>
  <c r="FT265" i="6"/>
  <c r="GB265" i="6"/>
  <c r="GH265" i="6"/>
  <c r="GC265" i="6"/>
  <c r="FU265" i="6"/>
  <c r="GK265" i="6"/>
  <c r="GD265" i="6"/>
  <c r="GL265" i="6"/>
  <c r="FV265" i="6"/>
  <c r="GM265" i="6"/>
  <c r="FN265" i="6"/>
  <c r="FW265" i="6"/>
  <c r="FX265" i="6"/>
  <c r="GN265" i="6"/>
  <c r="GF265" i="6"/>
  <c r="GE265" i="6"/>
  <c r="FY265" i="6"/>
  <c r="FQ265" i="6"/>
  <c r="GG265" i="6"/>
  <c r="GI265" i="6"/>
  <c r="FM265" i="6"/>
  <c r="FK265" i="6"/>
  <c r="GA265" i="6"/>
  <c r="FP265" i="6"/>
  <c r="FL265" i="6"/>
  <c r="FB265" i="6"/>
  <c r="FZ265" i="6"/>
  <c r="FJ265" i="6"/>
  <c r="FH265" i="6"/>
  <c r="FI265" i="6"/>
  <c r="FC265" i="6"/>
  <c r="FD265" i="6"/>
  <c r="FE265" i="6"/>
  <c r="EZ265" i="6"/>
  <c r="FA265" i="6"/>
  <c r="EW265" i="6"/>
  <c r="FG265" i="6"/>
  <c r="FF265" i="6"/>
  <c r="EY265" i="6"/>
  <c r="EX265" i="6"/>
  <c r="GJ323" i="6"/>
  <c r="FJ323" i="6"/>
  <c r="FT323" i="6"/>
  <c r="GH323" i="6"/>
  <c r="FU323" i="6"/>
  <c r="GC323" i="6"/>
  <c r="GD323" i="6"/>
  <c r="GK323" i="6"/>
  <c r="FR323" i="6"/>
  <c r="GL323" i="6"/>
  <c r="FV323" i="6"/>
  <c r="FN323" i="6"/>
  <c r="GF323" i="6"/>
  <c r="GE323" i="6"/>
  <c r="FO323" i="6"/>
  <c r="FX323" i="6"/>
  <c r="GM323" i="6"/>
  <c r="FQ323" i="6"/>
  <c r="GN323" i="6"/>
  <c r="FY323" i="6"/>
  <c r="FS323" i="6"/>
  <c r="GI323" i="6"/>
  <c r="GA323" i="6"/>
  <c r="FM323" i="6"/>
  <c r="FL323" i="6"/>
  <c r="FB323" i="6"/>
  <c r="FK323" i="6"/>
  <c r="FP323" i="6"/>
  <c r="FD323" i="6"/>
  <c r="GG323" i="6"/>
  <c r="EZ323" i="6"/>
  <c r="FA323" i="6"/>
  <c r="FC323" i="6"/>
  <c r="FH323" i="6"/>
  <c r="FI323" i="6"/>
  <c r="EW323" i="6"/>
  <c r="FF323" i="6"/>
  <c r="FE323" i="6"/>
  <c r="FG323" i="6"/>
  <c r="EY323" i="6"/>
  <c r="EX323" i="6"/>
  <c r="GB283" i="6"/>
  <c r="GJ283" i="6"/>
  <c r="GH283" i="6"/>
  <c r="GC283" i="6"/>
  <c r="FU283" i="6"/>
  <c r="GK283" i="6"/>
  <c r="FR283" i="6"/>
  <c r="GL283" i="6"/>
  <c r="GD283" i="6"/>
  <c r="GE283" i="6"/>
  <c r="FN283" i="6"/>
  <c r="FW283" i="6"/>
  <c r="GM283" i="6"/>
  <c r="FX283" i="6"/>
  <c r="GF283" i="6"/>
  <c r="FO283" i="6"/>
  <c r="FY283" i="6"/>
  <c r="GN283" i="6"/>
  <c r="FS283" i="6"/>
  <c r="FZ283" i="6"/>
  <c r="GA283" i="6"/>
  <c r="GG283" i="6"/>
  <c r="GI283" i="6"/>
  <c r="FJ283" i="6"/>
  <c r="FM283" i="6"/>
  <c r="FK283" i="6"/>
  <c r="FL283" i="6"/>
  <c r="FC283" i="6"/>
  <c r="FD283" i="6"/>
  <c r="FB283" i="6"/>
  <c r="EZ283" i="6"/>
  <c r="FA283" i="6"/>
  <c r="FP283" i="6"/>
  <c r="FF283" i="6"/>
  <c r="EY283" i="6"/>
  <c r="FE283" i="6"/>
  <c r="EX283" i="6"/>
  <c r="FI283" i="6"/>
  <c r="FH283" i="6"/>
  <c r="EW283" i="6"/>
  <c r="FG283" i="6"/>
  <c r="FJ338" i="6"/>
  <c r="GJ338" i="6"/>
  <c r="FT338" i="6"/>
  <c r="GB338" i="6"/>
  <c r="GH338" i="6"/>
  <c r="FU338" i="6"/>
  <c r="GK338" i="6"/>
  <c r="FR338" i="6"/>
  <c r="FV338" i="6"/>
  <c r="GD338" i="6"/>
  <c r="GM338" i="6"/>
  <c r="FW338" i="6"/>
  <c r="FN338" i="6"/>
  <c r="FO338" i="6"/>
  <c r="FX338" i="6"/>
  <c r="GF338" i="6"/>
  <c r="FY338" i="6"/>
  <c r="GN338" i="6"/>
  <c r="GL338" i="6"/>
  <c r="FQ338" i="6"/>
  <c r="FZ338" i="6"/>
  <c r="FS338" i="6"/>
  <c r="GI338" i="6"/>
  <c r="GG338" i="6"/>
  <c r="FP338" i="6"/>
  <c r="FM338" i="6"/>
  <c r="FL338" i="6"/>
  <c r="FK338" i="6"/>
  <c r="FB338" i="6"/>
  <c r="FH338" i="6"/>
  <c r="FI338" i="6"/>
  <c r="EZ338" i="6"/>
  <c r="FA338" i="6"/>
  <c r="FC338" i="6"/>
  <c r="FD338" i="6"/>
  <c r="FF338" i="6"/>
  <c r="EY338" i="6"/>
  <c r="FG338" i="6"/>
  <c r="EX338" i="6"/>
  <c r="EW338" i="6"/>
  <c r="FE338" i="6"/>
  <c r="FT255" i="6"/>
  <c r="GB255" i="6"/>
  <c r="GJ255" i="6"/>
  <c r="GH255" i="6"/>
  <c r="FU255" i="6"/>
  <c r="GC255" i="6"/>
  <c r="GD255" i="6"/>
  <c r="FV255" i="6"/>
  <c r="GK255" i="6"/>
  <c r="GE255" i="6"/>
  <c r="FN255" i="6"/>
  <c r="GM255" i="6"/>
  <c r="FW255" i="6"/>
  <c r="GL255" i="6"/>
  <c r="FO255" i="6"/>
  <c r="FX255" i="6"/>
  <c r="GN255" i="6"/>
  <c r="GF255" i="6"/>
  <c r="FY255" i="6"/>
  <c r="FS255" i="6"/>
  <c r="GG255" i="6"/>
  <c r="GI255" i="6"/>
  <c r="FZ255" i="6"/>
  <c r="FB255" i="6"/>
  <c r="FP255" i="6"/>
  <c r="FM255" i="6"/>
  <c r="FJ255" i="6"/>
  <c r="FK255" i="6"/>
  <c r="GA255" i="6"/>
  <c r="EZ255" i="6"/>
  <c r="FH255" i="6"/>
  <c r="FI255" i="6"/>
  <c r="FD255" i="6"/>
  <c r="FA255" i="6"/>
  <c r="FC255" i="6"/>
  <c r="EW255" i="6"/>
  <c r="FG255" i="6"/>
  <c r="FF255" i="6"/>
  <c r="FE255" i="6"/>
  <c r="EY255" i="6"/>
  <c r="EX255" i="6"/>
  <c r="GJ378" i="6"/>
  <c r="GB378" i="6"/>
  <c r="FT378" i="6"/>
  <c r="GH378" i="6"/>
  <c r="FU378" i="6"/>
  <c r="GC378" i="6"/>
  <c r="FR378" i="6"/>
  <c r="FV378" i="6"/>
  <c r="GK378" i="6"/>
  <c r="GL378" i="6"/>
  <c r="GD378" i="6"/>
  <c r="FW378" i="6"/>
  <c r="FX378" i="6"/>
  <c r="FN378" i="6"/>
  <c r="FO378" i="6"/>
  <c r="FY378" i="6"/>
  <c r="FQ378" i="6"/>
  <c r="GI378" i="6"/>
  <c r="GG378" i="6"/>
  <c r="FZ378" i="6"/>
  <c r="GF378" i="6"/>
  <c r="FJ378" i="6"/>
  <c r="FB378" i="6"/>
  <c r="FK378" i="6"/>
  <c r="FS378" i="6"/>
  <c r="FL378" i="6"/>
  <c r="FM378" i="6"/>
  <c r="FI378" i="6"/>
  <c r="FD378" i="6"/>
  <c r="GA378" i="6"/>
  <c r="EZ378" i="6"/>
  <c r="FC378" i="6"/>
  <c r="FP378" i="6"/>
  <c r="FH378" i="6"/>
  <c r="FA378" i="6"/>
  <c r="EX378" i="6"/>
  <c r="EW378" i="6"/>
  <c r="FG378" i="6"/>
  <c r="EY378" i="6"/>
  <c r="FF378" i="6"/>
  <c r="FE378" i="6"/>
  <c r="GB395" i="6"/>
  <c r="FT395" i="6"/>
  <c r="GH395" i="6"/>
  <c r="GC395" i="6"/>
  <c r="FU395" i="6"/>
  <c r="FR395" i="6"/>
  <c r="FV395" i="6"/>
  <c r="GD395" i="6"/>
  <c r="FO395" i="6"/>
  <c r="GE395" i="6"/>
  <c r="FN395" i="6"/>
  <c r="FW395" i="6"/>
  <c r="FX395" i="6"/>
  <c r="GF395" i="6"/>
  <c r="FY395" i="6"/>
  <c r="FQ395" i="6"/>
  <c r="FS395" i="6"/>
  <c r="GA395" i="6"/>
  <c r="FZ395" i="6"/>
  <c r="FP395" i="6"/>
  <c r="FK395" i="6"/>
  <c r="FJ395" i="6"/>
  <c r="GI395" i="6"/>
  <c r="FB395" i="6"/>
  <c r="FL395" i="6"/>
  <c r="FH395" i="6"/>
  <c r="FI395" i="6"/>
  <c r="FD395" i="6"/>
  <c r="FM395" i="6"/>
  <c r="EZ395" i="6"/>
  <c r="FA395" i="6"/>
  <c r="FC395" i="6"/>
  <c r="FF395" i="6"/>
  <c r="FE395" i="6"/>
  <c r="FG395" i="6"/>
  <c r="EX395" i="6"/>
  <c r="EW395" i="6"/>
  <c r="EY395" i="6"/>
  <c r="FO229" i="6"/>
  <c r="FT229" i="6"/>
  <c r="GJ229" i="6"/>
  <c r="GB229" i="6"/>
  <c r="GH229" i="6"/>
  <c r="GK229" i="6"/>
  <c r="GC229" i="6"/>
  <c r="GL229" i="6"/>
  <c r="FU229" i="6"/>
  <c r="FR229" i="6"/>
  <c r="GD229" i="6"/>
  <c r="FV229" i="6"/>
  <c r="FW229" i="6"/>
  <c r="GE229" i="6"/>
  <c r="GF229" i="6"/>
  <c r="GM229" i="6"/>
  <c r="GN229" i="6"/>
  <c r="FX229" i="6"/>
  <c r="FN229" i="6"/>
  <c r="FQ229" i="6"/>
  <c r="FY229" i="6"/>
  <c r="GG229" i="6"/>
  <c r="FP229" i="6"/>
  <c r="FZ229" i="6"/>
  <c r="FB229" i="6"/>
  <c r="FS229" i="6"/>
  <c r="GA229" i="6"/>
  <c r="GI229" i="6"/>
  <c r="EZ229" i="6"/>
  <c r="FM229" i="6"/>
  <c r="FJ229" i="6"/>
  <c r="FK229" i="6"/>
  <c r="FA229" i="6"/>
  <c r="FD229" i="6"/>
  <c r="FH229" i="6"/>
  <c r="FL229" i="6"/>
  <c r="FC229" i="6"/>
  <c r="EY229" i="6"/>
  <c r="FF229" i="6"/>
  <c r="FE229" i="6"/>
  <c r="EX229" i="6"/>
  <c r="EW229" i="6"/>
  <c r="FG229" i="6"/>
  <c r="FT211" i="6"/>
  <c r="GB211" i="6"/>
  <c r="GH211" i="6"/>
  <c r="GJ211" i="6"/>
  <c r="GK211" i="6"/>
  <c r="FU211" i="6"/>
  <c r="FR211" i="6"/>
  <c r="GC211" i="6"/>
  <c r="FV211" i="6"/>
  <c r="GD211" i="6"/>
  <c r="GM211" i="6"/>
  <c r="GL211" i="6"/>
  <c r="FW211" i="6"/>
  <c r="FX211" i="6"/>
  <c r="GN211" i="6"/>
  <c r="GF211" i="6"/>
  <c r="FQ211" i="6"/>
  <c r="FY211" i="6"/>
  <c r="GG211" i="6"/>
  <c r="GE211" i="6"/>
  <c r="GA211" i="6"/>
  <c r="FZ211" i="6"/>
  <c r="FP211" i="6"/>
  <c r="FM211" i="6"/>
  <c r="FS211" i="6"/>
  <c r="GI211" i="6"/>
  <c r="FK211" i="6"/>
  <c r="FJ211" i="6"/>
  <c r="FB211" i="6"/>
  <c r="FL211" i="6"/>
  <c r="EZ211" i="6"/>
  <c r="FC211" i="6"/>
  <c r="FD211" i="6"/>
  <c r="FA211" i="6"/>
  <c r="FI211" i="6"/>
  <c r="FH211" i="6"/>
  <c r="EW211" i="6"/>
  <c r="FF211" i="6"/>
  <c r="EX211" i="6"/>
  <c r="GB226" i="6"/>
  <c r="GJ226" i="6"/>
  <c r="FT226" i="6"/>
  <c r="GH226" i="6"/>
  <c r="FU226" i="6"/>
  <c r="GC226" i="6"/>
  <c r="GK226" i="6"/>
  <c r="FV226" i="6"/>
  <c r="GD226" i="6"/>
  <c r="FN226" i="6"/>
  <c r="GL226" i="6"/>
  <c r="FW226" i="6"/>
  <c r="GE226" i="6"/>
  <c r="FR226" i="6"/>
  <c r="GM226" i="6"/>
  <c r="FX226" i="6"/>
  <c r="GN226" i="6"/>
  <c r="GF226" i="6"/>
  <c r="FQ226" i="6"/>
  <c r="FY226" i="6"/>
  <c r="GG226" i="6"/>
  <c r="FZ226" i="6"/>
  <c r="FS226" i="6"/>
  <c r="GI226" i="6"/>
  <c r="FP226" i="6"/>
  <c r="FM226" i="6"/>
  <c r="FJ226" i="6"/>
  <c r="FK226" i="6"/>
  <c r="FB226" i="6"/>
  <c r="GA226" i="6"/>
  <c r="FL226" i="6"/>
  <c r="EZ226" i="6"/>
  <c r="FD226" i="6"/>
  <c r="FA226" i="6"/>
  <c r="FC226" i="6"/>
  <c r="FF226" i="6"/>
  <c r="EX226" i="6"/>
  <c r="EW226" i="6"/>
  <c r="FG226" i="6"/>
  <c r="FE226" i="6"/>
  <c r="EY226" i="6"/>
  <c r="FS299" i="6"/>
  <c r="GB299" i="6"/>
  <c r="GH299" i="6"/>
  <c r="FT299" i="6"/>
  <c r="GJ299" i="6"/>
  <c r="FU299" i="6"/>
  <c r="GC299" i="6"/>
  <c r="GK299" i="6"/>
  <c r="FR299" i="6"/>
  <c r="FV299" i="6"/>
  <c r="GL299" i="6"/>
  <c r="GD299" i="6"/>
  <c r="FN299" i="6"/>
  <c r="GE299" i="6"/>
  <c r="GM299" i="6"/>
  <c r="FW299" i="6"/>
  <c r="GF299" i="6"/>
  <c r="FO299" i="6"/>
  <c r="GN299" i="6"/>
  <c r="FY299" i="6"/>
  <c r="FQ299" i="6"/>
  <c r="FZ299" i="6"/>
  <c r="GA299" i="6"/>
  <c r="GG299" i="6"/>
  <c r="FK299" i="6"/>
  <c r="FJ299" i="6"/>
  <c r="FB299" i="6"/>
  <c r="FL299" i="6"/>
  <c r="GI299" i="6"/>
  <c r="FM299" i="6"/>
  <c r="FP299" i="6"/>
  <c r="FC299" i="6"/>
  <c r="FD299" i="6"/>
  <c r="EZ299" i="6"/>
  <c r="FA299" i="6"/>
  <c r="FH299" i="6"/>
  <c r="FI299" i="6"/>
  <c r="FF299" i="6"/>
  <c r="EY299" i="6"/>
  <c r="EX299" i="6"/>
  <c r="EW299" i="6"/>
  <c r="FE299" i="6"/>
  <c r="FG299" i="6"/>
  <c r="FJ237" i="6"/>
  <c r="GB237" i="6"/>
  <c r="GJ237" i="6"/>
  <c r="FT237" i="6"/>
  <c r="GH237" i="6"/>
  <c r="FU237" i="6"/>
  <c r="GK237" i="6"/>
  <c r="GC237" i="6"/>
  <c r="FR237" i="6"/>
  <c r="FV237" i="6"/>
  <c r="GD237" i="6"/>
  <c r="GL237" i="6"/>
  <c r="GM237" i="6"/>
  <c r="FW237" i="6"/>
  <c r="GE237" i="6"/>
  <c r="FN237" i="6"/>
  <c r="GF237" i="6"/>
  <c r="GN237" i="6"/>
  <c r="FX237" i="6"/>
  <c r="FQ237" i="6"/>
  <c r="FY237" i="6"/>
  <c r="GA237" i="6"/>
  <c r="FB237" i="6"/>
  <c r="EZ237" i="6"/>
  <c r="GG237" i="6"/>
  <c r="FL237" i="6"/>
  <c r="FS237" i="6"/>
  <c r="GI237" i="6"/>
  <c r="FK237" i="6"/>
  <c r="FP237" i="6"/>
  <c r="FA237" i="6"/>
  <c r="FD237" i="6"/>
  <c r="FZ237" i="6"/>
  <c r="FM237" i="6"/>
  <c r="FH237" i="6"/>
  <c r="FI237" i="6"/>
  <c r="EY237" i="6"/>
  <c r="FF237" i="6"/>
  <c r="FC237" i="6"/>
  <c r="FE237" i="6"/>
  <c r="EX237" i="6"/>
  <c r="FG237" i="6"/>
  <c r="EW237" i="6"/>
  <c r="FS302" i="6"/>
  <c r="FT302" i="6"/>
  <c r="GB302" i="6"/>
  <c r="GH302" i="6"/>
  <c r="GJ302" i="6"/>
  <c r="FU302" i="6"/>
  <c r="GC302" i="6"/>
  <c r="GK302" i="6"/>
  <c r="GD302" i="6"/>
  <c r="FR302" i="6"/>
  <c r="FV302" i="6"/>
  <c r="GL302" i="6"/>
  <c r="FW302" i="6"/>
  <c r="FN302" i="6"/>
  <c r="GE302" i="6"/>
  <c r="FO302" i="6"/>
  <c r="GM302" i="6"/>
  <c r="GF302" i="6"/>
  <c r="GN302" i="6"/>
  <c r="FY302" i="6"/>
  <c r="GG302" i="6"/>
  <c r="GI302" i="6"/>
  <c r="FZ302" i="6"/>
  <c r="FP302" i="6"/>
  <c r="FK302" i="6"/>
  <c r="GA302" i="6"/>
  <c r="FJ302" i="6"/>
  <c r="FM302" i="6"/>
  <c r="FL302" i="6"/>
  <c r="FB302" i="6"/>
  <c r="EZ302" i="6"/>
  <c r="FA302" i="6"/>
  <c r="FQ302" i="6"/>
  <c r="FH302" i="6"/>
  <c r="FI302" i="6"/>
  <c r="FC302" i="6"/>
  <c r="EX302" i="6"/>
  <c r="EW302" i="6"/>
  <c r="FG302" i="6"/>
  <c r="FF302" i="6"/>
  <c r="FE302" i="6"/>
  <c r="EY302" i="6"/>
  <c r="FD302" i="6"/>
  <c r="GB263" i="6"/>
  <c r="FT263" i="6"/>
  <c r="GJ263" i="6"/>
  <c r="GH263" i="6"/>
  <c r="FU263" i="6"/>
  <c r="GC263" i="6"/>
  <c r="GK263" i="6"/>
  <c r="FV263" i="6"/>
  <c r="GD263" i="6"/>
  <c r="GL263" i="6"/>
  <c r="GE263" i="6"/>
  <c r="GM263" i="6"/>
  <c r="FW263" i="6"/>
  <c r="FO263" i="6"/>
  <c r="FX263" i="6"/>
  <c r="GN263" i="6"/>
  <c r="GF263" i="6"/>
  <c r="FQ263" i="6"/>
  <c r="FY263" i="6"/>
  <c r="GG263" i="6"/>
  <c r="GI263" i="6"/>
  <c r="FZ263" i="6"/>
  <c r="FM263" i="6"/>
  <c r="FB263" i="6"/>
  <c r="GA263" i="6"/>
  <c r="FP263" i="6"/>
  <c r="FL263" i="6"/>
  <c r="FJ263" i="6"/>
  <c r="EZ263" i="6"/>
  <c r="FC263" i="6"/>
  <c r="FD263" i="6"/>
  <c r="FK263" i="6"/>
  <c r="FH263" i="6"/>
  <c r="FI263" i="6"/>
  <c r="EW263" i="6"/>
  <c r="FA263" i="6"/>
  <c r="EY263" i="6"/>
  <c r="FE263" i="6"/>
  <c r="EX263" i="6"/>
  <c r="FF263" i="6"/>
  <c r="FG263" i="6"/>
  <c r="GB381" i="6"/>
  <c r="FT381" i="6"/>
  <c r="GH381" i="6"/>
  <c r="FU381" i="6"/>
  <c r="GC381" i="6"/>
  <c r="FR381" i="6"/>
  <c r="GD381" i="6"/>
  <c r="FV381" i="6"/>
  <c r="FN381" i="6"/>
  <c r="FW381" i="6"/>
  <c r="GE381" i="6"/>
  <c r="FO381" i="6"/>
  <c r="FX381" i="6"/>
  <c r="FQ381" i="6"/>
  <c r="FY381" i="6"/>
  <c r="GG381" i="6"/>
  <c r="FZ381" i="6"/>
  <c r="GI381" i="6"/>
  <c r="FK381" i="6"/>
  <c r="FP381" i="6"/>
  <c r="FL381" i="6"/>
  <c r="FS381" i="6"/>
  <c r="FJ381" i="6"/>
  <c r="FB381" i="6"/>
  <c r="GA381" i="6"/>
  <c r="FI381" i="6"/>
  <c r="FD381" i="6"/>
  <c r="FM381" i="6"/>
  <c r="EZ381" i="6"/>
  <c r="FA381" i="6"/>
  <c r="FC381" i="6"/>
  <c r="EW381" i="6"/>
  <c r="EY381" i="6"/>
  <c r="FH381" i="6"/>
  <c r="FF381" i="6"/>
  <c r="FE381" i="6"/>
  <c r="FG381" i="6"/>
  <c r="EX381" i="6"/>
  <c r="FT354" i="6"/>
  <c r="GJ354" i="6"/>
  <c r="FJ354" i="6"/>
  <c r="GC354" i="6"/>
  <c r="FU354" i="6"/>
  <c r="GK354" i="6"/>
  <c r="GD354" i="6"/>
  <c r="FR354" i="6"/>
  <c r="FV354" i="6"/>
  <c r="FN354" i="6"/>
  <c r="GE354" i="6"/>
  <c r="GM354" i="6"/>
  <c r="GL354" i="6"/>
  <c r="FX354" i="6"/>
  <c r="FO354" i="6"/>
  <c r="FY354" i="6"/>
  <c r="GN354" i="6"/>
  <c r="FW354" i="6"/>
  <c r="GF354" i="6"/>
  <c r="FZ354" i="6"/>
  <c r="GI354" i="6"/>
  <c r="FQ354" i="6"/>
  <c r="FP354" i="6"/>
  <c r="FM354" i="6"/>
  <c r="FS354" i="6"/>
  <c r="FL354" i="6"/>
  <c r="GA354" i="6"/>
  <c r="FK354" i="6"/>
  <c r="FB354" i="6"/>
  <c r="FH354" i="6"/>
  <c r="FI354" i="6"/>
  <c r="EZ354" i="6"/>
  <c r="FA354" i="6"/>
  <c r="FC354" i="6"/>
  <c r="FD354" i="6"/>
  <c r="FF354" i="6"/>
  <c r="EX354" i="6"/>
  <c r="EW354" i="6"/>
  <c r="EY354" i="6"/>
  <c r="FG354" i="6"/>
  <c r="FE354" i="6"/>
  <c r="GB262" i="6"/>
  <c r="GJ262" i="6"/>
  <c r="FT262" i="6"/>
  <c r="FU262" i="6"/>
  <c r="GK262" i="6"/>
  <c r="GD262" i="6"/>
  <c r="FV262" i="6"/>
  <c r="GC262" i="6"/>
  <c r="GH262" i="6"/>
  <c r="GL262" i="6"/>
  <c r="FW262" i="6"/>
  <c r="GE262" i="6"/>
  <c r="GF262" i="6"/>
  <c r="GM262" i="6"/>
  <c r="GN262" i="6"/>
  <c r="FX262" i="6"/>
  <c r="FY262" i="6"/>
  <c r="FO262" i="6"/>
  <c r="GG262" i="6"/>
  <c r="GI262" i="6"/>
  <c r="FQ262" i="6"/>
  <c r="GA262" i="6"/>
  <c r="FK262" i="6"/>
  <c r="FP262" i="6"/>
  <c r="FM262" i="6"/>
  <c r="FL262" i="6"/>
  <c r="FJ262" i="6"/>
  <c r="FB262" i="6"/>
  <c r="FZ262" i="6"/>
  <c r="FA262" i="6"/>
  <c r="EZ262" i="6"/>
  <c r="FI262" i="6"/>
  <c r="FH262" i="6"/>
  <c r="EW262" i="6"/>
  <c r="FG262" i="6"/>
  <c r="FC262" i="6"/>
  <c r="FD262" i="6"/>
  <c r="EX262" i="6"/>
  <c r="FF262" i="6"/>
  <c r="EY262" i="6"/>
  <c r="FE262" i="6"/>
  <c r="FJ235" i="6"/>
  <c r="GJ235" i="6"/>
  <c r="FT235" i="6"/>
  <c r="GH235" i="6"/>
  <c r="GB235" i="6"/>
  <c r="FU235" i="6"/>
  <c r="GC235" i="6"/>
  <c r="GK235" i="6"/>
  <c r="FV235" i="6"/>
  <c r="FR235" i="6"/>
  <c r="GD235" i="6"/>
  <c r="GL235" i="6"/>
  <c r="FW235" i="6"/>
  <c r="GE235" i="6"/>
  <c r="FN235" i="6"/>
  <c r="GM235" i="6"/>
  <c r="GF235" i="6"/>
  <c r="GN235" i="6"/>
  <c r="FX235" i="6"/>
  <c r="FQ235" i="6"/>
  <c r="FY235" i="6"/>
  <c r="FZ235" i="6"/>
  <c r="FS235" i="6"/>
  <c r="GI235" i="6"/>
  <c r="GG235" i="6"/>
  <c r="FM235" i="6"/>
  <c r="FL235" i="6"/>
  <c r="GA235" i="6"/>
  <c r="FP235" i="6"/>
  <c r="FK235" i="6"/>
  <c r="FB235" i="6"/>
  <c r="FC235" i="6"/>
  <c r="EZ235" i="6"/>
  <c r="FA235" i="6"/>
  <c r="FD235" i="6"/>
  <c r="FH235" i="6"/>
  <c r="FI235" i="6"/>
  <c r="EY235" i="6"/>
  <c r="FE235" i="6"/>
  <c r="EX235" i="6"/>
  <c r="EW235" i="6"/>
  <c r="FF235" i="6"/>
  <c r="FG235" i="6"/>
  <c r="GJ243" i="6"/>
  <c r="GB243" i="6"/>
  <c r="FT243" i="6"/>
  <c r="GH243" i="6"/>
  <c r="FU243" i="6"/>
  <c r="GK243" i="6"/>
  <c r="GC243" i="6"/>
  <c r="FV243" i="6"/>
  <c r="FR243" i="6"/>
  <c r="GD243" i="6"/>
  <c r="FW243" i="6"/>
  <c r="FN243" i="6"/>
  <c r="GE243" i="6"/>
  <c r="GL243" i="6"/>
  <c r="GN243" i="6"/>
  <c r="FX243" i="6"/>
  <c r="GM243" i="6"/>
  <c r="GF243" i="6"/>
  <c r="FY243" i="6"/>
  <c r="GA243" i="6"/>
  <c r="FZ243" i="6"/>
  <c r="GG243" i="6"/>
  <c r="FP243" i="6"/>
  <c r="FJ243" i="6"/>
  <c r="FM243" i="6"/>
  <c r="GI243" i="6"/>
  <c r="FS243" i="6"/>
  <c r="FL243" i="6"/>
  <c r="FB243" i="6"/>
  <c r="FC243" i="6"/>
  <c r="EZ243" i="6"/>
  <c r="FA243" i="6"/>
  <c r="FF243" i="6"/>
  <c r="EY243" i="6"/>
  <c r="FH243" i="6"/>
  <c r="FI243" i="6"/>
  <c r="FE243" i="6"/>
  <c r="FD243" i="6"/>
  <c r="EW243" i="6"/>
  <c r="FG243" i="6"/>
  <c r="EX243" i="6"/>
  <c r="FT253" i="6"/>
  <c r="GB253" i="6"/>
  <c r="GH253" i="6"/>
  <c r="GJ253" i="6"/>
  <c r="FU253" i="6"/>
  <c r="GC253" i="6"/>
  <c r="GK253" i="6"/>
  <c r="FV253" i="6"/>
  <c r="GD253" i="6"/>
  <c r="GL253" i="6"/>
  <c r="FW253" i="6"/>
  <c r="GM253" i="6"/>
  <c r="FN253" i="6"/>
  <c r="GF253" i="6"/>
  <c r="FO253" i="6"/>
  <c r="GE253" i="6"/>
  <c r="FY253" i="6"/>
  <c r="GN253" i="6"/>
  <c r="FX253" i="6"/>
  <c r="GA253" i="6"/>
  <c r="FZ253" i="6"/>
  <c r="FP253" i="6"/>
  <c r="FJ253" i="6"/>
  <c r="GG253" i="6"/>
  <c r="FS253" i="6"/>
  <c r="GI253" i="6"/>
  <c r="FK253" i="6"/>
  <c r="FM253" i="6"/>
  <c r="FB253" i="6"/>
  <c r="FA253" i="6"/>
  <c r="FH253" i="6"/>
  <c r="FD253" i="6"/>
  <c r="EZ253" i="6"/>
  <c r="FC253" i="6"/>
  <c r="EW253" i="6"/>
  <c r="FG253" i="6"/>
  <c r="FF253" i="6"/>
  <c r="EY253" i="6"/>
  <c r="FE253" i="6"/>
  <c r="FI253" i="6"/>
  <c r="EX253" i="6"/>
  <c r="FP272" i="6"/>
  <c r="GJ272" i="6"/>
  <c r="GB272" i="6"/>
  <c r="FT272" i="6"/>
  <c r="FU272" i="6"/>
  <c r="GH272" i="6"/>
  <c r="GK272" i="6"/>
  <c r="GC272" i="6"/>
  <c r="FR272" i="6"/>
  <c r="GL272" i="6"/>
  <c r="GD272" i="6"/>
  <c r="FV272" i="6"/>
  <c r="FN272" i="6"/>
  <c r="GM272" i="6"/>
  <c r="FX272" i="6"/>
  <c r="GN272" i="6"/>
  <c r="GF272" i="6"/>
  <c r="FO272" i="6"/>
  <c r="FQ272" i="6"/>
  <c r="GE272" i="6"/>
  <c r="FY272" i="6"/>
  <c r="GG272" i="6"/>
  <c r="GI272" i="6"/>
  <c r="FW272" i="6"/>
  <c r="FZ272" i="6"/>
  <c r="FL272" i="6"/>
  <c r="FM272" i="6"/>
  <c r="FB272" i="6"/>
  <c r="FJ272" i="6"/>
  <c r="EZ272" i="6"/>
  <c r="FA272" i="6"/>
  <c r="FK272" i="6"/>
  <c r="GA272" i="6"/>
  <c r="FC272" i="6"/>
  <c r="FD272" i="6"/>
  <c r="FH272" i="6"/>
  <c r="FI272" i="6"/>
  <c r="EX272" i="6"/>
  <c r="EW272" i="6"/>
  <c r="FG272" i="6"/>
  <c r="FF272" i="6"/>
  <c r="FE272" i="6"/>
  <c r="EY272" i="6"/>
  <c r="GJ324" i="6"/>
  <c r="FJ324" i="6"/>
  <c r="GH324" i="6"/>
  <c r="FU324" i="6"/>
  <c r="FT324" i="6"/>
  <c r="GC324" i="6"/>
  <c r="GK324" i="6"/>
  <c r="FV324" i="6"/>
  <c r="FR324" i="6"/>
  <c r="GL324" i="6"/>
  <c r="FN324" i="6"/>
  <c r="FW324" i="6"/>
  <c r="GE324" i="6"/>
  <c r="GD324" i="6"/>
  <c r="GM324" i="6"/>
  <c r="FO324" i="6"/>
  <c r="GF324" i="6"/>
  <c r="GN324" i="6"/>
  <c r="FQ324" i="6"/>
  <c r="FY324" i="6"/>
  <c r="GA324" i="6"/>
  <c r="GG324" i="6"/>
  <c r="FL324" i="6"/>
  <c r="FM324" i="6"/>
  <c r="FK324" i="6"/>
  <c r="FB324" i="6"/>
  <c r="GI324" i="6"/>
  <c r="FP324" i="6"/>
  <c r="FS324" i="6"/>
  <c r="FH324" i="6"/>
  <c r="FI324" i="6"/>
  <c r="EZ324" i="6"/>
  <c r="FA324" i="6"/>
  <c r="FG324" i="6"/>
  <c r="FC324" i="6"/>
  <c r="FF324" i="6"/>
  <c r="FE324" i="6"/>
  <c r="EY324" i="6"/>
  <c r="FD324" i="6"/>
  <c r="EX324" i="6"/>
  <c r="EW324" i="6"/>
  <c r="FP273" i="6"/>
  <c r="GJ273" i="6"/>
  <c r="GB273" i="6"/>
  <c r="GC273" i="6"/>
  <c r="GH273" i="6"/>
  <c r="FT273" i="6"/>
  <c r="GK273" i="6"/>
  <c r="FU273" i="6"/>
  <c r="FR273" i="6"/>
  <c r="FV273" i="6"/>
  <c r="GL273" i="6"/>
  <c r="GD273" i="6"/>
  <c r="FN273" i="6"/>
  <c r="GM273" i="6"/>
  <c r="FW273" i="6"/>
  <c r="FX273" i="6"/>
  <c r="GN273" i="6"/>
  <c r="GF273" i="6"/>
  <c r="FO273" i="6"/>
  <c r="FY273" i="6"/>
  <c r="FQ273" i="6"/>
  <c r="GE273" i="6"/>
  <c r="GG273" i="6"/>
  <c r="GI273" i="6"/>
  <c r="FZ273" i="6"/>
  <c r="GA273" i="6"/>
  <c r="FL273" i="6"/>
  <c r="FK273" i="6"/>
  <c r="FB273" i="6"/>
  <c r="FM273" i="6"/>
  <c r="FJ273" i="6"/>
  <c r="FH273" i="6"/>
  <c r="FI273" i="6"/>
  <c r="FC273" i="6"/>
  <c r="FD273" i="6"/>
  <c r="FE273" i="6"/>
  <c r="EZ273" i="6"/>
  <c r="EW273" i="6"/>
  <c r="FG273" i="6"/>
  <c r="FA273" i="6"/>
  <c r="FF273" i="6"/>
  <c r="EY273" i="6"/>
  <c r="EX273" i="6"/>
  <c r="GJ330" i="6"/>
  <c r="FT330" i="6"/>
  <c r="FJ330" i="6"/>
  <c r="GH330" i="6"/>
  <c r="FU330" i="6"/>
  <c r="GK330" i="6"/>
  <c r="FR330" i="6"/>
  <c r="FV330" i="6"/>
  <c r="GD330" i="6"/>
  <c r="GL330" i="6"/>
  <c r="FN330" i="6"/>
  <c r="GM330" i="6"/>
  <c r="FO330" i="6"/>
  <c r="FX330" i="6"/>
  <c r="GF330" i="6"/>
  <c r="FW330" i="6"/>
  <c r="GN330" i="6"/>
  <c r="GE330" i="6"/>
  <c r="FQ330" i="6"/>
  <c r="FY330" i="6"/>
  <c r="GG330" i="6"/>
  <c r="GA330" i="6"/>
  <c r="GI330" i="6"/>
  <c r="FB330" i="6"/>
  <c r="FS330" i="6"/>
  <c r="FK330" i="6"/>
  <c r="FP330" i="6"/>
  <c r="FM330" i="6"/>
  <c r="FL330" i="6"/>
  <c r="FC330" i="6"/>
  <c r="FD330" i="6"/>
  <c r="FH330" i="6"/>
  <c r="FI330" i="6"/>
  <c r="EZ330" i="6"/>
  <c r="FA330" i="6"/>
  <c r="FF330" i="6"/>
  <c r="FE330" i="6"/>
  <c r="EY330" i="6"/>
  <c r="EX330" i="6"/>
  <c r="EW330" i="6"/>
  <c r="FG330" i="6"/>
  <c r="FT375" i="6"/>
  <c r="GB375" i="6"/>
  <c r="GH375" i="6"/>
  <c r="FU375" i="6"/>
  <c r="GC375" i="6"/>
  <c r="GK375" i="6"/>
  <c r="GJ375" i="6"/>
  <c r="GD375" i="6"/>
  <c r="FV375" i="6"/>
  <c r="FR375" i="6"/>
  <c r="FN375" i="6"/>
  <c r="GM375" i="6"/>
  <c r="FW375" i="6"/>
  <c r="FX375" i="6"/>
  <c r="GF375" i="6"/>
  <c r="FO375" i="6"/>
  <c r="FY375" i="6"/>
  <c r="FZ375" i="6"/>
  <c r="GI375" i="6"/>
  <c r="FQ375" i="6"/>
  <c r="FP375" i="6"/>
  <c r="FM375" i="6"/>
  <c r="FB375" i="6"/>
  <c r="GG375" i="6"/>
  <c r="FS375" i="6"/>
  <c r="GA375" i="6"/>
  <c r="FK375" i="6"/>
  <c r="FL375" i="6"/>
  <c r="FJ375" i="6"/>
  <c r="EZ375" i="6"/>
  <c r="FA375" i="6"/>
  <c r="FH375" i="6"/>
  <c r="FI375" i="6"/>
  <c r="FD375" i="6"/>
  <c r="EX375" i="6"/>
  <c r="EW375" i="6"/>
  <c r="EY375" i="6"/>
  <c r="FF375" i="6"/>
  <c r="FE375" i="6"/>
  <c r="FG375" i="6"/>
  <c r="FC375" i="6"/>
  <c r="GJ297" i="6"/>
  <c r="FT297" i="6"/>
  <c r="GB297" i="6"/>
  <c r="GH297" i="6"/>
  <c r="FU297" i="6"/>
  <c r="GC297" i="6"/>
  <c r="GK297" i="6"/>
  <c r="FV297" i="6"/>
  <c r="GL297" i="6"/>
  <c r="FN297" i="6"/>
  <c r="FR297" i="6"/>
  <c r="GD297" i="6"/>
  <c r="GE297" i="6"/>
  <c r="GM297" i="6"/>
  <c r="GF297" i="6"/>
  <c r="FO297" i="6"/>
  <c r="GN297" i="6"/>
  <c r="FY297" i="6"/>
  <c r="FQ297" i="6"/>
  <c r="FZ297" i="6"/>
  <c r="GA297" i="6"/>
  <c r="GG297" i="6"/>
  <c r="GI297" i="6"/>
  <c r="FL297" i="6"/>
  <c r="FK297" i="6"/>
  <c r="FB297" i="6"/>
  <c r="FP297" i="6"/>
  <c r="FM297" i="6"/>
  <c r="FJ297" i="6"/>
  <c r="FH297" i="6"/>
  <c r="FI297" i="6"/>
  <c r="FC297" i="6"/>
  <c r="FD297" i="6"/>
  <c r="FE297" i="6"/>
  <c r="FA297" i="6"/>
  <c r="EW297" i="6"/>
  <c r="FG297" i="6"/>
  <c r="FF297" i="6"/>
  <c r="EY297" i="6"/>
  <c r="EZ297" i="6"/>
  <c r="EX297" i="6"/>
  <c r="GB274" i="6"/>
  <c r="GJ274" i="6"/>
  <c r="GH274" i="6"/>
  <c r="FU274" i="6"/>
  <c r="GC274" i="6"/>
  <c r="GK274" i="6"/>
  <c r="FR274" i="6"/>
  <c r="GL274" i="6"/>
  <c r="FV274" i="6"/>
  <c r="GD274" i="6"/>
  <c r="FN274" i="6"/>
  <c r="FW274" i="6"/>
  <c r="GE274" i="6"/>
  <c r="GM274" i="6"/>
  <c r="FX274" i="6"/>
  <c r="GF274" i="6"/>
  <c r="FY274" i="6"/>
  <c r="FQ274" i="6"/>
  <c r="GN274" i="6"/>
  <c r="FZ274" i="6"/>
  <c r="FO274" i="6"/>
  <c r="GG274" i="6"/>
  <c r="FL274" i="6"/>
  <c r="GA274" i="6"/>
  <c r="FK274" i="6"/>
  <c r="FM274" i="6"/>
  <c r="FB274" i="6"/>
  <c r="FH274" i="6"/>
  <c r="FI274" i="6"/>
  <c r="EZ274" i="6"/>
  <c r="FJ274" i="6"/>
  <c r="FA274" i="6"/>
  <c r="GI274" i="6"/>
  <c r="FC274" i="6"/>
  <c r="FD274" i="6"/>
  <c r="EX274" i="6"/>
  <c r="EW274" i="6"/>
  <c r="FE274" i="6"/>
  <c r="EY274" i="6"/>
  <c r="FF274" i="6"/>
  <c r="FG274" i="6"/>
  <c r="GB367" i="6"/>
  <c r="FT367" i="6"/>
  <c r="FJ367" i="6"/>
  <c r="GK367" i="6"/>
  <c r="GH367" i="6"/>
  <c r="FV367" i="6"/>
  <c r="FR367" i="6"/>
  <c r="FU367" i="6"/>
  <c r="GD367" i="6"/>
  <c r="FW367" i="6"/>
  <c r="FN367" i="6"/>
  <c r="FX367" i="6"/>
  <c r="GE367" i="6"/>
  <c r="FO367" i="6"/>
  <c r="GF367" i="6"/>
  <c r="GM367" i="6"/>
  <c r="GN367" i="6"/>
  <c r="FQ367" i="6"/>
  <c r="FY367" i="6"/>
  <c r="FS367" i="6"/>
  <c r="GA367" i="6"/>
  <c r="FZ367" i="6"/>
  <c r="GG367" i="6"/>
  <c r="GI367" i="6"/>
  <c r="FM367" i="6"/>
  <c r="FL367" i="6"/>
  <c r="FB367" i="6"/>
  <c r="FP367" i="6"/>
  <c r="EZ367" i="6"/>
  <c r="FK367" i="6"/>
  <c r="FH367" i="6"/>
  <c r="FI367" i="6"/>
  <c r="EW367" i="6"/>
  <c r="FC367" i="6"/>
  <c r="FA367" i="6"/>
  <c r="FD367" i="6"/>
  <c r="FE367" i="6"/>
  <c r="EX367" i="6"/>
  <c r="FF367" i="6"/>
  <c r="EY367" i="6"/>
  <c r="FG367" i="6"/>
  <c r="FS306" i="6"/>
  <c r="GB306" i="6"/>
  <c r="GJ306" i="6"/>
  <c r="GH306" i="6"/>
  <c r="FT306" i="6"/>
  <c r="GK306" i="6"/>
  <c r="FU306" i="6"/>
  <c r="GC306" i="6"/>
  <c r="FV306" i="6"/>
  <c r="FR306" i="6"/>
  <c r="GD306" i="6"/>
  <c r="FW306" i="6"/>
  <c r="GL306" i="6"/>
  <c r="GM306" i="6"/>
  <c r="FN306" i="6"/>
  <c r="GE306" i="6"/>
  <c r="GF306" i="6"/>
  <c r="FO306" i="6"/>
  <c r="GN306" i="6"/>
  <c r="FY306" i="6"/>
  <c r="FQ306" i="6"/>
  <c r="FZ306" i="6"/>
  <c r="GG306" i="6"/>
  <c r="FM306" i="6"/>
  <c r="FB306" i="6"/>
  <c r="GI306" i="6"/>
  <c r="FL306" i="6"/>
  <c r="FK306" i="6"/>
  <c r="GA306" i="6"/>
  <c r="FP306" i="6"/>
  <c r="FJ306" i="6"/>
  <c r="FD306" i="6"/>
  <c r="FH306" i="6"/>
  <c r="FI306" i="6"/>
  <c r="EZ306" i="6"/>
  <c r="FA306" i="6"/>
  <c r="FF306" i="6"/>
  <c r="FE306" i="6"/>
  <c r="EY306" i="6"/>
  <c r="FC306" i="6"/>
  <c r="EX306" i="6"/>
  <c r="EW306" i="6"/>
  <c r="FG306" i="6"/>
  <c r="FT379" i="6"/>
  <c r="GB379" i="6"/>
  <c r="GJ379" i="6"/>
  <c r="GH379" i="6"/>
  <c r="GC379" i="6"/>
  <c r="FU379" i="6"/>
  <c r="GK379" i="6"/>
  <c r="GD379" i="6"/>
  <c r="FR379" i="6"/>
  <c r="FV379" i="6"/>
  <c r="GL379" i="6"/>
  <c r="FO379" i="6"/>
  <c r="GF379" i="6"/>
  <c r="FX379" i="6"/>
  <c r="FN379" i="6"/>
  <c r="FY379" i="6"/>
  <c r="FW379" i="6"/>
  <c r="FQ379" i="6"/>
  <c r="FZ379" i="6"/>
  <c r="FS379" i="6"/>
  <c r="GG379" i="6"/>
  <c r="FP379" i="6"/>
  <c r="FL379" i="6"/>
  <c r="FJ379" i="6"/>
  <c r="FK379" i="6"/>
  <c r="FB379" i="6"/>
  <c r="GA379" i="6"/>
  <c r="GI379" i="6"/>
  <c r="FM379" i="6"/>
  <c r="FH379" i="6"/>
  <c r="FI379" i="6"/>
  <c r="FD379" i="6"/>
  <c r="EZ379" i="6"/>
  <c r="FA379" i="6"/>
  <c r="FC379" i="6"/>
  <c r="FF379" i="6"/>
  <c r="FE379" i="6"/>
  <c r="FG379" i="6"/>
  <c r="EX379" i="6"/>
  <c r="EW379" i="6"/>
  <c r="EY379" i="6"/>
  <c r="FP270" i="6"/>
  <c r="GJ270" i="6"/>
  <c r="GH270" i="6"/>
  <c r="GB270" i="6"/>
  <c r="FU270" i="6"/>
  <c r="GC270" i="6"/>
  <c r="FT270" i="6"/>
  <c r="GK270" i="6"/>
  <c r="GD270" i="6"/>
  <c r="FV270" i="6"/>
  <c r="FR270" i="6"/>
  <c r="GL270" i="6"/>
  <c r="FN270" i="6"/>
  <c r="FW270" i="6"/>
  <c r="GE270" i="6"/>
  <c r="GM270" i="6"/>
  <c r="GF270" i="6"/>
  <c r="FO270" i="6"/>
  <c r="GN270" i="6"/>
  <c r="FX270" i="6"/>
  <c r="FY270" i="6"/>
  <c r="GG270" i="6"/>
  <c r="GI270" i="6"/>
  <c r="GA270" i="6"/>
  <c r="FQ270" i="6"/>
  <c r="FK270" i="6"/>
  <c r="FB270" i="6"/>
  <c r="FM270" i="6"/>
  <c r="FJ270" i="6"/>
  <c r="FL270" i="6"/>
  <c r="FA270" i="6"/>
  <c r="FC270" i="6"/>
  <c r="FD270" i="6"/>
  <c r="FZ270" i="6"/>
  <c r="FH270" i="6"/>
  <c r="FI270" i="6"/>
  <c r="EZ270" i="6"/>
  <c r="EW270" i="6"/>
  <c r="FF270" i="6"/>
  <c r="EY270" i="6"/>
  <c r="EX270" i="6"/>
  <c r="FE270" i="6"/>
  <c r="FG270" i="6"/>
  <c r="GB404" i="6"/>
  <c r="FT404" i="6"/>
  <c r="FU404" i="6"/>
  <c r="GC404" i="6"/>
  <c r="FR404" i="6"/>
  <c r="FV404" i="6"/>
  <c r="GD404" i="6"/>
  <c r="FW404" i="6"/>
  <c r="GE404" i="6"/>
  <c r="FN404" i="6"/>
  <c r="FO404" i="6"/>
  <c r="FX404" i="6"/>
  <c r="GF404" i="6"/>
  <c r="FY404" i="6"/>
  <c r="FS404" i="6"/>
  <c r="GA404" i="6"/>
  <c r="FQ404" i="6"/>
  <c r="FZ404" i="6"/>
  <c r="GI404" i="6"/>
  <c r="FP404" i="6"/>
  <c r="FM404" i="6"/>
  <c r="FJ404" i="6"/>
  <c r="FB404" i="6"/>
  <c r="FK404" i="6"/>
  <c r="FL404" i="6"/>
  <c r="GG404" i="6"/>
  <c r="FH404" i="6"/>
  <c r="EZ404" i="6"/>
  <c r="FA404" i="6"/>
  <c r="FC404" i="6"/>
  <c r="FI404" i="6"/>
  <c r="FG404" i="6"/>
  <c r="FF404" i="6"/>
  <c r="EW404" i="6"/>
  <c r="FD404" i="6"/>
  <c r="FE404" i="6"/>
  <c r="EX404" i="6"/>
  <c r="EY404" i="6"/>
  <c r="FT402" i="6"/>
  <c r="GB402" i="6"/>
  <c r="GC402" i="6"/>
  <c r="FU402" i="6"/>
  <c r="FR402" i="6"/>
  <c r="FV402" i="6"/>
  <c r="GD402" i="6"/>
  <c r="FW402" i="6"/>
  <c r="FN402" i="6"/>
  <c r="GE402" i="6"/>
  <c r="FX402" i="6"/>
  <c r="GF402" i="6"/>
  <c r="FO402" i="6"/>
  <c r="FY402" i="6"/>
  <c r="FQ402" i="6"/>
  <c r="GA402" i="6"/>
  <c r="FZ402" i="6"/>
  <c r="GI402" i="6"/>
  <c r="GG402" i="6"/>
  <c r="FJ402" i="6"/>
  <c r="FM402" i="6"/>
  <c r="FS402" i="6"/>
  <c r="FL402" i="6"/>
  <c r="FB402" i="6"/>
  <c r="FK402" i="6"/>
  <c r="FI402" i="6"/>
  <c r="FC402" i="6"/>
  <c r="FD402" i="6"/>
  <c r="EZ402" i="6"/>
  <c r="FH402" i="6"/>
  <c r="FP402" i="6"/>
  <c r="EX402" i="6"/>
  <c r="EW402" i="6"/>
  <c r="FA402" i="6"/>
  <c r="FE402" i="6"/>
  <c r="FG402" i="6"/>
  <c r="EY402" i="6"/>
  <c r="FF402" i="6"/>
  <c r="FT388" i="6"/>
  <c r="GH388" i="6"/>
  <c r="GB388" i="6"/>
  <c r="FU388" i="6"/>
  <c r="GC388" i="6"/>
  <c r="FR388" i="6"/>
  <c r="FV388" i="6"/>
  <c r="GD388" i="6"/>
  <c r="FW388" i="6"/>
  <c r="GE388" i="6"/>
  <c r="FN388" i="6"/>
  <c r="FO388" i="6"/>
  <c r="FX388" i="6"/>
  <c r="GF388" i="6"/>
  <c r="FY388" i="6"/>
  <c r="FQ388" i="6"/>
  <c r="FP388" i="6"/>
  <c r="FK388" i="6"/>
  <c r="GA388" i="6"/>
  <c r="FM388" i="6"/>
  <c r="FL388" i="6"/>
  <c r="FJ388" i="6"/>
  <c r="GI388" i="6"/>
  <c r="FZ388" i="6"/>
  <c r="FH388" i="6"/>
  <c r="FS388" i="6"/>
  <c r="EZ388" i="6"/>
  <c r="FB388" i="6"/>
  <c r="FA388" i="6"/>
  <c r="FC388" i="6"/>
  <c r="FD388" i="6"/>
  <c r="FE388" i="6"/>
  <c r="FG388" i="6"/>
  <c r="FI388" i="6"/>
  <c r="EY388" i="6"/>
  <c r="FF388" i="6"/>
  <c r="EW388" i="6"/>
  <c r="EX388" i="6"/>
  <c r="FT398" i="6"/>
  <c r="GB398" i="6"/>
  <c r="GC398" i="6"/>
  <c r="FU398" i="6"/>
  <c r="GD398" i="6"/>
  <c r="FR398" i="6"/>
  <c r="FV398" i="6"/>
  <c r="FW398" i="6"/>
  <c r="GE398" i="6"/>
  <c r="FN398" i="6"/>
  <c r="FO398" i="6"/>
  <c r="FQ398" i="6"/>
  <c r="GF398" i="6"/>
  <c r="FY398" i="6"/>
  <c r="FX398" i="6"/>
  <c r="GG398" i="6"/>
  <c r="FS398" i="6"/>
  <c r="FZ398" i="6"/>
  <c r="FM398" i="6"/>
  <c r="GA398" i="6"/>
  <c r="FP398" i="6"/>
  <c r="FL398" i="6"/>
  <c r="FB398" i="6"/>
  <c r="FJ398" i="6"/>
  <c r="GI398" i="6"/>
  <c r="FK398" i="6"/>
  <c r="FA398" i="6"/>
  <c r="FC398" i="6"/>
  <c r="FH398" i="6"/>
  <c r="EZ398" i="6"/>
  <c r="FI398" i="6"/>
  <c r="EW398" i="6"/>
  <c r="FF398" i="6"/>
  <c r="FD398" i="6"/>
  <c r="EX398" i="6"/>
  <c r="FG398" i="6"/>
  <c r="EY398" i="6"/>
  <c r="FE398" i="6"/>
  <c r="GB407" i="6"/>
  <c r="FT407" i="6"/>
  <c r="FU407" i="6"/>
  <c r="FR407" i="6"/>
  <c r="FV407" i="6"/>
  <c r="GC407" i="6"/>
  <c r="GD407" i="6"/>
  <c r="FN407" i="6"/>
  <c r="FW407" i="6"/>
  <c r="FX407" i="6"/>
  <c r="GF407" i="6"/>
  <c r="FO407" i="6"/>
  <c r="GE407" i="6"/>
  <c r="FQ407" i="6"/>
  <c r="FY407" i="6"/>
  <c r="GI407" i="6"/>
  <c r="GG407" i="6"/>
  <c r="FZ407" i="6"/>
  <c r="FM407" i="6"/>
  <c r="FL407" i="6"/>
  <c r="FK407" i="6"/>
  <c r="FS407" i="6"/>
  <c r="FP407" i="6"/>
  <c r="FJ407" i="6"/>
  <c r="EZ407" i="6"/>
  <c r="FA407" i="6"/>
  <c r="FC407" i="6"/>
  <c r="GA407" i="6"/>
  <c r="FH407" i="6"/>
  <c r="FI407" i="6"/>
  <c r="FD407" i="6"/>
  <c r="FB407" i="6"/>
  <c r="EX407" i="6"/>
  <c r="EY407" i="6"/>
  <c r="FF407" i="6"/>
  <c r="FE407" i="6"/>
  <c r="EW407" i="6"/>
  <c r="FG407" i="6"/>
  <c r="FT390" i="6"/>
  <c r="GB390" i="6"/>
  <c r="GH390" i="6"/>
  <c r="GC390" i="6"/>
  <c r="FU390" i="6"/>
  <c r="GD390" i="6"/>
  <c r="FR390" i="6"/>
  <c r="FV390" i="6"/>
  <c r="FW390" i="6"/>
  <c r="GE390" i="6"/>
  <c r="FN390" i="6"/>
  <c r="FO390" i="6"/>
  <c r="GF390" i="6"/>
  <c r="FQ390" i="6"/>
  <c r="FX390" i="6"/>
  <c r="FY390" i="6"/>
  <c r="GI390" i="6"/>
  <c r="FZ390" i="6"/>
  <c r="FM390" i="6"/>
  <c r="FB390" i="6"/>
  <c r="FS390" i="6"/>
  <c r="FL390" i="6"/>
  <c r="FP390" i="6"/>
  <c r="GA390" i="6"/>
  <c r="FJ390" i="6"/>
  <c r="FK390" i="6"/>
  <c r="FA390" i="6"/>
  <c r="FH390" i="6"/>
  <c r="EZ390" i="6"/>
  <c r="FC390" i="6"/>
  <c r="EW390" i="6"/>
  <c r="FF390" i="6"/>
  <c r="FD390" i="6"/>
  <c r="EX390" i="6"/>
  <c r="FG390" i="6"/>
  <c r="EY390" i="6"/>
  <c r="FI390" i="6"/>
  <c r="FE390" i="6"/>
  <c r="FN261" i="6"/>
  <c r="FT261" i="6"/>
  <c r="GJ261" i="6"/>
  <c r="GB261" i="6"/>
  <c r="GH261" i="6"/>
  <c r="GK261" i="6"/>
  <c r="FU261" i="6"/>
  <c r="FV261" i="6"/>
  <c r="GC261" i="6"/>
  <c r="GL261" i="6"/>
  <c r="FW261" i="6"/>
  <c r="GD261" i="6"/>
  <c r="GE261" i="6"/>
  <c r="GM261" i="6"/>
  <c r="FX261" i="6"/>
  <c r="GF261" i="6"/>
  <c r="FY261" i="6"/>
  <c r="FO261" i="6"/>
  <c r="FQ261" i="6"/>
  <c r="GN261" i="6"/>
  <c r="GA261" i="6"/>
  <c r="FZ261" i="6"/>
  <c r="FP261" i="6"/>
  <c r="FK261" i="6"/>
  <c r="FS261" i="6"/>
  <c r="GI261" i="6"/>
  <c r="FJ261" i="6"/>
  <c r="FB261" i="6"/>
  <c r="FL261" i="6"/>
  <c r="FM261" i="6"/>
  <c r="GG261" i="6"/>
  <c r="FA261" i="6"/>
  <c r="FH261" i="6"/>
  <c r="FD261" i="6"/>
  <c r="EZ261" i="6"/>
  <c r="EW261" i="6"/>
  <c r="FG261" i="6"/>
  <c r="FC261" i="6"/>
  <c r="FF261" i="6"/>
  <c r="EY261" i="6"/>
  <c r="FE261" i="6"/>
  <c r="EX261" i="6"/>
  <c r="FI261" i="6"/>
  <c r="GB238" i="6"/>
  <c r="FT238" i="6"/>
  <c r="GH238" i="6"/>
  <c r="GJ238" i="6"/>
  <c r="FU238" i="6"/>
  <c r="GC238" i="6"/>
  <c r="GK238" i="6"/>
  <c r="GD238" i="6"/>
  <c r="GL238" i="6"/>
  <c r="FR238" i="6"/>
  <c r="FN238" i="6"/>
  <c r="FV238" i="6"/>
  <c r="FW238" i="6"/>
  <c r="GE238" i="6"/>
  <c r="GM238" i="6"/>
  <c r="GN238" i="6"/>
  <c r="FX238" i="6"/>
  <c r="GF238" i="6"/>
  <c r="FQ238" i="6"/>
  <c r="FY238" i="6"/>
  <c r="GG238" i="6"/>
  <c r="GA238" i="6"/>
  <c r="FZ238" i="6"/>
  <c r="FB238" i="6"/>
  <c r="EZ238" i="6"/>
  <c r="FM238" i="6"/>
  <c r="FL238" i="6"/>
  <c r="FS238" i="6"/>
  <c r="GI238" i="6"/>
  <c r="FK238" i="6"/>
  <c r="FA238" i="6"/>
  <c r="FC238" i="6"/>
  <c r="FH238" i="6"/>
  <c r="FI238" i="6"/>
  <c r="EW238" i="6"/>
  <c r="FG238" i="6"/>
  <c r="EY238" i="6"/>
  <c r="FF238" i="6"/>
  <c r="FD238" i="6"/>
  <c r="FE238" i="6"/>
  <c r="EX238" i="6"/>
  <c r="FT356" i="6"/>
  <c r="FJ356" i="6"/>
  <c r="GJ356" i="6"/>
  <c r="GH356" i="6"/>
  <c r="FU356" i="6"/>
  <c r="GK356" i="6"/>
  <c r="GC356" i="6"/>
  <c r="FV356" i="6"/>
  <c r="GL356" i="6"/>
  <c r="FR356" i="6"/>
  <c r="GD356" i="6"/>
  <c r="GE356" i="6"/>
  <c r="GM356" i="6"/>
  <c r="FW356" i="6"/>
  <c r="FX356" i="6"/>
  <c r="GF356" i="6"/>
  <c r="FO356" i="6"/>
  <c r="FN356" i="6"/>
  <c r="FY356" i="6"/>
  <c r="GN356" i="6"/>
  <c r="FQ356" i="6"/>
  <c r="FZ356" i="6"/>
  <c r="FP356" i="6"/>
  <c r="FB356" i="6"/>
  <c r="FK356" i="6"/>
  <c r="FL356" i="6"/>
  <c r="FS356" i="6"/>
  <c r="FM356" i="6"/>
  <c r="FC356" i="6"/>
  <c r="FD356" i="6"/>
  <c r="FH356" i="6"/>
  <c r="FI356" i="6"/>
  <c r="EZ356" i="6"/>
  <c r="FA356" i="6"/>
  <c r="GA356" i="6"/>
  <c r="FF356" i="6"/>
  <c r="FE356" i="6"/>
  <c r="FG356" i="6"/>
  <c r="EX356" i="6"/>
  <c r="EY356" i="6"/>
  <c r="EW356" i="6"/>
  <c r="GB277" i="6"/>
  <c r="GJ277" i="6"/>
  <c r="GH277" i="6"/>
  <c r="GK277" i="6"/>
  <c r="FU277" i="6"/>
  <c r="FV277" i="6"/>
  <c r="GC277" i="6"/>
  <c r="FR277" i="6"/>
  <c r="GD277" i="6"/>
  <c r="GL277" i="6"/>
  <c r="FW277" i="6"/>
  <c r="FN277" i="6"/>
  <c r="GE277" i="6"/>
  <c r="FO277" i="6"/>
  <c r="GM277" i="6"/>
  <c r="GF277" i="6"/>
  <c r="FY277" i="6"/>
  <c r="FX277" i="6"/>
  <c r="GN277" i="6"/>
  <c r="GA277" i="6"/>
  <c r="FZ277" i="6"/>
  <c r="GG277" i="6"/>
  <c r="FB277" i="6"/>
  <c r="GI277" i="6"/>
  <c r="FP277" i="6"/>
  <c r="FJ277" i="6"/>
  <c r="FL277" i="6"/>
  <c r="FM277" i="6"/>
  <c r="FK277" i="6"/>
  <c r="FA277" i="6"/>
  <c r="FH277" i="6"/>
  <c r="EZ277" i="6"/>
  <c r="EW277" i="6"/>
  <c r="FG277" i="6"/>
  <c r="FF277" i="6"/>
  <c r="EY277" i="6"/>
  <c r="FI277" i="6"/>
  <c r="FE277" i="6"/>
  <c r="FC277" i="6"/>
  <c r="EX277" i="6"/>
  <c r="FD277" i="6"/>
  <c r="FH215" i="6"/>
  <c r="GJ215" i="6"/>
  <c r="GB215" i="6"/>
  <c r="FT215" i="6"/>
  <c r="GH215" i="6"/>
  <c r="GC215" i="6"/>
  <c r="FU215" i="6"/>
  <c r="GK215" i="6"/>
  <c r="FR215" i="6"/>
  <c r="FV215" i="6"/>
  <c r="GD215" i="6"/>
  <c r="GL215" i="6"/>
  <c r="FW215" i="6"/>
  <c r="GE215" i="6"/>
  <c r="GM215" i="6"/>
  <c r="FN215" i="6"/>
  <c r="GN215" i="6"/>
  <c r="FX215" i="6"/>
  <c r="GG215" i="6"/>
  <c r="GF215" i="6"/>
  <c r="FQ215" i="6"/>
  <c r="FY215" i="6"/>
  <c r="FS215" i="6"/>
  <c r="GI215" i="6"/>
  <c r="FZ215" i="6"/>
  <c r="FL215" i="6"/>
  <c r="FK215" i="6"/>
  <c r="FB215" i="6"/>
  <c r="GA215" i="6"/>
  <c r="FM215" i="6"/>
  <c r="EZ215" i="6"/>
  <c r="FP215" i="6"/>
  <c r="FJ215" i="6"/>
  <c r="FA215" i="6"/>
  <c r="FI215" i="6"/>
  <c r="FC215" i="6"/>
  <c r="FD215" i="6"/>
  <c r="FG215" i="6"/>
  <c r="EW215" i="6"/>
  <c r="FE215" i="6"/>
  <c r="EY215" i="6"/>
  <c r="EX215" i="6"/>
  <c r="FG213" i="6"/>
  <c r="FT213" i="6"/>
  <c r="GB213" i="6"/>
  <c r="GJ213" i="6"/>
  <c r="GC213" i="6"/>
  <c r="GK213" i="6"/>
  <c r="GH213" i="6"/>
  <c r="FU213" i="6"/>
  <c r="GD213" i="6"/>
  <c r="FR213" i="6"/>
  <c r="FV213" i="6"/>
  <c r="GL213" i="6"/>
  <c r="FW213" i="6"/>
  <c r="GE213" i="6"/>
  <c r="FN213" i="6"/>
  <c r="GM213" i="6"/>
  <c r="FX213" i="6"/>
  <c r="GN213" i="6"/>
  <c r="FQ213" i="6"/>
  <c r="FY213" i="6"/>
  <c r="GG213" i="6"/>
  <c r="FS213" i="6"/>
  <c r="FP213" i="6"/>
  <c r="GI213" i="6"/>
  <c r="GA213" i="6"/>
  <c r="GF213" i="6"/>
  <c r="FZ213" i="6"/>
  <c r="EZ213" i="6"/>
  <c r="FK213" i="6"/>
  <c r="FJ213" i="6"/>
  <c r="FH213" i="6"/>
  <c r="FC213" i="6"/>
  <c r="FD213" i="6"/>
  <c r="FL213" i="6"/>
  <c r="FA213" i="6"/>
  <c r="FI213" i="6"/>
  <c r="EW213" i="6"/>
  <c r="FB213" i="6"/>
  <c r="EY213" i="6"/>
  <c r="FE213" i="6"/>
  <c r="FM213" i="6"/>
  <c r="EX213" i="6"/>
  <c r="FH219" i="6"/>
  <c r="FT219" i="6"/>
  <c r="GB219" i="6"/>
  <c r="GH219" i="6"/>
  <c r="GC219" i="6"/>
  <c r="FU219" i="6"/>
  <c r="GK219" i="6"/>
  <c r="GJ219" i="6"/>
  <c r="FR219" i="6"/>
  <c r="GD219" i="6"/>
  <c r="FV219" i="6"/>
  <c r="FN219" i="6"/>
  <c r="GL219" i="6"/>
  <c r="FW219" i="6"/>
  <c r="GE219" i="6"/>
  <c r="GM219" i="6"/>
  <c r="GF219" i="6"/>
  <c r="GN219" i="6"/>
  <c r="FX219" i="6"/>
  <c r="FQ219" i="6"/>
  <c r="FY219" i="6"/>
  <c r="GG219" i="6"/>
  <c r="FZ219" i="6"/>
  <c r="GI219" i="6"/>
  <c r="FP219" i="6"/>
  <c r="GA219" i="6"/>
  <c r="FL219" i="6"/>
  <c r="FJ219" i="6"/>
  <c r="FM219" i="6"/>
  <c r="FS219" i="6"/>
  <c r="FB219" i="6"/>
  <c r="EZ219" i="6"/>
  <c r="FC219" i="6"/>
  <c r="FD219" i="6"/>
  <c r="FK219" i="6"/>
  <c r="FA219" i="6"/>
  <c r="FI219" i="6"/>
  <c r="FE219" i="6"/>
  <c r="FG219" i="6"/>
  <c r="EW219" i="6"/>
  <c r="EX219" i="6"/>
  <c r="EY219" i="6"/>
  <c r="GB230" i="6"/>
  <c r="GJ230" i="6"/>
  <c r="FT230" i="6"/>
  <c r="GC230" i="6"/>
  <c r="FU230" i="6"/>
  <c r="GH230" i="6"/>
  <c r="GK230" i="6"/>
  <c r="FR230" i="6"/>
  <c r="GD230" i="6"/>
  <c r="FV230" i="6"/>
  <c r="GE230" i="6"/>
  <c r="GL230" i="6"/>
  <c r="FN230" i="6"/>
  <c r="GM230" i="6"/>
  <c r="FX230" i="6"/>
  <c r="GN230" i="6"/>
  <c r="GF230" i="6"/>
  <c r="FW230" i="6"/>
  <c r="GA230" i="6"/>
  <c r="FQ230" i="6"/>
  <c r="GG230" i="6"/>
  <c r="FP230" i="6"/>
  <c r="FY230" i="6"/>
  <c r="FL230" i="6"/>
  <c r="FB230" i="6"/>
  <c r="FS230" i="6"/>
  <c r="GI230" i="6"/>
  <c r="FM230" i="6"/>
  <c r="EZ230" i="6"/>
  <c r="FZ230" i="6"/>
  <c r="FK230" i="6"/>
  <c r="FJ230" i="6"/>
  <c r="FA230" i="6"/>
  <c r="FC230" i="6"/>
  <c r="FH230" i="6"/>
  <c r="EW230" i="6"/>
  <c r="FG230" i="6"/>
  <c r="EY230" i="6"/>
  <c r="FD230" i="6"/>
  <c r="FF230" i="6"/>
  <c r="EX230" i="6"/>
  <c r="FE230" i="6"/>
  <c r="FJ236" i="6"/>
  <c r="GJ236" i="6"/>
  <c r="FT236" i="6"/>
  <c r="GB236" i="6"/>
  <c r="GH236" i="6"/>
  <c r="GC236" i="6"/>
  <c r="FU236" i="6"/>
  <c r="GK236" i="6"/>
  <c r="FR236" i="6"/>
  <c r="FV236" i="6"/>
  <c r="FN236" i="6"/>
  <c r="GD236" i="6"/>
  <c r="GL236" i="6"/>
  <c r="FW236" i="6"/>
  <c r="GE236" i="6"/>
  <c r="GM236" i="6"/>
  <c r="GF236" i="6"/>
  <c r="GN236" i="6"/>
  <c r="FX236" i="6"/>
  <c r="FQ236" i="6"/>
  <c r="FY236" i="6"/>
  <c r="FZ236" i="6"/>
  <c r="FS236" i="6"/>
  <c r="GG236" i="6"/>
  <c r="FL236" i="6"/>
  <c r="FK236" i="6"/>
  <c r="GI236" i="6"/>
  <c r="GA236" i="6"/>
  <c r="FP236" i="6"/>
  <c r="FM236" i="6"/>
  <c r="FC236" i="6"/>
  <c r="FH236" i="6"/>
  <c r="FI236" i="6"/>
  <c r="EZ236" i="6"/>
  <c r="FB236" i="6"/>
  <c r="FA236" i="6"/>
  <c r="FG236" i="6"/>
  <c r="FF236" i="6"/>
  <c r="FD236" i="6"/>
  <c r="FE236" i="6"/>
  <c r="EW236" i="6"/>
  <c r="EY236" i="6"/>
  <c r="EX236" i="6"/>
  <c r="GJ350" i="6"/>
  <c r="FT350" i="6"/>
  <c r="FJ350" i="6"/>
  <c r="GH350" i="6"/>
  <c r="GC350" i="6"/>
  <c r="GK350" i="6"/>
  <c r="FV350" i="6"/>
  <c r="FR350" i="6"/>
  <c r="FU350" i="6"/>
  <c r="GD350" i="6"/>
  <c r="GL350" i="6"/>
  <c r="FN350" i="6"/>
  <c r="GE350" i="6"/>
  <c r="FO350" i="6"/>
  <c r="GM350" i="6"/>
  <c r="FW350" i="6"/>
  <c r="FQ350" i="6"/>
  <c r="GN350" i="6"/>
  <c r="FX350" i="6"/>
  <c r="FS350" i="6"/>
  <c r="GA350" i="6"/>
  <c r="FY350" i="6"/>
  <c r="GI350" i="6"/>
  <c r="FL350" i="6"/>
  <c r="FM350" i="6"/>
  <c r="FB350" i="6"/>
  <c r="FZ350" i="6"/>
  <c r="FP350" i="6"/>
  <c r="FK350" i="6"/>
  <c r="FA350" i="6"/>
  <c r="FC350" i="6"/>
  <c r="FD350" i="6"/>
  <c r="FH350" i="6"/>
  <c r="FI350" i="6"/>
  <c r="EZ350" i="6"/>
  <c r="EX350" i="6"/>
  <c r="EW350" i="6"/>
  <c r="FF350" i="6"/>
  <c r="FG350" i="6"/>
  <c r="EY350" i="6"/>
  <c r="FE350" i="6"/>
  <c r="FT340" i="6"/>
  <c r="FJ340" i="6"/>
  <c r="GJ340" i="6"/>
  <c r="GH340" i="6"/>
  <c r="FU340" i="6"/>
  <c r="GK340" i="6"/>
  <c r="FV340" i="6"/>
  <c r="FR340" i="6"/>
  <c r="GD340" i="6"/>
  <c r="GL340" i="6"/>
  <c r="FN340" i="6"/>
  <c r="FW340" i="6"/>
  <c r="GM340" i="6"/>
  <c r="FO340" i="6"/>
  <c r="FX340" i="6"/>
  <c r="GE340" i="6"/>
  <c r="GN340" i="6"/>
  <c r="FS340" i="6"/>
  <c r="GI340" i="6"/>
  <c r="FQ340" i="6"/>
  <c r="FZ340" i="6"/>
  <c r="FB340" i="6"/>
  <c r="FL340" i="6"/>
  <c r="GA340" i="6"/>
  <c r="FM340" i="6"/>
  <c r="GG340" i="6"/>
  <c r="FP340" i="6"/>
  <c r="FY340" i="6"/>
  <c r="FC340" i="6"/>
  <c r="FD340" i="6"/>
  <c r="FH340" i="6"/>
  <c r="FI340" i="6"/>
  <c r="EZ340" i="6"/>
  <c r="FK340" i="6"/>
  <c r="FA340" i="6"/>
  <c r="FG340" i="6"/>
  <c r="FF340" i="6"/>
  <c r="EY340" i="6"/>
  <c r="FE340" i="6"/>
  <c r="EX340" i="6"/>
  <c r="EW340" i="6"/>
  <c r="FT287" i="6"/>
  <c r="GB287" i="6"/>
  <c r="GJ287" i="6"/>
  <c r="GH287" i="6"/>
  <c r="GC287" i="6"/>
  <c r="GK287" i="6"/>
  <c r="GL287" i="6"/>
  <c r="FV287" i="6"/>
  <c r="FN287" i="6"/>
  <c r="GD287" i="6"/>
  <c r="FX287" i="6"/>
  <c r="FO287" i="6"/>
  <c r="GE287" i="6"/>
  <c r="FQ287" i="6"/>
  <c r="GM287" i="6"/>
  <c r="GF287" i="6"/>
  <c r="GG287" i="6"/>
  <c r="GN287" i="6"/>
  <c r="FY287" i="6"/>
  <c r="GI287" i="6"/>
  <c r="FZ287" i="6"/>
  <c r="FL287" i="6"/>
  <c r="FS287" i="6"/>
  <c r="FP287" i="6"/>
  <c r="FM287" i="6"/>
  <c r="FB287" i="6"/>
  <c r="GA287" i="6"/>
  <c r="FJ287" i="6"/>
  <c r="FK287" i="6"/>
  <c r="EZ287" i="6"/>
  <c r="FH287" i="6"/>
  <c r="FI287" i="6"/>
  <c r="FA287" i="6"/>
  <c r="FC287" i="6"/>
  <c r="FD287" i="6"/>
  <c r="EW287" i="6"/>
  <c r="FG287" i="6"/>
  <c r="FF287" i="6"/>
  <c r="EY287" i="6"/>
  <c r="FE287" i="6"/>
  <c r="EX287" i="6"/>
  <c r="GB275" i="6"/>
  <c r="GH275" i="6"/>
  <c r="GC275" i="6"/>
  <c r="GJ275" i="6"/>
  <c r="FU275" i="6"/>
  <c r="GK275" i="6"/>
  <c r="FV275" i="6"/>
  <c r="FR275" i="6"/>
  <c r="GD275" i="6"/>
  <c r="GL275" i="6"/>
  <c r="GE275" i="6"/>
  <c r="GM275" i="6"/>
  <c r="FX275" i="6"/>
  <c r="GF275" i="6"/>
  <c r="FW275" i="6"/>
  <c r="FO275" i="6"/>
  <c r="FY275" i="6"/>
  <c r="FN275" i="6"/>
  <c r="FQ275" i="6"/>
  <c r="GN275" i="6"/>
  <c r="GA275" i="6"/>
  <c r="FZ275" i="6"/>
  <c r="GG275" i="6"/>
  <c r="GI275" i="6"/>
  <c r="FJ275" i="6"/>
  <c r="FL275" i="6"/>
  <c r="FK275" i="6"/>
  <c r="FM275" i="6"/>
  <c r="FC275" i="6"/>
  <c r="FD275" i="6"/>
  <c r="FB275" i="6"/>
  <c r="EZ275" i="6"/>
  <c r="FA275" i="6"/>
  <c r="FF275" i="6"/>
  <c r="EY275" i="6"/>
  <c r="FI275" i="6"/>
  <c r="FE275" i="6"/>
  <c r="EX275" i="6"/>
  <c r="FH275" i="6"/>
  <c r="EW275" i="6"/>
  <c r="FG275" i="6"/>
  <c r="GB314" i="6"/>
  <c r="FT314" i="6"/>
  <c r="GJ314" i="6"/>
  <c r="GH314" i="6"/>
  <c r="GK314" i="6"/>
  <c r="GC314" i="6"/>
  <c r="GL314" i="6"/>
  <c r="FR314" i="6"/>
  <c r="FV314" i="6"/>
  <c r="GD314" i="6"/>
  <c r="FW314" i="6"/>
  <c r="FN314" i="6"/>
  <c r="GM314" i="6"/>
  <c r="GF314" i="6"/>
  <c r="FX314" i="6"/>
  <c r="GE314" i="6"/>
  <c r="FO314" i="6"/>
  <c r="GN314" i="6"/>
  <c r="FQ314" i="6"/>
  <c r="GG314" i="6"/>
  <c r="GA314" i="6"/>
  <c r="FB314" i="6"/>
  <c r="FL314" i="6"/>
  <c r="FK314" i="6"/>
  <c r="FS314" i="6"/>
  <c r="FP314" i="6"/>
  <c r="FM314" i="6"/>
  <c r="FD314" i="6"/>
  <c r="FJ314" i="6"/>
  <c r="FH314" i="6"/>
  <c r="FI314" i="6"/>
  <c r="EZ314" i="6"/>
  <c r="FA314" i="6"/>
  <c r="GI314" i="6"/>
  <c r="FF314" i="6"/>
  <c r="FE314" i="6"/>
  <c r="EY314" i="6"/>
  <c r="EX314" i="6"/>
  <c r="EW314" i="6"/>
  <c r="FC314" i="6"/>
  <c r="FG314" i="6"/>
  <c r="FT247" i="6"/>
  <c r="GJ247" i="6"/>
  <c r="GB247" i="6"/>
  <c r="GC247" i="6"/>
  <c r="FU247" i="6"/>
  <c r="GK247" i="6"/>
  <c r="GH247" i="6"/>
  <c r="GD247" i="6"/>
  <c r="FR247" i="6"/>
  <c r="FV247" i="6"/>
  <c r="GL247" i="6"/>
  <c r="FN247" i="6"/>
  <c r="GE247" i="6"/>
  <c r="FW247" i="6"/>
  <c r="FX247" i="6"/>
  <c r="FO247" i="6"/>
  <c r="GF247" i="6"/>
  <c r="GN247" i="6"/>
  <c r="GG247" i="6"/>
  <c r="FS247" i="6"/>
  <c r="GI247" i="6"/>
  <c r="GM247" i="6"/>
  <c r="FY247" i="6"/>
  <c r="FZ247" i="6"/>
  <c r="FB247" i="6"/>
  <c r="FJ247" i="6"/>
  <c r="FM247" i="6"/>
  <c r="EZ247" i="6"/>
  <c r="GA247" i="6"/>
  <c r="FL247" i="6"/>
  <c r="FH247" i="6"/>
  <c r="FI247" i="6"/>
  <c r="FD247" i="6"/>
  <c r="EW247" i="6"/>
  <c r="FG247" i="6"/>
  <c r="FF247" i="6"/>
  <c r="FE247" i="6"/>
  <c r="FC247" i="6"/>
  <c r="EX247" i="6"/>
  <c r="FA247" i="6"/>
  <c r="EY247" i="6"/>
  <c r="GB245" i="6"/>
  <c r="FT245" i="6"/>
  <c r="GJ245" i="6"/>
  <c r="GH245" i="6"/>
  <c r="FU245" i="6"/>
  <c r="GK245" i="6"/>
  <c r="GC245" i="6"/>
  <c r="FR245" i="6"/>
  <c r="FV245" i="6"/>
  <c r="GL245" i="6"/>
  <c r="GM245" i="6"/>
  <c r="GD245" i="6"/>
  <c r="FN245" i="6"/>
  <c r="FW245" i="6"/>
  <c r="GE245" i="6"/>
  <c r="GN245" i="6"/>
  <c r="GF245" i="6"/>
  <c r="FO245" i="6"/>
  <c r="FX245" i="6"/>
  <c r="FY245" i="6"/>
  <c r="FS245" i="6"/>
  <c r="GI245" i="6"/>
  <c r="GA245" i="6"/>
  <c r="FZ245" i="6"/>
  <c r="FM245" i="6"/>
  <c r="FJ245" i="6"/>
  <c r="GG245" i="6"/>
  <c r="FA245" i="6"/>
  <c r="FH245" i="6"/>
  <c r="FD245" i="6"/>
  <c r="FL245" i="6"/>
  <c r="FB245" i="6"/>
  <c r="EZ245" i="6"/>
  <c r="EW245" i="6"/>
  <c r="FG245" i="6"/>
  <c r="FF245" i="6"/>
  <c r="FI245" i="6"/>
  <c r="EY245" i="6"/>
  <c r="FE245" i="6"/>
  <c r="FC245" i="6"/>
  <c r="EX245" i="6"/>
  <c r="FT241" i="6"/>
  <c r="GJ241" i="6"/>
  <c r="GH241" i="6"/>
  <c r="GC241" i="6"/>
  <c r="GB241" i="6"/>
  <c r="FU241" i="6"/>
  <c r="FV241" i="6"/>
  <c r="GK241" i="6"/>
  <c r="FR241" i="6"/>
  <c r="GD241" i="6"/>
  <c r="GL241" i="6"/>
  <c r="FW241" i="6"/>
  <c r="GM241" i="6"/>
  <c r="FN241" i="6"/>
  <c r="GN241" i="6"/>
  <c r="GE241" i="6"/>
  <c r="FX241" i="6"/>
  <c r="GF241" i="6"/>
  <c r="FY241" i="6"/>
  <c r="FZ241" i="6"/>
  <c r="FP241" i="6"/>
  <c r="GG241" i="6"/>
  <c r="GI241" i="6"/>
  <c r="FM241" i="6"/>
  <c r="FS241" i="6"/>
  <c r="FB241" i="6"/>
  <c r="GA241" i="6"/>
  <c r="FL241" i="6"/>
  <c r="FK241" i="6"/>
  <c r="EZ241" i="6"/>
  <c r="FH241" i="6"/>
  <c r="FI241" i="6"/>
  <c r="FD241" i="6"/>
  <c r="FC241" i="6"/>
  <c r="FE241" i="6"/>
  <c r="EX241" i="6"/>
  <c r="EW241" i="6"/>
  <c r="FA241" i="6"/>
  <c r="EY241" i="6"/>
  <c r="FF241" i="6"/>
  <c r="FG241" i="6"/>
  <c r="FS301" i="6"/>
  <c r="FT301" i="6"/>
  <c r="GH301" i="6"/>
  <c r="GB301" i="6"/>
  <c r="GJ301" i="6"/>
  <c r="GK301" i="6"/>
  <c r="GC301" i="6"/>
  <c r="FU301" i="6"/>
  <c r="GL301" i="6"/>
  <c r="FR301" i="6"/>
  <c r="FV301" i="6"/>
  <c r="GM301" i="6"/>
  <c r="FW301" i="6"/>
  <c r="FN301" i="6"/>
  <c r="GE301" i="6"/>
  <c r="GD301" i="6"/>
  <c r="GF301" i="6"/>
  <c r="GN301" i="6"/>
  <c r="FY301" i="6"/>
  <c r="FO301" i="6"/>
  <c r="FQ301" i="6"/>
  <c r="GI301" i="6"/>
  <c r="FP301" i="6"/>
  <c r="GA301" i="6"/>
  <c r="FK301" i="6"/>
  <c r="FJ301" i="6"/>
  <c r="GG301" i="6"/>
  <c r="FL301" i="6"/>
  <c r="FB301" i="6"/>
  <c r="FA301" i="6"/>
  <c r="FD301" i="6"/>
  <c r="FH301" i="6"/>
  <c r="FZ301" i="6"/>
  <c r="FC301" i="6"/>
  <c r="FM301" i="6"/>
  <c r="EZ301" i="6"/>
  <c r="EW301" i="6"/>
  <c r="FI301" i="6"/>
  <c r="FF301" i="6"/>
  <c r="FE301" i="6"/>
  <c r="EY301" i="6"/>
  <c r="FG301" i="6"/>
  <c r="EX301" i="6"/>
  <c r="GB376" i="6"/>
  <c r="GJ376" i="6"/>
  <c r="GH376" i="6"/>
  <c r="FT376" i="6"/>
  <c r="FU376" i="6"/>
  <c r="GC376" i="6"/>
  <c r="GK376" i="6"/>
  <c r="FR376" i="6"/>
  <c r="FV376" i="6"/>
  <c r="GD376" i="6"/>
  <c r="GL376" i="6"/>
  <c r="FW376" i="6"/>
  <c r="FN376" i="6"/>
  <c r="FX376" i="6"/>
  <c r="GF376" i="6"/>
  <c r="FQ376" i="6"/>
  <c r="FY376" i="6"/>
  <c r="FO376" i="6"/>
  <c r="GG376" i="6"/>
  <c r="FZ376" i="6"/>
  <c r="GI376" i="6"/>
  <c r="FK376" i="6"/>
  <c r="FL376" i="6"/>
  <c r="FB376" i="6"/>
  <c r="FP376" i="6"/>
  <c r="FS376" i="6"/>
  <c r="FM376" i="6"/>
  <c r="GA376" i="6"/>
  <c r="FJ376" i="6"/>
  <c r="EZ376" i="6"/>
  <c r="FH376" i="6"/>
  <c r="FI376" i="6"/>
  <c r="FD376" i="6"/>
  <c r="EW376" i="6"/>
  <c r="EY376" i="6"/>
  <c r="FC376" i="6"/>
  <c r="FA376" i="6"/>
  <c r="EX376" i="6"/>
  <c r="FG376" i="6"/>
  <c r="FF376" i="6"/>
  <c r="FE376" i="6"/>
  <c r="FJ328" i="6"/>
  <c r="FT328" i="6"/>
  <c r="GH328" i="6"/>
  <c r="GJ328" i="6"/>
  <c r="FU328" i="6"/>
  <c r="GC328" i="6"/>
  <c r="GK328" i="6"/>
  <c r="GD328" i="6"/>
  <c r="FV328" i="6"/>
  <c r="FR328" i="6"/>
  <c r="GL328" i="6"/>
  <c r="GM328" i="6"/>
  <c r="FW328" i="6"/>
  <c r="GE328" i="6"/>
  <c r="FN328" i="6"/>
  <c r="FO328" i="6"/>
  <c r="FX328" i="6"/>
  <c r="GN328" i="6"/>
  <c r="FY328" i="6"/>
  <c r="GF328" i="6"/>
  <c r="FQ328" i="6"/>
  <c r="FS328" i="6"/>
  <c r="GI328" i="6"/>
  <c r="GG328" i="6"/>
  <c r="FM328" i="6"/>
  <c r="FK328" i="6"/>
  <c r="FB328" i="6"/>
  <c r="FL328" i="6"/>
  <c r="FP328" i="6"/>
  <c r="FA328" i="6"/>
  <c r="FC328" i="6"/>
  <c r="FD328" i="6"/>
  <c r="FH328" i="6"/>
  <c r="FI328" i="6"/>
  <c r="EX328" i="6"/>
  <c r="EZ328" i="6"/>
  <c r="EW328" i="6"/>
  <c r="FG328" i="6"/>
  <c r="FF328" i="6"/>
  <c r="FE328" i="6"/>
  <c r="EY328" i="6"/>
  <c r="GJ264" i="6"/>
  <c r="FT264" i="6"/>
  <c r="GB264" i="6"/>
  <c r="FU264" i="6"/>
  <c r="GH264" i="6"/>
  <c r="GK264" i="6"/>
  <c r="GC264" i="6"/>
  <c r="GL264" i="6"/>
  <c r="GD264" i="6"/>
  <c r="FV264" i="6"/>
  <c r="GM264" i="6"/>
  <c r="FO264" i="6"/>
  <c r="FX264" i="6"/>
  <c r="GN264" i="6"/>
  <c r="GF264" i="6"/>
  <c r="GE264" i="6"/>
  <c r="FW264" i="6"/>
  <c r="FQ264" i="6"/>
  <c r="FY264" i="6"/>
  <c r="GG264" i="6"/>
  <c r="GI264" i="6"/>
  <c r="FZ264" i="6"/>
  <c r="FL264" i="6"/>
  <c r="GA264" i="6"/>
  <c r="FP264" i="6"/>
  <c r="FB264" i="6"/>
  <c r="FK264" i="6"/>
  <c r="FJ264" i="6"/>
  <c r="FM264" i="6"/>
  <c r="EZ264" i="6"/>
  <c r="FA264" i="6"/>
  <c r="FC264" i="6"/>
  <c r="FD264" i="6"/>
  <c r="FH264" i="6"/>
  <c r="FI264" i="6"/>
  <c r="EX264" i="6"/>
  <c r="EW264" i="6"/>
  <c r="FG264" i="6"/>
  <c r="FF264" i="6"/>
  <c r="FE264" i="6"/>
  <c r="EY264" i="6"/>
  <c r="FS298" i="6"/>
  <c r="GB298" i="6"/>
  <c r="GJ298" i="6"/>
  <c r="FT298" i="6"/>
  <c r="GH298" i="6"/>
  <c r="GK298" i="6"/>
  <c r="GC298" i="6"/>
  <c r="FU298" i="6"/>
  <c r="FV298" i="6"/>
  <c r="FR298" i="6"/>
  <c r="GL298" i="6"/>
  <c r="GD298" i="6"/>
  <c r="FW298" i="6"/>
  <c r="GM298" i="6"/>
  <c r="GF298" i="6"/>
  <c r="FN298" i="6"/>
  <c r="FO298" i="6"/>
  <c r="GE298" i="6"/>
  <c r="GN298" i="6"/>
  <c r="FY298" i="6"/>
  <c r="FQ298" i="6"/>
  <c r="FZ298" i="6"/>
  <c r="GA298" i="6"/>
  <c r="GG298" i="6"/>
  <c r="GI298" i="6"/>
  <c r="FK298" i="6"/>
  <c r="FL298" i="6"/>
  <c r="FM298" i="6"/>
  <c r="FB298" i="6"/>
  <c r="FP298" i="6"/>
  <c r="FH298" i="6"/>
  <c r="FI298" i="6"/>
  <c r="EZ298" i="6"/>
  <c r="FA298" i="6"/>
  <c r="FJ298" i="6"/>
  <c r="FD298" i="6"/>
  <c r="FC298" i="6"/>
  <c r="EX298" i="6"/>
  <c r="EW298" i="6"/>
  <c r="FF298" i="6"/>
  <c r="FG298" i="6"/>
  <c r="FE298" i="6"/>
  <c r="EY298" i="6"/>
  <c r="FJ342" i="6"/>
  <c r="GJ342" i="6"/>
  <c r="FT342" i="6"/>
  <c r="FU342" i="6"/>
  <c r="GC342" i="6"/>
  <c r="GH342" i="6"/>
  <c r="GK342" i="6"/>
  <c r="FR342" i="6"/>
  <c r="FV342" i="6"/>
  <c r="GL342" i="6"/>
  <c r="FN342" i="6"/>
  <c r="FW342" i="6"/>
  <c r="GE342" i="6"/>
  <c r="FO342" i="6"/>
  <c r="FX342" i="6"/>
  <c r="GM342" i="6"/>
  <c r="GN342" i="6"/>
  <c r="FY342" i="6"/>
  <c r="FS342" i="6"/>
  <c r="GI342" i="6"/>
  <c r="GA342" i="6"/>
  <c r="FQ342" i="6"/>
  <c r="GG342" i="6"/>
  <c r="FZ342" i="6"/>
  <c r="FM342" i="6"/>
  <c r="FB342" i="6"/>
  <c r="FK342" i="6"/>
  <c r="FP342" i="6"/>
  <c r="FA342" i="6"/>
  <c r="FC342" i="6"/>
  <c r="FD342" i="6"/>
  <c r="FH342" i="6"/>
  <c r="FI342" i="6"/>
  <c r="FL342" i="6"/>
  <c r="EZ342" i="6"/>
  <c r="EX342" i="6"/>
  <c r="EW342" i="6"/>
  <c r="EY342" i="6"/>
  <c r="FF342" i="6"/>
  <c r="FG342" i="6"/>
  <c r="FE342" i="6"/>
  <c r="GB339" i="6"/>
  <c r="FT339" i="6"/>
  <c r="FJ339" i="6"/>
  <c r="GJ339" i="6"/>
  <c r="FU339" i="6"/>
  <c r="GH339" i="6"/>
  <c r="GK339" i="6"/>
  <c r="FR339" i="6"/>
  <c r="FV339" i="6"/>
  <c r="GD339" i="6"/>
  <c r="GL339" i="6"/>
  <c r="FN339" i="6"/>
  <c r="GM339" i="6"/>
  <c r="FW339" i="6"/>
  <c r="GF339" i="6"/>
  <c r="FO339" i="6"/>
  <c r="FX339" i="6"/>
  <c r="FY339" i="6"/>
  <c r="FQ339" i="6"/>
  <c r="GN339" i="6"/>
  <c r="GG339" i="6"/>
  <c r="FS339" i="6"/>
  <c r="GI339" i="6"/>
  <c r="FK339" i="6"/>
  <c r="FP339" i="6"/>
  <c r="FZ339" i="6"/>
  <c r="FM339" i="6"/>
  <c r="FL339" i="6"/>
  <c r="FC339" i="6"/>
  <c r="FD339" i="6"/>
  <c r="FB339" i="6"/>
  <c r="EZ339" i="6"/>
  <c r="FA339" i="6"/>
  <c r="FI339" i="6"/>
  <c r="FE339" i="6"/>
  <c r="FH339" i="6"/>
  <c r="EW339" i="6"/>
  <c r="EY339" i="6"/>
  <c r="FG339" i="6"/>
  <c r="FF339" i="6"/>
  <c r="EX339" i="6"/>
  <c r="FJ334" i="6"/>
  <c r="GJ334" i="6"/>
  <c r="FT334" i="6"/>
  <c r="GH334" i="6"/>
  <c r="GC334" i="6"/>
  <c r="GK334" i="6"/>
  <c r="FU334" i="6"/>
  <c r="FR334" i="6"/>
  <c r="FV334" i="6"/>
  <c r="GL334" i="6"/>
  <c r="GM334" i="6"/>
  <c r="FN334" i="6"/>
  <c r="FW334" i="6"/>
  <c r="GE334" i="6"/>
  <c r="GF334" i="6"/>
  <c r="FO334" i="6"/>
  <c r="FX334" i="6"/>
  <c r="GN334" i="6"/>
  <c r="FY334" i="6"/>
  <c r="FQ334" i="6"/>
  <c r="GA334" i="6"/>
  <c r="GG334" i="6"/>
  <c r="FM334" i="6"/>
  <c r="GI334" i="6"/>
  <c r="FK334" i="6"/>
  <c r="FS334" i="6"/>
  <c r="FP334" i="6"/>
  <c r="FL334" i="6"/>
  <c r="FB334" i="6"/>
  <c r="EZ334" i="6"/>
  <c r="FA334" i="6"/>
  <c r="FC334" i="6"/>
  <c r="FH334" i="6"/>
  <c r="FI334" i="6"/>
  <c r="EX334" i="6"/>
  <c r="EW334" i="6"/>
  <c r="FG334" i="6"/>
  <c r="FF334" i="6"/>
  <c r="FE334" i="6"/>
  <c r="EY334" i="6"/>
  <c r="FD334" i="6"/>
  <c r="FT355" i="6"/>
  <c r="GJ355" i="6"/>
  <c r="FJ355" i="6"/>
  <c r="GH355" i="6"/>
  <c r="GK355" i="6"/>
  <c r="FU355" i="6"/>
  <c r="GC355" i="6"/>
  <c r="GD355" i="6"/>
  <c r="FR355" i="6"/>
  <c r="FV355" i="6"/>
  <c r="GL355" i="6"/>
  <c r="GE355" i="6"/>
  <c r="GM355" i="6"/>
  <c r="FN355" i="6"/>
  <c r="FX355" i="6"/>
  <c r="GF355" i="6"/>
  <c r="FW355" i="6"/>
  <c r="FO355" i="6"/>
  <c r="FY355" i="6"/>
  <c r="FQ355" i="6"/>
  <c r="GN355" i="6"/>
  <c r="FM355" i="6"/>
  <c r="FL355" i="6"/>
  <c r="FZ355" i="6"/>
  <c r="FS355" i="6"/>
  <c r="FK355" i="6"/>
  <c r="FC355" i="6"/>
  <c r="FD355" i="6"/>
  <c r="GA355" i="6"/>
  <c r="EZ355" i="6"/>
  <c r="FB355" i="6"/>
  <c r="FP355" i="6"/>
  <c r="FA355" i="6"/>
  <c r="FE355" i="6"/>
  <c r="EY355" i="6"/>
  <c r="FG355" i="6"/>
  <c r="FI355" i="6"/>
  <c r="EW355" i="6"/>
  <c r="EX355" i="6"/>
  <c r="FH355" i="6"/>
  <c r="FF355" i="6"/>
  <c r="FT335" i="6"/>
  <c r="FJ335" i="6"/>
  <c r="GJ335" i="6"/>
  <c r="GH335" i="6"/>
  <c r="FU335" i="6"/>
  <c r="GK335" i="6"/>
  <c r="GC335" i="6"/>
  <c r="FR335" i="6"/>
  <c r="GL335" i="6"/>
  <c r="FN335" i="6"/>
  <c r="GM335" i="6"/>
  <c r="FW335" i="6"/>
  <c r="GE335" i="6"/>
  <c r="FX335" i="6"/>
  <c r="GF335" i="6"/>
  <c r="FV335" i="6"/>
  <c r="FO335" i="6"/>
  <c r="FQ335" i="6"/>
  <c r="FY335" i="6"/>
  <c r="GA335" i="6"/>
  <c r="GG335" i="6"/>
  <c r="GN335" i="6"/>
  <c r="GI335" i="6"/>
  <c r="FP335" i="6"/>
  <c r="FS335" i="6"/>
  <c r="FK335" i="6"/>
  <c r="FM335" i="6"/>
  <c r="FL335" i="6"/>
  <c r="FD335" i="6"/>
  <c r="EZ335" i="6"/>
  <c r="FC335" i="6"/>
  <c r="FH335" i="6"/>
  <c r="FI335" i="6"/>
  <c r="EW335" i="6"/>
  <c r="FB335" i="6"/>
  <c r="FA335" i="6"/>
  <c r="EX335" i="6"/>
  <c r="FG335" i="6"/>
  <c r="FF335" i="6"/>
  <c r="FE335" i="6"/>
  <c r="EY335" i="6"/>
  <c r="GJ207" i="6"/>
  <c r="GB207" i="6"/>
  <c r="FT207" i="6"/>
  <c r="FU207" i="6"/>
  <c r="GH207" i="6"/>
  <c r="GC207" i="6"/>
  <c r="GK207" i="6"/>
  <c r="FR207" i="6"/>
  <c r="FV207" i="6"/>
  <c r="FN207" i="6"/>
  <c r="GL207" i="6"/>
  <c r="GD207" i="6"/>
  <c r="FW207" i="6"/>
  <c r="GM207" i="6"/>
  <c r="GN207" i="6"/>
  <c r="GF207" i="6"/>
  <c r="GE207" i="6"/>
  <c r="GG207" i="6"/>
  <c r="FX207" i="6"/>
  <c r="FQ207" i="6"/>
  <c r="FY207" i="6"/>
  <c r="FS207" i="6"/>
  <c r="FP207" i="6"/>
  <c r="GI207" i="6"/>
  <c r="FZ207" i="6"/>
  <c r="FK207" i="6"/>
  <c r="FB207" i="6"/>
  <c r="EZ207" i="6"/>
  <c r="FL207" i="6"/>
  <c r="GA207" i="6"/>
  <c r="FJ207" i="6"/>
  <c r="FA207" i="6"/>
  <c r="FI207" i="6"/>
  <c r="FC207" i="6"/>
  <c r="FD207" i="6"/>
  <c r="EW207" i="6"/>
  <c r="FH207" i="6"/>
  <c r="FG207" i="6"/>
  <c r="EX207" i="6"/>
  <c r="FP271" i="6"/>
  <c r="GJ271" i="6"/>
  <c r="FT271" i="6"/>
  <c r="GH271" i="6"/>
  <c r="GB271" i="6"/>
  <c r="GK271" i="6"/>
  <c r="GC271" i="6"/>
  <c r="FU271" i="6"/>
  <c r="FV271" i="6"/>
  <c r="FR271" i="6"/>
  <c r="GL271" i="6"/>
  <c r="GD271" i="6"/>
  <c r="GE271" i="6"/>
  <c r="FN271" i="6"/>
  <c r="GM271" i="6"/>
  <c r="FW271" i="6"/>
  <c r="FX271" i="6"/>
  <c r="GN271" i="6"/>
  <c r="GF271" i="6"/>
  <c r="FO271" i="6"/>
  <c r="FQ271" i="6"/>
  <c r="FY271" i="6"/>
  <c r="GG271" i="6"/>
  <c r="GI271" i="6"/>
  <c r="FZ271" i="6"/>
  <c r="FL271" i="6"/>
  <c r="FK271" i="6"/>
  <c r="FB271" i="6"/>
  <c r="FJ271" i="6"/>
  <c r="FM271" i="6"/>
  <c r="GA271" i="6"/>
  <c r="EZ271" i="6"/>
  <c r="FH271" i="6"/>
  <c r="FI271" i="6"/>
  <c r="EW271" i="6"/>
  <c r="FG271" i="6"/>
  <c r="FF271" i="6"/>
  <c r="EY271" i="6"/>
  <c r="FA271" i="6"/>
  <c r="FC271" i="6"/>
  <c r="FD271" i="6"/>
  <c r="FE271" i="6"/>
  <c r="EX271" i="6"/>
  <c r="FT329" i="6"/>
  <c r="GH329" i="6"/>
  <c r="FJ329" i="6"/>
  <c r="GJ329" i="6"/>
  <c r="GK329" i="6"/>
  <c r="FU329" i="6"/>
  <c r="FR329" i="6"/>
  <c r="FV329" i="6"/>
  <c r="GD329" i="6"/>
  <c r="GL329" i="6"/>
  <c r="GM329" i="6"/>
  <c r="FW329" i="6"/>
  <c r="GE329" i="6"/>
  <c r="FO329" i="6"/>
  <c r="GF329" i="6"/>
  <c r="FQ329" i="6"/>
  <c r="FY329" i="6"/>
  <c r="FX329" i="6"/>
  <c r="FN329" i="6"/>
  <c r="GN329" i="6"/>
  <c r="GG329" i="6"/>
  <c r="FS329" i="6"/>
  <c r="GI329" i="6"/>
  <c r="FB329" i="6"/>
  <c r="FP329" i="6"/>
  <c r="FK329" i="6"/>
  <c r="GA329" i="6"/>
  <c r="FH329" i="6"/>
  <c r="FI329" i="6"/>
  <c r="EZ329" i="6"/>
  <c r="FC329" i="6"/>
  <c r="FM329" i="6"/>
  <c r="FL329" i="6"/>
  <c r="FD329" i="6"/>
  <c r="EX329" i="6"/>
  <c r="FA329" i="6"/>
  <c r="EW329" i="6"/>
  <c r="FF329" i="6"/>
  <c r="FE329" i="6"/>
  <c r="FG329" i="6"/>
  <c r="EY329" i="6"/>
  <c r="FT362" i="6"/>
  <c r="GJ362" i="6"/>
  <c r="FJ362" i="6"/>
  <c r="GH362" i="6"/>
  <c r="GC362" i="6"/>
  <c r="FU362" i="6"/>
  <c r="FR362" i="6"/>
  <c r="FV362" i="6"/>
  <c r="GL362" i="6"/>
  <c r="GD362" i="6"/>
  <c r="GM362" i="6"/>
  <c r="FW362" i="6"/>
  <c r="GE362" i="6"/>
  <c r="FX362" i="6"/>
  <c r="FN362" i="6"/>
  <c r="GF362" i="6"/>
  <c r="FQ362" i="6"/>
  <c r="FO362" i="6"/>
  <c r="FY362" i="6"/>
  <c r="GN362" i="6"/>
  <c r="FZ362" i="6"/>
  <c r="GG362" i="6"/>
  <c r="FK362" i="6"/>
  <c r="FP362" i="6"/>
  <c r="FM362" i="6"/>
  <c r="FS362" i="6"/>
  <c r="GA362" i="6"/>
  <c r="FL362" i="6"/>
  <c r="FB362" i="6"/>
  <c r="FH362" i="6"/>
  <c r="FI362" i="6"/>
  <c r="EZ362" i="6"/>
  <c r="FA362" i="6"/>
  <c r="FC362" i="6"/>
  <c r="FD362" i="6"/>
  <c r="FF362" i="6"/>
  <c r="EY362" i="6"/>
  <c r="EX362" i="6"/>
  <c r="EW362" i="6"/>
  <c r="FE362" i="6"/>
  <c r="FG362" i="6"/>
  <c r="FT406" i="6"/>
  <c r="GB406" i="6"/>
  <c r="FU406" i="6"/>
  <c r="GC406" i="6"/>
  <c r="GD406" i="6"/>
  <c r="FR406" i="6"/>
  <c r="FV406" i="6"/>
  <c r="FW406" i="6"/>
  <c r="GE406" i="6"/>
  <c r="FO406" i="6"/>
  <c r="FN406" i="6"/>
  <c r="FX406" i="6"/>
  <c r="FQ406" i="6"/>
  <c r="GF406" i="6"/>
  <c r="FY406" i="6"/>
  <c r="GG406" i="6"/>
  <c r="FZ406" i="6"/>
  <c r="FS406" i="6"/>
  <c r="FB406" i="6"/>
  <c r="GI406" i="6"/>
  <c r="FP406" i="6"/>
  <c r="FK406" i="6"/>
  <c r="GA406" i="6"/>
  <c r="FM406" i="6"/>
  <c r="FJ406" i="6"/>
  <c r="FL406" i="6"/>
  <c r="FA406" i="6"/>
  <c r="FH406" i="6"/>
  <c r="FC406" i="6"/>
  <c r="EZ406" i="6"/>
  <c r="FD406" i="6"/>
  <c r="FI406" i="6"/>
  <c r="FF406" i="6"/>
  <c r="FE406" i="6"/>
  <c r="EW406" i="6"/>
  <c r="EY406" i="6"/>
  <c r="EX406" i="6"/>
  <c r="FG406" i="6"/>
  <c r="FO206" i="6"/>
  <c r="FT206" i="6"/>
  <c r="GH206" i="6"/>
  <c r="GB206" i="6"/>
  <c r="GJ206" i="6"/>
  <c r="GK206" i="6"/>
  <c r="GC206" i="6"/>
  <c r="FV206" i="6"/>
  <c r="FU206" i="6"/>
  <c r="FR206" i="6"/>
  <c r="GD206" i="6"/>
  <c r="FN206" i="6"/>
  <c r="GL206" i="6"/>
  <c r="GE206" i="6"/>
  <c r="FW206" i="6"/>
  <c r="GM206" i="6"/>
  <c r="GF206" i="6"/>
  <c r="FX206" i="6"/>
  <c r="FQ206" i="6"/>
  <c r="FY206" i="6"/>
  <c r="GA206" i="6"/>
  <c r="FZ206" i="6"/>
  <c r="FP206" i="6"/>
  <c r="GG206" i="6"/>
  <c r="GI206" i="6"/>
  <c r="FB206" i="6"/>
  <c r="EZ206" i="6"/>
  <c r="FS206" i="6"/>
  <c r="FK206" i="6"/>
  <c r="FJ206" i="6"/>
  <c r="FH206" i="6"/>
  <c r="FA206" i="6"/>
  <c r="FD206" i="6"/>
  <c r="FL206" i="6"/>
  <c r="EW206" i="6"/>
  <c r="EX206" i="6"/>
  <c r="FG206" i="6"/>
  <c r="FC206" i="6"/>
  <c r="FT231" i="6"/>
  <c r="GJ231" i="6"/>
  <c r="GB231" i="6"/>
  <c r="GH231" i="6"/>
  <c r="FU231" i="6"/>
  <c r="GK231" i="6"/>
  <c r="GC231" i="6"/>
  <c r="GL231" i="6"/>
  <c r="FR231" i="6"/>
  <c r="GD231" i="6"/>
  <c r="FV231" i="6"/>
  <c r="FN231" i="6"/>
  <c r="GM231" i="6"/>
  <c r="FW231" i="6"/>
  <c r="GN231" i="6"/>
  <c r="FX231" i="6"/>
  <c r="FQ231" i="6"/>
  <c r="FY231" i="6"/>
  <c r="GE231" i="6"/>
  <c r="GF231" i="6"/>
  <c r="FS231" i="6"/>
  <c r="GI231" i="6"/>
  <c r="GG231" i="6"/>
  <c r="FZ231" i="6"/>
  <c r="FL231" i="6"/>
  <c r="GA231" i="6"/>
  <c r="FB231" i="6"/>
  <c r="EZ231" i="6"/>
  <c r="FM231" i="6"/>
  <c r="FK231" i="6"/>
  <c r="FJ231" i="6"/>
  <c r="FP231" i="6"/>
  <c r="FD231" i="6"/>
  <c r="FH231" i="6"/>
  <c r="EX231" i="6"/>
  <c r="EW231" i="6"/>
  <c r="FA231" i="6"/>
  <c r="FC231" i="6"/>
  <c r="FG231" i="6"/>
  <c r="EY231" i="6"/>
  <c r="FE231" i="6"/>
  <c r="FF231" i="6"/>
  <c r="FH217" i="6"/>
  <c r="GB217" i="6"/>
  <c r="FT217" i="6"/>
  <c r="GJ217" i="6"/>
  <c r="GH217" i="6"/>
  <c r="FU217" i="6"/>
  <c r="GC217" i="6"/>
  <c r="GK217" i="6"/>
  <c r="FV217" i="6"/>
  <c r="GL217" i="6"/>
  <c r="GD217" i="6"/>
  <c r="FR217" i="6"/>
  <c r="FN217" i="6"/>
  <c r="GM217" i="6"/>
  <c r="FW217" i="6"/>
  <c r="GE217" i="6"/>
  <c r="GF217" i="6"/>
  <c r="GN217" i="6"/>
  <c r="GG217" i="6"/>
  <c r="FX217" i="6"/>
  <c r="FY217" i="6"/>
  <c r="GA217" i="6"/>
  <c r="FQ217" i="6"/>
  <c r="FZ217" i="6"/>
  <c r="FJ217" i="6"/>
  <c r="FL217" i="6"/>
  <c r="FS217" i="6"/>
  <c r="FK217" i="6"/>
  <c r="FB217" i="6"/>
  <c r="GI217" i="6"/>
  <c r="FM217" i="6"/>
  <c r="FP217" i="6"/>
  <c r="EZ217" i="6"/>
  <c r="FA217" i="6"/>
  <c r="FI217" i="6"/>
  <c r="FC217" i="6"/>
  <c r="FD217" i="6"/>
  <c r="FE217" i="6"/>
  <c r="FG217" i="6"/>
  <c r="EX217" i="6"/>
  <c r="EW217" i="6"/>
  <c r="EY217" i="6"/>
  <c r="FI224" i="6"/>
  <c r="GJ224" i="6"/>
  <c r="GB224" i="6"/>
  <c r="FT224" i="6"/>
  <c r="GC224" i="6"/>
  <c r="GH224" i="6"/>
  <c r="FU224" i="6"/>
  <c r="GK224" i="6"/>
  <c r="FV224" i="6"/>
  <c r="FR224" i="6"/>
  <c r="GL224" i="6"/>
  <c r="FW224" i="6"/>
  <c r="GD224" i="6"/>
  <c r="GM224" i="6"/>
  <c r="FX224" i="6"/>
  <c r="GN224" i="6"/>
  <c r="GF224" i="6"/>
  <c r="GE224" i="6"/>
  <c r="FQ224" i="6"/>
  <c r="FY224" i="6"/>
  <c r="FN224" i="6"/>
  <c r="GG224" i="6"/>
  <c r="FS224" i="6"/>
  <c r="GI224" i="6"/>
  <c r="GA224" i="6"/>
  <c r="FZ224" i="6"/>
  <c r="FM224" i="6"/>
  <c r="FB224" i="6"/>
  <c r="EZ224" i="6"/>
  <c r="FL224" i="6"/>
  <c r="FK224" i="6"/>
  <c r="FA224" i="6"/>
  <c r="FC224" i="6"/>
  <c r="FP224" i="6"/>
  <c r="FD224" i="6"/>
  <c r="FJ224" i="6"/>
  <c r="EW224" i="6"/>
  <c r="FF224" i="6"/>
  <c r="EX224" i="6"/>
  <c r="FE224" i="6"/>
  <c r="EY224" i="6"/>
  <c r="FI223" i="6"/>
  <c r="FT223" i="6"/>
  <c r="GB223" i="6"/>
  <c r="GJ223" i="6"/>
  <c r="GH223" i="6"/>
  <c r="FU223" i="6"/>
  <c r="GK223" i="6"/>
  <c r="GL223" i="6"/>
  <c r="FR223" i="6"/>
  <c r="GD223" i="6"/>
  <c r="GC223" i="6"/>
  <c r="FV223" i="6"/>
  <c r="GM223" i="6"/>
  <c r="FN223" i="6"/>
  <c r="FW223" i="6"/>
  <c r="FX223" i="6"/>
  <c r="GN223" i="6"/>
  <c r="GF223" i="6"/>
  <c r="GE223" i="6"/>
  <c r="FQ223" i="6"/>
  <c r="FY223" i="6"/>
  <c r="GG223" i="6"/>
  <c r="GI223" i="6"/>
  <c r="GA223" i="6"/>
  <c r="FP223" i="6"/>
  <c r="FZ223" i="6"/>
  <c r="EZ223" i="6"/>
  <c r="FL223" i="6"/>
  <c r="FK223" i="6"/>
  <c r="FB223" i="6"/>
  <c r="FJ223" i="6"/>
  <c r="FC223" i="6"/>
  <c r="FH223" i="6"/>
  <c r="FD223" i="6"/>
  <c r="FS223" i="6"/>
  <c r="FM223" i="6"/>
  <c r="FA223" i="6"/>
  <c r="EX223" i="6"/>
  <c r="FE223" i="6"/>
  <c r="FF223" i="6"/>
  <c r="EW223" i="6"/>
  <c r="EY223" i="6"/>
  <c r="FT279" i="6"/>
  <c r="GB279" i="6"/>
  <c r="GJ279" i="6"/>
  <c r="GH279" i="6"/>
  <c r="GK279" i="6"/>
  <c r="FV279" i="6"/>
  <c r="FR279" i="6"/>
  <c r="GL279" i="6"/>
  <c r="GC279" i="6"/>
  <c r="GD279" i="6"/>
  <c r="GE279" i="6"/>
  <c r="GM279" i="6"/>
  <c r="FW279" i="6"/>
  <c r="FX279" i="6"/>
  <c r="GN279" i="6"/>
  <c r="GF279" i="6"/>
  <c r="FO279" i="6"/>
  <c r="FN279" i="6"/>
  <c r="FY279" i="6"/>
  <c r="GG279" i="6"/>
  <c r="GI279" i="6"/>
  <c r="FZ279" i="6"/>
  <c r="FM279" i="6"/>
  <c r="GA279" i="6"/>
  <c r="FK279" i="6"/>
  <c r="FB279" i="6"/>
  <c r="FP279" i="6"/>
  <c r="FL279" i="6"/>
  <c r="FJ279" i="6"/>
  <c r="EZ279" i="6"/>
  <c r="FH279" i="6"/>
  <c r="FI279" i="6"/>
  <c r="FD279" i="6"/>
  <c r="EW279" i="6"/>
  <c r="FG279" i="6"/>
  <c r="FF279" i="6"/>
  <c r="EY279" i="6"/>
  <c r="FE279" i="6"/>
  <c r="FC279" i="6"/>
  <c r="FA279" i="6"/>
  <c r="EX279" i="6"/>
  <c r="FT333" i="6"/>
  <c r="GJ333" i="6"/>
  <c r="FJ333" i="6"/>
  <c r="GH333" i="6"/>
  <c r="FU333" i="6"/>
  <c r="GK333" i="6"/>
  <c r="FV333" i="6"/>
  <c r="GL333" i="6"/>
  <c r="GD333" i="6"/>
  <c r="FR333" i="6"/>
  <c r="FN333" i="6"/>
  <c r="GM333" i="6"/>
  <c r="GE333" i="6"/>
  <c r="GF333" i="6"/>
  <c r="FW333" i="6"/>
  <c r="FO333" i="6"/>
  <c r="FQ333" i="6"/>
  <c r="FY333" i="6"/>
  <c r="GN333" i="6"/>
  <c r="GG333" i="6"/>
  <c r="FX333" i="6"/>
  <c r="FS333" i="6"/>
  <c r="FL333" i="6"/>
  <c r="FP333" i="6"/>
  <c r="FM333" i="6"/>
  <c r="FB333" i="6"/>
  <c r="GA333" i="6"/>
  <c r="FK333" i="6"/>
  <c r="FA333" i="6"/>
  <c r="GI333" i="6"/>
  <c r="FD333" i="6"/>
  <c r="FH333" i="6"/>
  <c r="EZ333" i="6"/>
  <c r="EW333" i="6"/>
  <c r="FI333" i="6"/>
  <c r="FF333" i="6"/>
  <c r="FE333" i="6"/>
  <c r="EY333" i="6"/>
  <c r="FC333" i="6"/>
  <c r="EX333" i="6"/>
  <c r="FG333" i="6"/>
  <c r="FT278" i="6"/>
  <c r="GJ278" i="6"/>
  <c r="GB278" i="6"/>
  <c r="GH278" i="6"/>
  <c r="GC278" i="6"/>
  <c r="GK278" i="6"/>
  <c r="GD278" i="6"/>
  <c r="FV278" i="6"/>
  <c r="GL278" i="6"/>
  <c r="FR278" i="6"/>
  <c r="FN278" i="6"/>
  <c r="FW278" i="6"/>
  <c r="GE278" i="6"/>
  <c r="GF278" i="6"/>
  <c r="FO278" i="6"/>
  <c r="GM278" i="6"/>
  <c r="GN278" i="6"/>
  <c r="FY278" i="6"/>
  <c r="FX278" i="6"/>
  <c r="GG278" i="6"/>
  <c r="GI278" i="6"/>
  <c r="GA278" i="6"/>
  <c r="FZ278" i="6"/>
  <c r="FL278" i="6"/>
  <c r="FB278" i="6"/>
  <c r="FP278" i="6"/>
  <c r="FJ278" i="6"/>
  <c r="FK278" i="6"/>
  <c r="FM278" i="6"/>
  <c r="FA278" i="6"/>
  <c r="FC278" i="6"/>
  <c r="FD278" i="6"/>
  <c r="FH278" i="6"/>
  <c r="FI278" i="6"/>
  <c r="EZ278" i="6"/>
  <c r="EW278" i="6"/>
  <c r="FF278" i="6"/>
  <c r="EY278" i="6"/>
  <c r="EX278" i="6"/>
  <c r="FE278" i="6"/>
  <c r="FG278" i="6"/>
  <c r="GB368" i="6"/>
  <c r="FT368" i="6"/>
  <c r="FJ368" i="6"/>
  <c r="FU368" i="6"/>
  <c r="GK368" i="6"/>
  <c r="GH368" i="6"/>
  <c r="FV368" i="6"/>
  <c r="FR368" i="6"/>
  <c r="GD368" i="6"/>
  <c r="GL368" i="6"/>
  <c r="FW368" i="6"/>
  <c r="FN368" i="6"/>
  <c r="GE368" i="6"/>
  <c r="FO368" i="6"/>
  <c r="GF368" i="6"/>
  <c r="FY368" i="6"/>
  <c r="GN368" i="6"/>
  <c r="FQ368" i="6"/>
  <c r="GG368" i="6"/>
  <c r="FS368" i="6"/>
  <c r="GA368" i="6"/>
  <c r="FX368" i="6"/>
  <c r="FK368" i="6"/>
  <c r="FP368" i="6"/>
  <c r="FB368" i="6"/>
  <c r="FZ368" i="6"/>
  <c r="GI368" i="6"/>
  <c r="FM368" i="6"/>
  <c r="EZ368" i="6"/>
  <c r="FA368" i="6"/>
  <c r="FL368" i="6"/>
  <c r="FC368" i="6"/>
  <c r="FD368" i="6"/>
  <c r="FH368" i="6"/>
  <c r="FI368" i="6"/>
  <c r="EX368" i="6"/>
  <c r="EW368" i="6"/>
  <c r="FF368" i="6"/>
  <c r="EY368" i="6"/>
  <c r="FG368" i="6"/>
  <c r="FE368" i="6"/>
  <c r="FT345" i="6"/>
  <c r="GJ345" i="6"/>
  <c r="GH345" i="6"/>
  <c r="FJ345" i="6"/>
  <c r="FU345" i="6"/>
  <c r="GC345" i="6"/>
  <c r="GK345" i="6"/>
  <c r="GD345" i="6"/>
  <c r="GL345" i="6"/>
  <c r="FR345" i="6"/>
  <c r="FV345" i="6"/>
  <c r="FN345" i="6"/>
  <c r="FW345" i="6"/>
  <c r="FX345" i="6"/>
  <c r="GM345" i="6"/>
  <c r="FY345" i="6"/>
  <c r="GN345" i="6"/>
  <c r="FO345" i="6"/>
  <c r="FQ345" i="6"/>
  <c r="GA345" i="6"/>
  <c r="GG345" i="6"/>
  <c r="GI345" i="6"/>
  <c r="FK345" i="6"/>
  <c r="FS345" i="6"/>
  <c r="FM345" i="6"/>
  <c r="FL345" i="6"/>
  <c r="FZ345" i="6"/>
  <c r="FB345" i="6"/>
  <c r="FH345" i="6"/>
  <c r="FI345" i="6"/>
  <c r="FP345" i="6"/>
  <c r="FC345" i="6"/>
  <c r="FD345" i="6"/>
  <c r="FA345" i="6"/>
  <c r="FE345" i="6"/>
  <c r="FG345" i="6"/>
  <c r="EX345" i="6"/>
  <c r="EW345" i="6"/>
  <c r="EZ345" i="6"/>
  <c r="EY345" i="6"/>
  <c r="FF345" i="6"/>
  <c r="FT311" i="6"/>
  <c r="GJ311" i="6"/>
  <c r="GB311" i="6"/>
  <c r="GH311" i="6"/>
  <c r="GK311" i="6"/>
  <c r="GC311" i="6"/>
  <c r="GL311" i="6"/>
  <c r="FR311" i="6"/>
  <c r="FV311" i="6"/>
  <c r="FN311" i="6"/>
  <c r="GD311" i="6"/>
  <c r="FW311" i="6"/>
  <c r="FO311" i="6"/>
  <c r="GE311" i="6"/>
  <c r="GF311" i="6"/>
  <c r="FQ311" i="6"/>
  <c r="FY311" i="6"/>
  <c r="GM311" i="6"/>
  <c r="GG311" i="6"/>
  <c r="GI311" i="6"/>
  <c r="FS311" i="6"/>
  <c r="GN311" i="6"/>
  <c r="FK311" i="6"/>
  <c r="FP311" i="6"/>
  <c r="FJ311" i="6"/>
  <c r="GA311" i="6"/>
  <c r="FM311" i="6"/>
  <c r="FL311" i="6"/>
  <c r="EZ311" i="6"/>
  <c r="FD311" i="6"/>
  <c r="FH311" i="6"/>
  <c r="FI311" i="6"/>
  <c r="FB311" i="6"/>
  <c r="FC311" i="6"/>
  <c r="EW311" i="6"/>
  <c r="FG311" i="6"/>
  <c r="EX311" i="6"/>
  <c r="FF311" i="6"/>
  <c r="FE311" i="6"/>
  <c r="EY311" i="6"/>
  <c r="FA311" i="6"/>
  <c r="GJ361" i="6"/>
  <c r="FJ361" i="6"/>
  <c r="FT361" i="6"/>
  <c r="FU361" i="6"/>
  <c r="FR361" i="6"/>
  <c r="FV361" i="6"/>
  <c r="GL361" i="6"/>
  <c r="GC361" i="6"/>
  <c r="GD361" i="6"/>
  <c r="FW361" i="6"/>
  <c r="GE361" i="6"/>
  <c r="FN361" i="6"/>
  <c r="GM361" i="6"/>
  <c r="GF361" i="6"/>
  <c r="FQ361" i="6"/>
  <c r="FX361" i="6"/>
  <c r="FO361" i="6"/>
  <c r="FY361" i="6"/>
  <c r="FS361" i="6"/>
  <c r="GA361" i="6"/>
  <c r="GG361" i="6"/>
  <c r="FZ361" i="6"/>
  <c r="GN361" i="6"/>
  <c r="FL361" i="6"/>
  <c r="FK361" i="6"/>
  <c r="GI361" i="6"/>
  <c r="FP361" i="6"/>
  <c r="FM361" i="6"/>
  <c r="FB361" i="6"/>
  <c r="FH361" i="6"/>
  <c r="FI361" i="6"/>
  <c r="FC361" i="6"/>
  <c r="FD361" i="6"/>
  <c r="FE361" i="6"/>
  <c r="EX361" i="6"/>
  <c r="EY361" i="6"/>
  <c r="FA361" i="6"/>
  <c r="EW361" i="6"/>
  <c r="FG361" i="6"/>
  <c r="FF361" i="6"/>
  <c r="EZ361" i="6"/>
  <c r="GJ244" i="6"/>
  <c r="FT244" i="6"/>
  <c r="GB244" i="6"/>
  <c r="GH244" i="6"/>
  <c r="GC244" i="6"/>
  <c r="GK244" i="6"/>
  <c r="FU244" i="6"/>
  <c r="FR244" i="6"/>
  <c r="FV244" i="6"/>
  <c r="GL244" i="6"/>
  <c r="FN244" i="6"/>
  <c r="GD244" i="6"/>
  <c r="FW244" i="6"/>
  <c r="GE244" i="6"/>
  <c r="GM244" i="6"/>
  <c r="GN244" i="6"/>
  <c r="FX244" i="6"/>
  <c r="FY244" i="6"/>
  <c r="GA244" i="6"/>
  <c r="FZ244" i="6"/>
  <c r="GF244" i="6"/>
  <c r="GG244" i="6"/>
  <c r="FB244" i="6"/>
  <c r="FP244" i="6"/>
  <c r="FJ244" i="6"/>
  <c r="FM244" i="6"/>
  <c r="GI244" i="6"/>
  <c r="FL244" i="6"/>
  <c r="FD244" i="6"/>
  <c r="FI244" i="6"/>
  <c r="FC244" i="6"/>
  <c r="FH244" i="6"/>
  <c r="EZ244" i="6"/>
  <c r="FS244" i="6"/>
  <c r="FA244" i="6"/>
  <c r="FF244" i="6"/>
  <c r="EY244" i="6"/>
  <c r="FE244" i="6"/>
  <c r="EW244" i="6"/>
  <c r="EX244" i="6"/>
  <c r="FG244" i="6"/>
  <c r="GJ322" i="6"/>
  <c r="FT322" i="6"/>
  <c r="FJ322" i="6"/>
  <c r="GH322" i="6"/>
  <c r="GC322" i="6"/>
  <c r="FU322" i="6"/>
  <c r="GK322" i="6"/>
  <c r="FR322" i="6"/>
  <c r="GL322" i="6"/>
  <c r="GD322" i="6"/>
  <c r="FW322" i="6"/>
  <c r="FN322" i="6"/>
  <c r="FX322" i="6"/>
  <c r="GM322" i="6"/>
  <c r="GF322" i="6"/>
  <c r="FO322" i="6"/>
  <c r="GN322" i="6"/>
  <c r="GE322" i="6"/>
  <c r="FQ322" i="6"/>
  <c r="FY322" i="6"/>
  <c r="GG322" i="6"/>
  <c r="GA322" i="6"/>
  <c r="GI322" i="6"/>
  <c r="FK322" i="6"/>
  <c r="FS322" i="6"/>
  <c r="FB322" i="6"/>
  <c r="FP322" i="6"/>
  <c r="FM322" i="6"/>
  <c r="FL322" i="6"/>
  <c r="FD322" i="6"/>
  <c r="FH322" i="6"/>
  <c r="FI322" i="6"/>
  <c r="EZ322" i="6"/>
  <c r="FA322" i="6"/>
  <c r="FC322" i="6"/>
  <c r="FF322" i="6"/>
  <c r="FE322" i="6"/>
  <c r="EY322" i="6"/>
  <c r="EX322" i="6"/>
  <c r="EW322" i="6"/>
  <c r="FG322" i="6"/>
  <c r="FJ357" i="6"/>
  <c r="FT357" i="6"/>
  <c r="GH357" i="6"/>
  <c r="FU357" i="6"/>
  <c r="GC357" i="6"/>
  <c r="GK357" i="6"/>
  <c r="FV357" i="6"/>
  <c r="FR357" i="6"/>
  <c r="GD357" i="6"/>
  <c r="GL357" i="6"/>
  <c r="FW357" i="6"/>
  <c r="GE357" i="6"/>
  <c r="FX357" i="6"/>
  <c r="FO357" i="6"/>
  <c r="FN357" i="6"/>
  <c r="GM357" i="6"/>
  <c r="FY357" i="6"/>
  <c r="GF357" i="6"/>
  <c r="GN357" i="6"/>
  <c r="FQ357" i="6"/>
  <c r="GI357" i="6"/>
  <c r="FS357" i="6"/>
  <c r="FZ357" i="6"/>
  <c r="FK357" i="6"/>
  <c r="FB357" i="6"/>
  <c r="GA357" i="6"/>
  <c r="FP357" i="6"/>
  <c r="FL357" i="6"/>
  <c r="FM357" i="6"/>
  <c r="FA357" i="6"/>
  <c r="FH357" i="6"/>
  <c r="EZ357" i="6"/>
  <c r="FC357" i="6"/>
  <c r="EW357" i="6"/>
  <c r="EY357" i="6"/>
  <c r="FD357" i="6"/>
  <c r="FF357" i="6"/>
  <c r="FG357" i="6"/>
  <c r="FE357" i="6"/>
  <c r="FI357" i="6"/>
  <c r="EX357" i="6"/>
  <c r="FJ316" i="6"/>
  <c r="FT316" i="6"/>
  <c r="GJ316" i="6"/>
  <c r="GB316" i="6"/>
  <c r="GH316" i="6"/>
  <c r="FU316" i="6"/>
  <c r="GC316" i="6"/>
  <c r="GK316" i="6"/>
  <c r="GD316" i="6"/>
  <c r="FR316" i="6"/>
  <c r="GE316" i="6"/>
  <c r="FW316" i="6"/>
  <c r="FN316" i="6"/>
  <c r="GL316" i="6"/>
  <c r="GM316" i="6"/>
  <c r="FO316" i="6"/>
  <c r="FX316" i="6"/>
  <c r="GF316" i="6"/>
  <c r="FQ316" i="6"/>
  <c r="GN316" i="6"/>
  <c r="GG316" i="6"/>
  <c r="GA316" i="6"/>
  <c r="FS316" i="6"/>
  <c r="GI316" i="6"/>
  <c r="FP316" i="6"/>
  <c r="FK316" i="6"/>
  <c r="FB316" i="6"/>
  <c r="FM316" i="6"/>
  <c r="FH316" i="6"/>
  <c r="FI316" i="6"/>
  <c r="EZ316" i="6"/>
  <c r="FA316" i="6"/>
  <c r="FL316" i="6"/>
  <c r="FG316" i="6"/>
  <c r="FD316" i="6"/>
  <c r="FF316" i="6"/>
  <c r="FE316" i="6"/>
  <c r="EY316" i="6"/>
  <c r="EX316" i="6"/>
  <c r="FC316" i="6"/>
  <c r="EW316" i="6"/>
  <c r="GB318" i="6"/>
  <c r="FT318" i="6"/>
  <c r="FJ318" i="6"/>
  <c r="GJ318" i="6"/>
  <c r="GH318" i="6"/>
  <c r="FU318" i="6"/>
  <c r="GC318" i="6"/>
  <c r="GK318" i="6"/>
  <c r="FN318" i="6"/>
  <c r="GL318" i="6"/>
  <c r="GD318" i="6"/>
  <c r="FR318" i="6"/>
  <c r="FW318" i="6"/>
  <c r="GE318" i="6"/>
  <c r="GM318" i="6"/>
  <c r="FO318" i="6"/>
  <c r="GF318" i="6"/>
  <c r="FX318" i="6"/>
  <c r="FQ318" i="6"/>
  <c r="FY318" i="6"/>
  <c r="GN318" i="6"/>
  <c r="GG318" i="6"/>
  <c r="FS318" i="6"/>
  <c r="GI318" i="6"/>
  <c r="FP318" i="6"/>
  <c r="FK318" i="6"/>
  <c r="FM318" i="6"/>
  <c r="FL318" i="6"/>
  <c r="FB318" i="6"/>
  <c r="EZ318" i="6"/>
  <c r="FA318" i="6"/>
  <c r="FH318" i="6"/>
  <c r="FI318" i="6"/>
  <c r="FC318" i="6"/>
  <c r="EX318" i="6"/>
  <c r="EW318" i="6"/>
  <c r="FD318" i="6"/>
  <c r="FG318" i="6"/>
  <c r="FF318" i="6"/>
  <c r="FE318" i="6"/>
  <c r="EY318" i="6"/>
  <c r="FT364" i="6"/>
  <c r="GB364" i="6"/>
  <c r="FJ364" i="6"/>
  <c r="GH364" i="6"/>
  <c r="FU364" i="6"/>
  <c r="GK364" i="6"/>
  <c r="GD364" i="6"/>
  <c r="FV364" i="6"/>
  <c r="FR364" i="6"/>
  <c r="GE364" i="6"/>
  <c r="GM364" i="6"/>
  <c r="FN364" i="6"/>
  <c r="FW364" i="6"/>
  <c r="FX364" i="6"/>
  <c r="GF364" i="6"/>
  <c r="FO364" i="6"/>
  <c r="FY364" i="6"/>
  <c r="GN364" i="6"/>
  <c r="GG364" i="6"/>
  <c r="FZ364" i="6"/>
  <c r="GI364" i="6"/>
  <c r="FQ364" i="6"/>
  <c r="GA364" i="6"/>
  <c r="FB364" i="6"/>
  <c r="FP364" i="6"/>
  <c r="FK364" i="6"/>
  <c r="FL364" i="6"/>
  <c r="FS364" i="6"/>
  <c r="FM364" i="6"/>
  <c r="FC364" i="6"/>
  <c r="FD364" i="6"/>
  <c r="FH364" i="6"/>
  <c r="FI364" i="6"/>
  <c r="EZ364" i="6"/>
  <c r="FA364" i="6"/>
  <c r="EY364" i="6"/>
  <c r="FF364" i="6"/>
  <c r="FE364" i="6"/>
  <c r="EX364" i="6"/>
  <c r="EW364" i="6"/>
  <c r="FG364" i="6"/>
  <c r="FT371" i="6"/>
  <c r="GJ371" i="6"/>
  <c r="GB371" i="6"/>
  <c r="GH371" i="6"/>
  <c r="GK371" i="6"/>
  <c r="FU371" i="6"/>
  <c r="FV371" i="6"/>
  <c r="FR371" i="6"/>
  <c r="FW371" i="6"/>
  <c r="FN371" i="6"/>
  <c r="GD371" i="6"/>
  <c r="FX371" i="6"/>
  <c r="GF371" i="6"/>
  <c r="FO371" i="6"/>
  <c r="GE371" i="6"/>
  <c r="GN371" i="6"/>
  <c r="FQ371" i="6"/>
  <c r="FS371" i="6"/>
  <c r="GA371" i="6"/>
  <c r="FY371" i="6"/>
  <c r="GG371" i="6"/>
  <c r="FM371" i="6"/>
  <c r="FZ371" i="6"/>
  <c r="FJ371" i="6"/>
  <c r="FL371" i="6"/>
  <c r="FK371" i="6"/>
  <c r="GI371" i="6"/>
  <c r="FP371" i="6"/>
  <c r="EZ371" i="6"/>
  <c r="FH371" i="6"/>
  <c r="FI371" i="6"/>
  <c r="FC371" i="6"/>
  <c r="FD371" i="6"/>
  <c r="FA371" i="6"/>
  <c r="FB371" i="6"/>
  <c r="FF371" i="6"/>
  <c r="EX371" i="6"/>
  <c r="EW371" i="6"/>
  <c r="FG371" i="6"/>
  <c r="FE371" i="6"/>
  <c r="EY371" i="6"/>
  <c r="GJ313" i="6"/>
  <c r="GB313" i="6"/>
  <c r="FT313" i="6"/>
  <c r="GH313" i="6"/>
  <c r="GC313" i="6"/>
  <c r="GK313" i="6"/>
  <c r="FR313" i="6"/>
  <c r="FV313" i="6"/>
  <c r="GL313" i="6"/>
  <c r="GD313" i="6"/>
  <c r="GE313" i="6"/>
  <c r="FN313" i="6"/>
  <c r="GM313" i="6"/>
  <c r="FW313" i="6"/>
  <c r="GF313" i="6"/>
  <c r="FO313" i="6"/>
  <c r="GN313" i="6"/>
  <c r="FQ313" i="6"/>
  <c r="FY313" i="6"/>
  <c r="GG313" i="6"/>
  <c r="GI313" i="6"/>
  <c r="GA313" i="6"/>
  <c r="FM313" i="6"/>
  <c r="FK313" i="6"/>
  <c r="FB313" i="6"/>
  <c r="FS313" i="6"/>
  <c r="FP313" i="6"/>
  <c r="FJ313" i="6"/>
  <c r="FH313" i="6"/>
  <c r="FI313" i="6"/>
  <c r="FC313" i="6"/>
  <c r="EZ313" i="6"/>
  <c r="FL313" i="6"/>
  <c r="FD313" i="6"/>
  <c r="FA313" i="6"/>
  <c r="EX313" i="6"/>
  <c r="EW313" i="6"/>
  <c r="FF313" i="6"/>
  <c r="FE313" i="6"/>
  <c r="FG313" i="6"/>
  <c r="EY313" i="6"/>
  <c r="FT383" i="6"/>
  <c r="FU383" i="6"/>
  <c r="GH383" i="6"/>
  <c r="GB383" i="6"/>
  <c r="FV383" i="6"/>
  <c r="GC383" i="6"/>
  <c r="FR383" i="6"/>
  <c r="GD383" i="6"/>
  <c r="FN383" i="6"/>
  <c r="FW383" i="6"/>
  <c r="GE383" i="6"/>
  <c r="FO383" i="6"/>
  <c r="FX383" i="6"/>
  <c r="FQ383" i="6"/>
  <c r="FY383" i="6"/>
  <c r="GA383" i="6"/>
  <c r="GI383" i="6"/>
  <c r="FZ383" i="6"/>
  <c r="FP383" i="6"/>
  <c r="FK383" i="6"/>
  <c r="FL383" i="6"/>
  <c r="FB383" i="6"/>
  <c r="GG383" i="6"/>
  <c r="FS383" i="6"/>
  <c r="FJ383" i="6"/>
  <c r="EZ383" i="6"/>
  <c r="FC383" i="6"/>
  <c r="FA383" i="6"/>
  <c r="FH383" i="6"/>
  <c r="FI383" i="6"/>
  <c r="FD383" i="6"/>
  <c r="FM383" i="6"/>
  <c r="EX383" i="6"/>
  <c r="EW383" i="6"/>
  <c r="EY383" i="6"/>
  <c r="FF383" i="6"/>
  <c r="FE383" i="6"/>
  <c r="FG383" i="6"/>
  <c r="FT249" i="6"/>
  <c r="GB249" i="6"/>
  <c r="GJ249" i="6"/>
  <c r="GH249" i="6"/>
  <c r="GC249" i="6"/>
  <c r="GK249" i="6"/>
  <c r="FU249" i="6"/>
  <c r="FV249" i="6"/>
  <c r="GD249" i="6"/>
  <c r="GL249" i="6"/>
  <c r="FN249" i="6"/>
  <c r="FW249" i="6"/>
  <c r="GM249" i="6"/>
  <c r="GN249" i="6"/>
  <c r="FX249" i="6"/>
  <c r="FO249" i="6"/>
  <c r="GF249" i="6"/>
  <c r="GE249" i="6"/>
  <c r="FY249" i="6"/>
  <c r="FZ249" i="6"/>
  <c r="GG249" i="6"/>
  <c r="FS249" i="6"/>
  <c r="FL249" i="6"/>
  <c r="GA249" i="6"/>
  <c r="FP249" i="6"/>
  <c r="FB249" i="6"/>
  <c r="FM249" i="6"/>
  <c r="FJ249" i="6"/>
  <c r="FI249" i="6"/>
  <c r="FD249" i="6"/>
  <c r="EZ249" i="6"/>
  <c r="GI249" i="6"/>
  <c r="FC249" i="6"/>
  <c r="FH249" i="6"/>
  <c r="FA249" i="6"/>
  <c r="FE249" i="6"/>
  <c r="EW249" i="6"/>
  <c r="FG249" i="6"/>
  <c r="FF249" i="6"/>
  <c r="EX249" i="6"/>
  <c r="EY249" i="6"/>
  <c r="GJ289" i="6"/>
  <c r="GB289" i="6"/>
  <c r="FT289" i="6"/>
  <c r="GH289" i="6"/>
  <c r="GC289" i="6"/>
  <c r="GK289" i="6"/>
  <c r="FV289" i="6"/>
  <c r="GL289" i="6"/>
  <c r="FN289" i="6"/>
  <c r="GD289" i="6"/>
  <c r="GE289" i="6"/>
  <c r="GM289" i="6"/>
  <c r="GF289" i="6"/>
  <c r="FX289" i="6"/>
  <c r="FO289" i="6"/>
  <c r="GN289" i="6"/>
  <c r="FY289" i="6"/>
  <c r="FQ289" i="6"/>
  <c r="FZ289" i="6"/>
  <c r="GA289" i="6"/>
  <c r="GG289" i="6"/>
  <c r="FL289" i="6"/>
  <c r="FS289" i="6"/>
  <c r="GI289" i="6"/>
  <c r="FP289" i="6"/>
  <c r="FM289" i="6"/>
  <c r="FB289" i="6"/>
  <c r="FJ289" i="6"/>
  <c r="FH289" i="6"/>
  <c r="FI289" i="6"/>
  <c r="FK289" i="6"/>
  <c r="FC289" i="6"/>
  <c r="FD289" i="6"/>
  <c r="FE289" i="6"/>
  <c r="FA289" i="6"/>
  <c r="EW289" i="6"/>
  <c r="FG289" i="6"/>
  <c r="EZ289" i="6"/>
  <c r="FF289" i="6"/>
  <c r="EY289" i="6"/>
  <c r="EX289" i="6"/>
  <c r="FJ366" i="6"/>
  <c r="GB366" i="6"/>
  <c r="FT366" i="6"/>
  <c r="GH366" i="6"/>
  <c r="FU366" i="6"/>
  <c r="FV366" i="6"/>
  <c r="FR366" i="6"/>
  <c r="GK366" i="6"/>
  <c r="GD366" i="6"/>
  <c r="FW366" i="6"/>
  <c r="GM366" i="6"/>
  <c r="FN366" i="6"/>
  <c r="GE366" i="6"/>
  <c r="FX366" i="6"/>
  <c r="GF366" i="6"/>
  <c r="FO366" i="6"/>
  <c r="FY366" i="6"/>
  <c r="FQ366" i="6"/>
  <c r="GN366" i="6"/>
  <c r="GG366" i="6"/>
  <c r="FS366" i="6"/>
  <c r="FZ366" i="6"/>
  <c r="GI366" i="6"/>
  <c r="FB366" i="6"/>
  <c r="FL366" i="6"/>
  <c r="FM366" i="6"/>
  <c r="GA366" i="6"/>
  <c r="FP366" i="6"/>
  <c r="FA366" i="6"/>
  <c r="FK366" i="6"/>
  <c r="FC366" i="6"/>
  <c r="FD366" i="6"/>
  <c r="FH366" i="6"/>
  <c r="FI366" i="6"/>
  <c r="EZ366" i="6"/>
  <c r="EX366" i="6"/>
  <c r="EW366" i="6"/>
  <c r="FG366" i="6"/>
  <c r="FF366" i="6"/>
  <c r="FE366" i="6"/>
  <c r="EY366" i="6"/>
  <c r="GJ321" i="6"/>
  <c r="FJ321" i="6"/>
  <c r="GH321" i="6"/>
  <c r="FU321" i="6"/>
  <c r="GB321" i="6"/>
  <c r="FT321" i="6"/>
  <c r="GC321" i="6"/>
  <c r="GK321" i="6"/>
  <c r="FR321" i="6"/>
  <c r="GD321" i="6"/>
  <c r="GL321" i="6"/>
  <c r="GE321" i="6"/>
  <c r="GM321" i="6"/>
  <c r="FN321" i="6"/>
  <c r="FW321" i="6"/>
  <c r="FO321" i="6"/>
  <c r="GF321" i="6"/>
  <c r="FX321" i="6"/>
  <c r="FQ321" i="6"/>
  <c r="FY321" i="6"/>
  <c r="GN321" i="6"/>
  <c r="GG321" i="6"/>
  <c r="FS321" i="6"/>
  <c r="GI321" i="6"/>
  <c r="FP321" i="6"/>
  <c r="FB321" i="6"/>
  <c r="FM321" i="6"/>
  <c r="FL321" i="6"/>
  <c r="FK321" i="6"/>
  <c r="FH321" i="6"/>
  <c r="FI321" i="6"/>
  <c r="FC321" i="6"/>
  <c r="EZ321" i="6"/>
  <c r="FD321" i="6"/>
  <c r="FA321" i="6"/>
  <c r="EX321" i="6"/>
  <c r="EW321" i="6"/>
  <c r="FF321" i="6"/>
  <c r="FE321" i="6"/>
  <c r="FG321" i="6"/>
  <c r="EY321" i="6"/>
  <c r="FT337" i="6"/>
  <c r="GH337" i="6"/>
  <c r="FJ337" i="6"/>
  <c r="GJ337" i="6"/>
  <c r="FU337" i="6"/>
  <c r="GB337" i="6"/>
  <c r="FR337" i="6"/>
  <c r="FV337" i="6"/>
  <c r="GK337" i="6"/>
  <c r="FW337" i="6"/>
  <c r="GL337" i="6"/>
  <c r="GM337" i="6"/>
  <c r="FN337" i="6"/>
  <c r="GE337" i="6"/>
  <c r="FO337" i="6"/>
  <c r="GF337" i="6"/>
  <c r="FQ337" i="6"/>
  <c r="FY337" i="6"/>
  <c r="FX337" i="6"/>
  <c r="GN337" i="6"/>
  <c r="GG337" i="6"/>
  <c r="FS337" i="6"/>
  <c r="FM337" i="6"/>
  <c r="FL337" i="6"/>
  <c r="FP337" i="6"/>
  <c r="FK337" i="6"/>
  <c r="GA337" i="6"/>
  <c r="FB337" i="6"/>
  <c r="FH337" i="6"/>
  <c r="FI337" i="6"/>
  <c r="FC337" i="6"/>
  <c r="FD337" i="6"/>
  <c r="GI337" i="6"/>
  <c r="FE337" i="6"/>
  <c r="EX337" i="6"/>
  <c r="EZ337" i="6"/>
  <c r="EW337" i="6"/>
  <c r="EY337" i="6"/>
  <c r="FA337" i="6"/>
  <c r="FG337" i="6"/>
  <c r="FF337" i="6"/>
  <c r="FJ325" i="6"/>
  <c r="GJ325" i="6"/>
  <c r="FT325" i="6"/>
  <c r="GH325" i="6"/>
  <c r="FU325" i="6"/>
  <c r="GK325" i="6"/>
  <c r="GC325" i="6"/>
  <c r="FV325" i="6"/>
  <c r="GD325" i="6"/>
  <c r="GL325" i="6"/>
  <c r="FR325" i="6"/>
  <c r="GM325" i="6"/>
  <c r="FW325" i="6"/>
  <c r="FN325" i="6"/>
  <c r="GF325" i="6"/>
  <c r="FO325" i="6"/>
  <c r="GE325" i="6"/>
  <c r="FX325" i="6"/>
  <c r="FQ325" i="6"/>
  <c r="GN325" i="6"/>
  <c r="GG325" i="6"/>
  <c r="FS325" i="6"/>
  <c r="GI325" i="6"/>
  <c r="FZ325" i="6"/>
  <c r="FP325" i="6"/>
  <c r="FM325" i="6"/>
  <c r="FB325" i="6"/>
  <c r="FK325" i="6"/>
  <c r="FA325" i="6"/>
  <c r="FL325" i="6"/>
  <c r="FD325" i="6"/>
  <c r="FH325" i="6"/>
  <c r="EZ325" i="6"/>
  <c r="EW325" i="6"/>
  <c r="FF325" i="6"/>
  <c r="FE325" i="6"/>
  <c r="EY325" i="6"/>
  <c r="FC325" i="6"/>
  <c r="EX325" i="6"/>
  <c r="FI325" i="6"/>
  <c r="FG325" i="6"/>
  <c r="FT397" i="6"/>
  <c r="GB397" i="6"/>
  <c r="GC397" i="6"/>
  <c r="FR397" i="6"/>
  <c r="FU397" i="6"/>
  <c r="FN397" i="6"/>
  <c r="FW397" i="6"/>
  <c r="GE397" i="6"/>
  <c r="FV397" i="6"/>
  <c r="GD397" i="6"/>
  <c r="FO397" i="6"/>
  <c r="FQ397" i="6"/>
  <c r="GF397" i="6"/>
  <c r="FY397" i="6"/>
  <c r="FX397" i="6"/>
  <c r="GG397" i="6"/>
  <c r="FS397" i="6"/>
  <c r="GA397" i="6"/>
  <c r="FZ397" i="6"/>
  <c r="FP397" i="6"/>
  <c r="FK397" i="6"/>
  <c r="FJ397" i="6"/>
  <c r="FB397" i="6"/>
  <c r="GI397" i="6"/>
  <c r="FM397" i="6"/>
  <c r="FL397" i="6"/>
  <c r="FI397" i="6"/>
  <c r="FD397" i="6"/>
  <c r="EZ397" i="6"/>
  <c r="FA397" i="6"/>
  <c r="FC397" i="6"/>
  <c r="EW397" i="6"/>
  <c r="EY397" i="6"/>
  <c r="FF397" i="6"/>
  <c r="FH397" i="6"/>
  <c r="FE397" i="6"/>
  <c r="FG397" i="6"/>
  <c r="EX397" i="6"/>
  <c r="FT409" i="6"/>
  <c r="GH409" i="6"/>
  <c r="GB409" i="6"/>
  <c r="FU409" i="6"/>
  <c r="GC409" i="6"/>
  <c r="FR409" i="6"/>
  <c r="FV409" i="6"/>
  <c r="GE409" i="6"/>
  <c r="GD409" i="6"/>
  <c r="FN409" i="6"/>
  <c r="FW409" i="6"/>
  <c r="FX409" i="6"/>
  <c r="GF409" i="6"/>
  <c r="FY409" i="6"/>
  <c r="FO409" i="6"/>
  <c r="FQ409" i="6"/>
  <c r="GG409" i="6"/>
  <c r="GA409" i="6"/>
  <c r="FJ409" i="6"/>
  <c r="FB409" i="6"/>
  <c r="FM409" i="6"/>
  <c r="FL409" i="6"/>
  <c r="FZ409" i="6"/>
  <c r="FS409" i="6"/>
  <c r="FP409" i="6"/>
  <c r="FA409" i="6"/>
  <c r="FH409" i="6"/>
  <c r="FI409" i="6"/>
  <c r="FD409" i="6"/>
  <c r="FG409" i="6"/>
  <c r="EX409" i="6"/>
  <c r="FK409" i="6"/>
  <c r="FC409" i="6"/>
  <c r="EY409" i="6"/>
  <c r="EZ409" i="6"/>
  <c r="EW409" i="6"/>
  <c r="FF409" i="6"/>
  <c r="FE409" i="6"/>
  <c r="GB394" i="6"/>
  <c r="FT394" i="6"/>
  <c r="GH394" i="6"/>
  <c r="FU394" i="6"/>
  <c r="FR394" i="6"/>
  <c r="GC394" i="6"/>
  <c r="FV394" i="6"/>
  <c r="GD394" i="6"/>
  <c r="FW394" i="6"/>
  <c r="FN394" i="6"/>
  <c r="GE394" i="6"/>
  <c r="FX394" i="6"/>
  <c r="GF394" i="6"/>
  <c r="FY394" i="6"/>
  <c r="FQ394" i="6"/>
  <c r="FO394" i="6"/>
  <c r="GA394" i="6"/>
  <c r="FZ394" i="6"/>
  <c r="GI394" i="6"/>
  <c r="FM394" i="6"/>
  <c r="FL394" i="6"/>
  <c r="FJ394" i="6"/>
  <c r="FB394" i="6"/>
  <c r="FK394" i="6"/>
  <c r="FI394" i="6"/>
  <c r="FD394" i="6"/>
  <c r="FP394" i="6"/>
  <c r="EZ394" i="6"/>
  <c r="FS394" i="6"/>
  <c r="FH394" i="6"/>
  <c r="FC394" i="6"/>
  <c r="EX394" i="6"/>
  <c r="FA394" i="6"/>
  <c r="EW394" i="6"/>
  <c r="FG394" i="6"/>
  <c r="EY394" i="6"/>
  <c r="FF394" i="6"/>
  <c r="FE394" i="6"/>
  <c r="FT410" i="6"/>
  <c r="GB410" i="6"/>
  <c r="GH410" i="6"/>
  <c r="FU410" i="6"/>
  <c r="GC410" i="6"/>
  <c r="FR410" i="6"/>
  <c r="FV410" i="6"/>
  <c r="GD410" i="6"/>
  <c r="FW410" i="6"/>
  <c r="FN410" i="6"/>
  <c r="FX410" i="6"/>
  <c r="GF410" i="6"/>
  <c r="GE410" i="6"/>
  <c r="FY410" i="6"/>
  <c r="FO410" i="6"/>
  <c r="FQ410" i="6"/>
  <c r="GA410" i="6"/>
  <c r="GG410" i="6"/>
  <c r="FZ410" i="6"/>
  <c r="FL410" i="6"/>
  <c r="FJ410" i="6"/>
  <c r="FB410" i="6"/>
  <c r="FM410" i="6"/>
  <c r="FK410" i="6"/>
  <c r="FI410" i="6"/>
  <c r="FD410" i="6"/>
  <c r="FP410" i="6"/>
  <c r="EZ410" i="6"/>
  <c r="FS410" i="6"/>
  <c r="FH410" i="6"/>
  <c r="FA410" i="6"/>
  <c r="EW410" i="6"/>
  <c r="FC410" i="6"/>
  <c r="EX410" i="6"/>
  <c r="FE410" i="6"/>
  <c r="FG410" i="6"/>
  <c r="EY410" i="6"/>
  <c r="FF410" i="6"/>
  <c r="GB408" i="6"/>
  <c r="FT408" i="6"/>
  <c r="FU408" i="6"/>
  <c r="FR408" i="6"/>
  <c r="FV408" i="6"/>
  <c r="GD408" i="6"/>
  <c r="GC408" i="6"/>
  <c r="FN408" i="6"/>
  <c r="GE408" i="6"/>
  <c r="FX408" i="6"/>
  <c r="GF408" i="6"/>
  <c r="FO408" i="6"/>
  <c r="FQ408" i="6"/>
  <c r="GI408" i="6"/>
  <c r="FY408" i="6"/>
  <c r="GG408" i="6"/>
  <c r="FZ408" i="6"/>
  <c r="GA408" i="6"/>
  <c r="FL408" i="6"/>
  <c r="FJ408" i="6"/>
  <c r="FW408" i="6"/>
  <c r="FM408" i="6"/>
  <c r="FK408" i="6"/>
  <c r="FS408" i="6"/>
  <c r="FP408" i="6"/>
  <c r="FB408" i="6"/>
  <c r="EZ408" i="6"/>
  <c r="FC408" i="6"/>
  <c r="FH408" i="6"/>
  <c r="FI408" i="6"/>
  <c r="FD408" i="6"/>
  <c r="EW408" i="6"/>
  <c r="FE408" i="6"/>
  <c r="EY408" i="6"/>
  <c r="FF408" i="6"/>
  <c r="FA408" i="6"/>
  <c r="EX408" i="6"/>
  <c r="FG408" i="6"/>
  <c r="FM257" i="6"/>
  <c r="GJ257" i="6"/>
  <c r="FT257" i="6"/>
  <c r="GB257" i="6"/>
  <c r="GC257" i="6"/>
  <c r="GH257" i="6"/>
  <c r="FU257" i="6"/>
  <c r="GL257" i="6"/>
  <c r="GD257" i="6"/>
  <c r="GK257" i="6"/>
  <c r="FV257" i="6"/>
  <c r="FN257" i="6"/>
  <c r="GM257" i="6"/>
  <c r="FW257" i="6"/>
  <c r="GE257" i="6"/>
  <c r="FO257" i="6"/>
  <c r="FX257" i="6"/>
  <c r="GN257" i="6"/>
  <c r="GF257" i="6"/>
  <c r="FY257" i="6"/>
  <c r="FQ257" i="6"/>
  <c r="FS257" i="6"/>
  <c r="GG257" i="6"/>
  <c r="GI257" i="6"/>
  <c r="GA257" i="6"/>
  <c r="FL257" i="6"/>
  <c r="FB257" i="6"/>
  <c r="FZ257" i="6"/>
  <c r="FP257" i="6"/>
  <c r="FJ257" i="6"/>
  <c r="FI257" i="6"/>
  <c r="FD257" i="6"/>
  <c r="FK257" i="6"/>
  <c r="EZ257" i="6"/>
  <c r="FC257" i="6"/>
  <c r="FH257" i="6"/>
  <c r="FE257" i="6"/>
  <c r="FA257" i="6"/>
  <c r="EW257" i="6"/>
  <c r="FG257" i="6"/>
  <c r="FF257" i="6"/>
  <c r="EY257" i="6"/>
  <c r="EX257" i="6"/>
  <c r="GB391" i="6"/>
  <c r="FT391" i="6"/>
  <c r="FU391" i="6"/>
  <c r="GH391" i="6"/>
  <c r="GC391" i="6"/>
  <c r="FV391" i="6"/>
  <c r="FR391" i="6"/>
  <c r="GD391" i="6"/>
  <c r="FN391" i="6"/>
  <c r="FW391" i="6"/>
  <c r="FX391" i="6"/>
  <c r="GF391" i="6"/>
  <c r="FO391" i="6"/>
  <c r="GE391" i="6"/>
  <c r="FQ391" i="6"/>
  <c r="FY391" i="6"/>
  <c r="GA391" i="6"/>
  <c r="GI391" i="6"/>
  <c r="FM391" i="6"/>
  <c r="FB391" i="6"/>
  <c r="FS391" i="6"/>
  <c r="FK391" i="6"/>
  <c r="FP391" i="6"/>
  <c r="FZ391" i="6"/>
  <c r="FJ391" i="6"/>
  <c r="EZ391" i="6"/>
  <c r="FA391" i="6"/>
  <c r="FL391" i="6"/>
  <c r="FH391" i="6"/>
  <c r="FI391" i="6"/>
  <c r="FD391" i="6"/>
  <c r="EX391" i="6"/>
  <c r="FC391" i="6"/>
  <c r="EW391" i="6"/>
  <c r="EY391" i="6"/>
  <c r="FF391" i="6"/>
  <c r="FE391" i="6"/>
  <c r="FG391" i="6"/>
  <c r="GB212" i="6"/>
  <c r="FT212" i="6"/>
  <c r="GH212" i="6"/>
  <c r="GJ212" i="6"/>
  <c r="GC212" i="6"/>
  <c r="FU212" i="6"/>
  <c r="GK212" i="6"/>
  <c r="GD212" i="6"/>
  <c r="FR212" i="6"/>
  <c r="FV212" i="6"/>
  <c r="GL212" i="6"/>
  <c r="GE212" i="6"/>
  <c r="FW212" i="6"/>
  <c r="GM212" i="6"/>
  <c r="FX212" i="6"/>
  <c r="GN212" i="6"/>
  <c r="FQ212" i="6"/>
  <c r="FY212" i="6"/>
  <c r="GG212" i="6"/>
  <c r="GF212" i="6"/>
  <c r="GI212" i="6"/>
  <c r="GA212" i="6"/>
  <c r="FZ212" i="6"/>
  <c r="FL212" i="6"/>
  <c r="EZ212" i="6"/>
  <c r="FP212" i="6"/>
  <c r="FM212" i="6"/>
  <c r="FS212" i="6"/>
  <c r="FJ212" i="6"/>
  <c r="FK212" i="6"/>
  <c r="FB212" i="6"/>
  <c r="FA212" i="6"/>
  <c r="FI212" i="6"/>
  <c r="FH212" i="6"/>
  <c r="FF212" i="6"/>
  <c r="EY212" i="6"/>
  <c r="FC212" i="6"/>
  <c r="EX212" i="6"/>
  <c r="EW212" i="6"/>
  <c r="FD212" i="6"/>
  <c r="FH221" i="6"/>
  <c r="FT221" i="6"/>
  <c r="GB221" i="6"/>
  <c r="GJ221" i="6"/>
  <c r="GH221" i="6"/>
  <c r="FU221" i="6"/>
  <c r="GC221" i="6"/>
  <c r="GK221" i="6"/>
  <c r="GL221" i="6"/>
  <c r="FR221" i="6"/>
  <c r="GD221" i="6"/>
  <c r="FV221" i="6"/>
  <c r="FN221" i="6"/>
  <c r="FW221" i="6"/>
  <c r="GE221" i="6"/>
  <c r="GF221" i="6"/>
  <c r="FX221" i="6"/>
  <c r="GG221" i="6"/>
  <c r="GM221" i="6"/>
  <c r="GN221" i="6"/>
  <c r="FQ221" i="6"/>
  <c r="FY221" i="6"/>
  <c r="FP221" i="6"/>
  <c r="FZ221" i="6"/>
  <c r="EZ221" i="6"/>
  <c r="FL221" i="6"/>
  <c r="FM221" i="6"/>
  <c r="FK221" i="6"/>
  <c r="FJ221" i="6"/>
  <c r="FS221" i="6"/>
  <c r="GA221" i="6"/>
  <c r="GI221" i="6"/>
  <c r="FB221" i="6"/>
  <c r="FC221" i="6"/>
  <c r="FD221" i="6"/>
  <c r="FA221" i="6"/>
  <c r="FI221" i="6"/>
  <c r="EW221" i="6"/>
  <c r="FF221" i="6"/>
  <c r="EY221" i="6"/>
  <c r="FE221" i="6"/>
  <c r="EX221" i="6"/>
  <c r="GJ225" i="6"/>
  <c r="FT225" i="6"/>
  <c r="GB225" i="6"/>
  <c r="GH225" i="6"/>
  <c r="GK225" i="6"/>
  <c r="GC225" i="6"/>
  <c r="FU225" i="6"/>
  <c r="FV225" i="6"/>
  <c r="FR225" i="6"/>
  <c r="GL225" i="6"/>
  <c r="GD225" i="6"/>
  <c r="GE225" i="6"/>
  <c r="FN225" i="6"/>
  <c r="FW225" i="6"/>
  <c r="FX225" i="6"/>
  <c r="GN225" i="6"/>
  <c r="GF225" i="6"/>
  <c r="FQ225" i="6"/>
  <c r="FY225" i="6"/>
  <c r="GG225" i="6"/>
  <c r="GM225" i="6"/>
  <c r="FS225" i="6"/>
  <c r="GI225" i="6"/>
  <c r="GA225" i="6"/>
  <c r="FP225" i="6"/>
  <c r="FM225" i="6"/>
  <c r="FJ225" i="6"/>
  <c r="FZ225" i="6"/>
  <c r="FB225" i="6"/>
  <c r="FL225" i="6"/>
  <c r="FK225" i="6"/>
  <c r="EZ225" i="6"/>
  <c r="FC225" i="6"/>
  <c r="FD225" i="6"/>
  <c r="FE225" i="6"/>
  <c r="FA225" i="6"/>
  <c r="EX225" i="6"/>
  <c r="EW225" i="6"/>
  <c r="EY225" i="6"/>
  <c r="FF225" i="6"/>
  <c r="FG225" i="6"/>
  <c r="FT240" i="6"/>
  <c r="GB240" i="6"/>
  <c r="GJ240" i="6"/>
  <c r="FU240" i="6"/>
  <c r="GC240" i="6"/>
  <c r="GH240" i="6"/>
  <c r="FV240" i="6"/>
  <c r="GD240" i="6"/>
  <c r="GL240" i="6"/>
  <c r="GK240" i="6"/>
  <c r="FR240" i="6"/>
  <c r="FN240" i="6"/>
  <c r="GE240" i="6"/>
  <c r="GM240" i="6"/>
  <c r="FW240" i="6"/>
  <c r="GN240" i="6"/>
  <c r="FX240" i="6"/>
  <c r="GF240" i="6"/>
  <c r="FQ240" i="6"/>
  <c r="FY240" i="6"/>
  <c r="GG240" i="6"/>
  <c r="FS240" i="6"/>
  <c r="GI240" i="6"/>
  <c r="FZ240" i="6"/>
  <c r="FM240" i="6"/>
  <c r="FK240" i="6"/>
  <c r="FB240" i="6"/>
  <c r="GA240" i="6"/>
  <c r="EZ240" i="6"/>
  <c r="FL240" i="6"/>
  <c r="FA240" i="6"/>
  <c r="FD240" i="6"/>
  <c r="FC240" i="6"/>
  <c r="FH240" i="6"/>
  <c r="FI240" i="6"/>
  <c r="EW240" i="6"/>
  <c r="FG240" i="6"/>
  <c r="FF240" i="6"/>
  <c r="EX240" i="6"/>
  <c r="FE240" i="6"/>
  <c r="EY240" i="6"/>
  <c r="FJ351" i="6"/>
  <c r="GJ351" i="6"/>
  <c r="FT351" i="6"/>
  <c r="GH351" i="6"/>
  <c r="FU351" i="6"/>
  <c r="GC351" i="6"/>
  <c r="FV351" i="6"/>
  <c r="FR351" i="6"/>
  <c r="GK351" i="6"/>
  <c r="GL351" i="6"/>
  <c r="GE351" i="6"/>
  <c r="GM351" i="6"/>
  <c r="GD351" i="6"/>
  <c r="FN351" i="6"/>
  <c r="FO351" i="6"/>
  <c r="GN351" i="6"/>
  <c r="FX351" i="6"/>
  <c r="FQ351" i="6"/>
  <c r="FW351" i="6"/>
  <c r="FY351" i="6"/>
  <c r="FS351" i="6"/>
  <c r="GA351" i="6"/>
  <c r="FZ351" i="6"/>
  <c r="FL351" i="6"/>
  <c r="FP351" i="6"/>
  <c r="FB351" i="6"/>
  <c r="FK351" i="6"/>
  <c r="EZ351" i="6"/>
  <c r="GI351" i="6"/>
  <c r="FM351" i="6"/>
  <c r="FH351" i="6"/>
  <c r="FI351" i="6"/>
  <c r="FA351" i="6"/>
  <c r="FD351" i="6"/>
  <c r="EW351" i="6"/>
  <c r="FE351" i="6"/>
  <c r="EY351" i="6"/>
  <c r="EX351" i="6"/>
  <c r="FC351" i="6"/>
  <c r="FF351" i="6"/>
  <c r="FG351" i="6"/>
  <c r="FT239" i="6"/>
  <c r="GB239" i="6"/>
  <c r="GH239" i="6"/>
  <c r="GC239" i="6"/>
  <c r="FU239" i="6"/>
  <c r="GJ239" i="6"/>
  <c r="GK239" i="6"/>
  <c r="GD239" i="6"/>
  <c r="FR239" i="6"/>
  <c r="FV239" i="6"/>
  <c r="GL239" i="6"/>
  <c r="FN239" i="6"/>
  <c r="GE239" i="6"/>
  <c r="FX239" i="6"/>
  <c r="GF239" i="6"/>
  <c r="GM239" i="6"/>
  <c r="GN239" i="6"/>
  <c r="FW239" i="6"/>
  <c r="GG239" i="6"/>
  <c r="FQ239" i="6"/>
  <c r="FS239" i="6"/>
  <c r="GI239" i="6"/>
  <c r="FY239" i="6"/>
  <c r="FZ239" i="6"/>
  <c r="FM239" i="6"/>
  <c r="FB239" i="6"/>
  <c r="GA239" i="6"/>
  <c r="FK239" i="6"/>
  <c r="EZ239" i="6"/>
  <c r="FL239" i="6"/>
  <c r="FD239" i="6"/>
  <c r="FH239" i="6"/>
  <c r="FI239" i="6"/>
  <c r="EX239" i="6"/>
  <c r="EW239" i="6"/>
  <c r="FG239" i="6"/>
  <c r="EY239" i="6"/>
  <c r="FA239" i="6"/>
  <c r="FC239" i="6"/>
  <c r="FE239" i="6"/>
  <c r="FF239" i="6"/>
  <c r="FT309" i="6"/>
  <c r="GB309" i="6"/>
  <c r="GJ309" i="6"/>
  <c r="GH309" i="6"/>
  <c r="GK309" i="6"/>
  <c r="GL309" i="6"/>
  <c r="GC309" i="6"/>
  <c r="FR309" i="6"/>
  <c r="FV309" i="6"/>
  <c r="GD309" i="6"/>
  <c r="GM309" i="6"/>
  <c r="FN309" i="6"/>
  <c r="FW309" i="6"/>
  <c r="GE309" i="6"/>
  <c r="FO309" i="6"/>
  <c r="GF309" i="6"/>
  <c r="GN309" i="6"/>
  <c r="FQ309" i="6"/>
  <c r="FS309" i="6"/>
  <c r="GA309" i="6"/>
  <c r="FM309" i="6"/>
  <c r="FZ309" i="6"/>
  <c r="FP309" i="6"/>
  <c r="FJ309" i="6"/>
  <c r="GG309" i="6"/>
  <c r="FL309" i="6"/>
  <c r="FB309" i="6"/>
  <c r="GI309" i="6"/>
  <c r="FA309" i="6"/>
  <c r="FD309" i="6"/>
  <c r="FH309" i="6"/>
  <c r="FC309" i="6"/>
  <c r="FK309" i="6"/>
  <c r="EZ309" i="6"/>
  <c r="EW309" i="6"/>
  <c r="FI309" i="6"/>
  <c r="FF309" i="6"/>
  <c r="FE309" i="6"/>
  <c r="EY309" i="6"/>
  <c r="EX309" i="6"/>
  <c r="FG309" i="6"/>
  <c r="FS300" i="6"/>
  <c r="FT300" i="6"/>
  <c r="GB300" i="6"/>
  <c r="GH300" i="6"/>
  <c r="GJ300" i="6"/>
  <c r="GC300" i="6"/>
  <c r="FU300" i="6"/>
  <c r="GK300" i="6"/>
  <c r="GD300" i="6"/>
  <c r="FR300" i="6"/>
  <c r="FV300" i="6"/>
  <c r="GL300" i="6"/>
  <c r="FW300" i="6"/>
  <c r="FN300" i="6"/>
  <c r="GE300" i="6"/>
  <c r="GM300" i="6"/>
  <c r="GF300" i="6"/>
  <c r="GN300" i="6"/>
  <c r="FY300" i="6"/>
  <c r="FO300" i="6"/>
  <c r="FQ300" i="6"/>
  <c r="GI300" i="6"/>
  <c r="FZ300" i="6"/>
  <c r="GA300" i="6"/>
  <c r="GG300" i="6"/>
  <c r="FM300" i="6"/>
  <c r="FJ300" i="6"/>
  <c r="FB300" i="6"/>
  <c r="FL300" i="6"/>
  <c r="FK300" i="6"/>
  <c r="FH300" i="6"/>
  <c r="FI300" i="6"/>
  <c r="FP300" i="6"/>
  <c r="EZ300" i="6"/>
  <c r="FA300" i="6"/>
  <c r="FG300" i="6"/>
  <c r="FF300" i="6"/>
  <c r="FE300" i="6"/>
  <c r="EY300" i="6"/>
  <c r="FC300" i="6"/>
  <c r="FD300" i="6"/>
  <c r="EX300" i="6"/>
  <c r="EW300" i="6"/>
  <c r="FT251" i="6"/>
  <c r="GB251" i="6"/>
  <c r="GJ251" i="6"/>
  <c r="GH251" i="6"/>
  <c r="GC251" i="6"/>
  <c r="GK251" i="6"/>
  <c r="FU251" i="6"/>
  <c r="FV251" i="6"/>
  <c r="GD251" i="6"/>
  <c r="FN251" i="6"/>
  <c r="GL251" i="6"/>
  <c r="FW251" i="6"/>
  <c r="GE251" i="6"/>
  <c r="GM251" i="6"/>
  <c r="GN251" i="6"/>
  <c r="FX251" i="6"/>
  <c r="FO251" i="6"/>
  <c r="GF251" i="6"/>
  <c r="FY251" i="6"/>
  <c r="GA251" i="6"/>
  <c r="FZ251" i="6"/>
  <c r="GG251" i="6"/>
  <c r="FJ251" i="6"/>
  <c r="GI251" i="6"/>
  <c r="FS251" i="6"/>
  <c r="FK251" i="6"/>
  <c r="FP251" i="6"/>
  <c r="FB251" i="6"/>
  <c r="FM251" i="6"/>
  <c r="FC251" i="6"/>
  <c r="FH251" i="6"/>
  <c r="FD251" i="6"/>
  <c r="EZ251" i="6"/>
  <c r="FA251" i="6"/>
  <c r="FF251" i="6"/>
  <c r="FE251" i="6"/>
  <c r="EX251" i="6"/>
  <c r="FI251" i="6"/>
  <c r="EW251" i="6"/>
  <c r="FG251" i="6"/>
  <c r="EY251" i="6"/>
  <c r="FT373" i="6"/>
  <c r="GJ373" i="6"/>
  <c r="GB373" i="6"/>
  <c r="FU373" i="6"/>
  <c r="GH373" i="6"/>
  <c r="GC373" i="6"/>
  <c r="GK373" i="6"/>
  <c r="FV373" i="6"/>
  <c r="FR373" i="6"/>
  <c r="FW373" i="6"/>
  <c r="GE373" i="6"/>
  <c r="FN373" i="6"/>
  <c r="FX373" i="6"/>
  <c r="GF373" i="6"/>
  <c r="FO373" i="6"/>
  <c r="FY373" i="6"/>
  <c r="GN373" i="6"/>
  <c r="FQ373" i="6"/>
  <c r="GI373" i="6"/>
  <c r="GG373" i="6"/>
  <c r="FZ373" i="6"/>
  <c r="FS373" i="6"/>
  <c r="FB373" i="6"/>
  <c r="GA373" i="6"/>
  <c r="FK373" i="6"/>
  <c r="FL373" i="6"/>
  <c r="FJ373" i="6"/>
  <c r="FM373" i="6"/>
  <c r="FI373" i="6"/>
  <c r="FC373" i="6"/>
  <c r="FD373" i="6"/>
  <c r="FP373" i="6"/>
  <c r="EZ373" i="6"/>
  <c r="FA373" i="6"/>
  <c r="EW373" i="6"/>
  <c r="EY373" i="6"/>
  <c r="FH373" i="6"/>
  <c r="FF373" i="6"/>
  <c r="FE373" i="6"/>
  <c r="FG373" i="6"/>
  <c r="EX373" i="6"/>
  <c r="FJ365" i="6"/>
  <c r="GB365" i="6"/>
  <c r="FT365" i="6"/>
  <c r="GH365" i="6"/>
  <c r="GK365" i="6"/>
  <c r="FU365" i="6"/>
  <c r="FV365" i="6"/>
  <c r="FR365" i="6"/>
  <c r="GD365" i="6"/>
  <c r="GM365" i="6"/>
  <c r="FW365" i="6"/>
  <c r="FN365" i="6"/>
  <c r="GE365" i="6"/>
  <c r="FX365" i="6"/>
  <c r="FO365" i="6"/>
  <c r="FY365" i="6"/>
  <c r="GF365" i="6"/>
  <c r="GN365" i="6"/>
  <c r="FQ365" i="6"/>
  <c r="GI365" i="6"/>
  <c r="GG365" i="6"/>
  <c r="FS365" i="6"/>
  <c r="FB365" i="6"/>
  <c r="FK365" i="6"/>
  <c r="GA365" i="6"/>
  <c r="FZ365" i="6"/>
  <c r="FP365" i="6"/>
  <c r="FL365" i="6"/>
  <c r="FA365" i="6"/>
  <c r="FM365" i="6"/>
  <c r="FH365" i="6"/>
  <c r="EZ365" i="6"/>
  <c r="EY365" i="6"/>
  <c r="EW365" i="6"/>
  <c r="FI365" i="6"/>
  <c r="FC365" i="6"/>
  <c r="FF365" i="6"/>
  <c r="FE365" i="6"/>
  <c r="FD365" i="6"/>
  <c r="FG365" i="6"/>
  <c r="EX365" i="6"/>
  <c r="GB252" i="6"/>
  <c r="GJ252" i="6"/>
  <c r="FT252" i="6"/>
  <c r="GH252" i="6"/>
  <c r="GK252" i="6"/>
  <c r="GC252" i="6"/>
  <c r="FV252" i="6"/>
  <c r="GD252" i="6"/>
  <c r="FU252" i="6"/>
  <c r="GM252" i="6"/>
  <c r="GL252" i="6"/>
  <c r="GE252" i="6"/>
  <c r="FW252" i="6"/>
  <c r="FN252" i="6"/>
  <c r="GN252" i="6"/>
  <c r="FO252" i="6"/>
  <c r="FX252" i="6"/>
  <c r="GF252" i="6"/>
  <c r="FY252" i="6"/>
  <c r="FZ252" i="6"/>
  <c r="GA252" i="6"/>
  <c r="GG252" i="6"/>
  <c r="FJ252" i="6"/>
  <c r="GI252" i="6"/>
  <c r="FK252" i="6"/>
  <c r="FS252" i="6"/>
  <c r="FM252" i="6"/>
  <c r="FP252" i="6"/>
  <c r="FB252" i="6"/>
  <c r="FC252" i="6"/>
  <c r="FI252" i="6"/>
  <c r="EZ252" i="6"/>
  <c r="FA252" i="6"/>
  <c r="FD252" i="6"/>
  <c r="FH252" i="6"/>
  <c r="EY252" i="6"/>
  <c r="FE252" i="6"/>
  <c r="EX252" i="6"/>
  <c r="EW252" i="6"/>
  <c r="FF252" i="6"/>
  <c r="FG252" i="6"/>
  <c r="FL256" i="6"/>
  <c r="GJ256" i="6"/>
  <c r="FT256" i="6"/>
  <c r="GB256" i="6"/>
  <c r="FU256" i="6"/>
  <c r="GC256" i="6"/>
  <c r="GK256" i="6"/>
  <c r="GH256" i="6"/>
  <c r="GL256" i="6"/>
  <c r="GD256" i="6"/>
  <c r="FV256" i="6"/>
  <c r="FN256" i="6"/>
  <c r="GM256" i="6"/>
  <c r="GE256" i="6"/>
  <c r="FO256" i="6"/>
  <c r="FX256" i="6"/>
  <c r="GN256" i="6"/>
  <c r="FW256" i="6"/>
  <c r="GF256" i="6"/>
  <c r="FQ256" i="6"/>
  <c r="FS256" i="6"/>
  <c r="GG256" i="6"/>
  <c r="GI256" i="6"/>
  <c r="FZ256" i="6"/>
  <c r="FB256" i="6"/>
  <c r="FP256" i="6"/>
  <c r="FK256" i="6"/>
  <c r="FM256" i="6"/>
  <c r="FJ256" i="6"/>
  <c r="FY256" i="6"/>
  <c r="FD256" i="6"/>
  <c r="FA256" i="6"/>
  <c r="GA256" i="6"/>
  <c r="FC256" i="6"/>
  <c r="FH256" i="6"/>
  <c r="FI256" i="6"/>
  <c r="EX256" i="6"/>
  <c r="EZ256" i="6"/>
  <c r="EW256" i="6"/>
  <c r="FG256" i="6"/>
  <c r="EY256" i="6"/>
  <c r="FF256" i="6"/>
  <c r="FE256" i="6"/>
  <c r="FT246" i="6"/>
  <c r="GB246" i="6"/>
  <c r="GJ246" i="6"/>
  <c r="GH246" i="6"/>
  <c r="FU246" i="6"/>
  <c r="GC246" i="6"/>
  <c r="GK246" i="6"/>
  <c r="GD246" i="6"/>
  <c r="GL246" i="6"/>
  <c r="FR246" i="6"/>
  <c r="FN246" i="6"/>
  <c r="FV246" i="6"/>
  <c r="FW246" i="6"/>
  <c r="FO246" i="6"/>
  <c r="GF246" i="6"/>
  <c r="GE246" i="6"/>
  <c r="GN246" i="6"/>
  <c r="GM246" i="6"/>
  <c r="FX246" i="6"/>
  <c r="FY246" i="6"/>
  <c r="GG246" i="6"/>
  <c r="FS246" i="6"/>
  <c r="GI246" i="6"/>
  <c r="FZ246" i="6"/>
  <c r="FB246" i="6"/>
  <c r="FJ246" i="6"/>
  <c r="GA246" i="6"/>
  <c r="FM246" i="6"/>
  <c r="EZ246" i="6"/>
  <c r="FA246" i="6"/>
  <c r="FC246" i="6"/>
  <c r="FL246" i="6"/>
  <c r="FH246" i="6"/>
  <c r="FI246" i="6"/>
  <c r="FD246" i="6"/>
  <c r="EW246" i="6"/>
  <c r="FF246" i="6"/>
  <c r="EY246" i="6"/>
  <c r="EX246" i="6"/>
  <c r="FE246" i="6"/>
  <c r="FG246" i="6"/>
  <c r="GJ372" i="6"/>
  <c r="FT372" i="6"/>
  <c r="GB372" i="6"/>
  <c r="GK372" i="6"/>
  <c r="GH372" i="6"/>
  <c r="FU372" i="6"/>
  <c r="FV372" i="6"/>
  <c r="FR372" i="6"/>
  <c r="GD372" i="6"/>
  <c r="FW372" i="6"/>
  <c r="GE372" i="6"/>
  <c r="FN372" i="6"/>
  <c r="FX372" i="6"/>
  <c r="GF372" i="6"/>
  <c r="FO372" i="6"/>
  <c r="FY372" i="6"/>
  <c r="GN372" i="6"/>
  <c r="FQ372" i="6"/>
  <c r="FS372" i="6"/>
  <c r="GA372" i="6"/>
  <c r="GG372" i="6"/>
  <c r="FZ372" i="6"/>
  <c r="FM372" i="6"/>
  <c r="FJ372" i="6"/>
  <c r="GI372" i="6"/>
  <c r="FP372" i="6"/>
  <c r="FH372" i="6"/>
  <c r="FL372" i="6"/>
  <c r="FK372" i="6"/>
  <c r="FB372" i="6"/>
  <c r="EZ372" i="6"/>
  <c r="FC372" i="6"/>
  <c r="FA372" i="6"/>
  <c r="FI372" i="6"/>
  <c r="FE372" i="6"/>
  <c r="FG372" i="6"/>
  <c r="EX372" i="6"/>
  <c r="FD372" i="6"/>
  <c r="EY372" i="6"/>
  <c r="FF372" i="6"/>
  <c r="EW372" i="6"/>
  <c r="FT360" i="6"/>
  <c r="FJ360" i="6"/>
  <c r="FU360" i="6"/>
  <c r="GK360" i="6"/>
  <c r="GC360" i="6"/>
  <c r="FV360" i="6"/>
  <c r="FR360" i="6"/>
  <c r="GD360" i="6"/>
  <c r="GL360" i="6"/>
  <c r="GM360" i="6"/>
  <c r="FN360" i="6"/>
  <c r="GE360" i="6"/>
  <c r="GF360" i="6"/>
  <c r="FW360" i="6"/>
  <c r="FX360" i="6"/>
  <c r="FO360" i="6"/>
  <c r="GN360" i="6"/>
  <c r="FQ360" i="6"/>
  <c r="GG360" i="6"/>
  <c r="FS360" i="6"/>
  <c r="GA360" i="6"/>
  <c r="FZ360" i="6"/>
  <c r="FY360" i="6"/>
  <c r="FP360" i="6"/>
  <c r="GI360" i="6"/>
  <c r="FM360" i="6"/>
  <c r="FB360" i="6"/>
  <c r="FL360" i="6"/>
  <c r="FK360" i="6"/>
  <c r="EZ360" i="6"/>
  <c r="FA360" i="6"/>
  <c r="FC360" i="6"/>
  <c r="FD360" i="6"/>
  <c r="FH360" i="6"/>
  <c r="FI360" i="6"/>
  <c r="EX360" i="6"/>
  <c r="EW360" i="6"/>
  <c r="FF360" i="6"/>
  <c r="FE360" i="6"/>
  <c r="FG360" i="6"/>
  <c r="EY360" i="6"/>
  <c r="FT310" i="6"/>
  <c r="GJ310" i="6"/>
  <c r="GB310" i="6"/>
  <c r="GH310" i="6"/>
  <c r="GC310" i="6"/>
  <c r="GK310" i="6"/>
  <c r="GD310" i="6"/>
  <c r="FR310" i="6"/>
  <c r="GL310" i="6"/>
  <c r="FV310" i="6"/>
  <c r="FN310" i="6"/>
  <c r="FW310" i="6"/>
  <c r="GE310" i="6"/>
  <c r="FO310" i="6"/>
  <c r="GM310" i="6"/>
  <c r="GN310" i="6"/>
  <c r="FQ310" i="6"/>
  <c r="GG310" i="6"/>
  <c r="GI310" i="6"/>
  <c r="FS310" i="6"/>
  <c r="GA310" i="6"/>
  <c r="FZ310" i="6"/>
  <c r="FM310" i="6"/>
  <c r="FP310" i="6"/>
  <c r="FJ310" i="6"/>
  <c r="FK310" i="6"/>
  <c r="GF310" i="6"/>
  <c r="FL310" i="6"/>
  <c r="FB310" i="6"/>
  <c r="EZ310" i="6"/>
  <c r="FA310" i="6"/>
  <c r="FH310" i="6"/>
  <c r="FI310" i="6"/>
  <c r="FC310" i="6"/>
  <c r="FD310" i="6"/>
  <c r="EX310" i="6"/>
  <c r="EW310" i="6"/>
  <c r="FG310" i="6"/>
  <c r="FF310" i="6"/>
  <c r="FE310" i="6"/>
  <c r="EY310" i="6"/>
  <c r="FT294" i="6"/>
  <c r="GB294" i="6"/>
  <c r="GJ294" i="6"/>
  <c r="FU294" i="6"/>
  <c r="GK294" i="6"/>
  <c r="GC294" i="6"/>
  <c r="GD294" i="6"/>
  <c r="GH294" i="6"/>
  <c r="FV294" i="6"/>
  <c r="GE294" i="6"/>
  <c r="FN294" i="6"/>
  <c r="GM294" i="6"/>
  <c r="FO294" i="6"/>
  <c r="GL294" i="6"/>
  <c r="GF294" i="6"/>
  <c r="GN294" i="6"/>
  <c r="FY294" i="6"/>
  <c r="GG294" i="6"/>
  <c r="GI294" i="6"/>
  <c r="FZ294" i="6"/>
  <c r="FQ294" i="6"/>
  <c r="FK294" i="6"/>
  <c r="FP294" i="6"/>
  <c r="FB294" i="6"/>
  <c r="FM294" i="6"/>
  <c r="FL294" i="6"/>
  <c r="FJ294" i="6"/>
  <c r="FS294" i="6"/>
  <c r="FA294" i="6"/>
  <c r="FD294" i="6"/>
  <c r="FH294" i="6"/>
  <c r="FI294" i="6"/>
  <c r="GA294" i="6"/>
  <c r="EZ294" i="6"/>
  <c r="FC294" i="6"/>
  <c r="EW294" i="6"/>
  <c r="FF294" i="6"/>
  <c r="EY294" i="6"/>
  <c r="EX294" i="6"/>
  <c r="FE294" i="6"/>
  <c r="FG294" i="6"/>
  <c r="GB319" i="6"/>
  <c r="FJ319" i="6"/>
  <c r="FT319" i="6"/>
  <c r="GJ319" i="6"/>
  <c r="FU319" i="6"/>
  <c r="GH319" i="6"/>
  <c r="GK319" i="6"/>
  <c r="GC319" i="6"/>
  <c r="GL319" i="6"/>
  <c r="FR319" i="6"/>
  <c r="GM319" i="6"/>
  <c r="GD319" i="6"/>
  <c r="GE319" i="6"/>
  <c r="FW319" i="6"/>
  <c r="FN319" i="6"/>
  <c r="FO319" i="6"/>
  <c r="FX319" i="6"/>
  <c r="GF319" i="6"/>
  <c r="FQ319" i="6"/>
  <c r="FY319" i="6"/>
  <c r="GN319" i="6"/>
  <c r="GG319" i="6"/>
  <c r="FS319" i="6"/>
  <c r="GI319" i="6"/>
  <c r="FP319" i="6"/>
  <c r="FK319" i="6"/>
  <c r="FM319" i="6"/>
  <c r="FL319" i="6"/>
  <c r="FB319" i="6"/>
  <c r="EZ319" i="6"/>
  <c r="FC319" i="6"/>
  <c r="FD319" i="6"/>
  <c r="FH319" i="6"/>
  <c r="FI319" i="6"/>
  <c r="FA319" i="6"/>
  <c r="EW319" i="6"/>
  <c r="FG319" i="6"/>
  <c r="FF319" i="6"/>
  <c r="FE319" i="6"/>
  <c r="EY319" i="6"/>
  <c r="EX319" i="6"/>
  <c r="FT293" i="6"/>
  <c r="GJ293" i="6"/>
  <c r="GH293" i="6"/>
  <c r="GB293" i="6"/>
  <c r="GC293" i="6"/>
  <c r="GK293" i="6"/>
  <c r="FU293" i="6"/>
  <c r="GL293" i="6"/>
  <c r="GD293" i="6"/>
  <c r="GM293" i="6"/>
  <c r="GE293" i="6"/>
  <c r="FW293" i="6"/>
  <c r="FN293" i="6"/>
  <c r="GF293" i="6"/>
  <c r="FO293" i="6"/>
  <c r="GN293" i="6"/>
  <c r="FY293" i="6"/>
  <c r="FQ293" i="6"/>
  <c r="GI293" i="6"/>
  <c r="FS293" i="6"/>
  <c r="FP293" i="6"/>
  <c r="FK293" i="6"/>
  <c r="FB293" i="6"/>
  <c r="GG293" i="6"/>
  <c r="FJ293" i="6"/>
  <c r="FL293" i="6"/>
  <c r="FZ293" i="6"/>
  <c r="FM293" i="6"/>
  <c r="GA293" i="6"/>
  <c r="FA293" i="6"/>
  <c r="FC293" i="6"/>
  <c r="FH293" i="6"/>
  <c r="EZ293" i="6"/>
  <c r="EW293" i="6"/>
  <c r="FG293" i="6"/>
  <c r="FF293" i="6"/>
  <c r="EY293" i="6"/>
  <c r="FD293" i="6"/>
  <c r="FE293" i="6"/>
  <c r="FI293" i="6"/>
  <c r="EX293" i="6"/>
  <c r="FM259" i="6"/>
  <c r="GB259" i="6"/>
  <c r="GJ259" i="6"/>
  <c r="FT259" i="6"/>
  <c r="GH259" i="6"/>
  <c r="GC259" i="6"/>
  <c r="GK259" i="6"/>
  <c r="FV259" i="6"/>
  <c r="FU259" i="6"/>
  <c r="GL259" i="6"/>
  <c r="GD259" i="6"/>
  <c r="GE259" i="6"/>
  <c r="FN259" i="6"/>
  <c r="GM259" i="6"/>
  <c r="FW259" i="6"/>
  <c r="FO259" i="6"/>
  <c r="FX259" i="6"/>
  <c r="GN259" i="6"/>
  <c r="GF259" i="6"/>
  <c r="FY259" i="6"/>
  <c r="FQ259" i="6"/>
  <c r="GA259" i="6"/>
  <c r="FZ259" i="6"/>
  <c r="GG259" i="6"/>
  <c r="FS259" i="6"/>
  <c r="GI259" i="6"/>
  <c r="FJ259" i="6"/>
  <c r="FL259" i="6"/>
  <c r="FB259" i="6"/>
  <c r="FP259" i="6"/>
  <c r="FK259" i="6"/>
  <c r="FC259" i="6"/>
  <c r="FH259" i="6"/>
  <c r="FD259" i="6"/>
  <c r="EZ259" i="6"/>
  <c r="FA259" i="6"/>
  <c r="FF259" i="6"/>
  <c r="FE259" i="6"/>
  <c r="EX259" i="6"/>
  <c r="FI259" i="6"/>
  <c r="EW259" i="6"/>
  <c r="FG259" i="6"/>
  <c r="EY259" i="6"/>
  <c r="GJ320" i="6"/>
  <c r="FT320" i="6"/>
  <c r="FJ320" i="6"/>
  <c r="GB320" i="6"/>
  <c r="GH320" i="6"/>
  <c r="GK320" i="6"/>
  <c r="FU320" i="6"/>
  <c r="GC320" i="6"/>
  <c r="FR320" i="6"/>
  <c r="GD320" i="6"/>
  <c r="FN320" i="6"/>
  <c r="GL320" i="6"/>
  <c r="GM320" i="6"/>
  <c r="FO320" i="6"/>
  <c r="FX320" i="6"/>
  <c r="FW320" i="6"/>
  <c r="GE320" i="6"/>
  <c r="GN320" i="6"/>
  <c r="FY320" i="6"/>
  <c r="GF320" i="6"/>
  <c r="FQ320" i="6"/>
  <c r="GG320" i="6"/>
  <c r="FB320" i="6"/>
  <c r="FL320" i="6"/>
  <c r="FK320" i="6"/>
  <c r="FP320" i="6"/>
  <c r="GI320" i="6"/>
  <c r="FM320" i="6"/>
  <c r="FC320" i="6"/>
  <c r="FA320" i="6"/>
  <c r="FD320" i="6"/>
  <c r="FH320" i="6"/>
  <c r="FI320" i="6"/>
  <c r="FS320" i="6"/>
  <c r="EZ320" i="6"/>
  <c r="EX320" i="6"/>
  <c r="EW320" i="6"/>
  <c r="FG320" i="6"/>
  <c r="FF320" i="6"/>
  <c r="FE320" i="6"/>
  <c r="EY320" i="6"/>
  <c r="FT387" i="6"/>
  <c r="GH387" i="6"/>
  <c r="GB387" i="6"/>
  <c r="GC387" i="6"/>
  <c r="FU387" i="6"/>
  <c r="FR387" i="6"/>
  <c r="FV387" i="6"/>
  <c r="GD387" i="6"/>
  <c r="FN387" i="6"/>
  <c r="FO387" i="6"/>
  <c r="FW387" i="6"/>
  <c r="FX387" i="6"/>
  <c r="GF387" i="6"/>
  <c r="FY387" i="6"/>
  <c r="FQ387" i="6"/>
  <c r="GE387" i="6"/>
  <c r="FZ387" i="6"/>
  <c r="FS387" i="6"/>
  <c r="FP387" i="6"/>
  <c r="GA387" i="6"/>
  <c r="FK387" i="6"/>
  <c r="FJ387" i="6"/>
  <c r="GI387" i="6"/>
  <c r="FL387" i="6"/>
  <c r="FB387" i="6"/>
  <c r="FH387" i="6"/>
  <c r="FI387" i="6"/>
  <c r="FD387" i="6"/>
  <c r="EZ387" i="6"/>
  <c r="FA387" i="6"/>
  <c r="FM387" i="6"/>
  <c r="FC387" i="6"/>
  <c r="FF387" i="6"/>
  <c r="FE387" i="6"/>
  <c r="FG387" i="6"/>
  <c r="EX387" i="6"/>
  <c r="EW387" i="6"/>
  <c r="EY387" i="6"/>
  <c r="GB403" i="6"/>
  <c r="FT403" i="6"/>
  <c r="FU403" i="6"/>
  <c r="GC403" i="6"/>
  <c r="FR403" i="6"/>
  <c r="FV403" i="6"/>
  <c r="GD403" i="6"/>
  <c r="FO403" i="6"/>
  <c r="FN403" i="6"/>
  <c r="GE403" i="6"/>
  <c r="FX403" i="6"/>
  <c r="GF403" i="6"/>
  <c r="FW403" i="6"/>
  <c r="FY403" i="6"/>
  <c r="FQ403" i="6"/>
  <c r="FS403" i="6"/>
  <c r="GA403" i="6"/>
  <c r="FZ403" i="6"/>
  <c r="GG403" i="6"/>
  <c r="FP403" i="6"/>
  <c r="FM403" i="6"/>
  <c r="FL403" i="6"/>
  <c r="FJ403" i="6"/>
  <c r="FK403" i="6"/>
  <c r="FH403" i="6"/>
  <c r="FB403" i="6"/>
  <c r="FI403" i="6"/>
  <c r="FD403" i="6"/>
  <c r="EZ403" i="6"/>
  <c r="GI403" i="6"/>
  <c r="FA403" i="6"/>
  <c r="FF403" i="6"/>
  <c r="FC403" i="6"/>
  <c r="FE403" i="6"/>
  <c r="FG403" i="6"/>
  <c r="EX403" i="6"/>
  <c r="EW403" i="6"/>
  <c r="EY403" i="6"/>
  <c r="FB232" i="6"/>
  <c r="EZ232" i="6"/>
  <c r="FA232" i="6"/>
  <c r="FC232" i="6"/>
  <c r="FD232" i="6"/>
  <c r="FH232" i="6"/>
  <c r="EW232" i="6"/>
  <c r="FG232" i="6"/>
  <c r="FF232" i="6"/>
  <c r="FE232" i="6"/>
  <c r="EY232" i="6"/>
  <c r="EX232" i="6"/>
  <c r="FH216" i="6"/>
  <c r="FB216" i="6"/>
  <c r="EZ216" i="6"/>
  <c r="FC216" i="6"/>
  <c r="FD216" i="6"/>
  <c r="EX216" i="6"/>
  <c r="EW216" i="6"/>
  <c r="FI216" i="6"/>
  <c r="EY216" i="6"/>
  <c r="FE216" i="6"/>
  <c r="FA216" i="6"/>
  <c r="FG216" i="6"/>
  <c r="GB220" i="6"/>
  <c r="GJ220" i="6"/>
  <c r="FT220" i="6"/>
  <c r="GH220" i="6"/>
  <c r="FU220" i="6"/>
  <c r="GC220" i="6"/>
  <c r="GK220" i="6"/>
  <c r="FV220" i="6"/>
  <c r="GD220" i="6"/>
  <c r="FR220" i="6"/>
  <c r="FW220" i="6"/>
  <c r="GL220" i="6"/>
  <c r="FN220" i="6"/>
  <c r="FX220" i="6"/>
  <c r="GE220" i="6"/>
  <c r="GM220" i="6"/>
  <c r="GF220" i="6"/>
  <c r="FQ220" i="6"/>
  <c r="FY220" i="6"/>
  <c r="GG220" i="6"/>
  <c r="GN220" i="6"/>
  <c r="FS220" i="6"/>
  <c r="GA220" i="6"/>
  <c r="EZ220" i="6"/>
  <c r="GI220" i="6"/>
  <c r="FL220" i="6"/>
  <c r="FJ220" i="6"/>
  <c r="FZ220" i="6"/>
  <c r="FP220" i="6"/>
  <c r="FM220" i="6"/>
  <c r="FK220" i="6"/>
  <c r="FB220" i="6"/>
  <c r="FA220" i="6"/>
  <c r="FI220" i="6"/>
  <c r="FC220" i="6"/>
  <c r="FD220" i="6"/>
  <c r="EY220" i="6"/>
  <c r="FE220" i="6"/>
  <c r="EX220" i="6"/>
  <c r="EW220" i="6"/>
  <c r="GB227" i="6"/>
  <c r="GJ227" i="6"/>
  <c r="GH227" i="6"/>
  <c r="FT227" i="6"/>
  <c r="FU227" i="6"/>
  <c r="GC227" i="6"/>
  <c r="GD227" i="6"/>
  <c r="GK227" i="6"/>
  <c r="FV227" i="6"/>
  <c r="FR227" i="6"/>
  <c r="GL227" i="6"/>
  <c r="FN227" i="6"/>
  <c r="GM227" i="6"/>
  <c r="FW227" i="6"/>
  <c r="GE227" i="6"/>
  <c r="FX227" i="6"/>
  <c r="GN227" i="6"/>
  <c r="GF227" i="6"/>
  <c r="FQ227" i="6"/>
  <c r="FY227" i="6"/>
  <c r="FZ227" i="6"/>
  <c r="FS227" i="6"/>
  <c r="GG227" i="6"/>
  <c r="FP227" i="6"/>
  <c r="FM227" i="6"/>
  <c r="FK227" i="6"/>
  <c r="FJ227" i="6"/>
  <c r="FL227" i="6"/>
  <c r="FB227" i="6"/>
  <c r="FC227" i="6"/>
  <c r="FD227" i="6"/>
  <c r="GI227" i="6"/>
  <c r="FA227" i="6"/>
  <c r="EZ227" i="6"/>
  <c r="EY227" i="6"/>
  <c r="GA227" i="6"/>
  <c r="FE227" i="6"/>
  <c r="EX227" i="6"/>
  <c r="EW227" i="6"/>
  <c r="FF227" i="6"/>
  <c r="FG227" i="6"/>
  <c r="GJ326" i="6"/>
  <c r="FJ326" i="6"/>
  <c r="GH326" i="6"/>
  <c r="FT326" i="6"/>
  <c r="FU326" i="6"/>
  <c r="GC326" i="6"/>
  <c r="GK326" i="6"/>
  <c r="GL326" i="6"/>
  <c r="FR326" i="6"/>
  <c r="FV326" i="6"/>
  <c r="GD326" i="6"/>
  <c r="FW326" i="6"/>
  <c r="GE326" i="6"/>
  <c r="GM326" i="6"/>
  <c r="FO326" i="6"/>
  <c r="FX326" i="6"/>
  <c r="GN326" i="6"/>
  <c r="GF326" i="6"/>
  <c r="FQ326" i="6"/>
  <c r="FN326" i="6"/>
  <c r="GG326" i="6"/>
  <c r="FZ326" i="6"/>
  <c r="GI326" i="6"/>
  <c r="FS326" i="6"/>
  <c r="FP326" i="6"/>
  <c r="FL326" i="6"/>
  <c r="FB326" i="6"/>
  <c r="EZ326" i="6"/>
  <c r="FK326" i="6"/>
  <c r="FA326" i="6"/>
  <c r="FM326" i="6"/>
  <c r="FH326" i="6"/>
  <c r="FI326" i="6"/>
  <c r="FC326" i="6"/>
  <c r="EX326" i="6"/>
  <c r="EW326" i="6"/>
  <c r="FG326" i="6"/>
  <c r="FD326" i="6"/>
  <c r="FF326" i="6"/>
  <c r="FE326" i="6"/>
  <c r="EY326" i="6"/>
  <c r="FJ363" i="6"/>
  <c r="FT363" i="6"/>
  <c r="GJ363" i="6"/>
  <c r="GH363" i="6"/>
  <c r="FU363" i="6"/>
  <c r="GK363" i="6"/>
  <c r="GC363" i="6"/>
  <c r="GD363" i="6"/>
  <c r="FV363" i="6"/>
  <c r="FR363" i="6"/>
  <c r="FN363" i="6"/>
  <c r="FW363" i="6"/>
  <c r="GM363" i="6"/>
  <c r="FX363" i="6"/>
  <c r="GF363" i="6"/>
  <c r="FO363" i="6"/>
  <c r="GN363" i="6"/>
  <c r="FQ363" i="6"/>
  <c r="FY363" i="6"/>
  <c r="GE363" i="6"/>
  <c r="FZ363" i="6"/>
  <c r="GG363" i="6"/>
  <c r="GA363" i="6"/>
  <c r="FP363" i="6"/>
  <c r="FM363" i="6"/>
  <c r="FL363" i="6"/>
  <c r="FS363" i="6"/>
  <c r="FK363" i="6"/>
  <c r="FC363" i="6"/>
  <c r="FD363" i="6"/>
  <c r="EZ363" i="6"/>
  <c r="FB363" i="6"/>
  <c r="FA363" i="6"/>
  <c r="FH363" i="6"/>
  <c r="FI363" i="6"/>
  <c r="FE363" i="6"/>
  <c r="EY363" i="6"/>
  <c r="FG363" i="6"/>
  <c r="EW363" i="6"/>
  <c r="FF363" i="6"/>
  <c r="EX363" i="6"/>
  <c r="GB266" i="6"/>
  <c r="GJ266" i="6"/>
  <c r="GH266" i="6"/>
  <c r="FT266" i="6"/>
  <c r="FU266" i="6"/>
  <c r="GK266" i="6"/>
  <c r="GC266" i="6"/>
  <c r="GL266" i="6"/>
  <c r="FV266" i="6"/>
  <c r="FN266" i="6"/>
  <c r="GD266" i="6"/>
  <c r="FW266" i="6"/>
  <c r="GE266" i="6"/>
  <c r="FX266" i="6"/>
  <c r="GN266" i="6"/>
  <c r="GF266" i="6"/>
  <c r="GM266" i="6"/>
  <c r="FY266" i="6"/>
  <c r="FQ266" i="6"/>
  <c r="FZ266" i="6"/>
  <c r="GG266" i="6"/>
  <c r="FL266" i="6"/>
  <c r="FK266" i="6"/>
  <c r="FM266" i="6"/>
  <c r="GI266" i="6"/>
  <c r="GA266" i="6"/>
  <c r="FP266" i="6"/>
  <c r="FB266" i="6"/>
  <c r="FH266" i="6"/>
  <c r="FI266" i="6"/>
  <c r="FJ266" i="6"/>
  <c r="EZ266" i="6"/>
  <c r="FA266" i="6"/>
  <c r="FC266" i="6"/>
  <c r="FD266" i="6"/>
  <c r="EX266" i="6"/>
  <c r="EW266" i="6"/>
  <c r="FF266" i="6"/>
  <c r="FG266" i="6"/>
  <c r="FE266" i="6"/>
  <c r="EY266" i="6"/>
  <c r="GB291" i="6"/>
  <c r="FT291" i="6"/>
  <c r="GH291" i="6"/>
  <c r="GJ291" i="6"/>
  <c r="FU291" i="6"/>
  <c r="GC291" i="6"/>
  <c r="GK291" i="6"/>
  <c r="GL291" i="6"/>
  <c r="FN291" i="6"/>
  <c r="GD291" i="6"/>
  <c r="FW291" i="6"/>
  <c r="GF291" i="6"/>
  <c r="GE291" i="6"/>
  <c r="FO291" i="6"/>
  <c r="GM291" i="6"/>
  <c r="GN291" i="6"/>
  <c r="FY291" i="6"/>
  <c r="FQ291" i="6"/>
  <c r="FS291" i="6"/>
  <c r="FZ291" i="6"/>
  <c r="GA291" i="6"/>
  <c r="GG291" i="6"/>
  <c r="FJ291" i="6"/>
  <c r="FL291" i="6"/>
  <c r="FM291" i="6"/>
  <c r="GI291" i="6"/>
  <c r="FP291" i="6"/>
  <c r="FK291" i="6"/>
  <c r="FD291" i="6"/>
  <c r="EZ291" i="6"/>
  <c r="FB291" i="6"/>
  <c r="FA291" i="6"/>
  <c r="FC291" i="6"/>
  <c r="FF291" i="6"/>
  <c r="EY291" i="6"/>
  <c r="FE291" i="6"/>
  <c r="EX291" i="6"/>
  <c r="FI291" i="6"/>
  <c r="EW291" i="6"/>
  <c r="FG291" i="6"/>
  <c r="FH291" i="6"/>
  <c r="FS303" i="6"/>
  <c r="GJ303" i="6"/>
  <c r="FT303" i="6"/>
  <c r="GB303" i="6"/>
  <c r="GH303" i="6"/>
  <c r="FU303" i="6"/>
  <c r="GC303" i="6"/>
  <c r="GK303" i="6"/>
  <c r="GL303" i="6"/>
  <c r="FR303" i="6"/>
  <c r="FV303" i="6"/>
  <c r="FN303" i="6"/>
  <c r="FW303" i="6"/>
  <c r="GD303" i="6"/>
  <c r="GE303" i="6"/>
  <c r="FO303" i="6"/>
  <c r="GM303" i="6"/>
  <c r="FQ303" i="6"/>
  <c r="GF303" i="6"/>
  <c r="GG303" i="6"/>
  <c r="GI303" i="6"/>
  <c r="GN303" i="6"/>
  <c r="FY303" i="6"/>
  <c r="FZ303" i="6"/>
  <c r="FP303" i="6"/>
  <c r="GA303" i="6"/>
  <c r="FJ303" i="6"/>
  <c r="FL303" i="6"/>
  <c r="FK303" i="6"/>
  <c r="FM303" i="6"/>
  <c r="EZ303" i="6"/>
  <c r="FD303" i="6"/>
  <c r="FB303" i="6"/>
  <c r="FH303" i="6"/>
  <c r="FI303" i="6"/>
  <c r="FC303" i="6"/>
  <c r="EW303" i="6"/>
  <c r="FG303" i="6"/>
  <c r="FA303" i="6"/>
  <c r="EX303" i="6"/>
  <c r="FF303" i="6"/>
  <c r="FE303" i="6"/>
  <c r="EY303" i="6"/>
  <c r="FM258" i="6"/>
  <c r="GB258" i="6"/>
  <c r="FT258" i="6"/>
  <c r="GH258" i="6"/>
  <c r="GJ258" i="6"/>
  <c r="FU258" i="6"/>
  <c r="GK258" i="6"/>
  <c r="GC258" i="6"/>
  <c r="GL258" i="6"/>
  <c r="FV258" i="6"/>
  <c r="GD258" i="6"/>
  <c r="FW258" i="6"/>
  <c r="GE258" i="6"/>
  <c r="FN258" i="6"/>
  <c r="GM258" i="6"/>
  <c r="FO258" i="6"/>
  <c r="FX258" i="6"/>
  <c r="GN258" i="6"/>
  <c r="GF258" i="6"/>
  <c r="FY258" i="6"/>
  <c r="FQ258" i="6"/>
  <c r="FZ258" i="6"/>
  <c r="FS258" i="6"/>
  <c r="GG258" i="6"/>
  <c r="GA258" i="6"/>
  <c r="FB258" i="6"/>
  <c r="FP258" i="6"/>
  <c r="FH258" i="6"/>
  <c r="FL258" i="6"/>
  <c r="FI258" i="6"/>
  <c r="FK258" i="6"/>
  <c r="EZ258" i="6"/>
  <c r="GI258" i="6"/>
  <c r="FA258" i="6"/>
  <c r="FC258" i="6"/>
  <c r="FJ258" i="6"/>
  <c r="EY258" i="6"/>
  <c r="FD258" i="6"/>
  <c r="EX258" i="6"/>
  <c r="EW258" i="6"/>
  <c r="FF258" i="6"/>
  <c r="FG258" i="6"/>
  <c r="FE258" i="6"/>
  <c r="FJ352" i="6"/>
  <c r="GJ352" i="6"/>
  <c r="FT352" i="6"/>
  <c r="GC352" i="6"/>
  <c r="GK352" i="6"/>
  <c r="FU352" i="6"/>
  <c r="FR352" i="6"/>
  <c r="GD352" i="6"/>
  <c r="FV352" i="6"/>
  <c r="GL352" i="6"/>
  <c r="FW352" i="6"/>
  <c r="GM352" i="6"/>
  <c r="GE352" i="6"/>
  <c r="FN352" i="6"/>
  <c r="FX352" i="6"/>
  <c r="GN352" i="6"/>
  <c r="FQ352" i="6"/>
  <c r="FY352" i="6"/>
  <c r="GA352" i="6"/>
  <c r="FZ352" i="6"/>
  <c r="FO352" i="6"/>
  <c r="FP352" i="6"/>
  <c r="GG352" i="6"/>
  <c r="GI352" i="6"/>
  <c r="FM352" i="6"/>
  <c r="FB352" i="6"/>
  <c r="FL352" i="6"/>
  <c r="FK352" i="6"/>
  <c r="EZ352" i="6"/>
  <c r="FA352" i="6"/>
  <c r="FS352" i="6"/>
  <c r="FC352" i="6"/>
  <c r="FD352" i="6"/>
  <c r="FH352" i="6"/>
  <c r="FI352" i="6"/>
  <c r="EX352" i="6"/>
  <c r="EW352" i="6"/>
  <c r="FG352" i="6"/>
  <c r="FF352" i="6"/>
  <c r="FE352" i="6"/>
  <c r="EY352" i="6"/>
  <c r="GJ369" i="6"/>
  <c r="FT369" i="6"/>
  <c r="GB369" i="6"/>
  <c r="FJ369" i="6"/>
  <c r="GH369" i="6"/>
  <c r="FU369" i="6"/>
  <c r="FV369" i="6"/>
  <c r="FR369" i="6"/>
  <c r="GL369" i="6"/>
  <c r="FN369" i="6"/>
  <c r="FO369" i="6"/>
  <c r="FW369" i="6"/>
  <c r="GD369" i="6"/>
  <c r="GE369" i="6"/>
  <c r="GN369" i="6"/>
  <c r="GF369" i="6"/>
  <c r="FQ369" i="6"/>
  <c r="FX369" i="6"/>
  <c r="FY369" i="6"/>
  <c r="FS369" i="6"/>
  <c r="GA369" i="6"/>
  <c r="GG369" i="6"/>
  <c r="FZ369" i="6"/>
  <c r="FL369" i="6"/>
  <c r="GI369" i="6"/>
  <c r="FP369" i="6"/>
  <c r="FM369" i="6"/>
  <c r="FK369" i="6"/>
  <c r="FB369" i="6"/>
  <c r="FH369" i="6"/>
  <c r="FI369" i="6"/>
  <c r="FC369" i="6"/>
  <c r="FD369" i="6"/>
  <c r="EZ369" i="6"/>
  <c r="FE369" i="6"/>
  <c r="EX369" i="6"/>
  <c r="EW369" i="6"/>
  <c r="FA369" i="6"/>
  <c r="EY369" i="6"/>
  <c r="FG369" i="6"/>
  <c r="FF369" i="6"/>
  <c r="GJ332" i="6"/>
  <c r="FJ332" i="6"/>
  <c r="FT332" i="6"/>
  <c r="GK332" i="6"/>
  <c r="GH332" i="6"/>
  <c r="FU332" i="6"/>
  <c r="FV332" i="6"/>
  <c r="FR332" i="6"/>
  <c r="GD332" i="6"/>
  <c r="GL332" i="6"/>
  <c r="GM332" i="6"/>
  <c r="FN332" i="6"/>
  <c r="FW332" i="6"/>
  <c r="GE332" i="6"/>
  <c r="FO332" i="6"/>
  <c r="FX332" i="6"/>
  <c r="GF332" i="6"/>
  <c r="GN332" i="6"/>
  <c r="FQ332" i="6"/>
  <c r="FY332" i="6"/>
  <c r="GG332" i="6"/>
  <c r="FL332" i="6"/>
  <c r="GA332" i="6"/>
  <c r="FM332" i="6"/>
  <c r="FB332" i="6"/>
  <c r="FK332" i="6"/>
  <c r="GI332" i="6"/>
  <c r="FP332" i="6"/>
  <c r="FS332" i="6"/>
  <c r="FH332" i="6"/>
  <c r="FI332" i="6"/>
  <c r="EZ332" i="6"/>
  <c r="FA332" i="6"/>
  <c r="FG332" i="6"/>
  <c r="FF332" i="6"/>
  <c r="FE332" i="6"/>
  <c r="EY332" i="6"/>
  <c r="FC332" i="6"/>
  <c r="FD332" i="6"/>
  <c r="EX332" i="6"/>
  <c r="EW332" i="6"/>
  <c r="FT380" i="6"/>
  <c r="GB380" i="6"/>
  <c r="GH380" i="6"/>
  <c r="GC380" i="6"/>
  <c r="FR380" i="6"/>
  <c r="FV380" i="6"/>
  <c r="GD380" i="6"/>
  <c r="FW380" i="6"/>
  <c r="GE380" i="6"/>
  <c r="FU380" i="6"/>
  <c r="FN380" i="6"/>
  <c r="FO380" i="6"/>
  <c r="FX380" i="6"/>
  <c r="FY380" i="6"/>
  <c r="FQ380" i="6"/>
  <c r="GG380" i="6"/>
  <c r="FP380" i="6"/>
  <c r="FZ380" i="6"/>
  <c r="FS380" i="6"/>
  <c r="FM380" i="6"/>
  <c r="FJ380" i="6"/>
  <c r="FB380" i="6"/>
  <c r="FL380" i="6"/>
  <c r="GA380" i="6"/>
  <c r="FK380" i="6"/>
  <c r="GI380" i="6"/>
  <c r="FH380" i="6"/>
  <c r="EZ380" i="6"/>
  <c r="FA380" i="6"/>
  <c r="FC380" i="6"/>
  <c r="FD380" i="6"/>
  <c r="FE380" i="6"/>
  <c r="FG380" i="6"/>
  <c r="FI380" i="6"/>
  <c r="EX380" i="6"/>
  <c r="EW380" i="6"/>
  <c r="EY380" i="6"/>
  <c r="FF380" i="6"/>
  <c r="GB250" i="6"/>
  <c r="GH250" i="6"/>
  <c r="GJ250" i="6"/>
  <c r="FU250" i="6"/>
  <c r="FT250" i="6"/>
  <c r="GC250" i="6"/>
  <c r="GK250" i="6"/>
  <c r="FV250" i="6"/>
  <c r="GD250" i="6"/>
  <c r="GL250" i="6"/>
  <c r="FN250" i="6"/>
  <c r="GM250" i="6"/>
  <c r="FW250" i="6"/>
  <c r="GN250" i="6"/>
  <c r="FX250" i="6"/>
  <c r="FO250" i="6"/>
  <c r="GF250" i="6"/>
  <c r="FY250" i="6"/>
  <c r="GE250" i="6"/>
  <c r="GA250" i="6"/>
  <c r="FZ250" i="6"/>
  <c r="GG250" i="6"/>
  <c r="GI250" i="6"/>
  <c r="FL250" i="6"/>
  <c r="FS250" i="6"/>
  <c r="FP250" i="6"/>
  <c r="FB250" i="6"/>
  <c r="FH250" i="6"/>
  <c r="FJ250" i="6"/>
  <c r="FI250" i="6"/>
  <c r="EZ250" i="6"/>
  <c r="FM250" i="6"/>
  <c r="FA250" i="6"/>
  <c r="FC250" i="6"/>
  <c r="EY250" i="6"/>
  <c r="EX250" i="6"/>
  <c r="EW250" i="6"/>
  <c r="FD250" i="6"/>
  <c r="FF250" i="6"/>
  <c r="FG250" i="6"/>
  <c r="FE250" i="6"/>
  <c r="GB307" i="6"/>
  <c r="GH307" i="6"/>
  <c r="GJ307" i="6"/>
  <c r="FU307" i="6"/>
  <c r="GK307" i="6"/>
  <c r="GC307" i="6"/>
  <c r="FR307" i="6"/>
  <c r="FV307" i="6"/>
  <c r="GL307" i="6"/>
  <c r="GD307" i="6"/>
  <c r="FN307" i="6"/>
  <c r="GE307" i="6"/>
  <c r="GF307" i="6"/>
  <c r="FW307" i="6"/>
  <c r="GM307" i="6"/>
  <c r="GN307" i="6"/>
  <c r="FQ307" i="6"/>
  <c r="GA307" i="6"/>
  <c r="FZ307" i="6"/>
  <c r="FO307" i="6"/>
  <c r="GG307" i="6"/>
  <c r="FJ307" i="6"/>
  <c r="FL307" i="6"/>
  <c r="FS307" i="6"/>
  <c r="FB307" i="6"/>
  <c r="GI307" i="6"/>
  <c r="FM307" i="6"/>
  <c r="FK307" i="6"/>
  <c r="FD307" i="6"/>
  <c r="FC307" i="6"/>
  <c r="EZ307" i="6"/>
  <c r="FP307" i="6"/>
  <c r="FA307" i="6"/>
  <c r="FH307" i="6"/>
  <c r="FI307" i="6"/>
  <c r="EW307" i="6"/>
  <c r="EX307" i="6"/>
  <c r="FF307" i="6"/>
  <c r="FE307" i="6"/>
  <c r="FG307" i="6"/>
  <c r="EY307" i="6"/>
  <c r="FJ327" i="6"/>
  <c r="FT327" i="6"/>
  <c r="GJ327" i="6"/>
  <c r="GH327" i="6"/>
  <c r="FU327" i="6"/>
  <c r="GC327" i="6"/>
  <c r="GK327" i="6"/>
  <c r="GD327" i="6"/>
  <c r="FV327" i="6"/>
  <c r="FR327" i="6"/>
  <c r="GL327" i="6"/>
  <c r="GM327" i="6"/>
  <c r="GE327" i="6"/>
  <c r="FN327" i="6"/>
  <c r="FO327" i="6"/>
  <c r="FX327" i="6"/>
  <c r="GF327" i="6"/>
  <c r="FQ327" i="6"/>
  <c r="FW327" i="6"/>
  <c r="GN327" i="6"/>
  <c r="FZ327" i="6"/>
  <c r="GG327" i="6"/>
  <c r="FS327" i="6"/>
  <c r="GI327" i="6"/>
  <c r="FP327" i="6"/>
  <c r="FK327" i="6"/>
  <c r="FM327" i="6"/>
  <c r="FL327" i="6"/>
  <c r="FB327" i="6"/>
  <c r="EZ327" i="6"/>
  <c r="FD327" i="6"/>
  <c r="FH327" i="6"/>
  <c r="FI327" i="6"/>
  <c r="FC327" i="6"/>
  <c r="EW327" i="6"/>
  <c r="FA327" i="6"/>
  <c r="FG327" i="6"/>
  <c r="EX327" i="6"/>
  <c r="FF327" i="6"/>
  <c r="FE327" i="6"/>
  <c r="EY327" i="6"/>
  <c r="FO269" i="6"/>
  <c r="FT269" i="6"/>
  <c r="GB269" i="6"/>
  <c r="GJ269" i="6"/>
  <c r="GH269" i="6"/>
  <c r="GK269" i="6"/>
  <c r="GC269" i="6"/>
  <c r="FU269" i="6"/>
  <c r="FV269" i="6"/>
  <c r="FR269" i="6"/>
  <c r="GL269" i="6"/>
  <c r="GD269" i="6"/>
  <c r="FW269" i="6"/>
  <c r="FN269" i="6"/>
  <c r="GE269" i="6"/>
  <c r="GM269" i="6"/>
  <c r="GN269" i="6"/>
  <c r="FX269" i="6"/>
  <c r="FY269" i="6"/>
  <c r="GF269" i="6"/>
  <c r="FQ269" i="6"/>
  <c r="GA269" i="6"/>
  <c r="FZ269" i="6"/>
  <c r="FP269" i="6"/>
  <c r="FB269" i="6"/>
  <c r="FK269" i="6"/>
  <c r="FJ269" i="6"/>
  <c r="FM269" i="6"/>
  <c r="GI269" i="6"/>
  <c r="FA269" i="6"/>
  <c r="GG269" i="6"/>
  <c r="FH269" i="6"/>
  <c r="FL269" i="6"/>
  <c r="EZ269" i="6"/>
  <c r="EW269" i="6"/>
  <c r="FG269" i="6"/>
  <c r="FI269" i="6"/>
  <c r="FF269" i="6"/>
  <c r="EY269" i="6"/>
  <c r="FC269" i="6"/>
  <c r="FE269" i="6"/>
  <c r="FD269" i="6"/>
  <c r="EX269" i="6"/>
  <c r="GB382" i="6"/>
  <c r="FT382" i="6"/>
  <c r="GH382" i="6"/>
  <c r="GC382" i="6"/>
  <c r="FU382" i="6"/>
  <c r="GD382" i="6"/>
  <c r="FR382" i="6"/>
  <c r="FV382" i="6"/>
  <c r="FW382" i="6"/>
  <c r="GE382" i="6"/>
  <c r="FO382" i="6"/>
  <c r="FX382" i="6"/>
  <c r="FQ382" i="6"/>
  <c r="FN382" i="6"/>
  <c r="FY382" i="6"/>
  <c r="GI382" i="6"/>
  <c r="GG382" i="6"/>
  <c r="FZ382" i="6"/>
  <c r="GA382" i="6"/>
  <c r="FK382" i="6"/>
  <c r="FP382" i="6"/>
  <c r="FB382" i="6"/>
  <c r="FS382" i="6"/>
  <c r="FJ382" i="6"/>
  <c r="FM382" i="6"/>
  <c r="FL382" i="6"/>
  <c r="FA382" i="6"/>
  <c r="FH382" i="6"/>
  <c r="FC382" i="6"/>
  <c r="EZ382" i="6"/>
  <c r="EW382" i="6"/>
  <c r="FD382" i="6"/>
  <c r="FF382" i="6"/>
  <c r="FI382" i="6"/>
  <c r="FE382" i="6"/>
  <c r="EX382" i="6"/>
  <c r="FG382" i="6"/>
  <c r="EY382" i="6"/>
  <c r="FT374" i="6"/>
  <c r="GB374" i="6"/>
  <c r="GJ374" i="6"/>
  <c r="GH374" i="6"/>
  <c r="GK374" i="6"/>
  <c r="GC374" i="6"/>
  <c r="FU374" i="6"/>
  <c r="FV374" i="6"/>
  <c r="GD374" i="6"/>
  <c r="FR374" i="6"/>
  <c r="GM374" i="6"/>
  <c r="FW374" i="6"/>
  <c r="FN374" i="6"/>
  <c r="FX374" i="6"/>
  <c r="GF374" i="6"/>
  <c r="FO374" i="6"/>
  <c r="FY374" i="6"/>
  <c r="FQ374" i="6"/>
  <c r="GI374" i="6"/>
  <c r="GG374" i="6"/>
  <c r="FP374" i="6"/>
  <c r="FL374" i="6"/>
  <c r="FK374" i="6"/>
  <c r="FB374" i="6"/>
  <c r="FS374" i="6"/>
  <c r="FZ374" i="6"/>
  <c r="GA374" i="6"/>
  <c r="FM374" i="6"/>
  <c r="FJ374" i="6"/>
  <c r="FA374" i="6"/>
  <c r="FH374" i="6"/>
  <c r="FC374" i="6"/>
  <c r="EZ374" i="6"/>
  <c r="FD374" i="6"/>
  <c r="EW374" i="6"/>
  <c r="FI374" i="6"/>
  <c r="FF374" i="6"/>
  <c r="EX374" i="6"/>
  <c r="FG374" i="6"/>
  <c r="EY374" i="6"/>
  <c r="FE374" i="6"/>
  <c r="FT359" i="6"/>
  <c r="FJ359" i="6"/>
  <c r="FU359" i="6"/>
  <c r="GC359" i="6"/>
  <c r="GK359" i="6"/>
  <c r="FV359" i="6"/>
  <c r="FR359" i="6"/>
  <c r="GD359" i="6"/>
  <c r="GL359" i="6"/>
  <c r="FW359" i="6"/>
  <c r="FN359" i="6"/>
  <c r="GE359" i="6"/>
  <c r="FO359" i="6"/>
  <c r="GF359" i="6"/>
  <c r="GM359" i="6"/>
  <c r="GN359" i="6"/>
  <c r="FX359" i="6"/>
  <c r="FQ359" i="6"/>
  <c r="FY359" i="6"/>
  <c r="FS359" i="6"/>
  <c r="GA359" i="6"/>
  <c r="GG359" i="6"/>
  <c r="GI359" i="6"/>
  <c r="FM359" i="6"/>
  <c r="FL359" i="6"/>
  <c r="FB359" i="6"/>
  <c r="FP359" i="6"/>
  <c r="FK359" i="6"/>
  <c r="EZ359" i="6"/>
  <c r="FZ359" i="6"/>
  <c r="FH359" i="6"/>
  <c r="FI359" i="6"/>
  <c r="FC359" i="6"/>
  <c r="EW359" i="6"/>
  <c r="FA359" i="6"/>
  <c r="EY359" i="6"/>
  <c r="FG359" i="6"/>
  <c r="FD359" i="6"/>
  <c r="FE359" i="6"/>
  <c r="EX359" i="6"/>
  <c r="FF359" i="6"/>
  <c r="FT341" i="6"/>
  <c r="GJ341" i="6"/>
  <c r="GH341" i="6"/>
  <c r="FJ341" i="6"/>
  <c r="FU341" i="6"/>
  <c r="GK341" i="6"/>
  <c r="GC341" i="6"/>
  <c r="FR341" i="6"/>
  <c r="FV341" i="6"/>
  <c r="GL341" i="6"/>
  <c r="GE341" i="6"/>
  <c r="GM341" i="6"/>
  <c r="FW341" i="6"/>
  <c r="FN341" i="6"/>
  <c r="FX341" i="6"/>
  <c r="FQ341" i="6"/>
  <c r="FY341" i="6"/>
  <c r="GN341" i="6"/>
  <c r="GG341" i="6"/>
  <c r="FO341" i="6"/>
  <c r="GI341" i="6"/>
  <c r="FS341" i="6"/>
  <c r="FL341" i="6"/>
  <c r="FB341" i="6"/>
  <c r="FZ341" i="6"/>
  <c r="FP341" i="6"/>
  <c r="FM341" i="6"/>
  <c r="GA341" i="6"/>
  <c r="FA341" i="6"/>
  <c r="FK341" i="6"/>
  <c r="FH341" i="6"/>
  <c r="EZ341" i="6"/>
  <c r="EW341" i="6"/>
  <c r="FI341" i="6"/>
  <c r="FF341" i="6"/>
  <c r="FC341" i="6"/>
  <c r="FE341" i="6"/>
  <c r="EY341" i="6"/>
  <c r="FD341" i="6"/>
  <c r="FG341" i="6"/>
  <c r="EX341" i="6"/>
  <c r="GB290" i="6"/>
  <c r="FT290" i="6"/>
  <c r="GH290" i="6"/>
  <c r="GJ290" i="6"/>
  <c r="GK290" i="6"/>
  <c r="GC290" i="6"/>
  <c r="FU290" i="6"/>
  <c r="GL290" i="6"/>
  <c r="FN290" i="6"/>
  <c r="GD290" i="6"/>
  <c r="GM290" i="6"/>
  <c r="GF290" i="6"/>
  <c r="FX290" i="6"/>
  <c r="GE290" i="6"/>
  <c r="FO290" i="6"/>
  <c r="GN290" i="6"/>
  <c r="FY290" i="6"/>
  <c r="FQ290" i="6"/>
  <c r="FS290" i="6"/>
  <c r="FZ290" i="6"/>
  <c r="GA290" i="6"/>
  <c r="GG290" i="6"/>
  <c r="FM290" i="6"/>
  <c r="FL290" i="6"/>
  <c r="GI290" i="6"/>
  <c r="FP290" i="6"/>
  <c r="FB290" i="6"/>
  <c r="FH290" i="6"/>
  <c r="FI290" i="6"/>
  <c r="EZ290" i="6"/>
  <c r="FK290" i="6"/>
  <c r="FA290" i="6"/>
  <c r="FJ290" i="6"/>
  <c r="FC290" i="6"/>
  <c r="FD290" i="6"/>
  <c r="EX290" i="6"/>
  <c r="EW290" i="6"/>
  <c r="FF290" i="6"/>
  <c r="FG290" i="6"/>
  <c r="FE290" i="6"/>
  <c r="EY290" i="6"/>
  <c r="GB401" i="6"/>
  <c r="FU401" i="6"/>
  <c r="FT401" i="6"/>
  <c r="GC401" i="6"/>
  <c r="FV401" i="6"/>
  <c r="FR401" i="6"/>
  <c r="GD401" i="6"/>
  <c r="GE401" i="6"/>
  <c r="FN401" i="6"/>
  <c r="FW401" i="6"/>
  <c r="FX401" i="6"/>
  <c r="GF401" i="6"/>
  <c r="FY401" i="6"/>
  <c r="FQ401" i="6"/>
  <c r="FZ401" i="6"/>
  <c r="GI401" i="6"/>
  <c r="GG401" i="6"/>
  <c r="FO401" i="6"/>
  <c r="FL401" i="6"/>
  <c r="FJ401" i="6"/>
  <c r="FS401" i="6"/>
  <c r="FK401" i="6"/>
  <c r="GA401" i="6"/>
  <c r="FP401" i="6"/>
  <c r="FB401" i="6"/>
  <c r="FC401" i="6"/>
  <c r="FM401" i="6"/>
  <c r="FA401" i="6"/>
  <c r="FH401" i="6"/>
  <c r="FI401" i="6"/>
  <c r="FD401" i="6"/>
  <c r="FE401" i="6"/>
  <c r="FG401" i="6"/>
  <c r="EX401" i="6"/>
  <c r="EZ401" i="6"/>
  <c r="EW401" i="6"/>
  <c r="EY401" i="6"/>
  <c r="FF401" i="6"/>
  <c r="GB400" i="6"/>
  <c r="FT400" i="6"/>
  <c r="FC400" i="6"/>
  <c r="FU400" i="6"/>
  <c r="GC400" i="6"/>
  <c r="FV400" i="6"/>
  <c r="GD400" i="6"/>
  <c r="FR400" i="6"/>
  <c r="FN400" i="6"/>
  <c r="GE400" i="6"/>
  <c r="FX400" i="6"/>
  <c r="GF400" i="6"/>
  <c r="FW400" i="6"/>
  <c r="FO400" i="6"/>
  <c r="FQ400" i="6"/>
  <c r="FZ400" i="6"/>
  <c r="GI400" i="6"/>
  <c r="FY400" i="6"/>
  <c r="GG400" i="6"/>
  <c r="FS400" i="6"/>
  <c r="FM400" i="6"/>
  <c r="GA400" i="6"/>
  <c r="FL400" i="6"/>
  <c r="FK400" i="6"/>
  <c r="FP400" i="6"/>
  <c r="FB400" i="6"/>
  <c r="EZ400" i="6"/>
  <c r="FH400" i="6"/>
  <c r="FJ400" i="6"/>
  <c r="FI400" i="6"/>
  <c r="FD400" i="6"/>
  <c r="EW400" i="6"/>
  <c r="EY400" i="6"/>
  <c r="FA400" i="6"/>
  <c r="EX400" i="6"/>
  <c r="FG400" i="6"/>
  <c r="FF400" i="6"/>
  <c r="FE400" i="6"/>
  <c r="FT389" i="6"/>
  <c r="GB389" i="6"/>
  <c r="GH389" i="6"/>
  <c r="FU389" i="6"/>
  <c r="GC389" i="6"/>
  <c r="FR389" i="6"/>
  <c r="GD389" i="6"/>
  <c r="FV389" i="6"/>
  <c r="FN389" i="6"/>
  <c r="FW389" i="6"/>
  <c r="GE389" i="6"/>
  <c r="FO389" i="6"/>
  <c r="FQ389" i="6"/>
  <c r="FX389" i="6"/>
  <c r="FY389" i="6"/>
  <c r="GF389" i="6"/>
  <c r="FZ389" i="6"/>
  <c r="FS389" i="6"/>
  <c r="FB389" i="6"/>
  <c r="FP389" i="6"/>
  <c r="FK389" i="6"/>
  <c r="GA389" i="6"/>
  <c r="FJ389" i="6"/>
  <c r="GI389" i="6"/>
  <c r="FM389" i="6"/>
  <c r="FL389" i="6"/>
  <c r="FI389" i="6"/>
  <c r="FC389" i="6"/>
  <c r="FD389" i="6"/>
  <c r="EZ389" i="6"/>
  <c r="FA389" i="6"/>
  <c r="EW389" i="6"/>
  <c r="EY389" i="6"/>
  <c r="FF389" i="6"/>
  <c r="FH389" i="6"/>
  <c r="FE389" i="6"/>
  <c r="FG389" i="6"/>
  <c r="EX389" i="6"/>
  <c r="GB399" i="6"/>
  <c r="FT399" i="6"/>
  <c r="FU399" i="6"/>
  <c r="GC399" i="6"/>
  <c r="FV399" i="6"/>
  <c r="FR399" i="6"/>
  <c r="GD399" i="6"/>
  <c r="FN399" i="6"/>
  <c r="FW399" i="6"/>
  <c r="FX399" i="6"/>
  <c r="GF399" i="6"/>
  <c r="GE399" i="6"/>
  <c r="FO399" i="6"/>
  <c r="FQ399" i="6"/>
  <c r="FY399" i="6"/>
  <c r="GI399" i="6"/>
  <c r="GG399" i="6"/>
  <c r="FS399" i="6"/>
  <c r="FM399" i="6"/>
  <c r="FK399" i="6"/>
  <c r="GA399" i="6"/>
  <c r="FP399" i="6"/>
  <c r="FB399" i="6"/>
  <c r="FJ399" i="6"/>
  <c r="FL399" i="6"/>
  <c r="EZ399" i="6"/>
  <c r="FC399" i="6"/>
  <c r="FA399" i="6"/>
  <c r="FZ399" i="6"/>
  <c r="FH399" i="6"/>
  <c r="FI399" i="6"/>
  <c r="FD399" i="6"/>
  <c r="EX399" i="6"/>
  <c r="EW399" i="6"/>
  <c r="EY399" i="6"/>
  <c r="FF399" i="6"/>
  <c r="FE399" i="6"/>
  <c r="FG399" i="6"/>
  <c r="GB396" i="6"/>
  <c r="GH396" i="6"/>
  <c r="FT396" i="6"/>
  <c r="FU396" i="6"/>
  <c r="FR396" i="6"/>
  <c r="GC396" i="6"/>
  <c r="FV396" i="6"/>
  <c r="FW396" i="6"/>
  <c r="GE396" i="6"/>
  <c r="FN396" i="6"/>
  <c r="FO396" i="6"/>
  <c r="GD396" i="6"/>
  <c r="FX396" i="6"/>
  <c r="GF396" i="6"/>
  <c r="FY396" i="6"/>
  <c r="FS396" i="6"/>
  <c r="GA396" i="6"/>
  <c r="FQ396" i="6"/>
  <c r="FP396" i="6"/>
  <c r="FM396" i="6"/>
  <c r="FL396" i="6"/>
  <c r="FK396" i="6"/>
  <c r="FJ396" i="6"/>
  <c r="FB396" i="6"/>
  <c r="GI396" i="6"/>
  <c r="FZ396" i="6"/>
  <c r="FC396" i="6"/>
  <c r="FH396" i="6"/>
  <c r="EZ396" i="6"/>
  <c r="FA396" i="6"/>
  <c r="FI396" i="6"/>
  <c r="FE396" i="6"/>
  <c r="FG396" i="6"/>
  <c r="FD396" i="6"/>
  <c r="EW396" i="6"/>
  <c r="EX396" i="6"/>
  <c r="EY396" i="6"/>
  <c r="FF396" i="6"/>
  <c r="GB393" i="6"/>
  <c r="FT393" i="6"/>
  <c r="FU393" i="6"/>
  <c r="GH393" i="6"/>
  <c r="GC393" i="6"/>
  <c r="FV393" i="6"/>
  <c r="FR393" i="6"/>
  <c r="GD393" i="6"/>
  <c r="GE393" i="6"/>
  <c r="FN393" i="6"/>
  <c r="FW393" i="6"/>
  <c r="FX393" i="6"/>
  <c r="GF393" i="6"/>
  <c r="FY393" i="6"/>
  <c r="FQ393" i="6"/>
  <c r="FO393" i="6"/>
  <c r="FZ393" i="6"/>
  <c r="GI393" i="6"/>
  <c r="FJ393" i="6"/>
  <c r="GA393" i="6"/>
  <c r="FK393" i="6"/>
  <c r="FB393" i="6"/>
  <c r="FL393" i="6"/>
  <c r="FM393" i="6"/>
  <c r="FS393" i="6"/>
  <c r="FP393" i="6"/>
  <c r="FA393" i="6"/>
  <c r="FC393" i="6"/>
  <c r="FH393" i="6"/>
  <c r="FI393" i="6"/>
  <c r="FD393" i="6"/>
  <c r="FE393" i="6"/>
  <c r="FG393" i="6"/>
  <c r="EX393" i="6"/>
  <c r="EZ393" i="6"/>
  <c r="EW393" i="6"/>
  <c r="EY393" i="6"/>
  <c r="FF393" i="6"/>
  <c r="FO228" i="6"/>
  <c r="FT228" i="6"/>
  <c r="GB228" i="6"/>
  <c r="GH228" i="6"/>
  <c r="GJ228" i="6"/>
  <c r="FU228" i="6"/>
  <c r="GC228" i="6"/>
  <c r="GK228" i="6"/>
  <c r="FR228" i="6"/>
  <c r="GD228" i="6"/>
  <c r="FV228" i="6"/>
  <c r="FN228" i="6"/>
  <c r="GL228" i="6"/>
  <c r="FW228" i="6"/>
  <c r="GM228" i="6"/>
  <c r="GE228" i="6"/>
  <c r="FX228" i="6"/>
  <c r="GF228" i="6"/>
  <c r="FQ228" i="6"/>
  <c r="FY228" i="6"/>
  <c r="GN228" i="6"/>
  <c r="FP228" i="6"/>
  <c r="FZ228" i="6"/>
  <c r="FS228" i="6"/>
  <c r="GA228" i="6"/>
  <c r="GI228" i="6"/>
  <c r="FM228" i="6"/>
  <c r="FK228" i="6"/>
  <c r="EZ228" i="6"/>
  <c r="GG228" i="6"/>
  <c r="FJ228" i="6"/>
  <c r="FL228" i="6"/>
  <c r="FC228" i="6"/>
  <c r="FB228" i="6"/>
  <c r="FA228" i="6"/>
  <c r="FG228" i="6"/>
  <c r="FF228" i="6"/>
  <c r="FD228" i="6"/>
  <c r="FE228" i="6"/>
  <c r="EW228" i="6"/>
  <c r="EX228" i="6"/>
  <c r="EY228" i="6"/>
  <c r="FT347" i="6"/>
  <c r="GJ347" i="6"/>
  <c r="FJ347" i="6"/>
  <c r="GC347" i="6"/>
  <c r="GK347" i="6"/>
  <c r="FU347" i="6"/>
  <c r="GH347" i="6"/>
  <c r="FV347" i="6"/>
  <c r="FR347" i="6"/>
  <c r="GL347" i="6"/>
  <c r="GD347" i="6"/>
  <c r="FN347" i="6"/>
  <c r="FW347" i="6"/>
  <c r="GM347" i="6"/>
  <c r="FO347" i="6"/>
  <c r="GE347" i="6"/>
  <c r="FQ347" i="6"/>
  <c r="FX347" i="6"/>
  <c r="GN347" i="6"/>
  <c r="FY347" i="6"/>
  <c r="GA347" i="6"/>
  <c r="FZ347" i="6"/>
  <c r="FM347" i="6"/>
  <c r="GI347" i="6"/>
  <c r="FP347" i="6"/>
  <c r="FK347" i="6"/>
  <c r="FL347" i="6"/>
  <c r="FS347" i="6"/>
  <c r="FC347" i="6"/>
  <c r="FD347" i="6"/>
  <c r="FB347" i="6"/>
  <c r="EZ347" i="6"/>
  <c r="FA347" i="6"/>
  <c r="EY347" i="6"/>
  <c r="FG347" i="6"/>
  <c r="FE347" i="6"/>
  <c r="FI347" i="6"/>
  <c r="FH347" i="6"/>
  <c r="EW347" i="6"/>
  <c r="EX347" i="6"/>
  <c r="FF347" i="6"/>
  <c r="FM260" i="6"/>
  <c r="FT260" i="6"/>
  <c r="GJ260" i="6"/>
  <c r="GH260" i="6"/>
  <c r="GB260" i="6"/>
  <c r="FU260" i="6"/>
  <c r="GC260" i="6"/>
  <c r="GK260" i="6"/>
  <c r="FV260" i="6"/>
  <c r="GL260" i="6"/>
  <c r="GM260" i="6"/>
  <c r="FW260" i="6"/>
  <c r="GE260" i="6"/>
  <c r="GD260" i="6"/>
  <c r="FN260" i="6"/>
  <c r="FO260" i="6"/>
  <c r="FX260" i="6"/>
  <c r="GN260" i="6"/>
  <c r="GF260" i="6"/>
  <c r="FY260" i="6"/>
  <c r="FQ260" i="6"/>
  <c r="GA260" i="6"/>
  <c r="FZ260" i="6"/>
  <c r="GG260" i="6"/>
  <c r="FS260" i="6"/>
  <c r="GI260" i="6"/>
  <c r="FJ260" i="6"/>
  <c r="FL260" i="6"/>
  <c r="FK260" i="6"/>
  <c r="FB260" i="6"/>
  <c r="FP260" i="6"/>
  <c r="FC260" i="6"/>
  <c r="FI260" i="6"/>
  <c r="EZ260" i="6"/>
  <c r="FA260" i="6"/>
  <c r="FD260" i="6"/>
  <c r="EY260" i="6"/>
  <c r="FH260" i="6"/>
  <c r="FE260" i="6"/>
  <c r="EX260" i="6"/>
  <c r="FF260" i="6"/>
  <c r="FG260" i="6"/>
  <c r="EW260" i="6"/>
  <c r="FJ343" i="6"/>
  <c r="FT343" i="6"/>
  <c r="GJ343" i="6"/>
  <c r="GH343" i="6"/>
  <c r="GC343" i="6"/>
  <c r="GK343" i="6"/>
  <c r="FR343" i="6"/>
  <c r="FU343" i="6"/>
  <c r="FV343" i="6"/>
  <c r="GL343" i="6"/>
  <c r="FW343" i="6"/>
  <c r="GE343" i="6"/>
  <c r="FX343" i="6"/>
  <c r="GM343" i="6"/>
  <c r="FN343" i="6"/>
  <c r="GN343" i="6"/>
  <c r="FO343" i="6"/>
  <c r="FQ343" i="6"/>
  <c r="FY343" i="6"/>
  <c r="FZ343" i="6"/>
  <c r="GA343" i="6"/>
  <c r="GG343" i="6"/>
  <c r="FB343" i="6"/>
  <c r="GI343" i="6"/>
  <c r="FP343" i="6"/>
  <c r="FK343" i="6"/>
  <c r="FS343" i="6"/>
  <c r="FM343" i="6"/>
  <c r="FL343" i="6"/>
  <c r="EZ343" i="6"/>
  <c r="FH343" i="6"/>
  <c r="FI343" i="6"/>
  <c r="FD343" i="6"/>
  <c r="EW343" i="6"/>
  <c r="FC343" i="6"/>
  <c r="FE343" i="6"/>
  <c r="FA343" i="6"/>
  <c r="EY343" i="6"/>
  <c r="FF343" i="6"/>
  <c r="FG343" i="6"/>
  <c r="EX343" i="6"/>
  <c r="FT349" i="6"/>
  <c r="FJ349" i="6"/>
  <c r="GJ349" i="6"/>
  <c r="GH349" i="6"/>
  <c r="FU349" i="6"/>
  <c r="GC349" i="6"/>
  <c r="GK349" i="6"/>
  <c r="FV349" i="6"/>
  <c r="FR349" i="6"/>
  <c r="GD349" i="6"/>
  <c r="GL349" i="6"/>
  <c r="FW349" i="6"/>
  <c r="FN349" i="6"/>
  <c r="GE349" i="6"/>
  <c r="FX349" i="6"/>
  <c r="FO349" i="6"/>
  <c r="GM349" i="6"/>
  <c r="GN349" i="6"/>
  <c r="FQ349" i="6"/>
  <c r="FY349" i="6"/>
  <c r="FS349" i="6"/>
  <c r="GA349" i="6"/>
  <c r="FZ349" i="6"/>
  <c r="FK349" i="6"/>
  <c r="FB349" i="6"/>
  <c r="FP349" i="6"/>
  <c r="FL349" i="6"/>
  <c r="FM349" i="6"/>
  <c r="GI349" i="6"/>
  <c r="FA349" i="6"/>
  <c r="FH349" i="6"/>
  <c r="EZ349" i="6"/>
  <c r="EW349" i="6"/>
  <c r="FD349" i="6"/>
  <c r="FF349" i="6"/>
  <c r="FE349" i="6"/>
  <c r="FI349" i="6"/>
  <c r="FC349" i="6"/>
  <c r="EX349" i="6"/>
  <c r="EY349" i="6"/>
  <c r="FG349" i="6"/>
  <c r="FT405" i="6"/>
  <c r="GB405" i="6"/>
  <c r="FU405" i="6"/>
  <c r="GC405" i="6"/>
  <c r="FR405" i="6"/>
  <c r="GD405" i="6"/>
  <c r="FV405" i="6"/>
  <c r="FN405" i="6"/>
  <c r="FW405" i="6"/>
  <c r="GE405" i="6"/>
  <c r="FO405" i="6"/>
  <c r="FQ405" i="6"/>
  <c r="GF405" i="6"/>
  <c r="FY405" i="6"/>
  <c r="GG405" i="6"/>
  <c r="FS405" i="6"/>
  <c r="GA405" i="6"/>
  <c r="FX405" i="6"/>
  <c r="FZ405" i="6"/>
  <c r="FM405" i="6"/>
  <c r="FB405" i="6"/>
  <c r="GI405" i="6"/>
  <c r="FP405" i="6"/>
  <c r="FL405" i="6"/>
  <c r="FJ405" i="6"/>
  <c r="FK405" i="6"/>
  <c r="FI405" i="6"/>
  <c r="FC405" i="6"/>
  <c r="FD405" i="6"/>
  <c r="EZ405" i="6"/>
  <c r="FA405" i="6"/>
  <c r="EY405" i="6"/>
  <c r="FF405" i="6"/>
  <c r="EW405" i="6"/>
  <c r="FG405" i="6"/>
  <c r="FH405" i="6"/>
  <c r="EX405" i="6"/>
  <c r="FE405" i="6"/>
  <c r="GB208" i="6"/>
  <c r="FT208" i="6"/>
  <c r="GJ208" i="6"/>
  <c r="FU208" i="6"/>
  <c r="GH208" i="6"/>
  <c r="GK208" i="6"/>
  <c r="GC208" i="6"/>
  <c r="FV208" i="6"/>
  <c r="GL208" i="6"/>
  <c r="GD208" i="6"/>
  <c r="FR208" i="6"/>
  <c r="FW208" i="6"/>
  <c r="GM208" i="6"/>
  <c r="GE208" i="6"/>
  <c r="FX208" i="6"/>
  <c r="GN208" i="6"/>
  <c r="GF208" i="6"/>
  <c r="GG208" i="6"/>
  <c r="FS208" i="6"/>
  <c r="FP208" i="6"/>
  <c r="FQ208" i="6"/>
  <c r="FZ208" i="6"/>
  <c r="FM208" i="6"/>
  <c r="FJ208" i="6"/>
  <c r="FB208" i="6"/>
  <c r="FY208" i="6"/>
  <c r="FK208" i="6"/>
  <c r="EZ208" i="6"/>
  <c r="FL208" i="6"/>
  <c r="FH208" i="6"/>
  <c r="FC208" i="6"/>
  <c r="FD208" i="6"/>
  <c r="GA208" i="6"/>
  <c r="EX208" i="6"/>
  <c r="EW208" i="6"/>
  <c r="FI208" i="6"/>
  <c r="FA208" i="6"/>
  <c r="FG208" i="6"/>
  <c r="GI208" i="6"/>
  <c r="FH218" i="6"/>
  <c r="GB218" i="6"/>
  <c r="GJ218" i="6"/>
  <c r="FT218" i="6"/>
  <c r="GH218" i="6"/>
  <c r="GC218" i="6"/>
  <c r="GK218" i="6"/>
  <c r="FU218" i="6"/>
  <c r="FV218" i="6"/>
  <c r="GD218" i="6"/>
  <c r="GL218" i="6"/>
  <c r="FR218" i="6"/>
  <c r="GE218" i="6"/>
  <c r="FW218" i="6"/>
  <c r="FX218" i="6"/>
  <c r="GN218" i="6"/>
  <c r="GM218" i="6"/>
  <c r="FN218" i="6"/>
  <c r="GF218" i="6"/>
  <c r="FQ218" i="6"/>
  <c r="FY218" i="6"/>
  <c r="GG218" i="6"/>
  <c r="GI218" i="6"/>
  <c r="GA218" i="6"/>
  <c r="FS218" i="6"/>
  <c r="FZ218" i="6"/>
  <c r="FJ218" i="6"/>
  <c r="FL218" i="6"/>
  <c r="FK218" i="6"/>
  <c r="FP218" i="6"/>
  <c r="FB218" i="6"/>
  <c r="EZ218" i="6"/>
  <c r="FC218" i="6"/>
  <c r="FD218" i="6"/>
  <c r="FM218" i="6"/>
  <c r="FA218" i="6"/>
  <c r="EY218" i="6"/>
  <c r="FG218" i="6"/>
  <c r="EX218" i="6"/>
  <c r="EW218" i="6"/>
  <c r="FE218" i="6"/>
  <c r="FI218" i="6"/>
  <c r="GB209" i="6"/>
  <c r="FT209" i="6"/>
  <c r="GJ209" i="6"/>
  <c r="GH209" i="6"/>
  <c r="FU209" i="6"/>
  <c r="GC209" i="6"/>
  <c r="FV209" i="6"/>
  <c r="GK209" i="6"/>
  <c r="GD209" i="6"/>
  <c r="FR209" i="6"/>
  <c r="GL209" i="6"/>
  <c r="GE209" i="6"/>
  <c r="FW209" i="6"/>
  <c r="GM209" i="6"/>
  <c r="FX209" i="6"/>
  <c r="GN209" i="6"/>
  <c r="GF209" i="6"/>
  <c r="FQ209" i="6"/>
  <c r="FY209" i="6"/>
  <c r="GG209" i="6"/>
  <c r="FS209" i="6"/>
  <c r="GA209" i="6"/>
  <c r="GI209" i="6"/>
  <c r="FK209" i="6"/>
  <c r="FJ209" i="6"/>
  <c r="FB209" i="6"/>
  <c r="FL209" i="6"/>
  <c r="EZ209" i="6"/>
  <c r="FZ209" i="6"/>
  <c r="FP209" i="6"/>
  <c r="FM209" i="6"/>
  <c r="FA209" i="6"/>
  <c r="FI209" i="6"/>
  <c r="FH209" i="6"/>
  <c r="FC209" i="6"/>
  <c r="FD209" i="6"/>
  <c r="EX209" i="6"/>
  <c r="EW209" i="6"/>
  <c r="FG209" i="6"/>
  <c r="FJ353" i="6"/>
  <c r="FT353" i="6"/>
  <c r="GJ353" i="6"/>
  <c r="FU353" i="6"/>
  <c r="GK353" i="6"/>
  <c r="FR353" i="6"/>
  <c r="GD353" i="6"/>
  <c r="GC353" i="6"/>
  <c r="FV353" i="6"/>
  <c r="GL353" i="6"/>
  <c r="FW353" i="6"/>
  <c r="GE353" i="6"/>
  <c r="FX353" i="6"/>
  <c r="GF353" i="6"/>
  <c r="FQ353" i="6"/>
  <c r="FN353" i="6"/>
  <c r="GM353" i="6"/>
  <c r="FO353" i="6"/>
  <c r="FY353" i="6"/>
  <c r="GN353" i="6"/>
  <c r="FZ353" i="6"/>
  <c r="GI353" i="6"/>
  <c r="FL353" i="6"/>
  <c r="GA353" i="6"/>
  <c r="FP353" i="6"/>
  <c r="FM353" i="6"/>
  <c r="FK353" i="6"/>
  <c r="FB353" i="6"/>
  <c r="FH353" i="6"/>
  <c r="FI353" i="6"/>
  <c r="FS353" i="6"/>
  <c r="FC353" i="6"/>
  <c r="FD353" i="6"/>
  <c r="FE353" i="6"/>
  <c r="FA353" i="6"/>
  <c r="FG353" i="6"/>
  <c r="EX353" i="6"/>
  <c r="EW353" i="6"/>
  <c r="EZ353" i="6"/>
  <c r="FF353" i="6"/>
  <c r="EY353" i="6"/>
  <c r="FT254" i="6"/>
  <c r="GJ254" i="6"/>
  <c r="GB254" i="6"/>
  <c r="GH254" i="6"/>
  <c r="GC254" i="6"/>
  <c r="GK254" i="6"/>
  <c r="GD254" i="6"/>
  <c r="FU254" i="6"/>
  <c r="FV254" i="6"/>
  <c r="FN254" i="6"/>
  <c r="FW254" i="6"/>
  <c r="GE254" i="6"/>
  <c r="GF254" i="6"/>
  <c r="GM254" i="6"/>
  <c r="GL254" i="6"/>
  <c r="FX254" i="6"/>
  <c r="FO254" i="6"/>
  <c r="FY254" i="6"/>
  <c r="GN254" i="6"/>
  <c r="GG254" i="6"/>
  <c r="GI254" i="6"/>
  <c r="GA254" i="6"/>
  <c r="FM254" i="6"/>
  <c r="FB254" i="6"/>
  <c r="FP254" i="6"/>
  <c r="FZ254" i="6"/>
  <c r="FJ254" i="6"/>
  <c r="FK254" i="6"/>
  <c r="FS254" i="6"/>
  <c r="EZ254" i="6"/>
  <c r="FA254" i="6"/>
  <c r="FC254" i="6"/>
  <c r="FH254" i="6"/>
  <c r="FI254" i="6"/>
  <c r="FD254" i="6"/>
  <c r="EW254" i="6"/>
  <c r="FF254" i="6"/>
  <c r="EY254" i="6"/>
  <c r="EX254" i="6"/>
  <c r="FE254" i="6"/>
  <c r="FG254" i="6"/>
  <c r="FS305" i="6"/>
  <c r="FL305" i="6"/>
  <c r="GJ305" i="6"/>
  <c r="FT305" i="6"/>
  <c r="GB305" i="6"/>
  <c r="GH305" i="6"/>
  <c r="FU305" i="6"/>
  <c r="GC305" i="6"/>
  <c r="FV305" i="6"/>
  <c r="GD305" i="6"/>
  <c r="FN305" i="6"/>
  <c r="FR305" i="6"/>
  <c r="GK305" i="6"/>
  <c r="GL305" i="6"/>
  <c r="GE305" i="6"/>
  <c r="GM305" i="6"/>
  <c r="FW305" i="6"/>
  <c r="GF305" i="6"/>
  <c r="FO305" i="6"/>
  <c r="GN305" i="6"/>
  <c r="FY305" i="6"/>
  <c r="FQ305" i="6"/>
  <c r="FZ305" i="6"/>
  <c r="GG305" i="6"/>
  <c r="GI305" i="6"/>
  <c r="FB305" i="6"/>
  <c r="FK305" i="6"/>
  <c r="GA305" i="6"/>
  <c r="FP305" i="6"/>
  <c r="FJ305" i="6"/>
  <c r="FH305" i="6"/>
  <c r="FI305" i="6"/>
  <c r="FC305" i="6"/>
  <c r="EZ305" i="6"/>
  <c r="FM305" i="6"/>
  <c r="FD305" i="6"/>
  <c r="EX305" i="6"/>
  <c r="EW305" i="6"/>
  <c r="FA305" i="6"/>
  <c r="FF305" i="6"/>
  <c r="FE305" i="6"/>
  <c r="FG305" i="6"/>
  <c r="EY305" i="6"/>
  <c r="FT358" i="6"/>
  <c r="FJ358" i="6"/>
  <c r="FU358" i="6"/>
  <c r="GH358" i="6"/>
  <c r="GK358" i="6"/>
  <c r="GC358" i="6"/>
  <c r="FV358" i="6"/>
  <c r="FR358" i="6"/>
  <c r="GD358" i="6"/>
  <c r="FW358" i="6"/>
  <c r="GL358" i="6"/>
  <c r="GM358" i="6"/>
  <c r="FN358" i="6"/>
  <c r="FX358" i="6"/>
  <c r="GF358" i="6"/>
  <c r="FO358" i="6"/>
  <c r="FY358" i="6"/>
  <c r="FQ358" i="6"/>
  <c r="GE358" i="6"/>
  <c r="GN358" i="6"/>
  <c r="FS358" i="6"/>
  <c r="GA358" i="6"/>
  <c r="FZ358" i="6"/>
  <c r="GI358" i="6"/>
  <c r="FL358" i="6"/>
  <c r="FB358" i="6"/>
  <c r="FM358" i="6"/>
  <c r="FP358" i="6"/>
  <c r="FA358" i="6"/>
  <c r="FC358" i="6"/>
  <c r="FD358" i="6"/>
  <c r="FK358" i="6"/>
  <c r="FH358" i="6"/>
  <c r="FI358" i="6"/>
  <c r="EZ358" i="6"/>
  <c r="EX358" i="6"/>
  <c r="FG358" i="6"/>
  <c r="EW358" i="6"/>
  <c r="FF358" i="6"/>
  <c r="EY358" i="6"/>
  <c r="FE358" i="6"/>
  <c r="GJ308" i="6"/>
  <c r="GB308" i="6"/>
  <c r="GH308" i="6"/>
  <c r="GC308" i="6"/>
  <c r="GK308" i="6"/>
  <c r="FU308" i="6"/>
  <c r="GD308" i="6"/>
  <c r="FR308" i="6"/>
  <c r="FV308" i="6"/>
  <c r="GL308" i="6"/>
  <c r="FW308" i="6"/>
  <c r="GE308" i="6"/>
  <c r="GM308" i="6"/>
  <c r="GF308" i="6"/>
  <c r="FN308" i="6"/>
  <c r="FO308" i="6"/>
  <c r="GN308" i="6"/>
  <c r="FQ308" i="6"/>
  <c r="FS308" i="6"/>
  <c r="GA308" i="6"/>
  <c r="FZ308" i="6"/>
  <c r="GG308" i="6"/>
  <c r="FP308" i="6"/>
  <c r="FL308" i="6"/>
  <c r="FK308" i="6"/>
  <c r="FM308" i="6"/>
  <c r="FJ308" i="6"/>
  <c r="FB308" i="6"/>
  <c r="GI308" i="6"/>
  <c r="FH308" i="6"/>
  <c r="FI308" i="6"/>
  <c r="EZ308" i="6"/>
  <c r="FA308" i="6"/>
  <c r="FG308" i="6"/>
  <c r="FF308" i="6"/>
  <c r="FE308" i="6"/>
  <c r="EY308" i="6"/>
  <c r="FC308" i="6"/>
  <c r="EX308" i="6"/>
  <c r="FD308" i="6"/>
  <c r="EW308" i="6"/>
  <c r="FT385" i="6"/>
  <c r="GB385" i="6"/>
  <c r="FU385" i="6"/>
  <c r="GH385" i="6"/>
  <c r="GC385" i="6"/>
  <c r="FV385" i="6"/>
  <c r="FR385" i="6"/>
  <c r="GD385" i="6"/>
  <c r="GE385" i="6"/>
  <c r="FN385" i="6"/>
  <c r="FW385" i="6"/>
  <c r="FX385" i="6"/>
  <c r="GF385" i="6"/>
  <c r="FY385" i="6"/>
  <c r="FO385" i="6"/>
  <c r="FQ385" i="6"/>
  <c r="FZ385" i="6"/>
  <c r="FS385" i="6"/>
  <c r="GA385" i="6"/>
  <c r="GI385" i="6"/>
  <c r="FK385" i="6"/>
  <c r="FM385" i="6"/>
  <c r="FL385" i="6"/>
  <c r="FP385" i="6"/>
  <c r="FB385" i="6"/>
  <c r="FC385" i="6"/>
  <c r="FJ385" i="6"/>
  <c r="FA385" i="6"/>
  <c r="FH385" i="6"/>
  <c r="FI385" i="6"/>
  <c r="FD385" i="6"/>
  <c r="FE385" i="6"/>
  <c r="FG385" i="6"/>
  <c r="EZ385" i="6"/>
  <c r="EX385" i="6"/>
  <c r="EW385" i="6"/>
  <c r="EY385" i="6"/>
  <c r="FF385" i="6"/>
  <c r="GJ242" i="6"/>
  <c r="GH242" i="6"/>
  <c r="FT242" i="6"/>
  <c r="GB242" i="6"/>
  <c r="GK242" i="6"/>
  <c r="FU242" i="6"/>
  <c r="GC242" i="6"/>
  <c r="FV242" i="6"/>
  <c r="GD242" i="6"/>
  <c r="FR242" i="6"/>
  <c r="FN242" i="6"/>
  <c r="GL242" i="6"/>
  <c r="GM242" i="6"/>
  <c r="GN242" i="6"/>
  <c r="GE242" i="6"/>
  <c r="FX242" i="6"/>
  <c r="GF242" i="6"/>
  <c r="FY242" i="6"/>
  <c r="FW242" i="6"/>
  <c r="GA242" i="6"/>
  <c r="FZ242" i="6"/>
  <c r="FP242" i="6"/>
  <c r="GG242" i="6"/>
  <c r="GI242" i="6"/>
  <c r="FS242" i="6"/>
  <c r="FM242" i="6"/>
  <c r="FL242" i="6"/>
  <c r="EZ242" i="6"/>
  <c r="FJ242" i="6"/>
  <c r="FB242" i="6"/>
  <c r="FH242" i="6"/>
  <c r="FI242" i="6"/>
  <c r="FA242" i="6"/>
  <c r="FD242" i="6"/>
  <c r="FC242" i="6"/>
  <c r="EW242" i="6"/>
  <c r="EX242" i="6"/>
  <c r="FG242" i="6"/>
  <c r="FF242" i="6"/>
  <c r="FE242" i="6"/>
  <c r="EY242" i="6"/>
  <c r="GJ312" i="6"/>
  <c r="GB312" i="6"/>
  <c r="FT312" i="6"/>
  <c r="GH312" i="6"/>
  <c r="GK312" i="6"/>
  <c r="GC312" i="6"/>
  <c r="FR312" i="6"/>
  <c r="GL312" i="6"/>
  <c r="GD312" i="6"/>
  <c r="GM312" i="6"/>
  <c r="FN312" i="6"/>
  <c r="FV312" i="6"/>
  <c r="GE312" i="6"/>
  <c r="GF312" i="6"/>
  <c r="FO312" i="6"/>
  <c r="GN312" i="6"/>
  <c r="FW312" i="6"/>
  <c r="FQ312" i="6"/>
  <c r="FY312" i="6"/>
  <c r="GG312" i="6"/>
  <c r="GI312" i="6"/>
  <c r="FL312" i="6"/>
  <c r="FB312" i="6"/>
  <c r="FK312" i="6"/>
  <c r="FM312" i="6"/>
  <c r="FS312" i="6"/>
  <c r="FP312" i="6"/>
  <c r="FJ312" i="6"/>
  <c r="FC312" i="6"/>
  <c r="FA312" i="6"/>
  <c r="GA312" i="6"/>
  <c r="FD312" i="6"/>
  <c r="FH312" i="6"/>
  <c r="FI312" i="6"/>
  <c r="EZ312" i="6"/>
  <c r="EX312" i="6"/>
  <c r="EW312" i="6"/>
  <c r="FG312" i="6"/>
  <c r="FF312" i="6"/>
  <c r="FE312" i="6"/>
  <c r="EY312" i="6"/>
  <c r="GJ317" i="6"/>
  <c r="FJ317" i="6"/>
  <c r="GB317" i="6"/>
  <c r="GH317" i="6"/>
  <c r="GC317" i="6"/>
  <c r="FT317" i="6"/>
  <c r="GK317" i="6"/>
  <c r="FU317" i="6"/>
  <c r="FR317" i="6"/>
  <c r="GL317" i="6"/>
  <c r="FW317" i="6"/>
  <c r="GD317" i="6"/>
  <c r="FN317" i="6"/>
  <c r="FX317" i="6"/>
  <c r="GE317" i="6"/>
  <c r="GF317" i="6"/>
  <c r="GN317" i="6"/>
  <c r="FQ317" i="6"/>
  <c r="GM317" i="6"/>
  <c r="FO317" i="6"/>
  <c r="GA317" i="6"/>
  <c r="GG317" i="6"/>
  <c r="FM317" i="6"/>
  <c r="FK317" i="6"/>
  <c r="FP317" i="6"/>
  <c r="GI317" i="6"/>
  <c r="FB317" i="6"/>
  <c r="FS317" i="6"/>
  <c r="FL317" i="6"/>
  <c r="FA317" i="6"/>
  <c r="FD317" i="6"/>
  <c r="FH317" i="6"/>
  <c r="FC317" i="6"/>
  <c r="EZ317" i="6"/>
  <c r="EW317" i="6"/>
  <c r="FF317" i="6"/>
  <c r="FE317" i="6"/>
  <c r="EY317" i="6"/>
  <c r="FI317" i="6"/>
  <c r="FG317" i="6"/>
  <c r="EX317" i="6"/>
  <c r="GB284" i="6"/>
  <c r="GJ284" i="6"/>
  <c r="GH284" i="6"/>
  <c r="FU284" i="6"/>
  <c r="GC284" i="6"/>
  <c r="GK284" i="6"/>
  <c r="GD284" i="6"/>
  <c r="FW284" i="6"/>
  <c r="GE284" i="6"/>
  <c r="GL284" i="6"/>
  <c r="FN284" i="6"/>
  <c r="GM284" i="6"/>
  <c r="GF284" i="6"/>
  <c r="FX284" i="6"/>
  <c r="FO284" i="6"/>
  <c r="GN284" i="6"/>
  <c r="FY284" i="6"/>
  <c r="FQ284" i="6"/>
  <c r="GI284" i="6"/>
  <c r="FS284" i="6"/>
  <c r="FZ284" i="6"/>
  <c r="GA284" i="6"/>
  <c r="GG284" i="6"/>
  <c r="FB284" i="6"/>
  <c r="FJ284" i="6"/>
  <c r="FK284" i="6"/>
  <c r="FM284" i="6"/>
  <c r="FC284" i="6"/>
  <c r="FD284" i="6"/>
  <c r="FP284" i="6"/>
  <c r="FH284" i="6"/>
  <c r="FI284" i="6"/>
  <c r="EZ284" i="6"/>
  <c r="FA284" i="6"/>
  <c r="FL284" i="6"/>
  <c r="FE284" i="6"/>
  <c r="EX284" i="6"/>
  <c r="EW284" i="6"/>
  <c r="FF284" i="6"/>
  <c r="FG284" i="6"/>
  <c r="EY284" i="6"/>
  <c r="FT348" i="6"/>
  <c r="GJ348" i="6"/>
  <c r="FU348" i="6"/>
  <c r="GH348" i="6"/>
  <c r="FJ348" i="6"/>
  <c r="GK348" i="6"/>
  <c r="GC348" i="6"/>
  <c r="FV348" i="6"/>
  <c r="FR348" i="6"/>
  <c r="GD348" i="6"/>
  <c r="GL348" i="6"/>
  <c r="GE348" i="6"/>
  <c r="GM348" i="6"/>
  <c r="FW348" i="6"/>
  <c r="FN348" i="6"/>
  <c r="FX348" i="6"/>
  <c r="FO348" i="6"/>
  <c r="FY348" i="6"/>
  <c r="GN348" i="6"/>
  <c r="FQ348" i="6"/>
  <c r="GI348" i="6"/>
  <c r="FZ348" i="6"/>
  <c r="FK348" i="6"/>
  <c r="FB348" i="6"/>
  <c r="FL348" i="6"/>
  <c r="FS348" i="6"/>
  <c r="FM348" i="6"/>
  <c r="GA348" i="6"/>
  <c r="FC348" i="6"/>
  <c r="FD348" i="6"/>
  <c r="FH348" i="6"/>
  <c r="FI348" i="6"/>
  <c r="FP348" i="6"/>
  <c r="EZ348" i="6"/>
  <c r="FA348" i="6"/>
  <c r="FF348" i="6"/>
  <c r="FG348" i="6"/>
  <c r="FE348" i="6"/>
  <c r="EY348" i="6"/>
  <c r="EX348" i="6"/>
  <c r="EW348" i="6"/>
  <c r="GB384" i="6"/>
  <c r="FT384" i="6"/>
  <c r="GH384" i="6"/>
  <c r="GC384" i="6"/>
  <c r="FU384" i="6"/>
  <c r="FV384" i="6"/>
  <c r="GD384" i="6"/>
  <c r="FR384" i="6"/>
  <c r="FN384" i="6"/>
  <c r="GE384" i="6"/>
  <c r="FW384" i="6"/>
  <c r="FX384" i="6"/>
  <c r="GF384" i="6"/>
  <c r="FO384" i="6"/>
  <c r="FQ384" i="6"/>
  <c r="FY384" i="6"/>
  <c r="FZ384" i="6"/>
  <c r="FS384" i="6"/>
  <c r="GA384" i="6"/>
  <c r="GI384" i="6"/>
  <c r="FK384" i="6"/>
  <c r="FM384" i="6"/>
  <c r="FP384" i="6"/>
  <c r="FB384" i="6"/>
  <c r="FJ384" i="6"/>
  <c r="EZ384" i="6"/>
  <c r="FH384" i="6"/>
  <c r="FC384" i="6"/>
  <c r="FI384" i="6"/>
  <c r="FD384" i="6"/>
  <c r="FL384" i="6"/>
  <c r="FA384" i="6"/>
  <c r="EW384" i="6"/>
  <c r="EY384" i="6"/>
  <c r="FF384" i="6"/>
  <c r="FE384" i="6"/>
  <c r="EX384" i="6"/>
  <c r="FG384" i="6"/>
  <c r="FJ370" i="6"/>
  <c r="FT370" i="6"/>
  <c r="GB370" i="6"/>
  <c r="GJ370" i="6"/>
  <c r="GH370" i="6"/>
  <c r="FU370" i="6"/>
  <c r="FR370" i="6"/>
  <c r="FV370" i="6"/>
  <c r="GD370" i="6"/>
  <c r="GL370" i="6"/>
  <c r="FW370" i="6"/>
  <c r="FN370" i="6"/>
  <c r="GF370" i="6"/>
  <c r="GE370" i="6"/>
  <c r="FX370" i="6"/>
  <c r="FQ370" i="6"/>
  <c r="FO370" i="6"/>
  <c r="FY370" i="6"/>
  <c r="GN370" i="6"/>
  <c r="GA370" i="6"/>
  <c r="FZ370" i="6"/>
  <c r="GI370" i="6"/>
  <c r="GG370" i="6"/>
  <c r="FK370" i="6"/>
  <c r="FP370" i="6"/>
  <c r="FM370" i="6"/>
  <c r="FS370" i="6"/>
  <c r="FL370" i="6"/>
  <c r="FB370" i="6"/>
  <c r="FI370" i="6"/>
  <c r="EZ370" i="6"/>
  <c r="FH370" i="6"/>
  <c r="FA370" i="6"/>
  <c r="FC370" i="6"/>
  <c r="FD370" i="6"/>
  <c r="FF370" i="6"/>
  <c r="FE370" i="6"/>
  <c r="FG370" i="6"/>
  <c r="EX370" i="6"/>
  <c r="EW370" i="6"/>
  <c r="EY370" i="6"/>
  <c r="GJ286" i="6"/>
  <c r="FT286" i="6"/>
  <c r="GB286" i="6"/>
  <c r="GH286" i="6"/>
  <c r="GC286" i="6"/>
  <c r="GK286" i="6"/>
  <c r="GD286" i="6"/>
  <c r="GL286" i="6"/>
  <c r="FW286" i="6"/>
  <c r="GE286" i="6"/>
  <c r="FO286" i="6"/>
  <c r="FN286" i="6"/>
  <c r="GM286" i="6"/>
  <c r="FX286" i="6"/>
  <c r="GF286" i="6"/>
  <c r="GN286" i="6"/>
  <c r="FY286" i="6"/>
  <c r="GG286" i="6"/>
  <c r="GI286" i="6"/>
  <c r="FQ286" i="6"/>
  <c r="FZ286" i="6"/>
  <c r="FS286" i="6"/>
  <c r="FM286" i="6"/>
  <c r="FP286" i="6"/>
  <c r="FB286" i="6"/>
  <c r="GA286" i="6"/>
  <c r="FJ286" i="6"/>
  <c r="FK286" i="6"/>
  <c r="FL286" i="6"/>
  <c r="FA286" i="6"/>
  <c r="FC286" i="6"/>
  <c r="FD286" i="6"/>
  <c r="FH286" i="6"/>
  <c r="FI286" i="6"/>
  <c r="EZ286" i="6"/>
  <c r="EW286" i="6"/>
  <c r="FF286" i="6"/>
  <c r="EY286" i="6"/>
  <c r="EX286" i="6"/>
  <c r="FE286" i="6"/>
  <c r="FG286" i="6"/>
  <c r="GJ281" i="6"/>
  <c r="GB281" i="6"/>
  <c r="GH281" i="6"/>
  <c r="GC281" i="6"/>
  <c r="GK281" i="6"/>
  <c r="FR281" i="6"/>
  <c r="FV281" i="6"/>
  <c r="GL281" i="6"/>
  <c r="GD281" i="6"/>
  <c r="FW281" i="6"/>
  <c r="FN281" i="6"/>
  <c r="GM281" i="6"/>
  <c r="FX281" i="6"/>
  <c r="GF281" i="6"/>
  <c r="FY281" i="6"/>
  <c r="GE281" i="6"/>
  <c r="FO281" i="6"/>
  <c r="GN281" i="6"/>
  <c r="GA281" i="6"/>
  <c r="GG281" i="6"/>
  <c r="FZ281" i="6"/>
  <c r="GI281" i="6"/>
  <c r="FM281" i="6"/>
  <c r="FL281" i="6"/>
  <c r="FK281" i="6"/>
  <c r="FB281" i="6"/>
  <c r="FP281" i="6"/>
  <c r="FJ281" i="6"/>
  <c r="FH281" i="6"/>
  <c r="FI281" i="6"/>
  <c r="FS281" i="6"/>
  <c r="FC281" i="6"/>
  <c r="FD281" i="6"/>
  <c r="FA281" i="6"/>
  <c r="FE281" i="6"/>
  <c r="EW281" i="6"/>
  <c r="FG281" i="6"/>
  <c r="EZ281" i="6"/>
  <c r="FF281" i="6"/>
  <c r="EY281" i="6"/>
  <c r="EX281" i="6"/>
  <c r="FT331" i="6"/>
  <c r="GJ331" i="6"/>
  <c r="FJ331" i="6"/>
  <c r="FU331" i="6"/>
  <c r="GK331" i="6"/>
  <c r="GH331" i="6"/>
  <c r="FR331" i="6"/>
  <c r="FV331" i="6"/>
  <c r="GD331" i="6"/>
  <c r="GL331" i="6"/>
  <c r="GM331" i="6"/>
  <c r="FW331" i="6"/>
  <c r="FN331" i="6"/>
  <c r="GE331" i="6"/>
  <c r="GF331" i="6"/>
  <c r="FO331" i="6"/>
  <c r="FX331" i="6"/>
  <c r="FQ331" i="6"/>
  <c r="GN331" i="6"/>
  <c r="FY331" i="6"/>
  <c r="GG331" i="6"/>
  <c r="FS331" i="6"/>
  <c r="GI331" i="6"/>
  <c r="FP331" i="6"/>
  <c r="FM331" i="6"/>
  <c r="FL331" i="6"/>
  <c r="FB331" i="6"/>
  <c r="GA331" i="6"/>
  <c r="FC331" i="6"/>
  <c r="FD331" i="6"/>
  <c r="FK331" i="6"/>
  <c r="EZ331" i="6"/>
  <c r="FA331" i="6"/>
  <c r="FI331" i="6"/>
  <c r="FH331" i="6"/>
  <c r="EW331" i="6"/>
  <c r="EX331" i="6"/>
  <c r="FF331" i="6"/>
  <c r="FE331" i="6"/>
  <c r="FG331" i="6"/>
  <c r="EY331" i="6"/>
  <c r="GB386" i="6"/>
  <c r="FT386" i="6"/>
  <c r="FU386" i="6"/>
  <c r="GH386" i="6"/>
  <c r="GC386" i="6"/>
  <c r="FR386" i="6"/>
  <c r="FV386" i="6"/>
  <c r="FW386" i="6"/>
  <c r="GD386" i="6"/>
  <c r="FN386" i="6"/>
  <c r="FX386" i="6"/>
  <c r="GF386" i="6"/>
  <c r="GE386" i="6"/>
  <c r="FY386" i="6"/>
  <c r="FO386" i="6"/>
  <c r="FQ386" i="6"/>
  <c r="FZ386" i="6"/>
  <c r="FS386" i="6"/>
  <c r="GA386" i="6"/>
  <c r="FJ386" i="6"/>
  <c r="GI386" i="6"/>
  <c r="FK386" i="6"/>
  <c r="FB386" i="6"/>
  <c r="FP386" i="6"/>
  <c r="FI386" i="6"/>
  <c r="FD386" i="6"/>
  <c r="FL386" i="6"/>
  <c r="EZ386" i="6"/>
  <c r="FM386" i="6"/>
  <c r="FC386" i="6"/>
  <c r="FH386" i="6"/>
  <c r="FA386" i="6"/>
  <c r="EX386" i="6"/>
  <c r="EW386" i="6"/>
  <c r="EY386" i="6"/>
  <c r="FF386" i="6"/>
  <c r="FE386" i="6"/>
  <c r="FG386" i="6"/>
  <c r="GB282" i="6"/>
  <c r="GH282" i="6"/>
  <c r="GJ282" i="6"/>
  <c r="GK282" i="6"/>
  <c r="GC282" i="6"/>
  <c r="FR282" i="6"/>
  <c r="GL282" i="6"/>
  <c r="FV282" i="6"/>
  <c r="FN282" i="6"/>
  <c r="GD282" i="6"/>
  <c r="GM282" i="6"/>
  <c r="GE282" i="6"/>
  <c r="FX282" i="6"/>
  <c r="FO282" i="6"/>
  <c r="GF282" i="6"/>
  <c r="FY282" i="6"/>
  <c r="FW282" i="6"/>
  <c r="GN282" i="6"/>
  <c r="FZ282" i="6"/>
  <c r="GA282" i="6"/>
  <c r="FS282" i="6"/>
  <c r="GG282" i="6"/>
  <c r="GI282" i="6"/>
  <c r="FL282" i="6"/>
  <c r="FP282" i="6"/>
  <c r="FK282" i="6"/>
  <c r="FB282" i="6"/>
  <c r="FH282" i="6"/>
  <c r="FI282" i="6"/>
  <c r="EZ282" i="6"/>
  <c r="FM282" i="6"/>
  <c r="FJ282" i="6"/>
  <c r="FA282" i="6"/>
  <c r="FC282" i="6"/>
  <c r="FD282" i="6"/>
  <c r="EX282" i="6"/>
  <c r="EW282" i="6"/>
  <c r="FF282" i="6"/>
  <c r="FG282" i="6"/>
  <c r="FE282" i="6"/>
  <c r="EY282" i="6"/>
  <c r="HN170" i="6"/>
  <c r="GY170" i="6"/>
  <c r="HL166" i="6"/>
  <c r="GX166" i="6"/>
  <c r="FF157" i="6"/>
  <c r="ES157" i="6"/>
  <c r="GW121" i="6"/>
  <c r="GT121" i="6"/>
  <c r="ER121" i="6"/>
  <c r="EO121" i="6"/>
  <c r="EY132" i="6"/>
  <c r="EP132" i="6"/>
  <c r="FF159" i="6"/>
  <c r="ES159" i="6"/>
  <c r="FI172" i="6"/>
  <c r="ET172" i="6"/>
  <c r="HB160" i="6"/>
  <c r="GX160" i="6"/>
  <c r="HO182" i="6"/>
  <c r="GZ182" i="6"/>
  <c r="FH169" i="6"/>
  <c r="ET169" i="6"/>
  <c r="GQ71" i="6"/>
  <c r="GP71" i="6"/>
  <c r="GT90" i="6"/>
  <c r="GR90" i="6"/>
  <c r="HE177" i="6"/>
  <c r="GY177" i="6"/>
  <c r="FM196" i="6"/>
  <c r="EV196" i="6"/>
  <c r="EU114" i="6"/>
  <c r="EO114" i="6"/>
  <c r="GU102" i="6"/>
  <c r="GS102" i="6"/>
  <c r="EZ135" i="6"/>
  <c r="EP135" i="6"/>
  <c r="HS201" i="6"/>
  <c r="HA201" i="6"/>
  <c r="ER116" i="6"/>
  <c r="EO116" i="6"/>
  <c r="EZ175" i="6"/>
  <c r="ET175" i="6"/>
  <c r="HR196" i="6"/>
  <c r="HA196" i="6"/>
  <c r="EL71" i="6"/>
  <c r="EK71" i="6"/>
  <c r="GU110" i="6"/>
  <c r="GS110" i="6"/>
  <c r="FN202" i="6"/>
  <c r="EV202" i="6"/>
  <c r="GU109" i="6"/>
  <c r="GS109" i="6"/>
  <c r="EZ177" i="6"/>
  <c r="ET177" i="6"/>
  <c r="HK156" i="6"/>
  <c r="GX156" i="6"/>
  <c r="GY141" i="6"/>
  <c r="GV141" i="6"/>
  <c r="ET108" i="6"/>
  <c r="EN108" i="6"/>
  <c r="EO92" i="6"/>
  <c r="EM92" i="6"/>
  <c r="FF156" i="6"/>
  <c r="ES156" i="6"/>
  <c r="GQ75" i="6"/>
  <c r="GP75" i="6"/>
  <c r="EX127" i="6"/>
  <c r="EP127" i="6"/>
  <c r="EL75" i="6"/>
  <c r="EK75" i="6"/>
  <c r="HR197" i="6"/>
  <c r="HA197" i="6"/>
  <c r="HK159" i="6"/>
  <c r="GX159" i="6"/>
  <c r="GQ70" i="6"/>
  <c r="GP70" i="6"/>
  <c r="EL70" i="6"/>
  <c r="EK70" i="6"/>
  <c r="HS202" i="6"/>
  <c r="HA202" i="6"/>
  <c r="FN205" i="6"/>
  <c r="EV205" i="6"/>
  <c r="FG164" i="6"/>
  <c r="ES164" i="6"/>
  <c r="EX128" i="6"/>
  <c r="EP128" i="6"/>
  <c r="HE135" i="6"/>
  <c r="GU135" i="6"/>
  <c r="HR195" i="6"/>
  <c r="HA195" i="6"/>
  <c r="HN172" i="6"/>
  <c r="GY172" i="6"/>
  <c r="FM197" i="6"/>
  <c r="EV197" i="6"/>
  <c r="GQ68" i="6"/>
  <c r="GP68" i="6"/>
  <c r="FM195" i="6"/>
  <c r="EV195" i="6"/>
  <c r="FN204" i="6"/>
  <c r="EV204" i="6"/>
  <c r="GY148" i="6"/>
  <c r="GV148" i="6"/>
  <c r="HD133" i="6"/>
  <c r="GU133" i="6"/>
  <c r="FB193" i="6"/>
  <c r="EV193" i="6"/>
  <c r="EP109" i="6"/>
  <c r="EN109" i="6"/>
  <c r="HE175" i="6"/>
  <c r="GY175" i="6"/>
  <c r="FJ182" i="6"/>
  <c r="EU182" i="6"/>
  <c r="ET149" i="6"/>
  <c r="EQ149" i="6"/>
  <c r="GT96" i="6"/>
  <c r="GR96" i="6"/>
  <c r="HG193" i="6"/>
  <c r="HA193" i="6"/>
  <c r="GT89" i="6"/>
  <c r="GR89" i="6"/>
  <c r="GQ67" i="6"/>
  <c r="GP67" i="6"/>
  <c r="FF158" i="6"/>
  <c r="ES158" i="6"/>
  <c r="HM169" i="6"/>
  <c r="GY169" i="6"/>
  <c r="GZ114" i="6"/>
  <c r="GT114" i="6"/>
  <c r="EO96" i="6"/>
  <c r="EM96" i="6"/>
  <c r="HK157" i="6"/>
  <c r="GX157" i="6"/>
  <c r="GQ76" i="6"/>
  <c r="GP76" i="6"/>
  <c r="HK158" i="6"/>
  <c r="GX158" i="6"/>
  <c r="HG192" i="6"/>
  <c r="HA192" i="6"/>
  <c r="EO97" i="6"/>
  <c r="EN97" i="6"/>
  <c r="EL68" i="6"/>
  <c r="EK68" i="6"/>
  <c r="HD134" i="6"/>
  <c r="GU134" i="6"/>
  <c r="GQ74" i="6"/>
  <c r="GP74" i="6"/>
  <c r="FJ181" i="6"/>
  <c r="EU181" i="6"/>
  <c r="EL67" i="6"/>
  <c r="EK67" i="6"/>
  <c r="HC127" i="6"/>
  <c r="GU127" i="6"/>
  <c r="EN81" i="6"/>
  <c r="EM81" i="6"/>
  <c r="GQ69" i="6"/>
  <c r="GP69" i="6"/>
  <c r="GY108" i="6"/>
  <c r="GS108" i="6"/>
  <c r="EL76" i="6"/>
  <c r="EK76" i="6"/>
  <c r="GW117" i="6"/>
  <c r="GT117" i="6"/>
  <c r="GT97" i="6"/>
  <c r="GS97" i="6"/>
  <c r="GS81" i="6"/>
  <c r="GR81" i="6"/>
  <c r="HO181" i="6"/>
  <c r="GZ181" i="6"/>
  <c r="HF142" i="6"/>
  <c r="GV142" i="6"/>
  <c r="EL69" i="6"/>
  <c r="EK69" i="6"/>
  <c r="ER117" i="6"/>
  <c r="EO117" i="6"/>
  <c r="EP110" i="6"/>
  <c r="EN110" i="6"/>
  <c r="FI170" i="6"/>
  <c r="ET170" i="6"/>
  <c r="EL74" i="6"/>
  <c r="EK74" i="6"/>
  <c r="FB192" i="6"/>
  <c r="EV192" i="6"/>
  <c r="EP102" i="6"/>
  <c r="EN102" i="6"/>
  <c r="GT92" i="6"/>
  <c r="GR92" i="6"/>
  <c r="FM200" i="6"/>
  <c r="EV200" i="6"/>
  <c r="FB191" i="6"/>
  <c r="FL191" i="6"/>
  <c r="FB188" i="6"/>
  <c r="FL188" i="6"/>
  <c r="ER122" i="6"/>
  <c r="EW122" i="6"/>
  <c r="GW132" i="6"/>
  <c r="HD132" i="6"/>
  <c r="FA184" i="6"/>
  <c r="FK184" i="6"/>
  <c r="FF207" i="6"/>
  <c r="FO207" i="6"/>
  <c r="FR285" i="6"/>
  <c r="FV285" i="6"/>
  <c r="GB347" i="6"/>
  <c r="GG347" i="6"/>
  <c r="FR288" i="6"/>
  <c r="FW288" i="6"/>
  <c r="FJ238" i="6"/>
  <c r="FP238" i="6"/>
  <c r="FL255" i="6"/>
  <c r="FR255" i="6"/>
  <c r="FV320" i="6"/>
  <c r="GA320" i="6"/>
  <c r="FZ329" i="6"/>
  <c r="GC329" i="6"/>
  <c r="GB346" i="6"/>
  <c r="GG346" i="6"/>
  <c r="GB343" i="6"/>
  <c r="GF343" i="6"/>
  <c r="GB356" i="6"/>
  <c r="GI356" i="6"/>
  <c r="GE378" i="6"/>
  <c r="GN378" i="6"/>
  <c r="GB362" i="6"/>
  <c r="GK362" i="6"/>
  <c r="GB349" i="6"/>
  <c r="GG349" i="6"/>
  <c r="FQ277" i="6"/>
  <c r="FT277" i="6"/>
  <c r="EY168" i="6"/>
  <c r="FH168" i="6"/>
  <c r="EZ174" i="6"/>
  <c r="FI174" i="6"/>
  <c r="GZ153" i="6"/>
  <c r="HI153" i="6"/>
  <c r="HE174" i="6"/>
  <c r="HN174" i="6"/>
  <c r="GY145" i="6"/>
  <c r="HF145" i="6"/>
  <c r="HF185" i="6"/>
  <c r="HQ185" i="6"/>
  <c r="HE179" i="6"/>
  <c r="HO179" i="6"/>
  <c r="GW129" i="6"/>
  <c r="HC129" i="6"/>
  <c r="ET138" i="6"/>
  <c r="EZ138" i="6"/>
  <c r="FA185" i="6"/>
  <c r="FL185" i="6"/>
  <c r="FM203" i="6"/>
  <c r="FN203" i="6"/>
  <c r="FG210" i="6"/>
  <c r="FO210" i="6"/>
  <c r="FZ336" i="6"/>
  <c r="GD336" i="6"/>
  <c r="FO267" i="6"/>
  <c r="FS267" i="6"/>
  <c r="FS295" i="6"/>
  <c r="FX295" i="6"/>
  <c r="FQ280" i="6"/>
  <c r="FU280" i="6"/>
  <c r="FS296" i="6"/>
  <c r="FX296" i="6"/>
  <c r="FQ276" i="6"/>
  <c r="FT276" i="6"/>
  <c r="GB344" i="6"/>
  <c r="GF344" i="6"/>
  <c r="GE377" i="6"/>
  <c r="GN377" i="6"/>
  <c r="FR292" i="6"/>
  <c r="FX292" i="6"/>
  <c r="FO268" i="6"/>
  <c r="FS268" i="6"/>
  <c r="FU315" i="6"/>
  <c r="FZ315" i="6"/>
  <c r="FO265" i="6"/>
  <c r="FS265" i="6"/>
  <c r="FW323" i="6"/>
  <c r="GB323" i="6"/>
  <c r="FQ283" i="6"/>
  <c r="FV283" i="6"/>
  <c r="GA338" i="6"/>
  <c r="GE338" i="6"/>
  <c r="FG211" i="6"/>
  <c r="FO211" i="6"/>
  <c r="FN263" i="6"/>
  <c r="FS263" i="6"/>
  <c r="GB354" i="6"/>
  <c r="GH354" i="6"/>
  <c r="FN262" i="6"/>
  <c r="FS262" i="6"/>
  <c r="FK243" i="6"/>
  <c r="FQ243" i="6"/>
  <c r="FL253" i="6"/>
  <c r="FR253" i="6"/>
  <c r="FX324" i="6"/>
  <c r="GB324" i="6"/>
  <c r="FZ330" i="6"/>
  <c r="GC330" i="6"/>
  <c r="GE375" i="6"/>
  <c r="GN375" i="6"/>
  <c r="FS297" i="6"/>
  <c r="FX297" i="6"/>
  <c r="FP274" i="6"/>
  <c r="FT274" i="6"/>
  <c r="GC367" i="6"/>
  <c r="GL367" i="6"/>
  <c r="GE379" i="6"/>
  <c r="GN379" i="6"/>
  <c r="HG191" i="6"/>
  <c r="HQ191" i="6"/>
  <c r="GY151" i="6"/>
  <c r="HH151" i="6"/>
  <c r="FL199" i="6"/>
  <c r="FM199" i="6"/>
  <c r="HG187" i="6"/>
  <c r="HQ187" i="6"/>
  <c r="GY144" i="6"/>
  <c r="HF144" i="6"/>
  <c r="HG186" i="6"/>
  <c r="HQ186" i="6"/>
  <c r="FL201" i="6"/>
  <c r="FN201" i="6"/>
  <c r="HE180" i="6"/>
  <c r="HO180" i="6"/>
  <c r="EY166" i="6"/>
  <c r="FG166" i="6"/>
  <c r="GY138" i="6"/>
  <c r="HE138" i="6"/>
  <c r="FL198" i="6"/>
  <c r="FM198" i="6"/>
  <c r="GB350" i="6"/>
  <c r="GG350" i="6"/>
  <c r="GB340" i="6"/>
  <c r="GF340" i="6"/>
  <c r="FR287" i="6"/>
  <c r="FW287" i="6"/>
  <c r="FP275" i="6"/>
  <c r="FT275" i="6"/>
  <c r="FU314" i="6"/>
  <c r="FZ314" i="6"/>
  <c r="FK247" i="6"/>
  <c r="FQ247" i="6"/>
  <c r="FK245" i="6"/>
  <c r="FQ245" i="6"/>
  <c r="FJ241" i="6"/>
  <c r="FQ241" i="6"/>
  <c r="GE376" i="6"/>
  <c r="GN376" i="6"/>
  <c r="FZ328" i="6"/>
  <c r="GB328" i="6"/>
  <c r="FN264" i="6"/>
  <c r="FS264" i="6"/>
  <c r="GB342" i="6"/>
  <c r="GF342" i="6"/>
  <c r="GA339" i="6"/>
  <c r="GE339" i="6"/>
  <c r="FZ334" i="6"/>
  <c r="GD334" i="6"/>
  <c r="GB355" i="6"/>
  <c r="GI355" i="6"/>
  <c r="FZ335" i="6"/>
  <c r="GD335" i="6"/>
  <c r="ES137" i="6"/>
  <c r="EZ137" i="6"/>
  <c r="GW122" i="6"/>
  <c r="HB122" i="6"/>
  <c r="HF184" i="6"/>
  <c r="HP184" i="6"/>
  <c r="FB187" i="6"/>
  <c r="FL187" i="6"/>
  <c r="EU153" i="6"/>
  <c r="FD153" i="6"/>
  <c r="HD168" i="6"/>
  <c r="HM168" i="6"/>
  <c r="FB190" i="6"/>
  <c r="FL190" i="6"/>
  <c r="GY152" i="6"/>
  <c r="HI152" i="6"/>
  <c r="ET145" i="6"/>
  <c r="FA145" i="6"/>
  <c r="FA183" i="6"/>
  <c r="FK183" i="6"/>
  <c r="HC165" i="6"/>
  <c r="HL165" i="6"/>
  <c r="FQ279" i="6"/>
  <c r="FU279" i="6"/>
  <c r="FZ333" i="6"/>
  <c r="GC333" i="6"/>
  <c r="FQ278" i="6"/>
  <c r="FU278" i="6"/>
  <c r="GC368" i="6"/>
  <c r="GM368" i="6"/>
  <c r="GB345" i="6"/>
  <c r="GF345" i="6"/>
  <c r="FU311" i="6"/>
  <c r="FZ311" i="6"/>
  <c r="GB361" i="6"/>
  <c r="GK361" i="6"/>
  <c r="FK244" i="6"/>
  <c r="FQ244" i="6"/>
  <c r="FV322" i="6"/>
  <c r="GB322" i="6"/>
  <c r="GB357" i="6"/>
  <c r="GJ357" i="6"/>
  <c r="FV316" i="6"/>
  <c r="FZ316" i="6"/>
  <c r="FV318" i="6"/>
  <c r="GA318" i="6"/>
  <c r="GC364" i="6"/>
  <c r="GL364" i="6"/>
  <c r="GC371" i="6"/>
  <c r="GM371" i="6"/>
  <c r="FU313" i="6"/>
  <c r="FZ313" i="6"/>
  <c r="FK249" i="6"/>
  <c r="FR249" i="6"/>
  <c r="FR289" i="6"/>
  <c r="FW289" i="6"/>
  <c r="GC366" i="6"/>
  <c r="GL366" i="6"/>
  <c r="FV321" i="6"/>
  <c r="GA321" i="6"/>
  <c r="FZ337" i="6"/>
  <c r="GD337" i="6"/>
  <c r="FY325" i="6"/>
  <c r="GB325" i="6"/>
  <c r="FG212" i="6"/>
  <c r="FO212" i="6"/>
  <c r="FJ240" i="6"/>
  <c r="FP240" i="6"/>
  <c r="GB351" i="6"/>
  <c r="GG351" i="6"/>
  <c r="FJ239" i="6"/>
  <c r="FP239" i="6"/>
  <c r="FU309" i="6"/>
  <c r="FY309" i="6"/>
  <c r="FL251" i="6"/>
  <c r="FR251" i="6"/>
  <c r="GD373" i="6"/>
  <c r="GM373" i="6"/>
  <c r="GC365" i="6"/>
  <c r="GL365" i="6"/>
  <c r="FL252" i="6"/>
  <c r="FR252" i="6"/>
  <c r="FK246" i="6"/>
  <c r="FQ246" i="6"/>
  <c r="GC372" i="6"/>
  <c r="GM372" i="6"/>
  <c r="GB360" i="6"/>
  <c r="GJ360" i="6"/>
  <c r="FU310" i="6"/>
  <c r="FY310" i="6"/>
  <c r="FR294" i="6"/>
  <c r="FX294" i="6"/>
  <c r="FV319" i="6"/>
  <c r="GA319" i="6"/>
  <c r="FR293" i="6"/>
  <c r="FX293" i="6"/>
  <c r="GY150" i="6"/>
  <c r="HG150" i="6"/>
  <c r="ET142" i="6"/>
  <c r="FA142" i="6"/>
  <c r="GU103" i="6"/>
  <c r="GX103" i="6"/>
  <c r="EZ180" i="6"/>
  <c r="FJ180" i="6"/>
  <c r="ET151" i="6"/>
  <c r="FC151" i="6"/>
  <c r="GX136" i="6"/>
  <c r="HE136" i="6"/>
  <c r="ET143" i="6"/>
  <c r="FA143" i="6"/>
  <c r="EZ179" i="6"/>
  <c r="FJ179" i="6"/>
  <c r="EQ111" i="6"/>
  <c r="EU111" i="6"/>
  <c r="HE173" i="6"/>
  <c r="HN173" i="6"/>
  <c r="ET152" i="6"/>
  <c r="FD152" i="6"/>
  <c r="FY326" i="6"/>
  <c r="GB326" i="6"/>
  <c r="GB363" i="6"/>
  <c r="GL363" i="6"/>
  <c r="FO266" i="6"/>
  <c r="FS266" i="6"/>
  <c r="FR291" i="6"/>
  <c r="FX291" i="6"/>
  <c r="GB352" i="6"/>
  <c r="GH352" i="6"/>
  <c r="GC369" i="6"/>
  <c r="GM369" i="6"/>
  <c r="FZ332" i="6"/>
  <c r="GC332" i="6"/>
  <c r="FK250" i="6"/>
  <c r="FR250" i="6"/>
  <c r="FT307" i="6"/>
  <c r="FY307" i="6"/>
  <c r="FY327" i="6"/>
  <c r="GB327" i="6"/>
  <c r="GE374" i="6"/>
  <c r="GN374" i="6"/>
  <c r="GB359" i="6"/>
  <c r="GJ359" i="6"/>
  <c r="GB341" i="6"/>
  <c r="GF341" i="6"/>
  <c r="FR290" i="6"/>
  <c r="FW290" i="6"/>
  <c r="GV111" i="6"/>
  <c r="GZ111" i="6"/>
  <c r="ET144" i="6"/>
  <c r="FA144" i="6"/>
  <c r="HF183" i="6"/>
  <c r="HP183" i="6"/>
  <c r="FB186" i="6"/>
  <c r="FL186" i="6"/>
  <c r="HG188" i="6"/>
  <c r="HQ188" i="6"/>
  <c r="EP103" i="6"/>
  <c r="ES103" i="6"/>
  <c r="ER129" i="6"/>
  <c r="EX129" i="6"/>
  <c r="HQ198" i="6"/>
  <c r="HR198" i="6"/>
  <c r="ET150" i="6"/>
  <c r="FB150" i="6"/>
  <c r="HQ199" i="6"/>
  <c r="HR199" i="6"/>
  <c r="GX137" i="6"/>
  <c r="HE137" i="6"/>
  <c r="HG190" i="6"/>
  <c r="HQ190" i="6"/>
  <c r="HG189" i="6"/>
  <c r="HQ189" i="6"/>
  <c r="ES136" i="6"/>
  <c r="EZ136" i="6"/>
  <c r="EZ173" i="6"/>
  <c r="FI173" i="6"/>
  <c r="GY143" i="6"/>
  <c r="HF143" i="6"/>
  <c r="FB189" i="6"/>
  <c r="FL189" i="6"/>
  <c r="FF208" i="6"/>
  <c r="FO208" i="6"/>
  <c r="FF209" i="6"/>
  <c r="FO209" i="6"/>
  <c r="GB353" i="6"/>
  <c r="GH353" i="6"/>
  <c r="FL254" i="6"/>
  <c r="FR254" i="6"/>
  <c r="GB358" i="6"/>
  <c r="GJ358" i="6"/>
  <c r="FT308" i="6"/>
  <c r="FY308" i="6"/>
  <c r="FK242" i="6"/>
  <c r="FQ242" i="6"/>
  <c r="FU312" i="6"/>
  <c r="FZ312" i="6"/>
  <c r="FV317" i="6"/>
  <c r="FZ317" i="6"/>
  <c r="FR284" i="6"/>
  <c r="FV284" i="6"/>
  <c r="GB348" i="6"/>
  <c r="GG348" i="6"/>
  <c r="GC370" i="6"/>
  <c r="GM370" i="6"/>
  <c r="FR286" i="6"/>
  <c r="FV286" i="6"/>
  <c r="FQ281" i="6"/>
  <c r="FU281" i="6"/>
  <c r="FZ331" i="6"/>
  <c r="GC331" i="6"/>
  <c r="FQ282" i="6"/>
  <c r="FU282" i="6"/>
  <c r="GG387" i="6"/>
  <c r="GM387" i="6"/>
  <c r="GK387" i="6"/>
  <c r="GL387" i="6"/>
  <c r="GJ387" i="6"/>
  <c r="GJ405" i="6"/>
  <c r="GN405" i="6"/>
  <c r="GM405" i="6"/>
  <c r="GK405" i="6"/>
  <c r="GL405" i="6"/>
  <c r="GJ406" i="6"/>
  <c r="GN406" i="6"/>
  <c r="GK406" i="6"/>
  <c r="GM406" i="6"/>
  <c r="GL406" i="6"/>
  <c r="GJ395" i="6"/>
  <c r="GN395" i="6"/>
  <c r="GM395" i="6"/>
  <c r="GK395" i="6"/>
  <c r="GL395" i="6"/>
  <c r="GK392" i="6"/>
  <c r="GL392" i="6"/>
  <c r="GM392" i="6"/>
  <c r="GJ392" i="6"/>
  <c r="GN392" i="6"/>
  <c r="GJ403" i="6"/>
  <c r="GN403" i="6"/>
  <c r="GM403" i="6"/>
  <c r="GK403" i="6"/>
  <c r="GL403" i="6"/>
  <c r="GJ391" i="6"/>
  <c r="GN391" i="6"/>
  <c r="GM391" i="6"/>
  <c r="GK391" i="6"/>
  <c r="GL391" i="6"/>
  <c r="GF381" i="6"/>
  <c r="GN381" i="6"/>
  <c r="GJ381" i="6"/>
  <c r="GK381" i="6"/>
  <c r="GL381" i="6"/>
  <c r="GJ404" i="6"/>
  <c r="GN404" i="6"/>
  <c r="GM404" i="6"/>
  <c r="GK404" i="6"/>
  <c r="GL404" i="6"/>
  <c r="GM402" i="6"/>
  <c r="GK402" i="6"/>
  <c r="GL402" i="6"/>
  <c r="GJ402" i="6"/>
  <c r="GN402" i="6"/>
  <c r="GJ388" i="6"/>
  <c r="GN388" i="6"/>
  <c r="GM388" i="6"/>
  <c r="GK388" i="6"/>
  <c r="GL388" i="6"/>
  <c r="GK398" i="6"/>
  <c r="GL398" i="6"/>
  <c r="GJ398" i="6"/>
  <c r="GN398" i="6"/>
  <c r="GM398" i="6"/>
  <c r="GJ407" i="6"/>
  <c r="GN407" i="6"/>
  <c r="GM407" i="6"/>
  <c r="GK407" i="6"/>
  <c r="GL407" i="6"/>
  <c r="GL390" i="6"/>
  <c r="GK390" i="6"/>
  <c r="GJ390" i="6"/>
  <c r="GN390" i="6"/>
  <c r="GM390" i="6"/>
  <c r="GF383" i="6"/>
  <c r="GJ383" i="6"/>
  <c r="GM383" i="6"/>
  <c r="GK383" i="6"/>
  <c r="GL383" i="6"/>
  <c r="GJ397" i="6"/>
  <c r="GN397" i="6"/>
  <c r="GM397" i="6"/>
  <c r="GK397" i="6"/>
  <c r="GL397" i="6"/>
  <c r="GN409" i="6"/>
  <c r="GK409" i="6"/>
  <c r="GL409" i="6"/>
  <c r="GJ409" i="6"/>
  <c r="GM409" i="6"/>
  <c r="GM394" i="6"/>
  <c r="GK394" i="6"/>
  <c r="GL394" i="6"/>
  <c r="GJ394" i="6"/>
  <c r="GN394" i="6"/>
  <c r="GI410" i="6"/>
  <c r="GM410" i="6"/>
  <c r="GK410" i="6"/>
  <c r="GL410" i="6"/>
  <c r="GJ410" i="6"/>
  <c r="GN410" i="6"/>
  <c r="GK408" i="6"/>
  <c r="GL408" i="6"/>
  <c r="GM408" i="6"/>
  <c r="GJ408" i="6"/>
  <c r="GN408" i="6"/>
  <c r="GF380" i="6"/>
  <c r="GJ380" i="6"/>
  <c r="GK380" i="6"/>
  <c r="GL380" i="6"/>
  <c r="GN380" i="6"/>
  <c r="GF382" i="6"/>
  <c r="GL382" i="6"/>
  <c r="GJ382" i="6"/>
  <c r="GM382" i="6"/>
  <c r="GK382" i="6"/>
  <c r="GK401" i="6"/>
  <c r="GL401" i="6"/>
  <c r="GN401" i="6"/>
  <c r="GJ401" i="6"/>
  <c r="GM401" i="6"/>
  <c r="GK400" i="6"/>
  <c r="GL400" i="6"/>
  <c r="GM400" i="6"/>
  <c r="GJ400" i="6"/>
  <c r="GN400" i="6"/>
  <c r="GJ389" i="6"/>
  <c r="GN389" i="6"/>
  <c r="GM389" i="6"/>
  <c r="GK389" i="6"/>
  <c r="GL389" i="6"/>
  <c r="GJ399" i="6"/>
  <c r="GN399" i="6"/>
  <c r="GM399" i="6"/>
  <c r="GK399" i="6"/>
  <c r="GL399" i="6"/>
  <c r="GJ396" i="6"/>
  <c r="GN396" i="6"/>
  <c r="GM396" i="6"/>
  <c r="GK396" i="6"/>
  <c r="GL396" i="6"/>
  <c r="GK393" i="6"/>
  <c r="GL393" i="6"/>
  <c r="GJ393" i="6"/>
  <c r="GN393" i="6"/>
  <c r="GM393" i="6"/>
  <c r="GG385" i="6"/>
  <c r="GK385" i="6"/>
  <c r="GL385" i="6"/>
  <c r="GJ385" i="6"/>
  <c r="GM385" i="6"/>
  <c r="GG384" i="6"/>
  <c r="GK384" i="6"/>
  <c r="GL384" i="6"/>
  <c r="GJ384" i="6"/>
  <c r="GM384" i="6"/>
  <c r="GG386" i="6"/>
  <c r="GM386" i="6"/>
  <c r="GJ386" i="6"/>
  <c r="GK386" i="6"/>
  <c r="GL386" i="6"/>
  <c r="L409" i="6"/>
  <c r="GI409" i="6"/>
  <c r="L410" i="6"/>
  <c r="AX16" i="3"/>
  <c r="BA16" i="3" s="1"/>
  <c r="HQ197" i="6"/>
  <c r="HH197" i="6"/>
  <c r="HJ159" i="6"/>
  <c r="HB159" i="6"/>
  <c r="FA146" i="6"/>
  <c r="ET146" i="6"/>
  <c r="FO220" i="6"/>
  <c r="FH220" i="6"/>
  <c r="L401" i="6"/>
  <c r="GH401" i="6"/>
  <c r="L400" i="6"/>
  <c r="GH400" i="6"/>
  <c r="L389" i="6"/>
  <c r="GG389" i="6"/>
  <c r="L399" i="6"/>
  <c r="GH399" i="6"/>
  <c r="L396" i="6"/>
  <c r="GG396" i="6"/>
  <c r="L393" i="6"/>
  <c r="GG393" i="6"/>
  <c r="HB142" i="6"/>
  <c r="GY142" i="6"/>
  <c r="GV99" i="6"/>
  <c r="GU99" i="6"/>
  <c r="EZ141" i="6"/>
  <c r="ET141" i="6"/>
  <c r="EL78" i="6"/>
  <c r="EM78" i="6"/>
  <c r="FB154" i="6"/>
  <c r="EV154" i="6"/>
  <c r="GZ112" i="6"/>
  <c r="GV112" i="6"/>
  <c r="EV120" i="6"/>
  <c r="ER120" i="6"/>
  <c r="EW126" i="6"/>
  <c r="ER126" i="6"/>
  <c r="GZ113" i="6"/>
  <c r="GV113" i="6"/>
  <c r="FI182" i="6"/>
  <c r="FA182" i="6"/>
  <c r="FF162" i="6"/>
  <c r="EX162" i="6"/>
  <c r="HC135" i="6"/>
  <c r="GX135" i="6"/>
  <c r="HQ195" i="6"/>
  <c r="HH195" i="6"/>
  <c r="HL172" i="6"/>
  <c r="HE172" i="6"/>
  <c r="FL197" i="6"/>
  <c r="FC197" i="6"/>
  <c r="EW125" i="6"/>
  <c r="ER125" i="6"/>
  <c r="HA118" i="6"/>
  <c r="GW118" i="6"/>
  <c r="FL195" i="6"/>
  <c r="FC195" i="6"/>
  <c r="FL194" i="6"/>
  <c r="FC194" i="6"/>
  <c r="FM204" i="6"/>
  <c r="FF204" i="6"/>
  <c r="FF164" i="6"/>
  <c r="EX164" i="6"/>
  <c r="EW128" i="6"/>
  <c r="ER128" i="6"/>
  <c r="GU93" i="6"/>
  <c r="GT93" i="6"/>
  <c r="HQ196" i="6"/>
  <c r="HH196" i="6"/>
  <c r="HB124" i="6"/>
  <c r="GW124" i="6"/>
  <c r="HB127" i="6"/>
  <c r="GW127" i="6"/>
  <c r="HC130" i="6"/>
  <c r="GW130" i="6"/>
  <c r="EV118" i="6"/>
  <c r="ER118" i="6"/>
  <c r="ES104" i="6"/>
  <c r="EP104" i="6"/>
  <c r="GZ133" i="6"/>
  <c r="GX133" i="6"/>
  <c r="L405" i="6"/>
  <c r="GH405" i="6"/>
  <c r="L406" i="6"/>
  <c r="GH406" i="6"/>
  <c r="L395" i="6"/>
  <c r="GG395" i="6"/>
  <c r="L392" i="6"/>
  <c r="GG392" i="6"/>
  <c r="L403" i="6"/>
  <c r="GH403" i="6"/>
  <c r="L391" i="6"/>
  <c r="GG391" i="6"/>
  <c r="HA119" i="6"/>
  <c r="GW119" i="6"/>
  <c r="HL170" i="6"/>
  <c r="HE170" i="6"/>
  <c r="EP93" i="6"/>
  <c r="EO93" i="6"/>
  <c r="HK162" i="6"/>
  <c r="HC162" i="6"/>
  <c r="HF146" i="6"/>
  <c r="GY146" i="6"/>
  <c r="EP95" i="6"/>
  <c r="EO95" i="6"/>
  <c r="HI157" i="6"/>
  <c r="HB157" i="6"/>
  <c r="GX105" i="6"/>
  <c r="GU105" i="6"/>
  <c r="HC131" i="6"/>
  <c r="GW131" i="6"/>
  <c r="HN182" i="6"/>
  <c r="HF182" i="6"/>
  <c r="FG169" i="6"/>
  <c r="EZ169" i="6"/>
  <c r="HA120" i="6"/>
  <c r="GW120" i="6"/>
  <c r="HB126" i="6"/>
  <c r="GW126" i="6"/>
  <c r="AW16" i="3"/>
  <c r="M8" i="12" s="1"/>
  <c r="GW108" i="6"/>
  <c r="GU108" i="6"/>
  <c r="EU112" i="6"/>
  <c r="EQ112" i="6"/>
  <c r="HJ158" i="6"/>
  <c r="HB158" i="6"/>
  <c r="ES106" i="6"/>
  <c r="EP106" i="6"/>
  <c r="HK163" i="6"/>
  <c r="HC163" i="6"/>
  <c r="HN181" i="6"/>
  <c r="HE181" i="6"/>
  <c r="EX131" i="6"/>
  <c r="ER131" i="6"/>
  <c r="EZ139" i="6"/>
  <c r="ET139" i="6"/>
  <c r="EV119" i="6"/>
  <c r="ER119" i="6"/>
  <c r="HR202" i="6"/>
  <c r="HI202" i="6"/>
  <c r="FO227" i="6"/>
  <c r="FI227" i="6"/>
  <c r="HE139" i="6"/>
  <c r="GY139" i="6"/>
  <c r="FG170" i="6"/>
  <c r="EZ170" i="6"/>
  <c r="HF147" i="6"/>
  <c r="GY147" i="6"/>
  <c r="EU113" i="6"/>
  <c r="EQ113" i="6"/>
  <c r="HH155" i="6"/>
  <c r="HA155" i="6"/>
  <c r="ES105" i="6"/>
  <c r="EP105" i="6"/>
  <c r="FO226" i="6"/>
  <c r="FI226" i="6"/>
  <c r="L404" i="6"/>
  <c r="GH404" i="6"/>
  <c r="L402" i="6"/>
  <c r="GH402" i="6"/>
  <c r="L388" i="6"/>
  <c r="GG388" i="6"/>
  <c r="L398" i="6"/>
  <c r="GH398" i="6"/>
  <c r="L407" i="6"/>
  <c r="GH407" i="6"/>
  <c r="L390" i="6"/>
  <c r="GG390" i="6"/>
  <c r="GX106" i="6"/>
  <c r="GU106" i="6"/>
  <c r="HI156" i="6"/>
  <c r="HB156" i="6"/>
  <c r="HB125" i="6"/>
  <c r="GW125" i="6"/>
  <c r="EX132" i="6"/>
  <c r="ER132" i="6"/>
  <c r="HF166" i="6"/>
  <c r="HD166" i="6"/>
  <c r="HQ194" i="6"/>
  <c r="HH194" i="6"/>
  <c r="FG172" i="6"/>
  <c r="EZ172" i="6"/>
  <c r="EP94" i="6"/>
  <c r="EO94" i="6"/>
  <c r="EQ100" i="6"/>
  <c r="EP100" i="6"/>
  <c r="GV101" i="6"/>
  <c r="GU101" i="6"/>
  <c r="GX104" i="6"/>
  <c r="GU104" i="6"/>
  <c r="FF163" i="6"/>
  <c r="EX163" i="6"/>
  <c r="FM206" i="6"/>
  <c r="FF206" i="6"/>
  <c r="EZ140" i="6"/>
  <c r="ET140" i="6"/>
  <c r="FL196" i="6"/>
  <c r="FC196" i="6"/>
  <c r="GU95" i="6"/>
  <c r="GT95" i="6"/>
  <c r="EY148" i="6"/>
  <c r="ET148" i="6"/>
  <c r="L397" i="6"/>
  <c r="GH397" i="6"/>
  <c r="L394" i="6"/>
  <c r="GG394" i="6"/>
  <c r="L408" i="6"/>
  <c r="GH408" i="6"/>
  <c r="HE140" i="6"/>
  <c r="GY140" i="6"/>
  <c r="FF161" i="6"/>
  <c r="EW161" i="6"/>
  <c r="HD149" i="6"/>
  <c r="GY149" i="6"/>
  <c r="FM205" i="6"/>
  <c r="FF205" i="6"/>
  <c r="GV98" i="6"/>
  <c r="GT98" i="6"/>
  <c r="EQ99" i="6"/>
  <c r="EP99" i="6"/>
  <c r="HC134" i="6"/>
  <c r="GX134" i="6"/>
  <c r="FD156" i="6"/>
  <c r="EW156" i="6"/>
  <c r="HB123" i="6"/>
  <c r="GW123" i="6"/>
  <c r="EW127" i="6"/>
  <c r="ER127" i="6"/>
  <c r="EW123" i="6"/>
  <c r="ER123" i="6"/>
  <c r="HK161" i="6"/>
  <c r="HB161" i="6"/>
  <c r="FE159" i="6"/>
  <c r="EW159" i="6"/>
  <c r="FD157" i="6"/>
  <c r="EW157" i="6"/>
  <c r="EL77" i="6"/>
  <c r="EM77" i="6"/>
  <c r="GQ66" i="6"/>
  <c r="GP66" i="6"/>
  <c r="EX135" i="6"/>
  <c r="ES135" i="6"/>
  <c r="GV87" i="6"/>
  <c r="GS87" i="6"/>
  <c r="ER107" i="6"/>
  <c r="EP107" i="6"/>
  <c r="EX130" i="6"/>
  <c r="ER130" i="6"/>
  <c r="EQ87" i="6"/>
  <c r="EN87" i="6"/>
  <c r="FI181" i="6"/>
  <c r="EZ181" i="6"/>
  <c r="FE158" i="6"/>
  <c r="EW158" i="6"/>
  <c r="HG154" i="6"/>
  <c r="HA154" i="6"/>
  <c r="HL169" i="6"/>
  <c r="HE169" i="6"/>
  <c r="EW124" i="6"/>
  <c r="ER124" i="6"/>
  <c r="FF160" i="6"/>
  <c r="EW160" i="6"/>
  <c r="EL66" i="6"/>
  <c r="EK66" i="6"/>
  <c r="GU94" i="6"/>
  <c r="GT94" i="6"/>
  <c r="GV100" i="6"/>
  <c r="GU100" i="6"/>
  <c r="EQ98" i="6"/>
  <c r="EO98" i="6"/>
  <c r="EQ101" i="6"/>
  <c r="EP101" i="6"/>
  <c r="GW107" i="6"/>
  <c r="GU107" i="6"/>
  <c r="FM202" i="6"/>
  <c r="FD202" i="6"/>
  <c r="FA147" i="6"/>
  <c r="ET147" i="6"/>
  <c r="GQ77" i="6"/>
  <c r="GR77" i="6"/>
  <c r="GQ78" i="6"/>
  <c r="GR78" i="6"/>
  <c r="FC155" i="6"/>
  <c r="EV155" i="6"/>
  <c r="ER108" i="6"/>
  <c r="EP108" i="6"/>
  <c r="FO225" i="6"/>
  <c r="FI225" i="6"/>
  <c r="AX43" i="3"/>
  <c r="AZ43" i="3" s="1"/>
  <c r="BD43" i="3" s="1"/>
  <c r="AW43" i="3"/>
  <c r="AX42" i="3"/>
  <c r="AZ42" i="3" s="1"/>
  <c r="BD42" i="3" s="1"/>
  <c r="AW42" i="3"/>
  <c r="K47" i="3"/>
  <c r="M47" i="3" s="1"/>
  <c r="J47" i="3"/>
  <c r="F39" i="12"/>
  <c r="K39" i="3"/>
  <c r="M39" i="3" s="1"/>
  <c r="J39" i="3"/>
  <c r="F31" i="12"/>
  <c r="K40" i="3"/>
  <c r="M40" i="3" s="1"/>
  <c r="J40" i="3"/>
  <c r="F32" i="12"/>
  <c r="K46" i="3"/>
  <c r="M46" i="3" s="1"/>
  <c r="J46" i="3"/>
  <c r="F38" i="12"/>
  <c r="K38" i="3"/>
  <c r="M38" i="3" s="1"/>
  <c r="J38" i="3"/>
  <c r="F30" i="12"/>
  <c r="AX41" i="3"/>
  <c r="AZ41" i="3" s="1"/>
  <c r="BD41" i="3" s="1"/>
  <c r="AW41" i="3"/>
  <c r="AX40" i="3"/>
  <c r="AZ40" i="3" s="1"/>
  <c r="BD40" i="3" s="1"/>
  <c r="AW40" i="3"/>
  <c r="K45" i="3"/>
  <c r="M45" i="3" s="1"/>
  <c r="J45" i="3"/>
  <c r="F37" i="12"/>
  <c r="K37" i="3"/>
  <c r="N37" i="3" s="1"/>
  <c r="J37" i="3"/>
  <c r="F29" i="12"/>
  <c r="AX47" i="3"/>
  <c r="AZ47" i="3" s="1"/>
  <c r="BD47" i="3" s="1"/>
  <c r="AW47" i="3"/>
  <c r="AX39" i="3"/>
  <c r="AZ39" i="3" s="1"/>
  <c r="BD39" i="3" s="1"/>
  <c r="AW39" i="3"/>
  <c r="K44" i="3"/>
  <c r="M44" i="3" s="1"/>
  <c r="J44" i="3"/>
  <c r="F36" i="12"/>
  <c r="AX46" i="3"/>
  <c r="BA46" i="3" s="1"/>
  <c r="AW46" i="3"/>
  <c r="K43" i="3"/>
  <c r="M43" i="3" s="1"/>
  <c r="J43" i="3"/>
  <c r="F35" i="12"/>
  <c r="AX38" i="3"/>
  <c r="AZ38" i="3" s="1"/>
  <c r="BD38" i="3" s="1"/>
  <c r="AW38" i="3"/>
  <c r="AX45" i="3"/>
  <c r="BA45" i="3" s="1"/>
  <c r="AW45" i="3"/>
  <c r="AX37" i="3"/>
  <c r="BA37" i="3" s="1"/>
  <c r="AW37" i="3"/>
  <c r="K42" i="3"/>
  <c r="M42" i="3" s="1"/>
  <c r="J42" i="3"/>
  <c r="F34" i="12"/>
  <c r="AX44" i="3"/>
  <c r="AZ44" i="3" s="1"/>
  <c r="BD44" i="3" s="1"/>
  <c r="AW44" i="3"/>
  <c r="K41" i="3"/>
  <c r="M41" i="3" s="1"/>
  <c r="J41" i="3"/>
  <c r="F33" i="12"/>
  <c r="FA148" i="6"/>
  <c r="FD193" i="6"/>
  <c r="FL193" i="6"/>
  <c r="FD186" i="6"/>
  <c r="FJ186" i="6"/>
  <c r="EM72" i="6"/>
  <c r="EL72" i="6"/>
  <c r="HH175" i="6"/>
  <c r="HN175" i="6"/>
  <c r="HI191" i="6"/>
  <c r="HP191" i="6"/>
  <c r="GR73" i="6"/>
  <c r="GQ73" i="6"/>
  <c r="HB141" i="6"/>
  <c r="HE141" i="6"/>
  <c r="HI192" i="6"/>
  <c r="HQ192" i="6"/>
  <c r="GU97" i="6"/>
  <c r="GV97" i="6"/>
  <c r="GU82" i="6"/>
  <c r="GR82" i="6"/>
  <c r="GU85" i="6"/>
  <c r="GS85" i="6"/>
  <c r="HI201" i="6"/>
  <c r="HQ201" i="6"/>
  <c r="FC179" i="6"/>
  <c r="FI179" i="6"/>
  <c r="ER111" i="6"/>
  <c r="ET111" i="6"/>
  <c r="FD189" i="6"/>
  <c r="FK189" i="6"/>
  <c r="FD200" i="6"/>
  <c r="FL200" i="6"/>
  <c r="L353" i="6"/>
  <c r="GG353" i="6"/>
  <c r="L254" i="6"/>
  <c r="FQ254" i="6"/>
  <c r="L305" i="6"/>
  <c r="FX305" i="6"/>
  <c r="L358" i="6"/>
  <c r="GG358" i="6"/>
  <c r="L308" i="6"/>
  <c r="FX308" i="6"/>
  <c r="L385" i="6"/>
  <c r="GN385" i="6"/>
  <c r="L242" i="6"/>
  <c r="FO242" i="6"/>
  <c r="L312" i="6"/>
  <c r="FX312" i="6"/>
  <c r="L317" i="6"/>
  <c r="FY317" i="6"/>
  <c r="L284" i="6"/>
  <c r="FT284" i="6"/>
  <c r="L348" i="6"/>
  <c r="GF348" i="6"/>
  <c r="L384" i="6"/>
  <c r="GN384" i="6"/>
  <c r="L370" i="6"/>
  <c r="GK370" i="6"/>
  <c r="L286" i="6"/>
  <c r="FU286" i="6"/>
  <c r="L281" i="6"/>
  <c r="FT281" i="6"/>
  <c r="L331" i="6"/>
  <c r="GB331" i="6"/>
  <c r="L386" i="6"/>
  <c r="GN386" i="6"/>
  <c r="L282" i="6"/>
  <c r="FT282" i="6"/>
  <c r="L326" i="6"/>
  <c r="GA326" i="6"/>
  <c r="L363" i="6"/>
  <c r="GI363" i="6"/>
  <c r="L266" i="6"/>
  <c r="FR266" i="6"/>
  <c r="L291" i="6"/>
  <c r="FV291" i="6"/>
  <c r="L303" i="6"/>
  <c r="FX303" i="6"/>
  <c r="L258" i="6"/>
  <c r="FR258" i="6"/>
  <c r="L352" i="6"/>
  <c r="GF352" i="6"/>
  <c r="L369" i="6"/>
  <c r="GK369" i="6"/>
  <c r="L332" i="6"/>
  <c r="GB332" i="6"/>
  <c r="L380" i="6"/>
  <c r="GM380" i="6"/>
  <c r="L250" i="6"/>
  <c r="FQ250" i="6"/>
  <c r="L307" i="6"/>
  <c r="FX307" i="6"/>
  <c r="L327" i="6"/>
  <c r="GA327" i="6"/>
  <c r="L269" i="6"/>
  <c r="FS269" i="6"/>
  <c r="L382" i="6"/>
  <c r="GN382" i="6"/>
  <c r="L374" i="6"/>
  <c r="GL374" i="6"/>
  <c r="L359" i="6"/>
  <c r="GH359" i="6"/>
  <c r="L341" i="6"/>
  <c r="GD341" i="6"/>
  <c r="L290" i="6"/>
  <c r="FV290" i="6"/>
  <c r="FC180" i="6"/>
  <c r="FI180" i="6"/>
  <c r="HH177" i="6"/>
  <c r="HN177" i="6"/>
  <c r="HG174" i="6"/>
  <c r="HM174" i="6"/>
  <c r="EQ86" i="6"/>
  <c r="EN86" i="6"/>
  <c r="GU80" i="6"/>
  <c r="GQ80" i="6"/>
  <c r="GW109" i="6"/>
  <c r="GY109" i="6"/>
  <c r="GR72" i="6"/>
  <c r="GQ72" i="6"/>
  <c r="HH180" i="6"/>
  <c r="HN180" i="6"/>
  <c r="FD190" i="6"/>
  <c r="FK190" i="6"/>
  <c r="HI185" i="6"/>
  <c r="HO185" i="6"/>
  <c r="EP97" i="6"/>
  <c r="EQ97" i="6"/>
  <c r="GU81" i="6"/>
  <c r="GQ81" i="6"/>
  <c r="FE208" i="6"/>
  <c r="FN208" i="6"/>
  <c r="FF218" i="6"/>
  <c r="FO218" i="6"/>
  <c r="FE209" i="6"/>
  <c r="FN209" i="6"/>
  <c r="ER109" i="6"/>
  <c r="ET109" i="6"/>
  <c r="FD192" i="6"/>
  <c r="FL192" i="6"/>
  <c r="HI189" i="6"/>
  <c r="HP189" i="6"/>
  <c r="FB173" i="6"/>
  <c r="FH173" i="6"/>
  <c r="FD184" i="6"/>
  <c r="FJ184" i="6"/>
  <c r="EP82" i="6"/>
  <c r="EM82" i="6"/>
  <c r="FD185" i="6"/>
  <c r="FJ185" i="6"/>
  <c r="FE207" i="6"/>
  <c r="FM207" i="6"/>
  <c r="L336" i="6"/>
  <c r="GC336" i="6"/>
  <c r="L267" i="6"/>
  <c r="FR267" i="6"/>
  <c r="L295" i="6"/>
  <c r="FW295" i="6"/>
  <c r="L280" i="6"/>
  <c r="FS280" i="6"/>
  <c r="L304" i="6"/>
  <c r="FX304" i="6"/>
  <c r="L248" i="6"/>
  <c r="FQ248" i="6"/>
  <c r="L296" i="6"/>
  <c r="FW296" i="6"/>
  <c r="L234" i="6"/>
  <c r="FO234" i="6"/>
  <c r="L276" i="6"/>
  <c r="FS276" i="6"/>
  <c r="L344" i="6"/>
  <c r="GD344" i="6"/>
  <c r="L377" i="6"/>
  <c r="GM377" i="6"/>
  <c r="L292" i="6"/>
  <c r="FV292" i="6"/>
  <c r="L268" i="6"/>
  <c r="FR268" i="6"/>
  <c r="L315" i="6"/>
  <c r="FY315" i="6"/>
  <c r="L265" i="6"/>
  <c r="FR265" i="6"/>
  <c r="L323" i="6"/>
  <c r="FZ323" i="6"/>
  <c r="L283" i="6"/>
  <c r="FT283" i="6"/>
  <c r="L338" i="6"/>
  <c r="GC338" i="6"/>
  <c r="L285" i="6"/>
  <c r="FU285" i="6"/>
  <c r="L347" i="6"/>
  <c r="GF347" i="6"/>
  <c r="L261" i="6"/>
  <c r="FR261" i="6"/>
  <c r="L259" i="6"/>
  <c r="FR259" i="6"/>
  <c r="L271" i="6"/>
  <c r="FS271" i="6"/>
  <c r="L288" i="6"/>
  <c r="FU288" i="6"/>
  <c r="L260" i="6"/>
  <c r="FR260" i="6"/>
  <c r="L238" i="6"/>
  <c r="FO238" i="6"/>
  <c r="L255" i="6"/>
  <c r="FQ255" i="6"/>
  <c r="L320" i="6"/>
  <c r="FZ320" i="6"/>
  <c r="L329" i="6"/>
  <c r="GB329" i="6"/>
  <c r="L346" i="6"/>
  <c r="GE346" i="6"/>
  <c r="L343" i="6"/>
  <c r="GD343" i="6"/>
  <c r="L356" i="6"/>
  <c r="GG356" i="6"/>
  <c r="L378" i="6"/>
  <c r="GM378" i="6"/>
  <c r="L362" i="6"/>
  <c r="GI362" i="6"/>
  <c r="L387" i="6"/>
  <c r="GN387" i="6"/>
  <c r="L349" i="6"/>
  <c r="GF349" i="6"/>
  <c r="L257" i="6"/>
  <c r="FR257" i="6"/>
  <c r="L277" i="6"/>
  <c r="FS277" i="6"/>
  <c r="HE160" i="6"/>
  <c r="HK160" i="6"/>
  <c r="ER110" i="6"/>
  <c r="ET110" i="6"/>
  <c r="HH179" i="6"/>
  <c r="HN179" i="6"/>
  <c r="GU84" i="6"/>
  <c r="GR84" i="6"/>
  <c r="FG222" i="6"/>
  <c r="FO222" i="6"/>
  <c r="FE210" i="6"/>
  <c r="FN210" i="6"/>
  <c r="FF214" i="6"/>
  <c r="FO214" i="6"/>
  <c r="GV86" i="6"/>
  <c r="GS86" i="6"/>
  <c r="HI184" i="6"/>
  <c r="HO184" i="6"/>
  <c r="GS79" i="6"/>
  <c r="GQ79" i="6"/>
  <c r="EP85" i="6"/>
  <c r="EN85" i="6"/>
  <c r="HI193" i="6"/>
  <c r="HQ193" i="6"/>
  <c r="EP80" i="6"/>
  <c r="EL80" i="6"/>
  <c r="FE211" i="6"/>
  <c r="FN211" i="6"/>
  <c r="L236" i="6"/>
  <c r="FO236" i="6"/>
  <c r="L350" i="6"/>
  <c r="GF350" i="6"/>
  <c r="L340" i="6"/>
  <c r="GC340" i="6"/>
  <c r="L287" i="6"/>
  <c r="FU287" i="6"/>
  <c r="L275" i="6"/>
  <c r="FS275" i="6"/>
  <c r="L314" i="6"/>
  <c r="FY314" i="6"/>
  <c r="L247" i="6"/>
  <c r="FP247" i="6"/>
  <c r="L245" i="6"/>
  <c r="FP245" i="6"/>
  <c r="L241" i="6"/>
  <c r="FO241" i="6"/>
  <c r="L301" i="6"/>
  <c r="FX301" i="6"/>
  <c r="L376" i="6"/>
  <c r="GM376" i="6"/>
  <c r="L328" i="6"/>
  <c r="GA328" i="6"/>
  <c r="L264" i="6"/>
  <c r="FR264" i="6"/>
  <c r="L298" i="6"/>
  <c r="FX298" i="6"/>
  <c r="L342" i="6"/>
  <c r="GD342" i="6"/>
  <c r="L339" i="6"/>
  <c r="GC339" i="6"/>
  <c r="L334" i="6"/>
  <c r="GB334" i="6"/>
  <c r="L355" i="6"/>
  <c r="GG355" i="6"/>
  <c r="L335" i="6"/>
  <c r="GB335" i="6"/>
  <c r="L299" i="6"/>
  <c r="FX299" i="6"/>
  <c r="L237" i="6"/>
  <c r="FO237" i="6"/>
  <c r="L302" i="6"/>
  <c r="FX302" i="6"/>
  <c r="L263" i="6"/>
  <c r="FR263" i="6"/>
  <c r="L381" i="6"/>
  <c r="GM381" i="6"/>
  <c r="L354" i="6"/>
  <c r="GG354" i="6"/>
  <c r="L262" i="6"/>
  <c r="FR262" i="6"/>
  <c r="L235" i="6"/>
  <c r="FO235" i="6"/>
  <c r="L243" i="6"/>
  <c r="FO243" i="6"/>
  <c r="L253" i="6"/>
  <c r="FQ253" i="6"/>
  <c r="L272" i="6"/>
  <c r="FS272" i="6"/>
  <c r="L324" i="6"/>
  <c r="FZ324" i="6"/>
  <c r="L273" i="6"/>
  <c r="FS273" i="6"/>
  <c r="L330" i="6"/>
  <c r="GB330" i="6"/>
  <c r="L375" i="6"/>
  <c r="GL375" i="6"/>
  <c r="L297" i="6"/>
  <c r="FW297" i="6"/>
  <c r="L274" i="6"/>
  <c r="FS274" i="6"/>
  <c r="L367" i="6"/>
  <c r="GJ367" i="6"/>
  <c r="L306" i="6"/>
  <c r="FX306" i="6"/>
  <c r="L379" i="6"/>
  <c r="GM379" i="6"/>
  <c r="L270" i="6"/>
  <c r="FS270" i="6"/>
  <c r="FB174" i="6"/>
  <c r="FH174" i="6"/>
  <c r="FD188" i="6"/>
  <c r="FJ188" i="6"/>
  <c r="FC177" i="6"/>
  <c r="FI177" i="6"/>
  <c r="HI190" i="6"/>
  <c r="HP190" i="6"/>
  <c r="GZ132" i="6"/>
  <c r="HC132" i="6"/>
  <c r="EP81" i="6"/>
  <c r="EL81" i="6"/>
  <c r="FD191" i="6"/>
  <c r="FK191" i="6"/>
  <c r="GW110" i="6"/>
  <c r="GY110" i="6"/>
  <c r="EP83" i="6"/>
  <c r="EM83" i="6"/>
  <c r="FD187" i="6"/>
  <c r="FJ187" i="6"/>
  <c r="HI187" i="6"/>
  <c r="HO187" i="6"/>
  <c r="EP96" i="6"/>
  <c r="EQ96" i="6"/>
  <c r="GU96" i="6"/>
  <c r="GV96" i="6"/>
  <c r="HI186" i="6"/>
  <c r="HO186" i="6"/>
  <c r="GU83" i="6"/>
  <c r="GR83" i="6"/>
  <c r="HI183" i="6"/>
  <c r="HO183" i="6"/>
  <c r="FF215" i="6"/>
  <c r="FO215" i="6"/>
  <c r="FF213" i="6"/>
  <c r="FO213" i="6"/>
  <c r="FF219" i="6"/>
  <c r="FO219" i="6"/>
  <c r="FI230" i="6"/>
  <c r="FO230" i="6"/>
  <c r="HI188" i="6"/>
  <c r="HO188" i="6"/>
  <c r="EP84" i="6"/>
  <c r="EM84" i="6"/>
  <c r="HG173" i="6"/>
  <c r="HM173" i="6"/>
  <c r="FI231" i="6"/>
  <c r="FO231" i="6"/>
  <c r="FF217" i="6"/>
  <c r="FO217" i="6"/>
  <c r="FG224" i="6"/>
  <c r="FO224" i="6"/>
  <c r="FG223" i="6"/>
  <c r="FO223" i="6"/>
  <c r="L240" i="6"/>
  <c r="FO240" i="6"/>
  <c r="L351" i="6"/>
  <c r="GF351" i="6"/>
  <c r="L239" i="6"/>
  <c r="FO239" i="6"/>
  <c r="L309" i="6"/>
  <c r="FX309" i="6"/>
  <c r="L300" i="6"/>
  <c r="FX300" i="6"/>
  <c r="L251" i="6"/>
  <c r="FQ251" i="6"/>
  <c r="L373" i="6"/>
  <c r="GL373" i="6"/>
  <c r="L365" i="6"/>
  <c r="GJ365" i="6"/>
  <c r="L252" i="6"/>
  <c r="FQ252" i="6"/>
  <c r="L256" i="6"/>
  <c r="FR256" i="6"/>
  <c r="L246" i="6"/>
  <c r="FP246" i="6"/>
  <c r="L372" i="6"/>
  <c r="GL372" i="6"/>
  <c r="L360" i="6"/>
  <c r="GH360" i="6"/>
  <c r="L310" i="6"/>
  <c r="FX310" i="6"/>
  <c r="L294" i="6"/>
  <c r="FW294" i="6"/>
  <c r="L319" i="6"/>
  <c r="FZ319" i="6"/>
  <c r="L293" i="6"/>
  <c r="FV293" i="6"/>
  <c r="L279" i="6"/>
  <c r="FS279" i="6"/>
  <c r="L333" i="6"/>
  <c r="GB333" i="6"/>
  <c r="L278" i="6"/>
  <c r="FS278" i="6"/>
  <c r="L368" i="6"/>
  <c r="GJ368" i="6"/>
  <c r="L345" i="6"/>
  <c r="GE345" i="6"/>
  <c r="L311" i="6"/>
  <c r="FX311" i="6"/>
  <c r="L361" i="6"/>
  <c r="GH361" i="6"/>
  <c r="L244" i="6"/>
  <c r="FO244" i="6"/>
  <c r="L322" i="6"/>
  <c r="FZ322" i="6"/>
  <c r="L357" i="6"/>
  <c r="GG357" i="6"/>
  <c r="L316" i="6"/>
  <c r="FY316" i="6"/>
  <c r="L318" i="6"/>
  <c r="FZ318" i="6"/>
  <c r="L364" i="6"/>
  <c r="GJ364" i="6"/>
  <c r="L371" i="6"/>
  <c r="GL371" i="6"/>
  <c r="L313" i="6"/>
  <c r="FX313" i="6"/>
  <c r="L383" i="6"/>
  <c r="GN383" i="6"/>
  <c r="L249" i="6"/>
  <c r="FQ249" i="6"/>
  <c r="L289" i="6"/>
  <c r="FU289" i="6"/>
  <c r="L366" i="6"/>
  <c r="GJ366" i="6"/>
  <c r="L321" i="6"/>
  <c r="FZ321" i="6"/>
  <c r="L337" i="6"/>
  <c r="GC337" i="6"/>
  <c r="L325" i="6"/>
  <c r="GA325" i="6"/>
  <c r="FC175" i="6"/>
  <c r="FI175" i="6"/>
  <c r="EM73" i="6"/>
  <c r="EL73" i="6"/>
  <c r="GW111" i="6"/>
  <c r="GY111" i="6"/>
  <c r="FD183" i="6"/>
  <c r="FJ183" i="6"/>
  <c r="EN79" i="6"/>
  <c r="EL79" i="6"/>
  <c r="FE212" i="6"/>
  <c r="FN212" i="6"/>
  <c r="FG221" i="6"/>
  <c r="FO221" i="6"/>
  <c r="GE232" i="6"/>
  <c r="FQ232" i="6"/>
  <c r="FY232" i="6"/>
  <c r="GI232" i="6"/>
  <c r="FM232" i="6"/>
  <c r="FV232" i="6"/>
  <c r="GA232" i="6"/>
  <c r="FJ232" i="6"/>
  <c r="GJ232" i="6"/>
  <c r="FU232" i="6"/>
  <c r="GC232" i="6"/>
  <c r="GN232" i="6"/>
  <c r="FL232" i="6"/>
  <c r="FK232" i="6"/>
  <c r="FT232" i="6"/>
  <c r="GB232" i="6"/>
  <c r="FW232" i="6"/>
  <c r="FS232" i="6"/>
  <c r="FP232" i="6"/>
  <c r="GH232" i="6"/>
  <c r="FR232" i="6"/>
  <c r="FO232" i="6"/>
  <c r="GF232" i="6"/>
  <c r="GK232" i="6"/>
  <c r="GD232" i="6"/>
  <c r="GL232" i="6"/>
  <c r="GM232" i="6"/>
  <c r="GG232" i="6"/>
  <c r="FN232" i="6"/>
  <c r="FX232" i="6"/>
  <c r="FZ232" i="6"/>
  <c r="FF220" i="6"/>
  <c r="FG220" i="6"/>
  <c r="FH228" i="6"/>
  <c r="FI228" i="6"/>
  <c r="FF216" i="6"/>
  <c r="GM216" i="6"/>
  <c r="GF216" i="6"/>
  <c r="GA216" i="6"/>
  <c r="FM216" i="6"/>
  <c r="FK216" i="6"/>
  <c r="FZ216" i="6"/>
  <c r="GB216" i="6"/>
  <c r="GK216" i="6"/>
  <c r="FR216" i="6"/>
  <c r="FQ216" i="6"/>
  <c r="GG216" i="6"/>
  <c r="GH216" i="6"/>
  <c r="GD216" i="6"/>
  <c r="FN216" i="6"/>
  <c r="GE216" i="6"/>
  <c r="FY216" i="6"/>
  <c r="GI216" i="6"/>
  <c r="FP216" i="6"/>
  <c r="FL216" i="6"/>
  <c r="FT216" i="6"/>
  <c r="GJ216" i="6"/>
  <c r="FU216" i="6"/>
  <c r="GL216" i="6"/>
  <c r="FO216" i="6"/>
  <c r="FX216" i="6"/>
  <c r="GC216" i="6"/>
  <c r="FW216" i="6"/>
  <c r="FS216" i="6"/>
  <c r="FV216" i="6"/>
  <c r="GN216" i="6"/>
  <c r="FJ216" i="6"/>
  <c r="HF130" i="6"/>
  <c r="GZ130" i="6"/>
  <c r="FG159" i="6"/>
  <c r="EZ159" i="6"/>
  <c r="ET232" i="6"/>
  <c r="FI232" i="6"/>
  <c r="ER89" i="6"/>
  <c r="EO89" i="6"/>
  <c r="HA114" i="6"/>
  <c r="GW114" i="6"/>
  <c r="EZ123" i="6"/>
  <c r="ES123" i="6"/>
  <c r="HA117" i="6"/>
  <c r="GX117" i="6"/>
  <c r="EU199" i="6"/>
  <c r="FD199" i="6"/>
  <c r="HJ147" i="6"/>
  <c r="HD147" i="6"/>
  <c r="HK172" i="6"/>
  <c r="HG172" i="6"/>
  <c r="GW91" i="6"/>
  <c r="GT91" i="6"/>
  <c r="FA130" i="6"/>
  <c r="EU130" i="6"/>
  <c r="HH143" i="6"/>
  <c r="HB143" i="6"/>
  <c r="FI163" i="6"/>
  <c r="FA163" i="6"/>
  <c r="HK165" i="6"/>
  <c r="HF165" i="6"/>
  <c r="FF166" i="6"/>
  <c r="FA166" i="6"/>
  <c r="ER92" i="6"/>
  <c r="EP92" i="6"/>
  <c r="HK169" i="6"/>
  <c r="HF169" i="6"/>
  <c r="EZ129" i="6"/>
  <c r="EU129" i="6"/>
  <c r="FF168" i="6"/>
  <c r="FA168" i="6"/>
  <c r="HJ153" i="6"/>
  <c r="HD153" i="6"/>
  <c r="EX122" i="6"/>
  <c r="ES122" i="6"/>
  <c r="EW120" i="6"/>
  <c r="ES120" i="6"/>
  <c r="FF170" i="6"/>
  <c r="FA170" i="6"/>
  <c r="FI161" i="6"/>
  <c r="FA161" i="6"/>
  <c r="HE125" i="6"/>
  <c r="GY125" i="6"/>
  <c r="HC122" i="6"/>
  <c r="GX122" i="6"/>
  <c r="GW92" i="6"/>
  <c r="GU92" i="6"/>
  <c r="HL157" i="6"/>
  <c r="HE157" i="6"/>
  <c r="FC145" i="6"/>
  <c r="EX145" i="6"/>
  <c r="FB201" i="6"/>
  <c r="FD201" i="6"/>
  <c r="FA131" i="6"/>
  <c r="EU131" i="6"/>
  <c r="FB203" i="6"/>
  <c r="FE203" i="6"/>
  <c r="FC140" i="6"/>
  <c r="EV140" i="6"/>
  <c r="HE124" i="6"/>
  <c r="GY124" i="6"/>
  <c r="FG158" i="6"/>
  <c r="EZ158" i="6"/>
  <c r="HJ154" i="6"/>
  <c r="HE154" i="6"/>
  <c r="FC141" i="6"/>
  <c r="EW141" i="6"/>
  <c r="FE154" i="6"/>
  <c r="EZ154" i="6"/>
  <c r="HB120" i="6"/>
  <c r="GX120" i="6"/>
  <c r="FA137" i="6"/>
  <c r="EV137" i="6"/>
  <c r="EZ124" i="6"/>
  <c r="ET124" i="6"/>
  <c r="FG160" i="6"/>
  <c r="EZ160" i="6"/>
  <c r="HA112" i="6"/>
  <c r="GW112" i="6"/>
  <c r="ER90" i="6"/>
  <c r="EO90" i="6"/>
  <c r="EU196" i="6"/>
  <c r="FD196" i="6"/>
  <c r="EV114" i="6"/>
  <c r="ER114" i="6"/>
  <c r="EV113" i="6"/>
  <c r="ER113" i="6"/>
  <c r="HL159" i="6"/>
  <c r="HE159" i="6"/>
  <c r="HB118" i="6"/>
  <c r="GX118" i="6"/>
  <c r="HF131" i="6"/>
  <c r="GZ131" i="6"/>
  <c r="FA138" i="6"/>
  <c r="EV138" i="6"/>
  <c r="FC144" i="6"/>
  <c r="EW144" i="6"/>
  <c r="FF172" i="6"/>
  <c r="FB172" i="6"/>
  <c r="FE150" i="6"/>
  <c r="EY150" i="6"/>
  <c r="GZ199" i="6"/>
  <c r="HI199" i="6"/>
  <c r="FC142" i="6"/>
  <c r="EW142" i="6"/>
  <c r="HL158" i="6"/>
  <c r="HE158" i="6"/>
  <c r="FI162" i="6"/>
  <c r="FA162" i="6"/>
  <c r="GZ195" i="6"/>
  <c r="HI195" i="6"/>
  <c r="FA135" i="6"/>
  <c r="EV135" i="6"/>
  <c r="HA116" i="6"/>
  <c r="GW116" i="6"/>
  <c r="FA136" i="6"/>
  <c r="EV136" i="6"/>
  <c r="EU195" i="6"/>
  <c r="FD195" i="6"/>
  <c r="HB121" i="6"/>
  <c r="GX121" i="6"/>
  <c r="FA139" i="6"/>
  <c r="EV139" i="6"/>
  <c r="EY204" i="6"/>
  <c r="FE204" i="6"/>
  <c r="EY206" i="6"/>
  <c r="FE206" i="6"/>
  <c r="HJ148" i="6"/>
  <c r="HD148" i="6"/>
  <c r="FI164" i="6"/>
  <c r="FA164" i="6"/>
  <c r="ET229" i="6"/>
  <c r="FI229" i="6"/>
  <c r="EZ128" i="6"/>
  <c r="ET128" i="6"/>
  <c r="GZ196" i="6"/>
  <c r="HI196" i="6"/>
  <c r="HF139" i="6"/>
  <c r="HA139" i="6"/>
  <c r="HH140" i="6"/>
  <c r="HA140" i="6"/>
  <c r="HN162" i="6"/>
  <c r="HF162" i="6"/>
  <c r="HJ152" i="6"/>
  <c r="HD152" i="6"/>
  <c r="FF169" i="6"/>
  <c r="FA169" i="6"/>
  <c r="FE153" i="6"/>
  <c r="EY153" i="6"/>
  <c r="HE123" i="6"/>
  <c r="GX123" i="6"/>
  <c r="EV117" i="6"/>
  <c r="ES117" i="6"/>
  <c r="HE126" i="6"/>
  <c r="GY126" i="6"/>
  <c r="HF137" i="6"/>
  <c r="HA137" i="6"/>
  <c r="EV112" i="6"/>
  <c r="ER112" i="6"/>
  <c r="GZ197" i="6"/>
  <c r="HI197" i="6"/>
  <c r="HH145" i="6"/>
  <c r="HC145" i="6"/>
  <c r="EU197" i="6"/>
  <c r="FD197" i="6"/>
  <c r="FE147" i="6"/>
  <c r="EY147" i="6"/>
  <c r="HF138" i="6"/>
  <c r="HA138" i="6"/>
  <c r="HN163" i="6"/>
  <c r="HF163" i="6"/>
  <c r="HJ155" i="6"/>
  <c r="HE155" i="6"/>
  <c r="FG157" i="6"/>
  <c r="EZ157" i="6"/>
  <c r="EU194" i="6"/>
  <c r="FD194" i="6"/>
  <c r="GV88" i="6"/>
  <c r="GT88" i="6"/>
  <c r="HJ151" i="6"/>
  <c r="HD151" i="6"/>
  <c r="HN161" i="6"/>
  <c r="HF161" i="6"/>
  <c r="FC143" i="6"/>
  <c r="EW143" i="6"/>
  <c r="EW118" i="6"/>
  <c r="ES118" i="6"/>
  <c r="EW119" i="6"/>
  <c r="ES119" i="6"/>
  <c r="EV115" i="6"/>
  <c r="ER115" i="6"/>
  <c r="HJ150" i="6"/>
  <c r="HD150" i="6"/>
  <c r="HB119" i="6"/>
  <c r="GX119" i="6"/>
  <c r="HK170" i="6"/>
  <c r="HF170" i="6"/>
  <c r="EZ126" i="6"/>
  <c r="ET126" i="6"/>
  <c r="HA113" i="6"/>
  <c r="GW113" i="6"/>
  <c r="EW121" i="6"/>
  <c r="ES121" i="6"/>
  <c r="HJ156" i="6"/>
  <c r="HE156" i="6"/>
  <c r="HF135" i="6"/>
  <c r="HA135" i="6"/>
  <c r="FE151" i="6"/>
  <c r="EY151" i="6"/>
  <c r="FE146" i="6"/>
  <c r="EY146" i="6"/>
  <c r="HF136" i="6"/>
  <c r="HA136" i="6"/>
  <c r="HH144" i="6"/>
  <c r="HB144" i="6"/>
  <c r="HE129" i="6"/>
  <c r="GZ129" i="6"/>
  <c r="EU198" i="6"/>
  <c r="FD198" i="6"/>
  <c r="HG202" i="6"/>
  <c r="HJ202" i="6"/>
  <c r="FE155" i="6"/>
  <c r="EZ155" i="6"/>
  <c r="GZ198" i="6"/>
  <c r="HI198" i="6"/>
  <c r="FE156" i="6"/>
  <c r="EZ156" i="6"/>
  <c r="EZ127" i="6"/>
  <c r="ET127" i="6"/>
  <c r="HE127" i="6"/>
  <c r="GY127" i="6"/>
  <c r="HK168" i="6"/>
  <c r="HF168" i="6"/>
  <c r="FE149" i="6"/>
  <c r="EY149" i="6"/>
  <c r="HJ146" i="6"/>
  <c r="HD146" i="6"/>
  <c r="FB202" i="6"/>
  <c r="FE202" i="6"/>
  <c r="FA132" i="6"/>
  <c r="EU132" i="6"/>
  <c r="EZ125" i="6"/>
  <c r="ET125" i="6"/>
  <c r="ER91" i="6"/>
  <c r="EO91" i="6"/>
  <c r="GZ194" i="6"/>
  <c r="HI194" i="6"/>
  <c r="HA115" i="6"/>
  <c r="GW115" i="6"/>
  <c r="FE152" i="6"/>
  <c r="EY152" i="6"/>
  <c r="EY205" i="6"/>
  <c r="FE205" i="6"/>
  <c r="HF134" i="6"/>
  <c r="GZ134" i="6"/>
  <c r="L133" i="8"/>
  <c r="N133" i="8" s="1"/>
  <c r="AV68" i="5"/>
  <c r="AT68" i="5"/>
  <c r="AZ68" i="5"/>
  <c r="AX17" i="3"/>
  <c r="AW17" i="3"/>
  <c r="AY17" i="3" s="1"/>
  <c r="BA76" i="3"/>
  <c r="AZ76" i="3"/>
  <c r="BA68" i="3"/>
  <c r="AZ68" i="3"/>
  <c r="AZ60" i="3"/>
  <c r="BA60" i="3"/>
  <c r="BA52" i="3"/>
  <c r="AZ52" i="3"/>
  <c r="AX36" i="3"/>
  <c r="AW36" i="3"/>
  <c r="AY36" i="3" s="1"/>
  <c r="AX31" i="3"/>
  <c r="AW31" i="3"/>
  <c r="AY31" i="3" s="1"/>
  <c r="AX28" i="3"/>
  <c r="AW28" i="3"/>
  <c r="AY28" i="3" s="1"/>
  <c r="AP82" i="3"/>
  <c r="AO82" i="3"/>
  <c r="AQ82" i="3" s="1"/>
  <c r="AP65" i="3"/>
  <c r="AO65" i="3"/>
  <c r="AQ65" i="3" s="1"/>
  <c r="AO79" i="3"/>
  <c r="AQ79" i="3"/>
  <c r="AP79" i="3"/>
  <c r="AP62" i="3"/>
  <c r="AO62" i="3"/>
  <c r="AQ62" i="3" s="1"/>
  <c r="AP46" i="3"/>
  <c r="AO46" i="3"/>
  <c r="AQ46" i="3" s="1"/>
  <c r="AP30" i="3"/>
  <c r="AO30" i="3"/>
  <c r="AQ30" i="3" s="1"/>
  <c r="AP53" i="3"/>
  <c r="AO53" i="3"/>
  <c r="AQ53" i="3" s="1"/>
  <c r="AP37" i="3"/>
  <c r="AO37" i="3"/>
  <c r="AQ37" i="3" s="1"/>
  <c r="AX27" i="3"/>
  <c r="AW27" i="3"/>
  <c r="AY27" i="3" s="1"/>
  <c r="BA75" i="3"/>
  <c r="AZ75" i="3"/>
  <c r="BA67" i="3"/>
  <c r="AZ67" i="3"/>
  <c r="BA59" i="3"/>
  <c r="AZ59" i="3"/>
  <c r="AZ51" i="3"/>
  <c r="BA51" i="3"/>
  <c r="AX35" i="3"/>
  <c r="AW35" i="3"/>
  <c r="AY35" i="3" s="1"/>
  <c r="AX23" i="3"/>
  <c r="AW23" i="3"/>
  <c r="AY23" i="3" s="1"/>
  <c r="AX20" i="3"/>
  <c r="AW20" i="3"/>
  <c r="AY20" i="3" s="1"/>
  <c r="AO80" i="3"/>
  <c r="AQ80" i="3" s="1"/>
  <c r="AP80" i="3"/>
  <c r="AP67" i="3"/>
  <c r="AO67" i="3"/>
  <c r="AQ67" i="3" s="1"/>
  <c r="AP77" i="3"/>
  <c r="AO77" i="3"/>
  <c r="AQ77" i="3" s="1"/>
  <c r="AQ60" i="3"/>
  <c r="AO60" i="3"/>
  <c r="AP60" i="3"/>
  <c r="AO44" i="3"/>
  <c r="AQ44" i="3" s="1"/>
  <c r="AP44" i="3"/>
  <c r="AP28" i="3"/>
  <c r="AO28" i="3"/>
  <c r="AQ28" i="3" s="1"/>
  <c r="AP51" i="3"/>
  <c r="AO51" i="3"/>
  <c r="AQ51" i="3"/>
  <c r="AP35" i="3"/>
  <c r="AO35" i="3"/>
  <c r="AQ35" i="3" s="1"/>
  <c r="AZ85" i="3"/>
  <c r="BA85" i="3"/>
  <c r="BA84" i="3"/>
  <c r="AZ84" i="3"/>
  <c r="BA82" i="3"/>
  <c r="AZ82" i="3"/>
  <c r="BA74" i="3"/>
  <c r="AZ74" i="3"/>
  <c r="BA66" i="3"/>
  <c r="AZ66" i="3"/>
  <c r="BA58" i="3"/>
  <c r="AZ58" i="3"/>
  <c r="BA50" i="3"/>
  <c r="AZ50" i="3"/>
  <c r="AX34" i="3"/>
  <c r="AW34" i="3"/>
  <c r="AY34" i="3" s="1"/>
  <c r="AX19" i="3"/>
  <c r="AW19" i="3"/>
  <c r="AY19" i="3" s="1"/>
  <c r="AP78" i="3"/>
  <c r="AO78" i="3"/>
  <c r="AQ78" i="3" s="1"/>
  <c r="AP23" i="3"/>
  <c r="AO23" i="3"/>
  <c r="AQ23" i="3" s="1"/>
  <c r="AQ75" i="3"/>
  <c r="AP75" i="3"/>
  <c r="AO75" i="3"/>
  <c r="AO58" i="3"/>
  <c r="AQ58" i="3"/>
  <c r="AP58" i="3"/>
  <c r="AP42" i="3"/>
  <c r="AO42" i="3"/>
  <c r="AQ42" i="3" s="1"/>
  <c r="AP26" i="3"/>
  <c r="AO26" i="3"/>
  <c r="AQ26" i="3" s="1"/>
  <c r="AP49" i="3"/>
  <c r="AO49" i="3"/>
  <c r="AQ49" i="3" s="1"/>
  <c r="AP33" i="3"/>
  <c r="AO33" i="3"/>
  <c r="AQ33" i="3" s="1"/>
  <c r="AQ85" i="3"/>
  <c r="AO85" i="3"/>
  <c r="AP85" i="3"/>
  <c r="AZ81" i="3"/>
  <c r="BA81" i="3"/>
  <c r="BA73" i="3"/>
  <c r="AZ73" i="3"/>
  <c r="BA65" i="3"/>
  <c r="AZ65" i="3"/>
  <c r="AZ57" i="3"/>
  <c r="BA57" i="3"/>
  <c r="BA49" i="3"/>
  <c r="AZ49" i="3"/>
  <c r="AX26" i="3"/>
  <c r="AW26" i="3"/>
  <c r="AY26" i="3" s="1"/>
  <c r="AX30" i="3"/>
  <c r="AW30" i="3"/>
  <c r="AY30" i="3" s="1"/>
  <c r="AP24" i="3"/>
  <c r="AO24" i="3"/>
  <c r="AQ24" i="3" s="1"/>
  <c r="AO76" i="3"/>
  <c r="AQ76" i="3" s="1"/>
  <c r="AP76" i="3"/>
  <c r="AP21" i="3"/>
  <c r="AO21" i="3"/>
  <c r="AQ21" i="3" s="1"/>
  <c r="AP73" i="3"/>
  <c r="AO73" i="3"/>
  <c r="AQ73" i="3" s="1"/>
  <c r="AO56" i="3"/>
  <c r="AQ56" i="3" s="1"/>
  <c r="AP56" i="3"/>
  <c r="AO40" i="3"/>
  <c r="AQ40" i="3" s="1"/>
  <c r="AP40" i="3"/>
  <c r="AO63" i="3"/>
  <c r="AQ63" i="3"/>
  <c r="AP63" i="3"/>
  <c r="AP47" i="3"/>
  <c r="AO47" i="3"/>
  <c r="AQ47" i="3" s="1"/>
  <c r="AP31" i="3"/>
  <c r="AO31" i="3"/>
  <c r="AQ31" i="3" s="1"/>
  <c r="BA83" i="3"/>
  <c r="AZ83" i="3"/>
  <c r="BA80" i="3"/>
  <c r="AZ80" i="3"/>
  <c r="BA72" i="3"/>
  <c r="AZ72" i="3"/>
  <c r="AZ64" i="3"/>
  <c r="BA64" i="3"/>
  <c r="BA56" i="3"/>
  <c r="AZ56" i="3"/>
  <c r="BA48" i="3"/>
  <c r="AZ48" i="3"/>
  <c r="BD48" i="3" s="1"/>
  <c r="AX33" i="3"/>
  <c r="AW33" i="3"/>
  <c r="AY33" i="3" s="1"/>
  <c r="AX22" i="3"/>
  <c r="AW22" i="3"/>
  <c r="AY22" i="3" s="1"/>
  <c r="AP22" i="3"/>
  <c r="AO22" i="3"/>
  <c r="AQ22" i="3" s="1"/>
  <c r="AO74" i="3"/>
  <c r="AQ74" i="3" s="1"/>
  <c r="AP74" i="3"/>
  <c r="AP19" i="3"/>
  <c r="AO19" i="3"/>
  <c r="AQ19" i="3" s="1"/>
  <c r="AO71" i="3"/>
  <c r="AQ71" i="3" s="1"/>
  <c r="AP71" i="3"/>
  <c r="AP54" i="3"/>
  <c r="AQ54" i="3"/>
  <c r="AO54" i="3"/>
  <c r="AP38" i="3"/>
  <c r="AO38" i="3"/>
  <c r="AQ38" i="3" s="1"/>
  <c r="AP61" i="3"/>
  <c r="AO61" i="3"/>
  <c r="AQ61" i="3" s="1"/>
  <c r="AP45" i="3"/>
  <c r="AO45" i="3"/>
  <c r="AQ45" i="3" s="1"/>
  <c r="AP29" i="3"/>
  <c r="AO29" i="3"/>
  <c r="AQ29" i="3" s="1"/>
  <c r="BA79" i="3"/>
  <c r="AZ79" i="3"/>
  <c r="AZ71" i="3"/>
  <c r="BA71" i="3"/>
  <c r="AZ63" i="3"/>
  <c r="BA63" i="3"/>
  <c r="BA55" i="3"/>
  <c r="AZ55" i="3"/>
  <c r="AX25" i="3"/>
  <c r="AW25" i="3"/>
  <c r="AY25" i="3" s="1"/>
  <c r="AX18" i="3"/>
  <c r="AW18" i="3"/>
  <c r="AY18" i="3" s="1"/>
  <c r="AP20" i="3"/>
  <c r="AO20" i="3"/>
  <c r="AQ20" i="3" s="1"/>
  <c r="AO72" i="3"/>
  <c r="AQ72" i="3" s="1"/>
  <c r="AP72" i="3"/>
  <c r="AP17" i="3"/>
  <c r="AO17" i="3"/>
  <c r="AQ17" i="3" s="1"/>
  <c r="AQ69" i="3"/>
  <c r="AO69" i="3"/>
  <c r="AP69" i="3"/>
  <c r="AO52" i="3"/>
  <c r="AQ52" i="3" s="1"/>
  <c r="AP52" i="3"/>
  <c r="AP36" i="3"/>
  <c r="AO36" i="3"/>
  <c r="AQ36" i="3" s="1"/>
  <c r="AP59" i="3"/>
  <c r="AO59" i="3"/>
  <c r="AQ59" i="3"/>
  <c r="AP43" i="3"/>
  <c r="AO43" i="3"/>
  <c r="AQ43" i="3" s="1"/>
  <c r="AP27" i="3"/>
  <c r="AO27" i="3"/>
  <c r="AQ27" i="3" s="1"/>
  <c r="AZ78" i="3"/>
  <c r="BA78" i="3"/>
  <c r="BA70" i="3"/>
  <c r="AZ70" i="3"/>
  <c r="BA62" i="3"/>
  <c r="AZ62" i="3"/>
  <c r="BA54" i="3"/>
  <c r="AZ54" i="3"/>
  <c r="AX32" i="3"/>
  <c r="AW32" i="3"/>
  <c r="AY32" i="3" s="1"/>
  <c r="AX29" i="3"/>
  <c r="AW29" i="3"/>
  <c r="AY29" i="3" s="1"/>
  <c r="AP18" i="3"/>
  <c r="AO18" i="3"/>
  <c r="AQ18" i="3" s="1"/>
  <c r="AP70" i="3"/>
  <c r="AO70" i="3"/>
  <c r="AQ70" i="3"/>
  <c r="AO83" i="3"/>
  <c r="AQ83" i="3"/>
  <c r="AP83" i="3"/>
  <c r="AQ66" i="3"/>
  <c r="AO66" i="3"/>
  <c r="AP66" i="3"/>
  <c r="AP50" i="3"/>
  <c r="AO50" i="3"/>
  <c r="AQ50" i="3" s="1"/>
  <c r="AP34" i="3"/>
  <c r="AO34" i="3"/>
  <c r="AQ34" i="3" s="1"/>
  <c r="AP57" i="3"/>
  <c r="AO57" i="3"/>
  <c r="AQ57" i="3" s="1"/>
  <c r="AP41" i="3"/>
  <c r="AO41" i="3"/>
  <c r="AQ41" i="3" s="1"/>
  <c r="AP25" i="3"/>
  <c r="AO25" i="3"/>
  <c r="AQ25" i="3" s="1"/>
  <c r="AZ77" i="3"/>
  <c r="BA77" i="3"/>
  <c r="BA69" i="3"/>
  <c r="AZ69" i="3"/>
  <c r="BA61" i="3"/>
  <c r="AZ61" i="3"/>
  <c r="BA53" i="3"/>
  <c r="AZ53" i="3"/>
  <c r="AX24" i="3"/>
  <c r="AW24" i="3"/>
  <c r="AY24" i="3" s="1"/>
  <c r="AX21" i="3"/>
  <c r="AW21" i="3"/>
  <c r="AY21" i="3" s="1"/>
  <c r="AQ84" i="3"/>
  <c r="AO84" i="3"/>
  <c r="AP84" i="3"/>
  <c r="AO68" i="3"/>
  <c r="AQ68" i="3" s="1"/>
  <c r="AP68" i="3"/>
  <c r="AP81" i="3"/>
  <c r="AO81" i="3"/>
  <c r="AQ81" i="3" s="1"/>
  <c r="AQ64" i="3"/>
  <c r="AP64" i="3"/>
  <c r="AO64" i="3"/>
  <c r="AP48" i="3"/>
  <c r="AQ48" i="3"/>
  <c r="AO48" i="3"/>
  <c r="AP32" i="3"/>
  <c r="AO32" i="3"/>
  <c r="AQ32" i="3" s="1"/>
  <c r="AO55" i="3"/>
  <c r="AQ55" i="3" s="1"/>
  <c r="AP55" i="3"/>
  <c r="AO39" i="3"/>
  <c r="AQ39" i="3" s="1"/>
  <c r="AP39" i="3"/>
  <c r="K26" i="3"/>
  <c r="N26" i="3" s="1"/>
  <c r="W26" i="3" s="1"/>
  <c r="J26" i="3"/>
  <c r="K30" i="3"/>
  <c r="N30" i="3" s="1"/>
  <c r="W30" i="3" s="1"/>
  <c r="J30" i="3"/>
  <c r="K29" i="3"/>
  <c r="N29" i="3" s="1"/>
  <c r="W29" i="3" s="1"/>
  <c r="J29" i="3"/>
  <c r="K33" i="3"/>
  <c r="N33" i="3" s="1"/>
  <c r="W33" i="3" s="1"/>
  <c r="J33" i="3"/>
  <c r="K22" i="3"/>
  <c r="M22" i="3" s="1"/>
  <c r="V22" i="3" s="1"/>
  <c r="J22" i="3"/>
  <c r="K18" i="3"/>
  <c r="M18" i="3" s="1"/>
  <c r="V18" i="3" s="1"/>
  <c r="J18" i="3"/>
  <c r="K32" i="3"/>
  <c r="N32" i="3" s="1"/>
  <c r="W32" i="3" s="1"/>
  <c r="J32" i="3"/>
  <c r="K21" i="3"/>
  <c r="M21" i="3" s="1"/>
  <c r="V21" i="3" s="1"/>
  <c r="J21" i="3"/>
  <c r="K25" i="3"/>
  <c r="M25" i="3" s="1"/>
  <c r="V25" i="3" s="1"/>
  <c r="J25" i="3"/>
  <c r="K24" i="3"/>
  <c r="N24" i="3" s="1"/>
  <c r="W24" i="3" s="1"/>
  <c r="J24" i="3"/>
  <c r="K20" i="3"/>
  <c r="M20" i="3" s="1"/>
  <c r="V20" i="3" s="1"/>
  <c r="J20" i="3"/>
  <c r="K36" i="3"/>
  <c r="M36" i="3" s="1"/>
  <c r="V36" i="3" s="1"/>
  <c r="J36" i="3"/>
  <c r="K31" i="3"/>
  <c r="N31" i="3" s="1"/>
  <c r="W31" i="3" s="1"/>
  <c r="J31" i="3"/>
  <c r="K28" i="3"/>
  <c r="M28" i="3" s="1"/>
  <c r="V28" i="3" s="1"/>
  <c r="J28" i="3"/>
  <c r="K27" i="3"/>
  <c r="N27" i="3" s="1"/>
  <c r="W27" i="3" s="1"/>
  <c r="J27" i="3"/>
  <c r="K35" i="3"/>
  <c r="N35" i="3" s="1"/>
  <c r="W35" i="3" s="1"/>
  <c r="J35" i="3"/>
  <c r="K23" i="3"/>
  <c r="N23" i="3" s="1"/>
  <c r="W23" i="3" s="1"/>
  <c r="J23" i="3"/>
  <c r="J16" i="3"/>
  <c r="K17" i="3"/>
  <c r="N17" i="3" s="1"/>
  <c r="W17" i="3" s="1"/>
  <c r="J17" i="3"/>
  <c r="K34" i="3"/>
  <c r="N34" i="3" s="1"/>
  <c r="W34" i="3" s="1"/>
  <c r="J34" i="3"/>
  <c r="K19" i="3"/>
  <c r="N19" i="3" s="1"/>
  <c r="W19" i="3" s="1"/>
  <c r="J19" i="3"/>
  <c r="L228" i="6"/>
  <c r="ET228" i="6"/>
  <c r="L230" i="6"/>
  <c r="ET230" i="6"/>
  <c r="AA143" i="8"/>
  <c r="AC143" i="8" s="1"/>
  <c r="AC144" i="8" s="1"/>
  <c r="L231" i="6"/>
  <c r="ET231" i="6"/>
  <c r="L50" i="12"/>
  <c r="M73" i="3"/>
  <c r="N73" i="3"/>
  <c r="CA38" i="3"/>
  <c r="CC38" i="3" s="1"/>
  <c r="CB38" i="3"/>
  <c r="L49" i="12"/>
  <c r="M81" i="3"/>
  <c r="N81" i="3"/>
  <c r="CA18" i="3"/>
  <c r="CC18" i="3" s="1"/>
  <c r="CB18" i="3"/>
  <c r="CA31" i="3"/>
  <c r="CC31" i="3" s="1"/>
  <c r="CB31" i="3"/>
  <c r="L147" i="8"/>
  <c r="N147" i="8" s="1"/>
  <c r="N148" i="8" s="1"/>
  <c r="L76" i="12"/>
  <c r="L200" i="6"/>
  <c r="FB200" i="6"/>
  <c r="L9" i="12"/>
  <c r="L68" i="12"/>
  <c r="L60" i="12"/>
  <c r="L52" i="12"/>
  <c r="L44" i="12"/>
  <c r="L36" i="12"/>
  <c r="L28" i="12"/>
  <c r="L23" i="12"/>
  <c r="L20" i="12"/>
  <c r="L212" i="6"/>
  <c r="EO212" i="6"/>
  <c r="L221" i="6"/>
  <c r="EO221" i="6"/>
  <c r="L225" i="6"/>
  <c r="FH225" i="6"/>
  <c r="M77" i="3"/>
  <c r="N77" i="3"/>
  <c r="M80" i="3"/>
  <c r="N80" i="3"/>
  <c r="M65" i="3"/>
  <c r="N65" i="3"/>
  <c r="N57" i="3"/>
  <c r="M57" i="3"/>
  <c r="N49" i="3"/>
  <c r="M49" i="3"/>
  <c r="CB68" i="3"/>
  <c r="CA68" i="3"/>
  <c r="CC68" i="3" s="1"/>
  <c r="CB23" i="3"/>
  <c r="CA23" i="3"/>
  <c r="CC23" i="3" s="1"/>
  <c r="CB75" i="3"/>
  <c r="CA75" i="3"/>
  <c r="CC75" i="3" s="1"/>
  <c r="CA58" i="3"/>
  <c r="CC58" i="3" s="1"/>
  <c r="CB58" i="3"/>
  <c r="CB42" i="3"/>
  <c r="CA42" i="3"/>
  <c r="CC42" i="3" s="1"/>
  <c r="CB26" i="3"/>
  <c r="CA26" i="3"/>
  <c r="CC26" i="3" s="1"/>
  <c r="CB53" i="3"/>
  <c r="CA53" i="3"/>
  <c r="CC53" i="3"/>
  <c r="CB37" i="3"/>
  <c r="CA37" i="3"/>
  <c r="CC37" i="3" s="1"/>
  <c r="L74" i="12"/>
  <c r="L34" i="12"/>
  <c r="M75" i="3"/>
  <c r="N75" i="3"/>
  <c r="CA33" i="3"/>
  <c r="CC33" i="3" s="1"/>
  <c r="CB33" i="3"/>
  <c r="L57" i="12"/>
  <c r="CA36" i="3"/>
  <c r="CC36" i="3" s="1"/>
  <c r="CB36" i="3"/>
  <c r="HE142" i="6"/>
  <c r="HH142" i="6"/>
  <c r="L75" i="12"/>
  <c r="HD141" i="6"/>
  <c r="HH141" i="6"/>
  <c r="L19" i="12"/>
  <c r="L67" i="12"/>
  <c r="L59" i="12"/>
  <c r="L51" i="12"/>
  <c r="L43" i="12"/>
  <c r="L35" i="12"/>
  <c r="L27" i="12"/>
  <c r="L15" i="12"/>
  <c r="L12" i="12"/>
  <c r="M69" i="3"/>
  <c r="N69" i="3"/>
  <c r="M72" i="3"/>
  <c r="N72" i="3"/>
  <c r="M64" i="3"/>
  <c r="N64" i="3"/>
  <c r="N56" i="3"/>
  <c r="M56" i="3"/>
  <c r="N48" i="3"/>
  <c r="M48" i="3"/>
  <c r="N40" i="3"/>
  <c r="L232" i="6"/>
  <c r="L216" i="6"/>
  <c r="EO216" i="6"/>
  <c r="L220" i="6"/>
  <c r="EO220" i="6"/>
  <c r="L227" i="6"/>
  <c r="FH227" i="6"/>
  <c r="CA20" i="3"/>
  <c r="CC20" i="3" s="1"/>
  <c r="CB20" i="3"/>
  <c r="CA21" i="3"/>
  <c r="CC21" i="3" s="1"/>
  <c r="CB21" i="3"/>
  <c r="CC73" i="3"/>
  <c r="CA73" i="3"/>
  <c r="CB73" i="3"/>
  <c r="CB56" i="3"/>
  <c r="CC56" i="3"/>
  <c r="CA56" i="3"/>
  <c r="CA40" i="3"/>
  <c r="CC40" i="3" s="1"/>
  <c r="CB40" i="3"/>
  <c r="CA67" i="3"/>
  <c r="CC67" i="3" s="1"/>
  <c r="CB67" i="3"/>
  <c r="CA51" i="3"/>
  <c r="CC51" i="3" s="1"/>
  <c r="CB51" i="3"/>
  <c r="CB35" i="3"/>
  <c r="CA35" i="3"/>
  <c r="CC35" i="3" s="1"/>
  <c r="HH160" i="6"/>
  <c r="HL160" i="6"/>
  <c r="HI166" i="6"/>
  <c r="HK166" i="6"/>
  <c r="L116" i="6"/>
  <c r="EV116" i="6"/>
  <c r="L58" i="12"/>
  <c r="L26" i="12"/>
  <c r="M67" i="3"/>
  <c r="N67" i="3"/>
  <c r="CB49" i="3"/>
  <c r="CA49" i="3"/>
  <c r="CC49" i="3" s="1"/>
  <c r="L41" i="12"/>
  <c r="N78" i="3"/>
  <c r="M78" i="3"/>
  <c r="CA69" i="3"/>
  <c r="CC69" i="3" s="1"/>
  <c r="CB69" i="3"/>
  <c r="L77" i="12"/>
  <c r="L148" i="6"/>
  <c r="FE148" i="6"/>
  <c r="L72" i="12"/>
  <c r="L64" i="12"/>
  <c r="L56" i="12"/>
  <c r="L48" i="12"/>
  <c r="L40" i="12"/>
  <c r="L32" i="12"/>
  <c r="L25" i="12"/>
  <c r="L14" i="12"/>
  <c r="L222" i="6"/>
  <c r="EO222" i="6"/>
  <c r="L210" i="6"/>
  <c r="EY210" i="6"/>
  <c r="L214" i="6"/>
  <c r="EO214" i="6"/>
  <c r="I76" i="3"/>
  <c r="K76" i="3" s="1"/>
  <c r="L143" i="8"/>
  <c r="M143" i="8" s="1"/>
  <c r="M144" i="8" s="1"/>
  <c r="N70" i="3"/>
  <c r="M70" i="3"/>
  <c r="M82" i="3"/>
  <c r="N82" i="3"/>
  <c r="M61" i="3"/>
  <c r="N61" i="3"/>
  <c r="N53" i="3"/>
  <c r="M53" i="3"/>
  <c r="CB72" i="3"/>
  <c r="CA72" i="3"/>
  <c r="CC72" i="3"/>
  <c r="CA80" i="3"/>
  <c r="CC80" i="3" s="1"/>
  <c r="CB80" i="3"/>
  <c r="CB83" i="3"/>
  <c r="CA83" i="3"/>
  <c r="CC83" i="3" s="1"/>
  <c r="CA66" i="3"/>
  <c r="CC66" i="3"/>
  <c r="CB66" i="3"/>
  <c r="CA50" i="3"/>
  <c r="CC50" i="3" s="1"/>
  <c r="CB50" i="3"/>
  <c r="CB34" i="3"/>
  <c r="CA34" i="3"/>
  <c r="CC34" i="3" s="1"/>
  <c r="CA61" i="3"/>
  <c r="CC61" i="3" s="1"/>
  <c r="CB61" i="3"/>
  <c r="CB45" i="3"/>
  <c r="CA45" i="3"/>
  <c r="CC45" i="3" s="1"/>
  <c r="CB29" i="3"/>
  <c r="CA29" i="3"/>
  <c r="CC29" i="3" s="1"/>
  <c r="L42" i="12"/>
  <c r="L208" i="6"/>
  <c r="EY208" i="6"/>
  <c r="N63" i="3"/>
  <c r="M63" i="3"/>
  <c r="CA74" i="3"/>
  <c r="CC74" i="3" s="1"/>
  <c r="CB74" i="3"/>
  <c r="CA54" i="3"/>
  <c r="CB54" i="3"/>
  <c r="CC54" i="3"/>
  <c r="AA147" i="8"/>
  <c r="AB147" i="8" s="1"/>
  <c r="AB148" i="8" s="1"/>
  <c r="L18" i="12"/>
  <c r="N62" i="3"/>
  <c r="M62" i="3"/>
  <c r="CC82" i="3"/>
  <c r="CA82" i="3"/>
  <c r="CB82" i="3"/>
  <c r="CB47" i="3"/>
  <c r="CA47" i="3"/>
  <c r="CC47" i="3" s="1"/>
  <c r="CA85" i="3"/>
  <c r="CC85" i="3" s="1"/>
  <c r="CB85" i="3"/>
  <c r="HM201" i="6"/>
  <c r="HG201" i="6"/>
  <c r="L71" i="12"/>
  <c r="L63" i="12"/>
  <c r="L55" i="12"/>
  <c r="L47" i="12"/>
  <c r="L39" i="12"/>
  <c r="L31" i="12"/>
  <c r="L17" i="12"/>
  <c r="L10" i="12"/>
  <c r="M68" i="3"/>
  <c r="N68" i="3"/>
  <c r="N74" i="3"/>
  <c r="M74" i="3"/>
  <c r="M60" i="3"/>
  <c r="N60" i="3"/>
  <c r="N52" i="3"/>
  <c r="M52" i="3"/>
  <c r="L229" i="6"/>
  <c r="L211" i="6"/>
  <c r="EY211" i="6"/>
  <c r="L226" i="6"/>
  <c r="FH226" i="6"/>
  <c r="CA24" i="3"/>
  <c r="CC24" i="3" s="1"/>
  <c r="CB24" i="3"/>
  <c r="CA70" i="3"/>
  <c r="CC70" i="3" s="1"/>
  <c r="CB70" i="3"/>
  <c r="CB81" i="3"/>
  <c r="CC81" i="3"/>
  <c r="CA81" i="3"/>
  <c r="CB64" i="3"/>
  <c r="CA64" i="3"/>
  <c r="CC64" i="3"/>
  <c r="CB48" i="3"/>
  <c r="CA48" i="3"/>
  <c r="CC48" i="3" s="1"/>
  <c r="CA32" i="3"/>
  <c r="CC32" i="3" s="1"/>
  <c r="CB32" i="3"/>
  <c r="CA59" i="3"/>
  <c r="CB59" i="3"/>
  <c r="CC59" i="3"/>
  <c r="CA43" i="3"/>
  <c r="CC43" i="3" s="1"/>
  <c r="CB43" i="3"/>
  <c r="CA27" i="3"/>
  <c r="CC27" i="3" s="1"/>
  <c r="CB27" i="3"/>
  <c r="CC65" i="3"/>
  <c r="CA65" i="3"/>
  <c r="CB65" i="3"/>
  <c r="L33" i="12"/>
  <c r="M54" i="3"/>
  <c r="N54" i="3"/>
  <c r="L207" i="6"/>
  <c r="EY207" i="6"/>
  <c r="CB52" i="3"/>
  <c r="CA52" i="3"/>
  <c r="CC52" i="3" s="1"/>
  <c r="N83" i="3"/>
  <c r="M83" i="3"/>
  <c r="HF149" i="6"/>
  <c r="HJ149" i="6"/>
  <c r="HB132" i="6"/>
  <c r="HF132" i="6"/>
  <c r="HC133" i="6"/>
  <c r="HF133" i="6"/>
  <c r="L215" i="6"/>
  <c r="EO215" i="6"/>
  <c r="L70" i="12"/>
  <c r="L62" i="12"/>
  <c r="L54" i="12"/>
  <c r="L46" i="12"/>
  <c r="L38" i="12"/>
  <c r="L30" i="12"/>
  <c r="L24" i="12"/>
  <c r="L21" i="12"/>
  <c r="L213" i="6"/>
  <c r="EO213" i="6"/>
  <c r="L219" i="6"/>
  <c r="EO219" i="6"/>
  <c r="M79" i="3"/>
  <c r="N79" i="3"/>
  <c r="N59" i="3"/>
  <c r="M59" i="3"/>
  <c r="M51" i="3"/>
  <c r="G20" i="8" s="1"/>
  <c r="N51" i="3"/>
  <c r="G15" i="8" s="1"/>
  <c r="CB78" i="3"/>
  <c r="CC78" i="3"/>
  <c r="CA78" i="3"/>
  <c r="CA22" i="3"/>
  <c r="CC22" i="3" s="1"/>
  <c r="CB22" i="3"/>
  <c r="CB79" i="3"/>
  <c r="CC79" i="3"/>
  <c r="CA79" i="3"/>
  <c r="CB62" i="3"/>
  <c r="CC62" i="3"/>
  <c r="CA62" i="3"/>
  <c r="CA46" i="3"/>
  <c r="CC46" i="3" s="1"/>
  <c r="CB46" i="3"/>
  <c r="CB30" i="3"/>
  <c r="CA30" i="3"/>
  <c r="CC30" i="3" s="1"/>
  <c r="CA57" i="3"/>
  <c r="CC57" i="3" s="1"/>
  <c r="CB57" i="3"/>
  <c r="CB41" i="3"/>
  <c r="CA41" i="3"/>
  <c r="CC41" i="3" s="1"/>
  <c r="CA25" i="3"/>
  <c r="CC25" i="3" s="1"/>
  <c r="CB25" i="3"/>
  <c r="N85" i="3"/>
  <c r="M85" i="3"/>
  <c r="L66" i="12"/>
  <c r="L11" i="12"/>
  <c r="L218" i="6"/>
  <c r="EO218" i="6"/>
  <c r="L209" i="6"/>
  <c r="EY209" i="6"/>
  <c r="M55" i="3"/>
  <c r="N55" i="3"/>
  <c r="CA19" i="3"/>
  <c r="CC19" i="3" s="1"/>
  <c r="CB19" i="3"/>
  <c r="CA71" i="3"/>
  <c r="CB71" i="3"/>
  <c r="CC71" i="3"/>
  <c r="L65" i="12"/>
  <c r="L22" i="12"/>
  <c r="CB17" i="3"/>
  <c r="CA17" i="3"/>
  <c r="CC17" i="3" s="1"/>
  <c r="CB63" i="3"/>
  <c r="CA63" i="3"/>
  <c r="CC63" i="3" s="1"/>
  <c r="M84" i="3"/>
  <c r="N84" i="3"/>
  <c r="GV90" i="6"/>
  <c r="GW90" i="6"/>
  <c r="GU89" i="6"/>
  <c r="GW89" i="6"/>
  <c r="L128" i="6"/>
  <c r="L69" i="12"/>
  <c r="L61" i="12"/>
  <c r="L53" i="12"/>
  <c r="L45" i="12"/>
  <c r="L37" i="12"/>
  <c r="L29" i="12"/>
  <c r="L16" i="12"/>
  <c r="L13" i="12"/>
  <c r="M71" i="3"/>
  <c r="N71" i="3"/>
  <c r="M66" i="3"/>
  <c r="N66" i="3"/>
  <c r="M58" i="3"/>
  <c r="N58" i="3"/>
  <c r="M50" i="3"/>
  <c r="N50" i="3"/>
  <c r="L217" i="6"/>
  <c r="EO217" i="6"/>
  <c r="L224" i="6"/>
  <c r="FH224" i="6"/>
  <c r="L223" i="6"/>
  <c r="EO223" i="6"/>
  <c r="CA84" i="3"/>
  <c r="CB84" i="3"/>
  <c r="CC84" i="3"/>
  <c r="CB76" i="3"/>
  <c r="CA76" i="3"/>
  <c r="CC76" i="3" s="1"/>
  <c r="CB77" i="3"/>
  <c r="CA77" i="3"/>
  <c r="CC77" i="3" s="1"/>
  <c r="CA60" i="3"/>
  <c r="CC60" i="3" s="1"/>
  <c r="CB60" i="3"/>
  <c r="CB44" i="3"/>
  <c r="CA44" i="3"/>
  <c r="CC44" i="3" s="1"/>
  <c r="CA28" i="3"/>
  <c r="CC28" i="3" s="1"/>
  <c r="CB28" i="3"/>
  <c r="CA55" i="3"/>
  <c r="CC55" i="3" s="1"/>
  <c r="CB55" i="3"/>
  <c r="CA39" i="3"/>
  <c r="CC39" i="3" s="1"/>
  <c r="CB39" i="3"/>
  <c r="Q5" i="4"/>
  <c r="CV15" i="3" s="1"/>
  <c r="K16" i="3"/>
  <c r="M16" i="3" s="1"/>
  <c r="V16" i="3" s="1"/>
  <c r="L196" i="6"/>
  <c r="L130" i="6"/>
  <c r="L124" i="6"/>
  <c r="L140" i="6"/>
  <c r="L101" i="6"/>
  <c r="L89" i="6"/>
  <c r="L202" i="6"/>
  <c r="L84" i="6"/>
  <c r="L107" i="6"/>
  <c r="L98" i="6"/>
  <c r="L78" i="6"/>
  <c r="L117" i="6"/>
  <c r="L177" i="6"/>
  <c r="L162" i="6"/>
  <c r="L151" i="6"/>
  <c r="L132" i="6"/>
  <c r="L102" i="6"/>
  <c r="L164" i="6"/>
  <c r="L127" i="6"/>
  <c r="L163" i="6"/>
  <c r="L68" i="6"/>
  <c r="L183" i="6"/>
  <c r="L189" i="6"/>
  <c r="L91" i="6"/>
  <c r="L159" i="6"/>
  <c r="L81" i="6"/>
  <c r="L100" i="6"/>
  <c r="L198" i="6"/>
  <c r="L204" i="6"/>
  <c r="L206" i="6"/>
  <c r="L110" i="6"/>
  <c r="L120" i="6"/>
  <c r="L87" i="6"/>
  <c r="L76" i="6"/>
  <c r="FH200" i="6"/>
  <c r="L75" i="6"/>
  <c r="L170" i="6"/>
  <c r="L96" i="6"/>
  <c r="L63" i="6"/>
  <c r="L74" i="6"/>
  <c r="L85" i="6"/>
  <c r="L138" i="6"/>
  <c r="L144" i="6"/>
  <c r="L185" i="6"/>
  <c r="L152" i="6"/>
  <c r="L203" i="6"/>
  <c r="L184" i="6"/>
  <c r="L105" i="6"/>
  <c r="L108" i="6"/>
  <c r="L205" i="6"/>
  <c r="L86" i="6"/>
  <c r="L143" i="6"/>
  <c r="L129" i="6"/>
  <c r="L142" i="6"/>
  <c r="L66" i="6"/>
  <c r="L121" i="6"/>
  <c r="L113" i="6"/>
  <c r="FD164" i="6"/>
  <c r="L188" i="6"/>
  <c r="L190" i="6"/>
  <c r="L193" i="6"/>
  <c r="L71" i="6"/>
  <c r="L186" i="6"/>
  <c r="L174" i="6"/>
  <c r="L180" i="6"/>
  <c r="L160" i="6"/>
  <c r="L126" i="6"/>
  <c r="L114" i="6"/>
  <c r="L187" i="6"/>
  <c r="L104" i="6"/>
  <c r="L92" i="6"/>
  <c r="L147" i="6"/>
  <c r="L103" i="6"/>
  <c r="L79" i="6"/>
  <c r="L155" i="6"/>
  <c r="L94" i="6"/>
  <c r="L175" i="6"/>
  <c r="L93" i="6"/>
  <c r="L161" i="6"/>
  <c r="L166" i="6"/>
  <c r="L195" i="6"/>
  <c r="L65" i="6"/>
  <c r="L70" i="6"/>
  <c r="L172" i="6"/>
  <c r="L64" i="6"/>
  <c r="L139" i="6"/>
  <c r="L153" i="6"/>
  <c r="L90" i="6"/>
  <c r="EK61" i="6"/>
  <c r="L61" i="6"/>
  <c r="L149" i="6"/>
  <c r="L83" i="6"/>
  <c r="L146" i="6"/>
  <c r="L111" i="6"/>
  <c r="L80" i="6"/>
  <c r="L158" i="6"/>
  <c r="L67" i="6"/>
  <c r="L141" i="6"/>
  <c r="L168" i="6"/>
  <c r="L69" i="6"/>
  <c r="L156" i="6"/>
  <c r="L99" i="6"/>
  <c r="L182" i="6"/>
  <c r="L73" i="6"/>
  <c r="L201" i="6"/>
  <c r="L191" i="6"/>
  <c r="L181" i="6"/>
  <c r="L115" i="6"/>
  <c r="L169" i="6"/>
  <c r="L137" i="6"/>
  <c r="L199" i="6"/>
  <c r="L95" i="6"/>
  <c r="L197" i="6"/>
  <c r="L192" i="6"/>
  <c r="L145" i="6"/>
  <c r="L136" i="6"/>
  <c r="L179" i="6"/>
  <c r="L194" i="6"/>
  <c r="L77" i="6"/>
  <c r="L118" i="6"/>
  <c r="EK62" i="6"/>
  <c r="L62" i="6"/>
  <c r="L150" i="6"/>
  <c r="L123" i="6"/>
  <c r="L135" i="6"/>
  <c r="L97" i="6"/>
  <c r="L173" i="6"/>
  <c r="L82" i="6"/>
  <c r="L131" i="6"/>
  <c r="L72" i="6"/>
  <c r="L154" i="6"/>
  <c r="L109" i="6"/>
  <c r="L119" i="6"/>
  <c r="L122" i="6"/>
  <c r="L112" i="6"/>
  <c r="L106" i="6"/>
  <c r="L125" i="6"/>
  <c r="L157" i="6"/>
  <c r="AA66" i="5"/>
  <c r="HW66" i="6"/>
  <c r="GR66" i="6"/>
  <c r="IN180" i="6"/>
  <c r="HI180" i="6"/>
  <c r="IB94" i="6"/>
  <c r="GW94" i="6"/>
  <c r="FV90" i="6"/>
  <c r="EQ90" i="6"/>
  <c r="IF124" i="6"/>
  <c r="HA124" i="6"/>
  <c r="IL158" i="6"/>
  <c r="HG158" i="6"/>
  <c r="IN168" i="6"/>
  <c r="HI168" i="6"/>
  <c r="IM161" i="6"/>
  <c r="HH161" i="6"/>
  <c r="GF149" i="6"/>
  <c r="FA149" i="6"/>
  <c r="IB102" i="6"/>
  <c r="GW102" i="6"/>
  <c r="GI166" i="6"/>
  <c r="FD166" i="6"/>
  <c r="FW95" i="6"/>
  <c r="ER95" i="6"/>
  <c r="GL197" i="6"/>
  <c r="FG197" i="6"/>
  <c r="GK192" i="6"/>
  <c r="FF192" i="6"/>
  <c r="IB101" i="6"/>
  <c r="GW101" i="6"/>
  <c r="FW103" i="6"/>
  <c r="ER103" i="6"/>
  <c r="IO184" i="6"/>
  <c r="HJ184" i="6"/>
  <c r="IB105" i="6"/>
  <c r="GW105" i="6"/>
  <c r="IO189" i="6"/>
  <c r="HJ189" i="6"/>
  <c r="HV64" i="6"/>
  <c r="GQ64" i="6"/>
  <c r="GB130" i="6"/>
  <c r="EW130" i="6"/>
  <c r="GJ184" i="6"/>
  <c r="FE184" i="6"/>
  <c r="IR202" i="6"/>
  <c r="HM202" i="6"/>
  <c r="HX76" i="6"/>
  <c r="GS76" i="6"/>
  <c r="IC109" i="6"/>
  <c r="GX109" i="6"/>
  <c r="GI174" i="6"/>
  <c r="FD174" i="6"/>
  <c r="FZ117" i="6"/>
  <c r="EU117" i="6"/>
  <c r="IQ199" i="6"/>
  <c r="HL199" i="6"/>
  <c r="FZ120" i="6"/>
  <c r="EU120" i="6"/>
  <c r="II140" i="6"/>
  <c r="HD140" i="6"/>
  <c r="GI177" i="6"/>
  <c r="FD177" i="6"/>
  <c r="GK196" i="6"/>
  <c r="FF196" i="6"/>
  <c r="GJ190" i="6"/>
  <c r="FE190" i="6"/>
  <c r="IP192" i="6"/>
  <c r="HK192" i="6"/>
  <c r="FW101" i="6"/>
  <c r="ER101" i="6"/>
  <c r="IB97" i="6"/>
  <c r="GW97" i="6"/>
  <c r="FT83" i="6"/>
  <c r="EO83" i="6"/>
  <c r="IA91" i="6"/>
  <c r="GV91" i="6"/>
  <c r="GD135" i="6"/>
  <c r="EY135" i="6"/>
  <c r="FW97" i="6"/>
  <c r="ER97" i="6"/>
  <c r="HY81" i="6"/>
  <c r="GT81" i="6"/>
  <c r="GE143" i="6"/>
  <c r="EZ143" i="6"/>
  <c r="GD136" i="6"/>
  <c r="EY136" i="6"/>
  <c r="GL198" i="6"/>
  <c r="FG198" i="6"/>
  <c r="GH163" i="6"/>
  <c r="FC163" i="6"/>
  <c r="FW105" i="6"/>
  <c r="ER105" i="6"/>
  <c r="IN173" i="6"/>
  <c r="HI173" i="6"/>
  <c r="FX108" i="6"/>
  <c r="ES108" i="6"/>
  <c r="HV63" i="6"/>
  <c r="GQ63" i="6"/>
  <c r="IK148" i="6"/>
  <c r="HF148" i="6"/>
  <c r="GI181" i="6"/>
  <c r="FD181" i="6"/>
  <c r="IN182" i="6"/>
  <c r="HI182" i="6"/>
  <c r="GF156" i="6"/>
  <c r="FA156" i="6"/>
  <c r="IE120" i="6"/>
  <c r="GZ120" i="6"/>
  <c r="HW71" i="6"/>
  <c r="GR71" i="6"/>
  <c r="GE142" i="6"/>
  <c r="EZ142" i="6"/>
  <c r="FU89" i="6"/>
  <c r="EP89" i="6"/>
  <c r="FW94" i="6"/>
  <c r="ER94" i="6"/>
  <c r="FT81" i="6"/>
  <c r="EO81" i="6"/>
  <c r="IB99" i="6"/>
  <c r="GW99" i="6"/>
  <c r="FS78" i="6"/>
  <c r="EN78" i="6"/>
  <c r="IQ198" i="6"/>
  <c r="HL198" i="6"/>
  <c r="IK154" i="6"/>
  <c r="HF154" i="6"/>
  <c r="GF150" i="6"/>
  <c r="FA150" i="6"/>
  <c r="IE119" i="6"/>
  <c r="GZ119" i="6"/>
  <c r="IB93" i="6"/>
  <c r="GW93" i="6"/>
  <c r="HY86" i="6"/>
  <c r="GT86" i="6"/>
  <c r="FX109" i="6"/>
  <c r="ES109" i="6"/>
  <c r="IP196" i="6"/>
  <c r="HK196" i="6"/>
  <c r="IN175" i="6"/>
  <c r="HI175" i="6"/>
  <c r="IE117" i="6"/>
  <c r="GZ117" i="6"/>
  <c r="IO190" i="6"/>
  <c r="HJ190" i="6"/>
  <c r="IO187" i="6"/>
  <c r="HJ187" i="6"/>
  <c r="IB106" i="6"/>
  <c r="GW106" i="6"/>
  <c r="IC107" i="6"/>
  <c r="GX107" i="6"/>
  <c r="IN172" i="6"/>
  <c r="HI172" i="6"/>
  <c r="GF151" i="6"/>
  <c r="FA151" i="6"/>
  <c r="IJ145" i="6"/>
  <c r="HE145" i="6"/>
  <c r="GA125" i="6"/>
  <c r="EV125" i="6"/>
  <c r="II136" i="6"/>
  <c r="HD136" i="6"/>
  <c r="IL157" i="6"/>
  <c r="HG157" i="6"/>
  <c r="II138" i="6"/>
  <c r="HD138" i="6"/>
  <c r="IM163" i="6"/>
  <c r="HH163" i="6"/>
  <c r="HX77" i="6"/>
  <c r="GS77" i="6"/>
  <c r="IG131" i="6"/>
  <c r="HB131" i="6"/>
  <c r="IB104" i="6"/>
  <c r="GW104" i="6"/>
  <c r="GI173" i="6"/>
  <c r="FD173" i="6"/>
  <c r="FX111" i="6"/>
  <c r="ES111" i="6"/>
  <c r="IP193" i="6"/>
  <c r="HK193" i="6"/>
  <c r="FR70" i="6"/>
  <c r="EM70" i="6"/>
  <c r="HY84" i="6"/>
  <c r="GT84" i="6"/>
  <c r="GI172" i="6"/>
  <c r="FD172" i="6"/>
  <c r="FQ64" i="6"/>
  <c r="EL64" i="6"/>
  <c r="GD139" i="6"/>
  <c r="EY139" i="6"/>
  <c r="IN165" i="6"/>
  <c r="HI165" i="6"/>
  <c r="GN205" i="6"/>
  <c r="FI205" i="6"/>
  <c r="GK193" i="6"/>
  <c r="FF193" i="6"/>
  <c r="GI180" i="6"/>
  <c r="FD180" i="6"/>
  <c r="IN169" i="6"/>
  <c r="HI169" i="6"/>
  <c r="IF123" i="6"/>
  <c r="HA123" i="6"/>
  <c r="GD137" i="6"/>
  <c r="EY137" i="6"/>
  <c r="IB98" i="6"/>
  <c r="GW98" i="6"/>
  <c r="FV92" i="6"/>
  <c r="EQ92" i="6"/>
  <c r="IK150" i="6"/>
  <c r="HF150" i="6"/>
  <c r="FS72" i="6"/>
  <c r="EN72" i="6"/>
  <c r="GF154" i="6"/>
  <c r="FA154" i="6"/>
  <c r="GD140" i="6"/>
  <c r="EY140" i="6"/>
  <c r="HX75" i="6"/>
  <c r="GS75" i="6"/>
  <c r="GH160" i="6"/>
  <c r="FC160" i="6"/>
  <c r="ID114" i="6"/>
  <c r="GY114" i="6"/>
  <c r="FZ119" i="6"/>
  <c r="EU119" i="6"/>
  <c r="FR66" i="6"/>
  <c r="EM66" i="6"/>
  <c r="IO191" i="6"/>
  <c r="HJ191" i="6"/>
  <c r="GL199" i="6"/>
  <c r="FG199" i="6"/>
  <c r="ID113" i="6"/>
  <c r="GY113" i="6"/>
  <c r="IK152" i="6"/>
  <c r="HF152" i="6"/>
  <c r="GD138" i="6"/>
  <c r="EY138" i="6"/>
  <c r="IJ143" i="6"/>
  <c r="HE143" i="6"/>
  <c r="FW104" i="6"/>
  <c r="ER104" i="6"/>
  <c r="FT80" i="6"/>
  <c r="EO80" i="6"/>
  <c r="GJ186" i="6"/>
  <c r="FE186" i="6"/>
  <c r="HX72" i="6"/>
  <c r="GS72" i="6"/>
  <c r="IK153" i="6"/>
  <c r="HF153" i="6"/>
  <c r="FW100" i="6"/>
  <c r="ER100" i="6"/>
  <c r="GI175" i="6"/>
  <c r="FD175" i="6"/>
  <c r="IN170" i="6"/>
  <c r="HI170" i="6"/>
  <c r="IC112" i="6"/>
  <c r="GX112" i="6"/>
  <c r="IF126" i="6"/>
  <c r="HA126" i="6"/>
  <c r="HW69" i="6"/>
  <c r="GR69" i="6"/>
  <c r="GA122" i="6"/>
  <c r="EV122" i="6"/>
  <c r="GA123" i="6"/>
  <c r="EV123" i="6"/>
  <c r="II137" i="6"/>
  <c r="HD137" i="6"/>
  <c r="FW98" i="6"/>
  <c r="ER98" i="6"/>
  <c r="IM162" i="6"/>
  <c r="HH162" i="6"/>
  <c r="HX74" i="6"/>
  <c r="GS74" i="6"/>
  <c r="IQ197" i="6"/>
  <c r="HL197" i="6"/>
  <c r="IJ147" i="6"/>
  <c r="HE147" i="6"/>
  <c r="II135" i="6"/>
  <c r="HD135" i="6"/>
  <c r="FY113" i="6"/>
  <c r="ET113" i="6"/>
  <c r="IL159" i="6"/>
  <c r="HG159" i="6"/>
  <c r="IB103" i="6"/>
  <c r="GW103" i="6"/>
  <c r="IF122" i="6"/>
  <c r="HA122" i="6"/>
  <c r="HW68" i="6"/>
  <c r="GR68" i="6"/>
  <c r="IA92" i="6"/>
  <c r="GV92" i="6"/>
  <c r="IJ144" i="6"/>
  <c r="HE144" i="6"/>
  <c r="FT84" i="6"/>
  <c r="EO84" i="6"/>
  <c r="GE145" i="6"/>
  <c r="EZ145" i="6"/>
  <c r="IE116" i="6"/>
  <c r="GZ116" i="6"/>
  <c r="FX107" i="6"/>
  <c r="ES107" i="6"/>
  <c r="FR68" i="6"/>
  <c r="EM68" i="6"/>
  <c r="GJ183" i="6"/>
  <c r="FE183" i="6"/>
  <c r="GE144" i="6"/>
  <c r="EZ144" i="6"/>
  <c r="IB95" i="6"/>
  <c r="GW95" i="6"/>
  <c r="GJ189" i="6"/>
  <c r="FE189" i="6"/>
  <c r="FZ116" i="6"/>
  <c r="EU116" i="6"/>
  <c r="GJ185" i="6"/>
  <c r="FE185" i="6"/>
  <c r="GF152" i="6"/>
  <c r="FA152" i="6"/>
  <c r="HY80" i="6"/>
  <c r="GT80" i="6"/>
  <c r="GJ187" i="6"/>
  <c r="FE187" i="6"/>
  <c r="IN174" i="6"/>
  <c r="HI174" i="6"/>
  <c r="IC108" i="6"/>
  <c r="GX108" i="6"/>
  <c r="IK151" i="6"/>
  <c r="HF151" i="6"/>
  <c r="IB100" i="6"/>
  <c r="GW100" i="6"/>
  <c r="FS76" i="6"/>
  <c r="EN76" i="6"/>
  <c r="HX73" i="6"/>
  <c r="GS73" i="6"/>
  <c r="FX112" i="6"/>
  <c r="ES112" i="6"/>
  <c r="GI182" i="6"/>
  <c r="FD182" i="6"/>
  <c r="IK156" i="6"/>
  <c r="HF156" i="6"/>
  <c r="GH162" i="6"/>
  <c r="FC162" i="6"/>
  <c r="IF125" i="6"/>
  <c r="HA125" i="6"/>
  <c r="GM202" i="6"/>
  <c r="FH202" i="6"/>
  <c r="IO185" i="6"/>
  <c r="HJ185" i="6"/>
  <c r="GE146" i="6"/>
  <c r="EZ146" i="6"/>
  <c r="HY87" i="6"/>
  <c r="GT87" i="6"/>
  <c r="IP194" i="6"/>
  <c r="HK194" i="6"/>
  <c r="HW70" i="6"/>
  <c r="GR70" i="6"/>
  <c r="GK195" i="6"/>
  <c r="FF195" i="6"/>
  <c r="IG129" i="6"/>
  <c r="HB129" i="6"/>
  <c r="IN181" i="6"/>
  <c r="HI181" i="6"/>
  <c r="FQ65" i="6"/>
  <c r="EL65" i="6"/>
  <c r="GI179" i="6"/>
  <c r="FD179" i="6"/>
  <c r="FT79" i="6"/>
  <c r="EO79" i="6"/>
  <c r="GM201" i="6"/>
  <c r="FH201" i="6"/>
  <c r="IO183" i="6"/>
  <c r="HJ183" i="6"/>
  <c r="GF155" i="6"/>
  <c r="FA155" i="6"/>
  <c r="GM203" i="6"/>
  <c r="FH203" i="6"/>
  <c r="GI169" i="6"/>
  <c r="FD169" i="6"/>
  <c r="GD141" i="6"/>
  <c r="EY141" i="6"/>
  <c r="GI168" i="6"/>
  <c r="FD168" i="6"/>
  <c r="GF153" i="6"/>
  <c r="FA153" i="6"/>
  <c r="FR67" i="6"/>
  <c r="EM67" i="6"/>
  <c r="GJ191" i="6"/>
  <c r="FE191" i="6"/>
  <c r="GA124" i="6"/>
  <c r="EV124" i="6"/>
  <c r="IO188" i="6"/>
  <c r="HJ188" i="6"/>
  <c r="FS75" i="6"/>
  <c r="EN75" i="6"/>
  <c r="GI170" i="6"/>
  <c r="FD170" i="6"/>
  <c r="GA126" i="6"/>
  <c r="EV126" i="6"/>
  <c r="FY114" i="6"/>
  <c r="ET114" i="6"/>
  <c r="FS73" i="6"/>
  <c r="EN73" i="6"/>
  <c r="IJ146" i="6"/>
  <c r="HE146" i="6"/>
  <c r="IP195" i="6"/>
  <c r="HK195" i="6"/>
  <c r="HY82" i="6"/>
  <c r="GT82" i="6"/>
  <c r="FW106" i="6"/>
  <c r="ER106" i="6"/>
  <c r="GB132" i="6"/>
  <c r="EW132" i="6"/>
  <c r="FW102" i="6"/>
  <c r="ER102" i="6"/>
  <c r="IG130" i="6"/>
  <c r="HB130" i="6"/>
  <c r="FV91" i="6"/>
  <c r="EQ91" i="6"/>
  <c r="IN179" i="6"/>
  <c r="HI179" i="6"/>
  <c r="IE118" i="6"/>
  <c r="GZ118" i="6"/>
  <c r="IO186" i="6"/>
  <c r="HJ186" i="6"/>
  <c r="GK194" i="6"/>
  <c r="FF194" i="6"/>
  <c r="FS77" i="6"/>
  <c r="EN77" i="6"/>
  <c r="FZ118" i="6"/>
  <c r="EU118" i="6"/>
  <c r="HY83" i="6"/>
  <c r="GT83" i="6"/>
  <c r="IF121" i="6"/>
  <c r="HA121" i="6"/>
  <c r="HV65" i="6"/>
  <c r="GQ65" i="6"/>
  <c r="FZ115" i="6"/>
  <c r="EU115" i="6"/>
  <c r="HW67" i="6"/>
  <c r="GR67" i="6"/>
  <c r="GB129" i="6"/>
  <c r="EW129" i="6"/>
  <c r="GG158" i="6"/>
  <c r="FB158" i="6"/>
  <c r="FR71" i="6"/>
  <c r="EM71" i="6"/>
  <c r="FR69" i="6"/>
  <c r="EM69" i="6"/>
  <c r="GJ188" i="6"/>
  <c r="FE188" i="6"/>
  <c r="IN177" i="6"/>
  <c r="HI177" i="6"/>
  <c r="FW99" i="6"/>
  <c r="ER99" i="6"/>
  <c r="GA127" i="6"/>
  <c r="EV127" i="6"/>
  <c r="FX110" i="6"/>
  <c r="ES110" i="6"/>
  <c r="II139" i="6"/>
  <c r="HD139" i="6"/>
  <c r="FW93" i="6"/>
  <c r="ER93" i="6"/>
  <c r="FT86" i="6"/>
  <c r="EO86" i="6"/>
  <c r="GH161" i="6"/>
  <c r="FC161" i="6"/>
  <c r="IF127" i="6"/>
  <c r="HA127" i="6"/>
  <c r="IC110" i="6"/>
  <c r="GX110" i="6"/>
  <c r="GA121" i="6"/>
  <c r="EV121" i="6"/>
  <c r="FW96" i="6"/>
  <c r="ER96" i="6"/>
  <c r="FQ63" i="6"/>
  <c r="EL63" i="6"/>
  <c r="FS74" i="6"/>
  <c r="EN74" i="6"/>
  <c r="HY85" i="6"/>
  <c r="GT85" i="6"/>
  <c r="GE147" i="6"/>
  <c r="EZ147" i="6"/>
  <c r="IC111" i="6"/>
  <c r="GX111" i="6"/>
  <c r="HY79" i="6"/>
  <c r="GT79" i="6"/>
  <c r="FT85" i="6"/>
  <c r="EO85" i="6"/>
  <c r="IK155" i="6"/>
  <c r="HF155" i="6"/>
  <c r="HX78" i="6"/>
  <c r="GS78" i="6"/>
  <c r="GG159" i="6"/>
  <c r="FB159" i="6"/>
  <c r="IB96" i="6"/>
  <c r="GW96" i="6"/>
  <c r="IE115" i="6"/>
  <c r="GZ115" i="6"/>
  <c r="GG157" i="6"/>
  <c r="FB157" i="6"/>
  <c r="FT87" i="6"/>
  <c r="EO87" i="6"/>
  <c r="FT82" i="6"/>
  <c r="EO82" i="6"/>
  <c r="GB131" i="6"/>
  <c r="EW131" i="6"/>
  <c r="GN204" i="6"/>
  <c r="FI204" i="6"/>
  <c r="GN206" i="6"/>
  <c r="FI206" i="6"/>
  <c r="KR59" i="6"/>
  <c r="IM160" i="6"/>
  <c r="KP59" i="6"/>
  <c r="IK149" i="6"/>
  <c r="KS59" i="6"/>
  <c r="IN166" i="6"/>
  <c r="KW59" i="6"/>
  <c r="IR201" i="6"/>
  <c r="KO59" i="6"/>
  <c r="IJ142" i="6"/>
  <c r="KN59" i="6"/>
  <c r="II141" i="6"/>
  <c r="KL59" i="6"/>
  <c r="IG132" i="6"/>
  <c r="KE59" i="6"/>
  <c r="HZ89" i="6"/>
  <c r="KF59" i="6"/>
  <c r="IA90" i="6"/>
  <c r="AA56" i="5"/>
  <c r="AA58" i="5"/>
  <c r="IU59" i="6"/>
  <c r="KJ59" i="6"/>
  <c r="KA59" i="6"/>
  <c r="KG59" i="6"/>
  <c r="KU59" i="6"/>
  <c r="KC59" i="6"/>
  <c r="KI59" i="6"/>
  <c r="KH59" i="6"/>
  <c r="KQ59" i="6"/>
  <c r="KV59" i="6"/>
  <c r="KD59" i="6"/>
  <c r="KT59" i="6"/>
  <c r="KK59" i="6"/>
  <c r="KB59" i="6"/>
  <c r="R58" i="6"/>
  <c r="T561" i="6"/>
  <c r="AA141" i="8"/>
  <c r="H561" i="6"/>
  <c r="AB143" i="8"/>
  <c r="AB144" i="8" s="1"/>
  <c r="L137" i="8"/>
  <c r="AA62" i="5"/>
  <c r="AA47" i="5"/>
  <c r="G8" i="8"/>
  <c r="L149" i="8"/>
  <c r="L141" i="8"/>
  <c r="AA60" i="5"/>
  <c r="O5" i="4"/>
  <c r="AA54" i="5"/>
  <c r="AA64" i="5"/>
  <c r="AA139" i="8"/>
  <c r="K561" i="6"/>
  <c r="L135" i="8"/>
  <c r="AA137" i="8"/>
  <c r="AN68" i="5"/>
  <c r="L139" i="8"/>
  <c r="AA67" i="5"/>
  <c r="AA65" i="5"/>
  <c r="AA59" i="5"/>
  <c r="AA46" i="5"/>
  <c r="M133" i="8"/>
  <c r="AP16" i="3"/>
  <c r="AN15" i="3"/>
  <c r="AQ16" i="3"/>
  <c r="AA145" i="8"/>
  <c r="L131" i="8"/>
  <c r="AA52" i="5"/>
  <c r="M147" i="8"/>
  <c r="M148" i="8" s="1"/>
  <c r="AA12" i="5"/>
  <c r="Z68" i="5"/>
  <c r="R561" i="6"/>
  <c r="AA135" i="8"/>
  <c r="CA16" i="3"/>
  <c r="CC16" i="3" s="1"/>
  <c r="CB16" i="3"/>
  <c r="BZ15" i="3"/>
  <c r="AA149" i="8"/>
  <c r="AA45" i="5"/>
  <c r="AA63" i="5"/>
  <c r="V68" i="5"/>
  <c r="L127" i="8"/>
  <c r="L129" i="8"/>
  <c r="L145" i="8"/>
  <c r="AA50" i="5"/>
  <c r="AA61" i="5"/>
  <c r="J561" i="6"/>
  <c r="P5" i="4"/>
  <c r="AA51" i="5"/>
  <c r="AA44" i="5"/>
  <c r="AH68" i="5"/>
  <c r="AI12" i="5"/>
  <c r="AI68" i="5" s="1"/>
  <c r="AB48" i="3" l="1"/>
  <c r="R48" i="3"/>
  <c r="V48" i="3"/>
  <c r="Y48" i="3" s="1"/>
  <c r="AC48" i="3"/>
  <c r="S48" i="3"/>
  <c r="W48" i="3"/>
  <c r="Z48" i="3" s="1"/>
  <c r="AY48" i="3"/>
  <c r="M40" i="12"/>
  <c r="BQ48" i="3"/>
  <c r="BH48" i="3"/>
  <c r="BO48" i="3"/>
  <c r="BE48" i="3"/>
  <c r="L48" i="3"/>
  <c r="G40" i="12"/>
  <c r="M37" i="3"/>
  <c r="BA42" i="3"/>
  <c r="BA44" i="3"/>
  <c r="J57" i="6"/>
  <c r="HT59" i="6"/>
  <c r="J33" i="6"/>
  <c r="AO43" i="5" s="1"/>
  <c r="J46" i="6"/>
  <c r="AO56" i="5" s="1"/>
  <c r="AZ46" i="3"/>
  <c r="BD46" i="3" s="1"/>
  <c r="BQ46" i="3" s="1"/>
  <c r="J32" i="6"/>
  <c r="AO42" i="5" s="1"/>
  <c r="IH59" i="6"/>
  <c r="HU59" i="6"/>
  <c r="J38" i="6"/>
  <c r="AO48" i="5" s="1"/>
  <c r="HS59" i="6"/>
  <c r="BA43" i="3"/>
  <c r="N38" i="3"/>
  <c r="S38" i="3" s="1"/>
  <c r="J31" i="6"/>
  <c r="AO41" i="5" s="1"/>
  <c r="BA38" i="3"/>
  <c r="BE38" i="3" s="1"/>
  <c r="N41" i="3"/>
  <c r="N47" i="3"/>
  <c r="HR59" i="6"/>
  <c r="AZ16" i="3"/>
  <c r="BD16" i="3" s="1"/>
  <c r="BQ16" i="3" s="1"/>
  <c r="J30" i="6"/>
  <c r="AO40" i="5" s="1"/>
  <c r="N44" i="3"/>
  <c r="AZ45" i="3"/>
  <c r="BD45" i="3" s="1"/>
  <c r="BQ45" i="3" s="1"/>
  <c r="BA41" i="3"/>
  <c r="N20" i="3"/>
  <c r="W20" i="3" s="1"/>
  <c r="AY16" i="3"/>
  <c r="BM16" i="3" s="1"/>
  <c r="J28" i="6"/>
  <c r="AO38" i="5" s="1"/>
  <c r="AZ37" i="3"/>
  <c r="BD37" i="3" s="1"/>
  <c r="BQ37" i="3" s="1"/>
  <c r="BA47" i="3"/>
  <c r="BE47" i="3" s="1"/>
  <c r="N46" i="3"/>
  <c r="BA40" i="3"/>
  <c r="BE40" i="3" s="1"/>
  <c r="HQ59" i="6"/>
  <c r="N43" i="3"/>
  <c r="AC43" i="3" s="1"/>
  <c r="AB39" i="3"/>
  <c r="V39" i="3"/>
  <c r="Y39" i="3" s="1"/>
  <c r="R39" i="3"/>
  <c r="AB42" i="3"/>
  <c r="V42" i="3"/>
  <c r="Y42" i="3" s="1"/>
  <c r="R42" i="3"/>
  <c r="BQ39" i="3"/>
  <c r="BH39" i="3"/>
  <c r="AB45" i="3"/>
  <c r="R45" i="3"/>
  <c r="V45" i="3"/>
  <c r="Y45" i="3" s="1"/>
  <c r="L43" i="3"/>
  <c r="G35" i="12"/>
  <c r="N42" i="3"/>
  <c r="N39" i="3"/>
  <c r="BQ47" i="3"/>
  <c r="BH47" i="3"/>
  <c r="BQ44" i="3"/>
  <c r="BH44" i="3"/>
  <c r="AY37" i="3"/>
  <c r="M29" i="12"/>
  <c r="AY47" i="3"/>
  <c r="M39" i="12"/>
  <c r="AY40" i="3"/>
  <c r="M32" i="12"/>
  <c r="L46" i="3"/>
  <c r="G38" i="12"/>
  <c r="BO47" i="3"/>
  <c r="BO44" i="3"/>
  <c r="BE44" i="3"/>
  <c r="L41" i="3"/>
  <c r="G33" i="12"/>
  <c r="AY46" i="3"/>
  <c r="M38" i="12"/>
  <c r="L47" i="3"/>
  <c r="G39" i="12"/>
  <c r="AC44" i="3"/>
  <c r="W44" i="3"/>
  <c r="Z44" i="3" s="1"/>
  <c r="S44" i="3"/>
  <c r="AC37" i="3"/>
  <c r="W37" i="3"/>
  <c r="Z37" i="3" s="1"/>
  <c r="S37" i="3"/>
  <c r="AC46" i="3"/>
  <c r="S46" i="3"/>
  <c r="W46" i="3"/>
  <c r="Z46" i="3" s="1"/>
  <c r="BQ38" i="3"/>
  <c r="BH38" i="3"/>
  <c r="BQ40" i="3"/>
  <c r="BH40" i="3"/>
  <c r="AY45" i="3"/>
  <c r="M37" i="12"/>
  <c r="AY41" i="3"/>
  <c r="M33" i="12"/>
  <c r="AB40" i="3"/>
  <c r="V40" i="3"/>
  <c r="Y40" i="3" s="1"/>
  <c r="R40" i="3"/>
  <c r="BQ41" i="3"/>
  <c r="BH41" i="3"/>
  <c r="AB44" i="3"/>
  <c r="V44" i="3"/>
  <c r="Y44" i="3" s="1"/>
  <c r="R44" i="3"/>
  <c r="AB37" i="3"/>
  <c r="V37" i="3"/>
  <c r="Y37" i="3" s="1"/>
  <c r="R37" i="3"/>
  <c r="AB46" i="3"/>
  <c r="R46" i="3"/>
  <c r="V46" i="3"/>
  <c r="Y46" i="3" s="1"/>
  <c r="BO46" i="3"/>
  <c r="BE46" i="3"/>
  <c r="BO42" i="3"/>
  <c r="BE42" i="3"/>
  <c r="BO43" i="3"/>
  <c r="BE43" i="3"/>
  <c r="AY44" i="3"/>
  <c r="M36" i="12"/>
  <c r="L37" i="3"/>
  <c r="G29" i="12"/>
  <c r="L40" i="3"/>
  <c r="G32" i="12"/>
  <c r="AY42" i="3"/>
  <c r="M34" i="12"/>
  <c r="AB47" i="3"/>
  <c r="R47" i="3"/>
  <c r="V47" i="3"/>
  <c r="Y47" i="3" s="1"/>
  <c r="N45" i="3"/>
  <c r="BO37" i="3"/>
  <c r="BE37" i="3"/>
  <c r="BQ42" i="3"/>
  <c r="BH42" i="3"/>
  <c r="BQ43" i="3"/>
  <c r="BH43" i="3"/>
  <c r="AY38" i="3"/>
  <c r="M30" i="12"/>
  <c r="L44" i="3"/>
  <c r="G36" i="12"/>
  <c r="AB43" i="3"/>
  <c r="R43" i="3"/>
  <c r="V43" i="3"/>
  <c r="Y43" i="3" s="1"/>
  <c r="AC38" i="3"/>
  <c r="AC41" i="3"/>
  <c r="W41" i="3"/>
  <c r="Z41" i="3" s="1"/>
  <c r="S41" i="3"/>
  <c r="M15" i="12"/>
  <c r="BA39" i="3"/>
  <c r="L38" i="3"/>
  <c r="G30" i="12"/>
  <c r="AY43" i="3"/>
  <c r="M35" i="12"/>
  <c r="AB38" i="3"/>
  <c r="V38" i="3"/>
  <c r="Y38" i="3" s="1"/>
  <c r="R38" i="3"/>
  <c r="AC40" i="3"/>
  <c r="S40" i="3"/>
  <c r="W40" i="3"/>
  <c r="Z40" i="3" s="1"/>
  <c r="AB41" i="3"/>
  <c r="V41" i="3"/>
  <c r="Y41" i="3" s="1"/>
  <c r="R41" i="3"/>
  <c r="AC47" i="3"/>
  <c r="S47" i="3"/>
  <c r="W47" i="3"/>
  <c r="Z47" i="3" s="1"/>
  <c r="BO45" i="3"/>
  <c r="BE45" i="3"/>
  <c r="BO41" i="3"/>
  <c r="BE41" i="3"/>
  <c r="L42" i="3"/>
  <c r="G34" i="12"/>
  <c r="AY39" i="3"/>
  <c r="M31" i="12"/>
  <c r="L45" i="3"/>
  <c r="G37" i="12"/>
  <c r="L39" i="3"/>
  <c r="G31" i="12"/>
  <c r="M20" i="12"/>
  <c r="HP59" i="6"/>
  <c r="M9" i="12"/>
  <c r="M26" i="3"/>
  <c r="V26" i="3" s="1"/>
  <c r="L148" i="8"/>
  <c r="GC59" i="6"/>
  <c r="J29" i="6"/>
  <c r="AO39" i="5" s="1"/>
  <c r="FU59" i="6"/>
  <c r="H46" i="6"/>
  <c r="W56" i="5" s="1"/>
  <c r="N28" i="3"/>
  <c r="W28" i="3" s="1"/>
  <c r="HN59" i="6"/>
  <c r="HO59" i="6"/>
  <c r="J27" i="6"/>
  <c r="AO37" i="5" s="1"/>
  <c r="J26" i="6"/>
  <c r="AO36" i="5" s="1"/>
  <c r="EP59" i="6"/>
  <c r="EX59" i="6"/>
  <c r="M29" i="3"/>
  <c r="V29" i="3" s="1"/>
  <c r="M23" i="12"/>
  <c r="HC59" i="6"/>
  <c r="H15" i="6"/>
  <c r="W25" i="5" s="1"/>
  <c r="FK59" i="6"/>
  <c r="H28" i="6"/>
  <c r="H30" i="6"/>
  <c r="FM59" i="6"/>
  <c r="H29" i="6"/>
  <c r="FL59" i="6"/>
  <c r="FP59" i="6"/>
  <c r="H33" i="6"/>
  <c r="H32" i="6"/>
  <c r="FO59" i="6"/>
  <c r="FJ59" i="6"/>
  <c r="H27" i="6"/>
  <c r="H31" i="6"/>
  <c r="FN59" i="6"/>
  <c r="GU59" i="6"/>
  <c r="M28" i="12"/>
  <c r="M27" i="12"/>
  <c r="M16" i="12"/>
  <c r="M30" i="3"/>
  <c r="V30" i="3" s="1"/>
  <c r="AA144" i="8"/>
  <c r="M24" i="12"/>
  <c r="M23" i="3"/>
  <c r="V23" i="3" s="1"/>
  <c r="N21" i="3"/>
  <c r="W21" i="3" s="1"/>
  <c r="M13" i="12"/>
  <c r="M12" i="12"/>
  <c r="M21" i="12"/>
  <c r="M10" i="12"/>
  <c r="N22" i="3"/>
  <c r="W22" i="3" s="1"/>
  <c r="M17" i="12"/>
  <c r="M14" i="12"/>
  <c r="M25" i="12"/>
  <c r="M22" i="12"/>
  <c r="M11" i="12"/>
  <c r="N36" i="3"/>
  <c r="W36" i="3" s="1"/>
  <c r="M18" i="12"/>
  <c r="M26" i="12"/>
  <c r="M19" i="12"/>
  <c r="AZ23" i="3"/>
  <c r="BD23" i="3" s="1"/>
  <c r="BA23" i="3"/>
  <c r="BM31" i="3"/>
  <c r="BC31" i="3"/>
  <c r="BM18" i="3"/>
  <c r="BC18" i="3"/>
  <c r="N10" i="12" s="1"/>
  <c r="BM22" i="3"/>
  <c r="BC22" i="3"/>
  <c r="BM35" i="3"/>
  <c r="BC35" i="3"/>
  <c r="BA31" i="3"/>
  <c r="AZ31" i="3"/>
  <c r="BD31" i="3" s="1"/>
  <c r="BM21" i="3"/>
  <c r="BC21" i="3"/>
  <c r="N13" i="12" s="1"/>
  <c r="BM29" i="3"/>
  <c r="BC29" i="3"/>
  <c r="AZ18" i="3"/>
  <c r="BD18" i="3" s="1"/>
  <c r="BA18" i="3"/>
  <c r="BA22" i="3"/>
  <c r="AZ22" i="3"/>
  <c r="BD22" i="3" s="1"/>
  <c r="AZ35" i="3"/>
  <c r="BD35" i="3" s="1"/>
  <c r="BA35" i="3"/>
  <c r="BM36" i="3"/>
  <c r="BC36" i="3"/>
  <c r="BA21" i="3"/>
  <c r="AZ21" i="3"/>
  <c r="BD21" i="3" s="1"/>
  <c r="AZ29" i="3"/>
  <c r="BD29" i="3" s="1"/>
  <c r="BA29" i="3"/>
  <c r="BM25" i="3"/>
  <c r="BC25" i="3"/>
  <c r="N17" i="12" s="1"/>
  <c r="BM33" i="3"/>
  <c r="BC33" i="3"/>
  <c r="N25" i="12" s="1"/>
  <c r="BM30" i="3"/>
  <c r="BC30" i="3"/>
  <c r="BM19" i="3"/>
  <c r="BC19" i="3"/>
  <c r="BA36" i="3"/>
  <c r="AZ36" i="3"/>
  <c r="BD36" i="3" s="1"/>
  <c r="BM24" i="3"/>
  <c r="BC24" i="3"/>
  <c r="N16" i="12" s="1"/>
  <c r="BM32" i="3"/>
  <c r="BC32" i="3"/>
  <c r="BA25" i="3"/>
  <c r="AZ25" i="3"/>
  <c r="BD25" i="3" s="1"/>
  <c r="BA33" i="3"/>
  <c r="AZ33" i="3"/>
  <c r="BD33" i="3" s="1"/>
  <c r="BA30" i="3"/>
  <c r="AZ30" i="3"/>
  <c r="BD30" i="3" s="1"/>
  <c r="BA19" i="3"/>
  <c r="AZ19" i="3"/>
  <c r="BD19" i="3" s="1"/>
  <c r="AZ24" i="3"/>
  <c r="BD24" i="3" s="1"/>
  <c r="BA24" i="3"/>
  <c r="BA32" i="3"/>
  <c r="AZ32" i="3"/>
  <c r="BD32" i="3" s="1"/>
  <c r="BM26" i="3"/>
  <c r="BC26" i="3"/>
  <c r="BM34" i="3"/>
  <c r="BC34" i="3"/>
  <c r="BM20" i="3"/>
  <c r="BC20" i="3"/>
  <c r="BM27" i="3"/>
  <c r="BC27" i="3"/>
  <c r="BA26" i="3"/>
  <c r="AZ26" i="3"/>
  <c r="BD26" i="3" s="1"/>
  <c r="BA34" i="3"/>
  <c r="AZ34" i="3"/>
  <c r="BD34" i="3" s="1"/>
  <c r="BA20" i="3"/>
  <c r="AZ20" i="3"/>
  <c r="BD20" i="3" s="1"/>
  <c r="AZ27" i="3"/>
  <c r="BD27" i="3" s="1"/>
  <c r="BA27" i="3"/>
  <c r="BM28" i="3"/>
  <c r="BC28" i="3"/>
  <c r="BM17" i="3"/>
  <c r="BC17" i="3"/>
  <c r="BC23" i="3"/>
  <c r="BM23" i="3"/>
  <c r="BA28" i="3"/>
  <c r="AZ28" i="3"/>
  <c r="BD28" i="3" s="1"/>
  <c r="BA17" i="3"/>
  <c r="AZ17" i="3"/>
  <c r="BD17" i="3" s="1"/>
  <c r="AC35" i="3"/>
  <c r="S35" i="3"/>
  <c r="AC32" i="3"/>
  <c r="S32" i="3"/>
  <c r="AB36" i="3"/>
  <c r="R36" i="3"/>
  <c r="AC33" i="3"/>
  <c r="S33" i="3"/>
  <c r="AC30" i="3"/>
  <c r="S30" i="3"/>
  <c r="AC17" i="3"/>
  <c r="S17" i="3"/>
  <c r="AC27" i="3"/>
  <c r="S27" i="3"/>
  <c r="AB18" i="3"/>
  <c r="R18" i="3"/>
  <c r="AB16" i="3"/>
  <c r="R16" i="3"/>
  <c r="AB20" i="3"/>
  <c r="R20" i="3"/>
  <c r="AC31" i="3"/>
  <c r="S31" i="3"/>
  <c r="AC29" i="3"/>
  <c r="S29" i="3"/>
  <c r="AC26" i="3"/>
  <c r="S26" i="3"/>
  <c r="AC19" i="3"/>
  <c r="S19" i="3"/>
  <c r="AB25" i="3"/>
  <c r="R25" i="3"/>
  <c r="AC23" i="3"/>
  <c r="S23" i="3"/>
  <c r="AB21" i="3"/>
  <c r="R21" i="3"/>
  <c r="M35" i="3"/>
  <c r="V35" i="3" s="1"/>
  <c r="AB22" i="3"/>
  <c r="R22" i="3"/>
  <c r="AC34" i="3"/>
  <c r="S34" i="3"/>
  <c r="AB28" i="3"/>
  <c r="R28" i="3"/>
  <c r="AC24" i="3"/>
  <c r="S24" i="3"/>
  <c r="BE16" i="3"/>
  <c r="BO16" i="3"/>
  <c r="M17" i="3"/>
  <c r="V17" i="3" s="1"/>
  <c r="M32" i="3"/>
  <c r="V32" i="3" s="1"/>
  <c r="N25" i="3"/>
  <c r="W25" i="3" s="1"/>
  <c r="M19" i="3"/>
  <c r="V19" i="3" s="1"/>
  <c r="M33" i="3"/>
  <c r="V33" i="3" s="1"/>
  <c r="M34" i="3"/>
  <c r="V34" i="3" s="1"/>
  <c r="M27" i="3"/>
  <c r="V27" i="3" s="1"/>
  <c r="M31" i="3"/>
  <c r="V31" i="3" s="1"/>
  <c r="L22" i="3"/>
  <c r="U22" i="3" s="1"/>
  <c r="G14" i="12"/>
  <c r="L17" i="3"/>
  <c r="G9" i="12"/>
  <c r="L16" i="3"/>
  <c r="G8" i="12"/>
  <c r="L21" i="3"/>
  <c r="U21" i="3" s="1"/>
  <c r="X21" i="3" s="1"/>
  <c r="G13" i="12"/>
  <c r="L20" i="3"/>
  <c r="U20" i="3" s="1"/>
  <c r="G12" i="12"/>
  <c r="L24" i="3"/>
  <c r="U24" i="3" s="1"/>
  <c r="X24" i="3" s="1"/>
  <c r="G16" i="12"/>
  <c r="L18" i="3"/>
  <c r="U18" i="3" s="1"/>
  <c r="G10" i="12"/>
  <c r="L19" i="3"/>
  <c r="U19" i="3" s="1"/>
  <c r="G11" i="12"/>
  <c r="L31" i="3"/>
  <c r="U31" i="3" s="1"/>
  <c r="G23" i="12"/>
  <c r="L30" i="3"/>
  <c r="U30" i="3" s="1"/>
  <c r="G22" i="12"/>
  <c r="M24" i="3"/>
  <c r="V24" i="3" s="1"/>
  <c r="L23" i="3"/>
  <c r="U23" i="3" s="1"/>
  <c r="G15" i="12"/>
  <c r="L28" i="3"/>
  <c r="U28" i="3" s="1"/>
  <c r="G20" i="12"/>
  <c r="L33" i="3"/>
  <c r="U33" i="3" s="1"/>
  <c r="G25" i="12"/>
  <c r="L27" i="3"/>
  <c r="U27" i="3" s="1"/>
  <c r="G19" i="12"/>
  <c r="N18" i="3"/>
  <c r="W18" i="3" s="1"/>
  <c r="L34" i="3"/>
  <c r="U34" i="3" s="1"/>
  <c r="G26" i="12"/>
  <c r="L32" i="3"/>
  <c r="U32" i="3" s="1"/>
  <c r="G24" i="12"/>
  <c r="L26" i="3"/>
  <c r="U26" i="3" s="1"/>
  <c r="G18" i="12"/>
  <c r="L35" i="3"/>
  <c r="U35" i="3" s="1"/>
  <c r="G27" i="12"/>
  <c r="L36" i="3"/>
  <c r="U36" i="3" s="1"/>
  <c r="G28" i="12"/>
  <c r="L25" i="3"/>
  <c r="U25" i="3" s="1"/>
  <c r="G17" i="12"/>
  <c r="L29" i="3"/>
  <c r="U29" i="3" s="1"/>
  <c r="G21" i="12"/>
  <c r="J25" i="6"/>
  <c r="AO35" i="5" s="1"/>
  <c r="HM59" i="6"/>
  <c r="L144" i="8"/>
  <c r="N143" i="8"/>
  <c r="N144" i="8" s="1"/>
  <c r="M76" i="3"/>
  <c r="N76" i="3"/>
  <c r="J7" i="6"/>
  <c r="AO17" i="5" s="1"/>
  <c r="AC147" i="8"/>
  <c r="AC148" i="8" s="1"/>
  <c r="AA148" i="8"/>
  <c r="L73" i="12"/>
  <c r="J15" i="6"/>
  <c r="AO25" i="5" s="1"/>
  <c r="N16" i="3"/>
  <c r="W16" i="3" s="1"/>
  <c r="FH59" i="6"/>
  <c r="J17" i="6"/>
  <c r="AO27" i="5" s="1"/>
  <c r="GV59" i="6"/>
  <c r="J8" i="6"/>
  <c r="AO18" i="5" s="1"/>
  <c r="H7" i="6"/>
  <c r="W17" i="5" s="1"/>
  <c r="J20" i="6"/>
  <c r="AO30" i="5" s="1"/>
  <c r="H14" i="6"/>
  <c r="HH59" i="6"/>
  <c r="HE59" i="6"/>
  <c r="J16" i="6"/>
  <c r="AO26" i="5" s="1"/>
  <c r="EW59" i="6"/>
  <c r="FA59" i="6"/>
  <c r="HD59" i="6"/>
  <c r="FD59" i="6"/>
  <c r="H18" i="6"/>
  <c r="J14" i="6"/>
  <c r="AO24" i="5" s="1"/>
  <c r="HI59" i="6"/>
  <c r="H21" i="6"/>
  <c r="HB59" i="6"/>
  <c r="H16" i="6"/>
  <c r="EY59" i="6"/>
  <c r="H25" i="6"/>
  <c r="EQ59" i="6"/>
  <c r="H8" i="6"/>
  <c r="J12" i="6"/>
  <c r="AO22" i="5" s="1"/>
  <c r="GZ59" i="6"/>
  <c r="H12" i="6"/>
  <c r="EU59" i="6"/>
  <c r="EO59" i="6"/>
  <c r="H6" i="6"/>
  <c r="H22" i="6"/>
  <c r="FE59" i="6"/>
  <c r="ET59" i="6"/>
  <c r="H11" i="6"/>
  <c r="H4" i="6"/>
  <c r="EM59" i="6"/>
  <c r="J21" i="6"/>
  <c r="AO31" i="5" s="1"/>
  <c r="J9" i="6"/>
  <c r="AO19" i="5" s="1"/>
  <c r="GW59" i="6"/>
  <c r="HF59" i="6"/>
  <c r="J18" i="6"/>
  <c r="AO28" i="5" s="1"/>
  <c r="J23" i="6"/>
  <c r="AO33" i="5" s="1"/>
  <c r="HK59" i="6"/>
  <c r="EV59" i="6"/>
  <c r="H13" i="6"/>
  <c r="J5" i="6"/>
  <c r="AO15" i="5" s="1"/>
  <c r="GS59" i="6"/>
  <c r="J11" i="6"/>
  <c r="AO21" i="5" s="1"/>
  <c r="GY59" i="6"/>
  <c r="J19" i="6"/>
  <c r="AO29" i="5" s="1"/>
  <c r="HG59" i="6"/>
  <c r="GQ59" i="6"/>
  <c r="J3" i="6"/>
  <c r="AO13" i="5" s="1"/>
  <c r="FF59" i="6"/>
  <c r="H23" i="6"/>
  <c r="GT59" i="6"/>
  <c r="J6" i="6"/>
  <c r="AO16" i="5" s="1"/>
  <c r="H9" i="6"/>
  <c r="ER59" i="6"/>
  <c r="J13" i="6"/>
  <c r="AO23" i="5" s="1"/>
  <c r="HA59" i="6"/>
  <c r="HJ59" i="6"/>
  <c r="J22" i="6"/>
  <c r="AO32" i="5" s="1"/>
  <c r="ES59" i="6"/>
  <c r="H10" i="6"/>
  <c r="H17" i="6"/>
  <c r="EZ59" i="6"/>
  <c r="FG59" i="6"/>
  <c r="H24" i="6"/>
  <c r="GR59" i="6"/>
  <c r="J4" i="6"/>
  <c r="AO14" i="5" s="1"/>
  <c r="FI59" i="6"/>
  <c r="H26" i="6"/>
  <c r="FB59" i="6"/>
  <c r="H19" i="6"/>
  <c r="EL59" i="6"/>
  <c r="H3" i="6"/>
  <c r="J24" i="6"/>
  <c r="AO34" i="5" s="1"/>
  <c r="HL59" i="6"/>
  <c r="FC59" i="6"/>
  <c r="H20" i="6"/>
  <c r="H5" i="6"/>
  <c r="EN59" i="6"/>
  <c r="GX59" i="6"/>
  <c r="J10" i="6"/>
  <c r="AO20" i="5" s="1"/>
  <c r="H50" i="6"/>
  <c r="W60" i="5" s="1"/>
  <c r="J2" i="6"/>
  <c r="AO12" i="5" s="1"/>
  <c r="H56" i="6"/>
  <c r="W66" i="5" s="1"/>
  <c r="J47" i="6"/>
  <c r="AO57" i="5" s="1"/>
  <c r="J49" i="6"/>
  <c r="AO59" i="5" s="1"/>
  <c r="J56" i="6"/>
  <c r="J52" i="6"/>
  <c r="AO62" i="5" s="1"/>
  <c r="J45" i="6"/>
  <c r="AO55" i="5" s="1"/>
  <c r="H52" i="6"/>
  <c r="W62" i="5" s="1"/>
  <c r="J51" i="6"/>
  <c r="AO61" i="5" s="1"/>
  <c r="J53" i="6"/>
  <c r="AO63" i="5" s="1"/>
  <c r="H43" i="6"/>
  <c r="J44" i="6"/>
  <c r="AO54" i="5" s="1"/>
  <c r="H51" i="6"/>
  <c r="W61" i="5" s="1"/>
  <c r="J54" i="6"/>
  <c r="AO64" i="5" s="1"/>
  <c r="AO67" i="5"/>
  <c r="J39" i="6"/>
  <c r="AO49" i="5" s="1"/>
  <c r="J48" i="6"/>
  <c r="AO58" i="5" s="1"/>
  <c r="J35" i="6"/>
  <c r="AO45" i="5" s="1"/>
  <c r="J41" i="6"/>
  <c r="AO51" i="5" s="1"/>
  <c r="H45" i="6"/>
  <c r="W55" i="5" s="1"/>
  <c r="J34" i="6"/>
  <c r="AO44" i="5" s="1"/>
  <c r="J40" i="6"/>
  <c r="AO50" i="5" s="1"/>
  <c r="J55" i="6"/>
  <c r="J42" i="6"/>
  <c r="AO52" i="5" s="1"/>
  <c r="H49" i="6"/>
  <c r="W59" i="5" s="1"/>
  <c r="J37" i="6"/>
  <c r="AO47" i="5" s="1"/>
  <c r="J43" i="6"/>
  <c r="AO53" i="5" s="1"/>
  <c r="J50" i="6"/>
  <c r="AO60" i="5" s="1"/>
  <c r="J36" i="6"/>
  <c r="AO46" i="5" s="1"/>
  <c r="H48" i="6"/>
  <c r="W58" i="5" s="1"/>
  <c r="H54" i="6"/>
  <c r="W64" i="5" s="1"/>
  <c r="H35" i="6"/>
  <c r="H37" i="6"/>
  <c r="H41" i="6"/>
  <c r="H36" i="6"/>
  <c r="H55" i="6"/>
  <c r="W65" i="5" s="1"/>
  <c r="H34" i="6"/>
  <c r="H2" i="6"/>
  <c r="S2" i="6" s="1"/>
  <c r="H38" i="6"/>
  <c r="H47" i="6"/>
  <c r="W57" i="5" s="1"/>
  <c r="H39" i="6"/>
  <c r="H40" i="6"/>
  <c r="H53" i="6"/>
  <c r="W63" i="5" s="1"/>
  <c r="H44" i="6"/>
  <c r="W54" i="5" s="1"/>
  <c r="H42" i="6"/>
  <c r="H57" i="6"/>
  <c r="GM59" i="6"/>
  <c r="GF59" i="6"/>
  <c r="IS59" i="6"/>
  <c r="AQ15" i="3"/>
  <c r="IA59" i="6"/>
  <c r="IK59" i="6"/>
  <c r="GE59" i="6"/>
  <c r="AC137" i="8"/>
  <c r="AC138" i="8" s="1"/>
  <c r="AA138" i="8"/>
  <c r="AB137" i="8"/>
  <c r="AB138" i="8" s="1"/>
  <c r="FT59" i="6"/>
  <c r="GI59" i="6"/>
  <c r="EK59" i="6"/>
  <c r="FW59" i="6"/>
  <c r="GJ59" i="6"/>
  <c r="GB59" i="6"/>
  <c r="FX59" i="6"/>
  <c r="CB15" i="3"/>
  <c r="AB135" i="8"/>
  <c r="AC135" i="8"/>
  <c r="AB145" i="8"/>
  <c r="AB146" i="8" s="1"/>
  <c r="AA146" i="8"/>
  <c r="AC145" i="8"/>
  <c r="AC146" i="8" s="1"/>
  <c r="FS59" i="6"/>
  <c r="M139" i="8"/>
  <c r="M140" i="8" s="1"/>
  <c r="N139" i="8"/>
  <c r="N140" i="8" s="1"/>
  <c r="L140" i="8"/>
  <c r="GK59" i="6"/>
  <c r="FR59" i="6"/>
  <c r="IO59" i="6"/>
  <c r="IR59" i="6"/>
  <c r="CC15" i="3"/>
  <c r="IB59" i="6"/>
  <c r="GA59" i="6"/>
  <c r="AP15" i="3"/>
  <c r="IF59" i="6"/>
  <c r="IL59" i="6"/>
  <c r="H8" i="8"/>
  <c r="L561" i="6"/>
  <c r="IN59" i="6"/>
  <c r="FQ59" i="6"/>
  <c r="IP59" i="6"/>
  <c r="HZ59" i="6"/>
  <c r="AB141" i="8"/>
  <c r="AB142" i="8" s="1"/>
  <c r="AC141" i="8"/>
  <c r="AC142" i="8" s="1"/>
  <c r="AA142" i="8"/>
  <c r="GG59" i="6"/>
  <c r="CA15" i="3"/>
  <c r="AA68" i="5"/>
  <c r="S333" i="8"/>
  <c r="P333" i="8" s="1"/>
  <c r="S53" i="8"/>
  <c r="P53" i="8" s="1"/>
  <c r="S131" i="8"/>
  <c r="P131" i="8" s="1"/>
  <c r="S199" i="8"/>
  <c r="P199" i="8" s="1"/>
  <c r="S418" i="8"/>
  <c r="P418" i="8" s="1"/>
  <c r="S315" i="8"/>
  <c r="P315" i="8" s="1"/>
  <c r="S352" i="8"/>
  <c r="P352" i="8" s="1"/>
  <c r="S233" i="8"/>
  <c r="P233" i="8" s="1"/>
  <c r="S410" i="8"/>
  <c r="P410" i="8" s="1"/>
  <c r="S224" i="8"/>
  <c r="P224" i="8" s="1"/>
  <c r="S148" i="8"/>
  <c r="P148" i="8" s="1"/>
  <c r="S132" i="8"/>
  <c r="P132" i="8" s="1"/>
  <c r="S324" i="8"/>
  <c r="P324" i="8" s="1"/>
  <c r="S220" i="8"/>
  <c r="P220" i="8" s="1"/>
  <c r="S171" i="8"/>
  <c r="P171" i="8" s="1"/>
  <c r="S385" i="8"/>
  <c r="P385" i="8" s="1"/>
  <c r="S108" i="8"/>
  <c r="P108" i="8" s="1"/>
  <c r="S76" i="8"/>
  <c r="P76" i="8" s="1"/>
  <c r="S140" i="8"/>
  <c r="P140" i="8" s="1"/>
  <c r="S274" i="8"/>
  <c r="P274" i="8" s="1"/>
  <c r="S383" i="8"/>
  <c r="P383" i="8" s="1"/>
  <c r="S112" i="8"/>
  <c r="P112" i="8" s="1"/>
  <c r="S77" i="8"/>
  <c r="P77" i="8" s="1"/>
  <c r="S270" i="8"/>
  <c r="P270" i="8" s="1"/>
  <c r="S35" i="8"/>
  <c r="P35" i="8" s="1"/>
  <c r="S152" i="8"/>
  <c r="P152" i="8" s="1"/>
  <c r="S273" i="8"/>
  <c r="P273" i="8" s="1"/>
  <c r="S411" i="8"/>
  <c r="P411" i="8" s="1"/>
  <c r="S189" i="8"/>
  <c r="P189" i="8" s="1"/>
  <c r="S92" i="8"/>
  <c r="P92" i="8" s="1"/>
  <c r="S314" i="8"/>
  <c r="P314" i="8" s="1"/>
  <c r="S392" i="8"/>
  <c r="P392" i="8" s="1"/>
  <c r="S151" i="8"/>
  <c r="P151" i="8" s="1"/>
  <c r="S330" i="8"/>
  <c r="P330" i="8" s="1"/>
  <c r="S114" i="8"/>
  <c r="P114" i="8" s="1"/>
  <c r="S342" i="8"/>
  <c r="P342" i="8" s="1"/>
  <c r="S290" i="8"/>
  <c r="P290" i="8" s="1"/>
  <c r="S256" i="8"/>
  <c r="P256" i="8" s="1"/>
  <c r="S298" i="8"/>
  <c r="P298" i="8" s="1"/>
  <c r="S234" i="8"/>
  <c r="P234" i="8" s="1"/>
  <c r="S249" i="8"/>
  <c r="P249" i="8" s="1"/>
  <c r="S403" i="8"/>
  <c r="P403" i="8" s="1"/>
  <c r="S265" i="8"/>
  <c r="P265" i="8" s="1"/>
  <c r="S138" i="8"/>
  <c r="P138" i="8" s="1"/>
  <c r="S116" i="8"/>
  <c r="P116" i="8" s="1"/>
  <c r="S255" i="8"/>
  <c r="P255" i="8" s="1"/>
  <c r="S216" i="8"/>
  <c r="P216" i="8" s="1"/>
  <c r="S141" i="8"/>
  <c r="P141" i="8" s="1"/>
  <c r="S155" i="8"/>
  <c r="P155" i="8" s="1"/>
  <c r="S154" i="8"/>
  <c r="P154" i="8" s="1"/>
  <c r="S47" i="8"/>
  <c r="P47" i="8" s="1"/>
  <c r="S303" i="8"/>
  <c r="P303" i="8" s="1"/>
  <c r="S335" i="8"/>
  <c r="P335" i="8" s="1"/>
  <c r="S340" i="8"/>
  <c r="P340" i="8" s="1"/>
  <c r="S320" i="8"/>
  <c r="P320" i="8" s="1"/>
  <c r="S243" i="8"/>
  <c r="P243" i="8" s="1"/>
  <c r="S73" i="8"/>
  <c r="P73" i="8" s="1"/>
  <c r="S219" i="8"/>
  <c r="P219" i="8" s="1"/>
  <c r="S361" i="8"/>
  <c r="P361" i="8" s="1"/>
  <c r="S200" i="8"/>
  <c r="P200" i="8" s="1"/>
  <c r="S388" i="8"/>
  <c r="P388" i="8" s="1"/>
  <c r="S223" i="8"/>
  <c r="P223" i="8" s="1"/>
  <c r="S78" i="8"/>
  <c r="P78" i="8" s="1"/>
  <c r="Q29" i="8"/>
  <c r="S391" i="8"/>
  <c r="P391" i="8" s="1"/>
  <c r="S375" i="8"/>
  <c r="P375" i="8" s="1"/>
  <c r="S295" i="8"/>
  <c r="P295" i="8" s="1"/>
  <c r="S259" i="8"/>
  <c r="P259" i="8" s="1"/>
  <c r="S444" i="8"/>
  <c r="P444" i="8" s="1"/>
  <c r="S430" i="8"/>
  <c r="P430" i="8" s="1"/>
  <c r="S252" i="8"/>
  <c r="P252" i="8" s="1"/>
  <c r="S307" i="8"/>
  <c r="P307" i="8" s="1"/>
  <c r="S52" i="8"/>
  <c r="P52" i="8" s="1"/>
  <c r="S198" i="8"/>
  <c r="P198" i="8" s="1"/>
  <c r="S202" i="8"/>
  <c r="P202" i="8" s="1"/>
  <c r="S65" i="8"/>
  <c r="P65" i="8" s="1"/>
  <c r="S407" i="8"/>
  <c r="P407" i="8" s="1"/>
  <c r="S173" i="8"/>
  <c r="P173" i="8" s="1"/>
  <c r="S440" i="8"/>
  <c r="P440" i="8" s="1"/>
  <c r="S99" i="8"/>
  <c r="P99" i="8" s="1"/>
  <c r="S48" i="8"/>
  <c r="P48" i="8" s="1"/>
  <c r="S258" i="8"/>
  <c r="P258" i="8" s="1"/>
  <c r="S85" i="8"/>
  <c r="P85" i="8" s="1"/>
  <c r="S280" i="8"/>
  <c r="P280" i="8" s="1"/>
  <c r="S49" i="8"/>
  <c r="P49" i="8" s="1"/>
  <c r="S174" i="8"/>
  <c r="P174" i="8" s="1"/>
  <c r="S370" i="8"/>
  <c r="P370" i="8" s="1"/>
  <c r="S372" i="8"/>
  <c r="P372" i="8" s="1"/>
  <c r="S81" i="8"/>
  <c r="P81" i="8" s="1"/>
  <c r="S127" i="8"/>
  <c r="P127" i="8" s="1"/>
  <c r="S286" i="8"/>
  <c r="P286" i="8" s="1"/>
  <c r="S193" i="8"/>
  <c r="P193" i="8" s="1"/>
  <c r="S446" i="8"/>
  <c r="P446" i="8" s="1"/>
  <c r="S283" i="8"/>
  <c r="P283" i="8" s="1"/>
  <c r="S235" i="8"/>
  <c r="P235" i="8" s="1"/>
  <c r="S319" i="8"/>
  <c r="P319" i="8" s="1"/>
  <c r="S279" i="8"/>
  <c r="P279" i="8" s="1"/>
  <c r="S328" i="8"/>
  <c r="P328" i="8" s="1"/>
  <c r="S302" i="8"/>
  <c r="P302" i="8" s="1"/>
  <c r="S396" i="8"/>
  <c r="P396" i="8" s="1"/>
  <c r="S191" i="8"/>
  <c r="P191" i="8" s="1"/>
  <c r="G16" i="8"/>
  <c r="S169" i="8"/>
  <c r="P169" i="8" s="1"/>
  <c r="S133" i="8"/>
  <c r="P133" i="8" s="1"/>
  <c r="S232" i="8"/>
  <c r="P232" i="8" s="1"/>
  <c r="S277" i="8"/>
  <c r="P277" i="8" s="1"/>
  <c r="S212" i="8"/>
  <c r="P212" i="8" s="1"/>
  <c r="S121" i="8"/>
  <c r="P121" i="8" s="1"/>
  <c r="S382" i="8"/>
  <c r="P382" i="8" s="1"/>
  <c r="S386" i="8"/>
  <c r="P386" i="8" s="1"/>
  <c r="S96" i="8"/>
  <c r="P96" i="8" s="1"/>
  <c r="S326" i="8"/>
  <c r="P326" i="8" s="1"/>
  <c r="S433" i="8"/>
  <c r="P433" i="8" s="1"/>
  <c r="S110" i="8"/>
  <c r="P110" i="8" s="1"/>
  <c r="S186" i="8"/>
  <c r="P186" i="8" s="1"/>
  <c r="S181" i="8"/>
  <c r="P181" i="8" s="1"/>
  <c r="S351" i="8"/>
  <c r="P351" i="8" s="1"/>
  <c r="S178" i="8"/>
  <c r="P178" i="8" s="1"/>
  <c r="S447" i="8"/>
  <c r="P447" i="8" s="1"/>
  <c r="S72" i="8"/>
  <c r="P72" i="8" s="1"/>
  <c r="S360" i="8"/>
  <c r="P360" i="8" s="1"/>
  <c r="S82" i="8"/>
  <c r="P82" i="8" s="1"/>
  <c r="S443" i="8"/>
  <c r="P443" i="8" s="1"/>
  <c r="S338" i="8"/>
  <c r="P338" i="8" s="1"/>
  <c r="S400" i="8"/>
  <c r="P400" i="8" s="1"/>
  <c r="S263" i="8"/>
  <c r="P263" i="8" s="1"/>
  <c r="S276" i="8"/>
  <c r="P276" i="8" s="1"/>
  <c r="S424" i="8"/>
  <c r="P424" i="8" s="1"/>
  <c r="S113" i="8"/>
  <c r="P113" i="8" s="1"/>
  <c r="S44" i="8"/>
  <c r="P44" i="8" s="1"/>
  <c r="S153" i="8"/>
  <c r="P153" i="8" s="1"/>
  <c r="S68" i="8"/>
  <c r="P68" i="8" s="1"/>
  <c r="S366" i="8"/>
  <c r="P366" i="8" s="1"/>
  <c r="S384" i="8"/>
  <c r="P384" i="8" s="1"/>
  <c r="S117" i="8"/>
  <c r="P117" i="8" s="1"/>
  <c r="S414" i="8"/>
  <c r="P414" i="8" s="1"/>
  <c r="S251" i="8"/>
  <c r="P251" i="8" s="1"/>
  <c r="S287" i="8"/>
  <c r="P287" i="8" s="1"/>
  <c r="S404" i="8"/>
  <c r="P404" i="8" s="1"/>
  <c r="S159" i="8"/>
  <c r="P159" i="8" s="1"/>
  <c r="S296" i="8"/>
  <c r="P296" i="8" s="1"/>
  <c r="S162" i="8"/>
  <c r="P162" i="8" s="1"/>
  <c r="S310" i="8"/>
  <c r="P310" i="8" s="1"/>
  <c r="S196" i="8"/>
  <c r="P196" i="8" s="1"/>
  <c r="S168" i="8"/>
  <c r="P168" i="8" s="1"/>
  <c r="S306" i="8"/>
  <c r="P306" i="8" s="1"/>
  <c r="S207" i="8"/>
  <c r="P207" i="8" s="1"/>
  <c r="S194" i="8"/>
  <c r="P194" i="8" s="1"/>
  <c r="S221" i="8"/>
  <c r="P221" i="8" s="1"/>
  <c r="S332" i="8"/>
  <c r="P332" i="8" s="1"/>
  <c r="S84" i="8"/>
  <c r="P84" i="8" s="1"/>
  <c r="S122" i="8"/>
  <c r="P122" i="8" s="1"/>
  <c r="S397" i="8"/>
  <c r="P397" i="8" s="1"/>
  <c r="S257" i="8"/>
  <c r="P257" i="8" s="1"/>
  <c r="S376" i="8"/>
  <c r="P376" i="8" s="1"/>
  <c r="S192" i="8"/>
  <c r="P192" i="8" s="1"/>
  <c r="S419" i="8"/>
  <c r="P419" i="8" s="1"/>
  <c r="S95" i="8"/>
  <c r="P95" i="8" s="1"/>
  <c r="S37" i="8"/>
  <c r="P37" i="8" s="1"/>
  <c r="S213" i="8"/>
  <c r="P213" i="8" s="1"/>
  <c r="S214" i="8"/>
  <c r="P214" i="8" s="1"/>
  <c r="S100" i="8"/>
  <c r="P100" i="8" s="1"/>
  <c r="S51" i="8"/>
  <c r="P51" i="8" s="1"/>
  <c r="S201" i="8"/>
  <c r="P201" i="8" s="1"/>
  <c r="S36" i="8"/>
  <c r="P36" i="8" s="1"/>
  <c r="S97" i="8"/>
  <c r="P97" i="8" s="1"/>
  <c r="S325" i="8"/>
  <c r="P325" i="8" s="1"/>
  <c r="S111" i="8"/>
  <c r="P111" i="8" s="1"/>
  <c r="S149" i="8"/>
  <c r="P149" i="8" s="1"/>
  <c r="S215" i="8"/>
  <c r="P215" i="8" s="1"/>
  <c r="S46" i="8"/>
  <c r="P46" i="8" s="1"/>
  <c r="S145" i="8"/>
  <c r="P145" i="8" s="1"/>
  <c r="S313" i="8"/>
  <c r="P313" i="8" s="1"/>
  <c r="S231" i="8"/>
  <c r="P231" i="8" s="1"/>
  <c r="S337" i="8"/>
  <c r="P337" i="8" s="1"/>
  <c r="S228" i="8"/>
  <c r="P228" i="8" s="1"/>
  <c r="S180" i="8"/>
  <c r="P180" i="8" s="1"/>
  <c r="S339" i="8"/>
  <c r="P339" i="8" s="1"/>
  <c r="S56" i="8"/>
  <c r="P56" i="8" s="1"/>
  <c r="S139" i="8"/>
  <c r="P139" i="8" s="1"/>
  <c r="S177" i="8"/>
  <c r="P177" i="8" s="1"/>
  <c r="S308" i="8"/>
  <c r="P308" i="8" s="1"/>
  <c r="S129" i="8"/>
  <c r="P129" i="8" s="1"/>
  <c r="S245" i="8"/>
  <c r="P245" i="8" s="1"/>
  <c r="S165" i="8"/>
  <c r="P165" i="8" s="1"/>
  <c r="S147" i="8"/>
  <c r="P147" i="8" s="1"/>
  <c r="S42" i="8"/>
  <c r="P42" i="8" s="1"/>
  <c r="S336" i="8"/>
  <c r="P336" i="8" s="1"/>
  <c r="S285" i="8"/>
  <c r="P285" i="8" s="1"/>
  <c r="S43" i="8"/>
  <c r="P43" i="8" s="1"/>
  <c r="S86" i="8"/>
  <c r="P86" i="8" s="1"/>
  <c r="S394" i="8"/>
  <c r="P394" i="8" s="1"/>
  <c r="S163" i="8"/>
  <c r="P163" i="8" s="1"/>
  <c r="S362" i="8"/>
  <c r="P362" i="8" s="1"/>
  <c r="S449" i="8"/>
  <c r="P449" i="8" s="1"/>
  <c r="S416" i="8"/>
  <c r="P416" i="8" s="1"/>
  <c r="S106" i="8"/>
  <c r="P106" i="8" s="1"/>
  <c r="S399" i="8"/>
  <c r="P399" i="8" s="1"/>
  <c r="S80" i="8"/>
  <c r="P80" i="8" s="1"/>
  <c r="S357" i="8"/>
  <c r="P357" i="8" s="1"/>
  <c r="S317" i="8"/>
  <c r="P317" i="8" s="1"/>
  <c r="S166" i="8"/>
  <c r="P166" i="8" s="1"/>
  <c r="S123" i="8"/>
  <c r="P123" i="8" s="1"/>
  <c r="S128" i="8"/>
  <c r="P128" i="8" s="1"/>
  <c r="S237" i="8"/>
  <c r="P237" i="8" s="1"/>
  <c r="S87" i="8"/>
  <c r="P87" i="8" s="1"/>
  <c r="S66" i="8"/>
  <c r="P66" i="8" s="1"/>
  <c r="S434" i="8"/>
  <c r="P434" i="8" s="1"/>
  <c r="S405" i="8"/>
  <c r="P405" i="8" s="1"/>
  <c r="S367" i="8"/>
  <c r="P367" i="8" s="1"/>
  <c r="S88" i="8"/>
  <c r="P88" i="8" s="1"/>
  <c r="S120" i="8"/>
  <c r="P120" i="8" s="1"/>
  <c r="S321" i="8"/>
  <c r="P321" i="8" s="1"/>
  <c r="S124" i="8"/>
  <c r="P124" i="8" s="1"/>
  <c r="S346" i="8"/>
  <c r="P346" i="8" s="1"/>
  <c r="S450" i="8"/>
  <c r="P450" i="8" s="1"/>
  <c r="S34" i="8"/>
  <c r="P34" i="8" s="1"/>
  <c r="S269" i="8"/>
  <c r="P269" i="8" s="1"/>
  <c r="S93" i="8"/>
  <c r="P93" i="8" s="1"/>
  <c r="S211" i="8"/>
  <c r="P211" i="8" s="1"/>
  <c r="S74" i="8"/>
  <c r="P74" i="8" s="1"/>
  <c r="S71" i="8"/>
  <c r="P71" i="8" s="1"/>
  <c r="S431" i="8"/>
  <c r="P431" i="8" s="1"/>
  <c r="S150" i="8"/>
  <c r="P150" i="8" s="1"/>
  <c r="S426" i="8"/>
  <c r="P426" i="8" s="1"/>
  <c r="S323" i="8"/>
  <c r="P323" i="8" s="1"/>
  <c r="S206" i="8"/>
  <c r="P206" i="8" s="1"/>
  <c r="S225" i="8"/>
  <c r="P225" i="8" s="1"/>
  <c r="S318" i="8"/>
  <c r="P318" i="8" s="1"/>
  <c r="S79" i="8"/>
  <c r="P79" i="8" s="1"/>
  <c r="S54" i="8"/>
  <c r="P54" i="8" s="1"/>
  <c r="S197" i="8"/>
  <c r="P197" i="8" s="1"/>
  <c r="S175" i="8"/>
  <c r="P175" i="8" s="1"/>
  <c r="S331" i="8"/>
  <c r="P331" i="8" s="1"/>
  <c r="S284" i="8"/>
  <c r="P284" i="8" s="1"/>
  <c r="S247" i="8"/>
  <c r="P247" i="8" s="1"/>
  <c r="S387" i="8"/>
  <c r="P387" i="8" s="1"/>
  <c r="S238" i="8"/>
  <c r="P238" i="8" s="1"/>
  <c r="S172" i="8"/>
  <c r="P172" i="8" s="1"/>
  <c r="S188" i="8"/>
  <c r="P188" i="8" s="1"/>
  <c r="S381" i="8"/>
  <c r="P381" i="8" s="1"/>
  <c r="S230" i="8"/>
  <c r="P230" i="8" s="1"/>
  <c r="S260" i="8"/>
  <c r="P260" i="8" s="1"/>
  <c r="S432" i="8"/>
  <c r="P432" i="8" s="1"/>
  <c r="S373" i="8"/>
  <c r="P373" i="8" s="1"/>
  <c r="S305" i="8"/>
  <c r="P305" i="8" s="1"/>
  <c r="S167" i="8"/>
  <c r="P167" i="8" s="1"/>
  <c r="S343" i="8"/>
  <c r="P343" i="8" s="1"/>
  <c r="S423" i="8"/>
  <c r="P423" i="8" s="1"/>
  <c r="S135" i="8"/>
  <c r="P135" i="8" s="1"/>
  <c r="S390" i="8"/>
  <c r="P390" i="8" s="1"/>
  <c r="S344" i="8"/>
  <c r="P344" i="8" s="1"/>
  <c r="S146" i="8"/>
  <c r="P146" i="8" s="1"/>
  <c r="S40" i="8"/>
  <c r="P40" i="8" s="1"/>
  <c r="S126" i="8"/>
  <c r="P126" i="8" s="1"/>
  <c r="S429" i="8"/>
  <c r="P429" i="8" s="1"/>
  <c r="S402" i="8"/>
  <c r="P402" i="8" s="1"/>
  <c r="S312" i="8"/>
  <c r="P312" i="8" s="1"/>
  <c r="S439" i="8"/>
  <c r="P439" i="8" s="1"/>
  <c r="S50" i="8"/>
  <c r="P50" i="8" s="1"/>
  <c r="S363" i="8"/>
  <c r="P363" i="8" s="1"/>
  <c r="S425" i="8"/>
  <c r="P425" i="8" s="1"/>
  <c r="S203" i="8"/>
  <c r="P203" i="8" s="1"/>
  <c r="S288" i="8"/>
  <c r="P288" i="8" s="1"/>
  <c r="S378" i="8"/>
  <c r="P378" i="8" s="1"/>
  <c r="S420" i="8"/>
  <c r="P420" i="8" s="1"/>
  <c r="S437" i="8"/>
  <c r="P437" i="8" s="1"/>
  <c r="S417" i="8"/>
  <c r="P417" i="8" s="1"/>
  <c r="S161" i="8"/>
  <c r="P161" i="8" s="1"/>
  <c r="S408" i="8"/>
  <c r="P408" i="8" s="1"/>
  <c r="S322" i="8"/>
  <c r="P322" i="8" s="1"/>
  <c r="S118" i="8"/>
  <c r="P118" i="8" s="1"/>
  <c r="S39" i="8"/>
  <c r="P39" i="8" s="1"/>
  <c r="S282" i="8"/>
  <c r="P282" i="8" s="1"/>
  <c r="S289" i="8"/>
  <c r="P289" i="8" s="1"/>
  <c r="S334" i="8"/>
  <c r="P334" i="8" s="1"/>
  <c r="S354" i="8"/>
  <c r="P354" i="8" s="1"/>
  <c r="S389" i="8"/>
  <c r="P389" i="8" s="1"/>
  <c r="S41" i="8"/>
  <c r="P41" i="8" s="1"/>
  <c r="S226" i="8"/>
  <c r="P226" i="8" s="1"/>
  <c r="S195" i="8"/>
  <c r="P195" i="8" s="1"/>
  <c r="S380" i="8"/>
  <c r="P380" i="8" s="1"/>
  <c r="S90" i="8"/>
  <c r="P90" i="8" s="1"/>
  <c r="S358" i="8"/>
  <c r="P358" i="8" s="1"/>
  <c r="S264" i="8"/>
  <c r="P264" i="8" s="1"/>
  <c r="S448" i="8"/>
  <c r="P448" i="8" s="1"/>
  <c r="S415" i="8"/>
  <c r="P415" i="8" s="1"/>
  <c r="S442" i="8"/>
  <c r="P442" i="8" s="1"/>
  <c r="S248" i="8"/>
  <c r="P248" i="8" s="1"/>
  <c r="S176" i="8"/>
  <c r="P176" i="8" s="1"/>
  <c r="S75" i="8"/>
  <c r="P75" i="8" s="1"/>
  <c r="S261" i="8"/>
  <c r="P261" i="8" s="1"/>
  <c r="S242" i="8"/>
  <c r="P242" i="8" s="1"/>
  <c r="S350" i="8"/>
  <c r="P350" i="8" s="1"/>
  <c r="S103" i="8"/>
  <c r="P103" i="8" s="1"/>
  <c r="S156" i="8"/>
  <c r="P156" i="8" s="1"/>
  <c r="S89" i="8"/>
  <c r="P89" i="8" s="1"/>
  <c r="S254" i="8"/>
  <c r="P254" i="8" s="1"/>
  <c r="S421" i="8"/>
  <c r="P421" i="8" s="1"/>
  <c r="S58" i="8"/>
  <c r="P58" i="8" s="1"/>
  <c r="S266" i="8"/>
  <c r="P266" i="8" s="1"/>
  <c r="S316" i="8"/>
  <c r="P316" i="8" s="1"/>
  <c r="S293" i="8"/>
  <c r="P293" i="8" s="1"/>
  <c r="S374" i="8"/>
  <c r="P374" i="8" s="1"/>
  <c r="S275" i="8"/>
  <c r="P275" i="8" s="1"/>
  <c r="S164" i="8"/>
  <c r="P164" i="8" s="1"/>
  <c r="S98" i="8"/>
  <c r="P98" i="8" s="1"/>
  <c r="S218" i="8"/>
  <c r="P218" i="8" s="1"/>
  <c r="S240" i="8"/>
  <c r="P240" i="8" s="1"/>
  <c r="S94" i="8"/>
  <c r="P94" i="8" s="1"/>
  <c r="S105" i="8"/>
  <c r="P105" i="8" s="1"/>
  <c r="S438" i="8"/>
  <c r="P438" i="8" s="1"/>
  <c r="S136" i="8"/>
  <c r="P136" i="8" s="1"/>
  <c r="S300" i="8"/>
  <c r="P300" i="8" s="1"/>
  <c r="S102" i="8"/>
  <c r="P102" i="8" s="1"/>
  <c r="S329" i="8"/>
  <c r="P329" i="8" s="1"/>
  <c r="S301" i="8"/>
  <c r="P301" i="8" s="1"/>
  <c r="S185" i="8"/>
  <c r="P185" i="8" s="1"/>
  <c r="S158" i="8"/>
  <c r="P158" i="8" s="1"/>
  <c r="S406" i="8"/>
  <c r="P406" i="8" s="1"/>
  <c r="S204" i="8"/>
  <c r="P204" i="8" s="1"/>
  <c r="S309" i="8"/>
  <c r="P309" i="8" s="1"/>
  <c r="S299" i="8"/>
  <c r="P299" i="8" s="1"/>
  <c r="S353" i="8"/>
  <c r="P353" i="8" s="1"/>
  <c r="S393" i="8"/>
  <c r="P393" i="8" s="1"/>
  <c r="S436" i="8"/>
  <c r="P436" i="8" s="1"/>
  <c r="S160" i="8"/>
  <c r="P160" i="8" s="1"/>
  <c r="S184" i="8"/>
  <c r="P184" i="8" s="1"/>
  <c r="S281" i="8"/>
  <c r="P281" i="8" s="1"/>
  <c r="S59" i="8"/>
  <c r="P59" i="8" s="1"/>
  <c r="S356" i="8"/>
  <c r="P356" i="8" s="1"/>
  <c r="S143" i="8"/>
  <c r="P143" i="8" s="1"/>
  <c r="S253" i="8"/>
  <c r="P253" i="8" s="1"/>
  <c r="S137" i="8"/>
  <c r="P137" i="8" s="1"/>
  <c r="S182" i="8"/>
  <c r="P182" i="8" s="1"/>
  <c r="S427" i="8"/>
  <c r="P427" i="8" s="1"/>
  <c r="S119" i="8"/>
  <c r="P119" i="8" s="1"/>
  <c r="S217" i="8"/>
  <c r="P217" i="8" s="1"/>
  <c r="S209" i="8"/>
  <c r="P209" i="8" s="1"/>
  <c r="S445" i="8"/>
  <c r="P445" i="8" s="1"/>
  <c r="S369" i="8"/>
  <c r="P369" i="8" s="1"/>
  <c r="S401" i="8"/>
  <c r="P401" i="8" s="1"/>
  <c r="S183" i="8"/>
  <c r="P183" i="8" s="1"/>
  <c r="S355" i="8"/>
  <c r="P355" i="8" s="1"/>
  <c r="S107" i="8"/>
  <c r="P107" i="8" s="1"/>
  <c r="S205" i="8"/>
  <c r="P205" i="8" s="1"/>
  <c r="S278" i="8"/>
  <c r="P278" i="8" s="1"/>
  <c r="S359" i="8"/>
  <c r="P359" i="8" s="1"/>
  <c r="S267" i="8"/>
  <c r="P267" i="8" s="1"/>
  <c r="S412" i="8"/>
  <c r="P412" i="8" s="1"/>
  <c r="S241" i="8"/>
  <c r="P241" i="8" s="1"/>
  <c r="S61" i="8"/>
  <c r="P61" i="8" s="1"/>
  <c r="S371" i="8"/>
  <c r="P371" i="8" s="1"/>
  <c r="S60" i="8"/>
  <c r="P60" i="8" s="1"/>
  <c r="S428" i="8"/>
  <c r="P428" i="8" s="1"/>
  <c r="S395" i="8"/>
  <c r="P395" i="8" s="1"/>
  <c r="S244" i="8"/>
  <c r="P244" i="8" s="1"/>
  <c r="S83" i="8"/>
  <c r="P83" i="8" s="1"/>
  <c r="S409" i="8"/>
  <c r="P409" i="8" s="1"/>
  <c r="S157" i="8"/>
  <c r="P157" i="8" s="1"/>
  <c r="S349" i="8"/>
  <c r="P349" i="8" s="1"/>
  <c r="S190" i="8"/>
  <c r="P190" i="8" s="1"/>
  <c r="S70" i="8"/>
  <c r="P70" i="8" s="1"/>
  <c r="S341" i="8"/>
  <c r="P341" i="8" s="1"/>
  <c r="S64" i="8"/>
  <c r="P64" i="8" s="1"/>
  <c r="R46" i="8"/>
  <c r="R399" i="8"/>
  <c r="R35" i="8"/>
  <c r="R446" i="8"/>
  <c r="R318" i="8"/>
  <c r="R411" i="8"/>
  <c r="R217" i="8"/>
  <c r="R188" i="8"/>
  <c r="R323" i="8"/>
  <c r="R327" i="8"/>
  <c r="R236" i="8"/>
  <c r="R353" i="8"/>
  <c r="R192" i="8"/>
  <c r="R82" i="8"/>
  <c r="R228" i="8"/>
  <c r="R223" i="8"/>
  <c r="R292" i="8"/>
  <c r="R106" i="8"/>
  <c r="R241" i="8"/>
  <c r="R325" i="8"/>
  <c r="R243" i="8"/>
  <c r="R341" i="8"/>
  <c r="R173" i="8"/>
  <c r="R389" i="8"/>
  <c r="R367" i="8"/>
  <c r="R357" i="8"/>
  <c r="R291" i="8"/>
  <c r="R156" i="8"/>
  <c r="R146" i="8"/>
  <c r="R441" i="8"/>
  <c r="R41" i="8"/>
  <c r="R40" i="8"/>
  <c r="R372" i="8"/>
  <c r="R47" i="8"/>
  <c r="R90" i="8"/>
  <c r="R256" i="8"/>
  <c r="R114" i="8"/>
  <c r="R359" i="8"/>
  <c r="R406" i="8"/>
  <c r="R398" i="8"/>
  <c r="R430" i="8"/>
  <c r="R53" i="8"/>
  <c r="R74" i="8"/>
  <c r="R350" i="8"/>
  <c r="R375" i="8"/>
  <c r="R207" i="8"/>
  <c r="R67" i="8"/>
  <c r="R34" i="8"/>
  <c r="R191" i="8"/>
  <c r="R226" i="8"/>
  <c r="R423" i="8"/>
  <c r="R425" i="8"/>
  <c r="R282" i="8"/>
  <c r="S134" i="8"/>
  <c r="P134" i="8" s="1"/>
  <c r="S327" i="8"/>
  <c r="P327" i="8" s="1"/>
  <c r="S208" i="8"/>
  <c r="P208" i="8" s="1"/>
  <c r="S55" i="8"/>
  <c r="P55" i="8" s="1"/>
  <c r="S348" i="8"/>
  <c r="P348" i="8" s="1"/>
  <c r="S345" i="8"/>
  <c r="P345" i="8" s="1"/>
  <c r="S422" i="8"/>
  <c r="P422" i="8" s="1"/>
  <c r="S57" i="8"/>
  <c r="P57" i="8" s="1"/>
  <c r="S170" i="8"/>
  <c r="P170" i="8" s="1"/>
  <c r="S291" i="8"/>
  <c r="P291" i="8" s="1"/>
  <c r="S222" i="8"/>
  <c r="P222" i="8" s="1"/>
  <c r="S62" i="8"/>
  <c r="P62" i="8" s="1"/>
  <c r="S398" i="8"/>
  <c r="P398" i="8" s="1"/>
  <c r="S125" i="8"/>
  <c r="P125" i="8" s="1"/>
  <c r="S45" i="8"/>
  <c r="P45" i="8" s="1"/>
  <c r="S109" i="8"/>
  <c r="P109" i="8" s="1"/>
  <c r="S364" i="8"/>
  <c r="P364" i="8" s="1"/>
  <c r="S250" i="8"/>
  <c r="P250" i="8" s="1"/>
  <c r="S236" i="8"/>
  <c r="P236" i="8" s="1"/>
  <c r="S130" i="8"/>
  <c r="P130" i="8" s="1"/>
  <c r="S67" i="8"/>
  <c r="P67" i="8" s="1"/>
  <c r="S262" i="8"/>
  <c r="P262" i="8" s="1"/>
  <c r="S179" i="8"/>
  <c r="P179" i="8" s="1"/>
  <c r="S101" i="8"/>
  <c r="P101" i="8" s="1"/>
  <c r="S413" i="8"/>
  <c r="P413" i="8" s="1"/>
  <c r="S239" i="8"/>
  <c r="P239" i="8" s="1"/>
  <c r="S311" i="8"/>
  <c r="P311" i="8" s="1"/>
  <c r="S441" i="8"/>
  <c r="P441" i="8" s="1"/>
  <c r="S377" i="8"/>
  <c r="P377" i="8" s="1"/>
  <c r="S63" i="8"/>
  <c r="P63" i="8" s="1"/>
  <c r="S210" i="8"/>
  <c r="P210" i="8" s="1"/>
  <c r="R306" i="8"/>
  <c r="R288" i="8"/>
  <c r="R199" i="8"/>
  <c r="R432" i="8"/>
  <c r="R352" i="8"/>
  <c r="R402" i="8"/>
  <c r="R142" i="8"/>
  <c r="R158" i="8"/>
  <c r="R271" i="8"/>
  <c r="R132" i="8"/>
  <c r="R245" i="8"/>
  <c r="R364" i="8"/>
  <c r="R145" i="8"/>
  <c r="R420" i="8"/>
  <c r="R255" i="8"/>
  <c r="R358" i="8"/>
  <c r="R400" i="8"/>
  <c r="R137" i="8"/>
  <c r="R169" i="8"/>
  <c r="R140" i="8"/>
  <c r="R100" i="8"/>
  <c r="R76" i="8"/>
  <c r="R407" i="8"/>
  <c r="R98" i="8"/>
  <c r="R150" i="8"/>
  <c r="R378" i="8"/>
  <c r="R211" i="8"/>
  <c r="R260" i="8"/>
  <c r="R305" i="8"/>
  <c r="R251" i="8"/>
  <c r="R44" i="8"/>
  <c r="R334" i="8"/>
  <c r="R151" i="8"/>
  <c r="R259" i="8"/>
  <c r="R59" i="8"/>
  <c r="R77" i="8"/>
  <c r="R244" i="8"/>
  <c r="R303" i="8"/>
  <c r="R216" i="8"/>
  <c r="R308" i="8"/>
  <c r="R361" i="8"/>
  <c r="R254" i="8"/>
  <c r="R157" i="8"/>
  <c r="R427" i="8"/>
  <c r="R101" i="8"/>
  <c r="R194" i="8"/>
  <c r="R93" i="8"/>
  <c r="R419" i="8"/>
  <c r="R366" i="8"/>
  <c r="R276" i="8"/>
  <c r="R70" i="8"/>
  <c r="R43" i="8"/>
  <c r="S304" i="8"/>
  <c r="P304" i="8" s="1"/>
  <c r="S69" i="8"/>
  <c r="P69" i="8" s="1"/>
  <c r="S297" i="8"/>
  <c r="P297" i="8" s="1"/>
  <c r="S435" i="8"/>
  <c r="P435" i="8" s="1"/>
  <c r="R78" i="8"/>
  <c r="R326" i="8"/>
  <c r="R297" i="8"/>
  <c r="R128" i="8"/>
  <c r="R280" i="8"/>
  <c r="R179" i="8"/>
  <c r="R227" i="8"/>
  <c r="R197" i="8"/>
  <c r="R174" i="8"/>
  <c r="R412" i="8"/>
  <c r="R283" i="8"/>
  <c r="R301" i="8"/>
  <c r="R299" i="8"/>
  <c r="R336" i="8"/>
  <c r="R338" i="8"/>
  <c r="R201" i="8"/>
  <c r="R87" i="8"/>
  <c r="R204" i="8"/>
  <c r="R382" i="8"/>
  <c r="R335" i="8"/>
  <c r="R61" i="8"/>
  <c r="R143" i="8"/>
  <c r="R130" i="8"/>
  <c r="R266" i="8"/>
  <c r="R356" i="8"/>
  <c r="R253" i="8"/>
  <c r="R380" i="8"/>
  <c r="R426" i="8"/>
  <c r="R213" i="8"/>
  <c r="R275" i="8"/>
  <c r="R49" i="8"/>
  <c r="R152" i="8"/>
  <c r="R410" i="8"/>
  <c r="R185" i="8"/>
  <c r="R219" i="8"/>
  <c r="R238" i="8"/>
  <c r="R377" i="8"/>
  <c r="R66" i="8"/>
  <c r="R405" i="8"/>
  <c r="R108" i="8"/>
  <c r="R37" i="8"/>
  <c r="R139" i="8"/>
  <c r="R39" i="8"/>
  <c r="R235" i="8"/>
  <c r="R91" i="8"/>
  <c r="R424" i="8"/>
  <c r="S229" i="8"/>
  <c r="P229" i="8" s="1"/>
  <c r="S272" i="8"/>
  <c r="P272" i="8" s="1"/>
  <c r="R447" i="8"/>
  <c r="R202" i="8"/>
  <c r="R159" i="8"/>
  <c r="R434" i="8"/>
  <c r="G17" i="8"/>
  <c r="R307" i="8"/>
  <c r="R242" i="8"/>
  <c r="R72" i="8"/>
  <c r="R134" i="8"/>
  <c r="R168" i="8"/>
  <c r="R50" i="8"/>
  <c r="R148" i="8"/>
  <c r="R38" i="8"/>
  <c r="R272" i="8"/>
  <c r="R183" i="8"/>
  <c r="R120" i="8"/>
  <c r="R167" i="8"/>
  <c r="R443" i="8"/>
  <c r="R127" i="8"/>
  <c r="R437" i="8"/>
  <c r="R136" i="8"/>
  <c r="R342" i="8"/>
  <c r="R126" i="8"/>
  <c r="R203" i="8"/>
  <c r="R124" i="8"/>
  <c r="R171" i="8"/>
  <c r="R196" i="8"/>
  <c r="R57" i="8"/>
  <c r="R80" i="8"/>
  <c r="R186" i="8"/>
  <c r="R116" i="8"/>
  <c r="R56" i="8"/>
  <c r="R348" i="8"/>
  <c r="R231" i="8"/>
  <c r="R222" i="8"/>
  <c r="R110" i="8"/>
  <c r="R296" i="8"/>
  <c r="R220" i="8"/>
  <c r="R252" i="8"/>
  <c r="R262" i="8"/>
  <c r="R165" i="8"/>
  <c r="R104" i="8"/>
  <c r="R294" i="8"/>
  <c r="R96" i="8"/>
  <c r="R164" i="8"/>
  <c r="R65" i="8"/>
  <c r="R311" i="8"/>
  <c r="R88" i="8"/>
  <c r="S365" i="8"/>
  <c r="P365" i="8" s="1"/>
  <c r="R99" i="8"/>
  <c r="R374" i="8"/>
  <c r="R109" i="8"/>
  <c r="R285" i="8"/>
  <c r="R278" i="8"/>
  <c r="R270" i="8"/>
  <c r="R71" i="8"/>
  <c r="R155" i="8"/>
  <c r="R172" i="8"/>
  <c r="R418" i="8"/>
  <c r="R229" i="8"/>
  <c r="R302" i="8"/>
  <c r="S91" i="8"/>
  <c r="P91" i="8" s="1"/>
  <c r="S292" i="8"/>
  <c r="P292" i="8" s="1"/>
  <c r="S104" i="8"/>
  <c r="P104" i="8" s="1"/>
  <c r="R393" i="8"/>
  <c r="R343" i="8"/>
  <c r="R321" i="8"/>
  <c r="R449" i="8"/>
  <c r="R225" i="8"/>
  <c r="R62" i="8"/>
  <c r="R195" i="8"/>
  <c r="R345" i="8"/>
  <c r="R147" i="8"/>
  <c r="R86" i="8"/>
  <c r="R92" i="8"/>
  <c r="R370" i="8"/>
  <c r="R317" i="8"/>
  <c r="R355" i="8"/>
  <c r="R287" i="8"/>
  <c r="R435" i="8"/>
  <c r="R304" i="8"/>
  <c r="R444" i="8"/>
  <c r="R233" i="8"/>
  <c r="R332" i="8"/>
  <c r="R103" i="8"/>
  <c r="R190" i="8"/>
  <c r="R240" i="8"/>
  <c r="R281" i="8"/>
  <c r="R344" i="8"/>
  <c r="R45" i="8"/>
  <c r="R333" i="8"/>
  <c r="R408" i="8"/>
  <c r="R416" i="8"/>
  <c r="R290" i="8"/>
  <c r="R404" i="8"/>
  <c r="R421" i="8"/>
  <c r="R154" i="8"/>
  <c r="R239" i="8"/>
  <c r="R392" i="8"/>
  <c r="R429" i="8"/>
  <c r="R428" i="8"/>
  <c r="R257" i="8"/>
  <c r="R313" i="8"/>
  <c r="R258" i="8"/>
  <c r="R73" i="8"/>
  <c r="R322" i="8"/>
  <c r="R149" i="8"/>
  <c r="R210" i="8"/>
  <c r="R60" i="8"/>
  <c r="S144" i="8"/>
  <c r="P144" i="8" s="1"/>
  <c r="R170" i="8"/>
  <c r="R385" i="8"/>
  <c r="R55" i="8"/>
  <c r="R379" i="8"/>
  <c r="R331" i="8"/>
  <c r="R176" i="8"/>
  <c r="R193" i="8"/>
  <c r="R232" i="8"/>
  <c r="R83" i="8"/>
  <c r="R36" i="8"/>
  <c r="R105" i="8"/>
  <c r="R125" i="8"/>
  <c r="R115" i="8"/>
  <c r="R300" i="8"/>
  <c r="R131" i="8"/>
  <c r="R319" i="8"/>
  <c r="R230" i="8"/>
  <c r="R94" i="8"/>
  <c r="R340" i="8"/>
  <c r="R180" i="8"/>
  <c r="R261" i="8"/>
  <c r="R263" i="8"/>
  <c r="S187" i="8"/>
  <c r="P187" i="8" s="1"/>
  <c r="S246" i="8"/>
  <c r="P246" i="8" s="1"/>
  <c r="S268" i="8"/>
  <c r="P268" i="8" s="1"/>
  <c r="R371" i="8"/>
  <c r="R214" i="8"/>
  <c r="R442" i="8"/>
  <c r="R212" i="8"/>
  <c r="R121" i="8"/>
  <c r="R309" i="8"/>
  <c r="R205" i="8"/>
  <c r="R388" i="8"/>
  <c r="R312" i="8"/>
  <c r="R386" i="8"/>
  <c r="R363" i="8"/>
  <c r="R189" i="8"/>
  <c r="R64" i="8"/>
  <c r="R102" i="8"/>
  <c r="R187" i="8"/>
  <c r="R390" i="8"/>
  <c r="R175" i="8"/>
  <c r="R368" i="8"/>
  <c r="R177" i="8"/>
  <c r="R138" i="8"/>
  <c r="R395" i="8"/>
  <c r="R433" i="8"/>
  <c r="R264" i="8"/>
  <c r="R337" i="8"/>
  <c r="R328" i="8"/>
  <c r="R42" i="8"/>
  <c r="R439" i="8"/>
  <c r="R267" i="8"/>
  <c r="R330" i="8"/>
  <c r="R89" i="8"/>
  <c r="R129" i="8"/>
  <c r="R320" i="8"/>
  <c r="R450" i="8"/>
  <c r="R107" i="8"/>
  <c r="R84" i="8"/>
  <c r="R347" i="8"/>
  <c r="R354" i="8"/>
  <c r="R383" i="8"/>
  <c r="R224" i="8"/>
  <c r="R329" i="8"/>
  <c r="R75" i="8"/>
  <c r="R279" i="8"/>
  <c r="R396" i="8"/>
  <c r="R208" i="8"/>
  <c r="R286" i="8"/>
  <c r="R448" i="8"/>
  <c r="R298" i="8"/>
  <c r="R52" i="8"/>
  <c r="R316" i="8"/>
  <c r="R247" i="8"/>
  <c r="R440" i="8"/>
  <c r="R394" i="8"/>
  <c r="Q31" i="8"/>
  <c r="R409" i="8"/>
  <c r="R265" i="8"/>
  <c r="R269" i="8"/>
  <c r="R414" i="8"/>
  <c r="R293" i="8"/>
  <c r="R415" i="8"/>
  <c r="R181" i="8"/>
  <c r="R69" i="8"/>
  <c r="R123" i="8"/>
  <c r="R362" i="8"/>
  <c r="R117" i="8"/>
  <c r="R403" i="8"/>
  <c r="S38" i="8"/>
  <c r="P38" i="8" s="1"/>
  <c r="S227" i="8"/>
  <c r="P227" i="8" s="1"/>
  <c r="S379" i="8"/>
  <c r="P379" i="8" s="1"/>
  <c r="S368" i="8"/>
  <c r="P368" i="8" s="1"/>
  <c r="S115" i="8"/>
  <c r="P115" i="8" s="1"/>
  <c r="S294" i="8"/>
  <c r="P294" i="8" s="1"/>
  <c r="R119" i="8"/>
  <c r="R182" i="8"/>
  <c r="R162" i="8"/>
  <c r="R268" i="8"/>
  <c r="R153" i="8"/>
  <c r="R376" i="8"/>
  <c r="R144" i="8"/>
  <c r="R289" i="8"/>
  <c r="R387" i="8"/>
  <c r="R97" i="8"/>
  <c r="R95" i="8"/>
  <c r="R209" i="8"/>
  <c r="R360" i="8"/>
  <c r="R237" i="8"/>
  <c r="R401" i="8"/>
  <c r="R315" i="8"/>
  <c r="R445" i="8"/>
  <c r="R277" i="8"/>
  <c r="R48" i="8"/>
  <c r="R314" i="8"/>
  <c r="R184" i="8"/>
  <c r="R161" i="8"/>
  <c r="R163" i="8"/>
  <c r="R122" i="8"/>
  <c r="R381" i="8"/>
  <c r="R273" i="8"/>
  <c r="R51" i="8"/>
  <c r="R248" i="8"/>
  <c r="R346" i="8"/>
  <c r="R68" i="8"/>
  <c r="R113" i="8"/>
  <c r="R160" i="8"/>
  <c r="R63" i="8"/>
  <c r="R349" i="8"/>
  <c r="R436" i="8"/>
  <c r="R221" i="8"/>
  <c r="R112" i="8"/>
  <c r="R81" i="8"/>
  <c r="R135" i="8"/>
  <c r="R391" i="8"/>
  <c r="R339" i="8"/>
  <c r="R85" i="8"/>
  <c r="R324" i="8"/>
  <c r="R438" i="8"/>
  <c r="R274" i="8"/>
  <c r="R178" i="8"/>
  <c r="R111" i="8"/>
  <c r="R118" i="8"/>
  <c r="S347" i="8"/>
  <c r="P347" i="8" s="1"/>
  <c r="R215" i="8"/>
  <c r="R417" i="8"/>
  <c r="R413" i="8"/>
  <c r="Q27" i="8"/>
  <c r="R54" i="8"/>
  <c r="R369" i="8"/>
  <c r="R166" i="8"/>
  <c r="R200" i="8"/>
  <c r="R218" i="8"/>
  <c r="R234" i="8"/>
  <c r="R249" i="8"/>
  <c r="R384" i="8"/>
  <c r="R310" i="8"/>
  <c r="R422" i="8"/>
  <c r="R365" i="8"/>
  <c r="R141" i="8"/>
  <c r="R373" i="8"/>
  <c r="R79" i="8"/>
  <c r="R397" i="8"/>
  <c r="R250" i="8"/>
  <c r="R284" i="8"/>
  <c r="R206" i="8"/>
  <c r="R133" i="8"/>
  <c r="R246" i="8"/>
  <c r="R351" i="8"/>
  <c r="R58" i="8"/>
  <c r="R295" i="8"/>
  <c r="R431" i="8"/>
  <c r="R198" i="8"/>
  <c r="S142" i="8"/>
  <c r="P142" i="8" s="1"/>
  <c r="S271" i="8"/>
  <c r="P271" i="8" s="1"/>
  <c r="M135" i="8"/>
  <c r="N135" i="8"/>
  <c r="GL59" i="6"/>
  <c r="GH59" i="6"/>
  <c r="N149" i="8"/>
  <c r="N150" i="8" s="1"/>
  <c r="L150" i="8"/>
  <c r="M149" i="8"/>
  <c r="M150" i="8" s="1"/>
  <c r="H20" i="8"/>
  <c r="N137" i="8"/>
  <c r="N138" i="8" s="1"/>
  <c r="M137" i="8"/>
  <c r="M138" i="8" s="1"/>
  <c r="L138" i="8"/>
  <c r="L146" i="8"/>
  <c r="N145" i="8"/>
  <c r="N146" i="8" s="1"/>
  <c r="M145" i="8"/>
  <c r="M146" i="8" s="1"/>
  <c r="II59" i="6"/>
  <c r="IQ59" i="6"/>
  <c r="FV59" i="6"/>
  <c r="AA140" i="8"/>
  <c r="AC139" i="8"/>
  <c r="AC140" i="8" s="1"/>
  <c r="AB139" i="8"/>
  <c r="AB140" i="8" s="1"/>
  <c r="IJ59" i="6"/>
  <c r="H15" i="8"/>
  <c r="HV59" i="6"/>
  <c r="HY59" i="6"/>
  <c r="GP59" i="6"/>
  <c r="IE59" i="6"/>
  <c r="M129" i="8"/>
  <c r="N129" i="8"/>
  <c r="HW59" i="6"/>
  <c r="N131" i="8"/>
  <c r="M131" i="8"/>
  <c r="IM59" i="6"/>
  <c r="ID59" i="6"/>
  <c r="IC59" i="6"/>
  <c r="G22" i="8"/>
  <c r="G21" i="8"/>
  <c r="N141" i="8"/>
  <c r="N142" i="8" s="1"/>
  <c r="M141" i="8"/>
  <c r="M142" i="8" s="1"/>
  <c r="L142" i="8"/>
  <c r="FY59" i="6"/>
  <c r="IG59" i="6"/>
  <c r="I15" i="3"/>
  <c r="F7" i="12" s="1"/>
  <c r="AV15" i="3"/>
  <c r="L7" i="12" s="1"/>
  <c r="N127" i="8"/>
  <c r="M127" i="8"/>
  <c r="AB149" i="8"/>
  <c r="AB150" i="8" s="1"/>
  <c r="AC149" i="8"/>
  <c r="AC150" i="8" s="1"/>
  <c r="AA150" i="8"/>
  <c r="FZ59" i="6"/>
  <c r="AO15" i="3"/>
  <c r="GD59" i="6"/>
  <c r="HX59" i="6"/>
  <c r="N44" i="8"/>
  <c r="K44" i="8" s="1"/>
  <c r="N96" i="8"/>
  <c r="K96" i="8" s="1"/>
  <c r="N59" i="8"/>
  <c r="K59" i="8" s="1"/>
  <c r="N109" i="8"/>
  <c r="K109" i="8" s="1"/>
  <c r="N82" i="8"/>
  <c r="K82" i="8" s="1"/>
  <c r="N56" i="8"/>
  <c r="K56" i="8" s="1"/>
  <c r="N67" i="8"/>
  <c r="K67" i="8" s="1"/>
  <c r="N90" i="8"/>
  <c r="K90" i="8" s="1"/>
  <c r="N94" i="8"/>
  <c r="K94" i="8" s="1"/>
  <c r="N69" i="8"/>
  <c r="K69" i="8" s="1"/>
  <c r="N124" i="8"/>
  <c r="K124" i="8" s="1"/>
  <c r="N43" i="8"/>
  <c r="K43" i="8" s="1"/>
  <c r="N110" i="8"/>
  <c r="K110" i="8" s="1"/>
  <c r="N60" i="8"/>
  <c r="K60" i="8" s="1"/>
  <c r="N63" i="8"/>
  <c r="K63" i="8" s="1"/>
  <c r="N122" i="8"/>
  <c r="K122" i="8" s="1"/>
  <c r="N76" i="8"/>
  <c r="K76" i="8" s="1"/>
  <c r="N78" i="8"/>
  <c r="K78" i="8" s="1"/>
  <c r="N91" i="8"/>
  <c r="K91" i="8" s="1"/>
  <c r="N47" i="8"/>
  <c r="K47" i="8" s="1"/>
  <c r="N51" i="8"/>
  <c r="K51" i="8" s="1"/>
  <c r="G9" i="8"/>
  <c r="N34" i="8"/>
  <c r="K34" i="8" s="1"/>
  <c r="N57" i="8"/>
  <c r="K57" i="8" s="1"/>
  <c r="N113" i="8"/>
  <c r="K113" i="8" s="1"/>
  <c r="N71" i="8"/>
  <c r="K71" i="8" s="1"/>
  <c r="N104" i="8"/>
  <c r="K104" i="8" s="1"/>
  <c r="N117" i="8"/>
  <c r="K117" i="8" s="1"/>
  <c r="N85" i="8"/>
  <c r="K85" i="8" s="1"/>
  <c r="N53" i="8"/>
  <c r="K53" i="8" s="1"/>
  <c r="N77" i="8"/>
  <c r="K77" i="8" s="1"/>
  <c r="N52" i="8"/>
  <c r="K52" i="8" s="1"/>
  <c r="N115" i="8"/>
  <c r="K115" i="8" s="1"/>
  <c r="N61" i="8"/>
  <c r="K61" i="8" s="1"/>
  <c r="N93" i="8"/>
  <c r="K93" i="8" s="1"/>
  <c r="N65" i="8"/>
  <c r="K65" i="8" s="1"/>
  <c r="N123" i="8"/>
  <c r="K123" i="8" s="1"/>
  <c r="N50" i="8"/>
  <c r="K50" i="8" s="1"/>
  <c r="N79" i="8"/>
  <c r="K79" i="8" s="1"/>
  <c r="N118" i="8"/>
  <c r="K118" i="8" s="1"/>
  <c r="N68" i="8"/>
  <c r="K68" i="8" s="1"/>
  <c r="N38" i="8"/>
  <c r="K38" i="8" s="1"/>
  <c r="N111" i="8"/>
  <c r="K111" i="8" s="1"/>
  <c r="N87" i="8"/>
  <c r="K87" i="8" s="1"/>
  <c r="N103" i="8"/>
  <c r="K103" i="8" s="1"/>
  <c r="N42" i="8"/>
  <c r="K42" i="8" s="1"/>
  <c r="N84" i="8"/>
  <c r="K84" i="8" s="1"/>
  <c r="N92" i="8"/>
  <c r="K92" i="8" s="1"/>
  <c r="N105" i="8"/>
  <c r="K105" i="8" s="1"/>
  <c r="N54" i="8"/>
  <c r="K54" i="8" s="1"/>
  <c r="N72" i="8"/>
  <c r="K72" i="8" s="1"/>
  <c r="N120" i="8"/>
  <c r="K120" i="8" s="1"/>
  <c r="N66" i="8"/>
  <c r="K66" i="8" s="1"/>
  <c r="N107" i="8"/>
  <c r="K107" i="8" s="1"/>
  <c r="N73" i="8"/>
  <c r="K73" i="8" s="1"/>
  <c r="N75" i="8"/>
  <c r="K75" i="8" s="1"/>
  <c r="N55" i="8"/>
  <c r="K55" i="8" s="1"/>
  <c r="N83" i="8"/>
  <c r="K83" i="8" s="1"/>
  <c r="N121" i="8"/>
  <c r="K121" i="8" s="1"/>
  <c r="N86" i="8"/>
  <c r="K86" i="8" s="1"/>
  <c r="N49" i="8"/>
  <c r="K49" i="8" s="1"/>
  <c r="N37" i="8"/>
  <c r="K37" i="8" s="1"/>
  <c r="N119" i="8"/>
  <c r="K119" i="8" s="1"/>
  <c r="N81" i="8"/>
  <c r="K81" i="8" s="1"/>
  <c r="N95" i="8"/>
  <c r="K95" i="8" s="1"/>
  <c r="N64" i="8"/>
  <c r="K64" i="8" s="1"/>
  <c r="N48" i="8"/>
  <c r="K48" i="8" s="1"/>
  <c r="N98" i="8"/>
  <c r="K98" i="8" s="1"/>
  <c r="N102" i="8"/>
  <c r="K102" i="8" s="1"/>
  <c r="N40" i="8"/>
  <c r="K40" i="8" s="1"/>
  <c r="N39" i="8"/>
  <c r="K39" i="8" s="1"/>
  <c r="G10" i="8"/>
  <c r="N106" i="8"/>
  <c r="K106" i="8" s="1"/>
  <c r="N101" i="8"/>
  <c r="K101" i="8" s="1"/>
  <c r="N70" i="8"/>
  <c r="K70" i="8" s="1"/>
  <c r="N74" i="8"/>
  <c r="K74" i="8" s="1"/>
  <c r="N45" i="8"/>
  <c r="K45" i="8" s="1"/>
  <c r="L29" i="8"/>
  <c r="N89" i="8"/>
  <c r="K89" i="8" s="1"/>
  <c r="N41" i="8"/>
  <c r="K41" i="8" s="1"/>
  <c r="N108" i="8"/>
  <c r="K108" i="8" s="1"/>
  <c r="N99" i="8"/>
  <c r="K99" i="8" s="1"/>
  <c r="N114" i="8"/>
  <c r="K114" i="8" s="1"/>
  <c r="M51" i="8"/>
  <c r="M70" i="8"/>
  <c r="M85" i="8"/>
  <c r="M65" i="8"/>
  <c r="M56" i="8"/>
  <c r="M63" i="8"/>
  <c r="M111" i="8"/>
  <c r="M38" i="8"/>
  <c r="M93" i="8"/>
  <c r="M114" i="8"/>
  <c r="M67" i="8"/>
  <c r="M72" i="8"/>
  <c r="M49" i="8"/>
  <c r="N46" i="8"/>
  <c r="K46" i="8" s="1"/>
  <c r="N62" i="8"/>
  <c r="K62" i="8" s="1"/>
  <c r="N100" i="8"/>
  <c r="K100" i="8" s="1"/>
  <c r="N88" i="8"/>
  <c r="K88" i="8" s="1"/>
  <c r="N80" i="8"/>
  <c r="K80" i="8" s="1"/>
  <c r="N97" i="8"/>
  <c r="K97" i="8" s="1"/>
  <c r="N35" i="8"/>
  <c r="K35" i="8" s="1"/>
  <c r="N112" i="8"/>
  <c r="K112" i="8" s="1"/>
  <c r="M96" i="8"/>
  <c r="M50" i="8"/>
  <c r="M34" i="8"/>
  <c r="M71" i="8"/>
  <c r="M102" i="8"/>
  <c r="M76" i="8"/>
  <c r="M59" i="8"/>
  <c r="M40" i="8"/>
  <c r="M79" i="8"/>
  <c r="M122" i="8"/>
  <c r="M124" i="8"/>
  <c r="M84" i="8"/>
  <c r="M61" i="8"/>
  <c r="M78" i="8"/>
  <c r="L31" i="8"/>
  <c r="M121" i="8"/>
  <c r="M89" i="8"/>
  <c r="M75" i="8"/>
  <c r="M100" i="8"/>
  <c r="M88" i="8"/>
  <c r="M73" i="8"/>
  <c r="M120" i="8"/>
  <c r="M62" i="8"/>
  <c r="M110" i="8"/>
  <c r="M103" i="8"/>
  <c r="M52" i="8"/>
  <c r="M42" i="8"/>
  <c r="M46" i="8"/>
  <c r="M37" i="8"/>
  <c r="M64" i="8"/>
  <c r="M112" i="8"/>
  <c r="M80" i="8"/>
  <c r="M53" i="8"/>
  <c r="M81" i="8"/>
  <c r="M35" i="8"/>
  <c r="M101" i="8"/>
  <c r="M68" i="8"/>
  <c r="M91" i="8"/>
  <c r="M97" i="8"/>
  <c r="M107" i="8"/>
  <c r="N36" i="8"/>
  <c r="K36" i="8" s="1"/>
  <c r="M47" i="8"/>
  <c r="N58" i="8"/>
  <c r="K58" i="8" s="1"/>
  <c r="M74" i="8"/>
  <c r="M104" i="8"/>
  <c r="M105" i="8"/>
  <c r="M82" i="8"/>
  <c r="M117" i="8"/>
  <c r="M109" i="8"/>
  <c r="M55" i="8"/>
  <c r="M94" i="8"/>
  <c r="M39" i="8"/>
  <c r="M118" i="8"/>
  <c r="M48" i="8"/>
  <c r="M123" i="8"/>
  <c r="M43" i="8"/>
  <c r="M58" i="8"/>
  <c r="M99" i="8"/>
  <c r="M77" i="8"/>
  <c r="M60" i="8"/>
  <c r="M41" i="8"/>
  <c r="M108" i="8"/>
  <c r="M113" i="8"/>
  <c r="M69" i="8"/>
  <c r="M66" i="8"/>
  <c r="L27" i="8"/>
  <c r="M90" i="8"/>
  <c r="M45" i="8"/>
  <c r="M119" i="8"/>
  <c r="M54" i="8"/>
  <c r="M95" i="8"/>
  <c r="M115" i="8"/>
  <c r="M36" i="8"/>
  <c r="M98" i="8"/>
  <c r="M83" i="8"/>
  <c r="M116" i="8"/>
  <c r="M44" i="8"/>
  <c r="M87" i="8"/>
  <c r="M86" i="8"/>
  <c r="M57" i="8"/>
  <c r="M106" i="8"/>
  <c r="M92" i="8"/>
  <c r="N116" i="8"/>
  <c r="K116" i="8" s="1"/>
  <c r="GN59" i="6"/>
  <c r="BO40" i="3" l="1"/>
  <c r="BH45" i="3"/>
  <c r="BK45" i="3" s="1"/>
  <c r="BH46" i="3"/>
  <c r="BK46" i="3" s="1"/>
  <c r="BH37" i="3"/>
  <c r="BK37" i="3" s="1"/>
  <c r="BM48" i="3"/>
  <c r="BC48" i="3"/>
  <c r="AA48" i="3"/>
  <c r="P48" i="3"/>
  <c r="U48" i="3"/>
  <c r="AF48" i="3"/>
  <c r="AI48" i="3"/>
  <c r="AL48" i="3" s="1"/>
  <c r="BR48" i="3"/>
  <c r="BI48" i="3"/>
  <c r="BK48" i="3"/>
  <c r="BT48" i="3"/>
  <c r="BW48" i="3" s="1"/>
  <c r="AE48" i="3"/>
  <c r="AH48" i="3"/>
  <c r="AK48" i="3" s="1"/>
  <c r="S39" i="6"/>
  <c r="W49" i="5"/>
  <c r="S37" i="6"/>
  <c r="W47" i="5"/>
  <c r="S35" i="6"/>
  <c r="W45" i="5"/>
  <c r="S38" i="6"/>
  <c r="W48" i="5"/>
  <c r="S57" i="6"/>
  <c r="W67" i="5"/>
  <c r="S42" i="6"/>
  <c r="W52" i="5"/>
  <c r="S34" i="6"/>
  <c r="W44" i="5"/>
  <c r="S36" i="6"/>
  <c r="W46" i="5"/>
  <c r="S43" i="6"/>
  <c r="W53" i="5"/>
  <c r="S40" i="6"/>
  <c r="W50" i="5"/>
  <c r="S41" i="6"/>
  <c r="W51" i="5"/>
  <c r="BO38" i="3"/>
  <c r="W38" i="3"/>
  <c r="Z38" i="3" s="1"/>
  <c r="AC20" i="3"/>
  <c r="BH16" i="3"/>
  <c r="BT16" i="3" s="1"/>
  <c r="S53" i="6"/>
  <c r="S56" i="6"/>
  <c r="S46" i="6"/>
  <c r="S49" i="6"/>
  <c r="S47" i="6"/>
  <c r="S52" i="6"/>
  <c r="S50" i="6"/>
  <c r="S54" i="6"/>
  <c r="S48" i="6"/>
  <c r="S44" i="6"/>
  <c r="S55" i="6"/>
  <c r="S45" i="6"/>
  <c r="S20" i="3"/>
  <c r="AF20" i="3" s="1"/>
  <c r="BC16" i="3"/>
  <c r="BP16" i="3" s="1"/>
  <c r="W43" i="3"/>
  <c r="Z43" i="3" s="1"/>
  <c r="S43" i="3"/>
  <c r="AF43" i="3" s="1"/>
  <c r="AC36" i="3"/>
  <c r="AB26" i="3"/>
  <c r="R26" i="3"/>
  <c r="AE26" i="3" s="1"/>
  <c r="AA38" i="3"/>
  <c r="U38" i="3"/>
  <c r="P38" i="3"/>
  <c r="Q38" i="3" s="1"/>
  <c r="BR42" i="3"/>
  <c r="BI42" i="3"/>
  <c r="BM46" i="3"/>
  <c r="BC46" i="3"/>
  <c r="BM43" i="3"/>
  <c r="BC43" i="3"/>
  <c r="BR43" i="3"/>
  <c r="BI43" i="3"/>
  <c r="AA47" i="3"/>
  <c r="P47" i="3"/>
  <c r="Q47" i="3" s="1"/>
  <c r="U47" i="3"/>
  <c r="BM40" i="3"/>
  <c r="BC40" i="3"/>
  <c r="BT39" i="3"/>
  <c r="BW39" i="3" s="1"/>
  <c r="BK39" i="3"/>
  <c r="BR37" i="3"/>
  <c r="BI37" i="3"/>
  <c r="AE42" i="3"/>
  <c r="AH42" i="3"/>
  <c r="AK42" i="3" s="1"/>
  <c r="BM39" i="3"/>
  <c r="BC39" i="3"/>
  <c r="AF47" i="3"/>
  <c r="AI47" i="3"/>
  <c r="AL47" i="3" s="1"/>
  <c r="AA44" i="3"/>
  <c r="U44" i="3"/>
  <c r="P44" i="3"/>
  <c r="Q44" i="3" s="1"/>
  <c r="BM42" i="3"/>
  <c r="BC42" i="3"/>
  <c r="AE46" i="3"/>
  <c r="AH46" i="3"/>
  <c r="AK46" i="3" s="1"/>
  <c r="BK41" i="3"/>
  <c r="BT41" i="3"/>
  <c r="BW41" i="3" s="1"/>
  <c r="BM45" i="3"/>
  <c r="BC45" i="3"/>
  <c r="AF37" i="3"/>
  <c r="AI37" i="3"/>
  <c r="AL37" i="3" s="1"/>
  <c r="BR38" i="3"/>
  <c r="BI38" i="3"/>
  <c r="AC39" i="3"/>
  <c r="S39" i="3"/>
  <c r="W39" i="3"/>
  <c r="Z39" i="3" s="1"/>
  <c r="S28" i="3"/>
  <c r="AF28" i="3" s="1"/>
  <c r="AA42" i="3"/>
  <c r="U42" i="3"/>
  <c r="P42" i="3"/>
  <c r="Q42" i="3" s="1"/>
  <c r="AE41" i="3"/>
  <c r="AH41" i="3"/>
  <c r="AK41" i="3" s="1"/>
  <c r="BO39" i="3"/>
  <c r="BE39" i="3"/>
  <c r="AF38" i="3"/>
  <c r="AI38" i="3"/>
  <c r="AL38" i="3" s="1"/>
  <c r="BM38" i="3"/>
  <c r="BC38" i="3"/>
  <c r="AA40" i="3"/>
  <c r="P40" i="3"/>
  <c r="Q40" i="3" s="1"/>
  <c r="U40" i="3"/>
  <c r="AE37" i="3"/>
  <c r="AH37" i="3"/>
  <c r="AK37" i="3" s="1"/>
  <c r="AE40" i="3"/>
  <c r="AH40" i="3"/>
  <c r="AK40" i="3" s="1"/>
  <c r="BR47" i="3"/>
  <c r="BI47" i="3"/>
  <c r="AB23" i="3"/>
  <c r="AC28" i="3"/>
  <c r="BR41" i="3"/>
  <c r="BI41" i="3"/>
  <c r="AE38" i="3"/>
  <c r="AH38" i="3"/>
  <c r="AK38" i="3" s="1"/>
  <c r="BT45" i="3"/>
  <c r="BW45" i="3" s="1"/>
  <c r="BT43" i="3"/>
  <c r="BW43" i="3" s="1"/>
  <c r="BK43" i="3"/>
  <c r="AC45" i="3"/>
  <c r="S45" i="3"/>
  <c r="W45" i="3"/>
  <c r="Z45" i="3" s="1"/>
  <c r="BR46" i="3"/>
  <c r="BI46" i="3"/>
  <c r="BT38" i="3"/>
  <c r="BW38" i="3" s="1"/>
  <c r="BK38" i="3"/>
  <c r="AF44" i="3"/>
  <c r="AI44" i="3"/>
  <c r="AL44" i="3" s="1"/>
  <c r="AA41" i="3"/>
  <c r="P41" i="3"/>
  <c r="Q41" i="3" s="1"/>
  <c r="U41" i="3"/>
  <c r="BM37" i="3"/>
  <c r="BC37" i="3"/>
  <c r="AA43" i="3"/>
  <c r="P43" i="3"/>
  <c r="Q43" i="3" s="1"/>
  <c r="U43" i="3"/>
  <c r="AI43" i="3"/>
  <c r="AL43" i="3" s="1"/>
  <c r="BT40" i="3"/>
  <c r="BW40" i="3" s="1"/>
  <c r="BK40" i="3"/>
  <c r="AA39" i="3"/>
  <c r="U39" i="3"/>
  <c r="P39" i="3"/>
  <c r="Q39" i="3" s="1"/>
  <c r="AA37" i="3"/>
  <c r="P37" i="3"/>
  <c r="Q37" i="3" s="1"/>
  <c r="U37" i="3"/>
  <c r="BR44" i="3"/>
  <c r="BI44" i="3"/>
  <c r="BT44" i="3"/>
  <c r="BW44" i="3" s="1"/>
  <c r="BK44" i="3"/>
  <c r="AE39" i="3"/>
  <c r="AH39" i="3"/>
  <c r="AK39" i="3" s="1"/>
  <c r="BM47" i="3"/>
  <c r="BC47" i="3"/>
  <c r="BR45" i="3"/>
  <c r="BI45" i="3"/>
  <c r="AE43" i="3"/>
  <c r="AH43" i="3"/>
  <c r="AK43" i="3" s="1"/>
  <c r="BT42" i="3"/>
  <c r="BW42" i="3" s="1"/>
  <c r="BK42" i="3"/>
  <c r="AE47" i="3"/>
  <c r="AH47" i="3"/>
  <c r="AK47" i="3" s="1"/>
  <c r="BT37" i="3"/>
  <c r="BW37" i="3" s="1"/>
  <c r="AE44" i="3"/>
  <c r="AH44" i="3"/>
  <c r="AK44" i="3" s="1"/>
  <c r="AA46" i="3"/>
  <c r="P46" i="3"/>
  <c r="Q46" i="3" s="1"/>
  <c r="U46" i="3"/>
  <c r="AE45" i="3"/>
  <c r="AH45" i="3"/>
  <c r="AK45" i="3" s="1"/>
  <c r="AC42" i="3"/>
  <c r="W42" i="3"/>
  <c r="Z42" i="3" s="1"/>
  <c r="S42" i="3"/>
  <c r="S36" i="3"/>
  <c r="AF36" i="3" s="1"/>
  <c r="AA45" i="3"/>
  <c r="U45" i="3"/>
  <c r="P45" i="3"/>
  <c r="Q45" i="3" s="1"/>
  <c r="AF40" i="3"/>
  <c r="AI40" i="3"/>
  <c r="AL40" i="3" s="1"/>
  <c r="AF41" i="3"/>
  <c r="AI41" i="3"/>
  <c r="AL41" i="3" s="1"/>
  <c r="BM44" i="3"/>
  <c r="BC44" i="3"/>
  <c r="BM41" i="3"/>
  <c r="BC41" i="3"/>
  <c r="AF46" i="3"/>
  <c r="AI46" i="3"/>
  <c r="AL46" i="3" s="1"/>
  <c r="BR40" i="3"/>
  <c r="BI40" i="3"/>
  <c r="BT47" i="3"/>
  <c r="BW47" i="3" s="1"/>
  <c r="BK47" i="3"/>
  <c r="AC22" i="3"/>
  <c r="R29" i="3"/>
  <c r="AE29" i="3" s="1"/>
  <c r="AB29" i="3"/>
  <c r="R23" i="3"/>
  <c r="AE23" i="3" s="1"/>
  <c r="S22" i="3"/>
  <c r="AF22" i="3" s="1"/>
  <c r="S15" i="6"/>
  <c r="S21" i="3"/>
  <c r="AF21" i="3" s="1"/>
  <c r="AB30" i="3"/>
  <c r="AC21" i="3"/>
  <c r="R30" i="3"/>
  <c r="AE30" i="3" s="1"/>
  <c r="W43" i="5"/>
  <c r="S33" i="6"/>
  <c r="W41" i="5"/>
  <c r="S31" i="6"/>
  <c r="W39" i="5"/>
  <c r="S29" i="6"/>
  <c r="W37" i="5"/>
  <c r="S27" i="6"/>
  <c r="W40" i="5"/>
  <c r="S30" i="6"/>
  <c r="S51" i="6"/>
  <c r="W38" i="5"/>
  <c r="S28" i="6"/>
  <c r="W42" i="5"/>
  <c r="S32" i="6"/>
  <c r="U17" i="3"/>
  <c r="P17" i="3"/>
  <c r="Q17" i="3" s="1"/>
  <c r="AA16" i="3"/>
  <c r="U16" i="3"/>
  <c r="X16" i="3" s="1"/>
  <c r="P16" i="3"/>
  <c r="Q16" i="3" s="1"/>
  <c r="BQ17" i="3"/>
  <c r="BH17" i="3"/>
  <c r="BP28" i="3"/>
  <c r="BN28" i="3"/>
  <c r="BG28" i="3"/>
  <c r="O20" i="12" s="1"/>
  <c r="BQ26" i="3"/>
  <c r="BH26" i="3"/>
  <c r="BP26" i="3"/>
  <c r="BN26" i="3"/>
  <c r="BG26" i="3"/>
  <c r="O18" i="12" s="1"/>
  <c r="BQ30" i="3"/>
  <c r="BH30" i="3"/>
  <c r="BN24" i="3"/>
  <c r="BG24" i="3"/>
  <c r="BP24" i="3"/>
  <c r="BN33" i="3"/>
  <c r="BG33" i="3"/>
  <c r="BP33" i="3"/>
  <c r="BN36" i="3"/>
  <c r="BG36" i="3"/>
  <c r="O28" i="12" s="1"/>
  <c r="BP36" i="3"/>
  <c r="BP29" i="3"/>
  <c r="BN29" i="3"/>
  <c r="BG29" i="3"/>
  <c r="O21" i="12" s="1"/>
  <c r="BN22" i="3"/>
  <c r="BG22" i="3"/>
  <c r="O14" i="12" s="1"/>
  <c r="BP22" i="3"/>
  <c r="BE17" i="3"/>
  <c r="BO17" i="3"/>
  <c r="BE26" i="3"/>
  <c r="BO26" i="3"/>
  <c r="BE30" i="3"/>
  <c r="BO30" i="3"/>
  <c r="BQ28" i="3"/>
  <c r="BH28" i="3"/>
  <c r="BE27" i="3"/>
  <c r="BO27" i="3"/>
  <c r="BP27" i="3"/>
  <c r="BN27" i="3"/>
  <c r="BG27" i="3"/>
  <c r="O19" i="12" s="1"/>
  <c r="BQ32" i="3"/>
  <c r="BH32" i="3"/>
  <c r="BQ33" i="3"/>
  <c r="BH33" i="3"/>
  <c r="BH36" i="3"/>
  <c r="BQ36" i="3"/>
  <c r="BP25" i="3"/>
  <c r="BN25" i="3"/>
  <c r="BG25" i="3"/>
  <c r="O17" i="12" s="1"/>
  <c r="BO35" i="3"/>
  <c r="BE35" i="3"/>
  <c r="BG21" i="3"/>
  <c r="O13" i="12" s="1"/>
  <c r="BP21" i="3"/>
  <c r="BN21" i="3"/>
  <c r="BP18" i="3"/>
  <c r="BN18" i="3"/>
  <c r="BG18" i="3"/>
  <c r="O10" i="12" s="1"/>
  <c r="BE28" i="3"/>
  <c r="BO28" i="3"/>
  <c r="BH27" i="3"/>
  <c r="BQ27" i="3"/>
  <c r="BE32" i="3"/>
  <c r="BO32" i="3"/>
  <c r="BE33" i="3"/>
  <c r="BO33" i="3"/>
  <c r="BO36" i="3"/>
  <c r="BE36" i="3"/>
  <c r="BQ35" i="3"/>
  <c r="BH35" i="3"/>
  <c r="BQ20" i="3"/>
  <c r="BH20" i="3"/>
  <c r="BN20" i="3"/>
  <c r="BP20" i="3"/>
  <c r="BG20" i="3"/>
  <c r="O12" i="12" s="1"/>
  <c r="BE24" i="3"/>
  <c r="BO24" i="3"/>
  <c r="BQ25" i="3"/>
  <c r="BH25" i="3"/>
  <c r="BP19" i="3"/>
  <c r="BG19" i="3"/>
  <c r="O11" i="12" s="1"/>
  <c r="BN19" i="3"/>
  <c r="BO29" i="3"/>
  <c r="BE29" i="3"/>
  <c r="BQ22" i="3"/>
  <c r="BH22" i="3"/>
  <c r="BQ31" i="3"/>
  <c r="BH31" i="3"/>
  <c r="BP31" i="3"/>
  <c r="BN31" i="3"/>
  <c r="BG31" i="3"/>
  <c r="O23" i="12" s="1"/>
  <c r="BG23" i="3"/>
  <c r="O15" i="12" s="1"/>
  <c r="BP23" i="3"/>
  <c r="BN23" i="3"/>
  <c r="BO20" i="3"/>
  <c r="BE20" i="3"/>
  <c r="BQ24" i="3"/>
  <c r="BH24" i="3"/>
  <c r="BO25" i="3"/>
  <c r="BE25" i="3"/>
  <c r="BQ29" i="3"/>
  <c r="BH29" i="3"/>
  <c r="BE22" i="3"/>
  <c r="BO22" i="3"/>
  <c r="BE31" i="3"/>
  <c r="BO31" i="3"/>
  <c r="BP17" i="3"/>
  <c r="BN17" i="3"/>
  <c r="BG17" i="3"/>
  <c r="O9" i="12" s="1"/>
  <c r="BQ34" i="3"/>
  <c r="BH34" i="3"/>
  <c r="BN34" i="3"/>
  <c r="BP34" i="3"/>
  <c r="BG34" i="3"/>
  <c r="O26" i="12" s="1"/>
  <c r="BQ19" i="3"/>
  <c r="BH19" i="3"/>
  <c r="BN32" i="3"/>
  <c r="BP32" i="3"/>
  <c r="BG32" i="3"/>
  <c r="BP30" i="3"/>
  <c r="BN30" i="3"/>
  <c r="BG30" i="3"/>
  <c r="O22" i="12" s="1"/>
  <c r="BQ21" i="3"/>
  <c r="BH21" i="3"/>
  <c r="BE18" i="3"/>
  <c r="BO18" i="3"/>
  <c r="BN35" i="3"/>
  <c r="BP35" i="3"/>
  <c r="BG35" i="3"/>
  <c r="O27" i="12" s="1"/>
  <c r="BO23" i="3"/>
  <c r="BE23" i="3"/>
  <c r="BO34" i="3"/>
  <c r="BE34" i="3"/>
  <c r="BO19" i="3"/>
  <c r="BE19" i="3"/>
  <c r="BE21" i="3"/>
  <c r="BO21" i="3"/>
  <c r="BQ18" i="3"/>
  <c r="BH18" i="3"/>
  <c r="BQ23" i="3"/>
  <c r="BH23" i="3"/>
  <c r="Z28" i="3"/>
  <c r="AA36" i="3"/>
  <c r="P36" i="3"/>
  <c r="Q36" i="3" s="1"/>
  <c r="AA28" i="3"/>
  <c r="P28" i="3"/>
  <c r="Q28" i="3" s="1"/>
  <c r="AA31" i="3"/>
  <c r="P31" i="3"/>
  <c r="Q31" i="3" s="1"/>
  <c r="AA20" i="3"/>
  <c r="P20" i="3"/>
  <c r="Q20" i="3" s="1"/>
  <c r="AA22" i="3"/>
  <c r="P22" i="3"/>
  <c r="Q22" i="3" s="1"/>
  <c r="AB33" i="3"/>
  <c r="R33" i="3"/>
  <c r="AE22" i="3"/>
  <c r="Y22" i="3"/>
  <c r="AF17" i="3"/>
  <c r="Z17" i="3"/>
  <c r="AA34" i="3"/>
  <c r="P34" i="3"/>
  <c r="AB19" i="3"/>
  <c r="R19" i="3"/>
  <c r="Z23" i="3"/>
  <c r="AF23" i="3"/>
  <c r="AF29" i="3"/>
  <c r="Z29" i="3"/>
  <c r="Y29" i="3"/>
  <c r="AF27" i="3"/>
  <c r="Z27" i="3"/>
  <c r="AF30" i="3"/>
  <c r="Z30" i="3"/>
  <c r="AF32" i="3"/>
  <c r="AE18" i="3"/>
  <c r="Y18" i="3"/>
  <c r="AA35" i="3"/>
  <c r="P35" i="3"/>
  <c r="Q35" i="3" s="1"/>
  <c r="AC18" i="3"/>
  <c r="S18" i="3"/>
  <c r="AA23" i="3"/>
  <c r="P23" i="3"/>
  <c r="Q23" i="3" s="1"/>
  <c r="AA19" i="3"/>
  <c r="P19" i="3"/>
  <c r="Q19" i="3" s="1"/>
  <c r="AA21" i="3"/>
  <c r="P21" i="3"/>
  <c r="Q21" i="3" s="1"/>
  <c r="AF24" i="3"/>
  <c r="Z21" i="3"/>
  <c r="AF26" i="3"/>
  <c r="AC25" i="3"/>
  <c r="S25" i="3"/>
  <c r="AE25" i="3"/>
  <c r="Y23" i="3"/>
  <c r="AE20" i="3"/>
  <c r="Y20" i="3"/>
  <c r="Y30" i="3"/>
  <c r="AF33" i="3"/>
  <c r="Z33" i="3"/>
  <c r="Z36" i="3"/>
  <c r="Y26" i="3"/>
  <c r="AA29" i="3"/>
  <c r="P29" i="3"/>
  <c r="Q29" i="3" s="1"/>
  <c r="AA26" i="3"/>
  <c r="P26" i="3"/>
  <c r="Q26" i="3" s="1"/>
  <c r="AA27" i="3"/>
  <c r="P27" i="3"/>
  <c r="Q27" i="3" s="1"/>
  <c r="AB24" i="3"/>
  <c r="R24" i="3"/>
  <c r="AA18" i="3"/>
  <c r="P18" i="3"/>
  <c r="Q18" i="3" s="1"/>
  <c r="AB31" i="3"/>
  <c r="R31" i="3"/>
  <c r="AB32" i="3"/>
  <c r="R32" i="3"/>
  <c r="AE28" i="3"/>
  <c r="Y28" i="3"/>
  <c r="AB35" i="3"/>
  <c r="R35" i="3"/>
  <c r="AC16" i="3"/>
  <c r="S16" i="3"/>
  <c r="AI16" i="3" s="1"/>
  <c r="AE21" i="3"/>
  <c r="Y21" i="3"/>
  <c r="AB27" i="3"/>
  <c r="R27" i="3"/>
  <c r="AB17" i="3"/>
  <c r="R17" i="3"/>
  <c r="Z22" i="3"/>
  <c r="AF19" i="3"/>
  <c r="Z19" i="3"/>
  <c r="AF31" i="3"/>
  <c r="Z31" i="3"/>
  <c r="AH16" i="3"/>
  <c r="Z20" i="3"/>
  <c r="AE36" i="3"/>
  <c r="Y36" i="3"/>
  <c r="AF35" i="3"/>
  <c r="Z35" i="3"/>
  <c r="AA25" i="3"/>
  <c r="P25" i="3"/>
  <c r="Q25" i="3" s="1"/>
  <c r="AA32" i="3"/>
  <c r="P32" i="3"/>
  <c r="AD32" i="3" s="1"/>
  <c r="AA33" i="3"/>
  <c r="P33" i="3"/>
  <c r="Q33" i="3" s="1"/>
  <c r="AA30" i="3"/>
  <c r="P30" i="3"/>
  <c r="Q30" i="3" s="1"/>
  <c r="AA24" i="3"/>
  <c r="P24" i="3"/>
  <c r="Q24" i="3" s="1"/>
  <c r="AA17" i="3"/>
  <c r="AB34" i="3"/>
  <c r="R34" i="3"/>
  <c r="AF34" i="3"/>
  <c r="Z34" i="3"/>
  <c r="BR16" i="3"/>
  <c r="BI16" i="3"/>
  <c r="BU16" i="3" s="1"/>
  <c r="N20" i="12"/>
  <c r="N24" i="12"/>
  <c r="N9" i="12"/>
  <c r="N27" i="12"/>
  <c r="N28" i="12"/>
  <c r="N26" i="12"/>
  <c r="N15" i="12"/>
  <c r="N14" i="12"/>
  <c r="N11" i="12"/>
  <c r="N22" i="12"/>
  <c r="N21" i="12"/>
  <c r="N23" i="12"/>
  <c r="N18" i="12"/>
  <c r="N19" i="12"/>
  <c r="N12" i="12"/>
  <c r="S7" i="6"/>
  <c r="W30" i="5"/>
  <c r="S20" i="6"/>
  <c r="W36" i="5"/>
  <c r="S26" i="6"/>
  <c r="W20" i="5"/>
  <c r="S10" i="6"/>
  <c r="W21" i="5"/>
  <c r="S11" i="6"/>
  <c r="W31" i="5"/>
  <c r="S21" i="6"/>
  <c r="AO66" i="5"/>
  <c r="AO65" i="5"/>
  <c r="W18" i="5"/>
  <c r="S8" i="6"/>
  <c r="W33" i="5"/>
  <c r="S23" i="6"/>
  <c r="W32" i="5"/>
  <c r="S22" i="6"/>
  <c r="W28" i="5"/>
  <c r="S18" i="6"/>
  <c r="W24" i="5"/>
  <c r="S14" i="6"/>
  <c r="W13" i="5"/>
  <c r="S3" i="6"/>
  <c r="W34" i="5"/>
  <c r="S24" i="6"/>
  <c r="W16" i="5"/>
  <c r="S6" i="6"/>
  <c r="W35" i="5"/>
  <c r="S25" i="6"/>
  <c r="W23" i="5"/>
  <c r="S13" i="6"/>
  <c r="W29" i="5"/>
  <c r="S19" i="6"/>
  <c r="W26" i="5"/>
  <c r="S16" i="6"/>
  <c r="W15" i="5"/>
  <c r="S5" i="6"/>
  <c r="W27" i="5"/>
  <c r="S17" i="6"/>
  <c r="W19" i="5"/>
  <c r="S9" i="6"/>
  <c r="W14" i="5"/>
  <c r="S4" i="6"/>
  <c r="W22" i="5"/>
  <c r="S12" i="6"/>
  <c r="L30" i="8"/>
  <c r="N30" i="8"/>
  <c r="Q30" i="8"/>
  <c r="G23" i="8"/>
  <c r="H10" i="8"/>
  <c r="H9" i="8"/>
  <c r="J58" i="6"/>
  <c r="J59" i="6" s="1"/>
  <c r="S30" i="8"/>
  <c r="J15" i="3"/>
  <c r="G7" i="12" s="1"/>
  <c r="G18" i="8"/>
  <c r="AE16" i="3"/>
  <c r="H17" i="8"/>
  <c r="H16" i="8"/>
  <c r="Q28" i="8"/>
  <c r="L28" i="8"/>
  <c r="AW15" i="3"/>
  <c r="M7" i="12" s="1"/>
  <c r="AX15" i="3"/>
  <c r="H58" i="6"/>
  <c r="H59" i="6" s="1"/>
  <c r="W12" i="5"/>
  <c r="G11" i="8"/>
  <c r="H21" i="8"/>
  <c r="H22" i="8"/>
  <c r="K15" i="3"/>
  <c r="BT46" i="3" l="1"/>
  <c r="BW46" i="3" s="1"/>
  <c r="X48" i="3"/>
  <c r="I40" i="12"/>
  <c r="AD48" i="3"/>
  <c r="Q48" i="3"/>
  <c r="AG48" i="3"/>
  <c r="H40" i="12"/>
  <c r="BP48" i="3"/>
  <c r="BN48" i="3"/>
  <c r="BG48" i="3"/>
  <c r="N40" i="12"/>
  <c r="BU48" i="3"/>
  <c r="BX48" i="3" s="1"/>
  <c r="BL48" i="3"/>
  <c r="BN16" i="3"/>
  <c r="N8" i="12"/>
  <c r="BG16" i="3"/>
  <c r="O8" i="12" s="1"/>
  <c r="AD34" i="3"/>
  <c r="Q34" i="3"/>
  <c r="Q32" i="3"/>
  <c r="X45" i="3"/>
  <c r="I37" i="12"/>
  <c r="X46" i="3"/>
  <c r="I38" i="12"/>
  <c r="AD37" i="3"/>
  <c r="AG37" i="3"/>
  <c r="H29" i="12"/>
  <c r="AF45" i="3"/>
  <c r="AI45" i="3"/>
  <c r="AL45" i="3" s="1"/>
  <c r="BU41" i="3"/>
  <c r="BX41" i="3" s="1"/>
  <c r="BL41" i="3"/>
  <c r="BP45" i="3"/>
  <c r="BN45" i="3"/>
  <c r="BG45" i="3"/>
  <c r="N37" i="12"/>
  <c r="AD44" i="3"/>
  <c r="AG44" i="3"/>
  <c r="H36" i="12"/>
  <c r="AD47" i="3"/>
  <c r="AG47" i="3"/>
  <c r="H39" i="12"/>
  <c r="BP46" i="3"/>
  <c r="BN46" i="3"/>
  <c r="BG46" i="3"/>
  <c r="N38" i="12"/>
  <c r="BP44" i="3"/>
  <c r="BN44" i="3"/>
  <c r="BG44" i="3"/>
  <c r="N36" i="12"/>
  <c r="AD46" i="3"/>
  <c r="AG46" i="3"/>
  <c r="H38" i="12"/>
  <c r="X43" i="3"/>
  <c r="I35" i="12"/>
  <c r="BR39" i="3"/>
  <c r="BI39" i="3"/>
  <c r="X44" i="3"/>
  <c r="I36" i="12"/>
  <c r="BU37" i="3"/>
  <c r="BX37" i="3" s="1"/>
  <c r="BL37" i="3"/>
  <c r="BP47" i="3"/>
  <c r="BN47" i="3"/>
  <c r="BG47" i="3"/>
  <c r="N39" i="12"/>
  <c r="AD39" i="3"/>
  <c r="AG39" i="3"/>
  <c r="H31" i="12"/>
  <c r="AD43" i="3"/>
  <c r="AG43" i="3"/>
  <c r="H35" i="12"/>
  <c r="X40" i="3"/>
  <c r="I32" i="12"/>
  <c r="AF39" i="3"/>
  <c r="AI39" i="3"/>
  <c r="AL39" i="3" s="1"/>
  <c r="BU43" i="3"/>
  <c r="BX43" i="3" s="1"/>
  <c r="BL43" i="3"/>
  <c r="BL42" i="3"/>
  <c r="BU42" i="3"/>
  <c r="BX42" i="3" s="1"/>
  <c r="AD45" i="3"/>
  <c r="AG45" i="3"/>
  <c r="H37" i="12"/>
  <c r="X37" i="3"/>
  <c r="I29" i="12"/>
  <c r="AD41" i="3"/>
  <c r="AG41" i="3"/>
  <c r="H33" i="12"/>
  <c r="X47" i="3"/>
  <c r="I39" i="12"/>
  <c r="BL40" i="3"/>
  <c r="BU40" i="3"/>
  <c r="BX40" i="3" s="1"/>
  <c r="AF42" i="3"/>
  <c r="AI42" i="3"/>
  <c r="AL42" i="3" s="1"/>
  <c r="X39" i="3"/>
  <c r="I31" i="12"/>
  <c r="AD40" i="3"/>
  <c r="AG40" i="3"/>
  <c r="H32" i="12"/>
  <c r="BP41" i="3"/>
  <c r="BN41" i="3"/>
  <c r="BG41" i="3"/>
  <c r="N33" i="12"/>
  <c r="BP37" i="3"/>
  <c r="BN37" i="3"/>
  <c r="BG37" i="3"/>
  <c r="N29" i="12"/>
  <c r="BL47" i="3"/>
  <c r="BU47" i="3"/>
  <c r="BX47" i="3" s="1"/>
  <c r="BU38" i="3"/>
  <c r="BX38" i="3" s="1"/>
  <c r="BL38" i="3"/>
  <c r="AD38" i="3"/>
  <c r="AG38" i="3"/>
  <c r="H30" i="12"/>
  <c r="BL45" i="3"/>
  <c r="BU45" i="3"/>
  <c r="BX45" i="3" s="1"/>
  <c r="BL44" i="3"/>
  <c r="BU44" i="3"/>
  <c r="BX44" i="3" s="1"/>
  <c r="BU46" i="3"/>
  <c r="BX46" i="3" s="1"/>
  <c r="BL46" i="3"/>
  <c r="BP38" i="3"/>
  <c r="BN38" i="3"/>
  <c r="BG38" i="3"/>
  <c r="N30" i="12"/>
  <c r="AD42" i="3"/>
  <c r="AG42" i="3"/>
  <c r="H34" i="12"/>
  <c r="BP39" i="3"/>
  <c r="BN39" i="3"/>
  <c r="BG39" i="3"/>
  <c r="N31" i="12"/>
  <c r="BP40" i="3"/>
  <c r="BN40" i="3"/>
  <c r="BG40" i="3"/>
  <c r="N32" i="12"/>
  <c r="X38" i="3"/>
  <c r="I30" i="12"/>
  <c r="X41" i="3"/>
  <c r="I33" i="12"/>
  <c r="X42" i="3"/>
  <c r="I34" i="12"/>
  <c r="BP42" i="3"/>
  <c r="BN42" i="3"/>
  <c r="BG42" i="3"/>
  <c r="N34" i="12"/>
  <c r="BP43" i="3"/>
  <c r="BN43" i="3"/>
  <c r="BG43" i="3"/>
  <c r="N35" i="12"/>
  <c r="AG16" i="3"/>
  <c r="AI22" i="3"/>
  <c r="AL22" i="3" s="1"/>
  <c r="BJ35" i="3"/>
  <c r="BS35" i="3"/>
  <c r="BV35" i="3" s="1"/>
  <c r="BR31" i="3"/>
  <c r="BI31" i="3"/>
  <c r="BS19" i="3"/>
  <c r="BV19" i="3" s="1"/>
  <c r="BJ19" i="3"/>
  <c r="BR33" i="3"/>
  <c r="BI33" i="3"/>
  <c r="BJ27" i="3"/>
  <c r="BS27" i="3"/>
  <c r="BV27" i="3" s="1"/>
  <c r="BR30" i="3"/>
  <c r="BI30" i="3"/>
  <c r="BS29" i="3"/>
  <c r="BV29" i="3" s="1"/>
  <c r="BJ29" i="3"/>
  <c r="BR21" i="3"/>
  <c r="BI21" i="3"/>
  <c r="BR20" i="3"/>
  <c r="BI20" i="3"/>
  <c r="BT31" i="3"/>
  <c r="BW31" i="3" s="1"/>
  <c r="BK31" i="3"/>
  <c r="BT20" i="3"/>
  <c r="BW20" i="3" s="1"/>
  <c r="BK20" i="3"/>
  <c r="BT26" i="3"/>
  <c r="BW26" i="3" s="1"/>
  <c r="BK26" i="3"/>
  <c r="BR19" i="3"/>
  <c r="BI19" i="3"/>
  <c r="BS32" i="3"/>
  <c r="BV32" i="3" s="1"/>
  <c r="BJ32" i="3"/>
  <c r="O24" i="12"/>
  <c r="BT34" i="3"/>
  <c r="BW34" i="3" s="1"/>
  <c r="BK34" i="3"/>
  <c r="BR22" i="3"/>
  <c r="BI22" i="3"/>
  <c r="BK25" i="3"/>
  <c r="BT25" i="3"/>
  <c r="BW25" i="3" s="1"/>
  <c r="BR32" i="3"/>
  <c r="BI32" i="3"/>
  <c r="BR26" i="3"/>
  <c r="BI26" i="3"/>
  <c r="BJ24" i="3"/>
  <c r="BS24" i="3"/>
  <c r="BV24" i="3" s="1"/>
  <c r="BT29" i="3"/>
  <c r="BW29" i="3" s="1"/>
  <c r="BK29" i="3"/>
  <c r="BT22" i="3"/>
  <c r="BW22" i="3" s="1"/>
  <c r="BK22" i="3"/>
  <c r="BK35" i="3"/>
  <c r="BT35" i="3"/>
  <c r="BW35" i="3" s="1"/>
  <c r="BT36" i="3"/>
  <c r="BW36" i="3" s="1"/>
  <c r="BK36" i="3"/>
  <c r="BJ28" i="3"/>
  <c r="BS28" i="3"/>
  <c r="BV28" i="3" s="1"/>
  <c r="BT23" i="3"/>
  <c r="BW23" i="3" s="1"/>
  <c r="BK23" i="3"/>
  <c r="BR34" i="3"/>
  <c r="BI34" i="3"/>
  <c r="BR18" i="3"/>
  <c r="BI18" i="3"/>
  <c r="BJ17" i="3"/>
  <c r="BS17" i="3"/>
  <c r="BV17" i="3" s="1"/>
  <c r="BT27" i="3"/>
  <c r="BW27" i="3" s="1"/>
  <c r="BK27" i="3"/>
  <c r="BS21" i="3"/>
  <c r="BV21" i="3" s="1"/>
  <c r="BJ21" i="3"/>
  <c r="BT33" i="3"/>
  <c r="BW33" i="3" s="1"/>
  <c r="BK33" i="3"/>
  <c r="BR27" i="3"/>
  <c r="BI27" i="3"/>
  <c r="BR17" i="3"/>
  <c r="BI17" i="3"/>
  <c r="BS36" i="3"/>
  <c r="BV36" i="3" s="1"/>
  <c r="BJ36" i="3"/>
  <c r="BT30" i="3"/>
  <c r="BW30" i="3" s="1"/>
  <c r="BK30" i="3"/>
  <c r="BT21" i="3"/>
  <c r="BW21" i="3" s="1"/>
  <c r="BK21" i="3"/>
  <c r="BT19" i="3"/>
  <c r="BW19" i="3" s="1"/>
  <c r="BK19" i="3"/>
  <c r="BR25" i="3"/>
  <c r="BI25" i="3"/>
  <c r="BS23" i="3"/>
  <c r="BV23" i="3" s="1"/>
  <c r="BJ23" i="3"/>
  <c r="BR29" i="3"/>
  <c r="BI29" i="3"/>
  <c r="BR24" i="3"/>
  <c r="BI24" i="3"/>
  <c r="BR36" i="3"/>
  <c r="BI36" i="3"/>
  <c r="BR35" i="3"/>
  <c r="BI35" i="3"/>
  <c r="BT28" i="3"/>
  <c r="BW28" i="3" s="1"/>
  <c r="BK28" i="3"/>
  <c r="BK18" i="3"/>
  <c r="BT18" i="3"/>
  <c r="BW18" i="3" s="1"/>
  <c r="BR23" i="3"/>
  <c r="BI23" i="3"/>
  <c r="BJ31" i="3"/>
  <c r="BS31" i="3"/>
  <c r="BV31" i="3" s="1"/>
  <c r="BS20" i="3"/>
  <c r="BV20" i="3" s="1"/>
  <c r="BJ20" i="3"/>
  <c r="BR28" i="3"/>
  <c r="BI28" i="3"/>
  <c r="BT32" i="3"/>
  <c r="BW32" i="3" s="1"/>
  <c r="BK32" i="3"/>
  <c r="BS22" i="3"/>
  <c r="BV22" i="3" s="1"/>
  <c r="BJ22" i="3"/>
  <c r="BJ26" i="3"/>
  <c r="BS26" i="3"/>
  <c r="BV26" i="3" s="1"/>
  <c r="BT17" i="3"/>
  <c r="BW17" i="3" s="1"/>
  <c r="BK17" i="3"/>
  <c r="BS30" i="3"/>
  <c r="BV30" i="3" s="1"/>
  <c r="BJ30" i="3"/>
  <c r="BS34" i="3"/>
  <c r="BV34" i="3" s="1"/>
  <c r="BJ34" i="3"/>
  <c r="BK24" i="3"/>
  <c r="BT24" i="3"/>
  <c r="BW24" i="3" s="1"/>
  <c r="BJ18" i="3"/>
  <c r="BS18" i="3"/>
  <c r="BV18" i="3" s="1"/>
  <c r="BJ25" i="3"/>
  <c r="BS25" i="3"/>
  <c r="BV25" i="3" s="1"/>
  <c r="BJ33" i="3"/>
  <c r="BS33" i="3"/>
  <c r="BV33" i="3" s="1"/>
  <c r="O25" i="12"/>
  <c r="AI19" i="3"/>
  <c r="AL19" i="3" s="1"/>
  <c r="AF16" i="3"/>
  <c r="AH30" i="3"/>
  <c r="AK30" i="3" s="1"/>
  <c r="AI20" i="3"/>
  <c r="AL20" i="3" s="1"/>
  <c r="AI33" i="3"/>
  <c r="AL33" i="3" s="1"/>
  <c r="AI29" i="3"/>
  <c r="AL29" i="3" s="1"/>
  <c r="AI36" i="3"/>
  <c r="AL36" i="3" s="1"/>
  <c r="AI31" i="3"/>
  <c r="AL31" i="3" s="1"/>
  <c r="AI23" i="3"/>
  <c r="AL23" i="3" s="1"/>
  <c r="X32" i="3"/>
  <c r="AE17" i="3"/>
  <c r="AD26" i="3"/>
  <c r="AH36" i="3"/>
  <c r="AK36" i="3" s="1"/>
  <c r="AE35" i="3"/>
  <c r="Y35" i="3"/>
  <c r="AH20" i="3"/>
  <c r="AK20" i="3" s="1"/>
  <c r="AD21" i="3"/>
  <c r="AD35" i="3"/>
  <c r="X35" i="3"/>
  <c r="AI30" i="3"/>
  <c r="AL30" i="3" s="1"/>
  <c r="X34" i="3"/>
  <c r="AE33" i="3"/>
  <c r="AD28" i="3"/>
  <c r="AD24" i="3"/>
  <c r="X25" i="3"/>
  <c r="AD25" i="3"/>
  <c r="AE27" i="3"/>
  <c r="AD18" i="3"/>
  <c r="AD29" i="3"/>
  <c r="X29" i="3"/>
  <c r="AI26" i="3"/>
  <c r="AL26" i="3" s="1"/>
  <c r="Z26" i="3"/>
  <c r="AD19" i="3"/>
  <c r="X19" i="3"/>
  <c r="AD22" i="3"/>
  <c r="X22" i="3"/>
  <c r="AD36" i="3"/>
  <c r="X36" i="3"/>
  <c r="X17" i="3"/>
  <c r="AD17" i="3"/>
  <c r="H24" i="12"/>
  <c r="AD30" i="3"/>
  <c r="X30" i="3"/>
  <c r="AH28" i="3"/>
  <c r="AK28" i="3" s="1"/>
  <c r="Y24" i="3"/>
  <c r="AE24" i="3"/>
  <c r="AH23" i="3"/>
  <c r="AK23" i="3" s="1"/>
  <c r="AH18" i="3"/>
  <c r="AK18" i="3" s="1"/>
  <c r="AI27" i="3"/>
  <c r="AL27" i="3" s="1"/>
  <c r="AI17" i="3"/>
  <c r="AL17" i="3" s="1"/>
  <c r="AE31" i="3"/>
  <c r="Y31" i="3"/>
  <c r="AI34" i="3"/>
  <c r="AL34" i="3" s="1"/>
  <c r="AI35" i="3"/>
  <c r="AL35" i="3" s="1"/>
  <c r="AH21" i="3"/>
  <c r="AK21" i="3" s="1"/>
  <c r="AH26" i="3"/>
  <c r="AK26" i="3" s="1"/>
  <c r="AI21" i="3"/>
  <c r="AL21" i="3" s="1"/>
  <c r="AD23" i="3"/>
  <c r="X23" i="3"/>
  <c r="AD20" i="3"/>
  <c r="AF25" i="3"/>
  <c r="Z25" i="3"/>
  <c r="AE34" i="3"/>
  <c r="Y34" i="3"/>
  <c r="AD33" i="3"/>
  <c r="X33" i="3"/>
  <c r="AE32" i="3"/>
  <c r="Y32" i="3"/>
  <c r="AD27" i="3"/>
  <c r="X27" i="3"/>
  <c r="AH25" i="3"/>
  <c r="AK25" i="3" s="1"/>
  <c r="Y25" i="3"/>
  <c r="AI28" i="3"/>
  <c r="AL28" i="3" s="1"/>
  <c r="AI24" i="3"/>
  <c r="AL24" i="3" s="1"/>
  <c r="Z24" i="3"/>
  <c r="AF18" i="3"/>
  <c r="AI32" i="3"/>
  <c r="AL32" i="3" s="1"/>
  <c r="Z32" i="3"/>
  <c r="AH29" i="3"/>
  <c r="AK29" i="3" s="1"/>
  <c r="AE19" i="3"/>
  <c r="AH22" i="3"/>
  <c r="AK22" i="3" s="1"/>
  <c r="AD31" i="3"/>
  <c r="X31" i="3"/>
  <c r="O16" i="12"/>
  <c r="H17" i="12"/>
  <c r="H22" i="12"/>
  <c r="H21" i="12"/>
  <c r="H18" i="12"/>
  <c r="H16" i="12"/>
  <c r="H25" i="12"/>
  <c r="H14" i="12"/>
  <c r="H15" i="12"/>
  <c r="H26" i="12"/>
  <c r="H23" i="12"/>
  <c r="H20" i="12"/>
  <c r="H12" i="12"/>
  <c r="H19" i="12"/>
  <c r="H11" i="12"/>
  <c r="H28" i="12"/>
  <c r="H9" i="12"/>
  <c r="H8" i="12"/>
  <c r="AD16" i="3"/>
  <c r="H13" i="12"/>
  <c r="H27" i="12"/>
  <c r="H10" i="12"/>
  <c r="AO68" i="5"/>
  <c r="BE15" i="3"/>
  <c r="BR15" i="3" s="1"/>
  <c r="BC15" i="3"/>
  <c r="BP15" i="3" s="1"/>
  <c r="Y16" i="3"/>
  <c r="S58" i="6"/>
  <c r="H23" i="8"/>
  <c r="H18" i="8"/>
  <c r="BA15" i="3"/>
  <c r="BO15" i="3" s="1"/>
  <c r="BK16" i="3"/>
  <c r="BL16" i="3"/>
  <c r="P15" i="3"/>
  <c r="AY15" i="3"/>
  <c r="L15" i="3"/>
  <c r="AA15" i="3" s="1"/>
  <c r="Z16" i="3"/>
  <c r="AK16" i="3"/>
  <c r="BD15" i="3"/>
  <c r="BQ15" i="3" s="1"/>
  <c r="BJ16" i="3"/>
  <c r="N15" i="3"/>
  <c r="AC15" i="3" s="1"/>
  <c r="AZ15" i="3"/>
  <c r="W68" i="5"/>
  <c r="W71" i="5" s="1"/>
  <c r="M15" i="3"/>
  <c r="AB15" i="3" s="1"/>
  <c r="H11" i="8"/>
  <c r="AJ48" i="3" l="1"/>
  <c r="AS48" i="3"/>
  <c r="O40" i="12"/>
  <c r="BS48" i="3"/>
  <c r="BJ48" i="3"/>
  <c r="BS16" i="3"/>
  <c r="CE16" i="3" s="1"/>
  <c r="AJ16" i="3"/>
  <c r="AS16" i="3"/>
  <c r="Q15" i="3"/>
  <c r="AD15" i="3"/>
  <c r="O32" i="12"/>
  <c r="BS40" i="3"/>
  <c r="BJ40" i="3"/>
  <c r="AJ42" i="3"/>
  <c r="AS42" i="3"/>
  <c r="O33" i="12"/>
  <c r="BS41" i="3"/>
  <c r="BJ41" i="3"/>
  <c r="O38" i="12"/>
  <c r="BS46" i="3"/>
  <c r="BJ46" i="3"/>
  <c r="AJ46" i="3"/>
  <c r="AS46" i="3"/>
  <c r="O30" i="12"/>
  <c r="BJ38" i="3"/>
  <c r="BS38" i="3"/>
  <c r="O35" i="12"/>
  <c r="BJ43" i="3"/>
  <c r="BS43" i="3"/>
  <c r="AJ39" i="3"/>
  <c r="AS39" i="3"/>
  <c r="O31" i="12"/>
  <c r="BS39" i="3"/>
  <c r="BJ39" i="3"/>
  <c r="O29" i="12"/>
  <c r="BJ37" i="3"/>
  <c r="BS37" i="3"/>
  <c r="AJ40" i="3"/>
  <c r="AS40" i="3"/>
  <c r="AJ45" i="3"/>
  <c r="AS45" i="3"/>
  <c r="BU39" i="3"/>
  <c r="BX39" i="3" s="1"/>
  <c r="BL39" i="3"/>
  <c r="O36" i="12"/>
  <c r="BJ44" i="3"/>
  <c r="BS44" i="3"/>
  <c r="AJ47" i="3"/>
  <c r="AS47" i="3"/>
  <c r="AJ38" i="3"/>
  <c r="AS38" i="3"/>
  <c r="O39" i="12"/>
  <c r="BJ47" i="3"/>
  <c r="BS47" i="3"/>
  <c r="AJ37" i="3"/>
  <c r="AS37" i="3"/>
  <c r="O34" i="12"/>
  <c r="BS42" i="3"/>
  <c r="BJ42" i="3"/>
  <c r="O37" i="12"/>
  <c r="BS45" i="3"/>
  <c r="BJ45" i="3"/>
  <c r="AJ41" i="3"/>
  <c r="AS41" i="3"/>
  <c r="AJ43" i="3"/>
  <c r="AS43" i="3"/>
  <c r="AJ44" i="3"/>
  <c r="AS44" i="3"/>
  <c r="CE32" i="3"/>
  <c r="CE17" i="3"/>
  <c r="CE28" i="3"/>
  <c r="CE24" i="3"/>
  <c r="CE33" i="3"/>
  <c r="CE21" i="3"/>
  <c r="CE18" i="3"/>
  <c r="CE25" i="3"/>
  <c r="BU21" i="3"/>
  <c r="BX21" i="3" s="1"/>
  <c r="BL21" i="3"/>
  <c r="BL33" i="3"/>
  <c r="BU33" i="3"/>
  <c r="BX33" i="3" s="1"/>
  <c r="BL23" i="3"/>
  <c r="BU23" i="3"/>
  <c r="BX23" i="3" s="1"/>
  <c r="BU36" i="3"/>
  <c r="BX36" i="3" s="1"/>
  <c r="BL36" i="3"/>
  <c r="BU25" i="3"/>
  <c r="BX25" i="3" s="1"/>
  <c r="BL25" i="3"/>
  <c r="BL34" i="3"/>
  <c r="BU34" i="3"/>
  <c r="BX34" i="3" s="1"/>
  <c r="BL26" i="3"/>
  <c r="BU26" i="3"/>
  <c r="BX26" i="3" s="1"/>
  <c r="BU28" i="3"/>
  <c r="BX28" i="3" s="1"/>
  <c r="BL28" i="3"/>
  <c r="BL24" i="3"/>
  <c r="BU24" i="3"/>
  <c r="BX24" i="3" s="1"/>
  <c r="BL17" i="3"/>
  <c r="BU17" i="3"/>
  <c r="BX17" i="3" s="1"/>
  <c r="BU32" i="3"/>
  <c r="BX32" i="3" s="1"/>
  <c r="BL32" i="3"/>
  <c r="BU30" i="3"/>
  <c r="BX30" i="3" s="1"/>
  <c r="BL30" i="3"/>
  <c r="BL31" i="3"/>
  <c r="BU31" i="3"/>
  <c r="BX31" i="3" s="1"/>
  <c r="BL29" i="3"/>
  <c r="BU29" i="3"/>
  <c r="BX29" i="3" s="1"/>
  <c r="BL27" i="3"/>
  <c r="BU27" i="3"/>
  <c r="BX27" i="3" s="1"/>
  <c r="BU19" i="3"/>
  <c r="BX19" i="3" s="1"/>
  <c r="BL19" i="3"/>
  <c r="BU20" i="3"/>
  <c r="BX20" i="3" s="1"/>
  <c r="BL20" i="3"/>
  <c r="BL35" i="3"/>
  <c r="BU35" i="3"/>
  <c r="BX35" i="3" s="1"/>
  <c r="BU18" i="3"/>
  <c r="BX18" i="3" s="1"/>
  <c r="BL18" i="3"/>
  <c r="BU22" i="3"/>
  <c r="BX22" i="3" s="1"/>
  <c r="BL22" i="3"/>
  <c r="AI25" i="3"/>
  <c r="AL25" i="3" s="1"/>
  <c r="AG25" i="3"/>
  <c r="AJ25" i="3" s="1"/>
  <c r="AG33" i="3"/>
  <c r="AJ33" i="3" s="1"/>
  <c r="AG22" i="3"/>
  <c r="AJ22" i="3" s="1"/>
  <c r="AG30" i="3"/>
  <c r="AJ30" i="3" s="1"/>
  <c r="AG36" i="3"/>
  <c r="AJ36" i="3" s="1"/>
  <c r="AG34" i="3"/>
  <c r="AJ34" i="3" s="1"/>
  <c r="AG32" i="3"/>
  <c r="AJ32" i="3" s="1"/>
  <c r="AH24" i="3"/>
  <c r="AK24" i="3" s="1"/>
  <c r="AG17" i="3"/>
  <c r="AJ17" i="3" s="1"/>
  <c r="AH33" i="3"/>
  <c r="AK33" i="3" s="1"/>
  <c r="Y33" i="3"/>
  <c r="AG26" i="3"/>
  <c r="AJ26" i="3" s="1"/>
  <c r="X26" i="3"/>
  <c r="BN15" i="3"/>
  <c r="BH15" i="3"/>
  <c r="BK15" i="3" s="1"/>
  <c r="AG20" i="3"/>
  <c r="AJ20" i="3" s="1"/>
  <c r="X20" i="3"/>
  <c r="AG29" i="3"/>
  <c r="AJ29" i="3" s="1"/>
  <c r="AG21" i="3"/>
  <c r="AJ21" i="3" s="1"/>
  <c r="BM15" i="3"/>
  <c r="DS15" i="3"/>
  <c r="AH17" i="3"/>
  <c r="AK17" i="3" s="1"/>
  <c r="Y17" i="3"/>
  <c r="AG31" i="3"/>
  <c r="AJ31" i="3" s="1"/>
  <c r="AI18" i="3"/>
  <c r="AL18" i="3" s="1"/>
  <c r="Z18" i="3"/>
  <c r="AG27" i="3"/>
  <c r="AJ27" i="3" s="1"/>
  <c r="AG18" i="3"/>
  <c r="AJ18" i="3" s="1"/>
  <c r="X18" i="3"/>
  <c r="AG24" i="3"/>
  <c r="AJ24" i="3" s="1"/>
  <c r="AH34" i="3"/>
  <c r="AK34" i="3" s="1"/>
  <c r="AG23" i="3"/>
  <c r="AJ23" i="3" s="1"/>
  <c r="AH31" i="3"/>
  <c r="AK31" i="3" s="1"/>
  <c r="AG19" i="3"/>
  <c r="AJ19" i="3" s="1"/>
  <c r="AH27" i="3"/>
  <c r="AK27" i="3" s="1"/>
  <c r="Y27" i="3"/>
  <c r="AG28" i="3"/>
  <c r="AJ28" i="3" s="1"/>
  <c r="X28" i="3"/>
  <c r="AH19" i="3"/>
  <c r="AK19" i="3" s="1"/>
  <c r="Y19" i="3"/>
  <c r="AH32" i="3"/>
  <c r="AK32" i="3" s="1"/>
  <c r="AG35" i="3"/>
  <c r="AJ35" i="3" s="1"/>
  <c r="AH35" i="3"/>
  <c r="AK35" i="3" s="1"/>
  <c r="I24" i="12"/>
  <c r="I8" i="12"/>
  <c r="CE35" i="3"/>
  <c r="I27" i="12"/>
  <c r="CE34" i="3"/>
  <c r="I12" i="12"/>
  <c r="I22" i="12"/>
  <c r="I18" i="12"/>
  <c r="CE31" i="3"/>
  <c r="I9" i="12"/>
  <c r="I28" i="12"/>
  <c r="I11" i="12"/>
  <c r="CE29" i="3"/>
  <c r="I15" i="12"/>
  <c r="CE19" i="3"/>
  <c r="I13" i="12"/>
  <c r="I19" i="12"/>
  <c r="I16" i="12"/>
  <c r="I21" i="12"/>
  <c r="I17" i="12"/>
  <c r="CE26" i="3"/>
  <c r="CE30" i="3"/>
  <c r="I25" i="12"/>
  <c r="CE27" i="3"/>
  <c r="CE36" i="3"/>
  <c r="CE20" i="3"/>
  <c r="I23" i="12"/>
  <c r="I10" i="12"/>
  <c r="CE22" i="3"/>
  <c r="CE23" i="3"/>
  <c r="I20" i="12"/>
  <c r="I26" i="12"/>
  <c r="I14" i="12"/>
  <c r="N7" i="12"/>
  <c r="BI15" i="3"/>
  <c r="BL15" i="3" s="1"/>
  <c r="AI7" i="12"/>
  <c r="AL16" i="3"/>
  <c r="U15" i="3"/>
  <c r="AJ7" i="12"/>
  <c r="S15" i="3"/>
  <c r="AF15" i="3" s="1"/>
  <c r="H7" i="12"/>
  <c r="BW16" i="3"/>
  <c r="R15" i="3"/>
  <c r="AE15" i="3" s="1"/>
  <c r="BG15" i="3"/>
  <c r="BX16" i="3"/>
  <c r="BV16" i="3" l="1"/>
  <c r="BV48" i="3"/>
  <c r="CE48" i="3"/>
  <c r="BV38" i="3"/>
  <c r="CE38" i="3"/>
  <c r="BV42" i="3"/>
  <c r="CE42" i="3"/>
  <c r="BV39" i="3"/>
  <c r="CE39" i="3"/>
  <c r="BV41" i="3"/>
  <c r="CE41" i="3"/>
  <c r="BV44" i="3"/>
  <c r="CE44" i="3"/>
  <c r="BV47" i="3"/>
  <c r="CE47" i="3"/>
  <c r="BV37" i="3"/>
  <c r="CE37" i="3"/>
  <c r="BV43" i="3"/>
  <c r="CE43" i="3"/>
  <c r="BS15" i="3"/>
  <c r="BV15" i="3" s="1"/>
  <c r="BV45" i="3"/>
  <c r="CE45" i="3"/>
  <c r="BV46" i="3"/>
  <c r="CE46" i="3"/>
  <c r="BV40" i="3"/>
  <c r="CE40" i="3"/>
  <c r="AS29" i="3"/>
  <c r="AS27" i="3"/>
  <c r="AS25" i="3"/>
  <c r="AS22" i="3"/>
  <c r="AS36" i="3"/>
  <c r="AS19" i="3"/>
  <c r="AS21" i="3"/>
  <c r="AS23" i="3"/>
  <c r="AS28" i="3"/>
  <c r="AS32" i="3"/>
  <c r="AS24" i="3"/>
  <c r="AS18" i="3"/>
  <c r="AS20" i="3"/>
  <c r="AS26" i="3"/>
  <c r="AS30" i="3"/>
  <c r="AS33" i="3"/>
  <c r="AS17" i="3"/>
  <c r="AS34" i="3"/>
  <c r="AS31" i="3"/>
  <c r="AS35" i="3"/>
  <c r="BT15" i="3"/>
  <c r="BW15" i="3" s="1"/>
  <c r="I7" i="12"/>
  <c r="X15" i="3"/>
  <c r="AI15" i="3"/>
  <c r="AL15" i="3" s="1"/>
  <c r="V15" i="3"/>
  <c r="Y15" i="3" s="1"/>
  <c r="W15" i="3"/>
  <c r="Z15" i="3" s="1"/>
  <c r="BJ15" i="3"/>
  <c r="O7" i="12"/>
  <c r="AG15" i="3"/>
  <c r="AJ15" i="3" s="1"/>
  <c r="BU15" i="3"/>
  <c r="BX15" i="3" s="1"/>
  <c r="AS15" i="3" l="1"/>
  <c r="CE15" i="3"/>
  <c r="AH15" i="3"/>
  <c r="AK1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Marco Snijder</author>
  </authors>
  <commentList>
    <comment ref="C11" authorId="0" shapeId="0" xr:uid="{2BA0FB53-E91F-4201-82A4-A8CDAC729D61}">
      <text>
        <r>
          <rPr>
            <b/>
            <sz val="9"/>
            <color indexed="81"/>
            <rFont val="Tahoma"/>
            <family val="2"/>
          </rPr>
          <t>Bron: Wikipedia Landoppervlaktes Nederlandse gemeenten</t>
        </r>
      </text>
    </comment>
    <comment ref="W71" authorId="0" shapeId="0" xr:uid="{52B0D5C6-7C86-4049-95DA-E9CC6078B4F4}">
      <text>
        <r>
          <rPr>
            <b/>
            <sz val="9"/>
            <color indexed="81"/>
            <rFont val="Tahoma"/>
            <family val="2"/>
          </rPr>
          <t>Verschil i.v.m. ophoging doordat iedere woonkern minimaal 1 kolonie heeft gekregen.</t>
        </r>
      </text>
    </comment>
    <comment ref="Y71" authorId="0" shapeId="0" xr:uid="{F4B27D8B-F071-4B1B-B8D3-B7DBA44CA020}">
      <text>
        <r>
          <rPr>
            <b/>
            <sz val="9"/>
            <color indexed="81"/>
            <rFont val="Tahoma"/>
            <family val="2"/>
          </rPr>
          <t>Verschil i.v.m. ophoging doordat iedere woonkern minimaal 1 kolonie heeft gekregen.</t>
        </r>
      </text>
    </comment>
    <comment ref="AP71" authorId="0" shapeId="0" xr:uid="{A26A16AC-1AC1-4928-8450-E6C75D034B1F}">
      <text>
        <r>
          <rPr>
            <b/>
            <sz val="9"/>
            <color indexed="81"/>
            <rFont val="Tahoma"/>
            <family val="2"/>
          </rPr>
          <t>Verschil ivm kunstmatige ophoging door iedere woonkern minimaal 24 broedparen toe te delen.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Marco Snijder</author>
  </authors>
  <commentList>
    <comment ref="C2" authorId="0" shapeId="0" xr:uid="{89004DB2-85AD-4662-B4B6-B5A5B7BF8F83}">
      <text>
        <r>
          <rPr>
            <b/>
            <sz val="9"/>
            <color indexed="81"/>
            <rFont val="Tahoma"/>
            <family val="2"/>
          </rPr>
          <t>Alle gebouwen met bouwjaar &lt;1990, label C-G (bijgebouwen, overig, industrie en kassen niet meegerekend)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Marco Snijder</author>
  </authors>
  <commentList>
    <comment ref="B1" authorId="0" shapeId="0" xr:uid="{C7FB478F-81F2-437E-9CDD-C42D6B6C0B68}">
      <text>
        <r>
          <rPr>
            <b/>
            <sz val="9"/>
            <color indexed="81"/>
            <rFont val="Tahoma"/>
            <family val="2"/>
          </rPr>
          <t>Marco Snijder:</t>
        </r>
        <r>
          <rPr>
            <sz val="9"/>
            <color indexed="81"/>
            <rFont val="Tahoma"/>
            <family val="2"/>
          </rPr>
          <t xml:space="preserve">
IVM dubbele waardes in zoekfunctie, is hier "Gemeente" toegevoegd aan de gemeente.</t>
        </r>
      </text>
    </comment>
    <comment ref="C1" authorId="0" shapeId="0" xr:uid="{A9BA5503-D82F-4A22-9C85-11A7B3CFB24F}">
      <text>
        <r>
          <rPr>
            <b/>
            <sz val="9"/>
            <color indexed="81"/>
            <rFont val="Tahoma"/>
            <family val="2"/>
          </rPr>
          <t>Marco Snijder:</t>
        </r>
        <r>
          <rPr>
            <sz val="9"/>
            <color indexed="81"/>
            <rFont val="Tahoma"/>
            <family val="2"/>
          </rPr>
          <t xml:space="preserve">
Hier zijn een aantal correcties gedaan op de kernen door CBS, 
Oranje -= verwijderde kern, dit zijn relicten van grenzen die zijn ingetekend die net binnen een andere gemeentegrens vallen.
Blauw: hier zijn de kernnamen aangepast om overeen te komen met de werkelijkheid, bijv.: Groot-'s Hertogenbosch is Vught geworden.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Marco Snijder</author>
  </authors>
  <commentList>
    <comment ref="D5" authorId="0" shapeId="0" xr:uid="{52C8B893-A1B1-4062-A2DD-FCBF59317F0F}">
      <text>
        <r>
          <rPr>
            <sz val="9"/>
            <color indexed="81"/>
            <rFont val="Tahoma"/>
            <family val="2"/>
          </rPr>
          <t>Hiermee wordt het percentage van het totaal aan gebouwen ingesteld, dit is voor de landelijke lijn 6%.</t>
        </r>
      </text>
    </comment>
    <comment ref="C11" authorId="0" shapeId="0" xr:uid="{F187BADD-41C5-4BD2-B708-8D1232B6E388}">
      <text>
        <r>
          <rPr>
            <sz val="9"/>
            <color indexed="81"/>
            <rFont val="Tahoma"/>
            <family val="2"/>
          </rPr>
          <t>Particuliere woningen CBS plus correctie resterende gebouwen (zie sheet "INVULLEN")</t>
        </r>
      </text>
    </comment>
    <comment ref="D11" authorId="0" shapeId="0" xr:uid="{B7D432E3-C1B9-4283-8224-9E20179C000C}">
      <text>
        <r>
          <rPr>
            <b/>
            <sz val="9"/>
            <color indexed="81"/>
            <rFont val="Tahoma"/>
            <family val="2"/>
          </rPr>
          <t xml:space="preserve">Bron CBS bevolkingskernen 2021
</t>
        </r>
      </text>
    </comment>
    <comment ref="E11" authorId="0" shapeId="0" xr:uid="{E4F0474B-E4D6-49CE-AF22-0B7D433E757C}">
      <text>
        <r>
          <rPr>
            <sz val="9"/>
            <color indexed="81"/>
            <rFont val="Tahoma"/>
            <family val="2"/>
          </rPr>
          <t>Het percentage gebouwen in particulier bezit, bouwjaar &lt;1990, grondgebonden en met energielabel C-G ten opzichte van het totaal aan gebouwen binnen zelfde energielabel en bouwjaar.</t>
        </r>
      </text>
    </comment>
    <comment ref="F11" authorId="0" shapeId="0" xr:uid="{E2E5E017-AF0F-4D63-9769-106CD0D96BCC}">
      <text>
        <r>
          <rPr>
            <sz val="9"/>
            <color indexed="81"/>
            <rFont val="Tahoma"/>
            <family val="2"/>
          </rPr>
          <t>Aantal gebouwen dat bij % beschikbaar is voor ingrepen</t>
        </r>
      </text>
    </comment>
    <comment ref="G11" authorId="0" shapeId="0" xr:uid="{962448C3-A3AD-4067-8849-120AEB8F34D8}">
      <text>
        <r>
          <rPr>
            <sz val="9"/>
            <color indexed="81"/>
            <rFont val="Tahoma"/>
            <family val="2"/>
          </rPr>
          <t>Berekening op basis van te isoleren gebouwen t.o.v. totaal aan gebouwen binnen criteria (&lt;1990 en Label C-G)</t>
        </r>
      </text>
    </comment>
    <comment ref="I11" authorId="0" shapeId="0" xr:uid="{3EBF4ACA-906F-4D5E-8FAF-9AD6530C029B}">
      <text>
        <r>
          <rPr>
            <sz val="9"/>
            <color indexed="81"/>
            <rFont val="Tahoma"/>
            <family val="2"/>
          </rPr>
          <t>De berekende aantallen uit de sheet: "Per Woonkern"</t>
        </r>
      </text>
    </comment>
    <comment ref="J11" authorId="0" shapeId="0" xr:uid="{3821E38C-2392-4E55-B5C7-8B70045FFC39}">
      <text>
        <r>
          <rPr>
            <sz val="9"/>
            <color indexed="81"/>
            <rFont val="Tahoma"/>
            <family val="2"/>
          </rPr>
          <t>Het aantal kraamkolonies = populatie / 2 voor enkel de vrouwlijke dieren, en daarna / gemiddelde koloniegrootte (afgerond)</t>
        </r>
      </text>
    </comment>
    <comment ref="K11" authorId="0" shapeId="0" xr:uid="{01A6702B-1CE0-48AE-8AAD-933578F83008}">
      <text>
        <r>
          <rPr>
            <sz val="9"/>
            <color indexed="81"/>
            <rFont val="Tahoma"/>
            <family val="2"/>
          </rPr>
          <t>Het aantal berekende vrouwelijke dieren</t>
        </r>
      </text>
    </comment>
    <comment ref="U11" authorId="0" shapeId="0" xr:uid="{D72EC652-DEB3-4FF0-A63D-5F2A923D0526}">
      <text>
        <r>
          <rPr>
            <b/>
            <sz val="9"/>
            <color indexed="81"/>
            <rFont val="Tahoma"/>
            <family val="2"/>
          </rPr>
          <t>Zie sheet "Rekenvoorbeeld"</t>
        </r>
      </text>
    </comment>
    <comment ref="X11" authorId="0" shapeId="0" xr:uid="{53AB2279-2BCD-45BE-A6D8-5236CBFFFFBC}">
      <text>
        <r>
          <rPr>
            <b/>
            <sz val="9"/>
            <color indexed="81"/>
            <rFont val="Tahoma"/>
            <family val="2"/>
          </rPr>
          <t>Percentage verlies bij waarschijnlijke aantasting t.o.v. het totaal aan verblijfplaatsen</t>
        </r>
      </text>
    </comment>
    <comment ref="AD11" authorId="0" shapeId="0" xr:uid="{9A813D9E-E36A-4A96-BA40-99F05313E509}">
      <text>
        <r>
          <rPr>
            <b/>
            <sz val="9"/>
            <color indexed="81"/>
            <rFont val="Tahoma"/>
            <family val="2"/>
          </rPr>
          <t>Zie sheet: "Rekenvoorbeeld"</t>
        </r>
      </text>
    </comment>
    <comment ref="AG11" authorId="0" shapeId="0" xr:uid="{0A205182-5F1B-4B1D-832D-036931D78F00}">
      <text>
        <r>
          <rPr>
            <b/>
            <sz val="9"/>
            <color indexed="81"/>
            <rFont val="Tahoma"/>
            <family val="2"/>
          </rPr>
          <t>Zie sheet: "Rekenvoorbeeld"</t>
        </r>
      </text>
    </comment>
    <comment ref="AJ11" authorId="0" shapeId="0" xr:uid="{DBC91D42-F251-4FA3-8CE4-2BBEA7EA0932}">
      <text>
        <r>
          <rPr>
            <b/>
            <sz val="9"/>
            <color indexed="81"/>
            <rFont val="Tahoma"/>
            <family val="2"/>
          </rPr>
          <t>Percentage aantasting van het totaal aan verblijfplaatsen bij maximale aantasting</t>
        </r>
      </text>
    </comment>
    <comment ref="AS11" authorId="0" shapeId="0" xr:uid="{15378104-E94F-451A-91C2-4D35CD1AD479}">
      <text>
        <r>
          <rPr>
            <sz val="9"/>
            <color indexed="81"/>
            <rFont val="Tahoma"/>
            <family val="2"/>
          </rPr>
          <t>Hier wordt het maximaal aantal aan te tasten verblijfplaatsen van
rij AQ afgetrokken</t>
        </r>
      </text>
    </comment>
    <comment ref="Q13" authorId="0" shapeId="0" xr:uid="{CF51C553-26E3-415C-9B82-F6610EB0CE90}">
      <text>
        <r>
          <rPr>
            <sz val="9"/>
            <color indexed="81"/>
            <rFont val="Tahoma"/>
            <family val="2"/>
          </rPr>
          <t>Het aantal kraamverblijfplaatsen per relevant gebouw uit kolom "D"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<sst xmlns="http://schemas.openxmlformats.org/spreadsheetml/2006/main" count="21947" uniqueCount="8302">
  <si>
    <t>Tabbladen</t>
  </si>
  <si>
    <t>Dichtheden</t>
  </si>
  <si>
    <t>In deze sheet worden de populaties van de soorten per gemeente berekend op basis van dichtheden per km2 en wordt er vanuit de sheet "Per woonkern" een samenvatting gegeven per gemeente. Voor de getallen en keuzes die gemaakt zijn zie de Snijder, 2021 en 2022 (Snijder, M.A., 2021. Populatie inschatting en achtergronddocument beschermde gebouw_x0002_bewonende vleermuissoorten bij particulieren. Pre-SMP voor de Provincie Utrecht. Ecologisch Adviesbureau Viridis, Culemborg, PRNR-2020-157 OF Snijder, M.A., 2022. Populatie inschatting en achtergronddocument beschermde gebouw_x0002_bewonende vleermuissoorten bij particulieren. Pre-SMP voor de Provincie Overijssel. Ecologisch Adviesbureau Viridis, Culemborg, PRNR-2022-113.)</t>
  </si>
  <si>
    <t>Per woonkern</t>
  </si>
  <si>
    <t>In deze sheet worden per woonkern berekend hoe groot de populaties gewone dwergvleermuis, laatvlieger, huismus en gierzwaluw zouden zijn met de verdeling over de lengte aan omtrek (P.pip &amp; E.ser) of oppervlakte van de woonkern (vogels). Daarnaast berekent de sheet het aantal kolonies van de twee vleermuissoorten door de berekende populatie te delen door twee (man:vrouw) en dit getal te delen door de gemiddelde koloniegrootte, daarbij rondt hij het aantal kolonies af waardoor er ook grote kolonies zullen ontstaan.</t>
  </si>
  <si>
    <t>INVULLEN</t>
  </si>
  <si>
    <t>In deze sheet dient u in cel B5 een gemeente te kiezen uit het dropdown menu. De gegevens van deze gemeente worden dan zichtbaar in de matrix welke wordt gebruikt om de gegevens in te laden in het tabblad 'Overzicht simpel'.</t>
  </si>
  <si>
    <t>Overzicht simpel</t>
  </si>
  <si>
    <t>Deze sheet geeft een versimpelde samenvatting van de berekende aantasting per soort en per woonkern.</t>
  </si>
  <si>
    <t>CBS woonkernen</t>
  </si>
  <si>
    <t>Dit is de sheet met de gegevens van het CBS bevolkingskernen 2021. daarin zijn een aantal correcties toegepast die in de sheet zijn bijgehouden, [geel] = verwijderde regel, deze  woonkern betreft een relict van een begrenzing van een woonkern die net buiten de gemeentegrens valt en daardoor bij het opknippen van de woonkernen per gemeente dubbel zijn benoemd in twee verschillende gemeentes. [blauw] = naam van de woonkern is aangepast, bijv. Velp en Arnhem heten beide "Groot-Arnhem". Het aantal huizen dat is geselecteerd in de dataset zijn woonhuizen die grondgebonden zijn, gebouwd tussen 1910 t/m 1991, in particulier eigendom en met energielabel C t/m G.</t>
  </si>
  <si>
    <t>Rekensheet aantasting</t>
  </si>
  <si>
    <t>Dit is de sheet die de kansberekeningen maakt, dit is de sheet die ook voor het pre-SMP is toegepast, het is een vrij complexe serie weergaves die de sheet maakt op basis van wat er in de sheet: "INVULLEN" is ingevoerd. De samenvatting van deze sheet is te vinden in de sheet: "Overzicht simpel". Via het rode driehoekje in de kolomtitels is uitleg op te vragen. Voor de aantasting is uitgegaan van een 6% isolatiepercentage (zie ook de notitie 'Notitie berekening aangepast percentage op aantasting kraamverblijfplaatsen en nesten van gebouwbewonende soorten in het kader van de landelijke lijn NVI' van Brouwer &amp; Snijder (2024)</t>
  </si>
  <si>
    <t>Rekenvoorbeeld</t>
  </si>
  <si>
    <t>Op deze sheet staat een voorbeeldberekening, het aantal verblijfplaatsen dat in een woonkern is berekend wordt evenredig verdeeld over de panden uit het CBS-bestand en rekent daarmee de kans op aantasting uit. Zie hiervoor ook het beleidskader van de provincie Utrecht t.a.v. het pre-SMP.</t>
  </si>
  <si>
    <t>Gebruikte afkortingen:</t>
  </si>
  <si>
    <t>P.pip</t>
  </si>
  <si>
    <t>Pipistrellus pipistrellus, Gewone dwergvleermuis</t>
  </si>
  <si>
    <t>E.ser</t>
  </si>
  <si>
    <t>Eptesicus serotinus, Laatvlieger</t>
  </si>
  <si>
    <t>P.aur</t>
  </si>
  <si>
    <t>Plecotus auritus, Gewone grootoorvleermuis</t>
  </si>
  <si>
    <t>M.mys</t>
  </si>
  <si>
    <t>Myotis mystacinus, Baardvleermuis</t>
  </si>
  <si>
    <t>P.dom</t>
  </si>
  <si>
    <t>Passer domesticus, Huismus</t>
  </si>
  <si>
    <t>A.apus</t>
  </si>
  <si>
    <t>Apus apus, Gierzwaluw</t>
  </si>
  <si>
    <t>FRP</t>
  </si>
  <si>
    <t>Favourable Reference Population (bron: Ottburg, F.G.W.A. &amp; C.A.M. van Swaay (red., 2014). Gunstige referentiewaarden voor populatieomvang en verspreidingsgebied van soorten van bijlage II, IV en V van de Habitatrichtlijn. Wageningen, Wettelijke Onderzoekstaken Natuur &amp; Milieu, WOt-rapport 124. 269 blz.; 76 fig.; 12 tab.; diverse ref)</t>
  </si>
  <si>
    <t>Kerncijfers</t>
  </si>
  <si>
    <t>De waarden in de gele vlakken worden handmatig ingevuld en vormen de basis voor alle dichtheidsberekeningen. In de sheet: "Per woonkern" is per gemeente en per woonkerneen berekening gemaakt van de populaties gewone dwergvleermuis en laatvlieger.</t>
  </si>
  <si>
    <t>Gemiddelde koloniegrootte</t>
  </si>
  <si>
    <t>broedparen</t>
  </si>
  <si>
    <r>
      <t>Dichtheden 2022 (per km</t>
    </r>
    <r>
      <rPr>
        <b/>
        <vertAlign val="superscript"/>
        <sz val="11"/>
        <color theme="1"/>
        <rFont val="Calibri"/>
        <family val="2"/>
        <scheme val="minor"/>
      </rPr>
      <t>2</t>
    </r>
    <r>
      <rPr>
        <b/>
        <sz val="11"/>
        <color theme="1"/>
        <rFont val="Calibri"/>
        <family val="2"/>
        <scheme val="minor"/>
      </rPr>
      <t>)</t>
    </r>
  </si>
  <si>
    <r>
      <t>Dichtheden FRP-1994 (per km</t>
    </r>
    <r>
      <rPr>
        <b/>
        <vertAlign val="superscript"/>
        <sz val="11"/>
        <color theme="1"/>
        <rFont val="Calibri"/>
        <family val="2"/>
        <scheme val="minor"/>
      </rPr>
      <t>2</t>
    </r>
    <r>
      <rPr>
        <b/>
        <sz val="11"/>
        <color theme="1"/>
        <rFont val="Calibri"/>
        <family val="2"/>
        <scheme val="minor"/>
      </rPr>
      <t xml:space="preserve">) </t>
    </r>
  </si>
  <si>
    <t>Baltsterritoria min (ha)</t>
  </si>
  <si>
    <t>Pipistrellus pipistrellus</t>
  </si>
  <si>
    <t>Myotis mystacinus</t>
  </si>
  <si>
    <t>Plecotus auritus</t>
  </si>
  <si>
    <t>Eptesicus serotinus</t>
  </si>
  <si>
    <t>Passer domesticus</t>
  </si>
  <si>
    <t>Apus apus</t>
  </si>
  <si>
    <t>Baltsterritoria gem. (ha)</t>
  </si>
  <si>
    <t>Territoria in bebouwing</t>
  </si>
  <si>
    <t>Oppervlak gemeente</t>
  </si>
  <si>
    <t>% Oppervlak woonkernen</t>
  </si>
  <si>
    <t>% randen woonkernen</t>
  </si>
  <si>
    <t>Oppervlak gemeente 50%</t>
  </si>
  <si>
    <t>Oppervlak gemeente 100%</t>
  </si>
  <si>
    <t>Oppervlak woonkernen</t>
  </si>
  <si>
    <t>Limburg</t>
  </si>
  <si>
    <t>Opp. land</t>
  </si>
  <si>
    <t>Opp. buitengebied</t>
  </si>
  <si>
    <t>Woonkernen</t>
  </si>
  <si>
    <t>Gemeente</t>
  </si>
  <si>
    <r>
      <t>Opp. land (KM</t>
    </r>
    <r>
      <rPr>
        <b/>
        <vertAlign val="superscript"/>
        <sz val="11"/>
        <color theme="0"/>
        <rFont val="Calibri"/>
        <family val="2"/>
        <scheme val="minor"/>
      </rPr>
      <t>2</t>
    </r>
    <r>
      <rPr>
        <b/>
        <sz val="11"/>
        <color theme="0"/>
        <rFont val="Calibri"/>
        <family val="2"/>
        <scheme val="minor"/>
      </rPr>
      <t>)</t>
    </r>
  </si>
  <si>
    <t>% opp. Land prov</t>
  </si>
  <si>
    <r>
      <t>buiten gebied (km</t>
    </r>
    <r>
      <rPr>
        <b/>
        <vertAlign val="superscript"/>
        <sz val="11"/>
        <color theme="0"/>
        <rFont val="Calibri"/>
        <family val="2"/>
        <scheme val="minor"/>
      </rPr>
      <t>2</t>
    </r>
    <r>
      <rPr>
        <b/>
        <sz val="11"/>
        <color theme="0"/>
        <rFont val="Calibri"/>
        <family val="2"/>
        <scheme val="minor"/>
      </rPr>
      <t>)</t>
    </r>
  </si>
  <si>
    <t>% buiten gebied</t>
  </si>
  <si>
    <r>
      <t>Oppervlak woonkernen (km</t>
    </r>
    <r>
      <rPr>
        <b/>
        <vertAlign val="superscript"/>
        <sz val="11"/>
        <color theme="0"/>
        <rFont val="Calibri"/>
        <family val="2"/>
        <scheme val="minor"/>
      </rPr>
      <t>2</t>
    </r>
    <r>
      <rPr>
        <b/>
        <sz val="11"/>
        <color theme="0"/>
        <rFont val="Calibri"/>
        <family val="2"/>
        <scheme val="minor"/>
      </rPr>
      <t>)</t>
    </r>
  </si>
  <si>
    <t>% opp woonkern t.o.v. totaal gemeente</t>
  </si>
  <si>
    <t>% opp. woonkern tov totaal woonkernen</t>
  </si>
  <si>
    <t>Berekend aantal woonkernen</t>
  </si>
  <si>
    <t>Omtrek woonkern</t>
  </si>
  <si>
    <t>% omtrek woonkern</t>
  </si>
  <si>
    <t>Aantal territoria van 3 ha</t>
  </si>
  <si>
    <t>Populatie bij territoria van 3 ha</t>
  </si>
  <si>
    <t>Aantal kolonies bij territoria van 3 ha</t>
  </si>
  <si>
    <t>Aantal territoria van 1,2 ha</t>
  </si>
  <si>
    <t>Populatie bij territoria van 1,2 ha</t>
  </si>
  <si>
    <t>Pop. min</t>
  </si>
  <si>
    <t>Min kolonies</t>
  </si>
  <si>
    <t>Populatie</t>
  </si>
  <si>
    <t>Kolonies</t>
  </si>
  <si>
    <t>pop. over rand woonkern</t>
  </si>
  <si>
    <t>kolonie over rand woonkern</t>
  </si>
  <si>
    <t>pop. over oppervlak woonkern</t>
  </si>
  <si>
    <t>kolonie over oppervlak woonkern</t>
  </si>
  <si>
    <t>broedparen over oppervlak woonkern</t>
  </si>
  <si>
    <t>Gemeente Beek</t>
  </si>
  <si>
    <t>Gemeente Beekdaelen</t>
  </si>
  <si>
    <t>Gemeente Beesel</t>
  </si>
  <si>
    <t>Gemeente Bergen (L)</t>
  </si>
  <si>
    <t>Gemeente Brunssum</t>
  </si>
  <si>
    <t>Gemeente Echt-Susteren</t>
  </si>
  <si>
    <t>Gemeente Eijsden-Margraten</t>
  </si>
  <si>
    <t>Gemeente Gennep</t>
  </si>
  <si>
    <t>Gemeente Gulpen-Wittem</t>
  </si>
  <si>
    <t>Gemeente Heerlen</t>
  </si>
  <si>
    <t>Gemeente Horst aan de Maas</t>
  </si>
  <si>
    <t>Gemeente Kerkrade</t>
  </si>
  <si>
    <t>Gemeente Landgraaf</t>
  </si>
  <si>
    <t>Gemeente Leudal</t>
  </si>
  <si>
    <t>Gemeente Maasgouw</t>
  </si>
  <si>
    <t>Gemeente Maastricht</t>
  </si>
  <si>
    <t>Gemeente Meerssen</t>
  </si>
  <si>
    <t>Gemeente Mook en Middelaar</t>
  </si>
  <si>
    <t>Gemeente Nederweert</t>
  </si>
  <si>
    <t>Gemeente Peel en Maas</t>
  </si>
  <si>
    <t>Gemeente Roerdalen</t>
  </si>
  <si>
    <t>Gemeente Roermond</t>
  </si>
  <si>
    <t>Gemeente Simpelveld</t>
  </si>
  <si>
    <t>Gemeente Sittard-Geleen</t>
  </si>
  <si>
    <t>Gemeente Stein</t>
  </si>
  <si>
    <t>Gemeente Vaals</t>
  </si>
  <si>
    <t>Gemeente Valkenburg aan de Geul</t>
  </si>
  <si>
    <t>Gemeente Venlo</t>
  </si>
  <si>
    <t>Gemeente Venray</t>
  </si>
  <si>
    <t>Gemeente Voerendaal</t>
  </si>
  <si>
    <t>Gemeente Weert</t>
  </si>
  <si>
    <t>Aantal 
woonkernen</t>
  </si>
  <si>
    <t>Omtrek      km</t>
  </si>
  <si>
    <t>Oppervlakte woonkernen</t>
  </si>
  <si>
    <t>% omtrek provinciaal</t>
  </si>
  <si>
    <t>% opp. provinciaal</t>
  </si>
  <si>
    <t>Populatie P.pip</t>
  </si>
  <si>
    <t>Kolonies P.pip</t>
  </si>
  <si>
    <t>Populatie E.ser</t>
  </si>
  <si>
    <t>Kolonies E.ser</t>
  </si>
  <si>
    <t>Populatie M.mys</t>
  </si>
  <si>
    <t>Populatie P.aur</t>
  </si>
  <si>
    <t>Broedparen      P.dom</t>
  </si>
  <si>
    <t>Broedparen A.apus</t>
  </si>
  <si>
    <t>pop. p.pip
/opp kern</t>
  </si>
  <si>
    <t>Kol.p.pip
/km omtrek</t>
  </si>
  <si>
    <t>Hier is een optelsom van de aantallen uit de woonkernen per gemeente hieronder weergegeven.</t>
  </si>
  <si>
    <t>aantal woonkernen</t>
  </si>
  <si>
    <t>Totaal Provincie</t>
  </si>
  <si>
    <t>Omtrek per gemeente</t>
  </si>
  <si>
    <t>Oppervlakte per gemeente</t>
  </si>
  <si>
    <t>P.domesticus</t>
  </si>
  <si>
    <t>Woonkern</t>
  </si>
  <si>
    <t>% opp provinciaal</t>
  </si>
  <si>
    <t>Kolonie E.ser</t>
  </si>
  <si>
    <t>aantal vrouwen P.pip</t>
  </si>
  <si>
    <t>vrouwen per kolonie P.pip</t>
  </si>
  <si>
    <t>Populatie   P.dom</t>
  </si>
  <si>
    <t>Populatie A.apus</t>
  </si>
  <si>
    <t>Beek</t>
  </si>
  <si>
    <r>
      <t>Hier zijn de door het CBS berekende oppervlaktes (km</t>
    </r>
    <r>
      <rPr>
        <vertAlign val="superscript"/>
        <sz val="11"/>
        <color theme="1"/>
        <rFont val="Calibri"/>
        <family val="2"/>
        <scheme val="minor"/>
      </rPr>
      <t>2</t>
    </r>
    <r>
      <rPr>
        <sz val="11"/>
        <color theme="1"/>
        <rFont val="Calibri"/>
        <family val="2"/>
        <scheme val="minor"/>
      </rPr>
      <t>) en omtrekken (km) per woonkern ingevoerd, CBS heeft gecorrigeerd voor eventuele situaties dat bv. twee kernen tegen elkaar aan liggen)</t>
    </r>
  </si>
  <si>
    <t>Geverik</t>
  </si>
  <si>
    <t>Groot Genhout</t>
  </si>
  <si>
    <t>Spaubeek</t>
  </si>
  <si>
    <t>Arensgenhout</t>
  </si>
  <si>
    <t>Bingelrade</t>
  </si>
  <si>
    <t>Doenrade</t>
  </si>
  <si>
    <t>Grijzegrubben</t>
  </si>
  <si>
    <t>Hulsberg</t>
  </si>
  <si>
    <t>Jabeek</t>
  </si>
  <si>
    <t>Klein Haasdal</t>
  </si>
  <si>
    <t>Merkelbeek</t>
  </si>
  <si>
    <t>Nuth</t>
  </si>
  <si>
    <t>Oirsbeek / Amstenrade</t>
  </si>
  <si>
    <t>Puth</t>
  </si>
  <si>
    <t>Schimmert</t>
  </si>
  <si>
    <t>Schinnen</t>
  </si>
  <si>
    <t>Schinveld</t>
  </si>
  <si>
    <t>Sweikhuizen</t>
  </si>
  <si>
    <t>Vaesrade</t>
  </si>
  <si>
    <t>Wijnandsrade</t>
  </si>
  <si>
    <t>Beesel</t>
  </si>
  <si>
    <t>Reuver</t>
  </si>
  <si>
    <t>Afferden (L.)</t>
  </si>
  <si>
    <t>Aijen</t>
  </si>
  <si>
    <t>Bergen (L.)</t>
  </si>
  <si>
    <t>Nieuw Bergen</t>
  </si>
  <si>
    <t>Siebengewald</t>
  </si>
  <si>
    <t>Wellerlooi</t>
  </si>
  <si>
    <t>Well-Noord (L.)</t>
  </si>
  <si>
    <t>Well-Zuid (L.)</t>
  </si>
  <si>
    <t>Brunssum</t>
  </si>
  <si>
    <t>Echt/Schilberg</t>
  </si>
  <si>
    <t>Koningsbosch</t>
  </si>
  <si>
    <t>Mariahoop</t>
  </si>
  <si>
    <t>Nieuwstadt</t>
  </si>
  <si>
    <t>Pepinusbrug-Lilbosch</t>
  </si>
  <si>
    <t>Roosteren</t>
  </si>
  <si>
    <t>Sint Joost</t>
  </si>
  <si>
    <t>Slek</t>
  </si>
  <si>
    <t>Susteren/Dieteren</t>
  </si>
  <si>
    <t>Banholt</t>
  </si>
  <si>
    <t>Bedrijventerrein Gronsveld</t>
  </si>
  <si>
    <t>Cadier en Keer</t>
  </si>
  <si>
    <t>Eckelrade</t>
  </si>
  <si>
    <t>Eijsden</t>
  </si>
  <si>
    <t>Gronsveld</t>
  </si>
  <si>
    <t>Margraten</t>
  </si>
  <si>
    <t>Mariadorp</t>
  </si>
  <si>
    <t>Mesch</t>
  </si>
  <si>
    <t>Mheer-Hackenroth</t>
  </si>
  <si>
    <t>Mheer-Kern</t>
  </si>
  <si>
    <t>Noorbeek</t>
  </si>
  <si>
    <t>Oost-Maarland</t>
  </si>
  <si>
    <t>Rijckholt</t>
  </si>
  <si>
    <t>Sint Geertruid</t>
  </si>
  <si>
    <t>Gennep</t>
  </si>
  <si>
    <t>Gennep-De Heijense Molen</t>
  </si>
  <si>
    <t>Heijen</t>
  </si>
  <si>
    <t>Milsbeek</t>
  </si>
  <si>
    <t>Ottersum</t>
  </si>
  <si>
    <t>Ven-Zelderheide</t>
  </si>
  <si>
    <t>Epen</t>
  </si>
  <si>
    <t>Eys/Overeys</t>
  </si>
  <si>
    <t>Gulpen</t>
  </si>
  <si>
    <t>Heijenrath</t>
  </si>
  <si>
    <t>Mechelen</t>
  </si>
  <si>
    <t>Nijswiller</t>
  </si>
  <si>
    <t>Partij</t>
  </si>
  <si>
    <t>Reijmerstok</t>
  </si>
  <si>
    <t>Slenaken</t>
  </si>
  <si>
    <t>Wahlwiller</t>
  </si>
  <si>
    <t>Wijlre</t>
  </si>
  <si>
    <t>Heerlen</t>
  </si>
  <si>
    <t>America</t>
  </si>
  <si>
    <t>Broekhuizen (L.)</t>
  </si>
  <si>
    <t>Broekhuizenvorst</t>
  </si>
  <si>
    <t>Griendtsveen-Oost</t>
  </si>
  <si>
    <t>Griendtsveen-West</t>
  </si>
  <si>
    <t>Grubbenvorst</t>
  </si>
  <si>
    <t>Horst</t>
  </si>
  <si>
    <t>Kronenberg</t>
  </si>
  <si>
    <t>Lottum</t>
  </si>
  <si>
    <t>Meerlo</t>
  </si>
  <si>
    <t>Melderslo</t>
  </si>
  <si>
    <t>Meterik</t>
  </si>
  <si>
    <t>Sevenum</t>
  </si>
  <si>
    <t>Swolgen</t>
  </si>
  <si>
    <t>Tienray</t>
  </si>
  <si>
    <t>Ham</t>
  </si>
  <si>
    <t>Kerkrade</t>
  </si>
  <si>
    <t>Spekholtzerheide</t>
  </si>
  <si>
    <t>Landgraaf</t>
  </si>
  <si>
    <t>Rimburg</t>
  </si>
  <si>
    <t>Baexem</t>
  </si>
  <si>
    <t>Buggenum</t>
  </si>
  <si>
    <t>Ell</t>
  </si>
  <si>
    <t>Grathem</t>
  </si>
  <si>
    <t>Haelen</t>
  </si>
  <si>
    <t>Haler</t>
  </si>
  <si>
    <t>Heibloem</t>
  </si>
  <si>
    <t>Heythuysen</t>
  </si>
  <si>
    <t>Horn</t>
  </si>
  <si>
    <t>Hunsel</t>
  </si>
  <si>
    <t>Ittervoort</t>
  </si>
  <si>
    <t>Kelpen</t>
  </si>
  <si>
    <t>Neer</t>
  </si>
  <si>
    <t>Neeritter</t>
  </si>
  <si>
    <t>Roggel</t>
  </si>
  <si>
    <t>Beegden</t>
  </si>
  <si>
    <t>Heel</t>
  </si>
  <si>
    <t>Linne</t>
  </si>
  <si>
    <t>Maasbracht</t>
  </si>
  <si>
    <t>Oh?</t>
  </si>
  <si>
    <t>Panheel</t>
  </si>
  <si>
    <t>Stevensweert</t>
  </si>
  <si>
    <t>Thorn</t>
  </si>
  <si>
    <t>Wessem</t>
  </si>
  <si>
    <t>Borgharen</t>
  </si>
  <si>
    <t>Itteren</t>
  </si>
  <si>
    <t>Maastricht</t>
  </si>
  <si>
    <t>Bunde-Noord</t>
  </si>
  <si>
    <t>Geulle</t>
  </si>
  <si>
    <t>Meerssen/Bunde</t>
  </si>
  <si>
    <t>Moorveld/Snijdersberg/Stommeveld</t>
  </si>
  <si>
    <t>Rothem</t>
  </si>
  <si>
    <t>Ulestraten</t>
  </si>
  <si>
    <t>Bisselt</t>
  </si>
  <si>
    <t>Heikant/Katerbosch/Middelaar</t>
  </si>
  <si>
    <t>Mook/Molenhoek</t>
  </si>
  <si>
    <t>Plasmolen</t>
  </si>
  <si>
    <t>Eind (L.)</t>
  </si>
  <si>
    <t>Leveroy</t>
  </si>
  <si>
    <t>Nederweert</t>
  </si>
  <si>
    <t>Nederweert-Zuid</t>
  </si>
  <si>
    <t>Ospel</t>
  </si>
  <si>
    <t>Ospeldijk</t>
  </si>
  <si>
    <t>Baarlo (L.)</t>
  </si>
  <si>
    <t>Beringe</t>
  </si>
  <si>
    <t>Grashoek</t>
  </si>
  <si>
    <t>Kessel</t>
  </si>
  <si>
    <t>Kesseleik</t>
  </si>
  <si>
    <t>Koningslust/Koningslust-Savelberg</t>
  </si>
  <si>
    <t>Maasbree</t>
  </si>
  <si>
    <t>Meijel</t>
  </si>
  <si>
    <t>Panningen</t>
  </si>
  <si>
    <t>Etsberg</t>
  </si>
  <si>
    <t>Herkenbosch</t>
  </si>
  <si>
    <t>Melick</t>
  </si>
  <si>
    <t>Montfort/Aan de Berg</t>
  </si>
  <si>
    <t>Posterholt-Kern</t>
  </si>
  <si>
    <t>Posterholt-Oost</t>
  </si>
  <si>
    <t>Reewoude</t>
  </si>
  <si>
    <t>Reutje</t>
  </si>
  <si>
    <t>Rothenbach</t>
  </si>
  <si>
    <t>Sint Odilienberg</t>
  </si>
  <si>
    <t>Vlodrop</t>
  </si>
  <si>
    <t>Asenray/Maalbroek</t>
  </si>
  <si>
    <t>Boukoul</t>
  </si>
  <si>
    <t>Ool</t>
  </si>
  <si>
    <t>Roermond/Herten/Merum</t>
  </si>
  <si>
    <t>Swalmen</t>
  </si>
  <si>
    <t>Baneheide</t>
  </si>
  <si>
    <t>Bocholtz</t>
  </si>
  <si>
    <t>Bocholtzerheide</t>
  </si>
  <si>
    <t>Simpelveld</t>
  </si>
  <si>
    <t>Born/Buchten/Holtum</t>
  </si>
  <si>
    <t>Einighausen-Noord</t>
  </si>
  <si>
    <t>Einighausen-Zuid</t>
  </si>
  <si>
    <t>Graetheide</t>
  </si>
  <si>
    <t>Grevenbicht/Papenhoven</t>
  </si>
  <si>
    <t>Guttecoven</t>
  </si>
  <si>
    <t>Obbicht</t>
  </si>
  <si>
    <t>Schipperskerk</t>
  </si>
  <si>
    <t>Sittard-Geleen</t>
  </si>
  <si>
    <t>Berg (L. bij Urmond)</t>
  </si>
  <si>
    <t>Maasband</t>
  </si>
  <si>
    <t>Meers</t>
  </si>
  <si>
    <t>Stein</t>
  </si>
  <si>
    <t>Lemiers</t>
  </si>
  <si>
    <t>Vaals</t>
  </si>
  <si>
    <t>Vijlen</t>
  </si>
  <si>
    <t>Berg (L. bij Valkenburg)</t>
  </si>
  <si>
    <t>Houthem</t>
  </si>
  <si>
    <t>Schin op Geul</t>
  </si>
  <si>
    <t>Sibbe</t>
  </si>
  <si>
    <t>Valkenburg (L.)</t>
  </si>
  <si>
    <t>Vilt</t>
  </si>
  <si>
    <t>Arcen</t>
  </si>
  <si>
    <t>Belfeld</t>
  </si>
  <si>
    <t>Boekend (L.)</t>
  </si>
  <si>
    <t>De Krosselt</t>
  </si>
  <si>
    <t>Lomm</t>
  </si>
  <si>
    <t>Velden</t>
  </si>
  <si>
    <t>Venlo/Blerick/Tegelen</t>
  </si>
  <si>
    <t>Venlo-Herungerberg</t>
  </si>
  <si>
    <t>Venlo-Keulseplein</t>
  </si>
  <si>
    <t>Castenray</t>
  </si>
  <si>
    <t>Geysteren</t>
  </si>
  <si>
    <t>Heide (L.)</t>
  </si>
  <si>
    <t>Merselo</t>
  </si>
  <si>
    <t>Oirlo</t>
  </si>
  <si>
    <t>Oostrum (L.)</t>
  </si>
  <si>
    <t>Venray</t>
  </si>
  <si>
    <t>Veulen</t>
  </si>
  <si>
    <t>Wanssum</t>
  </si>
  <si>
    <t>Ysselstein</t>
  </si>
  <si>
    <t>Klimmen/Ransdaal/Ternaar</t>
  </si>
  <si>
    <t>Ubachsberg</t>
  </si>
  <si>
    <t>Voerendaal</t>
  </si>
  <si>
    <t>Weustenrade</t>
  </si>
  <si>
    <t>Altweerterheide</t>
  </si>
  <si>
    <t>Laar (L.)</t>
  </si>
  <si>
    <t>Stramproy</t>
  </si>
  <si>
    <t>Swartbroek</t>
  </si>
  <si>
    <t>Tungelroy</t>
  </si>
  <si>
    <t>Weert/Boshoven</t>
  </si>
  <si>
    <t>Totaal provicie</t>
  </si>
  <si>
    <t xml:space="preserve">Aantallen gebouwen CBS:                           </t>
  </si>
  <si>
    <t>Populaties vleermuissoort</t>
  </si>
  <si>
    <t>Broedparen vogelsoort</t>
  </si>
  <si>
    <t>Vul hier de gemeente en de woonkernen in (rood). De populatie aantallen die in de sheet "Per woonkern" zijn bepaald worden dan automatisch ingevuld. De resultaten zijn te zien in de sheets: "Overzicht simpel" en Rekensheet aantasting".</t>
  </si>
  <si>
    <t>Populaties vleermuissoort 1994 (FRP)</t>
  </si>
  <si>
    <t xml:space="preserve">Particuliere woning waar mogelijk verduurzaming moet plaatsvinden </t>
  </si>
  <si>
    <t>Gewone dwergvleermuis</t>
  </si>
  <si>
    <t>Laatvlieger</t>
  </si>
  <si>
    <t>Baardvleermuis</t>
  </si>
  <si>
    <t>Gewone grootoor vleermuis</t>
  </si>
  <si>
    <t>Huismus</t>
  </si>
  <si>
    <t>Gierzwaluw</t>
  </si>
  <si>
    <t>Gemeente / Woonkern</t>
  </si>
  <si>
    <t># dieren</t>
  </si>
  <si>
    <t># broedparen</t>
  </si>
  <si>
    <t>Correctie voor percentage van gebouwen in kern dat particulier is en voor verduurzaming in aanmerking komt</t>
  </si>
  <si>
    <t>Aantasting</t>
  </si>
  <si>
    <t>Gewone grootoorvleermuis</t>
  </si>
  <si>
    <t>Totaal aantal te isoleren woningen</t>
  </si>
  <si>
    <t xml:space="preserve">Aantal kraamverblijfplaatsen                    bij particlieren </t>
  </si>
  <si>
    <t>Waarschijnlijke aantasting van kraamverblijven</t>
  </si>
  <si>
    <t>Aantal bij particlieren (nesten)</t>
  </si>
  <si>
    <t>Waarschijnlijke aantasting (#nesten)</t>
  </si>
  <si>
    <t>% van totaal bij gemiddelde aantasting (#nesten)</t>
  </si>
  <si>
    <t>Standaard afwijking (#nesten)</t>
  </si>
  <si>
    <t>Kans dat er niets wordt      aangetast (95%) (#nesten)</t>
  </si>
  <si>
    <t>Maximale aantasting (#nesten)</t>
  </si>
  <si>
    <t>% van totaal bij maximale aantasting (#nesten)</t>
  </si>
  <si>
    <t># kolonies</t>
  </si>
  <si>
    <t>Gemeente / woonkern</t>
  </si>
  <si>
    <t xml:space="preserve">Leusden </t>
  </si>
  <si>
    <t>GD</t>
  </si>
  <si>
    <t>LV</t>
  </si>
  <si>
    <t>BV</t>
  </si>
  <si>
    <t>GG</t>
  </si>
  <si>
    <t>Maximaal aantal deelnemende woningen fase 1:</t>
  </si>
  <si>
    <t>Totaal aantal gebouwen relevant voor kraamverblijven</t>
  </si>
  <si>
    <t>Maximaal aantal kraamverblijven</t>
  </si>
  <si>
    <t>Gemiddeld aantal verstoorde kraamverblijven</t>
  </si>
  <si>
    <t>Standaardafwijking kraamverblijven</t>
  </si>
  <si>
    <t>Maximaal aantal verstoorde kraamverblijven</t>
  </si>
  <si>
    <t>Maximaal aantal deelnemende woninge fase 1 en 2</t>
  </si>
  <si>
    <t>Totaal aantal gebouwen relevant voor paar/zomer</t>
  </si>
  <si>
    <t>% maximale kans op verstoring in kanswaarden</t>
  </si>
  <si>
    <t>Maximaal aantal zomerverblijven</t>
  </si>
  <si>
    <t>Gemiddeld aantal verstoorde zomerverblijven</t>
  </si>
  <si>
    <t>Standaardavwijking zomerverblijven</t>
  </si>
  <si>
    <t>Maximaal aantal verstoorde zomerverblijven</t>
  </si>
  <si>
    <t xml:space="preserve">Maximaal aantal paarverblijven </t>
  </si>
  <si>
    <t>Gemiddeld aantal verstoorde paarverblijven</t>
  </si>
  <si>
    <t>Standaardafwijking paarverblijven</t>
  </si>
  <si>
    <t>Maximaal aantal verstoorde paarverblijven</t>
  </si>
  <si>
    <t>Kansberekeningen van de aantasting</t>
  </si>
  <si>
    <t xml:space="preserve">Kraamverblijven </t>
  </si>
  <si>
    <t xml:space="preserve">Zomerverblijven </t>
  </si>
  <si>
    <r>
      <t xml:space="preserve">Kans dat er </t>
    </r>
    <r>
      <rPr>
        <u/>
        <sz val="10"/>
        <color theme="1"/>
        <rFont val="Calibri"/>
        <family val="2"/>
        <scheme val="minor"/>
      </rPr>
      <t>geen</t>
    </r>
    <r>
      <rPr>
        <sz val="10"/>
        <color theme="1"/>
        <rFont val="Calibri"/>
        <family val="2"/>
        <scheme val="minor"/>
      </rPr>
      <t xml:space="preserve"> verblijfplaatsen worden aangetast</t>
    </r>
  </si>
  <si>
    <t>Gemiddeld aantal verstoorde verblijfplaatsen</t>
  </si>
  <si>
    <t>Standaardafwijking:</t>
  </si>
  <si>
    <t>Kanswaarden</t>
  </si>
  <si>
    <t>n</t>
  </si>
  <si>
    <t>Kans exact n verstoringen (%)</t>
  </si>
  <si>
    <t>Kans maximaal n verstoringen (%)</t>
  </si>
  <si>
    <t>aantal</t>
  </si>
  <si>
    <r>
      <t>grondvlak in m</t>
    </r>
    <r>
      <rPr>
        <i/>
        <vertAlign val="superscript"/>
        <sz val="10"/>
        <color theme="0"/>
        <rFont val="Calibri"/>
        <family val="2"/>
        <scheme val="minor"/>
      </rPr>
      <t>2</t>
    </r>
  </si>
  <si>
    <t>Netwerkgrootte van kraamkolonie               (# verblijven)</t>
  </si>
  <si>
    <t>Netwerkgrootte van paar/zomerverblijven             (# verblijven)</t>
  </si>
  <si>
    <t>Gemiddelde kraamkoloniegrootte               (# individueen)</t>
  </si>
  <si>
    <t>Totaal aantal woningen (1925-1990, label C-G)</t>
  </si>
  <si>
    <t>Aantal dieren en kolonies baardvleermuis</t>
  </si>
  <si>
    <t>Aantal dieren en kolonies gewone grootoorvleermuis</t>
  </si>
  <si>
    <t>Max. percentage dat geisoleerd wordt (%)</t>
  </si>
  <si>
    <t>Max. aantal isolaties (aantal woningen)</t>
  </si>
  <si>
    <t>Vul in sheet: "INVULLEN" de kengetallen van de woonkernen in op basis van de GIS viewer van de Provincie. Daarna kunnen de gele vlakken aangepast worden om zo te kijken wat iedere variabele met de kansberekeningen doet (achtergrond zie notitie Andries Salm)</t>
  </si>
  <si>
    <t>Korte berekeningen particulier bezit</t>
  </si>
  <si>
    <t>Kraamverblijfplaatsen</t>
  </si>
  <si>
    <t>Paar/zomerverblijven</t>
  </si>
  <si>
    <t>Verwacht aantal verblijfplaatsen</t>
  </si>
  <si>
    <t>Gebouwen met bouwjaar 1925-1990, label C-G (bijgebouwen en kassen niet meegerekend)</t>
  </si>
  <si>
    <t>% woningen t.o.v. totaal  relevante gebouwen</t>
  </si>
  <si>
    <t>Percentage  aantastingen de komende twee jaar</t>
  </si>
  <si>
    <t>Gemiddeld aantal verblijven aangetast</t>
  </si>
  <si>
    <t xml:space="preserve"> Kraamgroepen en verblijven</t>
  </si>
  <si>
    <t xml:space="preserve">Grondgebonden woningen </t>
  </si>
  <si>
    <t xml:space="preserve">% woningen </t>
  </si>
  <si>
    <t>% particulier</t>
  </si>
  <si>
    <t>relevante gebouwen</t>
  </si>
  <si>
    <t>woningen</t>
  </si>
  <si>
    <t>particulier</t>
  </si>
  <si>
    <t>woning corporatie</t>
  </si>
  <si>
    <t># per geslacht (pop/2)</t>
  </si>
  <si>
    <t># kraam verblijven particulier</t>
  </si>
  <si>
    <t>Aantasting kraam verblijven</t>
  </si>
  <si>
    <t>paar/zomer verblijven particulier</t>
  </si>
  <si>
    <t>grondvlak in m2</t>
  </si>
  <si>
    <t>Provincienaam</t>
  </si>
  <si>
    <t>Woonkern gecorrigeerd van CBS</t>
  </si>
  <si>
    <t>lengte__km_</t>
  </si>
  <si>
    <t>oppervlak__km2_</t>
  </si>
  <si>
    <t>Hoekwoning__aantal_</t>
  </si>
  <si>
    <t>Meergezinswoning__aantal_</t>
  </si>
  <si>
    <t>Tussenwoning__aantal_</t>
  </si>
  <si>
    <t>Twee_onder_een_kapwoning__aantal_</t>
  </si>
  <si>
    <t>Vrijstaande_woning__aantal_</t>
  </si>
  <si>
    <t>onbekend__aantal_</t>
  </si>
  <si>
    <t>Totaal_woningen__aantal_</t>
  </si>
  <si>
    <t>fid</t>
  </si>
  <si>
    <t>OBJECTID</t>
  </si>
  <si>
    <t>Provinciecode</t>
  </si>
  <si>
    <t>gem_kerncode</t>
  </si>
  <si>
    <t>Gemeentecode</t>
  </si>
  <si>
    <t>kerncode_voor_splitsen_naar_gemeente</t>
  </si>
  <si>
    <t>kernnaam_voor_splitsen_naar_gemeente</t>
  </si>
  <si>
    <t>Shape_Length</t>
  </si>
  <si>
    <t>Shape_Area</t>
  </si>
  <si>
    <t>Drenthe</t>
  </si>
  <si>
    <t>Gemeente Aa en Hunze</t>
  </si>
  <si>
    <t>Anderen</t>
  </si>
  <si>
    <t>PV22</t>
  </si>
  <si>
    <t>GM1680_BK02907</t>
  </si>
  <si>
    <t>GM1680</t>
  </si>
  <si>
    <t>BK02907</t>
  </si>
  <si>
    <t>Anloo</t>
  </si>
  <si>
    <t>GM1680_BK00308</t>
  </si>
  <si>
    <t>BK00308</t>
  </si>
  <si>
    <t>Annen</t>
  </si>
  <si>
    <t>GM1680_BK00293</t>
  </si>
  <si>
    <t>BK00293</t>
  </si>
  <si>
    <t>Eext</t>
  </si>
  <si>
    <t>GM1680_BK00323</t>
  </si>
  <si>
    <t>BK00323</t>
  </si>
  <si>
    <t>Eexterveen</t>
  </si>
  <si>
    <t>GM1680_BK02436</t>
  </si>
  <si>
    <t>BK02436</t>
  </si>
  <si>
    <t>Ekehaar</t>
  </si>
  <si>
    <t>GM1680_BK00365</t>
  </si>
  <si>
    <t>BK00365</t>
  </si>
  <si>
    <t>Gasselte</t>
  </si>
  <si>
    <t>GM1680_BK00352</t>
  </si>
  <si>
    <t>BK00352</t>
  </si>
  <si>
    <t>Gasselternijveen</t>
  </si>
  <si>
    <t>GM1680_BK00344</t>
  </si>
  <si>
    <t>BK00344</t>
  </si>
  <si>
    <t>Gasselternijveenschemond</t>
  </si>
  <si>
    <t>GM1680_BK03142</t>
  </si>
  <si>
    <t>BK03142</t>
  </si>
  <si>
    <t>Gasteren</t>
  </si>
  <si>
    <t>GM1680_BK02533</t>
  </si>
  <si>
    <t>BK02533</t>
  </si>
  <si>
    <t>Gieten</t>
  </si>
  <si>
    <t>GM1680_BK00331</t>
  </si>
  <si>
    <t>BK00331</t>
  </si>
  <si>
    <t>Gieterveen</t>
  </si>
  <si>
    <t>GM1680_BK00319</t>
  </si>
  <si>
    <t>BK00319</t>
  </si>
  <si>
    <t>Grolloo</t>
  </si>
  <si>
    <t>GM1680_BK00377</t>
  </si>
  <si>
    <t>BK00377</t>
  </si>
  <si>
    <t>Rolde</t>
  </si>
  <si>
    <t>GM1680_BK00345</t>
  </si>
  <si>
    <t>BK00345</t>
  </si>
  <si>
    <t>Schipborg</t>
  </si>
  <si>
    <t>GM1680_BK00278</t>
  </si>
  <si>
    <t>BK00278</t>
  </si>
  <si>
    <t>Schoonloo</t>
  </si>
  <si>
    <t>GM1680_BK00395</t>
  </si>
  <si>
    <t>BK00395</t>
  </si>
  <si>
    <t>Spijkerboor</t>
  </si>
  <si>
    <t>GM1680_BK03119</t>
  </si>
  <si>
    <t>BK03119</t>
  </si>
  <si>
    <t>Stadskanaal (Aa en Hunze)</t>
  </si>
  <si>
    <t>GM1680_BK00336</t>
  </si>
  <si>
    <t>BK00336</t>
  </si>
  <si>
    <t>Stadskanaal</t>
  </si>
  <si>
    <t>verwijderd</t>
  </si>
  <si>
    <t>GM1680_BK00261</t>
  </si>
  <si>
    <t>BK00261</t>
  </si>
  <si>
    <t>Zuidlaren</t>
  </si>
  <si>
    <t>GM1680_BK02908</t>
  </si>
  <si>
    <t>BK02908</t>
  </si>
  <si>
    <t>Nooitgedacht</t>
  </si>
  <si>
    <t>Gemeente Assen</t>
  </si>
  <si>
    <t>Assen</t>
  </si>
  <si>
    <t>GM0106_BK00322</t>
  </si>
  <si>
    <t>GM0106</t>
  </si>
  <si>
    <t>BK00322</t>
  </si>
  <si>
    <t>Loon (D.)</t>
  </si>
  <si>
    <t>GM0106_BK00330</t>
  </si>
  <si>
    <t>BK00330</t>
  </si>
  <si>
    <t>Gemeente Borger-Odoorn</t>
  </si>
  <si>
    <t>Borger</t>
  </si>
  <si>
    <t>GM1681_BK00382</t>
  </si>
  <si>
    <t>GM1681</t>
  </si>
  <si>
    <t>BK00382</t>
  </si>
  <si>
    <t>Buinen</t>
  </si>
  <si>
    <t>GM1681_BK00379</t>
  </si>
  <si>
    <t>BK00379</t>
  </si>
  <si>
    <t>Buinerveen-Noord</t>
  </si>
  <si>
    <t>GM1681_BK03136</t>
  </si>
  <si>
    <t>BK03136</t>
  </si>
  <si>
    <t>Drouwen</t>
  </si>
  <si>
    <t>GM1681_BK00366</t>
  </si>
  <si>
    <t>BK00366</t>
  </si>
  <si>
    <t>Ees</t>
  </si>
  <si>
    <t>GM1681_BK02448</t>
  </si>
  <si>
    <t>BK02448</t>
  </si>
  <si>
    <t>Exloo</t>
  </si>
  <si>
    <t>GM1681_BK00407</t>
  </si>
  <si>
    <t>BK00407</t>
  </si>
  <si>
    <t>Klijndijk</t>
  </si>
  <si>
    <t>GM1681_BK00447</t>
  </si>
  <si>
    <t>BK00447</t>
  </si>
  <si>
    <t>Musselkanaal/Stadskanaal-de Heggerank (Borger-Odoorn)</t>
  </si>
  <si>
    <t>GM1681_BK00373</t>
  </si>
  <si>
    <t>BK00373</t>
  </si>
  <si>
    <t>Musselkanaal/Stadskanaal-de Heggerank</t>
  </si>
  <si>
    <t>Nieuw-Buinen</t>
  </si>
  <si>
    <t>GM1681_BK00336</t>
  </si>
  <si>
    <t>Odoorn</t>
  </si>
  <si>
    <t>GM1681_BK00428</t>
  </si>
  <si>
    <t>BK00428</t>
  </si>
  <si>
    <t>Tweede Exloërmond</t>
  </si>
  <si>
    <t>GM1681_BK00390</t>
  </si>
  <si>
    <t>BK00390</t>
  </si>
  <si>
    <t>Tweede Exlodrmond</t>
  </si>
  <si>
    <t>Valthe</t>
  </si>
  <si>
    <t>GM1681_BK00437</t>
  </si>
  <si>
    <t>BK00437</t>
  </si>
  <si>
    <t>Valtherblokken</t>
  </si>
  <si>
    <t>GM1681_BK02450</t>
  </si>
  <si>
    <t>BK02450</t>
  </si>
  <si>
    <t>Valthermond-Midden</t>
  </si>
  <si>
    <t>GM1681_BK00403</t>
  </si>
  <si>
    <t>BK00403</t>
  </si>
  <si>
    <t>Valthermond-Noord</t>
  </si>
  <si>
    <t>GM1681_BK00393</t>
  </si>
  <si>
    <t>BK00393</t>
  </si>
  <si>
    <t>Valthermond-Zuid</t>
  </si>
  <si>
    <t>GM1681_BK00413</t>
  </si>
  <si>
    <t>BK00413</t>
  </si>
  <si>
    <t>GM1681_BK00344</t>
  </si>
  <si>
    <t>GM1681_BK00387</t>
  </si>
  <si>
    <t>BK00387</t>
  </si>
  <si>
    <t>Jipsingboermussel</t>
  </si>
  <si>
    <t>Gemeente Coevorden</t>
  </si>
  <si>
    <t>Aalden</t>
  </si>
  <si>
    <t>GM0109_BK00465</t>
  </si>
  <si>
    <t>GM0109</t>
  </si>
  <si>
    <t>BK00465</t>
  </si>
  <si>
    <t>Coevorden</t>
  </si>
  <si>
    <t>GM0109_BK00565</t>
  </si>
  <si>
    <t>BK00565</t>
  </si>
  <si>
    <t>Dalen (D.)</t>
  </si>
  <si>
    <t>GM0109_BK00544</t>
  </si>
  <si>
    <t>BK00544</t>
  </si>
  <si>
    <t>Dalerpeel</t>
  </si>
  <si>
    <t>GM0109_BK00558</t>
  </si>
  <si>
    <t>BK00558</t>
  </si>
  <si>
    <t>De Haar</t>
  </si>
  <si>
    <t>GM0109_BK02913</t>
  </si>
  <si>
    <t>BK02913</t>
  </si>
  <si>
    <t>Eersteling</t>
  </si>
  <si>
    <t>GM0109_BK02912</t>
  </si>
  <si>
    <t>BK02912</t>
  </si>
  <si>
    <t>Ern</t>
  </si>
  <si>
    <t>GM0109_BK02454</t>
  </si>
  <si>
    <t>BK02454</t>
  </si>
  <si>
    <t>Gees</t>
  </si>
  <si>
    <t>GM0109_BK00498</t>
  </si>
  <si>
    <t>BK00498</t>
  </si>
  <si>
    <t>Geesbrug</t>
  </si>
  <si>
    <t>GM0109_BK00517</t>
  </si>
  <si>
    <t>BK00517</t>
  </si>
  <si>
    <t>Meppen</t>
  </si>
  <si>
    <t>GM0109_BK00474</t>
  </si>
  <si>
    <t>BK00474</t>
  </si>
  <si>
    <t>Noord-Sleen</t>
  </si>
  <si>
    <t>GM0109_BK00469</t>
  </si>
  <si>
    <t>BK00469</t>
  </si>
  <si>
    <t>Oosterhesselen</t>
  </si>
  <si>
    <t>GM0109_BK00491</t>
  </si>
  <si>
    <t>BK00491</t>
  </si>
  <si>
    <t>Schoonoord</t>
  </si>
  <si>
    <t>GM0109_BK00438</t>
  </si>
  <si>
    <t>BK00438</t>
  </si>
  <si>
    <t>Sleen</t>
  </si>
  <si>
    <t>GM0109_BK00479</t>
  </si>
  <si>
    <t>BK00479</t>
  </si>
  <si>
    <t>Steenwijksmoer</t>
  </si>
  <si>
    <t>GM0109_BK00572</t>
  </si>
  <si>
    <t>BK00572</t>
  </si>
  <si>
    <t>Wezup</t>
  </si>
  <si>
    <t>GM0109_BK02816</t>
  </si>
  <si>
    <t>BK02816</t>
  </si>
  <si>
    <t>Gemeente De Wolden</t>
  </si>
  <si>
    <t>Alteveer (D. bij Kerkenveld)</t>
  </si>
  <si>
    <t>GM1690_BK00566</t>
  </si>
  <si>
    <t>GM1690</t>
  </si>
  <si>
    <t>BK00566</t>
  </si>
  <si>
    <t>De Wijk</t>
  </si>
  <si>
    <t>GM1690_BK00568</t>
  </si>
  <si>
    <t>BK00568</t>
  </si>
  <si>
    <t>Echten (D.)</t>
  </si>
  <si>
    <t>GM1690_BK00542</t>
  </si>
  <si>
    <t>BK00542</t>
  </si>
  <si>
    <t>Fort</t>
  </si>
  <si>
    <t>GM1690_BK00591</t>
  </si>
  <si>
    <t>BK00591</t>
  </si>
  <si>
    <t>Kerkenveld</t>
  </si>
  <si>
    <t>GM1690_BK00574</t>
  </si>
  <si>
    <t>BK00574</t>
  </si>
  <si>
    <t>Koekange</t>
  </si>
  <si>
    <t>GM1690_BK00549</t>
  </si>
  <si>
    <t>BK00549</t>
  </si>
  <si>
    <t>Linde</t>
  </si>
  <si>
    <t>GM1690_BK03123</t>
  </si>
  <si>
    <t>BK03123</t>
  </si>
  <si>
    <t>Oosteinde (D.)</t>
  </si>
  <si>
    <t>GM1690_BK00511</t>
  </si>
  <si>
    <t>BK00511</t>
  </si>
  <si>
    <t>Ruinen (D. bij Hoogeveen)</t>
  </si>
  <si>
    <t>GM1690_BK00490</t>
  </si>
  <si>
    <t>BK00490</t>
  </si>
  <si>
    <t>Ruinerwold</t>
  </si>
  <si>
    <t>GM1690_BK00527</t>
  </si>
  <si>
    <t>BK00527</t>
  </si>
  <si>
    <t>Veeningen</t>
  </si>
  <si>
    <t>GM1690_BK00576</t>
  </si>
  <si>
    <t>BK00576</t>
  </si>
  <si>
    <t>Zuidwolde (D.)</t>
  </si>
  <si>
    <t>GM1690_BK00564</t>
  </si>
  <si>
    <t>BK00564</t>
  </si>
  <si>
    <t>Gemeente Emmen</t>
  </si>
  <si>
    <t>Barger-Compascuum</t>
  </si>
  <si>
    <t>GM0114_BK00492</t>
  </si>
  <si>
    <t>GM0114</t>
  </si>
  <si>
    <t>BK00492</t>
  </si>
  <si>
    <t>Emmen</t>
  </si>
  <si>
    <t>GM0114_BK00473</t>
  </si>
  <si>
    <t>BK00473</t>
  </si>
  <si>
    <t>Emmer-Compascuum</t>
  </si>
  <si>
    <t>GM0114_BK00454</t>
  </si>
  <si>
    <t>BK00454</t>
  </si>
  <si>
    <t>Emmer-Erfscheidenveen</t>
  </si>
  <si>
    <t>GM0114_BK00459</t>
  </si>
  <si>
    <t>BK00459</t>
  </si>
  <si>
    <t>Erica</t>
  </si>
  <si>
    <t>GM0114_BK00526</t>
  </si>
  <si>
    <t>BK00526</t>
  </si>
  <si>
    <t>Klazienaveen</t>
  </si>
  <si>
    <t>GM0114_BK00506</t>
  </si>
  <si>
    <t>BK00506</t>
  </si>
  <si>
    <t>Klazienaveen-Noord</t>
  </si>
  <si>
    <t>GM0114_BK03163</t>
  </si>
  <si>
    <t>BK03163</t>
  </si>
  <si>
    <t>Nieuw-Amsterdam</t>
  </si>
  <si>
    <t>GM0114_BK00522</t>
  </si>
  <si>
    <t>BK00522</t>
  </si>
  <si>
    <t>Nieuw-Dordrecht</t>
  </si>
  <si>
    <t>GM0114_BK00495</t>
  </si>
  <si>
    <t>BK00495</t>
  </si>
  <si>
    <t>Nieuw-Schoonebeek</t>
  </si>
  <si>
    <t>GM0114_BK00584</t>
  </si>
  <si>
    <t>BK00584</t>
  </si>
  <si>
    <t>Nieuw-Weerdinge</t>
  </si>
  <si>
    <t>GM0114_BK00425</t>
  </si>
  <si>
    <t>BK00425</t>
  </si>
  <si>
    <t>Roswinkel</t>
  </si>
  <si>
    <t>GM0114_BK00442</t>
  </si>
  <si>
    <t>BK00442</t>
  </si>
  <si>
    <t>Schoonebeek</t>
  </si>
  <si>
    <t>GM0114_BK00570</t>
  </si>
  <si>
    <t>BK00570</t>
  </si>
  <si>
    <t>GM0114_BK02536</t>
  </si>
  <si>
    <t>BK02536</t>
  </si>
  <si>
    <t>Emmen-Zuid</t>
  </si>
  <si>
    <t>Weiteveen</t>
  </si>
  <si>
    <t>GM0114_BK00562</t>
  </si>
  <si>
    <t>BK00562</t>
  </si>
  <si>
    <t>Zandpol</t>
  </si>
  <si>
    <t>GM0114_BK00550</t>
  </si>
  <si>
    <t>BK00550</t>
  </si>
  <si>
    <t>Zwartemeer</t>
  </si>
  <si>
    <t>GM0114_BK00519</t>
  </si>
  <si>
    <t>BK00519</t>
  </si>
  <si>
    <t>Gemeente Hoogeveen</t>
  </si>
  <si>
    <t>De Santbrincke</t>
  </si>
  <si>
    <t>GM0118_BK02706</t>
  </si>
  <si>
    <t>GM0118</t>
  </si>
  <si>
    <t>BK02706</t>
  </si>
  <si>
    <t>Elim</t>
  </si>
  <si>
    <t>GM0118_BK00559</t>
  </si>
  <si>
    <t>BK00559</t>
  </si>
  <si>
    <t>Fluitenberg</t>
  </si>
  <si>
    <t>GM0118_BK02456</t>
  </si>
  <si>
    <t>BK02456</t>
  </si>
  <si>
    <t>Hollandscheveld</t>
  </si>
  <si>
    <t>GM0118_BK00541</t>
  </si>
  <si>
    <t>BK00541</t>
  </si>
  <si>
    <t>Hollandscheveld-Schoonhoven</t>
  </si>
  <si>
    <t>GM0118_BK03137</t>
  </si>
  <si>
    <t>BK03137</t>
  </si>
  <si>
    <t>Hoogeveen</t>
  </si>
  <si>
    <t>GM0118_BK00505</t>
  </si>
  <si>
    <t>BK00505</t>
  </si>
  <si>
    <t>Nieuweroord (D. bij Noordeschut)</t>
  </si>
  <si>
    <t>GM0118_BK00521</t>
  </si>
  <si>
    <t>BK00521</t>
  </si>
  <si>
    <t>Nieuwlande</t>
  </si>
  <si>
    <t>GM0118_BK00551</t>
  </si>
  <si>
    <t>BK00551</t>
  </si>
  <si>
    <t>Pesse (D. bij Hoogeveen)</t>
  </si>
  <si>
    <t>GM0118_BK00482</t>
  </si>
  <si>
    <t>BK00482</t>
  </si>
  <si>
    <t>Pesse-Nuilerveld</t>
  </si>
  <si>
    <t>GM0118_BK03161</t>
  </si>
  <si>
    <t>BK03161</t>
  </si>
  <si>
    <t>Stuifzand (D. bij Hoogeveen)</t>
  </si>
  <si>
    <t>GM0118_BK00501</t>
  </si>
  <si>
    <t>BK00501</t>
  </si>
  <si>
    <t>Tiendeveen (D. bij Hoogeveen)</t>
  </si>
  <si>
    <t>GM0118_BK00499</t>
  </si>
  <si>
    <t>BK00499</t>
  </si>
  <si>
    <t>GM0118_BK02704</t>
  </si>
  <si>
    <t>BK02704</t>
  </si>
  <si>
    <t>Buitenvaart</t>
  </si>
  <si>
    <t>Gemeente Meppel</t>
  </si>
  <si>
    <t>Meppel</t>
  </si>
  <si>
    <t>GM0119_BK00540</t>
  </si>
  <si>
    <t>GM0119</t>
  </si>
  <si>
    <t>BK00540</t>
  </si>
  <si>
    <t>Nijeveen</t>
  </si>
  <si>
    <t>GM0119_BK00514</t>
  </si>
  <si>
    <t>BK00514</t>
  </si>
  <si>
    <t>Gemeente Midden-Drenthe</t>
  </si>
  <si>
    <t>Beilen</t>
  </si>
  <si>
    <t>GM1731_BK00419</t>
  </si>
  <si>
    <t>GM1731</t>
  </si>
  <si>
    <t>BK00419</t>
  </si>
  <si>
    <t>Bovensmilde</t>
  </si>
  <si>
    <t>GM1731_BK00349</t>
  </si>
  <si>
    <t>BK00349</t>
  </si>
  <si>
    <t>Elp</t>
  </si>
  <si>
    <t>GM1731_BK00410</t>
  </si>
  <si>
    <t>BK00410</t>
  </si>
  <si>
    <t>Hijken</t>
  </si>
  <si>
    <t>GM1731_BK00399</t>
  </si>
  <si>
    <t>BK00399</t>
  </si>
  <si>
    <t>Hoogersmilde (D. bij Smilde)</t>
  </si>
  <si>
    <t>GM1731_BK00396</t>
  </si>
  <si>
    <t>BK00396</t>
  </si>
  <si>
    <t>Hooghalen</t>
  </si>
  <si>
    <t>GM1731_BK00388</t>
  </si>
  <si>
    <t>BK00388</t>
  </si>
  <si>
    <t>Nieuw-Balinge</t>
  </si>
  <si>
    <t>GM1731_BK00484</t>
  </si>
  <si>
    <t>BK00484</t>
  </si>
  <si>
    <t>Orvelte</t>
  </si>
  <si>
    <t>GM1731_BK02911</t>
  </si>
  <si>
    <t>BK02911</t>
  </si>
  <si>
    <t>Smilde</t>
  </si>
  <si>
    <t>GM1731_BK00369</t>
  </si>
  <si>
    <t>BK00369</t>
  </si>
  <si>
    <t>Spier (D. bij Wijster)</t>
  </si>
  <si>
    <t>GM1731_BK00456</t>
  </si>
  <si>
    <t>BK00456</t>
  </si>
  <si>
    <t>GM1731_BK03161</t>
  </si>
  <si>
    <t>Westerbork</t>
  </si>
  <si>
    <t>GM1731_BK00427</t>
  </si>
  <si>
    <t>BK00427</t>
  </si>
  <si>
    <t>Wijster</t>
  </si>
  <si>
    <t>GM1731_BK00457</t>
  </si>
  <si>
    <t>BK00457</t>
  </si>
  <si>
    <t>Witteveen</t>
  </si>
  <si>
    <t>GM1731_BK00458</t>
  </si>
  <si>
    <t>BK00458</t>
  </si>
  <si>
    <t>Zwiggelte</t>
  </si>
  <si>
    <t>GM1731_BK02813</t>
  </si>
  <si>
    <t>BK02813</t>
  </si>
  <si>
    <t>Gemeente Noordenveld</t>
  </si>
  <si>
    <t>Altena</t>
  </si>
  <si>
    <t>GM1699_BK00234</t>
  </si>
  <si>
    <t>GM1699</t>
  </si>
  <si>
    <t>BK00234</t>
  </si>
  <si>
    <t>Een</t>
  </si>
  <si>
    <t>GM1699_BK00281</t>
  </si>
  <si>
    <t>BK00281</t>
  </si>
  <si>
    <t>Nietap</t>
  </si>
  <si>
    <t>GM1699_BK00188</t>
  </si>
  <si>
    <t>BK00188</t>
  </si>
  <si>
    <t>Leek</t>
  </si>
  <si>
    <t>Norg</t>
  </si>
  <si>
    <t>GM1699_BK00285</t>
  </si>
  <si>
    <t>BK00285</t>
  </si>
  <si>
    <t>Norg-Bonhagen</t>
  </si>
  <si>
    <t>GM1699_BK03186</t>
  </si>
  <si>
    <t>BK03186</t>
  </si>
  <si>
    <t>Peize</t>
  </si>
  <si>
    <t>GM1699_BK00210</t>
  </si>
  <si>
    <t>BK00210</t>
  </si>
  <si>
    <t>Roden</t>
  </si>
  <si>
    <t>GM1699_BK00217</t>
  </si>
  <si>
    <t>BK00217</t>
  </si>
  <si>
    <t>Roderesch</t>
  </si>
  <si>
    <t>GM1699_BK00251</t>
  </si>
  <si>
    <t>BK00251</t>
  </si>
  <si>
    <t>Roderwolde</t>
  </si>
  <si>
    <t>GM1699_BK00200</t>
  </si>
  <si>
    <t>BK00200</t>
  </si>
  <si>
    <t>Veenhuizen (D.)</t>
  </si>
  <si>
    <t>GM1699_BK00317</t>
  </si>
  <si>
    <t>BK00317</t>
  </si>
  <si>
    <t>GM1699_BK00284</t>
  </si>
  <si>
    <t>BK00284</t>
  </si>
  <si>
    <t>Haulerwijk (Haulerwyk)</t>
  </si>
  <si>
    <t>Gemeente Tynaarlo</t>
  </si>
  <si>
    <t>De Groeve</t>
  </si>
  <si>
    <t>GM1730_BK00247</t>
  </si>
  <si>
    <t>GM1730</t>
  </si>
  <si>
    <t>BK00247</t>
  </si>
  <si>
    <t>Donderen</t>
  </si>
  <si>
    <t>GM1730_BK00264</t>
  </si>
  <si>
    <t>BK00264</t>
  </si>
  <si>
    <t>Eelde/Paterswolde</t>
  </si>
  <si>
    <t>GM1730_BK00213</t>
  </si>
  <si>
    <t>BK00213</t>
  </si>
  <si>
    <t>Paterswolde-Noord</t>
  </si>
  <si>
    <t>GM1730_BK02567</t>
  </si>
  <si>
    <t>BK02567</t>
  </si>
  <si>
    <t>Riet-, tuin-, waterwijk</t>
  </si>
  <si>
    <t>GM1730_BK01964</t>
  </si>
  <si>
    <t>BK01964</t>
  </si>
  <si>
    <t>Groot - Groningen</t>
  </si>
  <si>
    <t>Tynaarlo</t>
  </si>
  <si>
    <t>GM1730_BK00276</t>
  </si>
  <si>
    <t>BK00276</t>
  </si>
  <si>
    <t>Vries</t>
  </si>
  <si>
    <t>GM1730_BK00275</t>
  </si>
  <si>
    <t>BK00275</t>
  </si>
  <si>
    <t>Vries-Noord</t>
  </si>
  <si>
    <t>GM1730_BK03035</t>
  </si>
  <si>
    <t>BK03035</t>
  </si>
  <si>
    <t>Vriezerbrug</t>
  </si>
  <si>
    <t>GM1730_BK03036</t>
  </si>
  <si>
    <t>BK03036</t>
  </si>
  <si>
    <t>Yde</t>
  </si>
  <si>
    <t>GM1730_BK00246</t>
  </si>
  <si>
    <t>BK00246</t>
  </si>
  <si>
    <t>Zeegse</t>
  </si>
  <si>
    <t>GM1730_BK00287</t>
  </si>
  <si>
    <t>BK00287</t>
  </si>
  <si>
    <t>Zeyen</t>
  </si>
  <si>
    <t>GM1730_BK02780</t>
  </si>
  <si>
    <t>BK02780</t>
  </si>
  <si>
    <t>GM1730_BK00261</t>
  </si>
  <si>
    <t>Gemeente Westerveld</t>
  </si>
  <si>
    <t>Darp</t>
  </si>
  <si>
    <t>GM1701_BK00481</t>
  </si>
  <si>
    <t>GM1701</t>
  </si>
  <si>
    <t>BK00481</t>
  </si>
  <si>
    <t>Diever</t>
  </si>
  <si>
    <t>GM1701_BK00429</t>
  </si>
  <si>
    <t>BK00429</t>
  </si>
  <si>
    <t>Dieverbrug</t>
  </si>
  <si>
    <t>GM1701_BK03040</t>
  </si>
  <si>
    <t>BK03040</t>
  </si>
  <si>
    <t>Diever-Midzomer</t>
  </si>
  <si>
    <t>GM1701_BK03261</t>
  </si>
  <si>
    <t>BK03261</t>
  </si>
  <si>
    <t>Dwingeloo</t>
  </si>
  <si>
    <t>GM1701_BK00449</t>
  </si>
  <si>
    <t>BK00449</t>
  </si>
  <si>
    <t>Havelte</t>
  </si>
  <si>
    <t>GM1701_BK00476</t>
  </si>
  <si>
    <t>BK00476</t>
  </si>
  <si>
    <t>Havelterberg</t>
  </si>
  <si>
    <t>GM1701_BK00480</t>
  </si>
  <si>
    <t>BK00480</t>
  </si>
  <si>
    <t>Uffelte</t>
  </si>
  <si>
    <t>GM1701_BK00471</t>
  </si>
  <si>
    <t>BK00471</t>
  </si>
  <si>
    <t>Vledder</t>
  </si>
  <si>
    <t>GM1701_BK00431</t>
  </si>
  <si>
    <t>BK00431</t>
  </si>
  <si>
    <t>Vledderveen (D.)</t>
  </si>
  <si>
    <t>GM1701_BK00420</t>
  </si>
  <si>
    <t>BK00420</t>
  </si>
  <si>
    <t>Wapse</t>
  </si>
  <si>
    <t>GM1701_BK00430</t>
  </si>
  <si>
    <t>BK00430</t>
  </si>
  <si>
    <t>Wapserveen-De Wiekslag</t>
  </si>
  <si>
    <t>GM1701_BK00453</t>
  </si>
  <si>
    <t>BK00453</t>
  </si>
  <si>
    <t>Wilhelminaoord</t>
  </si>
  <si>
    <t>GM1701_BK00432</t>
  </si>
  <si>
    <t>BK00432</t>
  </si>
  <si>
    <t>Zorgvlied (D.)</t>
  </si>
  <si>
    <t>GM1701_BK02447</t>
  </si>
  <si>
    <t>BK02447</t>
  </si>
  <si>
    <t>Flevoland</t>
  </si>
  <si>
    <t>Gemeente Almere</t>
  </si>
  <si>
    <t>Almere-Haven</t>
  </si>
  <si>
    <t>PV24</t>
  </si>
  <si>
    <t>GM0034_BK00738</t>
  </si>
  <si>
    <t>GM0034</t>
  </si>
  <si>
    <t>BK00738</t>
  </si>
  <si>
    <t>Almere-Hout-Midden</t>
  </si>
  <si>
    <t>GM0034_BK00741</t>
  </si>
  <si>
    <t>BK00741</t>
  </si>
  <si>
    <t>Almere-Stad/Almere-Buiten</t>
  </si>
  <si>
    <t>GM0034_BK00704</t>
  </si>
  <si>
    <t>BK00704</t>
  </si>
  <si>
    <t>GM0034_BK03167</t>
  </si>
  <si>
    <t>BK03167</t>
  </si>
  <si>
    <t>Almere-Hout-Eeckhof</t>
  </si>
  <si>
    <t>GM0034_BK02826</t>
  </si>
  <si>
    <t>BK02826</t>
  </si>
  <si>
    <t>Almere-Schapenbos</t>
  </si>
  <si>
    <t>GM0034_BK03207</t>
  </si>
  <si>
    <t>BK03207</t>
  </si>
  <si>
    <t>Almere-Hout-Noord</t>
  </si>
  <si>
    <t>GM0034_BK03131</t>
  </si>
  <si>
    <t>BK03131</t>
  </si>
  <si>
    <t>Almere-Hout-Oosterwold</t>
  </si>
  <si>
    <t>Gemeente Dronten</t>
  </si>
  <si>
    <t>Biddinghuizen</t>
  </si>
  <si>
    <t>GM0303_BK00674</t>
  </si>
  <si>
    <t>GM0303</t>
  </si>
  <si>
    <t>BK00674</t>
  </si>
  <si>
    <t>Dronten</t>
  </si>
  <si>
    <t>GM0303_BK00638</t>
  </si>
  <si>
    <t>BK00638</t>
  </si>
  <si>
    <t>Ketelhaven</t>
  </si>
  <si>
    <t>GM0303_BK02914</t>
  </si>
  <si>
    <t>BK02914</t>
  </si>
  <si>
    <t>Swifterbant</t>
  </si>
  <si>
    <t>GM0303_BK00629</t>
  </si>
  <si>
    <t>BK00629</t>
  </si>
  <si>
    <t>Gemeente Lelystad</t>
  </si>
  <si>
    <t>Lelystad-Jagersveld</t>
  </si>
  <si>
    <t>GM0995_BK00646</t>
  </si>
  <si>
    <t>GM0995</t>
  </si>
  <si>
    <t>BK00646</t>
  </si>
  <si>
    <t>Lelystad-Kern</t>
  </si>
  <si>
    <t>GM0995_BK01955</t>
  </si>
  <si>
    <t>BK01955</t>
  </si>
  <si>
    <t>GM0995_BK02712</t>
  </si>
  <si>
    <t>BK02712</t>
  </si>
  <si>
    <t>Houtribhaven</t>
  </si>
  <si>
    <t>GM0995_BK02822</t>
  </si>
  <si>
    <t>BK02822</t>
  </si>
  <si>
    <t>Lelystad-Parkhaven</t>
  </si>
  <si>
    <t>GM0995_BK00649</t>
  </si>
  <si>
    <t>BK00649</t>
  </si>
  <si>
    <t>Lelystad-Kromkamp</t>
  </si>
  <si>
    <t>GM0995_BK02467</t>
  </si>
  <si>
    <t>BK02467</t>
  </si>
  <si>
    <t>Flevopoort</t>
  </si>
  <si>
    <t>GM0995_BK02821</t>
  </si>
  <si>
    <t>BK02821</t>
  </si>
  <si>
    <t>Lelystad-Groene Velden</t>
  </si>
  <si>
    <t>GM0995_BK02915</t>
  </si>
  <si>
    <t>BK02915</t>
  </si>
  <si>
    <t>Lelystad - buitenhof</t>
  </si>
  <si>
    <t>GM0995_BK00639</t>
  </si>
  <si>
    <t>BK00639</t>
  </si>
  <si>
    <t>Lelystad-Zuigerplas</t>
  </si>
  <si>
    <t>Gemeente Noordoostpolder</t>
  </si>
  <si>
    <t>Bant</t>
  </si>
  <si>
    <t>GM0171_BK00488</t>
  </si>
  <si>
    <t>GM0171</t>
  </si>
  <si>
    <t>BK00488</t>
  </si>
  <si>
    <t>Creil</t>
  </si>
  <si>
    <t>GM0171_BK00493</t>
  </si>
  <si>
    <t>BK00493</t>
  </si>
  <si>
    <t>Emmeloord</t>
  </si>
  <si>
    <t>GM0171_BK00535</t>
  </si>
  <si>
    <t>BK00535</t>
  </si>
  <si>
    <t>Emmeloord-Emmelhage</t>
  </si>
  <si>
    <t>GM0171_BK02819</t>
  </si>
  <si>
    <t>BK02819</t>
  </si>
  <si>
    <t>Ens</t>
  </si>
  <si>
    <t>GM0171_BK00597</t>
  </si>
  <si>
    <t>BK00597</t>
  </si>
  <si>
    <t>Espel</t>
  </si>
  <si>
    <t>GM0171_BK00530</t>
  </si>
  <si>
    <t>BK00530</t>
  </si>
  <si>
    <t>Kraggenburg</t>
  </si>
  <si>
    <t>GM0171_BK00585</t>
  </si>
  <si>
    <t>BK00585</t>
  </si>
  <si>
    <t>Luttelgeest</t>
  </si>
  <si>
    <t>GM0171_BK00504</t>
  </si>
  <si>
    <t>BK00504</t>
  </si>
  <si>
    <t>Luttelgeest-Noord</t>
  </si>
  <si>
    <t>GM0171_BK03132</t>
  </si>
  <si>
    <t>BK03132</t>
  </si>
  <si>
    <t>Marknesse</t>
  </si>
  <si>
    <t>GM0171_BK00543</t>
  </si>
  <si>
    <t>BK00543</t>
  </si>
  <si>
    <t>Nagele</t>
  </si>
  <si>
    <t>GM0171_BK00595</t>
  </si>
  <si>
    <t>BK00595</t>
  </si>
  <si>
    <t>Rutten</t>
  </si>
  <si>
    <t>GM0171_BK00463</t>
  </si>
  <si>
    <t>BK00463</t>
  </si>
  <si>
    <t>Tollebeek</t>
  </si>
  <si>
    <t>GM0171_BK00567</t>
  </si>
  <si>
    <t>BK00567</t>
  </si>
  <si>
    <t>GM0171_BK02817</t>
  </si>
  <si>
    <t>BK02817</t>
  </si>
  <si>
    <t>Blankenham</t>
  </si>
  <si>
    <t>GM0171_BK00561</t>
  </si>
  <si>
    <t>BK00561</t>
  </si>
  <si>
    <t>Vollenhove (O.)</t>
  </si>
  <si>
    <t>GM0171_BK00435</t>
  </si>
  <si>
    <t>BK00435</t>
  </si>
  <si>
    <t>Lemmer</t>
  </si>
  <si>
    <t>GM0171_BK00472</t>
  </si>
  <si>
    <t>BK00472</t>
  </si>
  <si>
    <t>Kuinre</t>
  </si>
  <si>
    <t>Gemeente Urk</t>
  </si>
  <si>
    <t>Urk</t>
  </si>
  <si>
    <t>GM0184_BK00580</t>
  </si>
  <si>
    <t>GM0184</t>
  </si>
  <si>
    <t>BK00580</t>
  </si>
  <si>
    <t>Gemeente Zeewolde</t>
  </si>
  <si>
    <t>Zeewolde</t>
  </si>
  <si>
    <t>GM0050_BK00742</t>
  </si>
  <si>
    <t>GM0050</t>
  </si>
  <si>
    <t>BK00742</t>
  </si>
  <si>
    <t>Fryslân</t>
  </si>
  <si>
    <t>Gemeente Achtkarspelen</t>
  </si>
  <si>
    <t>Augustinusga (Stynsgea)</t>
  </si>
  <si>
    <t>PV21</t>
  </si>
  <si>
    <t>GM0059_BK00151</t>
  </si>
  <si>
    <t>GM0059</t>
  </si>
  <si>
    <t>BK00151</t>
  </si>
  <si>
    <t>Boelenslaan (Boelensloane)</t>
  </si>
  <si>
    <t>GM0059_BK00205</t>
  </si>
  <si>
    <t>BK00205</t>
  </si>
  <si>
    <t>Buitenpost (B</t>
  </si>
  <si>
    <t>GM0059_BK00122</t>
  </si>
  <si>
    <t>BK00122</t>
  </si>
  <si>
    <t>Drogeham (Droegeham)</t>
  </si>
  <si>
    <t>GM0059_BK00172</t>
  </si>
  <si>
    <t>BK00172</t>
  </si>
  <si>
    <t>Gerkesklooster (Gerkeskleaster)</t>
  </si>
  <si>
    <t>GM0059_BK00136</t>
  </si>
  <si>
    <t>BK00136</t>
  </si>
  <si>
    <t>Harkema (De Harkema)</t>
  </si>
  <si>
    <t>GM0059_BK00181</t>
  </si>
  <si>
    <t>BK00181</t>
  </si>
  <si>
    <t>Kootstertille (Koatstertille)</t>
  </si>
  <si>
    <t>GM0059_BK00157</t>
  </si>
  <si>
    <t>BK00157</t>
  </si>
  <si>
    <t>Surhuisterveen (Surhnsterfean)</t>
  </si>
  <si>
    <t>GM0059_BK00185</t>
  </si>
  <si>
    <t>BK00185</t>
  </si>
  <si>
    <t>Surhuizum (Surhuzum)</t>
  </si>
  <si>
    <t>GM0059_BK00164</t>
  </si>
  <si>
    <t>BK00164</t>
  </si>
  <si>
    <t>Twijzel (Twizel)</t>
  </si>
  <si>
    <t>GM0059_BK00142</t>
  </si>
  <si>
    <t>BK00142</t>
  </si>
  <si>
    <t>Twizelerheide/Sweagerbosk</t>
  </si>
  <si>
    <t>GM0059_BK00130</t>
  </si>
  <si>
    <t>BK00130</t>
  </si>
  <si>
    <t>GM0059_BK00214</t>
  </si>
  <si>
    <t>BK00214</t>
  </si>
  <si>
    <t>Houtigehage (De Houtigehage)</t>
  </si>
  <si>
    <t>Gemeente Ameland</t>
  </si>
  <si>
    <t>Ballum</t>
  </si>
  <si>
    <t>GM0060_BK00005</t>
  </si>
  <si>
    <t>GM0060</t>
  </si>
  <si>
    <t>BK00005</t>
  </si>
  <si>
    <t>Buren (Bueren) (F.)</t>
  </si>
  <si>
    <t>GM0060_BK00003</t>
  </si>
  <si>
    <t>BK00003</t>
  </si>
  <si>
    <t>Hollum</t>
  </si>
  <si>
    <t>GM0060_BK00006</t>
  </si>
  <si>
    <t>BK00006</t>
  </si>
  <si>
    <t>Nes (F. Ameland)</t>
  </si>
  <si>
    <t>GM0060_BK00004</t>
  </si>
  <si>
    <t>BK00004</t>
  </si>
  <si>
    <t>Gemeente Dantumadiel</t>
  </si>
  <si>
    <t>Broeksterwoude (Broeksterw</t>
  </si>
  <si>
    <t>GM1891_BK00109</t>
  </si>
  <si>
    <t>GM1891</t>
  </si>
  <si>
    <t>BK00109</t>
  </si>
  <si>
    <t>Damwoude (Damweld)-Oost</t>
  </si>
  <si>
    <t>GM1891_BK00090</t>
  </si>
  <si>
    <t>BK00090</t>
  </si>
  <si>
    <t>Damwoude (Damwuld)</t>
  </si>
  <si>
    <t>GM1891_BK00092</t>
  </si>
  <si>
    <t>BK00092</t>
  </si>
  <si>
    <t>Driesum (Driezum)</t>
  </si>
  <si>
    <t>GM1891_BK00086</t>
  </si>
  <si>
    <t>BK00086</t>
  </si>
  <si>
    <t>Rinsumageest (Rinsumageast)</t>
  </si>
  <si>
    <t>GM1891_BK00084</t>
  </si>
  <si>
    <t>BK00084</t>
  </si>
  <si>
    <t>GM1891_BK00130</t>
  </si>
  <si>
    <t>Veenwouden (Feanwalden)</t>
  </si>
  <si>
    <t>GM1891_BK00133</t>
  </si>
  <si>
    <t>BK00133</t>
  </si>
  <si>
    <t>Veenwouden (FeanwTlden)</t>
  </si>
  <si>
    <t>Zwaagwesteinde (De Westerein)</t>
  </si>
  <si>
    <t>GM1891_BK00120</t>
  </si>
  <si>
    <t>BK00120</t>
  </si>
  <si>
    <t>Gemeente De Fryske Marren</t>
  </si>
  <si>
    <t>Bakhuizen (Bakhuzen)</t>
  </si>
  <si>
    <t>GM1940_BK00424</t>
  </si>
  <si>
    <t>GM1940</t>
  </si>
  <si>
    <t>BK00424</t>
  </si>
  <si>
    <t>Balk</t>
  </si>
  <si>
    <t>GM1940_BK00397</t>
  </si>
  <si>
    <t>BK00397</t>
  </si>
  <si>
    <t>Echtenerbrug</t>
  </si>
  <si>
    <t>GM1940_BK00421</t>
  </si>
  <si>
    <t>BK00421</t>
  </si>
  <si>
    <t>Elahuizen (Ealahuzen)</t>
  </si>
  <si>
    <t>GM1940_BK02556</t>
  </si>
  <si>
    <t>BK02556</t>
  </si>
  <si>
    <t>Goingarijp (Goaiingaryp)</t>
  </si>
  <si>
    <t>GM1940_BK00338</t>
  </si>
  <si>
    <t>BK00338</t>
  </si>
  <si>
    <t>Haskerhorne (Haskerhoarne)</t>
  </si>
  <si>
    <t>GM1940_BK00372</t>
  </si>
  <si>
    <t>BK00372</t>
  </si>
  <si>
    <t>Jiskenhuizen (Idskenhuizen)</t>
  </si>
  <si>
    <t>GM1940_BK00386</t>
  </si>
  <si>
    <t>BK00386</t>
  </si>
  <si>
    <t>Joure (De Jouwer)</t>
  </si>
  <si>
    <t>GM1940_BK00354</t>
  </si>
  <si>
    <t>BK00354</t>
  </si>
  <si>
    <t>Langweer (Langwar)</t>
  </si>
  <si>
    <t>GM1940_BK00368</t>
  </si>
  <si>
    <t>BK00368</t>
  </si>
  <si>
    <t>GM1940_BK00435</t>
  </si>
  <si>
    <t>Nijemirdum (Nijemardum)</t>
  </si>
  <si>
    <t>GM1940_BK00434</t>
  </si>
  <si>
    <t>BK00434</t>
  </si>
  <si>
    <t>Oosterzee-Gietersebrug</t>
  </si>
  <si>
    <t>GM1940_BK00422</t>
  </si>
  <si>
    <t>BK00422</t>
  </si>
  <si>
    <t>Oudega (Aldegea) (F. bij Elahuizen)</t>
  </si>
  <si>
    <t>GM1940_BK02597</t>
  </si>
  <si>
    <t>BK02597</t>
  </si>
  <si>
    <t>Oudehaske (Aldehaske)</t>
  </si>
  <si>
    <t>GM1940_BK00367</t>
  </si>
  <si>
    <t>BK00367</t>
  </si>
  <si>
    <t>Oudemirdum (Aldemardum)</t>
  </si>
  <si>
    <t>GM1940_BK00440</t>
  </si>
  <si>
    <t>BK00440</t>
  </si>
  <si>
    <t>Ouwsterhaule (Ousterhaule)</t>
  </si>
  <si>
    <t>GM1940_BK02738</t>
  </si>
  <si>
    <t>BK02738</t>
  </si>
  <si>
    <t>Rottum (F.)</t>
  </si>
  <si>
    <t>GM1940_BK00383</t>
  </si>
  <si>
    <t>BK00383</t>
  </si>
  <si>
    <t>Scharsterbrug (Skarsterbrege)</t>
  </si>
  <si>
    <t>GM1940_BK00375</t>
  </si>
  <si>
    <t>BK00375</t>
  </si>
  <si>
    <t>Sintjohannesga (Sint Jrnsgea)</t>
  </si>
  <si>
    <t>GM1940_BK00385</t>
  </si>
  <si>
    <t>BK00385</t>
  </si>
  <si>
    <t>Sloten (Sleat)</t>
  </si>
  <si>
    <t>GM1940_BK00405</t>
  </si>
  <si>
    <t>BK00405</t>
  </si>
  <si>
    <t>Sondel</t>
  </si>
  <si>
    <t>GM1940_BK02814</t>
  </si>
  <si>
    <t>BK02814</t>
  </si>
  <si>
    <t>St Nicolaasga (St Nyk)</t>
  </si>
  <si>
    <t>GM1940_BK00389</t>
  </si>
  <si>
    <t>BK00389</t>
  </si>
  <si>
    <t>Terherne</t>
  </si>
  <si>
    <t>GM1940_BK00315</t>
  </si>
  <si>
    <t>BK00315</t>
  </si>
  <si>
    <t>Vegelinsoord (Vogelinsoard)</t>
  </si>
  <si>
    <t>GM1940_BK00343</t>
  </si>
  <si>
    <t>BK00343</t>
  </si>
  <si>
    <t>GM1940_BK02815</t>
  </si>
  <si>
    <t>BK02815</t>
  </si>
  <si>
    <t>Bantega</t>
  </si>
  <si>
    <t>Wijckel (Wikel)</t>
  </si>
  <si>
    <t>GM1940_BK00411</t>
  </si>
  <si>
    <t>BK00411</t>
  </si>
  <si>
    <t>Gemeente Harlingen</t>
  </si>
  <si>
    <t>Harlingen (Harns)</t>
  </si>
  <si>
    <t>GM0072_BK00195</t>
  </si>
  <si>
    <t>GM0072</t>
  </si>
  <si>
    <t>BK00195</t>
  </si>
  <si>
    <t>Midlum (Mullum)</t>
  </si>
  <si>
    <t>GM0072_BK00191</t>
  </si>
  <si>
    <t>BK00191</t>
  </si>
  <si>
    <t>GM0072_BK01953</t>
  </si>
  <si>
    <t>BK01953</t>
  </si>
  <si>
    <t>Achlum</t>
  </si>
  <si>
    <t>Wijnaldum (Winaem)</t>
  </si>
  <si>
    <t>GM0072_BK00178</t>
  </si>
  <si>
    <t>BK00178</t>
  </si>
  <si>
    <t>Gemeente Heerenveen</t>
  </si>
  <si>
    <t>Akkrum</t>
  </si>
  <si>
    <t>GM0074_BK00302</t>
  </si>
  <si>
    <t>GM0074</t>
  </si>
  <si>
    <t>BK00302</t>
  </si>
  <si>
    <t>Aldeboarn</t>
  </si>
  <si>
    <t>GM0074_BK00306</t>
  </si>
  <si>
    <t>BK00306</t>
  </si>
  <si>
    <t>Bontebok</t>
  </si>
  <si>
    <t>GM0074_BK02737</t>
  </si>
  <si>
    <t>BK02737</t>
  </si>
  <si>
    <t>De Knipe</t>
  </si>
  <si>
    <t>GM0074_BK00358</t>
  </si>
  <si>
    <t>BK00358</t>
  </si>
  <si>
    <t>Haskerdijken (Haskerdiken)</t>
  </si>
  <si>
    <t>GM0074_BK00347</t>
  </si>
  <si>
    <t>BK00347</t>
  </si>
  <si>
    <t>Heerenveen (It Hearrenfean)</t>
  </si>
  <si>
    <t>GM0074_BK00357</t>
  </si>
  <si>
    <t>BK00357</t>
  </si>
  <si>
    <t>Jubbega (Jobbegea)</t>
  </si>
  <si>
    <t>GM0074_BK00339</t>
  </si>
  <si>
    <t>BK00339</t>
  </si>
  <si>
    <t>Katlijk (Ketlik)</t>
  </si>
  <si>
    <t>GM0074_BK03103</t>
  </si>
  <si>
    <t>BK03103</t>
  </si>
  <si>
    <t>Mildam (Mildaam)</t>
  </si>
  <si>
    <t>GM0074_BK00381</t>
  </si>
  <si>
    <t>BK00381</t>
  </si>
  <si>
    <t>Nieuwehorne (Nijhoarne)</t>
  </si>
  <si>
    <t>GM0074_BK00370</t>
  </si>
  <si>
    <t>BK00370</t>
  </si>
  <si>
    <t>Tjalleberd (Tsjalbert)</t>
  </si>
  <si>
    <t>GM0074_BK00342</t>
  </si>
  <si>
    <t>BK00342</t>
  </si>
  <si>
    <t>GM0074_BK02909</t>
  </si>
  <si>
    <t>BK02909</t>
  </si>
  <si>
    <t>Luxwoude (LnkswJld)</t>
  </si>
  <si>
    <t>Gemeente Leeuwarden</t>
  </si>
  <si>
    <t>Baard</t>
  </si>
  <si>
    <t>GM0080_BK00231</t>
  </si>
  <si>
    <t>GM0080</t>
  </si>
  <si>
    <t>BK00231</t>
  </si>
  <si>
    <t>Britsum</t>
  </si>
  <si>
    <t>GM0080_BK00128</t>
  </si>
  <si>
    <t>BK00128</t>
  </si>
  <si>
    <t>Cornjum</t>
  </si>
  <si>
    <t>GM0080_BK00134</t>
  </si>
  <si>
    <t>BK00134</t>
  </si>
  <si>
    <t>Grou</t>
  </si>
  <si>
    <t>GM0080_BK00268</t>
  </si>
  <si>
    <t>BK00268</t>
  </si>
  <si>
    <t>Hijum</t>
  </si>
  <si>
    <t>GM0080_BK00095</t>
  </si>
  <si>
    <t>BK00095</t>
  </si>
  <si>
    <t>Hilaard (Hijlaard)</t>
  </si>
  <si>
    <t>GM0080_BK00204</t>
  </si>
  <si>
    <t>BK00204</t>
  </si>
  <si>
    <t>Jelsum</t>
  </si>
  <si>
    <t>GM0080_BK02419</t>
  </si>
  <si>
    <t>BK02419</t>
  </si>
  <si>
    <t>Jirnsum</t>
  </si>
  <si>
    <t>GM0080_BK00279</t>
  </si>
  <si>
    <t>BK00279</t>
  </si>
  <si>
    <t>Jorwerd (Jorwert)</t>
  </si>
  <si>
    <t>GM0080_BK00228</t>
  </si>
  <si>
    <t>BK00228</t>
  </si>
  <si>
    <t>Leeuwarden (Ljouwert)</t>
  </si>
  <si>
    <t>GM0080_BK00152</t>
  </si>
  <si>
    <t>BK00152</t>
  </si>
  <si>
    <t>Lekkum</t>
  </si>
  <si>
    <t>GM0080_BK00147</t>
  </si>
  <si>
    <t>BK00147</t>
  </si>
  <si>
    <t>Mantgum</t>
  </si>
  <si>
    <t>GM0080_BK00240</t>
  </si>
  <si>
    <t>BK00240</t>
  </si>
  <si>
    <t>Oosterlittens (Easterlittens)</t>
  </si>
  <si>
    <t>GM0080_BK00236</t>
  </si>
  <si>
    <t>BK00236</t>
  </si>
  <si>
    <t>Oude Leije</t>
  </si>
  <si>
    <t>GM0080_BK00099</t>
  </si>
  <si>
    <t>BK00099</t>
  </si>
  <si>
    <t>Reduzum</t>
  </si>
  <si>
    <t>GM0080_BK00250</t>
  </si>
  <si>
    <t>BK00250</t>
  </si>
  <si>
    <t>Stiens</t>
  </si>
  <si>
    <t>GM0080_BK00116</t>
  </si>
  <si>
    <t>BK00116</t>
  </si>
  <si>
    <t>GM0080_BK00159</t>
  </si>
  <si>
    <t>BK00159</t>
  </si>
  <si>
    <t>Tietjerk (Tytsjerk)</t>
  </si>
  <si>
    <t>Warten</t>
  </si>
  <si>
    <t>GM0080_BK00220</t>
  </si>
  <si>
    <t>BK00220</t>
  </si>
  <si>
    <t>Weidum</t>
  </si>
  <si>
    <t>GM0080_BK00226</t>
  </si>
  <si>
    <t>BK00226</t>
  </si>
  <si>
    <t>Wergea</t>
  </si>
  <si>
    <t>GM0080_BK00216</t>
  </si>
  <si>
    <t>BK00216</t>
  </si>
  <si>
    <t>Wijtgaard (Wytgaard)</t>
  </si>
  <si>
    <t>GM0080_BK00230</t>
  </si>
  <si>
    <t>BK00230</t>
  </si>
  <si>
    <t>Wirdum (Wurdum) (F.)</t>
  </si>
  <si>
    <t>GM0080_BK00218</t>
  </si>
  <si>
    <t>BK00218</t>
  </si>
  <si>
    <t>Gemeente Noardeast-Fryslân</t>
  </si>
  <si>
    <t>Anjum (Eanjum)</t>
  </si>
  <si>
    <t>GM1970_BK00028</t>
  </si>
  <si>
    <t>GM1970</t>
  </si>
  <si>
    <t>BK00028</t>
  </si>
  <si>
    <t>Birdaard (Burdaard)</t>
  </si>
  <si>
    <t>GM1970_BK00088</t>
  </si>
  <si>
    <t>BK00088</t>
  </si>
  <si>
    <t>Blije (Blija)</t>
  </si>
  <si>
    <t>GM1970_BK00048</t>
  </si>
  <si>
    <t>BK00048</t>
  </si>
  <si>
    <t>Brantgum</t>
  </si>
  <si>
    <t>GM1970_BK00051</t>
  </si>
  <si>
    <t>BK00051</t>
  </si>
  <si>
    <t>Burum</t>
  </si>
  <si>
    <t>GM1970_BK00106</t>
  </si>
  <si>
    <t>BK00106</t>
  </si>
  <si>
    <t>Dokkum</t>
  </si>
  <si>
    <t>GM1970_BK00061</t>
  </si>
  <si>
    <t>BK00061</t>
  </si>
  <si>
    <t>Ee (Ie)</t>
  </si>
  <si>
    <t>GM1970_BK00062</t>
  </si>
  <si>
    <t>BK00062</t>
  </si>
  <si>
    <t>Engwierum (Ingwierrum)</t>
  </si>
  <si>
    <t>GM1970_BK00068</t>
  </si>
  <si>
    <t>BK00068</t>
  </si>
  <si>
    <t>Ferwerd (Ferwert)</t>
  </si>
  <si>
    <t>GM1970_BK00059</t>
  </si>
  <si>
    <t>BK00059</t>
  </si>
  <si>
    <t>Hallum</t>
  </si>
  <si>
    <t>GM1970_BK00075</t>
  </si>
  <si>
    <t>BK00075</t>
  </si>
  <si>
    <t>Hantum</t>
  </si>
  <si>
    <t>GM1970_BK00042</t>
  </si>
  <si>
    <t>BK00042</t>
  </si>
  <si>
    <t>Hantumhuizen (Hantumhuzen)</t>
  </si>
  <si>
    <t>GM1970_BK00034</t>
  </si>
  <si>
    <t>BK00034</t>
  </si>
  <si>
    <t>Holwerd (Holwert)</t>
  </si>
  <si>
    <t>GM1970_BK00035</t>
  </si>
  <si>
    <t>BK00035</t>
  </si>
  <si>
    <t>Kollum</t>
  </si>
  <si>
    <t>GM1970_BK00097</t>
  </si>
  <si>
    <t>BK00097</t>
  </si>
  <si>
    <t>Kollumerpomp (De Pomp)</t>
  </si>
  <si>
    <t>GM1970_BK00079</t>
  </si>
  <si>
    <t>BK00079</t>
  </si>
  <si>
    <t>Kollumerzwaag (Kollumersweach)</t>
  </si>
  <si>
    <t>GM1970_BK00117</t>
  </si>
  <si>
    <t>BK00117</t>
  </si>
  <si>
    <t>Kollumerzwaag (Kollumersweach)-Zuid</t>
  </si>
  <si>
    <t>GM1970_BK02423</t>
  </si>
  <si>
    <t>BK02423</t>
  </si>
  <si>
    <t>Lioessens (Ljussens)</t>
  </si>
  <si>
    <t>GM1970_BK00025</t>
  </si>
  <si>
    <t>BK00025</t>
  </si>
  <si>
    <t>Marrum</t>
  </si>
  <si>
    <t>GM1970_BK00066</t>
  </si>
  <si>
    <t>BK00066</t>
  </si>
  <si>
    <t>Metslawier (Mitselwier)</t>
  </si>
  <si>
    <t>GM1970_BK00044</t>
  </si>
  <si>
    <t>BK00044</t>
  </si>
  <si>
    <t>Morra (Moarre)</t>
  </si>
  <si>
    <t>GM1970_BK00030</t>
  </si>
  <si>
    <t>BK00030</t>
  </si>
  <si>
    <t>Munnekezijl</t>
  </si>
  <si>
    <t>GM1970_BK00080</t>
  </si>
  <si>
    <t>BK00080</t>
  </si>
  <si>
    <t>Nes (F. bij Wierum)</t>
  </si>
  <si>
    <t>GM1970_BK00016</t>
  </si>
  <si>
    <t>BK00016</t>
  </si>
  <si>
    <t>Nijewier (Niawier)</t>
  </si>
  <si>
    <t>GM1970_BK00041</t>
  </si>
  <si>
    <t>BK00041</t>
  </si>
  <si>
    <t>Oosternijkerk (Easternijtsjerk)</t>
  </si>
  <si>
    <t>GM1970_BK00026</t>
  </si>
  <si>
    <t>BK00026</t>
  </si>
  <si>
    <t>Oostmahorn (De Skens-Oostmahorn)</t>
  </si>
  <si>
    <t>GM1970_BK03112</t>
  </si>
  <si>
    <t>BK03112</t>
  </si>
  <si>
    <t>Oostrum (Eastrum) (F.)</t>
  </si>
  <si>
    <t>GM1970_BK02411</t>
  </si>
  <si>
    <t>BK02411</t>
  </si>
  <si>
    <t>Oudwoude (Aldw</t>
  </si>
  <si>
    <t>GM1970_BK00100</t>
  </si>
  <si>
    <t>BK00100</t>
  </si>
  <si>
    <t>Paesens (Peazens)</t>
  </si>
  <si>
    <t>GM1970_BK00013</t>
  </si>
  <si>
    <t>BK00013</t>
  </si>
  <si>
    <t>Raard</t>
  </si>
  <si>
    <t>GM1970_BK00067</t>
  </si>
  <si>
    <t>BK00067</t>
  </si>
  <si>
    <t>Reitsum</t>
  </si>
  <si>
    <t>GM1970_BK02416</t>
  </si>
  <si>
    <t>BK02416</t>
  </si>
  <si>
    <t>Ternaard</t>
  </si>
  <si>
    <t>GM1970_BK00023</t>
  </si>
  <si>
    <t>BK00023</t>
  </si>
  <si>
    <t>Triemen (De Trieme)</t>
  </si>
  <si>
    <t>GM1970_BK02422</t>
  </si>
  <si>
    <t>BK02422</t>
  </si>
  <si>
    <t>GM1970_BK00130</t>
  </si>
  <si>
    <t>GM1970_BK00115</t>
  </si>
  <si>
    <t>BK00115</t>
  </si>
  <si>
    <t>Visvliet</t>
  </si>
  <si>
    <t>GM1970_BK00122</t>
  </si>
  <si>
    <t>Wanswerd (Winswert)</t>
  </si>
  <si>
    <t>GM1970_BK02732</t>
  </si>
  <si>
    <t>BK02732</t>
  </si>
  <si>
    <t>Warfstermolen</t>
  </si>
  <si>
    <t>GM1970_BK00087</t>
  </si>
  <si>
    <t>BK00087</t>
  </si>
  <si>
    <t>Westergeest (Westergeast)</t>
  </si>
  <si>
    <t>GM1970_BK00093</t>
  </si>
  <si>
    <t>BK00093</t>
  </si>
  <si>
    <t>Wierum</t>
  </si>
  <si>
    <t>GM1970_BK00015</t>
  </si>
  <si>
    <t>BK00015</t>
  </si>
  <si>
    <t>Gemeente Ooststellingwerf</t>
  </si>
  <si>
    <t>Appelscha</t>
  </si>
  <si>
    <t>GM0085_BK00363</t>
  </si>
  <si>
    <t>GM0085</t>
  </si>
  <si>
    <t>BK00363</t>
  </si>
  <si>
    <t>Donkerbroek</t>
  </si>
  <si>
    <t>GM0085_BK00328</t>
  </si>
  <si>
    <t>BK00328</t>
  </si>
  <si>
    <t>Elsloo (F.)</t>
  </si>
  <si>
    <t>GM0085_BK00374</t>
  </si>
  <si>
    <t>BK00374</t>
  </si>
  <si>
    <t>Fochteloo</t>
  </si>
  <si>
    <t>GM0085_BK02440</t>
  </si>
  <si>
    <t>BK02440</t>
  </si>
  <si>
    <t>Haule</t>
  </si>
  <si>
    <t>GM0085_BK02437</t>
  </si>
  <si>
    <t>BK02437</t>
  </si>
  <si>
    <t>GM0085_BK00284</t>
  </si>
  <si>
    <t>Makkinga</t>
  </si>
  <si>
    <t>GM0085_BK00350</t>
  </si>
  <si>
    <t>BK00350</t>
  </si>
  <si>
    <t>Oldeberkoop</t>
  </si>
  <si>
    <t>GM0085_BK00378</t>
  </si>
  <si>
    <t>BK00378</t>
  </si>
  <si>
    <t>Oosterwolde (Easterwnlde) (F.)</t>
  </si>
  <si>
    <t>GM0085_BK00341</t>
  </si>
  <si>
    <t>BK00341</t>
  </si>
  <si>
    <t>Oosterwolde-Langedijke</t>
  </si>
  <si>
    <t>GM0085_BK03051</t>
  </si>
  <si>
    <t>BK03051</t>
  </si>
  <si>
    <t>Ravenswoud</t>
  </si>
  <si>
    <t>GM0085_BK00359</t>
  </si>
  <si>
    <t>BK00359</t>
  </si>
  <si>
    <t>Waskemeer (Waskemar)</t>
  </si>
  <si>
    <t>GM0085_BK00300</t>
  </si>
  <si>
    <t>BK00300</t>
  </si>
  <si>
    <t>Gemeente Opsterland</t>
  </si>
  <si>
    <t>Bakkeveen (Bakkefean)</t>
  </si>
  <si>
    <t>GM0086_BK00271</t>
  </si>
  <si>
    <t>GM0086</t>
  </si>
  <si>
    <t>BK00271</t>
  </si>
  <si>
    <t>Beetsterzwaag (Beetstersweach)</t>
  </si>
  <si>
    <t>GM0086_BK00292</t>
  </si>
  <si>
    <t>BK00292</t>
  </si>
  <si>
    <t>De Wilp</t>
  </si>
  <si>
    <t>GM0086_BK00249</t>
  </si>
  <si>
    <t>BK00249</t>
  </si>
  <si>
    <t>Frieschepalen (Fryske Peallen)</t>
  </si>
  <si>
    <t>GM0086_BK00256</t>
  </si>
  <si>
    <t>BK00256</t>
  </si>
  <si>
    <t>Gorredijk (De Gordyk)</t>
  </si>
  <si>
    <t>GM0086_BK00334</t>
  </si>
  <si>
    <t>BK00334</t>
  </si>
  <si>
    <t>Hemrik (De Himrik)</t>
  </si>
  <si>
    <t>GM0086_BK00320</t>
  </si>
  <si>
    <t>BK00320</t>
  </si>
  <si>
    <t>Jonkersland (Jonkerslwn)</t>
  </si>
  <si>
    <t>GM0086_BK02441</t>
  </si>
  <si>
    <t>BK02441</t>
  </si>
  <si>
    <t>Klein Groningen</t>
  </si>
  <si>
    <t>GM0086_BK00310</t>
  </si>
  <si>
    <t>BK00310</t>
  </si>
  <si>
    <t>Langezwaag (Langsweagen)</t>
  </si>
  <si>
    <t>GM0086_BK00348</t>
  </si>
  <si>
    <t>BK00348</t>
  </si>
  <si>
    <t>Lippenhuizen (Lippenhuzen)</t>
  </si>
  <si>
    <t>GM0086_BK00329</t>
  </si>
  <si>
    <t>BK00329</t>
  </si>
  <si>
    <t>GM0086_BK02909</t>
  </si>
  <si>
    <t>Nij Beets</t>
  </si>
  <si>
    <t>GM0086_BK00290</t>
  </si>
  <si>
    <t>BK00290</t>
  </si>
  <si>
    <t>Terwispel</t>
  </si>
  <si>
    <t>GM0086_BK00327</t>
  </si>
  <si>
    <t>BK00327</t>
  </si>
  <si>
    <t>Tijnje (De Tynje)</t>
  </si>
  <si>
    <t>GM0086_BK00321</t>
  </si>
  <si>
    <t>BK00321</t>
  </si>
  <si>
    <t>Ureterp (Oerterp)</t>
  </si>
  <si>
    <t>GM0086_BK00265</t>
  </si>
  <si>
    <t>BK00265</t>
  </si>
  <si>
    <t>GM0086_BK00358</t>
  </si>
  <si>
    <t>GM0086_BK00284</t>
  </si>
  <si>
    <t>GM0086_BK00300</t>
  </si>
  <si>
    <t>GM0086_BK00339</t>
  </si>
  <si>
    <t>Wijnjewoude (Wynjewlld)</t>
  </si>
  <si>
    <t>GM0086_BK00299</t>
  </si>
  <si>
    <t>BK00299</t>
  </si>
  <si>
    <t>Gemeente Schiermonnikoog</t>
  </si>
  <si>
    <t>Schiermonnikoog</t>
  </si>
  <si>
    <t>GM0088_BK00002</t>
  </si>
  <si>
    <t>GM0088</t>
  </si>
  <si>
    <t>BK00002</t>
  </si>
  <si>
    <t>Gemeente Smallingerland</t>
  </si>
  <si>
    <t>Boornbergum (Boarnburgum)</t>
  </si>
  <si>
    <t>GM0090_BK00273</t>
  </si>
  <si>
    <t>GM0090</t>
  </si>
  <si>
    <t>BK00273</t>
  </si>
  <si>
    <t>Drachten</t>
  </si>
  <si>
    <t>GM0090_BK00243</t>
  </si>
  <si>
    <t>BK00243</t>
  </si>
  <si>
    <t>Drachtstercompagnie</t>
  </si>
  <si>
    <t>GM0090_BK00235</t>
  </si>
  <si>
    <t>BK00235</t>
  </si>
  <si>
    <t>GM0090_BK00214</t>
  </si>
  <si>
    <t>Nijega (Nyegea)</t>
  </si>
  <si>
    <t>GM0090_BK02431</t>
  </si>
  <si>
    <t>BK02431</t>
  </si>
  <si>
    <t>Opeinde (De Pein)</t>
  </si>
  <si>
    <t>GM0090_BK00237</t>
  </si>
  <si>
    <t>BK00237</t>
  </si>
  <si>
    <t>Opeinde (De Pein)-West</t>
  </si>
  <si>
    <t>GM0090_BK03109</t>
  </si>
  <si>
    <t>BK03109</t>
  </si>
  <si>
    <t>Oudega (Aldegea) (F. bij Drachten)</t>
  </si>
  <si>
    <t>GM0090_BK02027</t>
  </si>
  <si>
    <t>BK02027</t>
  </si>
  <si>
    <t>Rottevalle (Rottefalle)</t>
  </si>
  <si>
    <t>GM0090_BK00225</t>
  </si>
  <si>
    <t>BK00225</t>
  </si>
  <si>
    <t>GM0090_BK00292</t>
  </si>
  <si>
    <t>GM0090_BK03260</t>
  </si>
  <si>
    <t>BK03260</t>
  </si>
  <si>
    <t>Drachten-Noord</t>
  </si>
  <si>
    <t>GM0090_BK00260</t>
  </si>
  <si>
    <t>BK00260</t>
  </si>
  <si>
    <t>De Wilgen (De Wylgen)</t>
  </si>
  <si>
    <t>Gemeente Súdwest-Fryslân</t>
  </si>
  <si>
    <t>Abbega (Abbegea)</t>
  </si>
  <si>
    <t>GM1900_BK00332</t>
  </si>
  <si>
    <t>GM1900</t>
  </si>
  <si>
    <t>BK00332</t>
  </si>
  <si>
    <t>Arum</t>
  </si>
  <si>
    <t>GM1900_BK00239</t>
  </si>
  <si>
    <t>BK00239</t>
  </si>
  <si>
    <t>Blauhuis (Blauhes)</t>
  </si>
  <si>
    <t>GM1900_BK00326</t>
  </si>
  <si>
    <t>BK00326</t>
  </si>
  <si>
    <t>Bolsward (Boalsert)</t>
  </si>
  <si>
    <t>GM1900_BK00289</t>
  </si>
  <si>
    <t>BK00289</t>
  </si>
  <si>
    <t>Bozum (Boazum)</t>
  </si>
  <si>
    <t>GM1900_BK00270</t>
  </si>
  <si>
    <t>BK00270</t>
  </si>
  <si>
    <t>Burgwerd (Burchwert)</t>
  </si>
  <si>
    <t>GM1900_BK00274</t>
  </si>
  <si>
    <t>BK00274</t>
  </si>
  <si>
    <t>Exmorra (Eksmoarre)</t>
  </si>
  <si>
    <t>GM1900_BK00303</t>
  </si>
  <si>
    <t>BK00303</t>
  </si>
  <si>
    <t>Folsgare (Folsgeare)</t>
  </si>
  <si>
    <t>GM1900_BK00318</t>
  </si>
  <si>
    <t>BK00318</t>
  </si>
  <si>
    <t>Gaast (F.)</t>
  </si>
  <si>
    <t>GM1900_BK00335</t>
  </si>
  <si>
    <t>BK00335</t>
  </si>
  <si>
    <t>Gaastmeer (De Gaastmar)</t>
  </si>
  <si>
    <t>GM1900_BK00362</t>
  </si>
  <si>
    <t>BK00362</t>
  </si>
  <si>
    <t>Gauw (Gau)</t>
  </si>
  <si>
    <t>GM1900_BK00301</t>
  </si>
  <si>
    <t>BK00301</t>
  </si>
  <si>
    <t>Go0nga (Goaiingea)</t>
  </si>
  <si>
    <t>GM1900_BK02906</t>
  </si>
  <si>
    <t>BK02906</t>
  </si>
  <si>
    <t>Heeg (Heech)</t>
  </si>
  <si>
    <t>GM1900_BK00356</t>
  </si>
  <si>
    <t>BK00356</t>
  </si>
  <si>
    <t>Hemelum (Himmelum)</t>
  </si>
  <si>
    <t>GM1900_BK00418</t>
  </si>
  <si>
    <t>BK00418</t>
  </si>
  <si>
    <t>Hindeloopen (Hylpen)</t>
  </si>
  <si>
    <t>GM1900_BK00380</t>
  </si>
  <si>
    <t>BK00380</t>
  </si>
  <si>
    <t>Hommerts (De Hommerts)</t>
  </si>
  <si>
    <t>GM1900_BK00353</t>
  </si>
  <si>
    <t>BK00353</t>
  </si>
  <si>
    <t>IJlst (Drylts)</t>
  </si>
  <si>
    <t>GM1900_BK00333</t>
  </si>
  <si>
    <t>BK00333</t>
  </si>
  <si>
    <t>Itens</t>
  </si>
  <si>
    <t>GM1900_BK02434</t>
  </si>
  <si>
    <t>BK02434</t>
  </si>
  <si>
    <t>Jutrijp (Jutryp)</t>
  </si>
  <si>
    <t>GM1900_BK00346</t>
  </si>
  <si>
    <t>BK00346</t>
  </si>
  <si>
    <t>Kimswerd (Kimswert)</t>
  </si>
  <si>
    <t>GM1900_BK00232</t>
  </si>
  <si>
    <t>BK00232</t>
  </si>
  <si>
    <t>Koudum</t>
  </si>
  <si>
    <t>GM1900_BK00391</t>
  </si>
  <si>
    <t>BK00391</t>
  </si>
  <si>
    <t>Kubaard (K</t>
  </si>
  <si>
    <t>GM1900_BK00252</t>
  </si>
  <si>
    <t>BK00252</t>
  </si>
  <si>
    <t>Lollum</t>
  </si>
  <si>
    <t>GM1900_BK00244</t>
  </si>
  <si>
    <t>BK00244</t>
  </si>
  <si>
    <t>Makkum (F.)</t>
  </si>
  <si>
    <t>GM1900_BK00297</t>
  </si>
  <si>
    <t>BK00297</t>
  </si>
  <si>
    <t>Molkwerum (Molkwar)</t>
  </si>
  <si>
    <t>GM1900_BK00398</t>
  </si>
  <si>
    <t>BK00398</t>
  </si>
  <si>
    <t>Nijland (Nijl</t>
  </si>
  <si>
    <t>GM1900_BK00305</t>
  </si>
  <si>
    <t>BK00305</t>
  </si>
  <si>
    <t>Oosterend (Easterein) (F.)</t>
  </si>
  <si>
    <t>GM1900_BK00266</t>
  </si>
  <si>
    <t>BK00266</t>
  </si>
  <si>
    <t>Oosterwierum (Easterwierrum)</t>
  </si>
  <si>
    <t>GM1900_BK00258</t>
  </si>
  <si>
    <t>BK00258</t>
  </si>
  <si>
    <t>Oosthem (Easthim)</t>
  </si>
  <si>
    <t>GM1900_BK02438</t>
  </si>
  <si>
    <t>BK02438</t>
  </si>
  <si>
    <t>Oudega (Aldegea) (F. bij Heeg)</t>
  </si>
  <si>
    <t>GM1900_BK02026</t>
  </si>
  <si>
    <t>BK02026</t>
  </si>
  <si>
    <t>Parrega (Parregea)</t>
  </si>
  <si>
    <t>GM1900_BK02810</t>
  </si>
  <si>
    <t>BK02810</t>
  </si>
  <si>
    <t>Pingjum (Penjum)</t>
  </si>
  <si>
    <t>GM1900_BK00253</t>
  </si>
  <si>
    <t>BK00253</t>
  </si>
  <si>
    <t>Poppingawier (Poppenwier)</t>
  </si>
  <si>
    <t>GM1900_BK02435</t>
  </si>
  <si>
    <t>BK02435</t>
  </si>
  <si>
    <t>Rauwerd (Reard)</t>
  </si>
  <si>
    <t>GM1900_BK00267</t>
  </si>
  <si>
    <t>BK00267</t>
  </si>
  <si>
    <t>Scharnegoutum (Skearnegoutum)</t>
  </si>
  <si>
    <t>GM1900_BK00295</t>
  </si>
  <si>
    <t>BK00295</t>
  </si>
  <si>
    <t>Schettens (Skettens)</t>
  </si>
  <si>
    <t>GM1900_BK03050</t>
  </si>
  <si>
    <t>BK03050</t>
  </si>
  <si>
    <t>Schraard (Skraard)</t>
  </si>
  <si>
    <t>GM1900_BK00283</t>
  </si>
  <si>
    <t>BK00283</t>
  </si>
  <si>
    <t>Sijbrandaburen (Sibrandabuorren)</t>
  </si>
  <si>
    <t>GM1900_BK00294</t>
  </si>
  <si>
    <t>BK00294</t>
  </si>
  <si>
    <t>Sneek (Snits)</t>
  </si>
  <si>
    <t>GM1900_BK00311</t>
  </si>
  <si>
    <t>BK00311</t>
  </si>
  <si>
    <t>Stavoren (Starum)</t>
  </si>
  <si>
    <t>GM1900_BK00415</t>
  </si>
  <si>
    <t>BK00415</t>
  </si>
  <si>
    <t>Terzool (Tersoal)</t>
  </si>
  <si>
    <t>GM1900_BK00288</t>
  </si>
  <si>
    <t>BK00288</t>
  </si>
  <si>
    <t>Tjerkwerd (Tsjerkwert)</t>
  </si>
  <si>
    <t>GM1900_BK00316</t>
  </si>
  <si>
    <t>BK00316</t>
  </si>
  <si>
    <t>Uitwellingerga(Twellingea)-Noord</t>
  </si>
  <si>
    <t>GM1900_BK03177</t>
  </si>
  <si>
    <t>BK03177</t>
  </si>
  <si>
    <t>Uitwellingerga(Twellingea)-Zuid</t>
  </si>
  <si>
    <t>GM1900_BK03203</t>
  </si>
  <si>
    <t>BK03203</t>
  </si>
  <si>
    <t>GM1900_BK00424</t>
  </si>
  <si>
    <t>GM1900_BK03037</t>
  </si>
  <si>
    <t>BK03037</t>
  </si>
  <si>
    <t>It Soal</t>
  </si>
  <si>
    <t>GM1900_BK03121</t>
  </si>
  <si>
    <t>BK03121</t>
  </si>
  <si>
    <t>Sneek (Snits)-Houkepoort</t>
  </si>
  <si>
    <t>Warns</t>
  </si>
  <si>
    <t>GM1900_BK00417</t>
  </si>
  <si>
    <t>BK00417</t>
  </si>
  <si>
    <t>Warns-Zuid</t>
  </si>
  <si>
    <t>GM1900_BK02538</t>
  </si>
  <si>
    <t>BK02538</t>
  </si>
  <si>
    <t>Wieuwerd (Wiuwert)</t>
  </si>
  <si>
    <t>GM1900_BK00259</t>
  </si>
  <si>
    <t>BK00259</t>
  </si>
  <si>
    <t>Witmarsum (Wytmarsum)</t>
  </si>
  <si>
    <t>GM1900_BK00262</t>
  </si>
  <si>
    <t>BK00262</t>
  </si>
  <si>
    <t>Wommels</t>
  </si>
  <si>
    <t>GM1900_BK00254</t>
  </si>
  <si>
    <t>BK00254</t>
  </si>
  <si>
    <t>Wons (W</t>
  </si>
  <si>
    <t>GM1900_BK00277</t>
  </si>
  <si>
    <t>BK00277</t>
  </si>
  <si>
    <t>Workum (Warkum)</t>
  </si>
  <si>
    <t>GM1900_BK00351</t>
  </si>
  <si>
    <t>BK00351</t>
  </si>
  <si>
    <t>Woudsend (WAldsein)</t>
  </si>
  <si>
    <t>GM1900_BK00376</t>
  </si>
  <si>
    <t>BK00376</t>
  </si>
  <si>
    <t>Ysbrechtum</t>
  </si>
  <si>
    <t>GM1900_BK00314</t>
  </si>
  <si>
    <t>BK00314</t>
  </si>
  <si>
    <t>Zurich (Surch)</t>
  </si>
  <si>
    <t>GM1900_BK00257</t>
  </si>
  <si>
    <t>BK00257</t>
  </si>
  <si>
    <t>Gemeente Terschelling</t>
  </si>
  <si>
    <t>Hoorn (F.)</t>
  </si>
  <si>
    <t>GM0093_BK00018</t>
  </si>
  <si>
    <t>GM0093</t>
  </si>
  <si>
    <t>BK00018</t>
  </si>
  <si>
    <t>Midsland</t>
  </si>
  <si>
    <t>GM0093_BK00024</t>
  </si>
  <si>
    <t>BK00024</t>
  </si>
  <si>
    <t>West-Terschelling</t>
  </si>
  <si>
    <t>GM0093_BK00037</t>
  </si>
  <si>
    <t>BK00037</t>
  </si>
  <si>
    <t>Gemeente Tytsjerksteradiel</t>
  </si>
  <si>
    <t>Bergum (Burgum)</t>
  </si>
  <si>
    <t>GM0737_BK00171</t>
  </si>
  <si>
    <t>GM0737</t>
  </si>
  <si>
    <t>BK00171</t>
  </si>
  <si>
    <t>De Jister</t>
  </si>
  <si>
    <t>GM0737_BK00165</t>
  </si>
  <si>
    <t>BK00165</t>
  </si>
  <si>
    <t>Eernewoude (Earnewsld)</t>
  </si>
  <si>
    <t>GM0737_BK00238</t>
  </si>
  <si>
    <t>BK00238</t>
  </si>
  <si>
    <t>Garijp (Garyp)</t>
  </si>
  <si>
    <t>GM0737_BK00202</t>
  </si>
  <si>
    <t>BK00202</t>
  </si>
  <si>
    <t>Hardegarijp (Hurdegaryp)</t>
  </si>
  <si>
    <t>GM0737_BK00156</t>
  </si>
  <si>
    <t>BK00156</t>
  </si>
  <si>
    <t>Hoogezand-Oostermeer (It Heechsan)</t>
  </si>
  <si>
    <t>GM0737_BK00187</t>
  </si>
  <si>
    <t>BK00187</t>
  </si>
  <si>
    <t>Jistrum (Eestrum)</t>
  </si>
  <si>
    <t>GM0737_BK00162</t>
  </si>
  <si>
    <t>BK00162</t>
  </si>
  <si>
    <t>Noordbergum (Noardburgum)</t>
  </si>
  <si>
    <t>GM0737_BK00146</t>
  </si>
  <si>
    <t>BK00146</t>
  </si>
  <si>
    <t>Oenkerk/Giekerk (Oentsjerk/Gytsjerk)</t>
  </si>
  <si>
    <t>GM0737_BK00126</t>
  </si>
  <si>
    <t>BK00126</t>
  </si>
  <si>
    <t>Oostermeer (Eastermar)</t>
  </si>
  <si>
    <t>GM0737_BK00193</t>
  </si>
  <si>
    <t>BK00193</t>
  </si>
  <si>
    <t>Oudkerk (Aldtsjerk)</t>
  </si>
  <si>
    <t>GM0737_BK00118</t>
  </si>
  <si>
    <t>BK00118</t>
  </si>
  <si>
    <t>Rijperkerk (Ryptsjerk)</t>
  </si>
  <si>
    <t>GM0737_BK00148</t>
  </si>
  <si>
    <t>BK00148</t>
  </si>
  <si>
    <t>Suameer (Sumar)</t>
  </si>
  <si>
    <t>GM0737_BK00197</t>
  </si>
  <si>
    <t>BK00197</t>
  </si>
  <si>
    <t>Suawoude (Suw.ld)</t>
  </si>
  <si>
    <t>GM0737_BK00196</t>
  </si>
  <si>
    <t>BK00196</t>
  </si>
  <si>
    <t>GM0737_BK00159</t>
  </si>
  <si>
    <t>GM0737_BK00133</t>
  </si>
  <si>
    <t>Gemeente Vlieland</t>
  </si>
  <si>
    <t>Oost-Vlieland</t>
  </si>
  <si>
    <t>GM0096_BK00085</t>
  </si>
  <si>
    <t>GM0096</t>
  </si>
  <si>
    <t>BK00085</t>
  </si>
  <si>
    <t>Gemeente Waadhoeke</t>
  </si>
  <si>
    <t>GM1949_BK01953</t>
  </si>
  <si>
    <t>GM1949</t>
  </si>
  <si>
    <t>Beetgum (Bitgum)</t>
  </si>
  <si>
    <t>GM1949_BK00138</t>
  </si>
  <si>
    <t>BK00138</t>
  </si>
  <si>
    <t>Berlikum (Berltsum)</t>
  </si>
  <si>
    <t>GM1949_BK00131</t>
  </si>
  <si>
    <t>BK00131</t>
  </si>
  <si>
    <t>Boksum</t>
  </si>
  <si>
    <t>GM1949_BK00198</t>
  </si>
  <si>
    <t>BK00198</t>
  </si>
  <si>
    <t>Deinum</t>
  </si>
  <si>
    <t>GM1949_BK00179</t>
  </si>
  <si>
    <t>BK00179</t>
  </si>
  <si>
    <t>Dongjum (Doanjum)</t>
  </si>
  <si>
    <t>GM1949_BK00166</t>
  </si>
  <si>
    <t>BK00166</t>
  </si>
  <si>
    <t>Dronrijp (Dronryp)</t>
  </si>
  <si>
    <t>GM1949_BK00175</t>
  </si>
  <si>
    <t>BK00175</t>
  </si>
  <si>
    <t>Engelum (Ingelum)</t>
  </si>
  <si>
    <t>GM1949_BK00145</t>
  </si>
  <si>
    <t>BK00145</t>
  </si>
  <si>
    <t>Franeker (Frjentsjer)</t>
  </si>
  <si>
    <t>GM1949_BK00176</t>
  </si>
  <si>
    <t>BK00176</t>
  </si>
  <si>
    <t>Herbaijum (Hjerbeam)</t>
  </si>
  <si>
    <t>GM1949_BK00190</t>
  </si>
  <si>
    <t>BK00190</t>
  </si>
  <si>
    <t>Hitzum (Hitsum)</t>
  </si>
  <si>
    <t>GM1949_BK02429</t>
  </si>
  <si>
    <t>BK02429</t>
  </si>
  <si>
    <t>Marssum (Marsum)</t>
  </si>
  <si>
    <t>GM1949_BK00160</t>
  </si>
  <si>
    <t>BK00160</t>
  </si>
  <si>
    <t>Menaldum (Menaam)</t>
  </si>
  <si>
    <t>GM1949_BK00158</t>
  </si>
  <si>
    <t>BK00158</t>
  </si>
  <si>
    <t>Minnertsga (Minnertsgae)</t>
  </si>
  <si>
    <t>GM1949_BK00125</t>
  </si>
  <si>
    <t>BK00125</t>
  </si>
  <si>
    <t>Nij Altoenae</t>
  </si>
  <si>
    <t>GM1949_BK00089</t>
  </si>
  <si>
    <t>BK00089</t>
  </si>
  <si>
    <t>Oosterbierum (Easterbierrum)</t>
  </si>
  <si>
    <t>GM1949_BK00141</t>
  </si>
  <si>
    <t>BK00141</t>
  </si>
  <si>
    <t>Oude Bildtzijl (Ouwe-Syl)</t>
  </si>
  <si>
    <t>GM1949_BK00082</t>
  </si>
  <si>
    <t>BK00082</t>
  </si>
  <si>
    <t>Peins</t>
  </si>
  <si>
    <t>GM1949_BK00169</t>
  </si>
  <si>
    <t>BK00169</t>
  </si>
  <si>
    <t>Ried (Rie)</t>
  </si>
  <si>
    <t>GM1949_BK00150</t>
  </si>
  <si>
    <t>BK00150</t>
  </si>
  <si>
    <t>Sexbierum (Seisbierrum)</t>
  </si>
  <si>
    <t>GM1949_BK00155</t>
  </si>
  <si>
    <t>BK00155</t>
  </si>
  <si>
    <t>Sint Annaparochie (Sint Anne)</t>
  </si>
  <si>
    <t>GM1949_BK00104</t>
  </si>
  <si>
    <t>BK00104</t>
  </si>
  <si>
    <t>Sint Jacobiparochie (Sint Jabik)</t>
  </si>
  <si>
    <t>GM1949_BK00108</t>
  </si>
  <si>
    <t>BK00108</t>
  </si>
  <si>
    <t>Spannum</t>
  </si>
  <si>
    <t>GM1949_BK02430</t>
  </si>
  <si>
    <t>BK02430</t>
  </si>
  <si>
    <t>Tzum (Tsjom)</t>
  </si>
  <si>
    <t>GM1949_BK00209</t>
  </si>
  <si>
    <t>BK00209</t>
  </si>
  <si>
    <t>Tzummarum (Tsjummearum)</t>
  </si>
  <si>
    <t>GM1949_BK00137</t>
  </si>
  <si>
    <t>BK00137</t>
  </si>
  <si>
    <t>GM1949_BK00236</t>
  </si>
  <si>
    <t>GM1949_BK00099</t>
  </si>
  <si>
    <t>GM1949_BK02806</t>
  </si>
  <si>
    <t>BK02806</t>
  </si>
  <si>
    <t>Franeker-Zuid</t>
  </si>
  <si>
    <t>Vrouwenparochie (Froubuurt)</t>
  </si>
  <si>
    <t>GM1949_BK00103</t>
  </si>
  <si>
    <t>BK00103</t>
  </si>
  <si>
    <t>Welsrijp (Wjelsryp)</t>
  </si>
  <si>
    <t>GM1949_BK00203</t>
  </si>
  <si>
    <t>BK00203</t>
  </si>
  <si>
    <t>Wier</t>
  </si>
  <si>
    <t>GM1949_BK02905</t>
  </si>
  <si>
    <t>BK02905</t>
  </si>
  <si>
    <t>Winsum (F.)</t>
  </si>
  <si>
    <t>GM1949_BK00219</t>
  </si>
  <si>
    <t>BK00219</t>
  </si>
  <si>
    <t>Gemeente Weststellingwerf</t>
  </si>
  <si>
    <t>Boijl</t>
  </si>
  <si>
    <t>GM0098_BK00394</t>
  </si>
  <si>
    <t>GM0098</t>
  </si>
  <si>
    <t>BK00394</t>
  </si>
  <si>
    <t>De Blesse</t>
  </si>
  <si>
    <t>GM0098_BK00444</t>
  </si>
  <si>
    <t>BK00444</t>
  </si>
  <si>
    <t>De Hoeve</t>
  </si>
  <si>
    <t>GM0098_BK03152</t>
  </si>
  <si>
    <t>BK03152</t>
  </si>
  <si>
    <t>Noordwolde (F.)</t>
  </si>
  <si>
    <t>GM0098_BK00404</t>
  </si>
  <si>
    <t>BK00404</t>
  </si>
  <si>
    <t>Noordwolde-Zuid</t>
  </si>
  <si>
    <t>GM0098_BK03183</t>
  </si>
  <si>
    <t>BK03183</t>
  </si>
  <si>
    <t>Oldeholtpade</t>
  </si>
  <si>
    <t>GM0098_BK00408</t>
  </si>
  <si>
    <t>BK00408</t>
  </si>
  <si>
    <t>Oosterstreek</t>
  </si>
  <si>
    <t>GM0098_BK00400</t>
  </si>
  <si>
    <t>BK00400</t>
  </si>
  <si>
    <t>Peperga</t>
  </si>
  <si>
    <t>GM0098_BK00439</t>
  </si>
  <si>
    <t>BK00439</t>
  </si>
  <si>
    <t>Scherpenzeel (F.)</t>
  </si>
  <si>
    <t>GM0098_BK02539</t>
  </si>
  <si>
    <t>BK02539</t>
  </si>
  <si>
    <t>Steggerda</t>
  </si>
  <si>
    <t>GM0098_BK00436</t>
  </si>
  <si>
    <t>BK00436</t>
  </si>
  <si>
    <t>GM0098_BK00455</t>
  </si>
  <si>
    <t>BK00455</t>
  </si>
  <si>
    <t>Willemsoord</t>
  </si>
  <si>
    <t>Wolvega</t>
  </si>
  <si>
    <t>GM0098_BK00412</t>
  </si>
  <si>
    <t>BK00412</t>
  </si>
  <si>
    <t>Gelderland</t>
  </si>
  <si>
    <t>Gemeente Aalten</t>
  </si>
  <si>
    <t>Aalten</t>
  </si>
  <si>
    <t>PV25</t>
  </si>
  <si>
    <t>GM0197_BK01100</t>
  </si>
  <si>
    <t>GM0197</t>
  </si>
  <si>
    <t>BK01100</t>
  </si>
  <si>
    <t>Bredevoort</t>
  </si>
  <si>
    <t>GM0197_BK01085</t>
  </si>
  <si>
    <t>BK01085</t>
  </si>
  <si>
    <t>De Heurne</t>
  </si>
  <si>
    <t>GM0197_BK01150</t>
  </si>
  <si>
    <t>BK01150</t>
  </si>
  <si>
    <t>Dinxperlo</t>
  </si>
  <si>
    <t>GM0197_BK01195</t>
  </si>
  <si>
    <t>BK01195</t>
  </si>
  <si>
    <t>IJzerlo</t>
  </si>
  <si>
    <t>GM0197_BK02952</t>
  </si>
  <si>
    <t>BK02952</t>
  </si>
  <si>
    <t>Lintelo</t>
  </si>
  <si>
    <t>GM0197_BK03164</t>
  </si>
  <si>
    <t>BK03164</t>
  </si>
  <si>
    <t>Gemeente Apeldoorn</t>
  </si>
  <si>
    <t>Apeldoorn</t>
  </si>
  <si>
    <t>GM0200_BK00813</t>
  </si>
  <si>
    <t>GM0200</t>
  </si>
  <si>
    <t>BK00813</t>
  </si>
  <si>
    <t>Beekbergen</t>
  </si>
  <si>
    <t>GM0200_BK00890</t>
  </si>
  <si>
    <t>BK00890</t>
  </si>
  <si>
    <t>Beekbergen-Hulsthorstweg</t>
  </si>
  <si>
    <t>GM0200_BK02491</t>
  </si>
  <si>
    <t>BK02491</t>
  </si>
  <si>
    <t>Hoenderloo (Gld. Veluwe)</t>
  </si>
  <si>
    <t>GM0200_BK00924</t>
  </si>
  <si>
    <t>BK00924</t>
  </si>
  <si>
    <t>Hoog Soeren</t>
  </si>
  <si>
    <t>GM0200_BK02928</t>
  </si>
  <si>
    <t>BK02928</t>
  </si>
  <si>
    <t>Klarenbeek (Gld. Apeldoorn)</t>
  </si>
  <si>
    <t>GM0200_BK00887</t>
  </si>
  <si>
    <t>BK00887</t>
  </si>
  <si>
    <t>Klarenbeek (Gld. bij Apeldoorn)</t>
  </si>
  <si>
    <t>Lieren</t>
  </si>
  <si>
    <t>GM0200_BK00892</t>
  </si>
  <si>
    <t>BK00892</t>
  </si>
  <si>
    <t>Loenen (Gld.)</t>
  </si>
  <si>
    <t>GM0200_BK00922</t>
  </si>
  <si>
    <t>BK00922</t>
  </si>
  <si>
    <t>Oosterhuizen</t>
  </si>
  <si>
    <t>GM0200_BK03118</t>
  </si>
  <si>
    <t>BK03118</t>
  </si>
  <si>
    <t>Uddel</t>
  </si>
  <si>
    <t>GM0200_BK00801</t>
  </si>
  <si>
    <t>BK00801</t>
  </si>
  <si>
    <t>GM0200_BK02479</t>
  </si>
  <si>
    <t>BK02479</t>
  </si>
  <si>
    <t>De Haere</t>
  </si>
  <si>
    <t>Gemeente Arnhem</t>
  </si>
  <si>
    <t>Arnhem</t>
  </si>
  <si>
    <t>GM0202_BK01996</t>
  </si>
  <si>
    <t>GM0202</t>
  </si>
  <si>
    <t>BK01996</t>
  </si>
  <si>
    <t>Groot - Arnhem</t>
  </si>
  <si>
    <t>Arnhem-Zuid</t>
  </si>
  <si>
    <t>GM0202_BK01057</t>
  </si>
  <si>
    <t>BK01057</t>
  </si>
  <si>
    <t>Gemeente Barneveld</t>
  </si>
  <si>
    <t>Barneveld</t>
  </si>
  <si>
    <t>GM0203_BK00900</t>
  </si>
  <si>
    <t>GM0203</t>
  </si>
  <si>
    <t>BK00900</t>
  </si>
  <si>
    <t>De Glind</t>
  </si>
  <si>
    <t>GM0203_BK02582</t>
  </si>
  <si>
    <t>BK02582</t>
  </si>
  <si>
    <t>Garderen</t>
  </si>
  <si>
    <t>GM0203_BK00823</t>
  </si>
  <si>
    <t>BK00823</t>
  </si>
  <si>
    <t>Kootwijkerbroek</t>
  </si>
  <si>
    <t>GM0203_BK00902</t>
  </si>
  <si>
    <t>BK00902</t>
  </si>
  <si>
    <t>Kootwijkerbroek-Noord</t>
  </si>
  <si>
    <t>GM0203_BK03114</t>
  </si>
  <si>
    <t>BK03114</t>
  </si>
  <si>
    <t>Stroe</t>
  </si>
  <si>
    <t>GM0203_BK00870</t>
  </si>
  <si>
    <t>BK00870</t>
  </si>
  <si>
    <t>Terschuur</t>
  </si>
  <si>
    <t>GM0203_BK00889</t>
  </si>
  <si>
    <t>BK00889</t>
  </si>
  <si>
    <t>GM0203_BK00911</t>
  </si>
  <si>
    <t>BK00911</t>
  </si>
  <si>
    <t>Achterveld (U.)</t>
  </si>
  <si>
    <t>Voorthuizen</t>
  </si>
  <si>
    <t>GM0203_BK00867</t>
  </si>
  <si>
    <t>BK00867</t>
  </si>
  <si>
    <t>Zwartebroek</t>
  </si>
  <si>
    <t>GM0203_BK00877</t>
  </si>
  <si>
    <t>BK00877</t>
  </si>
  <si>
    <t>Gemeente Berg en Dal</t>
  </si>
  <si>
    <t>Beek (Gld. bij Nijmegen)</t>
  </si>
  <si>
    <t>GM1945_BK02029</t>
  </si>
  <si>
    <t>GM1945</t>
  </si>
  <si>
    <t>BK02029</t>
  </si>
  <si>
    <t>Berg en Dal (Gld.)</t>
  </si>
  <si>
    <t>GM1945_BK02012</t>
  </si>
  <si>
    <t>BK02012</t>
  </si>
  <si>
    <t>Berg en Dal (Noord)</t>
  </si>
  <si>
    <t>GM1945_BK02010</t>
  </si>
  <si>
    <t>BK02010</t>
  </si>
  <si>
    <t>Groot - Nijmegen</t>
  </si>
  <si>
    <t>Breedeweg</t>
  </si>
  <si>
    <t>GM1945_BK01315</t>
  </si>
  <si>
    <t>BK01315</t>
  </si>
  <si>
    <t>De Horst (Gld.)</t>
  </si>
  <si>
    <t>GM1945_BK01299</t>
  </si>
  <si>
    <t>BK01299</t>
  </si>
  <si>
    <t>Groesbeek</t>
  </si>
  <si>
    <t>GM1945_BK01286</t>
  </si>
  <si>
    <t>BK01286</t>
  </si>
  <si>
    <t>Groesbeek-Dekkerswald</t>
  </si>
  <si>
    <t>GM1945_BK02968</t>
  </si>
  <si>
    <t>BK02968</t>
  </si>
  <si>
    <t>Kekerdom</t>
  </si>
  <si>
    <t>GM1945_BK01207</t>
  </si>
  <si>
    <t>BK01207</t>
  </si>
  <si>
    <t>Leuth</t>
  </si>
  <si>
    <t>GM1945_BK01229</t>
  </si>
  <si>
    <t>BK01229</t>
  </si>
  <si>
    <t>Millingen aan de Rijn</t>
  </si>
  <si>
    <t>GM1945_BK01203</t>
  </si>
  <si>
    <t>BK01203</t>
  </si>
  <si>
    <t>Ooij (Gld.)</t>
  </si>
  <si>
    <t>GM1945_BK01211</t>
  </si>
  <si>
    <t>BK01211</t>
  </si>
  <si>
    <t>GM1945_BK03171</t>
  </si>
  <si>
    <t>BK03171</t>
  </si>
  <si>
    <t>Gemeente Berkelland</t>
  </si>
  <si>
    <t>Bekkenkamp</t>
  </si>
  <si>
    <t>GM1859_BK02495</t>
  </si>
  <si>
    <t>GM1859</t>
  </si>
  <si>
    <t>BK02495</t>
  </si>
  <si>
    <t>Beltrum</t>
  </si>
  <si>
    <t>GM1859_BK00959</t>
  </si>
  <si>
    <t>BK00959</t>
  </si>
  <si>
    <t>Borculo</t>
  </si>
  <si>
    <t>GM1859_BK00916</t>
  </si>
  <si>
    <t>BK00916</t>
  </si>
  <si>
    <t>Eibergen</t>
  </si>
  <si>
    <t>GM1859_BK00932</t>
  </si>
  <si>
    <t>BK00932</t>
  </si>
  <si>
    <t>Geesteren (Gld.)</t>
  </si>
  <si>
    <t>GM1859_BK00909</t>
  </si>
  <si>
    <t>BK00909</t>
  </si>
  <si>
    <t>Gelselaar</t>
  </si>
  <si>
    <t>GM1859_BK00882</t>
  </si>
  <si>
    <t>BK00882</t>
  </si>
  <si>
    <t>Haarlo</t>
  </si>
  <si>
    <t>GM1859_BK00925</t>
  </si>
  <si>
    <t>BK00925</t>
  </si>
  <si>
    <t>Neede</t>
  </si>
  <si>
    <t>GM1859_BK00908</t>
  </si>
  <si>
    <t>BK00908</t>
  </si>
  <si>
    <t>Noordijk</t>
  </si>
  <si>
    <t>GM1859_BK02492</t>
  </si>
  <si>
    <t>BK02492</t>
  </si>
  <si>
    <t>Rekken</t>
  </si>
  <si>
    <t>GM1859_BK00940</t>
  </si>
  <si>
    <t>BK00940</t>
  </si>
  <si>
    <t>Rietmolen</t>
  </si>
  <si>
    <t>GM1859_BK00904</t>
  </si>
  <si>
    <t>BK00904</t>
  </si>
  <si>
    <t>Ruurlo</t>
  </si>
  <si>
    <t>GM1859_BK00942</t>
  </si>
  <si>
    <t>BK00942</t>
  </si>
  <si>
    <t>Gemeente Beuningen</t>
  </si>
  <si>
    <t>Beuningen (Gld.)/Ewijk</t>
  </si>
  <si>
    <t>GM0209_BK01204</t>
  </si>
  <si>
    <t>GM0209</t>
  </si>
  <si>
    <t>BK01204</t>
  </si>
  <si>
    <t>Weurt</t>
  </si>
  <si>
    <t>GM0209_BK02010</t>
  </si>
  <si>
    <t>Winssen</t>
  </si>
  <si>
    <t>GM0209_BK01180</t>
  </si>
  <si>
    <t>BK01180</t>
  </si>
  <si>
    <t>Gemeente Bronckhorst</t>
  </si>
  <si>
    <t>Achterdrempt</t>
  </si>
  <si>
    <t>GM1876_BK00992</t>
  </si>
  <si>
    <t>GM1876</t>
  </si>
  <si>
    <t>BK00992</t>
  </si>
  <si>
    <t>Baak</t>
  </si>
  <si>
    <t>GM1876_BK00954</t>
  </si>
  <si>
    <t>BK00954</t>
  </si>
  <si>
    <t>Bronkhorst</t>
  </si>
  <si>
    <t>GM1876_BK02586</t>
  </si>
  <si>
    <t>BK02586</t>
  </si>
  <si>
    <t>Drempt</t>
  </si>
  <si>
    <t>GM1876_BK01013</t>
  </si>
  <si>
    <t>BK01013</t>
  </si>
  <si>
    <t>Halle</t>
  </si>
  <si>
    <t>GM1876_BK01029</t>
  </si>
  <si>
    <t>BK01029</t>
  </si>
  <si>
    <t>Hengelo (Gld.)</t>
  </si>
  <si>
    <t>GM1876_BK00968</t>
  </si>
  <si>
    <t>BK00968</t>
  </si>
  <si>
    <t>Hoog-Keppel</t>
  </si>
  <si>
    <t>GM1876_BK01017</t>
  </si>
  <si>
    <t>BK01017</t>
  </si>
  <si>
    <t>Hummelo</t>
  </si>
  <si>
    <t>GM1876_BK01014</t>
  </si>
  <si>
    <t>BK01014</t>
  </si>
  <si>
    <t>Keijenborg</t>
  </si>
  <si>
    <t>GM1876_BK00988</t>
  </si>
  <si>
    <t>BK00988</t>
  </si>
  <si>
    <t>Kranenburg</t>
  </si>
  <si>
    <t>GM1876_BK00938</t>
  </si>
  <si>
    <t>BK00938</t>
  </si>
  <si>
    <t>Laag-Keppel</t>
  </si>
  <si>
    <t>GM1876_BK01022</t>
  </si>
  <si>
    <t>BK01022</t>
  </si>
  <si>
    <t>Olburgen</t>
  </si>
  <si>
    <t>GM1876_BK02587</t>
  </si>
  <si>
    <t>BK02587</t>
  </si>
  <si>
    <t>Steenderen</t>
  </si>
  <si>
    <t>GM1876_BK00960</t>
  </si>
  <si>
    <t>BK00960</t>
  </si>
  <si>
    <t>Toldijk (Gld.)</t>
  </si>
  <si>
    <t>GM1876_BK00971</t>
  </si>
  <si>
    <t>BK00971</t>
  </si>
  <si>
    <t>Veldhoek</t>
  </si>
  <si>
    <t>GM1876_BK00978</t>
  </si>
  <si>
    <t>BK00978</t>
  </si>
  <si>
    <t>Velswijk</t>
  </si>
  <si>
    <t>GM1876_BK01008</t>
  </si>
  <si>
    <t>BK01008</t>
  </si>
  <si>
    <t>GM1876_BK02950</t>
  </si>
  <si>
    <t>BK02950</t>
  </si>
  <si>
    <t>Langerak</t>
  </si>
  <si>
    <t>Vorden</t>
  </si>
  <si>
    <t>GM1876_BK00928</t>
  </si>
  <si>
    <t>BK00928</t>
  </si>
  <si>
    <t>Wichmond</t>
  </si>
  <si>
    <t>GM1876_BK00946</t>
  </si>
  <si>
    <t>BK00946</t>
  </si>
  <si>
    <t>Zelhem</t>
  </si>
  <si>
    <t>GM1876_BK01003</t>
  </si>
  <si>
    <t>BK01003</t>
  </si>
  <si>
    <t>Gemeente Brummen</t>
  </si>
  <si>
    <t>Brummen</t>
  </si>
  <si>
    <t>GM0213_BK00935</t>
  </si>
  <si>
    <t>GM0213</t>
  </si>
  <si>
    <t>BK00935</t>
  </si>
  <si>
    <t>Eerbeek</t>
  </si>
  <si>
    <t>GM0213_BK00927</t>
  </si>
  <si>
    <t>BK00927</t>
  </si>
  <si>
    <t>Empe</t>
  </si>
  <si>
    <t>GM0213_BK02490</t>
  </si>
  <si>
    <t>BK02490</t>
  </si>
  <si>
    <t>Hall</t>
  </si>
  <si>
    <t>GM0213_BK02710</t>
  </si>
  <si>
    <t>BK02710</t>
  </si>
  <si>
    <t>Leuvenheim</t>
  </si>
  <si>
    <t>GM0213_BK03166</t>
  </si>
  <si>
    <t>BK03166</t>
  </si>
  <si>
    <t>GM0213_BK02932</t>
  </si>
  <si>
    <t>BK02932</t>
  </si>
  <si>
    <t>Laag-Soeren - Zuid</t>
  </si>
  <si>
    <t>GM0213_BK00905</t>
  </si>
  <si>
    <t>BK00905</t>
  </si>
  <si>
    <t>Hoven</t>
  </si>
  <si>
    <t>Gemeente Buren</t>
  </si>
  <si>
    <t>Asch</t>
  </si>
  <si>
    <t>GM0214_BK01109</t>
  </si>
  <si>
    <t>GM0214</t>
  </si>
  <si>
    <t>BK01109</t>
  </si>
  <si>
    <t>Beusichem</t>
  </si>
  <si>
    <t>GM0214_BK01083</t>
  </si>
  <si>
    <t>BK01083</t>
  </si>
  <si>
    <t>Buren-Noord (Gld.)</t>
  </si>
  <si>
    <t>GM0214_BK01125</t>
  </si>
  <si>
    <t>BK01125</t>
  </si>
  <si>
    <t>Buren-Zuid (Gld.)</t>
  </si>
  <si>
    <t>GM0214_BK01135</t>
  </si>
  <si>
    <t>BK01135</t>
  </si>
  <si>
    <t>Eck en Wiel</t>
  </si>
  <si>
    <t>GM0214_BK01059</t>
  </si>
  <si>
    <t>BK01059</t>
  </si>
  <si>
    <t>Erichem</t>
  </si>
  <si>
    <t>GM0214_BK02505</t>
  </si>
  <si>
    <t>BK02505</t>
  </si>
  <si>
    <t>Ingen</t>
  </si>
  <si>
    <t>GM0214_BK01073</t>
  </si>
  <si>
    <t>BK01073</t>
  </si>
  <si>
    <t>Kerk-Avezaath</t>
  </si>
  <si>
    <t>GM0214_BK01148</t>
  </si>
  <si>
    <t>BK01148</t>
  </si>
  <si>
    <t>Lienden</t>
  </si>
  <si>
    <t>GM0214_BK01084</t>
  </si>
  <si>
    <t>BK01084</t>
  </si>
  <si>
    <t>Maurik</t>
  </si>
  <si>
    <t>GM0214_BK01068</t>
  </si>
  <si>
    <t>BK01068</t>
  </si>
  <si>
    <t>Ommeren</t>
  </si>
  <si>
    <t>GM0214_BK01088</t>
  </si>
  <si>
    <t>BK01088</t>
  </si>
  <si>
    <t>Ravenswaaij</t>
  </si>
  <si>
    <t>GM0214_BK02583</t>
  </si>
  <si>
    <t>BK02583</t>
  </si>
  <si>
    <t>Rijswijk (Gld.)</t>
  </si>
  <si>
    <t>GM0214_BK01074</t>
  </si>
  <si>
    <t>BK01074</t>
  </si>
  <si>
    <t>GM0214_BK01098</t>
  </si>
  <si>
    <t>BK01098</t>
  </si>
  <si>
    <t>Kesteren</t>
  </si>
  <si>
    <t>GM0214_BK01071</t>
  </si>
  <si>
    <t>BK01071</t>
  </si>
  <si>
    <t>Culemborg</t>
  </si>
  <si>
    <t>GM0214_BK02943</t>
  </si>
  <si>
    <t>BK02943</t>
  </si>
  <si>
    <t>Lingemeer</t>
  </si>
  <si>
    <t>Zoelen</t>
  </si>
  <si>
    <t>GM0214_BK01129</t>
  </si>
  <si>
    <t>BK01129</t>
  </si>
  <si>
    <t>Zoelmond</t>
  </si>
  <si>
    <t>GM0214_BK01095</t>
  </si>
  <si>
    <t>BK01095</t>
  </si>
  <si>
    <t>Gemeente Culemborg</t>
  </si>
  <si>
    <t>GM0216_BK01071</t>
  </si>
  <si>
    <t>GM0216</t>
  </si>
  <si>
    <t>Gemeente Doesburg</t>
  </si>
  <si>
    <t>Angerlo/Beinum (Doesburg)</t>
  </si>
  <si>
    <t>GM0221_BK01018</t>
  </si>
  <si>
    <t>GM0221</t>
  </si>
  <si>
    <t>BK01018</t>
  </si>
  <si>
    <t>Angerlo/Beinum</t>
  </si>
  <si>
    <t>Doesburg</t>
  </si>
  <si>
    <t>GM0221_BK00995</t>
  </si>
  <si>
    <t>BK00995</t>
  </si>
  <si>
    <t>Gemeente Doetinchem</t>
  </si>
  <si>
    <t>Doetinchem</t>
  </si>
  <si>
    <t>GM0222_BK01035</t>
  </si>
  <si>
    <t>GM0222</t>
  </si>
  <si>
    <t>BK01035</t>
  </si>
  <si>
    <t>Gaanderen</t>
  </si>
  <si>
    <t>GM0222_BK01092</t>
  </si>
  <si>
    <t>BK01092</t>
  </si>
  <si>
    <t>Gaanderen/Terborg/Silvolde</t>
  </si>
  <si>
    <t>GM0222_BK02950</t>
  </si>
  <si>
    <t>Nieuw-Wehl</t>
  </si>
  <si>
    <t>GM0222_BK01056</t>
  </si>
  <si>
    <t>BK01056</t>
  </si>
  <si>
    <t>Wehl</t>
  </si>
  <si>
    <t>GM0222_BK01063</t>
  </si>
  <si>
    <t>BK01063</t>
  </si>
  <si>
    <t>Wijnbergen</t>
  </si>
  <si>
    <t>GM0222_BK02951</t>
  </si>
  <si>
    <t>BK02951</t>
  </si>
  <si>
    <t>Gemeente Druten</t>
  </si>
  <si>
    <t>Afferden (Gld.)</t>
  </si>
  <si>
    <t>GM0225_BK01187</t>
  </si>
  <si>
    <t>GM0225</t>
  </si>
  <si>
    <t>BK01187</t>
  </si>
  <si>
    <t>Deest</t>
  </si>
  <si>
    <t>GM0225_BK01161</t>
  </si>
  <si>
    <t>BK01161</t>
  </si>
  <si>
    <t>Druten</t>
  </si>
  <si>
    <t>GM0225_BK01152</t>
  </si>
  <si>
    <t>BK01152</t>
  </si>
  <si>
    <t>Horssen</t>
  </si>
  <si>
    <t>GM0225_BK01217</t>
  </si>
  <si>
    <t>BK01217</t>
  </si>
  <si>
    <t>GM0225_BK01170</t>
  </si>
  <si>
    <t>BK01170</t>
  </si>
  <si>
    <t>Boven-Leeuwen</t>
  </si>
  <si>
    <t>Gemeente Duiven</t>
  </si>
  <si>
    <t>Duiven</t>
  </si>
  <si>
    <t>GM0226_BK01078</t>
  </si>
  <si>
    <t>GM0226</t>
  </si>
  <si>
    <t>BK01078</t>
  </si>
  <si>
    <t>Groessen</t>
  </si>
  <si>
    <t>GM0226_BK01106</t>
  </si>
  <si>
    <t>BK01106</t>
  </si>
  <si>
    <t>Loo (Gld. bij Duiven)</t>
  </si>
  <si>
    <t>GM0226_BK01105</t>
  </si>
  <si>
    <t>BK01105</t>
  </si>
  <si>
    <t>GM0226_BK01091</t>
  </si>
  <si>
    <t>BK01091</t>
  </si>
  <si>
    <t>Zevenaar</t>
  </si>
  <si>
    <t>GM0226_BK01060</t>
  </si>
  <si>
    <t>BK01060</t>
  </si>
  <si>
    <t>Westervoort</t>
  </si>
  <si>
    <t>Gemeente Ede</t>
  </si>
  <si>
    <t>Bennekom</t>
  </si>
  <si>
    <t>GM0228_BK01012</t>
  </si>
  <si>
    <t>GM0228</t>
  </si>
  <si>
    <t>BK01012</t>
  </si>
  <si>
    <t>Bennekom-De Kraats</t>
  </si>
  <si>
    <t>GM0228_BK02944</t>
  </si>
  <si>
    <t>BK02944</t>
  </si>
  <si>
    <t>De Klomp</t>
  </si>
  <si>
    <t>GM0228_BK02024</t>
  </si>
  <si>
    <t>BK02024</t>
  </si>
  <si>
    <t>Veenendaal</t>
  </si>
  <si>
    <t>Ede</t>
  </si>
  <si>
    <t>GM0228_BK01944</t>
  </si>
  <si>
    <t>BK01944</t>
  </si>
  <si>
    <t>Ede - Noord</t>
  </si>
  <si>
    <t>GM0228_BK02936</t>
  </si>
  <si>
    <t>BK02936</t>
  </si>
  <si>
    <t>Ede-Oost</t>
  </si>
  <si>
    <t>GM0228_BK02945</t>
  </si>
  <si>
    <t>BK02945</t>
  </si>
  <si>
    <t>Ederveen</t>
  </si>
  <si>
    <t>GM0228_BK00965</t>
  </si>
  <si>
    <t>BK00965</t>
  </si>
  <si>
    <t>Harskamp</t>
  </si>
  <si>
    <t>GM0228_BK00913</t>
  </si>
  <si>
    <t>BK00913</t>
  </si>
  <si>
    <t>Lunteren</t>
  </si>
  <si>
    <t>GM0228_BK00945</t>
  </si>
  <si>
    <t>BK00945</t>
  </si>
  <si>
    <t>Lunteren-De Stroet</t>
  </si>
  <si>
    <t>GM0228_BK02939</t>
  </si>
  <si>
    <t>BK02939</t>
  </si>
  <si>
    <t>Otterlo</t>
  </si>
  <si>
    <t>GM0228_BK00939</t>
  </si>
  <si>
    <t>BK00939</t>
  </si>
  <si>
    <t>Otterlo-Noord</t>
  </si>
  <si>
    <t>GM0228_BK03125</t>
  </si>
  <si>
    <t>BK03125</t>
  </si>
  <si>
    <t>GM0228_BK00924</t>
  </si>
  <si>
    <t>GM0228_BK02935</t>
  </si>
  <si>
    <t>BK02935</t>
  </si>
  <si>
    <t>Lunteren-Goudsberg</t>
  </si>
  <si>
    <t>Wekerom</t>
  </si>
  <si>
    <t>GM0228_BK00930</t>
  </si>
  <si>
    <t>BK00930</t>
  </si>
  <si>
    <t>Gemeente Elburg</t>
  </si>
  <si>
    <t>Doornspijk</t>
  </si>
  <si>
    <t>GM0230_BK00699</t>
  </si>
  <si>
    <t>GM0230</t>
  </si>
  <si>
    <t>BK00699</t>
  </si>
  <si>
    <t>Elburg</t>
  </si>
  <si>
    <t>GM0230_BK00680</t>
  </si>
  <si>
    <t>BK00680</t>
  </si>
  <si>
    <t>Hoge Enk</t>
  </si>
  <si>
    <t>GM0230_BK00696</t>
  </si>
  <si>
    <t>BK00696</t>
  </si>
  <si>
    <t>'t Harde</t>
  </si>
  <si>
    <t>GM0230_BK00697</t>
  </si>
  <si>
    <t>BK00697</t>
  </si>
  <si>
    <t>Gemeente Epe</t>
  </si>
  <si>
    <t>De Vossenberg</t>
  </si>
  <si>
    <t>GM0232_BK02594</t>
  </si>
  <si>
    <t>GM0232</t>
  </si>
  <si>
    <t>BK02594</t>
  </si>
  <si>
    <t>Emst</t>
  </si>
  <si>
    <t>GM0232_BK00761</t>
  </si>
  <si>
    <t>BK00761</t>
  </si>
  <si>
    <t>Epe-De Epenhorst</t>
  </si>
  <si>
    <t>GM0232_BK00733</t>
  </si>
  <si>
    <t>BK00733</t>
  </si>
  <si>
    <t>Epe-Kern</t>
  </si>
  <si>
    <t>GM0232_BK00725</t>
  </si>
  <si>
    <t>BK00725</t>
  </si>
  <si>
    <t>Oene</t>
  </si>
  <si>
    <t>GM0232_BK00740</t>
  </si>
  <si>
    <t>BK00740</t>
  </si>
  <si>
    <t>Vaassen</t>
  </si>
  <si>
    <t>GM0232_BK00777</t>
  </si>
  <si>
    <t>BK00777</t>
  </si>
  <si>
    <t>Wissel</t>
  </si>
  <si>
    <t>GM0232_BK00743</t>
  </si>
  <si>
    <t>BK00743</t>
  </si>
  <si>
    <t>Zuuk</t>
  </si>
  <si>
    <t>GM0232_BK02827</t>
  </si>
  <si>
    <t>BK02827</t>
  </si>
  <si>
    <t>Gemeente Ermelo</t>
  </si>
  <si>
    <t>Ermelo-Bos en Weide</t>
  </si>
  <si>
    <t>GM0233_BK03110</t>
  </si>
  <si>
    <t>GM0233</t>
  </si>
  <si>
    <t>BK03110</t>
  </si>
  <si>
    <t>Ermelo-Hooge Geest</t>
  </si>
  <si>
    <t>GM0233_BK03180</t>
  </si>
  <si>
    <t>BK03180</t>
  </si>
  <si>
    <t>Ermelo-Horst</t>
  </si>
  <si>
    <t>GM0233_BK03256</t>
  </si>
  <si>
    <t>BK03256</t>
  </si>
  <si>
    <t>Ermelo-Kern</t>
  </si>
  <si>
    <t>GM0233_BK00760</t>
  </si>
  <si>
    <t>BK00760</t>
  </si>
  <si>
    <t>GM0233_BK00823</t>
  </si>
  <si>
    <t>GM0233_BK03212</t>
  </si>
  <si>
    <t>BK03212</t>
  </si>
  <si>
    <t>Ermelo-de Horsterhoeve</t>
  </si>
  <si>
    <t>Gemeente Harderwijk</t>
  </si>
  <si>
    <t>GM0243_BK00760</t>
  </si>
  <si>
    <t>GM0243</t>
  </si>
  <si>
    <t>Harderwijk (Gld.)</t>
  </si>
  <si>
    <t>GM0243_BK00735</t>
  </si>
  <si>
    <t>BK00735</t>
  </si>
  <si>
    <t>Harderwijk-Drielanden</t>
  </si>
  <si>
    <t>GM0243_BK03255</t>
  </si>
  <si>
    <t>BK03255</t>
  </si>
  <si>
    <t>Hierden-De Biest</t>
  </si>
  <si>
    <t>GM0243_BK00737</t>
  </si>
  <si>
    <t>BK00737</t>
  </si>
  <si>
    <t>Hierden-Kern</t>
  </si>
  <si>
    <t>GM0243_BK00734</t>
  </si>
  <si>
    <t>BK00734</t>
  </si>
  <si>
    <t>GM0243_BK03256</t>
  </si>
  <si>
    <t>GM0243_BK03182</t>
  </si>
  <si>
    <t>BK03182</t>
  </si>
  <si>
    <t>Sonnevanck</t>
  </si>
  <si>
    <t>GM0243_BK03116</t>
  </si>
  <si>
    <t>BK03116</t>
  </si>
  <si>
    <t>Harderwijk-Zuid</t>
  </si>
  <si>
    <t>Gemeente Hattem</t>
  </si>
  <si>
    <t>Hattem</t>
  </si>
  <si>
    <t>GM0244_BK00663</t>
  </si>
  <si>
    <t>GM0244</t>
  </si>
  <si>
    <t>BK00663</t>
  </si>
  <si>
    <t>Gemeente Heerde</t>
  </si>
  <si>
    <t>Heerde-Bakhuisbos</t>
  </si>
  <si>
    <t>GM0246_BK00713</t>
  </si>
  <si>
    <t>GM0246</t>
  </si>
  <si>
    <t>BK00713</t>
  </si>
  <si>
    <t>Heerde-Kern</t>
  </si>
  <si>
    <t>GM0246_BK00707</t>
  </si>
  <si>
    <t>BK00707</t>
  </si>
  <si>
    <t>Veessen</t>
  </si>
  <si>
    <t>GM0246_BK02473</t>
  </si>
  <si>
    <t>BK02473</t>
  </si>
  <si>
    <t>GM0246_BK00663</t>
  </si>
  <si>
    <t>Wapenveld</t>
  </si>
  <si>
    <t>GM0246_BK00694</t>
  </si>
  <si>
    <t>BK00694</t>
  </si>
  <si>
    <t>Wapenveld-Noord</t>
  </si>
  <si>
    <t>GM0246_BK00686</t>
  </si>
  <si>
    <t>BK00686</t>
  </si>
  <si>
    <t>Wolbert</t>
  </si>
  <si>
    <t>GM0246_BK02470</t>
  </si>
  <si>
    <t>BK02470</t>
  </si>
  <si>
    <t>Gemeente Heumen</t>
  </si>
  <si>
    <t>Heumen</t>
  </si>
  <si>
    <t>GM0252_BK01312</t>
  </si>
  <si>
    <t>GM0252</t>
  </si>
  <si>
    <t>BK01312</t>
  </si>
  <si>
    <t>Malden</t>
  </si>
  <si>
    <t>GM0252_BK01287</t>
  </si>
  <si>
    <t>BK01287</t>
  </si>
  <si>
    <t>GM0252_BK01301</t>
  </si>
  <si>
    <t>BK01301</t>
  </si>
  <si>
    <t>Nederasselt</t>
  </si>
  <si>
    <t>GM0252_BK01307</t>
  </si>
  <si>
    <t>BK01307</t>
  </si>
  <si>
    <t>Overasselt</t>
  </si>
  <si>
    <t>GM0252_BK01314</t>
  </si>
  <si>
    <t>BK01314</t>
  </si>
  <si>
    <t>GM0252_BK02010</t>
  </si>
  <si>
    <t>Gemeente Lingewaard</t>
  </si>
  <si>
    <t>Angeren</t>
  </si>
  <si>
    <t>GM1705_BK01122</t>
  </si>
  <si>
    <t>GM1705</t>
  </si>
  <si>
    <t>BK01122</t>
  </si>
  <si>
    <t>Bemmel/Haalderen</t>
  </si>
  <si>
    <t>GM1705_BK01147</t>
  </si>
  <si>
    <t>BK01147</t>
  </si>
  <si>
    <t>Doornenburg</t>
  </si>
  <si>
    <t>GM1705_BK01154</t>
  </si>
  <si>
    <t>BK01154</t>
  </si>
  <si>
    <t>Gendt</t>
  </si>
  <si>
    <t>GM1705_BK01181</t>
  </si>
  <si>
    <t>BK01181</t>
  </si>
  <si>
    <t>Gendt-Hagevoort</t>
  </si>
  <si>
    <t>GM1705_BK02949</t>
  </si>
  <si>
    <t>BK02949</t>
  </si>
  <si>
    <t>Huissen-Kern</t>
  </si>
  <si>
    <t>GM1705_BK01087</t>
  </si>
  <si>
    <t>BK01087</t>
  </si>
  <si>
    <t>Huissen-Pannenhuis</t>
  </si>
  <si>
    <t>GM1705_BK02953</t>
  </si>
  <si>
    <t>BK02953</t>
  </si>
  <si>
    <t>GM1705_BK01198</t>
  </si>
  <si>
    <t>BK01198</t>
  </si>
  <si>
    <t>Lent</t>
  </si>
  <si>
    <t>Gemeente Lochem</t>
  </si>
  <si>
    <t>Almen</t>
  </si>
  <si>
    <t>GM0262_BK00893</t>
  </si>
  <si>
    <t>GM0262</t>
  </si>
  <si>
    <t>BK00893</t>
  </si>
  <si>
    <t>Barchem</t>
  </si>
  <si>
    <t>GM0262_BK00915</t>
  </si>
  <si>
    <t>BK00915</t>
  </si>
  <si>
    <t>Eefde</t>
  </si>
  <si>
    <t>GM0262_BK00881</t>
  </si>
  <si>
    <t>BK00881</t>
  </si>
  <si>
    <t>Epse</t>
  </si>
  <si>
    <t>GM0262_BK00830</t>
  </si>
  <si>
    <t>BK00830</t>
  </si>
  <si>
    <t>Exel</t>
  </si>
  <si>
    <t>GM0262_BK02829</t>
  </si>
  <si>
    <t>BK02829</t>
  </si>
  <si>
    <t>Gorssel-Kern</t>
  </si>
  <si>
    <t>GM0262_BK00846</t>
  </si>
  <si>
    <t>BK00846</t>
  </si>
  <si>
    <t>Gorssel-Oost</t>
  </si>
  <si>
    <t>GM0262_BK00852</t>
  </si>
  <si>
    <t>BK00852</t>
  </si>
  <si>
    <t>Harfsen</t>
  </si>
  <si>
    <t>GM0262_BK00845</t>
  </si>
  <si>
    <t>BK00845</t>
  </si>
  <si>
    <t>Laren (Gld.)</t>
  </si>
  <si>
    <t>GM0262_BK00856</t>
  </si>
  <si>
    <t>BK00856</t>
  </si>
  <si>
    <t>Lochem</t>
  </si>
  <si>
    <t>GM0262_BK00888</t>
  </si>
  <si>
    <t>BK00888</t>
  </si>
  <si>
    <t>Gemeente Maasdriel</t>
  </si>
  <si>
    <t>Alem</t>
  </si>
  <si>
    <t>GM0263_BK01291</t>
  </si>
  <si>
    <t>GM0263</t>
  </si>
  <si>
    <t>BK01291</t>
  </si>
  <si>
    <t>Ammerzoden</t>
  </si>
  <si>
    <t>GM0263_BK01323</t>
  </si>
  <si>
    <t>BK01323</t>
  </si>
  <si>
    <t>Hedel (Gld.)</t>
  </si>
  <si>
    <t>GM0263_BK01320</t>
  </si>
  <si>
    <t>BK01320</t>
  </si>
  <si>
    <t>Heerewaarden</t>
  </si>
  <si>
    <t>GM0263_BK01261</t>
  </si>
  <si>
    <t>BK01261</t>
  </si>
  <si>
    <t>Heerewaarden-Noord</t>
  </si>
  <si>
    <t>GM0263_BK02954</t>
  </si>
  <si>
    <t>BK02954</t>
  </si>
  <si>
    <t>Hurwenen</t>
  </si>
  <si>
    <t>GM0263_BK01267</t>
  </si>
  <si>
    <t>BK01267</t>
  </si>
  <si>
    <t>Kerkdriel</t>
  </si>
  <si>
    <t>GM0263_BK01303</t>
  </si>
  <si>
    <t>BK01303</t>
  </si>
  <si>
    <t>Rossum (Gld.)</t>
  </si>
  <si>
    <t>GM0263_BK01273</t>
  </si>
  <si>
    <t>BK01273</t>
  </si>
  <si>
    <t>Velddriel</t>
  </si>
  <si>
    <t>GM0263_BK01308</t>
  </si>
  <si>
    <t>BK01308</t>
  </si>
  <si>
    <t>Well (Gld.)</t>
  </si>
  <si>
    <t>GM0263_BK01330</t>
  </si>
  <si>
    <t>BK01330</t>
  </si>
  <si>
    <t>Gemeente Montferland</t>
  </si>
  <si>
    <t>Azewijn</t>
  </si>
  <si>
    <t>GM1955_BK01166</t>
  </si>
  <si>
    <t>GM1955</t>
  </si>
  <si>
    <t>BK01166</t>
  </si>
  <si>
    <t>Beek (Gld. bij Didam)</t>
  </si>
  <si>
    <t>GM1955_BK02028</t>
  </si>
  <si>
    <t>BK02028</t>
  </si>
  <si>
    <t>Braamt</t>
  </si>
  <si>
    <t>GM1955_BK01113</t>
  </si>
  <si>
    <t>BK01113</t>
  </si>
  <si>
    <t>Didam</t>
  </si>
  <si>
    <t>GM1955_BK01086</t>
  </si>
  <si>
    <t>BK01086</t>
  </si>
  <si>
    <t>Kilder</t>
  </si>
  <si>
    <t>GM1955_BK01097</t>
  </si>
  <si>
    <t>BK01097</t>
  </si>
  <si>
    <t>Nieuw-Dijk</t>
  </si>
  <si>
    <t>GM1955_BK01103</t>
  </si>
  <si>
    <t>BK01103</t>
  </si>
  <si>
    <t>'s-Heerenberg</t>
  </si>
  <si>
    <t>GM1955_BK01174</t>
  </si>
  <si>
    <t>BK01174</t>
  </si>
  <si>
    <t>Stokkum</t>
  </si>
  <si>
    <t>GM1955_BK01182</t>
  </si>
  <si>
    <t>BK01182</t>
  </si>
  <si>
    <t>Zeddam</t>
  </si>
  <si>
    <t>GM1955_BK01134</t>
  </si>
  <si>
    <t>BK01134</t>
  </si>
  <si>
    <t>Gemeente Neder-Betuwe</t>
  </si>
  <si>
    <t>Dodewaard</t>
  </si>
  <si>
    <t>GM1740_BK01121</t>
  </si>
  <si>
    <t>GM1740</t>
  </si>
  <si>
    <t>BK01121</t>
  </si>
  <si>
    <t>Echteld</t>
  </si>
  <si>
    <t>GM1740_BK01130</t>
  </si>
  <si>
    <t>BK01130</t>
  </si>
  <si>
    <t>IJzendoorn</t>
  </si>
  <si>
    <t>GM1740_BK01138</t>
  </si>
  <si>
    <t>BK01138</t>
  </si>
  <si>
    <t>GM1740_BK01098</t>
  </si>
  <si>
    <t>Ochten</t>
  </si>
  <si>
    <t>GM1740_BK01126</t>
  </si>
  <si>
    <t>BK01126</t>
  </si>
  <si>
    <t>Opheusden</t>
  </si>
  <si>
    <t>GM1740_BK01104</t>
  </si>
  <si>
    <t>BK01104</t>
  </si>
  <si>
    <t>GM1740_BK02943</t>
  </si>
  <si>
    <t>Gemeente Nijkerk</t>
  </si>
  <si>
    <t>Hoevelaken</t>
  </si>
  <si>
    <t>GM0267_BK00874</t>
  </si>
  <si>
    <t>GM0267</t>
  </si>
  <si>
    <t>BK00874</t>
  </si>
  <si>
    <t>Holkerveen</t>
  </si>
  <si>
    <t>GM0267_BK03154</t>
  </si>
  <si>
    <t>BK03154</t>
  </si>
  <si>
    <t>Nijkerk</t>
  </si>
  <si>
    <t>GM0267_BK00818</t>
  </si>
  <si>
    <t>BK00818</t>
  </si>
  <si>
    <t>Nijkerkerveen</t>
  </si>
  <si>
    <t>GM0267_BK00858</t>
  </si>
  <si>
    <t>BK00858</t>
  </si>
  <si>
    <t>GM0267_BK00867</t>
  </si>
  <si>
    <t>Gemeente Nijmegen</t>
  </si>
  <si>
    <t>GM0268_BK01198</t>
  </si>
  <si>
    <t>GM0268</t>
  </si>
  <si>
    <t>Lent Zuid</t>
  </si>
  <si>
    <t>GM0268_BK02835</t>
  </si>
  <si>
    <t>BK02835</t>
  </si>
  <si>
    <t>Nijmegen</t>
  </si>
  <si>
    <t>GM0268_BK02010</t>
  </si>
  <si>
    <t>Nijmegen-Oosterhout</t>
  </si>
  <si>
    <t>GM0268_BK02592</t>
  </si>
  <si>
    <t>BK02592</t>
  </si>
  <si>
    <t>GM0268_BK01945</t>
  </si>
  <si>
    <t>BK01945</t>
  </si>
  <si>
    <t>Wijchen</t>
  </si>
  <si>
    <t>Gemeente Nunspeet</t>
  </si>
  <si>
    <t>Elspeet</t>
  </si>
  <si>
    <t>GM0302_BK00780</t>
  </si>
  <si>
    <t>GM0302</t>
  </si>
  <si>
    <t>BK00780</t>
  </si>
  <si>
    <t>Hulshorst</t>
  </si>
  <si>
    <t>GM0302_BK00731</t>
  </si>
  <si>
    <t>BK00731</t>
  </si>
  <si>
    <t>Nunspeet</t>
  </si>
  <si>
    <t>GM0302_BK00715</t>
  </si>
  <si>
    <t>BK00715</t>
  </si>
  <si>
    <t>Nunspeet-Klein Rhijnvis</t>
  </si>
  <si>
    <t>GM0302_BK03200</t>
  </si>
  <si>
    <t>BK03200</t>
  </si>
  <si>
    <t>Vierhouten</t>
  </si>
  <si>
    <t>GM0302_BK00750</t>
  </si>
  <si>
    <t>BK00750</t>
  </si>
  <si>
    <t>Gemeente Oldebroek</t>
  </si>
  <si>
    <t>Hattemerbroek</t>
  </si>
  <si>
    <t>GM0269_BK03262</t>
  </si>
  <si>
    <t>GM0269</t>
  </si>
  <si>
    <t>BK03262</t>
  </si>
  <si>
    <t>Oldebroek</t>
  </si>
  <si>
    <t>GM0269_BK00683</t>
  </si>
  <si>
    <t>BK00683</t>
  </si>
  <si>
    <t>Oldebroek-Noord</t>
  </si>
  <si>
    <t>GM0269_BK03044</t>
  </si>
  <si>
    <t>BK03044</t>
  </si>
  <si>
    <t>Oosterwolde (Gld.)</t>
  </si>
  <si>
    <t>GM0269_BK00673</t>
  </si>
  <si>
    <t>BK00673</t>
  </si>
  <si>
    <t>'t Loo</t>
  </si>
  <si>
    <t>GM0269_BK00687</t>
  </si>
  <si>
    <t>BK00687</t>
  </si>
  <si>
    <t>Wezep</t>
  </si>
  <si>
    <t>GM0269_BK00667</t>
  </si>
  <si>
    <t>BK00667</t>
  </si>
  <si>
    <t>Gemeente Oost Gelre</t>
  </si>
  <si>
    <t>Groenlo</t>
  </si>
  <si>
    <t>GM1586_BK00976</t>
  </si>
  <si>
    <t>GM1586</t>
  </si>
  <si>
    <t>BK00976</t>
  </si>
  <si>
    <t>Groenlo-Zwolle</t>
  </si>
  <si>
    <t>GM1586_BK03189</t>
  </si>
  <si>
    <t>BK03189</t>
  </si>
  <si>
    <t>Harreveld</t>
  </si>
  <si>
    <t>GM1586_BK01044</t>
  </si>
  <si>
    <t>BK01044</t>
  </si>
  <si>
    <t>Lichtenvoorde</t>
  </si>
  <si>
    <t>GM1586_BK01019</t>
  </si>
  <si>
    <t>BK01019</t>
  </si>
  <si>
    <t>Lievelde</t>
  </si>
  <si>
    <t>GM1586_BK00999</t>
  </si>
  <si>
    <t>BK00999</t>
  </si>
  <si>
    <t>Marienvelde</t>
  </si>
  <si>
    <t>GM1586_BK01000</t>
  </si>
  <si>
    <t>BK01000</t>
  </si>
  <si>
    <t>Mari0nvelde</t>
  </si>
  <si>
    <t>Vragender</t>
  </si>
  <si>
    <t>GM1586_BK01030</t>
  </si>
  <si>
    <t>BK01030</t>
  </si>
  <si>
    <t>Zieuwent</t>
  </si>
  <si>
    <t>GM1586_BK01011</t>
  </si>
  <si>
    <t>BK01011</t>
  </si>
  <si>
    <t>Gemeente Oude IJsselstreek</t>
  </si>
  <si>
    <t>Bontebrug</t>
  </si>
  <si>
    <t>GM1509_BK01149</t>
  </si>
  <si>
    <t>GM1509</t>
  </si>
  <si>
    <t>BK01149</t>
  </si>
  <si>
    <t>Breedenbroek</t>
  </si>
  <si>
    <t>GM1509_BK01188</t>
  </si>
  <si>
    <t>BK01188</t>
  </si>
  <si>
    <t>Etten (Gld.)</t>
  </si>
  <si>
    <t>GM1509_BK01117</t>
  </si>
  <si>
    <t>BK01117</t>
  </si>
  <si>
    <t>Megchelen</t>
  </si>
  <si>
    <t>GM1509_BK01228</t>
  </si>
  <si>
    <t>BK01228</t>
  </si>
  <si>
    <t>Netterden</t>
  </si>
  <si>
    <t>GM1509_BK01213</t>
  </si>
  <si>
    <t>BK01213</t>
  </si>
  <si>
    <t>Sinderen</t>
  </si>
  <si>
    <t>GM1509_BK01133</t>
  </si>
  <si>
    <t>BK01133</t>
  </si>
  <si>
    <t>Terborg/Silvolde</t>
  </si>
  <si>
    <t>GM1509_BK01092</t>
  </si>
  <si>
    <t>Ulft/Gendringen</t>
  </si>
  <si>
    <t>GM1509_BK01136</t>
  </si>
  <si>
    <t>BK01136</t>
  </si>
  <si>
    <t>Varsselder</t>
  </si>
  <si>
    <t>GM1509_BK01159</t>
  </si>
  <si>
    <t>BK01159</t>
  </si>
  <si>
    <t>Varsseveld</t>
  </si>
  <si>
    <t>GM1509_BK01080</t>
  </si>
  <si>
    <t>BK01080</t>
  </si>
  <si>
    <t>Westendorp (Gld.)</t>
  </si>
  <si>
    <t>GM1509_BK01081</t>
  </si>
  <si>
    <t>BK01081</t>
  </si>
  <si>
    <t>Gemeente Overbetuwe</t>
  </si>
  <si>
    <t>Andelst/Herveld-Noord</t>
  </si>
  <si>
    <t>GM1734_BK01127</t>
  </si>
  <si>
    <t>GM1734</t>
  </si>
  <si>
    <t>BK01127</t>
  </si>
  <si>
    <t>Driel</t>
  </si>
  <si>
    <t>GM1734_BK01069</t>
  </si>
  <si>
    <t>BK01069</t>
  </si>
  <si>
    <t>Elst (Gld.)</t>
  </si>
  <si>
    <t>GM1734_BK01112</t>
  </si>
  <si>
    <t>BK01112</t>
  </si>
  <si>
    <t>Herveld-Zuid</t>
  </si>
  <si>
    <t>GM1734_BK01146</t>
  </si>
  <si>
    <t>BK01146</t>
  </si>
  <si>
    <t>Heteren</t>
  </si>
  <si>
    <t>GM1734_BK01072</t>
  </si>
  <si>
    <t>BK01072</t>
  </si>
  <si>
    <t>Indoornik</t>
  </si>
  <si>
    <t>GM1734_BK02584</t>
  </si>
  <si>
    <t>BK02584</t>
  </si>
  <si>
    <t>Oosterhout (Gld.)</t>
  </si>
  <si>
    <t>GM1734_BK02592</t>
  </si>
  <si>
    <t>Randwijk</t>
  </si>
  <si>
    <t>GM1734_BK01082</t>
  </si>
  <si>
    <t>BK01082</t>
  </si>
  <si>
    <t>Slijk-Ewijk</t>
  </si>
  <si>
    <t>GM1734_BK03213</t>
  </si>
  <si>
    <t>BK03213</t>
  </si>
  <si>
    <t>Valburg</t>
  </si>
  <si>
    <t>GM1734_BK01128</t>
  </si>
  <si>
    <t>BK01128</t>
  </si>
  <si>
    <t>GM1734_BK01057</t>
  </si>
  <si>
    <t>Zetten</t>
  </si>
  <si>
    <t>GM1734_BK01107</t>
  </si>
  <si>
    <t>BK01107</t>
  </si>
  <si>
    <t>Zetten-Zuid</t>
  </si>
  <si>
    <t>GM1734_BK03148</t>
  </si>
  <si>
    <t>BK03148</t>
  </si>
  <si>
    <t>Gemeente Putten</t>
  </si>
  <si>
    <t>Koudhoorn</t>
  </si>
  <si>
    <t>GM0273_BK02483</t>
  </si>
  <si>
    <t>GM0273</t>
  </si>
  <si>
    <t>BK02483</t>
  </si>
  <si>
    <t>Putten</t>
  </si>
  <si>
    <t>GM0273_BK00793</t>
  </si>
  <si>
    <t>BK00793</t>
  </si>
  <si>
    <t>Gemeente Renkum</t>
  </si>
  <si>
    <t>Bennekom-'t Hazeleger</t>
  </si>
  <si>
    <t>GM0274_BK02947</t>
  </si>
  <si>
    <t>GM0274</t>
  </si>
  <si>
    <t>BK02947</t>
  </si>
  <si>
    <t>Doorwerth</t>
  </si>
  <si>
    <t>GM0274_BK01043</t>
  </si>
  <si>
    <t>BK01043</t>
  </si>
  <si>
    <t>Heveadorp</t>
  </si>
  <si>
    <t>GM0274_BK01053</t>
  </si>
  <si>
    <t>BK01053</t>
  </si>
  <si>
    <t>Kievitsdel</t>
  </si>
  <si>
    <t>GM0274_BK01045</t>
  </si>
  <si>
    <t>BK01045</t>
  </si>
  <si>
    <t>Oosterbeek</t>
  </si>
  <si>
    <t>GM0274_BK01996</t>
  </si>
  <si>
    <t>Renkum/Heelsum</t>
  </si>
  <si>
    <t>GM0274_BK01034</t>
  </si>
  <si>
    <t>BK01034</t>
  </si>
  <si>
    <t>Wolfheze</t>
  </si>
  <si>
    <t>GM0274_BK01016</t>
  </si>
  <si>
    <t>BK01016</t>
  </si>
  <si>
    <t>Gemeente Rheden</t>
  </si>
  <si>
    <t>De Steeg</t>
  </si>
  <si>
    <t>GM0275_BK00993</t>
  </si>
  <si>
    <t>GM0275</t>
  </si>
  <si>
    <t>BK00993</t>
  </si>
  <si>
    <t>Dieren</t>
  </si>
  <si>
    <t>GM0275_BK00962</t>
  </si>
  <si>
    <t>BK00962</t>
  </si>
  <si>
    <t>Ellecom</t>
  </si>
  <si>
    <t>GM0275_BK00989</t>
  </si>
  <si>
    <t>BK00989</t>
  </si>
  <si>
    <t>Laag-Soeren</t>
  </si>
  <si>
    <t>GM0275_BK00949</t>
  </si>
  <si>
    <t>BK00949</t>
  </si>
  <si>
    <t>GM0275_BK02932</t>
  </si>
  <si>
    <t>Rheden</t>
  </si>
  <si>
    <t>GM0275_BK01005</t>
  </si>
  <si>
    <t>BK01005</t>
  </si>
  <si>
    <t>Velp (Gld.)</t>
  </si>
  <si>
    <t>GM0275_BK01996</t>
  </si>
  <si>
    <t>Gemeente Rozendaal</t>
  </si>
  <si>
    <t>Rozendaal (Gld.)</t>
  </si>
  <si>
    <t>GM0277_BK01996</t>
  </si>
  <si>
    <t>GM0277</t>
  </si>
  <si>
    <t>Gemeente Scherpenzeel</t>
  </si>
  <si>
    <t>Scherpenzeel (Gld.)</t>
  </si>
  <si>
    <t>GM0279_BK00951</t>
  </si>
  <si>
    <t>GM0279</t>
  </si>
  <si>
    <t>BK00951</t>
  </si>
  <si>
    <t>Gemeente Tiel</t>
  </si>
  <si>
    <t>Kapel-Avezaath</t>
  </si>
  <si>
    <t>GM0281_BK01185</t>
  </si>
  <si>
    <t>GM0281</t>
  </si>
  <si>
    <t>BK01185</t>
  </si>
  <si>
    <t>Tiel</t>
  </si>
  <si>
    <t>GM0281_BK01145</t>
  </si>
  <si>
    <t>BK01145</t>
  </si>
  <si>
    <t>Wadenoijen</t>
  </si>
  <si>
    <t>GM0281_BK01200</t>
  </si>
  <si>
    <t>BK01200</t>
  </si>
  <si>
    <t>Gemeente Voorst</t>
  </si>
  <si>
    <t>Bussloo</t>
  </si>
  <si>
    <t>GM0285_BK02486</t>
  </si>
  <si>
    <t>GM0285</t>
  </si>
  <si>
    <t>BK02486</t>
  </si>
  <si>
    <t>Klarenbeek (Gld. Voorst)</t>
  </si>
  <si>
    <t>GM0285_BK00887</t>
  </si>
  <si>
    <t>Nijbroek</t>
  </si>
  <si>
    <t>GM0285_BK02570</t>
  </si>
  <si>
    <t>BK02570</t>
  </si>
  <si>
    <t>Steenenkamer/De Hoven (Voorst)</t>
  </si>
  <si>
    <t>GM0285_BK00809</t>
  </si>
  <si>
    <t>BK00809</t>
  </si>
  <si>
    <t>Steenenkamer/De Hoven</t>
  </si>
  <si>
    <t>Terwolde</t>
  </si>
  <si>
    <t>GM0285_BK00782</t>
  </si>
  <si>
    <t>BK00782</t>
  </si>
  <si>
    <t>Terwolde-De Scherpenhof</t>
  </si>
  <si>
    <t>GM0285_BK03210</t>
  </si>
  <si>
    <t>BK03210</t>
  </si>
  <si>
    <t>Teuge</t>
  </si>
  <si>
    <t>GM0285_BK00821</t>
  </si>
  <si>
    <t>BK00821</t>
  </si>
  <si>
    <t>Twello</t>
  </si>
  <si>
    <t>GM0285_BK00812</t>
  </si>
  <si>
    <t>BK00812</t>
  </si>
  <si>
    <t>GM0285_BK02485</t>
  </si>
  <si>
    <t>BK02485</t>
  </si>
  <si>
    <t>Wilp-Achterhoek</t>
  </si>
  <si>
    <t>Voorst (Gld.)</t>
  </si>
  <si>
    <t>GM0285_BK00883</t>
  </si>
  <si>
    <t>BK00883</t>
  </si>
  <si>
    <t>Wilp</t>
  </si>
  <si>
    <t>GM0285_BK00834</t>
  </si>
  <si>
    <t>BK00834</t>
  </si>
  <si>
    <t>Gemeente Wageningen</t>
  </si>
  <si>
    <t>GM0289_BK01034</t>
  </si>
  <si>
    <t>GM0289</t>
  </si>
  <si>
    <t>Wageningen</t>
  </si>
  <si>
    <t>GM0289_BK01038</t>
  </si>
  <si>
    <t>BK01038</t>
  </si>
  <si>
    <t>Wageningen-Hoog</t>
  </si>
  <si>
    <t>GM0289_BK01012</t>
  </si>
  <si>
    <t>Gemeente West Betuwe</t>
  </si>
  <si>
    <t>Acquoy</t>
  </si>
  <si>
    <t>GM1960_BK01186</t>
  </si>
  <si>
    <t>GM1960</t>
  </si>
  <si>
    <t>BK01186</t>
  </si>
  <si>
    <t>Asperen</t>
  </si>
  <si>
    <t>GM1960_BK01176</t>
  </si>
  <si>
    <t>BK01176</t>
  </si>
  <si>
    <t>Beesd</t>
  </si>
  <si>
    <t>GM1960_BK01156</t>
  </si>
  <si>
    <t>BK01156</t>
  </si>
  <si>
    <t>Buurmalsen (Gld. bij Geldermalsen)</t>
  </si>
  <si>
    <t>GM1960_BK01153</t>
  </si>
  <si>
    <t>BK01153</t>
  </si>
  <si>
    <t>Deil</t>
  </si>
  <si>
    <t>GM1960_BK01173</t>
  </si>
  <si>
    <t>BK01173</t>
  </si>
  <si>
    <t>Enspijk</t>
  </si>
  <si>
    <t>GM1960_BK01178</t>
  </si>
  <si>
    <t>BK01178</t>
  </si>
  <si>
    <t>Est</t>
  </si>
  <si>
    <t>GM1960_BK01219</t>
  </si>
  <si>
    <t>BK01219</t>
  </si>
  <si>
    <t>Geldermalsen/Meteren</t>
  </si>
  <si>
    <t>GM1960_BK02590</t>
  </si>
  <si>
    <t>BK02590</t>
  </si>
  <si>
    <t>Gellicum</t>
  </si>
  <si>
    <t>GM1960_BK01190</t>
  </si>
  <si>
    <t>BK01190</t>
  </si>
  <si>
    <t>Haaften</t>
  </si>
  <si>
    <t>GM1960_BK01258</t>
  </si>
  <si>
    <t>BK01258</t>
  </si>
  <si>
    <t>Hellouw</t>
  </si>
  <si>
    <t>GM1960_BK01246</t>
  </si>
  <si>
    <t>BK01246</t>
  </si>
  <si>
    <t>Herwijnen</t>
  </si>
  <si>
    <t>GM1960_BK01247</t>
  </si>
  <si>
    <t>BK01247</t>
  </si>
  <si>
    <t>Herwijnen-Buitenburg</t>
  </si>
  <si>
    <t>GM1960_BK02510</t>
  </si>
  <si>
    <t>BK02510</t>
  </si>
  <si>
    <t>Heukelum</t>
  </si>
  <si>
    <t>GM1960_BK01197</t>
  </si>
  <si>
    <t>BK01197</t>
  </si>
  <si>
    <t>Neerijnen</t>
  </si>
  <si>
    <t>GM1960_BK02955</t>
  </si>
  <si>
    <t>BK02955</t>
  </si>
  <si>
    <t>Ophemert</t>
  </si>
  <si>
    <t>GM1960_BK01225</t>
  </si>
  <si>
    <t>BK01225</t>
  </si>
  <si>
    <t>Opijnen</t>
  </si>
  <si>
    <t>GM1960_BK01242</t>
  </si>
  <si>
    <t>BK01242</t>
  </si>
  <si>
    <t>Rhenoy</t>
  </si>
  <si>
    <t>GM1960_BK01169</t>
  </si>
  <si>
    <t>BK01169</t>
  </si>
  <si>
    <t>Rumpt (Gld.)</t>
  </si>
  <si>
    <t>GM1960_BK01175</t>
  </si>
  <si>
    <t>BK01175</t>
  </si>
  <si>
    <t>Spijk (Gld. bij Gorinchem)</t>
  </si>
  <si>
    <t>GM1960_BK02041</t>
  </si>
  <si>
    <t>BK02041</t>
  </si>
  <si>
    <t>Tricht</t>
  </si>
  <si>
    <t>GM1960_BK01160</t>
  </si>
  <si>
    <t>BK01160</t>
  </si>
  <si>
    <t>Varik</t>
  </si>
  <si>
    <t>GM1960_BK01254</t>
  </si>
  <si>
    <t>BK01254</t>
  </si>
  <si>
    <t>Vuren</t>
  </si>
  <si>
    <t>GM1960_BK01250</t>
  </si>
  <si>
    <t>BK01250</t>
  </si>
  <si>
    <t>Waardenburg/Tuil</t>
  </si>
  <si>
    <t>GM1960_BK01232</t>
  </si>
  <si>
    <t>BK01232</t>
  </si>
  <si>
    <t>Gemeente West Maas en Waal</t>
  </si>
  <si>
    <t>Alphen (Gld.)</t>
  </si>
  <si>
    <t>GM0668_BK01255</t>
  </si>
  <si>
    <t>GM0668</t>
  </si>
  <si>
    <t>BK01255</t>
  </si>
  <si>
    <t>Altforst</t>
  </si>
  <si>
    <t>GM0668_BK01223</t>
  </si>
  <si>
    <t>BK01223</t>
  </si>
  <si>
    <t>Appeltern</t>
  </si>
  <si>
    <t>GM0668_BK01237</t>
  </si>
  <si>
    <t>BK01237</t>
  </si>
  <si>
    <t>Beneden-Leeuwen</t>
  </si>
  <si>
    <t>GM0668_BK01172</t>
  </si>
  <si>
    <t>BK01172</t>
  </si>
  <si>
    <t>GM0668_BK01170</t>
  </si>
  <si>
    <t>Dreumel</t>
  </si>
  <si>
    <t>GM0668_BK01220</t>
  </si>
  <si>
    <t>BK01220</t>
  </si>
  <si>
    <t>Maasbommel</t>
  </si>
  <si>
    <t>GM0668_BK01256</t>
  </si>
  <si>
    <t>BK01256</t>
  </si>
  <si>
    <t>Maasbommel-Heerstraat</t>
  </si>
  <si>
    <t>GM0668_BK03153</t>
  </si>
  <si>
    <t>BK03153</t>
  </si>
  <si>
    <t>GM0668_BK01152</t>
  </si>
  <si>
    <t>Wamel</t>
  </si>
  <si>
    <t>GM0668_BK01184</t>
  </si>
  <si>
    <t>BK01184</t>
  </si>
  <si>
    <t>Gemeente Westervoort</t>
  </si>
  <si>
    <t>GM0293_BK01060</t>
  </si>
  <si>
    <t>GM0293</t>
  </si>
  <si>
    <t>Gemeente Wijchen</t>
  </si>
  <si>
    <t>Balgoy</t>
  </si>
  <si>
    <t>GM0296_BK01295</t>
  </si>
  <si>
    <t>GM0296</t>
  </si>
  <si>
    <t>BK01295</t>
  </si>
  <si>
    <t>Batenburg</t>
  </si>
  <si>
    <t>GM0296_BK01251</t>
  </si>
  <si>
    <t>BK01251</t>
  </si>
  <si>
    <t>Bergharen</t>
  </si>
  <si>
    <t>GM0296_BK01222</t>
  </si>
  <si>
    <t>BK01222</t>
  </si>
  <si>
    <t>Hernen</t>
  </si>
  <si>
    <t>GM0296_BK01233</t>
  </si>
  <si>
    <t>BK01233</t>
  </si>
  <si>
    <t>Niftrik</t>
  </si>
  <si>
    <t>GM0296_BK01283</t>
  </si>
  <si>
    <t>BK01283</t>
  </si>
  <si>
    <t>GM0296_BK02967</t>
  </si>
  <si>
    <t>BK02967</t>
  </si>
  <si>
    <t>Wijchen-Wighenerhorst</t>
  </si>
  <si>
    <t>GM0296_BK01945</t>
  </si>
  <si>
    <t>Gemeente Winterswijk</t>
  </si>
  <si>
    <t>Meddo</t>
  </si>
  <si>
    <t>GM0294_BK00997</t>
  </si>
  <si>
    <t>GM0294</t>
  </si>
  <si>
    <t>BK00997</t>
  </si>
  <si>
    <t>Miste</t>
  </si>
  <si>
    <t>GM0294_BK03141</t>
  </si>
  <si>
    <t>BK03141</t>
  </si>
  <si>
    <t>Winterswijk</t>
  </si>
  <si>
    <t>GM0294_BK01033</t>
  </si>
  <si>
    <t>BK01033</t>
  </si>
  <si>
    <t>Woold</t>
  </si>
  <si>
    <t>GM0294_BK02588</t>
  </si>
  <si>
    <t>BK02588</t>
  </si>
  <si>
    <t>Gemeente Zaltbommel</t>
  </si>
  <si>
    <t>Aalst (Gld.)</t>
  </si>
  <si>
    <t>GM0297_BK01293</t>
  </si>
  <si>
    <t>GM0297</t>
  </si>
  <si>
    <t>BK01293</t>
  </si>
  <si>
    <t>Brakel (Gld.)</t>
  </si>
  <si>
    <t>GM0297_BK01257</t>
  </si>
  <si>
    <t>BK01257</t>
  </si>
  <si>
    <t>Bruchem</t>
  </si>
  <si>
    <t>GM0297_BK01288</t>
  </si>
  <si>
    <t>BK01288</t>
  </si>
  <si>
    <t>Delwijnen</t>
  </si>
  <si>
    <t>GM0297_BK01309</t>
  </si>
  <si>
    <t>BK01309</t>
  </si>
  <si>
    <t>Gameren</t>
  </si>
  <si>
    <t>GM0297_BK01962</t>
  </si>
  <si>
    <t>BK01962</t>
  </si>
  <si>
    <t>Kerkwijk</t>
  </si>
  <si>
    <t>GM0297_BK01304</t>
  </si>
  <si>
    <t>BK01304</t>
  </si>
  <si>
    <t>Kerkwijk-West</t>
  </si>
  <si>
    <t>GM0297_BK03264</t>
  </si>
  <si>
    <t>BK03264</t>
  </si>
  <si>
    <t>Nederhemert-Noord</t>
  </si>
  <si>
    <t>GM0297_BK01311</t>
  </si>
  <si>
    <t>BK01311</t>
  </si>
  <si>
    <t>Nederhemert-Noord-Veerweg</t>
  </si>
  <si>
    <t>GM0297_BK03126</t>
  </si>
  <si>
    <t>BK03126</t>
  </si>
  <si>
    <t>Nieuwaal</t>
  </si>
  <si>
    <t>GM0297_BK01269</t>
  </si>
  <si>
    <t>BK01269</t>
  </si>
  <si>
    <t>Poederoijen</t>
  </si>
  <si>
    <t>GM0297_BK01290</t>
  </si>
  <si>
    <t>BK01290</t>
  </si>
  <si>
    <t>Zaltbommel</t>
  </si>
  <si>
    <t>GM0297_BK01947</t>
  </si>
  <si>
    <t>BK01947</t>
  </si>
  <si>
    <t>Zuilichem</t>
  </si>
  <si>
    <t>GM0297_BK01268</t>
  </si>
  <si>
    <t>BK01268</t>
  </si>
  <si>
    <t>Gemeente Zevenaar</t>
  </si>
  <si>
    <t>Aerdt</t>
  </si>
  <si>
    <t>GM0299_BK01151</t>
  </si>
  <si>
    <t>GM0299</t>
  </si>
  <si>
    <t>BK01151</t>
  </si>
  <si>
    <t>Angerlo/Beinum (Zevenaar)</t>
  </si>
  <si>
    <t>GM0299_BK01018</t>
  </si>
  <si>
    <t>Babberich</t>
  </si>
  <si>
    <t>GM0299_BK01131</t>
  </si>
  <si>
    <t>BK01131</t>
  </si>
  <si>
    <t>Giesbeek</t>
  </si>
  <si>
    <t>GM0299_BK01025</t>
  </si>
  <si>
    <t>BK01025</t>
  </si>
  <si>
    <t>Herwen</t>
  </si>
  <si>
    <t>GM0299_BK01168</t>
  </si>
  <si>
    <t>BK01168</t>
  </si>
  <si>
    <t>Lathum</t>
  </si>
  <si>
    <t>GM0299_BK01037</t>
  </si>
  <si>
    <t>BK01037</t>
  </si>
  <si>
    <t>Lobith</t>
  </si>
  <si>
    <t>GM0299_BK01202</t>
  </si>
  <si>
    <t>BK01202</t>
  </si>
  <si>
    <t>Oud Zevenaar</t>
  </si>
  <si>
    <t>GM0299_BK01123</t>
  </si>
  <si>
    <t>BK01123</t>
  </si>
  <si>
    <t>Pannerden</t>
  </si>
  <si>
    <t>GM0299_BK01155</t>
  </si>
  <si>
    <t>BK01155</t>
  </si>
  <si>
    <t>Spijk (Gld. bij Lobith)</t>
  </si>
  <si>
    <t>GM0299_BK02042</t>
  </si>
  <si>
    <t>BK02042</t>
  </si>
  <si>
    <t>Tolkamer</t>
  </si>
  <si>
    <t>GM0299_BK01208</t>
  </si>
  <si>
    <t>BK01208</t>
  </si>
  <si>
    <t>GM0299_BK02948</t>
  </si>
  <si>
    <t>BK02948</t>
  </si>
  <si>
    <t>Giesbeek-Riverparc</t>
  </si>
  <si>
    <t>GM0299_BK01091</t>
  </si>
  <si>
    <t>Gemeente Zutphen</t>
  </si>
  <si>
    <t>GM0301_BK00905</t>
  </si>
  <si>
    <t>GM0301</t>
  </si>
  <si>
    <t>GM0301_BK00881</t>
  </si>
  <si>
    <t>Zutphen/Warnsveld</t>
  </si>
  <si>
    <t>GM0301_BK00894</t>
  </si>
  <si>
    <t>BK00894</t>
  </si>
  <si>
    <t>Groningen</t>
  </si>
  <si>
    <t>Gemeente Eemsdelta</t>
  </si>
  <si>
    <t>Appingedam</t>
  </si>
  <si>
    <t>PV20</t>
  </si>
  <si>
    <t>GM1979_BK03258</t>
  </si>
  <si>
    <t>GM1979</t>
  </si>
  <si>
    <t>BK03258</t>
  </si>
  <si>
    <t>Bierum</t>
  </si>
  <si>
    <t>GM1979_BK00020</t>
  </si>
  <si>
    <t>BK00020</t>
  </si>
  <si>
    <t>Borgsweer</t>
  </si>
  <si>
    <t>GM1979_BK03201</t>
  </si>
  <si>
    <t>BK03201</t>
  </si>
  <si>
    <t>Delfzijl</t>
  </si>
  <si>
    <t>GM1979_BK00049</t>
  </si>
  <si>
    <t>BK00049</t>
  </si>
  <si>
    <t>Garrelsweer</t>
  </si>
  <si>
    <t>GM1979_BK00070</t>
  </si>
  <si>
    <t>BK00070</t>
  </si>
  <si>
    <t>Garsthuizen</t>
  </si>
  <si>
    <t>GM1979_BK00031</t>
  </si>
  <si>
    <t>BK00031</t>
  </si>
  <si>
    <t>Godlinze</t>
  </si>
  <si>
    <t>GM1979_BK00027</t>
  </si>
  <si>
    <t>BK00027</t>
  </si>
  <si>
    <t>Holwierde</t>
  </si>
  <si>
    <t>GM1979_BK00039</t>
  </si>
  <si>
    <t>BK00039</t>
  </si>
  <si>
    <t>Huizinge</t>
  </si>
  <si>
    <t>GM1979_BK02415</t>
  </si>
  <si>
    <t>BK02415</t>
  </si>
  <si>
    <t>Leerrmens</t>
  </si>
  <si>
    <t>GM1979_BK02565</t>
  </si>
  <si>
    <t>BK02565</t>
  </si>
  <si>
    <t>Loppersum</t>
  </si>
  <si>
    <t>GM1979_BK00057</t>
  </si>
  <si>
    <t>BK00057</t>
  </si>
  <si>
    <t>Meedhuizen</t>
  </si>
  <si>
    <t>GM1979_BK00091</t>
  </si>
  <si>
    <t>BK00091</t>
  </si>
  <si>
    <t>Middelstum</t>
  </si>
  <si>
    <t>GM1979_BK00047</t>
  </si>
  <si>
    <t>BK00047</t>
  </si>
  <si>
    <t>Oosterwijtwerd</t>
  </si>
  <si>
    <t>GM1979_BK00054</t>
  </si>
  <si>
    <t>BK00054</t>
  </si>
  <si>
    <t>Spijk (Gr.)</t>
  </si>
  <si>
    <t>GM1979_BK02040</t>
  </si>
  <si>
    <t>BK02040</t>
  </si>
  <si>
    <t>Stedum</t>
  </si>
  <si>
    <t>GM1979_BK00065</t>
  </si>
  <si>
    <t>BK00065</t>
  </si>
  <si>
    <t>'t Zandt</t>
  </si>
  <si>
    <t>GM1979_BK00029</t>
  </si>
  <si>
    <t>BK00029</t>
  </si>
  <si>
    <t>Termunten</t>
  </si>
  <si>
    <t>GM1979_BK00078</t>
  </si>
  <si>
    <t>BK00078</t>
  </si>
  <si>
    <t>Termunterzijl</t>
  </si>
  <si>
    <t>GM1979_BK00073</t>
  </si>
  <si>
    <t>BK00073</t>
  </si>
  <si>
    <t>GM1979_BK03208</t>
  </si>
  <si>
    <t>BK03208</t>
  </si>
  <si>
    <t>Tjuchem</t>
  </si>
  <si>
    <t>GM1979_BK00033</t>
  </si>
  <si>
    <t>BK00033</t>
  </si>
  <si>
    <t>Kantens</t>
  </si>
  <si>
    <t>GM1979_BK02904</t>
  </si>
  <si>
    <t>BK02904</t>
  </si>
  <si>
    <t>Winneweer</t>
  </si>
  <si>
    <t>Wagenborgen</t>
  </si>
  <si>
    <t>GM1979_BK00114</t>
  </si>
  <si>
    <t>BK00114</t>
  </si>
  <si>
    <t>Westeremden</t>
  </si>
  <si>
    <t>GM1979_BK00052</t>
  </si>
  <si>
    <t>BK00052</t>
  </si>
  <si>
    <t>Wirdum (Gr.)</t>
  </si>
  <si>
    <t>GM1979_BK00064</t>
  </si>
  <si>
    <t>BK00064</t>
  </si>
  <si>
    <t>Woldendorp</t>
  </si>
  <si>
    <t>GM1979_BK00101</t>
  </si>
  <si>
    <t>BK00101</t>
  </si>
  <si>
    <t>Zeerijp</t>
  </si>
  <si>
    <t>GM1979_BK00046</t>
  </si>
  <si>
    <t>BK00046</t>
  </si>
  <si>
    <t>Gemeente Groningen</t>
  </si>
  <si>
    <t>Engelbert</t>
  </si>
  <si>
    <t>GM0014_BK00161</t>
  </si>
  <si>
    <t>GM0014</t>
  </si>
  <si>
    <t>BK00161</t>
  </si>
  <si>
    <t>Garmerwolde</t>
  </si>
  <si>
    <t>GM0014_BK00124</t>
  </si>
  <si>
    <t>BK00124</t>
  </si>
  <si>
    <t>Glimmen</t>
  </si>
  <si>
    <t>GM0014_BK00221</t>
  </si>
  <si>
    <t>BK00221</t>
  </si>
  <si>
    <t>GM0014_BK01964</t>
  </si>
  <si>
    <t>Leegkerk</t>
  </si>
  <si>
    <t>GM0014_BK02407</t>
  </si>
  <si>
    <t>BK02407</t>
  </si>
  <si>
    <t>Meerstad</t>
  </si>
  <si>
    <t>GM0014_BK03156</t>
  </si>
  <si>
    <t>BK03156</t>
  </si>
  <si>
    <t>Noordlaren</t>
  </si>
  <si>
    <t>GM0014_BK00242</t>
  </si>
  <si>
    <t>BK00242</t>
  </si>
  <si>
    <t>Onnen</t>
  </si>
  <si>
    <t>GM0014_BK00206</t>
  </si>
  <si>
    <t>BK00206</t>
  </si>
  <si>
    <t>Sint-Annen</t>
  </si>
  <si>
    <t>GM0014_BK02740</t>
  </si>
  <si>
    <t>BK02740</t>
  </si>
  <si>
    <t>Ten Boer</t>
  </si>
  <si>
    <t>GM0014_BK00098</t>
  </si>
  <si>
    <t>BK00098</t>
  </si>
  <si>
    <t>Ten Post</t>
  </si>
  <si>
    <t>GM0014_BK00081</t>
  </si>
  <si>
    <t>BK00081</t>
  </si>
  <si>
    <t>Thesinge</t>
  </si>
  <si>
    <t>GM0014_BK00110</t>
  </si>
  <si>
    <t>BK00110</t>
  </si>
  <si>
    <t>GM0014_BK00149</t>
  </si>
  <si>
    <t>BK00149</t>
  </si>
  <si>
    <t>Harkstede</t>
  </si>
  <si>
    <t>GM0014_BK02567</t>
  </si>
  <si>
    <t>GM0014_BK02904</t>
  </si>
  <si>
    <t>Woltersum</t>
  </si>
  <si>
    <t>GM0014_BK00105</t>
  </si>
  <si>
    <t>BK00105</t>
  </si>
  <si>
    <t>Gemeente Het Hogeland</t>
  </si>
  <si>
    <t>Adorp</t>
  </si>
  <si>
    <t>GM1966_BK00102</t>
  </si>
  <si>
    <t>GM1966</t>
  </si>
  <si>
    <t>BK00102</t>
  </si>
  <si>
    <t>Baflo</t>
  </si>
  <si>
    <t>GM1966_BK00038</t>
  </si>
  <si>
    <t>BK00038</t>
  </si>
  <si>
    <t>Bedum</t>
  </si>
  <si>
    <t>GM1966_BK00069</t>
  </si>
  <si>
    <t>BK00069</t>
  </si>
  <si>
    <t>Den Andel</t>
  </si>
  <si>
    <t>GM1966_BK00017</t>
  </si>
  <si>
    <t>BK00017</t>
  </si>
  <si>
    <t>Doncksebos</t>
  </si>
  <si>
    <t>GM1966_BK02555</t>
  </si>
  <si>
    <t>BK02555</t>
  </si>
  <si>
    <t>Eenrum</t>
  </si>
  <si>
    <t>GM1966_BK00036</t>
  </si>
  <si>
    <t>BK00036</t>
  </si>
  <si>
    <t>Houwerzijl</t>
  </si>
  <si>
    <t>GM1966_BK00060</t>
  </si>
  <si>
    <t>BK00060</t>
  </si>
  <si>
    <t>GM1966_BK00033</t>
  </si>
  <si>
    <t>Kloosterburen</t>
  </si>
  <si>
    <t>GM1966_BK00021</t>
  </si>
  <si>
    <t>BK00021</t>
  </si>
  <si>
    <t>Kruisweg</t>
  </si>
  <si>
    <t>GM1966_BK00022</t>
  </si>
  <si>
    <t>BK00022</t>
  </si>
  <si>
    <t>Lauwersoog-Robbengat</t>
  </si>
  <si>
    <t>GM1966_BK03047</t>
  </si>
  <si>
    <t>BK03047</t>
  </si>
  <si>
    <t>Lauwersoog-Robbenoort</t>
  </si>
  <si>
    <t>GM1966_BK03046</t>
  </si>
  <si>
    <t>BK03046</t>
  </si>
  <si>
    <t>Leens</t>
  </si>
  <si>
    <t>GM1966_BK00040</t>
  </si>
  <si>
    <t>BK00040</t>
  </si>
  <si>
    <t>Mensingeweer</t>
  </si>
  <si>
    <t>GM1966_BK02902</t>
  </si>
  <si>
    <t>BK02902</t>
  </si>
  <si>
    <t>Noordwolde (Gr.)</t>
  </si>
  <si>
    <t>GM1966_BK00107</t>
  </si>
  <si>
    <t>BK00107</t>
  </si>
  <si>
    <t>Onderdendam</t>
  </si>
  <si>
    <t>GM1966_BK00058</t>
  </si>
  <si>
    <t>BK00058</t>
  </si>
  <si>
    <t>Pieterburen</t>
  </si>
  <si>
    <t>GM1966_BK02405</t>
  </si>
  <si>
    <t>BK02405</t>
  </si>
  <si>
    <t>Rasquert</t>
  </si>
  <si>
    <t>GM1966_BK00032</t>
  </si>
  <si>
    <t>BK00032</t>
  </si>
  <si>
    <t>Roodeschool</t>
  </si>
  <si>
    <t>GM1966_BK00007</t>
  </si>
  <si>
    <t>BK00007</t>
  </si>
  <si>
    <t>Rottum (Gr.)</t>
  </si>
  <si>
    <t>GM1966_BK02413</t>
  </si>
  <si>
    <t>BK02413</t>
  </si>
  <si>
    <t>Sauwerd</t>
  </si>
  <si>
    <t>GM1966_BK00083</t>
  </si>
  <si>
    <t>BK00083</t>
  </si>
  <si>
    <t>Uithuizen-Kern</t>
  </si>
  <si>
    <t>GM1966_BK00009</t>
  </si>
  <si>
    <t>BK00009</t>
  </si>
  <si>
    <t>Uithuizermeeden</t>
  </si>
  <si>
    <t>GM1966_BK00008</t>
  </si>
  <si>
    <t>BK00008</t>
  </si>
  <si>
    <t>Ulrum</t>
  </si>
  <si>
    <t>GM1966_BK00045</t>
  </si>
  <si>
    <t>BK00045</t>
  </si>
  <si>
    <t>Usquert</t>
  </si>
  <si>
    <t>GM1966_BK00010</t>
  </si>
  <si>
    <t>BK00010</t>
  </si>
  <si>
    <t>GM1966_BK01964</t>
  </si>
  <si>
    <t>GM1966_BK02403</t>
  </si>
  <si>
    <t>BK02403</t>
  </si>
  <si>
    <t>Uithuizen-Oost</t>
  </si>
  <si>
    <t>GM1966_BK03048</t>
  </si>
  <si>
    <t>BK03048</t>
  </si>
  <si>
    <t>Suyderoogh</t>
  </si>
  <si>
    <t>Vierhuizen</t>
  </si>
  <si>
    <t>GM1966_BK02901</t>
  </si>
  <si>
    <t>BK02901</t>
  </si>
  <si>
    <t>Warffum</t>
  </si>
  <si>
    <t>GM1966_BK00014</t>
  </si>
  <si>
    <t>BK00014</t>
  </si>
  <si>
    <t>Warfhuizen</t>
  </si>
  <si>
    <t>GM1966_BK00053</t>
  </si>
  <si>
    <t>BK00053</t>
  </si>
  <si>
    <t>Wehe-Den Hoorn</t>
  </si>
  <si>
    <t>GM1966_BK00043</t>
  </si>
  <si>
    <t>BK00043</t>
  </si>
  <si>
    <t>Winsum (Gr.)</t>
  </si>
  <si>
    <t>GM1966_BK00056</t>
  </si>
  <si>
    <t>BK00056</t>
  </si>
  <si>
    <t>Zandeweer</t>
  </si>
  <si>
    <t>GM1966_BK00019</t>
  </si>
  <si>
    <t>BK00019</t>
  </si>
  <si>
    <t>Zoutkamp</t>
  </si>
  <si>
    <t>GM1966_BK00055</t>
  </si>
  <si>
    <t>BK00055</t>
  </si>
  <si>
    <t>Zuidwolde (Gr.)</t>
  </si>
  <si>
    <t>GM1966_BK01963</t>
  </si>
  <si>
    <t>BK01963</t>
  </si>
  <si>
    <t>Gemeente Midden-Groningen</t>
  </si>
  <si>
    <t>Froombosch</t>
  </si>
  <si>
    <t>GM1952_BK00173</t>
  </si>
  <si>
    <t>GM1952</t>
  </si>
  <si>
    <t>BK00173</t>
  </si>
  <si>
    <t>GM1952_BK00149</t>
  </si>
  <si>
    <t>Hellum</t>
  </si>
  <si>
    <t>GM1952_BK02424</t>
  </si>
  <si>
    <t>BK02424</t>
  </si>
  <si>
    <t>Hoogezand/Sappemeer</t>
  </si>
  <si>
    <t>GM1952_BK00194</t>
  </si>
  <si>
    <t>BK00194</t>
  </si>
  <si>
    <t>Kolham</t>
  </si>
  <si>
    <t>GM1952_BK00183</t>
  </si>
  <si>
    <t>BK00183</t>
  </si>
  <si>
    <t>Kropswolde/Meerwijck</t>
  </si>
  <si>
    <t>GM1952_BK00212</t>
  </si>
  <si>
    <t>BK00212</t>
  </si>
  <si>
    <t>Meeden</t>
  </si>
  <si>
    <t>GM1952_BK00224</t>
  </si>
  <si>
    <t>BK00224</t>
  </si>
  <si>
    <t>Muntendam</t>
  </si>
  <si>
    <t>GM1952_BK00227</t>
  </si>
  <si>
    <t>BK00227</t>
  </si>
  <si>
    <t>Noordbroek</t>
  </si>
  <si>
    <t>GM1952_BK00170</t>
  </si>
  <si>
    <t>BK00170</t>
  </si>
  <si>
    <t>Overschild</t>
  </si>
  <si>
    <t>GM1952_BK03170</t>
  </si>
  <si>
    <t>BK03170</t>
  </si>
  <si>
    <t>Schildwolde</t>
  </si>
  <si>
    <t>GM1952_BK00135</t>
  </si>
  <si>
    <t>BK00135</t>
  </si>
  <si>
    <t>Siddeburen</t>
  </si>
  <si>
    <t>GM1952_BK00121</t>
  </si>
  <si>
    <t>BK00121</t>
  </si>
  <si>
    <t>Slochteren</t>
  </si>
  <si>
    <t>GM1952_BK00143</t>
  </si>
  <si>
    <t>BK00143</t>
  </si>
  <si>
    <t>GM1952_BK03208</t>
  </si>
  <si>
    <t>GM1952_BK00105</t>
  </si>
  <si>
    <t>Westerbroek</t>
  </si>
  <si>
    <t>GM1952_BK00184</t>
  </si>
  <si>
    <t>BK00184</t>
  </si>
  <si>
    <t>Zuidbroek</t>
  </si>
  <si>
    <t>GM1952_BK00192</t>
  </si>
  <si>
    <t>BK00192</t>
  </si>
  <si>
    <t>Gemeente Oldambt</t>
  </si>
  <si>
    <t>Beerta</t>
  </si>
  <si>
    <t>GM1895_BK03250</t>
  </si>
  <si>
    <t>GM1895</t>
  </si>
  <si>
    <t>BK03250</t>
  </si>
  <si>
    <t>Drieborg</t>
  </si>
  <si>
    <t>GM1895_BK00153</t>
  </si>
  <si>
    <t>BK00153</t>
  </si>
  <si>
    <t>Finsterwolde</t>
  </si>
  <si>
    <t>GM1895_BK03252</t>
  </si>
  <si>
    <t>BK03252</t>
  </si>
  <si>
    <t>Ganzedijk</t>
  </si>
  <si>
    <t>GM1895_BK02425</t>
  </si>
  <si>
    <t>BK02425</t>
  </si>
  <si>
    <t>Midwolda</t>
  </si>
  <si>
    <t>GM1895_BK00168</t>
  </si>
  <si>
    <t>BK00168</t>
  </si>
  <si>
    <t>Nieuw Scheemda</t>
  </si>
  <si>
    <t>GM1895_BK03049</t>
  </si>
  <si>
    <t>BK03049</t>
  </si>
  <si>
    <t>Nieuw-Beerta</t>
  </si>
  <si>
    <t>GM1895_BK02426</t>
  </si>
  <si>
    <t>BK02426</t>
  </si>
  <si>
    <t>Nieuweschans</t>
  </si>
  <si>
    <t>GM1895_BK00174</t>
  </si>
  <si>
    <t>BK00174</t>
  </si>
  <si>
    <t>Nieuwolda</t>
  </si>
  <si>
    <t>GM1895_BK00123</t>
  </si>
  <si>
    <t>BK00123</t>
  </si>
  <si>
    <t>Nieuwolda-Oost</t>
  </si>
  <si>
    <t>GM1895_BK02562</t>
  </si>
  <si>
    <t>BK02562</t>
  </si>
  <si>
    <t>Oostwold (Gr. bij Finsterwolde)</t>
  </si>
  <si>
    <t>GM1895_BK02037</t>
  </si>
  <si>
    <t>BK02037</t>
  </si>
  <si>
    <t>Oostwold-Zuid (Gr. bij Finsterwolde)</t>
  </si>
  <si>
    <t>GM1895_BK02803</t>
  </si>
  <si>
    <t>BK02803</t>
  </si>
  <si>
    <t>Scheemda</t>
  </si>
  <si>
    <t>GM1895_BK00180</t>
  </si>
  <si>
    <t>BK00180</t>
  </si>
  <si>
    <t>GM1895_BK02847</t>
  </si>
  <si>
    <t>BK02847</t>
  </si>
  <si>
    <t>Oude Pekela</t>
  </si>
  <si>
    <t>GM1895_BK03251</t>
  </si>
  <si>
    <t>BK03251</t>
  </si>
  <si>
    <t>Blauwe Stad-Het Riet</t>
  </si>
  <si>
    <t>GM1895_BK02804</t>
  </si>
  <si>
    <t>BK02804</t>
  </si>
  <si>
    <t>De Blauwe Stad</t>
  </si>
  <si>
    <t>Westerlee (Gr.)</t>
  </si>
  <si>
    <t>GM1895_BK00208</t>
  </si>
  <si>
    <t>BK00208</t>
  </si>
  <si>
    <t>Winschoten</t>
  </si>
  <si>
    <t>GM1895_BK00201</t>
  </si>
  <si>
    <t>BK00201</t>
  </si>
  <si>
    <t>Gemeente Pekela</t>
  </si>
  <si>
    <t>Nieuwe Pekela-De Weerd</t>
  </si>
  <si>
    <t>GM0765_BK00286</t>
  </si>
  <si>
    <t>GM0765</t>
  </si>
  <si>
    <t>BK00286</t>
  </si>
  <si>
    <t>Nieuwe Pekela-Kern</t>
  </si>
  <si>
    <t>GM0765_BK00269</t>
  </si>
  <si>
    <t>BK00269</t>
  </si>
  <si>
    <t>GM0765_BK02847</t>
  </si>
  <si>
    <t>Gemeente Stadskanaal</t>
  </si>
  <si>
    <t>Alteveer (Gr.)</t>
  </si>
  <si>
    <t>GM0037_BK00298</t>
  </si>
  <si>
    <t>GM0037</t>
  </si>
  <si>
    <t>BK00298</t>
  </si>
  <si>
    <t>Mussel</t>
  </si>
  <si>
    <t>GM0037_BK00360</t>
  </si>
  <si>
    <t>BK00360</t>
  </si>
  <si>
    <t>GM0037_BK00373</t>
  </si>
  <si>
    <t>Onstwedde</t>
  </si>
  <si>
    <t>GM0037_BK00309</t>
  </si>
  <si>
    <t>BK00309</t>
  </si>
  <si>
    <t>GM0037_BK00336</t>
  </si>
  <si>
    <t>Gemeente Veendam</t>
  </si>
  <si>
    <t>Veendam/Wildervank</t>
  </si>
  <si>
    <t>GM0047_BK00229</t>
  </si>
  <si>
    <t>GM0047</t>
  </si>
  <si>
    <t>BK00229</t>
  </si>
  <si>
    <t>GM0047_BK03259</t>
  </si>
  <si>
    <t>BK03259</t>
  </si>
  <si>
    <t>Veendam-Westerdiep</t>
  </si>
  <si>
    <t>Gemeente Westerkwartier</t>
  </si>
  <si>
    <t>Aduard</t>
  </si>
  <si>
    <t>GM1969_BK00119</t>
  </si>
  <si>
    <t>GM1969</t>
  </si>
  <si>
    <t>BK00119</t>
  </si>
  <si>
    <t>Boerakker</t>
  </si>
  <si>
    <t>GM1969_BK00182</t>
  </si>
  <si>
    <t>BK00182</t>
  </si>
  <si>
    <t>GM1969_BK00249</t>
  </si>
  <si>
    <t>Doezum</t>
  </si>
  <si>
    <t>GM1969_BK00167</t>
  </si>
  <si>
    <t>BK00167</t>
  </si>
  <si>
    <t>Enumatil</t>
  </si>
  <si>
    <t>GM1969_BK03124</t>
  </si>
  <si>
    <t>BK03124</t>
  </si>
  <si>
    <t>Ezinge</t>
  </si>
  <si>
    <t>GM1969_BK00072</t>
  </si>
  <si>
    <t>BK00072</t>
  </si>
  <si>
    <t>Feerwerd</t>
  </si>
  <si>
    <t>GM1969_BK00074</t>
  </si>
  <si>
    <t>BK00074</t>
  </si>
  <si>
    <t>Garnwerd</t>
  </si>
  <si>
    <t>GM1969_BK00076</t>
  </si>
  <si>
    <t>BK00076</t>
  </si>
  <si>
    <t>Grijpskerk</t>
  </si>
  <si>
    <t>GM1969_BK00112</t>
  </si>
  <si>
    <t>BK00112</t>
  </si>
  <si>
    <t>Grootegast</t>
  </si>
  <si>
    <t>GM1969_BK00154</t>
  </si>
  <si>
    <t>BK00154</t>
  </si>
  <si>
    <t>Kommerzijl</t>
  </si>
  <si>
    <t>GM1969_BK00096</t>
  </si>
  <si>
    <t>BK00096</t>
  </si>
  <si>
    <t>Kornhorn</t>
  </si>
  <si>
    <t>GM1969_BK00189</t>
  </si>
  <si>
    <t>BK00189</t>
  </si>
  <si>
    <t>GM1969_BK00188</t>
  </si>
  <si>
    <t>Lutjegast</t>
  </si>
  <si>
    <t>GM1969_BK00139</t>
  </si>
  <si>
    <t>BK00139</t>
  </si>
  <si>
    <t>Marum</t>
  </si>
  <si>
    <t>GM1969_BK00222</t>
  </si>
  <si>
    <t>BK00222</t>
  </si>
  <si>
    <t>Niebert</t>
  </si>
  <si>
    <t>GM1969_BK00207</t>
  </si>
  <si>
    <t>BK00207</t>
  </si>
  <si>
    <t>Niehove</t>
  </si>
  <si>
    <t>GM1969_BK00094</t>
  </si>
  <si>
    <t>BK00094</t>
  </si>
  <si>
    <t>Niekerk (Gr. bij Zuidhorn)</t>
  </si>
  <si>
    <t>GM1969_BK00144</t>
  </si>
  <si>
    <t>BK00144</t>
  </si>
  <si>
    <t>Niezijl</t>
  </si>
  <si>
    <t>GM1969_BK00111</t>
  </si>
  <si>
    <t>BK00111</t>
  </si>
  <si>
    <t>Noordwijk (Gr.)</t>
  </si>
  <si>
    <t>GM1969_BK02720</t>
  </si>
  <si>
    <t>BK02720</t>
  </si>
  <si>
    <t>Nuis</t>
  </si>
  <si>
    <t>GM1969_BK00215</t>
  </si>
  <si>
    <t>BK00215</t>
  </si>
  <si>
    <t>Oldehove</t>
  </si>
  <si>
    <t>GM1969_BK00077</t>
  </si>
  <si>
    <t>BK00077</t>
  </si>
  <si>
    <t>Oostwold (Gr. bij Groot - Groningen)</t>
  </si>
  <si>
    <t>GM1969_BK02036</t>
  </si>
  <si>
    <t>BK02036</t>
  </si>
  <si>
    <t>Opende</t>
  </si>
  <si>
    <t>GM1969_BK00199</t>
  </si>
  <si>
    <t>BK00199</t>
  </si>
  <si>
    <t>Pieterzijl</t>
  </si>
  <si>
    <t>GM1969_BK02421</t>
  </si>
  <si>
    <t>BK02421</t>
  </si>
  <si>
    <t>Saaksum</t>
  </si>
  <si>
    <t>GM1969_BK00071</t>
  </si>
  <si>
    <t>BK00071</t>
  </si>
  <si>
    <t>GM1969_BK00185</t>
  </si>
  <si>
    <t>GM1969_BK00115</t>
  </si>
  <si>
    <t>Zevenhuizen (Gr.)</t>
  </si>
  <si>
    <t>GM1969_BK00241</t>
  </si>
  <si>
    <t>BK00241</t>
  </si>
  <si>
    <t>Zuidhorn/Noordhorn (Gr.)</t>
  </si>
  <si>
    <t>GM1969_BK00113</t>
  </si>
  <si>
    <t>BK00113</t>
  </si>
  <si>
    <t>Gemeente Westerwolde</t>
  </si>
  <si>
    <t>Agodorp-Burgemeester Beinsdorp</t>
  </si>
  <si>
    <t>GM1950_BK02747</t>
  </si>
  <si>
    <t>GM1950</t>
  </si>
  <si>
    <t>BK02747</t>
  </si>
  <si>
    <t>Bellingwolde-Heemhof</t>
  </si>
  <si>
    <t>GM1950_BK00255</t>
  </si>
  <si>
    <t>BK00255</t>
  </si>
  <si>
    <t>Bellingwolde-Kern</t>
  </si>
  <si>
    <t>GM1950_BK00233</t>
  </si>
  <si>
    <t>BK00233</t>
  </si>
  <si>
    <t>Bellingwolde-Noord</t>
  </si>
  <si>
    <t>GM1950_BK02702</t>
  </si>
  <si>
    <t>BK02702</t>
  </si>
  <si>
    <t>Blijham</t>
  </si>
  <si>
    <t>GM1950_BK00248</t>
  </si>
  <si>
    <t>BK00248</t>
  </si>
  <si>
    <t>Bourtange</t>
  </si>
  <si>
    <t>GM1950_BK00325</t>
  </si>
  <si>
    <t>BK00325</t>
  </si>
  <si>
    <t>GM1950_BK00387</t>
  </si>
  <si>
    <t>Jipsingboertange</t>
  </si>
  <si>
    <t>GM1950_BK00355</t>
  </si>
  <si>
    <t>BK00355</t>
  </si>
  <si>
    <t>Oudeschans</t>
  </si>
  <si>
    <t>GM1950_BK00223</t>
  </si>
  <si>
    <t>BK00223</t>
  </si>
  <si>
    <t>Rhederbrug</t>
  </si>
  <si>
    <t>GM1950_BK02433</t>
  </si>
  <si>
    <t>BK02433</t>
  </si>
  <si>
    <t>Sellingen</t>
  </si>
  <si>
    <t>GM1950_BK00364</t>
  </si>
  <si>
    <t>BK00364</t>
  </si>
  <si>
    <t>Sellingen-De Barkhoorn</t>
  </si>
  <si>
    <t>GM1950_BK03144</t>
  </si>
  <si>
    <t>BK03144</t>
  </si>
  <si>
    <t>Ter Apel</t>
  </si>
  <si>
    <t>GM1950_BK00401</t>
  </si>
  <si>
    <t>BK00401</t>
  </si>
  <si>
    <t>Veelerveen</t>
  </si>
  <si>
    <t>GM1950_BK02563</t>
  </si>
  <si>
    <t>BK02563</t>
  </si>
  <si>
    <t>Vlagtwedde</t>
  </si>
  <si>
    <t>GM1950_BK00312</t>
  </si>
  <si>
    <t>BK00312</t>
  </si>
  <si>
    <t>Vriescheloo</t>
  </si>
  <si>
    <t>GM1950_BK00282</t>
  </si>
  <si>
    <t>BK00282</t>
  </si>
  <si>
    <t>Wedde</t>
  </si>
  <si>
    <t>GM1950_BK00280</t>
  </si>
  <si>
    <t>BK00280</t>
  </si>
  <si>
    <t>PV31</t>
  </si>
  <si>
    <t>GM0888_BK01869</t>
  </si>
  <si>
    <t>GM0888</t>
  </si>
  <si>
    <t>BK01869</t>
  </si>
  <si>
    <t>Groot - Sittard-Geleen</t>
  </si>
  <si>
    <t>GM0888_BK01880</t>
  </si>
  <si>
    <t>BK01880</t>
  </si>
  <si>
    <t>GM0888_BK01879</t>
  </si>
  <si>
    <t>BK01879</t>
  </si>
  <si>
    <t>GM0888_BK01878</t>
  </si>
  <si>
    <t>BK01878</t>
  </si>
  <si>
    <t>GM0888_BK01885</t>
  </si>
  <si>
    <t>BK01885</t>
  </si>
  <si>
    <t>GM1954_BK01893</t>
  </si>
  <si>
    <t>GM1954</t>
  </si>
  <si>
    <t>BK01893</t>
  </si>
  <si>
    <t>GM1954_BK01873</t>
  </si>
  <si>
    <t>BK01873</t>
  </si>
  <si>
    <t>GM1954_BK01874</t>
  </si>
  <si>
    <t>BK01874</t>
  </si>
  <si>
    <t>GM1954_BK02528</t>
  </si>
  <si>
    <t>BK02528</t>
  </si>
  <si>
    <t>GM1954_BK01891</t>
  </si>
  <si>
    <t>BK01891</t>
  </si>
  <si>
    <t>GM1954_BK01870</t>
  </si>
  <si>
    <t>BK01870</t>
  </si>
  <si>
    <t>GM1954_BK03031</t>
  </si>
  <si>
    <t>BK03031</t>
  </si>
  <si>
    <t>GM1954_BK02016</t>
  </si>
  <si>
    <t>BK02016</t>
  </si>
  <si>
    <t>GM1954_BK01884</t>
  </si>
  <si>
    <t>BK01884</t>
  </si>
  <si>
    <t>GM1954_BK02022</t>
  </si>
  <si>
    <t>BK02022</t>
  </si>
  <si>
    <t>Groot - Heerlen</t>
  </si>
  <si>
    <t>GM1954_BK01877</t>
  </si>
  <si>
    <t>BK01877</t>
  </si>
  <si>
    <t>GM1954_BK01886</t>
  </si>
  <si>
    <t>BK01886</t>
  </si>
  <si>
    <t>GM1954_BK02017</t>
  </si>
  <si>
    <t>BK02017</t>
  </si>
  <si>
    <t>GM1954_BK01872</t>
  </si>
  <si>
    <t>BK01872</t>
  </si>
  <si>
    <t>GM1954_BK01876</t>
  </si>
  <si>
    <t>BK01876</t>
  </si>
  <si>
    <t>GM1954_BK02018</t>
  </si>
  <si>
    <t>BK02018</t>
  </si>
  <si>
    <t>GM1954_BK01869</t>
  </si>
  <si>
    <t>GM1954_BK01887</t>
  </si>
  <si>
    <t>BK01887</t>
  </si>
  <si>
    <t>GM0889_BK01790</t>
  </si>
  <si>
    <t>GM0889</t>
  </si>
  <si>
    <t>BK01790</t>
  </si>
  <si>
    <t>GM0889_BK01775</t>
  </si>
  <si>
    <t>BK01775</t>
  </si>
  <si>
    <t>GM0893_BK01449</t>
  </si>
  <si>
    <t>GM0893</t>
  </si>
  <si>
    <t>BK01449</t>
  </si>
  <si>
    <t>GM0893_BK02701</t>
  </si>
  <si>
    <t>BK02701</t>
  </si>
  <si>
    <t>GM0893_BK01484</t>
  </si>
  <si>
    <t>BK01484</t>
  </si>
  <si>
    <t>GM0893_BK01474</t>
  </si>
  <si>
    <t>BK01474</t>
  </si>
  <si>
    <t>GM0893_BK01438</t>
  </si>
  <si>
    <t>BK01438</t>
  </si>
  <si>
    <t>GM0893_BK02969</t>
  </si>
  <si>
    <t>BK02969</t>
  </si>
  <si>
    <t>GM0893_BK01561</t>
  </si>
  <si>
    <t>BK01561</t>
  </si>
  <si>
    <t>GM0893_BK01528</t>
  </si>
  <si>
    <t>BK01528</t>
  </si>
  <si>
    <t>GM0893_BK01548</t>
  </si>
  <si>
    <t>BK01548</t>
  </si>
  <si>
    <t>GM0899_BK02022</t>
  </si>
  <si>
    <t>GM0899</t>
  </si>
  <si>
    <t>GM1711_BK01847</t>
  </si>
  <si>
    <t>GM1711</t>
  </si>
  <si>
    <t>BK01847</t>
  </si>
  <si>
    <t>GM1711_BK01856</t>
  </si>
  <si>
    <t>BK01856</t>
  </si>
  <si>
    <t>GM1711_BK01851</t>
  </si>
  <si>
    <t>BK01851</t>
  </si>
  <si>
    <t>GM1711_BK01859</t>
  </si>
  <si>
    <t>BK01859</t>
  </si>
  <si>
    <t>GM1711_BK03023</t>
  </si>
  <si>
    <t>BK03023</t>
  </si>
  <si>
    <t>GM1711_BK01853</t>
  </si>
  <si>
    <t>BK01853</t>
  </si>
  <si>
    <t>GM1711_BK01844</t>
  </si>
  <si>
    <t>BK01844</t>
  </si>
  <si>
    <t>GM1711_BK01850</t>
  </si>
  <si>
    <t>BK01850</t>
  </si>
  <si>
    <t>GM1711_BK02603</t>
  </si>
  <si>
    <t>BK02603</t>
  </si>
  <si>
    <t>GM1711_BK01855</t>
  </si>
  <si>
    <t>BK01855</t>
  </si>
  <si>
    <t>GM1711_BK01835</t>
  </si>
  <si>
    <t>BK01835</t>
  </si>
  <si>
    <t>GM1903_BK01927</t>
  </si>
  <si>
    <t>GM1903</t>
  </si>
  <si>
    <t>BK01927</t>
  </si>
  <si>
    <t>GM1903_BK01892</t>
  </si>
  <si>
    <t>BK01892</t>
  </si>
  <si>
    <t>GM1903_BK01909</t>
  </si>
  <si>
    <t>BK01909</t>
  </si>
  <si>
    <t>GM1903_BK01920</t>
  </si>
  <si>
    <t>BK01920</t>
  </si>
  <si>
    <t>GM1903_BK01928</t>
  </si>
  <si>
    <t>BK01928</t>
  </si>
  <si>
    <t>GM1903_BK01916</t>
  </si>
  <si>
    <t>BK01916</t>
  </si>
  <si>
    <t>GM1903_BK01911</t>
  </si>
  <si>
    <t>BK01911</t>
  </si>
  <si>
    <t>GM1903_BK01934</t>
  </si>
  <si>
    <t>BK01934</t>
  </si>
  <si>
    <t>GM1903_BK01937</t>
  </si>
  <si>
    <t>BK01937</t>
  </si>
  <si>
    <t>GM1903_BK01932</t>
  </si>
  <si>
    <t>BK01932</t>
  </si>
  <si>
    <t>GM1903_BK01930</t>
  </si>
  <si>
    <t>BK01930</t>
  </si>
  <si>
    <t>GM1903_BK01935</t>
  </si>
  <si>
    <t>BK01935</t>
  </si>
  <si>
    <t>GM1903_BK01925</t>
  </si>
  <si>
    <t>BK01925</t>
  </si>
  <si>
    <t>GM1903_BK01921</t>
  </si>
  <si>
    <t>BK01921</t>
  </si>
  <si>
    <t>GM1903_BK01924</t>
  </si>
  <si>
    <t>BK01924</t>
  </si>
  <si>
    <t>GM0907_BK01382</t>
  </si>
  <si>
    <t>GM0907</t>
  </si>
  <si>
    <t>BK01382</t>
  </si>
  <si>
    <t>GM0907_BK02969</t>
  </si>
  <si>
    <t>GM0907_BK01405</t>
  </si>
  <si>
    <t>BK01405</t>
  </si>
  <si>
    <t>GM0907_BK01348</t>
  </si>
  <si>
    <t>BK01348</t>
  </si>
  <si>
    <t>GM0907_BK01377</t>
  </si>
  <si>
    <t>BK01377</t>
  </si>
  <si>
    <t>GM0907_BK01372</t>
  </si>
  <si>
    <t>BK01372</t>
  </si>
  <si>
    <t>GM0907_BK01356</t>
  </si>
  <si>
    <t>BK01356</t>
  </si>
  <si>
    <t>GM1729_BK01933</t>
  </si>
  <si>
    <t>GM1729</t>
  </si>
  <si>
    <t>BK01933</t>
  </si>
  <si>
    <t>GM1729_BK01910</t>
  </si>
  <si>
    <t>BK01910</t>
  </si>
  <si>
    <t>GM1729_BK01914</t>
  </si>
  <si>
    <t>BK01914</t>
  </si>
  <si>
    <t>GM1729_BK03034</t>
  </si>
  <si>
    <t>BK03034</t>
  </si>
  <si>
    <t>GM1729_BK01923</t>
  </si>
  <si>
    <t>BK01923</t>
  </si>
  <si>
    <t>GM1729_BK01918</t>
  </si>
  <si>
    <t>BK01918</t>
  </si>
  <si>
    <t>GM1729_BK01919</t>
  </si>
  <si>
    <t>BK01919</t>
  </si>
  <si>
    <t>GM1729_BK01922</t>
  </si>
  <si>
    <t>BK01922</t>
  </si>
  <si>
    <t>GM1729_BK01936</t>
  </si>
  <si>
    <t>BK01936</t>
  </si>
  <si>
    <t>GM1729_BK01917</t>
  </si>
  <si>
    <t>BK01917</t>
  </si>
  <si>
    <t>GM1729_BK01908</t>
  </si>
  <si>
    <t>BK01908</t>
  </si>
  <si>
    <t>GM0917_BK02022</t>
  </si>
  <si>
    <t>GM0917</t>
  </si>
  <si>
    <t>GM0917_BK02018</t>
  </si>
  <si>
    <t>GM1507_BK01663</t>
  </si>
  <si>
    <t>GM1507</t>
  </si>
  <si>
    <t>BK01663</t>
  </si>
  <si>
    <t>GM1507_BK01620</t>
  </si>
  <si>
    <t>BK01620</t>
  </si>
  <si>
    <t>GM1507_BK01606</t>
  </si>
  <si>
    <t>BK01606</t>
  </si>
  <si>
    <t>GM1507_BK01660</t>
  </si>
  <si>
    <t>BK01660</t>
  </si>
  <si>
    <t>GM1507_BK01658</t>
  </si>
  <si>
    <t>BK01658</t>
  </si>
  <si>
    <t>GM1507_BK01671</t>
  </si>
  <si>
    <t>BK01671</t>
  </si>
  <si>
    <t>GM1507_BK01639</t>
  </si>
  <si>
    <t>BK01639</t>
  </si>
  <si>
    <t>GM1507_BK01681</t>
  </si>
  <si>
    <t>BK01681</t>
  </si>
  <si>
    <t>GM1507_BK01640</t>
  </si>
  <si>
    <t>BK01640</t>
  </si>
  <si>
    <t>GM1507_BK01585</t>
  </si>
  <si>
    <t>BK01585</t>
  </si>
  <si>
    <t>GM1507_BK01643</t>
  </si>
  <si>
    <t>BK01643</t>
  </si>
  <si>
    <t>GM1507_BK01649</t>
  </si>
  <si>
    <t>BK01649</t>
  </si>
  <si>
    <t>GM1507_BK01684</t>
  </si>
  <si>
    <t>BK01684</t>
  </si>
  <si>
    <t>GM1507_BK01613</t>
  </si>
  <si>
    <t>BK01613</t>
  </si>
  <si>
    <t>GM1507_BK01604</t>
  </si>
  <si>
    <t>BK01604</t>
  </si>
  <si>
    <t>GM0928_BK03029</t>
  </si>
  <si>
    <t>GM0928</t>
  </si>
  <si>
    <t>BK03029</t>
  </si>
  <si>
    <t>GM0928_BK02019</t>
  </si>
  <si>
    <t>BK02019</t>
  </si>
  <si>
    <t>GM0928_BK02022</t>
  </si>
  <si>
    <t>GM0882_BK02022</t>
  </si>
  <si>
    <t>GM0882</t>
  </si>
  <si>
    <t>GM0882_BK02527</t>
  </si>
  <si>
    <t>BK02527</t>
  </si>
  <si>
    <t>GM1640_BK01809</t>
  </si>
  <si>
    <t>GM1640</t>
  </si>
  <si>
    <t>BK01809</t>
  </si>
  <si>
    <t>GM1640_BK01808</t>
  </si>
  <si>
    <t>BK01808</t>
  </si>
  <si>
    <t>GM1640_BK01811</t>
  </si>
  <si>
    <t>BK01811</t>
  </si>
  <si>
    <t>GM1640_BK01820</t>
  </si>
  <si>
    <t>BK01820</t>
  </si>
  <si>
    <t>GM1640_BK01804</t>
  </si>
  <si>
    <t>BK01804</t>
  </si>
  <si>
    <t>GM1640_BK01825</t>
  </si>
  <si>
    <t>BK01825</t>
  </si>
  <si>
    <t>GM1640_BK01768</t>
  </si>
  <si>
    <t>BK01768</t>
  </si>
  <si>
    <t>GM1640_BK01796</t>
  </si>
  <si>
    <t>BK01796</t>
  </si>
  <si>
    <t>GM1640_BK01815</t>
  </si>
  <si>
    <t>BK01815</t>
  </si>
  <si>
    <t>GM1640_BK01823</t>
  </si>
  <si>
    <t>BK01823</t>
  </si>
  <si>
    <t>GM1640_BK01828</t>
  </si>
  <si>
    <t>BK01828</t>
  </si>
  <si>
    <t>GM1640_BK01812</t>
  </si>
  <si>
    <t>BK01812</t>
  </si>
  <si>
    <t>GM1640_BK01791</t>
  </si>
  <si>
    <t>BK01791</t>
  </si>
  <si>
    <t>GM1640_BK01830</t>
  </si>
  <si>
    <t>BK01830</t>
  </si>
  <si>
    <t>GM1640_BK01792</t>
  </si>
  <si>
    <t>BK01792</t>
  </si>
  <si>
    <t>GM1640_BK03019</t>
  </si>
  <si>
    <t>BK03019</t>
  </si>
  <si>
    <t>Hornerheide</t>
  </si>
  <si>
    <t>GM1641_BK01822</t>
  </si>
  <si>
    <t>GM1641</t>
  </si>
  <si>
    <t>BK01822</t>
  </si>
  <si>
    <t>GM1641_BK01826</t>
  </si>
  <si>
    <t>BK01826</t>
  </si>
  <si>
    <t>GM1641_BK01834</t>
  </si>
  <si>
    <t>BK01834</t>
  </si>
  <si>
    <t>GM1641_BK01835</t>
  </si>
  <si>
    <t>GM1641_BK01846</t>
  </si>
  <si>
    <t>BK01846</t>
  </si>
  <si>
    <t>GM1641_BK01827</t>
  </si>
  <si>
    <t>BK01827</t>
  </si>
  <si>
    <t>GM1641_BK01841</t>
  </si>
  <si>
    <t>BK01841</t>
  </si>
  <si>
    <t>GM1641_BK01829</t>
  </si>
  <si>
    <t>BK01829</t>
  </si>
  <si>
    <t>GM1641_BK01831</t>
  </si>
  <si>
    <t>BK01831</t>
  </si>
  <si>
    <t>GM0935_BK01897</t>
  </si>
  <si>
    <t>GM0935</t>
  </si>
  <si>
    <t>BK01897</t>
  </si>
  <si>
    <t>GM0935_BK01890</t>
  </si>
  <si>
    <t>BK01890</t>
  </si>
  <si>
    <t>GM0935_BK01892</t>
  </si>
  <si>
    <t>GM0935_BK01916</t>
  </si>
  <si>
    <t>GM0935_BK01898</t>
  </si>
  <si>
    <t>BK01898</t>
  </si>
  <si>
    <t>GM0935_BK01909</t>
  </si>
  <si>
    <t>GM0938_BK02752</t>
  </si>
  <si>
    <t>GM0938</t>
  </si>
  <si>
    <t>BK02752</t>
  </si>
  <si>
    <t>GM0938_BK01882</t>
  </si>
  <si>
    <t>BK01882</t>
  </si>
  <si>
    <t>GM0938_BK01888</t>
  </si>
  <si>
    <t>BK01888</t>
  </si>
  <si>
    <t>GM0938_BK01881</t>
  </si>
  <si>
    <t>BK01881</t>
  </si>
  <si>
    <t>GM0938_BK01898</t>
  </si>
  <si>
    <t>GM0938_BK01885</t>
  </si>
  <si>
    <t>GM0944_BK03171</t>
  </si>
  <si>
    <t>GM0944</t>
  </si>
  <si>
    <t>GM0944_BK01356</t>
  </si>
  <si>
    <t>GM0944_BK01301</t>
  </si>
  <si>
    <t>GM0944_BK01340</t>
  </si>
  <si>
    <t>BK01340</t>
  </si>
  <si>
    <t>GM0944_BK01348</t>
  </si>
  <si>
    <t>GM0946_BK01786</t>
  </si>
  <si>
    <t>GM0946</t>
  </si>
  <si>
    <t>BK01786</t>
  </si>
  <si>
    <t>GM0946_BK01799</t>
  </si>
  <si>
    <t>BK01799</t>
  </si>
  <si>
    <t>GM0946_BK01778</t>
  </si>
  <si>
    <t>BK01778</t>
  </si>
  <si>
    <t>GM0946_BK03004</t>
  </si>
  <si>
    <t>BK03004</t>
  </si>
  <si>
    <t>GM0946_BK01767</t>
  </si>
  <si>
    <t>BK01767</t>
  </si>
  <si>
    <t>GM0946_BK01760</t>
  </si>
  <si>
    <t>BK01760</t>
  </si>
  <si>
    <t>GM1894_BK01746</t>
  </si>
  <si>
    <t>GM1894</t>
  </si>
  <si>
    <t>BK01746</t>
  </si>
  <si>
    <t>GM1894_BK01747</t>
  </si>
  <si>
    <t>BK01747</t>
  </si>
  <si>
    <t>GM1894_BK01727</t>
  </si>
  <si>
    <t>BK01727</t>
  </si>
  <si>
    <t>GM1894_BK01771</t>
  </si>
  <si>
    <t>BK01771</t>
  </si>
  <si>
    <t>GM1894_BK01783</t>
  </si>
  <si>
    <t>BK01783</t>
  </si>
  <si>
    <t>GM1894_BK01732</t>
  </si>
  <si>
    <t>BK01732</t>
  </si>
  <si>
    <t>GM1894_BK01724</t>
  </si>
  <si>
    <t>BK01724</t>
  </si>
  <si>
    <t>GM1894_BK01741</t>
  </si>
  <si>
    <t>BK01741</t>
  </si>
  <si>
    <t>GM1894_BK01748</t>
  </si>
  <si>
    <t>BK01748</t>
  </si>
  <si>
    <t>GM1669_BK01838</t>
  </si>
  <si>
    <t>GM1669</t>
  </si>
  <si>
    <t>BK01838</t>
  </si>
  <si>
    <t>GM1669_BK01833</t>
  </si>
  <si>
    <t>BK01833</t>
  </si>
  <si>
    <t>GM1669_BK01832</t>
  </si>
  <si>
    <t>BK01832</t>
  </si>
  <si>
    <t>GM1669_BK01840</t>
  </si>
  <si>
    <t>BK01840</t>
  </si>
  <si>
    <t>GM1669_BK01842</t>
  </si>
  <si>
    <t>BK01842</t>
  </si>
  <si>
    <t>GM1669_BK01845</t>
  </si>
  <si>
    <t>BK01845</t>
  </si>
  <si>
    <t>GM1669_BK03022</t>
  </si>
  <si>
    <t>BK03022</t>
  </si>
  <si>
    <t>GM1669_BK01843</t>
  </si>
  <si>
    <t>BK01843</t>
  </si>
  <si>
    <t>GM1669_BK02525</t>
  </si>
  <si>
    <t>BK02525</t>
  </si>
  <si>
    <t>GM1669_BK01837</t>
  </si>
  <si>
    <t>BK01837</t>
  </si>
  <si>
    <t>GM1669_BK01817</t>
  </si>
  <si>
    <t>BK01817</t>
  </si>
  <si>
    <t>GM1669_BK01839</t>
  </si>
  <si>
    <t>BK01839</t>
  </si>
  <si>
    <t>GM0957_BK01821</t>
  </si>
  <si>
    <t>GM0957</t>
  </si>
  <si>
    <t>BK01821</t>
  </si>
  <si>
    <t>GM0957_BK01814</t>
  </si>
  <si>
    <t>BK01814</t>
  </si>
  <si>
    <t>GM0957_BK01824</t>
  </si>
  <si>
    <t>BK01824</t>
  </si>
  <si>
    <t>GM0957_BK01817</t>
  </si>
  <si>
    <t>GM0957_BK01802</t>
  </si>
  <si>
    <t>BK01802</t>
  </si>
  <si>
    <t>GM0957_BK01832</t>
  </si>
  <si>
    <t>GM0965_BK01915</t>
  </si>
  <si>
    <t>GM0965</t>
  </si>
  <si>
    <t>BK01915</t>
  </si>
  <si>
    <t>GM0965_BK01912</t>
  </si>
  <si>
    <t>BK01912</t>
  </si>
  <si>
    <t>GM0965_BK01913</t>
  </si>
  <si>
    <t>BK01913</t>
  </si>
  <si>
    <t>GM0965_BK01907</t>
  </si>
  <si>
    <t>BK01907</t>
  </si>
  <si>
    <t>GM0965_BK01903</t>
  </si>
  <si>
    <t>BK01903</t>
  </si>
  <si>
    <t>GM1883_BK01855</t>
  </si>
  <si>
    <t>GM1883</t>
  </si>
  <si>
    <t>GM1883_BK01865</t>
  </si>
  <si>
    <t>BK01865</t>
  </si>
  <si>
    <t>GM1883_BK01866</t>
  </si>
  <si>
    <t>BK01866</t>
  </si>
  <si>
    <t>GM1883_BK01862</t>
  </si>
  <si>
    <t>BK01862</t>
  </si>
  <si>
    <t>GM1883_BK01858</t>
  </si>
  <si>
    <t>BK01858</t>
  </si>
  <si>
    <t>GM1883_BK01864</t>
  </si>
  <si>
    <t>BK01864</t>
  </si>
  <si>
    <t>GM1883_BK01860</t>
  </si>
  <si>
    <t>BK01860</t>
  </si>
  <si>
    <t>GM1883_BK01857</t>
  </si>
  <si>
    <t>BK01857</t>
  </si>
  <si>
    <t>GM1883_BK01869</t>
  </si>
  <si>
    <t>GM1883_BK01859</t>
  </si>
  <si>
    <t>GM0971_BK02030</t>
  </si>
  <si>
    <t>GM0971</t>
  </si>
  <si>
    <t>BK02030</t>
  </si>
  <si>
    <t>GM0971_BK03025</t>
  </si>
  <si>
    <t>BK03025</t>
  </si>
  <si>
    <t>GM0971_BK01875</t>
  </si>
  <si>
    <t>BK01875</t>
  </si>
  <si>
    <t>GM0971_BK01869</t>
  </si>
  <si>
    <t>GM0981_BK01929</t>
  </si>
  <si>
    <t>GM0981</t>
  </si>
  <si>
    <t>BK01929</t>
  </si>
  <si>
    <t>GM0981_BK01931</t>
  </si>
  <si>
    <t>BK01931</t>
  </si>
  <si>
    <t>GM0981_BK01926</t>
  </si>
  <si>
    <t>BK01926</t>
  </si>
  <si>
    <t>GM0994_BK02031</t>
  </si>
  <si>
    <t>GM0994</t>
  </si>
  <si>
    <t>BK02031</t>
  </si>
  <si>
    <t>GM0994_BK01900</t>
  </si>
  <si>
    <t>BK01900</t>
  </si>
  <si>
    <t>GM0994_BK01904</t>
  </si>
  <si>
    <t>BK01904</t>
  </si>
  <si>
    <t>GM0994_BK01905</t>
  </si>
  <si>
    <t>BK01905</t>
  </si>
  <si>
    <t>GM0994_BK01899</t>
  </si>
  <si>
    <t>BK01899</t>
  </si>
  <si>
    <t>GM0994_BK01891</t>
  </si>
  <si>
    <t>GM0994_BK01902</t>
  </si>
  <si>
    <t>BK01902</t>
  </si>
  <si>
    <t>GM0983_BK01627</t>
  </si>
  <si>
    <t>GM0983</t>
  </si>
  <si>
    <t>BK01627</t>
  </si>
  <si>
    <t>GM0983_BK01756</t>
  </si>
  <si>
    <t>BK01756</t>
  </si>
  <si>
    <t>GM0983_BK01714</t>
  </si>
  <si>
    <t>BK01714</t>
  </si>
  <si>
    <t>GM0983_BK03120</t>
  </si>
  <si>
    <t>BK03120</t>
  </si>
  <si>
    <t>GM0983_BK01653</t>
  </si>
  <si>
    <t>BK01653</t>
  </si>
  <si>
    <t>GM0983_BK01674</t>
  </si>
  <si>
    <t>BK01674</t>
  </si>
  <si>
    <t>GM0983_BK02845</t>
  </si>
  <si>
    <t>BK02845</t>
  </si>
  <si>
    <t>GM0983_BK01712</t>
  </si>
  <si>
    <t>BK01712</t>
  </si>
  <si>
    <t>GM0983_BK03016</t>
  </si>
  <si>
    <t>BK03016</t>
  </si>
  <si>
    <t>GM0984_BK01618</t>
  </si>
  <si>
    <t>GM0984</t>
  </si>
  <si>
    <t>BK01618</t>
  </si>
  <si>
    <t>GM0984_BK01545</t>
  </si>
  <si>
    <t>BK01545</t>
  </si>
  <si>
    <t>GM0984_BK01599</t>
  </si>
  <si>
    <t>BK01599</t>
  </si>
  <si>
    <t>GM0984_BK01565</t>
  </si>
  <si>
    <t>BK01565</t>
  </si>
  <si>
    <t>GM0984_BK01588</t>
  </si>
  <si>
    <t>BK01588</t>
  </si>
  <si>
    <t>GM0984_BK01568</t>
  </si>
  <si>
    <t>BK01568</t>
  </si>
  <si>
    <t>GM0984_BK01544</t>
  </si>
  <si>
    <t>BK01544</t>
  </si>
  <si>
    <t>GM0984_BK01626</t>
  </si>
  <si>
    <t>BK01626</t>
  </si>
  <si>
    <t>GM0984_BK01554</t>
  </si>
  <si>
    <t>BK01554</t>
  </si>
  <si>
    <t>GM0984_BK01607</t>
  </si>
  <si>
    <t>BK01607</t>
  </si>
  <si>
    <t>GM0986_BK01896</t>
  </si>
  <si>
    <t>GM0986</t>
  </si>
  <si>
    <t>BK01896</t>
  </si>
  <si>
    <t>GM0986_BK01903</t>
  </si>
  <si>
    <t>GM0986_BK01894</t>
  </si>
  <si>
    <t>BK01894</t>
  </si>
  <si>
    <t>GM0986_BK01889</t>
  </si>
  <si>
    <t>BK01889</t>
  </si>
  <si>
    <t>GM0988_BK01813</t>
  </si>
  <si>
    <t>GM0988</t>
  </si>
  <si>
    <t>BK01813</t>
  </si>
  <si>
    <t>GM0988_BK01787</t>
  </si>
  <si>
    <t>BK01787</t>
  </si>
  <si>
    <t>GM0988_BK01819</t>
  </si>
  <si>
    <t>BK01819</t>
  </si>
  <si>
    <t>GM0988_BK01810</t>
  </si>
  <si>
    <t>BK01810</t>
  </si>
  <si>
    <t>GM0988_BK01816</t>
  </si>
  <si>
    <t>BK01816</t>
  </si>
  <si>
    <t>GM0988_BK01778</t>
  </si>
  <si>
    <t>GM0988_BK01789</t>
  </si>
  <si>
    <t>BK01789</t>
  </si>
  <si>
    <t>Noord-Brabant</t>
  </si>
  <si>
    <t>Gemeente Alphen-Chaam</t>
  </si>
  <si>
    <t>Alphen (NB.)</t>
  </si>
  <si>
    <t>PV30</t>
  </si>
  <si>
    <t>GM1723_BK01624</t>
  </si>
  <si>
    <t>GM1723</t>
  </si>
  <si>
    <t>BK01624</t>
  </si>
  <si>
    <t>Chaam</t>
  </si>
  <si>
    <t>GM1723_BK01592</t>
  </si>
  <si>
    <t>BK01592</t>
  </si>
  <si>
    <t>Galder</t>
  </si>
  <si>
    <t>GM1723_BK01583</t>
  </si>
  <si>
    <t>BK01583</t>
  </si>
  <si>
    <t>'t Zand (NB.)</t>
  </si>
  <si>
    <t>GM1723_BK01608</t>
  </si>
  <si>
    <t>BK01608</t>
  </si>
  <si>
    <t>Ulvenhout-Geersbroek</t>
  </si>
  <si>
    <t>GM1723_BK03179</t>
  </si>
  <si>
    <t>BK03179</t>
  </si>
  <si>
    <t>Gemeente Altena</t>
  </si>
  <si>
    <t>Almkerk</t>
  </si>
  <si>
    <t>GM1959_BK01305</t>
  </si>
  <si>
    <t>GM1959</t>
  </si>
  <si>
    <t>BK01305</t>
  </si>
  <si>
    <t>Andel</t>
  </si>
  <si>
    <t>GM1959_BK01289</t>
  </si>
  <si>
    <t>BK01289</t>
  </si>
  <si>
    <t>Drongelen</t>
  </si>
  <si>
    <t>GM1959_BK01368</t>
  </si>
  <si>
    <t>BK01368</t>
  </si>
  <si>
    <t>Dussen</t>
  </si>
  <si>
    <t>GM1959_BK01346</t>
  </si>
  <si>
    <t>BK01346</t>
  </si>
  <si>
    <t>Eethen</t>
  </si>
  <si>
    <t>GM1959_BK01347</t>
  </si>
  <si>
    <t>BK01347</t>
  </si>
  <si>
    <t>Genderen</t>
  </si>
  <si>
    <t>GM1959_BK01339</t>
  </si>
  <si>
    <t>BK01339</t>
  </si>
  <si>
    <t>Giessen/Rijswijk (NB.)</t>
  </si>
  <si>
    <t>GM1959_BK01278</t>
  </si>
  <si>
    <t>BK01278</t>
  </si>
  <si>
    <t>Hank (NB.)</t>
  </si>
  <si>
    <t>GM1959_BK01338</t>
  </si>
  <si>
    <t>BK01338</t>
  </si>
  <si>
    <t>Meeuwen</t>
  </si>
  <si>
    <t>GM1959_BK01354</t>
  </si>
  <si>
    <t>BK01354</t>
  </si>
  <si>
    <t>Nieuwendijk/Kille</t>
  </si>
  <si>
    <t>GM1959_BK01296</t>
  </si>
  <si>
    <t>BK01296</t>
  </si>
  <si>
    <t>Sleeuwijk</t>
  </si>
  <si>
    <t>GM1959_BK01259</t>
  </si>
  <si>
    <t>BK01259</t>
  </si>
  <si>
    <t>Uitwijk</t>
  </si>
  <si>
    <t>GM1959_BK01292</t>
  </si>
  <si>
    <t>BK01292</t>
  </si>
  <si>
    <t>Veen</t>
  </si>
  <si>
    <t>GM1959_BK01294</t>
  </si>
  <si>
    <t>BK01294</t>
  </si>
  <si>
    <t>GM1959_BK03115</t>
  </si>
  <si>
    <t>BK03115</t>
  </si>
  <si>
    <t>Hank</t>
  </si>
  <si>
    <t>Werkendam</t>
  </si>
  <si>
    <t>GM1959_BK01264</t>
  </si>
  <si>
    <t>BK01264</t>
  </si>
  <si>
    <t>Wijk en Aalburg</t>
  </si>
  <si>
    <t>GM1959_BK01313</t>
  </si>
  <si>
    <t>BK01313</t>
  </si>
  <si>
    <t>Woudrichem</t>
  </si>
  <si>
    <t>GM1959_BK01262</t>
  </si>
  <si>
    <t>BK01262</t>
  </si>
  <si>
    <t>Gemeente Asten</t>
  </si>
  <si>
    <t>Asten</t>
  </si>
  <si>
    <t>GM0743_BK01682</t>
  </si>
  <si>
    <t>GM0743</t>
  </si>
  <si>
    <t>BK01682</t>
  </si>
  <si>
    <t>Heusden (NB. bij Asten)</t>
  </si>
  <si>
    <t>GM0743_BK02035</t>
  </si>
  <si>
    <t>BK02035</t>
  </si>
  <si>
    <t>Ommel</t>
  </si>
  <si>
    <t>GM0743_BK01673</t>
  </si>
  <si>
    <t>BK01673</t>
  </si>
  <si>
    <t>Gemeente Baarle-Nassau</t>
  </si>
  <si>
    <t>Baarle-Nassau/Baarle-Hertog</t>
  </si>
  <si>
    <t>GM0744_BK01652</t>
  </si>
  <si>
    <t>GM0744</t>
  </si>
  <si>
    <t>BK01652</t>
  </si>
  <si>
    <t>Ulicoten</t>
  </si>
  <si>
    <t>GM0744_BK01648</t>
  </si>
  <si>
    <t>BK01648</t>
  </si>
  <si>
    <t>Gemeente Bergeijk</t>
  </si>
  <si>
    <t>Bergeijk/Loo</t>
  </si>
  <si>
    <t>GM1724_BK01754</t>
  </si>
  <si>
    <t>GM1724</t>
  </si>
  <si>
    <t>BK01754</t>
  </si>
  <si>
    <t>Luyksgestel</t>
  </si>
  <si>
    <t>GM1724_BK01776</t>
  </si>
  <si>
    <t>BK01776</t>
  </si>
  <si>
    <t>Riethoven</t>
  </si>
  <si>
    <t>GM1724_BK01735</t>
  </si>
  <si>
    <t>BK01735</t>
  </si>
  <si>
    <t>Walik</t>
  </si>
  <si>
    <t>GM1724_BK01728</t>
  </si>
  <si>
    <t>BK01728</t>
  </si>
  <si>
    <t>Weebosch/Schietberg</t>
  </si>
  <si>
    <t>GM1724_BK01763</t>
  </si>
  <si>
    <t>BK01763</t>
  </si>
  <si>
    <t>Westerhoven</t>
  </si>
  <si>
    <t>GM1724_BK01749</t>
  </si>
  <si>
    <t>BK01749</t>
  </si>
  <si>
    <t>Gemeente Bergen op Zoom</t>
  </si>
  <si>
    <t>Bergen op Zoom/Halsteren</t>
  </si>
  <si>
    <t>GM0748_BK01579</t>
  </si>
  <si>
    <t>GM0748</t>
  </si>
  <si>
    <t>BK01579</t>
  </si>
  <si>
    <t>Bergen op Zoom-Vrederust</t>
  </si>
  <si>
    <t>GM0748_BK02989</t>
  </si>
  <si>
    <t>BK02989</t>
  </si>
  <si>
    <t>Lepelstraat</t>
  </si>
  <si>
    <t>GM0748_BK01537</t>
  </si>
  <si>
    <t>BK01537</t>
  </si>
  <si>
    <t>Gemeente Bernheze</t>
  </si>
  <si>
    <t>Heesch</t>
  </si>
  <si>
    <t>GM1721_BK01345</t>
  </si>
  <si>
    <t>GM1721</t>
  </si>
  <si>
    <t>BK01345</t>
  </si>
  <si>
    <t>Heeswijk/Dinther</t>
  </si>
  <si>
    <t>GM1721_BK01436</t>
  </si>
  <si>
    <t>BK01436</t>
  </si>
  <si>
    <t>Heeswijk-De Wildhorst</t>
  </si>
  <si>
    <t>GM1721_BK02973</t>
  </si>
  <si>
    <t>BK02973</t>
  </si>
  <si>
    <t>Loosbroek</t>
  </si>
  <si>
    <t>GM1721_BK01407</t>
  </si>
  <si>
    <t>BK01407</t>
  </si>
  <si>
    <t>Nistelrode</t>
  </si>
  <si>
    <t>GM1721_BK01371</t>
  </si>
  <si>
    <t>BK01371</t>
  </si>
  <si>
    <t>Vorstenbosch</t>
  </si>
  <si>
    <t>GM1721_BK01434</t>
  </si>
  <si>
    <t>BK01434</t>
  </si>
  <si>
    <t>Gemeente Best</t>
  </si>
  <si>
    <t>Best</t>
  </si>
  <si>
    <t>GM0753_BK01584</t>
  </si>
  <si>
    <t>GM0753</t>
  </si>
  <si>
    <t>BK01584</t>
  </si>
  <si>
    <t>GM0753_BK03055</t>
  </si>
  <si>
    <t>BK03055</t>
  </si>
  <si>
    <t>Best-Airbornbrug</t>
  </si>
  <si>
    <t>GM0753_BK01939</t>
  </si>
  <si>
    <t>BK01939</t>
  </si>
  <si>
    <t>Groot - Eindhoven</t>
  </si>
  <si>
    <t>Gemeente Bladel</t>
  </si>
  <si>
    <t>Bladel</t>
  </si>
  <si>
    <t>GM1728_BK01716</t>
  </si>
  <si>
    <t>GM1728</t>
  </si>
  <si>
    <t>BK01716</t>
  </si>
  <si>
    <t>Casteren</t>
  </si>
  <si>
    <t>GM1728_BK01693</t>
  </si>
  <si>
    <t>BK01693</t>
  </si>
  <si>
    <t>Hapert</t>
  </si>
  <si>
    <t>GM1728_BK01719</t>
  </si>
  <si>
    <t>BK01719</t>
  </si>
  <si>
    <t>Hoogeloon</t>
  </si>
  <si>
    <t>GM1728_BK01690</t>
  </si>
  <si>
    <t>BK01690</t>
  </si>
  <si>
    <t>Netersel</t>
  </si>
  <si>
    <t>GM1728_BK01688</t>
  </si>
  <si>
    <t>BK01688</t>
  </si>
  <si>
    <t>Gemeente Boekel</t>
  </si>
  <si>
    <t>Boekel (NB.)</t>
  </si>
  <si>
    <t>GM0755_BK01476</t>
  </si>
  <si>
    <t>GM0755</t>
  </si>
  <si>
    <t>BK01476</t>
  </si>
  <si>
    <t>Huize Padua</t>
  </si>
  <si>
    <t>GM0755_BK03000</t>
  </si>
  <si>
    <t>BK03000</t>
  </si>
  <si>
    <t>Venhorst</t>
  </si>
  <si>
    <t>GM0755_BK01471</t>
  </si>
  <si>
    <t>BK01471</t>
  </si>
  <si>
    <t>Gemeente Boxtel</t>
  </si>
  <si>
    <t>Boxtel</t>
  </si>
  <si>
    <t>GM0757_BK01483</t>
  </si>
  <si>
    <t>GM0757</t>
  </si>
  <si>
    <t>BK01483</t>
  </si>
  <si>
    <t>Esch</t>
  </si>
  <si>
    <t>GM0757_BK01470</t>
  </si>
  <si>
    <t>BK01470</t>
  </si>
  <si>
    <t>Lennisheuvel</t>
  </si>
  <si>
    <t>GM0757_BK01521</t>
  </si>
  <si>
    <t>BK01521</t>
  </si>
  <si>
    <t>Liempde</t>
  </si>
  <si>
    <t>GM0757_BK01519</t>
  </si>
  <si>
    <t>BK01519</t>
  </si>
  <si>
    <t>GM0757_BK02975</t>
  </si>
  <si>
    <t>BK02975</t>
  </si>
  <si>
    <t>Esch-Esschenreen</t>
  </si>
  <si>
    <t>Gemeente Breda</t>
  </si>
  <si>
    <t>Breda</t>
  </si>
  <si>
    <t>GM0758_BK01459</t>
  </si>
  <si>
    <t>GM0758</t>
  </si>
  <si>
    <t>BK01459</t>
  </si>
  <si>
    <t>Effen</t>
  </si>
  <si>
    <t>GM0758_BK01539</t>
  </si>
  <si>
    <t>BK01539</t>
  </si>
  <si>
    <t>Prinsenbeek</t>
  </si>
  <si>
    <t>GM0758_BK01477</t>
  </si>
  <si>
    <t>BK01477</t>
  </si>
  <si>
    <t>Teteringen</t>
  </si>
  <si>
    <t>GM0758_BK01467</t>
  </si>
  <si>
    <t>BK01467</t>
  </si>
  <si>
    <t>Ulvenhout</t>
  </si>
  <si>
    <t>GM0758_BK01538</t>
  </si>
  <si>
    <t>BK01538</t>
  </si>
  <si>
    <t>GM0758_BK02995</t>
  </si>
  <si>
    <t>BK02995</t>
  </si>
  <si>
    <t>Brede-De Blauwe Kamer</t>
  </si>
  <si>
    <t>Gemeente Cranendonck</t>
  </si>
  <si>
    <t>Budel</t>
  </si>
  <si>
    <t>GM1706_BK01785</t>
  </si>
  <si>
    <t>GM1706</t>
  </si>
  <si>
    <t>BK01785</t>
  </si>
  <si>
    <t>Budel-Dorplein</t>
  </si>
  <si>
    <t>GM1706_BK01807</t>
  </si>
  <si>
    <t>BK01807</t>
  </si>
  <si>
    <t>Budel-Schoot-Noord</t>
  </si>
  <si>
    <t>GM1706_BK01798</t>
  </si>
  <si>
    <t>BK01798</t>
  </si>
  <si>
    <t>Budel-Schoot-Zuid</t>
  </si>
  <si>
    <t>GM1706_BK01805</t>
  </si>
  <si>
    <t>BK01805</t>
  </si>
  <si>
    <t>Gastel</t>
  </si>
  <si>
    <t>GM1706_BK01780</t>
  </si>
  <si>
    <t>BK01780</t>
  </si>
  <si>
    <t>Maarheeze</t>
  </si>
  <si>
    <t>GM1706_BK01761</t>
  </si>
  <si>
    <t>BK01761</t>
  </si>
  <si>
    <t>Soerendonk</t>
  </si>
  <si>
    <t>GM1706_BK01765</t>
  </si>
  <si>
    <t>BK01765</t>
  </si>
  <si>
    <t>Gemeente Deurne</t>
  </si>
  <si>
    <t>Deurne</t>
  </si>
  <si>
    <t>GM0762_BK01633</t>
  </si>
  <si>
    <t>GM0762</t>
  </si>
  <si>
    <t>BK01633</t>
  </si>
  <si>
    <t>Helenaveen</t>
  </si>
  <si>
    <t>GM0762_BK01706</t>
  </si>
  <si>
    <t>BK01706</t>
  </si>
  <si>
    <t>Liessel</t>
  </si>
  <si>
    <t>GM0762_BK01677</t>
  </si>
  <si>
    <t>BK01677</t>
  </si>
  <si>
    <t>Neerkant</t>
  </si>
  <si>
    <t>GM0762_BK01720</t>
  </si>
  <si>
    <t>BK01720</t>
  </si>
  <si>
    <t>GM0762_BK03185</t>
  </si>
  <si>
    <t>BK03185</t>
  </si>
  <si>
    <t>Kulert</t>
  </si>
  <si>
    <t>GM0762_BK01658</t>
  </si>
  <si>
    <t>Vlierden</t>
  </si>
  <si>
    <t>GM0762_BK01656</t>
  </si>
  <si>
    <t>BK01656</t>
  </si>
  <si>
    <t>Gemeente Dongen</t>
  </si>
  <si>
    <t>Dongen</t>
  </si>
  <si>
    <t>GM0766_BK01451</t>
  </si>
  <si>
    <t>GM0766</t>
  </si>
  <si>
    <t>BK01451</t>
  </si>
  <si>
    <t>'s Gravenmoer</t>
  </si>
  <si>
    <t>GM0766_BK01428</t>
  </si>
  <si>
    <t>BK01428</t>
  </si>
  <si>
    <t>Vaart</t>
  </si>
  <si>
    <t>GM0766_BK01445</t>
  </si>
  <si>
    <t>BK01445</t>
  </si>
  <si>
    <t>GM0766_BK01482</t>
  </si>
  <si>
    <t>BK01482</t>
  </si>
  <si>
    <t>Tilburg</t>
  </si>
  <si>
    <t>Gemeente Drimmelen</t>
  </si>
  <si>
    <t>Drimmelen</t>
  </si>
  <si>
    <t>GM1719_BK01374</t>
  </si>
  <si>
    <t>GM1719</t>
  </si>
  <si>
    <t>BK01374</t>
  </si>
  <si>
    <t>Hooge Zwaluwe-Noord</t>
  </si>
  <si>
    <t>GM1719_BK01395</t>
  </si>
  <si>
    <t>BK01395</t>
  </si>
  <si>
    <t>Hooge Zwaluwe-Zuid</t>
  </si>
  <si>
    <t>GM1719_BK01403</t>
  </si>
  <si>
    <t>BK01403</t>
  </si>
  <si>
    <t>Lage Zwaluwe</t>
  </si>
  <si>
    <t>GM1719_BK01365</t>
  </si>
  <si>
    <t>BK01365</t>
  </si>
  <si>
    <t>Made</t>
  </si>
  <si>
    <t>GM1719_BK01402</t>
  </si>
  <si>
    <t>BK01402</t>
  </si>
  <si>
    <t>Terheijden</t>
  </si>
  <si>
    <t>GM1719_BK01439</t>
  </si>
  <si>
    <t>BK01439</t>
  </si>
  <si>
    <t>Wagenberg</t>
  </si>
  <si>
    <t>GM1719_BK01419</t>
  </si>
  <si>
    <t>BK01419</t>
  </si>
  <si>
    <t>Gemeente Eersel</t>
  </si>
  <si>
    <t>Duizel</t>
  </si>
  <si>
    <t>GM0770_BK01960</t>
  </si>
  <si>
    <t>GM0770</t>
  </si>
  <si>
    <t>BK01960</t>
  </si>
  <si>
    <t>Eersel</t>
  </si>
  <si>
    <t>GM0770_BK01961</t>
  </si>
  <si>
    <t>BK01961</t>
  </si>
  <si>
    <t>Hapert-De Donksbergen</t>
  </si>
  <si>
    <t>GM0770_BK02998</t>
  </si>
  <si>
    <t>BK02998</t>
  </si>
  <si>
    <t>Knegsel</t>
  </si>
  <si>
    <t>GM0770_BK01692</t>
  </si>
  <si>
    <t>BK01692</t>
  </si>
  <si>
    <t>Steensel</t>
  </si>
  <si>
    <t>GM0770_BK01715</t>
  </si>
  <si>
    <t>BK01715</t>
  </si>
  <si>
    <t>GM0770_BK01719</t>
  </si>
  <si>
    <t>Vessem</t>
  </si>
  <si>
    <t>GM0770_BK01675</t>
  </si>
  <si>
    <t>BK01675</t>
  </si>
  <si>
    <t>Wintelre</t>
  </si>
  <si>
    <t>GM0770_BK01657</t>
  </si>
  <si>
    <t>BK01657</t>
  </si>
  <si>
    <t>Wolfshoek</t>
  </si>
  <si>
    <t>GM0770_BK01704</t>
  </si>
  <si>
    <t>BK01704</t>
  </si>
  <si>
    <t>Gemeente Eindhoven</t>
  </si>
  <si>
    <t>Eindhoven</t>
  </si>
  <si>
    <t>GM0772_BK01939</t>
  </si>
  <si>
    <t>GM0772</t>
  </si>
  <si>
    <t>GM0772_BK01952</t>
  </si>
  <si>
    <t>BK01952</t>
  </si>
  <si>
    <t>Aalst (NB.)</t>
  </si>
  <si>
    <t>Gemeente Etten-Leur</t>
  </si>
  <si>
    <t>Etten-Leur</t>
  </si>
  <si>
    <t>GM0777_BK01488</t>
  </si>
  <si>
    <t>GM0777</t>
  </si>
  <si>
    <t>BK01488</t>
  </si>
  <si>
    <t>Gemeente Geertruidenberg</t>
  </si>
  <si>
    <t>Geertruidenberg/Raamsdonksveer</t>
  </si>
  <si>
    <t>GM0779_BK01367</t>
  </si>
  <si>
    <t>GM0779</t>
  </si>
  <si>
    <t>BK01367</t>
  </si>
  <si>
    <t>Raamsdonk</t>
  </si>
  <si>
    <t>GM0779_BK01396</t>
  </si>
  <si>
    <t>BK01396</t>
  </si>
  <si>
    <t>Gemeente Geldrop-Mierlo</t>
  </si>
  <si>
    <t>Geldrop</t>
  </si>
  <si>
    <t>GM1771_BK01939</t>
  </si>
  <si>
    <t>GM1771</t>
  </si>
  <si>
    <t>Mierlo</t>
  </si>
  <si>
    <t>GM1771_BK01654</t>
  </si>
  <si>
    <t>BK01654</t>
  </si>
  <si>
    <t>GM1771_BK01603</t>
  </si>
  <si>
    <t>BK01603</t>
  </si>
  <si>
    <t>Helmond</t>
  </si>
  <si>
    <t>Gemeente Gemert-Bakel</t>
  </si>
  <si>
    <t>Bakel</t>
  </si>
  <si>
    <t>GM1652_BK01598</t>
  </si>
  <si>
    <t>GM1652</t>
  </si>
  <si>
    <t>BK01598</t>
  </si>
  <si>
    <t>De Mortel</t>
  </si>
  <si>
    <t>GM1652_BK01559</t>
  </si>
  <si>
    <t>BK01559</t>
  </si>
  <si>
    <t>De Rips</t>
  </si>
  <si>
    <t>GM1652_BK01541</t>
  </si>
  <si>
    <t>BK01541</t>
  </si>
  <si>
    <t>Elsendorp</t>
  </si>
  <si>
    <t>GM1652_BK01505</t>
  </si>
  <si>
    <t>BK01505</t>
  </si>
  <si>
    <t>Gemert</t>
  </si>
  <si>
    <t>GM1652_BK01524</t>
  </si>
  <si>
    <t>BK01524</t>
  </si>
  <si>
    <t>Gemert-Zuid</t>
  </si>
  <si>
    <t>GM1652_BK03001</t>
  </si>
  <si>
    <t>BK03001</t>
  </si>
  <si>
    <t>Handel</t>
  </si>
  <si>
    <t>GM1652_BK01507</t>
  </si>
  <si>
    <t>BK01507</t>
  </si>
  <si>
    <t>Milheeze</t>
  </si>
  <si>
    <t>GM1652_BK01601</t>
  </si>
  <si>
    <t>BK01601</t>
  </si>
  <si>
    <t>GM1652_BK03002</t>
  </si>
  <si>
    <t>BK03002</t>
  </si>
  <si>
    <t>Bakel-Kanthoeve</t>
  </si>
  <si>
    <t>GM1652_BK03000</t>
  </si>
  <si>
    <t>Gemeente Gilze en Rijen</t>
  </si>
  <si>
    <t>Gilze</t>
  </si>
  <si>
    <t>GM0784_BK01547</t>
  </si>
  <si>
    <t>GM0784</t>
  </si>
  <si>
    <t>BK01547</t>
  </si>
  <si>
    <t>Hulten</t>
  </si>
  <si>
    <t>GM0784_BK02978</t>
  </si>
  <si>
    <t>BK02978</t>
  </si>
  <si>
    <t>Molenschot</t>
  </si>
  <si>
    <t>GM0784_BK01516</t>
  </si>
  <si>
    <t>BK01516</t>
  </si>
  <si>
    <t>Rijen</t>
  </si>
  <si>
    <t>GM0784_BK01489</t>
  </si>
  <si>
    <t>BK01489</t>
  </si>
  <si>
    <t>GM0784_BK01482</t>
  </si>
  <si>
    <t>Gemeente Goirle</t>
  </si>
  <si>
    <t>Goirle</t>
  </si>
  <si>
    <t>GM0785_BK01482</t>
  </si>
  <si>
    <t>GM0785</t>
  </si>
  <si>
    <t>Riel (NB.)</t>
  </si>
  <si>
    <t>GM0785_BK01572</t>
  </si>
  <si>
    <t>BK01572</t>
  </si>
  <si>
    <t>Gemeente Halderberge</t>
  </si>
  <si>
    <t>Bosschenhoofd</t>
  </si>
  <si>
    <t>GM1655_BK01523</t>
  </si>
  <si>
    <t>GM1655</t>
  </si>
  <si>
    <t>BK01523</t>
  </si>
  <si>
    <t>Bosschenhoofd-Pagnevaart</t>
  </si>
  <si>
    <t>GM1655_BK02837</t>
  </si>
  <si>
    <t>BK02837</t>
  </si>
  <si>
    <t>Hoeven (NB.)</t>
  </si>
  <si>
    <t>GM1655_BK01501</t>
  </si>
  <si>
    <t>BK01501</t>
  </si>
  <si>
    <t>Hoeven-Haspel</t>
  </si>
  <si>
    <t>GM1655_BK03188</t>
  </si>
  <si>
    <t>BK03188</t>
  </si>
  <si>
    <t>Oud Gastel</t>
  </si>
  <si>
    <t>GM1655_BK01491</t>
  </si>
  <si>
    <t>BK01491</t>
  </si>
  <si>
    <t>Oudenbosch</t>
  </si>
  <si>
    <t>GM1655_BK01487</t>
  </si>
  <si>
    <t>BK01487</t>
  </si>
  <si>
    <t>Stampersgat</t>
  </si>
  <si>
    <t>GM1655_BK01461</t>
  </si>
  <si>
    <t>BK01461</t>
  </si>
  <si>
    <t>Stoof</t>
  </si>
  <si>
    <t>GM1655_BK02979</t>
  </si>
  <si>
    <t>BK02979</t>
  </si>
  <si>
    <t>Gemeente Heeze-Leende</t>
  </si>
  <si>
    <t>Boschhoven (NB.)</t>
  </si>
  <si>
    <t>GM1658_BK01733</t>
  </si>
  <si>
    <t>GM1658</t>
  </si>
  <si>
    <t>BK01733</t>
  </si>
  <si>
    <t>Heeze</t>
  </si>
  <si>
    <t>GM1658_BK01705</t>
  </si>
  <si>
    <t>BK01705</t>
  </si>
  <si>
    <t>Leende</t>
  </si>
  <si>
    <t>GM1658_BK01730</t>
  </si>
  <si>
    <t>BK01730</t>
  </si>
  <si>
    <t>Leenderstrijp</t>
  </si>
  <si>
    <t>GM1658_BK01753</t>
  </si>
  <si>
    <t>BK01753</t>
  </si>
  <si>
    <t>Sterksel</t>
  </si>
  <si>
    <t>GM1658_BK01737</t>
  </si>
  <si>
    <t>BK01737</t>
  </si>
  <si>
    <t>GM1658_BK03003</t>
  </si>
  <si>
    <t>BK03003</t>
  </si>
  <si>
    <t>Sterksel-Providentia</t>
  </si>
  <si>
    <t>Gemeente Helmond</t>
  </si>
  <si>
    <t>GM0794_BK01603</t>
  </si>
  <si>
    <t>GM0794</t>
  </si>
  <si>
    <t>Helmond-Dierdonk</t>
  </si>
  <si>
    <t>GM0794_BK01611</t>
  </si>
  <si>
    <t>BK01611</t>
  </si>
  <si>
    <t>GM0794_BK02726</t>
  </si>
  <si>
    <t>BK02726</t>
  </si>
  <si>
    <t>Stiphout Zuid-West</t>
  </si>
  <si>
    <t>GM0794_BK01654</t>
  </si>
  <si>
    <t>Gemeente Heusden</t>
  </si>
  <si>
    <t>Drunen</t>
  </si>
  <si>
    <t>GM0797_BK01391</t>
  </si>
  <si>
    <t>GM0797</t>
  </si>
  <si>
    <t>BK01391</t>
  </si>
  <si>
    <t>Elshout</t>
  </si>
  <si>
    <t>GM0797_BK01386</t>
  </si>
  <si>
    <t>BK01386</t>
  </si>
  <si>
    <t>Haarsteeg</t>
  </si>
  <si>
    <t>GM0797_BK01373</t>
  </si>
  <si>
    <t>BK01373</t>
  </si>
  <si>
    <t>Hedikhuizen</t>
  </si>
  <si>
    <t>GM0797_BK03198</t>
  </si>
  <si>
    <t>BK03198</t>
  </si>
  <si>
    <t>Herpt</t>
  </si>
  <si>
    <t>GM0797_BK01349</t>
  </si>
  <si>
    <t>BK01349</t>
  </si>
  <si>
    <t>Heusden (NB. bij Oudheusden)</t>
  </si>
  <si>
    <t>GM0797_BK02034</t>
  </si>
  <si>
    <t>BK02034</t>
  </si>
  <si>
    <t>Heusden-Heesbeen</t>
  </si>
  <si>
    <t>GM0797_BK02961</t>
  </si>
  <si>
    <t>BK02961</t>
  </si>
  <si>
    <t>Oud-Heusden</t>
  </si>
  <si>
    <t>GM0797_BK01357</t>
  </si>
  <si>
    <t>BK01357</t>
  </si>
  <si>
    <t>GM0797_BK02593</t>
  </si>
  <si>
    <t>BK02593</t>
  </si>
  <si>
    <t>'s-Hertogenbosch-West</t>
  </si>
  <si>
    <t>Vlijmen/Nieuwkuijk</t>
  </si>
  <si>
    <t>GM0797_BK01381</t>
  </si>
  <si>
    <t>BK01381</t>
  </si>
  <si>
    <t>Vlijmen-Maridnkroon</t>
  </si>
  <si>
    <t>GM0797_BK02962</t>
  </si>
  <si>
    <t>BK02962</t>
  </si>
  <si>
    <t>Gemeente Hilvarenbeek</t>
  </si>
  <si>
    <t>Baarschot</t>
  </si>
  <si>
    <t>GM0798_BK02997</t>
  </si>
  <si>
    <t>GM0798</t>
  </si>
  <si>
    <t>BK02997</t>
  </si>
  <si>
    <t>Diessen</t>
  </si>
  <si>
    <t>GM0798_BK01630</t>
  </si>
  <si>
    <t>BK01630</t>
  </si>
  <si>
    <t>Esbeek</t>
  </si>
  <si>
    <t>GM0798_BK01642</t>
  </si>
  <si>
    <t>BK01642</t>
  </si>
  <si>
    <t>Haghorst</t>
  </si>
  <si>
    <t>GM0798_BK01612</t>
  </si>
  <si>
    <t>BK01612</t>
  </si>
  <si>
    <t>Hilvarenbeek</t>
  </si>
  <si>
    <t>GM0798_BK01614</t>
  </si>
  <si>
    <t>BK01614</t>
  </si>
  <si>
    <t>Houtakker</t>
  </si>
  <si>
    <t>GM0798_BK01597</t>
  </si>
  <si>
    <t>BK01597</t>
  </si>
  <si>
    <t>GM0798_BK02996</t>
  </si>
  <si>
    <t>BK02996</t>
  </si>
  <si>
    <t>Stille Wille</t>
  </si>
  <si>
    <t>Gemeente Laarbeek</t>
  </si>
  <si>
    <t>Aarle-Rixtel</t>
  </si>
  <si>
    <t>GM1659_BK01586</t>
  </si>
  <si>
    <t>GM1659</t>
  </si>
  <si>
    <t>BK01586</t>
  </si>
  <si>
    <t>Beek en Donk</t>
  </si>
  <si>
    <t>GM1659_BK01551</t>
  </si>
  <si>
    <t>BK01551</t>
  </si>
  <si>
    <t>Lieshout</t>
  </si>
  <si>
    <t>GM1659_BK01576</t>
  </si>
  <si>
    <t>BK01576</t>
  </si>
  <si>
    <t>Mariahout</t>
  </si>
  <si>
    <t>GM1659_BK01557</t>
  </si>
  <si>
    <t>BK01557</t>
  </si>
  <si>
    <t>Molenheide</t>
  </si>
  <si>
    <t>GM1659_BK01596</t>
  </si>
  <si>
    <t>BK01596</t>
  </si>
  <si>
    <t>Gemeente Land van Cuijk</t>
  </si>
  <si>
    <t>Beers</t>
  </si>
  <si>
    <t>GM1982_BK01358</t>
  </si>
  <si>
    <t>GM1982</t>
  </si>
  <si>
    <t>BK01358</t>
  </si>
  <si>
    <t>Beugen</t>
  </si>
  <si>
    <t>GM1982_BK01412</t>
  </si>
  <si>
    <t>BK01412</t>
  </si>
  <si>
    <t>Boxmeer/Sambeek</t>
  </si>
  <si>
    <t>GM1982_BK01424</t>
  </si>
  <si>
    <t>BK01424</t>
  </si>
  <si>
    <t>Cuijk</t>
  </si>
  <si>
    <t>GM1982_BK01334</t>
  </si>
  <si>
    <t>BK01334</t>
  </si>
  <si>
    <t>Escharen</t>
  </si>
  <si>
    <t>GM1982_BK01331</t>
  </si>
  <si>
    <t>BK01331</t>
  </si>
  <si>
    <t>Gassel</t>
  </si>
  <si>
    <t>GM1982_BK01335</t>
  </si>
  <si>
    <t>BK01335</t>
  </si>
  <si>
    <t>Grave</t>
  </si>
  <si>
    <t>GM1982_BK01958</t>
  </si>
  <si>
    <t>BK01958</t>
  </si>
  <si>
    <t>Groeningen</t>
  </si>
  <si>
    <t>GM1982_BK03184</t>
  </si>
  <si>
    <t>BK03184</t>
  </si>
  <si>
    <t>Haps</t>
  </si>
  <si>
    <t>GM1982_BK01394</t>
  </si>
  <si>
    <t>BK01394</t>
  </si>
  <si>
    <t>Holthees</t>
  </si>
  <si>
    <t>GM1982_BK01513</t>
  </si>
  <si>
    <t>BK01513</t>
  </si>
  <si>
    <t>Katwijk (NB.)</t>
  </si>
  <si>
    <t>GM1982_BK01325</t>
  </si>
  <si>
    <t>BK01325</t>
  </si>
  <si>
    <t>Landhorst</t>
  </si>
  <si>
    <t>GM1982_BK01465</t>
  </si>
  <si>
    <t>BK01465</t>
  </si>
  <si>
    <t>Langenboom</t>
  </si>
  <si>
    <t>GM1982_BK01375</t>
  </si>
  <si>
    <t>BK01375</t>
  </si>
  <si>
    <t>Ledeacker</t>
  </si>
  <si>
    <t>GM1982_BK01450</t>
  </si>
  <si>
    <t>BK01450</t>
  </si>
  <si>
    <t>Linden</t>
  </si>
  <si>
    <t>GM1982_BK02717</t>
  </si>
  <si>
    <t>BK02717</t>
  </si>
  <si>
    <t>Maashees</t>
  </si>
  <si>
    <t>GM1982_BK01520</t>
  </si>
  <si>
    <t>BK01520</t>
  </si>
  <si>
    <t>Mill</t>
  </si>
  <si>
    <t>GM1982_BK01392</t>
  </si>
  <si>
    <t>BK01392</t>
  </si>
  <si>
    <t>Oeffelt</t>
  </si>
  <si>
    <t>GM1982_BK01383</t>
  </si>
  <si>
    <t>BK01383</t>
  </si>
  <si>
    <t>Oploo</t>
  </si>
  <si>
    <t>GM1982_BK01472</t>
  </si>
  <si>
    <t>BK01472</t>
  </si>
  <si>
    <t>Overloon</t>
  </si>
  <si>
    <t>GM1982_BK01515</t>
  </si>
  <si>
    <t>BK01515</t>
  </si>
  <si>
    <t>Rijkevoort</t>
  </si>
  <si>
    <t>GM1982_BK01425</t>
  </si>
  <si>
    <t>BK01425</t>
  </si>
  <si>
    <t>Sint Agatha</t>
  </si>
  <si>
    <t>GM1982_BK01370</t>
  </si>
  <si>
    <t>BK01370</t>
  </si>
  <si>
    <t>Sint Anthonis</t>
  </si>
  <si>
    <t>GM1982_BK01456</t>
  </si>
  <si>
    <t>BK01456</t>
  </si>
  <si>
    <t>Sint Hubert</t>
  </si>
  <si>
    <t>GM1982_BK01408</t>
  </si>
  <si>
    <t>BK01408</t>
  </si>
  <si>
    <t>Stevensbeek</t>
  </si>
  <si>
    <t>GM1982_BK01475</t>
  </si>
  <si>
    <t>BK01475</t>
  </si>
  <si>
    <t>Velp (NB.)</t>
  </si>
  <si>
    <t>GM1982_BK01959</t>
  </si>
  <si>
    <t>BK01959</t>
  </si>
  <si>
    <t>Vianen (NB.)</t>
  </si>
  <si>
    <t>GM1982_BK01363</t>
  </si>
  <si>
    <t>BK01363</t>
  </si>
  <si>
    <t>Vierlingsbeek</t>
  </si>
  <si>
    <t>GM1982_BK01485</t>
  </si>
  <si>
    <t>BK01485</t>
  </si>
  <si>
    <t>Vortum-Mullem</t>
  </si>
  <si>
    <t>GM1982_BK01463</t>
  </si>
  <si>
    <t>BK01463</t>
  </si>
  <si>
    <t>Wanroij</t>
  </si>
  <si>
    <t>GM1982_BK01427</t>
  </si>
  <si>
    <t>BK01427</t>
  </si>
  <si>
    <t>Westerbeek</t>
  </si>
  <si>
    <t>GM1982_BK01504</t>
  </si>
  <si>
    <t>BK01504</t>
  </si>
  <si>
    <t>Wilbertoord</t>
  </si>
  <si>
    <t>GM1982_BK01433</t>
  </si>
  <si>
    <t>BK01433</t>
  </si>
  <si>
    <t>Gemeente Loon op Zand</t>
  </si>
  <si>
    <t>De Moer</t>
  </si>
  <si>
    <t>GM0809_BK02977</t>
  </si>
  <si>
    <t>GM0809</t>
  </si>
  <si>
    <t>BK02977</t>
  </si>
  <si>
    <t>Loon op Zand</t>
  </si>
  <si>
    <t>GM0809_BK01458</t>
  </si>
  <si>
    <t>BK01458</t>
  </si>
  <si>
    <t>Waalwijk/Kaatsheuvel</t>
  </si>
  <si>
    <t>GM0809_BK01376</t>
  </si>
  <si>
    <t>BK01376</t>
  </si>
  <si>
    <t>Gemeente Maashorst</t>
  </si>
  <si>
    <t>Odiliapeel</t>
  </si>
  <si>
    <t>GM1991_BK01443</t>
  </si>
  <si>
    <t>GM1991</t>
  </si>
  <si>
    <t>BK01443</t>
  </si>
  <si>
    <t>Reek</t>
  </si>
  <si>
    <t>GM1991_BK01328</t>
  </si>
  <si>
    <t>BK01328</t>
  </si>
  <si>
    <t>Schaijk</t>
  </si>
  <si>
    <t>GM1991_BK01324</t>
  </si>
  <si>
    <t>BK01324</t>
  </si>
  <si>
    <t>Schaijk-Luijtenbroek</t>
  </si>
  <si>
    <t>GM1991_BK02972</t>
  </si>
  <si>
    <t>BK02972</t>
  </si>
  <si>
    <t>Uden/Volkel</t>
  </si>
  <si>
    <t>GM1991_BK01413</t>
  </si>
  <si>
    <t>BK01413</t>
  </si>
  <si>
    <t>Zeeland (NB.)</t>
  </si>
  <si>
    <t>GM1991_BK01387</t>
  </si>
  <si>
    <t>BK01387</t>
  </si>
  <si>
    <t>Zeeland (NB.)-Roskam</t>
  </si>
  <si>
    <t>GM1991_BK02966</t>
  </si>
  <si>
    <t>BK02966</t>
  </si>
  <si>
    <t>Zevenhuis</t>
  </si>
  <si>
    <t>GM1991_BK02971</t>
  </si>
  <si>
    <t>BK02971</t>
  </si>
  <si>
    <t>Gemeente Meierijstad</t>
  </si>
  <si>
    <t>Boerdonk</t>
  </si>
  <si>
    <t>GM1948_BK01532</t>
  </si>
  <si>
    <t>GM1948</t>
  </si>
  <si>
    <t>BK01532</t>
  </si>
  <si>
    <t>Boskant (NB.)</t>
  </si>
  <si>
    <t>GM1948_BK01546</t>
  </si>
  <si>
    <t>BK01546</t>
  </si>
  <si>
    <t>Eerde (NB.)</t>
  </si>
  <si>
    <t>GM1948_BK01480</t>
  </si>
  <si>
    <t>BK01480</t>
  </si>
  <si>
    <t>Erp</t>
  </si>
  <si>
    <t>GM1948_BK01481</t>
  </si>
  <si>
    <t>BK01481</t>
  </si>
  <si>
    <t>Havelt</t>
  </si>
  <si>
    <t>GM1948_BK03104</t>
  </si>
  <si>
    <t>BK03104</t>
  </si>
  <si>
    <t>Keldonk</t>
  </si>
  <si>
    <t>GM1948_BK01502</t>
  </si>
  <si>
    <t>BK01502</t>
  </si>
  <si>
    <t>Mariaheide</t>
  </si>
  <si>
    <t>GM1948_BK01453</t>
  </si>
  <si>
    <t>BK01453</t>
  </si>
  <si>
    <t>Nijnsel</t>
  </si>
  <si>
    <t>GM1948_BK01534</t>
  </si>
  <si>
    <t>BK01534</t>
  </si>
  <si>
    <t>Olland</t>
  </si>
  <si>
    <t>GM1948_BK01508</t>
  </si>
  <si>
    <t>BK01508</t>
  </si>
  <si>
    <t>Schijndel/Wijbosch</t>
  </si>
  <si>
    <t>GM1948_BK01455</t>
  </si>
  <si>
    <t>BK01455</t>
  </si>
  <si>
    <t>Sint Oedenrode</t>
  </si>
  <si>
    <t>GM1948_BK01510</t>
  </si>
  <si>
    <t>BK01510</t>
  </si>
  <si>
    <t>Veghel</t>
  </si>
  <si>
    <t>GM1948_BK01457</t>
  </si>
  <si>
    <t>BK01457</t>
  </si>
  <si>
    <t>GM1948_BK01578</t>
  </si>
  <si>
    <t>BK01578</t>
  </si>
  <si>
    <t>Breugel</t>
  </si>
  <si>
    <t>Zijtaart</t>
  </si>
  <si>
    <t>GM1948_BK01497</t>
  </si>
  <si>
    <t>BK01497</t>
  </si>
  <si>
    <t>Gemeente Moerdijk</t>
  </si>
  <si>
    <t>Fijnaart</t>
  </si>
  <si>
    <t>GM1709_BK01447</t>
  </si>
  <si>
    <t>GM1709</t>
  </si>
  <si>
    <t>BK01447</t>
  </si>
  <si>
    <t>Heijningen</t>
  </si>
  <si>
    <t>GM1709_BK01430</t>
  </si>
  <si>
    <t>BK01430</t>
  </si>
  <si>
    <t>Helwijk</t>
  </si>
  <si>
    <t>GM1709_BK01406</t>
  </si>
  <si>
    <t>BK01406</t>
  </si>
  <si>
    <t>Klundert</t>
  </si>
  <si>
    <t>GM1709_BK01415</t>
  </si>
  <si>
    <t>BK01415</t>
  </si>
  <si>
    <t>Langeweg</t>
  </si>
  <si>
    <t>GM1709_BK01440</t>
  </si>
  <si>
    <t>BK01440</t>
  </si>
  <si>
    <t>Moerdijk</t>
  </si>
  <si>
    <t>GM1709_BK01380</t>
  </si>
  <si>
    <t>BK01380</t>
  </si>
  <si>
    <t>Noordhoek</t>
  </si>
  <si>
    <t>GM1709_BK01442</t>
  </si>
  <si>
    <t>BK01442</t>
  </si>
  <si>
    <t>Noordschans</t>
  </si>
  <si>
    <t>GM1709_BK03135</t>
  </si>
  <si>
    <t>BK03135</t>
  </si>
  <si>
    <t>Standdaarbuiten</t>
  </si>
  <si>
    <t>GM1709_BK01466</t>
  </si>
  <si>
    <t>BK01466</t>
  </si>
  <si>
    <t>Willemstad</t>
  </si>
  <si>
    <t>GM1709_BK01389</t>
  </si>
  <si>
    <t>BK01389</t>
  </si>
  <si>
    <t>Zevenbergen</t>
  </si>
  <si>
    <t>GM1709_BK01437</t>
  </si>
  <si>
    <t>BK01437</t>
  </si>
  <si>
    <t>Zevenbergschen Hoek (NB. bij Zevenbergen)</t>
  </si>
  <si>
    <t>GM1709_BK01411</t>
  </si>
  <si>
    <t>BK01411</t>
  </si>
  <si>
    <t>Gemeente Nuenen, Gerwen en Nederwetten</t>
  </si>
  <si>
    <t>Eeneind</t>
  </si>
  <si>
    <t>GM0820_BK02014</t>
  </si>
  <si>
    <t>GM0820</t>
  </si>
  <si>
    <t>BK02014</t>
  </si>
  <si>
    <t>Gerwen</t>
  </si>
  <si>
    <t>GM0820_BK01616</t>
  </si>
  <si>
    <t>BK01616</t>
  </si>
  <si>
    <t>Nederwetten</t>
  </si>
  <si>
    <t>GM0820_BK01615</t>
  </si>
  <si>
    <t>BK01615</t>
  </si>
  <si>
    <t>Nuenen</t>
  </si>
  <si>
    <t>GM0820_BK01629</t>
  </si>
  <si>
    <t>BK01629</t>
  </si>
  <si>
    <t>GM0820_BK01596</t>
  </si>
  <si>
    <t>Gemeente Oirschot</t>
  </si>
  <si>
    <t>Middelbeers</t>
  </si>
  <si>
    <t>GM0823_BK01635</t>
  </si>
  <si>
    <t>GM0823</t>
  </si>
  <si>
    <t>BK01635</t>
  </si>
  <si>
    <t>Oirschot</t>
  </si>
  <si>
    <t>GM0823_BK01591</t>
  </si>
  <si>
    <t>BK01591</t>
  </si>
  <si>
    <t>Oostelbeers</t>
  </si>
  <si>
    <t>GM0823_BK01634</t>
  </si>
  <si>
    <t>BK01634</t>
  </si>
  <si>
    <t>Spoordonk</t>
  </si>
  <si>
    <t>GM0823_BK01582</t>
  </si>
  <si>
    <t>BK01582</t>
  </si>
  <si>
    <t>GM0823_BK02996</t>
  </si>
  <si>
    <t>GM0823_BK01584</t>
  </si>
  <si>
    <t>Gemeente Oisterwijk</t>
  </si>
  <si>
    <t>Haaren-Kern</t>
  </si>
  <si>
    <t>GM0824_BK01479</t>
  </si>
  <si>
    <t>GM0824</t>
  </si>
  <si>
    <t>BK01479</t>
  </si>
  <si>
    <t>Haaren-'t Eind</t>
  </si>
  <si>
    <t>GM0824_BK01493</t>
  </si>
  <si>
    <t>BK01493</t>
  </si>
  <si>
    <t>Moergestel</t>
  </si>
  <si>
    <t>GM0824_BK01543</t>
  </si>
  <si>
    <t>BK01543</t>
  </si>
  <si>
    <t>Oisterwijk</t>
  </si>
  <si>
    <t>GM0824_BK01500</t>
  </si>
  <si>
    <t>BK01500</t>
  </si>
  <si>
    <t>Gemeente Oosterhout</t>
  </si>
  <si>
    <t>Den Hout (NB.)</t>
  </si>
  <si>
    <t>GM0826_BK01432</t>
  </si>
  <si>
    <t>GM0826</t>
  </si>
  <si>
    <t>BK01432</t>
  </si>
  <si>
    <t>Dorst</t>
  </si>
  <si>
    <t>GM0826_BK01494</t>
  </si>
  <si>
    <t>BK01494</t>
  </si>
  <si>
    <t>Oosteind (NB.)</t>
  </si>
  <si>
    <t>GM0826_BK01444</t>
  </si>
  <si>
    <t>BK01444</t>
  </si>
  <si>
    <t>Oosterhout (NB.)</t>
  </si>
  <si>
    <t>GM0826_BK01420</t>
  </si>
  <si>
    <t>BK01420</t>
  </si>
  <si>
    <t>GM0826_BK01459</t>
  </si>
  <si>
    <t>GM0826_BK01489</t>
  </si>
  <si>
    <t>Gemeente Oss</t>
  </si>
  <si>
    <t>Deursen-Dennenburg</t>
  </si>
  <si>
    <t>GM0828_BK01275</t>
  </si>
  <si>
    <t>GM0828</t>
  </si>
  <si>
    <t>BK01275</t>
  </si>
  <si>
    <t>Dieden</t>
  </si>
  <si>
    <t>GM0828_BK03173</t>
  </si>
  <si>
    <t>BK03173</t>
  </si>
  <si>
    <t>Geffen</t>
  </si>
  <si>
    <t>GM0828_BK01332</t>
  </si>
  <si>
    <t>BK01332</t>
  </si>
  <si>
    <t>Haren (NB.)</t>
  </si>
  <si>
    <t>GM0828_BK01276</t>
  </si>
  <si>
    <t>BK01276</t>
  </si>
  <si>
    <t>Herpen</t>
  </si>
  <si>
    <t>GM0828_BK01302</t>
  </si>
  <si>
    <t>BK01302</t>
  </si>
  <si>
    <t>Lith/Lith-Het Wargaren</t>
  </si>
  <si>
    <t>GM0828_BK01270</t>
  </si>
  <si>
    <t>BK01270</t>
  </si>
  <si>
    <t>Lithoijen</t>
  </si>
  <si>
    <t>GM0828_BK01272</t>
  </si>
  <si>
    <t>BK01272</t>
  </si>
  <si>
    <t>Macharen</t>
  </si>
  <si>
    <t>GM0828_BK01271</t>
  </si>
  <si>
    <t>BK01271</t>
  </si>
  <si>
    <t>Maren</t>
  </si>
  <si>
    <t>GM0828_BK03168</t>
  </si>
  <si>
    <t>BK03168</t>
  </si>
  <si>
    <t>Maren-Kessel</t>
  </si>
  <si>
    <t>GM0828_BK01281</t>
  </si>
  <si>
    <t>BK01281</t>
  </si>
  <si>
    <t>Megen</t>
  </si>
  <si>
    <t>GM0828_BK01253</t>
  </si>
  <si>
    <t>BK01253</t>
  </si>
  <si>
    <t>Oijen</t>
  </si>
  <si>
    <t>GM0828_BK01252</t>
  </si>
  <si>
    <t>BK01252</t>
  </si>
  <si>
    <t>Oss/Berghem (NB.)</t>
  </si>
  <si>
    <t>GM0828_BK01285</t>
  </si>
  <si>
    <t>BK01285</t>
  </si>
  <si>
    <t>Overlangel</t>
  </si>
  <si>
    <t>GM0828_BK01300</t>
  </si>
  <si>
    <t>BK01300</t>
  </si>
  <si>
    <t>Ravenstein</t>
  </si>
  <si>
    <t>GM0828_BK01280</t>
  </si>
  <si>
    <t>BK01280</t>
  </si>
  <si>
    <t>Teeffelen</t>
  </si>
  <si>
    <t>GM0828_BK01282</t>
  </si>
  <si>
    <t>BK01282</t>
  </si>
  <si>
    <t>Gemeente Reusel-De Mierden</t>
  </si>
  <si>
    <t>Hooge Mierde</t>
  </si>
  <si>
    <t>GM1667_BK01707</t>
  </si>
  <si>
    <t>GM1667</t>
  </si>
  <si>
    <t>BK01707</t>
  </si>
  <si>
    <t>Hulsel</t>
  </si>
  <si>
    <t>GM1667_BK01708</t>
  </si>
  <si>
    <t>BK01708</t>
  </si>
  <si>
    <t>Lage Mierde</t>
  </si>
  <si>
    <t>GM1667_BK01686</t>
  </si>
  <si>
    <t>BK01686</t>
  </si>
  <si>
    <t>Reusel</t>
  </si>
  <si>
    <t>GM1667_BK01722</t>
  </si>
  <si>
    <t>BK01722</t>
  </si>
  <si>
    <t>GM1667_BK01716</t>
  </si>
  <si>
    <t>Gemeente Roosendaal</t>
  </si>
  <si>
    <t>Heerle</t>
  </si>
  <si>
    <t>GM1674_BK01575</t>
  </si>
  <si>
    <t>GM1674</t>
  </si>
  <si>
    <t>BK01575</t>
  </si>
  <si>
    <t>Heerle-Zuid</t>
  </si>
  <si>
    <t>GM1674_BK02990</t>
  </si>
  <si>
    <t>BK02990</t>
  </si>
  <si>
    <t>Moerstraten</t>
  </si>
  <si>
    <t>GM1674_BK01553</t>
  </si>
  <si>
    <t>BK01553</t>
  </si>
  <si>
    <t>Nispen</t>
  </si>
  <si>
    <t>GM1674_BK01619</t>
  </si>
  <si>
    <t>BK01619</t>
  </si>
  <si>
    <t>Roosendaal</t>
  </si>
  <si>
    <t>GM1674_BK01529</t>
  </si>
  <si>
    <t>BK01529</t>
  </si>
  <si>
    <t>Wouw</t>
  </si>
  <si>
    <t>GM1674_BK01570</t>
  </si>
  <si>
    <t>BK01570</t>
  </si>
  <si>
    <t>Wouwse Plantage</t>
  </si>
  <si>
    <t>GM1674_BK01621</t>
  </si>
  <si>
    <t>BK01621</t>
  </si>
  <si>
    <t>Gemeente Rucphen</t>
  </si>
  <si>
    <t>Rucphen</t>
  </si>
  <si>
    <t>GM0840_BK01560</t>
  </si>
  <si>
    <t>GM0840</t>
  </si>
  <si>
    <t>BK01560</t>
  </si>
  <si>
    <t>Schijf</t>
  </si>
  <si>
    <t>GM0840_BK01602</t>
  </si>
  <si>
    <t>BK01602</t>
  </si>
  <si>
    <t>Sint Willebrord/Sprundel</t>
  </si>
  <si>
    <t>GM0840_BK01530</t>
  </si>
  <si>
    <t>BK01530</t>
  </si>
  <si>
    <t>GM0840_BK01529</t>
  </si>
  <si>
    <t>Zegge</t>
  </si>
  <si>
    <t>GM0840_BK01526</t>
  </si>
  <si>
    <t>BK01526</t>
  </si>
  <si>
    <t>Gemeente 's-Hertogenbosch</t>
  </si>
  <si>
    <t>Bokhoven</t>
  </si>
  <si>
    <t>GM0796_BK01344</t>
  </si>
  <si>
    <t>GM0796</t>
  </si>
  <si>
    <t>BK01344</t>
  </si>
  <si>
    <t>Engelen</t>
  </si>
  <si>
    <t>GM0796_BK01353</t>
  </si>
  <si>
    <t>BK01353</t>
  </si>
  <si>
    <t>Nuland</t>
  </si>
  <si>
    <t>GM0796_BK01352</t>
  </si>
  <si>
    <t>BK01352</t>
  </si>
  <si>
    <t>s-Hertogenbosch</t>
  </si>
  <si>
    <t>GM0796_BK01343</t>
  </si>
  <si>
    <t>BK01343</t>
  </si>
  <si>
    <t>Groot - 's-Hertogenbosch</t>
  </si>
  <si>
    <t>GM0796_BK02593</t>
  </si>
  <si>
    <t>Vinkel (NB. bij Nuland)</t>
  </si>
  <si>
    <t>GM0796_BK01378</t>
  </si>
  <si>
    <t>BK01378</t>
  </si>
  <si>
    <t>Vinkel-West (NB. bij Nuland)</t>
  </si>
  <si>
    <t>GM0796_BK02964</t>
  </si>
  <si>
    <t>BK02964</t>
  </si>
  <si>
    <t>Zonnehof</t>
  </si>
  <si>
    <t>GM0796_BK02735</t>
  </si>
  <si>
    <t>BK02735</t>
  </si>
  <si>
    <t>Gemeente Sint-Michielsgestel</t>
  </si>
  <si>
    <t>Berlicum/Middelrode</t>
  </si>
  <si>
    <t>GM0845_BK01401</t>
  </si>
  <si>
    <t>GM0845</t>
  </si>
  <si>
    <t>BK01401</t>
  </si>
  <si>
    <t>Den Dungen</t>
  </si>
  <si>
    <t>GM0845_BK01417</t>
  </si>
  <si>
    <t>BK01417</t>
  </si>
  <si>
    <t>Gemonde</t>
  </si>
  <si>
    <t>GM0845_BK01464</t>
  </si>
  <si>
    <t>BK01464</t>
  </si>
  <si>
    <t>Halder</t>
  </si>
  <si>
    <t>GM0845_BK02517</t>
  </si>
  <si>
    <t>BK02517</t>
  </si>
  <si>
    <t>Sint Michielsgestel</t>
  </si>
  <si>
    <t>GM0845_BK01441</t>
  </si>
  <si>
    <t>BK01441</t>
  </si>
  <si>
    <t>Gemeente Someren</t>
  </si>
  <si>
    <t>Lierop</t>
  </si>
  <si>
    <t>GM0847_BK01676</t>
  </si>
  <si>
    <t>GM0847</t>
  </si>
  <si>
    <t>BK01676</t>
  </si>
  <si>
    <t>Someren</t>
  </si>
  <si>
    <t>GM0847_BK01695</t>
  </si>
  <si>
    <t>BK01695</t>
  </si>
  <si>
    <t>Someren-Eind</t>
  </si>
  <si>
    <t>GM0847_BK01729</t>
  </si>
  <si>
    <t>BK01729</t>
  </si>
  <si>
    <t>Someren-Heide</t>
  </si>
  <si>
    <t>GM0847_BK01740</t>
  </si>
  <si>
    <t>BK01740</t>
  </si>
  <si>
    <t>Gemeente Son en Breugel</t>
  </si>
  <si>
    <t>GM0848_BK01578</t>
  </si>
  <si>
    <t>GM0848</t>
  </si>
  <si>
    <t>Son</t>
  </si>
  <si>
    <t>GM0848_BK01939</t>
  </si>
  <si>
    <t>Gemeente Steenbergen</t>
  </si>
  <si>
    <t>De Heen</t>
  </si>
  <si>
    <t>GM0851_BK01469</t>
  </si>
  <si>
    <t>GM0851</t>
  </si>
  <si>
    <t>BK01469</t>
  </si>
  <si>
    <t>Dinteloord</t>
  </si>
  <si>
    <t>GM0851_BK01448</t>
  </si>
  <si>
    <t>BK01448</t>
  </si>
  <si>
    <t>Kruisland</t>
  </si>
  <si>
    <t>GM0851_BK01518</t>
  </si>
  <si>
    <t>BK01518</t>
  </si>
  <si>
    <t>Nieuw-Vossemeer</t>
  </si>
  <si>
    <t>GM0851_BK01486</t>
  </si>
  <si>
    <t>BK01486</t>
  </si>
  <si>
    <t>Steenbergen (NB.)</t>
  </si>
  <si>
    <t>GM0851_BK01492</t>
  </si>
  <si>
    <t>BK01492</t>
  </si>
  <si>
    <t>GM0851_BK01461</t>
  </si>
  <si>
    <t>Welberg</t>
  </si>
  <si>
    <t>GM0851_BK01506</t>
  </si>
  <si>
    <t>BK01506</t>
  </si>
  <si>
    <t>Gemeente Tilburg</t>
  </si>
  <si>
    <t>Amarant</t>
  </si>
  <si>
    <t>GM0855_BK03117</t>
  </si>
  <si>
    <t>GM0855</t>
  </si>
  <si>
    <t>BK03117</t>
  </si>
  <si>
    <t>Berkel-Enschot</t>
  </si>
  <si>
    <t>GM0855_BK01496</t>
  </si>
  <si>
    <t>BK01496</t>
  </si>
  <si>
    <t>Biezenmortel</t>
  </si>
  <si>
    <t>GM0855_BK01462</t>
  </si>
  <si>
    <t>BK01462</t>
  </si>
  <si>
    <t>Biezenmortel-Assisis</t>
  </si>
  <si>
    <t>GM0855_BK02976</t>
  </si>
  <si>
    <t>BK02976</t>
  </si>
  <si>
    <t>GM0855_BK01482</t>
  </si>
  <si>
    <t>Udenhout</t>
  </si>
  <si>
    <t>GM0855_BK01468</t>
  </si>
  <si>
    <t>BK01468</t>
  </si>
  <si>
    <t>GM0855_BK01547</t>
  </si>
  <si>
    <t>Gemeente Valkenswaard</t>
  </si>
  <si>
    <t>Borkel</t>
  </si>
  <si>
    <t>GM0858_BK01773</t>
  </si>
  <si>
    <t>GM0858</t>
  </si>
  <si>
    <t>BK01773</t>
  </si>
  <si>
    <t>Dommelen</t>
  </si>
  <si>
    <t>GM0858_BK01725</t>
  </si>
  <si>
    <t>BK01725</t>
  </si>
  <si>
    <t>Valkenswaard</t>
  </si>
  <si>
    <t>GM0858_BK01723</t>
  </si>
  <si>
    <t>BK01723</t>
  </si>
  <si>
    <t>Gemeente Veldhoven</t>
  </si>
  <si>
    <t>Veldhoven</t>
  </si>
  <si>
    <t>GM0861_BK01939</t>
  </si>
  <si>
    <t>GM0861</t>
  </si>
  <si>
    <t>Veldhoven-De Brink</t>
  </si>
  <si>
    <t>GM0861_BK03143</t>
  </si>
  <si>
    <t>BK03143</t>
  </si>
  <si>
    <t>Gemeente Vught</t>
  </si>
  <si>
    <t>Cromvoirt</t>
  </si>
  <si>
    <t>GM0865_BK01426</t>
  </si>
  <si>
    <t>GM0865</t>
  </si>
  <si>
    <t>BK01426</t>
  </si>
  <si>
    <t>Distelberg</t>
  </si>
  <si>
    <t>GM0865_BK01435</t>
  </si>
  <si>
    <t>BK01435</t>
  </si>
  <si>
    <t>Helvoirt</t>
  </si>
  <si>
    <t>GM0865_BK01452</t>
  </si>
  <si>
    <t>BK01452</t>
  </si>
  <si>
    <t>GM0865_BK01422</t>
  </si>
  <si>
    <t>BK01422</t>
  </si>
  <si>
    <t>Woonoord Lunetten</t>
  </si>
  <si>
    <t>Vught</t>
  </si>
  <si>
    <t>GM0865_BK01343</t>
  </si>
  <si>
    <t>Gemeente Waalre</t>
  </si>
  <si>
    <t>GM0866_BK01952</t>
  </si>
  <si>
    <t>GM0866</t>
  </si>
  <si>
    <t>Waalre</t>
  </si>
  <si>
    <t>GM0866_BK01703</t>
  </si>
  <si>
    <t>BK01703</t>
  </si>
  <si>
    <t>Gemeente Waalwijk</t>
  </si>
  <si>
    <t>Capelle-De Sprenckelaer</t>
  </si>
  <si>
    <t>GM0867_BK03204</t>
  </si>
  <si>
    <t>GM0867</t>
  </si>
  <si>
    <t>BK03204</t>
  </si>
  <si>
    <t>Nieuwe-Vaart</t>
  </si>
  <si>
    <t>GM0867_BK01409</t>
  </si>
  <si>
    <t>BK01409</t>
  </si>
  <si>
    <t>GM0867_BK01376</t>
  </si>
  <si>
    <t>Waspik</t>
  </si>
  <si>
    <t>GM0867_BK01397</t>
  </si>
  <si>
    <t>BK01397</t>
  </si>
  <si>
    <t>Waspik-Zuid</t>
  </si>
  <si>
    <t>GM0867_BK01414</t>
  </si>
  <si>
    <t>BK01414</t>
  </si>
  <si>
    <t>Gemeente Woensdrecht</t>
  </si>
  <si>
    <t>Calfven</t>
  </si>
  <si>
    <t>GM0873_BK01683</t>
  </si>
  <si>
    <t>GM0873</t>
  </si>
  <si>
    <t>BK01683</t>
  </si>
  <si>
    <t>Hoogerheide/Woensdrecht</t>
  </si>
  <si>
    <t>GM0873_BK01666</t>
  </si>
  <si>
    <t>BK01666</t>
  </si>
  <si>
    <t>Huijbergen</t>
  </si>
  <si>
    <t>GM0873_BK01665</t>
  </si>
  <si>
    <t>BK01665</t>
  </si>
  <si>
    <t>Ossendrecht</t>
  </si>
  <si>
    <t>GM0873_BK01689</t>
  </si>
  <si>
    <t>BK01689</t>
  </si>
  <si>
    <t>Ossendrecht-Driehoeven</t>
  </si>
  <si>
    <t>GM0873_BK03007</t>
  </si>
  <si>
    <t>BK03007</t>
  </si>
  <si>
    <t>Putte</t>
  </si>
  <si>
    <t>GM0873_BK01717</t>
  </si>
  <si>
    <t>BK01717</t>
  </si>
  <si>
    <t>Gemeente Zundert</t>
  </si>
  <si>
    <t>Achtmaal</t>
  </si>
  <si>
    <t>GM0879_BK01650</t>
  </si>
  <si>
    <t>GM0879</t>
  </si>
  <si>
    <t>BK01650</t>
  </si>
  <si>
    <t>Rijsbergen</t>
  </si>
  <si>
    <t>GM0879_BK01577</t>
  </si>
  <si>
    <t>BK01577</t>
  </si>
  <si>
    <t>Rijsbergen-Oekelbos</t>
  </si>
  <si>
    <t>GM0879_BK02992</t>
  </si>
  <si>
    <t>BK02992</t>
  </si>
  <si>
    <t>Wernhout</t>
  </si>
  <si>
    <t>GM0879_BK01647</t>
  </si>
  <si>
    <t>BK01647</t>
  </si>
  <si>
    <t>Wernhout-Patersven</t>
  </si>
  <si>
    <t>GM0879_BK03006</t>
  </si>
  <si>
    <t>BK03006</t>
  </si>
  <si>
    <t>Zundert</t>
  </si>
  <si>
    <t>GM0879_BK01632</t>
  </si>
  <si>
    <t>BK01632</t>
  </si>
  <si>
    <t>Noord-Holland</t>
  </si>
  <si>
    <t>Gemeente Aalsmeer</t>
  </si>
  <si>
    <t>Aalsmeer</t>
  </si>
  <si>
    <t>PV27</t>
  </si>
  <si>
    <t>GM0358_BK00794</t>
  </si>
  <si>
    <t>GM0358</t>
  </si>
  <si>
    <t>BK00794</t>
  </si>
  <si>
    <t>Groot - Amsterdam</t>
  </si>
  <si>
    <t>GM0358_BK01971</t>
  </si>
  <si>
    <t>BK01971</t>
  </si>
  <si>
    <t>Kudelstaart</t>
  </si>
  <si>
    <t>GM0358_BK00819</t>
  </si>
  <si>
    <t>BK00819</t>
  </si>
  <si>
    <t>Gemeente Alkmaar</t>
  </si>
  <si>
    <t>Graft/De Rijp</t>
  </si>
  <si>
    <t>GM0361_BK00633</t>
  </si>
  <si>
    <t>GM0361</t>
  </si>
  <si>
    <t>BK00633</t>
  </si>
  <si>
    <t>Groot - Alkmaar</t>
  </si>
  <si>
    <t>GM0361_BK01968</t>
  </si>
  <si>
    <t>BK01968</t>
  </si>
  <si>
    <t>Grootschermer</t>
  </si>
  <si>
    <t>GM0361_BK00624</t>
  </si>
  <si>
    <t>BK00624</t>
  </si>
  <si>
    <t>Markenbinnen</t>
  </si>
  <si>
    <t>GM0361_BK00645</t>
  </si>
  <si>
    <t>BK00645</t>
  </si>
  <si>
    <t>Oost-Graftdijk</t>
  </si>
  <si>
    <t>GM0361_BK00637</t>
  </si>
  <si>
    <t>BK00637</t>
  </si>
  <si>
    <t>Oterleek</t>
  </si>
  <si>
    <t>GM0361_BK00598</t>
  </si>
  <si>
    <t>BK00598</t>
  </si>
  <si>
    <t>Schermerhorn</t>
  </si>
  <si>
    <t>GM0361_BK00618</t>
  </si>
  <si>
    <t>BK00618</t>
  </si>
  <si>
    <t>Stompetoren</t>
  </si>
  <si>
    <t>GM0361_BK00611</t>
  </si>
  <si>
    <t>BK00611</t>
  </si>
  <si>
    <t>GM0361_BK03133</t>
  </si>
  <si>
    <t>BK03133</t>
  </si>
  <si>
    <t>Oost-Graftdijk-De Rijp</t>
  </si>
  <si>
    <t>West-Graftdijk</t>
  </si>
  <si>
    <t>GM0361_BK00634</t>
  </si>
  <si>
    <t>BK00634</t>
  </si>
  <si>
    <t>Zuidschermer</t>
  </si>
  <si>
    <t>GM0361_BK02736</t>
  </si>
  <si>
    <t>BK02736</t>
  </si>
  <si>
    <t>Gemeente Amstelveen</t>
  </si>
  <si>
    <t>GM0362_BK01971</t>
  </si>
  <si>
    <t>GM0362</t>
  </si>
  <si>
    <t>Groot - Amsterdam-Langs de Akker</t>
  </si>
  <si>
    <t>GM0362_BK02922</t>
  </si>
  <si>
    <t>BK02922</t>
  </si>
  <si>
    <t>Nes aan de Amstel</t>
  </si>
  <si>
    <t>GM0362_BK00802</t>
  </si>
  <si>
    <t>BK00802</t>
  </si>
  <si>
    <t>GM0362_BK00794</t>
  </si>
  <si>
    <t>GM0362_BK00805</t>
  </si>
  <si>
    <t>BK00805</t>
  </si>
  <si>
    <t>Uithoorn</t>
  </si>
  <si>
    <t>Gemeente Amsterdam</t>
  </si>
  <si>
    <t>Driemond</t>
  </si>
  <si>
    <t>GM0363_BK00769</t>
  </si>
  <si>
    <t>GM0363</t>
  </si>
  <si>
    <t>BK00769</t>
  </si>
  <si>
    <t>GM0363_BK01971</t>
  </si>
  <si>
    <t>GM0363_BK00787</t>
  </si>
  <si>
    <t>BK00787</t>
  </si>
  <si>
    <t>Abcoude</t>
  </si>
  <si>
    <t>GM0363_BK00691</t>
  </si>
  <si>
    <t>BK00691</t>
  </si>
  <si>
    <t>Broek in Waterland</t>
  </si>
  <si>
    <t>GM0363_BK01982</t>
  </si>
  <si>
    <t>BK01982</t>
  </si>
  <si>
    <t>Zwanenburg/Halfweg</t>
  </si>
  <si>
    <t>GM0363_BK02918</t>
  </si>
  <si>
    <t>BK02918</t>
  </si>
  <si>
    <t>Groot Amsterdam - Zeeburgereiland</t>
  </si>
  <si>
    <t>GM0363_BK02475</t>
  </si>
  <si>
    <t>BK02475</t>
  </si>
  <si>
    <t>IJburg-Noordwest</t>
  </si>
  <si>
    <t>GM0363_BK02476</t>
  </si>
  <si>
    <t>BK02476</t>
  </si>
  <si>
    <t>IJburg-Zuidoost</t>
  </si>
  <si>
    <t>Weesp</t>
  </si>
  <si>
    <t>GM0363_BK00759</t>
  </si>
  <si>
    <t>BK00759</t>
  </si>
  <si>
    <t>Zunderdorp</t>
  </si>
  <si>
    <t>GM0363_BK01981</t>
  </si>
  <si>
    <t>BK01981</t>
  </si>
  <si>
    <t>Gemeente Bergen (NH)</t>
  </si>
  <si>
    <t>Bergen (NH.)</t>
  </si>
  <si>
    <t>GM0373_BK01967</t>
  </si>
  <si>
    <t>GM0373</t>
  </si>
  <si>
    <t>BK01967</t>
  </si>
  <si>
    <t>Bergen (NH.)-Buerweg</t>
  </si>
  <si>
    <t>GM0373_BK02599</t>
  </si>
  <si>
    <t>BK02599</t>
  </si>
  <si>
    <t>Bergen aan Zee</t>
  </si>
  <si>
    <t>GM0373_BK00582</t>
  </si>
  <si>
    <t>BK00582</t>
  </si>
  <si>
    <t>Bergen aan Zee-Russenduin</t>
  </si>
  <si>
    <t>GM0373_BK00581</t>
  </si>
  <si>
    <t>BK00581</t>
  </si>
  <si>
    <t>Camperduin</t>
  </si>
  <si>
    <t>GM0373_BK00529</t>
  </si>
  <si>
    <t>BK00529</t>
  </si>
  <si>
    <t>Catrijp</t>
  </si>
  <si>
    <t>GM0373_BK01950</t>
  </si>
  <si>
    <t>BK01950</t>
  </si>
  <si>
    <t>Egmond aan den Hoef</t>
  </si>
  <si>
    <t>GM0373_BK00605</t>
  </si>
  <si>
    <t>BK00605</t>
  </si>
  <si>
    <t>Egmond aan Zee</t>
  </si>
  <si>
    <t>GM0373_BK00606</t>
  </si>
  <si>
    <t>BK00606</t>
  </si>
  <si>
    <t>Egmond-Binnen</t>
  </si>
  <si>
    <t>GM0373_BK00617</t>
  </si>
  <si>
    <t>BK00617</t>
  </si>
  <si>
    <t>Groet</t>
  </si>
  <si>
    <t>GM0373_BK01949</t>
  </si>
  <si>
    <t>BK01949</t>
  </si>
  <si>
    <t>Schoorl</t>
  </si>
  <si>
    <t>GM0373_BK01951</t>
  </si>
  <si>
    <t>BK01951</t>
  </si>
  <si>
    <t>Gemeente Beverwijk</t>
  </si>
  <si>
    <t>IJmond</t>
  </si>
  <si>
    <t>GM0375_BK01970</t>
  </si>
  <si>
    <t>GM0375</t>
  </si>
  <si>
    <t>BK01970</t>
  </si>
  <si>
    <t>Wijk aan Zee</t>
  </si>
  <si>
    <t>GM0375_BK00659</t>
  </si>
  <si>
    <t>BK00659</t>
  </si>
  <si>
    <t>Gemeente Blaricum</t>
  </si>
  <si>
    <t>Groot - Bussum</t>
  </si>
  <si>
    <t>GM0376_BK00788</t>
  </si>
  <si>
    <t>GM0376</t>
  </si>
  <si>
    <t>BK00788</t>
  </si>
  <si>
    <t>Huizen</t>
  </si>
  <si>
    <t>GM0376_BK01984</t>
  </si>
  <si>
    <t>BK01984</t>
  </si>
  <si>
    <t>Laren (NH.)/Blaricum</t>
  </si>
  <si>
    <t>GM0376_BK02605</t>
  </si>
  <si>
    <t>BK02605</t>
  </si>
  <si>
    <t>Gemeente Bloemendaal</t>
  </si>
  <si>
    <t>Bennebroek/Zwaanshoek</t>
  </si>
  <si>
    <t>GM0377_BK01943</t>
  </si>
  <si>
    <t>GM0377</t>
  </si>
  <si>
    <t>BK01943</t>
  </si>
  <si>
    <t>Groot - Haarlem</t>
  </si>
  <si>
    <t>GM0377_BK01938</t>
  </si>
  <si>
    <t>BK01938</t>
  </si>
  <si>
    <t>Vogelenzang</t>
  </si>
  <si>
    <t>GM0377_BK00758</t>
  </si>
  <si>
    <t>BK00758</t>
  </si>
  <si>
    <t>Gemeente Castricum</t>
  </si>
  <si>
    <t>Akersloot</t>
  </si>
  <si>
    <t>GM0383_BK00631</t>
  </si>
  <si>
    <t>GM0383</t>
  </si>
  <si>
    <t>BK00631</t>
  </si>
  <si>
    <t>Castricum</t>
  </si>
  <si>
    <t>GM0383_BK00632</t>
  </si>
  <si>
    <t>BK00632</t>
  </si>
  <si>
    <t>De Woude</t>
  </si>
  <si>
    <t>GM0383_BK03130</t>
  </si>
  <si>
    <t>BK03130</t>
  </si>
  <si>
    <t>Limmen</t>
  </si>
  <si>
    <t>GM0383_BK00625</t>
  </si>
  <si>
    <t>BK00625</t>
  </si>
  <si>
    <t>Gemeente Den Helder</t>
  </si>
  <si>
    <t>Den Helder</t>
  </si>
  <si>
    <t>GM0400_BK00361</t>
  </si>
  <si>
    <t>GM0400</t>
  </si>
  <si>
    <t>BK00361</t>
  </si>
  <si>
    <t>Huisduinen</t>
  </si>
  <si>
    <t>GM0400_BK00371</t>
  </si>
  <si>
    <t>BK00371</t>
  </si>
  <si>
    <t>Julianadorp</t>
  </si>
  <si>
    <t>GM0400_BK00402</t>
  </si>
  <si>
    <t>BK00402</t>
  </si>
  <si>
    <t>Gemeente Diemen</t>
  </si>
  <si>
    <t>GM0384_BK01971</t>
  </si>
  <si>
    <t>GM0384</t>
  </si>
  <si>
    <t>Gemeente Dijk en Waard</t>
  </si>
  <si>
    <t>De Noord</t>
  </si>
  <si>
    <t>GM1980_BK01966</t>
  </si>
  <si>
    <t>GM1980</t>
  </si>
  <si>
    <t>BK01966</t>
  </si>
  <si>
    <t>GM1980_BK01968</t>
  </si>
  <si>
    <t>Heerhugowaard/Scharwoude/Broek op Langedijk</t>
  </si>
  <si>
    <t>GM1980_BK01965</t>
  </si>
  <si>
    <t>BK01965</t>
  </si>
  <si>
    <t>Oudkarspel (NH. bij Langedijk)</t>
  </si>
  <si>
    <t>GM1980_BK00538</t>
  </si>
  <si>
    <t>BK00538</t>
  </si>
  <si>
    <t>Oudkarspel-Oost</t>
  </si>
  <si>
    <t>GM1980_BK03113</t>
  </si>
  <si>
    <t>BK03113</t>
  </si>
  <si>
    <t>GM1980_BK03045</t>
  </si>
  <si>
    <t>BK03045</t>
  </si>
  <si>
    <t>Kalverdijk</t>
  </si>
  <si>
    <t>GM1980_BK00598</t>
  </si>
  <si>
    <t>Gemeente Drechterland</t>
  </si>
  <si>
    <t>Hem</t>
  </si>
  <si>
    <t>GM0498_BK00587</t>
  </si>
  <si>
    <t>GM0498</t>
  </si>
  <si>
    <t>BK00587</t>
  </si>
  <si>
    <t>Hoogkarspel</t>
  </si>
  <si>
    <t>GM0498_BK00555</t>
  </si>
  <si>
    <t>BK00555</t>
  </si>
  <si>
    <t>Hoorn (NH.)</t>
  </si>
  <si>
    <t>GM0498_BK00577</t>
  </si>
  <si>
    <t>BK00577</t>
  </si>
  <si>
    <t>Oosterblokker</t>
  </si>
  <si>
    <t>GM0498_BK00578</t>
  </si>
  <si>
    <t>BK00578</t>
  </si>
  <si>
    <t>Schellinkhout</t>
  </si>
  <si>
    <t>GM0498_BK00600</t>
  </si>
  <si>
    <t>BK00600</t>
  </si>
  <si>
    <t>Stofmolen</t>
  </si>
  <si>
    <t>GM0498_BK02461</t>
  </si>
  <si>
    <t>BK02461</t>
  </si>
  <si>
    <t>Venhuizen</t>
  </si>
  <si>
    <t>GM0498_BK00579</t>
  </si>
  <si>
    <t>BK00579</t>
  </si>
  <si>
    <t>Westwoud</t>
  </si>
  <si>
    <t>GM0498_BK00560</t>
  </si>
  <si>
    <t>BK00560</t>
  </si>
  <si>
    <t>Wijdenes</t>
  </si>
  <si>
    <t>GM0498_BK00602</t>
  </si>
  <si>
    <t>BK00602</t>
  </si>
  <si>
    <t>Gemeente Edam-Volendam</t>
  </si>
  <si>
    <t>Beets (NH.)</t>
  </si>
  <si>
    <t>GM0385_BK00622</t>
  </si>
  <si>
    <t>GM0385</t>
  </si>
  <si>
    <t>BK00622</t>
  </si>
  <si>
    <t>Edam/Volendam</t>
  </si>
  <si>
    <t>GM0385_BK00654</t>
  </si>
  <si>
    <t>BK00654</t>
  </si>
  <si>
    <t>Kwadijk</t>
  </si>
  <si>
    <t>GM0385_BK00650</t>
  </si>
  <si>
    <t>BK00650</t>
  </si>
  <si>
    <t>Middelie</t>
  </si>
  <si>
    <t>GM0385_BK00647</t>
  </si>
  <si>
    <t>BK00647</t>
  </si>
  <si>
    <t>Oosthuizen</t>
  </si>
  <si>
    <t>GM0385_BK00626</t>
  </si>
  <si>
    <t>BK00626</t>
  </si>
  <si>
    <t>GM0385_BK01954</t>
  </si>
  <si>
    <t>BK01954</t>
  </si>
  <si>
    <t>Purmerend</t>
  </si>
  <si>
    <t>Gemeente Enkhuizen</t>
  </si>
  <si>
    <t>Enkhuizen</t>
  </si>
  <si>
    <t>GM0388_BK00539</t>
  </si>
  <si>
    <t>GM0388</t>
  </si>
  <si>
    <t>BK00539</t>
  </si>
  <si>
    <t>Gemeente Gooise Meren</t>
  </si>
  <si>
    <t>Bikbergen</t>
  </si>
  <si>
    <t>GM1942_BK01985</t>
  </si>
  <si>
    <t>GM1942</t>
  </si>
  <si>
    <t>BK01985</t>
  </si>
  <si>
    <t>GM1942_BK00788</t>
  </si>
  <si>
    <t>Muiden</t>
  </si>
  <si>
    <t>GM1942_BK00748</t>
  </si>
  <si>
    <t>BK00748</t>
  </si>
  <si>
    <t>Muiderberg</t>
  </si>
  <si>
    <t>GM1942_BK00756</t>
  </si>
  <si>
    <t>BK00756</t>
  </si>
  <si>
    <t>Naarden-Kern</t>
  </si>
  <si>
    <t>GM1942_BK00773</t>
  </si>
  <si>
    <t>BK00773</t>
  </si>
  <si>
    <t>Naarden-Naarderbos</t>
  </si>
  <si>
    <t>GM1942_BK00767</t>
  </si>
  <si>
    <t>BK00767</t>
  </si>
  <si>
    <t>Naarden-Vesting</t>
  </si>
  <si>
    <t>GM1942_BK00778</t>
  </si>
  <si>
    <t>BK00778</t>
  </si>
  <si>
    <t>GM1942_BK00759</t>
  </si>
  <si>
    <t>GM1942_BK02921</t>
  </si>
  <si>
    <t>BK02921</t>
  </si>
  <si>
    <t>Naardereiland</t>
  </si>
  <si>
    <t>GM1942_BK01984</t>
  </si>
  <si>
    <t>Gemeente Haarlem</t>
  </si>
  <si>
    <t>GM0392_BK01938</t>
  </si>
  <si>
    <t>GM0392</t>
  </si>
  <si>
    <t>Spaarndam</t>
  </si>
  <si>
    <t>GM0392_BK00702</t>
  </si>
  <si>
    <t>BK00702</t>
  </si>
  <si>
    <t>GM0392_BK01978</t>
  </si>
  <si>
    <t>BK01978</t>
  </si>
  <si>
    <t>Velserbroek/Santpoort-Noord</t>
  </si>
  <si>
    <t>Gemeente Haarlemmermeer</t>
  </si>
  <si>
    <t>Abbenes</t>
  </si>
  <si>
    <t>GM0394_BK00820</t>
  </si>
  <si>
    <t>GM0394</t>
  </si>
  <si>
    <t>BK00820</t>
  </si>
  <si>
    <t>GM0394_BK01943</t>
  </si>
  <si>
    <t>Buitenkaag</t>
  </si>
  <si>
    <t>GM0394_BK00833</t>
  </si>
  <si>
    <t>BK00833</t>
  </si>
  <si>
    <t>Burgerveen</t>
  </si>
  <si>
    <t>GM0394_BK00817</t>
  </si>
  <si>
    <t>BK00817</t>
  </si>
  <si>
    <t>GM0394_BK01971</t>
  </si>
  <si>
    <t>GM0394_BK01938</t>
  </si>
  <si>
    <t>Haarlemmerliede</t>
  </si>
  <si>
    <t>GM0394_BK02824</t>
  </si>
  <si>
    <t>BK02824</t>
  </si>
  <si>
    <t>Hillegom/Beinsdorp</t>
  </si>
  <si>
    <t>GM0394_BK00768</t>
  </si>
  <si>
    <t>BK00768</t>
  </si>
  <si>
    <t>Hoofddorp</t>
  </si>
  <si>
    <t>GM0394_BK01983</t>
  </si>
  <si>
    <t>BK01983</t>
  </si>
  <si>
    <t>Lisse/Lisserbroek</t>
  </si>
  <si>
    <t>GM0394_BK00791</t>
  </si>
  <si>
    <t>BK00791</t>
  </si>
  <si>
    <t>Nieuwebrug</t>
  </si>
  <si>
    <t>GM0394_BK03205</t>
  </si>
  <si>
    <t>BK03205</t>
  </si>
  <si>
    <t>Nieuw-Vennep</t>
  </si>
  <si>
    <t>GM0394_BK00786</t>
  </si>
  <si>
    <t>BK00786</t>
  </si>
  <si>
    <t>Rijsenhout</t>
  </si>
  <si>
    <t>GM0394_BK00797</t>
  </si>
  <si>
    <t>BK00797</t>
  </si>
  <si>
    <t>GM0394_BK00702</t>
  </si>
  <si>
    <t>GM0394_BK00835</t>
  </si>
  <si>
    <t>BK00835</t>
  </si>
  <si>
    <t>Roelofsarendsveen/Oude Wetering</t>
  </si>
  <si>
    <t>GM0394_BK03175</t>
  </si>
  <si>
    <t>BK03175</t>
  </si>
  <si>
    <t>Vredeburg</t>
  </si>
  <si>
    <t>GM0394_BK00828</t>
  </si>
  <si>
    <t>BK00828</t>
  </si>
  <si>
    <t>Leimuiden</t>
  </si>
  <si>
    <t>GM0394_BK00794</t>
  </si>
  <si>
    <t>Vijfhuizen (NH.)</t>
  </si>
  <si>
    <t>GM0394_BK00736</t>
  </si>
  <si>
    <t>BK00736</t>
  </si>
  <si>
    <t>Weteringbrug</t>
  </si>
  <si>
    <t>GM0394_BK00832</t>
  </si>
  <si>
    <t>BK00832</t>
  </si>
  <si>
    <t>GM0394_BK01982</t>
  </si>
  <si>
    <t>Gemeente Heemskerk</t>
  </si>
  <si>
    <t>GM0396_BK01970</t>
  </si>
  <si>
    <t>GM0396</t>
  </si>
  <si>
    <t>GM0396_BK00659</t>
  </si>
  <si>
    <t>Gemeente Heemstede</t>
  </si>
  <si>
    <t>GM0397_BK01938</t>
  </si>
  <si>
    <t>GM0397</t>
  </si>
  <si>
    <t>GM0397_BK01943</t>
  </si>
  <si>
    <t>Gemeente Heiloo</t>
  </si>
  <si>
    <t>GM0399_BK01968</t>
  </si>
  <si>
    <t>GM0399</t>
  </si>
  <si>
    <t>Heiloo</t>
  </si>
  <si>
    <t>GM0399_BK01969</t>
  </si>
  <si>
    <t>BK01969</t>
  </si>
  <si>
    <t>GM0399_BK00625</t>
  </si>
  <si>
    <t>Gemeente Hilversum</t>
  </si>
  <si>
    <t>GM0402_BK00788</t>
  </si>
  <si>
    <t>GM0402</t>
  </si>
  <si>
    <t>Hilversum</t>
  </si>
  <si>
    <t>GM0402_BK00839</t>
  </si>
  <si>
    <t>BK00839</t>
  </si>
  <si>
    <t>Nieuw-Loosdrecht</t>
  </si>
  <si>
    <t>GM0402_BK00850</t>
  </si>
  <si>
    <t>BK00850</t>
  </si>
  <si>
    <t>GM0402_BK00878</t>
  </si>
  <si>
    <t>BK00878</t>
  </si>
  <si>
    <t>Hollandsche Rading</t>
  </si>
  <si>
    <t>GM0402_BK03190</t>
  </si>
  <si>
    <t>BK03190</t>
  </si>
  <si>
    <t>Nieuw-Loosdrecht-Oudheusden</t>
  </si>
  <si>
    <t>Gemeente Hollands Kroon</t>
  </si>
  <si>
    <t>Anna-Paulowna</t>
  </si>
  <si>
    <t>GM1911_BK00426</t>
  </si>
  <si>
    <t>GM1911</t>
  </si>
  <si>
    <t>BK00426</t>
  </si>
  <si>
    <t>Barsingerhorn</t>
  </si>
  <si>
    <t>GM1911_BK00477</t>
  </si>
  <si>
    <t>BK00477</t>
  </si>
  <si>
    <t>Breezand</t>
  </si>
  <si>
    <t>GM1911_BK00406</t>
  </si>
  <si>
    <t>BK00406</t>
  </si>
  <si>
    <t>Den Oever</t>
  </si>
  <si>
    <t>GM1911_BK00384</t>
  </si>
  <si>
    <t>BK00384</t>
  </si>
  <si>
    <t>Hippolytushoef</t>
  </si>
  <si>
    <t>GM1911_BK00392</t>
  </si>
  <si>
    <t>BK00392</t>
  </si>
  <si>
    <t>Kolhorn</t>
  </si>
  <si>
    <t>GM1911_BK00470</t>
  </si>
  <si>
    <t>BK00470</t>
  </si>
  <si>
    <t>Kreileroord</t>
  </si>
  <si>
    <t>GM1911_BK00445</t>
  </si>
  <si>
    <t>BK00445</t>
  </si>
  <si>
    <t>Lutjewinkel</t>
  </si>
  <si>
    <t>GM1911_BK00489</t>
  </si>
  <si>
    <t>BK00489</t>
  </si>
  <si>
    <t>Middenmeer</t>
  </si>
  <si>
    <t>GM1911_BK00460</t>
  </si>
  <si>
    <t>BK00460</t>
  </si>
  <si>
    <t>Nieuwe Niedorp-Jachthaven</t>
  </si>
  <si>
    <t>GM1911_BK03158</t>
  </si>
  <si>
    <t>BK03158</t>
  </si>
  <si>
    <t>Nieuwe Niedorp-Zuid</t>
  </si>
  <si>
    <t>GM1911_BK00513</t>
  </si>
  <si>
    <t>BK00513</t>
  </si>
  <si>
    <t>Slootdorp</t>
  </si>
  <si>
    <t>GM1911_BK00443</t>
  </si>
  <si>
    <t>BK00443</t>
  </si>
  <si>
    <t>'t Veld</t>
  </si>
  <si>
    <t>GM1911_BK00508</t>
  </si>
  <si>
    <t>BK00508</t>
  </si>
  <si>
    <t>Van Ewijcksluis</t>
  </si>
  <si>
    <t>GM1911_BK00414</t>
  </si>
  <si>
    <t>BK00414</t>
  </si>
  <si>
    <t>Westerland</t>
  </si>
  <si>
    <t>GM1911_BK00409</t>
  </si>
  <si>
    <t>BK00409</t>
  </si>
  <si>
    <t>Wieringerwaard</t>
  </si>
  <si>
    <t>GM1911_BK00450</t>
  </si>
  <si>
    <t>BK00450</t>
  </si>
  <si>
    <t>Wieringerwerf</t>
  </si>
  <si>
    <t>GM1911_BK00433</t>
  </si>
  <si>
    <t>BK00433</t>
  </si>
  <si>
    <t>Winkel</t>
  </si>
  <si>
    <t>GM1911_BK00494</t>
  </si>
  <si>
    <t>BK00494</t>
  </si>
  <si>
    <t>Gemeente Hoorn</t>
  </si>
  <si>
    <t>GM0405_BK00577</t>
  </si>
  <si>
    <t>GM0405</t>
  </si>
  <si>
    <t>GM0405_BK00573</t>
  </si>
  <si>
    <t>BK00573</t>
  </si>
  <si>
    <t>Zwaagdijk-West</t>
  </si>
  <si>
    <t>Gemeente Huizen</t>
  </si>
  <si>
    <t>GM0406_BK01985</t>
  </si>
  <si>
    <t>GM0406</t>
  </si>
  <si>
    <t>GM0406_BK00788</t>
  </si>
  <si>
    <t>GM0406_BK01984</t>
  </si>
  <si>
    <t>Huizen-West</t>
  </si>
  <si>
    <t>GM0406_BK03151</t>
  </si>
  <si>
    <t>BK03151</t>
  </si>
  <si>
    <t>GM0406_BK02605</t>
  </si>
  <si>
    <t>Gemeente Koggenland</t>
  </si>
  <si>
    <t>Avenhorn/De Goorn</t>
  </si>
  <si>
    <t>GM1598_BK00603</t>
  </si>
  <si>
    <t>GM1598</t>
  </si>
  <si>
    <t>BK00603</t>
  </si>
  <si>
    <t>Berkhout</t>
  </si>
  <si>
    <t>GM1598_BK00596</t>
  </si>
  <si>
    <t>BK00596</t>
  </si>
  <si>
    <t>De Anloup</t>
  </si>
  <si>
    <t>GM1598_BK02756</t>
  </si>
  <si>
    <t>BK02756</t>
  </si>
  <si>
    <t>Hensbroek</t>
  </si>
  <si>
    <t>GM1598_BK00588</t>
  </si>
  <si>
    <t>BK00588</t>
  </si>
  <si>
    <t>Obdam</t>
  </si>
  <si>
    <t>GM1598_BK00571</t>
  </si>
  <si>
    <t>BK00571</t>
  </si>
  <si>
    <t>Oudendijk (NH.)</t>
  </si>
  <si>
    <t>GM1598_BK00615</t>
  </si>
  <si>
    <t>BK00615</t>
  </si>
  <si>
    <t>Scharwoude</t>
  </si>
  <si>
    <t>GM1598_BK00607</t>
  </si>
  <si>
    <t>BK00607</t>
  </si>
  <si>
    <t>Spierdijk</t>
  </si>
  <si>
    <t>GM1598_BK00593</t>
  </si>
  <si>
    <t>BK00593</t>
  </si>
  <si>
    <t>Ursem (NH. bij Heerhugowaard)</t>
  </si>
  <si>
    <t>GM1598_BK00601</t>
  </si>
  <si>
    <t>BK00601</t>
  </si>
  <si>
    <t>GM1598_BK00577</t>
  </si>
  <si>
    <t>Zuid-Spierdijk</t>
  </si>
  <si>
    <t>GM1598_BK03195</t>
  </si>
  <si>
    <t>BK03195</t>
  </si>
  <si>
    <t>Gemeente Landsmeer</t>
  </si>
  <si>
    <t>Den Ilp</t>
  </si>
  <si>
    <t>GM0415_BK01976</t>
  </si>
  <si>
    <t>GM0415</t>
  </si>
  <si>
    <t>BK01976</t>
  </si>
  <si>
    <t>Landsmeer</t>
  </si>
  <si>
    <t>GM0415_BK01980</t>
  </si>
  <si>
    <t>BK01980</t>
  </si>
  <si>
    <t>Gemeente Laren</t>
  </si>
  <si>
    <t>GM0417_BK02605</t>
  </si>
  <si>
    <t>GM0417</t>
  </si>
  <si>
    <t>GM0417_BK00839</t>
  </si>
  <si>
    <t>GM0417_BK00788</t>
  </si>
  <si>
    <t>Gemeente Medemblik</t>
  </si>
  <si>
    <t>Abbekerk</t>
  </si>
  <si>
    <t>GM0420_BK00518</t>
  </si>
  <si>
    <t>GM0420</t>
  </si>
  <si>
    <t>BK00518</t>
  </si>
  <si>
    <t>Andijk</t>
  </si>
  <si>
    <t>GM0420_BK00502</t>
  </si>
  <si>
    <t>BK00502</t>
  </si>
  <si>
    <t>Hauwert</t>
  </si>
  <si>
    <t>GM0420_BK00545</t>
  </si>
  <si>
    <t>BK00545</t>
  </si>
  <si>
    <t>Kerkbuurt</t>
  </si>
  <si>
    <t>GM0420_BK00515</t>
  </si>
  <si>
    <t>BK00515</t>
  </si>
  <si>
    <t>Medemblik</t>
  </si>
  <si>
    <t>GM0420_BK00486</t>
  </si>
  <si>
    <t>BK00486</t>
  </si>
  <si>
    <t>Midwoud</t>
  </si>
  <si>
    <t>GM0420_BK00536</t>
  </si>
  <si>
    <t>BK00536</t>
  </si>
  <si>
    <t>Nibbixwoud</t>
  </si>
  <si>
    <t>GM0420_BK00556</t>
  </si>
  <si>
    <t>BK00556</t>
  </si>
  <si>
    <t>Onderdijk</t>
  </si>
  <si>
    <t>GM0420_BK00507</t>
  </si>
  <si>
    <t>BK00507</t>
  </si>
  <si>
    <t>Oostwoud</t>
  </si>
  <si>
    <t>GM0420_BK00531</t>
  </si>
  <si>
    <t>BK00531</t>
  </si>
  <si>
    <t>Opperdoes</t>
  </si>
  <si>
    <t>GM0420_BK00496</t>
  </si>
  <si>
    <t>BK00496</t>
  </si>
  <si>
    <t>Sijbekarspel</t>
  </si>
  <si>
    <t>GM0420_BK00548</t>
  </si>
  <si>
    <t>BK00548</t>
  </si>
  <si>
    <t>Twisk</t>
  </si>
  <si>
    <t>GM0420_BK00512</t>
  </si>
  <si>
    <t>BK00512</t>
  </si>
  <si>
    <t>GM0420_BK00577</t>
  </si>
  <si>
    <t>GM0420_BK02917</t>
  </si>
  <si>
    <t>BK02917</t>
  </si>
  <si>
    <t>Zwaagdijk - Oost (2)</t>
  </si>
  <si>
    <t>GM0420_BK02916</t>
  </si>
  <si>
    <t>BK02916</t>
  </si>
  <si>
    <t>De Vlietlanden</t>
  </si>
  <si>
    <t>Wervershoof</t>
  </si>
  <si>
    <t>GM0420_BK00516</t>
  </si>
  <si>
    <t>BK00516</t>
  </si>
  <si>
    <t>Wognum</t>
  </si>
  <si>
    <t>GM0420_BK00557</t>
  </si>
  <si>
    <t>BK00557</t>
  </si>
  <si>
    <t>Zwaagdijk-Oost</t>
  </si>
  <si>
    <t>GM0420_BK00553</t>
  </si>
  <si>
    <t>BK00553</t>
  </si>
  <si>
    <t>GM0420_BK00573</t>
  </si>
  <si>
    <t>Gemeente Oostzaan</t>
  </si>
  <si>
    <t>Oostzaan</t>
  </si>
  <si>
    <t>GM0431_BK01977</t>
  </si>
  <si>
    <t>GM0431</t>
  </si>
  <si>
    <t>BK01977</t>
  </si>
  <si>
    <t>GM0431_BK01971</t>
  </si>
  <si>
    <t>Gemeente Opmeer</t>
  </si>
  <si>
    <t>De Weere</t>
  </si>
  <si>
    <t>GM0432_BK00534</t>
  </si>
  <si>
    <t>GM0432</t>
  </si>
  <si>
    <t>BK00534</t>
  </si>
  <si>
    <t>De Weere-Noord</t>
  </si>
  <si>
    <t>GM0432_BK02457</t>
  </si>
  <si>
    <t>BK02457</t>
  </si>
  <si>
    <t>Hoogwoud/Opmeer</t>
  </si>
  <si>
    <t>GM0432_BK00537</t>
  </si>
  <si>
    <t>BK00537</t>
  </si>
  <si>
    <t>GM0432_BK02818</t>
  </si>
  <si>
    <t>BK02818</t>
  </si>
  <si>
    <t>Aartswoud-Noord</t>
  </si>
  <si>
    <t>Gemeente Ouder-Amstel</t>
  </si>
  <si>
    <t>GM0437_BK01971</t>
  </si>
  <si>
    <t>GM0437</t>
  </si>
  <si>
    <t>Ouderkerk aan de Amstel</t>
  </si>
  <si>
    <t>GM0437_BK00775</t>
  </si>
  <si>
    <t>BK00775</t>
  </si>
  <si>
    <t>Gemeente Purmerend</t>
  </si>
  <si>
    <t>Middenbeemster</t>
  </si>
  <si>
    <t>GM0439_BK00636</t>
  </si>
  <si>
    <t>GM0439</t>
  </si>
  <si>
    <t>BK00636</t>
  </si>
  <si>
    <t>GM0439_BK01954</t>
  </si>
  <si>
    <t>GM0439_BK00633</t>
  </si>
  <si>
    <t>GM0439_BK00618</t>
  </si>
  <si>
    <t>Westbeemster</t>
  </si>
  <si>
    <t>GM0439_BK00628</t>
  </si>
  <si>
    <t>BK00628</t>
  </si>
  <si>
    <t>Gemeente Schagen</t>
  </si>
  <si>
    <t>Burgerbrug</t>
  </si>
  <si>
    <t>GM0441_BK02455</t>
  </si>
  <si>
    <t>GM0441</t>
  </si>
  <si>
    <t>BK02455</t>
  </si>
  <si>
    <t>Callantsoog</t>
  </si>
  <si>
    <t>GM0441_BK00446</t>
  </si>
  <si>
    <t>BK00446</t>
  </si>
  <si>
    <t>Dirkshorn</t>
  </si>
  <si>
    <t>GM0441_BK00500</t>
  </si>
  <si>
    <t>BK00500</t>
  </si>
  <si>
    <t>GM0441_BK03045</t>
  </si>
  <si>
    <t>Krabbendam</t>
  </si>
  <si>
    <t>GM0441_BK03101</t>
  </si>
  <si>
    <t>BK03101</t>
  </si>
  <si>
    <t>Oudesluis (NH.)</t>
  </si>
  <si>
    <t>GM0441_BK00451</t>
  </si>
  <si>
    <t>BK00451</t>
  </si>
  <si>
    <t>Petten</t>
  </si>
  <si>
    <t>GM0441_BK00487</t>
  </si>
  <si>
    <t>BK00487</t>
  </si>
  <si>
    <t>Schagen</t>
  </si>
  <si>
    <t>GM0441_BK00467</t>
  </si>
  <si>
    <t>BK00467</t>
  </si>
  <si>
    <t>Schagerbrug</t>
  </si>
  <si>
    <t>GM0441_BK00464</t>
  </si>
  <si>
    <t>BK00464</t>
  </si>
  <si>
    <t>Schoorldam</t>
  </si>
  <si>
    <t>GM0441_BK02458</t>
  </si>
  <si>
    <t>BK02458</t>
  </si>
  <si>
    <t>Sint Maarten</t>
  </si>
  <si>
    <t>GM0441_BK00485</t>
  </si>
  <si>
    <t>BK00485</t>
  </si>
  <si>
    <t>Sint Maartensbrug</t>
  </si>
  <si>
    <t>GM0441_BK00478</t>
  </si>
  <si>
    <t>BK00478</t>
  </si>
  <si>
    <t>Sint Maartensvlotbrug</t>
  </si>
  <si>
    <t>GM0441_BK00475</t>
  </si>
  <si>
    <t>BK00475</t>
  </si>
  <si>
    <t>'t Zand (NH.)</t>
  </si>
  <si>
    <t>GM0441_BK00448</t>
  </si>
  <si>
    <t>BK00448</t>
  </si>
  <si>
    <t>Tuitjenhorn</t>
  </si>
  <si>
    <t>GM0441_BK03254</t>
  </si>
  <si>
    <t>BK03254</t>
  </si>
  <si>
    <t>Waarland</t>
  </si>
  <si>
    <t>GM0441_BK00525</t>
  </si>
  <si>
    <t>BK00525</t>
  </si>
  <si>
    <t>Warmenhuizen</t>
  </si>
  <si>
    <t>GM0441_BK03253</t>
  </si>
  <si>
    <t>BK03253</t>
  </si>
  <si>
    <t>Gemeente Stede Broec</t>
  </si>
  <si>
    <t>Bovenkarspel/Grootebroek/Lutjebroek</t>
  </si>
  <si>
    <t>GM0532_BK02782</t>
  </si>
  <si>
    <t>GM0532</t>
  </si>
  <si>
    <t>BK02782</t>
  </si>
  <si>
    <t>Gemeente Texel</t>
  </si>
  <si>
    <t>De Cocksdorp</t>
  </si>
  <si>
    <t>GM0448_BK00211</t>
  </si>
  <si>
    <t>GM0448</t>
  </si>
  <si>
    <t>BK00211</t>
  </si>
  <si>
    <t>De Koog (Texel)</t>
  </si>
  <si>
    <t>GM0448_BK00263</t>
  </si>
  <si>
    <t>BK00263</t>
  </si>
  <si>
    <t>De Waal</t>
  </si>
  <si>
    <t>GM0448_BK00291</t>
  </si>
  <si>
    <t>BK00291</t>
  </si>
  <si>
    <t>Den Burg</t>
  </si>
  <si>
    <t>GM0448_BK00296</t>
  </si>
  <si>
    <t>BK00296</t>
  </si>
  <si>
    <t>Den Hoorn (NH.)</t>
  </si>
  <si>
    <t>GM0448_BK00324</t>
  </si>
  <si>
    <t>BK00324</t>
  </si>
  <si>
    <t>Oosterend (NH.)</t>
  </si>
  <si>
    <t>GM0448_BK00272</t>
  </si>
  <si>
    <t>BK00272</t>
  </si>
  <si>
    <t>Oudeschild</t>
  </si>
  <si>
    <t>GM0448_BK00313</t>
  </si>
  <si>
    <t>BK00313</t>
  </si>
  <si>
    <t>'t Horntje</t>
  </si>
  <si>
    <t>GM0448_BK00340</t>
  </si>
  <si>
    <t>BK00340</t>
  </si>
  <si>
    <t>Gemeente Uitgeest</t>
  </si>
  <si>
    <t>Uitgeest</t>
  </si>
  <si>
    <t>GM0450_BK00640</t>
  </si>
  <si>
    <t>GM0450</t>
  </si>
  <si>
    <t>BK00640</t>
  </si>
  <si>
    <t>GM0450_BK00645</t>
  </si>
  <si>
    <t>GM0450_BK01970</t>
  </si>
  <si>
    <t>Gemeente Uithoorn</t>
  </si>
  <si>
    <t>De Kwakel</t>
  </si>
  <si>
    <t>GM0451_BK00815</t>
  </si>
  <si>
    <t>GM0451</t>
  </si>
  <si>
    <t>BK00815</t>
  </si>
  <si>
    <t>GM0451_BK00805</t>
  </si>
  <si>
    <t>GM0451_BK00819</t>
  </si>
  <si>
    <t>GM0451_BK00794</t>
  </si>
  <si>
    <t>Gemeente Velsen</t>
  </si>
  <si>
    <t>GM0453_BK01938</t>
  </si>
  <si>
    <t>GM0453</t>
  </si>
  <si>
    <t>GM0453_BK01970</t>
  </si>
  <si>
    <t>GM0453_BK01978</t>
  </si>
  <si>
    <t>Gemeente Waterland</t>
  </si>
  <si>
    <t>GM0852_BK00691</t>
  </si>
  <si>
    <t>GM0852</t>
  </si>
  <si>
    <t>Het Schouw-Noord</t>
  </si>
  <si>
    <t>GM0852_BK03145</t>
  </si>
  <si>
    <t>BK03145</t>
  </si>
  <si>
    <t>Ilpendam</t>
  </si>
  <si>
    <t>GM0852_BK00671</t>
  </si>
  <si>
    <t>BK00671</t>
  </si>
  <si>
    <t>Marken-Kerkbuurt</t>
  </si>
  <si>
    <t>GM0852_BK00675</t>
  </si>
  <si>
    <t>BK00675</t>
  </si>
  <si>
    <t>Marken-Kern</t>
  </si>
  <si>
    <t>GM0852_BK00678</t>
  </si>
  <si>
    <t>BK00678</t>
  </si>
  <si>
    <t>Monnickendam</t>
  </si>
  <si>
    <t>GM0852_BK00677</t>
  </si>
  <si>
    <t>BK00677</t>
  </si>
  <si>
    <t>Watergang</t>
  </si>
  <si>
    <t>GM0852_BK00690</t>
  </si>
  <si>
    <t>BK00690</t>
  </si>
  <si>
    <t>Gemeente Wijdemeren</t>
  </si>
  <si>
    <t>Ankeveen</t>
  </si>
  <si>
    <t>GM1696_BK00798</t>
  </si>
  <si>
    <t>GM1696</t>
  </si>
  <si>
    <t>BK00798</t>
  </si>
  <si>
    <t>GM1696_BK00839</t>
  </si>
  <si>
    <t>Horstermeer</t>
  </si>
  <si>
    <t>GM1696_BK02927</t>
  </si>
  <si>
    <t>BK02927</t>
  </si>
  <si>
    <t>Kortenhoef</t>
  </si>
  <si>
    <t>GM1696_BK00816</t>
  </si>
  <si>
    <t>BK00816</t>
  </si>
  <si>
    <t>Nederhorst Den Berg/Overmeer</t>
  </si>
  <si>
    <t>GM1696_BK00799</t>
  </si>
  <si>
    <t>BK00799</t>
  </si>
  <si>
    <t>GM1696_BK00850</t>
  </si>
  <si>
    <t>Oud-Loosdrecht</t>
  </si>
  <si>
    <t>GM1696_BK00849</t>
  </si>
  <si>
    <t>BK00849</t>
  </si>
  <si>
    <t>GM1696_BK03155</t>
  </si>
  <si>
    <t>BK03155</t>
  </si>
  <si>
    <t>Vreeland-Sluisje</t>
  </si>
  <si>
    <t>Gemeente Wormerland</t>
  </si>
  <si>
    <t>GM0880_BK01971</t>
  </si>
  <si>
    <t>GM0880</t>
  </si>
  <si>
    <t>Jisp</t>
  </si>
  <si>
    <t>GM0880_BK00656</t>
  </si>
  <si>
    <t>BK00656</t>
  </si>
  <si>
    <t>Neck</t>
  </si>
  <si>
    <t>GM0880_BK01956</t>
  </si>
  <si>
    <t>BK01956</t>
  </si>
  <si>
    <t>Oost-Knollendam</t>
  </si>
  <si>
    <t>GM0880_BK01973</t>
  </si>
  <si>
    <t>BK01973</t>
  </si>
  <si>
    <t>Gemeente Zaanstad</t>
  </si>
  <si>
    <t>Assendelft-Kern</t>
  </si>
  <si>
    <t>GM0479_BK01940</t>
  </si>
  <si>
    <t>GM0479</t>
  </si>
  <si>
    <t>BK01940</t>
  </si>
  <si>
    <t>Assendelft-Mariahoeve</t>
  </si>
  <si>
    <t>GM0479_BK01974</t>
  </si>
  <si>
    <t>BK01974</t>
  </si>
  <si>
    <t>Assendelft-Zuideinde</t>
  </si>
  <si>
    <t>GM0479_BK01975</t>
  </si>
  <si>
    <t>BK01975</t>
  </si>
  <si>
    <t>GM0479_BK01971</t>
  </si>
  <si>
    <t>Westzaan</t>
  </si>
  <si>
    <t>GM0479_BK00672</t>
  </si>
  <si>
    <t>BK00672</t>
  </si>
  <si>
    <t>Westzaan-Zuideinde</t>
  </si>
  <si>
    <t>GM0479_BK01979</t>
  </si>
  <si>
    <t>BK01979</t>
  </si>
  <si>
    <t>Gemeente Zandvoort</t>
  </si>
  <si>
    <t>GM0473_BK01938</t>
  </si>
  <si>
    <t>GM0473</t>
  </si>
  <si>
    <t>Zandvoort (NH.)</t>
  </si>
  <si>
    <t>GM0473_BK01941</t>
  </si>
  <si>
    <t>BK01941</t>
  </si>
  <si>
    <t>Overijssel</t>
  </si>
  <si>
    <t>Gemeente Almelo</t>
  </si>
  <si>
    <t>Aadorp</t>
  </si>
  <si>
    <t>PV23</t>
  </si>
  <si>
    <t>GM0141_BK00720</t>
  </si>
  <si>
    <t>GM0141</t>
  </si>
  <si>
    <t>BK00720</t>
  </si>
  <si>
    <t>Almelo</t>
  </si>
  <si>
    <t>GM0141_BK00716</t>
  </si>
  <si>
    <t>BK00716</t>
  </si>
  <si>
    <t>Bornerbroek</t>
  </si>
  <si>
    <t>GM0141_BK00763</t>
  </si>
  <si>
    <t>BK00763</t>
  </si>
  <si>
    <t>Mariaparochie (Almelo)</t>
  </si>
  <si>
    <t>GM0141_BK03263</t>
  </si>
  <si>
    <t>BK03263</t>
  </si>
  <si>
    <t>Mariaparochie</t>
  </si>
  <si>
    <t>Gemeente Borne</t>
  </si>
  <si>
    <t>Borne (O.)</t>
  </si>
  <si>
    <t>GM0147_BK00762</t>
  </si>
  <si>
    <t>GM0147</t>
  </si>
  <si>
    <t>BK00762</t>
  </si>
  <si>
    <t>Hertme</t>
  </si>
  <si>
    <t>GM0147_BK00754</t>
  </si>
  <si>
    <t>BK00754</t>
  </si>
  <si>
    <t>Zenderen</t>
  </si>
  <si>
    <t>GM0147_BK00751</t>
  </si>
  <si>
    <t>BK00751</t>
  </si>
  <si>
    <t>Gemeente Dalfsen</t>
  </si>
  <si>
    <t>Dalfsen</t>
  </si>
  <si>
    <t>GM0148_BK00652</t>
  </si>
  <si>
    <t>GM0148</t>
  </si>
  <si>
    <t>BK00652</t>
  </si>
  <si>
    <t>De Meele</t>
  </si>
  <si>
    <t>GM0148_BK03041</t>
  </si>
  <si>
    <t>BK03041</t>
  </si>
  <si>
    <t>Hoonhorst</t>
  </si>
  <si>
    <t>GM0148_BK00662</t>
  </si>
  <si>
    <t>BK00662</t>
  </si>
  <si>
    <t>Lemelerveld</t>
  </si>
  <si>
    <t>GM0148_BK00681</t>
  </si>
  <si>
    <t>BK00681</t>
  </si>
  <si>
    <t>Nieuwleusen</t>
  </si>
  <si>
    <t>GM0148_BK00620</t>
  </si>
  <si>
    <t>BK00620</t>
  </si>
  <si>
    <t>Oudleusen</t>
  </si>
  <si>
    <t>GM0148_BK00643</t>
  </si>
  <si>
    <t>BK00643</t>
  </si>
  <si>
    <t>Gemeente Deventer</t>
  </si>
  <si>
    <t>Bathmen</t>
  </si>
  <si>
    <t>GM0150_BK00806</t>
  </si>
  <si>
    <t>GM0150</t>
  </si>
  <si>
    <t>BK00806</t>
  </si>
  <si>
    <t>Deventer</t>
  </si>
  <si>
    <t>GM0150_BK00789</t>
  </si>
  <si>
    <t>BK00789</t>
  </si>
  <si>
    <t>Lettele</t>
  </si>
  <si>
    <t>GM0150_BK00785</t>
  </si>
  <si>
    <t>BK00785</t>
  </si>
  <si>
    <t>Looermark</t>
  </si>
  <si>
    <t>GM0150_BK02929</t>
  </si>
  <si>
    <t>BK02929</t>
  </si>
  <si>
    <t>Loo2rmark</t>
  </si>
  <si>
    <t>Okkenbroek</t>
  </si>
  <si>
    <t>GM0150_BK02478</t>
  </si>
  <si>
    <t>BK02478</t>
  </si>
  <si>
    <t>Steenenkamer/De Hoven (Deventer)</t>
  </si>
  <si>
    <t>GM0150_BK00809</t>
  </si>
  <si>
    <t>Gemeente Dinkelland</t>
  </si>
  <si>
    <t>Denekamp</t>
  </si>
  <si>
    <t>GM1774_BK00711</t>
  </si>
  <si>
    <t>GM1774</t>
  </si>
  <si>
    <t>BK00711</t>
  </si>
  <si>
    <t>Deurningen (O. bij Hengelo)</t>
  </si>
  <si>
    <t>GM1774_BK00766</t>
  </si>
  <si>
    <t>BK00766</t>
  </si>
  <si>
    <t>Lattrop</t>
  </si>
  <si>
    <t>GM1774_BK00692</t>
  </si>
  <si>
    <t>BK00692</t>
  </si>
  <si>
    <t>Noord Deuningen - Bavelds Dennen</t>
  </si>
  <si>
    <t>GM1774_BK02919</t>
  </si>
  <si>
    <t>BK02919</t>
  </si>
  <si>
    <t>Noord Deurningen</t>
  </si>
  <si>
    <t>GM1774_BK00706</t>
  </si>
  <si>
    <t>BK00706</t>
  </si>
  <si>
    <t>Ootmarsum</t>
  </si>
  <si>
    <t>GM1774_BK00698</t>
  </si>
  <si>
    <t>BK00698</t>
  </si>
  <si>
    <t>Rossum (O.)</t>
  </si>
  <si>
    <t>GM1774_BK00727</t>
  </si>
  <si>
    <t>BK00727</t>
  </si>
  <si>
    <t>Saasveld</t>
  </si>
  <si>
    <t>GM1774_BK00744</t>
  </si>
  <si>
    <t>BK00744</t>
  </si>
  <si>
    <t>Tilligte</t>
  </si>
  <si>
    <t>GM1774_BK00703</t>
  </si>
  <si>
    <t>BK00703</t>
  </si>
  <si>
    <t>GM1774_BK00746</t>
  </si>
  <si>
    <t>BK00746</t>
  </si>
  <si>
    <t>Oldenzaal</t>
  </si>
  <si>
    <t>GM1774_BK00772</t>
  </si>
  <si>
    <t>BK00772</t>
  </si>
  <si>
    <t>Hengelo-Noord (O.)</t>
  </si>
  <si>
    <t>Weerselo</t>
  </si>
  <si>
    <t>GM1774_BK00728</t>
  </si>
  <si>
    <t>BK00728</t>
  </si>
  <si>
    <t>Gemeente Enschede</t>
  </si>
  <si>
    <t>Boekelo</t>
  </si>
  <si>
    <t>GM0153_BK00840</t>
  </si>
  <si>
    <t>GM0153</t>
  </si>
  <si>
    <t>BK00840</t>
  </si>
  <si>
    <t>Boekelo-West</t>
  </si>
  <si>
    <t>GM0153_BK00844</t>
  </si>
  <si>
    <t>BK00844</t>
  </si>
  <si>
    <t>Enschede</t>
  </si>
  <si>
    <t>GM0153_BK00803</t>
  </si>
  <si>
    <t>BK00803</t>
  </si>
  <si>
    <t>Enschede-Zuidkamp</t>
  </si>
  <si>
    <t>GM0153_BK03206</t>
  </si>
  <si>
    <t>BK03206</t>
  </si>
  <si>
    <t>Lonneker</t>
  </si>
  <si>
    <t>GM0153_BK00800</t>
  </si>
  <si>
    <t>BK00800</t>
  </si>
  <si>
    <t>GM0153_BK00779</t>
  </si>
  <si>
    <t>BK00779</t>
  </si>
  <si>
    <t>Hengelo-Kern (O.)</t>
  </si>
  <si>
    <t>Gemeente Haaksbergen</t>
  </si>
  <si>
    <t>Buurse</t>
  </si>
  <si>
    <t>GM0158_BK00898</t>
  </si>
  <si>
    <t>GM0158</t>
  </si>
  <si>
    <t>BK00898</t>
  </si>
  <si>
    <t>Haaksbergen</t>
  </si>
  <si>
    <t>GM0158_BK00876</t>
  </si>
  <si>
    <t>BK00876</t>
  </si>
  <si>
    <t>Sint Isidorushoeve</t>
  </si>
  <si>
    <t>GM0158_BK00873</t>
  </si>
  <si>
    <t>BK00873</t>
  </si>
  <si>
    <t>Gemeente Hardenberg</t>
  </si>
  <si>
    <t>Balkbrug</t>
  </si>
  <si>
    <t>GM0160_BK00613</t>
  </si>
  <si>
    <t>GM0160</t>
  </si>
  <si>
    <t>BK00613</t>
  </si>
  <si>
    <t>Benedenvaart</t>
  </si>
  <si>
    <t>GM0160_BK00614</t>
  </si>
  <si>
    <t>BK00614</t>
  </si>
  <si>
    <t>Bergentheim</t>
  </si>
  <si>
    <t>GM0160_BK00644</t>
  </si>
  <si>
    <t>BK00644</t>
  </si>
  <si>
    <t>Bruchterveld</t>
  </si>
  <si>
    <t>GM0160_BK00642</t>
  </si>
  <si>
    <t>BK00642</t>
  </si>
  <si>
    <t>De Krim (O.)</t>
  </si>
  <si>
    <t>GM0160_BK00590</t>
  </si>
  <si>
    <t>BK00590</t>
  </si>
  <si>
    <t>Dedemsvaart</t>
  </si>
  <si>
    <t>GM0160_BK00612</t>
  </si>
  <si>
    <t>BK00612</t>
  </si>
  <si>
    <t>Dedemsvaart-Buurtweg</t>
  </si>
  <si>
    <t>GM0160_BK03196</t>
  </si>
  <si>
    <t>BK03196</t>
  </si>
  <si>
    <t>Gramsbergen</t>
  </si>
  <si>
    <t>GM0160_BK00608</t>
  </si>
  <si>
    <t>BK00608</t>
  </si>
  <si>
    <t>Hardenberg (O.)</t>
  </si>
  <si>
    <t>GM0160_BK00621</t>
  </si>
  <si>
    <t>BK00621</t>
  </si>
  <si>
    <t>Kloosterhaar (O. bij Vriezeveen)</t>
  </si>
  <si>
    <t>GM0160_BK00657</t>
  </si>
  <si>
    <t>BK00657</t>
  </si>
  <si>
    <t>Lutten</t>
  </si>
  <si>
    <t>GM0160_BK00610</t>
  </si>
  <si>
    <t>BK00610</t>
  </si>
  <si>
    <t>Marienberg</t>
  </si>
  <si>
    <t>GM0160_BK00653</t>
  </si>
  <si>
    <t>BK00653</t>
  </si>
  <si>
    <t>Mari6nberg</t>
  </si>
  <si>
    <t>Schuinesloot</t>
  </si>
  <si>
    <t>GM0160_BK00592</t>
  </si>
  <si>
    <t>BK00592</t>
  </si>
  <si>
    <t>Sibculo (O. bij Kloosterhaar)</t>
  </si>
  <si>
    <t>GM0160_BK00661</t>
  </si>
  <si>
    <t>BK00661</t>
  </si>
  <si>
    <t>Slagharen</t>
  </si>
  <si>
    <t>GM0160_BK00599</t>
  </si>
  <si>
    <t>BK00599</t>
  </si>
  <si>
    <t>GM0160_BK00670</t>
  </si>
  <si>
    <t>BK00670</t>
  </si>
  <si>
    <t>Westerhaar-Vriezenveensewijk</t>
  </si>
  <si>
    <t>Gemeente Hellendoorn</t>
  </si>
  <si>
    <t>Daarle</t>
  </si>
  <si>
    <t>GM0163_BK00689</t>
  </si>
  <si>
    <t>GM0163</t>
  </si>
  <si>
    <t>BK00689</t>
  </si>
  <si>
    <t>Daarlerveen</t>
  </si>
  <si>
    <t>GM0163_BK00684</t>
  </si>
  <si>
    <t>BK00684</t>
  </si>
  <si>
    <t>Haarle (O. bij Raalte)</t>
  </si>
  <si>
    <t>GM0163_BK00729</t>
  </si>
  <si>
    <t>BK00729</t>
  </si>
  <si>
    <t>Hellendoorn</t>
  </si>
  <si>
    <t>GM0163_BK00709</t>
  </si>
  <si>
    <t>BK00709</t>
  </si>
  <si>
    <t>Hulsen</t>
  </si>
  <si>
    <t>GM0163_BK00721</t>
  </si>
  <si>
    <t>BK00721</t>
  </si>
  <si>
    <t>Nijverdal</t>
  </si>
  <si>
    <t>GM0163_BK00724</t>
  </si>
  <si>
    <t>BK00724</t>
  </si>
  <si>
    <t>GM0163_BK03160</t>
  </si>
  <si>
    <t>BK03160</t>
  </si>
  <si>
    <t>Hellendoorn-Krollenzommer</t>
  </si>
  <si>
    <t>Gemeente Hengelo (O)</t>
  </si>
  <si>
    <t>Beckum</t>
  </si>
  <si>
    <t>GM0164_BK00837</t>
  </si>
  <si>
    <t>GM0164</t>
  </si>
  <si>
    <t>BK00837</t>
  </si>
  <si>
    <t>GM0164_BK00779</t>
  </si>
  <si>
    <t>GM0164_BK00772</t>
  </si>
  <si>
    <t>GM0164_BK00796</t>
  </si>
  <si>
    <t>BK00796</t>
  </si>
  <si>
    <t>Delden (O.)</t>
  </si>
  <si>
    <t>GM0164_BK00762</t>
  </si>
  <si>
    <t>Gemeente Hof van Twente</t>
  </si>
  <si>
    <t>Bentelo</t>
  </si>
  <si>
    <t>GM1735_BK00826</t>
  </si>
  <si>
    <t>GM1735</t>
  </si>
  <si>
    <t>BK00826</t>
  </si>
  <si>
    <t>GM1735_BK00796</t>
  </si>
  <si>
    <t>Diepenheim</t>
  </si>
  <si>
    <t>GM1735_BK00848</t>
  </si>
  <si>
    <t>BK00848</t>
  </si>
  <si>
    <t>Goor</t>
  </si>
  <si>
    <t>GM1735_BK00808</t>
  </si>
  <si>
    <t>BK00808</t>
  </si>
  <si>
    <t>Hengevelde</t>
  </si>
  <si>
    <t>GM1735_BK00847</t>
  </si>
  <si>
    <t>BK00847</t>
  </si>
  <si>
    <t>Markelo</t>
  </si>
  <si>
    <t>GM1735_BK00814</t>
  </si>
  <si>
    <t>BK00814</t>
  </si>
  <si>
    <t>Gemeente Kampen</t>
  </si>
  <si>
    <t>Grafhorst</t>
  </si>
  <si>
    <t>GM0166_BK00623</t>
  </si>
  <si>
    <t>GM0166</t>
  </si>
  <si>
    <t>BK00623</t>
  </si>
  <si>
    <t>Kampen(O.)/IJsselmuiden</t>
  </si>
  <si>
    <t>GM0166_BK00627</t>
  </si>
  <si>
    <t>BK00627</t>
  </si>
  <si>
    <t>'s-Heerenbroek</t>
  </si>
  <si>
    <t>GM0166_BK02464</t>
  </si>
  <si>
    <t>BK02464</t>
  </si>
  <si>
    <t>GM0166_BK02463</t>
  </si>
  <si>
    <t>BK02463</t>
  </si>
  <si>
    <t>Kampen-Onderdijks</t>
  </si>
  <si>
    <t>Wilsum</t>
  </si>
  <si>
    <t>GM0166_BK00648</t>
  </si>
  <si>
    <t>BK00648</t>
  </si>
  <si>
    <t>Zalk</t>
  </si>
  <si>
    <t>GM0166_BK00651</t>
  </si>
  <si>
    <t>BK00651</t>
  </si>
  <si>
    <t>Gemeente Losser</t>
  </si>
  <si>
    <t>Beuningen (O.)</t>
  </si>
  <si>
    <t>GM0168_BK00726</t>
  </si>
  <si>
    <t>GM0168</t>
  </si>
  <si>
    <t>BK00726</t>
  </si>
  <si>
    <t>De Lutte</t>
  </si>
  <si>
    <t>GM0168_BK00753</t>
  </si>
  <si>
    <t>BK00753</t>
  </si>
  <si>
    <t>Losser</t>
  </si>
  <si>
    <t>GM0168_BK00783</t>
  </si>
  <si>
    <t>BK00783</t>
  </si>
  <si>
    <t>Overdinkel</t>
  </si>
  <si>
    <t>GM0168_BK00807</t>
  </si>
  <si>
    <t>BK00807</t>
  </si>
  <si>
    <t>Gemeente Oldenzaal</t>
  </si>
  <si>
    <t>GM0173_BK00746</t>
  </si>
  <si>
    <t>GM0173</t>
  </si>
  <si>
    <t>Gemeente Olst-Wijhe</t>
  </si>
  <si>
    <t>Boerhaar</t>
  </si>
  <si>
    <t>GM1773_BK02474</t>
  </si>
  <si>
    <t>GM1773</t>
  </si>
  <si>
    <t>BK02474</t>
  </si>
  <si>
    <t>Boskamp</t>
  </si>
  <si>
    <t>GM1773_BK00747</t>
  </si>
  <si>
    <t>BK00747</t>
  </si>
  <si>
    <t>Den Nul</t>
  </si>
  <si>
    <t>GM1773_BK00732</t>
  </si>
  <si>
    <t>BK00732</t>
  </si>
  <si>
    <t>Olst</t>
  </si>
  <si>
    <t>GM1773_BK00739</t>
  </si>
  <si>
    <t>BK00739</t>
  </si>
  <si>
    <t>GM1773_BK03210</t>
  </si>
  <si>
    <t>Welsum</t>
  </si>
  <si>
    <t>GM1773_BK02920</t>
  </si>
  <si>
    <t>BK02920</t>
  </si>
  <si>
    <t>Wesepe</t>
  </si>
  <si>
    <t>GM1773_BK00749</t>
  </si>
  <si>
    <t>BK00749</t>
  </si>
  <si>
    <t>Wijhe</t>
  </si>
  <si>
    <t>GM1773_BK00712</t>
  </si>
  <si>
    <t>BK00712</t>
  </si>
  <si>
    <t>Gemeente Ommen</t>
  </si>
  <si>
    <t>Beerzerveld</t>
  </si>
  <si>
    <t>GM0175_BK00658</t>
  </si>
  <si>
    <t>GM0175</t>
  </si>
  <si>
    <t>BK00658</t>
  </si>
  <si>
    <t>Bestmen</t>
  </si>
  <si>
    <t>GM0175_BK00655</t>
  </si>
  <si>
    <t>BK00655</t>
  </si>
  <si>
    <t>Lemele</t>
  </si>
  <si>
    <t>GM0175_BK00679</t>
  </si>
  <si>
    <t>BK00679</t>
  </si>
  <si>
    <t>Ommen</t>
  </si>
  <si>
    <t>GM0175_BK00641</t>
  </si>
  <si>
    <t>BK00641</t>
  </si>
  <si>
    <t>GM0175_BK00653</t>
  </si>
  <si>
    <t>Vilsteren</t>
  </si>
  <si>
    <t>GM0175_BK02466</t>
  </si>
  <si>
    <t>BK02466</t>
  </si>
  <si>
    <t>Witharen</t>
  </si>
  <si>
    <t>GM0175_BK02820</t>
  </si>
  <si>
    <t>BK02820</t>
  </si>
  <si>
    <t>Gemeente Raalte</t>
  </si>
  <si>
    <t>Broekland (O.)</t>
  </si>
  <si>
    <t>GM0177_BK00730</t>
  </si>
  <si>
    <t>GM0177</t>
  </si>
  <si>
    <t>BK00730</t>
  </si>
  <si>
    <t>Heeten</t>
  </si>
  <si>
    <t>GM0177_BK00745</t>
  </si>
  <si>
    <t>BK00745</t>
  </si>
  <si>
    <t>Heino</t>
  </si>
  <si>
    <t>GM0177_BK00685</t>
  </si>
  <si>
    <t>BK00685</t>
  </si>
  <si>
    <t>Laag Zuthem</t>
  </si>
  <si>
    <t>GM0177_BK00676</t>
  </si>
  <si>
    <t>BK00676</t>
  </si>
  <si>
    <t>Lierderholthuis</t>
  </si>
  <si>
    <t>GM0177_BK00693</t>
  </si>
  <si>
    <t>BK00693</t>
  </si>
  <si>
    <t>Luttenberg</t>
  </si>
  <si>
    <t>GM0177_BK00705</t>
  </si>
  <si>
    <t>BK00705</t>
  </si>
  <si>
    <t>Marienheem</t>
  </si>
  <si>
    <t>GM0177_BK00718</t>
  </si>
  <si>
    <t>BK00718</t>
  </si>
  <si>
    <t>Mari7nheem</t>
  </si>
  <si>
    <t>Nieuw-Heeten</t>
  </si>
  <si>
    <t>GM0177_BK00757</t>
  </si>
  <si>
    <t>BK00757</t>
  </si>
  <si>
    <t>Raalte</t>
  </si>
  <si>
    <t>GM0177_BK00708</t>
  </si>
  <si>
    <t>BK00708</t>
  </si>
  <si>
    <t>GM0177_BK03192</t>
  </si>
  <si>
    <t>BK03192</t>
  </si>
  <si>
    <t>Raalte-Veldhof</t>
  </si>
  <si>
    <t>Gemeente Rijssen-Holten</t>
  </si>
  <si>
    <t>Dijkerhoek</t>
  </si>
  <si>
    <t>GM1742_BK00784</t>
  </si>
  <si>
    <t>GM1742</t>
  </si>
  <si>
    <t>BK00784</t>
  </si>
  <si>
    <t>Holten (O.)</t>
  </si>
  <si>
    <t>GM1742_BK00781</t>
  </si>
  <si>
    <t>BK00781</t>
  </si>
  <si>
    <t>Holten-Noord</t>
  </si>
  <si>
    <t>GM1742_BK02572</t>
  </si>
  <si>
    <t>BK02572</t>
  </si>
  <si>
    <t>Rijssen</t>
  </si>
  <si>
    <t>GM1742_BK00755</t>
  </si>
  <si>
    <t>BK00755</t>
  </si>
  <si>
    <t>Gemeente Staphorst</t>
  </si>
  <si>
    <t>IJhorst</t>
  </si>
  <si>
    <t>GM0180_BK00586</t>
  </si>
  <si>
    <t>GM0180</t>
  </si>
  <si>
    <t>BK00586</t>
  </si>
  <si>
    <t>Meppel (Staphorst)</t>
  </si>
  <si>
    <t>GM0180_BK00540</t>
  </si>
  <si>
    <t>Punthorst</t>
  </si>
  <si>
    <t>GM0180_BK02723</t>
  </si>
  <si>
    <t>BK02723</t>
  </si>
  <si>
    <t>Rouveen</t>
  </si>
  <si>
    <t>GM0180_BK00609</t>
  </si>
  <si>
    <t>BK00609</t>
  </si>
  <si>
    <t>Staphorst</t>
  </si>
  <si>
    <t>GM0180_BK00589</t>
  </si>
  <si>
    <t>BK00589</t>
  </si>
  <si>
    <t>GM0180_BK00620</t>
  </si>
  <si>
    <t>Gemeente Steenwijkerland</t>
  </si>
  <si>
    <t>Belt-Schutsloot</t>
  </si>
  <si>
    <t>GM1708_BK00575</t>
  </si>
  <si>
    <t>GM1708</t>
  </si>
  <si>
    <t>BK00575</t>
  </si>
  <si>
    <t>GM1708_BK02817</t>
  </si>
  <si>
    <t>Blokzijl</t>
  </si>
  <si>
    <t>GM1708_BK00528</t>
  </si>
  <si>
    <t>BK00528</t>
  </si>
  <si>
    <t>Dinxterveen</t>
  </si>
  <si>
    <t>GM1708_BK02709</t>
  </si>
  <si>
    <t>BK02709</t>
  </si>
  <si>
    <t>Eesveen</t>
  </si>
  <si>
    <t>GM1708_BK02452</t>
  </si>
  <si>
    <t>BK02452</t>
  </si>
  <si>
    <t>Giethoorn-Kern</t>
  </si>
  <si>
    <t>GM1708_BK00510</t>
  </si>
  <si>
    <t>BK00510</t>
  </si>
  <si>
    <t>Giethoorn-Zuideinde-Oost</t>
  </si>
  <si>
    <t>GM1708_BK00533</t>
  </si>
  <si>
    <t>BK00533</t>
  </si>
  <si>
    <t>Giethoorn-Zuideinde-West</t>
  </si>
  <si>
    <t>GM1708_BK00532</t>
  </si>
  <si>
    <t>BK00532</t>
  </si>
  <si>
    <t>Heetveld</t>
  </si>
  <si>
    <t>GM1708_BK00583</t>
  </si>
  <si>
    <t>BK00583</t>
  </si>
  <si>
    <t>Kalenberg</t>
  </si>
  <si>
    <t>GM1708_BK00483</t>
  </si>
  <si>
    <t>BK00483</t>
  </si>
  <si>
    <t>GM1708_BK00472</t>
  </si>
  <si>
    <t>Oldemarkt</t>
  </si>
  <si>
    <t>GM1708_BK00452</t>
  </si>
  <si>
    <t>BK00452</t>
  </si>
  <si>
    <t>Ossenzijl</t>
  </si>
  <si>
    <t>GM1708_BK00461</t>
  </si>
  <si>
    <t>BK00461</t>
  </si>
  <si>
    <t>Paasloo</t>
  </si>
  <si>
    <t>GM1708_BK03159</t>
  </si>
  <si>
    <t>BK03159</t>
  </si>
  <si>
    <t>Scheerwolde</t>
  </si>
  <si>
    <t>GM1708_BK00497</t>
  </si>
  <si>
    <t>BK00497</t>
  </si>
  <si>
    <t>Sint Jansklooster</t>
  </si>
  <si>
    <t>GM1708_BK00569</t>
  </si>
  <si>
    <t>BK00569</t>
  </si>
  <si>
    <t>Steenwijk</t>
  </si>
  <si>
    <t>GM1708_BK00466</t>
  </si>
  <si>
    <t>BK00466</t>
  </si>
  <si>
    <t>Steenwijkerwold</t>
  </si>
  <si>
    <t>GM1708_BK00462</t>
  </si>
  <si>
    <t>BK00462</t>
  </si>
  <si>
    <t>GM1708_BK00561</t>
  </si>
  <si>
    <t>Wanneperveen</t>
  </si>
  <si>
    <t>GM1708_BK00546</t>
  </si>
  <si>
    <t>BK00546</t>
  </si>
  <si>
    <t>GM1708_BK00455</t>
  </si>
  <si>
    <t>Gemeente Tubbergen</t>
  </si>
  <si>
    <t>Albergen</t>
  </si>
  <si>
    <t>GM0183_BK00722</t>
  </si>
  <si>
    <t>GM0183</t>
  </si>
  <si>
    <t>BK00722</t>
  </si>
  <si>
    <t>Bruinehaar</t>
  </si>
  <si>
    <t>GM0183_BK00665</t>
  </si>
  <si>
    <t>BK00665</t>
  </si>
  <si>
    <t>Fleringen</t>
  </si>
  <si>
    <t>GM0183_BK00717</t>
  </si>
  <si>
    <t>BK00717</t>
  </si>
  <si>
    <t>Geesteren (O.)</t>
  </si>
  <si>
    <t>GM0183_BK00695</t>
  </si>
  <si>
    <t>BK00695</t>
  </si>
  <si>
    <t>Harbrinkhoek</t>
  </si>
  <si>
    <t>GM0183_BK00714</t>
  </si>
  <si>
    <t>BK00714</t>
  </si>
  <si>
    <t>Langeveen</t>
  </si>
  <si>
    <t>GM0183_BK00669</t>
  </si>
  <si>
    <t>BK00669</t>
  </si>
  <si>
    <t>Manderveen</t>
  </si>
  <si>
    <t>GM0183_BK02575</t>
  </si>
  <si>
    <t>BK02575</t>
  </si>
  <si>
    <t>GM0183_BK03263</t>
  </si>
  <si>
    <t>Reutum</t>
  </si>
  <si>
    <t>GM0183_BK00710</t>
  </si>
  <si>
    <t>BK00710</t>
  </si>
  <si>
    <t>Tubbergen</t>
  </si>
  <si>
    <t>GM0183_BK00701</t>
  </si>
  <si>
    <t>BK00701</t>
  </si>
  <si>
    <t>Vasse</t>
  </si>
  <si>
    <t>GM0183_BK00688</t>
  </si>
  <si>
    <t>BK00688</t>
  </si>
  <si>
    <t>Gemeente Twenterand</t>
  </si>
  <si>
    <t>De Pollen</t>
  </si>
  <si>
    <t>GM1700_BK03102</t>
  </si>
  <si>
    <t>GM1700</t>
  </si>
  <si>
    <t>BK03102</t>
  </si>
  <si>
    <t>Den Ham (O.)</t>
  </si>
  <si>
    <t>GM1700_BK00666</t>
  </si>
  <si>
    <t>BK00666</t>
  </si>
  <si>
    <t>GM1700_BK00665</t>
  </si>
  <si>
    <t>GM1700_BK00657</t>
  </si>
  <si>
    <t>Vriezenveen-Kern</t>
  </si>
  <si>
    <t>GM1700_BK00700</t>
  </si>
  <si>
    <t>BK00700</t>
  </si>
  <si>
    <t>Vriezenveen-Oost</t>
  </si>
  <si>
    <t>GM1700_BK02469</t>
  </si>
  <si>
    <t>BK02469</t>
  </si>
  <si>
    <t>Vroomshoop-Kern</t>
  </si>
  <si>
    <t>GM1700_BK00668</t>
  </si>
  <si>
    <t>BK00668</t>
  </si>
  <si>
    <t>GM1700_BK00670</t>
  </si>
  <si>
    <t>Gemeente Wierden</t>
  </si>
  <si>
    <t>Enter</t>
  </si>
  <si>
    <t>GM0189_BK00771</t>
  </si>
  <si>
    <t>GM0189</t>
  </si>
  <si>
    <t>BK00771</t>
  </si>
  <si>
    <t>GM0189_BK00755</t>
  </si>
  <si>
    <t>Wierden</t>
  </si>
  <si>
    <t>GM0189_BK00723</t>
  </si>
  <si>
    <t>BK00723</t>
  </si>
  <si>
    <t>Wierden-Meijerinksberg</t>
  </si>
  <si>
    <t>GM0189_BK02573</t>
  </si>
  <si>
    <t>BK02573</t>
  </si>
  <si>
    <t>Gemeente Zwartewaterland</t>
  </si>
  <si>
    <t>Genemuiden</t>
  </si>
  <si>
    <t>GM1896_BK00604</t>
  </si>
  <si>
    <t>GM1896</t>
  </si>
  <si>
    <t>BK00604</t>
  </si>
  <si>
    <t>Hasselt (O.)</t>
  </si>
  <si>
    <t>GM1896_BK00616</t>
  </si>
  <si>
    <t>BK00616</t>
  </si>
  <si>
    <t>Kamperzeedijk-Oost</t>
  </si>
  <si>
    <t>GM1896_BK00619</t>
  </si>
  <si>
    <t>BK00619</t>
  </si>
  <si>
    <t>Zwartsluis</t>
  </si>
  <si>
    <t>GM1896_BK00594</t>
  </si>
  <si>
    <t>BK00594</t>
  </si>
  <si>
    <t>Gemeente Zwolle</t>
  </si>
  <si>
    <t>Wijthmen</t>
  </si>
  <si>
    <t>GM0193_BK00660</t>
  </si>
  <si>
    <t>GM0193</t>
  </si>
  <si>
    <t>BK00660</t>
  </si>
  <si>
    <t>Windesheim</t>
  </si>
  <si>
    <t>GM0193_BK00682</t>
  </si>
  <si>
    <t>BK00682</t>
  </si>
  <si>
    <t>Zwolle</t>
  </si>
  <si>
    <t>GM0193_BK02023</t>
  </si>
  <si>
    <t>BK02023</t>
  </si>
  <si>
    <t>Zwolle-Veldhoek</t>
  </si>
  <si>
    <t>GM0193_BK03042</t>
  </si>
  <si>
    <t>BK03042</t>
  </si>
  <si>
    <t>Utrecht</t>
  </si>
  <si>
    <t>Gemeente Amersfoort</t>
  </si>
  <si>
    <t>Amersfoort</t>
  </si>
  <si>
    <t>PV26</t>
  </si>
  <si>
    <t>GM0307_BK01989</t>
  </si>
  <si>
    <t>GM0307</t>
  </si>
  <si>
    <t>BK01989</t>
  </si>
  <si>
    <t>GM0307_BK00906</t>
  </si>
  <si>
    <t>BK00906</t>
  </si>
  <si>
    <t>Leusden-Kern</t>
  </si>
  <si>
    <t>GM0307_BK00874</t>
  </si>
  <si>
    <t>GM0307_BK03140</t>
  </si>
  <si>
    <t>BK03140</t>
  </si>
  <si>
    <t>Amersfoort-De Boskamp</t>
  </si>
  <si>
    <t>Gemeente Baarn</t>
  </si>
  <si>
    <t>Baarn</t>
  </si>
  <si>
    <t>GM0308_BK00836</t>
  </si>
  <si>
    <t>GM0308</t>
  </si>
  <si>
    <t>BK00836</t>
  </si>
  <si>
    <t>Lage Vuursche</t>
  </si>
  <si>
    <t>GM0308_BK00875</t>
  </si>
  <si>
    <t>BK00875</t>
  </si>
  <si>
    <t>GM0308_BK00863</t>
  </si>
  <si>
    <t>BK00863</t>
  </si>
  <si>
    <t>Soest</t>
  </si>
  <si>
    <t>Gemeente Bunnik</t>
  </si>
  <si>
    <t>Bunnik</t>
  </si>
  <si>
    <t>GM0312_BK00961</t>
  </si>
  <si>
    <t>GM0312</t>
  </si>
  <si>
    <t>BK00961</t>
  </si>
  <si>
    <t>Odijk</t>
  </si>
  <si>
    <t>GM0312_BK00973</t>
  </si>
  <si>
    <t>BK00973</t>
  </si>
  <si>
    <t>GM0312_BK03172</t>
  </si>
  <si>
    <t>BK03172</t>
  </si>
  <si>
    <t>Odijk-West</t>
  </si>
  <si>
    <t>Werkhoven</t>
  </si>
  <si>
    <t>GM0312_BK00991</t>
  </si>
  <si>
    <t>BK00991</t>
  </si>
  <si>
    <t>Gemeente Bunschoten</t>
  </si>
  <si>
    <t>Bunschoten/Spakenburg</t>
  </si>
  <si>
    <t>GM0313_BK00804</t>
  </si>
  <si>
    <t>GM0313</t>
  </si>
  <si>
    <t>BK00804</t>
  </si>
  <si>
    <t>Eemdijk</t>
  </si>
  <si>
    <t>GM0313_BK02481</t>
  </si>
  <si>
    <t>BK02481</t>
  </si>
  <si>
    <t>Gemeente De Bilt</t>
  </si>
  <si>
    <t>Bilthoven/De Bilt</t>
  </si>
  <si>
    <t>GM0310_BK01957</t>
  </si>
  <si>
    <t>GM0310</t>
  </si>
  <si>
    <t>BK01957</t>
  </si>
  <si>
    <t>De Bilt-Griftenstein</t>
  </si>
  <si>
    <t>GM0310_BK03209</t>
  </si>
  <si>
    <t>BK03209</t>
  </si>
  <si>
    <t>Groenekan</t>
  </si>
  <si>
    <t>GM0310_BK01992</t>
  </si>
  <si>
    <t>BK01992</t>
  </si>
  <si>
    <t>GM0310_BK00878</t>
  </si>
  <si>
    <t>Hollandsche Rading-West</t>
  </si>
  <si>
    <t>GM0310_BK02489</t>
  </si>
  <si>
    <t>BK02489</t>
  </si>
  <si>
    <t>Hollandsche Rading-Zuid</t>
  </si>
  <si>
    <t>GM0310_BK02711</t>
  </si>
  <si>
    <t>BK02711</t>
  </si>
  <si>
    <t>Maartensdijk (U.)</t>
  </si>
  <si>
    <t>GM0310_BK00895</t>
  </si>
  <si>
    <t>BK00895</t>
  </si>
  <si>
    <t>Westbroek (U.)</t>
  </si>
  <si>
    <t>GM0310_BK00903</t>
  </si>
  <si>
    <t>BK00903</t>
  </si>
  <si>
    <t>Zeist</t>
  </si>
  <si>
    <t>GM0310_BK00936</t>
  </si>
  <si>
    <t>BK00936</t>
  </si>
  <si>
    <t>Gemeente De Ronde Venen</t>
  </si>
  <si>
    <t>GM0736_BK00787</t>
  </si>
  <si>
    <t>GM0736</t>
  </si>
  <si>
    <t>Baambrugge</t>
  </si>
  <si>
    <t>GM0736_BK00810</t>
  </si>
  <si>
    <t>BK00810</t>
  </si>
  <si>
    <t>De Hoef (U.)</t>
  </si>
  <si>
    <t>GM0736_BK00854</t>
  </si>
  <si>
    <t>BK00854</t>
  </si>
  <si>
    <t>Loenersloot</t>
  </si>
  <si>
    <t>GM0736_BK00829</t>
  </si>
  <si>
    <t>BK00829</t>
  </si>
  <si>
    <t>Mijdrecht/Wilnis</t>
  </si>
  <si>
    <t>GM0736_BK00838</t>
  </si>
  <si>
    <t>BK00838</t>
  </si>
  <si>
    <t>GM0736_BK00805</t>
  </si>
  <si>
    <t>GM0736_BK00769</t>
  </si>
  <si>
    <t>Vinkeveen-Kern</t>
  </si>
  <si>
    <t>GM0736_BK00841</t>
  </si>
  <si>
    <t>BK00841</t>
  </si>
  <si>
    <t>Vinkeveen-Veldwijck</t>
  </si>
  <si>
    <t>GM0736_BK00851</t>
  </si>
  <si>
    <t>BK00851</t>
  </si>
  <si>
    <t>Waverveen</t>
  </si>
  <si>
    <t>GM0736_BK02733</t>
  </si>
  <si>
    <t>BK02733</t>
  </si>
  <si>
    <t>Winkelpolder</t>
  </si>
  <si>
    <t>GM0736_BK02926</t>
  </si>
  <si>
    <t>BK02926</t>
  </si>
  <si>
    <t>Gemeente Eemnes</t>
  </si>
  <si>
    <t>Eemnes</t>
  </si>
  <si>
    <t>GM0317_BK02606</t>
  </si>
  <si>
    <t>GM0317</t>
  </si>
  <si>
    <t>BK02606</t>
  </si>
  <si>
    <t>GM0317_BK02605</t>
  </si>
  <si>
    <t>Gemeente Houten</t>
  </si>
  <si>
    <t>Houten</t>
  </si>
  <si>
    <t>GM0321_BK02020</t>
  </si>
  <si>
    <t>GM0321</t>
  </si>
  <si>
    <t>BK02020</t>
  </si>
  <si>
    <t>Schalkwijk (U.)</t>
  </si>
  <si>
    <t>GM0321_BK01028</t>
  </si>
  <si>
    <t>BK01028</t>
  </si>
  <si>
    <t>'t Goy</t>
  </si>
  <si>
    <t>GM0321_BK01023</t>
  </si>
  <si>
    <t>BK01023</t>
  </si>
  <si>
    <t>Tull en 't Waal</t>
  </si>
  <si>
    <t>GM0321_BK01024</t>
  </si>
  <si>
    <t>BK01024</t>
  </si>
  <si>
    <t>GM0321_BK01991</t>
  </si>
  <si>
    <t>BK01991</t>
  </si>
  <si>
    <t>Groot - Utrecht</t>
  </si>
  <si>
    <t>Gemeente IJsselstein</t>
  </si>
  <si>
    <t>IJsselstein</t>
  </si>
  <si>
    <t>GM0353_BK01995</t>
  </si>
  <si>
    <t>GM0353</t>
  </si>
  <si>
    <t>BK01995</t>
  </si>
  <si>
    <t>Gemeente Leusden</t>
  </si>
  <si>
    <t>GM0327_BK00911</t>
  </si>
  <si>
    <t>GM0327</t>
  </si>
  <si>
    <t>GM0327_BK00906</t>
  </si>
  <si>
    <t>GM0327_BK02582</t>
  </si>
  <si>
    <t>GM0327_BK03140</t>
  </si>
  <si>
    <t>Gemeente Lopik</t>
  </si>
  <si>
    <t>Benschop</t>
  </si>
  <si>
    <t>GM0331_BK01015</t>
  </si>
  <si>
    <t>GM0331</t>
  </si>
  <si>
    <t>BK01015</t>
  </si>
  <si>
    <t>Cabauw</t>
  </si>
  <si>
    <t>GM0331_BK01065</t>
  </si>
  <si>
    <t>BK01065</t>
  </si>
  <si>
    <t>Jaarsveld</t>
  </si>
  <si>
    <t>GM0331_BK01058</t>
  </si>
  <si>
    <t>BK01058</t>
  </si>
  <si>
    <t>Lopik</t>
  </si>
  <si>
    <t>GM0331_BK01054</t>
  </si>
  <si>
    <t>BK01054</t>
  </si>
  <si>
    <t>Lopikerkapel</t>
  </si>
  <si>
    <t>GM0331_BK01032</t>
  </si>
  <si>
    <t>BK01032</t>
  </si>
  <si>
    <t>Polsbroek</t>
  </si>
  <si>
    <t>GM0331_BK01050</t>
  </si>
  <si>
    <t>BK01050</t>
  </si>
  <si>
    <t>Uitweg</t>
  </si>
  <si>
    <t>GM0331_BK01048</t>
  </si>
  <si>
    <t>BK01048</t>
  </si>
  <si>
    <t>GM0331_BK01077</t>
  </si>
  <si>
    <t>BK01077</t>
  </si>
  <si>
    <t>Schoonhoven</t>
  </si>
  <si>
    <t>GM0331_BK01995</t>
  </si>
  <si>
    <t>Gemeente Montfoort</t>
  </si>
  <si>
    <t>Linschoten</t>
  </si>
  <si>
    <t>GM0335_BK00964</t>
  </si>
  <si>
    <t>GM0335</t>
  </si>
  <si>
    <t>BK00964</t>
  </si>
  <si>
    <t>Montfoort</t>
  </si>
  <si>
    <t>GM0335_BK00977</t>
  </si>
  <si>
    <t>BK00977</t>
  </si>
  <si>
    <t>Gemeente Nieuwegein</t>
  </si>
  <si>
    <t>Nieuwegein</t>
  </si>
  <si>
    <t>GM0356_BK01994</t>
  </si>
  <si>
    <t>GM0356</t>
  </si>
  <si>
    <t>BK01994</t>
  </si>
  <si>
    <t>GM0356_BK01991</t>
  </si>
  <si>
    <t>Gemeente Oudewater</t>
  </si>
  <si>
    <t>Hekendorp</t>
  </si>
  <si>
    <t>GM0589_BK01001</t>
  </si>
  <si>
    <t>GM0589</t>
  </si>
  <si>
    <t>BK01001</t>
  </si>
  <si>
    <t>Oudewater</t>
  </si>
  <si>
    <t>GM0589_BK00986</t>
  </si>
  <si>
    <t>BK00986</t>
  </si>
  <si>
    <t>Gemeente Renswoude</t>
  </si>
  <si>
    <t>Renswoude</t>
  </si>
  <si>
    <t>GM0339_BK00957</t>
  </si>
  <si>
    <t>GM0339</t>
  </si>
  <si>
    <t>BK00957</t>
  </si>
  <si>
    <t>GM0339_BK00951</t>
  </si>
  <si>
    <t>GM0339_BK02024</t>
  </si>
  <si>
    <t>Gemeente Rhenen</t>
  </si>
  <si>
    <t>Achterberg</t>
  </si>
  <si>
    <t>GM0340_BK01055</t>
  </si>
  <si>
    <t>GM0340</t>
  </si>
  <si>
    <t>BK01055</t>
  </si>
  <si>
    <t>Elst (U.)</t>
  </si>
  <si>
    <t>GM0340_BK01039</t>
  </si>
  <si>
    <t>BK01039</t>
  </si>
  <si>
    <t>Rhenen</t>
  </si>
  <si>
    <t>GM0340_BK01061</t>
  </si>
  <si>
    <t>BK01061</t>
  </si>
  <si>
    <t>Rhenendael</t>
  </si>
  <si>
    <t>GM0340_BK02024</t>
  </si>
  <si>
    <t>'t Wissel</t>
  </si>
  <si>
    <t>GM0340_BK03157</t>
  </si>
  <si>
    <t>BK03157</t>
  </si>
  <si>
    <t>Gemeente Soest</t>
  </si>
  <si>
    <t>GM0342_BK00863</t>
  </si>
  <si>
    <t>GM0342</t>
  </si>
  <si>
    <t>Soestduinen</t>
  </si>
  <si>
    <t>GM0342_BK00907</t>
  </si>
  <si>
    <t>BK00907</t>
  </si>
  <si>
    <t>Soesterberg</t>
  </si>
  <si>
    <t>GM0342_BK00920</t>
  </si>
  <si>
    <t>BK00920</t>
  </si>
  <si>
    <t>GM0342_BK01989</t>
  </si>
  <si>
    <t>Gemeente Stichtse Vecht</t>
  </si>
  <si>
    <t>Breukelen</t>
  </si>
  <si>
    <t>GM1904_BK00869</t>
  </si>
  <si>
    <t>GM1904</t>
  </si>
  <si>
    <t>BK00869</t>
  </si>
  <si>
    <t>Breukelen-West</t>
  </si>
  <si>
    <t>GM1904_BK02542</t>
  </si>
  <si>
    <t>BK02542</t>
  </si>
  <si>
    <t>Kerklaan</t>
  </si>
  <si>
    <t>GM1904_BK03169</t>
  </si>
  <si>
    <t>BK03169</t>
  </si>
  <si>
    <t>Kockengen</t>
  </si>
  <si>
    <t>GM1904_BK00901</t>
  </si>
  <si>
    <t>BK00901</t>
  </si>
  <si>
    <t>Loenen (U.)</t>
  </si>
  <si>
    <t>GM1904_BK00843</t>
  </si>
  <si>
    <t>BK00843</t>
  </si>
  <si>
    <t>GM1904_BK00829</t>
  </si>
  <si>
    <t>Maarssen - Maarssenbroek</t>
  </si>
  <si>
    <t>GM1904_BK01991</t>
  </si>
  <si>
    <t>Molenpolder-Bungalowpark</t>
  </si>
  <si>
    <t>GM1904_BK03202</t>
  </si>
  <si>
    <t>BK03202</t>
  </si>
  <si>
    <t>Nieuwersluis</t>
  </si>
  <si>
    <t>GM1904_BK00859</t>
  </si>
  <si>
    <t>BK00859</t>
  </si>
  <si>
    <t>Nieuwer-Ter-Aa</t>
  </si>
  <si>
    <t>GM1904_BK00866</t>
  </si>
  <si>
    <t>BK00866</t>
  </si>
  <si>
    <t>Nigtevecht</t>
  </si>
  <si>
    <t>GM1904_BK00792</t>
  </si>
  <si>
    <t>BK00792</t>
  </si>
  <si>
    <t>Tienhoven (U.)</t>
  </si>
  <si>
    <t>GM1904_BK00891</t>
  </si>
  <si>
    <t>BK00891</t>
  </si>
  <si>
    <t>Vreeland</t>
  </si>
  <si>
    <t>GM1904_BK00825</t>
  </si>
  <si>
    <t>BK00825</t>
  </si>
  <si>
    <t>GM1904_BK03155</t>
  </si>
  <si>
    <t>Gemeente Utrecht</t>
  </si>
  <si>
    <t>GM0344_BK01991</t>
  </si>
  <si>
    <t>GM0344</t>
  </si>
  <si>
    <t>Haarzuilens</t>
  </si>
  <si>
    <t>GM0344_BK00921</t>
  </si>
  <si>
    <t>BK00921</t>
  </si>
  <si>
    <t>GM0344_BK03209</t>
  </si>
  <si>
    <t>Gemeente Utrechtse Heuvelrug</t>
  </si>
  <si>
    <t>Amerongen</t>
  </si>
  <si>
    <t>GM1581_BK01020</t>
  </si>
  <si>
    <t>GM1581</t>
  </si>
  <si>
    <t>BK01020</t>
  </si>
  <si>
    <t>Doorn</t>
  </si>
  <si>
    <t>GM1581_BK00980</t>
  </si>
  <si>
    <t>BK00980</t>
  </si>
  <si>
    <t>Doorn-Bartimeushage</t>
  </si>
  <si>
    <t>GM1581_BK03193</t>
  </si>
  <si>
    <t>BK03193</t>
  </si>
  <si>
    <t>Doorn-West</t>
  </si>
  <si>
    <t>GM1581_BK02498</t>
  </si>
  <si>
    <t>BK02498</t>
  </si>
  <si>
    <t>Driebergen-Boswijk</t>
  </si>
  <si>
    <t>GM1581_BK02581</t>
  </si>
  <si>
    <t>BK02581</t>
  </si>
  <si>
    <t>Driebergen-Rijsenburg</t>
  </si>
  <si>
    <t>GM1581_BK00967</t>
  </si>
  <si>
    <t>BK00967</t>
  </si>
  <si>
    <t>Leersum</t>
  </si>
  <si>
    <t>GM1581_BK01002</t>
  </si>
  <si>
    <t>BK01002</t>
  </si>
  <si>
    <t>Maarn</t>
  </si>
  <si>
    <t>GM1581_BK00963</t>
  </si>
  <si>
    <t>BK00963</t>
  </si>
  <si>
    <t>Maarsbergen</t>
  </si>
  <si>
    <t>GM1581_BK00970</t>
  </si>
  <si>
    <t>BK00970</t>
  </si>
  <si>
    <t>Nieuw Sterkenburg</t>
  </si>
  <si>
    <t>GM1581_BK03150</t>
  </si>
  <si>
    <t>BK03150</t>
  </si>
  <si>
    <t>Overberg</t>
  </si>
  <si>
    <t>GM1581_BK00984</t>
  </si>
  <si>
    <t>BK00984</t>
  </si>
  <si>
    <t>Overberg-Zuid</t>
  </si>
  <si>
    <t>GM1581_BK03146</t>
  </si>
  <si>
    <t>BK03146</t>
  </si>
  <si>
    <t>GM1581_BK03157</t>
  </si>
  <si>
    <t>GM1581_BK02024</t>
  </si>
  <si>
    <t>Gemeente Veenendaal</t>
  </si>
  <si>
    <t>GM0345_BK02024</t>
  </si>
  <si>
    <t>GM0345</t>
  </si>
  <si>
    <t>Gemeente Vijfheerenlanden</t>
  </si>
  <si>
    <t>Ameide</t>
  </si>
  <si>
    <t>GM1961_BK01076</t>
  </si>
  <si>
    <t>GM1961</t>
  </si>
  <si>
    <t>BK01076</t>
  </si>
  <si>
    <t>Everdingen</t>
  </si>
  <si>
    <t>GM1961_BK01066</t>
  </si>
  <si>
    <t>BK01066</t>
  </si>
  <si>
    <t>Hagestein</t>
  </si>
  <si>
    <t>GM1961_BK01049</t>
  </si>
  <si>
    <t>BK01049</t>
  </si>
  <si>
    <t>Hei- en Boeicop</t>
  </si>
  <si>
    <t>GM1961_BK01093</t>
  </si>
  <si>
    <t>BK01093</t>
  </si>
  <si>
    <t>Kedichem</t>
  </si>
  <si>
    <t>GM1961_BK01209</t>
  </si>
  <si>
    <t>BK01209</t>
  </si>
  <si>
    <t>Leerbroek</t>
  </si>
  <si>
    <t>GM1961_BK01132</t>
  </si>
  <si>
    <t>BK01132</t>
  </si>
  <si>
    <t>Leerdam</t>
  </si>
  <si>
    <t>GM1961_BK01144</t>
  </si>
  <si>
    <t>BK01144</t>
  </si>
  <si>
    <t>Lexmond</t>
  </si>
  <si>
    <t>GM1961_BK01067</t>
  </si>
  <si>
    <t>BK01067</t>
  </si>
  <si>
    <t>Meerkerk</t>
  </si>
  <si>
    <t>GM1961_BK01118</t>
  </si>
  <si>
    <t>BK01118</t>
  </si>
  <si>
    <t>Meerkerk-Merwede</t>
  </si>
  <si>
    <t>GM1961_BK02956</t>
  </si>
  <si>
    <t>BK02956</t>
  </si>
  <si>
    <t>Nieuwland</t>
  </si>
  <si>
    <t>GM1961_BK01141</t>
  </si>
  <si>
    <t>BK01141</t>
  </si>
  <si>
    <t>Schoonrewoerd</t>
  </si>
  <si>
    <t>GM1961_BK01116</t>
  </si>
  <si>
    <t>BK01116</t>
  </si>
  <si>
    <t>Tienhoven</t>
  </si>
  <si>
    <t>GM1961_BK03191</t>
  </si>
  <si>
    <t>BK03191</t>
  </si>
  <si>
    <t>Vianen (ZH.)</t>
  </si>
  <si>
    <t>GM1961_BK01999</t>
  </si>
  <si>
    <t>BK01999</t>
  </si>
  <si>
    <t>Zijderveld</t>
  </si>
  <si>
    <t>GM1961_BK01096</t>
  </si>
  <si>
    <t>BK01096</t>
  </si>
  <si>
    <t>Gemeente Wijk bij Duurstede</t>
  </si>
  <si>
    <t>Cothen</t>
  </si>
  <si>
    <t>GM0352_BK01026</t>
  </si>
  <si>
    <t>GM0352</t>
  </si>
  <si>
    <t>BK01026</t>
  </si>
  <si>
    <t>Langbroek</t>
  </si>
  <si>
    <t>GM0352_BK01007</t>
  </si>
  <si>
    <t>BK01007</t>
  </si>
  <si>
    <t>Wijk bij Duurstede</t>
  </si>
  <si>
    <t>GM0352_BK01046</t>
  </si>
  <si>
    <t>BK01046</t>
  </si>
  <si>
    <t>Gemeente Woerden</t>
  </si>
  <si>
    <t>Harmelen</t>
  </si>
  <si>
    <t>GM0632_BK00943</t>
  </si>
  <si>
    <t>GM0632</t>
  </si>
  <si>
    <t>BK00943</t>
  </si>
  <si>
    <t>Kamerik</t>
  </si>
  <si>
    <t>GM0632_BK00929</t>
  </si>
  <si>
    <t>BK00929</t>
  </si>
  <si>
    <t>Kanis</t>
  </si>
  <si>
    <t>GM0632_BK00919</t>
  </si>
  <si>
    <t>BK00919</t>
  </si>
  <si>
    <t>GM0632_BK01991</t>
  </si>
  <si>
    <t>Woerden</t>
  </si>
  <si>
    <t>GM0632_BK00944</t>
  </si>
  <si>
    <t>BK00944</t>
  </si>
  <si>
    <t>Zegveld</t>
  </si>
  <si>
    <t>GM0632_BK00926</t>
  </si>
  <si>
    <t>BK00926</t>
  </si>
  <si>
    <t>Gemeente Woudenberg</t>
  </si>
  <si>
    <t>Woudenberg</t>
  </si>
  <si>
    <t>GM0351_BK00948</t>
  </si>
  <si>
    <t>GM0351</t>
  </si>
  <si>
    <t>BK00948</t>
  </si>
  <si>
    <t>Gemeente Zeist</t>
  </si>
  <si>
    <t>Austerlitz</t>
  </si>
  <si>
    <t>GM0355_BK00952</t>
  </si>
  <si>
    <t>GM0355</t>
  </si>
  <si>
    <t>BK00952</t>
  </si>
  <si>
    <t>Austerlitz-Erica</t>
  </si>
  <si>
    <t>GM0355_BK03122</t>
  </si>
  <si>
    <t>BK03122</t>
  </si>
  <si>
    <t>Den Dolder</t>
  </si>
  <si>
    <t>GM0355_BK01957</t>
  </si>
  <si>
    <t>Huis ter Heide/Bosch en Duin (U.)</t>
  </si>
  <si>
    <t>GM0355_BK00917</t>
  </si>
  <si>
    <t>BK00917</t>
  </si>
  <si>
    <t>Sterrenberg</t>
  </si>
  <si>
    <t>GM0355_BK00920</t>
  </si>
  <si>
    <t>GM0355_BK00961</t>
  </si>
  <si>
    <t>GM0355_BK02494</t>
  </si>
  <si>
    <t>BK02494</t>
  </si>
  <si>
    <t>Beukbergen</t>
  </si>
  <si>
    <t>GM0355_BK00936</t>
  </si>
  <si>
    <t>Zeeland</t>
  </si>
  <si>
    <t>Gemeente Borsele</t>
  </si>
  <si>
    <t>Baarland</t>
  </si>
  <si>
    <t>PV29</t>
  </si>
  <si>
    <t>GM0654_BK01678</t>
  </si>
  <si>
    <t>GM0654</t>
  </si>
  <si>
    <t>BK01678</t>
  </si>
  <si>
    <t>Borssele</t>
  </si>
  <si>
    <t>GM0654_BK01667</t>
  </si>
  <si>
    <t>BK01667</t>
  </si>
  <si>
    <t>Driewegen (Z. bij Ovezande)</t>
  </si>
  <si>
    <t>GM0654_BK02032</t>
  </si>
  <si>
    <t>BK02032</t>
  </si>
  <si>
    <t>Ellewoutsdijk</t>
  </si>
  <si>
    <t>GM0654_BK01691</t>
  </si>
  <si>
    <t>BK01691</t>
  </si>
  <si>
    <t>Heinkenszand</t>
  </si>
  <si>
    <t>GM0654_BK01622</t>
  </si>
  <si>
    <t>BK01622</t>
  </si>
  <si>
    <t>Hoedekenskerke</t>
  </si>
  <si>
    <t>GM0654_BK01668</t>
  </si>
  <si>
    <t>BK01668</t>
  </si>
  <si>
    <t>Kwadendamme</t>
  </si>
  <si>
    <t>GM0654_BK01659</t>
  </si>
  <si>
    <t>BK01659</t>
  </si>
  <si>
    <t>Lewedorp</t>
  </si>
  <si>
    <t>GM0654_BK01593</t>
  </si>
  <si>
    <t>BK01593</t>
  </si>
  <si>
    <t>Nieuwdorp</t>
  </si>
  <si>
    <t>GM0654_BK01628</t>
  </si>
  <si>
    <t>BK01628</t>
  </si>
  <si>
    <t>Nisse</t>
  </si>
  <si>
    <t>GM0654_BK01644</t>
  </si>
  <si>
    <t>BK01644</t>
  </si>
  <si>
    <t>Oudelande</t>
  </si>
  <si>
    <t>GM0654_BK01679</t>
  </si>
  <si>
    <t>BK01679</t>
  </si>
  <si>
    <t>Ovezande</t>
  </si>
  <si>
    <t>GM0654_BK01664</t>
  </si>
  <si>
    <t>BK01664</t>
  </si>
  <si>
    <t>'s-Gravenpolder</t>
  </si>
  <si>
    <t>GM0654_BK01636</t>
  </si>
  <si>
    <t>BK01636</t>
  </si>
  <si>
    <t>'s-Heer Abtskerke</t>
  </si>
  <si>
    <t>GM0654_BK01631</t>
  </si>
  <si>
    <t>BK01631</t>
  </si>
  <si>
    <t>'s-Heerenhoek</t>
  </si>
  <si>
    <t>GM0654_BK01638</t>
  </si>
  <si>
    <t>BK01638</t>
  </si>
  <si>
    <t>Gemeente Goes</t>
  </si>
  <si>
    <t>Goes/Kloetinge</t>
  </si>
  <si>
    <t>GM0664_BK01564</t>
  </si>
  <si>
    <t>GM0664</t>
  </si>
  <si>
    <t>BK01564</t>
  </si>
  <si>
    <t>Kattendijke</t>
  </si>
  <si>
    <t>GM0664_BK01567</t>
  </si>
  <si>
    <t>BK01567</t>
  </si>
  <si>
    <t>Oud-Sabbinge</t>
  </si>
  <si>
    <t>GM0664_BK02552</t>
  </si>
  <si>
    <t>BK02552</t>
  </si>
  <si>
    <t>'s-Heer Arenskerke</t>
  </si>
  <si>
    <t>GM0664_BK01600</t>
  </si>
  <si>
    <t>BK01600</t>
  </si>
  <si>
    <t>'s-Heer Hendrikskinderen</t>
  </si>
  <si>
    <t>GM0664_BK01590</t>
  </si>
  <si>
    <t>BK01590</t>
  </si>
  <si>
    <t>GM0664_BK01593</t>
  </si>
  <si>
    <t>GM0664_BK01622</t>
  </si>
  <si>
    <t>Wilhelminadorp (Z.)</t>
  </si>
  <si>
    <t>GM0664_BK01562</t>
  </si>
  <si>
    <t>BK01562</t>
  </si>
  <si>
    <t>Wolphaartsdijk</t>
  </si>
  <si>
    <t>GM0664_BK01556</t>
  </si>
  <si>
    <t>BK01556</t>
  </si>
  <si>
    <t>Gemeente Hulst</t>
  </si>
  <si>
    <t>Clinge</t>
  </si>
  <si>
    <t>GM0677_BK01784</t>
  </si>
  <si>
    <t>GM0677</t>
  </si>
  <si>
    <t>BK01784</t>
  </si>
  <si>
    <t>Graauw</t>
  </si>
  <si>
    <t>GM0677_BK01750</t>
  </si>
  <si>
    <t>BK01750</t>
  </si>
  <si>
    <t>Heikant (Z.)</t>
  </si>
  <si>
    <t>GM0677_BK01795</t>
  </si>
  <si>
    <t>BK01795</t>
  </si>
  <si>
    <t>Hengstdijk</t>
  </si>
  <si>
    <t>GM0677_BK01738</t>
  </si>
  <si>
    <t>BK01738</t>
  </si>
  <si>
    <t>Hulst-Kern/Sint Jansteen</t>
  </si>
  <si>
    <t>GM0677_BK01769</t>
  </si>
  <si>
    <t>BK01769</t>
  </si>
  <si>
    <t>Kapellebrug</t>
  </si>
  <si>
    <t>GM0677_BK01794</t>
  </si>
  <si>
    <t>BK01794</t>
  </si>
  <si>
    <t>Kloosterzande</t>
  </si>
  <si>
    <t>GM0677_BK01713</t>
  </si>
  <si>
    <t>BK01713</t>
  </si>
  <si>
    <t>Lamswaarde</t>
  </si>
  <si>
    <t>GM0677_BK01739</t>
  </si>
  <si>
    <t>BK01739</t>
  </si>
  <si>
    <t>Nieuw-Namen</t>
  </si>
  <si>
    <t>GM0677_BK01770</t>
  </si>
  <si>
    <t>BK01770</t>
  </si>
  <si>
    <t>Ossenisse</t>
  </si>
  <si>
    <t>GM0677_BK01698</t>
  </si>
  <si>
    <t>BK01698</t>
  </si>
  <si>
    <t>Paal</t>
  </si>
  <si>
    <t>GM0677_BK01731</t>
  </si>
  <si>
    <t>BK01731</t>
  </si>
  <si>
    <t>Ter Hole</t>
  </si>
  <si>
    <t>GM0677_BK01759</t>
  </si>
  <si>
    <t>BK01759</t>
  </si>
  <si>
    <t>GM0677_BK01781</t>
  </si>
  <si>
    <t>BK01781</t>
  </si>
  <si>
    <t>Hulst-Oost</t>
  </si>
  <si>
    <t>Vogelwaarde</t>
  </si>
  <si>
    <t>GM0677_BK01751</t>
  </si>
  <si>
    <t>BK01751</t>
  </si>
  <si>
    <t>Walsoorden</t>
  </si>
  <si>
    <t>GM0677_BK03009</t>
  </si>
  <si>
    <t>BK03009</t>
  </si>
  <si>
    <t>Gemeente Kapelle</t>
  </si>
  <si>
    <t>Kapelle/Biezelinge</t>
  </si>
  <si>
    <t>GM0678_BK01605</t>
  </si>
  <si>
    <t>GM0678</t>
  </si>
  <si>
    <t>BK01605</t>
  </si>
  <si>
    <t>Schore</t>
  </si>
  <si>
    <t>GM0678_BK01637</t>
  </si>
  <si>
    <t>BK01637</t>
  </si>
  <si>
    <t>Wemeldinge</t>
  </si>
  <si>
    <t>GM0678_BK01574</t>
  </si>
  <si>
    <t>BK01574</t>
  </si>
  <si>
    <t>Gemeente Middelburg</t>
  </si>
  <si>
    <t>Arnemuiden</t>
  </si>
  <si>
    <t>GM0687_BK01580</t>
  </si>
  <si>
    <t>GM0687</t>
  </si>
  <si>
    <t>BK01580</t>
  </si>
  <si>
    <t>Middelburg (Z.)</t>
  </si>
  <si>
    <t>GM0687_BK01571</t>
  </si>
  <si>
    <t>BK01571</t>
  </si>
  <si>
    <t>Nieuw- en Sint Joosland</t>
  </si>
  <si>
    <t>GM0687_BK01609</t>
  </si>
  <si>
    <t>BK01609</t>
  </si>
  <si>
    <t>Sint Laurens</t>
  </si>
  <si>
    <t>GM0687_BK01558</t>
  </si>
  <si>
    <t>BK01558</t>
  </si>
  <si>
    <t>Gemeente Noord-Beveland</t>
  </si>
  <si>
    <t>Colijnsplaat</t>
  </si>
  <si>
    <t>GM1695_BK01473</t>
  </si>
  <si>
    <t>GM1695</t>
  </si>
  <si>
    <t>BK01473</t>
  </si>
  <si>
    <t>Geersdijk</t>
  </si>
  <si>
    <t>GM1695_BK01514</t>
  </si>
  <si>
    <t>BK01514</t>
  </si>
  <si>
    <t>Kamperland</t>
  </si>
  <si>
    <t>GM1695_BK01503</t>
  </si>
  <si>
    <t>BK01503</t>
  </si>
  <si>
    <t>Kats</t>
  </si>
  <si>
    <t>GM1695_BK01512</t>
  </si>
  <si>
    <t>BK01512</t>
  </si>
  <si>
    <t>Kortgene</t>
  </si>
  <si>
    <t>GM1695_BK01522</t>
  </si>
  <si>
    <t>BK01522</t>
  </si>
  <si>
    <t>Kortgene-De Veerse Hoek</t>
  </si>
  <si>
    <t>GM1695_BK02981</t>
  </si>
  <si>
    <t>BK02981</t>
  </si>
  <si>
    <t>Ruiterplaat/Schotsman</t>
  </si>
  <si>
    <t>GM1695_BK02983</t>
  </si>
  <si>
    <t>BK02983</t>
  </si>
  <si>
    <t>GM1695_BK02980</t>
  </si>
  <si>
    <t>BK02980</t>
  </si>
  <si>
    <t>Geersdijk-Oost</t>
  </si>
  <si>
    <t>Wissenkerke</t>
  </si>
  <si>
    <t>GM1695_BK01490</t>
  </si>
  <si>
    <t>BK01490</t>
  </si>
  <si>
    <t>Gemeente Reimerswaal</t>
  </si>
  <si>
    <t>Bath</t>
  </si>
  <si>
    <t>GM0703_BK01687</t>
  </si>
  <si>
    <t>GM0703</t>
  </si>
  <si>
    <t>BK01687</t>
  </si>
  <si>
    <t>Hansweert</t>
  </si>
  <si>
    <t>GM0703_BK01646</t>
  </si>
  <si>
    <t>BK01646</t>
  </si>
  <si>
    <t>Krabbendijke</t>
  </si>
  <si>
    <t>GM0703_BK01661</t>
  </si>
  <si>
    <t>BK01661</t>
  </si>
  <si>
    <t>Krabbendijke-Oost</t>
  </si>
  <si>
    <t>GM0703_BK03008</t>
  </si>
  <si>
    <t>BK03008</t>
  </si>
  <si>
    <t>Kruiningen</t>
  </si>
  <si>
    <t>GM0703_BK01645</t>
  </si>
  <si>
    <t>BK01645</t>
  </si>
  <si>
    <t>Oostdijk (Z.)</t>
  </si>
  <si>
    <t>GM0703_BK01655</t>
  </si>
  <si>
    <t>BK01655</t>
  </si>
  <si>
    <t>Rilland</t>
  </si>
  <si>
    <t>GM0703_BK01672</t>
  </si>
  <si>
    <t>BK01672</t>
  </si>
  <si>
    <t>Waarde</t>
  </si>
  <si>
    <t>GM0703_BK01669</t>
  </si>
  <si>
    <t>BK01669</t>
  </si>
  <si>
    <t>Yerseke</t>
  </si>
  <si>
    <t>GM0703_BK01594</t>
  </si>
  <si>
    <t>BK01594</t>
  </si>
  <si>
    <t>Gemeente Schouwen-Duiveland</t>
  </si>
  <si>
    <t>Brouwershaven</t>
  </si>
  <si>
    <t>GM1676_BK01342</t>
  </si>
  <si>
    <t>GM1676</t>
  </si>
  <si>
    <t>BK01342</t>
  </si>
  <si>
    <t>Bruinisse</t>
  </si>
  <si>
    <t>GM1676_BK01418</t>
  </si>
  <si>
    <t>BK01418</t>
  </si>
  <si>
    <t>Dreischor</t>
  </si>
  <si>
    <t>GM1676_BK01388</t>
  </si>
  <si>
    <t>BK01388</t>
  </si>
  <si>
    <t>Ellemeet</t>
  </si>
  <si>
    <t>GM1676_BK01337</t>
  </si>
  <si>
    <t>BK01337</t>
  </si>
  <si>
    <t>Haamstede/Burgh</t>
  </si>
  <si>
    <t>GM1676_BK01369</t>
  </si>
  <si>
    <t>BK01369</t>
  </si>
  <si>
    <t>Haamstede-Noord</t>
  </si>
  <si>
    <t>GM1676_BK01362</t>
  </si>
  <si>
    <t>BK01362</t>
  </si>
  <si>
    <t>Kerkwerve</t>
  </si>
  <si>
    <t>GM1676_BK01390</t>
  </si>
  <si>
    <t>BK01390</t>
  </si>
  <si>
    <t>Nieuwerkerk</t>
  </si>
  <si>
    <t>GM1676_BK01431</t>
  </si>
  <si>
    <t>BK01431</t>
  </si>
  <si>
    <t>Nieuw-Haamstede</t>
  </si>
  <si>
    <t>GM1676_BK01355</t>
  </si>
  <si>
    <t>BK01355</t>
  </si>
  <si>
    <t>Noordgouwe</t>
  </si>
  <si>
    <t>GM1676_BK01384</t>
  </si>
  <si>
    <t>BK01384</t>
  </si>
  <si>
    <t>Noordwelle</t>
  </si>
  <si>
    <t>GM1676_BK01351</t>
  </si>
  <si>
    <t>BK01351</t>
  </si>
  <si>
    <t>Oosterland (Z.)</t>
  </si>
  <si>
    <t>GM1676_BK01429</t>
  </si>
  <si>
    <t>BK01429</t>
  </si>
  <si>
    <t>Ouwerkerk</t>
  </si>
  <si>
    <t>GM1676_BK01454</t>
  </si>
  <si>
    <t>BK01454</t>
  </si>
  <si>
    <t>Renesse</t>
  </si>
  <si>
    <t>GM1676_BK01326</t>
  </si>
  <si>
    <t>BK01326</t>
  </si>
  <si>
    <t>Renesse-De Soeten Haert</t>
  </si>
  <si>
    <t>GM1676_BK02958</t>
  </si>
  <si>
    <t>BK02958</t>
  </si>
  <si>
    <t>Scharendijke</t>
  </si>
  <si>
    <t>GM1676_BK01327</t>
  </si>
  <si>
    <t>BK01327</t>
  </si>
  <si>
    <t>Schuddebeurs</t>
  </si>
  <si>
    <t>GM1676_BK01400</t>
  </si>
  <si>
    <t>BK01400</t>
  </si>
  <si>
    <t>Schuddebeurs-De Tol</t>
  </si>
  <si>
    <t>GM1676_BK03149</t>
  </si>
  <si>
    <t>BK03149</t>
  </si>
  <si>
    <t>Serooskerke (Z. bij Burgh-Haamstede)</t>
  </si>
  <si>
    <t>GM1676_BK02038</t>
  </si>
  <si>
    <t>BK02038</t>
  </si>
  <si>
    <t>Sirjansland</t>
  </si>
  <si>
    <t>GM1676_BK01404</t>
  </si>
  <si>
    <t>BK01404</t>
  </si>
  <si>
    <t>Westenschouwen</t>
  </si>
  <si>
    <t>GM1676_BK01398</t>
  </si>
  <si>
    <t>BK01398</t>
  </si>
  <si>
    <t>Zierikzee</t>
  </si>
  <si>
    <t>GM1676_BK01421</t>
  </si>
  <si>
    <t>BK01421</t>
  </si>
  <si>
    <t>Zonnemaire</t>
  </si>
  <si>
    <t>GM1676_BK01361</t>
  </si>
  <si>
    <t>BK01361</t>
  </si>
  <si>
    <t>Gemeente Sluis</t>
  </si>
  <si>
    <t>Aardenburg</t>
  </si>
  <si>
    <t>GM1714_BK01777</t>
  </si>
  <si>
    <t>GM1714</t>
  </si>
  <si>
    <t>BK01777</t>
  </si>
  <si>
    <t>Breskens</t>
  </si>
  <si>
    <t>GM1714_BK01685</t>
  </si>
  <si>
    <t>BK01685</t>
  </si>
  <si>
    <t>Cadzand</t>
  </si>
  <si>
    <t>GM1714_BK01710</t>
  </si>
  <si>
    <t>BK01710</t>
  </si>
  <si>
    <t>Cadzand-Bad</t>
  </si>
  <si>
    <t>GM1714_BK01696</t>
  </si>
  <si>
    <t>BK01696</t>
  </si>
  <si>
    <t>Eede</t>
  </si>
  <si>
    <t>GM1714_BK01793</t>
  </si>
  <si>
    <t>BK01793</t>
  </si>
  <si>
    <t>Groede</t>
  </si>
  <si>
    <t>GM1714_BK01699</t>
  </si>
  <si>
    <t>BK01699</t>
  </si>
  <si>
    <t>Hoofdplaat</t>
  </si>
  <si>
    <t>GM1714_BK01711</t>
  </si>
  <si>
    <t>BK01711</t>
  </si>
  <si>
    <t>IJzendijke</t>
  </si>
  <si>
    <t>GM1714_BK01745</t>
  </si>
  <si>
    <t>BK01745</t>
  </si>
  <si>
    <t>Nieuwvliet</t>
  </si>
  <si>
    <t>GM1714_BK01709</t>
  </si>
  <si>
    <t>BK01709</t>
  </si>
  <si>
    <t>Nummer E?n</t>
  </si>
  <si>
    <t>GM1714_BK01701</t>
  </si>
  <si>
    <t>BK01701</t>
  </si>
  <si>
    <t>Oostburg</t>
  </si>
  <si>
    <t>GM1714_BK01742</t>
  </si>
  <si>
    <t>BK01742</t>
  </si>
  <si>
    <t>Retranchement</t>
  </si>
  <si>
    <t>GM1714_BK01726</t>
  </si>
  <si>
    <t>BK01726</t>
  </si>
  <si>
    <t>Schoneveld</t>
  </si>
  <si>
    <t>GM1714_BK02985</t>
  </si>
  <si>
    <t>BK02985</t>
  </si>
  <si>
    <t>Schoondijke</t>
  </si>
  <si>
    <t>GM1714_BK01721</t>
  </si>
  <si>
    <t>BK01721</t>
  </si>
  <si>
    <t>Sint Anna ter Muiden</t>
  </si>
  <si>
    <t>GM1714_BK03012</t>
  </si>
  <si>
    <t>BK03012</t>
  </si>
  <si>
    <t>Sint Kruis</t>
  </si>
  <si>
    <t>GM1714_BK01779</t>
  </si>
  <si>
    <t>BK01779</t>
  </si>
  <si>
    <t>Sluis</t>
  </si>
  <si>
    <t>GM1714_BK01755</t>
  </si>
  <si>
    <t>BK01755</t>
  </si>
  <si>
    <t>Terhofstede</t>
  </si>
  <si>
    <t>GM1714_BK01736</t>
  </si>
  <si>
    <t>BK01736</t>
  </si>
  <si>
    <t>GM1714_BK02778</t>
  </si>
  <si>
    <t>BK02778</t>
  </si>
  <si>
    <t>Breskens-Noord-Oost</t>
  </si>
  <si>
    <t>Waterlandkerkje</t>
  </si>
  <si>
    <t>GM1714_BK01752</t>
  </si>
  <si>
    <t>BK01752</t>
  </si>
  <si>
    <t>Zuidzande</t>
  </si>
  <si>
    <t>GM1714_BK01734</t>
  </si>
  <si>
    <t>BK01734</t>
  </si>
  <si>
    <t>Gemeente Terneuzen</t>
  </si>
  <si>
    <t>Axel</t>
  </si>
  <si>
    <t>GM0715_BK01782</t>
  </si>
  <si>
    <t>GM0715</t>
  </si>
  <si>
    <t>BK01782</t>
  </si>
  <si>
    <t>Biervliet (Z. bij IJzendijke)</t>
  </si>
  <si>
    <t>GM0715_BK01744</t>
  </si>
  <si>
    <t>BK01744</t>
  </si>
  <si>
    <t>Driewegen (Z. bij Biervliet)</t>
  </si>
  <si>
    <t>GM0715_BK02033</t>
  </si>
  <si>
    <t>BK02033</t>
  </si>
  <si>
    <t>Griete</t>
  </si>
  <si>
    <t>GM0715_BK02840</t>
  </si>
  <si>
    <t>BK02840</t>
  </si>
  <si>
    <t>Hoek (Z.)</t>
  </si>
  <si>
    <t>GM0715_BK01757</t>
  </si>
  <si>
    <t>BK01757</t>
  </si>
  <si>
    <t>Koewacht</t>
  </si>
  <si>
    <t>GM0715_BK01806</t>
  </si>
  <si>
    <t>BK01806</t>
  </si>
  <si>
    <t>Overslag</t>
  </si>
  <si>
    <t>GM0715_BK01818</t>
  </si>
  <si>
    <t>BK01818</t>
  </si>
  <si>
    <t>Philippine</t>
  </si>
  <si>
    <t>GM0715_BK01772</t>
  </si>
  <si>
    <t>BK01772</t>
  </si>
  <si>
    <t>Sas van Gent</t>
  </si>
  <si>
    <t>GM0715_BK01797</t>
  </si>
  <si>
    <t>BK01797</t>
  </si>
  <si>
    <t>Sluiskil</t>
  </si>
  <si>
    <t>GM0715_BK01774</t>
  </si>
  <si>
    <t>BK01774</t>
  </si>
  <si>
    <t>Spui</t>
  </si>
  <si>
    <t>GM0715_BK01764</t>
  </si>
  <si>
    <t>BK01764</t>
  </si>
  <si>
    <t>Terneuzen</t>
  </si>
  <si>
    <t>GM0715_BK01743</t>
  </si>
  <si>
    <t>BK01743</t>
  </si>
  <si>
    <t>Westdorpe</t>
  </si>
  <si>
    <t>GM0715_BK01803</t>
  </si>
  <si>
    <t>BK01803</t>
  </si>
  <si>
    <t>Zaamslag</t>
  </si>
  <si>
    <t>GM0715_BK01758</t>
  </si>
  <si>
    <t>BK01758</t>
  </si>
  <si>
    <t>Zandstraat</t>
  </si>
  <si>
    <t>GM0715_BK02841</t>
  </si>
  <si>
    <t>BK02841</t>
  </si>
  <si>
    <t>Zuiddorpe</t>
  </si>
  <si>
    <t>GM0715_BK01801</t>
  </si>
  <si>
    <t>BK01801</t>
  </si>
  <si>
    <t>Gemeente Tholen</t>
  </si>
  <si>
    <t>Anna Jacobapolder</t>
  </si>
  <si>
    <t>GM0716_BK01446</t>
  </si>
  <si>
    <t>GM0716</t>
  </si>
  <si>
    <t>BK01446</t>
  </si>
  <si>
    <t>Oud-Vossemeer</t>
  </si>
  <si>
    <t>GM0716_BK01511</t>
  </si>
  <si>
    <t>BK01511</t>
  </si>
  <si>
    <t>Poortvliet</t>
  </si>
  <si>
    <t>GM0716_BK01536</t>
  </si>
  <si>
    <t>BK01536</t>
  </si>
  <si>
    <t>Scherpenisse</t>
  </si>
  <si>
    <t>GM0716_BK01540</t>
  </si>
  <si>
    <t>BK01540</t>
  </si>
  <si>
    <t>Sint Annaland</t>
  </si>
  <si>
    <t>GM0716_BK01478</t>
  </si>
  <si>
    <t>BK01478</t>
  </si>
  <si>
    <t>Sint Maartensdijk</t>
  </si>
  <si>
    <t>GM0716_BK01533</t>
  </si>
  <si>
    <t>BK01533</t>
  </si>
  <si>
    <t>Sint Philipsland</t>
  </si>
  <si>
    <t>GM0716_BK01460</t>
  </si>
  <si>
    <t>BK01460</t>
  </si>
  <si>
    <t>Stavenisse</t>
  </si>
  <si>
    <t>GM0716_BK01495</t>
  </si>
  <si>
    <t>BK01495</t>
  </si>
  <si>
    <t>Tholen</t>
  </si>
  <si>
    <t>GM0716_BK01552</t>
  </si>
  <si>
    <t>BK01552</t>
  </si>
  <si>
    <t>Tholen-Welgelegen</t>
  </si>
  <si>
    <t>GM0716_BK02987</t>
  </si>
  <si>
    <t>BK02987</t>
  </si>
  <si>
    <t>GM0716_BK02988</t>
  </si>
  <si>
    <t>BK02988</t>
  </si>
  <si>
    <t>Tholen-Jachthaven</t>
  </si>
  <si>
    <t>Gemeente Veere</t>
  </si>
  <si>
    <t>Aagtekerke</t>
  </si>
  <si>
    <t>GM0717_BK01527</t>
  </si>
  <si>
    <t>GM0717</t>
  </si>
  <si>
    <t>BK01527</t>
  </si>
  <si>
    <t>Biggekerke</t>
  </si>
  <si>
    <t>GM0717_BK01587</t>
  </si>
  <si>
    <t>BK01587</t>
  </si>
  <si>
    <t>Dishoek</t>
  </si>
  <si>
    <t>GM0717_BK01617</t>
  </si>
  <si>
    <t>BK01617</t>
  </si>
  <si>
    <t>Domburg</t>
  </si>
  <si>
    <t>GM0717_BK01509</t>
  </si>
  <si>
    <t>BK01509</t>
  </si>
  <si>
    <t>Gapinge</t>
  </si>
  <si>
    <t>GM0717_BK01535</t>
  </si>
  <si>
    <t>BK01535</t>
  </si>
  <si>
    <t>Grijpskerke</t>
  </si>
  <si>
    <t>GM0717_BK01550</t>
  </si>
  <si>
    <t>BK01550</t>
  </si>
  <si>
    <t>Koudekerke</t>
  </si>
  <si>
    <t>GM0717_BK01610</t>
  </si>
  <si>
    <t>BK01610</t>
  </si>
  <si>
    <t>Meliskerke</t>
  </si>
  <si>
    <t>GM0717_BK01566</t>
  </si>
  <si>
    <t>BK01566</t>
  </si>
  <si>
    <t>Oostkapelle</t>
  </si>
  <si>
    <t>GM0717_BK01498</t>
  </si>
  <si>
    <t>BK01498</t>
  </si>
  <si>
    <t>Serooskerke (Z. bij Grijpskerke)</t>
  </si>
  <si>
    <t>GM0717_BK02039</t>
  </si>
  <si>
    <t>BK02039</t>
  </si>
  <si>
    <t>Veere-Buiten de Veste</t>
  </si>
  <si>
    <t>GM0717_BK01525</t>
  </si>
  <si>
    <t>BK01525</t>
  </si>
  <si>
    <t>Veere-Kern</t>
  </si>
  <si>
    <t>GM0717_BK01531</t>
  </si>
  <si>
    <t>BK01531</t>
  </si>
  <si>
    <t>Veere-Zanddijk</t>
  </si>
  <si>
    <t>GM0717_BK01542</t>
  </si>
  <si>
    <t>BK01542</t>
  </si>
  <si>
    <t>GM0717_BK01623</t>
  </si>
  <si>
    <t>BK01623</t>
  </si>
  <si>
    <t>Vlissingen/Oost-Souburg</t>
  </si>
  <si>
    <t>GM0717_BK02550</t>
  </si>
  <si>
    <t>BK02550</t>
  </si>
  <si>
    <t>Oostkappelle-Veldzigt</t>
  </si>
  <si>
    <t>Vrouwenpolder</t>
  </si>
  <si>
    <t>GM0717_BK01499</t>
  </si>
  <si>
    <t>BK01499</t>
  </si>
  <si>
    <t>Westkapelle</t>
  </si>
  <si>
    <t>GM0717_BK01549</t>
  </si>
  <si>
    <t>BK01549</t>
  </si>
  <si>
    <t>Zoutelande</t>
  </si>
  <si>
    <t>GM0717_BK01581</t>
  </si>
  <si>
    <t>BK01581</t>
  </si>
  <si>
    <t>Gemeente Vlissingen</t>
  </si>
  <si>
    <t>Ritthem</t>
  </si>
  <si>
    <t>GM0718_BK01641</t>
  </si>
  <si>
    <t>GM0718</t>
  </si>
  <si>
    <t>BK01641</t>
  </si>
  <si>
    <t>GM0718_BK01571</t>
  </si>
  <si>
    <t>GM0718_BK01623</t>
  </si>
  <si>
    <t>Zuid-Holland</t>
  </si>
  <si>
    <t>Gemeente Alblasserdam</t>
  </si>
  <si>
    <t>Alblasserdam</t>
  </si>
  <si>
    <t>PV28</t>
  </si>
  <si>
    <t>GM0482_BK01192</t>
  </si>
  <si>
    <t>GM0482</t>
  </si>
  <si>
    <t>BK01192</t>
  </si>
  <si>
    <t>GM0482_BK01165</t>
  </si>
  <si>
    <t>BK01165</t>
  </si>
  <si>
    <t>Kinderdijk</t>
  </si>
  <si>
    <t>GM0482_BK02547</t>
  </si>
  <si>
    <t>BK02547</t>
  </si>
  <si>
    <t>Groot - Dordrecht</t>
  </si>
  <si>
    <t>Gemeente Albrandswaard</t>
  </si>
  <si>
    <t>Poortugaal</t>
  </si>
  <si>
    <t>GM0613_BK02006</t>
  </si>
  <si>
    <t>GM0613</t>
  </si>
  <si>
    <t>BK02006</t>
  </si>
  <si>
    <t>Portland</t>
  </si>
  <si>
    <t>GM0613_BK02008</t>
  </si>
  <si>
    <t>BK02008</t>
  </si>
  <si>
    <t>Barendrecht</t>
  </si>
  <si>
    <t>Rhoon</t>
  </si>
  <si>
    <t>GM0613_BK02007</t>
  </si>
  <si>
    <t>BK02007</t>
  </si>
  <si>
    <t>Rhoon-Noord</t>
  </si>
  <si>
    <t>GM0613_BK03129</t>
  </si>
  <si>
    <t>BK03129</t>
  </si>
  <si>
    <t>Gemeente Alphen aan den Rijn</t>
  </si>
  <si>
    <t>Aarlanderveen</t>
  </si>
  <si>
    <t>GM0484_BK02544</t>
  </si>
  <si>
    <t>GM0484</t>
  </si>
  <si>
    <t>BK02544</t>
  </si>
  <si>
    <t>Alphen aan den Rijn</t>
  </si>
  <si>
    <t>GM0484_BK00896</t>
  </si>
  <si>
    <t>BK00896</t>
  </si>
  <si>
    <t>Benthuizen</t>
  </si>
  <si>
    <t>GM0484_BK00950</t>
  </si>
  <si>
    <t>BK00950</t>
  </si>
  <si>
    <t>Zoetermeer</t>
  </si>
  <si>
    <t>Boskoop-Kern</t>
  </si>
  <si>
    <t>GM0484_BK00956</t>
  </si>
  <si>
    <t>BK00956</t>
  </si>
  <si>
    <t>Boskoop-Vereenigde polder</t>
  </si>
  <si>
    <t>GM0484_BK00953</t>
  </si>
  <si>
    <t>BK00953</t>
  </si>
  <si>
    <t>Groenendijk</t>
  </si>
  <si>
    <t>GM0484_BK01988</t>
  </si>
  <si>
    <t>BK01988</t>
  </si>
  <si>
    <t>Groot - Leiden</t>
  </si>
  <si>
    <t>Hazerswoude-Dorp</t>
  </si>
  <si>
    <t>GM0484_BK00937</t>
  </si>
  <si>
    <t>BK00937</t>
  </si>
  <si>
    <t>Hazerswoude-Rijndijk/Koudekerk a/d Rijn</t>
  </si>
  <si>
    <t>GM0484_BK00912</t>
  </si>
  <si>
    <t>BK00912</t>
  </si>
  <si>
    <t>GM0484_BK02938</t>
  </si>
  <si>
    <t>BK02938</t>
  </si>
  <si>
    <t>Zuideinde</t>
  </si>
  <si>
    <t>GM0484_BK00879</t>
  </si>
  <si>
    <t>BK00879</t>
  </si>
  <si>
    <t>Woubrugge</t>
  </si>
  <si>
    <t>GM0484_BK02830</t>
  </si>
  <si>
    <t>BK02830</t>
  </si>
  <si>
    <t>Alphen aan den Rijn-Oost</t>
  </si>
  <si>
    <t>Zwammerdam</t>
  </si>
  <si>
    <t>GM0484_BK00934</t>
  </si>
  <si>
    <t>BK00934</t>
  </si>
  <si>
    <t>Gemeente Barendrecht</t>
  </si>
  <si>
    <t>GM0489_BK02008</t>
  </si>
  <si>
    <t>GM0489</t>
  </si>
  <si>
    <t>Heerjansdam (Barendrecht)</t>
  </si>
  <si>
    <t>GM0489_BK01230</t>
  </si>
  <si>
    <t>BK01230</t>
  </si>
  <si>
    <t>Heerjansdam</t>
  </si>
  <si>
    <t>Rijerwaard</t>
  </si>
  <si>
    <t>GM0489_BK02002</t>
  </si>
  <si>
    <t>BK02002</t>
  </si>
  <si>
    <t>Groot - Rotterdam</t>
  </si>
  <si>
    <t>Gemeente Bodegraven-Reeuwijk</t>
  </si>
  <si>
    <t>Bodegraven</t>
  </si>
  <si>
    <t>GM1901_BK00947</t>
  </si>
  <si>
    <t>GM1901</t>
  </si>
  <si>
    <t>BK00947</t>
  </si>
  <si>
    <t>Driebruggen</t>
  </si>
  <si>
    <t>GM1901_BK00981</t>
  </si>
  <si>
    <t>BK00981</t>
  </si>
  <si>
    <t>Nieuwerbrug</t>
  </si>
  <si>
    <t>GM1901_BK00958</t>
  </si>
  <si>
    <t>BK00958</t>
  </si>
  <si>
    <t>Reeuwijk</t>
  </si>
  <si>
    <t>GM1901_BK00982</t>
  </si>
  <si>
    <t>BK00982</t>
  </si>
  <si>
    <t>Gouda</t>
  </si>
  <si>
    <t>Reeuwijk-Dorp</t>
  </si>
  <si>
    <t>GM1901_BK00972</t>
  </si>
  <si>
    <t>BK00972</t>
  </si>
  <si>
    <t>Sluipwijk</t>
  </si>
  <si>
    <t>GM1901_BK02832</t>
  </si>
  <si>
    <t>BK02832</t>
  </si>
  <si>
    <t>GM1901_BK00934</t>
  </si>
  <si>
    <t>Waarder</t>
  </si>
  <si>
    <t>GM1901_BK00966</t>
  </si>
  <si>
    <t>BK00966</t>
  </si>
  <si>
    <t>Gemeente Capelle aan den IJssel</t>
  </si>
  <si>
    <t>Capelle aan den IJssel</t>
  </si>
  <si>
    <t>GM0502_BK02002</t>
  </si>
  <si>
    <t>GM0502</t>
  </si>
  <si>
    <t>Gemeente Delft</t>
  </si>
  <si>
    <t>Delft</t>
  </si>
  <si>
    <t>GM0503_BK00987</t>
  </si>
  <si>
    <t>GM0503</t>
  </si>
  <si>
    <t>BK00987</t>
  </si>
  <si>
    <t>Groot - 's-Gravenhage</t>
  </si>
  <si>
    <t>Gemeente Dordrecht</t>
  </si>
  <si>
    <t>Dordrecht</t>
  </si>
  <si>
    <t>GM0505_BK02547</t>
  </si>
  <si>
    <t>GM0505</t>
  </si>
  <si>
    <t>Gemeente Goeree-Overflakkee</t>
  </si>
  <si>
    <t>Achthuizen</t>
  </si>
  <si>
    <t>GM1924_BK01393</t>
  </si>
  <si>
    <t>GM1924</t>
  </si>
  <si>
    <t>BK01393</t>
  </si>
  <si>
    <t>Den Bommel</t>
  </si>
  <si>
    <t>GM1924_BK01360</t>
  </si>
  <si>
    <t>BK01360</t>
  </si>
  <si>
    <t>Dirksland</t>
  </si>
  <si>
    <t>GM1924_BK01319</t>
  </si>
  <si>
    <t>BK01319</t>
  </si>
  <si>
    <t>Goedereede-Havenhoofd</t>
  </si>
  <si>
    <t>GM1924_BK01231</t>
  </si>
  <si>
    <t>BK01231</t>
  </si>
  <si>
    <t>Goedereede-Kern</t>
  </si>
  <si>
    <t>GM1924_BK01245</t>
  </si>
  <si>
    <t>BK01245</t>
  </si>
  <si>
    <t>Herkingen</t>
  </si>
  <si>
    <t>GM1924_BK01364</t>
  </si>
  <si>
    <t>BK01364</t>
  </si>
  <si>
    <t>Melissant</t>
  </si>
  <si>
    <t>GM1924_BK01297</t>
  </si>
  <si>
    <t>BK01297</t>
  </si>
  <si>
    <t>Middelharnis/Sommelsdijk</t>
  </si>
  <si>
    <t>GM1924_BK01310</t>
  </si>
  <si>
    <t>BK01310</t>
  </si>
  <si>
    <t>Middelharnis-Hernesseroord</t>
  </si>
  <si>
    <t>GM1924_BK02959</t>
  </si>
  <si>
    <t>BK02959</t>
  </si>
  <si>
    <t>Nieuwe-Tonge</t>
  </si>
  <si>
    <t>GM1924_BK01359</t>
  </si>
  <si>
    <t>BK01359</t>
  </si>
  <si>
    <t>Ooltgensplaat</t>
  </si>
  <si>
    <t>GM1924_BK01399</t>
  </si>
  <si>
    <t>BK01399</t>
  </si>
  <si>
    <t>Ouddorp</t>
  </si>
  <si>
    <t>GM1924_BK01244</t>
  </si>
  <si>
    <t>BK01244</t>
  </si>
  <si>
    <t>Oude-Tonge</t>
  </si>
  <si>
    <t>GM1924_BK01385</t>
  </si>
  <si>
    <t>BK01385</t>
  </si>
  <si>
    <t>Stad aan 't Haringvliet</t>
  </si>
  <si>
    <t>GM1924_BK01329</t>
  </si>
  <si>
    <t>BK01329</t>
  </si>
  <si>
    <t>Stellendam</t>
  </si>
  <si>
    <t>GM1924_BK01263</t>
  </si>
  <si>
    <t>BK01263</t>
  </si>
  <si>
    <t>GM1924_BK02960</t>
  </si>
  <si>
    <t>BK02960</t>
  </si>
  <si>
    <t>Middelharnis-Nieuw Zeeland</t>
  </si>
  <si>
    <t>Zuidzijde (ZH.)</t>
  </si>
  <si>
    <t>GM1924_BK01379</t>
  </si>
  <si>
    <t>BK01379</t>
  </si>
  <si>
    <t>Gemeente Gorinchem</t>
  </si>
  <si>
    <t>Gorinchem</t>
  </si>
  <si>
    <t>GM0512_BK01226</t>
  </si>
  <si>
    <t>GM0512</t>
  </si>
  <si>
    <t>BK01226</t>
  </si>
  <si>
    <t>GM0512_BK01224</t>
  </si>
  <si>
    <t>BK01224</t>
  </si>
  <si>
    <t>Schelluinen</t>
  </si>
  <si>
    <t>Gemeente Gouda</t>
  </si>
  <si>
    <t>GM0513_BK00982</t>
  </si>
  <si>
    <t>GM0513</t>
  </si>
  <si>
    <t>GM0513_BK02941</t>
  </si>
  <si>
    <t>BK02941</t>
  </si>
  <si>
    <t>Gouda-Vredeoord</t>
  </si>
  <si>
    <t>Gemeente Hardinxveld-Giessendam</t>
  </si>
  <si>
    <t>Boven-Hardinxveld</t>
  </si>
  <si>
    <t>GM0523_BK01248</t>
  </si>
  <si>
    <t>GM0523</t>
  </si>
  <si>
    <t>BK01248</t>
  </si>
  <si>
    <t>Giessendam/Neder-Hardinxveld</t>
  </si>
  <si>
    <t>GM0523_BK01234</t>
  </si>
  <si>
    <t>BK01234</t>
  </si>
  <si>
    <t>GM0523_BK03127</t>
  </si>
  <si>
    <t>BK03127</t>
  </si>
  <si>
    <t>Giessen-Oudekerk-Zuid</t>
  </si>
  <si>
    <t>Gemeente Hendrik-Ido-Ambacht</t>
  </si>
  <si>
    <t>Hendrik-Ido-Ambacht</t>
  </si>
  <si>
    <t>GM0531_BK02547</t>
  </si>
  <si>
    <t>GM0531</t>
  </si>
  <si>
    <t>GM0531_BK01215</t>
  </si>
  <si>
    <t>BK01215</t>
  </si>
  <si>
    <t>Rijsoord</t>
  </si>
  <si>
    <t>Gemeente Hillegom</t>
  </si>
  <si>
    <t>GM0534_BK01943</t>
  </si>
  <si>
    <t>GM0534</t>
  </si>
  <si>
    <t>De Zilk</t>
  </si>
  <si>
    <t>GM0534_BK00770</t>
  </si>
  <si>
    <t>BK00770</t>
  </si>
  <si>
    <t>GM0534_BK00768</t>
  </si>
  <si>
    <t>Hillegom/Beinsdorp-West</t>
  </si>
  <si>
    <t>GM0534_BK02828</t>
  </si>
  <si>
    <t>BK02828</t>
  </si>
  <si>
    <t>Hillegom-Zanderij</t>
  </si>
  <si>
    <t>GM0534_BK00774</t>
  </si>
  <si>
    <t>BK00774</t>
  </si>
  <si>
    <t>GM0534_BK00791</t>
  </si>
  <si>
    <t>GM0534_BK00758</t>
  </si>
  <si>
    <t>Gemeente Hoeksche Waard</t>
  </si>
  <si>
    <t>Blaaksedijk</t>
  </si>
  <si>
    <t>GM1963_BK02511</t>
  </si>
  <si>
    <t>GM1963</t>
  </si>
  <si>
    <t>BK02511</t>
  </si>
  <si>
    <t>Goudswaard</t>
  </si>
  <si>
    <t>GM1963_BK01279</t>
  </si>
  <si>
    <t>BK01279</t>
  </si>
  <si>
    <t>Heinenoord</t>
  </si>
  <si>
    <t>GM1963_BK01238</t>
  </si>
  <si>
    <t>BK01238</t>
  </si>
  <si>
    <t>Klaaswaal</t>
  </si>
  <si>
    <t>GM1963_BK01298</t>
  </si>
  <si>
    <t>BK01298</t>
  </si>
  <si>
    <t>Maasdam/Puttershoek</t>
  </si>
  <si>
    <t>GM1963_BK02844</t>
  </si>
  <si>
    <t>BK02844</t>
  </si>
  <si>
    <t>Mijnsheerenland/Westmaas</t>
  </si>
  <si>
    <t>GM1963_BK01274</t>
  </si>
  <si>
    <t>BK01274</t>
  </si>
  <si>
    <t>Mookhoek</t>
  </si>
  <si>
    <t>GM1963_BK01321</t>
  </si>
  <si>
    <t>BK01321</t>
  </si>
  <si>
    <t>Nieuw-Beijerland</t>
  </si>
  <si>
    <t>GM1963_BK01260</t>
  </si>
  <si>
    <t>BK01260</t>
  </si>
  <si>
    <t>Nieuwendijk</t>
  </si>
  <si>
    <t>GM1963_BK01317</t>
  </si>
  <si>
    <t>BK01317</t>
  </si>
  <si>
    <t>Numansdorp/Middelsluis</t>
  </si>
  <si>
    <t>GM1963_BK02402</t>
  </si>
  <si>
    <t>BK02402</t>
  </si>
  <si>
    <t>Oud-Beijerland</t>
  </si>
  <si>
    <t>GM1963_BK01235</t>
  </si>
  <si>
    <t>BK01235</t>
  </si>
  <si>
    <t>Piershil</t>
  </si>
  <si>
    <t>GM1963_BK01277</t>
  </si>
  <si>
    <t>BK01277</t>
  </si>
  <si>
    <t>Schenkeldijk (ZH.)</t>
  </si>
  <si>
    <t>GM1963_BK01333</t>
  </si>
  <si>
    <t>BK01333</t>
  </si>
  <si>
    <t>'s-Gravendeel</t>
  </si>
  <si>
    <t>GM1963_BK02013</t>
  </si>
  <si>
    <t>BK02013</t>
  </si>
  <si>
    <t>Strijen</t>
  </si>
  <si>
    <t>GM1963_BK01316</t>
  </si>
  <si>
    <t>BK01316</t>
  </si>
  <si>
    <t>Strijensas</t>
  </si>
  <si>
    <t>GM1963_BK01366</t>
  </si>
  <si>
    <t>BK01366</t>
  </si>
  <si>
    <t>Zuid-Beijerland</t>
  </si>
  <si>
    <t>GM1963_BK01318</t>
  </si>
  <si>
    <t>BK01318</t>
  </si>
  <si>
    <t>Gemeente Kaag en Braassem</t>
  </si>
  <si>
    <t>Hoogmade</t>
  </si>
  <si>
    <t>GM1884_BK00885</t>
  </si>
  <si>
    <t>GM1884</t>
  </si>
  <si>
    <t>BK00885</t>
  </si>
  <si>
    <t>Kaag</t>
  </si>
  <si>
    <t>GM1884_BK00842</t>
  </si>
  <si>
    <t>BK00842</t>
  </si>
  <si>
    <t>GM1884_BK00828</t>
  </si>
  <si>
    <t>Oud-Ade</t>
  </si>
  <si>
    <t>GM1884_BK00865</t>
  </si>
  <si>
    <t>BK00865</t>
  </si>
  <si>
    <t>Rijnsaterwoude</t>
  </si>
  <si>
    <t>GM1884_BK02781</t>
  </si>
  <si>
    <t>BK02781</t>
  </si>
  <si>
    <t>Rijpwetering</t>
  </si>
  <si>
    <t>GM1884_BK00860</t>
  </si>
  <si>
    <t>BK00860</t>
  </si>
  <si>
    <t>GM1884_BK00835</t>
  </si>
  <si>
    <t>GM1884_BK03175</t>
  </si>
  <si>
    <t>GM1884_BK00879</t>
  </si>
  <si>
    <t>Gemeente Katwijk</t>
  </si>
  <si>
    <t>Groot - Leiden-Vinkenweg</t>
  </si>
  <si>
    <t>GM0537_BK02924</t>
  </si>
  <si>
    <t>GM0537</t>
  </si>
  <si>
    <t>BK02924</t>
  </si>
  <si>
    <t>Katwijk</t>
  </si>
  <si>
    <t>GM0537_BK01988</t>
  </si>
  <si>
    <t>Gemeente Krimpen aan den IJssel</t>
  </si>
  <si>
    <t>Krimpen aan den IJssel</t>
  </si>
  <si>
    <t>GM0542_BK02002</t>
  </si>
  <si>
    <t>GM0542</t>
  </si>
  <si>
    <t>Gemeente Krimpenerwaard</t>
  </si>
  <si>
    <t>Ammerstol</t>
  </si>
  <si>
    <t>GM1931_BK01108</t>
  </si>
  <si>
    <t>GM1931</t>
  </si>
  <si>
    <t>BK01108</t>
  </si>
  <si>
    <t>Bergambacht</t>
  </si>
  <si>
    <t>GM1931_BK01099</t>
  </si>
  <si>
    <t>BK01099</t>
  </si>
  <si>
    <t>Berkenwoude-Oost</t>
  </si>
  <si>
    <t>GM1931_BK01090</t>
  </si>
  <si>
    <t>BK01090</t>
  </si>
  <si>
    <t>Berkenwoude-West</t>
  </si>
  <si>
    <t>GM1931_BK01089</t>
  </si>
  <si>
    <t>BK01089</t>
  </si>
  <si>
    <t>Gouderak</t>
  </si>
  <si>
    <t>GM1931_BK01042</t>
  </si>
  <si>
    <t>BK01042</t>
  </si>
  <si>
    <t>Grevestein</t>
  </si>
  <si>
    <t>GM1931_BK02002</t>
  </si>
  <si>
    <t>Haastrecht</t>
  </si>
  <si>
    <t>GM1931_BK01021</t>
  </si>
  <si>
    <t>BK01021</t>
  </si>
  <si>
    <t>IJssellaan</t>
  </si>
  <si>
    <t>GM1931_BK02501</t>
  </si>
  <si>
    <t>BK02501</t>
  </si>
  <si>
    <t>Krimpen aan de Lek</t>
  </si>
  <si>
    <t>GM1931_BK01142</t>
  </si>
  <si>
    <t>BK01142</t>
  </si>
  <si>
    <t>Lage Weg</t>
  </si>
  <si>
    <t>GM1931_BK01062</t>
  </si>
  <si>
    <t>BK01062</t>
  </si>
  <si>
    <t>Lekkerkerk</t>
  </si>
  <si>
    <t>GM1931_BK01137</t>
  </si>
  <si>
    <t>BK01137</t>
  </si>
  <si>
    <t>Ouderkerk aan den IJssel</t>
  </si>
  <si>
    <t>GM1931_BK02003</t>
  </si>
  <si>
    <t>BK02003</t>
  </si>
  <si>
    <t>GM1931_BK01077</t>
  </si>
  <si>
    <t>Stolwijk</t>
  </si>
  <si>
    <t>GM1931_BK01051</t>
  </si>
  <si>
    <t>BK01051</t>
  </si>
  <si>
    <t>GM1931_BK01050</t>
  </si>
  <si>
    <t>GM1931_BK00982</t>
  </si>
  <si>
    <t>Vlist</t>
  </si>
  <si>
    <t>GM1931_BK01052</t>
  </si>
  <si>
    <t>BK01052</t>
  </si>
  <si>
    <t>Gemeente Lansingerland</t>
  </si>
  <si>
    <t>Berkel/Rodenrijs/Bergschenhoek</t>
  </si>
  <si>
    <t>GM1621_BK02401</t>
  </si>
  <si>
    <t>GM1621</t>
  </si>
  <si>
    <t>BK02401</t>
  </si>
  <si>
    <t>Bleiswijk</t>
  </si>
  <si>
    <t>GM1621_BK00996</t>
  </si>
  <si>
    <t>BK00996</t>
  </si>
  <si>
    <t>GM1621_BK00990</t>
  </si>
  <si>
    <t>BK00990</t>
  </si>
  <si>
    <t>Pijnacker</t>
  </si>
  <si>
    <t>GM1621_BK02002</t>
  </si>
  <si>
    <t>GM1621_BK00950</t>
  </si>
  <si>
    <t>Gemeente Leiden</t>
  </si>
  <si>
    <t>Leiden</t>
  </si>
  <si>
    <t>GM0546_BK01988</t>
  </si>
  <si>
    <t>GM0546</t>
  </si>
  <si>
    <t>Gemeente Leiderdorp</t>
  </si>
  <si>
    <t>Leiderdorp</t>
  </si>
  <si>
    <t>GM0547_BK01988</t>
  </si>
  <si>
    <t>GM0547</t>
  </si>
  <si>
    <t>Gemeente Leidschendam-Voorburg</t>
  </si>
  <si>
    <t>Stompwijk</t>
  </si>
  <si>
    <t>GM1916_BK00941</t>
  </si>
  <si>
    <t>GM1916</t>
  </si>
  <si>
    <t>BK00941</t>
  </si>
  <si>
    <t>Voorburg</t>
  </si>
  <si>
    <t>GM1916_BK00987</t>
  </si>
  <si>
    <t>Gemeente Lisse</t>
  </si>
  <si>
    <t>De Engel-Noord</t>
  </si>
  <si>
    <t>GM0553_BK00811</t>
  </si>
  <si>
    <t>GM0553</t>
  </si>
  <si>
    <t>BK00811</t>
  </si>
  <si>
    <t>GM0553_BK00791</t>
  </si>
  <si>
    <t>Sassenheim (Lisse)</t>
  </si>
  <si>
    <t>GM0553_BK00824</t>
  </si>
  <si>
    <t>BK00824</t>
  </si>
  <si>
    <t>Sassenheim</t>
  </si>
  <si>
    <t>Gemeente Maassluis</t>
  </si>
  <si>
    <t>Maassluis</t>
  </si>
  <si>
    <t>GM0556_BK01070</t>
  </si>
  <si>
    <t>GM0556</t>
  </si>
  <si>
    <t>BK01070</t>
  </si>
  <si>
    <t>Gemeente Midden-Delfland</t>
  </si>
  <si>
    <t>Den Hoorn (ZH.)</t>
  </si>
  <si>
    <t>GM1842_BK00987</t>
  </si>
  <si>
    <t>GM1842</t>
  </si>
  <si>
    <t>Maasland</t>
  </si>
  <si>
    <t>GM1842_BK01094</t>
  </si>
  <si>
    <t>BK01094</t>
  </si>
  <si>
    <t>Maaslandse Dam</t>
  </si>
  <si>
    <t>GM1842_BK03107</t>
  </si>
  <si>
    <t>BK03107</t>
  </si>
  <si>
    <t>Schipluiden</t>
  </si>
  <si>
    <t>GM1842_BK01047</t>
  </si>
  <si>
    <t>BK01047</t>
  </si>
  <si>
    <t>GM1842_BK01070</t>
  </si>
  <si>
    <t>Gemeente Molenlanden</t>
  </si>
  <si>
    <t>Arkel</t>
  </si>
  <si>
    <t>GM1978_BK01206</t>
  </si>
  <si>
    <t>GM1978</t>
  </si>
  <si>
    <t>BK01206</t>
  </si>
  <si>
    <t>Bleskensgraaf</t>
  </si>
  <si>
    <t>GM1978_BK01196</t>
  </si>
  <si>
    <t>BK01196</t>
  </si>
  <si>
    <t>Giessenburg</t>
  </si>
  <si>
    <t>GM1978_BK01221</t>
  </si>
  <si>
    <t>BK01221</t>
  </si>
  <si>
    <t>Giessen-Oudekerk</t>
  </si>
  <si>
    <t>GM1978_BK03106</t>
  </si>
  <si>
    <t>BK03106</t>
  </si>
  <si>
    <t>Giessen-Oudekerk-De Giessenburg</t>
  </si>
  <si>
    <t>GM1978_BK03138</t>
  </si>
  <si>
    <t>BK03138</t>
  </si>
  <si>
    <t>GM1978_BK03127</t>
  </si>
  <si>
    <t>Gijbeland/Molenaarsgraaf</t>
  </si>
  <si>
    <t>GM1978_BK02800</t>
  </si>
  <si>
    <t>BK02800</t>
  </si>
  <si>
    <t>Goudriaan</t>
  </si>
  <si>
    <t>GM1978_BK01140</t>
  </si>
  <si>
    <t>BK01140</t>
  </si>
  <si>
    <t>Groot-Ammers</t>
  </si>
  <si>
    <t>GM1978_BK01111</t>
  </si>
  <si>
    <t>BK01111</t>
  </si>
  <si>
    <t>Hoogblokland</t>
  </si>
  <si>
    <t>GM1978_BK01193</t>
  </si>
  <si>
    <t>BK01193</t>
  </si>
  <si>
    <t>Hoornaar</t>
  </si>
  <si>
    <t>GM1978_BK01191</t>
  </si>
  <si>
    <t>BK01191</t>
  </si>
  <si>
    <t>GM1978_BK01165</t>
  </si>
  <si>
    <t>Langerak/Nieuwpoort (ZH.)</t>
  </si>
  <si>
    <t>GM1978_BK02846</t>
  </si>
  <si>
    <t>BK02846</t>
  </si>
  <si>
    <t>Minkelose Heul</t>
  </si>
  <si>
    <t>GM1978_BK01183</t>
  </si>
  <si>
    <t>BK01183</t>
  </si>
  <si>
    <t>Nieuw-Lekkerland</t>
  </si>
  <si>
    <t>GM1978_BK01157</t>
  </si>
  <si>
    <t>BK01157</t>
  </si>
  <si>
    <t>Noordeloos</t>
  </si>
  <si>
    <t>GM1978_BK01139</t>
  </si>
  <si>
    <t>BK01139</t>
  </si>
  <si>
    <t>Ottoland</t>
  </si>
  <si>
    <t>GM1978_BK01158</t>
  </si>
  <si>
    <t>BK01158</t>
  </si>
  <si>
    <t>Oud-Alblas</t>
  </si>
  <si>
    <t>GM1978_BK01212</t>
  </si>
  <si>
    <t>BK01212</t>
  </si>
  <si>
    <t>GM1978_BK01224</t>
  </si>
  <si>
    <t>St Jacobsbrug</t>
  </si>
  <si>
    <t>GM1978_BK01163</t>
  </si>
  <si>
    <t>BK01163</t>
  </si>
  <si>
    <t>Streefkerk</t>
  </si>
  <si>
    <t>GM1978_BK01143</t>
  </si>
  <si>
    <t>BK01143</t>
  </si>
  <si>
    <t>Wijngaarden</t>
  </si>
  <si>
    <t>GM1978_BK01227</t>
  </si>
  <si>
    <t>BK01227</t>
  </si>
  <si>
    <t>Gemeente Nieuwkoop</t>
  </si>
  <si>
    <t>Langeraar</t>
  </si>
  <si>
    <t>GM0569_BK00857</t>
  </si>
  <si>
    <t>GM0569</t>
  </si>
  <si>
    <t>BK00857</t>
  </si>
  <si>
    <t>Langeraar-Zuid</t>
  </si>
  <si>
    <t>GM0569_BK02487</t>
  </si>
  <si>
    <t>BK02487</t>
  </si>
  <si>
    <t>Nieuwkoop</t>
  </si>
  <si>
    <t>GM0569_BK00897</t>
  </si>
  <si>
    <t>BK00897</t>
  </si>
  <si>
    <t>Nieuwveen</t>
  </si>
  <si>
    <t>GM0569_BK00853</t>
  </si>
  <si>
    <t>BK00853</t>
  </si>
  <si>
    <t>Noordeinde</t>
  </si>
  <si>
    <t>GM0569_BK00861</t>
  </si>
  <si>
    <t>BK00861</t>
  </si>
  <si>
    <t>Noorden</t>
  </si>
  <si>
    <t>GM0569_BK00886</t>
  </si>
  <si>
    <t>BK00886</t>
  </si>
  <si>
    <t>Papenveer</t>
  </si>
  <si>
    <t>GM0569_BK00871</t>
  </si>
  <si>
    <t>BK00871</t>
  </si>
  <si>
    <t>Ter Aar</t>
  </si>
  <si>
    <t>GM0569_BK00884</t>
  </si>
  <si>
    <t>BK00884</t>
  </si>
  <si>
    <t>Woerdense Verlaat</t>
  </si>
  <si>
    <t>GM0569_BK00899</t>
  </si>
  <si>
    <t>BK00899</t>
  </si>
  <si>
    <t>Zevenhoven</t>
  </si>
  <si>
    <t>GM0569_BK00872</t>
  </si>
  <si>
    <t>BK00872</t>
  </si>
  <si>
    <t>GM0569_BK02938</t>
  </si>
  <si>
    <t>Gemeente Nissewaard</t>
  </si>
  <si>
    <t>Abbenbroek</t>
  </si>
  <si>
    <t>GM1930_BK01214</t>
  </si>
  <si>
    <t>GM1930</t>
  </si>
  <si>
    <t>BK01214</t>
  </si>
  <si>
    <t>Geervliet</t>
  </si>
  <si>
    <t>GM1930_BK01205</t>
  </si>
  <si>
    <t>BK01205</t>
  </si>
  <si>
    <t>Heenvliet</t>
  </si>
  <si>
    <t>GM1930_BK01199</t>
  </si>
  <si>
    <t>BK01199</t>
  </si>
  <si>
    <t>Hekelingen</t>
  </si>
  <si>
    <t>GM1930_BK01240</t>
  </si>
  <si>
    <t>BK01240</t>
  </si>
  <si>
    <t>Simonshaven</t>
  </si>
  <si>
    <t>GM1930_BK01249</t>
  </si>
  <si>
    <t>BK01249</t>
  </si>
  <si>
    <t>Spijkenisse</t>
  </si>
  <si>
    <t>GM1930_BK02009</t>
  </si>
  <si>
    <t>BK02009</t>
  </si>
  <si>
    <t>GM1930_BK02957</t>
  </si>
  <si>
    <t>BK02957</t>
  </si>
  <si>
    <t>Zuidland-Zuytland Buiten</t>
  </si>
  <si>
    <t>Zuidland</t>
  </si>
  <si>
    <t>GM1930_BK01239</t>
  </si>
  <si>
    <t>BK01239</t>
  </si>
  <si>
    <t>Gemeente Noordwijk</t>
  </si>
  <si>
    <t>GM0575_BK00770</t>
  </si>
  <si>
    <t>GM0575</t>
  </si>
  <si>
    <t>Noordwijk (ZH.)</t>
  </si>
  <si>
    <t>GM0575_BK01987</t>
  </si>
  <si>
    <t>BK01987</t>
  </si>
  <si>
    <t>Noordwijkerhout</t>
  </si>
  <si>
    <t>GM0575_BK00795</t>
  </si>
  <si>
    <t>BK00795</t>
  </si>
  <si>
    <t>Noordwijkerhout - Noord</t>
  </si>
  <si>
    <t>GM0575_BK02923</t>
  </si>
  <si>
    <t>BK02923</t>
  </si>
  <si>
    <t>Ruigenhoek</t>
  </si>
  <si>
    <t>GM0575_BK03187</t>
  </si>
  <si>
    <t>BK03187</t>
  </si>
  <si>
    <t>s-Gravendijck</t>
  </si>
  <si>
    <t>GM0575_BK01988</t>
  </si>
  <si>
    <t>Gemeente Oegstgeest</t>
  </si>
  <si>
    <t>Oestgeest</t>
  </si>
  <si>
    <t>GM0579_BK01988</t>
  </si>
  <si>
    <t>GM0579</t>
  </si>
  <si>
    <t>Gemeente Papendrecht</t>
  </si>
  <si>
    <t>Papendrecht</t>
  </si>
  <si>
    <t>GM0590_BK02547</t>
  </si>
  <si>
    <t>GM0590</t>
  </si>
  <si>
    <t>Gemeente Pijnacker-Nootdorp</t>
  </si>
  <si>
    <t>Nootdorp</t>
  </si>
  <si>
    <t>GM1926_BK00987</t>
  </si>
  <si>
    <t>GM1926</t>
  </si>
  <si>
    <t>GM1926_BK00990</t>
  </si>
  <si>
    <t>GM1926_BK02401</t>
  </si>
  <si>
    <t>GM1926_BK00950</t>
  </si>
  <si>
    <t>Gemeente Ridderkerk</t>
  </si>
  <si>
    <t>Bolnes</t>
  </si>
  <si>
    <t>GM0597_BK02002</t>
  </si>
  <si>
    <t>GM0597</t>
  </si>
  <si>
    <t>De Donckse Velden</t>
  </si>
  <si>
    <t>GM0597_BK02506</t>
  </si>
  <si>
    <t>BK02506</t>
  </si>
  <si>
    <t>Handelsweg</t>
  </si>
  <si>
    <t>GM0597_BK02008</t>
  </si>
  <si>
    <t>Oostendam</t>
  </si>
  <si>
    <t>GM0597_BK02547</t>
  </si>
  <si>
    <t>Ridderkerk</t>
  </si>
  <si>
    <t>GM0597_BK02004</t>
  </si>
  <si>
    <t>BK02004</t>
  </si>
  <si>
    <t>GM0597_BK01215</t>
  </si>
  <si>
    <t>Zwaantje</t>
  </si>
  <si>
    <t>GM0597_BK02508</t>
  </si>
  <si>
    <t>BK02508</t>
  </si>
  <si>
    <t>Gemeente Rijswijk</t>
  </si>
  <si>
    <t>Rijswijk</t>
  </si>
  <si>
    <t>GM0603_BK00987</t>
  </si>
  <si>
    <t>GM0603</t>
  </si>
  <si>
    <t>Gemeente Rotterdam</t>
  </si>
  <si>
    <t>GM0599_BK02002</t>
  </si>
  <si>
    <t>GM0599</t>
  </si>
  <si>
    <t>Groot - Rotterdam-Stadzicht</t>
  </si>
  <si>
    <t>GM0599_BK02940</t>
  </si>
  <si>
    <t>BK02940</t>
  </si>
  <si>
    <t>Hoek van Holland-Kern</t>
  </si>
  <si>
    <t>GM0599_BK01031</t>
  </si>
  <si>
    <t>BK01031</t>
  </si>
  <si>
    <t>Hoek van Holland-Strand</t>
  </si>
  <si>
    <t>GM0599_BK01041</t>
  </si>
  <si>
    <t>BK01041</t>
  </si>
  <si>
    <t>Hoogvliet</t>
  </si>
  <si>
    <t>GM0599_BK02005</t>
  </si>
  <si>
    <t>BK02005</t>
  </si>
  <si>
    <t>Rozenburg (ZH.)</t>
  </si>
  <si>
    <t>GM0599_BK02848</t>
  </si>
  <si>
    <t>BK02848</t>
  </si>
  <si>
    <t>GM0599_BK02008</t>
  </si>
  <si>
    <t>GM0599_BK01070</t>
  </si>
  <si>
    <t>GM0599_BK02401</t>
  </si>
  <si>
    <t>Gemeente Schiedam</t>
  </si>
  <si>
    <t>Schiedam</t>
  </si>
  <si>
    <t>GM0606_BK02002</t>
  </si>
  <si>
    <t>GM0606</t>
  </si>
  <si>
    <t>Gemeente 's-Gravenhage</t>
  </si>
  <si>
    <t>Groot - 's Gravenhage-De Seizoenen</t>
  </si>
  <si>
    <t>GM0518_BK02833</t>
  </si>
  <si>
    <t>GM0518</t>
  </si>
  <si>
    <t>BK02833</t>
  </si>
  <si>
    <t>Groot - 's Gravenhage-De Vroon</t>
  </si>
  <si>
    <t>GM0518_BK03053</t>
  </si>
  <si>
    <t>BK03053</t>
  </si>
  <si>
    <t>Groot - 's Gravenhage-Vroondaal</t>
  </si>
  <si>
    <t>GM0518_BK02831</t>
  </si>
  <si>
    <t>BK02831</t>
  </si>
  <si>
    <t>GM0518_BK00987</t>
  </si>
  <si>
    <t>'s-Gravenhage-Blommendael</t>
  </si>
  <si>
    <t>GM0518_BK02545</t>
  </si>
  <si>
    <t>BK02545</t>
  </si>
  <si>
    <t>'s-Gravenhage-Ockenrode</t>
  </si>
  <si>
    <t>GM0518_BK00974</t>
  </si>
  <si>
    <t>BK00974</t>
  </si>
  <si>
    <t>GM0518_BK00985</t>
  </si>
  <si>
    <t>BK00985</t>
  </si>
  <si>
    <t>Poeldijk</t>
  </si>
  <si>
    <t>Gemeente Sliedrecht</t>
  </si>
  <si>
    <t>Baanhoek</t>
  </si>
  <si>
    <t>GM0610_BK02547</t>
  </si>
  <si>
    <t>GM0610</t>
  </si>
  <si>
    <t>Sliedrecht</t>
  </si>
  <si>
    <t>GM0610_BK01241</t>
  </si>
  <si>
    <t>BK01241</t>
  </si>
  <si>
    <t>GM0610_BK01227</t>
  </si>
  <si>
    <t>Gemeente Teylingen</t>
  </si>
  <si>
    <t>GM1525_BK00824</t>
  </si>
  <si>
    <t>GM1525</t>
  </si>
  <si>
    <t>Tylingen</t>
  </si>
  <si>
    <t>GM1525_BK01988</t>
  </si>
  <si>
    <t>Voorhout</t>
  </si>
  <si>
    <t>GM1525_BK00827</t>
  </si>
  <si>
    <t>BK00827</t>
  </si>
  <si>
    <t>Gemeente Vlaardingen</t>
  </si>
  <si>
    <t>Vlaardingen</t>
  </si>
  <si>
    <t>GM0622_BK02002</t>
  </si>
  <si>
    <t>GM0622</t>
  </si>
  <si>
    <t>Gemeente Voorne aan Zee</t>
  </si>
  <si>
    <t>Brlle</t>
  </si>
  <si>
    <t>GM1992_BK01120</t>
  </si>
  <si>
    <t>GM1992</t>
  </si>
  <si>
    <t>BK01120</t>
  </si>
  <si>
    <t>Hellevoetsluis</t>
  </si>
  <si>
    <t>GM1992_BK01216</t>
  </si>
  <si>
    <t>BK01216</t>
  </si>
  <si>
    <t>Nieuwenhoorn</t>
  </si>
  <si>
    <t>GM1992_BK01210</t>
  </si>
  <si>
    <t>BK01210</t>
  </si>
  <si>
    <t>Oostvoorne</t>
  </si>
  <si>
    <t>GM1992_BK01114</t>
  </si>
  <si>
    <t>BK01114</t>
  </si>
  <si>
    <t>Oudenhoorn</t>
  </si>
  <si>
    <t>GM1992_BK01236</t>
  </si>
  <si>
    <t>BK01236</t>
  </si>
  <si>
    <t>Poort van Zeeland</t>
  </si>
  <si>
    <t>GM1992_BK03176</t>
  </si>
  <si>
    <t>BK03176</t>
  </si>
  <si>
    <t>Rockanje</t>
  </si>
  <si>
    <t>GM1992_BK01177</t>
  </si>
  <si>
    <t>BK01177</t>
  </si>
  <si>
    <t>Vierpolders</t>
  </si>
  <si>
    <t>GM1992_BK01171</t>
  </si>
  <si>
    <t>BK01171</t>
  </si>
  <si>
    <t>Zwartewaal</t>
  </si>
  <si>
    <t>GM1992_BK01162</t>
  </si>
  <si>
    <t>BK01162</t>
  </si>
  <si>
    <t>Gemeente Voorschoten</t>
  </si>
  <si>
    <t>Voorschoten</t>
  </si>
  <si>
    <t>GM0626_BK01988</t>
  </si>
  <si>
    <t>GM0626</t>
  </si>
  <si>
    <t>Gemeente Waddinxveen</t>
  </si>
  <si>
    <t>GM0627_BK00956</t>
  </si>
  <si>
    <t>GM0627</t>
  </si>
  <si>
    <t>Waddinxveen</t>
  </si>
  <si>
    <t>GM0627_BK00969</t>
  </si>
  <si>
    <t>BK00969</t>
  </si>
  <si>
    <t>Gemeente Wassenaar</t>
  </si>
  <si>
    <t>Maaldrift</t>
  </si>
  <si>
    <t>GM0629_BK03162</t>
  </si>
  <si>
    <t>GM0629</t>
  </si>
  <si>
    <t>BK03162</t>
  </si>
  <si>
    <t>GM0629_BK02493</t>
  </si>
  <si>
    <t>BK02493</t>
  </si>
  <si>
    <t>Vroondaal</t>
  </si>
  <si>
    <t>Wassenaar</t>
  </si>
  <si>
    <t>GM0629_BK00987</t>
  </si>
  <si>
    <t>Wassenaar-Kerkehout</t>
  </si>
  <si>
    <t>GM0629_BK01993</t>
  </si>
  <si>
    <t>BK01993</t>
  </si>
  <si>
    <t>Wassenaar-Rijksdorp</t>
  </si>
  <si>
    <t>GM0629_BK01990</t>
  </si>
  <si>
    <t>BK01990</t>
  </si>
  <si>
    <t>Gemeente Westland</t>
  </si>
  <si>
    <t>Baakwoning</t>
  </si>
  <si>
    <t>GM1783_BK03111</t>
  </si>
  <si>
    <t>GM1783</t>
  </si>
  <si>
    <t>BK03111</t>
  </si>
  <si>
    <t>De Lier</t>
  </si>
  <si>
    <t>GM1783_BK01040</t>
  </si>
  <si>
    <t>BK01040</t>
  </si>
  <si>
    <t>Groot - 's Gravenhage-De Seizoenen (Westland)</t>
  </si>
  <si>
    <t>GM1783_BK02833</t>
  </si>
  <si>
    <t>Heenweg</t>
  </si>
  <si>
    <t>GM1783_BK01036</t>
  </si>
  <si>
    <t>BK01036</t>
  </si>
  <si>
    <t>Honderdland</t>
  </si>
  <si>
    <t>GM1783_BK01070</t>
  </si>
  <si>
    <t>Kwintsheul</t>
  </si>
  <si>
    <t>GM1783_BK00994</t>
  </si>
  <si>
    <t>BK00994</t>
  </si>
  <si>
    <t>Maasdijk (ZH.)</t>
  </si>
  <si>
    <t>GM1783_BK01064</t>
  </si>
  <si>
    <t>BK01064</t>
  </si>
  <si>
    <t>Monster/Ter Heijde</t>
  </si>
  <si>
    <t>GM1783_BK00983</t>
  </si>
  <si>
    <t>BK00983</t>
  </si>
  <si>
    <t>Monster-Het Westerhonk-Schelpenduin</t>
  </si>
  <si>
    <t>GM1783_BK02601</t>
  </si>
  <si>
    <t>BK02601</t>
  </si>
  <si>
    <t>Naaldwijk/Honselersdijk</t>
  </si>
  <si>
    <t>GM1783_BK01004</t>
  </si>
  <si>
    <t>BK01004</t>
  </si>
  <si>
    <t>GM1783_BK00985</t>
  </si>
  <si>
    <t>'s-Gravenzande</t>
  </si>
  <si>
    <t>GM1783_BK01009</t>
  </si>
  <si>
    <t>BK01009</t>
  </si>
  <si>
    <t>GM1783_BK01031</t>
  </si>
  <si>
    <t>GM1783_BK02545</t>
  </si>
  <si>
    <t>Wateringen</t>
  </si>
  <si>
    <t>GM1783_BK00987</t>
  </si>
  <si>
    <t>Gemeente Zoetermeer</t>
  </si>
  <si>
    <t>GM0637_BK00950</t>
  </si>
  <si>
    <t>GM0637</t>
  </si>
  <si>
    <t>Gemeente Zoeterwoude</t>
  </si>
  <si>
    <t>Zoeterwoude-Dorp</t>
  </si>
  <si>
    <t>GM0638_BK00914</t>
  </si>
  <si>
    <t>GM0638</t>
  </si>
  <si>
    <t>BK00914</t>
  </si>
  <si>
    <t>Zoeterwoude-Rijndijk</t>
  </si>
  <si>
    <t>GM0638_BK01988</t>
  </si>
  <si>
    <t>Zoeterwoude-Zuidbuurt</t>
  </si>
  <si>
    <t>GM0638_BK00933</t>
  </si>
  <si>
    <t>BK00933</t>
  </si>
  <si>
    <t>Gemeente Zuidplas</t>
  </si>
  <si>
    <t>Moerkapelle</t>
  </si>
  <si>
    <t>GM1892_BK00979</t>
  </si>
  <si>
    <t>GM1892</t>
  </si>
  <si>
    <t>BK00979</t>
  </si>
  <si>
    <t>Moordrecht</t>
  </si>
  <si>
    <t>GM1892_BK01027</t>
  </si>
  <si>
    <t>BK01027</t>
  </si>
  <si>
    <t>Nieuwerkerk aan den IJssel</t>
  </si>
  <si>
    <t>GM1892_BK02002</t>
  </si>
  <si>
    <t>GM1892_BK00969</t>
  </si>
  <si>
    <t>GM1892_BK02942</t>
  </si>
  <si>
    <t>BK02942</t>
  </si>
  <si>
    <t>Klein Hitland</t>
  </si>
  <si>
    <t>Zevenhuizen (ZH.)</t>
  </si>
  <si>
    <t>GM1892_BK00998</t>
  </si>
  <si>
    <t>BK00998</t>
  </si>
  <si>
    <t>Gemeente Zwijndrecht</t>
  </si>
  <si>
    <t>GM0642_BK01230</t>
  </si>
  <si>
    <t>GM0642</t>
  </si>
  <si>
    <t>Zwijndrecht</t>
  </si>
  <si>
    <t>GM0642_BK02547</t>
  </si>
  <si>
    <t>Netwerkgrootte</t>
  </si>
  <si>
    <t>Gemiddelde kraamkolonie grootte (# individueen)</t>
  </si>
  <si>
    <r>
      <t xml:space="preserve">Aantal </t>
    </r>
    <r>
      <rPr>
        <b/>
        <i/>
        <sz val="12"/>
        <color theme="1"/>
        <rFont val="Calibri"/>
        <family val="2"/>
        <scheme val="minor"/>
      </rPr>
      <t>te isoleren</t>
    </r>
    <r>
      <rPr>
        <i/>
        <sz val="12"/>
        <color theme="1"/>
        <rFont val="Calibri"/>
        <family val="2"/>
        <scheme val="minor"/>
      </rPr>
      <t xml:space="preserve"> woningen </t>
    </r>
  </si>
  <si>
    <t>Kraam-</t>
  </si>
  <si>
    <t>Paar-</t>
  </si>
  <si>
    <t>Zomer-</t>
  </si>
  <si>
    <t>Vul in sheet: "INVULLEN" de gemeente en de woonkernen in. De sheet rekent automatisch vanuit andere tabbladen.</t>
  </si>
  <si>
    <t>% deelname</t>
  </si>
  <si>
    <t>n.v.t.</t>
  </si>
  <si>
    <t>BESCHIKBARE GEBOUWEN</t>
  </si>
  <si>
    <t>POPULATIES PER WOONKERN</t>
  </si>
  <si>
    <t>BIJ PARTICULIEREN</t>
  </si>
  <si>
    <t>AANTASTING VAN VERBLIJFPLAATSEN</t>
  </si>
  <si>
    <t>Minimale populatie 1994/2014</t>
  </si>
  <si>
    <t>RESTEREND</t>
  </si>
  <si>
    <t>AANTASTING VAN VERBLIJVEN</t>
  </si>
  <si>
    <t>Totaal relevante gebouwen</t>
  </si>
  <si>
    <t xml:space="preserve">Particuliere grondgebonden woningen </t>
  </si>
  <si>
    <t>% Particuliere woningen t.o.v. totaal  relevante gebouwen</t>
  </si>
  <si>
    <t>Percentage  aantasting
van  kraamverblijven</t>
  </si>
  <si>
    <t>Totaal aantal verblijfplaatsen</t>
  </si>
  <si>
    <t xml:space="preserve">Aantal verblijfplaatsen bij particlieren </t>
  </si>
  <si>
    <t xml:space="preserve">Waarschijnlijke aantasting </t>
  </si>
  <si>
    <t>% van totaal bij gemiddelde aantasting</t>
  </si>
  <si>
    <t>Standaard afwijking (verblijfplaatsen)</t>
  </si>
  <si>
    <t>Kans dat er niets wordt aangetast</t>
  </si>
  <si>
    <t>Maximale aantasting (verblijfplaatsen)</t>
  </si>
  <si>
    <t>% van totaal bij maximale aantasting</t>
  </si>
  <si>
    <t>Minimaal benodigde populatie 1994/2014</t>
  </si>
  <si>
    <t>Minimaal benodigde aantal kraamverblijven</t>
  </si>
  <si>
    <t>Resterende kraamverblijven FRP 
t.o.v. berekening</t>
  </si>
  <si>
    <t xml:space="preserve">Totaal aantal verblijven </t>
  </si>
  <si>
    <t xml:space="preserve">Aantal bij particlieren </t>
  </si>
  <si>
    <t>Waarschijnlijke aantasting</t>
  </si>
  <si>
    <t>Kans dat er niets wordt aangetast (95%)</t>
  </si>
  <si>
    <t xml:space="preserve">Maximale aantasting </t>
  </si>
  <si>
    <t>Minimaal benodigde aantal verblijven</t>
  </si>
  <si>
    <t>Minimaal benodigde populatie 1994/2014 (Broedparen)</t>
  </si>
  <si>
    <t>Resterende broedparen
FRP t.o.v. berekening</t>
  </si>
  <si>
    <t>Minimaal benodigde populatie 1994/2014 (Broeparen)</t>
  </si>
  <si>
    <t>Kraamverblijven</t>
  </si>
  <si>
    <t>Kraamverblijven per  relevante woning</t>
  </si>
  <si>
    <t>Paarverblijven</t>
  </si>
  <si>
    <t>Zomerverblijven</t>
  </si>
  <si>
    <t xml:space="preserve">Paarverblijven </t>
  </si>
  <si>
    <t xml:space="preserve">Paar-verblijven </t>
  </si>
  <si>
    <t>Zomer-verblijven</t>
  </si>
  <si>
    <t>Variabelen</t>
  </si>
  <si>
    <t>Driebergen</t>
  </si>
  <si>
    <t>Totaal aantal relevante gebouwen</t>
  </si>
  <si>
    <t>Aantal kolonies laatvlieger</t>
  </si>
  <si>
    <t>Max. percentage dat geisoleerd wordt</t>
  </si>
  <si>
    <t>Max. aantal isolaties</t>
  </si>
  <si>
    <t>Korte berekeningen</t>
  </si>
  <si>
    <t>Dit zijn de getallen die in de notitie van Andries Salm zijn gebruikt.</t>
  </si>
  <si>
    <t>Verwacht aantal kraamverblijfplaatsen</t>
  </si>
  <si>
    <r>
      <t xml:space="preserve">Kans dat er </t>
    </r>
    <r>
      <rPr>
        <u/>
        <sz val="12"/>
        <color theme="1"/>
        <rFont val="Calibri"/>
        <family val="2"/>
        <scheme val="minor"/>
      </rPr>
      <t>geen</t>
    </r>
    <r>
      <rPr>
        <sz val="12"/>
        <color theme="1"/>
        <rFont val="Calibri"/>
        <family val="2"/>
        <scheme val="minor"/>
      </rPr>
      <t xml:space="preserve"> verblijfplaatsen worden verstoord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</si>
</sst>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0000"/>
    <numFmt numFmtId="165" formatCode="0.000"/>
    <numFmt numFmtId="166" formatCode="0.0"/>
    <numFmt numFmtId="167" formatCode="0.0%"/>
    <numFmt numFmtId="168" formatCode="0.0000%"/>
    <numFmt numFmtId="169" formatCode="0.000000%"/>
    <numFmt numFmtId="170" formatCode="#,##0.0"/>
    <numFmt numFmtId="171" formatCode="#,##0.000"/>
  </numFmts>
  <fonts count="60">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i/>
      <sz val="12"/>
      <color theme="1"/>
      <name val="Calibri"/>
      <family val="2"/>
      <scheme val="minor"/>
    </font>
    <font>
      <sz val="12"/>
      <color theme="1"/>
      <name val="Calibri"/>
      <family val="2"/>
      <scheme val="minor"/>
    </font>
    <font>
      <b/>
      <sz val="11"/>
      <color theme="1"/>
      <name val="Calibri"/>
      <family val="2"/>
      <scheme val="minor"/>
    </font>
    <font>
      <b/>
      <sz val="14"/>
      <color theme="1"/>
      <name val="Calibri"/>
      <family val="2"/>
      <scheme val="minor"/>
    </font>
    <font>
      <u/>
      <sz val="12"/>
      <color theme="1"/>
      <name val="Calibri"/>
      <family val="2"/>
      <scheme val="minor"/>
    </font>
    <font>
      <b/>
      <sz val="12"/>
      <name val="Calibri"/>
      <family val="2"/>
      <scheme val="minor"/>
    </font>
    <font>
      <i/>
      <sz val="11"/>
      <color theme="1"/>
      <name val="Calibri"/>
      <family val="2"/>
      <scheme val="minor"/>
    </font>
    <font>
      <i/>
      <sz val="10"/>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9"/>
      <color theme="1"/>
      <name val="Arial"/>
      <family val="2"/>
    </font>
    <font>
      <sz val="10"/>
      <color theme="1"/>
      <name val="Arial"/>
      <family val="2"/>
    </font>
    <font>
      <sz val="16"/>
      <color theme="1"/>
      <name val="Calibri"/>
      <family val="2"/>
      <scheme val="minor"/>
    </font>
    <font>
      <u/>
      <sz val="10"/>
      <color theme="1"/>
      <name val="Calibri"/>
      <family val="2"/>
      <scheme val="minor"/>
    </font>
    <font>
      <b/>
      <sz val="16"/>
      <color theme="1"/>
      <name val="Calibri"/>
      <family val="2"/>
      <scheme val="minor"/>
    </font>
    <font>
      <sz val="9"/>
      <color theme="1"/>
      <name val="Calibri"/>
      <family val="2"/>
      <scheme val="minor"/>
    </font>
    <font>
      <b/>
      <sz val="11"/>
      <color theme="0"/>
      <name val="Calibri"/>
      <family val="2"/>
      <scheme val="minor"/>
    </font>
    <font>
      <sz val="11"/>
      <color theme="0"/>
      <name val="Calibri"/>
      <family val="2"/>
      <scheme val="minor"/>
    </font>
    <font>
      <b/>
      <sz val="9"/>
      <color theme="1"/>
      <name val="Arial"/>
      <family val="2"/>
    </font>
    <font>
      <b/>
      <sz val="9"/>
      <color theme="0"/>
      <name val="Calibri"/>
      <family val="2"/>
      <scheme val="minor"/>
    </font>
    <font>
      <b/>
      <sz val="9"/>
      <color rgb="FFFFFFFF"/>
      <name val="Calibri"/>
      <family val="2"/>
      <scheme val="minor"/>
    </font>
    <font>
      <sz val="9"/>
      <color rgb="FF000000"/>
      <name val="Calibri"/>
      <family val="2"/>
      <scheme val="minor"/>
    </font>
    <font>
      <sz val="12"/>
      <name val="Calibri"/>
      <family val="2"/>
      <scheme val="minor"/>
    </font>
    <font>
      <sz val="12"/>
      <color theme="0" tint="-4.9989318521683403E-2"/>
      <name val="Calibri"/>
      <family val="2"/>
      <scheme val="minor"/>
    </font>
    <font>
      <b/>
      <sz val="11"/>
      <color theme="0" tint="-4.9989318521683403E-2"/>
      <name val="Calibri"/>
      <family val="2"/>
      <scheme val="minor"/>
    </font>
    <font>
      <i/>
      <sz val="10"/>
      <color theme="0"/>
      <name val="Calibri"/>
      <family val="2"/>
      <scheme val="minor"/>
    </font>
    <font>
      <i/>
      <vertAlign val="superscript"/>
      <sz val="10"/>
      <color theme="0"/>
      <name val="Calibri"/>
      <family val="2"/>
      <scheme val="minor"/>
    </font>
    <font>
      <b/>
      <sz val="11"/>
      <name val="Calibri"/>
      <family val="2"/>
      <scheme val="minor"/>
    </font>
    <font>
      <sz val="9"/>
      <name val="Arial"/>
      <family val="2"/>
    </font>
    <font>
      <b/>
      <sz val="10"/>
      <name val="Calibri"/>
      <family val="2"/>
      <scheme val="minor"/>
    </font>
    <font>
      <sz val="11"/>
      <name val="Calibri"/>
      <family val="2"/>
      <scheme val="minor"/>
    </font>
    <font>
      <i/>
      <sz val="12"/>
      <name val="Calibri"/>
      <family val="2"/>
      <scheme val="minor"/>
    </font>
    <font>
      <sz val="10"/>
      <name val="Calibri"/>
      <family val="2"/>
      <scheme val="minor"/>
    </font>
    <font>
      <sz val="14"/>
      <color theme="1"/>
      <name val="Calibri"/>
      <family val="2"/>
      <scheme val="minor"/>
    </font>
    <font>
      <b/>
      <sz val="12"/>
      <color theme="0"/>
      <name val="Calibri"/>
      <family val="2"/>
      <scheme val="minor"/>
    </font>
    <font>
      <sz val="8"/>
      <color theme="1"/>
      <name val="Calibri"/>
      <family val="2"/>
      <scheme val="minor"/>
    </font>
    <font>
      <b/>
      <i/>
      <sz val="12"/>
      <color theme="1"/>
      <name val="Calibri"/>
      <family val="2"/>
      <scheme val="minor"/>
    </font>
    <font>
      <sz val="10"/>
      <color theme="0"/>
      <name val="Calibri"/>
      <family val="2"/>
      <scheme val="minor"/>
    </font>
    <font>
      <b/>
      <sz val="14"/>
      <color theme="0"/>
      <name val="Calibri"/>
      <family val="2"/>
      <scheme val="minor"/>
    </font>
    <font>
      <b/>
      <sz val="9"/>
      <color rgb="FFFF0000"/>
      <name val="Calibri"/>
      <family val="2"/>
      <scheme val="minor"/>
    </font>
    <font>
      <b/>
      <sz val="9"/>
      <color indexed="81"/>
      <name val="Tahoma"/>
      <family val="2"/>
    </font>
    <font>
      <sz val="12"/>
      <color theme="0"/>
      <name val="Calibri"/>
      <family val="2"/>
      <scheme val="minor"/>
    </font>
    <font>
      <sz val="10"/>
      <name val="Calibri"/>
      <family val="2"/>
    </font>
    <font>
      <sz val="9"/>
      <color indexed="81"/>
      <name val="Tahoma"/>
      <family val="2"/>
    </font>
    <font>
      <b/>
      <sz val="9"/>
      <color theme="1"/>
      <name val="Calibri"/>
      <family val="2"/>
      <scheme val="minor"/>
    </font>
    <font>
      <vertAlign val="superscript"/>
      <sz val="11"/>
      <color theme="1"/>
      <name val="Calibri"/>
      <family val="2"/>
      <scheme val="minor"/>
    </font>
    <font>
      <b/>
      <vertAlign val="superscript"/>
      <sz val="11"/>
      <color theme="0"/>
      <name val="Calibri"/>
      <family val="2"/>
      <scheme val="minor"/>
    </font>
    <font>
      <b/>
      <vertAlign val="superscript"/>
      <sz val="11"/>
      <color theme="1"/>
      <name val="Calibri"/>
      <family val="2"/>
      <scheme val="minor"/>
    </font>
    <font>
      <u/>
      <sz val="12"/>
      <color theme="10"/>
      <name val="Calibri"/>
      <family val="2"/>
      <scheme val="minor"/>
    </font>
    <font>
      <u/>
      <sz val="10"/>
      <color theme="10"/>
      <name val="Calibri"/>
      <family val="2"/>
      <scheme val="minor"/>
    </font>
    <font>
      <sz val="9"/>
      <color theme="0"/>
      <name val="Calibri"/>
      <family val="2"/>
      <scheme val="minor"/>
    </font>
    <font>
      <b/>
      <sz val="11"/>
      <color theme="0" tint="-0.34998626667073579"/>
      <name val="Calibri"/>
      <family val="2"/>
      <scheme val="minor"/>
    </font>
    <font>
      <b/>
      <sz val="10"/>
      <color theme="0" tint="-0.34998626667073579"/>
      <name val="Calibri"/>
      <family val="2"/>
      <scheme val="minor"/>
    </font>
  </fonts>
  <fills count="3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2271A6"/>
        <bgColor indexed="64"/>
      </patternFill>
    </fill>
    <fill>
      <patternFill patternType="solid">
        <fgColor theme="0" tint="-0.34998626667073579"/>
        <bgColor indexed="64"/>
      </patternFill>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rgb="FF0070C0"/>
        <bgColor indexed="64"/>
      </patternFill>
    </fill>
    <fill>
      <patternFill patternType="solid">
        <fgColor theme="8" tint="0.59999389629810485"/>
        <bgColor indexed="64"/>
      </patternFill>
    </fill>
    <fill>
      <patternFill patternType="solid">
        <fgColor theme="9"/>
        <bgColor indexed="64"/>
      </patternFill>
    </fill>
    <fill>
      <patternFill patternType="solid">
        <fgColor rgb="FF92D050"/>
        <bgColor indexed="64"/>
      </patternFill>
    </fill>
    <fill>
      <patternFill patternType="solid">
        <fgColor rgb="FFFFC000"/>
        <bgColor indexed="64"/>
      </patternFill>
    </fill>
    <fill>
      <patternFill patternType="solid">
        <fgColor indexed="9"/>
        <bgColor indexed="64"/>
      </patternFill>
    </fill>
    <fill>
      <patternFill patternType="solid">
        <fgColor theme="4" tint="0.59999389629810485"/>
        <bgColor indexed="64"/>
      </patternFill>
    </fill>
    <fill>
      <patternFill patternType="solid">
        <fgColor theme="7"/>
        <bgColor indexed="64"/>
      </patternFill>
    </fill>
    <fill>
      <patternFill patternType="solid">
        <fgColor rgb="FFFF0000"/>
        <bgColor indexed="64"/>
      </patternFill>
    </fill>
    <fill>
      <patternFill patternType="solid">
        <fgColor rgb="FF00B050"/>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4" tint="0.39997558519241921"/>
        <bgColor indexed="64"/>
      </patternFill>
    </fill>
  </fills>
  <borders count="117">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top/>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auto="1"/>
      </right>
      <top/>
      <bottom/>
      <diagonal/>
    </border>
    <border>
      <left/>
      <right/>
      <top style="thin">
        <color indexed="64"/>
      </top>
      <bottom style="thin">
        <color auto="1"/>
      </bottom>
      <diagonal/>
    </border>
    <border>
      <left/>
      <right style="thin">
        <color indexed="64"/>
      </right>
      <top style="thin">
        <color indexed="64"/>
      </top>
      <bottom style="thin">
        <color indexed="64"/>
      </bottom>
      <diagonal/>
    </border>
    <border>
      <left/>
      <right/>
      <top/>
      <bottom style="double">
        <color auto="1"/>
      </bottom>
      <diagonal/>
    </border>
    <border>
      <left/>
      <right/>
      <top style="double">
        <color auto="1"/>
      </top>
      <bottom/>
      <diagonal/>
    </border>
    <border>
      <left style="double">
        <color auto="1"/>
      </left>
      <right/>
      <top/>
      <bottom/>
      <diagonal/>
    </border>
    <border>
      <left/>
      <right style="double">
        <color auto="1"/>
      </right>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top/>
      <bottom style="double">
        <color auto="1"/>
      </bottom>
      <diagonal/>
    </border>
    <border>
      <left style="thin">
        <color indexed="64"/>
      </left>
      <right/>
      <top style="double">
        <color auto="1"/>
      </top>
      <bottom/>
      <diagonal/>
    </border>
    <border>
      <left/>
      <right style="thin">
        <color indexed="64"/>
      </right>
      <top/>
      <bottom style="double">
        <color auto="1"/>
      </bottom>
      <diagonal/>
    </border>
    <border>
      <left/>
      <right style="thin">
        <color indexed="64"/>
      </right>
      <top style="double">
        <color auto="1"/>
      </top>
      <bottom/>
      <diagonal/>
    </border>
    <border>
      <left style="thin">
        <color indexed="64"/>
      </left>
      <right/>
      <top/>
      <bottom style="medium">
        <color indexed="64"/>
      </bottom>
      <diagonal/>
    </border>
    <border>
      <left style="thin">
        <color indexed="64"/>
      </left>
      <right style="thin">
        <color indexed="64"/>
      </right>
      <top/>
      <bottom style="double">
        <color indexed="64"/>
      </bottom>
      <diagonal/>
    </border>
    <border>
      <left style="thin">
        <color indexed="64"/>
      </left>
      <right style="thin">
        <color auto="1"/>
      </right>
      <top style="double">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auto="1"/>
      </top>
      <bottom style="thin">
        <color auto="1"/>
      </bottom>
      <diagonal/>
    </border>
    <border>
      <left style="thin">
        <color indexed="64"/>
      </left>
      <right style="medium">
        <color indexed="64"/>
      </right>
      <top style="thin">
        <color auto="1"/>
      </top>
      <bottom style="thin">
        <color auto="1"/>
      </bottom>
      <diagonal/>
    </border>
    <border>
      <left style="medium">
        <color indexed="64"/>
      </left>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rgb="FF000000"/>
      </top>
      <bottom/>
      <diagonal/>
    </border>
    <border>
      <left style="medium">
        <color theme="0"/>
      </left>
      <right style="medium">
        <color theme="0"/>
      </right>
      <top style="medium">
        <color indexed="64"/>
      </top>
      <bottom style="medium">
        <color theme="0"/>
      </bottom>
      <diagonal/>
    </border>
    <border>
      <left style="medium">
        <color theme="0"/>
      </left>
      <right style="medium">
        <color indexed="64"/>
      </right>
      <top style="medium">
        <color indexed="64"/>
      </top>
      <bottom style="medium">
        <color theme="0"/>
      </bottom>
      <diagonal/>
    </border>
    <border>
      <left style="medium">
        <color theme="0"/>
      </left>
      <right style="medium">
        <color theme="0"/>
      </right>
      <top style="medium">
        <color theme="0"/>
      </top>
      <bottom/>
      <diagonal/>
    </border>
    <border>
      <left style="medium">
        <color theme="0"/>
      </left>
      <right style="medium">
        <color indexed="64"/>
      </right>
      <top style="medium">
        <color theme="0"/>
      </top>
      <bottom/>
      <diagonal/>
    </border>
    <border>
      <left style="medium">
        <color theme="0"/>
      </left>
      <right/>
      <top/>
      <bottom/>
      <diagonal/>
    </border>
    <border>
      <left/>
      <right style="medium">
        <color theme="0"/>
      </right>
      <top/>
      <bottom/>
      <diagonal/>
    </border>
    <border>
      <left/>
      <right style="double">
        <color auto="1"/>
      </right>
      <top style="thin">
        <color indexed="64"/>
      </top>
      <bottom style="thin">
        <color indexed="64"/>
      </bottom>
      <diagonal/>
    </border>
    <border>
      <left/>
      <right style="double">
        <color auto="1"/>
      </right>
      <top style="thin">
        <color indexed="64"/>
      </top>
      <bottom/>
      <diagonal/>
    </border>
    <border>
      <left/>
      <right style="double">
        <color auto="1"/>
      </right>
      <top/>
      <bottom style="thin">
        <color auto="1"/>
      </bottom>
      <diagonal/>
    </border>
    <border>
      <left style="medium">
        <color theme="0"/>
      </left>
      <right/>
      <top style="medium">
        <color indexed="64"/>
      </top>
      <bottom style="medium">
        <color theme="0"/>
      </bottom>
      <diagonal/>
    </border>
    <border>
      <left style="medium">
        <color theme="0"/>
      </left>
      <right/>
      <top style="medium">
        <color theme="0"/>
      </top>
      <bottom/>
      <diagonal/>
    </border>
    <border>
      <left style="double">
        <color indexed="64"/>
      </left>
      <right/>
      <top style="thin">
        <color indexed="64"/>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theme="9" tint="-0.499984740745262"/>
      </right>
      <top/>
      <bottom/>
      <diagonal/>
    </border>
    <border>
      <left/>
      <right style="thin">
        <color indexed="64"/>
      </right>
      <top/>
      <bottom style="thin">
        <color theme="9" tint="-0.499984740745262"/>
      </bottom>
      <diagonal/>
    </border>
    <border>
      <left style="thin">
        <color auto="1"/>
      </left>
      <right/>
      <top/>
      <bottom style="thin">
        <color theme="9" tint="-0.499984740745262"/>
      </bottom>
      <diagonal/>
    </border>
    <border>
      <left style="thin">
        <color indexed="64"/>
      </left>
      <right/>
      <top style="medium">
        <color indexed="64"/>
      </top>
      <bottom/>
      <diagonal/>
    </border>
    <border>
      <left style="medium">
        <color theme="0"/>
      </left>
      <right/>
      <top style="medium">
        <color indexed="64"/>
      </top>
      <bottom/>
      <diagonal/>
    </border>
    <border>
      <left style="medium">
        <color theme="0"/>
      </left>
      <right style="medium">
        <color theme="0"/>
      </right>
      <top style="medium">
        <color indexed="64"/>
      </top>
      <bottom/>
      <diagonal/>
    </border>
    <border>
      <left style="medium">
        <color theme="0"/>
      </left>
      <right style="medium">
        <color theme="0"/>
      </right>
      <top/>
      <bottom/>
      <diagonal/>
    </border>
    <border>
      <left/>
      <right style="medium">
        <color theme="0"/>
      </right>
      <top/>
      <bottom style="medium">
        <color indexed="64"/>
      </bottom>
      <diagonal/>
    </border>
    <border>
      <left style="medium">
        <color theme="0"/>
      </left>
      <right/>
      <top/>
      <bottom style="medium">
        <color indexed="64"/>
      </bottom>
      <diagonal/>
    </border>
    <border>
      <left/>
      <right style="medium">
        <color theme="0"/>
      </right>
      <top style="medium">
        <color indexed="64"/>
      </top>
      <bottom/>
      <diagonal/>
    </border>
    <border>
      <left/>
      <right style="medium">
        <color theme="0"/>
      </right>
      <top style="medium">
        <color indexed="64"/>
      </top>
      <bottom style="medium">
        <color theme="0"/>
      </bottom>
      <diagonal/>
    </border>
    <border>
      <left/>
      <right style="medium">
        <color theme="0"/>
      </right>
      <top style="medium">
        <color theme="0"/>
      </top>
      <bottom/>
      <diagonal/>
    </border>
    <border>
      <left/>
      <right/>
      <top/>
      <bottom style="thick">
        <color rgb="FFE9E9E9"/>
      </bottom>
      <diagonal/>
    </border>
    <border>
      <left style="thin">
        <color indexed="64"/>
      </left>
      <right style="thin">
        <color indexed="64"/>
      </right>
      <top style="thin">
        <color indexed="64"/>
      </top>
      <bottom style="thin">
        <color theme="0" tint="-0.14996795556505021"/>
      </bottom>
      <diagonal/>
    </border>
    <border>
      <left/>
      <right style="thin">
        <color indexed="64"/>
      </right>
      <top style="thin">
        <color indexed="64"/>
      </top>
      <bottom style="thin">
        <color theme="0" tint="-0.14996795556505021"/>
      </bottom>
      <diagonal/>
    </border>
    <border>
      <left/>
      <right/>
      <top/>
      <bottom style="thin">
        <color theme="0" tint="-0.14996795556505021"/>
      </bottom>
      <diagonal/>
    </border>
    <border>
      <left style="thin">
        <color indexed="64"/>
      </left>
      <right/>
      <top style="thin">
        <color indexed="64"/>
      </top>
      <bottom style="thin">
        <color theme="0" tint="-0.14996795556505021"/>
      </bottom>
      <diagonal/>
    </border>
    <border>
      <left/>
      <right/>
      <top style="thin">
        <color auto="1"/>
      </top>
      <bottom style="thin">
        <color theme="0" tint="-0.14996795556505021"/>
      </bottom>
      <diagonal/>
    </border>
    <border>
      <left style="thin">
        <color indexed="64"/>
      </left>
      <right/>
      <top/>
      <bottom style="thin">
        <color theme="0" tint="-0.14996795556505021"/>
      </bottom>
      <diagonal/>
    </border>
    <border>
      <left style="thin">
        <color indexed="64"/>
      </left>
      <right style="thin">
        <color auto="1"/>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auto="1"/>
      </bottom>
      <diagonal/>
    </border>
    <border>
      <left/>
      <right style="thin">
        <color auto="1"/>
      </right>
      <top style="thin">
        <color theme="0" tint="-0.14996795556505021"/>
      </top>
      <bottom style="thin">
        <color auto="1"/>
      </bottom>
      <diagonal/>
    </border>
    <border>
      <left/>
      <right/>
      <top style="thin">
        <color theme="0" tint="-0.14996795556505021"/>
      </top>
      <bottom style="thin">
        <color auto="1"/>
      </bottom>
      <diagonal/>
    </border>
    <border>
      <left style="thin">
        <color indexed="64"/>
      </left>
      <right/>
      <top style="thin">
        <color theme="0" tint="-0.14996795556505021"/>
      </top>
      <bottom style="thin">
        <color auto="1"/>
      </bottom>
      <diagonal/>
    </border>
    <border>
      <left style="thin">
        <color indexed="64"/>
      </left>
      <right style="thin">
        <color auto="1"/>
      </right>
      <top/>
      <bottom style="thin">
        <color theme="0" tint="-0.14996795556505021"/>
      </bottom>
      <diagonal/>
    </border>
    <border>
      <left style="medium">
        <color indexed="64"/>
      </left>
      <right/>
      <top/>
      <bottom style="thin">
        <color theme="0" tint="-0.14996795556505021"/>
      </bottom>
      <diagonal/>
    </border>
    <border>
      <left/>
      <right style="medium">
        <color indexed="64"/>
      </right>
      <top/>
      <bottom style="thin">
        <color theme="0" tint="-0.14996795556505021"/>
      </bottom>
      <diagonal/>
    </border>
    <border>
      <left/>
      <right style="thin">
        <color auto="1"/>
      </right>
      <top/>
      <bottom style="thin">
        <color theme="0" tint="-0.14996795556505021"/>
      </bottom>
      <diagonal/>
    </border>
    <border>
      <left style="medium">
        <color indexed="64"/>
      </left>
      <right style="medium">
        <color indexed="64"/>
      </right>
      <top/>
      <bottom style="thin">
        <color theme="0" tint="-0.14996795556505021"/>
      </bottom>
      <diagonal/>
    </border>
    <border>
      <left style="medium">
        <color indexed="64"/>
      </left>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thin">
        <color indexed="64"/>
      </left>
      <right style="medium">
        <color indexed="64"/>
      </right>
      <top style="thin">
        <color theme="0" tint="-0.14996795556505021"/>
      </top>
      <bottom style="thin">
        <color indexed="64"/>
      </bottom>
      <diagonal/>
    </border>
    <border>
      <left style="medium">
        <color indexed="64"/>
      </left>
      <right/>
      <top style="thin">
        <color theme="0" tint="-0.14996795556505021"/>
      </top>
      <bottom style="thin">
        <color indexed="64"/>
      </bottom>
      <diagonal/>
    </border>
    <border>
      <left/>
      <right style="medium">
        <color indexed="64"/>
      </right>
      <top style="thin">
        <color theme="0" tint="-0.14996795556505021"/>
      </top>
      <bottom style="thin">
        <color indexed="64"/>
      </bottom>
      <diagonal/>
    </border>
    <border>
      <left style="medium">
        <color indexed="64"/>
      </left>
      <right style="medium">
        <color indexed="64"/>
      </right>
      <top style="thin">
        <color theme="0" tint="-0.14996795556505021"/>
      </top>
      <bottom style="thin">
        <color indexed="64"/>
      </bottom>
      <diagonal/>
    </border>
    <border>
      <left/>
      <right/>
      <top style="thin">
        <color theme="0" tint="-0.14996795556505021"/>
      </top>
      <bottom/>
      <diagonal/>
    </border>
    <border>
      <left style="thin">
        <color indexed="64"/>
      </left>
      <right style="medium">
        <color theme="0"/>
      </right>
      <top style="medium">
        <color indexed="64"/>
      </top>
      <bottom style="medium">
        <color theme="0"/>
      </bottom>
      <diagonal/>
    </border>
    <border>
      <left style="thin">
        <color indexed="64"/>
      </left>
      <right style="medium">
        <color theme="0"/>
      </right>
      <top style="medium">
        <color theme="0"/>
      </top>
      <bottom/>
      <diagonal/>
    </border>
  </borders>
  <cellStyleXfs count="9">
    <xf numFmtId="0" fontId="0" fillId="0" borderId="0"/>
    <xf numFmtId="9" fontId="6" fillId="0" borderId="0" applyFont="0" applyFill="0" applyBorder="0" applyAlignment="0" applyProtection="0"/>
    <xf numFmtId="43" fontId="6" fillId="0" borderId="0" applyFont="0" applyFill="0" applyBorder="0" applyAlignment="0" applyProtection="0"/>
    <xf numFmtId="0" fontId="10" fillId="16" borderId="0" applyNumberFormat="0" applyFill="0" applyBorder="0" applyProtection="0"/>
    <xf numFmtId="0" fontId="36" fillId="16" borderId="0" applyNumberFormat="0" applyFill="0" applyBorder="0" applyProtection="0"/>
    <xf numFmtId="0" fontId="49" fillId="0" borderId="0"/>
    <xf numFmtId="0" fontId="36" fillId="24" borderId="87">
      <alignment wrapText="1"/>
    </xf>
    <xf numFmtId="0" fontId="2" fillId="0" borderId="0"/>
    <xf numFmtId="0" fontId="55" fillId="0" borderId="0" applyNumberFormat="0" applyFill="0" applyBorder="0" applyAlignment="0" applyProtection="0"/>
  </cellStyleXfs>
  <cellXfs count="1146">
    <xf numFmtId="0" fontId="0" fillId="0" borderId="0" xfId="0"/>
    <xf numFmtId="0" fontId="0" fillId="0" borderId="1" xfId="0" applyBorder="1"/>
    <xf numFmtId="0" fontId="0" fillId="0" borderId="2" xfId="0" applyBorder="1"/>
    <xf numFmtId="165" fontId="0" fillId="0" borderId="0" xfId="0" applyNumberFormat="1"/>
    <xf numFmtId="0" fontId="0" fillId="0" borderId="4" xfId="0" applyBorder="1"/>
    <xf numFmtId="0" fontId="5" fillId="0" borderId="0" xfId="0" applyFont="1"/>
    <xf numFmtId="0" fontId="8" fillId="0" borderId="0" xfId="0" applyFont="1"/>
    <xf numFmtId="0" fontId="5" fillId="0" borderId="0" xfId="0" applyFont="1" applyAlignment="1">
      <alignment horizontal="right"/>
    </xf>
    <xf numFmtId="0" fontId="5" fillId="0" borderId="0" xfId="0" applyFont="1" applyAlignment="1">
      <alignment horizontal="left"/>
    </xf>
    <xf numFmtId="165" fontId="0" fillId="0" borderId="4" xfId="0" applyNumberFormat="1" applyBorder="1"/>
    <xf numFmtId="0" fontId="0" fillId="3" borderId="11" xfId="0" applyFill="1" applyBorder="1" applyAlignment="1">
      <alignment horizontal="center"/>
    </xf>
    <xf numFmtId="0" fontId="0" fillId="0" borderId="17" xfId="0" applyBorder="1"/>
    <xf numFmtId="0" fontId="0" fillId="0" borderId="18" xfId="0" applyBorder="1"/>
    <xf numFmtId="0" fontId="0" fillId="0" borderId="5" xfId="0" applyBorder="1"/>
    <xf numFmtId="0" fontId="0" fillId="0" borderId="3" xfId="0" applyBorder="1"/>
    <xf numFmtId="164" fontId="10" fillId="0" borderId="0" xfId="0" applyNumberFormat="1" applyFont="1" applyAlignment="1">
      <alignment horizontal="center"/>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18" fillId="3" borderId="25" xfId="0" applyFont="1" applyFill="1" applyBorder="1" applyAlignment="1">
      <alignment horizontal="center" vertical="top" wrapText="1"/>
    </xf>
    <xf numFmtId="0" fontId="14" fillId="3" borderId="4" xfId="0" applyFont="1" applyFill="1" applyBorder="1" applyAlignment="1">
      <alignment horizontal="center" vertical="top" wrapText="1"/>
    </xf>
    <xf numFmtId="0" fontId="14" fillId="3" borderId="0" xfId="0" applyFont="1" applyFill="1" applyAlignment="1">
      <alignment horizontal="center" vertical="top" wrapText="1"/>
    </xf>
    <xf numFmtId="0" fontId="7" fillId="3" borderId="29" xfId="0" applyFont="1" applyFill="1" applyBorder="1" applyAlignment="1">
      <alignment horizontal="left" vertical="center"/>
    </xf>
    <xf numFmtId="3" fontId="7" fillId="3" borderId="29" xfId="0" applyNumberFormat="1" applyFont="1" applyFill="1" applyBorder="1" applyAlignment="1">
      <alignment horizontal="right"/>
    </xf>
    <xf numFmtId="3" fontId="7" fillId="3" borderId="31" xfId="0" applyNumberFormat="1" applyFont="1" applyFill="1" applyBorder="1" applyAlignment="1">
      <alignment horizontal="right"/>
    </xf>
    <xf numFmtId="3" fontId="7" fillId="3" borderId="23" xfId="0" applyNumberFormat="1" applyFont="1" applyFill="1" applyBorder="1" applyAlignment="1">
      <alignment horizontal="right"/>
    </xf>
    <xf numFmtId="3" fontId="7" fillId="3" borderId="33" xfId="0" applyNumberFormat="1" applyFont="1" applyFill="1" applyBorder="1" applyAlignment="1">
      <alignment horizontal="right"/>
    </xf>
    <xf numFmtId="167" fontId="7" fillId="3" borderId="23" xfId="0" applyNumberFormat="1" applyFont="1" applyFill="1" applyBorder="1" applyAlignment="1">
      <alignment horizontal="center"/>
    </xf>
    <xf numFmtId="2" fontId="7" fillId="3" borderId="36" xfId="1" applyNumberFormat="1" applyFont="1" applyFill="1" applyBorder="1" applyProtection="1"/>
    <xf numFmtId="166" fontId="7" fillId="3" borderId="23" xfId="0" applyNumberFormat="1" applyFont="1" applyFill="1" applyBorder="1" applyAlignment="1">
      <alignment horizontal="center"/>
    </xf>
    <xf numFmtId="0" fontId="11" fillId="0" borderId="0" xfId="0" applyFont="1"/>
    <xf numFmtId="0" fontId="11" fillId="0" borderId="0" xfId="0" applyFont="1" applyAlignment="1">
      <alignment horizontal="left"/>
    </xf>
    <xf numFmtId="0" fontId="0" fillId="3" borderId="9" xfId="0" applyFill="1" applyBorder="1" applyAlignment="1">
      <alignment horizontal="center"/>
    </xf>
    <xf numFmtId="0" fontId="0" fillId="0" borderId="0" xfId="0" applyAlignment="1">
      <alignment horizontal="right"/>
    </xf>
    <xf numFmtId="0" fontId="4" fillId="0" borderId="0" xfId="0" applyFont="1" applyAlignment="1">
      <alignment horizontal="right"/>
    </xf>
    <xf numFmtId="0" fontId="21" fillId="0" borderId="0" xfId="0" applyFont="1" applyAlignment="1">
      <alignment horizontal="left" vertical="center"/>
    </xf>
    <xf numFmtId="0" fontId="14" fillId="3" borderId="25" xfId="0" applyFont="1" applyFill="1" applyBorder="1" applyAlignment="1">
      <alignment horizontal="center" vertical="top" wrapText="1"/>
    </xf>
    <xf numFmtId="0" fontId="7" fillId="3" borderId="27" xfId="0" applyFont="1" applyFill="1" applyBorder="1" applyAlignment="1">
      <alignment horizontal="left" vertical="center"/>
    </xf>
    <xf numFmtId="3" fontId="7" fillId="3" borderId="27" xfId="0" applyNumberFormat="1" applyFont="1" applyFill="1" applyBorder="1" applyAlignment="1">
      <alignment horizontal="right"/>
    </xf>
    <xf numFmtId="3" fontId="7" fillId="3" borderId="32" xfId="0" applyNumberFormat="1" applyFont="1" applyFill="1" applyBorder="1" applyAlignment="1">
      <alignment horizontal="right"/>
    </xf>
    <xf numFmtId="3" fontId="7" fillId="3" borderId="24" xfId="0" applyNumberFormat="1" applyFont="1" applyFill="1" applyBorder="1" applyAlignment="1">
      <alignment horizontal="right"/>
    </xf>
    <xf numFmtId="3" fontId="7" fillId="3" borderId="34" xfId="0" applyNumberFormat="1" applyFont="1" applyFill="1" applyBorder="1" applyAlignment="1">
      <alignment horizontal="right"/>
    </xf>
    <xf numFmtId="167" fontId="7" fillId="3" borderId="24" xfId="0" applyNumberFormat="1" applyFont="1" applyFill="1" applyBorder="1" applyAlignment="1">
      <alignment horizontal="center"/>
    </xf>
    <xf numFmtId="2" fontId="7" fillId="3" borderId="37" xfId="1" applyNumberFormat="1" applyFont="1" applyFill="1" applyBorder="1" applyProtection="1"/>
    <xf numFmtId="166" fontId="7" fillId="3" borderId="24" xfId="0" applyNumberFormat="1" applyFont="1" applyFill="1" applyBorder="1" applyAlignment="1">
      <alignment horizontal="center"/>
    </xf>
    <xf numFmtId="0" fontId="14" fillId="3" borderId="23" xfId="0" applyFont="1" applyFill="1" applyBorder="1" applyAlignment="1">
      <alignment horizontal="center" vertical="top" wrapText="1"/>
    </xf>
    <xf numFmtId="0" fontId="14" fillId="3" borderId="31" xfId="0" applyFont="1" applyFill="1" applyBorder="1" applyAlignment="1">
      <alignment horizontal="center" vertical="top" wrapText="1"/>
    </xf>
    <xf numFmtId="1" fontId="7" fillId="3" borderId="24" xfId="0" applyNumberFormat="1" applyFont="1" applyFill="1" applyBorder="1" applyAlignment="1">
      <alignment horizontal="center" vertical="center"/>
    </xf>
    <xf numFmtId="1" fontId="7" fillId="3" borderId="23" xfId="0" applyNumberFormat="1" applyFont="1" applyFill="1" applyBorder="1" applyAlignment="1">
      <alignment horizontal="center" vertical="center"/>
    </xf>
    <xf numFmtId="20" fontId="14" fillId="3" borderId="0" xfId="0" applyNumberFormat="1" applyFont="1" applyFill="1" applyAlignment="1">
      <alignment horizontal="center" vertical="top" wrapText="1"/>
    </xf>
    <xf numFmtId="1" fontId="0" fillId="0" borderId="18" xfId="0" applyNumberFormat="1" applyBorder="1" applyAlignment="1">
      <alignment horizontal="right"/>
    </xf>
    <xf numFmtId="0" fontId="0" fillId="0" borderId="0" xfId="0" applyAlignment="1">
      <alignment textRotation="90" wrapText="1"/>
    </xf>
    <xf numFmtId="0" fontId="0" fillId="0" borderId="20" xfId="0" applyBorder="1"/>
    <xf numFmtId="165" fontId="0" fillId="0" borderId="20" xfId="0" applyNumberFormat="1" applyBorder="1"/>
    <xf numFmtId="0" fontId="0" fillId="0" borderId="6" xfId="0" applyBorder="1"/>
    <xf numFmtId="165" fontId="0" fillId="0" borderId="2" xfId="0" applyNumberFormat="1" applyBorder="1"/>
    <xf numFmtId="165" fontId="0" fillId="0" borderId="6" xfId="0" applyNumberFormat="1" applyBorder="1"/>
    <xf numFmtId="0" fontId="5" fillId="0" borderId="15" xfId="0" applyFont="1" applyBorder="1" applyAlignment="1">
      <alignment horizontal="right" textRotation="90" wrapText="1"/>
    </xf>
    <xf numFmtId="167" fontId="0" fillId="8" borderId="1" xfId="0" applyNumberFormat="1" applyFill="1" applyBorder="1"/>
    <xf numFmtId="167" fontId="0" fillId="8" borderId="1" xfId="1" applyNumberFormat="1" applyFont="1" applyFill="1" applyBorder="1" applyAlignment="1" applyProtection="1">
      <alignment horizontal="right"/>
    </xf>
    <xf numFmtId="0" fontId="0" fillId="0" borderId="21" xfId="0" applyBorder="1" applyAlignment="1">
      <alignment horizontal="right" textRotation="90" wrapText="1"/>
    </xf>
    <xf numFmtId="0" fontId="0" fillId="0" borderId="15" xfId="0" applyBorder="1" applyAlignment="1">
      <alignment horizontal="right" textRotation="90" wrapText="1"/>
    </xf>
    <xf numFmtId="0" fontId="0" fillId="0" borderId="15" xfId="0" applyBorder="1" applyAlignment="1">
      <alignment textRotation="90" wrapText="1"/>
    </xf>
    <xf numFmtId="1" fontId="0" fillId="0" borderId="18" xfId="0" applyNumberFormat="1" applyBorder="1"/>
    <xf numFmtId="3" fontId="0" fillId="0" borderId="45" xfId="0" applyNumberFormat="1" applyBorder="1" applyAlignment="1">
      <alignment horizontal="center"/>
    </xf>
    <xf numFmtId="3" fontId="0" fillId="0" borderId="46" xfId="0" applyNumberFormat="1" applyBorder="1" applyAlignment="1">
      <alignment horizontal="center"/>
    </xf>
    <xf numFmtId="3" fontId="0" fillId="0" borderId="47" xfId="0" applyNumberFormat="1" applyBorder="1" applyAlignment="1">
      <alignment horizontal="center"/>
    </xf>
    <xf numFmtId="3" fontId="0" fillId="0" borderId="48" xfId="0" applyNumberFormat="1" applyBorder="1" applyAlignment="1">
      <alignment horizontal="center"/>
    </xf>
    <xf numFmtId="0" fontId="21" fillId="5" borderId="27" xfId="0" applyFont="1" applyFill="1" applyBorder="1" applyAlignment="1">
      <alignment vertical="center"/>
    </xf>
    <xf numFmtId="0" fontId="21" fillId="5" borderId="24" xfId="0" applyFont="1" applyFill="1" applyBorder="1" applyAlignment="1">
      <alignment vertical="center"/>
    </xf>
    <xf numFmtId="0" fontId="21" fillId="5" borderId="28" xfId="0" applyFont="1" applyFill="1" applyBorder="1" applyAlignment="1">
      <alignment vertical="center"/>
    </xf>
    <xf numFmtId="0" fontId="21" fillId="5" borderId="29" xfId="0" applyFont="1" applyFill="1" applyBorder="1" applyAlignment="1">
      <alignment vertical="center"/>
    </xf>
    <xf numFmtId="0" fontId="21" fillId="5" borderId="23" xfId="0" applyFont="1" applyFill="1" applyBorder="1" applyAlignment="1">
      <alignment vertical="center"/>
    </xf>
    <xf numFmtId="0" fontId="21" fillId="5" borderId="30" xfId="0" applyFont="1" applyFill="1" applyBorder="1" applyAlignment="1">
      <alignment vertical="center"/>
    </xf>
    <xf numFmtId="0" fontId="16" fillId="3" borderId="24" xfId="0" applyFont="1" applyFill="1" applyBorder="1"/>
    <xf numFmtId="0" fontId="16" fillId="3" borderId="28" xfId="0" applyFont="1" applyFill="1" applyBorder="1"/>
    <xf numFmtId="9" fontId="0" fillId="5" borderId="38" xfId="1" applyFont="1" applyFill="1" applyBorder="1" applyAlignment="1" applyProtection="1">
      <alignment horizontal="center"/>
    </xf>
    <xf numFmtId="165" fontId="0" fillId="0" borderId="44" xfId="0" applyNumberFormat="1" applyBorder="1"/>
    <xf numFmtId="0" fontId="0" fillId="0" borderId="12" xfId="0" applyBorder="1" applyAlignment="1">
      <alignment horizontal="center"/>
    </xf>
    <xf numFmtId="0" fontId="0" fillId="0" borderId="0" xfId="0" applyAlignment="1">
      <alignment horizontal="center"/>
    </xf>
    <xf numFmtId="166" fontId="0" fillId="0" borderId="0" xfId="0" applyNumberFormat="1"/>
    <xf numFmtId="0" fontId="10" fillId="0" borderId="4" xfId="0" applyFont="1" applyBorder="1" applyAlignment="1">
      <alignment horizontal="center"/>
    </xf>
    <xf numFmtId="0" fontId="0" fillId="0" borderId="3" xfId="0" applyBorder="1" applyAlignment="1">
      <alignment horizontal="right" textRotation="90"/>
    </xf>
    <xf numFmtId="0" fontId="8" fillId="0" borderId="0" xfId="0" applyFont="1" applyAlignment="1">
      <alignment horizontal="right"/>
    </xf>
    <xf numFmtId="0" fontId="0" fillId="0" borderId="2" xfId="0" applyBorder="1" applyAlignment="1">
      <alignment textRotation="90"/>
    </xf>
    <xf numFmtId="0" fontId="0" fillId="0" borderId="5" xfId="0" applyBorder="1" applyAlignment="1">
      <alignment textRotation="90"/>
    </xf>
    <xf numFmtId="0" fontId="0" fillId="0" borderId="0" xfId="0" applyAlignment="1">
      <alignment textRotation="90"/>
    </xf>
    <xf numFmtId="3" fontId="0" fillId="4" borderId="38" xfId="0" applyNumberFormat="1" applyFill="1" applyBorder="1" applyAlignment="1" applyProtection="1">
      <alignment horizontal="center"/>
      <protection locked="0"/>
    </xf>
    <xf numFmtId="1" fontId="7" fillId="3" borderId="32" xfId="0" applyNumberFormat="1" applyFont="1" applyFill="1" applyBorder="1" applyAlignment="1">
      <alignment horizontal="center" vertical="center"/>
    </xf>
    <xf numFmtId="1" fontId="7" fillId="3" borderId="31" xfId="0" applyNumberFormat="1" applyFont="1" applyFill="1" applyBorder="1" applyAlignment="1">
      <alignment horizontal="center" vertical="center"/>
    </xf>
    <xf numFmtId="0" fontId="16" fillId="0" borderId="0" xfId="0" applyFont="1"/>
    <xf numFmtId="2" fontId="29" fillId="0" borderId="0" xfId="0" applyNumberFormat="1" applyFont="1"/>
    <xf numFmtId="0" fontId="0" fillId="4" borderId="38" xfId="0" applyFill="1" applyBorder="1"/>
    <xf numFmtId="167" fontId="0" fillId="0" borderId="1" xfId="0" applyNumberFormat="1" applyBorder="1"/>
    <xf numFmtId="168" fontId="0" fillId="0" borderId="4" xfId="1" applyNumberFormat="1" applyFont="1" applyFill="1" applyBorder="1" applyAlignment="1" applyProtection="1">
      <alignment horizontal="center"/>
    </xf>
    <xf numFmtId="168" fontId="0" fillId="0" borderId="1" xfId="1" applyNumberFormat="1" applyFont="1" applyFill="1" applyBorder="1" applyAlignment="1" applyProtection="1">
      <alignment horizontal="center"/>
    </xf>
    <xf numFmtId="167" fontId="0" fillId="0" borderId="1" xfId="1" applyNumberFormat="1" applyFont="1" applyFill="1" applyBorder="1" applyAlignment="1" applyProtection="1">
      <alignment horizontal="right"/>
    </xf>
    <xf numFmtId="2" fontId="0" fillId="0" borderId="4" xfId="0" applyNumberFormat="1" applyBorder="1" applyAlignment="1">
      <alignment horizontal="left"/>
    </xf>
    <xf numFmtId="2" fontId="0" fillId="0" borderId="1" xfId="0" applyNumberFormat="1" applyBorder="1" applyAlignment="1">
      <alignment horizontal="right"/>
    </xf>
    <xf numFmtId="0" fontId="0" fillId="0" borderId="1" xfId="0" applyBorder="1" applyAlignment="1">
      <alignment horizontal="right"/>
    </xf>
    <xf numFmtId="1" fontId="0" fillId="8" borderId="1" xfId="0" applyNumberFormat="1" applyFill="1" applyBorder="1"/>
    <xf numFmtId="1" fontId="0" fillId="8" borderId="3" xfId="0" applyNumberFormat="1" applyFill="1" applyBorder="1"/>
    <xf numFmtId="0" fontId="7" fillId="2" borderId="0" xfId="0" applyFont="1" applyFill="1" applyAlignment="1">
      <alignment horizontal="center" vertical="top" wrapText="1"/>
    </xf>
    <xf numFmtId="0" fontId="0" fillId="4" borderId="0" xfId="0" applyFill="1" applyAlignment="1" applyProtection="1">
      <alignment horizontal="center"/>
      <protection locked="0"/>
    </xf>
    <xf numFmtId="1" fontId="0" fillId="0" borderId="16" xfId="0" applyNumberFormat="1" applyBorder="1"/>
    <xf numFmtId="167" fontId="0" fillId="8" borderId="0" xfId="0" applyNumberFormat="1" applyFill="1"/>
    <xf numFmtId="167" fontId="0" fillId="0" borderId="0" xfId="0" applyNumberFormat="1"/>
    <xf numFmtId="1" fontId="0" fillId="8" borderId="0" xfId="0" applyNumberFormat="1" applyFill="1"/>
    <xf numFmtId="1" fontId="0" fillId="8" borderId="2" xfId="0" applyNumberFormat="1" applyFill="1" applyBorder="1"/>
    <xf numFmtId="0" fontId="15" fillId="3" borderId="0" xfId="0" applyFont="1" applyFill="1" applyAlignment="1">
      <alignment horizontal="center" vertical="top" wrapText="1"/>
    </xf>
    <xf numFmtId="0" fontId="0" fillId="0" borderId="25" xfId="0" applyBorder="1"/>
    <xf numFmtId="166" fontId="7" fillId="3" borderId="28" xfId="0" applyNumberFormat="1" applyFont="1" applyFill="1" applyBorder="1" applyAlignment="1">
      <alignment horizontal="center"/>
    </xf>
    <xf numFmtId="166" fontId="7" fillId="3" borderId="30" xfId="0" applyNumberFormat="1" applyFont="1" applyFill="1" applyBorder="1" applyAlignment="1">
      <alignment horizontal="center"/>
    </xf>
    <xf numFmtId="0" fontId="15" fillId="3" borderId="30" xfId="0" applyFont="1" applyFill="1" applyBorder="1" applyAlignment="1">
      <alignment horizontal="center" vertical="top" wrapText="1"/>
    </xf>
    <xf numFmtId="0" fontId="15" fillId="3" borderId="26" xfId="0" applyFont="1" applyFill="1" applyBorder="1" applyAlignment="1">
      <alignment horizontal="center" vertical="top" wrapText="1"/>
    </xf>
    <xf numFmtId="1" fontId="0" fillId="0" borderId="67" xfId="0" applyNumberFormat="1" applyBorder="1"/>
    <xf numFmtId="167" fontId="0" fillId="8" borderId="26" xfId="0" applyNumberFormat="1" applyFill="1" applyBorder="1"/>
    <xf numFmtId="167" fontId="0" fillId="0" borderId="26" xfId="0" applyNumberFormat="1" applyBorder="1"/>
    <xf numFmtId="1" fontId="0" fillId="8" borderId="26" xfId="0" applyNumberFormat="1" applyFill="1" applyBorder="1"/>
    <xf numFmtId="0" fontId="0" fillId="0" borderId="26" xfId="0" applyBorder="1" applyAlignment="1">
      <alignment horizontal="right"/>
    </xf>
    <xf numFmtId="1" fontId="0" fillId="8" borderId="68" xfId="0" applyNumberFormat="1" applyFill="1" applyBorder="1"/>
    <xf numFmtId="0" fontId="17" fillId="3" borderId="0" xfId="0" applyFont="1" applyFill="1" applyAlignment="1">
      <alignment horizontal="center" vertical="top" wrapText="1"/>
    </xf>
    <xf numFmtId="164" fontId="10" fillId="2" borderId="21" xfId="0" applyNumberFormat="1" applyFont="1" applyFill="1" applyBorder="1" applyAlignment="1">
      <alignment horizontal="center"/>
    </xf>
    <xf numFmtId="0" fontId="17" fillId="3" borderId="24" xfId="0" applyFont="1" applyFill="1" applyBorder="1" applyAlignment="1">
      <alignment horizontal="center" vertical="top" wrapText="1"/>
    </xf>
    <xf numFmtId="0" fontId="16" fillId="3" borderId="23" xfId="0" applyFont="1" applyFill="1" applyBorder="1"/>
    <xf numFmtId="0" fontId="16" fillId="3" borderId="30" xfId="0" applyFont="1" applyFill="1" applyBorder="1"/>
    <xf numFmtId="0" fontId="0" fillId="0" borderId="0" xfId="0" applyAlignment="1">
      <alignment horizontal="left"/>
    </xf>
    <xf numFmtId="0" fontId="11" fillId="0" borderId="0" xfId="0" applyFont="1" applyAlignment="1">
      <alignment horizontal="right"/>
    </xf>
    <xf numFmtId="0" fontId="30" fillId="0" borderId="0" xfId="0" applyFont="1"/>
    <xf numFmtId="0" fontId="31" fillId="0" borderId="0" xfId="0" applyFont="1" applyAlignment="1">
      <alignment vertical="top" wrapText="1"/>
    </xf>
    <xf numFmtId="9" fontId="0" fillId="0" borderId="0" xfId="1" applyFont="1" applyBorder="1" applyAlignment="1" applyProtection="1">
      <alignment horizontal="right" vertical="center"/>
    </xf>
    <xf numFmtId="0" fontId="13" fillId="0" borderId="0" xfId="0" applyFont="1"/>
    <xf numFmtId="0" fontId="15" fillId="0" borderId="0" xfId="0" applyFont="1" applyAlignment="1">
      <alignment horizontal="center" wrapText="1"/>
    </xf>
    <xf numFmtId="0" fontId="13" fillId="0" borderId="0" xfId="0" applyFont="1" applyAlignment="1">
      <alignment wrapText="1"/>
    </xf>
    <xf numFmtId="0" fontId="13" fillId="0" borderId="0" xfId="0" applyFont="1" applyAlignment="1">
      <alignment horizontal="center" wrapText="1"/>
    </xf>
    <xf numFmtId="0" fontId="0" fillId="16" borderId="0" xfId="0" applyFill="1"/>
    <xf numFmtId="0" fontId="13" fillId="16" borderId="0" xfId="0" applyFont="1" applyFill="1" applyAlignment="1">
      <alignment horizontal="left"/>
    </xf>
    <xf numFmtId="0" fontId="0" fillId="16" borderId="0" xfId="0" applyFill="1" applyAlignment="1">
      <alignment textRotation="90" wrapText="1"/>
    </xf>
    <xf numFmtId="0" fontId="0" fillId="5" borderId="38" xfId="0" applyFill="1" applyBorder="1"/>
    <xf numFmtId="0" fontId="0" fillId="0" borderId="40" xfId="0" applyBorder="1"/>
    <xf numFmtId="166" fontId="0" fillId="0" borderId="0" xfId="0" applyNumberFormat="1" applyAlignment="1">
      <alignment horizontal="center"/>
    </xf>
    <xf numFmtId="1" fontId="0" fillId="0" borderId="75" xfId="1" applyNumberFormat="1" applyFont="1" applyFill="1" applyBorder="1" applyAlignment="1" applyProtection="1"/>
    <xf numFmtId="1" fontId="0" fillId="0" borderId="0" xfId="0" applyNumberFormat="1"/>
    <xf numFmtId="3" fontId="0" fillId="0" borderId="0" xfId="0" applyNumberFormat="1" applyAlignment="1">
      <alignment horizontal="center"/>
    </xf>
    <xf numFmtId="0" fontId="0" fillId="0" borderId="0" xfId="0" applyAlignment="1" applyProtection="1">
      <alignment horizontal="center"/>
      <protection locked="0"/>
    </xf>
    <xf numFmtId="0" fontId="5" fillId="0" borderId="0" xfId="0" applyFont="1" applyAlignment="1">
      <alignment horizontal="center"/>
    </xf>
    <xf numFmtId="3" fontId="24" fillId="0" borderId="0" xfId="0" applyNumberFormat="1" applyFont="1" applyAlignment="1">
      <alignment horizontal="right"/>
    </xf>
    <xf numFmtId="1" fontId="24" fillId="0" borderId="0" xfId="0" applyNumberFormat="1" applyFont="1" applyAlignment="1">
      <alignment horizontal="center" vertical="center"/>
    </xf>
    <xf numFmtId="166" fontId="24" fillId="0" borderId="0" xfId="0" applyNumberFormat="1" applyFont="1" applyAlignment="1">
      <alignment horizontal="center" vertical="center"/>
    </xf>
    <xf numFmtId="166" fontId="24" fillId="0" borderId="0" xfId="0" applyNumberFormat="1" applyFont="1" applyAlignment="1">
      <alignment horizontal="center"/>
    </xf>
    <xf numFmtId="168" fontId="0" fillId="0" borderId="0" xfId="1" applyNumberFormat="1" applyFont="1" applyFill="1" applyBorder="1" applyAlignment="1" applyProtection="1">
      <alignment horizontal="center"/>
    </xf>
    <xf numFmtId="2" fontId="0" fillId="0" borderId="0" xfId="0" applyNumberFormat="1" applyAlignment="1">
      <alignment horizontal="left"/>
    </xf>
    <xf numFmtId="0" fontId="0" fillId="16" borderId="0" xfId="0" applyFill="1" applyAlignment="1" applyProtection="1">
      <alignment horizontal="center"/>
      <protection locked="0"/>
    </xf>
    <xf numFmtId="167" fontId="0" fillId="16" borderId="0" xfId="0" applyNumberFormat="1" applyFill="1"/>
    <xf numFmtId="1" fontId="0" fillId="16" borderId="0" xfId="0" applyNumberFormat="1" applyFill="1"/>
    <xf numFmtId="0" fontId="0" fillId="16" borderId="0" xfId="0" applyFill="1" applyAlignment="1">
      <alignment horizontal="right"/>
    </xf>
    <xf numFmtId="164" fontId="10" fillId="16" borderId="0" xfId="0" applyNumberFormat="1" applyFont="1" applyFill="1" applyAlignment="1">
      <alignment horizontal="center"/>
    </xf>
    <xf numFmtId="0" fontId="4" fillId="16" borderId="0" xfId="0" applyFont="1" applyFill="1" applyAlignment="1">
      <alignment horizontal="left"/>
    </xf>
    <xf numFmtId="2" fontId="24" fillId="16" borderId="0" xfId="1" applyNumberFormat="1" applyFont="1" applyFill="1" applyBorder="1" applyProtection="1"/>
    <xf numFmtId="0" fontId="32" fillId="0" borderId="0" xfId="0" applyFont="1"/>
    <xf numFmtId="2" fontId="0" fillId="0" borderId="0" xfId="0" applyNumberFormat="1" applyAlignment="1">
      <alignment horizontal="center"/>
    </xf>
    <xf numFmtId="166" fontId="0" fillId="0" borderId="4" xfId="0" applyNumberFormat="1" applyBorder="1" applyAlignment="1">
      <alignment horizontal="center"/>
    </xf>
    <xf numFmtId="0" fontId="29" fillId="0" borderId="0" xfId="0" applyFont="1"/>
    <xf numFmtId="9" fontId="29" fillId="0" borderId="0" xfId="1" applyFont="1" applyBorder="1" applyAlignment="1" applyProtection="1">
      <alignment horizontal="center"/>
    </xf>
    <xf numFmtId="0" fontId="38" fillId="0" borderId="0" xfId="0" applyFont="1" applyAlignment="1">
      <alignment horizontal="center"/>
    </xf>
    <xf numFmtId="0" fontId="38" fillId="0" borderId="0" xfId="0" applyFont="1" applyAlignment="1">
      <alignment horizontal="right"/>
    </xf>
    <xf numFmtId="0" fontId="10" fillId="2" borderId="21" xfId="0" applyFont="1" applyFill="1" applyBorder="1" applyAlignment="1">
      <alignment horizontal="left"/>
    </xf>
    <xf numFmtId="0" fontId="39" fillId="0" borderId="16" xfId="0" applyFont="1" applyBorder="1" applyAlignment="1">
      <alignment horizontal="left"/>
    </xf>
    <xf numFmtId="0" fontId="39" fillId="8" borderId="0" xfId="0" applyFont="1" applyFill="1" applyAlignment="1">
      <alignment horizontal="left"/>
    </xf>
    <xf numFmtId="0" fontId="39" fillId="0" borderId="0" xfId="0" applyFont="1" applyAlignment="1">
      <alignment horizontal="left"/>
    </xf>
    <xf numFmtId="0" fontId="39" fillId="8" borderId="2" xfId="0" applyFont="1" applyFill="1" applyBorder="1" applyAlignment="1">
      <alignment horizontal="left"/>
    </xf>
    <xf numFmtId="0" fontId="29" fillId="0" borderId="0" xfId="0" applyFont="1" applyAlignment="1">
      <alignment textRotation="90" wrapText="1"/>
    </xf>
    <xf numFmtId="165" fontId="29" fillId="0" borderId="20" xfId="0" applyNumberFormat="1" applyFont="1" applyBorder="1"/>
    <xf numFmtId="0" fontId="35" fillId="3" borderId="32" xfId="0" applyFont="1" applyFill="1" applyBorder="1" applyAlignment="1">
      <alignment horizontal="center" vertical="top" wrapText="1"/>
    </xf>
    <xf numFmtId="0" fontId="35" fillId="3" borderId="4" xfId="0" applyFont="1" applyFill="1" applyBorder="1" applyAlignment="1">
      <alignment horizontal="center" vertical="top" wrapText="1"/>
    </xf>
    <xf numFmtId="2" fontId="34" fillId="3" borderId="32" xfId="1" applyNumberFormat="1" applyFont="1" applyFill="1" applyBorder="1" applyProtection="1"/>
    <xf numFmtId="2" fontId="34" fillId="3" borderId="31" xfId="1" applyNumberFormat="1" applyFont="1" applyFill="1" applyBorder="1" applyProtection="1"/>
    <xf numFmtId="166" fontId="0" fillId="17" borderId="0" xfId="0" applyNumberFormat="1" applyFill="1" applyAlignment="1">
      <alignment horizontal="center"/>
    </xf>
    <xf numFmtId="2" fontId="29" fillId="0" borderId="0" xfId="0" applyNumberFormat="1" applyFont="1" applyAlignment="1">
      <alignment horizontal="center"/>
    </xf>
    <xf numFmtId="164" fontId="10" fillId="2" borderId="0" xfId="0" applyNumberFormat="1" applyFont="1" applyFill="1" applyAlignment="1">
      <alignment horizontal="center"/>
    </xf>
    <xf numFmtId="1" fontId="0" fillId="5" borderId="15" xfId="1" applyNumberFormat="1" applyFont="1" applyFill="1" applyBorder="1" applyAlignment="1" applyProtection="1">
      <alignment horizontal="center"/>
    </xf>
    <xf numFmtId="0" fontId="12" fillId="0" borderId="0" xfId="0" applyFont="1" applyAlignment="1">
      <alignment horizontal="center" vertical="top" wrapText="1"/>
    </xf>
    <xf numFmtId="0" fontId="0" fillId="0" borderId="19" xfId="0" applyBorder="1" applyAlignment="1">
      <alignment horizontal="right" textRotation="90" wrapText="1"/>
    </xf>
    <xf numFmtId="0" fontId="0" fillId="16" borderId="0" xfId="0" applyFill="1" applyAlignment="1">
      <alignment horizontal="right" textRotation="90" wrapText="1"/>
    </xf>
    <xf numFmtId="0" fontId="13" fillId="0" borderId="0" xfId="0" applyFont="1" applyAlignment="1">
      <alignment horizontal="center" vertical="center" wrapText="1"/>
    </xf>
    <xf numFmtId="168" fontId="0" fillId="8" borderId="0" xfId="1" applyNumberFormat="1" applyFont="1" applyFill="1" applyBorder="1" applyAlignment="1" applyProtection="1">
      <alignment horizontal="center"/>
    </xf>
    <xf numFmtId="1" fontId="0" fillId="0" borderId="0" xfId="1" applyNumberFormat="1" applyFont="1" applyFill="1" applyBorder="1" applyAlignment="1" applyProtection="1">
      <alignment horizontal="center"/>
    </xf>
    <xf numFmtId="165" fontId="0" fillId="8" borderId="0" xfId="0" applyNumberFormat="1" applyFill="1" applyAlignment="1">
      <alignment horizontal="center"/>
    </xf>
    <xf numFmtId="0" fontId="0" fillId="0" borderId="0" xfId="0" applyAlignment="1">
      <alignment horizontal="right" textRotation="90" wrapText="1"/>
    </xf>
    <xf numFmtId="165" fontId="0" fillId="0" borderId="1" xfId="0" applyNumberFormat="1" applyBorder="1"/>
    <xf numFmtId="0" fontId="4" fillId="13" borderId="17" xfId="0" applyFont="1" applyFill="1" applyBorder="1" applyAlignment="1">
      <alignment horizontal="right"/>
    </xf>
    <xf numFmtId="0" fontId="4" fillId="13" borderId="16" xfId="0" applyFont="1" applyFill="1" applyBorder="1" applyAlignment="1">
      <alignment horizontal="right"/>
    </xf>
    <xf numFmtId="0" fontId="13" fillId="8" borderId="4" xfId="0" applyFont="1" applyFill="1" applyBorder="1" applyAlignment="1">
      <alignment horizontal="right"/>
    </xf>
    <xf numFmtId="0" fontId="13" fillId="8" borderId="0" xfId="0" applyFont="1" applyFill="1" applyAlignment="1">
      <alignment horizontal="right"/>
    </xf>
    <xf numFmtId="0" fontId="13" fillId="0" borderId="4" xfId="0" applyFont="1" applyBorder="1" applyAlignment="1">
      <alignment horizontal="right"/>
    </xf>
    <xf numFmtId="0" fontId="13" fillId="0" borderId="0" xfId="0" applyFont="1" applyAlignment="1">
      <alignment horizontal="right"/>
    </xf>
    <xf numFmtId="0" fontId="13" fillId="8" borderId="5" xfId="0" applyFont="1" applyFill="1" applyBorder="1" applyAlignment="1">
      <alignment horizontal="right"/>
    </xf>
    <xf numFmtId="0" fontId="13" fillId="8" borderId="2" xfId="0" applyFont="1" applyFill="1" applyBorder="1" applyAlignment="1">
      <alignment horizontal="right"/>
    </xf>
    <xf numFmtId="0" fontId="12" fillId="0" borderId="0" xfId="0" applyFont="1" applyAlignment="1">
      <alignment horizontal="center" wrapText="1"/>
    </xf>
    <xf numFmtId="3" fontId="0" fillId="0" borderId="0" xfId="0" applyNumberFormat="1" applyAlignment="1">
      <alignment vertical="center"/>
    </xf>
    <xf numFmtId="164" fontId="10" fillId="0" borderId="0" xfId="0" applyNumberFormat="1" applyFont="1"/>
    <xf numFmtId="1" fontId="0" fillId="0" borderId="0" xfId="0" applyNumberFormat="1" applyAlignment="1">
      <alignment horizontal="center"/>
    </xf>
    <xf numFmtId="165" fontId="0" fillId="16" borderId="0" xfId="0" applyNumberFormat="1" applyFill="1"/>
    <xf numFmtId="165" fontId="0" fillId="0" borderId="0" xfId="0" applyNumberFormat="1" applyAlignment="1">
      <alignment horizontal="center"/>
    </xf>
    <xf numFmtId="0" fontId="5" fillId="0" borderId="0" xfId="0" applyFont="1" applyAlignment="1">
      <alignment horizontal="right" textRotation="90" wrapText="1"/>
    </xf>
    <xf numFmtId="1" fontId="0" fillId="0" borderId="0" xfId="1" applyNumberFormat="1" applyFont="1" applyFill="1" applyBorder="1" applyAlignment="1" applyProtection="1"/>
    <xf numFmtId="0" fontId="0" fillId="5" borderId="15" xfId="0" applyFill="1" applyBorder="1"/>
    <xf numFmtId="3" fontId="0" fillId="5" borderId="15" xfId="0" applyNumberFormat="1" applyFill="1" applyBorder="1" applyAlignment="1">
      <alignment vertical="center"/>
    </xf>
    <xf numFmtId="1" fontId="0" fillId="5" borderId="15" xfId="1" applyNumberFormat="1" applyFont="1" applyFill="1" applyBorder="1" applyAlignment="1" applyProtection="1"/>
    <xf numFmtId="3" fontId="5" fillId="0" borderId="0" xfId="0" applyNumberFormat="1" applyFont="1"/>
    <xf numFmtId="0" fontId="0" fillId="0" borderId="76" xfId="0" applyBorder="1"/>
    <xf numFmtId="164" fontId="10" fillId="0" borderId="39" xfId="0" applyNumberFormat="1" applyFont="1" applyBorder="1"/>
    <xf numFmtId="164" fontId="10" fillId="0" borderId="2" xfId="0" applyNumberFormat="1" applyFont="1" applyBorder="1"/>
    <xf numFmtId="166" fontId="0" fillId="0" borderId="4" xfId="0" applyNumberFormat="1" applyBorder="1"/>
    <xf numFmtId="0" fontId="5" fillId="0" borderId="22" xfId="0" applyFont="1" applyBorder="1" applyAlignment="1">
      <alignment horizontal="right" textRotation="90" wrapText="1"/>
    </xf>
    <xf numFmtId="164" fontId="10" fillId="2" borderId="21" xfId="0" applyNumberFormat="1" applyFont="1" applyFill="1" applyBorder="1"/>
    <xf numFmtId="164" fontId="10" fillId="0" borderId="21" xfId="0" applyNumberFormat="1" applyFont="1" applyBorder="1"/>
    <xf numFmtId="2" fontId="0" fillId="0" borderId="0" xfId="1" applyNumberFormat="1" applyFont="1" applyFill="1" applyBorder="1" applyAlignment="1" applyProtection="1">
      <alignment horizontal="center"/>
    </xf>
    <xf numFmtId="164" fontId="10" fillId="21" borderId="1" xfId="0" applyNumberFormat="1" applyFont="1" applyFill="1" applyBorder="1"/>
    <xf numFmtId="164" fontId="10" fillId="21" borderId="77" xfId="0" applyNumberFormat="1" applyFont="1" applyFill="1" applyBorder="1"/>
    <xf numFmtId="164" fontId="10" fillId="21" borderId="39" xfId="0" applyNumberFormat="1" applyFont="1" applyFill="1" applyBorder="1"/>
    <xf numFmtId="1" fontId="10" fillId="0" borderId="0" xfId="0" applyNumberFormat="1" applyFont="1"/>
    <xf numFmtId="1" fontId="0" fillId="0" borderId="15" xfId="0" applyNumberFormat="1" applyBorder="1" applyAlignment="1">
      <alignment horizontal="center" vertical="center"/>
    </xf>
    <xf numFmtId="0" fontId="0" fillId="0" borderId="15" xfId="0" applyBorder="1" applyAlignment="1">
      <alignment horizontal="center" vertical="center"/>
    </xf>
    <xf numFmtId="3" fontId="0" fillId="0" borderId="15" xfId="0" applyNumberFormat="1" applyBorder="1" applyAlignment="1">
      <alignment horizontal="center" vertical="center"/>
    </xf>
    <xf numFmtId="165" fontId="0" fillId="0" borderId="15" xfId="0" applyNumberFormat="1" applyBorder="1" applyAlignment="1">
      <alignment horizontal="center" vertical="center"/>
    </xf>
    <xf numFmtId="170" fontId="0" fillId="0" borderId="15" xfId="0" applyNumberFormat="1" applyBorder="1" applyAlignment="1">
      <alignment horizontal="center" vertical="center"/>
    </xf>
    <xf numFmtId="2" fontId="0" fillId="0" borderId="15" xfId="0" applyNumberFormat="1" applyBorder="1" applyAlignment="1">
      <alignment horizontal="center" vertical="center"/>
    </xf>
    <xf numFmtId="43" fontId="7" fillId="3" borderId="24" xfId="2" applyFont="1" applyFill="1" applyBorder="1" applyAlignment="1" applyProtection="1">
      <alignment horizontal="center" vertical="center"/>
    </xf>
    <xf numFmtId="171" fontId="0" fillId="22" borderId="15" xfId="0" applyNumberFormat="1" applyFill="1" applyBorder="1" applyAlignment="1">
      <alignment horizontal="center" vertical="center"/>
    </xf>
    <xf numFmtId="3" fontId="0" fillId="22" borderId="15" xfId="0" applyNumberFormat="1" applyFill="1" applyBorder="1" applyAlignment="1">
      <alignment horizontal="center" vertical="center"/>
    </xf>
    <xf numFmtId="165" fontId="0" fillId="22" borderId="15" xfId="0" applyNumberFormat="1" applyFill="1" applyBorder="1" applyAlignment="1">
      <alignment horizontal="center" vertical="center"/>
    </xf>
    <xf numFmtId="4" fontId="0" fillId="22" borderId="15" xfId="0" applyNumberFormat="1" applyFill="1" applyBorder="1" applyAlignment="1">
      <alignment horizontal="center" vertical="center"/>
    </xf>
    <xf numFmtId="0" fontId="0" fillId="0" borderId="0" xfId="0" applyAlignment="1">
      <alignment wrapText="1"/>
    </xf>
    <xf numFmtId="0" fontId="13" fillId="0" borderId="0" xfId="0" applyFont="1" applyAlignment="1">
      <alignment vertical="top" wrapText="1"/>
    </xf>
    <xf numFmtId="0" fontId="15" fillId="13" borderId="17" xfId="0" applyFont="1" applyFill="1" applyBorder="1" applyAlignment="1">
      <alignment vertical="top" wrapText="1"/>
    </xf>
    <xf numFmtId="0" fontId="13" fillId="13" borderId="4" xfId="0" applyFont="1" applyFill="1" applyBorder="1" applyAlignment="1">
      <alignment vertical="top" wrapText="1"/>
    </xf>
    <xf numFmtId="0" fontId="13" fillId="13" borderId="4" xfId="0" applyFont="1" applyFill="1" applyBorder="1" applyAlignment="1">
      <alignment vertical="top" textRotation="90" wrapText="1"/>
    </xf>
    <xf numFmtId="3" fontId="7" fillId="3" borderId="19" xfId="0" applyNumberFormat="1" applyFont="1" applyFill="1" applyBorder="1" applyAlignment="1">
      <alignment horizontal="center"/>
    </xf>
    <xf numFmtId="1" fontId="7" fillId="3" borderId="19" xfId="0" applyNumberFormat="1" applyFont="1" applyFill="1" applyBorder="1" applyAlignment="1">
      <alignment horizontal="center"/>
    </xf>
    <xf numFmtId="166" fontId="7" fillId="3" borderId="19" xfId="0" applyNumberFormat="1" applyFont="1" applyFill="1" applyBorder="1" applyAlignment="1">
      <alignment horizontal="center"/>
    </xf>
    <xf numFmtId="2" fontId="7" fillId="3" borderId="19" xfId="0" applyNumberFormat="1" applyFont="1" applyFill="1" applyBorder="1" applyAlignment="1">
      <alignment horizontal="center"/>
    </xf>
    <xf numFmtId="167" fontId="7" fillId="3" borderId="19" xfId="1" applyNumberFormat="1" applyFont="1" applyFill="1" applyBorder="1" applyAlignment="1" applyProtection="1">
      <alignment horizontal="center"/>
    </xf>
    <xf numFmtId="167" fontId="7" fillId="3" borderId="21" xfId="1" applyNumberFormat="1" applyFont="1" applyFill="1" applyBorder="1" applyAlignment="1" applyProtection="1">
      <alignment horizontal="center"/>
    </xf>
    <xf numFmtId="167" fontId="7" fillId="3" borderId="22" xfId="1" applyNumberFormat="1" applyFont="1" applyFill="1" applyBorder="1" applyAlignment="1" applyProtection="1">
      <alignment horizontal="center"/>
    </xf>
    <xf numFmtId="0" fontId="7" fillId="0" borderId="0" xfId="0" applyFont="1"/>
    <xf numFmtId="0" fontId="3" fillId="0" borderId="0" xfId="0" applyFont="1"/>
    <xf numFmtId="0" fontId="15" fillId="2" borderId="44" xfId="0" applyFont="1" applyFill="1" applyBorder="1" applyAlignment="1">
      <alignment horizontal="center" vertical="top" wrapText="1"/>
    </xf>
    <xf numFmtId="0" fontId="15" fillId="2" borderId="18" xfId="0" applyFont="1" applyFill="1" applyBorder="1" applyAlignment="1">
      <alignment horizontal="center" vertical="top" wrapText="1"/>
    </xf>
    <xf numFmtId="0" fontId="15" fillId="2" borderId="17" xfId="0" applyFont="1" applyFill="1" applyBorder="1" applyAlignment="1">
      <alignment horizontal="center" vertical="top" wrapText="1"/>
    </xf>
    <xf numFmtId="0" fontId="13" fillId="2" borderId="20" xfId="0" applyFont="1" applyFill="1" applyBorder="1"/>
    <xf numFmtId="0" fontId="13" fillId="2" borderId="20" xfId="0" applyFont="1" applyFill="1" applyBorder="1" applyAlignment="1">
      <alignment horizontal="center" wrapText="1"/>
    </xf>
    <xf numFmtId="0" fontId="13" fillId="2" borderId="1" xfId="0" applyFont="1" applyFill="1" applyBorder="1" applyAlignment="1">
      <alignment horizontal="center" wrapText="1"/>
    </xf>
    <xf numFmtId="0" fontId="13" fillId="2" borderId="4" xfId="0" applyFont="1" applyFill="1" applyBorder="1" applyAlignment="1">
      <alignment horizontal="center" wrapText="1"/>
    </xf>
    <xf numFmtId="1" fontId="13" fillId="0" borderId="15" xfId="0" applyNumberFormat="1" applyFont="1" applyBorder="1" applyAlignment="1">
      <alignment horizontal="center"/>
    </xf>
    <xf numFmtId="1" fontId="13" fillId="0" borderId="22" xfId="0" applyNumberFormat="1" applyFont="1" applyBorder="1" applyAlignment="1">
      <alignment horizontal="center"/>
    </xf>
    <xf numFmtId="0" fontId="22" fillId="0" borderId="0" xfId="0" applyFont="1"/>
    <xf numFmtId="10" fontId="22" fillId="0" borderId="0" xfId="1" applyNumberFormat="1" applyFont="1" applyBorder="1" applyAlignment="1" applyProtection="1">
      <alignment horizontal="right"/>
    </xf>
    <xf numFmtId="10" fontId="22" fillId="8" borderId="0" xfId="1" applyNumberFormat="1" applyFont="1" applyFill="1" applyBorder="1" applyAlignment="1" applyProtection="1">
      <alignment horizontal="right"/>
    </xf>
    <xf numFmtId="4" fontId="0" fillId="0" borderId="11" xfId="1" applyNumberFormat="1" applyFont="1" applyBorder="1" applyProtection="1"/>
    <xf numFmtId="9" fontId="0" fillId="11" borderId="12" xfId="1" applyFont="1" applyFill="1" applyBorder="1" applyProtection="1"/>
    <xf numFmtId="9" fontId="0" fillId="11" borderId="40" xfId="1" applyFont="1" applyFill="1" applyBorder="1" applyProtection="1"/>
    <xf numFmtId="9" fontId="0" fillId="0" borderId="0" xfId="1" applyFont="1" applyBorder="1" applyProtection="1"/>
    <xf numFmtId="1" fontId="0" fillId="0" borderId="0" xfId="1" applyNumberFormat="1" applyFont="1" applyBorder="1" applyProtection="1"/>
    <xf numFmtId="1" fontId="13" fillId="0" borderId="19" xfId="0" applyNumberFormat="1" applyFont="1" applyBorder="1" applyAlignment="1">
      <alignment horizontal="center"/>
    </xf>
    <xf numFmtId="0" fontId="7" fillId="0" borderId="2" xfId="0" applyFont="1" applyBorder="1"/>
    <xf numFmtId="1" fontId="44" fillId="0" borderId="0" xfId="0" applyNumberFormat="1" applyFont="1" applyAlignment="1">
      <alignment horizontal="center" vertical="top" wrapText="1"/>
    </xf>
    <xf numFmtId="0" fontId="29" fillId="0" borderId="0" xfId="0" applyFont="1" applyAlignment="1">
      <alignment textRotation="90"/>
    </xf>
    <xf numFmtId="0" fontId="34" fillId="0" borderId="0" xfId="0" applyFont="1"/>
    <xf numFmtId="4" fontId="0" fillId="0" borderId="0" xfId="0" applyNumberFormat="1"/>
    <xf numFmtId="9" fontId="7" fillId="3" borderId="19" xfId="1" applyFont="1" applyFill="1" applyBorder="1" applyAlignment="1">
      <alignment horizontal="center"/>
    </xf>
    <xf numFmtId="9" fontId="7" fillId="3" borderId="15" xfId="1" applyFont="1" applyFill="1" applyBorder="1" applyAlignment="1">
      <alignment horizontal="center"/>
    </xf>
    <xf numFmtId="3" fontId="13" fillId="0" borderId="0" xfId="0" applyNumberFormat="1" applyFont="1" applyAlignment="1">
      <alignment horizontal="center"/>
    </xf>
    <xf numFmtId="3" fontId="7" fillId="3" borderId="15" xfId="0" applyNumberFormat="1" applyFont="1" applyFill="1" applyBorder="1" applyAlignment="1">
      <alignment horizontal="center"/>
    </xf>
    <xf numFmtId="0" fontId="13" fillId="0" borderId="0" xfId="0" applyFont="1" applyAlignment="1">
      <alignment horizontal="center" vertical="top" wrapText="1"/>
    </xf>
    <xf numFmtId="0" fontId="17" fillId="0" borderId="0" xfId="0" applyFont="1" applyAlignment="1">
      <alignment horizontal="center" vertical="top" wrapText="1"/>
    </xf>
    <xf numFmtId="0" fontId="17" fillId="0" borderId="0" xfId="0" applyFont="1" applyAlignment="1">
      <alignment textRotation="90" wrapText="1"/>
    </xf>
    <xf numFmtId="2" fontId="7" fillId="0" borderId="0" xfId="1" applyNumberFormat="1" applyFont="1" applyFill="1" applyBorder="1" applyAlignment="1" applyProtection="1">
      <alignment horizontal="center"/>
    </xf>
    <xf numFmtId="0" fontId="21" fillId="0" borderId="20" xfId="0" applyFont="1" applyBorder="1" applyAlignment="1">
      <alignment vertical="center"/>
    </xf>
    <xf numFmtId="0" fontId="21" fillId="0" borderId="6" xfId="0" applyFont="1" applyBorder="1" applyAlignment="1">
      <alignment vertical="center"/>
    </xf>
    <xf numFmtId="0" fontId="7" fillId="3" borderId="15" xfId="0" applyFont="1" applyFill="1" applyBorder="1" applyAlignment="1">
      <alignment horizontal="left"/>
    </xf>
    <xf numFmtId="10" fontId="22" fillId="8" borderId="2" xfId="1" applyNumberFormat="1" applyFont="1" applyFill="1" applyBorder="1" applyAlignment="1" applyProtection="1">
      <alignment horizontal="right"/>
    </xf>
    <xf numFmtId="0" fontId="10" fillId="20" borderId="0" xfId="0" applyFont="1" applyFill="1"/>
    <xf numFmtId="1" fontId="7" fillId="3" borderId="15" xfId="0" applyNumberFormat="1" applyFont="1" applyFill="1" applyBorder="1" applyAlignment="1">
      <alignment horizontal="center"/>
    </xf>
    <xf numFmtId="1" fontId="7" fillId="0" borderId="0" xfId="0" applyNumberFormat="1" applyFont="1"/>
    <xf numFmtId="0" fontId="15" fillId="13" borderId="44" xfId="0" applyFont="1" applyFill="1" applyBorder="1" applyAlignment="1">
      <alignment vertical="top" wrapText="1"/>
    </xf>
    <xf numFmtId="0" fontId="13" fillId="13" borderId="20" xfId="0" applyFont="1" applyFill="1" applyBorder="1" applyAlignment="1">
      <alignment vertical="top" wrapText="1"/>
    </xf>
    <xf numFmtId="0" fontId="13" fillId="13" borderId="20" xfId="0" applyFont="1" applyFill="1" applyBorder="1" applyAlignment="1">
      <alignment vertical="top" textRotation="90" wrapText="1"/>
    </xf>
    <xf numFmtId="10" fontId="22" fillId="0" borderId="0" xfId="1" applyNumberFormat="1" applyFont="1" applyFill="1" applyBorder="1" applyAlignment="1" applyProtection="1">
      <alignment horizontal="right"/>
    </xf>
    <xf numFmtId="0" fontId="36" fillId="20" borderId="2" xfId="0" applyFont="1" applyFill="1" applyBorder="1" applyAlignment="1">
      <alignment horizontal="center"/>
    </xf>
    <xf numFmtId="167" fontId="7" fillId="3" borderId="2" xfId="1" applyNumberFormat="1" applyFont="1" applyFill="1" applyBorder="1" applyAlignment="1" applyProtection="1">
      <alignment horizontal="center"/>
    </xf>
    <xf numFmtId="9" fontId="0" fillId="0" borderId="40" xfId="1" applyFont="1" applyFill="1" applyBorder="1" applyProtection="1"/>
    <xf numFmtId="1" fontId="0" fillId="11" borderId="40" xfId="1" applyNumberFormat="1" applyFont="1" applyFill="1" applyBorder="1" applyProtection="1"/>
    <xf numFmtId="9" fontId="0" fillId="0" borderId="0" xfId="1" applyFont="1" applyProtection="1"/>
    <xf numFmtId="0" fontId="19" fillId="0" borderId="0" xfId="0" applyFont="1" applyAlignment="1">
      <alignment vertical="center"/>
    </xf>
    <xf numFmtId="0" fontId="13" fillId="20" borderId="19" xfId="0" applyFont="1" applyFill="1" applyBorder="1" applyAlignment="1">
      <alignment horizontal="center" vertical="center" wrapText="1"/>
    </xf>
    <xf numFmtId="0" fontId="13" fillId="20" borderId="21" xfId="0" applyFont="1" applyFill="1" applyBorder="1" applyAlignment="1">
      <alignment horizontal="center" vertical="center" wrapText="1"/>
    </xf>
    <xf numFmtId="0" fontId="13" fillId="20" borderId="22" xfId="0" applyFont="1" applyFill="1" applyBorder="1" applyAlignment="1">
      <alignment horizontal="center" vertical="center" wrapText="1"/>
    </xf>
    <xf numFmtId="0" fontId="0" fillId="0" borderId="0" xfId="0" applyAlignment="1">
      <alignment horizontal="center" vertical="center"/>
    </xf>
    <xf numFmtId="0" fontId="12" fillId="0" borderId="0" xfId="0" applyFont="1" applyAlignment="1">
      <alignment wrapText="1"/>
    </xf>
    <xf numFmtId="0" fontId="13" fillId="0" borderId="4" xfId="0" applyFont="1" applyBorder="1" applyAlignment="1">
      <alignment horizontal="left" vertical="center"/>
    </xf>
    <xf numFmtId="0" fontId="42" fillId="0" borderId="0" xfId="0" applyFont="1" applyAlignment="1">
      <alignment horizontal="right"/>
    </xf>
    <xf numFmtId="0" fontId="22" fillId="0" borderId="0" xfId="0" applyFont="1" applyAlignment="1">
      <alignment horizontal="left" vertical="center"/>
    </xf>
    <xf numFmtId="0" fontId="40" fillId="0" borderId="0" xfId="0" applyFont="1" applyAlignment="1">
      <alignment horizontal="right"/>
    </xf>
    <xf numFmtId="0" fontId="41" fillId="19" borderId="0" xfId="0" applyFont="1" applyFill="1" applyAlignment="1">
      <alignment horizontal="center" wrapText="1"/>
    </xf>
    <xf numFmtId="0" fontId="41" fillId="0" borderId="0" xfId="0" applyFont="1" applyAlignment="1">
      <alignment wrapText="1"/>
    </xf>
    <xf numFmtId="0" fontId="15" fillId="13" borderId="16" xfId="0" applyFont="1" applyFill="1" applyBorder="1" applyAlignment="1">
      <alignment vertical="top" wrapText="1"/>
    </xf>
    <xf numFmtId="0" fontId="15" fillId="0" borderId="0" xfId="0" applyFont="1" applyAlignment="1">
      <alignment horizontal="center" vertical="top" wrapText="1"/>
    </xf>
    <xf numFmtId="0" fontId="36" fillId="0" borderId="0" xfId="0" applyFont="1" applyAlignment="1">
      <alignment horizontal="center" vertical="top" wrapText="1"/>
    </xf>
    <xf numFmtId="166" fontId="44" fillId="0" borderId="0" xfId="0" applyNumberFormat="1" applyFont="1" applyAlignment="1">
      <alignment horizontal="center" vertical="top" wrapText="1"/>
    </xf>
    <xf numFmtId="0" fontId="13" fillId="13" borderId="0" xfId="0" applyFont="1" applyFill="1" applyAlignment="1">
      <alignment vertical="top" wrapText="1"/>
    </xf>
    <xf numFmtId="0" fontId="13" fillId="13" borderId="0" xfId="0" applyFont="1" applyFill="1" applyAlignment="1">
      <alignment vertical="top" textRotation="90" wrapText="1"/>
    </xf>
    <xf numFmtId="0" fontId="15" fillId="13" borderId="0" xfId="0" applyFont="1" applyFill="1" applyAlignment="1">
      <alignment horizontal="center" textRotation="90" wrapText="1"/>
    </xf>
    <xf numFmtId="0" fontId="15" fillId="13" borderId="16" xfId="0" applyFont="1" applyFill="1" applyBorder="1" applyAlignment="1">
      <alignment horizontal="center"/>
    </xf>
    <xf numFmtId="0" fontId="15" fillId="13" borderId="18" xfId="0" applyFont="1" applyFill="1" applyBorder="1" applyAlignment="1">
      <alignment horizontal="center" wrapText="1"/>
    </xf>
    <xf numFmtId="0" fontId="36" fillId="0" borderId="0" xfId="0" applyFont="1" applyAlignment="1">
      <alignment horizontal="center" wrapText="1"/>
    </xf>
    <xf numFmtId="0" fontId="15" fillId="13" borderId="1" xfId="0" applyFont="1" applyFill="1" applyBorder="1" applyAlignment="1">
      <alignment horizontal="center" textRotation="90" wrapText="1"/>
    </xf>
    <xf numFmtId="166" fontId="24" fillId="0" borderId="0" xfId="0" applyNumberFormat="1" applyFont="1" applyAlignment="1">
      <alignment horizontal="center" vertical="center" textRotation="90"/>
    </xf>
    <xf numFmtId="0" fontId="15" fillId="0" borderId="0" xfId="0" applyFont="1" applyAlignment="1">
      <alignment horizontal="center" textRotation="90" wrapText="1"/>
    </xf>
    <xf numFmtId="0" fontId="36" fillId="0" borderId="0" xfId="0" applyFont="1" applyAlignment="1">
      <alignment horizontal="center" textRotation="90" wrapText="1"/>
    </xf>
    <xf numFmtId="0" fontId="7" fillId="3" borderId="5" xfId="0" applyFont="1" applyFill="1" applyBorder="1" applyAlignment="1">
      <alignment horizontal="left"/>
    </xf>
    <xf numFmtId="3" fontId="7" fillId="3" borderId="2" xfId="0" applyNumberFormat="1" applyFont="1" applyFill="1" applyBorder="1" applyAlignment="1">
      <alignment horizontal="center"/>
    </xf>
    <xf numFmtId="10" fontId="34" fillId="3" borderId="15" xfId="0" applyNumberFormat="1" applyFont="1" applyFill="1" applyBorder="1" applyAlignment="1">
      <alignment horizontal="center"/>
    </xf>
    <xf numFmtId="10" fontId="7" fillId="0" borderId="0" xfId="0" applyNumberFormat="1" applyFont="1" applyAlignment="1">
      <alignment horizontal="center"/>
    </xf>
    <xf numFmtId="3" fontId="7" fillId="3" borderId="21" xfId="0" applyNumberFormat="1" applyFont="1" applyFill="1" applyBorder="1" applyAlignment="1">
      <alignment horizontal="center"/>
    </xf>
    <xf numFmtId="3" fontId="7" fillId="3" borderId="22" xfId="0" applyNumberFormat="1" applyFont="1" applyFill="1" applyBorder="1" applyAlignment="1">
      <alignment horizontal="center"/>
    </xf>
    <xf numFmtId="1" fontId="7" fillId="0" borderId="0" xfId="0" applyNumberFormat="1" applyFont="1" applyAlignment="1">
      <alignment horizontal="center"/>
    </xf>
    <xf numFmtId="170" fontId="7" fillId="3" borderId="19" xfId="0" applyNumberFormat="1" applyFont="1" applyFill="1" applyBorder="1" applyAlignment="1">
      <alignment horizontal="center"/>
    </xf>
    <xf numFmtId="9" fontId="7" fillId="3" borderId="19" xfId="1" applyFont="1" applyFill="1" applyBorder="1" applyAlignment="1" applyProtection="1">
      <alignment horizontal="center"/>
    </xf>
    <xf numFmtId="9" fontId="7" fillId="3" borderId="21" xfId="1" applyFont="1" applyFill="1" applyBorder="1" applyAlignment="1" applyProtection="1">
      <alignment horizontal="center"/>
    </xf>
    <xf numFmtId="9" fontId="7" fillId="3" borderId="22" xfId="1" applyFont="1" applyFill="1" applyBorder="1" applyAlignment="1" applyProtection="1">
      <alignment horizontal="center"/>
    </xf>
    <xf numFmtId="2" fontId="7" fillId="3" borderId="21" xfId="0" applyNumberFormat="1" applyFont="1" applyFill="1" applyBorder="1" applyAlignment="1">
      <alignment horizontal="center"/>
    </xf>
    <xf numFmtId="2" fontId="7" fillId="3" borderId="22" xfId="0" applyNumberFormat="1" applyFont="1" applyFill="1" applyBorder="1" applyAlignment="1">
      <alignment horizontal="center"/>
    </xf>
    <xf numFmtId="166" fontId="7" fillId="3" borderId="21" xfId="0" applyNumberFormat="1" applyFont="1" applyFill="1" applyBorder="1" applyAlignment="1">
      <alignment horizontal="center"/>
    </xf>
    <xf numFmtId="170" fontId="7" fillId="3" borderId="21" xfId="0" applyNumberFormat="1" applyFont="1" applyFill="1" applyBorder="1" applyAlignment="1">
      <alignment horizontal="center"/>
    </xf>
    <xf numFmtId="1" fontId="7" fillId="3" borderId="21" xfId="0" applyNumberFormat="1" applyFont="1" applyFill="1" applyBorder="1" applyAlignment="1">
      <alignment horizontal="center"/>
    </xf>
    <xf numFmtId="166" fontId="7" fillId="3" borderId="15" xfId="0" applyNumberFormat="1" applyFont="1" applyFill="1" applyBorder="1" applyAlignment="1">
      <alignment horizontal="center"/>
    </xf>
    <xf numFmtId="1" fontId="7" fillId="3" borderId="22" xfId="0" applyNumberFormat="1" applyFont="1" applyFill="1" applyBorder="1" applyAlignment="1">
      <alignment horizontal="center"/>
    </xf>
    <xf numFmtId="0" fontId="37" fillId="16" borderId="2" xfId="0" applyFont="1" applyFill="1" applyBorder="1"/>
    <xf numFmtId="3" fontId="7" fillId="0" borderId="0" xfId="0" applyNumberFormat="1" applyFont="1" applyAlignment="1">
      <alignment horizontal="center"/>
    </xf>
    <xf numFmtId="9" fontId="7" fillId="3" borderId="15" xfId="1" applyFont="1" applyFill="1" applyBorder="1" applyAlignment="1" applyProtection="1">
      <alignment horizontal="center"/>
    </xf>
    <xf numFmtId="170" fontId="7" fillId="3" borderId="15" xfId="0" applyNumberFormat="1" applyFont="1" applyFill="1" applyBorder="1" applyAlignment="1">
      <alignment horizontal="center"/>
    </xf>
    <xf numFmtId="10" fontId="7" fillId="3" borderId="19" xfId="1" applyNumberFormat="1" applyFont="1" applyFill="1" applyBorder="1" applyAlignment="1" applyProtection="1">
      <alignment horizontal="center"/>
    </xf>
    <xf numFmtId="10" fontId="7" fillId="3" borderId="21" xfId="1" applyNumberFormat="1" applyFont="1" applyFill="1" applyBorder="1" applyAlignment="1" applyProtection="1">
      <alignment horizontal="center"/>
    </xf>
    <xf numFmtId="10" fontId="7" fillId="3" borderId="22" xfId="1" applyNumberFormat="1" applyFont="1" applyFill="1" applyBorder="1" applyAlignment="1" applyProtection="1">
      <alignment horizontal="center"/>
    </xf>
    <xf numFmtId="0" fontId="0" fillId="21" borderId="0" xfId="0" applyFill="1"/>
    <xf numFmtId="0" fontId="0" fillId="23" borderId="0" xfId="0" applyFill="1"/>
    <xf numFmtId="0" fontId="0" fillId="25" borderId="0" xfId="0" applyFill="1"/>
    <xf numFmtId="1" fontId="7" fillId="3" borderId="15" xfId="1" applyNumberFormat="1" applyFont="1" applyFill="1" applyBorder="1" applyAlignment="1" applyProtection="1">
      <alignment horizontal="center"/>
    </xf>
    <xf numFmtId="2" fontId="7" fillId="3" borderId="15" xfId="0" applyNumberFormat="1" applyFont="1" applyFill="1" applyBorder="1" applyAlignment="1">
      <alignment horizontal="center"/>
    </xf>
    <xf numFmtId="0" fontId="0" fillId="25" borderId="0" xfId="0" quotePrefix="1" applyFill="1"/>
    <xf numFmtId="0" fontId="48" fillId="9" borderId="0" xfId="0" applyFont="1" applyFill="1" applyAlignment="1">
      <alignment horizontal="left" vertical="top" wrapText="1"/>
    </xf>
    <xf numFmtId="10" fontId="37" fillId="0" borderId="89" xfId="0" applyNumberFormat="1" applyFont="1" applyBorder="1" applyAlignment="1">
      <alignment horizontal="center"/>
    </xf>
    <xf numFmtId="167" fontId="7" fillId="0" borderId="90" xfId="0" applyNumberFormat="1" applyFont="1" applyBorder="1" applyAlignment="1">
      <alignment horizontal="center"/>
    </xf>
    <xf numFmtId="10" fontId="37" fillId="0" borderId="95" xfId="0" applyNumberFormat="1" applyFont="1" applyBorder="1" applyAlignment="1">
      <alignment horizontal="center"/>
    </xf>
    <xf numFmtId="167" fontId="7" fillId="0" borderId="96" xfId="0" applyNumberFormat="1" applyFont="1" applyBorder="1" applyAlignment="1">
      <alignment horizontal="center"/>
    </xf>
    <xf numFmtId="10" fontId="37" fillId="0" borderId="99" xfId="0" applyNumberFormat="1" applyFont="1" applyBorder="1" applyAlignment="1">
      <alignment horizontal="center"/>
    </xf>
    <xf numFmtId="167" fontId="7" fillId="0" borderId="100" xfId="0" applyNumberFormat="1" applyFont="1" applyBorder="1" applyAlignment="1">
      <alignment horizontal="center"/>
    </xf>
    <xf numFmtId="0" fontId="21" fillId="13" borderId="20" xfId="0" applyFont="1" applyFill="1" applyBorder="1" applyAlignment="1">
      <alignment vertical="center"/>
    </xf>
    <xf numFmtId="0" fontId="21" fillId="13" borderId="6" xfId="0" applyFont="1" applyFill="1" applyBorder="1" applyAlignment="1">
      <alignment vertical="center"/>
    </xf>
    <xf numFmtId="0" fontId="4" fillId="0" borderId="0" xfId="0" applyFont="1"/>
    <xf numFmtId="10" fontId="22" fillId="0" borderId="90" xfId="1" applyNumberFormat="1" applyFont="1" applyFill="1" applyBorder="1" applyAlignment="1" applyProtection="1">
      <alignment horizontal="right"/>
    </xf>
    <xf numFmtId="10" fontId="22" fillId="8" borderId="90" xfId="1" applyNumberFormat="1" applyFont="1" applyFill="1" applyBorder="1" applyAlignment="1" applyProtection="1">
      <alignment horizontal="right"/>
    </xf>
    <xf numFmtId="10" fontId="22" fillId="0" borderId="96" xfId="1" applyNumberFormat="1" applyFont="1" applyFill="1" applyBorder="1" applyAlignment="1" applyProtection="1">
      <alignment horizontal="right"/>
    </xf>
    <xf numFmtId="10" fontId="22" fillId="8" borderId="96" xfId="1" applyNumberFormat="1" applyFont="1" applyFill="1" applyBorder="1" applyAlignment="1" applyProtection="1">
      <alignment horizontal="right"/>
    </xf>
    <xf numFmtId="10" fontId="22" fillId="0" borderId="100" xfId="1" applyNumberFormat="1" applyFont="1" applyFill="1" applyBorder="1" applyAlignment="1" applyProtection="1">
      <alignment horizontal="right"/>
    </xf>
    <xf numFmtId="10" fontId="22" fillId="8" borderId="100" xfId="1" applyNumberFormat="1" applyFont="1" applyFill="1" applyBorder="1" applyAlignment="1" applyProtection="1">
      <alignment horizontal="right"/>
    </xf>
    <xf numFmtId="0" fontId="23" fillId="9" borderId="7" xfId="0" applyFont="1" applyFill="1" applyBorder="1" applyAlignment="1">
      <alignment horizontal="left"/>
    </xf>
    <xf numFmtId="0" fontId="23" fillId="9" borderId="49" xfId="0" applyFont="1" applyFill="1" applyBorder="1" applyAlignment="1">
      <alignment horizontal="center"/>
    </xf>
    <xf numFmtId="0" fontId="23" fillId="9" borderId="8" xfId="0" applyFont="1" applyFill="1" applyBorder="1" applyAlignment="1">
      <alignment horizontal="center"/>
    </xf>
    <xf numFmtId="0" fontId="23" fillId="9" borderId="39" xfId="0" applyFont="1" applyFill="1" applyBorder="1" applyAlignment="1">
      <alignment horizontal="center"/>
    </xf>
    <xf numFmtId="0" fontId="7" fillId="0" borderId="9" xfId="0" applyFont="1" applyBorder="1" applyAlignment="1">
      <alignment horizontal="left"/>
    </xf>
    <xf numFmtId="0" fontId="7" fillId="0" borderId="49" xfId="0" applyFont="1" applyBorder="1" applyAlignment="1">
      <alignment horizontal="center"/>
    </xf>
    <xf numFmtId="0" fontId="13" fillId="0" borderId="49" xfId="0" applyFont="1" applyBorder="1" applyAlignment="1">
      <alignment horizontal="center"/>
    </xf>
    <xf numFmtId="0" fontId="13" fillId="0" borderId="7" xfId="0" applyFont="1" applyBorder="1" applyAlignment="1">
      <alignment horizontal="center"/>
    </xf>
    <xf numFmtId="0" fontId="7" fillId="0" borderId="50"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0" xfId="0" applyFont="1" applyAlignment="1">
      <alignment horizontal="center"/>
    </xf>
    <xf numFmtId="0" fontId="0" fillId="0" borderId="10" xfId="0" applyBorder="1" applyAlignment="1">
      <alignment horizontal="center"/>
    </xf>
    <xf numFmtId="0" fontId="23" fillId="9" borderId="60" xfId="0" applyFont="1" applyFill="1" applyBorder="1" applyAlignment="1">
      <alignment vertical="center" wrapText="1"/>
    </xf>
    <xf numFmtId="0" fontId="7" fillId="0" borderId="11" xfId="0" applyFont="1" applyBorder="1" applyAlignment="1">
      <alignment horizontal="left"/>
    </xf>
    <xf numFmtId="0" fontId="7" fillId="0" borderId="51" xfId="0" applyFont="1" applyBorder="1" applyAlignment="1">
      <alignment horizontal="center"/>
    </xf>
    <xf numFmtId="0" fontId="0" fillId="0" borderId="40" xfId="0" applyBorder="1" applyAlignment="1">
      <alignment horizontal="center"/>
    </xf>
    <xf numFmtId="0" fontId="23" fillId="9" borderId="62" xfId="0" applyFont="1" applyFill="1" applyBorder="1" applyAlignment="1">
      <alignment vertical="center" wrapText="1"/>
    </xf>
    <xf numFmtId="0" fontId="7" fillId="0" borderId="0" xfId="0" applyFont="1" applyAlignment="1">
      <alignment horizontal="left"/>
    </xf>
    <xf numFmtId="0" fontId="7" fillId="4" borderId="0" xfId="0" applyFont="1" applyFill="1" applyAlignment="1">
      <alignment horizontal="left" vertical="center"/>
    </xf>
    <xf numFmtId="0" fontId="23" fillId="10" borderId="9" xfId="0" applyFont="1" applyFill="1" applyBorder="1" applyAlignment="1">
      <alignment horizontal="center"/>
    </xf>
    <xf numFmtId="0" fontId="23" fillId="10" borderId="0" xfId="0" applyFont="1" applyFill="1" applyAlignment="1">
      <alignment horizontal="center"/>
    </xf>
    <xf numFmtId="0" fontId="23" fillId="10" borderId="4" xfId="0" applyFont="1" applyFill="1" applyBorder="1" applyAlignment="1">
      <alignment horizontal="center"/>
    </xf>
    <xf numFmtId="0" fontId="23" fillId="10" borderId="10" xfId="0" applyFont="1" applyFill="1" applyBorder="1" applyAlignment="1">
      <alignment horizontal="center"/>
    </xf>
    <xf numFmtId="0" fontId="23" fillId="10" borderId="7" xfId="0" applyFont="1" applyFill="1" applyBorder="1" applyAlignment="1">
      <alignment horizontal="center"/>
    </xf>
    <xf numFmtId="0" fontId="23" fillId="10" borderId="8" xfId="0" applyFont="1" applyFill="1" applyBorder="1" applyAlignment="1">
      <alignment horizontal="center"/>
    </xf>
    <xf numFmtId="0" fontId="23" fillId="10" borderId="50" xfId="0" applyFont="1" applyFill="1" applyBorder="1" applyAlignment="1">
      <alignment horizontal="center"/>
    </xf>
    <xf numFmtId="0" fontId="23" fillId="10" borderId="19" xfId="0" applyFont="1" applyFill="1" applyBorder="1" applyAlignment="1">
      <alignment horizontal="left" wrapText="1"/>
    </xf>
    <xf numFmtId="0" fontId="23" fillId="10" borderId="45" xfId="0" applyFont="1" applyFill="1" applyBorder="1" applyAlignment="1">
      <alignment horizontal="center" wrapText="1"/>
    </xf>
    <xf numFmtId="0" fontId="23" fillId="10" borderId="53" xfId="0" applyFont="1" applyFill="1" applyBorder="1" applyAlignment="1">
      <alignment horizontal="center" wrapText="1"/>
    </xf>
    <xf numFmtId="0" fontId="23" fillId="10" borderId="21" xfId="0" applyFont="1" applyFill="1" applyBorder="1" applyAlignment="1">
      <alignment horizontal="center" wrapText="1"/>
    </xf>
    <xf numFmtId="0" fontId="23" fillId="10" borderId="54" xfId="0" applyFont="1" applyFill="1" applyBorder="1" applyAlignment="1">
      <alignment horizontal="center" wrapText="1"/>
    </xf>
    <xf numFmtId="0" fontId="23" fillId="10" borderId="2" xfId="0" applyFont="1" applyFill="1" applyBorder="1" applyAlignment="1">
      <alignment horizontal="center" wrapText="1"/>
    </xf>
    <xf numFmtId="0" fontId="23" fillId="10" borderId="3" xfId="0" applyFont="1" applyFill="1" applyBorder="1" applyAlignment="1">
      <alignment horizontal="center" wrapText="1"/>
    </xf>
    <xf numFmtId="0" fontId="23" fillId="10" borderId="5" xfId="0" applyFont="1" applyFill="1" applyBorder="1" applyAlignment="1">
      <alignment horizontal="center" wrapText="1"/>
    </xf>
    <xf numFmtId="0" fontId="23" fillId="10" borderId="55" xfId="0" applyFont="1" applyFill="1" applyBorder="1" applyAlignment="1">
      <alignment horizontal="center" wrapText="1"/>
    </xf>
    <xf numFmtId="0" fontId="23" fillId="10" borderId="56" xfId="0" applyFont="1" applyFill="1" applyBorder="1" applyAlignment="1">
      <alignment horizontal="center" wrapText="1"/>
    </xf>
    <xf numFmtId="2" fontId="0" fillId="0" borderId="0" xfId="0" applyNumberFormat="1"/>
    <xf numFmtId="4" fontId="0" fillId="0" borderId="11" xfId="0" applyNumberFormat="1" applyBorder="1"/>
    <xf numFmtId="9" fontId="0" fillId="11" borderId="12" xfId="0" applyNumberFormat="1" applyFill="1" applyBorder="1"/>
    <xf numFmtId="2" fontId="0" fillId="0" borderId="11" xfId="0" applyNumberFormat="1" applyBorder="1"/>
    <xf numFmtId="4" fontId="0" fillId="0" borderId="40" xfId="0" applyNumberFormat="1" applyBorder="1"/>
    <xf numFmtId="3" fontId="0" fillId="6" borderId="11" xfId="0" applyNumberFormat="1" applyFill="1" applyBorder="1"/>
    <xf numFmtId="3" fontId="0" fillId="12" borderId="40" xfId="0" applyNumberFormat="1" applyFill="1" applyBorder="1"/>
    <xf numFmtId="3" fontId="0" fillId="6" borderId="40" xfId="0" applyNumberFormat="1" applyFill="1" applyBorder="1"/>
    <xf numFmtId="3" fontId="0" fillId="12" borderId="57" xfId="0" applyNumberFormat="1" applyFill="1" applyBorder="1"/>
    <xf numFmtId="3" fontId="0" fillId="12" borderId="35" xfId="0" applyNumberFormat="1" applyFill="1" applyBorder="1"/>
    <xf numFmtId="3" fontId="0" fillId="13" borderId="40" xfId="0" applyNumberFormat="1" applyFill="1" applyBorder="1"/>
    <xf numFmtId="3" fontId="0" fillId="13" borderId="57" xfId="0" applyNumberFormat="1" applyFill="1" applyBorder="1"/>
    <xf numFmtId="3" fontId="0" fillId="12" borderId="11" xfId="0" applyNumberFormat="1" applyFill="1" applyBorder="1"/>
    <xf numFmtId="1" fontId="0" fillId="13" borderId="12" xfId="0" applyNumberFormat="1" applyFill="1" applyBorder="1"/>
    <xf numFmtId="3" fontId="0" fillId="13" borderId="12" xfId="0" applyNumberFormat="1" applyFill="1" applyBorder="1"/>
    <xf numFmtId="1" fontId="0" fillId="12" borderId="11" xfId="0" applyNumberFormat="1" applyFill="1" applyBorder="1"/>
    <xf numFmtId="3" fontId="0" fillId="12" borderId="51" xfId="0" applyNumberFormat="1" applyFill="1" applyBorder="1"/>
    <xf numFmtId="9" fontId="0" fillId="0" borderId="0" xfId="0" applyNumberFormat="1"/>
    <xf numFmtId="3" fontId="0" fillId="0" borderId="0" xfId="0" applyNumberFormat="1"/>
    <xf numFmtId="3" fontId="0" fillId="0" borderId="0" xfId="0" applyNumberFormat="1" applyAlignment="1">
      <alignment horizontal="left"/>
    </xf>
    <xf numFmtId="3" fontId="7" fillId="12" borderId="41" xfId="0" applyNumberFormat="1" applyFont="1" applyFill="1" applyBorder="1"/>
    <xf numFmtId="3" fontId="7" fillId="13" borderId="43" xfId="0" applyNumberFormat="1" applyFont="1" applyFill="1" applyBorder="1"/>
    <xf numFmtId="3" fontId="0" fillId="0" borderId="58" xfId="0" applyNumberFormat="1" applyBorder="1"/>
    <xf numFmtId="3" fontId="7" fillId="13" borderId="42" xfId="0" applyNumberFormat="1" applyFont="1" applyFill="1" applyBorder="1"/>
    <xf numFmtId="3" fontId="7" fillId="12" borderId="38" xfId="0" applyNumberFormat="1" applyFont="1" applyFill="1" applyBorder="1"/>
    <xf numFmtId="0" fontId="10" fillId="0" borderId="0" xfId="0" applyFont="1"/>
    <xf numFmtId="3" fontId="10" fillId="0" borderId="6" xfId="0" applyNumberFormat="1" applyFont="1" applyBorder="1"/>
    <xf numFmtId="166" fontId="10" fillId="0" borderId="0" xfId="0" applyNumberFormat="1" applyFont="1"/>
    <xf numFmtId="0" fontId="26" fillId="14" borderId="40" xfId="0" applyFont="1" applyFill="1" applyBorder="1" applyAlignment="1">
      <alignment horizontal="left" wrapText="1"/>
    </xf>
    <xf numFmtId="0" fontId="26" fillId="14" borderId="40" xfId="0" applyFont="1" applyFill="1" applyBorder="1" applyAlignment="1">
      <alignment horizontal="center" vertical="top" wrapText="1"/>
    </xf>
    <xf numFmtId="165" fontId="26" fillId="14" borderId="40" xfId="0" applyNumberFormat="1" applyFont="1" applyFill="1" applyBorder="1" applyAlignment="1">
      <alignment horizontal="center" wrapText="1"/>
    </xf>
    <xf numFmtId="0" fontId="26" fillId="14" borderId="42" xfId="0" applyFont="1" applyFill="1" applyBorder="1" applyAlignment="1">
      <alignment horizontal="center" wrapText="1"/>
    </xf>
    <xf numFmtId="0" fontId="26" fillId="14" borderId="40" xfId="0" applyFont="1" applyFill="1" applyBorder="1" applyAlignment="1">
      <alignment horizontal="center" wrapText="1"/>
    </xf>
    <xf numFmtId="1" fontId="26" fillId="14" borderId="40" xfId="0" applyNumberFormat="1" applyFont="1" applyFill="1" applyBorder="1" applyAlignment="1">
      <alignment horizontal="center" wrapText="1"/>
    </xf>
    <xf numFmtId="2" fontId="26" fillId="14" borderId="40" xfId="0" applyNumberFormat="1" applyFont="1" applyFill="1" applyBorder="1" applyAlignment="1">
      <alignment horizontal="center" wrapText="1"/>
    </xf>
    <xf numFmtId="0" fontId="24" fillId="15" borderId="0" xfId="0" applyFont="1" applyFill="1" applyAlignment="1">
      <alignment wrapText="1"/>
    </xf>
    <xf numFmtId="1" fontId="26" fillId="15" borderId="0" xfId="0" applyNumberFormat="1" applyFont="1" applyFill="1" applyAlignment="1">
      <alignment horizontal="right" wrapText="1"/>
    </xf>
    <xf numFmtId="2" fontId="24" fillId="15" borderId="0" xfId="0" applyNumberFormat="1" applyFont="1" applyFill="1" applyAlignment="1">
      <alignment wrapText="1"/>
    </xf>
    <xf numFmtId="2" fontId="24" fillId="0" borderId="0" xfId="0" applyNumberFormat="1" applyFont="1" applyAlignment="1">
      <alignment wrapText="1"/>
    </xf>
    <xf numFmtId="0" fontId="22" fillId="0" borderId="0" xfId="0" applyFont="1" applyAlignment="1">
      <alignment horizontal="left"/>
    </xf>
    <xf numFmtId="1" fontId="13" fillId="0" borderId="0" xfId="0" applyNumberFormat="1" applyFont="1" applyAlignment="1">
      <alignment horizontal="center"/>
    </xf>
    <xf numFmtId="165" fontId="22" fillId="0" borderId="0" xfId="0" applyNumberFormat="1" applyFont="1"/>
    <xf numFmtId="3" fontId="22" fillId="0" borderId="0" xfId="0" applyNumberFormat="1" applyFont="1" applyAlignment="1">
      <alignment horizontal="right"/>
    </xf>
    <xf numFmtId="1" fontId="22" fillId="0" borderId="0" xfId="0" applyNumberFormat="1" applyFont="1"/>
    <xf numFmtId="3" fontId="13" fillId="0" borderId="0" xfId="0" applyNumberFormat="1" applyFont="1"/>
    <xf numFmtId="4" fontId="13" fillId="0" borderId="0" xfId="0" applyNumberFormat="1" applyFont="1"/>
    <xf numFmtId="1" fontId="13" fillId="0" borderId="0" xfId="0" applyNumberFormat="1" applyFont="1"/>
    <xf numFmtId="0" fontId="22" fillId="8" borderId="0" xfId="0" applyFont="1" applyFill="1" applyAlignment="1">
      <alignment horizontal="left"/>
    </xf>
    <xf numFmtId="1" fontId="13" fillId="8" borderId="0" xfId="0" applyNumberFormat="1" applyFont="1" applyFill="1" applyAlignment="1">
      <alignment horizontal="center"/>
    </xf>
    <xf numFmtId="165" fontId="22" fillId="8" borderId="0" xfId="0" applyNumberFormat="1" applyFont="1" applyFill="1"/>
    <xf numFmtId="3" fontId="22" fillId="8" borderId="0" xfId="0" applyNumberFormat="1" applyFont="1" applyFill="1" applyAlignment="1">
      <alignment horizontal="right"/>
    </xf>
    <xf numFmtId="0" fontId="22" fillId="8" borderId="0" xfId="0" applyFont="1" applyFill="1"/>
    <xf numFmtId="1" fontId="22" fillId="8" borderId="0" xfId="0" applyNumberFormat="1" applyFont="1" applyFill="1"/>
    <xf numFmtId="0" fontId="22" fillId="8" borderId="2" xfId="0" applyFont="1" applyFill="1" applyBorder="1" applyAlignment="1">
      <alignment horizontal="left"/>
    </xf>
    <xf numFmtId="1" fontId="13" fillId="8" borderId="2" xfId="0" applyNumberFormat="1" applyFont="1" applyFill="1" applyBorder="1" applyAlignment="1">
      <alignment horizontal="center"/>
    </xf>
    <xf numFmtId="165" fontId="22" fillId="8" borderId="2" xfId="0" applyNumberFormat="1" applyFont="1" applyFill="1" applyBorder="1"/>
    <xf numFmtId="3" fontId="22" fillId="8" borderId="2" xfId="0" applyNumberFormat="1" applyFont="1" applyFill="1" applyBorder="1" applyAlignment="1">
      <alignment horizontal="right"/>
    </xf>
    <xf numFmtId="0" fontId="22" fillId="8" borderId="2" xfId="0" applyFont="1" applyFill="1" applyBorder="1"/>
    <xf numFmtId="1" fontId="22" fillId="8" borderId="2" xfId="0" applyNumberFormat="1" applyFont="1" applyFill="1" applyBorder="1"/>
    <xf numFmtId="3" fontId="13" fillId="0" borderId="2" xfId="0" applyNumberFormat="1" applyFont="1" applyBorder="1"/>
    <xf numFmtId="4" fontId="13" fillId="0" borderId="2" xfId="0" applyNumberFormat="1" applyFont="1" applyBorder="1"/>
    <xf numFmtId="0" fontId="15" fillId="0" borderId="0" xfId="0" applyFont="1" applyAlignment="1">
      <alignment horizontal="left"/>
    </xf>
    <xf numFmtId="1" fontId="15" fillId="0" borderId="0" xfId="0" applyNumberFormat="1" applyFont="1" applyAlignment="1">
      <alignment horizontal="center"/>
    </xf>
    <xf numFmtId="165" fontId="15" fillId="0" borderId="0" xfId="0" applyNumberFormat="1" applyFont="1"/>
    <xf numFmtId="165" fontId="15" fillId="0" borderId="0" xfId="0" applyNumberFormat="1" applyFont="1" applyAlignment="1">
      <alignment horizontal="right"/>
    </xf>
    <xf numFmtId="10" fontId="15" fillId="0" borderId="0" xfId="0" applyNumberFormat="1" applyFont="1" applyAlignment="1">
      <alignment horizontal="right"/>
    </xf>
    <xf numFmtId="3" fontId="15" fillId="0" borderId="0" xfId="0" applyNumberFormat="1" applyFont="1" applyAlignment="1">
      <alignment horizontal="right"/>
    </xf>
    <xf numFmtId="3" fontId="4" fillId="0" borderId="0" xfId="0" applyNumberFormat="1" applyFont="1"/>
    <xf numFmtId="3" fontId="15" fillId="0" borderId="0" xfId="0" applyNumberFormat="1" applyFont="1"/>
    <xf numFmtId="4" fontId="15" fillId="0" borderId="0" xfId="0" applyNumberFormat="1" applyFont="1"/>
    <xf numFmtId="0" fontId="15" fillId="0" borderId="0" xfId="0" applyFont="1"/>
    <xf numFmtId="0" fontId="22" fillId="0" borderId="0" xfId="0" applyFont="1" applyAlignment="1">
      <alignment horizontal="center"/>
    </xf>
    <xf numFmtId="165" fontId="46" fillId="0" borderId="0" xfId="0" applyNumberFormat="1" applyFont="1"/>
    <xf numFmtId="2" fontId="46" fillId="0" borderId="0" xfId="0" applyNumberFormat="1" applyFont="1"/>
    <xf numFmtId="2" fontId="46" fillId="0" borderId="40" xfId="0" applyNumberFormat="1" applyFont="1" applyBorder="1"/>
    <xf numFmtId="0" fontId="27" fillId="14" borderId="59" xfId="0" applyFont="1" applyFill="1" applyBorder="1" applyAlignment="1">
      <alignment horizontal="left" vertical="top"/>
    </xf>
    <xf numFmtId="165" fontId="26" fillId="14" borderId="39" xfId="0" applyNumberFormat="1" applyFont="1" applyFill="1" applyBorder="1" applyAlignment="1">
      <alignment horizontal="center" vertical="top" wrapText="1"/>
    </xf>
    <xf numFmtId="0" fontId="26" fillId="14" borderId="39" xfId="0" applyFont="1" applyFill="1" applyBorder="1" applyAlignment="1">
      <alignment horizontal="center" vertical="top" wrapText="1"/>
    </xf>
    <xf numFmtId="1" fontId="26" fillId="14" borderId="39" xfId="0" applyNumberFormat="1" applyFont="1" applyFill="1" applyBorder="1" applyAlignment="1">
      <alignment horizontal="center" vertical="top" wrapText="1"/>
    </xf>
    <xf numFmtId="2" fontId="26" fillId="14" borderId="39" xfId="0" applyNumberFormat="1" applyFont="1" applyFill="1" applyBorder="1" applyAlignment="1">
      <alignment horizontal="center" vertical="top" wrapText="1"/>
    </xf>
    <xf numFmtId="2" fontId="26" fillId="14" borderId="0" xfId="0" applyNumberFormat="1" applyFont="1" applyFill="1" applyAlignment="1">
      <alignment horizontal="center" vertical="top" wrapText="1"/>
    </xf>
    <xf numFmtId="0" fontId="23" fillId="0" borderId="0" xfId="0" applyFont="1" applyAlignment="1">
      <alignment wrapText="1"/>
    </xf>
    <xf numFmtId="3" fontId="26" fillId="15" borderId="0" xfId="0" applyNumberFormat="1" applyFont="1" applyFill="1" applyAlignment="1">
      <alignment horizontal="center" vertical="top" wrapText="1"/>
    </xf>
    <xf numFmtId="0" fontId="23" fillId="15" borderId="0" xfId="0" applyFont="1" applyFill="1" applyAlignment="1">
      <alignment wrapText="1"/>
    </xf>
    <xf numFmtId="0" fontId="36" fillId="15" borderId="0" xfId="0" applyFont="1" applyFill="1" applyAlignment="1">
      <alignment vertical="center" wrapText="1"/>
    </xf>
    <xf numFmtId="0" fontId="34" fillId="15" borderId="0" xfId="0" applyFont="1" applyFill="1" applyAlignment="1">
      <alignment wrapText="1"/>
    </xf>
    <xf numFmtId="0" fontId="22" fillId="4" borderId="90" xfId="0" applyFont="1" applyFill="1" applyBorder="1" applyAlignment="1">
      <alignment horizontal="left" vertical="center"/>
    </xf>
    <xf numFmtId="165" fontId="22" fillId="4" borderId="90" xfId="0" applyNumberFormat="1" applyFont="1" applyFill="1" applyBorder="1"/>
    <xf numFmtId="3" fontId="22" fillId="0" borderId="90" xfId="0" applyNumberFormat="1" applyFont="1" applyBorder="1" applyAlignment="1">
      <alignment horizontal="right"/>
    </xf>
    <xf numFmtId="3" fontId="22" fillId="8" borderId="90" xfId="0" applyNumberFormat="1" applyFont="1" applyFill="1" applyBorder="1" applyAlignment="1">
      <alignment horizontal="right"/>
    </xf>
    <xf numFmtId="1" fontId="22" fillId="8" borderId="90" xfId="0" applyNumberFormat="1" applyFont="1" applyFill="1" applyBorder="1" applyAlignment="1">
      <alignment horizontal="right"/>
    </xf>
    <xf numFmtId="0" fontId="0" fillId="0" borderId="90" xfId="0" applyBorder="1"/>
    <xf numFmtId="3" fontId="22" fillId="0" borderId="90" xfId="0" applyNumberFormat="1" applyFont="1" applyBorder="1"/>
    <xf numFmtId="0" fontId="28" fillId="4" borderId="96" xfId="0" applyFont="1" applyFill="1" applyBorder="1" applyAlignment="1">
      <alignment horizontal="left" vertical="center"/>
    </xf>
    <xf numFmtId="165" fontId="22" fillId="4" borderId="96" xfId="0" applyNumberFormat="1" applyFont="1" applyFill="1" applyBorder="1"/>
    <xf numFmtId="3" fontId="22" fillId="0" borderId="96" xfId="0" applyNumberFormat="1" applyFont="1" applyBorder="1" applyAlignment="1">
      <alignment horizontal="right"/>
    </xf>
    <xf numFmtId="3" fontId="22" fillId="8" borderId="96" xfId="0" applyNumberFormat="1" applyFont="1" applyFill="1" applyBorder="1" applyAlignment="1">
      <alignment horizontal="right"/>
    </xf>
    <xf numFmtId="1" fontId="22" fillId="8" borderId="96" xfId="0" applyNumberFormat="1" applyFont="1" applyFill="1" applyBorder="1" applyAlignment="1">
      <alignment horizontal="right"/>
    </xf>
    <xf numFmtId="0" fontId="0" fillId="0" borderId="96" xfId="0" applyBorder="1"/>
    <xf numFmtId="3" fontId="22" fillId="0" borderId="96" xfId="0" applyNumberFormat="1" applyFont="1" applyBorder="1"/>
    <xf numFmtId="0" fontId="22" fillId="4" borderId="96" xfId="0" applyFont="1" applyFill="1" applyBorder="1" applyAlignment="1">
      <alignment horizontal="left" vertical="center"/>
    </xf>
    <xf numFmtId="0" fontId="22" fillId="4" borderId="96" xfId="0" applyFont="1" applyFill="1" applyBorder="1" applyAlignment="1">
      <alignment horizontal="left"/>
    </xf>
    <xf numFmtId="0" fontId="28" fillId="4" borderId="96" xfId="0" quotePrefix="1" applyFont="1" applyFill="1" applyBorder="1" applyAlignment="1">
      <alignment horizontal="left" vertical="center"/>
    </xf>
    <xf numFmtId="0" fontId="22" fillId="4" borderId="100" xfId="0" applyFont="1" applyFill="1" applyBorder="1" applyAlignment="1">
      <alignment horizontal="left"/>
    </xf>
    <xf numFmtId="165" fontId="22" fillId="4" borderId="100" xfId="0" applyNumberFormat="1" applyFont="1" applyFill="1" applyBorder="1"/>
    <xf numFmtId="3" fontId="22" fillId="0" borderId="100" xfId="0" applyNumberFormat="1" applyFont="1" applyBorder="1" applyAlignment="1">
      <alignment horizontal="right"/>
    </xf>
    <xf numFmtId="3" fontId="22" fillId="8" borderId="100" xfId="0" applyNumberFormat="1" applyFont="1" applyFill="1" applyBorder="1" applyAlignment="1">
      <alignment horizontal="right"/>
    </xf>
    <xf numFmtId="1" fontId="22" fillId="8" borderId="100" xfId="0" applyNumberFormat="1" applyFont="1" applyFill="1" applyBorder="1" applyAlignment="1">
      <alignment horizontal="right"/>
    </xf>
    <xf numFmtId="0" fontId="0" fillId="0" borderId="100" xfId="0" applyBorder="1"/>
    <xf numFmtId="3" fontId="22" fillId="0" borderId="100" xfId="0" applyNumberFormat="1" applyFont="1" applyBorder="1"/>
    <xf numFmtId="0" fontId="4" fillId="0" borderId="0" xfId="0" applyFont="1" applyAlignment="1">
      <alignment horizontal="left"/>
    </xf>
    <xf numFmtId="0" fontId="4" fillId="0" borderId="0" xfId="0" applyFont="1" applyAlignment="1">
      <alignment horizontal="center"/>
    </xf>
    <xf numFmtId="165" fontId="51" fillId="0" borderId="0" xfId="0" applyNumberFormat="1" applyFont="1" applyAlignment="1">
      <alignment horizontal="right"/>
    </xf>
    <xf numFmtId="10" fontId="51" fillId="0" borderId="0" xfId="0" applyNumberFormat="1" applyFont="1" applyAlignment="1">
      <alignment horizontal="right"/>
    </xf>
    <xf numFmtId="3" fontId="51" fillId="0" borderId="0" xfId="0" applyNumberFormat="1" applyFont="1" applyAlignment="1">
      <alignment horizontal="right"/>
    </xf>
    <xf numFmtId="3" fontId="51" fillId="0" borderId="0" xfId="0" applyNumberFormat="1" applyFont="1"/>
    <xf numFmtId="1" fontId="0" fillId="0" borderId="0" xfId="0" applyNumberFormat="1" applyAlignment="1">
      <alignment horizontal="right"/>
    </xf>
    <xf numFmtId="2" fontId="0" fillId="0" borderId="0" xfId="0" applyNumberFormat="1" applyAlignment="1">
      <alignment horizontal="right"/>
    </xf>
    <xf numFmtId="2" fontId="22" fillId="0" borderId="0" xfId="0" applyNumberFormat="1" applyFont="1" applyAlignment="1">
      <alignment horizontal="right"/>
    </xf>
    <xf numFmtId="0" fontId="0" fillId="4" borderId="93" xfId="0" applyFill="1" applyBorder="1" applyAlignment="1">
      <alignment horizontal="left"/>
    </xf>
    <xf numFmtId="0" fontId="0" fillId="4" borderId="103" xfId="0" applyFill="1" applyBorder="1"/>
    <xf numFmtId="167" fontId="0" fillId="11" borderId="104" xfId="1" applyNumberFormat="1" applyFont="1" applyFill="1" applyBorder="1" applyProtection="1"/>
    <xf numFmtId="2" fontId="0" fillId="0" borderId="103" xfId="1" applyNumberFormat="1" applyFont="1" applyBorder="1" applyProtection="1"/>
    <xf numFmtId="9" fontId="0" fillId="11" borderId="104" xfId="1" applyFont="1" applyFill="1" applyBorder="1" applyProtection="1"/>
    <xf numFmtId="2" fontId="0" fillId="8" borderId="103" xfId="0" applyNumberFormat="1" applyFill="1" applyBorder="1"/>
    <xf numFmtId="9" fontId="0" fillId="11" borderId="90" xfId="1" applyFont="1" applyFill="1" applyBorder="1" applyProtection="1"/>
    <xf numFmtId="9" fontId="0" fillId="0" borderId="90" xfId="1" applyFont="1" applyFill="1" applyBorder="1" applyProtection="1"/>
    <xf numFmtId="1" fontId="0" fillId="11" borderId="90" xfId="0" applyNumberFormat="1" applyFill="1" applyBorder="1"/>
    <xf numFmtId="2" fontId="0" fillId="0" borderId="90" xfId="0" applyNumberFormat="1" applyBorder="1"/>
    <xf numFmtId="3" fontId="0" fillId="6" borderId="103" xfId="0" applyNumberFormat="1" applyFill="1" applyBorder="1"/>
    <xf numFmtId="3" fontId="0" fillId="12" borderId="90" xfId="0" applyNumberFormat="1" applyFill="1" applyBorder="1"/>
    <xf numFmtId="3" fontId="0" fillId="6" borderId="90" xfId="0" applyNumberFormat="1" applyFill="1" applyBorder="1"/>
    <xf numFmtId="3" fontId="0" fillId="12" borderId="105" xfId="0" applyNumberFormat="1" applyFill="1" applyBorder="1"/>
    <xf numFmtId="3" fontId="0" fillId="12" borderId="93" xfId="0" applyNumberFormat="1" applyFill="1" applyBorder="1"/>
    <xf numFmtId="3" fontId="0" fillId="13" borderId="90" xfId="0" applyNumberFormat="1" applyFill="1" applyBorder="1"/>
    <xf numFmtId="3" fontId="0" fillId="13" borderId="105" xfId="0" applyNumberFormat="1" applyFill="1" applyBorder="1"/>
    <xf numFmtId="3" fontId="0" fillId="12" borderId="103" xfId="0" applyNumberFormat="1" applyFill="1" applyBorder="1"/>
    <xf numFmtId="1" fontId="0" fillId="13" borderId="104" xfId="0" applyNumberFormat="1" applyFill="1" applyBorder="1"/>
    <xf numFmtId="1" fontId="0" fillId="12" borderId="93" xfId="0" applyNumberFormat="1" applyFill="1" applyBorder="1"/>
    <xf numFmtId="1" fontId="0" fillId="13" borderId="90" xfId="0" applyNumberFormat="1" applyFill="1" applyBorder="1"/>
    <xf numFmtId="1" fontId="0" fillId="12" borderId="103" xfId="0" applyNumberFormat="1" applyFill="1" applyBorder="1"/>
    <xf numFmtId="1" fontId="0" fillId="13" borderId="105" xfId="0" applyNumberFormat="1" applyFill="1" applyBorder="1"/>
    <xf numFmtId="3" fontId="0" fillId="12" borderId="106" xfId="0" applyNumberFormat="1" applyFill="1" applyBorder="1"/>
    <xf numFmtId="0" fontId="0" fillId="4" borderId="97" xfId="0" applyFill="1" applyBorder="1" applyAlignment="1">
      <alignment horizontal="left"/>
    </xf>
    <xf numFmtId="0" fontId="0" fillId="4" borderId="107" xfId="0" applyFill="1" applyBorder="1"/>
    <xf numFmtId="167" fontId="0" fillId="11" borderId="108" xfId="1" applyNumberFormat="1" applyFont="1" applyFill="1" applyBorder="1" applyProtection="1"/>
    <xf numFmtId="2" fontId="0" fillId="0" borderId="107" xfId="1" applyNumberFormat="1" applyFont="1" applyBorder="1" applyProtection="1"/>
    <xf numFmtId="9" fontId="0" fillId="11" borderId="108" xfId="1" applyFont="1" applyFill="1" applyBorder="1" applyProtection="1"/>
    <xf numFmtId="2" fontId="0" fillId="8" borderId="107" xfId="0" applyNumberFormat="1" applyFill="1" applyBorder="1"/>
    <xf numFmtId="9" fontId="0" fillId="11" borderId="96" xfId="1" applyFont="1" applyFill="1" applyBorder="1" applyProtection="1"/>
    <xf numFmtId="9" fontId="0" fillId="0" borderId="96" xfId="1" applyFont="1" applyFill="1" applyBorder="1" applyProtection="1"/>
    <xf numFmtId="1" fontId="0" fillId="11" borderId="96" xfId="0" applyNumberFormat="1" applyFill="1" applyBorder="1"/>
    <xf numFmtId="2" fontId="0" fillId="0" borderId="96" xfId="0" applyNumberFormat="1" applyBorder="1"/>
    <xf numFmtId="3" fontId="0" fillId="6" borderId="107" xfId="0" applyNumberFormat="1" applyFill="1" applyBorder="1"/>
    <xf numFmtId="3" fontId="0" fillId="12" borderId="96" xfId="0" applyNumberFormat="1" applyFill="1" applyBorder="1"/>
    <xf numFmtId="3" fontId="0" fillId="6" borderId="96" xfId="0" applyNumberFormat="1" applyFill="1" applyBorder="1"/>
    <xf numFmtId="3" fontId="0" fillId="12" borderId="95" xfId="0" applyNumberFormat="1" applyFill="1" applyBorder="1"/>
    <xf numFmtId="3" fontId="0" fillId="12" borderId="97" xfId="0" applyNumberFormat="1" applyFill="1" applyBorder="1"/>
    <xf numFmtId="3" fontId="0" fillId="13" borderId="96" xfId="0" applyNumberFormat="1" applyFill="1" applyBorder="1"/>
    <xf numFmtId="3" fontId="0" fillId="13" borderId="95" xfId="0" applyNumberFormat="1" applyFill="1" applyBorder="1"/>
    <xf numFmtId="3" fontId="0" fillId="12" borderId="107" xfId="0" applyNumberFormat="1" applyFill="1" applyBorder="1"/>
    <xf numFmtId="1" fontId="0" fillId="13" borderId="108" xfId="0" applyNumberFormat="1" applyFill="1" applyBorder="1"/>
    <xf numFmtId="1" fontId="0" fillId="12" borderId="97" xfId="0" applyNumberFormat="1" applyFill="1" applyBorder="1"/>
    <xf numFmtId="1" fontId="0" fillId="13" borderId="96" xfId="0" applyNumberFormat="1" applyFill="1" applyBorder="1"/>
    <xf numFmtId="1" fontId="0" fillId="12" borderId="107" xfId="0" applyNumberFormat="1" applyFill="1" applyBorder="1"/>
    <xf numFmtId="1" fontId="0" fillId="13" borderId="95" xfId="0" applyNumberFormat="1" applyFill="1" applyBorder="1"/>
    <xf numFmtId="3" fontId="0" fillId="12" borderId="109" xfId="0" applyNumberFormat="1" applyFill="1" applyBorder="1"/>
    <xf numFmtId="0" fontId="0" fillId="4" borderId="110" xfId="0" applyFill="1" applyBorder="1" applyAlignment="1">
      <alignment horizontal="left"/>
    </xf>
    <xf numFmtId="0" fontId="0" fillId="4" borderId="111" xfId="0" applyFill="1" applyBorder="1"/>
    <xf numFmtId="167" fontId="0" fillId="11" borderId="112" xfId="1" applyNumberFormat="1" applyFont="1" applyFill="1" applyBorder="1" applyProtection="1"/>
    <xf numFmtId="2" fontId="0" fillId="0" borderId="111" xfId="1" applyNumberFormat="1" applyFont="1" applyBorder="1" applyProtection="1"/>
    <xf numFmtId="9" fontId="0" fillId="11" borderId="112" xfId="1" applyFont="1" applyFill="1" applyBorder="1" applyProtection="1"/>
    <xf numFmtId="9" fontId="0" fillId="11" borderId="100" xfId="1" applyFont="1" applyFill="1" applyBorder="1" applyProtection="1"/>
    <xf numFmtId="3" fontId="0" fillId="6" borderId="111" xfId="0" applyNumberFormat="1" applyFill="1" applyBorder="1"/>
    <xf numFmtId="3" fontId="0" fillId="12" borderId="100" xfId="0" applyNumberFormat="1" applyFill="1" applyBorder="1"/>
    <xf numFmtId="3" fontId="0" fillId="6" borderId="100" xfId="0" applyNumberFormat="1" applyFill="1" applyBorder="1"/>
    <xf numFmtId="3" fontId="0" fillId="12" borderId="99" xfId="0" applyNumberFormat="1" applyFill="1" applyBorder="1"/>
    <xf numFmtId="3" fontId="0" fillId="12" borderId="101" xfId="0" applyNumberFormat="1" applyFill="1" applyBorder="1"/>
    <xf numFmtId="3" fontId="0" fillId="13" borderId="100" xfId="0" applyNumberFormat="1" applyFill="1" applyBorder="1"/>
    <xf numFmtId="3" fontId="0" fillId="13" borderId="99" xfId="0" applyNumberFormat="1" applyFill="1" applyBorder="1"/>
    <xf numFmtId="3" fontId="0" fillId="12" borderId="111" xfId="0" applyNumberFormat="1" applyFill="1" applyBorder="1"/>
    <xf numFmtId="1" fontId="0" fillId="13" borderId="112" xfId="0" applyNumberFormat="1" applyFill="1" applyBorder="1"/>
    <xf numFmtId="1" fontId="0" fillId="12" borderId="101" xfId="0" applyNumberFormat="1" applyFill="1" applyBorder="1"/>
    <xf numFmtId="1" fontId="0" fillId="13" borderId="100" xfId="0" applyNumberFormat="1" applyFill="1" applyBorder="1"/>
    <xf numFmtId="1" fontId="0" fillId="12" borderId="111" xfId="0" applyNumberFormat="1" applyFill="1" applyBorder="1"/>
    <xf numFmtId="1" fontId="0" fillId="13" borderId="99" xfId="0" applyNumberFormat="1" applyFill="1" applyBorder="1"/>
    <xf numFmtId="3" fontId="0" fillId="12" borderId="113" xfId="0" applyNumberFormat="1" applyFill="1" applyBorder="1"/>
    <xf numFmtId="0" fontId="0" fillId="0" borderId="114" xfId="0" applyBorder="1"/>
    <xf numFmtId="0" fontId="48" fillId="0" borderId="0" xfId="0" applyFont="1"/>
    <xf numFmtId="0" fontId="0" fillId="0" borderId="15" xfId="0" applyBorder="1"/>
    <xf numFmtId="0" fontId="48" fillId="27" borderId="15" xfId="0" applyFont="1" applyFill="1" applyBorder="1"/>
    <xf numFmtId="0" fontId="0" fillId="28" borderId="15" xfId="0" applyFill="1" applyBorder="1"/>
    <xf numFmtId="0" fontId="0" fillId="26" borderId="15" xfId="0" applyFill="1" applyBorder="1"/>
    <xf numFmtId="0" fontId="0" fillId="2" borderId="15" xfId="0" applyFill="1" applyBorder="1"/>
    <xf numFmtId="0" fontId="48" fillId="29" borderId="15" xfId="0" applyFont="1" applyFill="1" applyBorder="1"/>
    <xf numFmtId="0" fontId="0" fillId="0" borderId="0" xfId="0" applyAlignment="1">
      <alignment vertical="top"/>
    </xf>
    <xf numFmtId="0" fontId="15" fillId="30" borderId="19" xfId="0" applyFont="1" applyFill="1" applyBorder="1" applyProtection="1">
      <protection locked="0"/>
    </xf>
    <xf numFmtId="0" fontId="13" fillId="30" borderId="4" xfId="0" applyFont="1" applyFill="1" applyBorder="1" applyProtection="1">
      <protection locked="0"/>
    </xf>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right" vertical="top"/>
    </xf>
    <xf numFmtId="0" fontId="56" fillId="0" borderId="0" xfId="8" applyFont="1"/>
    <xf numFmtId="3" fontId="15" fillId="0" borderId="91" xfId="0" applyNumberFormat="1" applyFont="1" applyBorder="1" applyAlignment="1">
      <alignment horizontal="center" wrapText="1"/>
    </xf>
    <xf numFmtId="3" fontId="15" fillId="0" borderId="92" xfId="0" applyNumberFormat="1" applyFont="1" applyBorder="1" applyAlignment="1">
      <alignment horizontal="center" wrapText="1"/>
    </xf>
    <xf numFmtId="3" fontId="13" fillId="0" borderId="88" xfId="0" applyNumberFormat="1" applyFont="1" applyBorder="1" applyAlignment="1">
      <alignment horizontal="center"/>
    </xf>
    <xf numFmtId="3" fontId="13" fillId="0" borderId="89" xfId="0" applyNumberFormat="1" applyFont="1" applyBorder="1" applyAlignment="1">
      <alignment horizontal="center"/>
    </xf>
    <xf numFmtId="3" fontId="13" fillId="0" borderId="97" xfId="0" applyNumberFormat="1" applyFont="1" applyBorder="1" applyAlignment="1">
      <alignment horizontal="center"/>
    </xf>
    <xf numFmtId="3" fontId="13" fillId="0" borderId="96" xfId="0" applyNumberFormat="1" applyFont="1" applyBorder="1" applyAlignment="1">
      <alignment horizontal="center"/>
    </xf>
    <xf numFmtId="3" fontId="13" fillId="0" borderId="94" xfId="0" applyNumberFormat="1" applyFont="1" applyBorder="1" applyAlignment="1">
      <alignment horizontal="center"/>
    </xf>
    <xf numFmtId="3" fontId="13" fillId="0" borderId="95" xfId="0" applyNumberFormat="1" applyFont="1" applyBorder="1" applyAlignment="1">
      <alignment horizontal="center"/>
    </xf>
    <xf numFmtId="3" fontId="13" fillId="0" borderId="101" xfId="0" applyNumberFormat="1" applyFont="1" applyBorder="1" applyAlignment="1">
      <alignment horizontal="center"/>
    </xf>
    <xf numFmtId="3" fontId="13" fillId="0" borderId="98" xfId="0" applyNumberFormat="1" applyFont="1" applyBorder="1" applyAlignment="1">
      <alignment horizontal="center"/>
    </xf>
    <xf numFmtId="3" fontId="13" fillId="0" borderId="99" xfId="0" applyNumberFormat="1" applyFont="1" applyBorder="1" applyAlignment="1">
      <alignment horizontal="center"/>
    </xf>
    <xf numFmtId="1" fontId="13" fillId="0" borderId="88" xfId="0" applyNumberFormat="1" applyFont="1" applyBorder="1" applyAlignment="1">
      <alignment horizontal="center"/>
    </xf>
    <xf numFmtId="1" fontId="13" fillId="0" borderId="89" xfId="0" applyNumberFormat="1" applyFont="1" applyBorder="1" applyAlignment="1">
      <alignment horizontal="center"/>
    </xf>
    <xf numFmtId="1" fontId="13" fillId="0" borderId="94" xfId="0" applyNumberFormat="1" applyFont="1" applyBorder="1" applyAlignment="1">
      <alignment horizontal="center"/>
    </xf>
    <xf numFmtId="1" fontId="13" fillId="0" borderId="95" xfId="0" applyNumberFormat="1" applyFont="1" applyBorder="1" applyAlignment="1">
      <alignment horizontal="center"/>
    </xf>
    <xf numFmtId="1" fontId="13" fillId="0" borderId="98" xfId="0" applyNumberFormat="1" applyFont="1" applyBorder="1" applyAlignment="1">
      <alignment horizontal="center"/>
    </xf>
    <xf numFmtId="1" fontId="13" fillId="0" borderId="99" xfId="0" applyNumberFormat="1" applyFont="1" applyBorder="1" applyAlignment="1">
      <alignment horizontal="center"/>
    </xf>
    <xf numFmtId="0" fontId="42" fillId="0" borderId="0" xfId="0" applyFont="1" applyAlignment="1">
      <alignment horizontal="left" vertical="center" wrapText="1"/>
    </xf>
    <xf numFmtId="1" fontId="44" fillId="0" borderId="0" xfId="0" applyNumberFormat="1" applyFont="1"/>
    <xf numFmtId="2" fontId="44" fillId="0" borderId="0" xfId="0" applyNumberFormat="1" applyFont="1"/>
    <xf numFmtId="2" fontId="48" fillId="0" borderId="0" xfId="0" applyNumberFormat="1" applyFont="1"/>
    <xf numFmtId="0" fontId="57" fillId="0" borderId="0" xfId="0" applyFont="1" applyAlignment="1">
      <alignment horizontal="right"/>
    </xf>
    <xf numFmtId="1" fontId="57" fillId="0" borderId="0" xfId="0" applyNumberFormat="1" applyFont="1"/>
    <xf numFmtId="2" fontId="57" fillId="0" borderId="0" xfId="0" applyNumberFormat="1" applyFont="1"/>
    <xf numFmtId="0" fontId="44" fillId="0" borderId="0" xfId="0" applyFont="1"/>
    <xf numFmtId="3" fontId="48" fillId="0" borderId="0" xfId="0" applyNumberFormat="1" applyFont="1"/>
    <xf numFmtId="0" fontId="57" fillId="0" borderId="0" xfId="0" applyFont="1"/>
    <xf numFmtId="0" fontId="41" fillId="0" borderId="0" xfId="0" applyFont="1"/>
    <xf numFmtId="3" fontId="41" fillId="0" borderId="0" xfId="0" applyNumberFormat="1" applyFont="1"/>
    <xf numFmtId="2" fontId="41" fillId="0" borderId="0" xfId="0" applyNumberFormat="1" applyFont="1"/>
    <xf numFmtId="0" fontId="58" fillId="15" borderId="0" xfId="0" applyFont="1" applyFill="1" applyAlignment="1">
      <alignment wrapText="1"/>
    </xf>
    <xf numFmtId="2" fontId="59" fillId="15" borderId="2" xfId="0" applyNumberFormat="1" applyFont="1" applyFill="1" applyBorder="1" applyAlignment="1">
      <alignment horizontal="center" vertical="center" wrapText="1"/>
    </xf>
    <xf numFmtId="2" fontId="59" fillId="0" borderId="2" xfId="0" applyNumberFormat="1" applyFont="1" applyBorder="1" applyAlignment="1">
      <alignment horizontal="center" vertical="center" wrapText="1"/>
    </xf>
    <xf numFmtId="0" fontId="59" fillId="15" borderId="0" xfId="0" applyFont="1" applyFill="1" applyAlignment="1">
      <alignment vertical="center" wrapText="1"/>
    </xf>
    <xf numFmtId="0" fontId="26" fillId="15" borderId="0" xfId="0" applyFont="1" applyFill="1" applyAlignment="1">
      <alignment vertical="top" wrapText="1"/>
    </xf>
    <xf numFmtId="171" fontId="7" fillId="3" borderId="21" xfId="0" applyNumberFormat="1" applyFont="1" applyFill="1" applyBorder="1" applyAlignment="1">
      <alignment horizontal="center"/>
    </xf>
    <xf numFmtId="0" fontId="24" fillId="0" borderId="0" xfId="0" applyFont="1" applyAlignment="1">
      <alignment horizontal="center" vertical="center"/>
    </xf>
    <xf numFmtId="0" fontId="44" fillId="0" borderId="0" xfId="0" applyFont="1" applyAlignment="1">
      <alignment horizontal="center" vertical="center" wrapText="1"/>
    </xf>
    <xf numFmtId="170" fontId="7" fillId="22" borderId="15" xfId="0" applyNumberFormat="1" applyFont="1" applyFill="1" applyBorder="1" applyAlignment="1">
      <alignment horizontal="center"/>
    </xf>
    <xf numFmtId="166" fontId="7" fillId="22" borderId="15" xfId="0" applyNumberFormat="1" applyFont="1" applyFill="1" applyBorder="1" applyAlignment="1">
      <alignment horizontal="center"/>
    </xf>
    <xf numFmtId="0" fontId="22" fillId="4" borderId="90" xfId="0" applyFont="1" applyFill="1" applyBorder="1" applyAlignment="1">
      <alignment horizontal="left"/>
    </xf>
    <xf numFmtId="2" fontId="0" fillId="8" borderId="111" xfId="0" applyNumberFormat="1" applyFill="1" applyBorder="1"/>
    <xf numFmtId="9" fontId="0" fillId="0" borderId="100" xfId="1" applyFont="1" applyFill="1" applyBorder="1" applyProtection="1"/>
    <xf numFmtId="1" fontId="0" fillId="11" borderId="100" xfId="0" applyNumberFormat="1" applyFill="1" applyBorder="1"/>
    <xf numFmtId="2" fontId="0" fillId="0" borderId="100" xfId="0" applyNumberFormat="1" applyBorder="1"/>
    <xf numFmtId="3" fontId="0" fillId="13" borderId="112" xfId="0" applyNumberFormat="1" applyFill="1" applyBorder="1"/>
    <xf numFmtId="0" fontId="0" fillId="31" borderId="0" xfId="0" applyFill="1"/>
    <xf numFmtId="0" fontId="22" fillId="0" borderId="2" xfId="0" applyFont="1" applyBorder="1" applyAlignment="1">
      <alignment horizontal="left"/>
    </xf>
    <xf numFmtId="1" fontId="13" fillId="0" borderId="2" xfId="0" applyNumberFormat="1" applyFont="1" applyBorder="1" applyAlignment="1">
      <alignment horizontal="center"/>
    </xf>
    <xf numFmtId="165" fontId="22" fillId="0" borderId="2" xfId="0" applyNumberFormat="1" applyFont="1" applyBorder="1"/>
    <xf numFmtId="10" fontId="22" fillId="0" borderId="2" xfId="1" applyNumberFormat="1" applyFont="1" applyBorder="1" applyAlignment="1" applyProtection="1">
      <alignment horizontal="right"/>
    </xf>
    <xf numFmtId="3" fontId="22" fillId="0" borderId="2" xfId="0" applyNumberFormat="1" applyFont="1" applyBorder="1" applyAlignment="1">
      <alignment horizontal="right"/>
    </xf>
    <xf numFmtId="0" fontId="22" fillId="0" borderId="2" xfId="0" applyFont="1" applyBorder="1"/>
    <xf numFmtId="1" fontId="22" fillId="0" borderId="2" xfId="0" applyNumberFormat="1" applyFont="1" applyBorder="1"/>
    <xf numFmtId="0" fontId="13" fillId="30" borderId="6" xfId="0" applyFont="1" applyFill="1" applyBorder="1" applyProtection="1">
      <protection locked="0"/>
    </xf>
    <xf numFmtId="9" fontId="1" fillId="4" borderId="38" xfId="1" applyFont="1" applyFill="1" applyBorder="1" applyAlignment="1">
      <alignment horizontal="center" vertical="center" wrapText="1"/>
    </xf>
    <xf numFmtId="0" fontId="1" fillId="0" borderId="0" xfId="0" applyFont="1" applyAlignment="1">
      <alignment vertical="top" wrapText="1"/>
    </xf>
    <xf numFmtId="0" fontId="1" fillId="0" borderId="0" xfId="0" applyFont="1"/>
    <xf numFmtId="0" fontId="1" fillId="0" borderId="88" xfId="0" applyFont="1" applyBorder="1" applyAlignment="1">
      <alignment horizontal="left" wrapText="1"/>
    </xf>
    <xf numFmtId="2" fontId="1" fillId="0" borderId="90" xfId="1" applyNumberFormat="1" applyFont="1" applyFill="1" applyBorder="1" applyAlignment="1" applyProtection="1">
      <alignment horizontal="center"/>
    </xf>
    <xf numFmtId="1" fontId="1" fillId="0" borderId="102" xfId="1" applyNumberFormat="1" applyFont="1" applyFill="1" applyBorder="1" applyAlignment="1" applyProtection="1">
      <alignment horizontal="center"/>
    </xf>
    <xf numFmtId="3" fontId="1" fillId="0" borderId="91" xfId="0" applyNumberFormat="1" applyFont="1" applyBorder="1" applyAlignment="1">
      <alignment horizontal="center"/>
    </xf>
    <xf numFmtId="3" fontId="1" fillId="0" borderId="88" xfId="0" applyNumberFormat="1" applyFont="1" applyBorder="1" applyAlignment="1">
      <alignment horizontal="center"/>
    </xf>
    <xf numFmtId="170" fontId="1" fillId="0" borderId="88" xfId="0" applyNumberFormat="1" applyFont="1" applyBorder="1" applyAlignment="1">
      <alignment horizontal="center"/>
    </xf>
    <xf numFmtId="0" fontId="1" fillId="0" borderId="90" xfId="0" applyFont="1" applyBorder="1"/>
    <xf numFmtId="3" fontId="1" fillId="0" borderId="91" xfId="0" applyNumberFormat="1" applyFont="1" applyBorder="1" applyAlignment="1">
      <alignment horizontal="center" vertical="center"/>
    </xf>
    <xf numFmtId="3" fontId="1" fillId="0" borderId="88" xfId="0" applyNumberFormat="1" applyFont="1" applyBorder="1" applyAlignment="1">
      <alignment horizontal="center" vertical="center"/>
    </xf>
    <xf numFmtId="170" fontId="1" fillId="0" borderId="88" xfId="0" applyNumberFormat="1" applyFont="1" applyBorder="1" applyAlignment="1">
      <alignment horizontal="center" vertical="center"/>
    </xf>
    <xf numFmtId="2" fontId="1" fillId="0" borderId="88" xfId="0" applyNumberFormat="1" applyFont="1" applyBorder="1" applyAlignment="1">
      <alignment horizontal="center" vertical="center"/>
    </xf>
    <xf numFmtId="1" fontId="1" fillId="0" borderId="90" xfId="0" applyNumberFormat="1" applyFont="1" applyBorder="1"/>
    <xf numFmtId="9" fontId="1" fillId="0" borderId="44" xfId="1" applyFont="1" applyBorder="1" applyAlignment="1">
      <alignment horizontal="center"/>
    </xf>
    <xf numFmtId="2" fontId="1" fillId="0" borderId="44" xfId="0" applyNumberFormat="1" applyFont="1" applyBorder="1" applyAlignment="1">
      <alignment horizontal="center"/>
    </xf>
    <xf numFmtId="167" fontId="1" fillId="0" borderId="17" xfId="1" applyNumberFormat="1" applyFont="1" applyBorder="1" applyAlignment="1" applyProtection="1">
      <alignment horizontal="center"/>
    </xf>
    <xf numFmtId="166" fontId="1" fillId="20" borderId="44" xfId="0" applyNumberFormat="1" applyFont="1" applyFill="1" applyBorder="1" applyAlignment="1">
      <alignment horizontal="center" vertical="center"/>
    </xf>
    <xf numFmtId="9" fontId="1" fillId="20" borderId="44" xfId="1" applyFont="1" applyFill="1" applyBorder="1" applyAlignment="1">
      <alignment horizontal="center"/>
    </xf>
    <xf numFmtId="0" fontId="1" fillId="0" borderId="94" xfId="0" applyFont="1" applyBorder="1" applyAlignment="1">
      <alignment horizontal="left" wrapText="1"/>
    </xf>
    <xf numFmtId="2" fontId="1" fillId="0" borderId="96" xfId="1" applyNumberFormat="1" applyFont="1" applyFill="1" applyBorder="1" applyAlignment="1" applyProtection="1">
      <alignment horizontal="center"/>
    </xf>
    <xf numFmtId="1" fontId="1" fillId="0" borderId="94" xfId="1" applyNumberFormat="1" applyFont="1" applyFill="1" applyBorder="1" applyAlignment="1" applyProtection="1">
      <alignment horizontal="center"/>
    </xf>
    <xf numFmtId="3" fontId="1" fillId="0" borderId="97" xfId="0" applyNumberFormat="1" applyFont="1" applyBorder="1" applyAlignment="1">
      <alignment horizontal="center"/>
    </xf>
    <xf numFmtId="3" fontId="1" fillId="0" borderId="94" xfId="0" applyNumberFormat="1" applyFont="1" applyBorder="1" applyAlignment="1">
      <alignment horizontal="center"/>
    </xf>
    <xf numFmtId="170" fontId="1" fillId="0" borderId="94" xfId="0" applyNumberFormat="1" applyFont="1" applyBorder="1" applyAlignment="1">
      <alignment horizontal="center"/>
    </xf>
    <xf numFmtId="0" fontId="1" fillId="0" borderId="96" xfId="0" applyFont="1" applyBorder="1"/>
    <xf numFmtId="3" fontId="1" fillId="0" borderId="97" xfId="0" applyNumberFormat="1" applyFont="1" applyBorder="1" applyAlignment="1">
      <alignment horizontal="center" vertical="center"/>
    </xf>
    <xf numFmtId="3" fontId="1" fillId="0" borderId="94" xfId="0" applyNumberFormat="1" applyFont="1" applyBorder="1" applyAlignment="1">
      <alignment horizontal="center" vertical="center"/>
    </xf>
    <xf numFmtId="170" fontId="1" fillId="0" borderId="94" xfId="0" applyNumberFormat="1" applyFont="1" applyBorder="1" applyAlignment="1">
      <alignment horizontal="center" vertical="center"/>
    </xf>
    <xf numFmtId="2" fontId="1" fillId="0" borderId="94" xfId="0" applyNumberFormat="1" applyFont="1" applyBorder="1" applyAlignment="1">
      <alignment horizontal="center" vertical="center"/>
    </xf>
    <xf numFmtId="1" fontId="1" fillId="0" borderId="96" xfId="0" applyNumberFormat="1" applyFont="1" applyBorder="1"/>
    <xf numFmtId="9" fontId="1" fillId="8" borderId="20" xfId="1" applyFont="1" applyFill="1" applyBorder="1" applyAlignment="1">
      <alignment horizontal="center"/>
    </xf>
    <xf numFmtId="2" fontId="1" fillId="8" borderId="20" xfId="0" applyNumberFormat="1" applyFont="1" applyFill="1" applyBorder="1" applyAlignment="1">
      <alignment horizontal="center"/>
    </xf>
    <xf numFmtId="167" fontId="1" fillId="8" borderId="4" xfId="1" applyNumberFormat="1" applyFont="1" applyFill="1" applyBorder="1" applyAlignment="1" applyProtection="1">
      <alignment horizontal="center"/>
    </xf>
    <xf numFmtId="166" fontId="1" fillId="18" borderId="20" xfId="0" applyNumberFormat="1" applyFont="1" applyFill="1" applyBorder="1" applyAlignment="1">
      <alignment horizontal="center" vertical="center"/>
    </xf>
    <xf numFmtId="9" fontId="1" fillId="18" borderId="20" xfId="1" applyFont="1" applyFill="1" applyBorder="1" applyAlignment="1">
      <alignment horizontal="center"/>
    </xf>
    <xf numFmtId="9" fontId="1" fillId="0" borderId="20" xfId="1" applyFont="1" applyBorder="1" applyAlignment="1">
      <alignment horizontal="center"/>
    </xf>
    <xf numFmtId="2" fontId="1" fillId="0" borderId="20" xfId="0" applyNumberFormat="1" applyFont="1" applyBorder="1" applyAlignment="1">
      <alignment horizontal="center"/>
    </xf>
    <xf numFmtId="167" fontId="1" fillId="0" borderId="4" xfId="1" applyNumberFormat="1" applyFont="1" applyBorder="1" applyAlignment="1" applyProtection="1">
      <alignment horizontal="center"/>
    </xf>
    <xf numFmtId="166" fontId="1" fillId="20" borderId="20" xfId="0" applyNumberFormat="1" applyFont="1" applyFill="1" applyBorder="1" applyAlignment="1">
      <alignment horizontal="center" vertical="center"/>
    </xf>
    <xf numFmtId="9" fontId="1" fillId="20" borderId="20" xfId="1" applyFont="1" applyFill="1" applyBorder="1" applyAlignment="1">
      <alignment horizontal="center"/>
    </xf>
    <xf numFmtId="1" fontId="1" fillId="0" borderId="94" xfId="0" applyNumberFormat="1" applyFont="1" applyBorder="1" applyAlignment="1">
      <alignment horizontal="center" vertical="center"/>
    </xf>
    <xf numFmtId="9" fontId="1" fillId="0" borderId="20" xfId="1" applyFont="1" applyFill="1" applyBorder="1" applyAlignment="1">
      <alignment horizontal="center"/>
    </xf>
    <xf numFmtId="167" fontId="1" fillId="0" borderId="4" xfId="1" applyNumberFormat="1" applyFont="1" applyFill="1" applyBorder="1" applyAlignment="1" applyProtection="1">
      <alignment horizontal="center"/>
    </xf>
    <xf numFmtId="0" fontId="1" fillId="0" borderId="98" xfId="0" applyFont="1" applyBorder="1" applyAlignment="1">
      <alignment horizontal="left" wrapText="1"/>
    </xf>
    <xf numFmtId="2" fontId="1" fillId="0" borderId="100" xfId="1" applyNumberFormat="1" applyFont="1" applyFill="1" applyBorder="1" applyAlignment="1" applyProtection="1">
      <alignment horizontal="center"/>
    </xf>
    <xf numFmtId="1" fontId="1" fillId="0" borderId="98" xfId="1" applyNumberFormat="1" applyFont="1" applyFill="1" applyBorder="1" applyAlignment="1" applyProtection="1">
      <alignment horizontal="center"/>
    </xf>
    <xf numFmtId="3" fontId="1" fillId="0" borderId="101" xfId="0" applyNumberFormat="1" applyFont="1" applyBorder="1" applyAlignment="1">
      <alignment horizontal="center"/>
    </xf>
    <xf numFmtId="3" fontId="1" fillId="0" borderId="98" xfId="0" applyNumberFormat="1" applyFont="1" applyBorder="1" applyAlignment="1">
      <alignment horizontal="center"/>
    </xf>
    <xf numFmtId="170" fontId="1" fillId="0" borderId="98" xfId="0" applyNumberFormat="1" applyFont="1" applyBorder="1" applyAlignment="1">
      <alignment horizontal="center"/>
    </xf>
    <xf numFmtId="0" fontId="1" fillId="0" borderId="100" xfId="0" applyFont="1" applyBorder="1"/>
    <xf numFmtId="3" fontId="1" fillId="0" borderId="101" xfId="0" applyNumberFormat="1" applyFont="1" applyBorder="1" applyAlignment="1">
      <alignment horizontal="center" vertical="center"/>
    </xf>
    <xf numFmtId="3" fontId="1" fillId="0" borderId="98" xfId="0" applyNumberFormat="1" applyFont="1" applyBorder="1" applyAlignment="1">
      <alignment horizontal="center" vertical="center"/>
    </xf>
    <xf numFmtId="170" fontId="1" fillId="0" borderId="98" xfId="0" applyNumberFormat="1" applyFont="1" applyBorder="1" applyAlignment="1">
      <alignment horizontal="center" vertical="center"/>
    </xf>
    <xf numFmtId="1" fontId="1" fillId="0" borderId="98" xfId="0" applyNumberFormat="1" applyFont="1" applyBorder="1" applyAlignment="1">
      <alignment horizontal="center" vertical="center"/>
    </xf>
    <xf numFmtId="1" fontId="1" fillId="0" borderId="100" xfId="0" applyNumberFormat="1" applyFont="1" applyBorder="1"/>
    <xf numFmtId="9" fontId="1" fillId="8" borderId="6" xfId="1" applyFont="1" applyFill="1" applyBorder="1" applyAlignment="1">
      <alignment horizontal="center"/>
    </xf>
    <xf numFmtId="2" fontId="1" fillId="8" borderId="6" xfId="0" applyNumberFormat="1" applyFont="1" applyFill="1" applyBorder="1" applyAlignment="1">
      <alignment horizontal="center"/>
    </xf>
    <xf numFmtId="167" fontId="1" fillId="8" borderId="5" xfId="1" applyNumberFormat="1" applyFont="1" applyFill="1" applyBorder="1" applyAlignment="1" applyProtection="1">
      <alignment horizontal="center"/>
    </xf>
    <xf numFmtId="166" fontId="1" fillId="18" borderId="6" xfId="0" applyNumberFormat="1" applyFont="1" applyFill="1" applyBorder="1" applyAlignment="1">
      <alignment horizontal="center" vertical="center"/>
    </xf>
    <xf numFmtId="9" fontId="1" fillId="18" borderId="6" xfId="1" applyFont="1" applyFill="1" applyBorder="1" applyAlignment="1">
      <alignment horizontal="center"/>
    </xf>
    <xf numFmtId="0" fontId="1" fillId="0" borderId="0" xfId="0" applyFont="1" applyAlignment="1">
      <alignment horizontal="left"/>
    </xf>
    <xf numFmtId="0" fontId="1" fillId="0" borderId="25" xfId="0" applyFont="1" applyBorder="1"/>
    <xf numFmtId="9" fontId="1" fillId="3" borderId="32" xfId="1" applyFont="1" applyFill="1" applyBorder="1" applyAlignment="1" applyProtection="1">
      <alignment horizontal="center"/>
    </xf>
    <xf numFmtId="9" fontId="1" fillId="3" borderId="34" xfId="1" applyFont="1" applyFill="1" applyBorder="1" applyAlignment="1" applyProtection="1">
      <alignment horizontal="center"/>
    </xf>
    <xf numFmtId="166" fontId="1" fillId="7" borderId="24" xfId="0" applyNumberFormat="1" applyFont="1" applyFill="1" applyBorder="1" applyAlignment="1">
      <alignment horizontal="center" vertical="center"/>
    </xf>
    <xf numFmtId="9" fontId="1" fillId="3" borderId="31" xfId="1" applyFont="1" applyFill="1" applyBorder="1" applyAlignment="1" applyProtection="1">
      <alignment horizontal="center"/>
    </xf>
    <xf numFmtId="9" fontId="1" fillId="3" borderId="33" xfId="1" applyFont="1" applyFill="1" applyBorder="1" applyAlignment="1" applyProtection="1">
      <alignment horizontal="center"/>
    </xf>
    <xf numFmtId="166" fontId="1" fillId="7" borderId="23" xfId="0" applyNumberFormat="1" applyFont="1" applyFill="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 fontId="1" fillId="3" borderId="19" xfId="0" applyNumberFormat="1" applyFont="1" applyFill="1" applyBorder="1" applyAlignment="1">
      <alignment horizontal="center"/>
    </xf>
    <xf numFmtId="166" fontId="1" fillId="3" borderId="21" xfId="0" applyNumberFormat="1" applyFont="1" applyFill="1" applyBorder="1" applyAlignment="1">
      <alignment horizontal="center"/>
    </xf>
    <xf numFmtId="1" fontId="1" fillId="3" borderId="21" xfId="0" applyNumberFormat="1" applyFont="1" applyFill="1" applyBorder="1" applyAlignment="1">
      <alignment horizontal="center"/>
    </xf>
    <xf numFmtId="1" fontId="1" fillId="3" borderId="22" xfId="0" applyNumberFormat="1" applyFont="1" applyFill="1" applyBorder="1" applyAlignment="1">
      <alignment horizontal="center"/>
    </xf>
    <xf numFmtId="1" fontId="1" fillId="0" borderId="2" xfId="0" applyNumberFormat="1" applyFont="1" applyBorder="1" applyAlignment="1">
      <alignment horizontal="center"/>
    </xf>
    <xf numFmtId="166" fontId="1" fillId="3" borderId="19" xfId="0" applyNumberFormat="1" applyFont="1" applyFill="1" applyBorder="1" applyAlignment="1">
      <alignment horizontal="center"/>
    </xf>
    <xf numFmtId="166" fontId="1" fillId="3" borderId="22" xfId="0" applyNumberFormat="1" applyFont="1" applyFill="1" applyBorder="1" applyAlignment="1">
      <alignment horizontal="center"/>
    </xf>
    <xf numFmtId="166" fontId="1" fillId="3" borderId="15" xfId="0" applyNumberFormat="1" applyFont="1" applyFill="1" applyBorder="1" applyAlignment="1">
      <alignment horizontal="center"/>
    </xf>
    <xf numFmtId="0" fontId="1" fillId="0" borderId="2" xfId="0" applyFont="1" applyBorder="1"/>
    <xf numFmtId="167" fontId="1" fillId="0" borderId="88" xfId="1" applyNumberFormat="1" applyFont="1" applyFill="1" applyBorder="1" applyAlignment="1" applyProtection="1">
      <alignment horizontal="center"/>
    </xf>
    <xf numFmtId="3" fontId="1" fillId="0" borderId="92" xfId="0" applyNumberFormat="1" applyFont="1" applyBorder="1" applyAlignment="1">
      <alignment horizontal="center"/>
    </xf>
    <xf numFmtId="3" fontId="1" fillId="0" borderId="89" xfId="0" applyNumberFormat="1" applyFont="1" applyBorder="1" applyAlignment="1">
      <alignment horizontal="center"/>
    </xf>
    <xf numFmtId="0" fontId="1" fillId="0" borderId="90" xfId="0" applyFont="1" applyBorder="1" applyAlignment="1">
      <alignment horizontal="center"/>
    </xf>
    <xf numFmtId="171" fontId="1" fillId="0" borderId="92" xfId="0" applyNumberFormat="1" applyFont="1" applyBorder="1" applyAlignment="1">
      <alignment horizontal="center"/>
    </xf>
    <xf numFmtId="1" fontId="1" fillId="0" borderId="90" xfId="0" applyNumberFormat="1" applyFont="1" applyBorder="1" applyAlignment="1">
      <alignment horizontal="center"/>
    </xf>
    <xf numFmtId="170" fontId="1" fillId="0" borderId="93" xfId="0" applyNumberFormat="1" applyFont="1" applyBorder="1" applyAlignment="1">
      <alignment horizontal="center"/>
    </xf>
    <xf numFmtId="10" fontId="1" fillId="0" borderId="91" xfId="1" applyNumberFormat="1" applyFont="1" applyBorder="1" applyAlignment="1" applyProtection="1">
      <alignment horizontal="center"/>
    </xf>
    <xf numFmtId="10" fontId="1" fillId="0" borderId="92" xfId="1" applyNumberFormat="1" applyFont="1" applyBorder="1" applyAlignment="1" applyProtection="1">
      <alignment horizontal="center"/>
    </xf>
    <xf numFmtId="10" fontId="1" fillId="0" borderId="89" xfId="1" applyNumberFormat="1" applyFont="1" applyBorder="1" applyAlignment="1" applyProtection="1">
      <alignment horizontal="center"/>
    </xf>
    <xf numFmtId="2" fontId="1" fillId="0" borderId="91" xfId="0" applyNumberFormat="1" applyFont="1" applyBorder="1" applyAlignment="1">
      <alignment horizontal="center"/>
    </xf>
    <xf numFmtId="2" fontId="1" fillId="0" borderId="92" xfId="0" applyNumberFormat="1" applyFont="1" applyBorder="1" applyAlignment="1">
      <alignment horizontal="center"/>
    </xf>
    <xf numFmtId="2" fontId="1" fillId="0" borderId="89" xfId="0" applyNumberFormat="1" applyFont="1" applyBorder="1" applyAlignment="1">
      <alignment horizontal="center"/>
    </xf>
    <xf numFmtId="167" fontId="1" fillId="0" borderId="91" xfId="1" applyNumberFormat="1" applyFont="1" applyBorder="1" applyAlignment="1" applyProtection="1">
      <alignment horizontal="center"/>
    </xf>
    <xf numFmtId="167" fontId="1" fillId="0" borderId="92" xfId="1" applyNumberFormat="1" applyFont="1" applyBorder="1" applyAlignment="1" applyProtection="1">
      <alignment horizontal="center"/>
    </xf>
    <xf numFmtId="167" fontId="1" fillId="0" borderId="89" xfId="1" applyNumberFormat="1" applyFont="1" applyBorder="1" applyAlignment="1" applyProtection="1">
      <alignment horizontal="center"/>
    </xf>
    <xf numFmtId="166" fontId="1" fillId="20" borderId="91" xfId="0" applyNumberFormat="1" applyFont="1" applyFill="1" applyBorder="1" applyAlignment="1">
      <alignment horizontal="center"/>
    </xf>
    <xf numFmtId="170" fontId="1" fillId="20" borderId="92" xfId="0" applyNumberFormat="1" applyFont="1" applyFill="1" applyBorder="1" applyAlignment="1">
      <alignment horizontal="center"/>
    </xf>
    <xf numFmtId="170" fontId="1" fillId="20" borderId="89" xfId="0" applyNumberFormat="1" applyFont="1" applyFill="1" applyBorder="1" applyAlignment="1">
      <alignment horizontal="center"/>
    </xf>
    <xf numFmtId="9" fontId="1" fillId="20" borderId="91" xfId="1" applyFont="1" applyFill="1" applyBorder="1" applyAlignment="1" applyProtection="1">
      <alignment horizontal="center"/>
    </xf>
    <xf numFmtId="9" fontId="1" fillId="20" borderId="92" xfId="1" applyFont="1" applyFill="1" applyBorder="1" applyAlignment="1" applyProtection="1">
      <alignment horizontal="center"/>
    </xf>
    <xf numFmtId="9" fontId="1" fillId="20" borderId="89" xfId="1" applyFont="1" applyFill="1" applyBorder="1" applyAlignment="1" applyProtection="1">
      <alignment horizontal="center"/>
    </xf>
    <xf numFmtId="166" fontId="1" fillId="0" borderId="92" xfId="0" applyNumberFormat="1" applyFont="1" applyBorder="1" applyAlignment="1">
      <alignment horizontal="center"/>
    </xf>
    <xf numFmtId="166" fontId="1" fillId="0" borderId="88" xfId="0" applyNumberFormat="1" applyFont="1" applyBorder="1" applyAlignment="1">
      <alignment horizontal="center"/>
    </xf>
    <xf numFmtId="166" fontId="1" fillId="0" borderId="90" xfId="0" applyNumberFormat="1" applyFont="1" applyBorder="1"/>
    <xf numFmtId="3" fontId="1" fillId="0" borderId="92" xfId="0" applyNumberFormat="1" applyFont="1" applyBorder="1" applyAlignment="1">
      <alignment horizontal="center" vertical="center"/>
    </xf>
    <xf numFmtId="3" fontId="1" fillId="0" borderId="89" xfId="0" applyNumberFormat="1" applyFont="1" applyBorder="1" applyAlignment="1">
      <alignment horizontal="center" vertical="center"/>
    </xf>
    <xf numFmtId="0" fontId="1" fillId="0" borderId="90" xfId="0" applyFont="1" applyBorder="1" applyAlignment="1">
      <alignment horizontal="center" vertical="center"/>
    </xf>
    <xf numFmtId="1" fontId="1" fillId="0" borderId="90" xfId="0" applyNumberFormat="1" applyFont="1" applyBorder="1" applyAlignment="1">
      <alignment horizontal="center" vertical="center"/>
    </xf>
    <xf numFmtId="2" fontId="1" fillId="0" borderId="91" xfId="0" applyNumberFormat="1" applyFont="1" applyBorder="1" applyAlignment="1">
      <alignment horizontal="center" vertical="center"/>
    </xf>
    <xf numFmtId="9" fontId="1" fillId="0" borderId="91" xfId="1" applyFont="1" applyBorder="1" applyAlignment="1" applyProtection="1">
      <alignment horizontal="center"/>
    </xf>
    <xf numFmtId="9" fontId="1" fillId="0" borderId="92" xfId="1" applyFont="1" applyBorder="1" applyAlignment="1" applyProtection="1">
      <alignment horizontal="center"/>
    </xf>
    <xf numFmtId="9" fontId="1" fillId="0" borderId="89" xfId="1" applyFont="1" applyBorder="1" applyAlignment="1" applyProtection="1">
      <alignment horizontal="center"/>
    </xf>
    <xf numFmtId="166" fontId="1" fillId="20" borderId="91" xfId="0" applyNumberFormat="1" applyFont="1" applyFill="1" applyBorder="1" applyAlignment="1">
      <alignment horizontal="center" vertical="center"/>
    </xf>
    <xf numFmtId="1" fontId="1" fillId="20" borderId="92" xfId="0" applyNumberFormat="1" applyFont="1" applyFill="1" applyBorder="1" applyAlignment="1">
      <alignment horizontal="center" vertical="center"/>
    </xf>
    <xf numFmtId="1" fontId="1" fillId="20" borderId="89" xfId="0" applyNumberFormat="1" applyFont="1" applyFill="1" applyBorder="1" applyAlignment="1">
      <alignment horizontal="center" vertical="center"/>
    </xf>
    <xf numFmtId="1" fontId="1" fillId="0" borderId="91" xfId="0" applyNumberFormat="1" applyFont="1" applyBorder="1" applyAlignment="1">
      <alignment horizontal="center"/>
    </xf>
    <xf numFmtId="1" fontId="1" fillId="0" borderId="89" xfId="0" applyNumberFormat="1" applyFont="1" applyBorder="1" applyAlignment="1">
      <alignment horizontal="center"/>
    </xf>
    <xf numFmtId="3" fontId="1" fillId="0" borderId="90" xfId="0" applyNumberFormat="1" applyFont="1" applyBorder="1" applyAlignment="1">
      <alignment horizontal="center" vertical="center"/>
    </xf>
    <xf numFmtId="9" fontId="1" fillId="0" borderId="88" xfId="1" applyFont="1" applyBorder="1" applyAlignment="1" applyProtection="1">
      <alignment horizontal="center"/>
    </xf>
    <xf numFmtId="2" fontId="1" fillId="0" borderId="88" xfId="0" applyNumberFormat="1" applyFont="1" applyBorder="1" applyAlignment="1">
      <alignment horizontal="center"/>
    </xf>
    <xf numFmtId="167" fontId="1" fillId="0" borderId="88" xfId="1" applyNumberFormat="1" applyFont="1" applyBorder="1" applyAlignment="1" applyProtection="1">
      <alignment horizontal="center"/>
    </xf>
    <xf numFmtId="166" fontId="1" fillId="20" borderId="88" xfId="0" applyNumberFormat="1" applyFont="1" applyFill="1" applyBorder="1" applyAlignment="1">
      <alignment horizontal="center" vertical="center"/>
    </xf>
    <xf numFmtId="9" fontId="1" fillId="20" borderId="88" xfId="1" applyFont="1" applyFill="1" applyBorder="1" applyAlignment="1" applyProtection="1">
      <alignment horizontal="center"/>
    </xf>
    <xf numFmtId="167" fontId="1" fillId="0" borderId="94" xfId="1" applyNumberFormat="1" applyFont="1" applyFill="1" applyBorder="1" applyAlignment="1" applyProtection="1">
      <alignment horizontal="center"/>
    </xf>
    <xf numFmtId="3" fontId="1" fillId="0" borderId="96" xfId="0" applyNumberFormat="1" applyFont="1" applyBorder="1" applyAlignment="1">
      <alignment horizontal="center"/>
    </xf>
    <xf numFmtId="3" fontId="1" fillId="0" borderId="95" xfId="0" applyNumberFormat="1" applyFont="1" applyBorder="1" applyAlignment="1">
      <alignment horizontal="center"/>
    </xf>
    <xf numFmtId="0" fontId="1" fillId="0" borderId="96" xfId="0" applyFont="1" applyBorder="1" applyAlignment="1">
      <alignment horizontal="center"/>
    </xf>
    <xf numFmtId="171" fontId="1" fillId="0" borderId="96" xfId="0" applyNumberFormat="1" applyFont="1" applyBorder="1" applyAlignment="1">
      <alignment horizontal="center"/>
    </xf>
    <xf numFmtId="1" fontId="1" fillId="0" borderId="96" xfId="0" applyNumberFormat="1" applyFont="1" applyBorder="1" applyAlignment="1">
      <alignment horizontal="center"/>
    </xf>
    <xf numFmtId="170" fontId="1" fillId="0" borderId="97" xfId="0" applyNumberFormat="1" applyFont="1" applyBorder="1" applyAlignment="1">
      <alignment horizontal="center"/>
    </xf>
    <xf numFmtId="10" fontId="1" fillId="0" borderId="97" xfId="1" applyNumberFormat="1" applyFont="1" applyBorder="1" applyAlignment="1" applyProtection="1">
      <alignment horizontal="center"/>
    </xf>
    <xf numFmtId="10" fontId="1" fillId="0" borderId="96" xfId="1" applyNumberFormat="1" applyFont="1" applyBorder="1" applyAlignment="1" applyProtection="1">
      <alignment horizontal="center"/>
    </xf>
    <xf numFmtId="10" fontId="1" fillId="0" borderId="95" xfId="1" applyNumberFormat="1" applyFont="1" applyBorder="1" applyAlignment="1" applyProtection="1">
      <alignment horizontal="center"/>
    </xf>
    <xf numFmtId="2" fontId="1" fillId="0" borderId="97" xfId="0" applyNumberFormat="1" applyFont="1" applyBorder="1" applyAlignment="1">
      <alignment horizontal="center"/>
    </xf>
    <xf numFmtId="2" fontId="1" fillId="0" borderId="96" xfId="0" applyNumberFormat="1" applyFont="1" applyBorder="1" applyAlignment="1">
      <alignment horizontal="center"/>
    </xf>
    <xf numFmtId="2" fontId="1" fillId="0" borderId="95" xfId="0" applyNumberFormat="1" applyFont="1" applyBorder="1" applyAlignment="1">
      <alignment horizontal="center"/>
    </xf>
    <xf numFmtId="167" fontId="1" fillId="0" borderId="97" xfId="1" applyNumberFormat="1" applyFont="1" applyBorder="1" applyAlignment="1" applyProtection="1">
      <alignment horizontal="center"/>
    </xf>
    <xf numFmtId="167" fontId="1" fillId="0" borderId="96" xfId="1" applyNumberFormat="1" applyFont="1" applyBorder="1" applyAlignment="1" applyProtection="1">
      <alignment horizontal="center"/>
    </xf>
    <xf numFmtId="167" fontId="1" fillId="0" borderId="95" xfId="1" applyNumberFormat="1" applyFont="1" applyBorder="1" applyAlignment="1" applyProtection="1">
      <alignment horizontal="center"/>
    </xf>
    <xf numFmtId="166" fontId="1" fillId="20" borderId="97" xfId="0" applyNumberFormat="1" applyFont="1" applyFill="1" applyBorder="1" applyAlignment="1">
      <alignment horizontal="center"/>
    </xf>
    <xf numFmtId="170" fontId="1" fillId="20" borderId="96" xfId="0" applyNumberFormat="1" applyFont="1" applyFill="1" applyBorder="1" applyAlignment="1">
      <alignment horizontal="center"/>
    </xf>
    <xf numFmtId="170" fontId="1" fillId="20" borderId="95" xfId="0" applyNumberFormat="1" applyFont="1" applyFill="1" applyBorder="1" applyAlignment="1">
      <alignment horizontal="center"/>
    </xf>
    <xf numFmtId="9" fontId="1" fillId="20" borderId="97" xfId="1" applyFont="1" applyFill="1" applyBorder="1" applyAlignment="1" applyProtection="1">
      <alignment horizontal="center"/>
    </xf>
    <xf numFmtId="9" fontId="1" fillId="20" borderId="96" xfId="1" applyFont="1" applyFill="1" applyBorder="1" applyAlignment="1" applyProtection="1">
      <alignment horizontal="center"/>
    </xf>
    <xf numFmtId="9" fontId="1" fillId="20" borderId="95" xfId="1" applyFont="1" applyFill="1" applyBorder="1" applyAlignment="1" applyProtection="1">
      <alignment horizontal="center"/>
    </xf>
    <xf numFmtId="166" fontId="1" fillId="0" borderId="96" xfId="0" applyNumberFormat="1" applyFont="1" applyBorder="1" applyAlignment="1">
      <alignment horizontal="center"/>
    </xf>
    <xf numFmtId="166" fontId="1" fillId="0" borderId="94" xfId="0" applyNumberFormat="1" applyFont="1" applyBorder="1" applyAlignment="1">
      <alignment horizontal="center"/>
    </xf>
    <xf numFmtId="166" fontId="1" fillId="0" borderId="96" xfId="0" applyNumberFormat="1" applyFont="1" applyBorder="1"/>
    <xf numFmtId="3" fontId="1" fillId="0" borderId="96" xfId="0" applyNumberFormat="1" applyFont="1" applyBorder="1" applyAlignment="1">
      <alignment horizontal="center" vertical="center"/>
    </xf>
    <xf numFmtId="3" fontId="1" fillId="0" borderId="95" xfId="0" applyNumberFormat="1" applyFont="1" applyBorder="1" applyAlignment="1">
      <alignment horizontal="center" vertical="center"/>
    </xf>
    <xf numFmtId="0" fontId="1" fillId="0" borderId="96" xfId="0" applyFont="1" applyBorder="1" applyAlignment="1">
      <alignment horizontal="center" vertical="center"/>
    </xf>
    <xf numFmtId="1" fontId="1" fillId="0" borderId="96" xfId="0" applyNumberFormat="1" applyFont="1" applyBorder="1" applyAlignment="1">
      <alignment horizontal="center" vertical="center"/>
    </xf>
    <xf numFmtId="2" fontId="1" fillId="0" borderId="97" xfId="0" applyNumberFormat="1" applyFont="1" applyBorder="1" applyAlignment="1">
      <alignment horizontal="center" vertical="center"/>
    </xf>
    <xf numFmtId="9" fontId="1" fillId="0" borderId="97" xfId="1" applyFont="1" applyBorder="1" applyAlignment="1" applyProtection="1">
      <alignment horizontal="center"/>
    </xf>
    <xf numFmtId="9" fontId="1" fillId="0" borderId="96" xfId="1" applyFont="1" applyBorder="1" applyAlignment="1" applyProtection="1">
      <alignment horizontal="center"/>
    </xf>
    <xf numFmtId="9" fontId="1" fillId="0" borderId="95" xfId="1" applyFont="1" applyBorder="1" applyAlignment="1" applyProtection="1">
      <alignment horizontal="center"/>
    </xf>
    <xf numFmtId="166" fontId="1" fillId="20" borderId="97" xfId="0" applyNumberFormat="1" applyFont="1" applyFill="1" applyBorder="1" applyAlignment="1">
      <alignment horizontal="center" vertical="center"/>
    </xf>
    <xf numFmtId="1" fontId="1" fillId="20" borderId="96" xfId="0" applyNumberFormat="1" applyFont="1" applyFill="1" applyBorder="1" applyAlignment="1">
      <alignment horizontal="center" vertical="center"/>
    </xf>
    <xf numFmtId="1" fontId="1" fillId="20" borderId="95" xfId="0" applyNumberFormat="1" applyFont="1" applyFill="1" applyBorder="1" applyAlignment="1">
      <alignment horizontal="center" vertical="center"/>
    </xf>
    <xf numFmtId="1" fontId="1" fillId="0" borderId="97" xfId="0" applyNumberFormat="1" applyFont="1" applyBorder="1" applyAlignment="1">
      <alignment horizontal="center"/>
    </xf>
    <xf numFmtId="1" fontId="1" fillId="0" borderId="95" xfId="0" applyNumberFormat="1" applyFont="1" applyBorder="1" applyAlignment="1">
      <alignment horizontal="center"/>
    </xf>
    <xf numFmtId="9" fontId="1" fillId="0" borderId="94" xfId="1" applyFont="1" applyBorder="1" applyAlignment="1" applyProtection="1">
      <alignment horizontal="center"/>
    </xf>
    <xf numFmtId="2" fontId="1" fillId="0" borderId="94" xfId="0" applyNumberFormat="1" applyFont="1" applyBorder="1" applyAlignment="1">
      <alignment horizontal="center"/>
    </xf>
    <xf numFmtId="167" fontId="1" fillId="0" borderId="94" xfId="1" applyNumberFormat="1" applyFont="1" applyBorder="1" applyAlignment="1" applyProtection="1">
      <alignment horizontal="center"/>
    </xf>
    <xf numFmtId="166" fontId="1" fillId="20" borderId="94" xfId="0" applyNumberFormat="1" applyFont="1" applyFill="1" applyBorder="1" applyAlignment="1">
      <alignment horizontal="center" vertical="center"/>
    </xf>
    <xf numFmtId="9" fontId="1" fillId="20" borderId="94" xfId="1" applyFont="1" applyFill="1" applyBorder="1" applyAlignment="1" applyProtection="1">
      <alignment horizontal="center"/>
    </xf>
    <xf numFmtId="167" fontId="1" fillId="0" borderId="98" xfId="1" applyNumberFormat="1" applyFont="1" applyFill="1" applyBorder="1" applyAlignment="1" applyProtection="1">
      <alignment horizontal="center"/>
    </xf>
    <xf numFmtId="3" fontId="1" fillId="0" borderId="100" xfId="0" applyNumberFormat="1" applyFont="1" applyBorder="1" applyAlignment="1">
      <alignment horizontal="center"/>
    </xf>
    <xf numFmtId="3" fontId="1" fillId="0" borderId="99" xfId="0" applyNumberFormat="1" applyFont="1" applyBorder="1" applyAlignment="1">
      <alignment horizontal="center"/>
    </xf>
    <xf numFmtId="0" fontId="1" fillId="0" borderId="100" xfId="0" applyFont="1" applyBorder="1" applyAlignment="1">
      <alignment horizontal="center"/>
    </xf>
    <xf numFmtId="171" fontId="1" fillId="0" borderId="100" xfId="0" applyNumberFormat="1" applyFont="1" applyBorder="1" applyAlignment="1">
      <alignment horizontal="center"/>
    </xf>
    <xf numFmtId="1" fontId="1" fillId="0" borderId="100" xfId="0" applyNumberFormat="1" applyFont="1" applyBorder="1" applyAlignment="1">
      <alignment horizontal="center"/>
    </xf>
    <xf numFmtId="170" fontId="1" fillId="0" borderId="101" xfId="0" applyNumberFormat="1" applyFont="1" applyBorder="1" applyAlignment="1">
      <alignment horizontal="center"/>
    </xf>
    <xf numFmtId="10" fontId="1" fillId="0" borderId="101" xfId="1" applyNumberFormat="1" applyFont="1" applyBorder="1" applyAlignment="1" applyProtection="1">
      <alignment horizontal="center"/>
    </xf>
    <xf numFmtId="10" fontId="1" fillId="0" borderId="100" xfId="1" applyNumberFormat="1" applyFont="1" applyBorder="1" applyAlignment="1" applyProtection="1">
      <alignment horizontal="center"/>
    </xf>
    <xf numFmtId="10" fontId="1" fillId="0" borderId="99" xfId="1" applyNumberFormat="1" applyFont="1" applyBorder="1" applyAlignment="1" applyProtection="1">
      <alignment horizontal="center"/>
    </xf>
    <xf numFmtId="2" fontId="1" fillId="0" borderId="101" xfId="0" applyNumberFormat="1" applyFont="1" applyBorder="1" applyAlignment="1">
      <alignment horizontal="center"/>
    </xf>
    <xf numFmtId="2" fontId="1" fillId="0" borderId="100" xfId="0" applyNumberFormat="1" applyFont="1" applyBorder="1" applyAlignment="1">
      <alignment horizontal="center"/>
    </xf>
    <xf numFmtId="2" fontId="1" fillId="0" borderId="99" xfId="0" applyNumberFormat="1" applyFont="1" applyBorder="1" applyAlignment="1">
      <alignment horizontal="center"/>
    </xf>
    <xf numFmtId="167" fontId="1" fillId="0" borderId="101" xfId="1" applyNumberFormat="1" applyFont="1" applyBorder="1" applyAlignment="1" applyProtection="1">
      <alignment horizontal="center"/>
    </xf>
    <xf numFmtId="167" fontId="1" fillId="0" borderId="100" xfId="1" applyNumberFormat="1" applyFont="1" applyBorder="1" applyAlignment="1" applyProtection="1">
      <alignment horizontal="center"/>
    </xf>
    <xf numFmtId="167" fontId="1" fillId="0" borderId="99" xfId="1" applyNumberFormat="1" applyFont="1" applyBorder="1" applyAlignment="1" applyProtection="1">
      <alignment horizontal="center"/>
    </xf>
    <xf numFmtId="166" fontId="1" fillId="20" borderId="101" xfId="0" applyNumberFormat="1" applyFont="1" applyFill="1" applyBorder="1" applyAlignment="1">
      <alignment horizontal="center"/>
    </xf>
    <xf numFmtId="170" fontId="1" fillId="20" borderId="100" xfId="0" applyNumberFormat="1" applyFont="1" applyFill="1" applyBorder="1" applyAlignment="1">
      <alignment horizontal="center"/>
    </xf>
    <xf numFmtId="170" fontId="1" fillId="20" borderId="99" xfId="0" applyNumberFormat="1" applyFont="1" applyFill="1" applyBorder="1" applyAlignment="1">
      <alignment horizontal="center"/>
    </xf>
    <xf numFmtId="9" fontId="1" fillId="20" borderId="101" xfId="1" applyFont="1" applyFill="1" applyBorder="1" applyAlignment="1" applyProtection="1">
      <alignment horizontal="center"/>
    </xf>
    <xf numFmtId="9" fontId="1" fillId="20" borderId="100" xfId="1" applyFont="1" applyFill="1" applyBorder="1" applyAlignment="1" applyProtection="1">
      <alignment horizontal="center"/>
    </xf>
    <xf numFmtId="9" fontId="1" fillId="20" borderId="99" xfId="1" applyFont="1" applyFill="1" applyBorder="1" applyAlignment="1" applyProtection="1">
      <alignment horizontal="center"/>
    </xf>
    <xf numFmtId="166" fontId="1" fillId="0" borderId="100" xfId="0" applyNumberFormat="1" applyFont="1" applyBorder="1" applyAlignment="1">
      <alignment horizontal="center"/>
    </xf>
    <xf numFmtId="166" fontId="1" fillId="0" borderId="98" xfId="0" applyNumberFormat="1" applyFont="1" applyBorder="1" applyAlignment="1">
      <alignment horizontal="center"/>
    </xf>
    <xf numFmtId="166" fontId="1" fillId="0" borderId="100" xfId="0" applyNumberFormat="1" applyFont="1" applyBorder="1"/>
    <xf numFmtId="3" fontId="1" fillId="0" borderId="100" xfId="0" applyNumberFormat="1" applyFont="1" applyBorder="1" applyAlignment="1">
      <alignment horizontal="center" vertical="center"/>
    </xf>
    <xf numFmtId="3" fontId="1" fillId="0" borderId="99" xfId="0" applyNumberFormat="1" applyFont="1" applyBorder="1" applyAlignment="1">
      <alignment horizontal="center" vertical="center"/>
    </xf>
    <xf numFmtId="0" fontId="1" fillId="0" borderId="100" xfId="0" applyFont="1" applyBorder="1" applyAlignment="1">
      <alignment horizontal="center" vertical="center"/>
    </xf>
    <xf numFmtId="1" fontId="1" fillId="0" borderId="100" xfId="0" applyNumberFormat="1" applyFont="1" applyBorder="1" applyAlignment="1">
      <alignment horizontal="center" vertical="center"/>
    </xf>
    <xf numFmtId="2" fontId="1" fillId="0" borderId="101" xfId="0" applyNumberFormat="1" applyFont="1" applyBorder="1" applyAlignment="1">
      <alignment horizontal="center" vertical="center"/>
    </xf>
    <xf numFmtId="9" fontId="1" fillId="0" borderId="101" xfId="1" applyFont="1" applyBorder="1" applyAlignment="1" applyProtection="1">
      <alignment horizontal="center"/>
    </xf>
    <xf numFmtId="9" fontId="1" fillId="0" borderId="100" xfId="1" applyFont="1" applyBorder="1" applyAlignment="1" applyProtection="1">
      <alignment horizontal="center"/>
    </xf>
    <xf numFmtId="9" fontId="1" fillId="0" borderId="99" xfId="1" applyFont="1" applyBorder="1" applyAlignment="1" applyProtection="1">
      <alignment horizontal="center"/>
    </xf>
    <xf numFmtId="166" fontId="1" fillId="20" borderId="101" xfId="0" applyNumberFormat="1" applyFont="1" applyFill="1" applyBorder="1" applyAlignment="1">
      <alignment horizontal="center" vertical="center"/>
    </xf>
    <xf numFmtId="1" fontId="1" fillId="20" borderId="100" xfId="0" applyNumberFormat="1" applyFont="1" applyFill="1" applyBorder="1" applyAlignment="1">
      <alignment horizontal="center" vertical="center"/>
    </xf>
    <xf numFmtId="1" fontId="1" fillId="20" borderId="99" xfId="0" applyNumberFormat="1" applyFont="1" applyFill="1" applyBorder="1" applyAlignment="1">
      <alignment horizontal="center" vertical="center"/>
    </xf>
    <xf numFmtId="1" fontId="1" fillId="0" borderId="101" xfId="0" applyNumberFormat="1" applyFont="1" applyBorder="1" applyAlignment="1">
      <alignment horizontal="center"/>
    </xf>
    <xf numFmtId="1" fontId="1" fillId="0" borderId="99" xfId="0" applyNumberFormat="1" applyFont="1" applyBorder="1" applyAlignment="1">
      <alignment horizontal="center"/>
    </xf>
    <xf numFmtId="2" fontId="1" fillId="0" borderId="98" xfId="0" applyNumberFormat="1" applyFont="1" applyBorder="1" applyAlignment="1">
      <alignment horizontal="center" vertical="center"/>
    </xf>
    <xf numFmtId="9" fontId="1" fillId="0" borderId="98" xfId="1" applyFont="1" applyBorder="1" applyAlignment="1" applyProtection="1">
      <alignment horizontal="center"/>
    </xf>
    <xf numFmtId="2" fontId="1" fillId="0" borderId="98" xfId="0" applyNumberFormat="1" applyFont="1" applyBorder="1" applyAlignment="1">
      <alignment horizontal="center"/>
    </xf>
    <xf numFmtId="167" fontId="1" fillId="0" borderId="98" xfId="1" applyNumberFormat="1" applyFont="1" applyBorder="1" applyAlignment="1" applyProtection="1">
      <alignment horizontal="center"/>
    </xf>
    <xf numFmtId="166" fontId="1" fillId="20" borderId="98" xfId="0" applyNumberFormat="1" applyFont="1" applyFill="1" applyBorder="1" applyAlignment="1">
      <alignment horizontal="center" vertical="center"/>
    </xf>
    <xf numFmtId="9" fontId="1" fillId="20" borderId="98" xfId="1" applyFont="1" applyFill="1" applyBorder="1" applyAlignment="1" applyProtection="1">
      <alignment horizontal="center"/>
    </xf>
    <xf numFmtId="0" fontId="10" fillId="20" borderId="0" xfId="0" applyFont="1" applyFill="1" applyAlignment="1">
      <alignment horizontal="center"/>
    </xf>
    <xf numFmtId="0" fontId="15" fillId="13" borderId="16" xfId="0" applyFont="1" applyFill="1" applyBorder="1" applyAlignment="1">
      <alignment horizontal="center" vertical="top" wrapText="1"/>
    </xf>
    <xf numFmtId="0" fontId="15" fillId="13" borderId="18" xfId="0" applyFont="1" applyFill="1" applyBorder="1" applyAlignment="1">
      <alignment horizontal="center" vertical="top" wrapText="1"/>
    </xf>
    <xf numFmtId="0" fontId="15" fillId="13" borderId="2" xfId="0" applyFont="1" applyFill="1" applyBorder="1" applyAlignment="1">
      <alignment horizontal="center" vertical="top" wrapText="1"/>
    </xf>
    <xf numFmtId="0" fontId="15" fillId="13" borderId="3" xfId="0" applyFont="1" applyFill="1" applyBorder="1" applyAlignment="1">
      <alignment horizontal="center" vertical="top" wrapText="1"/>
    </xf>
    <xf numFmtId="0" fontId="36" fillId="13" borderId="16" xfId="0" applyFont="1" applyFill="1" applyBorder="1" applyAlignment="1">
      <alignment horizontal="center" textRotation="90" wrapText="1"/>
    </xf>
    <xf numFmtId="0" fontId="36" fillId="13" borderId="0" xfId="0" applyFont="1" applyFill="1" applyAlignment="1">
      <alignment horizontal="center" textRotation="90" wrapText="1"/>
    </xf>
    <xf numFmtId="0" fontId="36" fillId="13" borderId="18" xfId="0" applyFont="1" applyFill="1" applyBorder="1" applyAlignment="1">
      <alignment horizontal="center" textRotation="90" wrapText="1"/>
    </xf>
    <xf numFmtId="0" fontId="36" fillId="13" borderId="1" xfId="0" applyFont="1" applyFill="1" applyBorder="1" applyAlignment="1">
      <alignment horizontal="center" textRotation="90" wrapText="1"/>
    </xf>
    <xf numFmtId="0" fontId="15" fillId="13" borderId="44" xfId="0" applyFont="1" applyFill="1" applyBorder="1" applyAlignment="1">
      <alignment horizontal="center" textRotation="90" wrapText="1"/>
    </xf>
    <xf numFmtId="0" fontId="15" fillId="13" borderId="20" xfId="0" applyFont="1" applyFill="1" applyBorder="1" applyAlignment="1">
      <alignment horizontal="center" textRotation="90" wrapText="1"/>
    </xf>
    <xf numFmtId="0" fontId="15" fillId="13" borderId="6" xfId="0" applyFont="1" applyFill="1" applyBorder="1" applyAlignment="1">
      <alignment horizontal="center" textRotation="90" wrapText="1"/>
    </xf>
    <xf numFmtId="0" fontId="36" fillId="13" borderId="44" xfId="0" applyFont="1" applyFill="1" applyBorder="1" applyAlignment="1">
      <alignment horizontal="center" textRotation="90" wrapText="1"/>
    </xf>
    <xf numFmtId="0" fontId="36" fillId="13" borderId="20" xfId="0" applyFont="1" applyFill="1" applyBorder="1" applyAlignment="1">
      <alignment horizontal="center" textRotation="90" wrapText="1"/>
    </xf>
    <xf numFmtId="0" fontId="36" fillId="13" borderId="6" xfId="0" applyFont="1" applyFill="1" applyBorder="1" applyAlignment="1">
      <alignment horizontal="center" textRotation="90" wrapText="1"/>
    </xf>
    <xf numFmtId="0" fontId="15" fillId="13" borderId="17" xfId="0" applyFont="1" applyFill="1" applyBorder="1" applyAlignment="1">
      <alignment horizontal="center" vertical="top" wrapText="1"/>
    </xf>
    <xf numFmtId="0" fontId="15" fillId="13" borderId="5" xfId="0" applyFont="1" applyFill="1" applyBorder="1" applyAlignment="1">
      <alignment horizontal="center" vertical="top" wrapText="1"/>
    </xf>
    <xf numFmtId="0" fontId="15" fillId="13" borderId="18" xfId="0" applyFont="1" applyFill="1" applyBorder="1" applyAlignment="1">
      <alignment horizontal="center" textRotation="90" wrapText="1"/>
    </xf>
    <xf numFmtId="0" fontId="15" fillId="13" borderId="1" xfId="0" applyFont="1" applyFill="1" applyBorder="1" applyAlignment="1">
      <alignment horizontal="center" textRotation="90" wrapText="1"/>
    </xf>
    <xf numFmtId="0" fontId="36" fillId="13" borderId="17" xfId="0" applyFont="1" applyFill="1" applyBorder="1" applyAlignment="1">
      <alignment horizontal="center" vertical="top" wrapText="1"/>
    </xf>
    <xf numFmtId="0" fontId="36" fillId="13" borderId="16" xfId="0" applyFont="1" applyFill="1" applyBorder="1" applyAlignment="1">
      <alignment horizontal="center" vertical="top" wrapText="1"/>
    </xf>
    <xf numFmtId="0" fontId="36" fillId="13" borderId="18" xfId="0" applyFont="1" applyFill="1" applyBorder="1" applyAlignment="1">
      <alignment horizontal="center" vertical="top" wrapText="1"/>
    </xf>
    <xf numFmtId="0" fontId="36" fillId="13" borderId="5" xfId="0" applyFont="1" applyFill="1" applyBorder="1" applyAlignment="1">
      <alignment horizontal="center" vertical="top" wrapText="1"/>
    </xf>
    <xf numFmtId="0" fontId="36" fillId="13" borderId="2" xfId="0" applyFont="1" applyFill="1" applyBorder="1" applyAlignment="1">
      <alignment horizontal="center" vertical="top" wrapText="1"/>
    </xf>
    <xf numFmtId="0" fontId="36" fillId="13" borderId="3" xfId="0" applyFont="1" applyFill="1" applyBorder="1" applyAlignment="1">
      <alignment horizontal="center" vertical="top" wrapText="1"/>
    </xf>
    <xf numFmtId="0" fontId="41" fillId="19" borderId="0" xfId="0" applyFont="1" applyFill="1" applyAlignment="1">
      <alignment horizontal="center" wrapText="1"/>
    </xf>
    <xf numFmtId="0" fontId="15" fillId="13" borderId="17" xfId="0" applyFont="1" applyFill="1" applyBorder="1" applyAlignment="1">
      <alignment horizontal="center" textRotation="90" wrapText="1"/>
    </xf>
    <xf numFmtId="0" fontId="15" fillId="13" borderId="4" xfId="0" applyFont="1" applyFill="1" applyBorder="1" applyAlignment="1">
      <alignment horizontal="center" textRotation="90" wrapText="1"/>
    </xf>
    <xf numFmtId="0" fontId="15" fillId="13" borderId="5" xfId="0" applyFont="1" applyFill="1" applyBorder="1" applyAlignment="1">
      <alignment horizontal="center" textRotation="90" wrapText="1"/>
    </xf>
    <xf numFmtId="0" fontId="36" fillId="13" borderId="17" xfId="0" applyFont="1" applyFill="1" applyBorder="1" applyAlignment="1">
      <alignment horizontal="center" textRotation="90" wrapText="1"/>
    </xf>
    <xf numFmtId="0" fontId="36" fillId="13" borderId="5" xfId="0" applyFont="1" applyFill="1" applyBorder="1" applyAlignment="1">
      <alignment horizontal="center" textRotation="90" wrapText="1"/>
    </xf>
    <xf numFmtId="0" fontId="15" fillId="13" borderId="15" xfId="0" applyFont="1" applyFill="1" applyBorder="1" applyAlignment="1">
      <alignment horizontal="center" vertical="top" wrapText="1"/>
    </xf>
    <xf numFmtId="0" fontId="36" fillId="13" borderId="4" xfId="0" applyFont="1" applyFill="1" applyBorder="1" applyAlignment="1">
      <alignment horizontal="center" textRotation="90" wrapText="1"/>
    </xf>
    <xf numFmtId="20" fontId="15" fillId="13" borderId="1" xfId="0" applyNumberFormat="1" applyFont="1" applyFill="1" applyBorder="1" applyAlignment="1">
      <alignment horizontal="center" textRotation="90" wrapText="1"/>
    </xf>
    <xf numFmtId="20" fontId="15" fillId="13" borderId="3" xfId="0" applyNumberFormat="1" applyFont="1" applyFill="1" applyBorder="1" applyAlignment="1">
      <alignment horizontal="center" textRotation="90" wrapText="1"/>
    </xf>
    <xf numFmtId="0" fontId="15" fillId="13" borderId="0" xfId="0" applyFont="1" applyFill="1" applyAlignment="1">
      <alignment horizontal="center" textRotation="90" wrapText="1"/>
    </xf>
    <xf numFmtId="0" fontId="15" fillId="13" borderId="16" xfId="0" applyFont="1" applyFill="1" applyBorder="1" applyAlignment="1">
      <alignment horizontal="center" textRotation="90" wrapText="1"/>
    </xf>
    <xf numFmtId="20" fontId="15" fillId="13" borderId="0" xfId="0" applyNumberFormat="1" applyFont="1" applyFill="1" applyAlignment="1">
      <alignment horizontal="center" textRotation="90" wrapText="1"/>
    </xf>
    <xf numFmtId="0" fontId="36" fillId="13" borderId="2" xfId="0" applyFont="1" applyFill="1" applyBorder="1" applyAlignment="1">
      <alignment horizontal="center" textRotation="90" wrapText="1"/>
    </xf>
    <xf numFmtId="0" fontId="36" fillId="13" borderId="3" xfId="0" applyFont="1" applyFill="1" applyBorder="1" applyAlignment="1">
      <alignment horizontal="center" textRotation="90" wrapText="1"/>
    </xf>
    <xf numFmtId="164" fontId="10" fillId="20" borderId="0" xfId="0" applyNumberFormat="1" applyFont="1" applyFill="1" applyAlignment="1">
      <alignment horizontal="center"/>
    </xf>
    <xf numFmtId="0" fontId="36" fillId="13" borderId="15" xfId="0" applyFont="1" applyFill="1" applyBorder="1" applyAlignment="1">
      <alignment horizontal="center" textRotation="90" wrapText="1"/>
    </xf>
    <xf numFmtId="0" fontId="13" fillId="20" borderId="17" xfId="0" applyFont="1" applyFill="1" applyBorder="1" applyAlignment="1">
      <alignment horizontal="center" vertical="center" wrapText="1"/>
    </xf>
    <xf numFmtId="0" fontId="13" fillId="20" borderId="16" xfId="0" applyFont="1" applyFill="1" applyBorder="1" applyAlignment="1">
      <alignment horizontal="center" vertical="center" wrapText="1"/>
    </xf>
    <xf numFmtId="0" fontId="13" fillId="20" borderId="18" xfId="0" applyFont="1" applyFill="1" applyBorder="1" applyAlignment="1">
      <alignment horizontal="center" vertical="center" wrapText="1"/>
    </xf>
    <xf numFmtId="0" fontId="13" fillId="20" borderId="5" xfId="0" applyFont="1" applyFill="1" applyBorder="1" applyAlignment="1">
      <alignment horizontal="center" vertical="center" wrapText="1"/>
    </xf>
    <xf numFmtId="0" fontId="13" fillId="20" borderId="2" xfId="0" applyFont="1" applyFill="1" applyBorder="1" applyAlignment="1">
      <alignment horizontal="center" vertical="center" wrapText="1"/>
    </xf>
    <xf numFmtId="0" fontId="13" fillId="20" borderId="3" xfId="0" applyFont="1" applyFill="1" applyBorder="1" applyAlignment="1">
      <alignment horizontal="center" vertical="center" wrapText="1"/>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4" borderId="44"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6" xfId="0" applyFont="1" applyFill="1" applyBorder="1" applyAlignment="1">
      <alignment horizontal="center" vertical="center" wrapText="1"/>
    </xf>
    <xf numFmtId="20" fontId="15" fillId="13" borderId="18" xfId="0" applyNumberFormat="1" applyFont="1" applyFill="1" applyBorder="1" applyAlignment="1">
      <alignment horizontal="center" textRotation="90" wrapText="1"/>
    </xf>
    <xf numFmtId="0" fontId="15" fillId="13" borderId="2" xfId="0" applyFont="1" applyFill="1" applyBorder="1" applyAlignment="1">
      <alignment horizontal="center" textRotation="90" wrapText="1"/>
    </xf>
    <xf numFmtId="0" fontId="4" fillId="0" borderId="44" xfId="0" applyFont="1" applyBorder="1" applyAlignment="1">
      <alignment horizontal="center" vertical="top" wrapText="1"/>
    </xf>
    <xf numFmtId="0" fontId="4" fillId="0" borderId="20" xfId="0" applyFont="1" applyBorder="1" applyAlignment="1">
      <alignment horizontal="center" vertical="top" wrapText="1"/>
    </xf>
    <xf numFmtId="0" fontId="13" fillId="20" borderId="19" xfId="0" applyFont="1" applyFill="1" applyBorder="1" applyAlignment="1">
      <alignment horizontal="center" vertical="center" wrapText="1"/>
    </xf>
    <xf numFmtId="0" fontId="13" fillId="20" borderId="21" xfId="0" applyFont="1" applyFill="1" applyBorder="1" applyAlignment="1">
      <alignment horizontal="center" vertical="center" wrapText="1"/>
    </xf>
    <xf numFmtId="0" fontId="13" fillId="20" borderId="22" xfId="0" applyFont="1" applyFill="1" applyBorder="1" applyAlignment="1">
      <alignment horizontal="center" vertical="center" wrapText="1"/>
    </xf>
    <xf numFmtId="0" fontId="12" fillId="0" borderId="15" xfId="0" applyFont="1" applyBorder="1" applyAlignment="1">
      <alignment horizontal="center" wrapText="1"/>
    </xf>
    <xf numFmtId="1" fontId="40" fillId="4" borderId="19" xfId="1" applyNumberFormat="1" applyFont="1" applyFill="1" applyBorder="1" applyAlignment="1" applyProtection="1">
      <alignment horizontal="center"/>
      <protection locked="0"/>
    </xf>
    <xf numFmtId="1" fontId="40" fillId="4" borderId="22" xfId="1" applyNumberFormat="1" applyFont="1" applyFill="1" applyBorder="1" applyAlignment="1" applyProtection="1">
      <alignment horizontal="center"/>
      <protection locked="0"/>
    </xf>
    <xf numFmtId="0" fontId="41" fillId="19" borderId="0" xfId="0" applyFont="1" applyFill="1" applyAlignment="1">
      <alignment horizontal="center" vertical="center" wrapText="1"/>
    </xf>
    <xf numFmtId="0" fontId="41" fillId="19" borderId="2" xfId="0" applyFont="1" applyFill="1" applyBorder="1" applyAlignment="1">
      <alignment horizontal="center" vertical="center" wrapText="1"/>
    </xf>
    <xf numFmtId="0" fontId="13" fillId="0" borderId="0" xfId="0" applyFont="1" applyAlignment="1">
      <alignment horizontal="left" vertical="top" wrapText="1"/>
    </xf>
    <xf numFmtId="0" fontId="56" fillId="0" borderId="0" xfId="8" applyFont="1" applyAlignment="1">
      <alignment horizontal="left" vertical="top" wrapText="1"/>
    </xf>
    <xf numFmtId="0" fontId="23" fillId="9" borderId="8" xfId="0" applyFont="1" applyFill="1" applyBorder="1" applyAlignment="1">
      <alignment horizontal="center" vertical="center" wrapText="1"/>
    </xf>
    <xf numFmtId="0" fontId="23" fillId="9" borderId="10" xfId="0" applyFont="1" applyFill="1" applyBorder="1" applyAlignment="1">
      <alignment horizontal="center" vertical="center" wrapText="1"/>
    </xf>
    <xf numFmtId="0" fontId="23" fillId="9" borderId="80" xfId="0" applyFont="1" applyFill="1" applyBorder="1" applyAlignment="1">
      <alignment horizontal="center" vertical="center" wrapText="1"/>
    </xf>
    <xf numFmtId="0" fontId="23" fillId="9" borderId="81" xfId="0" applyFont="1" applyFill="1" applyBorder="1" applyAlignment="1">
      <alignment horizontal="center" vertical="center" wrapText="1"/>
    </xf>
    <xf numFmtId="0" fontId="23" fillId="9" borderId="60" xfId="0" applyFont="1" applyFill="1" applyBorder="1" applyAlignment="1">
      <alignment horizontal="center" vertical="center" wrapText="1"/>
    </xf>
    <xf numFmtId="0" fontId="23" fillId="9" borderId="62" xfId="0" applyFont="1" applyFill="1" applyBorder="1" applyAlignment="1">
      <alignment horizontal="center" vertical="center" wrapText="1"/>
    </xf>
    <xf numFmtId="0" fontId="23" fillId="9" borderId="61" xfId="0" applyFont="1" applyFill="1" applyBorder="1" applyAlignment="1">
      <alignment horizontal="center" vertical="center" wrapText="1"/>
    </xf>
    <xf numFmtId="0" fontId="23" fillId="9" borderId="63" xfId="0" applyFont="1" applyFill="1" applyBorder="1" applyAlignment="1">
      <alignment horizontal="center" vertical="center" wrapText="1"/>
    </xf>
    <xf numFmtId="0" fontId="41" fillId="9" borderId="35" xfId="0" applyFont="1" applyFill="1" applyBorder="1" applyAlignment="1">
      <alignment horizontal="center"/>
    </xf>
    <xf numFmtId="0" fontId="41" fillId="9" borderId="40" xfId="0" applyFont="1" applyFill="1" applyBorder="1" applyAlignment="1">
      <alignment horizontal="center"/>
    </xf>
    <xf numFmtId="0" fontId="23" fillId="9" borderId="115" xfId="0" applyFont="1" applyFill="1" applyBorder="1" applyAlignment="1">
      <alignment horizontal="center" vertical="center" wrapText="1"/>
    </xf>
    <xf numFmtId="0" fontId="23" fillId="9" borderId="116" xfId="0" applyFont="1" applyFill="1" applyBorder="1" applyAlignment="1">
      <alignment horizontal="center" vertical="center" wrapText="1"/>
    </xf>
    <xf numFmtId="0" fontId="23" fillId="9" borderId="79" xfId="0" applyFont="1" applyFill="1" applyBorder="1" applyAlignment="1">
      <alignment horizontal="center" vertical="center" wrapText="1"/>
    </xf>
    <xf numFmtId="0" fontId="23" fillId="9" borderId="39" xfId="0" applyFont="1" applyFill="1" applyBorder="1" applyAlignment="1">
      <alignment horizontal="center" vertical="center" wrapText="1"/>
    </xf>
    <xf numFmtId="0" fontId="23" fillId="9" borderId="84" xfId="0" applyFont="1" applyFill="1" applyBorder="1" applyAlignment="1">
      <alignment horizontal="center" vertical="center" wrapText="1"/>
    </xf>
    <xf numFmtId="0" fontId="23" fillId="9" borderId="64" xfId="0" applyFont="1" applyFill="1" applyBorder="1" applyAlignment="1">
      <alignment horizontal="center" vertical="center" wrapText="1"/>
    </xf>
    <xf numFmtId="0" fontId="23" fillId="9" borderId="0" xfId="0" applyFont="1" applyFill="1" applyAlignment="1">
      <alignment horizontal="center" vertical="center" wrapText="1"/>
    </xf>
    <xf numFmtId="0" fontId="23" fillId="9" borderId="65"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3" fillId="9" borderId="13" xfId="0" applyFont="1" applyFill="1" applyBorder="1" applyAlignment="1">
      <alignment horizontal="center"/>
    </xf>
    <xf numFmtId="0" fontId="23" fillId="9" borderId="14" xfId="0" applyFont="1" applyFill="1" applyBorder="1" applyAlignment="1">
      <alignment horizontal="center"/>
    </xf>
    <xf numFmtId="0" fontId="23" fillId="9" borderId="52" xfId="0" applyFont="1" applyFill="1" applyBorder="1" applyAlignment="1">
      <alignment horizontal="center"/>
    </xf>
    <xf numFmtId="0" fontId="23" fillId="9" borderId="85" xfId="0" applyFont="1" applyFill="1" applyBorder="1" applyAlignment="1">
      <alignment horizontal="center" vertical="center" wrapText="1"/>
    </xf>
    <xf numFmtId="0" fontId="23" fillId="9" borderId="69" xfId="0" applyFont="1" applyFill="1" applyBorder="1" applyAlignment="1">
      <alignment horizontal="center" vertical="center" wrapText="1"/>
    </xf>
    <xf numFmtId="0" fontId="23" fillId="9" borderId="86" xfId="0" applyFont="1" applyFill="1" applyBorder="1" applyAlignment="1">
      <alignment horizontal="center" vertical="center" wrapText="1"/>
    </xf>
    <xf numFmtId="0" fontId="23" fillId="9" borderId="70" xfId="0" applyFont="1" applyFill="1" applyBorder="1" applyAlignment="1">
      <alignment horizontal="center" vertical="center" wrapText="1"/>
    </xf>
    <xf numFmtId="0" fontId="23" fillId="9" borderId="64" xfId="0" applyFont="1" applyFill="1" applyBorder="1" applyAlignment="1">
      <alignment horizontal="center" wrapText="1"/>
    </xf>
    <xf numFmtId="0" fontId="23" fillId="9" borderId="0" xfId="0" applyFont="1" applyFill="1" applyAlignment="1">
      <alignment horizontal="center" wrapText="1"/>
    </xf>
    <xf numFmtId="0" fontId="23" fillId="9" borderId="83" xfId="0" applyFont="1" applyFill="1" applyBorder="1" applyAlignment="1">
      <alignment horizontal="center" wrapText="1"/>
    </xf>
    <xf numFmtId="0" fontId="23" fillId="9" borderId="40" xfId="0" applyFont="1" applyFill="1" applyBorder="1" applyAlignment="1">
      <alignment horizontal="center" wrapText="1"/>
    </xf>
    <xf numFmtId="0" fontId="23" fillId="9" borderId="65" xfId="0" applyFont="1" applyFill="1" applyBorder="1" applyAlignment="1">
      <alignment horizontal="center" wrapText="1"/>
    </xf>
    <xf numFmtId="0" fontId="23" fillId="9" borderId="82" xfId="0" applyFont="1" applyFill="1" applyBorder="1" applyAlignment="1">
      <alignment horizontal="center" wrapText="1"/>
    </xf>
    <xf numFmtId="0" fontId="23" fillId="9" borderId="9" xfId="0" applyFont="1" applyFill="1" applyBorder="1" applyAlignment="1">
      <alignment horizontal="center" wrapText="1"/>
    </xf>
    <xf numFmtId="0" fontId="23" fillId="9" borderId="11" xfId="0" applyFont="1" applyFill="1" applyBorder="1" applyAlignment="1">
      <alignment horizontal="center" wrapText="1"/>
    </xf>
    <xf numFmtId="0" fontId="23" fillId="9" borderId="4" xfId="0" applyFont="1" applyFill="1" applyBorder="1" applyAlignment="1">
      <alignment horizontal="center" wrapText="1"/>
    </xf>
    <xf numFmtId="0" fontId="23" fillId="9" borderId="81" xfId="0" applyFont="1" applyFill="1" applyBorder="1" applyAlignment="1">
      <alignment horizontal="center" wrapText="1"/>
    </xf>
    <xf numFmtId="0" fontId="23" fillId="9" borderId="8" xfId="0" applyFont="1" applyFill="1" applyBorder="1" applyAlignment="1">
      <alignment horizontal="center" wrapText="1"/>
    </xf>
    <xf numFmtId="0" fontId="23" fillId="9" borderId="10" xfId="0" applyFont="1" applyFill="1" applyBorder="1" applyAlignment="1">
      <alignment horizontal="center" wrapText="1"/>
    </xf>
    <xf numFmtId="0" fontId="1" fillId="4" borderId="88" xfId="0" applyFont="1" applyFill="1" applyBorder="1" applyAlignment="1">
      <alignment horizontal="center" vertical="center" wrapText="1"/>
    </xf>
    <xf numFmtId="0" fontId="1" fillId="4" borderId="94" xfId="0" applyFont="1" applyFill="1" applyBorder="1" applyAlignment="1">
      <alignment horizontal="center" vertical="center" wrapText="1"/>
    </xf>
    <xf numFmtId="0" fontId="1" fillId="4" borderId="98" xfId="0" applyFont="1" applyFill="1" applyBorder="1" applyAlignment="1">
      <alignment horizontal="center" vertical="center" wrapText="1"/>
    </xf>
    <xf numFmtId="1" fontId="45" fillId="15" borderId="19" xfId="0" applyNumberFormat="1" applyFont="1" applyFill="1" applyBorder="1" applyAlignment="1">
      <alignment horizontal="center" vertical="center"/>
    </xf>
    <xf numFmtId="1" fontId="45" fillId="15" borderId="21" xfId="0" applyNumberFormat="1" applyFont="1" applyFill="1" applyBorder="1" applyAlignment="1">
      <alignment horizontal="center" vertical="center"/>
    </xf>
    <xf numFmtId="1" fontId="45" fillId="15" borderId="22" xfId="0" applyNumberFormat="1" applyFont="1" applyFill="1" applyBorder="1" applyAlignment="1">
      <alignment horizontal="center" vertical="center"/>
    </xf>
    <xf numFmtId="0" fontId="1" fillId="4" borderId="44"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6" xfId="0" applyFont="1" applyFill="1" applyBorder="1" applyAlignment="1">
      <alignment horizontal="center" vertical="center" wrapText="1"/>
    </xf>
    <xf numFmtId="3" fontId="26" fillId="15" borderId="0" xfId="0" applyNumberFormat="1" applyFont="1" applyFill="1" applyAlignment="1">
      <alignment horizontal="left" wrapText="1"/>
    </xf>
    <xf numFmtId="3" fontId="26" fillId="15" borderId="0" xfId="0" applyNumberFormat="1" applyFont="1" applyFill="1" applyAlignment="1">
      <alignment horizontal="right" wrapText="1"/>
    </xf>
    <xf numFmtId="0" fontId="15" fillId="2" borderId="19" xfId="0" applyFont="1" applyFill="1" applyBorder="1" applyAlignment="1">
      <alignment horizontal="center" vertical="top"/>
    </xf>
    <xf numFmtId="0" fontId="15" fillId="2" borderId="22" xfId="0" applyFont="1" applyFill="1" applyBorder="1" applyAlignment="1">
      <alignment horizontal="center" vertical="top"/>
    </xf>
    <xf numFmtId="0" fontId="15" fillId="2" borderId="21" xfId="0" applyFont="1" applyFill="1" applyBorder="1" applyAlignment="1">
      <alignment horizontal="center" vertical="top"/>
    </xf>
    <xf numFmtId="0" fontId="22" fillId="2" borderId="16" xfId="0" applyFont="1" applyFill="1" applyBorder="1" applyAlignment="1">
      <alignment horizontal="center" vertical="top" wrapText="1"/>
    </xf>
    <xf numFmtId="0" fontId="22" fillId="2" borderId="2" xfId="0" applyFont="1" applyFill="1" applyBorder="1" applyAlignment="1">
      <alignment horizontal="center" vertical="top" wrapText="1"/>
    </xf>
    <xf numFmtId="0" fontId="15" fillId="2" borderId="19" xfId="0" applyFont="1" applyFill="1" applyBorder="1" applyAlignment="1">
      <alignment horizontal="center" vertical="top" wrapText="1"/>
    </xf>
    <xf numFmtId="0" fontId="15" fillId="2" borderId="21" xfId="0" applyFont="1" applyFill="1" applyBorder="1" applyAlignment="1">
      <alignment horizontal="center" vertical="top" wrapText="1"/>
    </xf>
    <xf numFmtId="0" fontId="22" fillId="2" borderId="44" xfId="0" applyFont="1" applyFill="1" applyBorder="1" applyAlignment="1">
      <alignment horizontal="center" vertical="center" wrapText="1"/>
    </xf>
    <xf numFmtId="0" fontId="22" fillId="2" borderId="20" xfId="0" applyFont="1" applyFill="1" applyBorder="1" applyAlignment="1">
      <alignment horizontal="center" vertical="center" wrapText="1"/>
    </xf>
    <xf numFmtId="0" fontId="22" fillId="2" borderId="17" xfId="0" applyFont="1" applyFill="1" applyBorder="1" applyAlignment="1">
      <alignment horizontal="center" vertical="top" wrapText="1"/>
    </xf>
    <xf numFmtId="0" fontId="22" fillId="2" borderId="5" xfId="0" applyFont="1" applyFill="1" applyBorder="1" applyAlignment="1">
      <alignment horizontal="center" vertical="top" wrapText="1"/>
    </xf>
    <xf numFmtId="0" fontId="4" fillId="13" borderId="44" xfId="0" applyFont="1" applyFill="1" applyBorder="1" applyAlignment="1">
      <alignment horizontal="left" vertical="top" wrapText="1"/>
    </xf>
    <xf numFmtId="0" fontId="4" fillId="13" borderId="20" xfId="0" applyFont="1" applyFill="1" applyBorder="1" applyAlignment="1">
      <alignment horizontal="left" vertical="top" wrapText="1"/>
    </xf>
    <xf numFmtId="164" fontId="36" fillId="20" borderId="0" xfId="0" applyNumberFormat="1" applyFont="1" applyFill="1" applyAlignment="1">
      <alignment horizontal="center"/>
    </xf>
    <xf numFmtId="0" fontId="36" fillId="20" borderId="0" xfId="0" applyFont="1" applyFill="1" applyAlignment="1">
      <alignment horizontal="center"/>
    </xf>
    <xf numFmtId="0" fontId="36" fillId="20" borderId="2" xfId="0" applyFont="1" applyFill="1" applyBorder="1" applyAlignment="1">
      <alignment horizontal="center"/>
    </xf>
    <xf numFmtId="0" fontId="10" fillId="0" borderId="0" xfId="0" applyFont="1" applyAlignment="1">
      <alignment horizontal="center"/>
    </xf>
    <xf numFmtId="164" fontId="10" fillId="0" borderId="0" xfId="0" applyNumberFormat="1" applyFont="1" applyAlignment="1">
      <alignment horizontal="center"/>
    </xf>
    <xf numFmtId="0" fontId="19" fillId="5" borderId="41" xfId="0" applyFont="1" applyFill="1" applyBorder="1" applyAlignment="1" applyProtection="1">
      <alignment horizontal="center" vertical="center"/>
      <protection locked="0"/>
    </xf>
    <xf numFmtId="0" fontId="19" fillId="5" borderId="42" xfId="0" applyFont="1" applyFill="1" applyBorder="1" applyAlignment="1" applyProtection="1">
      <alignment horizontal="center" vertical="center"/>
      <protection locked="0"/>
    </xf>
    <xf numFmtId="0" fontId="19" fillId="5" borderId="43" xfId="0" applyFont="1" applyFill="1" applyBorder="1" applyAlignment="1" applyProtection="1">
      <alignment horizontal="center" vertical="center"/>
      <protection locked="0"/>
    </xf>
    <xf numFmtId="0" fontId="13" fillId="0" borderId="0" xfId="0" applyFont="1" applyAlignment="1">
      <alignment horizontal="center" wrapText="1"/>
    </xf>
    <xf numFmtId="164" fontId="10" fillId="2" borderId="78" xfId="0" applyNumberFormat="1" applyFont="1" applyFill="1" applyBorder="1" applyAlignment="1">
      <alignment horizontal="center"/>
    </xf>
    <xf numFmtId="164" fontId="10" fillId="2" borderId="39" xfId="0" applyNumberFormat="1" applyFont="1" applyFill="1" applyBorder="1" applyAlignment="1">
      <alignment horizontal="center"/>
    </xf>
    <xf numFmtId="168" fontId="0" fillId="0" borderId="0" xfId="1" applyNumberFormat="1" applyFont="1" applyFill="1" applyBorder="1" applyAlignment="1" applyProtection="1">
      <alignment horizontal="center"/>
    </xf>
    <xf numFmtId="167" fontId="0" fillId="0" borderId="0" xfId="1" applyNumberFormat="1" applyFont="1" applyFill="1" applyBorder="1" applyAlignment="1" applyProtection="1">
      <alignment horizontal="center"/>
    </xf>
    <xf numFmtId="168" fontId="0" fillId="8" borderId="4" xfId="1" applyNumberFormat="1" applyFont="1" applyFill="1" applyBorder="1" applyAlignment="1" applyProtection="1">
      <alignment horizontal="center"/>
    </xf>
    <xf numFmtId="168" fontId="0" fillId="8" borderId="0" xfId="1" applyNumberFormat="1" applyFont="1" applyFill="1" applyBorder="1" applyAlignment="1" applyProtection="1">
      <alignment horizontal="center"/>
    </xf>
    <xf numFmtId="2" fontId="0" fillId="18" borderId="4" xfId="1" applyNumberFormat="1" applyFont="1" applyFill="1" applyBorder="1" applyAlignment="1" applyProtection="1">
      <alignment horizontal="center"/>
    </xf>
    <xf numFmtId="2" fontId="0" fillId="18" borderId="0" xfId="1" applyNumberFormat="1" applyFont="1" applyFill="1" applyBorder="1" applyAlignment="1" applyProtection="1">
      <alignment horizontal="center"/>
    </xf>
    <xf numFmtId="2" fontId="0" fillId="0" borderId="0" xfId="0" applyNumberFormat="1" applyAlignment="1">
      <alignment horizontal="center"/>
    </xf>
    <xf numFmtId="1" fontId="0" fillId="0" borderId="0" xfId="0" applyNumberFormat="1" applyAlignment="1">
      <alignment horizontal="center"/>
    </xf>
    <xf numFmtId="1" fontId="0" fillId="0" borderId="0" xfId="1" applyNumberFormat="1" applyFont="1" applyFill="1" applyBorder="1" applyAlignment="1" applyProtection="1">
      <alignment horizontal="center"/>
    </xf>
    <xf numFmtId="166" fontId="0" fillId="0" borderId="4" xfId="0" applyNumberFormat="1" applyBorder="1" applyAlignment="1">
      <alignment horizontal="center"/>
    </xf>
    <xf numFmtId="166" fontId="0" fillId="0" borderId="0" xfId="0" applyNumberFormat="1" applyAlignment="1">
      <alignment horizontal="center"/>
    </xf>
    <xf numFmtId="165" fontId="0" fillId="0" borderId="0" xfId="0" applyNumberFormat="1" applyAlignment="1">
      <alignment horizontal="center"/>
    </xf>
    <xf numFmtId="164" fontId="10" fillId="2" borderId="19" xfId="0" applyNumberFormat="1" applyFont="1" applyFill="1" applyBorder="1" applyAlignment="1">
      <alignment horizontal="center"/>
    </xf>
    <xf numFmtId="164" fontId="10" fillId="2" borderId="21" xfId="0" applyNumberFormat="1" applyFont="1" applyFill="1" applyBorder="1" applyAlignment="1">
      <alignment horizontal="center"/>
    </xf>
    <xf numFmtId="164" fontId="10" fillId="2" borderId="3" xfId="0" applyNumberFormat="1" applyFont="1" applyFill="1" applyBorder="1" applyAlignment="1">
      <alignment horizontal="center"/>
    </xf>
    <xf numFmtId="165" fontId="0" fillId="8" borderId="4" xfId="0" applyNumberFormat="1" applyFill="1" applyBorder="1" applyAlignment="1">
      <alignment horizontal="center"/>
    </xf>
    <xf numFmtId="165" fontId="0" fillId="8" borderId="0" xfId="0" applyNumberFormat="1" applyFill="1" applyAlignment="1">
      <alignment horizontal="center"/>
    </xf>
    <xf numFmtId="164" fontId="10" fillId="2" borderId="5" xfId="0" applyNumberFormat="1" applyFont="1" applyFill="1" applyBorder="1" applyAlignment="1">
      <alignment horizontal="center"/>
    </xf>
    <xf numFmtId="164" fontId="10" fillId="2" borderId="2" xfId="0" applyNumberFormat="1" applyFont="1" applyFill="1" applyBorder="1" applyAlignment="1">
      <alignment horizontal="center"/>
    </xf>
    <xf numFmtId="0" fontId="24" fillId="0" borderId="0" xfId="0" applyFont="1" applyAlignment="1">
      <alignment horizontal="left" vertical="center" wrapText="1"/>
    </xf>
    <xf numFmtId="0" fontId="12" fillId="0" borderId="0" xfId="0" applyFont="1" applyAlignment="1">
      <alignment horizontal="center" vertical="top" wrapText="1"/>
    </xf>
    <xf numFmtId="164" fontId="10" fillId="2" borderId="74" xfId="0" applyNumberFormat="1" applyFont="1" applyFill="1" applyBorder="1" applyAlignment="1">
      <alignment horizontal="center"/>
    </xf>
    <xf numFmtId="164" fontId="10" fillId="2" borderId="72" xfId="0" applyNumberFormat="1" applyFont="1" applyFill="1" applyBorder="1" applyAlignment="1">
      <alignment horizontal="center"/>
    </xf>
    <xf numFmtId="164" fontId="10" fillId="2" borderId="73" xfId="0" applyNumberFormat="1" applyFont="1" applyFill="1" applyBorder="1" applyAlignment="1">
      <alignment horizontal="center"/>
    </xf>
    <xf numFmtId="0" fontId="10" fillId="2" borderId="19" xfId="0" applyFont="1" applyFill="1" applyBorder="1" applyAlignment="1">
      <alignment horizontal="center"/>
    </xf>
    <xf numFmtId="0" fontId="10" fillId="2" borderId="21" xfId="0" applyFont="1" applyFill="1" applyBorder="1" applyAlignment="1">
      <alignment horizontal="center"/>
    </xf>
    <xf numFmtId="0" fontId="10" fillId="2" borderId="22" xfId="0" applyFont="1" applyFill="1" applyBorder="1" applyAlignment="1">
      <alignment horizontal="center"/>
    </xf>
    <xf numFmtId="0" fontId="19" fillId="0" borderId="41" xfId="0" applyFont="1" applyBorder="1" applyAlignment="1">
      <alignment horizontal="center" vertical="center"/>
    </xf>
    <xf numFmtId="0" fontId="19" fillId="0" borderId="42" xfId="0" applyFont="1" applyBorder="1" applyAlignment="1">
      <alignment horizontal="center" vertical="center"/>
    </xf>
    <xf numFmtId="0" fontId="19" fillId="0" borderId="43" xfId="0" applyFont="1" applyBorder="1" applyAlignment="1">
      <alignment horizontal="center" vertical="center"/>
    </xf>
    <xf numFmtId="0" fontId="7" fillId="2" borderId="7"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12" xfId="0" applyFont="1" applyFill="1" applyBorder="1" applyAlignment="1">
      <alignment horizontal="center" vertical="top" wrapText="1"/>
    </xf>
    <xf numFmtId="3" fontId="0" fillId="0" borderId="13" xfId="0" applyNumberFormat="1" applyBorder="1" applyAlignment="1">
      <alignment horizontal="center"/>
    </xf>
    <xf numFmtId="3" fontId="0" fillId="0" borderId="14" xfId="0" applyNumberFormat="1" applyBorder="1" applyAlignment="1">
      <alignment horizontal="center"/>
    </xf>
    <xf numFmtId="9" fontId="0" fillId="0" borderId="9" xfId="1" applyFont="1" applyBorder="1" applyAlignment="1" applyProtection="1">
      <alignment horizontal="center"/>
    </xf>
    <xf numFmtId="9" fontId="0" fillId="0" borderId="0" xfId="1" applyFont="1" applyAlignment="1" applyProtection="1">
      <alignment horizontal="center"/>
    </xf>
    <xf numFmtId="9" fontId="0" fillId="0" borderId="10" xfId="1" applyFont="1" applyBorder="1" applyAlignment="1" applyProtection="1">
      <alignment horizontal="center"/>
    </xf>
    <xf numFmtId="0" fontId="5" fillId="0" borderId="0" xfId="0" applyFont="1" applyAlignment="1">
      <alignment horizontal="center"/>
    </xf>
    <xf numFmtId="0" fontId="5" fillId="0" borderId="10" xfId="0" applyFont="1" applyBorder="1" applyAlignment="1">
      <alignment horizontal="center"/>
    </xf>
    <xf numFmtId="167" fontId="0" fillId="4" borderId="11" xfId="0" applyNumberFormat="1" applyFill="1" applyBorder="1" applyAlignment="1" applyProtection="1">
      <alignment horizontal="center"/>
      <protection locked="0"/>
    </xf>
    <xf numFmtId="167" fontId="0" fillId="4" borderId="12" xfId="0" applyNumberFormat="1" applyFill="1" applyBorder="1" applyAlignment="1" applyProtection="1">
      <alignment horizontal="center"/>
      <protection locked="0"/>
    </xf>
    <xf numFmtId="3" fontId="0" fillId="0" borderId="41" xfId="0" applyNumberFormat="1" applyBorder="1" applyAlignment="1">
      <alignment horizontal="center"/>
    </xf>
    <xf numFmtId="3" fontId="0" fillId="0" borderId="43" xfId="0" applyNumberFormat="1" applyBorder="1" applyAlignment="1">
      <alignment horizontal="center"/>
    </xf>
    <xf numFmtId="164" fontId="10" fillId="2" borderId="66" xfId="0" applyNumberFormat="1" applyFont="1" applyFill="1" applyBorder="1" applyAlignment="1">
      <alignment horizontal="center"/>
    </xf>
    <xf numFmtId="164" fontId="10" fillId="2" borderId="22" xfId="0" applyNumberFormat="1" applyFont="1" applyFill="1" applyBorder="1" applyAlignment="1">
      <alignment horizontal="center"/>
    </xf>
    <xf numFmtId="0" fontId="13" fillId="0" borderId="17" xfId="0" applyFont="1" applyBorder="1" applyAlignment="1">
      <alignment horizontal="left"/>
    </xf>
    <xf numFmtId="0" fontId="13" fillId="0" borderId="16" xfId="0" applyFont="1" applyBorder="1" applyAlignment="1">
      <alignment horizontal="left"/>
    </xf>
    <xf numFmtId="0" fontId="13" fillId="0" borderId="18" xfId="0" applyFont="1" applyBorder="1" applyAlignment="1">
      <alignment horizontal="left"/>
    </xf>
    <xf numFmtId="171" fontId="0" fillId="0" borderId="17" xfId="0" applyNumberFormat="1" applyBorder="1" applyAlignment="1">
      <alignment horizontal="center"/>
    </xf>
    <xf numFmtId="171" fontId="0" fillId="0" borderId="18" xfId="0" applyNumberFormat="1" applyBorder="1" applyAlignment="1">
      <alignment horizontal="center"/>
    </xf>
    <xf numFmtId="4" fontId="0" fillId="0" borderId="17" xfId="0" applyNumberFormat="1" applyBorder="1" applyAlignment="1">
      <alignment horizontal="center"/>
    </xf>
    <xf numFmtId="4" fontId="0" fillId="0" borderId="18" xfId="0" applyNumberFormat="1" applyBorder="1" applyAlignment="1">
      <alignment horizontal="center"/>
    </xf>
    <xf numFmtId="3" fontId="0" fillId="0" borderId="17" xfId="0" applyNumberFormat="1" applyBorder="1" applyAlignment="1">
      <alignment horizontal="center"/>
    </xf>
    <xf numFmtId="3" fontId="0" fillId="0" borderId="18" xfId="0" applyNumberFormat="1" applyBorder="1" applyAlignment="1">
      <alignment horizontal="center"/>
    </xf>
    <xf numFmtId="0" fontId="1" fillId="4" borderId="17" xfId="0" applyFont="1" applyFill="1" applyBorder="1" applyAlignment="1">
      <alignment horizontal="left" vertical="top" wrapText="1"/>
    </xf>
    <xf numFmtId="0" fontId="1" fillId="4" borderId="16" xfId="0" applyFont="1" applyFill="1" applyBorder="1" applyAlignment="1">
      <alignment horizontal="left" vertical="top" wrapText="1"/>
    </xf>
    <xf numFmtId="0" fontId="1" fillId="4" borderId="18"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0" xfId="0" applyFont="1" applyFill="1" applyAlignment="1">
      <alignment horizontal="left" vertical="top" wrapText="1"/>
    </xf>
    <xf numFmtId="0" fontId="1" fillId="4" borderId="1"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3" xfId="0" applyFont="1" applyFill="1" applyBorder="1" applyAlignment="1">
      <alignment horizontal="left" vertical="top" wrapText="1"/>
    </xf>
    <xf numFmtId="0" fontId="4" fillId="2" borderId="5" xfId="0" applyFont="1" applyFill="1" applyBorder="1" applyAlignment="1">
      <alignment horizontal="left"/>
    </xf>
    <xf numFmtId="0" fontId="4" fillId="2" borderId="21" xfId="0" applyFont="1" applyFill="1" applyBorder="1" applyAlignment="1">
      <alignment horizontal="left"/>
    </xf>
    <xf numFmtId="0" fontId="4" fillId="2" borderId="22" xfId="0" applyFont="1" applyFill="1" applyBorder="1" applyAlignment="1">
      <alignment horizontal="left"/>
    </xf>
    <xf numFmtId="164" fontId="10" fillId="2" borderId="71" xfId="0" applyNumberFormat="1" applyFont="1" applyFill="1" applyBorder="1" applyAlignment="1">
      <alignment horizontal="center"/>
    </xf>
    <xf numFmtId="0" fontId="13" fillId="8" borderId="4" xfId="0" applyFont="1" applyFill="1" applyBorder="1" applyAlignment="1">
      <alignment horizontal="left"/>
    </xf>
    <xf numFmtId="0" fontId="13" fillId="8" borderId="0" xfId="0" applyFont="1" applyFill="1" applyAlignment="1">
      <alignment horizontal="left"/>
    </xf>
    <xf numFmtId="0" fontId="13" fillId="8" borderId="1" xfId="0" applyFont="1" applyFill="1" applyBorder="1" applyAlignment="1">
      <alignment horizontal="left"/>
    </xf>
    <xf numFmtId="168" fontId="0" fillId="8" borderId="1" xfId="1" applyNumberFormat="1" applyFont="1" applyFill="1" applyBorder="1" applyAlignment="1" applyProtection="1">
      <alignment horizontal="center"/>
    </xf>
    <xf numFmtId="2" fontId="0" fillId="8" borderId="4" xfId="0" applyNumberFormat="1" applyFill="1" applyBorder="1" applyAlignment="1">
      <alignment horizontal="center"/>
    </xf>
    <xf numFmtId="2" fontId="0" fillId="8" borderId="1" xfId="0" applyNumberFormat="1" applyFill="1" applyBorder="1" applyAlignment="1">
      <alignment horizontal="center"/>
    </xf>
    <xf numFmtId="0" fontId="13" fillId="0" borderId="4" xfId="0" applyFont="1" applyBorder="1" applyAlignment="1">
      <alignment horizontal="left"/>
    </xf>
    <xf numFmtId="0" fontId="13" fillId="0" borderId="0" xfId="0" applyFont="1" applyAlignment="1">
      <alignment horizontal="left"/>
    </xf>
    <xf numFmtId="0" fontId="13" fillId="0" borderId="1" xfId="0" applyFont="1" applyBorder="1" applyAlignment="1">
      <alignment horizontal="left"/>
    </xf>
    <xf numFmtId="0" fontId="0" fillId="0" borderId="4" xfId="1" applyNumberFormat="1" applyFont="1" applyFill="1" applyBorder="1" applyAlignment="1" applyProtection="1">
      <alignment horizontal="center"/>
    </xf>
    <xf numFmtId="0" fontId="0" fillId="0" borderId="1" xfId="1" applyNumberFormat="1" applyFont="1" applyFill="1" applyBorder="1" applyAlignment="1" applyProtection="1">
      <alignment horizontal="center"/>
    </xf>
    <xf numFmtId="1" fontId="0" fillId="0" borderId="4" xfId="1" applyNumberFormat="1" applyFont="1" applyFill="1" applyBorder="1" applyAlignment="1" applyProtection="1">
      <alignment horizontal="center"/>
    </xf>
    <xf numFmtId="1" fontId="0" fillId="0" borderId="1" xfId="1" applyNumberFormat="1" applyFont="1" applyFill="1" applyBorder="1" applyAlignment="1" applyProtection="1">
      <alignment horizontal="center"/>
    </xf>
    <xf numFmtId="0" fontId="13" fillId="8" borderId="5" xfId="0" applyFont="1" applyFill="1" applyBorder="1" applyAlignment="1">
      <alignment horizontal="left"/>
    </xf>
    <xf numFmtId="0" fontId="13" fillId="8" borderId="2" xfId="0" applyFont="1" applyFill="1" applyBorder="1" applyAlignment="1">
      <alignment horizontal="left"/>
    </xf>
    <xf numFmtId="0" fontId="13" fillId="8" borderId="3" xfId="0" applyFont="1" applyFill="1" applyBorder="1" applyAlignment="1">
      <alignment horizontal="left"/>
    </xf>
    <xf numFmtId="165" fontId="0" fillId="8" borderId="5" xfId="0" applyNumberFormat="1" applyFill="1" applyBorder="1" applyAlignment="1">
      <alignment horizontal="center"/>
    </xf>
    <xf numFmtId="165" fontId="0" fillId="8" borderId="3" xfId="0" applyNumberFormat="1" applyFill="1" applyBorder="1" applyAlignment="1">
      <alignment horizontal="center"/>
    </xf>
    <xf numFmtId="0" fontId="17" fillId="3" borderId="24" xfId="0" applyFont="1" applyFill="1" applyBorder="1" applyAlignment="1">
      <alignment horizontal="center" vertical="top" wrapText="1"/>
    </xf>
    <xf numFmtId="0" fontId="17" fillId="3" borderId="0" xfId="0" applyFont="1" applyFill="1" applyAlignment="1">
      <alignment horizontal="center" vertical="top" wrapText="1"/>
    </xf>
    <xf numFmtId="0" fontId="17" fillId="3" borderId="28" xfId="0" applyFont="1" applyFill="1" applyBorder="1" applyAlignment="1">
      <alignment horizontal="center" vertical="top" wrapText="1"/>
    </xf>
    <xf numFmtId="0" fontId="17" fillId="3" borderId="26" xfId="0" applyFont="1" applyFill="1" applyBorder="1" applyAlignment="1">
      <alignment horizontal="center" vertical="top" wrapText="1"/>
    </xf>
    <xf numFmtId="0" fontId="17" fillId="3" borderId="4" xfId="0" applyFont="1" applyFill="1" applyBorder="1" applyAlignment="1">
      <alignment horizontal="center" vertical="top" wrapText="1"/>
    </xf>
    <xf numFmtId="0" fontId="25" fillId="3" borderId="32" xfId="0" applyFont="1" applyFill="1" applyBorder="1" applyAlignment="1">
      <alignment horizontal="center" vertical="top" wrapText="1"/>
    </xf>
    <xf numFmtId="0" fontId="25" fillId="3" borderId="24" xfId="0" applyFont="1" applyFill="1" applyBorder="1" applyAlignment="1">
      <alignment horizontal="center" vertical="top" wrapText="1"/>
    </xf>
    <xf numFmtId="0" fontId="17" fillId="3" borderId="4" xfId="0" applyFont="1" applyFill="1" applyBorder="1" applyAlignment="1">
      <alignment horizontal="center" vertical="center"/>
    </xf>
    <xf numFmtId="0" fontId="17" fillId="3" borderId="0" xfId="0" applyFont="1" applyFill="1" applyAlignment="1">
      <alignment horizontal="center" vertical="center"/>
    </xf>
    <xf numFmtId="0" fontId="18" fillId="3" borderId="4" xfId="0" applyFont="1" applyFill="1" applyBorder="1" applyAlignment="1">
      <alignment horizontal="center" vertical="top" wrapText="1"/>
    </xf>
    <xf numFmtId="0" fontId="18" fillId="3" borderId="1" xfId="0" applyFont="1" applyFill="1" applyBorder="1" applyAlignment="1">
      <alignment horizontal="center" vertical="top" wrapText="1"/>
    </xf>
    <xf numFmtId="0" fontId="17" fillId="3" borderId="27" xfId="0" applyFont="1" applyFill="1" applyBorder="1" applyAlignment="1">
      <alignment horizontal="center" vertical="top" wrapText="1"/>
    </xf>
    <xf numFmtId="0" fontId="17" fillId="3" borderId="34" xfId="0" applyFont="1" applyFill="1" applyBorder="1" applyAlignment="1">
      <alignment horizontal="center" vertical="top" wrapText="1"/>
    </xf>
    <xf numFmtId="0" fontId="17" fillId="3" borderId="25" xfId="0" applyFont="1" applyFill="1" applyBorder="1" applyAlignment="1">
      <alignment horizontal="center" vertical="top" wrapText="1"/>
    </xf>
    <xf numFmtId="0" fontId="17" fillId="3" borderId="1" xfId="0" applyFont="1" applyFill="1" applyBorder="1" applyAlignment="1">
      <alignment horizontal="center" vertical="top" wrapText="1"/>
    </xf>
    <xf numFmtId="0" fontId="17" fillId="3" borderId="32" xfId="0" applyFont="1" applyFill="1" applyBorder="1" applyAlignment="1">
      <alignment horizontal="center" vertical="top" wrapText="1"/>
    </xf>
    <xf numFmtId="0" fontId="17" fillId="3" borderId="37" xfId="0" applyFont="1" applyFill="1" applyBorder="1" applyAlignment="1">
      <alignment horizontal="center" vertical="top" wrapText="1"/>
    </xf>
    <xf numFmtId="0" fontId="17" fillId="3" borderId="20" xfId="0" applyFont="1" applyFill="1" applyBorder="1" applyAlignment="1">
      <alignment horizontal="center" vertical="top" wrapText="1"/>
    </xf>
    <xf numFmtId="164" fontId="0" fillId="0" borderId="0" xfId="0" applyNumberFormat="1" applyAlignment="1">
      <alignment horizontal="right"/>
    </xf>
    <xf numFmtId="164" fontId="0" fillId="0" borderId="2" xfId="0" applyNumberFormat="1" applyBorder="1" applyAlignment="1">
      <alignment horizontal="right"/>
    </xf>
    <xf numFmtId="0" fontId="0" fillId="0" borderId="15" xfId="0" applyBorder="1" applyAlignment="1">
      <alignment horizontal="center"/>
    </xf>
    <xf numFmtId="167" fontId="0" fillId="0" borderId="15" xfId="0" applyNumberFormat="1" applyBorder="1" applyAlignment="1">
      <alignment horizontal="center"/>
    </xf>
    <xf numFmtId="0" fontId="10" fillId="2" borderId="15" xfId="0" applyFont="1" applyFill="1" applyBorder="1" applyAlignment="1">
      <alignment horizontal="center"/>
    </xf>
    <xf numFmtId="0" fontId="0" fillId="0" borderId="16" xfId="0" applyBorder="1" applyAlignment="1">
      <alignment horizontal="right"/>
    </xf>
    <xf numFmtId="0" fontId="0" fillId="0" borderId="2" xfId="0" applyBorder="1" applyAlignment="1">
      <alignment horizontal="center"/>
    </xf>
    <xf numFmtId="0" fontId="4" fillId="2" borderId="13" xfId="0" applyFont="1" applyFill="1" applyBorder="1" applyAlignment="1">
      <alignment horizontal="center"/>
    </xf>
    <xf numFmtId="0" fontId="4" fillId="2" borderId="14" xfId="0" applyFont="1" applyFill="1" applyBorder="1" applyAlignment="1">
      <alignment horizontal="center"/>
    </xf>
    <xf numFmtId="169" fontId="0" fillId="0" borderId="0" xfId="1" applyNumberFormat="1" applyFont="1" applyBorder="1" applyAlignment="1">
      <alignment horizontal="right"/>
    </xf>
  </cellXfs>
  <cellStyles count="9">
    <cellStyle name="Hyperlink" xfId="8" builtinId="8"/>
    <cellStyle name="Kolomkop" xfId="6" xr:uid="{0241B409-04C3-4C0F-92A6-12665046D645}"/>
    <cellStyle name="Komma" xfId="2" builtinId="3"/>
    <cellStyle name="Procent" xfId="1" builtinId="5"/>
    <cellStyle name="Standaard" xfId="0" builtinId="0"/>
    <cellStyle name="Standaard 2" xfId="7" xr:uid="{8639F72E-7FE7-4EB2-A924-7C871A768A8D}"/>
    <cellStyle name="Standaard 3" xfId="5" xr:uid="{C41CFF58-6294-406B-820A-395C52126AF3}"/>
    <cellStyle name="Tabelkop" xfId="3" xr:uid="{D8100E48-B552-432D-BA16-ACEAB1602005}"/>
    <cellStyle name="Tabelsubkop" xfId="4" xr:uid="{4A3E9A99-5B1A-4E50-9E92-8EBE17EF3B8E}"/>
  </cellStyles>
  <dxfs count="31">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ill>
        <patternFill>
          <bgColor rgb="FF00B050"/>
        </patternFill>
      </fill>
    </dxf>
    <dxf>
      <fill>
        <patternFill>
          <bgColor theme="7"/>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b/>
        <i val="0"/>
      </font>
      <fill>
        <patternFill>
          <bgColor rgb="FFFFC000"/>
        </patternFill>
      </fill>
    </dxf>
    <dxf>
      <font>
        <b/>
        <i val="0"/>
      </font>
      <fill>
        <patternFill>
          <bgColor theme="5" tint="0.39994506668294322"/>
        </patternFill>
      </fill>
    </dxf>
    <dxf>
      <font>
        <b/>
        <i val="0"/>
      </font>
      <fill>
        <patternFill>
          <bgColor theme="9" tint="0.59996337778862885"/>
        </patternFill>
      </fill>
    </dxf>
    <dxf>
      <fill>
        <patternFill>
          <bgColor rgb="FFFFC000"/>
        </patternFill>
      </fill>
    </dxf>
    <dxf>
      <font>
        <b/>
        <i val="0"/>
      </font>
      <fill>
        <patternFill>
          <bgColor rgb="FFFFC000"/>
        </patternFill>
      </fill>
    </dxf>
    <dxf>
      <font>
        <color theme="0"/>
      </font>
    </dxf>
  </dxfs>
  <tableStyles count="0" defaultTableStyle="TableStyleMedium2" defaultPivotStyle="PivotStyleLight16"/>
  <colors>
    <mruColors>
      <color rgb="FF2271A6"/>
      <color rgb="FF20A6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831947</xdr:colOff>
      <xdr:row>15</xdr:row>
      <xdr:rowOff>22859</xdr:rowOff>
    </xdr:from>
    <xdr:to>
      <xdr:col>4</xdr:col>
      <xdr:colOff>4667137</xdr:colOff>
      <xdr:row>18</xdr:row>
      <xdr:rowOff>1899</xdr:rowOff>
    </xdr:to>
    <xdr:pic>
      <xdr:nvPicPr>
        <xdr:cNvPr id="2" name="Afbeelding 1">
          <a:extLst>
            <a:ext uri="{FF2B5EF4-FFF2-40B4-BE49-F238E27FC236}">
              <a16:creationId xmlns:a16="http://schemas.microsoft.com/office/drawing/2014/main" id="{4E4AB01A-E254-4561-9698-FE74793A41A2}"/>
            </a:ext>
          </a:extLst>
        </xdr:cNvPr>
        <xdr:cNvPicPr>
          <a:picLocks noChangeAspect="1"/>
        </xdr:cNvPicPr>
      </xdr:nvPicPr>
      <xdr:blipFill>
        <a:blip xmlns:r="http://schemas.openxmlformats.org/officeDocument/2006/relationships" r:embed="rId1"/>
        <a:stretch>
          <a:fillRect/>
        </a:stretch>
      </xdr:blipFill>
      <xdr:spPr>
        <a:xfrm>
          <a:off x="7217507" y="2849879"/>
          <a:ext cx="3840905" cy="16742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185009</xdr:colOff>
      <xdr:row>5</xdr:row>
      <xdr:rowOff>55469</xdr:rowOff>
    </xdr:from>
    <xdr:to>
      <xdr:col>9</xdr:col>
      <xdr:colOff>674594</xdr:colOff>
      <xdr:row>5</xdr:row>
      <xdr:rowOff>162149</xdr:rowOff>
    </xdr:to>
    <xdr:sp macro="" textlink="">
      <xdr:nvSpPr>
        <xdr:cNvPr id="2" name="Pijl: links 1">
          <a:extLst>
            <a:ext uri="{FF2B5EF4-FFF2-40B4-BE49-F238E27FC236}">
              <a16:creationId xmlns:a16="http://schemas.microsoft.com/office/drawing/2014/main" id="{ACA41ACF-95BB-4785-A652-AB1D37572711}"/>
            </a:ext>
          </a:extLst>
        </xdr:cNvPr>
        <xdr:cNvSpPr/>
      </xdr:nvSpPr>
      <xdr:spPr>
        <a:xfrm>
          <a:off x="6107654" y="1154654"/>
          <a:ext cx="489585" cy="104775"/>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0</a:t>
          </a:r>
        </a:p>
      </xdr:txBody>
    </xdr:sp>
    <xdr:clientData/>
  </xdr:twoCellAnchor>
  <xdr:twoCellAnchor>
    <xdr:from>
      <xdr:col>9</xdr:col>
      <xdr:colOff>1905</xdr:colOff>
      <xdr:row>6</xdr:row>
      <xdr:rowOff>59279</xdr:rowOff>
    </xdr:from>
    <xdr:to>
      <xdr:col>9</xdr:col>
      <xdr:colOff>499110</xdr:colOff>
      <xdr:row>6</xdr:row>
      <xdr:rowOff>162149</xdr:rowOff>
    </xdr:to>
    <xdr:sp macro="" textlink="">
      <xdr:nvSpPr>
        <xdr:cNvPr id="3" name="Pijl: links 2">
          <a:extLst>
            <a:ext uri="{FF2B5EF4-FFF2-40B4-BE49-F238E27FC236}">
              <a16:creationId xmlns:a16="http://schemas.microsoft.com/office/drawing/2014/main" id="{3742A643-32AC-48A8-8DF0-A63CF4AB8987}"/>
            </a:ext>
          </a:extLst>
        </xdr:cNvPr>
        <xdr:cNvSpPr/>
      </xdr:nvSpPr>
      <xdr:spPr>
        <a:xfrm rot="10800000">
          <a:off x="5926455" y="1360394"/>
          <a:ext cx="499110" cy="108585"/>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278129</xdr:colOff>
      <xdr:row>12</xdr:row>
      <xdr:rowOff>59053</xdr:rowOff>
    </xdr:from>
    <xdr:to>
      <xdr:col>17</xdr:col>
      <xdr:colOff>257174</xdr:colOff>
      <xdr:row>34</xdr:row>
      <xdr:rowOff>140969</xdr:rowOff>
    </xdr:to>
    <xdr:sp macro="" textlink="">
      <xdr:nvSpPr>
        <xdr:cNvPr id="2" name="Tekstvak 1">
          <a:extLst>
            <a:ext uri="{FF2B5EF4-FFF2-40B4-BE49-F238E27FC236}">
              <a16:creationId xmlns:a16="http://schemas.microsoft.com/office/drawing/2014/main" id="{9D8C9D67-A970-0E8E-123E-1C87713F0F31}"/>
            </a:ext>
          </a:extLst>
        </xdr:cNvPr>
        <xdr:cNvSpPr txBox="1"/>
      </xdr:nvSpPr>
      <xdr:spPr>
        <a:xfrm>
          <a:off x="8402954" y="2449828"/>
          <a:ext cx="3198495" cy="61207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a:t>Met de berekende cijfers van aantallen verblijfplaatsen (v) in het totaal aan te isoleren woningen (w) kan een kansberekening gemaakt kunnen worden die de kans op het aantasten van 1 van deze verblijfplaatsen (k) geeft wanneer je een x-aantal woningen (n) random en onafhankelijk van elkaar gaat na-isoleren. </a:t>
          </a:r>
        </a:p>
        <a:p>
          <a:endParaRPr lang="nl-NL"/>
        </a:p>
        <a:p>
          <a:r>
            <a:rPr lang="nl-NL"/>
            <a:t>• Hoe groot is de kans dat er geen verblijfplaatsen aangetast zullen worden? </a:t>
          </a:r>
        </a:p>
        <a:p>
          <a:endParaRPr lang="nl-NL"/>
        </a:p>
        <a:p>
          <a:endParaRPr lang="nl-NL"/>
        </a:p>
        <a:p>
          <a:endParaRPr lang="nl-NL"/>
        </a:p>
        <a:p>
          <a:endParaRPr lang="nl-NL"/>
        </a:p>
        <a:p>
          <a:endParaRPr lang="nl-NL"/>
        </a:p>
        <a:p>
          <a:r>
            <a:rPr lang="nl-NL"/>
            <a:t>• Hoe groot is de kans dat we gemiddeld x-aantal verblijfplaatsen aantasten bij het na isoleren van X% van de grondgebonden woningen in particulier bezit. Gemiddelde op basis van een binominale verdeling. </a:t>
          </a:r>
        </a:p>
        <a:p>
          <a:endParaRPr lang="nl-NL"/>
        </a:p>
        <a:p>
          <a:endParaRPr lang="nl-NL"/>
        </a:p>
        <a:p>
          <a:endParaRPr lang="nl-NL"/>
        </a:p>
        <a:p>
          <a:r>
            <a:rPr lang="nl-NL"/>
            <a:t>Met de standaardafwijking: </a:t>
          </a:r>
        </a:p>
        <a:p>
          <a:endParaRPr lang="nl-NL"/>
        </a:p>
        <a:p>
          <a:endParaRPr lang="nl-NL"/>
        </a:p>
        <a:p>
          <a:endParaRPr lang="nl-NL"/>
        </a:p>
        <a:p>
          <a:r>
            <a:rPr lang="nl-NL"/>
            <a:t>• Hoeveel verblijfplaatsen gaan we maximaal aantasten (95% kans) bij het na-isoleren van x-aantal woningen? </a:t>
          </a:r>
        </a:p>
        <a:p>
          <a:endParaRPr lang="nl-NL" sz="1050" i="1"/>
        </a:p>
        <a:p>
          <a:endParaRPr lang="nl-NL" sz="1050" i="1"/>
        </a:p>
        <a:p>
          <a:endParaRPr lang="nl-NL" sz="1050" i="1"/>
        </a:p>
        <a:p>
          <a:endParaRPr lang="nl-NL" sz="1050" i="1"/>
        </a:p>
        <a:p>
          <a:r>
            <a:rPr lang="nl-NL" sz="1050" i="1"/>
            <a:t>Kans per oplopende n optellen (cumulatief tot 95%)</a:t>
          </a:r>
          <a:endParaRPr lang="nl-NL" sz="1100" i="1"/>
        </a:p>
      </xdr:txBody>
    </xdr:sp>
    <xdr:clientData/>
  </xdr:twoCellAnchor>
  <xdr:twoCellAnchor editAs="oneCell">
    <xdr:from>
      <xdr:col>12</xdr:col>
      <xdr:colOff>525779</xdr:colOff>
      <xdr:row>13</xdr:row>
      <xdr:rowOff>1706878</xdr:rowOff>
    </xdr:from>
    <xdr:to>
      <xdr:col>16</xdr:col>
      <xdr:colOff>221134</xdr:colOff>
      <xdr:row>16</xdr:row>
      <xdr:rowOff>182947</xdr:rowOff>
    </xdr:to>
    <xdr:pic>
      <xdr:nvPicPr>
        <xdr:cNvPr id="3" name="Afbeelding 2">
          <a:extLst>
            <a:ext uri="{FF2B5EF4-FFF2-40B4-BE49-F238E27FC236}">
              <a16:creationId xmlns:a16="http://schemas.microsoft.com/office/drawing/2014/main" id="{CCEF113A-B016-E312-614C-74D3B485BA4F}"/>
            </a:ext>
          </a:extLst>
        </xdr:cNvPr>
        <xdr:cNvPicPr>
          <a:picLocks noChangeAspect="1"/>
        </xdr:cNvPicPr>
      </xdr:nvPicPr>
      <xdr:blipFill>
        <a:blip xmlns:r="http://schemas.openxmlformats.org/officeDocument/2006/relationships" r:embed="rId1"/>
        <a:stretch>
          <a:fillRect/>
        </a:stretch>
      </xdr:blipFill>
      <xdr:spPr>
        <a:xfrm>
          <a:off x="8936354" y="4211953"/>
          <a:ext cx="1790855" cy="800169"/>
        </a:xfrm>
        <a:prstGeom prst="rect">
          <a:avLst/>
        </a:prstGeom>
      </xdr:spPr>
    </xdr:pic>
    <xdr:clientData/>
  </xdr:twoCellAnchor>
  <xdr:twoCellAnchor editAs="oneCell">
    <xdr:from>
      <xdr:col>13</xdr:col>
      <xdr:colOff>373379</xdr:colOff>
      <xdr:row>20</xdr:row>
      <xdr:rowOff>182878</xdr:rowOff>
    </xdr:from>
    <xdr:to>
      <xdr:col>14</xdr:col>
      <xdr:colOff>182927</xdr:colOff>
      <xdr:row>22</xdr:row>
      <xdr:rowOff>87655</xdr:rowOff>
    </xdr:to>
    <xdr:pic>
      <xdr:nvPicPr>
        <xdr:cNvPr id="4" name="Afbeelding 3">
          <a:extLst>
            <a:ext uri="{FF2B5EF4-FFF2-40B4-BE49-F238E27FC236}">
              <a16:creationId xmlns:a16="http://schemas.microsoft.com/office/drawing/2014/main" id="{DB3C728C-A566-EFBC-E099-E33A1760E537}"/>
            </a:ext>
          </a:extLst>
        </xdr:cNvPr>
        <xdr:cNvPicPr>
          <a:picLocks noChangeAspect="1"/>
        </xdr:cNvPicPr>
      </xdr:nvPicPr>
      <xdr:blipFill>
        <a:blip xmlns:r="http://schemas.openxmlformats.org/officeDocument/2006/relationships" r:embed="rId2"/>
        <a:stretch>
          <a:fillRect/>
        </a:stretch>
      </xdr:blipFill>
      <xdr:spPr>
        <a:xfrm>
          <a:off x="9526904" y="5812153"/>
          <a:ext cx="552498" cy="304827"/>
        </a:xfrm>
        <a:prstGeom prst="rect">
          <a:avLst/>
        </a:prstGeom>
      </xdr:spPr>
    </xdr:pic>
    <xdr:clientData/>
  </xdr:twoCellAnchor>
  <xdr:twoCellAnchor editAs="oneCell">
    <xdr:from>
      <xdr:col>12</xdr:col>
      <xdr:colOff>742949</xdr:colOff>
      <xdr:row>24</xdr:row>
      <xdr:rowOff>41908</xdr:rowOff>
    </xdr:from>
    <xdr:to>
      <xdr:col>15</xdr:col>
      <xdr:colOff>76309</xdr:colOff>
      <xdr:row>26</xdr:row>
      <xdr:rowOff>30512</xdr:rowOff>
    </xdr:to>
    <xdr:pic>
      <xdr:nvPicPr>
        <xdr:cNvPr id="5" name="Afbeelding 4">
          <a:extLst>
            <a:ext uri="{FF2B5EF4-FFF2-40B4-BE49-F238E27FC236}">
              <a16:creationId xmlns:a16="http://schemas.microsoft.com/office/drawing/2014/main" id="{079FE272-DADD-9EF9-BA3A-59C9387D1BBC}"/>
            </a:ext>
          </a:extLst>
        </xdr:cNvPr>
        <xdr:cNvPicPr>
          <a:picLocks noChangeAspect="1"/>
        </xdr:cNvPicPr>
      </xdr:nvPicPr>
      <xdr:blipFill>
        <a:blip xmlns:r="http://schemas.openxmlformats.org/officeDocument/2006/relationships" r:embed="rId3"/>
        <a:stretch>
          <a:fillRect/>
        </a:stretch>
      </xdr:blipFill>
      <xdr:spPr>
        <a:xfrm>
          <a:off x="9153524" y="6471283"/>
          <a:ext cx="1276460" cy="388654"/>
        </a:xfrm>
        <a:prstGeom prst="rect">
          <a:avLst/>
        </a:prstGeom>
      </xdr:spPr>
    </xdr:pic>
    <xdr:clientData/>
  </xdr:twoCellAnchor>
  <xdr:twoCellAnchor editAs="oneCell">
    <xdr:from>
      <xdr:col>12</xdr:col>
      <xdr:colOff>537209</xdr:colOff>
      <xdr:row>29</xdr:row>
      <xdr:rowOff>188593</xdr:rowOff>
    </xdr:from>
    <xdr:to>
      <xdr:col>16</xdr:col>
      <xdr:colOff>381167</xdr:colOff>
      <xdr:row>32</xdr:row>
      <xdr:rowOff>24801</xdr:rowOff>
    </xdr:to>
    <xdr:pic>
      <xdr:nvPicPr>
        <xdr:cNvPr id="6" name="Afbeelding 5">
          <a:extLst>
            <a:ext uri="{FF2B5EF4-FFF2-40B4-BE49-F238E27FC236}">
              <a16:creationId xmlns:a16="http://schemas.microsoft.com/office/drawing/2014/main" id="{C835A843-1771-188A-2066-F03B4F86B78F}"/>
            </a:ext>
          </a:extLst>
        </xdr:cNvPr>
        <xdr:cNvPicPr>
          <a:picLocks noChangeAspect="1"/>
        </xdr:cNvPicPr>
      </xdr:nvPicPr>
      <xdr:blipFill>
        <a:blip xmlns:r="http://schemas.openxmlformats.org/officeDocument/2006/relationships" r:embed="rId4"/>
        <a:stretch>
          <a:fillRect/>
        </a:stretch>
      </xdr:blipFill>
      <xdr:spPr>
        <a:xfrm>
          <a:off x="8947784" y="7618093"/>
          <a:ext cx="1939458" cy="4362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F246B-9D7A-45B7-8AC5-10FCA7B40CFF}">
  <sheetPr>
    <tabColor theme="4"/>
  </sheetPr>
  <dimension ref="B1:E33"/>
  <sheetViews>
    <sheetView showGridLines="0" zoomScale="85" zoomScaleNormal="85" workbookViewId="0">
      <selection activeCell="D16" sqref="D16:D17"/>
    </sheetView>
  </sheetViews>
  <sheetFormatPr defaultRowHeight="15.75"/>
  <cols>
    <col min="1" max="1" width="0.875" customWidth="1"/>
    <col min="2" max="2" width="20.625" bestFit="1" customWidth="1"/>
    <col min="3" max="3" width="2.125" customWidth="1"/>
    <col min="4" max="4" width="60.25" customWidth="1"/>
    <col min="5" max="5" width="64" customWidth="1"/>
    <col min="6" max="6" width="15.875" customWidth="1"/>
    <col min="7" max="7" width="16.75" customWidth="1"/>
    <col min="8" max="8" width="21.125" customWidth="1"/>
    <col min="9" max="9" width="16.25" customWidth="1"/>
    <col min="10" max="16" width="20.25" customWidth="1"/>
  </cols>
  <sheetData>
    <row r="1" spans="2:5" ht="4.9000000000000004" customHeight="1"/>
    <row r="2" spans="2:5">
      <c r="B2" s="359" t="s">
        <v>0</v>
      </c>
    </row>
    <row r="3" spans="2:5" ht="6" customHeight="1"/>
    <row r="4" spans="2:5" ht="15.6" customHeight="1">
      <c r="B4" s="592" t="s">
        <v>1</v>
      </c>
      <c r="D4" s="948" t="s">
        <v>2</v>
      </c>
      <c r="E4" s="948"/>
    </row>
    <row r="5" spans="2:5" ht="58.15" customHeight="1">
      <c r="D5" s="948"/>
      <c r="E5" s="948"/>
    </row>
    <row r="6" spans="2:5" ht="6" customHeight="1">
      <c r="D6" s="601"/>
    </row>
    <row r="7" spans="2:5" ht="15.6" customHeight="1">
      <c r="B7" s="592" t="s">
        <v>3</v>
      </c>
      <c r="D7" s="948" t="s">
        <v>4</v>
      </c>
      <c r="E7" s="948"/>
    </row>
    <row r="8" spans="2:5" ht="28.9" customHeight="1">
      <c r="D8" s="948"/>
      <c r="E8" s="948"/>
    </row>
    <row r="9" spans="2:5" ht="6" customHeight="1">
      <c r="D9" s="601"/>
    </row>
    <row r="10" spans="2:5" ht="15.6" customHeight="1">
      <c r="B10" s="593" t="s">
        <v>5</v>
      </c>
      <c r="D10" s="948" t="s">
        <v>6</v>
      </c>
      <c r="E10" s="948"/>
    </row>
    <row r="11" spans="2:5">
      <c r="D11" s="948"/>
      <c r="E11" s="948"/>
    </row>
    <row r="12" spans="2:5" ht="6" customHeight="1">
      <c r="B12" s="591"/>
      <c r="D12" s="601"/>
    </row>
    <row r="13" spans="2:5" ht="15.6" customHeight="1">
      <c r="B13" s="594" t="s">
        <v>7</v>
      </c>
      <c r="D13" s="948" t="s">
        <v>8</v>
      </c>
      <c r="E13" s="948"/>
    </row>
    <row r="14" spans="2:5" ht="7.15" customHeight="1">
      <c r="D14" s="948"/>
      <c r="E14" s="948"/>
    </row>
    <row r="15" spans="2:5" ht="6" customHeight="1">
      <c r="D15" s="601"/>
    </row>
    <row r="16" spans="2:5" ht="15.6" customHeight="1">
      <c r="B16" s="595" t="s">
        <v>9</v>
      </c>
      <c r="D16" s="948" t="s">
        <v>10</v>
      </c>
      <c r="E16" s="233"/>
    </row>
    <row r="17" spans="2:5" ht="102" customHeight="1">
      <c r="D17" s="948"/>
      <c r="E17" s="233"/>
    </row>
    <row r="18" spans="2:5" ht="15.6" customHeight="1">
      <c r="D18" s="949" t="str">
        <f>HYPERLINK("https://www.cbs.nl/nl-nl/maatwerk/2024/11/bevolkingskernen-per-gemeente-1-1-2021")</f>
        <v>https://www.cbs.nl/nl-nl/maatwerk/2024/11/bevolkingskernen-per-gemeente-1-1-2021</v>
      </c>
      <c r="E18" s="949"/>
    </row>
    <row r="19" spans="2:5" ht="6" customHeight="1">
      <c r="D19" s="601"/>
    </row>
    <row r="20" spans="2:5" ht="15.6" customHeight="1">
      <c r="B20" s="597" t="s">
        <v>11</v>
      </c>
      <c r="D20" s="948" t="s">
        <v>12</v>
      </c>
      <c r="E20" s="948"/>
    </row>
    <row r="21" spans="2:5" ht="42" customHeight="1">
      <c r="D21" s="948"/>
      <c r="E21" s="948"/>
    </row>
    <row r="22" spans="2:5" ht="6" customHeight="1">
      <c r="D22" s="598"/>
    </row>
    <row r="23" spans="2:5" ht="15.6" customHeight="1">
      <c r="B23" s="596" t="s">
        <v>13</v>
      </c>
      <c r="D23" s="948" t="s">
        <v>14</v>
      </c>
      <c r="E23" s="948"/>
    </row>
    <row r="24" spans="2:5">
      <c r="D24" s="948"/>
      <c r="E24" s="948"/>
    </row>
    <row r="25" spans="2:5">
      <c r="B25" s="359" t="s">
        <v>15</v>
      </c>
    </row>
    <row r="26" spans="2:5">
      <c r="B26" s="194" t="s">
        <v>16</v>
      </c>
      <c r="C26" s="130"/>
      <c r="D26" s="130" t="s">
        <v>17</v>
      </c>
    </row>
    <row r="27" spans="2:5">
      <c r="B27" s="194" t="s">
        <v>18</v>
      </c>
      <c r="C27" s="130"/>
      <c r="D27" s="130" t="s">
        <v>19</v>
      </c>
    </row>
    <row r="28" spans="2:5">
      <c r="B28" s="194" t="s">
        <v>20</v>
      </c>
      <c r="C28" s="130"/>
      <c r="D28" s="130" t="s">
        <v>21</v>
      </c>
    </row>
    <row r="29" spans="2:5">
      <c r="B29" s="194" t="s">
        <v>22</v>
      </c>
      <c r="C29" s="130"/>
      <c r="D29" s="130" t="s">
        <v>23</v>
      </c>
    </row>
    <row r="30" spans="2:5">
      <c r="B30" s="194" t="s">
        <v>24</v>
      </c>
      <c r="C30" s="130"/>
      <c r="D30" s="130" t="s">
        <v>25</v>
      </c>
    </row>
    <row r="31" spans="2:5">
      <c r="B31" s="194" t="s">
        <v>26</v>
      </c>
      <c r="C31" s="130"/>
      <c r="D31" s="130" t="s">
        <v>27</v>
      </c>
    </row>
    <row r="32" spans="2:5" ht="29.45" customHeight="1">
      <c r="B32" s="603" t="s">
        <v>28</v>
      </c>
      <c r="C32" s="130"/>
      <c r="D32" s="602" t="s">
        <v>29</v>
      </c>
    </row>
    <row r="33" spans="4:4">
      <c r="D33" s="604" t="str">
        <f>HYPERLINK("https://research.wur.nl/en/publications/gunstige-referentiewaarden-voor-populatieomvang-en-verspreidingsg")</f>
        <v>https://research.wur.nl/en/publications/gunstige-referentiewaarden-voor-populatieomvang-en-verspreidingsg</v>
      </c>
    </row>
  </sheetData>
  <sheetProtection algorithmName="SHA-512" hashValue="HG7DjpYcqtrY7S5gVUIyJGZQlVcc+bBPrw+cDQrSLx0pD+cvkWD5vVthW96HoMKiHuMSTYwllxNWJwFmY0is6w==" saltValue="vv0D0UHn+tVq03vi9damvg==" spinCount="100000" sheet="1" objects="1" scenarios="1"/>
  <mergeCells count="8">
    <mergeCell ref="D4:E5"/>
    <mergeCell ref="D7:E8"/>
    <mergeCell ref="D16:D17"/>
    <mergeCell ref="D23:E24"/>
    <mergeCell ref="D20:E21"/>
    <mergeCell ref="D18:E18"/>
    <mergeCell ref="D13:E14"/>
    <mergeCell ref="D10:E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AE8D0-5FC7-4E44-A1ED-58A97401F2E3}">
  <sheetPr>
    <tabColor theme="0" tint="-4.9989318521683403E-2"/>
  </sheetPr>
  <dimension ref="A1:AZ100"/>
  <sheetViews>
    <sheetView showGridLines="0" zoomScale="85" zoomScaleNormal="85" workbookViewId="0">
      <selection activeCell="B13" sqref="B13"/>
    </sheetView>
  </sheetViews>
  <sheetFormatPr defaultRowHeight="15.75"/>
  <cols>
    <col min="1" max="1" width="3" bestFit="1" customWidth="1"/>
    <col min="2" max="2" width="30.25" style="125" bestFit="1" customWidth="1"/>
    <col min="3" max="6" width="9.75" customWidth="1"/>
    <col min="7" max="7" width="10.75" customWidth="1"/>
    <col min="8" max="8" width="9.75" customWidth="1"/>
    <col min="9" max="9" width="11.25" customWidth="1"/>
    <col min="10" max="10" width="10.875" customWidth="1"/>
    <col min="11" max="17" width="9.75" customWidth="1"/>
    <col min="18" max="21" width="9.75" hidden="1" customWidth="1"/>
    <col min="22" max="25" width="9.75" customWidth="1"/>
    <col min="26" max="27" width="9.75" hidden="1" customWidth="1"/>
    <col min="28" max="29" width="9.75" customWidth="1"/>
    <col min="30" max="39" width="9.75" hidden="1" customWidth="1"/>
    <col min="40" max="41" width="9.75" customWidth="1"/>
    <col min="42" max="42" width="11.125" customWidth="1"/>
    <col min="43" max="43" width="11.625" customWidth="1"/>
    <col min="44" max="44" width="3" customWidth="1"/>
    <col min="45" max="52" width="9.625" customWidth="1"/>
  </cols>
  <sheetData>
    <row r="1" spans="1:52" ht="7.9" customHeight="1" thickBot="1"/>
    <row r="2" spans="1:52" ht="16.899999999999999" customHeight="1" thickBot="1">
      <c r="B2" s="366" t="s">
        <v>30</v>
      </c>
      <c r="C2" s="367" t="s">
        <v>16</v>
      </c>
      <c r="D2" s="368" t="s">
        <v>18</v>
      </c>
      <c r="E2" s="368" t="s">
        <v>22</v>
      </c>
      <c r="F2" s="368" t="s">
        <v>20</v>
      </c>
      <c r="G2" s="368" t="s">
        <v>24</v>
      </c>
      <c r="H2" s="369" t="s">
        <v>26</v>
      </c>
      <c r="I2" s="968" t="s">
        <v>31</v>
      </c>
      <c r="J2" s="969"/>
      <c r="K2" s="969"/>
      <c r="L2" s="970"/>
    </row>
    <row r="3" spans="1:52" ht="16.899999999999999" customHeight="1">
      <c r="B3" s="370" t="s">
        <v>32</v>
      </c>
      <c r="C3" s="371">
        <v>100</v>
      </c>
      <c r="D3" s="371">
        <v>25</v>
      </c>
      <c r="E3" s="371">
        <v>12</v>
      </c>
      <c r="F3" s="371">
        <v>17</v>
      </c>
      <c r="G3" s="372" t="s">
        <v>33</v>
      </c>
      <c r="H3" s="373" t="s">
        <v>33</v>
      </c>
      <c r="I3" s="971"/>
      <c r="J3" s="972"/>
      <c r="K3" s="972"/>
      <c r="L3" s="973"/>
    </row>
    <row r="4" spans="1:52" ht="16.899999999999999" customHeight="1">
      <c r="B4" s="370" t="s">
        <v>34</v>
      </c>
      <c r="C4" s="374">
        <v>24</v>
      </c>
      <c r="D4" s="374">
        <v>4</v>
      </c>
      <c r="E4" s="374">
        <v>0.98</v>
      </c>
      <c r="F4" s="374">
        <v>1.66</v>
      </c>
      <c r="G4" s="374">
        <v>225</v>
      </c>
      <c r="H4" s="375">
        <v>35</v>
      </c>
      <c r="I4" s="971"/>
      <c r="J4" s="972"/>
      <c r="K4" s="972"/>
      <c r="L4" s="973"/>
    </row>
    <row r="5" spans="1:52" ht="16.899999999999999" customHeight="1" thickBot="1">
      <c r="B5" s="370" t="s">
        <v>35</v>
      </c>
      <c r="C5" s="374">
        <v>17.7</v>
      </c>
      <c r="D5" s="376">
        <v>0.98</v>
      </c>
      <c r="E5" s="376">
        <v>0.98</v>
      </c>
      <c r="F5" s="376">
        <v>1.66</v>
      </c>
      <c r="G5" s="376">
        <v>218</v>
      </c>
      <c r="H5" s="377">
        <v>15</v>
      </c>
      <c r="I5" s="971"/>
      <c r="J5" s="972"/>
      <c r="K5" s="972"/>
      <c r="L5" s="973"/>
      <c r="AS5" s="958">
        <v>1994</v>
      </c>
      <c r="AT5" s="959"/>
      <c r="AU5" s="959"/>
      <c r="AV5" s="959"/>
      <c r="AW5" s="959"/>
      <c r="AX5" s="959"/>
      <c r="AY5" s="959"/>
      <c r="AZ5" s="959"/>
    </row>
    <row r="6" spans="1:52" ht="16.899999999999999" customHeight="1" thickBot="1">
      <c r="B6" s="370" t="s">
        <v>36</v>
      </c>
      <c r="C6" s="374">
        <v>1.2</v>
      </c>
      <c r="D6" s="378"/>
      <c r="E6" s="378"/>
      <c r="F6" s="378"/>
      <c r="G6" s="378"/>
      <c r="H6" s="78"/>
      <c r="I6" s="971"/>
      <c r="J6" s="972"/>
      <c r="K6" s="972"/>
      <c r="L6" s="973"/>
      <c r="M6" s="980" t="s">
        <v>37</v>
      </c>
      <c r="N6" s="954"/>
      <c r="O6" s="954"/>
      <c r="P6" s="954"/>
      <c r="Q6" s="954"/>
      <c r="R6" s="954"/>
      <c r="S6" s="954"/>
      <c r="T6" s="954"/>
      <c r="U6" s="954"/>
      <c r="V6" s="954"/>
      <c r="W6" s="981"/>
      <c r="X6" s="954" t="s">
        <v>38</v>
      </c>
      <c r="Y6" s="954"/>
      <c r="Z6" s="954"/>
      <c r="AA6" s="954"/>
      <c r="AB6" s="962" t="s">
        <v>39</v>
      </c>
      <c r="AC6" s="964"/>
      <c r="AD6" s="379"/>
      <c r="AE6" s="379"/>
      <c r="AF6" s="379"/>
      <c r="AG6" s="379"/>
      <c r="AH6" s="379"/>
      <c r="AI6" s="379"/>
      <c r="AJ6" s="962" t="s">
        <v>40</v>
      </c>
      <c r="AK6" s="963"/>
      <c r="AL6" s="963"/>
      <c r="AM6" s="963"/>
      <c r="AN6" s="963"/>
      <c r="AO6" s="964"/>
      <c r="AP6" s="952" t="s">
        <v>41</v>
      </c>
      <c r="AQ6" s="950" t="s">
        <v>42</v>
      </c>
      <c r="AS6" s="960" t="s">
        <v>37</v>
      </c>
      <c r="AT6" s="954"/>
      <c r="AU6" s="954" t="s">
        <v>38</v>
      </c>
      <c r="AV6" s="954"/>
      <c r="AW6" s="954" t="s">
        <v>39</v>
      </c>
      <c r="AX6" s="954"/>
      <c r="AY6" s="954" t="s">
        <v>40</v>
      </c>
      <c r="AZ6" s="956"/>
    </row>
    <row r="7" spans="1:52" ht="16.899999999999999" customHeight="1" thickBot="1">
      <c r="B7" s="380" t="s">
        <v>43</v>
      </c>
      <c r="C7" s="381">
        <v>3</v>
      </c>
      <c r="D7" s="77"/>
      <c r="E7" s="77"/>
      <c r="F7" s="77"/>
      <c r="G7" s="77"/>
      <c r="H7" s="382"/>
      <c r="I7" s="974"/>
      <c r="J7" s="975"/>
      <c r="K7" s="975"/>
      <c r="L7" s="976"/>
      <c r="M7" s="982"/>
      <c r="N7" s="955"/>
      <c r="O7" s="955"/>
      <c r="P7" s="955"/>
      <c r="Q7" s="955"/>
      <c r="R7" s="955"/>
      <c r="S7" s="955"/>
      <c r="T7" s="955"/>
      <c r="U7" s="955"/>
      <c r="V7" s="955"/>
      <c r="W7" s="983"/>
      <c r="X7" s="955"/>
      <c r="Y7" s="955"/>
      <c r="Z7" s="955"/>
      <c r="AA7" s="955"/>
      <c r="AB7" s="965"/>
      <c r="AC7" s="967"/>
      <c r="AD7" s="383"/>
      <c r="AE7" s="383"/>
      <c r="AF7" s="383"/>
      <c r="AG7" s="383"/>
      <c r="AH7" s="383"/>
      <c r="AI7" s="383"/>
      <c r="AJ7" s="965"/>
      <c r="AK7" s="966"/>
      <c r="AL7" s="966"/>
      <c r="AM7" s="966"/>
      <c r="AN7" s="966"/>
      <c r="AO7" s="967"/>
      <c r="AP7" s="953"/>
      <c r="AQ7" s="951"/>
      <c r="AS7" s="961"/>
      <c r="AT7" s="955"/>
      <c r="AU7" s="955"/>
      <c r="AV7" s="955"/>
      <c r="AW7" s="955"/>
      <c r="AX7" s="955"/>
      <c r="AY7" s="955"/>
      <c r="AZ7" s="957"/>
    </row>
    <row r="8" spans="1:52" ht="23.45" customHeight="1">
      <c r="B8"/>
      <c r="C8" s="377"/>
      <c r="D8" s="78"/>
      <c r="E8" s="78"/>
      <c r="F8" s="78"/>
      <c r="M8" s="990" t="s">
        <v>44</v>
      </c>
      <c r="N8" s="985"/>
      <c r="O8" s="985"/>
      <c r="P8" s="985"/>
      <c r="Q8" s="988"/>
      <c r="R8" s="984" t="s">
        <v>45</v>
      </c>
      <c r="S8" s="985"/>
      <c r="T8" s="984" t="s">
        <v>46</v>
      </c>
      <c r="U8" s="988"/>
      <c r="V8" s="984" t="s">
        <v>47</v>
      </c>
      <c r="W8" s="985"/>
      <c r="X8" s="984" t="s">
        <v>45</v>
      </c>
      <c r="Y8" s="988"/>
      <c r="Z8" s="984" t="s">
        <v>47</v>
      </c>
      <c r="AA8" s="988"/>
      <c r="AB8" s="984" t="s">
        <v>48</v>
      </c>
      <c r="AC8" s="988"/>
      <c r="AD8" s="984" t="s">
        <v>49</v>
      </c>
      <c r="AE8" s="985"/>
      <c r="AF8" s="984" t="s">
        <v>45</v>
      </c>
      <c r="AG8" s="985"/>
      <c r="AH8" s="984" t="s">
        <v>47</v>
      </c>
      <c r="AI8" s="985"/>
      <c r="AJ8" s="984" t="s">
        <v>45</v>
      </c>
      <c r="AK8" s="985"/>
      <c r="AL8" s="984" t="s">
        <v>46</v>
      </c>
      <c r="AM8" s="988"/>
      <c r="AN8" s="984" t="s">
        <v>47</v>
      </c>
      <c r="AO8" s="988"/>
      <c r="AP8" s="993" t="s">
        <v>50</v>
      </c>
      <c r="AQ8" s="994" t="s">
        <v>50</v>
      </c>
      <c r="AR8" s="232"/>
      <c r="AS8" s="992" t="s">
        <v>47</v>
      </c>
      <c r="AT8" s="988"/>
      <c r="AU8" s="984" t="s">
        <v>47</v>
      </c>
      <c r="AV8" s="988"/>
      <c r="AW8" s="984" t="s">
        <v>48</v>
      </c>
      <c r="AX8" s="988"/>
      <c r="AY8" s="984" t="s">
        <v>47</v>
      </c>
      <c r="AZ8" s="988"/>
    </row>
    <row r="9" spans="1:52" ht="8.4499999999999993" customHeight="1" thickBot="1">
      <c r="B9" s="384"/>
      <c r="C9" s="377"/>
      <c r="D9" s="78"/>
      <c r="E9" s="78"/>
      <c r="F9" s="78"/>
      <c r="M9" s="991"/>
      <c r="N9" s="987"/>
      <c r="O9" s="987"/>
      <c r="P9" s="987"/>
      <c r="Q9" s="989"/>
      <c r="R9" s="986"/>
      <c r="S9" s="987"/>
      <c r="T9" s="986"/>
      <c r="U9" s="989"/>
      <c r="V9" s="986"/>
      <c r="W9" s="987"/>
      <c r="X9" s="984"/>
      <c r="Y9" s="988"/>
      <c r="Z9" s="984"/>
      <c r="AA9" s="988"/>
      <c r="AB9" s="984"/>
      <c r="AC9" s="988"/>
      <c r="AD9" s="984"/>
      <c r="AE9" s="985"/>
      <c r="AF9" s="984"/>
      <c r="AG9" s="985"/>
      <c r="AH9" s="984"/>
      <c r="AI9" s="985"/>
      <c r="AJ9" s="984"/>
      <c r="AK9" s="985"/>
      <c r="AL9" s="984"/>
      <c r="AM9" s="988"/>
      <c r="AN9" s="984"/>
      <c r="AO9" s="988"/>
      <c r="AP9" s="993"/>
      <c r="AQ9" s="995"/>
      <c r="AR9" s="232"/>
      <c r="AS9" s="992"/>
      <c r="AT9" s="988"/>
      <c r="AU9" s="984"/>
      <c r="AV9" s="988"/>
      <c r="AW9" s="984"/>
      <c r="AX9" s="988"/>
      <c r="AY9" s="984"/>
      <c r="AZ9" s="988"/>
    </row>
    <row r="10" spans="1:52" ht="18.600000000000001" customHeight="1">
      <c r="B10" s="385" t="s">
        <v>51</v>
      </c>
      <c r="C10" s="977" t="s">
        <v>52</v>
      </c>
      <c r="D10" s="978"/>
      <c r="E10" s="977" t="s">
        <v>53</v>
      </c>
      <c r="F10" s="978"/>
      <c r="G10" s="977" t="s">
        <v>54</v>
      </c>
      <c r="H10" s="979"/>
      <c r="I10" s="979"/>
      <c r="J10" s="979"/>
      <c r="K10" s="979"/>
      <c r="L10" s="978"/>
      <c r="M10" s="386"/>
      <c r="N10" s="387"/>
      <c r="O10" s="387"/>
      <c r="P10" s="387"/>
      <c r="Q10" s="387"/>
      <c r="R10" s="388"/>
      <c r="S10" s="387"/>
      <c r="T10" s="388"/>
      <c r="U10" s="387"/>
      <c r="V10" s="388"/>
      <c r="W10" s="387"/>
      <c r="X10" s="386"/>
      <c r="Y10" s="389"/>
      <c r="Z10" s="387"/>
      <c r="AA10" s="389"/>
      <c r="AB10" s="386"/>
      <c r="AC10" s="387"/>
      <c r="AD10" s="386"/>
      <c r="AE10" s="387"/>
      <c r="AF10" s="390"/>
      <c r="AG10" s="391"/>
      <c r="AH10" s="386"/>
      <c r="AI10" s="389"/>
      <c r="AJ10" s="387"/>
      <c r="AK10" s="387"/>
      <c r="AL10" s="388"/>
      <c r="AM10" s="387"/>
      <c r="AN10" s="386"/>
      <c r="AO10" s="387"/>
      <c r="AP10" s="386"/>
      <c r="AQ10" s="392"/>
      <c r="AS10" s="388"/>
      <c r="AT10" s="387"/>
      <c r="AU10" s="388"/>
      <c r="AV10" s="389"/>
      <c r="AW10" s="386"/>
      <c r="AX10" s="387"/>
      <c r="AY10" s="388"/>
      <c r="AZ10" s="389"/>
    </row>
    <row r="11" spans="1:52" s="232" customFormat="1" ht="62.45" customHeight="1">
      <c r="B11" s="393" t="s">
        <v>55</v>
      </c>
      <c r="C11" s="394" t="s">
        <v>56</v>
      </c>
      <c r="D11" s="395" t="s">
        <v>57</v>
      </c>
      <c r="E11" s="394" t="s">
        <v>58</v>
      </c>
      <c r="F11" s="395" t="s">
        <v>59</v>
      </c>
      <c r="G11" s="394" t="s">
        <v>60</v>
      </c>
      <c r="H11" s="396" t="s">
        <v>61</v>
      </c>
      <c r="I11" s="396" t="s">
        <v>62</v>
      </c>
      <c r="J11" s="396" t="s">
        <v>63</v>
      </c>
      <c r="K11" s="396" t="s">
        <v>64</v>
      </c>
      <c r="L11" s="395" t="s">
        <v>65</v>
      </c>
      <c r="M11" s="397" t="s">
        <v>66</v>
      </c>
      <c r="N11" s="398" t="s">
        <v>67</v>
      </c>
      <c r="O11" s="398" t="s">
        <v>68</v>
      </c>
      <c r="P11" s="398" t="s">
        <v>69</v>
      </c>
      <c r="Q11" s="399" t="s">
        <v>70</v>
      </c>
      <c r="R11" s="400" t="s">
        <v>71</v>
      </c>
      <c r="S11" s="398" t="s">
        <v>72</v>
      </c>
      <c r="T11" s="398" t="s">
        <v>73</v>
      </c>
      <c r="U11" s="398" t="s">
        <v>74</v>
      </c>
      <c r="V11" s="400" t="s">
        <v>73</v>
      </c>
      <c r="W11" s="398" t="s">
        <v>74</v>
      </c>
      <c r="X11" s="397" t="s">
        <v>73</v>
      </c>
      <c r="Y11" s="401" t="s">
        <v>74</v>
      </c>
      <c r="Z11" s="398" t="s">
        <v>73</v>
      </c>
      <c r="AA11" s="401" t="s">
        <v>74</v>
      </c>
      <c r="AB11" s="398" t="s">
        <v>73</v>
      </c>
      <c r="AC11" s="398" t="s">
        <v>74</v>
      </c>
      <c r="AD11" s="397" t="s">
        <v>73</v>
      </c>
      <c r="AE11" s="398" t="s">
        <v>74</v>
      </c>
      <c r="AF11" s="397" t="s">
        <v>73</v>
      </c>
      <c r="AG11" s="401" t="s">
        <v>74</v>
      </c>
      <c r="AH11" s="397" t="s">
        <v>75</v>
      </c>
      <c r="AI11" s="401" t="s">
        <v>76</v>
      </c>
      <c r="AJ11" s="398" t="s">
        <v>73</v>
      </c>
      <c r="AK11" s="398" t="s">
        <v>74</v>
      </c>
      <c r="AL11" s="400" t="s">
        <v>77</v>
      </c>
      <c r="AM11" s="398" t="s">
        <v>78</v>
      </c>
      <c r="AN11" s="397" t="s">
        <v>73</v>
      </c>
      <c r="AO11" s="398" t="s">
        <v>74</v>
      </c>
      <c r="AP11" s="397" t="s">
        <v>79</v>
      </c>
      <c r="AQ11" s="402" t="s">
        <v>79</v>
      </c>
      <c r="AS11" s="400" t="s">
        <v>73</v>
      </c>
      <c r="AT11" s="398" t="s">
        <v>74</v>
      </c>
      <c r="AU11" s="400" t="s">
        <v>73</v>
      </c>
      <c r="AV11" s="401" t="s">
        <v>74</v>
      </c>
      <c r="AW11" s="398" t="s">
        <v>73</v>
      </c>
      <c r="AX11" s="398" t="s">
        <v>74</v>
      </c>
      <c r="AY11" s="400" t="s">
        <v>73</v>
      </c>
      <c r="AZ11" s="401" t="s">
        <v>74</v>
      </c>
    </row>
    <row r="12" spans="1:52" ht="17.45" customHeight="1">
      <c r="A12">
        <v>1</v>
      </c>
      <c r="B12" s="522" t="s">
        <v>80</v>
      </c>
      <c r="C12" s="523">
        <v>21.03</v>
      </c>
      <c r="D12" s="524">
        <f>C12/$C$68</f>
        <v>9.7967968247756922E-3</v>
      </c>
      <c r="E12" s="525">
        <f t="shared" ref="E12:E43" si="0">C12-G12</f>
        <v>16.485741000000001</v>
      </c>
      <c r="F12" s="526">
        <f t="shared" ref="F12:F36" si="1">IF(E12=0,0,E12/C12)</f>
        <v>0.78391540656205416</v>
      </c>
      <c r="G12" s="527">
        <f>'Per woonkern'!D2</f>
        <v>4.5442590000000003</v>
      </c>
      <c r="H12" s="528">
        <f>IF(G12=0,0,G12/C12)</f>
        <v>0.21608459343794578</v>
      </c>
      <c r="I12" s="529">
        <f>G12/$G$68</f>
        <v>1.3640617354042759E-2</v>
      </c>
      <c r="J12" s="530">
        <f>'Per woonkern'!B2</f>
        <v>4</v>
      </c>
      <c r="K12" s="531">
        <f>'Per woonkern'!C2</f>
        <v>21.580452999999999</v>
      </c>
      <c r="L12" s="526">
        <f t="shared" ref="L12:L43" si="2">K12/$K$68</f>
        <v>1.42323746303872E-2</v>
      </c>
      <c r="M12" s="532">
        <f>G12*100/$C$7</f>
        <v>151.4753</v>
      </c>
      <c r="N12" s="533">
        <f>M12*2</f>
        <v>302.95060000000001</v>
      </c>
      <c r="O12" s="533">
        <f t="shared" ref="O12:O68" si="3">M12/$C$3</f>
        <v>1.514753</v>
      </c>
      <c r="P12" s="534">
        <f t="shared" ref="P12:P67" si="4">G12*100/$C$6</f>
        <v>378.68825000000004</v>
      </c>
      <c r="Q12" s="535">
        <f>P12*2</f>
        <v>757.37650000000008</v>
      </c>
      <c r="R12" s="536">
        <f>$V$70*D12</f>
        <v>504.71999999999997</v>
      </c>
      <c r="S12" s="537">
        <f>R12/2/$C$3</f>
        <v>2.5236000000000001</v>
      </c>
      <c r="T12" s="536">
        <f>$V$70*I12</f>
        <v>702.74932858884654</v>
      </c>
      <c r="U12" s="538">
        <f>T12/2/$C$3</f>
        <v>3.5137466429442328</v>
      </c>
      <c r="V12" s="533">
        <f>$V$70*L12</f>
        <v>733.2360006979626</v>
      </c>
      <c r="W12" s="537">
        <f>'Per woonkern'!H2</f>
        <v>5</v>
      </c>
      <c r="X12" s="539">
        <f t="shared" ref="X12:X67" si="5">$E$4*C12</f>
        <v>20.609400000000001</v>
      </c>
      <c r="Y12" s="540">
        <f t="shared" ref="Y12:Y66" si="6">IF(B12=0,0,IF((X12/2)/$E$3&lt;=1,1,ROUND(((X12/2))/$E$3,0)))</f>
        <v>1</v>
      </c>
      <c r="Z12" s="541">
        <f>$X$70*L12</f>
        <v>29.940470028500137</v>
      </c>
      <c r="AA12" s="540">
        <f>IF((Z12/2)/$E$3&lt;=1,1,ROUND(((Z12/2))/$E$3,0))</f>
        <v>1</v>
      </c>
      <c r="AB12" s="539">
        <f t="shared" ref="AB12:AB67" si="7">$F$4*C12*0.5</f>
        <v>17.454899999999999</v>
      </c>
      <c r="AC12" s="542">
        <f t="shared" ref="AC12:AC66" si="8">IF(B12=0,0,IF(AB12/$F$3&lt;=1,1,ROUND(AB12/$F$3,0)))</f>
        <v>1</v>
      </c>
      <c r="AD12" s="539">
        <f>$F$4*C12</f>
        <v>34.909799999999997</v>
      </c>
      <c r="AE12" s="542">
        <f>IF(AD12/$F$3&lt;=1,1,ROUND(AD12/$F$3,0))</f>
        <v>2</v>
      </c>
      <c r="AF12" s="543">
        <f>G12*$AF$70</f>
        <v>48.606828560728552</v>
      </c>
      <c r="AG12" s="540">
        <f>IF(AF12/$F$3&lt;=1,1,ROUND(AF12/$F$3,0))</f>
        <v>3</v>
      </c>
      <c r="AH12" s="543">
        <f>$AD$70*L12</f>
        <v>50.715490048275747</v>
      </c>
      <c r="AI12" s="540">
        <f t="shared" ref="AI12:AI67" si="9">IF(AH12/$F$3&lt;=1,1,ROUND(AH12/$F$3,0))</f>
        <v>3</v>
      </c>
      <c r="AJ12" s="533">
        <f t="shared" ref="AJ12:AJ67" si="10">$D$4*C12</f>
        <v>84.12</v>
      </c>
      <c r="AK12" s="537">
        <f>AJ12/2/$D$3</f>
        <v>1.6824000000000001</v>
      </c>
      <c r="AL12" s="541">
        <f>G12*$AL$70</f>
        <v>117.12488809814108</v>
      </c>
      <c r="AM12" s="544">
        <f>(AL12/2)/$D$3</f>
        <v>2.3424977619628216</v>
      </c>
      <c r="AN12" s="541">
        <f>$AJ$70*L12</f>
        <v>122.2060001163271</v>
      </c>
      <c r="AO12" s="542">
        <f>'Per woonkern'!J2</f>
        <v>4</v>
      </c>
      <c r="AP12" s="543">
        <f>'Per woonkern'!M2</f>
        <v>1035.0112750000001</v>
      </c>
      <c r="AQ12" s="545">
        <f>'Per woonkern'!N2</f>
        <v>159.04906499999998</v>
      </c>
      <c r="AR12" s="494"/>
      <c r="AS12" s="536">
        <f>$AS$68*L12</f>
        <v>540.76155051474746</v>
      </c>
      <c r="AT12" s="537">
        <f>(AS12/2)/$C$3</f>
        <v>2.7038077525737374</v>
      </c>
      <c r="AU12" s="541">
        <f>$X$70*L12</f>
        <v>29.940470028500137</v>
      </c>
      <c r="AV12" s="540">
        <f>(AU12/2)/$E$3</f>
        <v>1.2475195845208391</v>
      </c>
      <c r="AW12" s="539">
        <f t="shared" ref="AW12:AW67" si="11">$F$4*C12*0.5</f>
        <v>17.454899999999999</v>
      </c>
      <c r="AX12" s="542">
        <f>AW12/$F$3</f>
        <v>1.0267588235294116</v>
      </c>
      <c r="AY12" s="541">
        <f>$AY$68*L12</f>
        <v>29.940470028500137</v>
      </c>
      <c r="AZ12" s="540">
        <f>(AY12/2)/$D$3</f>
        <v>0.59880940057000276</v>
      </c>
    </row>
    <row r="13" spans="1:52" ht="16.899999999999999" customHeight="1">
      <c r="A13">
        <v>2</v>
      </c>
      <c r="B13" s="546" t="s">
        <v>81</v>
      </c>
      <c r="C13" s="547">
        <v>78.3</v>
      </c>
      <c r="D13" s="548">
        <f t="shared" ref="D13:D43" si="12">C13/$C$68</f>
        <v>3.6475948234899511E-2</v>
      </c>
      <c r="E13" s="549">
        <f t="shared" si="0"/>
        <v>69.373195999999993</v>
      </c>
      <c r="F13" s="550">
        <f t="shared" si="1"/>
        <v>0.88599228607918257</v>
      </c>
      <c r="G13" s="551">
        <f>'Per woonkern'!D3</f>
        <v>8.9268040000000006</v>
      </c>
      <c r="H13" s="552">
        <f t="shared" ref="H13:H36" si="13">IF(G13=0,0,G13/C13)</f>
        <v>0.11400771392081738</v>
      </c>
      <c r="I13" s="553">
        <f t="shared" ref="I13:I43" si="14">G13/$G$68</f>
        <v>2.6795813697797224E-2</v>
      </c>
      <c r="J13" s="554">
        <f>'Per woonkern'!B3</f>
        <v>17</v>
      </c>
      <c r="K13" s="555">
        <f>'Per woonkern'!C3</f>
        <v>77.843826000000007</v>
      </c>
      <c r="L13" s="550">
        <f t="shared" si="2"/>
        <v>5.1338240874493027E-2</v>
      </c>
      <c r="M13" s="556">
        <f t="shared" ref="M13:M67" si="15">G13*100/$C$7</f>
        <v>297.56013333333334</v>
      </c>
      <c r="N13" s="557">
        <f t="shared" ref="N13:N43" si="16">M13*2</f>
        <v>595.12026666666668</v>
      </c>
      <c r="O13" s="557">
        <f>M13/$C$3</f>
        <v>2.9756013333333335</v>
      </c>
      <c r="P13" s="558">
        <f t="shared" si="4"/>
        <v>743.90033333333338</v>
      </c>
      <c r="Q13" s="559">
        <f t="shared" ref="Q13:Q43" si="17">P13*2</f>
        <v>1487.8006666666668</v>
      </c>
      <c r="R13" s="560">
        <f t="shared" ref="R13:R67" si="18">$V$70*D13</f>
        <v>1879.1999999999998</v>
      </c>
      <c r="S13" s="561">
        <f>R13/2/$C$3</f>
        <v>9.395999999999999</v>
      </c>
      <c r="T13" s="560">
        <f t="shared" ref="T13:T43" si="19">$V$70*I13</f>
        <v>1380.4903103991717</v>
      </c>
      <c r="U13" s="562">
        <f t="shared" ref="U13:U43" si="20">T13/2/$C$3</f>
        <v>6.902451551995858</v>
      </c>
      <c r="V13" s="557">
        <f t="shared" ref="V13:V43" si="21">$V$70*L13</f>
        <v>2644.8886710241018</v>
      </c>
      <c r="W13" s="561">
        <f>'Per woonkern'!H3</f>
        <v>18</v>
      </c>
      <c r="X13" s="563">
        <f t="shared" ref="X13:X43" si="22">$E$4*C13</f>
        <v>76.733999999999995</v>
      </c>
      <c r="Y13" s="564">
        <f t="shared" si="6"/>
        <v>3</v>
      </c>
      <c r="Z13" s="565">
        <f t="shared" ref="Z13:Z43" si="23">$X$70*L13</f>
        <v>107.99962073348415</v>
      </c>
      <c r="AA13" s="564">
        <f t="shared" ref="AA13:AA43" si="24">IF((Z13/2)/$E$3&lt;=1,1,ROUND(((Z13/2))/$E$3,0))</f>
        <v>4</v>
      </c>
      <c r="AB13" s="563">
        <f t="shared" ref="AB13:AB43" si="25">$F$4*C13*0.5</f>
        <v>64.98899999999999</v>
      </c>
      <c r="AC13" s="566">
        <f t="shared" si="8"/>
        <v>4</v>
      </c>
      <c r="AD13" s="563">
        <f t="shared" ref="AD13:AD43" si="26">$F$4*C13</f>
        <v>129.97799999999998</v>
      </c>
      <c r="AE13" s="566">
        <f t="shared" ref="AE13:AE43" si="27">IF(AD13/$F$3&lt;=1,1,ROUND(AD13/$F$3,0))</f>
        <v>8</v>
      </c>
      <c r="AF13" s="567">
        <f t="shared" ref="AF13:AF43" si="28">G13*$AF$70</f>
        <v>95.483913135942714</v>
      </c>
      <c r="AG13" s="564">
        <f t="shared" ref="AG13:AG43" si="29">IF(AF13/$F$3&lt;=1,1,ROUND(AF13/$F$3,0))</f>
        <v>6</v>
      </c>
      <c r="AH13" s="567">
        <f t="shared" ref="AH13:AH43" si="30">$AD$70*L13</f>
        <v>182.93813307916705</v>
      </c>
      <c r="AI13" s="564">
        <f t="shared" ref="AI13:AI43" si="31">IF(AH13/$F$3&lt;=1,1,ROUND(AH13/$F$3,0))</f>
        <v>11</v>
      </c>
      <c r="AJ13" s="557">
        <f t="shared" ref="AJ13:AJ43" si="32">$D$4*C13</f>
        <v>313.2</v>
      </c>
      <c r="AK13" s="561">
        <f t="shared" ref="AK13:AK43" si="33">AJ13/2/$D$3</f>
        <v>6.2639999999999993</v>
      </c>
      <c r="AL13" s="565">
        <f t="shared" ref="AL13:AL65" si="34">G13*$AL$70</f>
        <v>230.08171839986196</v>
      </c>
      <c r="AM13" s="568">
        <f t="shared" ref="AM13:AM65" si="35">(AL13/2)/$D$3</f>
        <v>4.6016343679972387</v>
      </c>
      <c r="AN13" s="565">
        <f t="shared" ref="AN13:AN65" si="36">$AJ$70*L13</f>
        <v>440.81477850401694</v>
      </c>
      <c r="AO13" s="566">
        <f>'Per woonkern'!J3</f>
        <v>17</v>
      </c>
      <c r="AP13" s="567">
        <f>'Per woonkern'!M3</f>
        <v>2035.7294250000002</v>
      </c>
      <c r="AQ13" s="569">
        <f>'Per woonkern'!N3</f>
        <v>312.43814000000003</v>
      </c>
      <c r="AR13" s="501"/>
      <c r="AS13" s="560">
        <f t="shared" ref="AS13:AS65" si="37">$AS$68*L13</f>
        <v>1950.6053948802751</v>
      </c>
      <c r="AT13" s="561">
        <f t="shared" ref="AT13:AT67" si="38">(AS13/2)/$C$3</f>
        <v>9.7530269744013758</v>
      </c>
      <c r="AU13" s="565">
        <f t="shared" ref="AU13:AU65" si="39">$X$70*L13</f>
        <v>107.99962073348415</v>
      </c>
      <c r="AV13" s="564">
        <f t="shared" ref="AV13:AV67" si="40">(AU13/2)/$E$3</f>
        <v>4.499984197228506</v>
      </c>
      <c r="AW13" s="563">
        <f t="shared" ref="AW13:AW65" si="41">$F$4*C13*0.5</f>
        <v>64.98899999999999</v>
      </c>
      <c r="AX13" s="566">
        <f t="shared" ref="AX13:AX67" si="42">AW13/$F$3</f>
        <v>3.8228823529411757</v>
      </c>
      <c r="AY13" s="565">
        <f t="shared" ref="AY13:AY65" si="43">$AY$68*L13</f>
        <v>107.99962073348415</v>
      </c>
      <c r="AZ13" s="564">
        <f t="shared" ref="AZ13:AZ67" si="44">(AY13/2)/$D$3</f>
        <v>2.1599924146696829</v>
      </c>
    </row>
    <row r="14" spans="1:52" ht="16.899999999999999" customHeight="1">
      <c r="A14">
        <v>3</v>
      </c>
      <c r="B14" s="546" t="s">
        <v>82</v>
      </c>
      <c r="C14" s="547">
        <v>27.99</v>
      </c>
      <c r="D14" s="548">
        <f t="shared" si="12"/>
        <v>1.3039103334544538E-2</v>
      </c>
      <c r="E14" s="549">
        <f t="shared" si="0"/>
        <v>24.313541999999998</v>
      </c>
      <c r="F14" s="550">
        <f t="shared" si="1"/>
        <v>0.86865101822079316</v>
      </c>
      <c r="G14" s="551">
        <f>'Per woonkern'!D4</f>
        <v>3.6764580000000002</v>
      </c>
      <c r="H14" s="552">
        <f t="shared" si="13"/>
        <v>0.13134898177920687</v>
      </c>
      <c r="I14" s="553">
        <f t="shared" si="14"/>
        <v>1.1035717109480189E-2</v>
      </c>
      <c r="J14" s="554">
        <f>'Per woonkern'!B4</f>
        <v>2</v>
      </c>
      <c r="K14" s="555">
        <f>'Per woonkern'!C4</f>
        <v>19.920347999999997</v>
      </c>
      <c r="L14" s="550">
        <f t="shared" si="2"/>
        <v>1.3137530315220185E-2</v>
      </c>
      <c r="M14" s="556">
        <f t="shared" si="15"/>
        <v>122.54860000000001</v>
      </c>
      <c r="N14" s="557">
        <f t="shared" si="16"/>
        <v>245.09720000000002</v>
      </c>
      <c r="O14" s="557">
        <f t="shared" ref="O14:O42" si="45">M14/$C$3</f>
        <v>1.2254860000000001</v>
      </c>
      <c r="P14" s="558">
        <f t="shared" si="4"/>
        <v>306.37150000000003</v>
      </c>
      <c r="Q14" s="559">
        <f t="shared" si="17"/>
        <v>612.74300000000005</v>
      </c>
      <c r="R14" s="560">
        <f t="shared" si="18"/>
        <v>671.76</v>
      </c>
      <c r="S14" s="561">
        <f t="shared" ref="S14:S43" si="46">R14/2/$C$3</f>
        <v>3.3588</v>
      </c>
      <c r="T14" s="560">
        <f t="shared" si="19"/>
        <v>568.54778547725675</v>
      </c>
      <c r="U14" s="562">
        <f t="shared" si="20"/>
        <v>2.842738927386284</v>
      </c>
      <c r="V14" s="557">
        <f t="shared" si="21"/>
        <v>676.83084780619095</v>
      </c>
      <c r="W14" s="561">
        <f>'Per woonkern'!H4</f>
        <v>3</v>
      </c>
      <c r="X14" s="563">
        <f t="shared" si="22"/>
        <v>27.430199999999999</v>
      </c>
      <c r="Y14" s="564">
        <f t="shared" si="6"/>
        <v>1</v>
      </c>
      <c r="Z14" s="565">
        <f t="shared" si="23"/>
        <v>27.637259618752797</v>
      </c>
      <c r="AA14" s="564">
        <f t="shared" si="24"/>
        <v>1</v>
      </c>
      <c r="AB14" s="563">
        <f t="shared" si="25"/>
        <v>23.231699999999996</v>
      </c>
      <c r="AC14" s="566">
        <f t="shared" si="8"/>
        <v>1</v>
      </c>
      <c r="AD14" s="563">
        <f t="shared" si="26"/>
        <v>46.463399999999993</v>
      </c>
      <c r="AE14" s="566">
        <f t="shared" si="27"/>
        <v>3</v>
      </c>
      <c r="AF14" s="567">
        <f t="shared" si="28"/>
        <v>39.324555162176928</v>
      </c>
      <c r="AG14" s="564">
        <f t="shared" si="29"/>
        <v>2</v>
      </c>
      <c r="AH14" s="567">
        <f t="shared" si="30"/>
        <v>46.814133639928208</v>
      </c>
      <c r="AI14" s="564">
        <f t="shared" si="31"/>
        <v>3</v>
      </c>
      <c r="AJ14" s="557">
        <f t="shared" si="32"/>
        <v>111.96</v>
      </c>
      <c r="AK14" s="561">
        <f t="shared" si="33"/>
        <v>2.2391999999999999</v>
      </c>
      <c r="AL14" s="565">
        <f t="shared" si="34"/>
        <v>94.757964246209468</v>
      </c>
      <c r="AM14" s="568">
        <f t="shared" si="35"/>
        <v>1.8951592849241894</v>
      </c>
      <c r="AN14" s="565">
        <f t="shared" si="36"/>
        <v>112.80514130103182</v>
      </c>
      <c r="AO14" s="566">
        <f>'Per woonkern'!J4</f>
        <v>2</v>
      </c>
      <c r="AP14" s="567">
        <f>'Per woonkern'!M4</f>
        <v>827.20305000000008</v>
      </c>
      <c r="AQ14" s="569">
        <f>'Per woonkern'!N4</f>
        <v>128.67603</v>
      </c>
      <c r="AR14" s="501"/>
      <c r="AS14" s="560">
        <f t="shared" si="37"/>
        <v>499.16275025706585</v>
      </c>
      <c r="AT14" s="561">
        <f t="shared" si="38"/>
        <v>2.4958137512853291</v>
      </c>
      <c r="AU14" s="565">
        <f t="shared" si="39"/>
        <v>27.637259618752797</v>
      </c>
      <c r="AV14" s="564">
        <f t="shared" si="40"/>
        <v>1.1515524841146998</v>
      </c>
      <c r="AW14" s="563">
        <f t="shared" si="41"/>
        <v>23.231699999999996</v>
      </c>
      <c r="AX14" s="566">
        <f t="shared" si="42"/>
        <v>1.3665705882352939</v>
      </c>
      <c r="AY14" s="565">
        <f t="shared" si="43"/>
        <v>27.637259618752797</v>
      </c>
      <c r="AZ14" s="564">
        <f t="shared" si="44"/>
        <v>0.55274519237505593</v>
      </c>
    </row>
    <row r="15" spans="1:52" ht="16.899999999999999" customHeight="1">
      <c r="A15">
        <v>4</v>
      </c>
      <c r="B15" s="546" t="s">
        <v>83</v>
      </c>
      <c r="C15" s="547">
        <v>103.24</v>
      </c>
      <c r="D15" s="548">
        <f t="shared" si="12"/>
        <v>4.809421322823787E-2</v>
      </c>
      <c r="E15" s="549">
        <f t="shared" si="0"/>
        <v>99.385110999999995</v>
      </c>
      <c r="F15" s="550">
        <f t="shared" si="1"/>
        <v>0.9626608969391709</v>
      </c>
      <c r="G15" s="551">
        <f>'Per woonkern'!D5</f>
        <v>3.854889</v>
      </c>
      <c r="H15" s="552">
        <f t="shared" si="13"/>
        <v>3.7339103060829139E-2</v>
      </c>
      <c r="I15" s="553">
        <f t="shared" si="14"/>
        <v>1.1571317962138278E-2</v>
      </c>
      <c r="J15" s="554">
        <f>'Per woonkern'!B5</f>
        <v>8</v>
      </c>
      <c r="K15" s="555">
        <f>'Per woonkern'!C5</f>
        <v>31.682116999999998</v>
      </c>
      <c r="L15" s="550">
        <f t="shared" si="2"/>
        <v>2.0894452874912265E-2</v>
      </c>
      <c r="M15" s="556">
        <f t="shared" si="15"/>
        <v>128.49629999999999</v>
      </c>
      <c r="N15" s="557">
        <f t="shared" si="16"/>
        <v>256.99259999999998</v>
      </c>
      <c r="O15" s="557">
        <f t="shared" si="45"/>
        <v>1.2849629999999999</v>
      </c>
      <c r="P15" s="558">
        <f t="shared" si="4"/>
        <v>321.24074999999999</v>
      </c>
      <c r="Q15" s="559">
        <f t="shared" si="17"/>
        <v>642.48149999999998</v>
      </c>
      <c r="R15" s="560">
        <f t="shared" si="18"/>
        <v>2477.7599999999998</v>
      </c>
      <c r="S15" s="561">
        <f t="shared" si="46"/>
        <v>12.388799999999998</v>
      </c>
      <c r="T15" s="560">
        <f t="shared" si="19"/>
        <v>596.14134153324653</v>
      </c>
      <c r="U15" s="562">
        <f t="shared" si="20"/>
        <v>2.9807067076662328</v>
      </c>
      <c r="V15" s="557">
        <f t="shared" si="21"/>
        <v>1076.4588103282601</v>
      </c>
      <c r="W15" s="561">
        <f>'Per woonkern'!H5</f>
        <v>8</v>
      </c>
      <c r="X15" s="563">
        <f t="shared" si="22"/>
        <v>101.17519999999999</v>
      </c>
      <c r="Y15" s="564">
        <f t="shared" si="6"/>
        <v>4</v>
      </c>
      <c r="Z15" s="565">
        <f t="shared" si="23"/>
        <v>43.955401421737285</v>
      </c>
      <c r="AA15" s="564">
        <f t="shared" si="24"/>
        <v>2</v>
      </c>
      <c r="AB15" s="563">
        <f t="shared" si="25"/>
        <v>85.689199999999985</v>
      </c>
      <c r="AC15" s="566">
        <f t="shared" si="8"/>
        <v>5</v>
      </c>
      <c r="AD15" s="563">
        <f t="shared" si="26"/>
        <v>171.37839999999997</v>
      </c>
      <c r="AE15" s="566">
        <f t="shared" si="27"/>
        <v>10</v>
      </c>
      <c r="AF15" s="567">
        <f t="shared" si="28"/>
        <v>41.233109456049561</v>
      </c>
      <c r="AG15" s="564">
        <f t="shared" si="29"/>
        <v>2</v>
      </c>
      <c r="AH15" s="567">
        <f t="shared" si="30"/>
        <v>74.455067714371324</v>
      </c>
      <c r="AI15" s="564">
        <f t="shared" si="31"/>
        <v>4</v>
      </c>
      <c r="AJ15" s="557">
        <f t="shared" si="32"/>
        <v>412.96</v>
      </c>
      <c r="AK15" s="561">
        <f t="shared" si="33"/>
        <v>8.2591999999999999</v>
      </c>
      <c r="AL15" s="565">
        <f t="shared" si="34"/>
        <v>99.356890255541103</v>
      </c>
      <c r="AM15" s="568">
        <f t="shared" si="35"/>
        <v>1.9871378051108222</v>
      </c>
      <c r="AN15" s="565">
        <f t="shared" si="36"/>
        <v>179.40980172137668</v>
      </c>
      <c r="AO15" s="566">
        <f>'Per woonkern'!J5</f>
        <v>8</v>
      </c>
      <c r="AP15" s="567">
        <f>'Per woonkern'!M5</f>
        <v>877.64269999999999</v>
      </c>
      <c r="AQ15" s="569">
        <f>'Per woonkern'!N5</f>
        <v>134.92111499999999</v>
      </c>
      <c r="AR15" s="501"/>
      <c r="AS15" s="560">
        <f t="shared" si="37"/>
        <v>793.88837261709193</v>
      </c>
      <c r="AT15" s="561">
        <f t="shared" si="38"/>
        <v>3.9694418630854598</v>
      </c>
      <c r="AU15" s="565">
        <f t="shared" si="39"/>
        <v>43.955401421737285</v>
      </c>
      <c r="AV15" s="564">
        <f t="shared" si="40"/>
        <v>1.8314750592390536</v>
      </c>
      <c r="AW15" s="563">
        <f t="shared" si="41"/>
        <v>85.689199999999985</v>
      </c>
      <c r="AX15" s="566">
        <f t="shared" si="42"/>
        <v>5.0405411764705876</v>
      </c>
      <c r="AY15" s="565">
        <f t="shared" si="43"/>
        <v>43.955401421737285</v>
      </c>
      <c r="AZ15" s="564">
        <f t="shared" si="44"/>
        <v>0.87910802843474567</v>
      </c>
    </row>
    <row r="16" spans="1:52" ht="16.899999999999999" customHeight="1">
      <c r="A16">
        <v>5</v>
      </c>
      <c r="B16" s="546" t="s">
        <v>84</v>
      </c>
      <c r="C16" s="547">
        <v>17.25</v>
      </c>
      <c r="D16" s="548">
        <f t="shared" si="12"/>
        <v>8.0358889789529566E-3</v>
      </c>
      <c r="E16" s="549">
        <f t="shared" si="0"/>
        <v>9.4959699999999998</v>
      </c>
      <c r="F16" s="550">
        <f t="shared" si="1"/>
        <v>0.55049101449275362</v>
      </c>
      <c r="G16" s="551">
        <f>'Per woonkern'!D6</f>
        <v>7.7540300000000002</v>
      </c>
      <c r="H16" s="552">
        <f t="shared" si="13"/>
        <v>0.44950898550724638</v>
      </c>
      <c r="I16" s="553">
        <f t="shared" si="14"/>
        <v>2.3275468273654332E-2</v>
      </c>
      <c r="J16" s="554">
        <f>'Per woonkern'!B6</f>
        <v>1</v>
      </c>
      <c r="K16" s="555">
        <f>'Per woonkern'!C6</f>
        <v>14.25287</v>
      </c>
      <c r="L16" s="550">
        <f t="shared" si="2"/>
        <v>9.399811273572747E-3</v>
      </c>
      <c r="M16" s="556">
        <f t="shared" si="15"/>
        <v>258.46766666666667</v>
      </c>
      <c r="N16" s="557">
        <f t="shared" si="16"/>
        <v>516.93533333333335</v>
      </c>
      <c r="O16" s="557">
        <f t="shared" si="45"/>
        <v>2.5846766666666667</v>
      </c>
      <c r="P16" s="558">
        <f t="shared" si="4"/>
        <v>646.16916666666668</v>
      </c>
      <c r="Q16" s="559">
        <f t="shared" si="17"/>
        <v>1292.3383333333334</v>
      </c>
      <c r="R16" s="560">
        <f t="shared" si="18"/>
        <v>413.99999999999994</v>
      </c>
      <c r="S16" s="561">
        <f t="shared" si="46"/>
        <v>2.0699999999999998</v>
      </c>
      <c r="T16" s="560">
        <f t="shared" si="19"/>
        <v>1199.1260569342048</v>
      </c>
      <c r="U16" s="562">
        <f t="shared" si="20"/>
        <v>5.9956302846710239</v>
      </c>
      <c r="V16" s="557">
        <f t="shared" si="21"/>
        <v>484.26774902584157</v>
      </c>
      <c r="W16" s="561">
        <f>'Per woonkern'!H6</f>
        <v>2</v>
      </c>
      <c r="X16" s="563">
        <f t="shared" si="22"/>
        <v>16.905000000000001</v>
      </c>
      <c r="Y16" s="564">
        <f t="shared" si="6"/>
        <v>1</v>
      </c>
      <c r="Z16" s="565">
        <f t="shared" si="23"/>
        <v>19.774266418555197</v>
      </c>
      <c r="AA16" s="564">
        <f t="shared" si="24"/>
        <v>1</v>
      </c>
      <c r="AB16" s="563">
        <f t="shared" si="25"/>
        <v>14.317499999999999</v>
      </c>
      <c r="AC16" s="566">
        <f t="shared" si="8"/>
        <v>1</v>
      </c>
      <c r="AD16" s="563">
        <f t="shared" si="26"/>
        <v>28.634999999999998</v>
      </c>
      <c r="AE16" s="566">
        <f t="shared" si="27"/>
        <v>2</v>
      </c>
      <c r="AF16" s="567">
        <f t="shared" si="28"/>
        <v>82.939552271282508</v>
      </c>
      <c r="AG16" s="564">
        <f t="shared" si="29"/>
        <v>5</v>
      </c>
      <c r="AH16" s="567">
        <f t="shared" si="30"/>
        <v>33.495185974287374</v>
      </c>
      <c r="AI16" s="564">
        <f t="shared" si="31"/>
        <v>2</v>
      </c>
      <c r="AJ16" s="557">
        <f t="shared" si="32"/>
        <v>69</v>
      </c>
      <c r="AK16" s="561">
        <f t="shared" si="33"/>
        <v>1.38</v>
      </c>
      <c r="AL16" s="565">
        <f t="shared" si="34"/>
        <v>199.8543428223675</v>
      </c>
      <c r="AM16" s="568">
        <f t="shared" si="35"/>
        <v>3.9970868564473498</v>
      </c>
      <c r="AN16" s="565">
        <f t="shared" si="36"/>
        <v>80.711291504306928</v>
      </c>
      <c r="AO16" s="566">
        <f>'Per woonkern'!J6</f>
        <v>2</v>
      </c>
      <c r="AP16" s="567">
        <f>'Per woonkern'!M6</f>
        <v>1744.6567500000001</v>
      </c>
      <c r="AQ16" s="569">
        <f>'Per woonkern'!N6</f>
        <v>271.39105000000001</v>
      </c>
      <c r="AR16" s="501"/>
      <c r="AS16" s="560">
        <f t="shared" si="37"/>
        <v>357.14746490655818</v>
      </c>
      <c r="AT16" s="561">
        <f t="shared" si="38"/>
        <v>1.785737324532791</v>
      </c>
      <c r="AU16" s="565">
        <f t="shared" si="39"/>
        <v>19.774266418555197</v>
      </c>
      <c r="AV16" s="564">
        <f t="shared" si="40"/>
        <v>0.8239277674397999</v>
      </c>
      <c r="AW16" s="563">
        <f t="shared" si="41"/>
        <v>14.317499999999999</v>
      </c>
      <c r="AX16" s="566">
        <f t="shared" si="42"/>
        <v>0.84220588235294114</v>
      </c>
      <c r="AY16" s="565">
        <f t="shared" si="43"/>
        <v>19.774266418555197</v>
      </c>
      <c r="AZ16" s="564">
        <f t="shared" si="44"/>
        <v>0.39548532837110395</v>
      </c>
    </row>
    <row r="17" spans="1:52" ht="16.899999999999999" customHeight="1">
      <c r="A17">
        <v>6</v>
      </c>
      <c r="B17" s="546" t="s">
        <v>85</v>
      </c>
      <c r="C17" s="547">
        <v>103.07</v>
      </c>
      <c r="D17" s="548">
        <f t="shared" si="12"/>
        <v>4.8015018960039492E-2</v>
      </c>
      <c r="E17" s="549">
        <f t="shared" si="0"/>
        <v>93.447023999999999</v>
      </c>
      <c r="F17" s="550">
        <f t="shared" si="1"/>
        <v>0.90663649946638214</v>
      </c>
      <c r="G17" s="551">
        <f>'Per woonkern'!D7</f>
        <v>9.6229760000000013</v>
      </c>
      <c r="H17" s="552">
        <f t="shared" si="13"/>
        <v>9.3363500533617944E-2</v>
      </c>
      <c r="I17" s="553">
        <f t="shared" si="14"/>
        <v>2.8885530825407835E-2</v>
      </c>
      <c r="J17" s="554">
        <f>'Per woonkern'!B7</f>
        <v>9</v>
      </c>
      <c r="K17" s="555">
        <f>'Per woonkern'!C7</f>
        <v>63.199066999999985</v>
      </c>
      <c r="L17" s="550">
        <f t="shared" si="2"/>
        <v>4.1679977609132703E-2</v>
      </c>
      <c r="M17" s="556">
        <f t="shared" si="15"/>
        <v>320.76586666666668</v>
      </c>
      <c r="N17" s="557">
        <f t="shared" si="16"/>
        <v>641.53173333333336</v>
      </c>
      <c r="O17" s="557">
        <f t="shared" si="45"/>
        <v>3.2076586666666667</v>
      </c>
      <c r="P17" s="558">
        <f t="shared" si="4"/>
        <v>801.91466666666679</v>
      </c>
      <c r="Q17" s="559">
        <f t="shared" si="17"/>
        <v>1603.8293333333336</v>
      </c>
      <c r="R17" s="560">
        <f t="shared" si="18"/>
        <v>2473.6799999999994</v>
      </c>
      <c r="S17" s="561">
        <f t="shared" si="46"/>
        <v>12.368399999999998</v>
      </c>
      <c r="T17" s="560">
        <f t="shared" si="19"/>
        <v>1488.1501963304875</v>
      </c>
      <c r="U17" s="562">
        <f t="shared" si="20"/>
        <v>7.4407509816524371</v>
      </c>
      <c r="V17" s="557">
        <f t="shared" si="21"/>
        <v>2147.3057648475947</v>
      </c>
      <c r="W17" s="561">
        <f>'Per woonkern'!H7</f>
        <v>13</v>
      </c>
      <c r="X17" s="563">
        <f t="shared" si="22"/>
        <v>101.00859999999999</v>
      </c>
      <c r="Y17" s="564">
        <f t="shared" si="6"/>
        <v>4</v>
      </c>
      <c r="Z17" s="565">
        <f t="shared" si="23"/>
        <v>87.68165206461012</v>
      </c>
      <c r="AA17" s="564">
        <f t="shared" si="24"/>
        <v>4</v>
      </c>
      <c r="AB17" s="563">
        <f t="shared" si="25"/>
        <v>85.548099999999991</v>
      </c>
      <c r="AC17" s="566">
        <f t="shared" si="8"/>
        <v>5</v>
      </c>
      <c r="AD17" s="563">
        <f t="shared" si="26"/>
        <v>171.09619999999998</v>
      </c>
      <c r="AE17" s="566">
        <f t="shared" si="27"/>
        <v>10</v>
      </c>
      <c r="AF17" s="567">
        <f t="shared" si="28"/>
        <v>102.93038857952538</v>
      </c>
      <c r="AG17" s="564">
        <f t="shared" si="29"/>
        <v>6</v>
      </c>
      <c r="AH17" s="567">
        <f t="shared" si="30"/>
        <v>148.52198206862531</v>
      </c>
      <c r="AI17" s="564">
        <f t="shared" si="31"/>
        <v>9</v>
      </c>
      <c r="AJ17" s="557">
        <f t="shared" si="32"/>
        <v>412.28</v>
      </c>
      <c r="AK17" s="561">
        <f t="shared" si="33"/>
        <v>8.2455999999999996</v>
      </c>
      <c r="AL17" s="565">
        <f t="shared" si="34"/>
        <v>248.02503272174789</v>
      </c>
      <c r="AM17" s="568">
        <f t="shared" si="35"/>
        <v>4.9605006544349575</v>
      </c>
      <c r="AN17" s="565">
        <f t="shared" si="36"/>
        <v>357.8842941412658</v>
      </c>
      <c r="AO17" s="566">
        <f>'Per woonkern'!J7</f>
        <v>11</v>
      </c>
      <c r="AP17" s="567">
        <f>'Per woonkern'!M7</f>
        <v>2165.1696000000002</v>
      </c>
      <c r="AQ17" s="569">
        <f>'Per woonkern'!N7</f>
        <v>336.80416000000002</v>
      </c>
      <c r="AR17" s="501"/>
      <c r="AS17" s="560">
        <f t="shared" si="37"/>
        <v>1583.6380015751013</v>
      </c>
      <c r="AT17" s="561">
        <f t="shared" si="38"/>
        <v>7.9181900078755065</v>
      </c>
      <c r="AU17" s="565">
        <f t="shared" si="39"/>
        <v>87.68165206461012</v>
      </c>
      <c r="AV17" s="564">
        <f t="shared" si="40"/>
        <v>3.6534021693587548</v>
      </c>
      <c r="AW17" s="563">
        <f t="shared" si="41"/>
        <v>85.548099999999991</v>
      </c>
      <c r="AX17" s="566">
        <f t="shared" si="42"/>
        <v>5.0322411764705874</v>
      </c>
      <c r="AY17" s="565">
        <f t="shared" si="43"/>
        <v>87.68165206461012</v>
      </c>
      <c r="AZ17" s="564">
        <f t="shared" si="44"/>
        <v>1.7536330412922023</v>
      </c>
    </row>
    <row r="18" spans="1:52" ht="16.899999999999999" customHeight="1">
      <c r="A18">
        <v>7</v>
      </c>
      <c r="B18" s="546" t="s">
        <v>86</v>
      </c>
      <c r="C18" s="547">
        <v>77.55</v>
      </c>
      <c r="D18" s="548">
        <f t="shared" si="12"/>
        <v>3.612656175755373E-2</v>
      </c>
      <c r="E18" s="549">
        <f t="shared" si="0"/>
        <v>69.298038999999989</v>
      </c>
      <c r="F18" s="550">
        <f t="shared" si="1"/>
        <v>0.89359173436492578</v>
      </c>
      <c r="G18" s="551">
        <f>'Per woonkern'!D8</f>
        <v>8.2519610000000014</v>
      </c>
      <c r="H18" s="552">
        <f t="shared" si="13"/>
        <v>0.10640826563507416</v>
      </c>
      <c r="I18" s="553">
        <f t="shared" si="14"/>
        <v>2.4770120369786153E-2</v>
      </c>
      <c r="J18" s="554">
        <f>'Per woonkern'!B8</f>
        <v>15</v>
      </c>
      <c r="K18" s="555">
        <f>'Per woonkern'!C8</f>
        <v>65.005425000000002</v>
      </c>
      <c r="L18" s="550">
        <f t="shared" si="2"/>
        <v>4.2871276224254323E-2</v>
      </c>
      <c r="M18" s="556">
        <f t="shared" si="15"/>
        <v>275.0653666666667</v>
      </c>
      <c r="N18" s="557">
        <f t="shared" si="16"/>
        <v>550.13073333333341</v>
      </c>
      <c r="O18" s="557">
        <f t="shared" si="45"/>
        <v>2.750653666666667</v>
      </c>
      <c r="P18" s="558">
        <f t="shared" si="4"/>
        <v>687.66341666666676</v>
      </c>
      <c r="Q18" s="559">
        <f t="shared" si="17"/>
        <v>1375.3268333333335</v>
      </c>
      <c r="R18" s="560">
        <f t="shared" si="18"/>
        <v>1861.1999999999998</v>
      </c>
      <c r="S18" s="561">
        <f t="shared" si="46"/>
        <v>9.3059999999999992</v>
      </c>
      <c r="T18" s="560">
        <f t="shared" si="19"/>
        <v>1276.1288589165686</v>
      </c>
      <c r="U18" s="562">
        <f t="shared" si="20"/>
        <v>6.3806442945828428</v>
      </c>
      <c r="V18" s="557">
        <f t="shared" si="21"/>
        <v>2208.6801352442117</v>
      </c>
      <c r="W18" s="561">
        <f>'Per woonkern'!H8</f>
        <v>17</v>
      </c>
      <c r="X18" s="563">
        <f t="shared" si="22"/>
        <v>75.998999999999995</v>
      </c>
      <c r="Y18" s="564">
        <f t="shared" si="6"/>
        <v>3</v>
      </c>
      <c r="Z18" s="565">
        <f t="shared" si="23"/>
        <v>90.187772189138641</v>
      </c>
      <c r="AA18" s="564">
        <f t="shared" si="24"/>
        <v>4</v>
      </c>
      <c r="AB18" s="563">
        <f t="shared" si="25"/>
        <v>64.366499999999988</v>
      </c>
      <c r="AC18" s="566">
        <f t="shared" si="8"/>
        <v>4</v>
      </c>
      <c r="AD18" s="563">
        <f t="shared" si="26"/>
        <v>128.73299999999998</v>
      </c>
      <c r="AE18" s="566">
        <f t="shared" si="27"/>
        <v>8</v>
      </c>
      <c r="AF18" s="567">
        <f t="shared" si="28"/>
        <v>88.265579408395993</v>
      </c>
      <c r="AG18" s="564">
        <f t="shared" si="29"/>
        <v>5</v>
      </c>
      <c r="AH18" s="567">
        <f t="shared" si="30"/>
        <v>152.76704268772465</v>
      </c>
      <c r="AI18" s="564">
        <f t="shared" si="31"/>
        <v>9</v>
      </c>
      <c r="AJ18" s="557">
        <f t="shared" si="32"/>
        <v>310.2</v>
      </c>
      <c r="AK18" s="561">
        <f t="shared" si="33"/>
        <v>6.2039999999999997</v>
      </c>
      <c r="AL18" s="565">
        <f t="shared" si="34"/>
        <v>212.68814315276143</v>
      </c>
      <c r="AM18" s="568">
        <f t="shared" si="35"/>
        <v>4.2537628630552282</v>
      </c>
      <c r="AN18" s="565">
        <f t="shared" si="36"/>
        <v>368.11335587403534</v>
      </c>
      <c r="AO18" s="566">
        <f>'Per woonkern'!J8</f>
        <v>16</v>
      </c>
      <c r="AP18" s="567">
        <f>'Per woonkern'!M8</f>
        <v>1880.1162750000003</v>
      </c>
      <c r="AQ18" s="569">
        <f>'Per woonkern'!N8</f>
        <v>288.81863500000003</v>
      </c>
      <c r="AR18" s="501"/>
      <c r="AS18" s="560">
        <f t="shared" si="37"/>
        <v>1628.9015997426063</v>
      </c>
      <c r="AT18" s="561">
        <f t="shared" si="38"/>
        <v>8.1445079987130313</v>
      </c>
      <c r="AU18" s="565">
        <f t="shared" si="39"/>
        <v>90.187772189138641</v>
      </c>
      <c r="AV18" s="564">
        <f t="shared" si="40"/>
        <v>3.7578238412141101</v>
      </c>
      <c r="AW18" s="563">
        <f t="shared" si="41"/>
        <v>64.366499999999988</v>
      </c>
      <c r="AX18" s="566">
        <f t="shared" si="42"/>
        <v>3.7862647058823522</v>
      </c>
      <c r="AY18" s="565">
        <f t="shared" si="43"/>
        <v>90.187772189138641</v>
      </c>
      <c r="AZ18" s="564">
        <f t="shared" si="44"/>
        <v>1.8037554437827727</v>
      </c>
    </row>
    <row r="19" spans="1:52" ht="16.899999999999999" customHeight="1">
      <c r="A19">
        <v>8</v>
      </c>
      <c r="B19" s="546" t="s">
        <v>87</v>
      </c>
      <c r="C19" s="547">
        <v>47.62</v>
      </c>
      <c r="D19" s="548">
        <f t="shared" si="12"/>
        <v>2.2183712068274773E-2</v>
      </c>
      <c r="E19" s="549">
        <f t="shared" si="0"/>
        <v>42.265108999999995</v>
      </c>
      <c r="F19" s="550">
        <f t="shared" si="1"/>
        <v>0.88754953800923975</v>
      </c>
      <c r="G19" s="551">
        <f>'Per woonkern'!D9</f>
        <v>5.3548909999999985</v>
      </c>
      <c r="H19" s="552">
        <f t="shared" si="13"/>
        <v>0.11245046199076016</v>
      </c>
      <c r="I19" s="553">
        <f t="shared" si="14"/>
        <v>1.6073911963118158E-2</v>
      </c>
      <c r="J19" s="554">
        <f>'Per woonkern'!B9</f>
        <v>6</v>
      </c>
      <c r="K19" s="555">
        <f>'Per woonkern'!C9</f>
        <v>36.759596000000002</v>
      </c>
      <c r="L19" s="550">
        <f t="shared" si="2"/>
        <v>2.4243065775017923E-2</v>
      </c>
      <c r="M19" s="556">
        <f t="shared" si="15"/>
        <v>178.49636666666663</v>
      </c>
      <c r="N19" s="557">
        <f t="shared" si="16"/>
        <v>356.99273333333326</v>
      </c>
      <c r="O19" s="557">
        <f t="shared" si="45"/>
        <v>1.7849636666666664</v>
      </c>
      <c r="P19" s="558">
        <f t="shared" si="4"/>
        <v>446.24091666666658</v>
      </c>
      <c r="Q19" s="559">
        <f t="shared" si="17"/>
        <v>892.48183333333316</v>
      </c>
      <c r="R19" s="560">
        <f t="shared" si="18"/>
        <v>1142.8799999999999</v>
      </c>
      <c r="S19" s="561">
        <f t="shared" si="46"/>
        <v>5.7143999999999995</v>
      </c>
      <c r="T19" s="560">
        <f t="shared" si="19"/>
        <v>828.1099415584489</v>
      </c>
      <c r="U19" s="562">
        <f t="shared" si="20"/>
        <v>4.1405497077922444</v>
      </c>
      <c r="V19" s="557">
        <f t="shared" si="21"/>
        <v>1248.9755964952556</v>
      </c>
      <c r="W19" s="561">
        <f>'Per woonkern'!H9</f>
        <v>8</v>
      </c>
      <c r="X19" s="563">
        <f t="shared" si="22"/>
        <v>46.6676</v>
      </c>
      <c r="Y19" s="564">
        <f t="shared" si="6"/>
        <v>2</v>
      </c>
      <c r="Z19" s="565">
        <f t="shared" si="23"/>
        <v>50.999836856889601</v>
      </c>
      <c r="AA19" s="564">
        <f t="shared" si="24"/>
        <v>2</v>
      </c>
      <c r="AB19" s="563">
        <f t="shared" si="25"/>
        <v>39.5246</v>
      </c>
      <c r="AC19" s="566">
        <f t="shared" si="8"/>
        <v>2</v>
      </c>
      <c r="AD19" s="563">
        <f t="shared" si="26"/>
        <v>79.049199999999999</v>
      </c>
      <c r="AE19" s="566">
        <f t="shared" si="27"/>
        <v>5</v>
      </c>
      <c r="AF19" s="567">
        <f t="shared" si="28"/>
        <v>57.277604291126053</v>
      </c>
      <c r="AG19" s="564">
        <f t="shared" si="29"/>
        <v>3</v>
      </c>
      <c r="AH19" s="567">
        <f t="shared" si="30"/>
        <v>86.387478757588511</v>
      </c>
      <c r="AI19" s="564">
        <f t="shared" si="31"/>
        <v>5</v>
      </c>
      <c r="AJ19" s="557">
        <f t="shared" si="32"/>
        <v>190.48</v>
      </c>
      <c r="AK19" s="561">
        <f t="shared" si="33"/>
        <v>3.8095999999999997</v>
      </c>
      <c r="AL19" s="565">
        <f t="shared" si="34"/>
        <v>138.01832359307483</v>
      </c>
      <c r="AM19" s="568">
        <f t="shared" si="35"/>
        <v>2.7603664718614964</v>
      </c>
      <c r="AN19" s="565">
        <f t="shared" si="36"/>
        <v>208.16259941587592</v>
      </c>
      <c r="AO19" s="566">
        <f>'Per woonkern'!J9</f>
        <v>6</v>
      </c>
      <c r="AP19" s="567">
        <f>'Per woonkern'!M9</f>
        <v>1211.7552999999998</v>
      </c>
      <c r="AQ19" s="569">
        <f>'Per woonkern'!N9</f>
        <v>187.42118500000001</v>
      </c>
      <c r="AR19" s="501"/>
      <c r="AS19" s="560">
        <f t="shared" si="37"/>
        <v>921.11950241525096</v>
      </c>
      <c r="AT19" s="561">
        <f t="shared" si="38"/>
        <v>4.6055975120762547</v>
      </c>
      <c r="AU19" s="565">
        <f t="shared" si="39"/>
        <v>50.999836856889601</v>
      </c>
      <c r="AV19" s="564">
        <f t="shared" si="40"/>
        <v>2.1249932023703999</v>
      </c>
      <c r="AW19" s="563">
        <f t="shared" si="41"/>
        <v>39.5246</v>
      </c>
      <c r="AX19" s="566">
        <f t="shared" si="42"/>
        <v>2.3249764705882354</v>
      </c>
      <c r="AY19" s="565">
        <f t="shared" si="43"/>
        <v>50.999836856889601</v>
      </c>
      <c r="AZ19" s="564">
        <f t="shared" si="44"/>
        <v>1.019996737137792</v>
      </c>
    </row>
    <row r="20" spans="1:52" ht="16.899999999999999" customHeight="1">
      <c r="A20">
        <v>9</v>
      </c>
      <c r="B20" s="546" t="s">
        <v>88</v>
      </c>
      <c r="C20" s="547">
        <v>73.180000000000007</v>
      </c>
      <c r="D20" s="548">
        <f t="shared" si="12"/>
        <v>3.4090803216218983E-2</v>
      </c>
      <c r="E20" s="549">
        <f t="shared" si="0"/>
        <v>69.634240000000005</v>
      </c>
      <c r="F20" s="550">
        <f t="shared" si="1"/>
        <v>0.95154741732713854</v>
      </c>
      <c r="G20" s="551">
        <f>'Per woonkern'!D10</f>
        <v>3.54576</v>
      </c>
      <c r="H20" s="552">
        <f t="shared" si="13"/>
        <v>4.8452582672861434E-2</v>
      </c>
      <c r="I20" s="553">
        <f t="shared" si="14"/>
        <v>1.0643397612079473E-2</v>
      </c>
      <c r="J20" s="554">
        <f>'Per woonkern'!B10</f>
        <v>11</v>
      </c>
      <c r="K20" s="555">
        <f>'Per woonkern'!C10</f>
        <v>40.657440999999999</v>
      </c>
      <c r="L20" s="550">
        <f t="shared" si="2"/>
        <v>2.6813706451151161E-2</v>
      </c>
      <c r="M20" s="556">
        <f t="shared" si="15"/>
        <v>118.19200000000001</v>
      </c>
      <c r="N20" s="557">
        <f t="shared" si="16"/>
        <v>236.38400000000001</v>
      </c>
      <c r="O20" s="557">
        <f t="shared" si="45"/>
        <v>1.1819200000000001</v>
      </c>
      <c r="P20" s="558">
        <f t="shared" si="4"/>
        <v>295.48</v>
      </c>
      <c r="Q20" s="559">
        <f t="shared" si="17"/>
        <v>590.96</v>
      </c>
      <c r="R20" s="560">
        <f t="shared" si="18"/>
        <v>1756.32</v>
      </c>
      <c r="S20" s="561">
        <f t="shared" si="46"/>
        <v>8.7815999999999992</v>
      </c>
      <c r="T20" s="560">
        <f t="shared" si="19"/>
        <v>548.33592436900892</v>
      </c>
      <c r="U20" s="562">
        <f t="shared" si="20"/>
        <v>2.7416796218450448</v>
      </c>
      <c r="V20" s="557">
        <f t="shared" si="21"/>
        <v>1381.4121250120827</v>
      </c>
      <c r="W20" s="561">
        <f>'Per woonkern'!H10</f>
        <v>11</v>
      </c>
      <c r="X20" s="563">
        <f t="shared" si="22"/>
        <v>71.716400000000007</v>
      </c>
      <c r="Y20" s="564">
        <f t="shared" si="6"/>
        <v>3</v>
      </c>
      <c r="Z20" s="565">
        <f t="shared" si="23"/>
        <v>56.407661771326708</v>
      </c>
      <c r="AA20" s="564">
        <f t="shared" si="24"/>
        <v>2</v>
      </c>
      <c r="AB20" s="563">
        <f t="shared" si="25"/>
        <v>60.739400000000003</v>
      </c>
      <c r="AC20" s="566">
        <f t="shared" si="8"/>
        <v>4</v>
      </c>
      <c r="AD20" s="563">
        <f t="shared" si="26"/>
        <v>121.47880000000001</v>
      </c>
      <c r="AE20" s="566">
        <f t="shared" si="27"/>
        <v>7</v>
      </c>
      <c r="AF20" s="567">
        <f t="shared" si="28"/>
        <v>37.926568102189783</v>
      </c>
      <c r="AG20" s="564">
        <f t="shared" si="29"/>
        <v>2</v>
      </c>
      <c r="AH20" s="567">
        <f t="shared" si="30"/>
        <v>95.547671980002391</v>
      </c>
      <c r="AI20" s="564">
        <f t="shared" si="31"/>
        <v>6</v>
      </c>
      <c r="AJ20" s="557">
        <f t="shared" si="32"/>
        <v>292.72000000000003</v>
      </c>
      <c r="AK20" s="561">
        <f t="shared" si="33"/>
        <v>5.8544000000000009</v>
      </c>
      <c r="AL20" s="565">
        <f t="shared" si="34"/>
        <v>91.389320728168158</v>
      </c>
      <c r="AM20" s="568">
        <f t="shared" si="35"/>
        <v>1.8277864145633631</v>
      </c>
      <c r="AN20" s="565">
        <f t="shared" si="36"/>
        <v>230.23535416868046</v>
      </c>
      <c r="AO20" s="566">
        <f>'Per woonkern'!J10</f>
        <v>11</v>
      </c>
      <c r="AP20" s="567">
        <f>'Per woonkern'!M10</f>
        <v>819.19849999999997</v>
      </c>
      <c r="AQ20" s="569">
        <f>'Per woonkern'!N10</f>
        <v>124.1016</v>
      </c>
      <c r="AR20" s="501"/>
      <c r="AS20" s="560">
        <f t="shared" si="37"/>
        <v>1018.791442196411</v>
      </c>
      <c r="AT20" s="561">
        <f t="shared" si="38"/>
        <v>5.0939572109820555</v>
      </c>
      <c r="AU20" s="565">
        <f t="shared" si="39"/>
        <v>56.407661771326708</v>
      </c>
      <c r="AV20" s="564">
        <f t="shared" si="40"/>
        <v>2.3503192404719462</v>
      </c>
      <c r="AW20" s="563">
        <f t="shared" si="41"/>
        <v>60.739400000000003</v>
      </c>
      <c r="AX20" s="566">
        <f t="shared" si="42"/>
        <v>3.5729058823529414</v>
      </c>
      <c r="AY20" s="565">
        <f t="shared" si="43"/>
        <v>56.407661771326708</v>
      </c>
      <c r="AZ20" s="564">
        <f t="shared" si="44"/>
        <v>1.1281532354265342</v>
      </c>
    </row>
    <row r="21" spans="1:52" ht="16.899999999999999" customHeight="1">
      <c r="A21">
        <v>10</v>
      </c>
      <c r="B21" s="546" t="s">
        <v>89</v>
      </c>
      <c r="C21" s="547">
        <v>44.94</v>
      </c>
      <c r="D21" s="548">
        <f t="shared" si="12"/>
        <v>2.0935237722559182E-2</v>
      </c>
      <c r="E21" s="549">
        <f t="shared" si="0"/>
        <v>17.824389999999998</v>
      </c>
      <c r="F21" s="550">
        <f t="shared" si="1"/>
        <v>0.39662639074321315</v>
      </c>
      <c r="G21" s="551">
        <f>'Per woonkern'!D11</f>
        <v>27.11561</v>
      </c>
      <c r="H21" s="552">
        <f t="shared" si="13"/>
        <v>0.60337360925678685</v>
      </c>
      <c r="I21" s="553">
        <f t="shared" si="14"/>
        <v>8.1393613421122196E-2</v>
      </c>
      <c r="J21" s="554">
        <f>'Per woonkern'!B11</f>
        <v>1</v>
      </c>
      <c r="K21" s="555">
        <f>'Per woonkern'!C11</f>
        <v>45.090491</v>
      </c>
      <c r="L21" s="550">
        <f t="shared" si="2"/>
        <v>2.9737316458561015E-2</v>
      </c>
      <c r="M21" s="556">
        <f t="shared" si="15"/>
        <v>903.85366666666675</v>
      </c>
      <c r="N21" s="557">
        <f t="shared" si="16"/>
        <v>1807.7073333333335</v>
      </c>
      <c r="O21" s="557">
        <f t="shared" si="45"/>
        <v>9.0385366666666673</v>
      </c>
      <c r="P21" s="558">
        <f t="shared" si="4"/>
        <v>2259.6341666666667</v>
      </c>
      <c r="Q21" s="559">
        <f t="shared" si="17"/>
        <v>4519.2683333333334</v>
      </c>
      <c r="R21" s="560">
        <f t="shared" si="18"/>
        <v>1078.56</v>
      </c>
      <c r="S21" s="561">
        <f t="shared" si="46"/>
        <v>5.3927999999999994</v>
      </c>
      <c r="T21" s="560">
        <f t="shared" si="19"/>
        <v>4193.3078026091844</v>
      </c>
      <c r="U21" s="562">
        <f t="shared" si="20"/>
        <v>20.966539013045921</v>
      </c>
      <c r="V21" s="557">
        <f t="shared" si="21"/>
        <v>1532.03323815063</v>
      </c>
      <c r="W21" s="561">
        <f>'Per woonkern'!H11</f>
        <v>8</v>
      </c>
      <c r="X21" s="563">
        <f t="shared" si="22"/>
        <v>44.041199999999996</v>
      </c>
      <c r="Y21" s="564">
        <f t="shared" si="6"/>
        <v>2</v>
      </c>
      <c r="Z21" s="565">
        <f t="shared" si="23"/>
        <v>62.558023891150725</v>
      </c>
      <c r="AA21" s="564">
        <f t="shared" si="24"/>
        <v>3</v>
      </c>
      <c r="AB21" s="563">
        <f t="shared" si="25"/>
        <v>37.300199999999997</v>
      </c>
      <c r="AC21" s="566">
        <f t="shared" si="8"/>
        <v>2</v>
      </c>
      <c r="AD21" s="563">
        <f t="shared" si="26"/>
        <v>74.600399999999993</v>
      </c>
      <c r="AE21" s="566">
        <f t="shared" si="27"/>
        <v>4</v>
      </c>
      <c r="AF21" s="567">
        <f t="shared" si="28"/>
        <v>290.03712301380193</v>
      </c>
      <c r="AG21" s="564">
        <f t="shared" si="29"/>
        <v>17</v>
      </c>
      <c r="AH21" s="567">
        <f t="shared" si="30"/>
        <v>105.96563230541858</v>
      </c>
      <c r="AI21" s="564">
        <f t="shared" si="31"/>
        <v>6</v>
      </c>
      <c r="AJ21" s="557">
        <f t="shared" si="32"/>
        <v>179.76</v>
      </c>
      <c r="AK21" s="561">
        <f t="shared" si="33"/>
        <v>3.5951999999999997</v>
      </c>
      <c r="AL21" s="565">
        <f t="shared" si="34"/>
        <v>698.88463376819743</v>
      </c>
      <c r="AM21" s="568">
        <f t="shared" si="35"/>
        <v>13.977692675363949</v>
      </c>
      <c r="AN21" s="565">
        <f t="shared" si="36"/>
        <v>255.33887302510502</v>
      </c>
      <c r="AO21" s="566">
        <f>'Per woonkern'!J11</f>
        <v>5</v>
      </c>
      <c r="AP21" s="567">
        <f>'Per woonkern'!M11</f>
        <v>6101.0122499999998</v>
      </c>
      <c r="AQ21" s="569">
        <f>'Per woonkern'!N11</f>
        <v>949.04634999999996</v>
      </c>
      <c r="AR21" s="501"/>
      <c r="AS21" s="560">
        <f t="shared" si="37"/>
        <v>1129.8745131360897</v>
      </c>
      <c r="AT21" s="561">
        <f t="shared" si="38"/>
        <v>5.6493725656804488</v>
      </c>
      <c r="AU21" s="565">
        <f t="shared" si="39"/>
        <v>62.558023891150725</v>
      </c>
      <c r="AV21" s="564">
        <f t="shared" si="40"/>
        <v>2.6065843287979469</v>
      </c>
      <c r="AW21" s="563">
        <f t="shared" si="41"/>
        <v>37.300199999999997</v>
      </c>
      <c r="AX21" s="566">
        <f t="shared" si="42"/>
        <v>2.1941294117647057</v>
      </c>
      <c r="AY21" s="565">
        <f t="shared" si="43"/>
        <v>62.558023891150725</v>
      </c>
      <c r="AZ21" s="564">
        <f t="shared" si="44"/>
        <v>1.2511604778230145</v>
      </c>
    </row>
    <row r="22" spans="1:52" ht="16.899999999999999" customHeight="1">
      <c r="A22">
        <v>11</v>
      </c>
      <c r="B22" s="522" t="s">
        <v>90</v>
      </c>
      <c r="C22" s="523">
        <v>188.73</v>
      </c>
      <c r="D22" s="524">
        <f t="shared" si="12"/>
        <v>8.7919613159292268E-2</v>
      </c>
      <c r="E22" s="525">
        <f t="shared" si="0"/>
        <v>178.56260799999998</v>
      </c>
      <c r="F22" s="526">
        <f t="shared" si="1"/>
        <v>0.94612731415249296</v>
      </c>
      <c r="G22" s="527">
        <f>'Per woonkern'!D12</f>
        <v>10.167392000000001</v>
      </c>
      <c r="H22" s="528">
        <f t="shared" si="13"/>
        <v>5.3872685847507033E-2</v>
      </c>
      <c r="I22" s="529">
        <f t="shared" si="14"/>
        <v>3.0519718123583079E-2</v>
      </c>
      <c r="J22" s="530">
        <f>'Per woonkern'!B12</f>
        <v>15</v>
      </c>
      <c r="K22" s="531">
        <f>'Per woonkern'!C12</f>
        <v>77.53197999999999</v>
      </c>
      <c r="L22" s="526">
        <f t="shared" si="2"/>
        <v>5.1132577485546192E-2</v>
      </c>
      <c r="M22" s="532">
        <f t="shared" si="15"/>
        <v>338.91306666666668</v>
      </c>
      <c r="N22" s="533">
        <f t="shared" si="16"/>
        <v>677.82613333333336</v>
      </c>
      <c r="O22" s="533">
        <f t="shared" si="45"/>
        <v>3.389130666666667</v>
      </c>
      <c r="P22" s="534">
        <f t="shared" si="4"/>
        <v>847.28266666666673</v>
      </c>
      <c r="Q22" s="535">
        <f t="shared" si="17"/>
        <v>1694.5653333333335</v>
      </c>
      <c r="R22" s="536">
        <f t="shared" si="18"/>
        <v>4529.5199999999995</v>
      </c>
      <c r="S22" s="537">
        <f t="shared" si="46"/>
        <v>22.647599999999997</v>
      </c>
      <c r="T22" s="536">
        <f t="shared" si="19"/>
        <v>1572.341695642702</v>
      </c>
      <c r="U22" s="538">
        <f t="shared" si="20"/>
        <v>7.8617084782135098</v>
      </c>
      <c r="V22" s="533">
        <f t="shared" si="21"/>
        <v>2634.2931235685564</v>
      </c>
      <c r="W22" s="537">
        <f>'Per woonkern'!H12</f>
        <v>19</v>
      </c>
      <c r="X22" s="539">
        <f t="shared" si="22"/>
        <v>184.9554</v>
      </c>
      <c r="Y22" s="540">
        <f t="shared" si="6"/>
        <v>8</v>
      </c>
      <c r="Z22" s="541">
        <f t="shared" si="23"/>
        <v>107.56696921238272</v>
      </c>
      <c r="AA22" s="540">
        <f t="shared" si="24"/>
        <v>4</v>
      </c>
      <c r="AB22" s="539">
        <f t="shared" si="25"/>
        <v>156.64589999999998</v>
      </c>
      <c r="AC22" s="542">
        <f t="shared" si="8"/>
        <v>9</v>
      </c>
      <c r="AD22" s="539">
        <f t="shared" si="26"/>
        <v>313.29179999999997</v>
      </c>
      <c r="AE22" s="542">
        <f t="shared" si="27"/>
        <v>18</v>
      </c>
      <c r="AF22" s="543">
        <f t="shared" si="28"/>
        <v>108.75363394862023</v>
      </c>
      <c r="AG22" s="540">
        <f t="shared" si="29"/>
        <v>6</v>
      </c>
      <c r="AH22" s="543">
        <f t="shared" si="30"/>
        <v>182.20527438015847</v>
      </c>
      <c r="AI22" s="540">
        <f t="shared" si="31"/>
        <v>11</v>
      </c>
      <c r="AJ22" s="533">
        <f t="shared" si="32"/>
        <v>754.92</v>
      </c>
      <c r="AK22" s="537">
        <f t="shared" si="33"/>
        <v>15.0984</v>
      </c>
      <c r="AL22" s="541">
        <f t="shared" si="34"/>
        <v>262.05694927378369</v>
      </c>
      <c r="AM22" s="544">
        <f t="shared" si="35"/>
        <v>5.2411389854756738</v>
      </c>
      <c r="AN22" s="541">
        <f t="shared" si="36"/>
        <v>439.04885392809274</v>
      </c>
      <c r="AO22" s="542">
        <f>'Per woonkern'!J12</f>
        <v>16</v>
      </c>
      <c r="AP22" s="543">
        <f>'Per woonkern'!M12</f>
        <v>2297.0196249999999</v>
      </c>
      <c r="AQ22" s="545">
        <f>'Per woonkern'!N12</f>
        <v>355.85872000000006</v>
      </c>
      <c r="AR22" s="501"/>
      <c r="AS22" s="536">
        <f t="shared" si="37"/>
        <v>1942.7911786318105</v>
      </c>
      <c r="AT22" s="537">
        <f t="shared" si="38"/>
        <v>9.7139558931590528</v>
      </c>
      <c r="AU22" s="541">
        <f t="shared" si="39"/>
        <v>107.56696921238272</v>
      </c>
      <c r="AV22" s="540">
        <f t="shared" si="40"/>
        <v>4.4819570505159465</v>
      </c>
      <c r="AW22" s="539">
        <f t="shared" si="41"/>
        <v>156.64589999999998</v>
      </c>
      <c r="AX22" s="542">
        <f t="shared" si="42"/>
        <v>9.2144647058823512</v>
      </c>
      <c r="AY22" s="541">
        <f t="shared" si="43"/>
        <v>107.56696921238272</v>
      </c>
      <c r="AZ22" s="540">
        <f t="shared" si="44"/>
        <v>2.1513393842476543</v>
      </c>
    </row>
    <row r="23" spans="1:52" ht="16.899999999999999" customHeight="1">
      <c r="A23">
        <v>12</v>
      </c>
      <c r="B23" s="546" t="s">
        <v>91</v>
      </c>
      <c r="C23" s="547">
        <v>21.91</v>
      </c>
      <c r="D23" s="548">
        <f t="shared" si="12"/>
        <v>1.0206743624861408E-2</v>
      </c>
      <c r="E23" s="549">
        <f t="shared" si="0"/>
        <v>8.3436689999999984</v>
      </c>
      <c r="F23" s="550">
        <f t="shared" si="1"/>
        <v>0.38081556366955721</v>
      </c>
      <c r="G23" s="551">
        <f>'Per woonkern'!D13</f>
        <v>13.566331000000002</v>
      </c>
      <c r="H23" s="552">
        <f t="shared" si="13"/>
        <v>0.61918443633044284</v>
      </c>
      <c r="I23" s="553">
        <f t="shared" si="14"/>
        <v>4.0722399420739061E-2</v>
      </c>
      <c r="J23" s="554">
        <f>'Per woonkern'!B13</f>
        <v>3</v>
      </c>
      <c r="K23" s="555">
        <f>'Per woonkern'!C13</f>
        <v>47.758111999999997</v>
      </c>
      <c r="L23" s="550">
        <f t="shared" si="2"/>
        <v>3.1496620651289872E-2</v>
      </c>
      <c r="M23" s="556">
        <f t="shared" si="15"/>
        <v>452.21103333333343</v>
      </c>
      <c r="N23" s="557">
        <f t="shared" si="16"/>
        <v>904.42206666666686</v>
      </c>
      <c r="O23" s="557">
        <f t="shared" si="45"/>
        <v>4.5221103333333339</v>
      </c>
      <c r="P23" s="558">
        <f t="shared" si="4"/>
        <v>1130.5275833333335</v>
      </c>
      <c r="Q23" s="559">
        <f t="shared" si="17"/>
        <v>2261.055166666667</v>
      </c>
      <c r="R23" s="560">
        <f t="shared" si="18"/>
        <v>525.83999999999992</v>
      </c>
      <c r="S23" s="561">
        <f t="shared" si="46"/>
        <v>2.6291999999999995</v>
      </c>
      <c r="T23" s="560">
        <f t="shared" si="19"/>
        <v>2097.9724090691252</v>
      </c>
      <c r="U23" s="562">
        <f t="shared" si="20"/>
        <v>10.489862045345626</v>
      </c>
      <c r="V23" s="557">
        <f t="shared" si="21"/>
        <v>1622.6706197393248</v>
      </c>
      <c r="W23" s="561">
        <f>'Per woonkern'!H13</f>
        <v>9</v>
      </c>
      <c r="X23" s="563">
        <f t="shared" si="22"/>
        <v>21.471799999999998</v>
      </c>
      <c r="Y23" s="564">
        <f t="shared" si="6"/>
        <v>1</v>
      </c>
      <c r="Z23" s="565">
        <f t="shared" si="23"/>
        <v>66.259050306022431</v>
      </c>
      <c r="AA23" s="564">
        <f t="shared" si="24"/>
        <v>3</v>
      </c>
      <c r="AB23" s="563">
        <f t="shared" si="25"/>
        <v>18.185299999999998</v>
      </c>
      <c r="AC23" s="566">
        <f t="shared" si="8"/>
        <v>1</v>
      </c>
      <c r="AD23" s="563">
        <f t="shared" si="26"/>
        <v>36.370599999999996</v>
      </c>
      <c r="AE23" s="566">
        <f t="shared" si="27"/>
        <v>2</v>
      </c>
      <c r="AF23" s="567">
        <f t="shared" si="28"/>
        <v>145.10975829394786</v>
      </c>
      <c r="AG23" s="564">
        <f t="shared" si="29"/>
        <v>9</v>
      </c>
      <c r="AH23" s="567">
        <f t="shared" si="30"/>
        <v>112.23471786530331</v>
      </c>
      <c r="AI23" s="564">
        <f t="shared" si="31"/>
        <v>7</v>
      </c>
      <c r="AJ23" s="557">
        <f t="shared" si="32"/>
        <v>87.64</v>
      </c>
      <c r="AK23" s="561">
        <f t="shared" si="33"/>
        <v>1.7527999999999999</v>
      </c>
      <c r="AL23" s="565">
        <f t="shared" si="34"/>
        <v>349.66206817818761</v>
      </c>
      <c r="AM23" s="568">
        <f t="shared" si="35"/>
        <v>6.9932413635637518</v>
      </c>
      <c r="AN23" s="565">
        <f t="shared" si="36"/>
        <v>270.44510328988753</v>
      </c>
      <c r="AO23" s="566">
        <f>'Per woonkern'!J13</f>
        <v>6</v>
      </c>
      <c r="AP23" s="567">
        <f>'Per woonkern'!M13</f>
        <v>3052.4244749999998</v>
      </c>
      <c r="AQ23" s="569">
        <f>'Per woonkern'!N13</f>
        <v>474.82158500000003</v>
      </c>
      <c r="AR23" s="501"/>
      <c r="AS23" s="560">
        <f t="shared" si="37"/>
        <v>1196.7195820577522</v>
      </c>
      <c r="AT23" s="561">
        <f t="shared" si="38"/>
        <v>5.9835979102887613</v>
      </c>
      <c r="AU23" s="565">
        <f t="shared" si="39"/>
        <v>66.259050306022431</v>
      </c>
      <c r="AV23" s="564">
        <f t="shared" si="40"/>
        <v>2.7607937627509345</v>
      </c>
      <c r="AW23" s="563">
        <f t="shared" si="41"/>
        <v>18.185299999999998</v>
      </c>
      <c r="AX23" s="566">
        <f t="shared" si="42"/>
        <v>1.0697235294117646</v>
      </c>
      <c r="AY23" s="565">
        <f t="shared" si="43"/>
        <v>66.259050306022431</v>
      </c>
      <c r="AZ23" s="564">
        <f t="shared" si="44"/>
        <v>1.3251810061204485</v>
      </c>
    </row>
    <row r="24" spans="1:52" ht="16.899999999999999" customHeight="1">
      <c r="A24">
        <v>13</v>
      </c>
      <c r="B24" s="546" t="s">
        <v>92</v>
      </c>
      <c r="C24" s="547">
        <v>24.58</v>
      </c>
      <c r="D24" s="548">
        <f t="shared" si="12"/>
        <v>1.1450559484212386E-2</v>
      </c>
      <c r="E24" s="549">
        <f t="shared" si="0"/>
        <v>13.685501999999998</v>
      </c>
      <c r="F24" s="550">
        <f t="shared" si="1"/>
        <v>0.55677388120423099</v>
      </c>
      <c r="G24" s="551">
        <f>'Per woonkern'!D14</f>
        <v>10.894498</v>
      </c>
      <c r="H24" s="552">
        <f t="shared" si="13"/>
        <v>0.44322611879576895</v>
      </c>
      <c r="I24" s="553">
        <f t="shared" si="14"/>
        <v>3.2702290622604067E-2</v>
      </c>
      <c r="J24" s="554">
        <f>'Per woonkern'!B14</f>
        <v>2</v>
      </c>
      <c r="K24" s="555">
        <f>'Per woonkern'!C14</f>
        <v>37.499635999999995</v>
      </c>
      <c r="L24" s="550">
        <f t="shared" si="2"/>
        <v>2.4731124414077616E-2</v>
      </c>
      <c r="M24" s="556">
        <f t="shared" si="15"/>
        <v>363.14993333333337</v>
      </c>
      <c r="N24" s="557">
        <f t="shared" si="16"/>
        <v>726.29986666666673</v>
      </c>
      <c r="O24" s="557">
        <f t="shared" si="45"/>
        <v>3.6314993333333336</v>
      </c>
      <c r="P24" s="558">
        <f t="shared" si="4"/>
        <v>907.87483333333341</v>
      </c>
      <c r="Q24" s="559">
        <f t="shared" si="17"/>
        <v>1815.7496666666668</v>
      </c>
      <c r="R24" s="560">
        <f t="shared" si="18"/>
        <v>589.91999999999985</v>
      </c>
      <c r="S24" s="561">
        <f t="shared" si="46"/>
        <v>2.9495999999999993</v>
      </c>
      <c r="T24" s="560">
        <f t="shared" si="19"/>
        <v>1684.7853863110645</v>
      </c>
      <c r="U24" s="562">
        <f t="shared" si="20"/>
        <v>8.4239269315553216</v>
      </c>
      <c r="V24" s="557">
        <f t="shared" si="21"/>
        <v>1274.1198309539352</v>
      </c>
      <c r="W24" s="561">
        <f>'Per woonkern'!H14</f>
        <v>7</v>
      </c>
      <c r="X24" s="563">
        <f t="shared" si="22"/>
        <v>24.088399999999996</v>
      </c>
      <c r="Y24" s="564">
        <f t="shared" si="6"/>
        <v>1</v>
      </c>
      <c r="Z24" s="565">
        <f t="shared" si="23"/>
        <v>52.026559763952349</v>
      </c>
      <c r="AA24" s="564">
        <f t="shared" si="24"/>
        <v>2</v>
      </c>
      <c r="AB24" s="563">
        <f t="shared" si="25"/>
        <v>20.401399999999999</v>
      </c>
      <c r="AC24" s="566">
        <f t="shared" si="8"/>
        <v>1</v>
      </c>
      <c r="AD24" s="563">
        <f t="shared" si="26"/>
        <v>40.802799999999998</v>
      </c>
      <c r="AE24" s="566">
        <f t="shared" si="27"/>
        <v>2</v>
      </c>
      <c r="AF24" s="567">
        <f t="shared" si="28"/>
        <v>116.53098921984862</v>
      </c>
      <c r="AG24" s="564">
        <f t="shared" si="29"/>
        <v>7</v>
      </c>
      <c r="AH24" s="567">
        <f t="shared" si="30"/>
        <v>88.126621640980517</v>
      </c>
      <c r="AI24" s="564">
        <f t="shared" si="31"/>
        <v>5</v>
      </c>
      <c r="AJ24" s="557">
        <f t="shared" si="32"/>
        <v>98.32</v>
      </c>
      <c r="AK24" s="561">
        <f t="shared" si="33"/>
        <v>1.9663999999999999</v>
      </c>
      <c r="AL24" s="565">
        <f t="shared" si="34"/>
        <v>280.7975643851774</v>
      </c>
      <c r="AM24" s="568">
        <f t="shared" si="35"/>
        <v>5.615951287703548</v>
      </c>
      <c r="AN24" s="565">
        <f t="shared" si="36"/>
        <v>212.3533051589892</v>
      </c>
      <c r="AO24" s="566">
        <f>'Per woonkern'!J14</f>
        <v>5</v>
      </c>
      <c r="AP24" s="567">
        <f>'Per woonkern'!M14</f>
        <v>2461.1764750000002</v>
      </c>
      <c r="AQ24" s="569">
        <f>'Per woonkern'!N14</f>
        <v>381.30743000000001</v>
      </c>
      <c r="AR24" s="501"/>
      <c r="AS24" s="560">
        <f t="shared" si="37"/>
        <v>939.6633753285272</v>
      </c>
      <c r="AT24" s="561">
        <f t="shared" si="38"/>
        <v>4.698316876642636</v>
      </c>
      <c r="AU24" s="565">
        <f t="shared" si="39"/>
        <v>52.026559763952349</v>
      </c>
      <c r="AV24" s="564">
        <f t="shared" si="40"/>
        <v>2.1677733234980145</v>
      </c>
      <c r="AW24" s="563">
        <f t="shared" si="41"/>
        <v>20.401399999999999</v>
      </c>
      <c r="AX24" s="566">
        <f t="shared" si="42"/>
        <v>1.2000823529411764</v>
      </c>
      <c r="AY24" s="565">
        <f t="shared" si="43"/>
        <v>52.026559763952349</v>
      </c>
      <c r="AZ24" s="564">
        <f t="shared" si="44"/>
        <v>1.040531195279047</v>
      </c>
    </row>
    <row r="25" spans="1:52" ht="16.899999999999999" customHeight="1">
      <c r="A25">
        <v>14</v>
      </c>
      <c r="B25" s="546" t="s">
        <v>93</v>
      </c>
      <c r="C25" s="547">
        <v>162.72999999999999</v>
      </c>
      <c r="D25" s="548">
        <f t="shared" si="12"/>
        <v>7.5807548611305203E-2</v>
      </c>
      <c r="E25" s="549">
        <f t="shared" si="0"/>
        <v>151.60243299999999</v>
      </c>
      <c r="F25" s="550">
        <f t="shared" si="1"/>
        <v>0.93161944939470287</v>
      </c>
      <c r="G25" s="551">
        <f>'Per woonkern'!D15</f>
        <v>11.127567000000001</v>
      </c>
      <c r="H25" s="552">
        <f t="shared" si="13"/>
        <v>6.838055060529713E-2</v>
      </c>
      <c r="I25" s="553">
        <f t="shared" si="14"/>
        <v>3.3401899743934822E-2</v>
      </c>
      <c r="J25" s="554">
        <f>'Per woonkern'!B15</f>
        <v>15</v>
      </c>
      <c r="K25" s="555">
        <f>'Per woonkern'!C15</f>
        <v>86.958470000000005</v>
      </c>
      <c r="L25" s="550">
        <f t="shared" si="2"/>
        <v>5.734937641602271E-2</v>
      </c>
      <c r="M25" s="556">
        <f t="shared" si="15"/>
        <v>370.91890000000006</v>
      </c>
      <c r="N25" s="557">
        <f t="shared" si="16"/>
        <v>741.83780000000013</v>
      </c>
      <c r="O25" s="557">
        <f t="shared" si="45"/>
        <v>3.7091890000000007</v>
      </c>
      <c r="P25" s="558">
        <f t="shared" si="4"/>
        <v>927.29725000000019</v>
      </c>
      <c r="Q25" s="559">
        <f t="shared" si="17"/>
        <v>1854.5945000000004</v>
      </c>
      <c r="R25" s="560">
        <f t="shared" si="18"/>
        <v>3905.52</v>
      </c>
      <c r="S25" s="561">
        <f t="shared" si="46"/>
        <v>19.5276</v>
      </c>
      <c r="T25" s="560">
        <f t="shared" si="19"/>
        <v>1720.828464679809</v>
      </c>
      <c r="U25" s="562">
        <f t="shared" si="20"/>
        <v>8.6041423233990457</v>
      </c>
      <c r="V25" s="557">
        <f t="shared" si="21"/>
        <v>2954.5756416519043</v>
      </c>
      <c r="W25" s="561">
        <f>'Per woonkern'!H15</f>
        <v>18</v>
      </c>
      <c r="X25" s="563">
        <f t="shared" si="22"/>
        <v>159.47539999999998</v>
      </c>
      <c r="Y25" s="564">
        <f t="shared" si="6"/>
        <v>7</v>
      </c>
      <c r="Z25" s="565">
        <f t="shared" si="23"/>
        <v>120.64517203411943</v>
      </c>
      <c r="AA25" s="564">
        <f t="shared" si="24"/>
        <v>5</v>
      </c>
      <c r="AB25" s="563">
        <f t="shared" si="25"/>
        <v>135.0659</v>
      </c>
      <c r="AC25" s="566">
        <f t="shared" si="8"/>
        <v>8</v>
      </c>
      <c r="AD25" s="563">
        <f t="shared" si="26"/>
        <v>270.1318</v>
      </c>
      <c r="AE25" s="566">
        <f t="shared" si="27"/>
        <v>16</v>
      </c>
      <c r="AF25" s="567">
        <f t="shared" si="28"/>
        <v>119.02396880702014</v>
      </c>
      <c r="AG25" s="564">
        <f t="shared" si="29"/>
        <v>7</v>
      </c>
      <c r="AH25" s="567">
        <f t="shared" si="30"/>
        <v>204.35814854759005</v>
      </c>
      <c r="AI25" s="564">
        <f t="shared" si="31"/>
        <v>12</v>
      </c>
      <c r="AJ25" s="557">
        <f t="shared" si="32"/>
        <v>650.91999999999996</v>
      </c>
      <c r="AK25" s="561">
        <f t="shared" si="33"/>
        <v>13.0184</v>
      </c>
      <c r="AL25" s="565">
        <f t="shared" si="34"/>
        <v>286.80474411330152</v>
      </c>
      <c r="AM25" s="568">
        <f t="shared" si="35"/>
        <v>5.7360948822660305</v>
      </c>
      <c r="AN25" s="565">
        <f t="shared" si="36"/>
        <v>492.42927360865076</v>
      </c>
      <c r="AO25" s="566">
        <f>'Per woonkern'!J15</f>
        <v>15</v>
      </c>
      <c r="AP25" s="567">
        <f>'Per woonkern'!M15</f>
        <v>2504.5564749999999</v>
      </c>
      <c r="AQ25" s="569">
        <f>'Per woonkern'!N15</f>
        <v>389.46484499999991</v>
      </c>
      <c r="AR25" s="501"/>
      <c r="AS25" s="560">
        <f t="shared" si="37"/>
        <v>2178.9995357182797</v>
      </c>
      <c r="AT25" s="561">
        <f t="shared" si="38"/>
        <v>10.894997678591398</v>
      </c>
      <c r="AU25" s="565">
        <f t="shared" si="39"/>
        <v>120.64517203411943</v>
      </c>
      <c r="AV25" s="564">
        <f t="shared" si="40"/>
        <v>5.0268821680883091</v>
      </c>
      <c r="AW25" s="563">
        <f t="shared" si="41"/>
        <v>135.0659</v>
      </c>
      <c r="AX25" s="566">
        <f t="shared" si="42"/>
        <v>7.9450529411764705</v>
      </c>
      <c r="AY25" s="565">
        <f t="shared" si="43"/>
        <v>120.64517203411943</v>
      </c>
      <c r="AZ25" s="564">
        <f t="shared" si="44"/>
        <v>2.4129034406823884</v>
      </c>
    </row>
    <row r="26" spans="1:52" ht="16.899999999999999" customHeight="1">
      <c r="A26">
        <v>15</v>
      </c>
      <c r="B26" s="546" t="s">
        <v>94</v>
      </c>
      <c r="C26" s="547">
        <v>45.71</v>
      </c>
      <c r="D26" s="548">
        <f t="shared" si="12"/>
        <v>2.1293941172634185E-2</v>
      </c>
      <c r="E26" s="549">
        <f t="shared" si="0"/>
        <v>36.999253000000003</v>
      </c>
      <c r="F26" s="550">
        <f t="shared" si="1"/>
        <v>0.80943454386348723</v>
      </c>
      <c r="G26" s="551">
        <f>'Per woonkern'!D16</f>
        <v>8.7107469999999996</v>
      </c>
      <c r="H26" s="552">
        <f t="shared" si="13"/>
        <v>0.1905654561365128</v>
      </c>
      <c r="I26" s="553">
        <f t="shared" si="14"/>
        <v>2.6147269927809108E-2</v>
      </c>
      <c r="J26" s="554">
        <f>'Per woonkern'!B16</f>
        <v>9</v>
      </c>
      <c r="K26" s="555">
        <f>'Per woonkern'!C16</f>
        <v>55.930878</v>
      </c>
      <c r="L26" s="550">
        <f t="shared" si="2"/>
        <v>3.6886584776625479E-2</v>
      </c>
      <c r="M26" s="556">
        <f t="shared" si="15"/>
        <v>290.35823333333332</v>
      </c>
      <c r="N26" s="557">
        <f t="shared" si="16"/>
        <v>580.71646666666663</v>
      </c>
      <c r="O26" s="557">
        <f t="shared" si="45"/>
        <v>2.903582333333333</v>
      </c>
      <c r="P26" s="558">
        <f t="shared" si="4"/>
        <v>725.89558333333332</v>
      </c>
      <c r="Q26" s="559">
        <f t="shared" si="17"/>
        <v>1451.7911666666666</v>
      </c>
      <c r="R26" s="560">
        <f t="shared" si="18"/>
        <v>1097.04</v>
      </c>
      <c r="S26" s="561">
        <f t="shared" si="46"/>
        <v>5.4851999999999999</v>
      </c>
      <c r="T26" s="560">
        <f t="shared" si="19"/>
        <v>1347.0780617384062</v>
      </c>
      <c r="U26" s="562">
        <f t="shared" si="20"/>
        <v>6.7353903086920308</v>
      </c>
      <c r="V26" s="557">
        <f t="shared" si="21"/>
        <v>1900.3555347167951</v>
      </c>
      <c r="W26" s="561">
        <f>'Per woonkern'!H16</f>
        <v>11</v>
      </c>
      <c r="X26" s="563">
        <f t="shared" si="22"/>
        <v>44.7958</v>
      </c>
      <c r="Y26" s="564">
        <f t="shared" si="6"/>
        <v>2</v>
      </c>
      <c r="Z26" s="565">
        <f t="shared" si="23"/>
        <v>77.597851000935805</v>
      </c>
      <c r="AA26" s="564">
        <f t="shared" si="24"/>
        <v>3</v>
      </c>
      <c r="AB26" s="563">
        <f t="shared" si="25"/>
        <v>37.939299999999996</v>
      </c>
      <c r="AC26" s="566">
        <f t="shared" si="8"/>
        <v>2</v>
      </c>
      <c r="AD26" s="563">
        <f t="shared" si="26"/>
        <v>75.878599999999992</v>
      </c>
      <c r="AE26" s="566">
        <f t="shared" si="27"/>
        <v>4</v>
      </c>
      <c r="AF26" s="567">
        <f t="shared" si="28"/>
        <v>93.172899270239768</v>
      </c>
      <c r="AG26" s="564">
        <f t="shared" si="29"/>
        <v>5</v>
      </c>
      <c r="AH26" s="567">
        <f t="shared" si="30"/>
        <v>131.44125781791166</v>
      </c>
      <c r="AI26" s="564">
        <f t="shared" si="31"/>
        <v>8</v>
      </c>
      <c r="AJ26" s="557">
        <f t="shared" si="32"/>
        <v>182.84</v>
      </c>
      <c r="AK26" s="561">
        <f t="shared" si="33"/>
        <v>3.6568000000000001</v>
      </c>
      <c r="AL26" s="565">
        <f t="shared" si="34"/>
        <v>224.51301028973438</v>
      </c>
      <c r="AM26" s="568">
        <f t="shared" si="35"/>
        <v>4.4902602057946872</v>
      </c>
      <c r="AN26" s="565">
        <f t="shared" si="36"/>
        <v>316.72592245279918</v>
      </c>
      <c r="AO26" s="566">
        <f>'Per woonkern'!J16</f>
        <v>10</v>
      </c>
      <c r="AP26" s="567">
        <f>'Per woonkern'!M16</f>
        <v>1959.9180750000003</v>
      </c>
      <c r="AQ26" s="569">
        <f>'Per woonkern'!N16</f>
        <v>304.87614500000007</v>
      </c>
      <c r="AR26" s="501"/>
      <c r="AS26" s="560">
        <f t="shared" si="37"/>
        <v>1401.5122068536364</v>
      </c>
      <c r="AT26" s="561">
        <f t="shared" si="38"/>
        <v>7.007561034268182</v>
      </c>
      <c r="AU26" s="565">
        <f t="shared" si="39"/>
        <v>77.597851000935805</v>
      </c>
      <c r="AV26" s="564">
        <f t="shared" si="40"/>
        <v>3.2332437917056587</v>
      </c>
      <c r="AW26" s="563">
        <f t="shared" si="41"/>
        <v>37.939299999999996</v>
      </c>
      <c r="AX26" s="566">
        <f t="shared" si="42"/>
        <v>2.2317235294117643</v>
      </c>
      <c r="AY26" s="565">
        <f t="shared" si="43"/>
        <v>77.597851000935805</v>
      </c>
      <c r="AZ26" s="564">
        <f t="shared" si="44"/>
        <v>1.551957020018716</v>
      </c>
    </row>
    <row r="27" spans="1:52" ht="16.899999999999999" customHeight="1">
      <c r="A27">
        <v>16</v>
      </c>
      <c r="B27" s="546" t="s">
        <v>95</v>
      </c>
      <c r="C27" s="547">
        <v>55.99</v>
      </c>
      <c r="D27" s="548">
        <f t="shared" si="12"/>
        <v>2.6082865155453688E-2</v>
      </c>
      <c r="E27" s="549">
        <f t="shared" si="0"/>
        <v>26.175008000000002</v>
      </c>
      <c r="F27" s="550">
        <f t="shared" si="1"/>
        <v>0.46749433827469195</v>
      </c>
      <c r="G27" s="551">
        <f>'Per woonkern'!D17</f>
        <v>29.814992</v>
      </c>
      <c r="H27" s="552">
        <f t="shared" si="13"/>
        <v>0.53250566172530811</v>
      </c>
      <c r="I27" s="553">
        <f t="shared" si="14"/>
        <v>8.9496416750419819E-2</v>
      </c>
      <c r="J27" s="554">
        <f>'Per woonkern'!B17</f>
        <v>3</v>
      </c>
      <c r="K27" s="555">
        <f>'Per woonkern'!C17</f>
        <v>71.154634999999999</v>
      </c>
      <c r="L27" s="550">
        <f t="shared" si="2"/>
        <v>4.6926698990445714E-2</v>
      </c>
      <c r="M27" s="556">
        <f t="shared" si="15"/>
        <v>993.8330666666667</v>
      </c>
      <c r="N27" s="557">
        <f t="shared" si="16"/>
        <v>1987.6661333333334</v>
      </c>
      <c r="O27" s="557">
        <f t="shared" si="45"/>
        <v>9.9383306666666673</v>
      </c>
      <c r="P27" s="558">
        <f t="shared" si="4"/>
        <v>2484.5826666666671</v>
      </c>
      <c r="Q27" s="559">
        <f t="shared" si="17"/>
        <v>4969.1653333333343</v>
      </c>
      <c r="R27" s="560">
        <f t="shared" si="18"/>
        <v>1343.76</v>
      </c>
      <c r="S27" s="561">
        <f t="shared" si="46"/>
        <v>6.7187999999999999</v>
      </c>
      <c r="T27" s="560">
        <f t="shared" si="19"/>
        <v>4610.7551549948694</v>
      </c>
      <c r="U27" s="562">
        <f t="shared" si="20"/>
        <v>23.053775774974348</v>
      </c>
      <c r="V27" s="557">
        <f t="shared" si="21"/>
        <v>2417.6109740848942</v>
      </c>
      <c r="W27" s="561">
        <f>'Per woonkern'!H17</f>
        <v>13</v>
      </c>
      <c r="X27" s="563">
        <f t="shared" si="22"/>
        <v>54.870200000000004</v>
      </c>
      <c r="Y27" s="564">
        <f t="shared" si="6"/>
        <v>2</v>
      </c>
      <c r="Z27" s="565">
        <f t="shared" si="23"/>
        <v>98.719114775133178</v>
      </c>
      <c r="AA27" s="564">
        <f t="shared" si="24"/>
        <v>4</v>
      </c>
      <c r="AB27" s="563">
        <f t="shared" si="25"/>
        <v>46.471699999999998</v>
      </c>
      <c r="AC27" s="566">
        <f t="shared" si="8"/>
        <v>3</v>
      </c>
      <c r="AD27" s="563">
        <f t="shared" si="26"/>
        <v>92.943399999999997</v>
      </c>
      <c r="AE27" s="566">
        <f t="shared" si="27"/>
        <v>5</v>
      </c>
      <c r="AF27" s="567">
        <f t="shared" si="28"/>
        <v>318.91056488714514</v>
      </c>
      <c r="AG27" s="564">
        <f t="shared" si="29"/>
        <v>19</v>
      </c>
      <c r="AH27" s="567">
        <f t="shared" si="30"/>
        <v>167.21809237420518</v>
      </c>
      <c r="AI27" s="564">
        <f t="shared" si="31"/>
        <v>10</v>
      </c>
      <c r="AJ27" s="557">
        <f t="shared" si="32"/>
        <v>223.96</v>
      </c>
      <c r="AK27" s="561">
        <f t="shared" si="33"/>
        <v>4.4792000000000005</v>
      </c>
      <c r="AL27" s="565">
        <f t="shared" si="34"/>
        <v>768.45919249914482</v>
      </c>
      <c r="AM27" s="568">
        <f t="shared" si="35"/>
        <v>15.369183849982896</v>
      </c>
      <c r="AN27" s="565">
        <f t="shared" si="36"/>
        <v>402.93516234748239</v>
      </c>
      <c r="AO27" s="566">
        <f>'Per woonkern'!J17</f>
        <v>9</v>
      </c>
      <c r="AP27" s="567">
        <f>'Per woonkern'!M17</f>
        <v>6708.3732</v>
      </c>
      <c r="AQ27" s="569">
        <f>'Per woonkern'!N17</f>
        <v>1043.5247200000001</v>
      </c>
      <c r="AR27" s="501"/>
      <c r="AS27" s="560">
        <f t="shared" si="37"/>
        <v>1782.9880933876095</v>
      </c>
      <c r="AT27" s="561">
        <f t="shared" si="38"/>
        <v>8.914940466938047</v>
      </c>
      <c r="AU27" s="565">
        <f t="shared" si="39"/>
        <v>98.719114775133178</v>
      </c>
      <c r="AV27" s="564">
        <f t="shared" si="40"/>
        <v>4.1132964489638821</v>
      </c>
      <c r="AW27" s="563">
        <f t="shared" si="41"/>
        <v>46.471699999999998</v>
      </c>
      <c r="AX27" s="566">
        <f t="shared" si="42"/>
        <v>2.733629411764706</v>
      </c>
      <c r="AY27" s="565">
        <f t="shared" si="43"/>
        <v>98.719114775133178</v>
      </c>
      <c r="AZ27" s="564">
        <f t="shared" si="44"/>
        <v>1.9743822955026635</v>
      </c>
    </row>
    <row r="28" spans="1:52" ht="16.899999999999999" customHeight="1">
      <c r="A28">
        <v>17</v>
      </c>
      <c r="B28" s="546" t="s">
        <v>96</v>
      </c>
      <c r="C28" s="547">
        <v>26.96</v>
      </c>
      <c r="D28" s="548">
        <f t="shared" si="12"/>
        <v>1.2559279238989666E-2</v>
      </c>
      <c r="E28" s="549">
        <f t="shared" si="0"/>
        <v>21.749079000000002</v>
      </c>
      <c r="F28" s="550">
        <f t="shared" si="1"/>
        <v>0.8067165801186944</v>
      </c>
      <c r="G28" s="551">
        <f>'Per woonkern'!D18</f>
        <v>5.2109209999999999</v>
      </c>
      <c r="H28" s="552">
        <f t="shared" si="13"/>
        <v>0.19328341988130562</v>
      </c>
      <c r="I28" s="553">
        <f t="shared" si="14"/>
        <v>1.5641753567115307E-2</v>
      </c>
      <c r="J28" s="554">
        <f>'Per woonkern'!B18</f>
        <v>6</v>
      </c>
      <c r="K28" s="555">
        <f>'Per woonkern'!C18</f>
        <v>36.626148999999998</v>
      </c>
      <c r="L28" s="550">
        <f t="shared" si="2"/>
        <v>2.4155057071155155E-2</v>
      </c>
      <c r="M28" s="556">
        <f t="shared" si="15"/>
        <v>173.69736666666665</v>
      </c>
      <c r="N28" s="557">
        <f t="shared" si="16"/>
        <v>347.39473333333331</v>
      </c>
      <c r="O28" s="557">
        <f t="shared" si="45"/>
        <v>1.7369736666666666</v>
      </c>
      <c r="P28" s="558">
        <f t="shared" si="4"/>
        <v>434.24341666666663</v>
      </c>
      <c r="Q28" s="559">
        <f t="shared" si="17"/>
        <v>868.48683333333327</v>
      </c>
      <c r="R28" s="560">
        <f t="shared" si="18"/>
        <v>647.04</v>
      </c>
      <c r="S28" s="561">
        <f t="shared" si="46"/>
        <v>3.2351999999999999</v>
      </c>
      <c r="T28" s="560">
        <f t="shared" si="19"/>
        <v>805.84562501378559</v>
      </c>
      <c r="U28" s="562">
        <f t="shared" si="20"/>
        <v>4.0292281250689284</v>
      </c>
      <c r="V28" s="557">
        <f t="shared" si="21"/>
        <v>1244.4414866419941</v>
      </c>
      <c r="W28" s="561">
        <f>'Per woonkern'!H18</f>
        <v>8</v>
      </c>
      <c r="X28" s="563">
        <f t="shared" si="22"/>
        <v>26.4208</v>
      </c>
      <c r="Y28" s="564">
        <f t="shared" si="6"/>
        <v>1</v>
      </c>
      <c r="Z28" s="565">
        <f t="shared" si="23"/>
        <v>50.814694037881424</v>
      </c>
      <c r="AA28" s="564">
        <f t="shared" si="24"/>
        <v>2</v>
      </c>
      <c r="AB28" s="563">
        <f t="shared" si="25"/>
        <v>22.376799999999999</v>
      </c>
      <c r="AC28" s="566">
        <f t="shared" si="8"/>
        <v>1</v>
      </c>
      <c r="AD28" s="563">
        <f t="shared" si="26"/>
        <v>44.753599999999999</v>
      </c>
      <c r="AE28" s="566">
        <f t="shared" si="27"/>
        <v>3</v>
      </c>
      <c r="AF28" s="567">
        <f t="shared" si="28"/>
        <v>55.737655730120174</v>
      </c>
      <c r="AG28" s="564">
        <f t="shared" si="29"/>
        <v>3</v>
      </c>
      <c r="AH28" s="567">
        <f t="shared" si="30"/>
        <v>86.073869492737927</v>
      </c>
      <c r="AI28" s="564">
        <f t="shared" si="31"/>
        <v>5</v>
      </c>
      <c r="AJ28" s="557">
        <f t="shared" si="32"/>
        <v>107.84</v>
      </c>
      <c r="AK28" s="561">
        <f t="shared" si="33"/>
        <v>2.1568000000000001</v>
      </c>
      <c r="AL28" s="565">
        <f t="shared" si="34"/>
        <v>134.30760416896428</v>
      </c>
      <c r="AM28" s="568">
        <f t="shared" si="35"/>
        <v>2.6861520833792856</v>
      </c>
      <c r="AN28" s="565">
        <f t="shared" si="36"/>
        <v>207.40691444033234</v>
      </c>
      <c r="AO28" s="566">
        <f>'Per woonkern'!J18</f>
        <v>7</v>
      </c>
      <c r="AP28" s="567">
        <f>'Per woonkern'!M18</f>
        <v>1176.5794749999998</v>
      </c>
      <c r="AQ28" s="569">
        <f>'Per woonkern'!N18</f>
        <v>182.38223500000001</v>
      </c>
      <c r="AR28" s="501"/>
      <c r="AS28" s="560">
        <f t="shared" si="37"/>
        <v>917.77559639847061</v>
      </c>
      <c r="AT28" s="561">
        <f t="shared" si="38"/>
        <v>4.5888779819923533</v>
      </c>
      <c r="AU28" s="565">
        <f t="shared" si="39"/>
        <v>50.814694037881424</v>
      </c>
      <c r="AV28" s="564">
        <f t="shared" si="40"/>
        <v>2.1172789182450593</v>
      </c>
      <c r="AW28" s="563">
        <f t="shared" si="41"/>
        <v>22.376799999999999</v>
      </c>
      <c r="AX28" s="566">
        <f t="shared" si="42"/>
        <v>1.3162823529411765</v>
      </c>
      <c r="AY28" s="565">
        <f t="shared" si="43"/>
        <v>50.814694037881424</v>
      </c>
      <c r="AZ28" s="564">
        <f t="shared" si="44"/>
        <v>1.0162938807576285</v>
      </c>
    </row>
    <row r="29" spans="1:52" ht="16.899999999999999" customHeight="1">
      <c r="A29">
        <v>18</v>
      </c>
      <c r="B29" s="546" t="s">
        <v>97</v>
      </c>
      <c r="C29" s="547">
        <v>17.38</v>
      </c>
      <c r="D29" s="548">
        <f t="shared" si="12"/>
        <v>8.0964493016928915E-3</v>
      </c>
      <c r="E29" s="549">
        <f t="shared" si="0"/>
        <v>14.679077999999999</v>
      </c>
      <c r="F29" s="550">
        <f t="shared" si="1"/>
        <v>0.84459597238204831</v>
      </c>
      <c r="G29" s="551">
        <f>'Per woonkern'!D19</f>
        <v>2.7009220000000003</v>
      </c>
      <c r="H29" s="552">
        <f t="shared" si="13"/>
        <v>0.15540402761795169</v>
      </c>
      <c r="I29" s="553">
        <f t="shared" si="14"/>
        <v>8.1074259863084114E-3</v>
      </c>
      <c r="J29" s="554">
        <f>'Per woonkern'!B19</f>
        <v>4</v>
      </c>
      <c r="K29" s="555">
        <f>'Per woonkern'!C19</f>
        <v>21.473331000000002</v>
      </c>
      <c r="L29" s="550">
        <f t="shared" si="2"/>
        <v>1.4161727344384617E-2</v>
      </c>
      <c r="M29" s="556">
        <f t="shared" si="15"/>
        <v>90.030733333333345</v>
      </c>
      <c r="N29" s="557">
        <f t="shared" si="16"/>
        <v>180.06146666666669</v>
      </c>
      <c r="O29" s="557">
        <f t="shared" si="45"/>
        <v>0.90030733333333346</v>
      </c>
      <c r="P29" s="558">
        <f t="shared" si="4"/>
        <v>225.07683333333338</v>
      </c>
      <c r="Q29" s="559">
        <f t="shared" si="17"/>
        <v>450.15366666666677</v>
      </c>
      <c r="R29" s="560">
        <f t="shared" si="18"/>
        <v>417.11999999999989</v>
      </c>
      <c r="S29" s="561">
        <f t="shared" si="46"/>
        <v>2.0855999999999995</v>
      </c>
      <c r="T29" s="560">
        <f t="shared" si="19"/>
        <v>417.68550649750472</v>
      </c>
      <c r="U29" s="562">
        <f t="shared" si="20"/>
        <v>2.0884275324875237</v>
      </c>
      <c r="V29" s="557">
        <f t="shared" si="21"/>
        <v>729.59633164806985</v>
      </c>
      <c r="W29" s="561">
        <f>'Per woonkern'!H19</f>
        <v>5</v>
      </c>
      <c r="X29" s="563">
        <f t="shared" si="22"/>
        <v>17.032399999999999</v>
      </c>
      <c r="Y29" s="564">
        <f t="shared" si="6"/>
        <v>1</v>
      </c>
      <c r="Z29" s="565">
        <f t="shared" si="23"/>
        <v>29.791850208962853</v>
      </c>
      <c r="AA29" s="564">
        <f t="shared" si="24"/>
        <v>1</v>
      </c>
      <c r="AB29" s="563">
        <f t="shared" si="25"/>
        <v>14.425399999999998</v>
      </c>
      <c r="AC29" s="566">
        <f t="shared" si="8"/>
        <v>1</v>
      </c>
      <c r="AD29" s="563">
        <f t="shared" si="26"/>
        <v>28.850799999999996</v>
      </c>
      <c r="AE29" s="566">
        <f t="shared" si="27"/>
        <v>2</v>
      </c>
      <c r="AF29" s="567">
        <f t="shared" si="28"/>
        <v>28.889914199410747</v>
      </c>
      <c r="AG29" s="564">
        <f t="shared" si="29"/>
        <v>2</v>
      </c>
      <c r="AH29" s="567">
        <f t="shared" si="30"/>
        <v>50.463746272324833</v>
      </c>
      <c r="AI29" s="564">
        <f t="shared" si="31"/>
        <v>3</v>
      </c>
      <c r="AJ29" s="557">
        <f t="shared" si="32"/>
        <v>69.52</v>
      </c>
      <c r="AK29" s="561">
        <f t="shared" si="33"/>
        <v>1.3903999999999999</v>
      </c>
      <c r="AL29" s="565">
        <f t="shared" si="34"/>
        <v>69.614251082917463</v>
      </c>
      <c r="AM29" s="568">
        <f t="shared" si="35"/>
        <v>1.3922850216583493</v>
      </c>
      <c r="AN29" s="565">
        <f t="shared" si="36"/>
        <v>121.59938860801165</v>
      </c>
      <c r="AO29" s="566">
        <f>'Per woonkern'!J19</f>
        <v>4</v>
      </c>
      <c r="AP29" s="567">
        <f>'Per woonkern'!M19</f>
        <v>610.80482500000005</v>
      </c>
      <c r="AQ29" s="569">
        <f>'Per woonkern'!N19</f>
        <v>94.532269999999997</v>
      </c>
      <c r="AR29" s="501"/>
      <c r="AS29" s="560">
        <f t="shared" si="37"/>
        <v>538.07729459045152</v>
      </c>
      <c r="AT29" s="561">
        <f t="shared" si="38"/>
        <v>2.6903864729522575</v>
      </c>
      <c r="AU29" s="565">
        <f t="shared" si="39"/>
        <v>29.791850208962853</v>
      </c>
      <c r="AV29" s="564">
        <f t="shared" si="40"/>
        <v>1.2413270920401189</v>
      </c>
      <c r="AW29" s="563">
        <f t="shared" si="41"/>
        <v>14.425399999999998</v>
      </c>
      <c r="AX29" s="566">
        <f t="shared" si="42"/>
        <v>0.84855294117647051</v>
      </c>
      <c r="AY29" s="565">
        <f t="shared" si="43"/>
        <v>29.791850208962853</v>
      </c>
      <c r="AZ29" s="564">
        <f t="shared" si="44"/>
        <v>0.595837004179257</v>
      </c>
    </row>
    <row r="30" spans="1:52" ht="16.899999999999999" customHeight="1">
      <c r="A30">
        <v>19</v>
      </c>
      <c r="B30" s="546" t="s">
        <v>98</v>
      </c>
      <c r="C30" s="547">
        <v>99.98</v>
      </c>
      <c r="D30" s="548">
        <f t="shared" si="12"/>
        <v>4.6575546673374879E-2</v>
      </c>
      <c r="E30" s="549">
        <f t="shared" si="0"/>
        <v>95.233909000000011</v>
      </c>
      <c r="F30" s="550">
        <f t="shared" si="1"/>
        <v>0.95252959591918396</v>
      </c>
      <c r="G30" s="551">
        <f>'Per woonkern'!D20</f>
        <v>4.7460909999999998</v>
      </c>
      <c r="H30" s="552">
        <f t="shared" si="13"/>
        <v>4.747040408081616E-2</v>
      </c>
      <c r="I30" s="553">
        <f t="shared" si="14"/>
        <v>1.4246461581187636E-2</v>
      </c>
      <c r="J30" s="554">
        <f>'Per woonkern'!B20</f>
        <v>6</v>
      </c>
      <c r="K30" s="555">
        <f>'Per woonkern'!C20</f>
        <v>25.423277000000002</v>
      </c>
      <c r="L30" s="550">
        <f t="shared" si="2"/>
        <v>1.6766728789062327E-2</v>
      </c>
      <c r="M30" s="556">
        <f t="shared" si="15"/>
        <v>158.20303333333334</v>
      </c>
      <c r="N30" s="557">
        <f t="shared" si="16"/>
        <v>316.40606666666667</v>
      </c>
      <c r="O30" s="557">
        <f t="shared" si="45"/>
        <v>1.5820303333333334</v>
      </c>
      <c r="P30" s="558">
        <f t="shared" si="4"/>
        <v>395.50758333333334</v>
      </c>
      <c r="Q30" s="559">
        <f t="shared" si="17"/>
        <v>791.01516666666669</v>
      </c>
      <c r="R30" s="560">
        <f t="shared" si="18"/>
        <v>2399.52</v>
      </c>
      <c r="S30" s="561">
        <f t="shared" si="46"/>
        <v>11.9976</v>
      </c>
      <c r="T30" s="560">
        <f t="shared" si="19"/>
        <v>733.96174462581621</v>
      </c>
      <c r="U30" s="562">
        <f t="shared" si="20"/>
        <v>3.6698087231290812</v>
      </c>
      <c r="V30" s="557">
        <f t="shared" si="21"/>
        <v>863.80308847624747</v>
      </c>
      <c r="W30" s="561">
        <f>'Per woonkern'!H20</f>
        <v>7</v>
      </c>
      <c r="X30" s="563">
        <f t="shared" si="22"/>
        <v>97.980400000000003</v>
      </c>
      <c r="Y30" s="564">
        <f t="shared" si="6"/>
        <v>4</v>
      </c>
      <c r="Z30" s="565">
        <f t="shared" si="23"/>
        <v>35.271959446113435</v>
      </c>
      <c r="AA30" s="564">
        <f t="shared" si="24"/>
        <v>1</v>
      </c>
      <c r="AB30" s="563">
        <f t="shared" si="25"/>
        <v>82.983400000000003</v>
      </c>
      <c r="AC30" s="566">
        <f t="shared" si="8"/>
        <v>5</v>
      </c>
      <c r="AD30" s="563">
        <f t="shared" si="26"/>
        <v>165.96680000000001</v>
      </c>
      <c r="AE30" s="566">
        <f t="shared" si="27"/>
        <v>10</v>
      </c>
      <c r="AF30" s="567">
        <f t="shared" si="28"/>
        <v>50.765687336618953</v>
      </c>
      <c r="AG30" s="564">
        <f t="shared" si="29"/>
        <v>3</v>
      </c>
      <c r="AH30" s="567">
        <f t="shared" si="30"/>
        <v>59.746380286273784</v>
      </c>
      <c r="AI30" s="564">
        <f t="shared" si="31"/>
        <v>4</v>
      </c>
      <c r="AJ30" s="557">
        <f t="shared" si="32"/>
        <v>399.92</v>
      </c>
      <c r="AK30" s="561">
        <f t="shared" si="33"/>
        <v>7.9984000000000002</v>
      </c>
      <c r="AL30" s="565">
        <f t="shared" si="34"/>
        <v>122.32695743763603</v>
      </c>
      <c r="AM30" s="568">
        <f t="shared" si="35"/>
        <v>2.4465391487527204</v>
      </c>
      <c r="AN30" s="565">
        <f t="shared" si="36"/>
        <v>143.96718141270793</v>
      </c>
      <c r="AO30" s="566">
        <f>'Per woonkern'!J20</f>
        <v>6</v>
      </c>
      <c r="AP30" s="567">
        <f>'Per woonkern'!M20</f>
        <v>1077.9273499999999</v>
      </c>
      <c r="AQ30" s="569">
        <f>'Per woonkern'!N20</f>
        <v>166.11318500000002</v>
      </c>
      <c r="AR30" s="501"/>
      <c r="AS30" s="560">
        <f t="shared" si="37"/>
        <v>637.05477775123256</v>
      </c>
      <c r="AT30" s="561">
        <f t="shared" si="38"/>
        <v>3.1852738887561629</v>
      </c>
      <c r="AU30" s="565">
        <f t="shared" si="39"/>
        <v>35.271959446113435</v>
      </c>
      <c r="AV30" s="564">
        <f t="shared" si="40"/>
        <v>1.4696649769213932</v>
      </c>
      <c r="AW30" s="563">
        <f t="shared" si="41"/>
        <v>82.983400000000003</v>
      </c>
      <c r="AX30" s="566">
        <f t="shared" si="42"/>
        <v>4.8813764705882354</v>
      </c>
      <c r="AY30" s="565">
        <f t="shared" si="43"/>
        <v>35.271959446113435</v>
      </c>
      <c r="AZ30" s="564">
        <f t="shared" si="44"/>
        <v>0.70543918892226865</v>
      </c>
    </row>
    <row r="31" spans="1:52" ht="16.899999999999999" customHeight="1">
      <c r="A31">
        <v>20</v>
      </c>
      <c r="B31" s="546" t="s">
        <v>99</v>
      </c>
      <c r="C31" s="547">
        <v>159.37</v>
      </c>
      <c r="D31" s="548">
        <f t="shared" si="12"/>
        <v>7.4242297192796111E-2</v>
      </c>
      <c r="E31" s="549">
        <f t="shared" si="0"/>
        <v>147.44438300000002</v>
      </c>
      <c r="F31" s="550">
        <f t="shared" si="1"/>
        <v>0.92517025161573707</v>
      </c>
      <c r="G31" s="551">
        <f>'Per woonkern'!D21</f>
        <v>11.925616999999999</v>
      </c>
      <c r="H31" s="552">
        <f t="shared" si="13"/>
        <v>7.4829748384263026E-2</v>
      </c>
      <c r="I31" s="553">
        <f t="shared" si="14"/>
        <v>3.579742664488695E-2</v>
      </c>
      <c r="J31" s="554">
        <f>'Per woonkern'!B21</f>
        <v>9</v>
      </c>
      <c r="K31" s="555">
        <f>'Per woonkern'!C21</f>
        <v>68.264187000000007</v>
      </c>
      <c r="L31" s="550">
        <f t="shared" si="2"/>
        <v>4.5020439711011065E-2</v>
      </c>
      <c r="M31" s="556">
        <f t="shared" si="15"/>
        <v>397.52056666666664</v>
      </c>
      <c r="N31" s="557">
        <f t="shared" si="16"/>
        <v>795.04113333333328</v>
      </c>
      <c r="O31" s="557">
        <f t="shared" si="45"/>
        <v>3.9752056666666662</v>
      </c>
      <c r="P31" s="558">
        <f t="shared" si="4"/>
        <v>993.80141666666668</v>
      </c>
      <c r="Q31" s="559">
        <f t="shared" si="17"/>
        <v>1987.6028333333334</v>
      </c>
      <c r="R31" s="560">
        <f t="shared" si="18"/>
        <v>3824.88</v>
      </c>
      <c r="S31" s="561">
        <f t="shared" si="46"/>
        <v>19.124400000000001</v>
      </c>
      <c r="T31" s="560">
        <f t="shared" si="19"/>
        <v>1844.2433276267336</v>
      </c>
      <c r="U31" s="562">
        <f t="shared" si="20"/>
        <v>9.2212166381336687</v>
      </c>
      <c r="V31" s="557">
        <f t="shared" si="21"/>
        <v>2319.4026310188137</v>
      </c>
      <c r="W31" s="561">
        <f>'Per woonkern'!H21</f>
        <v>13</v>
      </c>
      <c r="X31" s="563">
        <f t="shared" si="22"/>
        <v>156.18260000000001</v>
      </c>
      <c r="Y31" s="564">
        <f t="shared" si="6"/>
        <v>7</v>
      </c>
      <c r="Z31" s="565">
        <f t="shared" si="23"/>
        <v>94.708940766601572</v>
      </c>
      <c r="AA31" s="564">
        <f t="shared" si="24"/>
        <v>4</v>
      </c>
      <c r="AB31" s="563">
        <f t="shared" si="25"/>
        <v>132.27709999999999</v>
      </c>
      <c r="AC31" s="566">
        <f t="shared" si="8"/>
        <v>8</v>
      </c>
      <c r="AD31" s="563">
        <f t="shared" si="26"/>
        <v>264.55419999999998</v>
      </c>
      <c r="AE31" s="566">
        <f t="shared" si="27"/>
        <v>16</v>
      </c>
      <c r="AF31" s="567">
        <f t="shared" si="28"/>
        <v>127.5601634941824</v>
      </c>
      <c r="AG31" s="564">
        <f t="shared" si="29"/>
        <v>8</v>
      </c>
      <c r="AH31" s="567">
        <f t="shared" si="30"/>
        <v>160.42534864546798</v>
      </c>
      <c r="AI31" s="564">
        <f t="shared" si="31"/>
        <v>9</v>
      </c>
      <c r="AJ31" s="557">
        <f t="shared" si="32"/>
        <v>637.48</v>
      </c>
      <c r="AK31" s="561">
        <f t="shared" si="33"/>
        <v>12.749600000000001</v>
      </c>
      <c r="AL31" s="565">
        <f t="shared" si="34"/>
        <v>307.37388793778894</v>
      </c>
      <c r="AM31" s="568">
        <f t="shared" si="35"/>
        <v>6.1474777587557785</v>
      </c>
      <c r="AN31" s="565">
        <f t="shared" si="36"/>
        <v>386.56710516980235</v>
      </c>
      <c r="AO31" s="566">
        <f>'Per woonkern'!J21</f>
        <v>10</v>
      </c>
      <c r="AP31" s="567">
        <f>'Per woonkern'!M21</f>
        <v>2683.263825</v>
      </c>
      <c r="AQ31" s="569">
        <f>'Per woonkern'!N21</f>
        <v>417.39659499999999</v>
      </c>
      <c r="AR31" s="501"/>
      <c r="AS31" s="560">
        <f t="shared" si="37"/>
        <v>1710.5594403763755</v>
      </c>
      <c r="AT31" s="561">
        <f t="shared" si="38"/>
        <v>8.5527972018818783</v>
      </c>
      <c r="AU31" s="565">
        <f t="shared" si="39"/>
        <v>94.708940766601572</v>
      </c>
      <c r="AV31" s="564">
        <f t="shared" si="40"/>
        <v>3.9462058652750653</v>
      </c>
      <c r="AW31" s="563">
        <f t="shared" si="41"/>
        <v>132.27709999999999</v>
      </c>
      <c r="AX31" s="566">
        <f t="shared" si="42"/>
        <v>7.7810058823529404</v>
      </c>
      <c r="AY31" s="565">
        <f t="shared" si="43"/>
        <v>94.708940766601572</v>
      </c>
      <c r="AZ31" s="564">
        <f t="shared" si="44"/>
        <v>1.8941788153320314</v>
      </c>
    </row>
    <row r="32" spans="1:52" ht="16.899999999999999" customHeight="1">
      <c r="A32">
        <v>21</v>
      </c>
      <c r="B32" s="546" t="s">
        <v>100</v>
      </c>
      <c r="C32" s="547">
        <v>88.21</v>
      </c>
      <c r="D32" s="548">
        <f t="shared" si="12"/>
        <v>4.1092508222228423E-2</v>
      </c>
      <c r="E32" s="549">
        <f t="shared" si="0"/>
        <v>81.627262000000002</v>
      </c>
      <c r="F32" s="550">
        <f t="shared" si="1"/>
        <v>0.9253742432830746</v>
      </c>
      <c r="G32" s="551">
        <f>'Per woonkern'!D22</f>
        <v>6.5827379999999991</v>
      </c>
      <c r="H32" s="552">
        <f t="shared" si="13"/>
        <v>7.462575671692552E-2</v>
      </c>
      <c r="I32" s="553">
        <f t="shared" si="14"/>
        <v>1.9759571406453E-2</v>
      </c>
      <c r="J32" s="554">
        <f>'Per woonkern'!B22</f>
        <v>11</v>
      </c>
      <c r="K32" s="555">
        <f>'Per woonkern'!C22</f>
        <v>53.462358999999999</v>
      </c>
      <c r="L32" s="550">
        <f t="shared" si="2"/>
        <v>3.5258588960679037E-2</v>
      </c>
      <c r="M32" s="556">
        <f t="shared" si="15"/>
        <v>219.42459999999997</v>
      </c>
      <c r="N32" s="557">
        <f t="shared" si="16"/>
        <v>438.84919999999994</v>
      </c>
      <c r="O32" s="557">
        <f t="shared" si="45"/>
        <v>2.1942459999999997</v>
      </c>
      <c r="P32" s="558">
        <f t="shared" si="4"/>
        <v>548.56150000000002</v>
      </c>
      <c r="Q32" s="559">
        <f t="shared" si="17"/>
        <v>1097.123</v>
      </c>
      <c r="R32" s="560">
        <f t="shared" si="18"/>
        <v>2117.0399999999995</v>
      </c>
      <c r="S32" s="561">
        <f t="shared" si="46"/>
        <v>10.585199999999997</v>
      </c>
      <c r="T32" s="560">
        <f t="shared" si="19"/>
        <v>1017.9909881404834</v>
      </c>
      <c r="U32" s="562">
        <f t="shared" si="20"/>
        <v>5.0899549407024169</v>
      </c>
      <c r="V32" s="557">
        <f t="shared" si="21"/>
        <v>1816.4830136345481</v>
      </c>
      <c r="W32" s="561">
        <f>'Per woonkern'!H22</f>
        <v>13</v>
      </c>
      <c r="X32" s="563">
        <f t="shared" si="22"/>
        <v>86.445799999999991</v>
      </c>
      <c r="Y32" s="564">
        <f t="shared" si="6"/>
        <v>4</v>
      </c>
      <c r="Z32" s="565">
        <f t="shared" si="23"/>
        <v>74.173056390077377</v>
      </c>
      <c r="AA32" s="564">
        <f t="shared" si="24"/>
        <v>3</v>
      </c>
      <c r="AB32" s="563">
        <f t="shared" si="25"/>
        <v>73.214299999999994</v>
      </c>
      <c r="AC32" s="566">
        <f t="shared" si="8"/>
        <v>4</v>
      </c>
      <c r="AD32" s="563">
        <f t="shared" si="26"/>
        <v>146.42859999999999</v>
      </c>
      <c r="AE32" s="566">
        <f t="shared" si="27"/>
        <v>9</v>
      </c>
      <c r="AF32" s="567">
        <f t="shared" si="28"/>
        <v>70.411043346383437</v>
      </c>
      <c r="AG32" s="564">
        <f t="shared" si="29"/>
        <v>4</v>
      </c>
      <c r="AH32" s="567">
        <f t="shared" si="30"/>
        <v>125.64007510972293</v>
      </c>
      <c r="AI32" s="564">
        <f t="shared" si="31"/>
        <v>7</v>
      </c>
      <c r="AJ32" s="557">
        <f t="shared" si="32"/>
        <v>352.84</v>
      </c>
      <c r="AK32" s="561">
        <f t="shared" si="33"/>
        <v>7.0567999999999991</v>
      </c>
      <c r="AL32" s="565">
        <f t="shared" si="34"/>
        <v>169.66516469008059</v>
      </c>
      <c r="AM32" s="568">
        <f t="shared" si="35"/>
        <v>3.3933032938016119</v>
      </c>
      <c r="AN32" s="565">
        <f t="shared" si="36"/>
        <v>302.74716893909141</v>
      </c>
      <c r="AO32" s="566">
        <f>'Per woonkern'!J22</f>
        <v>11</v>
      </c>
      <c r="AP32" s="567">
        <f>'Per woonkern'!M22</f>
        <v>1506.8943750000001</v>
      </c>
      <c r="AQ32" s="569">
        <f>'Per woonkern'!N22</f>
        <v>230.39582999999999</v>
      </c>
      <c r="AR32" s="501"/>
      <c r="AS32" s="560">
        <f t="shared" si="37"/>
        <v>1339.6562225554794</v>
      </c>
      <c r="AT32" s="561">
        <f t="shared" si="38"/>
        <v>6.6982811127773969</v>
      </c>
      <c r="AU32" s="565">
        <f t="shared" si="39"/>
        <v>74.173056390077377</v>
      </c>
      <c r="AV32" s="564">
        <f t="shared" si="40"/>
        <v>3.0905440162532241</v>
      </c>
      <c r="AW32" s="563">
        <f t="shared" si="41"/>
        <v>73.214299999999994</v>
      </c>
      <c r="AX32" s="566">
        <f t="shared" si="42"/>
        <v>4.3067235294117641</v>
      </c>
      <c r="AY32" s="565">
        <f t="shared" si="43"/>
        <v>74.173056390077377</v>
      </c>
      <c r="AZ32" s="564">
        <f t="shared" si="44"/>
        <v>1.4834611278015475</v>
      </c>
    </row>
    <row r="33" spans="1:52" ht="16.899999999999999" customHeight="1">
      <c r="A33">
        <v>22</v>
      </c>
      <c r="B33" s="546" t="s">
        <v>101</v>
      </c>
      <c r="C33" s="547">
        <v>60.81</v>
      </c>
      <c r="D33" s="548">
        <f t="shared" si="12"/>
        <v>2.8328255583195905E-2</v>
      </c>
      <c r="E33" s="549">
        <f t="shared" si="0"/>
        <v>44.105376</v>
      </c>
      <c r="F33" s="550">
        <f t="shared" si="1"/>
        <v>0.72529807597434626</v>
      </c>
      <c r="G33" s="551">
        <f>'Per woonkern'!D23</f>
        <v>16.704624000000003</v>
      </c>
      <c r="H33" s="552">
        <f t="shared" si="13"/>
        <v>0.27470192402565369</v>
      </c>
      <c r="I33" s="553">
        <f t="shared" si="14"/>
        <v>5.0142693017092378E-2</v>
      </c>
      <c r="J33" s="554">
        <f>'Per woonkern'!B23</f>
        <v>5</v>
      </c>
      <c r="K33" s="555">
        <f>'Per woonkern'!C23</f>
        <v>60.915536000000003</v>
      </c>
      <c r="L33" s="550">
        <f t="shared" si="2"/>
        <v>4.0173981943884045E-2</v>
      </c>
      <c r="M33" s="556">
        <f t="shared" si="15"/>
        <v>556.82080000000008</v>
      </c>
      <c r="N33" s="557">
        <f t="shared" si="16"/>
        <v>1113.6416000000002</v>
      </c>
      <c r="O33" s="557">
        <f t="shared" si="45"/>
        <v>5.5682080000000012</v>
      </c>
      <c r="P33" s="558">
        <f t="shared" si="4"/>
        <v>1392.0520000000004</v>
      </c>
      <c r="Q33" s="559">
        <f t="shared" si="17"/>
        <v>2784.1040000000007</v>
      </c>
      <c r="R33" s="560">
        <f t="shared" si="18"/>
        <v>1459.44</v>
      </c>
      <c r="S33" s="561">
        <f t="shared" si="46"/>
        <v>7.2972000000000001</v>
      </c>
      <c r="T33" s="560">
        <f t="shared" si="19"/>
        <v>2583.2953844244203</v>
      </c>
      <c r="U33" s="562">
        <f t="shared" si="20"/>
        <v>12.916476922122101</v>
      </c>
      <c r="V33" s="557">
        <f t="shared" si="21"/>
        <v>2069.7185548891289</v>
      </c>
      <c r="W33" s="561">
        <f>'Per woonkern'!H23</f>
        <v>11</v>
      </c>
      <c r="X33" s="563">
        <f t="shared" si="22"/>
        <v>59.593800000000002</v>
      </c>
      <c r="Y33" s="564">
        <f t="shared" si="6"/>
        <v>2</v>
      </c>
      <c r="Z33" s="565">
        <f t="shared" si="23"/>
        <v>84.513507657972767</v>
      </c>
      <c r="AA33" s="564">
        <f t="shared" si="24"/>
        <v>4</v>
      </c>
      <c r="AB33" s="563">
        <f t="shared" si="25"/>
        <v>50.472299999999997</v>
      </c>
      <c r="AC33" s="566">
        <f t="shared" si="8"/>
        <v>3</v>
      </c>
      <c r="AD33" s="563">
        <f t="shared" si="26"/>
        <v>100.94459999999999</v>
      </c>
      <c r="AE33" s="566">
        <f t="shared" si="27"/>
        <v>6</v>
      </c>
      <c r="AF33" s="567">
        <f t="shared" si="28"/>
        <v>178.67793075602242</v>
      </c>
      <c r="AG33" s="564">
        <f t="shared" si="29"/>
        <v>11</v>
      </c>
      <c r="AH33" s="567">
        <f t="shared" si="30"/>
        <v>143.15553337983144</v>
      </c>
      <c r="AI33" s="564">
        <f t="shared" si="31"/>
        <v>8</v>
      </c>
      <c r="AJ33" s="557">
        <f t="shared" si="32"/>
        <v>243.24</v>
      </c>
      <c r="AK33" s="561">
        <f t="shared" si="33"/>
        <v>4.8647999999999998</v>
      </c>
      <c r="AL33" s="565">
        <f t="shared" si="34"/>
        <v>430.54923073740343</v>
      </c>
      <c r="AM33" s="568">
        <f t="shared" si="35"/>
        <v>8.6109846147480695</v>
      </c>
      <c r="AN33" s="565">
        <f t="shared" si="36"/>
        <v>344.95309248152154</v>
      </c>
      <c r="AO33" s="566">
        <f>'Per woonkern'!J23</f>
        <v>9</v>
      </c>
      <c r="AP33" s="567">
        <f>'Per woonkern'!M23</f>
        <v>3774.9622749999999</v>
      </c>
      <c r="AQ33" s="569">
        <f>'Per woonkern'!N23</f>
        <v>584.66183999999998</v>
      </c>
      <c r="AR33" s="501"/>
      <c r="AS33" s="560">
        <f t="shared" si="37"/>
        <v>1526.4174342307329</v>
      </c>
      <c r="AT33" s="561">
        <f t="shared" si="38"/>
        <v>7.632087171153664</v>
      </c>
      <c r="AU33" s="565">
        <f t="shared" si="39"/>
        <v>84.513507657972767</v>
      </c>
      <c r="AV33" s="564">
        <f t="shared" si="40"/>
        <v>3.5213961524155319</v>
      </c>
      <c r="AW33" s="563">
        <f t="shared" si="41"/>
        <v>50.472299999999997</v>
      </c>
      <c r="AX33" s="566">
        <f t="shared" si="42"/>
        <v>2.9689588235294115</v>
      </c>
      <c r="AY33" s="565">
        <f t="shared" si="43"/>
        <v>84.513507657972767</v>
      </c>
      <c r="AZ33" s="564">
        <f t="shared" si="44"/>
        <v>1.6902701531594553</v>
      </c>
    </row>
    <row r="34" spans="1:52" ht="16.899999999999999" customHeight="1">
      <c r="A34">
        <v>23</v>
      </c>
      <c r="B34" s="546" t="s">
        <v>102</v>
      </c>
      <c r="C34" s="547">
        <v>16.03</v>
      </c>
      <c r="D34" s="548">
        <f t="shared" si="12"/>
        <v>7.4675536424704874E-3</v>
      </c>
      <c r="E34" s="549">
        <f t="shared" si="0"/>
        <v>13.503371000000001</v>
      </c>
      <c r="F34" s="550">
        <f t="shared" si="1"/>
        <v>0.84238122270742366</v>
      </c>
      <c r="G34" s="551">
        <f>'Per woonkern'!D24</f>
        <v>2.5266289999999998</v>
      </c>
      <c r="H34" s="552">
        <f t="shared" si="13"/>
        <v>0.1576187772925764</v>
      </c>
      <c r="I34" s="553">
        <f t="shared" si="14"/>
        <v>7.5842462730728371E-3</v>
      </c>
      <c r="J34" s="554">
        <f>'Per woonkern'!B24</f>
        <v>4</v>
      </c>
      <c r="K34" s="555">
        <f>'Per woonkern'!C24</f>
        <v>19.221620999999999</v>
      </c>
      <c r="L34" s="550">
        <f t="shared" si="2"/>
        <v>1.2676717725773312E-2</v>
      </c>
      <c r="M34" s="556">
        <f t="shared" si="15"/>
        <v>84.220966666666655</v>
      </c>
      <c r="N34" s="557">
        <f t="shared" si="16"/>
        <v>168.44193333333331</v>
      </c>
      <c r="O34" s="557">
        <f t="shared" si="45"/>
        <v>0.84220966666666652</v>
      </c>
      <c r="P34" s="558">
        <f t="shared" si="4"/>
        <v>210.55241666666666</v>
      </c>
      <c r="Q34" s="559">
        <f t="shared" si="17"/>
        <v>421.10483333333332</v>
      </c>
      <c r="R34" s="560">
        <f t="shared" si="18"/>
        <v>384.71999999999997</v>
      </c>
      <c r="S34" s="561">
        <f t="shared" si="46"/>
        <v>1.9235999999999998</v>
      </c>
      <c r="T34" s="560">
        <f t="shared" si="19"/>
        <v>390.73187363288679</v>
      </c>
      <c r="U34" s="562">
        <f t="shared" si="20"/>
        <v>1.9536593681644339</v>
      </c>
      <c r="V34" s="557">
        <f t="shared" si="21"/>
        <v>653.09029930798818</v>
      </c>
      <c r="W34" s="561">
        <f>'Per woonkern'!H24</f>
        <v>5</v>
      </c>
      <c r="X34" s="563">
        <f t="shared" si="22"/>
        <v>15.7094</v>
      </c>
      <c r="Y34" s="564">
        <f t="shared" si="6"/>
        <v>1</v>
      </c>
      <c r="Z34" s="565">
        <f t="shared" si="23"/>
        <v>26.667853888409518</v>
      </c>
      <c r="AA34" s="564">
        <f t="shared" si="24"/>
        <v>1</v>
      </c>
      <c r="AB34" s="563">
        <f t="shared" si="25"/>
        <v>13.3049</v>
      </c>
      <c r="AC34" s="566">
        <f t="shared" si="8"/>
        <v>1</v>
      </c>
      <c r="AD34" s="563">
        <f t="shared" si="26"/>
        <v>26.6098</v>
      </c>
      <c r="AE34" s="566">
        <f t="shared" si="27"/>
        <v>2</v>
      </c>
      <c r="AF34" s="567">
        <f t="shared" si="28"/>
        <v>27.025621259608002</v>
      </c>
      <c r="AG34" s="564">
        <f t="shared" si="29"/>
        <v>2</v>
      </c>
      <c r="AH34" s="567">
        <f t="shared" si="30"/>
        <v>45.172079035469189</v>
      </c>
      <c r="AI34" s="564">
        <f t="shared" si="31"/>
        <v>3</v>
      </c>
      <c r="AJ34" s="557">
        <f t="shared" si="32"/>
        <v>64.12</v>
      </c>
      <c r="AK34" s="561">
        <f t="shared" si="33"/>
        <v>1.2824</v>
      </c>
      <c r="AL34" s="565">
        <f t="shared" si="34"/>
        <v>65.121978938814465</v>
      </c>
      <c r="AM34" s="568">
        <f t="shared" si="35"/>
        <v>1.3024395787762892</v>
      </c>
      <c r="AN34" s="565">
        <f t="shared" si="36"/>
        <v>108.84838321799805</v>
      </c>
      <c r="AO34" s="566">
        <f>'Per woonkern'!J24</f>
        <v>4</v>
      </c>
      <c r="AP34" s="567">
        <f>'Per woonkern'!M24</f>
        <v>587.26240000000007</v>
      </c>
      <c r="AQ34" s="569">
        <f>'Per woonkern'!N24</f>
        <v>88.432015000000007</v>
      </c>
      <c r="AR34" s="501"/>
      <c r="AS34" s="560">
        <f t="shared" si="37"/>
        <v>481.65409573964132</v>
      </c>
      <c r="AT34" s="561">
        <f t="shared" si="38"/>
        <v>2.4082704786982068</v>
      </c>
      <c r="AU34" s="565">
        <f t="shared" si="39"/>
        <v>26.667853888409518</v>
      </c>
      <c r="AV34" s="564">
        <f t="shared" si="40"/>
        <v>1.11116057868373</v>
      </c>
      <c r="AW34" s="563">
        <f t="shared" si="41"/>
        <v>13.3049</v>
      </c>
      <c r="AX34" s="566">
        <f t="shared" si="42"/>
        <v>0.78264117647058828</v>
      </c>
      <c r="AY34" s="565">
        <f t="shared" si="43"/>
        <v>26.667853888409518</v>
      </c>
      <c r="AZ34" s="564">
        <f t="shared" si="44"/>
        <v>0.5333570777681903</v>
      </c>
    </row>
    <row r="35" spans="1:52" ht="16.899999999999999" customHeight="1">
      <c r="A35">
        <v>24</v>
      </c>
      <c r="B35" s="546" t="s">
        <v>103</v>
      </c>
      <c r="C35" s="547">
        <v>79.010000000000005</v>
      </c>
      <c r="D35" s="548">
        <f t="shared" si="12"/>
        <v>3.6806700766786854E-2</v>
      </c>
      <c r="E35" s="549">
        <f t="shared" si="0"/>
        <v>40.679059000000002</v>
      </c>
      <c r="F35" s="550">
        <f t="shared" si="1"/>
        <v>0.51485962536387797</v>
      </c>
      <c r="G35" s="551">
        <f>'Per woonkern'!D25</f>
        <v>38.330941000000003</v>
      </c>
      <c r="H35" s="552">
        <f t="shared" si="13"/>
        <v>0.48514037463612203</v>
      </c>
      <c r="I35" s="553">
        <f t="shared" si="14"/>
        <v>0.11505895658706713</v>
      </c>
      <c r="J35" s="554">
        <f>'Per woonkern'!B25</f>
        <v>9</v>
      </c>
      <c r="K35" s="555">
        <f>'Per woonkern'!C25</f>
        <v>103.564525</v>
      </c>
      <c r="L35" s="550">
        <f t="shared" si="2"/>
        <v>6.8301120380471217E-2</v>
      </c>
      <c r="M35" s="556">
        <f t="shared" si="15"/>
        <v>1277.6980333333333</v>
      </c>
      <c r="N35" s="557">
        <f t="shared" si="16"/>
        <v>2555.3960666666667</v>
      </c>
      <c r="O35" s="557">
        <f t="shared" si="45"/>
        <v>12.776980333333334</v>
      </c>
      <c r="P35" s="558">
        <f t="shared" si="4"/>
        <v>3194.2450833333337</v>
      </c>
      <c r="Q35" s="559">
        <f t="shared" si="17"/>
        <v>6388.4901666666674</v>
      </c>
      <c r="R35" s="560">
        <f t="shared" si="18"/>
        <v>1896.24</v>
      </c>
      <c r="S35" s="561">
        <f t="shared" si="46"/>
        <v>9.4811999999999994</v>
      </c>
      <c r="T35" s="560">
        <f t="shared" si="19"/>
        <v>5927.7085773343215</v>
      </c>
      <c r="U35" s="562">
        <f t="shared" si="20"/>
        <v>29.638542886671608</v>
      </c>
      <c r="V35" s="557">
        <f t="shared" si="21"/>
        <v>3518.7972247470511</v>
      </c>
      <c r="W35" s="561">
        <f>'Per woonkern'!H25</f>
        <v>22</v>
      </c>
      <c r="X35" s="563">
        <f t="shared" si="22"/>
        <v>77.4298</v>
      </c>
      <c r="Y35" s="564">
        <f t="shared" si="6"/>
        <v>3</v>
      </c>
      <c r="Z35" s="565">
        <f t="shared" si="23"/>
        <v>143.68422001050459</v>
      </c>
      <c r="AA35" s="564">
        <f t="shared" si="24"/>
        <v>6</v>
      </c>
      <c r="AB35" s="563">
        <f t="shared" si="25"/>
        <v>65.578299999999999</v>
      </c>
      <c r="AC35" s="566">
        <f t="shared" si="8"/>
        <v>4</v>
      </c>
      <c r="AD35" s="563">
        <f t="shared" si="26"/>
        <v>131.1566</v>
      </c>
      <c r="AE35" s="566">
        <f t="shared" si="27"/>
        <v>8</v>
      </c>
      <c r="AF35" s="567">
        <f t="shared" si="28"/>
        <v>409.99984326562395</v>
      </c>
      <c r="AG35" s="564">
        <f t="shared" si="29"/>
        <v>24</v>
      </c>
      <c r="AH35" s="567">
        <f t="shared" si="30"/>
        <v>243.38347471167106</v>
      </c>
      <c r="AI35" s="564">
        <f t="shared" si="31"/>
        <v>14</v>
      </c>
      <c r="AJ35" s="557">
        <f t="shared" si="32"/>
        <v>316.04000000000002</v>
      </c>
      <c r="AK35" s="561">
        <f t="shared" si="33"/>
        <v>6.3208000000000002</v>
      </c>
      <c r="AL35" s="565">
        <f t="shared" si="34"/>
        <v>987.95142955572032</v>
      </c>
      <c r="AM35" s="568">
        <f t="shared" si="35"/>
        <v>19.759028591114408</v>
      </c>
      <c r="AN35" s="565">
        <f t="shared" si="36"/>
        <v>586.46620412450864</v>
      </c>
      <c r="AO35" s="566">
        <f>'Per woonkern'!J25</f>
        <v>17</v>
      </c>
      <c r="AP35" s="567">
        <f>'Per woonkern'!M25</f>
        <v>8659.1867250000014</v>
      </c>
      <c r="AQ35" s="569">
        <f>'Per woonkern'!N25</f>
        <v>1341.5829350000001</v>
      </c>
      <c r="AR35" s="501"/>
      <c r="AS35" s="560">
        <f t="shared" si="37"/>
        <v>2595.1129532509503</v>
      </c>
      <c r="AT35" s="561">
        <f t="shared" si="38"/>
        <v>12.975564766254752</v>
      </c>
      <c r="AU35" s="565">
        <f t="shared" si="39"/>
        <v>143.68422001050459</v>
      </c>
      <c r="AV35" s="564">
        <f t="shared" si="40"/>
        <v>5.9868425004376915</v>
      </c>
      <c r="AW35" s="563">
        <f t="shared" si="41"/>
        <v>65.578299999999999</v>
      </c>
      <c r="AX35" s="566">
        <f t="shared" si="42"/>
        <v>3.8575470588235294</v>
      </c>
      <c r="AY35" s="565">
        <f t="shared" si="43"/>
        <v>143.68422001050459</v>
      </c>
      <c r="AZ35" s="564">
        <f t="shared" si="44"/>
        <v>2.8736844002100916</v>
      </c>
    </row>
    <row r="36" spans="1:52" ht="16.899999999999999" customHeight="1">
      <c r="A36">
        <v>25</v>
      </c>
      <c r="B36" s="546" t="s">
        <v>104</v>
      </c>
      <c r="C36" s="547">
        <v>21.08</v>
      </c>
      <c r="D36" s="548">
        <f t="shared" si="12"/>
        <v>9.8200892565987428E-3</v>
      </c>
      <c r="E36" s="549">
        <f t="shared" si="0"/>
        <v>12.617988999999998</v>
      </c>
      <c r="F36" s="550">
        <f t="shared" si="1"/>
        <v>0.5985763282732447</v>
      </c>
      <c r="G36" s="551">
        <f>'Per woonkern'!D26</f>
        <v>8.4620110000000004</v>
      </c>
      <c r="H36" s="552">
        <f t="shared" si="13"/>
        <v>0.40142367172675525</v>
      </c>
      <c r="I36" s="553">
        <f t="shared" si="14"/>
        <v>2.5400632775706825E-2</v>
      </c>
      <c r="J36" s="554">
        <f>'Per woonkern'!B26</f>
        <v>4</v>
      </c>
      <c r="K36" s="555">
        <f>'Per woonkern'!C26</f>
        <v>44.954315999999999</v>
      </c>
      <c r="L36" s="550">
        <f t="shared" si="2"/>
        <v>2.9647508630370707E-2</v>
      </c>
      <c r="M36" s="556">
        <f t="shared" si="15"/>
        <v>282.06703333333331</v>
      </c>
      <c r="N36" s="557">
        <f t="shared" si="16"/>
        <v>564.13406666666663</v>
      </c>
      <c r="O36" s="557">
        <f t="shared" si="45"/>
        <v>2.8206703333333332</v>
      </c>
      <c r="P36" s="558">
        <f t="shared" si="4"/>
        <v>705.16758333333337</v>
      </c>
      <c r="Q36" s="559">
        <f t="shared" si="17"/>
        <v>1410.3351666666667</v>
      </c>
      <c r="R36" s="560">
        <f t="shared" si="18"/>
        <v>505.9199999999999</v>
      </c>
      <c r="S36" s="561">
        <f t="shared" si="46"/>
        <v>2.5295999999999994</v>
      </c>
      <c r="T36" s="560">
        <f t="shared" si="19"/>
        <v>1308.612151895707</v>
      </c>
      <c r="U36" s="562">
        <f t="shared" si="20"/>
        <v>6.5430607594785348</v>
      </c>
      <c r="V36" s="557">
        <f t="shared" si="21"/>
        <v>1527.4064394270329</v>
      </c>
      <c r="W36" s="561">
        <f>'Per woonkern'!H26</f>
        <v>9</v>
      </c>
      <c r="X36" s="563">
        <f t="shared" si="22"/>
        <v>20.658399999999997</v>
      </c>
      <c r="Y36" s="564">
        <f t="shared" si="6"/>
        <v>1</v>
      </c>
      <c r="Z36" s="565">
        <f t="shared" si="23"/>
        <v>62.369096276603848</v>
      </c>
      <c r="AA36" s="564">
        <f t="shared" si="24"/>
        <v>3</v>
      </c>
      <c r="AB36" s="563">
        <f t="shared" si="25"/>
        <v>17.496399999999998</v>
      </c>
      <c r="AC36" s="566">
        <f t="shared" si="8"/>
        <v>1</v>
      </c>
      <c r="AD36" s="563">
        <f t="shared" si="26"/>
        <v>34.992799999999995</v>
      </c>
      <c r="AE36" s="566">
        <f t="shared" si="27"/>
        <v>2</v>
      </c>
      <c r="AF36" s="567">
        <f t="shared" si="28"/>
        <v>90.512340506119742</v>
      </c>
      <c r="AG36" s="564">
        <f t="shared" si="29"/>
        <v>5</v>
      </c>
      <c r="AH36" s="567">
        <f t="shared" si="30"/>
        <v>105.64561206036979</v>
      </c>
      <c r="AI36" s="564">
        <f t="shared" si="31"/>
        <v>6</v>
      </c>
      <c r="AJ36" s="557">
        <f t="shared" si="32"/>
        <v>84.32</v>
      </c>
      <c r="AK36" s="561">
        <f t="shared" si="33"/>
        <v>1.6863999999999999</v>
      </c>
      <c r="AL36" s="565">
        <f t="shared" si="34"/>
        <v>218.10202531595118</v>
      </c>
      <c r="AM36" s="568">
        <f t="shared" si="35"/>
        <v>4.3620405063190235</v>
      </c>
      <c r="AN36" s="565">
        <f t="shared" si="36"/>
        <v>254.56773990450552</v>
      </c>
      <c r="AO36" s="566">
        <f>'Per woonkern'!J26</f>
        <v>7</v>
      </c>
      <c r="AP36" s="567">
        <f>'Per woonkern'!M26</f>
        <v>1919.8674249999999</v>
      </c>
      <c r="AQ36" s="569">
        <f>'Per woonkern'!N26</f>
        <v>296.17038500000001</v>
      </c>
      <c r="AR36" s="501"/>
      <c r="AS36" s="560">
        <f t="shared" si="37"/>
        <v>1126.4622490774368</v>
      </c>
      <c r="AT36" s="561">
        <f t="shared" si="38"/>
        <v>5.632311245387184</v>
      </c>
      <c r="AU36" s="565">
        <f t="shared" si="39"/>
        <v>62.369096276603848</v>
      </c>
      <c r="AV36" s="564">
        <f t="shared" si="40"/>
        <v>2.5987123448584937</v>
      </c>
      <c r="AW36" s="563">
        <f t="shared" si="41"/>
        <v>17.496399999999998</v>
      </c>
      <c r="AX36" s="566">
        <f t="shared" si="42"/>
        <v>1.0291999999999999</v>
      </c>
      <c r="AY36" s="565">
        <f t="shared" si="43"/>
        <v>62.369096276603848</v>
      </c>
      <c r="AZ36" s="564">
        <f t="shared" si="44"/>
        <v>1.2473819255320771</v>
      </c>
    </row>
    <row r="37" spans="1:52" ht="16.899999999999999" customHeight="1">
      <c r="A37">
        <v>26</v>
      </c>
      <c r="B37" s="546" t="s">
        <v>105</v>
      </c>
      <c r="C37" s="547">
        <v>23.89</v>
      </c>
      <c r="D37" s="548">
        <f t="shared" si="12"/>
        <v>1.112912392505427E-2</v>
      </c>
      <c r="E37" s="549">
        <f t="shared" si="0"/>
        <v>21.844194999999999</v>
      </c>
      <c r="F37" s="550">
        <f>IF(E37=0,0,E37/C37)</f>
        <v>0.91436563415655081</v>
      </c>
      <c r="G37" s="551">
        <f>'Per woonkern'!D27</f>
        <v>2.0458049999999997</v>
      </c>
      <c r="H37" s="552">
        <f>IF(G37=0,0,G37/C37)</f>
        <v>8.563436584344912E-2</v>
      </c>
      <c r="I37" s="553">
        <f t="shared" si="14"/>
        <v>6.1409446921901764E-3</v>
      </c>
      <c r="J37" s="554">
        <f>'Per woonkern'!B27</f>
        <v>3</v>
      </c>
      <c r="K37" s="555">
        <f>'Per woonkern'!C27</f>
        <v>12.541094999999999</v>
      </c>
      <c r="L37" s="550">
        <f t="shared" si="2"/>
        <v>8.2708904356769419E-3</v>
      </c>
      <c r="M37" s="556">
        <f t="shared" si="15"/>
        <v>68.193499999999986</v>
      </c>
      <c r="N37" s="557">
        <f t="shared" si="16"/>
        <v>136.38699999999997</v>
      </c>
      <c r="O37" s="557">
        <f t="shared" si="45"/>
        <v>0.68193499999999985</v>
      </c>
      <c r="P37" s="558">
        <f t="shared" si="4"/>
        <v>170.48374999999999</v>
      </c>
      <c r="Q37" s="559">
        <f t="shared" si="17"/>
        <v>340.96749999999997</v>
      </c>
      <c r="R37" s="560">
        <f t="shared" si="18"/>
        <v>573.36</v>
      </c>
      <c r="S37" s="561">
        <f t="shared" si="46"/>
        <v>2.8668</v>
      </c>
      <c r="T37" s="560">
        <f t="shared" si="19"/>
        <v>316.37459268358265</v>
      </c>
      <c r="U37" s="562">
        <f t="shared" si="20"/>
        <v>1.5818729634179132</v>
      </c>
      <c r="V37" s="557">
        <f t="shared" si="21"/>
        <v>426.10701184878815</v>
      </c>
      <c r="W37" s="561">
        <f>'Per woonkern'!H27</f>
        <v>3</v>
      </c>
      <c r="X37" s="563">
        <f t="shared" si="22"/>
        <v>23.412199999999999</v>
      </c>
      <c r="Y37" s="564">
        <f t="shared" si="6"/>
        <v>1</v>
      </c>
      <c r="Z37" s="565">
        <f t="shared" si="23"/>
        <v>17.399369650492183</v>
      </c>
      <c r="AA37" s="564">
        <f t="shared" si="24"/>
        <v>1</v>
      </c>
      <c r="AB37" s="563">
        <f t="shared" si="25"/>
        <v>19.828699999999998</v>
      </c>
      <c r="AC37" s="566">
        <f t="shared" si="8"/>
        <v>1</v>
      </c>
      <c r="AD37" s="563">
        <f t="shared" si="26"/>
        <v>39.657399999999996</v>
      </c>
      <c r="AE37" s="566">
        <f t="shared" si="27"/>
        <v>2</v>
      </c>
      <c r="AF37" s="567">
        <f t="shared" si="28"/>
        <v>21.882575993947803</v>
      </c>
      <c r="AG37" s="564">
        <f t="shared" si="29"/>
        <v>1</v>
      </c>
      <c r="AH37" s="567">
        <f t="shared" si="30"/>
        <v>29.472401652874513</v>
      </c>
      <c r="AI37" s="564">
        <f t="shared" si="31"/>
        <v>2</v>
      </c>
      <c r="AJ37" s="557">
        <f t="shared" si="32"/>
        <v>95.56</v>
      </c>
      <c r="AK37" s="561">
        <f t="shared" si="33"/>
        <v>1.9112</v>
      </c>
      <c r="AL37" s="565">
        <f t="shared" si="34"/>
        <v>52.729098780597113</v>
      </c>
      <c r="AM37" s="568">
        <f t="shared" si="35"/>
        <v>1.0545819756119423</v>
      </c>
      <c r="AN37" s="565">
        <f t="shared" si="36"/>
        <v>71.017835308131353</v>
      </c>
      <c r="AO37" s="566">
        <f>'Per woonkern'!J27</f>
        <v>3</v>
      </c>
      <c r="AP37" s="567">
        <f>'Per woonkern'!M27</f>
        <v>460.30612500000001</v>
      </c>
      <c r="AQ37" s="569">
        <f>'Per woonkern'!N27</f>
        <v>71.603174999999993</v>
      </c>
      <c r="AR37" s="501"/>
      <c r="AS37" s="560">
        <f t="shared" si="37"/>
        <v>314.25392123848127</v>
      </c>
      <c r="AT37" s="561">
        <f t="shared" si="38"/>
        <v>1.5712696061924063</v>
      </c>
      <c r="AU37" s="565">
        <f t="shared" si="39"/>
        <v>17.399369650492183</v>
      </c>
      <c r="AV37" s="564">
        <f t="shared" si="40"/>
        <v>0.72497373543717425</v>
      </c>
      <c r="AW37" s="563">
        <f t="shared" si="41"/>
        <v>19.828699999999998</v>
      </c>
      <c r="AX37" s="566">
        <f t="shared" si="42"/>
        <v>1.1663941176470587</v>
      </c>
      <c r="AY37" s="565">
        <f t="shared" si="43"/>
        <v>17.399369650492183</v>
      </c>
      <c r="AZ37" s="564">
        <f t="shared" si="44"/>
        <v>0.34798739300984366</v>
      </c>
    </row>
    <row r="38" spans="1:52" ht="16.899999999999999" customHeight="1">
      <c r="A38">
        <v>27</v>
      </c>
      <c r="B38" s="546" t="s">
        <v>106</v>
      </c>
      <c r="C38" s="547">
        <v>36.729999999999997</v>
      </c>
      <c r="D38" s="548">
        <f t="shared" si="12"/>
        <v>1.7110620417214034E-2</v>
      </c>
      <c r="E38" s="549">
        <f t="shared" si="0"/>
        <v>32.720501999999996</v>
      </c>
      <c r="F38" s="550">
        <f t="shared" ref="F38:F67" si="47">IF(E38=0,0,E38/C38)</f>
        <v>0.89083860604410559</v>
      </c>
      <c r="G38" s="551">
        <f>'Per woonkern'!D28</f>
        <v>4.0094980000000007</v>
      </c>
      <c r="H38" s="552">
        <f t="shared" ref="H38:H67" si="48">IF(G38=0,0,G38/C38)</f>
        <v>0.10916139395589439</v>
      </c>
      <c r="I38" s="553">
        <f t="shared" si="14"/>
        <v>1.2035411713944944E-2</v>
      </c>
      <c r="J38" s="554">
        <f>'Per woonkern'!B28</f>
        <v>6</v>
      </c>
      <c r="K38" s="555">
        <f>'Per woonkern'!C28</f>
        <v>36.370995000000001</v>
      </c>
      <c r="L38" s="550">
        <f t="shared" si="2"/>
        <v>2.3986782229267371E-2</v>
      </c>
      <c r="M38" s="556">
        <f t="shared" si="15"/>
        <v>133.64993333333337</v>
      </c>
      <c r="N38" s="557">
        <f t="shared" si="16"/>
        <v>267.29986666666673</v>
      </c>
      <c r="O38" s="557">
        <f t="shared" si="45"/>
        <v>1.3364993333333337</v>
      </c>
      <c r="P38" s="558">
        <f t="shared" si="4"/>
        <v>334.12483333333341</v>
      </c>
      <c r="Q38" s="559">
        <f t="shared" si="17"/>
        <v>668.24966666666683</v>
      </c>
      <c r="R38" s="560">
        <f t="shared" si="18"/>
        <v>881.51999999999987</v>
      </c>
      <c r="S38" s="561">
        <f t="shared" si="46"/>
        <v>4.4075999999999995</v>
      </c>
      <c r="T38" s="560">
        <f t="shared" si="19"/>
        <v>620.05093184132397</v>
      </c>
      <c r="U38" s="562">
        <f t="shared" si="20"/>
        <v>3.10025465920662</v>
      </c>
      <c r="V38" s="557">
        <f t="shared" si="21"/>
        <v>1235.7721552557582</v>
      </c>
      <c r="W38" s="561">
        <f>'Per woonkern'!H28</f>
        <v>7</v>
      </c>
      <c r="X38" s="563">
        <f t="shared" si="22"/>
        <v>35.995399999999997</v>
      </c>
      <c r="Y38" s="564">
        <f t="shared" si="6"/>
        <v>1</v>
      </c>
      <c r="Z38" s="565">
        <f t="shared" si="23"/>
        <v>50.460696339610131</v>
      </c>
      <c r="AA38" s="564">
        <f t="shared" si="24"/>
        <v>2</v>
      </c>
      <c r="AB38" s="563">
        <f t="shared" si="25"/>
        <v>30.485899999999997</v>
      </c>
      <c r="AC38" s="566">
        <f t="shared" si="8"/>
        <v>2</v>
      </c>
      <c r="AD38" s="563">
        <f t="shared" si="26"/>
        <v>60.971799999999995</v>
      </c>
      <c r="AE38" s="566">
        <f t="shared" si="27"/>
        <v>4</v>
      </c>
      <c r="AF38" s="567">
        <f t="shared" si="28"/>
        <v>42.886856119024912</v>
      </c>
      <c r="AG38" s="564">
        <f t="shared" si="29"/>
        <v>3</v>
      </c>
      <c r="AH38" s="567">
        <f t="shared" si="30"/>
        <v>85.474240738523278</v>
      </c>
      <c r="AI38" s="564">
        <f t="shared" si="31"/>
        <v>5</v>
      </c>
      <c r="AJ38" s="557">
        <f t="shared" si="32"/>
        <v>146.91999999999999</v>
      </c>
      <c r="AK38" s="561">
        <f t="shared" si="33"/>
        <v>2.9383999999999997</v>
      </c>
      <c r="AL38" s="565">
        <f t="shared" si="34"/>
        <v>103.341821973554</v>
      </c>
      <c r="AM38" s="568">
        <f t="shared" si="35"/>
        <v>2.0668364394710803</v>
      </c>
      <c r="AN38" s="565">
        <f t="shared" si="36"/>
        <v>205.96202587595974</v>
      </c>
      <c r="AO38" s="566">
        <f>'Per woonkern'!J28</f>
        <v>7</v>
      </c>
      <c r="AP38" s="567">
        <f>'Per woonkern'!M28</f>
        <v>902.13704999999993</v>
      </c>
      <c r="AQ38" s="569">
        <f>'Per woonkern'!N28</f>
        <v>140.33243000000002</v>
      </c>
      <c r="AR38" s="501"/>
      <c r="AS38" s="560">
        <f t="shared" si="37"/>
        <v>911.38196450112184</v>
      </c>
      <c r="AT38" s="561">
        <f t="shared" si="38"/>
        <v>4.5569098225056095</v>
      </c>
      <c r="AU38" s="565">
        <f t="shared" si="39"/>
        <v>50.460696339610131</v>
      </c>
      <c r="AV38" s="564">
        <f t="shared" si="40"/>
        <v>2.1025290141504223</v>
      </c>
      <c r="AW38" s="563">
        <f t="shared" si="41"/>
        <v>30.485899999999997</v>
      </c>
      <c r="AX38" s="566">
        <f t="shared" si="42"/>
        <v>1.7932882352941175</v>
      </c>
      <c r="AY38" s="565">
        <f t="shared" si="43"/>
        <v>50.460696339610131</v>
      </c>
      <c r="AZ38" s="564">
        <f t="shared" si="44"/>
        <v>1.0092139267922027</v>
      </c>
    </row>
    <row r="39" spans="1:52" ht="16.899999999999999" customHeight="1">
      <c r="A39">
        <v>28</v>
      </c>
      <c r="B39" s="546" t="s">
        <v>107</v>
      </c>
      <c r="C39" s="547">
        <v>124.25</v>
      </c>
      <c r="D39" s="548">
        <f t="shared" si="12"/>
        <v>5.7881693080284347E-2</v>
      </c>
      <c r="E39" s="549">
        <f t="shared" si="0"/>
        <v>94.357838999999998</v>
      </c>
      <c r="F39" s="550">
        <f t="shared" si="47"/>
        <v>0.7594192273641851</v>
      </c>
      <c r="G39" s="551">
        <f>'Per woonkern'!D29</f>
        <v>29.892161000000002</v>
      </c>
      <c r="H39" s="552">
        <f t="shared" si="48"/>
        <v>0.2405807726358149</v>
      </c>
      <c r="I39" s="553">
        <f t="shared" si="14"/>
        <v>8.9728056892540708E-2</v>
      </c>
      <c r="J39" s="554">
        <f>'Per woonkern'!B29</f>
        <v>9</v>
      </c>
      <c r="K39" s="555">
        <f>'Per woonkern'!C29</f>
        <v>102.155367</v>
      </c>
      <c r="L39" s="550">
        <f t="shared" si="2"/>
        <v>6.7371776377849607E-2</v>
      </c>
      <c r="M39" s="556">
        <f t="shared" si="15"/>
        <v>996.40536666666674</v>
      </c>
      <c r="N39" s="557">
        <f t="shared" si="16"/>
        <v>1992.8107333333335</v>
      </c>
      <c r="O39" s="557">
        <f t="shared" si="45"/>
        <v>9.9640536666666666</v>
      </c>
      <c r="P39" s="558">
        <f t="shared" si="4"/>
        <v>2491.0134166666667</v>
      </c>
      <c r="Q39" s="559">
        <f t="shared" si="17"/>
        <v>4982.0268333333333</v>
      </c>
      <c r="R39" s="560">
        <f t="shared" si="18"/>
        <v>2982</v>
      </c>
      <c r="S39" s="561">
        <f t="shared" si="46"/>
        <v>14.91</v>
      </c>
      <c r="T39" s="560">
        <f t="shared" si="19"/>
        <v>4622.6889956799778</v>
      </c>
      <c r="U39" s="562">
        <f t="shared" si="20"/>
        <v>23.11344497839989</v>
      </c>
      <c r="V39" s="557">
        <f t="shared" si="21"/>
        <v>3470.9184625972689</v>
      </c>
      <c r="W39" s="561">
        <f>'Per woonkern'!H29</f>
        <v>20</v>
      </c>
      <c r="X39" s="563">
        <f t="shared" si="22"/>
        <v>121.765</v>
      </c>
      <c r="Y39" s="564">
        <f t="shared" si="6"/>
        <v>5</v>
      </c>
      <c r="Z39" s="565">
        <f t="shared" si="23"/>
        <v>141.72917055605515</v>
      </c>
      <c r="AA39" s="564">
        <f t="shared" si="24"/>
        <v>6</v>
      </c>
      <c r="AB39" s="563">
        <f t="shared" si="25"/>
        <v>103.1275</v>
      </c>
      <c r="AC39" s="566">
        <f t="shared" si="8"/>
        <v>6</v>
      </c>
      <c r="AD39" s="563">
        <f t="shared" si="26"/>
        <v>206.255</v>
      </c>
      <c r="AE39" s="566">
        <f t="shared" si="27"/>
        <v>12</v>
      </c>
      <c r="AF39" s="567">
        <f t="shared" si="28"/>
        <v>319.73598886786516</v>
      </c>
      <c r="AG39" s="564">
        <f t="shared" si="29"/>
        <v>19</v>
      </c>
      <c r="AH39" s="567">
        <f t="shared" si="30"/>
        <v>240.07186032964444</v>
      </c>
      <c r="AI39" s="564">
        <f t="shared" si="31"/>
        <v>14</v>
      </c>
      <c r="AJ39" s="557">
        <f t="shared" si="32"/>
        <v>497</v>
      </c>
      <c r="AK39" s="561">
        <f t="shared" si="33"/>
        <v>9.94</v>
      </c>
      <c r="AL39" s="565">
        <f t="shared" si="34"/>
        <v>770.44816594666304</v>
      </c>
      <c r="AM39" s="568">
        <f t="shared" si="35"/>
        <v>15.40896331893326</v>
      </c>
      <c r="AN39" s="565">
        <f t="shared" si="36"/>
        <v>578.48641043287819</v>
      </c>
      <c r="AO39" s="566">
        <f>'Per woonkern'!J29</f>
        <v>14</v>
      </c>
      <c r="AP39" s="567">
        <f>'Per woonkern'!M29</f>
        <v>6725.8032999999987</v>
      </c>
      <c r="AQ39" s="569">
        <f>'Per woonkern'!N29</f>
        <v>1046.2256349999998</v>
      </c>
      <c r="AR39" s="501"/>
      <c r="AS39" s="560">
        <f t="shared" si="37"/>
        <v>2559.8023661654861</v>
      </c>
      <c r="AT39" s="561">
        <f t="shared" si="38"/>
        <v>12.79901183082743</v>
      </c>
      <c r="AU39" s="565">
        <f t="shared" si="39"/>
        <v>141.72917055605515</v>
      </c>
      <c r="AV39" s="564">
        <f t="shared" si="40"/>
        <v>5.905382106502298</v>
      </c>
      <c r="AW39" s="563">
        <f t="shared" si="41"/>
        <v>103.1275</v>
      </c>
      <c r="AX39" s="566">
        <f t="shared" si="42"/>
        <v>6.0663235294117648</v>
      </c>
      <c r="AY39" s="565">
        <f t="shared" si="43"/>
        <v>141.72917055605515</v>
      </c>
      <c r="AZ39" s="564">
        <f t="shared" si="44"/>
        <v>2.8345834111211032</v>
      </c>
    </row>
    <row r="40" spans="1:52" ht="16.899999999999999" customHeight="1">
      <c r="A40">
        <v>29</v>
      </c>
      <c r="B40" s="546" t="s">
        <v>108</v>
      </c>
      <c r="C40" s="547">
        <v>163.27000000000001</v>
      </c>
      <c r="D40" s="548">
        <f t="shared" si="12"/>
        <v>7.6059106874994176E-2</v>
      </c>
      <c r="E40" s="549">
        <f t="shared" si="0"/>
        <v>150.23139500000002</v>
      </c>
      <c r="F40" s="550">
        <f t="shared" si="47"/>
        <v>0.92014084032584065</v>
      </c>
      <c r="G40" s="551">
        <f>'Per woonkern'!D30</f>
        <v>13.038604999999999</v>
      </c>
      <c r="H40" s="552">
        <f t="shared" si="48"/>
        <v>7.9859159674159352E-2</v>
      </c>
      <c r="I40" s="553">
        <f t="shared" si="14"/>
        <v>3.9138310918349649E-2</v>
      </c>
      <c r="J40" s="554">
        <f>'Per woonkern'!B30</f>
        <v>10</v>
      </c>
      <c r="K40" s="555">
        <f>'Per woonkern'!C30</f>
        <v>62.223636999999997</v>
      </c>
      <c r="L40" s="550">
        <f t="shared" si="2"/>
        <v>4.1036678546517179E-2</v>
      </c>
      <c r="M40" s="556">
        <f t="shared" si="15"/>
        <v>434.62016666666659</v>
      </c>
      <c r="N40" s="557">
        <f t="shared" si="16"/>
        <v>869.24033333333318</v>
      </c>
      <c r="O40" s="557">
        <f t="shared" si="45"/>
        <v>4.3462016666666656</v>
      </c>
      <c r="P40" s="558">
        <f t="shared" si="4"/>
        <v>1086.5504166666665</v>
      </c>
      <c r="Q40" s="559">
        <f t="shared" si="17"/>
        <v>2173.100833333333</v>
      </c>
      <c r="R40" s="560">
        <f t="shared" si="18"/>
        <v>3918.4800000000005</v>
      </c>
      <c r="S40" s="561">
        <f t="shared" si="46"/>
        <v>19.592400000000001</v>
      </c>
      <c r="T40" s="560">
        <f t="shared" si="19"/>
        <v>2016.3619436051456</v>
      </c>
      <c r="U40" s="562">
        <f t="shared" si="20"/>
        <v>10.081809718025728</v>
      </c>
      <c r="V40" s="557">
        <f t="shared" si="21"/>
        <v>2114.163717636593</v>
      </c>
      <c r="W40" s="561">
        <f>'Per woonkern'!H30</f>
        <v>15</v>
      </c>
      <c r="X40" s="563">
        <f t="shared" si="22"/>
        <v>160.00460000000001</v>
      </c>
      <c r="Y40" s="564">
        <f t="shared" si="6"/>
        <v>7</v>
      </c>
      <c r="Z40" s="565">
        <f t="shared" si="23"/>
        <v>86.328351803494215</v>
      </c>
      <c r="AA40" s="564">
        <f t="shared" si="24"/>
        <v>4</v>
      </c>
      <c r="AB40" s="563">
        <f t="shared" si="25"/>
        <v>135.51410000000001</v>
      </c>
      <c r="AC40" s="566">
        <f t="shared" si="8"/>
        <v>8</v>
      </c>
      <c r="AD40" s="563">
        <f t="shared" si="26"/>
        <v>271.02820000000003</v>
      </c>
      <c r="AE40" s="566">
        <f t="shared" si="27"/>
        <v>16</v>
      </c>
      <c r="AF40" s="567">
        <f t="shared" si="28"/>
        <v>139.46503443268924</v>
      </c>
      <c r="AG40" s="564">
        <f t="shared" si="29"/>
        <v>8</v>
      </c>
      <c r="AH40" s="567">
        <f t="shared" si="30"/>
        <v>146.22965713653105</v>
      </c>
      <c r="AI40" s="564">
        <f t="shared" si="31"/>
        <v>9</v>
      </c>
      <c r="AJ40" s="557">
        <f t="shared" si="32"/>
        <v>653.08000000000004</v>
      </c>
      <c r="AK40" s="561">
        <f t="shared" si="33"/>
        <v>13.0616</v>
      </c>
      <c r="AL40" s="565">
        <f t="shared" si="34"/>
        <v>336.06032393419093</v>
      </c>
      <c r="AM40" s="568">
        <f t="shared" si="35"/>
        <v>6.7212064786838184</v>
      </c>
      <c r="AN40" s="565">
        <f t="shared" si="36"/>
        <v>352.36061960609891</v>
      </c>
      <c r="AO40" s="566">
        <f>'Per woonkern'!J30</f>
        <v>13</v>
      </c>
      <c r="AP40" s="567">
        <f>'Per woonkern'!M30</f>
        <v>2955.450875</v>
      </c>
      <c r="AQ40" s="569">
        <f>'Per woonkern'!N30</f>
        <v>456.35117499999996</v>
      </c>
      <c r="AR40" s="501"/>
      <c r="AS40" s="560">
        <f t="shared" si="37"/>
        <v>1559.1957417569877</v>
      </c>
      <c r="AT40" s="561">
        <f t="shared" si="38"/>
        <v>7.7959787087849381</v>
      </c>
      <c r="AU40" s="565">
        <f t="shared" si="39"/>
        <v>86.328351803494215</v>
      </c>
      <c r="AV40" s="564">
        <f t="shared" si="40"/>
        <v>3.5970146584789258</v>
      </c>
      <c r="AW40" s="563">
        <f t="shared" si="41"/>
        <v>135.51410000000001</v>
      </c>
      <c r="AX40" s="566">
        <f t="shared" si="42"/>
        <v>7.9714176470588241</v>
      </c>
      <c r="AY40" s="565">
        <f t="shared" si="43"/>
        <v>86.328351803494215</v>
      </c>
      <c r="AZ40" s="564">
        <f t="shared" si="44"/>
        <v>1.7265670360698844</v>
      </c>
    </row>
    <row r="41" spans="1:52" ht="16.899999999999999" customHeight="1">
      <c r="A41">
        <v>30</v>
      </c>
      <c r="B41" s="546" t="s">
        <v>109</v>
      </c>
      <c r="C41" s="547">
        <v>31.51</v>
      </c>
      <c r="D41" s="548">
        <f t="shared" si="12"/>
        <v>1.4678890534887403E-2</v>
      </c>
      <c r="E41" s="549">
        <f t="shared" si="0"/>
        <v>27.989749000000003</v>
      </c>
      <c r="F41" s="550">
        <f t="shared" si="47"/>
        <v>0.88828146620120607</v>
      </c>
      <c r="G41" s="551">
        <f>'Per woonkern'!D31</f>
        <v>3.520251</v>
      </c>
      <c r="H41" s="552">
        <f t="shared" si="48"/>
        <v>0.11171853379879403</v>
      </c>
      <c r="I41" s="553">
        <f>G41/$G$68</f>
        <v>1.056682660059349E-2</v>
      </c>
      <c r="J41" s="554">
        <f>'Per woonkern'!B31</f>
        <v>4</v>
      </c>
      <c r="K41" s="555">
        <f>'Per woonkern'!C31</f>
        <v>27.305408</v>
      </c>
      <c r="L41" s="550">
        <f t="shared" si="2"/>
        <v>1.8007999928989986E-2</v>
      </c>
      <c r="M41" s="556">
        <f t="shared" si="15"/>
        <v>117.3417</v>
      </c>
      <c r="N41" s="557">
        <f t="shared" si="16"/>
        <v>234.68340000000001</v>
      </c>
      <c r="O41" s="557">
        <f t="shared" si="45"/>
        <v>1.1734169999999999</v>
      </c>
      <c r="P41" s="558">
        <f t="shared" si="4"/>
        <v>293.35425000000004</v>
      </c>
      <c r="Q41" s="559">
        <f t="shared" si="17"/>
        <v>586.70850000000007</v>
      </c>
      <c r="R41" s="560">
        <f t="shared" si="18"/>
        <v>756.24</v>
      </c>
      <c r="S41" s="561">
        <f t="shared" si="46"/>
        <v>3.7812000000000001</v>
      </c>
      <c r="T41" s="560">
        <f t="shared" si="19"/>
        <v>544.39107161678396</v>
      </c>
      <c r="U41" s="562">
        <f t="shared" si="20"/>
        <v>2.7219553580839198</v>
      </c>
      <c r="V41" s="557">
        <f t="shared" si="21"/>
        <v>927.75198738164363</v>
      </c>
      <c r="W41" s="561">
        <f>'Per woonkern'!H31</f>
        <v>6</v>
      </c>
      <c r="X41" s="563">
        <f t="shared" si="22"/>
        <v>30.879799999999999</v>
      </c>
      <c r="Y41" s="564">
        <f t="shared" si="6"/>
        <v>1</v>
      </c>
      <c r="Z41" s="565">
        <f t="shared" si="23"/>
        <v>37.88320615141712</v>
      </c>
      <c r="AA41" s="564">
        <f t="shared" si="24"/>
        <v>2</v>
      </c>
      <c r="AB41" s="563">
        <f t="shared" si="25"/>
        <v>26.153300000000002</v>
      </c>
      <c r="AC41" s="566">
        <f t="shared" si="8"/>
        <v>2</v>
      </c>
      <c r="AD41" s="563">
        <f t="shared" si="26"/>
        <v>52.306600000000003</v>
      </c>
      <c r="AE41" s="566">
        <f t="shared" si="27"/>
        <v>3</v>
      </c>
      <c r="AF41" s="567">
        <f t="shared" si="28"/>
        <v>37.653715786827561</v>
      </c>
      <c r="AG41" s="564">
        <f t="shared" si="29"/>
        <v>2</v>
      </c>
      <c r="AH41" s="567">
        <f t="shared" si="30"/>
        <v>64.169512460563695</v>
      </c>
      <c r="AI41" s="564">
        <f t="shared" si="31"/>
        <v>4</v>
      </c>
      <c r="AJ41" s="557">
        <f t="shared" si="32"/>
        <v>126.04</v>
      </c>
      <c r="AK41" s="561">
        <f t="shared" si="33"/>
        <v>2.5207999999999999</v>
      </c>
      <c r="AL41" s="565">
        <f t="shared" si="34"/>
        <v>90.731845269464003</v>
      </c>
      <c r="AM41" s="568">
        <f t="shared" si="35"/>
        <v>1.8146369053892801</v>
      </c>
      <c r="AN41" s="565">
        <f t="shared" si="36"/>
        <v>154.62533123027396</v>
      </c>
      <c r="AO41" s="566">
        <f>'Per woonkern'!J31</f>
        <v>4</v>
      </c>
      <c r="AP41" s="567">
        <f>'Per woonkern'!M31</f>
        <v>796.77790000000005</v>
      </c>
      <c r="AQ41" s="569">
        <f>'Per woonkern'!N31</f>
        <v>123.20878499999999</v>
      </c>
      <c r="AR41" s="501"/>
      <c r="AS41" s="560">
        <f t="shared" si="37"/>
        <v>684.21709069396229</v>
      </c>
      <c r="AT41" s="561">
        <f t="shared" si="38"/>
        <v>3.4210854534698116</v>
      </c>
      <c r="AU41" s="565">
        <f t="shared" si="39"/>
        <v>37.88320615141712</v>
      </c>
      <c r="AV41" s="564">
        <f t="shared" si="40"/>
        <v>1.5784669229757133</v>
      </c>
      <c r="AW41" s="563">
        <f t="shared" si="41"/>
        <v>26.153300000000002</v>
      </c>
      <c r="AX41" s="566">
        <f t="shared" si="42"/>
        <v>1.5384294117647059</v>
      </c>
      <c r="AY41" s="565">
        <f t="shared" si="43"/>
        <v>37.88320615141712</v>
      </c>
      <c r="AZ41" s="564">
        <f t="shared" si="44"/>
        <v>0.75766412302834241</v>
      </c>
    </row>
    <row r="42" spans="1:52" ht="16.899999999999999" customHeight="1">
      <c r="A42">
        <v>31</v>
      </c>
      <c r="B42" s="546" t="s">
        <v>110</v>
      </c>
      <c r="C42" s="547">
        <v>104.32</v>
      </c>
      <c r="D42" s="548">
        <f t="shared" si="12"/>
        <v>4.8597329755615794E-2</v>
      </c>
      <c r="E42" s="549">
        <f t="shared" si="0"/>
        <v>87.804238999999995</v>
      </c>
      <c r="F42" s="550">
        <f t="shared" si="47"/>
        <v>0.84168173888036812</v>
      </c>
      <c r="G42" s="551">
        <f>'Per woonkern'!D32</f>
        <v>16.515760999999998</v>
      </c>
      <c r="H42" s="552">
        <f t="shared" si="48"/>
        <v>0.1583182611196319</v>
      </c>
      <c r="I42" s="553">
        <f t="shared" si="14"/>
        <v>4.9575778165774124E-2</v>
      </c>
      <c r="J42" s="554">
        <f>'Per woonkern'!B32</f>
        <v>6</v>
      </c>
      <c r="K42" s="555">
        <f>'Per woonkern'!C32</f>
        <v>48.966060999999996</v>
      </c>
      <c r="L42" s="550">
        <f t="shared" si="2"/>
        <v>3.2293266704197174E-2</v>
      </c>
      <c r="M42" s="556">
        <f t="shared" si="15"/>
        <v>550.52536666666663</v>
      </c>
      <c r="N42" s="557">
        <f t="shared" si="16"/>
        <v>1101.0507333333333</v>
      </c>
      <c r="O42" s="557">
        <f t="shared" si="45"/>
        <v>5.5052536666666665</v>
      </c>
      <c r="P42" s="558">
        <f t="shared" si="4"/>
        <v>1376.3134166666666</v>
      </c>
      <c r="Q42" s="559">
        <f t="shared" si="17"/>
        <v>2752.6268333333333</v>
      </c>
      <c r="R42" s="560">
        <f t="shared" si="18"/>
        <v>2503.6799999999998</v>
      </c>
      <c r="S42" s="561">
        <f t="shared" si="46"/>
        <v>12.5184</v>
      </c>
      <c r="T42" s="560">
        <f t="shared" si="19"/>
        <v>2554.0885662291375</v>
      </c>
      <c r="U42" s="562">
        <f t="shared" si="20"/>
        <v>12.770442831145688</v>
      </c>
      <c r="V42" s="557">
        <f t="shared" si="21"/>
        <v>1663.7129321415298</v>
      </c>
      <c r="W42" s="561">
        <f>'Per woonkern'!H32</f>
        <v>10</v>
      </c>
      <c r="X42" s="563">
        <f t="shared" si="22"/>
        <v>102.2336</v>
      </c>
      <c r="Y42" s="564">
        <f t="shared" si="6"/>
        <v>4</v>
      </c>
      <c r="Z42" s="565">
        <f t="shared" si="23"/>
        <v>67.934944729112473</v>
      </c>
      <c r="AA42" s="564">
        <f t="shared" si="24"/>
        <v>3</v>
      </c>
      <c r="AB42" s="563">
        <f t="shared" si="25"/>
        <v>86.585599999999985</v>
      </c>
      <c r="AC42" s="566">
        <f t="shared" si="8"/>
        <v>5</v>
      </c>
      <c r="AD42" s="563">
        <f t="shared" si="26"/>
        <v>173.17119999999997</v>
      </c>
      <c r="AE42" s="566">
        <f t="shared" si="27"/>
        <v>10</v>
      </c>
      <c r="AF42" s="567">
        <f t="shared" si="28"/>
        <v>176.65779249751535</v>
      </c>
      <c r="AG42" s="564">
        <f t="shared" si="29"/>
        <v>10</v>
      </c>
      <c r="AH42" s="567">
        <f t="shared" si="30"/>
        <v>115.07347780645583</v>
      </c>
      <c r="AI42" s="564">
        <f t="shared" si="31"/>
        <v>7</v>
      </c>
      <c r="AJ42" s="557">
        <f t="shared" si="32"/>
        <v>417.28</v>
      </c>
      <c r="AK42" s="561">
        <f t="shared" si="33"/>
        <v>8.3455999999999992</v>
      </c>
      <c r="AL42" s="565">
        <f t="shared" si="34"/>
        <v>425.68142770485628</v>
      </c>
      <c r="AM42" s="568">
        <f t="shared" si="35"/>
        <v>8.5136285540971262</v>
      </c>
      <c r="AN42" s="565">
        <f t="shared" si="36"/>
        <v>277.28548869025502</v>
      </c>
      <c r="AO42" s="566">
        <f>'Per woonkern'!J32</f>
        <v>9</v>
      </c>
      <c r="AP42" s="567">
        <f>'Per woonkern'!M32</f>
        <v>3716.046225</v>
      </c>
      <c r="AQ42" s="569">
        <f>'Per woonkern'!N32</f>
        <v>578.05163499999992</v>
      </c>
      <c r="AR42" s="501"/>
      <c r="AS42" s="560">
        <f t="shared" si="37"/>
        <v>1226.9882874543785</v>
      </c>
      <c r="AT42" s="561">
        <f t="shared" si="38"/>
        <v>6.134941437271892</v>
      </c>
      <c r="AU42" s="565">
        <f t="shared" si="39"/>
        <v>67.934944729112473</v>
      </c>
      <c r="AV42" s="564">
        <f t="shared" si="40"/>
        <v>2.8306226970463531</v>
      </c>
      <c r="AW42" s="563">
        <f t="shared" si="41"/>
        <v>86.585599999999985</v>
      </c>
      <c r="AX42" s="566">
        <f t="shared" si="42"/>
        <v>5.0932705882352929</v>
      </c>
      <c r="AY42" s="565">
        <f t="shared" si="43"/>
        <v>67.934944729112473</v>
      </c>
      <c r="AZ42" s="564">
        <f t="shared" si="44"/>
        <v>1.3586988945822496</v>
      </c>
    </row>
    <row r="43" spans="1:52" ht="16.899999999999999" hidden="1" customHeight="1">
      <c r="A43">
        <v>32</v>
      </c>
      <c r="B43" s="546"/>
      <c r="C43" s="547"/>
      <c r="D43" s="548">
        <f t="shared" si="12"/>
        <v>0</v>
      </c>
      <c r="E43" s="549">
        <f t="shared" si="0"/>
        <v>0</v>
      </c>
      <c r="F43" s="550">
        <f t="shared" si="47"/>
        <v>0</v>
      </c>
      <c r="G43" s="551">
        <f>'Per woonkern'!D33</f>
        <v>0</v>
      </c>
      <c r="H43" s="552">
        <f t="shared" si="48"/>
        <v>0</v>
      </c>
      <c r="I43" s="553">
        <f t="shared" si="14"/>
        <v>0</v>
      </c>
      <c r="J43" s="554">
        <f>'Per woonkern'!B33</f>
        <v>0</v>
      </c>
      <c r="K43" s="555">
        <f>'Per woonkern'!C33</f>
        <v>0</v>
      </c>
      <c r="L43" s="550">
        <f t="shared" si="2"/>
        <v>0</v>
      </c>
      <c r="M43" s="556">
        <f t="shared" si="15"/>
        <v>0</v>
      </c>
      <c r="N43" s="557">
        <f t="shared" si="16"/>
        <v>0</v>
      </c>
      <c r="O43" s="557">
        <f t="shared" ref="O43" si="49">M43/$C$3</f>
        <v>0</v>
      </c>
      <c r="P43" s="558">
        <f t="shared" si="4"/>
        <v>0</v>
      </c>
      <c r="Q43" s="559">
        <f t="shared" si="17"/>
        <v>0</v>
      </c>
      <c r="R43" s="560">
        <f t="shared" si="18"/>
        <v>0</v>
      </c>
      <c r="S43" s="561">
        <f t="shared" si="46"/>
        <v>0</v>
      </c>
      <c r="T43" s="560">
        <f t="shared" si="19"/>
        <v>0</v>
      </c>
      <c r="U43" s="562">
        <f t="shared" si="20"/>
        <v>0</v>
      </c>
      <c r="V43" s="557">
        <f t="shared" si="21"/>
        <v>0</v>
      </c>
      <c r="W43" s="561">
        <f>'Per woonkern'!H33</f>
        <v>0</v>
      </c>
      <c r="X43" s="563">
        <f t="shared" si="22"/>
        <v>0</v>
      </c>
      <c r="Y43" s="564">
        <f t="shared" si="6"/>
        <v>0</v>
      </c>
      <c r="Z43" s="565">
        <f t="shared" si="23"/>
        <v>0</v>
      </c>
      <c r="AA43" s="564">
        <f t="shared" si="24"/>
        <v>1</v>
      </c>
      <c r="AB43" s="563">
        <f t="shared" si="25"/>
        <v>0</v>
      </c>
      <c r="AC43" s="566">
        <f t="shared" si="8"/>
        <v>0</v>
      </c>
      <c r="AD43" s="563">
        <f t="shared" si="26"/>
        <v>0</v>
      </c>
      <c r="AE43" s="566">
        <f t="shared" si="27"/>
        <v>1</v>
      </c>
      <c r="AF43" s="567">
        <f t="shared" si="28"/>
        <v>0</v>
      </c>
      <c r="AG43" s="564">
        <f t="shared" si="29"/>
        <v>1</v>
      </c>
      <c r="AH43" s="567">
        <f t="shared" si="30"/>
        <v>0</v>
      </c>
      <c r="AI43" s="564">
        <f t="shared" si="31"/>
        <v>1</v>
      </c>
      <c r="AJ43" s="557">
        <f t="shared" si="32"/>
        <v>0</v>
      </c>
      <c r="AK43" s="561">
        <f t="shared" si="33"/>
        <v>0</v>
      </c>
      <c r="AL43" s="565">
        <f t="shared" si="34"/>
        <v>0</v>
      </c>
      <c r="AM43" s="568">
        <f t="shared" si="35"/>
        <v>0</v>
      </c>
      <c r="AN43" s="565">
        <f t="shared" si="36"/>
        <v>0</v>
      </c>
      <c r="AO43" s="566">
        <f>'Per woonkern'!J33</f>
        <v>0</v>
      </c>
      <c r="AP43" s="567">
        <f>'Per woonkern'!M33</f>
        <v>0</v>
      </c>
      <c r="AQ43" s="569">
        <f>'Per woonkern'!N33</f>
        <v>0</v>
      </c>
      <c r="AR43" s="501"/>
      <c r="AS43" s="560">
        <f t="shared" si="37"/>
        <v>0</v>
      </c>
      <c r="AT43" s="561">
        <f t="shared" si="38"/>
        <v>0</v>
      </c>
      <c r="AU43" s="565">
        <f t="shared" si="39"/>
        <v>0</v>
      </c>
      <c r="AV43" s="564">
        <f t="shared" si="40"/>
        <v>0</v>
      </c>
      <c r="AW43" s="563">
        <f t="shared" si="41"/>
        <v>0</v>
      </c>
      <c r="AX43" s="566">
        <f t="shared" si="42"/>
        <v>0</v>
      </c>
      <c r="AY43" s="565">
        <f t="shared" si="43"/>
        <v>0</v>
      </c>
      <c r="AZ43" s="564">
        <f t="shared" si="44"/>
        <v>0</v>
      </c>
    </row>
    <row r="44" spans="1:52" ht="16.899999999999999" hidden="1" customHeight="1">
      <c r="A44">
        <v>33</v>
      </c>
      <c r="B44" s="546"/>
      <c r="C44" s="547"/>
      <c r="D44" s="548">
        <f t="shared" ref="D44:D67" si="50">C44/$C$68</f>
        <v>0</v>
      </c>
      <c r="E44" s="549">
        <f t="shared" ref="E44:E67" si="51">C44-G44</f>
        <v>0</v>
      </c>
      <c r="F44" s="550">
        <f t="shared" si="47"/>
        <v>0</v>
      </c>
      <c r="G44" s="551">
        <f>'Per woonkern'!D34</f>
        <v>0</v>
      </c>
      <c r="H44" s="552">
        <f t="shared" si="48"/>
        <v>0</v>
      </c>
      <c r="I44" s="553">
        <f t="shared" ref="I44:I67" si="52">G44/$G$68</f>
        <v>0</v>
      </c>
      <c r="J44" s="554">
        <f>'Per woonkern'!B34</f>
        <v>0</v>
      </c>
      <c r="K44" s="555">
        <f>'Per woonkern'!C34</f>
        <v>0</v>
      </c>
      <c r="L44" s="550">
        <f t="shared" ref="L44:L67" si="53">K44/$K$68</f>
        <v>0</v>
      </c>
      <c r="M44" s="556">
        <f t="shared" si="15"/>
        <v>0</v>
      </c>
      <c r="N44" s="557">
        <f t="shared" ref="N44:N68" si="54">M44*2</f>
        <v>0</v>
      </c>
      <c r="O44" s="557">
        <f t="shared" si="3"/>
        <v>0</v>
      </c>
      <c r="P44" s="558">
        <f t="shared" si="4"/>
        <v>0</v>
      </c>
      <c r="Q44" s="559">
        <f t="shared" ref="Q44:Q68" si="55">P44*2</f>
        <v>0</v>
      </c>
      <c r="R44" s="560">
        <f t="shared" si="18"/>
        <v>0</v>
      </c>
      <c r="S44" s="561">
        <f t="shared" ref="S44:S67" si="56">R44/2/$C$3</f>
        <v>0</v>
      </c>
      <c r="T44" s="560">
        <f t="shared" ref="T44" si="57">$V$70*I44</f>
        <v>0</v>
      </c>
      <c r="U44" s="562">
        <f t="shared" ref="U44:U67" si="58">T44/2/$C$3</f>
        <v>0</v>
      </c>
      <c r="V44" s="557">
        <f t="shared" ref="V44:V67" si="59">$V$70*L44</f>
        <v>0</v>
      </c>
      <c r="W44" s="561">
        <f>'Per woonkern'!H34</f>
        <v>0</v>
      </c>
      <c r="X44" s="563">
        <f t="shared" si="5"/>
        <v>0</v>
      </c>
      <c r="Y44" s="564">
        <f t="shared" si="6"/>
        <v>0</v>
      </c>
      <c r="Z44" s="565">
        <f t="shared" ref="Z44:Z49" si="60">$X$70*L44</f>
        <v>0</v>
      </c>
      <c r="AA44" s="564">
        <f t="shared" ref="AA44:AA67" si="61">IF((Z44/2)/$E$3&lt;=1,1,ROUND(((Z44/2))/$E$3,0))</f>
        <v>1</v>
      </c>
      <c r="AB44" s="563">
        <f t="shared" si="7"/>
        <v>0</v>
      </c>
      <c r="AC44" s="566">
        <f t="shared" si="8"/>
        <v>0</v>
      </c>
      <c r="AD44" s="563">
        <f t="shared" ref="AD44:AD67" si="62">$F$4*C44</f>
        <v>0</v>
      </c>
      <c r="AE44" s="566">
        <f t="shared" ref="AE44:AE67" si="63">IF(AD44/$F$3&lt;=1,1,ROUND(AD44/$F$3,0))</f>
        <v>1</v>
      </c>
      <c r="AF44" s="567">
        <f t="shared" ref="AF44:AF51" si="64">G44*$AF$70</f>
        <v>0</v>
      </c>
      <c r="AG44" s="564">
        <f t="shared" ref="AG44:AG67" si="65">IF(AF44/$F$3&lt;=1,1,ROUND(AF44/$F$3,0))</f>
        <v>1</v>
      </c>
      <c r="AH44" s="567">
        <f t="shared" ref="AH44:AH56" si="66">$AD$70*L44</f>
        <v>0</v>
      </c>
      <c r="AI44" s="564">
        <f t="shared" si="9"/>
        <v>1</v>
      </c>
      <c r="AJ44" s="557">
        <f t="shared" si="10"/>
        <v>0</v>
      </c>
      <c r="AK44" s="561">
        <f t="shared" ref="AK44:AK67" si="67">AJ44/2/$D$3</f>
        <v>0</v>
      </c>
      <c r="AL44" s="565">
        <f t="shared" si="34"/>
        <v>0</v>
      </c>
      <c r="AM44" s="568">
        <f t="shared" si="35"/>
        <v>0</v>
      </c>
      <c r="AN44" s="565">
        <f t="shared" si="36"/>
        <v>0</v>
      </c>
      <c r="AO44" s="566">
        <f>'Per woonkern'!J34</f>
        <v>0</v>
      </c>
      <c r="AP44" s="567">
        <f>'Per woonkern'!M34</f>
        <v>0</v>
      </c>
      <c r="AQ44" s="569">
        <f>'Per woonkern'!N34</f>
        <v>0</v>
      </c>
      <c r="AR44" s="501"/>
      <c r="AS44" s="560">
        <f t="shared" si="37"/>
        <v>0</v>
      </c>
      <c r="AT44" s="561">
        <f t="shared" si="38"/>
        <v>0</v>
      </c>
      <c r="AU44" s="565">
        <f t="shared" si="39"/>
        <v>0</v>
      </c>
      <c r="AV44" s="564">
        <f t="shared" si="40"/>
        <v>0</v>
      </c>
      <c r="AW44" s="563">
        <f t="shared" si="41"/>
        <v>0</v>
      </c>
      <c r="AX44" s="566">
        <f t="shared" si="42"/>
        <v>0</v>
      </c>
      <c r="AY44" s="565">
        <f t="shared" si="43"/>
        <v>0</v>
      </c>
      <c r="AZ44" s="564">
        <f t="shared" si="44"/>
        <v>0</v>
      </c>
    </row>
    <row r="45" spans="1:52" ht="16.899999999999999" hidden="1" customHeight="1">
      <c r="A45">
        <v>34</v>
      </c>
      <c r="B45" s="546"/>
      <c r="C45" s="547"/>
      <c r="D45" s="548">
        <f t="shared" si="50"/>
        <v>0</v>
      </c>
      <c r="E45" s="549">
        <f t="shared" si="51"/>
        <v>0</v>
      </c>
      <c r="F45" s="550">
        <f t="shared" si="47"/>
        <v>0</v>
      </c>
      <c r="G45" s="551">
        <f>'Per woonkern'!D35</f>
        <v>0</v>
      </c>
      <c r="H45" s="552">
        <f t="shared" si="48"/>
        <v>0</v>
      </c>
      <c r="I45" s="553">
        <f t="shared" si="52"/>
        <v>0</v>
      </c>
      <c r="J45" s="554">
        <f>'Per woonkern'!B35</f>
        <v>0</v>
      </c>
      <c r="K45" s="555">
        <f>'Per woonkern'!C35</f>
        <v>0</v>
      </c>
      <c r="L45" s="550">
        <f t="shared" si="53"/>
        <v>0</v>
      </c>
      <c r="M45" s="556">
        <f t="shared" si="15"/>
        <v>0</v>
      </c>
      <c r="N45" s="557">
        <f t="shared" si="54"/>
        <v>0</v>
      </c>
      <c r="O45" s="557">
        <f t="shared" si="3"/>
        <v>0</v>
      </c>
      <c r="P45" s="558">
        <f t="shared" si="4"/>
        <v>0</v>
      </c>
      <c r="Q45" s="559">
        <f t="shared" si="55"/>
        <v>0</v>
      </c>
      <c r="R45" s="560">
        <f t="shared" si="18"/>
        <v>0</v>
      </c>
      <c r="S45" s="561">
        <f t="shared" si="56"/>
        <v>0</v>
      </c>
      <c r="T45" s="560">
        <f t="shared" ref="T45:T67" si="68">$V$70*I45</f>
        <v>0</v>
      </c>
      <c r="U45" s="562">
        <f t="shared" si="58"/>
        <v>0</v>
      </c>
      <c r="V45" s="557">
        <f t="shared" si="59"/>
        <v>0</v>
      </c>
      <c r="W45" s="561">
        <f>'Per woonkern'!H35</f>
        <v>0</v>
      </c>
      <c r="X45" s="563">
        <f t="shared" si="5"/>
        <v>0</v>
      </c>
      <c r="Y45" s="564">
        <f t="shared" si="6"/>
        <v>0</v>
      </c>
      <c r="Z45" s="565">
        <f t="shared" si="60"/>
        <v>0</v>
      </c>
      <c r="AA45" s="564">
        <f t="shared" si="61"/>
        <v>1</v>
      </c>
      <c r="AB45" s="563">
        <f t="shared" si="7"/>
        <v>0</v>
      </c>
      <c r="AC45" s="566">
        <f t="shared" si="8"/>
        <v>0</v>
      </c>
      <c r="AD45" s="563">
        <f t="shared" si="62"/>
        <v>0</v>
      </c>
      <c r="AE45" s="566">
        <f t="shared" si="63"/>
        <v>1</v>
      </c>
      <c r="AF45" s="567">
        <f t="shared" si="64"/>
        <v>0</v>
      </c>
      <c r="AG45" s="564">
        <f t="shared" si="65"/>
        <v>1</v>
      </c>
      <c r="AH45" s="567">
        <f t="shared" si="66"/>
        <v>0</v>
      </c>
      <c r="AI45" s="564">
        <f t="shared" si="9"/>
        <v>1</v>
      </c>
      <c r="AJ45" s="557">
        <f t="shared" si="10"/>
        <v>0</v>
      </c>
      <c r="AK45" s="561">
        <f t="shared" si="67"/>
        <v>0</v>
      </c>
      <c r="AL45" s="565">
        <f t="shared" si="34"/>
        <v>0</v>
      </c>
      <c r="AM45" s="568">
        <f t="shared" si="35"/>
        <v>0</v>
      </c>
      <c r="AN45" s="565">
        <f t="shared" si="36"/>
        <v>0</v>
      </c>
      <c r="AO45" s="566">
        <f>'Per woonkern'!J35</f>
        <v>0</v>
      </c>
      <c r="AP45" s="567">
        <f>'Per woonkern'!M35</f>
        <v>0</v>
      </c>
      <c r="AQ45" s="569">
        <f>'Per woonkern'!N35</f>
        <v>0</v>
      </c>
      <c r="AR45" s="501"/>
      <c r="AS45" s="560">
        <f t="shared" si="37"/>
        <v>0</v>
      </c>
      <c r="AT45" s="561">
        <f t="shared" si="38"/>
        <v>0</v>
      </c>
      <c r="AU45" s="565">
        <f t="shared" si="39"/>
        <v>0</v>
      </c>
      <c r="AV45" s="564">
        <f t="shared" si="40"/>
        <v>0</v>
      </c>
      <c r="AW45" s="563">
        <f t="shared" si="41"/>
        <v>0</v>
      </c>
      <c r="AX45" s="566">
        <f t="shared" si="42"/>
        <v>0</v>
      </c>
      <c r="AY45" s="565">
        <f t="shared" si="43"/>
        <v>0</v>
      </c>
      <c r="AZ45" s="564">
        <f t="shared" si="44"/>
        <v>0</v>
      </c>
    </row>
    <row r="46" spans="1:52" ht="16.899999999999999" hidden="1" customHeight="1">
      <c r="A46">
        <v>35</v>
      </c>
      <c r="B46" s="546"/>
      <c r="C46" s="547"/>
      <c r="D46" s="548">
        <f t="shared" si="50"/>
        <v>0</v>
      </c>
      <c r="E46" s="549">
        <f t="shared" si="51"/>
        <v>0</v>
      </c>
      <c r="F46" s="550">
        <f t="shared" si="47"/>
        <v>0</v>
      </c>
      <c r="G46" s="551">
        <f>'Per woonkern'!D36</f>
        <v>0</v>
      </c>
      <c r="H46" s="552">
        <f t="shared" si="48"/>
        <v>0</v>
      </c>
      <c r="I46" s="553">
        <f t="shared" si="52"/>
        <v>0</v>
      </c>
      <c r="J46" s="554">
        <f>'Per woonkern'!B36</f>
        <v>0</v>
      </c>
      <c r="K46" s="555">
        <f>'Per woonkern'!C36</f>
        <v>0</v>
      </c>
      <c r="L46" s="550">
        <f t="shared" si="53"/>
        <v>0</v>
      </c>
      <c r="M46" s="556">
        <f t="shared" si="15"/>
        <v>0</v>
      </c>
      <c r="N46" s="557">
        <f t="shared" si="54"/>
        <v>0</v>
      </c>
      <c r="O46" s="557">
        <f t="shared" si="3"/>
        <v>0</v>
      </c>
      <c r="P46" s="558">
        <f t="shared" si="4"/>
        <v>0</v>
      </c>
      <c r="Q46" s="559">
        <f t="shared" si="55"/>
        <v>0</v>
      </c>
      <c r="R46" s="560">
        <f t="shared" si="18"/>
        <v>0</v>
      </c>
      <c r="S46" s="561">
        <f t="shared" si="56"/>
        <v>0</v>
      </c>
      <c r="T46" s="560">
        <f t="shared" si="68"/>
        <v>0</v>
      </c>
      <c r="U46" s="562">
        <f t="shared" si="58"/>
        <v>0</v>
      </c>
      <c r="V46" s="557">
        <f t="shared" si="59"/>
        <v>0</v>
      </c>
      <c r="W46" s="561">
        <f>'Per woonkern'!H36</f>
        <v>0</v>
      </c>
      <c r="X46" s="563">
        <f t="shared" si="5"/>
        <v>0</v>
      </c>
      <c r="Y46" s="564">
        <f t="shared" si="6"/>
        <v>0</v>
      </c>
      <c r="Z46" s="565">
        <f t="shared" si="60"/>
        <v>0</v>
      </c>
      <c r="AA46" s="564">
        <f t="shared" si="61"/>
        <v>1</v>
      </c>
      <c r="AB46" s="563">
        <f t="shared" si="7"/>
        <v>0</v>
      </c>
      <c r="AC46" s="566">
        <f t="shared" si="8"/>
        <v>0</v>
      </c>
      <c r="AD46" s="563">
        <f t="shared" si="62"/>
        <v>0</v>
      </c>
      <c r="AE46" s="566">
        <f t="shared" si="63"/>
        <v>1</v>
      </c>
      <c r="AF46" s="567">
        <f t="shared" si="64"/>
        <v>0</v>
      </c>
      <c r="AG46" s="564">
        <f t="shared" si="65"/>
        <v>1</v>
      </c>
      <c r="AH46" s="567">
        <f t="shared" si="66"/>
        <v>0</v>
      </c>
      <c r="AI46" s="564">
        <f t="shared" si="9"/>
        <v>1</v>
      </c>
      <c r="AJ46" s="557">
        <f t="shared" si="10"/>
        <v>0</v>
      </c>
      <c r="AK46" s="561">
        <f t="shared" si="67"/>
        <v>0</v>
      </c>
      <c r="AL46" s="565">
        <f t="shared" si="34"/>
        <v>0</v>
      </c>
      <c r="AM46" s="568">
        <f t="shared" si="35"/>
        <v>0</v>
      </c>
      <c r="AN46" s="565">
        <f t="shared" si="36"/>
        <v>0</v>
      </c>
      <c r="AO46" s="566">
        <f>'Per woonkern'!J36</f>
        <v>0</v>
      </c>
      <c r="AP46" s="567">
        <f>'Per woonkern'!M36</f>
        <v>0</v>
      </c>
      <c r="AQ46" s="569">
        <f>'Per woonkern'!N36</f>
        <v>0</v>
      </c>
      <c r="AR46" s="501"/>
      <c r="AS46" s="560">
        <f t="shared" si="37"/>
        <v>0</v>
      </c>
      <c r="AT46" s="561">
        <f t="shared" si="38"/>
        <v>0</v>
      </c>
      <c r="AU46" s="565">
        <f t="shared" si="39"/>
        <v>0</v>
      </c>
      <c r="AV46" s="564">
        <f t="shared" si="40"/>
        <v>0</v>
      </c>
      <c r="AW46" s="563">
        <f t="shared" si="41"/>
        <v>0</v>
      </c>
      <c r="AX46" s="566">
        <f t="shared" si="42"/>
        <v>0</v>
      </c>
      <c r="AY46" s="565">
        <f t="shared" si="43"/>
        <v>0</v>
      </c>
      <c r="AZ46" s="564">
        <f t="shared" si="44"/>
        <v>0</v>
      </c>
    </row>
    <row r="47" spans="1:52" ht="16.899999999999999" hidden="1" customHeight="1">
      <c r="A47">
        <v>36</v>
      </c>
      <c r="B47" s="546"/>
      <c r="C47" s="547"/>
      <c r="D47" s="548">
        <f t="shared" si="50"/>
        <v>0</v>
      </c>
      <c r="E47" s="549">
        <f t="shared" si="51"/>
        <v>0</v>
      </c>
      <c r="F47" s="550">
        <f t="shared" si="47"/>
        <v>0</v>
      </c>
      <c r="G47" s="551">
        <f>'Per woonkern'!D37</f>
        <v>0</v>
      </c>
      <c r="H47" s="552">
        <f t="shared" si="48"/>
        <v>0</v>
      </c>
      <c r="I47" s="553">
        <f t="shared" si="52"/>
        <v>0</v>
      </c>
      <c r="J47" s="554">
        <f>'Per woonkern'!B37</f>
        <v>0</v>
      </c>
      <c r="K47" s="555">
        <f>'Per woonkern'!C37</f>
        <v>0</v>
      </c>
      <c r="L47" s="550">
        <f t="shared" si="53"/>
        <v>0</v>
      </c>
      <c r="M47" s="556">
        <f t="shared" si="15"/>
        <v>0</v>
      </c>
      <c r="N47" s="557">
        <f t="shared" si="54"/>
        <v>0</v>
      </c>
      <c r="O47" s="557">
        <f t="shared" si="3"/>
        <v>0</v>
      </c>
      <c r="P47" s="558">
        <f t="shared" si="4"/>
        <v>0</v>
      </c>
      <c r="Q47" s="559">
        <f t="shared" si="55"/>
        <v>0</v>
      </c>
      <c r="R47" s="560">
        <f t="shared" si="18"/>
        <v>0</v>
      </c>
      <c r="S47" s="561">
        <f t="shared" si="56"/>
        <v>0</v>
      </c>
      <c r="T47" s="560">
        <f t="shared" si="68"/>
        <v>0</v>
      </c>
      <c r="U47" s="562">
        <f t="shared" si="58"/>
        <v>0</v>
      </c>
      <c r="V47" s="557">
        <f t="shared" si="59"/>
        <v>0</v>
      </c>
      <c r="W47" s="561">
        <f>'Per woonkern'!H37</f>
        <v>0</v>
      </c>
      <c r="X47" s="563">
        <f t="shared" si="5"/>
        <v>0</v>
      </c>
      <c r="Y47" s="564">
        <f t="shared" si="6"/>
        <v>0</v>
      </c>
      <c r="Z47" s="565">
        <f t="shared" si="60"/>
        <v>0</v>
      </c>
      <c r="AA47" s="564">
        <f t="shared" si="61"/>
        <v>1</v>
      </c>
      <c r="AB47" s="563">
        <f t="shared" si="7"/>
        <v>0</v>
      </c>
      <c r="AC47" s="566">
        <f t="shared" si="8"/>
        <v>0</v>
      </c>
      <c r="AD47" s="563">
        <f t="shared" si="62"/>
        <v>0</v>
      </c>
      <c r="AE47" s="566">
        <f t="shared" si="63"/>
        <v>1</v>
      </c>
      <c r="AF47" s="567">
        <f t="shared" si="64"/>
        <v>0</v>
      </c>
      <c r="AG47" s="564">
        <f t="shared" si="65"/>
        <v>1</v>
      </c>
      <c r="AH47" s="567">
        <f t="shared" si="66"/>
        <v>0</v>
      </c>
      <c r="AI47" s="564">
        <f t="shared" si="9"/>
        <v>1</v>
      </c>
      <c r="AJ47" s="557">
        <f t="shared" si="10"/>
        <v>0</v>
      </c>
      <c r="AK47" s="561">
        <f t="shared" si="67"/>
        <v>0</v>
      </c>
      <c r="AL47" s="565">
        <f t="shared" si="34"/>
        <v>0</v>
      </c>
      <c r="AM47" s="568">
        <f t="shared" si="35"/>
        <v>0</v>
      </c>
      <c r="AN47" s="565">
        <f t="shared" si="36"/>
        <v>0</v>
      </c>
      <c r="AO47" s="566">
        <f>'Per woonkern'!J37</f>
        <v>0</v>
      </c>
      <c r="AP47" s="567">
        <f>'Per woonkern'!M37</f>
        <v>0</v>
      </c>
      <c r="AQ47" s="569">
        <f>'Per woonkern'!N37</f>
        <v>0</v>
      </c>
      <c r="AR47" s="501"/>
      <c r="AS47" s="560">
        <f t="shared" si="37"/>
        <v>0</v>
      </c>
      <c r="AT47" s="561">
        <f t="shared" si="38"/>
        <v>0</v>
      </c>
      <c r="AU47" s="565">
        <f t="shared" si="39"/>
        <v>0</v>
      </c>
      <c r="AV47" s="564">
        <f t="shared" si="40"/>
        <v>0</v>
      </c>
      <c r="AW47" s="563">
        <f t="shared" si="41"/>
        <v>0</v>
      </c>
      <c r="AX47" s="566">
        <f t="shared" si="42"/>
        <v>0</v>
      </c>
      <c r="AY47" s="565">
        <f t="shared" si="43"/>
        <v>0</v>
      </c>
      <c r="AZ47" s="564">
        <f t="shared" si="44"/>
        <v>0</v>
      </c>
    </row>
    <row r="48" spans="1:52" ht="16.899999999999999" hidden="1" customHeight="1">
      <c r="A48">
        <v>37</v>
      </c>
      <c r="B48" s="546"/>
      <c r="C48" s="547"/>
      <c r="D48" s="548">
        <f t="shared" si="50"/>
        <v>0</v>
      </c>
      <c r="E48" s="549">
        <f t="shared" si="51"/>
        <v>0</v>
      </c>
      <c r="F48" s="550">
        <f t="shared" si="47"/>
        <v>0</v>
      </c>
      <c r="G48" s="551">
        <f>'Per woonkern'!D38</f>
        <v>0</v>
      </c>
      <c r="H48" s="552">
        <f t="shared" si="48"/>
        <v>0</v>
      </c>
      <c r="I48" s="553">
        <f t="shared" si="52"/>
        <v>0</v>
      </c>
      <c r="J48" s="554">
        <f>'Per woonkern'!B38</f>
        <v>0</v>
      </c>
      <c r="K48" s="555">
        <f>'Per woonkern'!C38</f>
        <v>0</v>
      </c>
      <c r="L48" s="550">
        <f t="shared" si="53"/>
        <v>0</v>
      </c>
      <c r="M48" s="556">
        <f t="shared" si="15"/>
        <v>0</v>
      </c>
      <c r="N48" s="557">
        <f t="shared" si="54"/>
        <v>0</v>
      </c>
      <c r="O48" s="557">
        <f t="shared" si="3"/>
        <v>0</v>
      </c>
      <c r="P48" s="558">
        <f t="shared" si="4"/>
        <v>0</v>
      </c>
      <c r="Q48" s="559">
        <f t="shared" si="55"/>
        <v>0</v>
      </c>
      <c r="R48" s="560">
        <f t="shared" si="18"/>
        <v>0</v>
      </c>
      <c r="S48" s="561">
        <f t="shared" si="56"/>
        <v>0</v>
      </c>
      <c r="T48" s="560">
        <f t="shared" si="68"/>
        <v>0</v>
      </c>
      <c r="U48" s="562">
        <f t="shared" si="58"/>
        <v>0</v>
      </c>
      <c r="V48" s="557">
        <f t="shared" si="59"/>
        <v>0</v>
      </c>
      <c r="W48" s="561">
        <f>'Per woonkern'!H38</f>
        <v>0</v>
      </c>
      <c r="X48" s="563">
        <f t="shared" si="5"/>
        <v>0</v>
      </c>
      <c r="Y48" s="564">
        <f t="shared" si="6"/>
        <v>0</v>
      </c>
      <c r="Z48" s="565">
        <f t="shared" si="60"/>
        <v>0</v>
      </c>
      <c r="AA48" s="564">
        <f t="shared" si="61"/>
        <v>1</v>
      </c>
      <c r="AB48" s="563">
        <f t="shared" si="7"/>
        <v>0</v>
      </c>
      <c r="AC48" s="566">
        <f t="shared" si="8"/>
        <v>0</v>
      </c>
      <c r="AD48" s="563">
        <f t="shared" si="62"/>
        <v>0</v>
      </c>
      <c r="AE48" s="566">
        <f t="shared" si="63"/>
        <v>1</v>
      </c>
      <c r="AF48" s="567">
        <f t="shared" si="64"/>
        <v>0</v>
      </c>
      <c r="AG48" s="564">
        <f t="shared" si="65"/>
        <v>1</v>
      </c>
      <c r="AH48" s="567">
        <f t="shared" si="66"/>
        <v>0</v>
      </c>
      <c r="AI48" s="564">
        <f t="shared" si="9"/>
        <v>1</v>
      </c>
      <c r="AJ48" s="557">
        <f t="shared" si="10"/>
        <v>0</v>
      </c>
      <c r="AK48" s="561">
        <f t="shared" si="67"/>
        <v>0</v>
      </c>
      <c r="AL48" s="565">
        <f t="shared" si="34"/>
        <v>0</v>
      </c>
      <c r="AM48" s="568">
        <f t="shared" si="35"/>
        <v>0</v>
      </c>
      <c r="AN48" s="565">
        <f t="shared" si="36"/>
        <v>0</v>
      </c>
      <c r="AO48" s="566">
        <f>'Per woonkern'!J38</f>
        <v>0</v>
      </c>
      <c r="AP48" s="567">
        <f>'Per woonkern'!M38</f>
        <v>0</v>
      </c>
      <c r="AQ48" s="569">
        <f>'Per woonkern'!N38</f>
        <v>0</v>
      </c>
      <c r="AR48" s="501"/>
      <c r="AS48" s="560">
        <f t="shared" si="37"/>
        <v>0</v>
      </c>
      <c r="AT48" s="561">
        <f t="shared" si="38"/>
        <v>0</v>
      </c>
      <c r="AU48" s="565">
        <f t="shared" si="39"/>
        <v>0</v>
      </c>
      <c r="AV48" s="564">
        <f t="shared" si="40"/>
        <v>0</v>
      </c>
      <c r="AW48" s="563">
        <f t="shared" si="41"/>
        <v>0</v>
      </c>
      <c r="AX48" s="566">
        <f t="shared" si="42"/>
        <v>0</v>
      </c>
      <c r="AY48" s="565">
        <f t="shared" si="43"/>
        <v>0</v>
      </c>
      <c r="AZ48" s="564">
        <f t="shared" si="44"/>
        <v>0</v>
      </c>
    </row>
    <row r="49" spans="1:52" ht="16.899999999999999" hidden="1" customHeight="1">
      <c r="A49">
        <v>38</v>
      </c>
      <c r="B49" s="546"/>
      <c r="C49" s="547"/>
      <c r="D49" s="548">
        <f t="shared" si="50"/>
        <v>0</v>
      </c>
      <c r="E49" s="549">
        <f t="shared" si="51"/>
        <v>0</v>
      </c>
      <c r="F49" s="550">
        <f t="shared" si="47"/>
        <v>0</v>
      </c>
      <c r="G49" s="551">
        <f>'Per woonkern'!D39</f>
        <v>0</v>
      </c>
      <c r="H49" s="552">
        <f t="shared" si="48"/>
        <v>0</v>
      </c>
      <c r="I49" s="553">
        <f t="shared" si="52"/>
        <v>0</v>
      </c>
      <c r="J49" s="554">
        <f>'Per woonkern'!B39</f>
        <v>0</v>
      </c>
      <c r="K49" s="555">
        <f>'Per woonkern'!C39</f>
        <v>0</v>
      </c>
      <c r="L49" s="550">
        <f t="shared" si="53"/>
        <v>0</v>
      </c>
      <c r="M49" s="556">
        <f t="shared" si="15"/>
        <v>0</v>
      </c>
      <c r="N49" s="557">
        <f t="shared" si="54"/>
        <v>0</v>
      </c>
      <c r="O49" s="557">
        <f t="shared" si="3"/>
        <v>0</v>
      </c>
      <c r="P49" s="558">
        <f t="shared" si="4"/>
        <v>0</v>
      </c>
      <c r="Q49" s="559">
        <f t="shared" si="55"/>
        <v>0</v>
      </c>
      <c r="R49" s="560">
        <f t="shared" si="18"/>
        <v>0</v>
      </c>
      <c r="S49" s="561">
        <f t="shared" si="56"/>
        <v>0</v>
      </c>
      <c r="T49" s="560">
        <f t="shared" si="68"/>
        <v>0</v>
      </c>
      <c r="U49" s="562">
        <f t="shared" si="58"/>
        <v>0</v>
      </c>
      <c r="V49" s="557">
        <f t="shared" si="59"/>
        <v>0</v>
      </c>
      <c r="W49" s="561">
        <f>'Per woonkern'!H39</f>
        <v>0</v>
      </c>
      <c r="X49" s="563">
        <f t="shared" si="5"/>
        <v>0</v>
      </c>
      <c r="Y49" s="564">
        <f t="shared" si="6"/>
        <v>0</v>
      </c>
      <c r="Z49" s="565">
        <f t="shared" si="60"/>
        <v>0</v>
      </c>
      <c r="AA49" s="564">
        <f t="shared" si="61"/>
        <v>1</v>
      </c>
      <c r="AB49" s="563">
        <f t="shared" si="7"/>
        <v>0</v>
      </c>
      <c r="AC49" s="566">
        <f t="shared" si="8"/>
        <v>0</v>
      </c>
      <c r="AD49" s="563">
        <f t="shared" si="62"/>
        <v>0</v>
      </c>
      <c r="AE49" s="566">
        <f t="shared" si="63"/>
        <v>1</v>
      </c>
      <c r="AF49" s="567">
        <f t="shared" si="64"/>
        <v>0</v>
      </c>
      <c r="AG49" s="564">
        <f t="shared" si="65"/>
        <v>1</v>
      </c>
      <c r="AH49" s="567">
        <f t="shared" si="66"/>
        <v>0</v>
      </c>
      <c r="AI49" s="564">
        <f t="shared" si="9"/>
        <v>1</v>
      </c>
      <c r="AJ49" s="557">
        <f t="shared" si="10"/>
        <v>0</v>
      </c>
      <c r="AK49" s="561">
        <f t="shared" si="67"/>
        <v>0</v>
      </c>
      <c r="AL49" s="565">
        <f t="shared" si="34"/>
        <v>0</v>
      </c>
      <c r="AM49" s="568">
        <f t="shared" si="35"/>
        <v>0</v>
      </c>
      <c r="AN49" s="565">
        <f t="shared" si="36"/>
        <v>0</v>
      </c>
      <c r="AO49" s="566">
        <f>'Per woonkern'!J39</f>
        <v>0</v>
      </c>
      <c r="AP49" s="567">
        <f>'Per woonkern'!M39</f>
        <v>0</v>
      </c>
      <c r="AQ49" s="569">
        <f>'Per woonkern'!N39</f>
        <v>0</v>
      </c>
      <c r="AR49" s="501"/>
      <c r="AS49" s="560">
        <f t="shared" si="37"/>
        <v>0</v>
      </c>
      <c r="AT49" s="561">
        <f t="shared" si="38"/>
        <v>0</v>
      </c>
      <c r="AU49" s="565">
        <f t="shared" si="39"/>
        <v>0</v>
      </c>
      <c r="AV49" s="564">
        <f t="shared" si="40"/>
        <v>0</v>
      </c>
      <c r="AW49" s="563">
        <f t="shared" si="41"/>
        <v>0</v>
      </c>
      <c r="AX49" s="566">
        <f t="shared" si="42"/>
        <v>0</v>
      </c>
      <c r="AY49" s="565">
        <f t="shared" si="43"/>
        <v>0</v>
      </c>
      <c r="AZ49" s="564">
        <f t="shared" si="44"/>
        <v>0</v>
      </c>
    </row>
    <row r="50" spans="1:52" ht="16.899999999999999" hidden="1" customHeight="1">
      <c r="A50">
        <v>39</v>
      </c>
      <c r="B50" s="546"/>
      <c r="C50" s="547"/>
      <c r="D50" s="548">
        <f t="shared" si="50"/>
        <v>0</v>
      </c>
      <c r="E50" s="549">
        <f t="shared" si="51"/>
        <v>0</v>
      </c>
      <c r="F50" s="550">
        <f t="shared" si="47"/>
        <v>0</v>
      </c>
      <c r="G50" s="551">
        <f>'Per woonkern'!D40</f>
        <v>0</v>
      </c>
      <c r="H50" s="552">
        <f t="shared" si="48"/>
        <v>0</v>
      </c>
      <c r="I50" s="553">
        <f t="shared" si="52"/>
        <v>0</v>
      </c>
      <c r="J50" s="554">
        <f>'Per woonkern'!B40</f>
        <v>0</v>
      </c>
      <c r="K50" s="555">
        <f>'Per woonkern'!C40</f>
        <v>0</v>
      </c>
      <c r="L50" s="550">
        <f t="shared" si="53"/>
        <v>0</v>
      </c>
      <c r="M50" s="556">
        <f t="shared" si="15"/>
        <v>0</v>
      </c>
      <c r="N50" s="557">
        <f t="shared" si="54"/>
        <v>0</v>
      </c>
      <c r="O50" s="557">
        <f t="shared" si="3"/>
        <v>0</v>
      </c>
      <c r="P50" s="558">
        <f t="shared" si="4"/>
        <v>0</v>
      </c>
      <c r="Q50" s="559">
        <f t="shared" si="55"/>
        <v>0</v>
      </c>
      <c r="R50" s="560">
        <f t="shared" si="18"/>
        <v>0</v>
      </c>
      <c r="S50" s="561">
        <f t="shared" si="56"/>
        <v>0</v>
      </c>
      <c r="T50" s="560">
        <f t="shared" si="68"/>
        <v>0</v>
      </c>
      <c r="U50" s="562">
        <f t="shared" si="58"/>
        <v>0</v>
      </c>
      <c r="V50" s="557">
        <f t="shared" si="59"/>
        <v>0</v>
      </c>
      <c r="W50" s="561">
        <f>'Per woonkern'!H40</f>
        <v>0</v>
      </c>
      <c r="X50" s="563">
        <f t="shared" si="5"/>
        <v>0</v>
      </c>
      <c r="Y50" s="564">
        <f t="shared" si="6"/>
        <v>0</v>
      </c>
      <c r="Z50" s="565">
        <f t="shared" ref="Z50:Z67" si="69">$X$70*L50</f>
        <v>0</v>
      </c>
      <c r="AA50" s="564">
        <f t="shared" si="61"/>
        <v>1</v>
      </c>
      <c r="AB50" s="563">
        <f t="shared" si="7"/>
        <v>0</v>
      </c>
      <c r="AC50" s="566">
        <f t="shared" si="8"/>
        <v>0</v>
      </c>
      <c r="AD50" s="563">
        <f t="shared" si="62"/>
        <v>0</v>
      </c>
      <c r="AE50" s="566">
        <f t="shared" si="63"/>
        <v>1</v>
      </c>
      <c r="AF50" s="567">
        <f t="shared" si="64"/>
        <v>0</v>
      </c>
      <c r="AG50" s="564">
        <f t="shared" si="65"/>
        <v>1</v>
      </c>
      <c r="AH50" s="567">
        <f t="shared" si="66"/>
        <v>0</v>
      </c>
      <c r="AI50" s="564">
        <f t="shared" si="9"/>
        <v>1</v>
      </c>
      <c r="AJ50" s="557">
        <f t="shared" si="10"/>
        <v>0</v>
      </c>
      <c r="AK50" s="561">
        <f t="shared" si="67"/>
        <v>0</v>
      </c>
      <c r="AL50" s="565">
        <f t="shared" si="34"/>
        <v>0</v>
      </c>
      <c r="AM50" s="568">
        <f t="shared" si="35"/>
        <v>0</v>
      </c>
      <c r="AN50" s="565">
        <f t="shared" si="36"/>
        <v>0</v>
      </c>
      <c r="AO50" s="566">
        <f>'Per woonkern'!J40</f>
        <v>0</v>
      </c>
      <c r="AP50" s="567">
        <f>'Per woonkern'!M40</f>
        <v>0</v>
      </c>
      <c r="AQ50" s="569">
        <f>'Per woonkern'!N40</f>
        <v>0</v>
      </c>
      <c r="AR50" s="501"/>
      <c r="AS50" s="560">
        <f t="shared" si="37"/>
        <v>0</v>
      </c>
      <c r="AT50" s="561">
        <f t="shared" si="38"/>
        <v>0</v>
      </c>
      <c r="AU50" s="565">
        <f t="shared" si="39"/>
        <v>0</v>
      </c>
      <c r="AV50" s="564">
        <f t="shared" si="40"/>
        <v>0</v>
      </c>
      <c r="AW50" s="563">
        <f t="shared" si="41"/>
        <v>0</v>
      </c>
      <c r="AX50" s="566">
        <f t="shared" si="42"/>
        <v>0</v>
      </c>
      <c r="AY50" s="565">
        <f t="shared" si="43"/>
        <v>0</v>
      </c>
      <c r="AZ50" s="564">
        <f t="shared" si="44"/>
        <v>0</v>
      </c>
    </row>
    <row r="51" spans="1:52" ht="16.899999999999999" hidden="1" customHeight="1">
      <c r="A51">
        <v>40</v>
      </c>
      <c r="B51" s="546"/>
      <c r="C51" s="547"/>
      <c r="D51" s="548">
        <f t="shared" si="50"/>
        <v>0</v>
      </c>
      <c r="E51" s="549">
        <f t="shared" si="51"/>
        <v>0</v>
      </c>
      <c r="F51" s="550">
        <f t="shared" si="47"/>
        <v>0</v>
      </c>
      <c r="G51" s="551">
        <f>'Per woonkern'!D41</f>
        <v>0</v>
      </c>
      <c r="H51" s="552">
        <f t="shared" si="48"/>
        <v>0</v>
      </c>
      <c r="I51" s="553">
        <f t="shared" si="52"/>
        <v>0</v>
      </c>
      <c r="J51" s="554">
        <f>'Per woonkern'!B41</f>
        <v>0</v>
      </c>
      <c r="K51" s="555">
        <f>'Per woonkern'!C41</f>
        <v>0</v>
      </c>
      <c r="L51" s="550">
        <f t="shared" si="53"/>
        <v>0</v>
      </c>
      <c r="M51" s="556">
        <f t="shared" si="15"/>
        <v>0</v>
      </c>
      <c r="N51" s="557">
        <f t="shared" si="54"/>
        <v>0</v>
      </c>
      <c r="O51" s="557">
        <f t="shared" si="3"/>
        <v>0</v>
      </c>
      <c r="P51" s="558">
        <f t="shared" si="4"/>
        <v>0</v>
      </c>
      <c r="Q51" s="559">
        <f t="shared" si="55"/>
        <v>0</v>
      </c>
      <c r="R51" s="560">
        <f t="shared" si="18"/>
        <v>0</v>
      </c>
      <c r="S51" s="561">
        <f t="shared" si="56"/>
        <v>0</v>
      </c>
      <c r="T51" s="560">
        <f t="shared" si="68"/>
        <v>0</v>
      </c>
      <c r="U51" s="562">
        <f t="shared" si="58"/>
        <v>0</v>
      </c>
      <c r="V51" s="557">
        <f t="shared" si="59"/>
        <v>0</v>
      </c>
      <c r="W51" s="561">
        <f>'Per woonkern'!H41</f>
        <v>0</v>
      </c>
      <c r="X51" s="563">
        <f t="shared" si="5"/>
        <v>0</v>
      </c>
      <c r="Y51" s="564">
        <f t="shared" si="6"/>
        <v>0</v>
      </c>
      <c r="Z51" s="565">
        <f t="shared" si="69"/>
        <v>0</v>
      </c>
      <c r="AA51" s="564">
        <f t="shared" si="61"/>
        <v>1</v>
      </c>
      <c r="AB51" s="563">
        <f t="shared" si="7"/>
        <v>0</v>
      </c>
      <c r="AC51" s="566">
        <f t="shared" si="8"/>
        <v>0</v>
      </c>
      <c r="AD51" s="563">
        <f t="shared" si="62"/>
        <v>0</v>
      </c>
      <c r="AE51" s="566">
        <f t="shared" si="63"/>
        <v>1</v>
      </c>
      <c r="AF51" s="567">
        <f t="shared" si="64"/>
        <v>0</v>
      </c>
      <c r="AG51" s="564">
        <f t="shared" si="65"/>
        <v>1</v>
      </c>
      <c r="AH51" s="567">
        <f t="shared" si="66"/>
        <v>0</v>
      </c>
      <c r="AI51" s="564">
        <f t="shared" si="9"/>
        <v>1</v>
      </c>
      <c r="AJ51" s="557">
        <f t="shared" si="10"/>
        <v>0</v>
      </c>
      <c r="AK51" s="561">
        <f t="shared" si="67"/>
        <v>0</v>
      </c>
      <c r="AL51" s="565">
        <f t="shared" si="34"/>
        <v>0</v>
      </c>
      <c r="AM51" s="568">
        <f t="shared" si="35"/>
        <v>0</v>
      </c>
      <c r="AN51" s="565">
        <f t="shared" si="36"/>
        <v>0</v>
      </c>
      <c r="AO51" s="566">
        <f>'Per woonkern'!J41</f>
        <v>0</v>
      </c>
      <c r="AP51" s="567">
        <f>'Per woonkern'!M41</f>
        <v>0</v>
      </c>
      <c r="AQ51" s="569">
        <f>'Per woonkern'!N41</f>
        <v>0</v>
      </c>
      <c r="AR51" s="501"/>
      <c r="AS51" s="560">
        <f t="shared" si="37"/>
        <v>0</v>
      </c>
      <c r="AT51" s="561">
        <f t="shared" si="38"/>
        <v>0</v>
      </c>
      <c r="AU51" s="565">
        <f t="shared" si="39"/>
        <v>0</v>
      </c>
      <c r="AV51" s="564">
        <f t="shared" si="40"/>
        <v>0</v>
      </c>
      <c r="AW51" s="563">
        <f t="shared" si="41"/>
        <v>0</v>
      </c>
      <c r="AX51" s="566">
        <f t="shared" si="42"/>
        <v>0</v>
      </c>
      <c r="AY51" s="565">
        <f t="shared" si="43"/>
        <v>0</v>
      </c>
      <c r="AZ51" s="564">
        <f t="shared" si="44"/>
        <v>0</v>
      </c>
    </row>
    <row r="52" spans="1:52" ht="16.899999999999999" hidden="1" customHeight="1">
      <c r="A52">
        <v>41</v>
      </c>
      <c r="B52" s="546"/>
      <c r="C52" s="547"/>
      <c r="D52" s="548">
        <f t="shared" si="50"/>
        <v>0</v>
      </c>
      <c r="E52" s="549">
        <f t="shared" si="51"/>
        <v>0</v>
      </c>
      <c r="F52" s="550">
        <f t="shared" si="47"/>
        <v>0</v>
      </c>
      <c r="G52" s="551">
        <f>'Per woonkern'!D42</f>
        <v>0</v>
      </c>
      <c r="H52" s="552">
        <f t="shared" si="48"/>
        <v>0</v>
      </c>
      <c r="I52" s="553">
        <f t="shared" si="52"/>
        <v>0</v>
      </c>
      <c r="J52" s="554">
        <f>'Per woonkern'!B42</f>
        <v>0</v>
      </c>
      <c r="K52" s="555">
        <f>'Per woonkern'!C42</f>
        <v>0</v>
      </c>
      <c r="L52" s="550">
        <f t="shared" si="53"/>
        <v>0</v>
      </c>
      <c r="M52" s="556">
        <f t="shared" si="15"/>
        <v>0</v>
      </c>
      <c r="N52" s="557">
        <f t="shared" si="54"/>
        <v>0</v>
      </c>
      <c r="O52" s="557">
        <f t="shared" si="3"/>
        <v>0</v>
      </c>
      <c r="P52" s="558">
        <f t="shared" si="4"/>
        <v>0</v>
      </c>
      <c r="Q52" s="559">
        <f t="shared" si="55"/>
        <v>0</v>
      </c>
      <c r="R52" s="560">
        <f t="shared" si="18"/>
        <v>0</v>
      </c>
      <c r="S52" s="561">
        <f t="shared" si="56"/>
        <v>0</v>
      </c>
      <c r="T52" s="560">
        <f t="shared" si="68"/>
        <v>0</v>
      </c>
      <c r="U52" s="562">
        <f t="shared" si="58"/>
        <v>0</v>
      </c>
      <c r="V52" s="557">
        <f t="shared" si="59"/>
        <v>0</v>
      </c>
      <c r="W52" s="561">
        <f>'Per woonkern'!H42</f>
        <v>0</v>
      </c>
      <c r="X52" s="563">
        <f t="shared" si="5"/>
        <v>0</v>
      </c>
      <c r="Y52" s="564">
        <f t="shared" si="6"/>
        <v>0</v>
      </c>
      <c r="Z52" s="565">
        <f t="shared" si="69"/>
        <v>0</v>
      </c>
      <c r="AA52" s="564">
        <f t="shared" si="61"/>
        <v>1</v>
      </c>
      <c r="AB52" s="563">
        <f t="shared" si="7"/>
        <v>0</v>
      </c>
      <c r="AC52" s="566">
        <f t="shared" si="8"/>
        <v>0</v>
      </c>
      <c r="AD52" s="563">
        <f t="shared" si="62"/>
        <v>0</v>
      </c>
      <c r="AE52" s="566">
        <f t="shared" si="63"/>
        <v>1</v>
      </c>
      <c r="AF52" s="567">
        <f t="shared" ref="AF52:AF67" si="70">G52*$AF$70</f>
        <v>0</v>
      </c>
      <c r="AG52" s="564">
        <f t="shared" si="65"/>
        <v>1</v>
      </c>
      <c r="AH52" s="567">
        <f t="shared" si="66"/>
        <v>0</v>
      </c>
      <c r="AI52" s="564">
        <f t="shared" si="9"/>
        <v>1</v>
      </c>
      <c r="AJ52" s="557">
        <f t="shared" si="10"/>
        <v>0</v>
      </c>
      <c r="AK52" s="561">
        <f t="shared" si="67"/>
        <v>0</v>
      </c>
      <c r="AL52" s="565">
        <f t="shared" si="34"/>
        <v>0</v>
      </c>
      <c r="AM52" s="568">
        <f t="shared" si="35"/>
        <v>0</v>
      </c>
      <c r="AN52" s="565">
        <f t="shared" si="36"/>
        <v>0</v>
      </c>
      <c r="AO52" s="566">
        <f>'Per woonkern'!J42</f>
        <v>0</v>
      </c>
      <c r="AP52" s="567">
        <f>'Per woonkern'!M42</f>
        <v>0</v>
      </c>
      <c r="AQ52" s="569">
        <f>'Per woonkern'!N42</f>
        <v>0</v>
      </c>
      <c r="AR52" s="501"/>
      <c r="AS52" s="560">
        <f t="shared" si="37"/>
        <v>0</v>
      </c>
      <c r="AT52" s="561">
        <f t="shared" si="38"/>
        <v>0</v>
      </c>
      <c r="AU52" s="565">
        <f t="shared" si="39"/>
        <v>0</v>
      </c>
      <c r="AV52" s="564">
        <f t="shared" si="40"/>
        <v>0</v>
      </c>
      <c r="AW52" s="563">
        <f t="shared" si="41"/>
        <v>0</v>
      </c>
      <c r="AX52" s="566">
        <f t="shared" si="42"/>
        <v>0</v>
      </c>
      <c r="AY52" s="565">
        <f t="shared" si="43"/>
        <v>0</v>
      </c>
      <c r="AZ52" s="564">
        <f t="shared" si="44"/>
        <v>0</v>
      </c>
    </row>
    <row r="53" spans="1:52" ht="16.899999999999999" hidden="1" customHeight="1">
      <c r="A53">
        <v>42</v>
      </c>
      <c r="B53" s="546"/>
      <c r="C53" s="547"/>
      <c r="D53" s="548">
        <f t="shared" si="50"/>
        <v>0</v>
      </c>
      <c r="E53" s="549">
        <f t="shared" si="51"/>
        <v>0</v>
      </c>
      <c r="F53" s="550">
        <f t="shared" si="47"/>
        <v>0</v>
      </c>
      <c r="G53" s="551">
        <f>'Per woonkern'!D43</f>
        <v>0</v>
      </c>
      <c r="H53" s="552">
        <f t="shared" si="48"/>
        <v>0</v>
      </c>
      <c r="I53" s="553">
        <f t="shared" si="52"/>
        <v>0</v>
      </c>
      <c r="J53" s="554">
        <f>'Per woonkern'!B43</f>
        <v>0</v>
      </c>
      <c r="K53" s="555">
        <f>'Per woonkern'!C43</f>
        <v>0</v>
      </c>
      <c r="L53" s="550">
        <f t="shared" si="53"/>
        <v>0</v>
      </c>
      <c r="M53" s="556">
        <f t="shared" si="15"/>
        <v>0</v>
      </c>
      <c r="N53" s="557">
        <f t="shared" si="54"/>
        <v>0</v>
      </c>
      <c r="O53" s="557">
        <f t="shared" si="3"/>
        <v>0</v>
      </c>
      <c r="P53" s="558">
        <f t="shared" si="4"/>
        <v>0</v>
      </c>
      <c r="Q53" s="559">
        <f t="shared" si="55"/>
        <v>0</v>
      </c>
      <c r="R53" s="560">
        <f t="shared" si="18"/>
        <v>0</v>
      </c>
      <c r="S53" s="561">
        <f t="shared" si="56"/>
        <v>0</v>
      </c>
      <c r="T53" s="560">
        <f t="shared" si="68"/>
        <v>0</v>
      </c>
      <c r="U53" s="562">
        <f t="shared" si="58"/>
        <v>0</v>
      </c>
      <c r="V53" s="557">
        <f t="shared" si="59"/>
        <v>0</v>
      </c>
      <c r="W53" s="561">
        <f>'Per woonkern'!H43</f>
        <v>0</v>
      </c>
      <c r="X53" s="563">
        <f t="shared" si="5"/>
        <v>0</v>
      </c>
      <c r="Y53" s="564">
        <f t="shared" si="6"/>
        <v>0</v>
      </c>
      <c r="Z53" s="565">
        <f t="shared" si="69"/>
        <v>0</v>
      </c>
      <c r="AA53" s="564">
        <f t="shared" si="61"/>
        <v>1</v>
      </c>
      <c r="AB53" s="563">
        <f t="shared" si="7"/>
        <v>0</v>
      </c>
      <c r="AC53" s="566">
        <f t="shared" si="8"/>
        <v>0</v>
      </c>
      <c r="AD53" s="563">
        <f t="shared" si="62"/>
        <v>0</v>
      </c>
      <c r="AE53" s="566">
        <f t="shared" si="63"/>
        <v>1</v>
      </c>
      <c r="AF53" s="567">
        <f t="shared" si="70"/>
        <v>0</v>
      </c>
      <c r="AG53" s="564">
        <f t="shared" si="65"/>
        <v>1</v>
      </c>
      <c r="AH53" s="567">
        <f t="shared" si="66"/>
        <v>0</v>
      </c>
      <c r="AI53" s="564">
        <f t="shared" si="9"/>
        <v>1</v>
      </c>
      <c r="AJ53" s="557">
        <f t="shared" si="10"/>
        <v>0</v>
      </c>
      <c r="AK53" s="561">
        <f t="shared" si="67"/>
        <v>0</v>
      </c>
      <c r="AL53" s="565">
        <f t="shared" si="34"/>
        <v>0</v>
      </c>
      <c r="AM53" s="568">
        <f t="shared" si="35"/>
        <v>0</v>
      </c>
      <c r="AN53" s="565">
        <f t="shared" si="36"/>
        <v>0</v>
      </c>
      <c r="AO53" s="566">
        <f>'Per woonkern'!J43</f>
        <v>0</v>
      </c>
      <c r="AP53" s="567">
        <f>'Per woonkern'!M43</f>
        <v>0</v>
      </c>
      <c r="AQ53" s="569">
        <f>'Per woonkern'!N43</f>
        <v>0</v>
      </c>
      <c r="AR53" s="501"/>
      <c r="AS53" s="560">
        <f t="shared" si="37"/>
        <v>0</v>
      </c>
      <c r="AT53" s="561">
        <f t="shared" si="38"/>
        <v>0</v>
      </c>
      <c r="AU53" s="565">
        <f t="shared" si="39"/>
        <v>0</v>
      </c>
      <c r="AV53" s="564">
        <f t="shared" si="40"/>
        <v>0</v>
      </c>
      <c r="AW53" s="563">
        <f t="shared" si="41"/>
        <v>0</v>
      </c>
      <c r="AX53" s="566">
        <f t="shared" si="42"/>
        <v>0</v>
      </c>
      <c r="AY53" s="565">
        <f t="shared" si="43"/>
        <v>0</v>
      </c>
      <c r="AZ53" s="564">
        <f t="shared" si="44"/>
        <v>0</v>
      </c>
    </row>
    <row r="54" spans="1:52" ht="16.899999999999999" hidden="1" customHeight="1">
      <c r="A54">
        <v>43</v>
      </c>
      <c r="B54" s="546"/>
      <c r="C54" s="547"/>
      <c r="D54" s="548">
        <f t="shared" si="50"/>
        <v>0</v>
      </c>
      <c r="E54" s="549">
        <f t="shared" si="51"/>
        <v>0</v>
      </c>
      <c r="F54" s="550">
        <f t="shared" si="47"/>
        <v>0</v>
      </c>
      <c r="G54" s="551">
        <f>'Per woonkern'!D44</f>
        <v>0</v>
      </c>
      <c r="H54" s="552">
        <f t="shared" si="48"/>
        <v>0</v>
      </c>
      <c r="I54" s="553">
        <f t="shared" si="52"/>
        <v>0</v>
      </c>
      <c r="J54" s="554">
        <f>'Per woonkern'!B44</f>
        <v>0</v>
      </c>
      <c r="K54" s="555">
        <f>'Per woonkern'!C44</f>
        <v>0</v>
      </c>
      <c r="L54" s="550">
        <f t="shared" si="53"/>
        <v>0</v>
      </c>
      <c r="M54" s="556">
        <f t="shared" si="15"/>
        <v>0</v>
      </c>
      <c r="N54" s="557">
        <f t="shared" si="54"/>
        <v>0</v>
      </c>
      <c r="O54" s="557">
        <f t="shared" si="3"/>
        <v>0</v>
      </c>
      <c r="P54" s="558">
        <f t="shared" si="4"/>
        <v>0</v>
      </c>
      <c r="Q54" s="559">
        <f t="shared" si="55"/>
        <v>0</v>
      </c>
      <c r="R54" s="560">
        <f t="shared" si="18"/>
        <v>0</v>
      </c>
      <c r="S54" s="561">
        <f t="shared" si="56"/>
        <v>0</v>
      </c>
      <c r="T54" s="560">
        <f t="shared" si="68"/>
        <v>0</v>
      </c>
      <c r="U54" s="562">
        <f t="shared" si="58"/>
        <v>0</v>
      </c>
      <c r="V54" s="557">
        <f t="shared" si="59"/>
        <v>0</v>
      </c>
      <c r="W54" s="561">
        <f>'Per woonkern'!H44</f>
        <v>0</v>
      </c>
      <c r="X54" s="563">
        <f t="shared" si="5"/>
        <v>0</v>
      </c>
      <c r="Y54" s="564">
        <f t="shared" si="6"/>
        <v>0</v>
      </c>
      <c r="Z54" s="565">
        <f t="shared" si="69"/>
        <v>0</v>
      </c>
      <c r="AA54" s="564">
        <f t="shared" si="61"/>
        <v>1</v>
      </c>
      <c r="AB54" s="563">
        <f t="shared" si="7"/>
        <v>0</v>
      </c>
      <c r="AC54" s="566">
        <f t="shared" si="8"/>
        <v>0</v>
      </c>
      <c r="AD54" s="563">
        <f t="shared" si="62"/>
        <v>0</v>
      </c>
      <c r="AE54" s="566">
        <f t="shared" si="63"/>
        <v>1</v>
      </c>
      <c r="AF54" s="567">
        <f t="shared" si="70"/>
        <v>0</v>
      </c>
      <c r="AG54" s="564">
        <f t="shared" si="65"/>
        <v>1</v>
      </c>
      <c r="AH54" s="567">
        <f t="shared" si="66"/>
        <v>0</v>
      </c>
      <c r="AI54" s="564">
        <f t="shared" si="9"/>
        <v>1</v>
      </c>
      <c r="AJ54" s="557">
        <f t="shared" si="10"/>
        <v>0</v>
      </c>
      <c r="AK54" s="561">
        <f t="shared" si="67"/>
        <v>0</v>
      </c>
      <c r="AL54" s="565">
        <f t="shared" si="34"/>
        <v>0</v>
      </c>
      <c r="AM54" s="568">
        <f t="shared" si="35"/>
        <v>0</v>
      </c>
      <c r="AN54" s="565">
        <f t="shared" si="36"/>
        <v>0</v>
      </c>
      <c r="AO54" s="566">
        <f>'Per woonkern'!J44</f>
        <v>0</v>
      </c>
      <c r="AP54" s="567">
        <f>'Per woonkern'!M44</f>
        <v>0</v>
      </c>
      <c r="AQ54" s="569">
        <f>'Per woonkern'!N44</f>
        <v>0</v>
      </c>
      <c r="AR54" s="501"/>
      <c r="AS54" s="560">
        <f t="shared" si="37"/>
        <v>0</v>
      </c>
      <c r="AT54" s="561">
        <f t="shared" si="38"/>
        <v>0</v>
      </c>
      <c r="AU54" s="565">
        <f t="shared" si="39"/>
        <v>0</v>
      </c>
      <c r="AV54" s="564">
        <f t="shared" si="40"/>
        <v>0</v>
      </c>
      <c r="AW54" s="563">
        <f t="shared" si="41"/>
        <v>0</v>
      </c>
      <c r="AX54" s="566">
        <f t="shared" si="42"/>
        <v>0</v>
      </c>
      <c r="AY54" s="565">
        <f t="shared" si="43"/>
        <v>0</v>
      </c>
      <c r="AZ54" s="564">
        <f t="shared" si="44"/>
        <v>0</v>
      </c>
    </row>
    <row r="55" spans="1:52" ht="16.899999999999999" hidden="1" customHeight="1">
      <c r="A55">
        <v>44</v>
      </c>
      <c r="B55" s="546"/>
      <c r="C55" s="547"/>
      <c r="D55" s="548">
        <f t="shared" si="50"/>
        <v>0</v>
      </c>
      <c r="E55" s="549">
        <f t="shared" si="51"/>
        <v>0</v>
      </c>
      <c r="F55" s="550">
        <f t="shared" si="47"/>
        <v>0</v>
      </c>
      <c r="G55" s="551">
        <f>'Per woonkern'!D45</f>
        <v>0</v>
      </c>
      <c r="H55" s="552">
        <f t="shared" si="48"/>
        <v>0</v>
      </c>
      <c r="I55" s="553">
        <f t="shared" si="52"/>
        <v>0</v>
      </c>
      <c r="J55" s="554">
        <f>'Per woonkern'!B45</f>
        <v>0</v>
      </c>
      <c r="K55" s="555">
        <f>'Per woonkern'!C45</f>
        <v>0</v>
      </c>
      <c r="L55" s="550">
        <f t="shared" si="53"/>
        <v>0</v>
      </c>
      <c r="M55" s="556">
        <f t="shared" si="15"/>
        <v>0</v>
      </c>
      <c r="N55" s="557">
        <f t="shared" si="54"/>
        <v>0</v>
      </c>
      <c r="O55" s="557">
        <f t="shared" si="3"/>
        <v>0</v>
      </c>
      <c r="P55" s="558">
        <f t="shared" si="4"/>
        <v>0</v>
      </c>
      <c r="Q55" s="559">
        <f t="shared" si="55"/>
        <v>0</v>
      </c>
      <c r="R55" s="560">
        <f t="shared" si="18"/>
        <v>0</v>
      </c>
      <c r="S55" s="561">
        <f t="shared" si="56"/>
        <v>0</v>
      </c>
      <c r="T55" s="560">
        <f t="shared" si="68"/>
        <v>0</v>
      </c>
      <c r="U55" s="562">
        <f t="shared" si="58"/>
        <v>0</v>
      </c>
      <c r="V55" s="557">
        <f t="shared" si="59"/>
        <v>0</v>
      </c>
      <c r="W55" s="561">
        <f>'Per woonkern'!H45</f>
        <v>0</v>
      </c>
      <c r="X55" s="563">
        <f t="shared" si="5"/>
        <v>0</v>
      </c>
      <c r="Y55" s="564">
        <f t="shared" si="6"/>
        <v>0</v>
      </c>
      <c r="Z55" s="565">
        <f t="shared" si="69"/>
        <v>0</v>
      </c>
      <c r="AA55" s="564">
        <f t="shared" si="61"/>
        <v>1</v>
      </c>
      <c r="AB55" s="563">
        <f t="shared" si="7"/>
        <v>0</v>
      </c>
      <c r="AC55" s="566">
        <f t="shared" si="8"/>
        <v>0</v>
      </c>
      <c r="AD55" s="563">
        <f t="shared" si="62"/>
        <v>0</v>
      </c>
      <c r="AE55" s="566">
        <f t="shared" si="63"/>
        <v>1</v>
      </c>
      <c r="AF55" s="567">
        <f t="shared" si="70"/>
        <v>0</v>
      </c>
      <c r="AG55" s="564">
        <f t="shared" si="65"/>
        <v>1</v>
      </c>
      <c r="AH55" s="567">
        <f t="shared" si="66"/>
        <v>0</v>
      </c>
      <c r="AI55" s="564">
        <f t="shared" si="9"/>
        <v>1</v>
      </c>
      <c r="AJ55" s="557">
        <f t="shared" si="10"/>
        <v>0</v>
      </c>
      <c r="AK55" s="561">
        <f t="shared" si="67"/>
        <v>0</v>
      </c>
      <c r="AL55" s="565">
        <f t="shared" si="34"/>
        <v>0</v>
      </c>
      <c r="AM55" s="568">
        <f t="shared" si="35"/>
        <v>0</v>
      </c>
      <c r="AN55" s="565">
        <f t="shared" si="36"/>
        <v>0</v>
      </c>
      <c r="AO55" s="566">
        <f>'Per woonkern'!J45</f>
        <v>0</v>
      </c>
      <c r="AP55" s="567">
        <f>'Per woonkern'!M45</f>
        <v>0</v>
      </c>
      <c r="AQ55" s="569">
        <f>'Per woonkern'!N45</f>
        <v>0</v>
      </c>
      <c r="AR55" s="501"/>
      <c r="AS55" s="560">
        <f t="shared" si="37"/>
        <v>0</v>
      </c>
      <c r="AT55" s="561">
        <f t="shared" si="38"/>
        <v>0</v>
      </c>
      <c r="AU55" s="565">
        <f t="shared" si="39"/>
        <v>0</v>
      </c>
      <c r="AV55" s="564">
        <f t="shared" si="40"/>
        <v>0</v>
      </c>
      <c r="AW55" s="563">
        <f t="shared" si="41"/>
        <v>0</v>
      </c>
      <c r="AX55" s="566">
        <f t="shared" si="42"/>
        <v>0</v>
      </c>
      <c r="AY55" s="565">
        <f t="shared" si="43"/>
        <v>0</v>
      </c>
      <c r="AZ55" s="564">
        <f t="shared" si="44"/>
        <v>0</v>
      </c>
    </row>
    <row r="56" spans="1:52" ht="16.899999999999999" hidden="1" customHeight="1">
      <c r="A56">
        <v>45</v>
      </c>
      <c r="B56" s="546"/>
      <c r="C56" s="547"/>
      <c r="D56" s="548">
        <f t="shared" si="50"/>
        <v>0</v>
      </c>
      <c r="E56" s="549">
        <f t="shared" si="51"/>
        <v>0</v>
      </c>
      <c r="F56" s="550">
        <f t="shared" si="47"/>
        <v>0</v>
      </c>
      <c r="G56" s="551">
        <f>'Per woonkern'!D46</f>
        <v>0</v>
      </c>
      <c r="H56" s="552">
        <f t="shared" si="48"/>
        <v>0</v>
      </c>
      <c r="I56" s="553">
        <f t="shared" si="52"/>
        <v>0</v>
      </c>
      <c r="J56" s="554">
        <f>'Per woonkern'!B46</f>
        <v>0</v>
      </c>
      <c r="K56" s="555">
        <f>'Per woonkern'!C46</f>
        <v>0</v>
      </c>
      <c r="L56" s="550">
        <f t="shared" si="53"/>
        <v>0</v>
      </c>
      <c r="M56" s="556">
        <f t="shared" si="15"/>
        <v>0</v>
      </c>
      <c r="N56" s="557">
        <f t="shared" si="54"/>
        <v>0</v>
      </c>
      <c r="O56" s="557">
        <f t="shared" si="3"/>
        <v>0</v>
      </c>
      <c r="P56" s="558">
        <f t="shared" si="4"/>
        <v>0</v>
      </c>
      <c r="Q56" s="559">
        <f t="shared" si="55"/>
        <v>0</v>
      </c>
      <c r="R56" s="560">
        <f t="shared" si="18"/>
        <v>0</v>
      </c>
      <c r="S56" s="561">
        <f t="shared" si="56"/>
        <v>0</v>
      </c>
      <c r="T56" s="560">
        <f t="shared" si="68"/>
        <v>0</v>
      </c>
      <c r="U56" s="562">
        <f t="shared" si="58"/>
        <v>0</v>
      </c>
      <c r="V56" s="557">
        <f t="shared" si="59"/>
        <v>0</v>
      </c>
      <c r="W56" s="561">
        <f>'Per woonkern'!H46</f>
        <v>0</v>
      </c>
      <c r="X56" s="563">
        <f t="shared" si="5"/>
        <v>0</v>
      </c>
      <c r="Y56" s="564">
        <f t="shared" si="6"/>
        <v>0</v>
      </c>
      <c r="Z56" s="565">
        <f t="shared" si="69"/>
        <v>0</v>
      </c>
      <c r="AA56" s="564">
        <f t="shared" si="61"/>
        <v>1</v>
      </c>
      <c r="AB56" s="563">
        <f t="shared" si="7"/>
        <v>0</v>
      </c>
      <c r="AC56" s="566">
        <f t="shared" si="8"/>
        <v>0</v>
      </c>
      <c r="AD56" s="563">
        <f t="shared" si="62"/>
        <v>0</v>
      </c>
      <c r="AE56" s="566">
        <f t="shared" si="63"/>
        <v>1</v>
      </c>
      <c r="AF56" s="567">
        <f t="shared" si="70"/>
        <v>0</v>
      </c>
      <c r="AG56" s="564">
        <f t="shared" si="65"/>
        <v>1</v>
      </c>
      <c r="AH56" s="567">
        <f t="shared" si="66"/>
        <v>0</v>
      </c>
      <c r="AI56" s="564">
        <f t="shared" si="9"/>
        <v>1</v>
      </c>
      <c r="AJ56" s="557">
        <f t="shared" si="10"/>
        <v>0</v>
      </c>
      <c r="AK56" s="561">
        <f t="shared" si="67"/>
        <v>0</v>
      </c>
      <c r="AL56" s="565">
        <f t="shared" si="34"/>
        <v>0</v>
      </c>
      <c r="AM56" s="568">
        <f t="shared" si="35"/>
        <v>0</v>
      </c>
      <c r="AN56" s="565">
        <f t="shared" si="36"/>
        <v>0</v>
      </c>
      <c r="AO56" s="566">
        <f>'Per woonkern'!J46</f>
        <v>0</v>
      </c>
      <c r="AP56" s="567">
        <f>'Per woonkern'!M46</f>
        <v>0</v>
      </c>
      <c r="AQ56" s="569">
        <f>'Per woonkern'!N46</f>
        <v>0</v>
      </c>
      <c r="AR56" s="501"/>
      <c r="AS56" s="560">
        <f t="shared" si="37"/>
        <v>0</v>
      </c>
      <c r="AT56" s="561">
        <f t="shared" si="38"/>
        <v>0</v>
      </c>
      <c r="AU56" s="565">
        <f t="shared" si="39"/>
        <v>0</v>
      </c>
      <c r="AV56" s="564">
        <f t="shared" si="40"/>
        <v>0</v>
      </c>
      <c r="AW56" s="563">
        <f t="shared" si="41"/>
        <v>0</v>
      </c>
      <c r="AX56" s="566">
        <f t="shared" si="42"/>
        <v>0</v>
      </c>
      <c r="AY56" s="565">
        <f t="shared" si="43"/>
        <v>0</v>
      </c>
      <c r="AZ56" s="564">
        <f t="shared" si="44"/>
        <v>0</v>
      </c>
    </row>
    <row r="57" spans="1:52" ht="16.899999999999999" hidden="1" customHeight="1">
      <c r="A57">
        <v>46</v>
      </c>
      <c r="B57" s="546"/>
      <c r="C57" s="547"/>
      <c r="D57" s="548">
        <f t="shared" si="50"/>
        <v>0</v>
      </c>
      <c r="E57" s="549">
        <f t="shared" si="51"/>
        <v>0</v>
      </c>
      <c r="F57" s="550">
        <f t="shared" si="47"/>
        <v>0</v>
      </c>
      <c r="G57" s="551">
        <f>'Per woonkern'!D47</f>
        <v>0</v>
      </c>
      <c r="H57" s="552">
        <f t="shared" si="48"/>
        <v>0</v>
      </c>
      <c r="I57" s="553">
        <f t="shared" si="52"/>
        <v>0</v>
      </c>
      <c r="J57" s="554">
        <f>'Per woonkern'!B47</f>
        <v>0</v>
      </c>
      <c r="K57" s="555">
        <f>'Per woonkern'!C47</f>
        <v>0</v>
      </c>
      <c r="L57" s="550">
        <f t="shared" si="53"/>
        <v>0</v>
      </c>
      <c r="M57" s="556">
        <f t="shared" si="15"/>
        <v>0</v>
      </c>
      <c r="N57" s="557">
        <f t="shared" si="54"/>
        <v>0</v>
      </c>
      <c r="O57" s="557">
        <f t="shared" si="3"/>
        <v>0</v>
      </c>
      <c r="P57" s="558">
        <f t="shared" si="4"/>
        <v>0</v>
      </c>
      <c r="Q57" s="559">
        <f t="shared" si="55"/>
        <v>0</v>
      </c>
      <c r="R57" s="560">
        <f t="shared" si="18"/>
        <v>0</v>
      </c>
      <c r="S57" s="561">
        <f t="shared" si="56"/>
        <v>0</v>
      </c>
      <c r="T57" s="560">
        <f t="shared" si="68"/>
        <v>0</v>
      </c>
      <c r="U57" s="562">
        <f t="shared" si="58"/>
        <v>0</v>
      </c>
      <c r="V57" s="557">
        <f t="shared" si="59"/>
        <v>0</v>
      </c>
      <c r="W57" s="561">
        <f>'Per woonkern'!H47</f>
        <v>0</v>
      </c>
      <c r="X57" s="563">
        <f t="shared" si="5"/>
        <v>0</v>
      </c>
      <c r="Y57" s="564">
        <f t="shared" si="6"/>
        <v>0</v>
      </c>
      <c r="Z57" s="565">
        <f t="shared" si="69"/>
        <v>0</v>
      </c>
      <c r="AA57" s="564">
        <f t="shared" si="61"/>
        <v>1</v>
      </c>
      <c r="AB57" s="563">
        <f t="shared" si="7"/>
        <v>0</v>
      </c>
      <c r="AC57" s="566">
        <f t="shared" si="8"/>
        <v>0</v>
      </c>
      <c r="AD57" s="563">
        <f t="shared" si="62"/>
        <v>0</v>
      </c>
      <c r="AE57" s="566">
        <f t="shared" si="63"/>
        <v>1</v>
      </c>
      <c r="AF57" s="567">
        <f t="shared" si="70"/>
        <v>0</v>
      </c>
      <c r="AG57" s="564">
        <f t="shared" si="65"/>
        <v>1</v>
      </c>
      <c r="AH57" s="567">
        <f t="shared" ref="AH57:AH67" si="71">$AD$70*L57</f>
        <v>0</v>
      </c>
      <c r="AI57" s="564">
        <f t="shared" si="9"/>
        <v>1</v>
      </c>
      <c r="AJ57" s="557">
        <f t="shared" si="10"/>
        <v>0</v>
      </c>
      <c r="AK57" s="561">
        <f t="shared" si="67"/>
        <v>0</v>
      </c>
      <c r="AL57" s="565">
        <f t="shared" si="34"/>
        <v>0</v>
      </c>
      <c r="AM57" s="568">
        <f t="shared" si="35"/>
        <v>0</v>
      </c>
      <c r="AN57" s="565">
        <f t="shared" si="36"/>
        <v>0</v>
      </c>
      <c r="AO57" s="566">
        <f>'Per woonkern'!J47</f>
        <v>0</v>
      </c>
      <c r="AP57" s="567">
        <f>'Per woonkern'!M47</f>
        <v>0</v>
      </c>
      <c r="AQ57" s="569">
        <f>'Per woonkern'!N47</f>
        <v>0</v>
      </c>
      <c r="AR57" s="501"/>
      <c r="AS57" s="560">
        <f t="shared" si="37"/>
        <v>0</v>
      </c>
      <c r="AT57" s="561">
        <f t="shared" si="38"/>
        <v>0</v>
      </c>
      <c r="AU57" s="565">
        <f t="shared" si="39"/>
        <v>0</v>
      </c>
      <c r="AV57" s="564">
        <f t="shared" si="40"/>
        <v>0</v>
      </c>
      <c r="AW57" s="563">
        <f t="shared" si="41"/>
        <v>0</v>
      </c>
      <c r="AX57" s="566">
        <f t="shared" si="42"/>
        <v>0</v>
      </c>
      <c r="AY57" s="565">
        <f t="shared" si="43"/>
        <v>0</v>
      </c>
      <c r="AZ57" s="564">
        <f t="shared" si="44"/>
        <v>0</v>
      </c>
    </row>
    <row r="58" spans="1:52" ht="16.899999999999999" hidden="1" customHeight="1">
      <c r="A58">
        <v>47</v>
      </c>
      <c r="B58" s="546"/>
      <c r="C58" s="547"/>
      <c r="D58" s="548">
        <f t="shared" si="50"/>
        <v>0</v>
      </c>
      <c r="E58" s="549">
        <f t="shared" si="51"/>
        <v>0</v>
      </c>
      <c r="F58" s="550">
        <f t="shared" si="47"/>
        <v>0</v>
      </c>
      <c r="G58" s="551">
        <f>'Per woonkern'!D48</f>
        <v>0</v>
      </c>
      <c r="H58" s="552">
        <f t="shared" si="48"/>
        <v>0</v>
      </c>
      <c r="I58" s="553">
        <f t="shared" si="52"/>
        <v>0</v>
      </c>
      <c r="J58" s="554">
        <f>'Per woonkern'!B48</f>
        <v>0</v>
      </c>
      <c r="K58" s="555">
        <f>'Per woonkern'!C48</f>
        <v>0</v>
      </c>
      <c r="L58" s="550">
        <f t="shared" si="53"/>
        <v>0</v>
      </c>
      <c r="M58" s="556">
        <f t="shared" si="15"/>
        <v>0</v>
      </c>
      <c r="N58" s="557">
        <f t="shared" si="54"/>
        <v>0</v>
      </c>
      <c r="O58" s="557">
        <f t="shared" si="3"/>
        <v>0</v>
      </c>
      <c r="P58" s="558">
        <f t="shared" si="4"/>
        <v>0</v>
      </c>
      <c r="Q58" s="559">
        <f t="shared" si="55"/>
        <v>0</v>
      </c>
      <c r="R58" s="560">
        <f t="shared" si="18"/>
        <v>0</v>
      </c>
      <c r="S58" s="561">
        <f t="shared" si="56"/>
        <v>0</v>
      </c>
      <c r="T58" s="560">
        <f t="shared" si="68"/>
        <v>0</v>
      </c>
      <c r="U58" s="562">
        <f t="shared" si="58"/>
        <v>0</v>
      </c>
      <c r="V58" s="557">
        <f t="shared" si="59"/>
        <v>0</v>
      </c>
      <c r="W58" s="561">
        <f>'Per woonkern'!H48</f>
        <v>0</v>
      </c>
      <c r="X58" s="563">
        <f t="shared" si="5"/>
        <v>0</v>
      </c>
      <c r="Y58" s="564">
        <f t="shared" si="6"/>
        <v>0</v>
      </c>
      <c r="Z58" s="565">
        <f t="shared" si="69"/>
        <v>0</v>
      </c>
      <c r="AA58" s="564">
        <f t="shared" si="61"/>
        <v>1</v>
      </c>
      <c r="AB58" s="563">
        <f t="shared" si="7"/>
        <v>0</v>
      </c>
      <c r="AC58" s="566">
        <f t="shared" si="8"/>
        <v>0</v>
      </c>
      <c r="AD58" s="563">
        <f t="shared" si="62"/>
        <v>0</v>
      </c>
      <c r="AE58" s="566">
        <f t="shared" si="63"/>
        <v>1</v>
      </c>
      <c r="AF58" s="567">
        <f t="shared" si="70"/>
        <v>0</v>
      </c>
      <c r="AG58" s="564">
        <f t="shared" si="65"/>
        <v>1</v>
      </c>
      <c r="AH58" s="567">
        <f t="shared" si="71"/>
        <v>0</v>
      </c>
      <c r="AI58" s="564">
        <f t="shared" si="9"/>
        <v>1</v>
      </c>
      <c r="AJ58" s="557">
        <f t="shared" si="10"/>
        <v>0</v>
      </c>
      <c r="AK58" s="561">
        <f t="shared" si="67"/>
        <v>0</v>
      </c>
      <c r="AL58" s="565">
        <f t="shared" si="34"/>
        <v>0</v>
      </c>
      <c r="AM58" s="568">
        <f t="shared" si="35"/>
        <v>0</v>
      </c>
      <c r="AN58" s="565">
        <f t="shared" si="36"/>
        <v>0</v>
      </c>
      <c r="AO58" s="566">
        <f>'Per woonkern'!J48</f>
        <v>0</v>
      </c>
      <c r="AP58" s="567">
        <f>'Per woonkern'!M48</f>
        <v>0</v>
      </c>
      <c r="AQ58" s="569">
        <f>'Per woonkern'!N48</f>
        <v>0</v>
      </c>
      <c r="AR58" s="501"/>
      <c r="AS58" s="560">
        <f t="shared" si="37"/>
        <v>0</v>
      </c>
      <c r="AT58" s="561">
        <f t="shared" si="38"/>
        <v>0</v>
      </c>
      <c r="AU58" s="565">
        <f t="shared" si="39"/>
        <v>0</v>
      </c>
      <c r="AV58" s="564">
        <f t="shared" si="40"/>
        <v>0</v>
      </c>
      <c r="AW58" s="563">
        <f t="shared" si="41"/>
        <v>0</v>
      </c>
      <c r="AX58" s="566">
        <f t="shared" si="42"/>
        <v>0</v>
      </c>
      <c r="AY58" s="565">
        <f t="shared" si="43"/>
        <v>0</v>
      </c>
      <c r="AZ58" s="564">
        <f t="shared" si="44"/>
        <v>0</v>
      </c>
    </row>
    <row r="59" spans="1:52" ht="16.899999999999999" hidden="1" customHeight="1">
      <c r="A59">
        <v>48</v>
      </c>
      <c r="B59" s="546"/>
      <c r="C59" s="547"/>
      <c r="D59" s="548">
        <f t="shared" si="50"/>
        <v>0</v>
      </c>
      <c r="E59" s="549">
        <f t="shared" si="51"/>
        <v>0</v>
      </c>
      <c r="F59" s="550">
        <f t="shared" si="47"/>
        <v>0</v>
      </c>
      <c r="G59" s="551">
        <f>'Per woonkern'!D49</f>
        <v>0</v>
      </c>
      <c r="H59" s="552">
        <f t="shared" si="48"/>
        <v>0</v>
      </c>
      <c r="I59" s="553">
        <f t="shared" si="52"/>
        <v>0</v>
      </c>
      <c r="J59" s="554">
        <f>'Per woonkern'!B49</f>
        <v>0</v>
      </c>
      <c r="K59" s="555">
        <f>'Per woonkern'!C49</f>
        <v>0</v>
      </c>
      <c r="L59" s="550">
        <f t="shared" si="53"/>
        <v>0</v>
      </c>
      <c r="M59" s="556">
        <f t="shared" si="15"/>
        <v>0</v>
      </c>
      <c r="N59" s="557">
        <f>M59*2</f>
        <v>0</v>
      </c>
      <c r="O59" s="557">
        <f t="shared" si="3"/>
        <v>0</v>
      </c>
      <c r="P59" s="558">
        <f t="shared" si="4"/>
        <v>0</v>
      </c>
      <c r="Q59" s="559">
        <f t="shared" si="55"/>
        <v>0</v>
      </c>
      <c r="R59" s="560">
        <f t="shared" si="18"/>
        <v>0</v>
      </c>
      <c r="S59" s="561">
        <f t="shared" si="56"/>
        <v>0</v>
      </c>
      <c r="T59" s="560">
        <f t="shared" si="68"/>
        <v>0</v>
      </c>
      <c r="U59" s="562">
        <f t="shared" si="58"/>
        <v>0</v>
      </c>
      <c r="V59" s="557">
        <f t="shared" si="59"/>
        <v>0</v>
      </c>
      <c r="W59" s="561">
        <f>'Per woonkern'!H49</f>
        <v>0</v>
      </c>
      <c r="X59" s="563">
        <f t="shared" si="5"/>
        <v>0</v>
      </c>
      <c r="Y59" s="564">
        <f t="shared" si="6"/>
        <v>0</v>
      </c>
      <c r="Z59" s="565">
        <f t="shared" si="69"/>
        <v>0</v>
      </c>
      <c r="AA59" s="564">
        <f t="shared" si="61"/>
        <v>1</v>
      </c>
      <c r="AB59" s="563">
        <f t="shared" si="7"/>
        <v>0</v>
      </c>
      <c r="AC59" s="566">
        <f t="shared" si="8"/>
        <v>0</v>
      </c>
      <c r="AD59" s="563">
        <f t="shared" si="62"/>
        <v>0</v>
      </c>
      <c r="AE59" s="566">
        <f t="shared" si="63"/>
        <v>1</v>
      </c>
      <c r="AF59" s="567">
        <f t="shared" si="70"/>
        <v>0</v>
      </c>
      <c r="AG59" s="564">
        <f t="shared" si="65"/>
        <v>1</v>
      </c>
      <c r="AH59" s="567">
        <f t="shared" si="71"/>
        <v>0</v>
      </c>
      <c r="AI59" s="564">
        <f t="shared" si="9"/>
        <v>1</v>
      </c>
      <c r="AJ59" s="557">
        <f t="shared" si="10"/>
        <v>0</v>
      </c>
      <c r="AK59" s="561">
        <f t="shared" si="67"/>
        <v>0</v>
      </c>
      <c r="AL59" s="565">
        <f t="shared" si="34"/>
        <v>0</v>
      </c>
      <c r="AM59" s="568">
        <f t="shared" si="35"/>
        <v>0</v>
      </c>
      <c r="AN59" s="565">
        <f t="shared" si="36"/>
        <v>0</v>
      </c>
      <c r="AO59" s="566">
        <f>'Per woonkern'!J49</f>
        <v>0</v>
      </c>
      <c r="AP59" s="567">
        <f>'Per woonkern'!M49</f>
        <v>0</v>
      </c>
      <c r="AQ59" s="569">
        <f>'Per woonkern'!N49</f>
        <v>0</v>
      </c>
      <c r="AR59" s="501"/>
      <c r="AS59" s="560">
        <f t="shared" si="37"/>
        <v>0</v>
      </c>
      <c r="AT59" s="561">
        <f t="shared" si="38"/>
        <v>0</v>
      </c>
      <c r="AU59" s="565">
        <f t="shared" si="39"/>
        <v>0</v>
      </c>
      <c r="AV59" s="564">
        <f t="shared" si="40"/>
        <v>0</v>
      </c>
      <c r="AW59" s="563">
        <f t="shared" si="41"/>
        <v>0</v>
      </c>
      <c r="AX59" s="566">
        <f t="shared" si="42"/>
        <v>0</v>
      </c>
      <c r="AY59" s="565">
        <f t="shared" si="43"/>
        <v>0</v>
      </c>
      <c r="AZ59" s="564">
        <f t="shared" si="44"/>
        <v>0</v>
      </c>
    </row>
    <row r="60" spans="1:52" ht="16.899999999999999" hidden="1" customHeight="1">
      <c r="A60">
        <v>49</v>
      </c>
      <c r="B60" s="546"/>
      <c r="C60" s="547"/>
      <c r="D60" s="548">
        <f t="shared" si="50"/>
        <v>0</v>
      </c>
      <c r="E60" s="549">
        <f t="shared" si="51"/>
        <v>0</v>
      </c>
      <c r="F60" s="550">
        <f t="shared" si="47"/>
        <v>0</v>
      </c>
      <c r="G60" s="551">
        <f>'Per woonkern'!D50</f>
        <v>0</v>
      </c>
      <c r="H60" s="552">
        <f t="shared" si="48"/>
        <v>0</v>
      </c>
      <c r="I60" s="553">
        <f t="shared" si="52"/>
        <v>0</v>
      </c>
      <c r="J60" s="554">
        <f>'Per woonkern'!B50</f>
        <v>0</v>
      </c>
      <c r="K60" s="555">
        <f>'Per woonkern'!C50</f>
        <v>0</v>
      </c>
      <c r="L60" s="550">
        <f t="shared" si="53"/>
        <v>0</v>
      </c>
      <c r="M60" s="556">
        <f t="shared" si="15"/>
        <v>0</v>
      </c>
      <c r="N60" s="557">
        <f t="shared" si="54"/>
        <v>0</v>
      </c>
      <c r="O60" s="557">
        <f t="shared" si="3"/>
        <v>0</v>
      </c>
      <c r="P60" s="558">
        <f t="shared" si="4"/>
        <v>0</v>
      </c>
      <c r="Q60" s="559">
        <f t="shared" si="55"/>
        <v>0</v>
      </c>
      <c r="R60" s="560">
        <f t="shared" si="18"/>
        <v>0</v>
      </c>
      <c r="S60" s="561">
        <f t="shared" si="56"/>
        <v>0</v>
      </c>
      <c r="T60" s="560">
        <f t="shared" si="68"/>
        <v>0</v>
      </c>
      <c r="U60" s="562">
        <f t="shared" si="58"/>
        <v>0</v>
      </c>
      <c r="V60" s="557">
        <f t="shared" si="59"/>
        <v>0</v>
      </c>
      <c r="W60" s="561">
        <f>'Per woonkern'!H50</f>
        <v>0</v>
      </c>
      <c r="X60" s="563">
        <f t="shared" si="5"/>
        <v>0</v>
      </c>
      <c r="Y60" s="564">
        <f t="shared" si="6"/>
        <v>0</v>
      </c>
      <c r="Z60" s="565">
        <f t="shared" si="69"/>
        <v>0</v>
      </c>
      <c r="AA60" s="564">
        <f t="shared" si="61"/>
        <v>1</v>
      </c>
      <c r="AB60" s="563">
        <f t="shared" si="7"/>
        <v>0</v>
      </c>
      <c r="AC60" s="566">
        <f t="shared" si="8"/>
        <v>0</v>
      </c>
      <c r="AD60" s="563">
        <f t="shared" si="62"/>
        <v>0</v>
      </c>
      <c r="AE60" s="566">
        <f t="shared" si="63"/>
        <v>1</v>
      </c>
      <c r="AF60" s="567">
        <f t="shared" si="70"/>
        <v>0</v>
      </c>
      <c r="AG60" s="564">
        <f t="shared" si="65"/>
        <v>1</v>
      </c>
      <c r="AH60" s="567">
        <f t="shared" si="71"/>
        <v>0</v>
      </c>
      <c r="AI60" s="564">
        <f t="shared" si="9"/>
        <v>1</v>
      </c>
      <c r="AJ60" s="557">
        <f t="shared" si="10"/>
        <v>0</v>
      </c>
      <c r="AK60" s="561">
        <f t="shared" si="67"/>
        <v>0</v>
      </c>
      <c r="AL60" s="565">
        <f t="shared" si="34"/>
        <v>0</v>
      </c>
      <c r="AM60" s="568">
        <f t="shared" si="35"/>
        <v>0</v>
      </c>
      <c r="AN60" s="565">
        <f t="shared" si="36"/>
        <v>0</v>
      </c>
      <c r="AO60" s="566">
        <f>'Per woonkern'!J50</f>
        <v>0</v>
      </c>
      <c r="AP60" s="567">
        <f>'Per woonkern'!M50</f>
        <v>0</v>
      </c>
      <c r="AQ60" s="569">
        <f>'Per woonkern'!N50</f>
        <v>0</v>
      </c>
      <c r="AR60" s="501"/>
      <c r="AS60" s="560">
        <f t="shared" si="37"/>
        <v>0</v>
      </c>
      <c r="AT60" s="561">
        <f t="shared" si="38"/>
        <v>0</v>
      </c>
      <c r="AU60" s="565">
        <f t="shared" si="39"/>
        <v>0</v>
      </c>
      <c r="AV60" s="564">
        <f t="shared" si="40"/>
        <v>0</v>
      </c>
      <c r="AW60" s="563">
        <f t="shared" si="41"/>
        <v>0</v>
      </c>
      <c r="AX60" s="566">
        <f t="shared" si="42"/>
        <v>0</v>
      </c>
      <c r="AY60" s="565">
        <f t="shared" si="43"/>
        <v>0</v>
      </c>
      <c r="AZ60" s="564">
        <f t="shared" si="44"/>
        <v>0</v>
      </c>
    </row>
    <row r="61" spans="1:52" ht="16.899999999999999" hidden="1" customHeight="1">
      <c r="A61">
        <v>50</v>
      </c>
      <c r="B61" s="546"/>
      <c r="C61" s="547"/>
      <c r="D61" s="548">
        <f t="shared" si="50"/>
        <v>0</v>
      </c>
      <c r="E61" s="549">
        <f t="shared" si="51"/>
        <v>0</v>
      </c>
      <c r="F61" s="550">
        <f t="shared" si="47"/>
        <v>0</v>
      </c>
      <c r="G61" s="551">
        <f>'Per woonkern'!D51</f>
        <v>0</v>
      </c>
      <c r="H61" s="552">
        <f t="shared" si="48"/>
        <v>0</v>
      </c>
      <c r="I61" s="553">
        <f t="shared" si="52"/>
        <v>0</v>
      </c>
      <c r="J61" s="554">
        <f>'Per woonkern'!B51</f>
        <v>0</v>
      </c>
      <c r="K61" s="555">
        <f>'Per woonkern'!C51</f>
        <v>0</v>
      </c>
      <c r="L61" s="550">
        <f t="shared" si="53"/>
        <v>0</v>
      </c>
      <c r="M61" s="556">
        <f t="shared" si="15"/>
        <v>0</v>
      </c>
      <c r="N61" s="557">
        <f t="shared" si="54"/>
        <v>0</v>
      </c>
      <c r="O61" s="557">
        <f t="shared" si="3"/>
        <v>0</v>
      </c>
      <c r="P61" s="558">
        <f t="shared" si="4"/>
        <v>0</v>
      </c>
      <c r="Q61" s="559">
        <f t="shared" si="55"/>
        <v>0</v>
      </c>
      <c r="R61" s="560">
        <f t="shared" si="18"/>
        <v>0</v>
      </c>
      <c r="S61" s="561">
        <f t="shared" si="56"/>
        <v>0</v>
      </c>
      <c r="T61" s="560">
        <f t="shared" si="68"/>
        <v>0</v>
      </c>
      <c r="U61" s="562">
        <f t="shared" si="58"/>
        <v>0</v>
      </c>
      <c r="V61" s="557">
        <f t="shared" si="59"/>
        <v>0</v>
      </c>
      <c r="W61" s="561">
        <f>'Per woonkern'!H51</f>
        <v>0</v>
      </c>
      <c r="X61" s="563">
        <f t="shared" si="5"/>
        <v>0</v>
      </c>
      <c r="Y61" s="564">
        <f t="shared" si="6"/>
        <v>0</v>
      </c>
      <c r="Z61" s="565">
        <f t="shared" si="69"/>
        <v>0</v>
      </c>
      <c r="AA61" s="564">
        <f t="shared" si="61"/>
        <v>1</v>
      </c>
      <c r="AB61" s="563">
        <f t="shared" si="7"/>
        <v>0</v>
      </c>
      <c r="AC61" s="566">
        <f t="shared" si="8"/>
        <v>0</v>
      </c>
      <c r="AD61" s="563">
        <f t="shared" si="62"/>
        <v>0</v>
      </c>
      <c r="AE61" s="566">
        <f t="shared" si="63"/>
        <v>1</v>
      </c>
      <c r="AF61" s="567">
        <f t="shared" si="70"/>
        <v>0</v>
      </c>
      <c r="AG61" s="564">
        <f t="shared" si="65"/>
        <v>1</v>
      </c>
      <c r="AH61" s="567">
        <f t="shared" si="71"/>
        <v>0</v>
      </c>
      <c r="AI61" s="564">
        <f t="shared" si="9"/>
        <v>1</v>
      </c>
      <c r="AJ61" s="557">
        <f t="shared" si="10"/>
        <v>0</v>
      </c>
      <c r="AK61" s="561">
        <f t="shared" si="67"/>
        <v>0</v>
      </c>
      <c r="AL61" s="565">
        <f t="shared" si="34"/>
        <v>0</v>
      </c>
      <c r="AM61" s="568">
        <f t="shared" si="35"/>
        <v>0</v>
      </c>
      <c r="AN61" s="565">
        <f t="shared" si="36"/>
        <v>0</v>
      </c>
      <c r="AO61" s="566">
        <f>'Per woonkern'!J51</f>
        <v>0</v>
      </c>
      <c r="AP61" s="567">
        <f>'Per woonkern'!M51</f>
        <v>0</v>
      </c>
      <c r="AQ61" s="569">
        <f>'Per woonkern'!N51</f>
        <v>0</v>
      </c>
      <c r="AR61" s="501"/>
      <c r="AS61" s="560">
        <f t="shared" si="37"/>
        <v>0</v>
      </c>
      <c r="AT61" s="561">
        <f t="shared" si="38"/>
        <v>0</v>
      </c>
      <c r="AU61" s="565">
        <f t="shared" si="39"/>
        <v>0</v>
      </c>
      <c r="AV61" s="564">
        <f t="shared" si="40"/>
        <v>0</v>
      </c>
      <c r="AW61" s="563">
        <f t="shared" si="41"/>
        <v>0</v>
      </c>
      <c r="AX61" s="566">
        <f t="shared" si="42"/>
        <v>0</v>
      </c>
      <c r="AY61" s="565">
        <f t="shared" si="43"/>
        <v>0</v>
      </c>
      <c r="AZ61" s="564">
        <f t="shared" si="44"/>
        <v>0</v>
      </c>
    </row>
    <row r="62" spans="1:52" ht="16.899999999999999" hidden="1" customHeight="1">
      <c r="A62">
        <v>51</v>
      </c>
      <c r="B62" s="522"/>
      <c r="C62" s="523"/>
      <c r="D62" s="524">
        <f t="shared" si="50"/>
        <v>0</v>
      </c>
      <c r="E62" s="525">
        <f t="shared" si="51"/>
        <v>0</v>
      </c>
      <c r="F62" s="526">
        <f t="shared" si="47"/>
        <v>0</v>
      </c>
      <c r="G62" s="527">
        <f>'Per woonkern'!D52</f>
        <v>0</v>
      </c>
      <c r="H62" s="528">
        <f t="shared" si="48"/>
        <v>0</v>
      </c>
      <c r="I62" s="529">
        <f t="shared" si="52"/>
        <v>0</v>
      </c>
      <c r="J62" s="530">
        <f>'Per woonkern'!B52</f>
        <v>0</v>
      </c>
      <c r="K62" s="531">
        <f>'Per woonkern'!C52</f>
        <v>0</v>
      </c>
      <c r="L62" s="526">
        <f t="shared" si="53"/>
        <v>0</v>
      </c>
      <c r="M62" s="532">
        <f t="shared" si="15"/>
        <v>0</v>
      </c>
      <c r="N62" s="533">
        <f t="shared" si="54"/>
        <v>0</v>
      </c>
      <c r="O62" s="533">
        <f t="shared" si="3"/>
        <v>0</v>
      </c>
      <c r="P62" s="534">
        <f t="shared" si="4"/>
        <v>0</v>
      </c>
      <c r="Q62" s="535">
        <f t="shared" si="55"/>
        <v>0</v>
      </c>
      <c r="R62" s="536">
        <f t="shared" si="18"/>
        <v>0</v>
      </c>
      <c r="S62" s="537">
        <f t="shared" si="56"/>
        <v>0</v>
      </c>
      <c r="T62" s="536">
        <f t="shared" si="68"/>
        <v>0</v>
      </c>
      <c r="U62" s="538">
        <f t="shared" si="58"/>
        <v>0</v>
      </c>
      <c r="V62" s="533">
        <f t="shared" si="59"/>
        <v>0</v>
      </c>
      <c r="W62" s="537">
        <f>'Per woonkern'!H52</f>
        <v>0</v>
      </c>
      <c r="X62" s="539">
        <f t="shared" si="5"/>
        <v>0</v>
      </c>
      <c r="Y62" s="540">
        <f t="shared" si="6"/>
        <v>0</v>
      </c>
      <c r="Z62" s="541">
        <f t="shared" si="69"/>
        <v>0</v>
      </c>
      <c r="AA62" s="540">
        <f t="shared" si="61"/>
        <v>1</v>
      </c>
      <c r="AB62" s="539">
        <f t="shared" si="7"/>
        <v>0</v>
      </c>
      <c r="AC62" s="542">
        <f t="shared" si="8"/>
        <v>0</v>
      </c>
      <c r="AD62" s="539">
        <f t="shared" si="62"/>
        <v>0</v>
      </c>
      <c r="AE62" s="542">
        <f t="shared" si="63"/>
        <v>1</v>
      </c>
      <c r="AF62" s="543">
        <f t="shared" si="70"/>
        <v>0</v>
      </c>
      <c r="AG62" s="540">
        <f t="shared" si="65"/>
        <v>1</v>
      </c>
      <c r="AH62" s="543">
        <f t="shared" si="71"/>
        <v>0</v>
      </c>
      <c r="AI62" s="540">
        <f t="shared" si="9"/>
        <v>1</v>
      </c>
      <c r="AJ62" s="533">
        <f t="shared" si="10"/>
        <v>0</v>
      </c>
      <c r="AK62" s="537">
        <f t="shared" si="67"/>
        <v>0</v>
      </c>
      <c r="AL62" s="541">
        <f t="shared" si="34"/>
        <v>0</v>
      </c>
      <c r="AM62" s="544">
        <f t="shared" si="35"/>
        <v>0</v>
      </c>
      <c r="AN62" s="541">
        <f t="shared" si="36"/>
        <v>0</v>
      </c>
      <c r="AO62" s="542">
        <f>'Per woonkern'!J52</f>
        <v>0</v>
      </c>
      <c r="AP62" s="543">
        <f>'Per woonkern'!M52</f>
        <v>0</v>
      </c>
      <c r="AQ62" s="545">
        <f>'Per woonkern'!N52</f>
        <v>0</v>
      </c>
      <c r="AR62" s="501"/>
      <c r="AS62" s="536">
        <f t="shared" si="37"/>
        <v>0</v>
      </c>
      <c r="AT62" s="537">
        <f t="shared" si="38"/>
        <v>0</v>
      </c>
      <c r="AU62" s="541">
        <f t="shared" si="39"/>
        <v>0</v>
      </c>
      <c r="AV62" s="540">
        <f t="shared" si="40"/>
        <v>0</v>
      </c>
      <c r="AW62" s="539">
        <f t="shared" si="41"/>
        <v>0</v>
      </c>
      <c r="AX62" s="542">
        <f t="shared" si="42"/>
        <v>0</v>
      </c>
      <c r="AY62" s="541">
        <f t="shared" si="43"/>
        <v>0</v>
      </c>
      <c r="AZ62" s="540">
        <f t="shared" si="44"/>
        <v>0</v>
      </c>
    </row>
    <row r="63" spans="1:52" ht="16.899999999999999" hidden="1" customHeight="1">
      <c r="A63">
        <v>52</v>
      </c>
      <c r="B63" s="546"/>
      <c r="C63" s="547"/>
      <c r="D63" s="548">
        <f t="shared" si="50"/>
        <v>0</v>
      </c>
      <c r="E63" s="549">
        <f t="shared" si="51"/>
        <v>0</v>
      </c>
      <c r="F63" s="550">
        <f t="shared" si="47"/>
        <v>0</v>
      </c>
      <c r="G63" s="551">
        <f>'Per woonkern'!D53</f>
        <v>0</v>
      </c>
      <c r="H63" s="552">
        <f t="shared" si="48"/>
        <v>0</v>
      </c>
      <c r="I63" s="553">
        <f t="shared" si="52"/>
        <v>0</v>
      </c>
      <c r="J63" s="554">
        <f>'Per woonkern'!B53</f>
        <v>0</v>
      </c>
      <c r="K63" s="555">
        <f>'Per woonkern'!C53</f>
        <v>0</v>
      </c>
      <c r="L63" s="550">
        <f t="shared" si="53"/>
        <v>0</v>
      </c>
      <c r="M63" s="556">
        <f t="shared" si="15"/>
        <v>0</v>
      </c>
      <c r="N63" s="557">
        <f t="shared" si="54"/>
        <v>0</v>
      </c>
      <c r="O63" s="557">
        <f t="shared" si="3"/>
        <v>0</v>
      </c>
      <c r="P63" s="558">
        <f t="shared" si="4"/>
        <v>0</v>
      </c>
      <c r="Q63" s="559">
        <f t="shared" si="55"/>
        <v>0</v>
      </c>
      <c r="R63" s="560">
        <f t="shared" si="18"/>
        <v>0</v>
      </c>
      <c r="S63" s="561">
        <f t="shared" si="56"/>
        <v>0</v>
      </c>
      <c r="T63" s="560">
        <f t="shared" si="68"/>
        <v>0</v>
      </c>
      <c r="U63" s="562">
        <f t="shared" si="58"/>
        <v>0</v>
      </c>
      <c r="V63" s="557">
        <f t="shared" si="59"/>
        <v>0</v>
      </c>
      <c r="W63" s="561">
        <f>'Per woonkern'!H53</f>
        <v>0</v>
      </c>
      <c r="X63" s="563">
        <f t="shared" si="5"/>
        <v>0</v>
      </c>
      <c r="Y63" s="564">
        <f t="shared" si="6"/>
        <v>0</v>
      </c>
      <c r="Z63" s="565">
        <f t="shared" si="69"/>
        <v>0</v>
      </c>
      <c r="AA63" s="564">
        <f t="shared" si="61"/>
        <v>1</v>
      </c>
      <c r="AB63" s="563">
        <f t="shared" si="7"/>
        <v>0</v>
      </c>
      <c r="AC63" s="566">
        <f t="shared" si="8"/>
        <v>0</v>
      </c>
      <c r="AD63" s="563">
        <f t="shared" si="62"/>
        <v>0</v>
      </c>
      <c r="AE63" s="566">
        <f t="shared" si="63"/>
        <v>1</v>
      </c>
      <c r="AF63" s="567">
        <f t="shared" si="70"/>
        <v>0</v>
      </c>
      <c r="AG63" s="564">
        <f t="shared" si="65"/>
        <v>1</v>
      </c>
      <c r="AH63" s="567">
        <f t="shared" si="71"/>
        <v>0</v>
      </c>
      <c r="AI63" s="564">
        <f t="shared" si="9"/>
        <v>1</v>
      </c>
      <c r="AJ63" s="557">
        <f t="shared" si="10"/>
        <v>0</v>
      </c>
      <c r="AK63" s="561">
        <f t="shared" si="67"/>
        <v>0</v>
      </c>
      <c r="AL63" s="565">
        <f t="shared" si="34"/>
        <v>0</v>
      </c>
      <c r="AM63" s="568">
        <f t="shared" si="35"/>
        <v>0</v>
      </c>
      <c r="AN63" s="565">
        <f t="shared" si="36"/>
        <v>0</v>
      </c>
      <c r="AO63" s="566">
        <f>'Per woonkern'!J53</f>
        <v>0</v>
      </c>
      <c r="AP63" s="567">
        <f>'Per woonkern'!M53</f>
        <v>0</v>
      </c>
      <c r="AQ63" s="569">
        <f>'Per woonkern'!N53</f>
        <v>0</v>
      </c>
      <c r="AR63" s="501"/>
      <c r="AS63" s="560">
        <f t="shared" si="37"/>
        <v>0</v>
      </c>
      <c r="AT63" s="561">
        <f t="shared" si="38"/>
        <v>0</v>
      </c>
      <c r="AU63" s="565">
        <f t="shared" si="39"/>
        <v>0</v>
      </c>
      <c r="AV63" s="564">
        <f t="shared" si="40"/>
        <v>0</v>
      </c>
      <c r="AW63" s="563">
        <f t="shared" si="41"/>
        <v>0</v>
      </c>
      <c r="AX63" s="566">
        <f t="shared" si="42"/>
        <v>0</v>
      </c>
      <c r="AY63" s="565">
        <f t="shared" si="43"/>
        <v>0</v>
      </c>
      <c r="AZ63" s="564">
        <f t="shared" si="44"/>
        <v>0</v>
      </c>
    </row>
    <row r="64" spans="1:52" ht="16.899999999999999" hidden="1" customHeight="1">
      <c r="A64">
        <v>53</v>
      </c>
      <c r="B64" s="546"/>
      <c r="C64" s="547"/>
      <c r="D64" s="548">
        <f t="shared" si="50"/>
        <v>0</v>
      </c>
      <c r="E64" s="549">
        <f t="shared" si="51"/>
        <v>0</v>
      </c>
      <c r="F64" s="550">
        <f t="shared" si="47"/>
        <v>0</v>
      </c>
      <c r="G64" s="551">
        <f>'Per woonkern'!D54</f>
        <v>0</v>
      </c>
      <c r="H64" s="552">
        <f t="shared" si="48"/>
        <v>0</v>
      </c>
      <c r="I64" s="553">
        <f t="shared" si="52"/>
        <v>0</v>
      </c>
      <c r="J64" s="554">
        <f>'Per woonkern'!B54</f>
        <v>0</v>
      </c>
      <c r="K64" s="555">
        <f>'Per woonkern'!C54</f>
        <v>0</v>
      </c>
      <c r="L64" s="550">
        <f t="shared" si="53"/>
        <v>0</v>
      </c>
      <c r="M64" s="556">
        <f t="shared" si="15"/>
        <v>0</v>
      </c>
      <c r="N64" s="557">
        <f t="shared" si="54"/>
        <v>0</v>
      </c>
      <c r="O64" s="557">
        <f t="shared" si="3"/>
        <v>0</v>
      </c>
      <c r="P64" s="558">
        <f t="shared" si="4"/>
        <v>0</v>
      </c>
      <c r="Q64" s="559">
        <f t="shared" si="55"/>
        <v>0</v>
      </c>
      <c r="R64" s="560">
        <f t="shared" si="18"/>
        <v>0</v>
      </c>
      <c r="S64" s="561">
        <f t="shared" si="56"/>
        <v>0</v>
      </c>
      <c r="T64" s="560">
        <f t="shared" si="68"/>
        <v>0</v>
      </c>
      <c r="U64" s="562">
        <f t="shared" si="58"/>
        <v>0</v>
      </c>
      <c r="V64" s="557">
        <f t="shared" si="59"/>
        <v>0</v>
      </c>
      <c r="W64" s="561">
        <f>'Per woonkern'!H54</f>
        <v>0</v>
      </c>
      <c r="X64" s="563">
        <f t="shared" si="5"/>
        <v>0</v>
      </c>
      <c r="Y64" s="564">
        <f t="shared" si="6"/>
        <v>0</v>
      </c>
      <c r="Z64" s="565">
        <f t="shared" si="69"/>
        <v>0</v>
      </c>
      <c r="AA64" s="564">
        <f t="shared" si="61"/>
        <v>1</v>
      </c>
      <c r="AB64" s="563">
        <f t="shared" si="7"/>
        <v>0</v>
      </c>
      <c r="AC64" s="566">
        <f t="shared" si="8"/>
        <v>0</v>
      </c>
      <c r="AD64" s="563">
        <f t="shared" si="62"/>
        <v>0</v>
      </c>
      <c r="AE64" s="566">
        <f t="shared" si="63"/>
        <v>1</v>
      </c>
      <c r="AF64" s="567">
        <f t="shared" si="70"/>
        <v>0</v>
      </c>
      <c r="AG64" s="564">
        <f t="shared" si="65"/>
        <v>1</v>
      </c>
      <c r="AH64" s="567">
        <f t="shared" si="71"/>
        <v>0</v>
      </c>
      <c r="AI64" s="564">
        <f t="shared" si="9"/>
        <v>1</v>
      </c>
      <c r="AJ64" s="557">
        <f t="shared" si="10"/>
        <v>0</v>
      </c>
      <c r="AK64" s="561">
        <f t="shared" si="67"/>
        <v>0</v>
      </c>
      <c r="AL64" s="565">
        <f t="shared" si="34"/>
        <v>0</v>
      </c>
      <c r="AM64" s="568">
        <f t="shared" si="35"/>
        <v>0</v>
      </c>
      <c r="AN64" s="565">
        <f t="shared" si="36"/>
        <v>0</v>
      </c>
      <c r="AO64" s="566">
        <f>'Per woonkern'!J54</f>
        <v>0</v>
      </c>
      <c r="AP64" s="567">
        <f>'Per woonkern'!M54</f>
        <v>0</v>
      </c>
      <c r="AQ64" s="569">
        <f>'Per woonkern'!N54</f>
        <v>0</v>
      </c>
      <c r="AR64" s="501"/>
      <c r="AS64" s="560">
        <f t="shared" si="37"/>
        <v>0</v>
      </c>
      <c r="AT64" s="561">
        <f t="shared" si="38"/>
        <v>0</v>
      </c>
      <c r="AU64" s="565">
        <f t="shared" si="39"/>
        <v>0</v>
      </c>
      <c r="AV64" s="564">
        <f t="shared" si="40"/>
        <v>0</v>
      </c>
      <c r="AW64" s="563">
        <f t="shared" si="41"/>
        <v>0</v>
      </c>
      <c r="AX64" s="566">
        <f t="shared" si="42"/>
        <v>0</v>
      </c>
      <c r="AY64" s="565">
        <f t="shared" si="43"/>
        <v>0</v>
      </c>
      <c r="AZ64" s="564">
        <f t="shared" si="44"/>
        <v>0</v>
      </c>
    </row>
    <row r="65" spans="1:52" ht="16.899999999999999" hidden="1" customHeight="1">
      <c r="A65">
        <v>54</v>
      </c>
      <c r="B65" s="546"/>
      <c r="C65" s="547"/>
      <c r="D65" s="548">
        <f t="shared" si="50"/>
        <v>0</v>
      </c>
      <c r="E65" s="549">
        <f t="shared" si="51"/>
        <v>0</v>
      </c>
      <c r="F65" s="550">
        <f t="shared" si="47"/>
        <v>0</v>
      </c>
      <c r="G65" s="551">
        <f>'Per woonkern'!D55</f>
        <v>0</v>
      </c>
      <c r="H65" s="552">
        <f t="shared" si="48"/>
        <v>0</v>
      </c>
      <c r="I65" s="553">
        <f t="shared" si="52"/>
        <v>0</v>
      </c>
      <c r="J65" s="554">
        <f>'Per woonkern'!B55</f>
        <v>0</v>
      </c>
      <c r="K65" s="555">
        <f>'Per woonkern'!C55</f>
        <v>0</v>
      </c>
      <c r="L65" s="550">
        <f t="shared" si="53"/>
        <v>0</v>
      </c>
      <c r="M65" s="556">
        <f t="shared" si="15"/>
        <v>0</v>
      </c>
      <c r="N65" s="557">
        <f t="shared" si="54"/>
        <v>0</v>
      </c>
      <c r="O65" s="557">
        <f t="shared" si="3"/>
        <v>0</v>
      </c>
      <c r="P65" s="558">
        <f t="shared" si="4"/>
        <v>0</v>
      </c>
      <c r="Q65" s="559">
        <f t="shared" si="55"/>
        <v>0</v>
      </c>
      <c r="R65" s="560">
        <f t="shared" si="18"/>
        <v>0</v>
      </c>
      <c r="S65" s="561">
        <f t="shared" si="56"/>
        <v>0</v>
      </c>
      <c r="T65" s="560">
        <f t="shared" si="68"/>
        <v>0</v>
      </c>
      <c r="U65" s="562">
        <f t="shared" si="58"/>
        <v>0</v>
      </c>
      <c r="V65" s="557">
        <f t="shared" si="59"/>
        <v>0</v>
      </c>
      <c r="W65" s="561">
        <f>'Per woonkern'!H55</f>
        <v>0</v>
      </c>
      <c r="X65" s="563">
        <f t="shared" si="5"/>
        <v>0</v>
      </c>
      <c r="Y65" s="564">
        <f t="shared" si="6"/>
        <v>0</v>
      </c>
      <c r="Z65" s="565">
        <f t="shared" si="69"/>
        <v>0</v>
      </c>
      <c r="AA65" s="564">
        <f t="shared" si="61"/>
        <v>1</v>
      </c>
      <c r="AB65" s="563">
        <f t="shared" si="7"/>
        <v>0</v>
      </c>
      <c r="AC65" s="566">
        <f t="shared" si="8"/>
        <v>0</v>
      </c>
      <c r="AD65" s="563">
        <f t="shared" si="62"/>
        <v>0</v>
      </c>
      <c r="AE65" s="566">
        <f t="shared" si="63"/>
        <v>1</v>
      </c>
      <c r="AF65" s="567">
        <f t="shared" si="70"/>
        <v>0</v>
      </c>
      <c r="AG65" s="564">
        <f t="shared" si="65"/>
        <v>1</v>
      </c>
      <c r="AH65" s="567">
        <f t="shared" si="71"/>
        <v>0</v>
      </c>
      <c r="AI65" s="564">
        <f t="shared" si="9"/>
        <v>1</v>
      </c>
      <c r="AJ65" s="557">
        <f t="shared" si="10"/>
        <v>0</v>
      </c>
      <c r="AK65" s="561">
        <f t="shared" si="67"/>
        <v>0</v>
      </c>
      <c r="AL65" s="565">
        <f t="shared" si="34"/>
        <v>0</v>
      </c>
      <c r="AM65" s="568">
        <f t="shared" si="35"/>
        <v>0</v>
      </c>
      <c r="AN65" s="565">
        <f t="shared" si="36"/>
        <v>0</v>
      </c>
      <c r="AO65" s="566">
        <f>'Per woonkern'!J55</f>
        <v>0</v>
      </c>
      <c r="AP65" s="567">
        <f>'Per woonkern'!M55</f>
        <v>0</v>
      </c>
      <c r="AQ65" s="569">
        <f>'Per woonkern'!N55</f>
        <v>0</v>
      </c>
      <c r="AR65" s="501"/>
      <c r="AS65" s="560">
        <f t="shared" si="37"/>
        <v>0</v>
      </c>
      <c r="AT65" s="561">
        <f t="shared" si="38"/>
        <v>0</v>
      </c>
      <c r="AU65" s="565">
        <f t="shared" si="39"/>
        <v>0</v>
      </c>
      <c r="AV65" s="564">
        <f t="shared" si="40"/>
        <v>0</v>
      </c>
      <c r="AW65" s="563">
        <f t="shared" si="41"/>
        <v>0</v>
      </c>
      <c r="AX65" s="566">
        <f t="shared" si="42"/>
        <v>0</v>
      </c>
      <c r="AY65" s="565">
        <f t="shared" si="43"/>
        <v>0</v>
      </c>
      <c r="AZ65" s="564">
        <f t="shared" si="44"/>
        <v>0</v>
      </c>
    </row>
    <row r="66" spans="1:52" ht="16.899999999999999" hidden="1" customHeight="1">
      <c r="A66">
        <v>55</v>
      </c>
      <c r="B66" s="546"/>
      <c r="C66" s="547"/>
      <c r="D66" s="548">
        <f t="shared" si="50"/>
        <v>0</v>
      </c>
      <c r="E66" s="549">
        <f t="shared" si="51"/>
        <v>0</v>
      </c>
      <c r="F66" s="550">
        <f t="shared" si="47"/>
        <v>0</v>
      </c>
      <c r="G66" s="551">
        <f>'Per woonkern'!D56</f>
        <v>0</v>
      </c>
      <c r="H66" s="552">
        <f t="shared" si="48"/>
        <v>0</v>
      </c>
      <c r="I66" s="553">
        <f t="shared" si="52"/>
        <v>0</v>
      </c>
      <c r="J66" s="554">
        <f>'Per woonkern'!B56</f>
        <v>0</v>
      </c>
      <c r="K66" s="555">
        <f>'Per woonkern'!C56</f>
        <v>0</v>
      </c>
      <c r="L66" s="550">
        <f t="shared" si="53"/>
        <v>0</v>
      </c>
      <c r="M66" s="556">
        <f t="shared" si="15"/>
        <v>0</v>
      </c>
      <c r="N66" s="557">
        <f t="shared" si="54"/>
        <v>0</v>
      </c>
      <c r="O66" s="557">
        <f t="shared" si="3"/>
        <v>0</v>
      </c>
      <c r="P66" s="558">
        <f t="shared" si="4"/>
        <v>0</v>
      </c>
      <c r="Q66" s="559">
        <f t="shared" si="55"/>
        <v>0</v>
      </c>
      <c r="R66" s="560">
        <f t="shared" si="18"/>
        <v>0</v>
      </c>
      <c r="S66" s="561">
        <f t="shared" si="56"/>
        <v>0</v>
      </c>
      <c r="T66" s="560">
        <f t="shared" si="68"/>
        <v>0</v>
      </c>
      <c r="U66" s="562">
        <f t="shared" si="58"/>
        <v>0</v>
      </c>
      <c r="V66" s="560">
        <f t="shared" si="59"/>
        <v>0</v>
      </c>
      <c r="W66" s="561">
        <f>'Per woonkern'!H56</f>
        <v>0</v>
      </c>
      <c r="X66" s="563">
        <f t="shared" si="5"/>
        <v>0</v>
      </c>
      <c r="Y66" s="564">
        <f t="shared" si="6"/>
        <v>0</v>
      </c>
      <c r="Z66" s="565">
        <f t="shared" si="69"/>
        <v>0</v>
      </c>
      <c r="AA66" s="564">
        <f t="shared" si="61"/>
        <v>1</v>
      </c>
      <c r="AB66" s="563">
        <f t="shared" si="7"/>
        <v>0</v>
      </c>
      <c r="AC66" s="566">
        <f t="shared" si="8"/>
        <v>0</v>
      </c>
      <c r="AD66" s="563">
        <f t="shared" si="62"/>
        <v>0</v>
      </c>
      <c r="AE66" s="566">
        <f t="shared" si="63"/>
        <v>1</v>
      </c>
      <c r="AF66" s="567">
        <f t="shared" si="70"/>
        <v>0</v>
      </c>
      <c r="AG66" s="564">
        <f t="shared" si="65"/>
        <v>1</v>
      </c>
      <c r="AH66" s="567">
        <f t="shared" si="71"/>
        <v>0</v>
      </c>
      <c r="AI66" s="564">
        <f t="shared" si="9"/>
        <v>1</v>
      </c>
      <c r="AJ66" s="557">
        <f t="shared" si="10"/>
        <v>0</v>
      </c>
      <c r="AK66" s="561">
        <f t="shared" si="67"/>
        <v>0</v>
      </c>
      <c r="AL66" s="565">
        <f>G66*$AL$70</f>
        <v>0</v>
      </c>
      <c r="AM66" s="568">
        <f t="shared" ref="AM66:AM67" si="72">(AL66/2)/$D$3</f>
        <v>0</v>
      </c>
      <c r="AN66" s="565">
        <f>$AJ$70*L66</f>
        <v>0</v>
      </c>
      <c r="AO66" s="566">
        <f>'Per woonkern'!J55</f>
        <v>0</v>
      </c>
      <c r="AP66" s="567">
        <f>'Per woonkern'!M56</f>
        <v>0</v>
      </c>
      <c r="AQ66" s="569">
        <f>'Per woonkern'!N56</f>
        <v>0</v>
      </c>
      <c r="AR66" s="501"/>
      <c r="AS66" s="560">
        <f>$AS$68*L66</f>
        <v>0</v>
      </c>
      <c r="AT66" s="561">
        <f t="shared" si="38"/>
        <v>0</v>
      </c>
      <c r="AU66" s="565">
        <f>$X$70*L66</f>
        <v>0</v>
      </c>
      <c r="AV66" s="564">
        <f t="shared" si="40"/>
        <v>0</v>
      </c>
      <c r="AW66" s="563">
        <f t="shared" si="11"/>
        <v>0</v>
      </c>
      <c r="AX66" s="566">
        <f t="shared" si="42"/>
        <v>0</v>
      </c>
      <c r="AY66" s="565">
        <f>$AY$68*L66</f>
        <v>0</v>
      </c>
      <c r="AZ66" s="564">
        <f t="shared" si="44"/>
        <v>0</v>
      </c>
    </row>
    <row r="67" spans="1:52" ht="16.899999999999999" hidden="1" customHeight="1">
      <c r="A67">
        <v>56</v>
      </c>
      <c r="B67" s="570"/>
      <c r="C67" s="571"/>
      <c r="D67" s="572">
        <f t="shared" si="50"/>
        <v>0</v>
      </c>
      <c r="E67" s="573">
        <f t="shared" si="51"/>
        <v>0</v>
      </c>
      <c r="F67" s="574">
        <f t="shared" si="47"/>
        <v>0</v>
      </c>
      <c r="G67" s="646">
        <f>'Per woonkern'!D57</f>
        <v>0</v>
      </c>
      <c r="H67" s="575">
        <f t="shared" si="48"/>
        <v>0</v>
      </c>
      <c r="I67" s="647">
        <f t="shared" si="52"/>
        <v>0</v>
      </c>
      <c r="J67" s="648">
        <f>'Per woonkern'!B57</f>
        <v>0</v>
      </c>
      <c r="K67" s="649">
        <f>'Per woonkern'!C57</f>
        <v>0</v>
      </c>
      <c r="L67" s="574">
        <f t="shared" si="53"/>
        <v>0</v>
      </c>
      <c r="M67" s="576">
        <f t="shared" si="15"/>
        <v>0</v>
      </c>
      <c r="N67" s="577">
        <f t="shared" si="54"/>
        <v>0</v>
      </c>
      <c r="O67" s="577">
        <f t="shared" si="3"/>
        <v>0</v>
      </c>
      <c r="P67" s="578">
        <f t="shared" si="4"/>
        <v>0</v>
      </c>
      <c r="Q67" s="579">
        <f t="shared" si="55"/>
        <v>0</v>
      </c>
      <c r="R67" s="580">
        <f t="shared" si="18"/>
        <v>0</v>
      </c>
      <c r="S67" s="581">
        <f t="shared" si="56"/>
        <v>0</v>
      </c>
      <c r="T67" s="580">
        <f t="shared" si="68"/>
        <v>0</v>
      </c>
      <c r="U67" s="582">
        <f t="shared" si="58"/>
        <v>0</v>
      </c>
      <c r="V67" s="580">
        <f t="shared" si="59"/>
        <v>0</v>
      </c>
      <c r="W67" s="650">
        <f>'Per woonkern'!H57</f>
        <v>0</v>
      </c>
      <c r="X67" s="583">
        <f t="shared" si="5"/>
        <v>0</v>
      </c>
      <c r="Y67" s="584">
        <f>IF(B67=0,0,IF((X67/2)/$E$3&lt;=1,1,ROUND(((X67/2))/$E$3,0)))</f>
        <v>0</v>
      </c>
      <c r="Z67" s="585">
        <f t="shared" si="69"/>
        <v>0</v>
      </c>
      <c r="AA67" s="584">
        <f t="shared" si="61"/>
        <v>1</v>
      </c>
      <c r="AB67" s="583">
        <f t="shared" si="7"/>
        <v>0</v>
      </c>
      <c r="AC67" s="586">
        <f>IF(B67=0,0,IF(AB67/$F$3&lt;=1,1,ROUND(AB67/$F$3,0)))</f>
        <v>0</v>
      </c>
      <c r="AD67" s="583">
        <f t="shared" si="62"/>
        <v>0</v>
      </c>
      <c r="AE67" s="586">
        <f t="shared" si="63"/>
        <v>1</v>
      </c>
      <c r="AF67" s="587">
        <f t="shared" si="70"/>
        <v>0</v>
      </c>
      <c r="AG67" s="584">
        <f t="shared" si="65"/>
        <v>1</v>
      </c>
      <c r="AH67" s="587">
        <f t="shared" si="71"/>
        <v>0</v>
      </c>
      <c r="AI67" s="584">
        <f t="shared" si="9"/>
        <v>1</v>
      </c>
      <c r="AJ67" s="577">
        <f t="shared" si="10"/>
        <v>0</v>
      </c>
      <c r="AK67" s="581">
        <f t="shared" si="67"/>
        <v>0</v>
      </c>
      <c r="AL67" s="585">
        <f>G67*$AL$70</f>
        <v>0</v>
      </c>
      <c r="AM67" s="588">
        <f t="shared" si="72"/>
        <v>0</v>
      </c>
      <c r="AN67" s="585">
        <f>$AJ$70*L67</f>
        <v>0</v>
      </c>
      <c r="AO67" s="586">
        <f>'Per woonkern'!J57</f>
        <v>0</v>
      </c>
      <c r="AP67" s="587">
        <f>'Per woonkern'!M57</f>
        <v>0</v>
      </c>
      <c r="AQ67" s="589">
        <f>'Per woonkern'!N57</f>
        <v>0</v>
      </c>
      <c r="AR67" s="590"/>
      <c r="AS67" s="580">
        <f>$AS$68*L67</f>
        <v>0</v>
      </c>
      <c r="AT67" s="582">
        <f t="shared" si="38"/>
        <v>0</v>
      </c>
      <c r="AU67" s="585">
        <f>$X$70*L67</f>
        <v>0</v>
      </c>
      <c r="AV67" s="584">
        <f t="shared" si="40"/>
        <v>0</v>
      </c>
      <c r="AW67" s="583">
        <f t="shared" si="11"/>
        <v>0</v>
      </c>
      <c r="AX67" s="586">
        <f t="shared" si="42"/>
        <v>0</v>
      </c>
      <c r="AY67" s="585">
        <f>$AY$68*L67</f>
        <v>0</v>
      </c>
      <c r="AZ67" s="584">
        <f t="shared" si="44"/>
        <v>0</v>
      </c>
    </row>
    <row r="68" spans="1:52" ht="16.899999999999999" customHeight="1" thickBot="1">
      <c r="B68" s="125" t="str">
        <f>"Totaal Provincie "&amp;B10&amp;":"</f>
        <v>Totaal Provincie Limburg:</v>
      </c>
      <c r="C68" s="404">
        <f>SUM(C12:C67)</f>
        <v>2146.6200000000003</v>
      </c>
      <c r="D68" s="405">
        <f>SUM(D12:D67)</f>
        <v>0.99999999999999967</v>
      </c>
      <c r="E68" s="258">
        <f>SUM(E12:E67)</f>
        <v>1813.4782600000001</v>
      </c>
      <c r="F68" s="259"/>
      <c r="G68" s="406">
        <f>SUM(G12:G67)</f>
        <v>333.14173999999997</v>
      </c>
      <c r="H68" s="260">
        <f>G68/C68</f>
        <v>0.15519362532725864</v>
      </c>
      <c r="I68" s="290">
        <f>SUM(I12:I67)</f>
        <v>1</v>
      </c>
      <c r="J68" s="291">
        <f>SUM(J12:J67)</f>
        <v>217</v>
      </c>
      <c r="K68" s="407">
        <f>SUM(K12:K67)</f>
        <v>1516.2932090000002</v>
      </c>
      <c r="L68" s="259">
        <f>SUM(L12:L67)</f>
        <v>0.99999999999999989</v>
      </c>
      <c r="M68" s="408">
        <f>SUM(M12:M67)</f>
        <v>11104.724666666667</v>
      </c>
      <c r="N68" s="409">
        <f t="shared" si="54"/>
        <v>22209.449333333334</v>
      </c>
      <c r="O68" s="409">
        <f t="shared" si="3"/>
        <v>111.04724666666667</v>
      </c>
      <c r="P68" s="410">
        <f>SUM(P12:P67)</f>
        <v>27761.811666666668</v>
      </c>
      <c r="Q68" s="411">
        <f t="shared" si="55"/>
        <v>55523.623333333337</v>
      </c>
      <c r="R68" s="412">
        <f>SUM(R12:R67)</f>
        <v>51518.879999999997</v>
      </c>
      <c r="S68" s="413">
        <f>SUM(S12:S67)</f>
        <v>257.59440000000001</v>
      </c>
      <c r="T68" s="412">
        <f>SUM(T12:T67)</f>
        <v>51518.880000000019</v>
      </c>
      <c r="U68" s="414">
        <f>T68/2/$C$3</f>
        <v>257.59440000000012</v>
      </c>
      <c r="V68" s="412">
        <f>SUM(V12:V67)</f>
        <v>51518.879999999997</v>
      </c>
      <c r="W68" s="413">
        <f>SUM(W12:W67)</f>
        <v>324</v>
      </c>
      <c r="X68" s="415">
        <f t="shared" ref="X68:AO68" si="73">SUM(X12:X67)</f>
        <v>2103.6876000000002</v>
      </c>
      <c r="Y68" s="416">
        <f t="shared" si="73"/>
        <v>88</v>
      </c>
      <c r="Z68" s="412">
        <f t="shared" si="73"/>
        <v>2103.6876000000002</v>
      </c>
      <c r="AA68" s="416">
        <f t="shared" si="73"/>
        <v>113</v>
      </c>
      <c r="AB68" s="415">
        <f t="shared" si="73"/>
        <v>1781.6945999999998</v>
      </c>
      <c r="AC68" s="413">
        <f t="shared" si="73"/>
        <v>105</v>
      </c>
      <c r="AD68" s="415">
        <f t="shared" si="73"/>
        <v>3563.3891999999996</v>
      </c>
      <c r="AE68" s="413">
        <f t="shared" si="73"/>
        <v>236</v>
      </c>
      <c r="AF68" s="415">
        <f t="shared" si="73"/>
        <v>3563.3892000000005</v>
      </c>
      <c r="AG68" s="417">
        <f t="shared" si="73"/>
        <v>234</v>
      </c>
      <c r="AH68" s="418">
        <f t="shared" si="73"/>
        <v>3563.3892000000001</v>
      </c>
      <c r="AI68" s="416">
        <f t="shared" si="73"/>
        <v>236</v>
      </c>
      <c r="AJ68" s="409">
        <f t="shared" si="73"/>
        <v>8586.4800000000014</v>
      </c>
      <c r="AK68" s="413">
        <f t="shared" si="73"/>
        <v>171.7296</v>
      </c>
      <c r="AL68" s="412">
        <f t="shared" si="73"/>
        <v>8586.4800000000032</v>
      </c>
      <c r="AM68" s="414">
        <f t="shared" si="73"/>
        <v>171.72960000000003</v>
      </c>
      <c r="AN68" s="412">
        <f t="shared" si="73"/>
        <v>8586.48</v>
      </c>
      <c r="AO68" s="413">
        <f t="shared" si="73"/>
        <v>268</v>
      </c>
      <c r="AP68" s="415">
        <f>SUM(AP12:AP67)</f>
        <v>75234.233599999992</v>
      </c>
      <c r="AQ68" s="419">
        <f>SUM(AQ12:AQ67)</f>
        <v>11659.9609</v>
      </c>
      <c r="AS68" s="412">
        <f>$C$5*C68</f>
        <v>37995.174000000006</v>
      </c>
      <c r="AT68" s="413">
        <f t="shared" ref="AT68:AZ68" si="74">SUM(AT12:AT67)</f>
        <v>189.97586999999996</v>
      </c>
      <c r="AU68" s="412">
        <f>$D$5*C68</f>
        <v>2103.6876000000002</v>
      </c>
      <c r="AV68" s="416">
        <f t="shared" si="74"/>
        <v>87.653649999999999</v>
      </c>
      <c r="AW68" s="412">
        <f>$F$5*C68*0.5</f>
        <v>1781.6946000000003</v>
      </c>
      <c r="AX68" s="413">
        <f t="shared" si="74"/>
        <v>104.80556470588236</v>
      </c>
      <c r="AY68" s="412">
        <f>$D$5*C68</f>
        <v>2103.6876000000002</v>
      </c>
      <c r="AZ68" s="417">
        <f t="shared" si="74"/>
        <v>42.073751999999992</v>
      </c>
    </row>
    <row r="69" spans="1:52" ht="16.899999999999999" customHeight="1" thickBot="1">
      <c r="D69" s="420"/>
      <c r="E69" s="403"/>
      <c r="F69" s="403"/>
      <c r="G69" s="403"/>
      <c r="H69" s="403"/>
      <c r="I69" s="261"/>
      <c r="J69" s="262"/>
      <c r="K69" s="403"/>
      <c r="L69" s="261"/>
      <c r="R69" s="79"/>
      <c r="S69" s="79"/>
      <c r="T69" s="79"/>
      <c r="U69" s="79"/>
      <c r="V69" s="79"/>
      <c r="W69" s="79"/>
      <c r="X69" s="79"/>
      <c r="Y69" s="79"/>
      <c r="AB69" s="79"/>
      <c r="AC69" s="79"/>
      <c r="AD69" s="79"/>
      <c r="AE69" s="79"/>
      <c r="AF69" s="79"/>
      <c r="AG69" s="79"/>
      <c r="AJ69" s="79"/>
      <c r="AK69" s="79"/>
    </row>
    <row r="70" spans="1:52" s="421" customFormat="1" ht="16.899999999999999" customHeight="1" thickBot="1">
      <c r="B70" s="422"/>
      <c r="E70" s="268"/>
      <c r="V70" s="423">
        <f>$C$4*C68</f>
        <v>51518.880000000005</v>
      </c>
      <c r="W70" s="424">
        <f>V70/2/$C$3</f>
        <v>257.59440000000001</v>
      </c>
      <c r="X70" s="423">
        <f>$E$4*C68</f>
        <v>2103.6876000000002</v>
      </c>
      <c r="Y70" s="424">
        <f>X70/2/$E$3</f>
        <v>87.653650000000013</v>
      </c>
      <c r="AD70" s="423">
        <f>$F$4*C68</f>
        <v>3563.3892000000005</v>
      </c>
      <c r="AE70" s="424">
        <f>AD70/$F$3</f>
        <v>209.61112941176475</v>
      </c>
      <c r="AF70" s="425">
        <f>AD70/G68</f>
        <v>10.696315628296835</v>
      </c>
      <c r="AJ70" s="423">
        <f>$D$4*C68</f>
        <v>8586.4800000000014</v>
      </c>
      <c r="AK70" s="426">
        <f>AJ70/2/$D$3</f>
        <v>171.72960000000003</v>
      </c>
      <c r="AL70" s="425">
        <f>AJ70/G68</f>
        <v>25.77425452601647</v>
      </c>
      <c r="AP70" s="427">
        <f>G68*G4</f>
        <v>74956.891499999998</v>
      </c>
      <c r="AQ70" s="427">
        <f>G68*H4</f>
        <v>11659.960899999998</v>
      </c>
    </row>
    <row r="71" spans="1:52">
      <c r="C71" s="268"/>
      <c r="D71" s="421"/>
      <c r="G71" s="421"/>
      <c r="Q71" s="428"/>
      <c r="R71" s="428"/>
      <c r="S71" s="428"/>
      <c r="T71" s="428"/>
      <c r="U71" s="428"/>
      <c r="V71" s="428"/>
      <c r="W71" s="429">
        <f>W70-W68</f>
        <v>-66.405599999999993</v>
      </c>
      <c r="X71" s="428"/>
      <c r="Y71" s="429">
        <f>Y70-Y68</f>
        <v>-0.34634999999998684</v>
      </c>
      <c r="Z71" s="428"/>
      <c r="AA71" s="428"/>
      <c r="AB71" s="428"/>
      <c r="AC71" s="428"/>
      <c r="AD71" s="430"/>
      <c r="AE71" s="430"/>
      <c r="AF71" s="428"/>
      <c r="AG71" s="428"/>
      <c r="AH71" s="428"/>
      <c r="AI71" s="428"/>
      <c r="AJ71" s="428"/>
      <c r="AK71" s="428"/>
      <c r="AL71" s="428"/>
      <c r="AM71" s="428"/>
      <c r="AN71" s="428"/>
      <c r="AO71" s="428"/>
      <c r="AP71" s="429">
        <f>AP70-AP68</f>
        <v>-277.34209999999439</v>
      </c>
    </row>
    <row r="72" spans="1:52">
      <c r="G72" s="421"/>
    </row>
    <row r="73" spans="1:52">
      <c r="C73" s="292"/>
      <c r="G73" s="292"/>
      <c r="H73" s="403"/>
    </row>
    <row r="74" spans="1:52">
      <c r="H74" s="403"/>
    </row>
    <row r="75" spans="1:52">
      <c r="D75" s="421"/>
      <c r="H75" s="403"/>
    </row>
    <row r="76" spans="1:52">
      <c r="H76" s="403"/>
    </row>
    <row r="77" spans="1:52">
      <c r="C77" s="292"/>
      <c r="H77" s="403"/>
    </row>
    <row r="78" spans="1:52">
      <c r="H78" s="403"/>
    </row>
    <row r="79" spans="1:52">
      <c r="H79" s="403"/>
    </row>
    <row r="80" spans="1:52">
      <c r="H80" s="403"/>
    </row>
    <row r="81" spans="8:8">
      <c r="H81" s="403"/>
    </row>
    <row r="82" spans="8:8">
      <c r="H82" s="403"/>
    </row>
    <row r="83" spans="8:8">
      <c r="H83" s="403"/>
    </row>
    <row r="84" spans="8:8">
      <c r="H84" s="403"/>
    </row>
    <row r="85" spans="8:8">
      <c r="H85" s="403"/>
    </row>
    <row r="86" spans="8:8">
      <c r="H86" s="403"/>
    </row>
    <row r="87" spans="8:8">
      <c r="H87" s="403"/>
    </row>
    <row r="88" spans="8:8">
      <c r="H88" s="403"/>
    </row>
    <row r="89" spans="8:8">
      <c r="H89" s="403"/>
    </row>
    <row r="90" spans="8:8">
      <c r="H90" s="403"/>
    </row>
    <row r="91" spans="8:8">
      <c r="H91" s="403"/>
    </row>
    <row r="92" spans="8:8">
      <c r="H92" s="403"/>
    </row>
    <row r="93" spans="8:8">
      <c r="H93" s="403"/>
    </row>
    <row r="94" spans="8:8">
      <c r="H94" s="403"/>
    </row>
    <row r="95" spans="8:8">
      <c r="H95" s="403"/>
    </row>
    <row r="96" spans="8:8">
      <c r="H96" s="403"/>
    </row>
    <row r="97" spans="8:8">
      <c r="H97" s="403"/>
    </row>
    <row r="98" spans="8:8">
      <c r="H98" s="403"/>
    </row>
    <row r="99" spans="8:8">
      <c r="H99" s="403"/>
    </row>
    <row r="100" spans="8:8">
      <c r="H100" s="403"/>
    </row>
  </sheetData>
  <sheetProtection algorithmName="SHA-512" hashValue="LQNjqJsTw9LZ845w7Dzbn25uJoiSAESQSCiXMz61bHc+nsLmHguW3Y4FVfw5e8UgG8NdfrbbHP2GGs7TbYH8Yw==" saltValue="S8YtXvGBv9bA1aiBeKMhHw==" spinCount="100000" sheet="1" objects="1" scenarios="1"/>
  <mergeCells count="34">
    <mergeCell ref="Z8:AA9"/>
    <mergeCell ref="AH8:AI9"/>
    <mergeCell ref="AF8:AG9"/>
    <mergeCell ref="AD8:AE9"/>
    <mergeCell ref="AY8:AZ9"/>
    <mergeCell ref="AW8:AX9"/>
    <mergeCell ref="AU8:AV9"/>
    <mergeCell ref="AS8:AT9"/>
    <mergeCell ref="AN8:AO9"/>
    <mergeCell ref="AP8:AP9"/>
    <mergeCell ref="AQ8:AQ9"/>
    <mergeCell ref="AJ6:AO7"/>
    <mergeCell ref="AB6:AC7"/>
    <mergeCell ref="I2:L7"/>
    <mergeCell ref="C10:D10"/>
    <mergeCell ref="E10:F10"/>
    <mergeCell ref="G10:L10"/>
    <mergeCell ref="M6:W7"/>
    <mergeCell ref="X6:AA7"/>
    <mergeCell ref="V8:W9"/>
    <mergeCell ref="T8:U9"/>
    <mergeCell ref="R8:S9"/>
    <mergeCell ref="M8:Q9"/>
    <mergeCell ref="AL8:AM9"/>
    <mergeCell ref="AJ8:AK9"/>
    <mergeCell ref="X8:Y9"/>
    <mergeCell ref="AB8:AC9"/>
    <mergeCell ref="AQ6:AQ7"/>
    <mergeCell ref="AP6:AP7"/>
    <mergeCell ref="AW6:AX7"/>
    <mergeCell ref="AY6:AZ7"/>
    <mergeCell ref="AS5:AZ5"/>
    <mergeCell ref="AS6:AT7"/>
    <mergeCell ref="AU6:AV7"/>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D8B536A-6724-4497-A207-4BE9C1BD1ADB}">
          <x14:formula1>
            <xm:f>'CBS woonkernen'!$A$2:$A$2541</xm:f>
          </x14:formula1>
          <xm:sqref>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7E1AD-9EDA-48B4-B2D4-9EF41DCDE222}">
  <sheetPr>
    <tabColor theme="0" tint="-4.9989318521683403E-2"/>
  </sheetPr>
  <dimension ref="A1:NH561"/>
  <sheetViews>
    <sheetView showGridLines="0" zoomScale="85" zoomScaleNormal="85" workbookViewId="0">
      <selection activeCell="B155" sqref="B155"/>
    </sheetView>
  </sheetViews>
  <sheetFormatPr defaultRowHeight="15.75" outlineLevelRow="1"/>
  <cols>
    <col min="1" max="1" width="23.75" style="125" customWidth="1"/>
    <col min="2" max="2" width="19.75" style="78" customWidth="1"/>
    <col min="3" max="3" width="10.125" style="3" customWidth="1"/>
    <col min="4" max="4" width="10.75" style="3" customWidth="1"/>
    <col min="5" max="5" width="10.25" style="32" customWidth="1"/>
    <col min="6" max="6" width="10.375" style="32" customWidth="1"/>
    <col min="7" max="7" width="8.625" style="519" customWidth="1"/>
    <col min="8" max="10" width="8.625" style="520" customWidth="1"/>
    <col min="11" max="12" width="8.625" style="521" customWidth="1"/>
    <col min="13" max="14" width="11.25" customWidth="1"/>
    <col min="15" max="15" width="2.625" customWidth="1"/>
    <col min="16" max="16" width="23.75" customWidth="1"/>
    <col min="17" max="20" width="7.75" style="421" customWidth="1"/>
    <col min="21" max="21" width="9.75" bestFit="1" customWidth="1"/>
    <col min="22" max="22" width="9.25" customWidth="1"/>
    <col min="23" max="23" width="9.25" style="591" customWidth="1"/>
    <col min="24" max="26" width="8.75" style="591"/>
    <col min="27" max="82" width="8.75" style="625" customWidth="1"/>
    <col min="83" max="83" width="4" style="625" customWidth="1"/>
    <col min="84" max="139" width="8.75" style="591" customWidth="1"/>
    <col min="140" max="140" width="8.75" style="591"/>
    <col min="141" max="196" width="8.75" style="591" customWidth="1"/>
    <col min="197" max="367" width="8.75" style="591"/>
  </cols>
  <sheetData>
    <row r="1" spans="1:83" s="438" customFormat="1" ht="25.5" outlineLevel="1" thickBot="1">
      <c r="A1" s="431" t="str">
        <f>"Gemeentes in "&amp;Dichtheden!B10</f>
        <v>Gemeentes in Limburg</v>
      </c>
      <c r="B1" s="432" t="s">
        <v>111</v>
      </c>
      <c r="C1" s="433" t="s">
        <v>112</v>
      </c>
      <c r="D1" s="433" t="s">
        <v>113</v>
      </c>
      <c r="E1" s="434" t="s">
        <v>114</v>
      </c>
      <c r="F1" s="434" t="s">
        <v>115</v>
      </c>
      <c r="G1" s="435" t="s">
        <v>116</v>
      </c>
      <c r="H1" s="436" t="s">
        <v>117</v>
      </c>
      <c r="I1" s="437" t="s">
        <v>118</v>
      </c>
      <c r="J1" s="437" t="s">
        <v>119</v>
      </c>
      <c r="K1" s="437" t="s">
        <v>120</v>
      </c>
      <c r="L1" s="437" t="s">
        <v>121</v>
      </c>
      <c r="M1" s="437" t="s">
        <v>122</v>
      </c>
      <c r="N1" s="437" t="s">
        <v>123</v>
      </c>
      <c r="Q1" s="1006" t="s">
        <v>124</v>
      </c>
      <c r="R1" s="1006"/>
      <c r="S1" s="1005" t="s">
        <v>125</v>
      </c>
      <c r="T1" s="1005"/>
      <c r="X1" s="439"/>
      <c r="Y1" s="439"/>
      <c r="Z1" s="439"/>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440"/>
      <c r="BF1" s="440"/>
      <c r="BG1" s="440"/>
      <c r="BH1" s="440"/>
      <c r="BI1" s="440"/>
      <c r="BJ1" s="440"/>
      <c r="BK1" s="440"/>
      <c r="BL1" s="440"/>
      <c r="BM1" s="440"/>
      <c r="BN1" s="440"/>
      <c r="BO1" s="440"/>
      <c r="BP1" s="440"/>
      <c r="BQ1" s="440"/>
      <c r="BR1" s="440"/>
      <c r="BS1" s="440"/>
      <c r="BT1" s="440"/>
      <c r="BU1" s="440"/>
      <c r="BV1" s="440"/>
      <c r="BW1" s="440"/>
      <c r="BX1" s="440"/>
      <c r="BY1" s="440"/>
      <c r="BZ1" s="440"/>
      <c r="CA1" s="440"/>
      <c r="CB1" s="440"/>
      <c r="CC1" s="440"/>
      <c r="CD1" s="440"/>
      <c r="CE1" s="441"/>
    </row>
    <row r="2" spans="1:83" ht="12" customHeight="1" outlineLevel="1">
      <c r="A2" s="442" t="str">
        <f>IF(Dichtheden!$B12="","",Dichtheden!$B12)</f>
        <v>Gemeente Beek</v>
      </c>
      <c r="B2" s="443">
        <f>COUNTIF(AA$61:AA$560,"&gt;0")</f>
        <v>4</v>
      </c>
      <c r="C2" s="444">
        <f>SUM(AA$61:AA$560)</f>
        <v>21.580452999999999</v>
      </c>
      <c r="D2" s="444">
        <f>SUM(CF$61:CF$560)</f>
        <v>4.5442590000000003</v>
      </c>
      <c r="E2" s="256">
        <f t="shared" ref="E2:E33" si="0">C2/$C$58</f>
        <v>1.42323746303872E-2</v>
      </c>
      <c r="F2" s="256">
        <f>D2/$D$58</f>
        <v>1.3640617354042759E-2</v>
      </c>
      <c r="G2" s="445">
        <f>E2*Dichtheden!$V$70</f>
        <v>733.2360006979626</v>
      </c>
      <c r="H2" s="255">
        <f>SUM(EK$61:EK$560)</f>
        <v>5</v>
      </c>
      <c r="I2" s="445">
        <f>E2*Dichtheden!$AJ$70</f>
        <v>122.2060001163271</v>
      </c>
      <c r="J2" s="255">
        <f>SUM(GP$61:GP$560)</f>
        <v>4</v>
      </c>
      <c r="K2" s="445">
        <f>Dichtheden!$X12</f>
        <v>20.609400000000001</v>
      </c>
      <c r="L2" s="445">
        <f>Dichtheden!$AB12</f>
        <v>17.454899999999999</v>
      </c>
      <c r="M2" s="446">
        <f>SUM(IU$61:IU$560)</f>
        <v>1035.0112750000001</v>
      </c>
      <c r="N2" s="446">
        <f>SUM(KZ$61:KZ$560)</f>
        <v>159.04906499999998</v>
      </c>
      <c r="P2" s="1002" t="s">
        <v>126</v>
      </c>
      <c r="R2" s="447">
        <f t="shared" ref="R2:R33" si="1">IF(D2=0,0,G2/D2)</f>
        <v>161.35435957720776</v>
      </c>
      <c r="S2" s="448">
        <f t="shared" ref="S2:S33" si="2">IF(C2=0,0,H2/C2)</f>
        <v>0.23169115124691778</v>
      </c>
      <c r="T2" s="447"/>
      <c r="U2" s="130"/>
      <c r="V2" s="449"/>
      <c r="W2" s="623"/>
      <c r="X2" s="623"/>
      <c r="Y2" s="623"/>
      <c r="Z2" s="624"/>
    </row>
    <row r="3" spans="1:83" ht="12" customHeight="1" outlineLevel="1">
      <c r="A3" s="450" t="str">
        <f>IF(Dichtheden!$B13="","",Dichtheden!$B13)</f>
        <v>Gemeente Beekdaelen</v>
      </c>
      <c r="B3" s="451">
        <f>COUNTIF(AB$61:AB$560,"&gt;0")</f>
        <v>17</v>
      </c>
      <c r="C3" s="452">
        <f>SUM(AB$61:AB$560)</f>
        <v>77.843826000000007</v>
      </c>
      <c r="D3" s="452">
        <f>SUM(CG$61:CG$560)</f>
        <v>8.9268040000000006</v>
      </c>
      <c r="E3" s="257">
        <f t="shared" si="0"/>
        <v>5.1338240874493027E-2</v>
      </c>
      <c r="F3" s="257">
        <f t="shared" ref="F3:F32" si="3">D3/$D$58</f>
        <v>2.6795813697797224E-2</v>
      </c>
      <c r="G3" s="453">
        <f>E3*Dichtheden!$V$70</f>
        <v>2644.8886710241018</v>
      </c>
      <c r="H3" s="454">
        <f>SUM(EL$61:EL$560)</f>
        <v>18</v>
      </c>
      <c r="I3" s="453">
        <f>E3*Dichtheden!$AJ$70</f>
        <v>440.81477850401694</v>
      </c>
      <c r="J3" s="454">
        <f>SUM(GQ$61:GQ$560)</f>
        <v>17</v>
      </c>
      <c r="K3" s="453">
        <f>Dichtheden!$X13</f>
        <v>76.733999999999995</v>
      </c>
      <c r="L3" s="453">
        <f>Dichtheden!$AB13</f>
        <v>64.98899999999999</v>
      </c>
      <c r="M3" s="455">
        <f>SUM(IV$61:IV$560)</f>
        <v>2035.7294250000002</v>
      </c>
      <c r="N3" s="455">
        <f>SUM(LA$61:LA$560)</f>
        <v>312.43814000000003</v>
      </c>
      <c r="P3" s="1003"/>
      <c r="R3" s="447">
        <f t="shared" si="1"/>
        <v>296.28618159691882</v>
      </c>
      <c r="S3" s="448">
        <f t="shared" si="2"/>
        <v>0.23123221101696617</v>
      </c>
      <c r="T3" s="447"/>
      <c r="U3" s="130"/>
      <c r="V3" s="449"/>
      <c r="W3" s="623"/>
      <c r="X3" s="623"/>
      <c r="Y3" s="623"/>
      <c r="Z3" s="624"/>
    </row>
    <row r="4" spans="1:83" ht="12" customHeight="1" outlineLevel="1">
      <c r="A4" s="442" t="str">
        <f>IF(Dichtheden!$B14="","",Dichtheden!$B14)</f>
        <v>Gemeente Beesel</v>
      </c>
      <c r="B4" s="443">
        <f>COUNTIF(AC$61:AC$560,"&gt;0")</f>
        <v>2</v>
      </c>
      <c r="C4" s="444">
        <f>SUM(AC$61:AC$560)</f>
        <v>19.920347999999997</v>
      </c>
      <c r="D4" s="444">
        <f>SUM(CH$61:CH$560)</f>
        <v>3.6764580000000002</v>
      </c>
      <c r="E4" s="256">
        <f t="shared" si="0"/>
        <v>1.3137530315220185E-2</v>
      </c>
      <c r="F4" s="256">
        <f t="shared" si="3"/>
        <v>1.1035717109480189E-2</v>
      </c>
      <c r="G4" s="445">
        <f>E4*Dichtheden!$V$70</f>
        <v>676.83084780619095</v>
      </c>
      <c r="H4" s="255">
        <f>SUM(EM$61:EM$560)</f>
        <v>3</v>
      </c>
      <c r="I4" s="445">
        <f>E4*Dichtheden!$AJ$70</f>
        <v>112.80514130103182</v>
      </c>
      <c r="J4" s="255">
        <f>SUM(GR$61:GR$560)</f>
        <v>2</v>
      </c>
      <c r="K4" s="445">
        <f>Dichtheden!$X14</f>
        <v>27.430199999999999</v>
      </c>
      <c r="L4" s="445">
        <f>Dichtheden!$AB14</f>
        <v>23.231699999999996</v>
      </c>
      <c r="M4" s="446">
        <f>SUM(IW$61:IW$560)</f>
        <v>827.20305000000008</v>
      </c>
      <c r="N4" s="446">
        <f>SUM(LB$61:LB$560)</f>
        <v>128.67603</v>
      </c>
      <c r="P4" s="1003"/>
      <c r="R4" s="447">
        <f t="shared" si="1"/>
        <v>184.09862095696209</v>
      </c>
      <c r="S4" s="448">
        <f t="shared" si="2"/>
        <v>0.15059977867856528</v>
      </c>
      <c r="T4" s="447"/>
      <c r="U4" s="130"/>
      <c r="V4" s="449"/>
      <c r="W4" s="623"/>
      <c r="X4" s="623"/>
      <c r="Y4" s="623"/>
      <c r="Z4" s="624"/>
    </row>
    <row r="5" spans="1:83" ht="12" customHeight="1" outlineLevel="1">
      <c r="A5" s="450" t="str">
        <f>IF(Dichtheden!$B15="","",Dichtheden!$B15)</f>
        <v>Gemeente Bergen (L)</v>
      </c>
      <c r="B5" s="451">
        <f>COUNTIF(AD$61:AD$560,"&gt;0")</f>
        <v>8</v>
      </c>
      <c r="C5" s="452">
        <f>SUM(AD$61:AD$560)</f>
        <v>31.682116999999998</v>
      </c>
      <c r="D5" s="452">
        <f>SUM(CI$61:CI$560)</f>
        <v>3.854889</v>
      </c>
      <c r="E5" s="257">
        <f t="shared" si="0"/>
        <v>2.0894452874912265E-2</v>
      </c>
      <c r="F5" s="257">
        <f t="shared" si="3"/>
        <v>1.1571317962138278E-2</v>
      </c>
      <c r="G5" s="453">
        <f>E5*Dichtheden!$V$70</f>
        <v>1076.4588103282601</v>
      </c>
      <c r="H5" s="454">
        <f>SUM(EN$61:EN$560)</f>
        <v>8</v>
      </c>
      <c r="I5" s="453">
        <f>E5*Dichtheden!$AJ$70</f>
        <v>179.40980172137668</v>
      </c>
      <c r="J5" s="454">
        <f>SUM(GS$61:GS$560)</f>
        <v>8</v>
      </c>
      <c r="K5" s="453">
        <f>Dichtheden!$X15</f>
        <v>101.17519999999999</v>
      </c>
      <c r="L5" s="453">
        <f>Dichtheden!$AB15</f>
        <v>85.689199999999985</v>
      </c>
      <c r="M5" s="455">
        <f>SUM(IX$61:IX$560)</f>
        <v>877.64269999999999</v>
      </c>
      <c r="N5" s="455">
        <f>SUM(LC$61:LC$560)</f>
        <v>134.92111499999999</v>
      </c>
      <c r="P5" s="1003"/>
      <c r="R5" s="447">
        <f t="shared" si="1"/>
        <v>279.24508600072795</v>
      </c>
      <c r="S5" s="448">
        <f t="shared" si="2"/>
        <v>0.25250837878037002</v>
      </c>
      <c r="T5" s="447"/>
      <c r="U5" s="130"/>
      <c r="V5" s="449"/>
      <c r="W5" s="623"/>
      <c r="X5" s="623"/>
      <c r="Y5" s="623"/>
      <c r="Z5" s="624"/>
    </row>
    <row r="6" spans="1:83" ht="12" customHeight="1" outlineLevel="1">
      <c r="A6" s="442" t="str">
        <f>IF(Dichtheden!$B16="","",Dichtheden!$B16)</f>
        <v>Gemeente Brunssum</v>
      </c>
      <c r="B6" s="443">
        <f>COUNTIF(AE$61:AE$560,"&gt;0")</f>
        <v>1</v>
      </c>
      <c r="C6" s="444">
        <f>SUM(AE$61:AE$560)</f>
        <v>14.25287</v>
      </c>
      <c r="D6" s="444">
        <f>SUM(CJ$61:CJ$560)</f>
        <v>7.7540300000000002</v>
      </c>
      <c r="E6" s="256">
        <f t="shared" si="0"/>
        <v>9.399811273572747E-3</v>
      </c>
      <c r="F6" s="256">
        <f t="shared" si="3"/>
        <v>2.3275468273654332E-2</v>
      </c>
      <c r="G6" s="445">
        <f>E6*Dichtheden!$V$70</f>
        <v>484.26774902584157</v>
      </c>
      <c r="H6" s="255">
        <f>SUM(EO$61:EO$560)</f>
        <v>2</v>
      </c>
      <c r="I6" s="445">
        <f>E6*Dichtheden!$AJ$70</f>
        <v>80.711291504306928</v>
      </c>
      <c r="J6" s="255">
        <f>SUM(GT$61:GT$560)</f>
        <v>2</v>
      </c>
      <c r="K6" s="445">
        <f>Dichtheden!$X16</f>
        <v>16.905000000000001</v>
      </c>
      <c r="L6" s="445">
        <f>Dichtheden!$AB16</f>
        <v>14.317499999999999</v>
      </c>
      <c r="M6" s="446">
        <f>SUM(IY$61:IY$560)</f>
        <v>1744.6567500000001</v>
      </c>
      <c r="N6" s="446">
        <f>SUM(LD$61:LD$560)</f>
        <v>271.39105000000001</v>
      </c>
      <c r="P6" s="1003"/>
      <c r="R6" s="447">
        <f t="shared" si="1"/>
        <v>62.453685248295606</v>
      </c>
      <c r="S6" s="448">
        <f t="shared" si="2"/>
        <v>0.14032261572581523</v>
      </c>
      <c r="T6" s="447"/>
      <c r="U6" s="130"/>
      <c r="V6" s="449"/>
      <c r="W6" s="623"/>
      <c r="X6" s="623"/>
      <c r="Y6" s="623"/>
      <c r="Z6" s="624"/>
    </row>
    <row r="7" spans="1:83" ht="12" customHeight="1" outlineLevel="1">
      <c r="A7" s="450" t="str">
        <f>IF(Dichtheden!$B17="","",Dichtheden!$B17)</f>
        <v>Gemeente Echt-Susteren</v>
      </c>
      <c r="B7" s="451">
        <f>COUNTIF(AF$61:AF$560,"&gt;0")</f>
        <v>9</v>
      </c>
      <c r="C7" s="452">
        <f>SUM(AF$61:AF$560)</f>
        <v>63.199066999999985</v>
      </c>
      <c r="D7" s="452">
        <f>SUM(CK$61:CK$560)</f>
        <v>9.6229760000000013</v>
      </c>
      <c r="E7" s="257">
        <f t="shared" si="0"/>
        <v>4.1679977609132703E-2</v>
      </c>
      <c r="F7" s="257">
        <f t="shared" si="3"/>
        <v>2.8885530825407835E-2</v>
      </c>
      <c r="G7" s="453">
        <f>E7*Dichtheden!$V$70</f>
        <v>2147.3057648475947</v>
      </c>
      <c r="H7" s="454">
        <f>SUM(EP$61:EP$560)</f>
        <v>13</v>
      </c>
      <c r="I7" s="453">
        <f>E7*Dichtheden!$AJ$70</f>
        <v>357.8842941412658</v>
      </c>
      <c r="J7" s="454">
        <f>SUM(GU$61:GU$560)</f>
        <v>11</v>
      </c>
      <c r="K7" s="453">
        <f>Dichtheden!$X17</f>
        <v>101.00859999999999</v>
      </c>
      <c r="L7" s="453">
        <f>Dichtheden!$AB17</f>
        <v>85.548099999999991</v>
      </c>
      <c r="M7" s="455">
        <f>SUM(IZ$61:IZ$560)</f>
        <v>2165.1696000000002</v>
      </c>
      <c r="N7" s="455">
        <f>SUM(LE$61:LE$560)</f>
        <v>336.80416000000002</v>
      </c>
      <c r="P7" s="1003"/>
      <c r="R7" s="447">
        <f t="shared" si="1"/>
        <v>223.14362675824967</v>
      </c>
      <c r="S7" s="448">
        <f t="shared" si="2"/>
        <v>0.20569923919921165</v>
      </c>
      <c r="T7" s="447"/>
      <c r="U7" s="130"/>
      <c r="V7" s="449"/>
      <c r="W7" s="623"/>
      <c r="X7" s="623"/>
      <c r="Y7" s="623"/>
      <c r="Z7" s="624"/>
    </row>
    <row r="8" spans="1:83" ht="12" customHeight="1" outlineLevel="1">
      <c r="A8" s="442" t="str">
        <f>IF(Dichtheden!$B18="","",Dichtheden!$B18)</f>
        <v>Gemeente Eijsden-Margraten</v>
      </c>
      <c r="B8" s="443">
        <f>COUNTIF(AG$61:AG$560,"&gt;0")</f>
        <v>15</v>
      </c>
      <c r="C8" s="444">
        <f>SUM(AG$61:AG$560)</f>
        <v>65.005425000000002</v>
      </c>
      <c r="D8" s="444">
        <f>SUM(CL$61:CL$560)</f>
        <v>8.2519610000000014</v>
      </c>
      <c r="E8" s="256">
        <f t="shared" si="0"/>
        <v>4.2871276224254323E-2</v>
      </c>
      <c r="F8" s="256">
        <f t="shared" si="3"/>
        <v>2.4770120369786153E-2</v>
      </c>
      <c r="G8" s="445">
        <f>E8*Dichtheden!$V$70</f>
        <v>2208.6801352442117</v>
      </c>
      <c r="H8" s="255">
        <f>SUM(EQ$61:EQ$560)</f>
        <v>17</v>
      </c>
      <c r="I8" s="445">
        <f>E8*Dichtheden!$AJ$70</f>
        <v>368.11335587403534</v>
      </c>
      <c r="J8" s="255">
        <f>SUM(GV$61:GV$560)</f>
        <v>16</v>
      </c>
      <c r="K8" s="445">
        <f>Dichtheden!$X18</f>
        <v>75.998999999999995</v>
      </c>
      <c r="L8" s="445">
        <f>Dichtheden!$AB18</f>
        <v>64.366499999999988</v>
      </c>
      <c r="M8" s="446">
        <f>SUM(JA$61:JA$560)</f>
        <v>1880.1162750000003</v>
      </c>
      <c r="N8" s="446">
        <f>SUM(LF$61:LF$560)</f>
        <v>288.81863500000003</v>
      </c>
      <c r="P8" s="1003"/>
      <c r="R8" s="447">
        <f t="shared" si="1"/>
        <v>267.65518344599678</v>
      </c>
      <c r="S8" s="448">
        <f t="shared" si="2"/>
        <v>0.26151663495777466</v>
      </c>
      <c r="T8" s="447"/>
      <c r="U8" s="130"/>
      <c r="V8" s="449"/>
      <c r="W8" s="623"/>
      <c r="X8" s="623"/>
      <c r="Y8" s="623"/>
      <c r="Z8" s="624"/>
    </row>
    <row r="9" spans="1:83" ht="12" customHeight="1" outlineLevel="1">
      <c r="A9" s="450" t="str">
        <f>IF(Dichtheden!$B19="","",Dichtheden!$B19)</f>
        <v>Gemeente Gennep</v>
      </c>
      <c r="B9" s="451">
        <f>COUNTIF(AH$61:AH$560,"&gt;0")</f>
        <v>6</v>
      </c>
      <c r="C9" s="452">
        <f>SUM(AH$61:AH$560)</f>
        <v>36.759596000000002</v>
      </c>
      <c r="D9" s="452">
        <f>SUM(CM$61:CM$560)</f>
        <v>5.3548909999999985</v>
      </c>
      <c r="E9" s="257">
        <f t="shared" si="0"/>
        <v>2.4243065775017923E-2</v>
      </c>
      <c r="F9" s="257">
        <f t="shared" si="3"/>
        <v>1.6073911963118158E-2</v>
      </c>
      <c r="G9" s="453">
        <f>E9*Dichtheden!$V$70</f>
        <v>1248.9755964952556</v>
      </c>
      <c r="H9" s="454">
        <f>SUM(ER$61:ER$560)</f>
        <v>8</v>
      </c>
      <c r="I9" s="453">
        <f>E9*Dichtheden!$AJ$70</f>
        <v>208.16259941587592</v>
      </c>
      <c r="J9" s="454">
        <f>SUM(GW$61:GW$560)</f>
        <v>6</v>
      </c>
      <c r="K9" s="453">
        <f>Dichtheden!$X19</f>
        <v>46.6676</v>
      </c>
      <c r="L9" s="453">
        <f>Dichtheden!$AB19</f>
        <v>39.5246</v>
      </c>
      <c r="M9" s="455">
        <f>SUM(JB$61:JB$560)</f>
        <v>1211.7552999999998</v>
      </c>
      <c r="N9" s="455">
        <f>SUM(LG$61:LG$560)</f>
        <v>187.42118500000001</v>
      </c>
      <c r="P9" s="1003"/>
      <c r="R9" s="447">
        <f t="shared" si="1"/>
        <v>233.24015306665549</v>
      </c>
      <c r="S9" s="448">
        <f t="shared" si="2"/>
        <v>0.21763024816703644</v>
      </c>
      <c r="T9" s="447"/>
      <c r="U9" s="130"/>
      <c r="V9" s="449"/>
      <c r="W9" s="623"/>
      <c r="X9" s="623"/>
      <c r="Y9" s="623"/>
      <c r="Z9" s="624"/>
    </row>
    <row r="10" spans="1:83" ht="12" customHeight="1" outlineLevel="1">
      <c r="A10" s="442" t="str">
        <f>IF(Dichtheden!$B20="","",Dichtheden!$B20)</f>
        <v>Gemeente Gulpen-Wittem</v>
      </c>
      <c r="B10" s="443">
        <f>COUNTIF(AI$61:AI$560,"&gt;0")</f>
        <v>11</v>
      </c>
      <c r="C10" s="444">
        <f>SUM(AI$61:AI$560)</f>
        <v>40.657440999999999</v>
      </c>
      <c r="D10" s="444">
        <f>SUM(CN$61:CN$560)</f>
        <v>3.54576</v>
      </c>
      <c r="E10" s="256">
        <f t="shared" si="0"/>
        <v>2.6813706451151161E-2</v>
      </c>
      <c r="F10" s="256">
        <f t="shared" si="3"/>
        <v>1.0643397612079473E-2</v>
      </c>
      <c r="G10" s="445">
        <f>E10*Dichtheden!$V$70</f>
        <v>1381.4121250120827</v>
      </c>
      <c r="H10" s="255">
        <f>SUM(ES$61:ES$560)</f>
        <v>11</v>
      </c>
      <c r="I10" s="445">
        <f>E10*Dichtheden!$AJ$70</f>
        <v>230.23535416868046</v>
      </c>
      <c r="J10" s="255">
        <f>SUM(GX$61:GX$560)</f>
        <v>11</v>
      </c>
      <c r="K10" s="445">
        <f>Dichtheden!$X20</f>
        <v>71.716400000000007</v>
      </c>
      <c r="L10" s="445">
        <f>Dichtheden!$AB20</f>
        <v>60.739400000000003</v>
      </c>
      <c r="M10" s="446">
        <f>SUM(JC$61:JC$560)</f>
        <v>819.19849999999997</v>
      </c>
      <c r="N10" s="446">
        <f>SUM(LH$61:LH$560)</f>
        <v>124.1016</v>
      </c>
      <c r="P10" s="1004"/>
      <c r="R10" s="447">
        <f t="shared" si="1"/>
        <v>389.5954957504407</v>
      </c>
      <c r="S10" s="448">
        <f t="shared" si="2"/>
        <v>0.27055318115077631</v>
      </c>
      <c r="T10" s="447"/>
      <c r="U10" s="130"/>
      <c r="V10" s="449"/>
      <c r="W10" s="623"/>
      <c r="X10" s="623"/>
      <c r="Y10" s="623"/>
      <c r="Z10" s="624"/>
    </row>
    <row r="11" spans="1:83" ht="12" customHeight="1" outlineLevel="1">
      <c r="A11" s="450" t="str">
        <f>IF(Dichtheden!$B21="","",Dichtheden!$B21)</f>
        <v>Gemeente Heerlen</v>
      </c>
      <c r="B11" s="451">
        <f>COUNTIF(AJ$61:AJ$560,"&gt;0")</f>
        <v>1</v>
      </c>
      <c r="C11" s="452">
        <f>SUM(AJ$61:AJ$560)</f>
        <v>45.090491</v>
      </c>
      <c r="D11" s="452">
        <f>SUM(CO$61:CO$560)</f>
        <v>27.11561</v>
      </c>
      <c r="E11" s="257">
        <f t="shared" si="0"/>
        <v>2.9737316458561015E-2</v>
      </c>
      <c r="F11" s="257">
        <f t="shared" si="3"/>
        <v>8.1393613421122196E-2</v>
      </c>
      <c r="G11" s="453">
        <f>E11*Dichtheden!$V$70</f>
        <v>1532.03323815063</v>
      </c>
      <c r="H11" s="454">
        <f>SUM(ET$61:ET$560)</f>
        <v>8</v>
      </c>
      <c r="I11" s="453">
        <f>E11*Dichtheden!$AJ$70</f>
        <v>255.33887302510502</v>
      </c>
      <c r="J11" s="454">
        <f>SUM(GY$61:GY$560)</f>
        <v>5</v>
      </c>
      <c r="K11" s="453">
        <f>Dichtheden!$X21</f>
        <v>44.041199999999996</v>
      </c>
      <c r="L11" s="453">
        <f>Dichtheden!$AB21</f>
        <v>37.300199999999997</v>
      </c>
      <c r="M11" s="455">
        <f>SUM(JD$61:JD$560)</f>
        <v>6101.0122499999998</v>
      </c>
      <c r="N11" s="455">
        <f>SUM(LI$61:LI$560)</f>
        <v>949.04634999999996</v>
      </c>
      <c r="R11" s="447">
        <f t="shared" si="1"/>
        <v>56.500046952682609</v>
      </c>
      <c r="S11" s="448">
        <f t="shared" si="2"/>
        <v>0.17742099991769883</v>
      </c>
      <c r="T11" s="447"/>
      <c r="U11" s="130"/>
      <c r="V11" s="449"/>
      <c r="W11" s="623"/>
      <c r="X11" s="623"/>
      <c r="Y11" s="623"/>
      <c r="Z11" s="624"/>
    </row>
    <row r="12" spans="1:83" ht="12" customHeight="1" outlineLevel="1">
      <c r="A12" s="442" t="str">
        <f>IF(Dichtheden!$B22="","",Dichtheden!$B22)</f>
        <v>Gemeente Horst aan de Maas</v>
      </c>
      <c r="B12" s="443">
        <f>COUNTIF(AK$61:AK$560,"&gt;0")</f>
        <v>15</v>
      </c>
      <c r="C12" s="444">
        <f>SUM(AK$61:AK$560)</f>
        <v>77.53197999999999</v>
      </c>
      <c r="D12" s="444">
        <f>SUM(CP$61:CP$560)</f>
        <v>10.167392000000001</v>
      </c>
      <c r="E12" s="256">
        <f t="shared" si="0"/>
        <v>5.1132577485546192E-2</v>
      </c>
      <c r="F12" s="256">
        <f t="shared" si="3"/>
        <v>3.0519718123583079E-2</v>
      </c>
      <c r="G12" s="445">
        <f>E12*Dichtheden!$V$70</f>
        <v>2634.2931235685564</v>
      </c>
      <c r="H12" s="255">
        <f>SUM(EU$61:EU$560)</f>
        <v>19</v>
      </c>
      <c r="I12" s="445">
        <f>E12*Dichtheden!$AJ$70</f>
        <v>439.04885392809274</v>
      </c>
      <c r="J12" s="255">
        <f>SUM(GZ$61:GZ$560)</f>
        <v>16</v>
      </c>
      <c r="K12" s="445">
        <f>Dichtheden!$X22</f>
        <v>184.9554</v>
      </c>
      <c r="L12" s="445">
        <f>Dichtheden!$AB22</f>
        <v>156.64589999999998</v>
      </c>
      <c r="M12" s="446">
        <f>SUM(JE$61:JE$560)</f>
        <v>2297.0196249999999</v>
      </c>
      <c r="N12" s="446">
        <f>SUM(LJ$61:LJ$560)</f>
        <v>355.85872000000006</v>
      </c>
      <c r="R12" s="447">
        <f t="shared" si="1"/>
        <v>259.09231428950079</v>
      </c>
      <c r="S12" s="448">
        <f t="shared" si="2"/>
        <v>0.24506016743026557</v>
      </c>
      <c r="T12" s="447"/>
      <c r="U12" s="130"/>
      <c r="V12" s="449"/>
      <c r="W12" s="623"/>
      <c r="X12" s="623"/>
      <c r="Y12" s="623"/>
      <c r="Z12" s="624"/>
    </row>
    <row r="13" spans="1:83" ht="12" customHeight="1" outlineLevel="1">
      <c r="A13" s="450" t="str">
        <f>IF(Dichtheden!$B23="","",Dichtheden!$B23)</f>
        <v>Gemeente Kerkrade</v>
      </c>
      <c r="B13" s="451">
        <f>COUNTIF(AL$61:AL$560,"&gt;0")</f>
        <v>3</v>
      </c>
      <c r="C13" s="452">
        <f>SUM(AL$61:AL$560)</f>
        <v>47.758111999999997</v>
      </c>
      <c r="D13" s="452">
        <f>SUM(CQ$61:CQ$560)</f>
        <v>13.566331000000002</v>
      </c>
      <c r="E13" s="257">
        <f t="shared" si="0"/>
        <v>3.1496620651289872E-2</v>
      </c>
      <c r="F13" s="257">
        <f t="shared" si="3"/>
        <v>4.0722399420739061E-2</v>
      </c>
      <c r="G13" s="453">
        <f>E13*Dichtheden!$V$70</f>
        <v>1622.6706197393248</v>
      </c>
      <c r="H13" s="454">
        <f>SUM(EV$61:EV$560)</f>
        <v>9</v>
      </c>
      <c r="I13" s="453">
        <f>E13*Dichtheden!$AJ$70</f>
        <v>270.44510328988753</v>
      </c>
      <c r="J13" s="454">
        <f>SUM(HA$61:HA$560)</f>
        <v>6</v>
      </c>
      <c r="K13" s="453">
        <f>Dichtheden!$X23</f>
        <v>21.471799999999998</v>
      </c>
      <c r="L13" s="453">
        <f>Dichtheden!$AB23</f>
        <v>18.185299999999998</v>
      </c>
      <c r="M13" s="455">
        <f>SUM(JF$61:JF$560)</f>
        <v>3052.4244749999998</v>
      </c>
      <c r="N13" s="455">
        <f>SUM(LK$61:LK$560)</f>
        <v>474.82158500000003</v>
      </c>
      <c r="R13" s="447">
        <f t="shared" si="1"/>
        <v>119.61013038376585</v>
      </c>
      <c r="S13" s="448">
        <f t="shared" si="2"/>
        <v>0.18844966065660218</v>
      </c>
      <c r="T13" s="447"/>
      <c r="U13" s="130"/>
      <c r="V13" s="449"/>
      <c r="W13" s="623"/>
      <c r="X13" s="623"/>
      <c r="Y13" s="623"/>
      <c r="Z13" s="624"/>
    </row>
    <row r="14" spans="1:83" ht="12" customHeight="1" outlineLevel="1">
      <c r="A14" s="442" t="str">
        <f>IF(Dichtheden!$B24="","",Dichtheden!$B24)</f>
        <v>Gemeente Landgraaf</v>
      </c>
      <c r="B14" s="443">
        <f>COUNTIF(AM$61:AM$560,"&gt;0")</f>
        <v>2</v>
      </c>
      <c r="C14" s="444">
        <f>SUM(AM$61:AM$560)</f>
        <v>37.499635999999995</v>
      </c>
      <c r="D14" s="444">
        <f>SUM(CR$61:CR$560)</f>
        <v>10.894498</v>
      </c>
      <c r="E14" s="256">
        <f t="shared" si="0"/>
        <v>2.4731124414077616E-2</v>
      </c>
      <c r="F14" s="256">
        <f t="shared" si="3"/>
        <v>3.2702290622604067E-2</v>
      </c>
      <c r="G14" s="445">
        <f>E14*Dichtheden!$V$70</f>
        <v>1274.1198309539352</v>
      </c>
      <c r="H14" s="255">
        <f>SUM(EW$61:EW$560)</f>
        <v>7</v>
      </c>
      <c r="I14" s="445">
        <f>E14*Dichtheden!$AJ$70</f>
        <v>212.3533051589892</v>
      </c>
      <c r="J14" s="255">
        <f>SUM(HB$61:HB$560)</f>
        <v>5</v>
      </c>
      <c r="K14" s="445">
        <f>Dichtheden!$X24</f>
        <v>24.088399999999996</v>
      </c>
      <c r="L14" s="445">
        <f>Dichtheden!$AB24</f>
        <v>20.401399999999999</v>
      </c>
      <c r="M14" s="446">
        <f>SUM(JG$61:JG$560)</f>
        <v>2461.1764750000002</v>
      </c>
      <c r="N14" s="446">
        <f>SUM(LL$61:LL$560)</f>
        <v>381.30743000000001</v>
      </c>
      <c r="R14" s="447">
        <f t="shared" si="1"/>
        <v>116.95076092114893</v>
      </c>
      <c r="S14" s="448">
        <f t="shared" si="2"/>
        <v>0.18666847859536559</v>
      </c>
      <c r="T14" s="447"/>
      <c r="U14" s="130"/>
      <c r="V14" s="449"/>
      <c r="W14" s="623"/>
      <c r="X14" s="623"/>
      <c r="Y14" s="623"/>
      <c r="Z14" s="624"/>
    </row>
    <row r="15" spans="1:83" ht="12" customHeight="1" outlineLevel="1">
      <c r="A15" s="450" t="str">
        <f>IF(Dichtheden!$B25="","",Dichtheden!$B25)</f>
        <v>Gemeente Leudal</v>
      </c>
      <c r="B15" s="451">
        <f>COUNTIF(AN$61:AN$560,"&gt;0")</f>
        <v>15</v>
      </c>
      <c r="C15" s="452">
        <f>SUM(AN$61:AN$560)</f>
        <v>86.958470000000005</v>
      </c>
      <c r="D15" s="452">
        <f>SUM(CS$61:CS$560)</f>
        <v>11.127567000000001</v>
      </c>
      <c r="E15" s="257">
        <f t="shared" si="0"/>
        <v>5.734937641602271E-2</v>
      </c>
      <c r="F15" s="257">
        <f t="shared" si="3"/>
        <v>3.3401899743934822E-2</v>
      </c>
      <c r="G15" s="453">
        <f>E15*Dichtheden!$V$70</f>
        <v>2954.5756416519043</v>
      </c>
      <c r="H15" s="454">
        <f>SUM(EX$61:EX$560)</f>
        <v>18</v>
      </c>
      <c r="I15" s="453">
        <f>E15*Dichtheden!$AJ$70</f>
        <v>492.42927360865076</v>
      </c>
      <c r="J15" s="454">
        <f>SUM(HC$61:HC$560)</f>
        <v>15</v>
      </c>
      <c r="K15" s="453">
        <f>Dichtheden!$X25</f>
        <v>159.47539999999998</v>
      </c>
      <c r="L15" s="453">
        <f>Dichtheden!$AB25</f>
        <v>135.0659</v>
      </c>
      <c r="M15" s="455">
        <f>SUM(JH$61:JH$560)</f>
        <v>2504.5564749999999</v>
      </c>
      <c r="N15" s="455">
        <f>SUM(LM$61:LM$560)</f>
        <v>389.46484499999991</v>
      </c>
      <c r="R15" s="447">
        <f t="shared" si="1"/>
        <v>265.51856678570476</v>
      </c>
      <c r="S15" s="448">
        <f t="shared" si="2"/>
        <v>0.20699536226890836</v>
      </c>
      <c r="T15" s="447"/>
      <c r="U15" s="130"/>
      <c r="V15" s="449"/>
      <c r="W15" s="623"/>
      <c r="X15" s="623"/>
      <c r="Y15" s="623"/>
      <c r="Z15" s="624"/>
    </row>
    <row r="16" spans="1:83" ht="12" customHeight="1" outlineLevel="1">
      <c r="A16" s="442" t="str">
        <f>IF(Dichtheden!$B26="","",Dichtheden!$B26)</f>
        <v>Gemeente Maasgouw</v>
      </c>
      <c r="B16" s="443">
        <f>COUNTIF(AO$61:AO$560,"&gt;0")</f>
        <v>9</v>
      </c>
      <c r="C16" s="444">
        <f>SUM(AO$61:AO$560)</f>
        <v>55.930878</v>
      </c>
      <c r="D16" s="444">
        <f>SUM(CT$61:CT$560)</f>
        <v>8.7107469999999996</v>
      </c>
      <c r="E16" s="256">
        <f t="shared" si="0"/>
        <v>3.6886584776625479E-2</v>
      </c>
      <c r="F16" s="256">
        <f t="shared" si="3"/>
        <v>2.6147269927809108E-2</v>
      </c>
      <c r="G16" s="445">
        <f>E16*Dichtheden!$V$70</f>
        <v>1900.3555347167951</v>
      </c>
      <c r="H16" s="255">
        <f>SUM(EY$61:EY$560)</f>
        <v>11</v>
      </c>
      <c r="I16" s="445">
        <f>E16*Dichtheden!$AJ$70</f>
        <v>316.72592245279918</v>
      </c>
      <c r="J16" s="255">
        <f>SUM(HD$61:HD$560)</f>
        <v>10</v>
      </c>
      <c r="K16" s="445">
        <f>Dichtheden!$X26</f>
        <v>44.7958</v>
      </c>
      <c r="L16" s="445">
        <f>Dichtheden!$AB26</f>
        <v>37.939299999999996</v>
      </c>
      <c r="M16" s="446">
        <f>SUM(JI$61:JI$560)</f>
        <v>1959.9180750000003</v>
      </c>
      <c r="N16" s="446">
        <f>SUM(LN$61:LN$560)</f>
        <v>304.87614500000007</v>
      </c>
      <c r="R16" s="447">
        <f t="shared" si="1"/>
        <v>218.16217767739039</v>
      </c>
      <c r="S16" s="448">
        <f t="shared" si="2"/>
        <v>0.19667132706194956</v>
      </c>
      <c r="T16" s="447"/>
      <c r="U16" s="130"/>
      <c r="V16" s="449"/>
      <c r="W16" s="623"/>
      <c r="X16" s="623"/>
      <c r="Y16" s="623"/>
      <c r="Z16" s="624"/>
    </row>
    <row r="17" spans="1:26" ht="12" customHeight="1" outlineLevel="1">
      <c r="A17" s="450" t="str">
        <f>IF(Dichtheden!$B27="","",Dichtheden!$B27)</f>
        <v>Gemeente Maastricht</v>
      </c>
      <c r="B17" s="451">
        <f>COUNTIF(AP$61:AP$560,"&gt;0")</f>
        <v>3</v>
      </c>
      <c r="C17" s="452">
        <f>SUM(AP$61:AP$560)</f>
        <v>71.154634999999999</v>
      </c>
      <c r="D17" s="452">
        <f>SUM(CU$61:CU$560)</f>
        <v>29.814992</v>
      </c>
      <c r="E17" s="257">
        <f t="shared" si="0"/>
        <v>4.6926698990445714E-2</v>
      </c>
      <c r="F17" s="257">
        <f t="shared" si="3"/>
        <v>8.9496416750419819E-2</v>
      </c>
      <c r="G17" s="453">
        <f>E17*Dichtheden!$V$70</f>
        <v>2417.6109740848942</v>
      </c>
      <c r="H17" s="454">
        <f>SUM(EZ$61:EZ$560)</f>
        <v>13</v>
      </c>
      <c r="I17" s="453">
        <f>E17*Dichtheden!$AJ$70</f>
        <v>402.93516234748239</v>
      </c>
      <c r="J17" s="454">
        <f>SUM(HE$61:HE$560)</f>
        <v>9</v>
      </c>
      <c r="K17" s="453">
        <f>Dichtheden!$X27</f>
        <v>54.870200000000004</v>
      </c>
      <c r="L17" s="453">
        <f>Dichtheden!$AB27</f>
        <v>46.471699999999998</v>
      </c>
      <c r="M17" s="455">
        <f>SUM(JJ$61:JJ$560)</f>
        <v>6708.3732</v>
      </c>
      <c r="N17" s="455">
        <f>SUM(LO$61:LO$560)</f>
        <v>1043.5247200000001</v>
      </c>
      <c r="R17" s="447">
        <f t="shared" si="1"/>
        <v>81.087091154842312</v>
      </c>
      <c r="S17" s="448">
        <f t="shared" si="2"/>
        <v>0.18270067719411393</v>
      </c>
      <c r="T17" s="447"/>
      <c r="U17" s="130"/>
      <c r="V17" s="449"/>
      <c r="W17" s="623"/>
      <c r="X17" s="623"/>
      <c r="Y17" s="623"/>
      <c r="Z17" s="624"/>
    </row>
    <row r="18" spans="1:26" ht="12" customHeight="1" outlineLevel="1">
      <c r="A18" s="442" t="str">
        <f>IF(Dichtheden!$B28="","",Dichtheden!$B28)</f>
        <v>Gemeente Meerssen</v>
      </c>
      <c r="B18" s="443">
        <f>COUNTIF(AQ$61:AQ$560,"&gt;0")</f>
        <v>6</v>
      </c>
      <c r="C18" s="444">
        <f>SUM(AQ$61:AQ$560)</f>
        <v>36.626148999999998</v>
      </c>
      <c r="D18" s="444">
        <f>SUM(CV$61:CV$560)</f>
        <v>5.2109209999999999</v>
      </c>
      <c r="E18" s="256">
        <f t="shared" si="0"/>
        <v>2.4155057071155155E-2</v>
      </c>
      <c r="F18" s="256">
        <f t="shared" si="3"/>
        <v>1.5641753567115307E-2</v>
      </c>
      <c r="G18" s="445">
        <f>E18*Dichtheden!$V$70</f>
        <v>1244.4414866419941</v>
      </c>
      <c r="H18" s="255">
        <f>SUM(FA$61:FA$560)</f>
        <v>8</v>
      </c>
      <c r="I18" s="445">
        <f>E18*Dichtheden!$AJ$70</f>
        <v>207.40691444033234</v>
      </c>
      <c r="J18" s="255">
        <f>SUM(HF$61:HF$560)</f>
        <v>7</v>
      </c>
      <c r="K18" s="445">
        <f>Dichtheden!$X28</f>
        <v>26.4208</v>
      </c>
      <c r="L18" s="445">
        <f>Dichtheden!$AB28</f>
        <v>22.376799999999999</v>
      </c>
      <c r="M18" s="446">
        <f>SUM(JK$61:JK$560)</f>
        <v>1176.5794749999998</v>
      </c>
      <c r="N18" s="446">
        <f>SUM(LP$61:LP$560)</f>
        <v>182.38223500000001</v>
      </c>
      <c r="R18" s="447">
        <f t="shared" si="1"/>
        <v>238.81411494090855</v>
      </c>
      <c r="S18" s="448">
        <f t="shared" si="2"/>
        <v>0.21842318175465295</v>
      </c>
      <c r="T18" s="447"/>
      <c r="U18" s="130"/>
      <c r="V18" s="449"/>
      <c r="W18" s="623"/>
      <c r="X18" s="623"/>
      <c r="Y18" s="623"/>
      <c r="Z18" s="624"/>
    </row>
    <row r="19" spans="1:26" ht="12" customHeight="1" outlineLevel="1">
      <c r="A19" s="450" t="str">
        <f>IF(Dichtheden!$B29="","",Dichtheden!$B29)</f>
        <v>Gemeente Mook en Middelaar</v>
      </c>
      <c r="B19" s="451">
        <f>COUNTIF(AR$61:AR$560,"&gt;0")</f>
        <v>4</v>
      </c>
      <c r="C19" s="452">
        <f>SUM(AR$61:AR$560)</f>
        <v>21.473331000000002</v>
      </c>
      <c r="D19" s="452">
        <f>SUM(CW$61:CW$560)</f>
        <v>2.7009220000000003</v>
      </c>
      <c r="E19" s="257">
        <f t="shared" si="0"/>
        <v>1.4161727344384617E-2</v>
      </c>
      <c r="F19" s="257">
        <f t="shared" si="3"/>
        <v>8.1074259863084114E-3</v>
      </c>
      <c r="G19" s="453">
        <f>E19*Dichtheden!$V$70</f>
        <v>729.59633164806985</v>
      </c>
      <c r="H19" s="454">
        <f>SUM(FB$61:FB$560)</f>
        <v>5</v>
      </c>
      <c r="I19" s="453">
        <f>E19*Dichtheden!$AJ$70</f>
        <v>121.59938860801165</v>
      </c>
      <c r="J19" s="454">
        <f>SUM(HG$61:HG$560)</f>
        <v>4</v>
      </c>
      <c r="K19" s="453">
        <f>Dichtheden!$X29</f>
        <v>17.032399999999999</v>
      </c>
      <c r="L19" s="453">
        <f>Dichtheden!$AB29</f>
        <v>14.425399999999998</v>
      </c>
      <c r="M19" s="455">
        <f>SUM(JL$61:JL$560)</f>
        <v>610.80482500000005</v>
      </c>
      <c r="N19" s="455">
        <f>SUM(LQ$61:LQ$560)</f>
        <v>94.532269999999997</v>
      </c>
      <c r="R19" s="447">
        <f t="shared" si="1"/>
        <v>270.12861965212983</v>
      </c>
      <c r="S19" s="448">
        <f t="shared" si="2"/>
        <v>0.2328469672450911</v>
      </c>
      <c r="T19" s="447"/>
      <c r="U19" s="130"/>
      <c r="V19" s="449"/>
      <c r="W19" s="623"/>
      <c r="X19" s="623"/>
      <c r="Y19" s="623"/>
      <c r="Z19" s="624"/>
    </row>
    <row r="20" spans="1:26" ht="12" customHeight="1" outlineLevel="1">
      <c r="A20" s="442" t="str">
        <f>IF(Dichtheden!$B30="","",Dichtheden!$B30)</f>
        <v>Gemeente Nederweert</v>
      </c>
      <c r="B20" s="443">
        <f>COUNTIF(AS$61:AS$560,"&gt;0")</f>
        <v>6</v>
      </c>
      <c r="C20" s="444">
        <f>SUM(AS$61:AS$560)</f>
        <v>25.423277000000002</v>
      </c>
      <c r="D20" s="444">
        <f>SUM(CX$61:CX$560)</f>
        <v>4.7460909999999998</v>
      </c>
      <c r="E20" s="256">
        <f t="shared" si="0"/>
        <v>1.6766728789062327E-2</v>
      </c>
      <c r="F20" s="256">
        <f t="shared" si="3"/>
        <v>1.4246461581187636E-2</v>
      </c>
      <c r="G20" s="445">
        <f>E20*Dichtheden!$V$70</f>
        <v>863.80308847624747</v>
      </c>
      <c r="H20" s="255">
        <f>SUM(FC$61:FC$560)</f>
        <v>7</v>
      </c>
      <c r="I20" s="445">
        <f>E20*Dichtheden!$AJ$70</f>
        <v>143.96718141270793</v>
      </c>
      <c r="J20" s="255">
        <f>SUM(HH$61:HH$560)</f>
        <v>6</v>
      </c>
      <c r="K20" s="445">
        <f>Dichtheden!$X30</f>
        <v>97.980400000000003</v>
      </c>
      <c r="L20" s="445">
        <f>Dichtheden!$AB30</f>
        <v>82.983400000000003</v>
      </c>
      <c r="M20" s="446">
        <f>SUM(JM$61:JM$560)</f>
        <v>1077.9273499999999</v>
      </c>
      <c r="N20" s="446">
        <f>SUM(LR$61:LR$560)</f>
        <v>166.11318500000002</v>
      </c>
      <c r="R20" s="447">
        <f t="shared" si="1"/>
        <v>182.00306072434083</v>
      </c>
      <c r="S20" s="448">
        <f t="shared" si="2"/>
        <v>0.27533822646073514</v>
      </c>
      <c r="T20" s="447"/>
      <c r="U20" s="130"/>
      <c r="V20" s="449"/>
      <c r="W20" s="623"/>
      <c r="X20" s="623"/>
      <c r="Y20" s="623"/>
      <c r="Z20" s="624"/>
    </row>
    <row r="21" spans="1:26" ht="12" customHeight="1" outlineLevel="1">
      <c r="A21" s="450" t="str">
        <f>IF(Dichtheden!$B31="","",Dichtheden!$B31)</f>
        <v>Gemeente Peel en Maas</v>
      </c>
      <c r="B21" s="451">
        <f>COUNTIF(AT$61:AT$560,"&gt;0")</f>
        <v>9</v>
      </c>
      <c r="C21" s="452">
        <f>SUM(AT$61:AT$560)</f>
        <v>68.264187000000007</v>
      </c>
      <c r="D21" s="452">
        <f>SUM(CY$61:CY$560)</f>
        <v>11.925616999999999</v>
      </c>
      <c r="E21" s="257">
        <f t="shared" si="0"/>
        <v>4.5020439711011065E-2</v>
      </c>
      <c r="F21" s="257">
        <f t="shared" si="3"/>
        <v>3.579742664488695E-2</v>
      </c>
      <c r="G21" s="453">
        <f>E21*Dichtheden!$V$70</f>
        <v>2319.4026310188137</v>
      </c>
      <c r="H21" s="454">
        <f>SUM(FD$61:FD$560)</f>
        <v>13</v>
      </c>
      <c r="I21" s="453">
        <f>E21*Dichtheden!$AJ$70</f>
        <v>386.56710516980235</v>
      </c>
      <c r="J21" s="454">
        <f>SUM(HI$61:HI$560)</f>
        <v>10</v>
      </c>
      <c r="K21" s="453">
        <f>Dichtheden!$X31</f>
        <v>156.18260000000001</v>
      </c>
      <c r="L21" s="453">
        <f>Dichtheden!$AB31</f>
        <v>132.27709999999999</v>
      </c>
      <c r="M21" s="455">
        <f>SUM(JN$61:JN$560)</f>
        <v>2683.263825</v>
      </c>
      <c r="N21" s="455">
        <f>SUM(LS$61:LS$560)</f>
        <v>417.39659499999999</v>
      </c>
      <c r="R21" s="447">
        <f t="shared" si="1"/>
        <v>194.48910953779699</v>
      </c>
      <c r="S21" s="448">
        <f t="shared" si="2"/>
        <v>0.19043660477491658</v>
      </c>
      <c r="T21" s="447"/>
      <c r="U21" s="130"/>
      <c r="V21" s="449"/>
      <c r="W21" s="623"/>
      <c r="X21" s="623"/>
      <c r="Y21" s="623"/>
      <c r="Z21" s="624"/>
    </row>
    <row r="22" spans="1:26" ht="12" customHeight="1" outlineLevel="1">
      <c r="A22" s="442" t="str">
        <f>IF(Dichtheden!$B32="","",Dichtheden!$B32)</f>
        <v>Gemeente Roerdalen</v>
      </c>
      <c r="B22" s="443">
        <f>COUNTIF(AU$61:AU$560,"&gt;0")</f>
        <v>11</v>
      </c>
      <c r="C22" s="444">
        <f>SUM(AU$61:AU$560)</f>
        <v>53.462358999999999</v>
      </c>
      <c r="D22" s="444">
        <f>SUM(CZ$61:CZ$560)</f>
        <v>6.5827379999999991</v>
      </c>
      <c r="E22" s="256">
        <f t="shared" si="0"/>
        <v>3.5258588960679037E-2</v>
      </c>
      <c r="F22" s="256">
        <f t="shared" si="3"/>
        <v>1.9759571406453E-2</v>
      </c>
      <c r="G22" s="445">
        <f>E22*Dichtheden!$V$70</f>
        <v>1816.4830136345481</v>
      </c>
      <c r="H22" s="255">
        <f>SUM(FE$61:FE$560)</f>
        <v>13</v>
      </c>
      <c r="I22" s="445">
        <f>E22*Dichtheden!$AJ$70</f>
        <v>302.74716893909141</v>
      </c>
      <c r="J22" s="255">
        <f>SUM(HJ$61:HJ$560)</f>
        <v>11</v>
      </c>
      <c r="K22" s="445">
        <f>Dichtheden!$X32</f>
        <v>86.445799999999991</v>
      </c>
      <c r="L22" s="445">
        <f>Dichtheden!$AB32</f>
        <v>73.214299999999994</v>
      </c>
      <c r="M22" s="446">
        <f>SUM(JO$61:JO$560)</f>
        <v>1506.8943750000001</v>
      </c>
      <c r="N22" s="446">
        <f>SUM(LT$61:LT$560)</f>
        <v>230.39582999999999</v>
      </c>
      <c r="R22" s="447">
        <f t="shared" si="1"/>
        <v>275.94642436544615</v>
      </c>
      <c r="S22" s="448">
        <f t="shared" si="2"/>
        <v>0.24316173553060014</v>
      </c>
      <c r="T22" s="447"/>
      <c r="U22" s="130"/>
      <c r="V22" s="449"/>
      <c r="W22" s="623"/>
      <c r="X22" s="623"/>
      <c r="Y22" s="623"/>
      <c r="Z22" s="624"/>
    </row>
    <row r="23" spans="1:26" ht="12" customHeight="1" outlineLevel="1">
      <c r="A23" s="450" t="str">
        <f>IF(Dichtheden!$B33="","",Dichtheden!$B33)</f>
        <v>Gemeente Roermond</v>
      </c>
      <c r="B23" s="451">
        <f>COUNTIF(AV$61:AV$560,"&gt;0")</f>
        <v>5</v>
      </c>
      <c r="C23" s="452">
        <f>SUM(AV$61:AV$560)</f>
        <v>60.915536000000003</v>
      </c>
      <c r="D23" s="452">
        <f>SUM(DA$61:DA$560)</f>
        <v>16.704624000000003</v>
      </c>
      <c r="E23" s="257">
        <f t="shared" si="0"/>
        <v>4.0173981943884045E-2</v>
      </c>
      <c r="F23" s="257">
        <f t="shared" si="3"/>
        <v>5.0142693017092378E-2</v>
      </c>
      <c r="G23" s="453">
        <f>E23*Dichtheden!$V$70</f>
        <v>2069.7185548891289</v>
      </c>
      <c r="H23" s="454">
        <f>SUM(FF$61:FF$560)</f>
        <v>11</v>
      </c>
      <c r="I23" s="453">
        <f>E23*Dichtheden!$AJ$70</f>
        <v>344.95309248152154</v>
      </c>
      <c r="J23" s="454">
        <f>SUM(HK$61:HK$560)</f>
        <v>9</v>
      </c>
      <c r="K23" s="453">
        <f>Dichtheden!$X33</f>
        <v>59.593800000000002</v>
      </c>
      <c r="L23" s="453">
        <f>Dichtheden!$AB33</f>
        <v>50.472299999999997</v>
      </c>
      <c r="M23" s="455">
        <f>SUM(JP$61:JP$560)</f>
        <v>3774.9622749999999</v>
      </c>
      <c r="N23" s="455">
        <f>SUM(LU$61:LU$560)</f>
        <v>584.66183999999998</v>
      </c>
      <c r="R23" s="447">
        <f t="shared" si="1"/>
        <v>123.90093634487843</v>
      </c>
      <c r="S23" s="448">
        <f t="shared" si="2"/>
        <v>0.18057790708761062</v>
      </c>
      <c r="T23" s="447"/>
      <c r="U23" s="130"/>
      <c r="V23" s="449"/>
      <c r="W23" s="623"/>
      <c r="X23" s="623"/>
      <c r="Y23" s="623"/>
      <c r="Z23" s="624"/>
    </row>
    <row r="24" spans="1:26" ht="12" customHeight="1" outlineLevel="1">
      <c r="A24" s="442" t="str">
        <f>IF(Dichtheden!$B34="","",Dichtheden!$B34)</f>
        <v>Gemeente Simpelveld</v>
      </c>
      <c r="B24" s="443">
        <f>COUNTIF(AW$61:AW$560,"&gt;0")</f>
        <v>4</v>
      </c>
      <c r="C24" s="444">
        <f>SUM(AW$61:AW$560)</f>
        <v>19.221620999999999</v>
      </c>
      <c r="D24" s="444">
        <f>SUM(DB$61:DB$560)</f>
        <v>2.5266289999999998</v>
      </c>
      <c r="E24" s="256">
        <f t="shared" si="0"/>
        <v>1.2676717725773312E-2</v>
      </c>
      <c r="F24" s="256">
        <f t="shared" si="3"/>
        <v>7.5842462730728371E-3</v>
      </c>
      <c r="G24" s="445">
        <f>E24*Dichtheden!$V$70</f>
        <v>653.09029930798818</v>
      </c>
      <c r="H24" s="255">
        <f>SUM(FG$61:FG$560)</f>
        <v>5</v>
      </c>
      <c r="I24" s="445">
        <f>E24*Dichtheden!$AJ$70</f>
        <v>108.84838321799805</v>
      </c>
      <c r="J24" s="255">
        <f>SUM(HL$61:HL$560)</f>
        <v>4</v>
      </c>
      <c r="K24" s="445">
        <f>Dichtheden!$X34</f>
        <v>15.7094</v>
      </c>
      <c r="L24" s="445">
        <f>Dichtheden!$AB34</f>
        <v>13.3049</v>
      </c>
      <c r="M24" s="446">
        <f>SUM(JQ$61:JQ$560)</f>
        <v>587.26240000000007</v>
      </c>
      <c r="N24" s="446">
        <f>SUM(LV$61:LV$560)</f>
        <v>88.432015000000007</v>
      </c>
      <c r="R24" s="447">
        <f t="shared" si="1"/>
        <v>258.48286365271207</v>
      </c>
      <c r="S24" s="448">
        <f t="shared" si="2"/>
        <v>0.26012374294550916</v>
      </c>
      <c r="T24" s="447"/>
      <c r="U24" s="130"/>
      <c r="V24" s="449"/>
      <c r="W24" s="623"/>
      <c r="X24" s="623"/>
      <c r="Y24" s="623"/>
      <c r="Z24" s="624"/>
    </row>
    <row r="25" spans="1:26" ht="12" customHeight="1" outlineLevel="1">
      <c r="A25" s="450" t="str">
        <f>IF(Dichtheden!$B35="","",Dichtheden!$B35)</f>
        <v>Gemeente Sittard-Geleen</v>
      </c>
      <c r="B25" s="451">
        <f>COUNTIF(AX$61:AX$560,"&gt;0")</f>
        <v>9</v>
      </c>
      <c r="C25" s="452">
        <f>SUM(AX$61:AX$560)</f>
        <v>103.564525</v>
      </c>
      <c r="D25" s="452">
        <f>SUM(DC$61:DC$560)</f>
        <v>38.330941000000003</v>
      </c>
      <c r="E25" s="257">
        <f t="shared" si="0"/>
        <v>6.8301120380471217E-2</v>
      </c>
      <c r="F25" s="257">
        <f t="shared" si="3"/>
        <v>0.11505895658706713</v>
      </c>
      <c r="G25" s="453">
        <f>E25*Dichtheden!$V$70</f>
        <v>3518.7972247470511</v>
      </c>
      <c r="H25" s="454">
        <f>SUM(FH$61:FH$560)</f>
        <v>22</v>
      </c>
      <c r="I25" s="453">
        <f>E25*Dichtheden!$AJ$70</f>
        <v>586.46620412450864</v>
      </c>
      <c r="J25" s="454">
        <f>SUM(HM$61:HM$560)</f>
        <v>17</v>
      </c>
      <c r="K25" s="453">
        <f>Dichtheden!$X35</f>
        <v>77.4298</v>
      </c>
      <c r="L25" s="453">
        <f>Dichtheden!$AB35</f>
        <v>65.578299999999999</v>
      </c>
      <c r="M25" s="455">
        <f>SUM(JR$61:JR$560)</f>
        <v>8659.1867250000014</v>
      </c>
      <c r="N25" s="455">
        <f>SUM(LW$61:LW$560)</f>
        <v>1341.5829350000001</v>
      </c>
      <c r="R25" s="447">
        <f t="shared" si="1"/>
        <v>91.800439356473163</v>
      </c>
      <c r="S25" s="448">
        <f t="shared" si="2"/>
        <v>0.21242795252524935</v>
      </c>
      <c r="T25" s="447"/>
      <c r="U25" s="130"/>
      <c r="V25" s="449"/>
      <c r="W25" s="623"/>
      <c r="X25" s="623"/>
      <c r="Y25" s="623"/>
      <c r="Z25" s="624"/>
    </row>
    <row r="26" spans="1:26" ht="12" customHeight="1" outlineLevel="1">
      <c r="A26" s="442" t="str">
        <f>IF(Dichtheden!$B36="","",Dichtheden!$B36)</f>
        <v>Gemeente Stein</v>
      </c>
      <c r="B26" s="443">
        <f>COUNTIF(AY$61:AY$560,"&gt;0")</f>
        <v>4</v>
      </c>
      <c r="C26" s="444">
        <f>SUM(AY$61:AY$560)</f>
        <v>44.954315999999999</v>
      </c>
      <c r="D26" s="444">
        <f>SUM(DD$61:DD$560)</f>
        <v>8.4620110000000004</v>
      </c>
      <c r="E26" s="256">
        <f t="shared" si="0"/>
        <v>2.9647508630370707E-2</v>
      </c>
      <c r="F26" s="256">
        <f t="shared" si="3"/>
        <v>2.5400632775706825E-2</v>
      </c>
      <c r="G26" s="445">
        <f>E26*Dichtheden!$V$70</f>
        <v>1527.4064394270329</v>
      </c>
      <c r="H26" s="255">
        <f>SUM(FI$61:FI$560)</f>
        <v>9</v>
      </c>
      <c r="I26" s="445">
        <f>E26*Dichtheden!$AJ$70</f>
        <v>254.56773990450552</v>
      </c>
      <c r="J26" s="255">
        <f>SUM(HN$61:HN$560)</f>
        <v>7</v>
      </c>
      <c r="K26" s="445">
        <f>Dichtheden!$X36</f>
        <v>20.658399999999997</v>
      </c>
      <c r="L26" s="445">
        <f>Dichtheden!$AB36</f>
        <v>17.496399999999998</v>
      </c>
      <c r="M26" s="446">
        <f>SUM(JS$61:JS$560)</f>
        <v>1919.8674249999999</v>
      </c>
      <c r="N26" s="446">
        <f>SUM(LX$61:LX$560)</f>
        <v>296.17038500000001</v>
      </c>
      <c r="R26" s="447">
        <f t="shared" si="1"/>
        <v>180.50158992076857</v>
      </c>
      <c r="S26" s="448">
        <f t="shared" si="2"/>
        <v>0.20020324633567999</v>
      </c>
      <c r="T26" s="447"/>
      <c r="U26" s="130"/>
      <c r="V26" s="449"/>
      <c r="W26" s="623"/>
      <c r="X26" s="623"/>
      <c r="Y26" s="623"/>
      <c r="Z26" s="624"/>
    </row>
    <row r="27" spans="1:26" ht="12" customHeight="1" outlineLevel="1">
      <c r="A27" s="450" t="str">
        <f>IF(Dichtheden!$B37="","",Dichtheden!$B37)</f>
        <v>Gemeente Vaals</v>
      </c>
      <c r="B27" s="451">
        <f>COUNTIF(AZ$61:AZ$560,"&gt;0")</f>
        <v>3</v>
      </c>
      <c r="C27" s="452">
        <f>SUM(AZ$61:AZ$560)</f>
        <v>12.541094999999999</v>
      </c>
      <c r="D27" s="452">
        <f>SUM(DE$61:DE$560)</f>
        <v>2.0458049999999997</v>
      </c>
      <c r="E27" s="257">
        <f t="shared" si="0"/>
        <v>8.2708904356769419E-3</v>
      </c>
      <c r="F27" s="257">
        <f t="shared" si="3"/>
        <v>6.1409446921901764E-3</v>
      </c>
      <c r="G27" s="453">
        <f>E27*Dichtheden!$V$70</f>
        <v>426.10701184878815</v>
      </c>
      <c r="H27" s="454">
        <f>SUM(FJ$61:FJ$560)</f>
        <v>3</v>
      </c>
      <c r="I27" s="453">
        <f>E27*Dichtheden!$AJ$70</f>
        <v>71.017835308131353</v>
      </c>
      <c r="J27" s="454">
        <f>SUM(HO$61:HO$560)</f>
        <v>3</v>
      </c>
      <c r="K27" s="453">
        <f>Dichtheden!$X37</f>
        <v>23.412199999999999</v>
      </c>
      <c r="L27" s="453">
        <f>Dichtheden!$AB37</f>
        <v>19.828699999999998</v>
      </c>
      <c r="M27" s="455">
        <f>SUM(JT$61:JT$560)</f>
        <v>460.30612500000001</v>
      </c>
      <c r="N27" s="455">
        <f>SUM(LY$61:LY$560)</f>
        <v>71.603174999999993</v>
      </c>
      <c r="R27" s="447">
        <f t="shared" si="1"/>
        <v>208.28329769884627</v>
      </c>
      <c r="S27" s="448">
        <f t="shared" si="2"/>
        <v>0.23921356149522832</v>
      </c>
      <c r="T27" s="447"/>
      <c r="U27" s="130"/>
      <c r="V27" s="449"/>
      <c r="W27" s="623"/>
      <c r="X27" s="623"/>
      <c r="Y27" s="623"/>
      <c r="Z27" s="624"/>
    </row>
    <row r="28" spans="1:26" ht="12" customHeight="1" outlineLevel="1">
      <c r="A28" s="442" t="str">
        <f>IF(Dichtheden!$B38="","",Dichtheden!$B38)</f>
        <v>Gemeente Valkenburg aan de Geul</v>
      </c>
      <c r="B28" s="443">
        <f>COUNTIF(BA$61:BA$560,"&gt;0")</f>
        <v>6</v>
      </c>
      <c r="C28" s="444">
        <f>SUM(BA$61:BA$560)</f>
        <v>36.370995000000001</v>
      </c>
      <c r="D28" s="444">
        <f>SUM(DF$61:DF$560)</f>
        <v>4.0094980000000007</v>
      </c>
      <c r="E28" s="256">
        <f t="shared" si="0"/>
        <v>2.3986782229267371E-2</v>
      </c>
      <c r="F28" s="256">
        <f t="shared" si="3"/>
        <v>1.2035411713944944E-2</v>
      </c>
      <c r="G28" s="445">
        <f>E28*Dichtheden!$V$70</f>
        <v>1235.7721552557582</v>
      </c>
      <c r="H28" s="255">
        <f>SUM(FK$61:FK$560)</f>
        <v>7</v>
      </c>
      <c r="I28" s="445">
        <f>E28*Dichtheden!$AJ$70</f>
        <v>205.96202587595974</v>
      </c>
      <c r="J28" s="255">
        <f>SUM(HP$61:HP$560)</f>
        <v>7</v>
      </c>
      <c r="K28" s="445">
        <f>Dichtheden!$X38</f>
        <v>35.995399999999997</v>
      </c>
      <c r="L28" s="445">
        <f>Dichtheden!$AB38</f>
        <v>30.485899999999997</v>
      </c>
      <c r="M28" s="446">
        <f>SUM(JU$61:JU$560)</f>
        <v>902.13704999999993</v>
      </c>
      <c r="N28" s="446">
        <f>SUM(LZ$61:LZ$560)</f>
        <v>140.33243000000002</v>
      </c>
      <c r="R28" s="447">
        <f t="shared" si="1"/>
        <v>308.2111913401024</v>
      </c>
      <c r="S28" s="448">
        <f t="shared" si="2"/>
        <v>0.19246105310014203</v>
      </c>
      <c r="T28" s="447"/>
      <c r="U28" s="130"/>
      <c r="V28" s="449"/>
      <c r="W28" s="623"/>
      <c r="X28" s="626"/>
      <c r="Y28" s="627"/>
      <c r="Z28" s="628"/>
    </row>
    <row r="29" spans="1:26" ht="12" customHeight="1" outlineLevel="1">
      <c r="A29" s="450" t="str">
        <f>IF(Dichtheden!$B39="","",Dichtheden!$B39)</f>
        <v>Gemeente Venlo</v>
      </c>
      <c r="B29" s="451">
        <f>COUNTIF(BB$61:BB$560,"&gt;0")</f>
        <v>9</v>
      </c>
      <c r="C29" s="452">
        <f>SUM(BB$61:BB$560)</f>
        <v>102.155367</v>
      </c>
      <c r="D29" s="452">
        <f>SUM(DG$61:DG$560)</f>
        <v>29.892161000000002</v>
      </c>
      <c r="E29" s="257">
        <f t="shared" si="0"/>
        <v>6.7371776377849607E-2</v>
      </c>
      <c r="F29" s="257">
        <f t="shared" si="3"/>
        <v>8.9728056892540708E-2</v>
      </c>
      <c r="G29" s="453">
        <f>E29*Dichtheden!$V$70</f>
        <v>3470.9184625972689</v>
      </c>
      <c r="H29" s="454">
        <f>SUM(FL$61:FL$560)</f>
        <v>20</v>
      </c>
      <c r="I29" s="453">
        <f>E29*Dichtheden!$AJ$70</f>
        <v>578.48641043287819</v>
      </c>
      <c r="J29" s="454">
        <f>SUM(HQ$61:HQ$560)</f>
        <v>14</v>
      </c>
      <c r="K29" s="453">
        <f>Dichtheden!$X39</f>
        <v>121.765</v>
      </c>
      <c r="L29" s="453">
        <f>Dichtheden!$AB39</f>
        <v>103.1275</v>
      </c>
      <c r="M29" s="455">
        <f>SUM(JV$61:JV$560)</f>
        <v>6725.8032999999987</v>
      </c>
      <c r="N29" s="455">
        <f>SUM(MA$61:MA$560)</f>
        <v>1046.2256349999998</v>
      </c>
      <c r="R29" s="447">
        <f t="shared" si="1"/>
        <v>116.11467175615937</v>
      </c>
      <c r="S29" s="448">
        <f t="shared" si="2"/>
        <v>0.19578021779315816</v>
      </c>
      <c r="T29" s="447"/>
      <c r="U29" s="130"/>
      <c r="V29" s="449"/>
      <c r="W29" s="623"/>
      <c r="X29" s="623"/>
      <c r="Y29" s="623"/>
      <c r="Z29" s="624"/>
    </row>
    <row r="30" spans="1:26" ht="12" customHeight="1" outlineLevel="1">
      <c r="A30" s="442" t="str">
        <f>IF(Dichtheden!$B40="","",Dichtheden!$B40)</f>
        <v>Gemeente Venray</v>
      </c>
      <c r="B30" s="443">
        <f>COUNTIF(BC$61:BC$560,"&gt;0")</f>
        <v>10</v>
      </c>
      <c r="C30" s="444">
        <f>SUM(BC$61:BC$560)</f>
        <v>62.223636999999997</v>
      </c>
      <c r="D30" s="444">
        <f>SUM(DH$61:DH$560)</f>
        <v>13.038604999999999</v>
      </c>
      <c r="E30" s="256">
        <f t="shared" si="0"/>
        <v>4.1036678546517179E-2</v>
      </c>
      <c r="F30" s="256">
        <f t="shared" si="3"/>
        <v>3.9138310918349649E-2</v>
      </c>
      <c r="G30" s="445">
        <f>E30*Dichtheden!$V$70</f>
        <v>2114.163717636593</v>
      </c>
      <c r="H30" s="255">
        <f>SUM(FM$61:FM$560)</f>
        <v>15</v>
      </c>
      <c r="I30" s="445">
        <f>E30*Dichtheden!$AJ$70</f>
        <v>352.36061960609891</v>
      </c>
      <c r="J30" s="255">
        <f>SUM(HR$61:HR$560)</f>
        <v>13</v>
      </c>
      <c r="K30" s="445">
        <f>Dichtheden!$X40</f>
        <v>160.00460000000001</v>
      </c>
      <c r="L30" s="445">
        <f>Dichtheden!$AB40</f>
        <v>135.51410000000001</v>
      </c>
      <c r="M30" s="446">
        <f>SUM(JW$61:JW$560)</f>
        <v>2955.450875</v>
      </c>
      <c r="N30" s="446">
        <f>SUM(MB$61:MB$560)</f>
        <v>456.35117499999996</v>
      </c>
      <c r="R30" s="447">
        <f t="shared" si="1"/>
        <v>162.14646564080999</v>
      </c>
      <c r="S30" s="448">
        <f t="shared" si="2"/>
        <v>0.24106594733445108</v>
      </c>
      <c r="T30" s="447"/>
      <c r="U30" s="130"/>
      <c r="V30" s="449"/>
      <c r="W30" s="623"/>
      <c r="X30" s="623"/>
      <c r="Y30" s="623"/>
      <c r="Z30" s="624"/>
    </row>
    <row r="31" spans="1:26" ht="12" customHeight="1" outlineLevel="1">
      <c r="A31" s="450" t="str">
        <f>IF(Dichtheden!$B41="","",Dichtheden!$B41)</f>
        <v>Gemeente Voerendaal</v>
      </c>
      <c r="B31" s="451">
        <f>COUNTIF(BD$61:BD$560,"&gt;0")</f>
        <v>4</v>
      </c>
      <c r="C31" s="452">
        <f>SUM(BD$61:BD$560)</f>
        <v>27.305408</v>
      </c>
      <c r="D31" s="452">
        <f>SUM(DI$61:DI$560)</f>
        <v>3.520251</v>
      </c>
      <c r="E31" s="257">
        <f t="shared" si="0"/>
        <v>1.8007999928989986E-2</v>
      </c>
      <c r="F31" s="257">
        <f t="shared" si="3"/>
        <v>1.056682660059349E-2</v>
      </c>
      <c r="G31" s="453">
        <f>E31*Dichtheden!$V$70</f>
        <v>927.75198738164363</v>
      </c>
      <c r="H31" s="454">
        <f>SUM(FN$61:FN$560)</f>
        <v>6</v>
      </c>
      <c r="I31" s="453">
        <f>E31*Dichtheden!$AJ$70</f>
        <v>154.62533123027396</v>
      </c>
      <c r="J31" s="454">
        <f>SUM(HS$61:HS$560)</f>
        <v>4</v>
      </c>
      <c r="K31" s="453">
        <f>Dichtheden!$X41</f>
        <v>30.879799999999999</v>
      </c>
      <c r="L31" s="453">
        <f>Dichtheden!$AB41</f>
        <v>26.153300000000002</v>
      </c>
      <c r="M31" s="455">
        <f>SUM(JX$61:JX$560)</f>
        <v>796.77790000000005</v>
      </c>
      <c r="N31" s="455">
        <f>SUM(MC$61:MC$560)</f>
        <v>123.20878499999999</v>
      </c>
      <c r="R31" s="447">
        <f t="shared" si="1"/>
        <v>263.547112800094</v>
      </c>
      <c r="S31" s="448">
        <f t="shared" si="2"/>
        <v>0.21973669098810023</v>
      </c>
      <c r="T31" s="447"/>
      <c r="U31" s="130"/>
      <c r="V31" s="449"/>
      <c r="W31" s="623"/>
      <c r="X31" s="623"/>
      <c r="Y31" s="623"/>
      <c r="Z31" s="624"/>
    </row>
    <row r="32" spans="1:26" ht="12" customHeight="1" outlineLevel="1">
      <c r="A32" s="652" t="str">
        <f>IF(Dichtheden!$B42="","",Dichtheden!$B42)</f>
        <v>Gemeente Weert</v>
      </c>
      <c r="B32" s="653">
        <f>COUNTIF(BE$61:BE$560,"&gt;0")</f>
        <v>6</v>
      </c>
      <c r="C32" s="654">
        <f>SUM(BE$61:BE$560)</f>
        <v>48.966060999999996</v>
      </c>
      <c r="D32" s="654">
        <f>SUM(DJ$61:DJ$560)</f>
        <v>16.515760999999998</v>
      </c>
      <c r="E32" s="655">
        <f t="shared" si="0"/>
        <v>3.2293266704197174E-2</v>
      </c>
      <c r="F32" s="655">
        <f t="shared" si="3"/>
        <v>4.9575778165774124E-2</v>
      </c>
      <c r="G32" s="656">
        <f>E32*Dichtheden!$V$70</f>
        <v>1663.7129321415298</v>
      </c>
      <c r="H32" s="657">
        <f>SUM(FO$61:FO$560)</f>
        <v>10</v>
      </c>
      <c r="I32" s="656">
        <f>E32*Dichtheden!$AJ$70</f>
        <v>277.28548869025502</v>
      </c>
      <c r="J32" s="657">
        <f>SUM(HT$61:HT$560)</f>
        <v>9</v>
      </c>
      <c r="K32" s="656">
        <f>Dichtheden!$X42</f>
        <v>102.2336</v>
      </c>
      <c r="L32" s="656">
        <f>Dichtheden!$AB42</f>
        <v>86.585599999999985</v>
      </c>
      <c r="M32" s="658">
        <f>SUM(JY$61:JY$560)</f>
        <v>3716.046225</v>
      </c>
      <c r="N32" s="658">
        <f>SUM(MD$61:MD$560)</f>
        <v>578.05163499999992</v>
      </c>
      <c r="R32" s="447">
        <f t="shared" si="1"/>
        <v>100.73486363368482</v>
      </c>
      <c r="S32" s="448">
        <f t="shared" si="2"/>
        <v>0.20422308422970761</v>
      </c>
      <c r="T32" s="447"/>
      <c r="U32" s="130"/>
      <c r="V32" s="449"/>
      <c r="W32" s="623"/>
      <c r="X32" s="623"/>
      <c r="Y32" s="623"/>
      <c r="Z32" s="624"/>
    </row>
    <row r="33" spans="1:23" ht="12" hidden="1" customHeight="1" outlineLevel="1">
      <c r="A33" s="450" t="str">
        <f>IF(Dichtheden!$B43="","",Dichtheden!$B43)</f>
        <v/>
      </c>
      <c r="B33" s="451">
        <f>COUNTIF(BF$61:BF$560,"&gt;0")</f>
        <v>0</v>
      </c>
      <c r="C33" s="452">
        <f>SUM(BF$61:BF$560)</f>
        <v>0</v>
      </c>
      <c r="D33" s="452">
        <f>SUM(DK$61:DK$560)</f>
        <v>0</v>
      </c>
      <c r="E33" s="257">
        <f t="shared" si="0"/>
        <v>0</v>
      </c>
      <c r="F33" s="257">
        <f t="shared" ref="F33:F57" si="4">D33/$D$58</f>
        <v>0</v>
      </c>
      <c r="G33" s="453">
        <f>E33*Dichtheden!$V$70</f>
        <v>0</v>
      </c>
      <c r="H33" s="454">
        <f>SUM(FP$61:FP$560)</f>
        <v>0</v>
      </c>
      <c r="I33" s="453">
        <f>E33*Dichtheden!$AJ$70</f>
        <v>0</v>
      </c>
      <c r="J33" s="454">
        <f>SUM(HU$61:HU$560)</f>
        <v>0</v>
      </c>
      <c r="K33" s="453">
        <f>Dichtheden!$X43</f>
        <v>0</v>
      </c>
      <c r="L33" s="453">
        <f>Dichtheden!$AB43</f>
        <v>0</v>
      </c>
      <c r="M33" s="455">
        <f>SUM(JZ$61:JZ$560)</f>
        <v>0</v>
      </c>
      <c r="N33" s="455">
        <f>SUM(ME$61:ME$560)</f>
        <v>0</v>
      </c>
      <c r="R33" s="447">
        <f t="shared" si="1"/>
        <v>0</v>
      </c>
      <c r="S33" s="448">
        <f t="shared" si="2"/>
        <v>0</v>
      </c>
      <c r="T33" s="447"/>
      <c r="U33" s="130"/>
      <c r="V33" s="449"/>
      <c r="W33" s="623"/>
    </row>
    <row r="34" spans="1:23" ht="12" hidden="1" customHeight="1" outlineLevel="1">
      <c r="A34" s="442" t="str">
        <f>IF(Dichtheden!$B44="","",Dichtheden!$B44)</f>
        <v/>
      </c>
      <c r="B34" s="443">
        <f>COUNTIF(BG$61:BG$560,"&gt;0")</f>
        <v>0</v>
      </c>
      <c r="C34" s="444">
        <f>SUM(BG$61:BG$560)</f>
        <v>0</v>
      </c>
      <c r="D34" s="444">
        <f>SUM(DL$61:DL$560)</f>
        <v>0</v>
      </c>
      <c r="E34" s="256">
        <f t="shared" ref="E34:E57" si="5">C34/$C$58</f>
        <v>0</v>
      </c>
      <c r="F34" s="256">
        <f t="shared" si="4"/>
        <v>0</v>
      </c>
      <c r="G34" s="445">
        <f>E34*Dichtheden!$V$70</f>
        <v>0</v>
      </c>
      <c r="H34" s="255">
        <f>SUM(FQ$61:FQ$560)</f>
        <v>0</v>
      </c>
      <c r="I34" s="445">
        <f>E34*Dichtheden!$AJ$70</f>
        <v>0</v>
      </c>
      <c r="J34" s="255">
        <f>SUM(HV$61:HV$560)</f>
        <v>0</v>
      </c>
      <c r="K34" s="445">
        <f>Dichtheden!$X44</f>
        <v>0</v>
      </c>
      <c r="L34" s="445">
        <f>Dichtheden!$AB44</f>
        <v>0</v>
      </c>
      <c r="M34" s="446">
        <f>SUM(KA$61:KA$560)</f>
        <v>0</v>
      </c>
      <c r="N34" s="446">
        <f>SUM(MF$61:MF$560)</f>
        <v>0</v>
      </c>
      <c r="R34" s="447">
        <f t="shared" ref="R34:R57" si="6">IF(D34=0,0,G34/D34)</f>
        <v>0</v>
      </c>
      <c r="S34" s="448">
        <f t="shared" ref="S34:S57" si="7">IF(C34=0,0,H34/C34)</f>
        <v>0</v>
      </c>
      <c r="T34" s="447"/>
      <c r="U34" s="130"/>
      <c r="V34" s="449"/>
      <c r="W34" s="623"/>
    </row>
    <row r="35" spans="1:23" ht="12" hidden="1" customHeight="1" outlineLevel="1">
      <c r="A35" s="450" t="str">
        <f>IF(Dichtheden!$B45="","",Dichtheden!$B45)</f>
        <v/>
      </c>
      <c r="B35" s="451">
        <f>COUNTIF(BH$61:BH$560,"&gt;0")</f>
        <v>0</v>
      </c>
      <c r="C35" s="452">
        <f>SUM(BH$61:BH$560)</f>
        <v>0</v>
      </c>
      <c r="D35" s="452">
        <f>SUM(DM$61:DM$560)</f>
        <v>0</v>
      </c>
      <c r="E35" s="257">
        <f t="shared" si="5"/>
        <v>0</v>
      </c>
      <c r="F35" s="257">
        <f t="shared" si="4"/>
        <v>0</v>
      </c>
      <c r="G35" s="453">
        <f>E35*Dichtheden!$V$70</f>
        <v>0</v>
      </c>
      <c r="H35" s="454">
        <f>SUM(FR$61:FR$560)</f>
        <v>0</v>
      </c>
      <c r="I35" s="453">
        <f>E35*Dichtheden!$AJ$70</f>
        <v>0</v>
      </c>
      <c r="J35" s="454">
        <f>SUM(HW$61:HW$560)</f>
        <v>0</v>
      </c>
      <c r="K35" s="453">
        <f>Dichtheden!$X45</f>
        <v>0</v>
      </c>
      <c r="L35" s="453">
        <f>Dichtheden!$AB45</f>
        <v>0</v>
      </c>
      <c r="M35" s="455">
        <f>SUM(KB$61:KB$560)</f>
        <v>0</v>
      </c>
      <c r="N35" s="455">
        <f>SUM(MG$61:MG$560)</f>
        <v>0</v>
      </c>
      <c r="R35" s="447">
        <f t="shared" si="6"/>
        <v>0</v>
      </c>
      <c r="S35" s="448">
        <f t="shared" si="7"/>
        <v>0</v>
      </c>
      <c r="T35" s="447"/>
      <c r="U35" s="130"/>
      <c r="V35" s="449"/>
      <c r="W35" s="623"/>
    </row>
    <row r="36" spans="1:23" ht="12" hidden="1" customHeight="1" outlineLevel="1">
      <c r="A36" s="442" t="str">
        <f>IF(Dichtheden!$B46="","",Dichtheden!$B46)</f>
        <v/>
      </c>
      <c r="B36" s="443">
        <f>COUNTIF(BI$61:BI$560,"&gt;0")</f>
        <v>0</v>
      </c>
      <c r="C36" s="444">
        <f>SUM(BI$61:BI$560)</f>
        <v>0</v>
      </c>
      <c r="D36" s="444">
        <f>SUM(DN$61:DN$560)</f>
        <v>0</v>
      </c>
      <c r="E36" s="256">
        <f t="shared" si="5"/>
        <v>0</v>
      </c>
      <c r="F36" s="256">
        <f t="shared" si="4"/>
        <v>0</v>
      </c>
      <c r="G36" s="445">
        <f>E36*Dichtheden!$V$70</f>
        <v>0</v>
      </c>
      <c r="H36" s="255">
        <f>SUM(FS$61:FS$560)</f>
        <v>0</v>
      </c>
      <c r="I36" s="445">
        <f>E36*Dichtheden!$AJ$70</f>
        <v>0</v>
      </c>
      <c r="J36" s="255">
        <f>SUM(HX$61:HX$560)</f>
        <v>0</v>
      </c>
      <c r="K36" s="445">
        <f>Dichtheden!$X46</f>
        <v>0</v>
      </c>
      <c r="L36" s="445">
        <f>Dichtheden!$AB46</f>
        <v>0</v>
      </c>
      <c r="M36" s="446">
        <f>SUM(KC$61:KC$560)</f>
        <v>0</v>
      </c>
      <c r="N36" s="446">
        <f>SUM(MH$61:MH$560)</f>
        <v>0</v>
      </c>
      <c r="R36" s="447">
        <f t="shared" si="6"/>
        <v>0</v>
      </c>
      <c r="S36" s="448">
        <f t="shared" si="7"/>
        <v>0</v>
      </c>
      <c r="T36" s="447"/>
      <c r="U36" s="130"/>
      <c r="V36" s="449"/>
      <c r="W36" s="623"/>
    </row>
    <row r="37" spans="1:23" ht="12" hidden="1" customHeight="1" outlineLevel="1">
      <c r="A37" s="450" t="str">
        <f>IF(Dichtheden!$B47="","",Dichtheden!$B47)</f>
        <v/>
      </c>
      <c r="B37" s="451">
        <f>COUNTIF(BJ$61:BJ$560,"&gt;0")</f>
        <v>0</v>
      </c>
      <c r="C37" s="452">
        <f>SUM(BJ$61:BJ$560)</f>
        <v>0</v>
      </c>
      <c r="D37" s="452">
        <f>SUM(DO$61:DO$560)</f>
        <v>0</v>
      </c>
      <c r="E37" s="257">
        <f t="shared" si="5"/>
        <v>0</v>
      </c>
      <c r="F37" s="257">
        <f t="shared" si="4"/>
        <v>0</v>
      </c>
      <c r="G37" s="453">
        <f>E37*Dichtheden!$V$70</f>
        <v>0</v>
      </c>
      <c r="H37" s="454">
        <f>SUM(FT$61:FT$560)</f>
        <v>0</v>
      </c>
      <c r="I37" s="453">
        <f>E37*Dichtheden!$AJ$70</f>
        <v>0</v>
      </c>
      <c r="J37" s="454">
        <f>SUM(HY$61:HY$560)</f>
        <v>0</v>
      </c>
      <c r="K37" s="453">
        <f>Dichtheden!$X47</f>
        <v>0</v>
      </c>
      <c r="L37" s="453">
        <f>Dichtheden!$AB47</f>
        <v>0</v>
      </c>
      <c r="M37" s="455">
        <f>SUM(KD$61:KD$560)</f>
        <v>0</v>
      </c>
      <c r="N37" s="455">
        <f>SUM(MI$61:MI$560)</f>
        <v>0</v>
      </c>
      <c r="R37" s="447">
        <f t="shared" si="6"/>
        <v>0</v>
      </c>
      <c r="S37" s="448">
        <f t="shared" si="7"/>
        <v>0</v>
      </c>
      <c r="T37" s="447"/>
      <c r="U37" s="130"/>
      <c r="V37" s="449"/>
      <c r="W37" s="623"/>
    </row>
    <row r="38" spans="1:23" ht="12" hidden="1" customHeight="1" outlineLevel="1">
      <c r="A38" s="442" t="str">
        <f>IF(Dichtheden!$B48="","",Dichtheden!$B48)</f>
        <v/>
      </c>
      <c r="B38" s="443">
        <f>COUNTIF(BK$61:BK$560,"&gt;0")</f>
        <v>0</v>
      </c>
      <c r="C38" s="444">
        <f>SUM(BK$61:BK$560)</f>
        <v>0</v>
      </c>
      <c r="D38" s="444">
        <f>SUM(DP$61:DP$560)</f>
        <v>0</v>
      </c>
      <c r="E38" s="256">
        <f t="shared" si="5"/>
        <v>0</v>
      </c>
      <c r="F38" s="256">
        <f t="shared" si="4"/>
        <v>0</v>
      </c>
      <c r="G38" s="445">
        <f>E38*Dichtheden!$V$70</f>
        <v>0</v>
      </c>
      <c r="H38" s="255">
        <f>SUM(FU$61:FU$560)</f>
        <v>0</v>
      </c>
      <c r="I38" s="445">
        <f>E38*Dichtheden!$AJ$70</f>
        <v>0</v>
      </c>
      <c r="J38" s="255">
        <f>SUM(HZ$61:HZ$560)</f>
        <v>0</v>
      </c>
      <c r="K38" s="445">
        <f>Dichtheden!$X48</f>
        <v>0</v>
      </c>
      <c r="L38" s="445">
        <f>Dichtheden!$AB48</f>
        <v>0</v>
      </c>
      <c r="M38" s="446">
        <f>SUM(KE$61:KE$560)</f>
        <v>0</v>
      </c>
      <c r="N38" s="446">
        <f>SUM(MJ$61:MJ$560)</f>
        <v>0</v>
      </c>
      <c r="R38" s="447">
        <f t="shared" si="6"/>
        <v>0</v>
      </c>
      <c r="S38" s="448">
        <f t="shared" si="7"/>
        <v>0</v>
      </c>
      <c r="T38" s="447"/>
      <c r="U38" s="130"/>
      <c r="V38" s="449"/>
      <c r="W38" s="623"/>
    </row>
    <row r="39" spans="1:23" ht="12" hidden="1" customHeight="1" outlineLevel="1">
      <c r="A39" s="450" t="str">
        <f>IF(Dichtheden!$B49="","",Dichtheden!$B49)</f>
        <v/>
      </c>
      <c r="B39" s="451">
        <f>COUNTIF(BL$61:BL$560,"&gt;0")</f>
        <v>0</v>
      </c>
      <c r="C39" s="452">
        <f>SUM(BL$61:BL$560)</f>
        <v>0</v>
      </c>
      <c r="D39" s="452">
        <f>SUM(DQ$61:DQ$560)</f>
        <v>0</v>
      </c>
      <c r="E39" s="257">
        <f t="shared" si="5"/>
        <v>0</v>
      </c>
      <c r="F39" s="257">
        <f t="shared" si="4"/>
        <v>0</v>
      </c>
      <c r="G39" s="453">
        <f>E39*Dichtheden!$V$70</f>
        <v>0</v>
      </c>
      <c r="H39" s="454">
        <f>SUM(FV$61:FV$560)</f>
        <v>0</v>
      </c>
      <c r="I39" s="453">
        <f>E39*Dichtheden!$AJ$70</f>
        <v>0</v>
      </c>
      <c r="J39" s="454">
        <f>SUM(IA$61:IA$560)</f>
        <v>0</v>
      </c>
      <c r="K39" s="453">
        <f>Dichtheden!$X49</f>
        <v>0</v>
      </c>
      <c r="L39" s="453">
        <f>Dichtheden!$AB49</f>
        <v>0</v>
      </c>
      <c r="M39" s="455">
        <f>SUM(KF$61:KF$560)</f>
        <v>0</v>
      </c>
      <c r="N39" s="455">
        <f>SUM(MK$61:MK$560)</f>
        <v>0</v>
      </c>
      <c r="R39" s="447">
        <f t="shared" si="6"/>
        <v>0</v>
      </c>
      <c r="S39" s="448">
        <f t="shared" si="7"/>
        <v>0</v>
      </c>
      <c r="T39" s="447"/>
      <c r="U39" s="130"/>
      <c r="V39" s="449"/>
      <c r="W39" s="623"/>
    </row>
    <row r="40" spans="1:23" ht="12" hidden="1" customHeight="1" outlineLevel="1">
      <c r="A40" s="442" t="str">
        <f>IF(Dichtheden!$B50="","",Dichtheden!$B50)</f>
        <v/>
      </c>
      <c r="B40" s="443">
        <f>COUNTIF(BM$61:BM$560,"&gt;0")</f>
        <v>0</v>
      </c>
      <c r="C40" s="444">
        <f>SUM(BM$61:BM$560)</f>
        <v>0</v>
      </c>
      <c r="D40" s="444">
        <f>SUM(DR$61:DR$560)</f>
        <v>0</v>
      </c>
      <c r="E40" s="256">
        <f t="shared" si="5"/>
        <v>0</v>
      </c>
      <c r="F40" s="256">
        <f t="shared" si="4"/>
        <v>0</v>
      </c>
      <c r="G40" s="445">
        <f>E40*Dichtheden!$V$70</f>
        <v>0</v>
      </c>
      <c r="H40" s="255">
        <f>SUM(FW$61:FW$560)</f>
        <v>0</v>
      </c>
      <c r="I40" s="445">
        <f>E40*Dichtheden!$AJ$70</f>
        <v>0</v>
      </c>
      <c r="J40" s="255">
        <f>SUM(IB$61:IB$560)</f>
        <v>0</v>
      </c>
      <c r="K40" s="445">
        <f>Dichtheden!$X50</f>
        <v>0</v>
      </c>
      <c r="L40" s="445">
        <f>Dichtheden!$AB50</f>
        <v>0</v>
      </c>
      <c r="M40" s="446">
        <f>SUM(KG$61:KG$560)</f>
        <v>0</v>
      </c>
      <c r="N40" s="446">
        <f>SUM(ML$61:ML$560)</f>
        <v>0</v>
      </c>
      <c r="R40" s="447">
        <f t="shared" si="6"/>
        <v>0</v>
      </c>
      <c r="S40" s="448">
        <f t="shared" si="7"/>
        <v>0</v>
      </c>
      <c r="T40" s="447"/>
      <c r="U40" s="130"/>
      <c r="V40" s="449"/>
      <c r="W40" s="623"/>
    </row>
    <row r="41" spans="1:23" ht="12" hidden="1" customHeight="1" outlineLevel="1">
      <c r="A41" s="450" t="str">
        <f>IF(Dichtheden!$B51="","",Dichtheden!$B51)</f>
        <v/>
      </c>
      <c r="B41" s="451">
        <f>COUNTIF(BN$61:BN$560,"&gt;0")</f>
        <v>0</v>
      </c>
      <c r="C41" s="452">
        <f>SUM(BN$61:BN$560)</f>
        <v>0</v>
      </c>
      <c r="D41" s="452">
        <f>SUM(DS$61:DS$560)</f>
        <v>0</v>
      </c>
      <c r="E41" s="257">
        <f t="shared" si="5"/>
        <v>0</v>
      </c>
      <c r="F41" s="257">
        <f t="shared" si="4"/>
        <v>0</v>
      </c>
      <c r="G41" s="453">
        <f>E41*Dichtheden!$V$70</f>
        <v>0</v>
      </c>
      <c r="H41" s="454">
        <f>SUM(FX$61:FX$560)</f>
        <v>0</v>
      </c>
      <c r="I41" s="453">
        <f>E41*Dichtheden!$AJ$70</f>
        <v>0</v>
      </c>
      <c r="J41" s="454">
        <f>SUM(IC$61:IC$560)</f>
        <v>0</v>
      </c>
      <c r="K41" s="453">
        <f>Dichtheden!$X51</f>
        <v>0</v>
      </c>
      <c r="L41" s="453">
        <f>Dichtheden!$AB51</f>
        <v>0</v>
      </c>
      <c r="M41" s="455">
        <f>SUM(KH$61:KH$560)</f>
        <v>0</v>
      </c>
      <c r="N41" s="455">
        <f>SUM(MM$61:MM$560)</f>
        <v>0</v>
      </c>
      <c r="R41" s="447">
        <f t="shared" si="6"/>
        <v>0</v>
      </c>
      <c r="S41" s="448">
        <f t="shared" si="7"/>
        <v>0</v>
      </c>
      <c r="T41" s="447"/>
      <c r="U41" s="130"/>
      <c r="V41" s="449"/>
      <c r="W41" s="623"/>
    </row>
    <row r="42" spans="1:23" ht="12" hidden="1" customHeight="1" outlineLevel="1">
      <c r="A42" s="442" t="str">
        <f>IF(Dichtheden!$B52="","",Dichtheden!$B52)</f>
        <v/>
      </c>
      <c r="B42" s="443">
        <f>COUNTIF(BO$61:BO$560,"&gt;0")</f>
        <v>0</v>
      </c>
      <c r="C42" s="444">
        <f>SUM(BO$61:BO$560)</f>
        <v>0</v>
      </c>
      <c r="D42" s="444">
        <f>SUM(DT$61:DT$560)</f>
        <v>0</v>
      </c>
      <c r="E42" s="256">
        <f t="shared" si="5"/>
        <v>0</v>
      </c>
      <c r="F42" s="256">
        <f t="shared" si="4"/>
        <v>0</v>
      </c>
      <c r="G42" s="445">
        <f>E42*Dichtheden!$V$70</f>
        <v>0</v>
      </c>
      <c r="H42" s="255">
        <f>SUM(FY$61:FY$560)</f>
        <v>0</v>
      </c>
      <c r="I42" s="445">
        <f>E42*Dichtheden!$AJ$70</f>
        <v>0</v>
      </c>
      <c r="J42" s="255">
        <f>SUM(ID$61:ID$560)</f>
        <v>0</v>
      </c>
      <c r="K42" s="445">
        <f>Dichtheden!$X52</f>
        <v>0</v>
      </c>
      <c r="L42" s="445">
        <f>Dichtheden!$AB52</f>
        <v>0</v>
      </c>
      <c r="M42" s="446">
        <f>SUM(KI$61:KI$560)</f>
        <v>0</v>
      </c>
      <c r="N42" s="446">
        <f>SUM(MN$61:MN$560)</f>
        <v>0</v>
      </c>
      <c r="R42" s="447">
        <f t="shared" si="6"/>
        <v>0</v>
      </c>
      <c r="S42" s="448">
        <f t="shared" si="7"/>
        <v>0</v>
      </c>
      <c r="T42" s="447"/>
      <c r="U42" s="130"/>
      <c r="V42" s="449"/>
      <c r="W42" s="623"/>
    </row>
    <row r="43" spans="1:23" ht="12" hidden="1" customHeight="1" outlineLevel="1">
      <c r="A43" s="450" t="str">
        <f>IF(Dichtheden!$B53="","",Dichtheden!$B53)</f>
        <v/>
      </c>
      <c r="B43" s="451">
        <f>COUNTIF(BP$61:BP$560,"&gt;0")</f>
        <v>0</v>
      </c>
      <c r="C43" s="452">
        <f>SUM(BP$61:BP$560)</f>
        <v>0</v>
      </c>
      <c r="D43" s="452">
        <f>SUM(DU$61:DU$560)</f>
        <v>0</v>
      </c>
      <c r="E43" s="257">
        <f t="shared" si="5"/>
        <v>0</v>
      </c>
      <c r="F43" s="257">
        <f t="shared" si="4"/>
        <v>0</v>
      </c>
      <c r="G43" s="453">
        <f>E43*Dichtheden!$V$70</f>
        <v>0</v>
      </c>
      <c r="H43" s="454">
        <f>SUM(FZ$61:FZ$560)</f>
        <v>0</v>
      </c>
      <c r="I43" s="453">
        <f>E43*Dichtheden!$AJ$70</f>
        <v>0</v>
      </c>
      <c r="J43" s="454">
        <f>SUM(IE$61:IE$560)</f>
        <v>0</v>
      </c>
      <c r="K43" s="453">
        <f>Dichtheden!$X53</f>
        <v>0</v>
      </c>
      <c r="L43" s="453">
        <f>Dichtheden!$AB53</f>
        <v>0</v>
      </c>
      <c r="M43" s="455">
        <f>SUM(KJ$61:KJ$560)</f>
        <v>0</v>
      </c>
      <c r="N43" s="455">
        <f>SUM(MO$61:MO$560)</f>
        <v>0</v>
      </c>
      <c r="R43" s="447">
        <f t="shared" si="6"/>
        <v>0</v>
      </c>
      <c r="S43" s="448">
        <f t="shared" si="7"/>
        <v>0</v>
      </c>
      <c r="T43" s="447"/>
      <c r="U43" s="130"/>
      <c r="V43" s="449"/>
      <c r="W43" s="623"/>
    </row>
    <row r="44" spans="1:23" ht="12" hidden="1" customHeight="1" outlineLevel="1">
      <c r="A44" s="442" t="str">
        <f>IF(Dichtheden!$B54="","",Dichtheden!$B54)</f>
        <v/>
      </c>
      <c r="B44" s="443">
        <f>COUNTIF(BQ$61:BQ$560,"&gt;0")</f>
        <v>0</v>
      </c>
      <c r="C44" s="444">
        <f>SUM(BQ$61:BQ$560)</f>
        <v>0</v>
      </c>
      <c r="D44" s="444">
        <f>SUM(DV$61:DV$560)</f>
        <v>0</v>
      </c>
      <c r="E44" s="256">
        <f t="shared" si="5"/>
        <v>0</v>
      </c>
      <c r="F44" s="256">
        <f t="shared" si="4"/>
        <v>0</v>
      </c>
      <c r="G44" s="445">
        <f>E44*Dichtheden!$V$70</f>
        <v>0</v>
      </c>
      <c r="H44" s="255">
        <f>SUM(GA$61:GA$560)</f>
        <v>0</v>
      </c>
      <c r="I44" s="445">
        <f>E44*Dichtheden!$AJ$70</f>
        <v>0</v>
      </c>
      <c r="J44" s="255">
        <f>SUM(IF$61:IF$560)</f>
        <v>0</v>
      </c>
      <c r="K44" s="445">
        <f>Dichtheden!$X54</f>
        <v>0</v>
      </c>
      <c r="L44" s="445">
        <f>Dichtheden!$AB54</f>
        <v>0</v>
      </c>
      <c r="M44" s="446">
        <f>SUM(KK$61:KK$560)</f>
        <v>0</v>
      </c>
      <c r="N44" s="446">
        <f>SUM(MP$61:MP$560)</f>
        <v>0</v>
      </c>
      <c r="R44" s="447">
        <f t="shared" si="6"/>
        <v>0</v>
      </c>
      <c r="S44" s="448">
        <f t="shared" si="7"/>
        <v>0</v>
      </c>
      <c r="T44" s="447"/>
      <c r="U44" s="130"/>
      <c r="V44" s="449"/>
      <c r="W44" s="623"/>
    </row>
    <row r="45" spans="1:23" ht="12" hidden="1" customHeight="1" outlineLevel="1">
      <c r="A45" s="450" t="str">
        <f>IF(Dichtheden!$B55="","",Dichtheden!$B55)</f>
        <v/>
      </c>
      <c r="B45" s="451">
        <f>COUNTIF(BR$61:BR$560,"&gt;0")</f>
        <v>0</v>
      </c>
      <c r="C45" s="452">
        <f>SUM(BR$61:BR$560)</f>
        <v>0</v>
      </c>
      <c r="D45" s="452">
        <f>SUM(DW$61:DW$560)</f>
        <v>0</v>
      </c>
      <c r="E45" s="257">
        <f t="shared" si="5"/>
        <v>0</v>
      </c>
      <c r="F45" s="257">
        <f t="shared" si="4"/>
        <v>0</v>
      </c>
      <c r="G45" s="453">
        <f>E45*Dichtheden!$V$70</f>
        <v>0</v>
      </c>
      <c r="H45" s="454">
        <f>SUM(GB$61:GB$560)</f>
        <v>0</v>
      </c>
      <c r="I45" s="453">
        <f>E45*Dichtheden!$AJ$70</f>
        <v>0</v>
      </c>
      <c r="J45" s="454">
        <f>SUM(IG$61:IG$560)</f>
        <v>0</v>
      </c>
      <c r="K45" s="453">
        <f>Dichtheden!$X55</f>
        <v>0</v>
      </c>
      <c r="L45" s="453">
        <f>Dichtheden!$AB55</f>
        <v>0</v>
      </c>
      <c r="M45" s="455">
        <f>SUM(KL$61:KL$560)</f>
        <v>0</v>
      </c>
      <c r="N45" s="455">
        <f>SUM(MQ$61:MQ$560)</f>
        <v>0</v>
      </c>
      <c r="R45" s="447">
        <f t="shared" si="6"/>
        <v>0</v>
      </c>
      <c r="S45" s="448">
        <f t="shared" si="7"/>
        <v>0</v>
      </c>
      <c r="T45" s="447"/>
      <c r="U45" s="130"/>
      <c r="V45" s="449"/>
      <c r="W45" s="623"/>
    </row>
    <row r="46" spans="1:23" ht="12" hidden="1" customHeight="1" outlineLevel="1">
      <c r="A46" s="442" t="str">
        <f>IF(Dichtheden!$B56="","",Dichtheden!$B56)</f>
        <v/>
      </c>
      <c r="B46" s="443">
        <f>COUNTIF(BS$61:BS$560,"&gt;0")</f>
        <v>0</v>
      </c>
      <c r="C46" s="444">
        <f>SUM(BS$61:BS$560)</f>
        <v>0</v>
      </c>
      <c r="D46" s="444">
        <f>SUM(DX$61:DX$560)</f>
        <v>0</v>
      </c>
      <c r="E46" s="256">
        <f t="shared" si="5"/>
        <v>0</v>
      </c>
      <c r="F46" s="256">
        <f t="shared" si="4"/>
        <v>0</v>
      </c>
      <c r="G46" s="445">
        <f>E46*Dichtheden!$V$70</f>
        <v>0</v>
      </c>
      <c r="H46" s="255">
        <f>SUM(GC$61:GC$560)</f>
        <v>0</v>
      </c>
      <c r="I46" s="445">
        <f>E46*Dichtheden!$AJ$70</f>
        <v>0</v>
      </c>
      <c r="J46" s="255">
        <f>SUM(IH$61:IH$560)</f>
        <v>0</v>
      </c>
      <c r="K46" s="445">
        <f>Dichtheden!$X56</f>
        <v>0</v>
      </c>
      <c r="L46" s="445">
        <f>Dichtheden!$AB56</f>
        <v>0</v>
      </c>
      <c r="M46" s="446">
        <f>SUM(KM$61:KM$560)</f>
        <v>0</v>
      </c>
      <c r="N46" s="446">
        <f>SUM(MR$61:MR$560)</f>
        <v>0</v>
      </c>
      <c r="R46" s="447">
        <f t="shared" si="6"/>
        <v>0</v>
      </c>
      <c r="S46" s="448">
        <f t="shared" si="7"/>
        <v>0</v>
      </c>
      <c r="T46" s="447"/>
      <c r="U46" s="130"/>
      <c r="V46" s="449"/>
      <c r="W46" s="623"/>
    </row>
    <row r="47" spans="1:23" ht="12" hidden="1" customHeight="1" outlineLevel="1">
      <c r="A47" s="450" t="str">
        <f>IF(Dichtheden!$B57="","",Dichtheden!$B57)</f>
        <v/>
      </c>
      <c r="B47" s="451">
        <f>COUNTIF(BT$61:BT$560,"&gt;0")</f>
        <v>0</v>
      </c>
      <c r="C47" s="452">
        <f>SUM(BT$61:BT$560)</f>
        <v>0</v>
      </c>
      <c r="D47" s="452">
        <f>SUM(DY$61:DY$560)</f>
        <v>0</v>
      </c>
      <c r="E47" s="257">
        <f t="shared" si="5"/>
        <v>0</v>
      </c>
      <c r="F47" s="257">
        <f t="shared" si="4"/>
        <v>0</v>
      </c>
      <c r="G47" s="453">
        <f>E47*Dichtheden!$V$70</f>
        <v>0</v>
      </c>
      <c r="H47" s="454">
        <f>SUM(GD$61:GD$560)</f>
        <v>0</v>
      </c>
      <c r="I47" s="453">
        <f>E47*Dichtheden!$AJ$70</f>
        <v>0</v>
      </c>
      <c r="J47" s="454">
        <f>SUM(II$61:II$560)</f>
        <v>0</v>
      </c>
      <c r="K47" s="453">
        <f>Dichtheden!$X57</f>
        <v>0</v>
      </c>
      <c r="L47" s="453">
        <f>Dichtheden!$AB57</f>
        <v>0</v>
      </c>
      <c r="M47" s="455">
        <f>SUM(KN$61:KN$560)</f>
        <v>0</v>
      </c>
      <c r="N47" s="455">
        <f>SUM(MS$61:MS$560)</f>
        <v>0</v>
      </c>
      <c r="R47" s="447">
        <f t="shared" si="6"/>
        <v>0</v>
      </c>
      <c r="S47" s="448">
        <f t="shared" si="7"/>
        <v>0</v>
      </c>
      <c r="T47" s="447"/>
      <c r="U47" s="130"/>
      <c r="V47" s="449"/>
      <c r="W47" s="623"/>
    </row>
    <row r="48" spans="1:23" ht="12" hidden="1" customHeight="1" outlineLevel="1">
      <c r="A48" s="442" t="str">
        <f>IF(Dichtheden!$B58="","",Dichtheden!$B58)</f>
        <v/>
      </c>
      <c r="B48" s="443">
        <f>COUNTIF(BU$61:BU$560,"&gt;0")</f>
        <v>0</v>
      </c>
      <c r="C48" s="444">
        <f>SUM(BU$61:BU$560)</f>
        <v>0</v>
      </c>
      <c r="D48" s="444">
        <f>SUM(DZ$61:DZ$560)</f>
        <v>0</v>
      </c>
      <c r="E48" s="256">
        <f t="shared" si="5"/>
        <v>0</v>
      </c>
      <c r="F48" s="256">
        <f t="shared" si="4"/>
        <v>0</v>
      </c>
      <c r="G48" s="445">
        <f>E48*Dichtheden!$V$70</f>
        <v>0</v>
      </c>
      <c r="H48" s="255">
        <f>SUM(GE$61:GE$560)</f>
        <v>0</v>
      </c>
      <c r="I48" s="445">
        <f>E48*Dichtheden!$AJ$70</f>
        <v>0</v>
      </c>
      <c r="J48" s="255">
        <f>SUM(IJ$61:IJ$560)</f>
        <v>0</v>
      </c>
      <c r="K48" s="445">
        <f>Dichtheden!$X58</f>
        <v>0</v>
      </c>
      <c r="L48" s="445">
        <f>Dichtheden!$AB58</f>
        <v>0</v>
      </c>
      <c r="M48" s="446">
        <f>SUM(KO$61:KO$560)</f>
        <v>0</v>
      </c>
      <c r="N48" s="446">
        <f>SUM(MT$61:MT$560)</f>
        <v>0</v>
      </c>
      <c r="R48" s="447">
        <f t="shared" si="6"/>
        <v>0</v>
      </c>
      <c r="S48" s="448">
        <f t="shared" si="7"/>
        <v>0</v>
      </c>
      <c r="T48" s="447"/>
      <c r="U48" s="130"/>
      <c r="V48" s="449"/>
      <c r="W48" s="623"/>
    </row>
    <row r="49" spans="1:372" ht="12" hidden="1" customHeight="1" outlineLevel="1">
      <c r="A49" s="450" t="str">
        <f>IF(Dichtheden!$B59="","",Dichtheden!$B59)</f>
        <v/>
      </c>
      <c r="B49" s="451">
        <f>COUNTIF(BV$61:BV$560,"&gt;0")</f>
        <v>0</v>
      </c>
      <c r="C49" s="452">
        <f>SUM(BV$61:BV$560)</f>
        <v>0</v>
      </c>
      <c r="D49" s="452">
        <f>SUM(EA$61:EA$560)</f>
        <v>0</v>
      </c>
      <c r="E49" s="257">
        <f t="shared" si="5"/>
        <v>0</v>
      </c>
      <c r="F49" s="257">
        <f t="shared" si="4"/>
        <v>0</v>
      </c>
      <c r="G49" s="453">
        <f>E49*Dichtheden!$V$70</f>
        <v>0</v>
      </c>
      <c r="H49" s="454">
        <f>SUM(GF$61:GF$560)</f>
        <v>0</v>
      </c>
      <c r="I49" s="453">
        <f>E49*Dichtheden!$AJ$70</f>
        <v>0</v>
      </c>
      <c r="J49" s="454">
        <f>SUM(IK$61:IK$560)</f>
        <v>0</v>
      </c>
      <c r="K49" s="453">
        <f>Dichtheden!$X59</f>
        <v>0</v>
      </c>
      <c r="L49" s="453">
        <f>Dichtheden!$AB59</f>
        <v>0</v>
      </c>
      <c r="M49" s="455">
        <f>SUM(KP$61:KP$560)</f>
        <v>0</v>
      </c>
      <c r="N49" s="455">
        <f>SUM(MU$61:MU$560)</f>
        <v>0</v>
      </c>
      <c r="R49" s="447">
        <f t="shared" si="6"/>
        <v>0</v>
      </c>
      <c r="S49" s="448">
        <f t="shared" si="7"/>
        <v>0</v>
      </c>
      <c r="T49" s="447"/>
      <c r="U49" s="130"/>
      <c r="V49" s="449"/>
      <c r="W49" s="623"/>
    </row>
    <row r="50" spans="1:372" ht="12" hidden="1" customHeight="1" outlineLevel="1">
      <c r="A50" s="442" t="str">
        <f>IF(Dichtheden!$B60="","",Dichtheden!$B60)</f>
        <v/>
      </c>
      <c r="B50" s="443">
        <f>COUNTIF(BW$61:BW$560,"&gt;0")</f>
        <v>0</v>
      </c>
      <c r="C50" s="444">
        <f>SUM(BW$61:BW$560)</f>
        <v>0</v>
      </c>
      <c r="D50" s="444">
        <f>SUM(EB$61:EB$560)</f>
        <v>0</v>
      </c>
      <c r="E50" s="256">
        <f t="shared" si="5"/>
        <v>0</v>
      </c>
      <c r="F50" s="256">
        <f t="shared" si="4"/>
        <v>0</v>
      </c>
      <c r="G50" s="445">
        <f>E50*Dichtheden!$V$70</f>
        <v>0</v>
      </c>
      <c r="H50" s="255">
        <f>SUM(GG$61:GG$560)</f>
        <v>0</v>
      </c>
      <c r="I50" s="445">
        <f>E50*Dichtheden!$AJ$70</f>
        <v>0</v>
      </c>
      <c r="J50" s="255">
        <f>SUM(IL$61:IL$560)</f>
        <v>0</v>
      </c>
      <c r="K50" s="445">
        <f>Dichtheden!$X60</f>
        <v>0</v>
      </c>
      <c r="L50" s="445">
        <f>Dichtheden!$AB60</f>
        <v>0</v>
      </c>
      <c r="M50" s="446">
        <f>SUM(KQ$61:KQ$560)</f>
        <v>0</v>
      </c>
      <c r="N50" s="446">
        <f>SUM(MV$61:MV$560)</f>
        <v>0</v>
      </c>
      <c r="R50" s="447">
        <f t="shared" si="6"/>
        <v>0</v>
      </c>
      <c r="S50" s="448">
        <f t="shared" si="7"/>
        <v>0</v>
      </c>
      <c r="T50" s="447"/>
      <c r="U50" s="130"/>
      <c r="V50" s="449"/>
      <c r="W50" s="623"/>
    </row>
    <row r="51" spans="1:372" ht="12" hidden="1" customHeight="1" outlineLevel="1">
      <c r="A51" s="450" t="str">
        <f>IF(Dichtheden!$B61="","",Dichtheden!$B61)</f>
        <v/>
      </c>
      <c r="B51" s="451">
        <f>COUNTIF(BX$61:BX$560,"&gt;0")</f>
        <v>0</v>
      </c>
      <c r="C51" s="452">
        <f>SUM(BX$61:BX$560)</f>
        <v>0</v>
      </c>
      <c r="D51" s="452">
        <f>SUM(EC$61:EC$560)</f>
        <v>0</v>
      </c>
      <c r="E51" s="257">
        <f t="shared" si="5"/>
        <v>0</v>
      </c>
      <c r="F51" s="257">
        <f t="shared" si="4"/>
        <v>0</v>
      </c>
      <c r="G51" s="453">
        <f>E51*Dichtheden!$V$70</f>
        <v>0</v>
      </c>
      <c r="H51" s="454">
        <f>SUM(GH$61:GH$560)</f>
        <v>0</v>
      </c>
      <c r="I51" s="453">
        <f>E51*Dichtheden!$AJ$70</f>
        <v>0</v>
      </c>
      <c r="J51" s="454">
        <f>SUM(IM$61:IM$560)</f>
        <v>0</v>
      </c>
      <c r="K51" s="453">
        <f>Dichtheden!$X61</f>
        <v>0</v>
      </c>
      <c r="L51" s="453">
        <f>Dichtheden!$AB61</f>
        <v>0</v>
      </c>
      <c r="M51" s="455">
        <f>SUM(KR$61:KR$560)</f>
        <v>0</v>
      </c>
      <c r="N51" s="455">
        <f>SUM(MW$61:MW$560)</f>
        <v>0</v>
      </c>
      <c r="R51" s="447">
        <f t="shared" si="6"/>
        <v>0</v>
      </c>
      <c r="S51" s="448">
        <f t="shared" si="7"/>
        <v>0</v>
      </c>
      <c r="T51" s="447"/>
      <c r="U51" s="130"/>
      <c r="V51" s="449"/>
      <c r="W51" s="623"/>
    </row>
    <row r="52" spans="1:372" ht="12" hidden="1" customHeight="1" outlineLevel="1">
      <c r="A52" s="442" t="str">
        <f>IF(Dichtheden!$B62="","",Dichtheden!$B62)</f>
        <v/>
      </c>
      <c r="B52" s="443">
        <f>COUNTIF(BY$61:BY$560,"&gt;0")</f>
        <v>0</v>
      </c>
      <c r="C52" s="444">
        <f>SUM(BY$61:BY$560)</f>
        <v>0</v>
      </c>
      <c r="D52" s="444">
        <f>SUM(ED$61:ED$560)</f>
        <v>0</v>
      </c>
      <c r="E52" s="256">
        <f t="shared" si="5"/>
        <v>0</v>
      </c>
      <c r="F52" s="256">
        <f t="shared" si="4"/>
        <v>0</v>
      </c>
      <c r="G52" s="445">
        <f>E52*Dichtheden!$V$70</f>
        <v>0</v>
      </c>
      <c r="H52" s="255">
        <f>SUM(GI$61:GI$560)</f>
        <v>0</v>
      </c>
      <c r="I52" s="445">
        <f>E52*Dichtheden!$AJ$70</f>
        <v>0</v>
      </c>
      <c r="J52" s="255">
        <f>SUM(IN$61:IN$560)</f>
        <v>0</v>
      </c>
      <c r="K52" s="445">
        <f>Dichtheden!$X62</f>
        <v>0</v>
      </c>
      <c r="L52" s="445">
        <f>Dichtheden!$AB62</f>
        <v>0</v>
      </c>
      <c r="M52" s="446">
        <f>SUM(KS$61:KS$560)</f>
        <v>0</v>
      </c>
      <c r="N52" s="446">
        <f>SUM(MX$61:MX$560)</f>
        <v>0</v>
      </c>
      <c r="R52" s="447">
        <f t="shared" si="6"/>
        <v>0</v>
      </c>
      <c r="S52" s="448">
        <f t="shared" si="7"/>
        <v>0</v>
      </c>
      <c r="T52" s="447"/>
      <c r="U52" s="130"/>
      <c r="V52" s="449"/>
      <c r="W52" s="623"/>
    </row>
    <row r="53" spans="1:372" ht="12" hidden="1" customHeight="1" outlineLevel="1">
      <c r="A53" s="450" t="str">
        <f>IF(Dichtheden!$B63="","",Dichtheden!$B63)</f>
        <v/>
      </c>
      <c r="B53" s="451">
        <f>COUNTIF(BZ$61:BZ$560,"&gt;0")</f>
        <v>0</v>
      </c>
      <c r="C53" s="452">
        <f>SUM(BZ$61:BZ$560)</f>
        <v>0</v>
      </c>
      <c r="D53" s="452">
        <f>SUM(EE$61:EE$560)</f>
        <v>0</v>
      </c>
      <c r="E53" s="257">
        <f t="shared" si="5"/>
        <v>0</v>
      </c>
      <c r="F53" s="257">
        <f t="shared" si="4"/>
        <v>0</v>
      </c>
      <c r="G53" s="453">
        <f>E53*Dichtheden!$V$70</f>
        <v>0</v>
      </c>
      <c r="H53" s="454">
        <f>SUM(GJ$61:GJ$560)</f>
        <v>0</v>
      </c>
      <c r="I53" s="453">
        <f>E53*Dichtheden!$AJ$70</f>
        <v>0</v>
      </c>
      <c r="J53" s="454">
        <f>SUM(IO$61:IO$560)</f>
        <v>0</v>
      </c>
      <c r="K53" s="453">
        <f>Dichtheden!$X63</f>
        <v>0</v>
      </c>
      <c r="L53" s="453">
        <f>Dichtheden!$AB63</f>
        <v>0</v>
      </c>
      <c r="M53" s="455">
        <f>SUM(KT$61:KT$560)</f>
        <v>0</v>
      </c>
      <c r="N53" s="455">
        <f>SUM(MY$61:MY$560)</f>
        <v>0</v>
      </c>
      <c r="R53" s="447">
        <f t="shared" si="6"/>
        <v>0</v>
      </c>
      <c r="S53" s="448">
        <f t="shared" si="7"/>
        <v>0</v>
      </c>
      <c r="T53" s="447"/>
      <c r="U53" s="130"/>
      <c r="V53" s="449"/>
      <c r="W53" s="623"/>
    </row>
    <row r="54" spans="1:372" s="130" customFormat="1" ht="12" hidden="1" customHeight="1" outlineLevel="1">
      <c r="A54" s="442" t="str">
        <f>IF(Dichtheden!$B64="","",Dichtheden!$B64)</f>
        <v/>
      </c>
      <c r="B54" s="443">
        <f>COUNTIF(CA$61:CA$560,"&gt;0")</f>
        <v>0</v>
      </c>
      <c r="C54" s="444">
        <f>SUM(CA$61:CA$560)</f>
        <v>0</v>
      </c>
      <c r="D54" s="444">
        <f>SUM(EF$61:EF$560)</f>
        <v>0</v>
      </c>
      <c r="E54" s="256">
        <f t="shared" si="5"/>
        <v>0</v>
      </c>
      <c r="F54" s="256">
        <f t="shared" si="4"/>
        <v>0</v>
      </c>
      <c r="G54" s="445">
        <f>E54*Dichtheden!$V$70</f>
        <v>0</v>
      </c>
      <c r="H54" s="255">
        <f>SUM(GK$61:GK$560)</f>
        <v>0</v>
      </c>
      <c r="I54" s="445">
        <f>E54*Dichtheden!$AJ$70</f>
        <v>0</v>
      </c>
      <c r="J54" s="255">
        <f>SUM(IP$61:IP$560)</f>
        <v>0</v>
      </c>
      <c r="K54" s="445">
        <f>Dichtheden!$X64</f>
        <v>0</v>
      </c>
      <c r="L54" s="445">
        <f>Dichtheden!$AB64</f>
        <v>0</v>
      </c>
      <c r="M54" s="446">
        <f>SUM(KU$61:KU$560)</f>
        <v>0</v>
      </c>
      <c r="N54" s="446">
        <f>SUM(MZ$61:MZ$560)</f>
        <v>0</v>
      </c>
      <c r="O54"/>
      <c r="Q54" s="421"/>
      <c r="R54" s="447">
        <f t="shared" si="6"/>
        <v>0</v>
      </c>
      <c r="S54" s="448">
        <f t="shared" si="7"/>
        <v>0</v>
      </c>
      <c r="T54" s="447"/>
      <c r="V54" s="449"/>
      <c r="W54" s="623"/>
      <c r="X54" s="591"/>
      <c r="Y54" s="591"/>
      <c r="Z54" s="591"/>
      <c r="AA54" s="624" t="s">
        <v>127</v>
      </c>
      <c r="AB54" s="624"/>
      <c r="AC54" s="624"/>
      <c r="AD54" s="624"/>
      <c r="AE54" s="624"/>
      <c r="AF54" s="624"/>
      <c r="AG54" s="624"/>
      <c r="AH54" s="624"/>
      <c r="AI54" s="624"/>
      <c r="AJ54" s="624"/>
      <c r="AK54" s="624"/>
      <c r="AL54" s="624"/>
      <c r="AM54" s="624"/>
      <c r="AN54" s="624"/>
      <c r="AO54" s="624"/>
      <c r="AP54" s="624"/>
      <c r="AQ54" s="624"/>
      <c r="AR54" s="624"/>
      <c r="AS54" s="624"/>
      <c r="AT54" s="624"/>
      <c r="AU54" s="624"/>
      <c r="AV54" s="624"/>
      <c r="AW54" s="624"/>
      <c r="AX54" s="624"/>
      <c r="AY54" s="624"/>
      <c r="AZ54" s="624"/>
      <c r="BA54" s="624"/>
      <c r="BB54" s="624"/>
      <c r="BC54" s="624"/>
      <c r="BD54" s="624"/>
      <c r="BE54" s="624"/>
      <c r="BF54" s="624"/>
      <c r="BG54" s="624"/>
      <c r="BH54" s="624"/>
      <c r="BI54" s="624"/>
      <c r="BJ54" s="624"/>
      <c r="BK54" s="624"/>
      <c r="BL54" s="624"/>
      <c r="BM54" s="624"/>
      <c r="BN54" s="624"/>
      <c r="BO54" s="624"/>
      <c r="BP54" s="624"/>
      <c r="BQ54" s="624"/>
      <c r="BR54" s="624"/>
      <c r="BS54" s="624"/>
      <c r="BT54" s="624"/>
      <c r="BU54" s="624"/>
      <c r="BV54" s="624"/>
      <c r="BW54" s="624"/>
      <c r="BX54" s="624"/>
      <c r="BY54" s="624"/>
      <c r="BZ54" s="624"/>
      <c r="CA54" s="624"/>
      <c r="CB54" s="624"/>
      <c r="CC54" s="624"/>
      <c r="CD54" s="624"/>
      <c r="CE54" s="624"/>
      <c r="CF54" s="629"/>
      <c r="CG54" s="629"/>
      <c r="CH54" s="629"/>
      <c r="CI54" s="629"/>
      <c r="CJ54" s="629"/>
      <c r="CK54" s="629"/>
      <c r="CL54" s="629"/>
      <c r="CM54" s="629"/>
      <c r="CN54" s="629"/>
      <c r="CO54" s="629"/>
      <c r="CP54" s="629"/>
      <c r="CQ54" s="629"/>
      <c r="CR54" s="629"/>
      <c r="CS54" s="629"/>
      <c r="CT54" s="629"/>
      <c r="CU54" s="629"/>
      <c r="CV54" s="629"/>
      <c r="CW54" s="629"/>
      <c r="CX54" s="629"/>
      <c r="CY54" s="629"/>
      <c r="CZ54" s="629"/>
      <c r="DA54" s="629"/>
      <c r="DB54" s="629"/>
      <c r="DC54" s="629"/>
      <c r="DD54" s="629"/>
      <c r="DE54" s="629"/>
      <c r="DF54" s="629"/>
      <c r="DG54" s="629"/>
      <c r="DH54" s="629"/>
      <c r="DI54" s="629"/>
      <c r="DJ54" s="629"/>
      <c r="DK54" s="629"/>
      <c r="DL54" s="629"/>
      <c r="DM54" s="629"/>
      <c r="DN54" s="629"/>
      <c r="DO54" s="629"/>
      <c r="DP54" s="629"/>
      <c r="DQ54" s="629"/>
      <c r="DR54" s="629"/>
      <c r="DS54" s="629"/>
      <c r="DT54" s="629"/>
      <c r="DU54" s="629"/>
      <c r="DV54" s="629"/>
      <c r="DW54" s="629"/>
      <c r="DX54" s="629"/>
      <c r="DY54" s="629"/>
      <c r="DZ54" s="629"/>
      <c r="EA54" s="629"/>
      <c r="EB54" s="629"/>
      <c r="EC54" s="629"/>
      <c r="ED54" s="629"/>
      <c r="EE54" s="629"/>
      <c r="EF54" s="629"/>
      <c r="EG54" s="629"/>
      <c r="EH54" s="629"/>
      <c r="EI54" s="629"/>
      <c r="EJ54" s="629"/>
      <c r="EK54" s="629"/>
      <c r="EL54" s="629"/>
      <c r="EM54" s="629"/>
      <c r="EN54" s="629"/>
      <c r="EO54" s="629"/>
      <c r="EP54" s="629"/>
      <c r="EQ54" s="629"/>
      <c r="ER54" s="629"/>
      <c r="ES54" s="629"/>
      <c r="ET54" s="629"/>
      <c r="EU54" s="629"/>
      <c r="EV54" s="629"/>
      <c r="EW54" s="629"/>
      <c r="EX54" s="629"/>
      <c r="EY54" s="629"/>
      <c r="EZ54" s="629"/>
      <c r="FA54" s="629"/>
      <c r="FB54" s="629"/>
      <c r="FC54" s="629"/>
      <c r="FD54" s="629"/>
      <c r="FE54" s="629"/>
      <c r="FF54" s="629"/>
      <c r="FG54" s="629"/>
      <c r="FH54" s="629"/>
      <c r="FI54" s="629"/>
      <c r="FJ54" s="629"/>
      <c r="FK54" s="629"/>
      <c r="FL54" s="629"/>
      <c r="FM54" s="629"/>
      <c r="FN54" s="629"/>
      <c r="FO54" s="629"/>
      <c r="FP54" s="629"/>
      <c r="FQ54" s="629"/>
      <c r="FR54" s="629"/>
      <c r="FS54" s="629"/>
      <c r="FT54" s="629"/>
      <c r="FU54" s="629"/>
      <c r="FV54" s="629"/>
      <c r="FW54" s="629"/>
      <c r="FX54" s="629"/>
      <c r="FY54" s="629"/>
      <c r="FZ54" s="629"/>
      <c r="GA54" s="629"/>
      <c r="GB54" s="629"/>
      <c r="GC54" s="629"/>
      <c r="GD54" s="629"/>
      <c r="GE54" s="629"/>
      <c r="GF54" s="629"/>
      <c r="GG54" s="629"/>
      <c r="GH54" s="629"/>
      <c r="GI54" s="629"/>
      <c r="GJ54" s="629"/>
      <c r="GK54" s="629"/>
      <c r="GL54" s="629"/>
      <c r="GM54" s="629"/>
      <c r="GN54" s="629"/>
      <c r="GO54" s="629"/>
      <c r="GP54" s="629"/>
      <c r="GQ54" s="629"/>
      <c r="GR54" s="629"/>
      <c r="GS54" s="629"/>
      <c r="GT54" s="629"/>
      <c r="GU54" s="629"/>
      <c r="GV54" s="629"/>
      <c r="GW54" s="629"/>
      <c r="GX54" s="629"/>
      <c r="GY54" s="629"/>
      <c r="GZ54" s="629"/>
      <c r="HA54" s="629"/>
      <c r="HB54" s="629"/>
      <c r="HC54" s="629"/>
      <c r="HD54" s="629"/>
      <c r="HE54" s="629"/>
      <c r="HF54" s="629"/>
      <c r="HG54" s="629"/>
      <c r="HH54" s="629"/>
      <c r="HI54" s="629"/>
      <c r="HJ54" s="629"/>
      <c r="HK54" s="629"/>
      <c r="HL54" s="629"/>
      <c r="HM54" s="629"/>
      <c r="HN54" s="629"/>
      <c r="HO54" s="629"/>
      <c r="HP54" s="629"/>
      <c r="HQ54" s="629"/>
      <c r="HR54" s="629"/>
      <c r="HS54" s="629"/>
      <c r="HT54" s="629"/>
      <c r="HU54" s="629"/>
      <c r="HV54" s="629"/>
      <c r="HW54" s="629"/>
      <c r="HX54" s="629"/>
      <c r="HY54" s="629"/>
      <c r="HZ54" s="629"/>
      <c r="IA54" s="629"/>
      <c r="IB54" s="629"/>
      <c r="IC54" s="629"/>
      <c r="ID54" s="629"/>
      <c r="IE54" s="629"/>
      <c r="IF54" s="629"/>
      <c r="IG54" s="629"/>
      <c r="IH54" s="629"/>
      <c r="II54" s="629"/>
      <c r="IJ54" s="629"/>
      <c r="IK54" s="629"/>
      <c r="IL54" s="629"/>
      <c r="IM54" s="629"/>
      <c r="IN54" s="629"/>
      <c r="IO54" s="629"/>
      <c r="IP54" s="629"/>
      <c r="IQ54" s="629"/>
      <c r="IR54" s="629"/>
      <c r="IS54" s="629"/>
      <c r="IT54" s="629"/>
      <c r="IU54" s="629"/>
      <c r="IV54" s="629"/>
      <c r="IW54" s="629"/>
      <c r="IX54" s="629"/>
      <c r="IY54" s="629"/>
      <c r="IZ54" s="629"/>
      <c r="JA54" s="629"/>
      <c r="JB54" s="629"/>
      <c r="JC54" s="629"/>
      <c r="JD54" s="629"/>
      <c r="JE54" s="629"/>
      <c r="JF54" s="629"/>
      <c r="JG54" s="629"/>
      <c r="JH54" s="629"/>
      <c r="JI54" s="629"/>
      <c r="JJ54" s="629"/>
      <c r="JK54" s="629"/>
      <c r="JL54" s="629"/>
      <c r="JM54" s="629"/>
      <c r="JN54" s="629"/>
      <c r="JO54" s="629"/>
      <c r="JP54" s="629"/>
      <c r="JQ54" s="629"/>
      <c r="JR54" s="629"/>
      <c r="JS54" s="629"/>
      <c r="JT54" s="629"/>
      <c r="JU54" s="629"/>
      <c r="JV54" s="629"/>
      <c r="JW54" s="629"/>
      <c r="JX54" s="629"/>
      <c r="JY54" s="629"/>
      <c r="JZ54" s="629"/>
      <c r="KA54" s="629"/>
      <c r="KB54" s="629"/>
      <c r="KC54" s="629"/>
      <c r="KD54" s="629"/>
      <c r="KE54" s="629"/>
      <c r="KF54" s="629"/>
      <c r="KG54" s="629"/>
      <c r="KH54" s="629"/>
      <c r="KI54" s="629"/>
      <c r="KJ54" s="629"/>
      <c r="KK54" s="629"/>
      <c r="KL54" s="629"/>
      <c r="KM54" s="629"/>
      <c r="KN54" s="629"/>
      <c r="KO54" s="629"/>
      <c r="KP54" s="629"/>
      <c r="KQ54" s="629"/>
      <c r="KR54" s="629"/>
      <c r="KS54" s="629"/>
      <c r="KT54" s="629"/>
      <c r="KU54" s="629"/>
      <c r="KV54" s="629"/>
      <c r="KW54" s="629"/>
      <c r="KX54" s="629"/>
      <c r="KY54" s="629"/>
      <c r="KZ54" s="629"/>
      <c r="LA54" s="629"/>
      <c r="LB54" s="629"/>
      <c r="LC54" s="629"/>
      <c r="LD54" s="629"/>
      <c r="LE54" s="629"/>
      <c r="LF54" s="629"/>
      <c r="LG54" s="629"/>
      <c r="LH54" s="629"/>
      <c r="LI54" s="629"/>
      <c r="LJ54" s="629"/>
      <c r="LK54" s="629"/>
      <c r="LL54" s="629"/>
      <c r="LM54" s="629"/>
      <c r="LN54" s="629"/>
      <c r="LO54" s="629"/>
      <c r="LP54" s="629"/>
      <c r="LQ54" s="629"/>
      <c r="LR54" s="629"/>
      <c r="LS54" s="629"/>
      <c r="LT54" s="629"/>
      <c r="LU54" s="629"/>
      <c r="LV54" s="629"/>
      <c r="LW54" s="629"/>
      <c r="LX54" s="629"/>
      <c r="LY54" s="629"/>
      <c r="LZ54" s="629"/>
      <c r="MA54" s="629"/>
      <c r="MB54" s="629"/>
      <c r="MC54" s="629"/>
      <c r="MD54" s="629"/>
      <c r="ME54" s="629"/>
      <c r="MF54" s="629"/>
      <c r="MG54" s="629"/>
      <c r="MH54" s="629"/>
      <c r="MI54" s="629"/>
      <c r="MJ54" s="629"/>
      <c r="MK54" s="629"/>
      <c r="ML54" s="629"/>
      <c r="MM54" s="629"/>
      <c r="MN54" s="629"/>
      <c r="MO54" s="629"/>
      <c r="MP54" s="629"/>
      <c r="MQ54" s="629"/>
      <c r="MR54" s="629"/>
      <c r="MS54" s="629"/>
      <c r="MT54" s="629"/>
      <c r="MU54" s="629"/>
      <c r="MV54" s="629"/>
      <c r="MW54" s="629"/>
      <c r="MX54" s="629"/>
      <c r="MY54" s="629"/>
      <c r="MZ54" s="629"/>
      <c r="NA54" s="629"/>
      <c r="NB54" s="629"/>
      <c r="NC54" s="629"/>
    </row>
    <row r="55" spans="1:372" s="130" customFormat="1" ht="12" hidden="1" customHeight="1" outlineLevel="1">
      <c r="A55" s="450" t="str">
        <f>IF(Dichtheden!$B65="","",Dichtheden!$B65)</f>
        <v/>
      </c>
      <c r="B55" s="451">
        <f>COUNTIF(CB$61:CB$560,"&gt;0")</f>
        <v>0</v>
      </c>
      <c r="C55" s="452">
        <f>SUM(CB$61:CB$560)</f>
        <v>0</v>
      </c>
      <c r="D55" s="452">
        <f>SUM(EG$61:EG$560)</f>
        <v>0</v>
      </c>
      <c r="E55" s="257">
        <f t="shared" si="5"/>
        <v>0</v>
      </c>
      <c r="F55" s="257">
        <f t="shared" si="4"/>
        <v>0</v>
      </c>
      <c r="G55" s="453">
        <f>E55*Dichtheden!$V$70</f>
        <v>0</v>
      </c>
      <c r="H55" s="454">
        <f>SUM(GL$61:GL$560)</f>
        <v>0</v>
      </c>
      <c r="I55" s="453">
        <f>E55*Dichtheden!$AJ$70</f>
        <v>0</v>
      </c>
      <c r="J55" s="454">
        <f>SUM(IQ$61:IQ$560)</f>
        <v>0</v>
      </c>
      <c r="K55" s="453">
        <f>Dichtheden!$X65</f>
        <v>0</v>
      </c>
      <c r="L55" s="453">
        <f>Dichtheden!$AB65</f>
        <v>0</v>
      </c>
      <c r="M55" s="455">
        <f>SUM(KV$61:KV$560)</f>
        <v>0</v>
      </c>
      <c r="N55" s="455">
        <f>SUM(NA$61:NA$560)</f>
        <v>0</v>
      </c>
      <c r="O55"/>
      <c r="Q55" s="421"/>
      <c r="R55" s="447">
        <f t="shared" si="6"/>
        <v>0</v>
      </c>
      <c r="S55" s="448">
        <f t="shared" si="7"/>
        <v>0</v>
      </c>
      <c r="T55" s="447"/>
      <c r="V55" s="449"/>
      <c r="W55" s="623"/>
      <c r="X55" s="591"/>
      <c r="Y55" s="591"/>
      <c r="Z55" s="591"/>
      <c r="AA55" s="624">
        <f>COUNTIF(AA$61:AA$560,"&gt;0")</f>
        <v>4</v>
      </c>
      <c r="AB55" s="624">
        <f t="shared" ref="AB55:CD55" si="8">COUNTIF(AB$61:AB$560,"&gt;0")</f>
        <v>17</v>
      </c>
      <c r="AC55" s="624">
        <f t="shared" si="8"/>
        <v>2</v>
      </c>
      <c r="AD55" s="624">
        <f t="shared" si="8"/>
        <v>8</v>
      </c>
      <c r="AE55" s="624">
        <f t="shared" si="8"/>
        <v>1</v>
      </c>
      <c r="AF55" s="624">
        <f t="shared" si="8"/>
        <v>9</v>
      </c>
      <c r="AG55" s="624">
        <f t="shared" si="8"/>
        <v>15</v>
      </c>
      <c r="AH55" s="624">
        <f t="shared" si="8"/>
        <v>6</v>
      </c>
      <c r="AI55" s="624">
        <f t="shared" si="8"/>
        <v>11</v>
      </c>
      <c r="AJ55" s="624">
        <f t="shared" si="8"/>
        <v>1</v>
      </c>
      <c r="AK55" s="624">
        <f t="shared" si="8"/>
        <v>15</v>
      </c>
      <c r="AL55" s="624">
        <f t="shared" si="8"/>
        <v>3</v>
      </c>
      <c r="AM55" s="624">
        <f t="shared" si="8"/>
        <v>2</v>
      </c>
      <c r="AN55" s="624">
        <f t="shared" si="8"/>
        <v>15</v>
      </c>
      <c r="AO55" s="624">
        <f t="shared" si="8"/>
        <v>9</v>
      </c>
      <c r="AP55" s="624">
        <f t="shared" si="8"/>
        <v>3</v>
      </c>
      <c r="AQ55" s="624">
        <f t="shared" si="8"/>
        <v>6</v>
      </c>
      <c r="AR55" s="624">
        <f t="shared" si="8"/>
        <v>4</v>
      </c>
      <c r="AS55" s="624">
        <f t="shared" si="8"/>
        <v>6</v>
      </c>
      <c r="AT55" s="624">
        <f t="shared" si="8"/>
        <v>9</v>
      </c>
      <c r="AU55" s="624">
        <f t="shared" si="8"/>
        <v>11</v>
      </c>
      <c r="AV55" s="624">
        <f t="shared" si="8"/>
        <v>5</v>
      </c>
      <c r="AW55" s="624">
        <f t="shared" si="8"/>
        <v>4</v>
      </c>
      <c r="AX55" s="624">
        <f t="shared" si="8"/>
        <v>9</v>
      </c>
      <c r="AY55" s="624">
        <f t="shared" si="8"/>
        <v>4</v>
      </c>
      <c r="AZ55" s="624">
        <f t="shared" si="8"/>
        <v>3</v>
      </c>
      <c r="BA55" s="624">
        <f t="shared" si="8"/>
        <v>6</v>
      </c>
      <c r="BB55" s="624">
        <f t="shared" si="8"/>
        <v>9</v>
      </c>
      <c r="BC55" s="624">
        <f t="shared" si="8"/>
        <v>10</v>
      </c>
      <c r="BD55" s="624">
        <f t="shared" si="8"/>
        <v>4</v>
      </c>
      <c r="BE55" s="624">
        <f t="shared" si="8"/>
        <v>6</v>
      </c>
      <c r="BF55" s="624">
        <f t="shared" si="8"/>
        <v>0</v>
      </c>
      <c r="BG55" s="624">
        <f t="shared" si="8"/>
        <v>0</v>
      </c>
      <c r="BH55" s="624">
        <f t="shared" si="8"/>
        <v>0</v>
      </c>
      <c r="BI55" s="624">
        <f t="shared" si="8"/>
        <v>0</v>
      </c>
      <c r="BJ55" s="624">
        <f t="shared" si="8"/>
        <v>0</v>
      </c>
      <c r="BK55" s="624">
        <f t="shared" si="8"/>
        <v>0</v>
      </c>
      <c r="BL55" s="624">
        <f t="shared" si="8"/>
        <v>0</v>
      </c>
      <c r="BM55" s="624">
        <f t="shared" si="8"/>
        <v>0</v>
      </c>
      <c r="BN55" s="624">
        <f t="shared" si="8"/>
        <v>0</v>
      </c>
      <c r="BO55" s="624">
        <f t="shared" si="8"/>
        <v>0</v>
      </c>
      <c r="BP55" s="624">
        <f t="shared" si="8"/>
        <v>0</v>
      </c>
      <c r="BQ55" s="624">
        <f t="shared" si="8"/>
        <v>0</v>
      </c>
      <c r="BR55" s="624">
        <f t="shared" si="8"/>
        <v>0</v>
      </c>
      <c r="BS55" s="624">
        <f t="shared" si="8"/>
        <v>0</v>
      </c>
      <c r="BT55" s="624">
        <f t="shared" si="8"/>
        <v>0</v>
      </c>
      <c r="BU55" s="624">
        <f t="shared" si="8"/>
        <v>0</v>
      </c>
      <c r="BV55" s="624">
        <f t="shared" si="8"/>
        <v>0</v>
      </c>
      <c r="BW55" s="624">
        <f t="shared" si="8"/>
        <v>0</v>
      </c>
      <c r="BX55" s="624">
        <f t="shared" si="8"/>
        <v>0</v>
      </c>
      <c r="BY55" s="624">
        <f t="shared" si="8"/>
        <v>0</v>
      </c>
      <c r="BZ55" s="624">
        <f t="shared" si="8"/>
        <v>0</v>
      </c>
      <c r="CA55" s="624">
        <f t="shared" si="8"/>
        <v>0</v>
      </c>
      <c r="CB55" s="624">
        <f t="shared" si="8"/>
        <v>0</v>
      </c>
      <c r="CC55" s="624">
        <f t="shared" si="8"/>
        <v>0</v>
      </c>
      <c r="CD55" s="624">
        <f t="shared" si="8"/>
        <v>0</v>
      </c>
      <c r="CE55" s="624"/>
      <c r="CF55" s="629"/>
      <c r="CG55" s="629"/>
      <c r="CH55" s="629"/>
      <c r="CI55" s="629"/>
      <c r="CJ55" s="629"/>
      <c r="CK55" s="629"/>
      <c r="CL55" s="629"/>
      <c r="CM55" s="629"/>
      <c r="CN55" s="629"/>
      <c r="CO55" s="629"/>
      <c r="CP55" s="629"/>
      <c r="CQ55" s="629"/>
      <c r="CR55" s="629"/>
      <c r="CS55" s="629"/>
      <c r="CT55" s="629"/>
      <c r="CU55" s="629"/>
      <c r="CV55" s="629"/>
      <c r="CW55" s="629"/>
      <c r="CX55" s="629"/>
      <c r="CY55" s="629"/>
      <c r="CZ55" s="629"/>
      <c r="DA55" s="629"/>
      <c r="DB55" s="629"/>
      <c r="DC55" s="629"/>
      <c r="DD55" s="629"/>
      <c r="DE55" s="629"/>
      <c r="DF55" s="629"/>
      <c r="DG55" s="629"/>
      <c r="DH55" s="629"/>
      <c r="DI55" s="629"/>
      <c r="DJ55" s="629"/>
      <c r="DK55" s="629"/>
      <c r="DL55" s="629"/>
      <c r="DM55" s="629"/>
      <c r="DN55" s="629"/>
      <c r="DO55" s="629"/>
      <c r="DP55" s="629"/>
      <c r="DQ55" s="629"/>
      <c r="DR55" s="629"/>
      <c r="DS55" s="629"/>
      <c r="DT55" s="629"/>
      <c r="DU55" s="629"/>
      <c r="DV55" s="629"/>
      <c r="DW55" s="629"/>
      <c r="DX55" s="629"/>
      <c r="DY55" s="629"/>
      <c r="DZ55" s="629"/>
      <c r="EA55" s="629"/>
      <c r="EB55" s="629"/>
      <c r="EC55" s="629"/>
      <c r="ED55" s="629"/>
      <c r="EE55" s="629"/>
      <c r="EF55" s="629"/>
      <c r="EG55" s="629"/>
      <c r="EH55" s="629"/>
      <c r="EI55" s="629"/>
      <c r="EJ55" s="629"/>
      <c r="EK55" s="629"/>
      <c r="EL55" s="629"/>
      <c r="EM55" s="629"/>
      <c r="EN55" s="629"/>
      <c r="EO55" s="629"/>
      <c r="EP55" s="629"/>
      <c r="EQ55" s="629"/>
      <c r="ER55" s="629"/>
      <c r="ES55" s="629"/>
      <c r="ET55" s="629"/>
      <c r="EU55" s="629"/>
      <c r="EV55" s="629"/>
      <c r="EW55" s="629"/>
      <c r="EX55" s="629"/>
      <c r="EY55" s="629"/>
      <c r="EZ55" s="629"/>
      <c r="FA55" s="629"/>
      <c r="FB55" s="629"/>
      <c r="FC55" s="629"/>
      <c r="FD55" s="629"/>
      <c r="FE55" s="629"/>
      <c r="FF55" s="629"/>
      <c r="FG55" s="629"/>
      <c r="FH55" s="629"/>
      <c r="FI55" s="629"/>
      <c r="FJ55" s="629"/>
      <c r="FK55" s="629"/>
      <c r="FL55" s="629"/>
      <c r="FM55" s="629"/>
      <c r="FN55" s="629"/>
      <c r="FO55" s="629"/>
      <c r="FP55" s="629"/>
      <c r="FQ55" s="629"/>
      <c r="FR55" s="629"/>
      <c r="FS55" s="629"/>
      <c r="FT55" s="629"/>
      <c r="FU55" s="629"/>
      <c r="FV55" s="629"/>
      <c r="FW55" s="629"/>
      <c r="FX55" s="629"/>
      <c r="FY55" s="629"/>
      <c r="FZ55" s="629"/>
      <c r="GA55" s="629"/>
      <c r="GB55" s="629"/>
      <c r="GC55" s="629"/>
      <c r="GD55" s="629"/>
      <c r="GE55" s="629"/>
      <c r="GF55" s="629"/>
      <c r="GG55" s="629"/>
      <c r="GH55" s="629"/>
      <c r="GI55" s="629"/>
      <c r="GJ55" s="629"/>
      <c r="GK55" s="629"/>
      <c r="GL55" s="629"/>
      <c r="GM55" s="629"/>
      <c r="GN55" s="629"/>
      <c r="GO55" s="629"/>
      <c r="GP55" s="629"/>
      <c r="GQ55" s="629"/>
      <c r="GR55" s="629"/>
      <c r="GS55" s="629"/>
      <c r="GT55" s="629"/>
      <c r="GU55" s="629"/>
      <c r="GV55" s="629"/>
      <c r="GW55" s="629"/>
      <c r="GX55" s="629"/>
      <c r="GY55" s="629"/>
      <c r="GZ55" s="629"/>
      <c r="HA55" s="629"/>
      <c r="HB55" s="629"/>
      <c r="HC55" s="629"/>
      <c r="HD55" s="629"/>
      <c r="HE55" s="629"/>
      <c r="HF55" s="629"/>
      <c r="HG55" s="629"/>
      <c r="HH55" s="629"/>
      <c r="HI55" s="629"/>
      <c r="HJ55" s="629"/>
      <c r="HK55" s="629"/>
      <c r="HL55" s="629"/>
      <c r="HM55" s="629"/>
      <c r="HN55" s="629"/>
      <c r="HO55" s="629"/>
      <c r="HP55" s="629"/>
      <c r="HQ55" s="629"/>
      <c r="HR55" s="629"/>
      <c r="HS55" s="629"/>
      <c r="HT55" s="629"/>
      <c r="HU55" s="629"/>
      <c r="HV55" s="629"/>
      <c r="HW55" s="629"/>
      <c r="HX55" s="629"/>
      <c r="HY55" s="629"/>
      <c r="HZ55" s="629"/>
      <c r="IA55" s="629"/>
      <c r="IB55" s="629"/>
      <c r="IC55" s="629"/>
      <c r="ID55" s="629"/>
      <c r="IE55" s="629"/>
      <c r="IF55" s="629"/>
      <c r="IG55" s="629"/>
      <c r="IH55" s="629"/>
      <c r="II55" s="629"/>
      <c r="IJ55" s="629"/>
      <c r="IK55" s="629"/>
      <c r="IL55" s="629"/>
      <c r="IM55" s="629"/>
      <c r="IN55" s="629"/>
      <c r="IO55" s="629"/>
      <c r="IP55" s="629"/>
      <c r="IQ55" s="629"/>
      <c r="IR55" s="629"/>
      <c r="IS55" s="629"/>
      <c r="IT55" s="629"/>
      <c r="IU55" s="629"/>
      <c r="IV55" s="629"/>
      <c r="IW55" s="629"/>
      <c r="IX55" s="629"/>
      <c r="IY55" s="629"/>
      <c r="IZ55" s="629"/>
      <c r="JA55" s="629"/>
      <c r="JB55" s="629"/>
      <c r="JC55" s="629"/>
      <c r="JD55" s="629"/>
      <c r="JE55" s="629"/>
      <c r="JF55" s="629"/>
      <c r="JG55" s="629"/>
      <c r="JH55" s="629"/>
      <c r="JI55" s="629"/>
      <c r="JJ55" s="629"/>
      <c r="JK55" s="629"/>
      <c r="JL55" s="629"/>
      <c r="JM55" s="629"/>
      <c r="JN55" s="629"/>
      <c r="JO55" s="629"/>
      <c r="JP55" s="629"/>
      <c r="JQ55" s="629"/>
      <c r="JR55" s="629"/>
      <c r="JS55" s="629"/>
      <c r="JT55" s="629"/>
      <c r="JU55" s="629"/>
      <c r="JV55" s="629"/>
      <c r="JW55" s="629"/>
      <c r="JX55" s="629"/>
      <c r="JY55" s="629"/>
      <c r="JZ55" s="629"/>
      <c r="KA55" s="629"/>
      <c r="KB55" s="629"/>
      <c r="KC55" s="629"/>
      <c r="KD55" s="629"/>
      <c r="KE55" s="629"/>
      <c r="KF55" s="629"/>
      <c r="KG55" s="629"/>
      <c r="KH55" s="629"/>
      <c r="KI55" s="629"/>
      <c r="KJ55" s="629"/>
      <c r="KK55" s="629"/>
      <c r="KL55" s="629"/>
      <c r="KM55" s="629"/>
      <c r="KN55" s="629"/>
      <c r="KO55" s="629"/>
      <c r="KP55" s="629"/>
      <c r="KQ55" s="629"/>
      <c r="KR55" s="629"/>
      <c r="KS55" s="629"/>
      <c r="KT55" s="629"/>
      <c r="KU55" s="629"/>
      <c r="KV55" s="629"/>
      <c r="KW55" s="629"/>
      <c r="KX55" s="629"/>
      <c r="KY55" s="629"/>
      <c r="KZ55" s="629"/>
      <c r="LA55" s="629"/>
      <c r="LB55" s="629"/>
      <c r="LC55" s="629"/>
      <c r="LD55" s="629"/>
      <c r="LE55" s="629"/>
      <c r="LF55" s="629"/>
      <c r="LG55" s="629"/>
      <c r="LH55" s="629"/>
      <c r="LI55" s="629"/>
      <c r="LJ55" s="629"/>
      <c r="LK55" s="629"/>
      <c r="LL55" s="629"/>
      <c r="LM55" s="629"/>
      <c r="LN55" s="629"/>
      <c r="LO55" s="629"/>
      <c r="LP55" s="629"/>
      <c r="LQ55" s="629"/>
      <c r="LR55" s="629"/>
      <c r="LS55" s="629"/>
      <c r="LT55" s="629"/>
      <c r="LU55" s="629"/>
      <c r="LV55" s="629"/>
      <c r="LW55" s="629"/>
      <c r="LX55" s="629"/>
      <c r="LY55" s="629"/>
      <c r="LZ55" s="629"/>
      <c r="MA55" s="629"/>
      <c r="MB55" s="629"/>
      <c r="MC55" s="629"/>
      <c r="MD55" s="629"/>
      <c r="ME55" s="629"/>
      <c r="MF55" s="629"/>
      <c r="MG55" s="629"/>
      <c r="MH55" s="629"/>
      <c r="MI55" s="629"/>
      <c r="MJ55" s="629"/>
      <c r="MK55" s="629"/>
      <c r="ML55" s="629"/>
      <c r="MM55" s="629"/>
      <c r="MN55" s="629"/>
      <c r="MO55" s="629"/>
      <c r="MP55" s="629"/>
      <c r="MQ55" s="629"/>
      <c r="MR55" s="629"/>
      <c r="MS55" s="629"/>
      <c r="MT55" s="629"/>
      <c r="MU55" s="629"/>
      <c r="MV55" s="629"/>
      <c r="MW55" s="629"/>
      <c r="MX55" s="629"/>
      <c r="MY55" s="629"/>
      <c r="MZ55" s="629"/>
      <c r="NA55" s="629"/>
      <c r="NB55" s="629"/>
      <c r="NC55" s="629"/>
    </row>
    <row r="56" spans="1:372" ht="12" hidden="1" customHeight="1" outlineLevel="1">
      <c r="A56" s="442" t="str">
        <f>IF(Dichtheden!$B66="","",Dichtheden!$B66)</f>
        <v/>
      </c>
      <c r="B56" s="443">
        <f>COUNTIF(CC$61:CC$560,"&gt;0")</f>
        <v>0</v>
      </c>
      <c r="C56" s="444">
        <f>SUM(CC$61:CC$560)</f>
        <v>0</v>
      </c>
      <c r="D56" s="444">
        <f>SUM(EH$61:EH$560)</f>
        <v>0</v>
      </c>
      <c r="E56" s="287">
        <f t="shared" si="5"/>
        <v>0</v>
      </c>
      <c r="F56" s="287">
        <f t="shared" si="4"/>
        <v>0</v>
      </c>
      <c r="G56" s="445">
        <f>E56*Dichtheden!$V$70</f>
        <v>0</v>
      </c>
      <c r="H56" s="255">
        <f>SUM(GM$61:GM$560)</f>
        <v>0</v>
      </c>
      <c r="I56" s="445">
        <f>E56*Dichtheden!$AJ$70</f>
        <v>0</v>
      </c>
      <c r="J56" s="255">
        <f>SUM(IR$61:IR$560)</f>
        <v>0</v>
      </c>
      <c r="K56" s="445">
        <f>Dichtheden!$X66</f>
        <v>0</v>
      </c>
      <c r="L56" s="445">
        <f>Dichtheden!$AB66</f>
        <v>0</v>
      </c>
      <c r="M56" s="446">
        <f>SUM(KW$61:KW$560)</f>
        <v>0</v>
      </c>
      <c r="N56" s="446">
        <f>SUM(NB$61:NB$560)</f>
        <v>0</v>
      </c>
      <c r="R56" s="447">
        <f t="shared" si="6"/>
        <v>0</v>
      </c>
      <c r="S56" s="448">
        <f t="shared" si="7"/>
        <v>0</v>
      </c>
      <c r="T56" s="447"/>
      <c r="U56" s="130"/>
      <c r="V56" s="449"/>
      <c r="W56" s="623"/>
      <c r="X56" s="623"/>
      <c r="Y56" s="623"/>
      <c r="Z56" s="624"/>
    </row>
    <row r="57" spans="1:372" ht="12" hidden="1" customHeight="1" outlineLevel="1">
      <c r="A57" s="456" t="str">
        <f>IF(Dichtheden!$B67="","",Dichtheden!$B67)</f>
        <v/>
      </c>
      <c r="B57" s="457">
        <f>COUNTIF(CD$61:CD$560,"&gt;0")</f>
        <v>0</v>
      </c>
      <c r="C57" s="458">
        <f>SUM(CD$61:CE$560)</f>
        <v>0</v>
      </c>
      <c r="D57" s="458">
        <f>SUM(EI$61:EI$560)</f>
        <v>0</v>
      </c>
      <c r="E57" s="280">
        <f t="shared" si="5"/>
        <v>0</v>
      </c>
      <c r="F57" s="280">
        <f t="shared" si="4"/>
        <v>0</v>
      </c>
      <c r="G57" s="459">
        <f>E57*Dichtheden!$V$70</f>
        <v>0</v>
      </c>
      <c r="H57" s="460">
        <f>SUM(GN$61:GN$560)</f>
        <v>0</v>
      </c>
      <c r="I57" s="459">
        <f>E57*Dichtheden!$AJ$70</f>
        <v>0</v>
      </c>
      <c r="J57" s="460">
        <f>SUM(IS$61:IS$560)</f>
        <v>0</v>
      </c>
      <c r="K57" s="459">
        <f>Dichtheden!$X67</f>
        <v>0</v>
      </c>
      <c r="L57" s="459">
        <f>Dichtheden!$AB67</f>
        <v>0</v>
      </c>
      <c r="M57" s="461">
        <f>SUM(KX$61:KX$560)</f>
        <v>0</v>
      </c>
      <c r="N57" s="461">
        <f>SUM(NC$61:NC$560)</f>
        <v>0</v>
      </c>
      <c r="R57" s="462">
        <f t="shared" si="6"/>
        <v>0</v>
      </c>
      <c r="S57" s="463">
        <f t="shared" si="7"/>
        <v>0</v>
      </c>
      <c r="T57" s="447"/>
      <c r="U57" s="130"/>
      <c r="V57" s="449"/>
      <c r="W57" s="623"/>
    </row>
    <row r="58" spans="1:372" ht="12" customHeight="1" outlineLevel="1">
      <c r="A58" s="464" t="s">
        <v>128</v>
      </c>
      <c r="B58" s="465">
        <f>SUM(B2:B57)</f>
        <v>217</v>
      </c>
      <c r="C58" s="466">
        <f t="shared" ref="C58:N58" si="9">SUM(C2:C57)</f>
        <v>1516.2932090000002</v>
      </c>
      <c r="D58" s="467">
        <f t="shared" si="9"/>
        <v>333.14173999999997</v>
      </c>
      <c r="E58" s="468">
        <f t="shared" si="9"/>
        <v>0.99999999999999989</v>
      </c>
      <c r="F58" s="468">
        <f t="shared" si="9"/>
        <v>1</v>
      </c>
      <c r="G58" s="469">
        <f>SUM(G2:G57)</f>
        <v>51518.879999999997</v>
      </c>
      <c r="H58" s="469">
        <f t="shared" si="9"/>
        <v>324</v>
      </c>
      <c r="I58" s="469">
        <f t="shared" si="9"/>
        <v>8586.48</v>
      </c>
      <c r="J58" s="469">
        <f t="shared" si="9"/>
        <v>268</v>
      </c>
      <c r="K58" s="469">
        <f t="shared" si="9"/>
        <v>2103.6876000000002</v>
      </c>
      <c r="L58" s="469">
        <f t="shared" si="9"/>
        <v>1781.6945999999998</v>
      </c>
      <c r="M58" s="469">
        <f t="shared" si="9"/>
        <v>75234.233599999992</v>
      </c>
      <c r="N58" s="469">
        <f t="shared" si="9"/>
        <v>11659.9609</v>
      </c>
      <c r="O58" s="359"/>
      <c r="P58" s="359"/>
      <c r="Q58" s="470"/>
      <c r="R58" s="471">
        <f>SUM(R2:R57)/COUNT(R2:R57)</f>
        <v>110.51961146306503</v>
      </c>
      <c r="S58" s="472">
        <f>SUM(S2:S57)/COUNT(S2:S57)</f>
        <v>0.11878107556516372</v>
      </c>
      <c r="T58" s="473" t="str">
        <f>"gemiddeld "&amp;Dichtheden!B10</f>
        <v>gemiddeld Limburg</v>
      </c>
      <c r="U58" s="470"/>
      <c r="V58" s="447"/>
      <c r="W58" s="629"/>
      <c r="AA58" s="624" t="s">
        <v>129</v>
      </c>
      <c r="AB58" s="624"/>
      <c r="AC58" s="624"/>
      <c r="AD58" s="624"/>
      <c r="AE58" s="624"/>
      <c r="AF58" s="624"/>
      <c r="AG58" s="624"/>
      <c r="AH58" s="624"/>
      <c r="AI58" s="624"/>
      <c r="AJ58" s="624"/>
      <c r="AK58" s="624"/>
      <c r="AL58" s="624"/>
      <c r="AM58" s="624"/>
      <c r="AN58" s="624"/>
      <c r="AO58" s="624"/>
      <c r="AP58" s="624"/>
      <c r="AQ58" s="624"/>
      <c r="AR58" s="624"/>
      <c r="AS58" s="624"/>
      <c r="AT58" s="624"/>
      <c r="AU58" s="624"/>
      <c r="AV58" s="624"/>
      <c r="AW58" s="624"/>
      <c r="AX58" s="624"/>
      <c r="AY58" s="624"/>
      <c r="AZ58" s="624"/>
      <c r="BA58" s="624"/>
      <c r="BB58" s="624"/>
      <c r="BC58" s="624"/>
      <c r="BD58" s="624"/>
      <c r="BE58" s="624"/>
      <c r="BF58" s="624"/>
      <c r="BG58" s="624"/>
      <c r="BH58" s="624"/>
      <c r="BI58" s="624"/>
      <c r="BJ58" s="624"/>
      <c r="BK58" s="624"/>
      <c r="BL58" s="624"/>
      <c r="BM58" s="624"/>
      <c r="BN58" s="624"/>
      <c r="BO58" s="624"/>
      <c r="BP58" s="624"/>
      <c r="BQ58" s="624"/>
      <c r="BR58" s="624"/>
      <c r="BS58" s="624"/>
      <c r="BT58" s="624"/>
      <c r="BU58" s="624"/>
      <c r="BV58" s="624"/>
      <c r="BW58" s="624"/>
      <c r="BX58" s="624"/>
      <c r="BY58" s="624"/>
      <c r="BZ58" s="624"/>
      <c r="CA58" s="624"/>
      <c r="CB58" s="624"/>
      <c r="CC58" s="624"/>
      <c r="CD58" s="624"/>
      <c r="CE58" s="624"/>
      <c r="CF58" s="624" t="s">
        <v>130</v>
      </c>
      <c r="CG58" s="624"/>
      <c r="CH58" s="624"/>
      <c r="CI58" s="624"/>
      <c r="CJ58" s="624"/>
      <c r="CK58" s="624"/>
      <c r="CL58" s="624"/>
      <c r="CM58" s="624"/>
      <c r="CN58" s="624"/>
      <c r="CO58" s="624"/>
      <c r="CP58" s="624"/>
      <c r="CQ58" s="624"/>
      <c r="CR58" s="624"/>
      <c r="CS58" s="624"/>
      <c r="CT58" s="624"/>
      <c r="CU58" s="624"/>
      <c r="CV58" s="624"/>
      <c r="CW58" s="624"/>
      <c r="CX58" s="624"/>
      <c r="CY58" s="624"/>
      <c r="CZ58" s="624"/>
      <c r="DA58" s="624"/>
      <c r="DB58" s="624"/>
      <c r="DC58" s="624"/>
      <c r="DD58" s="624"/>
      <c r="DE58" s="624"/>
      <c r="DF58" s="624"/>
      <c r="DG58" s="624"/>
      <c r="DH58" s="624"/>
      <c r="DI58" s="624"/>
      <c r="DJ58" s="624"/>
      <c r="DK58" s="624"/>
      <c r="DL58" s="624"/>
      <c r="DM58" s="624"/>
      <c r="DN58" s="624"/>
      <c r="DO58" s="624"/>
      <c r="DP58" s="624"/>
      <c r="DQ58" s="624"/>
      <c r="DR58" s="624"/>
      <c r="DS58" s="624"/>
      <c r="DT58" s="624"/>
      <c r="DU58" s="624"/>
      <c r="DV58" s="624"/>
      <c r="DW58" s="624"/>
      <c r="DX58" s="624"/>
      <c r="DY58" s="624"/>
      <c r="DZ58" s="624"/>
      <c r="EA58" s="624"/>
      <c r="EB58" s="624"/>
      <c r="EC58" s="624"/>
      <c r="ED58" s="624"/>
      <c r="EE58" s="624"/>
      <c r="EF58" s="624"/>
      <c r="EG58" s="624"/>
      <c r="EH58" s="624"/>
      <c r="EI58" s="624"/>
      <c r="EJ58" s="629"/>
      <c r="EK58" s="629" t="s">
        <v>117</v>
      </c>
      <c r="EL58" s="629"/>
      <c r="EM58" s="629"/>
      <c r="EN58" s="629"/>
      <c r="EO58" s="629"/>
      <c r="EP58" s="629"/>
      <c r="EQ58" s="629"/>
      <c r="ER58" s="629"/>
      <c r="ES58" s="629"/>
      <c r="ET58" s="629"/>
      <c r="EU58" s="629"/>
      <c r="EV58" s="629"/>
      <c r="EW58" s="629"/>
      <c r="EX58" s="629"/>
      <c r="EY58" s="629"/>
      <c r="EZ58" s="629"/>
      <c r="FA58" s="629"/>
      <c r="FB58" s="629"/>
      <c r="FC58" s="629"/>
      <c r="FD58" s="629"/>
      <c r="FE58" s="629"/>
      <c r="FF58" s="629"/>
      <c r="FG58" s="629"/>
      <c r="FH58" s="629"/>
      <c r="FI58" s="629"/>
      <c r="FJ58" s="629"/>
      <c r="FK58" s="629"/>
      <c r="FL58" s="629"/>
      <c r="FM58" s="629"/>
      <c r="FN58" s="629"/>
      <c r="FO58" s="629"/>
      <c r="FP58" s="629"/>
      <c r="FQ58" s="629"/>
      <c r="FR58" s="629"/>
      <c r="FS58" s="629"/>
      <c r="FT58" s="629"/>
      <c r="FU58" s="629"/>
      <c r="FV58" s="629"/>
      <c r="FW58" s="629"/>
      <c r="FX58" s="629"/>
      <c r="FY58" s="629"/>
      <c r="FZ58" s="629"/>
      <c r="GA58" s="629"/>
      <c r="GB58" s="629"/>
      <c r="GC58" s="629"/>
      <c r="GD58" s="629"/>
      <c r="GE58" s="629"/>
      <c r="GF58" s="629"/>
      <c r="GG58" s="629"/>
      <c r="GH58" s="629"/>
      <c r="GI58" s="629"/>
      <c r="GJ58" s="629"/>
      <c r="GK58" s="629"/>
      <c r="GL58" s="629"/>
      <c r="GM58" s="629"/>
      <c r="GN58" s="629"/>
      <c r="GO58" s="629"/>
      <c r="GP58" s="629" t="s">
        <v>119</v>
      </c>
      <c r="GQ58" s="629"/>
      <c r="GR58" s="629"/>
      <c r="GS58" s="629"/>
      <c r="GT58" s="629"/>
      <c r="GU58" s="629"/>
      <c r="GV58" s="629"/>
      <c r="GW58" s="629"/>
      <c r="GX58" s="629"/>
      <c r="GY58" s="629"/>
      <c r="GZ58" s="629"/>
      <c r="HA58" s="629"/>
      <c r="HB58" s="629"/>
      <c r="HC58" s="629"/>
      <c r="HD58" s="629"/>
      <c r="HE58" s="629"/>
      <c r="HF58" s="629"/>
      <c r="HG58" s="629"/>
      <c r="HH58" s="629"/>
      <c r="HI58" s="629"/>
      <c r="HJ58" s="629"/>
      <c r="HK58" s="629"/>
      <c r="HL58" s="629"/>
      <c r="HM58" s="629"/>
      <c r="HN58" s="629"/>
      <c r="HO58" s="629"/>
      <c r="HP58" s="629"/>
      <c r="HQ58" s="629"/>
      <c r="HR58" s="629"/>
      <c r="HS58" s="629"/>
      <c r="HT58" s="629"/>
      <c r="HU58" s="629"/>
      <c r="HV58" s="629"/>
      <c r="HW58" s="629"/>
      <c r="HX58" s="629"/>
      <c r="HY58" s="629"/>
      <c r="HZ58" s="629"/>
      <c r="IA58" s="629"/>
      <c r="IB58" s="629"/>
      <c r="IC58" s="629"/>
      <c r="ID58" s="629"/>
      <c r="IE58" s="629"/>
      <c r="IF58" s="629"/>
      <c r="IG58" s="629"/>
      <c r="IH58" s="629"/>
      <c r="II58" s="629"/>
      <c r="IJ58" s="629"/>
      <c r="IK58" s="629"/>
      <c r="IL58" s="629"/>
      <c r="IM58" s="629"/>
      <c r="IN58" s="629"/>
      <c r="IO58" s="629"/>
      <c r="IP58" s="629"/>
      <c r="IQ58" s="629"/>
      <c r="IR58" s="629"/>
      <c r="IS58" s="629"/>
      <c r="IT58" s="629"/>
      <c r="IU58" s="629" t="s">
        <v>131</v>
      </c>
      <c r="IV58" s="629"/>
      <c r="IW58" s="629"/>
      <c r="IX58" s="629"/>
      <c r="IY58" s="629"/>
      <c r="IZ58" s="629"/>
      <c r="JA58" s="629"/>
      <c r="JB58" s="629"/>
      <c r="JC58" s="629"/>
      <c r="JD58" s="629"/>
      <c r="JE58" s="629"/>
      <c r="JF58" s="629"/>
      <c r="JG58" s="629"/>
      <c r="JH58" s="629"/>
      <c r="JI58" s="629"/>
      <c r="JJ58" s="629"/>
      <c r="JK58" s="629"/>
      <c r="JL58" s="629"/>
      <c r="JM58" s="629"/>
      <c r="JN58" s="629"/>
      <c r="JO58" s="629"/>
      <c r="JP58" s="629"/>
      <c r="JQ58" s="629"/>
      <c r="JR58" s="629"/>
      <c r="JS58" s="629"/>
      <c r="JT58" s="629"/>
      <c r="JU58" s="629"/>
      <c r="JV58" s="629"/>
      <c r="JW58" s="629"/>
      <c r="JX58" s="629"/>
      <c r="JY58" s="629"/>
      <c r="JZ58" s="629"/>
      <c r="KA58" s="629"/>
      <c r="KB58" s="629"/>
      <c r="KC58" s="629"/>
      <c r="KD58" s="629"/>
      <c r="KE58" s="629"/>
      <c r="KF58" s="629"/>
      <c r="KG58" s="629"/>
      <c r="KH58" s="629"/>
      <c r="KI58" s="629"/>
      <c r="KJ58" s="629"/>
      <c r="KK58" s="629"/>
      <c r="KL58" s="629"/>
      <c r="KM58" s="629"/>
      <c r="KN58" s="629"/>
      <c r="KO58" s="629"/>
      <c r="KP58" s="629"/>
      <c r="KQ58" s="629"/>
      <c r="KR58" s="629"/>
      <c r="KS58" s="629"/>
      <c r="KT58" s="629"/>
      <c r="KU58" s="629"/>
      <c r="KV58" s="629"/>
      <c r="KW58" s="629"/>
      <c r="KX58" s="629"/>
      <c r="KY58" s="629"/>
      <c r="KZ58" s="629" t="s">
        <v>26</v>
      </c>
      <c r="LA58" s="629"/>
      <c r="LB58" s="629"/>
      <c r="LC58" s="629"/>
      <c r="LD58" s="629"/>
      <c r="LE58" s="629"/>
      <c r="LF58" s="629"/>
      <c r="LG58" s="629"/>
      <c r="LH58" s="629"/>
      <c r="LI58" s="629"/>
      <c r="LJ58" s="629"/>
      <c r="LK58" s="629"/>
      <c r="LL58" s="629"/>
      <c r="LM58" s="629"/>
      <c r="LN58" s="629"/>
      <c r="LO58" s="629"/>
      <c r="LP58" s="629"/>
      <c r="LQ58" s="629"/>
      <c r="LR58" s="629"/>
      <c r="LS58" s="629"/>
      <c r="LT58" s="629"/>
      <c r="LU58" s="629"/>
      <c r="LV58" s="629"/>
      <c r="LW58" s="629"/>
      <c r="LX58" s="629"/>
      <c r="LY58" s="629"/>
      <c r="LZ58" s="629"/>
      <c r="MA58" s="629"/>
      <c r="MB58" s="629"/>
      <c r="MC58" s="629"/>
      <c r="MD58" s="629"/>
      <c r="ME58" s="629"/>
      <c r="MF58" s="629"/>
      <c r="MG58" s="629"/>
      <c r="MH58" s="629"/>
      <c r="MI58" s="629"/>
      <c r="MJ58" s="629"/>
      <c r="MK58" s="629"/>
      <c r="ML58" s="629"/>
      <c r="MM58" s="629"/>
      <c r="MN58" s="629"/>
      <c r="MO58" s="629"/>
      <c r="MP58" s="629"/>
      <c r="MQ58" s="629"/>
      <c r="MR58" s="629"/>
      <c r="MS58" s="629"/>
      <c r="MT58" s="629"/>
      <c r="MU58" s="629"/>
      <c r="MV58" s="629"/>
      <c r="MW58" s="629"/>
      <c r="MX58" s="629"/>
      <c r="MY58" s="629"/>
      <c r="MZ58" s="629"/>
      <c r="NA58" s="629"/>
      <c r="NB58" s="629"/>
      <c r="NC58" s="629"/>
    </row>
    <row r="59" spans="1:372" ht="12" customHeight="1" outlineLevel="1" thickBot="1">
      <c r="B59" s="474"/>
      <c r="C59" s="475" t="str">
        <f>IF(C561=C58,"","FOUT "&amp;TEXT(C561-C58,"###,##"))</f>
        <v/>
      </c>
      <c r="D59" s="475" t="str">
        <f>IF(D561=D58,"","FOUT "&amp;TEXT(D561-D58,"###,##"))</f>
        <v/>
      </c>
      <c r="E59" s="476"/>
      <c r="F59" s="476" t="str">
        <f>IF(F561=F58,"","FOUT "&amp;TEXT(F561-F58,"###,##"))</f>
        <v/>
      </c>
      <c r="G59" s="476" t="str">
        <f>IF(ROUND(G561,0)=ROUND(G58,0),"","FOUT "&amp;TEXT(G561-G58,"###,##"))</f>
        <v/>
      </c>
      <c r="H59" s="476" t="str">
        <f>IF(H561=H58,"","FOUT "&amp;TEXT(H561-H58,"###,##"))</f>
        <v/>
      </c>
      <c r="I59" s="476" t="str">
        <f>IF(ROUND(I561,0)=ROUND(I58,0),"","FOUT "&amp;TEXT(I561-I58,"###,##"))</f>
        <v/>
      </c>
      <c r="J59" s="476" t="str">
        <f>IF(J561=J58,"","FOUT "&amp;TEXT(J561-J58,"###,##"))</f>
        <v/>
      </c>
      <c r="K59" s="477"/>
      <c r="L59" s="477"/>
      <c r="M59" s="476" t="str">
        <f>IF(M561=M58,"","FOUT "&amp;TEXT(M561-M58,"###,##"))</f>
        <v/>
      </c>
      <c r="N59" s="476" t="str">
        <f>IF(N561=N58,"","FOUT "&amp;TEXT(N561-N58,"###,##"))</f>
        <v/>
      </c>
      <c r="Q59" s="999">
        <v>1994</v>
      </c>
      <c r="R59" s="1000"/>
      <c r="S59" s="1000"/>
      <c r="T59" s="1000"/>
      <c r="U59" s="1000"/>
      <c r="V59" s="1001"/>
      <c r="AA59" s="624">
        <f t="shared" ref="AA59:CC59" si="10">SUM(AA$61:AA$560)</f>
        <v>21.580452999999999</v>
      </c>
      <c r="AB59" s="624">
        <f t="shared" si="10"/>
        <v>77.843826000000007</v>
      </c>
      <c r="AC59" s="624">
        <f t="shared" si="10"/>
        <v>19.920347999999997</v>
      </c>
      <c r="AD59" s="624">
        <f t="shared" si="10"/>
        <v>31.682116999999998</v>
      </c>
      <c r="AE59" s="624">
        <f t="shared" si="10"/>
        <v>14.25287</v>
      </c>
      <c r="AF59" s="624">
        <f t="shared" si="10"/>
        <v>63.199066999999985</v>
      </c>
      <c r="AG59" s="624">
        <f t="shared" si="10"/>
        <v>65.005425000000002</v>
      </c>
      <c r="AH59" s="624">
        <f t="shared" si="10"/>
        <v>36.759596000000002</v>
      </c>
      <c r="AI59" s="624">
        <f t="shared" si="10"/>
        <v>40.657440999999999</v>
      </c>
      <c r="AJ59" s="624">
        <f t="shared" si="10"/>
        <v>45.090491</v>
      </c>
      <c r="AK59" s="624">
        <f t="shared" si="10"/>
        <v>77.53197999999999</v>
      </c>
      <c r="AL59" s="624">
        <f t="shared" si="10"/>
        <v>47.758111999999997</v>
      </c>
      <c r="AM59" s="624">
        <f t="shared" si="10"/>
        <v>37.499635999999995</v>
      </c>
      <c r="AN59" s="624">
        <f t="shared" si="10"/>
        <v>86.958470000000005</v>
      </c>
      <c r="AO59" s="624">
        <f t="shared" si="10"/>
        <v>55.930878</v>
      </c>
      <c r="AP59" s="624">
        <f t="shared" si="10"/>
        <v>71.154634999999999</v>
      </c>
      <c r="AQ59" s="624">
        <f t="shared" si="10"/>
        <v>36.626148999999998</v>
      </c>
      <c r="AR59" s="624">
        <f t="shared" si="10"/>
        <v>21.473331000000002</v>
      </c>
      <c r="AS59" s="624">
        <f t="shared" si="10"/>
        <v>25.423277000000002</v>
      </c>
      <c r="AT59" s="624">
        <f t="shared" si="10"/>
        <v>68.264187000000007</v>
      </c>
      <c r="AU59" s="624">
        <f t="shared" si="10"/>
        <v>53.462358999999999</v>
      </c>
      <c r="AV59" s="624">
        <f t="shared" si="10"/>
        <v>60.915536000000003</v>
      </c>
      <c r="AW59" s="624">
        <f t="shared" si="10"/>
        <v>19.221620999999999</v>
      </c>
      <c r="AX59" s="624">
        <f t="shared" si="10"/>
        <v>103.564525</v>
      </c>
      <c r="AY59" s="624">
        <f t="shared" si="10"/>
        <v>44.954315999999999</v>
      </c>
      <c r="AZ59" s="624">
        <f t="shared" si="10"/>
        <v>12.541094999999999</v>
      </c>
      <c r="BA59" s="624">
        <f t="shared" si="10"/>
        <v>36.370995000000001</v>
      </c>
      <c r="BB59" s="624">
        <f t="shared" si="10"/>
        <v>102.155367</v>
      </c>
      <c r="BC59" s="624">
        <f t="shared" si="10"/>
        <v>62.223636999999997</v>
      </c>
      <c r="BD59" s="624">
        <f t="shared" si="10"/>
        <v>27.305408</v>
      </c>
      <c r="BE59" s="624">
        <f t="shared" si="10"/>
        <v>48.966060999999996</v>
      </c>
      <c r="BF59" s="624">
        <f t="shared" si="10"/>
        <v>0</v>
      </c>
      <c r="BG59" s="624">
        <f t="shared" si="10"/>
        <v>0</v>
      </c>
      <c r="BH59" s="624">
        <f t="shared" si="10"/>
        <v>0</v>
      </c>
      <c r="BI59" s="624">
        <f t="shared" si="10"/>
        <v>0</v>
      </c>
      <c r="BJ59" s="624">
        <f t="shared" si="10"/>
        <v>0</v>
      </c>
      <c r="BK59" s="624">
        <f t="shared" si="10"/>
        <v>0</v>
      </c>
      <c r="BL59" s="624">
        <f t="shared" si="10"/>
        <v>0</v>
      </c>
      <c r="BM59" s="624">
        <f t="shared" si="10"/>
        <v>0</v>
      </c>
      <c r="BN59" s="624">
        <f t="shared" si="10"/>
        <v>0</v>
      </c>
      <c r="BO59" s="624">
        <f t="shared" si="10"/>
        <v>0</v>
      </c>
      <c r="BP59" s="624">
        <f t="shared" si="10"/>
        <v>0</v>
      </c>
      <c r="BQ59" s="624">
        <f t="shared" si="10"/>
        <v>0</v>
      </c>
      <c r="BR59" s="624">
        <f t="shared" si="10"/>
        <v>0</v>
      </c>
      <c r="BS59" s="624">
        <f t="shared" si="10"/>
        <v>0</v>
      </c>
      <c r="BT59" s="624">
        <f t="shared" si="10"/>
        <v>0</v>
      </c>
      <c r="BU59" s="624">
        <f t="shared" si="10"/>
        <v>0</v>
      </c>
      <c r="BV59" s="624">
        <f t="shared" si="10"/>
        <v>0</v>
      </c>
      <c r="BW59" s="624">
        <f t="shared" si="10"/>
        <v>0</v>
      </c>
      <c r="BX59" s="624">
        <f t="shared" si="10"/>
        <v>0</v>
      </c>
      <c r="BY59" s="624">
        <f t="shared" si="10"/>
        <v>0</v>
      </c>
      <c r="BZ59" s="624">
        <f t="shared" si="10"/>
        <v>0</v>
      </c>
      <c r="CA59" s="624">
        <f t="shared" si="10"/>
        <v>0</v>
      </c>
      <c r="CB59" s="624">
        <f t="shared" si="10"/>
        <v>0</v>
      </c>
      <c r="CC59" s="624">
        <f t="shared" si="10"/>
        <v>0</v>
      </c>
      <c r="CD59" s="624">
        <f>SUM(CD$61:CD$560)</f>
        <v>0</v>
      </c>
      <c r="CE59" s="624"/>
      <c r="CF59" s="624">
        <f t="shared" ref="CF59:DK59" si="11">SUM(CF$61:CF$560)</f>
        <v>4.5442590000000003</v>
      </c>
      <c r="CG59" s="624">
        <f t="shared" si="11"/>
        <v>8.9268040000000006</v>
      </c>
      <c r="CH59" s="624">
        <f t="shared" si="11"/>
        <v>3.6764580000000002</v>
      </c>
      <c r="CI59" s="624">
        <f t="shared" si="11"/>
        <v>3.854889</v>
      </c>
      <c r="CJ59" s="624">
        <f t="shared" si="11"/>
        <v>7.7540300000000002</v>
      </c>
      <c r="CK59" s="624">
        <f t="shared" si="11"/>
        <v>9.6229760000000013</v>
      </c>
      <c r="CL59" s="624">
        <f t="shared" si="11"/>
        <v>8.2519610000000014</v>
      </c>
      <c r="CM59" s="624">
        <f t="shared" si="11"/>
        <v>5.3548909999999985</v>
      </c>
      <c r="CN59" s="624">
        <f t="shared" si="11"/>
        <v>3.54576</v>
      </c>
      <c r="CO59" s="624">
        <f t="shared" si="11"/>
        <v>27.11561</v>
      </c>
      <c r="CP59" s="624">
        <f t="shared" si="11"/>
        <v>10.167392000000001</v>
      </c>
      <c r="CQ59" s="624">
        <f t="shared" si="11"/>
        <v>13.566331000000002</v>
      </c>
      <c r="CR59" s="624">
        <f t="shared" si="11"/>
        <v>10.894498</v>
      </c>
      <c r="CS59" s="624">
        <f t="shared" si="11"/>
        <v>11.127567000000001</v>
      </c>
      <c r="CT59" s="624">
        <f t="shared" si="11"/>
        <v>8.7107469999999996</v>
      </c>
      <c r="CU59" s="624">
        <f t="shared" si="11"/>
        <v>29.814992</v>
      </c>
      <c r="CV59" s="624">
        <f t="shared" si="11"/>
        <v>5.2109209999999999</v>
      </c>
      <c r="CW59" s="624">
        <f t="shared" si="11"/>
        <v>2.7009220000000003</v>
      </c>
      <c r="CX59" s="624">
        <f t="shared" si="11"/>
        <v>4.7460909999999998</v>
      </c>
      <c r="CY59" s="624">
        <f t="shared" si="11"/>
        <v>11.925616999999999</v>
      </c>
      <c r="CZ59" s="624">
        <f t="shared" si="11"/>
        <v>6.5827379999999991</v>
      </c>
      <c r="DA59" s="624">
        <f t="shared" si="11"/>
        <v>16.704624000000003</v>
      </c>
      <c r="DB59" s="624">
        <f t="shared" si="11"/>
        <v>2.5266289999999998</v>
      </c>
      <c r="DC59" s="624">
        <f t="shared" si="11"/>
        <v>38.330941000000003</v>
      </c>
      <c r="DD59" s="624">
        <f t="shared" si="11"/>
        <v>8.4620110000000004</v>
      </c>
      <c r="DE59" s="624">
        <f t="shared" si="11"/>
        <v>2.0458049999999997</v>
      </c>
      <c r="DF59" s="624">
        <f t="shared" si="11"/>
        <v>4.0094980000000007</v>
      </c>
      <c r="DG59" s="624">
        <f t="shared" si="11"/>
        <v>29.892161000000002</v>
      </c>
      <c r="DH59" s="624">
        <f t="shared" si="11"/>
        <v>13.038604999999999</v>
      </c>
      <c r="DI59" s="624">
        <f t="shared" si="11"/>
        <v>3.520251</v>
      </c>
      <c r="DJ59" s="624">
        <f t="shared" si="11"/>
        <v>16.515760999999998</v>
      </c>
      <c r="DK59" s="624">
        <f t="shared" si="11"/>
        <v>0</v>
      </c>
      <c r="DL59" s="624">
        <f t="shared" ref="DL59:EI59" si="12">SUM(DL$61:DL$560)</f>
        <v>0</v>
      </c>
      <c r="DM59" s="624">
        <f t="shared" si="12"/>
        <v>0</v>
      </c>
      <c r="DN59" s="624">
        <f t="shared" si="12"/>
        <v>0</v>
      </c>
      <c r="DO59" s="624">
        <f t="shared" si="12"/>
        <v>0</v>
      </c>
      <c r="DP59" s="624">
        <f t="shared" si="12"/>
        <v>0</v>
      </c>
      <c r="DQ59" s="624">
        <f t="shared" si="12"/>
        <v>0</v>
      </c>
      <c r="DR59" s="624">
        <f t="shared" si="12"/>
        <v>0</v>
      </c>
      <c r="DS59" s="624">
        <f t="shared" si="12"/>
        <v>0</v>
      </c>
      <c r="DT59" s="624">
        <f t="shared" si="12"/>
        <v>0</v>
      </c>
      <c r="DU59" s="624">
        <f t="shared" si="12"/>
        <v>0</v>
      </c>
      <c r="DV59" s="624">
        <f t="shared" si="12"/>
        <v>0</v>
      </c>
      <c r="DW59" s="624">
        <f t="shared" si="12"/>
        <v>0</v>
      </c>
      <c r="DX59" s="624">
        <f t="shared" si="12"/>
        <v>0</v>
      </c>
      <c r="DY59" s="624">
        <f t="shared" si="12"/>
        <v>0</v>
      </c>
      <c r="DZ59" s="624">
        <f t="shared" si="12"/>
        <v>0</v>
      </c>
      <c r="EA59" s="624">
        <f t="shared" si="12"/>
        <v>0</v>
      </c>
      <c r="EB59" s="624">
        <f t="shared" si="12"/>
        <v>0</v>
      </c>
      <c r="EC59" s="624">
        <f t="shared" si="12"/>
        <v>0</v>
      </c>
      <c r="ED59" s="624">
        <f t="shared" si="12"/>
        <v>0</v>
      </c>
      <c r="EE59" s="624">
        <f t="shared" si="12"/>
        <v>0</v>
      </c>
      <c r="EF59" s="624">
        <f t="shared" si="12"/>
        <v>0</v>
      </c>
      <c r="EG59" s="624">
        <f t="shared" si="12"/>
        <v>0</v>
      </c>
      <c r="EH59" s="624">
        <f t="shared" si="12"/>
        <v>0</v>
      </c>
      <c r="EI59" s="624">
        <f t="shared" si="12"/>
        <v>0</v>
      </c>
      <c r="EJ59" s="629"/>
      <c r="EK59" s="629">
        <f t="shared" ref="EK59:FP59" si="13">SUM(EK$61:EK$560)</f>
        <v>5</v>
      </c>
      <c r="EL59" s="629">
        <f t="shared" si="13"/>
        <v>18</v>
      </c>
      <c r="EM59" s="629">
        <f t="shared" si="13"/>
        <v>3</v>
      </c>
      <c r="EN59" s="629">
        <f t="shared" si="13"/>
        <v>8</v>
      </c>
      <c r="EO59" s="629">
        <f t="shared" si="13"/>
        <v>2</v>
      </c>
      <c r="EP59" s="629">
        <f t="shared" si="13"/>
        <v>13</v>
      </c>
      <c r="EQ59" s="629">
        <f t="shared" si="13"/>
        <v>17</v>
      </c>
      <c r="ER59" s="629">
        <f t="shared" si="13"/>
        <v>8</v>
      </c>
      <c r="ES59" s="629">
        <f t="shared" si="13"/>
        <v>11</v>
      </c>
      <c r="ET59" s="629">
        <f t="shared" si="13"/>
        <v>8</v>
      </c>
      <c r="EU59" s="629">
        <f t="shared" si="13"/>
        <v>19</v>
      </c>
      <c r="EV59" s="629">
        <f t="shared" si="13"/>
        <v>9</v>
      </c>
      <c r="EW59" s="629">
        <f t="shared" si="13"/>
        <v>7</v>
      </c>
      <c r="EX59" s="629">
        <f t="shared" si="13"/>
        <v>18</v>
      </c>
      <c r="EY59" s="629">
        <f t="shared" si="13"/>
        <v>11</v>
      </c>
      <c r="EZ59" s="629">
        <f t="shared" si="13"/>
        <v>13</v>
      </c>
      <c r="FA59" s="629">
        <f t="shared" si="13"/>
        <v>8</v>
      </c>
      <c r="FB59" s="629">
        <f t="shared" si="13"/>
        <v>5</v>
      </c>
      <c r="FC59" s="629">
        <f t="shared" si="13"/>
        <v>7</v>
      </c>
      <c r="FD59" s="629">
        <f t="shared" si="13"/>
        <v>13</v>
      </c>
      <c r="FE59" s="629">
        <f t="shared" si="13"/>
        <v>13</v>
      </c>
      <c r="FF59" s="629">
        <f t="shared" si="13"/>
        <v>11</v>
      </c>
      <c r="FG59" s="629">
        <f t="shared" si="13"/>
        <v>5</v>
      </c>
      <c r="FH59" s="629">
        <f t="shared" si="13"/>
        <v>22</v>
      </c>
      <c r="FI59" s="629">
        <f t="shared" si="13"/>
        <v>9</v>
      </c>
      <c r="FJ59" s="629">
        <f t="shared" si="13"/>
        <v>3</v>
      </c>
      <c r="FK59" s="629">
        <f t="shared" si="13"/>
        <v>7</v>
      </c>
      <c r="FL59" s="629">
        <f t="shared" si="13"/>
        <v>20</v>
      </c>
      <c r="FM59" s="629">
        <f t="shared" si="13"/>
        <v>15</v>
      </c>
      <c r="FN59" s="629">
        <f t="shared" si="13"/>
        <v>6</v>
      </c>
      <c r="FO59" s="629">
        <f t="shared" si="13"/>
        <v>10</v>
      </c>
      <c r="FP59" s="629">
        <f t="shared" si="13"/>
        <v>0</v>
      </c>
      <c r="FQ59" s="629">
        <f t="shared" ref="FQ59:GN59" si="14">SUM(FQ$61:FQ$560)</f>
        <v>0</v>
      </c>
      <c r="FR59" s="629">
        <f t="shared" si="14"/>
        <v>0</v>
      </c>
      <c r="FS59" s="629">
        <f t="shared" si="14"/>
        <v>0</v>
      </c>
      <c r="FT59" s="629">
        <f t="shared" si="14"/>
        <v>0</v>
      </c>
      <c r="FU59" s="629">
        <f t="shared" si="14"/>
        <v>0</v>
      </c>
      <c r="FV59" s="629">
        <f t="shared" si="14"/>
        <v>0</v>
      </c>
      <c r="FW59" s="629">
        <f t="shared" si="14"/>
        <v>0</v>
      </c>
      <c r="FX59" s="629">
        <f t="shared" si="14"/>
        <v>0</v>
      </c>
      <c r="FY59" s="629">
        <f t="shared" si="14"/>
        <v>0</v>
      </c>
      <c r="FZ59" s="629">
        <f t="shared" si="14"/>
        <v>0</v>
      </c>
      <c r="GA59" s="629">
        <f t="shared" si="14"/>
        <v>0</v>
      </c>
      <c r="GB59" s="629">
        <f t="shared" si="14"/>
        <v>0</v>
      </c>
      <c r="GC59" s="629">
        <f t="shared" si="14"/>
        <v>0</v>
      </c>
      <c r="GD59" s="629">
        <f t="shared" si="14"/>
        <v>0</v>
      </c>
      <c r="GE59" s="629">
        <f t="shared" si="14"/>
        <v>0</v>
      </c>
      <c r="GF59" s="629">
        <f t="shared" si="14"/>
        <v>0</v>
      </c>
      <c r="GG59" s="629">
        <f t="shared" si="14"/>
        <v>0</v>
      </c>
      <c r="GH59" s="629">
        <f t="shared" si="14"/>
        <v>0</v>
      </c>
      <c r="GI59" s="629">
        <f t="shared" si="14"/>
        <v>0</v>
      </c>
      <c r="GJ59" s="629">
        <f t="shared" si="14"/>
        <v>0</v>
      </c>
      <c r="GK59" s="629">
        <f t="shared" si="14"/>
        <v>0</v>
      </c>
      <c r="GL59" s="629">
        <f t="shared" si="14"/>
        <v>0</v>
      </c>
      <c r="GM59" s="629">
        <f t="shared" si="14"/>
        <v>0</v>
      </c>
      <c r="GN59" s="629">
        <f t="shared" si="14"/>
        <v>0</v>
      </c>
      <c r="GO59" s="629"/>
      <c r="GP59" s="629">
        <f t="shared" ref="GP59:HU59" si="15">SUM(GP$61:GP$560)</f>
        <v>4</v>
      </c>
      <c r="GQ59" s="629">
        <f t="shared" si="15"/>
        <v>17</v>
      </c>
      <c r="GR59" s="629">
        <f t="shared" si="15"/>
        <v>2</v>
      </c>
      <c r="GS59" s="629">
        <f t="shared" si="15"/>
        <v>8</v>
      </c>
      <c r="GT59" s="629">
        <f t="shared" si="15"/>
        <v>2</v>
      </c>
      <c r="GU59" s="629">
        <f t="shared" si="15"/>
        <v>11</v>
      </c>
      <c r="GV59" s="629">
        <f t="shared" si="15"/>
        <v>16</v>
      </c>
      <c r="GW59" s="629">
        <f t="shared" si="15"/>
        <v>6</v>
      </c>
      <c r="GX59" s="629">
        <f t="shared" si="15"/>
        <v>11</v>
      </c>
      <c r="GY59" s="629">
        <f t="shared" si="15"/>
        <v>5</v>
      </c>
      <c r="GZ59" s="629">
        <f t="shared" si="15"/>
        <v>16</v>
      </c>
      <c r="HA59" s="629">
        <f t="shared" si="15"/>
        <v>6</v>
      </c>
      <c r="HB59" s="629">
        <f t="shared" si="15"/>
        <v>5</v>
      </c>
      <c r="HC59" s="629">
        <f t="shared" si="15"/>
        <v>15</v>
      </c>
      <c r="HD59" s="629">
        <f t="shared" si="15"/>
        <v>10</v>
      </c>
      <c r="HE59" s="629">
        <f t="shared" si="15"/>
        <v>9</v>
      </c>
      <c r="HF59" s="629">
        <f t="shared" si="15"/>
        <v>7</v>
      </c>
      <c r="HG59" s="629">
        <f t="shared" si="15"/>
        <v>4</v>
      </c>
      <c r="HH59" s="629">
        <f t="shared" si="15"/>
        <v>6</v>
      </c>
      <c r="HI59" s="629">
        <f t="shared" si="15"/>
        <v>10</v>
      </c>
      <c r="HJ59" s="629">
        <f t="shared" si="15"/>
        <v>11</v>
      </c>
      <c r="HK59" s="629">
        <f t="shared" si="15"/>
        <v>9</v>
      </c>
      <c r="HL59" s="629">
        <f t="shared" si="15"/>
        <v>4</v>
      </c>
      <c r="HM59" s="629">
        <f t="shared" si="15"/>
        <v>17</v>
      </c>
      <c r="HN59" s="629">
        <f t="shared" si="15"/>
        <v>7</v>
      </c>
      <c r="HO59" s="629">
        <f t="shared" si="15"/>
        <v>3</v>
      </c>
      <c r="HP59" s="629">
        <f t="shared" si="15"/>
        <v>7</v>
      </c>
      <c r="HQ59" s="629">
        <f t="shared" si="15"/>
        <v>14</v>
      </c>
      <c r="HR59" s="629">
        <f t="shared" si="15"/>
        <v>13</v>
      </c>
      <c r="HS59" s="629">
        <f t="shared" si="15"/>
        <v>4</v>
      </c>
      <c r="HT59" s="629">
        <f t="shared" si="15"/>
        <v>9</v>
      </c>
      <c r="HU59" s="629">
        <f t="shared" si="15"/>
        <v>0</v>
      </c>
      <c r="HV59" s="629">
        <f t="shared" ref="HV59:IS59" si="16">SUM(HV$61:HV$560)</f>
        <v>0</v>
      </c>
      <c r="HW59" s="629">
        <f t="shared" si="16"/>
        <v>0</v>
      </c>
      <c r="HX59" s="629">
        <f t="shared" si="16"/>
        <v>0</v>
      </c>
      <c r="HY59" s="629">
        <f t="shared" si="16"/>
        <v>0</v>
      </c>
      <c r="HZ59" s="629">
        <f t="shared" si="16"/>
        <v>0</v>
      </c>
      <c r="IA59" s="629">
        <f t="shared" si="16"/>
        <v>0</v>
      </c>
      <c r="IB59" s="629">
        <f t="shared" si="16"/>
        <v>0</v>
      </c>
      <c r="IC59" s="629">
        <f t="shared" si="16"/>
        <v>0</v>
      </c>
      <c r="ID59" s="629">
        <f t="shared" si="16"/>
        <v>0</v>
      </c>
      <c r="IE59" s="629">
        <f t="shared" si="16"/>
        <v>0</v>
      </c>
      <c r="IF59" s="629">
        <f t="shared" si="16"/>
        <v>0</v>
      </c>
      <c r="IG59" s="629">
        <f t="shared" si="16"/>
        <v>0</v>
      </c>
      <c r="IH59" s="629">
        <f t="shared" si="16"/>
        <v>0</v>
      </c>
      <c r="II59" s="629">
        <f t="shared" si="16"/>
        <v>0</v>
      </c>
      <c r="IJ59" s="629">
        <f t="shared" si="16"/>
        <v>0</v>
      </c>
      <c r="IK59" s="629">
        <f t="shared" si="16"/>
        <v>0</v>
      </c>
      <c r="IL59" s="629">
        <f t="shared" si="16"/>
        <v>0</v>
      </c>
      <c r="IM59" s="629">
        <f t="shared" si="16"/>
        <v>0</v>
      </c>
      <c r="IN59" s="629">
        <f t="shared" si="16"/>
        <v>0</v>
      </c>
      <c r="IO59" s="629">
        <f t="shared" si="16"/>
        <v>0</v>
      </c>
      <c r="IP59" s="629">
        <f t="shared" si="16"/>
        <v>0</v>
      </c>
      <c r="IQ59" s="629">
        <f t="shared" si="16"/>
        <v>0</v>
      </c>
      <c r="IR59" s="629">
        <f t="shared" si="16"/>
        <v>0</v>
      </c>
      <c r="IS59" s="629">
        <f t="shared" si="16"/>
        <v>0</v>
      </c>
      <c r="IT59" s="629"/>
      <c r="IU59" s="629">
        <f t="shared" ref="IU59:JZ59" si="17">SUM(IU$61:IU$560)</f>
        <v>1035.0112750000001</v>
      </c>
      <c r="IV59" s="629">
        <f t="shared" si="17"/>
        <v>2035.7294250000002</v>
      </c>
      <c r="IW59" s="629">
        <f t="shared" si="17"/>
        <v>827.20305000000008</v>
      </c>
      <c r="IX59" s="629">
        <f t="shared" si="17"/>
        <v>877.64269999999999</v>
      </c>
      <c r="IY59" s="629">
        <f t="shared" si="17"/>
        <v>1744.6567500000001</v>
      </c>
      <c r="IZ59" s="629">
        <f t="shared" si="17"/>
        <v>2165.1696000000002</v>
      </c>
      <c r="JA59" s="629">
        <f t="shared" si="17"/>
        <v>1880.1162750000003</v>
      </c>
      <c r="JB59" s="629">
        <f t="shared" si="17"/>
        <v>1211.7552999999998</v>
      </c>
      <c r="JC59" s="629">
        <f t="shared" si="17"/>
        <v>819.19849999999997</v>
      </c>
      <c r="JD59" s="629">
        <f t="shared" si="17"/>
        <v>6101.0122499999998</v>
      </c>
      <c r="JE59" s="629">
        <f t="shared" si="17"/>
        <v>2297.0196249999999</v>
      </c>
      <c r="JF59" s="629">
        <f t="shared" si="17"/>
        <v>3052.4244749999998</v>
      </c>
      <c r="JG59" s="629">
        <f t="shared" si="17"/>
        <v>2461.1764750000002</v>
      </c>
      <c r="JH59" s="629">
        <f t="shared" si="17"/>
        <v>2504.5564749999999</v>
      </c>
      <c r="JI59" s="629">
        <f t="shared" si="17"/>
        <v>1959.9180750000003</v>
      </c>
      <c r="JJ59" s="629">
        <f t="shared" si="17"/>
        <v>6708.3732</v>
      </c>
      <c r="JK59" s="629">
        <f t="shared" si="17"/>
        <v>1176.5794749999998</v>
      </c>
      <c r="JL59" s="629">
        <f t="shared" si="17"/>
        <v>610.80482500000005</v>
      </c>
      <c r="JM59" s="629">
        <f t="shared" si="17"/>
        <v>1077.9273499999999</v>
      </c>
      <c r="JN59" s="629">
        <f t="shared" si="17"/>
        <v>2683.263825</v>
      </c>
      <c r="JO59" s="629">
        <f t="shared" si="17"/>
        <v>1506.8943750000001</v>
      </c>
      <c r="JP59" s="629">
        <f t="shared" si="17"/>
        <v>3774.9622749999999</v>
      </c>
      <c r="JQ59" s="629">
        <f t="shared" si="17"/>
        <v>587.26240000000007</v>
      </c>
      <c r="JR59" s="629">
        <f t="shared" si="17"/>
        <v>8659.1867250000014</v>
      </c>
      <c r="JS59" s="629">
        <f t="shared" si="17"/>
        <v>1919.8674249999999</v>
      </c>
      <c r="JT59" s="629">
        <f t="shared" si="17"/>
        <v>460.30612500000001</v>
      </c>
      <c r="JU59" s="629">
        <f t="shared" si="17"/>
        <v>902.13704999999993</v>
      </c>
      <c r="JV59" s="629">
        <f t="shared" si="17"/>
        <v>6725.8032999999987</v>
      </c>
      <c r="JW59" s="629">
        <f t="shared" si="17"/>
        <v>2955.450875</v>
      </c>
      <c r="JX59" s="629">
        <f t="shared" si="17"/>
        <v>796.77790000000005</v>
      </c>
      <c r="JY59" s="629">
        <f t="shared" si="17"/>
        <v>3716.046225</v>
      </c>
      <c r="JZ59" s="629">
        <f t="shared" si="17"/>
        <v>0</v>
      </c>
      <c r="KA59" s="629">
        <f t="shared" ref="KA59:KX59" si="18">SUM(KA$61:KA$560)</f>
        <v>0</v>
      </c>
      <c r="KB59" s="629">
        <f t="shared" si="18"/>
        <v>0</v>
      </c>
      <c r="KC59" s="629">
        <f t="shared" si="18"/>
        <v>0</v>
      </c>
      <c r="KD59" s="629">
        <f t="shared" si="18"/>
        <v>0</v>
      </c>
      <c r="KE59" s="629">
        <f t="shared" si="18"/>
        <v>0</v>
      </c>
      <c r="KF59" s="629">
        <f t="shared" si="18"/>
        <v>0</v>
      </c>
      <c r="KG59" s="629">
        <f t="shared" si="18"/>
        <v>0</v>
      </c>
      <c r="KH59" s="629">
        <f t="shared" si="18"/>
        <v>0</v>
      </c>
      <c r="KI59" s="629">
        <f t="shared" si="18"/>
        <v>0</v>
      </c>
      <c r="KJ59" s="629">
        <f t="shared" si="18"/>
        <v>0</v>
      </c>
      <c r="KK59" s="629">
        <f t="shared" si="18"/>
        <v>0</v>
      </c>
      <c r="KL59" s="629">
        <f t="shared" si="18"/>
        <v>0</v>
      </c>
      <c r="KM59" s="629">
        <f t="shared" si="18"/>
        <v>0</v>
      </c>
      <c r="KN59" s="629">
        <f t="shared" si="18"/>
        <v>0</v>
      </c>
      <c r="KO59" s="629">
        <f t="shared" si="18"/>
        <v>0</v>
      </c>
      <c r="KP59" s="629">
        <f t="shared" si="18"/>
        <v>0</v>
      </c>
      <c r="KQ59" s="629">
        <f t="shared" si="18"/>
        <v>0</v>
      </c>
      <c r="KR59" s="629">
        <f t="shared" si="18"/>
        <v>0</v>
      </c>
      <c r="KS59" s="629">
        <f t="shared" si="18"/>
        <v>0</v>
      </c>
      <c r="KT59" s="629">
        <f t="shared" si="18"/>
        <v>0</v>
      </c>
      <c r="KU59" s="629">
        <f t="shared" si="18"/>
        <v>0</v>
      </c>
      <c r="KV59" s="629">
        <f t="shared" si="18"/>
        <v>0</v>
      </c>
      <c r="KW59" s="629">
        <f t="shared" si="18"/>
        <v>0</v>
      </c>
      <c r="KX59" s="629">
        <f t="shared" si="18"/>
        <v>0</v>
      </c>
      <c r="KY59" s="629"/>
      <c r="KZ59" s="629">
        <f t="shared" ref="KZ59:ME59" si="19">SUM(KZ$61:KZ$560)</f>
        <v>159.04906499999998</v>
      </c>
      <c r="LA59" s="629">
        <f t="shared" si="19"/>
        <v>312.43814000000003</v>
      </c>
      <c r="LB59" s="629">
        <f t="shared" si="19"/>
        <v>128.67603</v>
      </c>
      <c r="LC59" s="629">
        <f t="shared" si="19"/>
        <v>134.92111499999999</v>
      </c>
      <c r="LD59" s="629">
        <f t="shared" si="19"/>
        <v>271.39105000000001</v>
      </c>
      <c r="LE59" s="629">
        <f t="shared" si="19"/>
        <v>336.80416000000002</v>
      </c>
      <c r="LF59" s="629">
        <f t="shared" si="19"/>
        <v>288.81863500000003</v>
      </c>
      <c r="LG59" s="629">
        <f t="shared" si="19"/>
        <v>187.42118500000001</v>
      </c>
      <c r="LH59" s="629">
        <f t="shared" si="19"/>
        <v>124.1016</v>
      </c>
      <c r="LI59" s="629">
        <f t="shared" si="19"/>
        <v>949.04634999999996</v>
      </c>
      <c r="LJ59" s="629">
        <f t="shared" si="19"/>
        <v>355.85872000000006</v>
      </c>
      <c r="LK59" s="629">
        <f t="shared" si="19"/>
        <v>474.82158500000003</v>
      </c>
      <c r="LL59" s="629">
        <f t="shared" si="19"/>
        <v>381.30743000000001</v>
      </c>
      <c r="LM59" s="629">
        <f t="shared" si="19"/>
        <v>389.46484499999991</v>
      </c>
      <c r="LN59" s="629">
        <f t="shared" si="19"/>
        <v>304.87614500000007</v>
      </c>
      <c r="LO59" s="629">
        <f t="shared" si="19"/>
        <v>1043.5247200000001</v>
      </c>
      <c r="LP59" s="629">
        <f t="shared" si="19"/>
        <v>182.38223500000001</v>
      </c>
      <c r="LQ59" s="629">
        <f t="shared" si="19"/>
        <v>94.532269999999997</v>
      </c>
      <c r="LR59" s="629">
        <f t="shared" si="19"/>
        <v>166.11318500000002</v>
      </c>
      <c r="LS59" s="629">
        <f t="shared" si="19"/>
        <v>417.39659499999999</v>
      </c>
      <c r="LT59" s="629">
        <f t="shared" si="19"/>
        <v>230.39582999999999</v>
      </c>
      <c r="LU59" s="629">
        <f t="shared" si="19"/>
        <v>584.66183999999998</v>
      </c>
      <c r="LV59" s="629">
        <f t="shared" si="19"/>
        <v>88.432015000000007</v>
      </c>
      <c r="LW59" s="629">
        <f t="shared" si="19"/>
        <v>1341.5829350000001</v>
      </c>
      <c r="LX59" s="629">
        <f t="shared" si="19"/>
        <v>296.17038500000001</v>
      </c>
      <c r="LY59" s="629">
        <f t="shared" si="19"/>
        <v>71.603174999999993</v>
      </c>
      <c r="LZ59" s="629">
        <f t="shared" si="19"/>
        <v>140.33243000000002</v>
      </c>
      <c r="MA59" s="629">
        <f t="shared" si="19"/>
        <v>1046.2256349999998</v>
      </c>
      <c r="MB59" s="629">
        <f t="shared" si="19"/>
        <v>456.35117499999996</v>
      </c>
      <c r="MC59" s="629">
        <f t="shared" si="19"/>
        <v>123.20878499999999</v>
      </c>
      <c r="MD59" s="629">
        <f t="shared" si="19"/>
        <v>578.05163499999992</v>
      </c>
      <c r="ME59" s="629">
        <f t="shared" si="19"/>
        <v>0</v>
      </c>
      <c r="MF59" s="629">
        <f t="shared" ref="MF59:NC59" si="20">SUM(MF$61:MF$560)</f>
        <v>0</v>
      </c>
      <c r="MG59" s="629">
        <f t="shared" si="20"/>
        <v>0</v>
      </c>
      <c r="MH59" s="629">
        <f t="shared" si="20"/>
        <v>0</v>
      </c>
      <c r="MI59" s="629">
        <f t="shared" si="20"/>
        <v>0</v>
      </c>
      <c r="MJ59" s="629">
        <f t="shared" si="20"/>
        <v>0</v>
      </c>
      <c r="MK59" s="629">
        <f t="shared" si="20"/>
        <v>0</v>
      </c>
      <c r="ML59" s="629">
        <f t="shared" si="20"/>
        <v>0</v>
      </c>
      <c r="MM59" s="629">
        <f t="shared" si="20"/>
        <v>0</v>
      </c>
      <c r="MN59" s="629">
        <f t="shared" si="20"/>
        <v>0</v>
      </c>
      <c r="MO59" s="629">
        <f t="shared" si="20"/>
        <v>0</v>
      </c>
      <c r="MP59" s="629">
        <f t="shared" si="20"/>
        <v>0</v>
      </c>
      <c r="MQ59" s="629">
        <f t="shared" si="20"/>
        <v>0</v>
      </c>
      <c r="MR59" s="629">
        <f t="shared" si="20"/>
        <v>0</v>
      </c>
      <c r="MS59" s="629">
        <f t="shared" si="20"/>
        <v>0</v>
      </c>
      <c r="MT59" s="629">
        <f t="shared" si="20"/>
        <v>0</v>
      </c>
      <c r="MU59" s="629">
        <f t="shared" si="20"/>
        <v>0</v>
      </c>
      <c r="MV59" s="629">
        <f t="shared" si="20"/>
        <v>0</v>
      </c>
      <c r="MW59" s="629">
        <f t="shared" si="20"/>
        <v>0</v>
      </c>
      <c r="MX59" s="629">
        <f t="shared" si="20"/>
        <v>0</v>
      </c>
      <c r="MY59" s="629">
        <f t="shared" si="20"/>
        <v>0</v>
      </c>
      <c r="MZ59" s="629">
        <f t="shared" si="20"/>
        <v>0</v>
      </c>
      <c r="NA59" s="629">
        <f t="shared" si="20"/>
        <v>0</v>
      </c>
      <c r="NB59" s="629">
        <f t="shared" si="20"/>
        <v>0</v>
      </c>
      <c r="NC59" s="629">
        <f t="shared" si="20"/>
        <v>0</v>
      </c>
    </row>
    <row r="60" spans="1:372" s="486" customFormat="1" ht="51">
      <c r="A60" s="478" t="s">
        <v>55</v>
      </c>
      <c r="B60" s="478" t="s">
        <v>132</v>
      </c>
      <c r="C60" s="479" t="s">
        <v>112</v>
      </c>
      <c r="D60" s="479" t="s">
        <v>113</v>
      </c>
      <c r="E60" s="480" t="s">
        <v>114</v>
      </c>
      <c r="F60" s="480" t="s">
        <v>133</v>
      </c>
      <c r="G60" s="481" t="s">
        <v>116</v>
      </c>
      <c r="H60" s="482" t="s">
        <v>117</v>
      </c>
      <c r="I60" s="482" t="s">
        <v>118</v>
      </c>
      <c r="J60" s="482" t="s">
        <v>134</v>
      </c>
      <c r="K60" s="483" t="s">
        <v>135</v>
      </c>
      <c r="L60" s="483" t="s">
        <v>136</v>
      </c>
      <c r="M60" s="482" t="str">
        <f>M1</f>
        <v>Broedparen      P.dom</v>
      </c>
      <c r="N60" s="482" t="str">
        <f>N1</f>
        <v>Broedparen A.apus</v>
      </c>
      <c r="O60" s="484"/>
      <c r="P60" s="484"/>
      <c r="Q60" s="485" t="s">
        <v>116</v>
      </c>
      <c r="R60" s="485" t="s">
        <v>117</v>
      </c>
      <c r="S60" s="485" t="s">
        <v>118</v>
      </c>
      <c r="T60" s="485" t="s">
        <v>134</v>
      </c>
      <c r="U60" s="639" t="s">
        <v>137</v>
      </c>
      <c r="V60" s="639" t="s">
        <v>138</v>
      </c>
      <c r="X60" s="635"/>
      <c r="Y60" s="635"/>
      <c r="Z60" s="635"/>
      <c r="AA60" s="636" t="str">
        <f>Dichtheden!$B12</f>
        <v>Gemeente Beek</v>
      </c>
      <c r="AB60" s="636" t="str">
        <f>Dichtheden!$B13</f>
        <v>Gemeente Beekdaelen</v>
      </c>
      <c r="AC60" s="636" t="str">
        <f>Dichtheden!$B14</f>
        <v>Gemeente Beesel</v>
      </c>
      <c r="AD60" s="636" t="str">
        <f>Dichtheden!$B15</f>
        <v>Gemeente Bergen (L)</v>
      </c>
      <c r="AE60" s="636" t="str">
        <f>Dichtheden!$B16</f>
        <v>Gemeente Brunssum</v>
      </c>
      <c r="AF60" s="636" t="str">
        <f>Dichtheden!$B17</f>
        <v>Gemeente Echt-Susteren</v>
      </c>
      <c r="AG60" s="636" t="str">
        <f>Dichtheden!$B18</f>
        <v>Gemeente Eijsden-Margraten</v>
      </c>
      <c r="AH60" s="636" t="str">
        <f>Dichtheden!$B19</f>
        <v>Gemeente Gennep</v>
      </c>
      <c r="AI60" s="636" t="str">
        <f>Dichtheden!$B20</f>
        <v>Gemeente Gulpen-Wittem</v>
      </c>
      <c r="AJ60" s="636" t="str">
        <f>Dichtheden!$B21</f>
        <v>Gemeente Heerlen</v>
      </c>
      <c r="AK60" s="636" t="str">
        <f>Dichtheden!$B22</f>
        <v>Gemeente Horst aan de Maas</v>
      </c>
      <c r="AL60" s="636" t="str">
        <f>Dichtheden!$B23</f>
        <v>Gemeente Kerkrade</v>
      </c>
      <c r="AM60" s="636" t="str">
        <f>Dichtheden!$B24</f>
        <v>Gemeente Landgraaf</v>
      </c>
      <c r="AN60" s="636" t="str">
        <f>Dichtheden!$B25</f>
        <v>Gemeente Leudal</v>
      </c>
      <c r="AO60" s="636" t="str">
        <f>Dichtheden!$B26</f>
        <v>Gemeente Maasgouw</v>
      </c>
      <c r="AP60" s="636" t="str">
        <f>Dichtheden!$B27</f>
        <v>Gemeente Maastricht</v>
      </c>
      <c r="AQ60" s="636" t="str">
        <f>Dichtheden!$B28</f>
        <v>Gemeente Meerssen</v>
      </c>
      <c r="AR60" s="636" t="str">
        <f>Dichtheden!$B29</f>
        <v>Gemeente Mook en Middelaar</v>
      </c>
      <c r="AS60" s="636" t="str">
        <f>Dichtheden!$B30</f>
        <v>Gemeente Nederweert</v>
      </c>
      <c r="AT60" s="636" t="str">
        <f>Dichtheden!$B31</f>
        <v>Gemeente Peel en Maas</v>
      </c>
      <c r="AU60" s="636" t="str">
        <f>Dichtheden!$B32</f>
        <v>Gemeente Roerdalen</v>
      </c>
      <c r="AV60" s="636" t="str">
        <f>Dichtheden!$B33</f>
        <v>Gemeente Roermond</v>
      </c>
      <c r="AW60" s="636" t="str">
        <f>Dichtheden!$B34</f>
        <v>Gemeente Simpelveld</v>
      </c>
      <c r="AX60" s="636" t="str">
        <f>Dichtheden!$B35</f>
        <v>Gemeente Sittard-Geleen</v>
      </c>
      <c r="AY60" s="636" t="str">
        <f>Dichtheden!$B36</f>
        <v>Gemeente Stein</v>
      </c>
      <c r="AZ60" s="636" t="str">
        <f>Dichtheden!$B37</f>
        <v>Gemeente Vaals</v>
      </c>
      <c r="BA60" s="636" t="str">
        <f>Dichtheden!$B38</f>
        <v>Gemeente Valkenburg aan de Geul</v>
      </c>
      <c r="BB60" s="636" t="str">
        <f>Dichtheden!$B39</f>
        <v>Gemeente Venlo</v>
      </c>
      <c r="BC60" s="636" t="str">
        <f>Dichtheden!$B40</f>
        <v>Gemeente Venray</v>
      </c>
      <c r="BD60" s="636" t="str">
        <f>Dichtheden!$B41</f>
        <v>Gemeente Voerendaal</v>
      </c>
      <c r="BE60" s="636" t="str">
        <f>Dichtheden!$B42</f>
        <v>Gemeente Weert</v>
      </c>
      <c r="BF60" s="636">
        <f>Dichtheden!$B43</f>
        <v>0</v>
      </c>
      <c r="BG60" s="636">
        <f>Dichtheden!$B44</f>
        <v>0</v>
      </c>
      <c r="BH60" s="636">
        <f>Dichtheden!$B45</f>
        <v>0</v>
      </c>
      <c r="BI60" s="636">
        <f>Dichtheden!$B46</f>
        <v>0</v>
      </c>
      <c r="BJ60" s="636">
        <f>Dichtheden!$B47</f>
        <v>0</v>
      </c>
      <c r="BK60" s="636">
        <f>Dichtheden!$B48</f>
        <v>0</v>
      </c>
      <c r="BL60" s="636">
        <f>Dichtheden!$B49</f>
        <v>0</v>
      </c>
      <c r="BM60" s="636">
        <f>Dichtheden!$B50</f>
        <v>0</v>
      </c>
      <c r="BN60" s="636">
        <f>Dichtheden!$B51</f>
        <v>0</v>
      </c>
      <c r="BO60" s="636">
        <f>Dichtheden!$B52</f>
        <v>0</v>
      </c>
      <c r="BP60" s="636">
        <f>Dichtheden!$B53</f>
        <v>0</v>
      </c>
      <c r="BQ60" s="636">
        <f>Dichtheden!$B54</f>
        <v>0</v>
      </c>
      <c r="BR60" s="636">
        <f>Dichtheden!$B55</f>
        <v>0</v>
      </c>
      <c r="BS60" s="636">
        <f>Dichtheden!$B56</f>
        <v>0</v>
      </c>
      <c r="BT60" s="636">
        <f>Dichtheden!$B57</f>
        <v>0</v>
      </c>
      <c r="BU60" s="636">
        <f>Dichtheden!$B58</f>
        <v>0</v>
      </c>
      <c r="BV60" s="636">
        <f>Dichtheden!$B59</f>
        <v>0</v>
      </c>
      <c r="BW60" s="636">
        <f>Dichtheden!$B60</f>
        <v>0</v>
      </c>
      <c r="BX60" s="636">
        <f>Dichtheden!$B61</f>
        <v>0</v>
      </c>
      <c r="BY60" s="636">
        <f>Dichtheden!$B62</f>
        <v>0</v>
      </c>
      <c r="BZ60" s="636">
        <f>Dichtheden!$B63</f>
        <v>0</v>
      </c>
      <c r="CA60" s="636">
        <f>Dichtheden!$B64</f>
        <v>0</v>
      </c>
      <c r="CB60" s="636">
        <f>Dichtheden!$B65</f>
        <v>0</v>
      </c>
      <c r="CC60" s="636">
        <f>Dichtheden!$B66</f>
        <v>0</v>
      </c>
      <c r="CD60" s="636">
        <f>Dichtheden!$B67</f>
        <v>0</v>
      </c>
      <c r="CE60" s="637"/>
      <c r="CF60" s="636" t="str">
        <f>Dichtheden!$B12</f>
        <v>Gemeente Beek</v>
      </c>
      <c r="CG60" s="636" t="str">
        <f>Dichtheden!$B13</f>
        <v>Gemeente Beekdaelen</v>
      </c>
      <c r="CH60" s="636" t="str">
        <f>Dichtheden!$B14</f>
        <v>Gemeente Beesel</v>
      </c>
      <c r="CI60" s="636" t="str">
        <f>Dichtheden!$B15</f>
        <v>Gemeente Bergen (L)</v>
      </c>
      <c r="CJ60" s="636" t="str">
        <f>Dichtheden!$B16</f>
        <v>Gemeente Brunssum</v>
      </c>
      <c r="CK60" s="636" t="str">
        <f>Dichtheden!$B17</f>
        <v>Gemeente Echt-Susteren</v>
      </c>
      <c r="CL60" s="636" t="str">
        <f>Dichtheden!$B18</f>
        <v>Gemeente Eijsden-Margraten</v>
      </c>
      <c r="CM60" s="636" t="str">
        <f>Dichtheden!$B19</f>
        <v>Gemeente Gennep</v>
      </c>
      <c r="CN60" s="636" t="str">
        <f>Dichtheden!$B20</f>
        <v>Gemeente Gulpen-Wittem</v>
      </c>
      <c r="CO60" s="636" t="str">
        <f>Dichtheden!$B21</f>
        <v>Gemeente Heerlen</v>
      </c>
      <c r="CP60" s="636" t="str">
        <f>Dichtheden!$B22</f>
        <v>Gemeente Horst aan de Maas</v>
      </c>
      <c r="CQ60" s="636" t="str">
        <f>Dichtheden!$B23</f>
        <v>Gemeente Kerkrade</v>
      </c>
      <c r="CR60" s="636" t="str">
        <f>Dichtheden!$B24</f>
        <v>Gemeente Landgraaf</v>
      </c>
      <c r="CS60" s="636" t="str">
        <f>Dichtheden!$B25</f>
        <v>Gemeente Leudal</v>
      </c>
      <c r="CT60" s="636" t="str">
        <f>Dichtheden!$B26</f>
        <v>Gemeente Maasgouw</v>
      </c>
      <c r="CU60" s="636" t="str">
        <f>Dichtheden!$B27</f>
        <v>Gemeente Maastricht</v>
      </c>
      <c r="CV60" s="636" t="str">
        <f>Dichtheden!$B28</f>
        <v>Gemeente Meerssen</v>
      </c>
      <c r="CW60" s="636" t="str">
        <f>Dichtheden!$B29</f>
        <v>Gemeente Mook en Middelaar</v>
      </c>
      <c r="CX60" s="636" t="str">
        <f>Dichtheden!$B30</f>
        <v>Gemeente Nederweert</v>
      </c>
      <c r="CY60" s="636" t="str">
        <f>Dichtheden!$B31</f>
        <v>Gemeente Peel en Maas</v>
      </c>
      <c r="CZ60" s="636" t="str">
        <f>Dichtheden!$B32</f>
        <v>Gemeente Roerdalen</v>
      </c>
      <c r="DA60" s="636" t="str">
        <f>Dichtheden!$B33</f>
        <v>Gemeente Roermond</v>
      </c>
      <c r="DB60" s="636" t="str">
        <f>Dichtheden!$B34</f>
        <v>Gemeente Simpelveld</v>
      </c>
      <c r="DC60" s="636" t="str">
        <f>Dichtheden!$B35</f>
        <v>Gemeente Sittard-Geleen</v>
      </c>
      <c r="DD60" s="636" t="str">
        <f>Dichtheden!$B36</f>
        <v>Gemeente Stein</v>
      </c>
      <c r="DE60" s="636" t="str">
        <f>Dichtheden!$B37</f>
        <v>Gemeente Vaals</v>
      </c>
      <c r="DF60" s="636" t="str">
        <f>Dichtheden!$B38</f>
        <v>Gemeente Valkenburg aan de Geul</v>
      </c>
      <c r="DG60" s="636" t="str">
        <f>Dichtheden!$B39</f>
        <v>Gemeente Venlo</v>
      </c>
      <c r="DH60" s="636" t="str">
        <f>Dichtheden!$B40</f>
        <v>Gemeente Venray</v>
      </c>
      <c r="DI60" s="636" t="str">
        <f>Dichtheden!$B41</f>
        <v>Gemeente Voerendaal</v>
      </c>
      <c r="DJ60" s="636" t="str">
        <f>Dichtheden!$B42</f>
        <v>Gemeente Weert</v>
      </c>
      <c r="DK60" s="636">
        <f>Dichtheden!$B43</f>
        <v>0</v>
      </c>
      <c r="DL60" s="636">
        <f>Dichtheden!$B44</f>
        <v>0</v>
      </c>
      <c r="DM60" s="636">
        <f>Dichtheden!$B45</f>
        <v>0</v>
      </c>
      <c r="DN60" s="636">
        <f>Dichtheden!$B46</f>
        <v>0</v>
      </c>
      <c r="DO60" s="636">
        <f>Dichtheden!$B47</f>
        <v>0</v>
      </c>
      <c r="DP60" s="636">
        <f>Dichtheden!$B48</f>
        <v>0</v>
      </c>
      <c r="DQ60" s="636">
        <f>Dichtheden!$B49</f>
        <v>0</v>
      </c>
      <c r="DR60" s="636">
        <f>Dichtheden!$B50</f>
        <v>0</v>
      </c>
      <c r="DS60" s="636">
        <f>Dichtheden!$B51</f>
        <v>0</v>
      </c>
      <c r="DT60" s="636">
        <f>Dichtheden!$B52</f>
        <v>0</v>
      </c>
      <c r="DU60" s="636">
        <f>Dichtheden!$B53</f>
        <v>0</v>
      </c>
      <c r="DV60" s="636">
        <f>Dichtheden!$B54</f>
        <v>0</v>
      </c>
      <c r="DW60" s="636">
        <f>Dichtheden!$B55</f>
        <v>0</v>
      </c>
      <c r="DX60" s="636">
        <f>Dichtheden!$B56</f>
        <v>0</v>
      </c>
      <c r="DY60" s="636">
        <f>Dichtheden!$B57</f>
        <v>0</v>
      </c>
      <c r="DZ60" s="636">
        <f>Dichtheden!$B58</f>
        <v>0</v>
      </c>
      <c r="EA60" s="636">
        <f>Dichtheden!$B59</f>
        <v>0</v>
      </c>
      <c r="EB60" s="636">
        <f>Dichtheden!$B60</f>
        <v>0</v>
      </c>
      <c r="EC60" s="636">
        <f>Dichtheden!$B61</f>
        <v>0</v>
      </c>
      <c r="ED60" s="636">
        <f>Dichtheden!$B62</f>
        <v>0</v>
      </c>
      <c r="EE60" s="636">
        <f>Dichtheden!$B63</f>
        <v>0</v>
      </c>
      <c r="EF60" s="636">
        <f>Dichtheden!$B64</f>
        <v>0</v>
      </c>
      <c r="EG60" s="636">
        <f>Dichtheden!$B65</f>
        <v>0</v>
      </c>
      <c r="EH60" s="636">
        <f>Dichtheden!$B66</f>
        <v>0</v>
      </c>
      <c r="EI60" s="636">
        <f>Dichtheden!$B67</f>
        <v>0</v>
      </c>
      <c r="EJ60" s="638"/>
      <c r="EK60" s="638" t="str">
        <f>Dichtheden!$B12</f>
        <v>Gemeente Beek</v>
      </c>
      <c r="EL60" s="638" t="str">
        <f>Dichtheden!$B13</f>
        <v>Gemeente Beekdaelen</v>
      </c>
      <c r="EM60" s="638" t="str">
        <f>Dichtheden!$B14</f>
        <v>Gemeente Beesel</v>
      </c>
      <c r="EN60" s="638" t="str">
        <f>Dichtheden!$B15</f>
        <v>Gemeente Bergen (L)</v>
      </c>
      <c r="EO60" s="638" t="str">
        <f>Dichtheden!$B16</f>
        <v>Gemeente Brunssum</v>
      </c>
      <c r="EP60" s="638" t="str">
        <f>Dichtheden!$B17</f>
        <v>Gemeente Echt-Susteren</v>
      </c>
      <c r="EQ60" s="638" t="str">
        <f>Dichtheden!$B18</f>
        <v>Gemeente Eijsden-Margraten</v>
      </c>
      <c r="ER60" s="638" t="str">
        <f>Dichtheden!$B19</f>
        <v>Gemeente Gennep</v>
      </c>
      <c r="ES60" s="638" t="str">
        <f>Dichtheden!$B20</f>
        <v>Gemeente Gulpen-Wittem</v>
      </c>
      <c r="ET60" s="638" t="str">
        <f>Dichtheden!$B21</f>
        <v>Gemeente Heerlen</v>
      </c>
      <c r="EU60" s="638" t="str">
        <f>Dichtheden!$B22</f>
        <v>Gemeente Horst aan de Maas</v>
      </c>
      <c r="EV60" s="638" t="str">
        <f>Dichtheden!$B23</f>
        <v>Gemeente Kerkrade</v>
      </c>
      <c r="EW60" s="638" t="str">
        <f>Dichtheden!$B24</f>
        <v>Gemeente Landgraaf</v>
      </c>
      <c r="EX60" s="638" t="str">
        <f>Dichtheden!$B25</f>
        <v>Gemeente Leudal</v>
      </c>
      <c r="EY60" s="638" t="str">
        <f>Dichtheden!$B26</f>
        <v>Gemeente Maasgouw</v>
      </c>
      <c r="EZ60" s="638" t="str">
        <f>Dichtheden!$B27</f>
        <v>Gemeente Maastricht</v>
      </c>
      <c r="FA60" s="638" t="str">
        <f>Dichtheden!$B28</f>
        <v>Gemeente Meerssen</v>
      </c>
      <c r="FB60" s="638" t="str">
        <f>Dichtheden!$B29</f>
        <v>Gemeente Mook en Middelaar</v>
      </c>
      <c r="FC60" s="638" t="str">
        <f>Dichtheden!$B30</f>
        <v>Gemeente Nederweert</v>
      </c>
      <c r="FD60" s="638" t="str">
        <f>Dichtheden!$B31</f>
        <v>Gemeente Peel en Maas</v>
      </c>
      <c r="FE60" s="638" t="str">
        <f>Dichtheden!$B32</f>
        <v>Gemeente Roerdalen</v>
      </c>
      <c r="FF60" s="638" t="str">
        <f>Dichtheden!$B33</f>
        <v>Gemeente Roermond</v>
      </c>
      <c r="FG60" s="638" t="str">
        <f>Dichtheden!$B34</f>
        <v>Gemeente Simpelveld</v>
      </c>
      <c r="FH60" s="638" t="str">
        <f>Dichtheden!$B35</f>
        <v>Gemeente Sittard-Geleen</v>
      </c>
      <c r="FI60" s="638" t="str">
        <f>Dichtheden!$B36</f>
        <v>Gemeente Stein</v>
      </c>
      <c r="FJ60" s="638" t="str">
        <f>Dichtheden!$B37</f>
        <v>Gemeente Vaals</v>
      </c>
      <c r="FK60" s="638" t="str">
        <f>Dichtheden!$B38</f>
        <v>Gemeente Valkenburg aan de Geul</v>
      </c>
      <c r="FL60" s="638" t="str">
        <f>Dichtheden!$B39</f>
        <v>Gemeente Venlo</v>
      </c>
      <c r="FM60" s="638" t="str">
        <f>Dichtheden!$B40</f>
        <v>Gemeente Venray</v>
      </c>
      <c r="FN60" s="638" t="str">
        <f>Dichtheden!$B41</f>
        <v>Gemeente Voerendaal</v>
      </c>
      <c r="FO60" s="638" t="str">
        <f>Dichtheden!$B42</f>
        <v>Gemeente Weert</v>
      </c>
      <c r="FP60" s="638">
        <f>Dichtheden!$B43</f>
        <v>0</v>
      </c>
      <c r="FQ60" s="638">
        <f>Dichtheden!$B44</f>
        <v>0</v>
      </c>
      <c r="FR60" s="638">
        <f>Dichtheden!$B45</f>
        <v>0</v>
      </c>
      <c r="FS60" s="638">
        <f>Dichtheden!$B46</f>
        <v>0</v>
      </c>
      <c r="FT60" s="638">
        <f>Dichtheden!$B47</f>
        <v>0</v>
      </c>
      <c r="FU60" s="638">
        <f>Dichtheden!$B48</f>
        <v>0</v>
      </c>
      <c r="FV60" s="638">
        <f>Dichtheden!$B49</f>
        <v>0</v>
      </c>
      <c r="FW60" s="638">
        <f>Dichtheden!$B50</f>
        <v>0</v>
      </c>
      <c r="FX60" s="638">
        <f>Dichtheden!$B51</f>
        <v>0</v>
      </c>
      <c r="FY60" s="638">
        <f>Dichtheden!$B52</f>
        <v>0</v>
      </c>
      <c r="FZ60" s="638">
        <f>Dichtheden!$B53</f>
        <v>0</v>
      </c>
      <c r="GA60" s="638">
        <f>Dichtheden!$B54</f>
        <v>0</v>
      </c>
      <c r="GB60" s="638">
        <f>Dichtheden!$B55</f>
        <v>0</v>
      </c>
      <c r="GC60" s="638">
        <f>Dichtheden!$B56</f>
        <v>0</v>
      </c>
      <c r="GD60" s="638">
        <f>Dichtheden!$B57</f>
        <v>0</v>
      </c>
      <c r="GE60" s="638">
        <f>Dichtheden!$B58</f>
        <v>0</v>
      </c>
      <c r="GF60" s="638">
        <f>Dichtheden!$B59</f>
        <v>0</v>
      </c>
      <c r="GG60" s="638">
        <f>Dichtheden!$B60</f>
        <v>0</v>
      </c>
      <c r="GH60" s="638">
        <f>Dichtheden!$B61</f>
        <v>0</v>
      </c>
      <c r="GI60" s="638">
        <f>Dichtheden!$B62</f>
        <v>0</v>
      </c>
      <c r="GJ60" s="638">
        <f>Dichtheden!$B63</f>
        <v>0</v>
      </c>
      <c r="GK60" s="638">
        <f>Dichtheden!$B64</f>
        <v>0</v>
      </c>
      <c r="GL60" s="638">
        <f>Dichtheden!$B65</f>
        <v>0</v>
      </c>
      <c r="GM60" s="638">
        <f>Dichtheden!$B66</f>
        <v>0</v>
      </c>
      <c r="GN60" s="638">
        <f>Dichtheden!$B67</f>
        <v>0</v>
      </c>
      <c r="GO60" s="638"/>
      <c r="GP60" s="638" t="str">
        <f>Dichtheden!$B12</f>
        <v>Gemeente Beek</v>
      </c>
      <c r="GQ60" s="638" t="str">
        <f>Dichtheden!$B13</f>
        <v>Gemeente Beekdaelen</v>
      </c>
      <c r="GR60" s="638" t="str">
        <f>Dichtheden!$B14</f>
        <v>Gemeente Beesel</v>
      </c>
      <c r="GS60" s="638" t="str">
        <f>Dichtheden!$B15</f>
        <v>Gemeente Bergen (L)</v>
      </c>
      <c r="GT60" s="638" t="str">
        <f>Dichtheden!$B16</f>
        <v>Gemeente Brunssum</v>
      </c>
      <c r="GU60" s="638" t="str">
        <f>Dichtheden!$B17</f>
        <v>Gemeente Echt-Susteren</v>
      </c>
      <c r="GV60" s="638" t="str">
        <f>Dichtheden!$B18</f>
        <v>Gemeente Eijsden-Margraten</v>
      </c>
      <c r="GW60" s="638" t="str">
        <f>Dichtheden!$B19</f>
        <v>Gemeente Gennep</v>
      </c>
      <c r="GX60" s="638" t="str">
        <f>Dichtheden!$B20</f>
        <v>Gemeente Gulpen-Wittem</v>
      </c>
      <c r="GY60" s="638" t="str">
        <f>Dichtheden!$B21</f>
        <v>Gemeente Heerlen</v>
      </c>
      <c r="GZ60" s="638" t="str">
        <f>Dichtheden!$B22</f>
        <v>Gemeente Horst aan de Maas</v>
      </c>
      <c r="HA60" s="638" t="str">
        <f>Dichtheden!$B23</f>
        <v>Gemeente Kerkrade</v>
      </c>
      <c r="HB60" s="638" t="str">
        <f>Dichtheden!$B24</f>
        <v>Gemeente Landgraaf</v>
      </c>
      <c r="HC60" s="638" t="str">
        <f>Dichtheden!$B25</f>
        <v>Gemeente Leudal</v>
      </c>
      <c r="HD60" s="638" t="str">
        <f>Dichtheden!$B26</f>
        <v>Gemeente Maasgouw</v>
      </c>
      <c r="HE60" s="638" t="str">
        <f>Dichtheden!$B27</f>
        <v>Gemeente Maastricht</v>
      </c>
      <c r="HF60" s="638" t="str">
        <f>Dichtheden!$B28</f>
        <v>Gemeente Meerssen</v>
      </c>
      <c r="HG60" s="638" t="str">
        <f>Dichtheden!$B29</f>
        <v>Gemeente Mook en Middelaar</v>
      </c>
      <c r="HH60" s="638" t="str">
        <f>Dichtheden!$B30</f>
        <v>Gemeente Nederweert</v>
      </c>
      <c r="HI60" s="638" t="str">
        <f>Dichtheden!$B31</f>
        <v>Gemeente Peel en Maas</v>
      </c>
      <c r="HJ60" s="638" t="str">
        <f>Dichtheden!$B32</f>
        <v>Gemeente Roerdalen</v>
      </c>
      <c r="HK60" s="638" t="str">
        <f>Dichtheden!$B33</f>
        <v>Gemeente Roermond</v>
      </c>
      <c r="HL60" s="638" t="str">
        <f>Dichtheden!$B34</f>
        <v>Gemeente Simpelveld</v>
      </c>
      <c r="HM60" s="638" t="str">
        <f>Dichtheden!$B35</f>
        <v>Gemeente Sittard-Geleen</v>
      </c>
      <c r="HN60" s="638" t="str">
        <f>Dichtheden!$B36</f>
        <v>Gemeente Stein</v>
      </c>
      <c r="HO60" s="638" t="str">
        <f>Dichtheden!$B37</f>
        <v>Gemeente Vaals</v>
      </c>
      <c r="HP60" s="638" t="str">
        <f>Dichtheden!$B38</f>
        <v>Gemeente Valkenburg aan de Geul</v>
      </c>
      <c r="HQ60" s="638" t="str">
        <f>Dichtheden!$B39</f>
        <v>Gemeente Venlo</v>
      </c>
      <c r="HR60" s="638" t="str">
        <f>Dichtheden!$B40</f>
        <v>Gemeente Venray</v>
      </c>
      <c r="HS60" s="638" t="str">
        <f>Dichtheden!$B41</f>
        <v>Gemeente Voerendaal</v>
      </c>
      <c r="HT60" s="638" t="str">
        <f>Dichtheden!$B42</f>
        <v>Gemeente Weert</v>
      </c>
      <c r="HU60" s="638">
        <f>Dichtheden!$B43</f>
        <v>0</v>
      </c>
      <c r="HV60" s="638">
        <f>Dichtheden!$B44</f>
        <v>0</v>
      </c>
      <c r="HW60" s="638">
        <f>Dichtheden!$B45</f>
        <v>0</v>
      </c>
      <c r="HX60" s="638">
        <f>Dichtheden!$B46</f>
        <v>0</v>
      </c>
      <c r="HY60" s="638">
        <f>Dichtheden!$B47</f>
        <v>0</v>
      </c>
      <c r="HZ60" s="638">
        <f>Dichtheden!$B48</f>
        <v>0</v>
      </c>
      <c r="IA60" s="638">
        <f>Dichtheden!$B49</f>
        <v>0</v>
      </c>
      <c r="IB60" s="638">
        <f>Dichtheden!$B50</f>
        <v>0</v>
      </c>
      <c r="IC60" s="638">
        <f>Dichtheden!$B51</f>
        <v>0</v>
      </c>
      <c r="ID60" s="638">
        <f>Dichtheden!$B52</f>
        <v>0</v>
      </c>
      <c r="IE60" s="638">
        <f>Dichtheden!$B53</f>
        <v>0</v>
      </c>
      <c r="IF60" s="638">
        <f>Dichtheden!$B54</f>
        <v>0</v>
      </c>
      <c r="IG60" s="638">
        <f>Dichtheden!$B55</f>
        <v>0</v>
      </c>
      <c r="IH60" s="638">
        <f>Dichtheden!$B56</f>
        <v>0</v>
      </c>
      <c r="II60" s="638">
        <f>Dichtheden!$B57</f>
        <v>0</v>
      </c>
      <c r="IJ60" s="638">
        <f>Dichtheden!$B58</f>
        <v>0</v>
      </c>
      <c r="IK60" s="638">
        <f>Dichtheden!$B59</f>
        <v>0</v>
      </c>
      <c r="IL60" s="638">
        <f>Dichtheden!$B60</f>
        <v>0</v>
      </c>
      <c r="IM60" s="638">
        <f>Dichtheden!$B61</f>
        <v>0</v>
      </c>
      <c r="IN60" s="638">
        <f>Dichtheden!$B62</f>
        <v>0</v>
      </c>
      <c r="IO60" s="638">
        <f>Dichtheden!$B63</f>
        <v>0</v>
      </c>
      <c r="IP60" s="638">
        <f>Dichtheden!$B64</f>
        <v>0</v>
      </c>
      <c r="IQ60" s="638">
        <f>Dichtheden!$B65</f>
        <v>0</v>
      </c>
      <c r="IR60" s="638">
        <f>Dichtheden!$B66</f>
        <v>0</v>
      </c>
      <c r="IS60" s="638">
        <f>Dichtheden!$B67</f>
        <v>0</v>
      </c>
      <c r="IT60" s="638"/>
      <c r="IU60" s="638" t="str">
        <f>Dichtheden!$B12</f>
        <v>Gemeente Beek</v>
      </c>
      <c r="IV60" s="638" t="str">
        <f>Dichtheden!$B13</f>
        <v>Gemeente Beekdaelen</v>
      </c>
      <c r="IW60" s="638" t="str">
        <f>Dichtheden!$B14</f>
        <v>Gemeente Beesel</v>
      </c>
      <c r="IX60" s="638" t="str">
        <f>Dichtheden!$B15</f>
        <v>Gemeente Bergen (L)</v>
      </c>
      <c r="IY60" s="638" t="str">
        <f>Dichtheden!$B16</f>
        <v>Gemeente Brunssum</v>
      </c>
      <c r="IZ60" s="638" t="str">
        <f>Dichtheden!$B17</f>
        <v>Gemeente Echt-Susteren</v>
      </c>
      <c r="JA60" s="638" t="str">
        <f>Dichtheden!$B18</f>
        <v>Gemeente Eijsden-Margraten</v>
      </c>
      <c r="JB60" s="638" t="str">
        <f>Dichtheden!$B19</f>
        <v>Gemeente Gennep</v>
      </c>
      <c r="JC60" s="638" t="str">
        <f>Dichtheden!$B20</f>
        <v>Gemeente Gulpen-Wittem</v>
      </c>
      <c r="JD60" s="638" t="str">
        <f>Dichtheden!$B21</f>
        <v>Gemeente Heerlen</v>
      </c>
      <c r="JE60" s="638" t="str">
        <f>Dichtheden!$B22</f>
        <v>Gemeente Horst aan de Maas</v>
      </c>
      <c r="JF60" s="638" t="str">
        <f>Dichtheden!$B23</f>
        <v>Gemeente Kerkrade</v>
      </c>
      <c r="JG60" s="638" t="str">
        <f>Dichtheden!$B24</f>
        <v>Gemeente Landgraaf</v>
      </c>
      <c r="JH60" s="638" t="str">
        <f>Dichtheden!$B25</f>
        <v>Gemeente Leudal</v>
      </c>
      <c r="JI60" s="638" t="str">
        <f>Dichtheden!$B26</f>
        <v>Gemeente Maasgouw</v>
      </c>
      <c r="JJ60" s="638" t="str">
        <f>Dichtheden!$B27</f>
        <v>Gemeente Maastricht</v>
      </c>
      <c r="JK60" s="638" t="str">
        <f>Dichtheden!$B28</f>
        <v>Gemeente Meerssen</v>
      </c>
      <c r="JL60" s="638" t="str">
        <f>Dichtheden!$B29</f>
        <v>Gemeente Mook en Middelaar</v>
      </c>
      <c r="JM60" s="638" t="str">
        <f>Dichtheden!$B30</f>
        <v>Gemeente Nederweert</v>
      </c>
      <c r="JN60" s="638" t="str">
        <f>Dichtheden!$B31</f>
        <v>Gemeente Peel en Maas</v>
      </c>
      <c r="JO60" s="638" t="str">
        <f>Dichtheden!$B32</f>
        <v>Gemeente Roerdalen</v>
      </c>
      <c r="JP60" s="638" t="str">
        <f>Dichtheden!$B33</f>
        <v>Gemeente Roermond</v>
      </c>
      <c r="JQ60" s="638" t="str">
        <f>Dichtheden!$B34</f>
        <v>Gemeente Simpelveld</v>
      </c>
      <c r="JR60" s="638" t="str">
        <f>Dichtheden!$B35</f>
        <v>Gemeente Sittard-Geleen</v>
      </c>
      <c r="JS60" s="638" t="str">
        <f>Dichtheden!$B36</f>
        <v>Gemeente Stein</v>
      </c>
      <c r="JT60" s="638" t="str">
        <f>Dichtheden!$B37</f>
        <v>Gemeente Vaals</v>
      </c>
      <c r="JU60" s="638" t="str">
        <f>Dichtheden!$B38</f>
        <v>Gemeente Valkenburg aan de Geul</v>
      </c>
      <c r="JV60" s="638" t="str">
        <f>Dichtheden!$B39</f>
        <v>Gemeente Venlo</v>
      </c>
      <c r="JW60" s="638" t="str">
        <f>Dichtheden!$B40</f>
        <v>Gemeente Venray</v>
      </c>
      <c r="JX60" s="638" t="str">
        <f>Dichtheden!$B41</f>
        <v>Gemeente Voerendaal</v>
      </c>
      <c r="JY60" s="638" t="str">
        <f>Dichtheden!$B42</f>
        <v>Gemeente Weert</v>
      </c>
      <c r="JZ60" s="638">
        <f>Dichtheden!$B43</f>
        <v>0</v>
      </c>
      <c r="KA60" s="638">
        <f>Dichtheden!$B44</f>
        <v>0</v>
      </c>
      <c r="KB60" s="638">
        <f>Dichtheden!$B45</f>
        <v>0</v>
      </c>
      <c r="KC60" s="638">
        <f>Dichtheden!$B46</f>
        <v>0</v>
      </c>
      <c r="KD60" s="638">
        <f>Dichtheden!$B47</f>
        <v>0</v>
      </c>
      <c r="KE60" s="638">
        <f>Dichtheden!$B48</f>
        <v>0</v>
      </c>
      <c r="KF60" s="638">
        <f>Dichtheden!$B49</f>
        <v>0</v>
      </c>
      <c r="KG60" s="638">
        <f>Dichtheden!$B50</f>
        <v>0</v>
      </c>
      <c r="KH60" s="638">
        <f>Dichtheden!$B51</f>
        <v>0</v>
      </c>
      <c r="KI60" s="638">
        <f>Dichtheden!$B52</f>
        <v>0</v>
      </c>
      <c r="KJ60" s="638">
        <f>Dichtheden!$B53</f>
        <v>0</v>
      </c>
      <c r="KK60" s="638">
        <f>Dichtheden!$B54</f>
        <v>0</v>
      </c>
      <c r="KL60" s="638">
        <f>Dichtheden!$B55</f>
        <v>0</v>
      </c>
      <c r="KM60" s="638">
        <f>Dichtheden!$B56</f>
        <v>0</v>
      </c>
      <c r="KN60" s="638">
        <f>Dichtheden!$B57</f>
        <v>0</v>
      </c>
      <c r="KO60" s="638">
        <f>Dichtheden!$B58</f>
        <v>0</v>
      </c>
      <c r="KP60" s="638">
        <f>Dichtheden!$B59</f>
        <v>0</v>
      </c>
      <c r="KQ60" s="638">
        <f>Dichtheden!$B60</f>
        <v>0</v>
      </c>
      <c r="KR60" s="638">
        <f>Dichtheden!$B61</f>
        <v>0</v>
      </c>
      <c r="KS60" s="638">
        <f>Dichtheden!$B62</f>
        <v>0</v>
      </c>
      <c r="KT60" s="638">
        <f>Dichtheden!$B63</f>
        <v>0</v>
      </c>
      <c r="KU60" s="638">
        <f>Dichtheden!$B64</f>
        <v>0</v>
      </c>
      <c r="KV60" s="638">
        <f>Dichtheden!$B65</f>
        <v>0</v>
      </c>
      <c r="KW60" s="638">
        <f>Dichtheden!$B66</f>
        <v>0</v>
      </c>
      <c r="KX60" s="638">
        <f>Dichtheden!$B67</f>
        <v>0</v>
      </c>
      <c r="KY60" s="638"/>
      <c r="KZ60" s="638" t="str">
        <f>Dichtheden!$B12</f>
        <v>Gemeente Beek</v>
      </c>
      <c r="LA60" s="638" t="str">
        <f>Dichtheden!$B13</f>
        <v>Gemeente Beekdaelen</v>
      </c>
      <c r="LB60" s="638" t="str">
        <f>Dichtheden!$B14</f>
        <v>Gemeente Beesel</v>
      </c>
      <c r="LC60" s="638" t="str">
        <f>Dichtheden!$B15</f>
        <v>Gemeente Bergen (L)</v>
      </c>
      <c r="LD60" s="638" t="str">
        <f>Dichtheden!$B16</f>
        <v>Gemeente Brunssum</v>
      </c>
      <c r="LE60" s="638" t="str">
        <f>Dichtheden!$B17</f>
        <v>Gemeente Echt-Susteren</v>
      </c>
      <c r="LF60" s="638" t="str">
        <f>Dichtheden!$B18</f>
        <v>Gemeente Eijsden-Margraten</v>
      </c>
      <c r="LG60" s="638" t="str">
        <f>Dichtheden!$B19</f>
        <v>Gemeente Gennep</v>
      </c>
      <c r="LH60" s="638" t="str">
        <f>Dichtheden!$B20</f>
        <v>Gemeente Gulpen-Wittem</v>
      </c>
      <c r="LI60" s="638" t="str">
        <f>Dichtheden!$B21</f>
        <v>Gemeente Heerlen</v>
      </c>
      <c r="LJ60" s="638" t="str">
        <f>Dichtheden!$B22</f>
        <v>Gemeente Horst aan de Maas</v>
      </c>
      <c r="LK60" s="638" t="str">
        <f>Dichtheden!$B23</f>
        <v>Gemeente Kerkrade</v>
      </c>
      <c r="LL60" s="638" t="str">
        <f>Dichtheden!$B24</f>
        <v>Gemeente Landgraaf</v>
      </c>
      <c r="LM60" s="638" t="str">
        <f>Dichtheden!$B25</f>
        <v>Gemeente Leudal</v>
      </c>
      <c r="LN60" s="638" t="str">
        <f>Dichtheden!$B26</f>
        <v>Gemeente Maasgouw</v>
      </c>
      <c r="LO60" s="638" t="str">
        <f>Dichtheden!$B27</f>
        <v>Gemeente Maastricht</v>
      </c>
      <c r="LP60" s="638" t="str">
        <f>Dichtheden!$B28</f>
        <v>Gemeente Meerssen</v>
      </c>
      <c r="LQ60" s="638" t="str">
        <f>Dichtheden!$B29</f>
        <v>Gemeente Mook en Middelaar</v>
      </c>
      <c r="LR60" s="638" t="str">
        <f>Dichtheden!$B30</f>
        <v>Gemeente Nederweert</v>
      </c>
      <c r="LS60" s="638" t="str">
        <f>Dichtheden!$B31</f>
        <v>Gemeente Peel en Maas</v>
      </c>
      <c r="LT60" s="638" t="str">
        <f>Dichtheden!$B32</f>
        <v>Gemeente Roerdalen</v>
      </c>
      <c r="LU60" s="638" t="str">
        <f>Dichtheden!$B33</f>
        <v>Gemeente Roermond</v>
      </c>
      <c r="LV60" s="638" t="str">
        <f>Dichtheden!$B34</f>
        <v>Gemeente Simpelveld</v>
      </c>
      <c r="LW60" s="638" t="str">
        <f>Dichtheden!$B35</f>
        <v>Gemeente Sittard-Geleen</v>
      </c>
      <c r="LX60" s="638" t="str">
        <f>Dichtheden!$B36</f>
        <v>Gemeente Stein</v>
      </c>
      <c r="LY60" s="638" t="str">
        <f>Dichtheden!$B37</f>
        <v>Gemeente Vaals</v>
      </c>
      <c r="LZ60" s="638" t="str">
        <f>Dichtheden!$B38</f>
        <v>Gemeente Valkenburg aan de Geul</v>
      </c>
      <c r="MA60" s="638" t="str">
        <f>Dichtheden!$B39</f>
        <v>Gemeente Venlo</v>
      </c>
      <c r="MB60" s="638" t="str">
        <f>Dichtheden!$B40</f>
        <v>Gemeente Venray</v>
      </c>
      <c r="MC60" s="638" t="str">
        <f>Dichtheden!$B41</f>
        <v>Gemeente Voerendaal</v>
      </c>
      <c r="MD60" s="638" t="str">
        <f>Dichtheden!$B42</f>
        <v>Gemeente Weert</v>
      </c>
      <c r="ME60" s="638">
        <f>Dichtheden!$B43</f>
        <v>0</v>
      </c>
      <c r="MF60" s="638">
        <f>Dichtheden!$B44</f>
        <v>0</v>
      </c>
      <c r="MG60" s="638">
        <f>Dichtheden!$B45</f>
        <v>0</v>
      </c>
      <c r="MH60" s="638">
        <f>Dichtheden!$B46</f>
        <v>0</v>
      </c>
      <c r="MI60" s="638">
        <f>Dichtheden!$B47</f>
        <v>0</v>
      </c>
      <c r="MJ60" s="638">
        <f>Dichtheden!$B48</f>
        <v>0</v>
      </c>
      <c r="MK60" s="638">
        <f>Dichtheden!$B49</f>
        <v>0</v>
      </c>
      <c r="ML60" s="638">
        <f>Dichtheden!$B50</f>
        <v>0</v>
      </c>
      <c r="MM60" s="638">
        <f>Dichtheden!$B51</f>
        <v>0</v>
      </c>
      <c r="MN60" s="638">
        <f>Dichtheden!$B52</f>
        <v>0</v>
      </c>
      <c r="MO60" s="638">
        <f>Dichtheden!$B53</f>
        <v>0</v>
      </c>
      <c r="MP60" s="638">
        <f>Dichtheden!$B54</f>
        <v>0</v>
      </c>
      <c r="MQ60" s="638">
        <f>Dichtheden!$B55</f>
        <v>0</v>
      </c>
      <c r="MR60" s="638">
        <f>Dichtheden!$B56</f>
        <v>0</v>
      </c>
      <c r="MS60" s="638">
        <f>Dichtheden!$B57</f>
        <v>0</v>
      </c>
      <c r="MT60" s="638">
        <f>Dichtheden!$B58</f>
        <v>0</v>
      </c>
      <c r="MU60" s="638">
        <f>Dichtheden!$B59</f>
        <v>0</v>
      </c>
      <c r="MV60" s="638">
        <f>Dichtheden!$B60</f>
        <v>0</v>
      </c>
      <c r="MW60" s="638">
        <f>Dichtheden!$B61</f>
        <v>0</v>
      </c>
      <c r="MX60" s="638">
        <f>Dichtheden!$B62</f>
        <v>0</v>
      </c>
      <c r="MY60" s="638">
        <f>Dichtheden!$B63</f>
        <v>0</v>
      </c>
      <c r="MZ60" s="638">
        <f>Dichtheden!$B64</f>
        <v>0</v>
      </c>
      <c r="NA60" s="638">
        <f>Dichtheden!$B65</f>
        <v>0</v>
      </c>
      <c r="NB60" s="638">
        <f>Dichtheden!$B66</f>
        <v>0</v>
      </c>
      <c r="NC60" s="638">
        <f>Dichtheden!$B67</f>
        <v>0</v>
      </c>
      <c r="ND60" s="487"/>
      <c r="NE60" s="488"/>
      <c r="NF60" s="488"/>
      <c r="NG60" s="488"/>
      <c r="NH60" s="488"/>
    </row>
    <row r="61" spans="1:372" ht="15.6" customHeight="1">
      <c r="A61" s="489" t="s">
        <v>80</v>
      </c>
      <c r="B61" s="489" t="s">
        <v>139</v>
      </c>
      <c r="C61" s="490">
        <v>8.8662449999999993</v>
      </c>
      <c r="D61" s="490">
        <v>3.388344</v>
      </c>
      <c r="E61" s="360">
        <f>C61/$C$58</f>
        <v>5.8473156427623352E-3</v>
      </c>
      <c r="F61" s="361">
        <f>D61/$D$58</f>
        <v>1.0170878017266766E-2</v>
      </c>
      <c r="G61" s="491">
        <f>E61*Dichtheden!$V$70</f>
        <v>301.24715292159561</v>
      </c>
      <c r="H61" s="492">
        <f>IF(C61=0,0,ROUND(IF((G61/2)/Dichtheden!$C$3&lt;1,1,(G61/2)/Dichtheden!$C$3),0))</f>
        <v>2</v>
      </c>
      <c r="I61" s="491">
        <f>E61*Dichtheden!$AJ$70</f>
        <v>50.20785882026594</v>
      </c>
      <c r="J61" s="492">
        <f>IF(C61=0,0,ROUND(IF((I61/2)/Dichtheden!$D$3&lt;1,1,(I61/2)/Dichtheden!$D$3),0))</f>
        <v>1</v>
      </c>
      <c r="K61" s="491">
        <f t="shared" ref="K61:K92" si="21">G61/2</f>
        <v>150.62357646079781</v>
      </c>
      <c r="L61" s="493">
        <f t="shared" ref="L61:L124" si="22">IF(H61=0,0,K61/H61)</f>
        <v>75.311788230398903</v>
      </c>
      <c r="M61" s="491">
        <f>IF(D61=0,0,IF((D61*Dichtheden!$G$4)&lt;25,25,D61*Dichtheden!$G$4))</f>
        <v>762.37739999999997</v>
      </c>
      <c r="N61" s="492">
        <f>D61*Dichtheden!$H$4</f>
        <v>118.59204</v>
      </c>
      <c r="O61" s="494"/>
      <c r="P61" s="996" t="s">
        <v>140</v>
      </c>
      <c r="Q61" s="495">
        <f>E61*Dichtheden!$AS$68</f>
        <v>222.1697752796768</v>
      </c>
      <c r="R61" s="495">
        <f>IF(Q61=0,0,ROUND(IF((Q61/2)/Dichtheden!$C$3&lt;1,1,(Q61/2)/Dichtheden!$C$3),0))</f>
        <v>1</v>
      </c>
      <c r="S61" s="495">
        <f>E61*Dichtheden!$AY$68</f>
        <v>12.300925410965155</v>
      </c>
      <c r="T61" s="495">
        <f>IF(Q61=0,0,ROUND(IF((S61/2)/Dichtheden!$D$3&lt;1,1,(S61/2)/Dichtheden!$D$3),0))</f>
        <v>1</v>
      </c>
      <c r="U61" s="495">
        <f>D61*Dichtheden!$G$5</f>
        <v>738.65899200000001</v>
      </c>
      <c r="V61" s="495">
        <f>D61*Dichtheden!$H$5</f>
        <v>50.825159999999997</v>
      </c>
      <c r="X61" s="630"/>
      <c r="AA61" s="628">
        <f t="shared" ref="AA61:AP76" si="23">IF($A61=AA$60,$C61,0)</f>
        <v>8.8662449999999993</v>
      </c>
      <c r="AB61" s="628">
        <f t="shared" si="23"/>
        <v>0</v>
      </c>
      <c r="AC61" s="628">
        <f t="shared" si="23"/>
        <v>0</v>
      </c>
      <c r="AD61" s="628">
        <f t="shared" si="23"/>
        <v>0</v>
      </c>
      <c r="AE61" s="628">
        <f t="shared" si="23"/>
        <v>0</v>
      </c>
      <c r="AF61" s="628">
        <f t="shared" si="23"/>
        <v>0</v>
      </c>
      <c r="AG61" s="628">
        <f t="shared" si="23"/>
        <v>0</v>
      </c>
      <c r="AH61" s="628">
        <f t="shared" si="23"/>
        <v>0</v>
      </c>
      <c r="AI61" s="628">
        <f t="shared" si="23"/>
        <v>0</v>
      </c>
      <c r="AJ61" s="628">
        <f t="shared" si="23"/>
        <v>0</v>
      </c>
      <c r="AK61" s="628">
        <f t="shared" si="23"/>
        <v>0</v>
      </c>
      <c r="AL61" s="628">
        <f t="shared" si="23"/>
        <v>0</v>
      </c>
      <c r="AM61" s="628">
        <f t="shared" si="23"/>
        <v>0</v>
      </c>
      <c r="AN61" s="628">
        <f t="shared" si="23"/>
        <v>0</v>
      </c>
      <c r="AO61" s="628">
        <f t="shared" si="23"/>
        <v>0</v>
      </c>
      <c r="AP61" s="628">
        <f t="shared" si="23"/>
        <v>0</v>
      </c>
      <c r="AQ61" s="628">
        <f t="shared" ref="AQ61:BF76" si="24">IF($A61=AQ$60,$C61,0)</f>
        <v>0</v>
      </c>
      <c r="AR61" s="628">
        <f t="shared" si="24"/>
        <v>0</v>
      </c>
      <c r="AS61" s="628">
        <f t="shared" si="24"/>
        <v>0</v>
      </c>
      <c r="AT61" s="628">
        <f t="shared" si="24"/>
        <v>0</v>
      </c>
      <c r="AU61" s="628">
        <f t="shared" si="24"/>
        <v>0</v>
      </c>
      <c r="AV61" s="628">
        <f t="shared" si="24"/>
        <v>0</v>
      </c>
      <c r="AW61" s="628">
        <f t="shared" si="24"/>
        <v>0</v>
      </c>
      <c r="AX61" s="628">
        <f t="shared" si="24"/>
        <v>0</v>
      </c>
      <c r="AY61" s="628">
        <f t="shared" si="24"/>
        <v>0</v>
      </c>
      <c r="AZ61" s="628">
        <f t="shared" si="24"/>
        <v>0</v>
      </c>
      <c r="BA61" s="628">
        <f t="shared" si="24"/>
        <v>0</v>
      </c>
      <c r="BB61" s="628">
        <f t="shared" si="24"/>
        <v>0</v>
      </c>
      <c r="BC61" s="628">
        <f t="shared" si="24"/>
        <v>0</v>
      </c>
      <c r="BD61" s="628">
        <f t="shared" si="24"/>
        <v>0</v>
      </c>
      <c r="BE61" s="628">
        <f t="shared" si="24"/>
        <v>0</v>
      </c>
      <c r="BF61" s="628">
        <f t="shared" si="24"/>
        <v>0</v>
      </c>
      <c r="BG61" s="628">
        <f t="shared" ref="BG61:BV76" si="25">IF($A61=BG$60,$C61,0)</f>
        <v>0</v>
      </c>
      <c r="BH61" s="628">
        <f t="shared" si="25"/>
        <v>0</v>
      </c>
      <c r="BI61" s="628">
        <f t="shared" si="25"/>
        <v>0</v>
      </c>
      <c r="BJ61" s="628">
        <f t="shared" si="25"/>
        <v>0</v>
      </c>
      <c r="BK61" s="628">
        <f t="shared" si="25"/>
        <v>0</v>
      </c>
      <c r="BL61" s="628">
        <f t="shared" si="25"/>
        <v>0</v>
      </c>
      <c r="BM61" s="628">
        <f t="shared" si="25"/>
        <v>0</v>
      </c>
      <c r="BN61" s="628">
        <f t="shared" si="25"/>
        <v>0</v>
      </c>
      <c r="BO61" s="628">
        <f t="shared" si="25"/>
        <v>0</v>
      </c>
      <c r="BP61" s="628">
        <f t="shared" si="25"/>
        <v>0</v>
      </c>
      <c r="BQ61" s="628">
        <f t="shared" si="25"/>
        <v>0</v>
      </c>
      <c r="BR61" s="628">
        <f t="shared" si="25"/>
        <v>0</v>
      </c>
      <c r="BS61" s="628">
        <f t="shared" si="25"/>
        <v>0</v>
      </c>
      <c r="BT61" s="628">
        <f t="shared" si="25"/>
        <v>0</v>
      </c>
      <c r="BU61" s="628">
        <f t="shared" si="25"/>
        <v>0</v>
      </c>
      <c r="BV61" s="628">
        <f t="shared" si="25"/>
        <v>0</v>
      </c>
      <c r="BW61" s="628">
        <f t="shared" ref="BW61:CD92" si="26">IF($A61=BW$60,$C61,0)</f>
        <v>0</v>
      </c>
      <c r="BX61" s="628">
        <f t="shared" si="26"/>
        <v>0</v>
      </c>
      <c r="BY61" s="628">
        <f t="shared" si="26"/>
        <v>0</v>
      </c>
      <c r="BZ61" s="628">
        <f t="shared" si="26"/>
        <v>0</v>
      </c>
      <c r="CA61" s="628">
        <f t="shared" si="26"/>
        <v>0</v>
      </c>
      <c r="CB61" s="628">
        <f t="shared" si="26"/>
        <v>0</v>
      </c>
      <c r="CC61" s="628">
        <f t="shared" si="26"/>
        <v>0</v>
      </c>
      <c r="CD61" s="628">
        <f t="shared" si="26"/>
        <v>0</v>
      </c>
      <c r="CE61" s="628"/>
      <c r="CF61" s="628">
        <f t="shared" ref="CF61:CU76" si="27">IF($A61=CF$60,$D61,0)</f>
        <v>3.388344</v>
      </c>
      <c r="CG61" s="628">
        <f t="shared" si="27"/>
        <v>0</v>
      </c>
      <c r="CH61" s="628">
        <f t="shared" si="27"/>
        <v>0</v>
      </c>
      <c r="CI61" s="628">
        <f t="shared" si="27"/>
        <v>0</v>
      </c>
      <c r="CJ61" s="628">
        <f t="shared" si="27"/>
        <v>0</v>
      </c>
      <c r="CK61" s="628">
        <f t="shared" si="27"/>
        <v>0</v>
      </c>
      <c r="CL61" s="628">
        <f t="shared" si="27"/>
        <v>0</v>
      </c>
      <c r="CM61" s="628">
        <f t="shared" si="27"/>
        <v>0</v>
      </c>
      <c r="CN61" s="628">
        <f t="shared" si="27"/>
        <v>0</v>
      </c>
      <c r="CO61" s="628">
        <f t="shared" si="27"/>
        <v>0</v>
      </c>
      <c r="CP61" s="628">
        <f t="shared" si="27"/>
        <v>0</v>
      </c>
      <c r="CQ61" s="628">
        <f t="shared" si="27"/>
        <v>0</v>
      </c>
      <c r="CR61" s="628">
        <f t="shared" si="27"/>
        <v>0</v>
      </c>
      <c r="CS61" s="628">
        <f t="shared" si="27"/>
        <v>0</v>
      </c>
      <c r="CT61" s="628">
        <f t="shared" si="27"/>
        <v>0</v>
      </c>
      <c r="CU61" s="628">
        <f t="shared" si="27"/>
        <v>0</v>
      </c>
      <c r="CV61" s="628">
        <f t="shared" ref="CV61:DK76" si="28">IF($A61=CV$60,$D61,0)</f>
        <v>0</v>
      </c>
      <c r="CW61" s="628">
        <f t="shared" si="28"/>
        <v>0</v>
      </c>
      <c r="CX61" s="628">
        <f t="shared" si="28"/>
        <v>0</v>
      </c>
      <c r="CY61" s="628">
        <f t="shared" si="28"/>
        <v>0</v>
      </c>
      <c r="CZ61" s="628">
        <f t="shared" si="28"/>
        <v>0</v>
      </c>
      <c r="DA61" s="628">
        <f t="shared" si="28"/>
        <v>0</v>
      </c>
      <c r="DB61" s="628">
        <f t="shared" si="28"/>
        <v>0</v>
      </c>
      <c r="DC61" s="628">
        <f t="shared" si="28"/>
        <v>0</v>
      </c>
      <c r="DD61" s="628">
        <f t="shared" si="28"/>
        <v>0</v>
      </c>
      <c r="DE61" s="628">
        <f t="shared" si="28"/>
        <v>0</v>
      </c>
      <c r="DF61" s="628">
        <f t="shared" si="28"/>
        <v>0</v>
      </c>
      <c r="DG61" s="628">
        <f t="shared" si="28"/>
        <v>0</v>
      </c>
      <c r="DH61" s="628">
        <f t="shared" si="28"/>
        <v>0</v>
      </c>
      <c r="DI61" s="628">
        <f t="shared" si="28"/>
        <v>0</v>
      </c>
      <c r="DJ61" s="628">
        <f t="shared" si="28"/>
        <v>0</v>
      </c>
      <c r="DK61" s="628">
        <f t="shared" si="28"/>
        <v>0</v>
      </c>
      <c r="DL61" s="628">
        <f t="shared" ref="DL61:EA76" si="29">IF($A61=DL$60,$D61,0)</f>
        <v>0</v>
      </c>
      <c r="DM61" s="628">
        <f t="shared" si="29"/>
        <v>0</v>
      </c>
      <c r="DN61" s="628">
        <f t="shared" si="29"/>
        <v>0</v>
      </c>
      <c r="DO61" s="628">
        <f t="shared" si="29"/>
        <v>0</v>
      </c>
      <c r="DP61" s="628">
        <f t="shared" si="29"/>
        <v>0</v>
      </c>
      <c r="DQ61" s="628">
        <f t="shared" si="29"/>
        <v>0</v>
      </c>
      <c r="DR61" s="628">
        <f t="shared" si="29"/>
        <v>0</v>
      </c>
      <c r="DS61" s="628">
        <f t="shared" si="29"/>
        <v>0</v>
      </c>
      <c r="DT61" s="628">
        <f t="shared" si="29"/>
        <v>0</v>
      </c>
      <c r="DU61" s="628">
        <f t="shared" si="29"/>
        <v>0</v>
      </c>
      <c r="DV61" s="628">
        <f t="shared" si="29"/>
        <v>0</v>
      </c>
      <c r="DW61" s="628">
        <f t="shared" si="29"/>
        <v>0</v>
      </c>
      <c r="DX61" s="628">
        <f t="shared" si="29"/>
        <v>0</v>
      </c>
      <c r="DY61" s="628">
        <f t="shared" si="29"/>
        <v>0</v>
      </c>
      <c r="DZ61" s="628">
        <f t="shared" si="29"/>
        <v>0</v>
      </c>
      <c r="EA61" s="628">
        <f t="shared" si="29"/>
        <v>0</v>
      </c>
      <c r="EB61" s="628">
        <f t="shared" ref="EB61:EI92" si="30">IF($A61=EB$60,$D61,0)</f>
        <v>0</v>
      </c>
      <c r="EC61" s="628">
        <f t="shared" si="30"/>
        <v>0</v>
      </c>
      <c r="ED61" s="628">
        <f t="shared" si="30"/>
        <v>0</v>
      </c>
      <c r="EE61" s="628">
        <f t="shared" si="30"/>
        <v>0</v>
      </c>
      <c r="EF61" s="628">
        <f t="shared" si="30"/>
        <v>0</v>
      </c>
      <c r="EG61" s="628">
        <f t="shared" si="30"/>
        <v>0</v>
      </c>
      <c r="EH61" s="628">
        <f t="shared" si="30"/>
        <v>0</v>
      </c>
      <c r="EI61" s="628">
        <f t="shared" si="30"/>
        <v>0</v>
      </c>
      <c r="EJ61" s="631"/>
      <c r="EK61" s="631">
        <f t="shared" ref="EK61:EZ76" si="31">IF($A61=EK$60,$H61,0)</f>
        <v>2</v>
      </c>
      <c r="EL61" s="631">
        <f t="shared" si="31"/>
        <v>0</v>
      </c>
      <c r="EM61" s="631">
        <f t="shared" si="31"/>
        <v>0</v>
      </c>
      <c r="EN61" s="631">
        <f t="shared" si="31"/>
        <v>0</v>
      </c>
      <c r="EO61" s="631">
        <f t="shared" si="31"/>
        <v>0</v>
      </c>
      <c r="EP61" s="631">
        <f t="shared" si="31"/>
        <v>0</v>
      </c>
      <c r="EQ61" s="631">
        <f t="shared" si="31"/>
        <v>0</v>
      </c>
      <c r="ER61" s="631">
        <f t="shared" si="31"/>
        <v>0</v>
      </c>
      <c r="ES61" s="631">
        <f t="shared" si="31"/>
        <v>0</v>
      </c>
      <c r="ET61" s="631">
        <f t="shared" si="31"/>
        <v>0</v>
      </c>
      <c r="EU61" s="631">
        <f t="shared" si="31"/>
        <v>0</v>
      </c>
      <c r="EV61" s="631">
        <f t="shared" si="31"/>
        <v>0</v>
      </c>
      <c r="EW61" s="631">
        <f t="shared" si="31"/>
        <v>0</v>
      </c>
      <c r="EX61" s="631">
        <f t="shared" si="31"/>
        <v>0</v>
      </c>
      <c r="EY61" s="631">
        <f t="shared" si="31"/>
        <v>0</v>
      </c>
      <c r="EZ61" s="631">
        <f t="shared" si="31"/>
        <v>0</v>
      </c>
      <c r="FA61" s="631">
        <f t="shared" ref="FA61:FP76" si="32">IF($A61=FA$60,$H61,0)</f>
        <v>0</v>
      </c>
      <c r="FB61" s="631">
        <f t="shared" si="32"/>
        <v>0</v>
      </c>
      <c r="FC61" s="631">
        <f t="shared" si="32"/>
        <v>0</v>
      </c>
      <c r="FD61" s="631">
        <f t="shared" si="32"/>
        <v>0</v>
      </c>
      <c r="FE61" s="631">
        <f t="shared" si="32"/>
        <v>0</v>
      </c>
      <c r="FF61" s="631">
        <f t="shared" si="32"/>
        <v>0</v>
      </c>
      <c r="FG61" s="631">
        <f t="shared" si="32"/>
        <v>0</v>
      </c>
      <c r="FH61" s="631">
        <f t="shared" si="32"/>
        <v>0</v>
      </c>
      <c r="FI61" s="631">
        <f t="shared" si="32"/>
        <v>0</v>
      </c>
      <c r="FJ61" s="631">
        <f t="shared" si="32"/>
        <v>0</v>
      </c>
      <c r="FK61" s="631">
        <f t="shared" si="32"/>
        <v>0</v>
      </c>
      <c r="FL61" s="631">
        <f t="shared" si="32"/>
        <v>0</v>
      </c>
      <c r="FM61" s="631">
        <f t="shared" si="32"/>
        <v>0</v>
      </c>
      <c r="FN61" s="631">
        <f t="shared" si="32"/>
        <v>0</v>
      </c>
      <c r="FO61" s="631">
        <f t="shared" si="32"/>
        <v>0</v>
      </c>
      <c r="FP61" s="631">
        <f t="shared" si="32"/>
        <v>0</v>
      </c>
      <c r="FQ61" s="631">
        <f t="shared" ref="FQ61:GF81" si="33">IF($A61=FQ$60,$H61,0)</f>
        <v>0</v>
      </c>
      <c r="FR61" s="631">
        <f t="shared" si="33"/>
        <v>0</v>
      </c>
      <c r="FS61" s="631">
        <f t="shared" si="33"/>
        <v>0</v>
      </c>
      <c r="FT61" s="631">
        <f t="shared" si="33"/>
        <v>0</v>
      </c>
      <c r="FU61" s="631">
        <f t="shared" si="33"/>
        <v>0</v>
      </c>
      <c r="FV61" s="631">
        <f t="shared" si="33"/>
        <v>0</v>
      </c>
      <c r="FW61" s="631">
        <f t="shared" si="33"/>
        <v>0</v>
      </c>
      <c r="FX61" s="631">
        <f t="shared" si="33"/>
        <v>0</v>
      </c>
      <c r="FY61" s="631">
        <f t="shared" si="33"/>
        <v>0</v>
      </c>
      <c r="FZ61" s="631">
        <f t="shared" si="33"/>
        <v>0</v>
      </c>
      <c r="GA61" s="631">
        <f t="shared" si="33"/>
        <v>0</v>
      </c>
      <c r="GB61" s="631">
        <f t="shared" si="33"/>
        <v>0</v>
      </c>
      <c r="GC61" s="631">
        <f t="shared" si="33"/>
        <v>0</v>
      </c>
      <c r="GD61" s="631">
        <f t="shared" si="33"/>
        <v>0</v>
      </c>
      <c r="GE61" s="631">
        <f t="shared" si="33"/>
        <v>0</v>
      </c>
      <c r="GF61" s="631">
        <f t="shared" si="33"/>
        <v>0</v>
      </c>
      <c r="GG61" s="631">
        <f t="shared" ref="GD61:GN84" si="34">IF($A61=GG$60,$H61,0)</f>
        <v>0</v>
      </c>
      <c r="GH61" s="631">
        <f t="shared" si="34"/>
        <v>0</v>
      </c>
      <c r="GI61" s="631">
        <f t="shared" si="34"/>
        <v>0</v>
      </c>
      <c r="GJ61" s="631">
        <f t="shared" si="34"/>
        <v>0</v>
      </c>
      <c r="GK61" s="631">
        <f t="shared" si="34"/>
        <v>0</v>
      </c>
      <c r="GL61" s="631">
        <f t="shared" si="34"/>
        <v>0</v>
      </c>
      <c r="GM61" s="631">
        <f t="shared" si="34"/>
        <v>0</v>
      </c>
      <c r="GN61" s="631">
        <f t="shared" si="34"/>
        <v>0</v>
      </c>
      <c r="GO61" s="631"/>
      <c r="GP61" s="631">
        <f t="shared" ref="GP61:HE76" si="35">IF($A61=GP$60,$J61,0)</f>
        <v>1</v>
      </c>
      <c r="GQ61" s="631">
        <f t="shared" si="35"/>
        <v>0</v>
      </c>
      <c r="GR61" s="631">
        <f t="shared" si="35"/>
        <v>0</v>
      </c>
      <c r="GS61" s="631">
        <f t="shared" si="35"/>
        <v>0</v>
      </c>
      <c r="GT61" s="631">
        <f t="shared" si="35"/>
        <v>0</v>
      </c>
      <c r="GU61" s="631">
        <f t="shared" si="35"/>
        <v>0</v>
      </c>
      <c r="GV61" s="631">
        <f t="shared" si="35"/>
        <v>0</v>
      </c>
      <c r="GW61" s="631">
        <f t="shared" si="35"/>
        <v>0</v>
      </c>
      <c r="GX61" s="631">
        <f t="shared" si="35"/>
        <v>0</v>
      </c>
      <c r="GY61" s="631">
        <f t="shared" si="35"/>
        <v>0</v>
      </c>
      <c r="GZ61" s="631">
        <f t="shared" si="35"/>
        <v>0</v>
      </c>
      <c r="HA61" s="631">
        <f t="shared" si="35"/>
        <v>0</v>
      </c>
      <c r="HB61" s="631">
        <f t="shared" si="35"/>
        <v>0</v>
      </c>
      <c r="HC61" s="631">
        <f t="shared" si="35"/>
        <v>0</v>
      </c>
      <c r="HD61" s="631">
        <f t="shared" si="35"/>
        <v>0</v>
      </c>
      <c r="HE61" s="631">
        <f t="shared" si="35"/>
        <v>0</v>
      </c>
      <c r="HF61" s="631">
        <f t="shared" ref="HF61:HU77" si="36">IF($A61=HF$60,$J61,0)</f>
        <v>0</v>
      </c>
      <c r="HG61" s="631">
        <f t="shared" si="36"/>
        <v>0</v>
      </c>
      <c r="HH61" s="631">
        <f t="shared" si="36"/>
        <v>0</v>
      </c>
      <c r="HI61" s="631">
        <f t="shared" si="36"/>
        <v>0</v>
      </c>
      <c r="HJ61" s="631">
        <f t="shared" si="36"/>
        <v>0</v>
      </c>
      <c r="HK61" s="631">
        <f t="shared" si="36"/>
        <v>0</v>
      </c>
      <c r="HL61" s="631">
        <f t="shared" si="36"/>
        <v>0</v>
      </c>
      <c r="HM61" s="631">
        <f t="shared" si="36"/>
        <v>0</v>
      </c>
      <c r="HN61" s="631">
        <f t="shared" si="36"/>
        <v>0</v>
      </c>
      <c r="HO61" s="631">
        <f t="shared" si="36"/>
        <v>0</v>
      </c>
      <c r="HP61" s="631">
        <f t="shared" si="36"/>
        <v>0</v>
      </c>
      <c r="HQ61" s="631">
        <f t="shared" si="36"/>
        <v>0</v>
      </c>
      <c r="HR61" s="631">
        <f t="shared" si="36"/>
        <v>0</v>
      </c>
      <c r="HS61" s="631">
        <f t="shared" si="36"/>
        <v>0</v>
      </c>
      <c r="HT61" s="631">
        <f t="shared" si="36"/>
        <v>0</v>
      </c>
      <c r="HU61" s="631">
        <f t="shared" si="36"/>
        <v>0</v>
      </c>
      <c r="HV61" s="631">
        <f t="shared" ref="HV61:IK76" si="37">IF($A61=HV$60,$J61,0)</f>
        <v>0</v>
      </c>
      <c r="HW61" s="631">
        <f t="shared" si="37"/>
        <v>0</v>
      </c>
      <c r="HX61" s="631">
        <f t="shared" si="37"/>
        <v>0</v>
      </c>
      <c r="HY61" s="631">
        <f t="shared" si="37"/>
        <v>0</v>
      </c>
      <c r="HZ61" s="631">
        <f t="shared" si="37"/>
        <v>0</v>
      </c>
      <c r="IA61" s="631">
        <f t="shared" si="37"/>
        <v>0</v>
      </c>
      <c r="IB61" s="631">
        <f t="shared" si="37"/>
        <v>0</v>
      </c>
      <c r="IC61" s="631">
        <f t="shared" si="37"/>
        <v>0</v>
      </c>
      <c r="ID61" s="631">
        <f t="shared" si="37"/>
        <v>0</v>
      </c>
      <c r="IE61" s="631">
        <f t="shared" si="37"/>
        <v>0</v>
      </c>
      <c r="IF61" s="631">
        <f t="shared" si="37"/>
        <v>0</v>
      </c>
      <c r="IG61" s="631">
        <f t="shared" si="37"/>
        <v>0</v>
      </c>
      <c r="IH61" s="631">
        <f t="shared" si="37"/>
        <v>0</v>
      </c>
      <c r="II61" s="631">
        <f t="shared" si="37"/>
        <v>0</v>
      </c>
      <c r="IJ61" s="631">
        <f t="shared" si="37"/>
        <v>0</v>
      </c>
      <c r="IK61" s="631">
        <f t="shared" si="37"/>
        <v>0</v>
      </c>
      <c r="IL61" s="631">
        <f t="shared" ref="IL61:IS92" si="38">IF($A61=IL$60,$J61,0)</f>
        <v>0</v>
      </c>
      <c r="IM61" s="631">
        <f t="shared" si="38"/>
        <v>0</v>
      </c>
      <c r="IN61" s="631">
        <f t="shared" si="38"/>
        <v>0</v>
      </c>
      <c r="IO61" s="631">
        <f t="shared" si="38"/>
        <v>0</v>
      </c>
      <c r="IP61" s="631">
        <f t="shared" si="38"/>
        <v>0</v>
      </c>
      <c r="IQ61" s="631">
        <f t="shared" si="38"/>
        <v>0</v>
      </c>
      <c r="IR61" s="631">
        <f t="shared" si="38"/>
        <v>0</v>
      </c>
      <c r="IS61" s="631">
        <f t="shared" si="38"/>
        <v>0</v>
      </c>
      <c r="IT61" s="631"/>
      <c r="IU61" s="631">
        <f t="shared" ref="IU61:JD70" si="39">IF($A61=IU$60,$M61,0)</f>
        <v>762.37739999999997</v>
      </c>
      <c r="IV61" s="631">
        <f t="shared" si="39"/>
        <v>0</v>
      </c>
      <c r="IW61" s="631">
        <f t="shared" si="39"/>
        <v>0</v>
      </c>
      <c r="IX61" s="631">
        <f t="shared" si="39"/>
        <v>0</v>
      </c>
      <c r="IY61" s="631">
        <f t="shared" si="39"/>
        <v>0</v>
      </c>
      <c r="IZ61" s="631">
        <f t="shared" si="39"/>
        <v>0</v>
      </c>
      <c r="JA61" s="631">
        <f t="shared" si="39"/>
        <v>0</v>
      </c>
      <c r="JB61" s="631">
        <f t="shared" si="39"/>
        <v>0</v>
      </c>
      <c r="JC61" s="631">
        <f t="shared" si="39"/>
        <v>0</v>
      </c>
      <c r="JD61" s="631">
        <f t="shared" si="39"/>
        <v>0</v>
      </c>
      <c r="JE61" s="631">
        <f t="shared" ref="JE61:JN70" si="40">IF($A61=JE$60,$M61,0)</f>
        <v>0</v>
      </c>
      <c r="JF61" s="631">
        <f t="shared" si="40"/>
        <v>0</v>
      </c>
      <c r="JG61" s="631">
        <f t="shared" si="40"/>
        <v>0</v>
      </c>
      <c r="JH61" s="631">
        <f t="shared" si="40"/>
        <v>0</v>
      </c>
      <c r="JI61" s="631">
        <f t="shared" si="40"/>
        <v>0</v>
      </c>
      <c r="JJ61" s="631">
        <f t="shared" si="40"/>
        <v>0</v>
      </c>
      <c r="JK61" s="631">
        <f t="shared" si="40"/>
        <v>0</v>
      </c>
      <c r="JL61" s="631">
        <f t="shared" si="40"/>
        <v>0</v>
      </c>
      <c r="JM61" s="631">
        <f t="shared" si="40"/>
        <v>0</v>
      </c>
      <c r="JN61" s="631">
        <f t="shared" si="40"/>
        <v>0</v>
      </c>
      <c r="JO61" s="631">
        <f t="shared" ref="JO61:JX70" si="41">IF($A61=JO$60,$M61,0)</f>
        <v>0</v>
      </c>
      <c r="JP61" s="631">
        <f t="shared" si="41"/>
        <v>0</v>
      </c>
      <c r="JQ61" s="631">
        <f t="shared" si="41"/>
        <v>0</v>
      </c>
      <c r="JR61" s="631">
        <f t="shared" si="41"/>
        <v>0</v>
      </c>
      <c r="JS61" s="631">
        <f t="shared" si="41"/>
        <v>0</v>
      </c>
      <c r="JT61" s="631">
        <f t="shared" si="41"/>
        <v>0</v>
      </c>
      <c r="JU61" s="631">
        <f t="shared" si="41"/>
        <v>0</v>
      </c>
      <c r="JV61" s="631">
        <f t="shared" si="41"/>
        <v>0</v>
      </c>
      <c r="JW61" s="631">
        <f t="shared" si="41"/>
        <v>0</v>
      </c>
      <c r="JX61" s="631">
        <f t="shared" si="41"/>
        <v>0</v>
      </c>
      <c r="JY61" s="631">
        <f t="shared" ref="JY61:KH70" si="42">IF($A61=JY$60,$M61,0)</f>
        <v>0</v>
      </c>
      <c r="JZ61" s="631">
        <f t="shared" si="42"/>
        <v>0</v>
      </c>
      <c r="KA61" s="631">
        <f t="shared" si="42"/>
        <v>0</v>
      </c>
      <c r="KB61" s="631">
        <f t="shared" si="42"/>
        <v>0</v>
      </c>
      <c r="KC61" s="631">
        <f t="shared" si="42"/>
        <v>0</v>
      </c>
      <c r="KD61" s="631">
        <f t="shared" si="42"/>
        <v>0</v>
      </c>
      <c r="KE61" s="631">
        <f t="shared" si="42"/>
        <v>0</v>
      </c>
      <c r="KF61" s="631">
        <f t="shared" si="42"/>
        <v>0</v>
      </c>
      <c r="KG61" s="631">
        <f t="shared" si="42"/>
        <v>0</v>
      </c>
      <c r="KH61" s="631">
        <f t="shared" si="42"/>
        <v>0</v>
      </c>
      <c r="KI61" s="631">
        <f t="shared" ref="KI61:KR70" si="43">IF($A61=KI$60,$M61,0)</f>
        <v>0</v>
      </c>
      <c r="KJ61" s="631">
        <f t="shared" si="43"/>
        <v>0</v>
      </c>
      <c r="KK61" s="631">
        <f t="shared" si="43"/>
        <v>0</v>
      </c>
      <c r="KL61" s="631">
        <f t="shared" si="43"/>
        <v>0</v>
      </c>
      <c r="KM61" s="631">
        <f t="shared" si="43"/>
        <v>0</v>
      </c>
      <c r="KN61" s="631">
        <f t="shared" si="43"/>
        <v>0</v>
      </c>
      <c r="KO61" s="631">
        <f t="shared" si="43"/>
        <v>0</v>
      </c>
      <c r="KP61" s="631">
        <f t="shared" si="43"/>
        <v>0</v>
      </c>
      <c r="KQ61" s="631">
        <f t="shared" si="43"/>
        <v>0</v>
      </c>
      <c r="KR61" s="631">
        <f t="shared" si="43"/>
        <v>0</v>
      </c>
      <c r="KS61" s="631">
        <f t="shared" ref="KS61:KX70" si="44">IF($A61=KS$60,$M61,0)</f>
        <v>0</v>
      </c>
      <c r="KT61" s="631">
        <f t="shared" si="44"/>
        <v>0</v>
      </c>
      <c r="KU61" s="631">
        <f t="shared" si="44"/>
        <v>0</v>
      </c>
      <c r="KV61" s="631">
        <f t="shared" si="44"/>
        <v>0</v>
      </c>
      <c r="KW61" s="631">
        <f t="shared" si="44"/>
        <v>0</v>
      </c>
      <c r="KX61" s="631">
        <f t="shared" si="44"/>
        <v>0</v>
      </c>
      <c r="KY61" s="631"/>
      <c r="KZ61" s="631">
        <f t="shared" ref="KZ61:LI70" si="45">IF($A61=KZ$60,$N61,0)</f>
        <v>118.59204</v>
      </c>
      <c r="LA61" s="631">
        <f t="shared" si="45"/>
        <v>0</v>
      </c>
      <c r="LB61" s="631">
        <f t="shared" si="45"/>
        <v>0</v>
      </c>
      <c r="LC61" s="631">
        <f t="shared" si="45"/>
        <v>0</v>
      </c>
      <c r="LD61" s="631">
        <f t="shared" si="45"/>
        <v>0</v>
      </c>
      <c r="LE61" s="631">
        <f t="shared" si="45"/>
        <v>0</v>
      </c>
      <c r="LF61" s="631">
        <f t="shared" si="45"/>
        <v>0</v>
      </c>
      <c r="LG61" s="631">
        <f t="shared" si="45"/>
        <v>0</v>
      </c>
      <c r="LH61" s="631">
        <f t="shared" si="45"/>
        <v>0</v>
      </c>
      <c r="LI61" s="631">
        <f t="shared" si="45"/>
        <v>0</v>
      </c>
      <c r="LJ61" s="631">
        <f t="shared" ref="LJ61:LS70" si="46">IF($A61=LJ$60,$N61,0)</f>
        <v>0</v>
      </c>
      <c r="LK61" s="631">
        <f t="shared" si="46"/>
        <v>0</v>
      </c>
      <c r="LL61" s="631">
        <f t="shared" si="46"/>
        <v>0</v>
      </c>
      <c r="LM61" s="631">
        <f t="shared" si="46"/>
        <v>0</v>
      </c>
      <c r="LN61" s="631">
        <f t="shared" si="46"/>
        <v>0</v>
      </c>
      <c r="LO61" s="631">
        <f t="shared" si="46"/>
        <v>0</v>
      </c>
      <c r="LP61" s="631">
        <f t="shared" si="46"/>
        <v>0</v>
      </c>
      <c r="LQ61" s="631">
        <f t="shared" si="46"/>
        <v>0</v>
      </c>
      <c r="LR61" s="631">
        <f t="shared" si="46"/>
        <v>0</v>
      </c>
      <c r="LS61" s="631">
        <f t="shared" si="46"/>
        <v>0</v>
      </c>
      <c r="LT61" s="631">
        <f t="shared" ref="LT61:MC70" si="47">IF($A61=LT$60,$N61,0)</f>
        <v>0</v>
      </c>
      <c r="LU61" s="631">
        <f t="shared" si="47"/>
        <v>0</v>
      </c>
      <c r="LV61" s="631">
        <f t="shared" si="47"/>
        <v>0</v>
      </c>
      <c r="LW61" s="631">
        <f t="shared" si="47"/>
        <v>0</v>
      </c>
      <c r="LX61" s="631">
        <f t="shared" si="47"/>
        <v>0</v>
      </c>
      <c r="LY61" s="631">
        <f t="shared" si="47"/>
        <v>0</v>
      </c>
      <c r="LZ61" s="631">
        <f t="shared" si="47"/>
        <v>0</v>
      </c>
      <c r="MA61" s="631">
        <f t="shared" si="47"/>
        <v>0</v>
      </c>
      <c r="MB61" s="631">
        <f t="shared" si="47"/>
        <v>0</v>
      </c>
      <c r="MC61" s="631">
        <f t="shared" si="47"/>
        <v>0</v>
      </c>
      <c r="MD61" s="631">
        <f t="shared" ref="MD61:MM70" si="48">IF($A61=MD$60,$N61,0)</f>
        <v>0</v>
      </c>
      <c r="ME61" s="631">
        <f t="shared" si="48"/>
        <v>0</v>
      </c>
      <c r="MF61" s="631">
        <f t="shared" si="48"/>
        <v>0</v>
      </c>
      <c r="MG61" s="631">
        <f t="shared" si="48"/>
        <v>0</v>
      </c>
      <c r="MH61" s="631">
        <f t="shared" si="48"/>
        <v>0</v>
      </c>
      <c r="MI61" s="631">
        <f t="shared" si="48"/>
        <v>0</v>
      </c>
      <c r="MJ61" s="631">
        <f t="shared" si="48"/>
        <v>0</v>
      </c>
      <c r="MK61" s="631">
        <f t="shared" si="48"/>
        <v>0</v>
      </c>
      <c r="ML61" s="631">
        <f t="shared" si="48"/>
        <v>0</v>
      </c>
      <c r="MM61" s="631">
        <f t="shared" si="48"/>
        <v>0</v>
      </c>
      <c r="MN61" s="631">
        <f t="shared" ref="MN61:MW70" si="49">IF($A61=MN$60,$N61,0)</f>
        <v>0</v>
      </c>
      <c r="MO61" s="631">
        <f t="shared" si="49"/>
        <v>0</v>
      </c>
      <c r="MP61" s="631">
        <f t="shared" si="49"/>
        <v>0</v>
      </c>
      <c r="MQ61" s="631">
        <f t="shared" si="49"/>
        <v>0</v>
      </c>
      <c r="MR61" s="631">
        <f t="shared" si="49"/>
        <v>0</v>
      </c>
      <c r="MS61" s="631">
        <f t="shared" si="49"/>
        <v>0</v>
      </c>
      <c r="MT61" s="631">
        <f t="shared" si="49"/>
        <v>0</v>
      </c>
      <c r="MU61" s="631">
        <f t="shared" si="49"/>
        <v>0</v>
      </c>
      <c r="MV61" s="631">
        <f t="shared" si="49"/>
        <v>0</v>
      </c>
      <c r="MW61" s="631">
        <f t="shared" si="49"/>
        <v>0</v>
      </c>
      <c r="MX61" s="631">
        <f t="shared" ref="MX61:NC70" si="50">IF($A61=MX$60,$N61,0)</f>
        <v>0</v>
      </c>
      <c r="MY61" s="631">
        <f t="shared" si="50"/>
        <v>0</v>
      </c>
      <c r="MZ61" s="631">
        <f t="shared" si="50"/>
        <v>0</v>
      </c>
      <c r="NA61" s="631">
        <f t="shared" si="50"/>
        <v>0</v>
      </c>
      <c r="NB61" s="631">
        <f t="shared" si="50"/>
        <v>0</v>
      </c>
      <c r="NC61" s="631">
        <f t="shared" si="50"/>
        <v>0</v>
      </c>
    </row>
    <row r="62" spans="1:372">
      <c r="A62" s="496" t="s">
        <v>80</v>
      </c>
      <c r="B62" s="496" t="s">
        <v>141</v>
      </c>
      <c r="C62" s="497">
        <v>1.409691</v>
      </c>
      <c r="D62" s="497">
        <v>5.5320000000000001E-2</v>
      </c>
      <c r="E62" s="362">
        <f t="shared" ref="E62:E124" si="51">C62/$C$58</f>
        <v>9.2969551774863869E-4</v>
      </c>
      <c r="F62" s="363">
        <f t="shared" ref="F62:F134" si="52">D62/$D$58</f>
        <v>1.6605544534887764E-4</v>
      </c>
      <c r="G62" s="498">
        <f>E62*Dichtheden!$V$70</f>
        <v>47.896871815429989</v>
      </c>
      <c r="H62" s="499">
        <f>IF(C62=0,0,ROUND(IF((G62/2)/Dichtheden!$C$3&lt;1,1,(G62/2)/Dichtheden!$C$3),0))</f>
        <v>1</v>
      </c>
      <c r="I62" s="498">
        <f>E62*Dichtheden!$AJ$70</f>
        <v>7.9828119692383321</v>
      </c>
      <c r="J62" s="499">
        <f>IF(C62=0,0,ROUND(IF((I62/2)/Dichtheden!$D$3&lt;1,1,(I62/2)/Dichtheden!$D$3),0))</f>
        <v>1</v>
      </c>
      <c r="K62" s="498">
        <f t="shared" si="21"/>
        <v>23.948435907714995</v>
      </c>
      <c r="L62" s="500">
        <f t="shared" si="22"/>
        <v>23.948435907714995</v>
      </c>
      <c r="M62" s="498">
        <f>IF(D62=0,0,IF((D62*Dichtheden!$G$4)&lt;25,25,D62*Dichtheden!$G$4))</f>
        <v>25</v>
      </c>
      <c r="N62" s="499">
        <f>D62*Dichtheden!$H$4</f>
        <v>1.9362000000000001</v>
      </c>
      <c r="O62" s="501"/>
      <c r="P62" s="997"/>
      <c r="Q62" s="502">
        <f>E62*Dichtheden!$AS$68</f>
        <v>35.323942963879624</v>
      </c>
      <c r="R62" s="495">
        <f>IF(Q62=0,0,ROUND(IF((Q62/2)/Dichtheden!$C$3&lt;1,1,(Q62/2)/Dichtheden!$C$3),0))</f>
        <v>1</v>
      </c>
      <c r="S62" s="502">
        <f>E62*Dichtheden!$AY$68</f>
        <v>1.9557889324633912</v>
      </c>
      <c r="T62" s="495">
        <f>IF(Q62=0,0,ROUND(IF((S62/2)/Dichtheden!$D$3&lt;1,1,(S62/2)/Dichtheden!$D$3),0))</f>
        <v>1</v>
      </c>
      <c r="U62" s="502">
        <f>D62*Dichtheden!$G$5</f>
        <v>12.059760000000001</v>
      </c>
      <c r="V62" s="502">
        <f>D62*Dichtheden!$H$5</f>
        <v>0.82979999999999998</v>
      </c>
      <c r="X62" s="630"/>
      <c r="AA62" s="628">
        <f t="shared" si="23"/>
        <v>1.409691</v>
      </c>
      <c r="AB62" s="628">
        <f t="shared" si="23"/>
        <v>0</v>
      </c>
      <c r="AC62" s="628">
        <f t="shared" si="23"/>
        <v>0</v>
      </c>
      <c r="AD62" s="628">
        <f t="shared" si="23"/>
        <v>0</v>
      </c>
      <c r="AE62" s="628">
        <f t="shared" si="23"/>
        <v>0</v>
      </c>
      <c r="AF62" s="628">
        <f t="shared" si="23"/>
        <v>0</v>
      </c>
      <c r="AG62" s="628">
        <f t="shared" si="23"/>
        <v>0</v>
      </c>
      <c r="AH62" s="628">
        <f t="shared" si="23"/>
        <v>0</v>
      </c>
      <c r="AI62" s="628">
        <f t="shared" si="23"/>
        <v>0</v>
      </c>
      <c r="AJ62" s="628">
        <f t="shared" si="23"/>
        <v>0</v>
      </c>
      <c r="AK62" s="628">
        <f t="shared" si="23"/>
        <v>0</v>
      </c>
      <c r="AL62" s="628">
        <f t="shared" si="23"/>
        <v>0</v>
      </c>
      <c r="AM62" s="628">
        <f t="shared" si="23"/>
        <v>0</v>
      </c>
      <c r="AN62" s="628">
        <f t="shared" si="23"/>
        <v>0</v>
      </c>
      <c r="AO62" s="628">
        <f t="shared" si="23"/>
        <v>0</v>
      </c>
      <c r="AP62" s="628">
        <f t="shared" si="23"/>
        <v>0</v>
      </c>
      <c r="AQ62" s="628">
        <f t="shared" si="24"/>
        <v>0</v>
      </c>
      <c r="AR62" s="628">
        <f t="shared" si="24"/>
        <v>0</v>
      </c>
      <c r="AS62" s="628">
        <f t="shared" si="24"/>
        <v>0</v>
      </c>
      <c r="AT62" s="628">
        <f t="shared" si="24"/>
        <v>0</v>
      </c>
      <c r="AU62" s="628">
        <f t="shared" si="24"/>
        <v>0</v>
      </c>
      <c r="AV62" s="628">
        <f t="shared" si="24"/>
        <v>0</v>
      </c>
      <c r="AW62" s="628">
        <f t="shared" si="24"/>
        <v>0</v>
      </c>
      <c r="AX62" s="628">
        <f t="shared" si="24"/>
        <v>0</v>
      </c>
      <c r="AY62" s="628">
        <f t="shared" si="24"/>
        <v>0</v>
      </c>
      <c r="AZ62" s="628">
        <f t="shared" si="24"/>
        <v>0</v>
      </c>
      <c r="BA62" s="628">
        <f t="shared" si="24"/>
        <v>0</v>
      </c>
      <c r="BB62" s="628">
        <f t="shared" si="24"/>
        <v>0</v>
      </c>
      <c r="BC62" s="628">
        <f t="shared" si="24"/>
        <v>0</v>
      </c>
      <c r="BD62" s="628">
        <f t="shared" si="24"/>
        <v>0</v>
      </c>
      <c r="BE62" s="628">
        <f t="shared" si="24"/>
        <v>0</v>
      </c>
      <c r="BF62" s="628">
        <f t="shared" si="24"/>
        <v>0</v>
      </c>
      <c r="BG62" s="628">
        <f t="shared" si="25"/>
        <v>0</v>
      </c>
      <c r="BH62" s="628">
        <f t="shared" si="25"/>
        <v>0</v>
      </c>
      <c r="BI62" s="628">
        <f t="shared" si="25"/>
        <v>0</v>
      </c>
      <c r="BJ62" s="628">
        <f t="shared" si="25"/>
        <v>0</v>
      </c>
      <c r="BK62" s="628">
        <f t="shared" si="25"/>
        <v>0</v>
      </c>
      <c r="BL62" s="628">
        <f t="shared" si="25"/>
        <v>0</v>
      </c>
      <c r="BM62" s="628">
        <f t="shared" si="25"/>
        <v>0</v>
      </c>
      <c r="BN62" s="628">
        <f t="shared" si="25"/>
        <v>0</v>
      </c>
      <c r="BO62" s="628">
        <f t="shared" si="25"/>
        <v>0</v>
      </c>
      <c r="BP62" s="628">
        <f t="shared" si="25"/>
        <v>0</v>
      </c>
      <c r="BQ62" s="628">
        <f t="shared" si="25"/>
        <v>0</v>
      </c>
      <c r="BR62" s="628">
        <f t="shared" si="25"/>
        <v>0</v>
      </c>
      <c r="BS62" s="628">
        <f t="shared" si="25"/>
        <v>0</v>
      </c>
      <c r="BT62" s="628">
        <f t="shared" si="25"/>
        <v>0</v>
      </c>
      <c r="BU62" s="628">
        <f t="shared" si="25"/>
        <v>0</v>
      </c>
      <c r="BV62" s="628">
        <f t="shared" si="25"/>
        <v>0</v>
      </c>
      <c r="BW62" s="628">
        <f t="shared" si="26"/>
        <v>0</v>
      </c>
      <c r="BX62" s="628">
        <f t="shared" si="26"/>
        <v>0</v>
      </c>
      <c r="BY62" s="628">
        <f t="shared" si="26"/>
        <v>0</v>
      </c>
      <c r="BZ62" s="628">
        <f t="shared" si="26"/>
        <v>0</v>
      </c>
      <c r="CA62" s="628">
        <f t="shared" si="26"/>
        <v>0</v>
      </c>
      <c r="CB62" s="628">
        <f t="shared" si="26"/>
        <v>0</v>
      </c>
      <c r="CC62" s="628">
        <f t="shared" si="26"/>
        <v>0</v>
      </c>
      <c r="CD62" s="628">
        <f t="shared" si="26"/>
        <v>0</v>
      </c>
      <c r="CE62" s="628"/>
      <c r="CF62" s="628">
        <f t="shared" si="27"/>
        <v>5.5320000000000001E-2</v>
      </c>
      <c r="CG62" s="628">
        <f t="shared" si="27"/>
        <v>0</v>
      </c>
      <c r="CH62" s="628">
        <f t="shared" si="27"/>
        <v>0</v>
      </c>
      <c r="CI62" s="628">
        <f t="shared" si="27"/>
        <v>0</v>
      </c>
      <c r="CJ62" s="628">
        <f t="shared" si="27"/>
        <v>0</v>
      </c>
      <c r="CK62" s="628">
        <f t="shared" si="27"/>
        <v>0</v>
      </c>
      <c r="CL62" s="628">
        <f t="shared" si="27"/>
        <v>0</v>
      </c>
      <c r="CM62" s="628">
        <f t="shared" si="27"/>
        <v>0</v>
      </c>
      <c r="CN62" s="628">
        <f t="shared" si="27"/>
        <v>0</v>
      </c>
      <c r="CO62" s="628">
        <f t="shared" si="27"/>
        <v>0</v>
      </c>
      <c r="CP62" s="628">
        <f t="shared" si="27"/>
        <v>0</v>
      </c>
      <c r="CQ62" s="628">
        <f t="shared" si="27"/>
        <v>0</v>
      </c>
      <c r="CR62" s="628">
        <f t="shared" si="27"/>
        <v>0</v>
      </c>
      <c r="CS62" s="628">
        <f t="shared" si="27"/>
        <v>0</v>
      </c>
      <c r="CT62" s="628">
        <f t="shared" si="27"/>
        <v>0</v>
      </c>
      <c r="CU62" s="628">
        <f t="shared" si="27"/>
        <v>0</v>
      </c>
      <c r="CV62" s="628">
        <f t="shared" si="28"/>
        <v>0</v>
      </c>
      <c r="CW62" s="628">
        <f t="shared" si="28"/>
        <v>0</v>
      </c>
      <c r="CX62" s="628">
        <f t="shared" si="28"/>
        <v>0</v>
      </c>
      <c r="CY62" s="628">
        <f t="shared" si="28"/>
        <v>0</v>
      </c>
      <c r="CZ62" s="628">
        <f t="shared" si="28"/>
        <v>0</v>
      </c>
      <c r="DA62" s="628">
        <f t="shared" si="28"/>
        <v>0</v>
      </c>
      <c r="DB62" s="628">
        <f t="shared" si="28"/>
        <v>0</v>
      </c>
      <c r="DC62" s="628">
        <f t="shared" si="28"/>
        <v>0</v>
      </c>
      <c r="DD62" s="628">
        <f t="shared" si="28"/>
        <v>0</v>
      </c>
      <c r="DE62" s="628">
        <f t="shared" si="28"/>
        <v>0</v>
      </c>
      <c r="DF62" s="628">
        <f t="shared" si="28"/>
        <v>0</v>
      </c>
      <c r="DG62" s="628">
        <f t="shared" si="28"/>
        <v>0</v>
      </c>
      <c r="DH62" s="628">
        <f t="shared" si="28"/>
        <v>0</v>
      </c>
      <c r="DI62" s="628">
        <f t="shared" si="28"/>
        <v>0</v>
      </c>
      <c r="DJ62" s="628">
        <f t="shared" si="28"/>
        <v>0</v>
      </c>
      <c r="DK62" s="628">
        <f t="shared" si="28"/>
        <v>0</v>
      </c>
      <c r="DL62" s="628">
        <f t="shared" si="29"/>
        <v>0</v>
      </c>
      <c r="DM62" s="628">
        <f t="shared" si="29"/>
        <v>0</v>
      </c>
      <c r="DN62" s="628">
        <f t="shared" si="29"/>
        <v>0</v>
      </c>
      <c r="DO62" s="628">
        <f t="shared" si="29"/>
        <v>0</v>
      </c>
      <c r="DP62" s="628">
        <f t="shared" si="29"/>
        <v>0</v>
      </c>
      <c r="DQ62" s="628">
        <f t="shared" si="29"/>
        <v>0</v>
      </c>
      <c r="DR62" s="628">
        <f t="shared" si="29"/>
        <v>0</v>
      </c>
      <c r="DS62" s="628">
        <f t="shared" si="29"/>
        <v>0</v>
      </c>
      <c r="DT62" s="628">
        <f t="shared" si="29"/>
        <v>0</v>
      </c>
      <c r="DU62" s="628">
        <f t="shared" si="29"/>
        <v>0</v>
      </c>
      <c r="DV62" s="628">
        <f t="shared" si="29"/>
        <v>0</v>
      </c>
      <c r="DW62" s="628">
        <f t="shared" si="29"/>
        <v>0</v>
      </c>
      <c r="DX62" s="628">
        <f t="shared" si="29"/>
        <v>0</v>
      </c>
      <c r="DY62" s="628">
        <f t="shared" si="29"/>
        <v>0</v>
      </c>
      <c r="DZ62" s="628">
        <f t="shared" si="29"/>
        <v>0</v>
      </c>
      <c r="EA62" s="628">
        <f t="shared" si="29"/>
        <v>0</v>
      </c>
      <c r="EB62" s="628">
        <f t="shared" si="30"/>
        <v>0</v>
      </c>
      <c r="EC62" s="628">
        <f t="shared" si="30"/>
        <v>0</v>
      </c>
      <c r="ED62" s="628">
        <f t="shared" si="30"/>
        <v>0</v>
      </c>
      <c r="EE62" s="628">
        <f t="shared" si="30"/>
        <v>0</v>
      </c>
      <c r="EF62" s="628">
        <f t="shared" si="30"/>
        <v>0</v>
      </c>
      <c r="EG62" s="628">
        <f t="shared" si="30"/>
        <v>0</v>
      </c>
      <c r="EH62" s="628">
        <f t="shared" si="30"/>
        <v>0</v>
      </c>
      <c r="EI62" s="628">
        <f t="shared" si="30"/>
        <v>0</v>
      </c>
      <c r="EJ62" s="631"/>
      <c r="EK62" s="631">
        <f t="shared" si="31"/>
        <v>1</v>
      </c>
      <c r="EL62" s="631">
        <f t="shared" si="31"/>
        <v>0</v>
      </c>
      <c r="EM62" s="631">
        <f t="shared" si="31"/>
        <v>0</v>
      </c>
      <c r="EN62" s="631">
        <f t="shared" si="31"/>
        <v>0</v>
      </c>
      <c r="EO62" s="631">
        <f t="shared" si="31"/>
        <v>0</v>
      </c>
      <c r="EP62" s="631">
        <f t="shared" si="31"/>
        <v>0</v>
      </c>
      <c r="EQ62" s="631">
        <f t="shared" si="31"/>
        <v>0</v>
      </c>
      <c r="ER62" s="631">
        <f t="shared" si="31"/>
        <v>0</v>
      </c>
      <c r="ES62" s="631">
        <f t="shared" si="31"/>
        <v>0</v>
      </c>
      <c r="ET62" s="631">
        <f t="shared" si="31"/>
        <v>0</v>
      </c>
      <c r="EU62" s="631">
        <f t="shared" si="31"/>
        <v>0</v>
      </c>
      <c r="EV62" s="631">
        <f t="shared" si="31"/>
        <v>0</v>
      </c>
      <c r="EW62" s="631">
        <f t="shared" si="31"/>
        <v>0</v>
      </c>
      <c r="EX62" s="631">
        <f t="shared" si="31"/>
        <v>0</v>
      </c>
      <c r="EY62" s="631">
        <f t="shared" si="31"/>
        <v>0</v>
      </c>
      <c r="EZ62" s="631">
        <f t="shared" si="31"/>
        <v>0</v>
      </c>
      <c r="FA62" s="631">
        <f t="shared" si="32"/>
        <v>0</v>
      </c>
      <c r="FB62" s="631">
        <f t="shared" si="32"/>
        <v>0</v>
      </c>
      <c r="FC62" s="631">
        <f t="shared" si="32"/>
        <v>0</v>
      </c>
      <c r="FD62" s="631">
        <f t="shared" si="32"/>
        <v>0</v>
      </c>
      <c r="FE62" s="631">
        <f t="shared" si="32"/>
        <v>0</v>
      </c>
      <c r="FF62" s="631">
        <f t="shared" si="32"/>
        <v>0</v>
      </c>
      <c r="FG62" s="631">
        <f t="shared" si="32"/>
        <v>0</v>
      </c>
      <c r="FH62" s="631">
        <f t="shared" si="32"/>
        <v>0</v>
      </c>
      <c r="FI62" s="631">
        <f t="shared" si="32"/>
        <v>0</v>
      </c>
      <c r="FJ62" s="631">
        <f t="shared" si="32"/>
        <v>0</v>
      </c>
      <c r="FK62" s="631">
        <f t="shared" si="32"/>
        <v>0</v>
      </c>
      <c r="FL62" s="631">
        <f t="shared" si="32"/>
        <v>0</v>
      </c>
      <c r="FM62" s="631">
        <f t="shared" si="32"/>
        <v>0</v>
      </c>
      <c r="FN62" s="631">
        <f t="shared" si="32"/>
        <v>0</v>
      </c>
      <c r="FO62" s="631">
        <f t="shared" si="32"/>
        <v>0</v>
      </c>
      <c r="FP62" s="631">
        <f t="shared" si="32"/>
        <v>0</v>
      </c>
      <c r="FQ62" s="631">
        <f t="shared" si="33"/>
        <v>0</v>
      </c>
      <c r="FR62" s="631">
        <f t="shared" si="33"/>
        <v>0</v>
      </c>
      <c r="FS62" s="631">
        <f t="shared" si="33"/>
        <v>0</v>
      </c>
      <c r="FT62" s="631">
        <f t="shared" si="33"/>
        <v>0</v>
      </c>
      <c r="FU62" s="631">
        <f t="shared" si="33"/>
        <v>0</v>
      </c>
      <c r="FV62" s="631">
        <f t="shared" si="33"/>
        <v>0</v>
      </c>
      <c r="FW62" s="631">
        <f t="shared" si="33"/>
        <v>0</v>
      </c>
      <c r="FX62" s="631">
        <f t="shared" si="33"/>
        <v>0</v>
      </c>
      <c r="FY62" s="631">
        <f t="shared" si="33"/>
        <v>0</v>
      </c>
      <c r="FZ62" s="631">
        <f t="shared" si="33"/>
        <v>0</v>
      </c>
      <c r="GA62" s="631">
        <f t="shared" si="33"/>
        <v>0</v>
      </c>
      <c r="GB62" s="631">
        <f t="shared" si="33"/>
        <v>0</v>
      </c>
      <c r="GC62" s="631">
        <f t="shared" si="33"/>
        <v>0</v>
      </c>
      <c r="GD62" s="631">
        <f t="shared" si="34"/>
        <v>0</v>
      </c>
      <c r="GE62" s="631">
        <f t="shared" si="34"/>
        <v>0</v>
      </c>
      <c r="GF62" s="631">
        <f t="shared" si="34"/>
        <v>0</v>
      </c>
      <c r="GG62" s="631">
        <f t="shared" si="34"/>
        <v>0</v>
      </c>
      <c r="GH62" s="631">
        <f t="shared" si="34"/>
        <v>0</v>
      </c>
      <c r="GI62" s="631">
        <f t="shared" si="34"/>
        <v>0</v>
      </c>
      <c r="GJ62" s="631">
        <f t="shared" si="34"/>
        <v>0</v>
      </c>
      <c r="GK62" s="631">
        <f t="shared" si="34"/>
        <v>0</v>
      </c>
      <c r="GL62" s="631">
        <f t="shared" si="34"/>
        <v>0</v>
      </c>
      <c r="GM62" s="631">
        <f t="shared" si="34"/>
        <v>0</v>
      </c>
      <c r="GN62" s="631">
        <f t="shared" si="34"/>
        <v>0</v>
      </c>
      <c r="GO62" s="631"/>
      <c r="GP62" s="631">
        <f t="shared" si="35"/>
        <v>1</v>
      </c>
      <c r="GQ62" s="631">
        <f t="shared" si="35"/>
        <v>0</v>
      </c>
      <c r="GR62" s="631">
        <f t="shared" si="35"/>
        <v>0</v>
      </c>
      <c r="GS62" s="631">
        <f t="shared" si="35"/>
        <v>0</v>
      </c>
      <c r="GT62" s="631">
        <f t="shared" si="35"/>
        <v>0</v>
      </c>
      <c r="GU62" s="631">
        <f t="shared" si="35"/>
        <v>0</v>
      </c>
      <c r="GV62" s="631">
        <f t="shared" si="35"/>
        <v>0</v>
      </c>
      <c r="GW62" s="631">
        <f t="shared" si="35"/>
        <v>0</v>
      </c>
      <c r="GX62" s="631">
        <f t="shared" si="35"/>
        <v>0</v>
      </c>
      <c r="GY62" s="631">
        <f t="shared" si="35"/>
        <v>0</v>
      </c>
      <c r="GZ62" s="631">
        <f t="shared" si="35"/>
        <v>0</v>
      </c>
      <c r="HA62" s="631">
        <f t="shared" si="35"/>
        <v>0</v>
      </c>
      <c r="HB62" s="631">
        <f t="shared" si="35"/>
        <v>0</v>
      </c>
      <c r="HC62" s="631">
        <f t="shared" si="35"/>
        <v>0</v>
      </c>
      <c r="HD62" s="631">
        <f t="shared" si="35"/>
        <v>0</v>
      </c>
      <c r="HE62" s="631">
        <f t="shared" si="35"/>
        <v>0</v>
      </c>
      <c r="HF62" s="631">
        <f t="shared" si="36"/>
        <v>0</v>
      </c>
      <c r="HG62" s="631">
        <f t="shared" si="36"/>
        <v>0</v>
      </c>
      <c r="HH62" s="631">
        <f t="shared" si="36"/>
        <v>0</v>
      </c>
      <c r="HI62" s="631">
        <f t="shared" si="36"/>
        <v>0</v>
      </c>
      <c r="HJ62" s="631">
        <f t="shared" si="36"/>
        <v>0</v>
      </c>
      <c r="HK62" s="631">
        <f t="shared" si="36"/>
        <v>0</v>
      </c>
      <c r="HL62" s="631">
        <f t="shared" si="36"/>
        <v>0</v>
      </c>
      <c r="HM62" s="631">
        <f t="shared" si="36"/>
        <v>0</v>
      </c>
      <c r="HN62" s="631">
        <f t="shared" si="36"/>
        <v>0</v>
      </c>
      <c r="HO62" s="631">
        <f t="shared" si="36"/>
        <v>0</v>
      </c>
      <c r="HP62" s="631">
        <f t="shared" si="36"/>
        <v>0</v>
      </c>
      <c r="HQ62" s="631">
        <f t="shared" si="36"/>
        <v>0</v>
      </c>
      <c r="HR62" s="631">
        <f t="shared" si="36"/>
        <v>0</v>
      </c>
      <c r="HS62" s="631">
        <f t="shared" si="36"/>
        <v>0</v>
      </c>
      <c r="HT62" s="631">
        <f t="shared" si="36"/>
        <v>0</v>
      </c>
      <c r="HU62" s="631">
        <f t="shared" si="36"/>
        <v>0</v>
      </c>
      <c r="HV62" s="631">
        <f t="shared" si="37"/>
        <v>0</v>
      </c>
      <c r="HW62" s="631">
        <f t="shared" si="37"/>
        <v>0</v>
      </c>
      <c r="HX62" s="631">
        <f t="shared" si="37"/>
        <v>0</v>
      </c>
      <c r="HY62" s="631">
        <f t="shared" si="37"/>
        <v>0</v>
      </c>
      <c r="HZ62" s="631">
        <f t="shared" si="37"/>
        <v>0</v>
      </c>
      <c r="IA62" s="631">
        <f t="shared" si="37"/>
        <v>0</v>
      </c>
      <c r="IB62" s="631">
        <f t="shared" si="37"/>
        <v>0</v>
      </c>
      <c r="IC62" s="631">
        <f t="shared" si="37"/>
        <v>0</v>
      </c>
      <c r="ID62" s="631">
        <f t="shared" si="37"/>
        <v>0</v>
      </c>
      <c r="IE62" s="631">
        <f t="shared" si="37"/>
        <v>0</v>
      </c>
      <c r="IF62" s="631">
        <f t="shared" si="37"/>
        <v>0</v>
      </c>
      <c r="IG62" s="631">
        <f t="shared" si="37"/>
        <v>0</v>
      </c>
      <c r="IH62" s="631">
        <f t="shared" si="37"/>
        <v>0</v>
      </c>
      <c r="II62" s="631">
        <f t="shared" si="37"/>
        <v>0</v>
      </c>
      <c r="IJ62" s="631">
        <f t="shared" si="37"/>
        <v>0</v>
      </c>
      <c r="IK62" s="631">
        <f t="shared" si="37"/>
        <v>0</v>
      </c>
      <c r="IL62" s="631">
        <f t="shared" si="38"/>
        <v>0</v>
      </c>
      <c r="IM62" s="631">
        <f t="shared" si="38"/>
        <v>0</v>
      </c>
      <c r="IN62" s="631">
        <f t="shared" si="38"/>
        <v>0</v>
      </c>
      <c r="IO62" s="631">
        <f t="shared" si="38"/>
        <v>0</v>
      </c>
      <c r="IP62" s="631">
        <f t="shared" si="38"/>
        <v>0</v>
      </c>
      <c r="IQ62" s="631">
        <f t="shared" si="38"/>
        <v>0</v>
      </c>
      <c r="IR62" s="631">
        <f t="shared" si="38"/>
        <v>0</v>
      </c>
      <c r="IS62" s="631">
        <f t="shared" si="38"/>
        <v>0</v>
      </c>
      <c r="IT62" s="631"/>
      <c r="IU62" s="631">
        <f t="shared" si="39"/>
        <v>25</v>
      </c>
      <c r="IV62" s="631">
        <f t="shared" si="39"/>
        <v>0</v>
      </c>
      <c r="IW62" s="631">
        <f t="shared" si="39"/>
        <v>0</v>
      </c>
      <c r="IX62" s="631">
        <f t="shared" si="39"/>
        <v>0</v>
      </c>
      <c r="IY62" s="631">
        <f t="shared" si="39"/>
        <v>0</v>
      </c>
      <c r="IZ62" s="631">
        <f t="shared" si="39"/>
        <v>0</v>
      </c>
      <c r="JA62" s="631">
        <f t="shared" si="39"/>
        <v>0</v>
      </c>
      <c r="JB62" s="631">
        <f t="shared" si="39"/>
        <v>0</v>
      </c>
      <c r="JC62" s="631">
        <f t="shared" si="39"/>
        <v>0</v>
      </c>
      <c r="JD62" s="631">
        <f t="shared" si="39"/>
        <v>0</v>
      </c>
      <c r="JE62" s="631">
        <f t="shared" si="40"/>
        <v>0</v>
      </c>
      <c r="JF62" s="631">
        <f t="shared" si="40"/>
        <v>0</v>
      </c>
      <c r="JG62" s="631">
        <f t="shared" si="40"/>
        <v>0</v>
      </c>
      <c r="JH62" s="631">
        <f t="shared" si="40"/>
        <v>0</v>
      </c>
      <c r="JI62" s="631">
        <f t="shared" si="40"/>
        <v>0</v>
      </c>
      <c r="JJ62" s="631">
        <f t="shared" si="40"/>
        <v>0</v>
      </c>
      <c r="JK62" s="631">
        <f t="shared" si="40"/>
        <v>0</v>
      </c>
      <c r="JL62" s="631">
        <f t="shared" si="40"/>
        <v>0</v>
      </c>
      <c r="JM62" s="631">
        <f t="shared" si="40"/>
        <v>0</v>
      </c>
      <c r="JN62" s="631">
        <f t="shared" si="40"/>
        <v>0</v>
      </c>
      <c r="JO62" s="631">
        <f t="shared" si="41"/>
        <v>0</v>
      </c>
      <c r="JP62" s="631">
        <f t="shared" si="41"/>
        <v>0</v>
      </c>
      <c r="JQ62" s="631">
        <f t="shared" si="41"/>
        <v>0</v>
      </c>
      <c r="JR62" s="631">
        <f t="shared" si="41"/>
        <v>0</v>
      </c>
      <c r="JS62" s="631">
        <f t="shared" si="41"/>
        <v>0</v>
      </c>
      <c r="JT62" s="631">
        <f t="shared" si="41"/>
        <v>0</v>
      </c>
      <c r="JU62" s="631">
        <f t="shared" si="41"/>
        <v>0</v>
      </c>
      <c r="JV62" s="631">
        <f t="shared" si="41"/>
        <v>0</v>
      </c>
      <c r="JW62" s="631">
        <f t="shared" si="41"/>
        <v>0</v>
      </c>
      <c r="JX62" s="631">
        <f t="shared" si="41"/>
        <v>0</v>
      </c>
      <c r="JY62" s="631">
        <f t="shared" si="42"/>
        <v>0</v>
      </c>
      <c r="JZ62" s="631">
        <f t="shared" si="42"/>
        <v>0</v>
      </c>
      <c r="KA62" s="631">
        <f t="shared" si="42"/>
        <v>0</v>
      </c>
      <c r="KB62" s="631">
        <f t="shared" si="42"/>
        <v>0</v>
      </c>
      <c r="KC62" s="631">
        <f t="shared" si="42"/>
        <v>0</v>
      </c>
      <c r="KD62" s="631">
        <f t="shared" si="42"/>
        <v>0</v>
      </c>
      <c r="KE62" s="631">
        <f t="shared" si="42"/>
        <v>0</v>
      </c>
      <c r="KF62" s="631">
        <f t="shared" si="42"/>
        <v>0</v>
      </c>
      <c r="KG62" s="631">
        <f t="shared" si="42"/>
        <v>0</v>
      </c>
      <c r="KH62" s="631">
        <f t="shared" si="42"/>
        <v>0</v>
      </c>
      <c r="KI62" s="631">
        <f t="shared" si="43"/>
        <v>0</v>
      </c>
      <c r="KJ62" s="631">
        <f t="shared" si="43"/>
        <v>0</v>
      </c>
      <c r="KK62" s="631">
        <f t="shared" si="43"/>
        <v>0</v>
      </c>
      <c r="KL62" s="631">
        <f t="shared" si="43"/>
        <v>0</v>
      </c>
      <c r="KM62" s="631">
        <f t="shared" si="43"/>
        <v>0</v>
      </c>
      <c r="KN62" s="631">
        <f t="shared" si="43"/>
        <v>0</v>
      </c>
      <c r="KO62" s="631">
        <f t="shared" si="43"/>
        <v>0</v>
      </c>
      <c r="KP62" s="631">
        <f t="shared" si="43"/>
        <v>0</v>
      </c>
      <c r="KQ62" s="631">
        <f t="shared" si="43"/>
        <v>0</v>
      </c>
      <c r="KR62" s="631">
        <f t="shared" si="43"/>
        <v>0</v>
      </c>
      <c r="KS62" s="631">
        <f t="shared" si="44"/>
        <v>0</v>
      </c>
      <c r="KT62" s="631">
        <f t="shared" si="44"/>
        <v>0</v>
      </c>
      <c r="KU62" s="631">
        <f t="shared" si="44"/>
        <v>0</v>
      </c>
      <c r="KV62" s="631">
        <f t="shared" si="44"/>
        <v>0</v>
      </c>
      <c r="KW62" s="631">
        <f t="shared" si="44"/>
        <v>0</v>
      </c>
      <c r="KX62" s="631">
        <f t="shared" si="44"/>
        <v>0</v>
      </c>
      <c r="KY62" s="631"/>
      <c r="KZ62" s="631">
        <f t="shared" si="45"/>
        <v>1.9362000000000001</v>
      </c>
      <c r="LA62" s="631">
        <f t="shared" si="45"/>
        <v>0</v>
      </c>
      <c r="LB62" s="631">
        <f t="shared" si="45"/>
        <v>0</v>
      </c>
      <c r="LC62" s="631">
        <f t="shared" si="45"/>
        <v>0</v>
      </c>
      <c r="LD62" s="631">
        <f t="shared" si="45"/>
        <v>0</v>
      </c>
      <c r="LE62" s="631">
        <f t="shared" si="45"/>
        <v>0</v>
      </c>
      <c r="LF62" s="631">
        <f t="shared" si="45"/>
        <v>0</v>
      </c>
      <c r="LG62" s="631">
        <f t="shared" si="45"/>
        <v>0</v>
      </c>
      <c r="LH62" s="631">
        <f t="shared" si="45"/>
        <v>0</v>
      </c>
      <c r="LI62" s="631">
        <f t="shared" si="45"/>
        <v>0</v>
      </c>
      <c r="LJ62" s="631">
        <f t="shared" si="46"/>
        <v>0</v>
      </c>
      <c r="LK62" s="631">
        <f t="shared" si="46"/>
        <v>0</v>
      </c>
      <c r="LL62" s="631">
        <f t="shared" si="46"/>
        <v>0</v>
      </c>
      <c r="LM62" s="631">
        <f t="shared" si="46"/>
        <v>0</v>
      </c>
      <c r="LN62" s="631">
        <f t="shared" si="46"/>
        <v>0</v>
      </c>
      <c r="LO62" s="631">
        <f t="shared" si="46"/>
        <v>0</v>
      </c>
      <c r="LP62" s="631">
        <f t="shared" si="46"/>
        <v>0</v>
      </c>
      <c r="LQ62" s="631">
        <f t="shared" si="46"/>
        <v>0</v>
      </c>
      <c r="LR62" s="631">
        <f t="shared" si="46"/>
        <v>0</v>
      </c>
      <c r="LS62" s="631">
        <f t="shared" si="46"/>
        <v>0</v>
      </c>
      <c r="LT62" s="631">
        <f t="shared" si="47"/>
        <v>0</v>
      </c>
      <c r="LU62" s="631">
        <f t="shared" si="47"/>
        <v>0</v>
      </c>
      <c r="LV62" s="631">
        <f t="shared" si="47"/>
        <v>0</v>
      </c>
      <c r="LW62" s="631">
        <f t="shared" si="47"/>
        <v>0</v>
      </c>
      <c r="LX62" s="631">
        <f t="shared" si="47"/>
        <v>0</v>
      </c>
      <c r="LY62" s="631">
        <f t="shared" si="47"/>
        <v>0</v>
      </c>
      <c r="LZ62" s="631">
        <f t="shared" si="47"/>
        <v>0</v>
      </c>
      <c r="MA62" s="631">
        <f t="shared" si="47"/>
        <v>0</v>
      </c>
      <c r="MB62" s="631">
        <f t="shared" si="47"/>
        <v>0</v>
      </c>
      <c r="MC62" s="631">
        <f t="shared" si="47"/>
        <v>0</v>
      </c>
      <c r="MD62" s="631">
        <f t="shared" si="48"/>
        <v>0</v>
      </c>
      <c r="ME62" s="631">
        <f t="shared" si="48"/>
        <v>0</v>
      </c>
      <c r="MF62" s="631">
        <f t="shared" si="48"/>
        <v>0</v>
      </c>
      <c r="MG62" s="631">
        <f t="shared" si="48"/>
        <v>0</v>
      </c>
      <c r="MH62" s="631">
        <f t="shared" si="48"/>
        <v>0</v>
      </c>
      <c r="MI62" s="631">
        <f t="shared" si="48"/>
        <v>0</v>
      </c>
      <c r="MJ62" s="631">
        <f t="shared" si="48"/>
        <v>0</v>
      </c>
      <c r="MK62" s="631">
        <f t="shared" si="48"/>
        <v>0</v>
      </c>
      <c r="ML62" s="631">
        <f t="shared" si="48"/>
        <v>0</v>
      </c>
      <c r="MM62" s="631">
        <f t="shared" si="48"/>
        <v>0</v>
      </c>
      <c r="MN62" s="631">
        <f t="shared" si="49"/>
        <v>0</v>
      </c>
      <c r="MO62" s="631">
        <f t="shared" si="49"/>
        <v>0</v>
      </c>
      <c r="MP62" s="631">
        <f t="shared" si="49"/>
        <v>0</v>
      </c>
      <c r="MQ62" s="631">
        <f t="shared" si="49"/>
        <v>0</v>
      </c>
      <c r="MR62" s="631">
        <f t="shared" si="49"/>
        <v>0</v>
      </c>
      <c r="MS62" s="631">
        <f t="shared" si="49"/>
        <v>0</v>
      </c>
      <c r="MT62" s="631">
        <f t="shared" si="49"/>
        <v>0</v>
      </c>
      <c r="MU62" s="631">
        <f t="shared" si="49"/>
        <v>0</v>
      </c>
      <c r="MV62" s="631">
        <f t="shared" si="49"/>
        <v>0</v>
      </c>
      <c r="MW62" s="631">
        <f t="shared" si="49"/>
        <v>0</v>
      </c>
      <c r="MX62" s="631">
        <f t="shared" si="50"/>
        <v>0</v>
      </c>
      <c r="MY62" s="631">
        <f t="shared" si="50"/>
        <v>0</v>
      </c>
      <c r="MZ62" s="631">
        <f t="shared" si="50"/>
        <v>0</v>
      </c>
      <c r="NA62" s="631">
        <f t="shared" si="50"/>
        <v>0</v>
      </c>
      <c r="NB62" s="631">
        <f t="shared" si="50"/>
        <v>0</v>
      </c>
      <c r="NC62" s="631">
        <f t="shared" si="50"/>
        <v>0</v>
      </c>
    </row>
    <row r="63" spans="1:372">
      <c r="A63" s="503" t="s">
        <v>80</v>
      </c>
      <c r="B63" s="503" t="s">
        <v>142</v>
      </c>
      <c r="C63" s="497">
        <v>2.9764080000000002</v>
      </c>
      <c r="D63" s="497">
        <v>0.228794</v>
      </c>
      <c r="E63" s="362">
        <f t="shared" si="51"/>
        <v>1.9629501618377292E-3</v>
      </c>
      <c r="F63" s="363">
        <f t="shared" si="52"/>
        <v>6.8677674553780028E-4</v>
      </c>
      <c r="G63" s="498">
        <f>E63*Dichtheden!$V$70</f>
        <v>101.12899383369856</v>
      </c>
      <c r="H63" s="499">
        <f>IF(C63=0,0,ROUND(IF((G63/2)/Dichtheden!$C$3&lt;1,1,(G63/2)/Dichtheden!$C$3),0))</f>
        <v>1</v>
      </c>
      <c r="I63" s="498">
        <f>E63*Dichtheden!$AJ$70</f>
        <v>16.854832305616426</v>
      </c>
      <c r="J63" s="499">
        <f>IF(C63=0,0,ROUND(IF((I63/2)/Dichtheden!$D$3&lt;1,1,(I63/2)/Dichtheden!$D$3),0))</f>
        <v>1</v>
      </c>
      <c r="K63" s="498">
        <f t="shared" si="21"/>
        <v>50.564496916849279</v>
      </c>
      <c r="L63" s="500">
        <f t="shared" si="22"/>
        <v>50.564496916849279</v>
      </c>
      <c r="M63" s="498">
        <f>IF(D63=0,0,IF((D63*Dichtheden!$G$4)&lt;25,25,D63*Dichtheden!$G$4))</f>
        <v>51.478650000000002</v>
      </c>
      <c r="N63" s="499">
        <f>D63*Dichtheden!$H$4</f>
        <v>8.00779</v>
      </c>
      <c r="O63" s="501"/>
      <c r="P63" s="997"/>
      <c r="Q63" s="502">
        <f>E63*Dichtheden!$AS$68</f>
        <v>74.582632952352697</v>
      </c>
      <c r="R63" s="495">
        <f>IF(Q63=0,0,ROUND(IF((Q63/2)/Dichtheden!$C$3&lt;1,1,(Q63/2)/Dichtheden!$C$3),0))</f>
        <v>1</v>
      </c>
      <c r="S63" s="502">
        <f>E63*Dichtheden!$AY$68</f>
        <v>4.1294339148760244</v>
      </c>
      <c r="T63" s="495">
        <f>IF(Q63=0,0,ROUND(IF((S63/2)/Dichtheden!$D$3&lt;1,1,(S63/2)/Dichtheden!$D$3),0))</f>
        <v>1</v>
      </c>
      <c r="U63" s="502">
        <f>D63*Dichtheden!$G$5</f>
        <v>49.877091999999998</v>
      </c>
      <c r="V63" s="502">
        <f>D63*Dichtheden!$H$5</f>
        <v>3.4319099999999998</v>
      </c>
      <c r="X63" s="630"/>
      <c r="AA63" s="628">
        <f t="shared" si="23"/>
        <v>2.9764080000000002</v>
      </c>
      <c r="AB63" s="628">
        <f t="shared" si="23"/>
        <v>0</v>
      </c>
      <c r="AC63" s="628">
        <f t="shared" si="23"/>
        <v>0</v>
      </c>
      <c r="AD63" s="628">
        <f t="shared" si="23"/>
        <v>0</v>
      </c>
      <c r="AE63" s="628">
        <f t="shared" si="23"/>
        <v>0</v>
      </c>
      <c r="AF63" s="628">
        <f t="shared" si="23"/>
        <v>0</v>
      </c>
      <c r="AG63" s="628">
        <f t="shared" si="23"/>
        <v>0</v>
      </c>
      <c r="AH63" s="628">
        <f t="shared" si="23"/>
        <v>0</v>
      </c>
      <c r="AI63" s="628">
        <f t="shared" si="23"/>
        <v>0</v>
      </c>
      <c r="AJ63" s="628">
        <f t="shared" si="23"/>
        <v>0</v>
      </c>
      <c r="AK63" s="628">
        <f t="shared" si="23"/>
        <v>0</v>
      </c>
      <c r="AL63" s="628">
        <f t="shared" si="23"/>
        <v>0</v>
      </c>
      <c r="AM63" s="628">
        <f t="shared" si="23"/>
        <v>0</v>
      </c>
      <c r="AN63" s="628">
        <f t="shared" si="23"/>
        <v>0</v>
      </c>
      <c r="AO63" s="628">
        <f t="shared" si="23"/>
        <v>0</v>
      </c>
      <c r="AP63" s="628">
        <f t="shared" si="23"/>
        <v>0</v>
      </c>
      <c r="AQ63" s="628">
        <f t="shared" si="24"/>
        <v>0</v>
      </c>
      <c r="AR63" s="628">
        <f t="shared" si="24"/>
        <v>0</v>
      </c>
      <c r="AS63" s="628">
        <f t="shared" si="24"/>
        <v>0</v>
      </c>
      <c r="AT63" s="628">
        <f t="shared" si="24"/>
        <v>0</v>
      </c>
      <c r="AU63" s="628">
        <f t="shared" si="24"/>
        <v>0</v>
      </c>
      <c r="AV63" s="628">
        <f t="shared" si="24"/>
        <v>0</v>
      </c>
      <c r="AW63" s="628">
        <f t="shared" si="24"/>
        <v>0</v>
      </c>
      <c r="AX63" s="628">
        <f t="shared" si="24"/>
        <v>0</v>
      </c>
      <c r="AY63" s="628">
        <f t="shared" si="24"/>
        <v>0</v>
      </c>
      <c r="AZ63" s="628">
        <f t="shared" si="24"/>
        <v>0</v>
      </c>
      <c r="BA63" s="628">
        <f t="shared" si="24"/>
        <v>0</v>
      </c>
      <c r="BB63" s="628">
        <f t="shared" si="24"/>
        <v>0</v>
      </c>
      <c r="BC63" s="628">
        <f t="shared" si="24"/>
        <v>0</v>
      </c>
      <c r="BD63" s="628">
        <f t="shared" si="24"/>
        <v>0</v>
      </c>
      <c r="BE63" s="628">
        <f t="shared" si="24"/>
        <v>0</v>
      </c>
      <c r="BF63" s="628">
        <f t="shared" si="24"/>
        <v>0</v>
      </c>
      <c r="BG63" s="628">
        <f t="shared" si="25"/>
        <v>0</v>
      </c>
      <c r="BH63" s="628">
        <f t="shared" si="25"/>
        <v>0</v>
      </c>
      <c r="BI63" s="628">
        <f t="shared" si="25"/>
        <v>0</v>
      </c>
      <c r="BJ63" s="628">
        <f t="shared" si="25"/>
        <v>0</v>
      </c>
      <c r="BK63" s="628">
        <f t="shared" si="25"/>
        <v>0</v>
      </c>
      <c r="BL63" s="628">
        <f t="shared" si="25"/>
        <v>0</v>
      </c>
      <c r="BM63" s="628">
        <f t="shared" si="25"/>
        <v>0</v>
      </c>
      <c r="BN63" s="628">
        <f t="shared" si="25"/>
        <v>0</v>
      </c>
      <c r="BO63" s="628">
        <f t="shared" si="25"/>
        <v>0</v>
      </c>
      <c r="BP63" s="628">
        <f t="shared" si="25"/>
        <v>0</v>
      </c>
      <c r="BQ63" s="628">
        <f t="shared" si="25"/>
        <v>0</v>
      </c>
      <c r="BR63" s="628">
        <f t="shared" si="25"/>
        <v>0</v>
      </c>
      <c r="BS63" s="628">
        <f t="shared" si="25"/>
        <v>0</v>
      </c>
      <c r="BT63" s="628">
        <f t="shared" si="25"/>
        <v>0</v>
      </c>
      <c r="BU63" s="628">
        <f t="shared" si="25"/>
        <v>0</v>
      </c>
      <c r="BV63" s="628">
        <f t="shared" si="25"/>
        <v>0</v>
      </c>
      <c r="BW63" s="628">
        <f t="shared" si="26"/>
        <v>0</v>
      </c>
      <c r="BX63" s="628">
        <f t="shared" si="26"/>
        <v>0</v>
      </c>
      <c r="BY63" s="628">
        <f t="shared" si="26"/>
        <v>0</v>
      </c>
      <c r="BZ63" s="628">
        <f t="shared" si="26"/>
        <v>0</v>
      </c>
      <c r="CA63" s="628">
        <f t="shared" si="26"/>
        <v>0</v>
      </c>
      <c r="CB63" s="628">
        <f t="shared" si="26"/>
        <v>0</v>
      </c>
      <c r="CC63" s="628">
        <f t="shared" si="26"/>
        <v>0</v>
      </c>
      <c r="CD63" s="628">
        <f t="shared" si="26"/>
        <v>0</v>
      </c>
      <c r="CE63" s="628"/>
      <c r="CF63" s="628">
        <f t="shared" si="27"/>
        <v>0.228794</v>
      </c>
      <c r="CG63" s="628">
        <f t="shared" si="27"/>
        <v>0</v>
      </c>
      <c r="CH63" s="628">
        <f t="shared" si="27"/>
        <v>0</v>
      </c>
      <c r="CI63" s="628">
        <f t="shared" si="27"/>
        <v>0</v>
      </c>
      <c r="CJ63" s="628">
        <f t="shared" si="27"/>
        <v>0</v>
      </c>
      <c r="CK63" s="628">
        <f t="shared" si="27"/>
        <v>0</v>
      </c>
      <c r="CL63" s="628">
        <f t="shared" si="27"/>
        <v>0</v>
      </c>
      <c r="CM63" s="628">
        <f t="shared" si="27"/>
        <v>0</v>
      </c>
      <c r="CN63" s="628">
        <f t="shared" si="27"/>
        <v>0</v>
      </c>
      <c r="CO63" s="628">
        <f t="shared" si="27"/>
        <v>0</v>
      </c>
      <c r="CP63" s="628">
        <f t="shared" si="27"/>
        <v>0</v>
      </c>
      <c r="CQ63" s="628">
        <f t="shared" si="27"/>
        <v>0</v>
      </c>
      <c r="CR63" s="628">
        <f t="shared" si="27"/>
        <v>0</v>
      </c>
      <c r="CS63" s="628">
        <f t="shared" si="27"/>
        <v>0</v>
      </c>
      <c r="CT63" s="628">
        <f t="shared" si="27"/>
        <v>0</v>
      </c>
      <c r="CU63" s="628">
        <f t="shared" si="27"/>
        <v>0</v>
      </c>
      <c r="CV63" s="628">
        <f t="shared" si="28"/>
        <v>0</v>
      </c>
      <c r="CW63" s="628">
        <f t="shared" si="28"/>
        <v>0</v>
      </c>
      <c r="CX63" s="628">
        <f t="shared" si="28"/>
        <v>0</v>
      </c>
      <c r="CY63" s="628">
        <f t="shared" si="28"/>
        <v>0</v>
      </c>
      <c r="CZ63" s="628">
        <f t="shared" si="28"/>
        <v>0</v>
      </c>
      <c r="DA63" s="628">
        <f t="shared" si="28"/>
        <v>0</v>
      </c>
      <c r="DB63" s="628">
        <f t="shared" si="28"/>
        <v>0</v>
      </c>
      <c r="DC63" s="628">
        <f t="shared" si="28"/>
        <v>0</v>
      </c>
      <c r="DD63" s="628">
        <f t="shared" si="28"/>
        <v>0</v>
      </c>
      <c r="DE63" s="628">
        <f t="shared" si="28"/>
        <v>0</v>
      </c>
      <c r="DF63" s="628">
        <f t="shared" si="28"/>
        <v>0</v>
      </c>
      <c r="DG63" s="628">
        <f t="shared" si="28"/>
        <v>0</v>
      </c>
      <c r="DH63" s="628">
        <f t="shared" si="28"/>
        <v>0</v>
      </c>
      <c r="DI63" s="628">
        <f t="shared" si="28"/>
        <v>0</v>
      </c>
      <c r="DJ63" s="628">
        <f t="shared" si="28"/>
        <v>0</v>
      </c>
      <c r="DK63" s="628">
        <f t="shared" si="28"/>
        <v>0</v>
      </c>
      <c r="DL63" s="628">
        <f t="shared" si="29"/>
        <v>0</v>
      </c>
      <c r="DM63" s="628">
        <f t="shared" si="29"/>
        <v>0</v>
      </c>
      <c r="DN63" s="628">
        <f t="shared" si="29"/>
        <v>0</v>
      </c>
      <c r="DO63" s="628">
        <f t="shared" si="29"/>
        <v>0</v>
      </c>
      <c r="DP63" s="628">
        <f t="shared" si="29"/>
        <v>0</v>
      </c>
      <c r="DQ63" s="628">
        <f t="shared" si="29"/>
        <v>0</v>
      </c>
      <c r="DR63" s="628">
        <f t="shared" si="29"/>
        <v>0</v>
      </c>
      <c r="DS63" s="628">
        <f t="shared" si="29"/>
        <v>0</v>
      </c>
      <c r="DT63" s="628">
        <f t="shared" si="29"/>
        <v>0</v>
      </c>
      <c r="DU63" s="628">
        <f t="shared" si="29"/>
        <v>0</v>
      </c>
      <c r="DV63" s="628">
        <f t="shared" si="29"/>
        <v>0</v>
      </c>
      <c r="DW63" s="628">
        <f t="shared" si="29"/>
        <v>0</v>
      </c>
      <c r="DX63" s="628">
        <f t="shared" si="29"/>
        <v>0</v>
      </c>
      <c r="DY63" s="628">
        <f t="shared" si="29"/>
        <v>0</v>
      </c>
      <c r="DZ63" s="628">
        <f t="shared" si="29"/>
        <v>0</v>
      </c>
      <c r="EA63" s="628">
        <f t="shared" si="29"/>
        <v>0</v>
      </c>
      <c r="EB63" s="628">
        <f t="shared" si="30"/>
        <v>0</v>
      </c>
      <c r="EC63" s="628">
        <f t="shared" si="30"/>
        <v>0</v>
      </c>
      <c r="ED63" s="628">
        <f t="shared" si="30"/>
        <v>0</v>
      </c>
      <c r="EE63" s="628">
        <f t="shared" si="30"/>
        <v>0</v>
      </c>
      <c r="EF63" s="628">
        <f t="shared" si="30"/>
        <v>0</v>
      </c>
      <c r="EG63" s="628">
        <f t="shared" si="30"/>
        <v>0</v>
      </c>
      <c r="EH63" s="628">
        <f t="shared" si="30"/>
        <v>0</v>
      </c>
      <c r="EI63" s="628">
        <f t="shared" si="30"/>
        <v>0</v>
      </c>
      <c r="EJ63" s="631"/>
      <c r="EK63" s="631">
        <f t="shared" si="31"/>
        <v>1</v>
      </c>
      <c r="EL63" s="631">
        <f t="shared" si="31"/>
        <v>0</v>
      </c>
      <c r="EM63" s="631">
        <f t="shared" si="31"/>
        <v>0</v>
      </c>
      <c r="EN63" s="631">
        <f t="shared" si="31"/>
        <v>0</v>
      </c>
      <c r="EO63" s="631">
        <f t="shared" si="31"/>
        <v>0</v>
      </c>
      <c r="EP63" s="631">
        <f t="shared" si="31"/>
        <v>0</v>
      </c>
      <c r="EQ63" s="631">
        <f t="shared" si="31"/>
        <v>0</v>
      </c>
      <c r="ER63" s="631">
        <f t="shared" si="31"/>
        <v>0</v>
      </c>
      <c r="ES63" s="631">
        <f t="shared" si="31"/>
        <v>0</v>
      </c>
      <c r="ET63" s="631">
        <f t="shared" si="31"/>
        <v>0</v>
      </c>
      <c r="EU63" s="631">
        <f t="shared" si="31"/>
        <v>0</v>
      </c>
      <c r="EV63" s="631">
        <f t="shared" si="31"/>
        <v>0</v>
      </c>
      <c r="EW63" s="631">
        <f t="shared" si="31"/>
        <v>0</v>
      </c>
      <c r="EX63" s="631">
        <f t="shared" si="31"/>
        <v>0</v>
      </c>
      <c r="EY63" s="631">
        <f t="shared" si="31"/>
        <v>0</v>
      </c>
      <c r="EZ63" s="631">
        <f t="shared" si="31"/>
        <v>0</v>
      </c>
      <c r="FA63" s="631">
        <f t="shared" si="32"/>
        <v>0</v>
      </c>
      <c r="FB63" s="631">
        <f t="shared" si="32"/>
        <v>0</v>
      </c>
      <c r="FC63" s="631">
        <f t="shared" si="32"/>
        <v>0</v>
      </c>
      <c r="FD63" s="631">
        <f t="shared" si="32"/>
        <v>0</v>
      </c>
      <c r="FE63" s="631">
        <f t="shared" si="32"/>
        <v>0</v>
      </c>
      <c r="FF63" s="631">
        <f t="shared" si="32"/>
        <v>0</v>
      </c>
      <c r="FG63" s="631">
        <f t="shared" si="32"/>
        <v>0</v>
      </c>
      <c r="FH63" s="631">
        <f t="shared" si="32"/>
        <v>0</v>
      </c>
      <c r="FI63" s="631">
        <f t="shared" si="32"/>
        <v>0</v>
      </c>
      <c r="FJ63" s="631">
        <f t="shared" si="32"/>
        <v>0</v>
      </c>
      <c r="FK63" s="631">
        <f t="shared" si="32"/>
        <v>0</v>
      </c>
      <c r="FL63" s="631">
        <f t="shared" si="32"/>
        <v>0</v>
      </c>
      <c r="FM63" s="631">
        <f t="shared" si="32"/>
        <v>0</v>
      </c>
      <c r="FN63" s="631">
        <f t="shared" si="32"/>
        <v>0</v>
      </c>
      <c r="FO63" s="631">
        <f t="shared" si="32"/>
        <v>0</v>
      </c>
      <c r="FP63" s="631">
        <f t="shared" si="32"/>
        <v>0</v>
      </c>
      <c r="FQ63" s="631">
        <f t="shared" si="33"/>
        <v>0</v>
      </c>
      <c r="FR63" s="631">
        <f t="shared" si="33"/>
        <v>0</v>
      </c>
      <c r="FS63" s="631">
        <f t="shared" si="33"/>
        <v>0</v>
      </c>
      <c r="FT63" s="631">
        <f t="shared" si="33"/>
        <v>0</v>
      </c>
      <c r="FU63" s="631">
        <f t="shared" si="33"/>
        <v>0</v>
      </c>
      <c r="FV63" s="631">
        <f t="shared" si="33"/>
        <v>0</v>
      </c>
      <c r="FW63" s="631">
        <f t="shared" si="33"/>
        <v>0</v>
      </c>
      <c r="FX63" s="631">
        <f t="shared" si="33"/>
        <v>0</v>
      </c>
      <c r="FY63" s="631">
        <f t="shared" si="33"/>
        <v>0</v>
      </c>
      <c r="FZ63" s="631">
        <f t="shared" si="33"/>
        <v>0</v>
      </c>
      <c r="GA63" s="631">
        <f t="shared" si="33"/>
        <v>0</v>
      </c>
      <c r="GB63" s="631">
        <f t="shared" si="33"/>
        <v>0</v>
      </c>
      <c r="GC63" s="631">
        <f t="shared" si="33"/>
        <v>0</v>
      </c>
      <c r="GD63" s="631">
        <f t="shared" si="34"/>
        <v>0</v>
      </c>
      <c r="GE63" s="631">
        <f t="shared" si="34"/>
        <v>0</v>
      </c>
      <c r="GF63" s="631">
        <f t="shared" si="34"/>
        <v>0</v>
      </c>
      <c r="GG63" s="631">
        <f t="shared" si="34"/>
        <v>0</v>
      </c>
      <c r="GH63" s="631">
        <f t="shared" si="34"/>
        <v>0</v>
      </c>
      <c r="GI63" s="631">
        <f t="shared" si="34"/>
        <v>0</v>
      </c>
      <c r="GJ63" s="631">
        <f t="shared" si="34"/>
        <v>0</v>
      </c>
      <c r="GK63" s="631">
        <f t="shared" si="34"/>
        <v>0</v>
      </c>
      <c r="GL63" s="631">
        <f t="shared" si="34"/>
        <v>0</v>
      </c>
      <c r="GM63" s="631">
        <f t="shared" si="34"/>
        <v>0</v>
      </c>
      <c r="GN63" s="631">
        <f t="shared" si="34"/>
        <v>0</v>
      </c>
      <c r="GO63" s="631"/>
      <c r="GP63" s="631">
        <f t="shared" si="35"/>
        <v>1</v>
      </c>
      <c r="GQ63" s="631">
        <f t="shared" si="35"/>
        <v>0</v>
      </c>
      <c r="GR63" s="631">
        <f t="shared" si="35"/>
        <v>0</v>
      </c>
      <c r="GS63" s="631">
        <f t="shared" si="35"/>
        <v>0</v>
      </c>
      <c r="GT63" s="631">
        <f t="shared" si="35"/>
        <v>0</v>
      </c>
      <c r="GU63" s="631">
        <f t="shared" si="35"/>
        <v>0</v>
      </c>
      <c r="GV63" s="631">
        <f t="shared" si="35"/>
        <v>0</v>
      </c>
      <c r="GW63" s="631">
        <f t="shared" si="35"/>
        <v>0</v>
      </c>
      <c r="GX63" s="631">
        <f t="shared" si="35"/>
        <v>0</v>
      </c>
      <c r="GY63" s="631">
        <f t="shared" si="35"/>
        <v>0</v>
      </c>
      <c r="GZ63" s="631">
        <f t="shared" si="35"/>
        <v>0</v>
      </c>
      <c r="HA63" s="631">
        <f t="shared" si="35"/>
        <v>0</v>
      </c>
      <c r="HB63" s="631">
        <f t="shared" si="35"/>
        <v>0</v>
      </c>
      <c r="HC63" s="631">
        <f t="shared" si="35"/>
        <v>0</v>
      </c>
      <c r="HD63" s="631">
        <f t="shared" si="35"/>
        <v>0</v>
      </c>
      <c r="HE63" s="631">
        <f t="shared" si="35"/>
        <v>0</v>
      </c>
      <c r="HF63" s="631">
        <f t="shared" si="36"/>
        <v>0</v>
      </c>
      <c r="HG63" s="631">
        <f t="shared" si="36"/>
        <v>0</v>
      </c>
      <c r="HH63" s="631">
        <f t="shared" si="36"/>
        <v>0</v>
      </c>
      <c r="HI63" s="631">
        <f t="shared" si="36"/>
        <v>0</v>
      </c>
      <c r="HJ63" s="631">
        <f t="shared" si="36"/>
        <v>0</v>
      </c>
      <c r="HK63" s="631">
        <f t="shared" si="36"/>
        <v>0</v>
      </c>
      <c r="HL63" s="631">
        <f t="shared" si="36"/>
        <v>0</v>
      </c>
      <c r="HM63" s="631">
        <f t="shared" si="36"/>
        <v>0</v>
      </c>
      <c r="HN63" s="631">
        <f t="shared" si="36"/>
        <v>0</v>
      </c>
      <c r="HO63" s="631">
        <f t="shared" si="36"/>
        <v>0</v>
      </c>
      <c r="HP63" s="631">
        <f t="shared" si="36"/>
        <v>0</v>
      </c>
      <c r="HQ63" s="631">
        <f t="shared" si="36"/>
        <v>0</v>
      </c>
      <c r="HR63" s="631">
        <f t="shared" si="36"/>
        <v>0</v>
      </c>
      <c r="HS63" s="631">
        <f t="shared" si="36"/>
        <v>0</v>
      </c>
      <c r="HT63" s="631">
        <f t="shared" si="36"/>
        <v>0</v>
      </c>
      <c r="HU63" s="631">
        <f t="shared" si="36"/>
        <v>0</v>
      </c>
      <c r="HV63" s="631">
        <f t="shared" si="37"/>
        <v>0</v>
      </c>
      <c r="HW63" s="631">
        <f t="shared" si="37"/>
        <v>0</v>
      </c>
      <c r="HX63" s="631">
        <f t="shared" si="37"/>
        <v>0</v>
      </c>
      <c r="HY63" s="631">
        <f t="shared" si="37"/>
        <v>0</v>
      </c>
      <c r="HZ63" s="631">
        <f t="shared" si="37"/>
        <v>0</v>
      </c>
      <c r="IA63" s="631">
        <f t="shared" si="37"/>
        <v>0</v>
      </c>
      <c r="IB63" s="631">
        <f t="shared" si="37"/>
        <v>0</v>
      </c>
      <c r="IC63" s="631">
        <f t="shared" si="37"/>
        <v>0</v>
      </c>
      <c r="ID63" s="631">
        <f t="shared" si="37"/>
        <v>0</v>
      </c>
      <c r="IE63" s="631">
        <f t="shared" si="37"/>
        <v>0</v>
      </c>
      <c r="IF63" s="631">
        <f t="shared" si="37"/>
        <v>0</v>
      </c>
      <c r="IG63" s="631">
        <f t="shared" si="37"/>
        <v>0</v>
      </c>
      <c r="IH63" s="631">
        <f t="shared" si="37"/>
        <v>0</v>
      </c>
      <c r="II63" s="631">
        <f t="shared" si="37"/>
        <v>0</v>
      </c>
      <c r="IJ63" s="631">
        <f t="shared" si="37"/>
        <v>0</v>
      </c>
      <c r="IK63" s="631">
        <f t="shared" si="37"/>
        <v>0</v>
      </c>
      <c r="IL63" s="631">
        <f t="shared" si="38"/>
        <v>0</v>
      </c>
      <c r="IM63" s="631">
        <f t="shared" si="38"/>
        <v>0</v>
      </c>
      <c r="IN63" s="631">
        <f t="shared" si="38"/>
        <v>0</v>
      </c>
      <c r="IO63" s="631">
        <f t="shared" si="38"/>
        <v>0</v>
      </c>
      <c r="IP63" s="631">
        <f t="shared" si="38"/>
        <v>0</v>
      </c>
      <c r="IQ63" s="631">
        <f t="shared" si="38"/>
        <v>0</v>
      </c>
      <c r="IR63" s="631">
        <f t="shared" si="38"/>
        <v>0</v>
      </c>
      <c r="IS63" s="631">
        <f t="shared" si="38"/>
        <v>0</v>
      </c>
      <c r="IT63" s="631"/>
      <c r="IU63" s="631">
        <f t="shared" si="39"/>
        <v>51.478650000000002</v>
      </c>
      <c r="IV63" s="631">
        <f t="shared" si="39"/>
        <v>0</v>
      </c>
      <c r="IW63" s="631">
        <f t="shared" si="39"/>
        <v>0</v>
      </c>
      <c r="IX63" s="631">
        <f t="shared" si="39"/>
        <v>0</v>
      </c>
      <c r="IY63" s="631">
        <f t="shared" si="39"/>
        <v>0</v>
      </c>
      <c r="IZ63" s="631">
        <f t="shared" si="39"/>
        <v>0</v>
      </c>
      <c r="JA63" s="631">
        <f t="shared" si="39"/>
        <v>0</v>
      </c>
      <c r="JB63" s="631">
        <f t="shared" si="39"/>
        <v>0</v>
      </c>
      <c r="JC63" s="631">
        <f t="shared" si="39"/>
        <v>0</v>
      </c>
      <c r="JD63" s="631">
        <f t="shared" si="39"/>
        <v>0</v>
      </c>
      <c r="JE63" s="631">
        <f t="shared" si="40"/>
        <v>0</v>
      </c>
      <c r="JF63" s="631">
        <f t="shared" si="40"/>
        <v>0</v>
      </c>
      <c r="JG63" s="631">
        <f t="shared" si="40"/>
        <v>0</v>
      </c>
      <c r="JH63" s="631">
        <f t="shared" si="40"/>
        <v>0</v>
      </c>
      <c r="JI63" s="631">
        <f t="shared" si="40"/>
        <v>0</v>
      </c>
      <c r="JJ63" s="631">
        <f t="shared" si="40"/>
        <v>0</v>
      </c>
      <c r="JK63" s="631">
        <f t="shared" si="40"/>
        <v>0</v>
      </c>
      <c r="JL63" s="631">
        <f t="shared" si="40"/>
        <v>0</v>
      </c>
      <c r="JM63" s="631">
        <f t="shared" si="40"/>
        <v>0</v>
      </c>
      <c r="JN63" s="631">
        <f t="shared" si="40"/>
        <v>0</v>
      </c>
      <c r="JO63" s="631">
        <f t="shared" si="41"/>
        <v>0</v>
      </c>
      <c r="JP63" s="631">
        <f t="shared" si="41"/>
        <v>0</v>
      </c>
      <c r="JQ63" s="631">
        <f t="shared" si="41"/>
        <v>0</v>
      </c>
      <c r="JR63" s="631">
        <f t="shared" si="41"/>
        <v>0</v>
      </c>
      <c r="JS63" s="631">
        <f t="shared" si="41"/>
        <v>0</v>
      </c>
      <c r="JT63" s="631">
        <f t="shared" si="41"/>
        <v>0</v>
      </c>
      <c r="JU63" s="631">
        <f t="shared" si="41"/>
        <v>0</v>
      </c>
      <c r="JV63" s="631">
        <f t="shared" si="41"/>
        <v>0</v>
      </c>
      <c r="JW63" s="631">
        <f t="shared" si="41"/>
        <v>0</v>
      </c>
      <c r="JX63" s="631">
        <f t="shared" si="41"/>
        <v>0</v>
      </c>
      <c r="JY63" s="631">
        <f t="shared" si="42"/>
        <v>0</v>
      </c>
      <c r="JZ63" s="631">
        <f t="shared" si="42"/>
        <v>0</v>
      </c>
      <c r="KA63" s="631">
        <f t="shared" si="42"/>
        <v>0</v>
      </c>
      <c r="KB63" s="631">
        <f t="shared" si="42"/>
        <v>0</v>
      </c>
      <c r="KC63" s="631">
        <f t="shared" si="42"/>
        <v>0</v>
      </c>
      <c r="KD63" s="631">
        <f t="shared" si="42"/>
        <v>0</v>
      </c>
      <c r="KE63" s="631">
        <f t="shared" si="42"/>
        <v>0</v>
      </c>
      <c r="KF63" s="631">
        <f t="shared" si="42"/>
        <v>0</v>
      </c>
      <c r="KG63" s="631">
        <f t="shared" si="42"/>
        <v>0</v>
      </c>
      <c r="KH63" s="631">
        <f t="shared" si="42"/>
        <v>0</v>
      </c>
      <c r="KI63" s="631">
        <f t="shared" si="43"/>
        <v>0</v>
      </c>
      <c r="KJ63" s="631">
        <f t="shared" si="43"/>
        <v>0</v>
      </c>
      <c r="KK63" s="631">
        <f t="shared" si="43"/>
        <v>0</v>
      </c>
      <c r="KL63" s="631">
        <f t="shared" si="43"/>
        <v>0</v>
      </c>
      <c r="KM63" s="631">
        <f t="shared" si="43"/>
        <v>0</v>
      </c>
      <c r="KN63" s="631">
        <f t="shared" si="43"/>
        <v>0</v>
      </c>
      <c r="KO63" s="631">
        <f t="shared" si="43"/>
        <v>0</v>
      </c>
      <c r="KP63" s="631">
        <f t="shared" si="43"/>
        <v>0</v>
      </c>
      <c r="KQ63" s="631">
        <f t="shared" si="43"/>
        <v>0</v>
      </c>
      <c r="KR63" s="631">
        <f t="shared" si="43"/>
        <v>0</v>
      </c>
      <c r="KS63" s="631">
        <f t="shared" si="44"/>
        <v>0</v>
      </c>
      <c r="KT63" s="631">
        <f t="shared" si="44"/>
        <v>0</v>
      </c>
      <c r="KU63" s="631">
        <f t="shared" si="44"/>
        <v>0</v>
      </c>
      <c r="KV63" s="631">
        <f t="shared" si="44"/>
        <v>0</v>
      </c>
      <c r="KW63" s="631">
        <f t="shared" si="44"/>
        <v>0</v>
      </c>
      <c r="KX63" s="631">
        <f t="shared" si="44"/>
        <v>0</v>
      </c>
      <c r="KY63" s="631"/>
      <c r="KZ63" s="631">
        <f t="shared" si="45"/>
        <v>8.00779</v>
      </c>
      <c r="LA63" s="631">
        <f t="shared" si="45"/>
        <v>0</v>
      </c>
      <c r="LB63" s="631">
        <f t="shared" si="45"/>
        <v>0</v>
      </c>
      <c r="LC63" s="631">
        <f t="shared" si="45"/>
        <v>0</v>
      </c>
      <c r="LD63" s="631">
        <f t="shared" si="45"/>
        <v>0</v>
      </c>
      <c r="LE63" s="631">
        <f t="shared" si="45"/>
        <v>0</v>
      </c>
      <c r="LF63" s="631">
        <f t="shared" si="45"/>
        <v>0</v>
      </c>
      <c r="LG63" s="631">
        <f t="shared" si="45"/>
        <v>0</v>
      </c>
      <c r="LH63" s="631">
        <f t="shared" si="45"/>
        <v>0</v>
      </c>
      <c r="LI63" s="631">
        <f t="shared" si="45"/>
        <v>0</v>
      </c>
      <c r="LJ63" s="631">
        <f t="shared" si="46"/>
        <v>0</v>
      </c>
      <c r="LK63" s="631">
        <f t="shared" si="46"/>
        <v>0</v>
      </c>
      <c r="LL63" s="631">
        <f t="shared" si="46"/>
        <v>0</v>
      </c>
      <c r="LM63" s="631">
        <f t="shared" si="46"/>
        <v>0</v>
      </c>
      <c r="LN63" s="631">
        <f t="shared" si="46"/>
        <v>0</v>
      </c>
      <c r="LO63" s="631">
        <f t="shared" si="46"/>
        <v>0</v>
      </c>
      <c r="LP63" s="631">
        <f t="shared" si="46"/>
        <v>0</v>
      </c>
      <c r="LQ63" s="631">
        <f t="shared" si="46"/>
        <v>0</v>
      </c>
      <c r="LR63" s="631">
        <f t="shared" si="46"/>
        <v>0</v>
      </c>
      <c r="LS63" s="631">
        <f t="shared" si="46"/>
        <v>0</v>
      </c>
      <c r="LT63" s="631">
        <f t="shared" si="47"/>
        <v>0</v>
      </c>
      <c r="LU63" s="631">
        <f t="shared" si="47"/>
        <v>0</v>
      </c>
      <c r="LV63" s="631">
        <f t="shared" si="47"/>
        <v>0</v>
      </c>
      <c r="LW63" s="631">
        <f t="shared" si="47"/>
        <v>0</v>
      </c>
      <c r="LX63" s="631">
        <f t="shared" si="47"/>
        <v>0</v>
      </c>
      <c r="LY63" s="631">
        <f t="shared" si="47"/>
        <v>0</v>
      </c>
      <c r="LZ63" s="631">
        <f t="shared" si="47"/>
        <v>0</v>
      </c>
      <c r="MA63" s="631">
        <f t="shared" si="47"/>
        <v>0</v>
      </c>
      <c r="MB63" s="631">
        <f t="shared" si="47"/>
        <v>0</v>
      </c>
      <c r="MC63" s="631">
        <f t="shared" si="47"/>
        <v>0</v>
      </c>
      <c r="MD63" s="631">
        <f t="shared" si="48"/>
        <v>0</v>
      </c>
      <c r="ME63" s="631">
        <f t="shared" si="48"/>
        <v>0</v>
      </c>
      <c r="MF63" s="631">
        <f t="shared" si="48"/>
        <v>0</v>
      </c>
      <c r="MG63" s="631">
        <f t="shared" si="48"/>
        <v>0</v>
      </c>
      <c r="MH63" s="631">
        <f t="shared" si="48"/>
        <v>0</v>
      </c>
      <c r="MI63" s="631">
        <f t="shared" si="48"/>
        <v>0</v>
      </c>
      <c r="MJ63" s="631">
        <f t="shared" si="48"/>
        <v>0</v>
      </c>
      <c r="MK63" s="631">
        <f t="shared" si="48"/>
        <v>0</v>
      </c>
      <c r="ML63" s="631">
        <f t="shared" si="48"/>
        <v>0</v>
      </c>
      <c r="MM63" s="631">
        <f t="shared" si="48"/>
        <v>0</v>
      </c>
      <c r="MN63" s="631">
        <f t="shared" si="49"/>
        <v>0</v>
      </c>
      <c r="MO63" s="631">
        <f t="shared" si="49"/>
        <v>0</v>
      </c>
      <c r="MP63" s="631">
        <f t="shared" si="49"/>
        <v>0</v>
      </c>
      <c r="MQ63" s="631">
        <f t="shared" si="49"/>
        <v>0</v>
      </c>
      <c r="MR63" s="631">
        <f t="shared" si="49"/>
        <v>0</v>
      </c>
      <c r="MS63" s="631">
        <f t="shared" si="49"/>
        <v>0</v>
      </c>
      <c r="MT63" s="631">
        <f t="shared" si="49"/>
        <v>0</v>
      </c>
      <c r="MU63" s="631">
        <f t="shared" si="49"/>
        <v>0</v>
      </c>
      <c r="MV63" s="631">
        <f t="shared" si="49"/>
        <v>0</v>
      </c>
      <c r="MW63" s="631">
        <f t="shared" si="49"/>
        <v>0</v>
      </c>
      <c r="MX63" s="631">
        <f t="shared" si="50"/>
        <v>0</v>
      </c>
      <c r="MY63" s="631">
        <f t="shared" si="50"/>
        <v>0</v>
      </c>
      <c r="MZ63" s="631">
        <f t="shared" si="50"/>
        <v>0</v>
      </c>
      <c r="NA63" s="631">
        <f t="shared" si="50"/>
        <v>0</v>
      </c>
      <c r="NB63" s="631">
        <f t="shared" si="50"/>
        <v>0</v>
      </c>
      <c r="NC63" s="631">
        <f t="shared" si="50"/>
        <v>0</v>
      </c>
    </row>
    <row r="64" spans="1:372">
      <c r="A64" s="496" t="s">
        <v>80</v>
      </c>
      <c r="B64" s="496" t="s">
        <v>143</v>
      </c>
      <c r="C64" s="497">
        <v>8.3281089999999995</v>
      </c>
      <c r="D64" s="497">
        <v>0.87180100000000005</v>
      </c>
      <c r="E64" s="362">
        <f t="shared" si="51"/>
        <v>5.4924133080384973E-3</v>
      </c>
      <c r="F64" s="363">
        <f t="shared" si="52"/>
        <v>2.6169071458893144E-3</v>
      </c>
      <c r="G64" s="498">
        <f>E64*Dichtheden!$V$70</f>
        <v>282.96298212723838</v>
      </c>
      <c r="H64" s="499">
        <f>IF(C64=0,0,ROUND(IF((G64/2)/Dichtheden!$C$3&lt;1,1,(G64/2)/Dichtheden!$C$3),0))</f>
        <v>1</v>
      </c>
      <c r="I64" s="498">
        <f>E64*Dichtheden!$AJ$70</f>
        <v>47.160497021206403</v>
      </c>
      <c r="J64" s="499">
        <f>IF(C64=0,0,ROUND(IF((I64/2)/Dichtheden!$D$3&lt;1,1,(I64/2)/Dichtheden!$D$3),0))</f>
        <v>1</v>
      </c>
      <c r="K64" s="498">
        <f t="shared" si="21"/>
        <v>141.48149106361919</v>
      </c>
      <c r="L64" s="500">
        <f t="shared" si="22"/>
        <v>141.48149106361919</v>
      </c>
      <c r="M64" s="498">
        <f>IF(D64=0,0,IF((D64*Dichtheden!$G$4)&lt;25,25,D64*Dichtheden!$G$4))</f>
        <v>196.155225</v>
      </c>
      <c r="N64" s="499">
        <f>D64*Dichtheden!$H$4</f>
        <v>30.513035000000002</v>
      </c>
      <c r="O64" s="501"/>
      <c r="P64" s="997"/>
      <c r="Q64" s="502">
        <f>E64*Dichtheden!$AS$68</f>
        <v>208.68519931883833</v>
      </c>
      <c r="R64" s="495">
        <f>IF(Q64=0,0,ROUND(IF((Q64/2)/Dichtheden!$C$3&lt;1,1,(Q64/2)/Dichtheden!$C$3),0))</f>
        <v>1</v>
      </c>
      <c r="S64" s="502">
        <f>E64*Dichtheden!$AY$68</f>
        <v>11.554321770195568</v>
      </c>
      <c r="T64" s="495">
        <f>IF(Q64=0,0,ROUND(IF((S64/2)/Dichtheden!$D$3&lt;1,1,(S64/2)/Dichtheden!$D$3),0))</f>
        <v>1</v>
      </c>
      <c r="U64" s="502">
        <f>D64*Dichtheden!$G$5</f>
        <v>190.05261800000002</v>
      </c>
      <c r="V64" s="502">
        <f>D64*Dichtheden!$H$5</f>
        <v>13.077015000000001</v>
      </c>
      <c r="X64" s="630"/>
      <c r="AA64" s="628">
        <f t="shared" si="23"/>
        <v>8.3281089999999995</v>
      </c>
      <c r="AB64" s="628">
        <f t="shared" si="23"/>
        <v>0</v>
      </c>
      <c r="AC64" s="628">
        <f t="shared" si="23"/>
        <v>0</v>
      </c>
      <c r="AD64" s="628">
        <f t="shared" si="23"/>
        <v>0</v>
      </c>
      <c r="AE64" s="628">
        <f t="shared" si="23"/>
        <v>0</v>
      </c>
      <c r="AF64" s="628">
        <f t="shared" si="23"/>
        <v>0</v>
      </c>
      <c r="AG64" s="628">
        <f t="shared" si="23"/>
        <v>0</v>
      </c>
      <c r="AH64" s="628">
        <f t="shared" si="23"/>
        <v>0</v>
      </c>
      <c r="AI64" s="628">
        <f t="shared" si="23"/>
        <v>0</v>
      </c>
      <c r="AJ64" s="628">
        <f t="shared" si="23"/>
        <v>0</v>
      </c>
      <c r="AK64" s="628">
        <f t="shared" si="23"/>
        <v>0</v>
      </c>
      <c r="AL64" s="628">
        <f t="shared" si="23"/>
        <v>0</v>
      </c>
      <c r="AM64" s="628">
        <f t="shared" si="23"/>
        <v>0</v>
      </c>
      <c r="AN64" s="628">
        <f t="shared" si="23"/>
        <v>0</v>
      </c>
      <c r="AO64" s="628">
        <f t="shared" si="23"/>
        <v>0</v>
      </c>
      <c r="AP64" s="628">
        <f t="shared" si="23"/>
        <v>0</v>
      </c>
      <c r="AQ64" s="628">
        <f t="shared" si="24"/>
        <v>0</v>
      </c>
      <c r="AR64" s="628">
        <f t="shared" si="24"/>
        <v>0</v>
      </c>
      <c r="AS64" s="628">
        <f t="shared" si="24"/>
        <v>0</v>
      </c>
      <c r="AT64" s="628">
        <f t="shared" si="24"/>
        <v>0</v>
      </c>
      <c r="AU64" s="628">
        <f t="shared" si="24"/>
        <v>0</v>
      </c>
      <c r="AV64" s="628">
        <f t="shared" si="24"/>
        <v>0</v>
      </c>
      <c r="AW64" s="628">
        <f t="shared" si="24"/>
        <v>0</v>
      </c>
      <c r="AX64" s="628">
        <f t="shared" si="24"/>
        <v>0</v>
      </c>
      <c r="AY64" s="628">
        <f t="shared" si="24"/>
        <v>0</v>
      </c>
      <c r="AZ64" s="628">
        <f t="shared" si="24"/>
        <v>0</v>
      </c>
      <c r="BA64" s="628">
        <f t="shared" si="24"/>
        <v>0</v>
      </c>
      <c r="BB64" s="628">
        <f t="shared" si="24"/>
        <v>0</v>
      </c>
      <c r="BC64" s="628">
        <f t="shared" si="24"/>
        <v>0</v>
      </c>
      <c r="BD64" s="628">
        <f t="shared" si="24"/>
        <v>0</v>
      </c>
      <c r="BE64" s="628">
        <f t="shared" si="24"/>
        <v>0</v>
      </c>
      <c r="BF64" s="628">
        <f t="shared" si="24"/>
        <v>0</v>
      </c>
      <c r="BG64" s="628">
        <f t="shared" si="25"/>
        <v>0</v>
      </c>
      <c r="BH64" s="628">
        <f t="shared" si="25"/>
        <v>0</v>
      </c>
      <c r="BI64" s="628">
        <f t="shared" si="25"/>
        <v>0</v>
      </c>
      <c r="BJ64" s="628">
        <f t="shared" si="25"/>
        <v>0</v>
      </c>
      <c r="BK64" s="628">
        <f t="shared" si="25"/>
        <v>0</v>
      </c>
      <c r="BL64" s="628">
        <f t="shared" si="25"/>
        <v>0</v>
      </c>
      <c r="BM64" s="628">
        <f t="shared" si="25"/>
        <v>0</v>
      </c>
      <c r="BN64" s="628">
        <f t="shared" si="25"/>
        <v>0</v>
      </c>
      <c r="BO64" s="628">
        <f t="shared" si="25"/>
        <v>0</v>
      </c>
      <c r="BP64" s="628">
        <f t="shared" si="25"/>
        <v>0</v>
      </c>
      <c r="BQ64" s="628">
        <f t="shared" si="25"/>
        <v>0</v>
      </c>
      <c r="BR64" s="628">
        <f t="shared" si="25"/>
        <v>0</v>
      </c>
      <c r="BS64" s="628">
        <f t="shared" si="25"/>
        <v>0</v>
      </c>
      <c r="BT64" s="628">
        <f t="shared" si="25"/>
        <v>0</v>
      </c>
      <c r="BU64" s="628">
        <f t="shared" si="25"/>
        <v>0</v>
      </c>
      <c r="BV64" s="628">
        <f t="shared" si="25"/>
        <v>0</v>
      </c>
      <c r="BW64" s="628">
        <f t="shared" si="26"/>
        <v>0</v>
      </c>
      <c r="BX64" s="628">
        <f t="shared" si="26"/>
        <v>0</v>
      </c>
      <c r="BY64" s="628">
        <f t="shared" si="26"/>
        <v>0</v>
      </c>
      <c r="BZ64" s="628">
        <f t="shared" si="26"/>
        <v>0</v>
      </c>
      <c r="CA64" s="628">
        <f t="shared" si="26"/>
        <v>0</v>
      </c>
      <c r="CB64" s="628">
        <f t="shared" si="26"/>
        <v>0</v>
      </c>
      <c r="CC64" s="628">
        <f t="shared" si="26"/>
        <v>0</v>
      </c>
      <c r="CD64" s="628">
        <f t="shared" si="26"/>
        <v>0</v>
      </c>
      <c r="CE64" s="628"/>
      <c r="CF64" s="628">
        <f t="shared" si="27"/>
        <v>0.87180100000000005</v>
      </c>
      <c r="CG64" s="628">
        <f t="shared" si="27"/>
        <v>0</v>
      </c>
      <c r="CH64" s="628">
        <f t="shared" si="27"/>
        <v>0</v>
      </c>
      <c r="CI64" s="628">
        <f t="shared" si="27"/>
        <v>0</v>
      </c>
      <c r="CJ64" s="628">
        <f t="shared" si="27"/>
        <v>0</v>
      </c>
      <c r="CK64" s="628">
        <f t="shared" si="27"/>
        <v>0</v>
      </c>
      <c r="CL64" s="628">
        <f t="shared" si="27"/>
        <v>0</v>
      </c>
      <c r="CM64" s="628">
        <f t="shared" si="27"/>
        <v>0</v>
      </c>
      <c r="CN64" s="628">
        <f t="shared" si="27"/>
        <v>0</v>
      </c>
      <c r="CO64" s="628">
        <f t="shared" si="27"/>
        <v>0</v>
      </c>
      <c r="CP64" s="628">
        <f t="shared" si="27"/>
        <v>0</v>
      </c>
      <c r="CQ64" s="628">
        <f t="shared" si="27"/>
        <v>0</v>
      </c>
      <c r="CR64" s="628">
        <f t="shared" si="27"/>
        <v>0</v>
      </c>
      <c r="CS64" s="628">
        <f t="shared" si="27"/>
        <v>0</v>
      </c>
      <c r="CT64" s="628">
        <f t="shared" si="27"/>
        <v>0</v>
      </c>
      <c r="CU64" s="628">
        <f t="shared" si="27"/>
        <v>0</v>
      </c>
      <c r="CV64" s="628">
        <f t="shared" si="28"/>
        <v>0</v>
      </c>
      <c r="CW64" s="628">
        <f t="shared" si="28"/>
        <v>0</v>
      </c>
      <c r="CX64" s="628">
        <f t="shared" si="28"/>
        <v>0</v>
      </c>
      <c r="CY64" s="628">
        <f t="shared" si="28"/>
        <v>0</v>
      </c>
      <c r="CZ64" s="628">
        <f t="shared" si="28"/>
        <v>0</v>
      </c>
      <c r="DA64" s="628">
        <f t="shared" si="28"/>
        <v>0</v>
      </c>
      <c r="DB64" s="628">
        <f t="shared" si="28"/>
        <v>0</v>
      </c>
      <c r="DC64" s="628">
        <f t="shared" si="28"/>
        <v>0</v>
      </c>
      <c r="DD64" s="628">
        <f t="shared" si="28"/>
        <v>0</v>
      </c>
      <c r="DE64" s="628">
        <f t="shared" si="28"/>
        <v>0</v>
      </c>
      <c r="DF64" s="628">
        <f t="shared" si="28"/>
        <v>0</v>
      </c>
      <c r="DG64" s="628">
        <f t="shared" si="28"/>
        <v>0</v>
      </c>
      <c r="DH64" s="628">
        <f t="shared" si="28"/>
        <v>0</v>
      </c>
      <c r="DI64" s="628">
        <f t="shared" si="28"/>
        <v>0</v>
      </c>
      <c r="DJ64" s="628">
        <f t="shared" si="28"/>
        <v>0</v>
      </c>
      <c r="DK64" s="628">
        <f t="shared" si="28"/>
        <v>0</v>
      </c>
      <c r="DL64" s="628">
        <f t="shared" si="29"/>
        <v>0</v>
      </c>
      <c r="DM64" s="628">
        <f t="shared" si="29"/>
        <v>0</v>
      </c>
      <c r="DN64" s="628">
        <f t="shared" si="29"/>
        <v>0</v>
      </c>
      <c r="DO64" s="628">
        <f t="shared" si="29"/>
        <v>0</v>
      </c>
      <c r="DP64" s="628">
        <f t="shared" si="29"/>
        <v>0</v>
      </c>
      <c r="DQ64" s="628">
        <f t="shared" si="29"/>
        <v>0</v>
      </c>
      <c r="DR64" s="628">
        <f t="shared" si="29"/>
        <v>0</v>
      </c>
      <c r="DS64" s="628">
        <f t="shared" si="29"/>
        <v>0</v>
      </c>
      <c r="DT64" s="628">
        <f t="shared" si="29"/>
        <v>0</v>
      </c>
      <c r="DU64" s="628">
        <f t="shared" si="29"/>
        <v>0</v>
      </c>
      <c r="DV64" s="628">
        <f t="shared" si="29"/>
        <v>0</v>
      </c>
      <c r="DW64" s="628">
        <f t="shared" si="29"/>
        <v>0</v>
      </c>
      <c r="DX64" s="628">
        <f t="shared" si="29"/>
        <v>0</v>
      </c>
      <c r="DY64" s="628">
        <f t="shared" si="29"/>
        <v>0</v>
      </c>
      <c r="DZ64" s="628">
        <f t="shared" si="29"/>
        <v>0</v>
      </c>
      <c r="EA64" s="628">
        <f t="shared" si="29"/>
        <v>0</v>
      </c>
      <c r="EB64" s="628">
        <f t="shared" si="30"/>
        <v>0</v>
      </c>
      <c r="EC64" s="628">
        <f t="shared" si="30"/>
        <v>0</v>
      </c>
      <c r="ED64" s="628">
        <f t="shared" si="30"/>
        <v>0</v>
      </c>
      <c r="EE64" s="628">
        <f t="shared" si="30"/>
        <v>0</v>
      </c>
      <c r="EF64" s="628">
        <f t="shared" si="30"/>
        <v>0</v>
      </c>
      <c r="EG64" s="628">
        <f t="shared" si="30"/>
        <v>0</v>
      </c>
      <c r="EH64" s="628">
        <f t="shared" si="30"/>
        <v>0</v>
      </c>
      <c r="EI64" s="628">
        <f t="shared" si="30"/>
        <v>0</v>
      </c>
      <c r="EJ64" s="631"/>
      <c r="EK64" s="631">
        <f t="shared" si="31"/>
        <v>1</v>
      </c>
      <c r="EL64" s="631">
        <f t="shared" si="31"/>
        <v>0</v>
      </c>
      <c r="EM64" s="631">
        <f t="shared" si="31"/>
        <v>0</v>
      </c>
      <c r="EN64" s="631">
        <f t="shared" si="31"/>
        <v>0</v>
      </c>
      <c r="EO64" s="631">
        <f t="shared" si="31"/>
        <v>0</v>
      </c>
      <c r="EP64" s="631">
        <f t="shared" si="31"/>
        <v>0</v>
      </c>
      <c r="EQ64" s="631">
        <f t="shared" si="31"/>
        <v>0</v>
      </c>
      <c r="ER64" s="631">
        <f t="shared" si="31"/>
        <v>0</v>
      </c>
      <c r="ES64" s="631">
        <f t="shared" si="31"/>
        <v>0</v>
      </c>
      <c r="ET64" s="631">
        <f t="shared" si="31"/>
        <v>0</v>
      </c>
      <c r="EU64" s="631">
        <f t="shared" si="31"/>
        <v>0</v>
      </c>
      <c r="EV64" s="631">
        <f t="shared" si="31"/>
        <v>0</v>
      </c>
      <c r="EW64" s="631">
        <f t="shared" si="31"/>
        <v>0</v>
      </c>
      <c r="EX64" s="631">
        <f t="shared" si="31"/>
        <v>0</v>
      </c>
      <c r="EY64" s="631">
        <f t="shared" si="31"/>
        <v>0</v>
      </c>
      <c r="EZ64" s="631">
        <f t="shared" si="31"/>
        <v>0</v>
      </c>
      <c r="FA64" s="631">
        <f t="shared" si="32"/>
        <v>0</v>
      </c>
      <c r="FB64" s="631">
        <f t="shared" si="32"/>
        <v>0</v>
      </c>
      <c r="FC64" s="631">
        <f t="shared" si="32"/>
        <v>0</v>
      </c>
      <c r="FD64" s="631">
        <f t="shared" si="32"/>
        <v>0</v>
      </c>
      <c r="FE64" s="631">
        <f t="shared" si="32"/>
        <v>0</v>
      </c>
      <c r="FF64" s="631">
        <f t="shared" si="32"/>
        <v>0</v>
      </c>
      <c r="FG64" s="631">
        <f t="shared" si="32"/>
        <v>0</v>
      </c>
      <c r="FH64" s="631">
        <f t="shared" si="32"/>
        <v>0</v>
      </c>
      <c r="FI64" s="631">
        <f t="shared" si="32"/>
        <v>0</v>
      </c>
      <c r="FJ64" s="631">
        <f t="shared" si="32"/>
        <v>0</v>
      </c>
      <c r="FK64" s="631">
        <f t="shared" si="32"/>
        <v>0</v>
      </c>
      <c r="FL64" s="631">
        <f t="shared" si="32"/>
        <v>0</v>
      </c>
      <c r="FM64" s="631">
        <f t="shared" si="32"/>
        <v>0</v>
      </c>
      <c r="FN64" s="631">
        <f t="shared" si="32"/>
        <v>0</v>
      </c>
      <c r="FO64" s="631">
        <f t="shared" si="32"/>
        <v>0</v>
      </c>
      <c r="FP64" s="631">
        <f t="shared" si="32"/>
        <v>0</v>
      </c>
      <c r="FQ64" s="631">
        <f t="shared" si="33"/>
        <v>0</v>
      </c>
      <c r="FR64" s="631">
        <f t="shared" si="33"/>
        <v>0</v>
      </c>
      <c r="FS64" s="631">
        <f t="shared" si="33"/>
        <v>0</v>
      </c>
      <c r="FT64" s="631">
        <f t="shared" si="33"/>
        <v>0</v>
      </c>
      <c r="FU64" s="631">
        <f t="shared" si="33"/>
        <v>0</v>
      </c>
      <c r="FV64" s="631">
        <f t="shared" si="33"/>
        <v>0</v>
      </c>
      <c r="FW64" s="631">
        <f t="shared" si="33"/>
        <v>0</v>
      </c>
      <c r="FX64" s="631">
        <f t="shared" si="33"/>
        <v>0</v>
      </c>
      <c r="FY64" s="631">
        <f t="shared" si="33"/>
        <v>0</v>
      </c>
      <c r="FZ64" s="631">
        <f t="shared" si="33"/>
        <v>0</v>
      </c>
      <c r="GA64" s="631">
        <f t="shared" si="33"/>
        <v>0</v>
      </c>
      <c r="GB64" s="631">
        <f t="shared" si="33"/>
        <v>0</v>
      </c>
      <c r="GC64" s="631">
        <f t="shared" si="33"/>
        <v>0</v>
      </c>
      <c r="GD64" s="631">
        <f t="shared" si="34"/>
        <v>0</v>
      </c>
      <c r="GE64" s="631">
        <f t="shared" si="34"/>
        <v>0</v>
      </c>
      <c r="GF64" s="631">
        <f t="shared" si="34"/>
        <v>0</v>
      </c>
      <c r="GG64" s="631">
        <f t="shared" si="34"/>
        <v>0</v>
      </c>
      <c r="GH64" s="631">
        <f t="shared" si="34"/>
        <v>0</v>
      </c>
      <c r="GI64" s="631">
        <f t="shared" si="34"/>
        <v>0</v>
      </c>
      <c r="GJ64" s="631">
        <f t="shared" si="34"/>
        <v>0</v>
      </c>
      <c r="GK64" s="631">
        <f t="shared" si="34"/>
        <v>0</v>
      </c>
      <c r="GL64" s="631">
        <f t="shared" si="34"/>
        <v>0</v>
      </c>
      <c r="GM64" s="631">
        <f t="shared" si="34"/>
        <v>0</v>
      </c>
      <c r="GN64" s="631">
        <f t="shared" si="34"/>
        <v>0</v>
      </c>
      <c r="GO64" s="631"/>
      <c r="GP64" s="631">
        <f t="shared" si="35"/>
        <v>1</v>
      </c>
      <c r="GQ64" s="631">
        <f t="shared" si="35"/>
        <v>0</v>
      </c>
      <c r="GR64" s="631">
        <f t="shared" si="35"/>
        <v>0</v>
      </c>
      <c r="GS64" s="631">
        <f t="shared" si="35"/>
        <v>0</v>
      </c>
      <c r="GT64" s="631">
        <f t="shared" si="35"/>
        <v>0</v>
      </c>
      <c r="GU64" s="631">
        <f t="shared" si="35"/>
        <v>0</v>
      </c>
      <c r="GV64" s="631">
        <f t="shared" si="35"/>
        <v>0</v>
      </c>
      <c r="GW64" s="631">
        <f t="shared" si="35"/>
        <v>0</v>
      </c>
      <c r="GX64" s="631">
        <f t="shared" si="35"/>
        <v>0</v>
      </c>
      <c r="GY64" s="631">
        <f t="shared" si="35"/>
        <v>0</v>
      </c>
      <c r="GZ64" s="631">
        <f t="shared" si="35"/>
        <v>0</v>
      </c>
      <c r="HA64" s="631">
        <f t="shared" si="35"/>
        <v>0</v>
      </c>
      <c r="HB64" s="631">
        <f t="shared" si="35"/>
        <v>0</v>
      </c>
      <c r="HC64" s="631">
        <f t="shared" si="35"/>
        <v>0</v>
      </c>
      <c r="HD64" s="631">
        <f t="shared" si="35"/>
        <v>0</v>
      </c>
      <c r="HE64" s="631">
        <f t="shared" si="35"/>
        <v>0</v>
      </c>
      <c r="HF64" s="631">
        <f t="shared" si="36"/>
        <v>0</v>
      </c>
      <c r="HG64" s="631">
        <f t="shared" si="36"/>
        <v>0</v>
      </c>
      <c r="HH64" s="631">
        <f t="shared" si="36"/>
        <v>0</v>
      </c>
      <c r="HI64" s="631">
        <f t="shared" si="36"/>
        <v>0</v>
      </c>
      <c r="HJ64" s="631">
        <f t="shared" si="36"/>
        <v>0</v>
      </c>
      <c r="HK64" s="631">
        <f t="shared" si="36"/>
        <v>0</v>
      </c>
      <c r="HL64" s="631">
        <f t="shared" si="36"/>
        <v>0</v>
      </c>
      <c r="HM64" s="631">
        <f t="shared" si="36"/>
        <v>0</v>
      </c>
      <c r="HN64" s="631">
        <f t="shared" si="36"/>
        <v>0</v>
      </c>
      <c r="HO64" s="631">
        <f t="shared" si="36"/>
        <v>0</v>
      </c>
      <c r="HP64" s="631">
        <f t="shared" si="36"/>
        <v>0</v>
      </c>
      <c r="HQ64" s="631">
        <f t="shared" si="36"/>
        <v>0</v>
      </c>
      <c r="HR64" s="631">
        <f t="shared" si="36"/>
        <v>0</v>
      </c>
      <c r="HS64" s="631">
        <f t="shared" si="36"/>
        <v>0</v>
      </c>
      <c r="HT64" s="631">
        <f t="shared" si="36"/>
        <v>0</v>
      </c>
      <c r="HU64" s="631">
        <f t="shared" si="36"/>
        <v>0</v>
      </c>
      <c r="HV64" s="631">
        <f t="shared" si="37"/>
        <v>0</v>
      </c>
      <c r="HW64" s="631">
        <f t="shared" si="37"/>
        <v>0</v>
      </c>
      <c r="HX64" s="631">
        <f t="shared" si="37"/>
        <v>0</v>
      </c>
      <c r="HY64" s="631">
        <f t="shared" si="37"/>
        <v>0</v>
      </c>
      <c r="HZ64" s="631">
        <f t="shared" si="37"/>
        <v>0</v>
      </c>
      <c r="IA64" s="631">
        <f t="shared" si="37"/>
        <v>0</v>
      </c>
      <c r="IB64" s="631">
        <f t="shared" si="37"/>
        <v>0</v>
      </c>
      <c r="IC64" s="631">
        <f t="shared" si="37"/>
        <v>0</v>
      </c>
      <c r="ID64" s="631">
        <f t="shared" si="37"/>
        <v>0</v>
      </c>
      <c r="IE64" s="631">
        <f t="shared" si="37"/>
        <v>0</v>
      </c>
      <c r="IF64" s="631">
        <f t="shared" si="37"/>
        <v>0</v>
      </c>
      <c r="IG64" s="631">
        <f t="shared" si="37"/>
        <v>0</v>
      </c>
      <c r="IH64" s="631">
        <f t="shared" si="37"/>
        <v>0</v>
      </c>
      <c r="II64" s="631">
        <f t="shared" si="37"/>
        <v>0</v>
      </c>
      <c r="IJ64" s="631">
        <f t="shared" si="37"/>
        <v>0</v>
      </c>
      <c r="IK64" s="631">
        <f t="shared" si="37"/>
        <v>0</v>
      </c>
      <c r="IL64" s="631">
        <f t="shared" si="38"/>
        <v>0</v>
      </c>
      <c r="IM64" s="631">
        <f t="shared" si="38"/>
        <v>0</v>
      </c>
      <c r="IN64" s="631">
        <f t="shared" si="38"/>
        <v>0</v>
      </c>
      <c r="IO64" s="631">
        <f t="shared" si="38"/>
        <v>0</v>
      </c>
      <c r="IP64" s="631">
        <f t="shared" si="38"/>
        <v>0</v>
      </c>
      <c r="IQ64" s="631">
        <f t="shared" si="38"/>
        <v>0</v>
      </c>
      <c r="IR64" s="631">
        <f t="shared" si="38"/>
        <v>0</v>
      </c>
      <c r="IS64" s="631">
        <f t="shared" si="38"/>
        <v>0</v>
      </c>
      <c r="IT64" s="631"/>
      <c r="IU64" s="631">
        <f t="shared" si="39"/>
        <v>196.155225</v>
      </c>
      <c r="IV64" s="631">
        <f t="shared" si="39"/>
        <v>0</v>
      </c>
      <c r="IW64" s="631">
        <f t="shared" si="39"/>
        <v>0</v>
      </c>
      <c r="IX64" s="631">
        <f t="shared" si="39"/>
        <v>0</v>
      </c>
      <c r="IY64" s="631">
        <f t="shared" si="39"/>
        <v>0</v>
      </c>
      <c r="IZ64" s="631">
        <f t="shared" si="39"/>
        <v>0</v>
      </c>
      <c r="JA64" s="631">
        <f t="shared" si="39"/>
        <v>0</v>
      </c>
      <c r="JB64" s="631">
        <f t="shared" si="39"/>
        <v>0</v>
      </c>
      <c r="JC64" s="631">
        <f t="shared" si="39"/>
        <v>0</v>
      </c>
      <c r="JD64" s="631">
        <f t="shared" si="39"/>
        <v>0</v>
      </c>
      <c r="JE64" s="631">
        <f t="shared" si="40"/>
        <v>0</v>
      </c>
      <c r="JF64" s="631">
        <f t="shared" si="40"/>
        <v>0</v>
      </c>
      <c r="JG64" s="631">
        <f t="shared" si="40"/>
        <v>0</v>
      </c>
      <c r="JH64" s="631">
        <f t="shared" si="40"/>
        <v>0</v>
      </c>
      <c r="JI64" s="631">
        <f t="shared" si="40"/>
        <v>0</v>
      </c>
      <c r="JJ64" s="631">
        <f t="shared" si="40"/>
        <v>0</v>
      </c>
      <c r="JK64" s="631">
        <f t="shared" si="40"/>
        <v>0</v>
      </c>
      <c r="JL64" s="631">
        <f t="shared" si="40"/>
        <v>0</v>
      </c>
      <c r="JM64" s="631">
        <f t="shared" si="40"/>
        <v>0</v>
      </c>
      <c r="JN64" s="631">
        <f t="shared" si="40"/>
        <v>0</v>
      </c>
      <c r="JO64" s="631">
        <f t="shared" si="41"/>
        <v>0</v>
      </c>
      <c r="JP64" s="631">
        <f t="shared" si="41"/>
        <v>0</v>
      </c>
      <c r="JQ64" s="631">
        <f t="shared" si="41"/>
        <v>0</v>
      </c>
      <c r="JR64" s="631">
        <f t="shared" si="41"/>
        <v>0</v>
      </c>
      <c r="JS64" s="631">
        <f t="shared" si="41"/>
        <v>0</v>
      </c>
      <c r="JT64" s="631">
        <f t="shared" si="41"/>
        <v>0</v>
      </c>
      <c r="JU64" s="631">
        <f t="shared" si="41"/>
        <v>0</v>
      </c>
      <c r="JV64" s="631">
        <f t="shared" si="41"/>
        <v>0</v>
      </c>
      <c r="JW64" s="631">
        <f t="shared" si="41"/>
        <v>0</v>
      </c>
      <c r="JX64" s="631">
        <f t="shared" si="41"/>
        <v>0</v>
      </c>
      <c r="JY64" s="631">
        <f t="shared" si="42"/>
        <v>0</v>
      </c>
      <c r="JZ64" s="631">
        <f t="shared" si="42"/>
        <v>0</v>
      </c>
      <c r="KA64" s="631">
        <f t="shared" si="42"/>
        <v>0</v>
      </c>
      <c r="KB64" s="631">
        <f t="shared" si="42"/>
        <v>0</v>
      </c>
      <c r="KC64" s="631">
        <f t="shared" si="42"/>
        <v>0</v>
      </c>
      <c r="KD64" s="631">
        <f t="shared" si="42"/>
        <v>0</v>
      </c>
      <c r="KE64" s="631">
        <f t="shared" si="42"/>
        <v>0</v>
      </c>
      <c r="KF64" s="631">
        <f t="shared" si="42"/>
        <v>0</v>
      </c>
      <c r="KG64" s="631">
        <f t="shared" si="42"/>
        <v>0</v>
      </c>
      <c r="KH64" s="631">
        <f t="shared" si="42"/>
        <v>0</v>
      </c>
      <c r="KI64" s="631">
        <f t="shared" si="43"/>
        <v>0</v>
      </c>
      <c r="KJ64" s="631">
        <f t="shared" si="43"/>
        <v>0</v>
      </c>
      <c r="KK64" s="631">
        <f t="shared" si="43"/>
        <v>0</v>
      </c>
      <c r="KL64" s="631">
        <f t="shared" si="43"/>
        <v>0</v>
      </c>
      <c r="KM64" s="631">
        <f t="shared" si="43"/>
        <v>0</v>
      </c>
      <c r="KN64" s="631">
        <f t="shared" si="43"/>
        <v>0</v>
      </c>
      <c r="KO64" s="631">
        <f t="shared" si="43"/>
        <v>0</v>
      </c>
      <c r="KP64" s="631">
        <f t="shared" si="43"/>
        <v>0</v>
      </c>
      <c r="KQ64" s="631">
        <f t="shared" si="43"/>
        <v>0</v>
      </c>
      <c r="KR64" s="631">
        <f t="shared" si="43"/>
        <v>0</v>
      </c>
      <c r="KS64" s="631">
        <f t="shared" si="44"/>
        <v>0</v>
      </c>
      <c r="KT64" s="631">
        <f t="shared" si="44"/>
        <v>0</v>
      </c>
      <c r="KU64" s="631">
        <f t="shared" si="44"/>
        <v>0</v>
      </c>
      <c r="KV64" s="631">
        <f t="shared" si="44"/>
        <v>0</v>
      </c>
      <c r="KW64" s="631">
        <f t="shared" si="44"/>
        <v>0</v>
      </c>
      <c r="KX64" s="631">
        <f t="shared" si="44"/>
        <v>0</v>
      </c>
      <c r="KY64" s="631"/>
      <c r="KZ64" s="631">
        <f t="shared" si="45"/>
        <v>30.513035000000002</v>
      </c>
      <c r="LA64" s="631">
        <f t="shared" si="45"/>
        <v>0</v>
      </c>
      <c r="LB64" s="631">
        <f t="shared" si="45"/>
        <v>0</v>
      </c>
      <c r="LC64" s="631">
        <f t="shared" si="45"/>
        <v>0</v>
      </c>
      <c r="LD64" s="631">
        <f t="shared" si="45"/>
        <v>0</v>
      </c>
      <c r="LE64" s="631">
        <f t="shared" si="45"/>
        <v>0</v>
      </c>
      <c r="LF64" s="631">
        <f t="shared" si="45"/>
        <v>0</v>
      </c>
      <c r="LG64" s="631">
        <f t="shared" si="45"/>
        <v>0</v>
      </c>
      <c r="LH64" s="631">
        <f t="shared" si="45"/>
        <v>0</v>
      </c>
      <c r="LI64" s="631">
        <f t="shared" si="45"/>
        <v>0</v>
      </c>
      <c r="LJ64" s="631">
        <f t="shared" si="46"/>
        <v>0</v>
      </c>
      <c r="LK64" s="631">
        <f t="shared" si="46"/>
        <v>0</v>
      </c>
      <c r="LL64" s="631">
        <f t="shared" si="46"/>
        <v>0</v>
      </c>
      <c r="LM64" s="631">
        <f t="shared" si="46"/>
        <v>0</v>
      </c>
      <c r="LN64" s="631">
        <f t="shared" si="46"/>
        <v>0</v>
      </c>
      <c r="LO64" s="631">
        <f t="shared" si="46"/>
        <v>0</v>
      </c>
      <c r="LP64" s="631">
        <f t="shared" si="46"/>
        <v>0</v>
      </c>
      <c r="LQ64" s="631">
        <f t="shared" si="46"/>
        <v>0</v>
      </c>
      <c r="LR64" s="631">
        <f t="shared" si="46"/>
        <v>0</v>
      </c>
      <c r="LS64" s="631">
        <f t="shared" si="46"/>
        <v>0</v>
      </c>
      <c r="LT64" s="631">
        <f t="shared" si="47"/>
        <v>0</v>
      </c>
      <c r="LU64" s="631">
        <f t="shared" si="47"/>
        <v>0</v>
      </c>
      <c r="LV64" s="631">
        <f t="shared" si="47"/>
        <v>0</v>
      </c>
      <c r="LW64" s="631">
        <f t="shared" si="47"/>
        <v>0</v>
      </c>
      <c r="LX64" s="631">
        <f t="shared" si="47"/>
        <v>0</v>
      </c>
      <c r="LY64" s="631">
        <f t="shared" si="47"/>
        <v>0</v>
      </c>
      <c r="LZ64" s="631">
        <f t="shared" si="47"/>
        <v>0</v>
      </c>
      <c r="MA64" s="631">
        <f t="shared" si="47"/>
        <v>0</v>
      </c>
      <c r="MB64" s="631">
        <f t="shared" si="47"/>
        <v>0</v>
      </c>
      <c r="MC64" s="631">
        <f t="shared" si="47"/>
        <v>0</v>
      </c>
      <c r="MD64" s="631">
        <f t="shared" si="48"/>
        <v>0</v>
      </c>
      <c r="ME64" s="631">
        <f t="shared" si="48"/>
        <v>0</v>
      </c>
      <c r="MF64" s="631">
        <f t="shared" si="48"/>
        <v>0</v>
      </c>
      <c r="MG64" s="631">
        <f t="shared" si="48"/>
        <v>0</v>
      </c>
      <c r="MH64" s="631">
        <f t="shared" si="48"/>
        <v>0</v>
      </c>
      <c r="MI64" s="631">
        <f t="shared" si="48"/>
        <v>0</v>
      </c>
      <c r="MJ64" s="631">
        <f t="shared" si="48"/>
        <v>0</v>
      </c>
      <c r="MK64" s="631">
        <f t="shared" si="48"/>
        <v>0</v>
      </c>
      <c r="ML64" s="631">
        <f t="shared" si="48"/>
        <v>0</v>
      </c>
      <c r="MM64" s="631">
        <f t="shared" si="48"/>
        <v>0</v>
      </c>
      <c r="MN64" s="631">
        <f t="shared" si="49"/>
        <v>0</v>
      </c>
      <c r="MO64" s="631">
        <f t="shared" si="49"/>
        <v>0</v>
      </c>
      <c r="MP64" s="631">
        <f t="shared" si="49"/>
        <v>0</v>
      </c>
      <c r="MQ64" s="631">
        <f t="shared" si="49"/>
        <v>0</v>
      </c>
      <c r="MR64" s="631">
        <f t="shared" si="49"/>
        <v>0</v>
      </c>
      <c r="MS64" s="631">
        <f t="shared" si="49"/>
        <v>0</v>
      </c>
      <c r="MT64" s="631">
        <f t="shared" si="49"/>
        <v>0</v>
      </c>
      <c r="MU64" s="631">
        <f t="shared" si="49"/>
        <v>0</v>
      </c>
      <c r="MV64" s="631">
        <f t="shared" si="49"/>
        <v>0</v>
      </c>
      <c r="MW64" s="631">
        <f t="shared" si="49"/>
        <v>0</v>
      </c>
      <c r="MX64" s="631">
        <f t="shared" si="50"/>
        <v>0</v>
      </c>
      <c r="MY64" s="631">
        <f t="shared" si="50"/>
        <v>0</v>
      </c>
      <c r="MZ64" s="631">
        <f t="shared" si="50"/>
        <v>0</v>
      </c>
      <c r="NA64" s="631">
        <f t="shared" si="50"/>
        <v>0</v>
      </c>
      <c r="NB64" s="631">
        <f t="shared" si="50"/>
        <v>0</v>
      </c>
      <c r="NC64" s="631">
        <f t="shared" si="50"/>
        <v>0</v>
      </c>
    </row>
    <row r="65" spans="1:367">
      <c r="A65" s="503" t="s">
        <v>81</v>
      </c>
      <c r="B65" s="503" t="s">
        <v>144</v>
      </c>
      <c r="C65" s="497">
        <v>1.5939019999999999</v>
      </c>
      <c r="D65" s="497">
        <v>9.7226000000000007E-2</v>
      </c>
      <c r="E65" s="362">
        <f t="shared" si="51"/>
        <v>1.0511832345745206E-3</v>
      </c>
      <c r="F65" s="363">
        <f t="shared" si="52"/>
        <v>2.9184574709851732E-4</v>
      </c>
      <c r="G65" s="498">
        <f>E65*Dichtheden!$V$70</f>
        <v>54.155782920056588</v>
      </c>
      <c r="H65" s="499">
        <f>IF(C65=0,0,ROUND(IF((G65/2)/Dichtheden!$C$3&lt;1,1,(G65/2)/Dichtheden!$C$3),0))</f>
        <v>1</v>
      </c>
      <c r="I65" s="498">
        <f>E65*Dichtheden!$AJ$70</f>
        <v>9.0259638200094319</v>
      </c>
      <c r="J65" s="499">
        <f>IF(C65=0,0,ROUND(IF((I65/2)/Dichtheden!$D$3&lt;1,1,(I65/2)/Dichtheden!$D$3),0))</f>
        <v>1</v>
      </c>
      <c r="K65" s="498">
        <f t="shared" si="21"/>
        <v>27.077891460028294</v>
      </c>
      <c r="L65" s="500">
        <f t="shared" si="22"/>
        <v>27.077891460028294</v>
      </c>
      <c r="M65" s="498">
        <f>IF(D65=0,0,IF((D65*Dichtheden!$G$4)&lt;25,25,D65*Dichtheden!$G$4))</f>
        <v>25</v>
      </c>
      <c r="N65" s="499">
        <f>D65*Dichtheden!$H$4</f>
        <v>3.4029100000000003</v>
      </c>
      <c r="O65" s="501"/>
      <c r="P65" s="997"/>
      <c r="Q65" s="502">
        <f>E65*Dichtheden!$AS$68</f>
        <v>39.939889903541733</v>
      </c>
      <c r="R65" s="495">
        <f>IF(Q65=0,0,ROUND(IF((Q65/2)/Dichtheden!$C$3&lt;1,1,(Q65/2)/Dichtheden!$C$3),0))</f>
        <v>1</v>
      </c>
      <c r="S65" s="502">
        <f>E65*Dichtheden!$AY$68</f>
        <v>2.2113611359023104</v>
      </c>
      <c r="T65" s="495">
        <f>IF(Q65=0,0,ROUND(IF((S65/2)/Dichtheden!$D$3&lt;1,1,(S65/2)/Dichtheden!$D$3),0))</f>
        <v>1</v>
      </c>
      <c r="U65" s="502">
        <f>D65*Dichtheden!$G$5</f>
        <v>21.195268000000002</v>
      </c>
      <c r="V65" s="502">
        <f>D65*Dichtheden!$H$5</f>
        <v>1.4583900000000001</v>
      </c>
      <c r="X65" s="630"/>
      <c r="AA65" s="628">
        <f t="shared" si="23"/>
        <v>0</v>
      </c>
      <c r="AB65" s="628">
        <f t="shared" si="23"/>
        <v>1.5939019999999999</v>
      </c>
      <c r="AC65" s="628">
        <f t="shared" si="23"/>
        <v>0</v>
      </c>
      <c r="AD65" s="628">
        <f t="shared" si="23"/>
        <v>0</v>
      </c>
      <c r="AE65" s="628">
        <f t="shared" si="23"/>
        <v>0</v>
      </c>
      <c r="AF65" s="628">
        <f t="shared" si="23"/>
        <v>0</v>
      </c>
      <c r="AG65" s="628">
        <f t="shared" si="23"/>
        <v>0</v>
      </c>
      <c r="AH65" s="628">
        <f t="shared" si="23"/>
        <v>0</v>
      </c>
      <c r="AI65" s="628">
        <f t="shared" si="23"/>
        <v>0</v>
      </c>
      <c r="AJ65" s="628">
        <f t="shared" si="23"/>
        <v>0</v>
      </c>
      <c r="AK65" s="628">
        <f t="shared" si="23"/>
        <v>0</v>
      </c>
      <c r="AL65" s="628">
        <f t="shared" si="23"/>
        <v>0</v>
      </c>
      <c r="AM65" s="628">
        <f t="shared" si="23"/>
        <v>0</v>
      </c>
      <c r="AN65" s="628">
        <f t="shared" si="23"/>
        <v>0</v>
      </c>
      <c r="AO65" s="628">
        <f t="shared" si="23"/>
        <v>0</v>
      </c>
      <c r="AP65" s="628">
        <f t="shared" si="23"/>
        <v>0</v>
      </c>
      <c r="AQ65" s="628">
        <f t="shared" si="24"/>
        <v>0</v>
      </c>
      <c r="AR65" s="628">
        <f t="shared" si="24"/>
        <v>0</v>
      </c>
      <c r="AS65" s="628">
        <f t="shared" si="24"/>
        <v>0</v>
      </c>
      <c r="AT65" s="628">
        <f t="shared" si="24"/>
        <v>0</v>
      </c>
      <c r="AU65" s="628">
        <f t="shared" si="24"/>
        <v>0</v>
      </c>
      <c r="AV65" s="628">
        <f t="shared" si="24"/>
        <v>0</v>
      </c>
      <c r="AW65" s="628">
        <f t="shared" si="24"/>
        <v>0</v>
      </c>
      <c r="AX65" s="628">
        <f t="shared" si="24"/>
        <v>0</v>
      </c>
      <c r="AY65" s="628">
        <f t="shared" si="24"/>
        <v>0</v>
      </c>
      <c r="AZ65" s="628">
        <f t="shared" si="24"/>
        <v>0</v>
      </c>
      <c r="BA65" s="628">
        <f t="shared" si="24"/>
        <v>0</v>
      </c>
      <c r="BB65" s="628">
        <f t="shared" si="24"/>
        <v>0</v>
      </c>
      <c r="BC65" s="628">
        <f t="shared" si="24"/>
        <v>0</v>
      </c>
      <c r="BD65" s="628">
        <f t="shared" si="24"/>
        <v>0</v>
      </c>
      <c r="BE65" s="628">
        <f t="shared" si="24"/>
        <v>0</v>
      </c>
      <c r="BF65" s="628">
        <f t="shared" si="24"/>
        <v>0</v>
      </c>
      <c r="BG65" s="628">
        <f t="shared" si="25"/>
        <v>0</v>
      </c>
      <c r="BH65" s="628">
        <f t="shared" si="25"/>
        <v>0</v>
      </c>
      <c r="BI65" s="628">
        <f t="shared" si="25"/>
        <v>0</v>
      </c>
      <c r="BJ65" s="628">
        <f t="shared" si="25"/>
        <v>0</v>
      </c>
      <c r="BK65" s="628">
        <f t="shared" si="25"/>
        <v>0</v>
      </c>
      <c r="BL65" s="628">
        <f t="shared" si="25"/>
        <v>0</v>
      </c>
      <c r="BM65" s="628">
        <f t="shared" si="25"/>
        <v>0</v>
      </c>
      <c r="BN65" s="628">
        <f t="shared" si="25"/>
        <v>0</v>
      </c>
      <c r="BO65" s="628">
        <f t="shared" si="25"/>
        <v>0</v>
      </c>
      <c r="BP65" s="628">
        <f t="shared" si="25"/>
        <v>0</v>
      </c>
      <c r="BQ65" s="628">
        <f t="shared" si="25"/>
        <v>0</v>
      </c>
      <c r="BR65" s="628">
        <f t="shared" si="25"/>
        <v>0</v>
      </c>
      <c r="BS65" s="628">
        <f t="shared" si="25"/>
        <v>0</v>
      </c>
      <c r="BT65" s="628">
        <f t="shared" si="25"/>
        <v>0</v>
      </c>
      <c r="BU65" s="628">
        <f t="shared" si="25"/>
        <v>0</v>
      </c>
      <c r="BV65" s="628">
        <f t="shared" si="25"/>
        <v>0</v>
      </c>
      <c r="BW65" s="628">
        <f t="shared" si="26"/>
        <v>0</v>
      </c>
      <c r="BX65" s="628">
        <f t="shared" si="26"/>
        <v>0</v>
      </c>
      <c r="BY65" s="628">
        <f t="shared" si="26"/>
        <v>0</v>
      </c>
      <c r="BZ65" s="628">
        <f t="shared" si="26"/>
        <v>0</v>
      </c>
      <c r="CA65" s="628">
        <f t="shared" si="26"/>
        <v>0</v>
      </c>
      <c r="CB65" s="628">
        <f t="shared" si="26"/>
        <v>0</v>
      </c>
      <c r="CC65" s="628">
        <f t="shared" si="26"/>
        <v>0</v>
      </c>
      <c r="CD65" s="628">
        <f t="shared" si="26"/>
        <v>0</v>
      </c>
      <c r="CE65" s="628"/>
      <c r="CF65" s="628">
        <f t="shared" si="27"/>
        <v>0</v>
      </c>
      <c r="CG65" s="628">
        <f t="shared" si="27"/>
        <v>9.7226000000000007E-2</v>
      </c>
      <c r="CH65" s="628">
        <f t="shared" si="27"/>
        <v>0</v>
      </c>
      <c r="CI65" s="628">
        <f t="shared" si="27"/>
        <v>0</v>
      </c>
      <c r="CJ65" s="628">
        <f t="shared" si="27"/>
        <v>0</v>
      </c>
      <c r="CK65" s="628">
        <f t="shared" si="27"/>
        <v>0</v>
      </c>
      <c r="CL65" s="628">
        <f t="shared" si="27"/>
        <v>0</v>
      </c>
      <c r="CM65" s="628">
        <f t="shared" si="27"/>
        <v>0</v>
      </c>
      <c r="CN65" s="628">
        <f t="shared" si="27"/>
        <v>0</v>
      </c>
      <c r="CO65" s="628">
        <f t="shared" si="27"/>
        <v>0</v>
      </c>
      <c r="CP65" s="628">
        <f t="shared" si="27"/>
        <v>0</v>
      </c>
      <c r="CQ65" s="628">
        <f t="shared" si="27"/>
        <v>0</v>
      </c>
      <c r="CR65" s="628">
        <f t="shared" si="27"/>
        <v>0</v>
      </c>
      <c r="CS65" s="628">
        <f t="shared" si="27"/>
        <v>0</v>
      </c>
      <c r="CT65" s="628">
        <f t="shared" si="27"/>
        <v>0</v>
      </c>
      <c r="CU65" s="628">
        <f t="shared" si="27"/>
        <v>0</v>
      </c>
      <c r="CV65" s="628">
        <f t="shared" si="28"/>
        <v>0</v>
      </c>
      <c r="CW65" s="628">
        <f t="shared" si="28"/>
        <v>0</v>
      </c>
      <c r="CX65" s="628">
        <f t="shared" si="28"/>
        <v>0</v>
      </c>
      <c r="CY65" s="628">
        <f t="shared" si="28"/>
        <v>0</v>
      </c>
      <c r="CZ65" s="628">
        <f t="shared" si="28"/>
        <v>0</v>
      </c>
      <c r="DA65" s="628">
        <f t="shared" si="28"/>
        <v>0</v>
      </c>
      <c r="DB65" s="628">
        <f t="shared" si="28"/>
        <v>0</v>
      </c>
      <c r="DC65" s="628">
        <f t="shared" si="28"/>
        <v>0</v>
      </c>
      <c r="DD65" s="628">
        <f t="shared" si="28"/>
        <v>0</v>
      </c>
      <c r="DE65" s="628">
        <f t="shared" si="28"/>
        <v>0</v>
      </c>
      <c r="DF65" s="628">
        <f t="shared" si="28"/>
        <v>0</v>
      </c>
      <c r="DG65" s="628">
        <f t="shared" si="28"/>
        <v>0</v>
      </c>
      <c r="DH65" s="628">
        <f t="shared" si="28"/>
        <v>0</v>
      </c>
      <c r="DI65" s="628">
        <f t="shared" si="28"/>
        <v>0</v>
      </c>
      <c r="DJ65" s="628">
        <f t="shared" si="28"/>
        <v>0</v>
      </c>
      <c r="DK65" s="628">
        <f t="shared" si="28"/>
        <v>0</v>
      </c>
      <c r="DL65" s="628">
        <f t="shared" si="29"/>
        <v>0</v>
      </c>
      <c r="DM65" s="628">
        <f t="shared" si="29"/>
        <v>0</v>
      </c>
      <c r="DN65" s="628">
        <f t="shared" si="29"/>
        <v>0</v>
      </c>
      <c r="DO65" s="628">
        <f t="shared" si="29"/>
        <v>0</v>
      </c>
      <c r="DP65" s="628">
        <f t="shared" si="29"/>
        <v>0</v>
      </c>
      <c r="DQ65" s="628">
        <f t="shared" si="29"/>
        <v>0</v>
      </c>
      <c r="DR65" s="628">
        <f t="shared" si="29"/>
        <v>0</v>
      </c>
      <c r="DS65" s="628">
        <f t="shared" si="29"/>
        <v>0</v>
      </c>
      <c r="DT65" s="628">
        <f t="shared" si="29"/>
        <v>0</v>
      </c>
      <c r="DU65" s="628">
        <f t="shared" si="29"/>
        <v>0</v>
      </c>
      <c r="DV65" s="628">
        <f t="shared" si="29"/>
        <v>0</v>
      </c>
      <c r="DW65" s="628">
        <f t="shared" si="29"/>
        <v>0</v>
      </c>
      <c r="DX65" s="628">
        <f t="shared" si="29"/>
        <v>0</v>
      </c>
      <c r="DY65" s="628">
        <f t="shared" si="29"/>
        <v>0</v>
      </c>
      <c r="DZ65" s="628">
        <f t="shared" si="29"/>
        <v>0</v>
      </c>
      <c r="EA65" s="628">
        <f t="shared" si="29"/>
        <v>0</v>
      </c>
      <c r="EB65" s="628">
        <f t="shared" si="30"/>
        <v>0</v>
      </c>
      <c r="EC65" s="628">
        <f t="shared" si="30"/>
        <v>0</v>
      </c>
      <c r="ED65" s="628">
        <f t="shared" si="30"/>
        <v>0</v>
      </c>
      <c r="EE65" s="628">
        <f t="shared" si="30"/>
        <v>0</v>
      </c>
      <c r="EF65" s="628">
        <f t="shared" si="30"/>
        <v>0</v>
      </c>
      <c r="EG65" s="628">
        <f t="shared" si="30"/>
        <v>0</v>
      </c>
      <c r="EH65" s="628">
        <f t="shared" si="30"/>
        <v>0</v>
      </c>
      <c r="EI65" s="628">
        <f t="shared" si="30"/>
        <v>0</v>
      </c>
      <c r="EJ65" s="631"/>
      <c r="EK65" s="631">
        <f t="shared" si="31"/>
        <v>0</v>
      </c>
      <c r="EL65" s="631">
        <f t="shared" si="31"/>
        <v>1</v>
      </c>
      <c r="EM65" s="631">
        <f t="shared" si="31"/>
        <v>0</v>
      </c>
      <c r="EN65" s="631">
        <f t="shared" si="31"/>
        <v>0</v>
      </c>
      <c r="EO65" s="631">
        <f t="shared" si="31"/>
        <v>0</v>
      </c>
      <c r="EP65" s="631">
        <f t="shared" si="31"/>
        <v>0</v>
      </c>
      <c r="EQ65" s="631">
        <f t="shared" si="31"/>
        <v>0</v>
      </c>
      <c r="ER65" s="631">
        <f t="shared" si="31"/>
        <v>0</v>
      </c>
      <c r="ES65" s="631">
        <f t="shared" si="31"/>
        <v>0</v>
      </c>
      <c r="ET65" s="631">
        <f t="shared" si="31"/>
        <v>0</v>
      </c>
      <c r="EU65" s="631">
        <f t="shared" si="31"/>
        <v>0</v>
      </c>
      <c r="EV65" s="631">
        <f t="shared" si="31"/>
        <v>0</v>
      </c>
      <c r="EW65" s="631">
        <f t="shared" si="31"/>
        <v>0</v>
      </c>
      <c r="EX65" s="631">
        <f t="shared" si="31"/>
        <v>0</v>
      </c>
      <c r="EY65" s="631">
        <f t="shared" si="31"/>
        <v>0</v>
      </c>
      <c r="EZ65" s="631">
        <f t="shared" si="31"/>
        <v>0</v>
      </c>
      <c r="FA65" s="631">
        <f t="shared" si="32"/>
        <v>0</v>
      </c>
      <c r="FB65" s="631">
        <f t="shared" si="32"/>
        <v>0</v>
      </c>
      <c r="FC65" s="631">
        <f t="shared" si="32"/>
        <v>0</v>
      </c>
      <c r="FD65" s="631">
        <f t="shared" si="32"/>
        <v>0</v>
      </c>
      <c r="FE65" s="631">
        <f t="shared" si="32"/>
        <v>0</v>
      </c>
      <c r="FF65" s="631">
        <f t="shared" si="32"/>
        <v>0</v>
      </c>
      <c r="FG65" s="631">
        <f t="shared" si="32"/>
        <v>0</v>
      </c>
      <c r="FH65" s="631">
        <f t="shared" si="32"/>
        <v>0</v>
      </c>
      <c r="FI65" s="631">
        <f t="shared" si="32"/>
        <v>0</v>
      </c>
      <c r="FJ65" s="631">
        <f t="shared" si="32"/>
        <v>0</v>
      </c>
      <c r="FK65" s="631">
        <f t="shared" si="32"/>
        <v>0</v>
      </c>
      <c r="FL65" s="631">
        <f t="shared" si="32"/>
        <v>0</v>
      </c>
      <c r="FM65" s="631">
        <f t="shared" si="32"/>
        <v>0</v>
      </c>
      <c r="FN65" s="631">
        <f t="shared" si="32"/>
        <v>0</v>
      </c>
      <c r="FO65" s="631">
        <f t="shared" si="32"/>
        <v>0</v>
      </c>
      <c r="FP65" s="631">
        <f t="shared" si="32"/>
        <v>0</v>
      </c>
      <c r="FQ65" s="631">
        <f t="shared" si="33"/>
        <v>0</v>
      </c>
      <c r="FR65" s="631">
        <f t="shared" si="33"/>
        <v>0</v>
      </c>
      <c r="FS65" s="631">
        <f t="shared" si="33"/>
        <v>0</v>
      </c>
      <c r="FT65" s="631">
        <f t="shared" si="33"/>
        <v>0</v>
      </c>
      <c r="FU65" s="631">
        <f t="shared" si="33"/>
        <v>0</v>
      </c>
      <c r="FV65" s="631">
        <f t="shared" si="33"/>
        <v>0</v>
      </c>
      <c r="FW65" s="631">
        <f t="shared" si="33"/>
        <v>0</v>
      </c>
      <c r="FX65" s="631">
        <f t="shared" si="33"/>
        <v>0</v>
      </c>
      <c r="FY65" s="631">
        <f t="shared" si="33"/>
        <v>0</v>
      </c>
      <c r="FZ65" s="631">
        <f t="shared" si="33"/>
        <v>0</v>
      </c>
      <c r="GA65" s="631">
        <f t="shared" si="33"/>
        <v>0</v>
      </c>
      <c r="GB65" s="631">
        <f t="shared" si="33"/>
        <v>0</v>
      </c>
      <c r="GC65" s="631">
        <f t="shared" si="33"/>
        <v>0</v>
      </c>
      <c r="GD65" s="631">
        <f t="shared" si="34"/>
        <v>0</v>
      </c>
      <c r="GE65" s="631">
        <f t="shared" si="34"/>
        <v>0</v>
      </c>
      <c r="GF65" s="631">
        <f t="shared" si="34"/>
        <v>0</v>
      </c>
      <c r="GG65" s="631">
        <f t="shared" si="34"/>
        <v>0</v>
      </c>
      <c r="GH65" s="631">
        <f t="shared" si="34"/>
        <v>0</v>
      </c>
      <c r="GI65" s="631">
        <f t="shared" si="34"/>
        <v>0</v>
      </c>
      <c r="GJ65" s="631">
        <f t="shared" si="34"/>
        <v>0</v>
      </c>
      <c r="GK65" s="631">
        <f t="shared" si="34"/>
        <v>0</v>
      </c>
      <c r="GL65" s="631">
        <f t="shared" si="34"/>
        <v>0</v>
      </c>
      <c r="GM65" s="631">
        <f t="shared" si="34"/>
        <v>0</v>
      </c>
      <c r="GN65" s="631">
        <f t="shared" si="34"/>
        <v>0</v>
      </c>
      <c r="GO65" s="631"/>
      <c r="GP65" s="631">
        <f t="shared" si="35"/>
        <v>0</v>
      </c>
      <c r="GQ65" s="631">
        <f t="shared" si="35"/>
        <v>1</v>
      </c>
      <c r="GR65" s="631">
        <f t="shared" si="35"/>
        <v>0</v>
      </c>
      <c r="GS65" s="631">
        <f t="shared" si="35"/>
        <v>0</v>
      </c>
      <c r="GT65" s="631">
        <f t="shared" si="35"/>
        <v>0</v>
      </c>
      <c r="GU65" s="631">
        <f t="shared" si="35"/>
        <v>0</v>
      </c>
      <c r="GV65" s="631">
        <f t="shared" si="35"/>
        <v>0</v>
      </c>
      <c r="GW65" s="631">
        <f t="shared" si="35"/>
        <v>0</v>
      </c>
      <c r="GX65" s="631">
        <f t="shared" si="35"/>
        <v>0</v>
      </c>
      <c r="GY65" s="631">
        <f t="shared" si="35"/>
        <v>0</v>
      </c>
      <c r="GZ65" s="631">
        <f t="shared" si="35"/>
        <v>0</v>
      </c>
      <c r="HA65" s="631">
        <f t="shared" si="35"/>
        <v>0</v>
      </c>
      <c r="HB65" s="631">
        <f t="shared" si="35"/>
        <v>0</v>
      </c>
      <c r="HC65" s="631">
        <f t="shared" si="35"/>
        <v>0</v>
      </c>
      <c r="HD65" s="631">
        <f t="shared" si="35"/>
        <v>0</v>
      </c>
      <c r="HE65" s="631">
        <f t="shared" si="35"/>
        <v>0</v>
      </c>
      <c r="HF65" s="631">
        <f t="shared" si="36"/>
        <v>0</v>
      </c>
      <c r="HG65" s="631">
        <f t="shared" si="36"/>
        <v>0</v>
      </c>
      <c r="HH65" s="631">
        <f t="shared" si="36"/>
        <v>0</v>
      </c>
      <c r="HI65" s="631">
        <f t="shared" si="36"/>
        <v>0</v>
      </c>
      <c r="HJ65" s="631">
        <f t="shared" si="36"/>
        <v>0</v>
      </c>
      <c r="HK65" s="631">
        <f t="shared" si="36"/>
        <v>0</v>
      </c>
      <c r="HL65" s="631">
        <f t="shared" si="36"/>
        <v>0</v>
      </c>
      <c r="HM65" s="631">
        <f t="shared" si="36"/>
        <v>0</v>
      </c>
      <c r="HN65" s="631">
        <f t="shared" si="36"/>
        <v>0</v>
      </c>
      <c r="HO65" s="631">
        <f t="shared" si="36"/>
        <v>0</v>
      </c>
      <c r="HP65" s="631">
        <f t="shared" si="36"/>
        <v>0</v>
      </c>
      <c r="HQ65" s="631">
        <f t="shared" si="36"/>
        <v>0</v>
      </c>
      <c r="HR65" s="631">
        <f t="shared" si="36"/>
        <v>0</v>
      </c>
      <c r="HS65" s="631">
        <f t="shared" si="36"/>
        <v>0</v>
      </c>
      <c r="HT65" s="631">
        <f t="shared" si="36"/>
        <v>0</v>
      </c>
      <c r="HU65" s="631">
        <f t="shared" si="36"/>
        <v>0</v>
      </c>
      <c r="HV65" s="631">
        <f t="shared" si="37"/>
        <v>0</v>
      </c>
      <c r="HW65" s="631">
        <f t="shared" si="37"/>
        <v>0</v>
      </c>
      <c r="HX65" s="631">
        <f t="shared" si="37"/>
        <v>0</v>
      </c>
      <c r="HY65" s="631">
        <f t="shared" si="37"/>
        <v>0</v>
      </c>
      <c r="HZ65" s="631">
        <f t="shared" si="37"/>
        <v>0</v>
      </c>
      <c r="IA65" s="631">
        <f t="shared" si="37"/>
        <v>0</v>
      </c>
      <c r="IB65" s="631">
        <f t="shared" si="37"/>
        <v>0</v>
      </c>
      <c r="IC65" s="631">
        <f t="shared" si="37"/>
        <v>0</v>
      </c>
      <c r="ID65" s="631">
        <f t="shared" si="37"/>
        <v>0</v>
      </c>
      <c r="IE65" s="631">
        <f t="shared" si="37"/>
        <v>0</v>
      </c>
      <c r="IF65" s="631">
        <f t="shared" si="37"/>
        <v>0</v>
      </c>
      <c r="IG65" s="631">
        <f t="shared" si="37"/>
        <v>0</v>
      </c>
      <c r="IH65" s="631">
        <f t="shared" si="37"/>
        <v>0</v>
      </c>
      <c r="II65" s="631">
        <f t="shared" si="37"/>
        <v>0</v>
      </c>
      <c r="IJ65" s="631">
        <f t="shared" si="37"/>
        <v>0</v>
      </c>
      <c r="IK65" s="631">
        <f t="shared" si="37"/>
        <v>0</v>
      </c>
      <c r="IL65" s="631">
        <f t="shared" si="38"/>
        <v>0</v>
      </c>
      <c r="IM65" s="631">
        <f t="shared" si="38"/>
        <v>0</v>
      </c>
      <c r="IN65" s="631">
        <f t="shared" si="38"/>
        <v>0</v>
      </c>
      <c r="IO65" s="631">
        <f t="shared" si="38"/>
        <v>0</v>
      </c>
      <c r="IP65" s="631">
        <f t="shared" si="38"/>
        <v>0</v>
      </c>
      <c r="IQ65" s="631">
        <f t="shared" si="38"/>
        <v>0</v>
      </c>
      <c r="IR65" s="631">
        <f t="shared" si="38"/>
        <v>0</v>
      </c>
      <c r="IS65" s="631">
        <f t="shared" si="38"/>
        <v>0</v>
      </c>
      <c r="IT65" s="631"/>
      <c r="IU65" s="631">
        <f t="shared" si="39"/>
        <v>0</v>
      </c>
      <c r="IV65" s="631">
        <f t="shared" si="39"/>
        <v>25</v>
      </c>
      <c r="IW65" s="631">
        <f t="shared" si="39"/>
        <v>0</v>
      </c>
      <c r="IX65" s="631">
        <f t="shared" si="39"/>
        <v>0</v>
      </c>
      <c r="IY65" s="631">
        <f t="shared" si="39"/>
        <v>0</v>
      </c>
      <c r="IZ65" s="631">
        <f t="shared" si="39"/>
        <v>0</v>
      </c>
      <c r="JA65" s="631">
        <f t="shared" si="39"/>
        <v>0</v>
      </c>
      <c r="JB65" s="631">
        <f t="shared" si="39"/>
        <v>0</v>
      </c>
      <c r="JC65" s="631">
        <f t="shared" si="39"/>
        <v>0</v>
      </c>
      <c r="JD65" s="631">
        <f t="shared" si="39"/>
        <v>0</v>
      </c>
      <c r="JE65" s="631">
        <f t="shared" si="40"/>
        <v>0</v>
      </c>
      <c r="JF65" s="631">
        <f t="shared" si="40"/>
        <v>0</v>
      </c>
      <c r="JG65" s="631">
        <f t="shared" si="40"/>
        <v>0</v>
      </c>
      <c r="JH65" s="631">
        <f t="shared" si="40"/>
        <v>0</v>
      </c>
      <c r="JI65" s="631">
        <f t="shared" si="40"/>
        <v>0</v>
      </c>
      <c r="JJ65" s="631">
        <f t="shared" si="40"/>
        <v>0</v>
      </c>
      <c r="JK65" s="631">
        <f t="shared" si="40"/>
        <v>0</v>
      </c>
      <c r="JL65" s="631">
        <f t="shared" si="40"/>
        <v>0</v>
      </c>
      <c r="JM65" s="631">
        <f t="shared" si="40"/>
        <v>0</v>
      </c>
      <c r="JN65" s="631">
        <f t="shared" si="40"/>
        <v>0</v>
      </c>
      <c r="JO65" s="631">
        <f t="shared" si="41"/>
        <v>0</v>
      </c>
      <c r="JP65" s="631">
        <f t="shared" si="41"/>
        <v>0</v>
      </c>
      <c r="JQ65" s="631">
        <f t="shared" si="41"/>
        <v>0</v>
      </c>
      <c r="JR65" s="631">
        <f t="shared" si="41"/>
        <v>0</v>
      </c>
      <c r="JS65" s="631">
        <f t="shared" si="41"/>
        <v>0</v>
      </c>
      <c r="JT65" s="631">
        <f t="shared" si="41"/>
        <v>0</v>
      </c>
      <c r="JU65" s="631">
        <f t="shared" si="41"/>
        <v>0</v>
      </c>
      <c r="JV65" s="631">
        <f t="shared" si="41"/>
        <v>0</v>
      </c>
      <c r="JW65" s="631">
        <f t="shared" si="41"/>
        <v>0</v>
      </c>
      <c r="JX65" s="631">
        <f t="shared" si="41"/>
        <v>0</v>
      </c>
      <c r="JY65" s="631">
        <f t="shared" si="42"/>
        <v>0</v>
      </c>
      <c r="JZ65" s="631">
        <f t="shared" si="42"/>
        <v>0</v>
      </c>
      <c r="KA65" s="631">
        <f t="shared" si="42"/>
        <v>0</v>
      </c>
      <c r="KB65" s="631">
        <f t="shared" si="42"/>
        <v>0</v>
      </c>
      <c r="KC65" s="631">
        <f t="shared" si="42"/>
        <v>0</v>
      </c>
      <c r="KD65" s="631">
        <f t="shared" si="42"/>
        <v>0</v>
      </c>
      <c r="KE65" s="631">
        <f t="shared" si="42"/>
        <v>0</v>
      </c>
      <c r="KF65" s="631">
        <f t="shared" si="42"/>
        <v>0</v>
      </c>
      <c r="KG65" s="631">
        <f t="shared" si="42"/>
        <v>0</v>
      </c>
      <c r="KH65" s="631">
        <f t="shared" si="42"/>
        <v>0</v>
      </c>
      <c r="KI65" s="631">
        <f t="shared" si="43"/>
        <v>0</v>
      </c>
      <c r="KJ65" s="631">
        <f t="shared" si="43"/>
        <v>0</v>
      </c>
      <c r="KK65" s="631">
        <f t="shared" si="43"/>
        <v>0</v>
      </c>
      <c r="KL65" s="631">
        <f t="shared" si="43"/>
        <v>0</v>
      </c>
      <c r="KM65" s="631">
        <f t="shared" si="43"/>
        <v>0</v>
      </c>
      <c r="KN65" s="631">
        <f t="shared" si="43"/>
        <v>0</v>
      </c>
      <c r="KO65" s="631">
        <f t="shared" si="43"/>
        <v>0</v>
      </c>
      <c r="KP65" s="631">
        <f t="shared" si="43"/>
        <v>0</v>
      </c>
      <c r="KQ65" s="631">
        <f t="shared" si="43"/>
        <v>0</v>
      </c>
      <c r="KR65" s="631">
        <f t="shared" si="43"/>
        <v>0</v>
      </c>
      <c r="KS65" s="631">
        <f t="shared" si="44"/>
        <v>0</v>
      </c>
      <c r="KT65" s="631">
        <f t="shared" si="44"/>
        <v>0</v>
      </c>
      <c r="KU65" s="631">
        <f t="shared" si="44"/>
        <v>0</v>
      </c>
      <c r="KV65" s="631">
        <f t="shared" si="44"/>
        <v>0</v>
      </c>
      <c r="KW65" s="631">
        <f t="shared" si="44"/>
        <v>0</v>
      </c>
      <c r="KX65" s="631">
        <f t="shared" si="44"/>
        <v>0</v>
      </c>
      <c r="KY65" s="631"/>
      <c r="KZ65" s="631">
        <f t="shared" si="45"/>
        <v>0</v>
      </c>
      <c r="LA65" s="631">
        <f t="shared" si="45"/>
        <v>3.4029100000000003</v>
      </c>
      <c r="LB65" s="631">
        <f t="shared" si="45"/>
        <v>0</v>
      </c>
      <c r="LC65" s="631">
        <f t="shared" si="45"/>
        <v>0</v>
      </c>
      <c r="LD65" s="631">
        <f t="shared" si="45"/>
        <v>0</v>
      </c>
      <c r="LE65" s="631">
        <f t="shared" si="45"/>
        <v>0</v>
      </c>
      <c r="LF65" s="631">
        <f t="shared" si="45"/>
        <v>0</v>
      </c>
      <c r="LG65" s="631">
        <f t="shared" si="45"/>
        <v>0</v>
      </c>
      <c r="LH65" s="631">
        <f t="shared" si="45"/>
        <v>0</v>
      </c>
      <c r="LI65" s="631">
        <f t="shared" si="45"/>
        <v>0</v>
      </c>
      <c r="LJ65" s="631">
        <f t="shared" si="46"/>
        <v>0</v>
      </c>
      <c r="LK65" s="631">
        <f t="shared" si="46"/>
        <v>0</v>
      </c>
      <c r="LL65" s="631">
        <f t="shared" si="46"/>
        <v>0</v>
      </c>
      <c r="LM65" s="631">
        <f t="shared" si="46"/>
        <v>0</v>
      </c>
      <c r="LN65" s="631">
        <f t="shared" si="46"/>
        <v>0</v>
      </c>
      <c r="LO65" s="631">
        <f t="shared" si="46"/>
        <v>0</v>
      </c>
      <c r="LP65" s="631">
        <f t="shared" si="46"/>
        <v>0</v>
      </c>
      <c r="LQ65" s="631">
        <f t="shared" si="46"/>
        <v>0</v>
      </c>
      <c r="LR65" s="631">
        <f t="shared" si="46"/>
        <v>0</v>
      </c>
      <c r="LS65" s="631">
        <f t="shared" si="46"/>
        <v>0</v>
      </c>
      <c r="LT65" s="631">
        <f t="shared" si="47"/>
        <v>0</v>
      </c>
      <c r="LU65" s="631">
        <f t="shared" si="47"/>
        <v>0</v>
      </c>
      <c r="LV65" s="631">
        <f t="shared" si="47"/>
        <v>0</v>
      </c>
      <c r="LW65" s="631">
        <f t="shared" si="47"/>
        <v>0</v>
      </c>
      <c r="LX65" s="631">
        <f t="shared" si="47"/>
        <v>0</v>
      </c>
      <c r="LY65" s="631">
        <f t="shared" si="47"/>
        <v>0</v>
      </c>
      <c r="LZ65" s="631">
        <f t="shared" si="47"/>
        <v>0</v>
      </c>
      <c r="MA65" s="631">
        <f t="shared" si="47"/>
        <v>0</v>
      </c>
      <c r="MB65" s="631">
        <f t="shared" si="47"/>
        <v>0</v>
      </c>
      <c r="MC65" s="631">
        <f t="shared" si="47"/>
        <v>0</v>
      </c>
      <c r="MD65" s="631">
        <f t="shared" si="48"/>
        <v>0</v>
      </c>
      <c r="ME65" s="631">
        <f t="shared" si="48"/>
        <v>0</v>
      </c>
      <c r="MF65" s="631">
        <f t="shared" si="48"/>
        <v>0</v>
      </c>
      <c r="MG65" s="631">
        <f t="shared" si="48"/>
        <v>0</v>
      </c>
      <c r="MH65" s="631">
        <f t="shared" si="48"/>
        <v>0</v>
      </c>
      <c r="MI65" s="631">
        <f t="shared" si="48"/>
        <v>0</v>
      </c>
      <c r="MJ65" s="631">
        <f t="shared" si="48"/>
        <v>0</v>
      </c>
      <c r="MK65" s="631">
        <f t="shared" si="48"/>
        <v>0</v>
      </c>
      <c r="ML65" s="631">
        <f t="shared" si="48"/>
        <v>0</v>
      </c>
      <c r="MM65" s="631">
        <f t="shared" si="48"/>
        <v>0</v>
      </c>
      <c r="MN65" s="631">
        <f t="shared" si="49"/>
        <v>0</v>
      </c>
      <c r="MO65" s="631">
        <f t="shared" si="49"/>
        <v>0</v>
      </c>
      <c r="MP65" s="631">
        <f t="shared" si="49"/>
        <v>0</v>
      </c>
      <c r="MQ65" s="631">
        <f t="shared" si="49"/>
        <v>0</v>
      </c>
      <c r="MR65" s="631">
        <f t="shared" si="49"/>
        <v>0</v>
      </c>
      <c r="MS65" s="631">
        <f t="shared" si="49"/>
        <v>0</v>
      </c>
      <c r="MT65" s="631">
        <f t="shared" si="49"/>
        <v>0</v>
      </c>
      <c r="MU65" s="631">
        <f t="shared" si="49"/>
        <v>0</v>
      </c>
      <c r="MV65" s="631">
        <f t="shared" si="49"/>
        <v>0</v>
      </c>
      <c r="MW65" s="631">
        <f t="shared" si="49"/>
        <v>0</v>
      </c>
      <c r="MX65" s="631">
        <f t="shared" si="50"/>
        <v>0</v>
      </c>
      <c r="MY65" s="631">
        <f t="shared" si="50"/>
        <v>0</v>
      </c>
      <c r="MZ65" s="631">
        <f t="shared" si="50"/>
        <v>0</v>
      </c>
      <c r="NA65" s="631">
        <f t="shared" si="50"/>
        <v>0</v>
      </c>
      <c r="NB65" s="631">
        <f t="shared" si="50"/>
        <v>0</v>
      </c>
      <c r="NC65" s="631">
        <f t="shared" si="50"/>
        <v>0</v>
      </c>
    </row>
    <row r="66" spans="1:367">
      <c r="A66" s="496" t="s">
        <v>81</v>
      </c>
      <c r="B66" s="496" t="s">
        <v>145</v>
      </c>
      <c r="C66" s="497">
        <v>1.312576</v>
      </c>
      <c r="D66" s="497">
        <v>8.2542000000000004E-2</v>
      </c>
      <c r="E66" s="362">
        <f t="shared" si="51"/>
        <v>8.6564787879360591E-4</v>
      </c>
      <c r="F66" s="363">
        <f t="shared" si="52"/>
        <v>2.4776841232803797E-4</v>
      </c>
      <c r="G66" s="498">
        <f>E66*Dichtheden!$V$70</f>
        <v>44.59720918982233</v>
      </c>
      <c r="H66" s="499">
        <f>IF(C66=0,0,ROUND(IF((G66/2)/Dichtheden!$C$3&lt;1,1,(G66/2)/Dichtheden!$C$3),0))</f>
        <v>1</v>
      </c>
      <c r="I66" s="498">
        <f>E66*Dichtheden!$AJ$70</f>
        <v>7.4328681983037228</v>
      </c>
      <c r="J66" s="499">
        <f>IF(C66=0,0,ROUND(IF((I66/2)/Dichtheden!$D$3&lt;1,1,(I66/2)/Dichtheden!$D$3),0))</f>
        <v>1</v>
      </c>
      <c r="K66" s="498">
        <f t="shared" si="21"/>
        <v>22.298604594911165</v>
      </c>
      <c r="L66" s="500">
        <f t="shared" si="22"/>
        <v>22.298604594911165</v>
      </c>
      <c r="M66" s="498">
        <f>IF(D66=0,0,IF((D66*Dichtheden!$G$4)&lt;25,25,D66*Dichtheden!$G$4))</f>
        <v>25</v>
      </c>
      <c r="N66" s="499">
        <f>D66*Dichtheden!$H$4</f>
        <v>2.88897</v>
      </c>
      <c r="O66" s="501"/>
      <c r="P66" s="997"/>
      <c r="Q66" s="502">
        <f>E66*Dichtheden!$AS$68</f>
        <v>32.890441777493969</v>
      </c>
      <c r="R66" s="495">
        <f>IF(Q66=0,0,ROUND(IF((Q66/2)/Dichtheden!$C$3&lt;1,1,(Q66/2)/Dichtheden!$C$3),0))</f>
        <v>1</v>
      </c>
      <c r="S66" s="502">
        <f>E66*Dichtheden!$AY$68</f>
        <v>1.8210527085844119</v>
      </c>
      <c r="T66" s="495">
        <f>IF(Q66=0,0,ROUND(IF((S66/2)/Dichtheden!$D$3&lt;1,1,(S66/2)/Dichtheden!$D$3),0))</f>
        <v>1</v>
      </c>
      <c r="U66" s="502">
        <f>D66*Dichtheden!$G$5</f>
        <v>17.994156</v>
      </c>
      <c r="V66" s="502">
        <f>D66*Dichtheden!$H$5</f>
        <v>1.23813</v>
      </c>
      <c r="X66" s="630"/>
      <c r="AA66" s="628">
        <f t="shared" si="23"/>
        <v>0</v>
      </c>
      <c r="AB66" s="628">
        <f t="shared" si="23"/>
        <v>1.312576</v>
      </c>
      <c r="AC66" s="628">
        <f t="shared" si="23"/>
        <v>0</v>
      </c>
      <c r="AD66" s="628">
        <f t="shared" si="23"/>
        <v>0</v>
      </c>
      <c r="AE66" s="628">
        <f t="shared" si="23"/>
        <v>0</v>
      </c>
      <c r="AF66" s="628">
        <f t="shared" si="23"/>
        <v>0</v>
      </c>
      <c r="AG66" s="628">
        <f t="shared" si="23"/>
        <v>0</v>
      </c>
      <c r="AH66" s="628">
        <f t="shared" si="23"/>
        <v>0</v>
      </c>
      <c r="AI66" s="628">
        <f t="shared" si="23"/>
        <v>0</v>
      </c>
      <c r="AJ66" s="628">
        <f t="shared" si="23"/>
        <v>0</v>
      </c>
      <c r="AK66" s="628">
        <f t="shared" si="23"/>
        <v>0</v>
      </c>
      <c r="AL66" s="628">
        <f t="shared" si="23"/>
        <v>0</v>
      </c>
      <c r="AM66" s="628">
        <f t="shared" si="23"/>
        <v>0</v>
      </c>
      <c r="AN66" s="628">
        <f t="shared" si="23"/>
        <v>0</v>
      </c>
      <c r="AO66" s="628">
        <f t="shared" si="23"/>
        <v>0</v>
      </c>
      <c r="AP66" s="628">
        <f t="shared" si="23"/>
        <v>0</v>
      </c>
      <c r="AQ66" s="628">
        <f t="shared" si="24"/>
        <v>0</v>
      </c>
      <c r="AR66" s="628">
        <f t="shared" si="24"/>
        <v>0</v>
      </c>
      <c r="AS66" s="628">
        <f t="shared" si="24"/>
        <v>0</v>
      </c>
      <c r="AT66" s="628">
        <f t="shared" si="24"/>
        <v>0</v>
      </c>
      <c r="AU66" s="628">
        <f t="shared" si="24"/>
        <v>0</v>
      </c>
      <c r="AV66" s="628">
        <f t="shared" si="24"/>
        <v>0</v>
      </c>
      <c r="AW66" s="628">
        <f t="shared" si="24"/>
        <v>0</v>
      </c>
      <c r="AX66" s="628">
        <f t="shared" si="24"/>
        <v>0</v>
      </c>
      <c r="AY66" s="628">
        <f t="shared" si="24"/>
        <v>0</v>
      </c>
      <c r="AZ66" s="628">
        <f t="shared" si="24"/>
        <v>0</v>
      </c>
      <c r="BA66" s="628">
        <f t="shared" si="24"/>
        <v>0</v>
      </c>
      <c r="BB66" s="628">
        <f t="shared" si="24"/>
        <v>0</v>
      </c>
      <c r="BC66" s="628">
        <f t="shared" si="24"/>
        <v>0</v>
      </c>
      <c r="BD66" s="628">
        <f t="shared" si="24"/>
        <v>0</v>
      </c>
      <c r="BE66" s="628">
        <f t="shared" si="24"/>
        <v>0</v>
      </c>
      <c r="BF66" s="628">
        <f t="shared" si="24"/>
        <v>0</v>
      </c>
      <c r="BG66" s="628">
        <f t="shared" si="25"/>
        <v>0</v>
      </c>
      <c r="BH66" s="628">
        <f t="shared" si="25"/>
        <v>0</v>
      </c>
      <c r="BI66" s="628">
        <f t="shared" si="25"/>
        <v>0</v>
      </c>
      <c r="BJ66" s="628">
        <f t="shared" si="25"/>
        <v>0</v>
      </c>
      <c r="BK66" s="628">
        <f t="shared" si="25"/>
        <v>0</v>
      </c>
      <c r="BL66" s="628">
        <f t="shared" si="25"/>
        <v>0</v>
      </c>
      <c r="BM66" s="628">
        <f t="shared" si="25"/>
        <v>0</v>
      </c>
      <c r="BN66" s="628">
        <f t="shared" si="25"/>
        <v>0</v>
      </c>
      <c r="BO66" s="628">
        <f t="shared" si="25"/>
        <v>0</v>
      </c>
      <c r="BP66" s="628">
        <f t="shared" si="25"/>
        <v>0</v>
      </c>
      <c r="BQ66" s="628">
        <f t="shared" si="25"/>
        <v>0</v>
      </c>
      <c r="BR66" s="628">
        <f t="shared" si="25"/>
        <v>0</v>
      </c>
      <c r="BS66" s="628">
        <f t="shared" si="25"/>
        <v>0</v>
      </c>
      <c r="BT66" s="628">
        <f t="shared" si="25"/>
        <v>0</v>
      </c>
      <c r="BU66" s="628">
        <f t="shared" si="25"/>
        <v>0</v>
      </c>
      <c r="BV66" s="628">
        <f t="shared" si="25"/>
        <v>0</v>
      </c>
      <c r="BW66" s="628">
        <f t="shared" si="26"/>
        <v>0</v>
      </c>
      <c r="BX66" s="628">
        <f t="shared" si="26"/>
        <v>0</v>
      </c>
      <c r="BY66" s="628">
        <f t="shared" si="26"/>
        <v>0</v>
      </c>
      <c r="BZ66" s="628">
        <f t="shared" si="26"/>
        <v>0</v>
      </c>
      <c r="CA66" s="628">
        <f t="shared" si="26"/>
        <v>0</v>
      </c>
      <c r="CB66" s="628">
        <f t="shared" si="26"/>
        <v>0</v>
      </c>
      <c r="CC66" s="628">
        <f t="shared" si="26"/>
        <v>0</v>
      </c>
      <c r="CD66" s="628">
        <f t="shared" si="26"/>
        <v>0</v>
      </c>
      <c r="CE66" s="628"/>
      <c r="CF66" s="628">
        <f t="shared" si="27"/>
        <v>0</v>
      </c>
      <c r="CG66" s="628">
        <f t="shared" si="27"/>
        <v>8.2542000000000004E-2</v>
      </c>
      <c r="CH66" s="628">
        <f t="shared" si="27"/>
        <v>0</v>
      </c>
      <c r="CI66" s="628">
        <f t="shared" si="27"/>
        <v>0</v>
      </c>
      <c r="CJ66" s="628">
        <f t="shared" si="27"/>
        <v>0</v>
      </c>
      <c r="CK66" s="628">
        <f t="shared" si="27"/>
        <v>0</v>
      </c>
      <c r="CL66" s="628">
        <f t="shared" si="27"/>
        <v>0</v>
      </c>
      <c r="CM66" s="628">
        <f t="shared" si="27"/>
        <v>0</v>
      </c>
      <c r="CN66" s="628">
        <f t="shared" si="27"/>
        <v>0</v>
      </c>
      <c r="CO66" s="628">
        <f t="shared" si="27"/>
        <v>0</v>
      </c>
      <c r="CP66" s="628">
        <f t="shared" si="27"/>
        <v>0</v>
      </c>
      <c r="CQ66" s="628">
        <f t="shared" si="27"/>
        <v>0</v>
      </c>
      <c r="CR66" s="628">
        <f t="shared" si="27"/>
        <v>0</v>
      </c>
      <c r="CS66" s="628">
        <f t="shared" si="27"/>
        <v>0</v>
      </c>
      <c r="CT66" s="628">
        <f t="shared" si="27"/>
        <v>0</v>
      </c>
      <c r="CU66" s="628">
        <f t="shared" si="27"/>
        <v>0</v>
      </c>
      <c r="CV66" s="628">
        <f t="shared" si="28"/>
        <v>0</v>
      </c>
      <c r="CW66" s="628">
        <f t="shared" si="28"/>
        <v>0</v>
      </c>
      <c r="CX66" s="628">
        <f t="shared" si="28"/>
        <v>0</v>
      </c>
      <c r="CY66" s="628">
        <f t="shared" si="28"/>
        <v>0</v>
      </c>
      <c r="CZ66" s="628">
        <f t="shared" si="28"/>
        <v>0</v>
      </c>
      <c r="DA66" s="628">
        <f t="shared" si="28"/>
        <v>0</v>
      </c>
      <c r="DB66" s="628">
        <f t="shared" si="28"/>
        <v>0</v>
      </c>
      <c r="DC66" s="628">
        <f t="shared" si="28"/>
        <v>0</v>
      </c>
      <c r="DD66" s="628">
        <f t="shared" si="28"/>
        <v>0</v>
      </c>
      <c r="DE66" s="628">
        <f t="shared" si="28"/>
        <v>0</v>
      </c>
      <c r="DF66" s="628">
        <f t="shared" si="28"/>
        <v>0</v>
      </c>
      <c r="DG66" s="628">
        <f t="shared" si="28"/>
        <v>0</v>
      </c>
      <c r="DH66" s="628">
        <f t="shared" si="28"/>
        <v>0</v>
      </c>
      <c r="DI66" s="628">
        <f t="shared" si="28"/>
        <v>0</v>
      </c>
      <c r="DJ66" s="628">
        <f t="shared" si="28"/>
        <v>0</v>
      </c>
      <c r="DK66" s="628">
        <f t="shared" si="28"/>
        <v>0</v>
      </c>
      <c r="DL66" s="628">
        <f t="shared" si="29"/>
        <v>0</v>
      </c>
      <c r="DM66" s="628">
        <f t="shared" si="29"/>
        <v>0</v>
      </c>
      <c r="DN66" s="628">
        <f t="shared" si="29"/>
        <v>0</v>
      </c>
      <c r="DO66" s="628">
        <f t="shared" si="29"/>
        <v>0</v>
      </c>
      <c r="DP66" s="628">
        <f t="shared" si="29"/>
        <v>0</v>
      </c>
      <c r="DQ66" s="628">
        <f t="shared" si="29"/>
        <v>0</v>
      </c>
      <c r="DR66" s="628">
        <f t="shared" si="29"/>
        <v>0</v>
      </c>
      <c r="DS66" s="628">
        <f t="shared" si="29"/>
        <v>0</v>
      </c>
      <c r="DT66" s="628">
        <f t="shared" si="29"/>
        <v>0</v>
      </c>
      <c r="DU66" s="628">
        <f t="shared" si="29"/>
        <v>0</v>
      </c>
      <c r="DV66" s="628">
        <f t="shared" si="29"/>
        <v>0</v>
      </c>
      <c r="DW66" s="628">
        <f t="shared" si="29"/>
        <v>0</v>
      </c>
      <c r="DX66" s="628">
        <f t="shared" si="29"/>
        <v>0</v>
      </c>
      <c r="DY66" s="628">
        <f t="shared" si="29"/>
        <v>0</v>
      </c>
      <c r="DZ66" s="628">
        <f t="shared" si="29"/>
        <v>0</v>
      </c>
      <c r="EA66" s="628">
        <f t="shared" si="29"/>
        <v>0</v>
      </c>
      <c r="EB66" s="628">
        <f t="shared" si="30"/>
        <v>0</v>
      </c>
      <c r="EC66" s="628">
        <f t="shared" si="30"/>
        <v>0</v>
      </c>
      <c r="ED66" s="628">
        <f t="shared" si="30"/>
        <v>0</v>
      </c>
      <c r="EE66" s="628">
        <f t="shared" si="30"/>
        <v>0</v>
      </c>
      <c r="EF66" s="628">
        <f t="shared" si="30"/>
        <v>0</v>
      </c>
      <c r="EG66" s="628">
        <f t="shared" si="30"/>
        <v>0</v>
      </c>
      <c r="EH66" s="628">
        <f t="shared" si="30"/>
        <v>0</v>
      </c>
      <c r="EI66" s="628">
        <f t="shared" si="30"/>
        <v>0</v>
      </c>
      <c r="EJ66" s="631"/>
      <c r="EK66" s="631">
        <f t="shared" si="31"/>
        <v>0</v>
      </c>
      <c r="EL66" s="631">
        <f t="shared" si="31"/>
        <v>1</v>
      </c>
      <c r="EM66" s="631">
        <f t="shared" si="31"/>
        <v>0</v>
      </c>
      <c r="EN66" s="631">
        <f t="shared" si="31"/>
        <v>0</v>
      </c>
      <c r="EO66" s="631">
        <f t="shared" si="31"/>
        <v>0</v>
      </c>
      <c r="EP66" s="631">
        <f t="shared" si="31"/>
        <v>0</v>
      </c>
      <c r="EQ66" s="631">
        <f t="shared" si="31"/>
        <v>0</v>
      </c>
      <c r="ER66" s="631">
        <f t="shared" si="31"/>
        <v>0</v>
      </c>
      <c r="ES66" s="631">
        <f t="shared" si="31"/>
        <v>0</v>
      </c>
      <c r="ET66" s="631">
        <f t="shared" si="31"/>
        <v>0</v>
      </c>
      <c r="EU66" s="631">
        <f t="shared" si="31"/>
        <v>0</v>
      </c>
      <c r="EV66" s="631">
        <f t="shared" si="31"/>
        <v>0</v>
      </c>
      <c r="EW66" s="631">
        <f t="shared" si="31"/>
        <v>0</v>
      </c>
      <c r="EX66" s="631">
        <f t="shared" si="31"/>
        <v>0</v>
      </c>
      <c r="EY66" s="631">
        <f t="shared" si="31"/>
        <v>0</v>
      </c>
      <c r="EZ66" s="631">
        <f t="shared" si="31"/>
        <v>0</v>
      </c>
      <c r="FA66" s="631">
        <f t="shared" si="32"/>
        <v>0</v>
      </c>
      <c r="FB66" s="631">
        <f t="shared" si="32"/>
        <v>0</v>
      </c>
      <c r="FC66" s="631">
        <f t="shared" si="32"/>
        <v>0</v>
      </c>
      <c r="FD66" s="631">
        <f t="shared" si="32"/>
        <v>0</v>
      </c>
      <c r="FE66" s="631">
        <f t="shared" si="32"/>
        <v>0</v>
      </c>
      <c r="FF66" s="631">
        <f t="shared" si="32"/>
        <v>0</v>
      </c>
      <c r="FG66" s="631">
        <f t="shared" si="32"/>
        <v>0</v>
      </c>
      <c r="FH66" s="631">
        <f t="shared" si="32"/>
        <v>0</v>
      </c>
      <c r="FI66" s="631">
        <f t="shared" si="32"/>
        <v>0</v>
      </c>
      <c r="FJ66" s="631">
        <f t="shared" si="32"/>
        <v>0</v>
      </c>
      <c r="FK66" s="631">
        <f t="shared" si="32"/>
        <v>0</v>
      </c>
      <c r="FL66" s="631">
        <f t="shared" si="32"/>
        <v>0</v>
      </c>
      <c r="FM66" s="631">
        <f t="shared" si="32"/>
        <v>0</v>
      </c>
      <c r="FN66" s="631">
        <f t="shared" si="32"/>
        <v>0</v>
      </c>
      <c r="FO66" s="631">
        <f t="shared" si="32"/>
        <v>0</v>
      </c>
      <c r="FP66" s="631">
        <f t="shared" si="32"/>
        <v>0</v>
      </c>
      <c r="FQ66" s="631">
        <f t="shared" si="33"/>
        <v>0</v>
      </c>
      <c r="FR66" s="631">
        <f t="shared" si="33"/>
        <v>0</v>
      </c>
      <c r="FS66" s="631">
        <f t="shared" si="33"/>
        <v>0</v>
      </c>
      <c r="FT66" s="631">
        <f t="shared" si="33"/>
        <v>0</v>
      </c>
      <c r="FU66" s="631">
        <f t="shared" si="33"/>
        <v>0</v>
      </c>
      <c r="FV66" s="631">
        <f t="shared" si="33"/>
        <v>0</v>
      </c>
      <c r="FW66" s="631">
        <f t="shared" si="33"/>
        <v>0</v>
      </c>
      <c r="FX66" s="631">
        <f t="shared" si="33"/>
        <v>0</v>
      </c>
      <c r="FY66" s="631">
        <f t="shared" si="33"/>
        <v>0</v>
      </c>
      <c r="FZ66" s="631">
        <f t="shared" si="33"/>
        <v>0</v>
      </c>
      <c r="GA66" s="631">
        <f t="shared" si="33"/>
        <v>0</v>
      </c>
      <c r="GB66" s="631">
        <f t="shared" si="33"/>
        <v>0</v>
      </c>
      <c r="GC66" s="631">
        <f t="shared" si="33"/>
        <v>0</v>
      </c>
      <c r="GD66" s="631">
        <f t="shared" si="34"/>
        <v>0</v>
      </c>
      <c r="GE66" s="631">
        <f t="shared" si="34"/>
        <v>0</v>
      </c>
      <c r="GF66" s="631">
        <f t="shared" si="34"/>
        <v>0</v>
      </c>
      <c r="GG66" s="631">
        <f t="shared" si="34"/>
        <v>0</v>
      </c>
      <c r="GH66" s="631">
        <f t="shared" si="34"/>
        <v>0</v>
      </c>
      <c r="GI66" s="631">
        <f t="shared" si="34"/>
        <v>0</v>
      </c>
      <c r="GJ66" s="631">
        <f t="shared" si="34"/>
        <v>0</v>
      </c>
      <c r="GK66" s="631">
        <f t="shared" si="34"/>
        <v>0</v>
      </c>
      <c r="GL66" s="631">
        <f t="shared" si="34"/>
        <v>0</v>
      </c>
      <c r="GM66" s="631">
        <f t="shared" si="34"/>
        <v>0</v>
      </c>
      <c r="GN66" s="631">
        <f t="shared" si="34"/>
        <v>0</v>
      </c>
      <c r="GO66" s="631"/>
      <c r="GP66" s="631">
        <f t="shared" si="35"/>
        <v>0</v>
      </c>
      <c r="GQ66" s="631">
        <f t="shared" si="35"/>
        <v>1</v>
      </c>
      <c r="GR66" s="631">
        <f t="shared" si="35"/>
        <v>0</v>
      </c>
      <c r="GS66" s="631">
        <f t="shared" si="35"/>
        <v>0</v>
      </c>
      <c r="GT66" s="631">
        <f t="shared" si="35"/>
        <v>0</v>
      </c>
      <c r="GU66" s="631">
        <f t="shared" si="35"/>
        <v>0</v>
      </c>
      <c r="GV66" s="631">
        <f t="shared" si="35"/>
        <v>0</v>
      </c>
      <c r="GW66" s="631">
        <f t="shared" si="35"/>
        <v>0</v>
      </c>
      <c r="GX66" s="631">
        <f t="shared" si="35"/>
        <v>0</v>
      </c>
      <c r="GY66" s="631">
        <f t="shared" si="35"/>
        <v>0</v>
      </c>
      <c r="GZ66" s="631">
        <f t="shared" si="35"/>
        <v>0</v>
      </c>
      <c r="HA66" s="631">
        <f t="shared" si="35"/>
        <v>0</v>
      </c>
      <c r="HB66" s="631">
        <f t="shared" si="35"/>
        <v>0</v>
      </c>
      <c r="HC66" s="631">
        <f t="shared" si="35"/>
        <v>0</v>
      </c>
      <c r="HD66" s="631">
        <f t="shared" si="35"/>
        <v>0</v>
      </c>
      <c r="HE66" s="631">
        <f t="shared" si="35"/>
        <v>0</v>
      </c>
      <c r="HF66" s="631">
        <f t="shared" si="36"/>
        <v>0</v>
      </c>
      <c r="HG66" s="631">
        <f t="shared" si="36"/>
        <v>0</v>
      </c>
      <c r="HH66" s="631">
        <f t="shared" si="36"/>
        <v>0</v>
      </c>
      <c r="HI66" s="631">
        <f t="shared" si="36"/>
        <v>0</v>
      </c>
      <c r="HJ66" s="631">
        <f t="shared" si="36"/>
        <v>0</v>
      </c>
      <c r="HK66" s="631">
        <f t="shared" si="36"/>
        <v>0</v>
      </c>
      <c r="HL66" s="631">
        <f t="shared" si="36"/>
        <v>0</v>
      </c>
      <c r="HM66" s="631">
        <f t="shared" si="36"/>
        <v>0</v>
      </c>
      <c r="HN66" s="631">
        <f t="shared" si="36"/>
        <v>0</v>
      </c>
      <c r="HO66" s="631">
        <f t="shared" si="36"/>
        <v>0</v>
      </c>
      <c r="HP66" s="631">
        <f t="shared" si="36"/>
        <v>0</v>
      </c>
      <c r="HQ66" s="631">
        <f t="shared" si="36"/>
        <v>0</v>
      </c>
      <c r="HR66" s="631">
        <f t="shared" si="36"/>
        <v>0</v>
      </c>
      <c r="HS66" s="631">
        <f t="shared" si="36"/>
        <v>0</v>
      </c>
      <c r="HT66" s="631">
        <f t="shared" si="36"/>
        <v>0</v>
      </c>
      <c r="HU66" s="631">
        <f t="shared" si="36"/>
        <v>0</v>
      </c>
      <c r="HV66" s="631">
        <f t="shared" si="37"/>
        <v>0</v>
      </c>
      <c r="HW66" s="631">
        <f t="shared" si="37"/>
        <v>0</v>
      </c>
      <c r="HX66" s="631">
        <f t="shared" si="37"/>
        <v>0</v>
      </c>
      <c r="HY66" s="631">
        <f t="shared" si="37"/>
        <v>0</v>
      </c>
      <c r="HZ66" s="631">
        <f t="shared" si="37"/>
        <v>0</v>
      </c>
      <c r="IA66" s="631">
        <f t="shared" si="37"/>
        <v>0</v>
      </c>
      <c r="IB66" s="631">
        <f t="shared" si="37"/>
        <v>0</v>
      </c>
      <c r="IC66" s="631">
        <f t="shared" si="37"/>
        <v>0</v>
      </c>
      <c r="ID66" s="631">
        <f t="shared" si="37"/>
        <v>0</v>
      </c>
      <c r="IE66" s="631">
        <f t="shared" si="37"/>
        <v>0</v>
      </c>
      <c r="IF66" s="631">
        <f t="shared" si="37"/>
        <v>0</v>
      </c>
      <c r="IG66" s="631">
        <f t="shared" si="37"/>
        <v>0</v>
      </c>
      <c r="IH66" s="631">
        <f t="shared" si="37"/>
        <v>0</v>
      </c>
      <c r="II66" s="631">
        <f t="shared" si="37"/>
        <v>0</v>
      </c>
      <c r="IJ66" s="631">
        <f t="shared" si="37"/>
        <v>0</v>
      </c>
      <c r="IK66" s="631">
        <f t="shared" si="37"/>
        <v>0</v>
      </c>
      <c r="IL66" s="631">
        <f t="shared" si="38"/>
        <v>0</v>
      </c>
      <c r="IM66" s="631">
        <f t="shared" si="38"/>
        <v>0</v>
      </c>
      <c r="IN66" s="631">
        <f t="shared" si="38"/>
        <v>0</v>
      </c>
      <c r="IO66" s="631">
        <f t="shared" si="38"/>
        <v>0</v>
      </c>
      <c r="IP66" s="631">
        <f t="shared" si="38"/>
        <v>0</v>
      </c>
      <c r="IQ66" s="631">
        <f t="shared" si="38"/>
        <v>0</v>
      </c>
      <c r="IR66" s="631">
        <f t="shared" si="38"/>
        <v>0</v>
      </c>
      <c r="IS66" s="631">
        <f t="shared" si="38"/>
        <v>0</v>
      </c>
      <c r="IT66" s="631"/>
      <c r="IU66" s="631">
        <f t="shared" si="39"/>
        <v>0</v>
      </c>
      <c r="IV66" s="631">
        <f t="shared" si="39"/>
        <v>25</v>
      </c>
      <c r="IW66" s="631">
        <f t="shared" si="39"/>
        <v>0</v>
      </c>
      <c r="IX66" s="631">
        <f t="shared" si="39"/>
        <v>0</v>
      </c>
      <c r="IY66" s="631">
        <f t="shared" si="39"/>
        <v>0</v>
      </c>
      <c r="IZ66" s="631">
        <f t="shared" si="39"/>
        <v>0</v>
      </c>
      <c r="JA66" s="631">
        <f t="shared" si="39"/>
        <v>0</v>
      </c>
      <c r="JB66" s="631">
        <f t="shared" si="39"/>
        <v>0</v>
      </c>
      <c r="JC66" s="631">
        <f t="shared" si="39"/>
        <v>0</v>
      </c>
      <c r="JD66" s="631">
        <f t="shared" si="39"/>
        <v>0</v>
      </c>
      <c r="JE66" s="631">
        <f t="shared" si="40"/>
        <v>0</v>
      </c>
      <c r="JF66" s="631">
        <f t="shared" si="40"/>
        <v>0</v>
      </c>
      <c r="JG66" s="631">
        <f t="shared" si="40"/>
        <v>0</v>
      </c>
      <c r="JH66" s="631">
        <f t="shared" si="40"/>
        <v>0</v>
      </c>
      <c r="JI66" s="631">
        <f t="shared" si="40"/>
        <v>0</v>
      </c>
      <c r="JJ66" s="631">
        <f t="shared" si="40"/>
        <v>0</v>
      </c>
      <c r="JK66" s="631">
        <f t="shared" si="40"/>
        <v>0</v>
      </c>
      <c r="JL66" s="631">
        <f t="shared" si="40"/>
        <v>0</v>
      </c>
      <c r="JM66" s="631">
        <f t="shared" si="40"/>
        <v>0</v>
      </c>
      <c r="JN66" s="631">
        <f t="shared" si="40"/>
        <v>0</v>
      </c>
      <c r="JO66" s="631">
        <f t="shared" si="41"/>
        <v>0</v>
      </c>
      <c r="JP66" s="631">
        <f t="shared" si="41"/>
        <v>0</v>
      </c>
      <c r="JQ66" s="631">
        <f t="shared" si="41"/>
        <v>0</v>
      </c>
      <c r="JR66" s="631">
        <f t="shared" si="41"/>
        <v>0</v>
      </c>
      <c r="JS66" s="631">
        <f t="shared" si="41"/>
        <v>0</v>
      </c>
      <c r="JT66" s="631">
        <f t="shared" si="41"/>
        <v>0</v>
      </c>
      <c r="JU66" s="631">
        <f t="shared" si="41"/>
        <v>0</v>
      </c>
      <c r="JV66" s="631">
        <f t="shared" si="41"/>
        <v>0</v>
      </c>
      <c r="JW66" s="631">
        <f t="shared" si="41"/>
        <v>0</v>
      </c>
      <c r="JX66" s="631">
        <f t="shared" si="41"/>
        <v>0</v>
      </c>
      <c r="JY66" s="631">
        <f t="shared" si="42"/>
        <v>0</v>
      </c>
      <c r="JZ66" s="631">
        <f t="shared" si="42"/>
        <v>0</v>
      </c>
      <c r="KA66" s="631">
        <f t="shared" si="42"/>
        <v>0</v>
      </c>
      <c r="KB66" s="631">
        <f t="shared" si="42"/>
        <v>0</v>
      </c>
      <c r="KC66" s="631">
        <f t="shared" si="42"/>
        <v>0</v>
      </c>
      <c r="KD66" s="631">
        <f t="shared" si="42"/>
        <v>0</v>
      </c>
      <c r="KE66" s="631">
        <f t="shared" si="42"/>
        <v>0</v>
      </c>
      <c r="KF66" s="631">
        <f t="shared" si="42"/>
        <v>0</v>
      </c>
      <c r="KG66" s="631">
        <f t="shared" si="42"/>
        <v>0</v>
      </c>
      <c r="KH66" s="631">
        <f t="shared" si="42"/>
        <v>0</v>
      </c>
      <c r="KI66" s="631">
        <f t="shared" si="43"/>
        <v>0</v>
      </c>
      <c r="KJ66" s="631">
        <f t="shared" si="43"/>
        <v>0</v>
      </c>
      <c r="KK66" s="631">
        <f t="shared" si="43"/>
        <v>0</v>
      </c>
      <c r="KL66" s="631">
        <f t="shared" si="43"/>
        <v>0</v>
      </c>
      <c r="KM66" s="631">
        <f t="shared" si="43"/>
        <v>0</v>
      </c>
      <c r="KN66" s="631">
        <f t="shared" si="43"/>
        <v>0</v>
      </c>
      <c r="KO66" s="631">
        <f t="shared" si="43"/>
        <v>0</v>
      </c>
      <c r="KP66" s="631">
        <f t="shared" si="43"/>
        <v>0</v>
      </c>
      <c r="KQ66" s="631">
        <f t="shared" si="43"/>
        <v>0</v>
      </c>
      <c r="KR66" s="631">
        <f t="shared" si="43"/>
        <v>0</v>
      </c>
      <c r="KS66" s="631">
        <f t="shared" si="44"/>
        <v>0</v>
      </c>
      <c r="KT66" s="631">
        <f t="shared" si="44"/>
        <v>0</v>
      </c>
      <c r="KU66" s="631">
        <f t="shared" si="44"/>
        <v>0</v>
      </c>
      <c r="KV66" s="631">
        <f t="shared" si="44"/>
        <v>0</v>
      </c>
      <c r="KW66" s="631">
        <f t="shared" si="44"/>
        <v>0</v>
      </c>
      <c r="KX66" s="631">
        <f t="shared" si="44"/>
        <v>0</v>
      </c>
      <c r="KY66" s="631"/>
      <c r="KZ66" s="631">
        <f t="shared" si="45"/>
        <v>0</v>
      </c>
      <c r="LA66" s="631">
        <f t="shared" si="45"/>
        <v>2.88897</v>
      </c>
      <c r="LB66" s="631">
        <f t="shared" si="45"/>
        <v>0</v>
      </c>
      <c r="LC66" s="631">
        <f t="shared" si="45"/>
        <v>0</v>
      </c>
      <c r="LD66" s="631">
        <f t="shared" si="45"/>
        <v>0</v>
      </c>
      <c r="LE66" s="631">
        <f t="shared" si="45"/>
        <v>0</v>
      </c>
      <c r="LF66" s="631">
        <f t="shared" si="45"/>
        <v>0</v>
      </c>
      <c r="LG66" s="631">
        <f t="shared" si="45"/>
        <v>0</v>
      </c>
      <c r="LH66" s="631">
        <f t="shared" si="45"/>
        <v>0</v>
      </c>
      <c r="LI66" s="631">
        <f t="shared" si="45"/>
        <v>0</v>
      </c>
      <c r="LJ66" s="631">
        <f t="shared" si="46"/>
        <v>0</v>
      </c>
      <c r="LK66" s="631">
        <f t="shared" si="46"/>
        <v>0</v>
      </c>
      <c r="LL66" s="631">
        <f t="shared" si="46"/>
        <v>0</v>
      </c>
      <c r="LM66" s="631">
        <f t="shared" si="46"/>
        <v>0</v>
      </c>
      <c r="LN66" s="631">
        <f t="shared" si="46"/>
        <v>0</v>
      </c>
      <c r="LO66" s="631">
        <f t="shared" si="46"/>
        <v>0</v>
      </c>
      <c r="LP66" s="631">
        <f t="shared" si="46"/>
        <v>0</v>
      </c>
      <c r="LQ66" s="631">
        <f t="shared" si="46"/>
        <v>0</v>
      </c>
      <c r="LR66" s="631">
        <f t="shared" si="46"/>
        <v>0</v>
      </c>
      <c r="LS66" s="631">
        <f t="shared" si="46"/>
        <v>0</v>
      </c>
      <c r="LT66" s="631">
        <f t="shared" si="47"/>
        <v>0</v>
      </c>
      <c r="LU66" s="631">
        <f t="shared" si="47"/>
        <v>0</v>
      </c>
      <c r="LV66" s="631">
        <f t="shared" si="47"/>
        <v>0</v>
      </c>
      <c r="LW66" s="631">
        <f t="shared" si="47"/>
        <v>0</v>
      </c>
      <c r="LX66" s="631">
        <f t="shared" si="47"/>
        <v>0</v>
      </c>
      <c r="LY66" s="631">
        <f t="shared" si="47"/>
        <v>0</v>
      </c>
      <c r="LZ66" s="631">
        <f t="shared" si="47"/>
        <v>0</v>
      </c>
      <c r="MA66" s="631">
        <f t="shared" si="47"/>
        <v>0</v>
      </c>
      <c r="MB66" s="631">
        <f t="shared" si="47"/>
        <v>0</v>
      </c>
      <c r="MC66" s="631">
        <f t="shared" si="47"/>
        <v>0</v>
      </c>
      <c r="MD66" s="631">
        <f t="shared" si="48"/>
        <v>0</v>
      </c>
      <c r="ME66" s="631">
        <f t="shared" si="48"/>
        <v>0</v>
      </c>
      <c r="MF66" s="631">
        <f t="shared" si="48"/>
        <v>0</v>
      </c>
      <c r="MG66" s="631">
        <f t="shared" si="48"/>
        <v>0</v>
      </c>
      <c r="MH66" s="631">
        <f t="shared" si="48"/>
        <v>0</v>
      </c>
      <c r="MI66" s="631">
        <f t="shared" si="48"/>
        <v>0</v>
      </c>
      <c r="MJ66" s="631">
        <f t="shared" si="48"/>
        <v>0</v>
      </c>
      <c r="MK66" s="631">
        <f t="shared" si="48"/>
        <v>0</v>
      </c>
      <c r="ML66" s="631">
        <f t="shared" si="48"/>
        <v>0</v>
      </c>
      <c r="MM66" s="631">
        <f t="shared" si="48"/>
        <v>0</v>
      </c>
      <c r="MN66" s="631">
        <f t="shared" si="49"/>
        <v>0</v>
      </c>
      <c r="MO66" s="631">
        <f t="shared" si="49"/>
        <v>0</v>
      </c>
      <c r="MP66" s="631">
        <f t="shared" si="49"/>
        <v>0</v>
      </c>
      <c r="MQ66" s="631">
        <f t="shared" si="49"/>
        <v>0</v>
      </c>
      <c r="MR66" s="631">
        <f t="shared" si="49"/>
        <v>0</v>
      </c>
      <c r="MS66" s="631">
        <f t="shared" si="49"/>
        <v>0</v>
      </c>
      <c r="MT66" s="631">
        <f t="shared" si="49"/>
        <v>0</v>
      </c>
      <c r="MU66" s="631">
        <f t="shared" si="49"/>
        <v>0</v>
      </c>
      <c r="MV66" s="631">
        <f t="shared" si="49"/>
        <v>0</v>
      </c>
      <c r="MW66" s="631">
        <f t="shared" si="49"/>
        <v>0</v>
      </c>
      <c r="MX66" s="631">
        <f t="shared" si="50"/>
        <v>0</v>
      </c>
      <c r="MY66" s="631">
        <f t="shared" si="50"/>
        <v>0</v>
      </c>
      <c r="MZ66" s="631">
        <f t="shared" si="50"/>
        <v>0</v>
      </c>
      <c r="NA66" s="631">
        <f t="shared" si="50"/>
        <v>0</v>
      </c>
      <c r="NB66" s="631">
        <f t="shared" si="50"/>
        <v>0</v>
      </c>
      <c r="NC66" s="631">
        <f t="shared" si="50"/>
        <v>0</v>
      </c>
    </row>
    <row r="67" spans="1:367">
      <c r="A67" s="503" t="s">
        <v>81</v>
      </c>
      <c r="B67" s="503" t="s">
        <v>146</v>
      </c>
      <c r="C67" s="497">
        <v>5.3260189999999996</v>
      </c>
      <c r="D67" s="497">
        <v>0.39669599999999999</v>
      </c>
      <c r="E67" s="362">
        <f t="shared" si="51"/>
        <v>3.5125257888034235E-3</v>
      </c>
      <c r="F67" s="363">
        <f t="shared" si="52"/>
        <v>1.1907724321785678E-3</v>
      </c>
      <c r="G67" s="498">
        <f>E67*Dichtheden!$V$70</f>
        <v>180.96139461026894</v>
      </c>
      <c r="H67" s="499">
        <f>IF(C67=0,0,ROUND(IF((G67/2)/Dichtheden!$C$3&lt;1,1,(G67/2)/Dichtheden!$C$3),0))</f>
        <v>1</v>
      </c>
      <c r="I67" s="498">
        <f>E67*Dichtheden!$AJ$70</f>
        <v>30.160232435044826</v>
      </c>
      <c r="J67" s="499">
        <f>IF(C67=0,0,ROUND(IF((I67/2)/Dichtheden!$D$3&lt;1,1,(I67/2)/Dichtheden!$D$3),0))</f>
        <v>1</v>
      </c>
      <c r="K67" s="498">
        <f t="shared" si="21"/>
        <v>90.48069730513447</v>
      </c>
      <c r="L67" s="500">
        <f t="shared" si="22"/>
        <v>90.48069730513447</v>
      </c>
      <c r="M67" s="498">
        <f>IF(D67=0,0,IF((D67*Dichtheden!$G$4)&lt;25,25,D67*Dichtheden!$G$4))</f>
        <v>89.256599999999992</v>
      </c>
      <c r="N67" s="499">
        <f>D67*Dichtheden!$H$4</f>
        <v>13.884359999999999</v>
      </c>
      <c r="O67" s="501"/>
      <c r="P67" s="997"/>
      <c r="Q67" s="502">
        <f>E67*Dichtheden!$AS$68</f>
        <v>133.45902852507334</v>
      </c>
      <c r="R67" s="495">
        <f>IF(Q67=0,0,ROUND(IF((Q67/2)/Dichtheden!$C$3&lt;1,1,(Q67/2)/Dichtheden!$C$3),0))</f>
        <v>1</v>
      </c>
      <c r="S67" s="502">
        <f>E67*Dichtheden!$AY$68</f>
        <v>7.3892569465859816</v>
      </c>
      <c r="T67" s="495">
        <f>IF(Q67=0,0,ROUND(IF((S67/2)/Dichtheden!$D$3&lt;1,1,(S67/2)/Dichtheden!$D$3),0))</f>
        <v>1</v>
      </c>
      <c r="U67" s="502">
        <f>D67*Dichtheden!$G$5</f>
        <v>86.479727999999994</v>
      </c>
      <c r="V67" s="502">
        <f>D67*Dichtheden!$H$5</f>
        <v>5.9504399999999995</v>
      </c>
      <c r="X67" s="630"/>
      <c r="AA67" s="628">
        <f t="shared" si="23"/>
        <v>0</v>
      </c>
      <c r="AB67" s="628">
        <f t="shared" si="23"/>
        <v>5.3260189999999996</v>
      </c>
      <c r="AC67" s="628">
        <f t="shared" si="23"/>
        <v>0</v>
      </c>
      <c r="AD67" s="628">
        <f t="shared" si="23"/>
        <v>0</v>
      </c>
      <c r="AE67" s="628">
        <f t="shared" si="23"/>
        <v>0</v>
      </c>
      <c r="AF67" s="628">
        <f t="shared" si="23"/>
        <v>0</v>
      </c>
      <c r="AG67" s="628">
        <f t="shared" si="23"/>
        <v>0</v>
      </c>
      <c r="AH67" s="628">
        <f t="shared" si="23"/>
        <v>0</v>
      </c>
      <c r="AI67" s="628">
        <f t="shared" si="23"/>
        <v>0</v>
      </c>
      <c r="AJ67" s="628">
        <f t="shared" si="23"/>
        <v>0</v>
      </c>
      <c r="AK67" s="628">
        <f t="shared" si="23"/>
        <v>0</v>
      </c>
      <c r="AL67" s="628">
        <f t="shared" si="23"/>
        <v>0</v>
      </c>
      <c r="AM67" s="628">
        <f t="shared" si="23"/>
        <v>0</v>
      </c>
      <c r="AN67" s="628">
        <f t="shared" si="23"/>
        <v>0</v>
      </c>
      <c r="AO67" s="628">
        <f t="shared" si="23"/>
        <v>0</v>
      </c>
      <c r="AP67" s="628">
        <f t="shared" si="23"/>
        <v>0</v>
      </c>
      <c r="AQ67" s="628">
        <f t="shared" si="24"/>
        <v>0</v>
      </c>
      <c r="AR67" s="628">
        <f t="shared" si="24"/>
        <v>0</v>
      </c>
      <c r="AS67" s="628">
        <f t="shared" si="24"/>
        <v>0</v>
      </c>
      <c r="AT67" s="628">
        <f t="shared" si="24"/>
        <v>0</v>
      </c>
      <c r="AU67" s="628">
        <f t="shared" si="24"/>
        <v>0</v>
      </c>
      <c r="AV67" s="628">
        <f t="shared" si="24"/>
        <v>0</v>
      </c>
      <c r="AW67" s="628">
        <f t="shared" si="24"/>
        <v>0</v>
      </c>
      <c r="AX67" s="628">
        <f t="shared" si="24"/>
        <v>0</v>
      </c>
      <c r="AY67" s="628">
        <f t="shared" si="24"/>
        <v>0</v>
      </c>
      <c r="AZ67" s="628">
        <f t="shared" si="24"/>
        <v>0</v>
      </c>
      <c r="BA67" s="628">
        <f t="shared" si="24"/>
        <v>0</v>
      </c>
      <c r="BB67" s="628">
        <f t="shared" si="24"/>
        <v>0</v>
      </c>
      <c r="BC67" s="628">
        <f t="shared" si="24"/>
        <v>0</v>
      </c>
      <c r="BD67" s="628">
        <f t="shared" si="24"/>
        <v>0</v>
      </c>
      <c r="BE67" s="628">
        <f t="shared" si="24"/>
        <v>0</v>
      </c>
      <c r="BF67" s="628">
        <f t="shared" si="24"/>
        <v>0</v>
      </c>
      <c r="BG67" s="628">
        <f t="shared" si="25"/>
        <v>0</v>
      </c>
      <c r="BH67" s="628">
        <f t="shared" si="25"/>
        <v>0</v>
      </c>
      <c r="BI67" s="628">
        <f t="shared" si="25"/>
        <v>0</v>
      </c>
      <c r="BJ67" s="628">
        <f t="shared" si="25"/>
        <v>0</v>
      </c>
      <c r="BK67" s="628">
        <f t="shared" si="25"/>
        <v>0</v>
      </c>
      <c r="BL67" s="628">
        <f t="shared" si="25"/>
        <v>0</v>
      </c>
      <c r="BM67" s="628">
        <f t="shared" si="25"/>
        <v>0</v>
      </c>
      <c r="BN67" s="628">
        <f t="shared" si="25"/>
        <v>0</v>
      </c>
      <c r="BO67" s="628">
        <f t="shared" si="25"/>
        <v>0</v>
      </c>
      <c r="BP67" s="628">
        <f t="shared" si="25"/>
        <v>0</v>
      </c>
      <c r="BQ67" s="628">
        <f t="shared" si="25"/>
        <v>0</v>
      </c>
      <c r="BR67" s="628">
        <f t="shared" si="25"/>
        <v>0</v>
      </c>
      <c r="BS67" s="628">
        <f t="shared" si="25"/>
        <v>0</v>
      </c>
      <c r="BT67" s="628">
        <f t="shared" si="25"/>
        <v>0</v>
      </c>
      <c r="BU67" s="628">
        <f t="shared" si="25"/>
        <v>0</v>
      </c>
      <c r="BV67" s="628">
        <f t="shared" si="25"/>
        <v>0</v>
      </c>
      <c r="BW67" s="628">
        <f t="shared" si="26"/>
        <v>0</v>
      </c>
      <c r="BX67" s="628">
        <f t="shared" si="26"/>
        <v>0</v>
      </c>
      <c r="BY67" s="628">
        <f t="shared" si="26"/>
        <v>0</v>
      </c>
      <c r="BZ67" s="628">
        <f t="shared" si="26"/>
        <v>0</v>
      </c>
      <c r="CA67" s="628">
        <f t="shared" si="26"/>
        <v>0</v>
      </c>
      <c r="CB67" s="628">
        <f t="shared" si="26"/>
        <v>0</v>
      </c>
      <c r="CC67" s="628">
        <f t="shared" si="26"/>
        <v>0</v>
      </c>
      <c r="CD67" s="628">
        <f t="shared" si="26"/>
        <v>0</v>
      </c>
      <c r="CE67" s="628"/>
      <c r="CF67" s="628">
        <f t="shared" si="27"/>
        <v>0</v>
      </c>
      <c r="CG67" s="628">
        <f t="shared" si="27"/>
        <v>0.39669599999999999</v>
      </c>
      <c r="CH67" s="628">
        <f t="shared" si="27"/>
        <v>0</v>
      </c>
      <c r="CI67" s="628">
        <f t="shared" si="27"/>
        <v>0</v>
      </c>
      <c r="CJ67" s="628">
        <f t="shared" si="27"/>
        <v>0</v>
      </c>
      <c r="CK67" s="628">
        <f t="shared" si="27"/>
        <v>0</v>
      </c>
      <c r="CL67" s="628">
        <f t="shared" si="27"/>
        <v>0</v>
      </c>
      <c r="CM67" s="628">
        <f t="shared" si="27"/>
        <v>0</v>
      </c>
      <c r="CN67" s="628">
        <f t="shared" si="27"/>
        <v>0</v>
      </c>
      <c r="CO67" s="628">
        <f t="shared" si="27"/>
        <v>0</v>
      </c>
      <c r="CP67" s="628">
        <f t="shared" si="27"/>
        <v>0</v>
      </c>
      <c r="CQ67" s="628">
        <f t="shared" si="27"/>
        <v>0</v>
      </c>
      <c r="CR67" s="628">
        <f t="shared" si="27"/>
        <v>0</v>
      </c>
      <c r="CS67" s="628">
        <f t="shared" si="27"/>
        <v>0</v>
      </c>
      <c r="CT67" s="628">
        <f t="shared" si="27"/>
        <v>0</v>
      </c>
      <c r="CU67" s="628">
        <f t="shared" si="27"/>
        <v>0</v>
      </c>
      <c r="CV67" s="628">
        <f t="shared" si="28"/>
        <v>0</v>
      </c>
      <c r="CW67" s="628">
        <f t="shared" si="28"/>
        <v>0</v>
      </c>
      <c r="CX67" s="628">
        <f t="shared" si="28"/>
        <v>0</v>
      </c>
      <c r="CY67" s="628">
        <f t="shared" si="28"/>
        <v>0</v>
      </c>
      <c r="CZ67" s="628">
        <f t="shared" si="28"/>
        <v>0</v>
      </c>
      <c r="DA67" s="628">
        <f t="shared" si="28"/>
        <v>0</v>
      </c>
      <c r="DB67" s="628">
        <f t="shared" si="28"/>
        <v>0</v>
      </c>
      <c r="DC67" s="628">
        <f t="shared" si="28"/>
        <v>0</v>
      </c>
      <c r="DD67" s="628">
        <f t="shared" si="28"/>
        <v>0</v>
      </c>
      <c r="DE67" s="628">
        <f t="shared" si="28"/>
        <v>0</v>
      </c>
      <c r="DF67" s="628">
        <f t="shared" si="28"/>
        <v>0</v>
      </c>
      <c r="DG67" s="628">
        <f t="shared" si="28"/>
        <v>0</v>
      </c>
      <c r="DH67" s="628">
        <f t="shared" si="28"/>
        <v>0</v>
      </c>
      <c r="DI67" s="628">
        <f t="shared" si="28"/>
        <v>0</v>
      </c>
      <c r="DJ67" s="628">
        <f t="shared" si="28"/>
        <v>0</v>
      </c>
      <c r="DK67" s="628">
        <f t="shared" si="28"/>
        <v>0</v>
      </c>
      <c r="DL67" s="628">
        <f t="shared" si="29"/>
        <v>0</v>
      </c>
      <c r="DM67" s="628">
        <f t="shared" si="29"/>
        <v>0</v>
      </c>
      <c r="DN67" s="628">
        <f t="shared" si="29"/>
        <v>0</v>
      </c>
      <c r="DO67" s="628">
        <f t="shared" si="29"/>
        <v>0</v>
      </c>
      <c r="DP67" s="628">
        <f t="shared" si="29"/>
        <v>0</v>
      </c>
      <c r="DQ67" s="628">
        <f t="shared" si="29"/>
        <v>0</v>
      </c>
      <c r="DR67" s="628">
        <f t="shared" si="29"/>
        <v>0</v>
      </c>
      <c r="DS67" s="628">
        <f t="shared" si="29"/>
        <v>0</v>
      </c>
      <c r="DT67" s="628">
        <f t="shared" si="29"/>
        <v>0</v>
      </c>
      <c r="DU67" s="628">
        <f t="shared" si="29"/>
        <v>0</v>
      </c>
      <c r="DV67" s="628">
        <f t="shared" si="29"/>
        <v>0</v>
      </c>
      <c r="DW67" s="628">
        <f t="shared" si="29"/>
        <v>0</v>
      </c>
      <c r="DX67" s="628">
        <f t="shared" si="29"/>
        <v>0</v>
      </c>
      <c r="DY67" s="628">
        <f t="shared" si="29"/>
        <v>0</v>
      </c>
      <c r="DZ67" s="628">
        <f t="shared" si="29"/>
        <v>0</v>
      </c>
      <c r="EA67" s="628">
        <f t="shared" si="29"/>
        <v>0</v>
      </c>
      <c r="EB67" s="628">
        <f t="shared" si="30"/>
        <v>0</v>
      </c>
      <c r="EC67" s="628">
        <f t="shared" si="30"/>
        <v>0</v>
      </c>
      <c r="ED67" s="628">
        <f t="shared" si="30"/>
        <v>0</v>
      </c>
      <c r="EE67" s="628">
        <f t="shared" si="30"/>
        <v>0</v>
      </c>
      <c r="EF67" s="628">
        <f t="shared" si="30"/>
        <v>0</v>
      </c>
      <c r="EG67" s="628">
        <f t="shared" si="30"/>
        <v>0</v>
      </c>
      <c r="EH67" s="628">
        <f t="shared" si="30"/>
        <v>0</v>
      </c>
      <c r="EI67" s="628">
        <f t="shared" si="30"/>
        <v>0</v>
      </c>
      <c r="EJ67" s="631"/>
      <c r="EK67" s="631">
        <f t="shared" si="31"/>
        <v>0</v>
      </c>
      <c r="EL67" s="631">
        <f t="shared" si="31"/>
        <v>1</v>
      </c>
      <c r="EM67" s="631">
        <f t="shared" si="31"/>
        <v>0</v>
      </c>
      <c r="EN67" s="631">
        <f t="shared" si="31"/>
        <v>0</v>
      </c>
      <c r="EO67" s="631">
        <f t="shared" si="31"/>
        <v>0</v>
      </c>
      <c r="EP67" s="631">
        <f t="shared" si="31"/>
        <v>0</v>
      </c>
      <c r="EQ67" s="631">
        <f t="shared" si="31"/>
        <v>0</v>
      </c>
      <c r="ER67" s="631">
        <f t="shared" si="31"/>
        <v>0</v>
      </c>
      <c r="ES67" s="631">
        <f t="shared" si="31"/>
        <v>0</v>
      </c>
      <c r="ET67" s="631">
        <f t="shared" si="31"/>
        <v>0</v>
      </c>
      <c r="EU67" s="631">
        <f t="shared" si="31"/>
        <v>0</v>
      </c>
      <c r="EV67" s="631">
        <f t="shared" si="31"/>
        <v>0</v>
      </c>
      <c r="EW67" s="631">
        <f t="shared" si="31"/>
        <v>0</v>
      </c>
      <c r="EX67" s="631">
        <f t="shared" si="31"/>
        <v>0</v>
      </c>
      <c r="EY67" s="631">
        <f t="shared" si="31"/>
        <v>0</v>
      </c>
      <c r="EZ67" s="631">
        <f t="shared" si="31"/>
        <v>0</v>
      </c>
      <c r="FA67" s="631">
        <f t="shared" si="32"/>
        <v>0</v>
      </c>
      <c r="FB67" s="631">
        <f t="shared" si="32"/>
        <v>0</v>
      </c>
      <c r="FC67" s="631">
        <f t="shared" si="32"/>
        <v>0</v>
      </c>
      <c r="FD67" s="631">
        <f t="shared" si="32"/>
        <v>0</v>
      </c>
      <c r="FE67" s="631">
        <f t="shared" si="32"/>
        <v>0</v>
      </c>
      <c r="FF67" s="631">
        <f t="shared" si="32"/>
        <v>0</v>
      </c>
      <c r="FG67" s="631">
        <f t="shared" si="32"/>
        <v>0</v>
      </c>
      <c r="FH67" s="631">
        <f t="shared" si="32"/>
        <v>0</v>
      </c>
      <c r="FI67" s="631">
        <f t="shared" si="32"/>
        <v>0</v>
      </c>
      <c r="FJ67" s="631">
        <f t="shared" si="32"/>
        <v>0</v>
      </c>
      <c r="FK67" s="631">
        <f t="shared" si="32"/>
        <v>0</v>
      </c>
      <c r="FL67" s="631">
        <f t="shared" si="32"/>
        <v>0</v>
      </c>
      <c r="FM67" s="631">
        <f t="shared" si="32"/>
        <v>0</v>
      </c>
      <c r="FN67" s="631">
        <f t="shared" si="32"/>
        <v>0</v>
      </c>
      <c r="FO67" s="631">
        <f t="shared" si="32"/>
        <v>0</v>
      </c>
      <c r="FP67" s="631">
        <f t="shared" si="32"/>
        <v>0</v>
      </c>
      <c r="FQ67" s="631">
        <f t="shared" si="33"/>
        <v>0</v>
      </c>
      <c r="FR67" s="631">
        <f t="shared" si="33"/>
        <v>0</v>
      </c>
      <c r="FS67" s="631">
        <f t="shared" si="33"/>
        <v>0</v>
      </c>
      <c r="FT67" s="631">
        <f t="shared" si="33"/>
        <v>0</v>
      </c>
      <c r="FU67" s="631">
        <f t="shared" si="33"/>
        <v>0</v>
      </c>
      <c r="FV67" s="631">
        <f t="shared" si="33"/>
        <v>0</v>
      </c>
      <c r="FW67" s="631">
        <f t="shared" si="33"/>
        <v>0</v>
      </c>
      <c r="FX67" s="631">
        <f t="shared" si="33"/>
        <v>0</v>
      </c>
      <c r="FY67" s="631">
        <f t="shared" si="33"/>
        <v>0</v>
      </c>
      <c r="FZ67" s="631">
        <f t="shared" si="33"/>
        <v>0</v>
      </c>
      <c r="GA67" s="631">
        <f t="shared" si="33"/>
        <v>0</v>
      </c>
      <c r="GB67" s="631">
        <f t="shared" si="33"/>
        <v>0</v>
      </c>
      <c r="GC67" s="631">
        <f t="shared" si="33"/>
        <v>0</v>
      </c>
      <c r="GD67" s="631">
        <f t="shared" si="34"/>
        <v>0</v>
      </c>
      <c r="GE67" s="631">
        <f t="shared" si="34"/>
        <v>0</v>
      </c>
      <c r="GF67" s="631">
        <f t="shared" si="34"/>
        <v>0</v>
      </c>
      <c r="GG67" s="631">
        <f t="shared" si="34"/>
        <v>0</v>
      </c>
      <c r="GH67" s="631">
        <f t="shared" si="34"/>
        <v>0</v>
      </c>
      <c r="GI67" s="631">
        <f t="shared" si="34"/>
        <v>0</v>
      </c>
      <c r="GJ67" s="631">
        <f t="shared" si="34"/>
        <v>0</v>
      </c>
      <c r="GK67" s="631">
        <f t="shared" si="34"/>
        <v>0</v>
      </c>
      <c r="GL67" s="631">
        <f t="shared" si="34"/>
        <v>0</v>
      </c>
      <c r="GM67" s="631">
        <f t="shared" si="34"/>
        <v>0</v>
      </c>
      <c r="GN67" s="631">
        <f t="shared" si="34"/>
        <v>0</v>
      </c>
      <c r="GO67" s="631"/>
      <c r="GP67" s="631">
        <f t="shared" si="35"/>
        <v>0</v>
      </c>
      <c r="GQ67" s="631">
        <f t="shared" si="35"/>
        <v>1</v>
      </c>
      <c r="GR67" s="631">
        <f t="shared" si="35"/>
        <v>0</v>
      </c>
      <c r="GS67" s="631">
        <f t="shared" si="35"/>
        <v>0</v>
      </c>
      <c r="GT67" s="631">
        <f t="shared" si="35"/>
        <v>0</v>
      </c>
      <c r="GU67" s="631">
        <f t="shared" si="35"/>
        <v>0</v>
      </c>
      <c r="GV67" s="631">
        <f t="shared" si="35"/>
        <v>0</v>
      </c>
      <c r="GW67" s="631">
        <f t="shared" si="35"/>
        <v>0</v>
      </c>
      <c r="GX67" s="631">
        <f t="shared" si="35"/>
        <v>0</v>
      </c>
      <c r="GY67" s="631">
        <f t="shared" si="35"/>
        <v>0</v>
      </c>
      <c r="GZ67" s="631">
        <f t="shared" si="35"/>
        <v>0</v>
      </c>
      <c r="HA67" s="631">
        <f t="shared" si="35"/>
        <v>0</v>
      </c>
      <c r="HB67" s="631">
        <f t="shared" si="35"/>
        <v>0</v>
      </c>
      <c r="HC67" s="631">
        <f t="shared" si="35"/>
        <v>0</v>
      </c>
      <c r="HD67" s="631">
        <f t="shared" si="35"/>
        <v>0</v>
      </c>
      <c r="HE67" s="631">
        <f t="shared" si="35"/>
        <v>0</v>
      </c>
      <c r="HF67" s="631">
        <f t="shared" si="36"/>
        <v>0</v>
      </c>
      <c r="HG67" s="631">
        <f t="shared" si="36"/>
        <v>0</v>
      </c>
      <c r="HH67" s="631">
        <f t="shared" si="36"/>
        <v>0</v>
      </c>
      <c r="HI67" s="631">
        <f t="shared" si="36"/>
        <v>0</v>
      </c>
      <c r="HJ67" s="631">
        <f t="shared" si="36"/>
        <v>0</v>
      </c>
      <c r="HK67" s="631">
        <f t="shared" si="36"/>
        <v>0</v>
      </c>
      <c r="HL67" s="631">
        <f t="shared" si="36"/>
        <v>0</v>
      </c>
      <c r="HM67" s="631">
        <f t="shared" si="36"/>
        <v>0</v>
      </c>
      <c r="HN67" s="631">
        <f t="shared" si="36"/>
        <v>0</v>
      </c>
      <c r="HO67" s="631">
        <f t="shared" si="36"/>
        <v>0</v>
      </c>
      <c r="HP67" s="631">
        <f t="shared" si="36"/>
        <v>0</v>
      </c>
      <c r="HQ67" s="631">
        <f t="shared" si="36"/>
        <v>0</v>
      </c>
      <c r="HR67" s="631">
        <f t="shared" si="36"/>
        <v>0</v>
      </c>
      <c r="HS67" s="631">
        <f t="shared" si="36"/>
        <v>0</v>
      </c>
      <c r="HT67" s="631">
        <f t="shared" si="36"/>
        <v>0</v>
      </c>
      <c r="HU67" s="631">
        <f t="shared" si="36"/>
        <v>0</v>
      </c>
      <c r="HV67" s="631">
        <f t="shared" si="37"/>
        <v>0</v>
      </c>
      <c r="HW67" s="631">
        <f t="shared" si="37"/>
        <v>0</v>
      </c>
      <c r="HX67" s="631">
        <f t="shared" si="37"/>
        <v>0</v>
      </c>
      <c r="HY67" s="631">
        <f t="shared" si="37"/>
        <v>0</v>
      </c>
      <c r="HZ67" s="631">
        <f t="shared" si="37"/>
        <v>0</v>
      </c>
      <c r="IA67" s="631">
        <f t="shared" si="37"/>
        <v>0</v>
      </c>
      <c r="IB67" s="631">
        <f t="shared" si="37"/>
        <v>0</v>
      </c>
      <c r="IC67" s="631">
        <f t="shared" si="37"/>
        <v>0</v>
      </c>
      <c r="ID67" s="631">
        <f t="shared" si="37"/>
        <v>0</v>
      </c>
      <c r="IE67" s="631">
        <f t="shared" si="37"/>
        <v>0</v>
      </c>
      <c r="IF67" s="631">
        <f t="shared" si="37"/>
        <v>0</v>
      </c>
      <c r="IG67" s="631">
        <f t="shared" si="37"/>
        <v>0</v>
      </c>
      <c r="IH67" s="631">
        <f t="shared" si="37"/>
        <v>0</v>
      </c>
      <c r="II67" s="631">
        <f t="shared" si="37"/>
        <v>0</v>
      </c>
      <c r="IJ67" s="631">
        <f t="shared" si="37"/>
        <v>0</v>
      </c>
      <c r="IK67" s="631">
        <f t="shared" si="37"/>
        <v>0</v>
      </c>
      <c r="IL67" s="631">
        <f t="shared" si="38"/>
        <v>0</v>
      </c>
      <c r="IM67" s="631">
        <f t="shared" si="38"/>
        <v>0</v>
      </c>
      <c r="IN67" s="631">
        <f t="shared" si="38"/>
        <v>0</v>
      </c>
      <c r="IO67" s="631">
        <f t="shared" si="38"/>
        <v>0</v>
      </c>
      <c r="IP67" s="631">
        <f t="shared" si="38"/>
        <v>0</v>
      </c>
      <c r="IQ67" s="631">
        <f t="shared" si="38"/>
        <v>0</v>
      </c>
      <c r="IR67" s="631">
        <f t="shared" si="38"/>
        <v>0</v>
      </c>
      <c r="IS67" s="631">
        <f t="shared" si="38"/>
        <v>0</v>
      </c>
      <c r="IT67" s="631"/>
      <c r="IU67" s="631">
        <f t="shared" si="39"/>
        <v>0</v>
      </c>
      <c r="IV67" s="631">
        <f t="shared" si="39"/>
        <v>89.256599999999992</v>
      </c>
      <c r="IW67" s="631">
        <f t="shared" si="39"/>
        <v>0</v>
      </c>
      <c r="IX67" s="631">
        <f t="shared" si="39"/>
        <v>0</v>
      </c>
      <c r="IY67" s="631">
        <f t="shared" si="39"/>
        <v>0</v>
      </c>
      <c r="IZ67" s="631">
        <f t="shared" si="39"/>
        <v>0</v>
      </c>
      <c r="JA67" s="631">
        <f t="shared" si="39"/>
        <v>0</v>
      </c>
      <c r="JB67" s="631">
        <f t="shared" si="39"/>
        <v>0</v>
      </c>
      <c r="JC67" s="631">
        <f t="shared" si="39"/>
        <v>0</v>
      </c>
      <c r="JD67" s="631">
        <f t="shared" si="39"/>
        <v>0</v>
      </c>
      <c r="JE67" s="631">
        <f t="shared" si="40"/>
        <v>0</v>
      </c>
      <c r="JF67" s="631">
        <f t="shared" si="40"/>
        <v>0</v>
      </c>
      <c r="JG67" s="631">
        <f t="shared" si="40"/>
        <v>0</v>
      </c>
      <c r="JH67" s="631">
        <f t="shared" si="40"/>
        <v>0</v>
      </c>
      <c r="JI67" s="631">
        <f t="shared" si="40"/>
        <v>0</v>
      </c>
      <c r="JJ67" s="631">
        <f t="shared" si="40"/>
        <v>0</v>
      </c>
      <c r="JK67" s="631">
        <f t="shared" si="40"/>
        <v>0</v>
      </c>
      <c r="JL67" s="631">
        <f t="shared" si="40"/>
        <v>0</v>
      </c>
      <c r="JM67" s="631">
        <f t="shared" si="40"/>
        <v>0</v>
      </c>
      <c r="JN67" s="631">
        <f t="shared" si="40"/>
        <v>0</v>
      </c>
      <c r="JO67" s="631">
        <f t="shared" si="41"/>
        <v>0</v>
      </c>
      <c r="JP67" s="631">
        <f t="shared" si="41"/>
        <v>0</v>
      </c>
      <c r="JQ67" s="631">
        <f t="shared" si="41"/>
        <v>0</v>
      </c>
      <c r="JR67" s="631">
        <f t="shared" si="41"/>
        <v>0</v>
      </c>
      <c r="JS67" s="631">
        <f t="shared" si="41"/>
        <v>0</v>
      </c>
      <c r="JT67" s="631">
        <f t="shared" si="41"/>
        <v>0</v>
      </c>
      <c r="JU67" s="631">
        <f t="shared" si="41"/>
        <v>0</v>
      </c>
      <c r="JV67" s="631">
        <f t="shared" si="41"/>
        <v>0</v>
      </c>
      <c r="JW67" s="631">
        <f t="shared" si="41"/>
        <v>0</v>
      </c>
      <c r="JX67" s="631">
        <f t="shared" si="41"/>
        <v>0</v>
      </c>
      <c r="JY67" s="631">
        <f t="shared" si="42"/>
        <v>0</v>
      </c>
      <c r="JZ67" s="631">
        <f t="shared" si="42"/>
        <v>0</v>
      </c>
      <c r="KA67" s="631">
        <f t="shared" si="42"/>
        <v>0</v>
      </c>
      <c r="KB67" s="631">
        <f t="shared" si="42"/>
        <v>0</v>
      </c>
      <c r="KC67" s="631">
        <f t="shared" si="42"/>
        <v>0</v>
      </c>
      <c r="KD67" s="631">
        <f t="shared" si="42"/>
        <v>0</v>
      </c>
      <c r="KE67" s="631">
        <f t="shared" si="42"/>
        <v>0</v>
      </c>
      <c r="KF67" s="631">
        <f t="shared" si="42"/>
        <v>0</v>
      </c>
      <c r="KG67" s="631">
        <f t="shared" si="42"/>
        <v>0</v>
      </c>
      <c r="KH67" s="631">
        <f t="shared" si="42"/>
        <v>0</v>
      </c>
      <c r="KI67" s="631">
        <f t="shared" si="43"/>
        <v>0</v>
      </c>
      <c r="KJ67" s="631">
        <f t="shared" si="43"/>
        <v>0</v>
      </c>
      <c r="KK67" s="631">
        <f t="shared" si="43"/>
        <v>0</v>
      </c>
      <c r="KL67" s="631">
        <f t="shared" si="43"/>
        <v>0</v>
      </c>
      <c r="KM67" s="631">
        <f t="shared" si="43"/>
        <v>0</v>
      </c>
      <c r="KN67" s="631">
        <f t="shared" si="43"/>
        <v>0</v>
      </c>
      <c r="KO67" s="631">
        <f t="shared" si="43"/>
        <v>0</v>
      </c>
      <c r="KP67" s="631">
        <f t="shared" si="43"/>
        <v>0</v>
      </c>
      <c r="KQ67" s="631">
        <f t="shared" si="43"/>
        <v>0</v>
      </c>
      <c r="KR67" s="631">
        <f t="shared" si="43"/>
        <v>0</v>
      </c>
      <c r="KS67" s="631">
        <f t="shared" si="44"/>
        <v>0</v>
      </c>
      <c r="KT67" s="631">
        <f t="shared" si="44"/>
        <v>0</v>
      </c>
      <c r="KU67" s="631">
        <f t="shared" si="44"/>
        <v>0</v>
      </c>
      <c r="KV67" s="631">
        <f t="shared" si="44"/>
        <v>0</v>
      </c>
      <c r="KW67" s="631">
        <f t="shared" si="44"/>
        <v>0</v>
      </c>
      <c r="KX67" s="631">
        <f t="shared" si="44"/>
        <v>0</v>
      </c>
      <c r="KY67" s="631"/>
      <c r="KZ67" s="631">
        <f t="shared" si="45"/>
        <v>0</v>
      </c>
      <c r="LA67" s="631">
        <f t="shared" si="45"/>
        <v>13.884359999999999</v>
      </c>
      <c r="LB67" s="631">
        <f t="shared" si="45"/>
        <v>0</v>
      </c>
      <c r="LC67" s="631">
        <f t="shared" si="45"/>
        <v>0</v>
      </c>
      <c r="LD67" s="631">
        <f t="shared" si="45"/>
        <v>0</v>
      </c>
      <c r="LE67" s="631">
        <f t="shared" si="45"/>
        <v>0</v>
      </c>
      <c r="LF67" s="631">
        <f t="shared" si="45"/>
        <v>0</v>
      </c>
      <c r="LG67" s="631">
        <f t="shared" si="45"/>
        <v>0</v>
      </c>
      <c r="LH67" s="631">
        <f t="shared" si="45"/>
        <v>0</v>
      </c>
      <c r="LI67" s="631">
        <f t="shared" si="45"/>
        <v>0</v>
      </c>
      <c r="LJ67" s="631">
        <f t="shared" si="46"/>
        <v>0</v>
      </c>
      <c r="LK67" s="631">
        <f t="shared" si="46"/>
        <v>0</v>
      </c>
      <c r="LL67" s="631">
        <f t="shared" si="46"/>
        <v>0</v>
      </c>
      <c r="LM67" s="631">
        <f t="shared" si="46"/>
        <v>0</v>
      </c>
      <c r="LN67" s="631">
        <f t="shared" si="46"/>
        <v>0</v>
      </c>
      <c r="LO67" s="631">
        <f t="shared" si="46"/>
        <v>0</v>
      </c>
      <c r="LP67" s="631">
        <f t="shared" si="46"/>
        <v>0</v>
      </c>
      <c r="LQ67" s="631">
        <f t="shared" si="46"/>
        <v>0</v>
      </c>
      <c r="LR67" s="631">
        <f t="shared" si="46"/>
        <v>0</v>
      </c>
      <c r="LS67" s="631">
        <f t="shared" si="46"/>
        <v>0</v>
      </c>
      <c r="LT67" s="631">
        <f t="shared" si="47"/>
        <v>0</v>
      </c>
      <c r="LU67" s="631">
        <f t="shared" si="47"/>
        <v>0</v>
      </c>
      <c r="LV67" s="631">
        <f t="shared" si="47"/>
        <v>0</v>
      </c>
      <c r="LW67" s="631">
        <f t="shared" si="47"/>
        <v>0</v>
      </c>
      <c r="LX67" s="631">
        <f t="shared" si="47"/>
        <v>0</v>
      </c>
      <c r="LY67" s="631">
        <f t="shared" si="47"/>
        <v>0</v>
      </c>
      <c r="LZ67" s="631">
        <f t="shared" si="47"/>
        <v>0</v>
      </c>
      <c r="MA67" s="631">
        <f t="shared" si="47"/>
        <v>0</v>
      </c>
      <c r="MB67" s="631">
        <f t="shared" si="47"/>
        <v>0</v>
      </c>
      <c r="MC67" s="631">
        <f t="shared" si="47"/>
        <v>0</v>
      </c>
      <c r="MD67" s="631">
        <f t="shared" si="48"/>
        <v>0</v>
      </c>
      <c r="ME67" s="631">
        <f t="shared" si="48"/>
        <v>0</v>
      </c>
      <c r="MF67" s="631">
        <f t="shared" si="48"/>
        <v>0</v>
      </c>
      <c r="MG67" s="631">
        <f t="shared" si="48"/>
        <v>0</v>
      </c>
      <c r="MH67" s="631">
        <f t="shared" si="48"/>
        <v>0</v>
      </c>
      <c r="MI67" s="631">
        <f t="shared" si="48"/>
        <v>0</v>
      </c>
      <c r="MJ67" s="631">
        <f t="shared" si="48"/>
        <v>0</v>
      </c>
      <c r="MK67" s="631">
        <f t="shared" si="48"/>
        <v>0</v>
      </c>
      <c r="ML67" s="631">
        <f t="shared" si="48"/>
        <v>0</v>
      </c>
      <c r="MM67" s="631">
        <f t="shared" si="48"/>
        <v>0</v>
      </c>
      <c r="MN67" s="631">
        <f t="shared" si="49"/>
        <v>0</v>
      </c>
      <c r="MO67" s="631">
        <f t="shared" si="49"/>
        <v>0</v>
      </c>
      <c r="MP67" s="631">
        <f t="shared" si="49"/>
        <v>0</v>
      </c>
      <c r="MQ67" s="631">
        <f t="shared" si="49"/>
        <v>0</v>
      </c>
      <c r="MR67" s="631">
        <f t="shared" si="49"/>
        <v>0</v>
      </c>
      <c r="MS67" s="631">
        <f t="shared" si="49"/>
        <v>0</v>
      </c>
      <c r="MT67" s="631">
        <f t="shared" si="49"/>
        <v>0</v>
      </c>
      <c r="MU67" s="631">
        <f t="shared" si="49"/>
        <v>0</v>
      </c>
      <c r="MV67" s="631">
        <f t="shared" si="49"/>
        <v>0</v>
      </c>
      <c r="MW67" s="631">
        <f t="shared" si="49"/>
        <v>0</v>
      </c>
      <c r="MX67" s="631">
        <f t="shared" si="50"/>
        <v>0</v>
      </c>
      <c r="MY67" s="631">
        <f t="shared" si="50"/>
        <v>0</v>
      </c>
      <c r="MZ67" s="631">
        <f t="shared" si="50"/>
        <v>0</v>
      </c>
      <c r="NA67" s="631">
        <f t="shared" si="50"/>
        <v>0</v>
      </c>
      <c r="NB67" s="631">
        <f t="shared" si="50"/>
        <v>0</v>
      </c>
      <c r="NC67" s="631">
        <f t="shared" si="50"/>
        <v>0</v>
      </c>
    </row>
    <row r="68" spans="1:367">
      <c r="A68" s="496" t="s">
        <v>81</v>
      </c>
      <c r="B68" s="496" t="s">
        <v>147</v>
      </c>
      <c r="C68" s="497">
        <v>1.0038180000000001</v>
      </c>
      <c r="D68" s="497">
        <v>3.2682999999999997E-2</v>
      </c>
      <c r="E68" s="362">
        <f t="shared" si="51"/>
        <v>6.6202103527326418E-4</v>
      </c>
      <c r="F68" s="363">
        <f t="shared" si="52"/>
        <v>9.8105389015498332E-5</v>
      </c>
      <c r="G68" s="498">
        <f>E68*Dichtheden!$V$70</f>
        <v>34.10658227371907</v>
      </c>
      <c r="H68" s="499">
        <f>IF(C68=0,0,ROUND(IF((G68/2)/Dichtheden!$C$3&lt;1,1,(G68/2)/Dichtheden!$C$3),0))</f>
        <v>1</v>
      </c>
      <c r="I68" s="498">
        <f>E68*Dichtheden!$AJ$70</f>
        <v>5.684430378953178</v>
      </c>
      <c r="J68" s="499">
        <f>IF(C68=0,0,ROUND(IF((I68/2)/Dichtheden!$D$3&lt;1,1,(I68/2)/Dichtheden!$D$3),0))</f>
        <v>1</v>
      </c>
      <c r="K68" s="498">
        <f t="shared" si="21"/>
        <v>17.053291136859535</v>
      </c>
      <c r="L68" s="500">
        <f t="shared" si="22"/>
        <v>17.053291136859535</v>
      </c>
      <c r="M68" s="498">
        <f>IF(D68=0,0,IF((D68*Dichtheden!$G$4)&lt;25,25,D68*Dichtheden!$G$4))</f>
        <v>25</v>
      </c>
      <c r="N68" s="499">
        <f>D68*Dichtheden!$H$4</f>
        <v>1.1439049999999999</v>
      </c>
      <c r="O68" s="501"/>
      <c r="P68" s="997"/>
      <c r="Q68" s="502">
        <f>E68*Dichtheden!$AS$68</f>
        <v>25.153604426867815</v>
      </c>
      <c r="R68" s="495">
        <f>IF(Q68=0,0,ROUND(IF((Q68/2)/Dichtheden!$C$3&lt;1,1,(Q68/2)/Dichtheden!$C$3),0))</f>
        <v>1</v>
      </c>
      <c r="S68" s="502">
        <f>E68*Dichtheden!$AY$68</f>
        <v>1.3926854428435287</v>
      </c>
      <c r="T68" s="495">
        <f>IF(Q68=0,0,ROUND(IF((S68/2)/Dichtheden!$D$3&lt;1,1,(S68/2)/Dichtheden!$D$3),0))</f>
        <v>1</v>
      </c>
      <c r="U68" s="502">
        <f>D68*Dichtheden!$G$5</f>
        <v>7.1248939999999994</v>
      </c>
      <c r="V68" s="502">
        <f>D68*Dichtheden!$H$5</f>
        <v>0.49024499999999993</v>
      </c>
      <c r="X68" s="630"/>
      <c r="AA68" s="628">
        <f t="shared" si="23"/>
        <v>0</v>
      </c>
      <c r="AB68" s="628">
        <f t="shared" si="23"/>
        <v>1.0038180000000001</v>
      </c>
      <c r="AC68" s="628">
        <f t="shared" si="23"/>
        <v>0</v>
      </c>
      <c r="AD68" s="628">
        <f t="shared" si="23"/>
        <v>0</v>
      </c>
      <c r="AE68" s="628">
        <f t="shared" si="23"/>
        <v>0</v>
      </c>
      <c r="AF68" s="628">
        <f t="shared" si="23"/>
        <v>0</v>
      </c>
      <c r="AG68" s="628">
        <f t="shared" si="23"/>
        <v>0</v>
      </c>
      <c r="AH68" s="628">
        <f t="shared" si="23"/>
        <v>0</v>
      </c>
      <c r="AI68" s="628">
        <f t="shared" si="23"/>
        <v>0</v>
      </c>
      <c r="AJ68" s="628">
        <f t="shared" si="23"/>
        <v>0</v>
      </c>
      <c r="AK68" s="628">
        <f t="shared" si="23"/>
        <v>0</v>
      </c>
      <c r="AL68" s="628">
        <f t="shared" si="23"/>
        <v>0</v>
      </c>
      <c r="AM68" s="628">
        <f t="shared" si="23"/>
        <v>0</v>
      </c>
      <c r="AN68" s="628">
        <f t="shared" si="23"/>
        <v>0</v>
      </c>
      <c r="AO68" s="628">
        <f t="shared" si="23"/>
        <v>0</v>
      </c>
      <c r="AP68" s="628">
        <f t="shared" si="23"/>
        <v>0</v>
      </c>
      <c r="AQ68" s="628">
        <f t="shared" si="24"/>
        <v>0</v>
      </c>
      <c r="AR68" s="628">
        <f t="shared" si="24"/>
        <v>0</v>
      </c>
      <c r="AS68" s="628">
        <f t="shared" si="24"/>
        <v>0</v>
      </c>
      <c r="AT68" s="628">
        <f t="shared" si="24"/>
        <v>0</v>
      </c>
      <c r="AU68" s="628">
        <f t="shared" si="24"/>
        <v>0</v>
      </c>
      <c r="AV68" s="628">
        <f t="shared" si="24"/>
        <v>0</v>
      </c>
      <c r="AW68" s="628">
        <f t="shared" si="24"/>
        <v>0</v>
      </c>
      <c r="AX68" s="628">
        <f t="shared" si="24"/>
        <v>0</v>
      </c>
      <c r="AY68" s="628">
        <f t="shared" si="24"/>
        <v>0</v>
      </c>
      <c r="AZ68" s="628">
        <f t="shared" si="24"/>
        <v>0</v>
      </c>
      <c r="BA68" s="628">
        <f t="shared" si="24"/>
        <v>0</v>
      </c>
      <c r="BB68" s="628">
        <f t="shared" si="24"/>
        <v>0</v>
      </c>
      <c r="BC68" s="628">
        <f t="shared" si="24"/>
        <v>0</v>
      </c>
      <c r="BD68" s="628">
        <f t="shared" si="24"/>
        <v>0</v>
      </c>
      <c r="BE68" s="628">
        <f t="shared" si="24"/>
        <v>0</v>
      </c>
      <c r="BF68" s="628">
        <f t="shared" si="24"/>
        <v>0</v>
      </c>
      <c r="BG68" s="628">
        <f t="shared" si="25"/>
        <v>0</v>
      </c>
      <c r="BH68" s="628">
        <f t="shared" si="25"/>
        <v>0</v>
      </c>
      <c r="BI68" s="628">
        <f t="shared" si="25"/>
        <v>0</v>
      </c>
      <c r="BJ68" s="628">
        <f t="shared" si="25"/>
        <v>0</v>
      </c>
      <c r="BK68" s="628">
        <f t="shared" si="25"/>
        <v>0</v>
      </c>
      <c r="BL68" s="628">
        <f t="shared" si="25"/>
        <v>0</v>
      </c>
      <c r="BM68" s="628">
        <f t="shared" si="25"/>
        <v>0</v>
      </c>
      <c r="BN68" s="628">
        <f t="shared" si="25"/>
        <v>0</v>
      </c>
      <c r="BO68" s="628">
        <f t="shared" si="25"/>
        <v>0</v>
      </c>
      <c r="BP68" s="628">
        <f t="shared" si="25"/>
        <v>0</v>
      </c>
      <c r="BQ68" s="628">
        <f t="shared" si="25"/>
        <v>0</v>
      </c>
      <c r="BR68" s="628">
        <f t="shared" si="25"/>
        <v>0</v>
      </c>
      <c r="BS68" s="628">
        <f t="shared" si="25"/>
        <v>0</v>
      </c>
      <c r="BT68" s="628">
        <f t="shared" si="25"/>
        <v>0</v>
      </c>
      <c r="BU68" s="628">
        <f t="shared" si="25"/>
        <v>0</v>
      </c>
      <c r="BV68" s="628">
        <f t="shared" si="25"/>
        <v>0</v>
      </c>
      <c r="BW68" s="628">
        <f t="shared" si="26"/>
        <v>0</v>
      </c>
      <c r="BX68" s="628">
        <f t="shared" si="26"/>
        <v>0</v>
      </c>
      <c r="BY68" s="628">
        <f t="shared" si="26"/>
        <v>0</v>
      </c>
      <c r="BZ68" s="628">
        <f t="shared" si="26"/>
        <v>0</v>
      </c>
      <c r="CA68" s="628">
        <f t="shared" si="26"/>
        <v>0</v>
      </c>
      <c r="CB68" s="628">
        <f t="shared" si="26"/>
        <v>0</v>
      </c>
      <c r="CC68" s="628">
        <f t="shared" si="26"/>
        <v>0</v>
      </c>
      <c r="CD68" s="628">
        <f t="shared" si="26"/>
        <v>0</v>
      </c>
      <c r="CE68" s="628"/>
      <c r="CF68" s="628">
        <f t="shared" si="27"/>
        <v>0</v>
      </c>
      <c r="CG68" s="628">
        <f t="shared" si="27"/>
        <v>3.2682999999999997E-2</v>
      </c>
      <c r="CH68" s="628">
        <f t="shared" si="27"/>
        <v>0</v>
      </c>
      <c r="CI68" s="628">
        <f t="shared" si="27"/>
        <v>0</v>
      </c>
      <c r="CJ68" s="628">
        <f t="shared" si="27"/>
        <v>0</v>
      </c>
      <c r="CK68" s="628">
        <f t="shared" si="27"/>
        <v>0</v>
      </c>
      <c r="CL68" s="628">
        <f t="shared" si="27"/>
        <v>0</v>
      </c>
      <c r="CM68" s="628">
        <f t="shared" si="27"/>
        <v>0</v>
      </c>
      <c r="CN68" s="628">
        <f t="shared" si="27"/>
        <v>0</v>
      </c>
      <c r="CO68" s="628">
        <f t="shared" si="27"/>
        <v>0</v>
      </c>
      <c r="CP68" s="628">
        <f t="shared" si="27"/>
        <v>0</v>
      </c>
      <c r="CQ68" s="628">
        <f t="shared" si="27"/>
        <v>0</v>
      </c>
      <c r="CR68" s="628">
        <f t="shared" si="27"/>
        <v>0</v>
      </c>
      <c r="CS68" s="628">
        <f t="shared" si="27"/>
        <v>0</v>
      </c>
      <c r="CT68" s="628">
        <f t="shared" si="27"/>
        <v>0</v>
      </c>
      <c r="CU68" s="628">
        <f t="shared" si="27"/>
        <v>0</v>
      </c>
      <c r="CV68" s="628">
        <f t="shared" si="28"/>
        <v>0</v>
      </c>
      <c r="CW68" s="628">
        <f t="shared" si="28"/>
        <v>0</v>
      </c>
      <c r="CX68" s="628">
        <f t="shared" si="28"/>
        <v>0</v>
      </c>
      <c r="CY68" s="628">
        <f t="shared" si="28"/>
        <v>0</v>
      </c>
      <c r="CZ68" s="628">
        <f t="shared" si="28"/>
        <v>0</v>
      </c>
      <c r="DA68" s="628">
        <f t="shared" si="28"/>
        <v>0</v>
      </c>
      <c r="DB68" s="628">
        <f t="shared" si="28"/>
        <v>0</v>
      </c>
      <c r="DC68" s="628">
        <f t="shared" si="28"/>
        <v>0</v>
      </c>
      <c r="DD68" s="628">
        <f t="shared" si="28"/>
        <v>0</v>
      </c>
      <c r="DE68" s="628">
        <f t="shared" si="28"/>
        <v>0</v>
      </c>
      <c r="DF68" s="628">
        <f t="shared" si="28"/>
        <v>0</v>
      </c>
      <c r="DG68" s="628">
        <f t="shared" si="28"/>
        <v>0</v>
      </c>
      <c r="DH68" s="628">
        <f t="shared" si="28"/>
        <v>0</v>
      </c>
      <c r="DI68" s="628">
        <f t="shared" si="28"/>
        <v>0</v>
      </c>
      <c r="DJ68" s="628">
        <f t="shared" si="28"/>
        <v>0</v>
      </c>
      <c r="DK68" s="628">
        <f t="shared" si="28"/>
        <v>0</v>
      </c>
      <c r="DL68" s="628">
        <f t="shared" si="29"/>
        <v>0</v>
      </c>
      <c r="DM68" s="628">
        <f t="shared" si="29"/>
        <v>0</v>
      </c>
      <c r="DN68" s="628">
        <f t="shared" si="29"/>
        <v>0</v>
      </c>
      <c r="DO68" s="628">
        <f t="shared" si="29"/>
        <v>0</v>
      </c>
      <c r="DP68" s="628">
        <f t="shared" si="29"/>
        <v>0</v>
      </c>
      <c r="DQ68" s="628">
        <f t="shared" si="29"/>
        <v>0</v>
      </c>
      <c r="DR68" s="628">
        <f t="shared" si="29"/>
        <v>0</v>
      </c>
      <c r="DS68" s="628">
        <f t="shared" si="29"/>
        <v>0</v>
      </c>
      <c r="DT68" s="628">
        <f t="shared" si="29"/>
        <v>0</v>
      </c>
      <c r="DU68" s="628">
        <f t="shared" si="29"/>
        <v>0</v>
      </c>
      <c r="DV68" s="628">
        <f t="shared" si="29"/>
        <v>0</v>
      </c>
      <c r="DW68" s="628">
        <f t="shared" si="29"/>
        <v>0</v>
      </c>
      <c r="DX68" s="628">
        <f t="shared" si="29"/>
        <v>0</v>
      </c>
      <c r="DY68" s="628">
        <f t="shared" si="29"/>
        <v>0</v>
      </c>
      <c r="DZ68" s="628">
        <f t="shared" si="29"/>
        <v>0</v>
      </c>
      <c r="EA68" s="628">
        <f t="shared" si="29"/>
        <v>0</v>
      </c>
      <c r="EB68" s="628">
        <f t="shared" si="30"/>
        <v>0</v>
      </c>
      <c r="EC68" s="628">
        <f t="shared" si="30"/>
        <v>0</v>
      </c>
      <c r="ED68" s="628">
        <f t="shared" si="30"/>
        <v>0</v>
      </c>
      <c r="EE68" s="628">
        <f t="shared" si="30"/>
        <v>0</v>
      </c>
      <c r="EF68" s="628">
        <f t="shared" si="30"/>
        <v>0</v>
      </c>
      <c r="EG68" s="628">
        <f t="shared" si="30"/>
        <v>0</v>
      </c>
      <c r="EH68" s="628">
        <f t="shared" si="30"/>
        <v>0</v>
      </c>
      <c r="EI68" s="628">
        <f t="shared" si="30"/>
        <v>0</v>
      </c>
      <c r="EJ68" s="631"/>
      <c r="EK68" s="631">
        <f t="shared" si="31"/>
        <v>0</v>
      </c>
      <c r="EL68" s="631">
        <f t="shared" si="31"/>
        <v>1</v>
      </c>
      <c r="EM68" s="631">
        <f t="shared" si="31"/>
        <v>0</v>
      </c>
      <c r="EN68" s="631">
        <f t="shared" si="31"/>
        <v>0</v>
      </c>
      <c r="EO68" s="631">
        <f t="shared" si="31"/>
        <v>0</v>
      </c>
      <c r="EP68" s="631">
        <f t="shared" si="31"/>
        <v>0</v>
      </c>
      <c r="EQ68" s="631">
        <f t="shared" si="31"/>
        <v>0</v>
      </c>
      <c r="ER68" s="631">
        <f t="shared" si="31"/>
        <v>0</v>
      </c>
      <c r="ES68" s="631">
        <f t="shared" si="31"/>
        <v>0</v>
      </c>
      <c r="ET68" s="631">
        <f t="shared" si="31"/>
        <v>0</v>
      </c>
      <c r="EU68" s="631">
        <f t="shared" si="31"/>
        <v>0</v>
      </c>
      <c r="EV68" s="631">
        <f t="shared" si="31"/>
        <v>0</v>
      </c>
      <c r="EW68" s="631">
        <f t="shared" si="31"/>
        <v>0</v>
      </c>
      <c r="EX68" s="631">
        <f t="shared" si="31"/>
        <v>0</v>
      </c>
      <c r="EY68" s="631">
        <f t="shared" si="31"/>
        <v>0</v>
      </c>
      <c r="EZ68" s="631">
        <f t="shared" si="31"/>
        <v>0</v>
      </c>
      <c r="FA68" s="631">
        <f t="shared" si="32"/>
        <v>0</v>
      </c>
      <c r="FB68" s="631">
        <f t="shared" si="32"/>
        <v>0</v>
      </c>
      <c r="FC68" s="631">
        <f t="shared" si="32"/>
        <v>0</v>
      </c>
      <c r="FD68" s="631">
        <f t="shared" si="32"/>
        <v>0</v>
      </c>
      <c r="FE68" s="631">
        <f t="shared" si="32"/>
        <v>0</v>
      </c>
      <c r="FF68" s="631">
        <f t="shared" si="32"/>
        <v>0</v>
      </c>
      <c r="FG68" s="631">
        <f t="shared" si="32"/>
        <v>0</v>
      </c>
      <c r="FH68" s="631">
        <f t="shared" si="32"/>
        <v>0</v>
      </c>
      <c r="FI68" s="631">
        <f t="shared" si="32"/>
        <v>0</v>
      </c>
      <c r="FJ68" s="631">
        <f t="shared" si="32"/>
        <v>0</v>
      </c>
      <c r="FK68" s="631">
        <f t="shared" si="32"/>
        <v>0</v>
      </c>
      <c r="FL68" s="631">
        <f t="shared" si="32"/>
        <v>0</v>
      </c>
      <c r="FM68" s="631">
        <f t="shared" si="32"/>
        <v>0</v>
      </c>
      <c r="FN68" s="631">
        <f t="shared" si="32"/>
        <v>0</v>
      </c>
      <c r="FO68" s="631">
        <f t="shared" si="32"/>
        <v>0</v>
      </c>
      <c r="FP68" s="631">
        <f t="shared" si="32"/>
        <v>0</v>
      </c>
      <c r="FQ68" s="631">
        <f t="shared" si="33"/>
        <v>0</v>
      </c>
      <c r="FR68" s="631">
        <f t="shared" si="33"/>
        <v>0</v>
      </c>
      <c r="FS68" s="631">
        <f t="shared" si="33"/>
        <v>0</v>
      </c>
      <c r="FT68" s="631">
        <f t="shared" si="33"/>
        <v>0</v>
      </c>
      <c r="FU68" s="631">
        <f t="shared" si="33"/>
        <v>0</v>
      </c>
      <c r="FV68" s="631">
        <f t="shared" si="33"/>
        <v>0</v>
      </c>
      <c r="FW68" s="631">
        <f t="shared" si="33"/>
        <v>0</v>
      </c>
      <c r="FX68" s="631">
        <f t="shared" si="33"/>
        <v>0</v>
      </c>
      <c r="FY68" s="631">
        <f t="shared" si="33"/>
        <v>0</v>
      </c>
      <c r="FZ68" s="631">
        <f t="shared" si="33"/>
        <v>0</v>
      </c>
      <c r="GA68" s="631">
        <f t="shared" si="33"/>
        <v>0</v>
      </c>
      <c r="GB68" s="631">
        <f t="shared" si="33"/>
        <v>0</v>
      </c>
      <c r="GC68" s="631">
        <f t="shared" si="33"/>
        <v>0</v>
      </c>
      <c r="GD68" s="631">
        <f t="shared" si="34"/>
        <v>0</v>
      </c>
      <c r="GE68" s="631">
        <f t="shared" si="34"/>
        <v>0</v>
      </c>
      <c r="GF68" s="631">
        <f t="shared" si="34"/>
        <v>0</v>
      </c>
      <c r="GG68" s="631">
        <f t="shared" si="34"/>
        <v>0</v>
      </c>
      <c r="GH68" s="631">
        <f t="shared" si="34"/>
        <v>0</v>
      </c>
      <c r="GI68" s="631">
        <f t="shared" si="34"/>
        <v>0</v>
      </c>
      <c r="GJ68" s="631">
        <f t="shared" si="34"/>
        <v>0</v>
      </c>
      <c r="GK68" s="631">
        <f t="shared" si="34"/>
        <v>0</v>
      </c>
      <c r="GL68" s="631">
        <f t="shared" si="34"/>
        <v>0</v>
      </c>
      <c r="GM68" s="631">
        <f t="shared" si="34"/>
        <v>0</v>
      </c>
      <c r="GN68" s="631">
        <f t="shared" si="34"/>
        <v>0</v>
      </c>
      <c r="GO68" s="631"/>
      <c r="GP68" s="631">
        <f t="shared" si="35"/>
        <v>0</v>
      </c>
      <c r="GQ68" s="631">
        <f t="shared" si="35"/>
        <v>1</v>
      </c>
      <c r="GR68" s="631">
        <f t="shared" si="35"/>
        <v>0</v>
      </c>
      <c r="GS68" s="631">
        <f t="shared" si="35"/>
        <v>0</v>
      </c>
      <c r="GT68" s="631">
        <f t="shared" si="35"/>
        <v>0</v>
      </c>
      <c r="GU68" s="631">
        <f t="shared" si="35"/>
        <v>0</v>
      </c>
      <c r="GV68" s="631">
        <f t="shared" si="35"/>
        <v>0</v>
      </c>
      <c r="GW68" s="631">
        <f t="shared" si="35"/>
        <v>0</v>
      </c>
      <c r="GX68" s="631">
        <f t="shared" si="35"/>
        <v>0</v>
      </c>
      <c r="GY68" s="631">
        <f t="shared" si="35"/>
        <v>0</v>
      </c>
      <c r="GZ68" s="631">
        <f t="shared" si="35"/>
        <v>0</v>
      </c>
      <c r="HA68" s="631">
        <f t="shared" si="35"/>
        <v>0</v>
      </c>
      <c r="HB68" s="631">
        <f t="shared" si="35"/>
        <v>0</v>
      </c>
      <c r="HC68" s="631">
        <f t="shared" si="35"/>
        <v>0</v>
      </c>
      <c r="HD68" s="631">
        <f t="shared" si="35"/>
        <v>0</v>
      </c>
      <c r="HE68" s="631">
        <f t="shared" si="35"/>
        <v>0</v>
      </c>
      <c r="HF68" s="631">
        <f t="shared" si="36"/>
        <v>0</v>
      </c>
      <c r="HG68" s="631">
        <f t="shared" si="36"/>
        <v>0</v>
      </c>
      <c r="HH68" s="631">
        <f t="shared" si="36"/>
        <v>0</v>
      </c>
      <c r="HI68" s="631">
        <f t="shared" si="36"/>
        <v>0</v>
      </c>
      <c r="HJ68" s="631">
        <f t="shared" si="36"/>
        <v>0</v>
      </c>
      <c r="HK68" s="631">
        <f t="shared" si="36"/>
        <v>0</v>
      </c>
      <c r="HL68" s="631">
        <f t="shared" si="36"/>
        <v>0</v>
      </c>
      <c r="HM68" s="631">
        <f t="shared" si="36"/>
        <v>0</v>
      </c>
      <c r="HN68" s="631">
        <f t="shared" si="36"/>
        <v>0</v>
      </c>
      <c r="HO68" s="631">
        <f t="shared" si="36"/>
        <v>0</v>
      </c>
      <c r="HP68" s="631">
        <f t="shared" si="36"/>
        <v>0</v>
      </c>
      <c r="HQ68" s="631">
        <f t="shared" si="36"/>
        <v>0</v>
      </c>
      <c r="HR68" s="631">
        <f t="shared" si="36"/>
        <v>0</v>
      </c>
      <c r="HS68" s="631">
        <f t="shared" si="36"/>
        <v>0</v>
      </c>
      <c r="HT68" s="631">
        <f t="shared" si="36"/>
        <v>0</v>
      </c>
      <c r="HU68" s="631">
        <f t="shared" si="36"/>
        <v>0</v>
      </c>
      <c r="HV68" s="631">
        <f t="shared" si="37"/>
        <v>0</v>
      </c>
      <c r="HW68" s="631">
        <f t="shared" si="37"/>
        <v>0</v>
      </c>
      <c r="HX68" s="631">
        <f t="shared" si="37"/>
        <v>0</v>
      </c>
      <c r="HY68" s="631">
        <f t="shared" si="37"/>
        <v>0</v>
      </c>
      <c r="HZ68" s="631">
        <f t="shared" si="37"/>
        <v>0</v>
      </c>
      <c r="IA68" s="631">
        <f t="shared" si="37"/>
        <v>0</v>
      </c>
      <c r="IB68" s="631">
        <f t="shared" si="37"/>
        <v>0</v>
      </c>
      <c r="IC68" s="631">
        <f t="shared" si="37"/>
        <v>0</v>
      </c>
      <c r="ID68" s="631">
        <f t="shared" si="37"/>
        <v>0</v>
      </c>
      <c r="IE68" s="631">
        <f t="shared" si="37"/>
        <v>0</v>
      </c>
      <c r="IF68" s="631">
        <f t="shared" si="37"/>
        <v>0</v>
      </c>
      <c r="IG68" s="631">
        <f t="shared" si="37"/>
        <v>0</v>
      </c>
      <c r="IH68" s="631">
        <f t="shared" si="37"/>
        <v>0</v>
      </c>
      <c r="II68" s="631">
        <f t="shared" si="37"/>
        <v>0</v>
      </c>
      <c r="IJ68" s="631">
        <f t="shared" si="37"/>
        <v>0</v>
      </c>
      <c r="IK68" s="631">
        <f t="shared" si="37"/>
        <v>0</v>
      </c>
      <c r="IL68" s="631">
        <f t="shared" si="38"/>
        <v>0</v>
      </c>
      <c r="IM68" s="631">
        <f t="shared" si="38"/>
        <v>0</v>
      </c>
      <c r="IN68" s="631">
        <f t="shared" si="38"/>
        <v>0</v>
      </c>
      <c r="IO68" s="631">
        <f t="shared" si="38"/>
        <v>0</v>
      </c>
      <c r="IP68" s="631">
        <f t="shared" si="38"/>
        <v>0</v>
      </c>
      <c r="IQ68" s="631">
        <f t="shared" si="38"/>
        <v>0</v>
      </c>
      <c r="IR68" s="631">
        <f t="shared" si="38"/>
        <v>0</v>
      </c>
      <c r="IS68" s="631">
        <f t="shared" si="38"/>
        <v>0</v>
      </c>
      <c r="IT68" s="631"/>
      <c r="IU68" s="631">
        <f t="shared" si="39"/>
        <v>0</v>
      </c>
      <c r="IV68" s="631">
        <f t="shared" si="39"/>
        <v>25</v>
      </c>
      <c r="IW68" s="631">
        <f t="shared" si="39"/>
        <v>0</v>
      </c>
      <c r="IX68" s="631">
        <f t="shared" si="39"/>
        <v>0</v>
      </c>
      <c r="IY68" s="631">
        <f t="shared" si="39"/>
        <v>0</v>
      </c>
      <c r="IZ68" s="631">
        <f t="shared" si="39"/>
        <v>0</v>
      </c>
      <c r="JA68" s="631">
        <f t="shared" si="39"/>
        <v>0</v>
      </c>
      <c r="JB68" s="631">
        <f t="shared" si="39"/>
        <v>0</v>
      </c>
      <c r="JC68" s="631">
        <f t="shared" si="39"/>
        <v>0</v>
      </c>
      <c r="JD68" s="631">
        <f t="shared" si="39"/>
        <v>0</v>
      </c>
      <c r="JE68" s="631">
        <f t="shared" si="40"/>
        <v>0</v>
      </c>
      <c r="JF68" s="631">
        <f t="shared" si="40"/>
        <v>0</v>
      </c>
      <c r="JG68" s="631">
        <f t="shared" si="40"/>
        <v>0</v>
      </c>
      <c r="JH68" s="631">
        <f t="shared" si="40"/>
        <v>0</v>
      </c>
      <c r="JI68" s="631">
        <f t="shared" si="40"/>
        <v>0</v>
      </c>
      <c r="JJ68" s="631">
        <f t="shared" si="40"/>
        <v>0</v>
      </c>
      <c r="JK68" s="631">
        <f t="shared" si="40"/>
        <v>0</v>
      </c>
      <c r="JL68" s="631">
        <f t="shared" si="40"/>
        <v>0</v>
      </c>
      <c r="JM68" s="631">
        <f t="shared" si="40"/>
        <v>0</v>
      </c>
      <c r="JN68" s="631">
        <f t="shared" si="40"/>
        <v>0</v>
      </c>
      <c r="JO68" s="631">
        <f t="shared" si="41"/>
        <v>0</v>
      </c>
      <c r="JP68" s="631">
        <f t="shared" si="41"/>
        <v>0</v>
      </c>
      <c r="JQ68" s="631">
        <f t="shared" si="41"/>
        <v>0</v>
      </c>
      <c r="JR68" s="631">
        <f t="shared" si="41"/>
        <v>0</v>
      </c>
      <c r="JS68" s="631">
        <f t="shared" si="41"/>
        <v>0</v>
      </c>
      <c r="JT68" s="631">
        <f t="shared" si="41"/>
        <v>0</v>
      </c>
      <c r="JU68" s="631">
        <f t="shared" si="41"/>
        <v>0</v>
      </c>
      <c r="JV68" s="631">
        <f t="shared" si="41"/>
        <v>0</v>
      </c>
      <c r="JW68" s="631">
        <f t="shared" si="41"/>
        <v>0</v>
      </c>
      <c r="JX68" s="631">
        <f t="shared" si="41"/>
        <v>0</v>
      </c>
      <c r="JY68" s="631">
        <f t="shared" si="42"/>
        <v>0</v>
      </c>
      <c r="JZ68" s="631">
        <f t="shared" si="42"/>
        <v>0</v>
      </c>
      <c r="KA68" s="631">
        <f t="shared" si="42"/>
        <v>0</v>
      </c>
      <c r="KB68" s="631">
        <f t="shared" si="42"/>
        <v>0</v>
      </c>
      <c r="KC68" s="631">
        <f t="shared" si="42"/>
        <v>0</v>
      </c>
      <c r="KD68" s="631">
        <f t="shared" si="42"/>
        <v>0</v>
      </c>
      <c r="KE68" s="631">
        <f t="shared" si="42"/>
        <v>0</v>
      </c>
      <c r="KF68" s="631">
        <f t="shared" si="42"/>
        <v>0</v>
      </c>
      <c r="KG68" s="631">
        <f t="shared" si="42"/>
        <v>0</v>
      </c>
      <c r="KH68" s="631">
        <f t="shared" si="42"/>
        <v>0</v>
      </c>
      <c r="KI68" s="631">
        <f t="shared" si="43"/>
        <v>0</v>
      </c>
      <c r="KJ68" s="631">
        <f t="shared" si="43"/>
        <v>0</v>
      </c>
      <c r="KK68" s="631">
        <f t="shared" si="43"/>
        <v>0</v>
      </c>
      <c r="KL68" s="631">
        <f t="shared" si="43"/>
        <v>0</v>
      </c>
      <c r="KM68" s="631">
        <f t="shared" si="43"/>
        <v>0</v>
      </c>
      <c r="KN68" s="631">
        <f t="shared" si="43"/>
        <v>0</v>
      </c>
      <c r="KO68" s="631">
        <f t="shared" si="43"/>
        <v>0</v>
      </c>
      <c r="KP68" s="631">
        <f t="shared" si="43"/>
        <v>0</v>
      </c>
      <c r="KQ68" s="631">
        <f t="shared" si="43"/>
        <v>0</v>
      </c>
      <c r="KR68" s="631">
        <f t="shared" si="43"/>
        <v>0</v>
      </c>
      <c r="KS68" s="631">
        <f t="shared" si="44"/>
        <v>0</v>
      </c>
      <c r="KT68" s="631">
        <f t="shared" si="44"/>
        <v>0</v>
      </c>
      <c r="KU68" s="631">
        <f t="shared" si="44"/>
        <v>0</v>
      </c>
      <c r="KV68" s="631">
        <f t="shared" si="44"/>
        <v>0</v>
      </c>
      <c r="KW68" s="631">
        <f t="shared" si="44"/>
        <v>0</v>
      </c>
      <c r="KX68" s="631">
        <f t="shared" si="44"/>
        <v>0</v>
      </c>
      <c r="KY68" s="631"/>
      <c r="KZ68" s="631">
        <f t="shared" si="45"/>
        <v>0</v>
      </c>
      <c r="LA68" s="631">
        <f t="shared" si="45"/>
        <v>1.1439049999999999</v>
      </c>
      <c r="LB68" s="631">
        <f t="shared" si="45"/>
        <v>0</v>
      </c>
      <c r="LC68" s="631">
        <f t="shared" si="45"/>
        <v>0</v>
      </c>
      <c r="LD68" s="631">
        <f t="shared" si="45"/>
        <v>0</v>
      </c>
      <c r="LE68" s="631">
        <f t="shared" si="45"/>
        <v>0</v>
      </c>
      <c r="LF68" s="631">
        <f t="shared" si="45"/>
        <v>0</v>
      </c>
      <c r="LG68" s="631">
        <f t="shared" si="45"/>
        <v>0</v>
      </c>
      <c r="LH68" s="631">
        <f t="shared" si="45"/>
        <v>0</v>
      </c>
      <c r="LI68" s="631">
        <f t="shared" si="45"/>
        <v>0</v>
      </c>
      <c r="LJ68" s="631">
        <f t="shared" si="46"/>
        <v>0</v>
      </c>
      <c r="LK68" s="631">
        <f t="shared" si="46"/>
        <v>0</v>
      </c>
      <c r="LL68" s="631">
        <f t="shared" si="46"/>
        <v>0</v>
      </c>
      <c r="LM68" s="631">
        <f t="shared" si="46"/>
        <v>0</v>
      </c>
      <c r="LN68" s="631">
        <f t="shared" si="46"/>
        <v>0</v>
      </c>
      <c r="LO68" s="631">
        <f t="shared" si="46"/>
        <v>0</v>
      </c>
      <c r="LP68" s="631">
        <f t="shared" si="46"/>
        <v>0</v>
      </c>
      <c r="LQ68" s="631">
        <f t="shared" si="46"/>
        <v>0</v>
      </c>
      <c r="LR68" s="631">
        <f t="shared" si="46"/>
        <v>0</v>
      </c>
      <c r="LS68" s="631">
        <f t="shared" si="46"/>
        <v>0</v>
      </c>
      <c r="LT68" s="631">
        <f t="shared" si="47"/>
        <v>0</v>
      </c>
      <c r="LU68" s="631">
        <f t="shared" si="47"/>
        <v>0</v>
      </c>
      <c r="LV68" s="631">
        <f t="shared" si="47"/>
        <v>0</v>
      </c>
      <c r="LW68" s="631">
        <f t="shared" si="47"/>
        <v>0</v>
      </c>
      <c r="LX68" s="631">
        <f t="shared" si="47"/>
        <v>0</v>
      </c>
      <c r="LY68" s="631">
        <f t="shared" si="47"/>
        <v>0</v>
      </c>
      <c r="LZ68" s="631">
        <f t="shared" si="47"/>
        <v>0</v>
      </c>
      <c r="MA68" s="631">
        <f t="shared" si="47"/>
        <v>0</v>
      </c>
      <c r="MB68" s="631">
        <f t="shared" si="47"/>
        <v>0</v>
      </c>
      <c r="MC68" s="631">
        <f t="shared" si="47"/>
        <v>0</v>
      </c>
      <c r="MD68" s="631">
        <f t="shared" si="48"/>
        <v>0</v>
      </c>
      <c r="ME68" s="631">
        <f t="shared" si="48"/>
        <v>0</v>
      </c>
      <c r="MF68" s="631">
        <f t="shared" si="48"/>
        <v>0</v>
      </c>
      <c r="MG68" s="631">
        <f t="shared" si="48"/>
        <v>0</v>
      </c>
      <c r="MH68" s="631">
        <f t="shared" si="48"/>
        <v>0</v>
      </c>
      <c r="MI68" s="631">
        <f t="shared" si="48"/>
        <v>0</v>
      </c>
      <c r="MJ68" s="631">
        <f t="shared" si="48"/>
        <v>0</v>
      </c>
      <c r="MK68" s="631">
        <f t="shared" si="48"/>
        <v>0</v>
      </c>
      <c r="ML68" s="631">
        <f t="shared" si="48"/>
        <v>0</v>
      </c>
      <c r="MM68" s="631">
        <f t="shared" si="48"/>
        <v>0</v>
      </c>
      <c r="MN68" s="631">
        <f t="shared" si="49"/>
        <v>0</v>
      </c>
      <c r="MO68" s="631">
        <f t="shared" si="49"/>
        <v>0</v>
      </c>
      <c r="MP68" s="631">
        <f t="shared" si="49"/>
        <v>0</v>
      </c>
      <c r="MQ68" s="631">
        <f t="shared" si="49"/>
        <v>0</v>
      </c>
      <c r="MR68" s="631">
        <f t="shared" si="49"/>
        <v>0</v>
      </c>
      <c r="MS68" s="631">
        <f t="shared" si="49"/>
        <v>0</v>
      </c>
      <c r="MT68" s="631">
        <f t="shared" si="49"/>
        <v>0</v>
      </c>
      <c r="MU68" s="631">
        <f t="shared" si="49"/>
        <v>0</v>
      </c>
      <c r="MV68" s="631">
        <f t="shared" si="49"/>
        <v>0</v>
      </c>
      <c r="MW68" s="631">
        <f t="shared" si="49"/>
        <v>0</v>
      </c>
      <c r="MX68" s="631">
        <f t="shared" si="50"/>
        <v>0</v>
      </c>
      <c r="MY68" s="631">
        <f t="shared" si="50"/>
        <v>0</v>
      </c>
      <c r="MZ68" s="631">
        <f t="shared" si="50"/>
        <v>0</v>
      </c>
      <c r="NA68" s="631">
        <f t="shared" si="50"/>
        <v>0</v>
      </c>
      <c r="NB68" s="631">
        <f t="shared" si="50"/>
        <v>0</v>
      </c>
      <c r="NC68" s="631">
        <f t="shared" si="50"/>
        <v>0</v>
      </c>
    </row>
    <row r="69" spans="1:367">
      <c r="A69" s="503" t="s">
        <v>81</v>
      </c>
      <c r="B69" s="503" t="s">
        <v>148</v>
      </c>
      <c r="C69" s="497">
        <v>5.498767</v>
      </c>
      <c r="D69" s="497">
        <v>0.88209899999999997</v>
      </c>
      <c r="E69" s="362">
        <f t="shared" si="51"/>
        <v>3.6264536221371413E-3</v>
      </c>
      <c r="F69" s="363">
        <f t="shared" si="52"/>
        <v>2.6478189133550185E-3</v>
      </c>
      <c r="G69" s="498">
        <f>E69*Dichtheden!$V$70</f>
        <v>186.83082898444874</v>
      </c>
      <c r="H69" s="499">
        <f>IF(C69=0,0,ROUND(IF((G69/2)/Dichtheden!$C$3&lt;1,1,(G69/2)/Dichtheden!$C$3),0))</f>
        <v>1</v>
      </c>
      <c r="I69" s="498">
        <f>E69*Dichtheden!$AJ$70</f>
        <v>31.138471497408126</v>
      </c>
      <c r="J69" s="499">
        <f>IF(C69=0,0,ROUND(IF((I69/2)/Dichtheden!$D$3&lt;1,1,(I69/2)/Dichtheden!$D$3),0))</f>
        <v>1</v>
      </c>
      <c r="K69" s="498">
        <f t="shared" si="21"/>
        <v>93.415414492224372</v>
      </c>
      <c r="L69" s="500">
        <f t="shared" si="22"/>
        <v>93.415414492224372</v>
      </c>
      <c r="M69" s="498">
        <f>IF(D69=0,0,IF((D69*Dichtheden!$G$4)&lt;25,25,D69*Dichtheden!$G$4))</f>
        <v>198.472275</v>
      </c>
      <c r="N69" s="499">
        <f>D69*Dichtheden!$H$4</f>
        <v>30.873464999999999</v>
      </c>
      <c r="O69" s="501"/>
      <c r="P69" s="998"/>
      <c r="Q69" s="502">
        <f>E69*Dichtheden!$AS$68</f>
        <v>137.78773637603095</v>
      </c>
      <c r="R69" s="495">
        <f>IF(Q69=0,0,ROUND(IF((Q69/2)/Dichtheden!$C$3&lt;1,1,(Q69/2)/Dichtheden!$C$3),0))</f>
        <v>1</v>
      </c>
      <c r="S69" s="502">
        <f>E69*Dichtheden!$AY$68</f>
        <v>7.6289255168649905</v>
      </c>
      <c r="T69" s="495">
        <f>IF(Q69=0,0,ROUND(IF((S69/2)/Dichtheden!$D$3&lt;1,1,(S69/2)/Dichtheden!$D$3),0))</f>
        <v>1</v>
      </c>
      <c r="U69" s="502">
        <f>D69*Dichtheden!$G$5</f>
        <v>192.29758200000001</v>
      </c>
      <c r="V69" s="502">
        <f>D69*Dichtheden!$H$5</f>
        <v>13.231484999999999</v>
      </c>
      <c r="X69" s="630"/>
      <c r="AA69" s="628">
        <f t="shared" si="23"/>
        <v>0</v>
      </c>
      <c r="AB69" s="628">
        <f t="shared" si="23"/>
        <v>5.498767</v>
      </c>
      <c r="AC69" s="628">
        <f t="shared" si="23"/>
        <v>0</v>
      </c>
      <c r="AD69" s="628">
        <f t="shared" si="23"/>
        <v>0</v>
      </c>
      <c r="AE69" s="628">
        <f t="shared" si="23"/>
        <v>0</v>
      </c>
      <c r="AF69" s="628">
        <f t="shared" si="23"/>
        <v>0</v>
      </c>
      <c r="AG69" s="628">
        <f t="shared" si="23"/>
        <v>0</v>
      </c>
      <c r="AH69" s="628">
        <f t="shared" si="23"/>
        <v>0</v>
      </c>
      <c r="AI69" s="628">
        <f t="shared" si="23"/>
        <v>0</v>
      </c>
      <c r="AJ69" s="628">
        <f t="shared" si="23"/>
        <v>0</v>
      </c>
      <c r="AK69" s="628">
        <f t="shared" si="23"/>
        <v>0</v>
      </c>
      <c r="AL69" s="628">
        <f t="shared" si="23"/>
        <v>0</v>
      </c>
      <c r="AM69" s="628">
        <f t="shared" si="23"/>
        <v>0</v>
      </c>
      <c r="AN69" s="628">
        <f t="shared" si="23"/>
        <v>0</v>
      </c>
      <c r="AO69" s="628">
        <f t="shared" si="23"/>
        <v>0</v>
      </c>
      <c r="AP69" s="628">
        <f t="shared" si="23"/>
        <v>0</v>
      </c>
      <c r="AQ69" s="628">
        <f t="shared" si="24"/>
        <v>0</v>
      </c>
      <c r="AR69" s="628">
        <f t="shared" si="24"/>
        <v>0</v>
      </c>
      <c r="AS69" s="628">
        <f t="shared" si="24"/>
        <v>0</v>
      </c>
      <c r="AT69" s="628">
        <f t="shared" si="24"/>
        <v>0</v>
      </c>
      <c r="AU69" s="628">
        <f t="shared" si="24"/>
        <v>0</v>
      </c>
      <c r="AV69" s="628">
        <f t="shared" si="24"/>
        <v>0</v>
      </c>
      <c r="AW69" s="628">
        <f t="shared" si="24"/>
        <v>0</v>
      </c>
      <c r="AX69" s="628">
        <f t="shared" si="24"/>
        <v>0</v>
      </c>
      <c r="AY69" s="628">
        <f t="shared" si="24"/>
        <v>0</v>
      </c>
      <c r="AZ69" s="628">
        <f t="shared" si="24"/>
        <v>0</v>
      </c>
      <c r="BA69" s="628">
        <f t="shared" si="24"/>
        <v>0</v>
      </c>
      <c r="BB69" s="628">
        <f t="shared" si="24"/>
        <v>0</v>
      </c>
      <c r="BC69" s="628">
        <f t="shared" si="24"/>
        <v>0</v>
      </c>
      <c r="BD69" s="628">
        <f t="shared" si="24"/>
        <v>0</v>
      </c>
      <c r="BE69" s="628">
        <f t="shared" si="24"/>
        <v>0</v>
      </c>
      <c r="BF69" s="628">
        <f t="shared" si="24"/>
        <v>0</v>
      </c>
      <c r="BG69" s="628">
        <f t="shared" si="25"/>
        <v>0</v>
      </c>
      <c r="BH69" s="628">
        <f t="shared" si="25"/>
        <v>0</v>
      </c>
      <c r="BI69" s="628">
        <f t="shared" si="25"/>
        <v>0</v>
      </c>
      <c r="BJ69" s="628">
        <f t="shared" si="25"/>
        <v>0</v>
      </c>
      <c r="BK69" s="628">
        <f t="shared" si="25"/>
        <v>0</v>
      </c>
      <c r="BL69" s="628">
        <f t="shared" si="25"/>
        <v>0</v>
      </c>
      <c r="BM69" s="628">
        <f t="shared" si="25"/>
        <v>0</v>
      </c>
      <c r="BN69" s="628">
        <f t="shared" si="25"/>
        <v>0</v>
      </c>
      <c r="BO69" s="628">
        <f t="shared" si="25"/>
        <v>0</v>
      </c>
      <c r="BP69" s="628">
        <f t="shared" si="25"/>
        <v>0</v>
      </c>
      <c r="BQ69" s="628">
        <f t="shared" si="25"/>
        <v>0</v>
      </c>
      <c r="BR69" s="628">
        <f t="shared" si="25"/>
        <v>0</v>
      </c>
      <c r="BS69" s="628">
        <f t="shared" si="25"/>
        <v>0</v>
      </c>
      <c r="BT69" s="628">
        <f t="shared" si="25"/>
        <v>0</v>
      </c>
      <c r="BU69" s="628">
        <f t="shared" si="25"/>
        <v>0</v>
      </c>
      <c r="BV69" s="628">
        <f t="shared" si="25"/>
        <v>0</v>
      </c>
      <c r="BW69" s="628">
        <f t="shared" si="26"/>
        <v>0</v>
      </c>
      <c r="BX69" s="628">
        <f t="shared" si="26"/>
        <v>0</v>
      </c>
      <c r="BY69" s="628">
        <f t="shared" si="26"/>
        <v>0</v>
      </c>
      <c r="BZ69" s="628">
        <f t="shared" si="26"/>
        <v>0</v>
      </c>
      <c r="CA69" s="628">
        <f t="shared" si="26"/>
        <v>0</v>
      </c>
      <c r="CB69" s="628">
        <f t="shared" si="26"/>
        <v>0</v>
      </c>
      <c r="CC69" s="628">
        <f t="shared" si="26"/>
        <v>0</v>
      </c>
      <c r="CD69" s="628">
        <f t="shared" si="26"/>
        <v>0</v>
      </c>
      <c r="CE69" s="628"/>
      <c r="CF69" s="628">
        <f t="shared" si="27"/>
        <v>0</v>
      </c>
      <c r="CG69" s="628">
        <f t="shared" si="27"/>
        <v>0.88209899999999997</v>
      </c>
      <c r="CH69" s="628">
        <f t="shared" si="27"/>
        <v>0</v>
      </c>
      <c r="CI69" s="628">
        <f t="shared" si="27"/>
        <v>0</v>
      </c>
      <c r="CJ69" s="628">
        <f t="shared" si="27"/>
        <v>0</v>
      </c>
      <c r="CK69" s="628">
        <f t="shared" si="27"/>
        <v>0</v>
      </c>
      <c r="CL69" s="628">
        <f t="shared" si="27"/>
        <v>0</v>
      </c>
      <c r="CM69" s="628">
        <f t="shared" si="27"/>
        <v>0</v>
      </c>
      <c r="CN69" s="628">
        <f t="shared" si="27"/>
        <v>0</v>
      </c>
      <c r="CO69" s="628">
        <f t="shared" si="27"/>
        <v>0</v>
      </c>
      <c r="CP69" s="628">
        <f t="shared" si="27"/>
        <v>0</v>
      </c>
      <c r="CQ69" s="628">
        <f t="shared" si="27"/>
        <v>0</v>
      </c>
      <c r="CR69" s="628">
        <f t="shared" si="27"/>
        <v>0</v>
      </c>
      <c r="CS69" s="628">
        <f t="shared" si="27"/>
        <v>0</v>
      </c>
      <c r="CT69" s="628">
        <f t="shared" si="27"/>
        <v>0</v>
      </c>
      <c r="CU69" s="628">
        <f t="shared" si="27"/>
        <v>0</v>
      </c>
      <c r="CV69" s="628">
        <f t="shared" si="28"/>
        <v>0</v>
      </c>
      <c r="CW69" s="628">
        <f t="shared" si="28"/>
        <v>0</v>
      </c>
      <c r="CX69" s="628">
        <f t="shared" si="28"/>
        <v>0</v>
      </c>
      <c r="CY69" s="628">
        <f t="shared" si="28"/>
        <v>0</v>
      </c>
      <c r="CZ69" s="628">
        <f t="shared" si="28"/>
        <v>0</v>
      </c>
      <c r="DA69" s="628">
        <f t="shared" si="28"/>
        <v>0</v>
      </c>
      <c r="DB69" s="628">
        <f t="shared" si="28"/>
        <v>0</v>
      </c>
      <c r="DC69" s="628">
        <f t="shared" si="28"/>
        <v>0</v>
      </c>
      <c r="DD69" s="628">
        <f t="shared" si="28"/>
        <v>0</v>
      </c>
      <c r="DE69" s="628">
        <f t="shared" si="28"/>
        <v>0</v>
      </c>
      <c r="DF69" s="628">
        <f t="shared" si="28"/>
        <v>0</v>
      </c>
      <c r="DG69" s="628">
        <f t="shared" si="28"/>
        <v>0</v>
      </c>
      <c r="DH69" s="628">
        <f t="shared" si="28"/>
        <v>0</v>
      </c>
      <c r="DI69" s="628">
        <f t="shared" si="28"/>
        <v>0</v>
      </c>
      <c r="DJ69" s="628">
        <f t="shared" si="28"/>
        <v>0</v>
      </c>
      <c r="DK69" s="628">
        <f t="shared" si="28"/>
        <v>0</v>
      </c>
      <c r="DL69" s="628">
        <f t="shared" si="29"/>
        <v>0</v>
      </c>
      <c r="DM69" s="628">
        <f t="shared" si="29"/>
        <v>0</v>
      </c>
      <c r="DN69" s="628">
        <f t="shared" si="29"/>
        <v>0</v>
      </c>
      <c r="DO69" s="628">
        <f t="shared" si="29"/>
        <v>0</v>
      </c>
      <c r="DP69" s="628">
        <f t="shared" si="29"/>
        <v>0</v>
      </c>
      <c r="DQ69" s="628">
        <f t="shared" si="29"/>
        <v>0</v>
      </c>
      <c r="DR69" s="628">
        <f t="shared" si="29"/>
        <v>0</v>
      </c>
      <c r="DS69" s="628">
        <f t="shared" si="29"/>
        <v>0</v>
      </c>
      <c r="DT69" s="628">
        <f t="shared" si="29"/>
        <v>0</v>
      </c>
      <c r="DU69" s="628">
        <f t="shared" si="29"/>
        <v>0</v>
      </c>
      <c r="DV69" s="628">
        <f t="shared" si="29"/>
        <v>0</v>
      </c>
      <c r="DW69" s="628">
        <f t="shared" si="29"/>
        <v>0</v>
      </c>
      <c r="DX69" s="628">
        <f t="shared" si="29"/>
        <v>0</v>
      </c>
      <c r="DY69" s="628">
        <f t="shared" si="29"/>
        <v>0</v>
      </c>
      <c r="DZ69" s="628">
        <f t="shared" si="29"/>
        <v>0</v>
      </c>
      <c r="EA69" s="628">
        <f t="shared" si="29"/>
        <v>0</v>
      </c>
      <c r="EB69" s="628">
        <f t="shared" si="30"/>
        <v>0</v>
      </c>
      <c r="EC69" s="628">
        <f t="shared" si="30"/>
        <v>0</v>
      </c>
      <c r="ED69" s="628">
        <f t="shared" si="30"/>
        <v>0</v>
      </c>
      <c r="EE69" s="628">
        <f t="shared" si="30"/>
        <v>0</v>
      </c>
      <c r="EF69" s="628">
        <f t="shared" si="30"/>
        <v>0</v>
      </c>
      <c r="EG69" s="628">
        <f t="shared" si="30"/>
        <v>0</v>
      </c>
      <c r="EH69" s="628">
        <f t="shared" si="30"/>
        <v>0</v>
      </c>
      <c r="EI69" s="628">
        <f t="shared" si="30"/>
        <v>0</v>
      </c>
      <c r="EJ69" s="631"/>
      <c r="EK69" s="631">
        <f t="shared" si="31"/>
        <v>0</v>
      </c>
      <c r="EL69" s="631">
        <f t="shared" si="31"/>
        <v>1</v>
      </c>
      <c r="EM69" s="631">
        <f t="shared" si="31"/>
        <v>0</v>
      </c>
      <c r="EN69" s="631">
        <f t="shared" si="31"/>
        <v>0</v>
      </c>
      <c r="EO69" s="631">
        <f t="shared" si="31"/>
        <v>0</v>
      </c>
      <c r="EP69" s="631">
        <f t="shared" si="31"/>
        <v>0</v>
      </c>
      <c r="EQ69" s="631">
        <f t="shared" si="31"/>
        <v>0</v>
      </c>
      <c r="ER69" s="631">
        <f t="shared" si="31"/>
        <v>0</v>
      </c>
      <c r="ES69" s="631">
        <f t="shared" si="31"/>
        <v>0</v>
      </c>
      <c r="ET69" s="631">
        <f t="shared" si="31"/>
        <v>0</v>
      </c>
      <c r="EU69" s="631">
        <f t="shared" si="31"/>
        <v>0</v>
      </c>
      <c r="EV69" s="631">
        <f t="shared" si="31"/>
        <v>0</v>
      </c>
      <c r="EW69" s="631">
        <f t="shared" si="31"/>
        <v>0</v>
      </c>
      <c r="EX69" s="631">
        <f t="shared" si="31"/>
        <v>0</v>
      </c>
      <c r="EY69" s="631">
        <f t="shared" si="31"/>
        <v>0</v>
      </c>
      <c r="EZ69" s="631">
        <f t="shared" si="31"/>
        <v>0</v>
      </c>
      <c r="FA69" s="631">
        <f t="shared" si="32"/>
        <v>0</v>
      </c>
      <c r="FB69" s="631">
        <f t="shared" si="32"/>
        <v>0</v>
      </c>
      <c r="FC69" s="631">
        <f t="shared" si="32"/>
        <v>0</v>
      </c>
      <c r="FD69" s="631">
        <f t="shared" si="32"/>
        <v>0</v>
      </c>
      <c r="FE69" s="631">
        <f t="shared" si="32"/>
        <v>0</v>
      </c>
      <c r="FF69" s="631">
        <f t="shared" si="32"/>
        <v>0</v>
      </c>
      <c r="FG69" s="631">
        <f t="shared" si="32"/>
        <v>0</v>
      </c>
      <c r="FH69" s="631">
        <f t="shared" si="32"/>
        <v>0</v>
      </c>
      <c r="FI69" s="631">
        <f t="shared" si="32"/>
        <v>0</v>
      </c>
      <c r="FJ69" s="631">
        <f t="shared" si="32"/>
        <v>0</v>
      </c>
      <c r="FK69" s="631">
        <f t="shared" si="32"/>
        <v>0</v>
      </c>
      <c r="FL69" s="631">
        <f t="shared" si="32"/>
        <v>0</v>
      </c>
      <c r="FM69" s="631">
        <f t="shared" si="32"/>
        <v>0</v>
      </c>
      <c r="FN69" s="631">
        <f t="shared" si="32"/>
        <v>0</v>
      </c>
      <c r="FO69" s="631">
        <f t="shared" si="32"/>
        <v>0</v>
      </c>
      <c r="FP69" s="631">
        <f t="shared" si="32"/>
        <v>0</v>
      </c>
      <c r="FQ69" s="631">
        <f t="shared" si="33"/>
        <v>0</v>
      </c>
      <c r="FR69" s="631">
        <f t="shared" si="33"/>
        <v>0</v>
      </c>
      <c r="FS69" s="631">
        <f t="shared" si="33"/>
        <v>0</v>
      </c>
      <c r="FT69" s="631">
        <f t="shared" si="33"/>
        <v>0</v>
      </c>
      <c r="FU69" s="631">
        <f t="shared" si="33"/>
        <v>0</v>
      </c>
      <c r="FV69" s="631">
        <f t="shared" si="33"/>
        <v>0</v>
      </c>
      <c r="FW69" s="631">
        <f t="shared" si="33"/>
        <v>0</v>
      </c>
      <c r="FX69" s="631">
        <f t="shared" si="33"/>
        <v>0</v>
      </c>
      <c r="FY69" s="631">
        <f t="shared" si="33"/>
        <v>0</v>
      </c>
      <c r="FZ69" s="631">
        <f t="shared" si="33"/>
        <v>0</v>
      </c>
      <c r="GA69" s="631">
        <f t="shared" si="33"/>
        <v>0</v>
      </c>
      <c r="GB69" s="631">
        <f t="shared" si="33"/>
        <v>0</v>
      </c>
      <c r="GC69" s="631">
        <f t="shared" si="33"/>
        <v>0</v>
      </c>
      <c r="GD69" s="631">
        <f t="shared" si="34"/>
        <v>0</v>
      </c>
      <c r="GE69" s="631">
        <f t="shared" si="34"/>
        <v>0</v>
      </c>
      <c r="GF69" s="631">
        <f t="shared" si="34"/>
        <v>0</v>
      </c>
      <c r="GG69" s="631">
        <f t="shared" si="34"/>
        <v>0</v>
      </c>
      <c r="GH69" s="631">
        <f t="shared" si="34"/>
        <v>0</v>
      </c>
      <c r="GI69" s="631">
        <f t="shared" si="34"/>
        <v>0</v>
      </c>
      <c r="GJ69" s="631">
        <f t="shared" si="34"/>
        <v>0</v>
      </c>
      <c r="GK69" s="631">
        <f t="shared" si="34"/>
        <v>0</v>
      </c>
      <c r="GL69" s="631">
        <f t="shared" si="34"/>
        <v>0</v>
      </c>
      <c r="GM69" s="631">
        <f t="shared" si="34"/>
        <v>0</v>
      </c>
      <c r="GN69" s="631">
        <f t="shared" si="34"/>
        <v>0</v>
      </c>
      <c r="GO69" s="631"/>
      <c r="GP69" s="631">
        <f t="shared" si="35"/>
        <v>0</v>
      </c>
      <c r="GQ69" s="631">
        <f t="shared" si="35"/>
        <v>1</v>
      </c>
      <c r="GR69" s="631">
        <f t="shared" si="35"/>
        <v>0</v>
      </c>
      <c r="GS69" s="631">
        <f t="shared" si="35"/>
        <v>0</v>
      </c>
      <c r="GT69" s="631">
        <f t="shared" si="35"/>
        <v>0</v>
      </c>
      <c r="GU69" s="631">
        <f t="shared" si="35"/>
        <v>0</v>
      </c>
      <c r="GV69" s="631">
        <f t="shared" si="35"/>
        <v>0</v>
      </c>
      <c r="GW69" s="631">
        <f t="shared" si="35"/>
        <v>0</v>
      </c>
      <c r="GX69" s="631">
        <f t="shared" si="35"/>
        <v>0</v>
      </c>
      <c r="GY69" s="631">
        <f t="shared" si="35"/>
        <v>0</v>
      </c>
      <c r="GZ69" s="631">
        <f t="shared" si="35"/>
        <v>0</v>
      </c>
      <c r="HA69" s="631">
        <f t="shared" si="35"/>
        <v>0</v>
      </c>
      <c r="HB69" s="631">
        <f t="shared" si="35"/>
        <v>0</v>
      </c>
      <c r="HC69" s="631">
        <f t="shared" si="35"/>
        <v>0</v>
      </c>
      <c r="HD69" s="631">
        <f t="shared" si="35"/>
        <v>0</v>
      </c>
      <c r="HE69" s="631">
        <f t="shared" si="35"/>
        <v>0</v>
      </c>
      <c r="HF69" s="631">
        <f t="shared" si="36"/>
        <v>0</v>
      </c>
      <c r="HG69" s="631">
        <f t="shared" si="36"/>
        <v>0</v>
      </c>
      <c r="HH69" s="631">
        <f t="shared" si="36"/>
        <v>0</v>
      </c>
      <c r="HI69" s="631">
        <f t="shared" si="36"/>
        <v>0</v>
      </c>
      <c r="HJ69" s="631">
        <f t="shared" si="36"/>
        <v>0</v>
      </c>
      <c r="HK69" s="631">
        <f t="shared" si="36"/>
        <v>0</v>
      </c>
      <c r="HL69" s="631">
        <f t="shared" si="36"/>
        <v>0</v>
      </c>
      <c r="HM69" s="631">
        <f t="shared" si="36"/>
        <v>0</v>
      </c>
      <c r="HN69" s="631">
        <f t="shared" si="36"/>
        <v>0</v>
      </c>
      <c r="HO69" s="631">
        <f t="shared" si="36"/>
        <v>0</v>
      </c>
      <c r="HP69" s="631">
        <f t="shared" si="36"/>
        <v>0</v>
      </c>
      <c r="HQ69" s="631">
        <f t="shared" si="36"/>
        <v>0</v>
      </c>
      <c r="HR69" s="631">
        <f t="shared" si="36"/>
        <v>0</v>
      </c>
      <c r="HS69" s="631">
        <f t="shared" si="36"/>
        <v>0</v>
      </c>
      <c r="HT69" s="631">
        <f t="shared" si="36"/>
        <v>0</v>
      </c>
      <c r="HU69" s="631">
        <f t="shared" si="36"/>
        <v>0</v>
      </c>
      <c r="HV69" s="631">
        <f t="shared" si="37"/>
        <v>0</v>
      </c>
      <c r="HW69" s="631">
        <f t="shared" si="37"/>
        <v>0</v>
      </c>
      <c r="HX69" s="631">
        <f t="shared" si="37"/>
        <v>0</v>
      </c>
      <c r="HY69" s="631">
        <f t="shared" si="37"/>
        <v>0</v>
      </c>
      <c r="HZ69" s="631">
        <f t="shared" si="37"/>
        <v>0</v>
      </c>
      <c r="IA69" s="631">
        <f t="shared" si="37"/>
        <v>0</v>
      </c>
      <c r="IB69" s="631">
        <f t="shared" si="37"/>
        <v>0</v>
      </c>
      <c r="IC69" s="631">
        <f t="shared" si="37"/>
        <v>0</v>
      </c>
      <c r="ID69" s="631">
        <f t="shared" si="37"/>
        <v>0</v>
      </c>
      <c r="IE69" s="631">
        <f t="shared" si="37"/>
        <v>0</v>
      </c>
      <c r="IF69" s="631">
        <f t="shared" si="37"/>
        <v>0</v>
      </c>
      <c r="IG69" s="631">
        <f t="shared" si="37"/>
        <v>0</v>
      </c>
      <c r="IH69" s="631">
        <f t="shared" si="37"/>
        <v>0</v>
      </c>
      <c r="II69" s="631">
        <f t="shared" si="37"/>
        <v>0</v>
      </c>
      <c r="IJ69" s="631">
        <f t="shared" si="37"/>
        <v>0</v>
      </c>
      <c r="IK69" s="631">
        <f t="shared" si="37"/>
        <v>0</v>
      </c>
      <c r="IL69" s="631">
        <f t="shared" si="38"/>
        <v>0</v>
      </c>
      <c r="IM69" s="631">
        <f t="shared" si="38"/>
        <v>0</v>
      </c>
      <c r="IN69" s="631">
        <f t="shared" si="38"/>
        <v>0</v>
      </c>
      <c r="IO69" s="631">
        <f t="shared" si="38"/>
        <v>0</v>
      </c>
      <c r="IP69" s="631">
        <f t="shared" si="38"/>
        <v>0</v>
      </c>
      <c r="IQ69" s="631">
        <f t="shared" si="38"/>
        <v>0</v>
      </c>
      <c r="IR69" s="631">
        <f t="shared" si="38"/>
        <v>0</v>
      </c>
      <c r="IS69" s="631">
        <f t="shared" si="38"/>
        <v>0</v>
      </c>
      <c r="IT69" s="631"/>
      <c r="IU69" s="631">
        <f t="shared" si="39"/>
        <v>0</v>
      </c>
      <c r="IV69" s="631">
        <f t="shared" si="39"/>
        <v>198.472275</v>
      </c>
      <c r="IW69" s="631">
        <f t="shared" si="39"/>
        <v>0</v>
      </c>
      <c r="IX69" s="631">
        <f t="shared" si="39"/>
        <v>0</v>
      </c>
      <c r="IY69" s="631">
        <f t="shared" si="39"/>
        <v>0</v>
      </c>
      <c r="IZ69" s="631">
        <f t="shared" si="39"/>
        <v>0</v>
      </c>
      <c r="JA69" s="631">
        <f t="shared" si="39"/>
        <v>0</v>
      </c>
      <c r="JB69" s="631">
        <f t="shared" si="39"/>
        <v>0</v>
      </c>
      <c r="JC69" s="631">
        <f t="shared" si="39"/>
        <v>0</v>
      </c>
      <c r="JD69" s="631">
        <f t="shared" si="39"/>
        <v>0</v>
      </c>
      <c r="JE69" s="631">
        <f t="shared" si="40"/>
        <v>0</v>
      </c>
      <c r="JF69" s="631">
        <f t="shared" si="40"/>
        <v>0</v>
      </c>
      <c r="JG69" s="631">
        <f t="shared" si="40"/>
        <v>0</v>
      </c>
      <c r="JH69" s="631">
        <f t="shared" si="40"/>
        <v>0</v>
      </c>
      <c r="JI69" s="631">
        <f t="shared" si="40"/>
        <v>0</v>
      </c>
      <c r="JJ69" s="631">
        <f t="shared" si="40"/>
        <v>0</v>
      </c>
      <c r="JK69" s="631">
        <f t="shared" si="40"/>
        <v>0</v>
      </c>
      <c r="JL69" s="631">
        <f t="shared" si="40"/>
        <v>0</v>
      </c>
      <c r="JM69" s="631">
        <f t="shared" si="40"/>
        <v>0</v>
      </c>
      <c r="JN69" s="631">
        <f t="shared" si="40"/>
        <v>0</v>
      </c>
      <c r="JO69" s="631">
        <f t="shared" si="41"/>
        <v>0</v>
      </c>
      <c r="JP69" s="631">
        <f t="shared" si="41"/>
        <v>0</v>
      </c>
      <c r="JQ69" s="631">
        <f t="shared" si="41"/>
        <v>0</v>
      </c>
      <c r="JR69" s="631">
        <f t="shared" si="41"/>
        <v>0</v>
      </c>
      <c r="JS69" s="631">
        <f t="shared" si="41"/>
        <v>0</v>
      </c>
      <c r="JT69" s="631">
        <f t="shared" si="41"/>
        <v>0</v>
      </c>
      <c r="JU69" s="631">
        <f t="shared" si="41"/>
        <v>0</v>
      </c>
      <c r="JV69" s="631">
        <f t="shared" si="41"/>
        <v>0</v>
      </c>
      <c r="JW69" s="631">
        <f t="shared" si="41"/>
        <v>0</v>
      </c>
      <c r="JX69" s="631">
        <f t="shared" si="41"/>
        <v>0</v>
      </c>
      <c r="JY69" s="631">
        <f t="shared" si="42"/>
        <v>0</v>
      </c>
      <c r="JZ69" s="631">
        <f t="shared" si="42"/>
        <v>0</v>
      </c>
      <c r="KA69" s="631">
        <f t="shared" si="42"/>
        <v>0</v>
      </c>
      <c r="KB69" s="631">
        <f t="shared" si="42"/>
        <v>0</v>
      </c>
      <c r="KC69" s="631">
        <f t="shared" si="42"/>
        <v>0</v>
      </c>
      <c r="KD69" s="631">
        <f t="shared" si="42"/>
        <v>0</v>
      </c>
      <c r="KE69" s="631">
        <f t="shared" si="42"/>
        <v>0</v>
      </c>
      <c r="KF69" s="631">
        <f t="shared" si="42"/>
        <v>0</v>
      </c>
      <c r="KG69" s="631">
        <f t="shared" si="42"/>
        <v>0</v>
      </c>
      <c r="KH69" s="631">
        <f t="shared" si="42"/>
        <v>0</v>
      </c>
      <c r="KI69" s="631">
        <f t="shared" si="43"/>
        <v>0</v>
      </c>
      <c r="KJ69" s="631">
        <f t="shared" si="43"/>
        <v>0</v>
      </c>
      <c r="KK69" s="631">
        <f t="shared" si="43"/>
        <v>0</v>
      </c>
      <c r="KL69" s="631">
        <f t="shared" si="43"/>
        <v>0</v>
      </c>
      <c r="KM69" s="631">
        <f t="shared" si="43"/>
        <v>0</v>
      </c>
      <c r="KN69" s="631">
        <f t="shared" si="43"/>
        <v>0</v>
      </c>
      <c r="KO69" s="631">
        <f t="shared" si="43"/>
        <v>0</v>
      </c>
      <c r="KP69" s="631">
        <f t="shared" si="43"/>
        <v>0</v>
      </c>
      <c r="KQ69" s="631">
        <f t="shared" si="43"/>
        <v>0</v>
      </c>
      <c r="KR69" s="631">
        <f t="shared" si="43"/>
        <v>0</v>
      </c>
      <c r="KS69" s="631">
        <f t="shared" si="44"/>
        <v>0</v>
      </c>
      <c r="KT69" s="631">
        <f t="shared" si="44"/>
        <v>0</v>
      </c>
      <c r="KU69" s="631">
        <f t="shared" si="44"/>
        <v>0</v>
      </c>
      <c r="KV69" s="631">
        <f t="shared" si="44"/>
        <v>0</v>
      </c>
      <c r="KW69" s="631">
        <f t="shared" si="44"/>
        <v>0</v>
      </c>
      <c r="KX69" s="631">
        <f t="shared" si="44"/>
        <v>0</v>
      </c>
      <c r="KY69" s="631"/>
      <c r="KZ69" s="631">
        <f t="shared" si="45"/>
        <v>0</v>
      </c>
      <c r="LA69" s="631">
        <f t="shared" si="45"/>
        <v>30.873464999999999</v>
      </c>
      <c r="LB69" s="631">
        <f t="shared" si="45"/>
        <v>0</v>
      </c>
      <c r="LC69" s="631">
        <f t="shared" si="45"/>
        <v>0</v>
      </c>
      <c r="LD69" s="631">
        <f t="shared" si="45"/>
        <v>0</v>
      </c>
      <c r="LE69" s="631">
        <f t="shared" si="45"/>
        <v>0</v>
      </c>
      <c r="LF69" s="631">
        <f t="shared" si="45"/>
        <v>0</v>
      </c>
      <c r="LG69" s="631">
        <f t="shared" si="45"/>
        <v>0</v>
      </c>
      <c r="LH69" s="631">
        <f t="shared" si="45"/>
        <v>0</v>
      </c>
      <c r="LI69" s="631">
        <f t="shared" si="45"/>
        <v>0</v>
      </c>
      <c r="LJ69" s="631">
        <f t="shared" si="46"/>
        <v>0</v>
      </c>
      <c r="LK69" s="631">
        <f t="shared" si="46"/>
        <v>0</v>
      </c>
      <c r="LL69" s="631">
        <f t="shared" si="46"/>
        <v>0</v>
      </c>
      <c r="LM69" s="631">
        <f t="shared" si="46"/>
        <v>0</v>
      </c>
      <c r="LN69" s="631">
        <f t="shared" si="46"/>
        <v>0</v>
      </c>
      <c r="LO69" s="631">
        <f t="shared" si="46"/>
        <v>0</v>
      </c>
      <c r="LP69" s="631">
        <f t="shared" si="46"/>
        <v>0</v>
      </c>
      <c r="LQ69" s="631">
        <f t="shared" si="46"/>
        <v>0</v>
      </c>
      <c r="LR69" s="631">
        <f t="shared" si="46"/>
        <v>0</v>
      </c>
      <c r="LS69" s="631">
        <f t="shared" si="46"/>
        <v>0</v>
      </c>
      <c r="LT69" s="631">
        <f t="shared" si="47"/>
        <v>0</v>
      </c>
      <c r="LU69" s="631">
        <f t="shared" si="47"/>
        <v>0</v>
      </c>
      <c r="LV69" s="631">
        <f t="shared" si="47"/>
        <v>0</v>
      </c>
      <c r="LW69" s="631">
        <f t="shared" si="47"/>
        <v>0</v>
      </c>
      <c r="LX69" s="631">
        <f t="shared" si="47"/>
        <v>0</v>
      </c>
      <c r="LY69" s="631">
        <f t="shared" si="47"/>
        <v>0</v>
      </c>
      <c r="LZ69" s="631">
        <f t="shared" si="47"/>
        <v>0</v>
      </c>
      <c r="MA69" s="631">
        <f t="shared" si="47"/>
        <v>0</v>
      </c>
      <c r="MB69" s="631">
        <f t="shared" si="47"/>
        <v>0</v>
      </c>
      <c r="MC69" s="631">
        <f t="shared" si="47"/>
        <v>0</v>
      </c>
      <c r="MD69" s="631">
        <f t="shared" si="48"/>
        <v>0</v>
      </c>
      <c r="ME69" s="631">
        <f t="shared" si="48"/>
        <v>0</v>
      </c>
      <c r="MF69" s="631">
        <f t="shared" si="48"/>
        <v>0</v>
      </c>
      <c r="MG69" s="631">
        <f t="shared" si="48"/>
        <v>0</v>
      </c>
      <c r="MH69" s="631">
        <f t="shared" si="48"/>
        <v>0</v>
      </c>
      <c r="MI69" s="631">
        <f t="shared" si="48"/>
        <v>0</v>
      </c>
      <c r="MJ69" s="631">
        <f t="shared" si="48"/>
        <v>0</v>
      </c>
      <c r="MK69" s="631">
        <f t="shared" si="48"/>
        <v>0</v>
      </c>
      <c r="ML69" s="631">
        <f t="shared" si="48"/>
        <v>0</v>
      </c>
      <c r="MM69" s="631">
        <f t="shared" si="48"/>
        <v>0</v>
      </c>
      <c r="MN69" s="631">
        <f t="shared" si="49"/>
        <v>0</v>
      </c>
      <c r="MO69" s="631">
        <f t="shared" si="49"/>
        <v>0</v>
      </c>
      <c r="MP69" s="631">
        <f t="shared" si="49"/>
        <v>0</v>
      </c>
      <c r="MQ69" s="631">
        <f t="shared" si="49"/>
        <v>0</v>
      </c>
      <c r="MR69" s="631">
        <f t="shared" si="49"/>
        <v>0</v>
      </c>
      <c r="MS69" s="631">
        <f t="shared" si="49"/>
        <v>0</v>
      </c>
      <c r="MT69" s="631">
        <f t="shared" si="49"/>
        <v>0</v>
      </c>
      <c r="MU69" s="631">
        <f t="shared" si="49"/>
        <v>0</v>
      </c>
      <c r="MV69" s="631">
        <f t="shared" si="49"/>
        <v>0</v>
      </c>
      <c r="MW69" s="631">
        <f t="shared" si="49"/>
        <v>0</v>
      </c>
      <c r="MX69" s="631">
        <f t="shared" si="50"/>
        <v>0</v>
      </c>
      <c r="MY69" s="631">
        <f t="shared" si="50"/>
        <v>0</v>
      </c>
      <c r="MZ69" s="631">
        <f t="shared" si="50"/>
        <v>0</v>
      </c>
      <c r="NA69" s="631">
        <f t="shared" si="50"/>
        <v>0</v>
      </c>
      <c r="NB69" s="631">
        <f t="shared" si="50"/>
        <v>0</v>
      </c>
      <c r="NC69" s="631">
        <f t="shared" si="50"/>
        <v>0</v>
      </c>
    </row>
    <row r="70" spans="1:367">
      <c r="A70" s="496" t="s">
        <v>81</v>
      </c>
      <c r="B70" s="496" t="s">
        <v>149</v>
      </c>
      <c r="C70" s="497">
        <v>2.866282</v>
      </c>
      <c r="D70" s="497">
        <v>0.20454700000000001</v>
      </c>
      <c r="E70" s="362">
        <f t="shared" si="51"/>
        <v>1.8903217286650789E-3</v>
      </c>
      <c r="F70" s="363">
        <f t="shared" si="52"/>
        <v>6.1399391142040634E-4</v>
      </c>
      <c r="G70" s="498">
        <f>E70*Dichtheden!$V$70</f>
        <v>97.387258300488767</v>
      </c>
      <c r="H70" s="499">
        <f>IF(C70=0,0,ROUND(IF((G70/2)/Dichtheden!$C$3&lt;1,1,(G70/2)/Dichtheden!$C$3),0))</f>
        <v>1</v>
      </c>
      <c r="I70" s="498">
        <f>E70*Dichtheden!$AJ$70</f>
        <v>16.231209716748129</v>
      </c>
      <c r="J70" s="499">
        <f>IF(C70=0,0,ROUND(IF((I70/2)/Dichtheden!$D$3&lt;1,1,(I70/2)/Dichtheden!$D$3),0))</f>
        <v>1</v>
      </c>
      <c r="K70" s="498">
        <f t="shared" si="21"/>
        <v>48.693629150244384</v>
      </c>
      <c r="L70" s="500">
        <f t="shared" si="22"/>
        <v>48.693629150244384</v>
      </c>
      <c r="M70" s="498">
        <f>IF(D70=0,0,IF((D70*Dichtheden!$G$4)&lt;25,25,D70*Dichtheden!$G$4))</f>
        <v>46.023074999999999</v>
      </c>
      <c r="N70" s="499">
        <f>D70*Dichtheden!$H$4</f>
        <v>7.1591450000000005</v>
      </c>
      <c r="O70" s="501"/>
      <c r="P70" s="494"/>
      <c r="Q70" s="502">
        <f>E70*Dichtheden!$AS$68</f>
        <v>71.823102996610473</v>
      </c>
      <c r="R70" s="495">
        <f>IF(Q70=0,0,ROUND(IF((Q70/2)/Dichtheden!$C$3&lt;1,1,(Q70/2)/Dichtheden!$C$3),0))</f>
        <v>1</v>
      </c>
      <c r="S70" s="502">
        <f>E70*Dichtheden!$AY$68</f>
        <v>3.9766463806032917</v>
      </c>
      <c r="T70" s="495">
        <f>IF(Q70=0,0,ROUND(IF((S70/2)/Dichtheden!$D$3&lt;1,1,(S70/2)/Dichtheden!$D$3),0))</f>
        <v>1</v>
      </c>
      <c r="U70" s="502">
        <f>D70*Dichtheden!$G$5</f>
        <v>44.591245999999998</v>
      </c>
      <c r="V70" s="502">
        <f>D70*Dichtheden!$H$5</f>
        <v>3.0682050000000003</v>
      </c>
      <c r="X70" s="630"/>
      <c r="AA70" s="628">
        <f t="shared" si="23"/>
        <v>0</v>
      </c>
      <c r="AB70" s="628">
        <f t="shared" si="23"/>
        <v>2.866282</v>
      </c>
      <c r="AC70" s="628">
        <f t="shared" si="23"/>
        <v>0</v>
      </c>
      <c r="AD70" s="628">
        <f t="shared" si="23"/>
        <v>0</v>
      </c>
      <c r="AE70" s="628">
        <f t="shared" si="23"/>
        <v>0</v>
      </c>
      <c r="AF70" s="628">
        <f t="shared" si="23"/>
        <v>0</v>
      </c>
      <c r="AG70" s="628">
        <f t="shared" si="23"/>
        <v>0</v>
      </c>
      <c r="AH70" s="628">
        <f t="shared" si="23"/>
        <v>0</v>
      </c>
      <c r="AI70" s="628">
        <f t="shared" si="23"/>
        <v>0</v>
      </c>
      <c r="AJ70" s="628">
        <f t="shared" si="23"/>
        <v>0</v>
      </c>
      <c r="AK70" s="628">
        <f t="shared" si="23"/>
        <v>0</v>
      </c>
      <c r="AL70" s="628">
        <f t="shared" si="23"/>
        <v>0</v>
      </c>
      <c r="AM70" s="628">
        <f t="shared" si="23"/>
        <v>0</v>
      </c>
      <c r="AN70" s="628">
        <f t="shared" si="23"/>
        <v>0</v>
      </c>
      <c r="AO70" s="628">
        <f t="shared" si="23"/>
        <v>0</v>
      </c>
      <c r="AP70" s="628">
        <f t="shared" si="23"/>
        <v>0</v>
      </c>
      <c r="AQ70" s="628">
        <f t="shared" si="24"/>
        <v>0</v>
      </c>
      <c r="AR70" s="628">
        <f t="shared" si="24"/>
        <v>0</v>
      </c>
      <c r="AS70" s="628">
        <f t="shared" si="24"/>
        <v>0</v>
      </c>
      <c r="AT70" s="628">
        <f t="shared" si="24"/>
        <v>0</v>
      </c>
      <c r="AU70" s="628">
        <f t="shared" si="24"/>
        <v>0</v>
      </c>
      <c r="AV70" s="628">
        <f t="shared" si="24"/>
        <v>0</v>
      </c>
      <c r="AW70" s="628">
        <f t="shared" si="24"/>
        <v>0</v>
      </c>
      <c r="AX70" s="628">
        <f t="shared" si="24"/>
        <v>0</v>
      </c>
      <c r="AY70" s="628">
        <f t="shared" si="24"/>
        <v>0</v>
      </c>
      <c r="AZ70" s="628">
        <f t="shared" si="24"/>
        <v>0</v>
      </c>
      <c r="BA70" s="628">
        <f t="shared" si="24"/>
        <v>0</v>
      </c>
      <c r="BB70" s="628">
        <f t="shared" si="24"/>
        <v>0</v>
      </c>
      <c r="BC70" s="628">
        <f t="shared" si="24"/>
        <v>0</v>
      </c>
      <c r="BD70" s="628">
        <f t="shared" si="24"/>
        <v>0</v>
      </c>
      <c r="BE70" s="628">
        <f t="shared" si="24"/>
        <v>0</v>
      </c>
      <c r="BF70" s="628">
        <f t="shared" si="24"/>
        <v>0</v>
      </c>
      <c r="BG70" s="628">
        <f t="shared" si="25"/>
        <v>0</v>
      </c>
      <c r="BH70" s="628">
        <f t="shared" si="25"/>
        <v>0</v>
      </c>
      <c r="BI70" s="628">
        <f t="shared" si="25"/>
        <v>0</v>
      </c>
      <c r="BJ70" s="628">
        <f t="shared" si="25"/>
        <v>0</v>
      </c>
      <c r="BK70" s="628">
        <f t="shared" si="25"/>
        <v>0</v>
      </c>
      <c r="BL70" s="628">
        <f t="shared" si="25"/>
        <v>0</v>
      </c>
      <c r="BM70" s="628">
        <f t="shared" si="25"/>
        <v>0</v>
      </c>
      <c r="BN70" s="628">
        <f t="shared" si="25"/>
        <v>0</v>
      </c>
      <c r="BO70" s="628">
        <f t="shared" si="25"/>
        <v>0</v>
      </c>
      <c r="BP70" s="628">
        <f t="shared" si="25"/>
        <v>0</v>
      </c>
      <c r="BQ70" s="628">
        <f t="shared" si="25"/>
        <v>0</v>
      </c>
      <c r="BR70" s="628">
        <f t="shared" si="25"/>
        <v>0</v>
      </c>
      <c r="BS70" s="628">
        <f t="shared" si="25"/>
        <v>0</v>
      </c>
      <c r="BT70" s="628">
        <f t="shared" si="25"/>
        <v>0</v>
      </c>
      <c r="BU70" s="628">
        <f t="shared" si="25"/>
        <v>0</v>
      </c>
      <c r="BV70" s="628">
        <f t="shared" si="25"/>
        <v>0</v>
      </c>
      <c r="BW70" s="628">
        <f t="shared" si="26"/>
        <v>0</v>
      </c>
      <c r="BX70" s="628">
        <f t="shared" si="26"/>
        <v>0</v>
      </c>
      <c r="BY70" s="628">
        <f t="shared" si="26"/>
        <v>0</v>
      </c>
      <c r="BZ70" s="628">
        <f t="shared" si="26"/>
        <v>0</v>
      </c>
      <c r="CA70" s="628">
        <f t="shared" si="26"/>
        <v>0</v>
      </c>
      <c r="CB70" s="628">
        <f t="shared" si="26"/>
        <v>0</v>
      </c>
      <c r="CC70" s="628">
        <f t="shared" si="26"/>
        <v>0</v>
      </c>
      <c r="CD70" s="628">
        <f t="shared" si="26"/>
        <v>0</v>
      </c>
      <c r="CE70" s="628"/>
      <c r="CF70" s="628">
        <f t="shared" si="27"/>
        <v>0</v>
      </c>
      <c r="CG70" s="628">
        <f t="shared" si="27"/>
        <v>0.20454700000000001</v>
      </c>
      <c r="CH70" s="628">
        <f t="shared" si="27"/>
        <v>0</v>
      </c>
      <c r="CI70" s="628">
        <f t="shared" si="27"/>
        <v>0</v>
      </c>
      <c r="CJ70" s="628">
        <f t="shared" si="27"/>
        <v>0</v>
      </c>
      <c r="CK70" s="628">
        <f t="shared" si="27"/>
        <v>0</v>
      </c>
      <c r="CL70" s="628">
        <f t="shared" si="27"/>
        <v>0</v>
      </c>
      <c r="CM70" s="628">
        <f t="shared" si="27"/>
        <v>0</v>
      </c>
      <c r="CN70" s="628">
        <f t="shared" si="27"/>
        <v>0</v>
      </c>
      <c r="CO70" s="628">
        <f t="shared" si="27"/>
        <v>0</v>
      </c>
      <c r="CP70" s="628">
        <f t="shared" si="27"/>
        <v>0</v>
      </c>
      <c r="CQ70" s="628">
        <f t="shared" si="27"/>
        <v>0</v>
      </c>
      <c r="CR70" s="628">
        <f t="shared" si="27"/>
        <v>0</v>
      </c>
      <c r="CS70" s="628">
        <f t="shared" si="27"/>
        <v>0</v>
      </c>
      <c r="CT70" s="628">
        <f t="shared" si="27"/>
        <v>0</v>
      </c>
      <c r="CU70" s="628">
        <f t="shared" si="27"/>
        <v>0</v>
      </c>
      <c r="CV70" s="628">
        <f t="shared" si="28"/>
        <v>0</v>
      </c>
      <c r="CW70" s="628">
        <f t="shared" si="28"/>
        <v>0</v>
      </c>
      <c r="CX70" s="628">
        <f t="shared" si="28"/>
        <v>0</v>
      </c>
      <c r="CY70" s="628">
        <f t="shared" si="28"/>
        <v>0</v>
      </c>
      <c r="CZ70" s="628">
        <f t="shared" si="28"/>
        <v>0</v>
      </c>
      <c r="DA70" s="628">
        <f t="shared" si="28"/>
        <v>0</v>
      </c>
      <c r="DB70" s="628">
        <f t="shared" si="28"/>
        <v>0</v>
      </c>
      <c r="DC70" s="628">
        <f t="shared" si="28"/>
        <v>0</v>
      </c>
      <c r="DD70" s="628">
        <f t="shared" si="28"/>
        <v>0</v>
      </c>
      <c r="DE70" s="628">
        <f t="shared" si="28"/>
        <v>0</v>
      </c>
      <c r="DF70" s="628">
        <f t="shared" si="28"/>
        <v>0</v>
      </c>
      <c r="DG70" s="628">
        <f t="shared" si="28"/>
        <v>0</v>
      </c>
      <c r="DH70" s="628">
        <f t="shared" si="28"/>
        <v>0</v>
      </c>
      <c r="DI70" s="628">
        <f t="shared" si="28"/>
        <v>0</v>
      </c>
      <c r="DJ70" s="628">
        <f t="shared" si="28"/>
        <v>0</v>
      </c>
      <c r="DK70" s="628">
        <f t="shared" si="28"/>
        <v>0</v>
      </c>
      <c r="DL70" s="628">
        <f t="shared" si="29"/>
        <v>0</v>
      </c>
      <c r="DM70" s="628">
        <f t="shared" si="29"/>
        <v>0</v>
      </c>
      <c r="DN70" s="628">
        <f t="shared" si="29"/>
        <v>0</v>
      </c>
      <c r="DO70" s="628">
        <f t="shared" si="29"/>
        <v>0</v>
      </c>
      <c r="DP70" s="628">
        <f t="shared" si="29"/>
        <v>0</v>
      </c>
      <c r="DQ70" s="628">
        <f t="shared" si="29"/>
        <v>0</v>
      </c>
      <c r="DR70" s="628">
        <f t="shared" si="29"/>
        <v>0</v>
      </c>
      <c r="DS70" s="628">
        <f t="shared" si="29"/>
        <v>0</v>
      </c>
      <c r="DT70" s="628">
        <f t="shared" si="29"/>
        <v>0</v>
      </c>
      <c r="DU70" s="628">
        <f t="shared" si="29"/>
        <v>0</v>
      </c>
      <c r="DV70" s="628">
        <f t="shared" si="29"/>
        <v>0</v>
      </c>
      <c r="DW70" s="628">
        <f t="shared" si="29"/>
        <v>0</v>
      </c>
      <c r="DX70" s="628">
        <f t="shared" si="29"/>
        <v>0</v>
      </c>
      <c r="DY70" s="628">
        <f t="shared" si="29"/>
        <v>0</v>
      </c>
      <c r="DZ70" s="628">
        <f t="shared" si="29"/>
        <v>0</v>
      </c>
      <c r="EA70" s="628">
        <f t="shared" si="29"/>
        <v>0</v>
      </c>
      <c r="EB70" s="628">
        <f t="shared" si="30"/>
        <v>0</v>
      </c>
      <c r="EC70" s="628">
        <f t="shared" si="30"/>
        <v>0</v>
      </c>
      <c r="ED70" s="628">
        <f t="shared" si="30"/>
        <v>0</v>
      </c>
      <c r="EE70" s="628">
        <f t="shared" si="30"/>
        <v>0</v>
      </c>
      <c r="EF70" s="628">
        <f t="shared" si="30"/>
        <v>0</v>
      </c>
      <c r="EG70" s="628">
        <f t="shared" si="30"/>
        <v>0</v>
      </c>
      <c r="EH70" s="628">
        <f t="shared" si="30"/>
        <v>0</v>
      </c>
      <c r="EI70" s="628">
        <f t="shared" si="30"/>
        <v>0</v>
      </c>
      <c r="EJ70" s="631"/>
      <c r="EK70" s="631">
        <f t="shared" si="31"/>
        <v>0</v>
      </c>
      <c r="EL70" s="631">
        <f t="shared" si="31"/>
        <v>1</v>
      </c>
      <c r="EM70" s="631">
        <f t="shared" si="31"/>
        <v>0</v>
      </c>
      <c r="EN70" s="631">
        <f t="shared" si="31"/>
        <v>0</v>
      </c>
      <c r="EO70" s="631">
        <f t="shared" si="31"/>
        <v>0</v>
      </c>
      <c r="EP70" s="631">
        <f t="shared" si="31"/>
        <v>0</v>
      </c>
      <c r="EQ70" s="631">
        <f t="shared" si="31"/>
        <v>0</v>
      </c>
      <c r="ER70" s="631">
        <f t="shared" si="31"/>
        <v>0</v>
      </c>
      <c r="ES70" s="631">
        <f t="shared" si="31"/>
        <v>0</v>
      </c>
      <c r="ET70" s="631">
        <f t="shared" si="31"/>
        <v>0</v>
      </c>
      <c r="EU70" s="631">
        <f t="shared" si="31"/>
        <v>0</v>
      </c>
      <c r="EV70" s="631">
        <f t="shared" si="31"/>
        <v>0</v>
      </c>
      <c r="EW70" s="631">
        <f t="shared" si="31"/>
        <v>0</v>
      </c>
      <c r="EX70" s="631">
        <f t="shared" si="31"/>
        <v>0</v>
      </c>
      <c r="EY70" s="631">
        <f t="shared" si="31"/>
        <v>0</v>
      </c>
      <c r="EZ70" s="631">
        <f t="shared" si="31"/>
        <v>0</v>
      </c>
      <c r="FA70" s="631">
        <f t="shared" si="32"/>
        <v>0</v>
      </c>
      <c r="FB70" s="631">
        <f t="shared" si="32"/>
        <v>0</v>
      </c>
      <c r="FC70" s="631">
        <f t="shared" si="32"/>
        <v>0</v>
      </c>
      <c r="FD70" s="631">
        <f t="shared" si="32"/>
        <v>0</v>
      </c>
      <c r="FE70" s="631">
        <f t="shared" si="32"/>
        <v>0</v>
      </c>
      <c r="FF70" s="631">
        <f t="shared" si="32"/>
        <v>0</v>
      </c>
      <c r="FG70" s="631">
        <f t="shared" si="32"/>
        <v>0</v>
      </c>
      <c r="FH70" s="631">
        <f t="shared" si="32"/>
        <v>0</v>
      </c>
      <c r="FI70" s="631">
        <f t="shared" si="32"/>
        <v>0</v>
      </c>
      <c r="FJ70" s="631">
        <f t="shared" si="32"/>
        <v>0</v>
      </c>
      <c r="FK70" s="631">
        <f t="shared" si="32"/>
        <v>0</v>
      </c>
      <c r="FL70" s="631">
        <f t="shared" si="32"/>
        <v>0</v>
      </c>
      <c r="FM70" s="631">
        <f t="shared" si="32"/>
        <v>0</v>
      </c>
      <c r="FN70" s="631">
        <f t="shared" si="32"/>
        <v>0</v>
      </c>
      <c r="FO70" s="631">
        <f t="shared" si="32"/>
        <v>0</v>
      </c>
      <c r="FP70" s="631">
        <f t="shared" si="32"/>
        <v>0</v>
      </c>
      <c r="FQ70" s="631">
        <f t="shared" si="33"/>
        <v>0</v>
      </c>
      <c r="FR70" s="631">
        <f t="shared" si="33"/>
        <v>0</v>
      </c>
      <c r="FS70" s="631">
        <f t="shared" si="33"/>
        <v>0</v>
      </c>
      <c r="FT70" s="631">
        <f t="shared" si="33"/>
        <v>0</v>
      </c>
      <c r="FU70" s="631">
        <f t="shared" si="33"/>
        <v>0</v>
      </c>
      <c r="FV70" s="631">
        <f t="shared" si="33"/>
        <v>0</v>
      </c>
      <c r="FW70" s="631">
        <f t="shared" si="33"/>
        <v>0</v>
      </c>
      <c r="FX70" s="631">
        <f t="shared" si="33"/>
        <v>0</v>
      </c>
      <c r="FY70" s="631">
        <f t="shared" si="33"/>
        <v>0</v>
      </c>
      <c r="FZ70" s="631">
        <f t="shared" si="33"/>
        <v>0</v>
      </c>
      <c r="GA70" s="631">
        <f t="shared" si="33"/>
        <v>0</v>
      </c>
      <c r="GB70" s="631">
        <f t="shared" si="33"/>
        <v>0</v>
      </c>
      <c r="GC70" s="631">
        <f t="shared" si="33"/>
        <v>0</v>
      </c>
      <c r="GD70" s="631">
        <f t="shared" si="34"/>
        <v>0</v>
      </c>
      <c r="GE70" s="631">
        <f t="shared" si="34"/>
        <v>0</v>
      </c>
      <c r="GF70" s="631">
        <f t="shared" si="34"/>
        <v>0</v>
      </c>
      <c r="GG70" s="631">
        <f t="shared" si="34"/>
        <v>0</v>
      </c>
      <c r="GH70" s="631">
        <f t="shared" si="34"/>
        <v>0</v>
      </c>
      <c r="GI70" s="631">
        <f t="shared" si="34"/>
        <v>0</v>
      </c>
      <c r="GJ70" s="631">
        <f t="shared" si="34"/>
        <v>0</v>
      </c>
      <c r="GK70" s="631">
        <f t="shared" si="34"/>
        <v>0</v>
      </c>
      <c r="GL70" s="631">
        <f t="shared" si="34"/>
        <v>0</v>
      </c>
      <c r="GM70" s="631">
        <f t="shared" si="34"/>
        <v>0</v>
      </c>
      <c r="GN70" s="631">
        <f t="shared" si="34"/>
        <v>0</v>
      </c>
      <c r="GO70" s="631"/>
      <c r="GP70" s="631">
        <f t="shared" si="35"/>
        <v>0</v>
      </c>
      <c r="GQ70" s="631">
        <f t="shared" si="35"/>
        <v>1</v>
      </c>
      <c r="GR70" s="631">
        <f t="shared" si="35"/>
        <v>0</v>
      </c>
      <c r="GS70" s="631">
        <f t="shared" si="35"/>
        <v>0</v>
      </c>
      <c r="GT70" s="631">
        <f t="shared" si="35"/>
        <v>0</v>
      </c>
      <c r="GU70" s="631">
        <f t="shared" si="35"/>
        <v>0</v>
      </c>
      <c r="GV70" s="631">
        <f t="shared" si="35"/>
        <v>0</v>
      </c>
      <c r="GW70" s="631">
        <f t="shared" si="35"/>
        <v>0</v>
      </c>
      <c r="GX70" s="631">
        <f t="shared" si="35"/>
        <v>0</v>
      </c>
      <c r="GY70" s="631">
        <f t="shared" si="35"/>
        <v>0</v>
      </c>
      <c r="GZ70" s="631">
        <f t="shared" si="35"/>
        <v>0</v>
      </c>
      <c r="HA70" s="631">
        <f t="shared" si="35"/>
        <v>0</v>
      </c>
      <c r="HB70" s="631">
        <f t="shared" si="35"/>
        <v>0</v>
      </c>
      <c r="HC70" s="631">
        <f t="shared" si="35"/>
        <v>0</v>
      </c>
      <c r="HD70" s="631">
        <f t="shared" si="35"/>
        <v>0</v>
      </c>
      <c r="HE70" s="631">
        <f t="shared" si="35"/>
        <v>0</v>
      </c>
      <c r="HF70" s="631">
        <f t="shared" si="36"/>
        <v>0</v>
      </c>
      <c r="HG70" s="631">
        <f t="shared" si="36"/>
        <v>0</v>
      </c>
      <c r="HH70" s="631">
        <f t="shared" si="36"/>
        <v>0</v>
      </c>
      <c r="HI70" s="631">
        <f t="shared" si="36"/>
        <v>0</v>
      </c>
      <c r="HJ70" s="631">
        <f t="shared" si="36"/>
        <v>0</v>
      </c>
      <c r="HK70" s="631">
        <f t="shared" si="36"/>
        <v>0</v>
      </c>
      <c r="HL70" s="631">
        <f t="shared" si="36"/>
        <v>0</v>
      </c>
      <c r="HM70" s="631">
        <f t="shared" si="36"/>
        <v>0</v>
      </c>
      <c r="HN70" s="631">
        <f t="shared" si="36"/>
        <v>0</v>
      </c>
      <c r="HO70" s="631">
        <f t="shared" si="36"/>
        <v>0</v>
      </c>
      <c r="HP70" s="631">
        <f t="shared" si="36"/>
        <v>0</v>
      </c>
      <c r="HQ70" s="631">
        <f t="shared" si="36"/>
        <v>0</v>
      </c>
      <c r="HR70" s="631">
        <f t="shared" si="36"/>
        <v>0</v>
      </c>
      <c r="HS70" s="631">
        <f t="shared" si="36"/>
        <v>0</v>
      </c>
      <c r="HT70" s="631">
        <f t="shared" si="36"/>
        <v>0</v>
      </c>
      <c r="HU70" s="631">
        <f t="shared" si="36"/>
        <v>0</v>
      </c>
      <c r="HV70" s="631">
        <f t="shared" si="37"/>
        <v>0</v>
      </c>
      <c r="HW70" s="631">
        <f t="shared" si="37"/>
        <v>0</v>
      </c>
      <c r="HX70" s="631">
        <f t="shared" si="37"/>
        <v>0</v>
      </c>
      <c r="HY70" s="631">
        <f t="shared" si="37"/>
        <v>0</v>
      </c>
      <c r="HZ70" s="631">
        <f t="shared" si="37"/>
        <v>0</v>
      </c>
      <c r="IA70" s="631">
        <f t="shared" si="37"/>
        <v>0</v>
      </c>
      <c r="IB70" s="631">
        <f t="shared" si="37"/>
        <v>0</v>
      </c>
      <c r="IC70" s="631">
        <f t="shared" si="37"/>
        <v>0</v>
      </c>
      <c r="ID70" s="631">
        <f t="shared" si="37"/>
        <v>0</v>
      </c>
      <c r="IE70" s="631">
        <f t="shared" si="37"/>
        <v>0</v>
      </c>
      <c r="IF70" s="631">
        <f t="shared" si="37"/>
        <v>0</v>
      </c>
      <c r="IG70" s="631">
        <f t="shared" si="37"/>
        <v>0</v>
      </c>
      <c r="IH70" s="631">
        <f t="shared" si="37"/>
        <v>0</v>
      </c>
      <c r="II70" s="631">
        <f t="shared" si="37"/>
        <v>0</v>
      </c>
      <c r="IJ70" s="631">
        <f t="shared" si="37"/>
        <v>0</v>
      </c>
      <c r="IK70" s="631">
        <f t="shared" si="37"/>
        <v>0</v>
      </c>
      <c r="IL70" s="631">
        <f t="shared" si="38"/>
        <v>0</v>
      </c>
      <c r="IM70" s="631">
        <f t="shared" si="38"/>
        <v>0</v>
      </c>
      <c r="IN70" s="631">
        <f t="shared" si="38"/>
        <v>0</v>
      </c>
      <c r="IO70" s="631">
        <f t="shared" si="38"/>
        <v>0</v>
      </c>
      <c r="IP70" s="631">
        <f t="shared" si="38"/>
        <v>0</v>
      </c>
      <c r="IQ70" s="631">
        <f t="shared" si="38"/>
        <v>0</v>
      </c>
      <c r="IR70" s="631">
        <f t="shared" si="38"/>
        <v>0</v>
      </c>
      <c r="IS70" s="631">
        <f t="shared" si="38"/>
        <v>0</v>
      </c>
      <c r="IT70" s="631"/>
      <c r="IU70" s="631">
        <f t="shared" si="39"/>
        <v>0</v>
      </c>
      <c r="IV70" s="631">
        <f t="shared" si="39"/>
        <v>46.023074999999999</v>
      </c>
      <c r="IW70" s="631">
        <f t="shared" si="39"/>
        <v>0</v>
      </c>
      <c r="IX70" s="631">
        <f t="shared" si="39"/>
        <v>0</v>
      </c>
      <c r="IY70" s="631">
        <f t="shared" si="39"/>
        <v>0</v>
      </c>
      <c r="IZ70" s="631">
        <f t="shared" si="39"/>
        <v>0</v>
      </c>
      <c r="JA70" s="631">
        <f t="shared" si="39"/>
        <v>0</v>
      </c>
      <c r="JB70" s="631">
        <f t="shared" si="39"/>
        <v>0</v>
      </c>
      <c r="JC70" s="631">
        <f t="shared" si="39"/>
        <v>0</v>
      </c>
      <c r="JD70" s="631">
        <f t="shared" si="39"/>
        <v>0</v>
      </c>
      <c r="JE70" s="631">
        <f t="shared" si="40"/>
        <v>0</v>
      </c>
      <c r="JF70" s="631">
        <f t="shared" si="40"/>
        <v>0</v>
      </c>
      <c r="JG70" s="631">
        <f t="shared" si="40"/>
        <v>0</v>
      </c>
      <c r="JH70" s="631">
        <f t="shared" si="40"/>
        <v>0</v>
      </c>
      <c r="JI70" s="631">
        <f t="shared" si="40"/>
        <v>0</v>
      </c>
      <c r="JJ70" s="631">
        <f t="shared" si="40"/>
        <v>0</v>
      </c>
      <c r="JK70" s="631">
        <f t="shared" si="40"/>
        <v>0</v>
      </c>
      <c r="JL70" s="631">
        <f t="shared" si="40"/>
        <v>0</v>
      </c>
      <c r="JM70" s="631">
        <f t="shared" si="40"/>
        <v>0</v>
      </c>
      <c r="JN70" s="631">
        <f t="shared" si="40"/>
        <v>0</v>
      </c>
      <c r="JO70" s="631">
        <f t="shared" si="41"/>
        <v>0</v>
      </c>
      <c r="JP70" s="631">
        <f t="shared" si="41"/>
        <v>0</v>
      </c>
      <c r="JQ70" s="631">
        <f t="shared" si="41"/>
        <v>0</v>
      </c>
      <c r="JR70" s="631">
        <f t="shared" si="41"/>
        <v>0</v>
      </c>
      <c r="JS70" s="631">
        <f t="shared" si="41"/>
        <v>0</v>
      </c>
      <c r="JT70" s="631">
        <f t="shared" si="41"/>
        <v>0</v>
      </c>
      <c r="JU70" s="631">
        <f t="shared" si="41"/>
        <v>0</v>
      </c>
      <c r="JV70" s="631">
        <f t="shared" si="41"/>
        <v>0</v>
      </c>
      <c r="JW70" s="631">
        <f t="shared" si="41"/>
        <v>0</v>
      </c>
      <c r="JX70" s="631">
        <f t="shared" si="41"/>
        <v>0</v>
      </c>
      <c r="JY70" s="631">
        <f t="shared" si="42"/>
        <v>0</v>
      </c>
      <c r="JZ70" s="631">
        <f t="shared" si="42"/>
        <v>0</v>
      </c>
      <c r="KA70" s="631">
        <f t="shared" si="42"/>
        <v>0</v>
      </c>
      <c r="KB70" s="631">
        <f t="shared" si="42"/>
        <v>0</v>
      </c>
      <c r="KC70" s="631">
        <f t="shared" si="42"/>
        <v>0</v>
      </c>
      <c r="KD70" s="631">
        <f t="shared" si="42"/>
        <v>0</v>
      </c>
      <c r="KE70" s="631">
        <f t="shared" si="42"/>
        <v>0</v>
      </c>
      <c r="KF70" s="631">
        <f t="shared" si="42"/>
        <v>0</v>
      </c>
      <c r="KG70" s="631">
        <f t="shared" si="42"/>
        <v>0</v>
      </c>
      <c r="KH70" s="631">
        <f t="shared" si="42"/>
        <v>0</v>
      </c>
      <c r="KI70" s="631">
        <f t="shared" si="43"/>
        <v>0</v>
      </c>
      <c r="KJ70" s="631">
        <f t="shared" si="43"/>
        <v>0</v>
      </c>
      <c r="KK70" s="631">
        <f t="shared" si="43"/>
        <v>0</v>
      </c>
      <c r="KL70" s="631">
        <f t="shared" si="43"/>
        <v>0</v>
      </c>
      <c r="KM70" s="631">
        <f t="shared" si="43"/>
        <v>0</v>
      </c>
      <c r="KN70" s="631">
        <f t="shared" si="43"/>
        <v>0</v>
      </c>
      <c r="KO70" s="631">
        <f t="shared" si="43"/>
        <v>0</v>
      </c>
      <c r="KP70" s="631">
        <f t="shared" si="43"/>
        <v>0</v>
      </c>
      <c r="KQ70" s="631">
        <f t="shared" si="43"/>
        <v>0</v>
      </c>
      <c r="KR70" s="631">
        <f t="shared" si="43"/>
        <v>0</v>
      </c>
      <c r="KS70" s="631">
        <f t="shared" si="44"/>
        <v>0</v>
      </c>
      <c r="KT70" s="631">
        <f t="shared" si="44"/>
        <v>0</v>
      </c>
      <c r="KU70" s="631">
        <f t="shared" si="44"/>
        <v>0</v>
      </c>
      <c r="KV70" s="631">
        <f t="shared" si="44"/>
        <v>0</v>
      </c>
      <c r="KW70" s="631">
        <f t="shared" si="44"/>
        <v>0</v>
      </c>
      <c r="KX70" s="631">
        <f t="shared" si="44"/>
        <v>0</v>
      </c>
      <c r="KY70" s="631"/>
      <c r="KZ70" s="631">
        <f t="shared" si="45"/>
        <v>0</v>
      </c>
      <c r="LA70" s="631">
        <f t="shared" si="45"/>
        <v>7.1591450000000005</v>
      </c>
      <c r="LB70" s="631">
        <f t="shared" si="45"/>
        <v>0</v>
      </c>
      <c r="LC70" s="631">
        <f t="shared" si="45"/>
        <v>0</v>
      </c>
      <c r="LD70" s="631">
        <f t="shared" si="45"/>
        <v>0</v>
      </c>
      <c r="LE70" s="631">
        <f t="shared" si="45"/>
        <v>0</v>
      </c>
      <c r="LF70" s="631">
        <f t="shared" si="45"/>
        <v>0</v>
      </c>
      <c r="LG70" s="631">
        <f t="shared" si="45"/>
        <v>0</v>
      </c>
      <c r="LH70" s="631">
        <f t="shared" si="45"/>
        <v>0</v>
      </c>
      <c r="LI70" s="631">
        <f t="shared" si="45"/>
        <v>0</v>
      </c>
      <c r="LJ70" s="631">
        <f t="shared" si="46"/>
        <v>0</v>
      </c>
      <c r="LK70" s="631">
        <f t="shared" si="46"/>
        <v>0</v>
      </c>
      <c r="LL70" s="631">
        <f t="shared" si="46"/>
        <v>0</v>
      </c>
      <c r="LM70" s="631">
        <f t="shared" si="46"/>
        <v>0</v>
      </c>
      <c r="LN70" s="631">
        <f t="shared" si="46"/>
        <v>0</v>
      </c>
      <c r="LO70" s="631">
        <f t="shared" si="46"/>
        <v>0</v>
      </c>
      <c r="LP70" s="631">
        <f t="shared" si="46"/>
        <v>0</v>
      </c>
      <c r="LQ70" s="631">
        <f t="shared" si="46"/>
        <v>0</v>
      </c>
      <c r="LR70" s="631">
        <f t="shared" si="46"/>
        <v>0</v>
      </c>
      <c r="LS70" s="631">
        <f t="shared" si="46"/>
        <v>0</v>
      </c>
      <c r="LT70" s="631">
        <f t="shared" si="47"/>
        <v>0</v>
      </c>
      <c r="LU70" s="631">
        <f t="shared" si="47"/>
        <v>0</v>
      </c>
      <c r="LV70" s="631">
        <f t="shared" si="47"/>
        <v>0</v>
      </c>
      <c r="LW70" s="631">
        <f t="shared" si="47"/>
        <v>0</v>
      </c>
      <c r="LX70" s="631">
        <f t="shared" si="47"/>
        <v>0</v>
      </c>
      <c r="LY70" s="631">
        <f t="shared" si="47"/>
        <v>0</v>
      </c>
      <c r="LZ70" s="631">
        <f t="shared" si="47"/>
        <v>0</v>
      </c>
      <c r="MA70" s="631">
        <f t="shared" si="47"/>
        <v>0</v>
      </c>
      <c r="MB70" s="631">
        <f t="shared" si="47"/>
        <v>0</v>
      </c>
      <c r="MC70" s="631">
        <f t="shared" si="47"/>
        <v>0</v>
      </c>
      <c r="MD70" s="631">
        <f t="shared" si="48"/>
        <v>0</v>
      </c>
      <c r="ME70" s="631">
        <f t="shared" si="48"/>
        <v>0</v>
      </c>
      <c r="MF70" s="631">
        <f t="shared" si="48"/>
        <v>0</v>
      </c>
      <c r="MG70" s="631">
        <f t="shared" si="48"/>
        <v>0</v>
      </c>
      <c r="MH70" s="631">
        <f t="shared" si="48"/>
        <v>0</v>
      </c>
      <c r="MI70" s="631">
        <f t="shared" si="48"/>
        <v>0</v>
      </c>
      <c r="MJ70" s="631">
        <f t="shared" si="48"/>
        <v>0</v>
      </c>
      <c r="MK70" s="631">
        <f t="shared" si="48"/>
        <v>0</v>
      </c>
      <c r="ML70" s="631">
        <f t="shared" si="48"/>
        <v>0</v>
      </c>
      <c r="MM70" s="631">
        <f t="shared" si="48"/>
        <v>0</v>
      </c>
      <c r="MN70" s="631">
        <f t="shared" si="49"/>
        <v>0</v>
      </c>
      <c r="MO70" s="631">
        <f t="shared" si="49"/>
        <v>0</v>
      </c>
      <c r="MP70" s="631">
        <f t="shared" si="49"/>
        <v>0</v>
      </c>
      <c r="MQ70" s="631">
        <f t="shared" si="49"/>
        <v>0</v>
      </c>
      <c r="MR70" s="631">
        <f t="shared" si="49"/>
        <v>0</v>
      </c>
      <c r="MS70" s="631">
        <f t="shared" si="49"/>
        <v>0</v>
      </c>
      <c r="MT70" s="631">
        <f t="shared" si="49"/>
        <v>0</v>
      </c>
      <c r="MU70" s="631">
        <f t="shared" si="49"/>
        <v>0</v>
      </c>
      <c r="MV70" s="631">
        <f t="shared" si="49"/>
        <v>0</v>
      </c>
      <c r="MW70" s="631">
        <f t="shared" si="49"/>
        <v>0</v>
      </c>
      <c r="MX70" s="631">
        <f t="shared" si="50"/>
        <v>0</v>
      </c>
      <c r="MY70" s="631">
        <f t="shared" si="50"/>
        <v>0</v>
      </c>
      <c r="MZ70" s="631">
        <f t="shared" si="50"/>
        <v>0</v>
      </c>
      <c r="NA70" s="631">
        <f t="shared" si="50"/>
        <v>0</v>
      </c>
      <c r="NB70" s="631">
        <f t="shared" si="50"/>
        <v>0</v>
      </c>
      <c r="NC70" s="631">
        <f t="shared" si="50"/>
        <v>0</v>
      </c>
    </row>
    <row r="71" spans="1:367">
      <c r="A71" s="503" t="s">
        <v>81</v>
      </c>
      <c r="B71" s="503" t="s">
        <v>150</v>
      </c>
      <c r="C71" s="497">
        <v>2.2307540000000001</v>
      </c>
      <c r="D71" s="497">
        <v>0.115088</v>
      </c>
      <c r="E71" s="362">
        <f t="shared" si="51"/>
        <v>1.4711890726406332E-3</v>
      </c>
      <c r="F71" s="363">
        <f t="shared" si="52"/>
        <v>3.4546256497309526E-4</v>
      </c>
      <c r="G71" s="498">
        <f>E71*Dichtheden!$V$70</f>
        <v>75.794013290684077</v>
      </c>
      <c r="H71" s="499">
        <f>IF(C71=0,0,ROUND(IF((G71/2)/Dichtheden!$C$3&lt;1,1,(G71/2)/Dichtheden!$C$3),0))</f>
        <v>1</v>
      </c>
      <c r="I71" s="498">
        <f>E71*Dichtheden!$AJ$70</f>
        <v>12.632335548447346</v>
      </c>
      <c r="J71" s="499">
        <f>IF(C71=0,0,ROUND(IF((I71/2)/Dichtheden!$D$3&lt;1,1,(I71/2)/Dichtheden!$D$3),0))</f>
        <v>1</v>
      </c>
      <c r="K71" s="498">
        <f t="shared" si="21"/>
        <v>37.897006645342039</v>
      </c>
      <c r="L71" s="500">
        <f t="shared" si="22"/>
        <v>37.897006645342039</v>
      </c>
      <c r="M71" s="498">
        <f>IF(D71=0,0,IF((D71*Dichtheden!$G$4)&lt;25,25,D71*Dichtheden!$G$4))</f>
        <v>25.8948</v>
      </c>
      <c r="N71" s="499">
        <f>D71*Dichtheden!$H$4</f>
        <v>4.0280800000000001</v>
      </c>
      <c r="O71" s="501"/>
      <c r="P71" s="501"/>
      <c r="Q71" s="502">
        <f>E71*Dichtheden!$AS$68</f>
        <v>55.898084801879506</v>
      </c>
      <c r="R71" s="495">
        <f>IF(Q71=0,0,ROUND(IF((Q71/2)/Dichtheden!$C$3&lt;1,1,(Q71/2)/Dichtheden!$C$3),0))</f>
        <v>1</v>
      </c>
      <c r="S71" s="502">
        <f>E71*Dichtheden!$AY$68</f>
        <v>3.0949222093695998</v>
      </c>
      <c r="T71" s="495">
        <f>IF(Q71=0,0,ROUND(IF((S71/2)/Dichtheden!$D$3&lt;1,1,(S71/2)/Dichtheden!$D$3),0))</f>
        <v>1</v>
      </c>
      <c r="U71" s="502">
        <f>D71*Dichtheden!$G$5</f>
        <v>25.089183999999999</v>
      </c>
      <c r="V71" s="502">
        <f>D71*Dichtheden!$H$5</f>
        <v>1.7263199999999999</v>
      </c>
      <c r="X71" s="630"/>
      <c r="AA71" s="628">
        <f t="shared" si="23"/>
        <v>0</v>
      </c>
      <c r="AB71" s="628">
        <f t="shared" si="23"/>
        <v>2.2307540000000001</v>
      </c>
      <c r="AC71" s="628">
        <f t="shared" si="23"/>
        <v>0</v>
      </c>
      <c r="AD71" s="628">
        <f t="shared" si="23"/>
        <v>0</v>
      </c>
      <c r="AE71" s="628">
        <f t="shared" si="23"/>
        <v>0</v>
      </c>
      <c r="AF71" s="628">
        <f t="shared" si="23"/>
        <v>0</v>
      </c>
      <c r="AG71" s="628">
        <f t="shared" si="23"/>
        <v>0</v>
      </c>
      <c r="AH71" s="628">
        <f t="shared" si="23"/>
        <v>0</v>
      </c>
      <c r="AI71" s="628">
        <f t="shared" si="23"/>
        <v>0</v>
      </c>
      <c r="AJ71" s="628">
        <f t="shared" si="23"/>
        <v>0</v>
      </c>
      <c r="AK71" s="628">
        <f t="shared" si="23"/>
        <v>0</v>
      </c>
      <c r="AL71" s="628">
        <f t="shared" si="23"/>
        <v>0</v>
      </c>
      <c r="AM71" s="628">
        <f t="shared" si="23"/>
        <v>0</v>
      </c>
      <c r="AN71" s="628">
        <f t="shared" si="23"/>
        <v>0</v>
      </c>
      <c r="AO71" s="628">
        <f t="shared" si="23"/>
        <v>0</v>
      </c>
      <c r="AP71" s="628">
        <f t="shared" si="23"/>
        <v>0</v>
      </c>
      <c r="AQ71" s="628">
        <f t="shared" si="24"/>
        <v>0</v>
      </c>
      <c r="AR71" s="628">
        <f t="shared" si="24"/>
        <v>0</v>
      </c>
      <c r="AS71" s="628">
        <f t="shared" si="24"/>
        <v>0</v>
      </c>
      <c r="AT71" s="628">
        <f t="shared" si="24"/>
        <v>0</v>
      </c>
      <c r="AU71" s="628">
        <f t="shared" si="24"/>
        <v>0</v>
      </c>
      <c r="AV71" s="628">
        <f t="shared" si="24"/>
        <v>0</v>
      </c>
      <c r="AW71" s="628">
        <f t="shared" si="24"/>
        <v>0</v>
      </c>
      <c r="AX71" s="628">
        <f t="shared" si="24"/>
        <v>0</v>
      </c>
      <c r="AY71" s="628">
        <f t="shared" si="24"/>
        <v>0</v>
      </c>
      <c r="AZ71" s="628">
        <f t="shared" si="24"/>
        <v>0</v>
      </c>
      <c r="BA71" s="628">
        <f t="shared" si="24"/>
        <v>0</v>
      </c>
      <c r="BB71" s="628">
        <f t="shared" si="24"/>
        <v>0</v>
      </c>
      <c r="BC71" s="628">
        <f t="shared" si="24"/>
        <v>0</v>
      </c>
      <c r="BD71" s="628">
        <f t="shared" si="24"/>
        <v>0</v>
      </c>
      <c r="BE71" s="628">
        <f t="shared" si="24"/>
        <v>0</v>
      </c>
      <c r="BF71" s="628">
        <f t="shared" si="24"/>
        <v>0</v>
      </c>
      <c r="BG71" s="628">
        <f t="shared" si="25"/>
        <v>0</v>
      </c>
      <c r="BH71" s="628">
        <f t="shared" si="25"/>
        <v>0</v>
      </c>
      <c r="BI71" s="628">
        <f t="shared" si="25"/>
        <v>0</v>
      </c>
      <c r="BJ71" s="628">
        <f t="shared" si="25"/>
        <v>0</v>
      </c>
      <c r="BK71" s="628">
        <f t="shared" si="25"/>
        <v>0</v>
      </c>
      <c r="BL71" s="628">
        <f t="shared" si="25"/>
        <v>0</v>
      </c>
      <c r="BM71" s="628">
        <f t="shared" si="25"/>
        <v>0</v>
      </c>
      <c r="BN71" s="628">
        <f t="shared" si="25"/>
        <v>0</v>
      </c>
      <c r="BO71" s="628">
        <f t="shared" si="25"/>
        <v>0</v>
      </c>
      <c r="BP71" s="628">
        <f t="shared" si="25"/>
        <v>0</v>
      </c>
      <c r="BQ71" s="628">
        <f t="shared" si="25"/>
        <v>0</v>
      </c>
      <c r="BR71" s="628">
        <f t="shared" si="25"/>
        <v>0</v>
      </c>
      <c r="BS71" s="628">
        <f t="shared" si="25"/>
        <v>0</v>
      </c>
      <c r="BT71" s="628">
        <f t="shared" si="25"/>
        <v>0</v>
      </c>
      <c r="BU71" s="628">
        <f t="shared" si="25"/>
        <v>0</v>
      </c>
      <c r="BV71" s="628">
        <f t="shared" si="25"/>
        <v>0</v>
      </c>
      <c r="BW71" s="628">
        <f t="shared" si="26"/>
        <v>0</v>
      </c>
      <c r="BX71" s="628">
        <f t="shared" si="26"/>
        <v>0</v>
      </c>
      <c r="BY71" s="628">
        <f t="shared" si="26"/>
        <v>0</v>
      </c>
      <c r="BZ71" s="628">
        <f t="shared" si="26"/>
        <v>0</v>
      </c>
      <c r="CA71" s="628">
        <f t="shared" si="26"/>
        <v>0</v>
      </c>
      <c r="CB71" s="628">
        <f t="shared" si="26"/>
        <v>0</v>
      </c>
      <c r="CC71" s="628">
        <f t="shared" si="26"/>
        <v>0</v>
      </c>
      <c r="CD71" s="628">
        <f t="shared" si="26"/>
        <v>0</v>
      </c>
      <c r="CE71" s="628"/>
      <c r="CF71" s="628">
        <f t="shared" si="27"/>
        <v>0</v>
      </c>
      <c r="CG71" s="628">
        <f t="shared" si="27"/>
        <v>0.115088</v>
      </c>
      <c r="CH71" s="628">
        <f t="shared" si="27"/>
        <v>0</v>
      </c>
      <c r="CI71" s="628">
        <f t="shared" si="27"/>
        <v>0</v>
      </c>
      <c r="CJ71" s="628">
        <f t="shared" si="27"/>
        <v>0</v>
      </c>
      <c r="CK71" s="628">
        <f t="shared" si="27"/>
        <v>0</v>
      </c>
      <c r="CL71" s="628">
        <f t="shared" si="27"/>
        <v>0</v>
      </c>
      <c r="CM71" s="628">
        <f t="shared" si="27"/>
        <v>0</v>
      </c>
      <c r="CN71" s="628">
        <f t="shared" si="27"/>
        <v>0</v>
      </c>
      <c r="CO71" s="628">
        <f t="shared" si="27"/>
        <v>0</v>
      </c>
      <c r="CP71" s="628">
        <f t="shared" si="27"/>
        <v>0</v>
      </c>
      <c r="CQ71" s="628">
        <f t="shared" si="27"/>
        <v>0</v>
      </c>
      <c r="CR71" s="628">
        <f t="shared" si="27"/>
        <v>0</v>
      </c>
      <c r="CS71" s="628">
        <f t="shared" si="27"/>
        <v>0</v>
      </c>
      <c r="CT71" s="628">
        <f t="shared" si="27"/>
        <v>0</v>
      </c>
      <c r="CU71" s="628">
        <f t="shared" si="27"/>
        <v>0</v>
      </c>
      <c r="CV71" s="628">
        <f t="shared" si="28"/>
        <v>0</v>
      </c>
      <c r="CW71" s="628">
        <f t="shared" si="28"/>
        <v>0</v>
      </c>
      <c r="CX71" s="628">
        <f t="shared" si="28"/>
        <v>0</v>
      </c>
      <c r="CY71" s="628">
        <f t="shared" si="28"/>
        <v>0</v>
      </c>
      <c r="CZ71" s="628">
        <f t="shared" si="28"/>
        <v>0</v>
      </c>
      <c r="DA71" s="628">
        <f t="shared" si="28"/>
        <v>0</v>
      </c>
      <c r="DB71" s="628">
        <f t="shared" si="28"/>
        <v>0</v>
      </c>
      <c r="DC71" s="628">
        <f t="shared" si="28"/>
        <v>0</v>
      </c>
      <c r="DD71" s="628">
        <f t="shared" si="28"/>
        <v>0</v>
      </c>
      <c r="DE71" s="628">
        <f t="shared" si="28"/>
        <v>0</v>
      </c>
      <c r="DF71" s="628">
        <f t="shared" si="28"/>
        <v>0</v>
      </c>
      <c r="DG71" s="628">
        <f t="shared" si="28"/>
        <v>0</v>
      </c>
      <c r="DH71" s="628">
        <f t="shared" si="28"/>
        <v>0</v>
      </c>
      <c r="DI71" s="628">
        <f t="shared" si="28"/>
        <v>0</v>
      </c>
      <c r="DJ71" s="628">
        <f t="shared" si="28"/>
        <v>0</v>
      </c>
      <c r="DK71" s="628">
        <f t="shared" si="28"/>
        <v>0</v>
      </c>
      <c r="DL71" s="628">
        <f t="shared" si="29"/>
        <v>0</v>
      </c>
      <c r="DM71" s="628">
        <f t="shared" si="29"/>
        <v>0</v>
      </c>
      <c r="DN71" s="628">
        <f t="shared" si="29"/>
        <v>0</v>
      </c>
      <c r="DO71" s="628">
        <f t="shared" si="29"/>
        <v>0</v>
      </c>
      <c r="DP71" s="628">
        <f t="shared" si="29"/>
        <v>0</v>
      </c>
      <c r="DQ71" s="628">
        <f t="shared" si="29"/>
        <v>0</v>
      </c>
      <c r="DR71" s="628">
        <f t="shared" si="29"/>
        <v>0</v>
      </c>
      <c r="DS71" s="628">
        <f t="shared" si="29"/>
        <v>0</v>
      </c>
      <c r="DT71" s="628">
        <f t="shared" si="29"/>
        <v>0</v>
      </c>
      <c r="DU71" s="628">
        <f t="shared" si="29"/>
        <v>0</v>
      </c>
      <c r="DV71" s="628">
        <f t="shared" si="29"/>
        <v>0</v>
      </c>
      <c r="DW71" s="628">
        <f t="shared" si="29"/>
        <v>0</v>
      </c>
      <c r="DX71" s="628">
        <f t="shared" si="29"/>
        <v>0</v>
      </c>
      <c r="DY71" s="628">
        <f t="shared" si="29"/>
        <v>0</v>
      </c>
      <c r="DZ71" s="628">
        <f t="shared" si="29"/>
        <v>0</v>
      </c>
      <c r="EA71" s="628">
        <f t="shared" si="29"/>
        <v>0</v>
      </c>
      <c r="EB71" s="628">
        <f t="shared" si="30"/>
        <v>0</v>
      </c>
      <c r="EC71" s="628">
        <f t="shared" si="30"/>
        <v>0</v>
      </c>
      <c r="ED71" s="628">
        <f t="shared" si="30"/>
        <v>0</v>
      </c>
      <c r="EE71" s="628">
        <f t="shared" si="30"/>
        <v>0</v>
      </c>
      <c r="EF71" s="628">
        <f t="shared" si="30"/>
        <v>0</v>
      </c>
      <c r="EG71" s="628">
        <f t="shared" si="30"/>
        <v>0</v>
      </c>
      <c r="EH71" s="628">
        <f t="shared" si="30"/>
        <v>0</v>
      </c>
      <c r="EI71" s="628">
        <f t="shared" si="30"/>
        <v>0</v>
      </c>
      <c r="EJ71" s="631"/>
      <c r="EK71" s="631">
        <f t="shared" si="31"/>
        <v>0</v>
      </c>
      <c r="EL71" s="631">
        <f t="shared" si="31"/>
        <v>1</v>
      </c>
      <c r="EM71" s="631">
        <f t="shared" si="31"/>
        <v>0</v>
      </c>
      <c r="EN71" s="631">
        <f t="shared" si="31"/>
        <v>0</v>
      </c>
      <c r="EO71" s="631">
        <f t="shared" si="31"/>
        <v>0</v>
      </c>
      <c r="EP71" s="631">
        <f t="shared" si="31"/>
        <v>0</v>
      </c>
      <c r="EQ71" s="631">
        <f t="shared" si="31"/>
        <v>0</v>
      </c>
      <c r="ER71" s="631">
        <f t="shared" si="31"/>
        <v>0</v>
      </c>
      <c r="ES71" s="631">
        <f t="shared" si="31"/>
        <v>0</v>
      </c>
      <c r="ET71" s="631">
        <f t="shared" si="31"/>
        <v>0</v>
      </c>
      <c r="EU71" s="631">
        <f t="shared" si="31"/>
        <v>0</v>
      </c>
      <c r="EV71" s="631">
        <f t="shared" si="31"/>
        <v>0</v>
      </c>
      <c r="EW71" s="631">
        <f t="shared" si="31"/>
        <v>0</v>
      </c>
      <c r="EX71" s="631">
        <f t="shared" si="31"/>
        <v>0</v>
      </c>
      <c r="EY71" s="631">
        <f t="shared" si="31"/>
        <v>0</v>
      </c>
      <c r="EZ71" s="631">
        <f t="shared" si="31"/>
        <v>0</v>
      </c>
      <c r="FA71" s="631">
        <f t="shared" si="32"/>
        <v>0</v>
      </c>
      <c r="FB71" s="631">
        <f t="shared" si="32"/>
        <v>0</v>
      </c>
      <c r="FC71" s="631">
        <f t="shared" si="32"/>
        <v>0</v>
      </c>
      <c r="FD71" s="631">
        <f t="shared" si="32"/>
        <v>0</v>
      </c>
      <c r="FE71" s="631">
        <f t="shared" si="32"/>
        <v>0</v>
      </c>
      <c r="FF71" s="631">
        <f t="shared" si="32"/>
        <v>0</v>
      </c>
      <c r="FG71" s="631">
        <f t="shared" si="32"/>
        <v>0</v>
      </c>
      <c r="FH71" s="631">
        <f t="shared" si="32"/>
        <v>0</v>
      </c>
      <c r="FI71" s="631">
        <f t="shared" si="32"/>
        <v>0</v>
      </c>
      <c r="FJ71" s="631">
        <f t="shared" si="32"/>
        <v>0</v>
      </c>
      <c r="FK71" s="631">
        <f t="shared" si="32"/>
        <v>0</v>
      </c>
      <c r="FL71" s="631">
        <f t="shared" si="32"/>
        <v>0</v>
      </c>
      <c r="FM71" s="631">
        <f t="shared" si="32"/>
        <v>0</v>
      </c>
      <c r="FN71" s="631">
        <f t="shared" si="32"/>
        <v>0</v>
      </c>
      <c r="FO71" s="631">
        <f t="shared" si="32"/>
        <v>0</v>
      </c>
      <c r="FP71" s="631">
        <f t="shared" si="32"/>
        <v>0</v>
      </c>
      <c r="FQ71" s="631">
        <f t="shared" si="33"/>
        <v>0</v>
      </c>
      <c r="FR71" s="631">
        <f t="shared" si="33"/>
        <v>0</v>
      </c>
      <c r="FS71" s="631">
        <f t="shared" si="33"/>
        <v>0</v>
      </c>
      <c r="FT71" s="631">
        <f t="shared" si="33"/>
        <v>0</v>
      </c>
      <c r="FU71" s="631">
        <f t="shared" si="33"/>
        <v>0</v>
      </c>
      <c r="FV71" s="631">
        <f t="shared" si="33"/>
        <v>0</v>
      </c>
      <c r="FW71" s="631">
        <f t="shared" si="33"/>
        <v>0</v>
      </c>
      <c r="FX71" s="631">
        <f t="shared" si="33"/>
        <v>0</v>
      </c>
      <c r="FY71" s="631">
        <f t="shared" si="33"/>
        <v>0</v>
      </c>
      <c r="FZ71" s="631">
        <f t="shared" si="33"/>
        <v>0</v>
      </c>
      <c r="GA71" s="631">
        <f t="shared" si="33"/>
        <v>0</v>
      </c>
      <c r="GB71" s="631">
        <f t="shared" si="33"/>
        <v>0</v>
      </c>
      <c r="GC71" s="631">
        <f t="shared" si="33"/>
        <v>0</v>
      </c>
      <c r="GD71" s="631">
        <f t="shared" si="34"/>
        <v>0</v>
      </c>
      <c r="GE71" s="631">
        <f t="shared" si="34"/>
        <v>0</v>
      </c>
      <c r="GF71" s="631">
        <f t="shared" si="34"/>
        <v>0</v>
      </c>
      <c r="GG71" s="631">
        <f t="shared" si="34"/>
        <v>0</v>
      </c>
      <c r="GH71" s="631">
        <f t="shared" si="34"/>
        <v>0</v>
      </c>
      <c r="GI71" s="631">
        <f t="shared" si="34"/>
        <v>0</v>
      </c>
      <c r="GJ71" s="631">
        <f t="shared" si="34"/>
        <v>0</v>
      </c>
      <c r="GK71" s="631">
        <f t="shared" si="34"/>
        <v>0</v>
      </c>
      <c r="GL71" s="631">
        <f t="shared" si="34"/>
        <v>0</v>
      </c>
      <c r="GM71" s="631">
        <f t="shared" si="34"/>
        <v>0</v>
      </c>
      <c r="GN71" s="631">
        <f t="shared" si="34"/>
        <v>0</v>
      </c>
      <c r="GO71" s="631"/>
      <c r="GP71" s="631">
        <f t="shared" si="35"/>
        <v>0</v>
      </c>
      <c r="GQ71" s="631">
        <f t="shared" si="35"/>
        <v>1</v>
      </c>
      <c r="GR71" s="631">
        <f t="shared" si="35"/>
        <v>0</v>
      </c>
      <c r="GS71" s="631">
        <f t="shared" si="35"/>
        <v>0</v>
      </c>
      <c r="GT71" s="631">
        <f t="shared" si="35"/>
        <v>0</v>
      </c>
      <c r="GU71" s="631">
        <f t="shared" si="35"/>
        <v>0</v>
      </c>
      <c r="GV71" s="631">
        <f t="shared" si="35"/>
        <v>0</v>
      </c>
      <c r="GW71" s="631">
        <f t="shared" si="35"/>
        <v>0</v>
      </c>
      <c r="GX71" s="631">
        <f t="shared" si="35"/>
        <v>0</v>
      </c>
      <c r="GY71" s="631">
        <f t="shared" si="35"/>
        <v>0</v>
      </c>
      <c r="GZ71" s="631">
        <f t="shared" si="35"/>
        <v>0</v>
      </c>
      <c r="HA71" s="631">
        <f t="shared" si="35"/>
        <v>0</v>
      </c>
      <c r="HB71" s="631">
        <f t="shared" si="35"/>
        <v>0</v>
      </c>
      <c r="HC71" s="631">
        <f t="shared" si="35"/>
        <v>0</v>
      </c>
      <c r="HD71" s="631">
        <f t="shared" si="35"/>
        <v>0</v>
      </c>
      <c r="HE71" s="631">
        <f t="shared" si="35"/>
        <v>0</v>
      </c>
      <c r="HF71" s="631">
        <f t="shared" si="36"/>
        <v>0</v>
      </c>
      <c r="HG71" s="631">
        <f t="shared" si="36"/>
        <v>0</v>
      </c>
      <c r="HH71" s="631">
        <f t="shared" si="36"/>
        <v>0</v>
      </c>
      <c r="HI71" s="631">
        <f t="shared" si="36"/>
        <v>0</v>
      </c>
      <c r="HJ71" s="631">
        <f t="shared" si="36"/>
        <v>0</v>
      </c>
      <c r="HK71" s="631">
        <f t="shared" si="36"/>
        <v>0</v>
      </c>
      <c r="HL71" s="631">
        <f t="shared" si="36"/>
        <v>0</v>
      </c>
      <c r="HM71" s="631">
        <f t="shared" si="36"/>
        <v>0</v>
      </c>
      <c r="HN71" s="631">
        <f t="shared" si="36"/>
        <v>0</v>
      </c>
      <c r="HO71" s="631">
        <f t="shared" si="36"/>
        <v>0</v>
      </c>
      <c r="HP71" s="631">
        <f t="shared" si="36"/>
        <v>0</v>
      </c>
      <c r="HQ71" s="631">
        <f t="shared" si="36"/>
        <v>0</v>
      </c>
      <c r="HR71" s="631">
        <f t="shared" si="36"/>
        <v>0</v>
      </c>
      <c r="HS71" s="631">
        <f t="shared" si="36"/>
        <v>0</v>
      </c>
      <c r="HT71" s="631">
        <f t="shared" si="36"/>
        <v>0</v>
      </c>
      <c r="HU71" s="631">
        <f t="shared" si="36"/>
        <v>0</v>
      </c>
      <c r="HV71" s="631">
        <f t="shared" si="37"/>
        <v>0</v>
      </c>
      <c r="HW71" s="631">
        <f t="shared" si="37"/>
        <v>0</v>
      </c>
      <c r="HX71" s="631">
        <f t="shared" si="37"/>
        <v>0</v>
      </c>
      <c r="HY71" s="631">
        <f t="shared" si="37"/>
        <v>0</v>
      </c>
      <c r="HZ71" s="631">
        <f t="shared" si="37"/>
        <v>0</v>
      </c>
      <c r="IA71" s="631">
        <f t="shared" si="37"/>
        <v>0</v>
      </c>
      <c r="IB71" s="631">
        <f t="shared" si="37"/>
        <v>0</v>
      </c>
      <c r="IC71" s="631">
        <f t="shared" si="37"/>
        <v>0</v>
      </c>
      <c r="ID71" s="631">
        <f t="shared" si="37"/>
        <v>0</v>
      </c>
      <c r="IE71" s="631">
        <f t="shared" si="37"/>
        <v>0</v>
      </c>
      <c r="IF71" s="631">
        <f t="shared" si="37"/>
        <v>0</v>
      </c>
      <c r="IG71" s="631">
        <f t="shared" si="37"/>
        <v>0</v>
      </c>
      <c r="IH71" s="631">
        <f t="shared" si="37"/>
        <v>0</v>
      </c>
      <c r="II71" s="631">
        <f t="shared" si="37"/>
        <v>0</v>
      </c>
      <c r="IJ71" s="631">
        <f t="shared" si="37"/>
        <v>0</v>
      </c>
      <c r="IK71" s="631">
        <f t="shared" si="37"/>
        <v>0</v>
      </c>
      <c r="IL71" s="631">
        <f t="shared" si="38"/>
        <v>0</v>
      </c>
      <c r="IM71" s="631">
        <f t="shared" si="38"/>
        <v>0</v>
      </c>
      <c r="IN71" s="631">
        <f t="shared" si="38"/>
        <v>0</v>
      </c>
      <c r="IO71" s="631">
        <f t="shared" si="38"/>
        <v>0</v>
      </c>
      <c r="IP71" s="631">
        <f t="shared" si="38"/>
        <v>0</v>
      </c>
      <c r="IQ71" s="631">
        <f t="shared" si="38"/>
        <v>0</v>
      </c>
      <c r="IR71" s="631">
        <f t="shared" si="38"/>
        <v>0</v>
      </c>
      <c r="IS71" s="631">
        <f t="shared" si="38"/>
        <v>0</v>
      </c>
      <c r="IT71" s="631"/>
      <c r="IU71" s="631">
        <f t="shared" ref="IU71:JD80" si="53">IF($A71=IU$60,$M71,0)</f>
        <v>0</v>
      </c>
      <c r="IV71" s="631">
        <f t="shared" si="53"/>
        <v>25.8948</v>
      </c>
      <c r="IW71" s="631">
        <f t="shared" si="53"/>
        <v>0</v>
      </c>
      <c r="IX71" s="631">
        <f t="shared" si="53"/>
        <v>0</v>
      </c>
      <c r="IY71" s="631">
        <f t="shared" si="53"/>
        <v>0</v>
      </c>
      <c r="IZ71" s="631">
        <f t="shared" si="53"/>
        <v>0</v>
      </c>
      <c r="JA71" s="631">
        <f t="shared" si="53"/>
        <v>0</v>
      </c>
      <c r="JB71" s="631">
        <f t="shared" si="53"/>
        <v>0</v>
      </c>
      <c r="JC71" s="631">
        <f t="shared" si="53"/>
        <v>0</v>
      </c>
      <c r="JD71" s="631">
        <f t="shared" si="53"/>
        <v>0</v>
      </c>
      <c r="JE71" s="631">
        <f t="shared" ref="JE71:JN80" si="54">IF($A71=JE$60,$M71,0)</f>
        <v>0</v>
      </c>
      <c r="JF71" s="631">
        <f t="shared" si="54"/>
        <v>0</v>
      </c>
      <c r="JG71" s="631">
        <f t="shared" si="54"/>
        <v>0</v>
      </c>
      <c r="JH71" s="631">
        <f t="shared" si="54"/>
        <v>0</v>
      </c>
      <c r="JI71" s="631">
        <f t="shared" si="54"/>
        <v>0</v>
      </c>
      <c r="JJ71" s="631">
        <f t="shared" si="54"/>
        <v>0</v>
      </c>
      <c r="JK71" s="631">
        <f t="shared" si="54"/>
        <v>0</v>
      </c>
      <c r="JL71" s="631">
        <f t="shared" si="54"/>
        <v>0</v>
      </c>
      <c r="JM71" s="631">
        <f t="shared" si="54"/>
        <v>0</v>
      </c>
      <c r="JN71" s="631">
        <f t="shared" si="54"/>
        <v>0</v>
      </c>
      <c r="JO71" s="631">
        <f t="shared" ref="JO71:JX80" si="55">IF($A71=JO$60,$M71,0)</f>
        <v>0</v>
      </c>
      <c r="JP71" s="631">
        <f t="shared" si="55"/>
        <v>0</v>
      </c>
      <c r="JQ71" s="631">
        <f t="shared" si="55"/>
        <v>0</v>
      </c>
      <c r="JR71" s="631">
        <f t="shared" si="55"/>
        <v>0</v>
      </c>
      <c r="JS71" s="631">
        <f t="shared" si="55"/>
        <v>0</v>
      </c>
      <c r="JT71" s="631">
        <f t="shared" si="55"/>
        <v>0</v>
      </c>
      <c r="JU71" s="631">
        <f t="shared" si="55"/>
        <v>0</v>
      </c>
      <c r="JV71" s="631">
        <f t="shared" si="55"/>
        <v>0</v>
      </c>
      <c r="JW71" s="631">
        <f t="shared" si="55"/>
        <v>0</v>
      </c>
      <c r="JX71" s="631">
        <f t="shared" si="55"/>
        <v>0</v>
      </c>
      <c r="JY71" s="631">
        <f t="shared" ref="JY71:KH80" si="56">IF($A71=JY$60,$M71,0)</f>
        <v>0</v>
      </c>
      <c r="JZ71" s="631">
        <f t="shared" si="56"/>
        <v>0</v>
      </c>
      <c r="KA71" s="631">
        <f t="shared" si="56"/>
        <v>0</v>
      </c>
      <c r="KB71" s="631">
        <f t="shared" si="56"/>
        <v>0</v>
      </c>
      <c r="KC71" s="631">
        <f t="shared" si="56"/>
        <v>0</v>
      </c>
      <c r="KD71" s="631">
        <f t="shared" si="56"/>
        <v>0</v>
      </c>
      <c r="KE71" s="631">
        <f t="shared" si="56"/>
        <v>0</v>
      </c>
      <c r="KF71" s="631">
        <f t="shared" si="56"/>
        <v>0</v>
      </c>
      <c r="KG71" s="631">
        <f t="shared" si="56"/>
        <v>0</v>
      </c>
      <c r="KH71" s="631">
        <f t="shared" si="56"/>
        <v>0</v>
      </c>
      <c r="KI71" s="631">
        <f t="shared" ref="KI71:KR80" si="57">IF($A71=KI$60,$M71,0)</f>
        <v>0</v>
      </c>
      <c r="KJ71" s="631">
        <f t="shared" si="57"/>
        <v>0</v>
      </c>
      <c r="KK71" s="631">
        <f t="shared" si="57"/>
        <v>0</v>
      </c>
      <c r="KL71" s="631">
        <f t="shared" si="57"/>
        <v>0</v>
      </c>
      <c r="KM71" s="631">
        <f t="shared" si="57"/>
        <v>0</v>
      </c>
      <c r="KN71" s="631">
        <f t="shared" si="57"/>
        <v>0</v>
      </c>
      <c r="KO71" s="631">
        <f t="shared" si="57"/>
        <v>0</v>
      </c>
      <c r="KP71" s="631">
        <f t="shared" si="57"/>
        <v>0</v>
      </c>
      <c r="KQ71" s="631">
        <f t="shared" si="57"/>
        <v>0</v>
      </c>
      <c r="KR71" s="631">
        <f t="shared" si="57"/>
        <v>0</v>
      </c>
      <c r="KS71" s="631">
        <f t="shared" ref="KS71:KX80" si="58">IF($A71=KS$60,$M71,0)</f>
        <v>0</v>
      </c>
      <c r="KT71" s="631">
        <f t="shared" si="58"/>
        <v>0</v>
      </c>
      <c r="KU71" s="631">
        <f t="shared" si="58"/>
        <v>0</v>
      </c>
      <c r="KV71" s="631">
        <f t="shared" si="58"/>
        <v>0</v>
      </c>
      <c r="KW71" s="631">
        <f t="shared" si="58"/>
        <v>0</v>
      </c>
      <c r="KX71" s="631">
        <f t="shared" si="58"/>
        <v>0</v>
      </c>
      <c r="KY71" s="631"/>
      <c r="KZ71" s="631">
        <f t="shared" ref="KZ71:LI80" si="59">IF($A71=KZ$60,$N71,0)</f>
        <v>0</v>
      </c>
      <c r="LA71" s="631">
        <f t="shared" si="59"/>
        <v>4.0280800000000001</v>
      </c>
      <c r="LB71" s="631">
        <f t="shared" si="59"/>
        <v>0</v>
      </c>
      <c r="LC71" s="631">
        <f t="shared" si="59"/>
        <v>0</v>
      </c>
      <c r="LD71" s="631">
        <f t="shared" si="59"/>
        <v>0</v>
      </c>
      <c r="LE71" s="631">
        <f t="shared" si="59"/>
        <v>0</v>
      </c>
      <c r="LF71" s="631">
        <f t="shared" si="59"/>
        <v>0</v>
      </c>
      <c r="LG71" s="631">
        <f t="shared" si="59"/>
        <v>0</v>
      </c>
      <c r="LH71" s="631">
        <f t="shared" si="59"/>
        <v>0</v>
      </c>
      <c r="LI71" s="631">
        <f t="shared" si="59"/>
        <v>0</v>
      </c>
      <c r="LJ71" s="631">
        <f t="shared" ref="LJ71:LS80" si="60">IF($A71=LJ$60,$N71,0)</f>
        <v>0</v>
      </c>
      <c r="LK71" s="631">
        <f t="shared" si="60"/>
        <v>0</v>
      </c>
      <c r="LL71" s="631">
        <f t="shared" si="60"/>
        <v>0</v>
      </c>
      <c r="LM71" s="631">
        <f t="shared" si="60"/>
        <v>0</v>
      </c>
      <c r="LN71" s="631">
        <f t="shared" si="60"/>
        <v>0</v>
      </c>
      <c r="LO71" s="631">
        <f t="shared" si="60"/>
        <v>0</v>
      </c>
      <c r="LP71" s="631">
        <f t="shared" si="60"/>
        <v>0</v>
      </c>
      <c r="LQ71" s="631">
        <f t="shared" si="60"/>
        <v>0</v>
      </c>
      <c r="LR71" s="631">
        <f t="shared" si="60"/>
        <v>0</v>
      </c>
      <c r="LS71" s="631">
        <f t="shared" si="60"/>
        <v>0</v>
      </c>
      <c r="LT71" s="631">
        <f t="shared" ref="LT71:MC80" si="61">IF($A71=LT$60,$N71,0)</f>
        <v>0</v>
      </c>
      <c r="LU71" s="631">
        <f t="shared" si="61"/>
        <v>0</v>
      </c>
      <c r="LV71" s="631">
        <f t="shared" si="61"/>
        <v>0</v>
      </c>
      <c r="LW71" s="631">
        <f t="shared" si="61"/>
        <v>0</v>
      </c>
      <c r="LX71" s="631">
        <f t="shared" si="61"/>
        <v>0</v>
      </c>
      <c r="LY71" s="631">
        <f t="shared" si="61"/>
        <v>0</v>
      </c>
      <c r="LZ71" s="631">
        <f t="shared" si="61"/>
        <v>0</v>
      </c>
      <c r="MA71" s="631">
        <f t="shared" si="61"/>
        <v>0</v>
      </c>
      <c r="MB71" s="631">
        <f t="shared" si="61"/>
        <v>0</v>
      </c>
      <c r="MC71" s="631">
        <f t="shared" si="61"/>
        <v>0</v>
      </c>
      <c r="MD71" s="631">
        <f t="shared" ref="MD71:MM80" si="62">IF($A71=MD$60,$N71,0)</f>
        <v>0</v>
      </c>
      <c r="ME71" s="631">
        <f t="shared" si="62"/>
        <v>0</v>
      </c>
      <c r="MF71" s="631">
        <f t="shared" si="62"/>
        <v>0</v>
      </c>
      <c r="MG71" s="631">
        <f t="shared" si="62"/>
        <v>0</v>
      </c>
      <c r="MH71" s="631">
        <f t="shared" si="62"/>
        <v>0</v>
      </c>
      <c r="MI71" s="631">
        <f t="shared" si="62"/>
        <v>0</v>
      </c>
      <c r="MJ71" s="631">
        <f t="shared" si="62"/>
        <v>0</v>
      </c>
      <c r="MK71" s="631">
        <f t="shared" si="62"/>
        <v>0</v>
      </c>
      <c r="ML71" s="631">
        <f t="shared" si="62"/>
        <v>0</v>
      </c>
      <c r="MM71" s="631">
        <f t="shared" si="62"/>
        <v>0</v>
      </c>
      <c r="MN71" s="631">
        <f t="shared" ref="MN71:MW80" si="63">IF($A71=MN$60,$N71,0)</f>
        <v>0</v>
      </c>
      <c r="MO71" s="631">
        <f t="shared" si="63"/>
        <v>0</v>
      </c>
      <c r="MP71" s="631">
        <f t="shared" si="63"/>
        <v>0</v>
      </c>
      <c r="MQ71" s="631">
        <f t="shared" si="63"/>
        <v>0</v>
      </c>
      <c r="MR71" s="631">
        <f t="shared" si="63"/>
        <v>0</v>
      </c>
      <c r="MS71" s="631">
        <f t="shared" si="63"/>
        <v>0</v>
      </c>
      <c r="MT71" s="631">
        <f t="shared" si="63"/>
        <v>0</v>
      </c>
      <c r="MU71" s="631">
        <f t="shared" si="63"/>
        <v>0</v>
      </c>
      <c r="MV71" s="631">
        <f t="shared" si="63"/>
        <v>0</v>
      </c>
      <c r="MW71" s="631">
        <f t="shared" si="63"/>
        <v>0</v>
      </c>
      <c r="MX71" s="631">
        <f t="shared" ref="MX71:NC80" si="64">IF($A71=MX$60,$N71,0)</f>
        <v>0</v>
      </c>
      <c r="MY71" s="631">
        <f t="shared" si="64"/>
        <v>0</v>
      </c>
      <c r="MZ71" s="631">
        <f t="shared" si="64"/>
        <v>0</v>
      </c>
      <c r="NA71" s="631">
        <f t="shared" si="64"/>
        <v>0</v>
      </c>
      <c r="NB71" s="631">
        <f t="shared" si="64"/>
        <v>0</v>
      </c>
      <c r="NC71" s="631">
        <f t="shared" si="64"/>
        <v>0</v>
      </c>
    </row>
    <row r="72" spans="1:367">
      <c r="A72" s="496" t="s">
        <v>81</v>
      </c>
      <c r="B72" s="496" t="s">
        <v>151</v>
      </c>
      <c r="C72" s="497">
        <v>5.6295630000000001</v>
      </c>
      <c r="D72" s="497">
        <v>0.39250000000000002</v>
      </c>
      <c r="E72" s="362">
        <f t="shared" si="51"/>
        <v>3.7127139834074135E-3</v>
      </c>
      <c r="F72" s="363">
        <f t="shared" si="52"/>
        <v>1.1781771926868128E-3</v>
      </c>
      <c r="G72" s="498">
        <f>E72*Dichtheden!$V$70</f>
        <v>191.27486618548855</v>
      </c>
      <c r="H72" s="499">
        <f>IF(C72=0,0,ROUND(IF((G72/2)/Dichtheden!$C$3&lt;1,1,(G72/2)/Dichtheden!$C$3),0))</f>
        <v>1</v>
      </c>
      <c r="I72" s="498">
        <f>E72*Dichtheden!$AJ$70</f>
        <v>31.879144364248095</v>
      </c>
      <c r="J72" s="499">
        <f>IF(C72=0,0,ROUND(IF((I72/2)/Dichtheden!$D$3&lt;1,1,(I72/2)/Dichtheden!$D$3),0))</f>
        <v>1</v>
      </c>
      <c r="K72" s="498">
        <f t="shared" si="21"/>
        <v>95.637433092744274</v>
      </c>
      <c r="L72" s="500">
        <f t="shared" si="22"/>
        <v>95.637433092744274</v>
      </c>
      <c r="M72" s="498">
        <f>IF(D72=0,0,IF((D72*Dichtheden!$G$4)&lt;25,25,D72*Dichtheden!$G$4))</f>
        <v>88.3125</v>
      </c>
      <c r="N72" s="499">
        <f>D72*Dichtheden!$H$4</f>
        <v>13.737500000000001</v>
      </c>
      <c r="O72" s="501"/>
      <c r="P72" s="501"/>
      <c r="Q72" s="502">
        <f>E72*Dichtheden!$AS$68</f>
        <v>141.0652138117978</v>
      </c>
      <c r="R72" s="495">
        <f>IF(Q72=0,0,ROUND(IF((Q72/2)/Dichtheden!$C$3&lt;1,1,(Q72/2)/Dichtheden!$C$3),0))</f>
        <v>1</v>
      </c>
      <c r="S72" s="502">
        <f>E72*Dichtheden!$AY$68</f>
        <v>7.8103903692407819</v>
      </c>
      <c r="T72" s="495">
        <f>IF(Q72=0,0,ROUND(IF((S72/2)/Dichtheden!$D$3&lt;1,1,(S72/2)/Dichtheden!$D$3),0))</f>
        <v>1</v>
      </c>
      <c r="U72" s="502">
        <f>D72*Dichtheden!$G$5</f>
        <v>85.564999999999998</v>
      </c>
      <c r="V72" s="502">
        <f>D72*Dichtheden!$H$5</f>
        <v>5.8875000000000002</v>
      </c>
      <c r="X72" s="630"/>
      <c r="AA72" s="628">
        <f t="shared" si="23"/>
        <v>0</v>
      </c>
      <c r="AB72" s="628">
        <f t="shared" si="23"/>
        <v>5.6295630000000001</v>
      </c>
      <c r="AC72" s="628">
        <f t="shared" si="23"/>
        <v>0</v>
      </c>
      <c r="AD72" s="628">
        <f t="shared" si="23"/>
        <v>0</v>
      </c>
      <c r="AE72" s="628">
        <f t="shared" si="23"/>
        <v>0</v>
      </c>
      <c r="AF72" s="628">
        <f t="shared" si="23"/>
        <v>0</v>
      </c>
      <c r="AG72" s="628">
        <f t="shared" si="23"/>
        <v>0</v>
      </c>
      <c r="AH72" s="628">
        <f t="shared" si="23"/>
        <v>0</v>
      </c>
      <c r="AI72" s="628">
        <f t="shared" si="23"/>
        <v>0</v>
      </c>
      <c r="AJ72" s="628">
        <f t="shared" si="23"/>
        <v>0</v>
      </c>
      <c r="AK72" s="628">
        <f t="shared" si="23"/>
        <v>0</v>
      </c>
      <c r="AL72" s="628">
        <f t="shared" si="23"/>
        <v>0</v>
      </c>
      <c r="AM72" s="628">
        <f t="shared" si="23"/>
        <v>0</v>
      </c>
      <c r="AN72" s="628">
        <f t="shared" si="23"/>
        <v>0</v>
      </c>
      <c r="AO72" s="628">
        <f t="shared" si="23"/>
        <v>0</v>
      </c>
      <c r="AP72" s="628">
        <f t="shared" si="23"/>
        <v>0</v>
      </c>
      <c r="AQ72" s="628">
        <f t="shared" si="24"/>
        <v>0</v>
      </c>
      <c r="AR72" s="628">
        <f t="shared" si="24"/>
        <v>0</v>
      </c>
      <c r="AS72" s="628">
        <f t="shared" si="24"/>
        <v>0</v>
      </c>
      <c r="AT72" s="628">
        <f t="shared" si="24"/>
        <v>0</v>
      </c>
      <c r="AU72" s="628">
        <f t="shared" si="24"/>
        <v>0</v>
      </c>
      <c r="AV72" s="628">
        <f t="shared" si="24"/>
        <v>0</v>
      </c>
      <c r="AW72" s="628">
        <f t="shared" si="24"/>
        <v>0</v>
      </c>
      <c r="AX72" s="628">
        <f t="shared" si="24"/>
        <v>0</v>
      </c>
      <c r="AY72" s="628">
        <f t="shared" si="24"/>
        <v>0</v>
      </c>
      <c r="AZ72" s="628">
        <f t="shared" si="24"/>
        <v>0</v>
      </c>
      <c r="BA72" s="628">
        <f t="shared" si="24"/>
        <v>0</v>
      </c>
      <c r="BB72" s="628">
        <f t="shared" si="24"/>
        <v>0</v>
      </c>
      <c r="BC72" s="628">
        <f t="shared" si="24"/>
        <v>0</v>
      </c>
      <c r="BD72" s="628">
        <f t="shared" si="24"/>
        <v>0</v>
      </c>
      <c r="BE72" s="628">
        <f t="shared" si="24"/>
        <v>0</v>
      </c>
      <c r="BF72" s="628">
        <f t="shared" si="24"/>
        <v>0</v>
      </c>
      <c r="BG72" s="628">
        <f t="shared" si="25"/>
        <v>0</v>
      </c>
      <c r="BH72" s="628">
        <f t="shared" si="25"/>
        <v>0</v>
      </c>
      <c r="BI72" s="628">
        <f t="shared" si="25"/>
        <v>0</v>
      </c>
      <c r="BJ72" s="628">
        <f t="shared" si="25"/>
        <v>0</v>
      </c>
      <c r="BK72" s="628">
        <f t="shared" si="25"/>
        <v>0</v>
      </c>
      <c r="BL72" s="628">
        <f t="shared" si="25"/>
        <v>0</v>
      </c>
      <c r="BM72" s="628">
        <f t="shared" si="25"/>
        <v>0</v>
      </c>
      <c r="BN72" s="628">
        <f t="shared" si="25"/>
        <v>0</v>
      </c>
      <c r="BO72" s="628">
        <f t="shared" si="25"/>
        <v>0</v>
      </c>
      <c r="BP72" s="628">
        <f t="shared" si="25"/>
        <v>0</v>
      </c>
      <c r="BQ72" s="628">
        <f t="shared" si="25"/>
        <v>0</v>
      </c>
      <c r="BR72" s="628">
        <f t="shared" si="25"/>
        <v>0</v>
      </c>
      <c r="BS72" s="628">
        <f t="shared" si="25"/>
        <v>0</v>
      </c>
      <c r="BT72" s="628">
        <f t="shared" si="25"/>
        <v>0</v>
      </c>
      <c r="BU72" s="628">
        <f t="shared" si="25"/>
        <v>0</v>
      </c>
      <c r="BV72" s="628">
        <f t="shared" si="25"/>
        <v>0</v>
      </c>
      <c r="BW72" s="628">
        <f t="shared" si="26"/>
        <v>0</v>
      </c>
      <c r="BX72" s="628">
        <f t="shared" si="26"/>
        <v>0</v>
      </c>
      <c r="BY72" s="628">
        <f t="shared" si="26"/>
        <v>0</v>
      </c>
      <c r="BZ72" s="628">
        <f t="shared" si="26"/>
        <v>0</v>
      </c>
      <c r="CA72" s="628">
        <f t="shared" si="26"/>
        <v>0</v>
      </c>
      <c r="CB72" s="628">
        <f t="shared" si="26"/>
        <v>0</v>
      </c>
      <c r="CC72" s="628">
        <f t="shared" si="26"/>
        <v>0</v>
      </c>
      <c r="CD72" s="628">
        <f t="shared" si="26"/>
        <v>0</v>
      </c>
      <c r="CE72" s="628"/>
      <c r="CF72" s="628">
        <f t="shared" si="27"/>
        <v>0</v>
      </c>
      <c r="CG72" s="628">
        <f t="shared" si="27"/>
        <v>0.39250000000000002</v>
      </c>
      <c r="CH72" s="628">
        <f t="shared" si="27"/>
        <v>0</v>
      </c>
      <c r="CI72" s="628">
        <f t="shared" si="27"/>
        <v>0</v>
      </c>
      <c r="CJ72" s="628">
        <f t="shared" si="27"/>
        <v>0</v>
      </c>
      <c r="CK72" s="628">
        <f t="shared" si="27"/>
        <v>0</v>
      </c>
      <c r="CL72" s="628">
        <f t="shared" si="27"/>
        <v>0</v>
      </c>
      <c r="CM72" s="628">
        <f t="shared" si="27"/>
        <v>0</v>
      </c>
      <c r="CN72" s="628">
        <f t="shared" si="27"/>
        <v>0</v>
      </c>
      <c r="CO72" s="628">
        <f t="shared" si="27"/>
        <v>0</v>
      </c>
      <c r="CP72" s="628">
        <f t="shared" si="27"/>
        <v>0</v>
      </c>
      <c r="CQ72" s="628">
        <f t="shared" si="27"/>
        <v>0</v>
      </c>
      <c r="CR72" s="628">
        <f t="shared" si="27"/>
        <v>0</v>
      </c>
      <c r="CS72" s="628">
        <f t="shared" si="27"/>
        <v>0</v>
      </c>
      <c r="CT72" s="628">
        <f t="shared" si="27"/>
        <v>0</v>
      </c>
      <c r="CU72" s="628">
        <f t="shared" si="27"/>
        <v>0</v>
      </c>
      <c r="CV72" s="628">
        <f t="shared" si="28"/>
        <v>0</v>
      </c>
      <c r="CW72" s="628">
        <f t="shared" si="28"/>
        <v>0</v>
      </c>
      <c r="CX72" s="628">
        <f t="shared" si="28"/>
        <v>0</v>
      </c>
      <c r="CY72" s="628">
        <f t="shared" si="28"/>
        <v>0</v>
      </c>
      <c r="CZ72" s="628">
        <f t="shared" si="28"/>
        <v>0</v>
      </c>
      <c r="DA72" s="628">
        <f t="shared" si="28"/>
        <v>0</v>
      </c>
      <c r="DB72" s="628">
        <f t="shared" si="28"/>
        <v>0</v>
      </c>
      <c r="DC72" s="628">
        <f t="shared" si="28"/>
        <v>0</v>
      </c>
      <c r="DD72" s="628">
        <f t="shared" si="28"/>
        <v>0</v>
      </c>
      <c r="DE72" s="628">
        <f t="shared" si="28"/>
        <v>0</v>
      </c>
      <c r="DF72" s="628">
        <f t="shared" si="28"/>
        <v>0</v>
      </c>
      <c r="DG72" s="628">
        <f t="shared" si="28"/>
        <v>0</v>
      </c>
      <c r="DH72" s="628">
        <f t="shared" si="28"/>
        <v>0</v>
      </c>
      <c r="DI72" s="628">
        <f t="shared" si="28"/>
        <v>0</v>
      </c>
      <c r="DJ72" s="628">
        <f t="shared" si="28"/>
        <v>0</v>
      </c>
      <c r="DK72" s="628">
        <f t="shared" si="28"/>
        <v>0</v>
      </c>
      <c r="DL72" s="628">
        <f t="shared" si="29"/>
        <v>0</v>
      </c>
      <c r="DM72" s="628">
        <f t="shared" si="29"/>
        <v>0</v>
      </c>
      <c r="DN72" s="628">
        <f t="shared" si="29"/>
        <v>0</v>
      </c>
      <c r="DO72" s="628">
        <f t="shared" si="29"/>
        <v>0</v>
      </c>
      <c r="DP72" s="628">
        <f t="shared" si="29"/>
        <v>0</v>
      </c>
      <c r="DQ72" s="628">
        <f t="shared" si="29"/>
        <v>0</v>
      </c>
      <c r="DR72" s="628">
        <f t="shared" si="29"/>
        <v>0</v>
      </c>
      <c r="DS72" s="628">
        <f t="shared" si="29"/>
        <v>0</v>
      </c>
      <c r="DT72" s="628">
        <f t="shared" si="29"/>
        <v>0</v>
      </c>
      <c r="DU72" s="628">
        <f t="shared" si="29"/>
        <v>0</v>
      </c>
      <c r="DV72" s="628">
        <f t="shared" si="29"/>
        <v>0</v>
      </c>
      <c r="DW72" s="628">
        <f t="shared" si="29"/>
        <v>0</v>
      </c>
      <c r="DX72" s="628">
        <f t="shared" si="29"/>
        <v>0</v>
      </c>
      <c r="DY72" s="628">
        <f t="shared" si="29"/>
        <v>0</v>
      </c>
      <c r="DZ72" s="628">
        <f t="shared" si="29"/>
        <v>0</v>
      </c>
      <c r="EA72" s="628">
        <f t="shared" si="29"/>
        <v>0</v>
      </c>
      <c r="EB72" s="628">
        <f t="shared" si="30"/>
        <v>0</v>
      </c>
      <c r="EC72" s="628">
        <f t="shared" si="30"/>
        <v>0</v>
      </c>
      <c r="ED72" s="628">
        <f t="shared" si="30"/>
        <v>0</v>
      </c>
      <c r="EE72" s="628">
        <f t="shared" si="30"/>
        <v>0</v>
      </c>
      <c r="EF72" s="628">
        <f t="shared" si="30"/>
        <v>0</v>
      </c>
      <c r="EG72" s="628">
        <f t="shared" si="30"/>
        <v>0</v>
      </c>
      <c r="EH72" s="628">
        <f t="shared" si="30"/>
        <v>0</v>
      </c>
      <c r="EI72" s="628">
        <f t="shared" si="30"/>
        <v>0</v>
      </c>
      <c r="EJ72" s="631"/>
      <c r="EK72" s="631">
        <f t="shared" si="31"/>
        <v>0</v>
      </c>
      <c r="EL72" s="631">
        <f t="shared" si="31"/>
        <v>1</v>
      </c>
      <c r="EM72" s="631">
        <f t="shared" si="31"/>
        <v>0</v>
      </c>
      <c r="EN72" s="631">
        <f t="shared" si="31"/>
        <v>0</v>
      </c>
      <c r="EO72" s="631">
        <f t="shared" si="31"/>
        <v>0</v>
      </c>
      <c r="EP72" s="631">
        <f t="shared" si="31"/>
        <v>0</v>
      </c>
      <c r="EQ72" s="631">
        <f t="shared" si="31"/>
        <v>0</v>
      </c>
      <c r="ER72" s="631">
        <f t="shared" si="31"/>
        <v>0</v>
      </c>
      <c r="ES72" s="631">
        <f t="shared" si="31"/>
        <v>0</v>
      </c>
      <c r="ET72" s="631">
        <f t="shared" si="31"/>
        <v>0</v>
      </c>
      <c r="EU72" s="631">
        <f t="shared" si="31"/>
        <v>0</v>
      </c>
      <c r="EV72" s="631">
        <f t="shared" si="31"/>
        <v>0</v>
      </c>
      <c r="EW72" s="631">
        <f t="shared" si="31"/>
        <v>0</v>
      </c>
      <c r="EX72" s="631">
        <f t="shared" si="31"/>
        <v>0</v>
      </c>
      <c r="EY72" s="631">
        <f t="shared" si="31"/>
        <v>0</v>
      </c>
      <c r="EZ72" s="631">
        <f t="shared" si="31"/>
        <v>0</v>
      </c>
      <c r="FA72" s="631">
        <f t="shared" si="32"/>
        <v>0</v>
      </c>
      <c r="FB72" s="631">
        <f t="shared" si="32"/>
        <v>0</v>
      </c>
      <c r="FC72" s="631">
        <f t="shared" si="32"/>
        <v>0</v>
      </c>
      <c r="FD72" s="631">
        <f t="shared" si="32"/>
        <v>0</v>
      </c>
      <c r="FE72" s="631">
        <f t="shared" si="32"/>
        <v>0</v>
      </c>
      <c r="FF72" s="631">
        <f t="shared" si="32"/>
        <v>0</v>
      </c>
      <c r="FG72" s="631">
        <f t="shared" si="32"/>
        <v>0</v>
      </c>
      <c r="FH72" s="631">
        <f t="shared" si="32"/>
        <v>0</v>
      </c>
      <c r="FI72" s="631">
        <f t="shared" si="32"/>
        <v>0</v>
      </c>
      <c r="FJ72" s="631">
        <f t="shared" si="32"/>
        <v>0</v>
      </c>
      <c r="FK72" s="631">
        <f t="shared" si="32"/>
        <v>0</v>
      </c>
      <c r="FL72" s="631">
        <f t="shared" si="32"/>
        <v>0</v>
      </c>
      <c r="FM72" s="631">
        <f t="shared" si="32"/>
        <v>0</v>
      </c>
      <c r="FN72" s="631">
        <f t="shared" si="32"/>
        <v>0</v>
      </c>
      <c r="FO72" s="631">
        <f t="shared" si="32"/>
        <v>0</v>
      </c>
      <c r="FP72" s="631">
        <f t="shared" si="32"/>
        <v>0</v>
      </c>
      <c r="FQ72" s="631">
        <f t="shared" si="33"/>
        <v>0</v>
      </c>
      <c r="FR72" s="631">
        <f t="shared" si="33"/>
        <v>0</v>
      </c>
      <c r="FS72" s="631">
        <f t="shared" si="33"/>
        <v>0</v>
      </c>
      <c r="FT72" s="631">
        <f t="shared" si="33"/>
        <v>0</v>
      </c>
      <c r="FU72" s="631">
        <f t="shared" si="33"/>
        <v>0</v>
      </c>
      <c r="FV72" s="631">
        <f t="shared" si="33"/>
        <v>0</v>
      </c>
      <c r="FW72" s="631">
        <f t="shared" si="33"/>
        <v>0</v>
      </c>
      <c r="FX72" s="631">
        <f t="shared" si="33"/>
        <v>0</v>
      </c>
      <c r="FY72" s="631">
        <f t="shared" si="33"/>
        <v>0</v>
      </c>
      <c r="FZ72" s="631">
        <f t="shared" si="33"/>
        <v>0</v>
      </c>
      <c r="GA72" s="631">
        <f t="shared" si="33"/>
        <v>0</v>
      </c>
      <c r="GB72" s="631">
        <f t="shared" si="33"/>
        <v>0</v>
      </c>
      <c r="GC72" s="631">
        <f t="shared" si="33"/>
        <v>0</v>
      </c>
      <c r="GD72" s="631">
        <f t="shared" si="34"/>
        <v>0</v>
      </c>
      <c r="GE72" s="631">
        <f t="shared" si="34"/>
        <v>0</v>
      </c>
      <c r="GF72" s="631">
        <f t="shared" si="34"/>
        <v>0</v>
      </c>
      <c r="GG72" s="631">
        <f t="shared" si="34"/>
        <v>0</v>
      </c>
      <c r="GH72" s="631">
        <f t="shared" si="34"/>
        <v>0</v>
      </c>
      <c r="GI72" s="631">
        <f t="shared" si="34"/>
        <v>0</v>
      </c>
      <c r="GJ72" s="631">
        <f t="shared" si="34"/>
        <v>0</v>
      </c>
      <c r="GK72" s="631">
        <f t="shared" si="34"/>
        <v>0</v>
      </c>
      <c r="GL72" s="631">
        <f t="shared" si="34"/>
        <v>0</v>
      </c>
      <c r="GM72" s="631">
        <f t="shared" si="34"/>
        <v>0</v>
      </c>
      <c r="GN72" s="631">
        <f t="shared" si="34"/>
        <v>0</v>
      </c>
      <c r="GO72" s="631"/>
      <c r="GP72" s="631">
        <f t="shared" si="35"/>
        <v>0</v>
      </c>
      <c r="GQ72" s="631">
        <f t="shared" si="35"/>
        <v>1</v>
      </c>
      <c r="GR72" s="631">
        <f t="shared" si="35"/>
        <v>0</v>
      </c>
      <c r="GS72" s="631">
        <f t="shared" si="35"/>
        <v>0</v>
      </c>
      <c r="GT72" s="631">
        <f t="shared" si="35"/>
        <v>0</v>
      </c>
      <c r="GU72" s="631">
        <f t="shared" si="35"/>
        <v>0</v>
      </c>
      <c r="GV72" s="631">
        <f t="shared" si="35"/>
        <v>0</v>
      </c>
      <c r="GW72" s="631">
        <f t="shared" si="35"/>
        <v>0</v>
      </c>
      <c r="GX72" s="631">
        <f t="shared" si="35"/>
        <v>0</v>
      </c>
      <c r="GY72" s="631">
        <f t="shared" si="35"/>
        <v>0</v>
      </c>
      <c r="GZ72" s="631">
        <f t="shared" si="35"/>
        <v>0</v>
      </c>
      <c r="HA72" s="631">
        <f t="shared" si="35"/>
        <v>0</v>
      </c>
      <c r="HB72" s="631">
        <f t="shared" si="35"/>
        <v>0</v>
      </c>
      <c r="HC72" s="631">
        <f t="shared" si="35"/>
        <v>0</v>
      </c>
      <c r="HD72" s="631">
        <f t="shared" si="35"/>
        <v>0</v>
      </c>
      <c r="HE72" s="631">
        <f t="shared" si="35"/>
        <v>0</v>
      </c>
      <c r="HF72" s="631">
        <f t="shared" si="36"/>
        <v>0</v>
      </c>
      <c r="HG72" s="631">
        <f t="shared" si="36"/>
        <v>0</v>
      </c>
      <c r="HH72" s="631">
        <f t="shared" si="36"/>
        <v>0</v>
      </c>
      <c r="HI72" s="631">
        <f t="shared" si="36"/>
        <v>0</v>
      </c>
      <c r="HJ72" s="631">
        <f t="shared" si="36"/>
        <v>0</v>
      </c>
      <c r="HK72" s="631">
        <f t="shared" si="36"/>
        <v>0</v>
      </c>
      <c r="HL72" s="631">
        <f t="shared" si="36"/>
        <v>0</v>
      </c>
      <c r="HM72" s="631">
        <f t="shared" si="36"/>
        <v>0</v>
      </c>
      <c r="HN72" s="631">
        <f t="shared" si="36"/>
        <v>0</v>
      </c>
      <c r="HO72" s="631">
        <f t="shared" si="36"/>
        <v>0</v>
      </c>
      <c r="HP72" s="631">
        <f t="shared" si="36"/>
        <v>0</v>
      </c>
      <c r="HQ72" s="631">
        <f t="shared" si="36"/>
        <v>0</v>
      </c>
      <c r="HR72" s="631">
        <f t="shared" si="36"/>
        <v>0</v>
      </c>
      <c r="HS72" s="631">
        <f t="shared" si="36"/>
        <v>0</v>
      </c>
      <c r="HT72" s="631">
        <f t="shared" si="36"/>
        <v>0</v>
      </c>
      <c r="HU72" s="631">
        <f t="shared" si="36"/>
        <v>0</v>
      </c>
      <c r="HV72" s="631">
        <f t="shared" si="37"/>
        <v>0</v>
      </c>
      <c r="HW72" s="631">
        <f t="shared" si="37"/>
        <v>0</v>
      </c>
      <c r="HX72" s="631">
        <f t="shared" si="37"/>
        <v>0</v>
      </c>
      <c r="HY72" s="631">
        <f t="shared" si="37"/>
        <v>0</v>
      </c>
      <c r="HZ72" s="631">
        <f t="shared" si="37"/>
        <v>0</v>
      </c>
      <c r="IA72" s="631">
        <f t="shared" si="37"/>
        <v>0</v>
      </c>
      <c r="IB72" s="631">
        <f t="shared" si="37"/>
        <v>0</v>
      </c>
      <c r="IC72" s="631">
        <f t="shared" si="37"/>
        <v>0</v>
      </c>
      <c r="ID72" s="631">
        <f t="shared" si="37"/>
        <v>0</v>
      </c>
      <c r="IE72" s="631">
        <f t="shared" si="37"/>
        <v>0</v>
      </c>
      <c r="IF72" s="631">
        <f t="shared" si="37"/>
        <v>0</v>
      </c>
      <c r="IG72" s="631">
        <f t="shared" si="37"/>
        <v>0</v>
      </c>
      <c r="IH72" s="631">
        <f t="shared" si="37"/>
        <v>0</v>
      </c>
      <c r="II72" s="631">
        <f t="shared" si="37"/>
        <v>0</v>
      </c>
      <c r="IJ72" s="631">
        <f t="shared" si="37"/>
        <v>0</v>
      </c>
      <c r="IK72" s="631">
        <f t="shared" si="37"/>
        <v>0</v>
      </c>
      <c r="IL72" s="631">
        <f t="shared" si="38"/>
        <v>0</v>
      </c>
      <c r="IM72" s="631">
        <f t="shared" si="38"/>
        <v>0</v>
      </c>
      <c r="IN72" s="631">
        <f t="shared" si="38"/>
        <v>0</v>
      </c>
      <c r="IO72" s="631">
        <f t="shared" si="38"/>
        <v>0</v>
      </c>
      <c r="IP72" s="631">
        <f t="shared" si="38"/>
        <v>0</v>
      </c>
      <c r="IQ72" s="631">
        <f t="shared" si="38"/>
        <v>0</v>
      </c>
      <c r="IR72" s="631">
        <f t="shared" si="38"/>
        <v>0</v>
      </c>
      <c r="IS72" s="631">
        <f t="shared" si="38"/>
        <v>0</v>
      </c>
      <c r="IT72" s="631"/>
      <c r="IU72" s="631">
        <f t="shared" si="53"/>
        <v>0</v>
      </c>
      <c r="IV72" s="631">
        <f t="shared" si="53"/>
        <v>88.3125</v>
      </c>
      <c r="IW72" s="631">
        <f t="shared" si="53"/>
        <v>0</v>
      </c>
      <c r="IX72" s="631">
        <f t="shared" si="53"/>
        <v>0</v>
      </c>
      <c r="IY72" s="631">
        <f t="shared" si="53"/>
        <v>0</v>
      </c>
      <c r="IZ72" s="631">
        <f t="shared" si="53"/>
        <v>0</v>
      </c>
      <c r="JA72" s="631">
        <f t="shared" si="53"/>
        <v>0</v>
      </c>
      <c r="JB72" s="631">
        <f t="shared" si="53"/>
        <v>0</v>
      </c>
      <c r="JC72" s="631">
        <f t="shared" si="53"/>
        <v>0</v>
      </c>
      <c r="JD72" s="631">
        <f t="shared" si="53"/>
        <v>0</v>
      </c>
      <c r="JE72" s="631">
        <f t="shared" si="54"/>
        <v>0</v>
      </c>
      <c r="JF72" s="631">
        <f t="shared" si="54"/>
        <v>0</v>
      </c>
      <c r="JG72" s="631">
        <f t="shared" si="54"/>
        <v>0</v>
      </c>
      <c r="JH72" s="631">
        <f t="shared" si="54"/>
        <v>0</v>
      </c>
      <c r="JI72" s="631">
        <f t="shared" si="54"/>
        <v>0</v>
      </c>
      <c r="JJ72" s="631">
        <f t="shared" si="54"/>
        <v>0</v>
      </c>
      <c r="JK72" s="631">
        <f t="shared" si="54"/>
        <v>0</v>
      </c>
      <c r="JL72" s="631">
        <f t="shared" si="54"/>
        <v>0</v>
      </c>
      <c r="JM72" s="631">
        <f t="shared" si="54"/>
        <v>0</v>
      </c>
      <c r="JN72" s="631">
        <f t="shared" si="54"/>
        <v>0</v>
      </c>
      <c r="JO72" s="631">
        <f t="shared" si="55"/>
        <v>0</v>
      </c>
      <c r="JP72" s="631">
        <f t="shared" si="55"/>
        <v>0</v>
      </c>
      <c r="JQ72" s="631">
        <f t="shared" si="55"/>
        <v>0</v>
      </c>
      <c r="JR72" s="631">
        <f t="shared" si="55"/>
        <v>0</v>
      </c>
      <c r="JS72" s="631">
        <f t="shared" si="55"/>
        <v>0</v>
      </c>
      <c r="JT72" s="631">
        <f t="shared" si="55"/>
        <v>0</v>
      </c>
      <c r="JU72" s="631">
        <f t="shared" si="55"/>
        <v>0</v>
      </c>
      <c r="JV72" s="631">
        <f t="shared" si="55"/>
        <v>0</v>
      </c>
      <c r="JW72" s="631">
        <f t="shared" si="55"/>
        <v>0</v>
      </c>
      <c r="JX72" s="631">
        <f t="shared" si="55"/>
        <v>0</v>
      </c>
      <c r="JY72" s="631">
        <f t="shared" si="56"/>
        <v>0</v>
      </c>
      <c r="JZ72" s="631">
        <f t="shared" si="56"/>
        <v>0</v>
      </c>
      <c r="KA72" s="631">
        <f t="shared" si="56"/>
        <v>0</v>
      </c>
      <c r="KB72" s="631">
        <f t="shared" si="56"/>
        <v>0</v>
      </c>
      <c r="KC72" s="631">
        <f t="shared" si="56"/>
        <v>0</v>
      </c>
      <c r="KD72" s="631">
        <f t="shared" si="56"/>
        <v>0</v>
      </c>
      <c r="KE72" s="631">
        <f t="shared" si="56"/>
        <v>0</v>
      </c>
      <c r="KF72" s="631">
        <f t="shared" si="56"/>
        <v>0</v>
      </c>
      <c r="KG72" s="631">
        <f t="shared" si="56"/>
        <v>0</v>
      </c>
      <c r="KH72" s="631">
        <f t="shared" si="56"/>
        <v>0</v>
      </c>
      <c r="KI72" s="631">
        <f t="shared" si="57"/>
        <v>0</v>
      </c>
      <c r="KJ72" s="631">
        <f t="shared" si="57"/>
        <v>0</v>
      </c>
      <c r="KK72" s="631">
        <f t="shared" si="57"/>
        <v>0</v>
      </c>
      <c r="KL72" s="631">
        <f t="shared" si="57"/>
        <v>0</v>
      </c>
      <c r="KM72" s="631">
        <f t="shared" si="57"/>
        <v>0</v>
      </c>
      <c r="KN72" s="631">
        <f t="shared" si="57"/>
        <v>0</v>
      </c>
      <c r="KO72" s="631">
        <f t="shared" si="57"/>
        <v>0</v>
      </c>
      <c r="KP72" s="631">
        <f t="shared" si="57"/>
        <v>0</v>
      </c>
      <c r="KQ72" s="631">
        <f t="shared" si="57"/>
        <v>0</v>
      </c>
      <c r="KR72" s="631">
        <f t="shared" si="57"/>
        <v>0</v>
      </c>
      <c r="KS72" s="631">
        <f t="shared" si="58"/>
        <v>0</v>
      </c>
      <c r="KT72" s="631">
        <f t="shared" si="58"/>
        <v>0</v>
      </c>
      <c r="KU72" s="631">
        <f t="shared" si="58"/>
        <v>0</v>
      </c>
      <c r="KV72" s="631">
        <f t="shared" si="58"/>
        <v>0</v>
      </c>
      <c r="KW72" s="631">
        <f t="shared" si="58"/>
        <v>0</v>
      </c>
      <c r="KX72" s="631">
        <f t="shared" si="58"/>
        <v>0</v>
      </c>
      <c r="KY72" s="631"/>
      <c r="KZ72" s="631">
        <f t="shared" si="59"/>
        <v>0</v>
      </c>
      <c r="LA72" s="631">
        <f t="shared" si="59"/>
        <v>13.737500000000001</v>
      </c>
      <c r="LB72" s="631">
        <f t="shared" si="59"/>
        <v>0</v>
      </c>
      <c r="LC72" s="631">
        <f t="shared" si="59"/>
        <v>0</v>
      </c>
      <c r="LD72" s="631">
        <f t="shared" si="59"/>
        <v>0</v>
      </c>
      <c r="LE72" s="631">
        <f t="shared" si="59"/>
        <v>0</v>
      </c>
      <c r="LF72" s="631">
        <f t="shared" si="59"/>
        <v>0</v>
      </c>
      <c r="LG72" s="631">
        <f t="shared" si="59"/>
        <v>0</v>
      </c>
      <c r="LH72" s="631">
        <f t="shared" si="59"/>
        <v>0</v>
      </c>
      <c r="LI72" s="631">
        <f t="shared" si="59"/>
        <v>0</v>
      </c>
      <c r="LJ72" s="631">
        <f t="shared" si="60"/>
        <v>0</v>
      </c>
      <c r="LK72" s="631">
        <f t="shared" si="60"/>
        <v>0</v>
      </c>
      <c r="LL72" s="631">
        <f t="shared" si="60"/>
        <v>0</v>
      </c>
      <c r="LM72" s="631">
        <f t="shared" si="60"/>
        <v>0</v>
      </c>
      <c r="LN72" s="631">
        <f t="shared" si="60"/>
        <v>0</v>
      </c>
      <c r="LO72" s="631">
        <f t="shared" si="60"/>
        <v>0</v>
      </c>
      <c r="LP72" s="631">
        <f t="shared" si="60"/>
        <v>0</v>
      </c>
      <c r="LQ72" s="631">
        <f t="shared" si="60"/>
        <v>0</v>
      </c>
      <c r="LR72" s="631">
        <f t="shared" si="60"/>
        <v>0</v>
      </c>
      <c r="LS72" s="631">
        <f t="shared" si="60"/>
        <v>0</v>
      </c>
      <c r="LT72" s="631">
        <f t="shared" si="61"/>
        <v>0</v>
      </c>
      <c r="LU72" s="631">
        <f t="shared" si="61"/>
        <v>0</v>
      </c>
      <c r="LV72" s="631">
        <f t="shared" si="61"/>
        <v>0</v>
      </c>
      <c r="LW72" s="631">
        <f t="shared" si="61"/>
        <v>0</v>
      </c>
      <c r="LX72" s="631">
        <f t="shared" si="61"/>
        <v>0</v>
      </c>
      <c r="LY72" s="631">
        <f t="shared" si="61"/>
        <v>0</v>
      </c>
      <c r="LZ72" s="631">
        <f t="shared" si="61"/>
        <v>0</v>
      </c>
      <c r="MA72" s="631">
        <f t="shared" si="61"/>
        <v>0</v>
      </c>
      <c r="MB72" s="631">
        <f t="shared" si="61"/>
        <v>0</v>
      </c>
      <c r="MC72" s="631">
        <f t="shared" si="61"/>
        <v>0</v>
      </c>
      <c r="MD72" s="631">
        <f t="shared" si="62"/>
        <v>0</v>
      </c>
      <c r="ME72" s="631">
        <f t="shared" si="62"/>
        <v>0</v>
      </c>
      <c r="MF72" s="631">
        <f t="shared" si="62"/>
        <v>0</v>
      </c>
      <c r="MG72" s="631">
        <f t="shared" si="62"/>
        <v>0</v>
      </c>
      <c r="MH72" s="631">
        <f t="shared" si="62"/>
        <v>0</v>
      </c>
      <c r="MI72" s="631">
        <f t="shared" si="62"/>
        <v>0</v>
      </c>
      <c r="MJ72" s="631">
        <f t="shared" si="62"/>
        <v>0</v>
      </c>
      <c r="MK72" s="631">
        <f t="shared" si="62"/>
        <v>0</v>
      </c>
      <c r="ML72" s="631">
        <f t="shared" si="62"/>
        <v>0</v>
      </c>
      <c r="MM72" s="631">
        <f t="shared" si="62"/>
        <v>0</v>
      </c>
      <c r="MN72" s="631">
        <f t="shared" si="63"/>
        <v>0</v>
      </c>
      <c r="MO72" s="631">
        <f t="shared" si="63"/>
        <v>0</v>
      </c>
      <c r="MP72" s="631">
        <f t="shared" si="63"/>
        <v>0</v>
      </c>
      <c r="MQ72" s="631">
        <f t="shared" si="63"/>
        <v>0</v>
      </c>
      <c r="MR72" s="631">
        <f t="shared" si="63"/>
        <v>0</v>
      </c>
      <c r="MS72" s="631">
        <f t="shared" si="63"/>
        <v>0</v>
      </c>
      <c r="MT72" s="631">
        <f t="shared" si="63"/>
        <v>0</v>
      </c>
      <c r="MU72" s="631">
        <f t="shared" si="63"/>
        <v>0</v>
      </c>
      <c r="MV72" s="631">
        <f t="shared" si="63"/>
        <v>0</v>
      </c>
      <c r="MW72" s="631">
        <f t="shared" si="63"/>
        <v>0</v>
      </c>
      <c r="MX72" s="631">
        <f t="shared" si="64"/>
        <v>0</v>
      </c>
      <c r="MY72" s="631">
        <f t="shared" si="64"/>
        <v>0</v>
      </c>
      <c r="MZ72" s="631">
        <f t="shared" si="64"/>
        <v>0</v>
      </c>
      <c r="NA72" s="631">
        <f t="shared" si="64"/>
        <v>0</v>
      </c>
      <c r="NB72" s="631">
        <f t="shared" si="64"/>
        <v>0</v>
      </c>
      <c r="NC72" s="631">
        <f t="shared" si="64"/>
        <v>0</v>
      </c>
    </row>
    <row r="73" spans="1:367">
      <c r="A73" s="503" t="s">
        <v>81</v>
      </c>
      <c r="B73" s="503" t="s">
        <v>152</v>
      </c>
      <c r="C73" s="497">
        <v>7.265047</v>
      </c>
      <c r="D73" s="497">
        <v>1.054711</v>
      </c>
      <c r="E73" s="362">
        <f t="shared" si="51"/>
        <v>4.7913206739159109E-3</v>
      </c>
      <c r="F73" s="363">
        <f t="shared" si="52"/>
        <v>3.1659527263080273E-3</v>
      </c>
      <c r="G73" s="498">
        <f>E73*Dichtheden!$V$70</f>
        <v>246.84347484099297</v>
      </c>
      <c r="H73" s="499">
        <f>IF(C73=0,0,ROUND(IF((G73/2)/Dichtheden!$C$3&lt;1,1,(G73/2)/Dichtheden!$C$3),0))</f>
        <v>1</v>
      </c>
      <c r="I73" s="498">
        <f>E73*Dichtheden!$AJ$70</f>
        <v>41.140579140165499</v>
      </c>
      <c r="J73" s="499">
        <f>IF(C73=0,0,ROUND(IF((I73/2)/Dichtheden!$D$3&lt;1,1,(I73/2)/Dichtheden!$D$3),0))</f>
        <v>1</v>
      </c>
      <c r="K73" s="498">
        <f t="shared" si="21"/>
        <v>123.42173742049648</v>
      </c>
      <c r="L73" s="500">
        <f t="shared" si="22"/>
        <v>123.42173742049648</v>
      </c>
      <c r="M73" s="498">
        <f>IF(D73=0,0,IF((D73*Dichtheden!$G$4)&lt;25,25,D73*Dichtheden!$G$4))</f>
        <v>237.30997499999998</v>
      </c>
      <c r="N73" s="499">
        <f>D73*Dichtheden!$H$4</f>
        <v>36.914884999999998</v>
      </c>
      <c r="O73" s="501"/>
      <c r="P73" s="501"/>
      <c r="Q73" s="502">
        <f>E73*Dichtheden!$AS$68</f>
        <v>182.04706269523231</v>
      </c>
      <c r="R73" s="495">
        <f>IF(Q73=0,0,ROUND(IF((Q73/2)/Dichtheden!$C$3&lt;1,1,(Q73/2)/Dichtheden!$C$3),0))</f>
        <v>1</v>
      </c>
      <c r="S73" s="502">
        <f>E73*Dichtheden!$AY$68</f>
        <v>10.079441889340545</v>
      </c>
      <c r="T73" s="495">
        <f>IF(Q73=0,0,ROUND(IF((S73/2)/Dichtheden!$D$3&lt;1,1,(S73/2)/Dichtheden!$D$3),0))</f>
        <v>1</v>
      </c>
      <c r="U73" s="502">
        <f>D73*Dichtheden!$G$5</f>
        <v>229.926998</v>
      </c>
      <c r="V73" s="502">
        <f>D73*Dichtheden!$H$5</f>
        <v>15.820665</v>
      </c>
      <c r="X73" s="630"/>
      <c r="AA73" s="628">
        <f t="shared" si="23"/>
        <v>0</v>
      </c>
      <c r="AB73" s="628">
        <f t="shared" si="23"/>
        <v>7.265047</v>
      </c>
      <c r="AC73" s="628">
        <f t="shared" si="23"/>
        <v>0</v>
      </c>
      <c r="AD73" s="628">
        <f t="shared" si="23"/>
        <v>0</v>
      </c>
      <c r="AE73" s="628">
        <f t="shared" si="23"/>
        <v>0</v>
      </c>
      <c r="AF73" s="628">
        <f t="shared" si="23"/>
        <v>0</v>
      </c>
      <c r="AG73" s="628">
        <f t="shared" si="23"/>
        <v>0</v>
      </c>
      <c r="AH73" s="628">
        <f t="shared" si="23"/>
        <v>0</v>
      </c>
      <c r="AI73" s="628">
        <f t="shared" si="23"/>
        <v>0</v>
      </c>
      <c r="AJ73" s="628">
        <f t="shared" si="23"/>
        <v>0</v>
      </c>
      <c r="AK73" s="628">
        <f t="shared" si="23"/>
        <v>0</v>
      </c>
      <c r="AL73" s="628">
        <f t="shared" si="23"/>
        <v>0</v>
      </c>
      <c r="AM73" s="628">
        <f t="shared" si="23"/>
        <v>0</v>
      </c>
      <c r="AN73" s="628">
        <f t="shared" si="23"/>
        <v>0</v>
      </c>
      <c r="AO73" s="628">
        <f t="shared" si="23"/>
        <v>0</v>
      </c>
      <c r="AP73" s="628">
        <f t="shared" si="23"/>
        <v>0</v>
      </c>
      <c r="AQ73" s="628">
        <f t="shared" si="24"/>
        <v>0</v>
      </c>
      <c r="AR73" s="628">
        <f t="shared" si="24"/>
        <v>0</v>
      </c>
      <c r="AS73" s="628">
        <f t="shared" si="24"/>
        <v>0</v>
      </c>
      <c r="AT73" s="628">
        <f t="shared" si="24"/>
        <v>0</v>
      </c>
      <c r="AU73" s="628">
        <f t="shared" si="24"/>
        <v>0</v>
      </c>
      <c r="AV73" s="628">
        <f t="shared" si="24"/>
        <v>0</v>
      </c>
      <c r="AW73" s="628">
        <f t="shared" si="24"/>
        <v>0</v>
      </c>
      <c r="AX73" s="628">
        <f t="shared" si="24"/>
        <v>0</v>
      </c>
      <c r="AY73" s="628">
        <f t="shared" si="24"/>
        <v>0</v>
      </c>
      <c r="AZ73" s="628">
        <f t="shared" si="24"/>
        <v>0</v>
      </c>
      <c r="BA73" s="628">
        <f t="shared" si="24"/>
        <v>0</v>
      </c>
      <c r="BB73" s="628">
        <f t="shared" si="24"/>
        <v>0</v>
      </c>
      <c r="BC73" s="628">
        <f t="shared" si="24"/>
        <v>0</v>
      </c>
      <c r="BD73" s="628">
        <f t="shared" si="24"/>
        <v>0</v>
      </c>
      <c r="BE73" s="628">
        <f t="shared" si="24"/>
        <v>0</v>
      </c>
      <c r="BF73" s="628">
        <f t="shared" si="24"/>
        <v>0</v>
      </c>
      <c r="BG73" s="628">
        <f t="shared" si="25"/>
        <v>0</v>
      </c>
      <c r="BH73" s="628">
        <f t="shared" si="25"/>
        <v>0</v>
      </c>
      <c r="BI73" s="628">
        <f t="shared" si="25"/>
        <v>0</v>
      </c>
      <c r="BJ73" s="628">
        <f t="shared" si="25"/>
        <v>0</v>
      </c>
      <c r="BK73" s="628">
        <f t="shared" si="25"/>
        <v>0</v>
      </c>
      <c r="BL73" s="628">
        <f t="shared" si="25"/>
        <v>0</v>
      </c>
      <c r="BM73" s="628">
        <f t="shared" si="25"/>
        <v>0</v>
      </c>
      <c r="BN73" s="628">
        <f t="shared" si="25"/>
        <v>0</v>
      </c>
      <c r="BO73" s="628">
        <f t="shared" si="25"/>
        <v>0</v>
      </c>
      <c r="BP73" s="628">
        <f t="shared" si="25"/>
        <v>0</v>
      </c>
      <c r="BQ73" s="628">
        <f t="shared" si="25"/>
        <v>0</v>
      </c>
      <c r="BR73" s="628">
        <f t="shared" si="25"/>
        <v>0</v>
      </c>
      <c r="BS73" s="628">
        <f t="shared" si="25"/>
        <v>0</v>
      </c>
      <c r="BT73" s="628">
        <f t="shared" si="25"/>
        <v>0</v>
      </c>
      <c r="BU73" s="628">
        <f t="shared" si="25"/>
        <v>0</v>
      </c>
      <c r="BV73" s="628">
        <f t="shared" si="25"/>
        <v>0</v>
      </c>
      <c r="BW73" s="628">
        <f t="shared" si="26"/>
        <v>0</v>
      </c>
      <c r="BX73" s="628">
        <f t="shared" si="26"/>
        <v>0</v>
      </c>
      <c r="BY73" s="628">
        <f t="shared" si="26"/>
        <v>0</v>
      </c>
      <c r="BZ73" s="628">
        <f t="shared" si="26"/>
        <v>0</v>
      </c>
      <c r="CA73" s="628">
        <f t="shared" si="26"/>
        <v>0</v>
      </c>
      <c r="CB73" s="628">
        <f t="shared" si="26"/>
        <v>0</v>
      </c>
      <c r="CC73" s="628">
        <f t="shared" si="26"/>
        <v>0</v>
      </c>
      <c r="CD73" s="628">
        <f t="shared" si="26"/>
        <v>0</v>
      </c>
      <c r="CE73" s="628"/>
      <c r="CF73" s="628">
        <f t="shared" si="27"/>
        <v>0</v>
      </c>
      <c r="CG73" s="628">
        <f t="shared" si="27"/>
        <v>1.054711</v>
      </c>
      <c r="CH73" s="628">
        <f t="shared" si="27"/>
        <v>0</v>
      </c>
      <c r="CI73" s="628">
        <f t="shared" si="27"/>
        <v>0</v>
      </c>
      <c r="CJ73" s="628">
        <f t="shared" si="27"/>
        <v>0</v>
      </c>
      <c r="CK73" s="628">
        <f t="shared" si="27"/>
        <v>0</v>
      </c>
      <c r="CL73" s="628">
        <f t="shared" si="27"/>
        <v>0</v>
      </c>
      <c r="CM73" s="628">
        <f t="shared" si="27"/>
        <v>0</v>
      </c>
      <c r="CN73" s="628">
        <f t="shared" si="27"/>
        <v>0</v>
      </c>
      <c r="CO73" s="628">
        <f t="shared" si="27"/>
        <v>0</v>
      </c>
      <c r="CP73" s="628">
        <f t="shared" si="27"/>
        <v>0</v>
      </c>
      <c r="CQ73" s="628">
        <f t="shared" si="27"/>
        <v>0</v>
      </c>
      <c r="CR73" s="628">
        <f t="shared" si="27"/>
        <v>0</v>
      </c>
      <c r="CS73" s="628">
        <f t="shared" si="27"/>
        <v>0</v>
      </c>
      <c r="CT73" s="628">
        <f t="shared" si="27"/>
        <v>0</v>
      </c>
      <c r="CU73" s="628">
        <f t="shared" si="27"/>
        <v>0</v>
      </c>
      <c r="CV73" s="628">
        <f t="shared" si="28"/>
        <v>0</v>
      </c>
      <c r="CW73" s="628">
        <f t="shared" si="28"/>
        <v>0</v>
      </c>
      <c r="CX73" s="628">
        <f t="shared" si="28"/>
        <v>0</v>
      </c>
      <c r="CY73" s="628">
        <f t="shared" si="28"/>
        <v>0</v>
      </c>
      <c r="CZ73" s="628">
        <f t="shared" si="28"/>
        <v>0</v>
      </c>
      <c r="DA73" s="628">
        <f t="shared" si="28"/>
        <v>0</v>
      </c>
      <c r="DB73" s="628">
        <f t="shared" si="28"/>
        <v>0</v>
      </c>
      <c r="DC73" s="628">
        <f t="shared" si="28"/>
        <v>0</v>
      </c>
      <c r="DD73" s="628">
        <f t="shared" si="28"/>
        <v>0</v>
      </c>
      <c r="DE73" s="628">
        <f t="shared" si="28"/>
        <v>0</v>
      </c>
      <c r="DF73" s="628">
        <f t="shared" si="28"/>
        <v>0</v>
      </c>
      <c r="DG73" s="628">
        <f t="shared" si="28"/>
        <v>0</v>
      </c>
      <c r="DH73" s="628">
        <f t="shared" si="28"/>
        <v>0</v>
      </c>
      <c r="DI73" s="628">
        <f t="shared" si="28"/>
        <v>0</v>
      </c>
      <c r="DJ73" s="628">
        <f t="shared" si="28"/>
        <v>0</v>
      </c>
      <c r="DK73" s="628">
        <f t="shared" si="28"/>
        <v>0</v>
      </c>
      <c r="DL73" s="628">
        <f t="shared" si="29"/>
        <v>0</v>
      </c>
      <c r="DM73" s="628">
        <f t="shared" si="29"/>
        <v>0</v>
      </c>
      <c r="DN73" s="628">
        <f t="shared" si="29"/>
        <v>0</v>
      </c>
      <c r="DO73" s="628">
        <f t="shared" si="29"/>
        <v>0</v>
      </c>
      <c r="DP73" s="628">
        <f t="shared" si="29"/>
        <v>0</v>
      </c>
      <c r="DQ73" s="628">
        <f t="shared" si="29"/>
        <v>0</v>
      </c>
      <c r="DR73" s="628">
        <f t="shared" si="29"/>
        <v>0</v>
      </c>
      <c r="DS73" s="628">
        <f t="shared" si="29"/>
        <v>0</v>
      </c>
      <c r="DT73" s="628">
        <f t="shared" si="29"/>
        <v>0</v>
      </c>
      <c r="DU73" s="628">
        <f t="shared" si="29"/>
        <v>0</v>
      </c>
      <c r="DV73" s="628">
        <f t="shared" si="29"/>
        <v>0</v>
      </c>
      <c r="DW73" s="628">
        <f t="shared" si="29"/>
        <v>0</v>
      </c>
      <c r="DX73" s="628">
        <f t="shared" si="29"/>
        <v>0</v>
      </c>
      <c r="DY73" s="628">
        <f t="shared" si="29"/>
        <v>0</v>
      </c>
      <c r="DZ73" s="628">
        <f t="shared" si="29"/>
        <v>0</v>
      </c>
      <c r="EA73" s="628">
        <f t="shared" si="29"/>
        <v>0</v>
      </c>
      <c r="EB73" s="628">
        <f t="shared" si="30"/>
        <v>0</v>
      </c>
      <c r="EC73" s="628">
        <f t="shared" si="30"/>
        <v>0</v>
      </c>
      <c r="ED73" s="628">
        <f t="shared" si="30"/>
        <v>0</v>
      </c>
      <c r="EE73" s="628">
        <f t="shared" si="30"/>
        <v>0</v>
      </c>
      <c r="EF73" s="628">
        <f t="shared" si="30"/>
        <v>0</v>
      </c>
      <c r="EG73" s="628">
        <f t="shared" si="30"/>
        <v>0</v>
      </c>
      <c r="EH73" s="628">
        <f t="shared" si="30"/>
        <v>0</v>
      </c>
      <c r="EI73" s="628">
        <f t="shared" si="30"/>
        <v>0</v>
      </c>
      <c r="EJ73" s="631"/>
      <c r="EK73" s="631">
        <f t="shared" si="31"/>
        <v>0</v>
      </c>
      <c r="EL73" s="631">
        <f t="shared" si="31"/>
        <v>1</v>
      </c>
      <c r="EM73" s="631">
        <f t="shared" si="31"/>
        <v>0</v>
      </c>
      <c r="EN73" s="631">
        <f t="shared" si="31"/>
        <v>0</v>
      </c>
      <c r="EO73" s="631">
        <f t="shared" si="31"/>
        <v>0</v>
      </c>
      <c r="EP73" s="631">
        <f t="shared" si="31"/>
        <v>0</v>
      </c>
      <c r="EQ73" s="631">
        <f t="shared" si="31"/>
        <v>0</v>
      </c>
      <c r="ER73" s="631">
        <f t="shared" si="31"/>
        <v>0</v>
      </c>
      <c r="ES73" s="631">
        <f t="shared" si="31"/>
        <v>0</v>
      </c>
      <c r="ET73" s="631">
        <f t="shared" si="31"/>
        <v>0</v>
      </c>
      <c r="EU73" s="631">
        <f t="shared" si="31"/>
        <v>0</v>
      </c>
      <c r="EV73" s="631">
        <f t="shared" si="31"/>
        <v>0</v>
      </c>
      <c r="EW73" s="631">
        <f t="shared" si="31"/>
        <v>0</v>
      </c>
      <c r="EX73" s="631">
        <f t="shared" si="31"/>
        <v>0</v>
      </c>
      <c r="EY73" s="631">
        <f t="shared" si="31"/>
        <v>0</v>
      </c>
      <c r="EZ73" s="631">
        <f t="shared" si="31"/>
        <v>0</v>
      </c>
      <c r="FA73" s="631">
        <f t="shared" si="32"/>
        <v>0</v>
      </c>
      <c r="FB73" s="631">
        <f t="shared" si="32"/>
        <v>0</v>
      </c>
      <c r="FC73" s="631">
        <f t="shared" si="32"/>
        <v>0</v>
      </c>
      <c r="FD73" s="631">
        <f t="shared" si="32"/>
        <v>0</v>
      </c>
      <c r="FE73" s="631">
        <f t="shared" si="32"/>
        <v>0</v>
      </c>
      <c r="FF73" s="631">
        <f t="shared" si="32"/>
        <v>0</v>
      </c>
      <c r="FG73" s="631">
        <f t="shared" si="32"/>
        <v>0</v>
      </c>
      <c r="FH73" s="631">
        <f t="shared" si="32"/>
        <v>0</v>
      </c>
      <c r="FI73" s="631">
        <f t="shared" si="32"/>
        <v>0</v>
      </c>
      <c r="FJ73" s="631">
        <f t="shared" si="32"/>
        <v>0</v>
      </c>
      <c r="FK73" s="631">
        <f t="shared" si="32"/>
        <v>0</v>
      </c>
      <c r="FL73" s="631">
        <f t="shared" si="32"/>
        <v>0</v>
      </c>
      <c r="FM73" s="631">
        <f t="shared" si="32"/>
        <v>0</v>
      </c>
      <c r="FN73" s="631">
        <f t="shared" si="32"/>
        <v>0</v>
      </c>
      <c r="FO73" s="631">
        <f t="shared" si="32"/>
        <v>0</v>
      </c>
      <c r="FP73" s="631">
        <f t="shared" si="32"/>
        <v>0</v>
      </c>
      <c r="FQ73" s="631">
        <f t="shared" si="33"/>
        <v>0</v>
      </c>
      <c r="FR73" s="631">
        <f t="shared" si="33"/>
        <v>0</v>
      </c>
      <c r="FS73" s="631">
        <f t="shared" si="33"/>
        <v>0</v>
      </c>
      <c r="FT73" s="631">
        <f t="shared" si="33"/>
        <v>0</v>
      </c>
      <c r="FU73" s="631">
        <f t="shared" si="33"/>
        <v>0</v>
      </c>
      <c r="FV73" s="631">
        <f t="shared" si="33"/>
        <v>0</v>
      </c>
      <c r="FW73" s="631">
        <f t="shared" si="33"/>
        <v>0</v>
      </c>
      <c r="FX73" s="631">
        <f t="shared" si="33"/>
        <v>0</v>
      </c>
      <c r="FY73" s="631">
        <f t="shared" si="33"/>
        <v>0</v>
      </c>
      <c r="FZ73" s="631">
        <f t="shared" si="33"/>
        <v>0</v>
      </c>
      <c r="GA73" s="631">
        <f t="shared" si="33"/>
        <v>0</v>
      </c>
      <c r="GB73" s="631">
        <f t="shared" si="33"/>
        <v>0</v>
      </c>
      <c r="GC73" s="631">
        <f t="shared" si="33"/>
        <v>0</v>
      </c>
      <c r="GD73" s="631">
        <f t="shared" si="34"/>
        <v>0</v>
      </c>
      <c r="GE73" s="631">
        <f t="shared" si="34"/>
        <v>0</v>
      </c>
      <c r="GF73" s="631">
        <f t="shared" si="34"/>
        <v>0</v>
      </c>
      <c r="GG73" s="631">
        <f t="shared" si="34"/>
        <v>0</v>
      </c>
      <c r="GH73" s="631">
        <f t="shared" si="34"/>
        <v>0</v>
      </c>
      <c r="GI73" s="631">
        <f t="shared" si="34"/>
        <v>0</v>
      </c>
      <c r="GJ73" s="631">
        <f t="shared" si="34"/>
        <v>0</v>
      </c>
      <c r="GK73" s="631">
        <f t="shared" si="34"/>
        <v>0</v>
      </c>
      <c r="GL73" s="631">
        <f t="shared" si="34"/>
        <v>0</v>
      </c>
      <c r="GM73" s="631">
        <f t="shared" si="34"/>
        <v>0</v>
      </c>
      <c r="GN73" s="631">
        <f t="shared" si="34"/>
        <v>0</v>
      </c>
      <c r="GO73" s="631"/>
      <c r="GP73" s="631">
        <f t="shared" si="35"/>
        <v>0</v>
      </c>
      <c r="GQ73" s="631">
        <f t="shared" si="35"/>
        <v>1</v>
      </c>
      <c r="GR73" s="631">
        <f t="shared" si="35"/>
        <v>0</v>
      </c>
      <c r="GS73" s="631">
        <f t="shared" si="35"/>
        <v>0</v>
      </c>
      <c r="GT73" s="631">
        <f t="shared" si="35"/>
        <v>0</v>
      </c>
      <c r="GU73" s="631">
        <f t="shared" si="35"/>
        <v>0</v>
      </c>
      <c r="GV73" s="631">
        <f t="shared" si="35"/>
        <v>0</v>
      </c>
      <c r="GW73" s="631">
        <f t="shared" si="35"/>
        <v>0</v>
      </c>
      <c r="GX73" s="631">
        <f t="shared" si="35"/>
        <v>0</v>
      </c>
      <c r="GY73" s="631">
        <f t="shared" si="35"/>
        <v>0</v>
      </c>
      <c r="GZ73" s="631">
        <f t="shared" si="35"/>
        <v>0</v>
      </c>
      <c r="HA73" s="631">
        <f t="shared" si="35"/>
        <v>0</v>
      </c>
      <c r="HB73" s="631">
        <f t="shared" si="35"/>
        <v>0</v>
      </c>
      <c r="HC73" s="631">
        <f t="shared" si="35"/>
        <v>0</v>
      </c>
      <c r="HD73" s="631">
        <f t="shared" si="35"/>
        <v>0</v>
      </c>
      <c r="HE73" s="631">
        <f t="shared" si="35"/>
        <v>0</v>
      </c>
      <c r="HF73" s="631">
        <f t="shared" si="36"/>
        <v>0</v>
      </c>
      <c r="HG73" s="631">
        <f t="shared" si="36"/>
        <v>0</v>
      </c>
      <c r="HH73" s="631">
        <f t="shared" si="36"/>
        <v>0</v>
      </c>
      <c r="HI73" s="631">
        <f t="shared" si="36"/>
        <v>0</v>
      </c>
      <c r="HJ73" s="631">
        <f t="shared" si="36"/>
        <v>0</v>
      </c>
      <c r="HK73" s="631">
        <f t="shared" si="36"/>
        <v>0</v>
      </c>
      <c r="HL73" s="631">
        <f t="shared" si="36"/>
        <v>0</v>
      </c>
      <c r="HM73" s="631">
        <f t="shared" si="36"/>
        <v>0</v>
      </c>
      <c r="HN73" s="631">
        <f t="shared" si="36"/>
        <v>0</v>
      </c>
      <c r="HO73" s="631">
        <f t="shared" si="36"/>
        <v>0</v>
      </c>
      <c r="HP73" s="631">
        <f t="shared" si="36"/>
        <v>0</v>
      </c>
      <c r="HQ73" s="631">
        <f t="shared" si="36"/>
        <v>0</v>
      </c>
      <c r="HR73" s="631">
        <f t="shared" si="36"/>
        <v>0</v>
      </c>
      <c r="HS73" s="631">
        <f t="shared" si="36"/>
        <v>0</v>
      </c>
      <c r="HT73" s="631">
        <f t="shared" si="36"/>
        <v>0</v>
      </c>
      <c r="HU73" s="631">
        <f t="shared" si="36"/>
        <v>0</v>
      </c>
      <c r="HV73" s="631">
        <f t="shared" si="37"/>
        <v>0</v>
      </c>
      <c r="HW73" s="631">
        <f t="shared" si="37"/>
        <v>0</v>
      </c>
      <c r="HX73" s="631">
        <f t="shared" si="37"/>
        <v>0</v>
      </c>
      <c r="HY73" s="631">
        <f t="shared" si="37"/>
        <v>0</v>
      </c>
      <c r="HZ73" s="631">
        <f t="shared" si="37"/>
        <v>0</v>
      </c>
      <c r="IA73" s="631">
        <f t="shared" si="37"/>
        <v>0</v>
      </c>
      <c r="IB73" s="631">
        <f t="shared" si="37"/>
        <v>0</v>
      </c>
      <c r="IC73" s="631">
        <f t="shared" si="37"/>
        <v>0</v>
      </c>
      <c r="ID73" s="631">
        <f t="shared" si="37"/>
        <v>0</v>
      </c>
      <c r="IE73" s="631">
        <f t="shared" si="37"/>
        <v>0</v>
      </c>
      <c r="IF73" s="631">
        <f t="shared" si="37"/>
        <v>0</v>
      </c>
      <c r="IG73" s="631">
        <f t="shared" si="37"/>
        <v>0</v>
      </c>
      <c r="IH73" s="631">
        <f t="shared" si="37"/>
        <v>0</v>
      </c>
      <c r="II73" s="631">
        <f t="shared" si="37"/>
        <v>0</v>
      </c>
      <c r="IJ73" s="631">
        <f t="shared" si="37"/>
        <v>0</v>
      </c>
      <c r="IK73" s="631">
        <f t="shared" si="37"/>
        <v>0</v>
      </c>
      <c r="IL73" s="631">
        <f t="shared" si="38"/>
        <v>0</v>
      </c>
      <c r="IM73" s="631">
        <f t="shared" si="38"/>
        <v>0</v>
      </c>
      <c r="IN73" s="631">
        <f t="shared" si="38"/>
        <v>0</v>
      </c>
      <c r="IO73" s="631">
        <f t="shared" si="38"/>
        <v>0</v>
      </c>
      <c r="IP73" s="631">
        <f t="shared" si="38"/>
        <v>0</v>
      </c>
      <c r="IQ73" s="631">
        <f t="shared" si="38"/>
        <v>0</v>
      </c>
      <c r="IR73" s="631">
        <f t="shared" si="38"/>
        <v>0</v>
      </c>
      <c r="IS73" s="631">
        <f t="shared" si="38"/>
        <v>0</v>
      </c>
      <c r="IT73" s="631"/>
      <c r="IU73" s="631">
        <f t="shared" si="53"/>
        <v>0</v>
      </c>
      <c r="IV73" s="631">
        <f t="shared" si="53"/>
        <v>237.30997499999998</v>
      </c>
      <c r="IW73" s="631">
        <f t="shared" si="53"/>
        <v>0</v>
      </c>
      <c r="IX73" s="631">
        <f t="shared" si="53"/>
        <v>0</v>
      </c>
      <c r="IY73" s="631">
        <f t="shared" si="53"/>
        <v>0</v>
      </c>
      <c r="IZ73" s="631">
        <f t="shared" si="53"/>
        <v>0</v>
      </c>
      <c r="JA73" s="631">
        <f t="shared" si="53"/>
        <v>0</v>
      </c>
      <c r="JB73" s="631">
        <f t="shared" si="53"/>
        <v>0</v>
      </c>
      <c r="JC73" s="631">
        <f t="shared" si="53"/>
        <v>0</v>
      </c>
      <c r="JD73" s="631">
        <f t="shared" si="53"/>
        <v>0</v>
      </c>
      <c r="JE73" s="631">
        <f t="shared" si="54"/>
        <v>0</v>
      </c>
      <c r="JF73" s="631">
        <f t="shared" si="54"/>
        <v>0</v>
      </c>
      <c r="JG73" s="631">
        <f t="shared" si="54"/>
        <v>0</v>
      </c>
      <c r="JH73" s="631">
        <f t="shared" si="54"/>
        <v>0</v>
      </c>
      <c r="JI73" s="631">
        <f t="shared" si="54"/>
        <v>0</v>
      </c>
      <c r="JJ73" s="631">
        <f t="shared" si="54"/>
        <v>0</v>
      </c>
      <c r="JK73" s="631">
        <f t="shared" si="54"/>
        <v>0</v>
      </c>
      <c r="JL73" s="631">
        <f t="shared" si="54"/>
        <v>0</v>
      </c>
      <c r="JM73" s="631">
        <f t="shared" si="54"/>
        <v>0</v>
      </c>
      <c r="JN73" s="631">
        <f t="shared" si="54"/>
        <v>0</v>
      </c>
      <c r="JO73" s="631">
        <f t="shared" si="55"/>
        <v>0</v>
      </c>
      <c r="JP73" s="631">
        <f t="shared" si="55"/>
        <v>0</v>
      </c>
      <c r="JQ73" s="631">
        <f t="shared" si="55"/>
        <v>0</v>
      </c>
      <c r="JR73" s="631">
        <f t="shared" si="55"/>
        <v>0</v>
      </c>
      <c r="JS73" s="631">
        <f t="shared" si="55"/>
        <v>0</v>
      </c>
      <c r="JT73" s="631">
        <f t="shared" si="55"/>
        <v>0</v>
      </c>
      <c r="JU73" s="631">
        <f t="shared" si="55"/>
        <v>0</v>
      </c>
      <c r="JV73" s="631">
        <f t="shared" si="55"/>
        <v>0</v>
      </c>
      <c r="JW73" s="631">
        <f t="shared" si="55"/>
        <v>0</v>
      </c>
      <c r="JX73" s="631">
        <f t="shared" si="55"/>
        <v>0</v>
      </c>
      <c r="JY73" s="631">
        <f t="shared" si="56"/>
        <v>0</v>
      </c>
      <c r="JZ73" s="631">
        <f t="shared" si="56"/>
        <v>0</v>
      </c>
      <c r="KA73" s="631">
        <f t="shared" si="56"/>
        <v>0</v>
      </c>
      <c r="KB73" s="631">
        <f t="shared" si="56"/>
        <v>0</v>
      </c>
      <c r="KC73" s="631">
        <f t="shared" si="56"/>
        <v>0</v>
      </c>
      <c r="KD73" s="631">
        <f t="shared" si="56"/>
        <v>0</v>
      </c>
      <c r="KE73" s="631">
        <f t="shared" si="56"/>
        <v>0</v>
      </c>
      <c r="KF73" s="631">
        <f t="shared" si="56"/>
        <v>0</v>
      </c>
      <c r="KG73" s="631">
        <f t="shared" si="56"/>
        <v>0</v>
      </c>
      <c r="KH73" s="631">
        <f t="shared" si="56"/>
        <v>0</v>
      </c>
      <c r="KI73" s="631">
        <f t="shared" si="57"/>
        <v>0</v>
      </c>
      <c r="KJ73" s="631">
        <f t="shared" si="57"/>
        <v>0</v>
      </c>
      <c r="KK73" s="631">
        <f t="shared" si="57"/>
        <v>0</v>
      </c>
      <c r="KL73" s="631">
        <f t="shared" si="57"/>
        <v>0</v>
      </c>
      <c r="KM73" s="631">
        <f t="shared" si="57"/>
        <v>0</v>
      </c>
      <c r="KN73" s="631">
        <f t="shared" si="57"/>
        <v>0</v>
      </c>
      <c r="KO73" s="631">
        <f t="shared" si="57"/>
        <v>0</v>
      </c>
      <c r="KP73" s="631">
        <f t="shared" si="57"/>
        <v>0</v>
      </c>
      <c r="KQ73" s="631">
        <f t="shared" si="57"/>
        <v>0</v>
      </c>
      <c r="KR73" s="631">
        <f t="shared" si="57"/>
        <v>0</v>
      </c>
      <c r="KS73" s="631">
        <f t="shared" si="58"/>
        <v>0</v>
      </c>
      <c r="KT73" s="631">
        <f t="shared" si="58"/>
        <v>0</v>
      </c>
      <c r="KU73" s="631">
        <f t="shared" si="58"/>
        <v>0</v>
      </c>
      <c r="KV73" s="631">
        <f t="shared" si="58"/>
        <v>0</v>
      </c>
      <c r="KW73" s="631">
        <f t="shared" si="58"/>
        <v>0</v>
      </c>
      <c r="KX73" s="631">
        <f t="shared" si="58"/>
        <v>0</v>
      </c>
      <c r="KY73" s="631"/>
      <c r="KZ73" s="631">
        <f t="shared" si="59"/>
        <v>0</v>
      </c>
      <c r="LA73" s="631">
        <f t="shared" si="59"/>
        <v>36.914884999999998</v>
      </c>
      <c r="LB73" s="631">
        <f t="shared" si="59"/>
        <v>0</v>
      </c>
      <c r="LC73" s="631">
        <f t="shared" si="59"/>
        <v>0</v>
      </c>
      <c r="LD73" s="631">
        <f t="shared" si="59"/>
        <v>0</v>
      </c>
      <c r="LE73" s="631">
        <f t="shared" si="59"/>
        <v>0</v>
      </c>
      <c r="LF73" s="631">
        <f t="shared" si="59"/>
        <v>0</v>
      </c>
      <c r="LG73" s="631">
        <f t="shared" si="59"/>
        <v>0</v>
      </c>
      <c r="LH73" s="631">
        <f t="shared" si="59"/>
        <v>0</v>
      </c>
      <c r="LI73" s="631">
        <f t="shared" si="59"/>
        <v>0</v>
      </c>
      <c r="LJ73" s="631">
        <f t="shared" si="60"/>
        <v>0</v>
      </c>
      <c r="LK73" s="631">
        <f t="shared" si="60"/>
        <v>0</v>
      </c>
      <c r="LL73" s="631">
        <f t="shared" si="60"/>
        <v>0</v>
      </c>
      <c r="LM73" s="631">
        <f t="shared" si="60"/>
        <v>0</v>
      </c>
      <c r="LN73" s="631">
        <f t="shared" si="60"/>
        <v>0</v>
      </c>
      <c r="LO73" s="631">
        <f t="shared" si="60"/>
        <v>0</v>
      </c>
      <c r="LP73" s="631">
        <f t="shared" si="60"/>
        <v>0</v>
      </c>
      <c r="LQ73" s="631">
        <f t="shared" si="60"/>
        <v>0</v>
      </c>
      <c r="LR73" s="631">
        <f t="shared" si="60"/>
        <v>0</v>
      </c>
      <c r="LS73" s="631">
        <f t="shared" si="60"/>
        <v>0</v>
      </c>
      <c r="LT73" s="631">
        <f t="shared" si="61"/>
        <v>0</v>
      </c>
      <c r="LU73" s="631">
        <f t="shared" si="61"/>
        <v>0</v>
      </c>
      <c r="LV73" s="631">
        <f t="shared" si="61"/>
        <v>0</v>
      </c>
      <c r="LW73" s="631">
        <f t="shared" si="61"/>
        <v>0</v>
      </c>
      <c r="LX73" s="631">
        <f t="shared" si="61"/>
        <v>0</v>
      </c>
      <c r="LY73" s="631">
        <f t="shared" si="61"/>
        <v>0</v>
      </c>
      <c r="LZ73" s="631">
        <f t="shared" si="61"/>
        <v>0</v>
      </c>
      <c r="MA73" s="631">
        <f t="shared" si="61"/>
        <v>0</v>
      </c>
      <c r="MB73" s="631">
        <f t="shared" si="61"/>
        <v>0</v>
      </c>
      <c r="MC73" s="631">
        <f t="shared" si="61"/>
        <v>0</v>
      </c>
      <c r="MD73" s="631">
        <f t="shared" si="62"/>
        <v>0</v>
      </c>
      <c r="ME73" s="631">
        <f t="shared" si="62"/>
        <v>0</v>
      </c>
      <c r="MF73" s="631">
        <f t="shared" si="62"/>
        <v>0</v>
      </c>
      <c r="MG73" s="631">
        <f t="shared" si="62"/>
        <v>0</v>
      </c>
      <c r="MH73" s="631">
        <f t="shared" si="62"/>
        <v>0</v>
      </c>
      <c r="MI73" s="631">
        <f t="shared" si="62"/>
        <v>0</v>
      </c>
      <c r="MJ73" s="631">
        <f t="shared" si="62"/>
        <v>0</v>
      </c>
      <c r="MK73" s="631">
        <f t="shared" si="62"/>
        <v>0</v>
      </c>
      <c r="ML73" s="631">
        <f t="shared" si="62"/>
        <v>0</v>
      </c>
      <c r="MM73" s="631">
        <f t="shared" si="62"/>
        <v>0</v>
      </c>
      <c r="MN73" s="631">
        <f t="shared" si="63"/>
        <v>0</v>
      </c>
      <c r="MO73" s="631">
        <f t="shared" si="63"/>
        <v>0</v>
      </c>
      <c r="MP73" s="631">
        <f t="shared" si="63"/>
        <v>0</v>
      </c>
      <c r="MQ73" s="631">
        <f t="shared" si="63"/>
        <v>0</v>
      </c>
      <c r="MR73" s="631">
        <f t="shared" si="63"/>
        <v>0</v>
      </c>
      <c r="MS73" s="631">
        <f t="shared" si="63"/>
        <v>0</v>
      </c>
      <c r="MT73" s="631">
        <f t="shared" si="63"/>
        <v>0</v>
      </c>
      <c r="MU73" s="631">
        <f t="shared" si="63"/>
        <v>0</v>
      </c>
      <c r="MV73" s="631">
        <f t="shared" si="63"/>
        <v>0</v>
      </c>
      <c r="MW73" s="631">
        <f t="shared" si="63"/>
        <v>0</v>
      </c>
      <c r="MX73" s="631">
        <f t="shared" si="64"/>
        <v>0</v>
      </c>
      <c r="MY73" s="631">
        <f t="shared" si="64"/>
        <v>0</v>
      </c>
      <c r="MZ73" s="631">
        <f t="shared" si="64"/>
        <v>0</v>
      </c>
      <c r="NA73" s="631">
        <f t="shared" si="64"/>
        <v>0</v>
      </c>
      <c r="NB73" s="631">
        <f t="shared" si="64"/>
        <v>0</v>
      </c>
      <c r="NC73" s="631">
        <f t="shared" si="64"/>
        <v>0</v>
      </c>
    </row>
    <row r="74" spans="1:367">
      <c r="A74" s="503" t="s">
        <v>81</v>
      </c>
      <c r="B74" s="503" t="s">
        <v>153</v>
      </c>
      <c r="C74" s="497">
        <v>12.253125000000001</v>
      </c>
      <c r="D74" s="497">
        <v>1.713265</v>
      </c>
      <c r="E74" s="362">
        <f t="shared" si="51"/>
        <v>8.0809733416144312E-3</v>
      </c>
      <c r="F74" s="363">
        <f t="shared" si="52"/>
        <v>5.1427509503912663E-3</v>
      </c>
      <c r="G74" s="498">
        <f>E74*Dichtheden!$V$70</f>
        <v>416.3226958698329</v>
      </c>
      <c r="H74" s="499">
        <f>IF(C74=0,0,ROUND(IF((G74/2)/Dichtheden!$C$3&lt;1,1,(G74/2)/Dichtheden!$C$3),0))</f>
        <v>2</v>
      </c>
      <c r="I74" s="498">
        <f>E74*Dichtheden!$AJ$70</f>
        <v>69.387115978305488</v>
      </c>
      <c r="J74" s="499">
        <f>IF(C74=0,0,ROUND(IF((I74/2)/Dichtheden!$D$3&lt;1,1,(I74/2)/Dichtheden!$D$3),0))</f>
        <v>1</v>
      </c>
      <c r="K74" s="498">
        <f t="shared" si="21"/>
        <v>208.16134793491645</v>
      </c>
      <c r="L74" s="500">
        <f t="shared" si="22"/>
        <v>104.08067396745822</v>
      </c>
      <c r="M74" s="498">
        <f>IF(D74=0,0,IF((D74*Dichtheden!$G$4)&lt;25,25,D74*Dichtheden!$G$4))</f>
        <v>385.48462499999999</v>
      </c>
      <c r="N74" s="499">
        <f>D74*Dichtheden!$H$4</f>
        <v>59.964275000000001</v>
      </c>
      <c r="O74" s="501"/>
      <c r="P74" s="501"/>
      <c r="Q74" s="502">
        <f>E74*Dichtheden!$AS$68</f>
        <v>307.03798820400181</v>
      </c>
      <c r="R74" s="495">
        <f>IF(Q74=0,0,ROUND(IF((Q74/2)/Dichtheden!$C$3&lt;1,1,(Q74/2)/Dichtheden!$C$3),0))</f>
        <v>2</v>
      </c>
      <c r="S74" s="502">
        <f>E74*Dichtheden!$AY$68</f>
        <v>16.999843414684843</v>
      </c>
      <c r="T74" s="495">
        <f>IF(Q74=0,0,ROUND(IF((S74/2)/Dichtheden!$D$3&lt;1,1,(S74/2)/Dichtheden!$D$3),0))</f>
        <v>1</v>
      </c>
      <c r="U74" s="502">
        <f>D74*Dichtheden!$G$5</f>
        <v>373.49177000000003</v>
      </c>
      <c r="V74" s="502">
        <f>D74*Dichtheden!$H$5</f>
        <v>25.698975000000001</v>
      </c>
      <c r="X74" s="630"/>
      <c r="AA74" s="628">
        <f t="shared" si="23"/>
        <v>0</v>
      </c>
      <c r="AB74" s="628">
        <f t="shared" si="23"/>
        <v>12.253125000000001</v>
      </c>
      <c r="AC74" s="628">
        <f t="shared" si="23"/>
        <v>0</v>
      </c>
      <c r="AD74" s="628">
        <f t="shared" si="23"/>
        <v>0</v>
      </c>
      <c r="AE74" s="628">
        <f t="shared" si="23"/>
        <v>0</v>
      </c>
      <c r="AF74" s="628">
        <f t="shared" si="23"/>
        <v>0</v>
      </c>
      <c r="AG74" s="628">
        <f t="shared" si="23"/>
        <v>0</v>
      </c>
      <c r="AH74" s="628">
        <f t="shared" si="23"/>
        <v>0</v>
      </c>
      <c r="AI74" s="628">
        <f t="shared" si="23"/>
        <v>0</v>
      </c>
      <c r="AJ74" s="628">
        <f t="shared" si="23"/>
        <v>0</v>
      </c>
      <c r="AK74" s="628">
        <f t="shared" si="23"/>
        <v>0</v>
      </c>
      <c r="AL74" s="628">
        <f t="shared" si="23"/>
        <v>0</v>
      </c>
      <c r="AM74" s="628">
        <f t="shared" si="23"/>
        <v>0</v>
      </c>
      <c r="AN74" s="628">
        <f t="shared" si="23"/>
        <v>0</v>
      </c>
      <c r="AO74" s="628">
        <f t="shared" si="23"/>
        <v>0</v>
      </c>
      <c r="AP74" s="628">
        <f t="shared" si="23"/>
        <v>0</v>
      </c>
      <c r="AQ74" s="628">
        <f t="shared" si="24"/>
        <v>0</v>
      </c>
      <c r="AR74" s="628">
        <f t="shared" si="24"/>
        <v>0</v>
      </c>
      <c r="AS74" s="628">
        <f t="shared" si="24"/>
        <v>0</v>
      </c>
      <c r="AT74" s="628">
        <f t="shared" si="24"/>
        <v>0</v>
      </c>
      <c r="AU74" s="628">
        <f t="shared" si="24"/>
        <v>0</v>
      </c>
      <c r="AV74" s="628">
        <f t="shared" si="24"/>
        <v>0</v>
      </c>
      <c r="AW74" s="628">
        <f t="shared" si="24"/>
        <v>0</v>
      </c>
      <c r="AX74" s="628">
        <f t="shared" si="24"/>
        <v>0</v>
      </c>
      <c r="AY74" s="628">
        <f t="shared" si="24"/>
        <v>0</v>
      </c>
      <c r="AZ74" s="628">
        <f t="shared" si="24"/>
        <v>0</v>
      </c>
      <c r="BA74" s="628">
        <f t="shared" si="24"/>
        <v>0</v>
      </c>
      <c r="BB74" s="628">
        <f t="shared" si="24"/>
        <v>0</v>
      </c>
      <c r="BC74" s="628">
        <f t="shared" si="24"/>
        <v>0</v>
      </c>
      <c r="BD74" s="628">
        <f t="shared" si="24"/>
        <v>0</v>
      </c>
      <c r="BE74" s="628">
        <f t="shared" si="24"/>
        <v>0</v>
      </c>
      <c r="BF74" s="628">
        <f t="shared" si="24"/>
        <v>0</v>
      </c>
      <c r="BG74" s="628">
        <f t="shared" si="25"/>
        <v>0</v>
      </c>
      <c r="BH74" s="628">
        <f t="shared" si="25"/>
        <v>0</v>
      </c>
      <c r="BI74" s="628">
        <f t="shared" si="25"/>
        <v>0</v>
      </c>
      <c r="BJ74" s="628">
        <f t="shared" si="25"/>
        <v>0</v>
      </c>
      <c r="BK74" s="628">
        <f t="shared" si="25"/>
        <v>0</v>
      </c>
      <c r="BL74" s="628">
        <f t="shared" si="25"/>
        <v>0</v>
      </c>
      <c r="BM74" s="628">
        <f t="shared" si="25"/>
        <v>0</v>
      </c>
      <c r="BN74" s="628">
        <f t="shared" si="25"/>
        <v>0</v>
      </c>
      <c r="BO74" s="628">
        <f t="shared" si="25"/>
        <v>0</v>
      </c>
      <c r="BP74" s="628">
        <f t="shared" si="25"/>
        <v>0</v>
      </c>
      <c r="BQ74" s="628">
        <f t="shared" si="25"/>
        <v>0</v>
      </c>
      <c r="BR74" s="628">
        <f t="shared" si="25"/>
        <v>0</v>
      </c>
      <c r="BS74" s="628">
        <f t="shared" si="25"/>
        <v>0</v>
      </c>
      <c r="BT74" s="628">
        <f t="shared" si="25"/>
        <v>0</v>
      </c>
      <c r="BU74" s="628">
        <f t="shared" si="25"/>
        <v>0</v>
      </c>
      <c r="BV74" s="628">
        <f t="shared" si="25"/>
        <v>0</v>
      </c>
      <c r="BW74" s="628">
        <f t="shared" si="26"/>
        <v>0</v>
      </c>
      <c r="BX74" s="628">
        <f t="shared" si="26"/>
        <v>0</v>
      </c>
      <c r="BY74" s="628">
        <f t="shared" si="26"/>
        <v>0</v>
      </c>
      <c r="BZ74" s="628">
        <f t="shared" si="26"/>
        <v>0</v>
      </c>
      <c r="CA74" s="628">
        <f t="shared" si="26"/>
        <v>0</v>
      </c>
      <c r="CB74" s="628">
        <f t="shared" si="26"/>
        <v>0</v>
      </c>
      <c r="CC74" s="628">
        <f t="shared" si="26"/>
        <v>0</v>
      </c>
      <c r="CD74" s="628">
        <f t="shared" si="26"/>
        <v>0</v>
      </c>
      <c r="CE74" s="628"/>
      <c r="CF74" s="628">
        <f t="shared" si="27"/>
        <v>0</v>
      </c>
      <c r="CG74" s="628">
        <f t="shared" si="27"/>
        <v>1.713265</v>
      </c>
      <c r="CH74" s="628">
        <f t="shared" si="27"/>
        <v>0</v>
      </c>
      <c r="CI74" s="628">
        <f t="shared" si="27"/>
        <v>0</v>
      </c>
      <c r="CJ74" s="628">
        <f t="shared" si="27"/>
        <v>0</v>
      </c>
      <c r="CK74" s="628">
        <f t="shared" si="27"/>
        <v>0</v>
      </c>
      <c r="CL74" s="628">
        <f t="shared" si="27"/>
        <v>0</v>
      </c>
      <c r="CM74" s="628">
        <f t="shared" si="27"/>
        <v>0</v>
      </c>
      <c r="CN74" s="628">
        <f t="shared" si="27"/>
        <v>0</v>
      </c>
      <c r="CO74" s="628">
        <f t="shared" si="27"/>
        <v>0</v>
      </c>
      <c r="CP74" s="628">
        <f t="shared" si="27"/>
        <v>0</v>
      </c>
      <c r="CQ74" s="628">
        <f t="shared" si="27"/>
        <v>0</v>
      </c>
      <c r="CR74" s="628">
        <f t="shared" si="27"/>
        <v>0</v>
      </c>
      <c r="CS74" s="628">
        <f t="shared" si="27"/>
        <v>0</v>
      </c>
      <c r="CT74" s="628">
        <f t="shared" si="27"/>
        <v>0</v>
      </c>
      <c r="CU74" s="628">
        <f t="shared" si="27"/>
        <v>0</v>
      </c>
      <c r="CV74" s="628">
        <f t="shared" si="28"/>
        <v>0</v>
      </c>
      <c r="CW74" s="628">
        <f t="shared" si="28"/>
        <v>0</v>
      </c>
      <c r="CX74" s="628">
        <f t="shared" si="28"/>
        <v>0</v>
      </c>
      <c r="CY74" s="628">
        <f t="shared" si="28"/>
        <v>0</v>
      </c>
      <c r="CZ74" s="628">
        <f t="shared" si="28"/>
        <v>0</v>
      </c>
      <c r="DA74" s="628">
        <f t="shared" si="28"/>
        <v>0</v>
      </c>
      <c r="DB74" s="628">
        <f t="shared" si="28"/>
        <v>0</v>
      </c>
      <c r="DC74" s="628">
        <f t="shared" si="28"/>
        <v>0</v>
      </c>
      <c r="DD74" s="628">
        <f t="shared" si="28"/>
        <v>0</v>
      </c>
      <c r="DE74" s="628">
        <f t="shared" si="28"/>
        <v>0</v>
      </c>
      <c r="DF74" s="628">
        <f t="shared" si="28"/>
        <v>0</v>
      </c>
      <c r="DG74" s="628">
        <f t="shared" si="28"/>
        <v>0</v>
      </c>
      <c r="DH74" s="628">
        <f t="shared" si="28"/>
        <v>0</v>
      </c>
      <c r="DI74" s="628">
        <f t="shared" si="28"/>
        <v>0</v>
      </c>
      <c r="DJ74" s="628">
        <f t="shared" si="28"/>
        <v>0</v>
      </c>
      <c r="DK74" s="628">
        <f t="shared" si="28"/>
        <v>0</v>
      </c>
      <c r="DL74" s="628">
        <f t="shared" si="29"/>
        <v>0</v>
      </c>
      <c r="DM74" s="628">
        <f t="shared" si="29"/>
        <v>0</v>
      </c>
      <c r="DN74" s="628">
        <f t="shared" si="29"/>
        <v>0</v>
      </c>
      <c r="DO74" s="628">
        <f t="shared" si="29"/>
        <v>0</v>
      </c>
      <c r="DP74" s="628">
        <f t="shared" si="29"/>
        <v>0</v>
      </c>
      <c r="DQ74" s="628">
        <f t="shared" si="29"/>
        <v>0</v>
      </c>
      <c r="DR74" s="628">
        <f t="shared" si="29"/>
        <v>0</v>
      </c>
      <c r="DS74" s="628">
        <f t="shared" si="29"/>
        <v>0</v>
      </c>
      <c r="DT74" s="628">
        <f t="shared" si="29"/>
        <v>0</v>
      </c>
      <c r="DU74" s="628">
        <f t="shared" si="29"/>
        <v>0</v>
      </c>
      <c r="DV74" s="628">
        <f t="shared" si="29"/>
        <v>0</v>
      </c>
      <c r="DW74" s="628">
        <f t="shared" si="29"/>
        <v>0</v>
      </c>
      <c r="DX74" s="628">
        <f t="shared" si="29"/>
        <v>0</v>
      </c>
      <c r="DY74" s="628">
        <f t="shared" si="29"/>
        <v>0</v>
      </c>
      <c r="DZ74" s="628">
        <f t="shared" si="29"/>
        <v>0</v>
      </c>
      <c r="EA74" s="628">
        <f t="shared" si="29"/>
        <v>0</v>
      </c>
      <c r="EB74" s="628">
        <f t="shared" si="30"/>
        <v>0</v>
      </c>
      <c r="EC74" s="628">
        <f t="shared" si="30"/>
        <v>0</v>
      </c>
      <c r="ED74" s="628">
        <f t="shared" si="30"/>
        <v>0</v>
      </c>
      <c r="EE74" s="628">
        <f t="shared" si="30"/>
        <v>0</v>
      </c>
      <c r="EF74" s="628">
        <f t="shared" si="30"/>
        <v>0</v>
      </c>
      <c r="EG74" s="628">
        <f t="shared" si="30"/>
        <v>0</v>
      </c>
      <c r="EH74" s="628">
        <f t="shared" si="30"/>
        <v>0</v>
      </c>
      <c r="EI74" s="628">
        <f t="shared" si="30"/>
        <v>0</v>
      </c>
      <c r="EJ74" s="631"/>
      <c r="EK74" s="631">
        <f t="shared" si="31"/>
        <v>0</v>
      </c>
      <c r="EL74" s="631">
        <f t="shared" si="31"/>
        <v>2</v>
      </c>
      <c r="EM74" s="631">
        <f t="shared" si="31"/>
        <v>0</v>
      </c>
      <c r="EN74" s="631">
        <f t="shared" si="31"/>
        <v>0</v>
      </c>
      <c r="EO74" s="631">
        <f t="shared" si="31"/>
        <v>0</v>
      </c>
      <c r="EP74" s="631">
        <f t="shared" si="31"/>
        <v>0</v>
      </c>
      <c r="EQ74" s="631">
        <f t="shared" si="31"/>
        <v>0</v>
      </c>
      <c r="ER74" s="631">
        <f t="shared" si="31"/>
        <v>0</v>
      </c>
      <c r="ES74" s="631">
        <f t="shared" si="31"/>
        <v>0</v>
      </c>
      <c r="ET74" s="631">
        <f t="shared" si="31"/>
        <v>0</v>
      </c>
      <c r="EU74" s="631">
        <f t="shared" si="31"/>
        <v>0</v>
      </c>
      <c r="EV74" s="631">
        <f t="shared" si="31"/>
        <v>0</v>
      </c>
      <c r="EW74" s="631">
        <f t="shared" si="31"/>
        <v>0</v>
      </c>
      <c r="EX74" s="631">
        <f t="shared" si="31"/>
        <v>0</v>
      </c>
      <c r="EY74" s="631">
        <f t="shared" si="31"/>
        <v>0</v>
      </c>
      <c r="EZ74" s="631">
        <f t="shared" si="31"/>
        <v>0</v>
      </c>
      <c r="FA74" s="631">
        <f t="shared" si="32"/>
        <v>0</v>
      </c>
      <c r="FB74" s="631">
        <f t="shared" si="32"/>
        <v>0</v>
      </c>
      <c r="FC74" s="631">
        <f t="shared" si="32"/>
        <v>0</v>
      </c>
      <c r="FD74" s="631">
        <f t="shared" si="32"/>
        <v>0</v>
      </c>
      <c r="FE74" s="631">
        <f t="shared" si="32"/>
        <v>0</v>
      </c>
      <c r="FF74" s="631">
        <f t="shared" si="32"/>
        <v>0</v>
      </c>
      <c r="FG74" s="631">
        <f t="shared" si="32"/>
        <v>0</v>
      </c>
      <c r="FH74" s="631">
        <f t="shared" si="32"/>
        <v>0</v>
      </c>
      <c r="FI74" s="631">
        <f t="shared" si="32"/>
        <v>0</v>
      </c>
      <c r="FJ74" s="631">
        <f t="shared" si="32"/>
        <v>0</v>
      </c>
      <c r="FK74" s="631">
        <f t="shared" si="32"/>
        <v>0</v>
      </c>
      <c r="FL74" s="631">
        <f t="shared" si="32"/>
        <v>0</v>
      </c>
      <c r="FM74" s="631">
        <f t="shared" si="32"/>
        <v>0</v>
      </c>
      <c r="FN74" s="631">
        <f t="shared" si="32"/>
        <v>0</v>
      </c>
      <c r="FO74" s="631">
        <f t="shared" si="32"/>
        <v>0</v>
      </c>
      <c r="FP74" s="631">
        <f t="shared" si="32"/>
        <v>0</v>
      </c>
      <c r="FQ74" s="631">
        <f t="shared" si="33"/>
        <v>0</v>
      </c>
      <c r="FR74" s="631">
        <f t="shared" si="33"/>
        <v>0</v>
      </c>
      <c r="FS74" s="631">
        <f t="shared" si="33"/>
        <v>0</v>
      </c>
      <c r="FT74" s="631">
        <f t="shared" si="33"/>
        <v>0</v>
      </c>
      <c r="FU74" s="631">
        <f t="shared" si="33"/>
        <v>0</v>
      </c>
      <c r="FV74" s="631">
        <f t="shared" si="33"/>
        <v>0</v>
      </c>
      <c r="FW74" s="631">
        <f t="shared" si="33"/>
        <v>0</v>
      </c>
      <c r="FX74" s="631">
        <f t="shared" si="33"/>
        <v>0</v>
      </c>
      <c r="FY74" s="631">
        <f t="shared" si="33"/>
        <v>0</v>
      </c>
      <c r="FZ74" s="631">
        <f t="shared" si="33"/>
        <v>0</v>
      </c>
      <c r="GA74" s="631">
        <f t="shared" si="33"/>
        <v>0</v>
      </c>
      <c r="GB74" s="631">
        <f t="shared" si="33"/>
        <v>0</v>
      </c>
      <c r="GC74" s="631">
        <f t="shared" si="33"/>
        <v>0</v>
      </c>
      <c r="GD74" s="631">
        <f t="shared" si="34"/>
        <v>0</v>
      </c>
      <c r="GE74" s="631">
        <f t="shared" si="34"/>
        <v>0</v>
      </c>
      <c r="GF74" s="631">
        <f t="shared" si="34"/>
        <v>0</v>
      </c>
      <c r="GG74" s="631">
        <f t="shared" si="34"/>
        <v>0</v>
      </c>
      <c r="GH74" s="631">
        <f t="shared" si="34"/>
        <v>0</v>
      </c>
      <c r="GI74" s="631">
        <f t="shared" si="34"/>
        <v>0</v>
      </c>
      <c r="GJ74" s="631">
        <f t="shared" si="34"/>
        <v>0</v>
      </c>
      <c r="GK74" s="631">
        <f t="shared" si="34"/>
        <v>0</v>
      </c>
      <c r="GL74" s="631">
        <f t="shared" si="34"/>
        <v>0</v>
      </c>
      <c r="GM74" s="631">
        <f t="shared" si="34"/>
        <v>0</v>
      </c>
      <c r="GN74" s="631">
        <f t="shared" si="34"/>
        <v>0</v>
      </c>
      <c r="GO74" s="631"/>
      <c r="GP74" s="631">
        <f t="shared" si="35"/>
        <v>0</v>
      </c>
      <c r="GQ74" s="631">
        <f t="shared" si="35"/>
        <v>1</v>
      </c>
      <c r="GR74" s="631">
        <f t="shared" si="35"/>
        <v>0</v>
      </c>
      <c r="GS74" s="631">
        <f t="shared" si="35"/>
        <v>0</v>
      </c>
      <c r="GT74" s="631">
        <f t="shared" si="35"/>
        <v>0</v>
      </c>
      <c r="GU74" s="631">
        <f t="shared" si="35"/>
        <v>0</v>
      </c>
      <c r="GV74" s="631">
        <f t="shared" si="35"/>
        <v>0</v>
      </c>
      <c r="GW74" s="631">
        <f t="shared" si="35"/>
        <v>0</v>
      </c>
      <c r="GX74" s="631">
        <f t="shared" si="35"/>
        <v>0</v>
      </c>
      <c r="GY74" s="631">
        <f t="shared" si="35"/>
        <v>0</v>
      </c>
      <c r="GZ74" s="631">
        <f t="shared" si="35"/>
        <v>0</v>
      </c>
      <c r="HA74" s="631">
        <f t="shared" si="35"/>
        <v>0</v>
      </c>
      <c r="HB74" s="631">
        <f t="shared" si="35"/>
        <v>0</v>
      </c>
      <c r="HC74" s="631">
        <f t="shared" si="35"/>
        <v>0</v>
      </c>
      <c r="HD74" s="631">
        <f t="shared" si="35"/>
        <v>0</v>
      </c>
      <c r="HE74" s="631">
        <f t="shared" si="35"/>
        <v>0</v>
      </c>
      <c r="HF74" s="631">
        <f t="shared" si="36"/>
        <v>0</v>
      </c>
      <c r="HG74" s="631">
        <f t="shared" si="36"/>
        <v>0</v>
      </c>
      <c r="HH74" s="631">
        <f t="shared" si="36"/>
        <v>0</v>
      </c>
      <c r="HI74" s="631">
        <f t="shared" si="36"/>
        <v>0</v>
      </c>
      <c r="HJ74" s="631">
        <f t="shared" si="36"/>
        <v>0</v>
      </c>
      <c r="HK74" s="631">
        <f t="shared" si="36"/>
        <v>0</v>
      </c>
      <c r="HL74" s="631">
        <f t="shared" si="36"/>
        <v>0</v>
      </c>
      <c r="HM74" s="631">
        <f t="shared" si="36"/>
        <v>0</v>
      </c>
      <c r="HN74" s="631">
        <f t="shared" si="36"/>
        <v>0</v>
      </c>
      <c r="HO74" s="631">
        <f t="shared" si="36"/>
        <v>0</v>
      </c>
      <c r="HP74" s="631">
        <f t="shared" si="36"/>
        <v>0</v>
      </c>
      <c r="HQ74" s="631">
        <f t="shared" si="36"/>
        <v>0</v>
      </c>
      <c r="HR74" s="631">
        <f t="shared" si="36"/>
        <v>0</v>
      </c>
      <c r="HS74" s="631">
        <f t="shared" si="36"/>
        <v>0</v>
      </c>
      <c r="HT74" s="631">
        <f t="shared" si="36"/>
        <v>0</v>
      </c>
      <c r="HU74" s="631">
        <f t="shared" si="36"/>
        <v>0</v>
      </c>
      <c r="HV74" s="631">
        <f t="shared" si="37"/>
        <v>0</v>
      </c>
      <c r="HW74" s="631">
        <f t="shared" si="37"/>
        <v>0</v>
      </c>
      <c r="HX74" s="631">
        <f t="shared" si="37"/>
        <v>0</v>
      </c>
      <c r="HY74" s="631">
        <f t="shared" si="37"/>
        <v>0</v>
      </c>
      <c r="HZ74" s="631">
        <f t="shared" si="37"/>
        <v>0</v>
      </c>
      <c r="IA74" s="631">
        <f t="shared" si="37"/>
        <v>0</v>
      </c>
      <c r="IB74" s="631">
        <f t="shared" si="37"/>
        <v>0</v>
      </c>
      <c r="IC74" s="631">
        <f t="shared" si="37"/>
        <v>0</v>
      </c>
      <c r="ID74" s="631">
        <f t="shared" si="37"/>
        <v>0</v>
      </c>
      <c r="IE74" s="631">
        <f t="shared" si="37"/>
        <v>0</v>
      </c>
      <c r="IF74" s="631">
        <f t="shared" si="37"/>
        <v>0</v>
      </c>
      <c r="IG74" s="631">
        <f t="shared" si="37"/>
        <v>0</v>
      </c>
      <c r="IH74" s="631">
        <f t="shared" si="37"/>
        <v>0</v>
      </c>
      <c r="II74" s="631">
        <f t="shared" si="37"/>
        <v>0</v>
      </c>
      <c r="IJ74" s="631">
        <f t="shared" si="37"/>
        <v>0</v>
      </c>
      <c r="IK74" s="631">
        <f t="shared" si="37"/>
        <v>0</v>
      </c>
      <c r="IL74" s="631">
        <f t="shared" si="38"/>
        <v>0</v>
      </c>
      <c r="IM74" s="631">
        <f t="shared" si="38"/>
        <v>0</v>
      </c>
      <c r="IN74" s="631">
        <f t="shared" si="38"/>
        <v>0</v>
      </c>
      <c r="IO74" s="631">
        <f t="shared" si="38"/>
        <v>0</v>
      </c>
      <c r="IP74" s="631">
        <f t="shared" si="38"/>
        <v>0</v>
      </c>
      <c r="IQ74" s="631">
        <f t="shared" si="38"/>
        <v>0</v>
      </c>
      <c r="IR74" s="631">
        <f t="shared" si="38"/>
        <v>0</v>
      </c>
      <c r="IS74" s="631">
        <f t="shared" si="38"/>
        <v>0</v>
      </c>
      <c r="IT74" s="631"/>
      <c r="IU74" s="631">
        <f t="shared" si="53"/>
        <v>0</v>
      </c>
      <c r="IV74" s="631">
        <f t="shared" si="53"/>
        <v>385.48462499999999</v>
      </c>
      <c r="IW74" s="631">
        <f t="shared" si="53"/>
        <v>0</v>
      </c>
      <c r="IX74" s="631">
        <f t="shared" si="53"/>
        <v>0</v>
      </c>
      <c r="IY74" s="631">
        <f t="shared" si="53"/>
        <v>0</v>
      </c>
      <c r="IZ74" s="631">
        <f t="shared" si="53"/>
        <v>0</v>
      </c>
      <c r="JA74" s="631">
        <f t="shared" si="53"/>
        <v>0</v>
      </c>
      <c r="JB74" s="631">
        <f t="shared" si="53"/>
        <v>0</v>
      </c>
      <c r="JC74" s="631">
        <f t="shared" si="53"/>
        <v>0</v>
      </c>
      <c r="JD74" s="631">
        <f t="shared" si="53"/>
        <v>0</v>
      </c>
      <c r="JE74" s="631">
        <f t="shared" si="54"/>
        <v>0</v>
      </c>
      <c r="JF74" s="631">
        <f t="shared" si="54"/>
        <v>0</v>
      </c>
      <c r="JG74" s="631">
        <f t="shared" si="54"/>
        <v>0</v>
      </c>
      <c r="JH74" s="631">
        <f t="shared" si="54"/>
        <v>0</v>
      </c>
      <c r="JI74" s="631">
        <f t="shared" si="54"/>
        <v>0</v>
      </c>
      <c r="JJ74" s="631">
        <f t="shared" si="54"/>
        <v>0</v>
      </c>
      <c r="JK74" s="631">
        <f t="shared" si="54"/>
        <v>0</v>
      </c>
      <c r="JL74" s="631">
        <f t="shared" si="54"/>
        <v>0</v>
      </c>
      <c r="JM74" s="631">
        <f t="shared" si="54"/>
        <v>0</v>
      </c>
      <c r="JN74" s="631">
        <f t="shared" si="54"/>
        <v>0</v>
      </c>
      <c r="JO74" s="631">
        <f t="shared" si="55"/>
        <v>0</v>
      </c>
      <c r="JP74" s="631">
        <f t="shared" si="55"/>
        <v>0</v>
      </c>
      <c r="JQ74" s="631">
        <f t="shared" si="55"/>
        <v>0</v>
      </c>
      <c r="JR74" s="631">
        <f t="shared" si="55"/>
        <v>0</v>
      </c>
      <c r="JS74" s="631">
        <f t="shared" si="55"/>
        <v>0</v>
      </c>
      <c r="JT74" s="631">
        <f t="shared" si="55"/>
        <v>0</v>
      </c>
      <c r="JU74" s="631">
        <f t="shared" si="55"/>
        <v>0</v>
      </c>
      <c r="JV74" s="631">
        <f t="shared" si="55"/>
        <v>0</v>
      </c>
      <c r="JW74" s="631">
        <f t="shared" si="55"/>
        <v>0</v>
      </c>
      <c r="JX74" s="631">
        <f t="shared" si="55"/>
        <v>0</v>
      </c>
      <c r="JY74" s="631">
        <f t="shared" si="56"/>
        <v>0</v>
      </c>
      <c r="JZ74" s="631">
        <f t="shared" si="56"/>
        <v>0</v>
      </c>
      <c r="KA74" s="631">
        <f t="shared" si="56"/>
        <v>0</v>
      </c>
      <c r="KB74" s="631">
        <f t="shared" si="56"/>
        <v>0</v>
      </c>
      <c r="KC74" s="631">
        <f t="shared" si="56"/>
        <v>0</v>
      </c>
      <c r="KD74" s="631">
        <f t="shared" si="56"/>
        <v>0</v>
      </c>
      <c r="KE74" s="631">
        <f t="shared" si="56"/>
        <v>0</v>
      </c>
      <c r="KF74" s="631">
        <f t="shared" si="56"/>
        <v>0</v>
      </c>
      <c r="KG74" s="631">
        <f t="shared" si="56"/>
        <v>0</v>
      </c>
      <c r="KH74" s="631">
        <f t="shared" si="56"/>
        <v>0</v>
      </c>
      <c r="KI74" s="631">
        <f t="shared" si="57"/>
        <v>0</v>
      </c>
      <c r="KJ74" s="631">
        <f t="shared" si="57"/>
        <v>0</v>
      </c>
      <c r="KK74" s="631">
        <f t="shared" si="57"/>
        <v>0</v>
      </c>
      <c r="KL74" s="631">
        <f t="shared" si="57"/>
        <v>0</v>
      </c>
      <c r="KM74" s="631">
        <f t="shared" si="57"/>
        <v>0</v>
      </c>
      <c r="KN74" s="631">
        <f t="shared" si="57"/>
        <v>0</v>
      </c>
      <c r="KO74" s="631">
        <f t="shared" si="57"/>
        <v>0</v>
      </c>
      <c r="KP74" s="631">
        <f t="shared" si="57"/>
        <v>0</v>
      </c>
      <c r="KQ74" s="631">
        <f t="shared" si="57"/>
        <v>0</v>
      </c>
      <c r="KR74" s="631">
        <f t="shared" si="57"/>
        <v>0</v>
      </c>
      <c r="KS74" s="631">
        <f t="shared" si="58"/>
        <v>0</v>
      </c>
      <c r="KT74" s="631">
        <f t="shared" si="58"/>
        <v>0</v>
      </c>
      <c r="KU74" s="631">
        <f t="shared" si="58"/>
        <v>0</v>
      </c>
      <c r="KV74" s="631">
        <f t="shared" si="58"/>
        <v>0</v>
      </c>
      <c r="KW74" s="631">
        <f t="shared" si="58"/>
        <v>0</v>
      </c>
      <c r="KX74" s="631">
        <f t="shared" si="58"/>
        <v>0</v>
      </c>
      <c r="KY74" s="631"/>
      <c r="KZ74" s="631">
        <f t="shared" si="59"/>
        <v>0</v>
      </c>
      <c r="LA74" s="631">
        <f t="shared" si="59"/>
        <v>59.964275000000001</v>
      </c>
      <c r="LB74" s="631">
        <f t="shared" si="59"/>
        <v>0</v>
      </c>
      <c r="LC74" s="631">
        <f t="shared" si="59"/>
        <v>0</v>
      </c>
      <c r="LD74" s="631">
        <f t="shared" si="59"/>
        <v>0</v>
      </c>
      <c r="LE74" s="631">
        <f t="shared" si="59"/>
        <v>0</v>
      </c>
      <c r="LF74" s="631">
        <f t="shared" si="59"/>
        <v>0</v>
      </c>
      <c r="LG74" s="631">
        <f t="shared" si="59"/>
        <v>0</v>
      </c>
      <c r="LH74" s="631">
        <f t="shared" si="59"/>
        <v>0</v>
      </c>
      <c r="LI74" s="631">
        <f t="shared" si="59"/>
        <v>0</v>
      </c>
      <c r="LJ74" s="631">
        <f t="shared" si="60"/>
        <v>0</v>
      </c>
      <c r="LK74" s="631">
        <f t="shared" si="60"/>
        <v>0</v>
      </c>
      <c r="LL74" s="631">
        <f t="shared" si="60"/>
        <v>0</v>
      </c>
      <c r="LM74" s="631">
        <f t="shared" si="60"/>
        <v>0</v>
      </c>
      <c r="LN74" s="631">
        <f t="shared" si="60"/>
        <v>0</v>
      </c>
      <c r="LO74" s="631">
        <f t="shared" si="60"/>
        <v>0</v>
      </c>
      <c r="LP74" s="631">
        <f t="shared" si="60"/>
        <v>0</v>
      </c>
      <c r="LQ74" s="631">
        <f t="shared" si="60"/>
        <v>0</v>
      </c>
      <c r="LR74" s="631">
        <f t="shared" si="60"/>
        <v>0</v>
      </c>
      <c r="LS74" s="631">
        <f t="shared" si="60"/>
        <v>0</v>
      </c>
      <c r="LT74" s="631">
        <f t="shared" si="61"/>
        <v>0</v>
      </c>
      <c r="LU74" s="631">
        <f t="shared" si="61"/>
        <v>0</v>
      </c>
      <c r="LV74" s="631">
        <f t="shared" si="61"/>
        <v>0</v>
      </c>
      <c r="LW74" s="631">
        <f t="shared" si="61"/>
        <v>0</v>
      </c>
      <c r="LX74" s="631">
        <f t="shared" si="61"/>
        <v>0</v>
      </c>
      <c r="LY74" s="631">
        <f t="shared" si="61"/>
        <v>0</v>
      </c>
      <c r="LZ74" s="631">
        <f t="shared" si="61"/>
        <v>0</v>
      </c>
      <c r="MA74" s="631">
        <f t="shared" si="61"/>
        <v>0</v>
      </c>
      <c r="MB74" s="631">
        <f t="shared" si="61"/>
        <v>0</v>
      </c>
      <c r="MC74" s="631">
        <f t="shared" si="61"/>
        <v>0</v>
      </c>
      <c r="MD74" s="631">
        <f t="shared" si="62"/>
        <v>0</v>
      </c>
      <c r="ME74" s="631">
        <f t="shared" si="62"/>
        <v>0</v>
      </c>
      <c r="MF74" s="631">
        <f t="shared" si="62"/>
        <v>0</v>
      </c>
      <c r="MG74" s="631">
        <f t="shared" si="62"/>
        <v>0</v>
      </c>
      <c r="MH74" s="631">
        <f t="shared" si="62"/>
        <v>0</v>
      </c>
      <c r="MI74" s="631">
        <f t="shared" si="62"/>
        <v>0</v>
      </c>
      <c r="MJ74" s="631">
        <f t="shared" si="62"/>
        <v>0</v>
      </c>
      <c r="MK74" s="631">
        <f t="shared" si="62"/>
        <v>0</v>
      </c>
      <c r="ML74" s="631">
        <f t="shared" si="62"/>
        <v>0</v>
      </c>
      <c r="MM74" s="631">
        <f t="shared" si="62"/>
        <v>0</v>
      </c>
      <c r="MN74" s="631">
        <f t="shared" si="63"/>
        <v>0</v>
      </c>
      <c r="MO74" s="631">
        <f t="shared" si="63"/>
        <v>0</v>
      </c>
      <c r="MP74" s="631">
        <f t="shared" si="63"/>
        <v>0</v>
      </c>
      <c r="MQ74" s="631">
        <f t="shared" si="63"/>
        <v>0</v>
      </c>
      <c r="MR74" s="631">
        <f t="shared" si="63"/>
        <v>0</v>
      </c>
      <c r="MS74" s="631">
        <f t="shared" si="63"/>
        <v>0</v>
      </c>
      <c r="MT74" s="631">
        <f t="shared" si="63"/>
        <v>0</v>
      </c>
      <c r="MU74" s="631">
        <f t="shared" si="63"/>
        <v>0</v>
      </c>
      <c r="MV74" s="631">
        <f t="shared" si="63"/>
        <v>0</v>
      </c>
      <c r="MW74" s="631">
        <f t="shared" si="63"/>
        <v>0</v>
      </c>
      <c r="MX74" s="631">
        <f t="shared" si="64"/>
        <v>0</v>
      </c>
      <c r="MY74" s="631">
        <f t="shared" si="64"/>
        <v>0</v>
      </c>
      <c r="MZ74" s="631">
        <f t="shared" si="64"/>
        <v>0</v>
      </c>
      <c r="NA74" s="631">
        <f t="shared" si="64"/>
        <v>0</v>
      </c>
      <c r="NB74" s="631">
        <f t="shared" si="64"/>
        <v>0</v>
      </c>
      <c r="NC74" s="631">
        <f t="shared" si="64"/>
        <v>0</v>
      </c>
    </row>
    <row r="75" spans="1:367">
      <c r="A75" s="496" t="s">
        <v>81</v>
      </c>
      <c r="B75" s="496" t="s">
        <v>154</v>
      </c>
      <c r="C75" s="497">
        <v>2.965824</v>
      </c>
      <c r="D75" s="497">
        <v>0.30951099999999998</v>
      </c>
      <c r="E75" s="362">
        <f t="shared" si="51"/>
        <v>1.9559699815288162E-3</v>
      </c>
      <c r="F75" s="363">
        <f t="shared" si="52"/>
        <v>9.2906700913551092E-4</v>
      </c>
      <c r="G75" s="498">
        <f>E75*Dichtheden!$V$70</f>
        <v>100.76938276198531</v>
      </c>
      <c r="H75" s="499">
        <f>IF(C75=0,0,ROUND(IF((G75/2)/Dichtheden!$C$3&lt;1,1,(G75/2)/Dichtheden!$C$3),0))</f>
        <v>1</v>
      </c>
      <c r="I75" s="498">
        <f>E75*Dichtheden!$AJ$70</f>
        <v>16.794897126997554</v>
      </c>
      <c r="J75" s="499">
        <f>IF(C75=0,0,ROUND(IF((I75/2)/Dichtheden!$D$3&lt;1,1,(I75/2)/Dichtheden!$D$3),0))</f>
        <v>1</v>
      </c>
      <c r="K75" s="498">
        <f t="shared" si="21"/>
        <v>50.384691380992656</v>
      </c>
      <c r="L75" s="500">
        <f t="shared" si="22"/>
        <v>50.384691380992656</v>
      </c>
      <c r="M75" s="498">
        <f>IF(D75=0,0,IF((D75*Dichtheden!$G$4)&lt;25,25,D75*Dichtheden!$G$4))</f>
        <v>69.639974999999993</v>
      </c>
      <c r="N75" s="499">
        <f>D75*Dichtheden!$H$4</f>
        <v>10.832884999999999</v>
      </c>
      <c r="O75" s="501"/>
      <c r="P75" s="501"/>
      <c r="Q75" s="502">
        <f>E75*Dichtheden!$AS$68</f>
        <v>74.317419786964166</v>
      </c>
      <c r="R75" s="495">
        <f>IF(Q75=0,0,ROUND(IF((Q75/2)/Dichtheden!$C$3&lt;1,1,(Q75/2)/Dichtheden!$C$3),0))</f>
        <v>1</v>
      </c>
      <c r="S75" s="502">
        <f>E75*Dichtheden!$AY$68</f>
        <v>4.1147497961143999</v>
      </c>
      <c r="T75" s="495">
        <f>IF(Q75=0,0,ROUND(IF((S75/2)/Dichtheden!$D$3&lt;1,1,(S75/2)/Dichtheden!$D$3),0))</f>
        <v>1</v>
      </c>
      <c r="U75" s="502">
        <f>D75*Dichtheden!$G$5</f>
        <v>67.473397999999989</v>
      </c>
      <c r="V75" s="502">
        <f>D75*Dichtheden!$H$5</f>
        <v>4.642665</v>
      </c>
      <c r="X75" s="630"/>
      <c r="AA75" s="628">
        <f t="shared" si="23"/>
        <v>0</v>
      </c>
      <c r="AB75" s="628">
        <f t="shared" si="23"/>
        <v>2.965824</v>
      </c>
      <c r="AC75" s="628">
        <f t="shared" si="23"/>
        <v>0</v>
      </c>
      <c r="AD75" s="628">
        <f t="shared" si="23"/>
        <v>0</v>
      </c>
      <c r="AE75" s="628">
        <f t="shared" si="23"/>
        <v>0</v>
      </c>
      <c r="AF75" s="628">
        <f t="shared" si="23"/>
        <v>0</v>
      </c>
      <c r="AG75" s="628">
        <f t="shared" si="23"/>
        <v>0</v>
      </c>
      <c r="AH75" s="628">
        <f t="shared" si="23"/>
        <v>0</v>
      </c>
      <c r="AI75" s="628">
        <f t="shared" si="23"/>
        <v>0</v>
      </c>
      <c r="AJ75" s="628">
        <f t="shared" si="23"/>
        <v>0</v>
      </c>
      <c r="AK75" s="628">
        <f t="shared" si="23"/>
        <v>0</v>
      </c>
      <c r="AL75" s="628">
        <f t="shared" si="23"/>
        <v>0</v>
      </c>
      <c r="AM75" s="628">
        <f t="shared" si="23"/>
        <v>0</v>
      </c>
      <c r="AN75" s="628">
        <f t="shared" si="23"/>
        <v>0</v>
      </c>
      <c r="AO75" s="628">
        <f t="shared" si="23"/>
        <v>0</v>
      </c>
      <c r="AP75" s="628">
        <f t="shared" si="23"/>
        <v>0</v>
      </c>
      <c r="AQ75" s="628">
        <f t="shared" si="24"/>
        <v>0</v>
      </c>
      <c r="AR75" s="628">
        <f t="shared" si="24"/>
        <v>0</v>
      </c>
      <c r="AS75" s="628">
        <f t="shared" si="24"/>
        <v>0</v>
      </c>
      <c r="AT75" s="628">
        <f t="shared" si="24"/>
        <v>0</v>
      </c>
      <c r="AU75" s="628">
        <f t="shared" si="24"/>
        <v>0</v>
      </c>
      <c r="AV75" s="628">
        <f t="shared" si="24"/>
        <v>0</v>
      </c>
      <c r="AW75" s="628">
        <f t="shared" si="24"/>
        <v>0</v>
      </c>
      <c r="AX75" s="628">
        <f t="shared" si="24"/>
        <v>0</v>
      </c>
      <c r="AY75" s="628">
        <f t="shared" si="24"/>
        <v>0</v>
      </c>
      <c r="AZ75" s="628">
        <f t="shared" si="24"/>
        <v>0</v>
      </c>
      <c r="BA75" s="628">
        <f t="shared" si="24"/>
        <v>0</v>
      </c>
      <c r="BB75" s="628">
        <f t="shared" si="24"/>
        <v>0</v>
      </c>
      <c r="BC75" s="628">
        <f t="shared" si="24"/>
        <v>0</v>
      </c>
      <c r="BD75" s="628">
        <f t="shared" si="24"/>
        <v>0</v>
      </c>
      <c r="BE75" s="628">
        <f t="shared" si="24"/>
        <v>0</v>
      </c>
      <c r="BF75" s="628">
        <f t="shared" si="24"/>
        <v>0</v>
      </c>
      <c r="BG75" s="628">
        <f t="shared" si="25"/>
        <v>0</v>
      </c>
      <c r="BH75" s="628">
        <f t="shared" si="25"/>
        <v>0</v>
      </c>
      <c r="BI75" s="628">
        <f t="shared" si="25"/>
        <v>0</v>
      </c>
      <c r="BJ75" s="628">
        <f t="shared" si="25"/>
        <v>0</v>
      </c>
      <c r="BK75" s="628">
        <f t="shared" si="25"/>
        <v>0</v>
      </c>
      <c r="BL75" s="628">
        <f t="shared" si="25"/>
        <v>0</v>
      </c>
      <c r="BM75" s="628">
        <f t="shared" si="25"/>
        <v>0</v>
      </c>
      <c r="BN75" s="628">
        <f t="shared" si="25"/>
        <v>0</v>
      </c>
      <c r="BO75" s="628">
        <f t="shared" si="25"/>
        <v>0</v>
      </c>
      <c r="BP75" s="628">
        <f t="shared" si="25"/>
        <v>0</v>
      </c>
      <c r="BQ75" s="628">
        <f t="shared" si="25"/>
        <v>0</v>
      </c>
      <c r="BR75" s="628">
        <f t="shared" si="25"/>
        <v>0</v>
      </c>
      <c r="BS75" s="628">
        <f t="shared" si="25"/>
        <v>0</v>
      </c>
      <c r="BT75" s="628">
        <f t="shared" si="25"/>
        <v>0</v>
      </c>
      <c r="BU75" s="628">
        <f t="shared" si="25"/>
        <v>0</v>
      </c>
      <c r="BV75" s="628">
        <f t="shared" si="25"/>
        <v>0</v>
      </c>
      <c r="BW75" s="628">
        <f t="shared" si="26"/>
        <v>0</v>
      </c>
      <c r="BX75" s="628">
        <f t="shared" si="26"/>
        <v>0</v>
      </c>
      <c r="BY75" s="628">
        <f t="shared" si="26"/>
        <v>0</v>
      </c>
      <c r="BZ75" s="628">
        <f t="shared" si="26"/>
        <v>0</v>
      </c>
      <c r="CA75" s="628">
        <f t="shared" si="26"/>
        <v>0</v>
      </c>
      <c r="CB75" s="628">
        <f t="shared" si="26"/>
        <v>0</v>
      </c>
      <c r="CC75" s="628">
        <f t="shared" si="26"/>
        <v>0</v>
      </c>
      <c r="CD75" s="628">
        <f t="shared" si="26"/>
        <v>0</v>
      </c>
      <c r="CE75" s="628"/>
      <c r="CF75" s="628">
        <f t="shared" si="27"/>
        <v>0</v>
      </c>
      <c r="CG75" s="628">
        <f t="shared" si="27"/>
        <v>0.30951099999999998</v>
      </c>
      <c r="CH75" s="628">
        <f t="shared" si="27"/>
        <v>0</v>
      </c>
      <c r="CI75" s="628">
        <f t="shared" si="27"/>
        <v>0</v>
      </c>
      <c r="CJ75" s="628">
        <f t="shared" si="27"/>
        <v>0</v>
      </c>
      <c r="CK75" s="628">
        <f t="shared" si="27"/>
        <v>0</v>
      </c>
      <c r="CL75" s="628">
        <f t="shared" si="27"/>
        <v>0</v>
      </c>
      <c r="CM75" s="628">
        <f t="shared" si="27"/>
        <v>0</v>
      </c>
      <c r="CN75" s="628">
        <f t="shared" si="27"/>
        <v>0</v>
      </c>
      <c r="CO75" s="628">
        <f t="shared" si="27"/>
        <v>0</v>
      </c>
      <c r="CP75" s="628">
        <f t="shared" si="27"/>
        <v>0</v>
      </c>
      <c r="CQ75" s="628">
        <f t="shared" si="27"/>
        <v>0</v>
      </c>
      <c r="CR75" s="628">
        <f t="shared" si="27"/>
        <v>0</v>
      </c>
      <c r="CS75" s="628">
        <f t="shared" si="27"/>
        <v>0</v>
      </c>
      <c r="CT75" s="628">
        <f t="shared" si="27"/>
        <v>0</v>
      </c>
      <c r="CU75" s="628">
        <f t="shared" si="27"/>
        <v>0</v>
      </c>
      <c r="CV75" s="628">
        <f t="shared" si="28"/>
        <v>0</v>
      </c>
      <c r="CW75" s="628">
        <f t="shared" si="28"/>
        <v>0</v>
      </c>
      <c r="CX75" s="628">
        <f t="shared" si="28"/>
        <v>0</v>
      </c>
      <c r="CY75" s="628">
        <f t="shared" si="28"/>
        <v>0</v>
      </c>
      <c r="CZ75" s="628">
        <f t="shared" si="28"/>
        <v>0</v>
      </c>
      <c r="DA75" s="628">
        <f t="shared" si="28"/>
        <v>0</v>
      </c>
      <c r="DB75" s="628">
        <f t="shared" si="28"/>
        <v>0</v>
      </c>
      <c r="DC75" s="628">
        <f t="shared" si="28"/>
        <v>0</v>
      </c>
      <c r="DD75" s="628">
        <f t="shared" si="28"/>
        <v>0</v>
      </c>
      <c r="DE75" s="628">
        <f t="shared" si="28"/>
        <v>0</v>
      </c>
      <c r="DF75" s="628">
        <f t="shared" si="28"/>
        <v>0</v>
      </c>
      <c r="DG75" s="628">
        <f t="shared" si="28"/>
        <v>0</v>
      </c>
      <c r="DH75" s="628">
        <f t="shared" si="28"/>
        <v>0</v>
      </c>
      <c r="DI75" s="628">
        <f t="shared" si="28"/>
        <v>0</v>
      </c>
      <c r="DJ75" s="628">
        <f t="shared" si="28"/>
        <v>0</v>
      </c>
      <c r="DK75" s="628">
        <f t="shared" si="28"/>
        <v>0</v>
      </c>
      <c r="DL75" s="628">
        <f t="shared" si="29"/>
        <v>0</v>
      </c>
      <c r="DM75" s="628">
        <f t="shared" si="29"/>
        <v>0</v>
      </c>
      <c r="DN75" s="628">
        <f t="shared" si="29"/>
        <v>0</v>
      </c>
      <c r="DO75" s="628">
        <f t="shared" si="29"/>
        <v>0</v>
      </c>
      <c r="DP75" s="628">
        <f t="shared" si="29"/>
        <v>0</v>
      </c>
      <c r="DQ75" s="628">
        <f t="shared" si="29"/>
        <v>0</v>
      </c>
      <c r="DR75" s="628">
        <f t="shared" si="29"/>
        <v>0</v>
      </c>
      <c r="DS75" s="628">
        <f t="shared" si="29"/>
        <v>0</v>
      </c>
      <c r="DT75" s="628">
        <f t="shared" si="29"/>
        <v>0</v>
      </c>
      <c r="DU75" s="628">
        <f t="shared" si="29"/>
        <v>0</v>
      </c>
      <c r="DV75" s="628">
        <f t="shared" si="29"/>
        <v>0</v>
      </c>
      <c r="DW75" s="628">
        <f t="shared" si="29"/>
        <v>0</v>
      </c>
      <c r="DX75" s="628">
        <f t="shared" si="29"/>
        <v>0</v>
      </c>
      <c r="DY75" s="628">
        <f t="shared" si="29"/>
        <v>0</v>
      </c>
      <c r="DZ75" s="628">
        <f t="shared" si="29"/>
        <v>0</v>
      </c>
      <c r="EA75" s="628">
        <f t="shared" si="29"/>
        <v>0</v>
      </c>
      <c r="EB75" s="628">
        <f t="shared" si="30"/>
        <v>0</v>
      </c>
      <c r="EC75" s="628">
        <f t="shared" si="30"/>
        <v>0</v>
      </c>
      <c r="ED75" s="628">
        <f t="shared" si="30"/>
        <v>0</v>
      </c>
      <c r="EE75" s="628">
        <f t="shared" si="30"/>
        <v>0</v>
      </c>
      <c r="EF75" s="628">
        <f t="shared" si="30"/>
        <v>0</v>
      </c>
      <c r="EG75" s="628">
        <f t="shared" si="30"/>
        <v>0</v>
      </c>
      <c r="EH75" s="628">
        <f t="shared" si="30"/>
        <v>0</v>
      </c>
      <c r="EI75" s="628">
        <f t="shared" si="30"/>
        <v>0</v>
      </c>
      <c r="EJ75" s="631"/>
      <c r="EK75" s="631">
        <f t="shared" si="31"/>
        <v>0</v>
      </c>
      <c r="EL75" s="631">
        <f t="shared" si="31"/>
        <v>1</v>
      </c>
      <c r="EM75" s="631">
        <f t="shared" si="31"/>
        <v>0</v>
      </c>
      <c r="EN75" s="631">
        <f t="shared" si="31"/>
        <v>0</v>
      </c>
      <c r="EO75" s="631">
        <f t="shared" si="31"/>
        <v>0</v>
      </c>
      <c r="EP75" s="631">
        <f t="shared" si="31"/>
        <v>0</v>
      </c>
      <c r="EQ75" s="631">
        <f t="shared" si="31"/>
        <v>0</v>
      </c>
      <c r="ER75" s="631">
        <f t="shared" si="31"/>
        <v>0</v>
      </c>
      <c r="ES75" s="631">
        <f t="shared" si="31"/>
        <v>0</v>
      </c>
      <c r="ET75" s="631">
        <f t="shared" si="31"/>
        <v>0</v>
      </c>
      <c r="EU75" s="631">
        <f t="shared" si="31"/>
        <v>0</v>
      </c>
      <c r="EV75" s="631">
        <f t="shared" si="31"/>
        <v>0</v>
      </c>
      <c r="EW75" s="631">
        <f t="shared" si="31"/>
        <v>0</v>
      </c>
      <c r="EX75" s="631">
        <f t="shared" si="31"/>
        <v>0</v>
      </c>
      <c r="EY75" s="631">
        <f t="shared" si="31"/>
        <v>0</v>
      </c>
      <c r="EZ75" s="631">
        <f t="shared" si="31"/>
        <v>0</v>
      </c>
      <c r="FA75" s="631">
        <f t="shared" si="32"/>
        <v>0</v>
      </c>
      <c r="FB75" s="631">
        <f t="shared" si="32"/>
        <v>0</v>
      </c>
      <c r="FC75" s="631">
        <f t="shared" si="32"/>
        <v>0</v>
      </c>
      <c r="FD75" s="631">
        <f t="shared" si="32"/>
        <v>0</v>
      </c>
      <c r="FE75" s="631">
        <f t="shared" si="32"/>
        <v>0</v>
      </c>
      <c r="FF75" s="631">
        <f t="shared" si="32"/>
        <v>0</v>
      </c>
      <c r="FG75" s="631">
        <f t="shared" si="32"/>
        <v>0</v>
      </c>
      <c r="FH75" s="631">
        <f t="shared" si="32"/>
        <v>0</v>
      </c>
      <c r="FI75" s="631">
        <f t="shared" si="32"/>
        <v>0</v>
      </c>
      <c r="FJ75" s="631">
        <f t="shared" si="32"/>
        <v>0</v>
      </c>
      <c r="FK75" s="631">
        <f t="shared" si="32"/>
        <v>0</v>
      </c>
      <c r="FL75" s="631">
        <f t="shared" si="32"/>
        <v>0</v>
      </c>
      <c r="FM75" s="631">
        <f t="shared" si="32"/>
        <v>0</v>
      </c>
      <c r="FN75" s="631">
        <f t="shared" si="32"/>
        <v>0</v>
      </c>
      <c r="FO75" s="631">
        <f t="shared" si="32"/>
        <v>0</v>
      </c>
      <c r="FP75" s="631">
        <f t="shared" si="32"/>
        <v>0</v>
      </c>
      <c r="FQ75" s="631">
        <f t="shared" si="33"/>
        <v>0</v>
      </c>
      <c r="FR75" s="631">
        <f t="shared" si="33"/>
        <v>0</v>
      </c>
      <c r="FS75" s="631">
        <f t="shared" si="33"/>
        <v>0</v>
      </c>
      <c r="FT75" s="631">
        <f t="shared" si="33"/>
        <v>0</v>
      </c>
      <c r="FU75" s="631">
        <f t="shared" si="33"/>
        <v>0</v>
      </c>
      <c r="FV75" s="631">
        <f t="shared" si="33"/>
        <v>0</v>
      </c>
      <c r="FW75" s="631">
        <f t="shared" si="33"/>
        <v>0</v>
      </c>
      <c r="FX75" s="631">
        <f t="shared" si="33"/>
        <v>0</v>
      </c>
      <c r="FY75" s="631">
        <f t="shared" si="33"/>
        <v>0</v>
      </c>
      <c r="FZ75" s="631">
        <f t="shared" si="33"/>
        <v>0</v>
      </c>
      <c r="GA75" s="631">
        <f t="shared" si="33"/>
        <v>0</v>
      </c>
      <c r="GB75" s="631">
        <f t="shared" si="33"/>
        <v>0</v>
      </c>
      <c r="GC75" s="631">
        <f t="shared" si="33"/>
        <v>0</v>
      </c>
      <c r="GD75" s="631">
        <f t="shared" si="34"/>
        <v>0</v>
      </c>
      <c r="GE75" s="631">
        <f t="shared" si="34"/>
        <v>0</v>
      </c>
      <c r="GF75" s="631">
        <f t="shared" si="34"/>
        <v>0</v>
      </c>
      <c r="GG75" s="631">
        <f t="shared" si="34"/>
        <v>0</v>
      </c>
      <c r="GH75" s="631">
        <f t="shared" si="34"/>
        <v>0</v>
      </c>
      <c r="GI75" s="631">
        <f t="shared" si="34"/>
        <v>0</v>
      </c>
      <c r="GJ75" s="631">
        <f t="shared" si="34"/>
        <v>0</v>
      </c>
      <c r="GK75" s="631">
        <f t="shared" si="34"/>
        <v>0</v>
      </c>
      <c r="GL75" s="631">
        <f t="shared" si="34"/>
        <v>0</v>
      </c>
      <c r="GM75" s="631">
        <f t="shared" si="34"/>
        <v>0</v>
      </c>
      <c r="GN75" s="631">
        <f t="shared" si="34"/>
        <v>0</v>
      </c>
      <c r="GO75" s="631"/>
      <c r="GP75" s="631">
        <f t="shared" si="35"/>
        <v>0</v>
      </c>
      <c r="GQ75" s="631">
        <f t="shared" si="35"/>
        <v>1</v>
      </c>
      <c r="GR75" s="631">
        <f t="shared" si="35"/>
        <v>0</v>
      </c>
      <c r="GS75" s="631">
        <f t="shared" si="35"/>
        <v>0</v>
      </c>
      <c r="GT75" s="631">
        <f t="shared" si="35"/>
        <v>0</v>
      </c>
      <c r="GU75" s="631">
        <f t="shared" si="35"/>
        <v>0</v>
      </c>
      <c r="GV75" s="631">
        <f t="shared" si="35"/>
        <v>0</v>
      </c>
      <c r="GW75" s="631">
        <f t="shared" si="35"/>
        <v>0</v>
      </c>
      <c r="GX75" s="631">
        <f t="shared" si="35"/>
        <v>0</v>
      </c>
      <c r="GY75" s="631">
        <f t="shared" si="35"/>
        <v>0</v>
      </c>
      <c r="GZ75" s="631">
        <f t="shared" si="35"/>
        <v>0</v>
      </c>
      <c r="HA75" s="631">
        <f t="shared" si="35"/>
        <v>0</v>
      </c>
      <c r="HB75" s="631">
        <f t="shared" si="35"/>
        <v>0</v>
      </c>
      <c r="HC75" s="631">
        <f t="shared" si="35"/>
        <v>0</v>
      </c>
      <c r="HD75" s="631">
        <f t="shared" si="35"/>
        <v>0</v>
      </c>
      <c r="HE75" s="631">
        <f t="shared" si="35"/>
        <v>0</v>
      </c>
      <c r="HF75" s="631">
        <f t="shared" si="36"/>
        <v>0</v>
      </c>
      <c r="HG75" s="631">
        <f t="shared" si="36"/>
        <v>0</v>
      </c>
      <c r="HH75" s="631">
        <f t="shared" si="36"/>
        <v>0</v>
      </c>
      <c r="HI75" s="631">
        <f t="shared" si="36"/>
        <v>0</v>
      </c>
      <c r="HJ75" s="631">
        <f t="shared" si="36"/>
        <v>0</v>
      </c>
      <c r="HK75" s="631">
        <f t="shared" si="36"/>
        <v>0</v>
      </c>
      <c r="HL75" s="631">
        <f t="shared" si="36"/>
        <v>0</v>
      </c>
      <c r="HM75" s="631">
        <f t="shared" si="36"/>
        <v>0</v>
      </c>
      <c r="HN75" s="631">
        <f t="shared" si="36"/>
        <v>0</v>
      </c>
      <c r="HO75" s="631">
        <f t="shared" si="36"/>
        <v>0</v>
      </c>
      <c r="HP75" s="631">
        <f t="shared" si="36"/>
        <v>0</v>
      </c>
      <c r="HQ75" s="631">
        <f t="shared" si="36"/>
        <v>0</v>
      </c>
      <c r="HR75" s="631">
        <f t="shared" si="36"/>
        <v>0</v>
      </c>
      <c r="HS75" s="631">
        <f t="shared" si="36"/>
        <v>0</v>
      </c>
      <c r="HT75" s="631">
        <f t="shared" si="36"/>
        <v>0</v>
      </c>
      <c r="HU75" s="631">
        <f t="shared" si="36"/>
        <v>0</v>
      </c>
      <c r="HV75" s="631">
        <f t="shared" si="37"/>
        <v>0</v>
      </c>
      <c r="HW75" s="631">
        <f t="shared" si="37"/>
        <v>0</v>
      </c>
      <c r="HX75" s="631">
        <f t="shared" si="37"/>
        <v>0</v>
      </c>
      <c r="HY75" s="631">
        <f t="shared" si="37"/>
        <v>0</v>
      </c>
      <c r="HZ75" s="631">
        <f t="shared" si="37"/>
        <v>0</v>
      </c>
      <c r="IA75" s="631">
        <f t="shared" si="37"/>
        <v>0</v>
      </c>
      <c r="IB75" s="631">
        <f t="shared" si="37"/>
        <v>0</v>
      </c>
      <c r="IC75" s="631">
        <f t="shared" si="37"/>
        <v>0</v>
      </c>
      <c r="ID75" s="631">
        <f t="shared" si="37"/>
        <v>0</v>
      </c>
      <c r="IE75" s="631">
        <f t="shared" si="37"/>
        <v>0</v>
      </c>
      <c r="IF75" s="631">
        <f t="shared" si="37"/>
        <v>0</v>
      </c>
      <c r="IG75" s="631">
        <f t="shared" si="37"/>
        <v>0</v>
      </c>
      <c r="IH75" s="631">
        <f t="shared" si="37"/>
        <v>0</v>
      </c>
      <c r="II75" s="631">
        <f t="shared" si="37"/>
        <v>0</v>
      </c>
      <c r="IJ75" s="631">
        <f t="shared" si="37"/>
        <v>0</v>
      </c>
      <c r="IK75" s="631">
        <f t="shared" si="37"/>
        <v>0</v>
      </c>
      <c r="IL75" s="631">
        <f t="shared" si="38"/>
        <v>0</v>
      </c>
      <c r="IM75" s="631">
        <f t="shared" si="38"/>
        <v>0</v>
      </c>
      <c r="IN75" s="631">
        <f t="shared" si="38"/>
        <v>0</v>
      </c>
      <c r="IO75" s="631">
        <f t="shared" si="38"/>
        <v>0</v>
      </c>
      <c r="IP75" s="631">
        <f t="shared" si="38"/>
        <v>0</v>
      </c>
      <c r="IQ75" s="631">
        <f t="shared" si="38"/>
        <v>0</v>
      </c>
      <c r="IR75" s="631">
        <f t="shared" si="38"/>
        <v>0</v>
      </c>
      <c r="IS75" s="631">
        <f t="shared" si="38"/>
        <v>0</v>
      </c>
      <c r="IT75" s="631"/>
      <c r="IU75" s="631">
        <f t="shared" si="53"/>
        <v>0</v>
      </c>
      <c r="IV75" s="631">
        <f t="shared" si="53"/>
        <v>69.639974999999993</v>
      </c>
      <c r="IW75" s="631">
        <f t="shared" si="53"/>
        <v>0</v>
      </c>
      <c r="IX75" s="631">
        <f t="shared" si="53"/>
        <v>0</v>
      </c>
      <c r="IY75" s="631">
        <f t="shared" si="53"/>
        <v>0</v>
      </c>
      <c r="IZ75" s="631">
        <f t="shared" si="53"/>
        <v>0</v>
      </c>
      <c r="JA75" s="631">
        <f t="shared" si="53"/>
        <v>0</v>
      </c>
      <c r="JB75" s="631">
        <f t="shared" si="53"/>
        <v>0</v>
      </c>
      <c r="JC75" s="631">
        <f t="shared" si="53"/>
        <v>0</v>
      </c>
      <c r="JD75" s="631">
        <f t="shared" si="53"/>
        <v>0</v>
      </c>
      <c r="JE75" s="631">
        <f t="shared" si="54"/>
        <v>0</v>
      </c>
      <c r="JF75" s="631">
        <f t="shared" si="54"/>
        <v>0</v>
      </c>
      <c r="JG75" s="631">
        <f t="shared" si="54"/>
        <v>0</v>
      </c>
      <c r="JH75" s="631">
        <f t="shared" si="54"/>
        <v>0</v>
      </c>
      <c r="JI75" s="631">
        <f t="shared" si="54"/>
        <v>0</v>
      </c>
      <c r="JJ75" s="631">
        <f t="shared" si="54"/>
        <v>0</v>
      </c>
      <c r="JK75" s="631">
        <f t="shared" si="54"/>
        <v>0</v>
      </c>
      <c r="JL75" s="631">
        <f t="shared" si="54"/>
        <v>0</v>
      </c>
      <c r="JM75" s="631">
        <f t="shared" si="54"/>
        <v>0</v>
      </c>
      <c r="JN75" s="631">
        <f t="shared" si="54"/>
        <v>0</v>
      </c>
      <c r="JO75" s="631">
        <f t="shared" si="55"/>
        <v>0</v>
      </c>
      <c r="JP75" s="631">
        <f t="shared" si="55"/>
        <v>0</v>
      </c>
      <c r="JQ75" s="631">
        <f t="shared" si="55"/>
        <v>0</v>
      </c>
      <c r="JR75" s="631">
        <f t="shared" si="55"/>
        <v>0</v>
      </c>
      <c r="JS75" s="631">
        <f t="shared" si="55"/>
        <v>0</v>
      </c>
      <c r="JT75" s="631">
        <f t="shared" si="55"/>
        <v>0</v>
      </c>
      <c r="JU75" s="631">
        <f t="shared" si="55"/>
        <v>0</v>
      </c>
      <c r="JV75" s="631">
        <f t="shared" si="55"/>
        <v>0</v>
      </c>
      <c r="JW75" s="631">
        <f t="shared" si="55"/>
        <v>0</v>
      </c>
      <c r="JX75" s="631">
        <f t="shared" si="55"/>
        <v>0</v>
      </c>
      <c r="JY75" s="631">
        <f t="shared" si="56"/>
        <v>0</v>
      </c>
      <c r="JZ75" s="631">
        <f t="shared" si="56"/>
        <v>0</v>
      </c>
      <c r="KA75" s="631">
        <f t="shared" si="56"/>
        <v>0</v>
      </c>
      <c r="KB75" s="631">
        <f t="shared" si="56"/>
        <v>0</v>
      </c>
      <c r="KC75" s="631">
        <f t="shared" si="56"/>
        <v>0</v>
      </c>
      <c r="KD75" s="631">
        <f t="shared" si="56"/>
        <v>0</v>
      </c>
      <c r="KE75" s="631">
        <f t="shared" si="56"/>
        <v>0</v>
      </c>
      <c r="KF75" s="631">
        <f t="shared" si="56"/>
        <v>0</v>
      </c>
      <c r="KG75" s="631">
        <f t="shared" si="56"/>
        <v>0</v>
      </c>
      <c r="KH75" s="631">
        <f t="shared" si="56"/>
        <v>0</v>
      </c>
      <c r="KI75" s="631">
        <f t="shared" si="57"/>
        <v>0</v>
      </c>
      <c r="KJ75" s="631">
        <f t="shared" si="57"/>
        <v>0</v>
      </c>
      <c r="KK75" s="631">
        <f t="shared" si="57"/>
        <v>0</v>
      </c>
      <c r="KL75" s="631">
        <f t="shared" si="57"/>
        <v>0</v>
      </c>
      <c r="KM75" s="631">
        <f t="shared" si="57"/>
        <v>0</v>
      </c>
      <c r="KN75" s="631">
        <f t="shared" si="57"/>
        <v>0</v>
      </c>
      <c r="KO75" s="631">
        <f t="shared" si="57"/>
        <v>0</v>
      </c>
      <c r="KP75" s="631">
        <f t="shared" si="57"/>
        <v>0</v>
      </c>
      <c r="KQ75" s="631">
        <f t="shared" si="57"/>
        <v>0</v>
      </c>
      <c r="KR75" s="631">
        <f t="shared" si="57"/>
        <v>0</v>
      </c>
      <c r="KS75" s="631">
        <f t="shared" si="58"/>
        <v>0</v>
      </c>
      <c r="KT75" s="631">
        <f t="shared" si="58"/>
        <v>0</v>
      </c>
      <c r="KU75" s="631">
        <f t="shared" si="58"/>
        <v>0</v>
      </c>
      <c r="KV75" s="631">
        <f t="shared" si="58"/>
        <v>0</v>
      </c>
      <c r="KW75" s="631">
        <f t="shared" si="58"/>
        <v>0</v>
      </c>
      <c r="KX75" s="631">
        <f t="shared" si="58"/>
        <v>0</v>
      </c>
      <c r="KY75" s="631"/>
      <c r="KZ75" s="631">
        <f t="shared" si="59"/>
        <v>0</v>
      </c>
      <c r="LA75" s="631">
        <f t="shared" si="59"/>
        <v>10.832884999999999</v>
      </c>
      <c r="LB75" s="631">
        <f t="shared" si="59"/>
        <v>0</v>
      </c>
      <c r="LC75" s="631">
        <f t="shared" si="59"/>
        <v>0</v>
      </c>
      <c r="LD75" s="631">
        <f t="shared" si="59"/>
        <v>0</v>
      </c>
      <c r="LE75" s="631">
        <f t="shared" si="59"/>
        <v>0</v>
      </c>
      <c r="LF75" s="631">
        <f t="shared" si="59"/>
        <v>0</v>
      </c>
      <c r="LG75" s="631">
        <f t="shared" si="59"/>
        <v>0</v>
      </c>
      <c r="LH75" s="631">
        <f t="shared" si="59"/>
        <v>0</v>
      </c>
      <c r="LI75" s="631">
        <f t="shared" si="59"/>
        <v>0</v>
      </c>
      <c r="LJ75" s="631">
        <f t="shared" si="60"/>
        <v>0</v>
      </c>
      <c r="LK75" s="631">
        <f t="shared" si="60"/>
        <v>0</v>
      </c>
      <c r="LL75" s="631">
        <f t="shared" si="60"/>
        <v>0</v>
      </c>
      <c r="LM75" s="631">
        <f t="shared" si="60"/>
        <v>0</v>
      </c>
      <c r="LN75" s="631">
        <f t="shared" si="60"/>
        <v>0</v>
      </c>
      <c r="LO75" s="631">
        <f t="shared" si="60"/>
        <v>0</v>
      </c>
      <c r="LP75" s="631">
        <f t="shared" si="60"/>
        <v>0</v>
      </c>
      <c r="LQ75" s="631">
        <f t="shared" si="60"/>
        <v>0</v>
      </c>
      <c r="LR75" s="631">
        <f t="shared" si="60"/>
        <v>0</v>
      </c>
      <c r="LS75" s="631">
        <f t="shared" si="60"/>
        <v>0</v>
      </c>
      <c r="LT75" s="631">
        <f t="shared" si="61"/>
        <v>0</v>
      </c>
      <c r="LU75" s="631">
        <f t="shared" si="61"/>
        <v>0</v>
      </c>
      <c r="LV75" s="631">
        <f t="shared" si="61"/>
        <v>0</v>
      </c>
      <c r="LW75" s="631">
        <f t="shared" si="61"/>
        <v>0</v>
      </c>
      <c r="LX75" s="631">
        <f t="shared" si="61"/>
        <v>0</v>
      </c>
      <c r="LY75" s="631">
        <f t="shared" si="61"/>
        <v>0</v>
      </c>
      <c r="LZ75" s="631">
        <f t="shared" si="61"/>
        <v>0</v>
      </c>
      <c r="MA75" s="631">
        <f t="shared" si="61"/>
        <v>0</v>
      </c>
      <c r="MB75" s="631">
        <f t="shared" si="61"/>
        <v>0</v>
      </c>
      <c r="MC75" s="631">
        <f t="shared" si="61"/>
        <v>0</v>
      </c>
      <c r="MD75" s="631">
        <f t="shared" si="62"/>
        <v>0</v>
      </c>
      <c r="ME75" s="631">
        <f t="shared" si="62"/>
        <v>0</v>
      </c>
      <c r="MF75" s="631">
        <f t="shared" si="62"/>
        <v>0</v>
      </c>
      <c r="MG75" s="631">
        <f t="shared" si="62"/>
        <v>0</v>
      </c>
      <c r="MH75" s="631">
        <f t="shared" si="62"/>
        <v>0</v>
      </c>
      <c r="MI75" s="631">
        <f t="shared" si="62"/>
        <v>0</v>
      </c>
      <c r="MJ75" s="631">
        <f t="shared" si="62"/>
        <v>0</v>
      </c>
      <c r="MK75" s="631">
        <f t="shared" si="62"/>
        <v>0</v>
      </c>
      <c r="ML75" s="631">
        <f t="shared" si="62"/>
        <v>0</v>
      </c>
      <c r="MM75" s="631">
        <f t="shared" si="62"/>
        <v>0</v>
      </c>
      <c r="MN75" s="631">
        <f t="shared" si="63"/>
        <v>0</v>
      </c>
      <c r="MO75" s="631">
        <f t="shared" si="63"/>
        <v>0</v>
      </c>
      <c r="MP75" s="631">
        <f t="shared" si="63"/>
        <v>0</v>
      </c>
      <c r="MQ75" s="631">
        <f t="shared" si="63"/>
        <v>0</v>
      </c>
      <c r="MR75" s="631">
        <f t="shared" si="63"/>
        <v>0</v>
      </c>
      <c r="MS75" s="631">
        <f t="shared" si="63"/>
        <v>0</v>
      </c>
      <c r="MT75" s="631">
        <f t="shared" si="63"/>
        <v>0</v>
      </c>
      <c r="MU75" s="631">
        <f t="shared" si="63"/>
        <v>0</v>
      </c>
      <c r="MV75" s="631">
        <f t="shared" si="63"/>
        <v>0</v>
      </c>
      <c r="MW75" s="631">
        <f t="shared" si="63"/>
        <v>0</v>
      </c>
      <c r="MX75" s="631">
        <f t="shared" si="64"/>
        <v>0</v>
      </c>
      <c r="MY75" s="631">
        <f t="shared" si="64"/>
        <v>0</v>
      </c>
      <c r="MZ75" s="631">
        <f t="shared" si="64"/>
        <v>0</v>
      </c>
      <c r="NA75" s="631">
        <f t="shared" si="64"/>
        <v>0</v>
      </c>
      <c r="NB75" s="631">
        <f t="shared" si="64"/>
        <v>0</v>
      </c>
      <c r="NC75" s="631">
        <f t="shared" si="64"/>
        <v>0</v>
      </c>
    </row>
    <row r="76" spans="1:367">
      <c r="A76" s="496" t="s">
        <v>81</v>
      </c>
      <c r="B76" s="496" t="s">
        <v>155</v>
      </c>
      <c r="C76" s="497">
        <v>6.5020819999999997</v>
      </c>
      <c r="D76" s="497">
        <v>0.72842399999999996</v>
      </c>
      <c r="E76" s="362">
        <f t="shared" si="51"/>
        <v>4.2881429273749381E-3</v>
      </c>
      <c r="F76" s="363">
        <f t="shared" si="52"/>
        <v>2.1865287730081498E-3</v>
      </c>
      <c r="G76" s="498">
        <f>E76*Dichtheden!$V$70</f>
        <v>220.92032089827816</v>
      </c>
      <c r="H76" s="499">
        <f>IF(C76=0,0,ROUND(IF((G76/2)/Dichtheden!$C$3&lt;1,1,(G76/2)/Dichtheden!$C$3),0))</f>
        <v>1</v>
      </c>
      <c r="I76" s="498">
        <f>E76*Dichtheden!$AJ$70</f>
        <v>36.820053483046365</v>
      </c>
      <c r="J76" s="499">
        <f>IF(C76=0,0,ROUND(IF((I76/2)/Dichtheden!$D$3&lt;1,1,(I76/2)/Dichtheden!$D$3),0))</f>
        <v>1</v>
      </c>
      <c r="K76" s="498">
        <f t="shared" si="21"/>
        <v>110.46016044913908</v>
      </c>
      <c r="L76" s="500">
        <f t="shared" si="22"/>
        <v>110.46016044913908</v>
      </c>
      <c r="M76" s="498">
        <f>IF(D76=0,0,IF((D76*Dichtheden!$G$4)&lt;25,25,D76*Dichtheden!$G$4))</f>
        <v>163.8954</v>
      </c>
      <c r="N76" s="499">
        <f>D76*Dichtheden!$H$4</f>
        <v>25.49484</v>
      </c>
      <c r="O76" s="501"/>
      <c r="P76" s="501"/>
      <c r="Q76" s="502">
        <f>E76*Dichtheden!$AS$68</f>
        <v>162.92873666248016</v>
      </c>
      <c r="R76" s="495">
        <f>IF(Q76=0,0,ROUND(IF((Q76/2)/Dichtheden!$C$3&lt;1,1,(Q76/2)/Dichtheden!$C$3),0))</f>
        <v>1</v>
      </c>
      <c r="S76" s="502">
        <f>E76*Dichtheden!$AY$68</f>
        <v>9.0209131033463592</v>
      </c>
      <c r="T76" s="495">
        <f>IF(Q76=0,0,ROUND(IF((S76/2)/Dichtheden!$D$3&lt;1,1,(S76/2)/Dichtheden!$D$3),0))</f>
        <v>1</v>
      </c>
      <c r="U76" s="502">
        <f>D76*Dichtheden!$G$5</f>
        <v>158.79643199999998</v>
      </c>
      <c r="V76" s="502">
        <f>D76*Dichtheden!$H$5</f>
        <v>10.926359999999999</v>
      </c>
      <c r="X76" s="630"/>
      <c r="AA76" s="628">
        <f t="shared" si="23"/>
        <v>0</v>
      </c>
      <c r="AB76" s="628">
        <f t="shared" si="23"/>
        <v>6.5020819999999997</v>
      </c>
      <c r="AC76" s="628">
        <f t="shared" si="23"/>
        <v>0</v>
      </c>
      <c r="AD76" s="628">
        <f t="shared" si="23"/>
        <v>0</v>
      </c>
      <c r="AE76" s="628">
        <f t="shared" si="23"/>
        <v>0</v>
      </c>
      <c r="AF76" s="628">
        <f t="shared" si="23"/>
        <v>0</v>
      </c>
      <c r="AG76" s="628">
        <f t="shared" si="23"/>
        <v>0</v>
      </c>
      <c r="AH76" s="628">
        <f t="shared" si="23"/>
        <v>0</v>
      </c>
      <c r="AI76" s="628">
        <f t="shared" si="23"/>
        <v>0</v>
      </c>
      <c r="AJ76" s="628">
        <f t="shared" si="23"/>
        <v>0</v>
      </c>
      <c r="AK76" s="628">
        <f t="shared" si="23"/>
        <v>0</v>
      </c>
      <c r="AL76" s="628">
        <f t="shared" si="23"/>
        <v>0</v>
      </c>
      <c r="AM76" s="628">
        <f t="shared" si="23"/>
        <v>0</v>
      </c>
      <c r="AN76" s="628">
        <f t="shared" si="23"/>
        <v>0</v>
      </c>
      <c r="AO76" s="628">
        <f t="shared" si="23"/>
        <v>0</v>
      </c>
      <c r="AP76" s="628">
        <f t="shared" ref="AA76:AP92" si="65">IF($A76=AP$60,$C76,0)</f>
        <v>0</v>
      </c>
      <c r="AQ76" s="628">
        <f t="shared" si="24"/>
        <v>0</v>
      </c>
      <c r="AR76" s="628">
        <f t="shared" si="24"/>
        <v>0</v>
      </c>
      <c r="AS76" s="628">
        <f t="shared" si="24"/>
        <v>0</v>
      </c>
      <c r="AT76" s="628">
        <f t="shared" si="24"/>
        <v>0</v>
      </c>
      <c r="AU76" s="628">
        <f t="shared" si="24"/>
        <v>0</v>
      </c>
      <c r="AV76" s="628">
        <f t="shared" si="24"/>
        <v>0</v>
      </c>
      <c r="AW76" s="628">
        <f t="shared" si="24"/>
        <v>0</v>
      </c>
      <c r="AX76" s="628">
        <f t="shared" si="24"/>
        <v>0</v>
      </c>
      <c r="AY76" s="628">
        <f t="shared" si="24"/>
        <v>0</v>
      </c>
      <c r="AZ76" s="628">
        <f t="shared" si="24"/>
        <v>0</v>
      </c>
      <c r="BA76" s="628">
        <f t="shared" si="24"/>
        <v>0</v>
      </c>
      <c r="BB76" s="628">
        <f t="shared" si="24"/>
        <v>0</v>
      </c>
      <c r="BC76" s="628">
        <f t="shared" si="24"/>
        <v>0</v>
      </c>
      <c r="BD76" s="628">
        <f t="shared" si="24"/>
        <v>0</v>
      </c>
      <c r="BE76" s="628">
        <f t="shared" si="24"/>
        <v>0</v>
      </c>
      <c r="BF76" s="628">
        <f t="shared" ref="BF76:BF139" si="66">IF($A76=BF$60,$C76,0)</f>
        <v>0</v>
      </c>
      <c r="BG76" s="628">
        <f t="shared" si="25"/>
        <v>0</v>
      </c>
      <c r="BH76" s="628">
        <f t="shared" si="25"/>
        <v>0</v>
      </c>
      <c r="BI76" s="628">
        <f t="shared" si="25"/>
        <v>0</v>
      </c>
      <c r="BJ76" s="628">
        <f t="shared" si="25"/>
        <v>0</v>
      </c>
      <c r="BK76" s="628">
        <f t="shared" si="25"/>
        <v>0</v>
      </c>
      <c r="BL76" s="628">
        <f t="shared" si="25"/>
        <v>0</v>
      </c>
      <c r="BM76" s="628">
        <f t="shared" si="25"/>
        <v>0</v>
      </c>
      <c r="BN76" s="628">
        <f t="shared" si="25"/>
        <v>0</v>
      </c>
      <c r="BO76" s="628">
        <f t="shared" si="25"/>
        <v>0</v>
      </c>
      <c r="BP76" s="628">
        <f t="shared" si="25"/>
        <v>0</v>
      </c>
      <c r="BQ76" s="628">
        <f t="shared" si="25"/>
        <v>0</v>
      </c>
      <c r="BR76" s="628">
        <f t="shared" si="25"/>
        <v>0</v>
      </c>
      <c r="BS76" s="628">
        <f t="shared" si="25"/>
        <v>0</v>
      </c>
      <c r="BT76" s="628">
        <f t="shared" si="25"/>
        <v>0</v>
      </c>
      <c r="BU76" s="628">
        <f t="shared" si="25"/>
        <v>0</v>
      </c>
      <c r="BV76" s="628">
        <f t="shared" ref="BG76:BV92" si="67">IF($A76=BV$60,$C76,0)</f>
        <v>0</v>
      </c>
      <c r="BW76" s="628">
        <f t="shared" si="26"/>
        <v>0</v>
      </c>
      <c r="BX76" s="628">
        <f t="shared" si="26"/>
        <v>0</v>
      </c>
      <c r="BY76" s="628">
        <f t="shared" si="26"/>
        <v>0</v>
      </c>
      <c r="BZ76" s="628">
        <f t="shared" si="26"/>
        <v>0</v>
      </c>
      <c r="CA76" s="628">
        <f t="shared" si="26"/>
        <v>0</v>
      </c>
      <c r="CB76" s="628">
        <f t="shared" si="26"/>
        <v>0</v>
      </c>
      <c r="CC76" s="628">
        <f t="shared" si="26"/>
        <v>0</v>
      </c>
      <c r="CD76" s="628">
        <f t="shared" si="26"/>
        <v>0</v>
      </c>
      <c r="CE76" s="628"/>
      <c r="CF76" s="628">
        <f t="shared" si="27"/>
        <v>0</v>
      </c>
      <c r="CG76" s="628">
        <f t="shared" si="27"/>
        <v>0.72842399999999996</v>
      </c>
      <c r="CH76" s="628">
        <f t="shared" si="27"/>
        <v>0</v>
      </c>
      <c r="CI76" s="628">
        <f t="shared" si="27"/>
        <v>0</v>
      </c>
      <c r="CJ76" s="628">
        <f t="shared" si="27"/>
        <v>0</v>
      </c>
      <c r="CK76" s="628">
        <f t="shared" si="27"/>
        <v>0</v>
      </c>
      <c r="CL76" s="628">
        <f t="shared" si="27"/>
        <v>0</v>
      </c>
      <c r="CM76" s="628">
        <f t="shared" si="27"/>
        <v>0</v>
      </c>
      <c r="CN76" s="628">
        <f t="shared" si="27"/>
        <v>0</v>
      </c>
      <c r="CO76" s="628">
        <f t="shared" si="27"/>
        <v>0</v>
      </c>
      <c r="CP76" s="628">
        <f t="shared" si="27"/>
        <v>0</v>
      </c>
      <c r="CQ76" s="628">
        <f t="shared" si="27"/>
        <v>0</v>
      </c>
      <c r="CR76" s="628">
        <f t="shared" si="27"/>
        <v>0</v>
      </c>
      <c r="CS76" s="628">
        <f t="shared" si="27"/>
        <v>0</v>
      </c>
      <c r="CT76" s="628">
        <f t="shared" si="27"/>
        <v>0</v>
      </c>
      <c r="CU76" s="628">
        <f t="shared" ref="CF76:CU92" si="68">IF($A76=CU$60,$D76,0)</f>
        <v>0</v>
      </c>
      <c r="CV76" s="628">
        <f t="shared" si="28"/>
        <v>0</v>
      </c>
      <c r="CW76" s="628">
        <f t="shared" si="28"/>
        <v>0</v>
      </c>
      <c r="CX76" s="628">
        <f t="shared" si="28"/>
        <v>0</v>
      </c>
      <c r="CY76" s="628">
        <f t="shared" si="28"/>
        <v>0</v>
      </c>
      <c r="CZ76" s="628">
        <f t="shared" si="28"/>
        <v>0</v>
      </c>
      <c r="DA76" s="628">
        <f t="shared" si="28"/>
        <v>0</v>
      </c>
      <c r="DB76" s="628">
        <f t="shared" si="28"/>
        <v>0</v>
      </c>
      <c r="DC76" s="628">
        <f t="shared" si="28"/>
        <v>0</v>
      </c>
      <c r="DD76" s="628">
        <f t="shared" si="28"/>
        <v>0</v>
      </c>
      <c r="DE76" s="628">
        <f t="shared" si="28"/>
        <v>0</v>
      </c>
      <c r="DF76" s="628">
        <f t="shared" si="28"/>
        <v>0</v>
      </c>
      <c r="DG76" s="628">
        <f t="shared" si="28"/>
        <v>0</v>
      </c>
      <c r="DH76" s="628">
        <f t="shared" si="28"/>
        <v>0</v>
      </c>
      <c r="DI76" s="628">
        <f t="shared" si="28"/>
        <v>0</v>
      </c>
      <c r="DJ76" s="628">
        <f t="shared" si="28"/>
        <v>0</v>
      </c>
      <c r="DK76" s="628">
        <f t="shared" ref="DK76:DK139" si="69">IF($A76=DK$60,$D76,0)</f>
        <v>0</v>
      </c>
      <c r="DL76" s="628">
        <f t="shared" si="29"/>
        <v>0</v>
      </c>
      <c r="DM76" s="628">
        <f t="shared" si="29"/>
        <v>0</v>
      </c>
      <c r="DN76" s="628">
        <f t="shared" si="29"/>
        <v>0</v>
      </c>
      <c r="DO76" s="628">
        <f t="shared" si="29"/>
        <v>0</v>
      </c>
      <c r="DP76" s="628">
        <f t="shared" si="29"/>
        <v>0</v>
      </c>
      <c r="DQ76" s="628">
        <f t="shared" si="29"/>
        <v>0</v>
      </c>
      <c r="DR76" s="628">
        <f t="shared" si="29"/>
        <v>0</v>
      </c>
      <c r="DS76" s="628">
        <f t="shared" si="29"/>
        <v>0</v>
      </c>
      <c r="DT76" s="628">
        <f t="shared" si="29"/>
        <v>0</v>
      </c>
      <c r="DU76" s="628">
        <f t="shared" si="29"/>
        <v>0</v>
      </c>
      <c r="DV76" s="628">
        <f t="shared" si="29"/>
        <v>0</v>
      </c>
      <c r="DW76" s="628">
        <f t="shared" si="29"/>
        <v>0</v>
      </c>
      <c r="DX76" s="628">
        <f t="shared" si="29"/>
        <v>0</v>
      </c>
      <c r="DY76" s="628">
        <f t="shared" si="29"/>
        <v>0</v>
      </c>
      <c r="DZ76" s="628">
        <f t="shared" si="29"/>
        <v>0</v>
      </c>
      <c r="EA76" s="628">
        <f t="shared" ref="DL76:EA92" si="70">IF($A76=EA$60,$D76,0)</f>
        <v>0</v>
      </c>
      <c r="EB76" s="628">
        <f t="shared" si="30"/>
        <v>0</v>
      </c>
      <c r="EC76" s="628">
        <f t="shared" si="30"/>
        <v>0</v>
      </c>
      <c r="ED76" s="628">
        <f t="shared" si="30"/>
        <v>0</v>
      </c>
      <c r="EE76" s="628">
        <f t="shared" si="30"/>
        <v>0</v>
      </c>
      <c r="EF76" s="628">
        <f t="shared" si="30"/>
        <v>0</v>
      </c>
      <c r="EG76" s="628">
        <f t="shared" si="30"/>
        <v>0</v>
      </c>
      <c r="EH76" s="628">
        <f t="shared" si="30"/>
        <v>0</v>
      </c>
      <c r="EI76" s="628">
        <f t="shared" si="30"/>
        <v>0</v>
      </c>
      <c r="EJ76" s="631"/>
      <c r="EK76" s="631">
        <f t="shared" si="31"/>
        <v>0</v>
      </c>
      <c r="EL76" s="631">
        <f t="shared" si="31"/>
        <v>1</v>
      </c>
      <c r="EM76" s="631">
        <f t="shared" si="31"/>
        <v>0</v>
      </c>
      <c r="EN76" s="631">
        <f t="shared" si="31"/>
        <v>0</v>
      </c>
      <c r="EO76" s="631">
        <f t="shared" si="31"/>
        <v>0</v>
      </c>
      <c r="EP76" s="631">
        <f t="shared" si="31"/>
        <v>0</v>
      </c>
      <c r="EQ76" s="631">
        <f t="shared" si="31"/>
        <v>0</v>
      </c>
      <c r="ER76" s="631">
        <f t="shared" si="31"/>
        <v>0</v>
      </c>
      <c r="ES76" s="631">
        <f t="shared" si="31"/>
        <v>0</v>
      </c>
      <c r="ET76" s="631">
        <f t="shared" si="31"/>
        <v>0</v>
      </c>
      <c r="EU76" s="631">
        <f t="shared" si="31"/>
        <v>0</v>
      </c>
      <c r="EV76" s="631">
        <f t="shared" si="31"/>
        <v>0</v>
      </c>
      <c r="EW76" s="631">
        <f t="shared" si="31"/>
        <v>0</v>
      </c>
      <c r="EX76" s="631">
        <f t="shared" si="31"/>
        <v>0</v>
      </c>
      <c r="EY76" s="631">
        <f t="shared" si="31"/>
        <v>0</v>
      </c>
      <c r="EZ76" s="631">
        <f t="shared" ref="EZ76:FC139" si="71">IF($A76=EZ$60,$H76,0)</f>
        <v>0</v>
      </c>
      <c r="FA76" s="631">
        <f t="shared" si="32"/>
        <v>0</v>
      </c>
      <c r="FB76" s="631">
        <f t="shared" si="32"/>
        <v>0</v>
      </c>
      <c r="FC76" s="631">
        <f t="shared" si="32"/>
        <v>0</v>
      </c>
      <c r="FD76" s="631">
        <f t="shared" si="32"/>
        <v>0</v>
      </c>
      <c r="FE76" s="631">
        <f t="shared" si="32"/>
        <v>0</v>
      </c>
      <c r="FF76" s="631">
        <f t="shared" si="32"/>
        <v>0</v>
      </c>
      <c r="FG76" s="631">
        <f t="shared" si="32"/>
        <v>0</v>
      </c>
      <c r="FH76" s="631">
        <f t="shared" si="32"/>
        <v>0</v>
      </c>
      <c r="FI76" s="631">
        <f t="shared" si="32"/>
        <v>0</v>
      </c>
      <c r="FJ76" s="631">
        <f t="shared" si="32"/>
        <v>0</v>
      </c>
      <c r="FK76" s="631">
        <f t="shared" si="32"/>
        <v>0</v>
      </c>
      <c r="FL76" s="631">
        <f t="shared" si="32"/>
        <v>0</v>
      </c>
      <c r="FM76" s="631">
        <f t="shared" si="32"/>
        <v>0</v>
      </c>
      <c r="FN76" s="631">
        <f t="shared" si="32"/>
        <v>0</v>
      </c>
      <c r="FO76" s="631">
        <f t="shared" si="32"/>
        <v>0</v>
      </c>
      <c r="FP76" s="631">
        <f t="shared" ref="FD76:FS92" si="72">IF($A76=FP$60,$H76,0)</f>
        <v>0</v>
      </c>
      <c r="FQ76" s="631">
        <f t="shared" si="72"/>
        <v>0</v>
      </c>
      <c r="FR76" s="631">
        <f t="shared" si="72"/>
        <v>0</v>
      </c>
      <c r="FS76" s="631">
        <f t="shared" si="72"/>
        <v>0</v>
      </c>
      <c r="FT76" s="631">
        <f t="shared" si="33"/>
        <v>0</v>
      </c>
      <c r="FU76" s="631">
        <f t="shared" si="33"/>
        <v>0</v>
      </c>
      <c r="FV76" s="631">
        <f t="shared" si="33"/>
        <v>0</v>
      </c>
      <c r="FW76" s="631">
        <f t="shared" si="33"/>
        <v>0</v>
      </c>
      <c r="FX76" s="631">
        <f t="shared" si="33"/>
        <v>0</v>
      </c>
      <c r="FY76" s="631">
        <f t="shared" si="33"/>
        <v>0</v>
      </c>
      <c r="FZ76" s="631">
        <f t="shared" si="33"/>
        <v>0</v>
      </c>
      <c r="GA76" s="631">
        <f t="shared" si="33"/>
        <v>0</v>
      </c>
      <c r="GB76" s="631">
        <f t="shared" si="33"/>
        <v>0</v>
      </c>
      <c r="GC76" s="631">
        <f t="shared" si="33"/>
        <v>0</v>
      </c>
      <c r="GD76" s="631">
        <f t="shared" si="34"/>
        <v>0</v>
      </c>
      <c r="GE76" s="631">
        <f t="shared" si="34"/>
        <v>0</v>
      </c>
      <c r="GF76" s="631">
        <f t="shared" si="34"/>
        <v>0</v>
      </c>
      <c r="GG76" s="631">
        <f t="shared" si="34"/>
        <v>0</v>
      </c>
      <c r="GH76" s="631">
        <f t="shared" si="34"/>
        <v>0</v>
      </c>
      <c r="GI76" s="631">
        <f t="shared" si="34"/>
        <v>0</v>
      </c>
      <c r="GJ76" s="631">
        <f t="shared" si="34"/>
        <v>0</v>
      </c>
      <c r="GK76" s="631">
        <f t="shared" si="34"/>
        <v>0</v>
      </c>
      <c r="GL76" s="631">
        <f t="shared" si="34"/>
        <v>0</v>
      </c>
      <c r="GM76" s="631">
        <f t="shared" si="34"/>
        <v>0</v>
      </c>
      <c r="GN76" s="631">
        <f t="shared" si="34"/>
        <v>0</v>
      </c>
      <c r="GO76" s="631"/>
      <c r="GP76" s="631">
        <f t="shared" si="35"/>
        <v>0</v>
      </c>
      <c r="GQ76" s="631">
        <f t="shared" si="35"/>
        <v>1</v>
      </c>
      <c r="GR76" s="631">
        <f t="shared" si="35"/>
        <v>0</v>
      </c>
      <c r="GS76" s="631">
        <f t="shared" si="35"/>
        <v>0</v>
      </c>
      <c r="GT76" s="631">
        <f t="shared" si="35"/>
        <v>0</v>
      </c>
      <c r="GU76" s="631">
        <f t="shared" si="35"/>
        <v>0</v>
      </c>
      <c r="GV76" s="631">
        <f t="shared" si="35"/>
        <v>0</v>
      </c>
      <c r="GW76" s="631">
        <f t="shared" si="35"/>
        <v>0</v>
      </c>
      <c r="GX76" s="631">
        <f t="shared" si="35"/>
        <v>0</v>
      </c>
      <c r="GY76" s="631">
        <f t="shared" si="35"/>
        <v>0</v>
      </c>
      <c r="GZ76" s="631">
        <f t="shared" si="35"/>
        <v>0</v>
      </c>
      <c r="HA76" s="631">
        <f t="shared" si="35"/>
        <v>0</v>
      </c>
      <c r="HB76" s="631">
        <f t="shared" si="35"/>
        <v>0</v>
      </c>
      <c r="HC76" s="631">
        <f t="shared" si="35"/>
        <v>0</v>
      </c>
      <c r="HD76" s="631">
        <f t="shared" si="35"/>
        <v>0</v>
      </c>
      <c r="HE76" s="631">
        <f t="shared" ref="HE76:HQ96" si="73">IF($A76=HE$60,$J76,0)</f>
        <v>0</v>
      </c>
      <c r="HF76" s="631">
        <f t="shared" si="73"/>
        <v>0</v>
      </c>
      <c r="HG76" s="631">
        <f t="shared" si="73"/>
        <v>0</v>
      </c>
      <c r="HH76" s="631">
        <f t="shared" si="73"/>
        <v>0</v>
      </c>
      <c r="HI76" s="631">
        <f t="shared" si="36"/>
        <v>0</v>
      </c>
      <c r="HJ76" s="631">
        <f t="shared" si="36"/>
        <v>0</v>
      </c>
      <c r="HK76" s="631">
        <f t="shared" si="36"/>
        <v>0</v>
      </c>
      <c r="HL76" s="631">
        <f t="shared" si="36"/>
        <v>0</v>
      </c>
      <c r="HM76" s="631">
        <f t="shared" si="36"/>
        <v>0</v>
      </c>
      <c r="HN76" s="631">
        <f t="shared" si="36"/>
        <v>0</v>
      </c>
      <c r="HO76" s="631">
        <f t="shared" si="36"/>
        <v>0</v>
      </c>
      <c r="HP76" s="631">
        <f t="shared" si="36"/>
        <v>0</v>
      </c>
      <c r="HQ76" s="631">
        <f t="shared" si="36"/>
        <v>0</v>
      </c>
      <c r="HR76" s="631">
        <f t="shared" si="36"/>
        <v>0</v>
      </c>
      <c r="HS76" s="631">
        <f t="shared" si="36"/>
        <v>0</v>
      </c>
      <c r="HT76" s="631">
        <f t="shared" si="36"/>
        <v>0</v>
      </c>
      <c r="HU76" s="631">
        <f t="shared" si="36"/>
        <v>0</v>
      </c>
      <c r="HV76" s="631">
        <f t="shared" si="37"/>
        <v>0</v>
      </c>
      <c r="HW76" s="631">
        <f t="shared" si="37"/>
        <v>0</v>
      </c>
      <c r="HX76" s="631">
        <f t="shared" si="37"/>
        <v>0</v>
      </c>
      <c r="HY76" s="631">
        <f t="shared" si="37"/>
        <v>0</v>
      </c>
      <c r="HZ76" s="631">
        <f t="shared" si="37"/>
        <v>0</v>
      </c>
      <c r="IA76" s="631">
        <f t="shared" si="37"/>
        <v>0</v>
      </c>
      <c r="IB76" s="631">
        <f t="shared" si="37"/>
        <v>0</v>
      </c>
      <c r="IC76" s="631">
        <f t="shared" si="37"/>
        <v>0</v>
      </c>
      <c r="ID76" s="631">
        <f t="shared" si="37"/>
        <v>0</v>
      </c>
      <c r="IE76" s="631">
        <f t="shared" si="37"/>
        <v>0</v>
      </c>
      <c r="IF76" s="631">
        <f t="shared" si="37"/>
        <v>0</v>
      </c>
      <c r="IG76" s="631">
        <f t="shared" si="37"/>
        <v>0</v>
      </c>
      <c r="IH76" s="631">
        <f t="shared" si="37"/>
        <v>0</v>
      </c>
      <c r="II76" s="631">
        <f t="shared" si="37"/>
        <v>0</v>
      </c>
      <c r="IJ76" s="631">
        <f t="shared" si="37"/>
        <v>0</v>
      </c>
      <c r="IK76" s="631">
        <f t="shared" ref="II76:IR113" si="74">IF($A76=IK$60,$J76,0)</f>
        <v>0</v>
      </c>
      <c r="IL76" s="631">
        <f t="shared" si="38"/>
        <v>0</v>
      </c>
      <c r="IM76" s="631">
        <f t="shared" si="38"/>
        <v>0</v>
      </c>
      <c r="IN76" s="631">
        <f t="shared" si="38"/>
        <v>0</v>
      </c>
      <c r="IO76" s="631">
        <f t="shared" si="38"/>
        <v>0</v>
      </c>
      <c r="IP76" s="631">
        <f t="shared" si="38"/>
        <v>0</v>
      </c>
      <c r="IQ76" s="631">
        <f t="shared" si="38"/>
        <v>0</v>
      </c>
      <c r="IR76" s="631">
        <f t="shared" si="38"/>
        <v>0</v>
      </c>
      <c r="IS76" s="631">
        <f t="shared" si="38"/>
        <v>0</v>
      </c>
      <c r="IT76" s="631"/>
      <c r="IU76" s="631">
        <f t="shared" si="53"/>
        <v>0</v>
      </c>
      <c r="IV76" s="631">
        <f t="shared" si="53"/>
        <v>163.8954</v>
      </c>
      <c r="IW76" s="631">
        <f t="shared" si="53"/>
        <v>0</v>
      </c>
      <c r="IX76" s="631">
        <f t="shared" si="53"/>
        <v>0</v>
      </c>
      <c r="IY76" s="631">
        <f t="shared" si="53"/>
        <v>0</v>
      </c>
      <c r="IZ76" s="631">
        <f t="shared" si="53"/>
        <v>0</v>
      </c>
      <c r="JA76" s="631">
        <f t="shared" si="53"/>
        <v>0</v>
      </c>
      <c r="JB76" s="631">
        <f t="shared" si="53"/>
        <v>0</v>
      </c>
      <c r="JC76" s="631">
        <f t="shared" si="53"/>
        <v>0</v>
      </c>
      <c r="JD76" s="631">
        <f t="shared" si="53"/>
        <v>0</v>
      </c>
      <c r="JE76" s="631">
        <f t="shared" si="54"/>
        <v>0</v>
      </c>
      <c r="JF76" s="631">
        <f t="shared" si="54"/>
        <v>0</v>
      </c>
      <c r="JG76" s="631">
        <f t="shared" si="54"/>
        <v>0</v>
      </c>
      <c r="JH76" s="631">
        <f t="shared" si="54"/>
        <v>0</v>
      </c>
      <c r="JI76" s="631">
        <f t="shared" si="54"/>
        <v>0</v>
      </c>
      <c r="JJ76" s="631">
        <f t="shared" si="54"/>
        <v>0</v>
      </c>
      <c r="JK76" s="631">
        <f t="shared" si="54"/>
        <v>0</v>
      </c>
      <c r="JL76" s="631">
        <f t="shared" si="54"/>
        <v>0</v>
      </c>
      <c r="JM76" s="631">
        <f t="shared" si="54"/>
        <v>0</v>
      </c>
      <c r="JN76" s="631">
        <f t="shared" si="54"/>
        <v>0</v>
      </c>
      <c r="JO76" s="631">
        <f t="shared" si="55"/>
        <v>0</v>
      </c>
      <c r="JP76" s="631">
        <f t="shared" si="55"/>
        <v>0</v>
      </c>
      <c r="JQ76" s="631">
        <f t="shared" si="55"/>
        <v>0</v>
      </c>
      <c r="JR76" s="631">
        <f t="shared" si="55"/>
        <v>0</v>
      </c>
      <c r="JS76" s="631">
        <f t="shared" si="55"/>
        <v>0</v>
      </c>
      <c r="JT76" s="631">
        <f t="shared" si="55"/>
        <v>0</v>
      </c>
      <c r="JU76" s="631">
        <f t="shared" si="55"/>
        <v>0</v>
      </c>
      <c r="JV76" s="631">
        <f t="shared" si="55"/>
        <v>0</v>
      </c>
      <c r="JW76" s="631">
        <f t="shared" si="55"/>
        <v>0</v>
      </c>
      <c r="JX76" s="631">
        <f t="shared" si="55"/>
        <v>0</v>
      </c>
      <c r="JY76" s="631">
        <f t="shared" si="56"/>
        <v>0</v>
      </c>
      <c r="JZ76" s="631">
        <f t="shared" si="56"/>
        <v>0</v>
      </c>
      <c r="KA76" s="631">
        <f t="shared" si="56"/>
        <v>0</v>
      </c>
      <c r="KB76" s="631">
        <f t="shared" si="56"/>
        <v>0</v>
      </c>
      <c r="KC76" s="631">
        <f t="shared" si="56"/>
        <v>0</v>
      </c>
      <c r="KD76" s="631">
        <f t="shared" si="56"/>
        <v>0</v>
      </c>
      <c r="KE76" s="631">
        <f t="shared" si="56"/>
        <v>0</v>
      </c>
      <c r="KF76" s="631">
        <f t="shared" si="56"/>
        <v>0</v>
      </c>
      <c r="KG76" s="631">
        <f t="shared" si="56"/>
        <v>0</v>
      </c>
      <c r="KH76" s="631">
        <f t="shared" si="56"/>
        <v>0</v>
      </c>
      <c r="KI76" s="631">
        <f t="shared" si="57"/>
        <v>0</v>
      </c>
      <c r="KJ76" s="631">
        <f t="shared" si="57"/>
        <v>0</v>
      </c>
      <c r="KK76" s="631">
        <f t="shared" si="57"/>
        <v>0</v>
      </c>
      <c r="KL76" s="631">
        <f t="shared" si="57"/>
        <v>0</v>
      </c>
      <c r="KM76" s="631">
        <f t="shared" si="57"/>
        <v>0</v>
      </c>
      <c r="KN76" s="631">
        <f t="shared" si="57"/>
        <v>0</v>
      </c>
      <c r="KO76" s="631">
        <f t="shared" si="57"/>
        <v>0</v>
      </c>
      <c r="KP76" s="631">
        <f t="shared" si="57"/>
        <v>0</v>
      </c>
      <c r="KQ76" s="631">
        <f t="shared" si="57"/>
        <v>0</v>
      </c>
      <c r="KR76" s="631">
        <f t="shared" si="57"/>
        <v>0</v>
      </c>
      <c r="KS76" s="631">
        <f t="shared" si="58"/>
        <v>0</v>
      </c>
      <c r="KT76" s="631">
        <f t="shared" si="58"/>
        <v>0</v>
      </c>
      <c r="KU76" s="631">
        <f t="shared" si="58"/>
        <v>0</v>
      </c>
      <c r="KV76" s="631">
        <f t="shared" si="58"/>
        <v>0</v>
      </c>
      <c r="KW76" s="631">
        <f t="shared" si="58"/>
        <v>0</v>
      </c>
      <c r="KX76" s="631">
        <f t="shared" si="58"/>
        <v>0</v>
      </c>
      <c r="KY76" s="631"/>
      <c r="KZ76" s="631">
        <f t="shared" si="59"/>
        <v>0</v>
      </c>
      <c r="LA76" s="631">
        <f t="shared" si="59"/>
        <v>25.49484</v>
      </c>
      <c r="LB76" s="631">
        <f t="shared" si="59"/>
        <v>0</v>
      </c>
      <c r="LC76" s="631">
        <f t="shared" si="59"/>
        <v>0</v>
      </c>
      <c r="LD76" s="631">
        <f t="shared" si="59"/>
        <v>0</v>
      </c>
      <c r="LE76" s="631">
        <f t="shared" si="59"/>
        <v>0</v>
      </c>
      <c r="LF76" s="631">
        <f t="shared" si="59"/>
        <v>0</v>
      </c>
      <c r="LG76" s="631">
        <f t="shared" si="59"/>
        <v>0</v>
      </c>
      <c r="LH76" s="631">
        <f t="shared" si="59"/>
        <v>0</v>
      </c>
      <c r="LI76" s="631">
        <f t="shared" si="59"/>
        <v>0</v>
      </c>
      <c r="LJ76" s="631">
        <f t="shared" si="60"/>
        <v>0</v>
      </c>
      <c r="LK76" s="631">
        <f t="shared" si="60"/>
        <v>0</v>
      </c>
      <c r="LL76" s="631">
        <f t="shared" si="60"/>
        <v>0</v>
      </c>
      <c r="LM76" s="631">
        <f t="shared" si="60"/>
        <v>0</v>
      </c>
      <c r="LN76" s="631">
        <f t="shared" si="60"/>
        <v>0</v>
      </c>
      <c r="LO76" s="631">
        <f t="shared" si="60"/>
        <v>0</v>
      </c>
      <c r="LP76" s="631">
        <f t="shared" si="60"/>
        <v>0</v>
      </c>
      <c r="LQ76" s="631">
        <f t="shared" si="60"/>
        <v>0</v>
      </c>
      <c r="LR76" s="631">
        <f t="shared" si="60"/>
        <v>0</v>
      </c>
      <c r="LS76" s="631">
        <f t="shared" si="60"/>
        <v>0</v>
      </c>
      <c r="LT76" s="631">
        <f t="shared" si="61"/>
        <v>0</v>
      </c>
      <c r="LU76" s="631">
        <f t="shared" si="61"/>
        <v>0</v>
      </c>
      <c r="LV76" s="631">
        <f t="shared" si="61"/>
        <v>0</v>
      </c>
      <c r="LW76" s="631">
        <f t="shared" si="61"/>
        <v>0</v>
      </c>
      <c r="LX76" s="631">
        <f t="shared" si="61"/>
        <v>0</v>
      </c>
      <c r="LY76" s="631">
        <f t="shared" si="61"/>
        <v>0</v>
      </c>
      <c r="LZ76" s="631">
        <f t="shared" si="61"/>
        <v>0</v>
      </c>
      <c r="MA76" s="631">
        <f t="shared" si="61"/>
        <v>0</v>
      </c>
      <c r="MB76" s="631">
        <f t="shared" si="61"/>
        <v>0</v>
      </c>
      <c r="MC76" s="631">
        <f t="shared" si="61"/>
        <v>0</v>
      </c>
      <c r="MD76" s="631">
        <f t="shared" si="62"/>
        <v>0</v>
      </c>
      <c r="ME76" s="631">
        <f t="shared" si="62"/>
        <v>0</v>
      </c>
      <c r="MF76" s="631">
        <f t="shared" si="62"/>
        <v>0</v>
      </c>
      <c r="MG76" s="631">
        <f t="shared" si="62"/>
        <v>0</v>
      </c>
      <c r="MH76" s="631">
        <f t="shared" si="62"/>
        <v>0</v>
      </c>
      <c r="MI76" s="631">
        <f t="shared" si="62"/>
        <v>0</v>
      </c>
      <c r="MJ76" s="631">
        <f t="shared" si="62"/>
        <v>0</v>
      </c>
      <c r="MK76" s="631">
        <f t="shared" si="62"/>
        <v>0</v>
      </c>
      <c r="ML76" s="631">
        <f t="shared" si="62"/>
        <v>0</v>
      </c>
      <c r="MM76" s="631">
        <f t="shared" si="62"/>
        <v>0</v>
      </c>
      <c r="MN76" s="631">
        <f t="shared" si="63"/>
        <v>0</v>
      </c>
      <c r="MO76" s="631">
        <f t="shared" si="63"/>
        <v>0</v>
      </c>
      <c r="MP76" s="631">
        <f t="shared" si="63"/>
        <v>0</v>
      </c>
      <c r="MQ76" s="631">
        <f t="shared" si="63"/>
        <v>0</v>
      </c>
      <c r="MR76" s="631">
        <f t="shared" si="63"/>
        <v>0</v>
      </c>
      <c r="MS76" s="631">
        <f t="shared" si="63"/>
        <v>0</v>
      </c>
      <c r="MT76" s="631">
        <f t="shared" si="63"/>
        <v>0</v>
      </c>
      <c r="MU76" s="631">
        <f t="shared" si="63"/>
        <v>0</v>
      </c>
      <c r="MV76" s="631">
        <f t="shared" si="63"/>
        <v>0</v>
      </c>
      <c r="MW76" s="631">
        <f t="shared" si="63"/>
        <v>0</v>
      </c>
      <c r="MX76" s="631">
        <f t="shared" si="64"/>
        <v>0</v>
      </c>
      <c r="MY76" s="631">
        <f t="shared" si="64"/>
        <v>0</v>
      </c>
      <c r="MZ76" s="631">
        <f t="shared" si="64"/>
        <v>0</v>
      </c>
      <c r="NA76" s="631">
        <f t="shared" si="64"/>
        <v>0</v>
      </c>
      <c r="NB76" s="631">
        <f t="shared" si="64"/>
        <v>0</v>
      </c>
      <c r="NC76" s="631">
        <f t="shared" si="64"/>
        <v>0</v>
      </c>
    </row>
    <row r="77" spans="1:367">
      <c r="A77" s="496" t="s">
        <v>81</v>
      </c>
      <c r="B77" s="496" t="s">
        <v>156</v>
      </c>
      <c r="C77" s="497">
        <v>6.4052210000000001</v>
      </c>
      <c r="D77" s="497">
        <v>0.63114599999999998</v>
      </c>
      <c r="E77" s="362">
        <f t="shared" si="51"/>
        <v>4.2242628021952706E-3</v>
      </c>
      <c r="F77" s="363">
        <f t="shared" si="52"/>
        <v>1.8945269361923848E-3</v>
      </c>
      <c r="G77" s="498">
        <f>E77*Dichtheden!$V$70</f>
        <v>217.62928839476191</v>
      </c>
      <c r="H77" s="499">
        <f>IF(C77=0,0,ROUND(IF((G77/2)/Dichtheden!$C$3&lt;1,1,(G77/2)/Dichtheden!$C$3),0))</f>
        <v>1</v>
      </c>
      <c r="I77" s="498">
        <f>E77*Dichtheden!$AJ$70</f>
        <v>36.271548065793652</v>
      </c>
      <c r="J77" s="499">
        <f>IF(C77=0,0,ROUND(IF((I77/2)/Dichtheden!$D$3&lt;1,1,(I77/2)/Dichtheden!$D$3),0))</f>
        <v>1</v>
      </c>
      <c r="K77" s="498">
        <f t="shared" si="21"/>
        <v>108.81464419738096</v>
      </c>
      <c r="L77" s="500">
        <f t="shared" si="22"/>
        <v>108.81464419738096</v>
      </c>
      <c r="M77" s="498">
        <f>IF(D77=0,0,IF((D77*Dichtheden!$G$4)&lt;25,25,D77*Dichtheden!$G$4))</f>
        <v>142.00784999999999</v>
      </c>
      <c r="N77" s="499">
        <f>D77*Dichtheden!$H$4</f>
        <v>22.090109999999999</v>
      </c>
      <c r="O77" s="501"/>
      <c r="P77" s="501"/>
      <c r="Q77" s="502">
        <f>E77*Dichtheden!$AS$68</f>
        <v>160.5016001911369</v>
      </c>
      <c r="R77" s="495">
        <f>IF(Q77=0,0,ROUND(IF((Q77/2)/Dichtheden!$C$3&lt;1,1,(Q77/2)/Dichtheden!$C$3),0))</f>
        <v>1</v>
      </c>
      <c r="S77" s="502">
        <f>E77*Dichtheden!$AY$68</f>
        <v>8.886529276119445</v>
      </c>
      <c r="T77" s="495">
        <f>IF(Q77=0,0,ROUND(IF((S77/2)/Dichtheden!$D$3&lt;1,1,(S77/2)/Dichtheden!$D$3),0))</f>
        <v>1</v>
      </c>
      <c r="U77" s="502">
        <f>D77*Dichtheden!$G$5</f>
        <v>137.58982799999998</v>
      </c>
      <c r="V77" s="502">
        <f>D77*Dichtheden!$H$5</f>
        <v>9.4671900000000004</v>
      </c>
      <c r="X77" s="630"/>
      <c r="AA77" s="628">
        <f t="shared" si="65"/>
        <v>0</v>
      </c>
      <c r="AB77" s="628">
        <f t="shared" si="65"/>
        <v>6.4052210000000001</v>
      </c>
      <c r="AC77" s="628">
        <f t="shared" si="65"/>
        <v>0</v>
      </c>
      <c r="AD77" s="628">
        <f t="shared" si="65"/>
        <v>0</v>
      </c>
      <c r="AE77" s="628">
        <f t="shared" si="65"/>
        <v>0</v>
      </c>
      <c r="AF77" s="628">
        <f t="shared" si="65"/>
        <v>0</v>
      </c>
      <c r="AG77" s="628">
        <f t="shared" si="65"/>
        <v>0</v>
      </c>
      <c r="AH77" s="628">
        <f t="shared" si="65"/>
        <v>0</v>
      </c>
      <c r="AI77" s="628">
        <f t="shared" si="65"/>
        <v>0</v>
      </c>
      <c r="AJ77" s="628">
        <f t="shared" si="65"/>
        <v>0</v>
      </c>
      <c r="AK77" s="628">
        <f t="shared" si="65"/>
        <v>0</v>
      </c>
      <c r="AL77" s="628">
        <f t="shared" si="65"/>
        <v>0</v>
      </c>
      <c r="AM77" s="628">
        <f t="shared" si="65"/>
        <v>0</v>
      </c>
      <c r="AN77" s="628">
        <f t="shared" si="65"/>
        <v>0</v>
      </c>
      <c r="AO77" s="628">
        <f t="shared" si="65"/>
        <v>0</v>
      </c>
      <c r="AP77" s="628">
        <f t="shared" si="65"/>
        <v>0</v>
      </c>
      <c r="AQ77" s="628">
        <f t="shared" ref="AQ77:BE93" si="75">IF($A77=AQ$60,$C77,0)</f>
        <v>0</v>
      </c>
      <c r="AR77" s="628">
        <f t="shared" si="75"/>
        <v>0</v>
      </c>
      <c r="AS77" s="628">
        <f t="shared" si="75"/>
        <v>0</v>
      </c>
      <c r="AT77" s="628">
        <f t="shared" si="75"/>
        <v>0</v>
      </c>
      <c r="AU77" s="628">
        <f t="shared" si="75"/>
        <v>0</v>
      </c>
      <c r="AV77" s="628">
        <f t="shared" si="75"/>
        <v>0</v>
      </c>
      <c r="AW77" s="628">
        <f t="shared" si="75"/>
        <v>0</v>
      </c>
      <c r="AX77" s="628">
        <f t="shared" si="75"/>
        <v>0</v>
      </c>
      <c r="AY77" s="628">
        <f t="shared" si="75"/>
        <v>0</v>
      </c>
      <c r="AZ77" s="628">
        <f t="shared" si="75"/>
        <v>0</v>
      </c>
      <c r="BA77" s="628">
        <f t="shared" si="75"/>
        <v>0</v>
      </c>
      <c r="BB77" s="628">
        <f t="shared" si="75"/>
        <v>0</v>
      </c>
      <c r="BC77" s="628">
        <f t="shared" si="75"/>
        <v>0</v>
      </c>
      <c r="BD77" s="628">
        <f t="shared" si="75"/>
        <v>0</v>
      </c>
      <c r="BE77" s="628">
        <f t="shared" si="75"/>
        <v>0</v>
      </c>
      <c r="BF77" s="628">
        <f t="shared" si="66"/>
        <v>0</v>
      </c>
      <c r="BG77" s="628">
        <f t="shared" si="67"/>
        <v>0</v>
      </c>
      <c r="BH77" s="628">
        <f t="shared" si="67"/>
        <v>0</v>
      </c>
      <c r="BI77" s="628">
        <f t="shared" si="67"/>
        <v>0</v>
      </c>
      <c r="BJ77" s="628">
        <f t="shared" si="67"/>
        <v>0</v>
      </c>
      <c r="BK77" s="628">
        <f t="shared" si="67"/>
        <v>0</v>
      </c>
      <c r="BL77" s="628">
        <f t="shared" si="67"/>
        <v>0</v>
      </c>
      <c r="BM77" s="628">
        <f t="shared" si="67"/>
        <v>0</v>
      </c>
      <c r="BN77" s="628">
        <f t="shared" si="67"/>
        <v>0</v>
      </c>
      <c r="BO77" s="628">
        <f t="shared" si="67"/>
        <v>0</v>
      </c>
      <c r="BP77" s="628">
        <f t="shared" si="67"/>
        <v>0</v>
      </c>
      <c r="BQ77" s="628">
        <f t="shared" si="67"/>
        <v>0</v>
      </c>
      <c r="BR77" s="628">
        <f t="shared" si="67"/>
        <v>0</v>
      </c>
      <c r="BS77" s="628">
        <f t="shared" si="67"/>
        <v>0</v>
      </c>
      <c r="BT77" s="628">
        <f t="shared" si="67"/>
        <v>0</v>
      </c>
      <c r="BU77" s="628">
        <f t="shared" si="67"/>
        <v>0</v>
      </c>
      <c r="BV77" s="628">
        <f t="shared" si="67"/>
        <v>0</v>
      </c>
      <c r="BW77" s="628">
        <f t="shared" si="26"/>
        <v>0</v>
      </c>
      <c r="BX77" s="628">
        <f t="shared" si="26"/>
        <v>0</v>
      </c>
      <c r="BY77" s="628">
        <f t="shared" si="26"/>
        <v>0</v>
      </c>
      <c r="BZ77" s="628">
        <f t="shared" si="26"/>
        <v>0</v>
      </c>
      <c r="CA77" s="628">
        <f t="shared" si="26"/>
        <v>0</v>
      </c>
      <c r="CB77" s="628">
        <f t="shared" si="26"/>
        <v>0</v>
      </c>
      <c r="CC77" s="628">
        <f t="shared" si="26"/>
        <v>0</v>
      </c>
      <c r="CD77" s="628">
        <f t="shared" si="26"/>
        <v>0</v>
      </c>
      <c r="CE77" s="628"/>
      <c r="CF77" s="628">
        <f t="shared" si="68"/>
        <v>0</v>
      </c>
      <c r="CG77" s="628">
        <f t="shared" si="68"/>
        <v>0.63114599999999998</v>
      </c>
      <c r="CH77" s="628">
        <f t="shared" si="68"/>
        <v>0</v>
      </c>
      <c r="CI77" s="628">
        <f t="shared" si="68"/>
        <v>0</v>
      </c>
      <c r="CJ77" s="628">
        <f t="shared" si="68"/>
        <v>0</v>
      </c>
      <c r="CK77" s="628">
        <f t="shared" si="68"/>
        <v>0</v>
      </c>
      <c r="CL77" s="628">
        <f t="shared" si="68"/>
        <v>0</v>
      </c>
      <c r="CM77" s="628">
        <f t="shared" si="68"/>
        <v>0</v>
      </c>
      <c r="CN77" s="628">
        <f t="shared" si="68"/>
        <v>0</v>
      </c>
      <c r="CO77" s="628">
        <f t="shared" si="68"/>
        <v>0</v>
      </c>
      <c r="CP77" s="628">
        <f t="shared" si="68"/>
        <v>0</v>
      </c>
      <c r="CQ77" s="628">
        <f t="shared" si="68"/>
        <v>0</v>
      </c>
      <c r="CR77" s="628">
        <f t="shared" si="68"/>
        <v>0</v>
      </c>
      <c r="CS77" s="628">
        <f t="shared" si="68"/>
        <v>0</v>
      </c>
      <c r="CT77" s="628">
        <f t="shared" si="68"/>
        <v>0</v>
      </c>
      <c r="CU77" s="628">
        <f t="shared" si="68"/>
        <v>0</v>
      </c>
      <c r="CV77" s="628">
        <f t="shared" ref="CV77:DJ93" si="76">IF($A77=CV$60,$D77,0)</f>
        <v>0</v>
      </c>
      <c r="CW77" s="628">
        <f t="shared" si="76"/>
        <v>0</v>
      </c>
      <c r="CX77" s="628">
        <f t="shared" si="76"/>
        <v>0</v>
      </c>
      <c r="CY77" s="628">
        <f t="shared" si="76"/>
        <v>0</v>
      </c>
      <c r="CZ77" s="628">
        <f t="shared" si="76"/>
        <v>0</v>
      </c>
      <c r="DA77" s="628">
        <f t="shared" si="76"/>
        <v>0</v>
      </c>
      <c r="DB77" s="628">
        <f t="shared" si="76"/>
        <v>0</v>
      </c>
      <c r="DC77" s="628">
        <f t="shared" si="76"/>
        <v>0</v>
      </c>
      <c r="DD77" s="628">
        <f t="shared" si="76"/>
        <v>0</v>
      </c>
      <c r="DE77" s="628">
        <f t="shared" si="76"/>
        <v>0</v>
      </c>
      <c r="DF77" s="628">
        <f t="shared" si="76"/>
        <v>0</v>
      </c>
      <c r="DG77" s="628">
        <f t="shared" si="76"/>
        <v>0</v>
      </c>
      <c r="DH77" s="628">
        <f t="shared" si="76"/>
        <v>0</v>
      </c>
      <c r="DI77" s="628">
        <f t="shared" si="76"/>
        <v>0</v>
      </c>
      <c r="DJ77" s="628">
        <f t="shared" si="76"/>
        <v>0</v>
      </c>
      <c r="DK77" s="628">
        <f t="shared" si="69"/>
        <v>0</v>
      </c>
      <c r="DL77" s="628">
        <f t="shared" si="70"/>
        <v>0</v>
      </c>
      <c r="DM77" s="628">
        <f t="shared" si="70"/>
        <v>0</v>
      </c>
      <c r="DN77" s="628">
        <f t="shared" si="70"/>
        <v>0</v>
      </c>
      <c r="DO77" s="628">
        <f t="shared" si="70"/>
        <v>0</v>
      </c>
      <c r="DP77" s="628">
        <f t="shared" si="70"/>
        <v>0</v>
      </c>
      <c r="DQ77" s="628">
        <f t="shared" si="70"/>
        <v>0</v>
      </c>
      <c r="DR77" s="628">
        <f t="shared" si="70"/>
        <v>0</v>
      </c>
      <c r="DS77" s="628">
        <f t="shared" si="70"/>
        <v>0</v>
      </c>
      <c r="DT77" s="628">
        <f t="shared" si="70"/>
        <v>0</v>
      </c>
      <c r="DU77" s="628">
        <f t="shared" si="70"/>
        <v>0</v>
      </c>
      <c r="DV77" s="628">
        <f t="shared" si="70"/>
        <v>0</v>
      </c>
      <c r="DW77" s="628">
        <f t="shared" si="70"/>
        <v>0</v>
      </c>
      <c r="DX77" s="628">
        <f t="shared" si="70"/>
        <v>0</v>
      </c>
      <c r="DY77" s="628">
        <f t="shared" si="70"/>
        <v>0</v>
      </c>
      <c r="DZ77" s="628">
        <f t="shared" si="70"/>
        <v>0</v>
      </c>
      <c r="EA77" s="628">
        <f t="shared" si="70"/>
        <v>0</v>
      </c>
      <c r="EB77" s="628">
        <f t="shared" si="30"/>
        <v>0</v>
      </c>
      <c r="EC77" s="628">
        <f t="shared" si="30"/>
        <v>0</v>
      </c>
      <c r="ED77" s="628">
        <f t="shared" si="30"/>
        <v>0</v>
      </c>
      <c r="EE77" s="628">
        <f t="shared" si="30"/>
        <v>0</v>
      </c>
      <c r="EF77" s="628">
        <f t="shared" si="30"/>
        <v>0</v>
      </c>
      <c r="EG77" s="628">
        <f t="shared" si="30"/>
        <v>0</v>
      </c>
      <c r="EH77" s="628">
        <f t="shared" si="30"/>
        <v>0</v>
      </c>
      <c r="EI77" s="628">
        <f t="shared" si="30"/>
        <v>0</v>
      </c>
      <c r="EJ77" s="631"/>
      <c r="EK77" s="631">
        <f t="shared" ref="EK77:EY93" si="77">IF($A77=EK$60,$H77,0)</f>
        <v>0</v>
      </c>
      <c r="EL77" s="631">
        <f t="shared" si="77"/>
        <v>1</v>
      </c>
      <c r="EM77" s="631">
        <f t="shared" si="77"/>
        <v>0</v>
      </c>
      <c r="EN77" s="631">
        <f t="shared" si="77"/>
        <v>0</v>
      </c>
      <c r="EO77" s="631">
        <f t="shared" si="77"/>
        <v>0</v>
      </c>
      <c r="EP77" s="631">
        <f t="shared" si="77"/>
        <v>0</v>
      </c>
      <c r="EQ77" s="631">
        <f t="shared" si="77"/>
        <v>0</v>
      </c>
      <c r="ER77" s="631">
        <f t="shared" si="77"/>
        <v>0</v>
      </c>
      <c r="ES77" s="631">
        <f t="shared" si="77"/>
        <v>0</v>
      </c>
      <c r="ET77" s="631">
        <f t="shared" si="77"/>
        <v>0</v>
      </c>
      <c r="EU77" s="631">
        <f t="shared" si="77"/>
        <v>0</v>
      </c>
      <c r="EV77" s="631">
        <f t="shared" si="77"/>
        <v>0</v>
      </c>
      <c r="EW77" s="631">
        <f t="shared" si="77"/>
        <v>0</v>
      </c>
      <c r="EX77" s="631">
        <f t="shared" si="77"/>
        <v>0</v>
      </c>
      <c r="EY77" s="631">
        <f t="shared" si="77"/>
        <v>0</v>
      </c>
      <c r="EZ77" s="631">
        <f t="shared" si="71"/>
        <v>0</v>
      </c>
      <c r="FA77" s="631">
        <f t="shared" si="71"/>
        <v>0</v>
      </c>
      <c r="FB77" s="631">
        <f t="shared" si="71"/>
        <v>0</v>
      </c>
      <c r="FC77" s="631">
        <f t="shared" si="71"/>
        <v>0</v>
      </c>
      <c r="FD77" s="631">
        <f t="shared" si="72"/>
        <v>0</v>
      </c>
      <c r="FE77" s="631">
        <f t="shared" si="72"/>
        <v>0</v>
      </c>
      <c r="FF77" s="631">
        <f t="shared" si="72"/>
        <v>0</v>
      </c>
      <c r="FG77" s="631">
        <f t="shared" si="72"/>
        <v>0</v>
      </c>
      <c r="FH77" s="631">
        <f t="shared" si="72"/>
        <v>0</v>
      </c>
      <c r="FI77" s="631">
        <f t="shared" si="72"/>
        <v>0</v>
      </c>
      <c r="FJ77" s="631">
        <f t="shared" si="72"/>
        <v>0</v>
      </c>
      <c r="FK77" s="631">
        <f t="shared" si="72"/>
        <v>0</v>
      </c>
      <c r="FL77" s="631">
        <f t="shared" si="72"/>
        <v>0</v>
      </c>
      <c r="FM77" s="631">
        <f t="shared" si="72"/>
        <v>0</v>
      </c>
      <c r="FN77" s="631">
        <f t="shared" si="72"/>
        <v>0</v>
      </c>
      <c r="FO77" s="631">
        <f t="shared" si="72"/>
        <v>0</v>
      </c>
      <c r="FP77" s="631">
        <f t="shared" si="72"/>
        <v>0</v>
      </c>
      <c r="FQ77" s="631">
        <f t="shared" si="72"/>
        <v>0</v>
      </c>
      <c r="FR77" s="631">
        <f t="shared" si="72"/>
        <v>0</v>
      </c>
      <c r="FS77" s="631">
        <f t="shared" si="72"/>
        <v>0</v>
      </c>
      <c r="FT77" s="631">
        <f t="shared" si="33"/>
        <v>0</v>
      </c>
      <c r="FU77" s="631">
        <f t="shared" si="33"/>
        <v>0</v>
      </c>
      <c r="FV77" s="631">
        <f t="shared" si="33"/>
        <v>0</v>
      </c>
      <c r="FW77" s="631">
        <f t="shared" si="33"/>
        <v>0</v>
      </c>
      <c r="FX77" s="631">
        <f t="shared" si="33"/>
        <v>0</v>
      </c>
      <c r="FY77" s="631">
        <f t="shared" si="33"/>
        <v>0</v>
      </c>
      <c r="FZ77" s="631">
        <f t="shared" si="33"/>
        <v>0</v>
      </c>
      <c r="GA77" s="631">
        <f t="shared" si="33"/>
        <v>0</v>
      </c>
      <c r="GB77" s="631">
        <f t="shared" si="33"/>
        <v>0</v>
      </c>
      <c r="GC77" s="631">
        <f t="shared" si="33"/>
        <v>0</v>
      </c>
      <c r="GD77" s="631">
        <f t="shared" si="34"/>
        <v>0</v>
      </c>
      <c r="GE77" s="631">
        <f t="shared" si="34"/>
        <v>0</v>
      </c>
      <c r="GF77" s="631">
        <f t="shared" si="34"/>
        <v>0</v>
      </c>
      <c r="GG77" s="631">
        <f t="shared" si="34"/>
        <v>0</v>
      </c>
      <c r="GH77" s="631">
        <f t="shared" si="34"/>
        <v>0</v>
      </c>
      <c r="GI77" s="631">
        <f t="shared" si="34"/>
        <v>0</v>
      </c>
      <c r="GJ77" s="631">
        <f t="shared" si="34"/>
        <v>0</v>
      </c>
      <c r="GK77" s="631">
        <f t="shared" si="34"/>
        <v>0</v>
      </c>
      <c r="GL77" s="631">
        <f t="shared" si="34"/>
        <v>0</v>
      </c>
      <c r="GM77" s="631">
        <f t="shared" si="34"/>
        <v>0</v>
      </c>
      <c r="GN77" s="631">
        <f t="shared" si="34"/>
        <v>0</v>
      </c>
      <c r="GO77" s="631"/>
      <c r="GP77" s="631">
        <f t="shared" ref="GP77:HD93" si="78">IF($A77=GP$60,$J77,0)</f>
        <v>0</v>
      </c>
      <c r="GQ77" s="631">
        <f t="shared" si="78"/>
        <v>1</v>
      </c>
      <c r="GR77" s="631">
        <f t="shared" si="78"/>
        <v>0</v>
      </c>
      <c r="GS77" s="631">
        <f t="shared" si="78"/>
        <v>0</v>
      </c>
      <c r="GT77" s="631">
        <f t="shared" si="78"/>
        <v>0</v>
      </c>
      <c r="GU77" s="631">
        <f t="shared" si="78"/>
        <v>0</v>
      </c>
      <c r="GV77" s="631">
        <f t="shared" si="78"/>
        <v>0</v>
      </c>
      <c r="GW77" s="631">
        <f t="shared" si="78"/>
        <v>0</v>
      </c>
      <c r="GX77" s="631">
        <f t="shared" si="78"/>
        <v>0</v>
      </c>
      <c r="GY77" s="631">
        <f t="shared" si="78"/>
        <v>0</v>
      </c>
      <c r="GZ77" s="631">
        <f t="shared" si="78"/>
        <v>0</v>
      </c>
      <c r="HA77" s="631">
        <f t="shared" si="78"/>
        <v>0</v>
      </c>
      <c r="HB77" s="631">
        <f t="shared" si="78"/>
        <v>0</v>
      </c>
      <c r="HC77" s="631">
        <f t="shared" si="78"/>
        <v>0</v>
      </c>
      <c r="HD77" s="631">
        <f t="shared" si="78"/>
        <v>0</v>
      </c>
      <c r="HE77" s="631">
        <f t="shared" si="73"/>
        <v>0</v>
      </c>
      <c r="HF77" s="631">
        <f t="shared" si="73"/>
        <v>0</v>
      </c>
      <c r="HG77" s="631">
        <f t="shared" si="73"/>
        <v>0</v>
      </c>
      <c r="HH77" s="631">
        <f t="shared" si="73"/>
        <v>0</v>
      </c>
      <c r="HI77" s="631">
        <f t="shared" si="36"/>
        <v>0</v>
      </c>
      <c r="HJ77" s="631">
        <f t="shared" si="36"/>
        <v>0</v>
      </c>
      <c r="HK77" s="631">
        <f t="shared" ref="HK77:HZ136" si="79">IF($A77=HK$60,$J77,0)</f>
        <v>0</v>
      </c>
      <c r="HL77" s="631">
        <f t="shared" si="79"/>
        <v>0</v>
      </c>
      <c r="HM77" s="631">
        <f t="shared" si="79"/>
        <v>0</v>
      </c>
      <c r="HN77" s="631">
        <f t="shared" si="79"/>
        <v>0</v>
      </c>
      <c r="HO77" s="631">
        <f t="shared" si="79"/>
        <v>0</v>
      </c>
      <c r="HP77" s="631">
        <f t="shared" si="79"/>
        <v>0</v>
      </c>
      <c r="HQ77" s="631">
        <f t="shared" si="79"/>
        <v>0</v>
      </c>
      <c r="HR77" s="631">
        <f t="shared" si="79"/>
        <v>0</v>
      </c>
      <c r="HS77" s="631">
        <f t="shared" si="79"/>
        <v>0</v>
      </c>
      <c r="HT77" s="631">
        <f t="shared" si="79"/>
        <v>0</v>
      </c>
      <c r="HU77" s="631">
        <f t="shared" si="79"/>
        <v>0</v>
      </c>
      <c r="HV77" s="631">
        <f t="shared" si="79"/>
        <v>0</v>
      </c>
      <c r="HW77" s="631">
        <f t="shared" si="79"/>
        <v>0</v>
      </c>
      <c r="HX77" s="631">
        <f t="shared" si="79"/>
        <v>0</v>
      </c>
      <c r="HY77" s="631">
        <f t="shared" si="79"/>
        <v>0</v>
      </c>
      <c r="HZ77" s="631">
        <f t="shared" si="79"/>
        <v>0</v>
      </c>
      <c r="IA77" s="631">
        <f t="shared" ref="HV77:IH96" si="80">IF($A77=IA$60,$J77,0)</f>
        <v>0</v>
      </c>
      <c r="IB77" s="631">
        <f t="shared" si="80"/>
        <v>0</v>
      </c>
      <c r="IC77" s="631">
        <f t="shared" si="80"/>
        <v>0</v>
      </c>
      <c r="ID77" s="631">
        <f t="shared" si="80"/>
        <v>0</v>
      </c>
      <c r="IE77" s="631">
        <f t="shared" si="80"/>
        <v>0</v>
      </c>
      <c r="IF77" s="631">
        <f t="shared" si="80"/>
        <v>0</v>
      </c>
      <c r="IG77" s="631">
        <f t="shared" si="80"/>
        <v>0</v>
      </c>
      <c r="IH77" s="631">
        <f t="shared" si="80"/>
        <v>0</v>
      </c>
      <c r="II77" s="631">
        <f t="shared" si="74"/>
        <v>0</v>
      </c>
      <c r="IJ77" s="631">
        <f t="shared" si="74"/>
        <v>0</v>
      </c>
      <c r="IK77" s="631">
        <f t="shared" si="74"/>
        <v>0</v>
      </c>
      <c r="IL77" s="631">
        <f t="shared" si="38"/>
        <v>0</v>
      </c>
      <c r="IM77" s="631">
        <f t="shared" si="38"/>
        <v>0</v>
      </c>
      <c r="IN77" s="631">
        <f t="shared" si="38"/>
        <v>0</v>
      </c>
      <c r="IO77" s="631">
        <f t="shared" si="38"/>
        <v>0</v>
      </c>
      <c r="IP77" s="631">
        <f t="shared" si="38"/>
        <v>0</v>
      </c>
      <c r="IQ77" s="631">
        <f t="shared" si="38"/>
        <v>0</v>
      </c>
      <c r="IR77" s="631">
        <f t="shared" si="38"/>
        <v>0</v>
      </c>
      <c r="IS77" s="631">
        <f t="shared" si="38"/>
        <v>0</v>
      </c>
      <c r="IT77" s="631"/>
      <c r="IU77" s="631">
        <f t="shared" si="53"/>
        <v>0</v>
      </c>
      <c r="IV77" s="631">
        <f t="shared" si="53"/>
        <v>142.00784999999999</v>
      </c>
      <c r="IW77" s="631">
        <f t="shared" si="53"/>
        <v>0</v>
      </c>
      <c r="IX77" s="631">
        <f t="shared" si="53"/>
        <v>0</v>
      </c>
      <c r="IY77" s="631">
        <f t="shared" si="53"/>
        <v>0</v>
      </c>
      <c r="IZ77" s="631">
        <f t="shared" si="53"/>
        <v>0</v>
      </c>
      <c r="JA77" s="631">
        <f t="shared" si="53"/>
        <v>0</v>
      </c>
      <c r="JB77" s="631">
        <f t="shared" si="53"/>
        <v>0</v>
      </c>
      <c r="JC77" s="631">
        <f t="shared" si="53"/>
        <v>0</v>
      </c>
      <c r="JD77" s="631">
        <f t="shared" si="53"/>
        <v>0</v>
      </c>
      <c r="JE77" s="631">
        <f t="shared" si="54"/>
        <v>0</v>
      </c>
      <c r="JF77" s="631">
        <f t="shared" si="54"/>
        <v>0</v>
      </c>
      <c r="JG77" s="631">
        <f t="shared" si="54"/>
        <v>0</v>
      </c>
      <c r="JH77" s="631">
        <f t="shared" si="54"/>
        <v>0</v>
      </c>
      <c r="JI77" s="631">
        <f t="shared" si="54"/>
        <v>0</v>
      </c>
      <c r="JJ77" s="631">
        <f t="shared" si="54"/>
        <v>0</v>
      </c>
      <c r="JK77" s="631">
        <f t="shared" si="54"/>
        <v>0</v>
      </c>
      <c r="JL77" s="631">
        <f t="shared" si="54"/>
        <v>0</v>
      </c>
      <c r="JM77" s="631">
        <f t="shared" si="54"/>
        <v>0</v>
      </c>
      <c r="JN77" s="631">
        <f t="shared" si="54"/>
        <v>0</v>
      </c>
      <c r="JO77" s="631">
        <f t="shared" si="55"/>
        <v>0</v>
      </c>
      <c r="JP77" s="631">
        <f t="shared" si="55"/>
        <v>0</v>
      </c>
      <c r="JQ77" s="631">
        <f t="shared" si="55"/>
        <v>0</v>
      </c>
      <c r="JR77" s="631">
        <f t="shared" si="55"/>
        <v>0</v>
      </c>
      <c r="JS77" s="631">
        <f t="shared" si="55"/>
        <v>0</v>
      </c>
      <c r="JT77" s="631">
        <f t="shared" si="55"/>
        <v>0</v>
      </c>
      <c r="JU77" s="631">
        <f t="shared" si="55"/>
        <v>0</v>
      </c>
      <c r="JV77" s="631">
        <f t="shared" si="55"/>
        <v>0</v>
      </c>
      <c r="JW77" s="631">
        <f t="shared" si="55"/>
        <v>0</v>
      </c>
      <c r="JX77" s="631">
        <f t="shared" si="55"/>
        <v>0</v>
      </c>
      <c r="JY77" s="631">
        <f t="shared" si="56"/>
        <v>0</v>
      </c>
      <c r="JZ77" s="631">
        <f t="shared" si="56"/>
        <v>0</v>
      </c>
      <c r="KA77" s="631">
        <f t="shared" si="56"/>
        <v>0</v>
      </c>
      <c r="KB77" s="631">
        <f t="shared" si="56"/>
        <v>0</v>
      </c>
      <c r="KC77" s="631">
        <f t="shared" si="56"/>
        <v>0</v>
      </c>
      <c r="KD77" s="631">
        <f t="shared" si="56"/>
        <v>0</v>
      </c>
      <c r="KE77" s="631">
        <f t="shared" si="56"/>
        <v>0</v>
      </c>
      <c r="KF77" s="631">
        <f t="shared" si="56"/>
        <v>0</v>
      </c>
      <c r="KG77" s="631">
        <f t="shared" si="56"/>
        <v>0</v>
      </c>
      <c r="KH77" s="631">
        <f t="shared" si="56"/>
        <v>0</v>
      </c>
      <c r="KI77" s="631">
        <f t="shared" si="57"/>
        <v>0</v>
      </c>
      <c r="KJ77" s="631">
        <f t="shared" si="57"/>
        <v>0</v>
      </c>
      <c r="KK77" s="631">
        <f t="shared" si="57"/>
        <v>0</v>
      </c>
      <c r="KL77" s="631">
        <f t="shared" si="57"/>
        <v>0</v>
      </c>
      <c r="KM77" s="631">
        <f t="shared" si="57"/>
        <v>0</v>
      </c>
      <c r="KN77" s="631">
        <f t="shared" si="57"/>
        <v>0</v>
      </c>
      <c r="KO77" s="631">
        <f t="shared" si="57"/>
        <v>0</v>
      </c>
      <c r="KP77" s="631">
        <f t="shared" si="57"/>
        <v>0</v>
      </c>
      <c r="KQ77" s="631">
        <f t="shared" si="57"/>
        <v>0</v>
      </c>
      <c r="KR77" s="631">
        <f t="shared" si="57"/>
        <v>0</v>
      </c>
      <c r="KS77" s="631">
        <f t="shared" si="58"/>
        <v>0</v>
      </c>
      <c r="KT77" s="631">
        <f t="shared" si="58"/>
        <v>0</v>
      </c>
      <c r="KU77" s="631">
        <f t="shared" si="58"/>
        <v>0</v>
      </c>
      <c r="KV77" s="631">
        <f t="shared" si="58"/>
        <v>0</v>
      </c>
      <c r="KW77" s="631">
        <f t="shared" si="58"/>
        <v>0</v>
      </c>
      <c r="KX77" s="631">
        <f t="shared" si="58"/>
        <v>0</v>
      </c>
      <c r="KY77" s="631"/>
      <c r="KZ77" s="631">
        <f t="shared" si="59"/>
        <v>0</v>
      </c>
      <c r="LA77" s="631">
        <f t="shared" si="59"/>
        <v>22.090109999999999</v>
      </c>
      <c r="LB77" s="631">
        <f t="shared" si="59"/>
        <v>0</v>
      </c>
      <c r="LC77" s="631">
        <f t="shared" si="59"/>
        <v>0</v>
      </c>
      <c r="LD77" s="631">
        <f t="shared" si="59"/>
        <v>0</v>
      </c>
      <c r="LE77" s="631">
        <f t="shared" si="59"/>
        <v>0</v>
      </c>
      <c r="LF77" s="631">
        <f t="shared" si="59"/>
        <v>0</v>
      </c>
      <c r="LG77" s="631">
        <f t="shared" si="59"/>
        <v>0</v>
      </c>
      <c r="LH77" s="631">
        <f t="shared" si="59"/>
        <v>0</v>
      </c>
      <c r="LI77" s="631">
        <f t="shared" si="59"/>
        <v>0</v>
      </c>
      <c r="LJ77" s="631">
        <f t="shared" si="60"/>
        <v>0</v>
      </c>
      <c r="LK77" s="631">
        <f t="shared" si="60"/>
        <v>0</v>
      </c>
      <c r="LL77" s="631">
        <f t="shared" si="60"/>
        <v>0</v>
      </c>
      <c r="LM77" s="631">
        <f t="shared" si="60"/>
        <v>0</v>
      </c>
      <c r="LN77" s="631">
        <f t="shared" si="60"/>
        <v>0</v>
      </c>
      <c r="LO77" s="631">
        <f t="shared" si="60"/>
        <v>0</v>
      </c>
      <c r="LP77" s="631">
        <f t="shared" si="60"/>
        <v>0</v>
      </c>
      <c r="LQ77" s="631">
        <f t="shared" si="60"/>
        <v>0</v>
      </c>
      <c r="LR77" s="631">
        <f t="shared" si="60"/>
        <v>0</v>
      </c>
      <c r="LS77" s="631">
        <f t="shared" si="60"/>
        <v>0</v>
      </c>
      <c r="LT77" s="631">
        <f t="shared" si="61"/>
        <v>0</v>
      </c>
      <c r="LU77" s="631">
        <f t="shared" si="61"/>
        <v>0</v>
      </c>
      <c r="LV77" s="631">
        <f t="shared" si="61"/>
        <v>0</v>
      </c>
      <c r="LW77" s="631">
        <f t="shared" si="61"/>
        <v>0</v>
      </c>
      <c r="LX77" s="631">
        <f t="shared" si="61"/>
        <v>0</v>
      </c>
      <c r="LY77" s="631">
        <f t="shared" si="61"/>
        <v>0</v>
      </c>
      <c r="LZ77" s="631">
        <f t="shared" si="61"/>
        <v>0</v>
      </c>
      <c r="MA77" s="631">
        <f t="shared" si="61"/>
        <v>0</v>
      </c>
      <c r="MB77" s="631">
        <f t="shared" si="61"/>
        <v>0</v>
      </c>
      <c r="MC77" s="631">
        <f t="shared" si="61"/>
        <v>0</v>
      </c>
      <c r="MD77" s="631">
        <f t="shared" si="62"/>
        <v>0</v>
      </c>
      <c r="ME77" s="631">
        <f t="shared" si="62"/>
        <v>0</v>
      </c>
      <c r="MF77" s="631">
        <f t="shared" si="62"/>
        <v>0</v>
      </c>
      <c r="MG77" s="631">
        <f t="shared" si="62"/>
        <v>0</v>
      </c>
      <c r="MH77" s="631">
        <f t="shared" si="62"/>
        <v>0</v>
      </c>
      <c r="MI77" s="631">
        <f t="shared" si="62"/>
        <v>0</v>
      </c>
      <c r="MJ77" s="631">
        <f t="shared" si="62"/>
        <v>0</v>
      </c>
      <c r="MK77" s="631">
        <f t="shared" si="62"/>
        <v>0</v>
      </c>
      <c r="ML77" s="631">
        <f t="shared" si="62"/>
        <v>0</v>
      </c>
      <c r="MM77" s="631">
        <f t="shared" si="62"/>
        <v>0</v>
      </c>
      <c r="MN77" s="631">
        <f t="shared" si="63"/>
        <v>0</v>
      </c>
      <c r="MO77" s="631">
        <f t="shared" si="63"/>
        <v>0</v>
      </c>
      <c r="MP77" s="631">
        <f t="shared" si="63"/>
        <v>0</v>
      </c>
      <c r="MQ77" s="631">
        <f t="shared" si="63"/>
        <v>0</v>
      </c>
      <c r="MR77" s="631">
        <f t="shared" si="63"/>
        <v>0</v>
      </c>
      <c r="MS77" s="631">
        <f t="shared" si="63"/>
        <v>0</v>
      </c>
      <c r="MT77" s="631">
        <f t="shared" si="63"/>
        <v>0</v>
      </c>
      <c r="MU77" s="631">
        <f t="shared" si="63"/>
        <v>0</v>
      </c>
      <c r="MV77" s="631">
        <f t="shared" si="63"/>
        <v>0</v>
      </c>
      <c r="MW77" s="631">
        <f t="shared" si="63"/>
        <v>0</v>
      </c>
      <c r="MX77" s="631">
        <f t="shared" si="64"/>
        <v>0</v>
      </c>
      <c r="MY77" s="631">
        <f t="shared" si="64"/>
        <v>0</v>
      </c>
      <c r="MZ77" s="631">
        <f t="shared" si="64"/>
        <v>0</v>
      </c>
      <c r="NA77" s="631">
        <f t="shared" si="64"/>
        <v>0</v>
      </c>
      <c r="NB77" s="631">
        <f t="shared" si="64"/>
        <v>0</v>
      </c>
      <c r="NC77" s="631">
        <f t="shared" si="64"/>
        <v>0</v>
      </c>
    </row>
    <row r="78" spans="1:367">
      <c r="A78" s="496" t="s">
        <v>81</v>
      </c>
      <c r="B78" s="496" t="s">
        <v>157</v>
      </c>
      <c r="C78" s="497">
        <v>7.7251760000000003</v>
      </c>
      <c r="D78" s="497">
        <v>1.3813420000000001</v>
      </c>
      <c r="E78" s="362">
        <f t="shared" si="51"/>
        <v>5.0947771540141478E-3</v>
      </c>
      <c r="F78" s="363">
        <f t="shared" si="52"/>
        <v>4.1464092731220053E-3</v>
      </c>
      <c r="G78" s="498">
        <f>E78*Dichtheden!$V$70</f>
        <v>262.47721282439642</v>
      </c>
      <c r="H78" s="499">
        <f>IF(C78=0,0,ROUND(IF((G78/2)/Dichtheden!$C$3&lt;1,1,(G78/2)/Dichtheden!$C$3),0))</f>
        <v>1</v>
      </c>
      <c r="I78" s="498">
        <f>E78*Dichtheden!$AJ$70</f>
        <v>43.746202137399408</v>
      </c>
      <c r="J78" s="499">
        <f>IF(C78=0,0,ROUND(IF((I78/2)/Dichtheden!$D$3&lt;1,1,(I78/2)/Dichtheden!$D$3),0))</f>
        <v>1</v>
      </c>
      <c r="K78" s="498">
        <f t="shared" si="21"/>
        <v>131.23860641219821</v>
      </c>
      <c r="L78" s="500">
        <f t="shared" si="22"/>
        <v>131.23860641219821</v>
      </c>
      <c r="M78" s="498">
        <f>IF(D78=0,0,IF((D78*Dichtheden!$G$4)&lt;25,25,D78*Dichtheden!$G$4))</f>
        <v>310.80195000000003</v>
      </c>
      <c r="N78" s="499">
        <f>D78*Dichtheden!$H$4</f>
        <v>48.346969999999999</v>
      </c>
      <c r="O78" s="501"/>
      <c r="P78" s="501"/>
      <c r="Q78" s="502">
        <f>E78*Dichtheden!$AS$68</f>
        <v>193.57694445799237</v>
      </c>
      <c r="R78" s="495">
        <f>IF(Q78=0,0,ROUND(IF((Q78/2)/Dichtheden!$C$3&lt;1,1,(Q78/2)/Dichtheden!$C$3),0))</f>
        <v>1</v>
      </c>
      <c r="S78" s="502">
        <f>E78*Dichtheden!$AY$68</f>
        <v>10.717819523662854</v>
      </c>
      <c r="T78" s="495">
        <f>IF(Q78=0,0,ROUND(IF((S78/2)/Dichtheden!$D$3&lt;1,1,(S78/2)/Dichtheden!$D$3),0))</f>
        <v>1</v>
      </c>
      <c r="U78" s="502">
        <f>D78*Dichtheden!$G$5</f>
        <v>301.13255600000002</v>
      </c>
      <c r="V78" s="502">
        <f>D78*Dichtheden!$H$5</f>
        <v>20.720130000000001</v>
      </c>
      <c r="X78" s="630"/>
      <c r="AA78" s="628">
        <f t="shared" si="65"/>
        <v>0</v>
      </c>
      <c r="AB78" s="628">
        <f t="shared" si="65"/>
        <v>7.7251760000000003</v>
      </c>
      <c r="AC78" s="628">
        <f t="shared" si="65"/>
        <v>0</v>
      </c>
      <c r="AD78" s="628">
        <f t="shared" si="65"/>
        <v>0</v>
      </c>
      <c r="AE78" s="628">
        <f t="shared" si="65"/>
        <v>0</v>
      </c>
      <c r="AF78" s="628">
        <f t="shared" si="65"/>
        <v>0</v>
      </c>
      <c r="AG78" s="628">
        <f t="shared" si="65"/>
        <v>0</v>
      </c>
      <c r="AH78" s="628">
        <f t="shared" si="65"/>
        <v>0</v>
      </c>
      <c r="AI78" s="628">
        <f t="shared" si="65"/>
        <v>0</v>
      </c>
      <c r="AJ78" s="628">
        <f t="shared" si="65"/>
        <v>0</v>
      </c>
      <c r="AK78" s="628">
        <f t="shared" si="65"/>
        <v>0</v>
      </c>
      <c r="AL78" s="628">
        <f t="shared" si="65"/>
        <v>0</v>
      </c>
      <c r="AM78" s="628">
        <f t="shared" si="65"/>
        <v>0</v>
      </c>
      <c r="AN78" s="628">
        <f t="shared" si="65"/>
        <v>0</v>
      </c>
      <c r="AO78" s="628">
        <f t="shared" si="65"/>
        <v>0</v>
      </c>
      <c r="AP78" s="628">
        <f t="shared" si="65"/>
        <v>0</v>
      </c>
      <c r="AQ78" s="628">
        <f t="shared" si="75"/>
        <v>0</v>
      </c>
      <c r="AR78" s="628">
        <f t="shared" si="75"/>
        <v>0</v>
      </c>
      <c r="AS78" s="628">
        <f t="shared" si="75"/>
        <v>0</v>
      </c>
      <c r="AT78" s="628">
        <f t="shared" si="75"/>
        <v>0</v>
      </c>
      <c r="AU78" s="628">
        <f t="shared" si="75"/>
        <v>0</v>
      </c>
      <c r="AV78" s="628">
        <f t="shared" si="75"/>
        <v>0</v>
      </c>
      <c r="AW78" s="628">
        <f t="shared" si="75"/>
        <v>0</v>
      </c>
      <c r="AX78" s="628">
        <f t="shared" si="75"/>
        <v>0</v>
      </c>
      <c r="AY78" s="628">
        <f t="shared" si="75"/>
        <v>0</v>
      </c>
      <c r="AZ78" s="628">
        <f t="shared" si="75"/>
        <v>0</v>
      </c>
      <c r="BA78" s="628">
        <f t="shared" si="75"/>
        <v>0</v>
      </c>
      <c r="BB78" s="628">
        <f t="shared" si="75"/>
        <v>0</v>
      </c>
      <c r="BC78" s="628">
        <f t="shared" si="75"/>
        <v>0</v>
      </c>
      <c r="BD78" s="628">
        <f t="shared" si="75"/>
        <v>0</v>
      </c>
      <c r="BE78" s="628">
        <f t="shared" si="75"/>
        <v>0</v>
      </c>
      <c r="BF78" s="628">
        <f t="shared" si="66"/>
        <v>0</v>
      </c>
      <c r="BG78" s="628">
        <f t="shared" si="67"/>
        <v>0</v>
      </c>
      <c r="BH78" s="628">
        <f t="shared" si="67"/>
        <v>0</v>
      </c>
      <c r="BI78" s="628">
        <f t="shared" si="67"/>
        <v>0</v>
      </c>
      <c r="BJ78" s="628">
        <f t="shared" si="67"/>
        <v>0</v>
      </c>
      <c r="BK78" s="628">
        <f t="shared" si="67"/>
        <v>0</v>
      </c>
      <c r="BL78" s="628">
        <f t="shared" si="67"/>
        <v>0</v>
      </c>
      <c r="BM78" s="628">
        <f t="shared" si="67"/>
        <v>0</v>
      </c>
      <c r="BN78" s="628">
        <f t="shared" si="67"/>
        <v>0</v>
      </c>
      <c r="BO78" s="628">
        <f t="shared" si="67"/>
        <v>0</v>
      </c>
      <c r="BP78" s="628">
        <f t="shared" si="67"/>
        <v>0</v>
      </c>
      <c r="BQ78" s="628">
        <f t="shared" si="67"/>
        <v>0</v>
      </c>
      <c r="BR78" s="628">
        <f t="shared" si="67"/>
        <v>0</v>
      </c>
      <c r="BS78" s="628">
        <f t="shared" si="67"/>
        <v>0</v>
      </c>
      <c r="BT78" s="628">
        <f t="shared" si="67"/>
        <v>0</v>
      </c>
      <c r="BU78" s="628">
        <f t="shared" si="67"/>
        <v>0</v>
      </c>
      <c r="BV78" s="628">
        <f t="shared" si="67"/>
        <v>0</v>
      </c>
      <c r="BW78" s="628">
        <f t="shared" si="26"/>
        <v>0</v>
      </c>
      <c r="BX78" s="628">
        <f t="shared" si="26"/>
        <v>0</v>
      </c>
      <c r="BY78" s="628">
        <f t="shared" si="26"/>
        <v>0</v>
      </c>
      <c r="BZ78" s="628">
        <f t="shared" si="26"/>
        <v>0</v>
      </c>
      <c r="CA78" s="628">
        <f t="shared" si="26"/>
        <v>0</v>
      </c>
      <c r="CB78" s="628">
        <f t="shared" si="26"/>
        <v>0</v>
      </c>
      <c r="CC78" s="628">
        <f t="shared" si="26"/>
        <v>0</v>
      </c>
      <c r="CD78" s="628">
        <f t="shared" si="26"/>
        <v>0</v>
      </c>
      <c r="CE78" s="628"/>
      <c r="CF78" s="628">
        <f t="shared" si="68"/>
        <v>0</v>
      </c>
      <c r="CG78" s="628">
        <f t="shared" si="68"/>
        <v>1.3813420000000001</v>
      </c>
      <c r="CH78" s="628">
        <f t="shared" si="68"/>
        <v>0</v>
      </c>
      <c r="CI78" s="628">
        <f t="shared" si="68"/>
        <v>0</v>
      </c>
      <c r="CJ78" s="628">
        <f t="shared" si="68"/>
        <v>0</v>
      </c>
      <c r="CK78" s="628">
        <f t="shared" si="68"/>
        <v>0</v>
      </c>
      <c r="CL78" s="628">
        <f t="shared" si="68"/>
        <v>0</v>
      </c>
      <c r="CM78" s="628">
        <f t="shared" si="68"/>
        <v>0</v>
      </c>
      <c r="CN78" s="628">
        <f t="shared" si="68"/>
        <v>0</v>
      </c>
      <c r="CO78" s="628">
        <f t="shared" si="68"/>
        <v>0</v>
      </c>
      <c r="CP78" s="628">
        <f t="shared" si="68"/>
        <v>0</v>
      </c>
      <c r="CQ78" s="628">
        <f t="shared" si="68"/>
        <v>0</v>
      </c>
      <c r="CR78" s="628">
        <f t="shared" si="68"/>
        <v>0</v>
      </c>
      <c r="CS78" s="628">
        <f t="shared" si="68"/>
        <v>0</v>
      </c>
      <c r="CT78" s="628">
        <f t="shared" si="68"/>
        <v>0</v>
      </c>
      <c r="CU78" s="628">
        <f t="shared" si="68"/>
        <v>0</v>
      </c>
      <c r="CV78" s="628">
        <f t="shared" si="76"/>
        <v>0</v>
      </c>
      <c r="CW78" s="628">
        <f t="shared" si="76"/>
        <v>0</v>
      </c>
      <c r="CX78" s="628">
        <f t="shared" si="76"/>
        <v>0</v>
      </c>
      <c r="CY78" s="628">
        <f t="shared" si="76"/>
        <v>0</v>
      </c>
      <c r="CZ78" s="628">
        <f t="shared" si="76"/>
        <v>0</v>
      </c>
      <c r="DA78" s="628">
        <f t="shared" si="76"/>
        <v>0</v>
      </c>
      <c r="DB78" s="628">
        <f t="shared" si="76"/>
        <v>0</v>
      </c>
      <c r="DC78" s="628">
        <f t="shared" si="76"/>
        <v>0</v>
      </c>
      <c r="DD78" s="628">
        <f t="shared" si="76"/>
        <v>0</v>
      </c>
      <c r="DE78" s="628">
        <f t="shared" si="76"/>
        <v>0</v>
      </c>
      <c r="DF78" s="628">
        <f t="shared" si="76"/>
        <v>0</v>
      </c>
      <c r="DG78" s="628">
        <f t="shared" si="76"/>
        <v>0</v>
      </c>
      <c r="DH78" s="628">
        <f t="shared" si="76"/>
        <v>0</v>
      </c>
      <c r="DI78" s="628">
        <f t="shared" si="76"/>
        <v>0</v>
      </c>
      <c r="DJ78" s="628">
        <f t="shared" si="76"/>
        <v>0</v>
      </c>
      <c r="DK78" s="628">
        <f t="shared" si="69"/>
        <v>0</v>
      </c>
      <c r="DL78" s="628">
        <f t="shared" si="70"/>
        <v>0</v>
      </c>
      <c r="DM78" s="628">
        <f t="shared" si="70"/>
        <v>0</v>
      </c>
      <c r="DN78" s="628">
        <f t="shared" si="70"/>
        <v>0</v>
      </c>
      <c r="DO78" s="628">
        <f t="shared" si="70"/>
        <v>0</v>
      </c>
      <c r="DP78" s="628">
        <f t="shared" si="70"/>
        <v>0</v>
      </c>
      <c r="DQ78" s="628">
        <f t="shared" si="70"/>
        <v>0</v>
      </c>
      <c r="DR78" s="628">
        <f t="shared" si="70"/>
        <v>0</v>
      </c>
      <c r="DS78" s="628">
        <f t="shared" si="70"/>
        <v>0</v>
      </c>
      <c r="DT78" s="628">
        <f t="shared" si="70"/>
        <v>0</v>
      </c>
      <c r="DU78" s="628">
        <f t="shared" si="70"/>
        <v>0</v>
      </c>
      <c r="DV78" s="628">
        <f t="shared" si="70"/>
        <v>0</v>
      </c>
      <c r="DW78" s="628">
        <f t="shared" si="70"/>
        <v>0</v>
      </c>
      <c r="DX78" s="628">
        <f t="shared" si="70"/>
        <v>0</v>
      </c>
      <c r="DY78" s="628">
        <f t="shared" si="70"/>
        <v>0</v>
      </c>
      <c r="DZ78" s="628">
        <f t="shared" si="70"/>
        <v>0</v>
      </c>
      <c r="EA78" s="628">
        <f t="shared" si="70"/>
        <v>0</v>
      </c>
      <c r="EB78" s="628">
        <f t="shared" si="30"/>
        <v>0</v>
      </c>
      <c r="EC78" s="628">
        <f t="shared" si="30"/>
        <v>0</v>
      </c>
      <c r="ED78" s="628">
        <f t="shared" si="30"/>
        <v>0</v>
      </c>
      <c r="EE78" s="628">
        <f t="shared" si="30"/>
        <v>0</v>
      </c>
      <c r="EF78" s="628">
        <f t="shared" si="30"/>
        <v>0</v>
      </c>
      <c r="EG78" s="628">
        <f t="shared" si="30"/>
        <v>0</v>
      </c>
      <c r="EH78" s="628">
        <f t="shared" si="30"/>
        <v>0</v>
      </c>
      <c r="EI78" s="628">
        <f t="shared" si="30"/>
        <v>0</v>
      </c>
      <c r="EJ78" s="631"/>
      <c r="EK78" s="631">
        <f t="shared" si="77"/>
        <v>0</v>
      </c>
      <c r="EL78" s="631">
        <f t="shared" si="77"/>
        <v>1</v>
      </c>
      <c r="EM78" s="631">
        <f t="shared" si="77"/>
        <v>0</v>
      </c>
      <c r="EN78" s="631">
        <f t="shared" si="77"/>
        <v>0</v>
      </c>
      <c r="EO78" s="631">
        <f t="shared" si="77"/>
        <v>0</v>
      </c>
      <c r="EP78" s="631">
        <f t="shared" si="77"/>
        <v>0</v>
      </c>
      <c r="EQ78" s="631">
        <f t="shared" si="77"/>
        <v>0</v>
      </c>
      <c r="ER78" s="631">
        <f t="shared" si="77"/>
        <v>0</v>
      </c>
      <c r="ES78" s="631">
        <f t="shared" si="77"/>
        <v>0</v>
      </c>
      <c r="ET78" s="631">
        <f t="shared" si="77"/>
        <v>0</v>
      </c>
      <c r="EU78" s="631">
        <f t="shared" si="77"/>
        <v>0</v>
      </c>
      <c r="EV78" s="631">
        <f t="shared" si="77"/>
        <v>0</v>
      </c>
      <c r="EW78" s="631">
        <f t="shared" si="77"/>
        <v>0</v>
      </c>
      <c r="EX78" s="631">
        <f t="shared" si="77"/>
        <v>0</v>
      </c>
      <c r="EY78" s="631">
        <f t="shared" si="77"/>
        <v>0</v>
      </c>
      <c r="EZ78" s="631">
        <f t="shared" si="71"/>
        <v>0</v>
      </c>
      <c r="FA78" s="631">
        <f t="shared" si="71"/>
        <v>0</v>
      </c>
      <c r="FB78" s="631">
        <f t="shared" si="71"/>
        <v>0</v>
      </c>
      <c r="FC78" s="631">
        <f t="shared" si="71"/>
        <v>0</v>
      </c>
      <c r="FD78" s="631">
        <f t="shared" si="72"/>
        <v>0</v>
      </c>
      <c r="FE78" s="631">
        <f t="shared" si="72"/>
        <v>0</v>
      </c>
      <c r="FF78" s="631">
        <f t="shared" si="72"/>
        <v>0</v>
      </c>
      <c r="FG78" s="631">
        <f t="shared" si="72"/>
        <v>0</v>
      </c>
      <c r="FH78" s="631">
        <f t="shared" si="72"/>
        <v>0</v>
      </c>
      <c r="FI78" s="631">
        <f t="shared" si="72"/>
        <v>0</v>
      </c>
      <c r="FJ78" s="631">
        <f t="shared" si="72"/>
        <v>0</v>
      </c>
      <c r="FK78" s="631">
        <f t="shared" si="72"/>
        <v>0</v>
      </c>
      <c r="FL78" s="631">
        <f t="shared" si="72"/>
        <v>0</v>
      </c>
      <c r="FM78" s="631">
        <f t="shared" si="72"/>
        <v>0</v>
      </c>
      <c r="FN78" s="631">
        <f t="shared" si="72"/>
        <v>0</v>
      </c>
      <c r="FO78" s="631">
        <f t="shared" si="72"/>
        <v>0</v>
      </c>
      <c r="FP78" s="631">
        <f t="shared" si="72"/>
        <v>0</v>
      </c>
      <c r="FQ78" s="631">
        <f t="shared" si="72"/>
        <v>0</v>
      </c>
      <c r="FR78" s="631">
        <f t="shared" si="72"/>
        <v>0</v>
      </c>
      <c r="FS78" s="631">
        <f t="shared" si="72"/>
        <v>0</v>
      </c>
      <c r="FT78" s="631">
        <f t="shared" si="33"/>
        <v>0</v>
      </c>
      <c r="FU78" s="631">
        <f t="shared" si="33"/>
        <v>0</v>
      </c>
      <c r="FV78" s="631">
        <f t="shared" si="33"/>
        <v>0</v>
      </c>
      <c r="FW78" s="631">
        <f t="shared" si="33"/>
        <v>0</v>
      </c>
      <c r="FX78" s="631">
        <f t="shared" si="33"/>
        <v>0</v>
      </c>
      <c r="FY78" s="631">
        <f t="shared" si="33"/>
        <v>0</v>
      </c>
      <c r="FZ78" s="631">
        <f t="shared" si="33"/>
        <v>0</v>
      </c>
      <c r="GA78" s="631">
        <f t="shared" si="33"/>
        <v>0</v>
      </c>
      <c r="GB78" s="631">
        <f t="shared" si="33"/>
        <v>0</v>
      </c>
      <c r="GC78" s="631">
        <f t="shared" si="33"/>
        <v>0</v>
      </c>
      <c r="GD78" s="631">
        <f t="shared" si="34"/>
        <v>0</v>
      </c>
      <c r="GE78" s="631">
        <f t="shared" si="34"/>
        <v>0</v>
      </c>
      <c r="GF78" s="631">
        <f t="shared" si="34"/>
        <v>0</v>
      </c>
      <c r="GG78" s="631">
        <f t="shared" si="34"/>
        <v>0</v>
      </c>
      <c r="GH78" s="631">
        <f t="shared" si="34"/>
        <v>0</v>
      </c>
      <c r="GI78" s="631">
        <f t="shared" si="34"/>
        <v>0</v>
      </c>
      <c r="GJ78" s="631">
        <f t="shared" si="34"/>
        <v>0</v>
      </c>
      <c r="GK78" s="631">
        <f t="shared" si="34"/>
        <v>0</v>
      </c>
      <c r="GL78" s="631">
        <f t="shared" si="34"/>
        <v>0</v>
      </c>
      <c r="GM78" s="631">
        <f t="shared" si="34"/>
        <v>0</v>
      </c>
      <c r="GN78" s="631">
        <f t="shared" si="34"/>
        <v>0</v>
      </c>
      <c r="GO78" s="631"/>
      <c r="GP78" s="631">
        <f t="shared" si="78"/>
        <v>0</v>
      </c>
      <c r="GQ78" s="631">
        <f t="shared" si="78"/>
        <v>1</v>
      </c>
      <c r="GR78" s="631">
        <f t="shared" si="78"/>
        <v>0</v>
      </c>
      <c r="GS78" s="631">
        <f t="shared" si="78"/>
        <v>0</v>
      </c>
      <c r="GT78" s="631">
        <f t="shared" si="78"/>
        <v>0</v>
      </c>
      <c r="GU78" s="631">
        <f t="shared" si="78"/>
        <v>0</v>
      </c>
      <c r="GV78" s="631">
        <f t="shared" si="78"/>
        <v>0</v>
      </c>
      <c r="GW78" s="631">
        <f t="shared" si="78"/>
        <v>0</v>
      </c>
      <c r="GX78" s="631">
        <f t="shared" si="78"/>
        <v>0</v>
      </c>
      <c r="GY78" s="631">
        <f t="shared" si="78"/>
        <v>0</v>
      </c>
      <c r="GZ78" s="631">
        <f t="shared" si="78"/>
        <v>0</v>
      </c>
      <c r="HA78" s="631">
        <f t="shared" si="78"/>
        <v>0</v>
      </c>
      <c r="HB78" s="631">
        <f t="shared" si="78"/>
        <v>0</v>
      </c>
      <c r="HC78" s="631">
        <f t="shared" si="78"/>
        <v>0</v>
      </c>
      <c r="HD78" s="631">
        <f t="shared" si="78"/>
        <v>0</v>
      </c>
      <c r="HE78" s="631">
        <f t="shared" si="73"/>
        <v>0</v>
      </c>
      <c r="HF78" s="631">
        <f t="shared" si="73"/>
        <v>0</v>
      </c>
      <c r="HG78" s="631">
        <f t="shared" si="73"/>
        <v>0</v>
      </c>
      <c r="HH78" s="631">
        <f t="shared" si="73"/>
        <v>0</v>
      </c>
      <c r="HI78" s="631">
        <f t="shared" si="73"/>
        <v>0</v>
      </c>
      <c r="HJ78" s="631">
        <f t="shared" si="73"/>
        <v>0</v>
      </c>
      <c r="HK78" s="631">
        <f t="shared" si="73"/>
        <v>0</v>
      </c>
      <c r="HL78" s="631">
        <f t="shared" si="73"/>
        <v>0</v>
      </c>
      <c r="HM78" s="631">
        <f t="shared" si="73"/>
        <v>0</v>
      </c>
      <c r="HN78" s="631">
        <f t="shared" si="73"/>
        <v>0</v>
      </c>
      <c r="HO78" s="631">
        <f t="shared" si="73"/>
        <v>0</v>
      </c>
      <c r="HP78" s="631">
        <f t="shared" si="73"/>
        <v>0</v>
      </c>
      <c r="HQ78" s="631">
        <f t="shared" si="73"/>
        <v>0</v>
      </c>
      <c r="HR78" s="631">
        <f t="shared" si="79"/>
        <v>0</v>
      </c>
      <c r="HS78" s="631">
        <f t="shared" si="79"/>
        <v>0</v>
      </c>
      <c r="HT78" s="631">
        <f t="shared" si="79"/>
        <v>0</v>
      </c>
      <c r="HU78" s="631">
        <f t="shared" si="79"/>
        <v>0</v>
      </c>
      <c r="HV78" s="631">
        <f t="shared" si="80"/>
        <v>0</v>
      </c>
      <c r="HW78" s="631">
        <f t="shared" si="80"/>
        <v>0</v>
      </c>
      <c r="HX78" s="631">
        <f t="shared" si="80"/>
        <v>0</v>
      </c>
      <c r="HY78" s="631">
        <f t="shared" si="80"/>
        <v>0</v>
      </c>
      <c r="HZ78" s="631">
        <f t="shared" si="80"/>
        <v>0</v>
      </c>
      <c r="IA78" s="631">
        <f t="shared" si="80"/>
        <v>0</v>
      </c>
      <c r="IB78" s="631">
        <f t="shared" si="80"/>
        <v>0</v>
      </c>
      <c r="IC78" s="631">
        <f t="shared" si="80"/>
        <v>0</v>
      </c>
      <c r="ID78" s="631">
        <f t="shared" si="80"/>
        <v>0</v>
      </c>
      <c r="IE78" s="631">
        <f t="shared" si="80"/>
        <v>0</v>
      </c>
      <c r="IF78" s="631">
        <f t="shared" si="80"/>
        <v>0</v>
      </c>
      <c r="IG78" s="631">
        <f t="shared" si="80"/>
        <v>0</v>
      </c>
      <c r="IH78" s="631">
        <f t="shared" si="80"/>
        <v>0</v>
      </c>
      <c r="II78" s="631">
        <f t="shared" si="74"/>
        <v>0</v>
      </c>
      <c r="IJ78" s="631">
        <f t="shared" si="74"/>
        <v>0</v>
      </c>
      <c r="IK78" s="631">
        <f t="shared" si="74"/>
        <v>0</v>
      </c>
      <c r="IL78" s="631">
        <f t="shared" si="38"/>
        <v>0</v>
      </c>
      <c r="IM78" s="631">
        <f t="shared" si="38"/>
        <v>0</v>
      </c>
      <c r="IN78" s="631">
        <f t="shared" si="38"/>
        <v>0</v>
      </c>
      <c r="IO78" s="631">
        <f t="shared" si="38"/>
        <v>0</v>
      </c>
      <c r="IP78" s="631">
        <f t="shared" si="38"/>
        <v>0</v>
      </c>
      <c r="IQ78" s="631">
        <f t="shared" si="38"/>
        <v>0</v>
      </c>
      <c r="IR78" s="631">
        <f t="shared" si="38"/>
        <v>0</v>
      </c>
      <c r="IS78" s="631">
        <f t="shared" si="38"/>
        <v>0</v>
      </c>
      <c r="IT78" s="631"/>
      <c r="IU78" s="631">
        <f t="shared" si="53"/>
        <v>0</v>
      </c>
      <c r="IV78" s="631">
        <f t="shared" si="53"/>
        <v>310.80195000000003</v>
      </c>
      <c r="IW78" s="631">
        <f t="shared" si="53"/>
        <v>0</v>
      </c>
      <c r="IX78" s="631">
        <f t="shared" si="53"/>
        <v>0</v>
      </c>
      <c r="IY78" s="631">
        <f t="shared" si="53"/>
        <v>0</v>
      </c>
      <c r="IZ78" s="631">
        <f t="shared" si="53"/>
        <v>0</v>
      </c>
      <c r="JA78" s="631">
        <f t="shared" si="53"/>
        <v>0</v>
      </c>
      <c r="JB78" s="631">
        <f t="shared" si="53"/>
        <v>0</v>
      </c>
      <c r="JC78" s="631">
        <f t="shared" si="53"/>
        <v>0</v>
      </c>
      <c r="JD78" s="631">
        <f t="shared" si="53"/>
        <v>0</v>
      </c>
      <c r="JE78" s="631">
        <f t="shared" si="54"/>
        <v>0</v>
      </c>
      <c r="JF78" s="631">
        <f t="shared" si="54"/>
        <v>0</v>
      </c>
      <c r="JG78" s="631">
        <f t="shared" si="54"/>
        <v>0</v>
      </c>
      <c r="JH78" s="631">
        <f t="shared" si="54"/>
        <v>0</v>
      </c>
      <c r="JI78" s="631">
        <f t="shared" si="54"/>
        <v>0</v>
      </c>
      <c r="JJ78" s="631">
        <f t="shared" si="54"/>
        <v>0</v>
      </c>
      <c r="JK78" s="631">
        <f t="shared" si="54"/>
        <v>0</v>
      </c>
      <c r="JL78" s="631">
        <f t="shared" si="54"/>
        <v>0</v>
      </c>
      <c r="JM78" s="631">
        <f t="shared" si="54"/>
        <v>0</v>
      </c>
      <c r="JN78" s="631">
        <f t="shared" si="54"/>
        <v>0</v>
      </c>
      <c r="JO78" s="631">
        <f t="shared" si="55"/>
        <v>0</v>
      </c>
      <c r="JP78" s="631">
        <f t="shared" si="55"/>
        <v>0</v>
      </c>
      <c r="JQ78" s="631">
        <f t="shared" si="55"/>
        <v>0</v>
      </c>
      <c r="JR78" s="631">
        <f t="shared" si="55"/>
        <v>0</v>
      </c>
      <c r="JS78" s="631">
        <f t="shared" si="55"/>
        <v>0</v>
      </c>
      <c r="JT78" s="631">
        <f t="shared" si="55"/>
        <v>0</v>
      </c>
      <c r="JU78" s="631">
        <f t="shared" si="55"/>
        <v>0</v>
      </c>
      <c r="JV78" s="631">
        <f t="shared" si="55"/>
        <v>0</v>
      </c>
      <c r="JW78" s="631">
        <f t="shared" si="55"/>
        <v>0</v>
      </c>
      <c r="JX78" s="631">
        <f t="shared" si="55"/>
        <v>0</v>
      </c>
      <c r="JY78" s="631">
        <f t="shared" si="56"/>
        <v>0</v>
      </c>
      <c r="JZ78" s="631">
        <f t="shared" si="56"/>
        <v>0</v>
      </c>
      <c r="KA78" s="631">
        <f t="shared" si="56"/>
        <v>0</v>
      </c>
      <c r="KB78" s="631">
        <f t="shared" si="56"/>
        <v>0</v>
      </c>
      <c r="KC78" s="631">
        <f t="shared" si="56"/>
        <v>0</v>
      </c>
      <c r="KD78" s="631">
        <f t="shared" si="56"/>
        <v>0</v>
      </c>
      <c r="KE78" s="631">
        <f t="shared" si="56"/>
        <v>0</v>
      </c>
      <c r="KF78" s="631">
        <f t="shared" si="56"/>
        <v>0</v>
      </c>
      <c r="KG78" s="631">
        <f t="shared" si="56"/>
        <v>0</v>
      </c>
      <c r="KH78" s="631">
        <f t="shared" si="56"/>
        <v>0</v>
      </c>
      <c r="KI78" s="631">
        <f t="shared" si="57"/>
        <v>0</v>
      </c>
      <c r="KJ78" s="631">
        <f t="shared" si="57"/>
        <v>0</v>
      </c>
      <c r="KK78" s="631">
        <f t="shared" si="57"/>
        <v>0</v>
      </c>
      <c r="KL78" s="631">
        <f t="shared" si="57"/>
        <v>0</v>
      </c>
      <c r="KM78" s="631">
        <f t="shared" si="57"/>
        <v>0</v>
      </c>
      <c r="KN78" s="631">
        <f t="shared" si="57"/>
        <v>0</v>
      </c>
      <c r="KO78" s="631">
        <f t="shared" si="57"/>
        <v>0</v>
      </c>
      <c r="KP78" s="631">
        <f t="shared" si="57"/>
        <v>0</v>
      </c>
      <c r="KQ78" s="631">
        <f t="shared" si="57"/>
        <v>0</v>
      </c>
      <c r="KR78" s="631">
        <f t="shared" si="57"/>
        <v>0</v>
      </c>
      <c r="KS78" s="631">
        <f t="shared" si="58"/>
        <v>0</v>
      </c>
      <c r="KT78" s="631">
        <f t="shared" si="58"/>
        <v>0</v>
      </c>
      <c r="KU78" s="631">
        <f t="shared" si="58"/>
        <v>0</v>
      </c>
      <c r="KV78" s="631">
        <f t="shared" si="58"/>
        <v>0</v>
      </c>
      <c r="KW78" s="631">
        <f t="shared" si="58"/>
        <v>0</v>
      </c>
      <c r="KX78" s="631">
        <f t="shared" si="58"/>
        <v>0</v>
      </c>
      <c r="KY78" s="631"/>
      <c r="KZ78" s="631">
        <f t="shared" si="59"/>
        <v>0</v>
      </c>
      <c r="LA78" s="631">
        <f t="shared" si="59"/>
        <v>48.346969999999999</v>
      </c>
      <c r="LB78" s="631">
        <f t="shared" si="59"/>
        <v>0</v>
      </c>
      <c r="LC78" s="631">
        <f t="shared" si="59"/>
        <v>0</v>
      </c>
      <c r="LD78" s="631">
        <f t="shared" si="59"/>
        <v>0</v>
      </c>
      <c r="LE78" s="631">
        <f t="shared" si="59"/>
        <v>0</v>
      </c>
      <c r="LF78" s="631">
        <f t="shared" si="59"/>
        <v>0</v>
      </c>
      <c r="LG78" s="631">
        <f t="shared" si="59"/>
        <v>0</v>
      </c>
      <c r="LH78" s="631">
        <f t="shared" si="59"/>
        <v>0</v>
      </c>
      <c r="LI78" s="631">
        <f t="shared" si="59"/>
        <v>0</v>
      </c>
      <c r="LJ78" s="631">
        <f t="shared" si="60"/>
        <v>0</v>
      </c>
      <c r="LK78" s="631">
        <f t="shared" si="60"/>
        <v>0</v>
      </c>
      <c r="LL78" s="631">
        <f t="shared" si="60"/>
        <v>0</v>
      </c>
      <c r="LM78" s="631">
        <f t="shared" si="60"/>
        <v>0</v>
      </c>
      <c r="LN78" s="631">
        <f t="shared" si="60"/>
        <v>0</v>
      </c>
      <c r="LO78" s="631">
        <f t="shared" si="60"/>
        <v>0</v>
      </c>
      <c r="LP78" s="631">
        <f t="shared" si="60"/>
        <v>0</v>
      </c>
      <c r="LQ78" s="631">
        <f t="shared" si="60"/>
        <v>0</v>
      </c>
      <c r="LR78" s="631">
        <f t="shared" si="60"/>
        <v>0</v>
      </c>
      <c r="LS78" s="631">
        <f t="shared" si="60"/>
        <v>0</v>
      </c>
      <c r="LT78" s="631">
        <f t="shared" si="61"/>
        <v>0</v>
      </c>
      <c r="LU78" s="631">
        <f t="shared" si="61"/>
        <v>0</v>
      </c>
      <c r="LV78" s="631">
        <f t="shared" si="61"/>
        <v>0</v>
      </c>
      <c r="LW78" s="631">
        <f t="shared" si="61"/>
        <v>0</v>
      </c>
      <c r="LX78" s="631">
        <f t="shared" si="61"/>
        <v>0</v>
      </c>
      <c r="LY78" s="631">
        <f t="shared" si="61"/>
        <v>0</v>
      </c>
      <c r="LZ78" s="631">
        <f t="shared" si="61"/>
        <v>0</v>
      </c>
      <c r="MA78" s="631">
        <f t="shared" si="61"/>
        <v>0</v>
      </c>
      <c r="MB78" s="631">
        <f t="shared" si="61"/>
        <v>0</v>
      </c>
      <c r="MC78" s="631">
        <f t="shared" si="61"/>
        <v>0</v>
      </c>
      <c r="MD78" s="631">
        <f t="shared" si="62"/>
        <v>0</v>
      </c>
      <c r="ME78" s="631">
        <f t="shared" si="62"/>
        <v>0</v>
      </c>
      <c r="MF78" s="631">
        <f t="shared" si="62"/>
        <v>0</v>
      </c>
      <c r="MG78" s="631">
        <f t="shared" si="62"/>
        <v>0</v>
      </c>
      <c r="MH78" s="631">
        <f t="shared" si="62"/>
        <v>0</v>
      </c>
      <c r="MI78" s="631">
        <f t="shared" si="62"/>
        <v>0</v>
      </c>
      <c r="MJ78" s="631">
        <f t="shared" si="62"/>
        <v>0</v>
      </c>
      <c r="MK78" s="631">
        <f t="shared" si="62"/>
        <v>0</v>
      </c>
      <c r="ML78" s="631">
        <f t="shared" si="62"/>
        <v>0</v>
      </c>
      <c r="MM78" s="631">
        <f t="shared" si="62"/>
        <v>0</v>
      </c>
      <c r="MN78" s="631">
        <f t="shared" si="63"/>
        <v>0</v>
      </c>
      <c r="MO78" s="631">
        <f t="shared" si="63"/>
        <v>0</v>
      </c>
      <c r="MP78" s="631">
        <f t="shared" si="63"/>
        <v>0</v>
      </c>
      <c r="MQ78" s="631">
        <f t="shared" si="63"/>
        <v>0</v>
      </c>
      <c r="MR78" s="631">
        <f t="shared" si="63"/>
        <v>0</v>
      </c>
      <c r="MS78" s="631">
        <f t="shared" si="63"/>
        <v>0</v>
      </c>
      <c r="MT78" s="631">
        <f t="shared" si="63"/>
        <v>0</v>
      </c>
      <c r="MU78" s="631">
        <f t="shared" si="63"/>
        <v>0</v>
      </c>
      <c r="MV78" s="631">
        <f t="shared" si="63"/>
        <v>0</v>
      </c>
      <c r="MW78" s="631">
        <f t="shared" si="63"/>
        <v>0</v>
      </c>
      <c r="MX78" s="631">
        <f t="shared" si="64"/>
        <v>0</v>
      </c>
      <c r="MY78" s="631">
        <f t="shared" si="64"/>
        <v>0</v>
      </c>
      <c r="MZ78" s="631">
        <f t="shared" si="64"/>
        <v>0</v>
      </c>
      <c r="NA78" s="631">
        <f t="shared" si="64"/>
        <v>0</v>
      </c>
      <c r="NB78" s="631">
        <f t="shared" si="64"/>
        <v>0</v>
      </c>
      <c r="NC78" s="631">
        <f t="shared" si="64"/>
        <v>0</v>
      </c>
    </row>
    <row r="79" spans="1:367">
      <c r="A79" s="503" t="s">
        <v>81</v>
      </c>
      <c r="B79" s="503" t="s">
        <v>158</v>
      </c>
      <c r="C79" s="497">
        <v>1.9242950000000001</v>
      </c>
      <c r="D79" s="497">
        <v>0.15148300000000001</v>
      </c>
      <c r="E79" s="362">
        <f t="shared" si="51"/>
        <v>1.2690784266382611E-3</v>
      </c>
      <c r="F79" s="363">
        <f t="shared" si="52"/>
        <v>4.5471035841981259E-4</v>
      </c>
      <c r="G79" s="498">
        <f>E79*Dichtheden!$V$70</f>
        <v>65.381499172565384</v>
      </c>
      <c r="H79" s="499">
        <f>IF(C79=0,0,ROUND(IF((G79/2)/Dichtheden!$C$3&lt;1,1,(G79/2)/Dichtheden!$C$3),0))</f>
        <v>1</v>
      </c>
      <c r="I79" s="498">
        <f>E79*Dichtheden!$AJ$70</f>
        <v>10.896916528760897</v>
      </c>
      <c r="J79" s="499">
        <f>IF(C79=0,0,ROUND(IF((I79/2)/Dichtheden!$D$3&lt;1,1,(I79/2)/Dichtheden!$D$3),0))</f>
        <v>1</v>
      </c>
      <c r="K79" s="498">
        <f t="shared" si="21"/>
        <v>32.690749586282692</v>
      </c>
      <c r="L79" s="500">
        <f t="shared" si="22"/>
        <v>32.690749586282692</v>
      </c>
      <c r="M79" s="498">
        <f>IF(D79=0,0,IF((D79*Dichtheden!$G$4)&lt;25,25,D79*Dichtheden!$G$4))</f>
        <v>34.083674999999999</v>
      </c>
      <c r="N79" s="499">
        <f>D79*Dichtheden!$H$4</f>
        <v>5.3019050000000005</v>
      </c>
      <c r="O79" s="501"/>
      <c r="P79" s="501"/>
      <c r="Q79" s="502">
        <f>E79*Dichtheden!$AS$68</f>
        <v>48.218855639766971</v>
      </c>
      <c r="R79" s="495">
        <f>IF(Q79=0,0,ROUND(IF((Q79/2)/Dichtheden!$C$3&lt;1,1,(Q79/2)/Dichtheden!$C$3),0))</f>
        <v>1</v>
      </c>
      <c r="S79" s="502">
        <f>E79*Dichtheden!$AY$68</f>
        <v>2.6697445495464196</v>
      </c>
      <c r="T79" s="495">
        <f>IF(Q79=0,0,ROUND(IF((S79/2)/Dichtheden!$D$3&lt;1,1,(S79/2)/Dichtheden!$D$3),0))</f>
        <v>1</v>
      </c>
      <c r="U79" s="502">
        <f>D79*Dichtheden!$G$5</f>
        <v>33.023294</v>
      </c>
      <c r="V79" s="502">
        <f>D79*Dichtheden!$H$5</f>
        <v>2.2722450000000003</v>
      </c>
      <c r="X79" s="630"/>
      <c r="AA79" s="628">
        <f t="shared" si="65"/>
        <v>0</v>
      </c>
      <c r="AB79" s="628">
        <f t="shared" si="65"/>
        <v>1.9242950000000001</v>
      </c>
      <c r="AC79" s="628">
        <f t="shared" si="65"/>
        <v>0</v>
      </c>
      <c r="AD79" s="628">
        <f t="shared" si="65"/>
        <v>0</v>
      </c>
      <c r="AE79" s="628">
        <f t="shared" si="65"/>
        <v>0</v>
      </c>
      <c r="AF79" s="628">
        <f t="shared" si="65"/>
        <v>0</v>
      </c>
      <c r="AG79" s="628">
        <f t="shared" si="65"/>
        <v>0</v>
      </c>
      <c r="AH79" s="628">
        <f t="shared" si="65"/>
        <v>0</v>
      </c>
      <c r="AI79" s="628">
        <f t="shared" si="65"/>
        <v>0</v>
      </c>
      <c r="AJ79" s="628">
        <f t="shared" si="65"/>
        <v>0</v>
      </c>
      <c r="AK79" s="628">
        <f t="shared" si="65"/>
        <v>0</v>
      </c>
      <c r="AL79" s="628">
        <f t="shared" si="65"/>
        <v>0</v>
      </c>
      <c r="AM79" s="628">
        <f t="shared" si="65"/>
        <v>0</v>
      </c>
      <c r="AN79" s="628">
        <f t="shared" si="65"/>
        <v>0</v>
      </c>
      <c r="AO79" s="628">
        <f t="shared" si="65"/>
        <v>0</v>
      </c>
      <c r="AP79" s="628">
        <f t="shared" si="65"/>
        <v>0</v>
      </c>
      <c r="AQ79" s="628">
        <f t="shared" si="75"/>
        <v>0</v>
      </c>
      <c r="AR79" s="628">
        <f t="shared" si="75"/>
        <v>0</v>
      </c>
      <c r="AS79" s="628">
        <f t="shared" si="75"/>
        <v>0</v>
      </c>
      <c r="AT79" s="628">
        <f t="shared" si="75"/>
        <v>0</v>
      </c>
      <c r="AU79" s="628">
        <f t="shared" si="75"/>
        <v>0</v>
      </c>
      <c r="AV79" s="628">
        <f t="shared" si="75"/>
        <v>0</v>
      </c>
      <c r="AW79" s="628">
        <f t="shared" si="75"/>
        <v>0</v>
      </c>
      <c r="AX79" s="628">
        <f t="shared" si="75"/>
        <v>0</v>
      </c>
      <c r="AY79" s="628">
        <f t="shared" si="75"/>
        <v>0</v>
      </c>
      <c r="AZ79" s="628">
        <f t="shared" si="75"/>
        <v>0</v>
      </c>
      <c r="BA79" s="628">
        <f t="shared" si="75"/>
        <v>0</v>
      </c>
      <c r="BB79" s="628">
        <f t="shared" si="75"/>
        <v>0</v>
      </c>
      <c r="BC79" s="628">
        <f t="shared" si="75"/>
        <v>0</v>
      </c>
      <c r="BD79" s="628">
        <f t="shared" si="75"/>
        <v>0</v>
      </c>
      <c r="BE79" s="628">
        <f t="shared" si="75"/>
        <v>0</v>
      </c>
      <c r="BF79" s="628">
        <f t="shared" si="66"/>
        <v>0</v>
      </c>
      <c r="BG79" s="628">
        <f t="shared" si="67"/>
        <v>0</v>
      </c>
      <c r="BH79" s="628">
        <f t="shared" si="67"/>
        <v>0</v>
      </c>
      <c r="BI79" s="628">
        <f t="shared" si="67"/>
        <v>0</v>
      </c>
      <c r="BJ79" s="628">
        <f t="shared" si="67"/>
        <v>0</v>
      </c>
      <c r="BK79" s="628">
        <f t="shared" si="67"/>
        <v>0</v>
      </c>
      <c r="BL79" s="628">
        <f t="shared" si="67"/>
        <v>0</v>
      </c>
      <c r="BM79" s="628">
        <f t="shared" si="67"/>
        <v>0</v>
      </c>
      <c r="BN79" s="628">
        <f t="shared" si="67"/>
        <v>0</v>
      </c>
      <c r="BO79" s="628">
        <f t="shared" si="67"/>
        <v>0</v>
      </c>
      <c r="BP79" s="628">
        <f t="shared" si="67"/>
        <v>0</v>
      </c>
      <c r="BQ79" s="628">
        <f t="shared" si="67"/>
        <v>0</v>
      </c>
      <c r="BR79" s="628">
        <f t="shared" si="67"/>
        <v>0</v>
      </c>
      <c r="BS79" s="628">
        <f t="shared" si="67"/>
        <v>0</v>
      </c>
      <c r="BT79" s="628">
        <f t="shared" si="67"/>
        <v>0</v>
      </c>
      <c r="BU79" s="628">
        <f t="shared" si="67"/>
        <v>0</v>
      </c>
      <c r="BV79" s="628">
        <f t="shared" si="67"/>
        <v>0</v>
      </c>
      <c r="BW79" s="628">
        <f t="shared" si="26"/>
        <v>0</v>
      </c>
      <c r="BX79" s="628">
        <f t="shared" si="26"/>
        <v>0</v>
      </c>
      <c r="BY79" s="628">
        <f t="shared" si="26"/>
        <v>0</v>
      </c>
      <c r="BZ79" s="628">
        <f t="shared" si="26"/>
        <v>0</v>
      </c>
      <c r="CA79" s="628">
        <f t="shared" si="26"/>
        <v>0</v>
      </c>
      <c r="CB79" s="628">
        <f t="shared" si="26"/>
        <v>0</v>
      </c>
      <c r="CC79" s="628">
        <f t="shared" si="26"/>
        <v>0</v>
      </c>
      <c r="CD79" s="628">
        <f t="shared" si="26"/>
        <v>0</v>
      </c>
      <c r="CE79" s="628"/>
      <c r="CF79" s="628">
        <f t="shared" si="68"/>
        <v>0</v>
      </c>
      <c r="CG79" s="628">
        <f t="shared" si="68"/>
        <v>0.15148300000000001</v>
      </c>
      <c r="CH79" s="628">
        <f t="shared" si="68"/>
        <v>0</v>
      </c>
      <c r="CI79" s="628">
        <f t="shared" si="68"/>
        <v>0</v>
      </c>
      <c r="CJ79" s="628">
        <f t="shared" si="68"/>
        <v>0</v>
      </c>
      <c r="CK79" s="628">
        <f t="shared" si="68"/>
        <v>0</v>
      </c>
      <c r="CL79" s="628">
        <f t="shared" si="68"/>
        <v>0</v>
      </c>
      <c r="CM79" s="628">
        <f t="shared" si="68"/>
        <v>0</v>
      </c>
      <c r="CN79" s="628">
        <f t="shared" si="68"/>
        <v>0</v>
      </c>
      <c r="CO79" s="628">
        <f t="shared" si="68"/>
        <v>0</v>
      </c>
      <c r="CP79" s="628">
        <f t="shared" si="68"/>
        <v>0</v>
      </c>
      <c r="CQ79" s="628">
        <f t="shared" si="68"/>
        <v>0</v>
      </c>
      <c r="CR79" s="628">
        <f t="shared" si="68"/>
        <v>0</v>
      </c>
      <c r="CS79" s="628">
        <f t="shared" si="68"/>
        <v>0</v>
      </c>
      <c r="CT79" s="628">
        <f t="shared" si="68"/>
        <v>0</v>
      </c>
      <c r="CU79" s="628">
        <f t="shared" si="68"/>
        <v>0</v>
      </c>
      <c r="CV79" s="628">
        <f t="shared" si="76"/>
        <v>0</v>
      </c>
      <c r="CW79" s="628">
        <f t="shared" si="76"/>
        <v>0</v>
      </c>
      <c r="CX79" s="628">
        <f t="shared" si="76"/>
        <v>0</v>
      </c>
      <c r="CY79" s="628">
        <f t="shared" si="76"/>
        <v>0</v>
      </c>
      <c r="CZ79" s="628">
        <f t="shared" si="76"/>
        <v>0</v>
      </c>
      <c r="DA79" s="628">
        <f t="shared" si="76"/>
        <v>0</v>
      </c>
      <c r="DB79" s="628">
        <f t="shared" si="76"/>
        <v>0</v>
      </c>
      <c r="DC79" s="628">
        <f t="shared" si="76"/>
        <v>0</v>
      </c>
      <c r="DD79" s="628">
        <f t="shared" si="76"/>
        <v>0</v>
      </c>
      <c r="DE79" s="628">
        <f t="shared" si="76"/>
        <v>0</v>
      </c>
      <c r="DF79" s="628">
        <f t="shared" si="76"/>
        <v>0</v>
      </c>
      <c r="DG79" s="628">
        <f t="shared" si="76"/>
        <v>0</v>
      </c>
      <c r="DH79" s="628">
        <f t="shared" si="76"/>
        <v>0</v>
      </c>
      <c r="DI79" s="628">
        <f t="shared" si="76"/>
        <v>0</v>
      </c>
      <c r="DJ79" s="628">
        <f t="shared" si="76"/>
        <v>0</v>
      </c>
      <c r="DK79" s="628">
        <f t="shared" si="69"/>
        <v>0</v>
      </c>
      <c r="DL79" s="628">
        <f t="shared" si="70"/>
        <v>0</v>
      </c>
      <c r="DM79" s="628">
        <f t="shared" si="70"/>
        <v>0</v>
      </c>
      <c r="DN79" s="628">
        <f t="shared" si="70"/>
        <v>0</v>
      </c>
      <c r="DO79" s="628">
        <f t="shared" si="70"/>
        <v>0</v>
      </c>
      <c r="DP79" s="628">
        <f t="shared" si="70"/>
        <v>0</v>
      </c>
      <c r="DQ79" s="628">
        <f t="shared" si="70"/>
        <v>0</v>
      </c>
      <c r="DR79" s="628">
        <f t="shared" si="70"/>
        <v>0</v>
      </c>
      <c r="DS79" s="628">
        <f t="shared" si="70"/>
        <v>0</v>
      </c>
      <c r="DT79" s="628">
        <f t="shared" si="70"/>
        <v>0</v>
      </c>
      <c r="DU79" s="628">
        <f t="shared" si="70"/>
        <v>0</v>
      </c>
      <c r="DV79" s="628">
        <f t="shared" si="70"/>
        <v>0</v>
      </c>
      <c r="DW79" s="628">
        <f t="shared" si="70"/>
        <v>0</v>
      </c>
      <c r="DX79" s="628">
        <f t="shared" si="70"/>
        <v>0</v>
      </c>
      <c r="DY79" s="628">
        <f t="shared" si="70"/>
        <v>0</v>
      </c>
      <c r="DZ79" s="628">
        <f t="shared" si="70"/>
        <v>0</v>
      </c>
      <c r="EA79" s="628">
        <f t="shared" si="70"/>
        <v>0</v>
      </c>
      <c r="EB79" s="628">
        <f t="shared" si="30"/>
        <v>0</v>
      </c>
      <c r="EC79" s="628">
        <f t="shared" si="30"/>
        <v>0</v>
      </c>
      <c r="ED79" s="628">
        <f t="shared" si="30"/>
        <v>0</v>
      </c>
      <c r="EE79" s="628">
        <f t="shared" si="30"/>
        <v>0</v>
      </c>
      <c r="EF79" s="628">
        <f t="shared" si="30"/>
        <v>0</v>
      </c>
      <c r="EG79" s="628">
        <f t="shared" si="30"/>
        <v>0</v>
      </c>
      <c r="EH79" s="628">
        <f t="shared" si="30"/>
        <v>0</v>
      </c>
      <c r="EI79" s="628">
        <f t="shared" si="30"/>
        <v>0</v>
      </c>
      <c r="EJ79" s="631"/>
      <c r="EK79" s="631">
        <f t="shared" si="77"/>
        <v>0</v>
      </c>
      <c r="EL79" s="631">
        <f t="shared" si="77"/>
        <v>1</v>
      </c>
      <c r="EM79" s="631">
        <f t="shared" si="77"/>
        <v>0</v>
      </c>
      <c r="EN79" s="631">
        <f t="shared" si="77"/>
        <v>0</v>
      </c>
      <c r="EO79" s="631">
        <f t="shared" si="77"/>
        <v>0</v>
      </c>
      <c r="EP79" s="631">
        <f t="shared" si="77"/>
        <v>0</v>
      </c>
      <c r="EQ79" s="631">
        <f t="shared" si="77"/>
        <v>0</v>
      </c>
      <c r="ER79" s="631">
        <f t="shared" si="77"/>
        <v>0</v>
      </c>
      <c r="ES79" s="631">
        <f t="shared" si="77"/>
        <v>0</v>
      </c>
      <c r="ET79" s="631">
        <f t="shared" si="77"/>
        <v>0</v>
      </c>
      <c r="EU79" s="631">
        <f t="shared" si="77"/>
        <v>0</v>
      </c>
      <c r="EV79" s="631">
        <f t="shared" si="77"/>
        <v>0</v>
      </c>
      <c r="EW79" s="631">
        <f t="shared" si="77"/>
        <v>0</v>
      </c>
      <c r="EX79" s="631">
        <f t="shared" si="77"/>
        <v>0</v>
      </c>
      <c r="EY79" s="631">
        <f t="shared" si="77"/>
        <v>0</v>
      </c>
      <c r="EZ79" s="631">
        <f t="shared" si="71"/>
        <v>0</v>
      </c>
      <c r="FA79" s="631">
        <f t="shared" si="71"/>
        <v>0</v>
      </c>
      <c r="FB79" s="631">
        <f t="shared" si="71"/>
        <v>0</v>
      </c>
      <c r="FC79" s="631">
        <f t="shared" si="71"/>
        <v>0</v>
      </c>
      <c r="FD79" s="631">
        <f t="shared" si="72"/>
        <v>0</v>
      </c>
      <c r="FE79" s="631">
        <f t="shared" si="72"/>
        <v>0</v>
      </c>
      <c r="FF79" s="631">
        <f t="shared" si="72"/>
        <v>0</v>
      </c>
      <c r="FG79" s="631">
        <f t="shared" si="72"/>
        <v>0</v>
      </c>
      <c r="FH79" s="631">
        <f t="shared" si="72"/>
        <v>0</v>
      </c>
      <c r="FI79" s="631">
        <f t="shared" si="72"/>
        <v>0</v>
      </c>
      <c r="FJ79" s="631">
        <f t="shared" si="72"/>
        <v>0</v>
      </c>
      <c r="FK79" s="631">
        <f t="shared" si="72"/>
        <v>0</v>
      </c>
      <c r="FL79" s="631">
        <f t="shared" si="72"/>
        <v>0</v>
      </c>
      <c r="FM79" s="631">
        <f t="shared" si="72"/>
        <v>0</v>
      </c>
      <c r="FN79" s="631">
        <f t="shared" si="72"/>
        <v>0</v>
      </c>
      <c r="FO79" s="631">
        <f t="shared" si="72"/>
        <v>0</v>
      </c>
      <c r="FP79" s="631">
        <f t="shared" si="72"/>
        <v>0</v>
      </c>
      <c r="FQ79" s="631">
        <f t="shared" si="72"/>
        <v>0</v>
      </c>
      <c r="FR79" s="631">
        <f t="shared" si="72"/>
        <v>0</v>
      </c>
      <c r="FS79" s="631">
        <f t="shared" si="72"/>
        <v>0</v>
      </c>
      <c r="FT79" s="631">
        <f t="shared" si="33"/>
        <v>0</v>
      </c>
      <c r="FU79" s="631">
        <f t="shared" si="33"/>
        <v>0</v>
      </c>
      <c r="FV79" s="631">
        <f t="shared" si="33"/>
        <v>0</v>
      </c>
      <c r="FW79" s="631">
        <f t="shared" si="33"/>
        <v>0</v>
      </c>
      <c r="FX79" s="631">
        <f t="shared" si="33"/>
        <v>0</v>
      </c>
      <c r="FY79" s="631">
        <f t="shared" si="33"/>
        <v>0</v>
      </c>
      <c r="FZ79" s="631">
        <f t="shared" si="33"/>
        <v>0</v>
      </c>
      <c r="GA79" s="631">
        <f t="shared" si="33"/>
        <v>0</v>
      </c>
      <c r="GB79" s="631">
        <f t="shared" si="33"/>
        <v>0</v>
      </c>
      <c r="GC79" s="631">
        <f t="shared" si="33"/>
        <v>0</v>
      </c>
      <c r="GD79" s="631">
        <f t="shared" si="34"/>
        <v>0</v>
      </c>
      <c r="GE79" s="631">
        <f t="shared" si="34"/>
        <v>0</v>
      </c>
      <c r="GF79" s="631">
        <f t="shared" si="34"/>
        <v>0</v>
      </c>
      <c r="GG79" s="631">
        <f t="shared" si="34"/>
        <v>0</v>
      </c>
      <c r="GH79" s="631">
        <f t="shared" si="34"/>
        <v>0</v>
      </c>
      <c r="GI79" s="631">
        <f t="shared" si="34"/>
        <v>0</v>
      </c>
      <c r="GJ79" s="631">
        <f t="shared" si="34"/>
        <v>0</v>
      </c>
      <c r="GK79" s="631">
        <f t="shared" si="34"/>
        <v>0</v>
      </c>
      <c r="GL79" s="631">
        <f t="shared" si="34"/>
        <v>0</v>
      </c>
      <c r="GM79" s="631">
        <f t="shared" si="34"/>
        <v>0</v>
      </c>
      <c r="GN79" s="631">
        <f t="shared" si="34"/>
        <v>0</v>
      </c>
      <c r="GO79" s="631"/>
      <c r="GP79" s="631">
        <f t="shared" si="78"/>
        <v>0</v>
      </c>
      <c r="GQ79" s="631">
        <f t="shared" si="78"/>
        <v>1</v>
      </c>
      <c r="GR79" s="631">
        <f t="shared" si="78"/>
        <v>0</v>
      </c>
      <c r="GS79" s="631">
        <f t="shared" si="78"/>
        <v>0</v>
      </c>
      <c r="GT79" s="631">
        <f t="shared" si="78"/>
        <v>0</v>
      </c>
      <c r="GU79" s="631">
        <f t="shared" si="78"/>
        <v>0</v>
      </c>
      <c r="GV79" s="631">
        <f t="shared" si="78"/>
        <v>0</v>
      </c>
      <c r="GW79" s="631">
        <f t="shared" si="78"/>
        <v>0</v>
      </c>
      <c r="GX79" s="631">
        <f t="shared" si="78"/>
        <v>0</v>
      </c>
      <c r="GY79" s="631">
        <f t="shared" si="78"/>
        <v>0</v>
      </c>
      <c r="GZ79" s="631">
        <f t="shared" si="78"/>
        <v>0</v>
      </c>
      <c r="HA79" s="631">
        <f t="shared" si="78"/>
        <v>0</v>
      </c>
      <c r="HB79" s="631">
        <f t="shared" si="78"/>
        <v>0</v>
      </c>
      <c r="HC79" s="631">
        <f t="shared" si="78"/>
        <v>0</v>
      </c>
      <c r="HD79" s="631">
        <f t="shared" si="78"/>
        <v>0</v>
      </c>
      <c r="HE79" s="631">
        <f t="shared" si="73"/>
        <v>0</v>
      </c>
      <c r="HF79" s="631">
        <f t="shared" si="73"/>
        <v>0</v>
      </c>
      <c r="HG79" s="631">
        <f t="shared" si="73"/>
        <v>0</v>
      </c>
      <c r="HH79" s="631">
        <f t="shared" si="73"/>
        <v>0</v>
      </c>
      <c r="HI79" s="631">
        <f t="shared" si="73"/>
        <v>0</v>
      </c>
      <c r="HJ79" s="631">
        <f t="shared" si="73"/>
        <v>0</v>
      </c>
      <c r="HK79" s="631">
        <f t="shared" si="73"/>
        <v>0</v>
      </c>
      <c r="HL79" s="631">
        <f t="shared" si="73"/>
        <v>0</v>
      </c>
      <c r="HM79" s="631">
        <f t="shared" si="73"/>
        <v>0</v>
      </c>
      <c r="HN79" s="631">
        <f t="shared" si="73"/>
        <v>0</v>
      </c>
      <c r="HO79" s="631">
        <f t="shared" si="73"/>
        <v>0</v>
      </c>
      <c r="HP79" s="631">
        <f t="shared" si="73"/>
        <v>0</v>
      </c>
      <c r="HQ79" s="631">
        <f t="shared" si="73"/>
        <v>0</v>
      </c>
      <c r="HR79" s="631">
        <f t="shared" si="79"/>
        <v>0</v>
      </c>
      <c r="HS79" s="631">
        <f t="shared" si="79"/>
        <v>0</v>
      </c>
      <c r="HT79" s="631">
        <f t="shared" si="79"/>
        <v>0</v>
      </c>
      <c r="HU79" s="631">
        <f t="shared" si="79"/>
        <v>0</v>
      </c>
      <c r="HV79" s="631">
        <f t="shared" si="80"/>
        <v>0</v>
      </c>
      <c r="HW79" s="631">
        <f t="shared" si="80"/>
        <v>0</v>
      </c>
      <c r="HX79" s="631">
        <f t="shared" si="80"/>
        <v>0</v>
      </c>
      <c r="HY79" s="631">
        <f t="shared" si="80"/>
        <v>0</v>
      </c>
      <c r="HZ79" s="631">
        <f t="shared" si="80"/>
        <v>0</v>
      </c>
      <c r="IA79" s="631">
        <f t="shared" si="80"/>
        <v>0</v>
      </c>
      <c r="IB79" s="631">
        <f t="shared" si="80"/>
        <v>0</v>
      </c>
      <c r="IC79" s="631">
        <f t="shared" si="80"/>
        <v>0</v>
      </c>
      <c r="ID79" s="631">
        <f t="shared" si="80"/>
        <v>0</v>
      </c>
      <c r="IE79" s="631">
        <f t="shared" si="80"/>
        <v>0</v>
      </c>
      <c r="IF79" s="631">
        <f t="shared" si="80"/>
        <v>0</v>
      </c>
      <c r="IG79" s="631">
        <f t="shared" si="80"/>
        <v>0</v>
      </c>
      <c r="IH79" s="631">
        <f t="shared" si="80"/>
        <v>0</v>
      </c>
      <c r="II79" s="631">
        <f t="shared" si="74"/>
        <v>0</v>
      </c>
      <c r="IJ79" s="631">
        <f t="shared" si="74"/>
        <v>0</v>
      </c>
      <c r="IK79" s="631">
        <f t="shared" si="74"/>
        <v>0</v>
      </c>
      <c r="IL79" s="631">
        <f t="shared" si="38"/>
        <v>0</v>
      </c>
      <c r="IM79" s="631">
        <f t="shared" si="38"/>
        <v>0</v>
      </c>
      <c r="IN79" s="631">
        <f t="shared" si="38"/>
        <v>0</v>
      </c>
      <c r="IO79" s="631">
        <f t="shared" si="38"/>
        <v>0</v>
      </c>
      <c r="IP79" s="631">
        <f t="shared" si="38"/>
        <v>0</v>
      </c>
      <c r="IQ79" s="631">
        <f t="shared" si="38"/>
        <v>0</v>
      </c>
      <c r="IR79" s="631">
        <f t="shared" si="38"/>
        <v>0</v>
      </c>
      <c r="IS79" s="631">
        <f t="shared" si="38"/>
        <v>0</v>
      </c>
      <c r="IT79" s="631"/>
      <c r="IU79" s="631">
        <f t="shared" si="53"/>
        <v>0</v>
      </c>
      <c r="IV79" s="631">
        <f t="shared" si="53"/>
        <v>34.083674999999999</v>
      </c>
      <c r="IW79" s="631">
        <f t="shared" si="53"/>
        <v>0</v>
      </c>
      <c r="IX79" s="631">
        <f t="shared" si="53"/>
        <v>0</v>
      </c>
      <c r="IY79" s="631">
        <f t="shared" si="53"/>
        <v>0</v>
      </c>
      <c r="IZ79" s="631">
        <f t="shared" si="53"/>
        <v>0</v>
      </c>
      <c r="JA79" s="631">
        <f t="shared" si="53"/>
        <v>0</v>
      </c>
      <c r="JB79" s="631">
        <f t="shared" si="53"/>
        <v>0</v>
      </c>
      <c r="JC79" s="631">
        <f t="shared" si="53"/>
        <v>0</v>
      </c>
      <c r="JD79" s="631">
        <f t="shared" si="53"/>
        <v>0</v>
      </c>
      <c r="JE79" s="631">
        <f t="shared" si="54"/>
        <v>0</v>
      </c>
      <c r="JF79" s="631">
        <f t="shared" si="54"/>
        <v>0</v>
      </c>
      <c r="JG79" s="631">
        <f t="shared" si="54"/>
        <v>0</v>
      </c>
      <c r="JH79" s="631">
        <f t="shared" si="54"/>
        <v>0</v>
      </c>
      <c r="JI79" s="631">
        <f t="shared" si="54"/>
        <v>0</v>
      </c>
      <c r="JJ79" s="631">
        <f t="shared" si="54"/>
        <v>0</v>
      </c>
      <c r="JK79" s="631">
        <f t="shared" si="54"/>
        <v>0</v>
      </c>
      <c r="JL79" s="631">
        <f t="shared" si="54"/>
        <v>0</v>
      </c>
      <c r="JM79" s="631">
        <f t="shared" si="54"/>
        <v>0</v>
      </c>
      <c r="JN79" s="631">
        <f t="shared" si="54"/>
        <v>0</v>
      </c>
      <c r="JO79" s="631">
        <f t="shared" si="55"/>
        <v>0</v>
      </c>
      <c r="JP79" s="631">
        <f t="shared" si="55"/>
        <v>0</v>
      </c>
      <c r="JQ79" s="631">
        <f t="shared" si="55"/>
        <v>0</v>
      </c>
      <c r="JR79" s="631">
        <f t="shared" si="55"/>
        <v>0</v>
      </c>
      <c r="JS79" s="631">
        <f t="shared" si="55"/>
        <v>0</v>
      </c>
      <c r="JT79" s="631">
        <f t="shared" si="55"/>
        <v>0</v>
      </c>
      <c r="JU79" s="631">
        <f t="shared" si="55"/>
        <v>0</v>
      </c>
      <c r="JV79" s="631">
        <f t="shared" si="55"/>
        <v>0</v>
      </c>
      <c r="JW79" s="631">
        <f t="shared" si="55"/>
        <v>0</v>
      </c>
      <c r="JX79" s="631">
        <f t="shared" si="55"/>
        <v>0</v>
      </c>
      <c r="JY79" s="631">
        <f t="shared" si="56"/>
        <v>0</v>
      </c>
      <c r="JZ79" s="631">
        <f t="shared" si="56"/>
        <v>0</v>
      </c>
      <c r="KA79" s="631">
        <f t="shared" si="56"/>
        <v>0</v>
      </c>
      <c r="KB79" s="631">
        <f t="shared" si="56"/>
        <v>0</v>
      </c>
      <c r="KC79" s="631">
        <f t="shared" si="56"/>
        <v>0</v>
      </c>
      <c r="KD79" s="631">
        <f t="shared" si="56"/>
        <v>0</v>
      </c>
      <c r="KE79" s="631">
        <f t="shared" si="56"/>
        <v>0</v>
      </c>
      <c r="KF79" s="631">
        <f t="shared" si="56"/>
        <v>0</v>
      </c>
      <c r="KG79" s="631">
        <f t="shared" si="56"/>
        <v>0</v>
      </c>
      <c r="KH79" s="631">
        <f t="shared" si="56"/>
        <v>0</v>
      </c>
      <c r="KI79" s="631">
        <f t="shared" si="57"/>
        <v>0</v>
      </c>
      <c r="KJ79" s="631">
        <f t="shared" si="57"/>
        <v>0</v>
      </c>
      <c r="KK79" s="631">
        <f t="shared" si="57"/>
        <v>0</v>
      </c>
      <c r="KL79" s="631">
        <f t="shared" si="57"/>
        <v>0</v>
      </c>
      <c r="KM79" s="631">
        <f t="shared" si="57"/>
        <v>0</v>
      </c>
      <c r="KN79" s="631">
        <f t="shared" si="57"/>
        <v>0</v>
      </c>
      <c r="KO79" s="631">
        <f t="shared" si="57"/>
        <v>0</v>
      </c>
      <c r="KP79" s="631">
        <f t="shared" si="57"/>
        <v>0</v>
      </c>
      <c r="KQ79" s="631">
        <f t="shared" si="57"/>
        <v>0</v>
      </c>
      <c r="KR79" s="631">
        <f t="shared" si="57"/>
        <v>0</v>
      </c>
      <c r="KS79" s="631">
        <f t="shared" si="58"/>
        <v>0</v>
      </c>
      <c r="KT79" s="631">
        <f t="shared" si="58"/>
        <v>0</v>
      </c>
      <c r="KU79" s="631">
        <f t="shared" si="58"/>
        <v>0</v>
      </c>
      <c r="KV79" s="631">
        <f t="shared" si="58"/>
        <v>0</v>
      </c>
      <c r="KW79" s="631">
        <f t="shared" si="58"/>
        <v>0</v>
      </c>
      <c r="KX79" s="631">
        <f t="shared" si="58"/>
        <v>0</v>
      </c>
      <c r="KY79" s="631"/>
      <c r="KZ79" s="631">
        <f t="shared" si="59"/>
        <v>0</v>
      </c>
      <c r="LA79" s="631">
        <f t="shared" si="59"/>
        <v>5.3019050000000005</v>
      </c>
      <c r="LB79" s="631">
        <f t="shared" si="59"/>
        <v>0</v>
      </c>
      <c r="LC79" s="631">
        <f t="shared" si="59"/>
        <v>0</v>
      </c>
      <c r="LD79" s="631">
        <f t="shared" si="59"/>
        <v>0</v>
      </c>
      <c r="LE79" s="631">
        <f t="shared" si="59"/>
        <v>0</v>
      </c>
      <c r="LF79" s="631">
        <f t="shared" si="59"/>
        <v>0</v>
      </c>
      <c r="LG79" s="631">
        <f t="shared" si="59"/>
        <v>0</v>
      </c>
      <c r="LH79" s="631">
        <f t="shared" si="59"/>
        <v>0</v>
      </c>
      <c r="LI79" s="631">
        <f t="shared" si="59"/>
        <v>0</v>
      </c>
      <c r="LJ79" s="631">
        <f t="shared" si="60"/>
        <v>0</v>
      </c>
      <c r="LK79" s="631">
        <f t="shared" si="60"/>
        <v>0</v>
      </c>
      <c r="LL79" s="631">
        <f t="shared" si="60"/>
        <v>0</v>
      </c>
      <c r="LM79" s="631">
        <f t="shared" si="60"/>
        <v>0</v>
      </c>
      <c r="LN79" s="631">
        <f t="shared" si="60"/>
        <v>0</v>
      </c>
      <c r="LO79" s="631">
        <f t="shared" si="60"/>
        <v>0</v>
      </c>
      <c r="LP79" s="631">
        <f t="shared" si="60"/>
        <v>0</v>
      </c>
      <c r="LQ79" s="631">
        <f t="shared" si="60"/>
        <v>0</v>
      </c>
      <c r="LR79" s="631">
        <f t="shared" si="60"/>
        <v>0</v>
      </c>
      <c r="LS79" s="631">
        <f t="shared" si="60"/>
        <v>0</v>
      </c>
      <c r="LT79" s="631">
        <f t="shared" si="61"/>
        <v>0</v>
      </c>
      <c r="LU79" s="631">
        <f t="shared" si="61"/>
        <v>0</v>
      </c>
      <c r="LV79" s="631">
        <f t="shared" si="61"/>
        <v>0</v>
      </c>
      <c r="LW79" s="631">
        <f t="shared" si="61"/>
        <v>0</v>
      </c>
      <c r="LX79" s="631">
        <f t="shared" si="61"/>
        <v>0</v>
      </c>
      <c r="LY79" s="631">
        <f t="shared" si="61"/>
        <v>0</v>
      </c>
      <c r="LZ79" s="631">
        <f t="shared" si="61"/>
        <v>0</v>
      </c>
      <c r="MA79" s="631">
        <f t="shared" si="61"/>
        <v>0</v>
      </c>
      <c r="MB79" s="631">
        <f t="shared" si="61"/>
        <v>0</v>
      </c>
      <c r="MC79" s="631">
        <f t="shared" si="61"/>
        <v>0</v>
      </c>
      <c r="MD79" s="631">
        <f t="shared" si="62"/>
        <v>0</v>
      </c>
      <c r="ME79" s="631">
        <f t="shared" si="62"/>
        <v>0</v>
      </c>
      <c r="MF79" s="631">
        <f t="shared" si="62"/>
        <v>0</v>
      </c>
      <c r="MG79" s="631">
        <f t="shared" si="62"/>
        <v>0</v>
      </c>
      <c r="MH79" s="631">
        <f t="shared" si="62"/>
        <v>0</v>
      </c>
      <c r="MI79" s="631">
        <f t="shared" si="62"/>
        <v>0</v>
      </c>
      <c r="MJ79" s="631">
        <f t="shared" si="62"/>
        <v>0</v>
      </c>
      <c r="MK79" s="631">
        <f t="shared" si="62"/>
        <v>0</v>
      </c>
      <c r="ML79" s="631">
        <f t="shared" si="62"/>
        <v>0</v>
      </c>
      <c r="MM79" s="631">
        <f t="shared" si="62"/>
        <v>0</v>
      </c>
      <c r="MN79" s="631">
        <f t="shared" si="63"/>
        <v>0</v>
      </c>
      <c r="MO79" s="631">
        <f t="shared" si="63"/>
        <v>0</v>
      </c>
      <c r="MP79" s="631">
        <f t="shared" si="63"/>
        <v>0</v>
      </c>
      <c r="MQ79" s="631">
        <f t="shared" si="63"/>
        <v>0</v>
      </c>
      <c r="MR79" s="631">
        <f t="shared" si="63"/>
        <v>0</v>
      </c>
      <c r="MS79" s="631">
        <f t="shared" si="63"/>
        <v>0</v>
      </c>
      <c r="MT79" s="631">
        <f t="shared" si="63"/>
        <v>0</v>
      </c>
      <c r="MU79" s="631">
        <f t="shared" si="63"/>
        <v>0</v>
      </c>
      <c r="MV79" s="631">
        <f t="shared" si="63"/>
        <v>0</v>
      </c>
      <c r="MW79" s="631">
        <f t="shared" si="63"/>
        <v>0</v>
      </c>
      <c r="MX79" s="631">
        <f t="shared" si="64"/>
        <v>0</v>
      </c>
      <c r="MY79" s="631">
        <f t="shared" si="64"/>
        <v>0</v>
      </c>
      <c r="MZ79" s="631">
        <f t="shared" si="64"/>
        <v>0</v>
      </c>
      <c r="NA79" s="631">
        <f t="shared" si="64"/>
        <v>0</v>
      </c>
      <c r="NB79" s="631">
        <f t="shared" si="64"/>
        <v>0</v>
      </c>
      <c r="NC79" s="631">
        <f t="shared" si="64"/>
        <v>0</v>
      </c>
    </row>
    <row r="80" spans="1:367">
      <c r="A80" s="496" t="s">
        <v>81</v>
      </c>
      <c r="B80" s="496" t="s">
        <v>159</v>
      </c>
      <c r="C80" s="497">
        <v>3.4940289999999998</v>
      </c>
      <c r="D80" s="497">
        <v>0.32834600000000003</v>
      </c>
      <c r="E80" s="362">
        <f t="shared" si="51"/>
        <v>2.3043227914371009E-3</v>
      </c>
      <c r="F80" s="363">
        <f t="shared" si="52"/>
        <v>9.8560450575781969E-4</v>
      </c>
      <c r="G80" s="498">
        <f>E80*Dichtheden!$V$70</f>
        <v>118.71612937331304</v>
      </c>
      <c r="H80" s="499">
        <f>IF(C80=0,0,ROUND(IF((G80/2)/Dichtheden!$C$3&lt;1,1,(G80/2)/Dichtheden!$C$3),0))</f>
        <v>1</v>
      </c>
      <c r="I80" s="498">
        <f>E80*Dichtheden!$AJ$70</f>
        <v>19.786021562218842</v>
      </c>
      <c r="J80" s="499">
        <f>IF(C80=0,0,ROUND(IF((I80/2)/Dichtheden!$D$3&lt;1,1,(I80/2)/Dichtheden!$D$3),0))</f>
        <v>1</v>
      </c>
      <c r="K80" s="498">
        <f t="shared" si="21"/>
        <v>59.358064686656519</v>
      </c>
      <c r="L80" s="500">
        <f t="shared" si="22"/>
        <v>59.358064686656519</v>
      </c>
      <c r="M80" s="498">
        <f>IF(D80=0,0,IF((D80*Dichtheden!$G$4)&lt;25,25,D80*Dichtheden!$G$4))</f>
        <v>73.877850000000009</v>
      </c>
      <c r="N80" s="499">
        <f>D80*Dichtheden!$H$4</f>
        <v>11.49211</v>
      </c>
      <c r="O80" s="501"/>
      <c r="P80" s="501"/>
      <c r="Q80" s="502">
        <f>E80*Dichtheden!$AS$68</f>
        <v>87.553145412818367</v>
      </c>
      <c r="R80" s="495">
        <f>IF(Q80=0,0,ROUND(IF((Q80/2)/Dichtheden!$C$3&lt;1,1,(Q80/2)/Dichtheden!$C$3),0))</f>
        <v>1</v>
      </c>
      <c r="S80" s="502">
        <f>E80*Dichtheden!$AY$68</f>
        <v>4.847575282743616</v>
      </c>
      <c r="T80" s="495">
        <f>IF(Q80=0,0,ROUND(IF((S80/2)/Dichtheden!$D$3&lt;1,1,(S80/2)/Dichtheden!$D$3),0))</f>
        <v>1</v>
      </c>
      <c r="U80" s="502">
        <f>D80*Dichtheden!$G$5</f>
        <v>71.579428000000007</v>
      </c>
      <c r="V80" s="502">
        <f>D80*Dichtheden!$H$5</f>
        <v>4.9251900000000006</v>
      </c>
      <c r="X80" s="630"/>
      <c r="AA80" s="628">
        <f t="shared" si="65"/>
        <v>0</v>
      </c>
      <c r="AB80" s="628">
        <f t="shared" si="65"/>
        <v>3.4940289999999998</v>
      </c>
      <c r="AC80" s="628">
        <f t="shared" si="65"/>
        <v>0</v>
      </c>
      <c r="AD80" s="628">
        <f t="shared" si="65"/>
        <v>0</v>
      </c>
      <c r="AE80" s="628">
        <f t="shared" si="65"/>
        <v>0</v>
      </c>
      <c r="AF80" s="628">
        <f t="shared" si="65"/>
        <v>0</v>
      </c>
      <c r="AG80" s="628">
        <f t="shared" si="65"/>
        <v>0</v>
      </c>
      <c r="AH80" s="628">
        <f t="shared" si="65"/>
        <v>0</v>
      </c>
      <c r="AI80" s="628">
        <f t="shared" si="65"/>
        <v>0</v>
      </c>
      <c r="AJ80" s="628">
        <f t="shared" si="65"/>
        <v>0</v>
      </c>
      <c r="AK80" s="628">
        <f t="shared" si="65"/>
        <v>0</v>
      </c>
      <c r="AL80" s="628">
        <f t="shared" si="65"/>
        <v>0</v>
      </c>
      <c r="AM80" s="628">
        <f t="shared" si="65"/>
        <v>0</v>
      </c>
      <c r="AN80" s="628">
        <f t="shared" si="65"/>
        <v>0</v>
      </c>
      <c r="AO80" s="628">
        <f t="shared" si="65"/>
        <v>0</v>
      </c>
      <c r="AP80" s="628">
        <f t="shared" si="65"/>
        <v>0</v>
      </c>
      <c r="AQ80" s="628">
        <f t="shared" si="75"/>
        <v>0</v>
      </c>
      <c r="AR80" s="628">
        <f t="shared" si="75"/>
        <v>0</v>
      </c>
      <c r="AS80" s="628">
        <f t="shared" si="75"/>
        <v>0</v>
      </c>
      <c r="AT80" s="628">
        <f t="shared" si="75"/>
        <v>0</v>
      </c>
      <c r="AU80" s="628">
        <f t="shared" si="75"/>
        <v>0</v>
      </c>
      <c r="AV80" s="628">
        <f t="shared" si="75"/>
        <v>0</v>
      </c>
      <c r="AW80" s="628">
        <f t="shared" si="75"/>
        <v>0</v>
      </c>
      <c r="AX80" s="628">
        <f t="shared" si="75"/>
        <v>0</v>
      </c>
      <c r="AY80" s="628">
        <f t="shared" si="75"/>
        <v>0</v>
      </c>
      <c r="AZ80" s="628">
        <f t="shared" si="75"/>
        <v>0</v>
      </c>
      <c r="BA80" s="628">
        <f t="shared" si="75"/>
        <v>0</v>
      </c>
      <c r="BB80" s="628">
        <f t="shared" si="75"/>
        <v>0</v>
      </c>
      <c r="BC80" s="628">
        <f t="shared" si="75"/>
        <v>0</v>
      </c>
      <c r="BD80" s="628">
        <f t="shared" si="75"/>
        <v>0</v>
      </c>
      <c r="BE80" s="628">
        <f t="shared" si="75"/>
        <v>0</v>
      </c>
      <c r="BF80" s="628">
        <f t="shared" si="66"/>
        <v>0</v>
      </c>
      <c r="BG80" s="628">
        <f t="shared" si="67"/>
        <v>0</v>
      </c>
      <c r="BH80" s="628">
        <f t="shared" si="67"/>
        <v>0</v>
      </c>
      <c r="BI80" s="628">
        <f t="shared" si="67"/>
        <v>0</v>
      </c>
      <c r="BJ80" s="628">
        <f t="shared" si="67"/>
        <v>0</v>
      </c>
      <c r="BK80" s="628">
        <f t="shared" si="67"/>
        <v>0</v>
      </c>
      <c r="BL80" s="628">
        <f t="shared" si="67"/>
        <v>0</v>
      </c>
      <c r="BM80" s="628">
        <f t="shared" si="67"/>
        <v>0</v>
      </c>
      <c r="BN80" s="628">
        <f t="shared" si="67"/>
        <v>0</v>
      </c>
      <c r="BO80" s="628">
        <f t="shared" si="67"/>
        <v>0</v>
      </c>
      <c r="BP80" s="628">
        <f t="shared" si="67"/>
        <v>0</v>
      </c>
      <c r="BQ80" s="628">
        <f t="shared" si="67"/>
        <v>0</v>
      </c>
      <c r="BR80" s="628">
        <f t="shared" si="67"/>
        <v>0</v>
      </c>
      <c r="BS80" s="628">
        <f t="shared" si="67"/>
        <v>0</v>
      </c>
      <c r="BT80" s="628">
        <f t="shared" si="67"/>
        <v>0</v>
      </c>
      <c r="BU80" s="628">
        <f t="shared" si="67"/>
        <v>0</v>
      </c>
      <c r="BV80" s="628">
        <f t="shared" si="67"/>
        <v>0</v>
      </c>
      <c r="BW80" s="628">
        <f t="shared" si="26"/>
        <v>0</v>
      </c>
      <c r="BX80" s="628">
        <f t="shared" si="26"/>
        <v>0</v>
      </c>
      <c r="BY80" s="628">
        <f t="shared" si="26"/>
        <v>0</v>
      </c>
      <c r="BZ80" s="628">
        <f t="shared" si="26"/>
        <v>0</v>
      </c>
      <c r="CA80" s="628">
        <f t="shared" si="26"/>
        <v>0</v>
      </c>
      <c r="CB80" s="628">
        <f t="shared" si="26"/>
        <v>0</v>
      </c>
      <c r="CC80" s="628">
        <f t="shared" si="26"/>
        <v>0</v>
      </c>
      <c r="CD80" s="628">
        <f t="shared" si="26"/>
        <v>0</v>
      </c>
      <c r="CE80" s="628"/>
      <c r="CF80" s="628">
        <f t="shared" si="68"/>
        <v>0</v>
      </c>
      <c r="CG80" s="628">
        <f t="shared" si="68"/>
        <v>0.32834600000000003</v>
      </c>
      <c r="CH80" s="628">
        <f t="shared" si="68"/>
        <v>0</v>
      </c>
      <c r="CI80" s="628">
        <f t="shared" si="68"/>
        <v>0</v>
      </c>
      <c r="CJ80" s="628">
        <f t="shared" si="68"/>
        <v>0</v>
      </c>
      <c r="CK80" s="628">
        <f t="shared" si="68"/>
        <v>0</v>
      </c>
      <c r="CL80" s="628">
        <f t="shared" si="68"/>
        <v>0</v>
      </c>
      <c r="CM80" s="628">
        <f t="shared" si="68"/>
        <v>0</v>
      </c>
      <c r="CN80" s="628">
        <f t="shared" si="68"/>
        <v>0</v>
      </c>
      <c r="CO80" s="628">
        <f t="shared" si="68"/>
        <v>0</v>
      </c>
      <c r="CP80" s="628">
        <f t="shared" si="68"/>
        <v>0</v>
      </c>
      <c r="CQ80" s="628">
        <f t="shared" si="68"/>
        <v>0</v>
      </c>
      <c r="CR80" s="628">
        <f t="shared" si="68"/>
        <v>0</v>
      </c>
      <c r="CS80" s="628">
        <f t="shared" si="68"/>
        <v>0</v>
      </c>
      <c r="CT80" s="628">
        <f t="shared" si="68"/>
        <v>0</v>
      </c>
      <c r="CU80" s="628">
        <f t="shared" si="68"/>
        <v>0</v>
      </c>
      <c r="CV80" s="628">
        <f t="shared" si="76"/>
        <v>0</v>
      </c>
      <c r="CW80" s="628">
        <f t="shared" si="76"/>
        <v>0</v>
      </c>
      <c r="CX80" s="628">
        <f t="shared" si="76"/>
        <v>0</v>
      </c>
      <c r="CY80" s="628">
        <f t="shared" si="76"/>
        <v>0</v>
      </c>
      <c r="CZ80" s="628">
        <f t="shared" si="76"/>
        <v>0</v>
      </c>
      <c r="DA80" s="628">
        <f t="shared" si="76"/>
        <v>0</v>
      </c>
      <c r="DB80" s="628">
        <f t="shared" si="76"/>
        <v>0</v>
      </c>
      <c r="DC80" s="628">
        <f t="shared" si="76"/>
        <v>0</v>
      </c>
      <c r="DD80" s="628">
        <f t="shared" si="76"/>
        <v>0</v>
      </c>
      <c r="DE80" s="628">
        <f t="shared" si="76"/>
        <v>0</v>
      </c>
      <c r="DF80" s="628">
        <f t="shared" si="76"/>
        <v>0</v>
      </c>
      <c r="DG80" s="628">
        <f t="shared" si="76"/>
        <v>0</v>
      </c>
      <c r="DH80" s="628">
        <f t="shared" si="76"/>
        <v>0</v>
      </c>
      <c r="DI80" s="628">
        <f t="shared" si="76"/>
        <v>0</v>
      </c>
      <c r="DJ80" s="628">
        <f t="shared" si="76"/>
        <v>0</v>
      </c>
      <c r="DK80" s="628">
        <f t="shared" si="69"/>
        <v>0</v>
      </c>
      <c r="DL80" s="628">
        <f t="shared" si="70"/>
        <v>0</v>
      </c>
      <c r="DM80" s="628">
        <f t="shared" si="70"/>
        <v>0</v>
      </c>
      <c r="DN80" s="628">
        <f t="shared" si="70"/>
        <v>0</v>
      </c>
      <c r="DO80" s="628">
        <f t="shared" si="70"/>
        <v>0</v>
      </c>
      <c r="DP80" s="628">
        <f t="shared" si="70"/>
        <v>0</v>
      </c>
      <c r="DQ80" s="628">
        <f t="shared" si="70"/>
        <v>0</v>
      </c>
      <c r="DR80" s="628">
        <f t="shared" si="70"/>
        <v>0</v>
      </c>
      <c r="DS80" s="628">
        <f t="shared" si="70"/>
        <v>0</v>
      </c>
      <c r="DT80" s="628">
        <f t="shared" si="70"/>
        <v>0</v>
      </c>
      <c r="DU80" s="628">
        <f t="shared" si="70"/>
        <v>0</v>
      </c>
      <c r="DV80" s="628">
        <f t="shared" si="70"/>
        <v>0</v>
      </c>
      <c r="DW80" s="628">
        <f t="shared" si="70"/>
        <v>0</v>
      </c>
      <c r="DX80" s="628">
        <f t="shared" si="70"/>
        <v>0</v>
      </c>
      <c r="DY80" s="628">
        <f t="shared" si="70"/>
        <v>0</v>
      </c>
      <c r="DZ80" s="628">
        <f t="shared" si="70"/>
        <v>0</v>
      </c>
      <c r="EA80" s="628">
        <f t="shared" si="70"/>
        <v>0</v>
      </c>
      <c r="EB80" s="628">
        <f t="shared" si="30"/>
        <v>0</v>
      </c>
      <c r="EC80" s="628">
        <f t="shared" si="30"/>
        <v>0</v>
      </c>
      <c r="ED80" s="628">
        <f t="shared" si="30"/>
        <v>0</v>
      </c>
      <c r="EE80" s="628">
        <f t="shared" si="30"/>
        <v>0</v>
      </c>
      <c r="EF80" s="628">
        <f t="shared" si="30"/>
        <v>0</v>
      </c>
      <c r="EG80" s="628">
        <f t="shared" si="30"/>
        <v>0</v>
      </c>
      <c r="EH80" s="628">
        <f t="shared" si="30"/>
        <v>0</v>
      </c>
      <c r="EI80" s="628">
        <f t="shared" si="30"/>
        <v>0</v>
      </c>
      <c r="EJ80" s="631"/>
      <c r="EK80" s="631">
        <f t="shared" si="77"/>
        <v>0</v>
      </c>
      <c r="EL80" s="631">
        <f t="shared" si="77"/>
        <v>1</v>
      </c>
      <c r="EM80" s="631">
        <f t="shared" si="77"/>
        <v>0</v>
      </c>
      <c r="EN80" s="631">
        <f t="shared" si="77"/>
        <v>0</v>
      </c>
      <c r="EO80" s="631">
        <f t="shared" si="77"/>
        <v>0</v>
      </c>
      <c r="EP80" s="631">
        <f t="shared" si="77"/>
        <v>0</v>
      </c>
      <c r="EQ80" s="631">
        <f t="shared" si="77"/>
        <v>0</v>
      </c>
      <c r="ER80" s="631">
        <f t="shared" si="77"/>
        <v>0</v>
      </c>
      <c r="ES80" s="631">
        <f t="shared" si="77"/>
        <v>0</v>
      </c>
      <c r="ET80" s="631">
        <f t="shared" si="77"/>
        <v>0</v>
      </c>
      <c r="EU80" s="631">
        <f t="shared" si="77"/>
        <v>0</v>
      </c>
      <c r="EV80" s="631">
        <f t="shared" si="77"/>
        <v>0</v>
      </c>
      <c r="EW80" s="631">
        <f t="shared" si="77"/>
        <v>0</v>
      </c>
      <c r="EX80" s="631">
        <f t="shared" si="77"/>
        <v>0</v>
      </c>
      <c r="EY80" s="631">
        <f t="shared" si="77"/>
        <v>0</v>
      </c>
      <c r="EZ80" s="631">
        <f t="shared" si="71"/>
        <v>0</v>
      </c>
      <c r="FA80" s="631">
        <f t="shared" si="71"/>
        <v>0</v>
      </c>
      <c r="FB80" s="631">
        <f t="shared" si="71"/>
        <v>0</v>
      </c>
      <c r="FC80" s="631">
        <f t="shared" si="71"/>
        <v>0</v>
      </c>
      <c r="FD80" s="631">
        <f t="shared" si="72"/>
        <v>0</v>
      </c>
      <c r="FE80" s="631">
        <f t="shared" si="72"/>
        <v>0</v>
      </c>
      <c r="FF80" s="631">
        <f t="shared" si="72"/>
        <v>0</v>
      </c>
      <c r="FG80" s="631">
        <f t="shared" si="72"/>
        <v>0</v>
      </c>
      <c r="FH80" s="631">
        <f t="shared" si="72"/>
        <v>0</v>
      </c>
      <c r="FI80" s="631">
        <f t="shared" si="72"/>
        <v>0</v>
      </c>
      <c r="FJ80" s="631">
        <f t="shared" si="72"/>
        <v>0</v>
      </c>
      <c r="FK80" s="631">
        <f t="shared" si="72"/>
        <v>0</v>
      </c>
      <c r="FL80" s="631">
        <f t="shared" si="72"/>
        <v>0</v>
      </c>
      <c r="FM80" s="631">
        <f t="shared" si="72"/>
        <v>0</v>
      </c>
      <c r="FN80" s="631">
        <f t="shared" si="72"/>
        <v>0</v>
      </c>
      <c r="FO80" s="631">
        <f t="shared" si="72"/>
        <v>0</v>
      </c>
      <c r="FP80" s="631">
        <f t="shared" si="72"/>
        <v>0</v>
      </c>
      <c r="FQ80" s="631">
        <f t="shared" si="72"/>
        <v>0</v>
      </c>
      <c r="FR80" s="631">
        <f t="shared" si="72"/>
        <v>0</v>
      </c>
      <c r="FS80" s="631">
        <f t="shared" si="72"/>
        <v>0</v>
      </c>
      <c r="FT80" s="631">
        <f t="shared" si="33"/>
        <v>0</v>
      </c>
      <c r="FU80" s="631">
        <f t="shared" si="33"/>
        <v>0</v>
      </c>
      <c r="FV80" s="631">
        <f t="shared" si="33"/>
        <v>0</v>
      </c>
      <c r="FW80" s="631">
        <f t="shared" si="33"/>
        <v>0</v>
      </c>
      <c r="FX80" s="631">
        <f t="shared" si="33"/>
        <v>0</v>
      </c>
      <c r="FY80" s="631">
        <f t="shared" si="33"/>
        <v>0</v>
      </c>
      <c r="FZ80" s="631">
        <f t="shared" si="33"/>
        <v>0</v>
      </c>
      <c r="GA80" s="631">
        <f t="shared" si="33"/>
        <v>0</v>
      </c>
      <c r="GB80" s="631">
        <f t="shared" si="33"/>
        <v>0</v>
      </c>
      <c r="GC80" s="631">
        <f t="shared" si="33"/>
        <v>0</v>
      </c>
      <c r="GD80" s="631">
        <f t="shared" si="34"/>
        <v>0</v>
      </c>
      <c r="GE80" s="631">
        <f t="shared" si="34"/>
        <v>0</v>
      </c>
      <c r="GF80" s="631">
        <f t="shared" si="34"/>
        <v>0</v>
      </c>
      <c r="GG80" s="631">
        <f t="shared" si="34"/>
        <v>0</v>
      </c>
      <c r="GH80" s="631">
        <f t="shared" si="34"/>
        <v>0</v>
      </c>
      <c r="GI80" s="631">
        <f t="shared" si="34"/>
        <v>0</v>
      </c>
      <c r="GJ80" s="631">
        <f t="shared" si="34"/>
        <v>0</v>
      </c>
      <c r="GK80" s="631">
        <f t="shared" si="34"/>
        <v>0</v>
      </c>
      <c r="GL80" s="631">
        <f t="shared" si="34"/>
        <v>0</v>
      </c>
      <c r="GM80" s="631">
        <f t="shared" si="34"/>
        <v>0</v>
      </c>
      <c r="GN80" s="631">
        <f t="shared" si="34"/>
        <v>0</v>
      </c>
      <c r="GO80" s="631"/>
      <c r="GP80" s="631">
        <f t="shared" si="78"/>
        <v>0</v>
      </c>
      <c r="GQ80" s="631">
        <f t="shared" si="78"/>
        <v>1</v>
      </c>
      <c r="GR80" s="631">
        <f t="shared" si="78"/>
        <v>0</v>
      </c>
      <c r="GS80" s="631">
        <f t="shared" si="78"/>
        <v>0</v>
      </c>
      <c r="GT80" s="631">
        <f t="shared" si="78"/>
        <v>0</v>
      </c>
      <c r="GU80" s="631">
        <f t="shared" si="78"/>
        <v>0</v>
      </c>
      <c r="GV80" s="631">
        <f t="shared" si="78"/>
        <v>0</v>
      </c>
      <c r="GW80" s="631">
        <f t="shared" si="78"/>
        <v>0</v>
      </c>
      <c r="GX80" s="631">
        <f t="shared" si="78"/>
        <v>0</v>
      </c>
      <c r="GY80" s="631">
        <f t="shared" si="78"/>
        <v>0</v>
      </c>
      <c r="GZ80" s="631">
        <f t="shared" si="78"/>
        <v>0</v>
      </c>
      <c r="HA80" s="631">
        <f t="shared" si="78"/>
        <v>0</v>
      </c>
      <c r="HB80" s="631">
        <f t="shared" si="78"/>
        <v>0</v>
      </c>
      <c r="HC80" s="631">
        <f t="shared" si="78"/>
        <v>0</v>
      </c>
      <c r="HD80" s="631">
        <f t="shared" si="78"/>
        <v>0</v>
      </c>
      <c r="HE80" s="631">
        <f t="shared" si="73"/>
        <v>0</v>
      </c>
      <c r="HF80" s="631">
        <f t="shared" si="73"/>
        <v>0</v>
      </c>
      <c r="HG80" s="631">
        <f t="shared" si="73"/>
        <v>0</v>
      </c>
      <c r="HH80" s="631">
        <f t="shared" si="73"/>
        <v>0</v>
      </c>
      <c r="HI80" s="631">
        <f t="shared" si="73"/>
        <v>0</v>
      </c>
      <c r="HJ80" s="631">
        <f t="shared" si="73"/>
        <v>0</v>
      </c>
      <c r="HK80" s="631">
        <f t="shared" si="73"/>
        <v>0</v>
      </c>
      <c r="HL80" s="631">
        <f t="shared" si="73"/>
        <v>0</v>
      </c>
      <c r="HM80" s="631">
        <f t="shared" si="73"/>
        <v>0</v>
      </c>
      <c r="HN80" s="631">
        <f t="shared" si="73"/>
        <v>0</v>
      </c>
      <c r="HO80" s="631">
        <f t="shared" si="73"/>
        <v>0</v>
      </c>
      <c r="HP80" s="631">
        <f t="shared" si="73"/>
        <v>0</v>
      </c>
      <c r="HQ80" s="631">
        <f t="shared" si="73"/>
        <v>0</v>
      </c>
      <c r="HR80" s="631">
        <f t="shared" si="79"/>
        <v>0</v>
      </c>
      <c r="HS80" s="631">
        <f t="shared" si="79"/>
        <v>0</v>
      </c>
      <c r="HT80" s="631">
        <f t="shared" si="79"/>
        <v>0</v>
      </c>
      <c r="HU80" s="631">
        <f t="shared" si="79"/>
        <v>0</v>
      </c>
      <c r="HV80" s="631">
        <f t="shared" si="80"/>
        <v>0</v>
      </c>
      <c r="HW80" s="631">
        <f t="shared" si="80"/>
        <v>0</v>
      </c>
      <c r="HX80" s="631">
        <f t="shared" si="80"/>
        <v>0</v>
      </c>
      <c r="HY80" s="631">
        <f t="shared" si="80"/>
        <v>0</v>
      </c>
      <c r="HZ80" s="631">
        <f t="shared" si="80"/>
        <v>0</v>
      </c>
      <c r="IA80" s="631">
        <f t="shared" si="80"/>
        <v>0</v>
      </c>
      <c r="IB80" s="631">
        <f t="shared" si="80"/>
        <v>0</v>
      </c>
      <c r="IC80" s="631">
        <f t="shared" si="80"/>
        <v>0</v>
      </c>
      <c r="ID80" s="631">
        <f t="shared" si="80"/>
        <v>0</v>
      </c>
      <c r="IE80" s="631">
        <f t="shared" si="80"/>
        <v>0</v>
      </c>
      <c r="IF80" s="631">
        <f t="shared" si="80"/>
        <v>0</v>
      </c>
      <c r="IG80" s="631">
        <f t="shared" si="80"/>
        <v>0</v>
      </c>
      <c r="IH80" s="631">
        <f t="shared" si="80"/>
        <v>0</v>
      </c>
      <c r="II80" s="631">
        <f t="shared" si="74"/>
        <v>0</v>
      </c>
      <c r="IJ80" s="631">
        <f t="shared" si="74"/>
        <v>0</v>
      </c>
      <c r="IK80" s="631">
        <f t="shared" si="74"/>
        <v>0</v>
      </c>
      <c r="IL80" s="631">
        <f t="shared" si="38"/>
        <v>0</v>
      </c>
      <c r="IM80" s="631">
        <f t="shared" si="38"/>
        <v>0</v>
      </c>
      <c r="IN80" s="631">
        <f t="shared" si="38"/>
        <v>0</v>
      </c>
      <c r="IO80" s="631">
        <f t="shared" si="38"/>
        <v>0</v>
      </c>
      <c r="IP80" s="631">
        <f t="shared" si="38"/>
        <v>0</v>
      </c>
      <c r="IQ80" s="631">
        <f t="shared" si="38"/>
        <v>0</v>
      </c>
      <c r="IR80" s="631">
        <f t="shared" si="38"/>
        <v>0</v>
      </c>
      <c r="IS80" s="631">
        <f t="shared" si="38"/>
        <v>0</v>
      </c>
      <c r="IT80" s="631"/>
      <c r="IU80" s="631">
        <f t="shared" si="53"/>
        <v>0</v>
      </c>
      <c r="IV80" s="631">
        <f t="shared" si="53"/>
        <v>73.877850000000009</v>
      </c>
      <c r="IW80" s="631">
        <f t="shared" si="53"/>
        <v>0</v>
      </c>
      <c r="IX80" s="631">
        <f t="shared" si="53"/>
        <v>0</v>
      </c>
      <c r="IY80" s="631">
        <f t="shared" si="53"/>
        <v>0</v>
      </c>
      <c r="IZ80" s="631">
        <f t="shared" si="53"/>
        <v>0</v>
      </c>
      <c r="JA80" s="631">
        <f t="shared" si="53"/>
        <v>0</v>
      </c>
      <c r="JB80" s="631">
        <f t="shared" si="53"/>
        <v>0</v>
      </c>
      <c r="JC80" s="631">
        <f t="shared" si="53"/>
        <v>0</v>
      </c>
      <c r="JD80" s="631">
        <f t="shared" si="53"/>
        <v>0</v>
      </c>
      <c r="JE80" s="631">
        <f t="shared" si="54"/>
        <v>0</v>
      </c>
      <c r="JF80" s="631">
        <f t="shared" si="54"/>
        <v>0</v>
      </c>
      <c r="JG80" s="631">
        <f t="shared" si="54"/>
        <v>0</v>
      </c>
      <c r="JH80" s="631">
        <f t="shared" si="54"/>
        <v>0</v>
      </c>
      <c r="JI80" s="631">
        <f t="shared" si="54"/>
        <v>0</v>
      </c>
      <c r="JJ80" s="631">
        <f t="shared" si="54"/>
        <v>0</v>
      </c>
      <c r="JK80" s="631">
        <f t="shared" si="54"/>
        <v>0</v>
      </c>
      <c r="JL80" s="631">
        <f t="shared" si="54"/>
        <v>0</v>
      </c>
      <c r="JM80" s="631">
        <f t="shared" si="54"/>
        <v>0</v>
      </c>
      <c r="JN80" s="631">
        <f t="shared" si="54"/>
        <v>0</v>
      </c>
      <c r="JO80" s="631">
        <f t="shared" si="55"/>
        <v>0</v>
      </c>
      <c r="JP80" s="631">
        <f t="shared" si="55"/>
        <v>0</v>
      </c>
      <c r="JQ80" s="631">
        <f t="shared" si="55"/>
        <v>0</v>
      </c>
      <c r="JR80" s="631">
        <f t="shared" si="55"/>
        <v>0</v>
      </c>
      <c r="JS80" s="631">
        <f t="shared" si="55"/>
        <v>0</v>
      </c>
      <c r="JT80" s="631">
        <f t="shared" si="55"/>
        <v>0</v>
      </c>
      <c r="JU80" s="631">
        <f t="shared" si="55"/>
        <v>0</v>
      </c>
      <c r="JV80" s="631">
        <f t="shared" si="55"/>
        <v>0</v>
      </c>
      <c r="JW80" s="631">
        <f t="shared" si="55"/>
        <v>0</v>
      </c>
      <c r="JX80" s="631">
        <f t="shared" si="55"/>
        <v>0</v>
      </c>
      <c r="JY80" s="631">
        <f t="shared" si="56"/>
        <v>0</v>
      </c>
      <c r="JZ80" s="631">
        <f t="shared" si="56"/>
        <v>0</v>
      </c>
      <c r="KA80" s="631">
        <f t="shared" si="56"/>
        <v>0</v>
      </c>
      <c r="KB80" s="631">
        <f t="shared" si="56"/>
        <v>0</v>
      </c>
      <c r="KC80" s="631">
        <f t="shared" si="56"/>
        <v>0</v>
      </c>
      <c r="KD80" s="631">
        <f t="shared" si="56"/>
        <v>0</v>
      </c>
      <c r="KE80" s="631">
        <f t="shared" si="56"/>
        <v>0</v>
      </c>
      <c r="KF80" s="631">
        <f t="shared" si="56"/>
        <v>0</v>
      </c>
      <c r="KG80" s="631">
        <f t="shared" si="56"/>
        <v>0</v>
      </c>
      <c r="KH80" s="631">
        <f t="shared" si="56"/>
        <v>0</v>
      </c>
      <c r="KI80" s="631">
        <f t="shared" si="57"/>
        <v>0</v>
      </c>
      <c r="KJ80" s="631">
        <f t="shared" si="57"/>
        <v>0</v>
      </c>
      <c r="KK80" s="631">
        <f t="shared" si="57"/>
        <v>0</v>
      </c>
      <c r="KL80" s="631">
        <f t="shared" si="57"/>
        <v>0</v>
      </c>
      <c r="KM80" s="631">
        <f t="shared" si="57"/>
        <v>0</v>
      </c>
      <c r="KN80" s="631">
        <f t="shared" si="57"/>
        <v>0</v>
      </c>
      <c r="KO80" s="631">
        <f t="shared" si="57"/>
        <v>0</v>
      </c>
      <c r="KP80" s="631">
        <f t="shared" si="57"/>
        <v>0</v>
      </c>
      <c r="KQ80" s="631">
        <f t="shared" si="57"/>
        <v>0</v>
      </c>
      <c r="KR80" s="631">
        <f t="shared" si="57"/>
        <v>0</v>
      </c>
      <c r="KS80" s="631">
        <f t="shared" si="58"/>
        <v>0</v>
      </c>
      <c r="KT80" s="631">
        <f t="shared" si="58"/>
        <v>0</v>
      </c>
      <c r="KU80" s="631">
        <f t="shared" si="58"/>
        <v>0</v>
      </c>
      <c r="KV80" s="631">
        <f t="shared" si="58"/>
        <v>0</v>
      </c>
      <c r="KW80" s="631">
        <f t="shared" si="58"/>
        <v>0</v>
      </c>
      <c r="KX80" s="631">
        <f t="shared" si="58"/>
        <v>0</v>
      </c>
      <c r="KY80" s="631"/>
      <c r="KZ80" s="631">
        <f t="shared" si="59"/>
        <v>0</v>
      </c>
      <c r="LA80" s="631">
        <f t="shared" si="59"/>
        <v>11.49211</v>
      </c>
      <c r="LB80" s="631">
        <f t="shared" si="59"/>
        <v>0</v>
      </c>
      <c r="LC80" s="631">
        <f t="shared" si="59"/>
        <v>0</v>
      </c>
      <c r="LD80" s="631">
        <f t="shared" si="59"/>
        <v>0</v>
      </c>
      <c r="LE80" s="631">
        <f t="shared" si="59"/>
        <v>0</v>
      </c>
      <c r="LF80" s="631">
        <f t="shared" si="59"/>
        <v>0</v>
      </c>
      <c r="LG80" s="631">
        <f t="shared" si="59"/>
        <v>0</v>
      </c>
      <c r="LH80" s="631">
        <f t="shared" si="59"/>
        <v>0</v>
      </c>
      <c r="LI80" s="631">
        <f t="shared" si="59"/>
        <v>0</v>
      </c>
      <c r="LJ80" s="631">
        <f t="shared" si="60"/>
        <v>0</v>
      </c>
      <c r="LK80" s="631">
        <f t="shared" si="60"/>
        <v>0</v>
      </c>
      <c r="LL80" s="631">
        <f t="shared" si="60"/>
        <v>0</v>
      </c>
      <c r="LM80" s="631">
        <f t="shared" si="60"/>
        <v>0</v>
      </c>
      <c r="LN80" s="631">
        <f t="shared" si="60"/>
        <v>0</v>
      </c>
      <c r="LO80" s="631">
        <f t="shared" si="60"/>
        <v>0</v>
      </c>
      <c r="LP80" s="631">
        <f t="shared" si="60"/>
        <v>0</v>
      </c>
      <c r="LQ80" s="631">
        <f t="shared" si="60"/>
        <v>0</v>
      </c>
      <c r="LR80" s="631">
        <f t="shared" si="60"/>
        <v>0</v>
      </c>
      <c r="LS80" s="631">
        <f t="shared" si="60"/>
        <v>0</v>
      </c>
      <c r="LT80" s="631">
        <f t="shared" si="61"/>
        <v>0</v>
      </c>
      <c r="LU80" s="631">
        <f t="shared" si="61"/>
        <v>0</v>
      </c>
      <c r="LV80" s="631">
        <f t="shared" si="61"/>
        <v>0</v>
      </c>
      <c r="LW80" s="631">
        <f t="shared" si="61"/>
        <v>0</v>
      </c>
      <c r="LX80" s="631">
        <f t="shared" si="61"/>
        <v>0</v>
      </c>
      <c r="LY80" s="631">
        <f t="shared" si="61"/>
        <v>0</v>
      </c>
      <c r="LZ80" s="631">
        <f t="shared" si="61"/>
        <v>0</v>
      </c>
      <c r="MA80" s="631">
        <f t="shared" si="61"/>
        <v>0</v>
      </c>
      <c r="MB80" s="631">
        <f t="shared" si="61"/>
        <v>0</v>
      </c>
      <c r="MC80" s="631">
        <f t="shared" si="61"/>
        <v>0</v>
      </c>
      <c r="MD80" s="631">
        <f t="shared" si="62"/>
        <v>0</v>
      </c>
      <c r="ME80" s="631">
        <f t="shared" si="62"/>
        <v>0</v>
      </c>
      <c r="MF80" s="631">
        <f t="shared" si="62"/>
        <v>0</v>
      </c>
      <c r="MG80" s="631">
        <f t="shared" si="62"/>
        <v>0</v>
      </c>
      <c r="MH80" s="631">
        <f t="shared" si="62"/>
        <v>0</v>
      </c>
      <c r="MI80" s="631">
        <f t="shared" si="62"/>
        <v>0</v>
      </c>
      <c r="MJ80" s="631">
        <f t="shared" si="62"/>
        <v>0</v>
      </c>
      <c r="MK80" s="631">
        <f t="shared" si="62"/>
        <v>0</v>
      </c>
      <c r="ML80" s="631">
        <f t="shared" si="62"/>
        <v>0</v>
      </c>
      <c r="MM80" s="631">
        <f t="shared" si="62"/>
        <v>0</v>
      </c>
      <c r="MN80" s="631">
        <f t="shared" si="63"/>
        <v>0</v>
      </c>
      <c r="MO80" s="631">
        <f t="shared" si="63"/>
        <v>0</v>
      </c>
      <c r="MP80" s="631">
        <f t="shared" si="63"/>
        <v>0</v>
      </c>
      <c r="MQ80" s="631">
        <f t="shared" si="63"/>
        <v>0</v>
      </c>
      <c r="MR80" s="631">
        <f t="shared" si="63"/>
        <v>0</v>
      </c>
      <c r="MS80" s="631">
        <f t="shared" si="63"/>
        <v>0</v>
      </c>
      <c r="MT80" s="631">
        <f t="shared" si="63"/>
        <v>0</v>
      </c>
      <c r="MU80" s="631">
        <f t="shared" si="63"/>
        <v>0</v>
      </c>
      <c r="MV80" s="631">
        <f t="shared" si="63"/>
        <v>0</v>
      </c>
      <c r="MW80" s="631">
        <f t="shared" si="63"/>
        <v>0</v>
      </c>
      <c r="MX80" s="631">
        <f t="shared" si="64"/>
        <v>0</v>
      </c>
      <c r="MY80" s="631">
        <f t="shared" si="64"/>
        <v>0</v>
      </c>
      <c r="MZ80" s="631">
        <f t="shared" si="64"/>
        <v>0</v>
      </c>
      <c r="NA80" s="631">
        <f t="shared" si="64"/>
        <v>0</v>
      </c>
      <c r="NB80" s="631">
        <f t="shared" si="64"/>
        <v>0</v>
      </c>
      <c r="NC80" s="631">
        <f t="shared" si="64"/>
        <v>0</v>
      </c>
    </row>
    <row r="81" spans="1:367">
      <c r="A81" s="503" t="s">
        <v>81</v>
      </c>
      <c r="B81" s="503" t="s">
        <v>160</v>
      </c>
      <c r="C81" s="497">
        <v>3.8473459999999999</v>
      </c>
      <c r="D81" s="497">
        <v>0.42519499999999999</v>
      </c>
      <c r="E81" s="362">
        <f t="shared" si="51"/>
        <v>2.5373364314790646E-3</v>
      </c>
      <c r="F81" s="363">
        <f t="shared" si="52"/>
        <v>1.2763186024062911E-3</v>
      </c>
      <c r="G81" s="498">
        <f>E81*Dichtheden!$V$70</f>
        <v>130.72073113299817</v>
      </c>
      <c r="H81" s="499">
        <f>IF(C81=0,0,ROUND(IF((G81/2)/Dichtheden!$C$3&lt;1,1,(G81/2)/Dichtheden!$C$3),0))</f>
        <v>1</v>
      </c>
      <c r="I81" s="498">
        <f>E81*Dichtheden!$AJ$70</f>
        <v>21.786788522166361</v>
      </c>
      <c r="J81" s="499">
        <f>IF(C81=0,0,ROUND(IF((I81/2)/Dichtheden!$D$3&lt;1,1,(I81/2)/Dichtheden!$D$3),0))</f>
        <v>1</v>
      </c>
      <c r="K81" s="498">
        <f t="shared" si="21"/>
        <v>65.360365566499084</v>
      </c>
      <c r="L81" s="500">
        <f t="shared" si="22"/>
        <v>65.360365566499084</v>
      </c>
      <c r="M81" s="498">
        <f>IF(D81=0,0,IF((D81*Dichtheden!$G$4)&lt;25,25,D81*Dichtheden!$G$4))</f>
        <v>95.668875</v>
      </c>
      <c r="N81" s="499">
        <f>D81*Dichtheden!$H$4</f>
        <v>14.881824999999999</v>
      </c>
      <c r="O81" s="501"/>
      <c r="P81" s="501"/>
      <c r="Q81" s="502">
        <f>E81*Dichtheden!$AS$68</f>
        <v>96.406539210586146</v>
      </c>
      <c r="R81" s="495">
        <f>IF(Q81=0,0,ROUND(IF((Q81/2)/Dichtheden!$C$3&lt;1,1,(Q81/2)/Dichtheden!$C$3),0))</f>
        <v>1</v>
      </c>
      <c r="S81" s="502">
        <f>E81*Dichtheden!$AY$68</f>
        <v>5.3377631879307579</v>
      </c>
      <c r="T81" s="495">
        <f>IF(Q81=0,0,ROUND(IF((S81/2)/Dichtheden!$D$3&lt;1,1,(S81/2)/Dichtheden!$D$3),0))</f>
        <v>1</v>
      </c>
      <c r="U81" s="502">
        <f>D81*Dichtheden!$G$5</f>
        <v>92.692509999999999</v>
      </c>
      <c r="V81" s="502">
        <f>D81*Dichtheden!$H$5</f>
        <v>6.3779249999999994</v>
      </c>
      <c r="X81" s="630"/>
      <c r="AA81" s="628">
        <f t="shared" si="65"/>
        <v>0</v>
      </c>
      <c r="AB81" s="628">
        <f t="shared" si="65"/>
        <v>3.8473459999999999</v>
      </c>
      <c r="AC81" s="628">
        <f t="shared" si="65"/>
        <v>0</v>
      </c>
      <c r="AD81" s="628">
        <f t="shared" si="65"/>
        <v>0</v>
      </c>
      <c r="AE81" s="628">
        <f t="shared" si="65"/>
        <v>0</v>
      </c>
      <c r="AF81" s="628">
        <f t="shared" si="65"/>
        <v>0</v>
      </c>
      <c r="AG81" s="628">
        <f t="shared" si="65"/>
        <v>0</v>
      </c>
      <c r="AH81" s="628">
        <f t="shared" si="65"/>
        <v>0</v>
      </c>
      <c r="AI81" s="628">
        <f t="shared" si="65"/>
        <v>0</v>
      </c>
      <c r="AJ81" s="628">
        <f t="shared" si="65"/>
        <v>0</v>
      </c>
      <c r="AK81" s="628">
        <f t="shared" si="65"/>
        <v>0</v>
      </c>
      <c r="AL81" s="628">
        <f t="shared" si="65"/>
        <v>0</v>
      </c>
      <c r="AM81" s="628">
        <f t="shared" si="65"/>
        <v>0</v>
      </c>
      <c r="AN81" s="628">
        <f t="shared" si="65"/>
        <v>0</v>
      </c>
      <c r="AO81" s="628">
        <f t="shared" si="65"/>
        <v>0</v>
      </c>
      <c r="AP81" s="628">
        <f t="shared" si="65"/>
        <v>0</v>
      </c>
      <c r="AQ81" s="628">
        <f t="shared" si="75"/>
        <v>0</v>
      </c>
      <c r="AR81" s="628">
        <f t="shared" si="75"/>
        <v>0</v>
      </c>
      <c r="AS81" s="628">
        <f t="shared" si="75"/>
        <v>0</v>
      </c>
      <c r="AT81" s="628">
        <f t="shared" si="75"/>
        <v>0</v>
      </c>
      <c r="AU81" s="628">
        <f t="shared" si="75"/>
        <v>0</v>
      </c>
      <c r="AV81" s="628">
        <f t="shared" si="75"/>
        <v>0</v>
      </c>
      <c r="AW81" s="628">
        <f t="shared" si="75"/>
        <v>0</v>
      </c>
      <c r="AX81" s="628">
        <f t="shared" si="75"/>
        <v>0</v>
      </c>
      <c r="AY81" s="628">
        <f t="shared" si="75"/>
        <v>0</v>
      </c>
      <c r="AZ81" s="628">
        <f t="shared" si="75"/>
        <v>0</v>
      </c>
      <c r="BA81" s="628">
        <f t="shared" si="75"/>
        <v>0</v>
      </c>
      <c r="BB81" s="628">
        <f t="shared" si="75"/>
        <v>0</v>
      </c>
      <c r="BC81" s="628">
        <f t="shared" si="75"/>
        <v>0</v>
      </c>
      <c r="BD81" s="628">
        <f t="shared" si="75"/>
        <v>0</v>
      </c>
      <c r="BE81" s="628">
        <f t="shared" si="75"/>
        <v>0</v>
      </c>
      <c r="BF81" s="628">
        <f t="shared" si="66"/>
        <v>0</v>
      </c>
      <c r="BG81" s="628">
        <f t="shared" si="67"/>
        <v>0</v>
      </c>
      <c r="BH81" s="628">
        <f t="shared" si="67"/>
        <v>0</v>
      </c>
      <c r="BI81" s="628">
        <f t="shared" si="67"/>
        <v>0</v>
      </c>
      <c r="BJ81" s="628">
        <f t="shared" si="67"/>
        <v>0</v>
      </c>
      <c r="BK81" s="628">
        <f t="shared" si="67"/>
        <v>0</v>
      </c>
      <c r="BL81" s="628">
        <f t="shared" si="67"/>
        <v>0</v>
      </c>
      <c r="BM81" s="628">
        <f t="shared" si="67"/>
        <v>0</v>
      </c>
      <c r="BN81" s="628">
        <f t="shared" si="67"/>
        <v>0</v>
      </c>
      <c r="BO81" s="628">
        <f t="shared" si="67"/>
        <v>0</v>
      </c>
      <c r="BP81" s="628">
        <f t="shared" si="67"/>
        <v>0</v>
      </c>
      <c r="BQ81" s="628">
        <f t="shared" si="67"/>
        <v>0</v>
      </c>
      <c r="BR81" s="628">
        <f t="shared" si="67"/>
        <v>0</v>
      </c>
      <c r="BS81" s="628">
        <f t="shared" si="67"/>
        <v>0</v>
      </c>
      <c r="BT81" s="628">
        <f t="shared" si="67"/>
        <v>0</v>
      </c>
      <c r="BU81" s="628">
        <f t="shared" si="67"/>
        <v>0</v>
      </c>
      <c r="BV81" s="628">
        <f t="shared" si="67"/>
        <v>0</v>
      </c>
      <c r="BW81" s="628">
        <f t="shared" si="26"/>
        <v>0</v>
      </c>
      <c r="BX81" s="628">
        <f t="shared" si="26"/>
        <v>0</v>
      </c>
      <c r="BY81" s="628">
        <f t="shared" si="26"/>
        <v>0</v>
      </c>
      <c r="BZ81" s="628">
        <f t="shared" si="26"/>
        <v>0</v>
      </c>
      <c r="CA81" s="628">
        <f t="shared" si="26"/>
        <v>0</v>
      </c>
      <c r="CB81" s="628">
        <f t="shared" si="26"/>
        <v>0</v>
      </c>
      <c r="CC81" s="628">
        <f t="shared" si="26"/>
        <v>0</v>
      </c>
      <c r="CD81" s="628">
        <f t="shared" si="26"/>
        <v>0</v>
      </c>
      <c r="CE81" s="628"/>
      <c r="CF81" s="628">
        <f t="shared" si="68"/>
        <v>0</v>
      </c>
      <c r="CG81" s="628">
        <f t="shared" si="68"/>
        <v>0.42519499999999999</v>
      </c>
      <c r="CH81" s="628">
        <f t="shared" si="68"/>
        <v>0</v>
      </c>
      <c r="CI81" s="628">
        <f t="shared" si="68"/>
        <v>0</v>
      </c>
      <c r="CJ81" s="628">
        <f t="shared" si="68"/>
        <v>0</v>
      </c>
      <c r="CK81" s="628">
        <f t="shared" si="68"/>
        <v>0</v>
      </c>
      <c r="CL81" s="628">
        <f t="shared" si="68"/>
        <v>0</v>
      </c>
      <c r="CM81" s="628">
        <f t="shared" si="68"/>
        <v>0</v>
      </c>
      <c r="CN81" s="628">
        <f t="shared" si="68"/>
        <v>0</v>
      </c>
      <c r="CO81" s="628">
        <f t="shared" si="68"/>
        <v>0</v>
      </c>
      <c r="CP81" s="628">
        <f t="shared" si="68"/>
        <v>0</v>
      </c>
      <c r="CQ81" s="628">
        <f t="shared" si="68"/>
        <v>0</v>
      </c>
      <c r="CR81" s="628">
        <f t="shared" si="68"/>
        <v>0</v>
      </c>
      <c r="CS81" s="628">
        <f t="shared" si="68"/>
        <v>0</v>
      </c>
      <c r="CT81" s="628">
        <f t="shared" si="68"/>
        <v>0</v>
      </c>
      <c r="CU81" s="628">
        <f t="shared" si="68"/>
        <v>0</v>
      </c>
      <c r="CV81" s="628">
        <f t="shared" si="76"/>
        <v>0</v>
      </c>
      <c r="CW81" s="628">
        <f t="shared" si="76"/>
        <v>0</v>
      </c>
      <c r="CX81" s="628">
        <f t="shared" si="76"/>
        <v>0</v>
      </c>
      <c r="CY81" s="628">
        <f t="shared" si="76"/>
        <v>0</v>
      </c>
      <c r="CZ81" s="628">
        <f t="shared" si="76"/>
        <v>0</v>
      </c>
      <c r="DA81" s="628">
        <f t="shared" si="76"/>
        <v>0</v>
      </c>
      <c r="DB81" s="628">
        <f t="shared" si="76"/>
        <v>0</v>
      </c>
      <c r="DC81" s="628">
        <f t="shared" si="76"/>
        <v>0</v>
      </c>
      <c r="DD81" s="628">
        <f t="shared" si="76"/>
        <v>0</v>
      </c>
      <c r="DE81" s="628">
        <f t="shared" si="76"/>
        <v>0</v>
      </c>
      <c r="DF81" s="628">
        <f t="shared" si="76"/>
        <v>0</v>
      </c>
      <c r="DG81" s="628">
        <f t="shared" si="76"/>
        <v>0</v>
      </c>
      <c r="DH81" s="628">
        <f t="shared" si="76"/>
        <v>0</v>
      </c>
      <c r="DI81" s="628">
        <f t="shared" si="76"/>
        <v>0</v>
      </c>
      <c r="DJ81" s="628">
        <f t="shared" si="76"/>
        <v>0</v>
      </c>
      <c r="DK81" s="628">
        <f t="shared" si="69"/>
        <v>0</v>
      </c>
      <c r="DL81" s="628">
        <f t="shared" si="70"/>
        <v>0</v>
      </c>
      <c r="DM81" s="628">
        <f t="shared" si="70"/>
        <v>0</v>
      </c>
      <c r="DN81" s="628">
        <f t="shared" si="70"/>
        <v>0</v>
      </c>
      <c r="DO81" s="628">
        <f t="shared" si="70"/>
        <v>0</v>
      </c>
      <c r="DP81" s="628">
        <f t="shared" si="70"/>
        <v>0</v>
      </c>
      <c r="DQ81" s="628">
        <f t="shared" si="70"/>
        <v>0</v>
      </c>
      <c r="DR81" s="628">
        <f t="shared" si="70"/>
        <v>0</v>
      </c>
      <c r="DS81" s="628">
        <f t="shared" si="70"/>
        <v>0</v>
      </c>
      <c r="DT81" s="628">
        <f t="shared" si="70"/>
        <v>0</v>
      </c>
      <c r="DU81" s="628">
        <f t="shared" si="70"/>
        <v>0</v>
      </c>
      <c r="DV81" s="628">
        <f t="shared" si="70"/>
        <v>0</v>
      </c>
      <c r="DW81" s="628">
        <f t="shared" si="70"/>
        <v>0</v>
      </c>
      <c r="DX81" s="628">
        <f t="shared" si="70"/>
        <v>0</v>
      </c>
      <c r="DY81" s="628">
        <f t="shared" si="70"/>
        <v>0</v>
      </c>
      <c r="DZ81" s="628">
        <f t="shared" si="70"/>
        <v>0</v>
      </c>
      <c r="EA81" s="628">
        <f t="shared" si="70"/>
        <v>0</v>
      </c>
      <c r="EB81" s="628">
        <f t="shared" si="30"/>
        <v>0</v>
      </c>
      <c r="EC81" s="628">
        <f t="shared" si="30"/>
        <v>0</v>
      </c>
      <c r="ED81" s="628">
        <f t="shared" si="30"/>
        <v>0</v>
      </c>
      <c r="EE81" s="628">
        <f t="shared" si="30"/>
        <v>0</v>
      </c>
      <c r="EF81" s="628">
        <f t="shared" si="30"/>
        <v>0</v>
      </c>
      <c r="EG81" s="628">
        <f t="shared" si="30"/>
        <v>0</v>
      </c>
      <c r="EH81" s="628">
        <f t="shared" si="30"/>
        <v>0</v>
      </c>
      <c r="EI81" s="628">
        <f t="shared" si="30"/>
        <v>0</v>
      </c>
      <c r="EJ81" s="631"/>
      <c r="EK81" s="631">
        <f t="shared" si="77"/>
        <v>0</v>
      </c>
      <c r="EL81" s="631">
        <f t="shared" si="77"/>
        <v>1</v>
      </c>
      <c r="EM81" s="631">
        <f t="shared" si="77"/>
        <v>0</v>
      </c>
      <c r="EN81" s="631">
        <f t="shared" si="77"/>
        <v>0</v>
      </c>
      <c r="EO81" s="631">
        <f t="shared" si="77"/>
        <v>0</v>
      </c>
      <c r="EP81" s="631">
        <f t="shared" si="77"/>
        <v>0</v>
      </c>
      <c r="EQ81" s="631">
        <f t="shared" si="77"/>
        <v>0</v>
      </c>
      <c r="ER81" s="631">
        <f t="shared" si="77"/>
        <v>0</v>
      </c>
      <c r="ES81" s="631">
        <f t="shared" si="77"/>
        <v>0</v>
      </c>
      <c r="ET81" s="631">
        <f t="shared" si="77"/>
        <v>0</v>
      </c>
      <c r="EU81" s="631">
        <f t="shared" si="77"/>
        <v>0</v>
      </c>
      <c r="EV81" s="631">
        <f t="shared" si="77"/>
        <v>0</v>
      </c>
      <c r="EW81" s="631">
        <f t="shared" si="77"/>
        <v>0</v>
      </c>
      <c r="EX81" s="631">
        <f t="shared" si="77"/>
        <v>0</v>
      </c>
      <c r="EY81" s="631">
        <f t="shared" si="77"/>
        <v>0</v>
      </c>
      <c r="EZ81" s="631">
        <f t="shared" si="71"/>
        <v>0</v>
      </c>
      <c r="FA81" s="631">
        <f t="shared" si="71"/>
        <v>0</v>
      </c>
      <c r="FB81" s="631">
        <f t="shared" si="71"/>
        <v>0</v>
      </c>
      <c r="FC81" s="631">
        <f t="shared" si="71"/>
        <v>0</v>
      </c>
      <c r="FD81" s="631">
        <f t="shared" si="72"/>
        <v>0</v>
      </c>
      <c r="FE81" s="631">
        <f t="shared" si="72"/>
        <v>0</v>
      </c>
      <c r="FF81" s="631">
        <f t="shared" si="72"/>
        <v>0</v>
      </c>
      <c r="FG81" s="631">
        <f t="shared" si="72"/>
        <v>0</v>
      </c>
      <c r="FH81" s="631">
        <f t="shared" si="72"/>
        <v>0</v>
      </c>
      <c r="FI81" s="631">
        <f t="shared" si="72"/>
        <v>0</v>
      </c>
      <c r="FJ81" s="631">
        <f t="shared" si="72"/>
        <v>0</v>
      </c>
      <c r="FK81" s="631">
        <f t="shared" si="72"/>
        <v>0</v>
      </c>
      <c r="FL81" s="631">
        <f t="shared" si="72"/>
        <v>0</v>
      </c>
      <c r="FM81" s="631">
        <f t="shared" si="72"/>
        <v>0</v>
      </c>
      <c r="FN81" s="631">
        <f t="shared" si="72"/>
        <v>0</v>
      </c>
      <c r="FO81" s="631">
        <f t="shared" si="72"/>
        <v>0</v>
      </c>
      <c r="FP81" s="631">
        <f t="shared" si="72"/>
        <v>0</v>
      </c>
      <c r="FQ81" s="631">
        <f t="shared" si="72"/>
        <v>0</v>
      </c>
      <c r="FR81" s="631">
        <f t="shared" si="72"/>
        <v>0</v>
      </c>
      <c r="FS81" s="631">
        <f t="shared" si="72"/>
        <v>0</v>
      </c>
      <c r="FT81" s="631">
        <f t="shared" si="33"/>
        <v>0</v>
      </c>
      <c r="FU81" s="631">
        <f t="shared" si="33"/>
        <v>0</v>
      </c>
      <c r="FV81" s="631">
        <f t="shared" si="33"/>
        <v>0</v>
      </c>
      <c r="FW81" s="631">
        <f t="shared" si="33"/>
        <v>0</v>
      </c>
      <c r="FX81" s="631">
        <f t="shared" si="33"/>
        <v>0</v>
      </c>
      <c r="FY81" s="631">
        <f t="shared" si="33"/>
        <v>0</v>
      </c>
      <c r="FZ81" s="631">
        <f t="shared" si="33"/>
        <v>0</v>
      </c>
      <c r="GA81" s="631">
        <f t="shared" ref="FV81:GH102" si="81">IF($A81=GA$60,$H81,0)</f>
        <v>0</v>
      </c>
      <c r="GB81" s="631">
        <f t="shared" si="81"/>
        <v>0</v>
      </c>
      <c r="GC81" s="631">
        <f t="shared" si="81"/>
        <v>0</v>
      </c>
      <c r="GD81" s="631">
        <f t="shared" si="34"/>
        <v>0</v>
      </c>
      <c r="GE81" s="631">
        <f t="shared" si="34"/>
        <v>0</v>
      </c>
      <c r="GF81" s="631">
        <f t="shared" si="34"/>
        <v>0</v>
      </c>
      <c r="GG81" s="631">
        <f t="shared" si="34"/>
        <v>0</v>
      </c>
      <c r="GH81" s="631">
        <f t="shared" si="34"/>
        <v>0</v>
      </c>
      <c r="GI81" s="631">
        <f t="shared" si="34"/>
        <v>0</v>
      </c>
      <c r="GJ81" s="631">
        <f t="shared" si="34"/>
        <v>0</v>
      </c>
      <c r="GK81" s="631">
        <f t="shared" si="34"/>
        <v>0</v>
      </c>
      <c r="GL81" s="631">
        <f t="shared" si="34"/>
        <v>0</v>
      </c>
      <c r="GM81" s="631">
        <f t="shared" si="34"/>
        <v>0</v>
      </c>
      <c r="GN81" s="631">
        <f t="shared" si="34"/>
        <v>0</v>
      </c>
      <c r="GO81" s="631"/>
      <c r="GP81" s="631">
        <f t="shared" si="78"/>
        <v>0</v>
      </c>
      <c r="GQ81" s="631">
        <f t="shared" si="78"/>
        <v>1</v>
      </c>
      <c r="GR81" s="631">
        <f t="shared" si="78"/>
        <v>0</v>
      </c>
      <c r="GS81" s="631">
        <f t="shared" si="78"/>
        <v>0</v>
      </c>
      <c r="GT81" s="631">
        <f t="shared" si="78"/>
        <v>0</v>
      </c>
      <c r="GU81" s="631">
        <f t="shared" si="78"/>
        <v>0</v>
      </c>
      <c r="GV81" s="631">
        <f t="shared" si="78"/>
        <v>0</v>
      </c>
      <c r="GW81" s="631">
        <f t="shared" si="78"/>
        <v>0</v>
      </c>
      <c r="GX81" s="631">
        <f t="shared" si="78"/>
        <v>0</v>
      </c>
      <c r="GY81" s="631">
        <f t="shared" si="78"/>
        <v>0</v>
      </c>
      <c r="GZ81" s="631">
        <f t="shared" si="78"/>
        <v>0</v>
      </c>
      <c r="HA81" s="631">
        <f t="shared" si="78"/>
        <v>0</v>
      </c>
      <c r="HB81" s="631">
        <f t="shared" si="78"/>
        <v>0</v>
      </c>
      <c r="HC81" s="631">
        <f t="shared" si="78"/>
        <v>0</v>
      </c>
      <c r="HD81" s="631">
        <f t="shared" si="78"/>
        <v>0</v>
      </c>
      <c r="HE81" s="631">
        <f t="shared" si="73"/>
        <v>0</v>
      </c>
      <c r="HF81" s="631">
        <f t="shared" si="73"/>
        <v>0</v>
      </c>
      <c r="HG81" s="631">
        <f t="shared" si="73"/>
        <v>0</v>
      </c>
      <c r="HH81" s="631">
        <f t="shared" si="73"/>
        <v>0</v>
      </c>
      <c r="HI81" s="631">
        <f t="shared" si="73"/>
        <v>0</v>
      </c>
      <c r="HJ81" s="631">
        <f t="shared" si="73"/>
        <v>0</v>
      </c>
      <c r="HK81" s="631">
        <f t="shared" si="73"/>
        <v>0</v>
      </c>
      <c r="HL81" s="631">
        <f t="shared" si="73"/>
        <v>0</v>
      </c>
      <c r="HM81" s="631">
        <f t="shared" si="73"/>
        <v>0</v>
      </c>
      <c r="HN81" s="631">
        <f t="shared" si="73"/>
        <v>0</v>
      </c>
      <c r="HO81" s="631">
        <f t="shared" si="73"/>
        <v>0</v>
      </c>
      <c r="HP81" s="631">
        <f t="shared" si="73"/>
        <v>0</v>
      </c>
      <c r="HQ81" s="631">
        <f t="shared" si="73"/>
        <v>0</v>
      </c>
      <c r="HR81" s="631">
        <f t="shared" si="79"/>
        <v>0</v>
      </c>
      <c r="HS81" s="631">
        <f t="shared" si="79"/>
        <v>0</v>
      </c>
      <c r="HT81" s="631">
        <f t="shared" si="79"/>
        <v>0</v>
      </c>
      <c r="HU81" s="631">
        <f t="shared" si="79"/>
        <v>0</v>
      </c>
      <c r="HV81" s="631">
        <f t="shared" si="80"/>
        <v>0</v>
      </c>
      <c r="HW81" s="631">
        <f t="shared" si="80"/>
        <v>0</v>
      </c>
      <c r="HX81" s="631">
        <f t="shared" si="80"/>
        <v>0</v>
      </c>
      <c r="HY81" s="631">
        <f t="shared" si="80"/>
        <v>0</v>
      </c>
      <c r="HZ81" s="631">
        <f t="shared" si="80"/>
        <v>0</v>
      </c>
      <c r="IA81" s="631">
        <f t="shared" si="80"/>
        <v>0</v>
      </c>
      <c r="IB81" s="631">
        <f t="shared" si="80"/>
        <v>0</v>
      </c>
      <c r="IC81" s="631">
        <f t="shared" si="80"/>
        <v>0</v>
      </c>
      <c r="ID81" s="631">
        <f t="shared" si="80"/>
        <v>0</v>
      </c>
      <c r="IE81" s="631">
        <f t="shared" si="80"/>
        <v>0</v>
      </c>
      <c r="IF81" s="631">
        <f t="shared" si="80"/>
        <v>0</v>
      </c>
      <c r="IG81" s="631">
        <f t="shared" si="80"/>
        <v>0</v>
      </c>
      <c r="IH81" s="631">
        <f t="shared" si="80"/>
        <v>0</v>
      </c>
      <c r="II81" s="631">
        <f t="shared" si="74"/>
        <v>0</v>
      </c>
      <c r="IJ81" s="631">
        <f t="shared" si="74"/>
        <v>0</v>
      </c>
      <c r="IK81" s="631">
        <f t="shared" si="74"/>
        <v>0</v>
      </c>
      <c r="IL81" s="631">
        <f t="shared" si="38"/>
        <v>0</v>
      </c>
      <c r="IM81" s="631">
        <f t="shared" si="38"/>
        <v>0</v>
      </c>
      <c r="IN81" s="631">
        <f t="shared" si="38"/>
        <v>0</v>
      </c>
      <c r="IO81" s="631">
        <f t="shared" si="38"/>
        <v>0</v>
      </c>
      <c r="IP81" s="631">
        <f t="shared" si="38"/>
        <v>0</v>
      </c>
      <c r="IQ81" s="631">
        <f t="shared" si="38"/>
        <v>0</v>
      </c>
      <c r="IR81" s="631">
        <f t="shared" si="38"/>
        <v>0</v>
      </c>
      <c r="IS81" s="631">
        <f t="shared" si="38"/>
        <v>0</v>
      </c>
      <c r="IT81" s="631"/>
      <c r="IU81" s="631">
        <f t="shared" ref="IU81:JD90" si="82">IF($A81=IU$60,$M81,0)</f>
        <v>0</v>
      </c>
      <c r="IV81" s="631">
        <f t="shared" si="82"/>
        <v>95.668875</v>
      </c>
      <c r="IW81" s="631">
        <f t="shared" si="82"/>
        <v>0</v>
      </c>
      <c r="IX81" s="631">
        <f t="shared" si="82"/>
        <v>0</v>
      </c>
      <c r="IY81" s="631">
        <f t="shared" si="82"/>
        <v>0</v>
      </c>
      <c r="IZ81" s="631">
        <f t="shared" si="82"/>
        <v>0</v>
      </c>
      <c r="JA81" s="631">
        <f t="shared" si="82"/>
        <v>0</v>
      </c>
      <c r="JB81" s="631">
        <f t="shared" si="82"/>
        <v>0</v>
      </c>
      <c r="JC81" s="631">
        <f t="shared" si="82"/>
        <v>0</v>
      </c>
      <c r="JD81" s="631">
        <f t="shared" si="82"/>
        <v>0</v>
      </c>
      <c r="JE81" s="631">
        <f t="shared" ref="JE81:JN90" si="83">IF($A81=JE$60,$M81,0)</f>
        <v>0</v>
      </c>
      <c r="JF81" s="631">
        <f t="shared" si="83"/>
        <v>0</v>
      </c>
      <c r="JG81" s="631">
        <f t="shared" si="83"/>
        <v>0</v>
      </c>
      <c r="JH81" s="631">
        <f t="shared" si="83"/>
        <v>0</v>
      </c>
      <c r="JI81" s="631">
        <f t="shared" si="83"/>
        <v>0</v>
      </c>
      <c r="JJ81" s="631">
        <f t="shared" si="83"/>
        <v>0</v>
      </c>
      <c r="JK81" s="631">
        <f t="shared" si="83"/>
        <v>0</v>
      </c>
      <c r="JL81" s="631">
        <f t="shared" si="83"/>
        <v>0</v>
      </c>
      <c r="JM81" s="631">
        <f t="shared" si="83"/>
        <v>0</v>
      </c>
      <c r="JN81" s="631">
        <f t="shared" si="83"/>
        <v>0</v>
      </c>
      <c r="JO81" s="631">
        <f t="shared" ref="JO81:JX90" si="84">IF($A81=JO$60,$M81,0)</f>
        <v>0</v>
      </c>
      <c r="JP81" s="631">
        <f t="shared" si="84"/>
        <v>0</v>
      </c>
      <c r="JQ81" s="631">
        <f t="shared" si="84"/>
        <v>0</v>
      </c>
      <c r="JR81" s="631">
        <f t="shared" si="84"/>
        <v>0</v>
      </c>
      <c r="JS81" s="631">
        <f t="shared" si="84"/>
        <v>0</v>
      </c>
      <c r="JT81" s="631">
        <f t="shared" si="84"/>
        <v>0</v>
      </c>
      <c r="JU81" s="631">
        <f t="shared" si="84"/>
        <v>0</v>
      </c>
      <c r="JV81" s="631">
        <f t="shared" si="84"/>
        <v>0</v>
      </c>
      <c r="JW81" s="631">
        <f t="shared" si="84"/>
        <v>0</v>
      </c>
      <c r="JX81" s="631">
        <f t="shared" si="84"/>
        <v>0</v>
      </c>
      <c r="JY81" s="631">
        <f t="shared" ref="JY81:KH90" si="85">IF($A81=JY$60,$M81,0)</f>
        <v>0</v>
      </c>
      <c r="JZ81" s="631">
        <f t="shared" si="85"/>
        <v>0</v>
      </c>
      <c r="KA81" s="631">
        <f t="shared" si="85"/>
        <v>0</v>
      </c>
      <c r="KB81" s="631">
        <f t="shared" si="85"/>
        <v>0</v>
      </c>
      <c r="KC81" s="631">
        <f t="shared" si="85"/>
        <v>0</v>
      </c>
      <c r="KD81" s="631">
        <f t="shared" si="85"/>
        <v>0</v>
      </c>
      <c r="KE81" s="631">
        <f t="shared" si="85"/>
        <v>0</v>
      </c>
      <c r="KF81" s="631">
        <f t="shared" si="85"/>
        <v>0</v>
      </c>
      <c r="KG81" s="631">
        <f t="shared" si="85"/>
        <v>0</v>
      </c>
      <c r="KH81" s="631">
        <f t="shared" si="85"/>
        <v>0</v>
      </c>
      <c r="KI81" s="631">
        <f t="shared" ref="KI81:KR90" si="86">IF($A81=KI$60,$M81,0)</f>
        <v>0</v>
      </c>
      <c r="KJ81" s="631">
        <f t="shared" si="86"/>
        <v>0</v>
      </c>
      <c r="KK81" s="631">
        <f t="shared" si="86"/>
        <v>0</v>
      </c>
      <c r="KL81" s="631">
        <f t="shared" si="86"/>
        <v>0</v>
      </c>
      <c r="KM81" s="631">
        <f t="shared" si="86"/>
        <v>0</v>
      </c>
      <c r="KN81" s="631">
        <f t="shared" si="86"/>
        <v>0</v>
      </c>
      <c r="KO81" s="631">
        <f t="shared" si="86"/>
        <v>0</v>
      </c>
      <c r="KP81" s="631">
        <f t="shared" si="86"/>
        <v>0</v>
      </c>
      <c r="KQ81" s="631">
        <f t="shared" si="86"/>
        <v>0</v>
      </c>
      <c r="KR81" s="631">
        <f t="shared" si="86"/>
        <v>0</v>
      </c>
      <c r="KS81" s="631">
        <f t="shared" ref="KS81:KX90" si="87">IF($A81=KS$60,$M81,0)</f>
        <v>0</v>
      </c>
      <c r="KT81" s="631">
        <f t="shared" si="87"/>
        <v>0</v>
      </c>
      <c r="KU81" s="631">
        <f t="shared" si="87"/>
        <v>0</v>
      </c>
      <c r="KV81" s="631">
        <f t="shared" si="87"/>
        <v>0</v>
      </c>
      <c r="KW81" s="631">
        <f t="shared" si="87"/>
        <v>0</v>
      </c>
      <c r="KX81" s="631">
        <f t="shared" si="87"/>
        <v>0</v>
      </c>
      <c r="KY81" s="631"/>
      <c r="KZ81" s="631">
        <f t="shared" ref="KZ81:LI90" si="88">IF($A81=KZ$60,$N81,0)</f>
        <v>0</v>
      </c>
      <c r="LA81" s="631">
        <f t="shared" si="88"/>
        <v>14.881824999999999</v>
      </c>
      <c r="LB81" s="631">
        <f t="shared" si="88"/>
        <v>0</v>
      </c>
      <c r="LC81" s="631">
        <f t="shared" si="88"/>
        <v>0</v>
      </c>
      <c r="LD81" s="631">
        <f t="shared" si="88"/>
        <v>0</v>
      </c>
      <c r="LE81" s="631">
        <f t="shared" si="88"/>
        <v>0</v>
      </c>
      <c r="LF81" s="631">
        <f t="shared" si="88"/>
        <v>0</v>
      </c>
      <c r="LG81" s="631">
        <f t="shared" si="88"/>
        <v>0</v>
      </c>
      <c r="LH81" s="631">
        <f t="shared" si="88"/>
        <v>0</v>
      </c>
      <c r="LI81" s="631">
        <f t="shared" si="88"/>
        <v>0</v>
      </c>
      <c r="LJ81" s="631">
        <f t="shared" ref="LJ81:LS90" si="89">IF($A81=LJ$60,$N81,0)</f>
        <v>0</v>
      </c>
      <c r="LK81" s="631">
        <f t="shared" si="89"/>
        <v>0</v>
      </c>
      <c r="LL81" s="631">
        <f t="shared" si="89"/>
        <v>0</v>
      </c>
      <c r="LM81" s="631">
        <f t="shared" si="89"/>
        <v>0</v>
      </c>
      <c r="LN81" s="631">
        <f t="shared" si="89"/>
        <v>0</v>
      </c>
      <c r="LO81" s="631">
        <f t="shared" si="89"/>
        <v>0</v>
      </c>
      <c r="LP81" s="631">
        <f t="shared" si="89"/>
        <v>0</v>
      </c>
      <c r="LQ81" s="631">
        <f t="shared" si="89"/>
        <v>0</v>
      </c>
      <c r="LR81" s="631">
        <f t="shared" si="89"/>
        <v>0</v>
      </c>
      <c r="LS81" s="631">
        <f t="shared" si="89"/>
        <v>0</v>
      </c>
      <c r="LT81" s="631">
        <f t="shared" ref="LT81:MC90" si="90">IF($A81=LT$60,$N81,0)</f>
        <v>0</v>
      </c>
      <c r="LU81" s="631">
        <f t="shared" si="90"/>
        <v>0</v>
      </c>
      <c r="LV81" s="631">
        <f t="shared" si="90"/>
        <v>0</v>
      </c>
      <c r="LW81" s="631">
        <f t="shared" si="90"/>
        <v>0</v>
      </c>
      <c r="LX81" s="631">
        <f t="shared" si="90"/>
        <v>0</v>
      </c>
      <c r="LY81" s="631">
        <f t="shared" si="90"/>
        <v>0</v>
      </c>
      <c r="LZ81" s="631">
        <f t="shared" si="90"/>
        <v>0</v>
      </c>
      <c r="MA81" s="631">
        <f t="shared" si="90"/>
        <v>0</v>
      </c>
      <c r="MB81" s="631">
        <f t="shared" si="90"/>
        <v>0</v>
      </c>
      <c r="MC81" s="631">
        <f t="shared" si="90"/>
        <v>0</v>
      </c>
      <c r="MD81" s="631">
        <f t="shared" ref="MD81:MM90" si="91">IF($A81=MD$60,$N81,0)</f>
        <v>0</v>
      </c>
      <c r="ME81" s="631">
        <f t="shared" si="91"/>
        <v>0</v>
      </c>
      <c r="MF81" s="631">
        <f t="shared" si="91"/>
        <v>0</v>
      </c>
      <c r="MG81" s="631">
        <f t="shared" si="91"/>
        <v>0</v>
      </c>
      <c r="MH81" s="631">
        <f t="shared" si="91"/>
        <v>0</v>
      </c>
      <c r="MI81" s="631">
        <f t="shared" si="91"/>
        <v>0</v>
      </c>
      <c r="MJ81" s="631">
        <f t="shared" si="91"/>
        <v>0</v>
      </c>
      <c r="MK81" s="631">
        <f t="shared" si="91"/>
        <v>0</v>
      </c>
      <c r="ML81" s="631">
        <f t="shared" si="91"/>
        <v>0</v>
      </c>
      <c r="MM81" s="631">
        <f t="shared" si="91"/>
        <v>0</v>
      </c>
      <c r="MN81" s="631">
        <f t="shared" ref="MN81:MW90" si="92">IF($A81=MN$60,$N81,0)</f>
        <v>0</v>
      </c>
      <c r="MO81" s="631">
        <f t="shared" si="92"/>
        <v>0</v>
      </c>
      <c r="MP81" s="631">
        <f t="shared" si="92"/>
        <v>0</v>
      </c>
      <c r="MQ81" s="631">
        <f t="shared" si="92"/>
        <v>0</v>
      </c>
      <c r="MR81" s="631">
        <f t="shared" si="92"/>
        <v>0</v>
      </c>
      <c r="MS81" s="631">
        <f t="shared" si="92"/>
        <v>0</v>
      </c>
      <c r="MT81" s="631">
        <f t="shared" si="92"/>
        <v>0</v>
      </c>
      <c r="MU81" s="631">
        <f t="shared" si="92"/>
        <v>0</v>
      </c>
      <c r="MV81" s="631">
        <f t="shared" si="92"/>
        <v>0</v>
      </c>
      <c r="MW81" s="631">
        <f t="shared" si="92"/>
        <v>0</v>
      </c>
      <c r="MX81" s="631">
        <f t="shared" ref="MX81:NC90" si="93">IF($A81=MX$60,$N81,0)</f>
        <v>0</v>
      </c>
      <c r="MY81" s="631">
        <f t="shared" si="93"/>
        <v>0</v>
      </c>
      <c r="MZ81" s="631">
        <f t="shared" si="93"/>
        <v>0</v>
      </c>
      <c r="NA81" s="631">
        <f t="shared" si="93"/>
        <v>0</v>
      </c>
      <c r="NB81" s="631">
        <f t="shared" si="93"/>
        <v>0</v>
      </c>
      <c r="NC81" s="631">
        <f t="shared" si="93"/>
        <v>0</v>
      </c>
    </row>
    <row r="82" spans="1:367">
      <c r="A82" s="496" t="s">
        <v>82</v>
      </c>
      <c r="B82" s="496" t="s">
        <v>161</v>
      </c>
      <c r="C82" s="497">
        <v>8.1745389999999993</v>
      </c>
      <c r="D82" s="497">
        <v>0.71440400000000004</v>
      </c>
      <c r="E82" s="362">
        <f t="shared" si="51"/>
        <v>5.3911334242478948E-3</v>
      </c>
      <c r="F82" s="363">
        <f t="shared" si="52"/>
        <v>2.1444445838579101E-3</v>
      </c>
      <c r="G82" s="498">
        <f>E82*Dichtheden!$V$70</f>
        <v>277.74515594781639</v>
      </c>
      <c r="H82" s="499">
        <f>IF(C82=0,0,ROUND(IF((G82/2)/Dichtheden!$C$3&lt;1,1,(G82/2)/Dichtheden!$C$3),0))</f>
        <v>1</v>
      </c>
      <c r="I82" s="498">
        <f>E82*Dichtheden!$AJ$70</f>
        <v>46.290859324636074</v>
      </c>
      <c r="J82" s="499">
        <f>IF(C82=0,0,ROUND(IF((I82/2)/Dichtheden!$D$3&lt;1,1,(I82/2)/Dichtheden!$D$3),0))</f>
        <v>1</v>
      </c>
      <c r="K82" s="498">
        <f t="shared" si="21"/>
        <v>138.87257797390819</v>
      </c>
      <c r="L82" s="500">
        <f t="shared" si="22"/>
        <v>138.87257797390819</v>
      </c>
      <c r="M82" s="498">
        <f>IF(D82=0,0,IF((D82*Dichtheden!$G$4)&lt;25,25,D82*Dichtheden!$G$4))</f>
        <v>160.74090000000001</v>
      </c>
      <c r="N82" s="499">
        <f>D82*Dichtheden!$H$4</f>
        <v>25.00414</v>
      </c>
      <c r="O82" s="501"/>
      <c r="P82" s="501"/>
      <c r="Q82" s="502">
        <f>E82*Dichtheden!$AS$68</f>
        <v>204.83705251151463</v>
      </c>
      <c r="R82" s="495">
        <f>IF(Q82=0,0,ROUND(IF((Q82/2)/Dichtheden!$C$3&lt;1,1,(Q82/2)/Dichtheden!$C$3),0))</f>
        <v>1</v>
      </c>
      <c r="S82" s="502">
        <f>E82*Dichtheden!$AY$68</f>
        <v>11.341260534535836</v>
      </c>
      <c r="T82" s="495">
        <f>IF(Q82=0,0,ROUND(IF((S82/2)/Dichtheden!$D$3&lt;1,1,(S82/2)/Dichtheden!$D$3),0))</f>
        <v>1</v>
      </c>
      <c r="U82" s="502">
        <f>D82*Dichtheden!$G$5</f>
        <v>155.740072</v>
      </c>
      <c r="V82" s="502">
        <f>D82*Dichtheden!$H$5</f>
        <v>10.716060000000001</v>
      </c>
      <c r="X82" s="630"/>
      <c r="AA82" s="628">
        <f t="shared" si="65"/>
        <v>0</v>
      </c>
      <c r="AB82" s="628">
        <f t="shared" si="65"/>
        <v>0</v>
      </c>
      <c r="AC82" s="628">
        <f t="shared" si="65"/>
        <v>8.1745389999999993</v>
      </c>
      <c r="AD82" s="628">
        <f t="shared" si="65"/>
        <v>0</v>
      </c>
      <c r="AE82" s="628">
        <f t="shared" si="65"/>
        <v>0</v>
      </c>
      <c r="AF82" s="628">
        <f t="shared" si="65"/>
        <v>0</v>
      </c>
      <c r="AG82" s="628">
        <f t="shared" si="65"/>
        <v>0</v>
      </c>
      <c r="AH82" s="628">
        <f t="shared" si="65"/>
        <v>0</v>
      </c>
      <c r="AI82" s="628">
        <f t="shared" si="65"/>
        <v>0</v>
      </c>
      <c r="AJ82" s="628">
        <f t="shared" si="65"/>
        <v>0</v>
      </c>
      <c r="AK82" s="628">
        <f t="shared" si="65"/>
        <v>0</v>
      </c>
      <c r="AL82" s="628">
        <f t="shared" si="65"/>
        <v>0</v>
      </c>
      <c r="AM82" s="628">
        <f t="shared" si="65"/>
        <v>0</v>
      </c>
      <c r="AN82" s="628">
        <f t="shared" si="65"/>
        <v>0</v>
      </c>
      <c r="AO82" s="628">
        <f t="shared" si="65"/>
        <v>0</v>
      </c>
      <c r="AP82" s="628">
        <f t="shared" si="65"/>
        <v>0</v>
      </c>
      <c r="AQ82" s="628">
        <f t="shared" si="75"/>
        <v>0</v>
      </c>
      <c r="AR82" s="628">
        <f t="shared" si="75"/>
        <v>0</v>
      </c>
      <c r="AS82" s="628">
        <f t="shared" si="75"/>
        <v>0</v>
      </c>
      <c r="AT82" s="628">
        <f t="shared" si="75"/>
        <v>0</v>
      </c>
      <c r="AU82" s="628">
        <f t="shared" si="75"/>
        <v>0</v>
      </c>
      <c r="AV82" s="628">
        <f t="shared" si="75"/>
        <v>0</v>
      </c>
      <c r="AW82" s="628">
        <f t="shared" si="75"/>
        <v>0</v>
      </c>
      <c r="AX82" s="628">
        <f t="shared" si="75"/>
        <v>0</v>
      </c>
      <c r="AY82" s="628">
        <f t="shared" si="75"/>
        <v>0</v>
      </c>
      <c r="AZ82" s="628">
        <f t="shared" si="75"/>
        <v>0</v>
      </c>
      <c r="BA82" s="628">
        <f t="shared" si="75"/>
        <v>0</v>
      </c>
      <c r="BB82" s="628">
        <f t="shared" si="75"/>
        <v>0</v>
      </c>
      <c r="BC82" s="628">
        <f t="shared" si="75"/>
        <v>0</v>
      </c>
      <c r="BD82" s="628">
        <f t="shared" si="75"/>
        <v>0</v>
      </c>
      <c r="BE82" s="628">
        <f t="shared" si="75"/>
        <v>0</v>
      </c>
      <c r="BF82" s="628">
        <f t="shared" si="66"/>
        <v>0</v>
      </c>
      <c r="BG82" s="628">
        <f t="shared" si="67"/>
        <v>0</v>
      </c>
      <c r="BH82" s="628">
        <f t="shared" si="67"/>
        <v>0</v>
      </c>
      <c r="BI82" s="628">
        <f t="shared" si="67"/>
        <v>0</v>
      </c>
      <c r="BJ82" s="628">
        <f t="shared" si="67"/>
        <v>0</v>
      </c>
      <c r="BK82" s="628">
        <f t="shared" si="67"/>
        <v>0</v>
      </c>
      <c r="BL82" s="628">
        <f t="shared" si="67"/>
        <v>0</v>
      </c>
      <c r="BM82" s="628">
        <f t="shared" si="67"/>
        <v>0</v>
      </c>
      <c r="BN82" s="628">
        <f t="shared" si="67"/>
        <v>0</v>
      </c>
      <c r="BO82" s="628">
        <f t="shared" si="67"/>
        <v>0</v>
      </c>
      <c r="BP82" s="628">
        <f t="shared" si="67"/>
        <v>0</v>
      </c>
      <c r="BQ82" s="628">
        <f t="shared" si="67"/>
        <v>0</v>
      </c>
      <c r="BR82" s="628">
        <f t="shared" si="67"/>
        <v>0</v>
      </c>
      <c r="BS82" s="628">
        <f t="shared" si="67"/>
        <v>0</v>
      </c>
      <c r="BT82" s="628">
        <f t="shared" si="67"/>
        <v>0</v>
      </c>
      <c r="BU82" s="628">
        <f t="shared" si="67"/>
        <v>0</v>
      </c>
      <c r="BV82" s="628">
        <f t="shared" si="67"/>
        <v>0</v>
      </c>
      <c r="BW82" s="628">
        <f t="shared" si="26"/>
        <v>0</v>
      </c>
      <c r="BX82" s="628">
        <f t="shared" si="26"/>
        <v>0</v>
      </c>
      <c r="BY82" s="628">
        <f t="shared" si="26"/>
        <v>0</v>
      </c>
      <c r="BZ82" s="628">
        <f t="shared" si="26"/>
        <v>0</v>
      </c>
      <c r="CA82" s="628">
        <f t="shared" si="26"/>
        <v>0</v>
      </c>
      <c r="CB82" s="628">
        <f t="shared" si="26"/>
        <v>0</v>
      </c>
      <c r="CC82" s="628">
        <f t="shared" si="26"/>
        <v>0</v>
      </c>
      <c r="CD82" s="628">
        <f t="shared" si="26"/>
        <v>0</v>
      </c>
      <c r="CE82" s="628"/>
      <c r="CF82" s="628">
        <f t="shared" si="68"/>
        <v>0</v>
      </c>
      <c r="CG82" s="628">
        <f t="shared" si="68"/>
        <v>0</v>
      </c>
      <c r="CH82" s="628">
        <f t="shared" si="68"/>
        <v>0.71440400000000004</v>
      </c>
      <c r="CI82" s="628">
        <f t="shared" si="68"/>
        <v>0</v>
      </c>
      <c r="CJ82" s="628">
        <f t="shared" si="68"/>
        <v>0</v>
      </c>
      <c r="CK82" s="628">
        <f t="shared" si="68"/>
        <v>0</v>
      </c>
      <c r="CL82" s="628">
        <f t="shared" si="68"/>
        <v>0</v>
      </c>
      <c r="CM82" s="628">
        <f t="shared" si="68"/>
        <v>0</v>
      </c>
      <c r="CN82" s="628">
        <f t="shared" si="68"/>
        <v>0</v>
      </c>
      <c r="CO82" s="628">
        <f t="shared" si="68"/>
        <v>0</v>
      </c>
      <c r="CP82" s="628">
        <f t="shared" si="68"/>
        <v>0</v>
      </c>
      <c r="CQ82" s="628">
        <f t="shared" si="68"/>
        <v>0</v>
      </c>
      <c r="CR82" s="628">
        <f t="shared" si="68"/>
        <v>0</v>
      </c>
      <c r="CS82" s="628">
        <f t="shared" si="68"/>
        <v>0</v>
      </c>
      <c r="CT82" s="628">
        <f t="shared" si="68"/>
        <v>0</v>
      </c>
      <c r="CU82" s="628">
        <f t="shared" si="68"/>
        <v>0</v>
      </c>
      <c r="CV82" s="628">
        <f t="shared" si="76"/>
        <v>0</v>
      </c>
      <c r="CW82" s="628">
        <f t="shared" si="76"/>
        <v>0</v>
      </c>
      <c r="CX82" s="628">
        <f t="shared" si="76"/>
        <v>0</v>
      </c>
      <c r="CY82" s="628">
        <f t="shared" si="76"/>
        <v>0</v>
      </c>
      <c r="CZ82" s="628">
        <f t="shared" si="76"/>
        <v>0</v>
      </c>
      <c r="DA82" s="628">
        <f t="shared" si="76"/>
        <v>0</v>
      </c>
      <c r="DB82" s="628">
        <f t="shared" si="76"/>
        <v>0</v>
      </c>
      <c r="DC82" s="628">
        <f t="shared" si="76"/>
        <v>0</v>
      </c>
      <c r="DD82" s="628">
        <f t="shared" si="76"/>
        <v>0</v>
      </c>
      <c r="DE82" s="628">
        <f t="shared" si="76"/>
        <v>0</v>
      </c>
      <c r="DF82" s="628">
        <f t="shared" si="76"/>
        <v>0</v>
      </c>
      <c r="DG82" s="628">
        <f t="shared" si="76"/>
        <v>0</v>
      </c>
      <c r="DH82" s="628">
        <f t="shared" si="76"/>
        <v>0</v>
      </c>
      <c r="DI82" s="628">
        <f t="shared" si="76"/>
        <v>0</v>
      </c>
      <c r="DJ82" s="628">
        <f t="shared" si="76"/>
        <v>0</v>
      </c>
      <c r="DK82" s="628">
        <f t="shared" si="69"/>
        <v>0</v>
      </c>
      <c r="DL82" s="628">
        <f t="shared" si="70"/>
        <v>0</v>
      </c>
      <c r="DM82" s="628">
        <f t="shared" si="70"/>
        <v>0</v>
      </c>
      <c r="DN82" s="628">
        <f t="shared" si="70"/>
        <v>0</v>
      </c>
      <c r="DO82" s="628">
        <f t="shared" si="70"/>
        <v>0</v>
      </c>
      <c r="DP82" s="628">
        <f t="shared" si="70"/>
        <v>0</v>
      </c>
      <c r="DQ82" s="628">
        <f t="shared" si="70"/>
        <v>0</v>
      </c>
      <c r="DR82" s="628">
        <f t="shared" si="70"/>
        <v>0</v>
      </c>
      <c r="DS82" s="628">
        <f t="shared" si="70"/>
        <v>0</v>
      </c>
      <c r="DT82" s="628">
        <f t="shared" si="70"/>
        <v>0</v>
      </c>
      <c r="DU82" s="628">
        <f t="shared" si="70"/>
        <v>0</v>
      </c>
      <c r="DV82" s="628">
        <f t="shared" si="70"/>
        <v>0</v>
      </c>
      <c r="DW82" s="628">
        <f t="shared" si="70"/>
        <v>0</v>
      </c>
      <c r="DX82" s="628">
        <f t="shared" si="70"/>
        <v>0</v>
      </c>
      <c r="DY82" s="628">
        <f t="shared" si="70"/>
        <v>0</v>
      </c>
      <c r="DZ82" s="628">
        <f t="shared" si="70"/>
        <v>0</v>
      </c>
      <c r="EA82" s="628">
        <f t="shared" si="70"/>
        <v>0</v>
      </c>
      <c r="EB82" s="628">
        <f t="shared" si="30"/>
        <v>0</v>
      </c>
      <c r="EC82" s="628">
        <f t="shared" si="30"/>
        <v>0</v>
      </c>
      <c r="ED82" s="628">
        <f t="shared" si="30"/>
        <v>0</v>
      </c>
      <c r="EE82" s="628">
        <f t="shared" si="30"/>
        <v>0</v>
      </c>
      <c r="EF82" s="628">
        <f t="shared" si="30"/>
        <v>0</v>
      </c>
      <c r="EG82" s="628">
        <f t="shared" si="30"/>
        <v>0</v>
      </c>
      <c r="EH82" s="628">
        <f t="shared" si="30"/>
        <v>0</v>
      </c>
      <c r="EI82" s="628">
        <f t="shared" si="30"/>
        <v>0</v>
      </c>
      <c r="EJ82" s="631"/>
      <c r="EK82" s="631">
        <f t="shared" si="77"/>
        <v>0</v>
      </c>
      <c r="EL82" s="631">
        <f t="shared" si="77"/>
        <v>0</v>
      </c>
      <c r="EM82" s="631">
        <f t="shared" si="77"/>
        <v>1</v>
      </c>
      <c r="EN82" s="631">
        <f t="shared" si="77"/>
        <v>0</v>
      </c>
      <c r="EO82" s="631">
        <f t="shared" si="77"/>
        <v>0</v>
      </c>
      <c r="EP82" s="631">
        <f t="shared" si="77"/>
        <v>0</v>
      </c>
      <c r="EQ82" s="631">
        <f t="shared" si="77"/>
        <v>0</v>
      </c>
      <c r="ER82" s="631">
        <f t="shared" si="77"/>
        <v>0</v>
      </c>
      <c r="ES82" s="631">
        <f t="shared" si="77"/>
        <v>0</v>
      </c>
      <c r="ET82" s="631">
        <f t="shared" si="77"/>
        <v>0</v>
      </c>
      <c r="EU82" s="631">
        <f t="shared" si="77"/>
        <v>0</v>
      </c>
      <c r="EV82" s="631">
        <f t="shared" si="77"/>
        <v>0</v>
      </c>
      <c r="EW82" s="631">
        <f t="shared" si="77"/>
        <v>0</v>
      </c>
      <c r="EX82" s="631">
        <f t="shared" si="77"/>
        <v>0</v>
      </c>
      <c r="EY82" s="631">
        <f t="shared" si="77"/>
        <v>0</v>
      </c>
      <c r="EZ82" s="631">
        <f t="shared" si="71"/>
        <v>0</v>
      </c>
      <c r="FA82" s="631">
        <f t="shared" si="71"/>
        <v>0</v>
      </c>
      <c r="FB82" s="631">
        <f t="shared" si="71"/>
        <v>0</v>
      </c>
      <c r="FC82" s="631">
        <f t="shared" si="71"/>
        <v>0</v>
      </c>
      <c r="FD82" s="631">
        <f t="shared" si="72"/>
        <v>0</v>
      </c>
      <c r="FE82" s="631">
        <f t="shared" si="72"/>
        <v>0</v>
      </c>
      <c r="FF82" s="631">
        <f t="shared" si="72"/>
        <v>0</v>
      </c>
      <c r="FG82" s="631">
        <f t="shared" si="72"/>
        <v>0</v>
      </c>
      <c r="FH82" s="631">
        <f t="shared" si="72"/>
        <v>0</v>
      </c>
      <c r="FI82" s="631">
        <f t="shared" si="72"/>
        <v>0</v>
      </c>
      <c r="FJ82" s="631">
        <f t="shared" si="72"/>
        <v>0</v>
      </c>
      <c r="FK82" s="631">
        <f t="shared" si="72"/>
        <v>0</v>
      </c>
      <c r="FL82" s="631">
        <f t="shared" si="72"/>
        <v>0</v>
      </c>
      <c r="FM82" s="631">
        <f t="shared" si="72"/>
        <v>0</v>
      </c>
      <c r="FN82" s="631">
        <f t="shared" si="72"/>
        <v>0</v>
      </c>
      <c r="FO82" s="631">
        <f t="shared" si="72"/>
        <v>0</v>
      </c>
      <c r="FP82" s="631">
        <f t="shared" si="72"/>
        <v>0</v>
      </c>
      <c r="FQ82" s="631">
        <f t="shared" si="72"/>
        <v>0</v>
      </c>
      <c r="FR82" s="631">
        <f t="shared" si="72"/>
        <v>0</v>
      </c>
      <c r="FS82" s="631">
        <f t="shared" si="72"/>
        <v>0</v>
      </c>
      <c r="FT82" s="631">
        <f t="shared" ref="FT82:GC145" si="94">IF($A82=FT$60,$H82,0)</f>
        <v>0</v>
      </c>
      <c r="FU82" s="631">
        <f t="shared" si="94"/>
        <v>0</v>
      </c>
      <c r="FV82" s="631">
        <f t="shared" si="81"/>
        <v>0</v>
      </c>
      <c r="FW82" s="631">
        <f t="shared" si="81"/>
        <v>0</v>
      </c>
      <c r="FX82" s="631">
        <f t="shared" si="81"/>
        <v>0</v>
      </c>
      <c r="FY82" s="631">
        <f t="shared" si="81"/>
        <v>0</v>
      </c>
      <c r="FZ82" s="631">
        <f t="shared" si="81"/>
        <v>0</v>
      </c>
      <c r="GA82" s="631">
        <f t="shared" si="81"/>
        <v>0</v>
      </c>
      <c r="GB82" s="631">
        <f t="shared" si="81"/>
        <v>0</v>
      </c>
      <c r="GC82" s="631">
        <f t="shared" si="81"/>
        <v>0</v>
      </c>
      <c r="GD82" s="631">
        <f t="shared" si="34"/>
        <v>0</v>
      </c>
      <c r="GE82" s="631">
        <f t="shared" si="34"/>
        <v>0</v>
      </c>
      <c r="GF82" s="631">
        <f t="shared" si="34"/>
        <v>0</v>
      </c>
      <c r="GG82" s="631">
        <f t="shared" si="34"/>
        <v>0</v>
      </c>
      <c r="GH82" s="631">
        <f t="shared" si="34"/>
        <v>0</v>
      </c>
      <c r="GI82" s="631">
        <f t="shared" si="34"/>
        <v>0</v>
      </c>
      <c r="GJ82" s="631">
        <f t="shared" si="34"/>
        <v>0</v>
      </c>
      <c r="GK82" s="631">
        <f t="shared" si="34"/>
        <v>0</v>
      </c>
      <c r="GL82" s="631">
        <f t="shared" si="34"/>
        <v>0</v>
      </c>
      <c r="GM82" s="631">
        <f t="shared" si="34"/>
        <v>0</v>
      </c>
      <c r="GN82" s="631">
        <f t="shared" si="34"/>
        <v>0</v>
      </c>
      <c r="GO82" s="631"/>
      <c r="GP82" s="631">
        <f t="shared" si="78"/>
        <v>0</v>
      </c>
      <c r="GQ82" s="631">
        <f t="shared" si="78"/>
        <v>0</v>
      </c>
      <c r="GR82" s="631">
        <f t="shared" si="78"/>
        <v>1</v>
      </c>
      <c r="GS82" s="631">
        <f t="shared" si="78"/>
        <v>0</v>
      </c>
      <c r="GT82" s="631">
        <f t="shared" si="78"/>
        <v>0</v>
      </c>
      <c r="GU82" s="631">
        <f t="shared" si="78"/>
        <v>0</v>
      </c>
      <c r="GV82" s="631">
        <f t="shared" si="78"/>
        <v>0</v>
      </c>
      <c r="GW82" s="631">
        <f t="shared" si="78"/>
        <v>0</v>
      </c>
      <c r="GX82" s="631">
        <f t="shared" si="78"/>
        <v>0</v>
      </c>
      <c r="GY82" s="631">
        <f t="shared" si="78"/>
        <v>0</v>
      </c>
      <c r="GZ82" s="631">
        <f t="shared" si="78"/>
        <v>0</v>
      </c>
      <c r="HA82" s="631">
        <f t="shared" si="78"/>
        <v>0</v>
      </c>
      <c r="HB82" s="631">
        <f t="shared" si="78"/>
        <v>0</v>
      </c>
      <c r="HC82" s="631">
        <f t="shared" si="78"/>
        <v>0</v>
      </c>
      <c r="HD82" s="631">
        <f t="shared" si="78"/>
        <v>0</v>
      </c>
      <c r="HE82" s="631">
        <f t="shared" si="73"/>
        <v>0</v>
      </c>
      <c r="HF82" s="631">
        <f t="shared" si="73"/>
        <v>0</v>
      </c>
      <c r="HG82" s="631">
        <f t="shared" si="73"/>
        <v>0</v>
      </c>
      <c r="HH82" s="631">
        <f t="shared" si="73"/>
        <v>0</v>
      </c>
      <c r="HI82" s="631">
        <f t="shared" si="73"/>
        <v>0</v>
      </c>
      <c r="HJ82" s="631">
        <f t="shared" si="73"/>
        <v>0</v>
      </c>
      <c r="HK82" s="631">
        <f t="shared" si="73"/>
        <v>0</v>
      </c>
      <c r="HL82" s="631">
        <f t="shared" si="73"/>
        <v>0</v>
      </c>
      <c r="HM82" s="631">
        <f t="shared" si="73"/>
        <v>0</v>
      </c>
      <c r="HN82" s="631">
        <f t="shared" si="73"/>
        <v>0</v>
      </c>
      <c r="HO82" s="631">
        <f t="shared" si="73"/>
        <v>0</v>
      </c>
      <c r="HP82" s="631">
        <f t="shared" si="73"/>
        <v>0</v>
      </c>
      <c r="HQ82" s="631">
        <f t="shared" si="73"/>
        <v>0</v>
      </c>
      <c r="HR82" s="631">
        <f t="shared" si="79"/>
        <v>0</v>
      </c>
      <c r="HS82" s="631">
        <f t="shared" si="79"/>
        <v>0</v>
      </c>
      <c r="HT82" s="631">
        <f t="shared" si="79"/>
        <v>0</v>
      </c>
      <c r="HU82" s="631">
        <f t="shared" si="79"/>
        <v>0</v>
      </c>
      <c r="HV82" s="631">
        <f t="shared" si="80"/>
        <v>0</v>
      </c>
      <c r="HW82" s="631">
        <f t="shared" si="80"/>
        <v>0</v>
      </c>
      <c r="HX82" s="631">
        <f t="shared" si="80"/>
        <v>0</v>
      </c>
      <c r="HY82" s="631">
        <f t="shared" si="80"/>
        <v>0</v>
      </c>
      <c r="HZ82" s="631">
        <f t="shared" si="80"/>
        <v>0</v>
      </c>
      <c r="IA82" s="631">
        <f t="shared" si="80"/>
        <v>0</v>
      </c>
      <c r="IB82" s="631">
        <f t="shared" si="80"/>
        <v>0</v>
      </c>
      <c r="IC82" s="631">
        <f t="shared" si="80"/>
        <v>0</v>
      </c>
      <c r="ID82" s="631">
        <f t="shared" si="80"/>
        <v>0</v>
      </c>
      <c r="IE82" s="631">
        <f t="shared" si="80"/>
        <v>0</v>
      </c>
      <c r="IF82" s="631">
        <f t="shared" si="80"/>
        <v>0</v>
      </c>
      <c r="IG82" s="631">
        <f t="shared" si="80"/>
        <v>0</v>
      </c>
      <c r="IH82" s="631">
        <f t="shared" si="80"/>
        <v>0</v>
      </c>
      <c r="II82" s="631">
        <f t="shared" si="74"/>
        <v>0</v>
      </c>
      <c r="IJ82" s="631">
        <f t="shared" si="74"/>
        <v>0</v>
      </c>
      <c r="IK82" s="631">
        <f t="shared" si="74"/>
        <v>0</v>
      </c>
      <c r="IL82" s="631">
        <f t="shared" si="38"/>
        <v>0</v>
      </c>
      <c r="IM82" s="631">
        <f t="shared" si="38"/>
        <v>0</v>
      </c>
      <c r="IN82" s="631">
        <f t="shared" si="38"/>
        <v>0</v>
      </c>
      <c r="IO82" s="631">
        <f t="shared" si="38"/>
        <v>0</v>
      </c>
      <c r="IP82" s="631">
        <f t="shared" si="38"/>
        <v>0</v>
      </c>
      <c r="IQ82" s="631">
        <f t="shared" si="38"/>
        <v>0</v>
      </c>
      <c r="IR82" s="631">
        <f t="shared" si="38"/>
        <v>0</v>
      </c>
      <c r="IS82" s="631">
        <f t="shared" si="38"/>
        <v>0</v>
      </c>
      <c r="IT82" s="631"/>
      <c r="IU82" s="631">
        <f t="shared" si="82"/>
        <v>0</v>
      </c>
      <c r="IV82" s="631">
        <f t="shared" si="82"/>
        <v>0</v>
      </c>
      <c r="IW82" s="631">
        <f t="shared" si="82"/>
        <v>160.74090000000001</v>
      </c>
      <c r="IX82" s="631">
        <f t="shared" si="82"/>
        <v>0</v>
      </c>
      <c r="IY82" s="631">
        <f t="shared" si="82"/>
        <v>0</v>
      </c>
      <c r="IZ82" s="631">
        <f t="shared" si="82"/>
        <v>0</v>
      </c>
      <c r="JA82" s="631">
        <f t="shared" si="82"/>
        <v>0</v>
      </c>
      <c r="JB82" s="631">
        <f t="shared" si="82"/>
        <v>0</v>
      </c>
      <c r="JC82" s="631">
        <f t="shared" si="82"/>
        <v>0</v>
      </c>
      <c r="JD82" s="631">
        <f t="shared" si="82"/>
        <v>0</v>
      </c>
      <c r="JE82" s="631">
        <f t="shared" si="83"/>
        <v>0</v>
      </c>
      <c r="JF82" s="631">
        <f t="shared" si="83"/>
        <v>0</v>
      </c>
      <c r="JG82" s="631">
        <f t="shared" si="83"/>
        <v>0</v>
      </c>
      <c r="JH82" s="631">
        <f t="shared" si="83"/>
        <v>0</v>
      </c>
      <c r="JI82" s="631">
        <f t="shared" si="83"/>
        <v>0</v>
      </c>
      <c r="JJ82" s="631">
        <f t="shared" si="83"/>
        <v>0</v>
      </c>
      <c r="JK82" s="631">
        <f t="shared" si="83"/>
        <v>0</v>
      </c>
      <c r="JL82" s="631">
        <f t="shared" si="83"/>
        <v>0</v>
      </c>
      <c r="JM82" s="631">
        <f t="shared" si="83"/>
        <v>0</v>
      </c>
      <c r="JN82" s="631">
        <f t="shared" si="83"/>
        <v>0</v>
      </c>
      <c r="JO82" s="631">
        <f t="shared" si="84"/>
        <v>0</v>
      </c>
      <c r="JP82" s="631">
        <f t="shared" si="84"/>
        <v>0</v>
      </c>
      <c r="JQ82" s="631">
        <f t="shared" si="84"/>
        <v>0</v>
      </c>
      <c r="JR82" s="631">
        <f t="shared" si="84"/>
        <v>0</v>
      </c>
      <c r="JS82" s="631">
        <f t="shared" si="84"/>
        <v>0</v>
      </c>
      <c r="JT82" s="631">
        <f t="shared" si="84"/>
        <v>0</v>
      </c>
      <c r="JU82" s="631">
        <f t="shared" si="84"/>
        <v>0</v>
      </c>
      <c r="JV82" s="631">
        <f t="shared" si="84"/>
        <v>0</v>
      </c>
      <c r="JW82" s="631">
        <f t="shared" si="84"/>
        <v>0</v>
      </c>
      <c r="JX82" s="631">
        <f t="shared" si="84"/>
        <v>0</v>
      </c>
      <c r="JY82" s="631">
        <f t="shared" si="85"/>
        <v>0</v>
      </c>
      <c r="JZ82" s="631">
        <f t="shared" si="85"/>
        <v>0</v>
      </c>
      <c r="KA82" s="631">
        <f t="shared" si="85"/>
        <v>0</v>
      </c>
      <c r="KB82" s="631">
        <f t="shared" si="85"/>
        <v>0</v>
      </c>
      <c r="KC82" s="631">
        <f t="shared" si="85"/>
        <v>0</v>
      </c>
      <c r="KD82" s="631">
        <f t="shared" si="85"/>
        <v>0</v>
      </c>
      <c r="KE82" s="631">
        <f t="shared" si="85"/>
        <v>0</v>
      </c>
      <c r="KF82" s="631">
        <f t="shared" si="85"/>
        <v>0</v>
      </c>
      <c r="KG82" s="631">
        <f t="shared" si="85"/>
        <v>0</v>
      </c>
      <c r="KH82" s="631">
        <f t="shared" si="85"/>
        <v>0</v>
      </c>
      <c r="KI82" s="631">
        <f t="shared" si="86"/>
        <v>0</v>
      </c>
      <c r="KJ82" s="631">
        <f t="shared" si="86"/>
        <v>0</v>
      </c>
      <c r="KK82" s="631">
        <f t="shared" si="86"/>
        <v>0</v>
      </c>
      <c r="KL82" s="631">
        <f t="shared" si="86"/>
        <v>0</v>
      </c>
      <c r="KM82" s="631">
        <f t="shared" si="86"/>
        <v>0</v>
      </c>
      <c r="KN82" s="631">
        <f t="shared" si="86"/>
        <v>0</v>
      </c>
      <c r="KO82" s="631">
        <f t="shared" si="86"/>
        <v>0</v>
      </c>
      <c r="KP82" s="631">
        <f t="shared" si="86"/>
        <v>0</v>
      </c>
      <c r="KQ82" s="631">
        <f t="shared" si="86"/>
        <v>0</v>
      </c>
      <c r="KR82" s="631">
        <f t="shared" si="86"/>
        <v>0</v>
      </c>
      <c r="KS82" s="631">
        <f t="shared" si="87"/>
        <v>0</v>
      </c>
      <c r="KT82" s="631">
        <f t="shared" si="87"/>
        <v>0</v>
      </c>
      <c r="KU82" s="631">
        <f t="shared" si="87"/>
        <v>0</v>
      </c>
      <c r="KV82" s="631">
        <f t="shared" si="87"/>
        <v>0</v>
      </c>
      <c r="KW82" s="631">
        <f t="shared" si="87"/>
        <v>0</v>
      </c>
      <c r="KX82" s="631">
        <f t="shared" si="87"/>
        <v>0</v>
      </c>
      <c r="KY82" s="631"/>
      <c r="KZ82" s="631">
        <f t="shared" si="88"/>
        <v>0</v>
      </c>
      <c r="LA82" s="631">
        <f t="shared" si="88"/>
        <v>0</v>
      </c>
      <c r="LB82" s="631">
        <f t="shared" si="88"/>
        <v>25.00414</v>
      </c>
      <c r="LC82" s="631">
        <f t="shared" si="88"/>
        <v>0</v>
      </c>
      <c r="LD82" s="631">
        <f t="shared" si="88"/>
        <v>0</v>
      </c>
      <c r="LE82" s="631">
        <f t="shared" si="88"/>
        <v>0</v>
      </c>
      <c r="LF82" s="631">
        <f t="shared" si="88"/>
        <v>0</v>
      </c>
      <c r="LG82" s="631">
        <f t="shared" si="88"/>
        <v>0</v>
      </c>
      <c r="LH82" s="631">
        <f t="shared" si="88"/>
        <v>0</v>
      </c>
      <c r="LI82" s="631">
        <f t="shared" si="88"/>
        <v>0</v>
      </c>
      <c r="LJ82" s="631">
        <f t="shared" si="89"/>
        <v>0</v>
      </c>
      <c r="LK82" s="631">
        <f t="shared" si="89"/>
        <v>0</v>
      </c>
      <c r="LL82" s="631">
        <f t="shared" si="89"/>
        <v>0</v>
      </c>
      <c r="LM82" s="631">
        <f t="shared" si="89"/>
        <v>0</v>
      </c>
      <c r="LN82" s="631">
        <f t="shared" si="89"/>
        <v>0</v>
      </c>
      <c r="LO82" s="631">
        <f t="shared" si="89"/>
        <v>0</v>
      </c>
      <c r="LP82" s="631">
        <f t="shared" si="89"/>
        <v>0</v>
      </c>
      <c r="LQ82" s="631">
        <f t="shared" si="89"/>
        <v>0</v>
      </c>
      <c r="LR82" s="631">
        <f t="shared" si="89"/>
        <v>0</v>
      </c>
      <c r="LS82" s="631">
        <f t="shared" si="89"/>
        <v>0</v>
      </c>
      <c r="LT82" s="631">
        <f t="shared" si="90"/>
        <v>0</v>
      </c>
      <c r="LU82" s="631">
        <f t="shared" si="90"/>
        <v>0</v>
      </c>
      <c r="LV82" s="631">
        <f t="shared" si="90"/>
        <v>0</v>
      </c>
      <c r="LW82" s="631">
        <f t="shared" si="90"/>
        <v>0</v>
      </c>
      <c r="LX82" s="631">
        <f t="shared" si="90"/>
        <v>0</v>
      </c>
      <c r="LY82" s="631">
        <f t="shared" si="90"/>
        <v>0</v>
      </c>
      <c r="LZ82" s="631">
        <f t="shared" si="90"/>
        <v>0</v>
      </c>
      <c r="MA82" s="631">
        <f t="shared" si="90"/>
        <v>0</v>
      </c>
      <c r="MB82" s="631">
        <f t="shared" si="90"/>
        <v>0</v>
      </c>
      <c r="MC82" s="631">
        <f t="shared" si="90"/>
        <v>0</v>
      </c>
      <c r="MD82" s="631">
        <f t="shared" si="91"/>
        <v>0</v>
      </c>
      <c r="ME82" s="631">
        <f t="shared" si="91"/>
        <v>0</v>
      </c>
      <c r="MF82" s="631">
        <f t="shared" si="91"/>
        <v>0</v>
      </c>
      <c r="MG82" s="631">
        <f t="shared" si="91"/>
        <v>0</v>
      </c>
      <c r="MH82" s="631">
        <f t="shared" si="91"/>
        <v>0</v>
      </c>
      <c r="MI82" s="631">
        <f t="shared" si="91"/>
        <v>0</v>
      </c>
      <c r="MJ82" s="631">
        <f t="shared" si="91"/>
        <v>0</v>
      </c>
      <c r="MK82" s="631">
        <f t="shared" si="91"/>
        <v>0</v>
      </c>
      <c r="ML82" s="631">
        <f t="shared" si="91"/>
        <v>0</v>
      </c>
      <c r="MM82" s="631">
        <f t="shared" si="91"/>
        <v>0</v>
      </c>
      <c r="MN82" s="631">
        <f t="shared" si="92"/>
        <v>0</v>
      </c>
      <c r="MO82" s="631">
        <f t="shared" si="92"/>
        <v>0</v>
      </c>
      <c r="MP82" s="631">
        <f t="shared" si="92"/>
        <v>0</v>
      </c>
      <c r="MQ82" s="631">
        <f t="shared" si="92"/>
        <v>0</v>
      </c>
      <c r="MR82" s="631">
        <f t="shared" si="92"/>
        <v>0</v>
      </c>
      <c r="MS82" s="631">
        <f t="shared" si="92"/>
        <v>0</v>
      </c>
      <c r="MT82" s="631">
        <f t="shared" si="92"/>
        <v>0</v>
      </c>
      <c r="MU82" s="631">
        <f t="shared" si="92"/>
        <v>0</v>
      </c>
      <c r="MV82" s="631">
        <f t="shared" si="92"/>
        <v>0</v>
      </c>
      <c r="MW82" s="631">
        <f t="shared" si="92"/>
        <v>0</v>
      </c>
      <c r="MX82" s="631">
        <f t="shared" si="93"/>
        <v>0</v>
      </c>
      <c r="MY82" s="631">
        <f t="shared" si="93"/>
        <v>0</v>
      </c>
      <c r="MZ82" s="631">
        <f t="shared" si="93"/>
        <v>0</v>
      </c>
      <c r="NA82" s="631">
        <f t="shared" si="93"/>
        <v>0</v>
      </c>
      <c r="NB82" s="631">
        <f t="shared" si="93"/>
        <v>0</v>
      </c>
      <c r="NC82" s="631">
        <f t="shared" si="93"/>
        <v>0</v>
      </c>
    </row>
    <row r="83" spans="1:367">
      <c r="A83" s="503" t="s">
        <v>82</v>
      </c>
      <c r="B83" s="503" t="s">
        <v>162</v>
      </c>
      <c r="C83" s="497">
        <v>11.745809</v>
      </c>
      <c r="D83" s="497">
        <v>2.9620540000000002</v>
      </c>
      <c r="E83" s="362">
        <f t="shared" si="51"/>
        <v>7.7463968909722907E-3</v>
      </c>
      <c r="F83" s="363">
        <f t="shared" si="52"/>
        <v>8.8912725256222788E-3</v>
      </c>
      <c r="G83" s="498">
        <f>E83*Dichtheden!$V$70</f>
        <v>399.08569185837456</v>
      </c>
      <c r="H83" s="499">
        <f>IF(C83=0,0,ROUND(IF((G83/2)/Dichtheden!$C$3&lt;1,1,(G83/2)/Dichtheden!$C$3),0))</f>
        <v>2</v>
      </c>
      <c r="I83" s="498">
        <f>E83*Dichtheden!$AJ$70</f>
        <v>66.514281976395765</v>
      </c>
      <c r="J83" s="499">
        <f>IF(C83=0,0,ROUND(IF((I83/2)/Dichtheden!$D$3&lt;1,1,(I83/2)/Dichtheden!$D$3),0))</f>
        <v>1</v>
      </c>
      <c r="K83" s="498">
        <f t="shared" si="21"/>
        <v>199.54284592918728</v>
      </c>
      <c r="L83" s="500">
        <f t="shared" si="22"/>
        <v>99.77142296459364</v>
      </c>
      <c r="M83" s="498">
        <f>IF(D83=0,0,IF((D83*Dichtheden!$G$4)&lt;25,25,D83*Dichtheden!$G$4))</f>
        <v>666.46215000000007</v>
      </c>
      <c r="N83" s="499">
        <f>D83*Dichtheden!$H$4</f>
        <v>103.67189</v>
      </c>
      <c r="O83" s="501"/>
      <c r="P83" s="501"/>
      <c r="Q83" s="502">
        <f>E83*Dichtheden!$AS$68</f>
        <v>294.32569774555128</v>
      </c>
      <c r="R83" s="495">
        <f>IF(Q83=0,0,ROUND(IF((Q83/2)/Dichtheden!$C$3&lt;1,1,(Q83/2)/Dichtheden!$C$3),0))</f>
        <v>1</v>
      </c>
      <c r="S83" s="502">
        <f>E83*Dichtheden!$AY$68</f>
        <v>16.295999084216962</v>
      </c>
      <c r="T83" s="495">
        <f>IF(Q83=0,0,ROUND(IF((S83/2)/Dichtheden!$D$3&lt;1,1,(S83/2)/Dichtheden!$D$3),0))</f>
        <v>1</v>
      </c>
      <c r="U83" s="502">
        <f>D83*Dichtheden!$G$5</f>
        <v>645.72777200000007</v>
      </c>
      <c r="V83" s="502">
        <f>D83*Dichtheden!$H$5</f>
        <v>44.430810000000001</v>
      </c>
      <c r="X83" s="630"/>
      <c r="AA83" s="628">
        <f t="shared" si="65"/>
        <v>0</v>
      </c>
      <c r="AB83" s="628">
        <f t="shared" si="65"/>
        <v>0</v>
      </c>
      <c r="AC83" s="628">
        <f t="shared" si="65"/>
        <v>11.745809</v>
      </c>
      <c r="AD83" s="628">
        <f t="shared" si="65"/>
        <v>0</v>
      </c>
      <c r="AE83" s="628">
        <f t="shared" si="65"/>
        <v>0</v>
      </c>
      <c r="AF83" s="628">
        <f t="shared" si="65"/>
        <v>0</v>
      </c>
      <c r="AG83" s="628">
        <f t="shared" si="65"/>
        <v>0</v>
      </c>
      <c r="AH83" s="628">
        <f t="shared" si="65"/>
        <v>0</v>
      </c>
      <c r="AI83" s="628">
        <f t="shared" si="65"/>
        <v>0</v>
      </c>
      <c r="AJ83" s="628">
        <f t="shared" si="65"/>
        <v>0</v>
      </c>
      <c r="AK83" s="628">
        <f t="shared" si="65"/>
        <v>0</v>
      </c>
      <c r="AL83" s="628">
        <f t="shared" si="65"/>
        <v>0</v>
      </c>
      <c r="AM83" s="628">
        <f t="shared" si="65"/>
        <v>0</v>
      </c>
      <c r="AN83" s="628">
        <f t="shared" si="65"/>
        <v>0</v>
      </c>
      <c r="AO83" s="628">
        <f t="shared" si="65"/>
        <v>0</v>
      </c>
      <c r="AP83" s="628">
        <f t="shared" si="65"/>
        <v>0</v>
      </c>
      <c r="AQ83" s="628">
        <f t="shared" si="75"/>
        <v>0</v>
      </c>
      <c r="AR83" s="628">
        <f t="shared" si="75"/>
        <v>0</v>
      </c>
      <c r="AS83" s="628">
        <f t="shared" si="75"/>
        <v>0</v>
      </c>
      <c r="AT83" s="628">
        <f t="shared" si="75"/>
        <v>0</v>
      </c>
      <c r="AU83" s="628">
        <f t="shared" si="75"/>
        <v>0</v>
      </c>
      <c r="AV83" s="628">
        <f t="shared" si="75"/>
        <v>0</v>
      </c>
      <c r="AW83" s="628">
        <f t="shared" si="75"/>
        <v>0</v>
      </c>
      <c r="AX83" s="628">
        <f t="shared" si="75"/>
        <v>0</v>
      </c>
      <c r="AY83" s="628">
        <f t="shared" si="75"/>
        <v>0</v>
      </c>
      <c r="AZ83" s="628">
        <f t="shared" si="75"/>
        <v>0</v>
      </c>
      <c r="BA83" s="628">
        <f t="shared" si="75"/>
        <v>0</v>
      </c>
      <c r="BB83" s="628">
        <f t="shared" si="75"/>
        <v>0</v>
      </c>
      <c r="BC83" s="628">
        <f t="shared" si="75"/>
        <v>0</v>
      </c>
      <c r="BD83" s="628">
        <f t="shared" si="75"/>
        <v>0</v>
      </c>
      <c r="BE83" s="628">
        <f t="shared" si="75"/>
        <v>0</v>
      </c>
      <c r="BF83" s="628">
        <f t="shared" si="66"/>
        <v>0</v>
      </c>
      <c r="BG83" s="628">
        <f t="shared" si="67"/>
        <v>0</v>
      </c>
      <c r="BH83" s="628">
        <f t="shared" si="67"/>
        <v>0</v>
      </c>
      <c r="BI83" s="628">
        <f t="shared" si="67"/>
        <v>0</v>
      </c>
      <c r="BJ83" s="628">
        <f t="shared" si="67"/>
        <v>0</v>
      </c>
      <c r="BK83" s="628">
        <f t="shared" si="67"/>
        <v>0</v>
      </c>
      <c r="BL83" s="628">
        <f t="shared" si="67"/>
        <v>0</v>
      </c>
      <c r="BM83" s="628">
        <f t="shared" si="67"/>
        <v>0</v>
      </c>
      <c r="BN83" s="628">
        <f t="shared" si="67"/>
        <v>0</v>
      </c>
      <c r="BO83" s="628">
        <f t="shared" si="67"/>
        <v>0</v>
      </c>
      <c r="BP83" s="628">
        <f t="shared" si="67"/>
        <v>0</v>
      </c>
      <c r="BQ83" s="628">
        <f t="shared" si="67"/>
        <v>0</v>
      </c>
      <c r="BR83" s="628">
        <f t="shared" si="67"/>
        <v>0</v>
      </c>
      <c r="BS83" s="628">
        <f t="shared" si="67"/>
        <v>0</v>
      </c>
      <c r="BT83" s="628">
        <f t="shared" si="67"/>
        <v>0</v>
      </c>
      <c r="BU83" s="628">
        <f t="shared" si="67"/>
        <v>0</v>
      </c>
      <c r="BV83" s="628">
        <f t="shared" si="67"/>
        <v>0</v>
      </c>
      <c r="BW83" s="628">
        <f t="shared" si="26"/>
        <v>0</v>
      </c>
      <c r="BX83" s="628">
        <f t="shared" si="26"/>
        <v>0</v>
      </c>
      <c r="BY83" s="628">
        <f t="shared" si="26"/>
        <v>0</v>
      </c>
      <c r="BZ83" s="628">
        <f t="shared" si="26"/>
        <v>0</v>
      </c>
      <c r="CA83" s="628">
        <f t="shared" si="26"/>
        <v>0</v>
      </c>
      <c r="CB83" s="628">
        <f t="shared" si="26"/>
        <v>0</v>
      </c>
      <c r="CC83" s="628">
        <f t="shared" si="26"/>
        <v>0</v>
      </c>
      <c r="CD83" s="628">
        <f t="shared" si="26"/>
        <v>0</v>
      </c>
      <c r="CE83" s="628"/>
      <c r="CF83" s="628">
        <f t="shared" si="68"/>
        <v>0</v>
      </c>
      <c r="CG83" s="628">
        <f t="shared" si="68"/>
        <v>0</v>
      </c>
      <c r="CH83" s="628">
        <f t="shared" si="68"/>
        <v>2.9620540000000002</v>
      </c>
      <c r="CI83" s="628">
        <f t="shared" si="68"/>
        <v>0</v>
      </c>
      <c r="CJ83" s="628">
        <f t="shared" si="68"/>
        <v>0</v>
      </c>
      <c r="CK83" s="628">
        <f t="shared" si="68"/>
        <v>0</v>
      </c>
      <c r="CL83" s="628">
        <f t="shared" si="68"/>
        <v>0</v>
      </c>
      <c r="CM83" s="628">
        <f t="shared" si="68"/>
        <v>0</v>
      </c>
      <c r="CN83" s="628">
        <f t="shared" si="68"/>
        <v>0</v>
      </c>
      <c r="CO83" s="628">
        <f t="shared" si="68"/>
        <v>0</v>
      </c>
      <c r="CP83" s="628">
        <f t="shared" si="68"/>
        <v>0</v>
      </c>
      <c r="CQ83" s="628">
        <f t="shared" si="68"/>
        <v>0</v>
      </c>
      <c r="CR83" s="628">
        <f t="shared" si="68"/>
        <v>0</v>
      </c>
      <c r="CS83" s="628">
        <f t="shared" si="68"/>
        <v>0</v>
      </c>
      <c r="CT83" s="628">
        <f t="shared" si="68"/>
        <v>0</v>
      </c>
      <c r="CU83" s="628">
        <f t="shared" si="68"/>
        <v>0</v>
      </c>
      <c r="CV83" s="628">
        <f t="shared" si="76"/>
        <v>0</v>
      </c>
      <c r="CW83" s="628">
        <f t="shared" si="76"/>
        <v>0</v>
      </c>
      <c r="CX83" s="628">
        <f t="shared" si="76"/>
        <v>0</v>
      </c>
      <c r="CY83" s="628">
        <f t="shared" si="76"/>
        <v>0</v>
      </c>
      <c r="CZ83" s="628">
        <f t="shared" si="76"/>
        <v>0</v>
      </c>
      <c r="DA83" s="628">
        <f t="shared" si="76"/>
        <v>0</v>
      </c>
      <c r="DB83" s="628">
        <f t="shared" si="76"/>
        <v>0</v>
      </c>
      <c r="DC83" s="628">
        <f t="shared" si="76"/>
        <v>0</v>
      </c>
      <c r="DD83" s="628">
        <f t="shared" si="76"/>
        <v>0</v>
      </c>
      <c r="DE83" s="628">
        <f t="shared" si="76"/>
        <v>0</v>
      </c>
      <c r="DF83" s="628">
        <f t="shared" si="76"/>
        <v>0</v>
      </c>
      <c r="DG83" s="628">
        <f t="shared" si="76"/>
        <v>0</v>
      </c>
      <c r="DH83" s="628">
        <f t="shared" si="76"/>
        <v>0</v>
      </c>
      <c r="DI83" s="628">
        <f t="shared" si="76"/>
        <v>0</v>
      </c>
      <c r="DJ83" s="628">
        <f t="shared" si="76"/>
        <v>0</v>
      </c>
      <c r="DK83" s="628">
        <f t="shared" si="69"/>
        <v>0</v>
      </c>
      <c r="DL83" s="628">
        <f t="shared" si="70"/>
        <v>0</v>
      </c>
      <c r="DM83" s="628">
        <f t="shared" si="70"/>
        <v>0</v>
      </c>
      <c r="DN83" s="628">
        <f t="shared" si="70"/>
        <v>0</v>
      </c>
      <c r="DO83" s="628">
        <f t="shared" si="70"/>
        <v>0</v>
      </c>
      <c r="DP83" s="628">
        <f t="shared" si="70"/>
        <v>0</v>
      </c>
      <c r="DQ83" s="628">
        <f t="shared" si="70"/>
        <v>0</v>
      </c>
      <c r="DR83" s="628">
        <f t="shared" si="70"/>
        <v>0</v>
      </c>
      <c r="DS83" s="628">
        <f t="shared" si="70"/>
        <v>0</v>
      </c>
      <c r="DT83" s="628">
        <f t="shared" si="70"/>
        <v>0</v>
      </c>
      <c r="DU83" s="628">
        <f t="shared" si="70"/>
        <v>0</v>
      </c>
      <c r="DV83" s="628">
        <f t="shared" si="70"/>
        <v>0</v>
      </c>
      <c r="DW83" s="628">
        <f t="shared" si="70"/>
        <v>0</v>
      </c>
      <c r="DX83" s="628">
        <f t="shared" si="70"/>
        <v>0</v>
      </c>
      <c r="DY83" s="628">
        <f t="shared" si="70"/>
        <v>0</v>
      </c>
      <c r="DZ83" s="628">
        <f t="shared" si="70"/>
        <v>0</v>
      </c>
      <c r="EA83" s="628">
        <f t="shared" si="70"/>
        <v>0</v>
      </c>
      <c r="EB83" s="628">
        <f t="shared" si="30"/>
        <v>0</v>
      </c>
      <c r="EC83" s="628">
        <f t="shared" si="30"/>
        <v>0</v>
      </c>
      <c r="ED83" s="628">
        <f t="shared" si="30"/>
        <v>0</v>
      </c>
      <c r="EE83" s="628">
        <f t="shared" si="30"/>
        <v>0</v>
      </c>
      <c r="EF83" s="628">
        <f t="shared" si="30"/>
        <v>0</v>
      </c>
      <c r="EG83" s="628">
        <f t="shared" si="30"/>
        <v>0</v>
      </c>
      <c r="EH83" s="628">
        <f t="shared" si="30"/>
        <v>0</v>
      </c>
      <c r="EI83" s="628">
        <f t="shared" si="30"/>
        <v>0</v>
      </c>
      <c r="EJ83" s="631"/>
      <c r="EK83" s="631">
        <f t="shared" si="77"/>
        <v>0</v>
      </c>
      <c r="EL83" s="631">
        <f t="shared" si="77"/>
        <v>0</v>
      </c>
      <c r="EM83" s="631">
        <f t="shared" si="77"/>
        <v>2</v>
      </c>
      <c r="EN83" s="631">
        <f t="shared" si="77"/>
        <v>0</v>
      </c>
      <c r="EO83" s="631">
        <f t="shared" si="77"/>
        <v>0</v>
      </c>
      <c r="EP83" s="631">
        <f t="shared" si="77"/>
        <v>0</v>
      </c>
      <c r="EQ83" s="631">
        <f t="shared" si="77"/>
        <v>0</v>
      </c>
      <c r="ER83" s="631">
        <f t="shared" si="77"/>
        <v>0</v>
      </c>
      <c r="ES83" s="631">
        <f t="shared" si="77"/>
        <v>0</v>
      </c>
      <c r="ET83" s="631">
        <f t="shared" si="77"/>
        <v>0</v>
      </c>
      <c r="EU83" s="631">
        <f t="shared" si="77"/>
        <v>0</v>
      </c>
      <c r="EV83" s="631">
        <f t="shared" si="77"/>
        <v>0</v>
      </c>
      <c r="EW83" s="631">
        <f t="shared" si="77"/>
        <v>0</v>
      </c>
      <c r="EX83" s="631">
        <f t="shared" si="77"/>
        <v>0</v>
      </c>
      <c r="EY83" s="631">
        <f t="shared" si="77"/>
        <v>0</v>
      </c>
      <c r="EZ83" s="631">
        <f t="shared" si="71"/>
        <v>0</v>
      </c>
      <c r="FA83" s="631">
        <f t="shared" si="71"/>
        <v>0</v>
      </c>
      <c r="FB83" s="631">
        <f t="shared" si="71"/>
        <v>0</v>
      </c>
      <c r="FC83" s="631">
        <f t="shared" si="71"/>
        <v>0</v>
      </c>
      <c r="FD83" s="631">
        <f t="shared" si="72"/>
        <v>0</v>
      </c>
      <c r="FE83" s="631">
        <f t="shared" si="72"/>
        <v>0</v>
      </c>
      <c r="FF83" s="631">
        <f t="shared" si="72"/>
        <v>0</v>
      </c>
      <c r="FG83" s="631">
        <f t="shared" si="72"/>
        <v>0</v>
      </c>
      <c r="FH83" s="631">
        <f t="shared" si="72"/>
        <v>0</v>
      </c>
      <c r="FI83" s="631">
        <f t="shared" si="72"/>
        <v>0</v>
      </c>
      <c r="FJ83" s="631">
        <f t="shared" si="72"/>
        <v>0</v>
      </c>
      <c r="FK83" s="631">
        <f t="shared" si="72"/>
        <v>0</v>
      </c>
      <c r="FL83" s="631">
        <f t="shared" si="72"/>
        <v>0</v>
      </c>
      <c r="FM83" s="631">
        <f t="shared" si="72"/>
        <v>0</v>
      </c>
      <c r="FN83" s="631">
        <f t="shared" si="72"/>
        <v>0</v>
      </c>
      <c r="FO83" s="631">
        <f t="shared" si="72"/>
        <v>0</v>
      </c>
      <c r="FP83" s="631">
        <f t="shared" si="72"/>
        <v>0</v>
      </c>
      <c r="FQ83" s="631">
        <f t="shared" si="72"/>
        <v>0</v>
      </c>
      <c r="FR83" s="631">
        <f t="shared" si="72"/>
        <v>0</v>
      </c>
      <c r="FS83" s="631">
        <f t="shared" si="72"/>
        <v>0</v>
      </c>
      <c r="FT83" s="631">
        <f t="shared" si="94"/>
        <v>0</v>
      </c>
      <c r="FU83" s="631">
        <f t="shared" si="94"/>
        <v>0</v>
      </c>
      <c r="FV83" s="631">
        <f t="shared" si="81"/>
        <v>0</v>
      </c>
      <c r="FW83" s="631">
        <f t="shared" si="81"/>
        <v>0</v>
      </c>
      <c r="FX83" s="631">
        <f t="shared" si="81"/>
        <v>0</v>
      </c>
      <c r="FY83" s="631">
        <f t="shared" si="81"/>
        <v>0</v>
      </c>
      <c r="FZ83" s="631">
        <f t="shared" si="81"/>
        <v>0</v>
      </c>
      <c r="GA83" s="631">
        <f t="shared" si="81"/>
        <v>0</v>
      </c>
      <c r="GB83" s="631">
        <f t="shared" si="81"/>
        <v>0</v>
      </c>
      <c r="GC83" s="631">
        <f t="shared" si="81"/>
        <v>0</v>
      </c>
      <c r="GD83" s="631">
        <f t="shared" si="34"/>
        <v>0</v>
      </c>
      <c r="GE83" s="631">
        <f t="shared" si="34"/>
        <v>0</v>
      </c>
      <c r="GF83" s="631">
        <f t="shared" si="34"/>
        <v>0</v>
      </c>
      <c r="GG83" s="631">
        <f t="shared" si="34"/>
        <v>0</v>
      </c>
      <c r="GH83" s="631">
        <f t="shared" si="34"/>
        <v>0</v>
      </c>
      <c r="GI83" s="631">
        <f t="shared" si="34"/>
        <v>0</v>
      </c>
      <c r="GJ83" s="631">
        <f t="shared" si="34"/>
        <v>0</v>
      </c>
      <c r="GK83" s="631">
        <f t="shared" si="34"/>
        <v>0</v>
      </c>
      <c r="GL83" s="631">
        <f t="shared" si="34"/>
        <v>0</v>
      </c>
      <c r="GM83" s="631">
        <f t="shared" si="34"/>
        <v>0</v>
      </c>
      <c r="GN83" s="631">
        <f t="shared" si="34"/>
        <v>0</v>
      </c>
      <c r="GO83" s="631"/>
      <c r="GP83" s="631">
        <f t="shared" si="78"/>
        <v>0</v>
      </c>
      <c r="GQ83" s="631">
        <f t="shared" si="78"/>
        <v>0</v>
      </c>
      <c r="GR83" s="631">
        <f t="shared" si="78"/>
        <v>1</v>
      </c>
      <c r="GS83" s="631">
        <f t="shared" si="78"/>
        <v>0</v>
      </c>
      <c r="GT83" s="631">
        <f t="shared" si="78"/>
        <v>0</v>
      </c>
      <c r="GU83" s="631">
        <f t="shared" si="78"/>
        <v>0</v>
      </c>
      <c r="GV83" s="631">
        <f t="shared" si="78"/>
        <v>0</v>
      </c>
      <c r="GW83" s="631">
        <f t="shared" si="78"/>
        <v>0</v>
      </c>
      <c r="GX83" s="631">
        <f t="shared" si="78"/>
        <v>0</v>
      </c>
      <c r="GY83" s="631">
        <f t="shared" si="78"/>
        <v>0</v>
      </c>
      <c r="GZ83" s="631">
        <f t="shared" si="78"/>
        <v>0</v>
      </c>
      <c r="HA83" s="631">
        <f t="shared" si="78"/>
        <v>0</v>
      </c>
      <c r="HB83" s="631">
        <f t="shared" si="78"/>
        <v>0</v>
      </c>
      <c r="HC83" s="631">
        <f t="shared" si="78"/>
        <v>0</v>
      </c>
      <c r="HD83" s="631">
        <f t="shared" si="78"/>
        <v>0</v>
      </c>
      <c r="HE83" s="631">
        <f t="shared" si="73"/>
        <v>0</v>
      </c>
      <c r="HF83" s="631">
        <f t="shared" si="73"/>
        <v>0</v>
      </c>
      <c r="HG83" s="631">
        <f t="shared" si="73"/>
        <v>0</v>
      </c>
      <c r="HH83" s="631">
        <f t="shared" si="73"/>
        <v>0</v>
      </c>
      <c r="HI83" s="631">
        <f t="shared" si="73"/>
        <v>0</v>
      </c>
      <c r="HJ83" s="631">
        <f t="shared" si="73"/>
        <v>0</v>
      </c>
      <c r="HK83" s="631">
        <f t="shared" si="73"/>
        <v>0</v>
      </c>
      <c r="HL83" s="631">
        <f t="shared" si="73"/>
        <v>0</v>
      </c>
      <c r="HM83" s="631">
        <f t="shared" si="73"/>
        <v>0</v>
      </c>
      <c r="HN83" s="631">
        <f t="shared" si="73"/>
        <v>0</v>
      </c>
      <c r="HO83" s="631">
        <f t="shared" si="73"/>
        <v>0</v>
      </c>
      <c r="HP83" s="631">
        <f t="shared" si="73"/>
        <v>0</v>
      </c>
      <c r="HQ83" s="631">
        <f t="shared" si="73"/>
        <v>0</v>
      </c>
      <c r="HR83" s="631">
        <f t="shared" si="79"/>
        <v>0</v>
      </c>
      <c r="HS83" s="631">
        <f t="shared" si="79"/>
        <v>0</v>
      </c>
      <c r="HT83" s="631">
        <f t="shared" si="79"/>
        <v>0</v>
      </c>
      <c r="HU83" s="631">
        <f t="shared" si="79"/>
        <v>0</v>
      </c>
      <c r="HV83" s="631">
        <f t="shared" si="80"/>
        <v>0</v>
      </c>
      <c r="HW83" s="631">
        <f t="shared" si="80"/>
        <v>0</v>
      </c>
      <c r="HX83" s="631">
        <f t="shared" si="80"/>
        <v>0</v>
      </c>
      <c r="HY83" s="631">
        <f t="shared" si="80"/>
        <v>0</v>
      </c>
      <c r="HZ83" s="631">
        <f t="shared" si="80"/>
        <v>0</v>
      </c>
      <c r="IA83" s="631">
        <f t="shared" si="80"/>
        <v>0</v>
      </c>
      <c r="IB83" s="631">
        <f t="shared" si="80"/>
        <v>0</v>
      </c>
      <c r="IC83" s="631">
        <f t="shared" si="80"/>
        <v>0</v>
      </c>
      <c r="ID83" s="631">
        <f t="shared" si="80"/>
        <v>0</v>
      </c>
      <c r="IE83" s="631">
        <f t="shared" si="80"/>
        <v>0</v>
      </c>
      <c r="IF83" s="631">
        <f t="shared" si="80"/>
        <v>0</v>
      </c>
      <c r="IG83" s="631">
        <f t="shared" si="80"/>
        <v>0</v>
      </c>
      <c r="IH83" s="631">
        <f t="shared" si="80"/>
        <v>0</v>
      </c>
      <c r="II83" s="631">
        <f t="shared" si="74"/>
        <v>0</v>
      </c>
      <c r="IJ83" s="631">
        <f t="shared" si="74"/>
        <v>0</v>
      </c>
      <c r="IK83" s="631">
        <f t="shared" si="74"/>
        <v>0</v>
      </c>
      <c r="IL83" s="631">
        <f t="shared" si="38"/>
        <v>0</v>
      </c>
      <c r="IM83" s="631">
        <f t="shared" si="38"/>
        <v>0</v>
      </c>
      <c r="IN83" s="631">
        <f t="shared" si="38"/>
        <v>0</v>
      </c>
      <c r="IO83" s="631">
        <f t="shared" si="38"/>
        <v>0</v>
      </c>
      <c r="IP83" s="631">
        <f t="shared" si="38"/>
        <v>0</v>
      </c>
      <c r="IQ83" s="631">
        <f t="shared" si="38"/>
        <v>0</v>
      </c>
      <c r="IR83" s="631">
        <f t="shared" si="38"/>
        <v>0</v>
      </c>
      <c r="IS83" s="631">
        <f t="shared" si="38"/>
        <v>0</v>
      </c>
      <c r="IT83" s="631"/>
      <c r="IU83" s="631">
        <f t="shared" si="82"/>
        <v>0</v>
      </c>
      <c r="IV83" s="631">
        <f t="shared" si="82"/>
        <v>0</v>
      </c>
      <c r="IW83" s="631">
        <f t="shared" si="82"/>
        <v>666.46215000000007</v>
      </c>
      <c r="IX83" s="631">
        <f t="shared" si="82"/>
        <v>0</v>
      </c>
      <c r="IY83" s="631">
        <f t="shared" si="82"/>
        <v>0</v>
      </c>
      <c r="IZ83" s="631">
        <f t="shared" si="82"/>
        <v>0</v>
      </c>
      <c r="JA83" s="631">
        <f t="shared" si="82"/>
        <v>0</v>
      </c>
      <c r="JB83" s="631">
        <f t="shared" si="82"/>
        <v>0</v>
      </c>
      <c r="JC83" s="631">
        <f t="shared" si="82"/>
        <v>0</v>
      </c>
      <c r="JD83" s="631">
        <f t="shared" si="82"/>
        <v>0</v>
      </c>
      <c r="JE83" s="631">
        <f t="shared" si="83"/>
        <v>0</v>
      </c>
      <c r="JF83" s="631">
        <f t="shared" si="83"/>
        <v>0</v>
      </c>
      <c r="JG83" s="631">
        <f t="shared" si="83"/>
        <v>0</v>
      </c>
      <c r="JH83" s="631">
        <f t="shared" si="83"/>
        <v>0</v>
      </c>
      <c r="JI83" s="631">
        <f t="shared" si="83"/>
        <v>0</v>
      </c>
      <c r="JJ83" s="631">
        <f t="shared" si="83"/>
        <v>0</v>
      </c>
      <c r="JK83" s="631">
        <f t="shared" si="83"/>
        <v>0</v>
      </c>
      <c r="JL83" s="631">
        <f t="shared" si="83"/>
        <v>0</v>
      </c>
      <c r="JM83" s="631">
        <f t="shared" si="83"/>
        <v>0</v>
      </c>
      <c r="JN83" s="631">
        <f t="shared" si="83"/>
        <v>0</v>
      </c>
      <c r="JO83" s="631">
        <f t="shared" si="84"/>
        <v>0</v>
      </c>
      <c r="JP83" s="631">
        <f t="shared" si="84"/>
        <v>0</v>
      </c>
      <c r="JQ83" s="631">
        <f t="shared" si="84"/>
        <v>0</v>
      </c>
      <c r="JR83" s="631">
        <f t="shared" si="84"/>
        <v>0</v>
      </c>
      <c r="JS83" s="631">
        <f t="shared" si="84"/>
        <v>0</v>
      </c>
      <c r="JT83" s="631">
        <f t="shared" si="84"/>
        <v>0</v>
      </c>
      <c r="JU83" s="631">
        <f t="shared" si="84"/>
        <v>0</v>
      </c>
      <c r="JV83" s="631">
        <f t="shared" si="84"/>
        <v>0</v>
      </c>
      <c r="JW83" s="631">
        <f t="shared" si="84"/>
        <v>0</v>
      </c>
      <c r="JX83" s="631">
        <f t="shared" si="84"/>
        <v>0</v>
      </c>
      <c r="JY83" s="631">
        <f t="shared" si="85"/>
        <v>0</v>
      </c>
      <c r="JZ83" s="631">
        <f t="shared" si="85"/>
        <v>0</v>
      </c>
      <c r="KA83" s="631">
        <f t="shared" si="85"/>
        <v>0</v>
      </c>
      <c r="KB83" s="631">
        <f t="shared" si="85"/>
        <v>0</v>
      </c>
      <c r="KC83" s="631">
        <f t="shared" si="85"/>
        <v>0</v>
      </c>
      <c r="KD83" s="631">
        <f t="shared" si="85"/>
        <v>0</v>
      </c>
      <c r="KE83" s="631">
        <f t="shared" si="85"/>
        <v>0</v>
      </c>
      <c r="KF83" s="631">
        <f t="shared" si="85"/>
        <v>0</v>
      </c>
      <c r="KG83" s="631">
        <f t="shared" si="85"/>
        <v>0</v>
      </c>
      <c r="KH83" s="631">
        <f t="shared" si="85"/>
        <v>0</v>
      </c>
      <c r="KI83" s="631">
        <f t="shared" si="86"/>
        <v>0</v>
      </c>
      <c r="KJ83" s="631">
        <f t="shared" si="86"/>
        <v>0</v>
      </c>
      <c r="KK83" s="631">
        <f t="shared" si="86"/>
        <v>0</v>
      </c>
      <c r="KL83" s="631">
        <f t="shared" si="86"/>
        <v>0</v>
      </c>
      <c r="KM83" s="631">
        <f t="shared" si="86"/>
        <v>0</v>
      </c>
      <c r="KN83" s="631">
        <f t="shared" si="86"/>
        <v>0</v>
      </c>
      <c r="KO83" s="631">
        <f t="shared" si="86"/>
        <v>0</v>
      </c>
      <c r="KP83" s="631">
        <f t="shared" si="86"/>
        <v>0</v>
      </c>
      <c r="KQ83" s="631">
        <f t="shared" si="86"/>
        <v>0</v>
      </c>
      <c r="KR83" s="631">
        <f t="shared" si="86"/>
        <v>0</v>
      </c>
      <c r="KS83" s="631">
        <f t="shared" si="87"/>
        <v>0</v>
      </c>
      <c r="KT83" s="631">
        <f t="shared" si="87"/>
        <v>0</v>
      </c>
      <c r="KU83" s="631">
        <f t="shared" si="87"/>
        <v>0</v>
      </c>
      <c r="KV83" s="631">
        <f t="shared" si="87"/>
        <v>0</v>
      </c>
      <c r="KW83" s="631">
        <f t="shared" si="87"/>
        <v>0</v>
      </c>
      <c r="KX83" s="631">
        <f t="shared" si="87"/>
        <v>0</v>
      </c>
      <c r="KY83" s="631"/>
      <c r="KZ83" s="631">
        <f t="shared" si="88"/>
        <v>0</v>
      </c>
      <c r="LA83" s="631">
        <f t="shared" si="88"/>
        <v>0</v>
      </c>
      <c r="LB83" s="631">
        <f t="shared" si="88"/>
        <v>103.67189</v>
      </c>
      <c r="LC83" s="631">
        <f t="shared" si="88"/>
        <v>0</v>
      </c>
      <c r="LD83" s="631">
        <f t="shared" si="88"/>
        <v>0</v>
      </c>
      <c r="LE83" s="631">
        <f t="shared" si="88"/>
        <v>0</v>
      </c>
      <c r="LF83" s="631">
        <f t="shared" si="88"/>
        <v>0</v>
      </c>
      <c r="LG83" s="631">
        <f t="shared" si="88"/>
        <v>0</v>
      </c>
      <c r="LH83" s="631">
        <f t="shared" si="88"/>
        <v>0</v>
      </c>
      <c r="LI83" s="631">
        <f t="shared" si="88"/>
        <v>0</v>
      </c>
      <c r="LJ83" s="631">
        <f t="shared" si="89"/>
        <v>0</v>
      </c>
      <c r="LK83" s="631">
        <f t="shared" si="89"/>
        <v>0</v>
      </c>
      <c r="LL83" s="631">
        <f t="shared" si="89"/>
        <v>0</v>
      </c>
      <c r="LM83" s="631">
        <f t="shared" si="89"/>
        <v>0</v>
      </c>
      <c r="LN83" s="631">
        <f t="shared" si="89"/>
        <v>0</v>
      </c>
      <c r="LO83" s="631">
        <f t="shared" si="89"/>
        <v>0</v>
      </c>
      <c r="LP83" s="631">
        <f t="shared" si="89"/>
        <v>0</v>
      </c>
      <c r="LQ83" s="631">
        <f t="shared" si="89"/>
        <v>0</v>
      </c>
      <c r="LR83" s="631">
        <f t="shared" si="89"/>
        <v>0</v>
      </c>
      <c r="LS83" s="631">
        <f t="shared" si="89"/>
        <v>0</v>
      </c>
      <c r="LT83" s="631">
        <f t="shared" si="90"/>
        <v>0</v>
      </c>
      <c r="LU83" s="631">
        <f t="shared" si="90"/>
        <v>0</v>
      </c>
      <c r="LV83" s="631">
        <f t="shared" si="90"/>
        <v>0</v>
      </c>
      <c r="LW83" s="631">
        <f t="shared" si="90"/>
        <v>0</v>
      </c>
      <c r="LX83" s="631">
        <f t="shared" si="90"/>
        <v>0</v>
      </c>
      <c r="LY83" s="631">
        <f t="shared" si="90"/>
        <v>0</v>
      </c>
      <c r="LZ83" s="631">
        <f t="shared" si="90"/>
        <v>0</v>
      </c>
      <c r="MA83" s="631">
        <f t="shared" si="90"/>
        <v>0</v>
      </c>
      <c r="MB83" s="631">
        <f t="shared" si="90"/>
        <v>0</v>
      </c>
      <c r="MC83" s="631">
        <f t="shared" si="90"/>
        <v>0</v>
      </c>
      <c r="MD83" s="631">
        <f t="shared" si="91"/>
        <v>0</v>
      </c>
      <c r="ME83" s="631">
        <f t="shared" si="91"/>
        <v>0</v>
      </c>
      <c r="MF83" s="631">
        <f t="shared" si="91"/>
        <v>0</v>
      </c>
      <c r="MG83" s="631">
        <f t="shared" si="91"/>
        <v>0</v>
      </c>
      <c r="MH83" s="631">
        <f t="shared" si="91"/>
        <v>0</v>
      </c>
      <c r="MI83" s="631">
        <f t="shared" si="91"/>
        <v>0</v>
      </c>
      <c r="MJ83" s="631">
        <f t="shared" si="91"/>
        <v>0</v>
      </c>
      <c r="MK83" s="631">
        <f t="shared" si="91"/>
        <v>0</v>
      </c>
      <c r="ML83" s="631">
        <f t="shared" si="91"/>
        <v>0</v>
      </c>
      <c r="MM83" s="631">
        <f t="shared" si="91"/>
        <v>0</v>
      </c>
      <c r="MN83" s="631">
        <f t="shared" si="92"/>
        <v>0</v>
      </c>
      <c r="MO83" s="631">
        <f t="shared" si="92"/>
        <v>0</v>
      </c>
      <c r="MP83" s="631">
        <f t="shared" si="92"/>
        <v>0</v>
      </c>
      <c r="MQ83" s="631">
        <f t="shared" si="92"/>
        <v>0</v>
      </c>
      <c r="MR83" s="631">
        <f t="shared" si="92"/>
        <v>0</v>
      </c>
      <c r="MS83" s="631">
        <f t="shared" si="92"/>
        <v>0</v>
      </c>
      <c r="MT83" s="631">
        <f t="shared" si="92"/>
        <v>0</v>
      </c>
      <c r="MU83" s="631">
        <f t="shared" si="92"/>
        <v>0</v>
      </c>
      <c r="MV83" s="631">
        <f t="shared" si="92"/>
        <v>0</v>
      </c>
      <c r="MW83" s="631">
        <f t="shared" si="92"/>
        <v>0</v>
      </c>
      <c r="MX83" s="631">
        <f t="shared" si="93"/>
        <v>0</v>
      </c>
      <c r="MY83" s="631">
        <f t="shared" si="93"/>
        <v>0</v>
      </c>
      <c r="MZ83" s="631">
        <f t="shared" si="93"/>
        <v>0</v>
      </c>
      <c r="NA83" s="631">
        <f t="shared" si="93"/>
        <v>0</v>
      </c>
      <c r="NB83" s="631">
        <f t="shared" si="93"/>
        <v>0</v>
      </c>
      <c r="NC83" s="631">
        <f t="shared" si="93"/>
        <v>0</v>
      </c>
    </row>
    <row r="84" spans="1:367">
      <c r="A84" s="496" t="s">
        <v>83</v>
      </c>
      <c r="B84" s="496" t="s">
        <v>163</v>
      </c>
      <c r="C84" s="497">
        <v>5.3167759999999999</v>
      </c>
      <c r="D84" s="497">
        <v>0.68551799999999996</v>
      </c>
      <c r="E84" s="362">
        <f t="shared" si="51"/>
        <v>3.506430002088072E-3</v>
      </c>
      <c r="F84" s="363">
        <f t="shared" si="52"/>
        <v>2.0577367459268239E-3</v>
      </c>
      <c r="G84" s="498">
        <f>E84*Dichtheden!$V$70</f>
        <v>180.64734650597515</v>
      </c>
      <c r="H84" s="499">
        <f>IF(C84=0,0,ROUND(IF((G84/2)/Dichtheden!$C$3&lt;1,1,(G84/2)/Dichtheden!$C$3),0))</f>
        <v>1</v>
      </c>
      <c r="I84" s="498">
        <f>E84*Dichtheden!$AJ$70</f>
        <v>30.107891084329193</v>
      </c>
      <c r="J84" s="499">
        <f>IF(C84=0,0,ROUND(IF((I84/2)/Dichtheden!$D$3&lt;1,1,(I84/2)/Dichtheden!$D$3),0))</f>
        <v>1</v>
      </c>
      <c r="K84" s="498">
        <f t="shared" si="21"/>
        <v>90.323673252987575</v>
      </c>
      <c r="L84" s="500">
        <f t="shared" si="22"/>
        <v>90.323673252987575</v>
      </c>
      <c r="M84" s="498">
        <f>IF(D84=0,0,IF((D84*Dichtheden!$G$4)&lt;25,25,D84*Dichtheden!$G$4))</f>
        <v>154.24154999999999</v>
      </c>
      <c r="N84" s="499">
        <f>D84*Dichtheden!$H$4</f>
        <v>23.993129999999997</v>
      </c>
      <c r="O84" s="501"/>
      <c r="P84" s="501"/>
      <c r="Q84" s="502">
        <f>E84*Dichtheden!$AS$68</f>
        <v>133.22741804815669</v>
      </c>
      <c r="R84" s="495">
        <f>IF(Q84=0,0,ROUND(IF((Q84/2)/Dichtheden!$C$3&lt;1,1,(Q84/2)/Dichtheden!$C$3),0))</f>
        <v>1</v>
      </c>
      <c r="S84" s="502">
        <f>E84*Dichtheden!$AY$68</f>
        <v>7.3764333156606519</v>
      </c>
      <c r="T84" s="495">
        <f>IF(Q84=0,0,ROUND(IF((S84/2)/Dichtheden!$D$3&lt;1,1,(S84/2)/Dichtheden!$D$3),0))</f>
        <v>1</v>
      </c>
      <c r="U84" s="502">
        <f>D84*Dichtheden!$G$5</f>
        <v>149.442924</v>
      </c>
      <c r="V84" s="502">
        <f>D84*Dichtheden!$H$5</f>
        <v>10.282769999999999</v>
      </c>
      <c r="X84" s="630"/>
      <c r="AA84" s="628">
        <f t="shared" si="65"/>
        <v>0</v>
      </c>
      <c r="AB84" s="628">
        <f t="shared" si="65"/>
        <v>0</v>
      </c>
      <c r="AC84" s="628">
        <f t="shared" si="65"/>
        <v>0</v>
      </c>
      <c r="AD84" s="628">
        <f t="shared" si="65"/>
        <v>5.3167759999999999</v>
      </c>
      <c r="AE84" s="628">
        <f t="shared" si="65"/>
        <v>0</v>
      </c>
      <c r="AF84" s="628">
        <f t="shared" si="65"/>
        <v>0</v>
      </c>
      <c r="AG84" s="628">
        <f t="shared" si="65"/>
        <v>0</v>
      </c>
      <c r="AH84" s="628">
        <f t="shared" si="65"/>
        <v>0</v>
      </c>
      <c r="AI84" s="628">
        <f t="shared" si="65"/>
        <v>0</v>
      </c>
      <c r="AJ84" s="628">
        <f t="shared" si="65"/>
        <v>0</v>
      </c>
      <c r="AK84" s="628">
        <f t="shared" si="65"/>
        <v>0</v>
      </c>
      <c r="AL84" s="628">
        <f t="shared" si="65"/>
        <v>0</v>
      </c>
      <c r="AM84" s="628">
        <f t="shared" si="65"/>
        <v>0</v>
      </c>
      <c r="AN84" s="628">
        <f t="shared" si="65"/>
        <v>0</v>
      </c>
      <c r="AO84" s="628">
        <f t="shared" si="65"/>
        <v>0</v>
      </c>
      <c r="AP84" s="628">
        <f t="shared" si="65"/>
        <v>0</v>
      </c>
      <c r="AQ84" s="628">
        <f t="shared" si="75"/>
        <v>0</v>
      </c>
      <c r="AR84" s="628">
        <f t="shared" si="75"/>
        <v>0</v>
      </c>
      <c r="AS84" s="628">
        <f t="shared" si="75"/>
        <v>0</v>
      </c>
      <c r="AT84" s="628">
        <f t="shared" si="75"/>
        <v>0</v>
      </c>
      <c r="AU84" s="628">
        <f t="shared" si="75"/>
        <v>0</v>
      </c>
      <c r="AV84" s="628">
        <f t="shared" si="75"/>
        <v>0</v>
      </c>
      <c r="AW84" s="628">
        <f t="shared" si="75"/>
        <v>0</v>
      </c>
      <c r="AX84" s="628">
        <f t="shared" si="75"/>
        <v>0</v>
      </c>
      <c r="AY84" s="628">
        <f t="shared" si="75"/>
        <v>0</v>
      </c>
      <c r="AZ84" s="628">
        <f t="shared" si="75"/>
        <v>0</v>
      </c>
      <c r="BA84" s="628">
        <f t="shared" si="75"/>
        <v>0</v>
      </c>
      <c r="BB84" s="628">
        <f t="shared" si="75"/>
        <v>0</v>
      </c>
      <c r="BC84" s="628">
        <f t="shared" si="75"/>
        <v>0</v>
      </c>
      <c r="BD84" s="628">
        <f t="shared" si="75"/>
        <v>0</v>
      </c>
      <c r="BE84" s="628">
        <f t="shared" si="75"/>
        <v>0</v>
      </c>
      <c r="BF84" s="628">
        <f t="shared" si="66"/>
        <v>0</v>
      </c>
      <c r="BG84" s="628">
        <f t="shared" si="67"/>
        <v>0</v>
      </c>
      <c r="BH84" s="628">
        <f t="shared" si="67"/>
        <v>0</v>
      </c>
      <c r="BI84" s="628">
        <f t="shared" si="67"/>
        <v>0</v>
      </c>
      <c r="BJ84" s="628">
        <f t="shared" si="67"/>
        <v>0</v>
      </c>
      <c r="BK84" s="628">
        <f t="shared" si="67"/>
        <v>0</v>
      </c>
      <c r="BL84" s="628">
        <f t="shared" si="67"/>
        <v>0</v>
      </c>
      <c r="BM84" s="628">
        <f t="shared" si="67"/>
        <v>0</v>
      </c>
      <c r="BN84" s="628">
        <f t="shared" si="67"/>
        <v>0</v>
      </c>
      <c r="BO84" s="628">
        <f t="shared" si="67"/>
        <v>0</v>
      </c>
      <c r="BP84" s="628">
        <f t="shared" si="67"/>
        <v>0</v>
      </c>
      <c r="BQ84" s="628">
        <f t="shared" si="67"/>
        <v>0</v>
      </c>
      <c r="BR84" s="628">
        <f t="shared" si="67"/>
        <v>0</v>
      </c>
      <c r="BS84" s="628">
        <f t="shared" si="67"/>
        <v>0</v>
      </c>
      <c r="BT84" s="628">
        <f t="shared" si="67"/>
        <v>0</v>
      </c>
      <c r="BU84" s="628">
        <f t="shared" si="67"/>
        <v>0</v>
      </c>
      <c r="BV84" s="628">
        <f t="shared" si="67"/>
        <v>0</v>
      </c>
      <c r="BW84" s="628">
        <f t="shared" si="26"/>
        <v>0</v>
      </c>
      <c r="BX84" s="628">
        <f t="shared" si="26"/>
        <v>0</v>
      </c>
      <c r="BY84" s="628">
        <f t="shared" si="26"/>
        <v>0</v>
      </c>
      <c r="BZ84" s="628">
        <f t="shared" si="26"/>
        <v>0</v>
      </c>
      <c r="CA84" s="628">
        <f t="shared" si="26"/>
        <v>0</v>
      </c>
      <c r="CB84" s="628">
        <f t="shared" si="26"/>
        <v>0</v>
      </c>
      <c r="CC84" s="628">
        <f t="shared" si="26"/>
        <v>0</v>
      </c>
      <c r="CD84" s="628">
        <f t="shared" si="26"/>
        <v>0</v>
      </c>
      <c r="CE84" s="628"/>
      <c r="CF84" s="628">
        <f t="shared" si="68"/>
        <v>0</v>
      </c>
      <c r="CG84" s="628">
        <f t="shared" si="68"/>
        <v>0</v>
      </c>
      <c r="CH84" s="628">
        <f t="shared" si="68"/>
        <v>0</v>
      </c>
      <c r="CI84" s="628">
        <f t="shared" si="68"/>
        <v>0.68551799999999996</v>
      </c>
      <c r="CJ84" s="628">
        <f t="shared" si="68"/>
        <v>0</v>
      </c>
      <c r="CK84" s="628">
        <f t="shared" si="68"/>
        <v>0</v>
      </c>
      <c r="CL84" s="628">
        <f t="shared" si="68"/>
        <v>0</v>
      </c>
      <c r="CM84" s="628">
        <f t="shared" si="68"/>
        <v>0</v>
      </c>
      <c r="CN84" s="628">
        <f t="shared" si="68"/>
        <v>0</v>
      </c>
      <c r="CO84" s="628">
        <f t="shared" si="68"/>
        <v>0</v>
      </c>
      <c r="CP84" s="628">
        <f t="shared" si="68"/>
        <v>0</v>
      </c>
      <c r="CQ84" s="628">
        <f t="shared" si="68"/>
        <v>0</v>
      </c>
      <c r="CR84" s="628">
        <f t="shared" si="68"/>
        <v>0</v>
      </c>
      <c r="CS84" s="628">
        <f t="shared" si="68"/>
        <v>0</v>
      </c>
      <c r="CT84" s="628">
        <f t="shared" si="68"/>
        <v>0</v>
      </c>
      <c r="CU84" s="628">
        <f t="shared" si="68"/>
        <v>0</v>
      </c>
      <c r="CV84" s="628">
        <f t="shared" si="76"/>
        <v>0</v>
      </c>
      <c r="CW84" s="628">
        <f t="shared" si="76"/>
        <v>0</v>
      </c>
      <c r="CX84" s="628">
        <f t="shared" si="76"/>
        <v>0</v>
      </c>
      <c r="CY84" s="628">
        <f t="shared" si="76"/>
        <v>0</v>
      </c>
      <c r="CZ84" s="628">
        <f t="shared" si="76"/>
        <v>0</v>
      </c>
      <c r="DA84" s="628">
        <f t="shared" si="76"/>
        <v>0</v>
      </c>
      <c r="DB84" s="628">
        <f t="shared" si="76"/>
        <v>0</v>
      </c>
      <c r="DC84" s="628">
        <f t="shared" si="76"/>
        <v>0</v>
      </c>
      <c r="DD84" s="628">
        <f t="shared" si="76"/>
        <v>0</v>
      </c>
      <c r="DE84" s="628">
        <f t="shared" si="76"/>
        <v>0</v>
      </c>
      <c r="DF84" s="628">
        <f t="shared" si="76"/>
        <v>0</v>
      </c>
      <c r="DG84" s="628">
        <f t="shared" si="76"/>
        <v>0</v>
      </c>
      <c r="DH84" s="628">
        <f t="shared" si="76"/>
        <v>0</v>
      </c>
      <c r="DI84" s="628">
        <f t="shared" si="76"/>
        <v>0</v>
      </c>
      <c r="DJ84" s="628">
        <f t="shared" si="76"/>
        <v>0</v>
      </c>
      <c r="DK84" s="628">
        <f t="shared" si="69"/>
        <v>0</v>
      </c>
      <c r="DL84" s="628">
        <f t="shared" si="70"/>
        <v>0</v>
      </c>
      <c r="DM84" s="628">
        <f t="shared" si="70"/>
        <v>0</v>
      </c>
      <c r="DN84" s="628">
        <f t="shared" si="70"/>
        <v>0</v>
      </c>
      <c r="DO84" s="628">
        <f t="shared" si="70"/>
        <v>0</v>
      </c>
      <c r="DP84" s="628">
        <f t="shared" si="70"/>
        <v>0</v>
      </c>
      <c r="DQ84" s="628">
        <f t="shared" si="70"/>
        <v>0</v>
      </c>
      <c r="DR84" s="628">
        <f t="shared" si="70"/>
        <v>0</v>
      </c>
      <c r="DS84" s="628">
        <f t="shared" si="70"/>
        <v>0</v>
      </c>
      <c r="DT84" s="628">
        <f t="shared" si="70"/>
        <v>0</v>
      </c>
      <c r="DU84" s="628">
        <f t="shared" si="70"/>
        <v>0</v>
      </c>
      <c r="DV84" s="628">
        <f t="shared" si="70"/>
        <v>0</v>
      </c>
      <c r="DW84" s="628">
        <f t="shared" si="70"/>
        <v>0</v>
      </c>
      <c r="DX84" s="628">
        <f t="shared" si="70"/>
        <v>0</v>
      </c>
      <c r="DY84" s="628">
        <f t="shared" si="70"/>
        <v>0</v>
      </c>
      <c r="DZ84" s="628">
        <f t="shared" si="70"/>
        <v>0</v>
      </c>
      <c r="EA84" s="628">
        <f t="shared" si="70"/>
        <v>0</v>
      </c>
      <c r="EB84" s="628">
        <f t="shared" si="30"/>
        <v>0</v>
      </c>
      <c r="EC84" s="628">
        <f t="shared" si="30"/>
        <v>0</v>
      </c>
      <c r="ED84" s="628">
        <f t="shared" si="30"/>
        <v>0</v>
      </c>
      <c r="EE84" s="628">
        <f t="shared" si="30"/>
        <v>0</v>
      </c>
      <c r="EF84" s="628">
        <f t="shared" si="30"/>
        <v>0</v>
      </c>
      <c r="EG84" s="628">
        <f t="shared" si="30"/>
        <v>0</v>
      </c>
      <c r="EH84" s="628">
        <f t="shared" si="30"/>
        <v>0</v>
      </c>
      <c r="EI84" s="628">
        <f t="shared" si="30"/>
        <v>0</v>
      </c>
      <c r="EJ84" s="631"/>
      <c r="EK84" s="631">
        <f t="shared" si="77"/>
        <v>0</v>
      </c>
      <c r="EL84" s="631">
        <f t="shared" si="77"/>
        <v>0</v>
      </c>
      <c r="EM84" s="631">
        <f t="shared" si="77"/>
        <v>0</v>
      </c>
      <c r="EN84" s="631">
        <f t="shared" si="77"/>
        <v>1</v>
      </c>
      <c r="EO84" s="631">
        <f t="shared" si="77"/>
        <v>0</v>
      </c>
      <c r="EP84" s="631">
        <f t="shared" si="77"/>
        <v>0</v>
      </c>
      <c r="EQ84" s="631">
        <f t="shared" si="77"/>
        <v>0</v>
      </c>
      <c r="ER84" s="631">
        <f t="shared" si="77"/>
        <v>0</v>
      </c>
      <c r="ES84" s="631">
        <f t="shared" si="77"/>
        <v>0</v>
      </c>
      <c r="ET84" s="631">
        <f t="shared" si="77"/>
        <v>0</v>
      </c>
      <c r="EU84" s="631">
        <f t="shared" si="77"/>
        <v>0</v>
      </c>
      <c r="EV84" s="631">
        <f t="shared" si="77"/>
        <v>0</v>
      </c>
      <c r="EW84" s="631">
        <f t="shared" si="77"/>
        <v>0</v>
      </c>
      <c r="EX84" s="631">
        <f t="shared" si="77"/>
        <v>0</v>
      </c>
      <c r="EY84" s="631">
        <f t="shared" si="77"/>
        <v>0</v>
      </c>
      <c r="EZ84" s="631">
        <f t="shared" si="71"/>
        <v>0</v>
      </c>
      <c r="FA84" s="631">
        <f t="shared" si="71"/>
        <v>0</v>
      </c>
      <c r="FB84" s="631">
        <f t="shared" si="71"/>
        <v>0</v>
      </c>
      <c r="FC84" s="631">
        <f t="shared" si="71"/>
        <v>0</v>
      </c>
      <c r="FD84" s="631">
        <f t="shared" si="72"/>
        <v>0</v>
      </c>
      <c r="FE84" s="631">
        <f t="shared" si="72"/>
        <v>0</v>
      </c>
      <c r="FF84" s="631">
        <f t="shared" si="72"/>
        <v>0</v>
      </c>
      <c r="FG84" s="631">
        <f t="shared" si="72"/>
        <v>0</v>
      </c>
      <c r="FH84" s="631">
        <f t="shared" si="72"/>
        <v>0</v>
      </c>
      <c r="FI84" s="631">
        <f t="shared" si="72"/>
        <v>0</v>
      </c>
      <c r="FJ84" s="631">
        <f t="shared" si="72"/>
        <v>0</v>
      </c>
      <c r="FK84" s="631">
        <f t="shared" si="72"/>
        <v>0</v>
      </c>
      <c r="FL84" s="631">
        <f t="shared" si="72"/>
        <v>0</v>
      </c>
      <c r="FM84" s="631">
        <f t="shared" si="72"/>
        <v>0</v>
      </c>
      <c r="FN84" s="631">
        <f t="shared" si="72"/>
        <v>0</v>
      </c>
      <c r="FO84" s="631">
        <f t="shared" si="72"/>
        <v>0</v>
      </c>
      <c r="FP84" s="631">
        <f t="shared" si="72"/>
        <v>0</v>
      </c>
      <c r="FQ84" s="631">
        <f t="shared" si="72"/>
        <v>0</v>
      </c>
      <c r="FR84" s="631">
        <f t="shared" si="72"/>
        <v>0</v>
      </c>
      <c r="FS84" s="631">
        <f t="shared" si="72"/>
        <v>0</v>
      </c>
      <c r="FT84" s="631">
        <f t="shared" si="94"/>
        <v>0</v>
      </c>
      <c r="FU84" s="631">
        <f t="shared" si="94"/>
        <v>0</v>
      </c>
      <c r="FV84" s="631">
        <f t="shared" si="81"/>
        <v>0</v>
      </c>
      <c r="FW84" s="631">
        <f t="shared" si="81"/>
        <v>0</v>
      </c>
      <c r="FX84" s="631">
        <f t="shared" si="81"/>
        <v>0</v>
      </c>
      <c r="FY84" s="631">
        <f t="shared" si="81"/>
        <v>0</v>
      </c>
      <c r="FZ84" s="631">
        <f t="shared" si="81"/>
        <v>0</v>
      </c>
      <c r="GA84" s="631">
        <f t="shared" si="81"/>
        <v>0</v>
      </c>
      <c r="GB84" s="631">
        <f t="shared" si="81"/>
        <v>0</v>
      </c>
      <c r="GC84" s="631">
        <f t="shared" si="81"/>
        <v>0</v>
      </c>
      <c r="GD84" s="631">
        <f t="shared" si="34"/>
        <v>0</v>
      </c>
      <c r="GE84" s="631">
        <f t="shared" si="34"/>
        <v>0</v>
      </c>
      <c r="GF84" s="631">
        <f t="shared" si="34"/>
        <v>0</v>
      </c>
      <c r="GG84" s="631">
        <f t="shared" si="34"/>
        <v>0</v>
      </c>
      <c r="GH84" s="631">
        <f t="shared" si="34"/>
        <v>0</v>
      </c>
      <c r="GI84" s="631">
        <f t="shared" ref="GI84:GN126" si="95">IF($A84=GI$60,$H84,0)</f>
        <v>0</v>
      </c>
      <c r="GJ84" s="631">
        <f t="shared" si="95"/>
        <v>0</v>
      </c>
      <c r="GK84" s="631">
        <f t="shared" si="95"/>
        <v>0</v>
      </c>
      <c r="GL84" s="631">
        <f t="shared" si="95"/>
        <v>0</v>
      </c>
      <c r="GM84" s="631">
        <f t="shared" si="95"/>
        <v>0</v>
      </c>
      <c r="GN84" s="631">
        <f t="shared" si="95"/>
        <v>0</v>
      </c>
      <c r="GO84" s="631"/>
      <c r="GP84" s="631">
        <f t="shared" si="78"/>
        <v>0</v>
      </c>
      <c r="GQ84" s="631">
        <f t="shared" si="78"/>
        <v>0</v>
      </c>
      <c r="GR84" s="631">
        <f t="shared" si="78"/>
        <v>0</v>
      </c>
      <c r="GS84" s="631">
        <f t="shared" si="78"/>
        <v>1</v>
      </c>
      <c r="GT84" s="631">
        <f t="shared" si="78"/>
        <v>0</v>
      </c>
      <c r="GU84" s="631">
        <f t="shared" si="78"/>
        <v>0</v>
      </c>
      <c r="GV84" s="631">
        <f t="shared" si="78"/>
        <v>0</v>
      </c>
      <c r="GW84" s="631">
        <f t="shared" si="78"/>
        <v>0</v>
      </c>
      <c r="GX84" s="631">
        <f t="shared" si="78"/>
        <v>0</v>
      </c>
      <c r="GY84" s="631">
        <f t="shared" si="78"/>
        <v>0</v>
      </c>
      <c r="GZ84" s="631">
        <f t="shared" si="78"/>
        <v>0</v>
      </c>
      <c r="HA84" s="631">
        <f t="shared" si="78"/>
        <v>0</v>
      </c>
      <c r="HB84" s="631">
        <f t="shared" si="78"/>
        <v>0</v>
      </c>
      <c r="HC84" s="631">
        <f t="shared" si="78"/>
        <v>0</v>
      </c>
      <c r="HD84" s="631">
        <f t="shared" si="78"/>
        <v>0</v>
      </c>
      <c r="HE84" s="631">
        <f t="shared" si="73"/>
        <v>0</v>
      </c>
      <c r="HF84" s="631">
        <f t="shared" si="73"/>
        <v>0</v>
      </c>
      <c r="HG84" s="631">
        <f t="shared" si="73"/>
        <v>0</v>
      </c>
      <c r="HH84" s="631">
        <f t="shared" si="73"/>
        <v>0</v>
      </c>
      <c r="HI84" s="631">
        <f t="shared" si="73"/>
        <v>0</v>
      </c>
      <c r="HJ84" s="631">
        <f t="shared" si="73"/>
        <v>0</v>
      </c>
      <c r="HK84" s="631">
        <f t="shared" si="73"/>
        <v>0</v>
      </c>
      <c r="HL84" s="631">
        <f t="shared" si="73"/>
        <v>0</v>
      </c>
      <c r="HM84" s="631">
        <f t="shared" si="73"/>
        <v>0</v>
      </c>
      <c r="HN84" s="631">
        <f t="shared" si="73"/>
        <v>0</v>
      </c>
      <c r="HO84" s="631">
        <f t="shared" si="73"/>
        <v>0</v>
      </c>
      <c r="HP84" s="631">
        <f t="shared" si="73"/>
        <v>0</v>
      </c>
      <c r="HQ84" s="631">
        <f t="shared" si="73"/>
        <v>0</v>
      </c>
      <c r="HR84" s="631">
        <f t="shared" si="79"/>
        <v>0</v>
      </c>
      <c r="HS84" s="631">
        <f t="shared" si="79"/>
        <v>0</v>
      </c>
      <c r="HT84" s="631">
        <f t="shared" si="79"/>
        <v>0</v>
      </c>
      <c r="HU84" s="631">
        <f t="shared" si="79"/>
        <v>0</v>
      </c>
      <c r="HV84" s="631">
        <f t="shared" si="80"/>
        <v>0</v>
      </c>
      <c r="HW84" s="631">
        <f t="shared" si="80"/>
        <v>0</v>
      </c>
      <c r="HX84" s="631">
        <f t="shared" si="80"/>
        <v>0</v>
      </c>
      <c r="HY84" s="631">
        <f t="shared" si="80"/>
        <v>0</v>
      </c>
      <c r="HZ84" s="631">
        <f t="shared" si="80"/>
        <v>0</v>
      </c>
      <c r="IA84" s="631">
        <f t="shared" si="80"/>
        <v>0</v>
      </c>
      <c r="IB84" s="631">
        <f t="shared" si="80"/>
        <v>0</v>
      </c>
      <c r="IC84" s="631">
        <f t="shared" si="80"/>
        <v>0</v>
      </c>
      <c r="ID84" s="631">
        <f t="shared" si="80"/>
        <v>0</v>
      </c>
      <c r="IE84" s="631">
        <f t="shared" si="80"/>
        <v>0</v>
      </c>
      <c r="IF84" s="631">
        <f t="shared" si="80"/>
        <v>0</v>
      </c>
      <c r="IG84" s="631">
        <f t="shared" si="80"/>
        <v>0</v>
      </c>
      <c r="IH84" s="631">
        <f t="shared" si="80"/>
        <v>0</v>
      </c>
      <c r="II84" s="631">
        <f t="shared" si="74"/>
        <v>0</v>
      </c>
      <c r="IJ84" s="631">
        <f t="shared" si="74"/>
        <v>0</v>
      </c>
      <c r="IK84" s="631">
        <f t="shared" si="74"/>
        <v>0</v>
      </c>
      <c r="IL84" s="631">
        <f t="shared" si="38"/>
        <v>0</v>
      </c>
      <c r="IM84" s="631">
        <f t="shared" si="38"/>
        <v>0</v>
      </c>
      <c r="IN84" s="631">
        <f t="shared" si="38"/>
        <v>0</v>
      </c>
      <c r="IO84" s="631">
        <f t="shared" si="38"/>
        <v>0</v>
      </c>
      <c r="IP84" s="631">
        <f t="shared" si="38"/>
        <v>0</v>
      </c>
      <c r="IQ84" s="631">
        <f t="shared" si="38"/>
        <v>0</v>
      </c>
      <c r="IR84" s="631">
        <f t="shared" si="38"/>
        <v>0</v>
      </c>
      <c r="IS84" s="631">
        <f t="shared" si="38"/>
        <v>0</v>
      </c>
      <c r="IT84" s="631"/>
      <c r="IU84" s="631">
        <f t="shared" si="82"/>
        <v>0</v>
      </c>
      <c r="IV84" s="631">
        <f t="shared" si="82"/>
        <v>0</v>
      </c>
      <c r="IW84" s="631">
        <f t="shared" si="82"/>
        <v>0</v>
      </c>
      <c r="IX84" s="631">
        <f t="shared" si="82"/>
        <v>154.24154999999999</v>
      </c>
      <c r="IY84" s="631">
        <f t="shared" si="82"/>
        <v>0</v>
      </c>
      <c r="IZ84" s="631">
        <f t="shared" si="82"/>
        <v>0</v>
      </c>
      <c r="JA84" s="631">
        <f t="shared" si="82"/>
        <v>0</v>
      </c>
      <c r="JB84" s="631">
        <f t="shared" si="82"/>
        <v>0</v>
      </c>
      <c r="JC84" s="631">
        <f t="shared" si="82"/>
        <v>0</v>
      </c>
      <c r="JD84" s="631">
        <f t="shared" si="82"/>
        <v>0</v>
      </c>
      <c r="JE84" s="631">
        <f t="shared" si="83"/>
        <v>0</v>
      </c>
      <c r="JF84" s="631">
        <f t="shared" si="83"/>
        <v>0</v>
      </c>
      <c r="JG84" s="631">
        <f t="shared" si="83"/>
        <v>0</v>
      </c>
      <c r="JH84" s="631">
        <f t="shared" si="83"/>
        <v>0</v>
      </c>
      <c r="JI84" s="631">
        <f t="shared" si="83"/>
        <v>0</v>
      </c>
      <c r="JJ84" s="631">
        <f t="shared" si="83"/>
        <v>0</v>
      </c>
      <c r="JK84" s="631">
        <f t="shared" si="83"/>
        <v>0</v>
      </c>
      <c r="JL84" s="631">
        <f t="shared" si="83"/>
        <v>0</v>
      </c>
      <c r="JM84" s="631">
        <f t="shared" si="83"/>
        <v>0</v>
      </c>
      <c r="JN84" s="631">
        <f t="shared" si="83"/>
        <v>0</v>
      </c>
      <c r="JO84" s="631">
        <f t="shared" si="84"/>
        <v>0</v>
      </c>
      <c r="JP84" s="631">
        <f t="shared" si="84"/>
        <v>0</v>
      </c>
      <c r="JQ84" s="631">
        <f t="shared" si="84"/>
        <v>0</v>
      </c>
      <c r="JR84" s="631">
        <f t="shared" si="84"/>
        <v>0</v>
      </c>
      <c r="JS84" s="631">
        <f t="shared" si="84"/>
        <v>0</v>
      </c>
      <c r="JT84" s="631">
        <f t="shared" si="84"/>
        <v>0</v>
      </c>
      <c r="JU84" s="631">
        <f t="shared" si="84"/>
        <v>0</v>
      </c>
      <c r="JV84" s="631">
        <f t="shared" si="84"/>
        <v>0</v>
      </c>
      <c r="JW84" s="631">
        <f t="shared" si="84"/>
        <v>0</v>
      </c>
      <c r="JX84" s="631">
        <f t="shared" si="84"/>
        <v>0</v>
      </c>
      <c r="JY84" s="631">
        <f t="shared" si="85"/>
        <v>0</v>
      </c>
      <c r="JZ84" s="631">
        <f t="shared" si="85"/>
        <v>0</v>
      </c>
      <c r="KA84" s="631">
        <f t="shared" si="85"/>
        <v>0</v>
      </c>
      <c r="KB84" s="631">
        <f t="shared" si="85"/>
        <v>0</v>
      </c>
      <c r="KC84" s="631">
        <f t="shared" si="85"/>
        <v>0</v>
      </c>
      <c r="KD84" s="631">
        <f t="shared" si="85"/>
        <v>0</v>
      </c>
      <c r="KE84" s="631">
        <f t="shared" si="85"/>
        <v>0</v>
      </c>
      <c r="KF84" s="631">
        <f t="shared" si="85"/>
        <v>0</v>
      </c>
      <c r="KG84" s="631">
        <f t="shared" si="85"/>
        <v>0</v>
      </c>
      <c r="KH84" s="631">
        <f t="shared" si="85"/>
        <v>0</v>
      </c>
      <c r="KI84" s="631">
        <f t="shared" si="86"/>
        <v>0</v>
      </c>
      <c r="KJ84" s="631">
        <f t="shared" si="86"/>
        <v>0</v>
      </c>
      <c r="KK84" s="631">
        <f t="shared" si="86"/>
        <v>0</v>
      </c>
      <c r="KL84" s="631">
        <f t="shared" si="86"/>
        <v>0</v>
      </c>
      <c r="KM84" s="631">
        <f t="shared" si="86"/>
        <v>0</v>
      </c>
      <c r="KN84" s="631">
        <f t="shared" si="86"/>
        <v>0</v>
      </c>
      <c r="KO84" s="631">
        <f t="shared" si="86"/>
        <v>0</v>
      </c>
      <c r="KP84" s="631">
        <f t="shared" si="86"/>
        <v>0</v>
      </c>
      <c r="KQ84" s="631">
        <f t="shared" si="86"/>
        <v>0</v>
      </c>
      <c r="KR84" s="631">
        <f t="shared" si="86"/>
        <v>0</v>
      </c>
      <c r="KS84" s="631">
        <f t="shared" si="87"/>
        <v>0</v>
      </c>
      <c r="KT84" s="631">
        <f t="shared" si="87"/>
        <v>0</v>
      </c>
      <c r="KU84" s="631">
        <f t="shared" si="87"/>
        <v>0</v>
      </c>
      <c r="KV84" s="631">
        <f t="shared" si="87"/>
        <v>0</v>
      </c>
      <c r="KW84" s="631">
        <f t="shared" si="87"/>
        <v>0</v>
      </c>
      <c r="KX84" s="631">
        <f t="shared" si="87"/>
        <v>0</v>
      </c>
      <c r="KY84" s="631"/>
      <c r="KZ84" s="631">
        <f t="shared" si="88"/>
        <v>0</v>
      </c>
      <c r="LA84" s="631">
        <f t="shared" si="88"/>
        <v>0</v>
      </c>
      <c r="LB84" s="631">
        <f t="shared" si="88"/>
        <v>0</v>
      </c>
      <c r="LC84" s="631">
        <f t="shared" si="88"/>
        <v>23.993129999999997</v>
      </c>
      <c r="LD84" s="631">
        <f t="shared" si="88"/>
        <v>0</v>
      </c>
      <c r="LE84" s="631">
        <f t="shared" si="88"/>
        <v>0</v>
      </c>
      <c r="LF84" s="631">
        <f t="shared" si="88"/>
        <v>0</v>
      </c>
      <c r="LG84" s="631">
        <f t="shared" si="88"/>
        <v>0</v>
      </c>
      <c r="LH84" s="631">
        <f t="shared" si="88"/>
        <v>0</v>
      </c>
      <c r="LI84" s="631">
        <f t="shared" si="88"/>
        <v>0</v>
      </c>
      <c r="LJ84" s="631">
        <f t="shared" si="89"/>
        <v>0</v>
      </c>
      <c r="LK84" s="631">
        <f t="shared" si="89"/>
        <v>0</v>
      </c>
      <c r="LL84" s="631">
        <f t="shared" si="89"/>
        <v>0</v>
      </c>
      <c r="LM84" s="631">
        <f t="shared" si="89"/>
        <v>0</v>
      </c>
      <c r="LN84" s="631">
        <f t="shared" si="89"/>
        <v>0</v>
      </c>
      <c r="LO84" s="631">
        <f t="shared" si="89"/>
        <v>0</v>
      </c>
      <c r="LP84" s="631">
        <f t="shared" si="89"/>
        <v>0</v>
      </c>
      <c r="LQ84" s="631">
        <f t="shared" si="89"/>
        <v>0</v>
      </c>
      <c r="LR84" s="631">
        <f t="shared" si="89"/>
        <v>0</v>
      </c>
      <c r="LS84" s="631">
        <f t="shared" si="89"/>
        <v>0</v>
      </c>
      <c r="LT84" s="631">
        <f t="shared" si="90"/>
        <v>0</v>
      </c>
      <c r="LU84" s="631">
        <f t="shared" si="90"/>
        <v>0</v>
      </c>
      <c r="LV84" s="631">
        <f t="shared" si="90"/>
        <v>0</v>
      </c>
      <c r="LW84" s="631">
        <f t="shared" si="90"/>
        <v>0</v>
      </c>
      <c r="LX84" s="631">
        <f t="shared" si="90"/>
        <v>0</v>
      </c>
      <c r="LY84" s="631">
        <f t="shared" si="90"/>
        <v>0</v>
      </c>
      <c r="LZ84" s="631">
        <f t="shared" si="90"/>
        <v>0</v>
      </c>
      <c r="MA84" s="631">
        <f t="shared" si="90"/>
        <v>0</v>
      </c>
      <c r="MB84" s="631">
        <f t="shared" si="90"/>
        <v>0</v>
      </c>
      <c r="MC84" s="631">
        <f t="shared" si="90"/>
        <v>0</v>
      </c>
      <c r="MD84" s="631">
        <f t="shared" si="91"/>
        <v>0</v>
      </c>
      <c r="ME84" s="631">
        <f t="shared" si="91"/>
        <v>0</v>
      </c>
      <c r="MF84" s="631">
        <f t="shared" si="91"/>
        <v>0</v>
      </c>
      <c r="MG84" s="631">
        <f t="shared" si="91"/>
        <v>0</v>
      </c>
      <c r="MH84" s="631">
        <f t="shared" si="91"/>
        <v>0</v>
      </c>
      <c r="MI84" s="631">
        <f t="shared" si="91"/>
        <v>0</v>
      </c>
      <c r="MJ84" s="631">
        <f t="shared" si="91"/>
        <v>0</v>
      </c>
      <c r="MK84" s="631">
        <f t="shared" si="91"/>
        <v>0</v>
      </c>
      <c r="ML84" s="631">
        <f t="shared" si="91"/>
        <v>0</v>
      </c>
      <c r="MM84" s="631">
        <f t="shared" si="91"/>
        <v>0</v>
      </c>
      <c r="MN84" s="631">
        <f t="shared" si="92"/>
        <v>0</v>
      </c>
      <c r="MO84" s="631">
        <f t="shared" si="92"/>
        <v>0</v>
      </c>
      <c r="MP84" s="631">
        <f t="shared" si="92"/>
        <v>0</v>
      </c>
      <c r="MQ84" s="631">
        <f t="shared" si="92"/>
        <v>0</v>
      </c>
      <c r="MR84" s="631">
        <f t="shared" si="92"/>
        <v>0</v>
      </c>
      <c r="MS84" s="631">
        <f t="shared" si="92"/>
        <v>0</v>
      </c>
      <c r="MT84" s="631">
        <f t="shared" si="92"/>
        <v>0</v>
      </c>
      <c r="MU84" s="631">
        <f t="shared" si="92"/>
        <v>0</v>
      </c>
      <c r="MV84" s="631">
        <f t="shared" si="92"/>
        <v>0</v>
      </c>
      <c r="MW84" s="631">
        <f t="shared" si="92"/>
        <v>0</v>
      </c>
      <c r="MX84" s="631">
        <f t="shared" si="93"/>
        <v>0</v>
      </c>
      <c r="MY84" s="631">
        <f t="shared" si="93"/>
        <v>0</v>
      </c>
      <c r="MZ84" s="631">
        <f t="shared" si="93"/>
        <v>0</v>
      </c>
      <c r="NA84" s="631">
        <f t="shared" si="93"/>
        <v>0</v>
      </c>
      <c r="NB84" s="631">
        <f t="shared" si="93"/>
        <v>0</v>
      </c>
      <c r="NC84" s="631">
        <f t="shared" si="93"/>
        <v>0</v>
      </c>
    </row>
    <row r="85" spans="1:367">
      <c r="A85" s="503" t="s">
        <v>83</v>
      </c>
      <c r="B85" s="503" t="s">
        <v>164</v>
      </c>
      <c r="C85" s="497">
        <v>1.69835</v>
      </c>
      <c r="D85" s="497">
        <v>7.0901000000000006E-2</v>
      </c>
      <c r="E85" s="362">
        <f t="shared" si="51"/>
        <v>1.1200670094144039E-3</v>
      </c>
      <c r="F85" s="363">
        <f t="shared" si="52"/>
        <v>2.1282532774187952E-4</v>
      </c>
      <c r="G85" s="498">
        <f>E85*Dichtheden!$V$70</f>
        <v>57.70459784997955</v>
      </c>
      <c r="H85" s="499">
        <f>IF(C85=0,0,ROUND(IF((G85/2)/Dichtheden!$C$3&lt;1,1,(G85/2)/Dichtheden!$C$3),0))</f>
        <v>1</v>
      </c>
      <c r="I85" s="498">
        <f>E85*Dichtheden!$AJ$70</f>
        <v>9.6174329749965928</v>
      </c>
      <c r="J85" s="499">
        <f>IF(C85=0,0,ROUND(IF((I85/2)/Dichtheden!$D$3&lt;1,1,(I85/2)/Dichtheden!$D$3),0))</f>
        <v>1</v>
      </c>
      <c r="K85" s="498">
        <f t="shared" si="21"/>
        <v>28.852298924989775</v>
      </c>
      <c r="L85" s="500">
        <f t="shared" si="22"/>
        <v>28.852298924989775</v>
      </c>
      <c r="M85" s="498">
        <f>IF(D85=0,0,IF((D85*Dichtheden!$G$4)&lt;25,25,D85*Dichtheden!$G$4))</f>
        <v>25</v>
      </c>
      <c r="N85" s="499">
        <f>D85*Dichtheden!$H$4</f>
        <v>2.481535</v>
      </c>
      <c r="O85" s="501"/>
      <c r="P85" s="501"/>
      <c r="Q85" s="502">
        <f>E85*Dichtheden!$AS$68</f>
        <v>42.55714091435992</v>
      </c>
      <c r="R85" s="495">
        <f>IF(Q85=0,0,ROUND(IF((Q85/2)/Dichtheden!$C$3&lt;1,1,(Q85/2)/Dichtheden!$C$3),0))</f>
        <v>1</v>
      </c>
      <c r="S85" s="502">
        <f>E85*Dichtheden!$AY$68</f>
        <v>2.356271078874165</v>
      </c>
      <c r="T85" s="495">
        <f>IF(Q85=0,0,ROUND(IF((S85/2)/Dichtheden!$D$3&lt;1,1,(S85/2)/Dichtheden!$D$3),0))</f>
        <v>1</v>
      </c>
      <c r="U85" s="502">
        <f>D85*Dichtheden!$G$5</f>
        <v>15.456418000000001</v>
      </c>
      <c r="V85" s="502">
        <f>D85*Dichtheden!$H$5</f>
        <v>1.063515</v>
      </c>
      <c r="X85" s="630"/>
      <c r="AA85" s="628">
        <f t="shared" si="65"/>
        <v>0</v>
      </c>
      <c r="AB85" s="628">
        <f t="shared" si="65"/>
        <v>0</v>
      </c>
      <c r="AC85" s="628">
        <f t="shared" si="65"/>
        <v>0</v>
      </c>
      <c r="AD85" s="628">
        <f t="shared" si="65"/>
        <v>1.69835</v>
      </c>
      <c r="AE85" s="628">
        <f t="shared" si="65"/>
        <v>0</v>
      </c>
      <c r="AF85" s="628">
        <f t="shared" si="65"/>
        <v>0</v>
      </c>
      <c r="AG85" s="628">
        <f t="shared" si="65"/>
        <v>0</v>
      </c>
      <c r="AH85" s="628">
        <f t="shared" si="65"/>
        <v>0</v>
      </c>
      <c r="AI85" s="628">
        <f t="shared" si="65"/>
        <v>0</v>
      </c>
      <c r="AJ85" s="628">
        <f t="shared" si="65"/>
        <v>0</v>
      </c>
      <c r="AK85" s="628">
        <f t="shared" si="65"/>
        <v>0</v>
      </c>
      <c r="AL85" s="628">
        <f t="shared" si="65"/>
        <v>0</v>
      </c>
      <c r="AM85" s="628">
        <f t="shared" si="65"/>
        <v>0</v>
      </c>
      <c r="AN85" s="628">
        <f t="shared" si="65"/>
        <v>0</v>
      </c>
      <c r="AO85" s="628">
        <f t="shared" si="65"/>
        <v>0</v>
      </c>
      <c r="AP85" s="628">
        <f t="shared" si="65"/>
        <v>0</v>
      </c>
      <c r="AQ85" s="628">
        <f t="shared" si="75"/>
        <v>0</v>
      </c>
      <c r="AR85" s="628">
        <f t="shared" si="75"/>
        <v>0</v>
      </c>
      <c r="AS85" s="628">
        <f t="shared" si="75"/>
        <v>0</v>
      </c>
      <c r="AT85" s="628">
        <f t="shared" si="75"/>
        <v>0</v>
      </c>
      <c r="AU85" s="628">
        <f t="shared" si="75"/>
        <v>0</v>
      </c>
      <c r="AV85" s="628">
        <f t="shared" si="75"/>
        <v>0</v>
      </c>
      <c r="AW85" s="628">
        <f t="shared" si="75"/>
        <v>0</v>
      </c>
      <c r="AX85" s="628">
        <f t="shared" si="75"/>
        <v>0</v>
      </c>
      <c r="AY85" s="628">
        <f t="shared" si="75"/>
        <v>0</v>
      </c>
      <c r="AZ85" s="628">
        <f t="shared" si="75"/>
        <v>0</v>
      </c>
      <c r="BA85" s="628">
        <f t="shared" si="75"/>
        <v>0</v>
      </c>
      <c r="BB85" s="628">
        <f t="shared" si="75"/>
        <v>0</v>
      </c>
      <c r="BC85" s="628">
        <f t="shared" si="75"/>
        <v>0</v>
      </c>
      <c r="BD85" s="628">
        <f t="shared" si="75"/>
        <v>0</v>
      </c>
      <c r="BE85" s="628">
        <f t="shared" si="75"/>
        <v>0</v>
      </c>
      <c r="BF85" s="628">
        <f t="shared" si="66"/>
        <v>0</v>
      </c>
      <c r="BG85" s="628">
        <f t="shared" si="67"/>
        <v>0</v>
      </c>
      <c r="BH85" s="628">
        <f t="shared" si="67"/>
        <v>0</v>
      </c>
      <c r="BI85" s="628">
        <f t="shared" si="67"/>
        <v>0</v>
      </c>
      <c r="BJ85" s="628">
        <f t="shared" si="67"/>
        <v>0</v>
      </c>
      <c r="BK85" s="628">
        <f t="shared" si="67"/>
        <v>0</v>
      </c>
      <c r="BL85" s="628">
        <f t="shared" si="67"/>
        <v>0</v>
      </c>
      <c r="BM85" s="628">
        <f t="shared" si="67"/>
        <v>0</v>
      </c>
      <c r="BN85" s="628">
        <f t="shared" si="67"/>
        <v>0</v>
      </c>
      <c r="BO85" s="628">
        <f t="shared" si="67"/>
        <v>0</v>
      </c>
      <c r="BP85" s="628">
        <f t="shared" si="67"/>
        <v>0</v>
      </c>
      <c r="BQ85" s="628">
        <f t="shared" si="67"/>
        <v>0</v>
      </c>
      <c r="BR85" s="628">
        <f t="shared" si="67"/>
        <v>0</v>
      </c>
      <c r="BS85" s="628">
        <f t="shared" si="67"/>
        <v>0</v>
      </c>
      <c r="BT85" s="628">
        <f t="shared" si="67"/>
        <v>0</v>
      </c>
      <c r="BU85" s="628">
        <f t="shared" si="67"/>
        <v>0</v>
      </c>
      <c r="BV85" s="628">
        <f t="shared" si="67"/>
        <v>0</v>
      </c>
      <c r="BW85" s="628">
        <f t="shared" si="26"/>
        <v>0</v>
      </c>
      <c r="BX85" s="628">
        <f t="shared" si="26"/>
        <v>0</v>
      </c>
      <c r="BY85" s="628">
        <f t="shared" si="26"/>
        <v>0</v>
      </c>
      <c r="BZ85" s="628">
        <f t="shared" si="26"/>
        <v>0</v>
      </c>
      <c r="CA85" s="628">
        <f t="shared" si="26"/>
        <v>0</v>
      </c>
      <c r="CB85" s="628">
        <f t="shared" si="26"/>
        <v>0</v>
      </c>
      <c r="CC85" s="628">
        <f t="shared" si="26"/>
        <v>0</v>
      </c>
      <c r="CD85" s="628">
        <f t="shared" si="26"/>
        <v>0</v>
      </c>
      <c r="CE85" s="628"/>
      <c r="CF85" s="628">
        <f t="shared" si="68"/>
        <v>0</v>
      </c>
      <c r="CG85" s="628">
        <f t="shared" si="68"/>
        <v>0</v>
      </c>
      <c r="CH85" s="628">
        <f t="shared" si="68"/>
        <v>0</v>
      </c>
      <c r="CI85" s="628">
        <f t="shared" si="68"/>
        <v>7.0901000000000006E-2</v>
      </c>
      <c r="CJ85" s="628">
        <f t="shared" si="68"/>
        <v>0</v>
      </c>
      <c r="CK85" s="628">
        <f t="shared" si="68"/>
        <v>0</v>
      </c>
      <c r="CL85" s="628">
        <f t="shared" si="68"/>
        <v>0</v>
      </c>
      <c r="CM85" s="628">
        <f t="shared" si="68"/>
        <v>0</v>
      </c>
      <c r="CN85" s="628">
        <f t="shared" si="68"/>
        <v>0</v>
      </c>
      <c r="CO85" s="628">
        <f t="shared" si="68"/>
        <v>0</v>
      </c>
      <c r="CP85" s="628">
        <f t="shared" si="68"/>
        <v>0</v>
      </c>
      <c r="CQ85" s="628">
        <f t="shared" si="68"/>
        <v>0</v>
      </c>
      <c r="CR85" s="628">
        <f t="shared" si="68"/>
        <v>0</v>
      </c>
      <c r="CS85" s="628">
        <f t="shared" si="68"/>
        <v>0</v>
      </c>
      <c r="CT85" s="628">
        <f t="shared" si="68"/>
        <v>0</v>
      </c>
      <c r="CU85" s="628">
        <f t="shared" si="68"/>
        <v>0</v>
      </c>
      <c r="CV85" s="628">
        <f t="shared" si="76"/>
        <v>0</v>
      </c>
      <c r="CW85" s="628">
        <f t="shared" si="76"/>
        <v>0</v>
      </c>
      <c r="CX85" s="628">
        <f t="shared" si="76"/>
        <v>0</v>
      </c>
      <c r="CY85" s="628">
        <f t="shared" si="76"/>
        <v>0</v>
      </c>
      <c r="CZ85" s="628">
        <f t="shared" si="76"/>
        <v>0</v>
      </c>
      <c r="DA85" s="628">
        <f t="shared" si="76"/>
        <v>0</v>
      </c>
      <c r="DB85" s="628">
        <f t="shared" si="76"/>
        <v>0</v>
      </c>
      <c r="DC85" s="628">
        <f t="shared" si="76"/>
        <v>0</v>
      </c>
      <c r="DD85" s="628">
        <f t="shared" si="76"/>
        <v>0</v>
      </c>
      <c r="DE85" s="628">
        <f t="shared" si="76"/>
        <v>0</v>
      </c>
      <c r="DF85" s="628">
        <f t="shared" si="76"/>
        <v>0</v>
      </c>
      <c r="DG85" s="628">
        <f t="shared" si="76"/>
        <v>0</v>
      </c>
      <c r="DH85" s="628">
        <f t="shared" si="76"/>
        <v>0</v>
      </c>
      <c r="DI85" s="628">
        <f t="shared" si="76"/>
        <v>0</v>
      </c>
      <c r="DJ85" s="628">
        <f t="shared" si="76"/>
        <v>0</v>
      </c>
      <c r="DK85" s="628">
        <f t="shared" si="69"/>
        <v>0</v>
      </c>
      <c r="DL85" s="628">
        <f t="shared" si="70"/>
        <v>0</v>
      </c>
      <c r="DM85" s="628">
        <f t="shared" si="70"/>
        <v>0</v>
      </c>
      <c r="DN85" s="628">
        <f t="shared" si="70"/>
        <v>0</v>
      </c>
      <c r="DO85" s="628">
        <f t="shared" si="70"/>
        <v>0</v>
      </c>
      <c r="DP85" s="628">
        <f t="shared" si="70"/>
        <v>0</v>
      </c>
      <c r="DQ85" s="628">
        <f t="shared" si="70"/>
        <v>0</v>
      </c>
      <c r="DR85" s="628">
        <f t="shared" si="70"/>
        <v>0</v>
      </c>
      <c r="DS85" s="628">
        <f t="shared" si="70"/>
        <v>0</v>
      </c>
      <c r="DT85" s="628">
        <f t="shared" si="70"/>
        <v>0</v>
      </c>
      <c r="DU85" s="628">
        <f t="shared" si="70"/>
        <v>0</v>
      </c>
      <c r="DV85" s="628">
        <f t="shared" si="70"/>
        <v>0</v>
      </c>
      <c r="DW85" s="628">
        <f t="shared" si="70"/>
        <v>0</v>
      </c>
      <c r="DX85" s="628">
        <f t="shared" si="70"/>
        <v>0</v>
      </c>
      <c r="DY85" s="628">
        <f t="shared" si="70"/>
        <v>0</v>
      </c>
      <c r="DZ85" s="628">
        <f t="shared" si="70"/>
        <v>0</v>
      </c>
      <c r="EA85" s="628">
        <f t="shared" si="70"/>
        <v>0</v>
      </c>
      <c r="EB85" s="628">
        <f t="shared" si="30"/>
        <v>0</v>
      </c>
      <c r="EC85" s="628">
        <f t="shared" si="30"/>
        <v>0</v>
      </c>
      <c r="ED85" s="628">
        <f t="shared" si="30"/>
        <v>0</v>
      </c>
      <c r="EE85" s="628">
        <f t="shared" si="30"/>
        <v>0</v>
      </c>
      <c r="EF85" s="628">
        <f t="shared" si="30"/>
        <v>0</v>
      </c>
      <c r="EG85" s="628">
        <f t="shared" si="30"/>
        <v>0</v>
      </c>
      <c r="EH85" s="628">
        <f t="shared" si="30"/>
        <v>0</v>
      </c>
      <c r="EI85" s="628">
        <f t="shared" si="30"/>
        <v>0</v>
      </c>
      <c r="EJ85" s="631"/>
      <c r="EK85" s="631">
        <f t="shared" si="77"/>
        <v>0</v>
      </c>
      <c r="EL85" s="631">
        <f t="shared" si="77"/>
        <v>0</v>
      </c>
      <c r="EM85" s="631">
        <f t="shared" si="77"/>
        <v>0</v>
      </c>
      <c r="EN85" s="631">
        <f t="shared" si="77"/>
        <v>1</v>
      </c>
      <c r="EO85" s="631">
        <f t="shared" si="77"/>
        <v>0</v>
      </c>
      <c r="EP85" s="631">
        <f t="shared" si="77"/>
        <v>0</v>
      </c>
      <c r="EQ85" s="631">
        <f t="shared" si="77"/>
        <v>0</v>
      </c>
      <c r="ER85" s="631">
        <f t="shared" si="77"/>
        <v>0</v>
      </c>
      <c r="ES85" s="631">
        <f t="shared" si="77"/>
        <v>0</v>
      </c>
      <c r="ET85" s="631">
        <f t="shared" si="77"/>
        <v>0</v>
      </c>
      <c r="EU85" s="631">
        <f t="shared" si="77"/>
        <v>0</v>
      </c>
      <c r="EV85" s="631">
        <f t="shared" si="77"/>
        <v>0</v>
      </c>
      <c r="EW85" s="631">
        <f t="shared" si="77"/>
        <v>0</v>
      </c>
      <c r="EX85" s="631">
        <f t="shared" si="77"/>
        <v>0</v>
      </c>
      <c r="EY85" s="631">
        <f t="shared" si="77"/>
        <v>0</v>
      </c>
      <c r="EZ85" s="631">
        <f t="shared" si="71"/>
        <v>0</v>
      </c>
      <c r="FA85" s="631">
        <f t="shared" si="71"/>
        <v>0</v>
      </c>
      <c r="FB85" s="631">
        <f t="shared" si="71"/>
        <v>0</v>
      </c>
      <c r="FC85" s="631">
        <f t="shared" si="71"/>
        <v>0</v>
      </c>
      <c r="FD85" s="631">
        <f t="shared" si="72"/>
        <v>0</v>
      </c>
      <c r="FE85" s="631">
        <f t="shared" si="72"/>
        <v>0</v>
      </c>
      <c r="FF85" s="631">
        <f t="shared" si="72"/>
        <v>0</v>
      </c>
      <c r="FG85" s="631">
        <f t="shared" si="72"/>
        <v>0</v>
      </c>
      <c r="FH85" s="631">
        <f t="shared" si="72"/>
        <v>0</v>
      </c>
      <c r="FI85" s="631">
        <f t="shared" si="72"/>
        <v>0</v>
      </c>
      <c r="FJ85" s="631">
        <f t="shared" si="72"/>
        <v>0</v>
      </c>
      <c r="FK85" s="631">
        <f t="shared" si="72"/>
        <v>0</v>
      </c>
      <c r="FL85" s="631">
        <f t="shared" si="72"/>
        <v>0</v>
      </c>
      <c r="FM85" s="631">
        <f t="shared" si="72"/>
        <v>0</v>
      </c>
      <c r="FN85" s="631">
        <f t="shared" si="72"/>
        <v>0</v>
      </c>
      <c r="FO85" s="631">
        <f t="shared" si="72"/>
        <v>0</v>
      </c>
      <c r="FP85" s="631">
        <f t="shared" si="72"/>
        <v>0</v>
      </c>
      <c r="FQ85" s="631">
        <f t="shared" si="72"/>
        <v>0</v>
      </c>
      <c r="FR85" s="631">
        <f t="shared" si="72"/>
        <v>0</v>
      </c>
      <c r="FS85" s="631">
        <f t="shared" si="72"/>
        <v>0</v>
      </c>
      <c r="FT85" s="631">
        <f t="shared" si="94"/>
        <v>0</v>
      </c>
      <c r="FU85" s="631">
        <f t="shared" si="94"/>
        <v>0</v>
      </c>
      <c r="FV85" s="631">
        <f t="shared" si="81"/>
        <v>0</v>
      </c>
      <c r="FW85" s="631">
        <f t="shared" si="81"/>
        <v>0</v>
      </c>
      <c r="FX85" s="631">
        <f t="shared" si="81"/>
        <v>0</v>
      </c>
      <c r="FY85" s="631">
        <f t="shared" si="81"/>
        <v>0</v>
      </c>
      <c r="FZ85" s="631">
        <f t="shared" si="81"/>
        <v>0</v>
      </c>
      <c r="GA85" s="631">
        <f t="shared" si="81"/>
        <v>0</v>
      </c>
      <c r="GB85" s="631">
        <f t="shared" si="81"/>
        <v>0</v>
      </c>
      <c r="GC85" s="631">
        <f t="shared" si="81"/>
        <v>0</v>
      </c>
      <c r="GD85" s="631">
        <f t="shared" si="81"/>
        <v>0</v>
      </c>
      <c r="GE85" s="631">
        <f t="shared" si="81"/>
        <v>0</v>
      </c>
      <c r="GF85" s="631">
        <f t="shared" si="81"/>
        <v>0</v>
      </c>
      <c r="GG85" s="631">
        <f t="shared" si="81"/>
        <v>0</v>
      </c>
      <c r="GH85" s="631">
        <f t="shared" si="81"/>
        <v>0</v>
      </c>
      <c r="GI85" s="631">
        <f t="shared" si="95"/>
        <v>0</v>
      </c>
      <c r="GJ85" s="631">
        <f t="shared" si="95"/>
        <v>0</v>
      </c>
      <c r="GK85" s="631">
        <f t="shared" si="95"/>
        <v>0</v>
      </c>
      <c r="GL85" s="631">
        <f t="shared" si="95"/>
        <v>0</v>
      </c>
      <c r="GM85" s="631">
        <f t="shared" si="95"/>
        <v>0</v>
      </c>
      <c r="GN85" s="631">
        <f t="shared" si="95"/>
        <v>0</v>
      </c>
      <c r="GO85" s="631"/>
      <c r="GP85" s="631">
        <f t="shared" si="78"/>
        <v>0</v>
      </c>
      <c r="GQ85" s="631">
        <f t="shared" si="78"/>
        <v>0</v>
      </c>
      <c r="GR85" s="631">
        <f t="shared" si="78"/>
        <v>0</v>
      </c>
      <c r="GS85" s="631">
        <f t="shared" si="78"/>
        <v>1</v>
      </c>
      <c r="GT85" s="631">
        <f t="shared" si="78"/>
        <v>0</v>
      </c>
      <c r="GU85" s="631">
        <f t="shared" si="78"/>
        <v>0</v>
      </c>
      <c r="GV85" s="631">
        <f t="shared" si="78"/>
        <v>0</v>
      </c>
      <c r="GW85" s="631">
        <f t="shared" si="78"/>
        <v>0</v>
      </c>
      <c r="GX85" s="631">
        <f t="shared" si="78"/>
        <v>0</v>
      </c>
      <c r="GY85" s="631">
        <f t="shared" si="78"/>
        <v>0</v>
      </c>
      <c r="GZ85" s="631">
        <f t="shared" si="78"/>
        <v>0</v>
      </c>
      <c r="HA85" s="631">
        <f t="shared" si="78"/>
        <v>0</v>
      </c>
      <c r="HB85" s="631">
        <f t="shared" si="78"/>
        <v>0</v>
      </c>
      <c r="HC85" s="631">
        <f t="shared" si="78"/>
        <v>0</v>
      </c>
      <c r="HD85" s="631">
        <f t="shared" si="78"/>
        <v>0</v>
      </c>
      <c r="HE85" s="631">
        <f t="shared" si="73"/>
        <v>0</v>
      </c>
      <c r="HF85" s="631">
        <f t="shared" si="73"/>
        <v>0</v>
      </c>
      <c r="HG85" s="631">
        <f t="shared" si="73"/>
        <v>0</v>
      </c>
      <c r="HH85" s="631">
        <f t="shared" si="73"/>
        <v>0</v>
      </c>
      <c r="HI85" s="631">
        <f t="shared" si="73"/>
        <v>0</v>
      </c>
      <c r="HJ85" s="631">
        <f t="shared" si="73"/>
        <v>0</v>
      </c>
      <c r="HK85" s="631">
        <f t="shared" si="73"/>
        <v>0</v>
      </c>
      <c r="HL85" s="631">
        <f t="shared" si="73"/>
        <v>0</v>
      </c>
      <c r="HM85" s="631">
        <f t="shared" si="73"/>
        <v>0</v>
      </c>
      <c r="HN85" s="631">
        <f t="shared" si="73"/>
        <v>0</v>
      </c>
      <c r="HO85" s="631">
        <f t="shared" si="73"/>
        <v>0</v>
      </c>
      <c r="HP85" s="631">
        <f t="shared" si="73"/>
        <v>0</v>
      </c>
      <c r="HQ85" s="631">
        <f t="shared" si="73"/>
        <v>0</v>
      </c>
      <c r="HR85" s="631">
        <f t="shared" si="79"/>
        <v>0</v>
      </c>
      <c r="HS85" s="631">
        <f t="shared" si="79"/>
        <v>0</v>
      </c>
      <c r="HT85" s="631">
        <f t="shared" si="79"/>
        <v>0</v>
      </c>
      <c r="HU85" s="631">
        <f t="shared" si="79"/>
        <v>0</v>
      </c>
      <c r="HV85" s="631">
        <f t="shared" si="80"/>
        <v>0</v>
      </c>
      <c r="HW85" s="631">
        <f t="shared" si="80"/>
        <v>0</v>
      </c>
      <c r="HX85" s="631">
        <f t="shared" si="80"/>
        <v>0</v>
      </c>
      <c r="HY85" s="631">
        <f t="shared" si="80"/>
        <v>0</v>
      </c>
      <c r="HZ85" s="631">
        <f t="shared" si="80"/>
        <v>0</v>
      </c>
      <c r="IA85" s="631">
        <f t="shared" si="80"/>
        <v>0</v>
      </c>
      <c r="IB85" s="631">
        <f t="shared" si="80"/>
        <v>0</v>
      </c>
      <c r="IC85" s="631">
        <f t="shared" si="80"/>
        <v>0</v>
      </c>
      <c r="ID85" s="631">
        <f t="shared" si="80"/>
        <v>0</v>
      </c>
      <c r="IE85" s="631">
        <f t="shared" si="80"/>
        <v>0</v>
      </c>
      <c r="IF85" s="631">
        <f t="shared" si="80"/>
        <v>0</v>
      </c>
      <c r="IG85" s="631">
        <f t="shared" si="80"/>
        <v>0</v>
      </c>
      <c r="IH85" s="631">
        <f t="shared" si="80"/>
        <v>0</v>
      </c>
      <c r="II85" s="631">
        <f t="shared" si="74"/>
        <v>0</v>
      </c>
      <c r="IJ85" s="631">
        <f t="shared" si="74"/>
        <v>0</v>
      </c>
      <c r="IK85" s="631">
        <f t="shared" si="74"/>
        <v>0</v>
      </c>
      <c r="IL85" s="631">
        <f t="shared" si="38"/>
        <v>0</v>
      </c>
      <c r="IM85" s="631">
        <f t="shared" si="38"/>
        <v>0</v>
      </c>
      <c r="IN85" s="631">
        <f t="shared" si="38"/>
        <v>0</v>
      </c>
      <c r="IO85" s="631">
        <f t="shared" si="38"/>
        <v>0</v>
      </c>
      <c r="IP85" s="631">
        <f t="shared" si="38"/>
        <v>0</v>
      </c>
      <c r="IQ85" s="631">
        <f t="shared" si="38"/>
        <v>0</v>
      </c>
      <c r="IR85" s="631">
        <f t="shared" si="38"/>
        <v>0</v>
      </c>
      <c r="IS85" s="631">
        <f t="shared" si="38"/>
        <v>0</v>
      </c>
      <c r="IT85" s="631"/>
      <c r="IU85" s="631">
        <f t="shared" si="82"/>
        <v>0</v>
      </c>
      <c r="IV85" s="631">
        <f t="shared" si="82"/>
        <v>0</v>
      </c>
      <c r="IW85" s="631">
        <f t="shared" si="82"/>
        <v>0</v>
      </c>
      <c r="IX85" s="631">
        <f t="shared" si="82"/>
        <v>25</v>
      </c>
      <c r="IY85" s="631">
        <f t="shared" si="82"/>
        <v>0</v>
      </c>
      <c r="IZ85" s="631">
        <f t="shared" si="82"/>
        <v>0</v>
      </c>
      <c r="JA85" s="631">
        <f t="shared" si="82"/>
        <v>0</v>
      </c>
      <c r="JB85" s="631">
        <f t="shared" si="82"/>
        <v>0</v>
      </c>
      <c r="JC85" s="631">
        <f t="shared" si="82"/>
        <v>0</v>
      </c>
      <c r="JD85" s="631">
        <f t="shared" si="82"/>
        <v>0</v>
      </c>
      <c r="JE85" s="631">
        <f t="shared" si="83"/>
        <v>0</v>
      </c>
      <c r="JF85" s="631">
        <f t="shared" si="83"/>
        <v>0</v>
      </c>
      <c r="JG85" s="631">
        <f t="shared" si="83"/>
        <v>0</v>
      </c>
      <c r="JH85" s="631">
        <f t="shared" si="83"/>
        <v>0</v>
      </c>
      <c r="JI85" s="631">
        <f t="shared" si="83"/>
        <v>0</v>
      </c>
      <c r="JJ85" s="631">
        <f t="shared" si="83"/>
        <v>0</v>
      </c>
      <c r="JK85" s="631">
        <f t="shared" si="83"/>
        <v>0</v>
      </c>
      <c r="JL85" s="631">
        <f t="shared" si="83"/>
        <v>0</v>
      </c>
      <c r="JM85" s="631">
        <f t="shared" si="83"/>
        <v>0</v>
      </c>
      <c r="JN85" s="631">
        <f t="shared" si="83"/>
        <v>0</v>
      </c>
      <c r="JO85" s="631">
        <f t="shared" si="84"/>
        <v>0</v>
      </c>
      <c r="JP85" s="631">
        <f t="shared" si="84"/>
        <v>0</v>
      </c>
      <c r="JQ85" s="631">
        <f t="shared" si="84"/>
        <v>0</v>
      </c>
      <c r="JR85" s="631">
        <f t="shared" si="84"/>
        <v>0</v>
      </c>
      <c r="JS85" s="631">
        <f t="shared" si="84"/>
        <v>0</v>
      </c>
      <c r="JT85" s="631">
        <f t="shared" si="84"/>
        <v>0</v>
      </c>
      <c r="JU85" s="631">
        <f t="shared" si="84"/>
        <v>0</v>
      </c>
      <c r="JV85" s="631">
        <f t="shared" si="84"/>
        <v>0</v>
      </c>
      <c r="JW85" s="631">
        <f t="shared" si="84"/>
        <v>0</v>
      </c>
      <c r="JX85" s="631">
        <f t="shared" si="84"/>
        <v>0</v>
      </c>
      <c r="JY85" s="631">
        <f t="shared" si="85"/>
        <v>0</v>
      </c>
      <c r="JZ85" s="631">
        <f t="shared" si="85"/>
        <v>0</v>
      </c>
      <c r="KA85" s="631">
        <f t="shared" si="85"/>
        <v>0</v>
      </c>
      <c r="KB85" s="631">
        <f t="shared" si="85"/>
        <v>0</v>
      </c>
      <c r="KC85" s="631">
        <f t="shared" si="85"/>
        <v>0</v>
      </c>
      <c r="KD85" s="631">
        <f t="shared" si="85"/>
        <v>0</v>
      </c>
      <c r="KE85" s="631">
        <f t="shared" si="85"/>
        <v>0</v>
      </c>
      <c r="KF85" s="631">
        <f t="shared" si="85"/>
        <v>0</v>
      </c>
      <c r="KG85" s="631">
        <f t="shared" si="85"/>
        <v>0</v>
      </c>
      <c r="KH85" s="631">
        <f t="shared" si="85"/>
        <v>0</v>
      </c>
      <c r="KI85" s="631">
        <f t="shared" si="86"/>
        <v>0</v>
      </c>
      <c r="KJ85" s="631">
        <f t="shared" si="86"/>
        <v>0</v>
      </c>
      <c r="KK85" s="631">
        <f t="shared" si="86"/>
        <v>0</v>
      </c>
      <c r="KL85" s="631">
        <f t="shared" si="86"/>
        <v>0</v>
      </c>
      <c r="KM85" s="631">
        <f t="shared" si="86"/>
        <v>0</v>
      </c>
      <c r="KN85" s="631">
        <f t="shared" si="86"/>
        <v>0</v>
      </c>
      <c r="KO85" s="631">
        <f t="shared" si="86"/>
        <v>0</v>
      </c>
      <c r="KP85" s="631">
        <f t="shared" si="86"/>
        <v>0</v>
      </c>
      <c r="KQ85" s="631">
        <f t="shared" si="86"/>
        <v>0</v>
      </c>
      <c r="KR85" s="631">
        <f t="shared" si="86"/>
        <v>0</v>
      </c>
      <c r="KS85" s="631">
        <f t="shared" si="87"/>
        <v>0</v>
      </c>
      <c r="KT85" s="631">
        <f t="shared" si="87"/>
        <v>0</v>
      </c>
      <c r="KU85" s="631">
        <f t="shared" si="87"/>
        <v>0</v>
      </c>
      <c r="KV85" s="631">
        <f t="shared" si="87"/>
        <v>0</v>
      </c>
      <c r="KW85" s="631">
        <f t="shared" si="87"/>
        <v>0</v>
      </c>
      <c r="KX85" s="631">
        <f t="shared" si="87"/>
        <v>0</v>
      </c>
      <c r="KY85" s="631"/>
      <c r="KZ85" s="631">
        <f t="shared" si="88"/>
        <v>0</v>
      </c>
      <c r="LA85" s="631">
        <f t="shared" si="88"/>
        <v>0</v>
      </c>
      <c r="LB85" s="631">
        <f t="shared" si="88"/>
        <v>0</v>
      </c>
      <c r="LC85" s="631">
        <f t="shared" si="88"/>
        <v>2.481535</v>
      </c>
      <c r="LD85" s="631">
        <f t="shared" si="88"/>
        <v>0</v>
      </c>
      <c r="LE85" s="631">
        <f t="shared" si="88"/>
        <v>0</v>
      </c>
      <c r="LF85" s="631">
        <f t="shared" si="88"/>
        <v>0</v>
      </c>
      <c r="LG85" s="631">
        <f t="shared" si="88"/>
        <v>0</v>
      </c>
      <c r="LH85" s="631">
        <f t="shared" si="88"/>
        <v>0</v>
      </c>
      <c r="LI85" s="631">
        <f t="shared" si="88"/>
        <v>0</v>
      </c>
      <c r="LJ85" s="631">
        <f t="shared" si="89"/>
        <v>0</v>
      </c>
      <c r="LK85" s="631">
        <f t="shared" si="89"/>
        <v>0</v>
      </c>
      <c r="LL85" s="631">
        <f t="shared" si="89"/>
        <v>0</v>
      </c>
      <c r="LM85" s="631">
        <f t="shared" si="89"/>
        <v>0</v>
      </c>
      <c r="LN85" s="631">
        <f t="shared" si="89"/>
        <v>0</v>
      </c>
      <c r="LO85" s="631">
        <f t="shared" si="89"/>
        <v>0</v>
      </c>
      <c r="LP85" s="631">
        <f t="shared" si="89"/>
        <v>0</v>
      </c>
      <c r="LQ85" s="631">
        <f t="shared" si="89"/>
        <v>0</v>
      </c>
      <c r="LR85" s="631">
        <f t="shared" si="89"/>
        <v>0</v>
      </c>
      <c r="LS85" s="631">
        <f t="shared" si="89"/>
        <v>0</v>
      </c>
      <c r="LT85" s="631">
        <f t="shared" si="90"/>
        <v>0</v>
      </c>
      <c r="LU85" s="631">
        <f t="shared" si="90"/>
        <v>0</v>
      </c>
      <c r="LV85" s="631">
        <f t="shared" si="90"/>
        <v>0</v>
      </c>
      <c r="LW85" s="631">
        <f t="shared" si="90"/>
        <v>0</v>
      </c>
      <c r="LX85" s="631">
        <f t="shared" si="90"/>
        <v>0</v>
      </c>
      <c r="LY85" s="631">
        <f t="shared" si="90"/>
        <v>0</v>
      </c>
      <c r="LZ85" s="631">
        <f t="shared" si="90"/>
        <v>0</v>
      </c>
      <c r="MA85" s="631">
        <f t="shared" si="90"/>
        <v>0</v>
      </c>
      <c r="MB85" s="631">
        <f t="shared" si="90"/>
        <v>0</v>
      </c>
      <c r="MC85" s="631">
        <f t="shared" si="90"/>
        <v>0</v>
      </c>
      <c r="MD85" s="631">
        <f t="shared" si="91"/>
        <v>0</v>
      </c>
      <c r="ME85" s="631">
        <f t="shared" si="91"/>
        <v>0</v>
      </c>
      <c r="MF85" s="631">
        <f t="shared" si="91"/>
        <v>0</v>
      </c>
      <c r="MG85" s="631">
        <f t="shared" si="91"/>
        <v>0</v>
      </c>
      <c r="MH85" s="631">
        <f t="shared" si="91"/>
        <v>0</v>
      </c>
      <c r="MI85" s="631">
        <f t="shared" si="91"/>
        <v>0</v>
      </c>
      <c r="MJ85" s="631">
        <f t="shared" si="91"/>
        <v>0</v>
      </c>
      <c r="MK85" s="631">
        <f t="shared" si="91"/>
        <v>0</v>
      </c>
      <c r="ML85" s="631">
        <f t="shared" si="91"/>
        <v>0</v>
      </c>
      <c r="MM85" s="631">
        <f t="shared" si="91"/>
        <v>0</v>
      </c>
      <c r="MN85" s="631">
        <f t="shared" si="92"/>
        <v>0</v>
      </c>
      <c r="MO85" s="631">
        <f t="shared" si="92"/>
        <v>0</v>
      </c>
      <c r="MP85" s="631">
        <f t="shared" si="92"/>
        <v>0</v>
      </c>
      <c r="MQ85" s="631">
        <f t="shared" si="92"/>
        <v>0</v>
      </c>
      <c r="MR85" s="631">
        <f t="shared" si="92"/>
        <v>0</v>
      </c>
      <c r="MS85" s="631">
        <f t="shared" si="92"/>
        <v>0</v>
      </c>
      <c r="MT85" s="631">
        <f t="shared" si="92"/>
        <v>0</v>
      </c>
      <c r="MU85" s="631">
        <f t="shared" si="92"/>
        <v>0</v>
      </c>
      <c r="MV85" s="631">
        <f t="shared" si="92"/>
        <v>0</v>
      </c>
      <c r="MW85" s="631">
        <f t="shared" si="92"/>
        <v>0</v>
      </c>
      <c r="MX85" s="631">
        <f t="shared" si="93"/>
        <v>0</v>
      </c>
      <c r="MY85" s="631">
        <f t="shared" si="93"/>
        <v>0</v>
      </c>
      <c r="MZ85" s="631">
        <f t="shared" si="93"/>
        <v>0</v>
      </c>
      <c r="NA85" s="631">
        <f t="shared" si="93"/>
        <v>0</v>
      </c>
      <c r="NB85" s="631">
        <f t="shared" si="93"/>
        <v>0</v>
      </c>
      <c r="NC85" s="631">
        <f t="shared" si="93"/>
        <v>0</v>
      </c>
    </row>
    <row r="86" spans="1:367">
      <c r="A86" s="496" t="s">
        <v>83</v>
      </c>
      <c r="B86" s="496" t="s">
        <v>165</v>
      </c>
      <c r="C86" s="497">
        <v>2.0042140000000002</v>
      </c>
      <c r="D86" s="497">
        <v>0.105576</v>
      </c>
      <c r="E86" s="362">
        <f t="shared" si="51"/>
        <v>1.3217852511004683E-3</v>
      </c>
      <c r="F86" s="363">
        <f t="shared" si="52"/>
        <v>3.1691015361809665E-4</v>
      </c>
      <c r="G86" s="498">
        <f>E86*Dichtheden!$V$70</f>
        <v>68.096895737214908</v>
      </c>
      <c r="H86" s="499">
        <f>IF(C86=0,0,ROUND(IF((G86/2)/Dichtheden!$C$3&lt;1,1,(G86/2)/Dichtheden!$C$3),0))</f>
        <v>1</v>
      </c>
      <c r="I86" s="498">
        <f>E86*Dichtheden!$AJ$70</f>
        <v>11.349482622869152</v>
      </c>
      <c r="J86" s="499">
        <f>IF(C86=0,0,ROUND(IF((I86/2)/Dichtheden!$D$3&lt;1,1,(I86/2)/Dichtheden!$D$3),0))</f>
        <v>1</v>
      </c>
      <c r="K86" s="498">
        <f t="shared" si="21"/>
        <v>34.048447868607454</v>
      </c>
      <c r="L86" s="500">
        <f t="shared" si="22"/>
        <v>34.048447868607454</v>
      </c>
      <c r="M86" s="498">
        <f>IF(D86=0,0,IF((D86*Dichtheden!$G$4)&lt;25,25,D86*Dichtheden!$G$4))</f>
        <v>25</v>
      </c>
      <c r="N86" s="499">
        <f>D86*Dichtheden!$H$4</f>
        <v>3.69516</v>
      </c>
      <c r="O86" s="501"/>
      <c r="P86" s="501"/>
      <c r="Q86" s="502">
        <f>E86*Dichtheden!$AS$68</f>
        <v>50.221460606195997</v>
      </c>
      <c r="R86" s="495">
        <f>IF(Q86=0,0,ROUND(IF((Q86/2)/Dichtheden!$C$3&lt;1,1,(Q86/2)/Dichtheden!$C$3),0))</f>
        <v>1</v>
      </c>
      <c r="S86" s="502">
        <f>E86*Dichtheden!$AY$68</f>
        <v>2.780623242602942</v>
      </c>
      <c r="T86" s="495">
        <f>IF(Q86=0,0,ROUND(IF((S86/2)/Dichtheden!$D$3&lt;1,1,(S86/2)/Dichtheden!$D$3),0))</f>
        <v>1</v>
      </c>
      <c r="U86" s="502">
        <f>D86*Dichtheden!$G$5</f>
        <v>23.015568000000002</v>
      </c>
      <c r="V86" s="502">
        <f>D86*Dichtheden!$H$5</f>
        <v>1.5836399999999999</v>
      </c>
      <c r="X86" s="630"/>
      <c r="AA86" s="628">
        <f t="shared" si="65"/>
        <v>0</v>
      </c>
      <c r="AB86" s="628">
        <f t="shared" si="65"/>
        <v>0</v>
      </c>
      <c r="AC86" s="628">
        <f t="shared" si="65"/>
        <v>0</v>
      </c>
      <c r="AD86" s="628">
        <f t="shared" si="65"/>
        <v>2.0042140000000002</v>
      </c>
      <c r="AE86" s="628">
        <f t="shared" si="65"/>
        <v>0</v>
      </c>
      <c r="AF86" s="628">
        <f t="shared" si="65"/>
        <v>0</v>
      </c>
      <c r="AG86" s="628">
        <f t="shared" si="65"/>
        <v>0</v>
      </c>
      <c r="AH86" s="628">
        <f t="shared" si="65"/>
        <v>0</v>
      </c>
      <c r="AI86" s="628">
        <f t="shared" si="65"/>
        <v>0</v>
      </c>
      <c r="AJ86" s="628">
        <f t="shared" si="65"/>
        <v>0</v>
      </c>
      <c r="AK86" s="628">
        <f t="shared" si="65"/>
        <v>0</v>
      </c>
      <c r="AL86" s="628">
        <f t="shared" si="65"/>
        <v>0</v>
      </c>
      <c r="AM86" s="628">
        <f t="shared" si="65"/>
        <v>0</v>
      </c>
      <c r="AN86" s="628">
        <f t="shared" si="65"/>
        <v>0</v>
      </c>
      <c r="AO86" s="628">
        <f t="shared" si="65"/>
        <v>0</v>
      </c>
      <c r="AP86" s="628">
        <f t="shared" si="65"/>
        <v>0</v>
      </c>
      <c r="AQ86" s="628">
        <f t="shared" si="75"/>
        <v>0</v>
      </c>
      <c r="AR86" s="628">
        <f t="shared" si="75"/>
        <v>0</v>
      </c>
      <c r="AS86" s="628">
        <f t="shared" si="75"/>
        <v>0</v>
      </c>
      <c r="AT86" s="628">
        <f t="shared" si="75"/>
        <v>0</v>
      </c>
      <c r="AU86" s="628">
        <f t="shared" si="75"/>
        <v>0</v>
      </c>
      <c r="AV86" s="628">
        <f t="shared" si="75"/>
        <v>0</v>
      </c>
      <c r="AW86" s="628">
        <f t="shared" si="75"/>
        <v>0</v>
      </c>
      <c r="AX86" s="628">
        <f t="shared" si="75"/>
        <v>0</v>
      </c>
      <c r="AY86" s="628">
        <f t="shared" si="75"/>
        <v>0</v>
      </c>
      <c r="AZ86" s="628">
        <f t="shared" si="75"/>
        <v>0</v>
      </c>
      <c r="BA86" s="628">
        <f t="shared" si="75"/>
        <v>0</v>
      </c>
      <c r="BB86" s="628">
        <f t="shared" si="75"/>
        <v>0</v>
      </c>
      <c r="BC86" s="628">
        <f t="shared" si="75"/>
        <v>0</v>
      </c>
      <c r="BD86" s="628">
        <f t="shared" si="75"/>
        <v>0</v>
      </c>
      <c r="BE86" s="628">
        <f t="shared" si="75"/>
        <v>0</v>
      </c>
      <c r="BF86" s="628">
        <f t="shared" si="66"/>
        <v>0</v>
      </c>
      <c r="BG86" s="628">
        <f t="shared" si="67"/>
        <v>0</v>
      </c>
      <c r="BH86" s="628">
        <f t="shared" si="67"/>
        <v>0</v>
      </c>
      <c r="BI86" s="628">
        <f t="shared" si="67"/>
        <v>0</v>
      </c>
      <c r="BJ86" s="628">
        <f t="shared" si="67"/>
        <v>0</v>
      </c>
      <c r="BK86" s="628">
        <f t="shared" si="67"/>
        <v>0</v>
      </c>
      <c r="BL86" s="628">
        <f t="shared" si="67"/>
        <v>0</v>
      </c>
      <c r="BM86" s="628">
        <f t="shared" si="67"/>
        <v>0</v>
      </c>
      <c r="BN86" s="628">
        <f t="shared" si="67"/>
        <v>0</v>
      </c>
      <c r="BO86" s="628">
        <f t="shared" si="67"/>
        <v>0</v>
      </c>
      <c r="BP86" s="628">
        <f t="shared" si="67"/>
        <v>0</v>
      </c>
      <c r="BQ86" s="628">
        <f t="shared" si="67"/>
        <v>0</v>
      </c>
      <c r="BR86" s="628">
        <f t="shared" si="67"/>
        <v>0</v>
      </c>
      <c r="BS86" s="628">
        <f t="shared" si="67"/>
        <v>0</v>
      </c>
      <c r="BT86" s="628">
        <f t="shared" si="67"/>
        <v>0</v>
      </c>
      <c r="BU86" s="628">
        <f t="shared" si="67"/>
        <v>0</v>
      </c>
      <c r="BV86" s="628">
        <f t="shared" si="67"/>
        <v>0</v>
      </c>
      <c r="BW86" s="628">
        <f t="shared" si="26"/>
        <v>0</v>
      </c>
      <c r="BX86" s="628">
        <f t="shared" si="26"/>
        <v>0</v>
      </c>
      <c r="BY86" s="628">
        <f t="shared" si="26"/>
        <v>0</v>
      </c>
      <c r="BZ86" s="628">
        <f t="shared" si="26"/>
        <v>0</v>
      </c>
      <c r="CA86" s="628">
        <f t="shared" si="26"/>
        <v>0</v>
      </c>
      <c r="CB86" s="628">
        <f t="shared" si="26"/>
        <v>0</v>
      </c>
      <c r="CC86" s="628">
        <f t="shared" si="26"/>
        <v>0</v>
      </c>
      <c r="CD86" s="628">
        <f t="shared" si="26"/>
        <v>0</v>
      </c>
      <c r="CE86" s="628"/>
      <c r="CF86" s="628">
        <f t="shared" si="68"/>
        <v>0</v>
      </c>
      <c r="CG86" s="628">
        <f t="shared" si="68"/>
        <v>0</v>
      </c>
      <c r="CH86" s="628">
        <f t="shared" si="68"/>
        <v>0</v>
      </c>
      <c r="CI86" s="628">
        <f t="shared" si="68"/>
        <v>0.105576</v>
      </c>
      <c r="CJ86" s="628">
        <f t="shared" si="68"/>
        <v>0</v>
      </c>
      <c r="CK86" s="628">
        <f t="shared" si="68"/>
        <v>0</v>
      </c>
      <c r="CL86" s="628">
        <f t="shared" si="68"/>
        <v>0</v>
      </c>
      <c r="CM86" s="628">
        <f t="shared" si="68"/>
        <v>0</v>
      </c>
      <c r="CN86" s="628">
        <f t="shared" si="68"/>
        <v>0</v>
      </c>
      <c r="CO86" s="628">
        <f t="shared" si="68"/>
        <v>0</v>
      </c>
      <c r="CP86" s="628">
        <f t="shared" si="68"/>
        <v>0</v>
      </c>
      <c r="CQ86" s="628">
        <f t="shared" si="68"/>
        <v>0</v>
      </c>
      <c r="CR86" s="628">
        <f t="shared" si="68"/>
        <v>0</v>
      </c>
      <c r="CS86" s="628">
        <f t="shared" si="68"/>
        <v>0</v>
      </c>
      <c r="CT86" s="628">
        <f t="shared" si="68"/>
        <v>0</v>
      </c>
      <c r="CU86" s="628">
        <f t="shared" si="68"/>
        <v>0</v>
      </c>
      <c r="CV86" s="628">
        <f t="shared" si="76"/>
        <v>0</v>
      </c>
      <c r="CW86" s="628">
        <f t="shared" si="76"/>
        <v>0</v>
      </c>
      <c r="CX86" s="628">
        <f t="shared" si="76"/>
        <v>0</v>
      </c>
      <c r="CY86" s="628">
        <f t="shared" si="76"/>
        <v>0</v>
      </c>
      <c r="CZ86" s="628">
        <f t="shared" si="76"/>
        <v>0</v>
      </c>
      <c r="DA86" s="628">
        <f t="shared" si="76"/>
        <v>0</v>
      </c>
      <c r="DB86" s="628">
        <f t="shared" si="76"/>
        <v>0</v>
      </c>
      <c r="DC86" s="628">
        <f t="shared" si="76"/>
        <v>0</v>
      </c>
      <c r="DD86" s="628">
        <f t="shared" si="76"/>
        <v>0</v>
      </c>
      <c r="DE86" s="628">
        <f t="shared" si="76"/>
        <v>0</v>
      </c>
      <c r="DF86" s="628">
        <f t="shared" si="76"/>
        <v>0</v>
      </c>
      <c r="DG86" s="628">
        <f t="shared" si="76"/>
        <v>0</v>
      </c>
      <c r="DH86" s="628">
        <f t="shared" si="76"/>
        <v>0</v>
      </c>
      <c r="DI86" s="628">
        <f t="shared" si="76"/>
        <v>0</v>
      </c>
      <c r="DJ86" s="628">
        <f t="shared" si="76"/>
        <v>0</v>
      </c>
      <c r="DK86" s="628">
        <f t="shared" si="69"/>
        <v>0</v>
      </c>
      <c r="DL86" s="628">
        <f t="shared" si="70"/>
        <v>0</v>
      </c>
      <c r="DM86" s="628">
        <f t="shared" si="70"/>
        <v>0</v>
      </c>
      <c r="DN86" s="628">
        <f t="shared" si="70"/>
        <v>0</v>
      </c>
      <c r="DO86" s="628">
        <f t="shared" si="70"/>
        <v>0</v>
      </c>
      <c r="DP86" s="628">
        <f t="shared" si="70"/>
        <v>0</v>
      </c>
      <c r="DQ86" s="628">
        <f t="shared" si="70"/>
        <v>0</v>
      </c>
      <c r="DR86" s="628">
        <f t="shared" si="70"/>
        <v>0</v>
      </c>
      <c r="DS86" s="628">
        <f t="shared" si="70"/>
        <v>0</v>
      </c>
      <c r="DT86" s="628">
        <f t="shared" si="70"/>
        <v>0</v>
      </c>
      <c r="DU86" s="628">
        <f t="shared" si="70"/>
        <v>0</v>
      </c>
      <c r="DV86" s="628">
        <f t="shared" si="70"/>
        <v>0</v>
      </c>
      <c r="DW86" s="628">
        <f t="shared" si="70"/>
        <v>0</v>
      </c>
      <c r="DX86" s="628">
        <f t="shared" si="70"/>
        <v>0</v>
      </c>
      <c r="DY86" s="628">
        <f t="shared" si="70"/>
        <v>0</v>
      </c>
      <c r="DZ86" s="628">
        <f t="shared" si="70"/>
        <v>0</v>
      </c>
      <c r="EA86" s="628">
        <f t="shared" si="70"/>
        <v>0</v>
      </c>
      <c r="EB86" s="628">
        <f t="shared" si="30"/>
        <v>0</v>
      </c>
      <c r="EC86" s="628">
        <f t="shared" si="30"/>
        <v>0</v>
      </c>
      <c r="ED86" s="628">
        <f t="shared" si="30"/>
        <v>0</v>
      </c>
      <c r="EE86" s="628">
        <f t="shared" si="30"/>
        <v>0</v>
      </c>
      <c r="EF86" s="628">
        <f t="shared" si="30"/>
        <v>0</v>
      </c>
      <c r="EG86" s="628">
        <f t="shared" si="30"/>
        <v>0</v>
      </c>
      <c r="EH86" s="628">
        <f t="shared" si="30"/>
        <v>0</v>
      </c>
      <c r="EI86" s="628">
        <f t="shared" si="30"/>
        <v>0</v>
      </c>
      <c r="EJ86" s="631"/>
      <c r="EK86" s="631">
        <f t="shared" si="77"/>
        <v>0</v>
      </c>
      <c r="EL86" s="631">
        <f t="shared" si="77"/>
        <v>0</v>
      </c>
      <c r="EM86" s="631">
        <f t="shared" si="77"/>
        <v>0</v>
      </c>
      <c r="EN86" s="631">
        <f t="shared" si="77"/>
        <v>1</v>
      </c>
      <c r="EO86" s="631">
        <f t="shared" si="77"/>
        <v>0</v>
      </c>
      <c r="EP86" s="631">
        <f t="shared" si="77"/>
        <v>0</v>
      </c>
      <c r="EQ86" s="631">
        <f t="shared" si="77"/>
        <v>0</v>
      </c>
      <c r="ER86" s="631">
        <f t="shared" si="77"/>
        <v>0</v>
      </c>
      <c r="ES86" s="631">
        <f t="shared" si="77"/>
        <v>0</v>
      </c>
      <c r="ET86" s="631">
        <f t="shared" si="77"/>
        <v>0</v>
      </c>
      <c r="EU86" s="631">
        <f t="shared" si="77"/>
        <v>0</v>
      </c>
      <c r="EV86" s="631">
        <f t="shared" si="77"/>
        <v>0</v>
      </c>
      <c r="EW86" s="631">
        <f t="shared" si="77"/>
        <v>0</v>
      </c>
      <c r="EX86" s="631">
        <f t="shared" si="77"/>
        <v>0</v>
      </c>
      <c r="EY86" s="631">
        <f t="shared" si="77"/>
        <v>0</v>
      </c>
      <c r="EZ86" s="631">
        <f t="shared" si="71"/>
        <v>0</v>
      </c>
      <c r="FA86" s="631">
        <f t="shared" si="71"/>
        <v>0</v>
      </c>
      <c r="FB86" s="631">
        <f t="shared" si="71"/>
        <v>0</v>
      </c>
      <c r="FC86" s="631">
        <f t="shared" si="71"/>
        <v>0</v>
      </c>
      <c r="FD86" s="631">
        <f t="shared" si="72"/>
        <v>0</v>
      </c>
      <c r="FE86" s="631">
        <f t="shared" si="72"/>
        <v>0</v>
      </c>
      <c r="FF86" s="631">
        <f t="shared" si="72"/>
        <v>0</v>
      </c>
      <c r="FG86" s="631">
        <f t="shared" si="72"/>
        <v>0</v>
      </c>
      <c r="FH86" s="631">
        <f t="shared" si="72"/>
        <v>0</v>
      </c>
      <c r="FI86" s="631">
        <f t="shared" si="72"/>
        <v>0</v>
      </c>
      <c r="FJ86" s="631">
        <f t="shared" si="72"/>
        <v>0</v>
      </c>
      <c r="FK86" s="631">
        <f t="shared" si="72"/>
        <v>0</v>
      </c>
      <c r="FL86" s="631">
        <f t="shared" si="72"/>
        <v>0</v>
      </c>
      <c r="FM86" s="631">
        <f t="shared" si="72"/>
        <v>0</v>
      </c>
      <c r="FN86" s="631">
        <f t="shared" si="72"/>
        <v>0</v>
      </c>
      <c r="FO86" s="631">
        <f t="shared" si="72"/>
        <v>0</v>
      </c>
      <c r="FP86" s="631">
        <f t="shared" si="72"/>
        <v>0</v>
      </c>
      <c r="FQ86" s="631">
        <f t="shared" si="72"/>
        <v>0</v>
      </c>
      <c r="FR86" s="631">
        <f t="shared" si="72"/>
        <v>0</v>
      </c>
      <c r="FS86" s="631">
        <f t="shared" si="72"/>
        <v>0</v>
      </c>
      <c r="FT86" s="631">
        <f t="shared" si="94"/>
        <v>0</v>
      </c>
      <c r="FU86" s="631">
        <f t="shared" si="94"/>
        <v>0</v>
      </c>
      <c r="FV86" s="631">
        <f t="shared" si="81"/>
        <v>0</v>
      </c>
      <c r="FW86" s="631">
        <f t="shared" si="81"/>
        <v>0</v>
      </c>
      <c r="FX86" s="631">
        <f t="shared" si="81"/>
        <v>0</v>
      </c>
      <c r="FY86" s="631">
        <f t="shared" si="81"/>
        <v>0</v>
      </c>
      <c r="FZ86" s="631">
        <f t="shared" si="81"/>
        <v>0</v>
      </c>
      <c r="GA86" s="631">
        <f t="shared" si="81"/>
        <v>0</v>
      </c>
      <c r="GB86" s="631">
        <f t="shared" si="81"/>
        <v>0</v>
      </c>
      <c r="GC86" s="631">
        <f t="shared" si="81"/>
        <v>0</v>
      </c>
      <c r="GD86" s="631">
        <f t="shared" si="81"/>
        <v>0</v>
      </c>
      <c r="GE86" s="631">
        <f t="shared" si="81"/>
        <v>0</v>
      </c>
      <c r="GF86" s="631">
        <f t="shared" si="81"/>
        <v>0</v>
      </c>
      <c r="GG86" s="631">
        <f t="shared" si="81"/>
        <v>0</v>
      </c>
      <c r="GH86" s="631">
        <f t="shared" si="81"/>
        <v>0</v>
      </c>
      <c r="GI86" s="631">
        <f t="shared" si="95"/>
        <v>0</v>
      </c>
      <c r="GJ86" s="631">
        <f t="shared" si="95"/>
        <v>0</v>
      </c>
      <c r="GK86" s="631">
        <f t="shared" si="95"/>
        <v>0</v>
      </c>
      <c r="GL86" s="631">
        <f t="shared" si="95"/>
        <v>0</v>
      </c>
      <c r="GM86" s="631">
        <f t="shared" si="95"/>
        <v>0</v>
      </c>
      <c r="GN86" s="631">
        <f t="shared" si="95"/>
        <v>0</v>
      </c>
      <c r="GO86" s="631"/>
      <c r="GP86" s="631">
        <f t="shared" si="78"/>
        <v>0</v>
      </c>
      <c r="GQ86" s="631">
        <f t="shared" si="78"/>
        <v>0</v>
      </c>
      <c r="GR86" s="631">
        <f t="shared" si="78"/>
        <v>0</v>
      </c>
      <c r="GS86" s="631">
        <f t="shared" si="78"/>
        <v>1</v>
      </c>
      <c r="GT86" s="631">
        <f t="shared" si="78"/>
        <v>0</v>
      </c>
      <c r="GU86" s="631">
        <f t="shared" si="78"/>
        <v>0</v>
      </c>
      <c r="GV86" s="631">
        <f t="shared" si="78"/>
        <v>0</v>
      </c>
      <c r="GW86" s="631">
        <f t="shared" si="78"/>
        <v>0</v>
      </c>
      <c r="GX86" s="631">
        <f t="shared" si="78"/>
        <v>0</v>
      </c>
      <c r="GY86" s="631">
        <f t="shared" si="78"/>
        <v>0</v>
      </c>
      <c r="GZ86" s="631">
        <f t="shared" si="78"/>
        <v>0</v>
      </c>
      <c r="HA86" s="631">
        <f t="shared" si="78"/>
        <v>0</v>
      </c>
      <c r="HB86" s="631">
        <f t="shared" si="78"/>
        <v>0</v>
      </c>
      <c r="HC86" s="631">
        <f t="shared" si="78"/>
        <v>0</v>
      </c>
      <c r="HD86" s="631">
        <f t="shared" si="78"/>
        <v>0</v>
      </c>
      <c r="HE86" s="631">
        <f t="shared" si="73"/>
        <v>0</v>
      </c>
      <c r="HF86" s="631">
        <f t="shared" si="73"/>
        <v>0</v>
      </c>
      <c r="HG86" s="631">
        <f t="shared" si="73"/>
        <v>0</v>
      </c>
      <c r="HH86" s="631">
        <f t="shared" si="73"/>
        <v>0</v>
      </c>
      <c r="HI86" s="631">
        <f t="shared" si="73"/>
        <v>0</v>
      </c>
      <c r="HJ86" s="631">
        <f t="shared" si="73"/>
        <v>0</v>
      </c>
      <c r="HK86" s="631">
        <f t="shared" si="73"/>
        <v>0</v>
      </c>
      <c r="HL86" s="631">
        <f t="shared" si="73"/>
        <v>0</v>
      </c>
      <c r="HM86" s="631">
        <f t="shared" si="73"/>
        <v>0</v>
      </c>
      <c r="HN86" s="631">
        <f t="shared" si="73"/>
        <v>0</v>
      </c>
      <c r="HO86" s="631">
        <f t="shared" si="73"/>
        <v>0</v>
      </c>
      <c r="HP86" s="631">
        <f t="shared" si="73"/>
        <v>0</v>
      </c>
      <c r="HQ86" s="631">
        <f t="shared" si="73"/>
        <v>0</v>
      </c>
      <c r="HR86" s="631">
        <f t="shared" si="79"/>
        <v>0</v>
      </c>
      <c r="HS86" s="631">
        <f t="shared" si="79"/>
        <v>0</v>
      </c>
      <c r="HT86" s="631">
        <f t="shared" si="79"/>
        <v>0</v>
      </c>
      <c r="HU86" s="631">
        <f t="shared" si="79"/>
        <v>0</v>
      </c>
      <c r="HV86" s="631">
        <f t="shared" si="80"/>
        <v>0</v>
      </c>
      <c r="HW86" s="631">
        <f t="shared" si="80"/>
        <v>0</v>
      </c>
      <c r="HX86" s="631">
        <f t="shared" si="80"/>
        <v>0</v>
      </c>
      <c r="HY86" s="631">
        <f t="shared" si="80"/>
        <v>0</v>
      </c>
      <c r="HZ86" s="631">
        <f t="shared" si="80"/>
        <v>0</v>
      </c>
      <c r="IA86" s="631">
        <f t="shared" si="80"/>
        <v>0</v>
      </c>
      <c r="IB86" s="631">
        <f t="shared" si="80"/>
        <v>0</v>
      </c>
      <c r="IC86" s="631">
        <f t="shared" si="80"/>
        <v>0</v>
      </c>
      <c r="ID86" s="631">
        <f t="shared" si="80"/>
        <v>0</v>
      </c>
      <c r="IE86" s="631">
        <f t="shared" si="80"/>
        <v>0</v>
      </c>
      <c r="IF86" s="631">
        <f t="shared" si="80"/>
        <v>0</v>
      </c>
      <c r="IG86" s="631">
        <f t="shared" si="80"/>
        <v>0</v>
      </c>
      <c r="IH86" s="631">
        <f t="shared" si="80"/>
        <v>0</v>
      </c>
      <c r="II86" s="631">
        <f t="shared" si="74"/>
        <v>0</v>
      </c>
      <c r="IJ86" s="631">
        <f t="shared" si="74"/>
        <v>0</v>
      </c>
      <c r="IK86" s="631">
        <f t="shared" si="74"/>
        <v>0</v>
      </c>
      <c r="IL86" s="631">
        <f t="shared" si="38"/>
        <v>0</v>
      </c>
      <c r="IM86" s="631">
        <f t="shared" si="38"/>
        <v>0</v>
      </c>
      <c r="IN86" s="631">
        <f t="shared" si="38"/>
        <v>0</v>
      </c>
      <c r="IO86" s="631">
        <f t="shared" si="38"/>
        <v>0</v>
      </c>
      <c r="IP86" s="631">
        <f t="shared" si="38"/>
        <v>0</v>
      </c>
      <c r="IQ86" s="631">
        <f t="shared" si="38"/>
        <v>0</v>
      </c>
      <c r="IR86" s="631">
        <f t="shared" si="38"/>
        <v>0</v>
      </c>
      <c r="IS86" s="631">
        <f t="shared" si="38"/>
        <v>0</v>
      </c>
      <c r="IT86" s="631"/>
      <c r="IU86" s="631">
        <f t="shared" si="82"/>
        <v>0</v>
      </c>
      <c r="IV86" s="631">
        <f t="shared" si="82"/>
        <v>0</v>
      </c>
      <c r="IW86" s="631">
        <f t="shared" si="82"/>
        <v>0</v>
      </c>
      <c r="IX86" s="631">
        <f t="shared" si="82"/>
        <v>25</v>
      </c>
      <c r="IY86" s="631">
        <f t="shared" si="82"/>
        <v>0</v>
      </c>
      <c r="IZ86" s="631">
        <f t="shared" si="82"/>
        <v>0</v>
      </c>
      <c r="JA86" s="631">
        <f t="shared" si="82"/>
        <v>0</v>
      </c>
      <c r="JB86" s="631">
        <f t="shared" si="82"/>
        <v>0</v>
      </c>
      <c r="JC86" s="631">
        <f t="shared" si="82"/>
        <v>0</v>
      </c>
      <c r="JD86" s="631">
        <f t="shared" si="82"/>
        <v>0</v>
      </c>
      <c r="JE86" s="631">
        <f t="shared" si="83"/>
        <v>0</v>
      </c>
      <c r="JF86" s="631">
        <f t="shared" si="83"/>
        <v>0</v>
      </c>
      <c r="JG86" s="631">
        <f t="shared" si="83"/>
        <v>0</v>
      </c>
      <c r="JH86" s="631">
        <f t="shared" si="83"/>
        <v>0</v>
      </c>
      <c r="JI86" s="631">
        <f t="shared" si="83"/>
        <v>0</v>
      </c>
      <c r="JJ86" s="631">
        <f t="shared" si="83"/>
        <v>0</v>
      </c>
      <c r="JK86" s="631">
        <f t="shared" si="83"/>
        <v>0</v>
      </c>
      <c r="JL86" s="631">
        <f t="shared" si="83"/>
        <v>0</v>
      </c>
      <c r="JM86" s="631">
        <f t="shared" si="83"/>
        <v>0</v>
      </c>
      <c r="JN86" s="631">
        <f t="shared" si="83"/>
        <v>0</v>
      </c>
      <c r="JO86" s="631">
        <f t="shared" si="84"/>
        <v>0</v>
      </c>
      <c r="JP86" s="631">
        <f t="shared" si="84"/>
        <v>0</v>
      </c>
      <c r="JQ86" s="631">
        <f t="shared" si="84"/>
        <v>0</v>
      </c>
      <c r="JR86" s="631">
        <f t="shared" si="84"/>
        <v>0</v>
      </c>
      <c r="JS86" s="631">
        <f t="shared" si="84"/>
        <v>0</v>
      </c>
      <c r="JT86" s="631">
        <f t="shared" si="84"/>
        <v>0</v>
      </c>
      <c r="JU86" s="631">
        <f t="shared" si="84"/>
        <v>0</v>
      </c>
      <c r="JV86" s="631">
        <f t="shared" si="84"/>
        <v>0</v>
      </c>
      <c r="JW86" s="631">
        <f t="shared" si="84"/>
        <v>0</v>
      </c>
      <c r="JX86" s="631">
        <f t="shared" si="84"/>
        <v>0</v>
      </c>
      <c r="JY86" s="631">
        <f t="shared" si="85"/>
        <v>0</v>
      </c>
      <c r="JZ86" s="631">
        <f t="shared" si="85"/>
        <v>0</v>
      </c>
      <c r="KA86" s="631">
        <f t="shared" si="85"/>
        <v>0</v>
      </c>
      <c r="KB86" s="631">
        <f t="shared" si="85"/>
        <v>0</v>
      </c>
      <c r="KC86" s="631">
        <f t="shared" si="85"/>
        <v>0</v>
      </c>
      <c r="KD86" s="631">
        <f t="shared" si="85"/>
        <v>0</v>
      </c>
      <c r="KE86" s="631">
        <f t="shared" si="85"/>
        <v>0</v>
      </c>
      <c r="KF86" s="631">
        <f t="shared" si="85"/>
        <v>0</v>
      </c>
      <c r="KG86" s="631">
        <f t="shared" si="85"/>
        <v>0</v>
      </c>
      <c r="KH86" s="631">
        <f t="shared" si="85"/>
        <v>0</v>
      </c>
      <c r="KI86" s="631">
        <f t="shared" si="86"/>
        <v>0</v>
      </c>
      <c r="KJ86" s="631">
        <f t="shared" si="86"/>
        <v>0</v>
      </c>
      <c r="KK86" s="631">
        <f t="shared" si="86"/>
        <v>0</v>
      </c>
      <c r="KL86" s="631">
        <f t="shared" si="86"/>
        <v>0</v>
      </c>
      <c r="KM86" s="631">
        <f t="shared" si="86"/>
        <v>0</v>
      </c>
      <c r="KN86" s="631">
        <f t="shared" si="86"/>
        <v>0</v>
      </c>
      <c r="KO86" s="631">
        <f t="shared" si="86"/>
        <v>0</v>
      </c>
      <c r="KP86" s="631">
        <f t="shared" si="86"/>
        <v>0</v>
      </c>
      <c r="KQ86" s="631">
        <f t="shared" si="86"/>
        <v>0</v>
      </c>
      <c r="KR86" s="631">
        <f t="shared" si="86"/>
        <v>0</v>
      </c>
      <c r="KS86" s="631">
        <f t="shared" si="87"/>
        <v>0</v>
      </c>
      <c r="KT86" s="631">
        <f t="shared" si="87"/>
        <v>0</v>
      </c>
      <c r="KU86" s="631">
        <f t="shared" si="87"/>
        <v>0</v>
      </c>
      <c r="KV86" s="631">
        <f t="shared" si="87"/>
        <v>0</v>
      </c>
      <c r="KW86" s="631">
        <f t="shared" si="87"/>
        <v>0</v>
      </c>
      <c r="KX86" s="631">
        <f t="shared" si="87"/>
        <v>0</v>
      </c>
      <c r="KY86" s="631"/>
      <c r="KZ86" s="631">
        <f t="shared" si="88"/>
        <v>0</v>
      </c>
      <c r="LA86" s="631">
        <f t="shared" si="88"/>
        <v>0</v>
      </c>
      <c r="LB86" s="631">
        <f t="shared" si="88"/>
        <v>0</v>
      </c>
      <c r="LC86" s="631">
        <f t="shared" si="88"/>
        <v>3.69516</v>
      </c>
      <c r="LD86" s="631">
        <f t="shared" si="88"/>
        <v>0</v>
      </c>
      <c r="LE86" s="631">
        <f t="shared" si="88"/>
        <v>0</v>
      </c>
      <c r="LF86" s="631">
        <f t="shared" si="88"/>
        <v>0</v>
      </c>
      <c r="LG86" s="631">
        <f t="shared" si="88"/>
        <v>0</v>
      </c>
      <c r="LH86" s="631">
        <f t="shared" si="88"/>
        <v>0</v>
      </c>
      <c r="LI86" s="631">
        <f t="shared" si="88"/>
        <v>0</v>
      </c>
      <c r="LJ86" s="631">
        <f t="shared" si="89"/>
        <v>0</v>
      </c>
      <c r="LK86" s="631">
        <f t="shared" si="89"/>
        <v>0</v>
      </c>
      <c r="LL86" s="631">
        <f t="shared" si="89"/>
        <v>0</v>
      </c>
      <c r="LM86" s="631">
        <f t="shared" si="89"/>
        <v>0</v>
      </c>
      <c r="LN86" s="631">
        <f t="shared" si="89"/>
        <v>0</v>
      </c>
      <c r="LO86" s="631">
        <f t="shared" si="89"/>
        <v>0</v>
      </c>
      <c r="LP86" s="631">
        <f t="shared" si="89"/>
        <v>0</v>
      </c>
      <c r="LQ86" s="631">
        <f t="shared" si="89"/>
        <v>0</v>
      </c>
      <c r="LR86" s="631">
        <f t="shared" si="89"/>
        <v>0</v>
      </c>
      <c r="LS86" s="631">
        <f t="shared" si="89"/>
        <v>0</v>
      </c>
      <c r="LT86" s="631">
        <f t="shared" si="90"/>
        <v>0</v>
      </c>
      <c r="LU86" s="631">
        <f t="shared" si="90"/>
        <v>0</v>
      </c>
      <c r="LV86" s="631">
        <f t="shared" si="90"/>
        <v>0</v>
      </c>
      <c r="LW86" s="631">
        <f t="shared" si="90"/>
        <v>0</v>
      </c>
      <c r="LX86" s="631">
        <f t="shared" si="90"/>
        <v>0</v>
      </c>
      <c r="LY86" s="631">
        <f t="shared" si="90"/>
        <v>0</v>
      </c>
      <c r="LZ86" s="631">
        <f t="shared" si="90"/>
        <v>0</v>
      </c>
      <c r="MA86" s="631">
        <f t="shared" si="90"/>
        <v>0</v>
      </c>
      <c r="MB86" s="631">
        <f t="shared" si="90"/>
        <v>0</v>
      </c>
      <c r="MC86" s="631">
        <f t="shared" si="90"/>
        <v>0</v>
      </c>
      <c r="MD86" s="631">
        <f t="shared" si="91"/>
        <v>0</v>
      </c>
      <c r="ME86" s="631">
        <f t="shared" si="91"/>
        <v>0</v>
      </c>
      <c r="MF86" s="631">
        <f t="shared" si="91"/>
        <v>0</v>
      </c>
      <c r="MG86" s="631">
        <f t="shared" si="91"/>
        <v>0</v>
      </c>
      <c r="MH86" s="631">
        <f t="shared" si="91"/>
        <v>0</v>
      </c>
      <c r="MI86" s="631">
        <f t="shared" si="91"/>
        <v>0</v>
      </c>
      <c r="MJ86" s="631">
        <f t="shared" si="91"/>
        <v>0</v>
      </c>
      <c r="MK86" s="631">
        <f t="shared" si="91"/>
        <v>0</v>
      </c>
      <c r="ML86" s="631">
        <f t="shared" si="91"/>
        <v>0</v>
      </c>
      <c r="MM86" s="631">
        <f t="shared" si="91"/>
        <v>0</v>
      </c>
      <c r="MN86" s="631">
        <f t="shared" si="92"/>
        <v>0</v>
      </c>
      <c r="MO86" s="631">
        <f t="shared" si="92"/>
        <v>0</v>
      </c>
      <c r="MP86" s="631">
        <f t="shared" si="92"/>
        <v>0</v>
      </c>
      <c r="MQ86" s="631">
        <f t="shared" si="92"/>
        <v>0</v>
      </c>
      <c r="MR86" s="631">
        <f t="shared" si="92"/>
        <v>0</v>
      </c>
      <c r="MS86" s="631">
        <f t="shared" si="92"/>
        <v>0</v>
      </c>
      <c r="MT86" s="631">
        <f t="shared" si="92"/>
        <v>0</v>
      </c>
      <c r="MU86" s="631">
        <f t="shared" si="92"/>
        <v>0</v>
      </c>
      <c r="MV86" s="631">
        <f t="shared" si="92"/>
        <v>0</v>
      </c>
      <c r="MW86" s="631">
        <f t="shared" si="92"/>
        <v>0</v>
      </c>
      <c r="MX86" s="631">
        <f t="shared" si="93"/>
        <v>0</v>
      </c>
      <c r="MY86" s="631">
        <f t="shared" si="93"/>
        <v>0</v>
      </c>
      <c r="MZ86" s="631">
        <f t="shared" si="93"/>
        <v>0</v>
      </c>
      <c r="NA86" s="631">
        <f t="shared" si="93"/>
        <v>0</v>
      </c>
      <c r="NB86" s="631">
        <f t="shared" si="93"/>
        <v>0</v>
      </c>
      <c r="NC86" s="631">
        <f t="shared" si="93"/>
        <v>0</v>
      </c>
    </row>
    <row r="87" spans="1:367">
      <c r="A87" s="503" t="s">
        <v>83</v>
      </c>
      <c r="B87" s="503" t="s">
        <v>166</v>
      </c>
      <c r="C87" s="497">
        <v>8.2855450000000008</v>
      </c>
      <c r="D87" s="497">
        <v>1.797029</v>
      </c>
      <c r="E87" s="362">
        <f t="shared" si="51"/>
        <v>5.4643422201068499E-3</v>
      </c>
      <c r="F87" s="363">
        <f t="shared" si="52"/>
        <v>5.3941874710746246E-3</v>
      </c>
      <c r="G87" s="498">
        <f>E87*Dichtheden!$V$70</f>
        <v>281.51679111661844</v>
      </c>
      <c r="H87" s="499">
        <f>IF(C87=0,0,ROUND(IF((G87/2)/Dichtheden!$C$3&lt;1,1,(G87/2)/Dichtheden!$C$3),0))</f>
        <v>1</v>
      </c>
      <c r="I87" s="498">
        <f>E87*Dichtheden!$AJ$70</f>
        <v>46.919465186103075</v>
      </c>
      <c r="J87" s="499">
        <f>IF(C87=0,0,ROUND(IF((I87/2)/Dichtheden!$D$3&lt;1,1,(I87/2)/Dichtheden!$D$3),0))</f>
        <v>1</v>
      </c>
      <c r="K87" s="498">
        <f t="shared" si="21"/>
        <v>140.75839555830922</v>
      </c>
      <c r="L87" s="500">
        <f t="shared" si="22"/>
        <v>140.75839555830922</v>
      </c>
      <c r="M87" s="498">
        <f>IF(D87=0,0,IF((D87*Dichtheden!$G$4)&lt;25,25,D87*Dichtheden!$G$4))</f>
        <v>404.331525</v>
      </c>
      <c r="N87" s="499">
        <f>D87*Dichtheden!$H$4</f>
        <v>62.896014999999998</v>
      </c>
      <c r="O87" s="501"/>
      <c r="P87" s="501"/>
      <c r="Q87" s="502">
        <f>E87*Dichtheden!$AS$68</f>
        <v>207.6186334485061</v>
      </c>
      <c r="R87" s="495">
        <f>IF(Q87=0,0,ROUND(IF((Q87/2)/Dichtheden!$C$3&lt;1,1,(Q87/2)/Dichtheden!$C$3),0))</f>
        <v>1</v>
      </c>
      <c r="S87" s="502">
        <f>E87*Dichtheden!$AY$68</f>
        <v>11.495268970595252</v>
      </c>
      <c r="T87" s="495">
        <f>IF(Q87=0,0,ROUND(IF((S87/2)/Dichtheden!$D$3&lt;1,1,(S87/2)/Dichtheden!$D$3),0))</f>
        <v>1</v>
      </c>
      <c r="U87" s="502">
        <f>D87*Dichtheden!$G$5</f>
        <v>391.75232199999999</v>
      </c>
      <c r="V87" s="502">
        <f>D87*Dichtheden!$H$5</f>
        <v>26.955435000000001</v>
      </c>
      <c r="X87" s="630"/>
      <c r="AA87" s="628">
        <f t="shared" si="65"/>
        <v>0</v>
      </c>
      <c r="AB87" s="628">
        <f t="shared" si="65"/>
        <v>0</v>
      </c>
      <c r="AC87" s="628">
        <f t="shared" si="65"/>
        <v>0</v>
      </c>
      <c r="AD87" s="628">
        <f t="shared" si="65"/>
        <v>8.2855450000000008</v>
      </c>
      <c r="AE87" s="628">
        <f t="shared" si="65"/>
        <v>0</v>
      </c>
      <c r="AF87" s="628">
        <f t="shared" si="65"/>
        <v>0</v>
      </c>
      <c r="AG87" s="628">
        <f t="shared" si="65"/>
        <v>0</v>
      </c>
      <c r="AH87" s="628">
        <f t="shared" si="65"/>
        <v>0</v>
      </c>
      <c r="AI87" s="628">
        <f t="shared" si="65"/>
        <v>0</v>
      </c>
      <c r="AJ87" s="628">
        <f t="shared" si="65"/>
        <v>0</v>
      </c>
      <c r="AK87" s="628">
        <f t="shared" si="65"/>
        <v>0</v>
      </c>
      <c r="AL87" s="628">
        <f t="shared" si="65"/>
        <v>0</v>
      </c>
      <c r="AM87" s="628">
        <f t="shared" si="65"/>
        <v>0</v>
      </c>
      <c r="AN87" s="628">
        <f t="shared" si="65"/>
        <v>0</v>
      </c>
      <c r="AO87" s="628">
        <f t="shared" si="65"/>
        <v>0</v>
      </c>
      <c r="AP87" s="628">
        <f t="shared" si="65"/>
        <v>0</v>
      </c>
      <c r="AQ87" s="628">
        <f t="shared" si="75"/>
        <v>0</v>
      </c>
      <c r="AR87" s="628">
        <f t="shared" si="75"/>
        <v>0</v>
      </c>
      <c r="AS87" s="628">
        <f t="shared" si="75"/>
        <v>0</v>
      </c>
      <c r="AT87" s="628">
        <f t="shared" si="75"/>
        <v>0</v>
      </c>
      <c r="AU87" s="628">
        <f t="shared" si="75"/>
        <v>0</v>
      </c>
      <c r="AV87" s="628">
        <f t="shared" si="75"/>
        <v>0</v>
      </c>
      <c r="AW87" s="628">
        <f t="shared" si="75"/>
        <v>0</v>
      </c>
      <c r="AX87" s="628">
        <f t="shared" si="75"/>
        <v>0</v>
      </c>
      <c r="AY87" s="628">
        <f t="shared" si="75"/>
        <v>0</v>
      </c>
      <c r="AZ87" s="628">
        <f t="shared" si="75"/>
        <v>0</v>
      </c>
      <c r="BA87" s="628">
        <f t="shared" si="75"/>
        <v>0</v>
      </c>
      <c r="BB87" s="628">
        <f t="shared" si="75"/>
        <v>0</v>
      </c>
      <c r="BC87" s="628">
        <f t="shared" si="75"/>
        <v>0</v>
      </c>
      <c r="BD87" s="628">
        <f t="shared" si="75"/>
        <v>0</v>
      </c>
      <c r="BE87" s="628">
        <f t="shared" si="75"/>
        <v>0</v>
      </c>
      <c r="BF87" s="628">
        <f t="shared" si="66"/>
        <v>0</v>
      </c>
      <c r="BG87" s="628">
        <f t="shared" si="67"/>
        <v>0</v>
      </c>
      <c r="BH87" s="628">
        <f t="shared" si="67"/>
        <v>0</v>
      </c>
      <c r="BI87" s="628">
        <f t="shared" si="67"/>
        <v>0</v>
      </c>
      <c r="BJ87" s="628">
        <f t="shared" si="67"/>
        <v>0</v>
      </c>
      <c r="BK87" s="628">
        <f t="shared" si="67"/>
        <v>0</v>
      </c>
      <c r="BL87" s="628">
        <f t="shared" si="67"/>
        <v>0</v>
      </c>
      <c r="BM87" s="628">
        <f t="shared" si="67"/>
        <v>0</v>
      </c>
      <c r="BN87" s="628">
        <f t="shared" si="67"/>
        <v>0</v>
      </c>
      <c r="BO87" s="628">
        <f t="shared" si="67"/>
        <v>0</v>
      </c>
      <c r="BP87" s="628">
        <f t="shared" si="67"/>
        <v>0</v>
      </c>
      <c r="BQ87" s="628">
        <f t="shared" si="67"/>
        <v>0</v>
      </c>
      <c r="BR87" s="628">
        <f t="shared" si="67"/>
        <v>0</v>
      </c>
      <c r="BS87" s="628">
        <f t="shared" si="67"/>
        <v>0</v>
      </c>
      <c r="BT87" s="628">
        <f t="shared" si="67"/>
        <v>0</v>
      </c>
      <c r="BU87" s="628">
        <f t="shared" si="67"/>
        <v>0</v>
      </c>
      <c r="BV87" s="628">
        <f t="shared" si="67"/>
        <v>0</v>
      </c>
      <c r="BW87" s="628">
        <f t="shared" si="26"/>
        <v>0</v>
      </c>
      <c r="BX87" s="628">
        <f t="shared" si="26"/>
        <v>0</v>
      </c>
      <c r="BY87" s="628">
        <f t="shared" si="26"/>
        <v>0</v>
      </c>
      <c r="BZ87" s="628">
        <f t="shared" si="26"/>
        <v>0</v>
      </c>
      <c r="CA87" s="628">
        <f t="shared" si="26"/>
        <v>0</v>
      </c>
      <c r="CB87" s="628">
        <f t="shared" si="26"/>
        <v>0</v>
      </c>
      <c r="CC87" s="628">
        <f t="shared" si="26"/>
        <v>0</v>
      </c>
      <c r="CD87" s="628">
        <f t="shared" si="26"/>
        <v>0</v>
      </c>
      <c r="CE87" s="628"/>
      <c r="CF87" s="628">
        <f t="shared" si="68"/>
        <v>0</v>
      </c>
      <c r="CG87" s="628">
        <f t="shared" si="68"/>
        <v>0</v>
      </c>
      <c r="CH87" s="628">
        <f t="shared" si="68"/>
        <v>0</v>
      </c>
      <c r="CI87" s="628">
        <f t="shared" si="68"/>
        <v>1.797029</v>
      </c>
      <c r="CJ87" s="628">
        <f t="shared" si="68"/>
        <v>0</v>
      </c>
      <c r="CK87" s="628">
        <f t="shared" si="68"/>
        <v>0</v>
      </c>
      <c r="CL87" s="628">
        <f t="shared" si="68"/>
        <v>0</v>
      </c>
      <c r="CM87" s="628">
        <f t="shared" si="68"/>
        <v>0</v>
      </c>
      <c r="CN87" s="628">
        <f t="shared" si="68"/>
        <v>0</v>
      </c>
      <c r="CO87" s="628">
        <f t="shared" si="68"/>
        <v>0</v>
      </c>
      <c r="CP87" s="628">
        <f t="shared" si="68"/>
        <v>0</v>
      </c>
      <c r="CQ87" s="628">
        <f t="shared" si="68"/>
        <v>0</v>
      </c>
      <c r="CR87" s="628">
        <f t="shared" si="68"/>
        <v>0</v>
      </c>
      <c r="CS87" s="628">
        <f t="shared" si="68"/>
        <v>0</v>
      </c>
      <c r="CT87" s="628">
        <f t="shared" si="68"/>
        <v>0</v>
      </c>
      <c r="CU87" s="628">
        <f t="shared" si="68"/>
        <v>0</v>
      </c>
      <c r="CV87" s="628">
        <f t="shared" si="76"/>
        <v>0</v>
      </c>
      <c r="CW87" s="628">
        <f t="shared" si="76"/>
        <v>0</v>
      </c>
      <c r="CX87" s="628">
        <f t="shared" si="76"/>
        <v>0</v>
      </c>
      <c r="CY87" s="628">
        <f t="shared" si="76"/>
        <v>0</v>
      </c>
      <c r="CZ87" s="628">
        <f t="shared" si="76"/>
        <v>0</v>
      </c>
      <c r="DA87" s="628">
        <f t="shared" si="76"/>
        <v>0</v>
      </c>
      <c r="DB87" s="628">
        <f t="shared" si="76"/>
        <v>0</v>
      </c>
      <c r="DC87" s="628">
        <f t="shared" si="76"/>
        <v>0</v>
      </c>
      <c r="DD87" s="628">
        <f t="shared" si="76"/>
        <v>0</v>
      </c>
      <c r="DE87" s="628">
        <f t="shared" si="76"/>
        <v>0</v>
      </c>
      <c r="DF87" s="628">
        <f t="shared" si="76"/>
        <v>0</v>
      </c>
      <c r="DG87" s="628">
        <f t="shared" si="76"/>
        <v>0</v>
      </c>
      <c r="DH87" s="628">
        <f t="shared" si="76"/>
        <v>0</v>
      </c>
      <c r="DI87" s="628">
        <f t="shared" si="76"/>
        <v>0</v>
      </c>
      <c r="DJ87" s="628">
        <f t="shared" si="76"/>
        <v>0</v>
      </c>
      <c r="DK87" s="628">
        <f t="shared" si="69"/>
        <v>0</v>
      </c>
      <c r="DL87" s="628">
        <f t="shared" si="70"/>
        <v>0</v>
      </c>
      <c r="DM87" s="628">
        <f t="shared" si="70"/>
        <v>0</v>
      </c>
      <c r="DN87" s="628">
        <f t="shared" si="70"/>
        <v>0</v>
      </c>
      <c r="DO87" s="628">
        <f t="shared" si="70"/>
        <v>0</v>
      </c>
      <c r="DP87" s="628">
        <f t="shared" si="70"/>
        <v>0</v>
      </c>
      <c r="DQ87" s="628">
        <f t="shared" si="70"/>
        <v>0</v>
      </c>
      <c r="DR87" s="628">
        <f t="shared" si="70"/>
        <v>0</v>
      </c>
      <c r="DS87" s="628">
        <f t="shared" si="70"/>
        <v>0</v>
      </c>
      <c r="DT87" s="628">
        <f t="shared" si="70"/>
        <v>0</v>
      </c>
      <c r="DU87" s="628">
        <f t="shared" si="70"/>
        <v>0</v>
      </c>
      <c r="DV87" s="628">
        <f t="shared" si="70"/>
        <v>0</v>
      </c>
      <c r="DW87" s="628">
        <f t="shared" si="70"/>
        <v>0</v>
      </c>
      <c r="DX87" s="628">
        <f t="shared" si="70"/>
        <v>0</v>
      </c>
      <c r="DY87" s="628">
        <f t="shared" si="70"/>
        <v>0</v>
      </c>
      <c r="DZ87" s="628">
        <f t="shared" si="70"/>
        <v>0</v>
      </c>
      <c r="EA87" s="628">
        <f t="shared" si="70"/>
        <v>0</v>
      </c>
      <c r="EB87" s="628">
        <f t="shared" si="30"/>
        <v>0</v>
      </c>
      <c r="EC87" s="628">
        <f t="shared" si="30"/>
        <v>0</v>
      </c>
      <c r="ED87" s="628">
        <f t="shared" si="30"/>
        <v>0</v>
      </c>
      <c r="EE87" s="628">
        <f t="shared" si="30"/>
        <v>0</v>
      </c>
      <c r="EF87" s="628">
        <f t="shared" si="30"/>
        <v>0</v>
      </c>
      <c r="EG87" s="628">
        <f t="shared" si="30"/>
        <v>0</v>
      </c>
      <c r="EH87" s="628">
        <f t="shared" si="30"/>
        <v>0</v>
      </c>
      <c r="EI87" s="628">
        <f t="shared" si="30"/>
        <v>0</v>
      </c>
      <c r="EJ87" s="631"/>
      <c r="EK87" s="631">
        <f t="shared" si="77"/>
        <v>0</v>
      </c>
      <c r="EL87" s="631">
        <f t="shared" si="77"/>
        <v>0</v>
      </c>
      <c r="EM87" s="631">
        <f t="shared" si="77"/>
        <v>0</v>
      </c>
      <c r="EN87" s="631">
        <f t="shared" si="77"/>
        <v>1</v>
      </c>
      <c r="EO87" s="631">
        <f t="shared" si="77"/>
        <v>0</v>
      </c>
      <c r="EP87" s="631">
        <f t="shared" si="77"/>
        <v>0</v>
      </c>
      <c r="EQ87" s="631">
        <f t="shared" si="77"/>
        <v>0</v>
      </c>
      <c r="ER87" s="631">
        <f t="shared" si="77"/>
        <v>0</v>
      </c>
      <c r="ES87" s="631">
        <f t="shared" si="77"/>
        <v>0</v>
      </c>
      <c r="ET87" s="631">
        <f t="shared" si="77"/>
        <v>0</v>
      </c>
      <c r="EU87" s="631">
        <f t="shared" si="77"/>
        <v>0</v>
      </c>
      <c r="EV87" s="631">
        <f t="shared" si="77"/>
        <v>0</v>
      </c>
      <c r="EW87" s="631">
        <f t="shared" si="77"/>
        <v>0</v>
      </c>
      <c r="EX87" s="631">
        <f t="shared" si="77"/>
        <v>0</v>
      </c>
      <c r="EY87" s="631">
        <f t="shared" si="77"/>
        <v>0</v>
      </c>
      <c r="EZ87" s="631">
        <f t="shared" si="71"/>
        <v>0</v>
      </c>
      <c r="FA87" s="631">
        <f t="shared" si="71"/>
        <v>0</v>
      </c>
      <c r="FB87" s="631">
        <f t="shared" si="71"/>
        <v>0</v>
      </c>
      <c r="FC87" s="631">
        <f t="shared" si="71"/>
        <v>0</v>
      </c>
      <c r="FD87" s="631">
        <f t="shared" si="72"/>
        <v>0</v>
      </c>
      <c r="FE87" s="631">
        <f t="shared" si="72"/>
        <v>0</v>
      </c>
      <c r="FF87" s="631">
        <f t="shared" si="72"/>
        <v>0</v>
      </c>
      <c r="FG87" s="631">
        <f t="shared" si="72"/>
        <v>0</v>
      </c>
      <c r="FH87" s="631">
        <f t="shared" si="72"/>
        <v>0</v>
      </c>
      <c r="FI87" s="631">
        <f t="shared" si="72"/>
        <v>0</v>
      </c>
      <c r="FJ87" s="631">
        <f t="shared" si="72"/>
        <v>0</v>
      </c>
      <c r="FK87" s="631">
        <f t="shared" si="72"/>
        <v>0</v>
      </c>
      <c r="FL87" s="631">
        <f t="shared" si="72"/>
        <v>0</v>
      </c>
      <c r="FM87" s="631">
        <f t="shared" si="72"/>
        <v>0</v>
      </c>
      <c r="FN87" s="631">
        <f t="shared" si="72"/>
        <v>0</v>
      </c>
      <c r="FO87" s="631">
        <f t="shared" si="72"/>
        <v>0</v>
      </c>
      <c r="FP87" s="631">
        <f t="shared" si="72"/>
        <v>0</v>
      </c>
      <c r="FQ87" s="631">
        <f t="shared" si="72"/>
        <v>0</v>
      </c>
      <c r="FR87" s="631">
        <f t="shared" si="72"/>
        <v>0</v>
      </c>
      <c r="FS87" s="631">
        <f t="shared" si="72"/>
        <v>0</v>
      </c>
      <c r="FT87" s="631">
        <f t="shared" si="94"/>
        <v>0</v>
      </c>
      <c r="FU87" s="631">
        <f t="shared" si="94"/>
        <v>0</v>
      </c>
      <c r="FV87" s="631">
        <f t="shared" si="81"/>
        <v>0</v>
      </c>
      <c r="FW87" s="631">
        <f t="shared" si="81"/>
        <v>0</v>
      </c>
      <c r="FX87" s="631">
        <f t="shared" si="81"/>
        <v>0</v>
      </c>
      <c r="FY87" s="631">
        <f t="shared" si="81"/>
        <v>0</v>
      </c>
      <c r="FZ87" s="631">
        <f t="shared" si="81"/>
        <v>0</v>
      </c>
      <c r="GA87" s="631">
        <f t="shared" si="81"/>
        <v>0</v>
      </c>
      <c r="GB87" s="631">
        <f t="shared" si="81"/>
        <v>0</v>
      </c>
      <c r="GC87" s="631">
        <f t="shared" si="81"/>
        <v>0</v>
      </c>
      <c r="GD87" s="631">
        <f t="shared" si="81"/>
        <v>0</v>
      </c>
      <c r="GE87" s="631">
        <f t="shared" si="81"/>
        <v>0</v>
      </c>
      <c r="GF87" s="631">
        <f t="shared" si="81"/>
        <v>0</v>
      </c>
      <c r="GG87" s="631">
        <f t="shared" si="81"/>
        <v>0</v>
      </c>
      <c r="GH87" s="631">
        <f t="shared" si="81"/>
        <v>0</v>
      </c>
      <c r="GI87" s="631">
        <f t="shared" si="95"/>
        <v>0</v>
      </c>
      <c r="GJ87" s="631">
        <f t="shared" si="95"/>
        <v>0</v>
      </c>
      <c r="GK87" s="631">
        <f t="shared" si="95"/>
        <v>0</v>
      </c>
      <c r="GL87" s="631">
        <f t="shared" si="95"/>
        <v>0</v>
      </c>
      <c r="GM87" s="631">
        <f t="shared" si="95"/>
        <v>0</v>
      </c>
      <c r="GN87" s="631">
        <f t="shared" si="95"/>
        <v>0</v>
      </c>
      <c r="GO87" s="631"/>
      <c r="GP87" s="631">
        <f t="shared" si="78"/>
        <v>0</v>
      </c>
      <c r="GQ87" s="631">
        <f t="shared" si="78"/>
        <v>0</v>
      </c>
      <c r="GR87" s="631">
        <f t="shared" si="78"/>
        <v>0</v>
      </c>
      <c r="GS87" s="631">
        <f t="shared" si="78"/>
        <v>1</v>
      </c>
      <c r="GT87" s="631">
        <f t="shared" si="78"/>
        <v>0</v>
      </c>
      <c r="GU87" s="631">
        <f t="shared" si="78"/>
        <v>0</v>
      </c>
      <c r="GV87" s="631">
        <f t="shared" si="78"/>
        <v>0</v>
      </c>
      <c r="GW87" s="631">
        <f t="shared" si="78"/>
        <v>0</v>
      </c>
      <c r="GX87" s="631">
        <f t="shared" si="78"/>
        <v>0</v>
      </c>
      <c r="GY87" s="631">
        <f t="shared" si="78"/>
        <v>0</v>
      </c>
      <c r="GZ87" s="631">
        <f t="shared" si="78"/>
        <v>0</v>
      </c>
      <c r="HA87" s="631">
        <f t="shared" si="78"/>
        <v>0</v>
      </c>
      <c r="HB87" s="631">
        <f t="shared" si="78"/>
        <v>0</v>
      </c>
      <c r="HC87" s="631">
        <f t="shared" si="78"/>
        <v>0</v>
      </c>
      <c r="HD87" s="631">
        <f t="shared" si="78"/>
        <v>0</v>
      </c>
      <c r="HE87" s="631">
        <f t="shared" si="73"/>
        <v>0</v>
      </c>
      <c r="HF87" s="631">
        <f t="shared" si="73"/>
        <v>0</v>
      </c>
      <c r="HG87" s="631">
        <f t="shared" si="73"/>
        <v>0</v>
      </c>
      <c r="HH87" s="631">
        <f t="shared" si="73"/>
        <v>0</v>
      </c>
      <c r="HI87" s="631">
        <f t="shared" si="73"/>
        <v>0</v>
      </c>
      <c r="HJ87" s="631">
        <f t="shared" si="73"/>
        <v>0</v>
      </c>
      <c r="HK87" s="631">
        <f t="shared" si="73"/>
        <v>0</v>
      </c>
      <c r="HL87" s="631">
        <f t="shared" si="73"/>
        <v>0</v>
      </c>
      <c r="HM87" s="631">
        <f t="shared" si="73"/>
        <v>0</v>
      </c>
      <c r="HN87" s="631">
        <f t="shared" si="73"/>
        <v>0</v>
      </c>
      <c r="HO87" s="631">
        <f t="shared" si="73"/>
        <v>0</v>
      </c>
      <c r="HP87" s="631">
        <f t="shared" si="73"/>
        <v>0</v>
      </c>
      <c r="HQ87" s="631">
        <f t="shared" si="73"/>
        <v>0</v>
      </c>
      <c r="HR87" s="631">
        <f t="shared" si="79"/>
        <v>0</v>
      </c>
      <c r="HS87" s="631">
        <f t="shared" si="79"/>
        <v>0</v>
      </c>
      <c r="HT87" s="631">
        <f t="shared" si="79"/>
        <v>0</v>
      </c>
      <c r="HU87" s="631">
        <f t="shared" si="79"/>
        <v>0</v>
      </c>
      <c r="HV87" s="631">
        <f t="shared" si="80"/>
        <v>0</v>
      </c>
      <c r="HW87" s="631">
        <f t="shared" si="80"/>
        <v>0</v>
      </c>
      <c r="HX87" s="631">
        <f t="shared" si="80"/>
        <v>0</v>
      </c>
      <c r="HY87" s="631">
        <f t="shared" si="80"/>
        <v>0</v>
      </c>
      <c r="HZ87" s="631">
        <f t="shared" si="80"/>
        <v>0</v>
      </c>
      <c r="IA87" s="631">
        <f t="shared" si="80"/>
        <v>0</v>
      </c>
      <c r="IB87" s="631">
        <f t="shared" si="80"/>
        <v>0</v>
      </c>
      <c r="IC87" s="631">
        <f t="shared" si="80"/>
        <v>0</v>
      </c>
      <c r="ID87" s="631">
        <f t="shared" si="80"/>
        <v>0</v>
      </c>
      <c r="IE87" s="631">
        <f t="shared" si="80"/>
        <v>0</v>
      </c>
      <c r="IF87" s="631">
        <f t="shared" si="80"/>
        <v>0</v>
      </c>
      <c r="IG87" s="631">
        <f t="shared" si="80"/>
        <v>0</v>
      </c>
      <c r="IH87" s="631">
        <f t="shared" si="80"/>
        <v>0</v>
      </c>
      <c r="II87" s="631">
        <f t="shared" si="74"/>
        <v>0</v>
      </c>
      <c r="IJ87" s="631">
        <f t="shared" si="74"/>
        <v>0</v>
      </c>
      <c r="IK87" s="631">
        <f t="shared" si="74"/>
        <v>0</v>
      </c>
      <c r="IL87" s="631">
        <f t="shared" si="38"/>
        <v>0</v>
      </c>
      <c r="IM87" s="631">
        <f t="shared" si="38"/>
        <v>0</v>
      </c>
      <c r="IN87" s="631">
        <f t="shared" si="38"/>
        <v>0</v>
      </c>
      <c r="IO87" s="631">
        <f t="shared" si="38"/>
        <v>0</v>
      </c>
      <c r="IP87" s="631">
        <f t="shared" si="38"/>
        <v>0</v>
      </c>
      <c r="IQ87" s="631">
        <f t="shared" si="38"/>
        <v>0</v>
      </c>
      <c r="IR87" s="631">
        <f t="shared" si="38"/>
        <v>0</v>
      </c>
      <c r="IS87" s="631">
        <f t="shared" si="38"/>
        <v>0</v>
      </c>
      <c r="IT87" s="631"/>
      <c r="IU87" s="631">
        <f t="shared" si="82"/>
        <v>0</v>
      </c>
      <c r="IV87" s="631">
        <f t="shared" si="82"/>
        <v>0</v>
      </c>
      <c r="IW87" s="631">
        <f t="shared" si="82"/>
        <v>0</v>
      </c>
      <c r="IX87" s="631">
        <f t="shared" si="82"/>
        <v>404.331525</v>
      </c>
      <c r="IY87" s="631">
        <f t="shared" si="82"/>
        <v>0</v>
      </c>
      <c r="IZ87" s="631">
        <f t="shared" si="82"/>
        <v>0</v>
      </c>
      <c r="JA87" s="631">
        <f t="shared" si="82"/>
        <v>0</v>
      </c>
      <c r="JB87" s="631">
        <f t="shared" si="82"/>
        <v>0</v>
      </c>
      <c r="JC87" s="631">
        <f t="shared" si="82"/>
        <v>0</v>
      </c>
      <c r="JD87" s="631">
        <f t="shared" si="82"/>
        <v>0</v>
      </c>
      <c r="JE87" s="631">
        <f t="shared" si="83"/>
        <v>0</v>
      </c>
      <c r="JF87" s="631">
        <f t="shared" si="83"/>
        <v>0</v>
      </c>
      <c r="JG87" s="631">
        <f t="shared" si="83"/>
        <v>0</v>
      </c>
      <c r="JH87" s="631">
        <f t="shared" si="83"/>
        <v>0</v>
      </c>
      <c r="JI87" s="631">
        <f t="shared" si="83"/>
        <v>0</v>
      </c>
      <c r="JJ87" s="631">
        <f t="shared" si="83"/>
        <v>0</v>
      </c>
      <c r="JK87" s="631">
        <f t="shared" si="83"/>
        <v>0</v>
      </c>
      <c r="JL87" s="631">
        <f t="shared" si="83"/>
        <v>0</v>
      </c>
      <c r="JM87" s="631">
        <f t="shared" si="83"/>
        <v>0</v>
      </c>
      <c r="JN87" s="631">
        <f t="shared" si="83"/>
        <v>0</v>
      </c>
      <c r="JO87" s="631">
        <f t="shared" si="84"/>
        <v>0</v>
      </c>
      <c r="JP87" s="631">
        <f t="shared" si="84"/>
        <v>0</v>
      </c>
      <c r="JQ87" s="631">
        <f t="shared" si="84"/>
        <v>0</v>
      </c>
      <c r="JR87" s="631">
        <f t="shared" si="84"/>
        <v>0</v>
      </c>
      <c r="JS87" s="631">
        <f t="shared" si="84"/>
        <v>0</v>
      </c>
      <c r="JT87" s="631">
        <f t="shared" si="84"/>
        <v>0</v>
      </c>
      <c r="JU87" s="631">
        <f t="shared" si="84"/>
        <v>0</v>
      </c>
      <c r="JV87" s="631">
        <f t="shared" si="84"/>
        <v>0</v>
      </c>
      <c r="JW87" s="631">
        <f t="shared" si="84"/>
        <v>0</v>
      </c>
      <c r="JX87" s="631">
        <f t="shared" si="84"/>
        <v>0</v>
      </c>
      <c r="JY87" s="631">
        <f t="shared" si="85"/>
        <v>0</v>
      </c>
      <c r="JZ87" s="631">
        <f t="shared" si="85"/>
        <v>0</v>
      </c>
      <c r="KA87" s="631">
        <f t="shared" si="85"/>
        <v>0</v>
      </c>
      <c r="KB87" s="631">
        <f t="shared" si="85"/>
        <v>0</v>
      </c>
      <c r="KC87" s="631">
        <f t="shared" si="85"/>
        <v>0</v>
      </c>
      <c r="KD87" s="631">
        <f t="shared" si="85"/>
        <v>0</v>
      </c>
      <c r="KE87" s="631">
        <f t="shared" si="85"/>
        <v>0</v>
      </c>
      <c r="KF87" s="631">
        <f t="shared" si="85"/>
        <v>0</v>
      </c>
      <c r="KG87" s="631">
        <f t="shared" si="85"/>
        <v>0</v>
      </c>
      <c r="KH87" s="631">
        <f t="shared" si="85"/>
        <v>0</v>
      </c>
      <c r="KI87" s="631">
        <f t="shared" si="86"/>
        <v>0</v>
      </c>
      <c r="KJ87" s="631">
        <f t="shared" si="86"/>
        <v>0</v>
      </c>
      <c r="KK87" s="631">
        <f t="shared" si="86"/>
        <v>0</v>
      </c>
      <c r="KL87" s="631">
        <f t="shared" si="86"/>
        <v>0</v>
      </c>
      <c r="KM87" s="631">
        <f t="shared" si="86"/>
        <v>0</v>
      </c>
      <c r="KN87" s="631">
        <f t="shared" si="86"/>
        <v>0</v>
      </c>
      <c r="KO87" s="631">
        <f t="shared" si="86"/>
        <v>0</v>
      </c>
      <c r="KP87" s="631">
        <f t="shared" si="86"/>
        <v>0</v>
      </c>
      <c r="KQ87" s="631">
        <f t="shared" si="86"/>
        <v>0</v>
      </c>
      <c r="KR87" s="631">
        <f t="shared" si="86"/>
        <v>0</v>
      </c>
      <c r="KS87" s="631">
        <f t="shared" si="87"/>
        <v>0</v>
      </c>
      <c r="KT87" s="631">
        <f t="shared" si="87"/>
        <v>0</v>
      </c>
      <c r="KU87" s="631">
        <f t="shared" si="87"/>
        <v>0</v>
      </c>
      <c r="KV87" s="631">
        <f t="shared" si="87"/>
        <v>0</v>
      </c>
      <c r="KW87" s="631">
        <f t="shared" si="87"/>
        <v>0</v>
      </c>
      <c r="KX87" s="631">
        <f t="shared" si="87"/>
        <v>0</v>
      </c>
      <c r="KY87" s="631"/>
      <c r="KZ87" s="631">
        <f t="shared" si="88"/>
        <v>0</v>
      </c>
      <c r="LA87" s="631">
        <f t="shared" si="88"/>
        <v>0</v>
      </c>
      <c r="LB87" s="631">
        <f t="shared" si="88"/>
        <v>0</v>
      </c>
      <c r="LC87" s="631">
        <f t="shared" si="88"/>
        <v>62.896014999999998</v>
      </c>
      <c r="LD87" s="631">
        <f t="shared" si="88"/>
        <v>0</v>
      </c>
      <c r="LE87" s="631">
        <f t="shared" si="88"/>
        <v>0</v>
      </c>
      <c r="LF87" s="631">
        <f t="shared" si="88"/>
        <v>0</v>
      </c>
      <c r="LG87" s="631">
        <f t="shared" si="88"/>
        <v>0</v>
      </c>
      <c r="LH87" s="631">
        <f t="shared" si="88"/>
        <v>0</v>
      </c>
      <c r="LI87" s="631">
        <f t="shared" si="88"/>
        <v>0</v>
      </c>
      <c r="LJ87" s="631">
        <f t="shared" si="89"/>
        <v>0</v>
      </c>
      <c r="LK87" s="631">
        <f t="shared" si="89"/>
        <v>0</v>
      </c>
      <c r="LL87" s="631">
        <f t="shared" si="89"/>
        <v>0</v>
      </c>
      <c r="LM87" s="631">
        <f t="shared" si="89"/>
        <v>0</v>
      </c>
      <c r="LN87" s="631">
        <f t="shared" si="89"/>
        <v>0</v>
      </c>
      <c r="LO87" s="631">
        <f t="shared" si="89"/>
        <v>0</v>
      </c>
      <c r="LP87" s="631">
        <f t="shared" si="89"/>
        <v>0</v>
      </c>
      <c r="LQ87" s="631">
        <f t="shared" si="89"/>
        <v>0</v>
      </c>
      <c r="LR87" s="631">
        <f t="shared" si="89"/>
        <v>0</v>
      </c>
      <c r="LS87" s="631">
        <f t="shared" si="89"/>
        <v>0</v>
      </c>
      <c r="LT87" s="631">
        <f t="shared" si="90"/>
        <v>0</v>
      </c>
      <c r="LU87" s="631">
        <f t="shared" si="90"/>
        <v>0</v>
      </c>
      <c r="LV87" s="631">
        <f t="shared" si="90"/>
        <v>0</v>
      </c>
      <c r="LW87" s="631">
        <f t="shared" si="90"/>
        <v>0</v>
      </c>
      <c r="LX87" s="631">
        <f t="shared" si="90"/>
        <v>0</v>
      </c>
      <c r="LY87" s="631">
        <f t="shared" si="90"/>
        <v>0</v>
      </c>
      <c r="LZ87" s="631">
        <f t="shared" si="90"/>
        <v>0</v>
      </c>
      <c r="MA87" s="631">
        <f t="shared" si="90"/>
        <v>0</v>
      </c>
      <c r="MB87" s="631">
        <f t="shared" si="90"/>
        <v>0</v>
      </c>
      <c r="MC87" s="631">
        <f t="shared" si="90"/>
        <v>0</v>
      </c>
      <c r="MD87" s="631">
        <f t="shared" si="91"/>
        <v>0</v>
      </c>
      <c r="ME87" s="631">
        <f t="shared" si="91"/>
        <v>0</v>
      </c>
      <c r="MF87" s="631">
        <f t="shared" si="91"/>
        <v>0</v>
      </c>
      <c r="MG87" s="631">
        <f t="shared" si="91"/>
        <v>0</v>
      </c>
      <c r="MH87" s="631">
        <f t="shared" si="91"/>
        <v>0</v>
      </c>
      <c r="MI87" s="631">
        <f t="shared" si="91"/>
        <v>0</v>
      </c>
      <c r="MJ87" s="631">
        <f t="shared" si="91"/>
        <v>0</v>
      </c>
      <c r="MK87" s="631">
        <f t="shared" si="91"/>
        <v>0</v>
      </c>
      <c r="ML87" s="631">
        <f t="shared" si="91"/>
        <v>0</v>
      </c>
      <c r="MM87" s="631">
        <f t="shared" si="91"/>
        <v>0</v>
      </c>
      <c r="MN87" s="631">
        <f t="shared" si="92"/>
        <v>0</v>
      </c>
      <c r="MO87" s="631">
        <f t="shared" si="92"/>
        <v>0</v>
      </c>
      <c r="MP87" s="631">
        <f t="shared" si="92"/>
        <v>0</v>
      </c>
      <c r="MQ87" s="631">
        <f t="shared" si="92"/>
        <v>0</v>
      </c>
      <c r="MR87" s="631">
        <f t="shared" si="92"/>
        <v>0</v>
      </c>
      <c r="MS87" s="631">
        <f t="shared" si="92"/>
        <v>0</v>
      </c>
      <c r="MT87" s="631">
        <f t="shared" si="92"/>
        <v>0</v>
      </c>
      <c r="MU87" s="631">
        <f t="shared" si="92"/>
        <v>0</v>
      </c>
      <c r="MV87" s="631">
        <f t="shared" si="92"/>
        <v>0</v>
      </c>
      <c r="MW87" s="631">
        <f t="shared" si="92"/>
        <v>0</v>
      </c>
      <c r="MX87" s="631">
        <f t="shared" si="93"/>
        <v>0</v>
      </c>
      <c r="MY87" s="631">
        <f t="shared" si="93"/>
        <v>0</v>
      </c>
      <c r="MZ87" s="631">
        <f t="shared" si="93"/>
        <v>0</v>
      </c>
      <c r="NA87" s="631">
        <f t="shared" si="93"/>
        <v>0</v>
      </c>
      <c r="NB87" s="631">
        <f t="shared" si="93"/>
        <v>0</v>
      </c>
      <c r="NC87" s="631">
        <f t="shared" si="93"/>
        <v>0</v>
      </c>
    </row>
    <row r="88" spans="1:367">
      <c r="A88" s="496" t="s">
        <v>83</v>
      </c>
      <c r="B88" s="496" t="s">
        <v>167</v>
      </c>
      <c r="C88" s="497">
        <v>5.4321400000000004</v>
      </c>
      <c r="D88" s="497">
        <v>0.45025799999999999</v>
      </c>
      <c r="E88" s="362">
        <f t="shared" si="51"/>
        <v>3.5825129122503377E-3</v>
      </c>
      <c r="F88" s="363">
        <f t="shared" si="52"/>
        <v>1.3515508443943411E-3</v>
      </c>
      <c r="G88" s="498">
        <f>E88*Dichtheden!$V$70</f>
        <v>184.5670528246757</v>
      </c>
      <c r="H88" s="499">
        <f>IF(C88=0,0,ROUND(IF((G88/2)/Dichtheden!$C$3&lt;1,1,(G88/2)/Dichtheden!$C$3),0))</f>
        <v>1</v>
      </c>
      <c r="I88" s="498">
        <f>E88*Dichtheden!$AJ$70</f>
        <v>30.761175470779285</v>
      </c>
      <c r="J88" s="499">
        <f>IF(C88=0,0,ROUND(IF((I88/2)/Dichtheden!$D$3&lt;1,1,(I88/2)/Dichtheden!$D$3),0))</f>
        <v>1</v>
      </c>
      <c r="K88" s="498">
        <f t="shared" si="21"/>
        <v>92.283526412337849</v>
      </c>
      <c r="L88" s="500">
        <f t="shared" si="22"/>
        <v>92.283526412337849</v>
      </c>
      <c r="M88" s="498">
        <f>IF(D88=0,0,IF((D88*Dichtheden!$G$4)&lt;25,25,D88*Dichtheden!$G$4))</f>
        <v>101.30804999999999</v>
      </c>
      <c r="N88" s="499">
        <f>D88*Dichtheden!$H$4</f>
        <v>15.759029999999999</v>
      </c>
      <c r="O88" s="501"/>
      <c r="P88" s="501"/>
      <c r="Q88" s="502">
        <f>E88*Dichtheden!$AS$68</f>
        <v>136.11820145819834</v>
      </c>
      <c r="R88" s="495">
        <f>IF(Q88=0,0,ROUND(IF((Q88/2)/Dichtheden!$C$3&lt;1,1,(Q88/2)/Dichtheden!$C$3),0))</f>
        <v>1</v>
      </c>
      <c r="S88" s="502">
        <f>E88*Dichtheden!$AY$68</f>
        <v>7.5364879903409241</v>
      </c>
      <c r="T88" s="495">
        <f>IF(Q88=0,0,ROUND(IF((S88/2)/Dichtheden!$D$3&lt;1,1,(S88/2)/Dichtheden!$D$3),0))</f>
        <v>1</v>
      </c>
      <c r="U88" s="502">
        <f>D88*Dichtheden!$G$5</f>
        <v>98.156244000000001</v>
      </c>
      <c r="V88" s="502">
        <f>D88*Dichtheden!$H$5</f>
        <v>6.75387</v>
      </c>
      <c r="X88" s="630"/>
      <c r="AA88" s="628">
        <f t="shared" si="65"/>
        <v>0</v>
      </c>
      <c r="AB88" s="628">
        <f t="shared" si="65"/>
        <v>0</v>
      </c>
      <c r="AC88" s="628">
        <f t="shared" si="65"/>
        <v>0</v>
      </c>
      <c r="AD88" s="628">
        <f t="shared" si="65"/>
        <v>5.4321400000000004</v>
      </c>
      <c r="AE88" s="628">
        <f t="shared" si="65"/>
        <v>0</v>
      </c>
      <c r="AF88" s="628">
        <f t="shared" si="65"/>
        <v>0</v>
      </c>
      <c r="AG88" s="628">
        <f t="shared" si="65"/>
        <v>0</v>
      </c>
      <c r="AH88" s="628">
        <f t="shared" si="65"/>
        <v>0</v>
      </c>
      <c r="AI88" s="628">
        <f t="shared" si="65"/>
        <v>0</v>
      </c>
      <c r="AJ88" s="628">
        <f t="shared" si="65"/>
        <v>0</v>
      </c>
      <c r="AK88" s="628">
        <f t="shared" si="65"/>
        <v>0</v>
      </c>
      <c r="AL88" s="628">
        <f t="shared" si="65"/>
        <v>0</v>
      </c>
      <c r="AM88" s="628">
        <f t="shared" si="65"/>
        <v>0</v>
      </c>
      <c r="AN88" s="628">
        <f t="shared" si="65"/>
        <v>0</v>
      </c>
      <c r="AO88" s="628">
        <f t="shared" si="65"/>
        <v>0</v>
      </c>
      <c r="AP88" s="628">
        <f t="shared" si="65"/>
        <v>0</v>
      </c>
      <c r="AQ88" s="628">
        <f t="shared" si="75"/>
        <v>0</v>
      </c>
      <c r="AR88" s="628">
        <f t="shared" si="75"/>
        <v>0</v>
      </c>
      <c r="AS88" s="628">
        <f t="shared" si="75"/>
        <v>0</v>
      </c>
      <c r="AT88" s="628">
        <f t="shared" si="75"/>
        <v>0</v>
      </c>
      <c r="AU88" s="628">
        <f t="shared" si="75"/>
        <v>0</v>
      </c>
      <c r="AV88" s="628">
        <f t="shared" si="75"/>
        <v>0</v>
      </c>
      <c r="AW88" s="628">
        <f t="shared" si="75"/>
        <v>0</v>
      </c>
      <c r="AX88" s="628">
        <f t="shared" si="75"/>
        <v>0</v>
      </c>
      <c r="AY88" s="628">
        <f t="shared" si="75"/>
        <v>0</v>
      </c>
      <c r="AZ88" s="628">
        <f t="shared" si="75"/>
        <v>0</v>
      </c>
      <c r="BA88" s="628">
        <f t="shared" si="75"/>
        <v>0</v>
      </c>
      <c r="BB88" s="628">
        <f t="shared" si="75"/>
        <v>0</v>
      </c>
      <c r="BC88" s="628">
        <f t="shared" si="75"/>
        <v>0</v>
      </c>
      <c r="BD88" s="628">
        <f t="shared" si="75"/>
        <v>0</v>
      </c>
      <c r="BE88" s="628">
        <f t="shared" si="75"/>
        <v>0</v>
      </c>
      <c r="BF88" s="628">
        <f t="shared" si="66"/>
        <v>0</v>
      </c>
      <c r="BG88" s="628">
        <f t="shared" si="67"/>
        <v>0</v>
      </c>
      <c r="BH88" s="628">
        <f t="shared" si="67"/>
        <v>0</v>
      </c>
      <c r="BI88" s="628">
        <f t="shared" si="67"/>
        <v>0</v>
      </c>
      <c r="BJ88" s="628">
        <f t="shared" si="67"/>
        <v>0</v>
      </c>
      <c r="BK88" s="628">
        <f t="shared" si="67"/>
        <v>0</v>
      </c>
      <c r="BL88" s="628">
        <f t="shared" si="67"/>
        <v>0</v>
      </c>
      <c r="BM88" s="628">
        <f t="shared" si="67"/>
        <v>0</v>
      </c>
      <c r="BN88" s="628">
        <f t="shared" si="67"/>
        <v>0</v>
      </c>
      <c r="BO88" s="628">
        <f t="shared" si="67"/>
        <v>0</v>
      </c>
      <c r="BP88" s="628">
        <f t="shared" si="67"/>
        <v>0</v>
      </c>
      <c r="BQ88" s="628">
        <f t="shared" si="67"/>
        <v>0</v>
      </c>
      <c r="BR88" s="628">
        <f t="shared" si="67"/>
        <v>0</v>
      </c>
      <c r="BS88" s="628">
        <f t="shared" si="67"/>
        <v>0</v>
      </c>
      <c r="BT88" s="628">
        <f t="shared" si="67"/>
        <v>0</v>
      </c>
      <c r="BU88" s="628">
        <f t="shared" si="67"/>
        <v>0</v>
      </c>
      <c r="BV88" s="628">
        <f t="shared" si="67"/>
        <v>0</v>
      </c>
      <c r="BW88" s="628">
        <f t="shared" si="26"/>
        <v>0</v>
      </c>
      <c r="BX88" s="628">
        <f t="shared" si="26"/>
        <v>0</v>
      </c>
      <c r="BY88" s="628">
        <f t="shared" si="26"/>
        <v>0</v>
      </c>
      <c r="BZ88" s="628">
        <f t="shared" si="26"/>
        <v>0</v>
      </c>
      <c r="CA88" s="628">
        <f t="shared" si="26"/>
        <v>0</v>
      </c>
      <c r="CB88" s="628">
        <f t="shared" si="26"/>
        <v>0</v>
      </c>
      <c r="CC88" s="628">
        <f t="shared" si="26"/>
        <v>0</v>
      </c>
      <c r="CD88" s="628">
        <f t="shared" si="26"/>
        <v>0</v>
      </c>
      <c r="CE88" s="628"/>
      <c r="CF88" s="628">
        <f t="shared" si="68"/>
        <v>0</v>
      </c>
      <c r="CG88" s="628">
        <f t="shared" si="68"/>
        <v>0</v>
      </c>
      <c r="CH88" s="628">
        <f t="shared" si="68"/>
        <v>0</v>
      </c>
      <c r="CI88" s="628">
        <f t="shared" si="68"/>
        <v>0.45025799999999999</v>
      </c>
      <c r="CJ88" s="628">
        <f t="shared" si="68"/>
        <v>0</v>
      </c>
      <c r="CK88" s="628">
        <f t="shared" si="68"/>
        <v>0</v>
      </c>
      <c r="CL88" s="628">
        <f t="shared" si="68"/>
        <v>0</v>
      </c>
      <c r="CM88" s="628">
        <f t="shared" si="68"/>
        <v>0</v>
      </c>
      <c r="CN88" s="628">
        <f t="shared" si="68"/>
        <v>0</v>
      </c>
      <c r="CO88" s="628">
        <f t="shared" si="68"/>
        <v>0</v>
      </c>
      <c r="CP88" s="628">
        <f t="shared" si="68"/>
        <v>0</v>
      </c>
      <c r="CQ88" s="628">
        <f t="shared" si="68"/>
        <v>0</v>
      </c>
      <c r="CR88" s="628">
        <f t="shared" si="68"/>
        <v>0</v>
      </c>
      <c r="CS88" s="628">
        <f t="shared" si="68"/>
        <v>0</v>
      </c>
      <c r="CT88" s="628">
        <f t="shared" si="68"/>
        <v>0</v>
      </c>
      <c r="CU88" s="628">
        <f t="shared" si="68"/>
        <v>0</v>
      </c>
      <c r="CV88" s="628">
        <f t="shared" si="76"/>
        <v>0</v>
      </c>
      <c r="CW88" s="628">
        <f t="shared" si="76"/>
        <v>0</v>
      </c>
      <c r="CX88" s="628">
        <f t="shared" si="76"/>
        <v>0</v>
      </c>
      <c r="CY88" s="628">
        <f t="shared" si="76"/>
        <v>0</v>
      </c>
      <c r="CZ88" s="628">
        <f t="shared" si="76"/>
        <v>0</v>
      </c>
      <c r="DA88" s="628">
        <f t="shared" si="76"/>
        <v>0</v>
      </c>
      <c r="DB88" s="628">
        <f t="shared" si="76"/>
        <v>0</v>
      </c>
      <c r="DC88" s="628">
        <f t="shared" si="76"/>
        <v>0</v>
      </c>
      <c r="DD88" s="628">
        <f t="shared" si="76"/>
        <v>0</v>
      </c>
      <c r="DE88" s="628">
        <f t="shared" si="76"/>
        <v>0</v>
      </c>
      <c r="DF88" s="628">
        <f t="shared" si="76"/>
        <v>0</v>
      </c>
      <c r="DG88" s="628">
        <f t="shared" si="76"/>
        <v>0</v>
      </c>
      <c r="DH88" s="628">
        <f t="shared" si="76"/>
        <v>0</v>
      </c>
      <c r="DI88" s="628">
        <f t="shared" si="76"/>
        <v>0</v>
      </c>
      <c r="DJ88" s="628">
        <f t="shared" si="76"/>
        <v>0</v>
      </c>
      <c r="DK88" s="628">
        <f t="shared" si="69"/>
        <v>0</v>
      </c>
      <c r="DL88" s="628">
        <f t="shared" si="70"/>
        <v>0</v>
      </c>
      <c r="DM88" s="628">
        <f t="shared" si="70"/>
        <v>0</v>
      </c>
      <c r="DN88" s="628">
        <f t="shared" si="70"/>
        <v>0</v>
      </c>
      <c r="DO88" s="628">
        <f t="shared" si="70"/>
        <v>0</v>
      </c>
      <c r="DP88" s="628">
        <f t="shared" si="70"/>
        <v>0</v>
      </c>
      <c r="DQ88" s="628">
        <f t="shared" si="70"/>
        <v>0</v>
      </c>
      <c r="DR88" s="628">
        <f t="shared" si="70"/>
        <v>0</v>
      </c>
      <c r="DS88" s="628">
        <f t="shared" si="70"/>
        <v>0</v>
      </c>
      <c r="DT88" s="628">
        <f t="shared" si="70"/>
        <v>0</v>
      </c>
      <c r="DU88" s="628">
        <f t="shared" si="70"/>
        <v>0</v>
      </c>
      <c r="DV88" s="628">
        <f t="shared" si="70"/>
        <v>0</v>
      </c>
      <c r="DW88" s="628">
        <f t="shared" si="70"/>
        <v>0</v>
      </c>
      <c r="DX88" s="628">
        <f t="shared" si="70"/>
        <v>0</v>
      </c>
      <c r="DY88" s="628">
        <f t="shared" si="70"/>
        <v>0</v>
      </c>
      <c r="DZ88" s="628">
        <f t="shared" si="70"/>
        <v>0</v>
      </c>
      <c r="EA88" s="628">
        <f t="shared" si="70"/>
        <v>0</v>
      </c>
      <c r="EB88" s="628">
        <f t="shared" si="30"/>
        <v>0</v>
      </c>
      <c r="EC88" s="628">
        <f t="shared" si="30"/>
        <v>0</v>
      </c>
      <c r="ED88" s="628">
        <f t="shared" si="30"/>
        <v>0</v>
      </c>
      <c r="EE88" s="628">
        <f t="shared" si="30"/>
        <v>0</v>
      </c>
      <c r="EF88" s="628">
        <f t="shared" si="30"/>
        <v>0</v>
      </c>
      <c r="EG88" s="628">
        <f t="shared" si="30"/>
        <v>0</v>
      </c>
      <c r="EH88" s="628">
        <f t="shared" si="30"/>
        <v>0</v>
      </c>
      <c r="EI88" s="628">
        <f t="shared" si="30"/>
        <v>0</v>
      </c>
      <c r="EJ88" s="631"/>
      <c r="EK88" s="631">
        <f t="shared" si="77"/>
        <v>0</v>
      </c>
      <c r="EL88" s="631">
        <f t="shared" si="77"/>
        <v>0</v>
      </c>
      <c r="EM88" s="631">
        <f t="shared" si="77"/>
        <v>0</v>
      </c>
      <c r="EN88" s="631">
        <f t="shared" si="77"/>
        <v>1</v>
      </c>
      <c r="EO88" s="631">
        <f t="shared" si="77"/>
        <v>0</v>
      </c>
      <c r="EP88" s="631">
        <f t="shared" si="77"/>
        <v>0</v>
      </c>
      <c r="EQ88" s="631">
        <f t="shared" si="77"/>
        <v>0</v>
      </c>
      <c r="ER88" s="631">
        <f t="shared" si="77"/>
        <v>0</v>
      </c>
      <c r="ES88" s="631">
        <f t="shared" si="77"/>
        <v>0</v>
      </c>
      <c r="ET88" s="631">
        <f t="shared" si="77"/>
        <v>0</v>
      </c>
      <c r="EU88" s="631">
        <f t="shared" si="77"/>
        <v>0</v>
      </c>
      <c r="EV88" s="631">
        <f t="shared" si="77"/>
        <v>0</v>
      </c>
      <c r="EW88" s="631">
        <f t="shared" si="77"/>
        <v>0</v>
      </c>
      <c r="EX88" s="631">
        <f t="shared" si="77"/>
        <v>0</v>
      </c>
      <c r="EY88" s="631">
        <f t="shared" si="77"/>
        <v>0</v>
      </c>
      <c r="EZ88" s="631">
        <f t="shared" si="71"/>
        <v>0</v>
      </c>
      <c r="FA88" s="631">
        <f t="shared" si="71"/>
        <v>0</v>
      </c>
      <c r="FB88" s="631">
        <f t="shared" si="71"/>
        <v>0</v>
      </c>
      <c r="FC88" s="631">
        <f t="shared" si="71"/>
        <v>0</v>
      </c>
      <c r="FD88" s="631">
        <f t="shared" si="72"/>
        <v>0</v>
      </c>
      <c r="FE88" s="631">
        <f t="shared" si="72"/>
        <v>0</v>
      </c>
      <c r="FF88" s="631">
        <f t="shared" si="72"/>
        <v>0</v>
      </c>
      <c r="FG88" s="631">
        <f t="shared" si="72"/>
        <v>0</v>
      </c>
      <c r="FH88" s="631">
        <f t="shared" si="72"/>
        <v>0</v>
      </c>
      <c r="FI88" s="631">
        <f t="shared" si="72"/>
        <v>0</v>
      </c>
      <c r="FJ88" s="631">
        <f t="shared" si="72"/>
        <v>0</v>
      </c>
      <c r="FK88" s="631">
        <f t="shared" si="72"/>
        <v>0</v>
      </c>
      <c r="FL88" s="631">
        <f t="shared" si="72"/>
        <v>0</v>
      </c>
      <c r="FM88" s="631">
        <f t="shared" si="72"/>
        <v>0</v>
      </c>
      <c r="FN88" s="631">
        <f t="shared" si="72"/>
        <v>0</v>
      </c>
      <c r="FO88" s="631">
        <f t="shared" si="72"/>
        <v>0</v>
      </c>
      <c r="FP88" s="631">
        <f t="shared" si="72"/>
        <v>0</v>
      </c>
      <c r="FQ88" s="631">
        <f t="shared" si="72"/>
        <v>0</v>
      </c>
      <c r="FR88" s="631">
        <f t="shared" si="72"/>
        <v>0</v>
      </c>
      <c r="FS88" s="631">
        <f t="shared" si="72"/>
        <v>0</v>
      </c>
      <c r="FT88" s="631">
        <f t="shared" si="94"/>
        <v>0</v>
      </c>
      <c r="FU88" s="631">
        <f t="shared" si="94"/>
        <v>0</v>
      </c>
      <c r="FV88" s="631">
        <f t="shared" si="81"/>
        <v>0</v>
      </c>
      <c r="FW88" s="631">
        <f t="shared" si="81"/>
        <v>0</v>
      </c>
      <c r="FX88" s="631">
        <f t="shared" si="81"/>
        <v>0</v>
      </c>
      <c r="FY88" s="631">
        <f t="shared" si="81"/>
        <v>0</v>
      </c>
      <c r="FZ88" s="631">
        <f t="shared" si="81"/>
        <v>0</v>
      </c>
      <c r="GA88" s="631">
        <f t="shared" si="81"/>
        <v>0</v>
      </c>
      <c r="GB88" s="631">
        <f t="shared" si="81"/>
        <v>0</v>
      </c>
      <c r="GC88" s="631">
        <f t="shared" si="81"/>
        <v>0</v>
      </c>
      <c r="GD88" s="631">
        <f t="shared" si="81"/>
        <v>0</v>
      </c>
      <c r="GE88" s="631">
        <f t="shared" si="81"/>
        <v>0</v>
      </c>
      <c r="GF88" s="631">
        <f t="shared" si="81"/>
        <v>0</v>
      </c>
      <c r="GG88" s="631">
        <f t="shared" si="81"/>
        <v>0</v>
      </c>
      <c r="GH88" s="631">
        <f t="shared" si="81"/>
        <v>0</v>
      </c>
      <c r="GI88" s="631">
        <f t="shared" si="95"/>
        <v>0</v>
      </c>
      <c r="GJ88" s="631">
        <f t="shared" si="95"/>
        <v>0</v>
      </c>
      <c r="GK88" s="631">
        <f t="shared" si="95"/>
        <v>0</v>
      </c>
      <c r="GL88" s="631">
        <f t="shared" si="95"/>
        <v>0</v>
      </c>
      <c r="GM88" s="631">
        <f t="shared" si="95"/>
        <v>0</v>
      </c>
      <c r="GN88" s="631">
        <f t="shared" si="95"/>
        <v>0</v>
      </c>
      <c r="GO88" s="631"/>
      <c r="GP88" s="631">
        <f t="shared" si="78"/>
        <v>0</v>
      </c>
      <c r="GQ88" s="631">
        <f t="shared" si="78"/>
        <v>0</v>
      </c>
      <c r="GR88" s="631">
        <f t="shared" si="78"/>
        <v>0</v>
      </c>
      <c r="GS88" s="631">
        <f t="shared" si="78"/>
        <v>1</v>
      </c>
      <c r="GT88" s="631">
        <f t="shared" si="78"/>
        <v>0</v>
      </c>
      <c r="GU88" s="631">
        <f t="shared" si="78"/>
        <v>0</v>
      </c>
      <c r="GV88" s="631">
        <f t="shared" si="78"/>
        <v>0</v>
      </c>
      <c r="GW88" s="631">
        <f t="shared" si="78"/>
        <v>0</v>
      </c>
      <c r="GX88" s="631">
        <f t="shared" si="78"/>
        <v>0</v>
      </c>
      <c r="GY88" s="631">
        <f t="shared" si="78"/>
        <v>0</v>
      </c>
      <c r="GZ88" s="631">
        <f t="shared" si="78"/>
        <v>0</v>
      </c>
      <c r="HA88" s="631">
        <f t="shared" si="78"/>
        <v>0</v>
      </c>
      <c r="HB88" s="631">
        <f t="shared" si="78"/>
        <v>0</v>
      </c>
      <c r="HC88" s="631">
        <f t="shared" si="78"/>
        <v>0</v>
      </c>
      <c r="HD88" s="631">
        <f t="shared" si="78"/>
        <v>0</v>
      </c>
      <c r="HE88" s="631">
        <f t="shared" si="73"/>
        <v>0</v>
      </c>
      <c r="HF88" s="631">
        <f t="shared" si="73"/>
        <v>0</v>
      </c>
      <c r="HG88" s="631">
        <f t="shared" si="73"/>
        <v>0</v>
      </c>
      <c r="HH88" s="631">
        <f t="shared" si="73"/>
        <v>0</v>
      </c>
      <c r="HI88" s="631">
        <f t="shared" si="73"/>
        <v>0</v>
      </c>
      <c r="HJ88" s="631">
        <f t="shared" si="73"/>
        <v>0</v>
      </c>
      <c r="HK88" s="631">
        <f t="shared" si="73"/>
        <v>0</v>
      </c>
      <c r="HL88" s="631">
        <f t="shared" si="73"/>
        <v>0</v>
      </c>
      <c r="HM88" s="631">
        <f t="shared" si="73"/>
        <v>0</v>
      </c>
      <c r="HN88" s="631">
        <f t="shared" si="73"/>
        <v>0</v>
      </c>
      <c r="HO88" s="631">
        <f t="shared" si="73"/>
        <v>0</v>
      </c>
      <c r="HP88" s="631">
        <f t="shared" si="73"/>
        <v>0</v>
      </c>
      <c r="HQ88" s="631">
        <f t="shared" si="73"/>
        <v>0</v>
      </c>
      <c r="HR88" s="631">
        <f t="shared" si="79"/>
        <v>0</v>
      </c>
      <c r="HS88" s="631">
        <f t="shared" si="79"/>
        <v>0</v>
      </c>
      <c r="HT88" s="631">
        <f t="shared" si="79"/>
        <v>0</v>
      </c>
      <c r="HU88" s="631">
        <f t="shared" si="79"/>
        <v>0</v>
      </c>
      <c r="HV88" s="631">
        <f t="shared" si="80"/>
        <v>0</v>
      </c>
      <c r="HW88" s="631">
        <f t="shared" si="80"/>
        <v>0</v>
      </c>
      <c r="HX88" s="631">
        <f t="shared" si="80"/>
        <v>0</v>
      </c>
      <c r="HY88" s="631">
        <f t="shared" si="80"/>
        <v>0</v>
      </c>
      <c r="HZ88" s="631">
        <f t="shared" si="80"/>
        <v>0</v>
      </c>
      <c r="IA88" s="631">
        <f t="shared" si="80"/>
        <v>0</v>
      </c>
      <c r="IB88" s="631">
        <f t="shared" si="80"/>
        <v>0</v>
      </c>
      <c r="IC88" s="631">
        <f t="shared" si="80"/>
        <v>0</v>
      </c>
      <c r="ID88" s="631">
        <f t="shared" si="80"/>
        <v>0</v>
      </c>
      <c r="IE88" s="631">
        <f t="shared" si="80"/>
        <v>0</v>
      </c>
      <c r="IF88" s="631">
        <f t="shared" si="80"/>
        <v>0</v>
      </c>
      <c r="IG88" s="631">
        <f t="shared" si="80"/>
        <v>0</v>
      </c>
      <c r="IH88" s="631">
        <f t="shared" si="80"/>
        <v>0</v>
      </c>
      <c r="II88" s="631">
        <f t="shared" si="74"/>
        <v>0</v>
      </c>
      <c r="IJ88" s="631">
        <f t="shared" si="74"/>
        <v>0</v>
      </c>
      <c r="IK88" s="631">
        <f t="shared" si="74"/>
        <v>0</v>
      </c>
      <c r="IL88" s="631">
        <f t="shared" si="38"/>
        <v>0</v>
      </c>
      <c r="IM88" s="631">
        <f t="shared" si="38"/>
        <v>0</v>
      </c>
      <c r="IN88" s="631">
        <f t="shared" si="38"/>
        <v>0</v>
      </c>
      <c r="IO88" s="631">
        <f t="shared" si="38"/>
        <v>0</v>
      </c>
      <c r="IP88" s="631">
        <f t="shared" si="38"/>
        <v>0</v>
      </c>
      <c r="IQ88" s="631">
        <f t="shared" si="38"/>
        <v>0</v>
      </c>
      <c r="IR88" s="631">
        <f t="shared" si="38"/>
        <v>0</v>
      </c>
      <c r="IS88" s="631">
        <f t="shared" si="38"/>
        <v>0</v>
      </c>
      <c r="IT88" s="631"/>
      <c r="IU88" s="631">
        <f t="shared" si="82"/>
        <v>0</v>
      </c>
      <c r="IV88" s="631">
        <f t="shared" si="82"/>
        <v>0</v>
      </c>
      <c r="IW88" s="631">
        <f t="shared" si="82"/>
        <v>0</v>
      </c>
      <c r="IX88" s="631">
        <f t="shared" si="82"/>
        <v>101.30804999999999</v>
      </c>
      <c r="IY88" s="631">
        <f t="shared" si="82"/>
        <v>0</v>
      </c>
      <c r="IZ88" s="631">
        <f t="shared" si="82"/>
        <v>0</v>
      </c>
      <c r="JA88" s="631">
        <f t="shared" si="82"/>
        <v>0</v>
      </c>
      <c r="JB88" s="631">
        <f t="shared" si="82"/>
        <v>0</v>
      </c>
      <c r="JC88" s="631">
        <f t="shared" si="82"/>
        <v>0</v>
      </c>
      <c r="JD88" s="631">
        <f t="shared" si="82"/>
        <v>0</v>
      </c>
      <c r="JE88" s="631">
        <f t="shared" si="83"/>
        <v>0</v>
      </c>
      <c r="JF88" s="631">
        <f t="shared" si="83"/>
        <v>0</v>
      </c>
      <c r="JG88" s="631">
        <f t="shared" si="83"/>
        <v>0</v>
      </c>
      <c r="JH88" s="631">
        <f t="shared" si="83"/>
        <v>0</v>
      </c>
      <c r="JI88" s="631">
        <f t="shared" si="83"/>
        <v>0</v>
      </c>
      <c r="JJ88" s="631">
        <f t="shared" si="83"/>
        <v>0</v>
      </c>
      <c r="JK88" s="631">
        <f t="shared" si="83"/>
        <v>0</v>
      </c>
      <c r="JL88" s="631">
        <f t="shared" si="83"/>
        <v>0</v>
      </c>
      <c r="JM88" s="631">
        <f t="shared" si="83"/>
        <v>0</v>
      </c>
      <c r="JN88" s="631">
        <f t="shared" si="83"/>
        <v>0</v>
      </c>
      <c r="JO88" s="631">
        <f t="shared" si="84"/>
        <v>0</v>
      </c>
      <c r="JP88" s="631">
        <f t="shared" si="84"/>
        <v>0</v>
      </c>
      <c r="JQ88" s="631">
        <f t="shared" si="84"/>
        <v>0</v>
      </c>
      <c r="JR88" s="631">
        <f t="shared" si="84"/>
        <v>0</v>
      </c>
      <c r="JS88" s="631">
        <f t="shared" si="84"/>
        <v>0</v>
      </c>
      <c r="JT88" s="631">
        <f t="shared" si="84"/>
        <v>0</v>
      </c>
      <c r="JU88" s="631">
        <f t="shared" si="84"/>
        <v>0</v>
      </c>
      <c r="JV88" s="631">
        <f t="shared" si="84"/>
        <v>0</v>
      </c>
      <c r="JW88" s="631">
        <f t="shared" si="84"/>
        <v>0</v>
      </c>
      <c r="JX88" s="631">
        <f t="shared" si="84"/>
        <v>0</v>
      </c>
      <c r="JY88" s="631">
        <f t="shared" si="85"/>
        <v>0</v>
      </c>
      <c r="JZ88" s="631">
        <f t="shared" si="85"/>
        <v>0</v>
      </c>
      <c r="KA88" s="631">
        <f t="shared" si="85"/>
        <v>0</v>
      </c>
      <c r="KB88" s="631">
        <f t="shared" si="85"/>
        <v>0</v>
      </c>
      <c r="KC88" s="631">
        <f t="shared" si="85"/>
        <v>0</v>
      </c>
      <c r="KD88" s="631">
        <f t="shared" si="85"/>
        <v>0</v>
      </c>
      <c r="KE88" s="631">
        <f t="shared" si="85"/>
        <v>0</v>
      </c>
      <c r="KF88" s="631">
        <f t="shared" si="85"/>
        <v>0</v>
      </c>
      <c r="KG88" s="631">
        <f t="shared" si="85"/>
        <v>0</v>
      </c>
      <c r="KH88" s="631">
        <f t="shared" si="85"/>
        <v>0</v>
      </c>
      <c r="KI88" s="631">
        <f t="shared" si="86"/>
        <v>0</v>
      </c>
      <c r="KJ88" s="631">
        <f t="shared" si="86"/>
        <v>0</v>
      </c>
      <c r="KK88" s="631">
        <f t="shared" si="86"/>
        <v>0</v>
      </c>
      <c r="KL88" s="631">
        <f t="shared" si="86"/>
        <v>0</v>
      </c>
      <c r="KM88" s="631">
        <f t="shared" si="86"/>
        <v>0</v>
      </c>
      <c r="KN88" s="631">
        <f t="shared" si="86"/>
        <v>0</v>
      </c>
      <c r="KO88" s="631">
        <f t="shared" si="86"/>
        <v>0</v>
      </c>
      <c r="KP88" s="631">
        <f t="shared" si="86"/>
        <v>0</v>
      </c>
      <c r="KQ88" s="631">
        <f t="shared" si="86"/>
        <v>0</v>
      </c>
      <c r="KR88" s="631">
        <f t="shared" si="86"/>
        <v>0</v>
      </c>
      <c r="KS88" s="631">
        <f t="shared" si="87"/>
        <v>0</v>
      </c>
      <c r="KT88" s="631">
        <f t="shared" si="87"/>
        <v>0</v>
      </c>
      <c r="KU88" s="631">
        <f t="shared" si="87"/>
        <v>0</v>
      </c>
      <c r="KV88" s="631">
        <f t="shared" si="87"/>
        <v>0</v>
      </c>
      <c r="KW88" s="631">
        <f t="shared" si="87"/>
        <v>0</v>
      </c>
      <c r="KX88" s="631">
        <f t="shared" si="87"/>
        <v>0</v>
      </c>
      <c r="KY88" s="631"/>
      <c r="KZ88" s="631">
        <f t="shared" si="88"/>
        <v>0</v>
      </c>
      <c r="LA88" s="631">
        <f t="shared" si="88"/>
        <v>0</v>
      </c>
      <c r="LB88" s="631">
        <f t="shared" si="88"/>
        <v>0</v>
      </c>
      <c r="LC88" s="631">
        <f t="shared" si="88"/>
        <v>15.759029999999999</v>
      </c>
      <c r="LD88" s="631">
        <f t="shared" si="88"/>
        <v>0</v>
      </c>
      <c r="LE88" s="631">
        <f t="shared" si="88"/>
        <v>0</v>
      </c>
      <c r="LF88" s="631">
        <f t="shared" si="88"/>
        <v>0</v>
      </c>
      <c r="LG88" s="631">
        <f t="shared" si="88"/>
        <v>0</v>
      </c>
      <c r="LH88" s="631">
        <f t="shared" si="88"/>
        <v>0</v>
      </c>
      <c r="LI88" s="631">
        <f t="shared" si="88"/>
        <v>0</v>
      </c>
      <c r="LJ88" s="631">
        <f t="shared" si="89"/>
        <v>0</v>
      </c>
      <c r="LK88" s="631">
        <f t="shared" si="89"/>
        <v>0</v>
      </c>
      <c r="LL88" s="631">
        <f t="shared" si="89"/>
        <v>0</v>
      </c>
      <c r="LM88" s="631">
        <f t="shared" si="89"/>
        <v>0</v>
      </c>
      <c r="LN88" s="631">
        <f t="shared" si="89"/>
        <v>0</v>
      </c>
      <c r="LO88" s="631">
        <f t="shared" si="89"/>
        <v>0</v>
      </c>
      <c r="LP88" s="631">
        <f t="shared" si="89"/>
        <v>0</v>
      </c>
      <c r="LQ88" s="631">
        <f t="shared" si="89"/>
        <v>0</v>
      </c>
      <c r="LR88" s="631">
        <f t="shared" si="89"/>
        <v>0</v>
      </c>
      <c r="LS88" s="631">
        <f t="shared" si="89"/>
        <v>0</v>
      </c>
      <c r="LT88" s="631">
        <f t="shared" si="90"/>
        <v>0</v>
      </c>
      <c r="LU88" s="631">
        <f t="shared" si="90"/>
        <v>0</v>
      </c>
      <c r="LV88" s="631">
        <f t="shared" si="90"/>
        <v>0</v>
      </c>
      <c r="LW88" s="631">
        <f t="shared" si="90"/>
        <v>0</v>
      </c>
      <c r="LX88" s="631">
        <f t="shared" si="90"/>
        <v>0</v>
      </c>
      <c r="LY88" s="631">
        <f t="shared" si="90"/>
        <v>0</v>
      </c>
      <c r="LZ88" s="631">
        <f t="shared" si="90"/>
        <v>0</v>
      </c>
      <c r="MA88" s="631">
        <f t="shared" si="90"/>
        <v>0</v>
      </c>
      <c r="MB88" s="631">
        <f t="shared" si="90"/>
        <v>0</v>
      </c>
      <c r="MC88" s="631">
        <f t="shared" si="90"/>
        <v>0</v>
      </c>
      <c r="MD88" s="631">
        <f t="shared" si="91"/>
        <v>0</v>
      </c>
      <c r="ME88" s="631">
        <f t="shared" si="91"/>
        <v>0</v>
      </c>
      <c r="MF88" s="631">
        <f t="shared" si="91"/>
        <v>0</v>
      </c>
      <c r="MG88" s="631">
        <f t="shared" si="91"/>
        <v>0</v>
      </c>
      <c r="MH88" s="631">
        <f t="shared" si="91"/>
        <v>0</v>
      </c>
      <c r="MI88" s="631">
        <f t="shared" si="91"/>
        <v>0</v>
      </c>
      <c r="MJ88" s="631">
        <f t="shared" si="91"/>
        <v>0</v>
      </c>
      <c r="MK88" s="631">
        <f t="shared" si="91"/>
        <v>0</v>
      </c>
      <c r="ML88" s="631">
        <f t="shared" si="91"/>
        <v>0</v>
      </c>
      <c r="MM88" s="631">
        <f t="shared" si="91"/>
        <v>0</v>
      </c>
      <c r="MN88" s="631">
        <f t="shared" si="92"/>
        <v>0</v>
      </c>
      <c r="MO88" s="631">
        <f t="shared" si="92"/>
        <v>0</v>
      </c>
      <c r="MP88" s="631">
        <f t="shared" si="92"/>
        <v>0</v>
      </c>
      <c r="MQ88" s="631">
        <f t="shared" si="92"/>
        <v>0</v>
      </c>
      <c r="MR88" s="631">
        <f t="shared" si="92"/>
        <v>0</v>
      </c>
      <c r="MS88" s="631">
        <f t="shared" si="92"/>
        <v>0</v>
      </c>
      <c r="MT88" s="631">
        <f t="shared" si="92"/>
        <v>0</v>
      </c>
      <c r="MU88" s="631">
        <f t="shared" si="92"/>
        <v>0</v>
      </c>
      <c r="MV88" s="631">
        <f t="shared" si="92"/>
        <v>0</v>
      </c>
      <c r="MW88" s="631">
        <f t="shared" si="92"/>
        <v>0</v>
      </c>
      <c r="MX88" s="631">
        <f t="shared" si="93"/>
        <v>0</v>
      </c>
      <c r="MY88" s="631">
        <f t="shared" si="93"/>
        <v>0</v>
      </c>
      <c r="MZ88" s="631">
        <f t="shared" si="93"/>
        <v>0</v>
      </c>
      <c r="NA88" s="631">
        <f t="shared" si="93"/>
        <v>0</v>
      </c>
      <c r="NB88" s="631">
        <f t="shared" si="93"/>
        <v>0</v>
      </c>
      <c r="NC88" s="631">
        <f t="shared" si="93"/>
        <v>0</v>
      </c>
    </row>
    <row r="89" spans="1:367">
      <c r="A89" s="503" t="s">
        <v>83</v>
      </c>
      <c r="B89" s="503" t="s">
        <v>168</v>
      </c>
      <c r="C89" s="497">
        <v>1.9758979999999999</v>
      </c>
      <c r="D89" s="497">
        <v>0.135708</v>
      </c>
      <c r="E89" s="362">
        <f t="shared" si="51"/>
        <v>1.3031107626625266E-3</v>
      </c>
      <c r="F89" s="363">
        <f t="shared" si="52"/>
        <v>4.073581413124636E-4</v>
      </c>
      <c r="G89" s="498">
        <f>E89*Dichtheden!$V$70</f>
        <v>67.134807008319186</v>
      </c>
      <c r="H89" s="499">
        <f>IF(C89=0,0,ROUND(IF((G89/2)/Dichtheden!$C$3&lt;1,1,(G89/2)/Dichtheden!$C$3),0))</f>
        <v>1</v>
      </c>
      <c r="I89" s="498">
        <f>E89*Dichtheden!$AJ$70</f>
        <v>11.189134501386533</v>
      </c>
      <c r="J89" s="499">
        <f>IF(C89=0,0,ROUND(IF((I89/2)/Dichtheden!$D$3&lt;1,1,(I89/2)/Dichtheden!$D$3),0))</f>
        <v>1</v>
      </c>
      <c r="K89" s="498">
        <f t="shared" si="21"/>
        <v>33.567403504159593</v>
      </c>
      <c r="L89" s="500">
        <f t="shared" si="22"/>
        <v>33.567403504159593</v>
      </c>
      <c r="M89" s="498">
        <f>IF(D89=0,0,IF((D89*Dichtheden!$G$4)&lt;25,25,D89*Dichtheden!$G$4))</f>
        <v>30.534299999999998</v>
      </c>
      <c r="N89" s="499">
        <f>D89*Dichtheden!$H$4</f>
        <v>4.7497799999999994</v>
      </c>
      <c r="O89" s="501"/>
      <c r="P89" s="501"/>
      <c r="Q89" s="502">
        <f>E89*Dichtheden!$AS$68</f>
        <v>49.511920168635406</v>
      </c>
      <c r="R89" s="495">
        <f>IF(Q89=0,0,ROUND(IF((Q89/2)/Dichtheden!$C$3&lt;1,1,(Q89/2)/Dichtheden!$C$3),0))</f>
        <v>1</v>
      </c>
      <c r="S89" s="502">
        <f>E89*Dichtheden!$AY$68</f>
        <v>2.7413379528397006</v>
      </c>
      <c r="T89" s="495">
        <f>IF(Q89=0,0,ROUND(IF((S89/2)/Dichtheden!$D$3&lt;1,1,(S89/2)/Dichtheden!$D$3),0))</f>
        <v>1</v>
      </c>
      <c r="U89" s="502">
        <f>D89*Dichtheden!$G$5</f>
        <v>29.584343999999998</v>
      </c>
      <c r="V89" s="502">
        <f>D89*Dichtheden!$H$5</f>
        <v>2.0356199999999998</v>
      </c>
      <c r="X89" s="630"/>
      <c r="AA89" s="628">
        <f t="shared" si="65"/>
        <v>0</v>
      </c>
      <c r="AB89" s="628">
        <f t="shared" si="65"/>
        <v>0</v>
      </c>
      <c r="AC89" s="628">
        <f t="shared" si="65"/>
        <v>0</v>
      </c>
      <c r="AD89" s="628">
        <f t="shared" si="65"/>
        <v>1.9758979999999999</v>
      </c>
      <c r="AE89" s="628">
        <f t="shared" si="65"/>
        <v>0</v>
      </c>
      <c r="AF89" s="628">
        <f t="shared" si="65"/>
        <v>0</v>
      </c>
      <c r="AG89" s="628">
        <f t="shared" si="65"/>
        <v>0</v>
      </c>
      <c r="AH89" s="628">
        <f t="shared" si="65"/>
        <v>0</v>
      </c>
      <c r="AI89" s="628">
        <f t="shared" si="65"/>
        <v>0</v>
      </c>
      <c r="AJ89" s="628">
        <f t="shared" si="65"/>
        <v>0</v>
      </c>
      <c r="AK89" s="628">
        <f t="shared" si="65"/>
        <v>0</v>
      </c>
      <c r="AL89" s="628">
        <f t="shared" si="65"/>
        <v>0</v>
      </c>
      <c r="AM89" s="628">
        <f t="shared" si="65"/>
        <v>0</v>
      </c>
      <c r="AN89" s="628">
        <f t="shared" si="65"/>
        <v>0</v>
      </c>
      <c r="AO89" s="628">
        <f t="shared" si="65"/>
        <v>0</v>
      </c>
      <c r="AP89" s="628">
        <f t="shared" si="65"/>
        <v>0</v>
      </c>
      <c r="AQ89" s="628">
        <f t="shared" si="75"/>
        <v>0</v>
      </c>
      <c r="AR89" s="628">
        <f t="shared" si="75"/>
        <v>0</v>
      </c>
      <c r="AS89" s="628">
        <f t="shared" si="75"/>
        <v>0</v>
      </c>
      <c r="AT89" s="628">
        <f t="shared" si="75"/>
        <v>0</v>
      </c>
      <c r="AU89" s="628">
        <f t="shared" si="75"/>
        <v>0</v>
      </c>
      <c r="AV89" s="628">
        <f t="shared" si="75"/>
        <v>0</v>
      </c>
      <c r="AW89" s="628">
        <f t="shared" si="75"/>
        <v>0</v>
      </c>
      <c r="AX89" s="628">
        <f t="shared" si="75"/>
        <v>0</v>
      </c>
      <c r="AY89" s="628">
        <f t="shared" si="75"/>
        <v>0</v>
      </c>
      <c r="AZ89" s="628">
        <f t="shared" si="75"/>
        <v>0</v>
      </c>
      <c r="BA89" s="628">
        <f t="shared" si="75"/>
        <v>0</v>
      </c>
      <c r="BB89" s="628">
        <f t="shared" si="75"/>
        <v>0</v>
      </c>
      <c r="BC89" s="628">
        <f t="shared" si="75"/>
        <v>0</v>
      </c>
      <c r="BD89" s="628">
        <f t="shared" si="75"/>
        <v>0</v>
      </c>
      <c r="BE89" s="628">
        <f t="shared" si="75"/>
        <v>0</v>
      </c>
      <c r="BF89" s="628">
        <f t="shared" si="66"/>
        <v>0</v>
      </c>
      <c r="BG89" s="628">
        <f t="shared" si="67"/>
        <v>0</v>
      </c>
      <c r="BH89" s="628">
        <f t="shared" si="67"/>
        <v>0</v>
      </c>
      <c r="BI89" s="628">
        <f t="shared" si="67"/>
        <v>0</v>
      </c>
      <c r="BJ89" s="628">
        <f t="shared" si="67"/>
        <v>0</v>
      </c>
      <c r="BK89" s="628">
        <f t="shared" si="67"/>
        <v>0</v>
      </c>
      <c r="BL89" s="628">
        <f t="shared" si="67"/>
        <v>0</v>
      </c>
      <c r="BM89" s="628">
        <f t="shared" si="67"/>
        <v>0</v>
      </c>
      <c r="BN89" s="628">
        <f t="shared" si="67"/>
        <v>0</v>
      </c>
      <c r="BO89" s="628">
        <f t="shared" si="67"/>
        <v>0</v>
      </c>
      <c r="BP89" s="628">
        <f t="shared" si="67"/>
        <v>0</v>
      </c>
      <c r="BQ89" s="628">
        <f t="shared" si="67"/>
        <v>0</v>
      </c>
      <c r="BR89" s="628">
        <f t="shared" si="67"/>
        <v>0</v>
      </c>
      <c r="BS89" s="628">
        <f t="shared" si="67"/>
        <v>0</v>
      </c>
      <c r="BT89" s="628">
        <f t="shared" si="67"/>
        <v>0</v>
      </c>
      <c r="BU89" s="628">
        <f t="shared" si="67"/>
        <v>0</v>
      </c>
      <c r="BV89" s="628">
        <f t="shared" si="67"/>
        <v>0</v>
      </c>
      <c r="BW89" s="628">
        <f t="shared" si="26"/>
        <v>0</v>
      </c>
      <c r="BX89" s="628">
        <f t="shared" si="26"/>
        <v>0</v>
      </c>
      <c r="BY89" s="628">
        <f t="shared" si="26"/>
        <v>0</v>
      </c>
      <c r="BZ89" s="628">
        <f t="shared" si="26"/>
        <v>0</v>
      </c>
      <c r="CA89" s="628">
        <f t="shared" si="26"/>
        <v>0</v>
      </c>
      <c r="CB89" s="628">
        <f t="shared" si="26"/>
        <v>0</v>
      </c>
      <c r="CC89" s="628">
        <f t="shared" si="26"/>
        <v>0</v>
      </c>
      <c r="CD89" s="628">
        <f t="shared" si="26"/>
        <v>0</v>
      </c>
      <c r="CE89" s="628"/>
      <c r="CF89" s="628">
        <f t="shared" si="68"/>
        <v>0</v>
      </c>
      <c r="CG89" s="628">
        <f t="shared" si="68"/>
        <v>0</v>
      </c>
      <c r="CH89" s="628">
        <f t="shared" si="68"/>
        <v>0</v>
      </c>
      <c r="CI89" s="628">
        <f t="shared" si="68"/>
        <v>0.135708</v>
      </c>
      <c r="CJ89" s="628">
        <f t="shared" si="68"/>
        <v>0</v>
      </c>
      <c r="CK89" s="628">
        <f t="shared" si="68"/>
        <v>0</v>
      </c>
      <c r="CL89" s="628">
        <f t="shared" si="68"/>
        <v>0</v>
      </c>
      <c r="CM89" s="628">
        <f t="shared" si="68"/>
        <v>0</v>
      </c>
      <c r="CN89" s="628">
        <f t="shared" si="68"/>
        <v>0</v>
      </c>
      <c r="CO89" s="628">
        <f t="shared" si="68"/>
        <v>0</v>
      </c>
      <c r="CP89" s="628">
        <f t="shared" si="68"/>
        <v>0</v>
      </c>
      <c r="CQ89" s="628">
        <f t="shared" si="68"/>
        <v>0</v>
      </c>
      <c r="CR89" s="628">
        <f t="shared" si="68"/>
        <v>0</v>
      </c>
      <c r="CS89" s="628">
        <f t="shared" si="68"/>
        <v>0</v>
      </c>
      <c r="CT89" s="628">
        <f t="shared" si="68"/>
        <v>0</v>
      </c>
      <c r="CU89" s="628">
        <f t="shared" si="68"/>
        <v>0</v>
      </c>
      <c r="CV89" s="628">
        <f t="shared" si="76"/>
        <v>0</v>
      </c>
      <c r="CW89" s="628">
        <f t="shared" si="76"/>
        <v>0</v>
      </c>
      <c r="CX89" s="628">
        <f t="shared" si="76"/>
        <v>0</v>
      </c>
      <c r="CY89" s="628">
        <f t="shared" si="76"/>
        <v>0</v>
      </c>
      <c r="CZ89" s="628">
        <f t="shared" si="76"/>
        <v>0</v>
      </c>
      <c r="DA89" s="628">
        <f t="shared" si="76"/>
        <v>0</v>
      </c>
      <c r="DB89" s="628">
        <f t="shared" si="76"/>
        <v>0</v>
      </c>
      <c r="DC89" s="628">
        <f t="shared" si="76"/>
        <v>0</v>
      </c>
      <c r="DD89" s="628">
        <f t="shared" si="76"/>
        <v>0</v>
      </c>
      <c r="DE89" s="628">
        <f t="shared" si="76"/>
        <v>0</v>
      </c>
      <c r="DF89" s="628">
        <f t="shared" si="76"/>
        <v>0</v>
      </c>
      <c r="DG89" s="628">
        <f t="shared" si="76"/>
        <v>0</v>
      </c>
      <c r="DH89" s="628">
        <f t="shared" si="76"/>
        <v>0</v>
      </c>
      <c r="DI89" s="628">
        <f t="shared" si="76"/>
        <v>0</v>
      </c>
      <c r="DJ89" s="628">
        <f t="shared" si="76"/>
        <v>0</v>
      </c>
      <c r="DK89" s="628">
        <f t="shared" si="69"/>
        <v>0</v>
      </c>
      <c r="DL89" s="628">
        <f t="shared" si="70"/>
        <v>0</v>
      </c>
      <c r="DM89" s="628">
        <f t="shared" si="70"/>
        <v>0</v>
      </c>
      <c r="DN89" s="628">
        <f t="shared" si="70"/>
        <v>0</v>
      </c>
      <c r="DO89" s="628">
        <f t="shared" si="70"/>
        <v>0</v>
      </c>
      <c r="DP89" s="628">
        <f t="shared" si="70"/>
        <v>0</v>
      </c>
      <c r="DQ89" s="628">
        <f t="shared" si="70"/>
        <v>0</v>
      </c>
      <c r="DR89" s="628">
        <f t="shared" si="70"/>
        <v>0</v>
      </c>
      <c r="DS89" s="628">
        <f t="shared" si="70"/>
        <v>0</v>
      </c>
      <c r="DT89" s="628">
        <f t="shared" si="70"/>
        <v>0</v>
      </c>
      <c r="DU89" s="628">
        <f t="shared" si="70"/>
        <v>0</v>
      </c>
      <c r="DV89" s="628">
        <f t="shared" si="70"/>
        <v>0</v>
      </c>
      <c r="DW89" s="628">
        <f t="shared" si="70"/>
        <v>0</v>
      </c>
      <c r="DX89" s="628">
        <f t="shared" si="70"/>
        <v>0</v>
      </c>
      <c r="DY89" s="628">
        <f t="shared" si="70"/>
        <v>0</v>
      </c>
      <c r="DZ89" s="628">
        <f t="shared" si="70"/>
        <v>0</v>
      </c>
      <c r="EA89" s="628">
        <f t="shared" si="70"/>
        <v>0</v>
      </c>
      <c r="EB89" s="628">
        <f t="shared" si="30"/>
        <v>0</v>
      </c>
      <c r="EC89" s="628">
        <f t="shared" si="30"/>
        <v>0</v>
      </c>
      <c r="ED89" s="628">
        <f t="shared" si="30"/>
        <v>0</v>
      </c>
      <c r="EE89" s="628">
        <f t="shared" si="30"/>
        <v>0</v>
      </c>
      <c r="EF89" s="628">
        <f t="shared" si="30"/>
        <v>0</v>
      </c>
      <c r="EG89" s="628">
        <f t="shared" si="30"/>
        <v>0</v>
      </c>
      <c r="EH89" s="628">
        <f t="shared" si="30"/>
        <v>0</v>
      </c>
      <c r="EI89" s="628">
        <f t="shared" si="30"/>
        <v>0</v>
      </c>
      <c r="EJ89" s="631"/>
      <c r="EK89" s="631">
        <f t="shared" si="77"/>
        <v>0</v>
      </c>
      <c r="EL89" s="631">
        <f t="shared" si="77"/>
        <v>0</v>
      </c>
      <c r="EM89" s="631">
        <f t="shared" si="77"/>
        <v>0</v>
      </c>
      <c r="EN89" s="631">
        <f t="shared" si="77"/>
        <v>1</v>
      </c>
      <c r="EO89" s="631">
        <f t="shared" si="77"/>
        <v>0</v>
      </c>
      <c r="EP89" s="631">
        <f t="shared" si="77"/>
        <v>0</v>
      </c>
      <c r="EQ89" s="631">
        <f t="shared" si="77"/>
        <v>0</v>
      </c>
      <c r="ER89" s="631">
        <f t="shared" si="77"/>
        <v>0</v>
      </c>
      <c r="ES89" s="631">
        <f t="shared" si="77"/>
        <v>0</v>
      </c>
      <c r="ET89" s="631">
        <f t="shared" si="77"/>
        <v>0</v>
      </c>
      <c r="EU89" s="631">
        <f t="shared" si="77"/>
        <v>0</v>
      </c>
      <c r="EV89" s="631">
        <f t="shared" si="77"/>
        <v>0</v>
      </c>
      <c r="EW89" s="631">
        <f t="shared" si="77"/>
        <v>0</v>
      </c>
      <c r="EX89" s="631">
        <f t="shared" si="77"/>
        <v>0</v>
      </c>
      <c r="EY89" s="631">
        <f t="shared" si="77"/>
        <v>0</v>
      </c>
      <c r="EZ89" s="631">
        <f t="shared" si="71"/>
        <v>0</v>
      </c>
      <c r="FA89" s="631">
        <f t="shared" si="71"/>
        <v>0</v>
      </c>
      <c r="FB89" s="631">
        <f t="shared" si="71"/>
        <v>0</v>
      </c>
      <c r="FC89" s="631">
        <f t="shared" si="71"/>
        <v>0</v>
      </c>
      <c r="FD89" s="631">
        <f t="shared" si="72"/>
        <v>0</v>
      </c>
      <c r="FE89" s="631">
        <f t="shared" si="72"/>
        <v>0</v>
      </c>
      <c r="FF89" s="631">
        <f t="shared" si="72"/>
        <v>0</v>
      </c>
      <c r="FG89" s="631">
        <f t="shared" si="72"/>
        <v>0</v>
      </c>
      <c r="FH89" s="631">
        <f t="shared" si="72"/>
        <v>0</v>
      </c>
      <c r="FI89" s="631">
        <f t="shared" si="72"/>
        <v>0</v>
      </c>
      <c r="FJ89" s="631">
        <f t="shared" si="72"/>
        <v>0</v>
      </c>
      <c r="FK89" s="631">
        <f t="shared" si="72"/>
        <v>0</v>
      </c>
      <c r="FL89" s="631">
        <f t="shared" si="72"/>
        <v>0</v>
      </c>
      <c r="FM89" s="631">
        <f t="shared" si="72"/>
        <v>0</v>
      </c>
      <c r="FN89" s="631">
        <f t="shared" si="72"/>
        <v>0</v>
      </c>
      <c r="FO89" s="631">
        <f t="shared" si="72"/>
        <v>0</v>
      </c>
      <c r="FP89" s="631">
        <f t="shared" si="72"/>
        <v>0</v>
      </c>
      <c r="FQ89" s="631">
        <f t="shared" si="72"/>
        <v>0</v>
      </c>
      <c r="FR89" s="631">
        <f t="shared" si="72"/>
        <v>0</v>
      </c>
      <c r="FS89" s="631">
        <f t="shared" si="72"/>
        <v>0</v>
      </c>
      <c r="FT89" s="631">
        <f t="shared" si="94"/>
        <v>0</v>
      </c>
      <c r="FU89" s="631">
        <f t="shared" si="94"/>
        <v>0</v>
      </c>
      <c r="FV89" s="631">
        <f t="shared" si="81"/>
        <v>0</v>
      </c>
      <c r="FW89" s="631">
        <f t="shared" si="81"/>
        <v>0</v>
      </c>
      <c r="FX89" s="631">
        <f t="shared" si="81"/>
        <v>0</v>
      </c>
      <c r="FY89" s="631">
        <f t="shared" si="81"/>
        <v>0</v>
      </c>
      <c r="FZ89" s="631">
        <f t="shared" si="81"/>
        <v>0</v>
      </c>
      <c r="GA89" s="631">
        <f t="shared" si="81"/>
        <v>0</v>
      </c>
      <c r="GB89" s="631">
        <f t="shared" si="81"/>
        <v>0</v>
      </c>
      <c r="GC89" s="631">
        <f t="shared" si="81"/>
        <v>0</v>
      </c>
      <c r="GD89" s="631">
        <f t="shared" si="81"/>
        <v>0</v>
      </c>
      <c r="GE89" s="631">
        <f t="shared" si="81"/>
        <v>0</v>
      </c>
      <c r="GF89" s="631">
        <f t="shared" si="81"/>
        <v>0</v>
      </c>
      <c r="GG89" s="631">
        <f t="shared" si="81"/>
        <v>0</v>
      </c>
      <c r="GH89" s="631">
        <f t="shared" si="81"/>
        <v>0</v>
      </c>
      <c r="GI89" s="631">
        <f t="shared" si="95"/>
        <v>0</v>
      </c>
      <c r="GJ89" s="631">
        <f t="shared" si="95"/>
        <v>0</v>
      </c>
      <c r="GK89" s="631">
        <f t="shared" si="95"/>
        <v>0</v>
      </c>
      <c r="GL89" s="631">
        <f t="shared" si="95"/>
        <v>0</v>
      </c>
      <c r="GM89" s="631">
        <f t="shared" si="95"/>
        <v>0</v>
      </c>
      <c r="GN89" s="631">
        <f t="shared" si="95"/>
        <v>0</v>
      </c>
      <c r="GO89" s="631"/>
      <c r="GP89" s="631">
        <f t="shared" si="78"/>
        <v>0</v>
      </c>
      <c r="GQ89" s="631">
        <f t="shared" si="78"/>
        <v>0</v>
      </c>
      <c r="GR89" s="631">
        <f t="shared" si="78"/>
        <v>0</v>
      </c>
      <c r="GS89" s="631">
        <f t="shared" si="78"/>
        <v>1</v>
      </c>
      <c r="GT89" s="631">
        <f t="shared" si="78"/>
        <v>0</v>
      </c>
      <c r="GU89" s="631">
        <f t="shared" si="78"/>
        <v>0</v>
      </c>
      <c r="GV89" s="631">
        <f t="shared" si="78"/>
        <v>0</v>
      </c>
      <c r="GW89" s="631">
        <f t="shared" si="78"/>
        <v>0</v>
      </c>
      <c r="GX89" s="631">
        <f t="shared" si="78"/>
        <v>0</v>
      </c>
      <c r="GY89" s="631">
        <f t="shared" si="78"/>
        <v>0</v>
      </c>
      <c r="GZ89" s="631">
        <f t="shared" si="78"/>
        <v>0</v>
      </c>
      <c r="HA89" s="631">
        <f t="shared" si="78"/>
        <v>0</v>
      </c>
      <c r="HB89" s="631">
        <f t="shared" si="78"/>
        <v>0</v>
      </c>
      <c r="HC89" s="631">
        <f t="shared" si="78"/>
        <v>0</v>
      </c>
      <c r="HD89" s="631">
        <f t="shared" si="78"/>
        <v>0</v>
      </c>
      <c r="HE89" s="631">
        <f t="shared" si="73"/>
        <v>0</v>
      </c>
      <c r="HF89" s="631">
        <f t="shared" si="73"/>
        <v>0</v>
      </c>
      <c r="HG89" s="631">
        <f t="shared" si="73"/>
        <v>0</v>
      </c>
      <c r="HH89" s="631">
        <f t="shared" si="73"/>
        <v>0</v>
      </c>
      <c r="HI89" s="631">
        <f t="shared" si="73"/>
        <v>0</v>
      </c>
      <c r="HJ89" s="631">
        <f t="shared" si="73"/>
        <v>0</v>
      </c>
      <c r="HK89" s="631">
        <f t="shared" si="73"/>
        <v>0</v>
      </c>
      <c r="HL89" s="631">
        <f t="shared" si="73"/>
        <v>0</v>
      </c>
      <c r="HM89" s="631">
        <f t="shared" si="73"/>
        <v>0</v>
      </c>
      <c r="HN89" s="631">
        <f t="shared" si="73"/>
        <v>0</v>
      </c>
      <c r="HO89" s="631">
        <f t="shared" si="73"/>
        <v>0</v>
      </c>
      <c r="HP89" s="631">
        <f t="shared" si="73"/>
        <v>0</v>
      </c>
      <c r="HQ89" s="631">
        <f t="shared" si="73"/>
        <v>0</v>
      </c>
      <c r="HR89" s="631">
        <f t="shared" si="79"/>
        <v>0</v>
      </c>
      <c r="HS89" s="631">
        <f t="shared" si="79"/>
        <v>0</v>
      </c>
      <c r="HT89" s="631">
        <f t="shared" si="79"/>
        <v>0</v>
      </c>
      <c r="HU89" s="631">
        <f t="shared" si="79"/>
        <v>0</v>
      </c>
      <c r="HV89" s="631">
        <f t="shared" si="80"/>
        <v>0</v>
      </c>
      <c r="HW89" s="631">
        <f t="shared" si="80"/>
        <v>0</v>
      </c>
      <c r="HX89" s="631">
        <f t="shared" si="80"/>
        <v>0</v>
      </c>
      <c r="HY89" s="631">
        <f t="shared" si="80"/>
        <v>0</v>
      </c>
      <c r="HZ89" s="631">
        <f t="shared" si="80"/>
        <v>0</v>
      </c>
      <c r="IA89" s="631">
        <f t="shared" si="80"/>
        <v>0</v>
      </c>
      <c r="IB89" s="631">
        <f t="shared" si="80"/>
        <v>0</v>
      </c>
      <c r="IC89" s="631">
        <f t="shared" si="80"/>
        <v>0</v>
      </c>
      <c r="ID89" s="631">
        <f t="shared" si="80"/>
        <v>0</v>
      </c>
      <c r="IE89" s="631">
        <f t="shared" si="80"/>
        <v>0</v>
      </c>
      <c r="IF89" s="631">
        <f t="shared" si="80"/>
        <v>0</v>
      </c>
      <c r="IG89" s="631">
        <f t="shared" si="80"/>
        <v>0</v>
      </c>
      <c r="IH89" s="631">
        <f t="shared" si="80"/>
        <v>0</v>
      </c>
      <c r="II89" s="631">
        <f t="shared" si="74"/>
        <v>0</v>
      </c>
      <c r="IJ89" s="631">
        <f t="shared" si="74"/>
        <v>0</v>
      </c>
      <c r="IK89" s="631">
        <f t="shared" si="74"/>
        <v>0</v>
      </c>
      <c r="IL89" s="631">
        <f t="shared" si="38"/>
        <v>0</v>
      </c>
      <c r="IM89" s="631">
        <f t="shared" si="38"/>
        <v>0</v>
      </c>
      <c r="IN89" s="631">
        <f t="shared" si="38"/>
        <v>0</v>
      </c>
      <c r="IO89" s="631">
        <f t="shared" si="38"/>
        <v>0</v>
      </c>
      <c r="IP89" s="631">
        <f t="shared" si="38"/>
        <v>0</v>
      </c>
      <c r="IQ89" s="631">
        <f t="shared" si="38"/>
        <v>0</v>
      </c>
      <c r="IR89" s="631">
        <f t="shared" si="38"/>
        <v>0</v>
      </c>
      <c r="IS89" s="631">
        <f t="shared" si="38"/>
        <v>0</v>
      </c>
      <c r="IT89" s="631"/>
      <c r="IU89" s="631">
        <f t="shared" si="82"/>
        <v>0</v>
      </c>
      <c r="IV89" s="631">
        <f t="shared" si="82"/>
        <v>0</v>
      </c>
      <c r="IW89" s="631">
        <f t="shared" si="82"/>
        <v>0</v>
      </c>
      <c r="IX89" s="631">
        <f t="shared" si="82"/>
        <v>30.534299999999998</v>
      </c>
      <c r="IY89" s="631">
        <f t="shared" si="82"/>
        <v>0</v>
      </c>
      <c r="IZ89" s="631">
        <f t="shared" si="82"/>
        <v>0</v>
      </c>
      <c r="JA89" s="631">
        <f t="shared" si="82"/>
        <v>0</v>
      </c>
      <c r="JB89" s="631">
        <f t="shared" si="82"/>
        <v>0</v>
      </c>
      <c r="JC89" s="631">
        <f t="shared" si="82"/>
        <v>0</v>
      </c>
      <c r="JD89" s="631">
        <f t="shared" si="82"/>
        <v>0</v>
      </c>
      <c r="JE89" s="631">
        <f t="shared" si="83"/>
        <v>0</v>
      </c>
      <c r="JF89" s="631">
        <f t="shared" si="83"/>
        <v>0</v>
      </c>
      <c r="JG89" s="631">
        <f t="shared" si="83"/>
        <v>0</v>
      </c>
      <c r="JH89" s="631">
        <f t="shared" si="83"/>
        <v>0</v>
      </c>
      <c r="JI89" s="631">
        <f t="shared" si="83"/>
        <v>0</v>
      </c>
      <c r="JJ89" s="631">
        <f t="shared" si="83"/>
        <v>0</v>
      </c>
      <c r="JK89" s="631">
        <f t="shared" si="83"/>
        <v>0</v>
      </c>
      <c r="JL89" s="631">
        <f t="shared" si="83"/>
        <v>0</v>
      </c>
      <c r="JM89" s="631">
        <f t="shared" si="83"/>
        <v>0</v>
      </c>
      <c r="JN89" s="631">
        <f t="shared" si="83"/>
        <v>0</v>
      </c>
      <c r="JO89" s="631">
        <f t="shared" si="84"/>
        <v>0</v>
      </c>
      <c r="JP89" s="631">
        <f t="shared" si="84"/>
        <v>0</v>
      </c>
      <c r="JQ89" s="631">
        <f t="shared" si="84"/>
        <v>0</v>
      </c>
      <c r="JR89" s="631">
        <f t="shared" si="84"/>
        <v>0</v>
      </c>
      <c r="JS89" s="631">
        <f t="shared" si="84"/>
        <v>0</v>
      </c>
      <c r="JT89" s="631">
        <f t="shared" si="84"/>
        <v>0</v>
      </c>
      <c r="JU89" s="631">
        <f t="shared" si="84"/>
        <v>0</v>
      </c>
      <c r="JV89" s="631">
        <f t="shared" si="84"/>
        <v>0</v>
      </c>
      <c r="JW89" s="631">
        <f t="shared" si="84"/>
        <v>0</v>
      </c>
      <c r="JX89" s="631">
        <f t="shared" si="84"/>
        <v>0</v>
      </c>
      <c r="JY89" s="631">
        <f t="shared" si="85"/>
        <v>0</v>
      </c>
      <c r="JZ89" s="631">
        <f t="shared" si="85"/>
        <v>0</v>
      </c>
      <c r="KA89" s="631">
        <f t="shared" si="85"/>
        <v>0</v>
      </c>
      <c r="KB89" s="631">
        <f t="shared" si="85"/>
        <v>0</v>
      </c>
      <c r="KC89" s="631">
        <f t="shared" si="85"/>
        <v>0</v>
      </c>
      <c r="KD89" s="631">
        <f t="shared" si="85"/>
        <v>0</v>
      </c>
      <c r="KE89" s="631">
        <f t="shared" si="85"/>
        <v>0</v>
      </c>
      <c r="KF89" s="631">
        <f t="shared" si="85"/>
        <v>0</v>
      </c>
      <c r="KG89" s="631">
        <f t="shared" si="85"/>
        <v>0</v>
      </c>
      <c r="KH89" s="631">
        <f t="shared" si="85"/>
        <v>0</v>
      </c>
      <c r="KI89" s="631">
        <f t="shared" si="86"/>
        <v>0</v>
      </c>
      <c r="KJ89" s="631">
        <f t="shared" si="86"/>
        <v>0</v>
      </c>
      <c r="KK89" s="631">
        <f t="shared" si="86"/>
        <v>0</v>
      </c>
      <c r="KL89" s="631">
        <f t="shared" si="86"/>
        <v>0</v>
      </c>
      <c r="KM89" s="631">
        <f t="shared" si="86"/>
        <v>0</v>
      </c>
      <c r="KN89" s="631">
        <f t="shared" si="86"/>
        <v>0</v>
      </c>
      <c r="KO89" s="631">
        <f t="shared" si="86"/>
        <v>0</v>
      </c>
      <c r="KP89" s="631">
        <f t="shared" si="86"/>
        <v>0</v>
      </c>
      <c r="KQ89" s="631">
        <f t="shared" si="86"/>
        <v>0</v>
      </c>
      <c r="KR89" s="631">
        <f t="shared" si="86"/>
        <v>0</v>
      </c>
      <c r="KS89" s="631">
        <f t="shared" si="87"/>
        <v>0</v>
      </c>
      <c r="KT89" s="631">
        <f t="shared" si="87"/>
        <v>0</v>
      </c>
      <c r="KU89" s="631">
        <f t="shared" si="87"/>
        <v>0</v>
      </c>
      <c r="KV89" s="631">
        <f t="shared" si="87"/>
        <v>0</v>
      </c>
      <c r="KW89" s="631">
        <f t="shared" si="87"/>
        <v>0</v>
      </c>
      <c r="KX89" s="631">
        <f t="shared" si="87"/>
        <v>0</v>
      </c>
      <c r="KY89" s="631"/>
      <c r="KZ89" s="631">
        <f t="shared" si="88"/>
        <v>0</v>
      </c>
      <c r="LA89" s="631">
        <f t="shared" si="88"/>
        <v>0</v>
      </c>
      <c r="LB89" s="631">
        <f t="shared" si="88"/>
        <v>0</v>
      </c>
      <c r="LC89" s="631">
        <f t="shared" si="88"/>
        <v>4.7497799999999994</v>
      </c>
      <c r="LD89" s="631">
        <f t="shared" si="88"/>
        <v>0</v>
      </c>
      <c r="LE89" s="631">
        <f t="shared" si="88"/>
        <v>0</v>
      </c>
      <c r="LF89" s="631">
        <f t="shared" si="88"/>
        <v>0</v>
      </c>
      <c r="LG89" s="631">
        <f t="shared" si="88"/>
        <v>0</v>
      </c>
      <c r="LH89" s="631">
        <f t="shared" si="88"/>
        <v>0</v>
      </c>
      <c r="LI89" s="631">
        <f t="shared" si="88"/>
        <v>0</v>
      </c>
      <c r="LJ89" s="631">
        <f t="shared" si="89"/>
        <v>0</v>
      </c>
      <c r="LK89" s="631">
        <f t="shared" si="89"/>
        <v>0</v>
      </c>
      <c r="LL89" s="631">
        <f t="shared" si="89"/>
        <v>0</v>
      </c>
      <c r="LM89" s="631">
        <f t="shared" si="89"/>
        <v>0</v>
      </c>
      <c r="LN89" s="631">
        <f t="shared" si="89"/>
        <v>0</v>
      </c>
      <c r="LO89" s="631">
        <f t="shared" si="89"/>
        <v>0</v>
      </c>
      <c r="LP89" s="631">
        <f t="shared" si="89"/>
        <v>0</v>
      </c>
      <c r="LQ89" s="631">
        <f t="shared" si="89"/>
        <v>0</v>
      </c>
      <c r="LR89" s="631">
        <f t="shared" si="89"/>
        <v>0</v>
      </c>
      <c r="LS89" s="631">
        <f t="shared" si="89"/>
        <v>0</v>
      </c>
      <c r="LT89" s="631">
        <f t="shared" si="90"/>
        <v>0</v>
      </c>
      <c r="LU89" s="631">
        <f t="shared" si="90"/>
        <v>0</v>
      </c>
      <c r="LV89" s="631">
        <f t="shared" si="90"/>
        <v>0</v>
      </c>
      <c r="LW89" s="631">
        <f t="shared" si="90"/>
        <v>0</v>
      </c>
      <c r="LX89" s="631">
        <f t="shared" si="90"/>
        <v>0</v>
      </c>
      <c r="LY89" s="631">
        <f t="shared" si="90"/>
        <v>0</v>
      </c>
      <c r="LZ89" s="631">
        <f t="shared" si="90"/>
        <v>0</v>
      </c>
      <c r="MA89" s="631">
        <f t="shared" si="90"/>
        <v>0</v>
      </c>
      <c r="MB89" s="631">
        <f t="shared" si="90"/>
        <v>0</v>
      </c>
      <c r="MC89" s="631">
        <f t="shared" si="90"/>
        <v>0</v>
      </c>
      <c r="MD89" s="631">
        <f t="shared" si="91"/>
        <v>0</v>
      </c>
      <c r="ME89" s="631">
        <f t="shared" si="91"/>
        <v>0</v>
      </c>
      <c r="MF89" s="631">
        <f t="shared" si="91"/>
        <v>0</v>
      </c>
      <c r="MG89" s="631">
        <f t="shared" si="91"/>
        <v>0</v>
      </c>
      <c r="MH89" s="631">
        <f t="shared" si="91"/>
        <v>0</v>
      </c>
      <c r="MI89" s="631">
        <f t="shared" si="91"/>
        <v>0</v>
      </c>
      <c r="MJ89" s="631">
        <f t="shared" si="91"/>
        <v>0</v>
      </c>
      <c r="MK89" s="631">
        <f t="shared" si="91"/>
        <v>0</v>
      </c>
      <c r="ML89" s="631">
        <f t="shared" si="91"/>
        <v>0</v>
      </c>
      <c r="MM89" s="631">
        <f t="shared" si="91"/>
        <v>0</v>
      </c>
      <c r="MN89" s="631">
        <f t="shared" si="92"/>
        <v>0</v>
      </c>
      <c r="MO89" s="631">
        <f t="shared" si="92"/>
        <v>0</v>
      </c>
      <c r="MP89" s="631">
        <f t="shared" si="92"/>
        <v>0</v>
      </c>
      <c r="MQ89" s="631">
        <f t="shared" si="92"/>
        <v>0</v>
      </c>
      <c r="MR89" s="631">
        <f t="shared" si="92"/>
        <v>0</v>
      </c>
      <c r="MS89" s="631">
        <f t="shared" si="92"/>
        <v>0</v>
      </c>
      <c r="MT89" s="631">
        <f t="shared" si="92"/>
        <v>0</v>
      </c>
      <c r="MU89" s="631">
        <f t="shared" si="92"/>
        <v>0</v>
      </c>
      <c r="MV89" s="631">
        <f t="shared" si="92"/>
        <v>0</v>
      </c>
      <c r="MW89" s="631">
        <f t="shared" si="92"/>
        <v>0</v>
      </c>
      <c r="MX89" s="631">
        <f t="shared" si="93"/>
        <v>0</v>
      </c>
      <c r="MY89" s="631">
        <f t="shared" si="93"/>
        <v>0</v>
      </c>
      <c r="MZ89" s="631">
        <f t="shared" si="93"/>
        <v>0</v>
      </c>
      <c r="NA89" s="631">
        <f t="shared" si="93"/>
        <v>0</v>
      </c>
      <c r="NB89" s="631">
        <f t="shared" si="93"/>
        <v>0</v>
      </c>
      <c r="NC89" s="631">
        <f t="shared" si="93"/>
        <v>0</v>
      </c>
    </row>
    <row r="90" spans="1:367">
      <c r="A90" s="496" t="s">
        <v>83</v>
      </c>
      <c r="B90" s="496" t="s">
        <v>169</v>
      </c>
      <c r="C90" s="497">
        <v>4.2324529999999996</v>
      </c>
      <c r="D90" s="497">
        <v>0.45712399999999997</v>
      </c>
      <c r="E90" s="362">
        <f t="shared" si="51"/>
        <v>2.7913156735637659E-3</v>
      </c>
      <c r="F90" s="363">
        <f t="shared" si="52"/>
        <v>1.3721606905216981E-3</v>
      </c>
      <c r="G90" s="498">
        <f>E90*Dichtheden!$V$70</f>
        <v>143.80545722845085</v>
      </c>
      <c r="H90" s="499">
        <f>IF(C90=0,0,ROUND(IF((G90/2)/Dichtheden!$C$3&lt;1,1,(G90/2)/Dichtheden!$C$3),0))</f>
        <v>1</v>
      </c>
      <c r="I90" s="498">
        <f>E90*Dichtheden!$AJ$70</f>
        <v>23.967576204741807</v>
      </c>
      <c r="J90" s="499">
        <f>IF(C90=0,0,ROUND(IF((I90/2)/Dichtheden!$D$3&lt;1,1,(I90/2)/Dichtheden!$D$3),0))</f>
        <v>1</v>
      </c>
      <c r="K90" s="498">
        <f t="shared" si="21"/>
        <v>71.902728614225424</v>
      </c>
      <c r="L90" s="500">
        <f t="shared" si="22"/>
        <v>71.902728614225424</v>
      </c>
      <c r="M90" s="498">
        <f>IF(D90=0,0,IF((D90*Dichtheden!$G$4)&lt;25,25,D90*Dichtheden!$G$4))</f>
        <v>102.85289999999999</v>
      </c>
      <c r="N90" s="499">
        <f>D90*Dichtheden!$H$4</f>
        <v>15.999339999999998</v>
      </c>
      <c r="O90" s="501"/>
      <c r="P90" s="501"/>
      <c r="Q90" s="502">
        <f>E90*Dichtheden!$AS$68</f>
        <v>106.0565247059825</v>
      </c>
      <c r="R90" s="495">
        <f>IF(Q90=0,0,ROUND(IF((Q90/2)/Dichtheden!$C$3&lt;1,1,(Q90/2)/Dichtheden!$C$3),0))</f>
        <v>1</v>
      </c>
      <c r="S90" s="502">
        <f>E90*Dichtheden!$AY$68</f>
        <v>5.8720561701617431</v>
      </c>
      <c r="T90" s="495">
        <f>IF(Q90=0,0,ROUND(IF((S90/2)/Dichtheden!$D$3&lt;1,1,(S90/2)/Dichtheden!$D$3),0))</f>
        <v>1</v>
      </c>
      <c r="U90" s="502">
        <f>D90*Dichtheden!$G$5</f>
        <v>99.653031999999996</v>
      </c>
      <c r="V90" s="502">
        <f>D90*Dichtheden!$H$5</f>
        <v>6.8568599999999993</v>
      </c>
      <c r="X90" s="630"/>
      <c r="AA90" s="628">
        <f t="shared" si="65"/>
        <v>0</v>
      </c>
      <c r="AB90" s="628">
        <f t="shared" si="65"/>
        <v>0</v>
      </c>
      <c r="AC90" s="628">
        <f t="shared" si="65"/>
        <v>0</v>
      </c>
      <c r="AD90" s="628">
        <f t="shared" si="65"/>
        <v>4.2324529999999996</v>
      </c>
      <c r="AE90" s="628">
        <f t="shared" si="65"/>
        <v>0</v>
      </c>
      <c r="AF90" s="628">
        <f t="shared" si="65"/>
        <v>0</v>
      </c>
      <c r="AG90" s="628">
        <f t="shared" si="65"/>
        <v>0</v>
      </c>
      <c r="AH90" s="628">
        <f t="shared" si="65"/>
        <v>0</v>
      </c>
      <c r="AI90" s="628">
        <f t="shared" si="65"/>
        <v>0</v>
      </c>
      <c r="AJ90" s="628">
        <f t="shared" si="65"/>
        <v>0</v>
      </c>
      <c r="AK90" s="628">
        <f t="shared" si="65"/>
        <v>0</v>
      </c>
      <c r="AL90" s="628">
        <f t="shared" si="65"/>
        <v>0</v>
      </c>
      <c r="AM90" s="628">
        <f t="shared" si="65"/>
        <v>0</v>
      </c>
      <c r="AN90" s="628">
        <f t="shared" si="65"/>
        <v>0</v>
      </c>
      <c r="AO90" s="628">
        <f t="shared" si="65"/>
        <v>0</v>
      </c>
      <c r="AP90" s="628">
        <f t="shared" si="65"/>
        <v>0</v>
      </c>
      <c r="AQ90" s="628">
        <f t="shared" si="75"/>
        <v>0</v>
      </c>
      <c r="AR90" s="628">
        <f t="shared" si="75"/>
        <v>0</v>
      </c>
      <c r="AS90" s="628">
        <f t="shared" si="75"/>
        <v>0</v>
      </c>
      <c r="AT90" s="628">
        <f t="shared" si="75"/>
        <v>0</v>
      </c>
      <c r="AU90" s="628">
        <f t="shared" si="75"/>
        <v>0</v>
      </c>
      <c r="AV90" s="628">
        <f t="shared" si="75"/>
        <v>0</v>
      </c>
      <c r="AW90" s="628">
        <f t="shared" si="75"/>
        <v>0</v>
      </c>
      <c r="AX90" s="628">
        <f t="shared" si="75"/>
        <v>0</v>
      </c>
      <c r="AY90" s="628">
        <f t="shared" si="75"/>
        <v>0</v>
      </c>
      <c r="AZ90" s="628">
        <f t="shared" si="75"/>
        <v>0</v>
      </c>
      <c r="BA90" s="628">
        <f t="shared" si="75"/>
        <v>0</v>
      </c>
      <c r="BB90" s="628">
        <f t="shared" si="75"/>
        <v>0</v>
      </c>
      <c r="BC90" s="628">
        <f t="shared" si="75"/>
        <v>0</v>
      </c>
      <c r="BD90" s="628">
        <f t="shared" si="75"/>
        <v>0</v>
      </c>
      <c r="BE90" s="628">
        <f t="shared" si="75"/>
        <v>0</v>
      </c>
      <c r="BF90" s="628">
        <f t="shared" si="66"/>
        <v>0</v>
      </c>
      <c r="BG90" s="628">
        <f t="shared" si="67"/>
        <v>0</v>
      </c>
      <c r="BH90" s="628">
        <f t="shared" si="67"/>
        <v>0</v>
      </c>
      <c r="BI90" s="628">
        <f t="shared" si="67"/>
        <v>0</v>
      </c>
      <c r="BJ90" s="628">
        <f t="shared" si="67"/>
        <v>0</v>
      </c>
      <c r="BK90" s="628">
        <f t="shared" si="67"/>
        <v>0</v>
      </c>
      <c r="BL90" s="628">
        <f t="shared" si="67"/>
        <v>0</v>
      </c>
      <c r="BM90" s="628">
        <f t="shared" si="67"/>
        <v>0</v>
      </c>
      <c r="BN90" s="628">
        <f t="shared" si="67"/>
        <v>0</v>
      </c>
      <c r="BO90" s="628">
        <f t="shared" si="67"/>
        <v>0</v>
      </c>
      <c r="BP90" s="628">
        <f t="shared" si="67"/>
        <v>0</v>
      </c>
      <c r="BQ90" s="628">
        <f t="shared" si="67"/>
        <v>0</v>
      </c>
      <c r="BR90" s="628">
        <f t="shared" si="67"/>
        <v>0</v>
      </c>
      <c r="BS90" s="628">
        <f t="shared" si="67"/>
        <v>0</v>
      </c>
      <c r="BT90" s="628">
        <f t="shared" si="67"/>
        <v>0</v>
      </c>
      <c r="BU90" s="628">
        <f t="shared" si="67"/>
        <v>0</v>
      </c>
      <c r="BV90" s="628">
        <f t="shared" si="67"/>
        <v>0</v>
      </c>
      <c r="BW90" s="628">
        <f t="shared" si="26"/>
        <v>0</v>
      </c>
      <c r="BX90" s="628">
        <f t="shared" si="26"/>
        <v>0</v>
      </c>
      <c r="BY90" s="628">
        <f t="shared" si="26"/>
        <v>0</v>
      </c>
      <c r="BZ90" s="628">
        <f t="shared" si="26"/>
        <v>0</v>
      </c>
      <c r="CA90" s="628">
        <f t="shared" si="26"/>
        <v>0</v>
      </c>
      <c r="CB90" s="628">
        <f t="shared" si="26"/>
        <v>0</v>
      </c>
      <c r="CC90" s="628">
        <f t="shared" si="26"/>
        <v>0</v>
      </c>
      <c r="CD90" s="628">
        <f t="shared" si="26"/>
        <v>0</v>
      </c>
      <c r="CE90" s="628"/>
      <c r="CF90" s="628">
        <f t="shared" si="68"/>
        <v>0</v>
      </c>
      <c r="CG90" s="628">
        <f t="shared" si="68"/>
        <v>0</v>
      </c>
      <c r="CH90" s="628">
        <f t="shared" si="68"/>
        <v>0</v>
      </c>
      <c r="CI90" s="628">
        <f t="shared" si="68"/>
        <v>0.45712399999999997</v>
      </c>
      <c r="CJ90" s="628">
        <f t="shared" si="68"/>
        <v>0</v>
      </c>
      <c r="CK90" s="628">
        <f t="shared" si="68"/>
        <v>0</v>
      </c>
      <c r="CL90" s="628">
        <f t="shared" si="68"/>
        <v>0</v>
      </c>
      <c r="CM90" s="628">
        <f t="shared" si="68"/>
        <v>0</v>
      </c>
      <c r="CN90" s="628">
        <f t="shared" si="68"/>
        <v>0</v>
      </c>
      <c r="CO90" s="628">
        <f t="shared" si="68"/>
        <v>0</v>
      </c>
      <c r="CP90" s="628">
        <f t="shared" si="68"/>
        <v>0</v>
      </c>
      <c r="CQ90" s="628">
        <f t="shared" si="68"/>
        <v>0</v>
      </c>
      <c r="CR90" s="628">
        <f t="shared" si="68"/>
        <v>0</v>
      </c>
      <c r="CS90" s="628">
        <f t="shared" si="68"/>
        <v>0</v>
      </c>
      <c r="CT90" s="628">
        <f t="shared" si="68"/>
        <v>0</v>
      </c>
      <c r="CU90" s="628">
        <f t="shared" si="68"/>
        <v>0</v>
      </c>
      <c r="CV90" s="628">
        <f t="shared" si="76"/>
        <v>0</v>
      </c>
      <c r="CW90" s="628">
        <f t="shared" si="76"/>
        <v>0</v>
      </c>
      <c r="CX90" s="628">
        <f t="shared" si="76"/>
        <v>0</v>
      </c>
      <c r="CY90" s="628">
        <f t="shared" si="76"/>
        <v>0</v>
      </c>
      <c r="CZ90" s="628">
        <f t="shared" si="76"/>
        <v>0</v>
      </c>
      <c r="DA90" s="628">
        <f t="shared" si="76"/>
        <v>0</v>
      </c>
      <c r="DB90" s="628">
        <f t="shared" si="76"/>
        <v>0</v>
      </c>
      <c r="DC90" s="628">
        <f t="shared" si="76"/>
        <v>0</v>
      </c>
      <c r="DD90" s="628">
        <f t="shared" si="76"/>
        <v>0</v>
      </c>
      <c r="DE90" s="628">
        <f t="shared" si="76"/>
        <v>0</v>
      </c>
      <c r="DF90" s="628">
        <f t="shared" si="76"/>
        <v>0</v>
      </c>
      <c r="DG90" s="628">
        <f t="shared" si="76"/>
        <v>0</v>
      </c>
      <c r="DH90" s="628">
        <f t="shared" si="76"/>
        <v>0</v>
      </c>
      <c r="DI90" s="628">
        <f t="shared" si="76"/>
        <v>0</v>
      </c>
      <c r="DJ90" s="628">
        <f t="shared" si="76"/>
        <v>0</v>
      </c>
      <c r="DK90" s="628">
        <f t="shared" si="69"/>
        <v>0</v>
      </c>
      <c r="DL90" s="628">
        <f t="shared" si="70"/>
        <v>0</v>
      </c>
      <c r="DM90" s="628">
        <f t="shared" si="70"/>
        <v>0</v>
      </c>
      <c r="DN90" s="628">
        <f t="shared" si="70"/>
        <v>0</v>
      </c>
      <c r="DO90" s="628">
        <f t="shared" si="70"/>
        <v>0</v>
      </c>
      <c r="DP90" s="628">
        <f t="shared" si="70"/>
        <v>0</v>
      </c>
      <c r="DQ90" s="628">
        <f t="shared" si="70"/>
        <v>0</v>
      </c>
      <c r="DR90" s="628">
        <f t="shared" si="70"/>
        <v>0</v>
      </c>
      <c r="DS90" s="628">
        <f t="shared" si="70"/>
        <v>0</v>
      </c>
      <c r="DT90" s="628">
        <f t="shared" si="70"/>
        <v>0</v>
      </c>
      <c r="DU90" s="628">
        <f t="shared" si="70"/>
        <v>0</v>
      </c>
      <c r="DV90" s="628">
        <f t="shared" si="70"/>
        <v>0</v>
      </c>
      <c r="DW90" s="628">
        <f t="shared" si="70"/>
        <v>0</v>
      </c>
      <c r="DX90" s="628">
        <f t="shared" si="70"/>
        <v>0</v>
      </c>
      <c r="DY90" s="628">
        <f t="shared" si="70"/>
        <v>0</v>
      </c>
      <c r="DZ90" s="628">
        <f t="shared" si="70"/>
        <v>0</v>
      </c>
      <c r="EA90" s="628">
        <f t="shared" si="70"/>
        <v>0</v>
      </c>
      <c r="EB90" s="628">
        <f t="shared" si="30"/>
        <v>0</v>
      </c>
      <c r="EC90" s="628">
        <f t="shared" si="30"/>
        <v>0</v>
      </c>
      <c r="ED90" s="628">
        <f t="shared" si="30"/>
        <v>0</v>
      </c>
      <c r="EE90" s="628">
        <f t="shared" si="30"/>
        <v>0</v>
      </c>
      <c r="EF90" s="628">
        <f t="shared" si="30"/>
        <v>0</v>
      </c>
      <c r="EG90" s="628">
        <f t="shared" si="30"/>
        <v>0</v>
      </c>
      <c r="EH90" s="628">
        <f t="shared" si="30"/>
        <v>0</v>
      </c>
      <c r="EI90" s="628">
        <f t="shared" si="30"/>
        <v>0</v>
      </c>
      <c r="EJ90" s="631"/>
      <c r="EK90" s="631">
        <f t="shared" si="77"/>
        <v>0</v>
      </c>
      <c r="EL90" s="631">
        <f t="shared" si="77"/>
        <v>0</v>
      </c>
      <c r="EM90" s="631">
        <f t="shared" si="77"/>
        <v>0</v>
      </c>
      <c r="EN90" s="631">
        <f t="shared" si="77"/>
        <v>1</v>
      </c>
      <c r="EO90" s="631">
        <f t="shared" si="77"/>
        <v>0</v>
      </c>
      <c r="EP90" s="631">
        <f t="shared" si="77"/>
        <v>0</v>
      </c>
      <c r="EQ90" s="631">
        <f t="shared" si="77"/>
        <v>0</v>
      </c>
      <c r="ER90" s="631">
        <f t="shared" si="77"/>
        <v>0</v>
      </c>
      <c r="ES90" s="631">
        <f t="shared" si="77"/>
        <v>0</v>
      </c>
      <c r="ET90" s="631">
        <f t="shared" si="77"/>
        <v>0</v>
      </c>
      <c r="EU90" s="631">
        <f t="shared" si="77"/>
        <v>0</v>
      </c>
      <c r="EV90" s="631">
        <f t="shared" si="77"/>
        <v>0</v>
      </c>
      <c r="EW90" s="631">
        <f t="shared" si="77"/>
        <v>0</v>
      </c>
      <c r="EX90" s="631">
        <f t="shared" si="77"/>
        <v>0</v>
      </c>
      <c r="EY90" s="631">
        <f t="shared" si="77"/>
        <v>0</v>
      </c>
      <c r="EZ90" s="631">
        <f t="shared" si="71"/>
        <v>0</v>
      </c>
      <c r="FA90" s="631">
        <f t="shared" si="71"/>
        <v>0</v>
      </c>
      <c r="FB90" s="631">
        <f t="shared" si="71"/>
        <v>0</v>
      </c>
      <c r="FC90" s="631">
        <f t="shared" si="71"/>
        <v>0</v>
      </c>
      <c r="FD90" s="631">
        <f t="shared" si="72"/>
        <v>0</v>
      </c>
      <c r="FE90" s="631">
        <f t="shared" si="72"/>
        <v>0</v>
      </c>
      <c r="FF90" s="631">
        <f t="shared" si="72"/>
        <v>0</v>
      </c>
      <c r="FG90" s="631">
        <f t="shared" si="72"/>
        <v>0</v>
      </c>
      <c r="FH90" s="631">
        <f t="shared" si="72"/>
        <v>0</v>
      </c>
      <c r="FI90" s="631">
        <f t="shared" si="72"/>
        <v>0</v>
      </c>
      <c r="FJ90" s="631">
        <f t="shared" si="72"/>
        <v>0</v>
      </c>
      <c r="FK90" s="631">
        <f t="shared" si="72"/>
        <v>0</v>
      </c>
      <c r="FL90" s="631">
        <f t="shared" si="72"/>
        <v>0</v>
      </c>
      <c r="FM90" s="631">
        <f t="shared" si="72"/>
        <v>0</v>
      </c>
      <c r="FN90" s="631">
        <f t="shared" si="72"/>
        <v>0</v>
      </c>
      <c r="FO90" s="631">
        <f t="shared" si="72"/>
        <v>0</v>
      </c>
      <c r="FP90" s="631">
        <f t="shared" si="72"/>
        <v>0</v>
      </c>
      <c r="FQ90" s="631">
        <f t="shared" si="72"/>
        <v>0</v>
      </c>
      <c r="FR90" s="631">
        <f t="shared" si="72"/>
        <v>0</v>
      </c>
      <c r="FS90" s="631">
        <f t="shared" si="72"/>
        <v>0</v>
      </c>
      <c r="FT90" s="631">
        <f t="shared" si="94"/>
        <v>0</v>
      </c>
      <c r="FU90" s="631">
        <f t="shared" si="94"/>
        <v>0</v>
      </c>
      <c r="FV90" s="631">
        <f t="shared" si="81"/>
        <v>0</v>
      </c>
      <c r="FW90" s="631">
        <f t="shared" si="81"/>
        <v>0</v>
      </c>
      <c r="FX90" s="631">
        <f t="shared" si="81"/>
        <v>0</v>
      </c>
      <c r="FY90" s="631">
        <f t="shared" si="81"/>
        <v>0</v>
      </c>
      <c r="FZ90" s="631">
        <f t="shared" si="81"/>
        <v>0</v>
      </c>
      <c r="GA90" s="631">
        <f t="shared" si="81"/>
        <v>0</v>
      </c>
      <c r="GB90" s="631">
        <f t="shared" si="81"/>
        <v>0</v>
      </c>
      <c r="GC90" s="631">
        <f t="shared" si="81"/>
        <v>0</v>
      </c>
      <c r="GD90" s="631">
        <f t="shared" si="81"/>
        <v>0</v>
      </c>
      <c r="GE90" s="631">
        <f t="shared" si="81"/>
        <v>0</v>
      </c>
      <c r="GF90" s="631">
        <f t="shared" si="81"/>
        <v>0</v>
      </c>
      <c r="GG90" s="631">
        <f t="shared" si="81"/>
        <v>0</v>
      </c>
      <c r="GH90" s="631">
        <f t="shared" si="81"/>
        <v>0</v>
      </c>
      <c r="GI90" s="631">
        <f t="shared" si="95"/>
        <v>0</v>
      </c>
      <c r="GJ90" s="631">
        <f t="shared" si="95"/>
        <v>0</v>
      </c>
      <c r="GK90" s="631">
        <f t="shared" si="95"/>
        <v>0</v>
      </c>
      <c r="GL90" s="631">
        <f t="shared" si="95"/>
        <v>0</v>
      </c>
      <c r="GM90" s="631">
        <f t="shared" si="95"/>
        <v>0</v>
      </c>
      <c r="GN90" s="631">
        <f t="shared" si="95"/>
        <v>0</v>
      </c>
      <c r="GO90" s="631"/>
      <c r="GP90" s="631">
        <f t="shared" si="78"/>
        <v>0</v>
      </c>
      <c r="GQ90" s="631">
        <f t="shared" si="78"/>
        <v>0</v>
      </c>
      <c r="GR90" s="631">
        <f t="shared" si="78"/>
        <v>0</v>
      </c>
      <c r="GS90" s="631">
        <f t="shared" si="78"/>
        <v>1</v>
      </c>
      <c r="GT90" s="631">
        <f t="shared" si="78"/>
        <v>0</v>
      </c>
      <c r="GU90" s="631">
        <f t="shared" si="78"/>
        <v>0</v>
      </c>
      <c r="GV90" s="631">
        <f t="shared" si="78"/>
        <v>0</v>
      </c>
      <c r="GW90" s="631">
        <f t="shared" si="78"/>
        <v>0</v>
      </c>
      <c r="GX90" s="631">
        <f t="shared" si="78"/>
        <v>0</v>
      </c>
      <c r="GY90" s="631">
        <f t="shared" si="78"/>
        <v>0</v>
      </c>
      <c r="GZ90" s="631">
        <f t="shared" si="78"/>
        <v>0</v>
      </c>
      <c r="HA90" s="631">
        <f t="shared" si="78"/>
        <v>0</v>
      </c>
      <c r="HB90" s="631">
        <f t="shared" si="78"/>
        <v>0</v>
      </c>
      <c r="HC90" s="631">
        <f t="shared" si="78"/>
        <v>0</v>
      </c>
      <c r="HD90" s="631">
        <f t="shared" si="78"/>
        <v>0</v>
      </c>
      <c r="HE90" s="631">
        <f t="shared" si="73"/>
        <v>0</v>
      </c>
      <c r="HF90" s="631">
        <f t="shared" si="73"/>
        <v>0</v>
      </c>
      <c r="HG90" s="631">
        <f t="shared" si="73"/>
        <v>0</v>
      </c>
      <c r="HH90" s="631">
        <f t="shared" si="73"/>
        <v>0</v>
      </c>
      <c r="HI90" s="631">
        <f t="shared" si="73"/>
        <v>0</v>
      </c>
      <c r="HJ90" s="631">
        <f t="shared" si="73"/>
        <v>0</v>
      </c>
      <c r="HK90" s="631">
        <f t="shared" si="73"/>
        <v>0</v>
      </c>
      <c r="HL90" s="631">
        <f t="shared" si="73"/>
        <v>0</v>
      </c>
      <c r="HM90" s="631">
        <f t="shared" si="73"/>
        <v>0</v>
      </c>
      <c r="HN90" s="631">
        <f t="shared" si="73"/>
        <v>0</v>
      </c>
      <c r="HO90" s="631">
        <f t="shared" si="73"/>
        <v>0</v>
      </c>
      <c r="HP90" s="631">
        <f t="shared" si="73"/>
        <v>0</v>
      </c>
      <c r="HQ90" s="631">
        <f t="shared" si="73"/>
        <v>0</v>
      </c>
      <c r="HR90" s="631">
        <f t="shared" si="79"/>
        <v>0</v>
      </c>
      <c r="HS90" s="631">
        <f t="shared" si="79"/>
        <v>0</v>
      </c>
      <c r="HT90" s="631">
        <f t="shared" si="79"/>
        <v>0</v>
      </c>
      <c r="HU90" s="631">
        <f t="shared" si="79"/>
        <v>0</v>
      </c>
      <c r="HV90" s="631">
        <f t="shared" si="80"/>
        <v>0</v>
      </c>
      <c r="HW90" s="631">
        <f t="shared" si="80"/>
        <v>0</v>
      </c>
      <c r="HX90" s="631">
        <f t="shared" si="80"/>
        <v>0</v>
      </c>
      <c r="HY90" s="631">
        <f t="shared" si="80"/>
        <v>0</v>
      </c>
      <c r="HZ90" s="631">
        <f t="shared" si="80"/>
        <v>0</v>
      </c>
      <c r="IA90" s="631">
        <f t="shared" si="80"/>
        <v>0</v>
      </c>
      <c r="IB90" s="631">
        <f t="shared" si="80"/>
        <v>0</v>
      </c>
      <c r="IC90" s="631">
        <f t="shared" si="80"/>
        <v>0</v>
      </c>
      <c r="ID90" s="631">
        <f t="shared" si="80"/>
        <v>0</v>
      </c>
      <c r="IE90" s="631">
        <f t="shared" si="80"/>
        <v>0</v>
      </c>
      <c r="IF90" s="631">
        <f t="shared" si="80"/>
        <v>0</v>
      </c>
      <c r="IG90" s="631">
        <f t="shared" si="80"/>
        <v>0</v>
      </c>
      <c r="IH90" s="631">
        <f t="shared" si="80"/>
        <v>0</v>
      </c>
      <c r="II90" s="631">
        <f t="shared" si="74"/>
        <v>0</v>
      </c>
      <c r="IJ90" s="631">
        <f t="shared" si="74"/>
        <v>0</v>
      </c>
      <c r="IK90" s="631">
        <f t="shared" si="74"/>
        <v>0</v>
      </c>
      <c r="IL90" s="631">
        <f t="shared" si="38"/>
        <v>0</v>
      </c>
      <c r="IM90" s="631">
        <f t="shared" si="38"/>
        <v>0</v>
      </c>
      <c r="IN90" s="631">
        <f t="shared" si="38"/>
        <v>0</v>
      </c>
      <c r="IO90" s="631">
        <f t="shared" si="38"/>
        <v>0</v>
      </c>
      <c r="IP90" s="631">
        <f t="shared" si="38"/>
        <v>0</v>
      </c>
      <c r="IQ90" s="631">
        <f t="shared" si="38"/>
        <v>0</v>
      </c>
      <c r="IR90" s="631">
        <f t="shared" si="38"/>
        <v>0</v>
      </c>
      <c r="IS90" s="631">
        <f t="shared" si="38"/>
        <v>0</v>
      </c>
      <c r="IT90" s="631"/>
      <c r="IU90" s="631">
        <f t="shared" si="82"/>
        <v>0</v>
      </c>
      <c r="IV90" s="631">
        <f t="shared" si="82"/>
        <v>0</v>
      </c>
      <c r="IW90" s="631">
        <f t="shared" si="82"/>
        <v>0</v>
      </c>
      <c r="IX90" s="631">
        <f t="shared" si="82"/>
        <v>102.85289999999999</v>
      </c>
      <c r="IY90" s="631">
        <f t="shared" si="82"/>
        <v>0</v>
      </c>
      <c r="IZ90" s="631">
        <f t="shared" si="82"/>
        <v>0</v>
      </c>
      <c r="JA90" s="631">
        <f t="shared" si="82"/>
        <v>0</v>
      </c>
      <c r="JB90" s="631">
        <f t="shared" si="82"/>
        <v>0</v>
      </c>
      <c r="JC90" s="631">
        <f t="shared" si="82"/>
        <v>0</v>
      </c>
      <c r="JD90" s="631">
        <f t="shared" si="82"/>
        <v>0</v>
      </c>
      <c r="JE90" s="631">
        <f t="shared" si="83"/>
        <v>0</v>
      </c>
      <c r="JF90" s="631">
        <f t="shared" si="83"/>
        <v>0</v>
      </c>
      <c r="JG90" s="631">
        <f t="shared" si="83"/>
        <v>0</v>
      </c>
      <c r="JH90" s="631">
        <f t="shared" si="83"/>
        <v>0</v>
      </c>
      <c r="JI90" s="631">
        <f t="shared" si="83"/>
        <v>0</v>
      </c>
      <c r="JJ90" s="631">
        <f t="shared" si="83"/>
        <v>0</v>
      </c>
      <c r="JK90" s="631">
        <f t="shared" si="83"/>
        <v>0</v>
      </c>
      <c r="JL90" s="631">
        <f t="shared" si="83"/>
        <v>0</v>
      </c>
      <c r="JM90" s="631">
        <f t="shared" si="83"/>
        <v>0</v>
      </c>
      <c r="JN90" s="631">
        <f t="shared" si="83"/>
        <v>0</v>
      </c>
      <c r="JO90" s="631">
        <f t="shared" si="84"/>
        <v>0</v>
      </c>
      <c r="JP90" s="631">
        <f t="shared" si="84"/>
        <v>0</v>
      </c>
      <c r="JQ90" s="631">
        <f t="shared" si="84"/>
        <v>0</v>
      </c>
      <c r="JR90" s="631">
        <f t="shared" si="84"/>
        <v>0</v>
      </c>
      <c r="JS90" s="631">
        <f t="shared" si="84"/>
        <v>0</v>
      </c>
      <c r="JT90" s="631">
        <f t="shared" si="84"/>
        <v>0</v>
      </c>
      <c r="JU90" s="631">
        <f t="shared" si="84"/>
        <v>0</v>
      </c>
      <c r="JV90" s="631">
        <f t="shared" si="84"/>
        <v>0</v>
      </c>
      <c r="JW90" s="631">
        <f t="shared" si="84"/>
        <v>0</v>
      </c>
      <c r="JX90" s="631">
        <f t="shared" si="84"/>
        <v>0</v>
      </c>
      <c r="JY90" s="631">
        <f t="shared" si="85"/>
        <v>0</v>
      </c>
      <c r="JZ90" s="631">
        <f t="shared" si="85"/>
        <v>0</v>
      </c>
      <c r="KA90" s="631">
        <f t="shared" si="85"/>
        <v>0</v>
      </c>
      <c r="KB90" s="631">
        <f t="shared" si="85"/>
        <v>0</v>
      </c>
      <c r="KC90" s="631">
        <f t="shared" si="85"/>
        <v>0</v>
      </c>
      <c r="KD90" s="631">
        <f t="shared" si="85"/>
        <v>0</v>
      </c>
      <c r="KE90" s="631">
        <f t="shared" si="85"/>
        <v>0</v>
      </c>
      <c r="KF90" s="631">
        <f t="shared" si="85"/>
        <v>0</v>
      </c>
      <c r="KG90" s="631">
        <f t="shared" si="85"/>
        <v>0</v>
      </c>
      <c r="KH90" s="631">
        <f t="shared" si="85"/>
        <v>0</v>
      </c>
      <c r="KI90" s="631">
        <f t="shared" si="86"/>
        <v>0</v>
      </c>
      <c r="KJ90" s="631">
        <f t="shared" si="86"/>
        <v>0</v>
      </c>
      <c r="KK90" s="631">
        <f t="shared" si="86"/>
        <v>0</v>
      </c>
      <c r="KL90" s="631">
        <f t="shared" si="86"/>
        <v>0</v>
      </c>
      <c r="KM90" s="631">
        <f t="shared" si="86"/>
        <v>0</v>
      </c>
      <c r="KN90" s="631">
        <f t="shared" si="86"/>
        <v>0</v>
      </c>
      <c r="KO90" s="631">
        <f t="shared" si="86"/>
        <v>0</v>
      </c>
      <c r="KP90" s="631">
        <f t="shared" si="86"/>
        <v>0</v>
      </c>
      <c r="KQ90" s="631">
        <f t="shared" si="86"/>
        <v>0</v>
      </c>
      <c r="KR90" s="631">
        <f t="shared" si="86"/>
        <v>0</v>
      </c>
      <c r="KS90" s="631">
        <f t="shared" si="87"/>
        <v>0</v>
      </c>
      <c r="KT90" s="631">
        <f t="shared" si="87"/>
        <v>0</v>
      </c>
      <c r="KU90" s="631">
        <f t="shared" si="87"/>
        <v>0</v>
      </c>
      <c r="KV90" s="631">
        <f t="shared" si="87"/>
        <v>0</v>
      </c>
      <c r="KW90" s="631">
        <f t="shared" si="87"/>
        <v>0</v>
      </c>
      <c r="KX90" s="631">
        <f t="shared" si="87"/>
        <v>0</v>
      </c>
      <c r="KY90" s="631"/>
      <c r="KZ90" s="631">
        <f t="shared" si="88"/>
        <v>0</v>
      </c>
      <c r="LA90" s="631">
        <f t="shared" si="88"/>
        <v>0</v>
      </c>
      <c r="LB90" s="631">
        <f t="shared" si="88"/>
        <v>0</v>
      </c>
      <c r="LC90" s="631">
        <f t="shared" si="88"/>
        <v>15.999339999999998</v>
      </c>
      <c r="LD90" s="631">
        <f t="shared" si="88"/>
        <v>0</v>
      </c>
      <c r="LE90" s="631">
        <f t="shared" si="88"/>
        <v>0</v>
      </c>
      <c r="LF90" s="631">
        <f t="shared" si="88"/>
        <v>0</v>
      </c>
      <c r="LG90" s="631">
        <f t="shared" si="88"/>
        <v>0</v>
      </c>
      <c r="LH90" s="631">
        <f t="shared" si="88"/>
        <v>0</v>
      </c>
      <c r="LI90" s="631">
        <f t="shared" si="88"/>
        <v>0</v>
      </c>
      <c r="LJ90" s="631">
        <f t="shared" si="89"/>
        <v>0</v>
      </c>
      <c r="LK90" s="631">
        <f t="shared" si="89"/>
        <v>0</v>
      </c>
      <c r="LL90" s="631">
        <f t="shared" si="89"/>
        <v>0</v>
      </c>
      <c r="LM90" s="631">
        <f t="shared" si="89"/>
        <v>0</v>
      </c>
      <c r="LN90" s="631">
        <f t="shared" si="89"/>
        <v>0</v>
      </c>
      <c r="LO90" s="631">
        <f t="shared" si="89"/>
        <v>0</v>
      </c>
      <c r="LP90" s="631">
        <f t="shared" si="89"/>
        <v>0</v>
      </c>
      <c r="LQ90" s="631">
        <f t="shared" si="89"/>
        <v>0</v>
      </c>
      <c r="LR90" s="631">
        <f t="shared" si="89"/>
        <v>0</v>
      </c>
      <c r="LS90" s="631">
        <f t="shared" si="89"/>
        <v>0</v>
      </c>
      <c r="LT90" s="631">
        <f t="shared" si="90"/>
        <v>0</v>
      </c>
      <c r="LU90" s="631">
        <f t="shared" si="90"/>
        <v>0</v>
      </c>
      <c r="LV90" s="631">
        <f t="shared" si="90"/>
        <v>0</v>
      </c>
      <c r="LW90" s="631">
        <f t="shared" si="90"/>
        <v>0</v>
      </c>
      <c r="LX90" s="631">
        <f t="shared" si="90"/>
        <v>0</v>
      </c>
      <c r="LY90" s="631">
        <f t="shared" si="90"/>
        <v>0</v>
      </c>
      <c r="LZ90" s="631">
        <f t="shared" si="90"/>
        <v>0</v>
      </c>
      <c r="MA90" s="631">
        <f t="shared" si="90"/>
        <v>0</v>
      </c>
      <c r="MB90" s="631">
        <f t="shared" si="90"/>
        <v>0</v>
      </c>
      <c r="MC90" s="631">
        <f t="shared" si="90"/>
        <v>0</v>
      </c>
      <c r="MD90" s="631">
        <f t="shared" si="91"/>
        <v>0</v>
      </c>
      <c r="ME90" s="631">
        <f t="shared" si="91"/>
        <v>0</v>
      </c>
      <c r="MF90" s="631">
        <f t="shared" si="91"/>
        <v>0</v>
      </c>
      <c r="MG90" s="631">
        <f t="shared" si="91"/>
        <v>0</v>
      </c>
      <c r="MH90" s="631">
        <f t="shared" si="91"/>
        <v>0</v>
      </c>
      <c r="MI90" s="631">
        <f t="shared" si="91"/>
        <v>0</v>
      </c>
      <c r="MJ90" s="631">
        <f t="shared" si="91"/>
        <v>0</v>
      </c>
      <c r="MK90" s="631">
        <f t="shared" si="91"/>
        <v>0</v>
      </c>
      <c r="ML90" s="631">
        <f t="shared" si="91"/>
        <v>0</v>
      </c>
      <c r="MM90" s="631">
        <f t="shared" si="91"/>
        <v>0</v>
      </c>
      <c r="MN90" s="631">
        <f t="shared" si="92"/>
        <v>0</v>
      </c>
      <c r="MO90" s="631">
        <f t="shared" si="92"/>
        <v>0</v>
      </c>
      <c r="MP90" s="631">
        <f t="shared" si="92"/>
        <v>0</v>
      </c>
      <c r="MQ90" s="631">
        <f t="shared" si="92"/>
        <v>0</v>
      </c>
      <c r="MR90" s="631">
        <f t="shared" si="92"/>
        <v>0</v>
      </c>
      <c r="MS90" s="631">
        <f t="shared" si="92"/>
        <v>0</v>
      </c>
      <c r="MT90" s="631">
        <f t="shared" si="92"/>
        <v>0</v>
      </c>
      <c r="MU90" s="631">
        <f t="shared" si="92"/>
        <v>0</v>
      </c>
      <c r="MV90" s="631">
        <f t="shared" si="92"/>
        <v>0</v>
      </c>
      <c r="MW90" s="631">
        <f t="shared" si="92"/>
        <v>0</v>
      </c>
      <c r="MX90" s="631">
        <f t="shared" si="93"/>
        <v>0</v>
      </c>
      <c r="MY90" s="631">
        <f t="shared" si="93"/>
        <v>0</v>
      </c>
      <c r="MZ90" s="631">
        <f t="shared" si="93"/>
        <v>0</v>
      </c>
      <c r="NA90" s="631">
        <f t="shared" si="93"/>
        <v>0</v>
      </c>
      <c r="NB90" s="631">
        <f t="shared" si="93"/>
        <v>0</v>
      </c>
      <c r="NC90" s="631">
        <f t="shared" si="93"/>
        <v>0</v>
      </c>
    </row>
    <row r="91" spans="1:367">
      <c r="A91" s="496" t="s">
        <v>83</v>
      </c>
      <c r="B91" s="496" t="s">
        <v>170</v>
      </c>
      <c r="C91" s="497">
        <v>2.7367409999999999</v>
      </c>
      <c r="D91" s="497">
        <v>0.15277499999999999</v>
      </c>
      <c r="E91" s="362">
        <f t="shared" si="51"/>
        <v>1.8048890437258429E-3</v>
      </c>
      <c r="F91" s="363">
        <f t="shared" si="52"/>
        <v>4.5858858754835107E-4</v>
      </c>
      <c r="G91" s="498">
        <f>E91*Dichtheden!$V$70</f>
        <v>92.985862057026466</v>
      </c>
      <c r="H91" s="499">
        <f>IF(C91=0,0,ROUND(IF((G91/2)/Dichtheden!$C$3&lt;1,1,(G91/2)/Dichtheden!$C$3),0))</f>
        <v>1</v>
      </c>
      <c r="I91" s="498">
        <f>E91*Dichtheden!$AJ$70</f>
        <v>15.497643676171078</v>
      </c>
      <c r="J91" s="499">
        <f>IF(C91=0,0,ROUND(IF((I91/2)/Dichtheden!$D$3&lt;1,1,(I91/2)/Dichtheden!$D$3),0))</f>
        <v>1</v>
      </c>
      <c r="K91" s="498">
        <f t="shared" si="21"/>
        <v>46.492931028513233</v>
      </c>
      <c r="L91" s="500">
        <f t="shared" si="22"/>
        <v>46.492931028513233</v>
      </c>
      <c r="M91" s="498">
        <f>IF(D91=0,0,IF((D91*Dichtheden!$G$4)&lt;25,25,D91*Dichtheden!$G$4))</f>
        <v>34.374375000000001</v>
      </c>
      <c r="N91" s="499">
        <f>D91*Dichtheden!$H$4</f>
        <v>5.3471250000000001</v>
      </c>
      <c r="O91" s="501"/>
      <c r="P91" s="501"/>
      <c r="Q91" s="502">
        <f>E91*Dichtheden!$AS$68</f>
        <v>68.577073267057017</v>
      </c>
      <c r="R91" s="495">
        <f>IF(Q91=0,0,ROUND(IF((Q91/2)/Dichtheden!$C$3&lt;1,1,(Q91/2)/Dichtheden!$C$3),0))</f>
        <v>1</v>
      </c>
      <c r="S91" s="502">
        <f>E91*Dichtheden!$AY$68</f>
        <v>3.7969227006619137</v>
      </c>
      <c r="T91" s="495">
        <f>IF(Q91=0,0,ROUND(IF((S91/2)/Dichtheden!$D$3&lt;1,1,(S91/2)/Dichtheden!$D$3),0))</f>
        <v>1</v>
      </c>
      <c r="U91" s="502">
        <f>D91*Dichtheden!$G$5</f>
        <v>33.304949999999998</v>
      </c>
      <c r="V91" s="502">
        <f>D91*Dichtheden!$H$5</f>
        <v>2.2916249999999998</v>
      </c>
      <c r="X91" s="630"/>
      <c r="AA91" s="628">
        <f t="shared" si="65"/>
        <v>0</v>
      </c>
      <c r="AB91" s="628">
        <f t="shared" si="65"/>
        <v>0</v>
      </c>
      <c r="AC91" s="628">
        <f t="shared" si="65"/>
        <v>0</v>
      </c>
      <c r="AD91" s="628">
        <f t="shared" si="65"/>
        <v>2.7367409999999999</v>
      </c>
      <c r="AE91" s="628">
        <f t="shared" si="65"/>
        <v>0</v>
      </c>
      <c r="AF91" s="628">
        <f t="shared" si="65"/>
        <v>0</v>
      </c>
      <c r="AG91" s="628">
        <f t="shared" si="65"/>
        <v>0</v>
      </c>
      <c r="AH91" s="628">
        <f t="shared" si="65"/>
        <v>0</v>
      </c>
      <c r="AI91" s="628">
        <f t="shared" si="65"/>
        <v>0</v>
      </c>
      <c r="AJ91" s="628">
        <f t="shared" si="65"/>
        <v>0</v>
      </c>
      <c r="AK91" s="628">
        <f t="shared" si="65"/>
        <v>0</v>
      </c>
      <c r="AL91" s="628">
        <f t="shared" si="65"/>
        <v>0</v>
      </c>
      <c r="AM91" s="628">
        <f t="shared" si="65"/>
        <v>0</v>
      </c>
      <c r="AN91" s="628">
        <f t="shared" si="65"/>
        <v>0</v>
      </c>
      <c r="AO91" s="628">
        <f t="shared" si="65"/>
        <v>0</v>
      </c>
      <c r="AP91" s="628">
        <f t="shared" si="65"/>
        <v>0</v>
      </c>
      <c r="AQ91" s="628">
        <f t="shared" si="75"/>
        <v>0</v>
      </c>
      <c r="AR91" s="628">
        <f t="shared" si="75"/>
        <v>0</v>
      </c>
      <c r="AS91" s="628">
        <f t="shared" si="75"/>
        <v>0</v>
      </c>
      <c r="AT91" s="628">
        <f t="shared" si="75"/>
        <v>0</v>
      </c>
      <c r="AU91" s="628">
        <f t="shared" si="75"/>
        <v>0</v>
      </c>
      <c r="AV91" s="628">
        <f t="shared" si="75"/>
        <v>0</v>
      </c>
      <c r="AW91" s="628">
        <f t="shared" si="75"/>
        <v>0</v>
      </c>
      <c r="AX91" s="628">
        <f t="shared" si="75"/>
        <v>0</v>
      </c>
      <c r="AY91" s="628">
        <f t="shared" si="75"/>
        <v>0</v>
      </c>
      <c r="AZ91" s="628">
        <f t="shared" si="75"/>
        <v>0</v>
      </c>
      <c r="BA91" s="628">
        <f t="shared" si="75"/>
        <v>0</v>
      </c>
      <c r="BB91" s="628">
        <f t="shared" si="75"/>
        <v>0</v>
      </c>
      <c r="BC91" s="628">
        <f t="shared" si="75"/>
        <v>0</v>
      </c>
      <c r="BD91" s="628">
        <f t="shared" si="75"/>
        <v>0</v>
      </c>
      <c r="BE91" s="628">
        <f t="shared" si="75"/>
        <v>0</v>
      </c>
      <c r="BF91" s="628">
        <f t="shared" si="66"/>
        <v>0</v>
      </c>
      <c r="BG91" s="628">
        <f t="shared" si="67"/>
        <v>0</v>
      </c>
      <c r="BH91" s="628">
        <f t="shared" si="67"/>
        <v>0</v>
      </c>
      <c r="BI91" s="628">
        <f t="shared" si="67"/>
        <v>0</v>
      </c>
      <c r="BJ91" s="628">
        <f t="shared" si="67"/>
        <v>0</v>
      </c>
      <c r="BK91" s="628">
        <f t="shared" si="67"/>
        <v>0</v>
      </c>
      <c r="BL91" s="628">
        <f t="shared" si="67"/>
        <v>0</v>
      </c>
      <c r="BM91" s="628">
        <f t="shared" si="67"/>
        <v>0</v>
      </c>
      <c r="BN91" s="628">
        <f t="shared" si="67"/>
        <v>0</v>
      </c>
      <c r="BO91" s="628">
        <f t="shared" si="67"/>
        <v>0</v>
      </c>
      <c r="BP91" s="628">
        <f t="shared" si="67"/>
        <v>0</v>
      </c>
      <c r="BQ91" s="628">
        <f t="shared" si="67"/>
        <v>0</v>
      </c>
      <c r="BR91" s="628">
        <f t="shared" si="67"/>
        <v>0</v>
      </c>
      <c r="BS91" s="628">
        <f t="shared" si="67"/>
        <v>0</v>
      </c>
      <c r="BT91" s="628">
        <f t="shared" si="67"/>
        <v>0</v>
      </c>
      <c r="BU91" s="628">
        <f t="shared" si="67"/>
        <v>0</v>
      </c>
      <c r="BV91" s="628">
        <f t="shared" si="67"/>
        <v>0</v>
      </c>
      <c r="BW91" s="628">
        <f t="shared" si="26"/>
        <v>0</v>
      </c>
      <c r="BX91" s="628">
        <f t="shared" si="26"/>
        <v>0</v>
      </c>
      <c r="BY91" s="628">
        <f t="shared" si="26"/>
        <v>0</v>
      </c>
      <c r="BZ91" s="628">
        <f t="shared" si="26"/>
        <v>0</v>
      </c>
      <c r="CA91" s="628">
        <f t="shared" si="26"/>
        <v>0</v>
      </c>
      <c r="CB91" s="628">
        <f t="shared" si="26"/>
        <v>0</v>
      </c>
      <c r="CC91" s="628">
        <f t="shared" si="26"/>
        <v>0</v>
      </c>
      <c r="CD91" s="628">
        <f t="shared" si="26"/>
        <v>0</v>
      </c>
      <c r="CE91" s="628"/>
      <c r="CF91" s="628">
        <f t="shared" si="68"/>
        <v>0</v>
      </c>
      <c r="CG91" s="628">
        <f t="shared" si="68"/>
        <v>0</v>
      </c>
      <c r="CH91" s="628">
        <f t="shared" si="68"/>
        <v>0</v>
      </c>
      <c r="CI91" s="628">
        <f t="shared" si="68"/>
        <v>0.15277499999999999</v>
      </c>
      <c r="CJ91" s="628">
        <f t="shared" si="68"/>
        <v>0</v>
      </c>
      <c r="CK91" s="628">
        <f t="shared" si="68"/>
        <v>0</v>
      </c>
      <c r="CL91" s="628">
        <f t="shared" si="68"/>
        <v>0</v>
      </c>
      <c r="CM91" s="628">
        <f t="shared" si="68"/>
        <v>0</v>
      </c>
      <c r="CN91" s="628">
        <f t="shared" si="68"/>
        <v>0</v>
      </c>
      <c r="CO91" s="628">
        <f t="shared" si="68"/>
        <v>0</v>
      </c>
      <c r="CP91" s="628">
        <f t="shared" si="68"/>
        <v>0</v>
      </c>
      <c r="CQ91" s="628">
        <f t="shared" si="68"/>
        <v>0</v>
      </c>
      <c r="CR91" s="628">
        <f t="shared" si="68"/>
        <v>0</v>
      </c>
      <c r="CS91" s="628">
        <f t="shared" si="68"/>
        <v>0</v>
      </c>
      <c r="CT91" s="628">
        <f t="shared" si="68"/>
        <v>0</v>
      </c>
      <c r="CU91" s="628">
        <f t="shared" si="68"/>
        <v>0</v>
      </c>
      <c r="CV91" s="628">
        <f t="shared" si="76"/>
        <v>0</v>
      </c>
      <c r="CW91" s="628">
        <f t="shared" si="76"/>
        <v>0</v>
      </c>
      <c r="CX91" s="628">
        <f t="shared" si="76"/>
        <v>0</v>
      </c>
      <c r="CY91" s="628">
        <f t="shared" si="76"/>
        <v>0</v>
      </c>
      <c r="CZ91" s="628">
        <f t="shared" si="76"/>
        <v>0</v>
      </c>
      <c r="DA91" s="628">
        <f t="shared" si="76"/>
        <v>0</v>
      </c>
      <c r="DB91" s="628">
        <f t="shared" si="76"/>
        <v>0</v>
      </c>
      <c r="DC91" s="628">
        <f t="shared" si="76"/>
        <v>0</v>
      </c>
      <c r="DD91" s="628">
        <f t="shared" si="76"/>
        <v>0</v>
      </c>
      <c r="DE91" s="628">
        <f t="shared" si="76"/>
        <v>0</v>
      </c>
      <c r="DF91" s="628">
        <f t="shared" si="76"/>
        <v>0</v>
      </c>
      <c r="DG91" s="628">
        <f t="shared" si="76"/>
        <v>0</v>
      </c>
      <c r="DH91" s="628">
        <f t="shared" si="76"/>
        <v>0</v>
      </c>
      <c r="DI91" s="628">
        <f t="shared" si="76"/>
        <v>0</v>
      </c>
      <c r="DJ91" s="628">
        <f t="shared" si="76"/>
        <v>0</v>
      </c>
      <c r="DK91" s="628">
        <f t="shared" si="69"/>
        <v>0</v>
      </c>
      <c r="DL91" s="628">
        <f t="shared" si="70"/>
        <v>0</v>
      </c>
      <c r="DM91" s="628">
        <f t="shared" si="70"/>
        <v>0</v>
      </c>
      <c r="DN91" s="628">
        <f t="shared" si="70"/>
        <v>0</v>
      </c>
      <c r="DO91" s="628">
        <f t="shared" si="70"/>
        <v>0</v>
      </c>
      <c r="DP91" s="628">
        <f t="shared" si="70"/>
        <v>0</v>
      </c>
      <c r="DQ91" s="628">
        <f t="shared" si="70"/>
        <v>0</v>
      </c>
      <c r="DR91" s="628">
        <f t="shared" si="70"/>
        <v>0</v>
      </c>
      <c r="DS91" s="628">
        <f t="shared" si="70"/>
        <v>0</v>
      </c>
      <c r="DT91" s="628">
        <f t="shared" si="70"/>
        <v>0</v>
      </c>
      <c r="DU91" s="628">
        <f t="shared" si="70"/>
        <v>0</v>
      </c>
      <c r="DV91" s="628">
        <f t="shared" si="70"/>
        <v>0</v>
      </c>
      <c r="DW91" s="628">
        <f t="shared" si="70"/>
        <v>0</v>
      </c>
      <c r="DX91" s="628">
        <f t="shared" si="70"/>
        <v>0</v>
      </c>
      <c r="DY91" s="628">
        <f t="shared" si="70"/>
        <v>0</v>
      </c>
      <c r="DZ91" s="628">
        <f t="shared" si="70"/>
        <v>0</v>
      </c>
      <c r="EA91" s="628">
        <f t="shared" si="70"/>
        <v>0</v>
      </c>
      <c r="EB91" s="628">
        <f t="shared" si="30"/>
        <v>0</v>
      </c>
      <c r="EC91" s="628">
        <f t="shared" si="30"/>
        <v>0</v>
      </c>
      <c r="ED91" s="628">
        <f t="shared" si="30"/>
        <v>0</v>
      </c>
      <c r="EE91" s="628">
        <f t="shared" si="30"/>
        <v>0</v>
      </c>
      <c r="EF91" s="628">
        <f t="shared" si="30"/>
        <v>0</v>
      </c>
      <c r="EG91" s="628">
        <f t="shared" si="30"/>
        <v>0</v>
      </c>
      <c r="EH91" s="628">
        <f t="shared" si="30"/>
        <v>0</v>
      </c>
      <c r="EI91" s="628">
        <f t="shared" si="30"/>
        <v>0</v>
      </c>
      <c r="EJ91" s="631"/>
      <c r="EK91" s="631">
        <f t="shared" si="77"/>
        <v>0</v>
      </c>
      <c r="EL91" s="631">
        <f t="shared" si="77"/>
        <v>0</v>
      </c>
      <c r="EM91" s="631">
        <f t="shared" si="77"/>
        <v>0</v>
      </c>
      <c r="EN91" s="631">
        <f t="shared" si="77"/>
        <v>1</v>
      </c>
      <c r="EO91" s="631">
        <f t="shared" si="77"/>
        <v>0</v>
      </c>
      <c r="EP91" s="631">
        <f t="shared" si="77"/>
        <v>0</v>
      </c>
      <c r="EQ91" s="631">
        <f t="shared" si="77"/>
        <v>0</v>
      </c>
      <c r="ER91" s="631">
        <f t="shared" si="77"/>
        <v>0</v>
      </c>
      <c r="ES91" s="631">
        <f t="shared" si="77"/>
        <v>0</v>
      </c>
      <c r="ET91" s="631">
        <f t="shared" si="77"/>
        <v>0</v>
      </c>
      <c r="EU91" s="631">
        <f t="shared" si="77"/>
        <v>0</v>
      </c>
      <c r="EV91" s="631">
        <f t="shared" si="77"/>
        <v>0</v>
      </c>
      <c r="EW91" s="631">
        <f t="shared" si="77"/>
        <v>0</v>
      </c>
      <c r="EX91" s="631">
        <f t="shared" si="77"/>
        <v>0</v>
      </c>
      <c r="EY91" s="631">
        <f t="shared" si="77"/>
        <v>0</v>
      </c>
      <c r="EZ91" s="631">
        <f t="shared" si="71"/>
        <v>0</v>
      </c>
      <c r="FA91" s="631">
        <f t="shared" si="71"/>
        <v>0</v>
      </c>
      <c r="FB91" s="631">
        <f t="shared" si="71"/>
        <v>0</v>
      </c>
      <c r="FC91" s="631">
        <f t="shared" si="71"/>
        <v>0</v>
      </c>
      <c r="FD91" s="631">
        <f t="shared" si="72"/>
        <v>0</v>
      </c>
      <c r="FE91" s="631">
        <f t="shared" si="72"/>
        <v>0</v>
      </c>
      <c r="FF91" s="631">
        <f t="shared" si="72"/>
        <v>0</v>
      </c>
      <c r="FG91" s="631">
        <f t="shared" si="72"/>
        <v>0</v>
      </c>
      <c r="FH91" s="631">
        <f t="shared" si="72"/>
        <v>0</v>
      </c>
      <c r="FI91" s="631">
        <f t="shared" si="72"/>
        <v>0</v>
      </c>
      <c r="FJ91" s="631">
        <f t="shared" si="72"/>
        <v>0</v>
      </c>
      <c r="FK91" s="631">
        <f t="shared" si="72"/>
        <v>0</v>
      </c>
      <c r="FL91" s="631">
        <f t="shared" si="72"/>
        <v>0</v>
      </c>
      <c r="FM91" s="631">
        <f t="shared" si="72"/>
        <v>0</v>
      </c>
      <c r="FN91" s="631">
        <f t="shared" si="72"/>
        <v>0</v>
      </c>
      <c r="FO91" s="631">
        <f t="shared" si="72"/>
        <v>0</v>
      </c>
      <c r="FP91" s="631">
        <f t="shared" si="72"/>
        <v>0</v>
      </c>
      <c r="FQ91" s="631">
        <f t="shared" si="72"/>
        <v>0</v>
      </c>
      <c r="FR91" s="631">
        <f t="shared" si="72"/>
        <v>0</v>
      </c>
      <c r="FS91" s="631">
        <f t="shared" si="72"/>
        <v>0</v>
      </c>
      <c r="FT91" s="631">
        <f t="shared" si="94"/>
        <v>0</v>
      </c>
      <c r="FU91" s="631">
        <f t="shared" si="94"/>
        <v>0</v>
      </c>
      <c r="FV91" s="631">
        <f t="shared" si="81"/>
        <v>0</v>
      </c>
      <c r="FW91" s="631">
        <f t="shared" si="81"/>
        <v>0</v>
      </c>
      <c r="FX91" s="631">
        <f t="shared" si="81"/>
        <v>0</v>
      </c>
      <c r="FY91" s="631">
        <f t="shared" si="81"/>
        <v>0</v>
      </c>
      <c r="FZ91" s="631">
        <f t="shared" si="81"/>
        <v>0</v>
      </c>
      <c r="GA91" s="631">
        <f t="shared" si="81"/>
        <v>0</v>
      </c>
      <c r="GB91" s="631">
        <f t="shared" si="81"/>
        <v>0</v>
      </c>
      <c r="GC91" s="631">
        <f t="shared" si="81"/>
        <v>0</v>
      </c>
      <c r="GD91" s="631">
        <f t="shared" si="81"/>
        <v>0</v>
      </c>
      <c r="GE91" s="631">
        <f t="shared" si="81"/>
        <v>0</v>
      </c>
      <c r="GF91" s="631">
        <f t="shared" si="81"/>
        <v>0</v>
      </c>
      <c r="GG91" s="631">
        <f t="shared" si="81"/>
        <v>0</v>
      </c>
      <c r="GH91" s="631">
        <f t="shared" si="81"/>
        <v>0</v>
      </c>
      <c r="GI91" s="631">
        <f t="shared" si="95"/>
        <v>0</v>
      </c>
      <c r="GJ91" s="631">
        <f t="shared" si="95"/>
        <v>0</v>
      </c>
      <c r="GK91" s="631">
        <f t="shared" si="95"/>
        <v>0</v>
      </c>
      <c r="GL91" s="631">
        <f t="shared" si="95"/>
        <v>0</v>
      </c>
      <c r="GM91" s="631">
        <f t="shared" si="95"/>
        <v>0</v>
      </c>
      <c r="GN91" s="631">
        <f t="shared" si="95"/>
        <v>0</v>
      </c>
      <c r="GO91" s="631"/>
      <c r="GP91" s="631">
        <f t="shared" si="78"/>
        <v>0</v>
      </c>
      <c r="GQ91" s="631">
        <f t="shared" si="78"/>
        <v>0</v>
      </c>
      <c r="GR91" s="631">
        <f t="shared" si="78"/>
        <v>0</v>
      </c>
      <c r="GS91" s="631">
        <f t="shared" si="78"/>
        <v>1</v>
      </c>
      <c r="GT91" s="631">
        <f t="shared" si="78"/>
        <v>0</v>
      </c>
      <c r="GU91" s="631">
        <f t="shared" si="78"/>
        <v>0</v>
      </c>
      <c r="GV91" s="631">
        <f t="shared" si="78"/>
        <v>0</v>
      </c>
      <c r="GW91" s="631">
        <f t="shared" si="78"/>
        <v>0</v>
      </c>
      <c r="GX91" s="631">
        <f t="shared" si="78"/>
        <v>0</v>
      </c>
      <c r="GY91" s="631">
        <f t="shared" si="78"/>
        <v>0</v>
      </c>
      <c r="GZ91" s="631">
        <f t="shared" si="78"/>
        <v>0</v>
      </c>
      <c r="HA91" s="631">
        <f t="shared" si="78"/>
        <v>0</v>
      </c>
      <c r="HB91" s="631">
        <f t="shared" si="78"/>
        <v>0</v>
      </c>
      <c r="HC91" s="631">
        <f t="shared" si="78"/>
        <v>0</v>
      </c>
      <c r="HD91" s="631">
        <f t="shared" si="78"/>
        <v>0</v>
      </c>
      <c r="HE91" s="631">
        <f t="shared" si="73"/>
        <v>0</v>
      </c>
      <c r="HF91" s="631">
        <f t="shared" si="73"/>
        <v>0</v>
      </c>
      <c r="HG91" s="631">
        <f t="shared" si="73"/>
        <v>0</v>
      </c>
      <c r="HH91" s="631">
        <f t="shared" si="73"/>
        <v>0</v>
      </c>
      <c r="HI91" s="631">
        <f t="shared" si="73"/>
        <v>0</v>
      </c>
      <c r="HJ91" s="631">
        <f t="shared" si="73"/>
        <v>0</v>
      </c>
      <c r="HK91" s="631">
        <f t="shared" si="73"/>
        <v>0</v>
      </c>
      <c r="HL91" s="631">
        <f t="shared" si="73"/>
        <v>0</v>
      </c>
      <c r="HM91" s="631">
        <f t="shared" si="73"/>
        <v>0</v>
      </c>
      <c r="HN91" s="631">
        <f t="shared" si="73"/>
        <v>0</v>
      </c>
      <c r="HO91" s="631">
        <f t="shared" si="73"/>
        <v>0</v>
      </c>
      <c r="HP91" s="631">
        <f t="shared" si="73"/>
        <v>0</v>
      </c>
      <c r="HQ91" s="631">
        <f t="shared" si="73"/>
        <v>0</v>
      </c>
      <c r="HR91" s="631">
        <f t="shared" si="79"/>
        <v>0</v>
      </c>
      <c r="HS91" s="631">
        <f t="shared" si="79"/>
        <v>0</v>
      </c>
      <c r="HT91" s="631">
        <f t="shared" si="79"/>
        <v>0</v>
      </c>
      <c r="HU91" s="631">
        <f t="shared" si="79"/>
        <v>0</v>
      </c>
      <c r="HV91" s="631">
        <f t="shared" si="80"/>
        <v>0</v>
      </c>
      <c r="HW91" s="631">
        <f t="shared" si="80"/>
        <v>0</v>
      </c>
      <c r="HX91" s="631">
        <f t="shared" si="80"/>
        <v>0</v>
      </c>
      <c r="HY91" s="631">
        <f t="shared" si="80"/>
        <v>0</v>
      </c>
      <c r="HZ91" s="631">
        <f t="shared" si="80"/>
        <v>0</v>
      </c>
      <c r="IA91" s="631">
        <f t="shared" si="80"/>
        <v>0</v>
      </c>
      <c r="IB91" s="631">
        <f t="shared" si="80"/>
        <v>0</v>
      </c>
      <c r="IC91" s="631">
        <f t="shared" si="80"/>
        <v>0</v>
      </c>
      <c r="ID91" s="631">
        <f t="shared" si="80"/>
        <v>0</v>
      </c>
      <c r="IE91" s="631">
        <f t="shared" si="80"/>
        <v>0</v>
      </c>
      <c r="IF91" s="631">
        <f t="shared" si="80"/>
        <v>0</v>
      </c>
      <c r="IG91" s="631">
        <f t="shared" si="80"/>
        <v>0</v>
      </c>
      <c r="IH91" s="631">
        <f t="shared" si="80"/>
        <v>0</v>
      </c>
      <c r="II91" s="631">
        <f t="shared" si="74"/>
        <v>0</v>
      </c>
      <c r="IJ91" s="631">
        <f t="shared" si="74"/>
        <v>0</v>
      </c>
      <c r="IK91" s="631">
        <f t="shared" si="74"/>
        <v>0</v>
      </c>
      <c r="IL91" s="631">
        <f t="shared" si="38"/>
        <v>0</v>
      </c>
      <c r="IM91" s="631">
        <f t="shared" si="38"/>
        <v>0</v>
      </c>
      <c r="IN91" s="631">
        <f t="shared" si="38"/>
        <v>0</v>
      </c>
      <c r="IO91" s="631">
        <f t="shared" si="38"/>
        <v>0</v>
      </c>
      <c r="IP91" s="631">
        <f t="shared" si="38"/>
        <v>0</v>
      </c>
      <c r="IQ91" s="631">
        <f t="shared" si="38"/>
        <v>0</v>
      </c>
      <c r="IR91" s="631">
        <f t="shared" si="38"/>
        <v>0</v>
      </c>
      <c r="IS91" s="631">
        <f t="shared" si="38"/>
        <v>0</v>
      </c>
      <c r="IT91" s="631"/>
      <c r="IU91" s="631">
        <f t="shared" ref="IU91:JD100" si="96">IF($A91=IU$60,$M91,0)</f>
        <v>0</v>
      </c>
      <c r="IV91" s="631">
        <f t="shared" si="96"/>
        <v>0</v>
      </c>
      <c r="IW91" s="631">
        <f t="shared" si="96"/>
        <v>0</v>
      </c>
      <c r="IX91" s="631">
        <f t="shared" si="96"/>
        <v>34.374375000000001</v>
      </c>
      <c r="IY91" s="631">
        <f t="shared" si="96"/>
        <v>0</v>
      </c>
      <c r="IZ91" s="631">
        <f t="shared" si="96"/>
        <v>0</v>
      </c>
      <c r="JA91" s="631">
        <f t="shared" si="96"/>
        <v>0</v>
      </c>
      <c r="JB91" s="631">
        <f t="shared" si="96"/>
        <v>0</v>
      </c>
      <c r="JC91" s="631">
        <f t="shared" si="96"/>
        <v>0</v>
      </c>
      <c r="JD91" s="631">
        <f t="shared" si="96"/>
        <v>0</v>
      </c>
      <c r="JE91" s="631">
        <f t="shared" ref="JE91:JN100" si="97">IF($A91=JE$60,$M91,0)</f>
        <v>0</v>
      </c>
      <c r="JF91" s="631">
        <f t="shared" si="97"/>
        <v>0</v>
      </c>
      <c r="JG91" s="631">
        <f t="shared" si="97"/>
        <v>0</v>
      </c>
      <c r="JH91" s="631">
        <f t="shared" si="97"/>
        <v>0</v>
      </c>
      <c r="JI91" s="631">
        <f t="shared" si="97"/>
        <v>0</v>
      </c>
      <c r="JJ91" s="631">
        <f t="shared" si="97"/>
        <v>0</v>
      </c>
      <c r="JK91" s="631">
        <f t="shared" si="97"/>
        <v>0</v>
      </c>
      <c r="JL91" s="631">
        <f t="shared" si="97"/>
        <v>0</v>
      </c>
      <c r="JM91" s="631">
        <f t="shared" si="97"/>
        <v>0</v>
      </c>
      <c r="JN91" s="631">
        <f t="shared" si="97"/>
        <v>0</v>
      </c>
      <c r="JO91" s="631">
        <f t="shared" ref="JO91:JX100" si="98">IF($A91=JO$60,$M91,0)</f>
        <v>0</v>
      </c>
      <c r="JP91" s="631">
        <f t="shared" si="98"/>
        <v>0</v>
      </c>
      <c r="JQ91" s="631">
        <f t="shared" si="98"/>
        <v>0</v>
      </c>
      <c r="JR91" s="631">
        <f t="shared" si="98"/>
        <v>0</v>
      </c>
      <c r="JS91" s="631">
        <f t="shared" si="98"/>
        <v>0</v>
      </c>
      <c r="JT91" s="631">
        <f t="shared" si="98"/>
        <v>0</v>
      </c>
      <c r="JU91" s="631">
        <f t="shared" si="98"/>
        <v>0</v>
      </c>
      <c r="JV91" s="631">
        <f t="shared" si="98"/>
        <v>0</v>
      </c>
      <c r="JW91" s="631">
        <f t="shared" si="98"/>
        <v>0</v>
      </c>
      <c r="JX91" s="631">
        <f t="shared" si="98"/>
        <v>0</v>
      </c>
      <c r="JY91" s="631">
        <f t="shared" ref="JY91:KH100" si="99">IF($A91=JY$60,$M91,0)</f>
        <v>0</v>
      </c>
      <c r="JZ91" s="631">
        <f t="shared" si="99"/>
        <v>0</v>
      </c>
      <c r="KA91" s="631">
        <f t="shared" si="99"/>
        <v>0</v>
      </c>
      <c r="KB91" s="631">
        <f t="shared" si="99"/>
        <v>0</v>
      </c>
      <c r="KC91" s="631">
        <f t="shared" si="99"/>
        <v>0</v>
      </c>
      <c r="KD91" s="631">
        <f t="shared" si="99"/>
        <v>0</v>
      </c>
      <c r="KE91" s="631">
        <f t="shared" si="99"/>
        <v>0</v>
      </c>
      <c r="KF91" s="631">
        <f t="shared" si="99"/>
        <v>0</v>
      </c>
      <c r="KG91" s="631">
        <f t="shared" si="99"/>
        <v>0</v>
      </c>
      <c r="KH91" s="631">
        <f t="shared" si="99"/>
        <v>0</v>
      </c>
      <c r="KI91" s="631">
        <f t="shared" ref="KI91:KR100" si="100">IF($A91=KI$60,$M91,0)</f>
        <v>0</v>
      </c>
      <c r="KJ91" s="631">
        <f t="shared" si="100"/>
        <v>0</v>
      </c>
      <c r="KK91" s="631">
        <f t="shared" si="100"/>
        <v>0</v>
      </c>
      <c r="KL91" s="631">
        <f t="shared" si="100"/>
        <v>0</v>
      </c>
      <c r="KM91" s="631">
        <f t="shared" si="100"/>
        <v>0</v>
      </c>
      <c r="KN91" s="631">
        <f t="shared" si="100"/>
        <v>0</v>
      </c>
      <c r="KO91" s="631">
        <f t="shared" si="100"/>
        <v>0</v>
      </c>
      <c r="KP91" s="631">
        <f t="shared" si="100"/>
        <v>0</v>
      </c>
      <c r="KQ91" s="631">
        <f t="shared" si="100"/>
        <v>0</v>
      </c>
      <c r="KR91" s="631">
        <f t="shared" si="100"/>
        <v>0</v>
      </c>
      <c r="KS91" s="631">
        <f t="shared" ref="KS91:KX100" si="101">IF($A91=KS$60,$M91,0)</f>
        <v>0</v>
      </c>
      <c r="KT91" s="631">
        <f t="shared" si="101"/>
        <v>0</v>
      </c>
      <c r="KU91" s="631">
        <f t="shared" si="101"/>
        <v>0</v>
      </c>
      <c r="KV91" s="631">
        <f t="shared" si="101"/>
        <v>0</v>
      </c>
      <c r="KW91" s="631">
        <f t="shared" si="101"/>
        <v>0</v>
      </c>
      <c r="KX91" s="631">
        <f t="shared" si="101"/>
        <v>0</v>
      </c>
      <c r="KY91" s="631"/>
      <c r="KZ91" s="631">
        <f t="shared" ref="KZ91:LI100" si="102">IF($A91=KZ$60,$N91,0)</f>
        <v>0</v>
      </c>
      <c r="LA91" s="631">
        <f t="shared" si="102"/>
        <v>0</v>
      </c>
      <c r="LB91" s="631">
        <f t="shared" si="102"/>
        <v>0</v>
      </c>
      <c r="LC91" s="631">
        <f t="shared" si="102"/>
        <v>5.3471250000000001</v>
      </c>
      <c r="LD91" s="631">
        <f t="shared" si="102"/>
        <v>0</v>
      </c>
      <c r="LE91" s="631">
        <f t="shared" si="102"/>
        <v>0</v>
      </c>
      <c r="LF91" s="631">
        <f t="shared" si="102"/>
        <v>0</v>
      </c>
      <c r="LG91" s="631">
        <f t="shared" si="102"/>
        <v>0</v>
      </c>
      <c r="LH91" s="631">
        <f t="shared" si="102"/>
        <v>0</v>
      </c>
      <c r="LI91" s="631">
        <f t="shared" si="102"/>
        <v>0</v>
      </c>
      <c r="LJ91" s="631">
        <f t="shared" ref="LJ91:LS100" si="103">IF($A91=LJ$60,$N91,0)</f>
        <v>0</v>
      </c>
      <c r="LK91" s="631">
        <f t="shared" si="103"/>
        <v>0</v>
      </c>
      <c r="LL91" s="631">
        <f t="shared" si="103"/>
        <v>0</v>
      </c>
      <c r="LM91" s="631">
        <f t="shared" si="103"/>
        <v>0</v>
      </c>
      <c r="LN91" s="631">
        <f t="shared" si="103"/>
        <v>0</v>
      </c>
      <c r="LO91" s="631">
        <f t="shared" si="103"/>
        <v>0</v>
      </c>
      <c r="LP91" s="631">
        <f t="shared" si="103"/>
        <v>0</v>
      </c>
      <c r="LQ91" s="631">
        <f t="shared" si="103"/>
        <v>0</v>
      </c>
      <c r="LR91" s="631">
        <f t="shared" si="103"/>
        <v>0</v>
      </c>
      <c r="LS91" s="631">
        <f t="shared" si="103"/>
        <v>0</v>
      </c>
      <c r="LT91" s="631">
        <f t="shared" ref="LT91:MC100" si="104">IF($A91=LT$60,$N91,0)</f>
        <v>0</v>
      </c>
      <c r="LU91" s="631">
        <f t="shared" si="104"/>
        <v>0</v>
      </c>
      <c r="LV91" s="631">
        <f t="shared" si="104"/>
        <v>0</v>
      </c>
      <c r="LW91" s="631">
        <f t="shared" si="104"/>
        <v>0</v>
      </c>
      <c r="LX91" s="631">
        <f t="shared" si="104"/>
        <v>0</v>
      </c>
      <c r="LY91" s="631">
        <f t="shared" si="104"/>
        <v>0</v>
      </c>
      <c r="LZ91" s="631">
        <f t="shared" si="104"/>
        <v>0</v>
      </c>
      <c r="MA91" s="631">
        <f t="shared" si="104"/>
        <v>0</v>
      </c>
      <c r="MB91" s="631">
        <f t="shared" si="104"/>
        <v>0</v>
      </c>
      <c r="MC91" s="631">
        <f t="shared" si="104"/>
        <v>0</v>
      </c>
      <c r="MD91" s="631">
        <f t="shared" ref="MD91:MM100" si="105">IF($A91=MD$60,$N91,0)</f>
        <v>0</v>
      </c>
      <c r="ME91" s="631">
        <f t="shared" si="105"/>
        <v>0</v>
      </c>
      <c r="MF91" s="631">
        <f t="shared" si="105"/>
        <v>0</v>
      </c>
      <c r="MG91" s="631">
        <f t="shared" si="105"/>
        <v>0</v>
      </c>
      <c r="MH91" s="631">
        <f t="shared" si="105"/>
        <v>0</v>
      </c>
      <c r="MI91" s="631">
        <f t="shared" si="105"/>
        <v>0</v>
      </c>
      <c r="MJ91" s="631">
        <f t="shared" si="105"/>
        <v>0</v>
      </c>
      <c r="MK91" s="631">
        <f t="shared" si="105"/>
        <v>0</v>
      </c>
      <c r="ML91" s="631">
        <f t="shared" si="105"/>
        <v>0</v>
      </c>
      <c r="MM91" s="631">
        <f t="shared" si="105"/>
        <v>0</v>
      </c>
      <c r="MN91" s="631">
        <f t="shared" ref="MN91:MW100" si="106">IF($A91=MN$60,$N91,0)</f>
        <v>0</v>
      </c>
      <c r="MO91" s="631">
        <f t="shared" si="106"/>
        <v>0</v>
      </c>
      <c r="MP91" s="631">
        <f t="shared" si="106"/>
        <v>0</v>
      </c>
      <c r="MQ91" s="631">
        <f t="shared" si="106"/>
        <v>0</v>
      </c>
      <c r="MR91" s="631">
        <f t="shared" si="106"/>
        <v>0</v>
      </c>
      <c r="MS91" s="631">
        <f t="shared" si="106"/>
        <v>0</v>
      </c>
      <c r="MT91" s="631">
        <f t="shared" si="106"/>
        <v>0</v>
      </c>
      <c r="MU91" s="631">
        <f t="shared" si="106"/>
        <v>0</v>
      </c>
      <c r="MV91" s="631">
        <f t="shared" si="106"/>
        <v>0</v>
      </c>
      <c r="MW91" s="631">
        <f t="shared" si="106"/>
        <v>0</v>
      </c>
      <c r="MX91" s="631">
        <f t="shared" ref="MX91:NC100" si="107">IF($A91=MX$60,$N91,0)</f>
        <v>0</v>
      </c>
      <c r="MY91" s="631">
        <f t="shared" si="107"/>
        <v>0</v>
      </c>
      <c r="MZ91" s="631">
        <f t="shared" si="107"/>
        <v>0</v>
      </c>
      <c r="NA91" s="631">
        <f t="shared" si="107"/>
        <v>0</v>
      </c>
      <c r="NB91" s="631">
        <f t="shared" si="107"/>
        <v>0</v>
      </c>
      <c r="NC91" s="631">
        <f t="shared" si="107"/>
        <v>0</v>
      </c>
    </row>
    <row r="92" spans="1:367">
      <c r="A92" s="503" t="s">
        <v>84</v>
      </c>
      <c r="B92" s="504" t="s">
        <v>171</v>
      </c>
      <c r="C92" s="497">
        <v>14.25287</v>
      </c>
      <c r="D92" s="497">
        <v>7.7540300000000002</v>
      </c>
      <c r="E92" s="362">
        <f t="shared" si="51"/>
        <v>9.399811273572747E-3</v>
      </c>
      <c r="F92" s="363">
        <f t="shared" si="52"/>
        <v>2.3275468273654332E-2</v>
      </c>
      <c r="G92" s="498">
        <f>E92*Dichtheden!$V$70</f>
        <v>484.26774902584157</v>
      </c>
      <c r="H92" s="499">
        <f>IF(C92=0,0,ROUND(IF((G92/2)/Dichtheden!$C$3&lt;1,1,(G92/2)/Dichtheden!$C$3),0))</f>
        <v>2</v>
      </c>
      <c r="I92" s="498">
        <f>E92*Dichtheden!$AJ$70</f>
        <v>80.711291504306928</v>
      </c>
      <c r="J92" s="499">
        <f>IF(C92=0,0,ROUND(IF((I92/2)/Dichtheden!$D$3&lt;1,1,(I92/2)/Dichtheden!$D$3),0))</f>
        <v>2</v>
      </c>
      <c r="K92" s="498">
        <f t="shared" si="21"/>
        <v>242.13387451292078</v>
      </c>
      <c r="L92" s="500">
        <f t="shared" si="22"/>
        <v>121.06693725646039</v>
      </c>
      <c r="M92" s="498">
        <f>IF(D92=0,0,IF((D92*Dichtheden!$G$4)&lt;25,25,D92*Dichtheden!$G$4))</f>
        <v>1744.6567500000001</v>
      </c>
      <c r="N92" s="499">
        <f>D92*Dichtheden!$H$4</f>
        <v>271.39105000000001</v>
      </c>
      <c r="O92" s="501"/>
      <c r="P92" s="501"/>
      <c r="Q92" s="502">
        <f>E92*Dichtheden!$AS$68</f>
        <v>357.14746490655818</v>
      </c>
      <c r="R92" s="495">
        <f>IF(Q92=0,0,ROUND(IF((Q92/2)/Dichtheden!$C$3&lt;1,1,(Q92/2)/Dichtheden!$C$3),0))</f>
        <v>2</v>
      </c>
      <c r="S92" s="502">
        <f>E92*Dichtheden!$AY$68</f>
        <v>19.774266418555197</v>
      </c>
      <c r="T92" s="495">
        <f>IF(Q92=0,0,ROUND(IF((S92/2)/Dichtheden!$D$3&lt;1,1,(S92/2)/Dichtheden!$D$3),0))</f>
        <v>1</v>
      </c>
      <c r="U92" s="502">
        <f>D92*Dichtheden!$G$5</f>
        <v>1690.3785400000002</v>
      </c>
      <c r="V92" s="502">
        <f>D92*Dichtheden!$H$5</f>
        <v>116.31045</v>
      </c>
      <c r="X92" s="630"/>
      <c r="AA92" s="628">
        <f t="shared" si="65"/>
        <v>0</v>
      </c>
      <c r="AB92" s="628">
        <f t="shared" si="65"/>
        <v>0</v>
      </c>
      <c r="AC92" s="628">
        <f t="shared" si="65"/>
        <v>0</v>
      </c>
      <c r="AD92" s="628">
        <f t="shared" si="65"/>
        <v>0</v>
      </c>
      <c r="AE92" s="628">
        <f t="shared" si="65"/>
        <v>14.25287</v>
      </c>
      <c r="AF92" s="628">
        <f t="shared" si="65"/>
        <v>0</v>
      </c>
      <c r="AG92" s="628">
        <f t="shared" si="65"/>
        <v>0</v>
      </c>
      <c r="AH92" s="628">
        <f t="shared" si="65"/>
        <v>0</v>
      </c>
      <c r="AI92" s="628">
        <f t="shared" si="65"/>
        <v>0</v>
      </c>
      <c r="AJ92" s="628">
        <f t="shared" si="65"/>
        <v>0</v>
      </c>
      <c r="AK92" s="628">
        <f t="shared" si="65"/>
        <v>0</v>
      </c>
      <c r="AL92" s="628">
        <f t="shared" si="65"/>
        <v>0</v>
      </c>
      <c r="AM92" s="628">
        <f t="shared" si="65"/>
        <v>0</v>
      </c>
      <c r="AN92" s="628">
        <f t="shared" si="65"/>
        <v>0</v>
      </c>
      <c r="AO92" s="628">
        <f t="shared" ref="AA92:AP108" si="108">IF($A92=AO$60,$C92,0)</f>
        <v>0</v>
      </c>
      <c r="AP92" s="628">
        <f t="shared" si="108"/>
        <v>0</v>
      </c>
      <c r="AQ92" s="628">
        <f t="shared" si="75"/>
        <v>0</v>
      </c>
      <c r="AR92" s="628">
        <f t="shared" si="75"/>
        <v>0</v>
      </c>
      <c r="AS92" s="628">
        <f t="shared" si="75"/>
        <v>0</v>
      </c>
      <c r="AT92" s="628">
        <f t="shared" si="75"/>
        <v>0</v>
      </c>
      <c r="AU92" s="628">
        <f t="shared" si="75"/>
        <v>0</v>
      </c>
      <c r="AV92" s="628">
        <f t="shared" si="75"/>
        <v>0</v>
      </c>
      <c r="AW92" s="628">
        <f t="shared" si="75"/>
        <v>0</v>
      </c>
      <c r="AX92" s="628">
        <f t="shared" si="75"/>
        <v>0</v>
      </c>
      <c r="AY92" s="628">
        <f t="shared" si="75"/>
        <v>0</v>
      </c>
      <c r="AZ92" s="628">
        <f t="shared" si="75"/>
        <v>0</v>
      </c>
      <c r="BA92" s="628">
        <f t="shared" si="75"/>
        <v>0</v>
      </c>
      <c r="BB92" s="628">
        <f t="shared" si="75"/>
        <v>0</v>
      </c>
      <c r="BC92" s="628">
        <f t="shared" si="75"/>
        <v>0</v>
      </c>
      <c r="BD92" s="628">
        <f t="shared" si="75"/>
        <v>0</v>
      </c>
      <c r="BE92" s="628">
        <f t="shared" si="75"/>
        <v>0</v>
      </c>
      <c r="BF92" s="628">
        <f t="shared" si="66"/>
        <v>0</v>
      </c>
      <c r="BG92" s="628">
        <f t="shared" si="67"/>
        <v>0</v>
      </c>
      <c r="BH92" s="628">
        <f t="shared" si="67"/>
        <v>0</v>
      </c>
      <c r="BI92" s="628">
        <f t="shared" si="67"/>
        <v>0</v>
      </c>
      <c r="BJ92" s="628">
        <f t="shared" si="67"/>
        <v>0</v>
      </c>
      <c r="BK92" s="628">
        <f t="shared" si="67"/>
        <v>0</v>
      </c>
      <c r="BL92" s="628">
        <f t="shared" si="67"/>
        <v>0</v>
      </c>
      <c r="BM92" s="628">
        <f t="shared" si="67"/>
        <v>0</v>
      </c>
      <c r="BN92" s="628">
        <f t="shared" si="67"/>
        <v>0</v>
      </c>
      <c r="BO92" s="628">
        <f t="shared" si="67"/>
        <v>0</v>
      </c>
      <c r="BP92" s="628">
        <f t="shared" si="67"/>
        <v>0</v>
      </c>
      <c r="BQ92" s="628">
        <f t="shared" si="67"/>
        <v>0</v>
      </c>
      <c r="BR92" s="628">
        <f t="shared" si="67"/>
        <v>0</v>
      </c>
      <c r="BS92" s="628">
        <f t="shared" si="67"/>
        <v>0</v>
      </c>
      <c r="BT92" s="628">
        <f t="shared" si="67"/>
        <v>0</v>
      </c>
      <c r="BU92" s="628">
        <f t="shared" ref="BG92:BV108" si="109">IF($A92=BU$60,$C92,0)</f>
        <v>0</v>
      </c>
      <c r="BV92" s="628">
        <f t="shared" si="109"/>
        <v>0</v>
      </c>
      <c r="BW92" s="628">
        <f t="shared" si="26"/>
        <v>0</v>
      </c>
      <c r="BX92" s="628">
        <f t="shared" si="26"/>
        <v>0</v>
      </c>
      <c r="BY92" s="628">
        <f t="shared" si="26"/>
        <v>0</v>
      </c>
      <c r="BZ92" s="628">
        <f t="shared" si="26"/>
        <v>0</v>
      </c>
      <c r="CA92" s="628">
        <f t="shared" si="26"/>
        <v>0</v>
      </c>
      <c r="CB92" s="628">
        <f t="shared" si="26"/>
        <v>0</v>
      </c>
      <c r="CC92" s="628">
        <f t="shared" si="26"/>
        <v>0</v>
      </c>
      <c r="CD92" s="628">
        <f t="shared" ref="BW92:CD124" si="110">IF($A92=CD$60,$C92,0)</f>
        <v>0</v>
      </c>
      <c r="CE92" s="628"/>
      <c r="CF92" s="628">
        <f t="shared" si="68"/>
        <v>0</v>
      </c>
      <c r="CG92" s="628">
        <f t="shared" si="68"/>
        <v>0</v>
      </c>
      <c r="CH92" s="628">
        <f t="shared" si="68"/>
        <v>0</v>
      </c>
      <c r="CI92" s="628">
        <f t="shared" si="68"/>
        <v>0</v>
      </c>
      <c r="CJ92" s="628">
        <f t="shared" si="68"/>
        <v>7.7540300000000002</v>
      </c>
      <c r="CK92" s="628">
        <f t="shared" si="68"/>
        <v>0</v>
      </c>
      <c r="CL92" s="628">
        <f t="shared" si="68"/>
        <v>0</v>
      </c>
      <c r="CM92" s="628">
        <f t="shared" si="68"/>
        <v>0</v>
      </c>
      <c r="CN92" s="628">
        <f t="shared" si="68"/>
        <v>0</v>
      </c>
      <c r="CO92" s="628">
        <f t="shared" si="68"/>
        <v>0</v>
      </c>
      <c r="CP92" s="628">
        <f t="shared" si="68"/>
        <v>0</v>
      </c>
      <c r="CQ92" s="628">
        <f t="shared" si="68"/>
        <v>0</v>
      </c>
      <c r="CR92" s="628">
        <f t="shared" si="68"/>
        <v>0</v>
      </c>
      <c r="CS92" s="628">
        <f t="shared" si="68"/>
        <v>0</v>
      </c>
      <c r="CT92" s="628">
        <f t="shared" ref="CF92:CU108" si="111">IF($A92=CT$60,$D92,0)</f>
        <v>0</v>
      </c>
      <c r="CU92" s="628">
        <f t="shared" si="111"/>
        <v>0</v>
      </c>
      <c r="CV92" s="628">
        <f t="shared" si="76"/>
        <v>0</v>
      </c>
      <c r="CW92" s="628">
        <f t="shared" si="76"/>
        <v>0</v>
      </c>
      <c r="CX92" s="628">
        <f t="shared" si="76"/>
        <v>0</v>
      </c>
      <c r="CY92" s="628">
        <f t="shared" si="76"/>
        <v>0</v>
      </c>
      <c r="CZ92" s="628">
        <f t="shared" si="76"/>
        <v>0</v>
      </c>
      <c r="DA92" s="628">
        <f t="shared" si="76"/>
        <v>0</v>
      </c>
      <c r="DB92" s="628">
        <f t="shared" si="76"/>
        <v>0</v>
      </c>
      <c r="DC92" s="628">
        <f t="shared" si="76"/>
        <v>0</v>
      </c>
      <c r="DD92" s="628">
        <f t="shared" si="76"/>
        <v>0</v>
      </c>
      <c r="DE92" s="628">
        <f t="shared" si="76"/>
        <v>0</v>
      </c>
      <c r="DF92" s="628">
        <f t="shared" si="76"/>
        <v>0</v>
      </c>
      <c r="DG92" s="628">
        <f t="shared" si="76"/>
        <v>0</v>
      </c>
      <c r="DH92" s="628">
        <f t="shared" si="76"/>
        <v>0</v>
      </c>
      <c r="DI92" s="628">
        <f t="shared" si="76"/>
        <v>0</v>
      </c>
      <c r="DJ92" s="628">
        <f t="shared" si="76"/>
        <v>0</v>
      </c>
      <c r="DK92" s="628">
        <f t="shared" si="69"/>
        <v>0</v>
      </c>
      <c r="DL92" s="628">
        <f t="shared" si="70"/>
        <v>0</v>
      </c>
      <c r="DM92" s="628">
        <f t="shared" si="70"/>
        <v>0</v>
      </c>
      <c r="DN92" s="628">
        <f t="shared" si="70"/>
        <v>0</v>
      </c>
      <c r="DO92" s="628">
        <f t="shared" si="70"/>
        <v>0</v>
      </c>
      <c r="DP92" s="628">
        <f t="shared" si="70"/>
        <v>0</v>
      </c>
      <c r="DQ92" s="628">
        <f t="shared" si="70"/>
        <v>0</v>
      </c>
      <c r="DR92" s="628">
        <f t="shared" si="70"/>
        <v>0</v>
      </c>
      <c r="DS92" s="628">
        <f t="shared" si="70"/>
        <v>0</v>
      </c>
      <c r="DT92" s="628">
        <f t="shared" si="70"/>
        <v>0</v>
      </c>
      <c r="DU92" s="628">
        <f t="shared" si="70"/>
        <v>0</v>
      </c>
      <c r="DV92" s="628">
        <f t="shared" si="70"/>
        <v>0</v>
      </c>
      <c r="DW92" s="628">
        <f t="shared" si="70"/>
        <v>0</v>
      </c>
      <c r="DX92" s="628">
        <f t="shared" si="70"/>
        <v>0</v>
      </c>
      <c r="DY92" s="628">
        <f t="shared" si="70"/>
        <v>0</v>
      </c>
      <c r="DZ92" s="628">
        <f t="shared" ref="DL92:EA108" si="112">IF($A92=DZ$60,$D92,0)</f>
        <v>0</v>
      </c>
      <c r="EA92" s="628">
        <f t="shared" si="112"/>
        <v>0</v>
      </c>
      <c r="EB92" s="628">
        <f t="shared" si="30"/>
        <v>0</v>
      </c>
      <c r="EC92" s="628">
        <f t="shared" si="30"/>
        <v>0</v>
      </c>
      <c r="ED92" s="628">
        <f t="shared" si="30"/>
        <v>0</v>
      </c>
      <c r="EE92" s="628">
        <f t="shared" si="30"/>
        <v>0</v>
      </c>
      <c r="EF92" s="628">
        <f t="shared" si="30"/>
        <v>0</v>
      </c>
      <c r="EG92" s="628">
        <f t="shared" si="30"/>
        <v>0</v>
      </c>
      <c r="EH92" s="628">
        <f t="shared" si="30"/>
        <v>0</v>
      </c>
      <c r="EI92" s="628">
        <f t="shared" ref="EB92:EI124" si="113">IF($A92=EI$60,$D92,0)</f>
        <v>0</v>
      </c>
      <c r="EJ92" s="631"/>
      <c r="EK92" s="631">
        <f t="shared" si="77"/>
        <v>0</v>
      </c>
      <c r="EL92" s="631">
        <f t="shared" si="77"/>
        <v>0</v>
      </c>
      <c r="EM92" s="631">
        <f t="shared" si="77"/>
        <v>0</v>
      </c>
      <c r="EN92" s="631">
        <f t="shared" si="77"/>
        <v>0</v>
      </c>
      <c r="EO92" s="631">
        <f t="shared" si="77"/>
        <v>2</v>
      </c>
      <c r="EP92" s="631">
        <f t="shared" si="77"/>
        <v>0</v>
      </c>
      <c r="EQ92" s="631">
        <f t="shared" si="77"/>
        <v>0</v>
      </c>
      <c r="ER92" s="631">
        <f t="shared" si="77"/>
        <v>0</v>
      </c>
      <c r="ES92" s="631">
        <f t="shared" si="77"/>
        <v>0</v>
      </c>
      <c r="ET92" s="631">
        <f t="shared" si="77"/>
        <v>0</v>
      </c>
      <c r="EU92" s="631">
        <f t="shared" si="77"/>
        <v>0</v>
      </c>
      <c r="EV92" s="631">
        <f t="shared" si="77"/>
        <v>0</v>
      </c>
      <c r="EW92" s="631">
        <f t="shared" si="77"/>
        <v>0</v>
      </c>
      <c r="EX92" s="631">
        <f t="shared" si="77"/>
        <v>0</v>
      </c>
      <c r="EY92" s="631">
        <f t="shared" si="77"/>
        <v>0</v>
      </c>
      <c r="EZ92" s="631">
        <f t="shared" si="71"/>
        <v>0</v>
      </c>
      <c r="FA92" s="631">
        <f t="shared" si="71"/>
        <v>0</v>
      </c>
      <c r="FB92" s="631">
        <f t="shared" si="71"/>
        <v>0</v>
      </c>
      <c r="FC92" s="631">
        <f t="shared" si="71"/>
        <v>0</v>
      </c>
      <c r="FD92" s="631">
        <f t="shared" si="72"/>
        <v>0</v>
      </c>
      <c r="FE92" s="631">
        <f t="shared" si="72"/>
        <v>0</v>
      </c>
      <c r="FF92" s="631">
        <f t="shared" si="72"/>
        <v>0</v>
      </c>
      <c r="FG92" s="631">
        <f t="shared" si="72"/>
        <v>0</v>
      </c>
      <c r="FH92" s="631">
        <f t="shared" si="72"/>
        <v>0</v>
      </c>
      <c r="FI92" s="631">
        <f t="shared" si="72"/>
        <v>0</v>
      </c>
      <c r="FJ92" s="631">
        <f t="shared" si="72"/>
        <v>0</v>
      </c>
      <c r="FK92" s="631">
        <f t="shared" si="72"/>
        <v>0</v>
      </c>
      <c r="FL92" s="631">
        <f t="shared" si="72"/>
        <v>0</v>
      </c>
      <c r="FM92" s="631">
        <f t="shared" si="72"/>
        <v>0</v>
      </c>
      <c r="FN92" s="631">
        <f t="shared" si="72"/>
        <v>0</v>
      </c>
      <c r="FO92" s="631">
        <f t="shared" ref="FD92:FS108" si="114">IF($A92=FO$60,$H92,0)</f>
        <v>0</v>
      </c>
      <c r="FP92" s="631">
        <f t="shared" si="114"/>
        <v>0</v>
      </c>
      <c r="FQ92" s="631">
        <f t="shared" si="114"/>
        <v>0</v>
      </c>
      <c r="FR92" s="631">
        <f t="shared" si="114"/>
        <v>0</v>
      </c>
      <c r="FS92" s="631">
        <f t="shared" si="114"/>
        <v>0</v>
      </c>
      <c r="FT92" s="631">
        <f t="shared" si="94"/>
        <v>0</v>
      </c>
      <c r="FU92" s="631">
        <f t="shared" si="94"/>
        <v>0</v>
      </c>
      <c r="FV92" s="631">
        <f t="shared" si="81"/>
        <v>0</v>
      </c>
      <c r="FW92" s="631">
        <f t="shared" si="81"/>
        <v>0</v>
      </c>
      <c r="FX92" s="631">
        <f t="shared" si="81"/>
        <v>0</v>
      </c>
      <c r="FY92" s="631">
        <f t="shared" si="81"/>
        <v>0</v>
      </c>
      <c r="FZ92" s="631">
        <f t="shared" si="81"/>
        <v>0</v>
      </c>
      <c r="GA92" s="631">
        <f t="shared" si="81"/>
        <v>0</v>
      </c>
      <c r="GB92" s="631">
        <f t="shared" si="81"/>
        <v>0</v>
      </c>
      <c r="GC92" s="631">
        <f t="shared" si="81"/>
        <v>0</v>
      </c>
      <c r="GD92" s="631">
        <f t="shared" si="81"/>
        <v>0</v>
      </c>
      <c r="GE92" s="631">
        <f t="shared" si="81"/>
        <v>0</v>
      </c>
      <c r="GF92" s="631">
        <f t="shared" si="81"/>
        <v>0</v>
      </c>
      <c r="GG92" s="631">
        <f t="shared" si="81"/>
        <v>0</v>
      </c>
      <c r="GH92" s="631">
        <f t="shared" si="81"/>
        <v>0</v>
      </c>
      <c r="GI92" s="631">
        <f t="shared" si="95"/>
        <v>0</v>
      </c>
      <c r="GJ92" s="631">
        <f t="shared" si="95"/>
        <v>0</v>
      </c>
      <c r="GK92" s="631">
        <f t="shared" si="95"/>
        <v>0</v>
      </c>
      <c r="GL92" s="631">
        <f t="shared" si="95"/>
        <v>0</v>
      </c>
      <c r="GM92" s="631">
        <f t="shared" si="95"/>
        <v>0</v>
      </c>
      <c r="GN92" s="631">
        <f t="shared" si="95"/>
        <v>0</v>
      </c>
      <c r="GO92" s="631"/>
      <c r="GP92" s="631">
        <f t="shared" si="78"/>
        <v>0</v>
      </c>
      <c r="GQ92" s="631">
        <f t="shared" si="78"/>
        <v>0</v>
      </c>
      <c r="GR92" s="631">
        <f t="shared" si="78"/>
        <v>0</v>
      </c>
      <c r="GS92" s="631">
        <f t="shared" si="78"/>
        <v>0</v>
      </c>
      <c r="GT92" s="631">
        <f t="shared" si="78"/>
        <v>2</v>
      </c>
      <c r="GU92" s="631">
        <f t="shared" si="78"/>
        <v>0</v>
      </c>
      <c r="GV92" s="631">
        <f t="shared" si="78"/>
        <v>0</v>
      </c>
      <c r="GW92" s="631">
        <f t="shared" si="78"/>
        <v>0</v>
      </c>
      <c r="GX92" s="631">
        <f t="shared" si="78"/>
        <v>0</v>
      </c>
      <c r="GY92" s="631">
        <f t="shared" si="78"/>
        <v>0</v>
      </c>
      <c r="GZ92" s="631">
        <f t="shared" si="78"/>
        <v>0</v>
      </c>
      <c r="HA92" s="631">
        <f t="shared" si="78"/>
        <v>0</v>
      </c>
      <c r="HB92" s="631">
        <f t="shared" si="78"/>
        <v>0</v>
      </c>
      <c r="HC92" s="631">
        <f t="shared" si="78"/>
        <v>0</v>
      </c>
      <c r="HD92" s="631">
        <f t="shared" si="78"/>
        <v>0</v>
      </c>
      <c r="HE92" s="631">
        <f t="shared" si="73"/>
        <v>0</v>
      </c>
      <c r="HF92" s="631">
        <f t="shared" si="73"/>
        <v>0</v>
      </c>
      <c r="HG92" s="631">
        <f t="shared" si="73"/>
        <v>0</v>
      </c>
      <c r="HH92" s="631">
        <f t="shared" si="73"/>
        <v>0</v>
      </c>
      <c r="HI92" s="631">
        <f t="shared" si="73"/>
        <v>0</v>
      </c>
      <c r="HJ92" s="631">
        <f t="shared" si="73"/>
        <v>0</v>
      </c>
      <c r="HK92" s="631">
        <f t="shared" si="73"/>
        <v>0</v>
      </c>
      <c r="HL92" s="631">
        <f t="shared" si="73"/>
        <v>0</v>
      </c>
      <c r="HM92" s="631">
        <f t="shared" si="73"/>
        <v>0</v>
      </c>
      <c r="HN92" s="631">
        <f t="shared" si="73"/>
        <v>0</v>
      </c>
      <c r="HO92" s="631">
        <f t="shared" si="73"/>
        <v>0</v>
      </c>
      <c r="HP92" s="631">
        <f t="shared" si="73"/>
        <v>0</v>
      </c>
      <c r="HQ92" s="631">
        <f t="shared" si="73"/>
        <v>0</v>
      </c>
      <c r="HR92" s="631">
        <f t="shared" si="79"/>
        <v>0</v>
      </c>
      <c r="HS92" s="631">
        <f t="shared" si="79"/>
        <v>0</v>
      </c>
      <c r="HT92" s="631">
        <f t="shared" si="79"/>
        <v>0</v>
      </c>
      <c r="HU92" s="631">
        <f t="shared" si="79"/>
        <v>0</v>
      </c>
      <c r="HV92" s="631">
        <f t="shared" si="80"/>
        <v>0</v>
      </c>
      <c r="HW92" s="631">
        <f t="shared" si="80"/>
        <v>0</v>
      </c>
      <c r="HX92" s="631">
        <f t="shared" si="80"/>
        <v>0</v>
      </c>
      <c r="HY92" s="631">
        <f t="shared" si="80"/>
        <v>0</v>
      </c>
      <c r="HZ92" s="631">
        <f t="shared" si="80"/>
        <v>0</v>
      </c>
      <c r="IA92" s="631">
        <f t="shared" si="80"/>
        <v>0</v>
      </c>
      <c r="IB92" s="631">
        <f t="shared" si="80"/>
        <v>0</v>
      </c>
      <c r="IC92" s="631">
        <f t="shared" si="80"/>
        <v>0</v>
      </c>
      <c r="ID92" s="631">
        <f t="shared" si="80"/>
        <v>0</v>
      </c>
      <c r="IE92" s="631">
        <f t="shared" si="80"/>
        <v>0</v>
      </c>
      <c r="IF92" s="631">
        <f t="shared" si="80"/>
        <v>0</v>
      </c>
      <c r="IG92" s="631">
        <f t="shared" si="80"/>
        <v>0</v>
      </c>
      <c r="IH92" s="631">
        <f t="shared" si="80"/>
        <v>0</v>
      </c>
      <c r="II92" s="631">
        <f t="shared" si="74"/>
        <v>0</v>
      </c>
      <c r="IJ92" s="631">
        <f t="shared" si="74"/>
        <v>0</v>
      </c>
      <c r="IK92" s="631">
        <f t="shared" si="74"/>
        <v>0</v>
      </c>
      <c r="IL92" s="631">
        <f t="shared" si="38"/>
        <v>0</v>
      </c>
      <c r="IM92" s="631">
        <f t="shared" si="38"/>
        <v>0</v>
      </c>
      <c r="IN92" s="631">
        <f t="shared" si="38"/>
        <v>0</v>
      </c>
      <c r="IO92" s="631">
        <f t="shared" si="38"/>
        <v>0</v>
      </c>
      <c r="IP92" s="631">
        <f t="shared" si="38"/>
        <v>0</v>
      </c>
      <c r="IQ92" s="631">
        <f t="shared" si="38"/>
        <v>0</v>
      </c>
      <c r="IR92" s="631">
        <f t="shared" si="38"/>
        <v>0</v>
      </c>
      <c r="IS92" s="631">
        <f t="shared" ref="IS92:IS155" si="115">IF($A92=IS$60,$J92,0)</f>
        <v>0</v>
      </c>
      <c r="IT92" s="631"/>
      <c r="IU92" s="631">
        <f t="shared" si="96"/>
        <v>0</v>
      </c>
      <c r="IV92" s="631">
        <f t="shared" si="96"/>
        <v>0</v>
      </c>
      <c r="IW92" s="631">
        <f t="shared" si="96"/>
        <v>0</v>
      </c>
      <c r="IX92" s="631">
        <f t="shared" si="96"/>
        <v>0</v>
      </c>
      <c r="IY92" s="631">
        <f t="shared" si="96"/>
        <v>1744.6567500000001</v>
      </c>
      <c r="IZ92" s="631">
        <f t="shared" si="96"/>
        <v>0</v>
      </c>
      <c r="JA92" s="631">
        <f t="shared" si="96"/>
        <v>0</v>
      </c>
      <c r="JB92" s="631">
        <f t="shared" si="96"/>
        <v>0</v>
      </c>
      <c r="JC92" s="631">
        <f t="shared" si="96"/>
        <v>0</v>
      </c>
      <c r="JD92" s="631">
        <f t="shared" si="96"/>
        <v>0</v>
      </c>
      <c r="JE92" s="631">
        <f t="shared" si="97"/>
        <v>0</v>
      </c>
      <c r="JF92" s="631">
        <f t="shared" si="97"/>
        <v>0</v>
      </c>
      <c r="JG92" s="631">
        <f t="shared" si="97"/>
        <v>0</v>
      </c>
      <c r="JH92" s="631">
        <f t="shared" si="97"/>
        <v>0</v>
      </c>
      <c r="JI92" s="631">
        <f t="shared" si="97"/>
        <v>0</v>
      </c>
      <c r="JJ92" s="631">
        <f t="shared" si="97"/>
        <v>0</v>
      </c>
      <c r="JK92" s="631">
        <f t="shared" si="97"/>
        <v>0</v>
      </c>
      <c r="JL92" s="631">
        <f t="shared" si="97"/>
        <v>0</v>
      </c>
      <c r="JM92" s="631">
        <f t="shared" si="97"/>
        <v>0</v>
      </c>
      <c r="JN92" s="631">
        <f t="shared" si="97"/>
        <v>0</v>
      </c>
      <c r="JO92" s="631">
        <f t="shared" si="98"/>
        <v>0</v>
      </c>
      <c r="JP92" s="631">
        <f t="shared" si="98"/>
        <v>0</v>
      </c>
      <c r="JQ92" s="631">
        <f t="shared" si="98"/>
        <v>0</v>
      </c>
      <c r="JR92" s="631">
        <f t="shared" si="98"/>
        <v>0</v>
      </c>
      <c r="JS92" s="631">
        <f t="shared" si="98"/>
        <v>0</v>
      </c>
      <c r="JT92" s="631">
        <f t="shared" si="98"/>
        <v>0</v>
      </c>
      <c r="JU92" s="631">
        <f t="shared" si="98"/>
        <v>0</v>
      </c>
      <c r="JV92" s="631">
        <f t="shared" si="98"/>
        <v>0</v>
      </c>
      <c r="JW92" s="631">
        <f t="shared" si="98"/>
        <v>0</v>
      </c>
      <c r="JX92" s="631">
        <f t="shared" si="98"/>
        <v>0</v>
      </c>
      <c r="JY92" s="631">
        <f t="shared" si="99"/>
        <v>0</v>
      </c>
      <c r="JZ92" s="631">
        <f t="shared" si="99"/>
        <v>0</v>
      </c>
      <c r="KA92" s="631">
        <f t="shared" si="99"/>
        <v>0</v>
      </c>
      <c r="KB92" s="631">
        <f t="shared" si="99"/>
        <v>0</v>
      </c>
      <c r="KC92" s="631">
        <f t="shared" si="99"/>
        <v>0</v>
      </c>
      <c r="KD92" s="631">
        <f t="shared" si="99"/>
        <v>0</v>
      </c>
      <c r="KE92" s="631">
        <f t="shared" si="99"/>
        <v>0</v>
      </c>
      <c r="KF92" s="631">
        <f t="shared" si="99"/>
        <v>0</v>
      </c>
      <c r="KG92" s="631">
        <f t="shared" si="99"/>
        <v>0</v>
      </c>
      <c r="KH92" s="631">
        <f t="shared" si="99"/>
        <v>0</v>
      </c>
      <c r="KI92" s="631">
        <f t="shared" si="100"/>
        <v>0</v>
      </c>
      <c r="KJ92" s="631">
        <f t="shared" si="100"/>
        <v>0</v>
      </c>
      <c r="KK92" s="631">
        <f t="shared" si="100"/>
        <v>0</v>
      </c>
      <c r="KL92" s="631">
        <f t="shared" si="100"/>
        <v>0</v>
      </c>
      <c r="KM92" s="631">
        <f t="shared" si="100"/>
        <v>0</v>
      </c>
      <c r="KN92" s="631">
        <f t="shared" si="100"/>
        <v>0</v>
      </c>
      <c r="KO92" s="631">
        <f t="shared" si="100"/>
        <v>0</v>
      </c>
      <c r="KP92" s="631">
        <f t="shared" si="100"/>
        <v>0</v>
      </c>
      <c r="KQ92" s="631">
        <f t="shared" si="100"/>
        <v>0</v>
      </c>
      <c r="KR92" s="631">
        <f t="shared" si="100"/>
        <v>0</v>
      </c>
      <c r="KS92" s="631">
        <f t="shared" si="101"/>
        <v>0</v>
      </c>
      <c r="KT92" s="631">
        <f t="shared" si="101"/>
        <v>0</v>
      </c>
      <c r="KU92" s="631">
        <f t="shared" si="101"/>
        <v>0</v>
      </c>
      <c r="KV92" s="631">
        <f t="shared" si="101"/>
        <v>0</v>
      </c>
      <c r="KW92" s="631">
        <f t="shared" si="101"/>
        <v>0</v>
      </c>
      <c r="KX92" s="631">
        <f t="shared" si="101"/>
        <v>0</v>
      </c>
      <c r="KY92" s="631"/>
      <c r="KZ92" s="631">
        <f t="shared" si="102"/>
        <v>0</v>
      </c>
      <c r="LA92" s="631">
        <f t="shared" si="102"/>
        <v>0</v>
      </c>
      <c r="LB92" s="631">
        <f t="shared" si="102"/>
        <v>0</v>
      </c>
      <c r="LC92" s="631">
        <f t="shared" si="102"/>
        <v>0</v>
      </c>
      <c r="LD92" s="631">
        <f t="shared" si="102"/>
        <v>271.39105000000001</v>
      </c>
      <c r="LE92" s="631">
        <f t="shared" si="102"/>
        <v>0</v>
      </c>
      <c r="LF92" s="631">
        <f t="shared" si="102"/>
        <v>0</v>
      </c>
      <c r="LG92" s="631">
        <f t="shared" si="102"/>
        <v>0</v>
      </c>
      <c r="LH92" s="631">
        <f t="shared" si="102"/>
        <v>0</v>
      </c>
      <c r="LI92" s="631">
        <f t="shared" si="102"/>
        <v>0</v>
      </c>
      <c r="LJ92" s="631">
        <f t="shared" si="103"/>
        <v>0</v>
      </c>
      <c r="LK92" s="631">
        <f t="shared" si="103"/>
        <v>0</v>
      </c>
      <c r="LL92" s="631">
        <f t="shared" si="103"/>
        <v>0</v>
      </c>
      <c r="LM92" s="631">
        <f t="shared" si="103"/>
        <v>0</v>
      </c>
      <c r="LN92" s="631">
        <f t="shared" si="103"/>
        <v>0</v>
      </c>
      <c r="LO92" s="631">
        <f t="shared" si="103"/>
        <v>0</v>
      </c>
      <c r="LP92" s="631">
        <f t="shared" si="103"/>
        <v>0</v>
      </c>
      <c r="LQ92" s="631">
        <f t="shared" si="103"/>
        <v>0</v>
      </c>
      <c r="LR92" s="631">
        <f t="shared" si="103"/>
        <v>0</v>
      </c>
      <c r="LS92" s="631">
        <f t="shared" si="103"/>
        <v>0</v>
      </c>
      <c r="LT92" s="631">
        <f t="shared" si="104"/>
        <v>0</v>
      </c>
      <c r="LU92" s="631">
        <f t="shared" si="104"/>
        <v>0</v>
      </c>
      <c r="LV92" s="631">
        <f t="shared" si="104"/>
        <v>0</v>
      </c>
      <c r="LW92" s="631">
        <f t="shared" si="104"/>
        <v>0</v>
      </c>
      <c r="LX92" s="631">
        <f t="shared" si="104"/>
        <v>0</v>
      </c>
      <c r="LY92" s="631">
        <f t="shared" si="104"/>
        <v>0</v>
      </c>
      <c r="LZ92" s="631">
        <f t="shared" si="104"/>
        <v>0</v>
      </c>
      <c r="MA92" s="631">
        <f t="shared" si="104"/>
        <v>0</v>
      </c>
      <c r="MB92" s="631">
        <f t="shared" si="104"/>
        <v>0</v>
      </c>
      <c r="MC92" s="631">
        <f t="shared" si="104"/>
        <v>0</v>
      </c>
      <c r="MD92" s="631">
        <f t="shared" si="105"/>
        <v>0</v>
      </c>
      <c r="ME92" s="631">
        <f t="shared" si="105"/>
        <v>0</v>
      </c>
      <c r="MF92" s="631">
        <f t="shared" si="105"/>
        <v>0</v>
      </c>
      <c r="MG92" s="631">
        <f t="shared" si="105"/>
        <v>0</v>
      </c>
      <c r="MH92" s="631">
        <f t="shared" si="105"/>
        <v>0</v>
      </c>
      <c r="MI92" s="631">
        <f t="shared" si="105"/>
        <v>0</v>
      </c>
      <c r="MJ92" s="631">
        <f t="shared" si="105"/>
        <v>0</v>
      </c>
      <c r="MK92" s="631">
        <f t="shared" si="105"/>
        <v>0</v>
      </c>
      <c r="ML92" s="631">
        <f t="shared" si="105"/>
        <v>0</v>
      </c>
      <c r="MM92" s="631">
        <f t="shared" si="105"/>
        <v>0</v>
      </c>
      <c r="MN92" s="631">
        <f t="shared" si="106"/>
        <v>0</v>
      </c>
      <c r="MO92" s="631">
        <f t="shared" si="106"/>
        <v>0</v>
      </c>
      <c r="MP92" s="631">
        <f t="shared" si="106"/>
        <v>0</v>
      </c>
      <c r="MQ92" s="631">
        <f t="shared" si="106"/>
        <v>0</v>
      </c>
      <c r="MR92" s="631">
        <f t="shared" si="106"/>
        <v>0</v>
      </c>
      <c r="MS92" s="631">
        <f t="shared" si="106"/>
        <v>0</v>
      </c>
      <c r="MT92" s="631">
        <f t="shared" si="106"/>
        <v>0</v>
      </c>
      <c r="MU92" s="631">
        <f t="shared" si="106"/>
        <v>0</v>
      </c>
      <c r="MV92" s="631">
        <f t="shared" si="106"/>
        <v>0</v>
      </c>
      <c r="MW92" s="631">
        <f t="shared" si="106"/>
        <v>0</v>
      </c>
      <c r="MX92" s="631">
        <f t="shared" si="107"/>
        <v>0</v>
      </c>
      <c r="MY92" s="631">
        <f t="shared" si="107"/>
        <v>0</v>
      </c>
      <c r="MZ92" s="631">
        <f t="shared" si="107"/>
        <v>0</v>
      </c>
      <c r="NA92" s="631">
        <f t="shared" si="107"/>
        <v>0</v>
      </c>
      <c r="NB92" s="631">
        <f t="shared" si="107"/>
        <v>0</v>
      </c>
      <c r="NC92" s="631">
        <f t="shared" si="107"/>
        <v>0</v>
      </c>
    </row>
    <row r="93" spans="1:367">
      <c r="A93" s="496" t="s">
        <v>85</v>
      </c>
      <c r="B93" s="496" t="s">
        <v>172</v>
      </c>
      <c r="C93" s="497">
        <v>17.957446999999998</v>
      </c>
      <c r="D93" s="497">
        <v>4.0102130000000002</v>
      </c>
      <c r="E93" s="362">
        <f t="shared" si="51"/>
        <v>1.184299111373254E-2</v>
      </c>
      <c r="F93" s="363">
        <f t="shared" si="52"/>
        <v>1.2037557947557098E-2</v>
      </c>
      <c r="G93" s="498">
        <f>E93*Dichtheden!$V$70</f>
        <v>610.13763802945311</v>
      </c>
      <c r="H93" s="499">
        <f>IF(C93=0,0,ROUND(IF((G93/2)/Dichtheden!$C$3&lt;1,1,(G93/2)/Dichtheden!$C$3),0))</f>
        <v>3</v>
      </c>
      <c r="I93" s="498">
        <f>E93*Dichtheden!$AJ$70</f>
        <v>101.6896063382422</v>
      </c>
      <c r="J93" s="499">
        <f>IF(C93=0,0,ROUND(IF((I93/2)/Dichtheden!$D$3&lt;1,1,(I93/2)/Dichtheden!$D$3),0))</f>
        <v>2</v>
      </c>
      <c r="K93" s="498">
        <f t="shared" ref="K93:K124" si="116">G93/2</f>
        <v>305.06881901472656</v>
      </c>
      <c r="L93" s="500">
        <f t="shared" si="22"/>
        <v>101.68960633824219</v>
      </c>
      <c r="M93" s="498">
        <f>IF(D93=0,0,IF((D93*Dichtheden!$G$4)&lt;25,25,D93*Dichtheden!$G$4))</f>
        <v>902.29792500000008</v>
      </c>
      <c r="N93" s="499">
        <f>D93*Dichtheden!$H$4</f>
        <v>140.35745500000002</v>
      </c>
      <c r="O93" s="501"/>
      <c r="P93" s="501"/>
      <c r="Q93" s="502">
        <f>E93*Dichtheden!$AS$68</f>
        <v>449.97650804672173</v>
      </c>
      <c r="R93" s="495">
        <f>IF(Q93=0,0,ROUND(IF((Q93/2)/Dichtheden!$C$3&lt;1,1,(Q93/2)/Dichtheden!$C$3),0))</f>
        <v>2</v>
      </c>
      <c r="S93" s="502">
        <f>E93*Dichtheden!$AY$68</f>
        <v>24.913953552869337</v>
      </c>
      <c r="T93" s="495">
        <f>IF(Q93=0,0,ROUND(IF((S93/2)/Dichtheden!$D$3&lt;1,1,(S93/2)/Dichtheden!$D$3),0))</f>
        <v>1</v>
      </c>
      <c r="U93" s="502">
        <f>D93*Dichtheden!$G$5</f>
        <v>874.22643400000004</v>
      </c>
      <c r="V93" s="502">
        <f>D93*Dichtheden!$H$5</f>
        <v>60.153195000000004</v>
      </c>
      <c r="X93" s="630"/>
      <c r="AA93" s="628">
        <f t="shared" si="108"/>
        <v>0</v>
      </c>
      <c r="AB93" s="628">
        <f t="shared" si="108"/>
        <v>0</v>
      </c>
      <c r="AC93" s="628">
        <f t="shared" si="108"/>
        <v>0</v>
      </c>
      <c r="AD93" s="628">
        <f t="shared" si="108"/>
        <v>0</v>
      </c>
      <c r="AE93" s="628">
        <f t="shared" si="108"/>
        <v>0</v>
      </c>
      <c r="AF93" s="628">
        <f t="shared" si="108"/>
        <v>17.957446999999998</v>
      </c>
      <c r="AG93" s="628">
        <f t="shared" si="108"/>
        <v>0</v>
      </c>
      <c r="AH93" s="628">
        <f t="shared" si="108"/>
        <v>0</v>
      </c>
      <c r="AI93" s="628">
        <f t="shared" si="108"/>
        <v>0</v>
      </c>
      <c r="AJ93" s="628">
        <f t="shared" si="108"/>
        <v>0</v>
      </c>
      <c r="AK93" s="628">
        <f t="shared" si="108"/>
        <v>0</v>
      </c>
      <c r="AL93" s="628">
        <f t="shared" si="108"/>
        <v>0</v>
      </c>
      <c r="AM93" s="628">
        <f t="shared" si="108"/>
        <v>0</v>
      </c>
      <c r="AN93" s="628">
        <f t="shared" si="108"/>
        <v>0</v>
      </c>
      <c r="AO93" s="628">
        <f t="shared" si="108"/>
        <v>0</v>
      </c>
      <c r="AP93" s="628">
        <f t="shared" si="108"/>
        <v>0</v>
      </c>
      <c r="AQ93" s="628">
        <f t="shared" si="75"/>
        <v>0</v>
      </c>
      <c r="AR93" s="628">
        <f t="shared" si="75"/>
        <v>0</v>
      </c>
      <c r="AS93" s="628">
        <f t="shared" si="75"/>
        <v>0</v>
      </c>
      <c r="AT93" s="628">
        <f t="shared" si="75"/>
        <v>0</v>
      </c>
      <c r="AU93" s="628">
        <f t="shared" si="75"/>
        <v>0</v>
      </c>
      <c r="AV93" s="628">
        <f t="shared" si="75"/>
        <v>0</v>
      </c>
      <c r="AW93" s="628">
        <f t="shared" si="75"/>
        <v>0</v>
      </c>
      <c r="AX93" s="628">
        <f t="shared" si="75"/>
        <v>0</v>
      </c>
      <c r="AY93" s="628">
        <f t="shared" si="75"/>
        <v>0</v>
      </c>
      <c r="AZ93" s="628">
        <f t="shared" si="75"/>
        <v>0</v>
      </c>
      <c r="BA93" s="628">
        <f t="shared" si="75"/>
        <v>0</v>
      </c>
      <c r="BB93" s="628">
        <f t="shared" si="75"/>
        <v>0</v>
      </c>
      <c r="BC93" s="628">
        <f t="shared" si="75"/>
        <v>0</v>
      </c>
      <c r="BD93" s="628">
        <f t="shared" si="75"/>
        <v>0</v>
      </c>
      <c r="BE93" s="628">
        <f t="shared" si="75"/>
        <v>0</v>
      </c>
      <c r="BF93" s="628">
        <f t="shared" si="66"/>
        <v>0</v>
      </c>
      <c r="BG93" s="628">
        <f t="shared" si="109"/>
        <v>0</v>
      </c>
      <c r="BH93" s="628">
        <f t="shared" si="109"/>
        <v>0</v>
      </c>
      <c r="BI93" s="628">
        <f t="shared" si="109"/>
        <v>0</v>
      </c>
      <c r="BJ93" s="628">
        <f t="shared" si="109"/>
        <v>0</v>
      </c>
      <c r="BK93" s="628">
        <f t="shared" si="109"/>
        <v>0</v>
      </c>
      <c r="BL93" s="628">
        <f t="shared" si="109"/>
        <v>0</v>
      </c>
      <c r="BM93" s="628">
        <f t="shared" si="109"/>
        <v>0</v>
      </c>
      <c r="BN93" s="628">
        <f t="shared" si="109"/>
        <v>0</v>
      </c>
      <c r="BO93" s="628">
        <f t="shared" si="109"/>
        <v>0</v>
      </c>
      <c r="BP93" s="628">
        <f t="shared" si="109"/>
        <v>0</v>
      </c>
      <c r="BQ93" s="628">
        <f t="shared" si="109"/>
        <v>0</v>
      </c>
      <c r="BR93" s="628">
        <f t="shared" si="109"/>
        <v>0</v>
      </c>
      <c r="BS93" s="628">
        <f t="shared" si="109"/>
        <v>0</v>
      </c>
      <c r="BT93" s="628">
        <f t="shared" si="109"/>
        <v>0</v>
      </c>
      <c r="BU93" s="628">
        <f t="shared" si="109"/>
        <v>0</v>
      </c>
      <c r="BV93" s="628">
        <f t="shared" si="109"/>
        <v>0</v>
      </c>
      <c r="BW93" s="628">
        <f t="shared" si="110"/>
        <v>0</v>
      </c>
      <c r="BX93" s="628">
        <f t="shared" si="110"/>
        <v>0</v>
      </c>
      <c r="BY93" s="628">
        <f t="shared" si="110"/>
        <v>0</v>
      </c>
      <c r="BZ93" s="628">
        <f t="shared" si="110"/>
        <v>0</v>
      </c>
      <c r="CA93" s="628">
        <f t="shared" si="110"/>
        <v>0</v>
      </c>
      <c r="CB93" s="628">
        <f t="shared" si="110"/>
        <v>0</v>
      </c>
      <c r="CC93" s="628">
        <f t="shared" si="110"/>
        <v>0</v>
      </c>
      <c r="CD93" s="628">
        <f t="shared" si="110"/>
        <v>0</v>
      </c>
      <c r="CE93" s="628"/>
      <c r="CF93" s="628">
        <f t="shared" si="111"/>
        <v>0</v>
      </c>
      <c r="CG93" s="628">
        <f t="shared" si="111"/>
        <v>0</v>
      </c>
      <c r="CH93" s="628">
        <f t="shared" si="111"/>
        <v>0</v>
      </c>
      <c r="CI93" s="628">
        <f t="shared" si="111"/>
        <v>0</v>
      </c>
      <c r="CJ93" s="628">
        <f t="shared" si="111"/>
        <v>0</v>
      </c>
      <c r="CK93" s="628">
        <f t="shared" si="111"/>
        <v>4.0102130000000002</v>
      </c>
      <c r="CL93" s="628">
        <f t="shared" si="111"/>
        <v>0</v>
      </c>
      <c r="CM93" s="628">
        <f t="shared" si="111"/>
        <v>0</v>
      </c>
      <c r="CN93" s="628">
        <f t="shared" si="111"/>
        <v>0</v>
      </c>
      <c r="CO93" s="628">
        <f t="shared" si="111"/>
        <v>0</v>
      </c>
      <c r="CP93" s="628">
        <f t="shared" si="111"/>
        <v>0</v>
      </c>
      <c r="CQ93" s="628">
        <f t="shared" si="111"/>
        <v>0</v>
      </c>
      <c r="CR93" s="628">
        <f t="shared" si="111"/>
        <v>0</v>
      </c>
      <c r="CS93" s="628">
        <f t="shared" si="111"/>
        <v>0</v>
      </c>
      <c r="CT93" s="628">
        <f t="shared" si="111"/>
        <v>0</v>
      </c>
      <c r="CU93" s="628">
        <f t="shared" si="111"/>
        <v>0</v>
      </c>
      <c r="CV93" s="628">
        <f t="shared" si="76"/>
        <v>0</v>
      </c>
      <c r="CW93" s="628">
        <f t="shared" si="76"/>
        <v>0</v>
      </c>
      <c r="CX93" s="628">
        <f t="shared" si="76"/>
        <v>0</v>
      </c>
      <c r="CY93" s="628">
        <f t="shared" si="76"/>
        <v>0</v>
      </c>
      <c r="CZ93" s="628">
        <f t="shared" si="76"/>
        <v>0</v>
      </c>
      <c r="DA93" s="628">
        <f t="shared" si="76"/>
        <v>0</v>
      </c>
      <c r="DB93" s="628">
        <f t="shared" si="76"/>
        <v>0</v>
      </c>
      <c r="DC93" s="628">
        <f t="shared" si="76"/>
        <v>0</v>
      </c>
      <c r="DD93" s="628">
        <f t="shared" si="76"/>
        <v>0</v>
      </c>
      <c r="DE93" s="628">
        <f t="shared" si="76"/>
        <v>0</v>
      </c>
      <c r="DF93" s="628">
        <f t="shared" si="76"/>
        <v>0</v>
      </c>
      <c r="DG93" s="628">
        <f t="shared" si="76"/>
        <v>0</v>
      </c>
      <c r="DH93" s="628">
        <f t="shared" si="76"/>
        <v>0</v>
      </c>
      <c r="DI93" s="628">
        <f t="shared" si="76"/>
        <v>0</v>
      </c>
      <c r="DJ93" s="628">
        <f t="shared" si="76"/>
        <v>0</v>
      </c>
      <c r="DK93" s="628">
        <f t="shared" si="69"/>
        <v>0</v>
      </c>
      <c r="DL93" s="628">
        <f t="shared" si="112"/>
        <v>0</v>
      </c>
      <c r="DM93" s="628">
        <f t="shared" si="112"/>
        <v>0</v>
      </c>
      <c r="DN93" s="628">
        <f t="shared" si="112"/>
        <v>0</v>
      </c>
      <c r="DO93" s="628">
        <f t="shared" si="112"/>
        <v>0</v>
      </c>
      <c r="DP93" s="628">
        <f t="shared" si="112"/>
        <v>0</v>
      </c>
      <c r="DQ93" s="628">
        <f t="shared" si="112"/>
        <v>0</v>
      </c>
      <c r="DR93" s="628">
        <f t="shared" si="112"/>
        <v>0</v>
      </c>
      <c r="DS93" s="628">
        <f t="shared" si="112"/>
        <v>0</v>
      </c>
      <c r="DT93" s="628">
        <f t="shared" si="112"/>
        <v>0</v>
      </c>
      <c r="DU93" s="628">
        <f t="shared" si="112"/>
        <v>0</v>
      </c>
      <c r="DV93" s="628">
        <f t="shared" si="112"/>
        <v>0</v>
      </c>
      <c r="DW93" s="628">
        <f t="shared" si="112"/>
        <v>0</v>
      </c>
      <c r="DX93" s="628">
        <f t="shared" si="112"/>
        <v>0</v>
      </c>
      <c r="DY93" s="628">
        <f t="shared" si="112"/>
        <v>0</v>
      </c>
      <c r="DZ93" s="628">
        <f t="shared" si="112"/>
        <v>0</v>
      </c>
      <c r="EA93" s="628">
        <f t="shared" si="112"/>
        <v>0</v>
      </c>
      <c r="EB93" s="628">
        <f t="shared" si="113"/>
        <v>0</v>
      </c>
      <c r="EC93" s="628">
        <f t="shared" si="113"/>
        <v>0</v>
      </c>
      <c r="ED93" s="628">
        <f t="shared" si="113"/>
        <v>0</v>
      </c>
      <c r="EE93" s="628">
        <f t="shared" si="113"/>
        <v>0</v>
      </c>
      <c r="EF93" s="628">
        <f t="shared" si="113"/>
        <v>0</v>
      </c>
      <c r="EG93" s="628">
        <f t="shared" si="113"/>
        <v>0</v>
      </c>
      <c r="EH93" s="628">
        <f t="shared" si="113"/>
        <v>0</v>
      </c>
      <c r="EI93" s="628">
        <f t="shared" si="113"/>
        <v>0</v>
      </c>
      <c r="EJ93" s="631"/>
      <c r="EK93" s="631">
        <f t="shared" si="77"/>
        <v>0</v>
      </c>
      <c r="EL93" s="631">
        <f t="shared" si="77"/>
        <v>0</v>
      </c>
      <c r="EM93" s="631">
        <f t="shared" si="77"/>
        <v>0</v>
      </c>
      <c r="EN93" s="631">
        <f t="shared" si="77"/>
        <v>0</v>
      </c>
      <c r="EO93" s="631">
        <f t="shared" si="77"/>
        <v>0</v>
      </c>
      <c r="EP93" s="631">
        <f t="shared" si="77"/>
        <v>3</v>
      </c>
      <c r="EQ93" s="631">
        <f t="shared" si="77"/>
        <v>0</v>
      </c>
      <c r="ER93" s="631">
        <f t="shared" si="77"/>
        <v>0</v>
      </c>
      <c r="ES93" s="631">
        <f t="shared" si="77"/>
        <v>0</v>
      </c>
      <c r="ET93" s="631">
        <f t="shared" si="77"/>
        <v>0</v>
      </c>
      <c r="EU93" s="631">
        <f t="shared" si="77"/>
        <v>0</v>
      </c>
      <c r="EV93" s="631">
        <f t="shared" si="77"/>
        <v>0</v>
      </c>
      <c r="EW93" s="631">
        <f t="shared" si="77"/>
        <v>0</v>
      </c>
      <c r="EX93" s="631">
        <f t="shared" si="77"/>
        <v>0</v>
      </c>
      <c r="EY93" s="631">
        <f t="shared" si="77"/>
        <v>0</v>
      </c>
      <c r="EZ93" s="631">
        <f t="shared" si="71"/>
        <v>0</v>
      </c>
      <c r="FA93" s="631">
        <f t="shared" si="71"/>
        <v>0</v>
      </c>
      <c r="FB93" s="631">
        <f t="shared" si="71"/>
        <v>0</v>
      </c>
      <c r="FC93" s="631">
        <f t="shared" si="71"/>
        <v>0</v>
      </c>
      <c r="FD93" s="631">
        <f t="shared" si="114"/>
        <v>0</v>
      </c>
      <c r="FE93" s="631">
        <f t="shared" si="114"/>
        <v>0</v>
      </c>
      <c r="FF93" s="631">
        <f t="shared" si="114"/>
        <v>0</v>
      </c>
      <c r="FG93" s="631">
        <f t="shared" si="114"/>
        <v>0</v>
      </c>
      <c r="FH93" s="631">
        <f t="shared" si="114"/>
        <v>0</v>
      </c>
      <c r="FI93" s="631">
        <f t="shared" si="114"/>
        <v>0</v>
      </c>
      <c r="FJ93" s="631">
        <f t="shared" si="114"/>
        <v>0</v>
      </c>
      <c r="FK93" s="631">
        <f t="shared" si="114"/>
        <v>0</v>
      </c>
      <c r="FL93" s="631">
        <f t="shared" si="114"/>
        <v>0</v>
      </c>
      <c r="FM93" s="631">
        <f t="shared" si="114"/>
        <v>0</v>
      </c>
      <c r="FN93" s="631">
        <f t="shared" si="114"/>
        <v>0</v>
      </c>
      <c r="FO93" s="631">
        <f t="shared" si="114"/>
        <v>0</v>
      </c>
      <c r="FP93" s="631">
        <f t="shared" si="114"/>
        <v>0</v>
      </c>
      <c r="FQ93" s="631">
        <f t="shared" si="114"/>
        <v>0</v>
      </c>
      <c r="FR93" s="631">
        <f t="shared" si="114"/>
        <v>0</v>
      </c>
      <c r="FS93" s="631">
        <f t="shared" si="114"/>
        <v>0</v>
      </c>
      <c r="FT93" s="631">
        <f t="shared" si="94"/>
        <v>0</v>
      </c>
      <c r="FU93" s="631">
        <f t="shared" si="94"/>
        <v>0</v>
      </c>
      <c r="FV93" s="631">
        <f t="shared" si="81"/>
        <v>0</v>
      </c>
      <c r="FW93" s="631">
        <f t="shared" si="81"/>
        <v>0</v>
      </c>
      <c r="FX93" s="631">
        <f t="shared" si="81"/>
        <v>0</v>
      </c>
      <c r="FY93" s="631">
        <f t="shared" si="81"/>
        <v>0</v>
      </c>
      <c r="FZ93" s="631">
        <f t="shared" si="81"/>
        <v>0</v>
      </c>
      <c r="GA93" s="631">
        <f t="shared" si="81"/>
        <v>0</v>
      </c>
      <c r="GB93" s="631">
        <f t="shared" si="81"/>
        <v>0</v>
      </c>
      <c r="GC93" s="631">
        <f t="shared" si="81"/>
        <v>0</v>
      </c>
      <c r="GD93" s="631">
        <f t="shared" si="81"/>
        <v>0</v>
      </c>
      <c r="GE93" s="631">
        <f t="shared" si="81"/>
        <v>0</v>
      </c>
      <c r="GF93" s="631">
        <f t="shared" si="81"/>
        <v>0</v>
      </c>
      <c r="GG93" s="631">
        <f t="shared" si="81"/>
        <v>0</v>
      </c>
      <c r="GH93" s="631">
        <f t="shared" si="81"/>
        <v>0</v>
      </c>
      <c r="GI93" s="631">
        <f t="shared" si="95"/>
        <v>0</v>
      </c>
      <c r="GJ93" s="631">
        <f t="shared" si="95"/>
        <v>0</v>
      </c>
      <c r="GK93" s="631">
        <f t="shared" si="95"/>
        <v>0</v>
      </c>
      <c r="GL93" s="631">
        <f t="shared" si="95"/>
        <v>0</v>
      </c>
      <c r="GM93" s="631">
        <f t="shared" si="95"/>
        <v>0</v>
      </c>
      <c r="GN93" s="631">
        <f t="shared" si="95"/>
        <v>0</v>
      </c>
      <c r="GO93" s="631"/>
      <c r="GP93" s="631">
        <f t="shared" si="78"/>
        <v>0</v>
      </c>
      <c r="GQ93" s="631">
        <f t="shared" si="78"/>
        <v>0</v>
      </c>
      <c r="GR93" s="631">
        <f t="shared" si="78"/>
        <v>0</v>
      </c>
      <c r="GS93" s="631">
        <f t="shared" si="78"/>
        <v>0</v>
      </c>
      <c r="GT93" s="631">
        <f t="shared" si="78"/>
        <v>0</v>
      </c>
      <c r="GU93" s="631">
        <f t="shared" si="78"/>
        <v>2</v>
      </c>
      <c r="GV93" s="631">
        <f t="shared" si="78"/>
        <v>0</v>
      </c>
      <c r="GW93" s="631">
        <f t="shared" si="78"/>
        <v>0</v>
      </c>
      <c r="GX93" s="631">
        <f t="shared" si="78"/>
        <v>0</v>
      </c>
      <c r="GY93" s="631">
        <f t="shared" si="78"/>
        <v>0</v>
      </c>
      <c r="GZ93" s="631">
        <f t="shared" si="78"/>
        <v>0</v>
      </c>
      <c r="HA93" s="631">
        <f t="shared" si="78"/>
        <v>0</v>
      </c>
      <c r="HB93" s="631">
        <f t="shared" si="78"/>
        <v>0</v>
      </c>
      <c r="HC93" s="631">
        <f t="shared" si="78"/>
        <v>0</v>
      </c>
      <c r="HD93" s="631">
        <f t="shared" si="78"/>
        <v>0</v>
      </c>
      <c r="HE93" s="631">
        <f t="shared" si="73"/>
        <v>0</v>
      </c>
      <c r="HF93" s="631">
        <f t="shared" si="73"/>
        <v>0</v>
      </c>
      <c r="HG93" s="631">
        <f t="shared" si="73"/>
        <v>0</v>
      </c>
      <c r="HH93" s="631">
        <f t="shared" si="73"/>
        <v>0</v>
      </c>
      <c r="HI93" s="631">
        <f t="shared" si="73"/>
        <v>0</v>
      </c>
      <c r="HJ93" s="631">
        <f t="shared" si="73"/>
        <v>0</v>
      </c>
      <c r="HK93" s="631">
        <f t="shared" si="73"/>
        <v>0</v>
      </c>
      <c r="HL93" s="631">
        <f t="shared" si="73"/>
        <v>0</v>
      </c>
      <c r="HM93" s="631">
        <f t="shared" si="73"/>
        <v>0</v>
      </c>
      <c r="HN93" s="631">
        <f t="shared" si="73"/>
        <v>0</v>
      </c>
      <c r="HO93" s="631">
        <f t="shared" si="73"/>
        <v>0</v>
      </c>
      <c r="HP93" s="631">
        <f t="shared" si="73"/>
        <v>0</v>
      </c>
      <c r="HQ93" s="631">
        <f t="shared" si="73"/>
        <v>0</v>
      </c>
      <c r="HR93" s="631">
        <f t="shared" si="79"/>
        <v>0</v>
      </c>
      <c r="HS93" s="631">
        <f t="shared" si="79"/>
        <v>0</v>
      </c>
      <c r="HT93" s="631">
        <f t="shared" si="79"/>
        <v>0</v>
      </c>
      <c r="HU93" s="631">
        <f t="shared" si="79"/>
        <v>0</v>
      </c>
      <c r="HV93" s="631">
        <f t="shared" si="80"/>
        <v>0</v>
      </c>
      <c r="HW93" s="631">
        <f t="shared" si="80"/>
        <v>0</v>
      </c>
      <c r="HX93" s="631">
        <f t="shared" si="80"/>
        <v>0</v>
      </c>
      <c r="HY93" s="631">
        <f t="shared" si="80"/>
        <v>0</v>
      </c>
      <c r="HZ93" s="631">
        <f t="shared" si="80"/>
        <v>0</v>
      </c>
      <c r="IA93" s="631">
        <f t="shared" si="80"/>
        <v>0</v>
      </c>
      <c r="IB93" s="631">
        <f t="shared" si="80"/>
        <v>0</v>
      </c>
      <c r="IC93" s="631">
        <f t="shared" si="80"/>
        <v>0</v>
      </c>
      <c r="ID93" s="631">
        <f t="shared" si="80"/>
        <v>0</v>
      </c>
      <c r="IE93" s="631">
        <f t="shared" si="80"/>
        <v>0</v>
      </c>
      <c r="IF93" s="631">
        <f t="shared" si="80"/>
        <v>0</v>
      </c>
      <c r="IG93" s="631">
        <f t="shared" si="80"/>
        <v>0</v>
      </c>
      <c r="IH93" s="631">
        <f t="shared" si="80"/>
        <v>0</v>
      </c>
      <c r="II93" s="631">
        <f t="shared" si="74"/>
        <v>0</v>
      </c>
      <c r="IJ93" s="631">
        <f t="shared" si="74"/>
        <v>0</v>
      </c>
      <c r="IK93" s="631">
        <f t="shared" si="74"/>
        <v>0</v>
      </c>
      <c r="IL93" s="631">
        <f t="shared" si="74"/>
        <v>0</v>
      </c>
      <c r="IM93" s="631">
        <f t="shared" si="74"/>
        <v>0</v>
      </c>
      <c r="IN93" s="631">
        <f t="shared" si="74"/>
        <v>0</v>
      </c>
      <c r="IO93" s="631">
        <f t="shared" si="74"/>
        <v>0</v>
      </c>
      <c r="IP93" s="631">
        <f t="shared" si="74"/>
        <v>0</v>
      </c>
      <c r="IQ93" s="631">
        <f t="shared" si="74"/>
        <v>0</v>
      </c>
      <c r="IR93" s="631">
        <f t="shared" si="74"/>
        <v>0</v>
      </c>
      <c r="IS93" s="631">
        <f t="shared" si="115"/>
        <v>0</v>
      </c>
      <c r="IT93" s="631"/>
      <c r="IU93" s="631">
        <f t="shared" si="96"/>
        <v>0</v>
      </c>
      <c r="IV93" s="631">
        <f t="shared" si="96"/>
        <v>0</v>
      </c>
      <c r="IW93" s="631">
        <f t="shared" si="96"/>
        <v>0</v>
      </c>
      <c r="IX93" s="631">
        <f t="shared" si="96"/>
        <v>0</v>
      </c>
      <c r="IY93" s="631">
        <f t="shared" si="96"/>
        <v>0</v>
      </c>
      <c r="IZ93" s="631">
        <f t="shared" si="96"/>
        <v>902.29792500000008</v>
      </c>
      <c r="JA93" s="631">
        <f t="shared" si="96"/>
        <v>0</v>
      </c>
      <c r="JB93" s="631">
        <f t="shared" si="96"/>
        <v>0</v>
      </c>
      <c r="JC93" s="631">
        <f t="shared" si="96"/>
        <v>0</v>
      </c>
      <c r="JD93" s="631">
        <f t="shared" si="96"/>
        <v>0</v>
      </c>
      <c r="JE93" s="631">
        <f t="shared" si="97"/>
        <v>0</v>
      </c>
      <c r="JF93" s="631">
        <f t="shared" si="97"/>
        <v>0</v>
      </c>
      <c r="JG93" s="631">
        <f t="shared" si="97"/>
        <v>0</v>
      </c>
      <c r="JH93" s="631">
        <f t="shared" si="97"/>
        <v>0</v>
      </c>
      <c r="JI93" s="631">
        <f t="shared" si="97"/>
        <v>0</v>
      </c>
      <c r="JJ93" s="631">
        <f t="shared" si="97"/>
        <v>0</v>
      </c>
      <c r="JK93" s="631">
        <f t="shared" si="97"/>
        <v>0</v>
      </c>
      <c r="JL93" s="631">
        <f t="shared" si="97"/>
        <v>0</v>
      </c>
      <c r="JM93" s="631">
        <f t="shared" si="97"/>
        <v>0</v>
      </c>
      <c r="JN93" s="631">
        <f t="shared" si="97"/>
        <v>0</v>
      </c>
      <c r="JO93" s="631">
        <f t="shared" si="98"/>
        <v>0</v>
      </c>
      <c r="JP93" s="631">
        <f t="shared" si="98"/>
        <v>0</v>
      </c>
      <c r="JQ93" s="631">
        <f t="shared" si="98"/>
        <v>0</v>
      </c>
      <c r="JR93" s="631">
        <f t="shared" si="98"/>
        <v>0</v>
      </c>
      <c r="JS93" s="631">
        <f t="shared" si="98"/>
        <v>0</v>
      </c>
      <c r="JT93" s="631">
        <f t="shared" si="98"/>
        <v>0</v>
      </c>
      <c r="JU93" s="631">
        <f t="shared" si="98"/>
        <v>0</v>
      </c>
      <c r="JV93" s="631">
        <f t="shared" si="98"/>
        <v>0</v>
      </c>
      <c r="JW93" s="631">
        <f t="shared" si="98"/>
        <v>0</v>
      </c>
      <c r="JX93" s="631">
        <f t="shared" si="98"/>
        <v>0</v>
      </c>
      <c r="JY93" s="631">
        <f t="shared" si="99"/>
        <v>0</v>
      </c>
      <c r="JZ93" s="631">
        <f t="shared" si="99"/>
        <v>0</v>
      </c>
      <c r="KA93" s="631">
        <f t="shared" si="99"/>
        <v>0</v>
      </c>
      <c r="KB93" s="631">
        <f t="shared" si="99"/>
        <v>0</v>
      </c>
      <c r="KC93" s="631">
        <f t="shared" si="99"/>
        <v>0</v>
      </c>
      <c r="KD93" s="631">
        <f t="shared" si="99"/>
        <v>0</v>
      </c>
      <c r="KE93" s="631">
        <f t="shared" si="99"/>
        <v>0</v>
      </c>
      <c r="KF93" s="631">
        <f t="shared" si="99"/>
        <v>0</v>
      </c>
      <c r="KG93" s="631">
        <f t="shared" si="99"/>
        <v>0</v>
      </c>
      <c r="KH93" s="631">
        <f t="shared" si="99"/>
        <v>0</v>
      </c>
      <c r="KI93" s="631">
        <f t="shared" si="100"/>
        <v>0</v>
      </c>
      <c r="KJ93" s="631">
        <f t="shared" si="100"/>
        <v>0</v>
      </c>
      <c r="KK93" s="631">
        <f t="shared" si="100"/>
        <v>0</v>
      </c>
      <c r="KL93" s="631">
        <f t="shared" si="100"/>
        <v>0</v>
      </c>
      <c r="KM93" s="631">
        <f t="shared" si="100"/>
        <v>0</v>
      </c>
      <c r="KN93" s="631">
        <f t="shared" si="100"/>
        <v>0</v>
      </c>
      <c r="KO93" s="631">
        <f t="shared" si="100"/>
        <v>0</v>
      </c>
      <c r="KP93" s="631">
        <f t="shared" si="100"/>
        <v>0</v>
      </c>
      <c r="KQ93" s="631">
        <f t="shared" si="100"/>
        <v>0</v>
      </c>
      <c r="KR93" s="631">
        <f t="shared" si="100"/>
        <v>0</v>
      </c>
      <c r="KS93" s="631">
        <f t="shared" si="101"/>
        <v>0</v>
      </c>
      <c r="KT93" s="631">
        <f t="shared" si="101"/>
        <v>0</v>
      </c>
      <c r="KU93" s="631">
        <f t="shared" si="101"/>
        <v>0</v>
      </c>
      <c r="KV93" s="631">
        <f t="shared" si="101"/>
        <v>0</v>
      </c>
      <c r="KW93" s="631">
        <f t="shared" si="101"/>
        <v>0</v>
      </c>
      <c r="KX93" s="631">
        <f t="shared" si="101"/>
        <v>0</v>
      </c>
      <c r="KY93" s="631"/>
      <c r="KZ93" s="631">
        <f t="shared" si="102"/>
        <v>0</v>
      </c>
      <c r="LA93" s="631">
        <f t="shared" si="102"/>
        <v>0</v>
      </c>
      <c r="LB93" s="631">
        <f t="shared" si="102"/>
        <v>0</v>
      </c>
      <c r="LC93" s="631">
        <f t="shared" si="102"/>
        <v>0</v>
      </c>
      <c r="LD93" s="631">
        <f t="shared" si="102"/>
        <v>0</v>
      </c>
      <c r="LE93" s="631">
        <f t="shared" si="102"/>
        <v>140.35745500000002</v>
      </c>
      <c r="LF93" s="631">
        <f t="shared" si="102"/>
        <v>0</v>
      </c>
      <c r="LG93" s="631">
        <f t="shared" si="102"/>
        <v>0</v>
      </c>
      <c r="LH93" s="631">
        <f t="shared" si="102"/>
        <v>0</v>
      </c>
      <c r="LI93" s="631">
        <f t="shared" si="102"/>
        <v>0</v>
      </c>
      <c r="LJ93" s="631">
        <f t="shared" si="103"/>
        <v>0</v>
      </c>
      <c r="LK93" s="631">
        <f t="shared" si="103"/>
        <v>0</v>
      </c>
      <c r="LL93" s="631">
        <f t="shared" si="103"/>
        <v>0</v>
      </c>
      <c r="LM93" s="631">
        <f t="shared" si="103"/>
        <v>0</v>
      </c>
      <c r="LN93" s="631">
        <f t="shared" si="103"/>
        <v>0</v>
      </c>
      <c r="LO93" s="631">
        <f t="shared" si="103"/>
        <v>0</v>
      </c>
      <c r="LP93" s="631">
        <f t="shared" si="103"/>
        <v>0</v>
      </c>
      <c r="LQ93" s="631">
        <f t="shared" si="103"/>
        <v>0</v>
      </c>
      <c r="LR93" s="631">
        <f t="shared" si="103"/>
        <v>0</v>
      </c>
      <c r="LS93" s="631">
        <f t="shared" si="103"/>
        <v>0</v>
      </c>
      <c r="LT93" s="631">
        <f t="shared" si="104"/>
        <v>0</v>
      </c>
      <c r="LU93" s="631">
        <f t="shared" si="104"/>
        <v>0</v>
      </c>
      <c r="LV93" s="631">
        <f t="shared" si="104"/>
        <v>0</v>
      </c>
      <c r="LW93" s="631">
        <f t="shared" si="104"/>
        <v>0</v>
      </c>
      <c r="LX93" s="631">
        <f t="shared" si="104"/>
        <v>0</v>
      </c>
      <c r="LY93" s="631">
        <f t="shared" si="104"/>
        <v>0</v>
      </c>
      <c r="LZ93" s="631">
        <f t="shared" si="104"/>
        <v>0</v>
      </c>
      <c r="MA93" s="631">
        <f t="shared" si="104"/>
        <v>0</v>
      </c>
      <c r="MB93" s="631">
        <f t="shared" si="104"/>
        <v>0</v>
      </c>
      <c r="MC93" s="631">
        <f t="shared" si="104"/>
        <v>0</v>
      </c>
      <c r="MD93" s="631">
        <f t="shared" si="105"/>
        <v>0</v>
      </c>
      <c r="ME93" s="631">
        <f t="shared" si="105"/>
        <v>0</v>
      </c>
      <c r="MF93" s="631">
        <f t="shared" si="105"/>
        <v>0</v>
      </c>
      <c r="MG93" s="631">
        <f t="shared" si="105"/>
        <v>0</v>
      </c>
      <c r="MH93" s="631">
        <f t="shared" si="105"/>
        <v>0</v>
      </c>
      <c r="MI93" s="631">
        <f t="shared" si="105"/>
        <v>0</v>
      </c>
      <c r="MJ93" s="631">
        <f t="shared" si="105"/>
        <v>0</v>
      </c>
      <c r="MK93" s="631">
        <f t="shared" si="105"/>
        <v>0</v>
      </c>
      <c r="ML93" s="631">
        <f t="shared" si="105"/>
        <v>0</v>
      </c>
      <c r="MM93" s="631">
        <f t="shared" si="105"/>
        <v>0</v>
      </c>
      <c r="MN93" s="631">
        <f t="shared" si="106"/>
        <v>0</v>
      </c>
      <c r="MO93" s="631">
        <f t="shared" si="106"/>
        <v>0</v>
      </c>
      <c r="MP93" s="631">
        <f t="shared" si="106"/>
        <v>0</v>
      </c>
      <c r="MQ93" s="631">
        <f t="shared" si="106"/>
        <v>0</v>
      </c>
      <c r="MR93" s="631">
        <f t="shared" si="106"/>
        <v>0</v>
      </c>
      <c r="MS93" s="631">
        <f t="shared" si="106"/>
        <v>0</v>
      </c>
      <c r="MT93" s="631">
        <f t="shared" si="106"/>
        <v>0</v>
      </c>
      <c r="MU93" s="631">
        <f t="shared" si="106"/>
        <v>0</v>
      </c>
      <c r="MV93" s="631">
        <f t="shared" si="106"/>
        <v>0</v>
      </c>
      <c r="MW93" s="631">
        <f t="shared" si="106"/>
        <v>0</v>
      </c>
      <c r="MX93" s="631">
        <f t="shared" si="107"/>
        <v>0</v>
      </c>
      <c r="MY93" s="631">
        <f t="shared" si="107"/>
        <v>0</v>
      </c>
      <c r="MZ93" s="631">
        <f t="shared" si="107"/>
        <v>0</v>
      </c>
      <c r="NA93" s="631">
        <f t="shared" si="107"/>
        <v>0</v>
      </c>
      <c r="NB93" s="631">
        <f t="shared" si="107"/>
        <v>0</v>
      </c>
      <c r="NC93" s="631">
        <f t="shared" si="107"/>
        <v>0</v>
      </c>
    </row>
    <row r="94" spans="1:367">
      <c r="A94" s="503" t="s">
        <v>85</v>
      </c>
      <c r="B94" s="503" t="s">
        <v>173</v>
      </c>
      <c r="C94" s="497">
        <v>3.7198549999999999</v>
      </c>
      <c r="D94" s="497">
        <v>0.309002</v>
      </c>
      <c r="E94" s="362">
        <f t="shared" si="51"/>
        <v>2.4532557277976963E-3</v>
      </c>
      <c r="F94" s="363">
        <f t="shared" si="52"/>
        <v>9.2753913094168275E-4</v>
      </c>
      <c r="G94" s="498">
        <f>E94*Dichtheden!$V$70</f>
        <v>126.38898744972219</v>
      </c>
      <c r="H94" s="499">
        <f>IF(C94=0,0,ROUND(IF((G94/2)/Dichtheden!$C$3&lt;1,1,(G94/2)/Dichtheden!$C$3),0))</f>
        <v>1</v>
      </c>
      <c r="I94" s="498">
        <f>E94*Dichtheden!$AJ$70</f>
        <v>21.064831241620368</v>
      </c>
      <c r="J94" s="499">
        <f>IF(C94=0,0,ROUND(IF((I94/2)/Dichtheden!$D$3&lt;1,1,(I94/2)/Dichtheden!$D$3),0))</f>
        <v>1</v>
      </c>
      <c r="K94" s="498">
        <f t="shared" si="116"/>
        <v>63.194493724861097</v>
      </c>
      <c r="L94" s="500">
        <f t="shared" si="22"/>
        <v>63.194493724861097</v>
      </c>
      <c r="M94" s="498">
        <f>IF(D94=0,0,IF((D94*Dichtheden!$G$4)&lt;25,25,D94*Dichtheden!$G$4))</f>
        <v>69.525450000000006</v>
      </c>
      <c r="N94" s="499">
        <f>D94*Dichtheden!$H$4</f>
        <v>10.81507</v>
      </c>
      <c r="O94" s="501"/>
      <c r="P94" s="501"/>
      <c r="Q94" s="502">
        <f>E94*Dichtheden!$AS$68</f>
        <v>93.211878244170123</v>
      </c>
      <c r="R94" s="495">
        <f>IF(Q94=0,0,ROUND(IF((Q94/2)/Dichtheden!$C$3&lt;1,1,(Q94/2)/Dichtheden!$C$3),0))</f>
        <v>1</v>
      </c>
      <c r="S94" s="502">
        <f>E94*Dichtheden!$AY$68</f>
        <v>5.16088365419699</v>
      </c>
      <c r="T94" s="495">
        <f>IF(Q94=0,0,ROUND(IF((S94/2)/Dichtheden!$D$3&lt;1,1,(S94/2)/Dichtheden!$D$3),0))</f>
        <v>1</v>
      </c>
      <c r="U94" s="502">
        <f>D94*Dichtheden!$G$5</f>
        <v>67.362436000000002</v>
      </c>
      <c r="V94" s="502">
        <f>D94*Dichtheden!$H$5</f>
        <v>4.6350300000000004</v>
      </c>
      <c r="X94" s="630"/>
      <c r="AA94" s="628">
        <f t="shared" si="108"/>
        <v>0</v>
      </c>
      <c r="AB94" s="628">
        <f t="shared" si="108"/>
        <v>0</v>
      </c>
      <c r="AC94" s="628">
        <f t="shared" si="108"/>
        <v>0</v>
      </c>
      <c r="AD94" s="628">
        <f t="shared" si="108"/>
        <v>0</v>
      </c>
      <c r="AE94" s="628">
        <f t="shared" si="108"/>
        <v>0</v>
      </c>
      <c r="AF94" s="628">
        <f t="shared" si="108"/>
        <v>3.7198549999999999</v>
      </c>
      <c r="AG94" s="628">
        <f t="shared" si="108"/>
        <v>0</v>
      </c>
      <c r="AH94" s="628">
        <f t="shared" si="108"/>
        <v>0</v>
      </c>
      <c r="AI94" s="628">
        <f t="shared" si="108"/>
        <v>0</v>
      </c>
      <c r="AJ94" s="628">
        <f t="shared" si="108"/>
        <v>0</v>
      </c>
      <c r="AK94" s="628">
        <f t="shared" si="108"/>
        <v>0</v>
      </c>
      <c r="AL94" s="628">
        <f t="shared" si="108"/>
        <v>0</v>
      </c>
      <c r="AM94" s="628">
        <f t="shared" si="108"/>
        <v>0</v>
      </c>
      <c r="AN94" s="628">
        <f t="shared" si="108"/>
        <v>0</v>
      </c>
      <c r="AO94" s="628">
        <f t="shared" si="108"/>
        <v>0</v>
      </c>
      <c r="AP94" s="628">
        <f t="shared" si="108"/>
        <v>0</v>
      </c>
      <c r="AQ94" s="628">
        <f t="shared" ref="AQ94:BE110" si="117">IF($A94=AQ$60,$C94,0)</f>
        <v>0</v>
      </c>
      <c r="AR94" s="628">
        <f t="shared" si="117"/>
        <v>0</v>
      </c>
      <c r="AS94" s="628">
        <f t="shared" si="117"/>
        <v>0</v>
      </c>
      <c r="AT94" s="628">
        <f t="shared" si="117"/>
        <v>0</v>
      </c>
      <c r="AU94" s="628">
        <f t="shared" si="117"/>
        <v>0</v>
      </c>
      <c r="AV94" s="628">
        <f t="shared" si="117"/>
        <v>0</v>
      </c>
      <c r="AW94" s="628">
        <f t="shared" si="117"/>
        <v>0</v>
      </c>
      <c r="AX94" s="628">
        <f t="shared" si="117"/>
        <v>0</v>
      </c>
      <c r="AY94" s="628">
        <f t="shared" si="117"/>
        <v>0</v>
      </c>
      <c r="AZ94" s="628">
        <f t="shared" si="117"/>
        <v>0</v>
      </c>
      <c r="BA94" s="628">
        <f t="shared" si="117"/>
        <v>0</v>
      </c>
      <c r="BB94" s="628">
        <f t="shared" si="117"/>
        <v>0</v>
      </c>
      <c r="BC94" s="628">
        <f t="shared" si="117"/>
        <v>0</v>
      </c>
      <c r="BD94" s="628">
        <f t="shared" si="117"/>
        <v>0</v>
      </c>
      <c r="BE94" s="628">
        <f t="shared" si="117"/>
        <v>0</v>
      </c>
      <c r="BF94" s="628">
        <f t="shared" si="66"/>
        <v>0</v>
      </c>
      <c r="BG94" s="628">
        <f t="shared" si="109"/>
        <v>0</v>
      </c>
      <c r="BH94" s="628">
        <f t="shared" si="109"/>
        <v>0</v>
      </c>
      <c r="BI94" s="628">
        <f t="shared" si="109"/>
        <v>0</v>
      </c>
      <c r="BJ94" s="628">
        <f t="shared" si="109"/>
        <v>0</v>
      </c>
      <c r="BK94" s="628">
        <f t="shared" si="109"/>
        <v>0</v>
      </c>
      <c r="BL94" s="628">
        <f t="shared" si="109"/>
        <v>0</v>
      </c>
      <c r="BM94" s="628">
        <f t="shared" si="109"/>
        <v>0</v>
      </c>
      <c r="BN94" s="628">
        <f t="shared" si="109"/>
        <v>0</v>
      </c>
      <c r="BO94" s="628">
        <f t="shared" si="109"/>
        <v>0</v>
      </c>
      <c r="BP94" s="628">
        <f t="shared" si="109"/>
        <v>0</v>
      </c>
      <c r="BQ94" s="628">
        <f t="shared" si="109"/>
        <v>0</v>
      </c>
      <c r="BR94" s="628">
        <f t="shared" si="109"/>
        <v>0</v>
      </c>
      <c r="BS94" s="628">
        <f t="shared" si="109"/>
        <v>0</v>
      </c>
      <c r="BT94" s="628">
        <f t="shared" si="109"/>
        <v>0</v>
      </c>
      <c r="BU94" s="628">
        <f t="shared" si="109"/>
        <v>0</v>
      </c>
      <c r="BV94" s="628">
        <f t="shared" si="109"/>
        <v>0</v>
      </c>
      <c r="BW94" s="628">
        <f t="shared" si="110"/>
        <v>0</v>
      </c>
      <c r="BX94" s="628">
        <f t="shared" si="110"/>
        <v>0</v>
      </c>
      <c r="BY94" s="628">
        <f t="shared" si="110"/>
        <v>0</v>
      </c>
      <c r="BZ94" s="628">
        <f t="shared" si="110"/>
        <v>0</v>
      </c>
      <c r="CA94" s="628">
        <f t="shared" si="110"/>
        <v>0</v>
      </c>
      <c r="CB94" s="628">
        <f t="shared" si="110"/>
        <v>0</v>
      </c>
      <c r="CC94" s="628">
        <f t="shared" si="110"/>
        <v>0</v>
      </c>
      <c r="CD94" s="628">
        <f t="shared" si="110"/>
        <v>0</v>
      </c>
      <c r="CE94" s="628"/>
      <c r="CF94" s="628">
        <f t="shared" si="111"/>
        <v>0</v>
      </c>
      <c r="CG94" s="628">
        <f t="shared" si="111"/>
        <v>0</v>
      </c>
      <c r="CH94" s="628">
        <f t="shared" si="111"/>
        <v>0</v>
      </c>
      <c r="CI94" s="628">
        <f t="shared" si="111"/>
        <v>0</v>
      </c>
      <c r="CJ94" s="628">
        <f t="shared" si="111"/>
        <v>0</v>
      </c>
      <c r="CK94" s="628">
        <f t="shared" si="111"/>
        <v>0.309002</v>
      </c>
      <c r="CL94" s="628">
        <f t="shared" si="111"/>
        <v>0</v>
      </c>
      <c r="CM94" s="628">
        <f t="shared" si="111"/>
        <v>0</v>
      </c>
      <c r="CN94" s="628">
        <f t="shared" si="111"/>
        <v>0</v>
      </c>
      <c r="CO94" s="628">
        <f t="shared" si="111"/>
        <v>0</v>
      </c>
      <c r="CP94" s="628">
        <f t="shared" si="111"/>
        <v>0</v>
      </c>
      <c r="CQ94" s="628">
        <f t="shared" si="111"/>
        <v>0</v>
      </c>
      <c r="CR94" s="628">
        <f t="shared" si="111"/>
        <v>0</v>
      </c>
      <c r="CS94" s="628">
        <f t="shared" si="111"/>
        <v>0</v>
      </c>
      <c r="CT94" s="628">
        <f t="shared" si="111"/>
        <v>0</v>
      </c>
      <c r="CU94" s="628">
        <f t="shared" si="111"/>
        <v>0</v>
      </c>
      <c r="CV94" s="628">
        <f t="shared" ref="CV94:DJ110" si="118">IF($A94=CV$60,$D94,0)</f>
        <v>0</v>
      </c>
      <c r="CW94" s="628">
        <f t="shared" si="118"/>
        <v>0</v>
      </c>
      <c r="CX94" s="628">
        <f t="shared" si="118"/>
        <v>0</v>
      </c>
      <c r="CY94" s="628">
        <f t="shared" si="118"/>
        <v>0</v>
      </c>
      <c r="CZ94" s="628">
        <f t="shared" si="118"/>
        <v>0</v>
      </c>
      <c r="DA94" s="628">
        <f t="shared" si="118"/>
        <v>0</v>
      </c>
      <c r="DB94" s="628">
        <f t="shared" si="118"/>
        <v>0</v>
      </c>
      <c r="DC94" s="628">
        <f t="shared" si="118"/>
        <v>0</v>
      </c>
      <c r="DD94" s="628">
        <f t="shared" si="118"/>
        <v>0</v>
      </c>
      <c r="DE94" s="628">
        <f t="shared" si="118"/>
        <v>0</v>
      </c>
      <c r="DF94" s="628">
        <f t="shared" si="118"/>
        <v>0</v>
      </c>
      <c r="DG94" s="628">
        <f t="shared" si="118"/>
        <v>0</v>
      </c>
      <c r="DH94" s="628">
        <f t="shared" si="118"/>
        <v>0</v>
      </c>
      <c r="DI94" s="628">
        <f t="shared" si="118"/>
        <v>0</v>
      </c>
      <c r="DJ94" s="628">
        <f t="shared" si="118"/>
        <v>0</v>
      </c>
      <c r="DK94" s="628">
        <f t="shared" si="69"/>
        <v>0</v>
      </c>
      <c r="DL94" s="628">
        <f t="shared" si="112"/>
        <v>0</v>
      </c>
      <c r="DM94" s="628">
        <f t="shared" si="112"/>
        <v>0</v>
      </c>
      <c r="DN94" s="628">
        <f t="shared" si="112"/>
        <v>0</v>
      </c>
      <c r="DO94" s="628">
        <f t="shared" si="112"/>
        <v>0</v>
      </c>
      <c r="DP94" s="628">
        <f t="shared" si="112"/>
        <v>0</v>
      </c>
      <c r="DQ94" s="628">
        <f t="shared" si="112"/>
        <v>0</v>
      </c>
      <c r="DR94" s="628">
        <f t="shared" si="112"/>
        <v>0</v>
      </c>
      <c r="DS94" s="628">
        <f t="shared" si="112"/>
        <v>0</v>
      </c>
      <c r="DT94" s="628">
        <f t="shared" si="112"/>
        <v>0</v>
      </c>
      <c r="DU94" s="628">
        <f t="shared" si="112"/>
        <v>0</v>
      </c>
      <c r="DV94" s="628">
        <f t="shared" si="112"/>
        <v>0</v>
      </c>
      <c r="DW94" s="628">
        <f t="shared" si="112"/>
        <v>0</v>
      </c>
      <c r="DX94" s="628">
        <f t="shared" si="112"/>
        <v>0</v>
      </c>
      <c r="DY94" s="628">
        <f t="shared" si="112"/>
        <v>0</v>
      </c>
      <c r="DZ94" s="628">
        <f t="shared" si="112"/>
        <v>0</v>
      </c>
      <c r="EA94" s="628">
        <f t="shared" si="112"/>
        <v>0</v>
      </c>
      <c r="EB94" s="628">
        <f t="shared" si="113"/>
        <v>0</v>
      </c>
      <c r="EC94" s="628">
        <f t="shared" si="113"/>
        <v>0</v>
      </c>
      <c r="ED94" s="628">
        <f t="shared" si="113"/>
        <v>0</v>
      </c>
      <c r="EE94" s="628">
        <f t="shared" si="113"/>
        <v>0</v>
      </c>
      <c r="EF94" s="628">
        <f t="shared" si="113"/>
        <v>0</v>
      </c>
      <c r="EG94" s="628">
        <f t="shared" si="113"/>
        <v>0</v>
      </c>
      <c r="EH94" s="628">
        <f t="shared" si="113"/>
        <v>0</v>
      </c>
      <c r="EI94" s="628">
        <f t="shared" si="113"/>
        <v>0</v>
      </c>
      <c r="EJ94" s="631"/>
      <c r="EK94" s="631">
        <f t="shared" ref="EK94:EY110" si="119">IF($A94=EK$60,$H94,0)</f>
        <v>0</v>
      </c>
      <c r="EL94" s="631">
        <f t="shared" si="119"/>
        <v>0</v>
      </c>
      <c r="EM94" s="631">
        <f t="shared" si="119"/>
        <v>0</v>
      </c>
      <c r="EN94" s="631">
        <f t="shared" si="119"/>
        <v>0</v>
      </c>
      <c r="EO94" s="631">
        <f t="shared" si="119"/>
        <v>0</v>
      </c>
      <c r="EP94" s="631">
        <f t="shared" si="119"/>
        <v>1</v>
      </c>
      <c r="EQ94" s="631">
        <f t="shared" si="119"/>
        <v>0</v>
      </c>
      <c r="ER94" s="631">
        <f t="shared" si="119"/>
        <v>0</v>
      </c>
      <c r="ES94" s="631">
        <f t="shared" si="119"/>
        <v>0</v>
      </c>
      <c r="ET94" s="631">
        <f t="shared" si="119"/>
        <v>0</v>
      </c>
      <c r="EU94" s="631">
        <f t="shared" si="119"/>
        <v>0</v>
      </c>
      <c r="EV94" s="631">
        <f t="shared" si="119"/>
        <v>0</v>
      </c>
      <c r="EW94" s="631">
        <f t="shared" si="119"/>
        <v>0</v>
      </c>
      <c r="EX94" s="631">
        <f t="shared" si="119"/>
        <v>0</v>
      </c>
      <c r="EY94" s="631">
        <f t="shared" si="119"/>
        <v>0</v>
      </c>
      <c r="EZ94" s="631">
        <f t="shared" si="71"/>
        <v>0</v>
      </c>
      <c r="FA94" s="631">
        <f t="shared" si="71"/>
        <v>0</v>
      </c>
      <c r="FB94" s="631">
        <f t="shared" si="71"/>
        <v>0</v>
      </c>
      <c r="FC94" s="631">
        <f t="shared" si="71"/>
        <v>0</v>
      </c>
      <c r="FD94" s="631">
        <f t="shared" si="114"/>
        <v>0</v>
      </c>
      <c r="FE94" s="631">
        <f t="shared" si="114"/>
        <v>0</v>
      </c>
      <c r="FF94" s="631">
        <f t="shared" si="114"/>
        <v>0</v>
      </c>
      <c r="FG94" s="631">
        <f t="shared" si="114"/>
        <v>0</v>
      </c>
      <c r="FH94" s="631">
        <f t="shared" si="114"/>
        <v>0</v>
      </c>
      <c r="FI94" s="631">
        <f t="shared" si="114"/>
        <v>0</v>
      </c>
      <c r="FJ94" s="631">
        <f t="shared" si="114"/>
        <v>0</v>
      </c>
      <c r="FK94" s="631">
        <f t="shared" si="114"/>
        <v>0</v>
      </c>
      <c r="FL94" s="631">
        <f t="shared" si="114"/>
        <v>0</v>
      </c>
      <c r="FM94" s="631">
        <f t="shared" si="114"/>
        <v>0</v>
      </c>
      <c r="FN94" s="631">
        <f t="shared" si="114"/>
        <v>0</v>
      </c>
      <c r="FO94" s="631">
        <f t="shared" si="114"/>
        <v>0</v>
      </c>
      <c r="FP94" s="631">
        <f t="shared" si="114"/>
        <v>0</v>
      </c>
      <c r="FQ94" s="631">
        <f t="shared" si="114"/>
        <v>0</v>
      </c>
      <c r="FR94" s="631">
        <f t="shared" si="114"/>
        <v>0</v>
      </c>
      <c r="FS94" s="631">
        <f t="shared" si="114"/>
        <v>0</v>
      </c>
      <c r="FT94" s="631">
        <f t="shared" si="94"/>
        <v>0</v>
      </c>
      <c r="FU94" s="631">
        <f t="shared" si="94"/>
        <v>0</v>
      </c>
      <c r="FV94" s="631">
        <f t="shared" si="81"/>
        <v>0</v>
      </c>
      <c r="FW94" s="631">
        <f t="shared" si="81"/>
        <v>0</v>
      </c>
      <c r="FX94" s="631">
        <f t="shared" si="81"/>
        <v>0</v>
      </c>
      <c r="FY94" s="631">
        <f t="shared" si="81"/>
        <v>0</v>
      </c>
      <c r="FZ94" s="631">
        <f t="shared" si="81"/>
        <v>0</v>
      </c>
      <c r="GA94" s="631">
        <f t="shared" si="81"/>
        <v>0</v>
      </c>
      <c r="GB94" s="631">
        <f t="shared" si="81"/>
        <v>0</v>
      </c>
      <c r="GC94" s="631">
        <f t="shared" si="81"/>
        <v>0</v>
      </c>
      <c r="GD94" s="631">
        <f t="shared" si="81"/>
        <v>0</v>
      </c>
      <c r="GE94" s="631">
        <f t="shared" si="81"/>
        <v>0</v>
      </c>
      <c r="GF94" s="631">
        <f t="shared" si="81"/>
        <v>0</v>
      </c>
      <c r="GG94" s="631">
        <f t="shared" si="81"/>
        <v>0</v>
      </c>
      <c r="GH94" s="631">
        <f t="shared" si="81"/>
        <v>0</v>
      </c>
      <c r="GI94" s="631">
        <f t="shared" si="95"/>
        <v>0</v>
      </c>
      <c r="GJ94" s="631">
        <f t="shared" si="95"/>
        <v>0</v>
      </c>
      <c r="GK94" s="631">
        <f t="shared" si="95"/>
        <v>0</v>
      </c>
      <c r="GL94" s="631">
        <f t="shared" si="95"/>
        <v>0</v>
      </c>
      <c r="GM94" s="631">
        <f t="shared" si="95"/>
        <v>0</v>
      </c>
      <c r="GN94" s="631">
        <f t="shared" si="95"/>
        <v>0</v>
      </c>
      <c r="GO94" s="631"/>
      <c r="GP94" s="631">
        <f t="shared" ref="GP94:HE110" si="120">IF($A94=GP$60,$J94,0)</f>
        <v>0</v>
      </c>
      <c r="GQ94" s="631">
        <f t="shared" si="120"/>
        <v>0</v>
      </c>
      <c r="GR94" s="631">
        <f t="shared" si="120"/>
        <v>0</v>
      </c>
      <c r="GS94" s="631">
        <f t="shared" si="120"/>
        <v>0</v>
      </c>
      <c r="GT94" s="631">
        <f t="shared" si="120"/>
        <v>0</v>
      </c>
      <c r="GU94" s="631">
        <f t="shared" si="120"/>
        <v>1</v>
      </c>
      <c r="GV94" s="631">
        <f t="shared" si="120"/>
        <v>0</v>
      </c>
      <c r="GW94" s="631">
        <f t="shared" si="120"/>
        <v>0</v>
      </c>
      <c r="GX94" s="631">
        <f t="shared" si="120"/>
        <v>0</v>
      </c>
      <c r="GY94" s="631">
        <f t="shared" si="120"/>
        <v>0</v>
      </c>
      <c r="GZ94" s="631">
        <f t="shared" si="120"/>
        <v>0</v>
      </c>
      <c r="HA94" s="631">
        <f t="shared" si="120"/>
        <v>0</v>
      </c>
      <c r="HB94" s="631">
        <f t="shared" si="120"/>
        <v>0</v>
      </c>
      <c r="HC94" s="631">
        <f t="shared" si="120"/>
        <v>0</v>
      </c>
      <c r="HD94" s="631">
        <f t="shared" si="120"/>
        <v>0</v>
      </c>
      <c r="HE94" s="631">
        <f t="shared" si="73"/>
        <v>0</v>
      </c>
      <c r="HF94" s="631">
        <f t="shared" si="73"/>
        <v>0</v>
      </c>
      <c r="HG94" s="631">
        <f t="shared" si="73"/>
        <v>0</v>
      </c>
      <c r="HH94" s="631">
        <f t="shared" si="73"/>
        <v>0</v>
      </c>
      <c r="HI94" s="631">
        <f t="shared" si="73"/>
        <v>0</v>
      </c>
      <c r="HJ94" s="631">
        <f t="shared" si="73"/>
        <v>0</v>
      </c>
      <c r="HK94" s="631">
        <f t="shared" si="73"/>
        <v>0</v>
      </c>
      <c r="HL94" s="631">
        <f t="shared" si="73"/>
        <v>0</v>
      </c>
      <c r="HM94" s="631">
        <f t="shared" si="73"/>
        <v>0</v>
      </c>
      <c r="HN94" s="631">
        <f t="shared" si="73"/>
        <v>0</v>
      </c>
      <c r="HO94" s="631">
        <f t="shared" si="73"/>
        <v>0</v>
      </c>
      <c r="HP94" s="631">
        <f t="shared" si="73"/>
        <v>0</v>
      </c>
      <c r="HQ94" s="631">
        <f t="shared" si="73"/>
        <v>0</v>
      </c>
      <c r="HR94" s="631">
        <f t="shared" si="79"/>
        <v>0</v>
      </c>
      <c r="HS94" s="631">
        <f t="shared" si="79"/>
        <v>0</v>
      </c>
      <c r="HT94" s="631">
        <f t="shared" si="79"/>
        <v>0</v>
      </c>
      <c r="HU94" s="631">
        <f t="shared" si="79"/>
        <v>0</v>
      </c>
      <c r="HV94" s="631">
        <f t="shared" si="80"/>
        <v>0</v>
      </c>
      <c r="HW94" s="631">
        <f t="shared" si="80"/>
        <v>0</v>
      </c>
      <c r="HX94" s="631">
        <f t="shared" si="80"/>
        <v>0</v>
      </c>
      <c r="HY94" s="631">
        <f t="shared" si="80"/>
        <v>0</v>
      </c>
      <c r="HZ94" s="631">
        <f t="shared" si="80"/>
        <v>0</v>
      </c>
      <c r="IA94" s="631">
        <f t="shared" si="80"/>
        <v>0</v>
      </c>
      <c r="IB94" s="631">
        <f t="shared" si="80"/>
        <v>0</v>
      </c>
      <c r="IC94" s="631">
        <f t="shared" si="80"/>
        <v>0</v>
      </c>
      <c r="ID94" s="631">
        <f t="shared" si="80"/>
        <v>0</v>
      </c>
      <c r="IE94" s="631">
        <f t="shared" si="80"/>
        <v>0</v>
      </c>
      <c r="IF94" s="631">
        <f t="shared" si="80"/>
        <v>0</v>
      </c>
      <c r="IG94" s="631">
        <f t="shared" si="80"/>
        <v>0</v>
      </c>
      <c r="IH94" s="631">
        <f t="shared" si="80"/>
        <v>0</v>
      </c>
      <c r="II94" s="631">
        <f t="shared" si="74"/>
        <v>0</v>
      </c>
      <c r="IJ94" s="631">
        <f t="shared" si="74"/>
        <v>0</v>
      </c>
      <c r="IK94" s="631">
        <f t="shared" si="74"/>
        <v>0</v>
      </c>
      <c r="IL94" s="631">
        <f t="shared" si="74"/>
        <v>0</v>
      </c>
      <c r="IM94" s="631">
        <f t="shared" si="74"/>
        <v>0</v>
      </c>
      <c r="IN94" s="631">
        <f t="shared" si="74"/>
        <v>0</v>
      </c>
      <c r="IO94" s="631">
        <f t="shared" si="74"/>
        <v>0</v>
      </c>
      <c r="IP94" s="631">
        <f t="shared" si="74"/>
        <v>0</v>
      </c>
      <c r="IQ94" s="631">
        <f t="shared" si="74"/>
        <v>0</v>
      </c>
      <c r="IR94" s="631">
        <f t="shared" si="74"/>
        <v>0</v>
      </c>
      <c r="IS94" s="631">
        <f t="shared" si="115"/>
        <v>0</v>
      </c>
      <c r="IT94" s="631"/>
      <c r="IU94" s="631">
        <f t="shared" si="96"/>
        <v>0</v>
      </c>
      <c r="IV94" s="631">
        <f t="shared" si="96"/>
        <v>0</v>
      </c>
      <c r="IW94" s="631">
        <f t="shared" si="96"/>
        <v>0</v>
      </c>
      <c r="IX94" s="631">
        <f t="shared" si="96"/>
        <v>0</v>
      </c>
      <c r="IY94" s="631">
        <f t="shared" si="96"/>
        <v>0</v>
      </c>
      <c r="IZ94" s="631">
        <f t="shared" si="96"/>
        <v>69.525450000000006</v>
      </c>
      <c r="JA94" s="631">
        <f t="shared" si="96"/>
        <v>0</v>
      </c>
      <c r="JB94" s="631">
        <f t="shared" si="96"/>
        <v>0</v>
      </c>
      <c r="JC94" s="631">
        <f t="shared" si="96"/>
        <v>0</v>
      </c>
      <c r="JD94" s="631">
        <f t="shared" si="96"/>
        <v>0</v>
      </c>
      <c r="JE94" s="631">
        <f t="shared" si="97"/>
        <v>0</v>
      </c>
      <c r="JF94" s="631">
        <f t="shared" si="97"/>
        <v>0</v>
      </c>
      <c r="JG94" s="631">
        <f t="shared" si="97"/>
        <v>0</v>
      </c>
      <c r="JH94" s="631">
        <f t="shared" si="97"/>
        <v>0</v>
      </c>
      <c r="JI94" s="631">
        <f t="shared" si="97"/>
        <v>0</v>
      </c>
      <c r="JJ94" s="631">
        <f t="shared" si="97"/>
        <v>0</v>
      </c>
      <c r="JK94" s="631">
        <f t="shared" si="97"/>
        <v>0</v>
      </c>
      <c r="JL94" s="631">
        <f t="shared" si="97"/>
        <v>0</v>
      </c>
      <c r="JM94" s="631">
        <f t="shared" si="97"/>
        <v>0</v>
      </c>
      <c r="JN94" s="631">
        <f t="shared" si="97"/>
        <v>0</v>
      </c>
      <c r="JO94" s="631">
        <f t="shared" si="98"/>
        <v>0</v>
      </c>
      <c r="JP94" s="631">
        <f t="shared" si="98"/>
        <v>0</v>
      </c>
      <c r="JQ94" s="631">
        <f t="shared" si="98"/>
        <v>0</v>
      </c>
      <c r="JR94" s="631">
        <f t="shared" si="98"/>
        <v>0</v>
      </c>
      <c r="JS94" s="631">
        <f t="shared" si="98"/>
        <v>0</v>
      </c>
      <c r="JT94" s="631">
        <f t="shared" si="98"/>
        <v>0</v>
      </c>
      <c r="JU94" s="631">
        <f t="shared" si="98"/>
        <v>0</v>
      </c>
      <c r="JV94" s="631">
        <f t="shared" si="98"/>
        <v>0</v>
      </c>
      <c r="JW94" s="631">
        <f t="shared" si="98"/>
        <v>0</v>
      </c>
      <c r="JX94" s="631">
        <f t="shared" si="98"/>
        <v>0</v>
      </c>
      <c r="JY94" s="631">
        <f t="shared" si="99"/>
        <v>0</v>
      </c>
      <c r="JZ94" s="631">
        <f t="shared" si="99"/>
        <v>0</v>
      </c>
      <c r="KA94" s="631">
        <f t="shared" si="99"/>
        <v>0</v>
      </c>
      <c r="KB94" s="631">
        <f t="shared" si="99"/>
        <v>0</v>
      </c>
      <c r="KC94" s="631">
        <f t="shared" si="99"/>
        <v>0</v>
      </c>
      <c r="KD94" s="631">
        <f t="shared" si="99"/>
        <v>0</v>
      </c>
      <c r="KE94" s="631">
        <f t="shared" si="99"/>
        <v>0</v>
      </c>
      <c r="KF94" s="631">
        <f t="shared" si="99"/>
        <v>0</v>
      </c>
      <c r="KG94" s="631">
        <f t="shared" si="99"/>
        <v>0</v>
      </c>
      <c r="KH94" s="631">
        <f t="shared" si="99"/>
        <v>0</v>
      </c>
      <c r="KI94" s="631">
        <f t="shared" si="100"/>
        <v>0</v>
      </c>
      <c r="KJ94" s="631">
        <f t="shared" si="100"/>
        <v>0</v>
      </c>
      <c r="KK94" s="631">
        <f t="shared" si="100"/>
        <v>0</v>
      </c>
      <c r="KL94" s="631">
        <f t="shared" si="100"/>
        <v>0</v>
      </c>
      <c r="KM94" s="631">
        <f t="shared" si="100"/>
        <v>0</v>
      </c>
      <c r="KN94" s="631">
        <f t="shared" si="100"/>
        <v>0</v>
      </c>
      <c r="KO94" s="631">
        <f t="shared" si="100"/>
        <v>0</v>
      </c>
      <c r="KP94" s="631">
        <f t="shared" si="100"/>
        <v>0</v>
      </c>
      <c r="KQ94" s="631">
        <f t="shared" si="100"/>
        <v>0</v>
      </c>
      <c r="KR94" s="631">
        <f t="shared" si="100"/>
        <v>0</v>
      </c>
      <c r="KS94" s="631">
        <f t="shared" si="101"/>
        <v>0</v>
      </c>
      <c r="KT94" s="631">
        <f t="shared" si="101"/>
        <v>0</v>
      </c>
      <c r="KU94" s="631">
        <f t="shared" si="101"/>
        <v>0</v>
      </c>
      <c r="KV94" s="631">
        <f t="shared" si="101"/>
        <v>0</v>
      </c>
      <c r="KW94" s="631">
        <f t="shared" si="101"/>
        <v>0</v>
      </c>
      <c r="KX94" s="631">
        <f t="shared" si="101"/>
        <v>0</v>
      </c>
      <c r="KY94" s="631"/>
      <c r="KZ94" s="631">
        <f t="shared" si="102"/>
        <v>0</v>
      </c>
      <c r="LA94" s="631">
        <f t="shared" si="102"/>
        <v>0</v>
      </c>
      <c r="LB94" s="631">
        <f t="shared" si="102"/>
        <v>0</v>
      </c>
      <c r="LC94" s="631">
        <f t="shared" si="102"/>
        <v>0</v>
      </c>
      <c r="LD94" s="631">
        <f t="shared" si="102"/>
        <v>0</v>
      </c>
      <c r="LE94" s="631">
        <f t="shared" si="102"/>
        <v>10.81507</v>
      </c>
      <c r="LF94" s="631">
        <f t="shared" si="102"/>
        <v>0</v>
      </c>
      <c r="LG94" s="631">
        <f t="shared" si="102"/>
        <v>0</v>
      </c>
      <c r="LH94" s="631">
        <f t="shared" si="102"/>
        <v>0</v>
      </c>
      <c r="LI94" s="631">
        <f t="shared" si="102"/>
        <v>0</v>
      </c>
      <c r="LJ94" s="631">
        <f t="shared" si="103"/>
        <v>0</v>
      </c>
      <c r="LK94" s="631">
        <f t="shared" si="103"/>
        <v>0</v>
      </c>
      <c r="LL94" s="631">
        <f t="shared" si="103"/>
        <v>0</v>
      </c>
      <c r="LM94" s="631">
        <f t="shared" si="103"/>
        <v>0</v>
      </c>
      <c r="LN94" s="631">
        <f t="shared" si="103"/>
        <v>0</v>
      </c>
      <c r="LO94" s="631">
        <f t="shared" si="103"/>
        <v>0</v>
      </c>
      <c r="LP94" s="631">
        <f t="shared" si="103"/>
        <v>0</v>
      </c>
      <c r="LQ94" s="631">
        <f t="shared" si="103"/>
        <v>0</v>
      </c>
      <c r="LR94" s="631">
        <f t="shared" si="103"/>
        <v>0</v>
      </c>
      <c r="LS94" s="631">
        <f t="shared" si="103"/>
        <v>0</v>
      </c>
      <c r="LT94" s="631">
        <f t="shared" si="104"/>
        <v>0</v>
      </c>
      <c r="LU94" s="631">
        <f t="shared" si="104"/>
        <v>0</v>
      </c>
      <c r="LV94" s="631">
        <f t="shared" si="104"/>
        <v>0</v>
      </c>
      <c r="LW94" s="631">
        <f t="shared" si="104"/>
        <v>0</v>
      </c>
      <c r="LX94" s="631">
        <f t="shared" si="104"/>
        <v>0</v>
      </c>
      <c r="LY94" s="631">
        <f t="shared" si="104"/>
        <v>0</v>
      </c>
      <c r="LZ94" s="631">
        <f t="shared" si="104"/>
        <v>0</v>
      </c>
      <c r="MA94" s="631">
        <f t="shared" si="104"/>
        <v>0</v>
      </c>
      <c r="MB94" s="631">
        <f t="shared" si="104"/>
        <v>0</v>
      </c>
      <c r="MC94" s="631">
        <f t="shared" si="104"/>
        <v>0</v>
      </c>
      <c r="MD94" s="631">
        <f t="shared" si="105"/>
        <v>0</v>
      </c>
      <c r="ME94" s="631">
        <f t="shared" si="105"/>
        <v>0</v>
      </c>
      <c r="MF94" s="631">
        <f t="shared" si="105"/>
        <v>0</v>
      </c>
      <c r="MG94" s="631">
        <f t="shared" si="105"/>
        <v>0</v>
      </c>
      <c r="MH94" s="631">
        <f t="shared" si="105"/>
        <v>0</v>
      </c>
      <c r="MI94" s="631">
        <f t="shared" si="105"/>
        <v>0</v>
      </c>
      <c r="MJ94" s="631">
        <f t="shared" si="105"/>
        <v>0</v>
      </c>
      <c r="MK94" s="631">
        <f t="shared" si="105"/>
        <v>0</v>
      </c>
      <c r="ML94" s="631">
        <f t="shared" si="105"/>
        <v>0</v>
      </c>
      <c r="MM94" s="631">
        <f t="shared" si="105"/>
        <v>0</v>
      </c>
      <c r="MN94" s="631">
        <f t="shared" si="106"/>
        <v>0</v>
      </c>
      <c r="MO94" s="631">
        <f t="shared" si="106"/>
        <v>0</v>
      </c>
      <c r="MP94" s="631">
        <f t="shared" si="106"/>
        <v>0</v>
      </c>
      <c r="MQ94" s="631">
        <f t="shared" si="106"/>
        <v>0</v>
      </c>
      <c r="MR94" s="631">
        <f t="shared" si="106"/>
        <v>0</v>
      </c>
      <c r="MS94" s="631">
        <f t="shared" si="106"/>
        <v>0</v>
      </c>
      <c r="MT94" s="631">
        <f t="shared" si="106"/>
        <v>0</v>
      </c>
      <c r="MU94" s="631">
        <f t="shared" si="106"/>
        <v>0</v>
      </c>
      <c r="MV94" s="631">
        <f t="shared" si="106"/>
        <v>0</v>
      </c>
      <c r="MW94" s="631">
        <f t="shared" si="106"/>
        <v>0</v>
      </c>
      <c r="MX94" s="631">
        <f t="shared" si="107"/>
        <v>0</v>
      </c>
      <c r="MY94" s="631">
        <f t="shared" si="107"/>
        <v>0</v>
      </c>
      <c r="MZ94" s="631">
        <f t="shared" si="107"/>
        <v>0</v>
      </c>
      <c r="NA94" s="631">
        <f t="shared" si="107"/>
        <v>0</v>
      </c>
      <c r="NB94" s="631">
        <f t="shared" si="107"/>
        <v>0</v>
      </c>
      <c r="NC94" s="631">
        <f t="shared" si="107"/>
        <v>0</v>
      </c>
    </row>
    <row r="95" spans="1:367">
      <c r="A95" s="496" t="s">
        <v>85</v>
      </c>
      <c r="B95" s="496" t="s">
        <v>174</v>
      </c>
      <c r="C95" s="497">
        <v>2.8476859999999999</v>
      </c>
      <c r="D95" s="497">
        <v>0.14846699999999999</v>
      </c>
      <c r="E95" s="362">
        <f t="shared" si="51"/>
        <v>1.8780576098985876E-3</v>
      </c>
      <c r="F95" s="363">
        <f t="shared" si="52"/>
        <v>4.456571548194471E-4</v>
      </c>
      <c r="G95" s="498">
        <f>E95*Dichtheden!$V$70</f>
        <v>96.755424637452151</v>
      </c>
      <c r="H95" s="499">
        <f>IF(C95=0,0,ROUND(IF((G95/2)/Dichtheden!$C$3&lt;1,1,(G95/2)/Dichtheden!$C$3),0))</f>
        <v>1</v>
      </c>
      <c r="I95" s="498">
        <f>E95*Dichtheden!$AJ$70</f>
        <v>16.125904106242029</v>
      </c>
      <c r="J95" s="499">
        <f>IF(C95=0,0,ROUND(IF((I95/2)/Dichtheden!$D$3&lt;1,1,(I95/2)/Dichtheden!$D$3),0))</f>
        <v>1</v>
      </c>
      <c r="K95" s="498">
        <f t="shared" si="116"/>
        <v>48.377712318726076</v>
      </c>
      <c r="L95" s="500">
        <f t="shared" si="22"/>
        <v>48.377712318726076</v>
      </c>
      <c r="M95" s="498">
        <f>IF(D95=0,0,IF((D95*Dichtheden!$G$4)&lt;25,25,D95*Dichtheden!$G$4))</f>
        <v>33.405074999999997</v>
      </c>
      <c r="N95" s="499">
        <f>D95*Dichtheden!$H$4</f>
        <v>5.196345</v>
      </c>
      <c r="O95" s="501"/>
      <c r="P95" s="501"/>
      <c r="Q95" s="502">
        <f>E95*Dichtheden!$AS$68</f>
        <v>71.357125670120965</v>
      </c>
      <c r="R95" s="495">
        <f>IF(Q95=0,0,ROUND(IF((Q95/2)/Dichtheden!$C$3&lt;1,1,(Q95/2)/Dichtheden!$C$3),0))</f>
        <v>1</v>
      </c>
      <c r="S95" s="502">
        <f>E95*Dichtheden!$AY$68</f>
        <v>3.9508465060292965</v>
      </c>
      <c r="T95" s="495">
        <f>IF(Q95=0,0,ROUND(IF((S95/2)/Dichtheden!$D$3&lt;1,1,(S95/2)/Dichtheden!$D$3),0))</f>
        <v>1</v>
      </c>
      <c r="U95" s="502">
        <f>D95*Dichtheden!$G$5</f>
        <v>32.365805999999999</v>
      </c>
      <c r="V95" s="502">
        <f>D95*Dichtheden!$H$5</f>
        <v>2.2270049999999997</v>
      </c>
      <c r="X95" s="630"/>
      <c r="AA95" s="628">
        <f t="shared" si="108"/>
        <v>0</v>
      </c>
      <c r="AB95" s="628">
        <f t="shared" si="108"/>
        <v>0</v>
      </c>
      <c r="AC95" s="628">
        <f t="shared" si="108"/>
        <v>0</v>
      </c>
      <c r="AD95" s="628">
        <f t="shared" si="108"/>
        <v>0</v>
      </c>
      <c r="AE95" s="628">
        <f t="shared" si="108"/>
        <v>0</v>
      </c>
      <c r="AF95" s="628">
        <f t="shared" si="108"/>
        <v>2.8476859999999999</v>
      </c>
      <c r="AG95" s="628">
        <f t="shared" si="108"/>
        <v>0</v>
      </c>
      <c r="AH95" s="628">
        <f t="shared" si="108"/>
        <v>0</v>
      </c>
      <c r="AI95" s="628">
        <f t="shared" si="108"/>
        <v>0</v>
      </c>
      <c r="AJ95" s="628">
        <f t="shared" si="108"/>
        <v>0</v>
      </c>
      <c r="AK95" s="628">
        <f t="shared" si="108"/>
        <v>0</v>
      </c>
      <c r="AL95" s="628">
        <f t="shared" si="108"/>
        <v>0</v>
      </c>
      <c r="AM95" s="628">
        <f t="shared" si="108"/>
        <v>0</v>
      </c>
      <c r="AN95" s="628">
        <f t="shared" si="108"/>
        <v>0</v>
      </c>
      <c r="AO95" s="628">
        <f t="shared" si="108"/>
        <v>0</v>
      </c>
      <c r="AP95" s="628">
        <f t="shared" si="108"/>
        <v>0</v>
      </c>
      <c r="AQ95" s="628">
        <f t="shared" si="117"/>
        <v>0</v>
      </c>
      <c r="AR95" s="628">
        <f t="shared" si="117"/>
        <v>0</v>
      </c>
      <c r="AS95" s="628">
        <f t="shared" si="117"/>
        <v>0</v>
      </c>
      <c r="AT95" s="628">
        <f t="shared" si="117"/>
        <v>0</v>
      </c>
      <c r="AU95" s="628">
        <f t="shared" si="117"/>
        <v>0</v>
      </c>
      <c r="AV95" s="628">
        <f t="shared" si="117"/>
        <v>0</v>
      </c>
      <c r="AW95" s="628">
        <f t="shared" si="117"/>
        <v>0</v>
      </c>
      <c r="AX95" s="628">
        <f t="shared" si="117"/>
        <v>0</v>
      </c>
      <c r="AY95" s="628">
        <f t="shared" si="117"/>
        <v>0</v>
      </c>
      <c r="AZ95" s="628">
        <f t="shared" si="117"/>
        <v>0</v>
      </c>
      <c r="BA95" s="628">
        <f t="shared" si="117"/>
        <v>0</v>
      </c>
      <c r="BB95" s="628">
        <f t="shared" si="117"/>
        <v>0</v>
      </c>
      <c r="BC95" s="628">
        <f t="shared" si="117"/>
        <v>0</v>
      </c>
      <c r="BD95" s="628">
        <f t="shared" si="117"/>
        <v>0</v>
      </c>
      <c r="BE95" s="628">
        <f t="shared" si="117"/>
        <v>0</v>
      </c>
      <c r="BF95" s="628">
        <f t="shared" si="66"/>
        <v>0</v>
      </c>
      <c r="BG95" s="628">
        <f t="shared" si="109"/>
        <v>0</v>
      </c>
      <c r="BH95" s="628">
        <f t="shared" si="109"/>
        <v>0</v>
      </c>
      <c r="BI95" s="628">
        <f t="shared" si="109"/>
        <v>0</v>
      </c>
      <c r="BJ95" s="628">
        <f t="shared" si="109"/>
        <v>0</v>
      </c>
      <c r="BK95" s="628">
        <f t="shared" si="109"/>
        <v>0</v>
      </c>
      <c r="BL95" s="628">
        <f t="shared" si="109"/>
        <v>0</v>
      </c>
      <c r="BM95" s="628">
        <f t="shared" si="109"/>
        <v>0</v>
      </c>
      <c r="BN95" s="628">
        <f t="shared" si="109"/>
        <v>0</v>
      </c>
      <c r="BO95" s="628">
        <f t="shared" si="109"/>
        <v>0</v>
      </c>
      <c r="BP95" s="628">
        <f t="shared" si="109"/>
        <v>0</v>
      </c>
      <c r="BQ95" s="628">
        <f t="shared" si="109"/>
        <v>0</v>
      </c>
      <c r="BR95" s="628">
        <f t="shared" si="109"/>
        <v>0</v>
      </c>
      <c r="BS95" s="628">
        <f t="shared" si="109"/>
        <v>0</v>
      </c>
      <c r="BT95" s="628">
        <f t="shared" si="109"/>
        <v>0</v>
      </c>
      <c r="BU95" s="628">
        <f t="shared" si="109"/>
        <v>0</v>
      </c>
      <c r="BV95" s="628">
        <f t="shared" si="109"/>
        <v>0</v>
      </c>
      <c r="BW95" s="628">
        <f t="shared" si="110"/>
        <v>0</v>
      </c>
      <c r="BX95" s="628">
        <f t="shared" si="110"/>
        <v>0</v>
      </c>
      <c r="BY95" s="628">
        <f t="shared" si="110"/>
        <v>0</v>
      </c>
      <c r="BZ95" s="628">
        <f t="shared" si="110"/>
        <v>0</v>
      </c>
      <c r="CA95" s="628">
        <f t="shared" si="110"/>
        <v>0</v>
      </c>
      <c r="CB95" s="628">
        <f t="shared" si="110"/>
        <v>0</v>
      </c>
      <c r="CC95" s="628">
        <f t="shared" si="110"/>
        <v>0</v>
      </c>
      <c r="CD95" s="628">
        <f t="shared" si="110"/>
        <v>0</v>
      </c>
      <c r="CE95" s="628"/>
      <c r="CF95" s="628">
        <f t="shared" si="111"/>
        <v>0</v>
      </c>
      <c r="CG95" s="628">
        <f t="shared" si="111"/>
        <v>0</v>
      </c>
      <c r="CH95" s="628">
        <f t="shared" si="111"/>
        <v>0</v>
      </c>
      <c r="CI95" s="628">
        <f t="shared" si="111"/>
        <v>0</v>
      </c>
      <c r="CJ95" s="628">
        <f t="shared" si="111"/>
        <v>0</v>
      </c>
      <c r="CK95" s="628">
        <f t="shared" si="111"/>
        <v>0.14846699999999999</v>
      </c>
      <c r="CL95" s="628">
        <f t="shared" si="111"/>
        <v>0</v>
      </c>
      <c r="CM95" s="628">
        <f t="shared" si="111"/>
        <v>0</v>
      </c>
      <c r="CN95" s="628">
        <f t="shared" si="111"/>
        <v>0</v>
      </c>
      <c r="CO95" s="628">
        <f t="shared" si="111"/>
        <v>0</v>
      </c>
      <c r="CP95" s="628">
        <f t="shared" si="111"/>
        <v>0</v>
      </c>
      <c r="CQ95" s="628">
        <f t="shared" si="111"/>
        <v>0</v>
      </c>
      <c r="CR95" s="628">
        <f t="shared" si="111"/>
        <v>0</v>
      </c>
      <c r="CS95" s="628">
        <f t="shared" si="111"/>
        <v>0</v>
      </c>
      <c r="CT95" s="628">
        <f t="shared" si="111"/>
        <v>0</v>
      </c>
      <c r="CU95" s="628">
        <f t="shared" si="111"/>
        <v>0</v>
      </c>
      <c r="CV95" s="628">
        <f t="shared" si="118"/>
        <v>0</v>
      </c>
      <c r="CW95" s="628">
        <f t="shared" si="118"/>
        <v>0</v>
      </c>
      <c r="CX95" s="628">
        <f t="shared" si="118"/>
        <v>0</v>
      </c>
      <c r="CY95" s="628">
        <f t="shared" si="118"/>
        <v>0</v>
      </c>
      <c r="CZ95" s="628">
        <f t="shared" si="118"/>
        <v>0</v>
      </c>
      <c r="DA95" s="628">
        <f t="shared" si="118"/>
        <v>0</v>
      </c>
      <c r="DB95" s="628">
        <f t="shared" si="118"/>
        <v>0</v>
      </c>
      <c r="DC95" s="628">
        <f t="shared" si="118"/>
        <v>0</v>
      </c>
      <c r="DD95" s="628">
        <f t="shared" si="118"/>
        <v>0</v>
      </c>
      <c r="DE95" s="628">
        <f t="shared" si="118"/>
        <v>0</v>
      </c>
      <c r="DF95" s="628">
        <f t="shared" si="118"/>
        <v>0</v>
      </c>
      <c r="DG95" s="628">
        <f t="shared" si="118"/>
        <v>0</v>
      </c>
      <c r="DH95" s="628">
        <f t="shared" si="118"/>
        <v>0</v>
      </c>
      <c r="DI95" s="628">
        <f t="shared" si="118"/>
        <v>0</v>
      </c>
      <c r="DJ95" s="628">
        <f t="shared" si="118"/>
        <v>0</v>
      </c>
      <c r="DK95" s="628">
        <f t="shared" si="69"/>
        <v>0</v>
      </c>
      <c r="DL95" s="628">
        <f t="shared" si="112"/>
        <v>0</v>
      </c>
      <c r="DM95" s="628">
        <f t="shared" si="112"/>
        <v>0</v>
      </c>
      <c r="DN95" s="628">
        <f t="shared" si="112"/>
        <v>0</v>
      </c>
      <c r="DO95" s="628">
        <f t="shared" si="112"/>
        <v>0</v>
      </c>
      <c r="DP95" s="628">
        <f t="shared" si="112"/>
        <v>0</v>
      </c>
      <c r="DQ95" s="628">
        <f t="shared" si="112"/>
        <v>0</v>
      </c>
      <c r="DR95" s="628">
        <f t="shared" si="112"/>
        <v>0</v>
      </c>
      <c r="DS95" s="628">
        <f t="shared" si="112"/>
        <v>0</v>
      </c>
      <c r="DT95" s="628">
        <f t="shared" si="112"/>
        <v>0</v>
      </c>
      <c r="DU95" s="628">
        <f t="shared" si="112"/>
        <v>0</v>
      </c>
      <c r="DV95" s="628">
        <f t="shared" si="112"/>
        <v>0</v>
      </c>
      <c r="DW95" s="628">
        <f t="shared" si="112"/>
        <v>0</v>
      </c>
      <c r="DX95" s="628">
        <f t="shared" si="112"/>
        <v>0</v>
      </c>
      <c r="DY95" s="628">
        <f t="shared" si="112"/>
        <v>0</v>
      </c>
      <c r="DZ95" s="628">
        <f t="shared" si="112"/>
        <v>0</v>
      </c>
      <c r="EA95" s="628">
        <f t="shared" si="112"/>
        <v>0</v>
      </c>
      <c r="EB95" s="628">
        <f t="shared" si="113"/>
        <v>0</v>
      </c>
      <c r="EC95" s="628">
        <f t="shared" si="113"/>
        <v>0</v>
      </c>
      <c r="ED95" s="628">
        <f t="shared" si="113"/>
        <v>0</v>
      </c>
      <c r="EE95" s="628">
        <f t="shared" si="113"/>
        <v>0</v>
      </c>
      <c r="EF95" s="628">
        <f t="shared" si="113"/>
        <v>0</v>
      </c>
      <c r="EG95" s="628">
        <f t="shared" si="113"/>
        <v>0</v>
      </c>
      <c r="EH95" s="628">
        <f t="shared" si="113"/>
        <v>0</v>
      </c>
      <c r="EI95" s="628">
        <f t="shared" si="113"/>
        <v>0</v>
      </c>
      <c r="EJ95" s="631"/>
      <c r="EK95" s="631">
        <f t="shared" si="119"/>
        <v>0</v>
      </c>
      <c r="EL95" s="631">
        <f t="shared" si="119"/>
        <v>0</v>
      </c>
      <c r="EM95" s="631">
        <f t="shared" si="119"/>
        <v>0</v>
      </c>
      <c r="EN95" s="631">
        <f t="shared" si="119"/>
        <v>0</v>
      </c>
      <c r="EO95" s="631">
        <f t="shared" si="119"/>
        <v>0</v>
      </c>
      <c r="EP95" s="631">
        <f t="shared" si="119"/>
        <v>1</v>
      </c>
      <c r="EQ95" s="631">
        <f t="shared" si="119"/>
        <v>0</v>
      </c>
      <c r="ER95" s="631">
        <f t="shared" si="119"/>
        <v>0</v>
      </c>
      <c r="ES95" s="631">
        <f t="shared" si="119"/>
        <v>0</v>
      </c>
      <c r="ET95" s="631">
        <f t="shared" si="119"/>
        <v>0</v>
      </c>
      <c r="EU95" s="631">
        <f t="shared" si="119"/>
        <v>0</v>
      </c>
      <c r="EV95" s="631">
        <f t="shared" si="119"/>
        <v>0</v>
      </c>
      <c r="EW95" s="631">
        <f t="shared" si="119"/>
        <v>0</v>
      </c>
      <c r="EX95" s="631">
        <f t="shared" si="119"/>
        <v>0</v>
      </c>
      <c r="EY95" s="631">
        <f t="shared" si="119"/>
        <v>0</v>
      </c>
      <c r="EZ95" s="631">
        <f t="shared" si="71"/>
        <v>0</v>
      </c>
      <c r="FA95" s="631">
        <f t="shared" si="71"/>
        <v>0</v>
      </c>
      <c r="FB95" s="631">
        <f t="shared" si="71"/>
        <v>0</v>
      </c>
      <c r="FC95" s="631">
        <f t="shared" si="71"/>
        <v>0</v>
      </c>
      <c r="FD95" s="631">
        <f t="shared" si="114"/>
        <v>0</v>
      </c>
      <c r="FE95" s="631">
        <f t="shared" si="114"/>
        <v>0</v>
      </c>
      <c r="FF95" s="631">
        <f t="shared" si="114"/>
        <v>0</v>
      </c>
      <c r="FG95" s="631">
        <f t="shared" si="114"/>
        <v>0</v>
      </c>
      <c r="FH95" s="631">
        <f t="shared" si="114"/>
        <v>0</v>
      </c>
      <c r="FI95" s="631">
        <f t="shared" si="114"/>
        <v>0</v>
      </c>
      <c r="FJ95" s="631">
        <f t="shared" si="114"/>
        <v>0</v>
      </c>
      <c r="FK95" s="631">
        <f t="shared" si="114"/>
        <v>0</v>
      </c>
      <c r="FL95" s="631">
        <f t="shared" si="114"/>
        <v>0</v>
      </c>
      <c r="FM95" s="631">
        <f t="shared" si="114"/>
        <v>0</v>
      </c>
      <c r="FN95" s="631">
        <f t="shared" si="114"/>
        <v>0</v>
      </c>
      <c r="FO95" s="631">
        <f t="shared" si="114"/>
        <v>0</v>
      </c>
      <c r="FP95" s="631">
        <f t="shared" si="114"/>
        <v>0</v>
      </c>
      <c r="FQ95" s="631">
        <f t="shared" si="114"/>
        <v>0</v>
      </c>
      <c r="FR95" s="631">
        <f t="shared" si="114"/>
        <v>0</v>
      </c>
      <c r="FS95" s="631">
        <f t="shared" si="114"/>
        <v>0</v>
      </c>
      <c r="FT95" s="631">
        <f t="shared" si="94"/>
        <v>0</v>
      </c>
      <c r="FU95" s="631">
        <f t="shared" si="94"/>
        <v>0</v>
      </c>
      <c r="FV95" s="631">
        <f t="shared" si="81"/>
        <v>0</v>
      </c>
      <c r="FW95" s="631">
        <f t="shared" si="81"/>
        <v>0</v>
      </c>
      <c r="FX95" s="631">
        <f t="shared" si="81"/>
        <v>0</v>
      </c>
      <c r="FY95" s="631">
        <f t="shared" si="81"/>
        <v>0</v>
      </c>
      <c r="FZ95" s="631">
        <f t="shared" si="81"/>
        <v>0</v>
      </c>
      <c r="GA95" s="631">
        <f t="shared" si="81"/>
        <v>0</v>
      </c>
      <c r="GB95" s="631">
        <f t="shared" si="81"/>
        <v>0</v>
      </c>
      <c r="GC95" s="631">
        <f t="shared" si="81"/>
        <v>0</v>
      </c>
      <c r="GD95" s="631">
        <f t="shared" si="81"/>
        <v>0</v>
      </c>
      <c r="GE95" s="631">
        <f t="shared" si="81"/>
        <v>0</v>
      </c>
      <c r="GF95" s="631">
        <f t="shared" si="81"/>
        <v>0</v>
      </c>
      <c r="GG95" s="631">
        <f t="shared" si="81"/>
        <v>0</v>
      </c>
      <c r="GH95" s="631">
        <f t="shared" si="81"/>
        <v>0</v>
      </c>
      <c r="GI95" s="631">
        <f t="shared" si="95"/>
        <v>0</v>
      </c>
      <c r="GJ95" s="631">
        <f t="shared" si="95"/>
        <v>0</v>
      </c>
      <c r="GK95" s="631">
        <f t="shared" si="95"/>
        <v>0</v>
      </c>
      <c r="GL95" s="631">
        <f t="shared" si="95"/>
        <v>0</v>
      </c>
      <c r="GM95" s="631">
        <f t="shared" si="95"/>
        <v>0</v>
      </c>
      <c r="GN95" s="631">
        <f t="shared" si="95"/>
        <v>0</v>
      </c>
      <c r="GO95" s="631"/>
      <c r="GP95" s="631">
        <f t="shared" si="120"/>
        <v>0</v>
      </c>
      <c r="GQ95" s="631">
        <f t="shared" si="120"/>
        <v>0</v>
      </c>
      <c r="GR95" s="631">
        <f t="shared" si="120"/>
        <v>0</v>
      </c>
      <c r="GS95" s="631">
        <f t="shared" si="120"/>
        <v>0</v>
      </c>
      <c r="GT95" s="631">
        <f t="shared" si="120"/>
        <v>0</v>
      </c>
      <c r="GU95" s="631">
        <f t="shared" si="120"/>
        <v>1</v>
      </c>
      <c r="GV95" s="631">
        <f t="shared" si="120"/>
        <v>0</v>
      </c>
      <c r="GW95" s="631">
        <f t="shared" si="120"/>
        <v>0</v>
      </c>
      <c r="GX95" s="631">
        <f t="shared" si="120"/>
        <v>0</v>
      </c>
      <c r="GY95" s="631">
        <f t="shared" si="120"/>
        <v>0</v>
      </c>
      <c r="GZ95" s="631">
        <f t="shared" si="120"/>
        <v>0</v>
      </c>
      <c r="HA95" s="631">
        <f t="shared" si="120"/>
        <v>0</v>
      </c>
      <c r="HB95" s="631">
        <f t="shared" si="120"/>
        <v>0</v>
      </c>
      <c r="HC95" s="631">
        <f t="shared" si="120"/>
        <v>0</v>
      </c>
      <c r="HD95" s="631">
        <f t="shared" si="120"/>
        <v>0</v>
      </c>
      <c r="HE95" s="631">
        <f t="shared" si="73"/>
        <v>0</v>
      </c>
      <c r="HF95" s="631">
        <f t="shared" si="73"/>
        <v>0</v>
      </c>
      <c r="HG95" s="631">
        <f t="shared" si="73"/>
        <v>0</v>
      </c>
      <c r="HH95" s="631">
        <f t="shared" si="73"/>
        <v>0</v>
      </c>
      <c r="HI95" s="631">
        <f t="shared" si="73"/>
        <v>0</v>
      </c>
      <c r="HJ95" s="631">
        <f t="shared" si="73"/>
        <v>0</v>
      </c>
      <c r="HK95" s="631">
        <f t="shared" si="73"/>
        <v>0</v>
      </c>
      <c r="HL95" s="631">
        <f t="shared" si="73"/>
        <v>0</v>
      </c>
      <c r="HM95" s="631">
        <f t="shared" si="73"/>
        <v>0</v>
      </c>
      <c r="HN95" s="631">
        <f t="shared" si="73"/>
        <v>0</v>
      </c>
      <c r="HO95" s="631">
        <f t="shared" si="73"/>
        <v>0</v>
      </c>
      <c r="HP95" s="631">
        <f t="shared" si="73"/>
        <v>0</v>
      </c>
      <c r="HQ95" s="631">
        <f t="shared" si="73"/>
        <v>0</v>
      </c>
      <c r="HR95" s="631">
        <f t="shared" si="79"/>
        <v>0</v>
      </c>
      <c r="HS95" s="631">
        <f t="shared" si="79"/>
        <v>0</v>
      </c>
      <c r="HT95" s="631">
        <f t="shared" si="79"/>
        <v>0</v>
      </c>
      <c r="HU95" s="631">
        <f t="shared" si="79"/>
        <v>0</v>
      </c>
      <c r="HV95" s="631">
        <f t="shared" si="80"/>
        <v>0</v>
      </c>
      <c r="HW95" s="631">
        <f t="shared" si="80"/>
        <v>0</v>
      </c>
      <c r="HX95" s="631">
        <f t="shared" si="80"/>
        <v>0</v>
      </c>
      <c r="HY95" s="631">
        <f t="shared" si="80"/>
        <v>0</v>
      </c>
      <c r="HZ95" s="631">
        <f t="shared" si="80"/>
        <v>0</v>
      </c>
      <c r="IA95" s="631">
        <f t="shared" si="80"/>
        <v>0</v>
      </c>
      <c r="IB95" s="631">
        <f t="shared" si="80"/>
        <v>0</v>
      </c>
      <c r="IC95" s="631">
        <f t="shared" si="80"/>
        <v>0</v>
      </c>
      <c r="ID95" s="631">
        <f t="shared" si="80"/>
        <v>0</v>
      </c>
      <c r="IE95" s="631">
        <f t="shared" si="80"/>
        <v>0</v>
      </c>
      <c r="IF95" s="631">
        <f t="shared" si="80"/>
        <v>0</v>
      </c>
      <c r="IG95" s="631">
        <f t="shared" si="80"/>
        <v>0</v>
      </c>
      <c r="IH95" s="631">
        <f t="shared" si="80"/>
        <v>0</v>
      </c>
      <c r="II95" s="631">
        <f t="shared" si="74"/>
        <v>0</v>
      </c>
      <c r="IJ95" s="631">
        <f t="shared" si="74"/>
        <v>0</v>
      </c>
      <c r="IK95" s="631">
        <f t="shared" si="74"/>
        <v>0</v>
      </c>
      <c r="IL95" s="631">
        <f t="shared" si="74"/>
        <v>0</v>
      </c>
      <c r="IM95" s="631">
        <f t="shared" si="74"/>
        <v>0</v>
      </c>
      <c r="IN95" s="631">
        <f t="shared" si="74"/>
        <v>0</v>
      </c>
      <c r="IO95" s="631">
        <f t="shared" si="74"/>
        <v>0</v>
      </c>
      <c r="IP95" s="631">
        <f t="shared" si="74"/>
        <v>0</v>
      </c>
      <c r="IQ95" s="631">
        <f t="shared" si="74"/>
        <v>0</v>
      </c>
      <c r="IR95" s="631">
        <f t="shared" si="74"/>
        <v>0</v>
      </c>
      <c r="IS95" s="631">
        <f t="shared" si="115"/>
        <v>0</v>
      </c>
      <c r="IT95" s="631"/>
      <c r="IU95" s="631">
        <f t="shared" si="96"/>
        <v>0</v>
      </c>
      <c r="IV95" s="631">
        <f t="shared" si="96"/>
        <v>0</v>
      </c>
      <c r="IW95" s="631">
        <f t="shared" si="96"/>
        <v>0</v>
      </c>
      <c r="IX95" s="631">
        <f t="shared" si="96"/>
        <v>0</v>
      </c>
      <c r="IY95" s="631">
        <f t="shared" si="96"/>
        <v>0</v>
      </c>
      <c r="IZ95" s="631">
        <f t="shared" si="96"/>
        <v>33.405074999999997</v>
      </c>
      <c r="JA95" s="631">
        <f t="shared" si="96"/>
        <v>0</v>
      </c>
      <c r="JB95" s="631">
        <f t="shared" si="96"/>
        <v>0</v>
      </c>
      <c r="JC95" s="631">
        <f t="shared" si="96"/>
        <v>0</v>
      </c>
      <c r="JD95" s="631">
        <f t="shared" si="96"/>
        <v>0</v>
      </c>
      <c r="JE95" s="631">
        <f t="shared" si="97"/>
        <v>0</v>
      </c>
      <c r="JF95" s="631">
        <f t="shared" si="97"/>
        <v>0</v>
      </c>
      <c r="JG95" s="631">
        <f t="shared" si="97"/>
        <v>0</v>
      </c>
      <c r="JH95" s="631">
        <f t="shared" si="97"/>
        <v>0</v>
      </c>
      <c r="JI95" s="631">
        <f t="shared" si="97"/>
        <v>0</v>
      </c>
      <c r="JJ95" s="631">
        <f t="shared" si="97"/>
        <v>0</v>
      </c>
      <c r="JK95" s="631">
        <f t="shared" si="97"/>
        <v>0</v>
      </c>
      <c r="JL95" s="631">
        <f t="shared" si="97"/>
        <v>0</v>
      </c>
      <c r="JM95" s="631">
        <f t="shared" si="97"/>
        <v>0</v>
      </c>
      <c r="JN95" s="631">
        <f t="shared" si="97"/>
        <v>0</v>
      </c>
      <c r="JO95" s="631">
        <f t="shared" si="98"/>
        <v>0</v>
      </c>
      <c r="JP95" s="631">
        <f t="shared" si="98"/>
        <v>0</v>
      </c>
      <c r="JQ95" s="631">
        <f t="shared" si="98"/>
        <v>0</v>
      </c>
      <c r="JR95" s="631">
        <f t="shared" si="98"/>
        <v>0</v>
      </c>
      <c r="JS95" s="631">
        <f t="shared" si="98"/>
        <v>0</v>
      </c>
      <c r="JT95" s="631">
        <f t="shared" si="98"/>
        <v>0</v>
      </c>
      <c r="JU95" s="631">
        <f t="shared" si="98"/>
        <v>0</v>
      </c>
      <c r="JV95" s="631">
        <f t="shared" si="98"/>
        <v>0</v>
      </c>
      <c r="JW95" s="631">
        <f t="shared" si="98"/>
        <v>0</v>
      </c>
      <c r="JX95" s="631">
        <f t="shared" si="98"/>
        <v>0</v>
      </c>
      <c r="JY95" s="631">
        <f t="shared" si="99"/>
        <v>0</v>
      </c>
      <c r="JZ95" s="631">
        <f t="shared" si="99"/>
        <v>0</v>
      </c>
      <c r="KA95" s="631">
        <f t="shared" si="99"/>
        <v>0</v>
      </c>
      <c r="KB95" s="631">
        <f t="shared" si="99"/>
        <v>0</v>
      </c>
      <c r="KC95" s="631">
        <f t="shared" si="99"/>
        <v>0</v>
      </c>
      <c r="KD95" s="631">
        <f t="shared" si="99"/>
        <v>0</v>
      </c>
      <c r="KE95" s="631">
        <f t="shared" si="99"/>
        <v>0</v>
      </c>
      <c r="KF95" s="631">
        <f t="shared" si="99"/>
        <v>0</v>
      </c>
      <c r="KG95" s="631">
        <f t="shared" si="99"/>
        <v>0</v>
      </c>
      <c r="KH95" s="631">
        <f t="shared" si="99"/>
        <v>0</v>
      </c>
      <c r="KI95" s="631">
        <f t="shared" si="100"/>
        <v>0</v>
      </c>
      <c r="KJ95" s="631">
        <f t="shared" si="100"/>
        <v>0</v>
      </c>
      <c r="KK95" s="631">
        <f t="shared" si="100"/>
        <v>0</v>
      </c>
      <c r="KL95" s="631">
        <f t="shared" si="100"/>
        <v>0</v>
      </c>
      <c r="KM95" s="631">
        <f t="shared" si="100"/>
        <v>0</v>
      </c>
      <c r="KN95" s="631">
        <f t="shared" si="100"/>
        <v>0</v>
      </c>
      <c r="KO95" s="631">
        <f t="shared" si="100"/>
        <v>0</v>
      </c>
      <c r="KP95" s="631">
        <f t="shared" si="100"/>
        <v>0</v>
      </c>
      <c r="KQ95" s="631">
        <f t="shared" si="100"/>
        <v>0</v>
      </c>
      <c r="KR95" s="631">
        <f t="shared" si="100"/>
        <v>0</v>
      </c>
      <c r="KS95" s="631">
        <f t="shared" si="101"/>
        <v>0</v>
      </c>
      <c r="KT95" s="631">
        <f t="shared" si="101"/>
        <v>0</v>
      </c>
      <c r="KU95" s="631">
        <f t="shared" si="101"/>
        <v>0</v>
      </c>
      <c r="KV95" s="631">
        <f t="shared" si="101"/>
        <v>0</v>
      </c>
      <c r="KW95" s="631">
        <f t="shared" si="101"/>
        <v>0</v>
      </c>
      <c r="KX95" s="631">
        <f t="shared" si="101"/>
        <v>0</v>
      </c>
      <c r="KY95" s="631"/>
      <c r="KZ95" s="631">
        <f t="shared" si="102"/>
        <v>0</v>
      </c>
      <c r="LA95" s="631">
        <f t="shared" si="102"/>
        <v>0</v>
      </c>
      <c r="LB95" s="631">
        <f t="shared" si="102"/>
        <v>0</v>
      </c>
      <c r="LC95" s="631">
        <f t="shared" si="102"/>
        <v>0</v>
      </c>
      <c r="LD95" s="631">
        <f t="shared" si="102"/>
        <v>0</v>
      </c>
      <c r="LE95" s="631">
        <f t="shared" si="102"/>
        <v>5.196345</v>
      </c>
      <c r="LF95" s="631">
        <f t="shared" si="102"/>
        <v>0</v>
      </c>
      <c r="LG95" s="631">
        <f t="shared" si="102"/>
        <v>0</v>
      </c>
      <c r="LH95" s="631">
        <f t="shared" si="102"/>
        <v>0</v>
      </c>
      <c r="LI95" s="631">
        <f t="shared" si="102"/>
        <v>0</v>
      </c>
      <c r="LJ95" s="631">
        <f t="shared" si="103"/>
        <v>0</v>
      </c>
      <c r="LK95" s="631">
        <f t="shared" si="103"/>
        <v>0</v>
      </c>
      <c r="LL95" s="631">
        <f t="shared" si="103"/>
        <v>0</v>
      </c>
      <c r="LM95" s="631">
        <f t="shared" si="103"/>
        <v>0</v>
      </c>
      <c r="LN95" s="631">
        <f t="shared" si="103"/>
        <v>0</v>
      </c>
      <c r="LO95" s="631">
        <f t="shared" si="103"/>
        <v>0</v>
      </c>
      <c r="LP95" s="631">
        <f t="shared" si="103"/>
        <v>0</v>
      </c>
      <c r="LQ95" s="631">
        <f t="shared" si="103"/>
        <v>0</v>
      </c>
      <c r="LR95" s="631">
        <f t="shared" si="103"/>
        <v>0</v>
      </c>
      <c r="LS95" s="631">
        <f t="shared" si="103"/>
        <v>0</v>
      </c>
      <c r="LT95" s="631">
        <f t="shared" si="104"/>
        <v>0</v>
      </c>
      <c r="LU95" s="631">
        <f t="shared" si="104"/>
        <v>0</v>
      </c>
      <c r="LV95" s="631">
        <f t="shared" si="104"/>
        <v>0</v>
      </c>
      <c r="LW95" s="631">
        <f t="shared" si="104"/>
        <v>0</v>
      </c>
      <c r="LX95" s="631">
        <f t="shared" si="104"/>
        <v>0</v>
      </c>
      <c r="LY95" s="631">
        <f t="shared" si="104"/>
        <v>0</v>
      </c>
      <c r="LZ95" s="631">
        <f t="shared" si="104"/>
        <v>0</v>
      </c>
      <c r="MA95" s="631">
        <f t="shared" si="104"/>
        <v>0</v>
      </c>
      <c r="MB95" s="631">
        <f t="shared" si="104"/>
        <v>0</v>
      </c>
      <c r="MC95" s="631">
        <f t="shared" si="104"/>
        <v>0</v>
      </c>
      <c r="MD95" s="631">
        <f t="shared" si="105"/>
        <v>0</v>
      </c>
      <c r="ME95" s="631">
        <f t="shared" si="105"/>
        <v>0</v>
      </c>
      <c r="MF95" s="631">
        <f t="shared" si="105"/>
        <v>0</v>
      </c>
      <c r="MG95" s="631">
        <f t="shared" si="105"/>
        <v>0</v>
      </c>
      <c r="MH95" s="631">
        <f t="shared" si="105"/>
        <v>0</v>
      </c>
      <c r="MI95" s="631">
        <f t="shared" si="105"/>
        <v>0</v>
      </c>
      <c r="MJ95" s="631">
        <f t="shared" si="105"/>
        <v>0</v>
      </c>
      <c r="MK95" s="631">
        <f t="shared" si="105"/>
        <v>0</v>
      </c>
      <c r="ML95" s="631">
        <f t="shared" si="105"/>
        <v>0</v>
      </c>
      <c r="MM95" s="631">
        <f t="shared" si="105"/>
        <v>0</v>
      </c>
      <c r="MN95" s="631">
        <f t="shared" si="106"/>
        <v>0</v>
      </c>
      <c r="MO95" s="631">
        <f t="shared" si="106"/>
        <v>0</v>
      </c>
      <c r="MP95" s="631">
        <f t="shared" si="106"/>
        <v>0</v>
      </c>
      <c r="MQ95" s="631">
        <f t="shared" si="106"/>
        <v>0</v>
      </c>
      <c r="MR95" s="631">
        <f t="shared" si="106"/>
        <v>0</v>
      </c>
      <c r="MS95" s="631">
        <f t="shared" si="106"/>
        <v>0</v>
      </c>
      <c r="MT95" s="631">
        <f t="shared" si="106"/>
        <v>0</v>
      </c>
      <c r="MU95" s="631">
        <f t="shared" si="106"/>
        <v>0</v>
      </c>
      <c r="MV95" s="631">
        <f t="shared" si="106"/>
        <v>0</v>
      </c>
      <c r="MW95" s="631">
        <f t="shared" si="106"/>
        <v>0</v>
      </c>
      <c r="MX95" s="631">
        <f t="shared" si="107"/>
        <v>0</v>
      </c>
      <c r="MY95" s="631">
        <f t="shared" si="107"/>
        <v>0</v>
      </c>
      <c r="MZ95" s="631">
        <f t="shared" si="107"/>
        <v>0</v>
      </c>
      <c r="NA95" s="631">
        <f t="shared" si="107"/>
        <v>0</v>
      </c>
      <c r="NB95" s="631">
        <f t="shared" si="107"/>
        <v>0</v>
      </c>
      <c r="NC95" s="631">
        <f t="shared" si="107"/>
        <v>0</v>
      </c>
    </row>
    <row r="96" spans="1:367">
      <c r="A96" s="503" t="s">
        <v>85</v>
      </c>
      <c r="B96" s="503" t="s">
        <v>175</v>
      </c>
      <c r="C96" s="497">
        <v>5.8813060000000004</v>
      </c>
      <c r="D96" s="497">
        <v>1.0052160000000001</v>
      </c>
      <c r="E96" s="362">
        <f t="shared" si="51"/>
        <v>3.8787392603827193E-3</v>
      </c>
      <c r="F96" s="363">
        <f t="shared" si="52"/>
        <v>3.0173823310162221E-3</v>
      </c>
      <c r="G96" s="498">
        <f>E96*Dichtheden!$V$70</f>
        <v>199.82830250694607</v>
      </c>
      <c r="H96" s="499">
        <f>IF(C96=0,0,ROUND(IF((G96/2)/Dichtheden!$C$3&lt;1,1,(G96/2)/Dichtheden!$C$3),0))</f>
        <v>1</v>
      </c>
      <c r="I96" s="498">
        <f>E96*Dichtheden!$AJ$70</f>
        <v>33.304717084491017</v>
      </c>
      <c r="J96" s="499">
        <f>IF(C96=0,0,ROUND(IF((I96/2)/Dichtheden!$D$3&lt;1,1,(I96/2)/Dichtheden!$D$3),0))</f>
        <v>1</v>
      </c>
      <c r="K96" s="498">
        <f t="shared" si="116"/>
        <v>99.914151253473037</v>
      </c>
      <c r="L96" s="500">
        <f t="shared" si="22"/>
        <v>99.914151253473037</v>
      </c>
      <c r="M96" s="498">
        <f>IF(D96=0,0,IF((D96*Dichtheden!$G$4)&lt;25,25,D96*Dichtheden!$G$4))</f>
        <v>226.17360000000002</v>
      </c>
      <c r="N96" s="499">
        <f>D96*Dichtheden!$H$4</f>
        <v>35.182560000000002</v>
      </c>
      <c r="O96" s="501"/>
      <c r="P96" s="501"/>
      <c r="Q96" s="502">
        <f>E96*Dichtheden!$AS$68</f>
        <v>147.37337309887275</v>
      </c>
      <c r="R96" s="495">
        <f>IF(Q96=0,0,ROUND(IF((Q96/2)/Dichtheden!$C$3&lt;1,1,(Q96/2)/Dichtheden!$C$3),0))</f>
        <v>1</v>
      </c>
      <c r="S96" s="502">
        <f>E96*Dichtheden!$AY$68</f>
        <v>8.1596556857002991</v>
      </c>
      <c r="T96" s="495">
        <f>IF(Q96=0,0,ROUND(IF((S96/2)/Dichtheden!$D$3&lt;1,1,(S96/2)/Dichtheden!$D$3),0))</f>
        <v>1</v>
      </c>
      <c r="U96" s="502">
        <f>D96*Dichtheden!$G$5</f>
        <v>219.13708800000003</v>
      </c>
      <c r="V96" s="502">
        <f>D96*Dichtheden!$H$5</f>
        <v>15.078240000000001</v>
      </c>
      <c r="X96" s="630"/>
      <c r="AA96" s="628">
        <f t="shared" si="108"/>
        <v>0</v>
      </c>
      <c r="AB96" s="628">
        <f t="shared" si="108"/>
        <v>0</v>
      </c>
      <c r="AC96" s="628">
        <f t="shared" si="108"/>
        <v>0</v>
      </c>
      <c r="AD96" s="628">
        <f t="shared" si="108"/>
        <v>0</v>
      </c>
      <c r="AE96" s="628">
        <f t="shared" si="108"/>
        <v>0</v>
      </c>
      <c r="AF96" s="628">
        <f t="shared" si="108"/>
        <v>5.8813060000000004</v>
      </c>
      <c r="AG96" s="628">
        <f t="shared" si="108"/>
        <v>0</v>
      </c>
      <c r="AH96" s="628">
        <f t="shared" si="108"/>
        <v>0</v>
      </c>
      <c r="AI96" s="628">
        <f t="shared" si="108"/>
        <v>0</v>
      </c>
      <c r="AJ96" s="628">
        <f t="shared" si="108"/>
        <v>0</v>
      </c>
      <c r="AK96" s="628">
        <f t="shared" si="108"/>
        <v>0</v>
      </c>
      <c r="AL96" s="628">
        <f t="shared" si="108"/>
        <v>0</v>
      </c>
      <c r="AM96" s="628">
        <f t="shared" si="108"/>
        <v>0</v>
      </c>
      <c r="AN96" s="628">
        <f t="shared" si="108"/>
        <v>0</v>
      </c>
      <c r="AO96" s="628">
        <f t="shared" si="108"/>
        <v>0</v>
      </c>
      <c r="AP96" s="628">
        <f t="shared" si="108"/>
        <v>0</v>
      </c>
      <c r="AQ96" s="628">
        <f t="shared" si="117"/>
        <v>0</v>
      </c>
      <c r="AR96" s="628">
        <f t="shared" si="117"/>
        <v>0</v>
      </c>
      <c r="AS96" s="628">
        <f t="shared" si="117"/>
        <v>0</v>
      </c>
      <c r="AT96" s="628">
        <f t="shared" si="117"/>
        <v>0</v>
      </c>
      <c r="AU96" s="628">
        <f t="shared" si="117"/>
        <v>0</v>
      </c>
      <c r="AV96" s="628">
        <f t="shared" si="117"/>
        <v>0</v>
      </c>
      <c r="AW96" s="628">
        <f t="shared" si="117"/>
        <v>0</v>
      </c>
      <c r="AX96" s="628">
        <f t="shared" si="117"/>
        <v>0</v>
      </c>
      <c r="AY96" s="628">
        <f t="shared" si="117"/>
        <v>0</v>
      </c>
      <c r="AZ96" s="628">
        <f t="shared" si="117"/>
        <v>0</v>
      </c>
      <c r="BA96" s="628">
        <f t="shared" si="117"/>
        <v>0</v>
      </c>
      <c r="BB96" s="628">
        <f t="shared" si="117"/>
        <v>0</v>
      </c>
      <c r="BC96" s="628">
        <f t="shared" si="117"/>
        <v>0</v>
      </c>
      <c r="BD96" s="628">
        <f t="shared" si="117"/>
        <v>0</v>
      </c>
      <c r="BE96" s="628">
        <f t="shared" si="117"/>
        <v>0</v>
      </c>
      <c r="BF96" s="628">
        <f t="shared" si="66"/>
        <v>0</v>
      </c>
      <c r="BG96" s="628">
        <f t="shared" si="109"/>
        <v>0</v>
      </c>
      <c r="BH96" s="628">
        <f t="shared" si="109"/>
        <v>0</v>
      </c>
      <c r="BI96" s="628">
        <f t="shared" si="109"/>
        <v>0</v>
      </c>
      <c r="BJ96" s="628">
        <f t="shared" si="109"/>
        <v>0</v>
      </c>
      <c r="BK96" s="628">
        <f t="shared" si="109"/>
        <v>0</v>
      </c>
      <c r="BL96" s="628">
        <f t="shared" si="109"/>
        <v>0</v>
      </c>
      <c r="BM96" s="628">
        <f t="shared" si="109"/>
        <v>0</v>
      </c>
      <c r="BN96" s="628">
        <f t="shared" si="109"/>
        <v>0</v>
      </c>
      <c r="BO96" s="628">
        <f t="shared" si="109"/>
        <v>0</v>
      </c>
      <c r="BP96" s="628">
        <f t="shared" si="109"/>
        <v>0</v>
      </c>
      <c r="BQ96" s="628">
        <f t="shared" si="109"/>
        <v>0</v>
      </c>
      <c r="BR96" s="628">
        <f t="shared" si="109"/>
        <v>0</v>
      </c>
      <c r="BS96" s="628">
        <f t="shared" si="109"/>
        <v>0</v>
      </c>
      <c r="BT96" s="628">
        <f t="shared" si="109"/>
        <v>0</v>
      </c>
      <c r="BU96" s="628">
        <f t="shared" si="109"/>
        <v>0</v>
      </c>
      <c r="BV96" s="628">
        <f t="shared" si="109"/>
        <v>0</v>
      </c>
      <c r="BW96" s="628">
        <f t="shared" si="110"/>
        <v>0</v>
      </c>
      <c r="BX96" s="628">
        <f t="shared" si="110"/>
        <v>0</v>
      </c>
      <c r="BY96" s="628">
        <f t="shared" si="110"/>
        <v>0</v>
      </c>
      <c r="BZ96" s="628">
        <f t="shared" si="110"/>
        <v>0</v>
      </c>
      <c r="CA96" s="628">
        <f t="shared" si="110"/>
        <v>0</v>
      </c>
      <c r="CB96" s="628">
        <f t="shared" si="110"/>
        <v>0</v>
      </c>
      <c r="CC96" s="628">
        <f t="shared" si="110"/>
        <v>0</v>
      </c>
      <c r="CD96" s="628">
        <f t="shared" si="110"/>
        <v>0</v>
      </c>
      <c r="CE96" s="628"/>
      <c r="CF96" s="628">
        <f t="shared" si="111"/>
        <v>0</v>
      </c>
      <c r="CG96" s="628">
        <f t="shared" si="111"/>
        <v>0</v>
      </c>
      <c r="CH96" s="628">
        <f t="shared" si="111"/>
        <v>0</v>
      </c>
      <c r="CI96" s="628">
        <f t="shared" si="111"/>
        <v>0</v>
      </c>
      <c r="CJ96" s="628">
        <f t="shared" si="111"/>
        <v>0</v>
      </c>
      <c r="CK96" s="628">
        <f t="shared" si="111"/>
        <v>1.0052160000000001</v>
      </c>
      <c r="CL96" s="628">
        <f t="shared" si="111"/>
        <v>0</v>
      </c>
      <c r="CM96" s="628">
        <f t="shared" si="111"/>
        <v>0</v>
      </c>
      <c r="CN96" s="628">
        <f t="shared" si="111"/>
        <v>0</v>
      </c>
      <c r="CO96" s="628">
        <f t="shared" si="111"/>
        <v>0</v>
      </c>
      <c r="CP96" s="628">
        <f t="shared" si="111"/>
        <v>0</v>
      </c>
      <c r="CQ96" s="628">
        <f t="shared" si="111"/>
        <v>0</v>
      </c>
      <c r="CR96" s="628">
        <f t="shared" si="111"/>
        <v>0</v>
      </c>
      <c r="CS96" s="628">
        <f t="shared" si="111"/>
        <v>0</v>
      </c>
      <c r="CT96" s="628">
        <f t="shared" si="111"/>
        <v>0</v>
      </c>
      <c r="CU96" s="628">
        <f t="shared" si="111"/>
        <v>0</v>
      </c>
      <c r="CV96" s="628">
        <f t="shared" si="118"/>
        <v>0</v>
      </c>
      <c r="CW96" s="628">
        <f t="shared" si="118"/>
        <v>0</v>
      </c>
      <c r="CX96" s="628">
        <f t="shared" si="118"/>
        <v>0</v>
      </c>
      <c r="CY96" s="628">
        <f t="shared" si="118"/>
        <v>0</v>
      </c>
      <c r="CZ96" s="628">
        <f t="shared" si="118"/>
        <v>0</v>
      </c>
      <c r="DA96" s="628">
        <f t="shared" si="118"/>
        <v>0</v>
      </c>
      <c r="DB96" s="628">
        <f t="shared" si="118"/>
        <v>0</v>
      </c>
      <c r="DC96" s="628">
        <f t="shared" si="118"/>
        <v>0</v>
      </c>
      <c r="DD96" s="628">
        <f t="shared" si="118"/>
        <v>0</v>
      </c>
      <c r="DE96" s="628">
        <f t="shared" si="118"/>
        <v>0</v>
      </c>
      <c r="DF96" s="628">
        <f t="shared" si="118"/>
        <v>0</v>
      </c>
      <c r="DG96" s="628">
        <f t="shared" si="118"/>
        <v>0</v>
      </c>
      <c r="DH96" s="628">
        <f t="shared" si="118"/>
        <v>0</v>
      </c>
      <c r="DI96" s="628">
        <f t="shared" si="118"/>
        <v>0</v>
      </c>
      <c r="DJ96" s="628">
        <f t="shared" si="118"/>
        <v>0</v>
      </c>
      <c r="DK96" s="628">
        <f t="shared" si="69"/>
        <v>0</v>
      </c>
      <c r="DL96" s="628">
        <f t="shared" si="112"/>
        <v>0</v>
      </c>
      <c r="DM96" s="628">
        <f t="shared" si="112"/>
        <v>0</v>
      </c>
      <c r="DN96" s="628">
        <f t="shared" si="112"/>
        <v>0</v>
      </c>
      <c r="DO96" s="628">
        <f t="shared" si="112"/>
        <v>0</v>
      </c>
      <c r="DP96" s="628">
        <f t="shared" si="112"/>
        <v>0</v>
      </c>
      <c r="DQ96" s="628">
        <f t="shared" si="112"/>
        <v>0</v>
      </c>
      <c r="DR96" s="628">
        <f t="shared" si="112"/>
        <v>0</v>
      </c>
      <c r="DS96" s="628">
        <f t="shared" si="112"/>
        <v>0</v>
      </c>
      <c r="DT96" s="628">
        <f t="shared" si="112"/>
        <v>0</v>
      </c>
      <c r="DU96" s="628">
        <f t="shared" si="112"/>
        <v>0</v>
      </c>
      <c r="DV96" s="628">
        <f t="shared" si="112"/>
        <v>0</v>
      </c>
      <c r="DW96" s="628">
        <f t="shared" si="112"/>
        <v>0</v>
      </c>
      <c r="DX96" s="628">
        <f t="shared" si="112"/>
        <v>0</v>
      </c>
      <c r="DY96" s="628">
        <f t="shared" si="112"/>
        <v>0</v>
      </c>
      <c r="DZ96" s="628">
        <f t="shared" si="112"/>
        <v>0</v>
      </c>
      <c r="EA96" s="628">
        <f t="shared" si="112"/>
        <v>0</v>
      </c>
      <c r="EB96" s="628">
        <f t="shared" si="113"/>
        <v>0</v>
      </c>
      <c r="EC96" s="628">
        <f t="shared" si="113"/>
        <v>0</v>
      </c>
      <c r="ED96" s="628">
        <f t="shared" si="113"/>
        <v>0</v>
      </c>
      <c r="EE96" s="628">
        <f t="shared" si="113"/>
        <v>0</v>
      </c>
      <c r="EF96" s="628">
        <f t="shared" si="113"/>
        <v>0</v>
      </c>
      <c r="EG96" s="628">
        <f t="shared" si="113"/>
        <v>0</v>
      </c>
      <c r="EH96" s="628">
        <f t="shared" si="113"/>
        <v>0</v>
      </c>
      <c r="EI96" s="628">
        <f t="shared" si="113"/>
        <v>0</v>
      </c>
      <c r="EJ96" s="631"/>
      <c r="EK96" s="631">
        <f t="shared" si="119"/>
        <v>0</v>
      </c>
      <c r="EL96" s="631">
        <f t="shared" si="119"/>
        <v>0</v>
      </c>
      <c r="EM96" s="631">
        <f t="shared" si="119"/>
        <v>0</v>
      </c>
      <c r="EN96" s="631">
        <f t="shared" si="119"/>
        <v>0</v>
      </c>
      <c r="EO96" s="631">
        <f t="shared" si="119"/>
        <v>0</v>
      </c>
      <c r="EP96" s="631">
        <f t="shared" si="119"/>
        <v>1</v>
      </c>
      <c r="EQ96" s="631">
        <f t="shared" si="119"/>
        <v>0</v>
      </c>
      <c r="ER96" s="631">
        <f t="shared" si="119"/>
        <v>0</v>
      </c>
      <c r="ES96" s="631">
        <f t="shared" si="119"/>
        <v>0</v>
      </c>
      <c r="ET96" s="631">
        <f t="shared" si="119"/>
        <v>0</v>
      </c>
      <c r="EU96" s="631">
        <f t="shared" si="119"/>
        <v>0</v>
      </c>
      <c r="EV96" s="631">
        <f t="shared" si="119"/>
        <v>0</v>
      </c>
      <c r="EW96" s="631">
        <f t="shared" si="119"/>
        <v>0</v>
      </c>
      <c r="EX96" s="631">
        <f t="shared" si="119"/>
        <v>0</v>
      </c>
      <c r="EY96" s="631">
        <f t="shared" si="119"/>
        <v>0</v>
      </c>
      <c r="EZ96" s="631">
        <f t="shared" si="71"/>
        <v>0</v>
      </c>
      <c r="FA96" s="631">
        <f t="shared" si="71"/>
        <v>0</v>
      </c>
      <c r="FB96" s="631">
        <f t="shared" si="71"/>
        <v>0</v>
      </c>
      <c r="FC96" s="631">
        <f t="shared" si="71"/>
        <v>0</v>
      </c>
      <c r="FD96" s="631">
        <f t="shared" si="114"/>
        <v>0</v>
      </c>
      <c r="FE96" s="631">
        <f t="shared" si="114"/>
        <v>0</v>
      </c>
      <c r="FF96" s="631">
        <f t="shared" si="114"/>
        <v>0</v>
      </c>
      <c r="FG96" s="631">
        <f t="shared" si="114"/>
        <v>0</v>
      </c>
      <c r="FH96" s="631">
        <f t="shared" si="114"/>
        <v>0</v>
      </c>
      <c r="FI96" s="631">
        <f t="shared" si="114"/>
        <v>0</v>
      </c>
      <c r="FJ96" s="631">
        <f t="shared" si="114"/>
        <v>0</v>
      </c>
      <c r="FK96" s="631">
        <f t="shared" si="114"/>
        <v>0</v>
      </c>
      <c r="FL96" s="631">
        <f t="shared" si="114"/>
        <v>0</v>
      </c>
      <c r="FM96" s="631">
        <f t="shared" si="114"/>
        <v>0</v>
      </c>
      <c r="FN96" s="631">
        <f t="shared" si="114"/>
        <v>0</v>
      </c>
      <c r="FO96" s="631">
        <f t="shared" si="114"/>
        <v>0</v>
      </c>
      <c r="FP96" s="631">
        <f t="shared" si="114"/>
        <v>0</v>
      </c>
      <c r="FQ96" s="631">
        <f t="shared" si="114"/>
        <v>0</v>
      </c>
      <c r="FR96" s="631">
        <f t="shared" si="114"/>
        <v>0</v>
      </c>
      <c r="FS96" s="631">
        <f t="shared" si="114"/>
        <v>0</v>
      </c>
      <c r="FT96" s="631">
        <f t="shared" si="94"/>
        <v>0</v>
      </c>
      <c r="FU96" s="631">
        <f t="shared" si="94"/>
        <v>0</v>
      </c>
      <c r="FV96" s="631">
        <f t="shared" si="81"/>
        <v>0</v>
      </c>
      <c r="FW96" s="631">
        <f t="shared" si="81"/>
        <v>0</v>
      </c>
      <c r="FX96" s="631">
        <f t="shared" si="81"/>
        <v>0</v>
      </c>
      <c r="FY96" s="631">
        <f t="shared" si="81"/>
        <v>0</v>
      </c>
      <c r="FZ96" s="631">
        <f t="shared" si="81"/>
        <v>0</v>
      </c>
      <c r="GA96" s="631">
        <f t="shared" si="81"/>
        <v>0</v>
      </c>
      <c r="GB96" s="631">
        <f t="shared" si="81"/>
        <v>0</v>
      </c>
      <c r="GC96" s="631">
        <f t="shared" si="81"/>
        <v>0</v>
      </c>
      <c r="GD96" s="631">
        <f t="shared" si="81"/>
        <v>0</v>
      </c>
      <c r="GE96" s="631">
        <f t="shared" si="81"/>
        <v>0</v>
      </c>
      <c r="GF96" s="631">
        <f t="shared" si="81"/>
        <v>0</v>
      </c>
      <c r="GG96" s="631">
        <f t="shared" si="81"/>
        <v>0</v>
      </c>
      <c r="GH96" s="631">
        <f t="shared" si="81"/>
        <v>0</v>
      </c>
      <c r="GI96" s="631">
        <f t="shared" si="95"/>
        <v>0</v>
      </c>
      <c r="GJ96" s="631">
        <f t="shared" si="95"/>
        <v>0</v>
      </c>
      <c r="GK96" s="631">
        <f t="shared" si="95"/>
        <v>0</v>
      </c>
      <c r="GL96" s="631">
        <f t="shared" si="95"/>
        <v>0</v>
      </c>
      <c r="GM96" s="631">
        <f t="shared" si="95"/>
        <v>0</v>
      </c>
      <c r="GN96" s="631">
        <f t="shared" si="95"/>
        <v>0</v>
      </c>
      <c r="GO96" s="631"/>
      <c r="GP96" s="631">
        <f t="shared" si="120"/>
        <v>0</v>
      </c>
      <c r="GQ96" s="631">
        <f t="shared" si="120"/>
        <v>0</v>
      </c>
      <c r="GR96" s="631">
        <f t="shared" si="120"/>
        <v>0</v>
      </c>
      <c r="GS96" s="631">
        <f t="shared" si="120"/>
        <v>0</v>
      </c>
      <c r="GT96" s="631">
        <f t="shared" si="120"/>
        <v>0</v>
      </c>
      <c r="GU96" s="631">
        <f t="shared" si="120"/>
        <v>1</v>
      </c>
      <c r="GV96" s="631">
        <f t="shared" si="120"/>
        <v>0</v>
      </c>
      <c r="GW96" s="631">
        <f t="shared" si="120"/>
        <v>0</v>
      </c>
      <c r="GX96" s="631">
        <f t="shared" si="120"/>
        <v>0</v>
      </c>
      <c r="GY96" s="631">
        <f t="shared" si="120"/>
        <v>0</v>
      </c>
      <c r="GZ96" s="631">
        <f t="shared" si="120"/>
        <v>0</v>
      </c>
      <c r="HA96" s="631">
        <f t="shared" si="120"/>
        <v>0</v>
      </c>
      <c r="HB96" s="631">
        <f t="shared" si="120"/>
        <v>0</v>
      </c>
      <c r="HC96" s="631">
        <f t="shared" si="120"/>
        <v>0</v>
      </c>
      <c r="HD96" s="631">
        <f t="shared" si="120"/>
        <v>0</v>
      </c>
      <c r="HE96" s="631">
        <f t="shared" si="73"/>
        <v>0</v>
      </c>
      <c r="HF96" s="631">
        <f t="shared" si="73"/>
        <v>0</v>
      </c>
      <c r="HG96" s="631">
        <f t="shared" si="73"/>
        <v>0</v>
      </c>
      <c r="HH96" s="631">
        <f t="shared" si="73"/>
        <v>0</v>
      </c>
      <c r="HI96" s="631">
        <f t="shared" si="73"/>
        <v>0</v>
      </c>
      <c r="HJ96" s="631">
        <f t="shared" si="73"/>
        <v>0</v>
      </c>
      <c r="HK96" s="631">
        <f t="shared" si="73"/>
        <v>0</v>
      </c>
      <c r="HL96" s="631">
        <f t="shared" si="73"/>
        <v>0</v>
      </c>
      <c r="HM96" s="631">
        <f t="shared" si="73"/>
        <v>0</v>
      </c>
      <c r="HN96" s="631">
        <f t="shared" si="73"/>
        <v>0</v>
      </c>
      <c r="HO96" s="631">
        <f t="shared" si="73"/>
        <v>0</v>
      </c>
      <c r="HP96" s="631">
        <f t="shared" si="73"/>
        <v>0</v>
      </c>
      <c r="HQ96" s="631">
        <f t="shared" si="73"/>
        <v>0</v>
      </c>
      <c r="HR96" s="631">
        <f t="shared" si="79"/>
        <v>0</v>
      </c>
      <c r="HS96" s="631">
        <f t="shared" si="79"/>
        <v>0</v>
      </c>
      <c r="HT96" s="631">
        <f t="shared" si="79"/>
        <v>0</v>
      </c>
      <c r="HU96" s="631">
        <f t="shared" si="79"/>
        <v>0</v>
      </c>
      <c r="HV96" s="631">
        <f t="shared" si="80"/>
        <v>0</v>
      </c>
      <c r="HW96" s="631">
        <f t="shared" si="80"/>
        <v>0</v>
      </c>
      <c r="HX96" s="631">
        <f t="shared" si="80"/>
        <v>0</v>
      </c>
      <c r="HY96" s="631">
        <f t="shared" si="80"/>
        <v>0</v>
      </c>
      <c r="HZ96" s="631">
        <f t="shared" si="80"/>
        <v>0</v>
      </c>
      <c r="IA96" s="631">
        <f t="shared" si="80"/>
        <v>0</v>
      </c>
      <c r="IB96" s="631">
        <f t="shared" si="80"/>
        <v>0</v>
      </c>
      <c r="IC96" s="631">
        <f t="shared" si="80"/>
        <v>0</v>
      </c>
      <c r="ID96" s="631">
        <f t="shared" si="80"/>
        <v>0</v>
      </c>
      <c r="IE96" s="631">
        <f t="shared" si="80"/>
        <v>0</v>
      </c>
      <c r="IF96" s="631">
        <f t="shared" si="80"/>
        <v>0</v>
      </c>
      <c r="IG96" s="631">
        <f t="shared" si="80"/>
        <v>0</v>
      </c>
      <c r="IH96" s="631">
        <f t="shared" si="80"/>
        <v>0</v>
      </c>
      <c r="II96" s="631">
        <f t="shared" si="74"/>
        <v>0</v>
      </c>
      <c r="IJ96" s="631">
        <f t="shared" si="74"/>
        <v>0</v>
      </c>
      <c r="IK96" s="631">
        <f t="shared" si="74"/>
        <v>0</v>
      </c>
      <c r="IL96" s="631">
        <f t="shared" si="74"/>
        <v>0</v>
      </c>
      <c r="IM96" s="631">
        <f t="shared" si="74"/>
        <v>0</v>
      </c>
      <c r="IN96" s="631">
        <f t="shared" si="74"/>
        <v>0</v>
      </c>
      <c r="IO96" s="631">
        <f t="shared" si="74"/>
        <v>0</v>
      </c>
      <c r="IP96" s="631">
        <f t="shared" si="74"/>
        <v>0</v>
      </c>
      <c r="IQ96" s="631">
        <f t="shared" si="74"/>
        <v>0</v>
      </c>
      <c r="IR96" s="631">
        <f t="shared" si="74"/>
        <v>0</v>
      </c>
      <c r="IS96" s="631">
        <f t="shared" si="115"/>
        <v>0</v>
      </c>
      <c r="IT96" s="631"/>
      <c r="IU96" s="631">
        <f t="shared" si="96"/>
        <v>0</v>
      </c>
      <c r="IV96" s="631">
        <f t="shared" si="96"/>
        <v>0</v>
      </c>
      <c r="IW96" s="631">
        <f t="shared" si="96"/>
        <v>0</v>
      </c>
      <c r="IX96" s="631">
        <f t="shared" si="96"/>
        <v>0</v>
      </c>
      <c r="IY96" s="631">
        <f t="shared" si="96"/>
        <v>0</v>
      </c>
      <c r="IZ96" s="631">
        <f t="shared" si="96"/>
        <v>226.17360000000002</v>
      </c>
      <c r="JA96" s="631">
        <f t="shared" si="96"/>
        <v>0</v>
      </c>
      <c r="JB96" s="631">
        <f t="shared" si="96"/>
        <v>0</v>
      </c>
      <c r="JC96" s="631">
        <f t="shared" si="96"/>
        <v>0</v>
      </c>
      <c r="JD96" s="631">
        <f t="shared" si="96"/>
        <v>0</v>
      </c>
      <c r="JE96" s="631">
        <f t="shared" si="97"/>
        <v>0</v>
      </c>
      <c r="JF96" s="631">
        <f t="shared" si="97"/>
        <v>0</v>
      </c>
      <c r="JG96" s="631">
        <f t="shared" si="97"/>
        <v>0</v>
      </c>
      <c r="JH96" s="631">
        <f t="shared" si="97"/>
        <v>0</v>
      </c>
      <c r="JI96" s="631">
        <f t="shared" si="97"/>
        <v>0</v>
      </c>
      <c r="JJ96" s="631">
        <f t="shared" si="97"/>
        <v>0</v>
      </c>
      <c r="JK96" s="631">
        <f t="shared" si="97"/>
        <v>0</v>
      </c>
      <c r="JL96" s="631">
        <f t="shared" si="97"/>
        <v>0</v>
      </c>
      <c r="JM96" s="631">
        <f t="shared" si="97"/>
        <v>0</v>
      </c>
      <c r="JN96" s="631">
        <f t="shared" si="97"/>
        <v>0</v>
      </c>
      <c r="JO96" s="631">
        <f t="shared" si="98"/>
        <v>0</v>
      </c>
      <c r="JP96" s="631">
        <f t="shared" si="98"/>
        <v>0</v>
      </c>
      <c r="JQ96" s="631">
        <f t="shared" si="98"/>
        <v>0</v>
      </c>
      <c r="JR96" s="631">
        <f t="shared" si="98"/>
        <v>0</v>
      </c>
      <c r="JS96" s="631">
        <f t="shared" si="98"/>
        <v>0</v>
      </c>
      <c r="JT96" s="631">
        <f t="shared" si="98"/>
        <v>0</v>
      </c>
      <c r="JU96" s="631">
        <f t="shared" si="98"/>
        <v>0</v>
      </c>
      <c r="JV96" s="631">
        <f t="shared" si="98"/>
        <v>0</v>
      </c>
      <c r="JW96" s="631">
        <f t="shared" si="98"/>
        <v>0</v>
      </c>
      <c r="JX96" s="631">
        <f t="shared" si="98"/>
        <v>0</v>
      </c>
      <c r="JY96" s="631">
        <f t="shared" si="99"/>
        <v>0</v>
      </c>
      <c r="JZ96" s="631">
        <f t="shared" si="99"/>
        <v>0</v>
      </c>
      <c r="KA96" s="631">
        <f t="shared" si="99"/>
        <v>0</v>
      </c>
      <c r="KB96" s="631">
        <f t="shared" si="99"/>
        <v>0</v>
      </c>
      <c r="KC96" s="631">
        <f t="shared" si="99"/>
        <v>0</v>
      </c>
      <c r="KD96" s="631">
        <f t="shared" si="99"/>
        <v>0</v>
      </c>
      <c r="KE96" s="631">
        <f t="shared" si="99"/>
        <v>0</v>
      </c>
      <c r="KF96" s="631">
        <f t="shared" si="99"/>
        <v>0</v>
      </c>
      <c r="KG96" s="631">
        <f t="shared" si="99"/>
        <v>0</v>
      </c>
      <c r="KH96" s="631">
        <f t="shared" si="99"/>
        <v>0</v>
      </c>
      <c r="KI96" s="631">
        <f t="shared" si="100"/>
        <v>0</v>
      </c>
      <c r="KJ96" s="631">
        <f t="shared" si="100"/>
        <v>0</v>
      </c>
      <c r="KK96" s="631">
        <f t="shared" si="100"/>
        <v>0</v>
      </c>
      <c r="KL96" s="631">
        <f t="shared" si="100"/>
        <v>0</v>
      </c>
      <c r="KM96" s="631">
        <f t="shared" si="100"/>
        <v>0</v>
      </c>
      <c r="KN96" s="631">
        <f t="shared" si="100"/>
        <v>0</v>
      </c>
      <c r="KO96" s="631">
        <f t="shared" si="100"/>
        <v>0</v>
      </c>
      <c r="KP96" s="631">
        <f t="shared" si="100"/>
        <v>0</v>
      </c>
      <c r="KQ96" s="631">
        <f t="shared" si="100"/>
        <v>0</v>
      </c>
      <c r="KR96" s="631">
        <f t="shared" si="100"/>
        <v>0</v>
      </c>
      <c r="KS96" s="631">
        <f t="shared" si="101"/>
        <v>0</v>
      </c>
      <c r="KT96" s="631">
        <f t="shared" si="101"/>
        <v>0</v>
      </c>
      <c r="KU96" s="631">
        <f t="shared" si="101"/>
        <v>0</v>
      </c>
      <c r="KV96" s="631">
        <f t="shared" si="101"/>
        <v>0</v>
      </c>
      <c r="KW96" s="631">
        <f t="shared" si="101"/>
        <v>0</v>
      </c>
      <c r="KX96" s="631">
        <f t="shared" si="101"/>
        <v>0</v>
      </c>
      <c r="KY96" s="631"/>
      <c r="KZ96" s="631">
        <f t="shared" si="102"/>
        <v>0</v>
      </c>
      <c r="LA96" s="631">
        <f t="shared" si="102"/>
        <v>0</v>
      </c>
      <c r="LB96" s="631">
        <f t="shared" si="102"/>
        <v>0</v>
      </c>
      <c r="LC96" s="631">
        <f t="shared" si="102"/>
        <v>0</v>
      </c>
      <c r="LD96" s="631">
        <f t="shared" si="102"/>
        <v>0</v>
      </c>
      <c r="LE96" s="631">
        <f t="shared" si="102"/>
        <v>35.182560000000002</v>
      </c>
      <c r="LF96" s="631">
        <f t="shared" si="102"/>
        <v>0</v>
      </c>
      <c r="LG96" s="631">
        <f t="shared" si="102"/>
        <v>0</v>
      </c>
      <c r="LH96" s="631">
        <f t="shared" si="102"/>
        <v>0</v>
      </c>
      <c r="LI96" s="631">
        <f t="shared" si="102"/>
        <v>0</v>
      </c>
      <c r="LJ96" s="631">
        <f t="shared" si="103"/>
        <v>0</v>
      </c>
      <c r="LK96" s="631">
        <f t="shared" si="103"/>
        <v>0</v>
      </c>
      <c r="LL96" s="631">
        <f t="shared" si="103"/>
        <v>0</v>
      </c>
      <c r="LM96" s="631">
        <f t="shared" si="103"/>
        <v>0</v>
      </c>
      <c r="LN96" s="631">
        <f t="shared" si="103"/>
        <v>0</v>
      </c>
      <c r="LO96" s="631">
        <f t="shared" si="103"/>
        <v>0</v>
      </c>
      <c r="LP96" s="631">
        <f t="shared" si="103"/>
        <v>0</v>
      </c>
      <c r="LQ96" s="631">
        <f t="shared" si="103"/>
        <v>0</v>
      </c>
      <c r="LR96" s="631">
        <f t="shared" si="103"/>
        <v>0</v>
      </c>
      <c r="LS96" s="631">
        <f t="shared" si="103"/>
        <v>0</v>
      </c>
      <c r="LT96" s="631">
        <f t="shared" si="104"/>
        <v>0</v>
      </c>
      <c r="LU96" s="631">
        <f t="shared" si="104"/>
        <v>0</v>
      </c>
      <c r="LV96" s="631">
        <f t="shared" si="104"/>
        <v>0</v>
      </c>
      <c r="LW96" s="631">
        <f t="shared" si="104"/>
        <v>0</v>
      </c>
      <c r="LX96" s="631">
        <f t="shared" si="104"/>
        <v>0</v>
      </c>
      <c r="LY96" s="631">
        <f t="shared" si="104"/>
        <v>0</v>
      </c>
      <c r="LZ96" s="631">
        <f t="shared" si="104"/>
        <v>0</v>
      </c>
      <c r="MA96" s="631">
        <f t="shared" si="104"/>
        <v>0</v>
      </c>
      <c r="MB96" s="631">
        <f t="shared" si="104"/>
        <v>0</v>
      </c>
      <c r="MC96" s="631">
        <f t="shared" si="104"/>
        <v>0</v>
      </c>
      <c r="MD96" s="631">
        <f t="shared" si="105"/>
        <v>0</v>
      </c>
      <c r="ME96" s="631">
        <f t="shared" si="105"/>
        <v>0</v>
      </c>
      <c r="MF96" s="631">
        <f t="shared" si="105"/>
        <v>0</v>
      </c>
      <c r="MG96" s="631">
        <f t="shared" si="105"/>
        <v>0</v>
      </c>
      <c r="MH96" s="631">
        <f t="shared" si="105"/>
        <v>0</v>
      </c>
      <c r="MI96" s="631">
        <f t="shared" si="105"/>
        <v>0</v>
      </c>
      <c r="MJ96" s="631">
        <f t="shared" si="105"/>
        <v>0</v>
      </c>
      <c r="MK96" s="631">
        <f t="shared" si="105"/>
        <v>0</v>
      </c>
      <c r="ML96" s="631">
        <f t="shared" si="105"/>
        <v>0</v>
      </c>
      <c r="MM96" s="631">
        <f t="shared" si="105"/>
        <v>0</v>
      </c>
      <c r="MN96" s="631">
        <f t="shared" si="106"/>
        <v>0</v>
      </c>
      <c r="MO96" s="631">
        <f t="shared" si="106"/>
        <v>0</v>
      </c>
      <c r="MP96" s="631">
        <f t="shared" si="106"/>
        <v>0</v>
      </c>
      <c r="MQ96" s="631">
        <f t="shared" si="106"/>
        <v>0</v>
      </c>
      <c r="MR96" s="631">
        <f t="shared" si="106"/>
        <v>0</v>
      </c>
      <c r="MS96" s="631">
        <f t="shared" si="106"/>
        <v>0</v>
      </c>
      <c r="MT96" s="631">
        <f t="shared" si="106"/>
        <v>0</v>
      </c>
      <c r="MU96" s="631">
        <f t="shared" si="106"/>
        <v>0</v>
      </c>
      <c r="MV96" s="631">
        <f t="shared" si="106"/>
        <v>0</v>
      </c>
      <c r="MW96" s="631">
        <f t="shared" si="106"/>
        <v>0</v>
      </c>
      <c r="MX96" s="631">
        <f t="shared" si="107"/>
        <v>0</v>
      </c>
      <c r="MY96" s="631">
        <f t="shared" si="107"/>
        <v>0</v>
      </c>
      <c r="MZ96" s="631">
        <f t="shared" si="107"/>
        <v>0</v>
      </c>
      <c r="NA96" s="631">
        <f t="shared" si="107"/>
        <v>0</v>
      </c>
      <c r="NB96" s="631">
        <f t="shared" si="107"/>
        <v>0</v>
      </c>
      <c r="NC96" s="631">
        <f t="shared" si="107"/>
        <v>0</v>
      </c>
    </row>
    <row r="97" spans="1:367">
      <c r="A97" s="496" t="s">
        <v>85</v>
      </c>
      <c r="B97" s="496" t="s">
        <v>176</v>
      </c>
      <c r="C97" s="497">
        <v>2.43459</v>
      </c>
      <c r="D97" s="497">
        <v>0.29058099999999998</v>
      </c>
      <c r="E97" s="362">
        <f t="shared" si="51"/>
        <v>1.6056195368741508E-3</v>
      </c>
      <c r="F97" s="363">
        <f t="shared" si="52"/>
        <v>8.7224434860669212E-4</v>
      </c>
      <c r="G97" s="498">
        <f>E97*Dichtheden!$V$70</f>
        <v>82.719720245874953</v>
      </c>
      <c r="H97" s="499">
        <f>IF(C97=0,0,ROUND(IF((G97/2)/Dichtheden!$C$3&lt;1,1,(G97/2)/Dichtheden!$C$3),0))</f>
        <v>1</v>
      </c>
      <c r="I97" s="498">
        <f>E97*Dichtheden!$AJ$70</f>
        <v>13.786620040979161</v>
      </c>
      <c r="J97" s="499">
        <f>IF(C97=0,0,ROUND(IF((I97/2)/Dichtheden!$D$3&lt;1,1,(I97/2)/Dichtheden!$D$3),0))</f>
        <v>1</v>
      </c>
      <c r="K97" s="498">
        <f t="shared" si="116"/>
        <v>41.359860122937476</v>
      </c>
      <c r="L97" s="500">
        <f t="shared" si="22"/>
        <v>41.359860122937476</v>
      </c>
      <c r="M97" s="498">
        <f>IF(D97=0,0,IF((D97*Dichtheden!$G$4)&lt;25,25,D97*Dichtheden!$G$4))</f>
        <v>65.380724999999998</v>
      </c>
      <c r="N97" s="499">
        <f>D97*Dichtheden!$H$4</f>
        <v>10.170335</v>
      </c>
      <c r="O97" s="501"/>
      <c r="P97" s="501"/>
      <c r="Q97" s="502">
        <f>E97*Dichtheden!$AS$68</f>
        <v>61.005793681332783</v>
      </c>
      <c r="R97" s="495">
        <f>IF(Q97=0,0,ROUND(IF((Q97/2)/Dichtheden!$C$3&lt;1,1,(Q97/2)/Dichtheden!$C$3),0))</f>
        <v>1</v>
      </c>
      <c r="S97" s="502">
        <f>E97*Dichtheden!$AY$68</f>
        <v>3.3777219100398943</v>
      </c>
      <c r="T97" s="495">
        <f>IF(Q97=0,0,ROUND(IF((S97/2)/Dichtheden!$D$3&lt;1,1,(S97/2)/Dichtheden!$D$3),0))</f>
        <v>1</v>
      </c>
      <c r="U97" s="502">
        <f>D97*Dichtheden!$G$5</f>
        <v>63.346657999999998</v>
      </c>
      <c r="V97" s="502">
        <f>D97*Dichtheden!$H$5</f>
        <v>4.3587150000000001</v>
      </c>
      <c r="X97" s="630"/>
      <c r="AA97" s="628">
        <f t="shared" si="108"/>
        <v>0</v>
      </c>
      <c r="AB97" s="628">
        <f t="shared" si="108"/>
        <v>0</v>
      </c>
      <c r="AC97" s="628">
        <f t="shared" si="108"/>
        <v>0</v>
      </c>
      <c r="AD97" s="628">
        <f t="shared" si="108"/>
        <v>0</v>
      </c>
      <c r="AE97" s="628">
        <f t="shared" si="108"/>
        <v>0</v>
      </c>
      <c r="AF97" s="628">
        <f t="shared" si="108"/>
        <v>2.43459</v>
      </c>
      <c r="AG97" s="628">
        <f t="shared" si="108"/>
        <v>0</v>
      </c>
      <c r="AH97" s="628">
        <f t="shared" si="108"/>
        <v>0</v>
      </c>
      <c r="AI97" s="628">
        <f t="shared" si="108"/>
        <v>0</v>
      </c>
      <c r="AJ97" s="628">
        <f t="shared" si="108"/>
        <v>0</v>
      </c>
      <c r="AK97" s="628">
        <f t="shared" si="108"/>
        <v>0</v>
      </c>
      <c r="AL97" s="628">
        <f t="shared" si="108"/>
        <v>0</v>
      </c>
      <c r="AM97" s="628">
        <f t="shared" si="108"/>
        <v>0</v>
      </c>
      <c r="AN97" s="628">
        <f t="shared" si="108"/>
        <v>0</v>
      </c>
      <c r="AO97" s="628">
        <f t="shared" si="108"/>
        <v>0</v>
      </c>
      <c r="AP97" s="628">
        <f t="shared" si="108"/>
        <v>0</v>
      </c>
      <c r="AQ97" s="628">
        <f t="shared" si="117"/>
        <v>0</v>
      </c>
      <c r="AR97" s="628">
        <f t="shared" si="117"/>
        <v>0</v>
      </c>
      <c r="AS97" s="628">
        <f t="shared" si="117"/>
        <v>0</v>
      </c>
      <c r="AT97" s="628">
        <f t="shared" si="117"/>
        <v>0</v>
      </c>
      <c r="AU97" s="628">
        <f t="shared" si="117"/>
        <v>0</v>
      </c>
      <c r="AV97" s="628">
        <f t="shared" si="117"/>
        <v>0</v>
      </c>
      <c r="AW97" s="628">
        <f t="shared" si="117"/>
        <v>0</v>
      </c>
      <c r="AX97" s="628">
        <f t="shared" si="117"/>
        <v>0</v>
      </c>
      <c r="AY97" s="628">
        <f t="shared" si="117"/>
        <v>0</v>
      </c>
      <c r="AZ97" s="628">
        <f t="shared" si="117"/>
        <v>0</v>
      </c>
      <c r="BA97" s="628">
        <f t="shared" si="117"/>
        <v>0</v>
      </c>
      <c r="BB97" s="628">
        <f t="shared" si="117"/>
        <v>0</v>
      </c>
      <c r="BC97" s="628">
        <f t="shared" si="117"/>
        <v>0</v>
      </c>
      <c r="BD97" s="628">
        <f t="shared" si="117"/>
        <v>0</v>
      </c>
      <c r="BE97" s="628">
        <f t="shared" si="117"/>
        <v>0</v>
      </c>
      <c r="BF97" s="628">
        <f t="shared" si="66"/>
        <v>0</v>
      </c>
      <c r="BG97" s="628">
        <f t="shared" si="109"/>
        <v>0</v>
      </c>
      <c r="BH97" s="628">
        <f t="shared" si="109"/>
        <v>0</v>
      </c>
      <c r="BI97" s="628">
        <f t="shared" si="109"/>
        <v>0</v>
      </c>
      <c r="BJ97" s="628">
        <f t="shared" si="109"/>
        <v>0</v>
      </c>
      <c r="BK97" s="628">
        <f t="shared" si="109"/>
        <v>0</v>
      </c>
      <c r="BL97" s="628">
        <f t="shared" si="109"/>
        <v>0</v>
      </c>
      <c r="BM97" s="628">
        <f t="shared" si="109"/>
        <v>0</v>
      </c>
      <c r="BN97" s="628">
        <f t="shared" si="109"/>
        <v>0</v>
      </c>
      <c r="BO97" s="628">
        <f t="shared" si="109"/>
        <v>0</v>
      </c>
      <c r="BP97" s="628">
        <f t="shared" si="109"/>
        <v>0</v>
      </c>
      <c r="BQ97" s="628">
        <f t="shared" si="109"/>
        <v>0</v>
      </c>
      <c r="BR97" s="628">
        <f t="shared" si="109"/>
        <v>0</v>
      </c>
      <c r="BS97" s="628">
        <f t="shared" si="109"/>
        <v>0</v>
      </c>
      <c r="BT97" s="628">
        <f t="shared" si="109"/>
        <v>0</v>
      </c>
      <c r="BU97" s="628">
        <f t="shared" si="109"/>
        <v>0</v>
      </c>
      <c r="BV97" s="628">
        <f t="shared" si="109"/>
        <v>0</v>
      </c>
      <c r="BW97" s="628">
        <f t="shared" si="110"/>
        <v>0</v>
      </c>
      <c r="BX97" s="628">
        <f t="shared" si="110"/>
        <v>0</v>
      </c>
      <c r="BY97" s="628">
        <f t="shared" si="110"/>
        <v>0</v>
      </c>
      <c r="BZ97" s="628">
        <f t="shared" si="110"/>
        <v>0</v>
      </c>
      <c r="CA97" s="628">
        <f t="shared" si="110"/>
        <v>0</v>
      </c>
      <c r="CB97" s="628">
        <f t="shared" si="110"/>
        <v>0</v>
      </c>
      <c r="CC97" s="628">
        <f t="shared" si="110"/>
        <v>0</v>
      </c>
      <c r="CD97" s="628">
        <f t="shared" si="110"/>
        <v>0</v>
      </c>
      <c r="CE97" s="628"/>
      <c r="CF97" s="628">
        <f t="shared" si="111"/>
        <v>0</v>
      </c>
      <c r="CG97" s="628">
        <f t="shared" si="111"/>
        <v>0</v>
      </c>
      <c r="CH97" s="628">
        <f t="shared" si="111"/>
        <v>0</v>
      </c>
      <c r="CI97" s="628">
        <f t="shared" si="111"/>
        <v>0</v>
      </c>
      <c r="CJ97" s="628">
        <f t="shared" si="111"/>
        <v>0</v>
      </c>
      <c r="CK97" s="628">
        <f t="shared" si="111"/>
        <v>0.29058099999999998</v>
      </c>
      <c r="CL97" s="628">
        <f t="shared" si="111"/>
        <v>0</v>
      </c>
      <c r="CM97" s="628">
        <f t="shared" si="111"/>
        <v>0</v>
      </c>
      <c r="CN97" s="628">
        <f t="shared" si="111"/>
        <v>0</v>
      </c>
      <c r="CO97" s="628">
        <f t="shared" si="111"/>
        <v>0</v>
      </c>
      <c r="CP97" s="628">
        <f t="shared" si="111"/>
        <v>0</v>
      </c>
      <c r="CQ97" s="628">
        <f t="shared" si="111"/>
        <v>0</v>
      </c>
      <c r="CR97" s="628">
        <f t="shared" si="111"/>
        <v>0</v>
      </c>
      <c r="CS97" s="628">
        <f t="shared" si="111"/>
        <v>0</v>
      </c>
      <c r="CT97" s="628">
        <f t="shared" si="111"/>
        <v>0</v>
      </c>
      <c r="CU97" s="628">
        <f t="shared" si="111"/>
        <v>0</v>
      </c>
      <c r="CV97" s="628">
        <f t="shared" si="118"/>
        <v>0</v>
      </c>
      <c r="CW97" s="628">
        <f t="shared" si="118"/>
        <v>0</v>
      </c>
      <c r="CX97" s="628">
        <f t="shared" si="118"/>
        <v>0</v>
      </c>
      <c r="CY97" s="628">
        <f t="shared" si="118"/>
        <v>0</v>
      </c>
      <c r="CZ97" s="628">
        <f t="shared" si="118"/>
        <v>0</v>
      </c>
      <c r="DA97" s="628">
        <f t="shared" si="118"/>
        <v>0</v>
      </c>
      <c r="DB97" s="628">
        <f t="shared" si="118"/>
        <v>0</v>
      </c>
      <c r="DC97" s="628">
        <f t="shared" si="118"/>
        <v>0</v>
      </c>
      <c r="DD97" s="628">
        <f t="shared" si="118"/>
        <v>0</v>
      </c>
      <c r="DE97" s="628">
        <f t="shared" si="118"/>
        <v>0</v>
      </c>
      <c r="DF97" s="628">
        <f t="shared" si="118"/>
        <v>0</v>
      </c>
      <c r="DG97" s="628">
        <f t="shared" si="118"/>
        <v>0</v>
      </c>
      <c r="DH97" s="628">
        <f t="shared" si="118"/>
        <v>0</v>
      </c>
      <c r="DI97" s="628">
        <f t="shared" si="118"/>
        <v>0</v>
      </c>
      <c r="DJ97" s="628">
        <f t="shared" si="118"/>
        <v>0</v>
      </c>
      <c r="DK97" s="628">
        <f t="shared" si="69"/>
        <v>0</v>
      </c>
      <c r="DL97" s="628">
        <f t="shared" si="112"/>
        <v>0</v>
      </c>
      <c r="DM97" s="628">
        <f t="shared" si="112"/>
        <v>0</v>
      </c>
      <c r="DN97" s="628">
        <f t="shared" si="112"/>
        <v>0</v>
      </c>
      <c r="DO97" s="628">
        <f t="shared" si="112"/>
        <v>0</v>
      </c>
      <c r="DP97" s="628">
        <f t="shared" si="112"/>
        <v>0</v>
      </c>
      <c r="DQ97" s="628">
        <f t="shared" si="112"/>
        <v>0</v>
      </c>
      <c r="DR97" s="628">
        <f t="shared" si="112"/>
        <v>0</v>
      </c>
      <c r="DS97" s="628">
        <f t="shared" si="112"/>
        <v>0</v>
      </c>
      <c r="DT97" s="628">
        <f t="shared" si="112"/>
        <v>0</v>
      </c>
      <c r="DU97" s="628">
        <f t="shared" si="112"/>
        <v>0</v>
      </c>
      <c r="DV97" s="628">
        <f t="shared" si="112"/>
        <v>0</v>
      </c>
      <c r="DW97" s="628">
        <f t="shared" si="112"/>
        <v>0</v>
      </c>
      <c r="DX97" s="628">
        <f t="shared" si="112"/>
        <v>0</v>
      </c>
      <c r="DY97" s="628">
        <f t="shared" si="112"/>
        <v>0</v>
      </c>
      <c r="DZ97" s="628">
        <f t="shared" si="112"/>
        <v>0</v>
      </c>
      <c r="EA97" s="628">
        <f t="shared" si="112"/>
        <v>0</v>
      </c>
      <c r="EB97" s="628">
        <f t="shared" si="113"/>
        <v>0</v>
      </c>
      <c r="EC97" s="628">
        <f t="shared" si="113"/>
        <v>0</v>
      </c>
      <c r="ED97" s="628">
        <f t="shared" si="113"/>
        <v>0</v>
      </c>
      <c r="EE97" s="628">
        <f t="shared" si="113"/>
        <v>0</v>
      </c>
      <c r="EF97" s="628">
        <f t="shared" si="113"/>
        <v>0</v>
      </c>
      <c r="EG97" s="628">
        <f t="shared" si="113"/>
        <v>0</v>
      </c>
      <c r="EH97" s="628">
        <f t="shared" si="113"/>
        <v>0</v>
      </c>
      <c r="EI97" s="628">
        <f t="shared" si="113"/>
        <v>0</v>
      </c>
      <c r="EJ97" s="631"/>
      <c r="EK97" s="631">
        <f t="shared" si="119"/>
        <v>0</v>
      </c>
      <c r="EL97" s="631">
        <f t="shared" si="119"/>
        <v>0</v>
      </c>
      <c r="EM97" s="631">
        <f t="shared" si="119"/>
        <v>0</v>
      </c>
      <c r="EN97" s="631">
        <f t="shared" si="119"/>
        <v>0</v>
      </c>
      <c r="EO97" s="631">
        <f t="shared" si="119"/>
        <v>0</v>
      </c>
      <c r="EP97" s="631">
        <f t="shared" si="119"/>
        <v>1</v>
      </c>
      <c r="EQ97" s="631">
        <f t="shared" si="119"/>
        <v>0</v>
      </c>
      <c r="ER97" s="631">
        <f t="shared" si="119"/>
        <v>0</v>
      </c>
      <c r="ES97" s="631">
        <f t="shared" si="119"/>
        <v>0</v>
      </c>
      <c r="ET97" s="631">
        <f t="shared" si="119"/>
        <v>0</v>
      </c>
      <c r="EU97" s="631">
        <f t="shared" si="119"/>
        <v>0</v>
      </c>
      <c r="EV97" s="631">
        <f t="shared" si="119"/>
        <v>0</v>
      </c>
      <c r="EW97" s="631">
        <f t="shared" si="119"/>
        <v>0</v>
      </c>
      <c r="EX97" s="631">
        <f t="shared" si="119"/>
        <v>0</v>
      </c>
      <c r="EY97" s="631">
        <f t="shared" si="119"/>
        <v>0</v>
      </c>
      <c r="EZ97" s="631">
        <f t="shared" si="71"/>
        <v>0</v>
      </c>
      <c r="FA97" s="631">
        <f t="shared" si="71"/>
        <v>0</v>
      </c>
      <c r="FB97" s="631">
        <f t="shared" si="71"/>
        <v>0</v>
      </c>
      <c r="FC97" s="631">
        <f t="shared" si="71"/>
        <v>0</v>
      </c>
      <c r="FD97" s="631">
        <f t="shared" si="114"/>
        <v>0</v>
      </c>
      <c r="FE97" s="631">
        <f t="shared" si="114"/>
        <v>0</v>
      </c>
      <c r="FF97" s="631">
        <f t="shared" si="114"/>
        <v>0</v>
      </c>
      <c r="FG97" s="631">
        <f t="shared" si="114"/>
        <v>0</v>
      </c>
      <c r="FH97" s="631">
        <f t="shared" si="114"/>
        <v>0</v>
      </c>
      <c r="FI97" s="631">
        <f t="shared" si="114"/>
        <v>0</v>
      </c>
      <c r="FJ97" s="631">
        <f t="shared" si="114"/>
        <v>0</v>
      </c>
      <c r="FK97" s="631">
        <f t="shared" si="114"/>
        <v>0</v>
      </c>
      <c r="FL97" s="631">
        <f t="shared" si="114"/>
        <v>0</v>
      </c>
      <c r="FM97" s="631">
        <f t="shared" si="114"/>
        <v>0</v>
      </c>
      <c r="FN97" s="631">
        <f t="shared" si="114"/>
        <v>0</v>
      </c>
      <c r="FO97" s="631">
        <f t="shared" si="114"/>
        <v>0</v>
      </c>
      <c r="FP97" s="631">
        <f t="shared" si="114"/>
        <v>0</v>
      </c>
      <c r="FQ97" s="631">
        <f t="shared" si="114"/>
        <v>0</v>
      </c>
      <c r="FR97" s="631">
        <f t="shared" si="114"/>
        <v>0</v>
      </c>
      <c r="FS97" s="631">
        <f t="shared" si="114"/>
        <v>0</v>
      </c>
      <c r="FT97" s="631">
        <f t="shared" si="94"/>
        <v>0</v>
      </c>
      <c r="FU97" s="631">
        <f t="shared" si="94"/>
        <v>0</v>
      </c>
      <c r="FV97" s="631">
        <f t="shared" si="81"/>
        <v>0</v>
      </c>
      <c r="FW97" s="631">
        <f t="shared" si="81"/>
        <v>0</v>
      </c>
      <c r="FX97" s="631">
        <f t="shared" si="81"/>
        <v>0</v>
      </c>
      <c r="FY97" s="631">
        <f t="shared" si="81"/>
        <v>0</v>
      </c>
      <c r="FZ97" s="631">
        <f t="shared" si="81"/>
        <v>0</v>
      </c>
      <c r="GA97" s="631">
        <f t="shared" si="81"/>
        <v>0</v>
      </c>
      <c r="GB97" s="631">
        <f t="shared" si="81"/>
        <v>0</v>
      </c>
      <c r="GC97" s="631">
        <f t="shared" si="81"/>
        <v>0</v>
      </c>
      <c r="GD97" s="631">
        <f t="shared" si="81"/>
        <v>0</v>
      </c>
      <c r="GE97" s="631">
        <f t="shared" si="81"/>
        <v>0</v>
      </c>
      <c r="GF97" s="631">
        <f t="shared" si="81"/>
        <v>0</v>
      </c>
      <c r="GG97" s="631">
        <f t="shared" si="81"/>
        <v>0</v>
      </c>
      <c r="GH97" s="631">
        <f t="shared" si="81"/>
        <v>0</v>
      </c>
      <c r="GI97" s="631">
        <f t="shared" si="95"/>
        <v>0</v>
      </c>
      <c r="GJ97" s="631">
        <f t="shared" si="95"/>
        <v>0</v>
      </c>
      <c r="GK97" s="631">
        <f t="shared" si="95"/>
        <v>0</v>
      </c>
      <c r="GL97" s="631">
        <f t="shared" si="95"/>
        <v>0</v>
      </c>
      <c r="GM97" s="631">
        <f t="shared" si="95"/>
        <v>0</v>
      </c>
      <c r="GN97" s="631">
        <f t="shared" si="95"/>
        <v>0</v>
      </c>
      <c r="GO97" s="631"/>
      <c r="GP97" s="631">
        <f t="shared" si="120"/>
        <v>0</v>
      </c>
      <c r="GQ97" s="631">
        <f t="shared" si="120"/>
        <v>0</v>
      </c>
      <c r="GR97" s="631">
        <f t="shared" si="120"/>
        <v>0</v>
      </c>
      <c r="GS97" s="631">
        <f t="shared" si="120"/>
        <v>0</v>
      </c>
      <c r="GT97" s="631">
        <f t="shared" si="120"/>
        <v>0</v>
      </c>
      <c r="GU97" s="631">
        <f t="shared" si="120"/>
        <v>1</v>
      </c>
      <c r="GV97" s="631">
        <f t="shared" si="120"/>
        <v>0</v>
      </c>
      <c r="GW97" s="631">
        <f t="shared" si="120"/>
        <v>0</v>
      </c>
      <c r="GX97" s="631">
        <f t="shared" si="120"/>
        <v>0</v>
      </c>
      <c r="GY97" s="631">
        <f t="shared" si="120"/>
        <v>0</v>
      </c>
      <c r="GZ97" s="631">
        <f t="shared" si="120"/>
        <v>0</v>
      </c>
      <c r="HA97" s="631">
        <f t="shared" si="120"/>
        <v>0</v>
      </c>
      <c r="HB97" s="631">
        <f t="shared" si="120"/>
        <v>0</v>
      </c>
      <c r="HC97" s="631">
        <f t="shared" si="120"/>
        <v>0</v>
      </c>
      <c r="HD97" s="631">
        <f t="shared" si="120"/>
        <v>0</v>
      </c>
      <c r="HE97" s="631">
        <f t="shared" si="120"/>
        <v>0</v>
      </c>
      <c r="HF97" s="631">
        <f t="shared" ref="HE97:HQ116" si="121">IF($A97=HF$60,$J97,0)</f>
        <v>0</v>
      </c>
      <c r="HG97" s="631">
        <f t="shared" si="121"/>
        <v>0</v>
      </c>
      <c r="HH97" s="631">
        <f t="shared" si="121"/>
        <v>0</v>
      </c>
      <c r="HI97" s="631">
        <f t="shared" si="121"/>
        <v>0</v>
      </c>
      <c r="HJ97" s="631">
        <f t="shared" si="121"/>
        <v>0</v>
      </c>
      <c r="HK97" s="631">
        <f t="shared" si="121"/>
        <v>0</v>
      </c>
      <c r="HL97" s="631">
        <f t="shared" si="121"/>
        <v>0</v>
      </c>
      <c r="HM97" s="631">
        <f t="shared" si="121"/>
        <v>0</v>
      </c>
      <c r="HN97" s="631">
        <f t="shared" si="121"/>
        <v>0</v>
      </c>
      <c r="HO97" s="631">
        <f t="shared" si="121"/>
        <v>0</v>
      </c>
      <c r="HP97" s="631">
        <f t="shared" si="121"/>
        <v>0</v>
      </c>
      <c r="HQ97" s="631">
        <f t="shared" si="121"/>
        <v>0</v>
      </c>
      <c r="HR97" s="631">
        <f t="shared" si="79"/>
        <v>0</v>
      </c>
      <c r="HS97" s="631">
        <f t="shared" si="79"/>
        <v>0</v>
      </c>
      <c r="HT97" s="631">
        <f t="shared" si="79"/>
        <v>0</v>
      </c>
      <c r="HU97" s="631">
        <f t="shared" si="79"/>
        <v>0</v>
      </c>
      <c r="HV97" s="631">
        <f t="shared" si="79"/>
        <v>0</v>
      </c>
      <c r="HW97" s="631">
        <f t="shared" si="79"/>
        <v>0</v>
      </c>
      <c r="HX97" s="631">
        <f t="shared" si="79"/>
        <v>0</v>
      </c>
      <c r="HY97" s="631">
        <f t="shared" si="79"/>
        <v>0</v>
      </c>
      <c r="HZ97" s="631">
        <f t="shared" si="79"/>
        <v>0</v>
      </c>
      <c r="IA97" s="631">
        <f t="shared" ref="HV97:IK116" si="122">IF($A97=IA$60,$J97,0)</f>
        <v>0</v>
      </c>
      <c r="IB97" s="631">
        <f t="shared" si="122"/>
        <v>0</v>
      </c>
      <c r="IC97" s="631">
        <f t="shared" si="122"/>
        <v>0</v>
      </c>
      <c r="ID97" s="631">
        <f t="shared" si="122"/>
        <v>0</v>
      </c>
      <c r="IE97" s="631">
        <f t="shared" si="122"/>
        <v>0</v>
      </c>
      <c r="IF97" s="631">
        <f t="shared" si="122"/>
        <v>0</v>
      </c>
      <c r="IG97" s="631">
        <f t="shared" si="122"/>
        <v>0</v>
      </c>
      <c r="IH97" s="631">
        <f t="shared" si="122"/>
        <v>0</v>
      </c>
      <c r="II97" s="631">
        <f t="shared" si="74"/>
        <v>0</v>
      </c>
      <c r="IJ97" s="631">
        <f t="shared" si="74"/>
        <v>0</v>
      </c>
      <c r="IK97" s="631">
        <f t="shared" si="74"/>
        <v>0</v>
      </c>
      <c r="IL97" s="631">
        <f t="shared" si="74"/>
        <v>0</v>
      </c>
      <c r="IM97" s="631">
        <f t="shared" si="74"/>
        <v>0</v>
      </c>
      <c r="IN97" s="631">
        <f t="shared" si="74"/>
        <v>0</v>
      </c>
      <c r="IO97" s="631">
        <f t="shared" si="74"/>
        <v>0</v>
      </c>
      <c r="IP97" s="631">
        <f t="shared" si="74"/>
        <v>0</v>
      </c>
      <c r="IQ97" s="631">
        <f t="shared" si="74"/>
        <v>0</v>
      </c>
      <c r="IR97" s="631">
        <f t="shared" si="74"/>
        <v>0</v>
      </c>
      <c r="IS97" s="631">
        <f t="shared" si="115"/>
        <v>0</v>
      </c>
      <c r="IT97" s="631"/>
      <c r="IU97" s="631">
        <f t="shared" si="96"/>
        <v>0</v>
      </c>
      <c r="IV97" s="631">
        <f t="shared" si="96"/>
        <v>0</v>
      </c>
      <c r="IW97" s="631">
        <f t="shared" si="96"/>
        <v>0</v>
      </c>
      <c r="IX97" s="631">
        <f t="shared" si="96"/>
        <v>0</v>
      </c>
      <c r="IY97" s="631">
        <f t="shared" si="96"/>
        <v>0</v>
      </c>
      <c r="IZ97" s="631">
        <f t="shared" si="96"/>
        <v>65.380724999999998</v>
      </c>
      <c r="JA97" s="631">
        <f t="shared" si="96"/>
        <v>0</v>
      </c>
      <c r="JB97" s="631">
        <f t="shared" si="96"/>
        <v>0</v>
      </c>
      <c r="JC97" s="631">
        <f t="shared" si="96"/>
        <v>0</v>
      </c>
      <c r="JD97" s="631">
        <f t="shared" si="96"/>
        <v>0</v>
      </c>
      <c r="JE97" s="631">
        <f t="shared" si="97"/>
        <v>0</v>
      </c>
      <c r="JF97" s="631">
        <f t="shared" si="97"/>
        <v>0</v>
      </c>
      <c r="JG97" s="631">
        <f t="shared" si="97"/>
        <v>0</v>
      </c>
      <c r="JH97" s="631">
        <f t="shared" si="97"/>
        <v>0</v>
      </c>
      <c r="JI97" s="631">
        <f t="shared" si="97"/>
        <v>0</v>
      </c>
      <c r="JJ97" s="631">
        <f t="shared" si="97"/>
        <v>0</v>
      </c>
      <c r="JK97" s="631">
        <f t="shared" si="97"/>
        <v>0</v>
      </c>
      <c r="JL97" s="631">
        <f t="shared" si="97"/>
        <v>0</v>
      </c>
      <c r="JM97" s="631">
        <f t="shared" si="97"/>
        <v>0</v>
      </c>
      <c r="JN97" s="631">
        <f t="shared" si="97"/>
        <v>0</v>
      </c>
      <c r="JO97" s="631">
        <f t="shared" si="98"/>
        <v>0</v>
      </c>
      <c r="JP97" s="631">
        <f t="shared" si="98"/>
        <v>0</v>
      </c>
      <c r="JQ97" s="631">
        <f t="shared" si="98"/>
        <v>0</v>
      </c>
      <c r="JR97" s="631">
        <f t="shared" si="98"/>
        <v>0</v>
      </c>
      <c r="JS97" s="631">
        <f t="shared" si="98"/>
        <v>0</v>
      </c>
      <c r="JT97" s="631">
        <f t="shared" si="98"/>
        <v>0</v>
      </c>
      <c r="JU97" s="631">
        <f t="shared" si="98"/>
        <v>0</v>
      </c>
      <c r="JV97" s="631">
        <f t="shared" si="98"/>
        <v>0</v>
      </c>
      <c r="JW97" s="631">
        <f t="shared" si="98"/>
        <v>0</v>
      </c>
      <c r="JX97" s="631">
        <f t="shared" si="98"/>
        <v>0</v>
      </c>
      <c r="JY97" s="631">
        <f t="shared" si="99"/>
        <v>0</v>
      </c>
      <c r="JZ97" s="631">
        <f t="shared" si="99"/>
        <v>0</v>
      </c>
      <c r="KA97" s="631">
        <f t="shared" si="99"/>
        <v>0</v>
      </c>
      <c r="KB97" s="631">
        <f t="shared" si="99"/>
        <v>0</v>
      </c>
      <c r="KC97" s="631">
        <f t="shared" si="99"/>
        <v>0</v>
      </c>
      <c r="KD97" s="631">
        <f t="shared" si="99"/>
        <v>0</v>
      </c>
      <c r="KE97" s="631">
        <f t="shared" si="99"/>
        <v>0</v>
      </c>
      <c r="KF97" s="631">
        <f t="shared" si="99"/>
        <v>0</v>
      </c>
      <c r="KG97" s="631">
        <f t="shared" si="99"/>
        <v>0</v>
      </c>
      <c r="KH97" s="631">
        <f t="shared" si="99"/>
        <v>0</v>
      </c>
      <c r="KI97" s="631">
        <f t="shared" si="100"/>
        <v>0</v>
      </c>
      <c r="KJ97" s="631">
        <f t="shared" si="100"/>
        <v>0</v>
      </c>
      <c r="KK97" s="631">
        <f t="shared" si="100"/>
        <v>0</v>
      </c>
      <c r="KL97" s="631">
        <f t="shared" si="100"/>
        <v>0</v>
      </c>
      <c r="KM97" s="631">
        <f t="shared" si="100"/>
        <v>0</v>
      </c>
      <c r="KN97" s="631">
        <f t="shared" si="100"/>
        <v>0</v>
      </c>
      <c r="KO97" s="631">
        <f t="shared" si="100"/>
        <v>0</v>
      </c>
      <c r="KP97" s="631">
        <f t="shared" si="100"/>
        <v>0</v>
      </c>
      <c r="KQ97" s="631">
        <f t="shared" si="100"/>
        <v>0</v>
      </c>
      <c r="KR97" s="631">
        <f t="shared" si="100"/>
        <v>0</v>
      </c>
      <c r="KS97" s="631">
        <f t="shared" si="101"/>
        <v>0</v>
      </c>
      <c r="KT97" s="631">
        <f t="shared" si="101"/>
        <v>0</v>
      </c>
      <c r="KU97" s="631">
        <f t="shared" si="101"/>
        <v>0</v>
      </c>
      <c r="KV97" s="631">
        <f t="shared" si="101"/>
        <v>0</v>
      </c>
      <c r="KW97" s="631">
        <f t="shared" si="101"/>
        <v>0</v>
      </c>
      <c r="KX97" s="631">
        <f t="shared" si="101"/>
        <v>0</v>
      </c>
      <c r="KY97" s="631"/>
      <c r="KZ97" s="631">
        <f t="shared" si="102"/>
        <v>0</v>
      </c>
      <c r="LA97" s="631">
        <f t="shared" si="102"/>
        <v>0</v>
      </c>
      <c r="LB97" s="631">
        <f t="shared" si="102"/>
        <v>0</v>
      </c>
      <c r="LC97" s="631">
        <f t="shared" si="102"/>
        <v>0</v>
      </c>
      <c r="LD97" s="631">
        <f t="shared" si="102"/>
        <v>0</v>
      </c>
      <c r="LE97" s="631">
        <f t="shared" si="102"/>
        <v>10.170335</v>
      </c>
      <c r="LF97" s="631">
        <f t="shared" si="102"/>
        <v>0</v>
      </c>
      <c r="LG97" s="631">
        <f t="shared" si="102"/>
        <v>0</v>
      </c>
      <c r="LH97" s="631">
        <f t="shared" si="102"/>
        <v>0</v>
      </c>
      <c r="LI97" s="631">
        <f t="shared" si="102"/>
        <v>0</v>
      </c>
      <c r="LJ97" s="631">
        <f t="shared" si="103"/>
        <v>0</v>
      </c>
      <c r="LK97" s="631">
        <f t="shared" si="103"/>
        <v>0</v>
      </c>
      <c r="LL97" s="631">
        <f t="shared" si="103"/>
        <v>0</v>
      </c>
      <c r="LM97" s="631">
        <f t="shared" si="103"/>
        <v>0</v>
      </c>
      <c r="LN97" s="631">
        <f t="shared" si="103"/>
        <v>0</v>
      </c>
      <c r="LO97" s="631">
        <f t="shared" si="103"/>
        <v>0</v>
      </c>
      <c r="LP97" s="631">
        <f t="shared" si="103"/>
        <v>0</v>
      </c>
      <c r="LQ97" s="631">
        <f t="shared" si="103"/>
        <v>0</v>
      </c>
      <c r="LR97" s="631">
        <f t="shared" si="103"/>
        <v>0</v>
      </c>
      <c r="LS97" s="631">
        <f t="shared" si="103"/>
        <v>0</v>
      </c>
      <c r="LT97" s="631">
        <f t="shared" si="104"/>
        <v>0</v>
      </c>
      <c r="LU97" s="631">
        <f t="shared" si="104"/>
        <v>0</v>
      </c>
      <c r="LV97" s="631">
        <f t="shared" si="104"/>
        <v>0</v>
      </c>
      <c r="LW97" s="631">
        <f t="shared" si="104"/>
        <v>0</v>
      </c>
      <c r="LX97" s="631">
        <f t="shared" si="104"/>
        <v>0</v>
      </c>
      <c r="LY97" s="631">
        <f t="shared" si="104"/>
        <v>0</v>
      </c>
      <c r="LZ97" s="631">
        <f t="shared" si="104"/>
        <v>0</v>
      </c>
      <c r="MA97" s="631">
        <f t="shared" si="104"/>
        <v>0</v>
      </c>
      <c r="MB97" s="631">
        <f t="shared" si="104"/>
        <v>0</v>
      </c>
      <c r="MC97" s="631">
        <f t="shared" si="104"/>
        <v>0</v>
      </c>
      <c r="MD97" s="631">
        <f t="shared" si="105"/>
        <v>0</v>
      </c>
      <c r="ME97" s="631">
        <f t="shared" si="105"/>
        <v>0</v>
      </c>
      <c r="MF97" s="631">
        <f t="shared" si="105"/>
        <v>0</v>
      </c>
      <c r="MG97" s="631">
        <f t="shared" si="105"/>
        <v>0</v>
      </c>
      <c r="MH97" s="631">
        <f t="shared" si="105"/>
        <v>0</v>
      </c>
      <c r="MI97" s="631">
        <f t="shared" si="105"/>
        <v>0</v>
      </c>
      <c r="MJ97" s="631">
        <f t="shared" si="105"/>
        <v>0</v>
      </c>
      <c r="MK97" s="631">
        <f t="shared" si="105"/>
        <v>0</v>
      </c>
      <c r="ML97" s="631">
        <f t="shared" si="105"/>
        <v>0</v>
      </c>
      <c r="MM97" s="631">
        <f t="shared" si="105"/>
        <v>0</v>
      </c>
      <c r="MN97" s="631">
        <f t="shared" si="106"/>
        <v>0</v>
      </c>
      <c r="MO97" s="631">
        <f t="shared" si="106"/>
        <v>0</v>
      </c>
      <c r="MP97" s="631">
        <f t="shared" si="106"/>
        <v>0</v>
      </c>
      <c r="MQ97" s="631">
        <f t="shared" si="106"/>
        <v>0</v>
      </c>
      <c r="MR97" s="631">
        <f t="shared" si="106"/>
        <v>0</v>
      </c>
      <c r="MS97" s="631">
        <f t="shared" si="106"/>
        <v>0</v>
      </c>
      <c r="MT97" s="631">
        <f t="shared" si="106"/>
        <v>0</v>
      </c>
      <c r="MU97" s="631">
        <f t="shared" si="106"/>
        <v>0</v>
      </c>
      <c r="MV97" s="631">
        <f t="shared" si="106"/>
        <v>0</v>
      </c>
      <c r="MW97" s="631">
        <f t="shared" si="106"/>
        <v>0</v>
      </c>
      <c r="MX97" s="631">
        <f t="shared" si="107"/>
        <v>0</v>
      </c>
      <c r="MY97" s="631">
        <f t="shared" si="107"/>
        <v>0</v>
      </c>
      <c r="MZ97" s="631">
        <f t="shared" si="107"/>
        <v>0</v>
      </c>
      <c r="NA97" s="631">
        <f t="shared" si="107"/>
        <v>0</v>
      </c>
      <c r="NB97" s="631">
        <f t="shared" si="107"/>
        <v>0</v>
      </c>
      <c r="NC97" s="631">
        <f t="shared" si="107"/>
        <v>0</v>
      </c>
    </row>
    <row r="98" spans="1:367">
      <c r="A98" s="503" t="s">
        <v>85</v>
      </c>
      <c r="B98" s="503" t="s">
        <v>177</v>
      </c>
      <c r="C98" s="497">
        <v>5.8432329999999997</v>
      </c>
      <c r="D98" s="497">
        <v>0.45826099999999997</v>
      </c>
      <c r="E98" s="362">
        <f t="shared" si="51"/>
        <v>3.8536300006603796E-3</v>
      </c>
      <c r="F98" s="363">
        <f t="shared" si="52"/>
        <v>1.3755736522238252E-3</v>
      </c>
      <c r="G98" s="498">
        <f>E98*Dichtheden!$V$70</f>
        <v>198.53470156842204</v>
      </c>
      <c r="H98" s="499">
        <f>IF(C98=0,0,ROUND(IF((G98/2)/Dichtheden!$C$3&lt;1,1,(G98/2)/Dichtheden!$C$3),0))</f>
        <v>1</v>
      </c>
      <c r="I98" s="498">
        <f>E98*Dichtheden!$AJ$70</f>
        <v>33.089116928070339</v>
      </c>
      <c r="J98" s="499">
        <f>IF(C98=0,0,ROUND(IF((I98/2)/Dichtheden!$D$3&lt;1,1,(I98/2)/Dichtheden!$D$3),0))</f>
        <v>1</v>
      </c>
      <c r="K98" s="498">
        <f t="shared" si="116"/>
        <v>99.267350784211018</v>
      </c>
      <c r="L98" s="500">
        <f t="shared" si="22"/>
        <v>99.267350784211018</v>
      </c>
      <c r="M98" s="498">
        <f>IF(D98=0,0,IF((D98*Dichtheden!$G$4)&lt;25,25,D98*Dichtheden!$G$4))</f>
        <v>103.10872499999999</v>
      </c>
      <c r="N98" s="499">
        <f>D98*Dichtheden!$H$4</f>
        <v>16.039134999999998</v>
      </c>
      <c r="O98" s="501"/>
      <c r="P98" s="501"/>
      <c r="Q98" s="502">
        <f>E98*Dichtheden!$AS$68</f>
        <v>146.41934240671125</v>
      </c>
      <c r="R98" s="495">
        <f>IF(Q98=0,0,ROUND(IF((Q98/2)/Dichtheden!$C$3&lt;1,1,(Q98/2)/Dichtheden!$C$3),0))</f>
        <v>1</v>
      </c>
      <c r="S98" s="502">
        <f>E98*Dichtheden!$AY$68</f>
        <v>8.1068336473772327</v>
      </c>
      <c r="T98" s="495">
        <f>IF(Q98=0,0,ROUND(IF((S98/2)/Dichtheden!$D$3&lt;1,1,(S98/2)/Dichtheden!$D$3),0))</f>
        <v>1</v>
      </c>
      <c r="U98" s="502">
        <f>D98*Dichtheden!$G$5</f>
        <v>99.900897999999998</v>
      </c>
      <c r="V98" s="502">
        <f>D98*Dichtheden!$H$5</f>
        <v>6.8739149999999993</v>
      </c>
      <c r="X98" s="630"/>
      <c r="AA98" s="628">
        <f t="shared" si="108"/>
        <v>0</v>
      </c>
      <c r="AB98" s="628">
        <f t="shared" si="108"/>
        <v>0</v>
      </c>
      <c r="AC98" s="628">
        <f t="shared" si="108"/>
        <v>0</v>
      </c>
      <c r="AD98" s="628">
        <f t="shared" si="108"/>
        <v>0</v>
      </c>
      <c r="AE98" s="628">
        <f t="shared" si="108"/>
        <v>0</v>
      </c>
      <c r="AF98" s="628">
        <f t="shared" si="108"/>
        <v>5.8432329999999997</v>
      </c>
      <c r="AG98" s="628">
        <f t="shared" si="108"/>
        <v>0</v>
      </c>
      <c r="AH98" s="628">
        <f t="shared" si="108"/>
        <v>0</v>
      </c>
      <c r="AI98" s="628">
        <f t="shared" si="108"/>
        <v>0</v>
      </c>
      <c r="AJ98" s="628">
        <f t="shared" si="108"/>
        <v>0</v>
      </c>
      <c r="AK98" s="628">
        <f t="shared" si="108"/>
        <v>0</v>
      </c>
      <c r="AL98" s="628">
        <f t="shared" si="108"/>
        <v>0</v>
      </c>
      <c r="AM98" s="628">
        <f t="shared" si="108"/>
        <v>0</v>
      </c>
      <c r="AN98" s="628">
        <f t="shared" si="108"/>
        <v>0</v>
      </c>
      <c r="AO98" s="628">
        <f t="shared" si="108"/>
        <v>0</v>
      </c>
      <c r="AP98" s="628">
        <f t="shared" si="108"/>
        <v>0</v>
      </c>
      <c r="AQ98" s="628">
        <f t="shared" si="117"/>
        <v>0</v>
      </c>
      <c r="AR98" s="628">
        <f t="shared" si="117"/>
        <v>0</v>
      </c>
      <c r="AS98" s="628">
        <f t="shared" si="117"/>
        <v>0</v>
      </c>
      <c r="AT98" s="628">
        <f t="shared" si="117"/>
        <v>0</v>
      </c>
      <c r="AU98" s="628">
        <f t="shared" si="117"/>
        <v>0</v>
      </c>
      <c r="AV98" s="628">
        <f t="shared" si="117"/>
        <v>0</v>
      </c>
      <c r="AW98" s="628">
        <f t="shared" si="117"/>
        <v>0</v>
      </c>
      <c r="AX98" s="628">
        <f t="shared" si="117"/>
        <v>0</v>
      </c>
      <c r="AY98" s="628">
        <f t="shared" si="117"/>
        <v>0</v>
      </c>
      <c r="AZ98" s="628">
        <f t="shared" si="117"/>
        <v>0</v>
      </c>
      <c r="BA98" s="628">
        <f t="shared" si="117"/>
        <v>0</v>
      </c>
      <c r="BB98" s="628">
        <f t="shared" si="117"/>
        <v>0</v>
      </c>
      <c r="BC98" s="628">
        <f t="shared" si="117"/>
        <v>0</v>
      </c>
      <c r="BD98" s="628">
        <f t="shared" si="117"/>
        <v>0</v>
      </c>
      <c r="BE98" s="628">
        <f t="shared" si="117"/>
        <v>0</v>
      </c>
      <c r="BF98" s="628">
        <f t="shared" si="66"/>
        <v>0</v>
      </c>
      <c r="BG98" s="628">
        <f t="shared" si="109"/>
        <v>0</v>
      </c>
      <c r="BH98" s="628">
        <f t="shared" si="109"/>
        <v>0</v>
      </c>
      <c r="BI98" s="628">
        <f t="shared" si="109"/>
        <v>0</v>
      </c>
      <c r="BJ98" s="628">
        <f t="shared" si="109"/>
        <v>0</v>
      </c>
      <c r="BK98" s="628">
        <f t="shared" si="109"/>
        <v>0</v>
      </c>
      <c r="BL98" s="628">
        <f t="shared" si="109"/>
        <v>0</v>
      </c>
      <c r="BM98" s="628">
        <f t="shared" si="109"/>
        <v>0</v>
      </c>
      <c r="BN98" s="628">
        <f t="shared" si="109"/>
        <v>0</v>
      </c>
      <c r="BO98" s="628">
        <f t="shared" si="109"/>
        <v>0</v>
      </c>
      <c r="BP98" s="628">
        <f t="shared" si="109"/>
        <v>0</v>
      </c>
      <c r="BQ98" s="628">
        <f t="shared" si="109"/>
        <v>0</v>
      </c>
      <c r="BR98" s="628">
        <f t="shared" si="109"/>
        <v>0</v>
      </c>
      <c r="BS98" s="628">
        <f t="shared" si="109"/>
        <v>0</v>
      </c>
      <c r="BT98" s="628">
        <f t="shared" si="109"/>
        <v>0</v>
      </c>
      <c r="BU98" s="628">
        <f t="shared" si="109"/>
        <v>0</v>
      </c>
      <c r="BV98" s="628">
        <f t="shared" si="109"/>
        <v>0</v>
      </c>
      <c r="BW98" s="628">
        <f t="shared" si="110"/>
        <v>0</v>
      </c>
      <c r="BX98" s="628">
        <f t="shared" si="110"/>
        <v>0</v>
      </c>
      <c r="BY98" s="628">
        <f t="shared" si="110"/>
        <v>0</v>
      </c>
      <c r="BZ98" s="628">
        <f t="shared" si="110"/>
        <v>0</v>
      </c>
      <c r="CA98" s="628">
        <f t="shared" si="110"/>
        <v>0</v>
      </c>
      <c r="CB98" s="628">
        <f t="shared" si="110"/>
        <v>0</v>
      </c>
      <c r="CC98" s="628">
        <f t="shared" si="110"/>
        <v>0</v>
      </c>
      <c r="CD98" s="628">
        <f t="shared" si="110"/>
        <v>0</v>
      </c>
      <c r="CE98" s="628"/>
      <c r="CF98" s="628">
        <f t="shared" si="111"/>
        <v>0</v>
      </c>
      <c r="CG98" s="628">
        <f t="shared" si="111"/>
        <v>0</v>
      </c>
      <c r="CH98" s="628">
        <f t="shared" si="111"/>
        <v>0</v>
      </c>
      <c r="CI98" s="628">
        <f t="shared" si="111"/>
        <v>0</v>
      </c>
      <c r="CJ98" s="628">
        <f t="shared" si="111"/>
        <v>0</v>
      </c>
      <c r="CK98" s="628">
        <f t="shared" si="111"/>
        <v>0.45826099999999997</v>
      </c>
      <c r="CL98" s="628">
        <f t="shared" si="111"/>
        <v>0</v>
      </c>
      <c r="CM98" s="628">
        <f t="shared" si="111"/>
        <v>0</v>
      </c>
      <c r="CN98" s="628">
        <f t="shared" si="111"/>
        <v>0</v>
      </c>
      <c r="CO98" s="628">
        <f t="shared" si="111"/>
        <v>0</v>
      </c>
      <c r="CP98" s="628">
        <f t="shared" si="111"/>
        <v>0</v>
      </c>
      <c r="CQ98" s="628">
        <f t="shared" si="111"/>
        <v>0</v>
      </c>
      <c r="CR98" s="628">
        <f t="shared" si="111"/>
        <v>0</v>
      </c>
      <c r="CS98" s="628">
        <f t="shared" si="111"/>
        <v>0</v>
      </c>
      <c r="CT98" s="628">
        <f t="shared" si="111"/>
        <v>0</v>
      </c>
      <c r="CU98" s="628">
        <f t="shared" si="111"/>
        <v>0</v>
      </c>
      <c r="CV98" s="628">
        <f t="shared" si="118"/>
        <v>0</v>
      </c>
      <c r="CW98" s="628">
        <f t="shared" si="118"/>
        <v>0</v>
      </c>
      <c r="CX98" s="628">
        <f t="shared" si="118"/>
        <v>0</v>
      </c>
      <c r="CY98" s="628">
        <f t="shared" si="118"/>
        <v>0</v>
      </c>
      <c r="CZ98" s="628">
        <f t="shared" si="118"/>
        <v>0</v>
      </c>
      <c r="DA98" s="628">
        <f t="shared" si="118"/>
        <v>0</v>
      </c>
      <c r="DB98" s="628">
        <f t="shared" si="118"/>
        <v>0</v>
      </c>
      <c r="DC98" s="628">
        <f t="shared" si="118"/>
        <v>0</v>
      </c>
      <c r="DD98" s="628">
        <f t="shared" si="118"/>
        <v>0</v>
      </c>
      <c r="DE98" s="628">
        <f t="shared" si="118"/>
        <v>0</v>
      </c>
      <c r="DF98" s="628">
        <f t="shared" si="118"/>
        <v>0</v>
      </c>
      <c r="DG98" s="628">
        <f t="shared" si="118"/>
        <v>0</v>
      </c>
      <c r="DH98" s="628">
        <f t="shared" si="118"/>
        <v>0</v>
      </c>
      <c r="DI98" s="628">
        <f t="shared" si="118"/>
        <v>0</v>
      </c>
      <c r="DJ98" s="628">
        <f t="shared" si="118"/>
        <v>0</v>
      </c>
      <c r="DK98" s="628">
        <f t="shared" si="69"/>
        <v>0</v>
      </c>
      <c r="DL98" s="628">
        <f t="shared" si="112"/>
        <v>0</v>
      </c>
      <c r="DM98" s="628">
        <f t="shared" si="112"/>
        <v>0</v>
      </c>
      <c r="DN98" s="628">
        <f t="shared" si="112"/>
        <v>0</v>
      </c>
      <c r="DO98" s="628">
        <f t="shared" si="112"/>
        <v>0</v>
      </c>
      <c r="DP98" s="628">
        <f t="shared" si="112"/>
        <v>0</v>
      </c>
      <c r="DQ98" s="628">
        <f t="shared" si="112"/>
        <v>0</v>
      </c>
      <c r="DR98" s="628">
        <f t="shared" si="112"/>
        <v>0</v>
      </c>
      <c r="DS98" s="628">
        <f t="shared" si="112"/>
        <v>0</v>
      </c>
      <c r="DT98" s="628">
        <f t="shared" si="112"/>
        <v>0</v>
      </c>
      <c r="DU98" s="628">
        <f t="shared" si="112"/>
        <v>0</v>
      </c>
      <c r="DV98" s="628">
        <f t="shared" si="112"/>
        <v>0</v>
      </c>
      <c r="DW98" s="628">
        <f t="shared" si="112"/>
        <v>0</v>
      </c>
      <c r="DX98" s="628">
        <f t="shared" si="112"/>
        <v>0</v>
      </c>
      <c r="DY98" s="628">
        <f t="shared" si="112"/>
        <v>0</v>
      </c>
      <c r="DZ98" s="628">
        <f t="shared" si="112"/>
        <v>0</v>
      </c>
      <c r="EA98" s="628">
        <f t="shared" si="112"/>
        <v>0</v>
      </c>
      <c r="EB98" s="628">
        <f t="shared" si="113"/>
        <v>0</v>
      </c>
      <c r="EC98" s="628">
        <f t="shared" si="113"/>
        <v>0</v>
      </c>
      <c r="ED98" s="628">
        <f t="shared" si="113"/>
        <v>0</v>
      </c>
      <c r="EE98" s="628">
        <f t="shared" si="113"/>
        <v>0</v>
      </c>
      <c r="EF98" s="628">
        <f t="shared" si="113"/>
        <v>0</v>
      </c>
      <c r="EG98" s="628">
        <f t="shared" si="113"/>
        <v>0</v>
      </c>
      <c r="EH98" s="628">
        <f t="shared" si="113"/>
        <v>0</v>
      </c>
      <c r="EI98" s="628">
        <f t="shared" si="113"/>
        <v>0</v>
      </c>
      <c r="EJ98" s="631"/>
      <c r="EK98" s="631">
        <f t="shared" si="119"/>
        <v>0</v>
      </c>
      <c r="EL98" s="631">
        <f t="shared" si="119"/>
        <v>0</v>
      </c>
      <c r="EM98" s="631">
        <f t="shared" si="119"/>
        <v>0</v>
      </c>
      <c r="EN98" s="631">
        <f t="shared" si="119"/>
        <v>0</v>
      </c>
      <c r="EO98" s="631">
        <f t="shared" si="119"/>
        <v>0</v>
      </c>
      <c r="EP98" s="631">
        <f t="shared" si="119"/>
        <v>1</v>
      </c>
      <c r="EQ98" s="631">
        <f t="shared" si="119"/>
        <v>0</v>
      </c>
      <c r="ER98" s="631">
        <f t="shared" si="119"/>
        <v>0</v>
      </c>
      <c r="ES98" s="631">
        <f t="shared" si="119"/>
        <v>0</v>
      </c>
      <c r="ET98" s="631">
        <f t="shared" si="119"/>
        <v>0</v>
      </c>
      <c r="EU98" s="631">
        <f t="shared" si="119"/>
        <v>0</v>
      </c>
      <c r="EV98" s="631">
        <f t="shared" si="119"/>
        <v>0</v>
      </c>
      <c r="EW98" s="631">
        <f t="shared" si="119"/>
        <v>0</v>
      </c>
      <c r="EX98" s="631">
        <f t="shared" si="119"/>
        <v>0</v>
      </c>
      <c r="EY98" s="631">
        <f t="shared" si="119"/>
        <v>0</v>
      </c>
      <c r="EZ98" s="631">
        <f t="shared" si="71"/>
        <v>0</v>
      </c>
      <c r="FA98" s="631">
        <f t="shared" si="71"/>
        <v>0</v>
      </c>
      <c r="FB98" s="631">
        <f t="shared" si="71"/>
        <v>0</v>
      </c>
      <c r="FC98" s="631">
        <f t="shared" si="71"/>
        <v>0</v>
      </c>
      <c r="FD98" s="631">
        <f t="shared" si="114"/>
        <v>0</v>
      </c>
      <c r="FE98" s="631">
        <f t="shared" si="114"/>
        <v>0</v>
      </c>
      <c r="FF98" s="631">
        <f t="shared" si="114"/>
        <v>0</v>
      </c>
      <c r="FG98" s="631">
        <f t="shared" si="114"/>
        <v>0</v>
      </c>
      <c r="FH98" s="631">
        <f t="shared" si="114"/>
        <v>0</v>
      </c>
      <c r="FI98" s="631">
        <f t="shared" si="114"/>
        <v>0</v>
      </c>
      <c r="FJ98" s="631">
        <f t="shared" si="114"/>
        <v>0</v>
      </c>
      <c r="FK98" s="631">
        <f t="shared" si="114"/>
        <v>0</v>
      </c>
      <c r="FL98" s="631">
        <f t="shared" si="114"/>
        <v>0</v>
      </c>
      <c r="FM98" s="631">
        <f t="shared" si="114"/>
        <v>0</v>
      </c>
      <c r="FN98" s="631">
        <f t="shared" si="114"/>
        <v>0</v>
      </c>
      <c r="FO98" s="631">
        <f t="shared" si="114"/>
        <v>0</v>
      </c>
      <c r="FP98" s="631">
        <f t="shared" si="114"/>
        <v>0</v>
      </c>
      <c r="FQ98" s="631">
        <f t="shared" si="114"/>
        <v>0</v>
      </c>
      <c r="FR98" s="631">
        <f t="shared" si="114"/>
        <v>0</v>
      </c>
      <c r="FS98" s="631">
        <f t="shared" si="114"/>
        <v>0</v>
      </c>
      <c r="FT98" s="631">
        <f t="shared" si="94"/>
        <v>0</v>
      </c>
      <c r="FU98" s="631">
        <f t="shared" si="94"/>
        <v>0</v>
      </c>
      <c r="FV98" s="631">
        <f t="shared" si="81"/>
        <v>0</v>
      </c>
      <c r="FW98" s="631">
        <f t="shared" si="81"/>
        <v>0</v>
      </c>
      <c r="FX98" s="631">
        <f t="shared" si="81"/>
        <v>0</v>
      </c>
      <c r="FY98" s="631">
        <f t="shared" si="81"/>
        <v>0</v>
      </c>
      <c r="FZ98" s="631">
        <f t="shared" si="81"/>
        <v>0</v>
      </c>
      <c r="GA98" s="631">
        <f t="shared" si="81"/>
        <v>0</v>
      </c>
      <c r="GB98" s="631">
        <f t="shared" si="81"/>
        <v>0</v>
      </c>
      <c r="GC98" s="631">
        <f t="shared" si="81"/>
        <v>0</v>
      </c>
      <c r="GD98" s="631">
        <f t="shared" si="81"/>
        <v>0</v>
      </c>
      <c r="GE98" s="631">
        <f t="shared" si="81"/>
        <v>0</v>
      </c>
      <c r="GF98" s="631">
        <f t="shared" si="81"/>
        <v>0</v>
      </c>
      <c r="GG98" s="631">
        <f t="shared" si="81"/>
        <v>0</v>
      </c>
      <c r="GH98" s="631">
        <f t="shared" si="81"/>
        <v>0</v>
      </c>
      <c r="GI98" s="631">
        <f t="shared" si="95"/>
        <v>0</v>
      </c>
      <c r="GJ98" s="631">
        <f t="shared" si="95"/>
        <v>0</v>
      </c>
      <c r="GK98" s="631">
        <f t="shared" si="95"/>
        <v>0</v>
      </c>
      <c r="GL98" s="631">
        <f t="shared" si="95"/>
        <v>0</v>
      </c>
      <c r="GM98" s="631">
        <f t="shared" si="95"/>
        <v>0</v>
      </c>
      <c r="GN98" s="631">
        <f t="shared" si="95"/>
        <v>0</v>
      </c>
      <c r="GO98" s="631"/>
      <c r="GP98" s="631">
        <f t="shared" si="120"/>
        <v>0</v>
      </c>
      <c r="GQ98" s="631">
        <f t="shared" si="120"/>
        <v>0</v>
      </c>
      <c r="GR98" s="631">
        <f t="shared" si="120"/>
        <v>0</v>
      </c>
      <c r="GS98" s="631">
        <f t="shared" si="120"/>
        <v>0</v>
      </c>
      <c r="GT98" s="631">
        <f t="shared" si="120"/>
        <v>0</v>
      </c>
      <c r="GU98" s="631">
        <f t="shared" si="120"/>
        <v>1</v>
      </c>
      <c r="GV98" s="631">
        <f t="shared" si="120"/>
        <v>0</v>
      </c>
      <c r="GW98" s="631">
        <f t="shared" si="120"/>
        <v>0</v>
      </c>
      <c r="GX98" s="631">
        <f t="shared" si="120"/>
        <v>0</v>
      </c>
      <c r="GY98" s="631">
        <f t="shared" si="120"/>
        <v>0</v>
      </c>
      <c r="GZ98" s="631">
        <f t="shared" si="120"/>
        <v>0</v>
      </c>
      <c r="HA98" s="631">
        <f t="shared" si="120"/>
        <v>0</v>
      </c>
      <c r="HB98" s="631">
        <f t="shared" si="120"/>
        <v>0</v>
      </c>
      <c r="HC98" s="631">
        <f t="shared" si="120"/>
        <v>0</v>
      </c>
      <c r="HD98" s="631">
        <f t="shared" si="120"/>
        <v>0</v>
      </c>
      <c r="HE98" s="631">
        <f t="shared" si="121"/>
        <v>0</v>
      </c>
      <c r="HF98" s="631">
        <f t="shared" si="121"/>
        <v>0</v>
      </c>
      <c r="HG98" s="631">
        <f t="shared" si="121"/>
        <v>0</v>
      </c>
      <c r="HH98" s="631">
        <f t="shared" si="121"/>
        <v>0</v>
      </c>
      <c r="HI98" s="631">
        <f t="shared" si="121"/>
        <v>0</v>
      </c>
      <c r="HJ98" s="631">
        <f t="shared" si="121"/>
        <v>0</v>
      </c>
      <c r="HK98" s="631">
        <f t="shared" si="121"/>
        <v>0</v>
      </c>
      <c r="HL98" s="631">
        <f t="shared" si="121"/>
        <v>0</v>
      </c>
      <c r="HM98" s="631">
        <f t="shared" si="121"/>
        <v>0</v>
      </c>
      <c r="HN98" s="631">
        <f t="shared" si="121"/>
        <v>0</v>
      </c>
      <c r="HO98" s="631">
        <f t="shared" si="121"/>
        <v>0</v>
      </c>
      <c r="HP98" s="631">
        <f t="shared" si="121"/>
        <v>0</v>
      </c>
      <c r="HQ98" s="631">
        <f t="shared" si="121"/>
        <v>0</v>
      </c>
      <c r="HR98" s="631">
        <f t="shared" si="79"/>
        <v>0</v>
      </c>
      <c r="HS98" s="631">
        <f t="shared" si="79"/>
        <v>0</v>
      </c>
      <c r="HT98" s="631">
        <f t="shared" si="79"/>
        <v>0</v>
      </c>
      <c r="HU98" s="631">
        <f t="shared" si="79"/>
        <v>0</v>
      </c>
      <c r="HV98" s="631">
        <f t="shared" si="122"/>
        <v>0</v>
      </c>
      <c r="HW98" s="631">
        <f t="shared" si="122"/>
        <v>0</v>
      </c>
      <c r="HX98" s="631">
        <f t="shared" si="122"/>
        <v>0</v>
      </c>
      <c r="HY98" s="631">
        <f t="shared" si="122"/>
        <v>0</v>
      </c>
      <c r="HZ98" s="631">
        <f t="shared" si="122"/>
        <v>0</v>
      </c>
      <c r="IA98" s="631">
        <f t="shared" si="122"/>
        <v>0</v>
      </c>
      <c r="IB98" s="631">
        <f t="shared" si="122"/>
        <v>0</v>
      </c>
      <c r="IC98" s="631">
        <f t="shared" si="122"/>
        <v>0</v>
      </c>
      <c r="ID98" s="631">
        <f t="shared" si="122"/>
        <v>0</v>
      </c>
      <c r="IE98" s="631">
        <f t="shared" si="122"/>
        <v>0</v>
      </c>
      <c r="IF98" s="631">
        <f t="shared" si="122"/>
        <v>0</v>
      </c>
      <c r="IG98" s="631">
        <f t="shared" si="122"/>
        <v>0</v>
      </c>
      <c r="IH98" s="631">
        <f t="shared" si="122"/>
        <v>0</v>
      </c>
      <c r="II98" s="631">
        <f t="shared" si="74"/>
        <v>0</v>
      </c>
      <c r="IJ98" s="631">
        <f t="shared" si="74"/>
        <v>0</v>
      </c>
      <c r="IK98" s="631">
        <f t="shared" si="74"/>
        <v>0</v>
      </c>
      <c r="IL98" s="631">
        <f t="shared" si="74"/>
        <v>0</v>
      </c>
      <c r="IM98" s="631">
        <f t="shared" si="74"/>
        <v>0</v>
      </c>
      <c r="IN98" s="631">
        <f t="shared" si="74"/>
        <v>0</v>
      </c>
      <c r="IO98" s="631">
        <f t="shared" si="74"/>
        <v>0</v>
      </c>
      <c r="IP98" s="631">
        <f t="shared" si="74"/>
        <v>0</v>
      </c>
      <c r="IQ98" s="631">
        <f t="shared" si="74"/>
        <v>0</v>
      </c>
      <c r="IR98" s="631">
        <f t="shared" si="74"/>
        <v>0</v>
      </c>
      <c r="IS98" s="631">
        <f t="shared" si="115"/>
        <v>0</v>
      </c>
      <c r="IT98" s="631"/>
      <c r="IU98" s="631">
        <f t="shared" si="96"/>
        <v>0</v>
      </c>
      <c r="IV98" s="631">
        <f t="shared" si="96"/>
        <v>0</v>
      </c>
      <c r="IW98" s="631">
        <f t="shared" si="96"/>
        <v>0</v>
      </c>
      <c r="IX98" s="631">
        <f t="shared" si="96"/>
        <v>0</v>
      </c>
      <c r="IY98" s="631">
        <f t="shared" si="96"/>
        <v>0</v>
      </c>
      <c r="IZ98" s="631">
        <f t="shared" si="96"/>
        <v>103.10872499999999</v>
      </c>
      <c r="JA98" s="631">
        <f t="shared" si="96"/>
        <v>0</v>
      </c>
      <c r="JB98" s="631">
        <f t="shared" si="96"/>
        <v>0</v>
      </c>
      <c r="JC98" s="631">
        <f t="shared" si="96"/>
        <v>0</v>
      </c>
      <c r="JD98" s="631">
        <f t="shared" si="96"/>
        <v>0</v>
      </c>
      <c r="JE98" s="631">
        <f t="shared" si="97"/>
        <v>0</v>
      </c>
      <c r="JF98" s="631">
        <f t="shared" si="97"/>
        <v>0</v>
      </c>
      <c r="JG98" s="631">
        <f t="shared" si="97"/>
        <v>0</v>
      </c>
      <c r="JH98" s="631">
        <f t="shared" si="97"/>
        <v>0</v>
      </c>
      <c r="JI98" s="631">
        <f t="shared" si="97"/>
        <v>0</v>
      </c>
      <c r="JJ98" s="631">
        <f t="shared" si="97"/>
        <v>0</v>
      </c>
      <c r="JK98" s="631">
        <f t="shared" si="97"/>
        <v>0</v>
      </c>
      <c r="JL98" s="631">
        <f t="shared" si="97"/>
        <v>0</v>
      </c>
      <c r="JM98" s="631">
        <f t="shared" si="97"/>
        <v>0</v>
      </c>
      <c r="JN98" s="631">
        <f t="shared" si="97"/>
        <v>0</v>
      </c>
      <c r="JO98" s="631">
        <f t="shared" si="98"/>
        <v>0</v>
      </c>
      <c r="JP98" s="631">
        <f t="shared" si="98"/>
        <v>0</v>
      </c>
      <c r="JQ98" s="631">
        <f t="shared" si="98"/>
        <v>0</v>
      </c>
      <c r="JR98" s="631">
        <f t="shared" si="98"/>
        <v>0</v>
      </c>
      <c r="JS98" s="631">
        <f t="shared" si="98"/>
        <v>0</v>
      </c>
      <c r="JT98" s="631">
        <f t="shared" si="98"/>
        <v>0</v>
      </c>
      <c r="JU98" s="631">
        <f t="shared" si="98"/>
        <v>0</v>
      </c>
      <c r="JV98" s="631">
        <f t="shared" si="98"/>
        <v>0</v>
      </c>
      <c r="JW98" s="631">
        <f t="shared" si="98"/>
        <v>0</v>
      </c>
      <c r="JX98" s="631">
        <f t="shared" si="98"/>
        <v>0</v>
      </c>
      <c r="JY98" s="631">
        <f t="shared" si="99"/>
        <v>0</v>
      </c>
      <c r="JZ98" s="631">
        <f t="shared" si="99"/>
        <v>0</v>
      </c>
      <c r="KA98" s="631">
        <f t="shared" si="99"/>
        <v>0</v>
      </c>
      <c r="KB98" s="631">
        <f t="shared" si="99"/>
        <v>0</v>
      </c>
      <c r="KC98" s="631">
        <f t="shared" si="99"/>
        <v>0</v>
      </c>
      <c r="KD98" s="631">
        <f t="shared" si="99"/>
        <v>0</v>
      </c>
      <c r="KE98" s="631">
        <f t="shared" si="99"/>
        <v>0</v>
      </c>
      <c r="KF98" s="631">
        <f t="shared" si="99"/>
        <v>0</v>
      </c>
      <c r="KG98" s="631">
        <f t="shared" si="99"/>
        <v>0</v>
      </c>
      <c r="KH98" s="631">
        <f t="shared" si="99"/>
        <v>0</v>
      </c>
      <c r="KI98" s="631">
        <f t="shared" si="100"/>
        <v>0</v>
      </c>
      <c r="KJ98" s="631">
        <f t="shared" si="100"/>
        <v>0</v>
      </c>
      <c r="KK98" s="631">
        <f t="shared" si="100"/>
        <v>0</v>
      </c>
      <c r="KL98" s="631">
        <f t="shared" si="100"/>
        <v>0</v>
      </c>
      <c r="KM98" s="631">
        <f t="shared" si="100"/>
        <v>0</v>
      </c>
      <c r="KN98" s="631">
        <f t="shared" si="100"/>
        <v>0</v>
      </c>
      <c r="KO98" s="631">
        <f t="shared" si="100"/>
        <v>0</v>
      </c>
      <c r="KP98" s="631">
        <f t="shared" si="100"/>
        <v>0</v>
      </c>
      <c r="KQ98" s="631">
        <f t="shared" si="100"/>
        <v>0</v>
      </c>
      <c r="KR98" s="631">
        <f t="shared" si="100"/>
        <v>0</v>
      </c>
      <c r="KS98" s="631">
        <f t="shared" si="101"/>
        <v>0</v>
      </c>
      <c r="KT98" s="631">
        <f t="shared" si="101"/>
        <v>0</v>
      </c>
      <c r="KU98" s="631">
        <f t="shared" si="101"/>
        <v>0</v>
      </c>
      <c r="KV98" s="631">
        <f t="shared" si="101"/>
        <v>0</v>
      </c>
      <c r="KW98" s="631">
        <f t="shared" si="101"/>
        <v>0</v>
      </c>
      <c r="KX98" s="631">
        <f t="shared" si="101"/>
        <v>0</v>
      </c>
      <c r="KY98" s="631"/>
      <c r="KZ98" s="631">
        <f t="shared" si="102"/>
        <v>0</v>
      </c>
      <c r="LA98" s="631">
        <f t="shared" si="102"/>
        <v>0</v>
      </c>
      <c r="LB98" s="631">
        <f t="shared" si="102"/>
        <v>0</v>
      </c>
      <c r="LC98" s="631">
        <f t="shared" si="102"/>
        <v>0</v>
      </c>
      <c r="LD98" s="631">
        <f t="shared" si="102"/>
        <v>0</v>
      </c>
      <c r="LE98" s="631">
        <f t="shared" si="102"/>
        <v>16.039134999999998</v>
      </c>
      <c r="LF98" s="631">
        <f t="shared" si="102"/>
        <v>0</v>
      </c>
      <c r="LG98" s="631">
        <f t="shared" si="102"/>
        <v>0</v>
      </c>
      <c r="LH98" s="631">
        <f t="shared" si="102"/>
        <v>0</v>
      </c>
      <c r="LI98" s="631">
        <f t="shared" si="102"/>
        <v>0</v>
      </c>
      <c r="LJ98" s="631">
        <f t="shared" si="103"/>
        <v>0</v>
      </c>
      <c r="LK98" s="631">
        <f t="shared" si="103"/>
        <v>0</v>
      </c>
      <c r="LL98" s="631">
        <f t="shared" si="103"/>
        <v>0</v>
      </c>
      <c r="LM98" s="631">
        <f t="shared" si="103"/>
        <v>0</v>
      </c>
      <c r="LN98" s="631">
        <f t="shared" si="103"/>
        <v>0</v>
      </c>
      <c r="LO98" s="631">
        <f t="shared" si="103"/>
        <v>0</v>
      </c>
      <c r="LP98" s="631">
        <f t="shared" si="103"/>
        <v>0</v>
      </c>
      <c r="LQ98" s="631">
        <f t="shared" si="103"/>
        <v>0</v>
      </c>
      <c r="LR98" s="631">
        <f t="shared" si="103"/>
        <v>0</v>
      </c>
      <c r="LS98" s="631">
        <f t="shared" si="103"/>
        <v>0</v>
      </c>
      <c r="LT98" s="631">
        <f t="shared" si="104"/>
        <v>0</v>
      </c>
      <c r="LU98" s="631">
        <f t="shared" si="104"/>
        <v>0</v>
      </c>
      <c r="LV98" s="631">
        <f t="shared" si="104"/>
        <v>0</v>
      </c>
      <c r="LW98" s="631">
        <f t="shared" si="104"/>
        <v>0</v>
      </c>
      <c r="LX98" s="631">
        <f t="shared" si="104"/>
        <v>0</v>
      </c>
      <c r="LY98" s="631">
        <f t="shared" si="104"/>
        <v>0</v>
      </c>
      <c r="LZ98" s="631">
        <f t="shared" si="104"/>
        <v>0</v>
      </c>
      <c r="MA98" s="631">
        <f t="shared" si="104"/>
        <v>0</v>
      </c>
      <c r="MB98" s="631">
        <f t="shared" si="104"/>
        <v>0</v>
      </c>
      <c r="MC98" s="631">
        <f t="shared" si="104"/>
        <v>0</v>
      </c>
      <c r="MD98" s="631">
        <f t="shared" si="105"/>
        <v>0</v>
      </c>
      <c r="ME98" s="631">
        <f t="shared" si="105"/>
        <v>0</v>
      </c>
      <c r="MF98" s="631">
        <f t="shared" si="105"/>
        <v>0</v>
      </c>
      <c r="MG98" s="631">
        <f t="shared" si="105"/>
        <v>0</v>
      </c>
      <c r="MH98" s="631">
        <f t="shared" si="105"/>
        <v>0</v>
      </c>
      <c r="MI98" s="631">
        <f t="shared" si="105"/>
        <v>0</v>
      </c>
      <c r="MJ98" s="631">
        <f t="shared" si="105"/>
        <v>0</v>
      </c>
      <c r="MK98" s="631">
        <f t="shared" si="105"/>
        <v>0</v>
      </c>
      <c r="ML98" s="631">
        <f t="shared" si="105"/>
        <v>0</v>
      </c>
      <c r="MM98" s="631">
        <f t="shared" si="105"/>
        <v>0</v>
      </c>
      <c r="MN98" s="631">
        <f t="shared" si="106"/>
        <v>0</v>
      </c>
      <c r="MO98" s="631">
        <f t="shared" si="106"/>
        <v>0</v>
      </c>
      <c r="MP98" s="631">
        <f t="shared" si="106"/>
        <v>0</v>
      </c>
      <c r="MQ98" s="631">
        <f t="shared" si="106"/>
        <v>0</v>
      </c>
      <c r="MR98" s="631">
        <f t="shared" si="106"/>
        <v>0</v>
      </c>
      <c r="MS98" s="631">
        <f t="shared" si="106"/>
        <v>0</v>
      </c>
      <c r="MT98" s="631">
        <f t="shared" si="106"/>
        <v>0</v>
      </c>
      <c r="MU98" s="631">
        <f t="shared" si="106"/>
        <v>0</v>
      </c>
      <c r="MV98" s="631">
        <f t="shared" si="106"/>
        <v>0</v>
      </c>
      <c r="MW98" s="631">
        <f t="shared" si="106"/>
        <v>0</v>
      </c>
      <c r="MX98" s="631">
        <f t="shared" si="107"/>
        <v>0</v>
      </c>
      <c r="MY98" s="631">
        <f t="shared" si="107"/>
        <v>0</v>
      </c>
      <c r="MZ98" s="631">
        <f t="shared" si="107"/>
        <v>0</v>
      </c>
      <c r="NA98" s="631">
        <f t="shared" si="107"/>
        <v>0</v>
      </c>
      <c r="NB98" s="631">
        <f t="shared" si="107"/>
        <v>0</v>
      </c>
      <c r="NC98" s="631">
        <f t="shared" si="107"/>
        <v>0</v>
      </c>
    </row>
    <row r="99" spans="1:367">
      <c r="A99" s="496" t="s">
        <v>85</v>
      </c>
      <c r="B99" s="496" t="s">
        <v>178</v>
      </c>
      <c r="C99" s="497">
        <v>2.6294219999999999</v>
      </c>
      <c r="D99" s="497">
        <v>0.297043</v>
      </c>
      <c r="E99" s="362">
        <f t="shared" si="51"/>
        <v>1.7341118356218924E-3</v>
      </c>
      <c r="F99" s="363">
        <f t="shared" si="52"/>
        <v>8.9164149770004815E-4</v>
      </c>
      <c r="G99" s="498">
        <f>E99*Dichtheden!$V$70</f>
        <v>89.339499565984013</v>
      </c>
      <c r="H99" s="499">
        <f>IF(C99=0,0,ROUND(IF((G99/2)/Dichtheden!$C$3&lt;1,1,(G99/2)/Dichtheden!$C$3),0))</f>
        <v>1</v>
      </c>
      <c r="I99" s="498">
        <f>E99*Dichtheden!$AJ$70</f>
        <v>14.889916594330669</v>
      </c>
      <c r="J99" s="499">
        <f>IF(C99=0,0,ROUND(IF((I99/2)/Dichtheden!$D$3&lt;1,1,(I99/2)/Dichtheden!$D$3),0))</f>
        <v>1</v>
      </c>
      <c r="K99" s="498">
        <f t="shared" si="116"/>
        <v>44.669749782992007</v>
      </c>
      <c r="L99" s="500">
        <f t="shared" si="22"/>
        <v>44.669749782992007</v>
      </c>
      <c r="M99" s="498">
        <f>IF(D99=0,0,IF((D99*Dichtheden!$G$4)&lt;25,25,D99*Dichtheden!$G$4))</f>
        <v>66.834675000000004</v>
      </c>
      <c r="N99" s="499">
        <f>D99*Dichtheden!$H$4</f>
        <v>10.396504999999999</v>
      </c>
      <c r="O99" s="501"/>
      <c r="P99" s="501"/>
      <c r="Q99" s="502">
        <f>E99*Dichtheden!$AS$68</f>
        <v>65.887880929913209</v>
      </c>
      <c r="R99" s="495">
        <f>IF(Q99=0,0,ROUND(IF((Q99/2)/Dichtheden!$C$3&lt;1,1,(Q99/2)/Dichtheden!$C$3),0))</f>
        <v>1</v>
      </c>
      <c r="S99" s="502">
        <f>E99*Dichtheden!$AY$68</f>
        <v>3.6480295656110138</v>
      </c>
      <c r="T99" s="495">
        <f>IF(Q99=0,0,ROUND(IF((S99/2)/Dichtheden!$D$3&lt;1,1,(S99/2)/Dichtheden!$D$3),0))</f>
        <v>1</v>
      </c>
      <c r="U99" s="502">
        <f>D99*Dichtheden!$G$5</f>
        <v>64.755374000000003</v>
      </c>
      <c r="V99" s="502">
        <f>D99*Dichtheden!$H$5</f>
        <v>4.4556449999999996</v>
      </c>
      <c r="X99" s="630"/>
      <c r="AA99" s="628">
        <f t="shared" si="108"/>
        <v>0</v>
      </c>
      <c r="AB99" s="628">
        <f t="shared" si="108"/>
        <v>0</v>
      </c>
      <c r="AC99" s="628">
        <f t="shared" si="108"/>
        <v>0</v>
      </c>
      <c r="AD99" s="628">
        <f t="shared" si="108"/>
        <v>0</v>
      </c>
      <c r="AE99" s="628">
        <f t="shared" si="108"/>
        <v>0</v>
      </c>
      <c r="AF99" s="628">
        <f t="shared" si="108"/>
        <v>2.6294219999999999</v>
      </c>
      <c r="AG99" s="628">
        <f t="shared" si="108"/>
        <v>0</v>
      </c>
      <c r="AH99" s="628">
        <f t="shared" si="108"/>
        <v>0</v>
      </c>
      <c r="AI99" s="628">
        <f t="shared" si="108"/>
        <v>0</v>
      </c>
      <c r="AJ99" s="628">
        <f t="shared" si="108"/>
        <v>0</v>
      </c>
      <c r="AK99" s="628">
        <f t="shared" si="108"/>
        <v>0</v>
      </c>
      <c r="AL99" s="628">
        <f t="shared" si="108"/>
        <v>0</v>
      </c>
      <c r="AM99" s="628">
        <f t="shared" si="108"/>
        <v>0</v>
      </c>
      <c r="AN99" s="628">
        <f t="shared" si="108"/>
        <v>0</v>
      </c>
      <c r="AO99" s="628">
        <f t="shared" si="108"/>
        <v>0</v>
      </c>
      <c r="AP99" s="628">
        <f t="shared" si="108"/>
        <v>0</v>
      </c>
      <c r="AQ99" s="628">
        <f t="shared" si="117"/>
        <v>0</v>
      </c>
      <c r="AR99" s="628">
        <f t="shared" si="117"/>
        <v>0</v>
      </c>
      <c r="AS99" s="628">
        <f t="shared" si="117"/>
        <v>0</v>
      </c>
      <c r="AT99" s="628">
        <f t="shared" si="117"/>
        <v>0</v>
      </c>
      <c r="AU99" s="628">
        <f t="shared" si="117"/>
        <v>0</v>
      </c>
      <c r="AV99" s="628">
        <f t="shared" si="117"/>
        <v>0</v>
      </c>
      <c r="AW99" s="628">
        <f t="shared" si="117"/>
        <v>0</v>
      </c>
      <c r="AX99" s="628">
        <f t="shared" si="117"/>
        <v>0</v>
      </c>
      <c r="AY99" s="628">
        <f t="shared" si="117"/>
        <v>0</v>
      </c>
      <c r="AZ99" s="628">
        <f t="shared" si="117"/>
        <v>0</v>
      </c>
      <c r="BA99" s="628">
        <f t="shared" si="117"/>
        <v>0</v>
      </c>
      <c r="BB99" s="628">
        <f t="shared" si="117"/>
        <v>0</v>
      </c>
      <c r="BC99" s="628">
        <f t="shared" si="117"/>
        <v>0</v>
      </c>
      <c r="BD99" s="628">
        <f t="shared" si="117"/>
        <v>0</v>
      </c>
      <c r="BE99" s="628">
        <f t="shared" si="117"/>
        <v>0</v>
      </c>
      <c r="BF99" s="628">
        <f t="shared" si="66"/>
        <v>0</v>
      </c>
      <c r="BG99" s="628">
        <f t="shared" si="109"/>
        <v>0</v>
      </c>
      <c r="BH99" s="628">
        <f t="shared" si="109"/>
        <v>0</v>
      </c>
      <c r="BI99" s="628">
        <f t="shared" si="109"/>
        <v>0</v>
      </c>
      <c r="BJ99" s="628">
        <f t="shared" si="109"/>
        <v>0</v>
      </c>
      <c r="BK99" s="628">
        <f t="shared" si="109"/>
        <v>0</v>
      </c>
      <c r="BL99" s="628">
        <f t="shared" si="109"/>
        <v>0</v>
      </c>
      <c r="BM99" s="628">
        <f t="shared" si="109"/>
        <v>0</v>
      </c>
      <c r="BN99" s="628">
        <f t="shared" si="109"/>
        <v>0</v>
      </c>
      <c r="BO99" s="628">
        <f t="shared" si="109"/>
        <v>0</v>
      </c>
      <c r="BP99" s="628">
        <f t="shared" si="109"/>
        <v>0</v>
      </c>
      <c r="BQ99" s="628">
        <f t="shared" si="109"/>
        <v>0</v>
      </c>
      <c r="BR99" s="628">
        <f t="shared" si="109"/>
        <v>0</v>
      </c>
      <c r="BS99" s="628">
        <f t="shared" si="109"/>
        <v>0</v>
      </c>
      <c r="BT99" s="628">
        <f t="shared" si="109"/>
        <v>0</v>
      </c>
      <c r="BU99" s="628">
        <f t="shared" si="109"/>
        <v>0</v>
      </c>
      <c r="BV99" s="628">
        <f t="shared" si="109"/>
        <v>0</v>
      </c>
      <c r="BW99" s="628">
        <f t="shared" si="110"/>
        <v>0</v>
      </c>
      <c r="BX99" s="628">
        <f t="shared" si="110"/>
        <v>0</v>
      </c>
      <c r="BY99" s="628">
        <f t="shared" si="110"/>
        <v>0</v>
      </c>
      <c r="BZ99" s="628">
        <f t="shared" si="110"/>
        <v>0</v>
      </c>
      <c r="CA99" s="628">
        <f t="shared" si="110"/>
        <v>0</v>
      </c>
      <c r="CB99" s="628">
        <f t="shared" si="110"/>
        <v>0</v>
      </c>
      <c r="CC99" s="628">
        <f t="shared" si="110"/>
        <v>0</v>
      </c>
      <c r="CD99" s="628">
        <f t="shared" si="110"/>
        <v>0</v>
      </c>
      <c r="CE99" s="628"/>
      <c r="CF99" s="628">
        <f t="shared" si="111"/>
        <v>0</v>
      </c>
      <c r="CG99" s="628">
        <f t="shared" si="111"/>
        <v>0</v>
      </c>
      <c r="CH99" s="628">
        <f t="shared" si="111"/>
        <v>0</v>
      </c>
      <c r="CI99" s="628">
        <f t="shared" si="111"/>
        <v>0</v>
      </c>
      <c r="CJ99" s="628">
        <f t="shared" si="111"/>
        <v>0</v>
      </c>
      <c r="CK99" s="628">
        <f t="shared" si="111"/>
        <v>0.297043</v>
      </c>
      <c r="CL99" s="628">
        <f t="shared" si="111"/>
        <v>0</v>
      </c>
      <c r="CM99" s="628">
        <f t="shared" si="111"/>
        <v>0</v>
      </c>
      <c r="CN99" s="628">
        <f t="shared" si="111"/>
        <v>0</v>
      </c>
      <c r="CO99" s="628">
        <f t="shared" si="111"/>
        <v>0</v>
      </c>
      <c r="CP99" s="628">
        <f t="shared" si="111"/>
        <v>0</v>
      </c>
      <c r="CQ99" s="628">
        <f t="shared" si="111"/>
        <v>0</v>
      </c>
      <c r="CR99" s="628">
        <f t="shared" si="111"/>
        <v>0</v>
      </c>
      <c r="CS99" s="628">
        <f t="shared" si="111"/>
        <v>0</v>
      </c>
      <c r="CT99" s="628">
        <f t="shared" si="111"/>
        <v>0</v>
      </c>
      <c r="CU99" s="628">
        <f t="shared" si="111"/>
        <v>0</v>
      </c>
      <c r="CV99" s="628">
        <f t="shared" si="118"/>
        <v>0</v>
      </c>
      <c r="CW99" s="628">
        <f t="shared" si="118"/>
        <v>0</v>
      </c>
      <c r="CX99" s="628">
        <f t="shared" si="118"/>
        <v>0</v>
      </c>
      <c r="CY99" s="628">
        <f t="shared" si="118"/>
        <v>0</v>
      </c>
      <c r="CZ99" s="628">
        <f t="shared" si="118"/>
        <v>0</v>
      </c>
      <c r="DA99" s="628">
        <f t="shared" si="118"/>
        <v>0</v>
      </c>
      <c r="DB99" s="628">
        <f t="shared" si="118"/>
        <v>0</v>
      </c>
      <c r="DC99" s="628">
        <f t="shared" si="118"/>
        <v>0</v>
      </c>
      <c r="DD99" s="628">
        <f t="shared" si="118"/>
        <v>0</v>
      </c>
      <c r="DE99" s="628">
        <f t="shared" si="118"/>
        <v>0</v>
      </c>
      <c r="DF99" s="628">
        <f t="shared" si="118"/>
        <v>0</v>
      </c>
      <c r="DG99" s="628">
        <f t="shared" si="118"/>
        <v>0</v>
      </c>
      <c r="DH99" s="628">
        <f t="shared" si="118"/>
        <v>0</v>
      </c>
      <c r="DI99" s="628">
        <f t="shared" si="118"/>
        <v>0</v>
      </c>
      <c r="DJ99" s="628">
        <f t="shared" si="118"/>
        <v>0</v>
      </c>
      <c r="DK99" s="628">
        <f t="shared" si="69"/>
        <v>0</v>
      </c>
      <c r="DL99" s="628">
        <f t="shared" si="112"/>
        <v>0</v>
      </c>
      <c r="DM99" s="628">
        <f t="shared" si="112"/>
        <v>0</v>
      </c>
      <c r="DN99" s="628">
        <f t="shared" si="112"/>
        <v>0</v>
      </c>
      <c r="DO99" s="628">
        <f t="shared" si="112"/>
        <v>0</v>
      </c>
      <c r="DP99" s="628">
        <f t="shared" si="112"/>
        <v>0</v>
      </c>
      <c r="DQ99" s="628">
        <f t="shared" si="112"/>
        <v>0</v>
      </c>
      <c r="DR99" s="628">
        <f t="shared" si="112"/>
        <v>0</v>
      </c>
      <c r="DS99" s="628">
        <f t="shared" si="112"/>
        <v>0</v>
      </c>
      <c r="DT99" s="628">
        <f t="shared" si="112"/>
        <v>0</v>
      </c>
      <c r="DU99" s="628">
        <f t="shared" si="112"/>
        <v>0</v>
      </c>
      <c r="DV99" s="628">
        <f t="shared" si="112"/>
        <v>0</v>
      </c>
      <c r="DW99" s="628">
        <f t="shared" si="112"/>
        <v>0</v>
      </c>
      <c r="DX99" s="628">
        <f t="shared" si="112"/>
        <v>0</v>
      </c>
      <c r="DY99" s="628">
        <f t="shared" si="112"/>
        <v>0</v>
      </c>
      <c r="DZ99" s="628">
        <f t="shared" si="112"/>
        <v>0</v>
      </c>
      <c r="EA99" s="628">
        <f t="shared" si="112"/>
        <v>0</v>
      </c>
      <c r="EB99" s="628">
        <f t="shared" si="113"/>
        <v>0</v>
      </c>
      <c r="EC99" s="628">
        <f t="shared" si="113"/>
        <v>0</v>
      </c>
      <c r="ED99" s="628">
        <f t="shared" si="113"/>
        <v>0</v>
      </c>
      <c r="EE99" s="628">
        <f t="shared" si="113"/>
        <v>0</v>
      </c>
      <c r="EF99" s="628">
        <f t="shared" si="113"/>
        <v>0</v>
      </c>
      <c r="EG99" s="628">
        <f t="shared" si="113"/>
        <v>0</v>
      </c>
      <c r="EH99" s="628">
        <f t="shared" si="113"/>
        <v>0</v>
      </c>
      <c r="EI99" s="628">
        <f t="shared" si="113"/>
        <v>0</v>
      </c>
      <c r="EJ99" s="631"/>
      <c r="EK99" s="631">
        <f t="shared" si="119"/>
        <v>0</v>
      </c>
      <c r="EL99" s="631">
        <f t="shared" si="119"/>
        <v>0</v>
      </c>
      <c r="EM99" s="631">
        <f t="shared" si="119"/>
        <v>0</v>
      </c>
      <c r="EN99" s="631">
        <f t="shared" si="119"/>
        <v>0</v>
      </c>
      <c r="EO99" s="631">
        <f t="shared" si="119"/>
        <v>0</v>
      </c>
      <c r="EP99" s="631">
        <f t="shared" si="119"/>
        <v>1</v>
      </c>
      <c r="EQ99" s="631">
        <f t="shared" si="119"/>
        <v>0</v>
      </c>
      <c r="ER99" s="631">
        <f t="shared" si="119"/>
        <v>0</v>
      </c>
      <c r="ES99" s="631">
        <f t="shared" si="119"/>
        <v>0</v>
      </c>
      <c r="ET99" s="631">
        <f t="shared" si="119"/>
        <v>0</v>
      </c>
      <c r="EU99" s="631">
        <f t="shared" si="119"/>
        <v>0</v>
      </c>
      <c r="EV99" s="631">
        <f t="shared" si="119"/>
        <v>0</v>
      </c>
      <c r="EW99" s="631">
        <f t="shared" si="119"/>
        <v>0</v>
      </c>
      <c r="EX99" s="631">
        <f t="shared" si="119"/>
        <v>0</v>
      </c>
      <c r="EY99" s="631">
        <f t="shared" si="119"/>
        <v>0</v>
      </c>
      <c r="EZ99" s="631">
        <f t="shared" si="71"/>
        <v>0</v>
      </c>
      <c r="FA99" s="631">
        <f t="shared" si="71"/>
        <v>0</v>
      </c>
      <c r="FB99" s="631">
        <f t="shared" si="71"/>
        <v>0</v>
      </c>
      <c r="FC99" s="631">
        <f t="shared" si="71"/>
        <v>0</v>
      </c>
      <c r="FD99" s="631">
        <f t="shared" si="114"/>
        <v>0</v>
      </c>
      <c r="FE99" s="631">
        <f t="shared" si="114"/>
        <v>0</v>
      </c>
      <c r="FF99" s="631">
        <f t="shared" si="114"/>
        <v>0</v>
      </c>
      <c r="FG99" s="631">
        <f t="shared" si="114"/>
        <v>0</v>
      </c>
      <c r="FH99" s="631">
        <f t="shared" si="114"/>
        <v>0</v>
      </c>
      <c r="FI99" s="631">
        <f t="shared" si="114"/>
        <v>0</v>
      </c>
      <c r="FJ99" s="631">
        <f t="shared" si="114"/>
        <v>0</v>
      </c>
      <c r="FK99" s="631">
        <f t="shared" si="114"/>
        <v>0</v>
      </c>
      <c r="FL99" s="631">
        <f t="shared" si="114"/>
        <v>0</v>
      </c>
      <c r="FM99" s="631">
        <f t="shared" si="114"/>
        <v>0</v>
      </c>
      <c r="FN99" s="631">
        <f t="shared" si="114"/>
        <v>0</v>
      </c>
      <c r="FO99" s="631">
        <f t="shared" si="114"/>
        <v>0</v>
      </c>
      <c r="FP99" s="631">
        <f t="shared" si="114"/>
        <v>0</v>
      </c>
      <c r="FQ99" s="631">
        <f t="shared" si="114"/>
        <v>0</v>
      </c>
      <c r="FR99" s="631">
        <f t="shared" si="114"/>
        <v>0</v>
      </c>
      <c r="FS99" s="631">
        <f t="shared" si="114"/>
        <v>0</v>
      </c>
      <c r="FT99" s="631">
        <f t="shared" si="94"/>
        <v>0</v>
      </c>
      <c r="FU99" s="631">
        <f t="shared" si="94"/>
        <v>0</v>
      </c>
      <c r="FV99" s="631">
        <f t="shared" si="81"/>
        <v>0</v>
      </c>
      <c r="FW99" s="631">
        <f t="shared" si="81"/>
        <v>0</v>
      </c>
      <c r="FX99" s="631">
        <f t="shared" si="81"/>
        <v>0</v>
      </c>
      <c r="FY99" s="631">
        <f t="shared" si="81"/>
        <v>0</v>
      </c>
      <c r="FZ99" s="631">
        <f t="shared" si="81"/>
        <v>0</v>
      </c>
      <c r="GA99" s="631">
        <f t="shared" si="81"/>
        <v>0</v>
      </c>
      <c r="GB99" s="631">
        <f t="shared" si="81"/>
        <v>0</v>
      </c>
      <c r="GC99" s="631">
        <f t="shared" si="81"/>
        <v>0</v>
      </c>
      <c r="GD99" s="631">
        <f t="shared" si="81"/>
        <v>0</v>
      </c>
      <c r="GE99" s="631">
        <f t="shared" si="81"/>
        <v>0</v>
      </c>
      <c r="GF99" s="631">
        <f t="shared" si="81"/>
        <v>0</v>
      </c>
      <c r="GG99" s="631">
        <f t="shared" si="81"/>
        <v>0</v>
      </c>
      <c r="GH99" s="631">
        <f t="shared" si="81"/>
        <v>0</v>
      </c>
      <c r="GI99" s="631">
        <f t="shared" si="95"/>
        <v>0</v>
      </c>
      <c r="GJ99" s="631">
        <f t="shared" si="95"/>
        <v>0</v>
      </c>
      <c r="GK99" s="631">
        <f t="shared" si="95"/>
        <v>0</v>
      </c>
      <c r="GL99" s="631">
        <f t="shared" si="95"/>
        <v>0</v>
      </c>
      <c r="GM99" s="631">
        <f t="shared" si="95"/>
        <v>0</v>
      </c>
      <c r="GN99" s="631">
        <f t="shared" si="95"/>
        <v>0</v>
      </c>
      <c r="GO99" s="631"/>
      <c r="GP99" s="631">
        <f t="shared" si="120"/>
        <v>0</v>
      </c>
      <c r="GQ99" s="631">
        <f t="shared" si="120"/>
        <v>0</v>
      </c>
      <c r="GR99" s="631">
        <f t="shared" si="120"/>
        <v>0</v>
      </c>
      <c r="GS99" s="631">
        <f t="shared" si="120"/>
        <v>0</v>
      </c>
      <c r="GT99" s="631">
        <f t="shared" si="120"/>
        <v>0</v>
      </c>
      <c r="GU99" s="631">
        <f t="shared" si="120"/>
        <v>1</v>
      </c>
      <c r="GV99" s="631">
        <f t="shared" si="120"/>
        <v>0</v>
      </c>
      <c r="GW99" s="631">
        <f t="shared" si="120"/>
        <v>0</v>
      </c>
      <c r="GX99" s="631">
        <f t="shared" si="120"/>
        <v>0</v>
      </c>
      <c r="GY99" s="631">
        <f t="shared" si="120"/>
        <v>0</v>
      </c>
      <c r="GZ99" s="631">
        <f t="shared" si="120"/>
        <v>0</v>
      </c>
      <c r="HA99" s="631">
        <f t="shared" si="120"/>
        <v>0</v>
      </c>
      <c r="HB99" s="631">
        <f t="shared" si="120"/>
        <v>0</v>
      </c>
      <c r="HC99" s="631">
        <f t="shared" si="120"/>
        <v>0</v>
      </c>
      <c r="HD99" s="631">
        <f t="shared" si="120"/>
        <v>0</v>
      </c>
      <c r="HE99" s="631">
        <f t="shared" si="121"/>
        <v>0</v>
      </c>
      <c r="HF99" s="631">
        <f t="shared" si="121"/>
        <v>0</v>
      </c>
      <c r="HG99" s="631">
        <f t="shared" si="121"/>
        <v>0</v>
      </c>
      <c r="HH99" s="631">
        <f t="shared" si="121"/>
        <v>0</v>
      </c>
      <c r="HI99" s="631">
        <f t="shared" si="121"/>
        <v>0</v>
      </c>
      <c r="HJ99" s="631">
        <f t="shared" si="121"/>
        <v>0</v>
      </c>
      <c r="HK99" s="631">
        <f t="shared" si="121"/>
        <v>0</v>
      </c>
      <c r="HL99" s="631">
        <f t="shared" si="121"/>
        <v>0</v>
      </c>
      <c r="HM99" s="631">
        <f t="shared" si="121"/>
        <v>0</v>
      </c>
      <c r="HN99" s="631">
        <f t="shared" si="121"/>
        <v>0</v>
      </c>
      <c r="HO99" s="631">
        <f t="shared" si="121"/>
        <v>0</v>
      </c>
      <c r="HP99" s="631">
        <f t="shared" si="121"/>
        <v>0</v>
      </c>
      <c r="HQ99" s="631">
        <f t="shared" si="121"/>
        <v>0</v>
      </c>
      <c r="HR99" s="631">
        <f t="shared" si="79"/>
        <v>0</v>
      </c>
      <c r="HS99" s="631">
        <f t="shared" si="79"/>
        <v>0</v>
      </c>
      <c r="HT99" s="631">
        <f t="shared" si="79"/>
        <v>0</v>
      </c>
      <c r="HU99" s="631">
        <f t="shared" si="79"/>
        <v>0</v>
      </c>
      <c r="HV99" s="631">
        <f t="shared" si="122"/>
        <v>0</v>
      </c>
      <c r="HW99" s="631">
        <f t="shared" si="122"/>
        <v>0</v>
      </c>
      <c r="HX99" s="631">
        <f t="shared" si="122"/>
        <v>0</v>
      </c>
      <c r="HY99" s="631">
        <f t="shared" si="122"/>
        <v>0</v>
      </c>
      <c r="HZ99" s="631">
        <f t="shared" si="122"/>
        <v>0</v>
      </c>
      <c r="IA99" s="631">
        <f t="shared" si="122"/>
        <v>0</v>
      </c>
      <c r="IB99" s="631">
        <f t="shared" si="122"/>
        <v>0</v>
      </c>
      <c r="IC99" s="631">
        <f t="shared" si="122"/>
        <v>0</v>
      </c>
      <c r="ID99" s="631">
        <f t="shared" si="122"/>
        <v>0</v>
      </c>
      <c r="IE99" s="631">
        <f t="shared" si="122"/>
        <v>0</v>
      </c>
      <c r="IF99" s="631">
        <f t="shared" si="122"/>
        <v>0</v>
      </c>
      <c r="IG99" s="631">
        <f t="shared" si="122"/>
        <v>0</v>
      </c>
      <c r="IH99" s="631">
        <f t="shared" si="122"/>
        <v>0</v>
      </c>
      <c r="II99" s="631">
        <f t="shared" si="74"/>
        <v>0</v>
      </c>
      <c r="IJ99" s="631">
        <f t="shared" si="74"/>
        <v>0</v>
      </c>
      <c r="IK99" s="631">
        <f t="shared" si="74"/>
        <v>0</v>
      </c>
      <c r="IL99" s="631">
        <f t="shared" si="74"/>
        <v>0</v>
      </c>
      <c r="IM99" s="631">
        <f t="shared" si="74"/>
        <v>0</v>
      </c>
      <c r="IN99" s="631">
        <f t="shared" si="74"/>
        <v>0</v>
      </c>
      <c r="IO99" s="631">
        <f t="shared" si="74"/>
        <v>0</v>
      </c>
      <c r="IP99" s="631">
        <f t="shared" si="74"/>
        <v>0</v>
      </c>
      <c r="IQ99" s="631">
        <f t="shared" si="74"/>
        <v>0</v>
      </c>
      <c r="IR99" s="631">
        <f t="shared" si="74"/>
        <v>0</v>
      </c>
      <c r="IS99" s="631">
        <f t="shared" si="115"/>
        <v>0</v>
      </c>
      <c r="IT99" s="631"/>
      <c r="IU99" s="631">
        <f t="shared" si="96"/>
        <v>0</v>
      </c>
      <c r="IV99" s="631">
        <f t="shared" si="96"/>
        <v>0</v>
      </c>
      <c r="IW99" s="631">
        <f t="shared" si="96"/>
        <v>0</v>
      </c>
      <c r="IX99" s="631">
        <f t="shared" si="96"/>
        <v>0</v>
      </c>
      <c r="IY99" s="631">
        <f t="shared" si="96"/>
        <v>0</v>
      </c>
      <c r="IZ99" s="631">
        <f t="shared" si="96"/>
        <v>66.834675000000004</v>
      </c>
      <c r="JA99" s="631">
        <f t="shared" si="96"/>
        <v>0</v>
      </c>
      <c r="JB99" s="631">
        <f t="shared" si="96"/>
        <v>0</v>
      </c>
      <c r="JC99" s="631">
        <f t="shared" si="96"/>
        <v>0</v>
      </c>
      <c r="JD99" s="631">
        <f t="shared" si="96"/>
        <v>0</v>
      </c>
      <c r="JE99" s="631">
        <f t="shared" si="97"/>
        <v>0</v>
      </c>
      <c r="JF99" s="631">
        <f t="shared" si="97"/>
        <v>0</v>
      </c>
      <c r="JG99" s="631">
        <f t="shared" si="97"/>
        <v>0</v>
      </c>
      <c r="JH99" s="631">
        <f t="shared" si="97"/>
        <v>0</v>
      </c>
      <c r="JI99" s="631">
        <f t="shared" si="97"/>
        <v>0</v>
      </c>
      <c r="JJ99" s="631">
        <f t="shared" si="97"/>
        <v>0</v>
      </c>
      <c r="JK99" s="631">
        <f t="shared" si="97"/>
        <v>0</v>
      </c>
      <c r="JL99" s="631">
        <f t="shared" si="97"/>
        <v>0</v>
      </c>
      <c r="JM99" s="631">
        <f t="shared" si="97"/>
        <v>0</v>
      </c>
      <c r="JN99" s="631">
        <f t="shared" si="97"/>
        <v>0</v>
      </c>
      <c r="JO99" s="631">
        <f t="shared" si="98"/>
        <v>0</v>
      </c>
      <c r="JP99" s="631">
        <f t="shared" si="98"/>
        <v>0</v>
      </c>
      <c r="JQ99" s="631">
        <f t="shared" si="98"/>
        <v>0</v>
      </c>
      <c r="JR99" s="631">
        <f t="shared" si="98"/>
        <v>0</v>
      </c>
      <c r="JS99" s="631">
        <f t="shared" si="98"/>
        <v>0</v>
      </c>
      <c r="JT99" s="631">
        <f t="shared" si="98"/>
        <v>0</v>
      </c>
      <c r="JU99" s="631">
        <f t="shared" si="98"/>
        <v>0</v>
      </c>
      <c r="JV99" s="631">
        <f t="shared" si="98"/>
        <v>0</v>
      </c>
      <c r="JW99" s="631">
        <f t="shared" si="98"/>
        <v>0</v>
      </c>
      <c r="JX99" s="631">
        <f t="shared" si="98"/>
        <v>0</v>
      </c>
      <c r="JY99" s="631">
        <f t="shared" si="99"/>
        <v>0</v>
      </c>
      <c r="JZ99" s="631">
        <f t="shared" si="99"/>
        <v>0</v>
      </c>
      <c r="KA99" s="631">
        <f t="shared" si="99"/>
        <v>0</v>
      </c>
      <c r="KB99" s="631">
        <f t="shared" si="99"/>
        <v>0</v>
      </c>
      <c r="KC99" s="631">
        <f t="shared" si="99"/>
        <v>0</v>
      </c>
      <c r="KD99" s="631">
        <f t="shared" si="99"/>
        <v>0</v>
      </c>
      <c r="KE99" s="631">
        <f t="shared" si="99"/>
        <v>0</v>
      </c>
      <c r="KF99" s="631">
        <f t="shared" si="99"/>
        <v>0</v>
      </c>
      <c r="KG99" s="631">
        <f t="shared" si="99"/>
        <v>0</v>
      </c>
      <c r="KH99" s="631">
        <f t="shared" si="99"/>
        <v>0</v>
      </c>
      <c r="KI99" s="631">
        <f t="shared" si="100"/>
        <v>0</v>
      </c>
      <c r="KJ99" s="631">
        <f t="shared" si="100"/>
        <v>0</v>
      </c>
      <c r="KK99" s="631">
        <f t="shared" si="100"/>
        <v>0</v>
      </c>
      <c r="KL99" s="631">
        <f t="shared" si="100"/>
        <v>0</v>
      </c>
      <c r="KM99" s="631">
        <f t="shared" si="100"/>
        <v>0</v>
      </c>
      <c r="KN99" s="631">
        <f t="shared" si="100"/>
        <v>0</v>
      </c>
      <c r="KO99" s="631">
        <f t="shared" si="100"/>
        <v>0</v>
      </c>
      <c r="KP99" s="631">
        <f t="shared" si="100"/>
        <v>0</v>
      </c>
      <c r="KQ99" s="631">
        <f t="shared" si="100"/>
        <v>0</v>
      </c>
      <c r="KR99" s="631">
        <f t="shared" si="100"/>
        <v>0</v>
      </c>
      <c r="KS99" s="631">
        <f t="shared" si="101"/>
        <v>0</v>
      </c>
      <c r="KT99" s="631">
        <f t="shared" si="101"/>
        <v>0</v>
      </c>
      <c r="KU99" s="631">
        <f t="shared" si="101"/>
        <v>0</v>
      </c>
      <c r="KV99" s="631">
        <f t="shared" si="101"/>
        <v>0</v>
      </c>
      <c r="KW99" s="631">
        <f t="shared" si="101"/>
        <v>0</v>
      </c>
      <c r="KX99" s="631">
        <f t="shared" si="101"/>
        <v>0</v>
      </c>
      <c r="KY99" s="631"/>
      <c r="KZ99" s="631">
        <f t="shared" si="102"/>
        <v>0</v>
      </c>
      <c r="LA99" s="631">
        <f t="shared" si="102"/>
        <v>0</v>
      </c>
      <c r="LB99" s="631">
        <f t="shared" si="102"/>
        <v>0</v>
      </c>
      <c r="LC99" s="631">
        <f t="shared" si="102"/>
        <v>0</v>
      </c>
      <c r="LD99" s="631">
        <f t="shared" si="102"/>
        <v>0</v>
      </c>
      <c r="LE99" s="631">
        <f t="shared" si="102"/>
        <v>10.396504999999999</v>
      </c>
      <c r="LF99" s="631">
        <f t="shared" si="102"/>
        <v>0</v>
      </c>
      <c r="LG99" s="631">
        <f t="shared" si="102"/>
        <v>0</v>
      </c>
      <c r="LH99" s="631">
        <f t="shared" si="102"/>
        <v>0</v>
      </c>
      <c r="LI99" s="631">
        <f t="shared" si="102"/>
        <v>0</v>
      </c>
      <c r="LJ99" s="631">
        <f t="shared" si="103"/>
        <v>0</v>
      </c>
      <c r="LK99" s="631">
        <f t="shared" si="103"/>
        <v>0</v>
      </c>
      <c r="LL99" s="631">
        <f t="shared" si="103"/>
        <v>0</v>
      </c>
      <c r="LM99" s="631">
        <f t="shared" si="103"/>
        <v>0</v>
      </c>
      <c r="LN99" s="631">
        <f t="shared" si="103"/>
        <v>0</v>
      </c>
      <c r="LO99" s="631">
        <f t="shared" si="103"/>
        <v>0</v>
      </c>
      <c r="LP99" s="631">
        <f t="shared" si="103"/>
        <v>0</v>
      </c>
      <c r="LQ99" s="631">
        <f t="shared" si="103"/>
        <v>0</v>
      </c>
      <c r="LR99" s="631">
        <f t="shared" si="103"/>
        <v>0</v>
      </c>
      <c r="LS99" s="631">
        <f t="shared" si="103"/>
        <v>0</v>
      </c>
      <c r="LT99" s="631">
        <f t="shared" si="104"/>
        <v>0</v>
      </c>
      <c r="LU99" s="631">
        <f t="shared" si="104"/>
        <v>0</v>
      </c>
      <c r="LV99" s="631">
        <f t="shared" si="104"/>
        <v>0</v>
      </c>
      <c r="LW99" s="631">
        <f t="shared" si="104"/>
        <v>0</v>
      </c>
      <c r="LX99" s="631">
        <f t="shared" si="104"/>
        <v>0</v>
      </c>
      <c r="LY99" s="631">
        <f t="shared" si="104"/>
        <v>0</v>
      </c>
      <c r="LZ99" s="631">
        <f t="shared" si="104"/>
        <v>0</v>
      </c>
      <c r="MA99" s="631">
        <f t="shared" si="104"/>
        <v>0</v>
      </c>
      <c r="MB99" s="631">
        <f t="shared" si="104"/>
        <v>0</v>
      </c>
      <c r="MC99" s="631">
        <f t="shared" si="104"/>
        <v>0</v>
      </c>
      <c r="MD99" s="631">
        <f t="shared" si="105"/>
        <v>0</v>
      </c>
      <c r="ME99" s="631">
        <f t="shared" si="105"/>
        <v>0</v>
      </c>
      <c r="MF99" s="631">
        <f t="shared" si="105"/>
        <v>0</v>
      </c>
      <c r="MG99" s="631">
        <f t="shared" si="105"/>
        <v>0</v>
      </c>
      <c r="MH99" s="631">
        <f t="shared" si="105"/>
        <v>0</v>
      </c>
      <c r="MI99" s="631">
        <f t="shared" si="105"/>
        <v>0</v>
      </c>
      <c r="MJ99" s="631">
        <f t="shared" si="105"/>
        <v>0</v>
      </c>
      <c r="MK99" s="631">
        <f t="shared" si="105"/>
        <v>0</v>
      </c>
      <c r="ML99" s="631">
        <f t="shared" si="105"/>
        <v>0</v>
      </c>
      <c r="MM99" s="631">
        <f t="shared" si="105"/>
        <v>0</v>
      </c>
      <c r="MN99" s="631">
        <f t="shared" si="106"/>
        <v>0</v>
      </c>
      <c r="MO99" s="631">
        <f t="shared" si="106"/>
        <v>0</v>
      </c>
      <c r="MP99" s="631">
        <f t="shared" si="106"/>
        <v>0</v>
      </c>
      <c r="MQ99" s="631">
        <f t="shared" si="106"/>
        <v>0</v>
      </c>
      <c r="MR99" s="631">
        <f t="shared" si="106"/>
        <v>0</v>
      </c>
      <c r="MS99" s="631">
        <f t="shared" si="106"/>
        <v>0</v>
      </c>
      <c r="MT99" s="631">
        <f t="shared" si="106"/>
        <v>0</v>
      </c>
      <c r="MU99" s="631">
        <f t="shared" si="106"/>
        <v>0</v>
      </c>
      <c r="MV99" s="631">
        <f t="shared" si="106"/>
        <v>0</v>
      </c>
      <c r="MW99" s="631">
        <f t="shared" si="106"/>
        <v>0</v>
      </c>
      <c r="MX99" s="631">
        <f t="shared" si="107"/>
        <v>0</v>
      </c>
      <c r="MY99" s="631">
        <f t="shared" si="107"/>
        <v>0</v>
      </c>
      <c r="MZ99" s="631">
        <f t="shared" si="107"/>
        <v>0</v>
      </c>
      <c r="NA99" s="631">
        <f t="shared" si="107"/>
        <v>0</v>
      </c>
      <c r="NB99" s="631">
        <f t="shared" si="107"/>
        <v>0</v>
      </c>
      <c r="NC99" s="631">
        <f t="shared" si="107"/>
        <v>0</v>
      </c>
    </row>
    <row r="100" spans="1:367">
      <c r="A100" s="503" t="s">
        <v>85</v>
      </c>
      <c r="B100" s="503" t="s">
        <v>179</v>
      </c>
      <c r="C100" s="497">
        <v>2.709247</v>
      </c>
      <c r="D100" s="497">
        <v>0.29200500000000001</v>
      </c>
      <c r="E100" s="362">
        <f t="shared" si="51"/>
        <v>1.7867566667971535E-3</v>
      </c>
      <c r="F100" s="363">
        <f t="shared" si="52"/>
        <v>8.7651880547901331E-4</v>
      </c>
      <c r="G100" s="498">
        <f>E100*Dichtheden!$V$70</f>
        <v>92.051702305922547</v>
      </c>
      <c r="H100" s="499">
        <f>IF(C100=0,0,ROUND(IF((G100/2)/Dichtheden!$C$3&lt;1,1,(G100/2)/Dichtheden!$C$3),0))</f>
        <v>1</v>
      </c>
      <c r="I100" s="498">
        <f>E100*Dichtheden!$AJ$70</f>
        <v>15.341950384320425</v>
      </c>
      <c r="J100" s="499">
        <f>IF(C100=0,0,ROUND(IF((I100/2)/Dichtheden!$D$3&lt;1,1,(I100/2)/Dichtheden!$D$3),0))</f>
        <v>1</v>
      </c>
      <c r="K100" s="498">
        <f t="shared" si="116"/>
        <v>46.025851152961273</v>
      </c>
      <c r="L100" s="500">
        <f t="shared" si="22"/>
        <v>46.025851152961273</v>
      </c>
      <c r="M100" s="498">
        <f>IF(D100=0,0,IF((D100*Dichtheden!$G$4)&lt;25,25,D100*Dichtheden!$G$4))</f>
        <v>65.701125000000005</v>
      </c>
      <c r="N100" s="499">
        <f>D100*Dichtheden!$H$4</f>
        <v>10.220175000000001</v>
      </c>
      <c r="O100" s="501"/>
      <c r="P100" s="501"/>
      <c r="Q100" s="502">
        <f>E100*Dichtheden!$AS$68</f>
        <v>67.888130450617879</v>
      </c>
      <c r="R100" s="495">
        <f>IF(Q100=0,0,ROUND(IF((Q100/2)/Dichtheden!$C$3&lt;1,1,(Q100/2)/Dichtheden!$C$3),0))</f>
        <v>1</v>
      </c>
      <c r="S100" s="502">
        <f>E100*Dichtheden!$AY$68</f>
        <v>3.7587778441585038</v>
      </c>
      <c r="T100" s="495">
        <f>IF(Q100=0,0,ROUND(IF((S100/2)/Dichtheden!$D$3&lt;1,1,(S100/2)/Dichtheden!$D$3),0))</f>
        <v>1</v>
      </c>
      <c r="U100" s="502">
        <f>D100*Dichtheden!$G$5</f>
        <v>63.657090000000004</v>
      </c>
      <c r="V100" s="502">
        <f>D100*Dichtheden!$H$5</f>
        <v>4.3800750000000006</v>
      </c>
      <c r="X100" s="630"/>
      <c r="AA100" s="628">
        <f t="shared" si="108"/>
        <v>0</v>
      </c>
      <c r="AB100" s="628">
        <f t="shared" si="108"/>
        <v>0</v>
      </c>
      <c r="AC100" s="628">
        <f t="shared" si="108"/>
        <v>0</v>
      </c>
      <c r="AD100" s="628">
        <f t="shared" si="108"/>
        <v>0</v>
      </c>
      <c r="AE100" s="628">
        <f t="shared" si="108"/>
        <v>0</v>
      </c>
      <c r="AF100" s="628">
        <f t="shared" si="108"/>
        <v>2.709247</v>
      </c>
      <c r="AG100" s="628">
        <f t="shared" si="108"/>
        <v>0</v>
      </c>
      <c r="AH100" s="628">
        <f t="shared" si="108"/>
        <v>0</v>
      </c>
      <c r="AI100" s="628">
        <f t="shared" si="108"/>
        <v>0</v>
      </c>
      <c r="AJ100" s="628">
        <f t="shared" si="108"/>
        <v>0</v>
      </c>
      <c r="AK100" s="628">
        <f t="shared" si="108"/>
        <v>0</v>
      </c>
      <c r="AL100" s="628">
        <f t="shared" si="108"/>
        <v>0</v>
      </c>
      <c r="AM100" s="628">
        <f t="shared" si="108"/>
        <v>0</v>
      </c>
      <c r="AN100" s="628">
        <f t="shared" si="108"/>
        <v>0</v>
      </c>
      <c r="AO100" s="628">
        <f t="shared" si="108"/>
        <v>0</v>
      </c>
      <c r="AP100" s="628">
        <f t="shared" si="108"/>
        <v>0</v>
      </c>
      <c r="AQ100" s="628">
        <f t="shared" si="117"/>
        <v>0</v>
      </c>
      <c r="AR100" s="628">
        <f t="shared" si="117"/>
        <v>0</v>
      </c>
      <c r="AS100" s="628">
        <f t="shared" si="117"/>
        <v>0</v>
      </c>
      <c r="AT100" s="628">
        <f t="shared" si="117"/>
        <v>0</v>
      </c>
      <c r="AU100" s="628">
        <f t="shared" si="117"/>
        <v>0</v>
      </c>
      <c r="AV100" s="628">
        <f t="shared" si="117"/>
        <v>0</v>
      </c>
      <c r="AW100" s="628">
        <f t="shared" si="117"/>
        <v>0</v>
      </c>
      <c r="AX100" s="628">
        <f t="shared" si="117"/>
        <v>0</v>
      </c>
      <c r="AY100" s="628">
        <f t="shared" si="117"/>
        <v>0</v>
      </c>
      <c r="AZ100" s="628">
        <f t="shared" si="117"/>
        <v>0</v>
      </c>
      <c r="BA100" s="628">
        <f t="shared" si="117"/>
        <v>0</v>
      </c>
      <c r="BB100" s="628">
        <f t="shared" si="117"/>
        <v>0</v>
      </c>
      <c r="BC100" s="628">
        <f t="shared" si="117"/>
        <v>0</v>
      </c>
      <c r="BD100" s="628">
        <f t="shared" si="117"/>
        <v>0</v>
      </c>
      <c r="BE100" s="628">
        <f t="shared" si="117"/>
        <v>0</v>
      </c>
      <c r="BF100" s="628">
        <f t="shared" si="66"/>
        <v>0</v>
      </c>
      <c r="BG100" s="628">
        <f t="shared" si="109"/>
        <v>0</v>
      </c>
      <c r="BH100" s="628">
        <f t="shared" si="109"/>
        <v>0</v>
      </c>
      <c r="BI100" s="628">
        <f t="shared" si="109"/>
        <v>0</v>
      </c>
      <c r="BJ100" s="628">
        <f t="shared" si="109"/>
        <v>0</v>
      </c>
      <c r="BK100" s="628">
        <f t="shared" si="109"/>
        <v>0</v>
      </c>
      <c r="BL100" s="628">
        <f t="shared" si="109"/>
        <v>0</v>
      </c>
      <c r="BM100" s="628">
        <f t="shared" si="109"/>
        <v>0</v>
      </c>
      <c r="BN100" s="628">
        <f t="shared" si="109"/>
        <v>0</v>
      </c>
      <c r="BO100" s="628">
        <f t="shared" si="109"/>
        <v>0</v>
      </c>
      <c r="BP100" s="628">
        <f t="shared" si="109"/>
        <v>0</v>
      </c>
      <c r="BQ100" s="628">
        <f t="shared" si="109"/>
        <v>0</v>
      </c>
      <c r="BR100" s="628">
        <f t="shared" si="109"/>
        <v>0</v>
      </c>
      <c r="BS100" s="628">
        <f t="shared" si="109"/>
        <v>0</v>
      </c>
      <c r="BT100" s="628">
        <f t="shared" si="109"/>
        <v>0</v>
      </c>
      <c r="BU100" s="628">
        <f t="shared" si="109"/>
        <v>0</v>
      </c>
      <c r="BV100" s="628">
        <f t="shared" si="109"/>
        <v>0</v>
      </c>
      <c r="BW100" s="628">
        <f t="shared" si="110"/>
        <v>0</v>
      </c>
      <c r="BX100" s="628">
        <f t="shared" si="110"/>
        <v>0</v>
      </c>
      <c r="BY100" s="628">
        <f t="shared" si="110"/>
        <v>0</v>
      </c>
      <c r="BZ100" s="628">
        <f t="shared" si="110"/>
        <v>0</v>
      </c>
      <c r="CA100" s="628">
        <f t="shared" si="110"/>
        <v>0</v>
      </c>
      <c r="CB100" s="628">
        <f t="shared" si="110"/>
        <v>0</v>
      </c>
      <c r="CC100" s="628">
        <f t="shared" si="110"/>
        <v>0</v>
      </c>
      <c r="CD100" s="628">
        <f t="shared" si="110"/>
        <v>0</v>
      </c>
      <c r="CE100" s="628"/>
      <c r="CF100" s="628">
        <f t="shared" si="111"/>
        <v>0</v>
      </c>
      <c r="CG100" s="628">
        <f t="shared" si="111"/>
        <v>0</v>
      </c>
      <c r="CH100" s="628">
        <f t="shared" si="111"/>
        <v>0</v>
      </c>
      <c r="CI100" s="628">
        <f t="shared" si="111"/>
        <v>0</v>
      </c>
      <c r="CJ100" s="628">
        <f t="shared" si="111"/>
        <v>0</v>
      </c>
      <c r="CK100" s="628">
        <f t="shared" si="111"/>
        <v>0.29200500000000001</v>
      </c>
      <c r="CL100" s="628">
        <f t="shared" si="111"/>
        <v>0</v>
      </c>
      <c r="CM100" s="628">
        <f t="shared" si="111"/>
        <v>0</v>
      </c>
      <c r="CN100" s="628">
        <f t="shared" si="111"/>
        <v>0</v>
      </c>
      <c r="CO100" s="628">
        <f t="shared" si="111"/>
        <v>0</v>
      </c>
      <c r="CP100" s="628">
        <f t="shared" si="111"/>
        <v>0</v>
      </c>
      <c r="CQ100" s="628">
        <f t="shared" si="111"/>
        <v>0</v>
      </c>
      <c r="CR100" s="628">
        <f t="shared" si="111"/>
        <v>0</v>
      </c>
      <c r="CS100" s="628">
        <f t="shared" si="111"/>
        <v>0</v>
      </c>
      <c r="CT100" s="628">
        <f t="shared" si="111"/>
        <v>0</v>
      </c>
      <c r="CU100" s="628">
        <f t="shared" si="111"/>
        <v>0</v>
      </c>
      <c r="CV100" s="628">
        <f t="shared" si="118"/>
        <v>0</v>
      </c>
      <c r="CW100" s="628">
        <f t="shared" si="118"/>
        <v>0</v>
      </c>
      <c r="CX100" s="628">
        <f t="shared" si="118"/>
        <v>0</v>
      </c>
      <c r="CY100" s="628">
        <f t="shared" si="118"/>
        <v>0</v>
      </c>
      <c r="CZ100" s="628">
        <f t="shared" si="118"/>
        <v>0</v>
      </c>
      <c r="DA100" s="628">
        <f t="shared" si="118"/>
        <v>0</v>
      </c>
      <c r="DB100" s="628">
        <f t="shared" si="118"/>
        <v>0</v>
      </c>
      <c r="DC100" s="628">
        <f t="shared" si="118"/>
        <v>0</v>
      </c>
      <c r="DD100" s="628">
        <f t="shared" si="118"/>
        <v>0</v>
      </c>
      <c r="DE100" s="628">
        <f t="shared" si="118"/>
        <v>0</v>
      </c>
      <c r="DF100" s="628">
        <f t="shared" si="118"/>
        <v>0</v>
      </c>
      <c r="DG100" s="628">
        <f t="shared" si="118"/>
        <v>0</v>
      </c>
      <c r="DH100" s="628">
        <f t="shared" si="118"/>
        <v>0</v>
      </c>
      <c r="DI100" s="628">
        <f t="shared" si="118"/>
        <v>0</v>
      </c>
      <c r="DJ100" s="628">
        <f t="shared" si="118"/>
        <v>0</v>
      </c>
      <c r="DK100" s="628">
        <f t="shared" si="69"/>
        <v>0</v>
      </c>
      <c r="DL100" s="628">
        <f t="shared" si="112"/>
        <v>0</v>
      </c>
      <c r="DM100" s="628">
        <f t="shared" si="112"/>
        <v>0</v>
      </c>
      <c r="DN100" s="628">
        <f t="shared" si="112"/>
        <v>0</v>
      </c>
      <c r="DO100" s="628">
        <f t="shared" si="112"/>
        <v>0</v>
      </c>
      <c r="DP100" s="628">
        <f t="shared" si="112"/>
        <v>0</v>
      </c>
      <c r="DQ100" s="628">
        <f t="shared" si="112"/>
        <v>0</v>
      </c>
      <c r="DR100" s="628">
        <f t="shared" si="112"/>
        <v>0</v>
      </c>
      <c r="DS100" s="628">
        <f t="shared" si="112"/>
        <v>0</v>
      </c>
      <c r="DT100" s="628">
        <f t="shared" si="112"/>
        <v>0</v>
      </c>
      <c r="DU100" s="628">
        <f t="shared" si="112"/>
        <v>0</v>
      </c>
      <c r="DV100" s="628">
        <f t="shared" si="112"/>
        <v>0</v>
      </c>
      <c r="DW100" s="628">
        <f t="shared" si="112"/>
        <v>0</v>
      </c>
      <c r="DX100" s="628">
        <f t="shared" si="112"/>
        <v>0</v>
      </c>
      <c r="DY100" s="628">
        <f t="shared" si="112"/>
        <v>0</v>
      </c>
      <c r="DZ100" s="628">
        <f t="shared" si="112"/>
        <v>0</v>
      </c>
      <c r="EA100" s="628">
        <f t="shared" si="112"/>
        <v>0</v>
      </c>
      <c r="EB100" s="628">
        <f t="shared" si="113"/>
        <v>0</v>
      </c>
      <c r="EC100" s="628">
        <f t="shared" si="113"/>
        <v>0</v>
      </c>
      <c r="ED100" s="628">
        <f t="shared" si="113"/>
        <v>0</v>
      </c>
      <c r="EE100" s="628">
        <f t="shared" si="113"/>
        <v>0</v>
      </c>
      <c r="EF100" s="628">
        <f t="shared" si="113"/>
        <v>0</v>
      </c>
      <c r="EG100" s="628">
        <f t="shared" si="113"/>
        <v>0</v>
      </c>
      <c r="EH100" s="628">
        <f t="shared" si="113"/>
        <v>0</v>
      </c>
      <c r="EI100" s="628">
        <f t="shared" si="113"/>
        <v>0</v>
      </c>
      <c r="EJ100" s="631"/>
      <c r="EK100" s="631">
        <f t="shared" si="119"/>
        <v>0</v>
      </c>
      <c r="EL100" s="631">
        <f t="shared" si="119"/>
        <v>0</v>
      </c>
      <c r="EM100" s="631">
        <f t="shared" si="119"/>
        <v>0</v>
      </c>
      <c r="EN100" s="631">
        <f t="shared" si="119"/>
        <v>0</v>
      </c>
      <c r="EO100" s="631">
        <f t="shared" si="119"/>
        <v>0</v>
      </c>
      <c r="EP100" s="631">
        <f t="shared" si="119"/>
        <v>1</v>
      </c>
      <c r="EQ100" s="631">
        <f t="shared" si="119"/>
        <v>0</v>
      </c>
      <c r="ER100" s="631">
        <f t="shared" si="119"/>
        <v>0</v>
      </c>
      <c r="ES100" s="631">
        <f t="shared" si="119"/>
        <v>0</v>
      </c>
      <c r="ET100" s="631">
        <f t="shared" si="119"/>
        <v>0</v>
      </c>
      <c r="EU100" s="631">
        <f t="shared" si="119"/>
        <v>0</v>
      </c>
      <c r="EV100" s="631">
        <f t="shared" si="119"/>
        <v>0</v>
      </c>
      <c r="EW100" s="631">
        <f t="shared" si="119"/>
        <v>0</v>
      </c>
      <c r="EX100" s="631">
        <f t="shared" si="119"/>
        <v>0</v>
      </c>
      <c r="EY100" s="631">
        <f t="shared" si="119"/>
        <v>0</v>
      </c>
      <c r="EZ100" s="631">
        <f t="shared" si="71"/>
        <v>0</v>
      </c>
      <c r="FA100" s="631">
        <f t="shared" si="71"/>
        <v>0</v>
      </c>
      <c r="FB100" s="631">
        <f t="shared" si="71"/>
        <v>0</v>
      </c>
      <c r="FC100" s="631">
        <f t="shared" si="71"/>
        <v>0</v>
      </c>
      <c r="FD100" s="631">
        <f t="shared" si="114"/>
        <v>0</v>
      </c>
      <c r="FE100" s="631">
        <f t="shared" si="114"/>
        <v>0</v>
      </c>
      <c r="FF100" s="631">
        <f t="shared" si="114"/>
        <v>0</v>
      </c>
      <c r="FG100" s="631">
        <f t="shared" si="114"/>
        <v>0</v>
      </c>
      <c r="FH100" s="631">
        <f t="shared" si="114"/>
        <v>0</v>
      </c>
      <c r="FI100" s="631">
        <f t="shared" si="114"/>
        <v>0</v>
      </c>
      <c r="FJ100" s="631">
        <f t="shared" si="114"/>
        <v>0</v>
      </c>
      <c r="FK100" s="631">
        <f t="shared" si="114"/>
        <v>0</v>
      </c>
      <c r="FL100" s="631">
        <f t="shared" si="114"/>
        <v>0</v>
      </c>
      <c r="FM100" s="631">
        <f t="shared" si="114"/>
        <v>0</v>
      </c>
      <c r="FN100" s="631">
        <f t="shared" si="114"/>
        <v>0</v>
      </c>
      <c r="FO100" s="631">
        <f t="shared" si="114"/>
        <v>0</v>
      </c>
      <c r="FP100" s="631">
        <f t="shared" si="114"/>
        <v>0</v>
      </c>
      <c r="FQ100" s="631">
        <f t="shared" si="114"/>
        <v>0</v>
      </c>
      <c r="FR100" s="631">
        <f t="shared" si="114"/>
        <v>0</v>
      </c>
      <c r="FS100" s="631">
        <f t="shared" si="114"/>
        <v>0</v>
      </c>
      <c r="FT100" s="631">
        <f t="shared" si="94"/>
        <v>0</v>
      </c>
      <c r="FU100" s="631">
        <f t="shared" si="94"/>
        <v>0</v>
      </c>
      <c r="FV100" s="631">
        <f t="shared" si="81"/>
        <v>0</v>
      </c>
      <c r="FW100" s="631">
        <f t="shared" si="81"/>
        <v>0</v>
      </c>
      <c r="FX100" s="631">
        <f t="shared" si="81"/>
        <v>0</v>
      </c>
      <c r="FY100" s="631">
        <f t="shared" si="81"/>
        <v>0</v>
      </c>
      <c r="FZ100" s="631">
        <f t="shared" si="81"/>
        <v>0</v>
      </c>
      <c r="GA100" s="631">
        <f t="shared" si="81"/>
        <v>0</v>
      </c>
      <c r="GB100" s="631">
        <f t="shared" si="81"/>
        <v>0</v>
      </c>
      <c r="GC100" s="631">
        <f t="shared" si="81"/>
        <v>0</v>
      </c>
      <c r="GD100" s="631">
        <f t="shared" si="81"/>
        <v>0</v>
      </c>
      <c r="GE100" s="631">
        <f t="shared" si="81"/>
        <v>0</v>
      </c>
      <c r="GF100" s="631">
        <f t="shared" si="81"/>
        <v>0</v>
      </c>
      <c r="GG100" s="631">
        <f t="shared" si="81"/>
        <v>0</v>
      </c>
      <c r="GH100" s="631">
        <f t="shared" si="81"/>
        <v>0</v>
      </c>
      <c r="GI100" s="631">
        <f t="shared" si="95"/>
        <v>0</v>
      </c>
      <c r="GJ100" s="631">
        <f t="shared" si="95"/>
        <v>0</v>
      </c>
      <c r="GK100" s="631">
        <f t="shared" si="95"/>
        <v>0</v>
      </c>
      <c r="GL100" s="631">
        <f t="shared" si="95"/>
        <v>0</v>
      </c>
      <c r="GM100" s="631">
        <f t="shared" si="95"/>
        <v>0</v>
      </c>
      <c r="GN100" s="631">
        <f t="shared" si="95"/>
        <v>0</v>
      </c>
      <c r="GO100" s="631"/>
      <c r="GP100" s="631">
        <f t="shared" si="120"/>
        <v>0</v>
      </c>
      <c r="GQ100" s="631">
        <f t="shared" si="120"/>
        <v>0</v>
      </c>
      <c r="GR100" s="631">
        <f t="shared" si="120"/>
        <v>0</v>
      </c>
      <c r="GS100" s="631">
        <f t="shared" si="120"/>
        <v>0</v>
      </c>
      <c r="GT100" s="631">
        <f t="shared" si="120"/>
        <v>0</v>
      </c>
      <c r="GU100" s="631">
        <f t="shared" si="120"/>
        <v>1</v>
      </c>
      <c r="GV100" s="631">
        <f t="shared" si="120"/>
        <v>0</v>
      </c>
      <c r="GW100" s="631">
        <f t="shared" si="120"/>
        <v>0</v>
      </c>
      <c r="GX100" s="631">
        <f t="shared" si="120"/>
        <v>0</v>
      </c>
      <c r="GY100" s="631">
        <f t="shared" si="120"/>
        <v>0</v>
      </c>
      <c r="GZ100" s="631">
        <f t="shared" si="120"/>
        <v>0</v>
      </c>
      <c r="HA100" s="631">
        <f t="shared" si="120"/>
        <v>0</v>
      </c>
      <c r="HB100" s="631">
        <f t="shared" si="120"/>
        <v>0</v>
      </c>
      <c r="HC100" s="631">
        <f t="shared" si="120"/>
        <v>0</v>
      </c>
      <c r="HD100" s="631">
        <f t="shared" si="120"/>
        <v>0</v>
      </c>
      <c r="HE100" s="631">
        <f t="shared" si="121"/>
        <v>0</v>
      </c>
      <c r="HF100" s="631">
        <f t="shared" si="121"/>
        <v>0</v>
      </c>
      <c r="HG100" s="631">
        <f t="shared" si="121"/>
        <v>0</v>
      </c>
      <c r="HH100" s="631">
        <f t="shared" si="121"/>
        <v>0</v>
      </c>
      <c r="HI100" s="631">
        <f t="shared" si="121"/>
        <v>0</v>
      </c>
      <c r="HJ100" s="631">
        <f t="shared" si="121"/>
        <v>0</v>
      </c>
      <c r="HK100" s="631">
        <f t="shared" si="121"/>
        <v>0</v>
      </c>
      <c r="HL100" s="631">
        <f t="shared" si="121"/>
        <v>0</v>
      </c>
      <c r="HM100" s="631">
        <f t="shared" si="121"/>
        <v>0</v>
      </c>
      <c r="HN100" s="631">
        <f t="shared" si="121"/>
        <v>0</v>
      </c>
      <c r="HO100" s="631">
        <f t="shared" si="121"/>
        <v>0</v>
      </c>
      <c r="HP100" s="631">
        <f t="shared" si="121"/>
        <v>0</v>
      </c>
      <c r="HQ100" s="631">
        <f t="shared" si="121"/>
        <v>0</v>
      </c>
      <c r="HR100" s="631">
        <f t="shared" si="79"/>
        <v>0</v>
      </c>
      <c r="HS100" s="631">
        <f t="shared" si="79"/>
        <v>0</v>
      </c>
      <c r="HT100" s="631">
        <f t="shared" si="79"/>
        <v>0</v>
      </c>
      <c r="HU100" s="631">
        <f t="shared" si="79"/>
        <v>0</v>
      </c>
      <c r="HV100" s="631">
        <f t="shared" si="122"/>
        <v>0</v>
      </c>
      <c r="HW100" s="631">
        <f t="shared" si="122"/>
        <v>0</v>
      </c>
      <c r="HX100" s="631">
        <f t="shared" si="122"/>
        <v>0</v>
      </c>
      <c r="HY100" s="631">
        <f t="shared" si="122"/>
        <v>0</v>
      </c>
      <c r="HZ100" s="631">
        <f t="shared" si="122"/>
        <v>0</v>
      </c>
      <c r="IA100" s="631">
        <f t="shared" si="122"/>
        <v>0</v>
      </c>
      <c r="IB100" s="631">
        <f t="shared" si="122"/>
        <v>0</v>
      </c>
      <c r="IC100" s="631">
        <f t="shared" si="122"/>
        <v>0</v>
      </c>
      <c r="ID100" s="631">
        <f t="shared" si="122"/>
        <v>0</v>
      </c>
      <c r="IE100" s="631">
        <f t="shared" si="122"/>
        <v>0</v>
      </c>
      <c r="IF100" s="631">
        <f t="shared" si="122"/>
        <v>0</v>
      </c>
      <c r="IG100" s="631">
        <f t="shared" si="122"/>
        <v>0</v>
      </c>
      <c r="IH100" s="631">
        <f t="shared" si="122"/>
        <v>0</v>
      </c>
      <c r="II100" s="631">
        <f t="shared" si="74"/>
        <v>0</v>
      </c>
      <c r="IJ100" s="631">
        <f t="shared" si="74"/>
        <v>0</v>
      </c>
      <c r="IK100" s="631">
        <f t="shared" si="74"/>
        <v>0</v>
      </c>
      <c r="IL100" s="631">
        <f t="shared" si="74"/>
        <v>0</v>
      </c>
      <c r="IM100" s="631">
        <f t="shared" si="74"/>
        <v>0</v>
      </c>
      <c r="IN100" s="631">
        <f t="shared" si="74"/>
        <v>0</v>
      </c>
      <c r="IO100" s="631">
        <f t="shared" si="74"/>
        <v>0</v>
      </c>
      <c r="IP100" s="631">
        <f t="shared" si="74"/>
        <v>0</v>
      </c>
      <c r="IQ100" s="631">
        <f t="shared" si="74"/>
        <v>0</v>
      </c>
      <c r="IR100" s="631">
        <f t="shared" si="74"/>
        <v>0</v>
      </c>
      <c r="IS100" s="631">
        <f t="shared" si="115"/>
        <v>0</v>
      </c>
      <c r="IT100" s="631"/>
      <c r="IU100" s="631">
        <f t="shared" si="96"/>
        <v>0</v>
      </c>
      <c r="IV100" s="631">
        <f t="shared" si="96"/>
        <v>0</v>
      </c>
      <c r="IW100" s="631">
        <f t="shared" si="96"/>
        <v>0</v>
      </c>
      <c r="IX100" s="631">
        <f t="shared" si="96"/>
        <v>0</v>
      </c>
      <c r="IY100" s="631">
        <f t="shared" si="96"/>
        <v>0</v>
      </c>
      <c r="IZ100" s="631">
        <f t="shared" si="96"/>
        <v>65.701125000000005</v>
      </c>
      <c r="JA100" s="631">
        <f t="shared" si="96"/>
        <v>0</v>
      </c>
      <c r="JB100" s="631">
        <f t="shared" si="96"/>
        <v>0</v>
      </c>
      <c r="JC100" s="631">
        <f t="shared" si="96"/>
        <v>0</v>
      </c>
      <c r="JD100" s="631">
        <f t="shared" si="96"/>
        <v>0</v>
      </c>
      <c r="JE100" s="631">
        <f t="shared" si="97"/>
        <v>0</v>
      </c>
      <c r="JF100" s="631">
        <f t="shared" si="97"/>
        <v>0</v>
      </c>
      <c r="JG100" s="631">
        <f t="shared" si="97"/>
        <v>0</v>
      </c>
      <c r="JH100" s="631">
        <f t="shared" si="97"/>
        <v>0</v>
      </c>
      <c r="JI100" s="631">
        <f t="shared" si="97"/>
        <v>0</v>
      </c>
      <c r="JJ100" s="631">
        <f t="shared" si="97"/>
        <v>0</v>
      </c>
      <c r="JK100" s="631">
        <f t="shared" si="97"/>
        <v>0</v>
      </c>
      <c r="JL100" s="631">
        <f t="shared" si="97"/>
        <v>0</v>
      </c>
      <c r="JM100" s="631">
        <f t="shared" si="97"/>
        <v>0</v>
      </c>
      <c r="JN100" s="631">
        <f t="shared" si="97"/>
        <v>0</v>
      </c>
      <c r="JO100" s="631">
        <f t="shared" si="98"/>
        <v>0</v>
      </c>
      <c r="JP100" s="631">
        <f t="shared" si="98"/>
        <v>0</v>
      </c>
      <c r="JQ100" s="631">
        <f t="shared" si="98"/>
        <v>0</v>
      </c>
      <c r="JR100" s="631">
        <f t="shared" si="98"/>
        <v>0</v>
      </c>
      <c r="JS100" s="631">
        <f t="shared" si="98"/>
        <v>0</v>
      </c>
      <c r="JT100" s="631">
        <f t="shared" si="98"/>
        <v>0</v>
      </c>
      <c r="JU100" s="631">
        <f t="shared" si="98"/>
        <v>0</v>
      </c>
      <c r="JV100" s="631">
        <f t="shared" si="98"/>
        <v>0</v>
      </c>
      <c r="JW100" s="631">
        <f t="shared" si="98"/>
        <v>0</v>
      </c>
      <c r="JX100" s="631">
        <f t="shared" si="98"/>
        <v>0</v>
      </c>
      <c r="JY100" s="631">
        <f t="shared" si="99"/>
        <v>0</v>
      </c>
      <c r="JZ100" s="631">
        <f t="shared" si="99"/>
        <v>0</v>
      </c>
      <c r="KA100" s="631">
        <f t="shared" si="99"/>
        <v>0</v>
      </c>
      <c r="KB100" s="631">
        <f t="shared" si="99"/>
        <v>0</v>
      </c>
      <c r="KC100" s="631">
        <f t="shared" si="99"/>
        <v>0</v>
      </c>
      <c r="KD100" s="631">
        <f t="shared" si="99"/>
        <v>0</v>
      </c>
      <c r="KE100" s="631">
        <f t="shared" si="99"/>
        <v>0</v>
      </c>
      <c r="KF100" s="631">
        <f t="shared" si="99"/>
        <v>0</v>
      </c>
      <c r="KG100" s="631">
        <f t="shared" si="99"/>
        <v>0</v>
      </c>
      <c r="KH100" s="631">
        <f t="shared" si="99"/>
        <v>0</v>
      </c>
      <c r="KI100" s="631">
        <f t="shared" si="100"/>
        <v>0</v>
      </c>
      <c r="KJ100" s="631">
        <f t="shared" si="100"/>
        <v>0</v>
      </c>
      <c r="KK100" s="631">
        <f t="shared" si="100"/>
        <v>0</v>
      </c>
      <c r="KL100" s="631">
        <f t="shared" si="100"/>
        <v>0</v>
      </c>
      <c r="KM100" s="631">
        <f t="shared" si="100"/>
        <v>0</v>
      </c>
      <c r="KN100" s="631">
        <f t="shared" si="100"/>
        <v>0</v>
      </c>
      <c r="KO100" s="631">
        <f t="shared" si="100"/>
        <v>0</v>
      </c>
      <c r="KP100" s="631">
        <f t="shared" si="100"/>
        <v>0</v>
      </c>
      <c r="KQ100" s="631">
        <f t="shared" si="100"/>
        <v>0</v>
      </c>
      <c r="KR100" s="631">
        <f t="shared" si="100"/>
        <v>0</v>
      </c>
      <c r="KS100" s="631">
        <f t="shared" si="101"/>
        <v>0</v>
      </c>
      <c r="KT100" s="631">
        <f t="shared" si="101"/>
        <v>0</v>
      </c>
      <c r="KU100" s="631">
        <f t="shared" si="101"/>
        <v>0</v>
      </c>
      <c r="KV100" s="631">
        <f t="shared" si="101"/>
        <v>0</v>
      </c>
      <c r="KW100" s="631">
        <f t="shared" si="101"/>
        <v>0</v>
      </c>
      <c r="KX100" s="631">
        <f t="shared" si="101"/>
        <v>0</v>
      </c>
      <c r="KY100" s="631"/>
      <c r="KZ100" s="631">
        <f t="shared" si="102"/>
        <v>0</v>
      </c>
      <c r="LA100" s="631">
        <f t="shared" si="102"/>
        <v>0</v>
      </c>
      <c r="LB100" s="631">
        <f t="shared" si="102"/>
        <v>0</v>
      </c>
      <c r="LC100" s="631">
        <f t="shared" si="102"/>
        <v>0</v>
      </c>
      <c r="LD100" s="631">
        <f t="shared" si="102"/>
        <v>0</v>
      </c>
      <c r="LE100" s="631">
        <f t="shared" si="102"/>
        <v>10.220175000000001</v>
      </c>
      <c r="LF100" s="631">
        <f t="shared" si="102"/>
        <v>0</v>
      </c>
      <c r="LG100" s="631">
        <f t="shared" si="102"/>
        <v>0</v>
      </c>
      <c r="LH100" s="631">
        <f t="shared" si="102"/>
        <v>0</v>
      </c>
      <c r="LI100" s="631">
        <f t="shared" si="102"/>
        <v>0</v>
      </c>
      <c r="LJ100" s="631">
        <f t="shared" si="103"/>
        <v>0</v>
      </c>
      <c r="LK100" s="631">
        <f t="shared" si="103"/>
        <v>0</v>
      </c>
      <c r="LL100" s="631">
        <f t="shared" si="103"/>
        <v>0</v>
      </c>
      <c r="LM100" s="631">
        <f t="shared" si="103"/>
        <v>0</v>
      </c>
      <c r="LN100" s="631">
        <f t="shared" si="103"/>
        <v>0</v>
      </c>
      <c r="LO100" s="631">
        <f t="shared" si="103"/>
        <v>0</v>
      </c>
      <c r="LP100" s="631">
        <f t="shared" si="103"/>
        <v>0</v>
      </c>
      <c r="LQ100" s="631">
        <f t="shared" si="103"/>
        <v>0</v>
      </c>
      <c r="LR100" s="631">
        <f t="shared" si="103"/>
        <v>0</v>
      </c>
      <c r="LS100" s="631">
        <f t="shared" si="103"/>
        <v>0</v>
      </c>
      <c r="LT100" s="631">
        <f t="shared" si="104"/>
        <v>0</v>
      </c>
      <c r="LU100" s="631">
        <f t="shared" si="104"/>
        <v>0</v>
      </c>
      <c r="LV100" s="631">
        <f t="shared" si="104"/>
        <v>0</v>
      </c>
      <c r="LW100" s="631">
        <f t="shared" si="104"/>
        <v>0</v>
      </c>
      <c r="LX100" s="631">
        <f t="shared" si="104"/>
        <v>0</v>
      </c>
      <c r="LY100" s="631">
        <f t="shared" si="104"/>
        <v>0</v>
      </c>
      <c r="LZ100" s="631">
        <f t="shared" si="104"/>
        <v>0</v>
      </c>
      <c r="MA100" s="631">
        <f t="shared" si="104"/>
        <v>0</v>
      </c>
      <c r="MB100" s="631">
        <f t="shared" si="104"/>
        <v>0</v>
      </c>
      <c r="MC100" s="631">
        <f t="shared" si="104"/>
        <v>0</v>
      </c>
      <c r="MD100" s="631">
        <f t="shared" si="105"/>
        <v>0</v>
      </c>
      <c r="ME100" s="631">
        <f t="shared" si="105"/>
        <v>0</v>
      </c>
      <c r="MF100" s="631">
        <f t="shared" si="105"/>
        <v>0</v>
      </c>
      <c r="MG100" s="631">
        <f t="shared" si="105"/>
        <v>0</v>
      </c>
      <c r="MH100" s="631">
        <f t="shared" si="105"/>
        <v>0</v>
      </c>
      <c r="MI100" s="631">
        <f t="shared" si="105"/>
        <v>0</v>
      </c>
      <c r="MJ100" s="631">
        <f t="shared" si="105"/>
        <v>0</v>
      </c>
      <c r="MK100" s="631">
        <f t="shared" si="105"/>
        <v>0</v>
      </c>
      <c r="ML100" s="631">
        <f t="shared" si="105"/>
        <v>0</v>
      </c>
      <c r="MM100" s="631">
        <f t="shared" si="105"/>
        <v>0</v>
      </c>
      <c r="MN100" s="631">
        <f t="shared" si="106"/>
        <v>0</v>
      </c>
      <c r="MO100" s="631">
        <f t="shared" si="106"/>
        <v>0</v>
      </c>
      <c r="MP100" s="631">
        <f t="shared" si="106"/>
        <v>0</v>
      </c>
      <c r="MQ100" s="631">
        <f t="shared" si="106"/>
        <v>0</v>
      </c>
      <c r="MR100" s="631">
        <f t="shared" si="106"/>
        <v>0</v>
      </c>
      <c r="MS100" s="631">
        <f t="shared" si="106"/>
        <v>0</v>
      </c>
      <c r="MT100" s="631">
        <f t="shared" si="106"/>
        <v>0</v>
      </c>
      <c r="MU100" s="631">
        <f t="shared" si="106"/>
        <v>0</v>
      </c>
      <c r="MV100" s="631">
        <f t="shared" si="106"/>
        <v>0</v>
      </c>
      <c r="MW100" s="631">
        <f t="shared" si="106"/>
        <v>0</v>
      </c>
      <c r="MX100" s="631">
        <f t="shared" si="107"/>
        <v>0</v>
      </c>
      <c r="MY100" s="631">
        <f t="shared" si="107"/>
        <v>0</v>
      </c>
      <c r="MZ100" s="631">
        <f t="shared" si="107"/>
        <v>0</v>
      </c>
      <c r="NA100" s="631">
        <f t="shared" si="107"/>
        <v>0</v>
      </c>
      <c r="NB100" s="631">
        <f t="shared" si="107"/>
        <v>0</v>
      </c>
      <c r="NC100" s="631">
        <f t="shared" si="107"/>
        <v>0</v>
      </c>
    </row>
    <row r="101" spans="1:367">
      <c r="A101" s="503" t="s">
        <v>85</v>
      </c>
      <c r="B101" s="504" t="s">
        <v>180</v>
      </c>
      <c r="C101" s="497">
        <v>19.176280999999999</v>
      </c>
      <c r="D101" s="497">
        <v>2.8121879999999999</v>
      </c>
      <c r="E101" s="362">
        <f t="shared" si="51"/>
        <v>1.2646815857367596E-2</v>
      </c>
      <c r="F101" s="363">
        <f t="shared" si="52"/>
        <v>8.4414159570638022E-3</v>
      </c>
      <c r="G101" s="498">
        <f>E101*Dichtheden!$V$70</f>
        <v>651.54978853781836</v>
      </c>
      <c r="H101" s="499">
        <f>IF(C101=0,0,ROUND(IF((G101/2)/Dichtheden!$C$3&lt;1,1,(G101/2)/Dichtheden!$C$3),0))</f>
        <v>3</v>
      </c>
      <c r="I101" s="498">
        <f>E101*Dichtheden!$AJ$70</f>
        <v>108.59163142296973</v>
      </c>
      <c r="J101" s="499">
        <f>IF(C101=0,0,ROUND(IF((I101/2)/Dichtheden!$D$3&lt;1,1,(I101/2)/Dichtheden!$D$3),0))</f>
        <v>2</v>
      </c>
      <c r="K101" s="498">
        <f t="shared" si="116"/>
        <v>325.77489426890918</v>
      </c>
      <c r="L101" s="500">
        <f t="shared" si="22"/>
        <v>108.59163142296973</v>
      </c>
      <c r="M101" s="498">
        <f>IF(D101=0,0,IF((D101*Dichtheden!$G$4)&lt;25,25,D101*Dichtheden!$G$4))</f>
        <v>632.7423</v>
      </c>
      <c r="N101" s="499">
        <f>D101*Dichtheden!$H$4</f>
        <v>98.426580000000001</v>
      </c>
      <c r="O101" s="501"/>
      <c r="P101" s="501"/>
      <c r="Q101" s="502">
        <f>E101*Dichtheden!$AS$68</f>
        <v>480.51796904664104</v>
      </c>
      <c r="R101" s="495">
        <f>IF(Q101=0,0,ROUND(IF((Q101/2)/Dichtheden!$C$3&lt;1,1,(Q101/2)/Dichtheden!$C$3),0))</f>
        <v>2</v>
      </c>
      <c r="S101" s="502">
        <f>E101*Dichtheden!$AY$68</f>
        <v>26.604949698627582</v>
      </c>
      <c r="T101" s="495">
        <f>IF(Q101=0,0,ROUND(IF((S101/2)/Dichtheden!$D$3&lt;1,1,(S101/2)/Dichtheden!$D$3),0))</f>
        <v>1</v>
      </c>
      <c r="U101" s="502">
        <f>D101*Dichtheden!$G$5</f>
        <v>613.05698399999994</v>
      </c>
      <c r="V101" s="502">
        <f>D101*Dichtheden!$H$5</f>
        <v>42.18282</v>
      </c>
      <c r="X101" s="630"/>
      <c r="AA101" s="628">
        <f t="shared" si="108"/>
        <v>0</v>
      </c>
      <c r="AB101" s="628">
        <f t="shared" si="108"/>
        <v>0</v>
      </c>
      <c r="AC101" s="628">
        <f t="shared" si="108"/>
        <v>0</v>
      </c>
      <c r="AD101" s="628">
        <f t="shared" si="108"/>
        <v>0</v>
      </c>
      <c r="AE101" s="628">
        <f t="shared" si="108"/>
        <v>0</v>
      </c>
      <c r="AF101" s="628">
        <f t="shared" si="108"/>
        <v>19.176280999999999</v>
      </c>
      <c r="AG101" s="628">
        <f t="shared" si="108"/>
        <v>0</v>
      </c>
      <c r="AH101" s="628">
        <f t="shared" si="108"/>
        <v>0</v>
      </c>
      <c r="AI101" s="628">
        <f t="shared" si="108"/>
        <v>0</v>
      </c>
      <c r="AJ101" s="628">
        <f t="shared" si="108"/>
        <v>0</v>
      </c>
      <c r="AK101" s="628">
        <f t="shared" si="108"/>
        <v>0</v>
      </c>
      <c r="AL101" s="628">
        <f t="shared" si="108"/>
        <v>0</v>
      </c>
      <c r="AM101" s="628">
        <f t="shared" si="108"/>
        <v>0</v>
      </c>
      <c r="AN101" s="628">
        <f t="shared" si="108"/>
        <v>0</v>
      </c>
      <c r="AO101" s="628">
        <f t="shared" si="108"/>
        <v>0</v>
      </c>
      <c r="AP101" s="628">
        <f t="shared" si="108"/>
        <v>0</v>
      </c>
      <c r="AQ101" s="628">
        <f t="shared" si="117"/>
        <v>0</v>
      </c>
      <c r="AR101" s="628">
        <f t="shared" si="117"/>
        <v>0</v>
      </c>
      <c r="AS101" s="628">
        <f t="shared" si="117"/>
        <v>0</v>
      </c>
      <c r="AT101" s="628">
        <f t="shared" si="117"/>
        <v>0</v>
      </c>
      <c r="AU101" s="628">
        <f t="shared" si="117"/>
        <v>0</v>
      </c>
      <c r="AV101" s="628">
        <f t="shared" si="117"/>
        <v>0</v>
      </c>
      <c r="AW101" s="628">
        <f t="shared" si="117"/>
        <v>0</v>
      </c>
      <c r="AX101" s="628">
        <f t="shared" si="117"/>
        <v>0</v>
      </c>
      <c r="AY101" s="628">
        <f t="shared" si="117"/>
        <v>0</v>
      </c>
      <c r="AZ101" s="628">
        <f t="shared" si="117"/>
        <v>0</v>
      </c>
      <c r="BA101" s="628">
        <f t="shared" si="117"/>
        <v>0</v>
      </c>
      <c r="BB101" s="628">
        <f t="shared" si="117"/>
        <v>0</v>
      </c>
      <c r="BC101" s="628">
        <f t="shared" si="117"/>
        <v>0</v>
      </c>
      <c r="BD101" s="628">
        <f t="shared" si="117"/>
        <v>0</v>
      </c>
      <c r="BE101" s="628">
        <f t="shared" si="117"/>
        <v>0</v>
      </c>
      <c r="BF101" s="628">
        <f t="shared" si="66"/>
        <v>0</v>
      </c>
      <c r="BG101" s="628">
        <f t="shared" si="109"/>
        <v>0</v>
      </c>
      <c r="BH101" s="628">
        <f t="shared" si="109"/>
        <v>0</v>
      </c>
      <c r="BI101" s="628">
        <f t="shared" si="109"/>
        <v>0</v>
      </c>
      <c r="BJ101" s="628">
        <f t="shared" si="109"/>
        <v>0</v>
      </c>
      <c r="BK101" s="628">
        <f t="shared" si="109"/>
        <v>0</v>
      </c>
      <c r="BL101" s="628">
        <f t="shared" si="109"/>
        <v>0</v>
      </c>
      <c r="BM101" s="628">
        <f t="shared" si="109"/>
        <v>0</v>
      </c>
      <c r="BN101" s="628">
        <f t="shared" si="109"/>
        <v>0</v>
      </c>
      <c r="BO101" s="628">
        <f t="shared" si="109"/>
        <v>0</v>
      </c>
      <c r="BP101" s="628">
        <f t="shared" si="109"/>
        <v>0</v>
      </c>
      <c r="BQ101" s="628">
        <f t="shared" si="109"/>
        <v>0</v>
      </c>
      <c r="BR101" s="628">
        <f t="shared" si="109"/>
        <v>0</v>
      </c>
      <c r="BS101" s="628">
        <f t="shared" si="109"/>
        <v>0</v>
      </c>
      <c r="BT101" s="628">
        <f t="shared" si="109"/>
        <v>0</v>
      </c>
      <c r="BU101" s="628">
        <f t="shared" si="109"/>
        <v>0</v>
      </c>
      <c r="BV101" s="628">
        <f t="shared" si="109"/>
        <v>0</v>
      </c>
      <c r="BW101" s="628">
        <f t="shared" si="110"/>
        <v>0</v>
      </c>
      <c r="BX101" s="628">
        <f t="shared" si="110"/>
        <v>0</v>
      </c>
      <c r="BY101" s="628">
        <f t="shared" si="110"/>
        <v>0</v>
      </c>
      <c r="BZ101" s="628">
        <f t="shared" si="110"/>
        <v>0</v>
      </c>
      <c r="CA101" s="628">
        <f t="shared" si="110"/>
        <v>0</v>
      </c>
      <c r="CB101" s="628">
        <f t="shared" si="110"/>
        <v>0</v>
      </c>
      <c r="CC101" s="628">
        <f t="shared" si="110"/>
        <v>0</v>
      </c>
      <c r="CD101" s="628">
        <f t="shared" si="110"/>
        <v>0</v>
      </c>
      <c r="CE101" s="628"/>
      <c r="CF101" s="628">
        <f t="shared" si="111"/>
        <v>0</v>
      </c>
      <c r="CG101" s="628">
        <f t="shared" si="111"/>
        <v>0</v>
      </c>
      <c r="CH101" s="628">
        <f t="shared" si="111"/>
        <v>0</v>
      </c>
      <c r="CI101" s="628">
        <f t="shared" si="111"/>
        <v>0</v>
      </c>
      <c r="CJ101" s="628">
        <f t="shared" si="111"/>
        <v>0</v>
      </c>
      <c r="CK101" s="628">
        <f t="shared" si="111"/>
        <v>2.8121879999999999</v>
      </c>
      <c r="CL101" s="628">
        <f t="shared" si="111"/>
        <v>0</v>
      </c>
      <c r="CM101" s="628">
        <f t="shared" si="111"/>
        <v>0</v>
      </c>
      <c r="CN101" s="628">
        <f t="shared" si="111"/>
        <v>0</v>
      </c>
      <c r="CO101" s="628">
        <f t="shared" si="111"/>
        <v>0</v>
      </c>
      <c r="CP101" s="628">
        <f t="shared" si="111"/>
        <v>0</v>
      </c>
      <c r="CQ101" s="628">
        <f t="shared" si="111"/>
        <v>0</v>
      </c>
      <c r="CR101" s="628">
        <f t="shared" si="111"/>
        <v>0</v>
      </c>
      <c r="CS101" s="628">
        <f t="shared" si="111"/>
        <v>0</v>
      </c>
      <c r="CT101" s="628">
        <f t="shared" si="111"/>
        <v>0</v>
      </c>
      <c r="CU101" s="628">
        <f t="shared" si="111"/>
        <v>0</v>
      </c>
      <c r="CV101" s="628">
        <f t="shared" si="118"/>
        <v>0</v>
      </c>
      <c r="CW101" s="628">
        <f t="shared" si="118"/>
        <v>0</v>
      </c>
      <c r="CX101" s="628">
        <f t="shared" si="118"/>
        <v>0</v>
      </c>
      <c r="CY101" s="628">
        <f t="shared" si="118"/>
        <v>0</v>
      </c>
      <c r="CZ101" s="628">
        <f t="shared" si="118"/>
        <v>0</v>
      </c>
      <c r="DA101" s="628">
        <f t="shared" si="118"/>
        <v>0</v>
      </c>
      <c r="DB101" s="628">
        <f t="shared" si="118"/>
        <v>0</v>
      </c>
      <c r="DC101" s="628">
        <f t="shared" si="118"/>
        <v>0</v>
      </c>
      <c r="DD101" s="628">
        <f t="shared" si="118"/>
        <v>0</v>
      </c>
      <c r="DE101" s="628">
        <f t="shared" si="118"/>
        <v>0</v>
      </c>
      <c r="DF101" s="628">
        <f t="shared" si="118"/>
        <v>0</v>
      </c>
      <c r="DG101" s="628">
        <f t="shared" si="118"/>
        <v>0</v>
      </c>
      <c r="DH101" s="628">
        <f t="shared" si="118"/>
        <v>0</v>
      </c>
      <c r="DI101" s="628">
        <f t="shared" si="118"/>
        <v>0</v>
      </c>
      <c r="DJ101" s="628">
        <f t="shared" si="118"/>
        <v>0</v>
      </c>
      <c r="DK101" s="628">
        <f t="shared" si="69"/>
        <v>0</v>
      </c>
      <c r="DL101" s="628">
        <f t="shared" si="112"/>
        <v>0</v>
      </c>
      <c r="DM101" s="628">
        <f t="shared" si="112"/>
        <v>0</v>
      </c>
      <c r="DN101" s="628">
        <f t="shared" si="112"/>
        <v>0</v>
      </c>
      <c r="DO101" s="628">
        <f t="shared" si="112"/>
        <v>0</v>
      </c>
      <c r="DP101" s="628">
        <f t="shared" si="112"/>
        <v>0</v>
      </c>
      <c r="DQ101" s="628">
        <f t="shared" si="112"/>
        <v>0</v>
      </c>
      <c r="DR101" s="628">
        <f t="shared" si="112"/>
        <v>0</v>
      </c>
      <c r="DS101" s="628">
        <f t="shared" si="112"/>
        <v>0</v>
      </c>
      <c r="DT101" s="628">
        <f t="shared" si="112"/>
        <v>0</v>
      </c>
      <c r="DU101" s="628">
        <f t="shared" si="112"/>
        <v>0</v>
      </c>
      <c r="DV101" s="628">
        <f t="shared" si="112"/>
        <v>0</v>
      </c>
      <c r="DW101" s="628">
        <f t="shared" si="112"/>
        <v>0</v>
      </c>
      <c r="DX101" s="628">
        <f t="shared" si="112"/>
        <v>0</v>
      </c>
      <c r="DY101" s="628">
        <f t="shared" si="112"/>
        <v>0</v>
      </c>
      <c r="DZ101" s="628">
        <f t="shared" si="112"/>
        <v>0</v>
      </c>
      <c r="EA101" s="628">
        <f t="shared" si="112"/>
        <v>0</v>
      </c>
      <c r="EB101" s="628">
        <f t="shared" si="113"/>
        <v>0</v>
      </c>
      <c r="EC101" s="628">
        <f t="shared" si="113"/>
        <v>0</v>
      </c>
      <c r="ED101" s="628">
        <f t="shared" si="113"/>
        <v>0</v>
      </c>
      <c r="EE101" s="628">
        <f t="shared" si="113"/>
        <v>0</v>
      </c>
      <c r="EF101" s="628">
        <f t="shared" si="113"/>
        <v>0</v>
      </c>
      <c r="EG101" s="628">
        <f t="shared" si="113"/>
        <v>0</v>
      </c>
      <c r="EH101" s="628">
        <f t="shared" si="113"/>
        <v>0</v>
      </c>
      <c r="EI101" s="628">
        <f t="shared" si="113"/>
        <v>0</v>
      </c>
      <c r="EJ101" s="631"/>
      <c r="EK101" s="631">
        <f t="shared" si="119"/>
        <v>0</v>
      </c>
      <c r="EL101" s="631">
        <f t="shared" si="119"/>
        <v>0</v>
      </c>
      <c r="EM101" s="631">
        <f t="shared" si="119"/>
        <v>0</v>
      </c>
      <c r="EN101" s="631">
        <f t="shared" si="119"/>
        <v>0</v>
      </c>
      <c r="EO101" s="631">
        <f t="shared" si="119"/>
        <v>0</v>
      </c>
      <c r="EP101" s="631">
        <f t="shared" si="119"/>
        <v>3</v>
      </c>
      <c r="EQ101" s="631">
        <f t="shared" si="119"/>
        <v>0</v>
      </c>
      <c r="ER101" s="631">
        <f t="shared" si="119"/>
        <v>0</v>
      </c>
      <c r="ES101" s="631">
        <f t="shared" si="119"/>
        <v>0</v>
      </c>
      <c r="ET101" s="631">
        <f t="shared" si="119"/>
        <v>0</v>
      </c>
      <c r="EU101" s="631">
        <f t="shared" si="119"/>
        <v>0</v>
      </c>
      <c r="EV101" s="631">
        <f t="shared" si="119"/>
        <v>0</v>
      </c>
      <c r="EW101" s="631">
        <f t="shared" si="119"/>
        <v>0</v>
      </c>
      <c r="EX101" s="631">
        <f t="shared" si="119"/>
        <v>0</v>
      </c>
      <c r="EY101" s="631">
        <f t="shared" si="119"/>
        <v>0</v>
      </c>
      <c r="EZ101" s="631">
        <f t="shared" si="71"/>
        <v>0</v>
      </c>
      <c r="FA101" s="631">
        <f t="shared" si="71"/>
        <v>0</v>
      </c>
      <c r="FB101" s="631">
        <f t="shared" si="71"/>
        <v>0</v>
      </c>
      <c r="FC101" s="631">
        <f t="shared" si="71"/>
        <v>0</v>
      </c>
      <c r="FD101" s="631">
        <f t="shared" si="114"/>
        <v>0</v>
      </c>
      <c r="FE101" s="631">
        <f t="shared" si="114"/>
        <v>0</v>
      </c>
      <c r="FF101" s="631">
        <f t="shared" si="114"/>
        <v>0</v>
      </c>
      <c r="FG101" s="631">
        <f t="shared" si="114"/>
        <v>0</v>
      </c>
      <c r="FH101" s="631">
        <f t="shared" si="114"/>
        <v>0</v>
      </c>
      <c r="FI101" s="631">
        <f t="shared" si="114"/>
        <v>0</v>
      </c>
      <c r="FJ101" s="631">
        <f t="shared" si="114"/>
        <v>0</v>
      </c>
      <c r="FK101" s="631">
        <f t="shared" si="114"/>
        <v>0</v>
      </c>
      <c r="FL101" s="631">
        <f t="shared" si="114"/>
        <v>0</v>
      </c>
      <c r="FM101" s="631">
        <f t="shared" si="114"/>
        <v>0</v>
      </c>
      <c r="FN101" s="631">
        <f t="shared" si="114"/>
        <v>0</v>
      </c>
      <c r="FO101" s="631">
        <f t="shared" si="114"/>
        <v>0</v>
      </c>
      <c r="FP101" s="631">
        <f t="shared" si="114"/>
        <v>0</v>
      </c>
      <c r="FQ101" s="631">
        <f t="shared" si="114"/>
        <v>0</v>
      </c>
      <c r="FR101" s="631">
        <f t="shared" si="114"/>
        <v>0</v>
      </c>
      <c r="FS101" s="631">
        <f t="shared" si="114"/>
        <v>0</v>
      </c>
      <c r="FT101" s="631">
        <f t="shared" si="94"/>
        <v>0</v>
      </c>
      <c r="FU101" s="631">
        <f t="shared" si="94"/>
        <v>0</v>
      </c>
      <c r="FV101" s="631">
        <f t="shared" si="81"/>
        <v>0</v>
      </c>
      <c r="FW101" s="631">
        <f t="shared" si="81"/>
        <v>0</v>
      </c>
      <c r="FX101" s="631">
        <f t="shared" si="81"/>
        <v>0</v>
      </c>
      <c r="FY101" s="631">
        <f t="shared" si="81"/>
        <v>0</v>
      </c>
      <c r="FZ101" s="631">
        <f t="shared" si="81"/>
        <v>0</v>
      </c>
      <c r="GA101" s="631">
        <f t="shared" si="81"/>
        <v>0</v>
      </c>
      <c r="GB101" s="631">
        <f t="shared" si="81"/>
        <v>0</v>
      </c>
      <c r="GC101" s="631">
        <f t="shared" si="81"/>
        <v>0</v>
      </c>
      <c r="GD101" s="631">
        <f t="shared" si="81"/>
        <v>0</v>
      </c>
      <c r="GE101" s="631">
        <f t="shared" si="81"/>
        <v>0</v>
      </c>
      <c r="GF101" s="631">
        <f t="shared" si="81"/>
        <v>0</v>
      </c>
      <c r="GG101" s="631">
        <f t="shared" si="81"/>
        <v>0</v>
      </c>
      <c r="GH101" s="631">
        <f t="shared" si="81"/>
        <v>0</v>
      </c>
      <c r="GI101" s="631">
        <f t="shared" si="95"/>
        <v>0</v>
      </c>
      <c r="GJ101" s="631">
        <f t="shared" si="95"/>
        <v>0</v>
      </c>
      <c r="GK101" s="631">
        <f t="shared" si="95"/>
        <v>0</v>
      </c>
      <c r="GL101" s="631">
        <f t="shared" si="95"/>
        <v>0</v>
      </c>
      <c r="GM101" s="631">
        <f t="shared" si="95"/>
        <v>0</v>
      </c>
      <c r="GN101" s="631">
        <f t="shared" si="95"/>
        <v>0</v>
      </c>
      <c r="GO101" s="631"/>
      <c r="GP101" s="631">
        <f t="shared" si="120"/>
        <v>0</v>
      </c>
      <c r="GQ101" s="631">
        <f t="shared" si="120"/>
        <v>0</v>
      </c>
      <c r="GR101" s="631">
        <f t="shared" si="120"/>
        <v>0</v>
      </c>
      <c r="GS101" s="631">
        <f t="shared" si="120"/>
        <v>0</v>
      </c>
      <c r="GT101" s="631">
        <f t="shared" si="120"/>
        <v>0</v>
      </c>
      <c r="GU101" s="631">
        <f t="shared" si="120"/>
        <v>2</v>
      </c>
      <c r="GV101" s="631">
        <f t="shared" si="120"/>
        <v>0</v>
      </c>
      <c r="GW101" s="631">
        <f t="shared" si="120"/>
        <v>0</v>
      </c>
      <c r="GX101" s="631">
        <f t="shared" si="120"/>
        <v>0</v>
      </c>
      <c r="GY101" s="631">
        <f t="shared" si="120"/>
        <v>0</v>
      </c>
      <c r="GZ101" s="631">
        <f t="shared" si="120"/>
        <v>0</v>
      </c>
      <c r="HA101" s="631">
        <f t="shared" si="120"/>
        <v>0</v>
      </c>
      <c r="HB101" s="631">
        <f t="shared" si="120"/>
        <v>0</v>
      </c>
      <c r="HC101" s="631">
        <f t="shared" si="120"/>
        <v>0</v>
      </c>
      <c r="HD101" s="631">
        <f t="shared" si="120"/>
        <v>0</v>
      </c>
      <c r="HE101" s="631">
        <f t="shared" si="121"/>
        <v>0</v>
      </c>
      <c r="HF101" s="631">
        <f t="shared" si="121"/>
        <v>0</v>
      </c>
      <c r="HG101" s="631">
        <f t="shared" si="121"/>
        <v>0</v>
      </c>
      <c r="HH101" s="631">
        <f t="shared" si="121"/>
        <v>0</v>
      </c>
      <c r="HI101" s="631">
        <f t="shared" si="121"/>
        <v>0</v>
      </c>
      <c r="HJ101" s="631">
        <f t="shared" si="121"/>
        <v>0</v>
      </c>
      <c r="HK101" s="631">
        <f t="shared" si="121"/>
        <v>0</v>
      </c>
      <c r="HL101" s="631">
        <f t="shared" si="121"/>
        <v>0</v>
      </c>
      <c r="HM101" s="631">
        <f t="shared" si="121"/>
        <v>0</v>
      </c>
      <c r="HN101" s="631">
        <f t="shared" si="121"/>
        <v>0</v>
      </c>
      <c r="HO101" s="631">
        <f t="shared" si="121"/>
        <v>0</v>
      </c>
      <c r="HP101" s="631">
        <f t="shared" si="121"/>
        <v>0</v>
      </c>
      <c r="HQ101" s="631">
        <f t="shared" si="121"/>
        <v>0</v>
      </c>
      <c r="HR101" s="631">
        <f t="shared" si="79"/>
        <v>0</v>
      </c>
      <c r="HS101" s="631">
        <f t="shared" si="79"/>
        <v>0</v>
      </c>
      <c r="HT101" s="631">
        <f t="shared" si="79"/>
        <v>0</v>
      </c>
      <c r="HU101" s="631">
        <f t="shared" si="79"/>
        <v>0</v>
      </c>
      <c r="HV101" s="631">
        <f t="shared" si="122"/>
        <v>0</v>
      </c>
      <c r="HW101" s="631">
        <f t="shared" si="122"/>
        <v>0</v>
      </c>
      <c r="HX101" s="631">
        <f t="shared" si="122"/>
        <v>0</v>
      </c>
      <c r="HY101" s="631">
        <f t="shared" si="122"/>
        <v>0</v>
      </c>
      <c r="HZ101" s="631">
        <f t="shared" si="122"/>
        <v>0</v>
      </c>
      <c r="IA101" s="631">
        <f t="shared" si="122"/>
        <v>0</v>
      </c>
      <c r="IB101" s="631">
        <f t="shared" si="122"/>
        <v>0</v>
      </c>
      <c r="IC101" s="631">
        <f t="shared" si="122"/>
        <v>0</v>
      </c>
      <c r="ID101" s="631">
        <f t="shared" si="122"/>
        <v>0</v>
      </c>
      <c r="IE101" s="631">
        <f t="shared" si="122"/>
        <v>0</v>
      </c>
      <c r="IF101" s="631">
        <f t="shared" si="122"/>
        <v>0</v>
      </c>
      <c r="IG101" s="631">
        <f t="shared" si="122"/>
        <v>0</v>
      </c>
      <c r="IH101" s="631">
        <f t="shared" si="122"/>
        <v>0</v>
      </c>
      <c r="II101" s="631">
        <f t="shared" si="74"/>
        <v>0</v>
      </c>
      <c r="IJ101" s="631">
        <f t="shared" si="74"/>
        <v>0</v>
      </c>
      <c r="IK101" s="631">
        <f t="shared" si="74"/>
        <v>0</v>
      </c>
      <c r="IL101" s="631">
        <f t="shared" si="74"/>
        <v>0</v>
      </c>
      <c r="IM101" s="631">
        <f t="shared" si="74"/>
        <v>0</v>
      </c>
      <c r="IN101" s="631">
        <f t="shared" si="74"/>
        <v>0</v>
      </c>
      <c r="IO101" s="631">
        <f t="shared" si="74"/>
        <v>0</v>
      </c>
      <c r="IP101" s="631">
        <f t="shared" si="74"/>
        <v>0</v>
      </c>
      <c r="IQ101" s="631">
        <f t="shared" si="74"/>
        <v>0</v>
      </c>
      <c r="IR101" s="631">
        <f t="shared" si="74"/>
        <v>0</v>
      </c>
      <c r="IS101" s="631">
        <f t="shared" si="115"/>
        <v>0</v>
      </c>
      <c r="IT101" s="631"/>
      <c r="IU101" s="631">
        <f t="shared" ref="IU101:JD110" si="123">IF($A101=IU$60,$M101,0)</f>
        <v>0</v>
      </c>
      <c r="IV101" s="631">
        <f t="shared" si="123"/>
        <v>0</v>
      </c>
      <c r="IW101" s="631">
        <f t="shared" si="123"/>
        <v>0</v>
      </c>
      <c r="IX101" s="631">
        <f t="shared" si="123"/>
        <v>0</v>
      </c>
      <c r="IY101" s="631">
        <f t="shared" si="123"/>
        <v>0</v>
      </c>
      <c r="IZ101" s="631">
        <f t="shared" si="123"/>
        <v>632.7423</v>
      </c>
      <c r="JA101" s="631">
        <f t="shared" si="123"/>
        <v>0</v>
      </c>
      <c r="JB101" s="631">
        <f t="shared" si="123"/>
        <v>0</v>
      </c>
      <c r="JC101" s="631">
        <f t="shared" si="123"/>
        <v>0</v>
      </c>
      <c r="JD101" s="631">
        <f t="shared" si="123"/>
        <v>0</v>
      </c>
      <c r="JE101" s="631">
        <f t="shared" ref="JE101:JN110" si="124">IF($A101=JE$60,$M101,0)</f>
        <v>0</v>
      </c>
      <c r="JF101" s="631">
        <f t="shared" si="124"/>
        <v>0</v>
      </c>
      <c r="JG101" s="631">
        <f t="shared" si="124"/>
        <v>0</v>
      </c>
      <c r="JH101" s="631">
        <f t="shared" si="124"/>
        <v>0</v>
      </c>
      <c r="JI101" s="631">
        <f t="shared" si="124"/>
        <v>0</v>
      </c>
      <c r="JJ101" s="631">
        <f t="shared" si="124"/>
        <v>0</v>
      </c>
      <c r="JK101" s="631">
        <f t="shared" si="124"/>
        <v>0</v>
      </c>
      <c r="JL101" s="631">
        <f t="shared" si="124"/>
        <v>0</v>
      </c>
      <c r="JM101" s="631">
        <f t="shared" si="124"/>
        <v>0</v>
      </c>
      <c r="JN101" s="631">
        <f t="shared" si="124"/>
        <v>0</v>
      </c>
      <c r="JO101" s="631">
        <f t="shared" ref="JO101:JX110" si="125">IF($A101=JO$60,$M101,0)</f>
        <v>0</v>
      </c>
      <c r="JP101" s="631">
        <f t="shared" si="125"/>
        <v>0</v>
      </c>
      <c r="JQ101" s="631">
        <f t="shared" si="125"/>
        <v>0</v>
      </c>
      <c r="JR101" s="631">
        <f t="shared" si="125"/>
        <v>0</v>
      </c>
      <c r="JS101" s="631">
        <f t="shared" si="125"/>
        <v>0</v>
      </c>
      <c r="JT101" s="631">
        <f t="shared" si="125"/>
        <v>0</v>
      </c>
      <c r="JU101" s="631">
        <f t="shared" si="125"/>
        <v>0</v>
      </c>
      <c r="JV101" s="631">
        <f t="shared" si="125"/>
        <v>0</v>
      </c>
      <c r="JW101" s="631">
        <f t="shared" si="125"/>
        <v>0</v>
      </c>
      <c r="JX101" s="631">
        <f t="shared" si="125"/>
        <v>0</v>
      </c>
      <c r="JY101" s="631">
        <f t="shared" ref="JY101:KH110" si="126">IF($A101=JY$60,$M101,0)</f>
        <v>0</v>
      </c>
      <c r="JZ101" s="631">
        <f t="shared" si="126"/>
        <v>0</v>
      </c>
      <c r="KA101" s="631">
        <f t="shared" si="126"/>
        <v>0</v>
      </c>
      <c r="KB101" s="631">
        <f t="shared" si="126"/>
        <v>0</v>
      </c>
      <c r="KC101" s="631">
        <f t="shared" si="126"/>
        <v>0</v>
      </c>
      <c r="KD101" s="631">
        <f t="shared" si="126"/>
        <v>0</v>
      </c>
      <c r="KE101" s="631">
        <f t="shared" si="126"/>
        <v>0</v>
      </c>
      <c r="KF101" s="631">
        <f t="shared" si="126"/>
        <v>0</v>
      </c>
      <c r="KG101" s="631">
        <f t="shared" si="126"/>
        <v>0</v>
      </c>
      <c r="KH101" s="631">
        <f t="shared" si="126"/>
        <v>0</v>
      </c>
      <c r="KI101" s="631">
        <f t="shared" ref="KI101:KR110" si="127">IF($A101=KI$60,$M101,0)</f>
        <v>0</v>
      </c>
      <c r="KJ101" s="631">
        <f t="shared" si="127"/>
        <v>0</v>
      </c>
      <c r="KK101" s="631">
        <f t="shared" si="127"/>
        <v>0</v>
      </c>
      <c r="KL101" s="631">
        <f t="shared" si="127"/>
        <v>0</v>
      </c>
      <c r="KM101" s="631">
        <f t="shared" si="127"/>
        <v>0</v>
      </c>
      <c r="KN101" s="631">
        <f t="shared" si="127"/>
        <v>0</v>
      </c>
      <c r="KO101" s="631">
        <f t="shared" si="127"/>
        <v>0</v>
      </c>
      <c r="KP101" s="631">
        <f t="shared" si="127"/>
        <v>0</v>
      </c>
      <c r="KQ101" s="631">
        <f t="shared" si="127"/>
        <v>0</v>
      </c>
      <c r="KR101" s="631">
        <f t="shared" si="127"/>
        <v>0</v>
      </c>
      <c r="KS101" s="631">
        <f t="shared" ref="KS101:KX110" si="128">IF($A101=KS$60,$M101,0)</f>
        <v>0</v>
      </c>
      <c r="KT101" s="631">
        <f t="shared" si="128"/>
        <v>0</v>
      </c>
      <c r="KU101" s="631">
        <f t="shared" si="128"/>
        <v>0</v>
      </c>
      <c r="KV101" s="631">
        <f t="shared" si="128"/>
        <v>0</v>
      </c>
      <c r="KW101" s="631">
        <f t="shared" si="128"/>
        <v>0</v>
      </c>
      <c r="KX101" s="631">
        <f t="shared" si="128"/>
        <v>0</v>
      </c>
      <c r="KY101" s="631"/>
      <c r="KZ101" s="631">
        <f t="shared" ref="KZ101:LI110" si="129">IF($A101=KZ$60,$N101,0)</f>
        <v>0</v>
      </c>
      <c r="LA101" s="631">
        <f t="shared" si="129"/>
        <v>0</v>
      </c>
      <c r="LB101" s="631">
        <f t="shared" si="129"/>
        <v>0</v>
      </c>
      <c r="LC101" s="631">
        <f t="shared" si="129"/>
        <v>0</v>
      </c>
      <c r="LD101" s="631">
        <f t="shared" si="129"/>
        <v>0</v>
      </c>
      <c r="LE101" s="631">
        <f t="shared" si="129"/>
        <v>98.426580000000001</v>
      </c>
      <c r="LF101" s="631">
        <f t="shared" si="129"/>
        <v>0</v>
      </c>
      <c r="LG101" s="631">
        <f t="shared" si="129"/>
        <v>0</v>
      </c>
      <c r="LH101" s="631">
        <f t="shared" si="129"/>
        <v>0</v>
      </c>
      <c r="LI101" s="631">
        <f t="shared" si="129"/>
        <v>0</v>
      </c>
      <c r="LJ101" s="631">
        <f t="shared" ref="LJ101:LS110" si="130">IF($A101=LJ$60,$N101,0)</f>
        <v>0</v>
      </c>
      <c r="LK101" s="631">
        <f t="shared" si="130"/>
        <v>0</v>
      </c>
      <c r="LL101" s="631">
        <f t="shared" si="130"/>
        <v>0</v>
      </c>
      <c r="LM101" s="631">
        <f t="shared" si="130"/>
        <v>0</v>
      </c>
      <c r="LN101" s="631">
        <f t="shared" si="130"/>
        <v>0</v>
      </c>
      <c r="LO101" s="631">
        <f t="shared" si="130"/>
        <v>0</v>
      </c>
      <c r="LP101" s="631">
        <f t="shared" si="130"/>
        <v>0</v>
      </c>
      <c r="LQ101" s="631">
        <f t="shared" si="130"/>
        <v>0</v>
      </c>
      <c r="LR101" s="631">
        <f t="shared" si="130"/>
        <v>0</v>
      </c>
      <c r="LS101" s="631">
        <f t="shared" si="130"/>
        <v>0</v>
      </c>
      <c r="LT101" s="631">
        <f t="shared" ref="LT101:MC110" si="131">IF($A101=LT$60,$N101,0)</f>
        <v>0</v>
      </c>
      <c r="LU101" s="631">
        <f t="shared" si="131"/>
        <v>0</v>
      </c>
      <c r="LV101" s="631">
        <f t="shared" si="131"/>
        <v>0</v>
      </c>
      <c r="LW101" s="631">
        <f t="shared" si="131"/>
        <v>0</v>
      </c>
      <c r="LX101" s="631">
        <f t="shared" si="131"/>
        <v>0</v>
      </c>
      <c r="LY101" s="631">
        <f t="shared" si="131"/>
        <v>0</v>
      </c>
      <c r="LZ101" s="631">
        <f t="shared" si="131"/>
        <v>0</v>
      </c>
      <c r="MA101" s="631">
        <f t="shared" si="131"/>
        <v>0</v>
      </c>
      <c r="MB101" s="631">
        <f t="shared" si="131"/>
        <v>0</v>
      </c>
      <c r="MC101" s="631">
        <f t="shared" si="131"/>
        <v>0</v>
      </c>
      <c r="MD101" s="631">
        <f t="shared" ref="MD101:MM110" si="132">IF($A101=MD$60,$N101,0)</f>
        <v>0</v>
      </c>
      <c r="ME101" s="631">
        <f t="shared" si="132"/>
        <v>0</v>
      </c>
      <c r="MF101" s="631">
        <f t="shared" si="132"/>
        <v>0</v>
      </c>
      <c r="MG101" s="631">
        <f t="shared" si="132"/>
        <v>0</v>
      </c>
      <c r="MH101" s="631">
        <f t="shared" si="132"/>
        <v>0</v>
      </c>
      <c r="MI101" s="631">
        <f t="shared" si="132"/>
        <v>0</v>
      </c>
      <c r="MJ101" s="631">
        <f t="shared" si="132"/>
        <v>0</v>
      </c>
      <c r="MK101" s="631">
        <f t="shared" si="132"/>
        <v>0</v>
      </c>
      <c r="ML101" s="631">
        <f t="shared" si="132"/>
        <v>0</v>
      </c>
      <c r="MM101" s="631">
        <f t="shared" si="132"/>
        <v>0</v>
      </c>
      <c r="MN101" s="631">
        <f t="shared" ref="MN101:MW110" si="133">IF($A101=MN$60,$N101,0)</f>
        <v>0</v>
      </c>
      <c r="MO101" s="631">
        <f t="shared" si="133"/>
        <v>0</v>
      </c>
      <c r="MP101" s="631">
        <f t="shared" si="133"/>
        <v>0</v>
      </c>
      <c r="MQ101" s="631">
        <f t="shared" si="133"/>
        <v>0</v>
      </c>
      <c r="MR101" s="631">
        <f t="shared" si="133"/>
        <v>0</v>
      </c>
      <c r="MS101" s="631">
        <f t="shared" si="133"/>
        <v>0</v>
      </c>
      <c r="MT101" s="631">
        <f t="shared" si="133"/>
        <v>0</v>
      </c>
      <c r="MU101" s="631">
        <f t="shared" si="133"/>
        <v>0</v>
      </c>
      <c r="MV101" s="631">
        <f t="shared" si="133"/>
        <v>0</v>
      </c>
      <c r="MW101" s="631">
        <f t="shared" si="133"/>
        <v>0</v>
      </c>
      <c r="MX101" s="631">
        <f t="shared" ref="MX101:NC110" si="134">IF($A101=MX$60,$N101,0)</f>
        <v>0</v>
      </c>
      <c r="MY101" s="631">
        <f t="shared" si="134"/>
        <v>0</v>
      </c>
      <c r="MZ101" s="631">
        <f t="shared" si="134"/>
        <v>0</v>
      </c>
      <c r="NA101" s="631">
        <f t="shared" si="134"/>
        <v>0</v>
      </c>
      <c r="NB101" s="631">
        <f t="shared" si="134"/>
        <v>0</v>
      </c>
      <c r="NC101" s="631">
        <f t="shared" si="134"/>
        <v>0</v>
      </c>
    </row>
    <row r="102" spans="1:367">
      <c r="A102" s="503" t="s">
        <v>86</v>
      </c>
      <c r="B102" s="503" t="s">
        <v>181</v>
      </c>
      <c r="C102" s="497">
        <v>1.9458869999999999</v>
      </c>
      <c r="D102" s="497">
        <v>0.13014100000000001</v>
      </c>
      <c r="E102" s="362">
        <f t="shared" si="51"/>
        <v>1.2833184165503967E-3</v>
      </c>
      <c r="F102" s="363">
        <f t="shared" si="52"/>
        <v>3.9064753639096684E-4</v>
      </c>
      <c r="G102" s="498">
        <f>E102*Dichtheden!$V$70</f>
        <v>66.115127504049909</v>
      </c>
      <c r="H102" s="499">
        <f>IF(C102=0,0,ROUND(IF((G102/2)/Dichtheden!$C$3&lt;1,1,(G102/2)/Dichtheden!$C$3),0))</f>
        <v>1</v>
      </c>
      <c r="I102" s="498">
        <f>E102*Dichtheden!$AJ$70</f>
        <v>11.019187917341652</v>
      </c>
      <c r="J102" s="499">
        <f>IF(C102=0,0,ROUND(IF((I102/2)/Dichtheden!$D$3&lt;1,1,(I102/2)/Dichtheden!$D$3),0))</f>
        <v>1</v>
      </c>
      <c r="K102" s="498">
        <f t="shared" si="116"/>
        <v>33.057563752024954</v>
      </c>
      <c r="L102" s="500">
        <f t="shared" si="22"/>
        <v>33.057563752024954</v>
      </c>
      <c r="M102" s="498">
        <f>IF(D102=0,0,IF((D102*Dichtheden!$G$4)&lt;25,25,D102*Dichtheden!$G$4))</f>
        <v>29.281725000000002</v>
      </c>
      <c r="N102" s="499">
        <f>D102*Dichtheden!$H$4</f>
        <v>4.5549350000000004</v>
      </c>
      <c r="O102" s="501"/>
      <c r="P102" s="501"/>
      <c r="Q102" s="502">
        <f>E102*Dichtheden!$AS$68</f>
        <v>48.759906534236812</v>
      </c>
      <c r="R102" s="495">
        <f>IF(Q102=0,0,ROUND(IF((Q102/2)/Dichtheden!$C$3&lt;1,1,(Q102/2)/Dichtheden!$C$3),0))</f>
        <v>1</v>
      </c>
      <c r="S102" s="502">
        <f>E102*Dichtheden!$AY$68</f>
        <v>2.6997010397487045</v>
      </c>
      <c r="T102" s="495">
        <f>IF(Q102=0,0,ROUND(IF((S102/2)/Dichtheden!$D$3&lt;1,1,(S102/2)/Dichtheden!$D$3),0))</f>
        <v>1</v>
      </c>
      <c r="U102" s="502">
        <f>D102*Dichtheden!$G$5</f>
        <v>28.370738000000003</v>
      </c>
      <c r="V102" s="502">
        <f>D102*Dichtheden!$H$5</f>
        <v>1.952115</v>
      </c>
      <c r="X102" s="630"/>
      <c r="AA102" s="628">
        <f t="shared" si="108"/>
        <v>0</v>
      </c>
      <c r="AB102" s="628">
        <f t="shared" si="108"/>
        <v>0</v>
      </c>
      <c r="AC102" s="628">
        <f t="shared" si="108"/>
        <v>0</v>
      </c>
      <c r="AD102" s="628">
        <f t="shared" si="108"/>
        <v>0</v>
      </c>
      <c r="AE102" s="628">
        <f t="shared" si="108"/>
        <v>0</v>
      </c>
      <c r="AF102" s="628">
        <f t="shared" si="108"/>
        <v>0</v>
      </c>
      <c r="AG102" s="628">
        <f t="shared" si="108"/>
        <v>1.9458869999999999</v>
      </c>
      <c r="AH102" s="628">
        <f t="shared" si="108"/>
        <v>0</v>
      </c>
      <c r="AI102" s="628">
        <f t="shared" si="108"/>
        <v>0</v>
      </c>
      <c r="AJ102" s="628">
        <f t="shared" si="108"/>
        <v>0</v>
      </c>
      <c r="AK102" s="628">
        <f t="shared" si="108"/>
        <v>0</v>
      </c>
      <c r="AL102" s="628">
        <f t="shared" si="108"/>
        <v>0</v>
      </c>
      <c r="AM102" s="628">
        <f t="shared" si="108"/>
        <v>0</v>
      </c>
      <c r="AN102" s="628">
        <f t="shared" si="108"/>
        <v>0</v>
      </c>
      <c r="AO102" s="628">
        <f t="shared" si="108"/>
        <v>0</v>
      </c>
      <c r="AP102" s="628">
        <f t="shared" si="108"/>
        <v>0</v>
      </c>
      <c r="AQ102" s="628">
        <f t="shared" si="117"/>
        <v>0</v>
      </c>
      <c r="AR102" s="628">
        <f t="shared" si="117"/>
        <v>0</v>
      </c>
      <c r="AS102" s="628">
        <f t="shared" si="117"/>
        <v>0</v>
      </c>
      <c r="AT102" s="628">
        <f t="shared" si="117"/>
        <v>0</v>
      </c>
      <c r="AU102" s="628">
        <f t="shared" si="117"/>
        <v>0</v>
      </c>
      <c r="AV102" s="628">
        <f t="shared" si="117"/>
        <v>0</v>
      </c>
      <c r="AW102" s="628">
        <f t="shared" si="117"/>
        <v>0</v>
      </c>
      <c r="AX102" s="628">
        <f t="shared" si="117"/>
        <v>0</v>
      </c>
      <c r="AY102" s="628">
        <f t="shared" si="117"/>
        <v>0</v>
      </c>
      <c r="AZ102" s="628">
        <f t="shared" si="117"/>
        <v>0</v>
      </c>
      <c r="BA102" s="628">
        <f t="shared" si="117"/>
        <v>0</v>
      </c>
      <c r="BB102" s="628">
        <f t="shared" si="117"/>
        <v>0</v>
      </c>
      <c r="BC102" s="628">
        <f t="shared" si="117"/>
        <v>0</v>
      </c>
      <c r="BD102" s="628">
        <f t="shared" si="117"/>
        <v>0</v>
      </c>
      <c r="BE102" s="628">
        <f t="shared" si="117"/>
        <v>0</v>
      </c>
      <c r="BF102" s="628">
        <f t="shared" si="66"/>
        <v>0</v>
      </c>
      <c r="BG102" s="628">
        <f t="shared" si="109"/>
        <v>0</v>
      </c>
      <c r="BH102" s="628">
        <f t="shared" si="109"/>
        <v>0</v>
      </c>
      <c r="BI102" s="628">
        <f t="shared" si="109"/>
        <v>0</v>
      </c>
      <c r="BJ102" s="628">
        <f t="shared" si="109"/>
        <v>0</v>
      </c>
      <c r="BK102" s="628">
        <f t="shared" si="109"/>
        <v>0</v>
      </c>
      <c r="BL102" s="628">
        <f t="shared" si="109"/>
        <v>0</v>
      </c>
      <c r="BM102" s="628">
        <f t="shared" si="109"/>
        <v>0</v>
      </c>
      <c r="BN102" s="628">
        <f t="shared" si="109"/>
        <v>0</v>
      </c>
      <c r="BO102" s="628">
        <f t="shared" si="109"/>
        <v>0</v>
      </c>
      <c r="BP102" s="628">
        <f t="shared" si="109"/>
        <v>0</v>
      </c>
      <c r="BQ102" s="628">
        <f t="shared" si="109"/>
        <v>0</v>
      </c>
      <c r="BR102" s="628">
        <f t="shared" si="109"/>
        <v>0</v>
      </c>
      <c r="BS102" s="628">
        <f t="shared" si="109"/>
        <v>0</v>
      </c>
      <c r="BT102" s="628">
        <f t="shared" si="109"/>
        <v>0</v>
      </c>
      <c r="BU102" s="628">
        <f t="shared" si="109"/>
        <v>0</v>
      </c>
      <c r="BV102" s="628">
        <f t="shared" si="109"/>
        <v>0</v>
      </c>
      <c r="BW102" s="628">
        <f t="shared" si="110"/>
        <v>0</v>
      </c>
      <c r="BX102" s="628">
        <f t="shared" si="110"/>
        <v>0</v>
      </c>
      <c r="BY102" s="628">
        <f t="shared" si="110"/>
        <v>0</v>
      </c>
      <c r="BZ102" s="628">
        <f t="shared" si="110"/>
        <v>0</v>
      </c>
      <c r="CA102" s="628">
        <f t="shared" si="110"/>
        <v>0</v>
      </c>
      <c r="CB102" s="628">
        <f t="shared" si="110"/>
        <v>0</v>
      </c>
      <c r="CC102" s="628">
        <f t="shared" si="110"/>
        <v>0</v>
      </c>
      <c r="CD102" s="628">
        <f t="shared" si="110"/>
        <v>0</v>
      </c>
      <c r="CE102" s="628"/>
      <c r="CF102" s="628">
        <f t="shared" si="111"/>
        <v>0</v>
      </c>
      <c r="CG102" s="628">
        <f t="shared" si="111"/>
        <v>0</v>
      </c>
      <c r="CH102" s="628">
        <f t="shared" si="111"/>
        <v>0</v>
      </c>
      <c r="CI102" s="628">
        <f t="shared" si="111"/>
        <v>0</v>
      </c>
      <c r="CJ102" s="628">
        <f t="shared" si="111"/>
        <v>0</v>
      </c>
      <c r="CK102" s="628">
        <f t="shared" si="111"/>
        <v>0</v>
      </c>
      <c r="CL102" s="628">
        <f t="shared" si="111"/>
        <v>0.13014100000000001</v>
      </c>
      <c r="CM102" s="628">
        <f t="shared" si="111"/>
        <v>0</v>
      </c>
      <c r="CN102" s="628">
        <f t="shared" si="111"/>
        <v>0</v>
      </c>
      <c r="CO102" s="628">
        <f t="shared" si="111"/>
        <v>0</v>
      </c>
      <c r="CP102" s="628">
        <f t="shared" si="111"/>
        <v>0</v>
      </c>
      <c r="CQ102" s="628">
        <f t="shared" si="111"/>
        <v>0</v>
      </c>
      <c r="CR102" s="628">
        <f t="shared" si="111"/>
        <v>0</v>
      </c>
      <c r="CS102" s="628">
        <f t="shared" si="111"/>
        <v>0</v>
      </c>
      <c r="CT102" s="628">
        <f t="shared" si="111"/>
        <v>0</v>
      </c>
      <c r="CU102" s="628">
        <f t="shared" si="111"/>
        <v>0</v>
      </c>
      <c r="CV102" s="628">
        <f t="shared" si="118"/>
        <v>0</v>
      </c>
      <c r="CW102" s="628">
        <f t="shared" si="118"/>
        <v>0</v>
      </c>
      <c r="CX102" s="628">
        <f t="shared" si="118"/>
        <v>0</v>
      </c>
      <c r="CY102" s="628">
        <f t="shared" si="118"/>
        <v>0</v>
      </c>
      <c r="CZ102" s="628">
        <f t="shared" si="118"/>
        <v>0</v>
      </c>
      <c r="DA102" s="628">
        <f t="shared" si="118"/>
        <v>0</v>
      </c>
      <c r="DB102" s="628">
        <f t="shared" si="118"/>
        <v>0</v>
      </c>
      <c r="DC102" s="628">
        <f t="shared" si="118"/>
        <v>0</v>
      </c>
      <c r="DD102" s="628">
        <f t="shared" si="118"/>
        <v>0</v>
      </c>
      <c r="DE102" s="628">
        <f t="shared" si="118"/>
        <v>0</v>
      </c>
      <c r="DF102" s="628">
        <f t="shared" si="118"/>
        <v>0</v>
      </c>
      <c r="DG102" s="628">
        <f t="shared" si="118"/>
        <v>0</v>
      </c>
      <c r="DH102" s="628">
        <f t="shared" si="118"/>
        <v>0</v>
      </c>
      <c r="DI102" s="628">
        <f t="shared" si="118"/>
        <v>0</v>
      </c>
      <c r="DJ102" s="628">
        <f t="shared" si="118"/>
        <v>0</v>
      </c>
      <c r="DK102" s="628">
        <f t="shared" si="69"/>
        <v>0</v>
      </c>
      <c r="DL102" s="628">
        <f t="shared" si="112"/>
        <v>0</v>
      </c>
      <c r="DM102" s="628">
        <f t="shared" si="112"/>
        <v>0</v>
      </c>
      <c r="DN102" s="628">
        <f t="shared" si="112"/>
        <v>0</v>
      </c>
      <c r="DO102" s="628">
        <f t="shared" si="112"/>
        <v>0</v>
      </c>
      <c r="DP102" s="628">
        <f t="shared" si="112"/>
        <v>0</v>
      </c>
      <c r="DQ102" s="628">
        <f t="shared" si="112"/>
        <v>0</v>
      </c>
      <c r="DR102" s="628">
        <f t="shared" si="112"/>
        <v>0</v>
      </c>
      <c r="DS102" s="628">
        <f t="shared" si="112"/>
        <v>0</v>
      </c>
      <c r="DT102" s="628">
        <f t="shared" si="112"/>
        <v>0</v>
      </c>
      <c r="DU102" s="628">
        <f t="shared" si="112"/>
        <v>0</v>
      </c>
      <c r="DV102" s="628">
        <f t="shared" si="112"/>
        <v>0</v>
      </c>
      <c r="DW102" s="628">
        <f t="shared" si="112"/>
        <v>0</v>
      </c>
      <c r="DX102" s="628">
        <f t="shared" si="112"/>
        <v>0</v>
      </c>
      <c r="DY102" s="628">
        <f t="shared" si="112"/>
        <v>0</v>
      </c>
      <c r="DZ102" s="628">
        <f t="shared" si="112"/>
        <v>0</v>
      </c>
      <c r="EA102" s="628">
        <f t="shared" si="112"/>
        <v>0</v>
      </c>
      <c r="EB102" s="628">
        <f t="shared" si="113"/>
        <v>0</v>
      </c>
      <c r="EC102" s="628">
        <f t="shared" si="113"/>
        <v>0</v>
      </c>
      <c r="ED102" s="628">
        <f t="shared" si="113"/>
        <v>0</v>
      </c>
      <c r="EE102" s="628">
        <f t="shared" si="113"/>
        <v>0</v>
      </c>
      <c r="EF102" s="628">
        <f t="shared" si="113"/>
        <v>0</v>
      </c>
      <c r="EG102" s="628">
        <f t="shared" si="113"/>
        <v>0</v>
      </c>
      <c r="EH102" s="628">
        <f t="shared" si="113"/>
        <v>0</v>
      </c>
      <c r="EI102" s="628">
        <f t="shared" si="113"/>
        <v>0</v>
      </c>
      <c r="EJ102" s="631"/>
      <c r="EK102" s="631">
        <f t="shared" si="119"/>
        <v>0</v>
      </c>
      <c r="EL102" s="631">
        <f t="shared" si="119"/>
        <v>0</v>
      </c>
      <c r="EM102" s="631">
        <f t="shared" si="119"/>
        <v>0</v>
      </c>
      <c r="EN102" s="631">
        <f t="shared" si="119"/>
        <v>0</v>
      </c>
      <c r="EO102" s="631">
        <f t="shared" si="119"/>
        <v>0</v>
      </c>
      <c r="EP102" s="631">
        <f t="shared" si="119"/>
        <v>0</v>
      </c>
      <c r="EQ102" s="631">
        <f t="shared" si="119"/>
        <v>1</v>
      </c>
      <c r="ER102" s="631">
        <f t="shared" si="119"/>
        <v>0</v>
      </c>
      <c r="ES102" s="631">
        <f t="shared" si="119"/>
        <v>0</v>
      </c>
      <c r="ET102" s="631">
        <f t="shared" si="119"/>
        <v>0</v>
      </c>
      <c r="EU102" s="631">
        <f t="shared" si="119"/>
        <v>0</v>
      </c>
      <c r="EV102" s="631">
        <f t="shared" si="119"/>
        <v>0</v>
      </c>
      <c r="EW102" s="631">
        <f t="shared" si="119"/>
        <v>0</v>
      </c>
      <c r="EX102" s="631">
        <f t="shared" si="119"/>
        <v>0</v>
      </c>
      <c r="EY102" s="631">
        <f t="shared" si="119"/>
        <v>0</v>
      </c>
      <c r="EZ102" s="631">
        <f t="shared" si="71"/>
        <v>0</v>
      </c>
      <c r="FA102" s="631">
        <f t="shared" si="71"/>
        <v>0</v>
      </c>
      <c r="FB102" s="631">
        <f t="shared" si="71"/>
        <v>0</v>
      </c>
      <c r="FC102" s="631">
        <f t="shared" si="71"/>
        <v>0</v>
      </c>
      <c r="FD102" s="631">
        <f t="shared" si="114"/>
        <v>0</v>
      </c>
      <c r="FE102" s="631">
        <f t="shared" si="114"/>
        <v>0</v>
      </c>
      <c r="FF102" s="631">
        <f t="shared" si="114"/>
        <v>0</v>
      </c>
      <c r="FG102" s="631">
        <f t="shared" si="114"/>
        <v>0</v>
      </c>
      <c r="FH102" s="631">
        <f t="shared" si="114"/>
        <v>0</v>
      </c>
      <c r="FI102" s="631">
        <f t="shared" si="114"/>
        <v>0</v>
      </c>
      <c r="FJ102" s="631">
        <f t="shared" si="114"/>
        <v>0</v>
      </c>
      <c r="FK102" s="631">
        <f t="shared" si="114"/>
        <v>0</v>
      </c>
      <c r="FL102" s="631">
        <f t="shared" si="114"/>
        <v>0</v>
      </c>
      <c r="FM102" s="631">
        <f t="shared" si="114"/>
        <v>0</v>
      </c>
      <c r="FN102" s="631">
        <f t="shared" si="114"/>
        <v>0</v>
      </c>
      <c r="FO102" s="631">
        <f t="shared" si="114"/>
        <v>0</v>
      </c>
      <c r="FP102" s="631">
        <f t="shared" si="114"/>
        <v>0</v>
      </c>
      <c r="FQ102" s="631">
        <f t="shared" si="114"/>
        <v>0</v>
      </c>
      <c r="FR102" s="631">
        <f t="shared" si="114"/>
        <v>0</v>
      </c>
      <c r="FS102" s="631">
        <f t="shared" si="114"/>
        <v>0</v>
      </c>
      <c r="FT102" s="631">
        <f t="shared" si="94"/>
        <v>0</v>
      </c>
      <c r="FU102" s="631">
        <f t="shared" si="94"/>
        <v>0</v>
      </c>
      <c r="FV102" s="631">
        <f t="shared" si="81"/>
        <v>0</v>
      </c>
      <c r="FW102" s="631">
        <f t="shared" si="81"/>
        <v>0</v>
      </c>
      <c r="FX102" s="631">
        <f t="shared" si="81"/>
        <v>0</v>
      </c>
      <c r="FY102" s="631">
        <f t="shared" si="81"/>
        <v>0</v>
      </c>
      <c r="FZ102" s="631">
        <f t="shared" si="81"/>
        <v>0</v>
      </c>
      <c r="GA102" s="631">
        <f t="shared" si="81"/>
        <v>0</v>
      </c>
      <c r="GB102" s="631">
        <f t="shared" si="81"/>
        <v>0</v>
      </c>
      <c r="GC102" s="631">
        <f t="shared" ref="FV102:GH122" si="135">IF($A102=GC$60,$H102,0)</f>
        <v>0</v>
      </c>
      <c r="GD102" s="631">
        <f t="shared" si="135"/>
        <v>0</v>
      </c>
      <c r="GE102" s="631">
        <f t="shared" si="135"/>
        <v>0</v>
      </c>
      <c r="GF102" s="631">
        <f t="shared" si="135"/>
        <v>0</v>
      </c>
      <c r="GG102" s="631">
        <f t="shared" si="135"/>
        <v>0</v>
      </c>
      <c r="GH102" s="631">
        <f t="shared" si="135"/>
        <v>0</v>
      </c>
      <c r="GI102" s="631">
        <f t="shared" si="95"/>
        <v>0</v>
      </c>
      <c r="GJ102" s="631">
        <f t="shared" si="95"/>
        <v>0</v>
      </c>
      <c r="GK102" s="631">
        <f t="shared" si="95"/>
        <v>0</v>
      </c>
      <c r="GL102" s="631">
        <f t="shared" si="95"/>
        <v>0</v>
      </c>
      <c r="GM102" s="631">
        <f t="shared" si="95"/>
        <v>0</v>
      </c>
      <c r="GN102" s="631">
        <f t="shared" si="95"/>
        <v>0</v>
      </c>
      <c r="GO102" s="631"/>
      <c r="GP102" s="631">
        <f t="shared" si="120"/>
        <v>0</v>
      </c>
      <c r="GQ102" s="631">
        <f t="shared" si="120"/>
        <v>0</v>
      </c>
      <c r="GR102" s="631">
        <f t="shared" si="120"/>
        <v>0</v>
      </c>
      <c r="GS102" s="631">
        <f t="shared" si="120"/>
        <v>0</v>
      </c>
      <c r="GT102" s="631">
        <f t="shared" si="120"/>
        <v>0</v>
      </c>
      <c r="GU102" s="631">
        <f t="shared" si="120"/>
        <v>0</v>
      </c>
      <c r="GV102" s="631">
        <f t="shared" si="120"/>
        <v>1</v>
      </c>
      <c r="GW102" s="631">
        <f t="shared" si="120"/>
        <v>0</v>
      </c>
      <c r="GX102" s="631">
        <f t="shared" si="120"/>
        <v>0</v>
      </c>
      <c r="GY102" s="631">
        <f t="shared" si="120"/>
        <v>0</v>
      </c>
      <c r="GZ102" s="631">
        <f t="shared" si="120"/>
        <v>0</v>
      </c>
      <c r="HA102" s="631">
        <f t="shared" si="120"/>
        <v>0</v>
      </c>
      <c r="HB102" s="631">
        <f t="shared" si="120"/>
        <v>0</v>
      </c>
      <c r="HC102" s="631">
        <f t="shared" si="120"/>
        <v>0</v>
      </c>
      <c r="HD102" s="631">
        <f t="shared" si="120"/>
        <v>0</v>
      </c>
      <c r="HE102" s="631">
        <f t="shared" si="121"/>
        <v>0</v>
      </c>
      <c r="HF102" s="631">
        <f t="shared" si="121"/>
        <v>0</v>
      </c>
      <c r="HG102" s="631">
        <f t="shared" si="121"/>
        <v>0</v>
      </c>
      <c r="HH102" s="631">
        <f t="shared" si="121"/>
        <v>0</v>
      </c>
      <c r="HI102" s="631">
        <f t="shared" si="121"/>
        <v>0</v>
      </c>
      <c r="HJ102" s="631">
        <f t="shared" si="121"/>
        <v>0</v>
      </c>
      <c r="HK102" s="631">
        <f t="shared" si="121"/>
        <v>0</v>
      </c>
      <c r="HL102" s="631">
        <f t="shared" si="121"/>
        <v>0</v>
      </c>
      <c r="HM102" s="631">
        <f t="shared" si="121"/>
        <v>0</v>
      </c>
      <c r="HN102" s="631">
        <f t="shared" si="121"/>
        <v>0</v>
      </c>
      <c r="HO102" s="631">
        <f t="shared" si="121"/>
        <v>0</v>
      </c>
      <c r="HP102" s="631">
        <f t="shared" si="121"/>
        <v>0</v>
      </c>
      <c r="HQ102" s="631">
        <f t="shared" si="121"/>
        <v>0</v>
      </c>
      <c r="HR102" s="631">
        <f t="shared" si="79"/>
        <v>0</v>
      </c>
      <c r="HS102" s="631">
        <f t="shared" si="79"/>
        <v>0</v>
      </c>
      <c r="HT102" s="631">
        <f t="shared" si="79"/>
        <v>0</v>
      </c>
      <c r="HU102" s="631">
        <f t="shared" si="79"/>
        <v>0</v>
      </c>
      <c r="HV102" s="631">
        <f t="shared" si="122"/>
        <v>0</v>
      </c>
      <c r="HW102" s="631">
        <f t="shared" si="122"/>
        <v>0</v>
      </c>
      <c r="HX102" s="631">
        <f t="shared" si="122"/>
        <v>0</v>
      </c>
      <c r="HY102" s="631">
        <f t="shared" si="122"/>
        <v>0</v>
      </c>
      <c r="HZ102" s="631">
        <f t="shared" si="122"/>
        <v>0</v>
      </c>
      <c r="IA102" s="631">
        <f t="shared" si="122"/>
        <v>0</v>
      </c>
      <c r="IB102" s="631">
        <f t="shared" si="122"/>
        <v>0</v>
      </c>
      <c r="IC102" s="631">
        <f t="shared" si="122"/>
        <v>0</v>
      </c>
      <c r="ID102" s="631">
        <f t="shared" si="122"/>
        <v>0</v>
      </c>
      <c r="IE102" s="631">
        <f t="shared" si="122"/>
        <v>0</v>
      </c>
      <c r="IF102" s="631">
        <f t="shared" si="122"/>
        <v>0</v>
      </c>
      <c r="IG102" s="631">
        <f t="shared" si="122"/>
        <v>0</v>
      </c>
      <c r="IH102" s="631">
        <f t="shared" si="122"/>
        <v>0</v>
      </c>
      <c r="II102" s="631">
        <f t="shared" si="74"/>
        <v>0</v>
      </c>
      <c r="IJ102" s="631">
        <f t="shared" si="74"/>
        <v>0</v>
      </c>
      <c r="IK102" s="631">
        <f t="shared" si="74"/>
        <v>0</v>
      </c>
      <c r="IL102" s="631">
        <f t="shared" si="74"/>
        <v>0</v>
      </c>
      <c r="IM102" s="631">
        <f t="shared" si="74"/>
        <v>0</v>
      </c>
      <c r="IN102" s="631">
        <f t="shared" si="74"/>
        <v>0</v>
      </c>
      <c r="IO102" s="631">
        <f t="shared" si="74"/>
        <v>0</v>
      </c>
      <c r="IP102" s="631">
        <f t="shared" si="74"/>
        <v>0</v>
      </c>
      <c r="IQ102" s="631">
        <f t="shared" si="74"/>
        <v>0</v>
      </c>
      <c r="IR102" s="631">
        <f t="shared" si="74"/>
        <v>0</v>
      </c>
      <c r="IS102" s="631">
        <f t="shared" si="115"/>
        <v>0</v>
      </c>
      <c r="IT102" s="631"/>
      <c r="IU102" s="631">
        <f t="shared" si="123"/>
        <v>0</v>
      </c>
      <c r="IV102" s="631">
        <f t="shared" si="123"/>
        <v>0</v>
      </c>
      <c r="IW102" s="631">
        <f t="shared" si="123"/>
        <v>0</v>
      </c>
      <c r="IX102" s="631">
        <f t="shared" si="123"/>
        <v>0</v>
      </c>
      <c r="IY102" s="631">
        <f t="shared" si="123"/>
        <v>0</v>
      </c>
      <c r="IZ102" s="631">
        <f t="shared" si="123"/>
        <v>0</v>
      </c>
      <c r="JA102" s="631">
        <f t="shared" si="123"/>
        <v>29.281725000000002</v>
      </c>
      <c r="JB102" s="631">
        <f t="shared" si="123"/>
        <v>0</v>
      </c>
      <c r="JC102" s="631">
        <f t="shared" si="123"/>
        <v>0</v>
      </c>
      <c r="JD102" s="631">
        <f t="shared" si="123"/>
        <v>0</v>
      </c>
      <c r="JE102" s="631">
        <f t="shared" si="124"/>
        <v>0</v>
      </c>
      <c r="JF102" s="631">
        <f t="shared" si="124"/>
        <v>0</v>
      </c>
      <c r="JG102" s="631">
        <f t="shared" si="124"/>
        <v>0</v>
      </c>
      <c r="JH102" s="631">
        <f t="shared" si="124"/>
        <v>0</v>
      </c>
      <c r="JI102" s="631">
        <f t="shared" si="124"/>
        <v>0</v>
      </c>
      <c r="JJ102" s="631">
        <f t="shared" si="124"/>
        <v>0</v>
      </c>
      <c r="JK102" s="631">
        <f t="shared" si="124"/>
        <v>0</v>
      </c>
      <c r="JL102" s="631">
        <f t="shared" si="124"/>
        <v>0</v>
      </c>
      <c r="JM102" s="631">
        <f t="shared" si="124"/>
        <v>0</v>
      </c>
      <c r="JN102" s="631">
        <f t="shared" si="124"/>
        <v>0</v>
      </c>
      <c r="JO102" s="631">
        <f t="shared" si="125"/>
        <v>0</v>
      </c>
      <c r="JP102" s="631">
        <f t="shared" si="125"/>
        <v>0</v>
      </c>
      <c r="JQ102" s="631">
        <f t="shared" si="125"/>
        <v>0</v>
      </c>
      <c r="JR102" s="631">
        <f t="shared" si="125"/>
        <v>0</v>
      </c>
      <c r="JS102" s="631">
        <f t="shared" si="125"/>
        <v>0</v>
      </c>
      <c r="JT102" s="631">
        <f t="shared" si="125"/>
        <v>0</v>
      </c>
      <c r="JU102" s="631">
        <f t="shared" si="125"/>
        <v>0</v>
      </c>
      <c r="JV102" s="631">
        <f t="shared" si="125"/>
        <v>0</v>
      </c>
      <c r="JW102" s="631">
        <f t="shared" si="125"/>
        <v>0</v>
      </c>
      <c r="JX102" s="631">
        <f t="shared" si="125"/>
        <v>0</v>
      </c>
      <c r="JY102" s="631">
        <f t="shared" si="126"/>
        <v>0</v>
      </c>
      <c r="JZ102" s="631">
        <f t="shared" si="126"/>
        <v>0</v>
      </c>
      <c r="KA102" s="631">
        <f t="shared" si="126"/>
        <v>0</v>
      </c>
      <c r="KB102" s="631">
        <f t="shared" si="126"/>
        <v>0</v>
      </c>
      <c r="KC102" s="631">
        <f t="shared" si="126"/>
        <v>0</v>
      </c>
      <c r="KD102" s="631">
        <f t="shared" si="126"/>
        <v>0</v>
      </c>
      <c r="KE102" s="631">
        <f t="shared" si="126"/>
        <v>0</v>
      </c>
      <c r="KF102" s="631">
        <f t="shared" si="126"/>
        <v>0</v>
      </c>
      <c r="KG102" s="631">
        <f t="shared" si="126"/>
        <v>0</v>
      </c>
      <c r="KH102" s="631">
        <f t="shared" si="126"/>
        <v>0</v>
      </c>
      <c r="KI102" s="631">
        <f t="shared" si="127"/>
        <v>0</v>
      </c>
      <c r="KJ102" s="631">
        <f t="shared" si="127"/>
        <v>0</v>
      </c>
      <c r="KK102" s="631">
        <f t="shared" si="127"/>
        <v>0</v>
      </c>
      <c r="KL102" s="631">
        <f t="shared" si="127"/>
        <v>0</v>
      </c>
      <c r="KM102" s="631">
        <f t="shared" si="127"/>
        <v>0</v>
      </c>
      <c r="KN102" s="631">
        <f t="shared" si="127"/>
        <v>0</v>
      </c>
      <c r="KO102" s="631">
        <f t="shared" si="127"/>
        <v>0</v>
      </c>
      <c r="KP102" s="631">
        <f t="shared" si="127"/>
        <v>0</v>
      </c>
      <c r="KQ102" s="631">
        <f t="shared" si="127"/>
        <v>0</v>
      </c>
      <c r="KR102" s="631">
        <f t="shared" si="127"/>
        <v>0</v>
      </c>
      <c r="KS102" s="631">
        <f t="shared" si="128"/>
        <v>0</v>
      </c>
      <c r="KT102" s="631">
        <f t="shared" si="128"/>
        <v>0</v>
      </c>
      <c r="KU102" s="631">
        <f t="shared" si="128"/>
        <v>0</v>
      </c>
      <c r="KV102" s="631">
        <f t="shared" si="128"/>
        <v>0</v>
      </c>
      <c r="KW102" s="631">
        <f t="shared" si="128"/>
        <v>0</v>
      </c>
      <c r="KX102" s="631">
        <f t="shared" si="128"/>
        <v>0</v>
      </c>
      <c r="KY102" s="631"/>
      <c r="KZ102" s="631">
        <f t="shared" si="129"/>
        <v>0</v>
      </c>
      <c r="LA102" s="631">
        <f t="shared" si="129"/>
        <v>0</v>
      </c>
      <c r="LB102" s="631">
        <f t="shared" si="129"/>
        <v>0</v>
      </c>
      <c r="LC102" s="631">
        <f t="shared" si="129"/>
        <v>0</v>
      </c>
      <c r="LD102" s="631">
        <f t="shared" si="129"/>
        <v>0</v>
      </c>
      <c r="LE102" s="631">
        <f t="shared" si="129"/>
        <v>0</v>
      </c>
      <c r="LF102" s="631">
        <f t="shared" si="129"/>
        <v>4.5549350000000004</v>
      </c>
      <c r="LG102" s="631">
        <f t="shared" si="129"/>
        <v>0</v>
      </c>
      <c r="LH102" s="631">
        <f t="shared" si="129"/>
        <v>0</v>
      </c>
      <c r="LI102" s="631">
        <f t="shared" si="129"/>
        <v>0</v>
      </c>
      <c r="LJ102" s="631">
        <f t="shared" si="130"/>
        <v>0</v>
      </c>
      <c r="LK102" s="631">
        <f t="shared" si="130"/>
        <v>0</v>
      </c>
      <c r="LL102" s="631">
        <f t="shared" si="130"/>
        <v>0</v>
      </c>
      <c r="LM102" s="631">
        <f t="shared" si="130"/>
        <v>0</v>
      </c>
      <c r="LN102" s="631">
        <f t="shared" si="130"/>
        <v>0</v>
      </c>
      <c r="LO102" s="631">
        <f t="shared" si="130"/>
        <v>0</v>
      </c>
      <c r="LP102" s="631">
        <f t="shared" si="130"/>
        <v>0</v>
      </c>
      <c r="LQ102" s="631">
        <f t="shared" si="130"/>
        <v>0</v>
      </c>
      <c r="LR102" s="631">
        <f t="shared" si="130"/>
        <v>0</v>
      </c>
      <c r="LS102" s="631">
        <f t="shared" si="130"/>
        <v>0</v>
      </c>
      <c r="LT102" s="631">
        <f t="shared" si="131"/>
        <v>0</v>
      </c>
      <c r="LU102" s="631">
        <f t="shared" si="131"/>
        <v>0</v>
      </c>
      <c r="LV102" s="631">
        <f t="shared" si="131"/>
        <v>0</v>
      </c>
      <c r="LW102" s="631">
        <f t="shared" si="131"/>
        <v>0</v>
      </c>
      <c r="LX102" s="631">
        <f t="shared" si="131"/>
        <v>0</v>
      </c>
      <c r="LY102" s="631">
        <f t="shared" si="131"/>
        <v>0</v>
      </c>
      <c r="LZ102" s="631">
        <f t="shared" si="131"/>
        <v>0</v>
      </c>
      <c r="MA102" s="631">
        <f t="shared" si="131"/>
        <v>0</v>
      </c>
      <c r="MB102" s="631">
        <f t="shared" si="131"/>
        <v>0</v>
      </c>
      <c r="MC102" s="631">
        <f t="shared" si="131"/>
        <v>0</v>
      </c>
      <c r="MD102" s="631">
        <f t="shared" si="132"/>
        <v>0</v>
      </c>
      <c r="ME102" s="631">
        <f t="shared" si="132"/>
        <v>0</v>
      </c>
      <c r="MF102" s="631">
        <f t="shared" si="132"/>
        <v>0</v>
      </c>
      <c r="MG102" s="631">
        <f t="shared" si="132"/>
        <v>0</v>
      </c>
      <c r="MH102" s="631">
        <f t="shared" si="132"/>
        <v>0</v>
      </c>
      <c r="MI102" s="631">
        <f t="shared" si="132"/>
        <v>0</v>
      </c>
      <c r="MJ102" s="631">
        <f t="shared" si="132"/>
        <v>0</v>
      </c>
      <c r="MK102" s="631">
        <f t="shared" si="132"/>
        <v>0</v>
      </c>
      <c r="ML102" s="631">
        <f t="shared" si="132"/>
        <v>0</v>
      </c>
      <c r="MM102" s="631">
        <f t="shared" si="132"/>
        <v>0</v>
      </c>
      <c r="MN102" s="631">
        <f t="shared" si="133"/>
        <v>0</v>
      </c>
      <c r="MO102" s="631">
        <f t="shared" si="133"/>
        <v>0</v>
      </c>
      <c r="MP102" s="631">
        <f t="shared" si="133"/>
        <v>0</v>
      </c>
      <c r="MQ102" s="631">
        <f t="shared" si="133"/>
        <v>0</v>
      </c>
      <c r="MR102" s="631">
        <f t="shared" si="133"/>
        <v>0</v>
      </c>
      <c r="MS102" s="631">
        <f t="shared" si="133"/>
        <v>0</v>
      </c>
      <c r="MT102" s="631">
        <f t="shared" si="133"/>
        <v>0</v>
      </c>
      <c r="MU102" s="631">
        <f t="shared" si="133"/>
        <v>0</v>
      </c>
      <c r="MV102" s="631">
        <f t="shared" si="133"/>
        <v>0</v>
      </c>
      <c r="MW102" s="631">
        <f t="shared" si="133"/>
        <v>0</v>
      </c>
      <c r="MX102" s="631">
        <f t="shared" si="134"/>
        <v>0</v>
      </c>
      <c r="MY102" s="631">
        <f t="shared" si="134"/>
        <v>0</v>
      </c>
      <c r="MZ102" s="631">
        <f t="shared" si="134"/>
        <v>0</v>
      </c>
      <c r="NA102" s="631">
        <f t="shared" si="134"/>
        <v>0</v>
      </c>
      <c r="NB102" s="631">
        <f t="shared" si="134"/>
        <v>0</v>
      </c>
      <c r="NC102" s="631">
        <f t="shared" si="134"/>
        <v>0</v>
      </c>
    </row>
    <row r="103" spans="1:367">
      <c r="A103" s="503" t="s">
        <v>86</v>
      </c>
      <c r="B103" s="503" t="s">
        <v>182</v>
      </c>
      <c r="C103" s="497">
        <v>1.729346</v>
      </c>
      <c r="D103" s="497">
        <v>0.46377299999999999</v>
      </c>
      <c r="E103" s="362">
        <f t="shared" si="51"/>
        <v>1.1405089660333628E-3</v>
      </c>
      <c r="F103" s="363">
        <f t="shared" si="52"/>
        <v>1.3921191622520794E-3</v>
      </c>
      <c r="G103" s="498">
        <f>E103*Dichtheden!$V$70</f>
        <v>58.757744559996901</v>
      </c>
      <c r="H103" s="499">
        <f>IF(C103=0,0,ROUND(IF((G103/2)/Dichtheden!$C$3&lt;1,1,(G103/2)/Dichtheden!$C$3),0))</f>
        <v>1</v>
      </c>
      <c r="I103" s="498">
        <f>E103*Dichtheden!$AJ$70</f>
        <v>9.7929574266661508</v>
      </c>
      <c r="J103" s="499">
        <f>IF(C103=0,0,ROUND(IF((I103/2)/Dichtheden!$D$3&lt;1,1,(I103/2)/Dichtheden!$D$3),0))</f>
        <v>1</v>
      </c>
      <c r="K103" s="498">
        <f t="shared" si="116"/>
        <v>29.378872279998451</v>
      </c>
      <c r="L103" s="500">
        <f t="shared" si="22"/>
        <v>29.378872279998451</v>
      </c>
      <c r="M103" s="498">
        <f>IF(D103=0,0,IF((D103*Dichtheden!$G$4)&lt;25,25,D103*Dichtheden!$G$4))</f>
        <v>104.34892499999999</v>
      </c>
      <c r="N103" s="499">
        <f>D103*Dichtheden!$H$4</f>
        <v>16.232054999999999</v>
      </c>
      <c r="O103" s="501"/>
      <c r="P103" s="501"/>
      <c r="Q103" s="502">
        <f>E103*Dichtheden!$AS$68</f>
        <v>43.333836612997715</v>
      </c>
      <c r="R103" s="495">
        <f>IF(Q103=0,0,ROUND(IF((Q103/2)/Dichtheden!$C$3&lt;1,1,(Q103/2)/Dichtheden!$C$3),0))</f>
        <v>1</v>
      </c>
      <c r="S103" s="502">
        <f>E103*Dichtheden!$AY$68</f>
        <v>2.3992745695332069</v>
      </c>
      <c r="T103" s="495">
        <f>IF(Q103=0,0,ROUND(IF((S103/2)/Dichtheden!$D$3&lt;1,1,(S103/2)/Dichtheden!$D$3),0))</f>
        <v>1</v>
      </c>
      <c r="U103" s="502">
        <f>D103*Dichtheden!$G$5</f>
        <v>101.102514</v>
      </c>
      <c r="V103" s="502">
        <f>D103*Dichtheden!$H$5</f>
        <v>6.9565950000000001</v>
      </c>
      <c r="X103" s="630"/>
      <c r="AA103" s="628">
        <f t="shared" si="108"/>
        <v>0</v>
      </c>
      <c r="AB103" s="628">
        <f t="shared" si="108"/>
        <v>0</v>
      </c>
      <c r="AC103" s="628">
        <f t="shared" si="108"/>
        <v>0</v>
      </c>
      <c r="AD103" s="628">
        <f t="shared" si="108"/>
        <v>0</v>
      </c>
      <c r="AE103" s="628">
        <f t="shared" si="108"/>
        <v>0</v>
      </c>
      <c r="AF103" s="628">
        <f t="shared" si="108"/>
        <v>0</v>
      </c>
      <c r="AG103" s="628">
        <f t="shared" si="108"/>
        <v>1.729346</v>
      </c>
      <c r="AH103" s="628">
        <f t="shared" si="108"/>
        <v>0</v>
      </c>
      <c r="AI103" s="628">
        <f t="shared" si="108"/>
        <v>0</v>
      </c>
      <c r="AJ103" s="628">
        <f t="shared" si="108"/>
        <v>0</v>
      </c>
      <c r="AK103" s="628">
        <f t="shared" si="108"/>
        <v>0</v>
      </c>
      <c r="AL103" s="628">
        <f t="shared" si="108"/>
        <v>0</v>
      </c>
      <c r="AM103" s="628">
        <f t="shared" si="108"/>
        <v>0</v>
      </c>
      <c r="AN103" s="628">
        <f t="shared" si="108"/>
        <v>0</v>
      </c>
      <c r="AO103" s="628">
        <f t="shared" si="108"/>
        <v>0</v>
      </c>
      <c r="AP103" s="628">
        <f t="shared" si="108"/>
        <v>0</v>
      </c>
      <c r="AQ103" s="628">
        <f t="shared" si="117"/>
        <v>0</v>
      </c>
      <c r="AR103" s="628">
        <f t="shared" si="117"/>
        <v>0</v>
      </c>
      <c r="AS103" s="628">
        <f t="shared" si="117"/>
        <v>0</v>
      </c>
      <c r="AT103" s="628">
        <f t="shared" si="117"/>
        <v>0</v>
      </c>
      <c r="AU103" s="628">
        <f t="shared" si="117"/>
        <v>0</v>
      </c>
      <c r="AV103" s="628">
        <f t="shared" si="117"/>
        <v>0</v>
      </c>
      <c r="AW103" s="628">
        <f t="shared" si="117"/>
        <v>0</v>
      </c>
      <c r="AX103" s="628">
        <f t="shared" si="117"/>
        <v>0</v>
      </c>
      <c r="AY103" s="628">
        <f t="shared" si="117"/>
        <v>0</v>
      </c>
      <c r="AZ103" s="628">
        <f t="shared" si="117"/>
        <v>0</v>
      </c>
      <c r="BA103" s="628">
        <f t="shared" si="117"/>
        <v>0</v>
      </c>
      <c r="BB103" s="628">
        <f t="shared" si="117"/>
        <v>0</v>
      </c>
      <c r="BC103" s="628">
        <f t="shared" si="117"/>
        <v>0</v>
      </c>
      <c r="BD103" s="628">
        <f t="shared" si="117"/>
        <v>0</v>
      </c>
      <c r="BE103" s="628">
        <f t="shared" si="117"/>
        <v>0</v>
      </c>
      <c r="BF103" s="628">
        <f t="shared" si="66"/>
        <v>0</v>
      </c>
      <c r="BG103" s="628">
        <f t="shared" si="109"/>
        <v>0</v>
      </c>
      <c r="BH103" s="628">
        <f t="shared" si="109"/>
        <v>0</v>
      </c>
      <c r="BI103" s="628">
        <f t="shared" si="109"/>
        <v>0</v>
      </c>
      <c r="BJ103" s="628">
        <f t="shared" si="109"/>
        <v>0</v>
      </c>
      <c r="BK103" s="628">
        <f t="shared" si="109"/>
        <v>0</v>
      </c>
      <c r="BL103" s="628">
        <f t="shared" si="109"/>
        <v>0</v>
      </c>
      <c r="BM103" s="628">
        <f t="shared" si="109"/>
        <v>0</v>
      </c>
      <c r="BN103" s="628">
        <f t="shared" si="109"/>
        <v>0</v>
      </c>
      <c r="BO103" s="628">
        <f t="shared" si="109"/>
        <v>0</v>
      </c>
      <c r="BP103" s="628">
        <f t="shared" si="109"/>
        <v>0</v>
      </c>
      <c r="BQ103" s="628">
        <f t="shared" si="109"/>
        <v>0</v>
      </c>
      <c r="BR103" s="628">
        <f t="shared" si="109"/>
        <v>0</v>
      </c>
      <c r="BS103" s="628">
        <f t="shared" si="109"/>
        <v>0</v>
      </c>
      <c r="BT103" s="628">
        <f t="shared" si="109"/>
        <v>0</v>
      </c>
      <c r="BU103" s="628">
        <f t="shared" si="109"/>
        <v>0</v>
      </c>
      <c r="BV103" s="628">
        <f t="shared" si="109"/>
        <v>0</v>
      </c>
      <c r="BW103" s="628">
        <f t="shared" si="110"/>
        <v>0</v>
      </c>
      <c r="BX103" s="628">
        <f t="shared" si="110"/>
        <v>0</v>
      </c>
      <c r="BY103" s="628">
        <f t="shared" si="110"/>
        <v>0</v>
      </c>
      <c r="BZ103" s="628">
        <f t="shared" si="110"/>
        <v>0</v>
      </c>
      <c r="CA103" s="628">
        <f t="shared" si="110"/>
        <v>0</v>
      </c>
      <c r="CB103" s="628">
        <f t="shared" si="110"/>
        <v>0</v>
      </c>
      <c r="CC103" s="628">
        <f t="shared" si="110"/>
        <v>0</v>
      </c>
      <c r="CD103" s="628">
        <f t="shared" si="110"/>
        <v>0</v>
      </c>
      <c r="CE103" s="628"/>
      <c r="CF103" s="628">
        <f t="shared" si="111"/>
        <v>0</v>
      </c>
      <c r="CG103" s="628">
        <f t="shared" si="111"/>
        <v>0</v>
      </c>
      <c r="CH103" s="628">
        <f t="shared" si="111"/>
        <v>0</v>
      </c>
      <c r="CI103" s="628">
        <f t="shared" si="111"/>
        <v>0</v>
      </c>
      <c r="CJ103" s="628">
        <f t="shared" si="111"/>
        <v>0</v>
      </c>
      <c r="CK103" s="628">
        <f t="shared" si="111"/>
        <v>0</v>
      </c>
      <c r="CL103" s="628">
        <f t="shared" si="111"/>
        <v>0.46377299999999999</v>
      </c>
      <c r="CM103" s="628">
        <f t="shared" si="111"/>
        <v>0</v>
      </c>
      <c r="CN103" s="628">
        <f t="shared" si="111"/>
        <v>0</v>
      </c>
      <c r="CO103" s="628">
        <f t="shared" si="111"/>
        <v>0</v>
      </c>
      <c r="CP103" s="628">
        <f t="shared" si="111"/>
        <v>0</v>
      </c>
      <c r="CQ103" s="628">
        <f t="shared" si="111"/>
        <v>0</v>
      </c>
      <c r="CR103" s="628">
        <f t="shared" si="111"/>
        <v>0</v>
      </c>
      <c r="CS103" s="628">
        <f t="shared" si="111"/>
        <v>0</v>
      </c>
      <c r="CT103" s="628">
        <f t="shared" si="111"/>
        <v>0</v>
      </c>
      <c r="CU103" s="628">
        <f t="shared" si="111"/>
        <v>0</v>
      </c>
      <c r="CV103" s="628">
        <f t="shared" si="118"/>
        <v>0</v>
      </c>
      <c r="CW103" s="628">
        <f t="shared" si="118"/>
        <v>0</v>
      </c>
      <c r="CX103" s="628">
        <f t="shared" si="118"/>
        <v>0</v>
      </c>
      <c r="CY103" s="628">
        <f t="shared" si="118"/>
        <v>0</v>
      </c>
      <c r="CZ103" s="628">
        <f t="shared" si="118"/>
        <v>0</v>
      </c>
      <c r="DA103" s="628">
        <f t="shared" si="118"/>
        <v>0</v>
      </c>
      <c r="DB103" s="628">
        <f t="shared" si="118"/>
        <v>0</v>
      </c>
      <c r="DC103" s="628">
        <f t="shared" si="118"/>
        <v>0</v>
      </c>
      <c r="DD103" s="628">
        <f t="shared" si="118"/>
        <v>0</v>
      </c>
      <c r="DE103" s="628">
        <f t="shared" si="118"/>
        <v>0</v>
      </c>
      <c r="DF103" s="628">
        <f t="shared" si="118"/>
        <v>0</v>
      </c>
      <c r="DG103" s="628">
        <f t="shared" si="118"/>
        <v>0</v>
      </c>
      <c r="DH103" s="628">
        <f t="shared" si="118"/>
        <v>0</v>
      </c>
      <c r="DI103" s="628">
        <f t="shared" si="118"/>
        <v>0</v>
      </c>
      <c r="DJ103" s="628">
        <f t="shared" si="118"/>
        <v>0</v>
      </c>
      <c r="DK103" s="628">
        <f t="shared" si="69"/>
        <v>0</v>
      </c>
      <c r="DL103" s="628">
        <f t="shared" si="112"/>
        <v>0</v>
      </c>
      <c r="DM103" s="628">
        <f t="shared" si="112"/>
        <v>0</v>
      </c>
      <c r="DN103" s="628">
        <f t="shared" si="112"/>
        <v>0</v>
      </c>
      <c r="DO103" s="628">
        <f t="shared" si="112"/>
        <v>0</v>
      </c>
      <c r="DP103" s="628">
        <f t="shared" si="112"/>
        <v>0</v>
      </c>
      <c r="DQ103" s="628">
        <f t="shared" si="112"/>
        <v>0</v>
      </c>
      <c r="DR103" s="628">
        <f t="shared" si="112"/>
        <v>0</v>
      </c>
      <c r="DS103" s="628">
        <f t="shared" si="112"/>
        <v>0</v>
      </c>
      <c r="DT103" s="628">
        <f t="shared" si="112"/>
        <v>0</v>
      </c>
      <c r="DU103" s="628">
        <f t="shared" si="112"/>
        <v>0</v>
      </c>
      <c r="DV103" s="628">
        <f t="shared" si="112"/>
        <v>0</v>
      </c>
      <c r="DW103" s="628">
        <f t="shared" si="112"/>
        <v>0</v>
      </c>
      <c r="DX103" s="628">
        <f t="shared" si="112"/>
        <v>0</v>
      </c>
      <c r="DY103" s="628">
        <f t="shared" si="112"/>
        <v>0</v>
      </c>
      <c r="DZ103" s="628">
        <f t="shared" si="112"/>
        <v>0</v>
      </c>
      <c r="EA103" s="628">
        <f t="shared" si="112"/>
        <v>0</v>
      </c>
      <c r="EB103" s="628">
        <f t="shared" si="113"/>
        <v>0</v>
      </c>
      <c r="EC103" s="628">
        <f t="shared" si="113"/>
        <v>0</v>
      </c>
      <c r="ED103" s="628">
        <f t="shared" si="113"/>
        <v>0</v>
      </c>
      <c r="EE103" s="628">
        <f t="shared" si="113"/>
        <v>0</v>
      </c>
      <c r="EF103" s="628">
        <f t="shared" si="113"/>
        <v>0</v>
      </c>
      <c r="EG103" s="628">
        <f t="shared" si="113"/>
        <v>0</v>
      </c>
      <c r="EH103" s="628">
        <f t="shared" si="113"/>
        <v>0</v>
      </c>
      <c r="EI103" s="628">
        <f t="shared" si="113"/>
        <v>0</v>
      </c>
      <c r="EJ103" s="631"/>
      <c r="EK103" s="631">
        <f t="shared" si="119"/>
        <v>0</v>
      </c>
      <c r="EL103" s="631">
        <f t="shared" si="119"/>
        <v>0</v>
      </c>
      <c r="EM103" s="631">
        <f t="shared" si="119"/>
        <v>0</v>
      </c>
      <c r="EN103" s="631">
        <f t="shared" si="119"/>
        <v>0</v>
      </c>
      <c r="EO103" s="631">
        <f t="shared" si="119"/>
        <v>0</v>
      </c>
      <c r="EP103" s="631">
        <f t="shared" si="119"/>
        <v>0</v>
      </c>
      <c r="EQ103" s="631">
        <f t="shared" si="119"/>
        <v>1</v>
      </c>
      <c r="ER103" s="631">
        <f t="shared" si="119"/>
        <v>0</v>
      </c>
      <c r="ES103" s="631">
        <f t="shared" si="119"/>
        <v>0</v>
      </c>
      <c r="ET103" s="631">
        <f t="shared" si="119"/>
        <v>0</v>
      </c>
      <c r="EU103" s="631">
        <f t="shared" si="119"/>
        <v>0</v>
      </c>
      <c r="EV103" s="631">
        <f t="shared" si="119"/>
        <v>0</v>
      </c>
      <c r="EW103" s="631">
        <f t="shared" si="119"/>
        <v>0</v>
      </c>
      <c r="EX103" s="631">
        <f t="shared" si="119"/>
        <v>0</v>
      </c>
      <c r="EY103" s="631">
        <f t="shared" si="119"/>
        <v>0</v>
      </c>
      <c r="EZ103" s="631">
        <f t="shared" si="71"/>
        <v>0</v>
      </c>
      <c r="FA103" s="631">
        <f t="shared" si="71"/>
        <v>0</v>
      </c>
      <c r="FB103" s="631">
        <f t="shared" si="71"/>
        <v>0</v>
      </c>
      <c r="FC103" s="631">
        <f t="shared" si="71"/>
        <v>0</v>
      </c>
      <c r="FD103" s="631">
        <f t="shared" si="114"/>
        <v>0</v>
      </c>
      <c r="FE103" s="631">
        <f t="shared" si="114"/>
        <v>0</v>
      </c>
      <c r="FF103" s="631">
        <f t="shared" si="114"/>
        <v>0</v>
      </c>
      <c r="FG103" s="631">
        <f t="shared" si="114"/>
        <v>0</v>
      </c>
      <c r="FH103" s="631">
        <f t="shared" si="114"/>
        <v>0</v>
      </c>
      <c r="FI103" s="631">
        <f t="shared" si="114"/>
        <v>0</v>
      </c>
      <c r="FJ103" s="631">
        <f t="shared" si="114"/>
        <v>0</v>
      </c>
      <c r="FK103" s="631">
        <f t="shared" si="114"/>
        <v>0</v>
      </c>
      <c r="FL103" s="631">
        <f t="shared" si="114"/>
        <v>0</v>
      </c>
      <c r="FM103" s="631">
        <f t="shared" si="114"/>
        <v>0</v>
      </c>
      <c r="FN103" s="631">
        <f t="shared" si="114"/>
        <v>0</v>
      </c>
      <c r="FO103" s="631">
        <f t="shared" si="114"/>
        <v>0</v>
      </c>
      <c r="FP103" s="631">
        <f t="shared" si="114"/>
        <v>0</v>
      </c>
      <c r="FQ103" s="631">
        <f t="shared" si="114"/>
        <v>0</v>
      </c>
      <c r="FR103" s="631">
        <f t="shared" si="114"/>
        <v>0</v>
      </c>
      <c r="FS103" s="631">
        <f t="shared" si="114"/>
        <v>0</v>
      </c>
      <c r="FT103" s="631">
        <f t="shared" si="94"/>
        <v>0</v>
      </c>
      <c r="FU103" s="631">
        <f t="shared" si="94"/>
        <v>0</v>
      </c>
      <c r="FV103" s="631">
        <f t="shared" si="135"/>
        <v>0</v>
      </c>
      <c r="FW103" s="631">
        <f t="shared" si="135"/>
        <v>0</v>
      </c>
      <c r="FX103" s="631">
        <f t="shared" si="135"/>
        <v>0</v>
      </c>
      <c r="FY103" s="631">
        <f t="shared" si="135"/>
        <v>0</v>
      </c>
      <c r="FZ103" s="631">
        <f t="shared" si="135"/>
        <v>0</v>
      </c>
      <c r="GA103" s="631">
        <f t="shared" si="135"/>
        <v>0</v>
      </c>
      <c r="GB103" s="631">
        <f t="shared" si="135"/>
        <v>0</v>
      </c>
      <c r="GC103" s="631">
        <f t="shared" si="135"/>
        <v>0</v>
      </c>
      <c r="GD103" s="631">
        <f t="shared" si="135"/>
        <v>0</v>
      </c>
      <c r="GE103" s="631">
        <f t="shared" si="135"/>
        <v>0</v>
      </c>
      <c r="GF103" s="631">
        <f t="shared" si="135"/>
        <v>0</v>
      </c>
      <c r="GG103" s="631">
        <f t="shared" si="135"/>
        <v>0</v>
      </c>
      <c r="GH103" s="631">
        <f t="shared" si="135"/>
        <v>0</v>
      </c>
      <c r="GI103" s="631">
        <f t="shared" si="95"/>
        <v>0</v>
      </c>
      <c r="GJ103" s="631">
        <f t="shared" si="95"/>
        <v>0</v>
      </c>
      <c r="GK103" s="631">
        <f t="shared" si="95"/>
        <v>0</v>
      </c>
      <c r="GL103" s="631">
        <f t="shared" si="95"/>
        <v>0</v>
      </c>
      <c r="GM103" s="631">
        <f t="shared" si="95"/>
        <v>0</v>
      </c>
      <c r="GN103" s="631">
        <f t="shared" si="95"/>
        <v>0</v>
      </c>
      <c r="GO103" s="631"/>
      <c r="GP103" s="631">
        <f t="shared" si="120"/>
        <v>0</v>
      </c>
      <c r="GQ103" s="631">
        <f t="shared" si="120"/>
        <v>0</v>
      </c>
      <c r="GR103" s="631">
        <f t="shared" si="120"/>
        <v>0</v>
      </c>
      <c r="GS103" s="631">
        <f t="shared" si="120"/>
        <v>0</v>
      </c>
      <c r="GT103" s="631">
        <f t="shared" si="120"/>
        <v>0</v>
      </c>
      <c r="GU103" s="631">
        <f t="shared" si="120"/>
        <v>0</v>
      </c>
      <c r="GV103" s="631">
        <f t="shared" si="120"/>
        <v>1</v>
      </c>
      <c r="GW103" s="631">
        <f t="shared" si="120"/>
        <v>0</v>
      </c>
      <c r="GX103" s="631">
        <f t="shared" si="120"/>
        <v>0</v>
      </c>
      <c r="GY103" s="631">
        <f t="shared" si="120"/>
        <v>0</v>
      </c>
      <c r="GZ103" s="631">
        <f t="shared" si="120"/>
        <v>0</v>
      </c>
      <c r="HA103" s="631">
        <f t="shared" si="120"/>
        <v>0</v>
      </c>
      <c r="HB103" s="631">
        <f t="shared" si="120"/>
        <v>0</v>
      </c>
      <c r="HC103" s="631">
        <f t="shared" si="120"/>
        <v>0</v>
      </c>
      <c r="HD103" s="631">
        <f t="shared" si="120"/>
        <v>0</v>
      </c>
      <c r="HE103" s="631">
        <f t="shared" si="121"/>
        <v>0</v>
      </c>
      <c r="HF103" s="631">
        <f t="shared" si="121"/>
        <v>0</v>
      </c>
      <c r="HG103" s="631">
        <f t="shared" si="121"/>
        <v>0</v>
      </c>
      <c r="HH103" s="631">
        <f t="shared" si="121"/>
        <v>0</v>
      </c>
      <c r="HI103" s="631">
        <f t="shared" si="121"/>
        <v>0</v>
      </c>
      <c r="HJ103" s="631">
        <f t="shared" si="121"/>
        <v>0</v>
      </c>
      <c r="HK103" s="631">
        <f t="shared" si="121"/>
        <v>0</v>
      </c>
      <c r="HL103" s="631">
        <f t="shared" si="121"/>
        <v>0</v>
      </c>
      <c r="HM103" s="631">
        <f t="shared" si="121"/>
        <v>0</v>
      </c>
      <c r="HN103" s="631">
        <f t="shared" si="121"/>
        <v>0</v>
      </c>
      <c r="HO103" s="631">
        <f t="shared" si="121"/>
        <v>0</v>
      </c>
      <c r="HP103" s="631">
        <f t="shared" si="121"/>
        <v>0</v>
      </c>
      <c r="HQ103" s="631">
        <f t="shared" si="121"/>
        <v>0</v>
      </c>
      <c r="HR103" s="631">
        <f t="shared" si="79"/>
        <v>0</v>
      </c>
      <c r="HS103" s="631">
        <f t="shared" si="79"/>
        <v>0</v>
      </c>
      <c r="HT103" s="631">
        <f t="shared" si="79"/>
        <v>0</v>
      </c>
      <c r="HU103" s="631">
        <f t="shared" si="79"/>
        <v>0</v>
      </c>
      <c r="HV103" s="631">
        <f t="shared" si="122"/>
        <v>0</v>
      </c>
      <c r="HW103" s="631">
        <f t="shared" si="122"/>
        <v>0</v>
      </c>
      <c r="HX103" s="631">
        <f t="shared" si="122"/>
        <v>0</v>
      </c>
      <c r="HY103" s="631">
        <f t="shared" si="122"/>
        <v>0</v>
      </c>
      <c r="HZ103" s="631">
        <f t="shared" si="122"/>
        <v>0</v>
      </c>
      <c r="IA103" s="631">
        <f t="shared" si="122"/>
        <v>0</v>
      </c>
      <c r="IB103" s="631">
        <f t="shared" si="122"/>
        <v>0</v>
      </c>
      <c r="IC103" s="631">
        <f t="shared" si="122"/>
        <v>0</v>
      </c>
      <c r="ID103" s="631">
        <f t="shared" si="122"/>
        <v>0</v>
      </c>
      <c r="IE103" s="631">
        <f t="shared" si="122"/>
        <v>0</v>
      </c>
      <c r="IF103" s="631">
        <f t="shared" si="122"/>
        <v>0</v>
      </c>
      <c r="IG103" s="631">
        <f t="shared" si="122"/>
        <v>0</v>
      </c>
      <c r="IH103" s="631">
        <f t="shared" si="122"/>
        <v>0</v>
      </c>
      <c r="II103" s="631">
        <f t="shared" si="74"/>
        <v>0</v>
      </c>
      <c r="IJ103" s="631">
        <f t="shared" si="74"/>
        <v>0</v>
      </c>
      <c r="IK103" s="631">
        <f t="shared" si="74"/>
        <v>0</v>
      </c>
      <c r="IL103" s="631">
        <f t="shared" si="74"/>
        <v>0</v>
      </c>
      <c r="IM103" s="631">
        <f t="shared" si="74"/>
        <v>0</v>
      </c>
      <c r="IN103" s="631">
        <f t="shared" si="74"/>
        <v>0</v>
      </c>
      <c r="IO103" s="631">
        <f t="shared" si="74"/>
        <v>0</v>
      </c>
      <c r="IP103" s="631">
        <f t="shared" si="74"/>
        <v>0</v>
      </c>
      <c r="IQ103" s="631">
        <f t="shared" si="74"/>
        <v>0</v>
      </c>
      <c r="IR103" s="631">
        <f t="shared" si="74"/>
        <v>0</v>
      </c>
      <c r="IS103" s="631">
        <f t="shared" si="115"/>
        <v>0</v>
      </c>
      <c r="IT103" s="631"/>
      <c r="IU103" s="631">
        <f t="shared" si="123"/>
        <v>0</v>
      </c>
      <c r="IV103" s="631">
        <f t="shared" si="123"/>
        <v>0</v>
      </c>
      <c r="IW103" s="631">
        <f t="shared" si="123"/>
        <v>0</v>
      </c>
      <c r="IX103" s="631">
        <f t="shared" si="123"/>
        <v>0</v>
      </c>
      <c r="IY103" s="631">
        <f t="shared" si="123"/>
        <v>0</v>
      </c>
      <c r="IZ103" s="631">
        <f t="shared" si="123"/>
        <v>0</v>
      </c>
      <c r="JA103" s="631">
        <f t="shared" si="123"/>
        <v>104.34892499999999</v>
      </c>
      <c r="JB103" s="631">
        <f t="shared" si="123"/>
        <v>0</v>
      </c>
      <c r="JC103" s="631">
        <f t="shared" si="123"/>
        <v>0</v>
      </c>
      <c r="JD103" s="631">
        <f t="shared" si="123"/>
        <v>0</v>
      </c>
      <c r="JE103" s="631">
        <f t="shared" si="124"/>
        <v>0</v>
      </c>
      <c r="JF103" s="631">
        <f t="shared" si="124"/>
        <v>0</v>
      </c>
      <c r="JG103" s="631">
        <f t="shared" si="124"/>
        <v>0</v>
      </c>
      <c r="JH103" s="631">
        <f t="shared" si="124"/>
        <v>0</v>
      </c>
      <c r="JI103" s="631">
        <f t="shared" si="124"/>
        <v>0</v>
      </c>
      <c r="JJ103" s="631">
        <f t="shared" si="124"/>
        <v>0</v>
      </c>
      <c r="JK103" s="631">
        <f t="shared" si="124"/>
        <v>0</v>
      </c>
      <c r="JL103" s="631">
        <f t="shared" si="124"/>
        <v>0</v>
      </c>
      <c r="JM103" s="631">
        <f t="shared" si="124"/>
        <v>0</v>
      </c>
      <c r="JN103" s="631">
        <f t="shared" si="124"/>
        <v>0</v>
      </c>
      <c r="JO103" s="631">
        <f t="shared" si="125"/>
        <v>0</v>
      </c>
      <c r="JP103" s="631">
        <f t="shared" si="125"/>
        <v>0</v>
      </c>
      <c r="JQ103" s="631">
        <f t="shared" si="125"/>
        <v>0</v>
      </c>
      <c r="JR103" s="631">
        <f t="shared" si="125"/>
        <v>0</v>
      </c>
      <c r="JS103" s="631">
        <f t="shared" si="125"/>
        <v>0</v>
      </c>
      <c r="JT103" s="631">
        <f t="shared" si="125"/>
        <v>0</v>
      </c>
      <c r="JU103" s="631">
        <f t="shared" si="125"/>
        <v>0</v>
      </c>
      <c r="JV103" s="631">
        <f t="shared" si="125"/>
        <v>0</v>
      </c>
      <c r="JW103" s="631">
        <f t="shared" si="125"/>
        <v>0</v>
      </c>
      <c r="JX103" s="631">
        <f t="shared" si="125"/>
        <v>0</v>
      </c>
      <c r="JY103" s="631">
        <f t="shared" si="126"/>
        <v>0</v>
      </c>
      <c r="JZ103" s="631">
        <f t="shared" si="126"/>
        <v>0</v>
      </c>
      <c r="KA103" s="631">
        <f t="shared" si="126"/>
        <v>0</v>
      </c>
      <c r="KB103" s="631">
        <f t="shared" si="126"/>
        <v>0</v>
      </c>
      <c r="KC103" s="631">
        <f t="shared" si="126"/>
        <v>0</v>
      </c>
      <c r="KD103" s="631">
        <f t="shared" si="126"/>
        <v>0</v>
      </c>
      <c r="KE103" s="631">
        <f t="shared" si="126"/>
        <v>0</v>
      </c>
      <c r="KF103" s="631">
        <f t="shared" si="126"/>
        <v>0</v>
      </c>
      <c r="KG103" s="631">
        <f t="shared" si="126"/>
        <v>0</v>
      </c>
      <c r="KH103" s="631">
        <f t="shared" si="126"/>
        <v>0</v>
      </c>
      <c r="KI103" s="631">
        <f t="shared" si="127"/>
        <v>0</v>
      </c>
      <c r="KJ103" s="631">
        <f t="shared" si="127"/>
        <v>0</v>
      </c>
      <c r="KK103" s="631">
        <f t="shared" si="127"/>
        <v>0</v>
      </c>
      <c r="KL103" s="631">
        <f t="shared" si="127"/>
        <v>0</v>
      </c>
      <c r="KM103" s="631">
        <f t="shared" si="127"/>
        <v>0</v>
      </c>
      <c r="KN103" s="631">
        <f t="shared" si="127"/>
        <v>0</v>
      </c>
      <c r="KO103" s="631">
        <f t="shared" si="127"/>
        <v>0</v>
      </c>
      <c r="KP103" s="631">
        <f t="shared" si="127"/>
        <v>0</v>
      </c>
      <c r="KQ103" s="631">
        <f t="shared" si="127"/>
        <v>0</v>
      </c>
      <c r="KR103" s="631">
        <f t="shared" si="127"/>
        <v>0</v>
      </c>
      <c r="KS103" s="631">
        <f t="shared" si="128"/>
        <v>0</v>
      </c>
      <c r="KT103" s="631">
        <f t="shared" si="128"/>
        <v>0</v>
      </c>
      <c r="KU103" s="631">
        <f t="shared" si="128"/>
        <v>0</v>
      </c>
      <c r="KV103" s="631">
        <f t="shared" si="128"/>
        <v>0</v>
      </c>
      <c r="KW103" s="631">
        <f t="shared" si="128"/>
        <v>0</v>
      </c>
      <c r="KX103" s="631">
        <f t="shared" si="128"/>
        <v>0</v>
      </c>
      <c r="KY103" s="631"/>
      <c r="KZ103" s="631">
        <f t="shared" si="129"/>
        <v>0</v>
      </c>
      <c r="LA103" s="631">
        <f t="shared" si="129"/>
        <v>0</v>
      </c>
      <c r="LB103" s="631">
        <f t="shared" si="129"/>
        <v>0</v>
      </c>
      <c r="LC103" s="631">
        <f t="shared" si="129"/>
        <v>0</v>
      </c>
      <c r="LD103" s="631">
        <f t="shared" si="129"/>
        <v>0</v>
      </c>
      <c r="LE103" s="631">
        <f t="shared" si="129"/>
        <v>0</v>
      </c>
      <c r="LF103" s="631">
        <f t="shared" si="129"/>
        <v>16.232054999999999</v>
      </c>
      <c r="LG103" s="631">
        <f t="shared" si="129"/>
        <v>0</v>
      </c>
      <c r="LH103" s="631">
        <f t="shared" si="129"/>
        <v>0</v>
      </c>
      <c r="LI103" s="631">
        <f t="shared" si="129"/>
        <v>0</v>
      </c>
      <c r="LJ103" s="631">
        <f t="shared" si="130"/>
        <v>0</v>
      </c>
      <c r="LK103" s="631">
        <f t="shared" si="130"/>
        <v>0</v>
      </c>
      <c r="LL103" s="631">
        <f t="shared" si="130"/>
        <v>0</v>
      </c>
      <c r="LM103" s="631">
        <f t="shared" si="130"/>
        <v>0</v>
      </c>
      <c r="LN103" s="631">
        <f t="shared" si="130"/>
        <v>0</v>
      </c>
      <c r="LO103" s="631">
        <f t="shared" si="130"/>
        <v>0</v>
      </c>
      <c r="LP103" s="631">
        <f t="shared" si="130"/>
        <v>0</v>
      </c>
      <c r="LQ103" s="631">
        <f t="shared" si="130"/>
        <v>0</v>
      </c>
      <c r="LR103" s="631">
        <f t="shared" si="130"/>
        <v>0</v>
      </c>
      <c r="LS103" s="631">
        <f t="shared" si="130"/>
        <v>0</v>
      </c>
      <c r="LT103" s="631">
        <f t="shared" si="131"/>
        <v>0</v>
      </c>
      <c r="LU103" s="631">
        <f t="shared" si="131"/>
        <v>0</v>
      </c>
      <c r="LV103" s="631">
        <f t="shared" si="131"/>
        <v>0</v>
      </c>
      <c r="LW103" s="631">
        <f t="shared" si="131"/>
        <v>0</v>
      </c>
      <c r="LX103" s="631">
        <f t="shared" si="131"/>
        <v>0</v>
      </c>
      <c r="LY103" s="631">
        <f t="shared" si="131"/>
        <v>0</v>
      </c>
      <c r="LZ103" s="631">
        <f t="shared" si="131"/>
        <v>0</v>
      </c>
      <c r="MA103" s="631">
        <f t="shared" si="131"/>
        <v>0</v>
      </c>
      <c r="MB103" s="631">
        <f t="shared" si="131"/>
        <v>0</v>
      </c>
      <c r="MC103" s="631">
        <f t="shared" si="131"/>
        <v>0</v>
      </c>
      <c r="MD103" s="631">
        <f t="shared" si="132"/>
        <v>0</v>
      </c>
      <c r="ME103" s="631">
        <f t="shared" si="132"/>
        <v>0</v>
      </c>
      <c r="MF103" s="631">
        <f t="shared" si="132"/>
        <v>0</v>
      </c>
      <c r="MG103" s="631">
        <f t="shared" si="132"/>
        <v>0</v>
      </c>
      <c r="MH103" s="631">
        <f t="shared" si="132"/>
        <v>0</v>
      </c>
      <c r="MI103" s="631">
        <f t="shared" si="132"/>
        <v>0</v>
      </c>
      <c r="MJ103" s="631">
        <f t="shared" si="132"/>
        <v>0</v>
      </c>
      <c r="MK103" s="631">
        <f t="shared" si="132"/>
        <v>0</v>
      </c>
      <c r="ML103" s="631">
        <f t="shared" si="132"/>
        <v>0</v>
      </c>
      <c r="MM103" s="631">
        <f t="shared" si="132"/>
        <v>0</v>
      </c>
      <c r="MN103" s="631">
        <f t="shared" si="133"/>
        <v>0</v>
      </c>
      <c r="MO103" s="631">
        <f t="shared" si="133"/>
        <v>0</v>
      </c>
      <c r="MP103" s="631">
        <f t="shared" si="133"/>
        <v>0</v>
      </c>
      <c r="MQ103" s="631">
        <f t="shared" si="133"/>
        <v>0</v>
      </c>
      <c r="MR103" s="631">
        <f t="shared" si="133"/>
        <v>0</v>
      </c>
      <c r="MS103" s="631">
        <f t="shared" si="133"/>
        <v>0</v>
      </c>
      <c r="MT103" s="631">
        <f t="shared" si="133"/>
        <v>0</v>
      </c>
      <c r="MU103" s="631">
        <f t="shared" si="133"/>
        <v>0</v>
      </c>
      <c r="MV103" s="631">
        <f t="shared" si="133"/>
        <v>0</v>
      </c>
      <c r="MW103" s="631">
        <f t="shared" si="133"/>
        <v>0</v>
      </c>
      <c r="MX103" s="631">
        <f t="shared" si="134"/>
        <v>0</v>
      </c>
      <c r="MY103" s="631">
        <f t="shared" si="134"/>
        <v>0</v>
      </c>
      <c r="MZ103" s="631">
        <f t="shared" si="134"/>
        <v>0</v>
      </c>
      <c r="NA103" s="631">
        <f t="shared" si="134"/>
        <v>0</v>
      </c>
      <c r="NB103" s="631">
        <f t="shared" si="134"/>
        <v>0</v>
      </c>
      <c r="NC103" s="631">
        <f t="shared" si="134"/>
        <v>0</v>
      </c>
    </row>
    <row r="104" spans="1:367">
      <c r="A104" s="496" t="s">
        <v>86</v>
      </c>
      <c r="B104" s="496" t="s">
        <v>183</v>
      </c>
      <c r="C104" s="497">
        <v>13.357417999999999</v>
      </c>
      <c r="D104" s="497">
        <v>1.947748</v>
      </c>
      <c r="E104" s="362">
        <f t="shared" si="51"/>
        <v>8.8092579460995243E-3</v>
      </c>
      <c r="F104" s="363">
        <f t="shared" si="52"/>
        <v>5.8466045113410295E-3</v>
      </c>
      <c r="G104" s="498">
        <f>E104*Dichtheden!$V$70</f>
        <v>453.84310301414791</v>
      </c>
      <c r="H104" s="499">
        <f>IF(C104=0,0,ROUND(IF((G104/2)/Dichtheden!$C$3&lt;1,1,(G104/2)/Dichtheden!$C$3),0))</f>
        <v>2</v>
      </c>
      <c r="I104" s="498">
        <f>E104*Dichtheden!$AJ$70</f>
        <v>75.640517169024662</v>
      </c>
      <c r="J104" s="499">
        <f>IF(C104=0,0,ROUND(IF((I104/2)/Dichtheden!$D$3&lt;1,1,(I104/2)/Dichtheden!$D$3),0))</f>
        <v>2</v>
      </c>
      <c r="K104" s="498">
        <f t="shared" si="116"/>
        <v>226.92155150707396</v>
      </c>
      <c r="L104" s="500">
        <f t="shared" si="22"/>
        <v>113.46077575353698</v>
      </c>
      <c r="M104" s="498">
        <f>IF(D104=0,0,IF((D104*Dichtheden!$G$4)&lt;25,25,D104*Dichtheden!$G$4))</f>
        <v>438.24330000000003</v>
      </c>
      <c r="N104" s="499">
        <f>D104*Dichtheden!$H$4</f>
        <v>68.171180000000007</v>
      </c>
      <c r="O104" s="501"/>
      <c r="P104" s="501"/>
      <c r="Q104" s="502">
        <f>E104*Dichtheden!$AS$68</f>
        <v>334.70928847293408</v>
      </c>
      <c r="R104" s="495">
        <f>IF(Q104=0,0,ROUND(IF((Q104/2)/Dichtheden!$C$3&lt;1,1,(Q104/2)/Dichtheden!$C$3),0))</f>
        <v>2</v>
      </c>
      <c r="S104" s="502">
        <f>E104*Dichtheden!$AY$68</f>
        <v>18.531926706411038</v>
      </c>
      <c r="T104" s="495">
        <f>IF(Q104=0,0,ROUND(IF((S104/2)/Dichtheden!$D$3&lt;1,1,(S104/2)/Dichtheden!$D$3),0))</f>
        <v>1</v>
      </c>
      <c r="U104" s="502">
        <f>D104*Dichtheden!$G$5</f>
        <v>424.60906399999999</v>
      </c>
      <c r="V104" s="502">
        <f>D104*Dichtheden!$H$5</f>
        <v>29.21622</v>
      </c>
      <c r="X104" s="630"/>
      <c r="AA104" s="628">
        <f t="shared" si="108"/>
        <v>0</v>
      </c>
      <c r="AB104" s="628">
        <f t="shared" si="108"/>
        <v>0</v>
      </c>
      <c r="AC104" s="628">
        <f t="shared" si="108"/>
        <v>0</v>
      </c>
      <c r="AD104" s="628">
        <f t="shared" si="108"/>
        <v>0</v>
      </c>
      <c r="AE104" s="628">
        <f t="shared" si="108"/>
        <v>0</v>
      </c>
      <c r="AF104" s="628">
        <f t="shared" si="108"/>
        <v>0</v>
      </c>
      <c r="AG104" s="628">
        <f t="shared" si="108"/>
        <v>13.357417999999999</v>
      </c>
      <c r="AH104" s="628">
        <f t="shared" si="108"/>
        <v>0</v>
      </c>
      <c r="AI104" s="628">
        <f t="shared" si="108"/>
        <v>0</v>
      </c>
      <c r="AJ104" s="628">
        <f t="shared" si="108"/>
        <v>0</v>
      </c>
      <c r="AK104" s="628">
        <f t="shared" si="108"/>
        <v>0</v>
      </c>
      <c r="AL104" s="628">
        <f t="shared" si="108"/>
        <v>0</v>
      </c>
      <c r="AM104" s="628">
        <f t="shared" si="108"/>
        <v>0</v>
      </c>
      <c r="AN104" s="628">
        <f t="shared" si="108"/>
        <v>0</v>
      </c>
      <c r="AO104" s="628">
        <f t="shared" si="108"/>
        <v>0</v>
      </c>
      <c r="AP104" s="628">
        <f t="shared" si="108"/>
        <v>0</v>
      </c>
      <c r="AQ104" s="628">
        <f t="shared" si="117"/>
        <v>0</v>
      </c>
      <c r="AR104" s="628">
        <f t="shared" si="117"/>
        <v>0</v>
      </c>
      <c r="AS104" s="628">
        <f t="shared" si="117"/>
        <v>0</v>
      </c>
      <c r="AT104" s="628">
        <f t="shared" si="117"/>
        <v>0</v>
      </c>
      <c r="AU104" s="628">
        <f t="shared" si="117"/>
        <v>0</v>
      </c>
      <c r="AV104" s="628">
        <f t="shared" si="117"/>
        <v>0</v>
      </c>
      <c r="AW104" s="628">
        <f t="shared" si="117"/>
        <v>0</v>
      </c>
      <c r="AX104" s="628">
        <f t="shared" si="117"/>
        <v>0</v>
      </c>
      <c r="AY104" s="628">
        <f t="shared" si="117"/>
        <v>0</v>
      </c>
      <c r="AZ104" s="628">
        <f t="shared" si="117"/>
        <v>0</v>
      </c>
      <c r="BA104" s="628">
        <f t="shared" si="117"/>
        <v>0</v>
      </c>
      <c r="BB104" s="628">
        <f t="shared" si="117"/>
        <v>0</v>
      </c>
      <c r="BC104" s="628">
        <f t="shared" si="117"/>
        <v>0</v>
      </c>
      <c r="BD104" s="628">
        <f t="shared" si="117"/>
        <v>0</v>
      </c>
      <c r="BE104" s="628">
        <f t="shared" si="117"/>
        <v>0</v>
      </c>
      <c r="BF104" s="628">
        <f t="shared" si="66"/>
        <v>0</v>
      </c>
      <c r="BG104" s="628">
        <f t="shared" si="109"/>
        <v>0</v>
      </c>
      <c r="BH104" s="628">
        <f t="shared" si="109"/>
        <v>0</v>
      </c>
      <c r="BI104" s="628">
        <f t="shared" si="109"/>
        <v>0</v>
      </c>
      <c r="BJ104" s="628">
        <f t="shared" si="109"/>
        <v>0</v>
      </c>
      <c r="BK104" s="628">
        <f t="shared" si="109"/>
        <v>0</v>
      </c>
      <c r="BL104" s="628">
        <f t="shared" si="109"/>
        <v>0</v>
      </c>
      <c r="BM104" s="628">
        <f t="shared" si="109"/>
        <v>0</v>
      </c>
      <c r="BN104" s="628">
        <f t="shared" si="109"/>
        <v>0</v>
      </c>
      <c r="BO104" s="628">
        <f t="shared" si="109"/>
        <v>0</v>
      </c>
      <c r="BP104" s="628">
        <f t="shared" si="109"/>
        <v>0</v>
      </c>
      <c r="BQ104" s="628">
        <f t="shared" si="109"/>
        <v>0</v>
      </c>
      <c r="BR104" s="628">
        <f t="shared" si="109"/>
        <v>0</v>
      </c>
      <c r="BS104" s="628">
        <f t="shared" si="109"/>
        <v>0</v>
      </c>
      <c r="BT104" s="628">
        <f t="shared" si="109"/>
        <v>0</v>
      </c>
      <c r="BU104" s="628">
        <f t="shared" si="109"/>
        <v>0</v>
      </c>
      <c r="BV104" s="628">
        <f t="shared" si="109"/>
        <v>0</v>
      </c>
      <c r="BW104" s="628">
        <f t="shared" si="110"/>
        <v>0</v>
      </c>
      <c r="BX104" s="628">
        <f t="shared" si="110"/>
        <v>0</v>
      </c>
      <c r="BY104" s="628">
        <f t="shared" si="110"/>
        <v>0</v>
      </c>
      <c r="BZ104" s="628">
        <f t="shared" si="110"/>
        <v>0</v>
      </c>
      <c r="CA104" s="628">
        <f t="shared" si="110"/>
        <v>0</v>
      </c>
      <c r="CB104" s="628">
        <f t="shared" si="110"/>
        <v>0</v>
      </c>
      <c r="CC104" s="628">
        <f t="shared" si="110"/>
        <v>0</v>
      </c>
      <c r="CD104" s="628">
        <f t="shared" si="110"/>
        <v>0</v>
      </c>
      <c r="CE104" s="628"/>
      <c r="CF104" s="628">
        <f t="shared" si="111"/>
        <v>0</v>
      </c>
      <c r="CG104" s="628">
        <f t="shared" si="111"/>
        <v>0</v>
      </c>
      <c r="CH104" s="628">
        <f t="shared" si="111"/>
        <v>0</v>
      </c>
      <c r="CI104" s="628">
        <f t="shared" si="111"/>
        <v>0</v>
      </c>
      <c r="CJ104" s="628">
        <f t="shared" si="111"/>
        <v>0</v>
      </c>
      <c r="CK104" s="628">
        <f t="shared" si="111"/>
        <v>0</v>
      </c>
      <c r="CL104" s="628">
        <f t="shared" si="111"/>
        <v>1.947748</v>
      </c>
      <c r="CM104" s="628">
        <f t="shared" si="111"/>
        <v>0</v>
      </c>
      <c r="CN104" s="628">
        <f t="shared" si="111"/>
        <v>0</v>
      </c>
      <c r="CO104" s="628">
        <f t="shared" si="111"/>
        <v>0</v>
      </c>
      <c r="CP104" s="628">
        <f t="shared" si="111"/>
        <v>0</v>
      </c>
      <c r="CQ104" s="628">
        <f t="shared" si="111"/>
        <v>0</v>
      </c>
      <c r="CR104" s="628">
        <f t="shared" si="111"/>
        <v>0</v>
      </c>
      <c r="CS104" s="628">
        <f t="shared" si="111"/>
        <v>0</v>
      </c>
      <c r="CT104" s="628">
        <f t="shared" si="111"/>
        <v>0</v>
      </c>
      <c r="CU104" s="628">
        <f t="shared" si="111"/>
        <v>0</v>
      </c>
      <c r="CV104" s="628">
        <f t="shared" si="118"/>
        <v>0</v>
      </c>
      <c r="CW104" s="628">
        <f t="shared" si="118"/>
        <v>0</v>
      </c>
      <c r="CX104" s="628">
        <f t="shared" si="118"/>
        <v>0</v>
      </c>
      <c r="CY104" s="628">
        <f t="shared" si="118"/>
        <v>0</v>
      </c>
      <c r="CZ104" s="628">
        <f t="shared" si="118"/>
        <v>0</v>
      </c>
      <c r="DA104" s="628">
        <f t="shared" si="118"/>
        <v>0</v>
      </c>
      <c r="DB104" s="628">
        <f t="shared" si="118"/>
        <v>0</v>
      </c>
      <c r="DC104" s="628">
        <f t="shared" si="118"/>
        <v>0</v>
      </c>
      <c r="DD104" s="628">
        <f t="shared" si="118"/>
        <v>0</v>
      </c>
      <c r="DE104" s="628">
        <f t="shared" si="118"/>
        <v>0</v>
      </c>
      <c r="DF104" s="628">
        <f t="shared" si="118"/>
        <v>0</v>
      </c>
      <c r="DG104" s="628">
        <f t="shared" si="118"/>
        <v>0</v>
      </c>
      <c r="DH104" s="628">
        <f t="shared" si="118"/>
        <v>0</v>
      </c>
      <c r="DI104" s="628">
        <f t="shared" si="118"/>
        <v>0</v>
      </c>
      <c r="DJ104" s="628">
        <f t="shared" si="118"/>
        <v>0</v>
      </c>
      <c r="DK104" s="628">
        <f t="shared" si="69"/>
        <v>0</v>
      </c>
      <c r="DL104" s="628">
        <f t="shared" si="112"/>
        <v>0</v>
      </c>
      <c r="DM104" s="628">
        <f t="shared" si="112"/>
        <v>0</v>
      </c>
      <c r="DN104" s="628">
        <f t="shared" si="112"/>
        <v>0</v>
      </c>
      <c r="DO104" s="628">
        <f t="shared" si="112"/>
        <v>0</v>
      </c>
      <c r="DP104" s="628">
        <f t="shared" si="112"/>
        <v>0</v>
      </c>
      <c r="DQ104" s="628">
        <f t="shared" si="112"/>
        <v>0</v>
      </c>
      <c r="DR104" s="628">
        <f t="shared" si="112"/>
        <v>0</v>
      </c>
      <c r="DS104" s="628">
        <f t="shared" si="112"/>
        <v>0</v>
      </c>
      <c r="DT104" s="628">
        <f t="shared" si="112"/>
        <v>0</v>
      </c>
      <c r="DU104" s="628">
        <f t="shared" si="112"/>
        <v>0</v>
      </c>
      <c r="DV104" s="628">
        <f t="shared" si="112"/>
        <v>0</v>
      </c>
      <c r="DW104" s="628">
        <f t="shared" si="112"/>
        <v>0</v>
      </c>
      <c r="DX104" s="628">
        <f t="shared" si="112"/>
        <v>0</v>
      </c>
      <c r="DY104" s="628">
        <f t="shared" si="112"/>
        <v>0</v>
      </c>
      <c r="DZ104" s="628">
        <f t="shared" si="112"/>
        <v>0</v>
      </c>
      <c r="EA104" s="628">
        <f t="shared" si="112"/>
        <v>0</v>
      </c>
      <c r="EB104" s="628">
        <f t="shared" si="113"/>
        <v>0</v>
      </c>
      <c r="EC104" s="628">
        <f t="shared" si="113"/>
        <v>0</v>
      </c>
      <c r="ED104" s="628">
        <f t="shared" si="113"/>
        <v>0</v>
      </c>
      <c r="EE104" s="628">
        <f t="shared" si="113"/>
        <v>0</v>
      </c>
      <c r="EF104" s="628">
        <f t="shared" si="113"/>
        <v>0</v>
      </c>
      <c r="EG104" s="628">
        <f t="shared" si="113"/>
        <v>0</v>
      </c>
      <c r="EH104" s="628">
        <f t="shared" si="113"/>
        <v>0</v>
      </c>
      <c r="EI104" s="628">
        <f t="shared" si="113"/>
        <v>0</v>
      </c>
      <c r="EJ104" s="631"/>
      <c r="EK104" s="631">
        <f t="shared" si="119"/>
        <v>0</v>
      </c>
      <c r="EL104" s="631">
        <f t="shared" si="119"/>
        <v>0</v>
      </c>
      <c r="EM104" s="631">
        <f t="shared" si="119"/>
        <v>0</v>
      </c>
      <c r="EN104" s="631">
        <f t="shared" si="119"/>
        <v>0</v>
      </c>
      <c r="EO104" s="631">
        <f t="shared" si="119"/>
        <v>0</v>
      </c>
      <c r="EP104" s="631">
        <f t="shared" si="119"/>
        <v>0</v>
      </c>
      <c r="EQ104" s="631">
        <f t="shared" si="119"/>
        <v>2</v>
      </c>
      <c r="ER104" s="631">
        <f t="shared" si="119"/>
        <v>0</v>
      </c>
      <c r="ES104" s="631">
        <f t="shared" si="119"/>
        <v>0</v>
      </c>
      <c r="ET104" s="631">
        <f t="shared" si="119"/>
        <v>0</v>
      </c>
      <c r="EU104" s="631">
        <f t="shared" si="119"/>
        <v>0</v>
      </c>
      <c r="EV104" s="631">
        <f t="shared" si="119"/>
        <v>0</v>
      </c>
      <c r="EW104" s="631">
        <f t="shared" si="119"/>
        <v>0</v>
      </c>
      <c r="EX104" s="631">
        <f t="shared" si="119"/>
        <v>0</v>
      </c>
      <c r="EY104" s="631">
        <f t="shared" si="119"/>
        <v>0</v>
      </c>
      <c r="EZ104" s="631">
        <f t="shared" si="71"/>
        <v>0</v>
      </c>
      <c r="FA104" s="631">
        <f t="shared" si="71"/>
        <v>0</v>
      </c>
      <c r="FB104" s="631">
        <f t="shared" si="71"/>
        <v>0</v>
      </c>
      <c r="FC104" s="631">
        <f t="shared" si="71"/>
        <v>0</v>
      </c>
      <c r="FD104" s="631">
        <f t="shared" si="114"/>
        <v>0</v>
      </c>
      <c r="FE104" s="631">
        <f t="shared" si="114"/>
        <v>0</v>
      </c>
      <c r="FF104" s="631">
        <f t="shared" si="114"/>
        <v>0</v>
      </c>
      <c r="FG104" s="631">
        <f t="shared" si="114"/>
        <v>0</v>
      </c>
      <c r="FH104" s="631">
        <f t="shared" si="114"/>
        <v>0</v>
      </c>
      <c r="FI104" s="631">
        <f t="shared" si="114"/>
        <v>0</v>
      </c>
      <c r="FJ104" s="631">
        <f t="shared" si="114"/>
        <v>0</v>
      </c>
      <c r="FK104" s="631">
        <f t="shared" si="114"/>
        <v>0</v>
      </c>
      <c r="FL104" s="631">
        <f t="shared" si="114"/>
        <v>0</v>
      </c>
      <c r="FM104" s="631">
        <f t="shared" si="114"/>
        <v>0</v>
      </c>
      <c r="FN104" s="631">
        <f t="shared" si="114"/>
        <v>0</v>
      </c>
      <c r="FO104" s="631">
        <f t="shared" si="114"/>
        <v>0</v>
      </c>
      <c r="FP104" s="631">
        <f t="shared" si="114"/>
        <v>0</v>
      </c>
      <c r="FQ104" s="631">
        <f t="shared" si="114"/>
        <v>0</v>
      </c>
      <c r="FR104" s="631">
        <f t="shared" si="114"/>
        <v>0</v>
      </c>
      <c r="FS104" s="631">
        <f t="shared" si="114"/>
        <v>0</v>
      </c>
      <c r="FT104" s="631">
        <f t="shared" si="94"/>
        <v>0</v>
      </c>
      <c r="FU104" s="631">
        <f t="shared" si="94"/>
        <v>0</v>
      </c>
      <c r="FV104" s="631">
        <f t="shared" si="135"/>
        <v>0</v>
      </c>
      <c r="FW104" s="631">
        <f t="shared" si="135"/>
        <v>0</v>
      </c>
      <c r="FX104" s="631">
        <f t="shared" si="135"/>
        <v>0</v>
      </c>
      <c r="FY104" s="631">
        <f t="shared" si="135"/>
        <v>0</v>
      </c>
      <c r="FZ104" s="631">
        <f t="shared" si="135"/>
        <v>0</v>
      </c>
      <c r="GA104" s="631">
        <f t="shared" si="135"/>
        <v>0</v>
      </c>
      <c r="GB104" s="631">
        <f t="shared" si="135"/>
        <v>0</v>
      </c>
      <c r="GC104" s="631">
        <f t="shared" si="135"/>
        <v>0</v>
      </c>
      <c r="GD104" s="631">
        <f t="shared" si="135"/>
        <v>0</v>
      </c>
      <c r="GE104" s="631">
        <f t="shared" si="135"/>
        <v>0</v>
      </c>
      <c r="GF104" s="631">
        <f t="shared" si="135"/>
        <v>0</v>
      </c>
      <c r="GG104" s="631">
        <f t="shared" si="135"/>
        <v>0</v>
      </c>
      <c r="GH104" s="631">
        <f t="shared" si="135"/>
        <v>0</v>
      </c>
      <c r="GI104" s="631">
        <f t="shared" si="95"/>
        <v>0</v>
      </c>
      <c r="GJ104" s="631">
        <f t="shared" si="95"/>
        <v>0</v>
      </c>
      <c r="GK104" s="631">
        <f t="shared" si="95"/>
        <v>0</v>
      </c>
      <c r="GL104" s="631">
        <f t="shared" si="95"/>
        <v>0</v>
      </c>
      <c r="GM104" s="631">
        <f t="shared" si="95"/>
        <v>0</v>
      </c>
      <c r="GN104" s="631">
        <f t="shared" si="95"/>
        <v>0</v>
      </c>
      <c r="GO104" s="631"/>
      <c r="GP104" s="631">
        <f t="shared" si="120"/>
        <v>0</v>
      </c>
      <c r="GQ104" s="631">
        <f t="shared" si="120"/>
        <v>0</v>
      </c>
      <c r="GR104" s="631">
        <f t="shared" si="120"/>
        <v>0</v>
      </c>
      <c r="GS104" s="631">
        <f t="shared" si="120"/>
        <v>0</v>
      </c>
      <c r="GT104" s="631">
        <f t="shared" si="120"/>
        <v>0</v>
      </c>
      <c r="GU104" s="631">
        <f t="shared" si="120"/>
        <v>0</v>
      </c>
      <c r="GV104" s="631">
        <f t="shared" si="120"/>
        <v>2</v>
      </c>
      <c r="GW104" s="631">
        <f t="shared" si="120"/>
        <v>0</v>
      </c>
      <c r="GX104" s="631">
        <f t="shared" si="120"/>
        <v>0</v>
      </c>
      <c r="GY104" s="631">
        <f t="shared" si="120"/>
        <v>0</v>
      </c>
      <c r="GZ104" s="631">
        <f t="shared" si="120"/>
        <v>0</v>
      </c>
      <c r="HA104" s="631">
        <f t="shared" si="120"/>
        <v>0</v>
      </c>
      <c r="HB104" s="631">
        <f t="shared" si="120"/>
        <v>0</v>
      </c>
      <c r="HC104" s="631">
        <f t="shared" si="120"/>
        <v>0</v>
      </c>
      <c r="HD104" s="631">
        <f t="shared" si="120"/>
        <v>0</v>
      </c>
      <c r="HE104" s="631">
        <f t="shared" si="121"/>
        <v>0</v>
      </c>
      <c r="HF104" s="631">
        <f t="shared" si="121"/>
        <v>0</v>
      </c>
      <c r="HG104" s="631">
        <f t="shared" si="121"/>
        <v>0</v>
      </c>
      <c r="HH104" s="631">
        <f t="shared" si="121"/>
        <v>0</v>
      </c>
      <c r="HI104" s="631">
        <f t="shared" si="121"/>
        <v>0</v>
      </c>
      <c r="HJ104" s="631">
        <f t="shared" si="121"/>
        <v>0</v>
      </c>
      <c r="HK104" s="631">
        <f t="shared" si="121"/>
        <v>0</v>
      </c>
      <c r="HL104" s="631">
        <f t="shared" si="121"/>
        <v>0</v>
      </c>
      <c r="HM104" s="631">
        <f t="shared" si="121"/>
        <v>0</v>
      </c>
      <c r="HN104" s="631">
        <f t="shared" si="121"/>
        <v>0</v>
      </c>
      <c r="HO104" s="631">
        <f t="shared" si="121"/>
        <v>0</v>
      </c>
      <c r="HP104" s="631">
        <f t="shared" si="121"/>
        <v>0</v>
      </c>
      <c r="HQ104" s="631">
        <f t="shared" si="121"/>
        <v>0</v>
      </c>
      <c r="HR104" s="631">
        <f t="shared" si="79"/>
        <v>0</v>
      </c>
      <c r="HS104" s="631">
        <f t="shared" si="79"/>
        <v>0</v>
      </c>
      <c r="HT104" s="631">
        <f t="shared" si="79"/>
        <v>0</v>
      </c>
      <c r="HU104" s="631">
        <f t="shared" si="79"/>
        <v>0</v>
      </c>
      <c r="HV104" s="631">
        <f t="shared" si="122"/>
        <v>0</v>
      </c>
      <c r="HW104" s="631">
        <f t="shared" si="122"/>
        <v>0</v>
      </c>
      <c r="HX104" s="631">
        <f t="shared" si="122"/>
        <v>0</v>
      </c>
      <c r="HY104" s="631">
        <f t="shared" si="122"/>
        <v>0</v>
      </c>
      <c r="HZ104" s="631">
        <f t="shared" si="122"/>
        <v>0</v>
      </c>
      <c r="IA104" s="631">
        <f t="shared" si="122"/>
        <v>0</v>
      </c>
      <c r="IB104" s="631">
        <f t="shared" si="122"/>
        <v>0</v>
      </c>
      <c r="IC104" s="631">
        <f t="shared" si="122"/>
        <v>0</v>
      </c>
      <c r="ID104" s="631">
        <f t="shared" si="122"/>
        <v>0</v>
      </c>
      <c r="IE104" s="631">
        <f t="shared" si="122"/>
        <v>0</v>
      </c>
      <c r="IF104" s="631">
        <f t="shared" si="122"/>
        <v>0</v>
      </c>
      <c r="IG104" s="631">
        <f t="shared" si="122"/>
        <v>0</v>
      </c>
      <c r="IH104" s="631">
        <f t="shared" si="122"/>
        <v>0</v>
      </c>
      <c r="II104" s="631">
        <f t="shared" si="74"/>
        <v>0</v>
      </c>
      <c r="IJ104" s="631">
        <f t="shared" si="74"/>
        <v>0</v>
      </c>
      <c r="IK104" s="631">
        <f t="shared" si="74"/>
        <v>0</v>
      </c>
      <c r="IL104" s="631">
        <f t="shared" si="74"/>
        <v>0</v>
      </c>
      <c r="IM104" s="631">
        <f t="shared" si="74"/>
        <v>0</v>
      </c>
      <c r="IN104" s="631">
        <f t="shared" si="74"/>
        <v>0</v>
      </c>
      <c r="IO104" s="631">
        <f t="shared" si="74"/>
        <v>0</v>
      </c>
      <c r="IP104" s="631">
        <f t="shared" si="74"/>
        <v>0</v>
      </c>
      <c r="IQ104" s="631">
        <f t="shared" si="74"/>
        <v>0</v>
      </c>
      <c r="IR104" s="631">
        <f t="shared" si="74"/>
        <v>0</v>
      </c>
      <c r="IS104" s="631">
        <f t="shared" si="115"/>
        <v>0</v>
      </c>
      <c r="IT104" s="631"/>
      <c r="IU104" s="631">
        <f t="shared" si="123"/>
        <v>0</v>
      </c>
      <c r="IV104" s="631">
        <f t="shared" si="123"/>
        <v>0</v>
      </c>
      <c r="IW104" s="631">
        <f t="shared" si="123"/>
        <v>0</v>
      </c>
      <c r="IX104" s="631">
        <f t="shared" si="123"/>
        <v>0</v>
      </c>
      <c r="IY104" s="631">
        <f t="shared" si="123"/>
        <v>0</v>
      </c>
      <c r="IZ104" s="631">
        <f t="shared" si="123"/>
        <v>0</v>
      </c>
      <c r="JA104" s="631">
        <f t="shared" si="123"/>
        <v>438.24330000000003</v>
      </c>
      <c r="JB104" s="631">
        <f t="shared" si="123"/>
        <v>0</v>
      </c>
      <c r="JC104" s="631">
        <f t="shared" si="123"/>
        <v>0</v>
      </c>
      <c r="JD104" s="631">
        <f t="shared" si="123"/>
        <v>0</v>
      </c>
      <c r="JE104" s="631">
        <f t="shared" si="124"/>
        <v>0</v>
      </c>
      <c r="JF104" s="631">
        <f t="shared" si="124"/>
        <v>0</v>
      </c>
      <c r="JG104" s="631">
        <f t="shared" si="124"/>
        <v>0</v>
      </c>
      <c r="JH104" s="631">
        <f t="shared" si="124"/>
        <v>0</v>
      </c>
      <c r="JI104" s="631">
        <f t="shared" si="124"/>
        <v>0</v>
      </c>
      <c r="JJ104" s="631">
        <f t="shared" si="124"/>
        <v>0</v>
      </c>
      <c r="JK104" s="631">
        <f t="shared" si="124"/>
        <v>0</v>
      </c>
      <c r="JL104" s="631">
        <f t="shared" si="124"/>
        <v>0</v>
      </c>
      <c r="JM104" s="631">
        <f t="shared" si="124"/>
        <v>0</v>
      </c>
      <c r="JN104" s="631">
        <f t="shared" si="124"/>
        <v>0</v>
      </c>
      <c r="JO104" s="631">
        <f t="shared" si="125"/>
        <v>0</v>
      </c>
      <c r="JP104" s="631">
        <f t="shared" si="125"/>
        <v>0</v>
      </c>
      <c r="JQ104" s="631">
        <f t="shared" si="125"/>
        <v>0</v>
      </c>
      <c r="JR104" s="631">
        <f t="shared" si="125"/>
        <v>0</v>
      </c>
      <c r="JS104" s="631">
        <f t="shared" si="125"/>
        <v>0</v>
      </c>
      <c r="JT104" s="631">
        <f t="shared" si="125"/>
        <v>0</v>
      </c>
      <c r="JU104" s="631">
        <f t="shared" si="125"/>
        <v>0</v>
      </c>
      <c r="JV104" s="631">
        <f t="shared" si="125"/>
        <v>0</v>
      </c>
      <c r="JW104" s="631">
        <f t="shared" si="125"/>
        <v>0</v>
      </c>
      <c r="JX104" s="631">
        <f t="shared" si="125"/>
        <v>0</v>
      </c>
      <c r="JY104" s="631">
        <f t="shared" si="126"/>
        <v>0</v>
      </c>
      <c r="JZ104" s="631">
        <f t="shared" si="126"/>
        <v>0</v>
      </c>
      <c r="KA104" s="631">
        <f t="shared" si="126"/>
        <v>0</v>
      </c>
      <c r="KB104" s="631">
        <f t="shared" si="126"/>
        <v>0</v>
      </c>
      <c r="KC104" s="631">
        <f t="shared" si="126"/>
        <v>0</v>
      </c>
      <c r="KD104" s="631">
        <f t="shared" si="126"/>
        <v>0</v>
      </c>
      <c r="KE104" s="631">
        <f t="shared" si="126"/>
        <v>0</v>
      </c>
      <c r="KF104" s="631">
        <f t="shared" si="126"/>
        <v>0</v>
      </c>
      <c r="KG104" s="631">
        <f t="shared" si="126"/>
        <v>0</v>
      </c>
      <c r="KH104" s="631">
        <f t="shared" si="126"/>
        <v>0</v>
      </c>
      <c r="KI104" s="631">
        <f t="shared" si="127"/>
        <v>0</v>
      </c>
      <c r="KJ104" s="631">
        <f t="shared" si="127"/>
        <v>0</v>
      </c>
      <c r="KK104" s="631">
        <f t="shared" si="127"/>
        <v>0</v>
      </c>
      <c r="KL104" s="631">
        <f t="shared" si="127"/>
        <v>0</v>
      </c>
      <c r="KM104" s="631">
        <f t="shared" si="127"/>
        <v>0</v>
      </c>
      <c r="KN104" s="631">
        <f t="shared" si="127"/>
        <v>0</v>
      </c>
      <c r="KO104" s="631">
        <f t="shared" si="127"/>
        <v>0</v>
      </c>
      <c r="KP104" s="631">
        <f t="shared" si="127"/>
        <v>0</v>
      </c>
      <c r="KQ104" s="631">
        <f t="shared" si="127"/>
        <v>0</v>
      </c>
      <c r="KR104" s="631">
        <f t="shared" si="127"/>
        <v>0</v>
      </c>
      <c r="KS104" s="631">
        <f t="shared" si="128"/>
        <v>0</v>
      </c>
      <c r="KT104" s="631">
        <f t="shared" si="128"/>
        <v>0</v>
      </c>
      <c r="KU104" s="631">
        <f t="shared" si="128"/>
        <v>0</v>
      </c>
      <c r="KV104" s="631">
        <f t="shared" si="128"/>
        <v>0</v>
      </c>
      <c r="KW104" s="631">
        <f t="shared" si="128"/>
        <v>0</v>
      </c>
      <c r="KX104" s="631">
        <f t="shared" si="128"/>
        <v>0</v>
      </c>
      <c r="KY104" s="631"/>
      <c r="KZ104" s="631">
        <f t="shared" si="129"/>
        <v>0</v>
      </c>
      <c r="LA104" s="631">
        <f t="shared" si="129"/>
        <v>0</v>
      </c>
      <c r="LB104" s="631">
        <f t="shared" si="129"/>
        <v>0</v>
      </c>
      <c r="LC104" s="631">
        <f t="shared" si="129"/>
        <v>0</v>
      </c>
      <c r="LD104" s="631">
        <f t="shared" si="129"/>
        <v>0</v>
      </c>
      <c r="LE104" s="631">
        <f t="shared" si="129"/>
        <v>0</v>
      </c>
      <c r="LF104" s="631">
        <f t="shared" si="129"/>
        <v>68.171180000000007</v>
      </c>
      <c r="LG104" s="631">
        <f t="shared" si="129"/>
        <v>0</v>
      </c>
      <c r="LH104" s="631">
        <f t="shared" si="129"/>
        <v>0</v>
      </c>
      <c r="LI104" s="631">
        <f t="shared" si="129"/>
        <v>0</v>
      </c>
      <c r="LJ104" s="631">
        <f t="shared" si="130"/>
        <v>0</v>
      </c>
      <c r="LK104" s="631">
        <f t="shared" si="130"/>
        <v>0</v>
      </c>
      <c r="LL104" s="631">
        <f t="shared" si="130"/>
        <v>0</v>
      </c>
      <c r="LM104" s="631">
        <f t="shared" si="130"/>
        <v>0</v>
      </c>
      <c r="LN104" s="631">
        <f t="shared" si="130"/>
        <v>0</v>
      </c>
      <c r="LO104" s="631">
        <f t="shared" si="130"/>
        <v>0</v>
      </c>
      <c r="LP104" s="631">
        <f t="shared" si="130"/>
        <v>0</v>
      </c>
      <c r="LQ104" s="631">
        <f t="shared" si="130"/>
        <v>0</v>
      </c>
      <c r="LR104" s="631">
        <f t="shared" si="130"/>
        <v>0</v>
      </c>
      <c r="LS104" s="631">
        <f t="shared" si="130"/>
        <v>0</v>
      </c>
      <c r="LT104" s="631">
        <f t="shared" si="131"/>
        <v>0</v>
      </c>
      <c r="LU104" s="631">
        <f t="shared" si="131"/>
        <v>0</v>
      </c>
      <c r="LV104" s="631">
        <f t="shared" si="131"/>
        <v>0</v>
      </c>
      <c r="LW104" s="631">
        <f t="shared" si="131"/>
        <v>0</v>
      </c>
      <c r="LX104" s="631">
        <f t="shared" si="131"/>
        <v>0</v>
      </c>
      <c r="LY104" s="631">
        <f t="shared" si="131"/>
        <v>0</v>
      </c>
      <c r="LZ104" s="631">
        <f t="shared" si="131"/>
        <v>0</v>
      </c>
      <c r="MA104" s="631">
        <f t="shared" si="131"/>
        <v>0</v>
      </c>
      <c r="MB104" s="631">
        <f t="shared" si="131"/>
        <v>0</v>
      </c>
      <c r="MC104" s="631">
        <f t="shared" si="131"/>
        <v>0</v>
      </c>
      <c r="MD104" s="631">
        <f t="shared" si="132"/>
        <v>0</v>
      </c>
      <c r="ME104" s="631">
        <f t="shared" si="132"/>
        <v>0</v>
      </c>
      <c r="MF104" s="631">
        <f t="shared" si="132"/>
        <v>0</v>
      </c>
      <c r="MG104" s="631">
        <f t="shared" si="132"/>
        <v>0</v>
      </c>
      <c r="MH104" s="631">
        <f t="shared" si="132"/>
        <v>0</v>
      </c>
      <c r="MI104" s="631">
        <f t="shared" si="132"/>
        <v>0</v>
      </c>
      <c r="MJ104" s="631">
        <f t="shared" si="132"/>
        <v>0</v>
      </c>
      <c r="MK104" s="631">
        <f t="shared" si="132"/>
        <v>0</v>
      </c>
      <c r="ML104" s="631">
        <f t="shared" si="132"/>
        <v>0</v>
      </c>
      <c r="MM104" s="631">
        <f t="shared" si="132"/>
        <v>0</v>
      </c>
      <c r="MN104" s="631">
        <f t="shared" si="133"/>
        <v>0</v>
      </c>
      <c r="MO104" s="631">
        <f t="shared" si="133"/>
        <v>0</v>
      </c>
      <c r="MP104" s="631">
        <f t="shared" si="133"/>
        <v>0</v>
      </c>
      <c r="MQ104" s="631">
        <f t="shared" si="133"/>
        <v>0</v>
      </c>
      <c r="MR104" s="631">
        <f t="shared" si="133"/>
        <v>0</v>
      </c>
      <c r="MS104" s="631">
        <f t="shared" si="133"/>
        <v>0</v>
      </c>
      <c r="MT104" s="631">
        <f t="shared" si="133"/>
        <v>0</v>
      </c>
      <c r="MU104" s="631">
        <f t="shared" si="133"/>
        <v>0</v>
      </c>
      <c r="MV104" s="631">
        <f t="shared" si="133"/>
        <v>0</v>
      </c>
      <c r="MW104" s="631">
        <f t="shared" si="133"/>
        <v>0</v>
      </c>
      <c r="MX104" s="631">
        <f t="shared" si="134"/>
        <v>0</v>
      </c>
      <c r="MY104" s="631">
        <f t="shared" si="134"/>
        <v>0</v>
      </c>
      <c r="MZ104" s="631">
        <f t="shared" si="134"/>
        <v>0</v>
      </c>
      <c r="NA104" s="631">
        <f t="shared" si="134"/>
        <v>0</v>
      </c>
      <c r="NB104" s="631">
        <f t="shared" si="134"/>
        <v>0</v>
      </c>
      <c r="NC104" s="631">
        <f t="shared" si="134"/>
        <v>0</v>
      </c>
    </row>
    <row r="105" spans="1:367">
      <c r="A105" s="496" t="s">
        <v>86</v>
      </c>
      <c r="B105" s="496" t="s">
        <v>184</v>
      </c>
      <c r="C105" s="497">
        <v>1.7681800000000001</v>
      </c>
      <c r="D105" s="497">
        <v>8.9839000000000002E-2</v>
      </c>
      <c r="E105" s="362">
        <f t="shared" si="51"/>
        <v>1.1661201075787446E-3</v>
      </c>
      <c r="F105" s="363">
        <f t="shared" si="52"/>
        <v>2.6967200207335173E-4</v>
      </c>
      <c r="G105" s="498">
        <f>E105*Dichtheden!$V$70</f>
        <v>60.07720188793644</v>
      </c>
      <c r="H105" s="499">
        <f>IF(C105=0,0,ROUND(IF((G105/2)/Dichtheden!$C$3&lt;1,1,(G105/2)/Dichtheden!$C$3),0))</f>
        <v>1</v>
      </c>
      <c r="I105" s="498">
        <f>E105*Dichtheden!$AJ$70</f>
        <v>10.012866981322741</v>
      </c>
      <c r="J105" s="499">
        <f>IF(C105=0,0,ROUND(IF((I105/2)/Dichtheden!$D$3&lt;1,1,(I105/2)/Dichtheden!$D$3),0))</f>
        <v>1</v>
      </c>
      <c r="K105" s="498">
        <f t="shared" si="116"/>
        <v>30.03860094396822</v>
      </c>
      <c r="L105" s="500">
        <f t="shared" si="22"/>
        <v>30.03860094396822</v>
      </c>
      <c r="M105" s="498">
        <f>IF(D105=0,0,IF((D105*Dichtheden!$G$4)&lt;25,25,D105*Dichtheden!$G$4))</f>
        <v>25</v>
      </c>
      <c r="N105" s="499">
        <f>D105*Dichtheden!$H$4</f>
        <v>3.1443650000000001</v>
      </c>
      <c r="O105" s="501"/>
      <c r="P105" s="501"/>
      <c r="Q105" s="502">
        <f>E105*Dichtheden!$AS$68</f>
        <v>44.30693639235313</v>
      </c>
      <c r="R105" s="495">
        <f>IF(Q105=0,0,ROUND(IF((Q105/2)/Dichtheden!$C$3&lt;1,1,(Q105/2)/Dichtheden!$C$3),0))</f>
        <v>1</v>
      </c>
      <c r="S105" s="502">
        <f>E105*Dichtheden!$AY$68</f>
        <v>2.4531524104240714</v>
      </c>
      <c r="T105" s="495">
        <f>IF(Q105=0,0,ROUND(IF((S105/2)/Dichtheden!$D$3&lt;1,1,(S105/2)/Dichtheden!$D$3),0))</f>
        <v>1</v>
      </c>
      <c r="U105" s="502">
        <f>D105*Dichtheden!$G$5</f>
        <v>19.584902</v>
      </c>
      <c r="V105" s="502">
        <f>D105*Dichtheden!$H$5</f>
        <v>1.347585</v>
      </c>
      <c r="X105" s="630"/>
      <c r="AA105" s="628">
        <f t="shared" si="108"/>
        <v>0</v>
      </c>
      <c r="AB105" s="628">
        <f t="shared" si="108"/>
        <v>0</v>
      </c>
      <c r="AC105" s="628">
        <f t="shared" si="108"/>
        <v>0</v>
      </c>
      <c r="AD105" s="628">
        <f t="shared" si="108"/>
        <v>0</v>
      </c>
      <c r="AE105" s="628">
        <f t="shared" si="108"/>
        <v>0</v>
      </c>
      <c r="AF105" s="628">
        <f t="shared" si="108"/>
        <v>0</v>
      </c>
      <c r="AG105" s="628">
        <f t="shared" si="108"/>
        <v>1.7681800000000001</v>
      </c>
      <c r="AH105" s="628">
        <f t="shared" si="108"/>
        <v>0</v>
      </c>
      <c r="AI105" s="628">
        <f t="shared" si="108"/>
        <v>0</v>
      </c>
      <c r="AJ105" s="628">
        <f t="shared" si="108"/>
        <v>0</v>
      </c>
      <c r="AK105" s="628">
        <f t="shared" si="108"/>
        <v>0</v>
      </c>
      <c r="AL105" s="628">
        <f t="shared" si="108"/>
        <v>0</v>
      </c>
      <c r="AM105" s="628">
        <f t="shared" si="108"/>
        <v>0</v>
      </c>
      <c r="AN105" s="628">
        <f t="shared" si="108"/>
        <v>0</v>
      </c>
      <c r="AO105" s="628">
        <f t="shared" si="108"/>
        <v>0</v>
      </c>
      <c r="AP105" s="628">
        <f t="shared" si="108"/>
        <v>0</v>
      </c>
      <c r="AQ105" s="628">
        <f t="shared" si="117"/>
        <v>0</v>
      </c>
      <c r="AR105" s="628">
        <f t="shared" si="117"/>
        <v>0</v>
      </c>
      <c r="AS105" s="628">
        <f t="shared" si="117"/>
        <v>0</v>
      </c>
      <c r="AT105" s="628">
        <f t="shared" si="117"/>
        <v>0</v>
      </c>
      <c r="AU105" s="628">
        <f t="shared" si="117"/>
        <v>0</v>
      </c>
      <c r="AV105" s="628">
        <f t="shared" si="117"/>
        <v>0</v>
      </c>
      <c r="AW105" s="628">
        <f t="shared" si="117"/>
        <v>0</v>
      </c>
      <c r="AX105" s="628">
        <f t="shared" si="117"/>
        <v>0</v>
      </c>
      <c r="AY105" s="628">
        <f t="shared" si="117"/>
        <v>0</v>
      </c>
      <c r="AZ105" s="628">
        <f t="shared" si="117"/>
        <v>0</v>
      </c>
      <c r="BA105" s="628">
        <f t="shared" si="117"/>
        <v>0</v>
      </c>
      <c r="BB105" s="628">
        <f t="shared" si="117"/>
        <v>0</v>
      </c>
      <c r="BC105" s="628">
        <f t="shared" si="117"/>
        <v>0</v>
      </c>
      <c r="BD105" s="628">
        <f t="shared" si="117"/>
        <v>0</v>
      </c>
      <c r="BE105" s="628">
        <f t="shared" si="117"/>
        <v>0</v>
      </c>
      <c r="BF105" s="628">
        <f t="shared" si="66"/>
        <v>0</v>
      </c>
      <c r="BG105" s="628">
        <f t="shared" si="109"/>
        <v>0</v>
      </c>
      <c r="BH105" s="628">
        <f t="shared" si="109"/>
        <v>0</v>
      </c>
      <c r="BI105" s="628">
        <f t="shared" si="109"/>
        <v>0</v>
      </c>
      <c r="BJ105" s="628">
        <f t="shared" si="109"/>
        <v>0</v>
      </c>
      <c r="BK105" s="628">
        <f t="shared" si="109"/>
        <v>0</v>
      </c>
      <c r="BL105" s="628">
        <f t="shared" si="109"/>
        <v>0</v>
      </c>
      <c r="BM105" s="628">
        <f t="shared" si="109"/>
        <v>0</v>
      </c>
      <c r="BN105" s="628">
        <f t="shared" si="109"/>
        <v>0</v>
      </c>
      <c r="BO105" s="628">
        <f t="shared" si="109"/>
        <v>0</v>
      </c>
      <c r="BP105" s="628">
        <f t="shared" si="109"/>
        <v>0</v>
      </c>
      <c r="BQ105" s="628">
        <f t="shared" si="109"/>
        <v>0</v>
      </c>
      <c r="BR105" s="628">
        <f t="shared" si="109"/>
        <v>0</v>
      </c>
      <c r="BS105" s="628">
        <f t="shared" si="109"/>
        <v>0</v>
      </c>
      <c r="BT105" s="628">
        <f t="shared" si="109"/>
        <v>0</v>
      </c>
      <c r="BU105" s="628">
        <f t="shared" si="109"/>
        <v>0</v>
      </c>
      <c r="BV105" s="628">
        <f t="shared" si="109"/>
        <v>0</v>
      </c>
      <c r="BW105" s="628">
        <f t="shared" si="110"/>
        <v>0</v>
      </c>
      <c r="BX105" s="628">
        <f t="shared" si="110"/>
        <v>0</v>
      </c>
      <c r="BY105" s="628">
        <f t="shared" si="110"/>
        <v>0</v>
      </c>
      <c r="BZ105" s="628">
        <f t="shared" si="110"/>
        <v>0</v>
      </c>
      <c r="CA105" s="628">
        <f t="shared" si="110"/>
        <v>0</v>
      </c>
      <c r="CB105" s="628">
        <f t="shared" si="110"/>
        <v>0</v>
      </c>
      <c r="CC105" s="628">
        <f t="shared" si="110"/>
        <v>0</v>
      </c>
      <c r="CD105" s="628">
        <f t="shared" si="110"/>
        <v>0</v>
      </c>
      <c r="CE105" s="628"/>
      <c r="CF105" s="628">
        <f t="shared" si="111"/>
        <v>0</v>
      </c>
      <c r="CG105" s="628">
        <f t="shared" si="111"/>
        <v>0</v>
      </c>
      <c r="CH105" s="628">
        <f t="shared" si="111"/>
        <v>0</v>
      </c>
      <c r="CI105" s="628">
        <f t="shared" si="111"/>
        <v>0</v>
      </c>
      <c r="CJ105" s="628">
        <f t="shared" si="111"/>
        <v>0</v>
      </c>
      <c r="CK105" s="628">
        <f t="shared" si="111"/>
        <v>0</v>
      </c>
      <c r="CL105" s="628">
        <f t="shared" si="111"/>
        <v>8.9839000000000002E-2</v>
      </c>
      <c r="CM105" s="628">
        <f t="shared" si="111"/>
        <v>0</v>
      </c>
      <c r="CN105" s="628">
        <f t="shared" si="111"/>
        <v>0</v>
      </c>
      <c r="CO105" s="628">
        <f t="shared" si="111"/>
        <v>0</v>
      </c>
      <c r="CP105" s="628">
        <f t="shared" si="111"/>
        <v>0</v>
      </c>
      <c r="CQ105" s="628">
        <f t="shared" si="111"/>
        <v>0</v>
      </c>
      <c r="CR105" s="628">
        <f t="shared" si="111"/>
        <v>0</v>
      </c>
      <c r="CS105" s="628">
        <f t="shared" si="111"/>
        <v>0</v>
      </c>
      <c r="CT105" s="628">
        <f t="shared" si="111"/>
        <v>0</v>
      </c>
      <c r="CU105" s="628">
        <f t="shared" si="111"/>
        <v>0</v>
      </c>
      <c r="CV105" s="628">
        <f t="shared" si="118"/>
        <v>0</v>
      </c>
      <c r="CW105" s="628">
        <f t="shared" si="118"/>
        <v>0</v>
      </c>
      <c r="CX105" s="628">
        <f t="shared" si="118"/>
        <v>0</v>
      </c>
      <c r="CY105" s="628">
        <f t="shared" si="118"/>
        <v>0</v>
      </c>
      <c r="CZ105" s="628">
        <f t="shared" si="118"/>
        <v>0</v>
      </c>
      <c r="DA105" s="628">
        <f t="shared" si="118"/>
        <v>0</v>
      </c>
      <c r="DB105" s="628">
        <f t="shared" si="118"/>
        <v>0</v>
      </c>
      <c r="DC105" s="628">
        <f t="shared" si="118"/>
        <v>0</v>
      </c>
      <c r="DD105" s="628">
        <f t="shared" si="118"/>
        <v>0</v>
      </c>
      <c r="DE105" s="628">
        <f t="shared" si="118"/>
        <v>0</v>
      </c>
      <c r="DF105" s="628">
        <f t="shared" si="118"/>
        <v>0</v>
      </c>
      <c r="DG105" s="628">
        <f t="shared" si="118"/>
        <v>0</v>
      </c>
      <c r="DH105" s="628">
        <f t="shared" si="118"/>
        <v>0</v>
      </c>
      <c r="DI105" s="628">
        <f t="shared" si="118"/>
        <v>0</v>
      </c>
      <c r="DJ105" s="628">
        <f t="shared" si="118"/>
        <v>0</v>
      </c>
      <c r="DK105" s="628">
        <f t="shared" si="69"/>
        <v>0</v>
      </c>
      <c r="DL105" s="628">
        <f t="shared" si="112"/>
        <v>0</v>
      </c>
      <c r="DM105" s="628">
        <f t="shared" si="112"/>
        <v>0</v>
      </c>
      <c r="DN105" s="628">
        <f t="shared" si="112"/>
        <v>0</v>
      </c>
      <c r="DO105" s="628">
        <f t="shared" si="112"/>
        <v>0</v>
      </c>
      <c r="DP105" s="628">
        <f t="shared" si="112"/>
        <v>0</v>
      </c>
      <c r="DQ105" s="628">
        <f t="shared" si="112"/>
        <v>0</v>
      </c>
      <c r="DR105" s="628">
        <f t="shared" si="112"/>
        <v>0</v>
      </c>
      <c r="DS105" s="628">
        <f t="shared" si="112"/>
        <v>0</v>
      </c>
      <c r="DT105" s="628">
        <f t="shared" si="112"/>
        <v>0</v>
      </c>
      <c r="DU105" s="628">
        <f t="shared" si="112"/>
        <v>0</v>
      </c>
      <c r="DV105" s="628">
        <f t="shared" si="112"/>
        <v>0</v>
      </c>
      <c r="DW105" s="628">
        <f t="shared" si="112"/>
        <v>0</v>
      </c>
      <c r="DX105" s="628">
        <f t="shared" si="112"/>
        <v>0</v>
      </c>
      <c r="DY105" s="628">
        <f t="shared" si="112"/>
        <v>0</v>
      </c>
      <c r="DZ105" s="628">
        <f t="shared" si="112"/>
        <v>0</v>
      </c>
      <c r="EA105" s="628">
        <f t="shared" si="112"/>
        <v>0</v>
      </c>
      <c r="EB105" s="628">
        <f t="shared" si="113"/>
        <v>0</v>
      </c>
      <c r="EC105" s="628">
        <f t="shared" si="113"/>
        <v>0</v>
      </c>
      <c r="ED105" s="628">
        <f t="shared" si="113"/>
        <v>0</v>
      </c>
      <c r="EE105" s="628">
        <f t="shared" si="113"/>
        <v>0</v>
      </c>
      <c r="EF105" s="628">
        <f t="shared" si="113"/>
        <v>0</v>
      </c>
      <c r="EG105" s="628">
        <f t="shared" si="113"/>
        <v>0</v>
      </c>
      <c r="EH105" s="628">
        <f t="shared" si="113"/>
        <v>0</v>
      </c>
      <c r="EI105" s="628">
        <f t="shared" si="113"/>
        <v>0</v>
      </c>
      <c r="EJ105" s="631"/>
      <c r="EK105" s="631">
        <f t="shared" si="119"/>
        <v>0</v>
      </c>
      <c r="EL105" s="631">
        <f t="shared" si="119"/>
        <v>0</v>
      </c>
      <c r="EM105" s="631">
        <f t="shared" si="119"/>
        <v>0</v>
      </c>
      <c r="EN105" s="631">
        <f t="shared" si="119"/>
        <v>0</v>
      </c>
      <c r="EO105" s="631">
        <f t="shared" si="119"/>
        <v>0</v>
      </c>
      <c r="EP105" s="631">
        <f t="shared" si="119"/>
        <v>0</v>
      </c>
      <c r="EQ105" s="631">
        <f t="shared" si="119"/>
        <v>1</v>
      </c>
      <c r="ER105" s="631">
        <f t="shared" si="119"/>
        <v>0</v>
      </c>
      <c r="ES105" s="631">
        <f t="shared" si="119"/>
        <v>0</v>
      </c>
      <c r="ET105" s="631">
        <f t="shared" si="119"/>
        <v>0</v>
      </c>
      <c r="EU105" s="631">
        <f t="shared" si="119"/>
        <v>0</v>
      </c>
      <c r="EV105" s="631">
        <f t="shared" si="119"/>
        <v>0</v>
      </c>
      <c r="EW105" s="631">
        <f t="shared" si="119"/>
        <v>0</v>
      </c>
      <c r="EX105" s="631">
        <f t="shared" si="119"/>
        <v>0</v>
      </c>
      <c r="EY105" s="631">
        <f t="shared" si="119"/>
        <v>0</v>
      </c>
      <c r="EZ105" s="631">
        <f t="shared" si="71"/>
        <v>0</v>
      </c>
      <c r="FA105" s="631">
        <f t="shared" si="71"/>
        <v>0</v>
      </c>
      <c r="FB105" s="631">
        <f t="shared" si="71"/>
        <v>0</v>
      </c>
      <c r="FC105" s="631">
        <f t="shared" si="71"/>
        <v>0</v>
      </c>
      <c r="FD105" s="631">
        <f t="shared" si="114"/>
        <v>0</v>
      </c>
      <c r="FE105" s="631">
        <f t="shared" si="114"/>
        <v>0</v>
      </c>
      <c r="FF105" s="631">
        <f t="shared" si="114"/>
        <v>0</v>
      </c>
      <c r="FG105" s="631">
        <f t="shared" si="114"/>
        <v>0</v>
      </c>
      <c r="FH105" s="631">
        <f t="shared" si="114"/>
        <v>0</v>
      </c>
      <c r="FI105" s="631">
        <f t="shared" si="114"/>
        <v>0</v>
      </c>
      <c r="FJ105" s="631">
        <f t="shared" si="114"/>
        <v>0</v>
      </c>
      <c r="FK105" s="631">
        <f t="shared" si="114"/>
        <v>0</v>
      </c>
      <c r="FL105" s="631">
        <f t="shared" si="114"/>
        <v>0</v>
      </c>
      <c r="FM105" s="631">
        <f t="shared" si="114"/>
        <v>0</v>
      </c>
      <c r="FN105" s="631">
        <f t="shared" si="114"/>
        <v>0</v>
      </c>
      <c r="FO105" s="631">
        <f t="shared" si="114"/>
        <v>0</v>
      </c>
      <c r="FP105" s="631">
        <f t="shared" si="114"/>
        <v>0</v>
      </c>
      <c r="FQ105" s="631">
        <f t="shared" si="114"/>
        <v>0</v>
      </c>
      <c r="FR105" s="631">
        <f t="shared" si="114"/>
        <v>0</v>
      </c>
      <c r="FS105" s="631">
        <f t="shared" si="114"/>
        <v>0</v>
      </c>
      <c r="FT105" s="631">
        <f t="shared" si="94"/>
        <v>0</v>
      </c>
      <c r="FU105" s="631">
        <f t="shared" si="94"/>
        <v>0</v>
      </c>
      <c r="FV105" s="631">
        <f t="shared" si="135"/>
        <v>0</v>
      </c>
      <c r="FW105" s="631">
        <f t="shared" si="135"/>
        <v>0</v>
      </c>
      <c r="FX105" s="631">
        <f t="shared" si="135"/>
        <v>0</v>
      </c>
      <c r="FY105" s="631">
        <f t="shared" si="135"/>
        <v>0</v>
      </c>
      <c r="FZ105" s="631">
        <f t="shared" si="135"/>
        <v>0</v>
      </c>
      <c r="GA105" s="631">
        <f t="shared" si="135"/>
        <v>0</v>
      </c>
      <c r="GB105" s="631">
        <f t="shared" si="135"/>
        <v>0</v>
      </c>
      <c r="GC105" s="631">
        <f t="shared" si="135"/>
        <v>0</v>
      </c>
      <c r="GD105" s="631">
        <f t="shared" si="135"/>
        <v>0</v>
      </c>
      <c r="GE105" s="631">
        <f t="shared" si="135"/>
        <v>0</v>
      </c>
      <c r="GF105" s="631">
        <f t="shared" si="135"/>
        <v>0</v>
      </c>
      <c r="GG105" s="631">
        <f t="shared" si="135"/>
        <v>0</v>
      </c>
      <c r="GH105" s="631">
        <f t="shared" si="135"/>
        <v>0</v>
      </c>
      <c r="GI105" s="631">
        <f t="shared" si="95"/>
        <v>0</v>
      </c>
      <c r="GJ105" s="631">
        <f t="shared" si="95"/>
        <v>0</v>
      </c>
      <c r="GK105" s="631">
        <f t="shared" si="95"/>
        <v>0</v>
      </c>
      <c r="GL105" s="631">
        <f t="shared" si="95"/>
        <v>0</v>
      </c>
      <c r="GM105" s="631">
        <f t="shared" si="95"/>
        <v>0</v>
      </c>
      <c r="GN105" s="631">
        <f t="shared" si="95"/>
        <v>0</v>
      </c>
      <c r="GO105" s="631"/>
      <c r="GP105" s="631">
        <f t="shared" si="120"/>
        <v>0</v>
      </c>
      <c r="GQ105" s="631">
        <f t="shared" si="120"/>
        <v>0</v>
      </c>
      <c r="GR105" s="631">
        <f t="shared" si="120"/>
        <v>0</v>
      </c>
      <c r="GS105" s="631">
        <f t="shared" si="120"/>
        <v>0</v>
      </c>
      <c r="GT105" s="631">
        <f t="shared" si="120"/>
        <v>0</v>
      </c>
      <c r="GU105" s="631">
        <f t="shared" si="120"/>
        <v>0</v>
      </c>
      <c r="GV105" s="631">
        <f t="shared" si="120"/>
        <v>1</v>
      </c>
      <c r="GW105" s="631">
        <f t="shared" si="120"/>
        <v>0</v>
      </c>
      <c r="GX105" s="631">
        <f t="shared" si="120"/>
        <v>0</v>
      </c>
      <c r="GY105" s="631">
        <f t="shared" si="120"/>
        <v>0</v>
      </c>
      <c r="GZ105" s="631">
        <f t="shared" si="120"/>
        <v>0</v>
      </c>
      <c r="HA105" s="631">
        <f t="shared" si="120"/>
        <v>0</v>
      </c>
      <c r="HB105" s="631">
        <f t="shared" si="120"/>
        <v>0</v>
      </c>
      <c r="HC105" s="631">
        <f t="shared" si="120"/>
        <v>0</v>
      </c>
      <c r="HD105" s="631">
        <f t="shared" si="120"/>
        <v>0</v>
      </c>
      <c r="HE105" s="631">
        <f t="shared" si="121"/>
        <v>0</v>
      </c>
      <c r="HF105" s="631">
        <f t="shared" si="121"/>
        <v>0</v>
      </c>
      <c r="HG105" s="631">
        <f t="shared" si="121"/>
        <v>0</v>
      </c>
      <c r="HH105" s="631">
        <f t="shared" si="121"/>
        <v>0</v>
      </c>
      <c r="HI105" s="631">
        <f t="shared" si="121"/>
        <v>0</v>
      </c>
      <c r="HJ105" s="631">
        <f t="shared" si="121"/>
        <v>0</v>
      </c>
      <c r="HK105" s="631">
        <f t="shared" si="121"/>
        <v>0</v>
      </c>
      <c r="HL105" s="631">
        <f t="shared" si="121"/>
        <v>0</v>
      </c>
      <c r="HM105" s="631">
        <f t="shared" si="121"/>
        <v>0</v>
      </c>
      <c r="HN105" s="631">
        <f t="shared" si="121"/>
        <v>0</v>
      </c>
      <c r="HO105" s="631">
        <f t="shared" si="121"/>
        <v>0</v>
      </c>
      <c r="HP105" s="631">
        <f t="shared" si="121"/>
        <v>0</v>
      </c>
      <c r="HQ105" s="631">
        <f t="shared" si="121"/>
        <v>0</v>
      </c>
      <c r="HR105" s="631">
        <f t="shared" si="79"/>
        <v>0</v>
      </c>
      <c r="HS105" s="631">
        <f t="shared" si="79"/>
        <v>0</v>
      </c>
      <c r="HT105" s="631">
        <f t="shared" si="79"/>
        <v>0</v>
      </c>
      <c r="HU105" s="631">
        <f t="shared" si="79"/>
        <v>0</v>
      </c>
      <c r="HV105" s="631">
        <f t="shared" si="122"/>
        <v>0</v>
      </c>
      <c r="HW105" s="631">
        <f t="shared" si="122"/>
        <v>0</v>
      </c>
      <c r="HX105" s="631">
        <f t="shared" si="122"/>
        <v>0</v>
      </c>
      <c r="HY105" s="631">
        <f t="shared" si="122"/>
        <v>0</v>
      </c>
      <c r="HZ105" s="631">
        <f t="shared" si="122"/>
        <v>0</v>
      </c>
      <c r="IA105" s="631">
        <f t="shared" si="122"/>
        <v>0</v>
      </c>
      <c r="IB105" s="631">
        <f t="shared" si="122"/>
        <v>0</v>
      </c>
      <c r="IC105" s="631">
        <f t="shared" si="122"/>
        <v>0</v>
      </c>
      <c r="ID105" s="631">
        <f t="shared" si="122"/>
        <v>0</v>
      </c>
      <c r="IE105" s="631">
        <f t="shared" si="122"/>
        <v>0</v>
      </c>
      <c r="IF105" s="631">
        <f t="shared" si="122"/>
        <v>0</v>
      </c>
      <c r="IG105" s="631">
        <f t="shared" si="122"/>
        <v>0</v>
      </c>
      <c r="IH105" s="631">
        <f t="shared" si="122"/>
        <v>0</v>
      </c>
      <c r="II105" s="631">
        <f t="shared" si="74"/>
        <v>0</v>
      </c>
      <c r="IJ105" s="631">
        <f t="shared" si="74"/>
        <v>0</v>
      </c>
      <c r="IK105" s="631">
        <f t="shared" si="74"/>
        <v>0</v>
      </c>
      <c r="IL105" s="631">
        <f t="shared" si="74"/>
        <v>0</v>
      </c>
      <c r="IM105" s="631">
        <f t="shared" si="74"/>
        <v>0</v>
      </c>
      <c r="IN105" s="631">
        <f t="shared" si="74"/>
        <v>0</v>
      </c>
      <c r="IO105" s="631">
        <f t="shared" si="74"/>
        <v>0</v>
      </c>
      <c r="IP105" s="631">
        <f t="shared" si="74"/>
        <v>0</v>
      </c>
      <c r="IQ105" s="631">
        <f t="shared" si="74"/>
        <v>0</v>
      </c>
      <c r="IR105" s="631">
        <f t="shared" si="74"/>
        <v>0</v>
      </c>
      <c r="IS105" s="631">
        <f t="shared" si="115"/>
        <v>0</v>
      </c>
      <c r="IT105" s="631"/>
      <c r="IU105" s="631">
        <f t="shared" si="123"/>
        <v>0</v>
      </c>
      <c r="IV105" s="631">
        <f t="shared" si="123"/>
        <v>0</v>
      </c>
      <c r="IW105" s="631">
        <f t="shared" si="123"/>
        <v>0</v>
      </c>
      <c r="IX105" s="631">
        <f t="shared" si="123"/>
        <v>0</v>
      </c>
      <c r="IY105" s="631">
        <f t="shared" si="123"/>
        <v>0</v>
      </c>
      <c r="IZ105" s="631">
        <f t="shared" si="123"/>
        <v>0</v>
      </c>
      <c r="JA105" s="631">
        <f t="shared" si="123"/>
        <v>25</v>
      </c>
      <c r="JB105" s="631">
        <f t="shared" si="123"/>
        <v>0</v>
      </c>
      <c r="JC105" s="631">
        <f t="shared" si="123"/>
        <v>0</v>
      </c>
      <c r="JD105" s="631">
        <f t="shared" si="123"/>
        <v>0</v>
      </c>
      <c r="JE105" s="631">
        <f t="shared" si="124"/>
        <v>0</v>
      </c>
      <c r="JF105" s="631">
        <f t="shared" si="124"/>
        <v>0</v>
      </c>
      <c r="JG105" s="631">
        <f t="shared" si="124"/>
        <v>0</v>
      </c>
      <c r="JH105" s="631">
        <f t="shared" si="124"/>
        <v>0</v>
      </c>
      <c r="JI105" s="631">
        <f t="shared" si="124"/>
        <v>0</v>
      </c>
      <c r="JJ105" s="631">
        <f t="shared" si="124"/>
        <v>0</v>
      </c>
      <c r="JK105" s="631">
        <f t="shared" si="124"/>
        <v>0</v>
      </c>
      <c r="JL105" s="631">
        <f t="shared" si="124"/>
        <v>0</v>
      </c>
      <c r="JM105" s="631">
        <f t="shared" si="124"/>
        <v>0</v>
      </c>
      <c r="JN105" s="631">
        <f t="shared" si="124"/>
        <v>0</v>
      </c>
      <c r="JO105" s="631">
        <f t="shared" si="125"/>
        <v>0</v>
      </c>
      <c r="JP105" s="631">
        <f t="shared" si="125"/>
        <v>0</v>
      </c>
      <c r="JQ105" s="631">
        <f t="shared" si="125"/>
        <v>0</v>
      </c>
      <c r="JR105" s="631">
        <f t="shared" si="125"/>
        <v>0</v>
      </c>
      <c r="JS105" s="631">
        <f t="shared" si="125"/>
        <v>0</v>
      </c>
      <c r="JT105" s="631">
        <f t="shared" si="125"/>
        <v>0</v>
      </c>
      <c r="JU105" s="631">
        <f t="shared" si="125"/>
        <v>0</v>
      </c>
      <c r="JV105" s="631">
        <f t="shared" si="125"/>
        <v>0</v>
      </c>
      <c r="JW105" s="631">
        <f t="shared" si="125"/>
        <v>0</v>
      </c>
      <c r="JX105" s="631">
        <f t="shared" si="125"/>
        <v>0</v>
      </c>
      <c r="JY105" s="631">
        <f t="shared" si="126"/>
        <v>0</v>
      </c>
      <c r="JZ105" s="631">
        <f t="shared" si="126"/>
        <v>0</v>
      </c>
      <c r="KA105" s="631">
        <f t="shared" si="126"/>
        <v>0</v>
      </c>
      <c r="KB105" s="631">
        <f t="shared" si="126"/>
        <v>0</v>
      </c>
      <c r="KC105" s="631">
        <f t="shared" si="126"/>
        <v>0</v>
      </c>
      <c r="KD105" s="631">
        <f t="shared" si="126"/>
        <v>0</v>
      </c>
      <c r="KE105" s="631">
        <f t="shared" si="126"/>
        <v>0</v>
      </c>
      <c r="KF105" s="631">
        <f t="shared" si="126"/>
        <v>0</v>
      </c>
      <c r="KG105" s="631">
        <f t="shared" si="126"/>
        <v>0</v>
      </c>
      <c r="KH105" s="631">
        <f t="shared" si="126"/>
        <v>0</v>
      </c>
      <c r="KI105" s="631">
        <f t="shared" si="127"/>
        <v>0</v>
      </c>
      <c r="KJ105" s="631">
        <f t="shared" si="127"/>
        <v>0</v>
      </c>
      <c r="KK105" s="631">
        <f t="shared" si="127"/>
        <v>0</v>
      </c>
      <c r="KL105" s="631">
        <f t="shared" si="127"/>
        <v>0</v>
      </c>
      <c r="KM105" s="631">
        <f t="shared" si="127"/>
        <v>0</v>
      </c>
      <c r="KN105" s="631">
        <f t="shared" si="127"/>
        <v>0</v>
      </c>
      <c r="KO105" s="631">
        <f t="shared" si="127"/>
        <v>0</v>
      </c>
      <c r="KP105" s="631">
        <f t="shared" si="127"/>
        <v>0</v>
      </c>
      <c r="KQ105" s="631">
        <f t="shared" si="127"/>
        <v>0</v>
      </c>
      <c r="KR105" s="631">
        <f t="shared" si="127"/>
        <v>0</v>
      </c>
      <c r="KS105" s="631">
        <f t="shared" si="128"/>
        <v>0</v>
      </c>
      <c r="KT105" s="631">
        <f t="shared" si="128"/>
        <v>0</v>
      </c>
      <c r="KU105" s="631">
        <f t="shared" si="128"/>
        <v>0</v>
      </c>
      <c r="KV105" s="631">
        <f t="shared" si="128"/>
        <v>0</v>
      </c>
      <c r="KW105" s="631">
        <f t="shared" si="128"/>
        <v>0</v>
      </c>
      <c r="KX105" s="631">
        <f t="shared" si="128"/>
        <v>0</v>
      </c>
      <c r="KY105" s="631"/>
      <c r="KZ105" s="631">
        <f t="shared" si="129"/>
        <v>0</v>
      </c>
      <c r="LA105" s="631">
        <f t="shared" si="129"/>
        <v>0</v>
      </c>
      <c r="LB105" s="631">
        <f t="shared" si="129"/>
        <v>0</v>
      </c>
      <c r="LC105" s="631">
        <f t="shared" si="129"/>
        <v>0</v>
      </c>
      <c r="LD105" s="631">
        <f t="shared" si="129"/>
        <v>0</v>
      </c>
      <c r="LE105" s="631">
        <f t="shared" si="129"/>
        <v>0</v>
      </c>
      <c r="LF105" s="631">
        <f t="shared" si="129"/>
        <v>3.1443650000000001</v>
      </c>
      <c r="LG105" s="631">
        <f t="shared" si="129"/>
        <v>0</v>
      </c>
      <c r="LH105" s="631">
        <f t="shared" si="129"/>
        <v>0</v>
      </c>
      <c r="LI105" s="631">
        <f t="shared" si="129"/>
        <v>0</v>
      </c>
      <c r="LJ105" s="631">
        <f t="shared" si="130"/>
        <v>0</v>
      </c>
      <c r="LK105" s="631">
        <f t="shared" si="130"/>
        <v>0</v>
      </c>
      <c r="LL105" s="631">
        <f t="shared" si="130"/>
        <v>0</v>
      </c>
      <c r="LM105" s="631">
        <f t="shared" si="130"/>
        <v>0</v>
      </c>
      <c r="LN105" s="631">
        <f t="shared" si="130"/>
        <v>0</v>
      </c>
      <c r="LO105" s="631">
        <f t="shared" si="130"/>
        <v>0</v>
      </c>
      <c r="LP105" s="631">
        <f t="shared" si="130"/>
        <v>0</v>
      </c>
      <c r="LQ105" s="631">
        <f t="shared" si="130"/>
        <v>0</v>
      </c>
      <c r="LR105" s="631">
        <f t="shared" si="130"/>
        <v>0</v>
      </c>
      <c r="LS105" s="631">
        <f t="shared" si="130"/>
        <v>0</v>
      </c>
      <c r="LT105" s="631">
        <f t="shared" si="131"/>
        <v>0</v>
      </c>
      <c r="LU105" s="631">
        <f t="shared" si="131"/>
        <v>0</v>
      </c>
      <c r="LV105" s="631">
        <f t="shared" si="131"/>
        <v>0</v>
      </c>
      <c r="LW105" s="631">
        <f t="shared" si="131"/>
        <v>0</v>
      </c>
      <c r="LX105" s="631">
        <f t="shared" si="131"/>
        <v>0</v>
      </c>
      <c r="LY105" s="631">
        <f t="shared" si="131"/>
        <v>0</v>
      </c>
      <c r="LZ105" s="631">
        <f t="shared" si="131"/>
        <v>0</v>
      </c>
      <c r="MA105" s="631">
        <f t="shared" si="131"/>
        <v>0</v>
      </c>
      <c r="MB105" s="631">
        <f t="shared" si="131"/>
        <v>0</v>
      </c>
      <c r="MC105" s="631">
        <f t="shared" si="131"/>
        <v>0</v>
      </c>
      <c r="MD105" s="631">
        <f t="shared" si="132"/>
        <v>0</v>
      </c>
      <c r="ME105" s="631">
        <f t="shared" si="132"/>
        <v>0</v>
      </c>
      <c r="MF105" s="631">
        <f t="shared" si="132"/>
        <v>0</v>
      </c>
      <c r="MG105" s="631">
        <f t="shared" si="132"/>
        <v>0</v>
      </c>
      <c r="MH105" s="631">
        <f t="shared" si="132"/>
        <v>0</v>
      </c>
      <c r="MI105" s="631">
        <f t="shared" si="132"/>
        <v>0</v>
      </c>
      <c r="MJ105" s="631">
        <f t="shared" si="132"/>
        <v>0</v>
      </c>
      <c r="MK105" s="631">
        <f t="shared" si="132"/>
        <v>0</v>
      </c>
      <c r="ML105" s="631">
        <f t="shared" si="132"/>
        <v>0</v>
      </c>
      <c r="MM105" s="631">
        <f t="shared" si="132"/>
        <v>0</v>
      </c>
      <c r="MN105" s="631">
        <f t="shared" si="133"/>
        <v>0</v>
      </c>
      <c r="MO105" s="631">
        <f t="shared" si="133"/>
        <v>0</v>
      </c>
      <c r="MP105" s="631">
        <f t="shared" si="133"/>
        <v>0</v>
      </c>
      <c r="MQ105" s="631">
        <f t="shared" si="133"/>
        <v>0</v>
      </c>
      <c r="MR105" s="631">
        <f t="shared" si="133"/>
        <v>0</v>
      </c>
      <c r="MS105" s="631">
        <f t="shared" si="133"/>
        <v>0</v>
      </c>
      <c r="MT105" s="631">
        <f t="shared" si="133"/>
        <v>0</v>
      </c>
      <c r="MU105" s="631">
        <f t="shared" si="133"/>
        <v>0</v>
      </c>
      <c r="MV105" s="631">
        <f t="shared" si="133"/>
        <v>0</v>
      </c>
      <c r="MW105" s="631">
        <f t="shared" si="133"/>
        <v>0</v>
      </c>
      <c r="MX105" s="631">
        <f t="shared" si="134"/>
        <v>0</v>
      </c>
      <c r="MY105" s="631">
        <f t="shared" si="134"/>
        <v>0</v>
      </c>
      <c r="MZ105" s="631">
        <f t="shared" si="134"/>
        <v>0</v>
      </c>
      <c r="NA105" s="631">
        <f t="shared" si="134"/>
        <v>0</v>
      </c>
      <c r="NB105" s="631">
        <f t="shared" si="134"/>
        <v>0</v>
      </c>
      <c r="NC105" s="631">
        <f t="shared" si="134"/>
        <v>0</v>
      </c>
    </row>
    <row r="106" spans="1:367">
      <c r="A106" s="504" t="s">
        <v>86</v>
      </c>
      <c r="B106" s="504" t="s">
        <v>185</v>
      </c>
      <c r="C106" s="497">
        <v>11.130288</v>
      </c>
      <c r="D106" s="497">
        <v>2.2626300000000001</v>
      </c>
      <c r="E106" s="362">
        <f t="shared" si="51"/>
        <v>7.3404589125215811E-3</v>
      </c>
      <c r="F106" s="363">
        <f t="shared" si="52"/>
        <v>6.791793787233027E-3</v>
      </c>
      <c r="G106" s="498">
        <f>E106*Dichtheden!$V$70</f>
        <v>378.17222185912988</v>
      </c>
      <c r="H106" s="499">
        <f>IF(C106=0,0,ROUND(IF((G106/2)/Dichtheden!$C$3&lt;1,1,(G106/2)/Dichtheden!$C$3),0))</f>
        <v>2</v>
      </c>
      <c r="I106" s="498">
        <f>E106*Dichtheden!$AJ$70</f>
        <v>63.028703643188315</v>
      </c>
      <c r="J106" s="499">
        <f>IF(C106=0,0,ROUND(IF((I106/2)/Dichtheden!$D$3&lt;1,1,(I106/2)/Dichtheden!$D$3),0))</f>
        <v>1</v>
      </c>
      <c r="K106" s="498">
        <f t="shared" si="116"/>
        <v>189.08611092956494</v>
      </c>
      <c r="L106" s="500">
        <f t="shared" si="22"/>
        <v>94.543055464782469</v>
      </c>
      <c r="M106" s="498">
        <f>IF(D106=0,0,IF((D106*Dichtheden!$G$4)&lt;25,25,D106*Dichtheden!$G$4))</f>
        <v>509.09175000000005</v>
      </c>
      <c r="N106" s="499">
        <f>D106*Dichtheden!$H$4</f>
        <v>79.192050000000009</v>
      </c>
      <c r="O106" s="501"/>
      <c r="P106" s="501"/>
      <c r="Q106" s="502">
        <f>E106*Dichtheden!$AS$68</f>
        <v>278.90201362110832</v>
      </c>
      <c r="R106" s="495">
        <f>IF(Q106=0,0,ROUND(IF((Q106/2)/Dichtheden!$C$3&lt;1,1,(Q106/2)/Dichtheden!$C$3),0))</f>
        <v>1</v>
      </c>
      <c r="S106" s="502">
        <f>E106*Dichtheden!$AY$68</f>
        <v>15.442032392581137</v>
      </c>
      <c r="T106" s="495">
        <f>IF(Q106=0,0,ROUND(IF((S106/2)/Dichtheden!$D$3&lt;1,1,(S106/2)/Dichtheden!$D$3),0))</f>
        <v>1</v>
      </c>
      <c r="U106" s="502">
        <f>D106*Dichtheden!$G$5</f>
        <v>493.25334000000004</v>
      </c>
      <c r="V106" s="502">
        <f>D106*Dichtheden!$H$5</f>
        <v>33.939450000000001</v>
      </c>
      <c r="X106" s="630"/>
      <c r="AA106" s="628">
        <f t="shared" si="108"/>
        <v>0</v>
      </c>
      <c r="AB106" s="628">
        <f t="shared" si="108"/>
        <v>0</v>
      </c>
      <c r="AC106" s="628">
        <f t="shared" si="108"/>
        <v>0</v>
      </c>
      <c r="AD106" s="628">
        <f t="shared" si="108"/>
        <v>0</v>
      </c>
      <c r="AE106" s="628">
        <f t="shared" si="108"/>
        <v>0</v>
      </c>
      <c r="AF106" s="628">
        <f t="shared" si="108"/>
        <v>0</v>
      </c>
      <c r="AG106" s="628">
        <f t="shared" si="108"/>
        <v>11.130288</v>
      </c>
      <c r="AH106" s="628">
        <f t="shared" si="108"/>
        <v>0</v>
      </c>
      <c r="AI106" s="628">
        <f t="shared" si="108"/>
        <v>0</v>
      </c>
      <c r="AJ106" s="628">
        <f t="shared" si="108"/>
        <v>0</v>
      </c>
      <c r="AK106" s="628">
        <f t="shared" si="108"/>
        <v>0</v>
      </c>
      <c r="AL106" s="628">
        <f t="shared" si="108"/>
        <v>0</v>
      </c>
      <c r="AM106" s="628">
        <f t="shared" si="108"/>
        <v>0</v>
      </c>
      <c r="AN106" s="628">
        <f t="shared" si="108"/>
        <v>0</v>
      </c>
      <c r="AO106" s="628">
        <f t="shared" si="108"/>
        <v>0</v>
      </c>
      <c r="AP106" s="628">
        <f t="shared" si="108"/>
        <v>0</v>
      </c>
      <c r="AQ106" s="628">
        <f t="shared" si="117"/>
        <v>0</v>
      </c>
      <c r="AR106" s="628">
        <f t="shared" si="117"/>
        <v>0</v>
      </c>
      <c r="AS106" s="628">
        <f t="shared" si="117"/>
        <v>0</v>
      </c>
      <c r="AT106" s="628">
        <f t="shared" si="117"/>
        <v>0</v>
      </c>
      <c r="AU106" s="628">
        <f t="shared" si="117"/>
        <v>0</v>
      </c>
      <c r="AV106" s="628">
        <f t="shared" si="117"/>
        <v>0</v>
      </c>
      <c r="AW106" s="628">
        <f t="shared" si="117"/>
        <v>0</v>
      </c>
      <c r="AX106" s="628">
        <f t="shared" si="117"/>
        <v>0</v>
      </c>
      <c r="AY106" s="628">
        <f t="shared" si="117"/>
        <v>0</v>
      </c>
      <c r="AZ106" s="628">
        <f t="shared" si="117"/>
        <v>0</v>
      </c>
      <c r="BA106" s="628">
        <f t="shared" si="117"/>
        <v>0</v>
      </c>
      <c r="BB106" s="628">
        <f t="shared" si="117"/>
        <v>0</v>
      </c>
      <c r="BC106" s="628">
        <f t="shared" si="117"/>
        <v>0</v>
      </c>
      <c r="BD106" s="628">
        <f t="shared" si="117"/>
        <v>0</v>
      </c>
      <c r="BE106" s="628">
        <f t="shared" si="117"/>
        <v>0</v>
      </c>
      <c r="BF106" s="628">
        <f t="shared" si="66"/>
        <v>0</v>
      </c>
      <c r="BG106" s="628">
        <f t="shared" si="109"/>
        <v>0</v>
      </c>
      <c r="BH106" s="628">
        <f t="shared" si="109"/>
        <v>0</v>
      </c>
      <c r="BI106" s="628">
        <f t="shared" si="109"/>
        <v>0</v>
      </c>
      <c r="BJ106" s="628">
        <f t="shared" si="109"/>
        <v>0</v>
      </c>
      <c r="BK106" s="628">
        <f t="shared" si="109"/>
        <v>0</v>
      </c>
      <c r="BL106" s="628">
        <f t="shared" si="109"/>
        <v>0</v>
      </c>
      <c r="BM106" s="628">
        <f t="shared" si="109"/>
        <v>0</v>
      </c>
      <c r="BN106" s="628">
        <f t="shared" si="109"/>
        <v>0</v>
      </c>
      <c r="BO106" s="628">
        <f t="shared" si="109"/>
        <v>0</v>
      </c>
      <c r="BP106" s="628">
        <f t="shared" si="109"/>
        <v>0</v>
      </c>
      <c r="BQ106" s="628">
        <f t="shared" si="109"/>
        <v>0</v>
      </c>
      <c r="BR106" s="628">
        <f t="shared" si="109"/>
        <v>0</v>
      </c>
      <c r="BS106" s="628">
        <f t="shared" si="109"/>
        <v>0</v>
      </c>
      <c r="BT106" s="628">
        <f t="shared" si="109"/>
        <v>0</v>
      </c>
      <c r="BU106" s="628">
        <f t="shared" si="109"/>
        <v>0</v>
      </c>
      <c r="BV106" s="628">
        <f t="shared" si="109"/>
        <v>0</v>
      </c>
      <c r="BW106" s="628">
        <f t="shared" si="110"/>
        <v>0</v>
      </c>
      <c r="BX106" s="628">
        <f t="shared" si="110"/>
        <v>0</v>
      </c>
      <c r="BY106" s="628">
        <f t="shared" si="110"/>
        <v>0</v>
      </c>
      <c r="BZ106" s="628">
        <f t="shared" si="110"/>
        <v>0</v>
      </c>
      <c r="CA106" s="628">
        <f t="shared" si="110"/>
        <v>0</v>
      </c>
      <c r="CB106" s="628">
        <f t="shared" si="110"/>
        <v>0</v>
      </c>
      <c r="CC106" s="628">
        <f t="shared" si="110"/>
        <v>0</v>
      </c>
      <c r="CD106" s="628">
        <f t="shared" si="110"/>
        <v>0</v>
      </c>
      <c r="CE106" s="628"/>
      <c r="CF106" s="628">
        <f t="shared" si="111"/>
        <v>0</v>
      </c>
      <c r="CG106" s="628">
        <f t="shared" si="111"/>
        <v>0</v>
      </c>
      <c r="CH106" s="628">
        <f t="shared" si="111"/>
        <v>0</v>
      </c>
      <c r="CI106" s="628">
        <f t="shared" si="111"/>
        <v>0</v>
      </c>
      <c r="CJ106" s="628">
        <f t="shared" si="111"/>
        <v>0</v>
      </c>
      <c r="CK106" s="628">
        <f t="shared" si="111"/>
        <v>0</v>
      </c>
      <c r="CL106" s="628">
        <f t="shared" si="111"/>
        <v>2.2626300000000001</v>
      </c>
      <c r="CM106" s="628">
        <f t="shared" si="111"/>
        <v>0</v>
      </c>
      <c r="CN106" s="628">
        <f t="shared" si="111"/>
        <v>0</v>
      </c>
      <c r="CO106" s="628">
        <f t="shared" si="111"/>
        <v>0</v>
      </c>
      <c r="CP106" s="628">
        <f t="shared" si="111"/>
        <v>0</v>
      </c>
      <c r="CQ106" s="628">
        <f t="shared" si="111"/>
        <v>0</v>
      </c>
      <c r="CR106" s="628">
        <f t="shared" si="111"/>
        <v>0</v>
      </c>
      <c r="CS106" s="628">
        <f t="shared" si="111"/>
        <v>0</v>
      </c>
      <c r="CT106" s="628">
        <f t="shared" si="111"/>
        <v>0</v>
      </c>
      <c r="CU106" s="628">
        <f t="shared" si="111"/>
        <v>0</v>
      </c>
      <c r="CV106" s="628">
        <f t="shared" si="118"/>
        <v>0</v>
      </c>
      <c r="CW106" s="628">
        <f t="shared" si="118"/>
        <v>0</v>
      </c>
      <c r="CX106" s="628">
        <f t="shared" si="118"/>
        <v>0</v>
      </c>
      <c r="CY106" s="628">
        <f t="shared" si="118"/>
        <v>0</v>
      </c>
      <c r="CZ106" s="628">
        <f t="shared" si="118"/>
        <v>0</v>
      </c>
      <c r="DA106" s="628">
        <f t="shared" si="118"/>
        <v>0</v>
      </c>
      <c r="DB106" s="628">
        <f t="shared" si="118"/>
        <v>0</v>
      </c>
      <c r="DC106" s="628">
        <f t="shared" si="118"/>
        <v>0</v>
      </c>
      <c r="DD106" s="628">
        <f t="shared" si="118"/>
        <v>0</v>
      </c>
      <c r="DE106" s="628">
        <f t="shared" si="118"/>
        <v>0</v>
      </c>
      <c r="DF106" s="628">
        <f t="shared" si="118"/>
        <v>0</v>
      </c>
      <c r="DG106" s="628">
        <f t="shared" si="118"/>
        <v>0</v>
      </c>
      <c r="DH106" s="628">
        <f t="shared" si="118"/>
        <v>0</v>
      </c>
      <c r="DI106" s="628">
        <f t="shared" si="118"/>
        <v>0</v>
      </c>
      <c r="DJ106" s="628">
        <f t="shared" si="118"/>
        <v>0</v>
      </c>
      <c r="DK106" s="628">
        <f t="shared" si="69"/>
        <v>0</v>
      </c>
      <c r="DL106" s="628">
        <f t="shared" si="112"/>
        <v>0</v>
      </c>
      <c r="DM106" s="628">
        <f t="shared" si="112"/>
        <v>0</v>
      </c>
      <c r="DN106" s="628">
        <f t="shared" si="112"/>
        <v>0</v>
      </c>
      <c r="DO106" s="628">
        <f t="shared" si="112"/>
        <v>0</v>
      </c>
      <c r="DP106" s="628">
        <f t="shared" si="112"/>
        <v>0</v>
      </c>
      <c r="DQ106" s="628">
        <f t="shared" si="112"/>
        <v>0</v>
      </c>
      <c r="DR106" s="628">
        <f t="shared" si="112"/>
        <v>0</v>
      </c>
      <c r="DS106" s="628">
        <f t="shared" si="112"/>
        <v>0</v>
      </c>
      <c r="DT106" s="628">
        <f t="shared" si="112"/>
        <v>0</v>
      </c>
      <c r="DU106" s="628">
        <f t="shared" si="112"/>
        <v>0</v>
      </c>
      <c r="DV106" s="628">
        <f t="shared" si="112"/>
        <v>0</v>
      </c>
      <c r="DW106" s="628">
        <f t="shared" si="112"/>
        <v>0</v>
      </c>
      <c r="DX106" s="628">
        <f t="shared" si="112"/>
        <v>0</v>
      </c>
      <c r="DY106" s="628">
        <f t="shared" si="112"/>
        <v>0</v>
      </c>
      <c r="DZ106" s="628">
        <f t="shared" si="112"/>
        <v>0</v>
      </c>
      <c r="EA106" s="628">
        <f t="shared" si="112"/>
        <v>0</v>
      </c>
      <c r="EB106" s="628">
        <f t="shared" si="113"/>
        <v>0</v>
      </c>
      <c r="EC106" s="628">
        <f t="shared" si="113"/>
        <v>0</v>
      </c>
      <c r="ED106" s="628">
        <f t="shared" si="113"/>
        <v>0</v>
      </c>
      <c r="EE106" s="628">
        <f t="shared" si="113"/>
        <v>0</v>
      </c>
      <c r="EF106" s="628">
        <f t="shared" si="113"/>
        <v>0</v>
      </c>
      <c r="EG106" s="628">
        <f t="shared" si="113"/>
        <v>0</v>
      </c>
      <c r="EH106" s="628">
        <f t="shared" si="113"/>
        <v>0</v>
      </c>
      <c r="EI106" s="628">
        <f t="shared" si="113"/>
        <v>0</v>
      </c>
      <c r="EJ106" s="631"/>
      <c r="EK106" s="631">
        <f t="shared" si="119"/>
        <v>0</v>
      </c>
      <c r="EL106" s="631">
        <f t="shared" si="119"/>
        <v>0</v>
      </c>
      <c r="EM106" s="631">
        <f t="shared" si="119"/>
        <v>0</v>
      </c>
      <c r="EN106" s="631">
        <f t="shared" si="119"/>
        <v>0</v>
      </c>
      <c r="EO106" s="631">
        <f t="shared" si="119"/>
        <v>0</v>
      </c>
      <c r="EP106" s="631">
        <f t="shared" si="119"/>
        <v>0</v>
      </c>
      <c r="EQ106" s="631">
        <f t="shared" si="119"/>
        <v>2</v>
      </c>
      <c r="ER106" s="631">
        <f t="shared" si="119"/>
        <v>0</v>
      </c>
      <c r="ES106" s="631">
        <f t="shared" si="119"/>
        <v>0</v>
      </c>
      <c r="ET106" s="631">
        <f t="shared" si="119"/>
        <v>0</v>
      </c>
      <c r="EU106" s="631">
        <f t="shared" si="119"/>
        <v>0</v>
      </c>
      <c r="EV106" s="631">
        <f t="shared" si="119"/>
        <v>0</v>
      </c>
      <c r="EW106" s="631">
        <f t="shared" si="119"/>
        <v>0</v>
      </c>
      <c r="EX106" s="631">
        <f t="shared" si="119"/>
        <v>0</v>
      </c>
      <c r="EY106" s="631">
        <f t="shared" si="119"/>
        <v>0</v>
      </c>
      <c r="EZ106" s="631">
        <f t="shared" si="71"/>
        <v>0</v>
      </c>
      <c r="FA106" s="631">
        <f t="shared" si="71"/>
        <v>0</v>
      </c>
      <c r="FB106" s="631">
        <f t="shared" si="71"/>
        <v>0</v>
      </c>
      <c r="FC106" s="631">
        <f t="shared" si="71"/>
        <v>0</v>
      </c>
      <c r="FD106" s="631">
        <f t="shared" si="114"/>
        <v>0</v>
      </c>
      <c r="FE106" s="631">
        <f t="shared" si="114"/>
        <v>0</v>
      </c>
      <c r="FF106" s="631">
        <f t="shared" si="114"/>
        <v>0</v>
      </c>
      <c r="FG106" s="631">
        <f t="shared" si="114"/>
        <v>0</v>
      </c>
      <c r="FH106" s="631">
        <f t="shared" si="114"/>
        <v>0</v>
      </c>
      <c r="FI106" s="631">
        <f t="shared" si="114"/>
        <v>0</v>
      </c>
      <c r="FJ106" s="631">
        <f t="shared" si="114"/>
        <v>0</v>
      </c>
      <c r="FK106" s="631">
        <f t="shared" si="114"/>
        <v>0</v>
      </c>
      <c r="FL106" s="631">
        <f t="shared" si="114"/>
        <v>0</v>
      </c>
      <c r="FM106" s="631">
        <f t="shared" si="114"/>
        <v>0</v>
      </c>
      <c r="FN106" s="631">
        <f t="shared" si="114"/>
        <v>0</v>
      </c>
      <c r="FO106" s="631">
        <f t="shared" si="114"/>
        <v>0</v>
      </c>
      <c r="FP106" s="631">
        <f t="shared" si="114"/>
        <v>0</v>
      </c>
      <c r="FQ106" s="631">
        <f t="shared" si="114"/>
        <v>0</v>
      </c>
      <c r="FR106" s="631">
        <f t="shared" si="114"/>
        <v>0</v>
      </c>
      <c r="FS106" s="631">
        <f t="shared" si="114"/>
        <v>0</v>
      </c>
      <c r="FT106" s="631">
        <f t="shared" si="94"/>
        <v>0</v>
      </c>
      <c r="FU106" s="631">
        <f t="shared" si="94"/>
        <v>0</v>
      </c>
      <c r="FV106" s="631">
        <f t="shared" si="135"/>
        <v>0</v>
      </c>
      <c r="FW106" s="631">
        <f t="shared" si="135"/>
        <v>0</v>
      </c>
      <c r="FX106" s="631">
        <f t="shared" si="135"/>
        <v>0</v>
      </c>
      <c r="FY106" s="631">
        <f t="shared" si="135"/>
        <v>0</v>
      </c>
      <c r="FZ106" s="631">
        <f t="shared" si="135"/>
        <v>0</v>
      </c>
      <c r="GA106" s="631">
        <f t="shared" si="135"/>
        <v>0</v>
      </c>
      <c r="GB106" s="631">
        <f t="shared" si="135"/>
        <v>0</v>
      </c>
      <c r="GC106" s="631">
        <f t="shared" si="135"/>
        <v>0</v>
      </c>
      <c r="GD106" s="631">
        <f t="shared" si="135"/>
        <v>0</v>
      </c>
      <c r="GE106" s="631">
        <f t="shared" si="135"/>
        <v>0</v>
      </c>
      <c r="GF106" s="631">
        <f t="shared" si="135"/>
        <v>0</v>
      </c>
      <c r="GG106" s="631">
        <f t="shared" si="135"/>
        <v>0</v>
      </c>
      <c r="GH106" s="631">
        <f t="shared" si="135"/>
        <v>0</v>
      </c>
      <c r="GI106" s="631">
        <f t="shared" si="95"/>
        <v>0</v>
      </c>
      <c r="GJ106" s="631">
        <f t="shared" si="95"/>
        <v>0</v>
      </c>
      <c r="GK106" s="631">
        <f t="shared" si="95"/>
        <v>0</v>
      </c>
      <c r="GL106" s="631">
        <f t="shared" si="95"/>
        <v>0</v>
      </c>
      <c r="GM106" s="631">
        <f t="shared" si="95"/>
        <v>0</v>
      </c>
      <c r="GN106" s="631">
        <f t="shared" si="95"/>
        <v>0</v>
      </c>
      <c r="GO106" s="631"/>
      <c r="GP106" s="631">
        <f t="shared" si="120"/>
        <v>0</v>
      </c>
      <c r="GQ106" s="631">
        <f t="shared" si="120"/>
        <v>0</v>
      </c>
      <c r="GR106" s="631">
        <f t="shared" si="120"/>
        <v>0</v>
      </c>
      <c r="GS106" s="631">
        <f t="shared" si="120"/>
        <v>0</v>
      </c>
      <c r="GT106" s="631">
        <f t="shared" si="120"/>
        <v>0</v>
      </c>
      <c r="GU106" s="631">
        <f t="shared" si="120"/>
        <v>0</v>
      </c>
      <c r="GV106" s="631">
        <f t="shared" si="120"/>
        <v>1</v>
      </c>
      <c r="GW106" s="631">
        <f t="shared" si="120"/>
        <v>0</v>
      </c>
      <c r="GX106" s="631">
        <f t="shared" si="120"/>
        <v>0</v>
      </c>
      <c r="GY106" s="631">
        <f t="shared" si="120"/>
        <v>0</v>
      </c>
      <c r="GZ106" s="631">
        <f t="shared" si="120"/>
        <v>0</v>
      </c>
      <c r="HA106" s="631">
        <f t="shared" si="120"/>
        <v>0</v>
      </c>
      <c r="HB106" s="631">
        <f t="shared" si="120"/>
        <v>0</v>
      </c>
      <c r="HC106" s="631">
        <f t="shared" si="120"/>
        <v>0</v>
      </c>
      <c r="HD106" s="631">
        <f t="shared" si="120"/>
        <v>0</v>
      </c>
      <c r="HE106" s="631">
        <f t="shared" si="121"/>
        <v>0</v>
      </c>
      <c r="HF106" s="631">
        <f t="shared" si="121"/>
        <v>0</v>
      </c>
      <c r="HG106" s="631">
        <f t="shared" si="121"/>
        <v>0</v>
      </c>
      <c r="HH106" s="631">
        <f t="shared" si="121"/>
        <v>0</v>
      </c>
      <c r="HI106" s="631">
        <f t="shared" si="121"/>
        <v>0</v>
      </c>
      <c r="HJ106" s="631">
        <f t="shared" si="121"/>
        <v>0</v>
      </c>
      <c r="HK106" s="631">
        <f t="shared" si="121"/>
        <v>0</v>
      </c>
      <c r="HL106" s="631">
        <f t="shared" si="121"/>
        <v>0</v>
      </c>
      <c r="HM106" s="631">
        <f t="shared" si="121"/>
        <v>0</v>
      </c>
      <c r="HN106" s="631">
        <f t="shared" si="121"/>
        <v>0</v>
      </c>
      <c r="HO106" s="631">
        <f t="shared" si="121"/>
        <v>0</v>
      </c>
      <c r="HP106" s="631">
        <f t="shared" si="121"/>
        <v>0</v>
      </c>
      <c r="HQ106" s="631">
        <f t="shared" si="121"/>
        <v>0</v>
      </c>
      <c r="HR106" s="631">
        <f t="shared" si="79"/>
        <v>0</v>
      </c>
      <c r="HS106" s="631">
        <f t="shared" si="79"/>
        <v>0</v>
      </c>
      <c r="HT106" s="631">
        <f t="shared" si="79"/>
        <v>0</v>
      </c>
      <c r="HU106" s="631">
        <f t="shared" si="79"/>
        <v>0</v>
      </c>
      <c r="HV106" s="631">
        <f t="shared" si="122"/>
        <v>0</v>
      </c>
      <c r="HW106" s="631">
        <f t="shared" si="122"/>
        <v>0</v>
      </c>
      <c r="HX106" s="631">
        <f t="shared" si="122"/>
        <v>0</v>
      </c>
      <c r="HY106" s="631">
        <f t="shared" si="122"/>
        <v>0</v>
      </c>
      <c r="HZ106" s="631">
        <f t="shared" si="122"/>
        <v>0</v>
      </c>
      <c r="IA106" s="631">
        <f t="shared" si="122"/>
        <v>0</v>
      </c>
      <c r="IB106" s="631">
        <f t="shared" si="122"/>
        <v>0</v>
      </c>
      <c r="IC106" s="631">
        <f t="shared" si="122"/>
        <v>0</v>
      </c>
      <c r="ID106" s="631">
        <f t="shared" si="122"/>
        <v>0</v>
      </c>
      <c r="IE106" s="631">
        <f t="shared" si="122"/>
        <v>0</v>
      </c>
      <c r="IF106" s="631">
        <f t="shared" si="122"/>
        <v>0</v>
      </c>
      <c r="IG106" s="631">
        <f t="shared" si="122"/>
        <v>0</v>
      </c>
      <c r="IH106" s="631">
        <f t="shared" si="122"/>
        <v>0</v>
      </c>
      <c r="II106" s="631">
        <f t="shared" si="74"/>
        <v>0</v>
      </c>
      <c r="IJ106" s="631">
        <f t="shared" si="74"/>
        <v>0</v>
      </c>
      <c r="IK106" s="631">
        <f t="shared" si="74"/>
        <v>0</v>
      </c>
      <c r="IL106" s="631">
        <f t="shared" si="74"/>
        <v>0</v>
      </c>
      <c r="IM106" s="631">
        <f t="shared" si="74"/>
        <v>0</v>
      </c>
      <c r="IN106" s="631">
        <f t="shared" si="74"/>
        <v>0</v>
      </c>
      <c r="IO106" s="631">
        <f t="shared" si="74"/>
        <v>0</v>
      </c>
      <c r="IP106" s="631">
        <f t="shared" si="74"/>
        <v>0</v>
      </c>
      <c r="IQ106" s="631">
        <f t="shared" si="74"/>
        <v>0</v>
      </c>
      <c r="IR106" s="631">
        <f t="shared" si="74"/>
        <v>0</v>
      </c>
      <c r="IS106" s="631">
        <f t="shared" si="115"/>
        <v>0</v>
      </c>
      <c r="IT106" s="631"/>
      <c r="IU106" s="631">
        <f t="shared" si="123"/>
        <v>0</v>
      </c>
      <c r="IV106" s="631">
        <f t="shared" si="123"/>
        <v>0</v>
      </c>
      <c r="IW106" s="631">
        <f t="shared" si="123"/>
        <v>0</v>
      </c>
      <c r="IX106" s="631">
        <f t="shared" si="123"/>
        <v>0</v>
      </c>
      <c r="IY106" s="631">
        <f t="shared" si="123"/>
        <v>0</v>
      </c>
      <c r="IZ106" s="631">
        <f t="shared" si="123"/>
        <v>0</v>
      </c>
      <c r="JA106" s="631">
        <f t="shared" si="123"/>
        <v>509.09175000000005</v>
      </c>
      <c r="JB106" s="631">
        <f t="shared" si="123"/>
        <v>0</v>
      </c>
      <c r="JC106" s="631">
        <f t="shared" si="123"/>
        <v>0</v>
      </c>
      <c r="JD106" s="631">
        <f t="shared" si="123"/>
        <v>0</v>
      </c>
      <c r="JE106" s="631">
        <f t="shared" si="124"/>
        <v>0</v>
      </c>
      <c r="JF106" s="631">
        <f t="shared" si="124"/>
        <v>0</v>
      </c>
      <c r="JG106" s="631">
        <f t="shared" si="124"/>
        <v>0</v>
      </c>
      <c r="JH106" s="631">
        <f t="shared" si="124"/>
        <v>0</v>
      </c>
      <c r="JI106" s="631">
        <f t="shared" si="124"/>
        <v>0</v>
      </c>
      <c r="JJ106" s="631">
        <f t="shared" si="124"/>
        <v>0</v>
      </c>
      <c r="JK106" s="631">
        <f t="shared" si="124"/>
        <v>0</v>
      </c>
      <c r="JL106" s="631">
        <f t="shared" si="124"/>
        <v>0</v>
      </c>
      <c r="JM106" s="631">
        <f t="shared" si="124"/>
        <v>0</v>
      </c>
      <c r="JN106" s="631">
        <f t="shared" si="124"/>
        <v>0</v>
      </c>
      <c r="JO106" s="631">
        <f t="shared" si="125"/>
        <v>0</v>
      </c>
      <c r="JP106" s="631">
        <f t="shared" si="125"/>
        <v>0</v>
      </c>
      <c r="JQ106" s="631">
        <f t="shared" si="125"/>
        <v>0</v>
      </c>
      <c r="JR106" s="631">
        <f t="shared" si="125"/>
        <v>0</v>
      </c>
      <c r="JS106" s="631">
        <f t="shared" si="125"/>
        <v>0</v>
      </c>
      <c r="JT106" s="631">
        <f t="shared" si="125"/>
        <v>0</v>
      </c>
      <c r="JU106" s="631">
        <f t="shared" si="125"/>
        <v>0</v>
      </c>
      <c r="JV106" s="631">
        <f t="shared" si="125"/>
        <v>0</v>
      </c>
      <c r="JW106" s="631">
        <f t="shared" si="125"/>
        <v>0</v>
      </c>
      <c r="JX106" s="631">
        <f t="shared" si="125"/>
        <v>0</v>
      </c>
      <c r="JY106" s="631">
        <f t="shared" si="126"/>
        <v>0</v>
      </c>
      <c r="JZ106" s="631">
        <f t="shared" si="126"/>
        <v>0</v>
      </c>
      <c r="KA106" s="631">
        <f t="shared" si="126"/>
        <v>0</v>
      </c>
      <c r="KB106" s="631">
        <f t="shared" si="126"/>
        <v>0</v>
      </c>
      <c r="KC106" s="631">
        <f t="shared" si="126"/>
        <v>0</v>
      </c>
      <c r="KD106" s="631">
        <f t="shared" si="126"/>
        <v>0</v>
      </c>
      <c r="KE106" s="631">
        <f t="shared" si="126"/>
        <v>0</v>
      </c>
      <c r="KF106" s="631">
        <f t="shared" si="126"/>
        <v>0</v>
      </c>
      <c r="KG106" s="631">
        <f t="shared" si="126"/>
        <v>0</v>
      </c>
      <c r="KH106" s="631">
        <f t="shared" si="126"/>
        <v>0</v>
      </c>
      <c r="KI106" s="631">
        <f t="shared" si="127"/>
        <v>0</v>
      </c>
      <c r="KJ106" s="631">
        <f t="shared" si="127"/>
        <v>0</v>
      </c>
      <c r="KK106" s="631">
        <f t="shared" si="127"/>
        <v>0</v>
      </c>
      <c r="KL106" s="631">
        <f t="shared" si="127"/>
        <v>0</v>
      </c>
      <c r="KM106" s="631">
        <f t="shared" si="127"/>
        <v>0</v>
      </c>
      <c r="KN106" s="631">
        <f t="shared" si="127"/>
        <v>0</v>
      </c>
      <c r="KO106" s="631">
        <f t="shared" si="127"/>
        <v>0</v>
      </c>
      <c r="KP106" s="631">
        <f t="shared" si="127"/>
        <v>0</v>
      </c>
      <c r="KQ106" s="631">
        <f t="shared" si="127"/>
        <v>0</v>
      </c>
      <c r="KR106" s="631">
        <f t="shared" si="127"/>
        <v>0</v>
      </c>
      <c r="KS106" s="631">
        <f t="shared" si="128"/>
        <v>0</v>
      </c>
      <c r="KT106" s="631">
        <f t="shared" si="128"/>
        <v>0</v>
      </c>
      <c r="KU106" s="631">
        <f t="shared" si="128"/>
        <v>0</v>
      </c>
      <c r="KV106" s="631">
        <f t="shared" si="128"/>
        <v>0</v>
      </c>
      <c r="KW106" s="631">
        <f t="shared" si="128"/>
        <v>0</v>
      </c>
      <c r="KX106" s="631">
        <f t="shared" si="128"/>
        <v>0</v>
      </c>
      <c r="KY106" s="631"/>
      <c r="KZ106" s="631">
        <f t="shared" si="129"/>
        <v>0</v>
      </c>
      <c r="LA106" s="631">
        <f t="shared" si="129"/>
        <v>0</v>
      </c>
      <c r="LB106" s="631">
        <f t="shared" si="129"/>
        <v>0</v>
      </c>
      <c r="LC106" s="631">
        <f t="shared" si="129"/>
        <v>0</v>
      </c>
      <c r="LD106" s="631">
        <f t="shared" si="129"/>
        <v>0</v>
      </c>
      <c r="LE106" s="631">
        <f t="shared" si="129"/>
        <v>0</v>
      </c>
      <c r="LF106" s="631">
        <f t="shared" si="129"/>
        <v>79.192050000000009</v>
      </c>
      <c r="LG106" s="631">
        <f t="shared" si="129"/>
        <v>0</v>
      </c>
      <c r="LH106" s="631">
        <f t="shared" si="129"/>
        <v>0</v>
      </c>
      <c r="LI106" s="631">
        <f t="shared" si="129"/>
        <v>0</v>
      </c>
      <c r="LJ106" s="631">
        <f t="shared" si="130"/>
        <v>0</v>
      </c>
      <c r="LK106" s="631">
        <f t="shared" si="130"/>
        <v>0</v>
      </c>
      <c r="LL106" s="631">
        <f t="shared" si="130"/>
        <v>0</v>
      </c>
      <c r="LM106" s="631">
        <f t="shared" si="130"/>
        <v>0</v>
      </c>
      <c r="LN106" s="631">
        <f t="shared" si="130"/>
        <v>0</v>
      </c>
      <c r="LO106" s="631">
        <f t="shared" si="130"/>
        <v>0</v>
      </c>
      <c r="LP106" s="631">
        <f t="shared" si="130"/>
        <v>0</v>
      </c>
      <c r="LQ106" s="631">
        <f t="shared" si="130"/>
        <v>0</v>
      </c>
      <c r="LR106" s="631">
        <f t="shared" si="130"/>
        <v>0</v>
      </c>
      <c r="LS106" s="631">
        <f t="shared" si="130"/>
        <v>0</v>
      </c>
      <c r="LT106" s="631">
        <f t="shared" si="131"/>
        <v>0</v>
      </c>
      <c r="LU106" s="631">
        <f t="shared" si="131"/>
        <v>0</v>
      </c>
      <c r="LV106" s="631">
        <f t="shared" si="131"/>
        <v>0</v>
      </c>
      <c r="LW106" s="631">
        <f t="shared" si="131"/>
        <v>0</v>
      </c>
      <c r="LX106" s="631">
        <f t="shared" si="131"/>
        <v>0</v>
      </c>
      <c r="LY106" s="631">
        <f t="shared" si="131"/>
        <v>0</v>
      </c>
      <c r="LZ106" s="631">
        <f t="shared" si="131"/>
        <v>0</v>
      </c>
      <c r="MA106" s="631">
        <f t="shared" si="131"/>
        <v>0</v>
      </c>
      <c r="MB106" s="631">
        <f t="shared" si="131"/>
        <v>0</v>
      </c>
      <c r="MC106" s="631">
        <f t="shared" si="131"/>
        <v>0</v>
      </c>
      <c r="MD106" s="631">
        <f t="shared" si="132"/>
        <v>0</v>
      </c>
      <c r="ME106" s="631">
        <f t="shared" si="132"/>
        <v>0</v>
      </c>
      <c r="MF106" s="631">
        <f t="shared" si="132"/>
        <v>0</v>
      </c>
      <c r="MG106" s="631">
        <f t="shared" si="132"/>
        <v>0</v>
      </c>
      <c r="MH106" s="631">
        <f t="shared" si="132"/>
        <v>0</v>
      </c>
      <c r="MI106" s="631">
        <f t="shared" si="132"/>
        <v>0</v>
      </c>
      <c r="MJ106" s="631">
        <f t="shared" si="132"/>
        <v>0</v>
      </c>
      <c r="MK106" s="631">
        <f t="shared" si="132"/>
        <v>0</v>
      </c>
      <c r="ML106" s="631">
        <f t="shared" si="132"/>
        <v>0</v>
      </c>
      <c r="MM106" s="631">
        <f t="shared" si="132"/>
        <v>0</v>
      </c>
      <c r="MN106" s="631">
        <f t="shared" si="133"/>
        <v>0</v>
      </c>
      <c r="MO106" s="631">
        <f t="shared" si="133"/>
        <v>0</v>
      </c>
      <c r="MP106" s="631">
        <f t="shared" si="133"/>
        <v>0</v>
      </c>
      <c r="MQ106" s="631">
        <f t="shared" si="133"/>
        <v>0</v>
      </c>
      <c r="MR106" s="631">
        <f t="shared" si="133"/>
        <v>0</v>
      </c>
      <c r="MS106" s="631">
        <f t="shared" si="133"/>
        <v>0</v>
      </c>
      <c r="MT106" s="631">
        <f t="shared" si="133"/>
        <v>0</v>
      </c>
      <c r="MU106" s="631">
        <f t="shared" si="133"/>
        <v>0</v>
      </c>
      <c r="MV106" s="631">
        <f t="shared" si="133"/>
        <v>0</v>
      </c>
      <c r="MW106" s="631">
        <f t="shared" si="133"/>
        <v>0</v>
      </c>
      <c r="MX106" s="631">
        <f t="shared" si="134"/>
        <v>0</v>
      </c>
      <c r="MY106" s="631">
        <f t="shared" si="134"/>
        <v>0</v>
      </c>
      <c r="MZ106" s="631">
        <f t="shared" si="134"/>
        <v>0</v>
      </c>
      <c r="NA106" s="631">
        <f t="shared" si="134"/>
        <v>0</v>
      </c>
      <c r="NB106" s="631">
        <f t="shared" si="134"/>
        <v>0</v>
      </c>
      <c r="NC106" s="631">
        <f t="shared" si="134"/>
        <v>0</v>
      </c>
    </row>
    <row r="107" spans="1:367">
      <c r="A107" s="503" t="s">
        <v>86</v>
      </c>
      <c r="B107" s="503" t="s">
        <v>186</v>
      </c>
      <c r="C107" s="497">
        <v>5.9044439999999998</v>
      </c>
      <c r="D107" s="497">
        <v>0.65163099999999996</v>
      </c>
      <c r="E107" s="362">
        <f t="shared" si="51"/>
        <v>3.8939988420142024E-3</v>
      </c>
      <c r="F107" s="363">
        <f t="shared" si="52"/>
        <v>1.9560172796119755E-3</v>
      </c>
      <c r="G107" s="498">
        <f>E107*Dichtheden!$V$70</f>
        <v>200.61445906186867</v>
      </c>
      <c r="H107" s="499">
        <f>IF(C107=0,0,ROUND(IF((G107/2)/Dichtheden!$C$3&lt;1,1,(G107/2)/Dichtheden!$C$3),0))</f>
        <v>1</v>
      </c>
      <c r="I107" s="498">
        <f>E107*Dichtheden!$AJ$70</f>
        <v>33.435743176978114</v>
      </c>
      <c r="J107" s="499">
        <f>IF(C107=0,0,ROUND(IF((I107/2)/Dichtheden!$D$3&lt;1,1,(I107/2)/Dichtheden!$D$3),0))</f>
        <v>1</v>
      </c>
      <c r="K107" s="498">
        <f t="shared" si="116"/>
        <v>100.30722953093434</v>
      </c>
      <c r="L107" s="500">
        <f t="shared" si="22"/>
        <v>100.30722953093434</v>
      </c>
      <c r="M107" s="498">
        <f>IF(D107=0,0,IF((D107*Dichtheden!$G$4)&lt;25,25,D107*Dichtheden!$G$4))</f>
        <v>146.616975</v>
      </c>
      <c r="N107" s="499">
        <f>D107*Dichtheden!$H$4</f>
        <v>22.807084999999997</v>
      </c>
      <c r="O107" s="501"/>
      <c r="P107" s="501"/>
      <c r="Q107" s="502">
        <f>E107*Dichtheden!$AS$68</f>
        <v>147.95316355812815</v>
      </c>
      <c r="R107" s="495">
        <f>IF(Q107=0,0,ROUND(IF((Q107/2)/Dichtheden!$C$3&lt;1,1,(Q107/2)/Dichtheden!$C$3),0))</f>
        <v>1</v>
      </c>
      <c r="S107" s="502">
        <f>E107*Dichtheden!$AY$68</f>
        <v>8.1917570783596378</v>
      </c>
      <c r="T107" s="495">
        <f>IF(Q107=0,0,ROUND(IF((S107/2)/Dichtheden!$D$3&lt;1,1,(S107/2)/Dichtheden!$D$3),0))</f>
        <v>1</v>
      </c>
      <c r="U107" s="502">
        <f>D107*Dichtheden!$G$5</f>
        <v>142.05555799999999</v>
      </c>
      <c r="V107" s="502">
        <f>D107*Dichtheden!$H$5</f>
        <v>9.7744649999999993</v>
      </c>
      <c r="X107" s="630"/>
      <c r="AA107" s="628">
        <f t="shared" si="108"/>
        <v>0</v>
      </c>
      <c r="AB107" s="628">
        <f t="shared" si="108"/>
        <v>0</v>
      </c>
      <c r="AC107" s="628">
        <f t="shared" si="108"/>
        <v>0</v>
      </c>
      <c r="AD107" s="628">
        <f t="shared" si="108"/>
        <v>0</v>
      </c>
      <c r="AE107" s="628">
        <f t="shared" si="108"/>
        <v>0</v>
      </c>
      <c r="AF107" s="628">
        <f t="shared" si="108"/>
        <v>0</v>
      </c>
      <c r="AG107" s="628">
        <f t="shared" si="108"/>
        <v>5.9044439999999998</v>
      </c>
      <c r="AH107" s="628">
        <f t="shared" si="108"/>
        <v>0</v>
      </c>
      <c r="AI107" s="628">
        <f t="shared" si="108"/>
        <v>0</v>
      </c>
      <c r="AJ107" s="628">
        <f t="shared" si="108"/>
        <v>0</v>
      </c>
      <c r="AK107" s="628">
        <f t="shared" si="108"/>
        <v>0</v>
      </c>
      <c r="AL107" s="628">
        <f t="shared" si="108"/>
        <v>0</v>
      </c>
      <c r="AM107" s="628">
        <f t="shared" si="108"/>
        <v>0</v>
      </c>
      <c r="AN107" s="628">
        <f t="shared" si="108"/>
        <v>0</v>
      </c>
      <c r="AO107" s="628">
        <f t="shared" si="108"/>
        <v>0</v>
      </c>
      <c r="AP107" s="628">
        <f t="shared" si="108"/>
        <v>0</v>
      </c>
      <c r="AQ107" s="628">
        <f t="shared" si="117"/>
        <v>0</v>
      </c>
      <c r="AR107" s="628">
        <f t="shared" si="117"/>
        <v>0</v>
      </c>
      <c r="AS107" s="628">
        <f t="shared" si="117"/>
        <v>0</v>
      </c>
      <c r="AT107" s="628">
        <f t="shared" si="117"/>
        <v>0</v>
      </c>
      <c r="AU107" s="628">
        <f t="shared" si="117"/>
        <v>0</v>
      </c>
      <c r="AV107" s="628">
        <f t="shared" si="117"/>
        <v>0</v>
      </c>
      <c r="AW107" s="628">
        <f t="shared" si="117"/>
        <v>0</v>
      </c>
      <c r="AX107" s="628">
        <f t="shared" si="117"/>
        <v>0</v>
      </c>
      <c r="AY107" s="628">
        <f t="shared" si="117"/>
        <v>0</v>
      </c>
      <c r="AZ107" s="628">
        <f t="shared" si="117"/>
        <v>0</v>
      </c>
      <c r="BA107" s="628">
        <f t="shared" si="117"/>
        <v>0</v>
      </c>
      <c r="BB107" s="628">
        <f t="shared" si="117"/>
        <v>0</v>
      </c>
      <c r="BC107" s="628">
        <f t="shared" si="117"/>
        <v>0</v>
      </c>
      <c r="BD107" s="628">
        <f t="shared" si="117"/>
        <v>0</v>
      </c>
      <c r="BE107" s="628">
        <f t="shared" si="117"/>
        <v>0</v>
      </c>
      <c r="BF107" s="628">
        <f t="shared" si="66"/>
        <v>0</v>
      </c>
      <c r="BG107" s="628">
        <f t="shared" si="109"/>
        <v>0</v>
      </c>
      <c r="BH107" s="628">
        <f t="shared" si="109"/>
        <v>0</v>
      </c>
      <c r="BI107" s="628">
        <f t="shared" si="109"/>
        <v>0</v>
      </c>
      <c r="BJ107" s="628">
        <f t="shared" si="109"/>
        <v>0</v>
      </c>
      <c r="BK107" s="628">
        <f t="shared" si="109"/>
        <v>0</v>
      </c>
      <c r="BL107" s="628">
        <f t="shared" si="109"/>
        <v>0</v>
      </c>
      <c r="BM107" s="628">
        <f t="shared" si="109"/>
        <v>0</v>
      </c>
      <c r="BN107" s="628">
        <f t="shared" si="109"/>
        <v>0</v>
      </c>
      <c r="BO107" s="628">
        <f t="shared" si="109"/>
        <v>0</v>
      </c>
      <c r="BP107" s="628">
        <f t="shared" si="109"/>
        <v>0</v>
      </c>
      <c r="BQ107" s="628">
        <f t="shared" si="109"/>
        <v>0</v>
      </c>
      <c r="BR107" s="628">
        <f t="shared" si="109"/>
        <v>0</v>
      </c>
      <c r="BS107" s="628">
        <f t="shared" si="109"/>
        <v>0</v>
      </c>
      <c r="BT107" s="628">
        <f t="shared" si="109"/>
        <v>0</v>
      </c>
      <c r="BU107" s="628">
        <f t="shared" si="109"/>
        <v>0</v>
      </c>
      <c r="BV107" s="628">
        <f t="shared" si="109"/>
        <v>0</v>
      </c>
      <c r="BW107" s="628">
        <f t="shared" si="110"/>
        <v>0</v>
      </c>
      <c r="BX107" s="628">
        <f t="shared" si="110"/>
        <v>0</v>
      </c>
      <c r="BY107" s="628">
        <f t="shared" si="110"/>
        <v>0</v>
      </c>
      <c r="BZ107" s="628">
        <f t="shared" si="110"/>
        <v>0</v>
      </c>
      <c r="CA107" s="628">
        <f t="shared" si="110"/>
        <v>0</v>
      </c>
      <c r="CB107" s="628">
        <f t="shared" si="110"/>
        <v>0</v>
      </c>
      <c r="CC107" s="628">
        <f t="shared" si="110"/>
        <v>0</v>
      </c>
      <c r="CD107" s="628">
        <f t="shared" si="110"/>
        <v>0</v>
      </c>
      <c r="CE107" s="628"/>
      <c r="CF107" s="628">
        <f t="shared" si="111"/>
        <v>0</v>
      </c>
      <c r="CG107" s="628">
        <f t="shared" si="111"/>
        <v>0</v>
      </c>
      <c r="CH107" s="628">
        <f t="shared" si="111"/>
        <v>0</v>
      </c>
      <c r="CI107" s="628">
        <f t="shared" si="111"/>
        <v>0</v>
      </c>
      <c r="CJ107" s="628">
        <f t="shared" si="111"/>
        <v>0</v>
      </c>
      <c r="CK107" s="628">
        <f t="shared" si="111"/>
        <v>0</v>
      </c>
      <c r="CL107" s="628">
        <f t="shared" si="111"/>
        <v>0.65163099999999996</v>
      </c>
      <c r="CM107" s="628">
        <f t="shared" si="111"/>
        <v>0</v>
      </c>
      <c r="CN107" s="628">
        <f t="shared" si="111"/>
        <v>0</v>
      </c>
      <c r="CO107" s="628">
        <f t="shared" si="111"/>
        <v>0</v>
      </c>
      <c r="CP107" s="628">
        <f t="shared" si="111"/>
        <v>0</v>
      </c>
      <c r="CQ107" s="628">
        <f t="shared" si="111"/>
        <v>0</v>
      </c>
      <c r="CR107" s="628">
        <f t="shared" si="111"/>
        <v>0</v>
      </c>
      <c r="CS107" s="628">
        <f t="shared" si="111"/>
        <v>0</v>
      </c>
      <c r="CT107" s="628">
        <f t="shared" si="111"/>
        <v>0</v>
      </c>
      <c r="CU107" s="628">
        <f t="shared" si="111"/>
        <v>0</v>
      </c>
      <c r="CV107" s="628">
        <f t="shared" si="118"/>
        <v>0</v>
      </c>
      <c r="CW107" s="628">
        <f t="shared" si="118"/>
        <v>0</v>
      </c>
      <c r="CX107" s="628">
        <f t="shared" si="118"/>
        <v>0</v>
      </c>
      <c r="CY107" s="628">
        <f t="shared" si="118"/>
        <v>0</v>
      </c>
      <c r="CZ107" s="628">
        <f t="shared" si="118"/>
        <v>0</v>
      </c>
      <c r="DA107" s="628">
        <f t="shared" si="118"/>
        <v>0</v>
      </c>
      <c r="DB107" s="628">
        <f t="shared" si="118"/>
        <v>0</v>
      </c>
      <c r="DC107" s="628">
        <f t="shared" si="118"/>
        <v>0</v>
      </c>
      <c r="DD107" s="628">
        <f t="shared" si="118"/>
        <v>0</v>
      </c>
      <c r="DE107" s="628">
        <f t="shared" si="118"/>
        <v>0</v>
      </c>
      <c r="DF107" s="628">
        <f t="shared" si="118"/>
        <v>0</v>
      </c>
      <c r="DG107" s="628">
        <f t="shared" si="118"/>
        <v>0</v>
      </c>
      <c r="DH107" s="628">
        <f t="shared" si="118"/>
        <v>0</v>
      </c>
      <c r="DI107" s="628">
        <f t="shared" si="118"/>
        <v>0</v>
      </c>
      <c r="DJ107" s="628">
        <f t="shared" si="118"/>
        <v>0</v>
      </c>
      <c r="DK107" s="628">
        <f t="shared" si="69"/>
        <v>0</v>
      </c>
      <c r="DL107" s="628">
        <f t="shared" si="112"/>
        <v>0</v>
      </c>
      <c r="DM107" s="628">
        <f t="shared" si="112"/>
        <v>0</v>
      </c>
      <c r="DN107" s="628">
        <f t="shared" si="112"/>
        <v>0</v>
      </c>
      <c r="DO107" s="628">
        <f t="shared" si="112"/>
        <v>0</v>
      </c>
      <c r="DP107" s="628">
        <f t="shared" si="112"/>
        <v>0</v>
      </c>
      <c r="DQ107" s="628">
        <f t="shared" si="112"/>
        <v>0</v>
      </c>
      <c r="DR107" s="628">
        <f t="shared" si="112"/>
        <v>0</v>
      </c>
      <c r="DS107" s="628">
        <f t="shared" si="112"/>
        <v>0</v>
      </c>
      <c r="DT107" s="628">
        <f t="shared" si="112"/>
        <v>0</v>
      </c>
      <c r="DU107" s="628">
        <f t="shared" si="112"/>
        <v>0</v>
      </c>
      <c r="DV107" s="628">
        <f t="shared" si="112"/>
        <v>0</v>
      </c>
      <c r="DW107" s="628">
        <f t="shared" si="112"/>
        <v>0</v>
      </c>
      <c r="DX107" s="628">
        <f t="shared" si="112"/>
        <v>0</v>
      </c>
      <c r="DY107" s="628">
        <f t="shared" si="112"/>
        <v>0</v>
      </c>
      <c r="DZ107" s="628">
        <f t="shared" si="112"/>
        <v>0</v>
      </c>
      <c r="EA107" s="628">
        <f t="shared" si="112"/>
        <v>0</v>
      </c>
      <c r="EB107" s="628">
        <f t="shared" si="113"/>
        <v>0</v>
      </c>
      <c r="EC107" s="628">
        <f t="shared" si="113"/>
        <v>0</v>
      </c>
      <c r="ED107" s="628">
        <f t="shared" si="113"/>
        <v>0</v>
      </c>
      <c r="EE107" s="628">
        <f t="shared" si="113"/>
        <v>0</v>
      </c>
      <c r="EF107" s="628">
        <f t="shared" si="113"/>
        <v>0</v>
      </c>
      <c r="EG107" s="628">
        <f t="shared" si="113"/>
        <v>0</v>
      </c>
      <c r="EH107" s="628">
        <f t="shared" si="113"/>
        <v>0</v>
      </c>
      <c r="EI107" s="628">
        <f t="shared" si="113"/>
        <v>0</v>
      </c>
      <c r="EJ107" s="631"/>
      <c r="EK107" s="631">
        <f t="shared" si="119"/>
        <v>0</v>
      </c>
      <c r="EL107" s="631">
        <f t="shared" si="119"/>
        <v>0</v>
      </c>
      <c r="EM107" s="631">
        <f t="shared" si="119"/>
        <v>0</v>
      </c>
      <c r="EN107" s="631">
        <f t="shared" si="119"/>
        <v>0</v>
      </c>
      <c r="EO107" s="631">
        <f t="shared" si="119"/>
        <v>0</v>
      </c>
      <c r="EP107" s="631">
        <f t="shared" si="119"/>
        <v>0</v>
      </c>
      <c r="EQ107" s="631">
        <f t="shared" si="119"/>
        <v>1</v>
      </c>
      <c r="ER107" s="631">
        <f t="shared" si="119"/>
        <v>0</v>
      </c>
      <c r="ES107" s="631">
        <f t="shared" si="119"/>
        <v>0</v>
      </c>
      <c r="ET107" s="631">
        <f t="shared" si="119"/>
        <v>0</v>
      </c>
      <c r="EU107" s="631">
        <f t="shared" si="119"/>
        <v>0</v>
      </c>
      <c r="EV107" s="631">
        <f t="shared" si="119"/>
        <v>0</v>
      </c>
      <c r="EW107" s="631">
        <f t="shared" si="119"/>
        <v>0</v>
      </c>
      <c r="EX107" s="631">
        <f t="shared" si="119"/>
        <v>0</v>
      </c>
      <c r="EY107" s="631">
        <f t="shared" si="119"/>
        <v>0</v>
      </c>
      <c r="EZ107" s="631">
        <f t="shared" si="71"/>
        <v>0</v>
      </c>
      <c r="FA107" s="631">
        <f t="shared" si="71"/>
        <v>0</v>
      </c>
      <c r="FB107" s="631">
        <f t="shared" si="71"/>
        <v>0</v>
      </c>
      <c r="FC107" s="631">
        <f t="shared" si="71"/>
        <v>0</v>
      </c>
      <c r="FD107" s="631">
        <f t="shared" si="114"/>
        <v>0</v>
      </c>
      <c r="FE107" s="631">
        <f t="shared" si="114"/>
        <v>0</v>
      </c>
      <c r="FF107" s="631">
        <f t="shared" si="114"/>
        <v>0</v>
      </c>
      <c r="FG107" s="631">
        <f t="shared" si="114"/>
        <v>0</v>
      </c>
      <c r="FH107" s="631">
        <f t="shared" si="114"/>
        <v>0</v>
      </c>
      <c r="FI107" s="631">
        <f t="shared" si="114"/>
        <v>0</v>
      </c>
      <c r="FJ107" s="631">
        <f t="shared" si="114"/>
        <v>0</v>
      </c>
      <c r="FK107" s="631">
        <f t="shared" si="114"/>
        <v>0</v>
      </c>
      <c r="FL107" s="631">
        <f t="shared" si="114"/>
        <v>0</v>
      </c>
      <c r="FM107" s="631">
        <f t="shared" si="114"/>
        <v>0</v>
      </c>
      <c r="FN107" s="631">
        <f t="shared" si="114"/>
        <v>0</v>
      </c>
      <c r="FO107" s="631">
        <f t="shared" si="114"/>
        <v>0</v>
      </c>
      <c r="FP107" s="631">
        <f t="shared" si="114"/>
        <v>0</v>
      </c>
      <c r="FQ107" s="631">
        <f t="shared" si="114"/>
        <v>0</v>
      </c>
      <c r="FR107" s="631">
        <f t="shared" si="114"/>
        <v>0</v>
      </c>
      <c r="FS107" s="631">
        <f t="shared" si="114"/>
        <v>0</v>
      </c>
      <c r="FT107" s="631">
        <f t="shared" si="94"/>
        <v>0</v>
      </c>
      <c r="FU107" s="631">
        <f t="shared" si="94"/>
        <v>0</v>
      </c>
      <c r="FV107" s="631">
        <f t="shared" si="135"/>
        <v>0</v>
      </c>
      <c r="FW107" s="631">
        <f t="shared" si="135"/>
        <v>0</v>
      </c>
      <c r="FX107" s="631">
        <f t="shared" si="135"/>
        <v>0</v>
      </c>
      <c r="FY107" s="631">
        <f t="shared" si="135"/>
        <v>0</v>
      </c>
      <c r="FZ107" s="631">
        <f t="shared" si="135"/>
        <v>0</v>
      </c>
      <c r="GA107" s="631">
        <f t="shared" si="135"/>
        <v>0</v>
      </c>
      <c r="GB107" s="631">
        <f t="shared" si="135"/>
        <v>0</v>
      </c>
      <c r="GC107" s="631">
        <f t="shared" si="135"/>
        <v>0</v>
      </c>
      <c r="GD107" s="631">
        <f t="shared" si="135"/>
        <v>0</v>
      </c>
      <c r="GE107" s="631">
        <f t="shared" si="135"/>
        <v>0</v>
      </c>
      <c r="GF107" s="631">
        <f t="shared" si="135"/>
        <v>0</v>
      </c>
      <c r="GG107" s="631">
        <f t="shared" si="135"/>
        <v>0</v>
      </c>
      <c r="GH107" s="631">
        <f t="shared" si="135"/>
        <v>0</v>
      </c>
      <c r="GI107" s="631">
        <f t="shared" si="95"/>
        <v>0</v>
      </c>
      <c r="GJ107" s="631">
        <f t="shared" si="95"/>
        <v>0</v>
      </c>
      <c r="GK107" s="631">
        <f t="shared" si="95"/>
        <v>0</v>
      </c>
      <c r="GL107" s="631">
        <f t="shared" si="95"/>
        <v>0</v>
      </c>
      <c r="GM107" s="631">
        <f t="shared" si="95"/>
        <v>0</v>
      </c>
      <c r="GN107" s="631">
        <f t="shared" si="95"/>
        <v>0</v>
      </c>
      <c r="GO107" s="631"/>
      <c r="GP107" s="631">
        <f t="shared" si="120"/>
        <v>0</v>
      </c>
      <c r="GQ107" s="631">
        <f t="shared" si="120"/>
        <v>0</v>
      </c>
      <c r="GR107" s="631">
        <f t="shared" si="120"/>
        <v>0</v>
      </c>
      <c r="GS107" s="631">
        <f t="shared" si="120"/>
        <v>0</v>
      </c>
      <c r="GT107" s="631">
        <f t="shared" si="120"/>
        <v>0</v>
      </c>
      <c r="GU107" s="631">
        <f t="shared" si="120"/>
        <v>0</v>
      </c>
      <c r="GV107" s="631">
        <f t="shared" si="120"/>
        <v>1</v>
      </c>
      <c r="GW107" s="631">
        <f t="shared" si="120"/>
        <v>0</v>
      </c>
      <c r="GX107" s="631">
        <f t="shared" si="120"/>
        <v>0</v>
      </c>
      <c r="GY107" s="631">
        <f t="shared" si="120"/>
        <v>0</v>
      </c>
      <c r="GZ107" s="631">
        <f t="shared" si="120"/>
        <v>0</v>
      </c>
      <c r="HA107" s="631">
        <f t="shared" si="120"/>
        <v>0</v>
      </c>
      <c r="HB107" s="631">
        <f t="shared" si="120"/>
        <v>0</v>
      </c>
      <c r="HC107" s="631">
        <f t="shared" si="120"/>
        <v>0</v>
      </c>
      <c r="HD107" s="631">
        <f t="shared" si="120"/>
        <v>0</v>
      </c>
      <c r="HE107" s="631">
        <f t="shared" si="121"/>
        <v>0</v>
      </c>
      <c r="HF107" s="631">
        <f t="shared" si="121"/>
        <v>0</v>
      </c>
      <c r="HG107" s="631">
        <f t="shared" si="121"/>
        <v>0</v>
      </c>
      <c r="HH107" s="631">
        <f t="shared" si="121"/>
        <v>0</v>
      </c>
      <c r="HI107" s="631">
        <f t="shared" si="121"/>
        <v>0</v>
      </c>
      <c r="HJ107" s="631">
        <f t="shared" si="121"/>
        <v>0</v>
      </c>
      <c r="HK107" s="631">
        <f t="shared" si="121"/>
        <v>0</v>
      </c>
      <c r="HL107" s="631">
        <f t="shared" si="121"/>
        <v>0</v>
      </c>
      <c r="HM107" s="631">
        <f t="shared" si="121"/>
        <v>0</v>
      </c>
      <c r="HN107" s="631">
        <f t="shared" si="121"/>
        <v>0</v>
      </c>
      <c r="HO107" s="631">
        <f t="shared" si="121"/>
        <v>0</v>
      </c>
      <c r="HP107" s="631">
        <f t="shared" si="121"/>
        <v>0</v>
      </c>
      <c r="HQ107" s="631">
        <f t="shared" si="121"/>
        <v>0</v>
      </c>
      <c r="HR107" s="631">
        <f t="shared" si="79"/>
        <v>0</v>
      </c>
      <c r="HS107" s="631">
        <f t="shared" si="79"/>
        <v>0</v>
      </c>
      <c r="HT107" s="631">
        <f t="shared" si="79"/>
        <v>0</v>
      </c>
      <c r="HU107" s="631">
        <f t="shared" si="79"/>
        <v>0</v>
      </c>
      <c r="HV107" s="631">
        <f t="shared" si="122"/>
        <v>0</v>
      </c>
      <c r="HW107" s="631">
        <f t="shared" si="122"/>
        <v>0</v>
      </c>
      <c r="HX107" s="631">
        <f t="shared" si="122"/>
        <v>0</v>
      </c>
      <c r="HY107" s="631">
        <f t="shared" si="122"/>
        <v>0</v>
      </c>
      <c r="HZ107" s="631">
        <f t="shared" si="122"/>
        <v>0</v>
      </c>
      <c r="IA107" s="631">
        <f t="shared" si="122"/>
        <v>0</v>
      </c>
      <c r="IB107" s="631">
        <f t="shared" si="122"/>
        <v>0</v>
      </c>
      <c r="IC107" s="631">
        <f t="shared" si="122"/>
        <v>0</v>
      </c>
      <c r="ID107" s="631">
        <f t="shared" si="122"/>
        <v>0</v>
      </c>
      <c r="IE107" s="631">
        <f t="shared" si="122"/>
        <v>0</v>
      </c>
      <c r="IF107" s="631">
        <f t="shared" si="122"/>
        <v>0</v>
      </c>
      <c r="IG107" s="631">
        <f t="shared" si="122"/>
        <v>0</v>
      </c>
      <c r="IH107" s="631">
        <f t="shared" si="122"/>
        <v>0</v>
      </c>
      <c r="II107" s="631">
        <f t="shared" si="74"/>
        <v>0</v>
      </c>
      <c r="IJ107" s="631">
        <f t="shared" si="74"/>
        <v>0</v>
      </c>
      <c r="IK107" s="631">
        <f t="shared" si="74"/>
        <v>0</v>
      </c>
      <c r="IL107" s="631">
        <f t="shared" si="74"/>
        <v>0</v>
      </c>
      <c r="IM107" s="631">
        <f t="shared" si="74"/>
        <v>0</v>
      </c>
      <c r="IN107" s="631">
        <f t="shared" si="74"/>
        <v>0</v>
      </c>
      <c r="IO107" s="631">
        <f t="shared" si="74"/>
        <v>0</v>
      </c>
      <c r="IP107" s="631">
        <f t="shared" si="74"/>
        <v>0</v>
      </c>
      <c r="IQ107" s="631">
        <f t="shared" si="74"/>
        <v>0</v>
      </c>
      <c r="IR107" s="631">
        <f t="shared" si="74"/>
        <v>0</v>
      </c>
      <c r="IS107" s="631">
        <f t="shared" si="115"/>
        <v>0</v>
      </c>
      <c r="IT107" s="631"/>
      <c r="IU107" s="631">
        <f t="shared" si="123"/>
        <v>0</v>
      </c>
      <c r="IV107" s="631">
        <f t="shared" si="123"/>
        <v>0</v>
      </c>
      <c r="IW107" s="631">
        <f t="shared" si="123"/>
        <v>0</v>
      </c>
      <c r="IX107" s="631">
        <f t="shared" si="123"/>
        <v>0</v>
      </c>
      <c r="IY107" s="631">
        <f t="shared" si="123"/>
        <v>0</v>
      </c>
      <c r="IZ107" s="631">
        <f t="shared" si="123"/>
        <v>0</v>
      </c>
      <c r="JA107" s="631">
        <f t="shared" si="123"/>
        <v>146.616975</v>
      </c>
      <c r="JB107" s="631">
        <f t="shared" si="123"/>
        <v>0</v>
      </c>
      <c r="JC107" s="631">
        <f t="shared" si="123"/>
        <v>0</v>
      </c>
      <c r="JD107" s="631">
        <f t="shared" si="123"/>
        <v>0</v>
      </c>
      <c r="JE107" s="631">
        <f t="shared" si="124"/>
        <v>0</v>
      </c>
      <c r="JF107" s="631">
        <f t="shared" si="124"/>
        <v>0</v>
      </c>
      <c r="JG107" s="631">
        <f t="shared" si="124"/>
        <v>0</v>
      </c>
      <c r="JH107" s="631">
        <f t="shared" si="124"/>
        <v>0</v>
      </c>
      <c r="JI107" s="631">
        <f t="shared" si="124"/>
        <v>0</v>
      </c>
      <c r="JJ107" s="631">
        <f t="shared" si="124"/>
        <v>0</v>
      </c>
      <c r="JK107" s="631">
        <f t="shared" si="124"/>
        <v>0</v>
      </c>
      <c r="JL107" s="631">
        <f t="shared" si="124"/>
        <v>0</v>
      </c>
      <c r="JM107" s="631">
        <f t="shared" si="124"/>
        <v>0</v>
      </c>
      <c r="JN107" s="631">
        <f t="shared" si="124"/>
        <v>0</v>
      </c>
      <c r="JO107" s="631">
        <f t="shared" si="125"/>
        <v>0</v>
      </c>
      <c r="JP107" s="631">
        <f t="shared" si="125"/>
        <v>0</v>
      </c>
      <c r="JQ107" s="631">
        <f t="shared" si="125"/>
        <v>0</v>
      </c>
      <c r="JR107" s="631">
        <f t="shared" si="125"/>
        <v>0</v>
      </c>
      <c r="JS107" s="631">
        <f t="shared" si="125"/>
        <v>0</v>
      </c>
      <c r="JT107" s="631">
        <f t="shared" si="125"/>
        <v>0</v>
      </c>
      <c r="JU107" s="631">
        <f t="shared" si="125"/>
        <v>0</v>
      </c>
      <c r="JV107" s="631">
        <f t="shared" si="125"/>
        <v>0</v>
      </c>
      <c r="JW107" s="631">
        <f t="shared" si="125"/>
        <v>0</v>
      </c>
      <c r="JX107" s="631">
        <f t="shared" si="125"/>
        <v>0</v>
      </c>
      <c r="JY107" s="631">
        <f t="shared" si="126"/>
        <v>0</v>
      </c>
      <c r="JZ107" s="631">
        <f t="shared" si="126"/>
        <v>0</v>
      </c>
      <c r="KA107" s="631">
        <f t="shared" si="126"/>
        <v>0</v>
      </c>
      <c r="KB107" s="631">
        <f t="shared" si="126"/>
        <v>0</v>
      </c>
      <c r="KC107" s="631">
        <f t="shared" si="126"/>
        <v>0</v>
      </c>
      <c r="KD107" s="631">
        <f t="shared" si="126"/>
        <v>0</v>
      </c>
      <c r="KE107" s="631">
        <f t="shared" si="126"/>
        <v>0</v>
      </c>
      <c r="KF107" s="631">
        <f t="shared" si="126"/>
        <v>0</v>
      </c>
      <c r="KG107" s="631">
        <f t="shared" si="126"/>
        <v>0</v>
      </c>
      <c r="KH107" s="631">
        <f t="shared" si="126"/>
        <v>0</v>
      </c>
      <c r="KI107" s="631">
        <f t="shared" si="127"/>
        <v>0</v>
      </c>
      <c r="KJ107" s="631">
        <f t="shared" si="127"/>
        <v>0</v>
      </c>
      <c r="KK107" s="631">
        <f t="shared" si="127"/>
        <v>0</v>
      </c>
      <c r="KL107" s="631">
        <f t="shared" si="127"/>
        <v>0</v>
      </c>
      <c r="KM107" s="631">
        <f t="shared" si="127"/>
        <v>0</v>
      </c>
      <c r="KN107" s="631">
        <f t="shared" si="127"/>
        <v>0</v>
      </c>
      <c r="KO107" s="631">
        <f t="shared" si="127"/>
        <v>0</v>
      </c>
      <c r="KP107" s="631">
        <f t="shared" si="127"/>
        <v>0</v>
      </c>
      <c r="KQ107" s="631">
        <f t="shared" si="127"/>
        <v>0</v>
      </c>
      <c r="KR107" s="631">
        <f t="shared" si="127"/>
        <v>0</v>
      </c>
      <c r="KS107" s="631">
        <f t="shared" si="128"/>
        <v>0</v>
      </c>
      <c r="KT107" s="631">
        <f t="shared" si="128"/>
        <v>0</v>
      </c>
      <c r="KU107" s="631">
        <f t="shared" si="128"/>
        <v>0</v>
      </c>
      <c r="KV107" s="631">
        <f t="shared" si="128"/>
        <v>0</v>
      </c>
      <c r="KW107" s="631">
        <f t="shared" si="128"/>
        <v>0</v>
      </c>
      <c r="KX107" s="631">
        <f t="shared" si="128"/>
        <v>0</v>
      </c>
      <c r="KY107" s="631"/>
      <c r="KZ107" s="631">
        <f t="shared" si="129"/>
        <v>0</v>
      </c>
      <c r="LA107" s="631">
        <f t="shared" si="129"/>
        <v>0</v>
      </c>
      <c r="LB107" s="631">
        <f t="shared" si="129"/>
        <v>0</v>
      </c>
      <c r="LC107" s="631">
        <f t="shared" si="129"/>
        <v>0</v>
      </c>
      <c r="LD107" s="631">
        <f t="shared" si="129"/>
        <v>0</v>
      </c>
      <c r="LE107" s="631">
        <f t="shared" si="129"/>
        <v>0</v>
      </c>
      <c r="LF107" s="631">
        <f t="shared" si="129"/>
        <v>22.807084999999997</v>
      </c>
      <c r="LG107" s="631">
        <f t="shared" si="129"/>
        <v>0</v>
      </c>
      <c r="LH107" s="631">
        <f t="shared" si="129"/>
        <v>0</v>
      </c>
      <c r="LI107" s="631">
        <f t="shared" si="129"/>
        <v>0</v>
      </c>
      <c r="LJ107" s="631">
        <f t="shared" si="130"/>
        <v>0</v>
      </c>
      <c r="LK107" s="631">
        <f t="shared" si="130"/>
        <v>0</v>
      </c>
      <c r="LL107" s="631">
        <f t="shared" si="130"/>
        <v>0</v>
      </c>
      <c r="LM107" s="631">
        <f t="shared" si="130"/>
        <v>0</v>
      </c>
      <c r="LN107" s="631">
        <f t="shared" si="130"/>
        <v>0</v>
      </c>
      <c r="LO107" s="631">
        <f t="shared" si="130"/>
        <v>0</v>
      </c>
      <c r="LP107" s="631">
        <f t="shared" si="130"/>
        <v>0</v>
      </c>
      <c r="LQ107" s="631">
        <f t="shared" si="130"/>
        <v>0</v>
      </c>
      <c r="LR107" s="631">
        <f t="shared" si="130"/>
        <v>0</v>
      </c>
      <c r="LS107" s="631">
        <f t="shared" si="130"/>
        <v>0</v>
      </c>
      <c r="LT107" s="631">
        <f t="shared" si="131"/>
        <v>0</v>
      </c>
      <c r="LU107" s="631">
        <f t="shared" si="131"/>
        <v>0</v>
      </c>
      <c r="LV107" s="631">
        <f t="shared" si="131"/>
        <v>0</v>
      </c>
      <c r="LW107" s="631">
        <f t="shared" si="131"/>
        <v>0</v>
      </c>
      <c r="LX107" s="631">
        <f t="shared" si="131"/>
        <v>0</v>
      </c>
      <c r="LY107" s="631">
        <f t="shared" si="131"/>
        <v>0</v>
      </c>
      <c r="LZ107" s="631">
        <f t="shared" si="131"/>
        <v>0</v>
      </c>
      <c r="MA107" s="631">
        <f t="shared" si="131"/>
        <v>0</v>
      </c>
      <c r="MB107" s="631">
        <f t="shared" si="131"/>
        <v>0</v>
      </c>
      <c r="MC107" s="631">
        <f t="shared" si="131"/>
        <v>0</v>
      </c>
      <c r="MD107" s="631">
        <f t="shared" si="132"/>
        <v>0</v>
      </c>
      <c r="ME107" s="631">
        <f t="shared" si="132"/>
        <v>0</v>
      </c>
      <c r="MF107" s="631">
        <f t="shared" si="132"/>
        <v>0</v>
      </c>
      <c r="MG107" s="631">
        <f t="shared" si="132"/>
        <v>0</v>
      </c>
      <c r="MH107" s="631">
        <f t="shared" si="132"/>
        <v>0</v>
      </c>
      <c r="MI107" s="631">
        <f t="shared" si="132"/>
        <v>0</v>
      </c>
      <c r="MJ107" s="631">
        <f t="shared" si="132"/>
        <v>0</v>
      </c>
      <c r="MK107" s="631">
        <f t="shared" si="132"/>
        <v>0</v>
      </c>
      <c r="ML107" s="631">
        <f t="shared" si="132"/>
        <v>0</v>
      </c>
      <c r="MM107" s="631">
        <f t="shared" si="132"/>
        <v>0</v>
      </c>
      <c r="MN107" s="631">
        <f t="shared" si="133"/>
        <v>0</v>
      </c>
      <c r="MO107" s="631">
        <f t="shared" si="133"/>
        <v>0</v>
      </c>
      <c r="MP107" s="631">
        <f t="shared" si="133"/>
        <v>0</v>
      </c>
      <c r="MQ107" s="631">
        <f t="shared" si="133"/>
        <v>0</v>
      </c>
      <c r="MR107" s="631">
        <f t="shared" si="133"/>
        <v>0</v>
      </c>
      <c r="MS107" s="631">
        <f t="shared" si="133"/>
        <v>0</v>
      </c>
      <c r="MT107" s="631">
        <f t="shared" si="133"/>
        <v>0</v>
      </c>
      <c r="MU107" s="631">
        <f t="shared" si="133"/>
        <v>0</v>
      </c>
      <c r="MV107" s="631">
        <f t="shared" si="133"/>
        <v>0</v>
      </c>
      <c r="MW107" s="631">
        <f t="shared" si="133"/>
        <v>0</v>
      </c>
      <c r="MX107" s="631">
        <f t="shared" si="134"/>
        <v>0</v>
      </c>
      <c r="MY107" s="631">
        <f t="shared" si="134"/>
        <v>0</v>
      </c>
      <c r="MZ107" s="631">
        <f t="shared" si="134"/>
        <v>0</v>
      </c>
      <c r="NA107" s="631">
        <f t="shared" si="134"/>
        <v>0</v>
      </c>
      <c r="NB107" s="631">
        <f t="shared" si="134"/>
        <v>0</v>
      </c>
      <c r="NC107" s="631">
        <f t="shared" si="134"/>
        <v>0</v>
      </c>
    </row>
    <row r="108" spans="1:367">
      <c r="A108" s="496" t="s">
        <v>86</v>
      </c>
      <c r="B108" s="496" t="s">
        <v>187</v>
      </c>
      <c r="C108" s="497">
        <v>6.8542480000000001</v>
      </c>
      <c r="D108" s="497">
        <v>1.31281</v>
      </c>
      <c r="E108" s="362">
        <f t="shared" si="51"/>
        <v>4.520397479403338E-3</v>
      </c>
      <c r="F108" s="363">
        <f t="shared" si="52"/>
        <v>3.9406950326908909E-3</v>
      </c>
      <c r="G108" s="498">
        <f>E108*Dichtheden!$V$70</f>
        <v>232.88581529368307</v>
      </c>
      <c r="H108" s="499">
        <f>IF(C108=0,0,ROUND(IF((G108/2)/Dichtheden!$C$3&lt;1,1,(G108/2)/Dichtheden!$C$3),0))</f>
        <v>1</v>
      </c>
      <c r="I108" s="498">
        <f>E108*Dichtheden!$AJ$70</f>
        <v>38.814302548947182</v>
      </c>
      <c r="J108" s="499">
        <f>IF(C108=0,0,ROUND(IF((I108/2)/Dichtheden!$D$3&lt;1,1,(I108/2)/Dichtheden!$D$3),0))</f>
        <v>1</v>
      </c>
      <c r="K108" s="498">
        <f t="shared" si="116"/>
        <v>116.44290764684153</v>
      </c>
      <c r="L108" s="500">
        <f t="shared" si="22"/>
        <v>116.44290764684153</v>
      </c>
      <c r="M108" s="498">
        <f>IF(D108=0,0,IF((D108*Dichtheden!$G$4)&lt;25,25,D108*Dichtheden!$G$4))</f>
        <v>295.38225</v>
      </c>
      <c r="N108" s="499">
        <f>D108*Dichtheden!$H$4</f>
        <v>45.948349999999998</v>
      </c>
      <c r="O108" s="501"/>
      <c r="P108" s="501"/>
      <c r="Q108" s="502">
        <f>E108*Dichtheden!$AS$68</f>
        <v>171.75328877909126</v>
      </c>
      <c r="R108" s="495">
        <f>IF(Q108=0,0,ROUND(IF((Q108/2)/Dichtheden!$C$3&lt;1,1,(Q108/2)/Dichtheden!$C$3),0))</f>
        <v>1</v>
      </c>
      <c r="S108" s="502">
        <f>E108*Dichtheden!$AY$68</f>
        <v>9.5095041244920591</v>
      </c>
      <c r="T108" s="495">
        <f>IF(Q108=0,0,ROUND(IF((S108/2)/Dichtheden!$D$3&lt;1,1,(S108/2)/Dichtheden!$D$3),0))</f>
        <v>1</v>
      </c>
      <c r="U108" s="502">
        <f>D108*Dichtheden!$G$5</f>
        <v>286.19258000000002</v>
      </c>
      <c r="V108" s="502">
        <f>D108*Dichtheden!$H$5</f>
        <v>19.692150000000002</v>
      </c>
      <c r="X108" s="630"/>
      <c r="AA108" s="628">
        <f t="shared" si="108"/>
        <v>0</v>
      </c>
      <c r="AB108" s="628">
        <f t="shared" si="108"/>
        <v>0</v>
      </c>
      <c r="AC108" s="628">
        <f t="shared" si="108"/>
        <v>0</v>
      </c>
      <c r="AD108" s="628">
        <f t="shared" si="108"/>
        <v>0</v>
      </c>
      <c r="AE108" s="628">
        <f t="shared" si="108"/>
        <v>0</v>
      </c>
      <c r="AF108" s="628">
        <f t="shared" si="108"/>
        <v>0</v>
      </c>
      <c r="AG108" s="628">
        <f t="shared" si="108"/>
        <v>6.8542480000000001</v>
      </c>
      <c r="AH108" s="628">
        <f t="shared" si="108"/>
        <v>0</v>
      </c>
      <c r="AI108" s="628">
        <f t="shared" si="108"/>
        <v>0</v>
      </c>
      <c r="AJ108" s="628">
        <f t="shared" si="108"/>
        <v>0</v>
      </c>
      <c r="AK108" s="628">
        <f t="shared" si="108"/>
        <v>0</v>
      </c>
      <c r="AL108" s="628">
        <f t="shared" si="108"/>
        <v>0</v>
      </c>
      <c r="AM108" s="628">
        <f t="shared" si="108"/>
        <v>0</v>
      </c>
      <c r="AN108" s="628">
        <f t="shared" ref="AA108:AP124" si="136">IF($A108=AN$60,$C108,0)</f>
        <v>0</v>
      </c>
      <c r="AO108" s="628">
        <f t="shared" si="136"/>
        <v>0</v>
      </c>
      <c r="AP108" s="628">
        <f t="shared" si="136"/>
        <v>0</v>
      </c>
      <c r="AQ108" s="628">
        <f t="shared" si="117"/>
        <v>0</v>
      </c>
      <c r="AR108" s="628">
        <f t="shared" si="117"/>
        <v>0</v>
      </c>
      <c r="AS108" s="628">
        <f t="shared" si="117"/>
        <v>0</v>
      </c>
      <c r="AT108" s="628">
        <f t="shared" si="117"/>
        <v>0</v>
      </c>
      <c r="AU108" s="628">
        <f t="shared" si="117"/>
        <v>0</v>
      </c>
      <c r="AV108" s="628">
        <f t="shared" si="117"/>
        <v>0</v>
      </c>
      <c r="AW108" s="628">
        <f t="shared" si="117"/>
        <v>0</v>
      </c>
      <c r="AX108" s="628">
        <f t="shared" si="117"/>
        <v>0</v>
      </c>
      <c r="AY108" s="628">
        <f t="shared" si="117"/>
        <v>0</v>
      </c>
      <c r="AZ108" s="628">
        <f t="shared" si="117"/>
        <v>0</v>
      </c>
      <c r="BA108" s="628">
        <f t="shared" si="117"/>
        <v>0</v>
      </c>
      <c r="BB108" s="628">
        <f t="shared" si="117"/>
        <v>0</v>
      </c>
      <c r="BC108" s="628">
        <f t="shared" si="117"/>
        <v>0</v>
      </c>
      <c r="BD108" s="628">
        <f t="shared" si="117"/>
        <v>0</v>
      </c>
      <c r="BE108" s="628">
        <f t="shared" si="117"/>
        <v>0</v>
      </c>
      <c r="BF108" s="628">
        <f t="shared" si="66"/>
        <v>0</v>
      </c>
      <c r="BG108" s="628">
        <f t="shared" si="109"/>
        <v>0</v>
      </c>
      <c r="BH108" s="628">
        <f t="shared" si="109"/>
        <v>0</v>
      </c>
      <c r="BI108" s="628">
        <f t="shared" si="109"/>
        <v>0</v>
      </c>
      <c r="BJ108" s="628">
        <f t="shared" si="109"/>
        <v>0</v>
      </c>
      <c r="BK108" s="628">
        <f t="shared" si="109"/>
        <v>0</v>
      </c>
      <c r="BL108" s="628">
        <f t="shared" si="109"/>
        <v>0</v>
      </c>
      <c r="BM108" s="628">
        <f t="shared" si="109"/>
        <v>0</v>
      </c>
      <c r="BN108" s="628">
        <f t="shared" si="109"/>
        <v>0</v>
      </c>
      <c r="BO108" s="628">
        <f t="shared" si="109"/>
        <v>0</v>
      </c>
      <c r="BP108" s="628">
        <f t="shared" si="109"/>
        <v>0</v>
      </c>
      <c r="BQ108" s="628">
        <f t="shared" si="109"/>
        <v>0</v>
      </c>
      <c r="BR108" s="628">
        <f t="shared" si="109"/>
        <v>0</v>
      </c>
      <c r="BS108" s="628">
        <f t="shared" si="109"/>
        <v>0</v>
      </c>
      <c r="BT108" s="628">
        <f t="shared" ref="BG108:BV124" si="137">IF($A108=BT$60,$C108,0)</f>
        <v>0</v>
      </c>
      <c r="BU108" s="628">
        <f t="shared" si="137"/>
        <v>0</v>
      </c>
      <c r="BV108" s="628">
        <f t="shared" si="137"/>
        <v>0</v>
      </c>
      <c r="BW108" s="628">
        <f t="shared" si="110"/>
        <v>0</v>
      </c>
      <c r="BX108" s="628">
        <f t="shared" si="110"/>
        <v>0</v>
      </c>
      <c r="BY108" s="628">
        <f t="shared" si="110"/>
        <v>0</v>
      </c>
      <c r="BZ108" s="628">
        <f t="shared" si="110"/>
        <v>0</v>
      </c>
      <c r="CA108" s="628">
        <f t="shared" si="110"/>
        <v>0</v>
      </c>
      <c r="CB108" s="628">
        <f t="shared" si="110"/>
        <v>0</v>
      </c>
      <c r="CC108" s="628">
        <f t="shared" si="110"/>
        <v>0</v>
      </c>
      <c r="CD108" s="628">
        <f t="shared" si="110"/>
        <v>0</v>
      </c>
      <c r="CE108" s="628"/>
      <c r="CF108" s="628">
        <f t="shared" si="111"/>
        <v>0</v>
      </c>
      <c r="CG108" s="628">
        <f t="shared" si="111"/>
        <v>0</v>
      </c>
      <c r="CH108" s="628">
        <f t="shared" si="111"/>
        <v>0</v>
      </c>
      <c r="CI108" s="628">
        <f t="shared" si="111"/>
        <v>0</v>
      </c>
      <c r="CJ108" s="628">
        <f t="shared" si="111"/>
        <v>0</v>
      </c>
      <c r="CK108" s="628">
        <f t="shared" si="111"/>
        <v>0</v>
      </c>
      <c r="CL108" s="628">
        <f t="shared" si="111"/>
        <v>1.31281</v>
      </c>
      <c r="CM108" s="628">
        <f t="shared" si="111"/>
        <v>0</v>
      </c>
      <c r="CN108" s="628">
        <f t="shared" si="111"/>
        <v>0</v>
      </c>
      <c r="CO108" s="628">
        <f t="shared" si="111"/>
        <v>0</v>
      </c>
      <c r="CP108" s="628">
        <f t="shared" si="111"/>
        <v>0</v>
      </c>
      <c r="CQ108" s="628">
        <f t="shared" si="111"/>
        <v>0</v>
      </c>
      <c r="CR108" s="628">
        <f t="shared" si="111"/>
        <v>0</v>
      </c>
      <c r="CS108" s="628">
        <f t="shared" ref="CF108:CU124" si="138">IF($A108=CS$60,$D108,0)</f>
        <v>0</v>
      </c>
      <c r="CT108" s="628">
        <f t="shared" si="138"/>
        <v>0</v>
      </c>
      <c r="CU108" s="628">
        <f t="shared" si="138"/>
        <v>0</v>
      </c>
      <c r="CV108" s="628">
        <f t="shared" si="118"/>
        <v>0</v>
      </c>
      <c r="CW108" s="628">
        <f t="shared" si="118"/>
        <v>0</v>
      </c>
      <c r="CX108" s="628">
        <f t="shared" si="118"/>
        <v>0</v>
      </c>
      <c r="CY108" s="628">
        <f t="shared" si="118"/>
        <v>0</v>
      </c>
      <c r="CZ108" s="628">
        <f t="shared" si="118"/>
        <v>0</v>
      </c>
      <c r="DA108" s="628">
        <f t="shared" si="118"/>
        <v>0</v>
      </c>
      <c r="DB108" s="628">
        <f t="shared" si="118"/>
        <v>0</v>
      </c>
      <c r="DC108" s="628">
        <f t="shared" si="118"/>
        <v>0</v>
      </c>
      <c r="DD108" s="628">
        <f t="shared" si="118"/>
        <v>0</v>
      </c>
      <c r="DE108" s="628">
        <f t="shared" si="118"/>
        <v>0</v>
      </c>
      <c r="DF108" s="628">
        <f t="shared" si="118"/>
        <v>0</v>
      </c>
      <c r="DG108" s="628">
        <f t="shared" si="118"/>
        <v>0</v>
      </c>
      <c r="DH108" s="628">
        <f t="shared" si="118"/>
        <v>0</v>
      </c>
      <c r="DI108" s="628">
        <f t="shared" si="118"/>
        <v>0</v>
      </c>
      <c r="DJ108" s="628">
        <f t="shared" si="118"/>
        <v>0</v>
      </c>
      <c r="DK108" s="628">
        <f t="shared" si="69"/>
        <v>0</v>
      </c>
      <c r="DL108" s="628">
        <f t="shared" si="112"/>
        <v>0</v>
      </c>
      <c r="DM108" s="628">
        <f t="shared" si="112"/>
        <v>0</v>
      </c>
      <c r="DN108" s="628">
        <f t="shared" si="112"/>
        <v>0</v>
      </c>
      <c r="DO108" s="628">
        <f t="shared" si="112"/>
        <v>0</v>
      </c>
      <c r="DP108" s="628">
        <f t="shared" si="112"/>
        <v>0</v>
      </c>
      <c r="DQ108" s="628">
        <f t="shared" si="112"/>
        <v>0</v>
      </c>
      <c r="DR108" s="628">
        <f t="shared" si="112"/>
        <v>0</v>
      </c>
      <c r="DS108" s="628">
        <f t="shared" si="112"/>
        <v>0</v>
      </c>
      <c r="DT108" s="628">
        <f t="shared" si="112"/>
        <v>0</v>
      </c>
      <c r="DU108" s="628">
        <f t="shared" si="112"/>
        <v>0</v>
      </c>
      <c r="DV108" s="628">
        <f t="shared" si="112"/>
        <v>0</v>
      </c>
      <c r="DW108" s="628">
        <f t="shared" si="112"/>
        <v>0</v>
      </c>
      <c r="DX108" s="628">
        <f t="shared" si="112"/>
        <v>0</v>
      </c>
      <c r="DY108" s="628">
        <f t="shared" ref="DL108:EA124" si="139">IF($A108=DY$60,$D108,0)</f>
        <v>0</v>
      </c>
      <c r="DZ108" s="628">
        <f t="shared" si="139"/>
        <v>0</v>
      </c>
      <c r="EA108" s="628">
        <f t="shared" si="139"/>
        <v>0</v>
      </c>
      <c r="EB108" s="628">
        <f t="shared" si="113"/>
        <v>0</v>
      </c>
      <c r="EC108" s="628">
        <f t="shared" si="113"/>
        <v>0</v>
      </c>
      <c r="ED108" s="628">
        <f t="shared" si="113"/>
        <v>0</v>
      </c>
      <c r="EE108" s="628">
        <f t="shared" si="113"/>
        <v>0</v>
      </c>
      <c r="EF108" s="628">
        <f t="shared" si="113"/>
        <v>0</v>
      </c>
      <c r="EG108" s="628">
        <f t="shared" si="113"/>
        <v>0</v>
      </c>
      <c r="EH108" s="628">
        <f t="shared" si="113"/>
        <v>0</v>
      </c>
      <c r="EI108" s="628">
        <f t="shared" si="113"/>
        <v>0</v>
      </c>
      <c r="EJ108" s="631"/>
      <c r="EK108" s="631">
        <f t="shared" si="119"/>
        <v>0</v>
      </c>
      <c r="EL108" s="631">
        <f t="shared" si="119"/>
        <v>0</v>
      </c>
      <c r="EM108" s="631">
        <f t="shared" si="119"/>
        <v>0</v>
      </c>
      <c r="EN108" s="631">
        <f t="shared" si="119"/>
        <v>0</v>
      </c>
      <c r="EO108" s="631">
        <f t="shared" si="119"/>
        <v>0</v>
      </c>
      <c r="EP108" s="631">
        <f t="shared" si="119"/>
        <v>0</v>
      </c>
      <c r="EQ108" s="631">
        <f t="shared" si="119"/>
        <v>1</v>
      </c>
      <c r="ER108" s="631">
        <f t="shared" si="119"/>
        <v>0</v>
      </c>
      <c r="ES108" s="631">
        <f t="shared" si="119"/>
        <v>0</v>
      </c>
      <c r="ET108" s="631">
        <f t="shared" si="119"/>
        <v>0</v>
      </c>
      <c r="EU108" s="631">
        <f t="shared" si="119"/>
        <v>0</v>
      </c>
      <c r="EV108" s="631">
        <f t="shared" si="119"/>
        <v>0</v>
      </c>
      <c r="EW108" s="631">
        <f t="shared" si="119"/>
        <v>0</v>
      </c>
      <c r="EX108" s="631">
        <f t="shared" si="119"/>
        <v>0</v>
      </c>
      <c r="EY108" s="631">
        <f t="shared" si="119"/>
        <v>0</v>
      </c>
      <c r="EZ108" s="631">
        <f t="shared" si="71"/>
        <v>0</v>
      </c>
      <c r="FA108" s="631">
        <f t="shared" si="71"/>
        <v>0</v>
      </c>
      <c r="FB108" s="631">
        <f t="shared" si="71"/>
        <v>0</v>
      </c>
      <c r="FC108" s="631">
        <f t="shared" si="71"/>
        <v>0</v>
      </c>
      <c r="FD108" s="631">
        <f t="shared" si="114"/>
        <v>0</v>
      </c>
      <c r="FE108" s="631">
        <f t="shared" si="114"/>
        <v>0</v>
      </c>
      <c r="FF108" s="631">
        <f t="shared" si="114"/>
        <v>0</v>
      </c>
      <c r="FG108" s="631">
        <f t="shared" si="114"/>
        <v>0</v>
      </c>
      <c r="FH108" s="631">
        <f t="shared" si="114"/>
        <v>0</v>
      </c>
      <c r="FI108" s="631">
        <f t="shared" si="114"/>
        <v>0</v>
      </c>
      <c r="FJ108" s="631">
        <f t="shared" si="114"/>
        <v>0</v>
      </c>
      <c r="FK108" s="631">
        <f t="shared" si="114"/>
        <v>0</v>
      </c>
      <c r="FL108" s="631">
        <f t="shared" si="114"/>
        <v>0</v>
      </c>
      <c r="FM108" s="631">
        <f t="shared" si="114"/>
        <v>0</v>
      </c>
      <c r="FN108" s="631">
        <f t="shared" ref="FD108:FS124" si="140">IF($A108=FN$60,$H108,0)</f>
        <v>0</v>
      </c>
      <c r="FO108" s="631">
        <f t="shared" si="140"/>
        <v>0</v>
      </c>
      <c r="FP108" s="631">
        <f t="shared" si="140"/>
        <v>0</v>
      </c>
      <c r="FQ108" s="631">
        <f t="shared" si="140"/>
        <v>0</v>
      </c>
      <c r="FR108" s="631">
        <f t="shared" si="140"/>
        <v>0</v>
      </c>
      <c r="FS108" s="631">
        <f t="shared" si="140"/>
        <v>0</v>
      </c>
      <c r="FT108" s="631">
        <f t="shared" si="94"/>
        <v>0</v>
      </c>
      <c r="FU108" s="631">
        <f t="shared" si="94"/>
        <v>0</v>
      </c>
      <c r="FV108" s="631">
        <f t="shared" si="135"/>
        <v>0</v>
      </c>
      <c r="FW108" s="631">
        <f t="shared" si="135"/>
        <v>0</v>
      </c>
      <c r="FX108" s="631">
        <f t="shared" si="135"/>
        <v>0</v>
      </c>
      <c r="FY108" s="631">
        <f t="shared" si="135"/>
        <v>0</v>
      </c>
      <c r="FZ108" s="631">
        <f t="shared" si="135"/>
        <v>0</v>
      </c>
      <c r="GA108" s="631">
        <f t="shared" si="135"/>
        <v>0</v>
      </c>
      <c r="GB108" s="631">
        <f t="shared" si="135"/>
        <v>0</v>
      </c>
      <c r="GC108" s="631">
        <f t="shared" si="135"/>
        <v>0</v>
      </c>
      <c r="GD108" s="631">
        <f t="shared" si="135"/>
        <v>0</v>
      </c>
      <c r="GE108" s="631">
        <f t="shared" si="135"/>
        <v>0</v>
      </c>
      <c r="GF108" s="631">
        <f t="shared" si="135"/>
        <v>0</v>
      </c>
      <c r="GG108" s="631">
        <f t="shared" si="135"/>
        <v>0</v>
      </c>
      <c r="GH108" s="631">
        <f t="shared" si="135"/>
        <v>0</v>
      </c>
      <c r="GI108" s="631">
        <f t="shared" si="95"/>
        <v>0</v>
      </c>
      <c r="GJ108" s="631">
        <f t="shared" si="95"/>
        <v>0</v>
      </c>
      <c r="GK108" s="631">
        <f t="shared" si="95"/>
        <v>0</v>
      </c>
      <c r="GL108" s="631">
        <f t="shared" si="95"/>
        <v>0</v>
      </c>
      <c r="GM108" s="631">
        <f t="shared" si="95"/>
        <v>0</v>
      </c>
      <c r="GN108" s="631">
        <f t="shared" si="95"/>
        <v>0</v>
      </c>
      <c r="GO108" s="631"/>
      <c r="GP108" s="631">
        <f t="shared" si="120"/>
        <v>0</v>
      </c>
      <c r="GQ108" s="631">
        <f t="shared" si="120"/>
        <v>0</v>
      </c>
      <c r="GR108" s="631">
        <f t="shared" si="120"/>
        <v>0</v>
      </c>
      <c r="GS108" s="631">
        <f t="shared" si="120"/>
        <v>0</v>
      </c>
      <c r="GT108" s="631">
        <f t="shared" si="120"/>
        <v>0</v>
      </c>
      <c r="GU108" s="631">
        <f t="shared" si="120"/>
        <v>0</v>
      </c>
      <c r="GV108" s="631">
        <f t="shared" si="120"/>
        <v>1</v>
      </c>
      <c r="GW108" s="631">
        <f t="shared" si="120"/>
        <v>0</v>
      </c>
      <c r="GX108" s="631">
        <f t="shared" si="120"/>
        <v>0</v>
      </c>
      <c r="GY108" s="631">
        <f t="shared" si="120"/>
        <v>0</v>
      </c>
      <c r="GZ108" s="631">
        <f t="shared" si="120"/>
        <v>0</v>
      </c>
      <c r="HA108" s="631">
        <f t="shared" si="120"/>
        <v>0</v>
      </c>
      <c r="HB108" s="631">
        <f t="shared" si="120"/>
        <v>0</v>
      </c>
      <c r="HC108" s="631">
        <f t="shared" si="120"/>
        <v>0</v>
      </c>
      <c r="HD108" s="631">
        <f t="shared" si="120"/>
        <v>0</v>
      </c>
      <c r="HE108" s="631">
        <f t="shared" si="121"/>
        <v>0</v>
      </c>
      <c r="HF108" s="631">
        <f t="shared" si="121"/>
        <v>0</v>
      </c>
      <c r="HG108" s="631">
        <f t="shared" si="121"/>
        <v>0</v>
      </c>
      <c r="HH108" s="631">
        <f t="shared" si="121"/>
        <v>0</v>
      </c>
      <c r="HI108" s="631">
        <f t="shared" si="121"/>
        <v>0</v>
      </c>
      <c r="HJ108" s="631">
        <f t="shared" si="121"/>
        <v>0</v>
      </c>
      <c r="HK108" s="631">
        <f t="shared" si="121"/>
        <v>0</v>
      </c>
      <c r="HL108" s="631">
        <f t="shared" si="121"/>
        <v>0</v>
      </c>
      <c r="HM108" s="631">
        <f t="shared" si="121"/>
        <v>0</v>
      </c>
      <c r="HN108" s="631">
        <f t="shared" si="121"/>
        <v>0</v>
      </c>
      <c r="HO108" s="631">
        <f t="shared" si="121"/>
        <v>0</v>
      </c>
      <c r="HP108" s="631">
        <f t="shared" si="121"/>
        <v>0</v>
      </c>
      <c r="HQ108" s="631">
        <f t="shared" si="121"/>
        <v>0</v>
      </c>
      <c r="HR108" s="631">
        <f t="shared" si="79"/>
        <v>0</v>
      </c>
      <c r="HS108" s="631">
        <f t="shared" si="79"/>
        <v>0</v>
      </c>
      <c r="HT108" s="631">
        <f t="shared" si="79"/>
        <v>0</v>
      </c>
      <c r="HU108" s="631">
        <f t="shared" si="79"/>
        <v>0</v>
      </c>
      <c r="HV108" s="631">
        <f t="shared" si="122"/>
        <v>0</v>
      </c>
      <c r="HW108" s="631">
        <f t="shared" si="122"/>
        <v>0</v>
      </c>
      <c r="HX108" s="631">
        <f t="shared" si="122"/>
        <v>0</v>
      </c>
      <c r="HY108" s="631">
        <f t="shared" si="122"/>
        <v>0</v>
      </c>
      <c r="HZ108" s="631">
        <f t="shared" si="122"/>
        <v>0</v>
      </c>
      <c r="IA108" s="631">
        <f t="shared" si="122"/>
        <v>0</v>
      </c>
      <c r="IB108" s="631">
        <f t="shared" si="122"/>
        <v>0</v>
      </c>
      <c r="IC108" s="631">
        <f t="shared" si="122"/>
        <v>0</v>
      </c>
      <c r="ID108" s="631">
        <f t="shared" si="122"/>
        <v>0</v>
      </c>
      <c r="IE108" s="631">
        <f t="shared" si="122"/>
        <v>0</v>
      </c>
      <c r="IF108" s="631">
        <f t="shared" si="122"/>
        <v>0</v>
      </c>
      <c r="IG108" s="631">
        <f t="shared" si="122"/>
        <v>0</v>
      </c>
      <c r="IH108" s="631">
        <f t="shared" si="122"/>
        <v>0</v>
      </c>
      <c r="II108" s="631">
        <f t="shared" si="74"/>
        <v>0</v>
      </c>
      <c r="IJ108" s="631">
        <f t="shared" si="74"/>
        <v>0</v>
      </c>
      <c r="IK108" s="631">
        <f t="shared" si="74"/>
        <v>0</v>
      </c>
      <c r="IL108" s="631">
        <f t="shared" si="74"/>
        <v>0</v>
      </c>
      <c r="IM108" s="631">
        <f t="shared" si="74"/>
        <v>0</v>
      </c>
      <c r="IN108" s="631">
        <f t="shared" si="74"/>
        <v>0</v>
      </c>
      <c r="IO108" s="631">
        <f t="shared" si="74"/>
        <v>0</v>
      </c>
      <c r="IP108" s="631">
        <f t="shared" si="74"/>
        <v>0</v>
      </c>
      <c r="IQ108" s="631">
        <f t="shared" si="74"/>
        <v>0</v>
      </c>
      <c r="IR108" s="631">
        <f t="shared" si="74"/>
        <v>0</v>
      </c>
      <c r="IS108" s="631">
        <f t="shared" si="115"/>
        <v>0</v>
      </c>
      <c r="IT108" s="631"/>
      <c r="IU108" s="631">
        <f t="shared" si="123"/>
        <v>0</v>
      </c>
      <c r="IV108" s="631">
        <f t="shared" si="123"/>
        <v>0</v>
      </c>
      <c r="IW108" s="631">
        <f t="shared" si="123"/>
        <v>0</v>
      </c>
      <c r="IX108" s="631">
        <f t="shared" si="123"/>
        <v>0</v>
      </c>
      <c r="IY108" s="631">
        <f t="shared" si="123"/>
        <v>0</v>
      </c>
      <c r="IZ108" s="631">
        <f t="shared" si="123"/>
        <v>0</v>
      </c>
      <c r="JA108" s="631">
        <f t="shared" si="123"/>
        <v>295.38225</v>
      </c>
      <c r="JB108" s="631">
        <f t="shared" si="123"/>
        <v>0</v>
      </c>
      <c r="JC108" s="631">
        <f t="shared" si="123"/>
        <v>0</v>
      </c>
      <c r="JD108" s="631">
        <f t="shared" si="123"/>
        <v>0</v>
      </c>
      <c r="JE108" s="631">
        <f t="shared" si="124"/>
        <v>0</v>
      </c>
      <c r="JF108" s="631">
        <f t="shared" si="124"/>
        <v>0</v>
      </c>
      <c r="JG108" s="631">
        <f t="shared" si="124"/>
        <v>0</v>
      </c>
      <c r="JH108" s="631">
        <f t="shared" si="124"/>
        <v>0</v>
      </c>
      <c r="JI108" s="631">
        <f t="shared" si="124"/>
        <v>0</v>
      </c>
      <c r="JJ108" s="631">
        <f t="shared" si="124"/>
        <v>0</v>
      </c>
      <c r="JK108" s="631">
        <f t="shared" si="124"/>
        <v>0</v>
      </c>
      <c r="JL108" s="631">
        <f t="shared" si="124"/>
        <v>0</v>
      </c>
      <c r="JM108" s="631">
        <f t="shared" si="124"/>
        <v>0</v>
      </c>
      <c r="JN108" s="631">
        <f t="shared" si="124"/>
        <v>0</v>
      </c>
      <c r="JO108" s="631">
        <f t="shared" si="125"/>
        <v>0</v>
      </c>
      <c r="JP108" s="631">
        <f t="shared" si="125"/>
        <v>0</v>
      </c>
      <c r="JQ108" s="631">
        <f t="shared" si="125"/>
        <v>0</v>
      </c>
      <c r="JR108" s="631">
        <f t="shared" si="125"/>
        <v>0</v>
      </c>
      <c r="JS108" s="631">
        <f t="shared" si="125"/>
        <v>0</v>
      </c>
      <c r="JT108" s="631">
        <f t="shared" si="125"/>
        <v>0</v>
      </c>
      <c r="JU108" s="631">
        <f t="shared" si="125"/>
        <v>0</v>
      </c>
      <c r="JV108" s="631">
        <f t="shared" si="125"/>
        <v>0</v>
      </c>
      <c r="JW108" s="631">
        <f t="shared" si="125"/>
        <v>0</v>
      </c>
      <c r="JX108" s="631">
        <f t="shared" si="125"/>
        <v>0</v>
      </c>
      <c r="JY108" s="631">
        <f t="shared" si="126"/>
        <v>0</v>
      </c>
      <c r="JZ108" s="631">
        <f t="shared" si="126"/>
        <v>0</v>
      </c>
      <c r="KA108" s="631">
        <f t="shared" si="126"/>
        <v>0</v>
      </c>
      <c r="KB108" s="631">
        <f t="shared" si="126"/>
        <v>0</v>
      </c>
      <c r="KC108" s="631">
        <f t="shared" si="126"/>
        <v>0</v>
      </c>
      <c r="KD108" s="631">
        <f t="shared" si="126"/>
        <v>0</v>
      </c>
      <c r="KE108" s="631">
        <f t="shared" si="126"/>
        <v>0</v>
      </c>
      <c r="KF108" s="631">
        <f t="shared" si="126"/>
        <v>0</v>
      </c>
      <c r="KG108" s="631">
        <f t="shared" si="126"/>
        <v>0</v>
      </c>
      <c r="KH108" s="631">
        <f t="shared" si="126"/>
        <v>0</v>
      </c>
      <c r="KI108" s="631">
        <f t="shared" si="127"/>
        <v>0</v>
      </c>
      <c r="KJ108" s="631">
        <f t="shared" si="127"/>
        <v>0</v>
      </c>
      <c r="KK108" s="631">
        <f t="shared" si="127"/>
        <v>0</v>
      </c>
      <c r="KL108" s="631">
        <f t="shared" si="127"/>
        <v>0</v>
      </c>
      <c r="KM108" s="631">
        <f t="shared" si="127"/>
        <v>0</v>
      </c>
      <c r="KN108" s="631">
        <f t="shared" si="127"/>
        <v>0</v>
      </c>
      <c r="KO108" s="631">
        <f t="shared" si="127"/>
        <v>0</v>
      </c>
      <c r="KP108" s="631">
        <f t="shared" si="127"/>
        <v>0</v>
      </c>
      <c r="KQ108" s="631">
        <f t="shared" si="127"/>
        <v>0</v>
      </c>
      <c r="KR108" s="631">
        <f t="shared" si="127"/>
        <v>0</v>
      </c>
      <c r="KS108" s="631">
        <f t="shared" si="128"/>
        <v>0</v>
      </c>
      <c r="KT108" s="631">
        <f t="shared" si="128"/>
        <v>0</v>
      </c>
      <c r="KU108" s="631">
        <f t="shared" si="128"/>
        <v>0</v>
      </c>
      <c r="KV108" s="631">
        <f t="shared" si="128"/>
        <v>0</v>
      </c>
      <c r="KW108" s="631">
        <f t="shared" si="128"/>
        <v>0</v>
      </c>
      <c r="KX108" s="631">
        <f t="shared" si="128"/>
        <v>0</v>
      </c>
      <c r="KY108" s="631"/>
      <c r="KZ108" s="631">
        <f t="shared" si="129"/>
        <v>0</v>
      </c>
      <c r="LA108" s="631">
        <f t="shared" si="129"/>
        <v>0</v>
      </c>
      <c r="LB108" s="631">
        <f t="shared" si="129"/>
        <v>0</v>
      </c>
      <c r="LC108" s="631">
        <f t="shared" si="129"/>
        <v>0</v>
      </c>
      <c r="LD108" s="631">
        <f t="shared" si="129"/>
        <v>0</v>
      </c>
      <c r="LE108" s="631">
        <f t="shared" si="129"/>
        <v>0</v>
      </c>
      <c r="LF108" s="631">
        <f t="shared" si="129"/>
        <v>45.948349999999998</v>
      </c>
      <c r="LG108" s="631">
        <f t="shared" si="129"/>
        <v>0</v>
      </c>
      <c r="LH108" s="631">
        <f t="shared" si="129"/>
        <v>0</v>
      </c>
      <c r="LI108" s="631">
        <f t="shared" si="129"/>
        <v>0</v>
      </c>
      <c r="LJ108" s="631">
        <f t="shared" si="130"/>
        <v>0</v>
      </c>
      <c r="LK108" s="631">
        <f t="shared" si="130"/>
        <v>0</v>
      </c>
      <c r="LL108" s="631">
        <f t="shared" si="130"/>
        <v>0</v>
      </c>
      <c r="LM108" s="631">
        <f t="shared" si="130"/>
        <v>0</v>
      </c>
      <c r="LN108" s="631">
        <f t="shared" si="130"/>
        <v>0</v>
      </c>
      <c r="LO108" s="631">
        <f t="shared" si="130"/>
        <v>0</v>
      </c>
      <c r="LP108" s="631">
        <f t="shared" si="130"/>
        <v>0</v>
      </c>
      <c r="LQ108" s="631">
        <f t="shared" si="130"/>
        <v>0</v>
      </c>
      <c r="LR108" s="631">
        <f t="shared" si="130"/>
        <v>0</v>
      </c>
      <c r="LS108" s="631">
        <f t="shared" si="130"/>
        <v>0</v>
      </c>
      <c r="LT108" s="631">
        <f t="shared" si="131"/>
        <v>0</v>
      </c>
      <c r="LU108" s="631">
        <f t="shared" si="131"/>
        <v>0</v>
      </c>
      <c r="LV108" s="631">
        <f t="shared" si="131"/>
        <v>0</v>
      </c>
      <c r="LW108" s="631">
        <f t="shared" si="131"/>
        <v>0</v>
      </c>
      <c r="LX108" s="631">
        <f t="shared" si="131"/>
        <v>0</v>
      </c>
      <c r="LY108" s="631">
        <f t="shared" si="131"/>
        <v>0</v>
      </c>
      <c r="LZ108" s="631">
        <f t="shared" si="131"/>
        <v>0</v>
      </c>
      <c r="MA108" s="631">
        <f t="shared" si="131"/>
        <v>0</v>
      </c>
      <c r="MB108" s="631">
        <f t="shared" si="131"/>
        <v>0</v>
      </c>
      <c r="MC108" s="631">
        <f t="shared" si="131"/>
        <v>0</v>
      </c>
      <c r="MD108" s="631">
        <f t="shared" si="132"/>
        <v>0</v>
      </c>
      <c r="ME108" s="631">
        <f t="shared" si="132"/>
        <v>0</v>
      </c>
      <c r="MF108" s="631">
        <f t="shared" si="132"/>
        <v>0</v>
      </c>
      <c r="MG108" s="631">
        <f t="shared" si="132"/>
        <v>0</v>
      </c>
      <c r="MH108" s="631">
        <f t="shared" si="132"/>
        <v>0</v>
      </c>
      <c r="MI108" s="631">
        <f t="shared" si="132"/>
        <v>0</v>
      </c>
      <c r="MJ108" s="631">
        <f t="shared" si="132"/>
        <v>0</v>
      </c>
      <c r="MK108" s="631">
        <f t="shared" si="132"/>
        <v>0</v>
      </c>
      <c r="ML108" s="631">
        <f t="shared" si="132"/>
        <v>0</v>
      </c>
      <c r="MM108" s="631">
        <f t="shared" si="132"/>
        <v>0</v>
      </c>
      <c r="MN108" s="631">
        <f t="shared" si="133"/>
        <v>0</v>
      </c>
      <c r="MO108" s="631">
        <f t="shared" si="133"/>
        <v>0</v>
      </c>
      <c r="MP108" s="631">
        <f t="shared" si="133"/>
        <v>0</v>
      </c>
      <c r="MQ108" s="631">
        <f t="shared" si="133"/>
        <v>0</v>
      </c>
      <c r="MR108" s="631">
        <f t="shared" si="133"/>
        <v>0</v>
      </c>
      <c r="MS108" s="631">
        <f t="shared" si="133"/>
        <v>0</v>
      </c>
      <c r="MT108" s="631">
        <f t="shared" si="133"/>
        <v>0</v>
      </c>
      <c r="MU108" s="631">
        <f t="shared" si="133"/>
        <v>0</v>
      </c>
      <c r="MV108" s="631">
        <f t="shared" si="133"/>
        <v>0</v>
      </c>
      <c r="MW108" s="631">
        <f t="shared" si="133"/>
        <v>0</v>
      </c>
      <c r="MX108" s="631">
        <f t="shared" si="134"/>
        <v>0</v>
      </c>
      <c r="MY108" s="631">
        <f t="shared" si="134"/>
        <v>0</v>
      </c>
      <c r="MZ108" s="631">
        <f t="shared" si="134"/>
        <v>0</v>
      </c>
      <c r="NA108" s="631">
        <f t="shared" si="134"/>
        <v>0</v>
      </c>
      <c r="NB108" s="631">
        <f t="shared" si="134"/>
        <v>0</v>
      </c>
      <c r="NC108" s="631">
        <f t="shared" si="134"/>
        <v>0</v>
      </c>
    </row>
    <row r="109" spans="1:367">
      <c r="A109" s="503" t="s">
        <v>86</v>
      </c>
      <c r="B109" s="503" t="s">
        <v>188</v>
      </c>
      <c r="C109" s="497">
        <v>1.7351810000000001</v>
      </c>
      <c r="D109" s="497">
        <v>6.0498000000000003E-2</v>
      </c>
      <c r="E109" s="362">
        <f t="shared" si="51"/>
        <v>1.1443571663453912E-3</v>
      </c>
      <c r="F109" s="363">
        <f t="shared" si="52"/>
        <v>1.8159837911634852E-4</v>
      </c>
      <c r="G109" s="498">
        <f>E109*Dichtheden!$V$70</f>
        <v>58.955999530088249</v>
      </c>
      <c r="H109" s="499">
        <f>IF(C109=0,0,ROUND(IF((G109/2)/Dichtheden!$C$3&lt;1,1,(G109/2)/Dichtheden!$C$3),0))</f>
        <v>1</v>
      </c>
      <c r="I109" s="498">
        <f>E109*Dichtheden!$AJ$70</f>
        <v>9.825999921681376</v>
      </c>
      <c r="J109" s="499">
        <f>IF(C109=0,0,ROUND(IF((I109/2)/Dichtheden!$D$3&lt;1,1,(I109/2)/Dichtheden!$D$3),0))</f>
        <v>1</v>
      </c>
      <c r="K109" s="498">
        <f t="shared" si="116"/>
        <v>29.477999765044125</v>
      </c>
      <c r="L109" s="500">
        <f t="shared" si="22"/>
        <v>29.477999765044125</v>
      </c>
      <c r="M109" s="498">
        <f>IF(D109=0,0,IF((D109*Dichtheden!$G$4)&lt;25,25,D109*Dichtheden!$G$4))</f>
        <v>25</v>
      </c>
      <c r="N109" s="499">
        <f>D109*Dichtheden!$H$4</f>
        <v>2.1174300000000001</v>
      </c>
      <c r="O109" s="501"/>
      <c r="P109" s="501"/>
      <c r="Q109" s="502">
        <f>E109*Dichtheden!$AS$68</f>
        <v>43.480049653440091</v>
      </c>
      <c r="R109" s="495">
        <f>IF(Q109=0,0,ROUND(IF((Q109/2)/Dichtheden!$C$3&lt;1,1,(Q109/2)/Dichtheden!$C$3),0))</f>
        <v>1</v>
      </c>
      <c r="S109" s="502">
        <f>E109*Dichtheden!$AY$68</f>
        <v>2.4073699808119371</v>
      </c>
      <c r="T109" s="495">
        <f>IF(Q109=0,0,ROUND(IF((S109/2)/Dichtheden!$D$3&lt;1,1,(S109/2)/Dichtheden!$D$3),0))</f>
        <v>1</v>
      </c>
      <c r="U109" s="502">
        <f>D109*Dichtheden!$G$5</f>
        <v>13.188564000000001</v>
      </c>
      <c r="V109" s="502">
        <f>D109*Dichtheden!$H$5</f>
        <v>0.90747</v>
      </c>
      <c r="X109" s="630"/>
      <c r="AA109" s="628">
        <f t="shared" si="136"/>
        <v>0</v>
      </c>
      <c r="AB109" s="628">
        <f t="shared" si="136"/>
        <v>0</v>
      </c>
      <c r="AC109" s="628">
        <f t="shared" si="136"/>
        <v>0</v>
      </c>
      <c r="AD109" s="628">
        <f t="shared" si="136"/>
        <v>0</v>
      </c>
      <c r="AE109" s="628">
        <f t="shared" si="136"/>
        <v>0</v>
      </c>
      <c r="AF109" s="628">
        <f t="shared" si="136"/>
        <v>0</v>
      </c>
      <c r="AG109" s="628">
        <f t="shared" si="136"/>
        <v>1.7351810000000001</v>
      </c>
      <c r="AH109" s="628">
        <f t="shared" si="136"/>
        <v>0</v>
      </c>
      <c r="AI109" s="628">
        <f t="shared" si="136"/>
        <v>0</v>
      </c>
      <c r="AJ109" s="628">
        <f t="shared" si="136"/>
        <v>0</v>
      </c>
      <c r="AK109" s="628">
        <f t="shared" si="136"/>
        <v>0</v>
      </c>
      <c r="AL109" s="628">
        <f t="shared" si="136"/>
        <v>0</v>
      </c>
      <c r="AM109" s="628">
        <f t="shared" si="136"/>
        <v>0</v>
      </c>
      <c r="AN109" s="628">
        <f t="shared" si="136"/>
        <v>0</v>
      </c>
      <c r="AO109" s="628">
        <f t="shared" si="136"/>
        <v>0</v>
      </c>
      <c r="AP109" s="628">
        <f t="shared" si="136"/>
        <v>0</v>
      </c>
      <c r="AQ109" s="628">
        <f t="shared" si="117"/>
        <v>0</v>
      </c>
      <c r="AR109" s="628">
        <f t="shared" si="117"/>
        <v>0</v>
      </c>
      <c r="AS109" s="628">
        <f t="shared" si="117"/>
        <v>0</v>
      </c>
      <c r="AT109" s="628">
        <f t="shared" si="117"/>
        <v>0</v>
      </c>
      <c r="AU109" s="628">
        <f t="shared" si="117"/>
        <v>0</v>
      </c>
      <c r="AV109" s="628">
        <f t="shared" si="117"/>
        <v>0</v>
      </c>
      <c r="AW109" s="628">
        <f t="shared" si="117"/>
        <v>0</v>
      </c>
      <c r="AX109" s="628">
        <f t="shared" si="117"/>
        <v>0</v>
      </c>
      <c r="AY109" s="628">
        <f t="shared" si="117"/>
        <v>0</v>
      </c>
      <c r="AZ109" s="628">
        <f t="shared" si="117"/>
        <v>0</v>
      </c>
      <c r="BA109" s="628">
        <f t="shared" si="117"/>
        <v>0</v>
      </c>
      <c r="BB109" s="628">
        <f t="shared" si="117"/>
        <v>0</v>
      </c>
      <c r="BC109" s="628">
        <f t="shared" si="117"/>
        <v>0</v>
      </c>
      <c r="BD109" s="628">
        <f t="shared" si="117"/>
        <v>0</v>
      </c>
      <c r="BE109" s="628">
        <f t="shared" si="117"/>
        <v>0</v>
      </c>
      <c r="BF109" s="628">
        <f t="shared" si="66"/>
        <v>0</v>
      </c>
      <c r="BG109" s="628">
        <f t="shared" si="137"/>
        <v>0</v>
      </c>
      <c r="BH109" s="628">
        <f t="shared" si="137"/>
        <v>0</v>
      </c>
      <c r="BI109" s="628">
        <f t="shared" si="137"/>
        <v>0</v>
      </c>
      <c r="BJ109" s="628">
        <f t="shared" si="137"/>
        <v>0</v>
      </c>
      <c r="BK109" s="628">
        <f t="shared" si="137"/>
        <v>0</v>
      </c>
      <c r="BL109" s="628">
        <f t="shared" si="137"/>
        <v>0</v>
      </c>
      <c r="BM109" s="628">
        <f t="shared" si="137"/>
        <v>0</v>
      </c>
      <c r="BN109" s="628">
        <f t="shared" si="137"/>
        <v>0</v>
      </c>
      <c r="BO109" s="628">
        <f t="shared" si="137"/>
        <v>0</v>
      </c>
      <c r="BP109" s="628">
        <f t="shared" si="137"/>
        <v>0</v>
      </c>
      <c r="BQ109" s="628">
        <f t="shared" si="137"/>
        <v>0</v>
      </c>
      <c r="BR109" s="628">
        <f t="shared" si="137"/>
        <v>0</v>
      </c>
      <c r="BS109" s="628">
        <f t="shared" si="137"/>
        <v>0</v>
      </c>
      <c r="BT109" s="628">
        <f t="shared" si="137"/>
        <v>0</v>
      </c>
      <c r="BU109" s="628">
        <f t="shared" si="137"/>
        <v>0</v>
      </c>
      <c r="BV109" s="628">
        <f t="shared" si="137"/>
        <v>0</v>
      </c>
      <c r="BW109" s="628">
        <f t="shared" si="110"/>
        <v>0</v>
      </c>
      <c r="BX109" s="628">
        <f t="shared" si="110"/>
        <v>0</v>
      </c>
      <c r="BY109" s="628">
        <f t="shared" si="110"/>
        <v>0</v>
      </c>
      <c r="BZ109" s="628">
        <f t="shared" si="110"/>
        <v>0</v>
      </c>
      <c r="CA109" s="628">
        <f t="shared" si="110"/>
        <v>0</v>
      </c>
      <c r="CB109" s="628">
        <f t="shared" si="110"/>
        <v>0</v>
      </c>
      <c r="CC109" s="628">
        <f t="shared" si="110"/>
        <v>0</v>
      </c>
      <c r="CD109" s="628">
        <f t="shared" si="110"/>
        <v>0</v>
      </c>
      <c r="CE109" s="628"/>
      <c r="CF109" s="628">
        <f t="shared" si="138"/>
        <v>0</v>
      </c>
      <c r="CG109" s="628">
        <f t="shared" si="138"/>
        <v>0</v>
      </c>
      <c r="CH109" s="628">
        <f t="shared" si="138"/>
        <v>0</v>
      </c>
      <c r="CI109" s="628">
        <f t="shared" si="138"/>
        <v>0</v>
      </c>
      <c r="CJ109" s="628">
        <f t="shared" si="138"/>
        <v>0</v>
      </c>
      <c r="CK109" s="628">
        <f t="shared" si="138"/>
        <v>0</v>
      </c>
      <c r="CL109" s="628">
        <f t="shared" si="138"/>
        <v>6.0498000000000003E-2</v>
      </c>
      <c r="CM109" s="628">
        <f t="shared" si="138"/>
        <v>0</v>
      </c>
      <c r="CN109" s="628">
        <f t="shared" si="138"/>
        <v>0</v>
      </c>
      <c r="CO109" s="628">
        <f t="shared" si="138"/>
        <v>0</v>
      </c>
      <c r="CP109" s="628">
        <f t="shared" si="138"/>
        <v>0</v>
      </c>
      <c r="CQ109" s="628">
        <f t="shared" si="138"/>
        <v>0</v>
      </c>
      <c r="CR109" s="628">
        <f t="shared" si="138"/>
        <v>0</v>
      </c>
      <c r="CS109" s="628">
        <f t="shared" si="138"/>
        <v>0</v>
      </c>
      <c r="CT109" s="628">
        <f t="shared" si="138"/>
        <v>0</v>
      </c>
      <c r="CU109" s="628">
        <f t="shared" si="138"/>
        <v>0</v>
      </c>
      <c r="CV109" s="628">
        <f t="shared" si="118"/>
        <v>0</v>
      </c>
      <c r="CW109" s="628">
        <f t="shared" si="118"/>
        <v>0</v>
      </c>
      <c r="CX109" s="628">
        <f t="shared" si="118"/>
        <v>0</v>
      </c>
      <c r="CY109" s="628">
        <f t="shared" si="118"/>
        <v>0</v>
      </c>
      <c r="CZ109" s="628">
        <f t="shared" si="118"/>
        <v>0</v>
      </c>
      <c r="DA109" s="628">
        <f t="shared" si="118"/>
        <v>0</v>
      </c>
      <c r="DB109" s="628">
        <f t="shared" si="118"/>
        <v>0</v>
      </c>
      <c r="DC109" s="628">
        <f t="shared" si="118"/>
        <v>0</v>
      </c>
      <c r="DD109" s="628">
        <f t="shared" si="118"/>
        <v>0</v>
      </c>
      <c r="DE109" s="628">
        <f t="shared" si="118"/>
        <v>0</v>
      </c>
      <c r="DF109" s="628">
        <f t="shared" si="118"/>
        <v>0</v>
      </c>
      <c r="DG109" s="628">
        <f t="shared" si="118"/>
        <v>0</v>
      </c>
      <c r="DH109" s="628">
        <f t="shared" si="118"/>
        <v>0</v>
      </c>
      <c r="DI109" s="628">
        <f t="shared" si="118"/>
        <v>0</v>
      </c>
      <c r="DJ109" s="628">
        <f t="shared" si="118"/>
        <v>0</v>
      </c>
      <c r="DK109" s="628">
        <f t="shared" si="69"/>
        <v>0</v>
      </c>
      <c r="DL109" s="628">
        <f t="shared" si="139"/>
        <v>0</v>
      </c>
      <c r="DM109" s="628">
        <f t="shared" si="139"/>
        <v>0</v>
      </c>
      <c r="DN109" s="628">
        <f t="shared" si="139"/>
        <v>0</v>
      </c>
      <c r="DO109" s="628">
        <f t="shared" si="139"/>
        <v>0</v>
      </c>
      <c r="DP109" s="628">
        <f t="shared" si="139"/>
        <v>0</v>
      </c>
      <c r="DQ109" s="628">
        <f t="shared" si="139"/>
        <v>0</v>
      </c>
      <c r="DR109" s="628">
        <f t="shared" si="139"/>
        <v>0</v>
      </c>
      <c r="DS109" s="628">
        <f t="shared" si="139"/>
        <v>0</v>
      </c>
      <c r="DT109" s="628">
        <f t="shared" si="139"/>
        <v>0</v>
      </c>
      <c r="DU109" s="628">
        <f t="shared" si="139"/>
        <v>0</v>
      </c>
      <c r="DV109" s="628">
        <f t="shared" si="139"/>
        <v>0</v>
      </c>
      <c r="DW109" s="628">
        <f t="shared" si="139"/>
        <v>0</v>
      </c>
      <c r="DX109" s="628">
        <f t="shared" si="139"/>
        <v>0</v>
      </c>
      <c r="DY109" s="628">
        <f t="shared" si="139"/>
        <v>0</v>
      </c>
      <c r="DZ109" s="628">
        <f t="shared" si="139"/>
        <v>0</v>
      </c>
      <c r="EA109" s="628">
        <f t="shared" si="139"/>
        <v>0</v>
      </c>
      <c r="EB109" s="628">
        <f t="shared" si="113"/>
        <v>0</v>
      </c>
      <c r="EC109" s="628">
        <f t="shared" si="113"/>
        <v>0</v>
      </c>
      <c r="ED109" s="628">
        <f t="shared" si="113"/>
        <v>0</v>
      </c>
      <c r="EE109" s="628">
        <f t="shared" si="113"/>
        <v>0</v>
      </c>
      <c r="EF109" s="628">
        <f t="shared" si="113"/>
        <v>0</v>
      </c>
      <c r="EG109" s="628">
        <f t="shared" si="113"/>
        <v>0</v>
      </c>
      <c r="EH109" s="628">
        <f t="shared" si="113"/>
        <v>0</v>
      </c>
      <c r="EI109" s="628">
        <f t="shared" si="113"/>
        <v>0</v>
      </c>
      <c r="EJ109" s="631"/>
      <c r="EK109" s="631">
        <f t="shared" si="119"/>
        <v>0</v>
      </c>
      <c r="EL109" s="631">
        <f t="shared" si="119"/>
        <v>0</v>
      </c>
      <c r="EM109" s="631">
        <f t="shared" si="119"/>
        <v>0</v>
      </c>
      <c r="EN109" s="631">
        <f t="shared" si="119"/>
        <v>0</v>
      </c>
      <c r="EO109" s="631">
        <f t="shared" si="119"/>
        <v>0</v>
      </c>
      <c r="EP109" s="631">
        <f t="shared" si="119"/>
        <v>0</v>
      </c>
      <c r="EQ109" s="631">
        <f t="shared" si="119"/>
        <v>1</v>
      </c>
      <c r="ER109" s="631">
        <f t="shared" si="119"/>
        <v>0</v>
      </c>
      <c r="ES109" s="631">
        <f t="shared" si="119"/>
        <v>0</v>
      </c>
      <c r="ET109" s="631">
        <f t="shared" si="119"/>
        <v>0</v>
      </c>
      <c r="EU109" s="631">
        <f t="shared" si="119"/>
        <v>0</v>
      </c>
      <c r="EV109" s="631">
        <f t="shared" si="119"/>
        <v>0</v>
      </c>
      <c r="EW109" s="631">
        <f t="shared" si="119"/>
        <v>0</v>
      </c>
      <c r="EX109" s="631">
        <f t="shared" si="119"/>
        <v>0</v>
      </c>
      <c r="EY109" s="631">
        <f t="shared" si="119"/>
        <v>0</v>
      </c>
      <c r="EZ109" s="631">
        <f t="shared" si="71"/>
        <v>0</v>
      </c>
      <c r="FA109" s="631">
        <f t="shared" si="71"/>
        <v>0</v>
      </c>
      <c r="FB109" s="631">
        <f t="shared" si="71"/>
        <v>0</v>
      </c>
      <c r="FC109" s="631">
        <f t="shared" si="71"/>
        <v>0</v>
      </c>
      <c r="FD109" s="631">
        <f t="shared" si="140"/>
        <v>0</v>
      </c>
      <c r="FE109" s="631">
        <f t="shared" si="140"/>
        <v>0</v>
      </c>
      <c r="FF109" s="631">
        <f t="shared" si="140"/>
        <v>0</v>
      </c>
      <c r="FG109" s="631">
        <f t="shared" si="140"/>
        <v>0</v>
      </c>
      <c r="FH109" s="631">
        <f t="shared" si="140"/>
        <v>0</v>
      </c>
      <c r="FI109" s="631">
        <f t="shared" si="140"/>
        <v>0</v>
      </c>
      <c r="FJ109" s="631">
        <f t="shared" si="140"/>
        <v>0</v>
      </c>
      <c r="FK109" s="631">
        <f t="shared" si="140"/>
        <v>0</v>
      </c>
      <c r="FL109" s="631">
        <f t="shared" si="140"/>
        <v>0</v>
      </c>
      <c r="FM109" s="631">
        <f t="shared" si="140"/>
        <v>0</v>
      </c>
      <c r="FN109" s="631">
        <f t="shared" si="140"/>
        <v>0</v>
      </c>
      <c r="FO109" s="631">
        <f t="shared" si="140"/>
        <v>0</v>
      </c>
      <c r="FP109" s="631">
        <f t="shared" si="140"/>
        <v>0</v>
      </c>
      <c r="FQ109" s="631">
        <f t="shared" si="140"/>
        <v>0</v>
      </c>
      <c r="FR109" s="631">
        <f t="shared" si="140"/>
        <v>0</v>
      </c>
      <c r="FS109" s="631">
        <f t="shared" si="140"/>
        <v>0</v>
      </c>
      <c r="FT109" s="631">
        <f t="shared" si="94"/>
        <v>0</v>
      </c>
      <c r="FU109" s="631">
        <f t="shared" si="94"/>
        <v>0</v>
      </c>
      <c r="FV109" s="631">
        <f t="shared" si="135"/>
        <v>0</v>
      </c>
      <c r="FW109" s="631">
        <f t="shared" si="135"/>
        <v>0</v>
      </c>
      <c r="FX109" s="631">
        <f t="shared" si="135"/>
        <v>0</v>
      </c>
      <c r="FY109" s="631">
        <f t="shared" si="135"/>
        <v>0</v>
      </c>
      <c r="FZ109" s="631">
        <f t="shared" si="135"/>
        <v>0</v>
      </c>
      <c r="GA109" s="631">
        <f t="shared" si="135"/>
        <v>0</v>
      </c>
      <c r="GB109" s="631">
        <f t="shared" si="135"/>
        <v>0</v>
      </c>
      <c r="GC109" s="631">
        <f t="shared" si="135"/>
        <v>0</v>
      </c>
      <c r="GD109" s="631">
        <f t="shared" si="135"/>
        <v>0</v>
      </c>
      <c r="GE109" s="631">
        <f t="shared" si="135"/>
        <v>0</v>
      </c>
      <c r="GF109" s="631">
        <f t="shared" si="135"/>
        <v>0</v>
      </c>
      <c r="GG109" s="631">
        <f t="shared" si="135"/>
        <v>0</v>
      </c>
      <c r="GH109" s="631">
        <f t="shared" si="135"/>
        <v>0</v>
      </c>
      <c r="GI109" s="631">
        <f t="shared" si="95"/>
        <v>0</v>
      </c>
      <c r="GJ109" s="631">
        <f t="shared" si="95"/>
        <v>0</v>
      </c>
      <c r="GK109" s="631">
        <f t="shared" si="95"/>
        <v>0</v>
      </c>
      <c r="GL109" s="631">
        <f t="shared" si="95"/>
        <v>0</v>
      </c>
      <c r="GM109" s="631">
        <f t="shared" si="95"/>
        <v>0</v>
      </c>
      <c r="GN109" s="631">
        <f t="shared" si="95"/>
        <v>0</v>
      </c>
      <c r="GO109" s="631"/>
      <c r="GP109" s="631">
        <f t="shared" si="120"/>
        <v>0</v>
      </c>
      <c r="GQ109" s="631">
        <f t="shared" si="120"/>
        <v>0</v>
      </c>
      <c r="GR109" s="631">
        <f t="shared" si="120"/>
        <v>0</v>
      </c>
      <c r="GS109" s="631">
        <f t="shared" si="120"/>
        <v>0</v>
      </c>
      <c r="GT109" s="631">
        <f t="shared" si="120"/>
        <v>0</v>
      </c>
      <c r="GU109" s="631">
        <f t="shared" si="120"/>
        <v>0</v>
      </c>
      <c r="GV109" s="631">
        <f t="shared" si="120"/>
        <v>1</v>
      </c>
      <c r="GW109" s="631">
        <f t="shared" si="120"/>
        <v>0</v>
      </c>
      <c r="GX109" s="631">
        <f t="shared" si="120"/>
        <v>0</v>
      </c>
      <c r="GY109" s="631">
        <f t="shared" si="120"/>
        <v>0</v>
      </c>
      <c r="GZ109" s="631">
        <f t="shared" si="120"/>
        <v>0</v>
      </c>
      <c r="HA109" s="631">
        <f t="shared" si="120"/>
        <v>0</v>
      </c>
      <c r="HB109" s="631">
        <f t="shared" si="120"/>
        <v>0</v>
      </c>
      <c r="HC109" s="631">
        <f t="shared" si="120"/>
        <v>0</v>
      </c>
      <c r="HD109" s="631">
        <f t="shared" si="120"/>
        <v>0</v>
      </c>
      <c r="HE109" s="631">
        <f t="shared" si="121"/>
        <v>0</v>
      </c>
      <c r="HF109" s="631">
        <f t="shared" si="121"/>
        <v>0</v>
      </c>
      <c r="HG109" s="631">
        <f t="shared" si="121"/>
        <v>0</v>
      </c>
      <c r="HH109" s="631">
        <f t="shared" si="121"/>
        <v>0</v>
      </c>
      <c r="HI109" s="631">
        <f t="shared" si="121"/>
        <v>0</v>
      </c>
      <c r="HJ109" s="631">
        <f t="shared" si="121"/>
        <v>0</v>
      </c>
      <c r="HK109" s="631">
        <f t="shared" si="121"/>
        <v>0</v>
      </c>
      <c r="HL109" s="631">
        <f t="shared" si="121"/>
        <v>0</v>
      </c>
      <c r="HM109" s="631">
        <f t="shared" si="121"/>
        <v>0</v>
      </c>
      <c r="HN109" s="631">
        <f t="shared" si="121"/>
        <v>0</v>
      </c>
      <c r="HO109" s="631">
        <f t="shared" si="121"/>
        <v>0</v>
      </c>
      <c r="HP109" s="631">
        <f t="shared" si="121"/>
        <v>0</v>
      </c>
      <c r="HQ109" s="631">
        <f t="shared" si="121"/>
        <v>0</v>
      </c>
      <c r="HR109" s="631">
        <f t="shared" si="79"/>
        <v>0</v>
      </c>
      <c r="HS109" s="631">
        <f t="shared" si="79"/>
        <v>0</v>
      </c>
      <c r="HT109" s="631">
        <f t="shared" si="79"/>
        <v>0</v>
      </c>
      <c r="HU109" s="631">
        <f t="shared" si="79"/>
        <v>0</v>
      </c>
      <c r="HV109" s="631">
        <f t="shared" si="122"/>
        <v>0</v>
      </c>
      <c r="HW109" s="631">
        <f t="shared" si="122"/>
        <v>0</v>
      </c>
      <c r="HX109" s="631">
        <f t="shared" si="122"/>
        <v>0</v>
      </c>
      <c r="HY109" s="631">
        <f t="shared" si="122"/>
        <v>0</v>
      </c>
      <c r="HZ109" s="631">
        <f t="shared" si="122"/>
        <v>0</v>
      </c>
      <c r="IA109" s="631">
        <f t="shared" si="122"/>
        <v>0</v>
      </c>
      <c r="IB109" s="631">
        <f t="shared" si="122"/>
        <v>0</v>
      </c>
      <c r="IC109" s="631">
        <f t="shared" si="122"/>
        <v>0</v>
      </c>
      <c r="ID109" s="631">
        <f t="shared" si="122"/>
        <v>0</v>
      </c>
      <c r="IE109" s="631">
        <f t="shared" si="122"/>
        <v>0</v>
      </c>
      <c r="IF109" s="631">
        <f t="shared" si="122"/>
        <v>0</v>
      </c>
      <c r="IG109" s="631">
        <f t="shared" si="122"/>
        <v>0</v>
      </c>
      <c r="IH109" s="631">
        <f t="shared" si="122"/>
        <v>0</v>
      </c>
      <c r="II109" s="631">
        <f t="shared" si="74"/>
        <v>0</v>
      </c>
      <c r="IJ109" s="631">
        <f t="shared" si="74"/>
        <v>0</v>
      </c>
      <c r="IK109" s="631">
        <f t="shared" si="74"/>
        <v>0</v>
      </c>
      <c r="IL109" s="631">
        <f t="shared" si="74"/>
        <v>0</v>
      </c>
      <c r="IM109" s="631">
        <f t="shared" si="74"/>
        <v>0</v>
      </c>
      <c r="IN109" s="631">
        <f t="shared" si="74"/>
        <v>0</v>
      </c>
      <c r="IO109" s="631">
        <f t="shared" si="74"/>
        <v>0</v>
      </c>
      <c r="IP109" s="631">
        <f t="shared" si="74"/>
        <v>0</v>
      </c>
      <c r="IQ109" s="631">
        <f t="shared" si="74"/>
        <v>0</v>
      </c>
      <c r="IR109" s="631">
        <f t="shared" si="74"/>
        <v>0</v>
      </c>
      <c r="IS109" s="631">
        <f t="shared" si="115"/>
        <v>0</v>
      </c>
      <c r="IT109" s="631"/>
      <c r="IU109" s="631">
        <f t="shared" si="123"/>
        <v>0</v>
      </c>
      <c r="IV109" s="631">
        <f t="shared" si="123"/>
        <v>0</v>
      </c>
      <c r="IW109" s="631">
        <f t="shared" si="123"/>
        <v>0</v>
      </c>
      <c r="IX109" s="631">
        <f t="shared" si="123"/>
        <v>0</v>
      </c>
      <c r="IY109" s="631">
        <f t="shared" si="123"/>
        <v>0</v>
      </c>
      <c r="IZ109" s="631">
        <f t="shared" si="123"/>
        <v>0</v>
      </c>
      <c r="JA109" s="631">
        <f t="shared" si="123"/>
        <v>25</v>
      </c>
      <c r="JB109" s="631">
        <f t="shared" si="123"/>
        <v>0</v>
      </c>
      <c r="JC109" s="631">
        <f t="shared" si="123"/>
        <v>0</v>
      </c>
      <c r="JD109" s="631">
        <f t="shared" si="123"/>
        <v>0</v>
      </c>
      <c r="JE109" s="631">
        <f t="shared" si="124"/>
        <v>0</v>
      </c>
      <c r="JF109" s="631">
        <f t="shared" si="124"/>
        <v>0</v>
      </c>
      <c r="JG109" s="631">
        <f t="shared" si="124"/>
        <v>0</v>
      </c>
      <c r="JH109" s="631">
        <f t="shared" si="124"/>
        <v>0</v>
      </c>
      <c r="JI109" s="631">
        <f t="shared" si="124"/>
        <v>0</v>
      </c>
      <c r="JJ109" s="631">
        <f t="shared" si="124"/>
        <v>0</v>
      </c>
      <c r="JK109" s="631">
        <f t="shared" si="124"/>
        <v>0</v>
      </c>
      <c r="JL109" s="631">
        <f t="shared" si="124"/>
        <v>0</v>
      </c>
      <c r="JM109" s="631">
        <f t="shared" si="124"/>
        <v>0</v>
      </c>
      <c r="JN109" s="631">
        <f t="shared" si="124"/>
        <v>0</v>
      </c>
      <c r="JO109" s="631">
        <f t="shared" si="125"/>
        <v>0</v>
      </c>
      <c r="JP109" s="631">
        <f t="shared" si="125"/>
        <v>0</v>
      </c>
      <c r="JQ109" s="631">
        <f t="shared" si="125"/>
        <v>0</v>
      </c>
      <c r="JR109" s="631">
        <f t="shared" si="125"/>
        <v>0</v>
      </c>
      <c r="JS109" s="631">
        <f t="shared" si="125"/>
        <v>0</v>
      </c>
      <c r="JT109" s="631">
        <f t="shared" si="125"/>
        <v>0</v>
      </c>
      <c r="JU109" s="631">
        <f t="shared" si="125"/>
        <v>0</v>
      </c>
      <c r="JV109" s="631">
        <f t="shared" si="125"/>
        <v>0</v>
      </c>
      <c r="JW109" s="631">
        <f t="shared" si="125"/>
        <v>0</v>
      </c>
      <c r="JX109" s="631">
        <f t="shared" si="125"/>
        <v>0</v>
      </c>
      <c r="JY109" s="631">
        <f t="shared" si="126"/>
        <v>0</v>
      </c>
      <c r="JZ109" s="631">
        <f t="shared" si="126"/>
        <v>0</v>
      </c>
      <c r="KA109" s="631">
        <f t="shared" si="126"/>
        <v>0</v>
      </c>
      <c r="KB109" s="631">
        <f t="shared" si="126"/>
        <v>0</v>
      </c>
      <c r="KC109" s="631">
        <f t="shared" si="126"/>
        <v>0</v>
      </c>
      <c r="KD109" s="631">
        <f t="shared" si="126"/>
        <v>0</v>
      </c>
      <c r="KE109" s="631">
        <f t="shared" si="126"/>
        <v>0</v>
      </c>
      <c r="KF109" s="631">
        <f t="shared" si="126"/>
        <v>0</v>
      </c>
      <c r="KG109" s="631">
        <f t="shared" si="126"/>
        <v>0</v>
      </c>
      <c r="KH109" s="631">
        <f t="shared" si="126"/>
        <v>0</v>
      </c>
      <c r="KI109" s="631">
        <f t="shared" si="127"/>
        <v>0</v>
      </c>
      <c r="KJ109" s="631">
        <f t="shared" si="127"/>
        <v>0</v>
      </c>
      <c r="KK109" s="631">
        <f t="shared" si="127"/>
        <v>0</v>
      </c>
      <c r="KL109" s="631">
        <f t="shared" si="127"/>
        <v>0</v>
      </c>
      <c r="KM109" s="631">
        <f t="shared" si="127"/>
        <v>0</v>
      </c>
      <c r="KN109" s="631">
        <f t="shared" si="127"/>
        <v>0</v>
      </c>
      <c r="KO109" s="631">
        <f t="shared" si="127"/>
        <v>0</v>
      </c>
      <c r="KP109" s="631">
        <f t="shared" si="127"/>
        <v>0</v>
      </c>
      <c r="KQ109" s="631">
        <f t="shared" si="127"/>
        <v>0</v>
      </c>
      <c r="KR109" s="631">
        <f t="shared" si="127"/>
        <v>0</v>
      </c>
      <c r="KS109" s="631">
        <f t="shared" si="128"/>
        <v>0</v>
      </c>
      <c r="KT109" s="631">
        <f t="shared" si="128"/>
        <v>0</v>
      </c>
      <c r="KU109" s="631">
        <f t="shared" si="128"/>
        <v>0</v>
      </c>
      <c r="KV109" s="631">
        <f t="shared" si="128"/>
        <v>0</v>
      </c>
      <c r="KW109" s="631">
        <f t="shared" si="128"/>
        <v>0</v>
      </c>
      <c r="KX109" s="631">
        <f t="shared" si="128"/>
        <v>0</v>
      </c>
      <c r="KY109" s="631"/>
      <c r="KZ109" s="631">
        <f t="shared" si="129"/>
        <v>0</v>
      </c>
      <c r="LA109" s="631">
        <f t="shared" si="129"/>
        <v>0</v>
      </c>
      <c r="LB109" s="631">
        <f t="shared" si="129"/>
        <v>0</v>
      </c>
      <c r="LC109" s="631">
        <f t="shared" si="129"/>
        <v>0</v>
      </c>
      <c r="LD109" s="631">
        <f t="shared" si="129"/>
        <v>0</v>
      </c>
      <c r="LE109" s="631">
        <f t="shared" si="129"/>
        <v>0</v>
      </c>
      <c r="LF109" s="631">
        <f t="shared" si="129"/>
        <v>2.1174300000000001</v>
      </c>
      <c r="LG109" s="631">
        <f t="shared" si="129"/>
        <v>0</v>
      </c>
      <c r="LH109" s="631">
        <f t="shared" si="129"/>
        <v>0</v>
      </c>
      <c r="LI109" s="631">
        <f t="shared" si="129"/>
        <v>0</v>
      </c>
      <c r="LJ109" s="631">
        <f t="shared" si="130"/>
        <v>0</v>
      </c>
      <c r="LK109" s="631">
        <f t="shared" si="130"/>
        <v>0</v>
      </c>
      <c r="LL109" s="631">
        <f t="shared" si="130"/>
        <v>0</v>
      </c>
      <c r="LM109" s="631">
        <f t="shared" si="130"/>
        <v>0</v>
      </c>
      <c r="LN109" s="631">
        <f t="shared" si="130"/>
        <v>0</v>
      </c>
      <c r="LO109" s="631">
        <f t="shared" si="130"/>
        <v>0</v>
      </c>
      <c r="LP109" s="631">
        <f t="shared" si="130"/>
        <v>0</v>
      </c>
      <c r="LQ109" s="631">
        <f t="shared" si="130"/>
        <v>0</v>
      </c>
      <c r="LR109" s="631">
        <f t="shared" si="130"/>
        <v>0</v>
      </c>
      <c r="LS109" s="631">
        <f t="shared" si="130"/>
        <v>0</v>
      </c>
      <c r="LT109" s="631">
        <f t="shared" si="131"/>
        <v>0</v>
      </c>
      <c r="LU109" s="631">
        <f t="shared" si="131"/>
        <v>0</v>
      </c>
      <c r="LV109" s="631">
        <f t="shared" si="131"/>
        <v>0</v>
      </c>
      <c r="LW109" s="631">
        <f t="shared" si="131"/>
        <v>0</v>
      </c>
      <c r="LX109" s="631">
        <f t="shared" si="131"/>
        <v>0</v>
      </c>
      <c r="LY109" s="631">
        <f t="shared" si="131"/>
        <v>0</v>
      </c>
      <c r="LZ109" s="631">
        <f t="shared" si="131"/>
        <v>0</v>
      </c>
      <c r="MA109" s="631">
        <f t="shared" si="131"/>
        <v>0</v>
      </c>
      <c r="MB109" s="631">
        <f t="shared" si="131"/>
        <v>0</v>
      </c>
      <c r="MC109" s="631">
        <f t="shared" si="131"/>
        <v>0</v>
      </c>
      <c r="MD109" s="631">
        <f t="shared" si="132"/>
        <v>0</v>
      </c>
      <c r="ME109" s="631">
        <f t="shared" si="132"/>
        <v>0</v>
      </c>
      <c r="MF109" s="631">
        <f t="shared" si="132"/>
        <v>0</v>
      </c>
      <c r="MG109" s="631">
        <f t="shared" si="132"/>
        <v>0</v>
      </c>
      <c r="MH109" s="631">
        <f t="shared" si="132"/>
        <v>0</v>
      </c>
      <c r="MI109" s="631">
        <f t="shared" si="132"/>
        <v>0</v>
      </c>
      <c r="MJ109" s="631">
        <f t="shared" si="132"/>
        <v>0</v>
      </c>
      <c r="MK109" s="631">
        <f t="shared" si="132"/>
        <v>0</v>
      </c>
      <c r="ML109" s="631">
        <f t="shared" si="132"/>
        <v>0</v>
      </c>
      <c r="MM109" s="631">
        <f t="shared" si="132"/>
        <v>0</v>
      </c>
      <c r="MN109" s="631">
        <f t="shared" si="133"/>
        <v>0</v>
      </c>
      <c r="MO109" s="631">
        <f t="shared" si="133"/>
        <v>0</v>
      </c>
      <c r="MP109" s="631">
        <f t="shared" si="133"/>
        <v>0</v>
      </c>
      <c r="MQ109" s="631">
        <f t="shared" si="133"/>
        <v>0</v>
      </c>
      <c r="MR109" s="631">
        <f t="shared" si="133"/>
        <v>0</v>
      </c>
      <c r="MS109" s="631">
        <f t="shared" si="133"/>
        <v>0</v>
      </c>
      <c r="MT109" s="631">
        <f t="shared" si="133"/>
        <v>0</v>
      </c>
      <c r="MU109" s="631">
        <f t="shared" si="133"/>
        <v>0</v>
      </c>
      <c r="MV109" s="631">
        <f t="shared" si="133"/>
        <v>0</v>
      </c>
      <c r="MW109" s="631">
        <f t="shared" si="133"/>
        <v>0</v>
      </c>
      <c r="MX109" s="631">
        <f t="shared" si="134"/>
        <v>0</v>
      </c>
      <c r="MY109" s="631">
        <f t="shared" si="134"/>
        <v>0</v>
      </c>
      <c r="MZ109" s="631">
        <f t="shared" si="134"/>
        <v>0</v>
      </c>
      <c r="NA109" s="631">
        <f t="shared" si="134"/>
        <v>0</v>
      </c>
      <c r="NB109" s="631">
        <f t="shared" si="134"/>
        <v>0</v>
      </c>
      <c r="NC109" s="631">
        <f t="shared" si="134"/>
        <v>0</v>
      </c>
    </row>
    <row r="110" spans="1:367">
      <c r="A110" s="496" t="s">
        <v>86</v>
      </c>
      <c r="B110" s="496" t="s">
        <v>189</v>
      </c>
      <c r="C110" s="497">
        <v>2.5731419999999998</v>
      </c>
      <c r="D110" s="497">
        <v>0.11175400000000001</v>
      </c>
      <c r="E110" s="362">
        <f t="shared" si="51"/>
        <v>1.6969950038205307E-3</v>
      </c>
      <c r="F110" s="363">
        <f t="shared" si="52"/>
        <v>3.3545481271725369E-4</v>
      </c>
      <c r="G110" s="498">
        <f>E110*Dichtheden!$V$70</f>
        <v>87.427281962429475</v>
      </c>
      <c r="H110" s="499">
        <f>IF(C110=0,0,ROUND(IF((G110/2)/Dichtheden!$C$3&lt;1,1,(G110/2)/Dichtheden!$C$3),0))</f>
        <v>1</v>
      </c>
      <c r="I110" s="498">
        <f>E110*Dichtheden!$AJ$70</f>
        <v>14.571213660404913</v>
      </c>
      <c r="J110" s="499">
        <f>IF(C110=0,0,ROUND(IF((I110/2)/Dichtheden!$D$3&lt;1,1,(I110/2)/Dichtheden!$D$3),0))</f>
        <v>1</v>
      </c>
      <c r="K110" s="498">
        <f t="shared" si="116"/>
        <v>43.713640981214738</v>
      </c>
      <c r="L110" s="500">
        <f t="shared" si="22"/>
        <v>43.713640981214738</v>
      </c>
      <c r="M110" s="498">
        <f>IF(D110=0,0,IF((D110*Dichtheden!$G$4)&lt;25,25,D110*Dichtheden!$G$4))</f>
        <v>25.144650000000002</v>
      </c>
      <c r="N110" s="499">
        <f>D110*Dichtheden!$H$4</f>
        <v>3.9113900000000004</v>
      </c>
      <c r="O110" s="501"/>
      <c r="P110" s="501"/>
      <c r="Q110" s="502">
        <f>E110*Dichtheden!$AS$68</f>
        <v>64.477620447291741</v>
      </c>
      <c r="R110" s="495">
        <f>IF(Q110=0,0,ROUND(IF((Q110/2)/Dichtheden!$C$3&lt;1,1,(Q110/2)/Dichtheden!$C$3),0))</f>
        <v>1</v>
      </c>
      <c r="S110" s="502">
        <f>E110*Dichtheden!$AY$68</f>
        <v>3.5699473467992031</v>
      </c>
      <c r="T110" s="495">
        <f>IF(Q110=0,0,ROUND(IF((S110/2)/Dichtheden!$D$3&lt;1,1,(S110/2)/Dichtheden!$D$3),0))</f>
        <v>1</v>
      </c>
      <c r="U110" s="502">
        <f>D110*Dichtheden!$G$5</f>
        <v>24.362372000000001</v>
      </c>
      <c r="V110" s="502">
        <f>D110*Dichtheden!$H$5</f>
        <v>1.6763100000000002</v>
      </c>
      <c r="X110" s="630"/>
      <c r="AA110" s="628">
        <f t="shared" si="136"/>
        <v>0</v>
      </c>
      <c r="AB110" s="628">
        <f t="shared" si="136"/>
        <v>0</v>
      </c>
      <c r="AC110" s="628">
        <f t="shared" si="136"/>
        <v>0</v>
      </c>
      <c r="AD110" s="628">
        <f t="shared" si="136"/>
        <v>0</v>
      </c>
      <c r="AE110" s="628">
        <f t="shared" si="136"/>
        <v>0</v>
      </c>
      <c r="AF110" s="628">
        <f t="shared" si="136"/>
        <v>0</v>
      </c>
      <c r="AG110" s="628">
        <f t="shared" si="136"/>
        <v>2.5731419999999998</v>
      </c>
      <c r="AH110" s="628">
        <f t="shared" si="136"/>
        <v>0</v>
      </c>
      <c r="AI110" s="628">
        <f t="shared" si="136"/>
        <v>0</v>
      </c>
      <c r="AJ110" s="628">
        <f t="shared" si="136"/>
        <v>0</v>
      </c>
      <c r="AK110" s="628">
        <f t="shared" si="136"/>
        <v>0</v>
      </c>
      <c r="AL110" s="628">
        <f t="shared" si="136"/>
        <v>0</v>
      </c>
      <c r="AM110" s="628">
        <f t="shared" si="136"/>
        <v>0</v>
      </c>
      <c r="AN110" s="628">
        <f t="shared" si="136"/>
        <v>0</v>
      </c>
      <c r="AO110" s="628">
        <f t="shared" si="136"/>
        <v>0</v>
      </c>
      <c r="AP110" s="628">
        <f t="shared" si="136"/>
        <v>0</v>
      </c>
      <c r="AQ110" s="628">
        <f t="shared" si="117"/>
        <v>0</v>
      </c>
      <c r="AR110" s="628">
        <f t="shared" si="117"/>
        <v>0</v>
      </c>
      <c r="AS110" s="628">
        <f t="shared" si="117"/>
        <v>0</v>
      </c>
      <c r="AT110" s="628">
        <f t="shared" si="117"/>
        <v>0</v>
      </c>
      <c r="AU110" s="628">
        <f t="shared" si="117"/>
        <v>0</v>
      </c>
      <c r="AV110" s="628">
        <f t="shared" si="117"/>
        <v>0</v>
      </c>
      <c r="AW110" s="628">
        <f t="shared" si="117"/>
        <v>0</v>
      </c>
      <c r="AX110" s="628">
        <f t="shared" si="117"/>
        <v>0</v>
      </c>
      <c r="AY110" s="628">
        <f t="shared" si="117"/>
        <v>0</v>
      </c>
      <c r="AZ110" s="628">
        <f t="shared" si="117"/>
        <v>0</v>
      </c>
      <c r="BA110" s="628">
        <f t="shared" si="117"/>
        <v>0</v>
      </c>
      <c r="BB110" s="628">
        <f t="shared" si="117"/>
        <v>0</v>
      </c>
      <c r="BC110" s="628">
        <f t="shared" si="117"/>
        <v>0</v>
      </c>
      <c r="BD110" s="628">
        <f t="shared" si="117"/>
        <v>0</v>
      </c>
      <c r="BE110" s="628">
        <f t="shared" si="117"/>
        <v>0</v>
      </c>
      <c r="BF110" s="628">
        <f t="shared" si="66"/>
        <v>0</v>
      </c>
      <c r="BG110" s="628">
        <f t="shared" si="137"/>
        <v>0</v>
      </c>
      <c r="BH110" s="628">
        <f t="shared" si="137"/>
        <v>0</v>
      </c>
      <c r="BI110" s="628">
        <f t="shared" si="137"/>
        <v>0</v>
      </c>
      <c r="BJ110" s="628">
        <f t="shared" si="137"/>
        <v>0</v>
      </c>
      <c r="BK110" s="628">
        <f t="shared" si="137"/>
        <v>0</v>
      </c>
      <c r="BL110" s="628">
        <f t="shared" si="137"/>
        <v>0</v>
      </c>
      <c r="BM110" s="628">
        <f t="shared" si="137"/>
        <v>0</v>
      </c>
      <c r="BN110" s="628">
        <f t="shared" si="137"/>
        <v>0</v>
      </c>
      <c r="BO110" s="628">
        <f t="shared" si="137"/>
        <v>0</v>
      </c>
      <c r="BP110" s="628">
        <f t="shared" si="137"/>
        <v>0</v>
      </c>
      <c r="BQ110" s="628">
        <f t="shared" si="137"/>
        <v>0</v>
      </c>
      <c r="BR110" s="628">
        <f t="shared" si="137"/>
        <v>0</v>
      </c>
      <c r="BS110" s="628">
        <f t="shared" si="137"/>
        <v>0</v>
      </c>
      <c r="BT110" s="628">
        <f t="shared" si="137"/>
        <v>0</v>
      </c>
      <c r="BU110" s="628">
        <f t="shared" si="137"/>
        <v>0</v>
      </c>
      <c r="BV110" s="628">
        <f t="shared" si="137"/>
        <v>0</v>
      </c>
      <c r="BW110" s="628">
        <f t="shared" si="110"/>
        <v>0</v>
      </c>
      <c r="BX110" s="628">
        <f t="shared" si="110"/>
        <v>0</v>
      </c>
      <c r="BY110" s="628">
        <f t="shared" si="110"/>
        <v>0</v>
      </c>
      <c r="BZ110" s="628">
        <f t="shared" si="110"/>
        <v>0</v>
      </c>
      <c r="CA110" s="628">
        <f t="shared" si="110"/>
        <v>0</v>
      </c>
      <c r="CB110" s="628">
        <f t="shared" si="110"/>
        <v>0</v>
      </c>
      <c r="CC110" s="628">
        <f t="shared" si="110"/>
        <v>0</v>
      </c>
      <c r="CD110" s="628">
        <f t="shared" si="110"/>
        <v>0</v>
      </c>
      <c r="CE110" s="628"/>
      <c r="CF110" s="628">
        <f t="shared" si="138"/>
        <v>0</v>
      </c>
      <c r="CG110" s="628">
        <f t="shared" si="138"/>
        <v>0</v>
      </c>
      <c r="CH110" s="628">
        <f t="shared" si="138"/>
        <v>0</v>
      </c>
      <c r="CI110" s="628">
        <f t="shared" si="138"/>
        <v>0</v>
      </c>
      <c r="CJ110" s="628">
        <f t="shared" si="138"/>
        <v>0</v>
      </c>
      <c r="CK110" s="628">
        <f t="shared" si="138"/>
        <v>0</v>
      </c>
      <c r="CL110" s="628">
        <f t="shared" si="138"/>
        <v>0.11175400000000001</v>
      </c>
      <c r="CM110" s="628">
        <f t="shared" si="138"/>
        <v>0</v>
      </c>
      <c r="CN110" s="628">
        <f t="shared" si="138"/>
        <v>0</v>
      </c>
      <c r="CO110" s="628">
        <f t="shared" si="138"/>
        <v>0</v>
      </c>
      <c r="CP110" s="628">
        <f t="shared" si="138"/>
        <v>0</v>
      </c>
      <c r="CQ110" s="628">
        <f t="shared" si="138"/>
        <v>0</v>
      </c>
      <c r="CR110" s="628">
        <f t="shared" si="138"/>
        <v>0</v>
      </c>
      <c r="CS110" s="628">
        <f t="shared" si="138"/>
        <v>0</v>
      </c>
      <c r="CT110" s="628">
        <f t="shared" si="138"/>
        <v>0</v>
      </c>
      <c r="CU110" s="628">
        <f t="shared" si="138"/>
        <v>0</v>
      </c>
      <c r="CV110" s="628">
        <f t="shared" si="118"/>
        <v>0</v>
      </c>
      <c r="CW110" s="628">
        <f t="shared" si="118"/>
        <v>0</v>
      </c>
      <c r="CX110" s="628">
        <f t="shared" si="118"/>
        <v>0</v>
      </c>
      <c r="CY110" s="628">
        <f t="shared" si="118"/>
        <v>0</v>
      </c>
      <c r="CZ110" s="628">
        <f t="shared" si="118"/>
        <v>0</v>
      </c>
      <c r="DA110" s="628">
        <f t="shared" si="118"/>
        <v>0</v>
      </c>
      <c r="DB110" s="628">
        <f t="shared" si="118"/>
        <v>0</v>
      </c>
      <c r="DC110" s="628">
        <f t="shared" si="118"/>
        <v>0</v>
      </c>
      <c r="DD110" s="628">
        <f t="shared" si="118"/>
        <v>0</v>
      </c>
      <c r="DE110" s="628">
        <f t="shared" si="118"/>
        <v>0</v>
      </c>
      <c r="DF110" s="628">
        <f t="shared" si="118"/>
        <v>0</v>
      </c>
      <c r="DG110" s="628">
        <f t="shared" si="118"/>
        <v>0</v>
      </c>
      <c r="DH110" s="628">
        <f t="shared" si="118"/>
        <v>0</v>
      </c>
      <c r="DI110" s="628">
        <f t="shared" si="118"/>
        <v>0</v>
      </c>
      <c r="DJ110" s="628">
        <f t="shared" si="118"/>
        <v>0</v>
      </c>
      <c r="DK110" s="628">
        <f t="shared" si="69"/>
        <v>0</v>
      </c>
      <c r="DL110" s="628">
        <f t="shared" si="139"/>
        <v>0</v>
      </c>
      <c r="DM110" s="628">
        <f t="shared" si="139"/>
        <v>0</v>
      </c>
      <c r="DN110" s="628">
        <f t="shared" si="139"/>
        <v>0</v>
      </c>
      <c r="DO110" s="628">
        <f t="shared" si="139"/>
        <v>0</v>
      </c>
      <c r="DP110" s="628">
        <f t="shared" si="139"/>
        <v>0</v>
      </c>
      <c r="DQ110" s="628">
        <f t="shared" si="139"/>
        <v>0</v>
      </c>
      <c r="DR110" s="628">
        <f t="shared" si="139"/>
        <v>0</v>
      </c>
      <c r="DS110" s="628">
        <f t="shared" si="139"/>
        <v>0</v>
      </c>
      <c r="DT110" s="628">
        <f t="shared" si="139"/>
        <v>0</v>
      </c>
      <c r="DU110" s="628">
        <f t="shared" si="139"/>
        <v>0</v>
      </c>
      <c r="DV110" s="628">
        <f t="shared" si="139"/>
        <v>0</v>
      </c>
      <c r="DW110" s="628">
        <f t="shared" si="139"/>
        <v>0</v>
      </c>
      <c r="DX110" s="628">
        <f t="shared" si="139"/>
        <v>0</v>
      </c>
      <c r="DY110" s="628">
        <f t="shared" si="139"/>
        <v>0</v>
      </c>
      <c r="DZ110" s="628">
        <f t="shared" si="139"/>
        <v>0</v>
      </c>
      <c r="EA110" s="628">
        <f t="shared" si="139"/>
        <v>0</v>
      </c>
      <c r="EB110" s="628">
        <f t="shared" si="113"/>
        <v>0</v>
      </c>
      <c r="EC110" s="628">
        <f t="shared" si="113"/>
        <v>0</v>
      </c>
      <c r="ED110" s="628">
        <f t="shared" si="113"/>
        <v>0</v>
      </c>
      <c r="EE110" s="628">
        <f t="shared" si="113"/>
        <v>0</v>
      </c>
      <c r="EF110" s="628">
        <f t="shared" si="113"/>
        <v>0</v>
      </c>
      <c r="EG110" s="628">
        <f t="shared" si="113"/>
        <v>0</v>
      </c>
      <c r="EH110" s="628">
        <f t="shared" si="113"/>
        <v>0</v>
      </c>
      <c r="EI110" s="628">
        <f t="shared" si="113"/>
        <v>0</v>
      </c>
      <c r="EJ110" s="631"/>
      <c r="EK110" s="631">
        <f t="shared" si="119"/>
        <v>0</v>
      </c>
      <c r="EL110" s="631">
        <f t="shared" si="119"/>
        <v>0</v>
      </c>
      <c r="EM110" s="631">
        <f t="shared" si="119"/>
        <v>0</v>
      </c>
      <c r="EN110" s="631">
        <f t="shared" si="119"/>
        <v>0</v>
      </c>
      <c r="EO110" s="631">
        <f t="shared" si="119"/>
        <v>0</v>
      </c>
      <c r="EP110" s="631">
        <f t="shared" si="119"/>
        <v>0</v>
      </c>
      <c r="EQ110" s="631">
        <f t="shared" si="119"/>
        <v>1</v>
      </c>
      <c r="ER110" s="631">
        <f t="shared" si="119"/>
        <v>0</v>
      </c>
      <c r="ES110" s="631">
        <f t="shared" si="119"/>
        <v>0</v>
      </c>
      <c r="ET110" s="631">
        <f t="shared" si="119"/>
        <v>0</v>
      </c>
      <c r="EU110" s="631">
        <f t="shared" si="119"/>
        <v>0</v>
      </c>
      <c r="EV110" s="631">
        <f t="shared" si="119"/>
        <v>0</v>
      </c>
      <c r="EW110" s="631">
        <f t="shared" si="119"/>
        <v>0</v>
      </c>
      <c r="EX110" s="631">
        <f t="shared" si="119"/>
        <v>0</v>
      </c>
      <c r="EY110" s="631">
        <f t="shared" si="119"/>
        <v>0</v>
      </c>
      <c r="EZ110" s="631">
        <f t="shared" si="71"/>
        <v>0</v>
      </c>
      <c r="FA110" s="631">
        <f t="shared" si="71"/>
        <v>0</v>
      </c>
      <c r="FB110" s="631">
        <f t="shared" si="71"/>
        <v>0</v>
      </c>
      <c r="FC110" s="631">
        <f t="shared" si="71"/>
        <v>0</v>
      </c>
      <c r="FD110" s="631">
        <f t="shared" si="140"/>
        <v>0</v>
      </c>
      <c r="FE110" s="631">
        <f t="shared" si="140"/>
        <v>0</v>
      </c>
      <c r="FF110" s="631">
        <f t="shared" si="140"/>
        <v>0</v>
      </c>
      <c r="FG110" s="631">
        <f t="shared" si="140"/>
        <v>0</v>
      </c>
      <c r="FH110" s="631">
        <f t="shared" si="140"/>
        <v>0</v>
      </c>
      <c r="FI110" s="631">
        <f t="shared" si="140"/>
        <v>0</v>
      </c>
      <c r="FJ110" s="631">
        <f t="shared" si="140"/>
        <v>0</v>
      </c>
      <c r="FK110" s="631">
        <f t="shared" si="140"/>
        <v>0</v>
      </c>
      <c r="FL110" s="631">
        <f t="shared" si="140"/>
        <v>0</v>
      </c>
      <c r="FM110" s="631">
        <f t="shared" si="140"/>
        <v>0</v>
      </c>
      <c r="FN110" s="631">
        <f t="shared" si="140"/>
        <v>0</v>
      </c>
      <c r="FO110" s="631">
        <f t="shared" si="140"/>
        <v>0</v>
      </c>
      <c r="FP110" s="631">
        <f t="shared" si="140"/>
        <v>0</v>
      </c>
      <c r="FQ110" s="631">
        <f t="shared" si="140"/>
        <v>0</v>
      </c>
      <c r="FR110" s="631">
        <f t="shared" si="140"/>
        <v>0</v>
      </c>
      <c r="FS110" s="631">
        <f t="shared" si="140"/>
        <v>0</v>
      </c>
      <c r="FT110" s="631">
        <f t="shared" si="94"/>
        <v>0</v>
      </c>
      <c r="FU110" s="631">
        <f t="shared" si="94"/>
        <v>0</v>
      </c>
      <c r="FV110" s="631">
        <f t="shared" si="135"/>
        <v>0</v>
      </c>
      <c r="FW110" s="631">
        <f t="shared" si="135"/>
        <v>0</v>
      </c>
      <c r="FX110" s="631">
        <f t="shared" si="135"/>
        <v>0</v>
      </c>
      <c r="FY110" s="631">
        <f t="shared" si="135"/>
        <v>0</v>
      </c>
      <c r="FZ110" s="631">
        <f t="shared" si="135"/>
        <v>0</v>
      </c>
      <c r="GA110" s="631">
        <f t="shared" si="135"/>
        <v>0</v>
      </c>
      <c r="GB110" s="631">
        <f t="shared" si="135"/>
        <v>0</v>
      </c>
      <c r="GC110" s="631">
        <f t="shared" si="135"/>
        <v>0</v>
      </c>
      <c r="GD110" s="631">
        <f t="shared" si="135"/>
        <v>0</v>
      </c>
      <c r="GE110" s="631">
        <f t="shared" si="135"/>
        <v>0</v>
      </c>
      <c r="GF110" s="631">
        <f t="shared" si="135"/>
        <v>0</v>
      </c>
      <c r="GG110" s="631">
        <f t="shared" si="135"/>
        <v>0</v>
      </c>
      <c r="GH110" s="631">
        <f t="shared" si="135"/>
        <v>0</v>
      </c>
      <c r="GI110" s="631">
        <f t="shared" si="95"/>
        <v>0</v>
      </c>
      <c r="GJ110" s="631">
        <f t="shared" si="95"/>
        <v>0</v>
      </c>
      <c r="GK110" s="631">
        <f t="shared" si="95"/>
        <v>0</v>
      </c>
      <c r="GL110" s="631">
        <f t="shared" si="95"/>
        <v>0</v>
      </c>
      <c r="GM110" s="631">
        <f t="shared" si="95"/>
        <v>0</v>
      </c>
      <c r="GN110" s="631">
        <f t="shared" si="95"/>
        <v>0</v>
      </c>
      <c r="GO110" s="631"/>
      <c r="GP110" s="631">
        <f t="shared" si="120"/>
        <v>0</v>
      </c>
      <c r="GQ110" s="631">
        <f t="shared" si="120"/>
        <v>0</v>
      </c>
      <c r="GR110" s="631">
        <f t="shared" si="120"/>
        <v>0</v>
      </c>
      <c r="GS110" s="631">
        <f t="shared" si="120"/>
        <v>0</v>
      </c>
      <c r="GT110" s="631">
        <f t="shared" si="120"/>
        <v>0</v>
      </c>
      <c r="GU110" s="631">
        <f t="shared" si="120"/>
        <v>0</v>
      </c>
      <c r="GV110" s="631">
        <f t="shared" si="120"/>
        <v>1</v>
      </c>
      <c r="GW110" s="631">
        <f t="shared" si="120"/>
        <v>0</v>
      </c>
      <c r="GX110" s="631">
        <f t="shared" si="120"/>
        <v>0</v>
      </c>
      <c r="GY110" s="631">
        <f t="shared" si="120"/>
        <v>0</v>
      </c>
      <c r="GZ110" s="631">
        <f t="shared" si="120"/>
        <v>0</v>
      </c>
      <c r="HA110" s="631">
        <f t="shared" si="120"/>
        <v>0</v>
      </c>
      <c r="HB110" s="631">
        <f t="shared" si="120"/>
        <v>0</v>
      </c>
      <c r="HC110" s="631">
        <f t="shared" si="120"/>
        <v>0</v>
      </c>
      <c r="HD110" s="631">
        <f t="shared" ref="GP110:HE127" si="141">IF($A110=HD$60,$J110,0)</f>
        <v>0</v>
      </c>
      <c r="HE110" s="631">
        <f t="shared" si="121"/>
        <v>0</v>
      </c>
      <c r="HF110" s="631">
        <f t="shared" si="121"/>
        <v>0</v>
      </c>
      <c r="HG110" s="631">
        <f t="shared" si="121"/>
        <v>0</v>
      </c>
      <c r="HH110" s="631">
        <f t="shared" si="121"/>
        <v>0</v>
      </c>
      <c r="HI110" s="631">
        <f t="shared" si="121"/>
        <v>0</v>
      </c>
      <c r="HJ110" s="631">
        <f t="shared" si="121"/>
        <v>0</v>
      </c>
      <c r="HK110" s="631">
        <f t="shared" si="121"/>
        <v>0</v>
      </c>
      <c r="HL110" s="631">
        <f t="shared" si="121"/>
        <v>0</v>
      </c>
      <c r="HM110" s="631">
        <f t="shared" si="121"/>
        <v>0</v>
      </c>
      <c r="HN110" s="631">
        <f t="shared" si="121"/>
        <v>0</v>
      </c>
      <c r="HO110" s="631">
        <f t="shared" si="121"/>
        <v>0</v>
      </c>
      <c r="HP110" s="631">
        <f t="shared" si="121"/>
        <v>0</v>
      </c>
      <c r="HQ110" s="631">
        <f t="shared" si="121"/>
        <v>0</v>
      </c>
      <c r="HR110" s="631">
        <f t="shared" si="79"/>
        <v>0</v>
      </c>
      <c r="HS110" s="631">
        <f t="shared" si="79"/>
        <v>0</v>
      </c>
      <c r="HT110" s="631">
        <f t="shared" si="79"/>
        <v>0</v>
      </c>
      <c r="HU110" s="631">
        <f t="shared" si="79"/>
        <v>0</v>
      </c>
      <c r="HV110" s="631">
        <f t="shared" si="122"/>
        <v>0</v>
      </c>
      <c r="HW110" s="631">
        <f t="shared" si="122"/>
        <v>0</v>
      </c>
      <c r="HX110" s="631">
        <f t="shared" si="122"/>
        <v>0</v>
      </c>
      <c r="HY110" s="631">
        <f t="shared" si="122"/>
        <v>0</v>
      </c>
      <c r="HZ110" s="631">
        <f t="shared" si="122"/>
        <v>0</v>
      </c>
      <c r="IA110" s="631">
        <f t="shared" si="122"/>
        <v>0</v>
      </c>
      <c r="IB110" s="631">
        <f t="shared" si="122"/>
        <v>0</v>
      </c>
      <c r="IC110" s="631">
        <f t="shared" si="122"/>
        <v>0</v>
      </c>
      <c r="ID110" s="631">
        <f t="shared" si="122"/>
        <v>0</v>
      </c>
      <c r="IE110" s="631">
        <f t="shared" si="122"/>
        <v>0</v>
      </c>
      <c r="IF110" s="631">
        <f t="shared" si="122"/>
        <v>0</v>
      </c>
      <c r="IG110" s="631">
        <f t="shared" si="122"/>
        <v>0</v>
      </c>
      <c r="IH110" s="631">
        <f t="shared" si="122"/>
        <v>0</v>
      </c>
      <c r="II110" s="631">
        <f t="shared" si="74"/>
        <v>0</v>
      </c>
      <c r="IJ110" s="631">
        <f t="shared" si="74"/>
        <v>0</v>
      </c>
      <c r="IK110" s="631">
        <f t="shared" si="74"/>
        <v>0</v>
      </c>
      <c r="IL110" s="631">
        <f t="shared" si="74"/>
        <v>0</v>
      </c>
      <c r="IM110" s="631">
        <f t="shared" si="74"/>
        <v>0</v>
      </c>
      <c r="IN110" s="631">
        <f t="shared" si="74"/>
        <v>0</v>
      </c>
      <c r="IO110" s="631">
        <f t="shared" si="74"/>
        <v>0</v>
      </c>
      <c r="IP110" s="631">
        <f t="shared" si="74"/>
        <v>0</v>
      </c>
      <c r="IQ110" s="631">
        <f t="shared" si="74"/>
        <v>0</v>
      </c>
      <c r="IR110" s="631">
        <f t="shared" si="74"/>
        <v>0</v>
      </c>
      <c r="IS110" s="631">
        <f t="shared" si="115"/>
        <v>0</v>
      </c>
      <c r="IT110" s="631"/>
      <c r="IU110" s="631">
        <f t="shared" si="123"/>
        <v>0</v>
      </c>
      <c r="IV110" s="631">
        <f t="shared" si="123"/>
        <v>0</v>
      </c>
      <c r="IW110" s="631">
        <f t="shared" si="123"/>
        <v>0</v>
      </c>
      <c r="IX110" s="631">
        <f t="shared" si="123"/>
        <v>0</v>
      </c>
      <c r="IY110" s="631">
        <f t="shared" si="123"/>
        <v>0</v>
      </c>
      <c r="IZ110" s="631">
        <f t="shared" si="123"/>
        <v>0</v>
      </c>
      <c r="JA110" s="631">
        <f t="shared" si="123"/>
        <v>25.144650000000002</v>
      </c>
      <c r="JB110" s="631">
        <f t="shared" si="123"/>
        <v>0</v>
      </c>
      <c r="JC110" s="631">
        <f t="shared" si="123"/>
        <v>0</v>
      </c>
      <c r="JD110" s="631">
        <f t="shared" si="123"/>
        <v>0</v>
      </c>
      <c r="JE110" s="631">
        <f t="shared" si="124"/>
        <v>0</v>
      </c>
      <c r="JF110" s="631">
        <f t="shared" si="124"/>
        <v>0</v>
      </c>
      <c r="JG110" s="631">
        <f t="shared" si="124"/>
        <v>0</v>
      </c>
      <c r="JH110" s="631">
        <f t="shared" si="124"/>
        <v>0</v>
      </c>
      <c r="JI110" s="631">
        <f t="shared" si="124"/>
        <v>0</v>
      </c>
      <c r="JJ110" s="631">
        <f t="shared" si="124"/>
        <v>0</v>
      </c>
      <c r="JK110" s="631">
        <f t="shared" si="124"/>
        <v>0</v>
      </c>
      <c r="JL110" s="631">
        <f t="shared" si="124"/>
        <v>0</v>
      </c>
      <c r="JM110" s="631">
        <f t="shared" si="124"/>
        <v>0</v>
      </c>
      <c r="JN110" s="631">
        <f t="shared" si="124"/>
        <v>0</v>
      </c>
      <c r="JO110" s="631">
        <f t="shared" si="125"/>
        <v>0</v>
      </c>
      <c r="JP110" s="631">
        <f t="shared" si="125"/>
        <v>0</v>
      </c>
      <c r="JQ110" s="631">
        <f t="shared" si="125"/>
        <v>0</v>
      </c>
      <c r="JR110" s="631">
        <f t="shared" si="125"/>
        <v>0</v>
      </c>
      <c r="JS110" s="631">
        <f t="shared" si="125"/>
        <v>0</v>
      </c>
      <c r="JT110" s="631">
        <f t="shared" si="125"/>
        <v>0</v>
      </c>
      <c r="JU110" s="631">
        <f t="shared" si="125"/>
        <v>0</v>
      </c>
      <c r="JV110" s="631">
        <f t="shared" si="125"/>
        <v>0</v>
      </c>
      <c r="JW110" s="631">
        <f t="shared" si="125"/>
        <v>0</v>
      </c>
      <c r="JX110" s="631">
        <f t="shared" si="125"/>
        <v>0</v>
      </c>
      <c r="JY110" s="631">
        <f t="shared" si="126"/>
        <v>0</v>
      </c>
      <c r="JZ110" s="631">
        <f t="shared" si="126"/>
        <v>0</v>
      </c>
      <c r="KA110" s="631">
        <f t="shared" si="126"/>
        <v>0</v>
      </c>
      <c r="KB110" s="631">
        <f t="shared" si="126"/>
        <v>0</v>
      </c>
      <c r="KC110" s="631">
        <f t="shared" si="126"/>
        <v>0</v>
      </c>
      <c r="KD110" s="631">
        <f t="shared" si="126"/>
        <v>0</v>
      </c>
      <c r="KE110" s="631">
        <f t="shared" si="126"/>
        <v>0</v>
      </c>
      <c r="KF110" s="631">
        <f t="shared" si="126"/>
        <v>0</v>
      </c>
      <c r="KG110" s="631">
        <f t="shared" si="126"/>
        <v>0</v>
      </c>
      <c r="KH110" s="631">
        <f t="shared" si="126"/>
        <v>0</v>
      </c>
      <c r="KI110" s="631">
        <f t="shared" si="127"/>
        <v>0</v>
      </c>
      <c r="KJ110" s="631">
        <f t="shared" si="127"/>
        <v>0</v>
      </c>
      <c r="KK110" s="631">
        <f t="shared" si="127"/>
        <v>0</v>
      </c>
      <c r="KL110" s="631">
        <f t="shared" si="127"/>
        <v>0</v>
      </c>
      <c r="KM110" s="631">
        <f t="shared" si="127"/>
        <v>0</v>
      </c>
      <c r="KN110" s="631">
        <f t="shared" si="127"/>
        <v>0</v>
      </c>
      <c r="KO110" s="631">
        <f t="shared" si="127"/>
        <v>0</v>
      </c>
      <c r="KP110" s="631">
        <f t="shared" si="127"/>
        <v>0</v>
      </c>
      <c r="KQ110" s="631">
        <f t="shared" si="127"/>
        <v>0</v>
      </c>
      <c r="KR110" s="631">
        <f t="shared" si="127"/>
        <v>0</v>
      </c>
      <c r="KS110" s="631">
        <f t="shared" si="128"/>
        <v>0</v>
      </c>
      <c r="KT110" s="631">
        <f t="shared" si="128"/>
        <v>0</v>
      </c>
      <c r="KU110" s="631">
        <f t="shared" si="128"/>
        <v>0</v>
      </c>
      <c r="KV110" s="631">
        <f t="shared" si="128"/>
        <v>0</v>
      </c>
      <c r="KW110" s="631">
        <f t="shared" si="128"/>
        <v>0</v>
      </c>
      <c r="KX110" s="631">
        <f t="shared" si="128"/>
        <v>0</v>
      </c>
      <c r="KY110" s="631"/>
      <c r="KZ110" s="631">
        <f t="shared" si="129"/>
        <v>0</v>
      </c>
      <c r="LA110" s="631">
        <f t="shared" si="129"/>
        <v>0</v>
      </c>
      <c r="LB110" s="631">
        <f t="shared" si="129"/>
        <v>0</v>
      </c>
      <c r="LC110" s="631">
        <f t="shared" si="129"/>
        <v>0</v>
      </c>
      <c r="LD110" s="631">
        <f t="shared" si="129"/>
        <v>0</v>
      </c>
      <c r="LE110" s="631">
        <f t="shared" si="129"/>
        <v>0</v>
      </c>
      <c r="LF110" s="631">
        <f t="shared" si="129"/>
        <v>3.9113900000000004</v>
      </c>
      <c r="LG110" s="631">
        <f t="shared" si="129"/>
        <v>0</v>
      </c>
      <c r="LH110" s="631">
        <f t="shared" si="129"/>
        <v>0</v>
      </c>
      <c r="LI110" s="631">
        <f t="shared" si="129"/>
        <v>0</v>
      </c>
      <c r="LJ110" s="631">
        <f t="shared" si="130"/>
        <v>0</v>
      </c>
      <c r="LK110" s="631">
        <f t="shared" si="130"/>
        <v>0</v>
      </c>
      <c r="LL110" s="631">
        <f t="shared" si="130"/>
        <v>0</v>
      </c>
      <c r="LM110" s="631">
        <f t="shared" si="130"/>
        <v>0</v>
      </c>
      <c r="LN110" s="631">
        <f t="shared" si="130"/>
        <v>0</v>
      </c>
      <c r="LO110" s="631">
        <f t="shared" si="130"/>
        <v>0</v>
      </c>
      <c r="LP110" s="631">
        <f t="shared" si="130"/>
        <v>0</v>
      </c>
      <c r="LQ110" s="631">
        <f t="shared" si="130"/>
        <v>0</v>
      </c>
      <c r="LR110" s="631">
        <f t="shared" si="130"/>
        <v>0</v>
      </c>
      <c r="LS110" s="631">
        <f t="shared" si="130"/>
        <v>0</v>
      </c>
      <c r="LT110" s="631">
        <f t="shared" si="131"/>
        <v>0</v>
      </c>
      <c r="LU110" s="631">
        <f t="shared" si="131"/>
        <v>0</v>
      </c>
      <c r="LV110" s="631">
        <f t="shared" si="131"/>
        <v>0</v>
      </c>
      <c r="LW110" s="631">
        <f t="shared" si="131"/>
        <v>0</v>
      </c>
      <c r="LX110" s="631">
        <f t="shared" si="131"/>
        <v>0</v>
      </c>
      <c r="LY110" s="631">
        <f t="shared" si="131"/>
        <v>0</v>
      </c>
      <c r="LZ110" s="631">
        <f t="shared" si="131"/>
        <v>0</v>
      </c>
      <c r="MA110" s="631">
        <f t="shared" si="131"/>
        <v>0</v>
      </c>
      <c r="MB110" s="631">
        <f t="shared" si="131"/>
        <v>0</v>
      </c>
      <c r="MC110" s="631">
        <f t="shared" si="131"/>
        <v>0</v>
      </c>
      <c r="MD110" s="631">
        <f t="shared" si="132"/>
        <v>0</v>
      </c>
      <c r="ME110" s="631">
        <f t="shared" si="132"/>
        <v>0</v>
      </c>
      <c r="MF110" s="631">
        <f t="shared" si="132"/>
        <v>0</v>
      </c>
      <c r="MG110" s="631">
        <f t="shared" si="132"/>
        <v>0</v>
      </c>
      <c r="MH110" s="631">
        <f t="shared" si="132"/>
        <v>0</v>
      </c>
      <c r="MI110" s="631">
        <f t="shared" si="132"/>
        <v>0</v>
      </c>
      <c r="MJ110" s="631">
        <f t="shared" si="132"/>
        <v>0</v>
      </c>
      <c r="MK110" s="631">
        <f t="shared" si="132"/>
        <v>0</v>
      </c>
      <c r="ML110" s="631">
        <f t="shared" si="132"/>
        <v>0</v>
      </c>
      <c r="MM110" s="631">
        <f t="shared" si="132"/>
        <v>0</v>
      </c>
      <c r="MN110" s="631">
        <f t="shared" si="133"/>
        <v>0</v>
      </c>
      <c r="MO110" s="631">
        <f t="shared" si="133"/>
        <v>0</v>
      </c>
      <c r="MP110" s="631">
        <f t="shared" si="133"/>
        <v>0</v>
      </c>
      <c r="MQ110" s="631">
        <f t="shared" si="133"/>
        <v>0</v>
      </c>
      <c r="MR110" s="631">
        <f t="shared" si="133"/>
        <v>0</v>
      </c>
      <c r="MS110" s="631">
        <f t="shared" si="133"/>
        <v>0</v>
      </c>
      <c r="MT110" s="631">
        <f t="shared" si="133"/>
        <v>0</v>
      </c>
      <c r="MU110" s="631">
        <f t="shared" si="133"/>
        <v>0</v>
      </c>
      <c r="MV110" s="631">
        <f t="shared" si="133"/>
        <v>0</v>
      </c>
      <c r="MW110" s="631">
        <f t="shared" si="133"/>
        <v>0</v>
      </c>
      <c r="MX110" s="631">
        <f t="shared" si="134"/>
        <v>0</v>
      </c>
      <c r="MY110" s="631">
        <f t="shared" si="134"/>
        <v>0</v>
      </c>
      <c r="MZ110" s="631">
        <f t="shared" si="134"/>
        <v>0</v>
      </c>
      <c r="NA110" s="631">
        <f t="shared" si="134"/>
        <v>0</v>
      </c>
      <c r="NB110" s="631">
        <f t="shared" si="134"/>
        <v>0</v>
      </c>
      <c r="NC110" s="631">
        <f t="shared" si="134"/>
        <v>0</v>
      </c>
    </row>
    <row r="111" spans="1:367">
      <c r="A111" s="503" t="s">
        <v>86</v>
      </c>
      <c r="B111" s="503" t="s">
        <v>190</v>
      </c>
      <c r="C111" s="497">
        <v>1.71088</v>
      </c>
      <c r="D111" s="497">
        <v>7.8884999999999997E-2</v>
      </c>
      <c r="E111" s="362">
        <f t="shared" si="51"/>
        <v>1.1283305826637121E-3</v>
      </c>
      <c r="F111" s="363">
        <f t="shared" si="52"/>
        <v>2.3679110279006168E-4</v>
      </c>
      <c r="G111" s="498">
        <f>E111*Dichtheden!$V$70</f>
        <v>58.130327888581867</v>
      </c>
      <c r="H111" s="499">
        <f>IF(C111=0,0,ROUND(IF((G111/2)/Dichtheden!$C$3&lt;1,1,(G111/2)/Dichtheden!$C$3),0))</f>
        <v>1</v>
      </c>
      <c r="I111" s="498">
        <f>E111*Dichtheden!$AJ$70</f>
        <v>9.6883879814303118</v>
      </c>
      <c r="J111" s="499">
        <f>IF(C111=0,0,ROUND(IF((I111/2)/Dichtheden!$D$3&lt;1,1,(I111/2)/Dichtheden!$D$3),0))</f>
        <v>1</v>
      </c>
      <c r="K111" s="498">
        <f t="shared" si="116"/>
        <v>29.065163944290934</v>
      </c>
      <c r="L111" s="500">
        <f t="shared" si="22"/>
        <v>29.065163944290934</v>
      </c>
      <c r="M111" s="498">
        <f>IF(D111=0,0,IF((D111*Dichtheden!$G$4)&lt;25,25,D111*Dichtheden!$G$4))</f>
        <v>25</v>
      </c>
      <c r="N111" s="499">
        <f>D111*Dichtheden!$H$4</f>
        <v>2.7609749999999997</v>
      </c>
      <c r="O111" s="501"/>
      <c r="P111" s="501"/>
      <c r="Q111" s="502">
        <f>E111*Dichtheden!$AS$68</f>
        <v>42.871116817829133</v>
      </c>
      <c r="R111" s="495">
        <f>IF(Q111=0,0,ROUND(IF((Q111/2)/Dichtheden!$C$3&lt;1,1,(Q111/2)/Dichtheden!$C$3),0))</f>
        <v>1</v>
      </c>
      <c r="S111" s="502">
        <f>E111*Dichtheden!$AY$68</f>
        <v>2.3736550554504263</v>
      </c>
      <c r="T111" s="495">
        <f>IF(Q111=0,0,ROUND(IF((S111/2)/Dichtheden!$D$3&lt;1,1,(S111/2)/Dichtheden!$D$3),0))</f>
        <v>1</v>
      </c>
      <c r="U111" s="502">
        <f>D111*Dichtheden!$G$5</f>
        <v>17.196929999999998</v>
      </c>
      <c r="V111" s="502">
        <f>D111*Dichtheden!$H$5</f>
        <v>1.1832749999999999</v>
      </c>
      <c r="X111" s="630"/>
      <c r="AA111" s="628">
        <f t="shared" si="136"/>
        <v>0</v>
      </c>
      <c r="AB111" s="628">
        <f t="shared" si="136"/>
        <v>0</v>
      </c>
      <c r="AC111" s="628">
        <f t="shared" si="136"/>
        <v>0</v>
      </c>
      <c r="AD111" s="628">
        <f t="shared" si="136"/>
        <v>0</v>
      </c>
      <c r="AE111" s="628">
        <f t="shared" si="136"/>
        <v>0</v>
      </c>
      <c r="AF111" s="628">
        <f t="shared" si="136"/>
        <v>0</v>
      </c>
      <c r="AG111" s="628">
        <f t="shared" si="136"/>
        <v>1.71088</v>
      </c>
      <c r="AH111" s="628">
        <f t="shared" si="136"/>
        <v>0</v>
      </c>
      <c r="AI111" s="628">
        <f t="shared" si="136"/>
        <v>0</v>
      </c>
      <c r="AJ111" s="628">
        <f t="shared" si="136"/>
        <v>0</v>
      </c>
      <c r="AK111" s="628">
        <f t="shared" si="136"/>
        <v>0</v>
      </c>
      <c r="AL111" s="628">
        <f t="shared" si="136"/>
        <v>0</v>
      </c>
      <c r="AM111" s="628">
        <f t="shared" si="136"/>
        <v>0</v>
      </c>
      <c r="AN111" s="628">
        <f t="shared" si="136"/>
        <v>0</v>
      </c>
      <c r="AO111" s="628">
        <f t="shared" si="136"/>
        <v>0</v>
      </c>
      <c r="AP111" s="628">
        <f t="shared" si="136"/>
        <v>0</v>
      </c>
      <c r="AQ111" s="628">
        <f t="shared" ref="AQ111:BE127" si="142">IF($A111=AQ$60,$C111,0)</f>
        <v>0</v>
      </c>
      <c r="AR111" s="628">
        <f t="shared" si="142"/>
        <v>0</v>
      </c>
      <c r="AS111" s="628">
        <f t="shared" si="142"/>
        <v>0</v>
      </c>
      <c r="AT111" s="628">
        <f t="shared" si="142"/>
        <v>0</v>
      </c>
      <c r="AU111" s="628">
        <f t="shared" si="142"/>
        <v>0</v>
      </c>
      <c r="AV111" s="628">
        <f t="shared" si="142"/>
        <v>0</v>
      </c>
      <c r="AW111" s="628">
        <f t="shared" si="142"/>
        <v>0</v>
      </c>
      <c r="AX111" s="628">
        <f t="shared" si="142"/>
        <v>0</v>
      </c>
      <c r="AY111" s="628">
        <f t="shared" si="142"/>
        <v>0</v>
      </c>
      <c r="AZ111" s="628">
        <f t="shared" si="142"/>
        <v>0</v>
      </c>
      <c r="BA111" s="628">
        <f t="shared" si="142"/>
        <v>0</v>
      </c>
      <c r="BB111" s="628">
        <f t="shared" si="142"/>
        <v>0</v>
      </c>
      <c r="BC111" s="628">
        <f t="shared" si="142"/>
        <v>0</v>
      </c>
      <c r="BD111" s="628">
        <f t="shared" si="142"/>
        <v>0</v>
      </c>
      <c r="BE111" s="628">
        <f t="shared" si="142"/>
        <v>0</v>
      </c>
      <c r="BF111" s="628">
        <f t="shared" si="66"/>
        <v>0</v>
      </c>
      <c r="BG111" s="628">
        <f t="shared" si="137"/>
        <v>0</v>
      </c>
      <c r="BH111" s="628">
        <f t="shared" si="137"/>
        <v>0</v>
      </c>
      <c r="BI111" s="628">
        <f t="shared" si="137"/>
        <v>0</v>
      </c>
      <c r="BJ111" s="628">
        <f t="shared" si="137"/>
        <v>0</v>
      </c>
      <c r="BK111" s="628">
        <f t="shared" si="137"/>
        <v>0</v>
      </c>
      <c r="BL111" s="628">
        <f t="shared" si="137"/>
        <v>0</v>
      </c>
      <c r="BM111" s="628">
        <f t="shared" si="137"/>
        <v>0</v>
      </c>
      <c r="BN111" s="628">
        <f t="shared" si="137"/>
        <v>0</v>
      </c>
      <c r="BO111" s="628">
        <f t="shared" si="137"/>
        <v>0</v>
      </c>
      <c r="BP111" s="628">
        <f t="shared" si="137"/>
        <v>0</v>
      </c>
      <c r="BQ111" s="628">
        <f t="shared" si="137"/>
        <v>0</v>
      </c>
      <c r="BR111" s="628">
        <f t="shared" si="137"/>
        <v>0</v>
      </c>
      <c r="BS111" s="628">
        <f t="shared" si="137"/>
        <v>0</v>
      </c>
      <c r="BT111" s="628">
        <f t="shared" si="137"/>
        <v>0</v>
      </c>
      <c r="BU111" s="628">
        <f t="shared" si="137"/>
        <v>0</v>
      </c>
      <c r="BV111" s="628">
        <f t="shared" si="137"/>
        <v>0</v>
      </c>
      <c r="BW111" s="628">
        <f t="shared" si="110"/>
        <v>0</v>
      </c>
      <c r="BX111" s="628">
        <f t="shared" si="110"/>
        <v>0</v>
      </c>
      <c r="BY111" s="628">
        <f t="shared" si="110"/>
        <v>0</v>
      </c>
      <c r="BZ111" s="628">
        <f t="shared" si="110"/>
        <v>0</v>
      </c>
      <c r="CA111" s="628">
        <f t="shared" si="110"/>
        <v>0</v>
      </c>
      <c r="CB111" s="628">
        <f t="shared" si="110"/>
        <v>0</v>
      </c>
      <c r="CC111" s="628">
        <f t="shared" si="110"/>
        <v>0</v>
      </c>
      <c r="CD111" s="628">
        <f t="shared" si="110"/>
        <v>0</v>
      </c>
      <c r="CE111" s="628"/>
      <c r="CF111" s="628">
        <f t="shared" si="138"/>
        <v>0</v>
      </c>
      <c r="CG111" s="628">
        <f t="shared" si="138"/>
        <v>0</v>
      </c>
      <c r="CH111" s="628">
        <f t="shared" si="138"/>
        <v>0</v>
      </c>
      <c r="CI111" s="628">
        <f t="shared" si="138"/>
        <v>0</v>
      </c>
      <c r="CJ111" s="628">
        <f t="shared" si="138"/>
        <v>0</v>
      </c>
      <c r="CK111" s="628">
        <f t="shared" si="138"/>
        <v>0</v>
      </c>
      <c r="CL111" s="628">
        <f t="shared" si="138"/>
        <v>7.8884999999999997E-2</v>
      </c>
      <c r="CM111" s="628">
        <f t="shared" si="138"/>
        <v>0</v>
      </c>
      <c r="CN111" s="628">
        <f t="shared" si="138"/>
        <v>0</v>
      </c>
      <c r="CO111" s="628">
        <f t="shared" si="138"/>
        <v>0</v>
      </c>
      <c r="CP111" s="628">
        <f t="shared" si="138"/>
        <v>0</v>
      </c>
      <c r="CQ111" s="628">
        <f t="shared" si="138"/>
        <v>0</v>
      </c>
      <c r="CR111" s="628">
        <f t="shared" si="138"/>
        <v>0</v>
      </c>
      <c r="CS111" s="628">
        <f t="shared" si="138"/>
        <v>0</v>
      </c>
      <c r="CT111" s="628">
        <f t="shared" si="138"/>
        <v>0</v>
      </c>
      <c r="CU111" s="628">
        <f t="shared" si="138"/>
        <v>0</v>
      </c>
      <c r="CV111" s="628">
        <f t="shared" ref="CV111:DJ127" si="143">IF($A111=CV$60,$D111,0)</f>
        <v>0</v>
      </c>
      <c r="CW111" s="628">
        <f t="shared" si="143"/>
        <v>0</v>
      </c>
      <c r="CX111" s="628">
        <f t="shared" si="143"/>
        <v>0</v>
      </c>
      <c r="CY111" s="628">
        <f t="shared" si="143"/>
        <v>0</v>
      </c>
      <c r="CZ111" s="628">
        <f t="shared" si="143"/>
        <v>0</v>
      </c>
      <c r="DA111" s="628">
        <f t="shared" si="143"/>
        <v>0</v>
      </c>
      <c r="DB111" s="628">
        <f t="shared" si="143"/>
        <v>0</v>
      </c>
      <c r="DC111" s="628">
        <f t="shared" si="143"/>
        <v>0</v>
      </c>
      <c r="DD111" s="628">
        <f t="shared" si="143"/>
        <v>0</v>
      </c>
      <c r="DE111" s="628">
        <f t="shared" si="143"/>
        <v>0</v>
      </c>
      <c r="DF111" s="628">
        <f t="shared" si="143"/>
        <v>0</v>
      </c>
      <c r="DG111" s="628">
        <f t="shared" si="143"/>
        <v>0</v>
      </c>
      <c r="DH111" s="628">
        <f t="shared" si="143"/>
        <v>0</v>
      </c>
      <c r="DI111" s="628">
        <f t="shared" si="143"/>
        <v>0</v>
      </c>
      <c r="DJ111" s="628">
        <f t="shared" si="143"/>
        <v>0</v>
      </c>
      <c r="DK111" s="628">
        <f t="shared" si="69"/>
        <v>0</v>
      </c>
      <c r="DL111" s="628">
        <f t="shared" si="139"/>
        <v>0</v>
      </c>
      <c r="DM111" s="628">
        <f t="shared" si="139"/>
        <v>0</v>
      </c>
      <c r="DN111" s="628">
        <f t="shared" si="139"/>
        <v>0</v>
      </c>
      <c r="DO111" s="628">
        <f t="shared" si="139"/>
        <v>0</v>
      </c>
      <c r="DP111" s="628">
        <f t="shared" si="139"/>
        <v>0</v>
      </c>
      <c r="DQ111" s="628">
        <f t="shared" si="139"/>
        <v>0</v>
      </c>
      <c r="DR111" s="628">
        <f t="shared" si="139"/>
        <v>0</v>
      </c>
      <c r="DS111" s="628">
        <f t="shared" si="139"/>
        <v>0</v>
      </c>
      <c r="DT111" s="628">
        <f t="shared" si="139"/>
        <v>0</v>
      </c>
      <c r="DU111" s="628">
        <f t="shared" si="139"/>
        <v>0</v>
      </c>
      <c r="DV111" s="628">
        <f t="shared" si="139"/>
        <v>0</v>
      </c>
      <c r="DW111" s="628">
        <f t="shared" si="139"/>
        <v>0</v>
      </c>
      <c r="DX111" s="628">
        <f t="shared" si="139"/>
        <v>0</v>
      </c>
      <c r="DY111" s="628">
        <f t="shared" si="139"/>
        <v>0</v>
      </c>
      <c r="DZ111" s="628">
        <f t="shared" si="139"/>
        <v>0</v>
      </c>
      <c r="EA111" s="628">
        <f t="shared" si="139"/>
        <v>0</v>
      </c>
      <c r="EB111" s="628">
        <f t="shared" si="113"/>
        <v>0</v>
      </c>
      <c r="EC111" s="628">
        <f t="shared" si="113"/>
        <v>0</v>
      </c>
      <c r="ED111" s="628">
        <f t="shared" si="113"/>
        <v>0</v>
      </c>
      <c r="EE111" s="628">
        <f t="shared" si="113"/>
        <v>0</v>
      </c>
      <c r="EF111" s="628">
        <f t="shared" si="113"/>
        <v>0</v>
      </c>
      <c r="EG111" s="628">
        <f t="shared" si="113"/>
        <v>0</v>
      </c>
      <c r="EH111" s="628">
        <f t="shared" si="113"/>
        <v>0</v>
      </c>
      <c r="EI111" s="628">
        <f t="shared" si="113"/>
        <v>0</v>
      </c>
      <c r="EJ111" s="631"/>
      <c r="EK111" s="631">
        <f t="shared" ref="EK111:EY127" si="144">IF($A111=EK$60,$H111,0)</f>
        <v>0</v>
      </c>
      <c r="EL111" s="631">
        <f t="shared" si="144"/>
        <v>0</v>
      </c>
      <c r="EM111" s="631">
        <f t="shared" si="144"/>
        <v>0</v>
      </c>
      <c r="EN111" s="631">
        <f t="shared" si="144"/>
        <v>0</v>
      </c>
      <c r="EO111" s="631">
        <f t="shared" si="144"/>
        <v>0</v>
      </c>
      <c r="EP111" s="631">
        <f t="shared" si="144"/>
        <v>0</v>
      </c>
      <c r="EQ111" s="631">
        <f t="shared" si="144"/>
        <v>1</v>
      </c>
      <c r="ER111" s="631">
        <f t="shared" si="144"/>
        <v>0</v>
      </c>
      <c r="ES111" s="631">
        <f t="shared" si="144"/>
        <v>0</v>
      </c>
      <c r="ET111" s="631">
        <f t="shared" si="144"/>
        <v>0</v>
      </c>
      <c r="EU111" s="631">
        <f t="shared" si="144"/>
        <v>0</v>
      </c>
      <c r="EV111" s="631">
        <f t="shared" si="144"/>
        <v>0</v>
      </c>
      <c r="EW111" s="631">
        <f t="shared" si="144"/>
        <v>0</v>
      </c>
      <c r="EX111" s="631">
        <f t="shared" si="144"/>
        <v>0</v>
      </c>
      <c r="EY111" s="631">
        <f t="shared" si="144"/>
        <v>0</v>
      </c>
      <c r="EZ111" s="631">
        <f t="shared" si="71"/>
        <v>0</v>
      </c>
      <c r="FA111" s="631">
        <f t="shared" si="71"/>
        <v>0</v>
      </c>
      <c r="FB111" s="631">
        <f t="shared" si="71"/>
        <v>0</v>
      </c>
      <c r="FC111" s="631">
        <f t="shared" si="71"/>
        <v>0</v>
      </c>
      <c r="FD111" s="631">
        <f t="shared" si="140"/>
        <v>0</v>
      </c>
      <c r="FE111" s="631">
        <f t="shared" si="140"/>
        <v>0</v>
      </c>
      <c r="FF111" s="631">
        <f t="shared" si="140"/>
        <v>0</v>
      </c>
      <c r="FG111" s="631">
        <f t="shared" si="140"/>
        <v>0</v>
      </c>
      <c r="FH111" s="631">
        <f t="shared" si="140"/>
        <v>0</v>
      </c>
      <c r="FI111" s="631">
        <f t="shared" si="140"/>
        <v>0</v>
      </c>
      <c r="FJ111" s="631">
        <f t="shared" si="140"/>
        <v>0</v>
      </c>
      <c r="FK111" s="631">
        <f t="shared" si="140"/>
        <v>0</v>
      </c>
      <c r="FL111" s="631">
        <f t="shared" si="140"/>
        <v>0</v>
      </c>
      <c r="FM111" s="631">
        <f t="shared" si="140"/>
        <v>0</v>
      </c>
      <c r="FN111" s="631">
        <f t="shared" si="140"/>
        <v>0</v>
      </c>
      <c r="FO111" s="631">
        <f t="shared" si="140"/>
        <v>0</v>
      </c>
      <c r="FP111" s="631">
        <f t="shared" si="140"/>
        <v>0</v>
      </c>
      <c r="FQ111" s="631">
        <f t="shared" si="140"/>
        <v>0</v>
      </c>
      <c r="FR111" s="631">
        <f t="shared" si="140"/>
        <v>0</v>
      </c>
      <c r="FS111" s="631">
        <f t="shared" si="140"/>
        <v>0</v>
      </c>
      <c r="FT111" s="631">
        <f t="shared" si="94"/>
        <v>0</v>
      </c>
      <c r="FU111" s="631">
        <f t="shared" si="94"/>
        <v>0</v>
      </c>
      <c r="FV111" s="631">
        <f t="shared" si="135"/>
        <v>0</v>
      </c>
      <c r="FW111" s="631">
        <f t="shared" si="135"/>
        <v>0</v>
      </c>
      <c r="FX111" s="631">
        <f t="shared" si="135"/>
        <v>0</v>
      </c>
      <c r="FY111" s="631">
        <f t="shared" si="135"/>
        <v>0</v>
      </c>
      <c r="FZ111" s="631">
        <f t="shared" si="135"/>
        <v>0</v>
      </c>
      <c r="GA111" s="631">
        <f t="shared" si="135"/>
        <v>0</v>
      </c>
      <c r="GB111" s="631">
        <f t="shared" si="135"/>
        <v>0</v>
      </c>
      <c r="GC111" s="631">
        <f t="shared" si="135"/>
        <v>0</v>
      </c>
      <c r="GD111" s="631">
        <f t="shared" si="135"/>
        <v>0</v>
      </c>
      <c r="GE111" s="631">
        <f t="shared" si="135"/>
        <v>0</v>
      </c>
      <c r="GF111" s="631">
        <f t="shared" si="135"/>
        <v>0</v>
      </c>
      <c r="GG111" s="631">
        <f t="shared" si="135"/>
        <v>0</v>
      </c>
      <c r="GH111" s="631">
        <f t="shared" si="135"/>
        <v>0</v>
      </c>
      <c r="GI111" s="631">
        <f t="shared" si="95"/>
        <v>0</v>
      </c>
      <c r="GJ111" s="631">
        <f t="shared" si="95"/>
        <v>0</v>
      </c>
      <c r="GK111" s="631">
        <f t="shared" si="95"/>
        <v>0</v>
      </c>
      <c r="GL111" s="631">
        <f t="shared" si="95"/>
        <v>0</v>
      </c>
      <c r="GM111" s="631">
        <f t="shared" si="95"/>
        <v>0</v>
      </c>
      <c r="GN111" s="631">
        <f t="shared" si="95"/>
        <v>0</v>
      </c>
      <c r="GO111" s="631"/>
      <c r="GP111" s="631">
        <f t="shared" si="141"/>
        <v>0</v>
      </c>
      <c r="GQ111" s="631">
        <f t="shared" si="141"/>
        <v>0</v>
      </c>
      <c r="GR111" s="631">
        <f t="shared" si="141"/>
        <v>0</v>
      </c>
      <c r="GS111" s="631">
        <f t="shared" si="141"/>
        <v>0</v>
      </c>
      <c r="GT111" s="631">
        <f t="shared" si="141"/>
        <v>0</v>
      </c>
      <c r="GU111" s="631">
        <f t="shared" si="141"/>
        <v>0</v>
      </c>
      <c r="GV111" s="631">
        <f t="shared" si="141"/>
        <v>1</v>
      </c>
      <c r="GW111" s="631">
        <f t="shared" si="141"/>
        <v>0</v>
      </c>
      <c r="GX111" s="631">
        <f t="shared" si="141"/>
        <v>0</v>
      </c>
      <c r="GY111" s="631">
        <f t="shared" si="141"/>
        <v>0</v>
      </c>
      <c r="GZ111" s="631">
        <f t="shared" si="141"/>
        <v>0</v>
      </c>
      <c r="HA111" s="631">
        <f t="shared" si="141"/>
        <v>0</v>
      </c>
      <c r="HB111" s="631">
        <f t="shared" si="141"/>
        <v>0</v>
      </c>
      <c r="HC111" s="631">
        <f t="shared" si="141"/>
        <v>0</v>
      </c>
      <c r="HD111" s="631">
        <f t="shared" si="141"/>
        <v>0</v>
      </c>
      <c r="HE111" s="631">
        <f t="shared" si="121"/>
        <v>0</v>
      </c>
      <c r="HF111" s="631">
        <f t="shared" si="121"/>
        <v>0</v>
      </c>
      <c r="HG111" s="631">
        <f t="shared" si="121"/>
        <v>0</v>
      </c>
      <c r="HH111" s="631">
        <f t="shared" si="121"/>
        <v>0</v>
      </c>
      <c r="HI111" s="631">
        <f t="shared" si="121"/>
        <v>0</v>
      </c>
      <c r="HJ111" s="631">
        <f t="shared" si="121"/>
        <v>0</v>
      </c>
      <c r="HK111" s="631">
        <f t="shared" si="121"/>
        <v>0</v>
      </c>
      <c r="HL111" s="631">
        <f t="shared" si="121"/>
        <v>0</v>
      </c>
      <c r="HM111" s="631">
        <f t="shared" si="121"/>
        <v>0</v>
      </c>
      <c r="HN111" s="631">
        <f t="shared" si="121"/>
        <v>0</v>
      </c>
      <c r="HO111" s="631">
        <f t="shared" si="121"/>
        <v>0</v>
      </c>
      <c r="HP111" s="631">
        <f t="shared" si="121"/>
        <v>0</v>
      </c>
      <c r="HQ111" s="631">
        <f t="shared" si="121"/>
        <v>0</v>
      </c>
      <c r="HR111" s="631">
        <f t="shared" si="79"/>
        <v>0</v>
      </c>
      <c r="HS111" s="631">
        <f t="shared" si="79"/>
        <v>0</v>
      </c>
      <c r="HT111" s="631">
        <f t="shared" si="79"/>
        <v>0</v>
      </c>
      <c r="HU111" s="631">
        <f t="shared" si="79"/>
        <v>0</v>
      </c>
      <c r="HV111" s="631">
        <f t="shared" si="122"/>
        <v>0</v>
      </c>
      <c r="HW111" s="631">
        <f t="shared" si="122"/>
        <v>0</v>
      </c>
      <c r="HX111" s="631">
        <f t="shared" si="122"/>
        <v>0</v>
      </c>
      <c r="HY111" s="631">
        <f t="shared" si="122"/>
        <v>0</v>
      </c>
      <c r="HZ111" s="631">
        <f t="shared" si="122"/>
        <v>0</v>
      </c>
      <c r="IA111" s="631">
        <f t="shared" si="122"/>
        <v>0</v>
      </c>
      <c r="IB111" s="631">
        <f t="shared" si="122"/>
        <v>0</v>
      </c>
      <c r="IC111" s="631">
        <f t="shared" si="122"/>
        <v>0</v>
      </c>
      <c r="ID111" s="631">
        <f t="shared" si="122"/>
        <v>0</v>
      </c>
      <c r="IE111" s="631">
        <f t="shared" si="122"/>
        <v>0</v>
      </c>
      <c r="IF111" s="631">
        <f t="shared" si="122"/>
        <v>0</v>
      </c>
      <c r="IG111" s="631">
        <f t="shared" si="122"/>
        <v>0</v>
      </c>
      <c r="IH111" s="631">
        <f t="shared" si="122"/>
        <v>0</v>
      </c>
      <c r="II111" s="631">
        <f t="shared" si="74"/>
        <v>0</v>
      </c>
      <c r="IJ111" s="631">
        <f t="shared" si="74"/>
        <v>0</v>
      </c>
      <c r="IK111" s="631">
        <f t="shared" si="74"/>
        <v>0</v>
      </c>
      <c r="IL111" s="631">
        <f t="shared" si="74"/>
        <v>0</v>
      </c>
      <c r="IM111" s="631">
        <f t="shared" si="74"/>
        <v>0</v>
      </c>
      <c r="IN111" s="631">
        <f t="shared" si="74"/>
        <v>0</v>
      </c>
      <c r="IO111" s="631">
        <f t="shared" si="74"/>
        <v>0</v>
      </c>
      <c r="IP111" s="631">
        <f t="shared" si="74"/>
        <v>0</v>
      </c>
      <c r="IQ111" s="631">
        <f t="shared" si="74"/>
        <v>0</v>
      </c>
      <c r="IR111" s="631">
        <f t="shared" si="74"/>
        <v>0</v>
      </c>
      <c r="IS111" s="631">
        <f t="shared" si="115"/>
        <v>0</v>
      </c>
      <c r="IT111" s="631"/>
      <c r="IU111" s="631">
        <f t="shared" ref="IU111:JD120" si="145">IF($A111=IU$60,$M111,0)</f>
        <v>0</v>
      </c>
      <c r="IV111" s="631">
        <f t="shared" si="145"/>
        <v>0</v>
      </c>
      <c r="IW111" s="631">
        <f t="shared" si="145"/>
        <v>0</v>
      </c>
      <c r="IX111" s="631">
        <f t="shared" si="145"/>
        <v>0</v>
      </c>
      <c r="IY111" s="631">
        <f t="shared" si="145"/>
        <v>0</v>
      </c>
      <c r="IZ111" s="631">
        <f t="shared" si="145"/>
        <v>0</v>
      </c>
      <c r="JA111" s="631">
        <f t="shared" si="145"/>
        <v>25</v>
      </c>
      <c r="JB111" s="631">
        <f t="shared" si="145"/>
        <v>0</v>
      </c>
      <c r="JC111" s="631">
        <f t="shared" si="145"/>
        <v>0</v>
      </c>
      <c r="JD111" s="631">
        <f t="shared" si="145"/>
        <v>0</v>
      </c>
      <c r="JE111" s="631">
        <f t="shared" ref="JE111:JN120" si="146">IF($A111=JE$60,$M111,0)</f>
        <v>0</v>
      </c>
      <c r="JF111" s="631">
        <f t="shared" si="146"/>
        <v>0</v>
      </c>
      <c r="JG111" s="631">
        <f t="shared" si="146"/>
        <v>0</v>
      </c>
      <c r="JH111" s="631">
        <f t="shared" si="146"/>
        <v>0</v>
      </c>
      <c r="JI111" s="631">
        <f t="shared" si="146"/>
        <v>0</v>
      </c>
      <c r="JJ111" s="631">
        <f t="shared" si="146"/>
        <v>0</v>
      </c>
      <c r="JK111" s="631">
        <f t="shared" si="146"/>
        <v>0</v>
      </c>
      <c r="JL111" s="631">
        <f t="shared" si="146"/>
        <v>0</v>
      </c>
      <c r="JM111" s="631">
        <f t="shared" si="146"/>
        <v>0</v>
      </c>
      <c r="JN111" s="631">
        <f t="shared" si="146"/>
        <v>0</v>
      </c>
      <c r="JO111" s="631">
        <f t="shared" ref="JO111:JX120" si="147">IF($A111=JO$60,$M111,0)</f>
        <v>0</v>
      </c>
      <c r="JP111" s="631">
        <f t="shared" si="147"/>
        <v>0</v>
      </c>
      <c r="JQ111" s="631">
        <f t="shared" si="147"/>
        <v>0</v>
      </c>
      <c r="JR111" s="631">
        <f t="shared" si="147"/>
        <v>0</v>
      </c>
      <c r="JS111" s="631">
        <f t="shared" si="147"/>
        <v>0</v>
      </c>
      <c r="JT111" s="631">
        <f t="shared" si="147"/>
        <v>0</v>
      </c>
      <c r="JU111" s="631">
        <f t="shared" si="147"/>
        <v>0</v>
      </c>
      <c r="JV111" s="631">
        <f t="shared" si="147"/>
        <v>0</v>
      </c>
      <c r="JW111" s="631">
        <f t="shared" si="147"/>
        <v>0</v>
      </c>
      <c r="JX111" s="631">
        <f t="shared" si="147"/>
        <v>0</v>
      </c>
      <c r="JY111" s="631">
        <f t="shared" ref="JY111:KH120" si="148">IF($A111=JY$60,$M111,0)</f>
        <v>0</v>
      </c>
      <c r="JZ111" s="631">
        <f t="shared" si="148"/>
        <v>0</v>
      </c>
      <c r="KA111" s="631">
        <f t="shared" si="148"/>
        <v>0</v>
      </c>
      <c r="KB111" s="631">
        <f t="shared" si="148"/>
        <v>0</v>
      </c>
      <c r="KC111" s="631">
        <f t="shared" si="148"/>
        <v>0</v>
      </c>
      <c r="KD111" s="631">
        <f t="shared" si="148"/>
        <v>0</v>
      </c>
      <c r="KE111" s="631">
        <f t="shared" si="148"/>
        <v>0</v>
      </c>
      <c r="KF111" s="631">
        <f t="shared" si="148"/>
        <v>0</v>
      </c>
      <c r="KG111" s="631">
        <f t="shared" si="148"/>
        <v>0</v>
      </c>
      <c r="KH111" s="631">
        <f t="shared" si="148"/>
        <v>0</v>
      </c>
      <c r="KI111" s="631">
        <f t="shared" ref="KI111:KR120" si="149">IF($A111=KI$60,$M111,0)</f>
        <v>0</v>
      </c>
      <c r="KJ111" s="631">
        <f t="shared" si="149"/>
        <v>0</v>
      </c>
      <c r="KK111" s="631">
        <f t="shared" si="149"/>
        <v>0</v>
      </c>
      <c r="KL111" s="631">
        <f t="shared" si="149"/>
        <v>0</v>
      </c>
      <c r="KM111" s="631">
        <f t="shared" si="149"/>
        <v>0</v>
      </c>
      <c r="KN111" s="631">
        <f t="shared" si="149"/>
        <v>0</v>
      </c>
      <c r="KO111" s="631">
        <f t="shared" si="149"/>
        <v>0</v>
      </c>
      <c r="KP111" s="631">
        <f t="shared" si="149"/>
        <v>0</v>
      </c>
      <c r="KQ111" s="631">
        <f t="shared" si="149"/>
        <v>0</v>
      </c>
      <c r="KR111" s="631">
        <f t="shared" si="149"/>
        <v>0</v>
      </c>
      <c r="KS111" s="631">
        <f t="shared" ref="KS111:KX120" si="150">IF($A111=KS$60,$M111,0)</f>
        <v>0</v>
      </c>
      <c r="KT111" s="631">
        <f t="shared" si="150"/>
        <v>0</v>
      </c>
      <c r="KU111" s="631">
        <f t="shared" si="150"/>
        <v>0</v>
      </c>
      <c r="KV111" s="631">
        <f t="shared" si="150"/>
        <v>0</v>
      </c>
      <c r="KW111" s="631">
        <f t="shared" si="150"/>
        <v>0</v>
      </c>
      <c r="KX111" s="631">
        <f t="shared" si="150"/>
        <v>0</v>
      </c>
      <c r="KY111" s="631"/>
      <c r="KZ111" s="631">
        <f t="shared" ref="KZ111:LI120" si="151">IF($A111=KZ$60,$N111,0)</f>
        <v>0</v>
      </c>
      <c r="LA111" s="631">
        <f t="shared" si="151"/>
        <v>0</v>
      </c>
      <c r="LB111" s="631">
        <f t="shared" si="151"/>
        <v>0</v>
      </c>
      <c r="LC111" s="631">
        <f t="shared" si="151"/>
        <v>0</v>
      </c>
      <c r="LD111" s="631">
        <f t="shared" si="151"/>
        <v>0</v>
      </c>
      <c r="LE111" s="631">
        <f t="shared" si="151"/>
        <v>0</v>
      </c>
      <c r="LF111" s="631">
        <f t="shared" si="151"/>
        <v>2.7609749999999997</v>
      </c>
      <c r="LG111" s="631">
        <f t="shared" si="151"/>
        <v>0</v>
      </c>
      <c r="LH111" s="631">
        <f t="shared" si="151"/>
        <v>0</v>
      </c>
      <c r="LI111" s="631">
        <f t="shared" si="151"/>
        <v>0</v>
      </c>
      <c r="LJ111" s="631">
        <f t="shared" ref="LJ111:LS120" si="152">IF($A111=LJ$60,$N111,0)</f>
        <v>0</v>
      </c>
      <c r="LK111" s="631">
        <f t="shared" si="152"/>
        <v>0</v>
      </c>
      <c r="LL111" s="631">
        <f t="shared" si="152"/>
        <v>0</v>
      </c>
      <c r="LM111" s="631">
        <f t="shared" si="152"/>
        <v>0</v>
      </c>
      <c r="LN111" s="631">
        <f t="shared" si="152"/>
        <v>0</v>
      </c>
      <c r="LO111" s="631">
        <f t="shared" si="152"/>
        <v>0</v>
      </c>
      <c r="LP111" s="631">
        <f t="shared" si="152"/>
        <v>0</v>
      </c>
      <c r="LQ111" s="631">
        <f t="shared" si="152"/>
        <v>0</v>
      </c>
      <c r="LR111" s="631">
        <f t="shared" si="152"/>
        <v>0</v>
      </c>
      <c r="LS111" s="631">
        <f t="shared" si="152"/>
        <v>0</v>
      </c>
      <c r="LT111" s="631">
        <f t="shared" ref="LT111:MC120" si="153">IF($A111=LT$60,$N111,0)</f>
        <v>0</v>
      </c>
      <c r="LU111" s="631">
        <f t="shared" si="153"/>
        <v>0</v>
      </c>
      <c r="LV111" s="631">
        <f t="shared" si="153"/>
        <v>0</v>
      </c>
      <c r="LW111" s="631">
        <f t="shared" si="153"/>
        <v>0</v>
      </c>
      <c r="LX111" s="631">
        <f t="shared" si="153"/>
        <v>0</v>
      </c>
      <c r="LY111" s="631">
        <f t="shared" si="153"/>
        <v>0</v>
      </c>
      <c r="LZ111" s="631">
        <f t="shared" si="153"/>
        <v>0</v>
      </c>
      <c r="MA111" s="631">
        <f t="shared" si="153"/>
        <v>0</v>
      </c>
      <c r="MB111" s="631">
        <f t="shared" si="153"/>
        <v>0</v>
      </c>
      <c r="MC111" s="631">
        <f t="shared" si="153"/>
        <v>0</v>
      </c>
      <c r="MD111" s="631">
        <f t="shared" ref="MD111:MM120" si="154">IF($A111=MD$60,$N111,0)</f>
        <v>0</v>
      </c>
      <c r="ME111" s="631">
        <f t="shared" si="154"/>
        <v>0</v>
      </c>
      <c r="MF111" s="631">
        <f t="shared" si="154"/>
        <v>0</v>
      </c>
      <c r="MG111" s="631">
        <f t="shared" si="154"/>
        <v>0</v>
      </c>
      <c r="MH111" s="631">
        <f t="shared" si="154"/>
        <v>0</v>
      </c>
      <c r="MI111" s="631">
        <f t="shared" si="154"/>
        <v>0</v>
      </c>
      <c r="MJ111" s="631">
        <f t="shared" si="154"/>
        <v>0</v>
      </c>
      <c r="MK111" s="631">
        <f t="shared" si="154"/>
        <v>0</v>
      </c>
      <c r="ML111" s="631">
        <f t="shared" si="154"/>
        <v>0</v>
      </c>
      <c r="MM111" s="631">
        <f t="shared" si="154"/>
        <v>0</v>
      </c>
      <c r="MN111" s="631">
        <f t="shared" ref="MN111:MW120" si="155">IF($A111=MN$60,$N111,0)</f>
        <v>0</v>
      </c>
      <c r="MO111" s="631">
        <f t="shared" si="155"/>
        <v>0</v>
      </c>
      <c r="MP111" s="631">
        <f t="shared" si="155"/>
        <v>0</v>
      </c>
      <c r="MQ111" s="631">
        <f t="shared" si="155"/>
        <v>0</v>
      </c>
      <c r="MR111" s="631">
        <f t="shared" si="155"/>
        <v>0</v>
      </c>
      <c r="MS111" s="631">
        <f t="shared" si="155"/>
        <v>0</v>
      </c>
      <c r="MT111" s="631">
        <f t="shared" si="155"/>
        <v>0</v>
      </c>
      <c r="MU111" s="631">
        <f t="shared" si="155"/>
        <v>0</v>
      </c>
      <c r="MV111" s="631">
        <f t="shared" si="155"/>
        <v>0</v>
      </c>
      <c r="MW111" s="631">
        <f t="shared" si="155"/>
        <v>0</v>
      </c>
      <c r="MX111" s="631">
        <f t="shared" ref="MX111:NC120" si="156">IF($A111=MX$60,$N111,0)</f>
        <v>0</v>
      </c>
      <c r="MY111" s="631">
        <f t="shared" si="156"/>
        <v>0</v>
      </c>
      <c r="MZ111" s="631">
        <f t="shared" si="156"/>
        <v>0</v>
      </c>
      <c r="NA111" s="631">
        <f t="shared" si="156"/>
        <v>0</v>
      </c>
      <c r="NB111" s="631">
        <f t="shared" si="156"/>
        <v>0</v>
      </c>
      <c r="NC111" s="631">
        <f t="shared" si="156"/>
        <v>0</v>
      </c>
    </row>
    <row r="112" spans="1:367">
      <c r="A112" s="496" t="s">
        <v>86</v>
      </c>
      <c r="B112" s="496" t="s">
        <v>191</v>
      </c>
      <c r="C112" s="497">
        <v>2.9269310000000002</v>
      </c>
      <c r="D112" s="497">
        <v>0.20003199999999999</v>
      </c>
      <c r="E112" s="362">
        <f t="shared" si="51"/>
        <v>1.9303199293033303E-3</v>
      </c>
      <c r="F112" s="363">
        <f t="shared" si="52"/>
        <v>6.0044112154784325E-4</v>
      </c>
      <c r="G112" s="498">
        <f>E112*Dichtheden!$V$70</f>
        <v>99.447920799386765</v>
      </c>
      <c r="H112" s="499">
        <f>IF(C112=0,0,ROUND(IF((G112/2)/Dichtheden!$C$3&lt;1,1,(G112/2)/Dichtheden!$C$3),0))</f>
        <v>1</v>
      </c>
      <c r="I112" s="498">
        <f>E112*Dichtheden!$AJ$70</f>
        <v>16.574653466564463</v>
      </c>
      <c r="J112" s="499">
        <f>IF(C112=0,0,ROUND(IF((I112/2)/Dichtheden!$D$3&lt;1,1,(I112/2)/Dichtheden!$D$3),0))</f>
        <v>1</v>
      </c>
      <c r="K112" s="498">
        <f t="shared" si="116"/>
        <v>49.723960399693382</v>
      </c>
      <c r="L112" s="500">
        <f t="shared" si="22"/>
        <v>49.723960399693382</v>
      </c>
      <c r="M112" s="498">
        <f>IF(D112=0,0,IF((D112*Dichtheden!$G$4)&lt;25,25,D112*Dichtheden!$G$4))</f>
        <v>45.007199999999997</v>
      </c>
      <c r="N112" s="499">
        <f>D112*Dichtheden!$H$4</f>
        <v>7.0011199999999993</v>
      </c>
      <c r="O112" s="501"/>
      <c r="P112" s="501"/>
      <c r="Q112" s="502">
        <f>E112*Dichtheden!$AS$68</f>
        <v>73.342841589547746</v>
      </c>
      <c r="R112" s="495">
        <f>IF(Q112=0,0,ROUND(IF((Q112/2)/Dichtheden!$C$3&lt;1,1,(Q112/2)/Dichtheden!$C$3),0))</f>
        <v>1</v>
      </c>
      <c r="S112" s="502">
        <f>E112*Dichtheden!$AY$68</f>
        <v>4.060790099308293</v>
      </c>
      <c r="T112" s="495">
        <f>IF(Q112=0,0,ROUND(IF((S112/2)/Dichtheden!$D$3&lt;1,1,(S112/2)/Dichtheden!$D$3),0))</f>
        <v>1</v>
      </c>
      <c r="U112" s="502">
        <f>D112*Dichtheden!$G$5</f>
        <v>43.606975999999996</v>
      </c>
      <c r="V112" s="502">
        <f>D112*Dichtheden!$H$5</f>
        <v>3.0004799999999996</v>
      </c>
      <c r="X112" s="630"/>
      <c r="AA112" s="628">
        <f t="shared" si="136"/>
        <v>0</v>
      </c>
      <c r="AB112" s="628">
        <f t="shared" si="136"/>
        <v>0</v>
      </c>
      <c r="AC112" s="628">
        <f t="shared" si="136"/>
        <v>0</v>
      </c>
      <c r="AD112" s="628">
        <f t="shared" si="136"/>
        <v>0</v>
      </c>
      <c r="AE112" s="628">
        <f t="shared" si="136"/>
        <v>0</v>
      </c>
      <c r="AF112" s="628">
        <f t="shared" si="136"/>
        <v>0</v>
      </c>
      <c r="AG112" s="628">
        <f t="shared" si="136"/>
        <v>2.9269310000000002</v>
      </c>
      <c r="AH112" s="628">
        <f t="shared" si="136"/>
        <v>0</v>
      </c>
      <c r="AI112" s="628">
        <f t="shared" si="136"/>
        <v>0</v>
      </c>
      <c r="AJ112" s="628">
        <f t="shared" si="136"/>
        <v>0</v>
      </c>
      <c r="AK112" s="628">
        <f t="shared" si="136"/>
        <v>0</v>
      </c>
      <c r="AL112" s="628">
        <f t="shared" si="136"/>
        <v>0</v>
      </c>
      <c r="AM112" s="628">
        <f t="shared" si="136"/>
        <v>0</v>
      </c>
      <c r="AN112" s="628">
        <f t="shared" si="136"/>
        <v>0</v>
      </c>
      <c r="AO112" s="628">
        <f t="shared" si="136"/>
        <v>0</v>
      </c>
      <c r="AP112" s="628">
        <f t="shared" si="136"/>
        <v>0</v>
      </c>
      <c r="AQ112" s="628">
        <f t="shared" si="142"/>
        <v>0</v>
      </c>
      <c r="AR112" s="628">
        <f t="shared" si="142"/>
        <v>0</v>
      </c>
      <c r="AS112" s="628">
        <f t="shared" si="142"/>
        <v>0</v>
      </c>
      <c r="AT112" s="628">
        <f t="shared" si="142"/>
        <v>0</v>
      </c>
      <c r="AU112" s="628">
        <f t="shared" si="142"/>
        <v>0</v>
      </c>
      <c r="AV112" s="628">
        <f t="shared" si="142"/>
        <v>0</v>
      </c>
      <c r="AW112" s="628">
        <f t="shared" si="142"/>
        <v>0</v>
      </c>
      <c r="AX112" s="628">
        <f t="shared" si="142"/>
        <v>0</v>
      </c>
      <c r="AY112" s="628">
        <f t="shared" si="142"/>
        <v>0</v>
      </c>
      <c r="AZ112" s="628">
        <f t="shared" si="142"/>
        <v>0</v>
      </c>
      <c r="BA112" s="628">
        <f t="shared" si="142"/>
        <v>0</v>
      </c>
      <c r="BB112" s="628">
        <f t="shared" si="142"/>
        <v>0</v>
      </c>
      <c r="BC112" s="628">
        <f t="shared" si="142"/>
        <v>0</v>
      </c>
      <c r="BD112" s="628">
        <f t="shared" si="142"/>
        <v>0</v>
      </c>
      <c r="BE112" s="628">
        <f t="shared" si="142"/>
        <v>0</v>
      </c>
      <c r="BF112" s="628">
        <f t="shared" si="66"/>
        <v>0</v>
      </c>
      <c r="BG112" s="628">
        <f t="shared" si="137"/>
        <v>0</v>
      </c>
      <c r="BH112" s="628">
        <f t="shared" si="137"/>
        <v>0</v>
      </c>
      <c r="BI112" s="628">
        <f t="shared" si="137"/>
        <v>0</v>
      </c>
      <c r="BJ112" s="628">
        <f t="shared" si="137"/>
        <v>0</v>
      </c>
      <c r="BK112" s="628">
        <f t="shared" si="137"/>
        <v>0</v>
      </c>
      <c r="BL112" s="628">
        <f t="shared" si="137"/>
        <v>0</v>
      </c>
      <c r="BM112" s="628">
        <f t="shared" si="137"/>
        <v>0</v>
      </c>
      <c r="BN112" s="628">
        <f t="shared" si="137"/>
        <v>0</v>
      </c>
      <c r="BO112" s="628">
        <f t="shared" si="137"/>
        <v>0</v>
      </c>
      <c r="BP112" s="628">
        <f t="shared" si="137"/>
        <v>0</v>
      </c>
      <c r="BQ112" s="628">
        <f t="shared" si="137"/>
        <v>0</v>
      </c>
      <c r="BR112" s="628">
        <f t="shared" si="137"/>
        <v>0</v>
      </c>
      <c r="BS112" s="628">
        <f t="shared" si="137"/>
        <v>0</v>
      </c>
      <c r="BT112" s="628">
        <f t="shared" si="137"/>
        <v>0</v>
      </c>
      <c r="BU112" s="628">
        <f t="shared" si="137"/>
        <v>0</v>
      </c>
      <c r="BV112" s="628">
        <f t="shared" si="137"/>
        <v>0</v>
      </c>
      <c r="BW112" s="628">
        <f t="shared" si="110"/>
        <v>0</v>
      </c>
      <c r="BX112" s="628">
        <f t="shared" si="110"/>
        <v>0</v>
      </c>
      <c r="BY112" s="628">
        <f t="shared" si="110"/>
        <v>0</v>
      </c>
      <c r="BZ112" s="628">
        <f t="shared" si="110"/>
        <v>0</v>
      </c>
      <c r="CA112" s="628">
        <f t="shared" si="110"/>
        <v>0</v>
      </c>
      <c r="CB112" s="628">
        <f t="shared" si="110"/>
        <v>0</v>
      </c>
      <c r="CC112" s="628">
        <f t="shared" si="110"/>
        <v>0</v>
      </c>
      <c r="CD112" s="628">
        <f t="shared" si="110"/>
        <v>0</v>
      </c>
      <c r="CE112" s="628"/>
      <c r="CF112" s="628">
        <f t="shared" si="138"/>
        <v>0</v>
      </c>
      <c r="CG112" s="628">
        <f t="shared" si="138"/>
        <v>0</v>
      </c>
      <c r="CH112" s="628">
        <f t="shared" si="138"/>
        <v>0</v>
      </c>
      <c r="CI112" s="628">
        <f t="shared" si="138"/>
        <v>0</v>
      </c>
      <c r="CJ112" s="628">
        <f t="shared" si="138"/>
        <v>0</v>
      </c>
      <c r="CK112" s="628">
        <f t="shared" si="138"/>
        <v>0</v>
      </c>
      <c r="CL112" s="628">
        <f t="shared" si="138"/>
        <v>0.20003199999999999</v>
      </c>
      <c r="CM112" s="628">
        <f t="shared" si="138"/>
        <v>0</v>
      </c>
      <c r="CN112" s="628">
        <f t="shared" si="138"/>
        <v>0</v>
      </c>
      <c r="CO112" s="628">
        <f t="shared" si="138"/>
        <v>0</v>
      </c>
      <c r="CP112" s="628">
        <f t="shared" si="138"/>
        <v>0</v>
      </c>
      <c r="CQ112" s="628">
        <f t="shared" si="138"/>
        <v>0</v>
      </c>
      <c r="CR112" s="628">
        <f t="shared" si="138"/>
        <v>0</v>
      </c>
      <c r="CS112" s="628">
        <f t="shared" si="138"/>
        <v>0</v>
      </c>
      <c r="CT112" s="628">
        <f t="shared" si="138"/>
        <v>0</v>
      </c>
      <c r="CU112" s="628">
        <f t="shared" si="138"/>
        <v>0</v>
      </c>
      <c r="CV112" s="628">
        <f t="shared" si="143"/>
        <v>0</v>
      </c>
      <c r="CW112" s="628">
        <f t="shared" si="143"/>
        <v>0</v>
      </c>
      <c r="CX112" s="628">
        <f t="shared" si="143"/>
        <v>0</v>
      </c>
      <c r="CY112" s="628">
        <f t="shared" si="143"/>
        <v>0</v>
      </c>
      <c r="CZ112" s="628">
        <f t="shared" si="143"/>
        <v>0</v>
      </c>
      <c r="DA112" s="628">
        <f t="shared" si="143"/>
        <v>0</v>
      </c>
      <c r="DB112" s="628">
        <f t="shared" si="143"/>
        <v>0</v>
      </c>
      <c r="DC112" s="628">
        <f t="shared" si="143"/>
        <v>0</v>
      </c>
      <c r="DD112" s="628">
        <f t="shared" si="143"/>
        <v>0</v>
      </c>
      <c r="DE112" s="628">
        <f t="shared" si="143"/>
        <v>0</v>
      </c>
      <c r="DF112" s="628">
        <f t="shared" si="143"/>
        <v>0</v>
      </c>
      <c r="DG112" s="628">
        <f t="shared" si="143"/>
        <v>0</v>
      </c>
      <c r="DH112" s="628">
        <f t="shared" si="143"/>
        <v>0</v>
      </c>
      <c r="DI112" s="628">
        <f t="shared" si="143"/>
        <v>0</v>
      </c>
      <c r="DJ112" s="628">
        <f t="shared" si="143"/>
        <v>0</v>
      </c>
      <c r="DK112" s="628">
        <f t="shared" si="69"/>
        <v>0</v>
      </c>
      <c r="DL112" s="628">
        <f t="shared" si="139"/>
        <v>0</v>
      </c>
      <c r="DM112" s="628">
        <f t="shared" si="139"/>
        <v>0</v>
      </c>
      <c r="DN112" s="628">
        <f t="shared" si="139"/>
        <v>0</v>
      </c>
      <c r="DO112" s="628">
        <f t="shared" si="139"/>
        <v>0</v>
      </c>
      <c r="DP112" s="628">
        <f t="shared" si="139"/>
        <v>0</v>
      </c>
      <c r="DQ112" s="628">
        <f t="shared" si="139"/>
        <v>0</v>
      </c>
      <c r="DR112" s="628">
        <f t="shared" si="139"/>
        <v>0</v>
      </c>
      <c r="DS112" s="628">
        <f t="shared" si="139"/>
        <v>0</v>
      </c>
      <c r="DT112" s="628">
        <f t="shared" si="139"/>
        <v>0</v>
      </c>
      <c r="DU112" s="628">
        <f t="shared" si="139"/>
        <v>0</v>
      </c>
      <c r="DV112" s="628">
        <f t="shared" si="139"/>
        <v>0</v>
      </c>
      <c r="DW112" s="628">
        <f t="shared" si="139"/>
        <v>0</v>
      </c>
      <c r="DX112" s="628">
        <f t="shared" si="139"/>
        <v>0</v>
      </c>
      <c r="DY112" s="628">
        <f t="shared" si="139"/>
        <v>0</v>
      </c>
      <c r="DZ112" s="628">
        <f t="shared" si="139"/>
        <v>0</v>
      </c>
      <c r="EA112" s="628">
        <f t="shared" si="139"/>
        <v>0</v>
      </c>
      <c r="EB112" s="628">
        <f t="shared" si="113"/>
        <v>0</v>
      </c>
      <c r="EC112" s="628">
        <f t="shared" si="113"/>
        <v>0</v>
      </c>
      <c r="ED112" s="628">
        <f t="shared" si="113"/>
        <v>0</v>
      </c>
      <c r="EE112" s="628">
        <f t="shared" si="113"/>
        <v>0</v>
      </c>
      <c r="EF112" s="628">
        <f t="shared" si="113"/>
        <v>0</v>
      </c>
      <c r="EG112" s="628">
        <f t="shared" si="113"/>
        <v>0</v>
      </c>
      <c r="EH112" s="628">
        <f t="shared" si="113"/>
        <v>0</v>
      </c>
      <c r="EI112" s="628">
        <f t="shared" si="113"/>
        <v>0</v>
      </c>
      <c r="EJ112" s="631"/>
      <c r="EK112" s="631">
        <f t="shared" si="144"/>
        <v>0</v>
      </c>
      <c r="EL112" s="631">
        <f t="shared" si="144"/>
        <v>0</v>
      </c>
      <c r="EM112" s="631">
        <f t="shared" si="144"/>
        <v>0</v>
      </c>
      <c r="EN112" s="631">
        <f t="shared" si="144"/>
        <v>0</v>
      </c>
      <c r="EO112" s="631">
        <f t="shared" si="144"/>
        <v>0</v>
      </c>
      <c r="EP112" s="631">
        <f t="shared" si="144"/>
        <v>0</v>
      </c>
      <c r="EQ112" s="631">
        <f t="shared" si="144"/>
        <v>1</v>
      </c>
      <c r="ER112" s="631">
        <f t="shared" si="144"/>
        <v>0</v>
      </c>
      <c r="ES112" s="631">
        <f t="shared" si="144"/>
        <v>0</v>
      </c>
      <c r="ET112" s="631">
        <f t="shared" si="144"/>
        <v>0</v>
      </c>
      <c r="EU112" s="631">
        <f t="shared" si="144"/>
        <v>0</v>
      </c>
      <c r="EV112" s="631">
        <f t="shared" si="144"/>
        <v>0</v>
      </c>
      <c r="EW112" s="631">
        <f t="shared" si="144"/>
        <v>0</v>
      </c>
      <c r="EX112" s="631">
        <f t="shared" si="144"/>
        <v>0</v>
      </c>
      <c r="EY112" s="631">
        <f t="shared" si="144"/>
        <v>0</v>
      </c>
      <c r="EZ112" s="631">
        <f t="shared" si="71"/>
        <v>0</v>
      </c>
      <c r="FA112" s="631">
        <f t="shared" si="71"/>
        <v>0</v>
      </c>
      <c r="FB112" s="631">
        <f t="shared" si="71"/>
        <v>0</v>
      </c>
      <c r="FC112" s="631">
        <f t="shared" si="71"/>
        <v>0</v>
      </c>
      <c r="FD112" s="631">
        <f t="shared" si="140"/>
        <v>0</v>
      </c>
      <c r="FE112" s="631">
        <f t="shared" si="140"/>
        <v>0</v>
      </c>
      <c r="FF112" s="631">
        <f t="shared" si="140"/>
        <v>0</v>
      </c>
      <c r="FG112" s="631">
        <f t="shared" si="140"/>
        <v>0</v>
      </c>
      <c r="FH112" s="631">
        <f t="shared" si="140"/>
        <v>0</v>
      </c>
      <c r="FI112" s="631">
        <f t="shared" si="140"/>
        <v>0</v>
      </c>
      <c r="FJ112" s="631">
        <f t="shared" si="140"/>
        <v>0</v>
      </c>
      <c r="FK112" s="631">
        <f t="shared" si="140"/>
        <v>0</v>
      </c>
      <c r="FL112" s="631">
        <f t="shared" si="140"/>
        <v>0</v>
      </c>
      <c r="FM112" s="631">
        <f t="shared" si="140"/>
        <v>0</v>
      </c>
      <c r="FN112" s="631">
        <f t="shared" si="140"/>
        <v>0</v>
      </c>
      <c r="FO112" s="631">
        <f t="shared" si="140"/>
        <v>0</v>
      </c>
      <c r="FP112" s="631">
        <f t="shared" si="140"/>
        <v>0</v>
      </c>
      <c r="FQ112" s="631">
        <f t="shared" si="140"/>
        <v>0</v>
      </c>
      <c r="FR112" s="631">
        <f t="shared" si="140"/>
        <v>0</v>
      </c>
      <c r="FS112" s="631">
        <f t="shared" si="140"/>
        <v>0</v>
      </c>
      <c r="FT112" s="631">
        <f t="shared" si="94"/>
        <v>0</v>
      </c>
      <c r="FU112" s="631">
        <f t="shared" si="94"/>
        <v>0</v>
      </c>
      <c r="FV112" s="631">
        <f t="shared" si="135"/>
        <v>0</v>
      </c>
      <c r="FW112" s="631">
        <f t="shared" si="135"/>
        <v>0</v>
      </c>
      <c r="FX112" s="631">
        <f t="shared" si="135"/>
        <v>0</v>
      </c>
      <c r="FY112" s="631">
        <f t="shared" si="135"/>
        <v>0</v>
      </c>
      <c r="FZ112" s="631">
        <f t="shared" si="135"/>
        <v>0</v>
      </c>
      <c r="GA112" s="631">
        <f t="shared" si="135"/>
        <v>0</v>
      </c>
      <c r="GB112" s="631">
        <f t="shared" si="135"/>
        <v>0</v>
      </c>
      <c r="GC112" s="631">
        <f t="shared" si="135"/>
        <v>0</v>
      </c>
      <c r="GD112" s="631">
        <f t="shared" si="135"/>
        <v>0</v>
      </c>
      <c r="GE112" s="631">
        <f t="shared" si="135"/>
        <v>0</v>
      </c>
      <c r="GF112" s="631">
        <f t="shared" si="135"/>
        <v>0</v>
      </c>
      <c r="GG112" s="631">
        <f t="shared" si="135"/>
        <v>0</v>
      </c>
      <c r="GH112" s="631">
        <f t="shared" si="135"/>
        <v>0</v>
      </c>
      <c r="GI112" s="631">
        <f t="shared" si="95"/>
        <v>0</v>
      </c>
      <c r="GJ112" s="631">
        <f t="shared" si="95"/>
        <v>0</v>
      </c>
      <c r="GK112" s="631">
        <f t="shared" si="95"/>
        <v>0</v>
      </c>
      <c r="GL112" s="631">
        <f t="shared" si="95"/>
        <v>0</v>
      </c>
      <c r="GM112" s="631">
        <f t="shared" si="95"/>
        <v>0</v>
      </c>
      <c r="GN112" s="631">
        <f t="shared" si="95"/>
        <v>0</v>
      </c>
      <c r="GO112" s="631"/>
      <c r="GP112" s="631">
        <f t="shared" si="141"/>
        <v>0</v>
      </c>
      <c r="GQ112" s="631">
        <f t="shared" si="141"/>
        <v>0</v>
      </c>
      <c r="GR112" s="631">
        <f t="shared" si="141"/>
        <v>0</v>
      </c>
      <c r="GS112" s="631">
        <f t="shared" si="141"/>
        <v>0</v>
      </c>
      <c r="GT112" s="631">
        <f t="shared" si="141"/>
        <v>0</v>
      </c>
      <c r="GU112" s="631">
        <f t="shared" si="141"/>
        <v>0</v>
      </c>
      <c r="GV112" s="631">
        <f t="shared" si="141"/>
        <v>1</v>
      </c>
      <c r="GW112" s="631">
        <f t="shared" si="141"/>
        <v>0</v>
      </c>
      <c r="GX112" s="631">
        <f t="shared" si="141"/>
        <v>0</v>
      </c>
      <c r="GY112" s="631">
        <f t="shared" si="141"/>
        <v>0</v>
      </c>
      <c r="GZ112" s="631">
        <f t="shared" si="141"/>
        <v>0</v>
      </c>
      <c r="HA112" s="631">
        <f t="shared" si="141"/>
        <v>0</v>
      </c>
      <c r="HB112" s="631">
        <f t="shared" si="141"/>
        <v>0</v>
      </c>
      <c r="HC112" s="631">
        <f t="shared" si="141"/>
        <v>0</v>
      </c>
      <c r="HD112" s="631">
        <f t="shared" si="141"/>
        <v>0</v>
      </c>
      <c r="HE112" s="631">
        <f t="shared" si="121"/>
        <v>0</v>
      </c>
      <c r="HF112" s="631">
        <f t="shared" si="121"/>
        <v>0</v>
      </c>
      <c r="HG112" s="631">
        <f t="shared" si="121"/>
        <v>0</v>
      </c>
      <c r="HH112" s="631">
        <f t="shared" si="121"/>
        <v>0</v>
      </c>
      <c r="HI112" s="631">
        <f t="shared" si="121"/>
        <v>0</v>
      </c>
      <c r="HJ112" s="631">
        <f t="shared" si="121"/>
        <v>0</v>
      </c>
      <c r="HK112" s="631">
        <f t="shared" si="121"/>
        <v>0</v>
      </c>
      <c r="HL112" s="631">
        <f t="shared" si="121"/>
        <v>0</v>
      </c>
      <c r="HM112" s="631">
        <f t="shared" si="121"/>
        <v>0</v>
      </c>
      <c r="HN112" s="631">
        <f t="shared" si="121"/>
        <v>0</v>
      </c>
      <c r="HO112" s="631">
        <f t="shared" si="121"/>
        <v>0</v>
      </c>
      <c r="HP112" s="631">
        <f t="shared" si="121"/>
        <v>0</v>
      </c>
      <c r="HQ112" s="631">
        <f t="shared" si="121"/>
        <v>0</v>
      </c>
      <c r="HR112" s="631">
        <f t="shared" si="79"/>
        <v>0</v>
      </c>
      <c r="HS112" s="631">
        <f t="shared" si="79"/>
        <v>0</v>
      </c>
      <c r="HT112" s="631">
        <f t="shared" si="79"/>
        <v>0</v>
      </c>
      <c r="HU112" s="631">
        <f t="shared" si="79"/>
        <v>0</v>
      </c>
      <c r="HV112" s="631">
        <f t="shared" si="122"/>
        <v>0</v>
      </c>
      <c r="HW112" s="631">
        <f t="shared" si="122"/>
        <v>0</v>
      </c>
      <c r="HX112" s="631">
        <f t="shared" si="122"/>
        <v>0</v>
      </c>
      <c r="HY112" s="631">
        <f t="shared" si="122"/>
        <v>0</v>
      </c>
      <c r="HZ112" s="631">
        <f t="shared" si="122"/>
        <v>0</v>
      </c>
      <c r="IA112" s="631">
        <f t="shared" si="122"/>
        <v>0</v>
      </c>
      <c r="IB112" s="631">
        <f t="shared" si="122"/>
        <v>0</v>
      </c>
      <c r="IC112" s="631">
        <f t="shared" si="122"/>
        <v>0</v>
      </c>
      <c r="ID112" s="631">
        <f t="shared" si="122"/>
        <v>0</v>
      </c>
      <c r="IE112" s="631">
        <f t="shared" si="122"/>
        <v>0</v>
      </c>
      <c r="IF112" s="631">
        <f t="shared" si="122"/>
        <v>0</v>
      </c>
      <c r="IG112" s="631">
        <f t="shared" si="122"/>
        <v>0</v>
      </c>
      <c r="IH112" s="631">
        <f t="shared" si="122"/>
        <v>0</v>
      </c>
      <c r="II112" s="631">
        <f t="shared" si="74"/>
        <v>0</v>
      </c>
      <c r="IJ112" s="631">
        <f t="shared" si="74"/>
        <v>0</v>
      </c>
      <c r="IK112" s="631">
        <f t="shared" si="74"/>
        <v>0</v>
      </c>
      <c r="IL112" s="631">
        <f t="shared" si="74"/>
        <v>0</v>
      </c>
      <c r="IM112" s="631">
        <f t="shared" si="74"/>
        <v>0</v>
      </c>
      <c r="IN112" s="631">
        <f t="shared" si="74"/>
        <v>0</v>
      </c>
      <c r="IO112" s="631">
        <f t="shared" si="74"/>
        <v>0</v>
      </c>
      <c r="IP112" s="631">
        <f t="shared" si="74"/>
        <v>0</v>
      </c>
      <c r="IQ112" s="631">
        <f t="shared" si="74"/>
        <v>0</v>
      </c>
      <c r="IR112" s="631">
        <f t="shared" si="74"/>
        <v>0</v>
      </c>
      <c r="IS112" s="631">
        <f t="shared" si="115"/>
        <v>0</v>
      </c>
      <c r="IT112" s="631"/>
      <c r="IU112" s="631">
        <f t="shared" si="145"/>
        <v>0</v>
      </c>
      <c r="IV112" s="631">
        <f t="shared" si="145"/>
        <v>0</v>
      </c>
      <c r="IW112" s="631">
        <f t="shared" si="145"/>
        <v>0</v>
      </c>
      <c r="IX112" s="631">
        <f t="shared" si="145"/>
        <v>0</v>
      </c>
      <c r="IY112" s="631">
        <f t="shared" si="145"/>
        <v>0</v>
      </c>
      <c r="IZ112" s="631">
        <f t="shared" si="145"/>
        <v>0</v>
      </c>
      <c r="JA112" s="631">
        <f t="shared" si="145"/>
        <v>45.007199999999997</v>
      </c>
      <c r="JB112" s="631">
        <f t="shared" si="145"/>
        <v>0</v>
      </c>
      <c r="JC112" s="631">
        <f t="shared" si="145"/>
        <v>0</v>
      </c>
      <c r="JD112" s="631">
        <f t="shared" si="145"/>
        <v>0</v>
      </c>
      <c r="JE112" s="631">
        <f t="shared" si="146"/>
        <v>0</v>
      </c>
      <c r="JF112" s="631">
        <f t="shared" si="146"/>
        <v>0</v>
      </c>
      <c r="JG112" s="631">
        <f t="shared" si="146"/>
        <v>0</v>
      </c>
      <c r="JH112" s="631">
        <f t="shared" si="146"/>
        <v>0</v>
      </c>
      <c r="JI112" s="631">
        <f t="shared" si="146"/>
        <v>0</v>
      </c>
      <c r="JJ112" s="631">
        <f t="shared" si="146"/>
        <v>0</v>
      </c>
      <c r="JK112" s="631">
        <f t="shared" si="146"/>
        <v>0</v>
      </c>
      <c r="JL112" s="631">
        <f t="shared" si="146"/>
        <v>0</v>
      </c>
      <c r="JM112" s="631">
        <f t="shared" si="146"/>
        <v>0</v>
      </c>
      <c r="JN112" s="631">
        <f t="shared" si="146"/>
        <v>0</v>
      </c>
      <c r="JO112" s="631">
        <f t="shared" si="147"/>
        <v>0</v>
      </c>
      <c r="JP112" s="631">
        <f t="shared" si="147"/>
        <v>0</v>
      </c>
      <c r="JQ112" s="631">
        <f t="shared" si="147"/>
        <v>0</v>
      </c>
      <c r="JR112" s="631">
        <f t="shared" si="147"/>
        <v>0</v>
      </c>
      <c r="JS112" s="631">
        <f t="shared" si="147"/>
        <v>0</v>
      </c>
      <c r="JT112" s="631">
        <f t="shared" si="147"/>
        <v>0</v>
      </c>
      <c r="JU112" s="631">
        <f t="shared" si="147"/>
        <v>0</v>
      </c>
      <c r="JV112" s="631">
        <f t="shared" si="147"/>
        <v>0</v>
      </c>
      <c r="JW112" s="631">
        <f t="shared" si="147"/>
        <v>0</v>
      </c>
      <c r="JX112" s="631">
        <f t="shared" si="147"/>
        <v>0</v>
      </c>
      <c r="JY112" s="631">
        <f t="shared" si="148"/>
        <v>0</v>
      </c>
      <c r="JZ112" s="631">
        <f t="shared" si="148"/>
        <v>0</v>
      </c>
      <c r="KA112" s="631">
        <f t="shared" si="148"/>
        <v>0</v>
      </c>
      <c r="KB112" s="631">
        <f t="shared" si="148"/>
        <v>0</v>
      </c>
      <c r="KC112" s="631">
        <f t="shared" si="148"/>
        <v>0</v>
      </c>
      <c r="KD112" s="631">
        <f t="shared" si="148"/>
        <v>0</v>
      </c>
      <c r="KE112" s="631">
        <f t="shared" si="148"/>
        <v>0</v>
      </c>
      <c r="KF112" s="631">
        <f t="shared" si="148"/>
        <v>0</v>
      </c>
      <c r="KG112" s="631">
        <f t="shared" si="148"/>
        <v>0</v>
      </c>
      <c r="KH112" s="631">
        <f t="shared" si="148"/>
        <v>0</v>
      </c>
      <c r="KI112" s="631">
        <f t="shared" si="149"/>
        <v>0</v>
      </c>
      <c r="KJ112" s="631">
        <f t="shared" si="149"/>
        <v>0</v>
      </c>
      <c r="KK112" s="631">
        <f t="shared" si="149"/>
        <v>0</v>
      </c>
      <c r="KL112" s="631">
        <f t="shared" si="149"/>
        <v>0</v>
      </c>
      <c r="KM112" s="631">
        <f t="shared" si="149"/>
        <v>0</v>
      </c>
      <c r="KN112" s="631">
        <f t="shared" si="149"/>
        <v>0</v>
      </c>
      <c r="KO112" s="631">
        <f t="shared" si="149"/>
        <v>0</v>
      </c>
      <c r="KP112" s="631">
        <f t="shared" si="149"/>
        <v>0</v>
      </c>
      <c r="KQ112" s="631">
        <f t="shared" si="149"/>
        <v>0</v>
      </c>
      <c r="KR112" s="631">
        <f t="shared" si="149"/>
        <v>0</v>
      </c>
      <c r="KS112" s="631">
        <f t="shared" si="150"/>
        <v>0</v>
      </c>
      <c r="KT112" s="631">
        <f t="shared" si="150"/>
        <v>0</v>
      </c>
      <c r="KU112" s="631">
        <f t="shared" si="150"/>
        <v>0</v>
      </c>
      <c r="KV112" s="631">
        <f t="shared" si="150"/>
        <v>0</v>
      </c>
      <c r="KW112" s="631">
        <f t="shared" si="150"/>
        <v>0</v>
      </c>
      <c r="KX112" s="631">
        <f t="shared" si="150"/>
        <v>0</v>
      </c>
      <c r="KY112" s="631"/>
      <c r="KZ112" s="631">
        <f t="shared" si="151"/>
        <v>0</v>
      </c>
      <c r="LA112" s="631">
        <f t="shared" si="151"/>
        <v>0</v>
      </c>
      <c r="LB112" s="631">
        <f t="shared" si="151"/>
        <v>0</v>
      </c>
      <c r="LC112" s="631">
        <f t="shared" si="151"/>
        <v>0</v>
      </c>
      <c r="LD112" s="631">
        <f t="shared" si="151"/>
        <v>0</v>
      </c>
      <c r="LE112" s="631">
        <f t="shared" si="151"/>
        <v>0</v>
      </c>
      <c r="LF112" s="631">
        <f t="shared" si="151"/>
        <v>7.0011199999999993</v>
      </c>
      <c r="LG112" s="631">
        <f t="shared" si="151"/>
        <v>0</v>
      </c>
      <c r="LH112" s="631">
        <f t="shared" si="151"/>
        <v>0</v>
      </c>
      <c r="LI112" s="631">
        <f t="shared" si="151"/>
        <v>0</v>
      </c>
      <c r="LJ112" s="631">
        <f t="shared" si="152"/>
        <v>0</v>
      </c>
      <c r="LK112" s="631">
        <f t="shared" si="152"/>
        <v>0</v>
      </c>
      <c r="LL112" s="631">
        <f t="shared" si="152"/>
        <v>0</v>
      </c>
      <c r="LM112" s="631">
        <f t="shared" si="152"/>
        <v>0</v>
      </c>
      <c r="LN112" s="631">
        <f t="shared" si="152"/>
        <v>0</v>
      </c>
      <c r="LO112" s="631">
        <f t="shared" si="152"/>
        <v>0</v>
      </c>
      <c r="LP112" s="631">
        <f t="shared" si="152"/>
        <v>0</v>
      </c>
      <c r="LQ112" s="631">
        <f t="shared" si="152"/>
        <v>0</v>
      </c>
      <c r="LR112" s="631">
        <f t="shared" si="152"/>
        <v>0</v>
      </c>
      <c r="LS112" s="631">
        <f t="shared" si="152"/>
        <v>0</v>
      </c>
      <c r="LT112" s="631">
        <f t="shared" si="153"/>
        <v>0</v>
      </c>
      <c r="LU112" s="631">
        <f t="shared" si="153"/>
        <v>0</v>
      </c>
      <c r="LV112" s="631">
        <f t="shared" si="153"/>
        <v>0</v>
      </c>
      <c r="LW112" s="631">
        <f t="shared" si="153"/>
        <v>0</v>
      </c>
      <c r="LX112" s="631">
        <f t="shared" si="153"/>
        <v>0</v>
      </c>
      <c r="LY112" s="631">
        <f t="shared" si="153"/>
        <v>0</v>
      </c>
      <c r="LZ112" s="631">
        <f t="shared" si="153"/>
        <v>0</v>
      </c>
      <c r="MA112" s="631">
        <f t="shared" si="153"/>
        <v>0</v>
      </c>
      <c r="MB112" s="631">
        <f t="shared" si="153"/>
        <v>0</v>
      </c>
      <c r="MC112" s="631">
        <f t="shared" si="153"/>
        <v>0</v>
      </c>
      <c r="MD112" s="631">
        <f t="shared" si="154"/>
        <v>0</v>
      </c>
      <c r="ME112" s="631">
        <f t="shared" si="154"/>
        <v>0</v>
      </c>
      <c r="MF112" s="631">
        <f t="shared" si="154"/>
        <v>0</v>
      </c>
      <c r="MG112" s="631">
        <f t="shared" si="154"/>
        <v>0</v>
      </c>
      <c r="MH112" s="631">
        <f t="shared" si="154"/>
        <v>0</v>
      </c>
      <c r="MI112" s="631">
        <f t="shared" si="154"/>
        <v>0</v>
      </c>
      <c r="MJ112" s="631">
        <f t="shared" si="154"/>
        <v>0</v>
      </c>
      <c r="MK112" s="631">
        <f t="shared" si="154"/>
        <v>0</v>
      </c>
      <c r="ML112" s="631">
        <f t="shared" si="154"/>
        <v>0</v>
      </c>
      <c r="MM112" s="631">
        <f t="shared" si="154"/>
        <v>0</v>
      </c>
      <c r="MN112" s="631">
        <f t="shared" si="155"/>
        <v>0</v>
      </c>
      <c r="MO112" s="631">
        <f t="shared" si="155"/>
        <v>0</v>
      </c>
      <c r="MP112" s="631">
        <f t="shared" si="155"/>
        <v>0</v>
      </c>
      <c r="MQ112" s="631">
        <f t="shared" si="155"/>
        <v>0</v>
      </c>
      <c r="MR112" s="631">
        <f t="shared" si="155"/>
        <v>0</v>
      </c>
      <c r="MS112" s="631">
        <f t="shared" si="155"/>
        <v>0</v>
      </c>
      <c r="MT112" s="631">
        <f t="shared" si="155"/>
        <v>0</v>
      </c>
      <c r="MU112" s="631">
        <f t="shared" si="155"/>
        <v>0</v>
      </c>
      <c r="MV112" s="631">
        <f t="shared" si="155"/>
        <v>0</v>
      </c>
      <c r="MW112" s="631">
        <f t="shared" si="155"/>
        <v>0</v>
      </c>
      <c r="MX112" s="631">
        <f t="shared" si="156"/>
        <v>0</v>
      </c>
      <c r="MY112" s="631">
        <f t="shared" si="156"/>
        <v>0</v>
      </c>
      <c r="MZ112" s="631">
        <f t="shared" si="156"/>
        <v>0</v>
      </c>
      <c r="NA112" s="631">
        <f t="shared" si="156"/>
        <v>0</v>
      </c>
      <c r="NB112" s="631">
        <f t="shared" si="156"/>
        <v>0</v>
      </c>
      <c r="NC112" s="631">
        <f t="shared" si="156"/>
        <v>0</v>
      </c>
    </row>
    <row r="113" spans="1:367">
      <c r="A113" s="503" t="s">
        <v>86</v>
      </c>
      <c r="B113" s="503" t="s">
        <v>192</v>
      </c>
      <c r="C113" s="497">
        <v>3.9346540000000001</v>
      </c>
      <c r="D113" s="497">
        <v>0.295155</v>
      </c>
      <c r="E113" s="362">
        <f t="shared" si="51"/>
        <v>2.5949163239970693E-3</v>
      </c>
      <c r="F113" s="363">
        <f t="shared" si="52"/>
        <v>8.8597424027382469E-4</v>
      </c>
      <c r="G113" s="498">
        <f>E113*Dichtheden!$V$70</f>
        <v>133.68718270604614</v>
      </c>
      <c r="H113" s="499">
        <f>IF(C113=0,0,ROUND(IF((G113/2)/Dichtheden!$C$3&lt;1,1,(G113/2)/Dichtheden!$C$3),0))</f>
        <v>1</v>
      </c>
      <c r="I113" s="498">
        <f>E113*Dichtheden!$AJ$70</f>
        <v>22.28119711767436</v>
      </c>
      <c r="J113" s="499">
        <f>IF(C113=0,0,ROUND(IF((I113/2)/Dichtheden!$D$3&lt;1,1,(I113/2)/Dichtheden!$D$3),0))</f>
        <v>1</v>
      </c>
      <c r="K113" s="498">
        <f t="shared" si="116"/>
        <v>66.843591353023072</v>
      </c>
      <c r="L113" s="500">
        <f t="shared" si="22"/>
        <v>66.843591353023072</v>
      </c>
      <c r="M113" s="498">
        <f>IF(D113=0,0,IF((D113*Dichtheden!$G$4)&lt;25,25,D113*Dichtheden!$G$4))</f>
        <v>66.409875</v>
      </c>
      <c r="N113" s="499">
        <f>D113*Dichtheden!$H$4</f>
        <v>10.330425</v>
      </c>
      <c r="O113" s="501"/>
      <c r="P113" s="501"/>
      <c r="Q113" s="502">
        <f>E113*Dichtheden!$AS$68</f>
        <v>98.594297245709043</v>
      </c>
      <c r="R113" s="495">
        <f>IF(Q113=0,0,ROUND(IF((Q113/2)/Dichtheden!$C$3&lt;1,1,(Q113/2)/Dichtheden!$C$3),0))</f>
        <v>1</v>
      </c>
      <c r="S113" s="502">
        <f>E113*Dichtheden!$AY$68</f>
        <v>5.4588932938302177</v>
      </c>
      <c r="T113" s="495">
        <f>IF(Q113=0,0,ROUND(IF((S113/2)/Dichtheden!$D$3&lt;1,1,(S113/2)/Dichtheden!$D$3),0))</f>
        <v>1</v>
      </c>
      <c r="U113" s="502">
        <f>D113*Dichtheden!$G$5</f>
        <v>64.343789999999998</v>
      </c>
      <c r="V113" s="502">
        <f>D113*Dichtheden!$H$5</f>
        <v>4.4273249999999997</v>
      </c>
      <c r="X113" s="630"/>
      <c r="AA113" s="628">
        <f t="shared" si="136"/>
        <v>0</v>
      </c>
      <c r="AB113" s="628">
        <f t="shared" si="136"/>
        <v>0</v>
      </c>
      <c r="AC113" s="628">
        <f t="shared" si="136"/>
        <v>0</v>
      </c>
      <c r="AD113" s="628">
        <f t="shared" si="136"/>
        <v>0</v>
      </c>
      <c r="AE113" s="628">
        <f t="shared" si="136"/>
        <v>0</v>
      </c>
      <c r="AF113" s="628">
        <f t="shared" si="136"/>
        <v>0</v>
      </c>
      <c r="AG113" s="628">
        <f t="shared" si="136"/>
        <v>3.9346540000000001</v>
      </c>
      <c r="AH113" s="628">
        <f t="shared" si="136"/>
        <v>0</v>
      </c>
      <c r="AI113" s="628">
        <f t="shared" si="136"/>
        <v>0</v>
      </c>
      <c r="AJ113" s="628">
        <f t="shared" si="136"/>
        <v>0</v>
      </c>
      <c r="AK113" s="628">
        <f t="shared" si="136"/>
        <v>0</v>
      </c>
      <c r="AL113" s="628">
        <f t="shared" si="136"/>
        <v>0</v>
      </c>
      <c r="AM113" s="628">
        <f t="shared" si="136"/>
        <v>0</v>
      </c>
      <c r="AN113" s="628">
        <f t="shared" si="136"/>
        <v>0</v>
      </c>
      <c r="AO113" s="628">
        <f t="shared" si="136"/>
        <v>0</v>
      </c>
      <c r="AP113" s="628">
        <f t="shared" si="136"/>
        <v>0</v>
      </c>
      <c r="AQ113" s="628">
        <f t="shared" si="142"/>
        <v>0</v>
      </c>
      <c r="AR113" s="628">
        <f t="shared" si="142"/>
        <v>0</v>
      </c>
      <c r="AS113" s="628">
        <f t="shared" si="142"/>
        <v>0</v>
      </c>
      <c r="AT113" s="628">
        <f t="shared" si="142"/>
        <v>0</v>
      </c>
      <c r="AU113" s="628">
        <f t="shared" si="142"/>
        <v>0</v>
      </c>
      <c r="AV113" s="628">
        <f t="shared" si="142"/>
        <v>0</v>
      </c>
      <c r="AW113" s="628">
        <f t="shared" si="142"/>
        <v>0</v>
      </c>
      <c r="AX113" s="628">
        <f t="shared" si="142"/>
        <v>0</v>
      </c>
      <c r="AY113" s="628">
        <f t="shared" si="142"/>
        <v>0</v>
      </c>
      <c r="AZ113" s="628">
        <f t="shared" si="142"/>
        <v>0</v>
      </c>
      <c r="BA113" s="628">
        <f t="shared" si="142"/>
        <v>0</v>
      </c>
      <c r="BB113" s="628">
        <f t="shared" si="142"/>
        <v>0</v>
      </c>
      <c r="BC113" s="628">
        <f t="shared" si="142"/>
        <v>0</v>
      </c>
      <c r="BD113" s="628">
        <f t="shared" si="142"/>
        <v>0</v>
      </c>
      <c r="BE113" s="628">
        <f t="shared" si="142"/>
        <v>0</v>
      </c>
      <c r="BF113" s="628">
        <f t="shared" si="66"/>
        <v>0</v>
      </c>
      <c r="BG113" s="628">
        <f t="shared" si="137"/>
        <v>0</v>
      </c>
      <c r="BH113" s="628">
        <f t="shared" si="137"/>
        <v>0</v>
      </c>
      <c r="BI113" s="628">
        <f t="shared" si="137"/>
        <v>0</v>
      </c>
      <c r="BJ113" s="628">
        <f t="shared" si="137"/>
        <v>0</v>
      </c>
      <c r="BK113" s="628">
        <f t="shared" si="137"/>
        <v>0</v>
      </c>
      <c r="BL113" s="628">
        <f t="shared" si="137"/>
        <v>0</v>
      </c>
      <c r="BM113" s="628">
        <f t="shared" si="137"/>
        <v>0</v>
      </c>
      <c r="BN113" s="628">
        <f t="shared" si="137"/>
        <v>0</v>
      </c>
      <c r="BO113" s="628">
        <f t="shared" si="137"/>
        <v>0</v>
      </c>
      <c r="BP113" s="628">
        <f t="shared" si="137"/>
        <v>0</v>
      </c>
      <c r="BQ113" s="628">
        <f t="shared" si="137"/>
        <v>0</v>
      </c>
      <c r="BR113" s="628">
        <f t="shared" si="137"/>
        <v>0</v>
      </c>
      <c r="BS113" s="628">
        <f t="shared" si="137"/>
        <v>0</v>
      </c>
      <c r="BT113" s="628">
        <f t="shared" si="137"/>
        <v>0</v>
      </c>
      <c r="BU113" s="628">
        <f t="shared" si="137"/>
        <v>0</v>
      </c>
      <c r="BV113" s="628">
        <f t="shared" si="137"/>
        <v>0</v>
      </c>
      <c r="BW113" s="628">
        <f t="shared" si="110"/>
        <v>0</v>
      </c>
      <c r="BX113" s="628">
        <f t="shared" si="110"/>
        <v>0</v>
      </c>
      <c r="BY113" s="628">
        <f t="shared" si="110"/>
        <v>0</v>
      </c>
      <c r="BZ113" s="628">
        <f t="shared" si="110"/>
        <v>0</v>
      </c>
      <c r="CA113" s="628">
        <f t="shared" si="110"/>
        <v>0</v>
      </c>
      <c r="CB113" s="628">
        <f t="shared" si="110"/>
        <v>0</v>
      </c>
      <c r="CC113" s="628">
        <f t="shared" si="110"/>
        <v>0</v>
      </c>
      <c r="CD113" s="628">
        <f t="shared" si="110"/>
        <v>0</v>
      </c>
      <c r="CE113" s="628"/>
      <c r="CF113" s="628">
        <f t="shared" si="138"/>
        <v>0</v>
      </c>
      <c r="CG113" s="628">
        <f t="shared" si="138"/>
        <v>0</v>
      </c>
      <c r="CH113" s="628">
        <f t="shared" si="138"/>
        <v>0</v>
      </c>
      <c r="CI113" s="628">
        <f t="shared" si="138"/>
        <v>0</v>
      </c>
      <c r="CJ113" s="628">
        <f t="shared" si="138"/>
        <v>0</v>
      </c>
      <c r="CK113" s="628">
        <f t="shared" si="138"/>
        <v>0</v>
      </c>
      <c r="CL113" s="628">
        <f t="shared" si="138"/>
        <v>0.295155</v>
      </c>
      <c r="CM113" s="628">
        <f t="shared" si="138"/>
        <v>0</v>
      </c>
      <c r="CN113" s="628">
        <f t="shared" si="138"/>
        <v>0</v>
      </c>
      <c r="CO113" s="628">
        <f t="shared" si="138"/>
        <v>0</v>
      </c>
      <c r="CP113" s="628">
        <f t="shared" si="138"/>
        <v>0</v>
      </c>
      <c r="CQ113" s="628">
        <f t="shared" si="138"/>
        <v>0</v>
      </c>
      <c r="CR113" s="628">
        <f t="shared" si="138"/>
        <v>0</v>
      </c>
      <c r="CS113" s="628">
        <f t="shared" si="138"/>
        <v>0</v>
      </c>
      <c r="CT113" s="628">
        <f t="shared" si="138"/>
        <v>0</v>
      </c>
      <c r="CU113" s="628">
        <f t="shared" si="138"/>
        <v>0</v>
      </c>
      <c r="CV113" s="628">
        <f t="shared" si="143"/>
        <v>0</v>
      </c>
      <c r="CW113" s="628">
        <f t="shared" si="143"/>
        <v>0</v>
      </c>
      <c r="CX113" s="628">
        <f t="shared" si="143"/>
        <v>0</v>
      </c>
      <c r="CY113" s="628">
        <f t="shared" si="143"/>
        <v>0</v>
      </c>
      <c r="CZ113" s="628">
        <f t="shared" si="143"/>
        <v>0</v>
      </c>
      <c r="DA113" s="628">
        <f t="shared" si="143"/>
        <v>0</v>
      </c>
      <c r="DB113" s="628">
        <f t="shared" si="143"/>
        <v>0</v>
      </c>
      <c r="DC113" s="628">
        <f t="shared" si="143"/>
        <v>0</v>
      </c>
      <c r="DD113" s="628">
        <f t="shared" si="143"/>
        <v>0</v>
      </c>
      <c r="DE113" s="628">
        <f t="shared" si="143"/>
        <v>0</v>
      </c>
      <c r="DF113" s="628">
        <f t="shared" si="143"/>
        <v>0</v>
      </c>
      <c r="DG113" s="628">
        <f t="shared" si="143"/>
        <v>0</v>
      </c>
      <c r="DH113" s="628">
        <f t="shared" si="143"/>
        <v>0</v>
      </c>
      <c r="DI113" s="628">
        <f t="shared" si="143"/>
        <v>0</v>
      </c>
      <c r="DJ113" s="628">
        <f t="shared" si="143"/>
        <v>0</v>
      </c>
      <c r="DK113" s="628">
        <f t="shared" si="69"/>
        <v>0</v>
      </c>
      <c r="DL113" s="628">
        <f t="shared" si="139"/>
        <v>0</v>
      </c>
      <c r="DM113" s="628">
        <f t="shared" si="139"/>
        <v>0</v>
      </c>
      <c r="DN113" s="628">
        <f t="shared" si="139"/>
        <v>0</v>
      </c>
      <c r="DO113" s="628">
        <f t="shared" si="139"/>
        <v>0</v>
      </c>
      <c r="DP113" s="628">
        <f t="shared" si="139"/>
        <v>0</v>
      </c>
      <c r="DQ113" s="628">
        <f t="shared" si="139"/>
        <v>0</v>
      </c>
      <c r="DR113" s="628">
        <f t="shared" si="139"/>
        <v>0</v>
      </c>
      <c r="DS113" s="628">
        <f t="shared" si="139"/>
        <v>0</v>
      </c>
      <c r="DT113" s="628">
        <f t="shared" si="139"/>
        <v>0</v>
      </c>
      <c r="DU113" s="628">
        <f t="shared" si="139"/>
        <v>0</v>
      </c>
      <c r="DV113" s="628">
        <f t="shared" si="139"/>
        <v>0</v>
      </c>
      <c r="DW113" s="628">
        <f t="shared" si="139"/>
        <v>0</v>
      </c>
      <c r="DX113" s="628">
        <f t="shared" si="139"/>
        <v>0</v>
      </c>
      <c r="DY113" s="628">
        <f t="shared" si="139"/>
        <v>0</v>
      </c>
      <c r="DZ113" s="628">
        <f t="shared" si="139"/>
        <v>0</v>
      </c>
      <c r="EA113" s="628">
        <f t="shared" si="139"/>
        <v>0</v>
      </c>
      <c r="EB113" s="628">
        <f t="shared" si="113"/>
        <v>0</v>
      </c>
      <c r="EC113" s="628">
        <f t="shared" si="113"/>
        <v>0</v>
      </c>
      <c r="ED113" s="628">
        <f t="shared" si="113"/>
        <v>0</v>
      </c>
      <c r="EE113" s="628">
        <f t="shared" si="113"/>
        <v>0</v>
      </c>
      <c r="EF113" s="628">
        <f t="shared" si="113"/>
        <v>0</v>
      </c>
      <c r="EG113" s="628">
        <f t="shared" si="113"/>
        <v>0</v>
      </c>
      <c r="EH113" s="628">
        <f t="shared" si="113"/>
        <v>0</v>
      </c>
      <c r="EI113" s="628">
        <f t="shared" si="113"/>
        <v>0</v>
      </c>
      <c r="EJ113" s="631"/>
      <c r="EK113" s="631">
        <f t="shared" si="144"/>
        <v>0</v>
      </c>
      <c r="EL113" s="631">
        <f t="shared" si="144"/>
        <v>0</v>
      </c>
      <c r="EM113" s="631">
        <f t="shared" si="144"/>
        <v>0</v>
      </c>
      <c r="EN113" s="631">
        <f t="shared" si="144"/>
        <v>0</v>
      </c>
      <c r="EO113" s="631">
        <f t="shared" si="144"/>
        <v>0</v>
      </c>
      <c r="EP113" s="631">
        <f t="shared" si="144"/>
        <v>0</v>
      </c>
      <c r="EQ113" s="631">
        <f t="shared" si="144"/>
        <v>1</v>
      </c>
      <c r="ER113" s="631">
        <f t="shared" si="144"/>
        <v>0</v>
      </c>
      <c r="ES113" s="631">
        <f t="shared" si="144"/>
        <v>0</v>
      </c>
      <c r="ET113" s="631">
        <f t="shared" si="144"/>
        <v>0</v>
      </c>
      <c r="EU113" s="631">
        <f t="shared" si="144"/>
        <v>0</v>
      </c>
      <c r="EV113" s="631">
        <f t="shared" si="144"/>
        <v>0</v>
      </c>
      <c r="EW113" s="631">
        <f t="shared" si="144"/>
        <v>0</v>
      </c>
      <c r="EX113" s="631">
        <f t="shared" si="144"/>
        <v>0</v>
      </c>
      <c r="EY113" s="631">
        <f t="shared" si="144"/>
        <v>0</v>
      </c>
      <c r="EZ113" s="631">
        <f t="shared" si="71"/>
        <v>0</v>
      </c>
      <c r="FA113" s="631">
        <f t="shared" si="71"/>
        <v>0</v>
      </c>
      <c r="FB113" s="631">
        <f t="shared" si="71"/>
        <v>0</v>
      </c>
      <c r="FC113" s="631">
        <f t="shared" si="71"/>
        <v>0</v>
      </c>
      <c r="FD113" s="631">
        <f t="shared" si="140"/>
        <v>0</v>
      </c>
      <c r="FE113" s="631">
        <f t="shared" si="140"/>
        <v>0</v>
      </c>
      <c r="FF113" s="631">
        <f t="shared" si="140"/>
        <v>0</v>
      </c>
      <c r="FG113" s="631">
        <f t="shared" si="140"/>
        <v>0</v>
      </c>
      <c r="FH113" s="631">
        <f t="shared" si="140"/>
        <v>0</v>
      </c>
      <c r="FI113" s="631">
        <f t="shared" si="140"/>
        <v>0</v>
      </c>
      <c r="FJ113" s="631">
        <f t="shared" si="140"/>
        <v>0</v>
      </c>
      <c r="FK113" s="631">
        <f t="shared" si="140"/>
        <v>0</v>
      </c>
      <c r="FL113" s="631">
        <f t="shared" si="140"/>
        <v>0</v>
      </c>
      <c r="FM113" s="631">
        <f t="shared" si="140"/>
        <v>0</v>
      </c>
      <c r="FN113" s="631">
        <f t="shared" si="140"/>
        <v>0</v>
      </c>
      <c r="FO113" s="631">
        <f t="shared" si="140"/>
        <v>0</v>
      </c>
      <c r="FP113" s="631">
        <f t="shared" si="140"/>
        <v>0</v>
      </c>
      <c r="FQ113" s="631">
        <f t="shared" si="140"/>
        <v>0</v>
      </c>
      <c r="FR113" s="631">
        <f t="shared" si="140"/>
        <v>0</v>
      </c>
      <c r="FS113" s="631">
        <f t="shared" si="140"/>
        <v>0</v>
      </c>
      <c r="FT113" s="631">
        <f t="shared" si="94"/>
        <v>0</v>
      </c>
      <c r="FU113" s="631">
        <f t="shared" si="94"/>
        <v>0</v>
      </c>
      <c r="FV113" s="631">
        <f t="shared" si="135"/>
        <v>0</v>
      </c>
      <c r="FW113" s="631">
        <f t="shared" si="135"/>
        <v>0</v>
      </c>
      <c r="FX113" s="631">
        <f t="shared" si="135"/>
        <v>0</v>
      </c>
      <c r="FY113" s="631">
        <f t="shared" si="135"/>
        <v>0</v>
      </c>
      <c r="FZ113" s="631">
        <f t="shared" si="135"/>
        <v>0</v>
      </c>
      <c r="GA113" s="631">
        <f t="shared" si="135"/>
        <v>0</v>
      </c>
      <c r="GB113" s="631">
        <f t="shared" si="135"/>
        <v>0</v>
      </c>
      <c r="GC113" s="631">
        <f t="shared" si="135"/>
        <v>0</v>
      </c>
      <c r="GD113" s="631">
        <f t="shared" si="135"/>
        <v>0</v>
      </c>
      <c r="GE113" s="631">
        <f t="shared" si="135"/>
        <v>0</v>
      </c>
      <c r="GF113" s="631">
        <f t="shared" si="135"/>
        <v>0</v>
      </c>
      <c r="GG113" s="631">
        <f t="shared" si="135"/>
        <v>0</v>
      </c>
      <c r="GH113" s="631">
        <f t="shared" si="135"/>
        <v>0</v>
      </c>
      <c r="GI113" s="631">
        <f t="shared" si="95"/>
        <v>0</v>
      </c>
      <c r="GJ113" s="631">
        <f t="shared" si="95"/>
        <v>0</v>
      </c>
      <c r="GK113" s="631">
        <f t="shared" si="95"/>
        <v>0</v>
      </c>
      <c r="GL113" s="631">
        <f t="shared" si="95"/>
        <v>0</v>
      </c>
      <c r="GM113" s="631">
        <f t="shared" si="95"/>
        <v>0</v>
      </c>
      <c r="GN113" s="631">
        <f t="shared" si="95"/>
        <v>0</v>
      </c>
      <c r="GO113" s="631"/>
      <c r="GP113" s="631">
        <f t="shared" si="141"/>
        <v>0</v>
      </c>
      <c r="GQ113" s="631">
        <f t="shared" si="141"/>
        <v>0</v>
      </c>
      <c r="GR113" s="631">
        <f t="shared" si="141"/>
        <v>0</v>
      </c>
      <c r="GS113" s="631">
        <f t="shared" si="141"/>
        <v>0</v>
      </c>
      <c r="GT113" s="631">
        <f t="shared" si="141"/>
        <v>0</v>
      </c>
      <c r="GU113" s="631">
        <f t="shared" si="141"/>
        <v>0</v>
      </c>
      <c r="GV113" s="631">
        <f t="shared" si="141"/>
        <v>1</v>
      </c>
      <c r="GW113" s="631">
        <f t="shared" si="141"/>
        <v>0</v>
      </c>
      <c r="GX113" s="631">
        <f t="shared" si="141"/>
        <v>0</v>
      </c>
      <c r="GY113" s="631">
        <f t="shared" si="141"/>
        <v>0</v>
      </c>
      <c r="GZ113" s="631">
        <f t="shared" si="141"/>
        <v>0</v>
      </c>
      <c r="HA113" s="631">
        <f t="shared" si="141"/>
        <v>0</v>
      </c>
      <c r="HB113" s="631">
        <f t="shared" si="141"/>
        <v>0</v>
      </c>
      <c r="HC113" s="631">
        <f t="shared" si="141"/>
        <v>0</v>
      </c>
      <c r="HD113" s="631">
        <f t="shared" si="141"/>
        <v>0</v>
      </c>
      <c r="HE113" s="631">
        <f t="shared" si="121"/>
        <v>0</v>
      </c>
      <c r="HF113" s="631">
        <f t="shared" si="121"/>
        <v>0</v>
      </c>
      <c r="HG113" s="631">
        <f t="shared" si="121"/>
        <v>0</v>
      </c>
      <c r="HH113" s="631">
        <f t="shared" si="121"/>
        <v>0</v>
      </c>
      <c r="HI113" s="631">
        <f t="shared" si="121"/>
        <v>0</v>
      </c>
      <c r="HJ113" s="631">
        <f t="shared" si="121"/>
        <v>0</v>
      </c>
      <c r="HK113" s="631">
        <f t="shared" si="121"/>
        <v>0</v>
      </c>
      <c r="HL113" s="631">
        <f t="shared" si="121"/>
        <v>0</v>
      </c>
      <c r="HM113" s="631">
        <f t="shared" si="121"/>
        <v>0</v>
      </c>
      <c r="HN113" s="631">
        <f t="shared" si="121"/>
        <v>0</v>
      </c>
      <c r="HO113" s="631">
        <f t="shared" si="121"/>
        <v>0</v>
      </c>
      <c r="HP113" s="631">
        <f t="shared" si="121"/>
        <v>0</v>
      </c>
      <c r="HQ113" s="631">
        <f t="shared" si="121"/>
        <v>0</v>
      </c>
      <c r="HR113" s="631">
        <f t="shared" si="79"/>
        <v>0</v>
      </c>
      <c r="HS113" s="631">
        <f t="shared" si="79"/>
        <v>0</v>
      </c>
      <c r="HT113" s="631">
        <f t="shared" si="79"/>
        <v>0</v>
      </c>
      <c r="HU113" s="631">
        <f t="shared" si="79"/>
        <v>0</v>
      </c>
      <c r="HV113" s="631">
        <f t="shared" si="122"/>
        <v>0</v>
      </c>
      <c r="HW113" s="631">
        <f t="shared" si="122"/>
        <v>0</v>
      </c>
      <c r="HX113" s="631">
        <f t="shared" si="122"/>
        <v>0</v>
      </c>
      <c r="HY113" s="631">
        <f t="shared" si="122"/>
        <v>0</v>
      </c>
      <c r="HZ113" s="631">
        <f t="shared" si="122"/>
        <v>0</v>
      </c>
      <c r="IA113" s="631">
        <f t="shared" si="122"/>
        <v>0</v>
      </c>
      <c r="IB113" s="631">
        <f t="shared" si="122"/>
        <v>0</v>
      </c>
      <c r="IC113" s="631">
        <f t="shared" si="122"/>
        <v>0</v>
      </c>
      <c r="ID113" s="631">
        <f t="shared" si="122"/>
        <v>0</v>
      </c>
      <c r="IE113" s="631">
        <f t="shared" si="122"/>
        <v>0</v>
      </c>
      <c r="IF113" s="631">
        <f t="shared" si="122"/>
        <v>0</v>
      </c>
      <c r="IG113" s="631">
        <f t="shared" si="122"/>
        <v>0</v>
      </c>
      <c r="IH113" s="631">
        <f t="shared" si="122"/>
        <v>0</v>
      </c>
      <c r="II113" s="631">
        <f t="shared" si="74"/>
        <v>0</v>
      </c>
      <c r="IJ113" s="631">
        <f t="shared" si="74"/>
        <v>0</v>
      </c>
      <c r="IK113" s="631">
        <f t="shared" si="74"/>
        <v>0</v>
      </c>
      <c r="IL113" s="631">
        <f t="shared" si="74"/>
        <v>0</v>
      </c>
      <c r="IM113" s="631">
        <f t="shared" si="74"/>
        <v>0</v>
      </c>
      <c r="IN113" s="631">
        <f t="shared" si="74"/>
        <v>0</v>
      </c>
      <c r="IO113" s="631">
        <f t="shared" ref="IL113:IR149" si="157">IF($A113=IO$60,$J113,0)</f>
        <v>0</v>
      </c>
      <c r="IP113" s="631">
        <f t="shared" si="157"/>
        <v>0</v>
      </c>
      <c r="IQ113" s="631">
        <f t="shared" si="157"/>
        <v>0</v>
      </c>
      <c r="IR113" s="631">
        <f t="shared" si="157"/>
        <v>0</v>
      </c>
      <c r="IS113" s="631">
        <f t="shared" si="115"/>
        <v>0</v>
      </c>
      <c r="IT113" s="631"/>
      <c r="IU113" s="631">
        <f t="shared" si="145"/>
        <v>0</v>
      </c>
      <c r="IV113" s="631">
        <f t="shared" si="145"/>
        <v>0</v>
      </c>
      <c r="IW113" s="631">
        <f t="shared" si="145"/>
        <v>0</v>
      </c>
      <c r="IX113" s="631">
        <f t="shared" si="145"/>
        <v>0</v>
      </c>
      <c r="IY113" s="631">
        <f t="shared" si="145"/>
        <v>0</v>
      </c>
      <c r="IZ113" s="631">
        <f t="shared" si="145"/>
        <v>0</v>
      </c>
      <c r="JA113" s="631">
        <f t="shared" si="145"/>
        <v>66.409875</v>
      </c>
      <c r="JB113" s="631">
        <f t="shared" si="145"/>
        <v>0</v>
      </c>
      <c r="JC113" s="631">
        <f t="shared" si="145"/>
        <v>0</v>
      </c>
      <c r="JD113" s="631">
        <f t="shared" si="145"/>
        <v>0</v>
      </c>
      <c r="JE113" s="631">
        <f t="shared" si="146"/>
        <v>0</v>
      </c>
      <c r="JF113" s="631">
        <f t="shared" si="146"/>
        <v>0</v>
      </c>
      <c r="JG113" s="631">
        <f t="shared" si="146"/>
        <v>0</v>
      </c>
      <c r="JH113" s="631">
        <f t="shared" si="146"/>
        <v>0</v>
      </c>
      <c r="JI113" s="631">
        <f t="shared" si="146"/>
        <v>0</v>
      </c>
      <c r="JJ113" s="631">
        <f t="shared" si="146"/>
        <v>0</v>
      </c>
      <c r="JK113" s="631">
        <f t="shared" si="146"/>
        <v>0</v>
      </c>
      <c r="JL113" s="631">
        <f t="shared" si="146"/>
        <v>0</v>
      </c>
      <c r="JM113" s="631">
        <f t="shared" si="146"/>
        <v>0</v>
      </c>
      <c r="JN113" s="631">
        <f t="shared" si="146"/>
        <v>0</v>
      </c>
      <c r="JO113" s="631">
        <f t="shared" si="147"/>
        <v>0</v>
      </c>
      <c r="JP113" s="631">
        <f t="shared" si="147"/>
        <v>0</v>
      </c>
      <c r="JQ113" s="631">
        <f t="shared" si="147"/>
        <v>0</v>
      </c>
      <c r="JR113" s="631">
        <f t="shared" si="147"/>
        <v>0</v>
      </c>
      <c r="JS113" s="631">
        <f t="shared" si="147"/>
        <v>0</v>
      </c>
      <c r="JT113" s="631">
        <f t="shared" si="147"/>
        <v>0</v>
      </c>
      <c r="JU113" s="631">
        <f t="shared" si="147"/>
        <v>0</v>
      </c>
      <c r="JV113" s="631">
        <f t="shared" si="147"/>
        <v>0</v>
      </c>
      <c r="JW113" s="631">
        <f t="shared" si="147"/>
        <v>0</v>
      </c>
      <c r="JX113" s="631">
        <f t="shared" si="147"/>
        <v>0</v>
      </c>
      <c r="JY113" s="631">
        <f t="shared" si="148"/>
        <v>0</v>
      </c>
      <c r="JZ113" s="631">
        <f t="shared" si="148"/>
        <v>0</v>
      </c>
      <c r="KA113" s="631">
        <f t="shared" si="148"/>
        <v>0</v>
      </c>
      <c r="KB113" s="631">
        <f t="shared" si="148"/>
        <v>0</v>
      </c>
      <c r="KC113" s="631">
        <f t="shared" si="148"/>
        <v>0</v>
      </c>
      <c r="KD113" s="631">
        <f t="shared" si="148"/>
        <v>0</v>
      </c>
      <c r="KE113" s="631">
        <f t="shared" si="148"/>
        <v>0</v>
      </c>
      <c r="KF113" s="631">
        <f t="shared" si="148"/>
        <v>0</v>
      </c>
      <c r="KG113" s="631">
        <f t="shared" si="148"/>
        <v>0</v>
      </c>
      <c r="KH113" s="631">
        <f t="shared" si="148"/>
        <v>0</v>
      </c>
      <c r="KI113" s="631">
        <f t="shared" si="149"/>
        <v>0</v>
      </c>
      <c r="KJ113" s="631">
        <f t="shared" si="149"/>
        <v>0</v>
      </c>
      <c r="KK113" s="631">
        <f t="shared" si="149"/>
        <v>0</v>
      </c>
      <c r="KL113" s="631">
        <f t="shared" si="149"/>
        <v>0</v>
      </c>
      <c r="KM113" s="631">
        <f t="shared" si="149"/>
        <v>0</v>
      </c>
      <c r="KN113" s="631">
        <f t="shared" si="149"/>
        <v>0</v>
      </c>
      <c r="KO113" s="631">
        <f t="shared" si="149"/>
        <v>0</v>
      </c>
      <c r="KP113" s="631">
        <f t="shared" si="149"/>
        <v>0</v>
      </c>
      <c r="KQ113" s="631">
        <f t="shared" si="149"/>
        <v>0</v>
      </c>
      <c r="KR113" s="631">
        <f t="shared" si="149"/>
        <v>0</v>
      </c>
      <c r="KS113" s="631">
        <f t="shared" si="150"/>
        <v>0</v>
      </c>
      <c r="KT113" s="631">
        <f t="shared" si="150"/>
        <v>0</v>
      </c>
      <c r="KU113" s="631">
        <f t="shared" si="150"/>
        <v>0</v>
      </c>
      <c r="KV113" s="631">
        <f t="shared" si="150"/>
        <v>0</v>
      </c>
      <c r="KW113" s="631">
        <f t="shared" si="150"/>
        <v>0</v>
      </c>
      <c r="KX113" s="631">
        <f t="shared" si="150"/>
        <v>0</v>
      </c>
      <c r="KY113" s="631"/>
      <c r="KZ113" s="631">
        <f t="shared" si="151"/>
        <v>0</v>
      </c>
      <c r="LA113" s="631">
        <f t="shared" si="151"/>
        <v>0</v>
      </c>
      <c r="LB113" s="631">
        <f t="shared" si="151"/>
        <v>0</v>
      </c>
      <c r="LC113" s="631">
        <f t="shared" si="151"/>
        <v>0</v>
      </c>
      <c r="LD113" s="631">
        <f t="shared" si="151"/>
        <v>0</v>
      </c>
      <c r="LE113" s="631">
        <f t="shared" si="151"/>
        <v>0</v>
      </c>
      <c r="LF113" s="631">
        <f t="shared" si="151"/>
        <v>10.330425</v>
      </c>
      <c r="LG113" s="631">
        <f t="shared" si="151"/>
        <v>0</v>
      </c>
      <c r="LH113" s="631">
        <f t="shared" si="151"/>
        <v>0</v>
      </c>
      <c r="LI113" s="631">
        <f t="shared" si="151"/>
        <v>0</v>
      </c>
      <c r="LJ113" s="631">
        <f t="shared" si="152"/>
        <v>0</v>
      </c>
      <c r="LK113" s="631">
        <f t="shared" si="152"/>
        <v>0</v>
      </c>
      <c r="LL113" s="631">
        <f t="shared" si="152"/>
        <v>0</v>
      </c>
      <c r="LM113" s="631">
        <f t="shared" si="152"/>
        <v>0</v>
      </c>
      <c r="LN113" s="631">
        <f t="shared" si="152"/>
        <v>0</v>
      </c>
      <c r="LO113" s="631">
        <f t="shared" si="152"/>
        <v>0</v>
      </c>
      <c r="LP113" s="631">
        <f t="shared" si="152"/>
        <v>0</v>
      </c>
      <c r="LQ113" s="631">
        <f t="shared" si="152"/>
        <v>0</v>
      </c>
      <c r="LR113" s="631">
        <f t="shared" si="152"/>
        <v>0</v>
      </c>
      <c r="LS113" s="631">
        <f t="shared" si="152"/>
        <v>0</v>
      </c>
      <c r="LT113" s="631">
        <f t="shared" si="153"/>
        <v>0</v>
      </c>
      <c r="LU113" s="631">
        <f t="shared" si="153"/>
        <v>0</v>
      </c>
      <c r="LV113" s="631">
        <f t="shared" si="153"/>
        <v>0</v>
      </c>
      <c r="LW113" s="631">
        <f t="shared" si="153"/>
        <v>0</v>
      </c>
      <c r="LX113" s="631">
        <f t="shared" si="153"/>
        <v>0</v>
      </c>
      <c r="LY113" s="631">
        <f t="shared" si="153"/>
        <v>0</v>
      </c>
      <c r="LZ113" s="631">
        <f t="shared" si="153"/>
        <v>0</v>
      </c>
      <c r="MA113" s="631">
        <f t="shared" si="153"/>
        <v>0</v>
      </c>
      <c r="MB113" s="631">
        <f t="shared" si="153"/>
        <v>0</v>
      </c>
      <c r="MC113" s="631">
        <f t="shared" si="153"/>
        <v>0</v>
      </c>
      <c r="MD113" s="631">
        <f t="shared" si="154"/>
        <v>0</v>
      </c>
      <c r="ME113" s="631">
        <f t="shared" si="154"/>
        <v>0</v>
      </c>
      <c r="MF113" s="631">
        <f t="shared" si="154"/>
        <v>0</v>
      </c>
      <c r="MG113" s="631">
        <f t="shared" si="154"/>
        <v>0</v>
      </c>
      <c r="MH113" s="631">
        <f t="shared" si="154"/>
        <v>0</v>
      </c>
      <c r="MI113" s="631">
        <f t="shared" si="154"/>
        <v>0</v>
      </c>
      <c r="MJ113" s="631">
        <f t="shared" si="154"/>
        <v>0</v>
      </c>
      <c r="MK113" s="631">
        <f t="shared" si="154"/>
        <v>0</v>
      </c>
      <c r="ML113" s="631">
        <f t="shared" si="154"/>
        <v>0</v>
      </c>
      <c r="MM113" s="631">
        <f t="shared" si="154"/>
        <v>0</v>
      </c>
      <c r="MN113" s="631">
        <f t="shared" si="155"/>
        <v>0</v>
      </c>
      <c r="MO113" s="631">
        <f t="shared" si="155"/>
        <v>0</v>
      </c>
      <c r="MP113" s="631">
        <f t="shared" si="155"/>
        <v>0</v>
      </c>
      <c r="MQ113" s="631">
        <f t="shared" si="155"/>
        <v>0</v>
      </c>
      <c r="MR113" s="631">
        <f t="shared" si="155"/>
        <v>0</v>
      </c>
      <c r="MS113" s="631">
        <f t="shared" si="155"/>
        <v>0</v>
      </c>
      <c r="MT113" s="631">
        <f t="shared" si="155"/>
        <v>0</v>
      </c>
      <c r="MU113" s="631">
        <f t="shared" si="155"/>
        <v>0</v>
      </c>
      <c r="MV113" s="631">
        <f t="shared" si="155"/>
        <v>0</v>
      </c>
      <c r="MW113" s="631">
        <f t="shared" si="155"/>
        <v>0</v>
      </c>
      <c r="MX113" s="631">
        <f t="shared" si="156"/>
        <v>0</v>
      </c>
      <c r="MY113" s="631">
        <f t="shared" si="156"/>
        <v>0</v>
      </c>
      <c r="MZ113" s="631">
        <f t="shared" si="156"/>
        <v>0</v>
      </c>
      <c r="NA113" s="631">
        <f t="shared" si="156"/>
        <v>0</v>
      </c>
      <c r="NB113" s="631">
        <f t="shared" si="156"/>
        <v>0</v>
      </c>
      <c r="NC113" s="631">
        <f t="shared" si="156"/>
        <v>0</v>
      </c>
    </row>
    <row r="114" spans="1:367">
      <c r="A114" s="496" t="s">
        <v>86</v>
      </c>
      <c r="B114" s="496" t="s">
        <v>193</v>
      </c>
      <c r="C114" s="497">
        <v>2.893462</v>
      </c>
      <c r="D114" s="497">
        <v>0.15712899999999999</v>
      </c>
      <c r="E114" s="362">
        <f t="shared" si="51"/>
        <v>1.908247021635246E-3</v>
      </c>
      <c r="F114" s="363">
        <f t="shared" si="52"/>
        <v>4.7165809964251252E-4</v>
      </c>
      <c r="G114" s="498">
        <f>E114*Dichtheden!$V$70</f>
        <v>98.31074931798365</v>
      </c>
      <c r="H114" s="499">
        <f>IF(C114=0,0,ROUND(IF((G114/2)/Dichtheden!$C$3&lt;1,1,(G114/2)/Dichtheden!$C$3),0))</f>
        <v>1</v>
      </c>
      <c r="I114" s="498">
        <f>E114*Dichtheden!$AJ$70</f>
        <v>16.385124886330608</v>
      </c>
      <c r="J114" s="499">
        <f>IF(C114=0,0,ROUND(IF((I114/2)/Dichtheden!$D$3&lt;1,1,(I114/2)/Dichtheden!$D$3),0))</f>
        <v>1</v>
      </c>
      <c r="K114" s="498">
        <f t="shared" si="116"/>
        <v>49.155374658991825</v>
      </c>
      <c r="L114" s="500">
        <f t="shared" si="22"/>
        <v>49.155374658991825</v>
      </c>
      <c r="M114" s="498">
        <f>IF(D114=0,0,IF((D114*Dichtheden!$G$4)&lt;25,25,D114*Dichtheden!$G$4))</f>
        <v>35.354025</v>
      </c>
      <c r="N114" s="499">
        <f>D114*Dichtheden!$H$4</f>
        <v>5.4995149999999997</v>
      </c>
      <c r="O114" s="501"/>
      <c r="P114" s="501"/>
      <c r="Q114" s="502">
        <f>E114*Dichtheden!$AS$68</f>
        <v>72.504177622012946</v>
      </c>
      <c r="R114" s="495">
        <f>IF(Q114=0,0,ROUND(IF((Q114/2)/Dichtheden!$C$3&lt;1,1,(Q114/2)/Dichtheden!$C$3),0))</f>
        <v>1</v>
      </c>
      <c r="S114" s="502">
        <f>E114*Dichtheden!$AY$68</f>
        <v>4.014355597150999</v>
      </c>
      <c r="T114" s="495">
        <f>IF(Q114=0,0,ROUND(IF((S114/2)/Dichtheden!$D$3&lt;1,1,(S114/2)/Dichtheden!$D$3),0))</f>
        <v>1</v>
      </c>
      <c r="U114" s="502">
        <f>D114*Dichtheden!$G$5</f>
        <v>34.254121999999995</v>
      </c>
      <c r="V114" s="502">
        <f>D114*Dichtheden!$H$5</f>
        <v>2.356935</v>
      </c>
      <c r="X114" s="630"/>
      <c r="AA114" s="628">
        <f t="shared" si="136"/>
        <v>0</v>
      </c>
      <c r="AB114" s="628">
        <f t="shared" si="136"/>
        <v>0</v>
      </c>
      <c r="AC114" s="628">
        <f t="shared" si="136"/>
        <v>0</v>
      </c>
      <c r="AD114" s="628">
        <f t="shared" si="136"/>
        <v>0</v>
      </c>
      <c r="AE114" s="628">
        <f t="shared" si="136"/>
        <v>0</v>
      </c>
      <c r="AF114" s="628">
        <f t="shared" si="136"/>
        <v>0</v>
      </c>
      <c r="AG114" s="628">
        <f t="shared" si="136"/>
        <v>2.893462</v>
      </c>
      <c r="AH114" s="628">
        <f t="shared" si="136"/>
        <v>0</v>
      </c>
      <c r="AI114" s="628">
        <f t="shared" si="136"/>
        <v>0</v>
      </c>
      <c r="AJ114" s="628">
        <f t="shared" si="136"/>
        <v>0</v>
      </c>
      <c r="AK114" s="628">
        <f t="shared" si="136"/>
        <v>0</v>
      </c>
      <c r="AL114" s="628">
        <f t="shared" si="136"/>
        <v>0</v>
      </c>
      <c r="AM114" s="628">
        <f t="shared" si="136"/>
        <v>0</v>
      </c>
      <c r="AN114" s="628">
        <f t="shared" si="136"/>
        <v>0</v>
      </c>
      <c r="AO114" s="628">
        <f t="shared" si="136"/>
        <v>0</v>
      </c>
      <c r="AP114" s="628">
        <f t="shared" si="136"/>
        <v>0</v>
      </c>
      <c r="AQ114" s="628">
        <f t="shared" si="142"/>
        <v>0</v>
      </c>
      <c r="AR114" s="628">
        <f t="shared" si="142"/>
        <v>0</v>
      </c>
      <c r="AS114" s="628">
        <f t="shared" si="142"/>
        <v>0</v>
      </c>
      <c r="AT114" s="628">
        <f t="shared" si="142"/>
        <v>0</v>
      </c>
      <c r="AU114" s="628">
        <f t="shared" si="142"/>
        <v>0</v>
      </c>
      <c r="AV114" s="628">
        <f t="shared" si="142"/>
        <v>0</v>
      </c>
      <c r="AW114" s="628">
        <f t="shared" si="142"/>
        <v>0</v>
      </c>
      <c r="AX114" s="628">
        <f t="shared" si="142"/>
        <v>0</v>
      </c>
      <c r="AY114" s="628">
        <f t="shared" si="142"/>
        <v>0</v>
      </c>
      <c r="AZ114" s="628">
        <f t="shared" si="142"/>
        <v>0</v>
      </c>
      <c r="BA114" s="628">
        <f t="shared" si="142"/>
        <v>0</v>
      </c>
      <c r="BB114" s="628">
        <f t="shared" si="142"/>
        <v>0</v>
      </c>
      <c r="BC114" s="628">
        <f t="shared" si="142"/>
        <v>0</v>
      </c>
      <c r="BD114" s="628">
        <f t="shared" si="142"/>
        <v>0</v>
      </c>
      <c r="BE114" s="628">
        <f t="shared" si="142"/>
        <v>0</v>
      </c>
      <c r="BF114" s="628">
        <f t="shared" si="66"/>
        <v>0</v>
      </c>
      <c r="BG114" s="628">
        <f t="shared" si="137"/>
        <v>0</v>
      </c>
      <c r="BH114" s="628">
        <f t="shared" si="137"/>
        <v>0</v>
      </c>
      <c r="BI114" s="628">
        <f t="shared" si="137"/>
        <v>0</v>
      </c>
      <c r="BJ114" s="628">
        <f t="shared" si="137"/>
        <v>0</v>
      </c>
      <c r="BK114" s="628">
        <f t="shared" si="137"/>
        <v>0</v>
      </c>
      <c r="BL114" s="628">
        <f t="shared" si="137"/>
        <v>0</v>
      </c>
      <c r="BM114" s="628">
        <f t="shared" si="137"/>
        <v>0</v>
      </c>
      <c r="BN114" s="628">
        <f t="shared" si="137"/>
        <v>0</v>
      </c>
      <c r="BO114" s="628">
        <f t="shared" si="137"/>
        <v>0</v>
      </c>
      <c r="BP114" s="628">
        <f t="shared" si="137"/>
        <v>0</v>
      </c>
      <c r="BQ114" s="628">
        <f t="shared" si="137"/>
        <v>0</v>
      </c>
      <c r="BR114" s="628">
        <f t="shared" si="137"/>
        <v>0</v>
      </c>
      <c r="BS114" s="628">
        <f t="shared" si="137"/>
        <v>0</v>
      </c>
      <c r="BT114" s="628">
        <f t="shared" si="137"/>
        <v>0</v>
      </c>
      <c r="BU114" s="628">
        <f t="shared" si="137"/>
        <v>0</v>
      </c>
      <c r="BV114" s="628">
        <f t="shared" si="137"/>
        <v>0</v>
      </c>
      <c r="BW114" s="628">
        <f t="shared" si="110"/>
        <v>0</v>
      </c>
      <c r="BX114" s="628">
        <f t="shared" si="110"/>
        <v>0</v>
      </c>
      <c r="BY114" s="628">
        <f t="shared" si="110"/>
        <v>0</v>
      </c>
      <c r="BZ114" s="628">
        <f t="shared" si="110"/>
        <v>0</v>
      </c>
      <c r="CA114" s="628">
        <f t="shared" si="110"/>
        <v>0</v>
      </c>
      <c r="CB114" s="628">
        <f t="shared" si="110"/>
        <v>0</v>
      </c>
      <c r="CC114" s="628">
        <f t="shared" si="110"/>
        <v>0</v>
      </c>
      <c r="CD114" s="628">
        <f t="shared" si="110"/>
        <v>0</v>
      </c>
      <c r="CE114" s="628"/>
      <c r="CF114" s="628">
        <f t="shared" si="138"/>
        <v>0</v>
      </c>
      <c r="CG114" s="628">
        <f t="shared" si="138"/>
        <v>0</v>
      </c>
      <c r="CH114" s="628">
        <f t="shared" si="138"/>
        <v>0</v>
      </c>
      <c r="CI114" s="628">
        <f t="shared" si="138"/>
        <v>0</v>
      </c>
      <c r="CJ114" s="628">
        <f t="shared" si="138"/>
        <v>0</v>
      </c>
      <c r="CK114" s="628">
        <f t="shared" si="138"/>
        <v>0</v>
      </c>
      <c r="CL114" s="628">
        <f t="shared" si="138"/>
        <v>0.15712899999999999</v>
      </c>
      <c r="CM114" s="628">
        <f t="shared" si="138"/>
        <v>0</v>
      </c>
      <c r="CN114" s="628">
        <f t="shared" si="138"/>
        <v>0</v>
      </c>
      <c r="CO114" s="628">
        <f t="shared" si="138"/>
        <v>0</v>
      </c>
      <c r="CP114" s="628">
        <f t="shared" si="138"/>
        <v>0</v>
      </c>
      <c r="CQ114" s="628">
        <f t="shared" si="138"/>
        <v>0</v>
      </c>
      <c r="CR114" s="628">
        <f t="shared" si="138"/>
        <v>0</v>
      </c>
      <c r="CS114" s="628">
        <f t="shared" si="138"/>
        <v>0</v>
      </c>
      <c r="CT114" s="628">
        <f t="shared" si="138"/>
        <v>0</v>
      </c>
      <c r="CU114" s="628">
        <f t="shared" si="138"/>
        <v>0</v>
      </c>
      <c r="CV114" s="628">
        <f t="shared" si="143"/>
        <v>0</v>
      </c>
      <c r="CW114" s="628">
        <f t="shared" si="143"/>
        <v>0</v>
      </c>
      <c r="CX114" s="628">
        <f t="shared" si="143"/>
        <v>0</v>
      </c>
      <c r="CY114" s="628">
        <f t="shared" si="143"/>
        <v>0</v>
      </c>
      <c r="CZ114" s="628">
        <f t="shared" si="143"/>
        <v>0</v>
      </c>
      <c r="DA114" s="628">
        <f t="shared" si="143"/>
        <v>0</v>
      </c>
      <c r="DB114" s="628">
        <f t="shared" si="143"/>
        <v>0</v>
      </c>
      <c r="DC114" s="628">
        <f t="shared" si="143"/>
        <v>0</v>
      </c>
      <c r="DD114" s="628">
        <f t="shared" si="143"/>
        <v>0</v>
      </c>
      <c r="DE114" s="628">
        <f t="shared" si="143"/>
        <v>0</v>
      </c>
      <c r="DF114" s="628">
        <f t="shared" si="143"/>
        <v>0</v>
      </c>
      <c r="DG114" s="628">
        <f t="shared" si="143"/>
        <v>0</v>
      </c>
      <c r="DH114" s="628">
        <f t="shared" si="143"/>
        <v>0</v>
      </c>
      <c r="DI114" s="628">
        <f t="shared" si="143"/>
        <v>0</v>
      </c>
      <c r="DJ114" s="628">
        <f t="shared" si="143"/>
        <v>0</v>
      </c>
      <c r="DK114" s="628">
        <f t="shared" si="69"/>
        <v>0</v>
      </c>
      <c r="DL114" s="628">
        <f t="shared" si="139"/>
        <v>0</v>
      </c>
      <c r="DM114" s="628">
        <f t="shared" si="139"/>
        <v>0</v>
      </c>
      <c r="DN114" s="628">
        <f t="shared" si="139"/>
        <v>0</v>
      </c>
      <c r="DO114" s="628">
        <f t="shared" si="139"/>
        <v>0</v>
      </c>
      <c r="DP114" s="628">
        <f t="shared" si="139"/>
        <v>0</v>
      </c>
      <c r="DQ114" s="628">
        <f t="shared" si="139"/>
        <v>0</v>
      </c>
      <c r="DR114" s="628">
        <f t="shared" si="139"/>
        <v>0</v>
      </c>
      <c r="DS114" s="628">
        <f t="shared" si="139"/>
        <v>0</v>
      </c>
      <c r="DT114" s="628">
        <f t="shared" si="139"/>
        <v>0</v>
      </c>
      <c r="DU114" s="628">
        <f t="shared" si="139"/>
        <v>0</v>
      </c>
      <c r="DV114" s="628">
        <f t="shared" si="139"/>
        <v>0</v>
      </c>
      <c r="DW114" s="628">
        <f t="shared" si="139"/>
        <v>0</v>
      </c>
      <c r="DX114" s="628">
        <f t="shared" si="139"/>
        <v>0</v>
      </c>
      <c r="DY114" s="628">
        <f t="shared" si="139"/>
        <v>0</v>
      </c>
      <c r="DZ114" s="628">
        <f t="shared" si="139"/>
        <v>0</v>
      </c>
      <c r="EA114" s="628">
        <f t="shared" si="139"/>
        <v>0</v>
      </c>
      <c r="EB114" s="628">
        <f t="shared" si="113"/>
        <v>0</v>
      </c>
      <c r="EC114" s="628">
        <f t="shared" si="113"/>
        <v>0</v>
      </c>
      <c r="ED114" s="628">
        <f t="shared" si="113"/>
        <v>0</v>
      </c>
      <c r="EE114" s="628">
        <f t="shared" si="113"/>
        <v>0</v>
      </c>
      <c r="EF114" s="628">
        <f t="shared" si="113"/>
        <v>0</v>
      </c>
      <c r="EG114" s="628">
        <f t="shared" si="113"/>
        <v>0</v>
      </c>
      <c r="EH114" s="628">
        <f t="shared" si="113"/>
        <v>0</v>
      </c>
      <c r="EI114" s="628">
        <f t="shared" si="113"/>
        <v>0</v>
      </c>
      <c r="EJ114" s="631"/>
      <c r="EK114" s="631">
        <f t="shared" si="144"/>
        <v>0</v>
      </c>
      <c r="EL114" s="631">
        <f t="shared" si="144"/>
        <v>0</v>
      </c>
      <c r="EM114" s="631">
        <f t="shared" si="144"/>
        <v>0</v>
      </c>
      <c r="EN114" s="631">
        <f t="shared" si="144"/>
        <v>0</v>
      </c>
      <c r="EO114" s="631">
        <f t="shared" si="144"/>
        <v>0</v>
      </c>
      <c r="EP114" s="631">
        <f t="shared" si="144"/>
        <v>0</v>
      </c>
      <c r="EQ114" s="631">
        <f t="shared" si="144"/>
        <v>1</v>
      </c>
      <c r="ER114" s="631">
        <f t="shared" si="144"/>
        <v>0</v>
      </c>
      <c r="ES114" s="631">
        <f t="shared" si="144"/>
        <v>0</v>
      </c>
      <c r="ET114" s="631">
        <f t="shared" si="144"/>
        <v>0</v>
      </c>
      <c r="EU114" s="631">
        <f t="shared" si="144"/>
        <v>0</v>
      </c>
      <c r="EV114" s="631">
        <f t="shared" si="144"/>
        <v>0</v>
      </c>
      <c r="EW114" s="631">
        <f t="shared" si="144"/>
        <v>0</v>
      </c>
      <c r="EX114" s="631">
        <f t="shared" si="144"/>
        <v>0</v>
      </c>
      <c r="EY114" s="631">
        <f t="shared" si="144"/>
        <v>0</v>
      </c>
      <c r="EZ114" s="631">
        <f t="shared" si="71"/>
        <v>0</v>
      </c>
      <c r="FA114" s="631">
        <f t="shared" si="71"/>
        <v>0</v>
      </c>
      <c r="FB114" s="631">
        <f t="shared" si="71"/>
        <v>0</v>
      </c>
      <c r="FC114" s="631">
        <f t="shared" si="71"/>
        <v>0</v>
      </c>
      <c r="FD114" s="631">
        <f t="shared" si="140"/>
        <v>0</v>
      </c>
      <c r="FE114" s="631">
        <f t="shared" si="140"/>
        <v>0</v>
      </c>
      <c r="FF114" s="631">
        <f t="shared" si="140"/>
        <v>0</v>
      </c>
      <c r="FG114" s="631">
        <f t="shared" si="140"/>
        <v>0</v>
      </c>
      <c r="FH114" s="631">
        <f t="shared" si="140"/>
        <v>0</v>
      </c>
      <c r="FI114" s="631">
        <f t="shared" si="140"/>
        <v>0</v>
      </c>
      <c r="FJ114" s="631">
        <f t="shared" si="140"/>
        <v>0</v>
      </c>
      <c r="FK114" s="631">
        <f t="shared" si="140"/>
        <v>0</v>
      </c>
      <c r="FL114" s="631">
        <f t="shared" si="140"/>
        <v>0</v>
      </c>
      <c r="FM114" s="631">
        <f t="shared" si="140"/>
        <v>0</v>
      </c>
      <c r="FN114" s="631">
        <f t="shared" si="140"/>
        <v>0</v>
      </c>
      <c r="FO114" s="631">
        <f t="shared" si="140"/>
        <v>0</v>
      </c>
      <c r="FP114" s="631">
        <f t="shared" si="140"/>
        <v>0</v>
      </c>
      <c r="FQ114" s="631">
        <f t="shared" si="140"/>
        <v>0</v>
      </c>
      <c r="FR114" s="631">
        <f t="shared" si="140"/>
        <v>0</v>
      </c>
      <c r="FS114" s="631">
        <f t="shared" si="140"/>
        <v>0</v>
      </c>
      <c r="FT114" s="631">
        <f t="shared" si="94"/>
        <v>0</v>
      </c>
      <c r="FU114" s="631">
        <f t="shared" si="94"/>
        <v>0</v>
      </c>
      <c r="FV114" s="631">
        <f t="shared" si="135"/>
        <v>0</v>
      </c>
      <c r="FW114" s="631">
        <f t="shared" si="135"/>
        <v>0</v>
      </c>
      <c r="FX114" s="631">
        <f t="shared" si="135"/>
        <v>0</v>
      </c>
      <c r="FY114" s="631">
        <f t="shared" si="135"/>
        <v>0</v>
      </c>
      <c r="FZ114" s="631">
        <f t="shared" si="135"/>
        <v>0</v>
      </c>
      <c r="GA114" s="631">
        <f t="shared" si="135"/>
        <v>0</v>
      </c>
      <c r="GB114" s="631">
        <f t="shared" si="135"/>
        <v>0</v>
      </c>
      <c r="GC114" s="631">
        <f t="shared" si="135"/>
        <v>0</v>
      </c>
      <c r="GD114" s="631">
        <f t="shared" si="135"/>
        <v>0</v>
      </c>
      <c r="GE114" s="631">
        <f t="shared" si="135"/>
        <v>0</v>
      </c>
      <c r="GF114" s="631">
        <f t="shared" si="135"/>
        <v>0</v>
      </c>
      <c r="GG114" s="631">
        <f t="shared" si="135"/>
        <v>0</v>
      </c>
      <c r="GH114" s="631">
        <f t="shared" si="135"/>
        <v>0</v>
      </c>
      <c r="GI114" s="631">
        <f t="shared" si="95"/>
        <v>0</v>
      </c>
      <c r="GJ114" s="631">
        <f t="shared" si="95"/>
        <v>0</v>
      </c>
      <c r="GK114" s="631">
        <f t="shared" si="95"/>
        <v>0</v>
      </c>
      <c r="GL114" s="631">
        <f t="shared" si="95"/>
        <v>0</v>
      </c>
      <c r="GM114" s="631">
        <f t="shared" si="95"/>
        <v>0</v>
      </c>
      <c r="GN114" s="631">
        <f t="shared" si="95"/>
        <v>0</v>
      </c>
      <c r="GO114" s="631"/>
      <c r="GP114" s="631">
        <f t="shared" si="141"/>
        <v>0</v>
      </c>
      <c r="GQ114" s="631">
        <f t="shared" si="141"/>
        <v>0</v>
      </c>
      <c r="GR114" s="631">
        <f t="shared" si="141"/>
        <v>0</v>
      </c>
      <c r="GS114" s="631">
        <f t="shared" si="141"/>
        <v>0</v>
      </c>
      <c r="GT114" s="631">
        <f t="shared" si="141"/>
        <v>0</v>
      </c>
      <c r="GU114" s="631">
        <f t="shared" si="141"/>
        <v>0</v>
      </c>
      <c r="GV114" s="631">
        <f t="shared" si="141"/>
        <v>1</v>
      </c>
      <c r="GW114" s="631">
        <f t="shared" si="141"/>
        <v>0</v>
      </c>
      <c r="GX114" s="631">
        <f t="shared" si="141"/>
        <v>0</v>
      </c>
      <c r="GY114" s="631">
        <f t="shared" si="141"/>
        <v>0</v>
      </c>
      <c r="GZ114" s="631">
        <f t="shared" si="141"/>
        <v>0</v>
      </c>
      <c r="HA114" s="631">
        <f t="shared" si="141"/>
        <v>0</v>
      </c>
      <c r="HB114" s="631">
        <f t="shared" si="141"/>
        <v>0</v>
      </c>
      <c r="HC114" s="631">
        <f t="shared" si="141"/>
        <v>0</v>
      </c>
      <c r="HD114" s="631">
        <f t="shared" si="141"/>
        <v>0</v>
      </c>
      <c r="HE114" s="631">
        <f t="shared" si="121"/>
        <v>0</v>
      </c>
      <c r="HF114" s="631">
        <f t="shared" si="121"/>
        <v>0</v>
      </c>
      <c r="HG114" s="631">
        <f t="shared" si="121"/>
        <v>0</v>
      </c>
      <c r="HH114" s="631">
        <f t="shared" si="121"/>
        <v>0</v>
      </c>
      <c r="HI114" s="631">
        <f t="shared" si="121"/>
        <v>0</v>
      </c>
      <c r="HJ114" s="631">
        <f t="shared" si="121"/>
        <v>0</v>
      </c>
      <c r="HK114" s="631">
        <f t="shared" si="121"/>
        <v>0</v>
      </c>
      <c r="HL114" s="631">
        <f t="shared" si="121"/>
        <v>0</v>
      </c>
      <c r="HM114" s="631">
        <f t="shared" si="121"/>
        <v>0</v>
      </c>
      <c r="HN114" s="631">
        <f t="shared" si="121"/>
        <v>0</v>
      </c>
      <c r="HO114" s="631">
        <f t="shared" si="121"/>
        <v>0</v>
      </c>
      <c r="HP114" s="631">
        <f t="shared" si="121"/>
        <v>0</v>
      </c>
      <c r="HQ114" s="631">
        <f t="shared" si="121"/>
        <v>0</v>
      </c>
      <c r="HR114" s="631">
        <f t="shared" si="79"/>
        <v>0</v>
      </c>
      <c r="HS114" s="631">
        <f t="shared" si="79"/>
        <v>0</v>
      </c>
      <c r="HT114" s="631">
        <f t="shared" si="79"/>
        <v>0</v>
      </c>
      <c r="HU114" s="631">
        <f t="shared" si="79"/>
        <v>0</v>
      </c>
      <c r="HV114" s="631">
        <f t="shared" si="122"/>
        <v>0</v>
      </c>
      <c r="HW114" s="631">
        <f t="shared" si="122"/>
        <v>0</v>
      </c>
      <c r="HX114" s="631">
        <f t="shared" si="122"/>
        <v>0</v>
      </c>
      <c r="HY114" s="631">
        <f t="shared" si="122"/>
        <v>0</v>
      </c>
      <c r="HZ114" s="631">
        <f t="shared" si="122"/>
        <v>0</v>
      </c>
      <c r="IA114" s="631">
        <f t="shared" si="122"/>
        <v>0</v>
      </c>
      <c r="IB114" s="631">
        <f t="shared" si="122"/>
        <v>0</v>
      </c>
      <c r="IC114" s="631">
        <f t="shared" si="122"/>
        <v>0</v>
      </c>
      <c r="ID114" s="631">
        <f t="shared" si="122"/>
        <v>0</v>
      </c>
      <c r="IE114" s="631">
        <f t="shared" si="122"/>
        <v>0</v>
      </c>
      <c r="IF114" s="631">
        <f t="shared" si="122"/>
        <v>0</v>
      </c>
      <c r="IG114" s="631">
        <f t="shared" si="122"/>
        <v>0</v>
      </c>
      <c r="IH114" s="631">
        <f t="shared" si="122"/>
        <v>0</v>
      </c>
      <c r="II114" s="631">
        <f t="shared" si="122"/>
        <v>0</v>
      </c>
      <c r="IJ114" s="631">
        <f t="shared" si="122"/>
        <v>0</v>
      </c>
      <c r="IK114" s="631">
        <f t="shared" si="122"/>
        <v>0</v>
      </c>
      <c r="IL114" s="631">
        <f t="shared" si="157"/>
        <v>0</v>
      </c>
      <c r="IM114" s="631">
        <f t="shared" si="157"/>
        <v>0</v>
      </c>
      <c r="IN114" s="631">
        <f t="shared" si="157"/>
        <v>0</v>
      </c>
      <c r="IO114" s="631">
        <f t="shared" si="157"/>
        <v>0</v>
      </c>
      <c r="IP114" s="631">
        <f t="shared" si="157"/>
        <v>0</v>
      </c>
      <c r="IQ114" s="631">
        <f t="shared" si="157"/>
        <v>0</v>
      </c>
      <c r="IR114" s="631">
        <f t="shared" si="157"/>
        <v>0</v>
      </c>
      <c r="IS114" s="631">
        <f t="shared" si="115"/>
        <v>0</v>
      </c>
      <c r="IT114" s="631"/>
      <c r="IU114" s="631">
        <f t="shared" si="145"/>
        <v>0</v>
      </c>
      <c r="IV114" s="631">
        <f t="shared" si="145"/>
        <v>0</v>
      </c>
      <c r="IW114" s="631">
        <f t="shared" si="145"/>
        <v>0</v>
      </c>
      <c r="IX114" s="631">
        <f t="shared" si="145"/>
        <v>0</v>
      </c>
      <c r="IY114" s="631">
        <f t="shared" si="145"/>
        <v>0</v>
      </c>
      <c r="IZ114" s="631">
        <f t="shared" si="145"/>
        <v>0</v>
      </c>
      <c r="JA114" s="631">
        <f t="shared" si="145"/>
        <v>35.354025</v>
      </c>
      <c r="JB114" s="631">
        <f t="shared" si="145"/>
        <v>0</v>
      </c>
      <c r="JC114" s="631">
        <f t="shared" si="145"/>
        <v>0</v>
      </c>
      <c r="JD114" s="631">
        <f t="shared" si="145"/>
        <v>0</v>
      </c>
      <c r="JE114" s="631">
        <f t="shared" si="146"/>
        <v>0</v>
      </c>
      <c r="JF114" s="631">
        <f t="shared" si="146"/>
        <v>0</v>
      </c>
      <c r="JG114" s="631">
        <f t="shared" si="146"/>
        <v>0</v>
      </c>
      <c r="JH114" s="631">
        <f t="shared" si="146"/>
        <v>0</v>
      </c>
      <c r="JI114" s="631">
        <f t="shared" si="146"/>
        <v>0</v>
      </c>
      <c r="JJ114" s="631">
        <f t="shared" si="146"/>
        <v>0</v>
      </c>
      <c r="JK114" s="631">
        <f t="shared" si="146"/>
        <v>0</v>
      </c>
      <c r="JL114" s="631">
        <f t="shared" si="146"/>
        <v>0</v>
      </c>
      <c r="JM114" s="631">
        <f t="shared" si="146"/>
        <v>0</v>
      </c>
      <c r="JN114" s="631">
        <f t="shared" si="146"/>
        <v>0</v>
      </c>
      <c r="JO114" s="631">
        <f t="shared" si="147"/>
        <v>0</v>
      </c>
      <c r="JP114" s="631">
        <f t="shared" si="147"/>
        <v>0</v>
      </c>
      <c r="JQ114" s="631">
        <f t="shared" si="147"/>
        <v>0</v>
      </c>
      <c r="JR114" s="631">
        <f t="shared" si="147"/>
        <v>0</v>
      </c>
      <c r="JS114" s="631">
        <f t="shared" si="147"/>
        <v>0</v>
      </c>
      <c r="JT114" s="631">
        <f t="shared" si="147"/>
        <v>0</v>
      </c>
      <c r="JU114" s="631">
        <f t="shared" si="147"/>
        <v>0</v>
      </c>
      <c r="JV114" s="631">
        <f t="shared" si="147"/>
        <v>0</v>
      </c>
      <c r="JW114" s="631">
        <f t="shared" si="147"/>
        <v>0</v>
      </c>
      <c r="JX114" s="631">
        <f t="shared" si="147"/>
        <v>0</v>
      </c>
      <c r="JY114" s="631">
        <f t="shared" si="148"/>
        <v>0</v>
      </c>
      <c r="JZ114" s="631">
        <f t="shared" si="148"/>
        <v>0</v>
      </c>
      <c r="KA114" s="631">
        <f t="shared" si="148"/>
        <v>0</v>
      </c>
      <c r="KB114" s="631">
        <f t="shared" si="148"/>
        <v>0</v>
      </c>
      <c r="KC114" s="631">
        <f t="shared" si="148"/>
        <v>0</v>
      </c>
      <c r="KD114" s="631">
        <f t="shared" si="148"/>
        <v>0</v>
      </c>
      <c r="KE114" s="631">
        <f t="shared" si="148"/>
        <v>0</v>
      </c>
      <c r="KF114" s="631">
        <f t="shared" si="148"/>
        <v>0</v>
      </c>
      <c r="KG114" s="631">
        <f t="shared" si="148"/>
        <v>0</v>
      </c>
      <c r="KH114" s="631">
        <f t="shared" si="148"/>
        <v>0</v>
      </c>
      <c r="KI114" s="631">
        <f t="shared" si="149"/>
        <v>0</v>
      </c>
      <c r="KJ114" s="631">
        <f t="shared" si="149"/>
        <v>0</v>
      </c>
      <c r="KK114" s="631">
        <f t="shared" si="149"/>
        <v>0</v>
      </c>
      <c r="KL114" s="631">
        <f t="shared" si="149"/>
        <v>0</v>
      </c>
      <c r="KM114" s="631">
        <f t="shared" si="149"/>
        <v>0</v>
      </c>
      <c r="KN114" s="631">
        <f t="shared" si="149"/>
        <v>0</v>
      </c>
      <c r="KO114" s="631">
        <f t="shared" si="149"/>
        <v>0</v>
      </c>
      <c r="KP114" s="631">
        <f t="shared" si="149"/>
        <v>0</v>
      </c>
      <c r="KQ114" s="631">
        <f t="shared" si="149"/>
        <v>0</v>
      </c>
      <c r="KR114" s="631">
        <f t="shared" si="149"/>
        <v>0</v>
      </c>
      <c r="KS114" s="631">
        <f t="shared" si="150"/>
        <v>0</v>
      </c>
      <c r="KT114" s="631">
        <f t="shared" si="150"/>
        <v>0</v>
      </c>
      <c r="KU114" s="631">
        <f t="shared" si="150"/>
        <v>0</v>
      </c>
      <c r="KV114" s="631">
        <f t="shared" si="150"/>
        <v>0</v>
      </c>
      <c r="KW114" s="631">
        <f t="shared" si="150"/>
        <v>0</v>
      </c>
      <c r="KX114" s="631">
        <f t="shared" si="150"/>
        <v>0</v>
      </c>
      <c r="KY114" s="631"/>
      <c r="KZ114" s="631">
        <f t="shared" si="151"/>
        <v>0</v>
      </c>
      <c r="LA114" s="631">
        <f t="shared" si="151"/>
        <v>0</v>
      </c>
      <c r="LB114" s="631">
        <f t="shared" si="151"/>
        <v>0</v>
      </c>
      <c r="LC114" s="631">
        <f t="shared" si="151"/>
        <v>0</v>
      </c>
      <c r="LD114" s="631">
        <f t="shared" si="151"/>
        <v>0</v>
      </c>
      <c r="LE114" s="631">
        <f t="shared" si="151"/>
        <v>0</v>
      </c>
      <c r="LF114" s="631">
        <f t="shared" si="151"/>
        <v>5.4995149999999997</v>
      </c>
      <c r="LG114" s="631">
        <f t="shared" si="151"/>
        <v>0</v>
      </c>
      <c r="LH114" s="631">
        <f t="shared" si="151"/>
        <v>0</v>
      </c>
      <c r="LI114" s="631">
        <f t="shared" si="151"/>
        <v>0</v>
      </c>
      <c r="LJ114" s="631">
        <f t="shared" si="152"/>
        <v>0</v>
      </c>
      <c r="LK114" s="631">
        <f t="shared" si="152"/>
        <v>0</v>
      </c>
      <c r="LL114" s="631">
        <f t="shared" si="152"/>
        <v>0</v>
      </c>
      <c r="LM114" s="631">
        <f t="shared" si="152"/>
        <v>0</v>
      </c>
      <c r="LN114" s="631">
        <f t="shared" si="152"/>
        <v>0</v>
      </c>
      <c r="LO114" s="631">
        <f t="shared" si="152"/>
        <v>0</v>
      </c>
      <c r="LP114" s="631">
        <f t="shared" si="152"/>
        <v>0</v>
      </c>
      <c r="LQ114" s="631">
        <f t="shared" si="152"/>
        <v>0</v>
      </c>
      <c r="LR114" s="631">
        <f t="shared" si="152"/>
        <v>0</v>
      </c>
      <c r="LS114" s="631">
        <f t="shared" si="152"/>
        <v>0</v>
      </c>
      <c r="LT114" s="631">
        <f t="shared" si="153"/>
        <v>0</v>
      </c>
      <c r="LU114" s="631">
        <f t="shared" si="153"/>
        <v>0</v>
      </c>
      <c r="LV114" s="631">
        <f t="shared" si="153"/>
        <v>0</v>
      </c>
      <c r="LW114" s="631">
        <f t="shared" si="153"/>
        <v>0</v>
      </c>
      <c r="LX114" s="631">
        <f t="shared" si="153"/>
        <v>0</v>
      </c>
      <c r="LY114" s="631">
        <f t="shared" si="153"/>
        <v>0</v>
      </c>
      <c r="LZ114" s="631">
        <f t="shared" si="153"/>
        <v>0</v>
      </c>
      <c r="MA114" s="631">
        <f t="shared" si="153"/>
        <v>0</v>
      </c>
      <c r="MB114" s="631">
        <f t="shared" si="153"/>
        <v>0</v>
      </c>
      <c r="MC114" s="631">
        <f t="shared" si="153"/>
        <v>0</v>
      </c>
      <c r="MD114" s="631">
        <f t="shared" si="154"/>
        <v>0</v>
      </c>
      <c r="ME114" s="631">
        <f t="shared" si="154"/>
        <v>0</v>
      </c>
      <c r="MF114" s="631">
        <f t="shared" si="154"/>
        <v>0</v>
      </c>
      <c r="MG114" s="631">
        <f t="shared" si="154"/>
        <v>0</v>
      </c>
      <c r="MH114" s="631">
        <f t="shared" si="154"/>
        <v>0</v>
      </c>
      <c r="MI114" s="631">
        <f t="shared" si="154"/>
        <v>0</v>
      </c>
      <c r="MJ114" s="631">
        <f t="shared" si="154"/>
        <v>0</v>
      </c>
      <c r="MK114" s="631">
        <f t="shared" si="154"/>
        <v>0</v>
      </c>
      <c r="ML114" s="631">
        <f t="shared" si="154"/>
        <v>0</v>
      </c>
      <c r="MM114" s="631">
        <f t="shared" si="154"/>
        <v>0</v>
      </c>
      <c r="MN114" s="631">
        <f t="shared" si="155"/>
        <v>0</v>
      </c>
      <c r="MO114" s="631">
        <f t="shared" si="155"/>
        <v>0</v>
      </c>
      <c r="MP114" s="631">
        <f t="shared" si="155"/>
        <v>0</v>
      </c>
      <c r="MQ114" s="631">
        <f t="shared" si="155"/>
        <v>0</v>
      </c>
      <c r="MR114" s="631">
        <f t="shared" si="155"/>
        <v>0</v>
      </c>
      <c r="MS114" s="631">
        <f t="shared" si="155"/>
        <v>0</v>
      </c>
      <c r="MT114" s="631">
        <f t="shared" si="155"/>
        <v>0</v>
      </c>
      <c r="MU114" s="631">
        <f t="shared" si="155"/>
        <v>0</v>
      </c>
      <c r="MV114" s="631">
        <f t="shared" si="155"/>
        <v>0</v>
      </c>
      <c r="MW114" s="631">
        <f t="shared" si="155"/>
        <v>0</v>
      </c>
      <c r="MX114" s="631">
        <f t="shared" si="156"/>
        <v>0</v>
      </c>
      <c r="MY114" s="631">
        <f t="shared" si="156"/>
        <v>0</v>
      </c>
      <c r="MZ114" s="631">
        <f t="shared" si="156"/>
        <v>0</v>
      </c>
      <c r="NA114" s="631">
        <f t="shared" si="156"/>
        <v>0</v>
      </c>
      <c r="NB114" s="631">
        <f t="shared" si="156"/>
        <v>0</v>
      </c>
      <c r="NC114" s="631">
        <f t="shared" si="156"/>
        <v>0</v>
      </c>
    </row>
    <row r="115" spans="1:367">
      <c r="A115" s="503" t="s">
        <v>86</v>
      </c>
      <c r="B115" s="503" t="s">
        <v>194</v>
      </c>
      <c r="C115" s="497">
        <v>2.7001879999999998</v>
      </c>
      <c r="D115" s="497">
        <v>0.21563099999999999</v>
      </c>
      <c r="E115" s="362">
        <f t="shared" si="51"/>
        <v>1.7807822286434836E-3</v>
      </c>
      <c r="F115" s="363">
        <f t="shared" si="52"/>
        <v>6.4726503499681551E-4</v>
      </c>
      <c r="G115" s="498">
        <f>E115*Dichtheden!$V$70</f>
        <v>91.743905943616198</v>
      </c>
      <c r="H115" s="499">
        <f>IF(C115=0,0,ROUND(IF((G115/2)/Dichtheden!$C$3&lt;1,1,(G115/2)/Dichtheden!$C$3),0))</f>
        <v>1</v>
      </c>
      <c r="I115" s="498">
        <f>E115*Dichtheden!$AJ$70</f>
        <v>15.290650990602701</v>
      </c>
      <c r="J115" s="499">
        <f>IF(C115=0,0,ROUND(IF((I115/2)/Dichtheden!$D$3&lt;1,1,(I115/2)/Dichtheden!$D$3),0))</f>
        <v>1</v>
      </c>
      <c r="K115" s="498">
        <f t="shared" si="116"/>
        <v>45.871952971808099</v>
      </c>
      <c r="L115" s="500">
        <f t="shared" si="22"/>
        <v>45.871952971808099</v>
      </c>
      <c r="M115" s="498">
        <f>IF(D115=0,0,IF((D115*Dichtheden!$G$4)&lt;25,25,D115*Dichtheden!$G$4))</f>
        <v>48.516974999999995</v>
      </c>
      <c r="N115" s="499">
        <f>D115*Dichtheden!$H$4</f>
        <v>7.547085</v>
      </c>
      <c r="O115" s="501"/>
      <c r="P115" s="501"/>
      <c r="Q115" s="502">
        <f>E115*Dichtheden!$AS$68</f>
        <v>67.66113063341696</v>
      </c>
      <c r="R115" s="495">
        <f>IF(Q115=0,0,ROUND(IF((Q115/2)/Dichtheden!$C$3&lt;1,1,(Q115/2)/Dichtheden!$C$3),0))</f>
        <v>1</v>
      </c>
      <c r="S115" s="502">
        <f>E115*Dichtheden!$AY$68</f>
        <v>3.7462094926976617</v>
      </c>
      <c r="T115" s="495">
        <f>IF(Q115=0,0,ROUND(IF((S115/2)/Dichtheden!$D$3&lt;1,1,(S115/2)/Dichtheden!$D$3),0))</f>
        <v>1</v>
      </c>
      <c r="U115" s="502">
        <f>D115*Dichtheden!$G$5</f>
        <v>47.007557999999996</v>
      </c>
      <c r="V115" s="502">
        <f>D115*Dichtheden!$H$5</f>
        <v>3.2344649999999997</v>
      </c>
      <c r="X115" s="630"/>
      <c r="AA115" s="628">
        <f t="shared" si="136"/>
        <v>0</v>
      </c>
      <c r="AB115" s="628">
        <f t="shared" si="136"/>
        <v>0</v>
      </c>
      <c r="AC115" s="628">
        <f t="shared" si="136"/>
        <v>0</v>
      </c>
      <c r="AD115" s="628">
        <f t="shared" si="136"/>
        <v>0</v>
      </c>
      <c r="AE115" s="628">
        <f t="shared" si="136"/>
        <v>0</v>
      </c>
      <c r="AF115" s="628">
        <f t="shared" si="136"/>
        <v>0</v>
      </c>
      <c r="AG115" s="628">
        <f t="shared" si="136"/>
        <v>2.7001879999999998</v>
      </c>
      <c r="AH115" s="628">
        <f t="shared" si="136"/>
        <v>0</v>
      </c>
      <c r="AI115" s="628">
        <f t="shared" si="136"/>
        <v>0</v>
      </c>
      <c r="AJ115" s="628">
        <f t="shared" si="136"/>
        <v>0</v>
      </c>
      <c r="AK115" s="628">
        <f t="shared" si="136"/>
        <v>0</v>
      </c>
      <c r="AL115" s="628">
        <f t="shared" si="136"/>
        <v>0</v>
      </c>
      <c r="AM115" s="628">
        <f t="shared" si="136"/>
        <v>0</v>
      </c>
      <c r="AN115" s="628">
        <f t="shared" si="136"/>
        <v>0</v>
      </c>
      <c r="AO115" s="628">
        <f t="shared" si="136"/>
        <v>0</v>
      </c>
      <c r="AP115" s="628">
        <f t="shared" si="136"/>
        <v>0</v>
      </c>
      <c r="AQ115" s="628">
        <f t="shared" si="142"/>
        <v>0</v>
      </c>
      <c r="AR115" s="628">
        <f t="shared" si="142"/>
        <v>0</v>
      </c>
      <c r="AS115" s="628">
        <f t="shared" si="142"/>
        <v>0</v>
      </c>
      <c r="AT115" s="628">
        <f t="shared" si="142"/>
        <v>0</v>
      </c>
      <c r="AU115" s="628">
        <f t="shared" si="142"/>
        <v>0</v>
      </c>
      <c r="AV115" s="628">
        <f t="shared" si="142"/>
        <v>0</v>
      </c>
      <c r="AW115" s="628">
        <f t="shared" si="142"/>
        <v>0</v>
      </c>
      <c r="AX115" s="628">
        <f t="shared" si="142"/>
        <v>0</v>
      </c>
      <c r="AY115" s="628">
        <f t="shared" si="142"/>
        <v>0</v>
      </c>
      <c r="AZ115" s="628">
        <f t="shared" si="142"/>
        <v>0</v>
      </c>
      <c r="BA115" s="628">
        <f t="shared" si="142"/>
        <v>0</v>
      </c>
      <c r="BB115" s="628">
        <f t="shared" si="142"/>
        <v>0</v>
      </c>
      <c r="BC115" s="628">
        <f t="shared" si="142"/>
        <v>0</v>
      </c>
      <c r="BD115" s="628">
        <f t="shared" si="142"/>
        <v>0</v>
      </c>
      <c r="BE115" s="628">
        <f t="shared" si="142"/>
        <v>0</v>
      </c>
      <c r="BF115" s="628">
        <f t="shared" si="66"/>
        <v>0</v>
      </c>
      <c r="BG115" s="628">
        <f t="shared" si="137"/>
        <v>0</v>
      </c>
      <c r="BH115" s="628">
        <f t="shared" si="137"/>
        <v>0</v>
      </c>
      <c r="BI115" s="628">
        <f t="shared" si="137"/>
        <v>0</v>
      </c>
      <c r="BJ115" s="628">
        <f t="shared" si="137"/>
        <v>0</v>
      </c>
      <c r="BK115" s="628">
        <f t="shared" si="137"/>
        <v>0</v>
      </c>
      <c r="BL115" s="628">
        <f t="shared" si="137"/>
        <v>0</v>
      </c>
      <c r="BM115" s="628">
        <f t="shared" si="137"/>
        <v>0</v>
      </c>
      <c r="BN115" s="628">
        <f t="shared" si="137"/>
        <v>0</v>
      </c>
      <c r="BO115" s="628">
        <f t="shared" si="137"/>
        <v>0</v>
      </c>
      <c r="BP115" s="628">
        <f t="shared" si="137"/>
        <v>0</v>
      </c>
      <c r="BQ115" s="628">
        <f t="shared" si="137"/>
        <v>0</v>
      </c>
      <c r="BR115" s="628">
        <f t="shared" si="137"/>
        <v>0</v>
      </c>
      <c r="BS115" s="628">
        <f t="shared" si="137"/>
        <v>0</v>
      </c>
      <c r="BT115" s="628">
        <f t="shared" si="137"/>
        <v>0</v>
      </c>
      <c r="BU115" s="628">
        <f t="shared" si="137"/>
        <v>0</v>
      </c>
      <c r="BV115" s="628">
        <f t="shared" si="137"/>
        <v>0</v>
      </c>
      <c r="BW115" s="628">
        <f t="shared" si="110"/>
        <v>0</v>
      </c>
      <c r="BX115" s="628">
        <f t="shared" si="110"/>
        <v>0</v>
      </c>
      <c r="BY115" s="628">
        <f t="shared" si="110"/>
        <v>0</v>
      </c>
      <c r="BZ115" s="628">
        <f t="shared" si="110"/>
        <v>0</v>
      </c>
      <c r="CA115" s="628">
        <f t="shared" si="110"/>
        <v>0</v>
      </c>
      <c r="CB115" s="628">
        <f t="shared" si="110"/>
        <v>0</v>
      </c>
      <c r="CC115" s="628">
        <f t="shared" si="110"/>
        <v>0</v>
      </c>
      <c r="CD115" s="628">
        <f t="shared" si="110"/>
        <v>0</v>
      </c>
      <c r="CE115" s="628"/>
      <c r="CF115" s="628">
        <f t="shared" si="138"/>
        <v>0</v>
      </c>
      <c r="CG115" s="628">
        <f t="shared" si="138"/>
        <v>0</v>
      </c>
      <c r="CH115" s="628">
        <f t="shared" si="138"/>
        <v>0</v>
      </c>
      <c r="CI115" s="628">
        <f t="shared" si="138"/>
        <v>0</v>
      </c>
      <c r="CJ115" s="628">
        <f t="shared" si="138"/>
        <v>0</v>
      </c>
      <c r="CK115" s="628">
        <f t="shared" si="138"/>
        <v>0</v>
      </c>
      <c r="CL115" s="628">
        <f t="shared" si="138"/>
        <v>0.21563099999999999</v>
      </c>
      <c r="CM115" s="628">
        <f t="shared" si="138"/>
        <v>0</v>
      </c>
      <c r="CN115" s="628">
        <f t="shared" si="138"/>
        <v>0</v>
      </c>
      <c r="CO115" s="628">
        <f t="shared" si="138"/>
        <v>0</v>
      </c>
      <c r="CP115" s="628">
        <f t="shared" si="138"/>
        <v>0</v>
      </c>
      <c r="CQ115" s="628">
        <f t="shared" si="138"/>
        <v>0</v>
      </c>
      <c r="CR115" s="628">
        <f t="shared" si="138"/>
        <v>0</v>
      </c>
      <c r="CS115" s="628">
        <f t="shared" si="138"/>
        <v>0</v>
      </c>
      <c r="CT115" s="628">
        <f t="shared" si="138"/>
        <v>0</v>
      </c>
      <c r="CU115" s="628">
        <f t="shared" si="138"/>
        <v>0</v>
      </c>
      <c r="CV115" s="628">
        <f t="shared" si="143"/>
        <v>0</v>
      </c>
      <c r="CW115" s="628">
        <f t="shared" si="143"/>
        <v>0</v>
      </c>
      <c r="CX115" s="628">
        <f t="shared" si="143"/>
        <v>0</v>
      </c>
      <c r="CY115" s="628">
        <f t="shared" si="143"/>
        <v>0</v>
      </c>
      <c r="CZ115" s="628">
        <f t="shared" si="143"/>
        <v>0</v>
      </c>
      <c r="DA115" s="628">
        <f t="shared" si="143"/>
        <v>0</v>
      </c>
      <c r="DB115" s="628">
        <f t="shared" si="143"/>
        <v>0</v>
      </c>
      <c r="DC115" s="628">
        <f t="shared" si="143"/>
        <v>0</v>
      </c>
      <c r="DD115" s="628">
        <f t="shared" si="143"/>
        <v>0</v>
      </c>
      <c r="DE115" s="628">
        <f t="shared" si="143"/>
        <v>0</v>
      </c>
      <c r="DF115" s="628">
        <f t="shared" si="143"/>
        <v>0</v>
      </c>
      <c r="DG115" s="628">
        <f t="shared" si="143"/>
        <v>0</v>
      </c>
      <c r="DH115" s="628">
        <f t="shared" si="143"/>
        <v>0</v>
      </c>
      <c r="DI115" s="628">
        <f t="shared" si="143"/>
        <v>0</v>
      </c>
      <c r="DJ115" s="628">
        <f t="shared" si="143"/>
        <v>0</v>
      </c>
      <c r="DK115" s="628">
        <f t="shared" si="69"/>
        <v>0</v>
      </c>
      <c r="DL115" s="628">
        <f t="shared" si="139"/>
        <v>0</v>
      </c>
      <c r="DM115" s="628">
        <f t="shared" si="139"/>
        <v>0</v>
      </c>
      <c r="DN115" s="628">
        <f t="shared" si="139"/>
        <v>0</v>
      </c>
      <c r="DO115" s="628">
        <f t="shared" si="139"/>
        <v>0</v>
      </c>
      <c r="DP115" s="628">
        <f t="shared" si="139"/>
        <v>0</v>
      </c>
      <c r="DQ115" s="628">
        <f t="shared" si="139"/>
        <v>0</v>
      </c>
      <c r="DR115" s="628">
        <f t="shared" si="139"/>
        <v>0</v>
      </c>
      <c r="DS115" s="628">
        <f t="shared" si="139"/>
        <v>0</v>
      </c>
      <c r="DT115" s="628">
        <f t="shared" si="139"/>
        <v>0</v>
      </c>
      <c r="DU115" s="628">
        <f t="shared" si="139"/>
        <v>0</v>
      </c>
      <c r="DV115" s="628">
        <f t="shared" si="139"/>
        <v>0</v>
      </c>
      <c r="DW115" s="628">
        <f t="shared" si="139"/>
        <v>0</v>
      </c>
      <c r="DX115" s="628">
        <f t="shared" si="139"/>
        <v>0</v>
      </c>
      <c r="DY115" s="628">
        <f t="shared" si="139"/>
        <v>0</v>
      </c>
      <c r="DZ115" s="628">
        <f t="shared" si="139"/>
        <v>0</v>
      </c>
      <c r="EA115" s="628">
        <f t="shared" si="139"/>
        <v>0</v>
      </c>
      <c r="EB115" s="628">
        <f t="shared" si="113"/>
        <v>0</v>
      </c>
      <c r="EC115" s="628">
        <f t="shared" si="113"/>
        <v>0</v>
      </c>
      <c r="ED115" s="628">
        <f t="shared" si="113"/>
        <v>0</v>
      </c>
      <c r="EE115" s="628">
        <f t="shared" si="113"/>
        <v>0</v>
      </c>
      <c r="EF115" s="628">
        <f t="shared" si="113"/>
        <v>0</v>
      </c>
      <c r="EG115" s="628">
        <f t="shared" si="113"/>
        <v>0</v>
      </c>
      <c r="EH115" s="628">
        <f t="shared" si="113"/>
        <v>0</v>
      </c>
      <c r="EI115" s="628">
        <f t="shared" si="113"/>
        <v>0</v>
      </c>
      <c r="EJ115" s="631"/>
      <c r="EK115" s="631">
        <f t="shared" si="144"/>
        <v>0</v>
      </c>
      <c r="EL115" s="631">
        <f t="shared" si="144"/>
        <v>0</v>
      </c>
      <c r="EM115" s="631">
        <f t="shared" si="144"/>
        <v>0</v>
      </c>
      <c r="EN115" s="631">
        <f t="shared" si="144"/>
        <v>0</v>
      </c>
      <c r="EO115" s="631">
        <f t="shared" si="144"/>
        <v>0</v>
      </c>
      <c r="EP115" s="631">
        <f t="shared" si="144"/>
        <v>0</v>
      </c>
      <c r="EQ115" s="631">
        <f t="shared" si="144"/>
        <v>1</v>
      </c>
      <c r="ER115" s="631">
        <f t="shared" si="144"/>
        <v>0</v>
      </c>
      <c r="ES115" s="631">
        <f t="shared" si="144"/>
        <v>0</v>
      </c>
      <c r="ET115" s="631">
        <f t="shared" si="144"/>
        <v>0</v>
      </c>
      <c r="EU115" s="631">
        <f t="shared" si="144"/>
        <v>0</v>
      </c>
      <c r="EV115" s="631">
        <f t="shared" si="144"/>
        <v>0</v>
      </c>
      <c r="EW115" s="631">
        <f t="shared" si="144"/>
        <v>0</v>
      </c>
      <c r="EX115" s="631">
        <f t="shared" si="144"/>
        <v>0</v>
      </c>
      <c r="EY115" s="631">
        <f t="shared" si="144"/>
        <v>0</v>
      </c>
      <c r="EZ115" s="631">
        <f t="shared" si="71"/>
        <v>0</v>
      </c>
      <c r="FA115" s="631">
        <f t="shared" si="71"/>
        <v>0</v>
      </c>
      <c r="FB115" s="631">
        <f t="shared" si="71"/>
        <v>0</v>
      </c>
      <c r="FC115" s="631">
        <f t="shared" si="71"/>
        <v>0</v>
      </c>
      <c r="FD115" s="631">
        <f t="shared" si="140"/>
        <v>0</v>
      </c>
      <c r="FE115" s="631">
        <f t="shared" si="140"/>
        <v>0</v>
      </c>
      <c r="FF115" s="631">
        <f t="shared" si="140"/>
        <v>0</v>
      </c>
      <c r="FG115" s="631">
        <f t="shared" si="140"/>
        <v>0</v>
      </c>
      <c r="FH115" s="631">
        <f t="shared" si="140"/>
        <v>0</v>
      </c>
      <c r="FI115" s="631">
        <f t="shared" si="140"/>
        <v>0</v>
      </c>
      <c r="FJ115" s="631">
        <f t="shared" si="140"/>
        <v>0</v>
      </c>
      <c r="FK115" s="631">
        <f t="shared" si="140"/>
        <v>0</v>
      </c>
      <c r="FL115" s="631">
        <f t="shared" si="140"/>
        <v>0</v>
      </c>
      <c r="FM115" s="631">
        <f t="shared" si="140"/>
        <v>0</v>
      </c>
      <c r="FN115" s="631">
        <f t="shared" si="140"/>
        <v>0</v>
      </c>
      <c r="FO115" s="631">
        <f t="shared" si="140"/>
        <v>0</v>
      </c>
      <c r="FP115" s="631">
        <f t="shared" si="140"/>
        <v>0</v>
      </c>
      <c r="FQ115" s="631">
        <f t="shared" si="140"/>
        <v>0</v>
      </c>
      <c r="FR115" s="631">
        <f t="shared" si="140"/>
        <v>0</v>
      </c>
      <c r="FS115" s="631">
        <f t="shared" si="140"/>
        <v>0</v>
      </c>
      <c r="FT115" s="631">
        <f t="shared" si="94"/>
        <v>0</v>
      </c>
      <c r="FU115" s="631">
        <f t="shared" si="94"/>
        <v>0</v>
      </c>
      <c r="FV115" s="631">
        <f t="shared" si="135"/>
        <v>0</v>
      </c>
      <c r="FW115" s="631">
        <f t="shared" si="135"/>
        <v>0</v>
      </c>
      <c r="FX115" s="631">
        <f t="shared" si="135"/>
        <v>0</v>
      </c>
      <c r="FY115" s="631">
        <f t="shared" si="135"/>
        <v>0</v>
      </c>
      <c r="FZ115" s="631">
        <f t="shared" si="135"/>
        <v>0</v>
      </c>
      <c r="GA115" s="631">
        <f t="shared" si="135"/>
        <v>0</v>
      </c>
      <c r="GB115" s="631">
        <f t="shared" si="135"/>
        <v>0</v>
      </c>
      <c r="GC115" s="631">
        <f t="shared" si="135"/>
        <v>0</v>
      </c>
      <c r="GD115" s="631">
        <f t="shared" si="135"/>
        <v>0</v>
      </c>
      <c r="GE115" s="631">
        <f t="shared" si="135"/>
        <v>0</v>
      </c>
      <c r="GF115" s="631">
        <f t="shared" si="135"/>
        <v>0</v>
      </c>
      <c r="GG115" s="631">
        <f t="shared" si="135"/>
        <v>0</v>
      </c>
      <c r="GH115" s="631">
        <f t="shared" si="135"/>
        <v>0</v>
      </c>
      <c r="GI115" s="631">
        <f t="shared" si="95"/>
        <v>0</v>
      </c>
      <c r="GJ115" s="631">
        <f t="shared" si="95"/>
        <v>0</v>
      </c>
      <c r="GK115" s="631">
        <f t="shared" si="95"/>
        <v>0</v>
      </c>
      <c r="GL115" s="631">
        <f t="shared" si="95"/>
        <v>0</v>
      </c>
      <c r="GM115" s="631">
        <f t="shared" si="95"/>
        <v>0</v>
      </c>
      <c r="GN115" s="631">
        <f t="shared" si="95"/>
        <v>0</v>
      </c>
      <c r="GO115" s="631"/>
      <c r="GP115" s="631">
        <f t="shared" si="141"/>
        <v>0</v>
      </c>
      <c r="GQ115" s="631">
        <f t="shared" si="141"/>
        <v>0</v>
      </c>
      <c r="GR115" s="631">
        <f t="shared" si="141"/>
        <v>0</v>
      </c>
      <c r="GS115" s="631">
        <f t="shared" si="141"/>
        <v>0</v>
      </c>
      <c r="GT115" s="631">
        <f t="shared" si="141"/>
        <v>0</v>
      </c>
      <c r="GU115" s="631">
        <f t="shared" si="141"/>
        <v>0</v>
      </c>
      <c r="GV115" s="631">
        <f t="shared" si="141"/>
        <v>1</v>
      </c>
      <c r="GW115" s="631">
        <f t="shared" si="141"/>
        <v>0</v>
      </c>
      <c r="GX115" s="631">
        <f t="shared" si="141"/>
        <v>0</v>
      </c>
      <c r="GY115" s="631">
        <f t="shared" si="141"/>
        <v>0</v>
      </c>
      <c r="GZ115" s="631">
        <f t="shared" si="141"/>
        <v>0</v>
      </c>
      <c r="HA115" s="631">
        <f t="shared" si="141"/>
        <v>0</v>
      </c>
      <c r="HB115" s="631">
        <f t="shared" si="141"/>
        <v>0</v>
      </c>
      <c r="HC115" s="631">
        <f t="shared" si="141"/>
        <v>0</v>
      </c>
      <c r="HD115" s="631">
        <f t="shared" si="141"/>
        <v>0</v>
      </c>
      <c r="HE115" s="631">
        <f t="shared" si="121"/>
        <v>0</v>
      </c>
      <c r="HF115" s="631">
        <f t="shared" si="121"/>
        <v>0</v>
      </c>
      <c r="HG115" s="631">
        <f t="shared" si="121"/>
        <v>0</v>
      </c>
      <c r="HH115" s="631">
        <f t="shared" si="121"/>
        <v>0</v>
      </c>
      <c r="HI115" s="631">
        <f t="shared" si="121"/>
        <v>0</v>
      </c>
      <c r="HJ115" s="631">
        <f t="shared" si="121"/>
        <v>0</v>
      </c>
      <c r="HK115" s="631">
        <f t="shared" si="121"/>
        <v>0</v>
      </c>
      <c r="HL115" s="631">
        <f t="shared" si="121"/>
        <v>0</v>
      </c>
      <c r="HM115" s="631">
        <f t="shared" si="121"/>
        <v>0</v>
      </c>
      <c r="HN115" s="631">
        <f t="shared" si="121"/>
        <v>0</v>
      </c>
      <c r="HO115" s="631">
        <f t="shared" si="121"/>
        <v>0</v>
      </c>
      <c r="HP115" s="631">
        <f t="shared" si="121"/>
        <v>0</v>
      </c>
      <c r="HQ115" s="631">
        <f t="shared" si="121"/>
        <v>0</v>
      </c>
      <c r="HR115" s="631">
        <f t="shared" si="79"/>
        <v>0</v>
      </c>
      <c r="HS115" s="631">
        <f t="shared" si="79"/>
        <v>0</v>
      </c>
      <c r="HT115" s="631">
        <f t="shared" si="79"/>
        <v>0</v>
      </c>
      <c r="HU115" s="631">
        <f t="shared" si="79"/>
        <v>0</v>
      </c>
      <c r="HV115" s="631">
        <f t="shared" si="122"/>
        <v>0</v>
      </c>
      <c r="HW115" s="631">
        <f t="shared" si="122"/>
        <v>0</v>
      </c>
      <c r="HX115" s="631">
        <f t="shared" si="122"/>
        <v>0</v>
      </c>
      <c r="HY115" s="631">
        <f t="shared" si="122"/>
        <v>0</v>
      </c>
      <c r="HZ115" s="631">
        <f t="shared" si="122"/>
        <v>0</v>
      </c>
      <c r="IA115" s="631">
        <f t="shared" si="122"/>
        <v>0</v>
      </c>
      <c r="IB115" s="631">
        <f t="shared" si="122"/>
        <v>0</v>
      </c>
      <c r="IC115" s="631">
        <f t="shared" si="122"/>
        <v>0</v>
      </c>
      <c r="ID115" s="631">
        <f t="shared" si="122"/>
        <v>0</v>
      </c>
      <c r="IE115" s="631">
        <f t="shared" si="122"/>
        <v>0</v>
      </c>
      <c r="IF115" s="631">
        <f t="shared" si="122"/>
        <v>0</v>
      </c>
      <c r="IG115" s="631">
        <f t="shared" si="122"/>
        <v>0</v>
      </c>
      <c r="IH115" s="631">
        <f t="shared" si="122"/>
        <v>0</v>
      </c>
      <c r="II115" s="631">
        <f t="shared" si="122"/>
        <v>0</v>
      </c>
      <c r="IJ115" s="631">
        <f t="shared" si="122"/>
        <v>0</v>
      </c>
      <c r="IK115" s="631">
        <f t="shared" si="122"/>
        <v>0</v>
      </c>
      <c r="IL115" s="631">
        <f t="shared" si="157"/>
        <v>0</v>
      </c>
      <c r="IM115" s="631">
        <f t="shared" si="157"/>
        <v>0</v>
      </c>
      <c r="IN115" s="631">
        <f t="shared" si="157"/>
        <v>0</v>
      </c>
      <c r="IO115" s="631">
        <f t="shared" si="157"/>
        <v>0</v>
      </c>
      <c r="IP115" s="631">
        <f t="shared" si="157"/>
        <v>0</v>
      </c>
      <c r="IQ115" s="631">
        <f t="shared" si="157"/>
        <v>0</v>
      </c>
      <c r="IR115" s="631">
        <f t="shared" si="157"/>
        <v>0</v>
      </c>
      <c r="IS115" s="631">
        <f t="shared" si="115"/>
        <v>0</v>
      </c>
      <c r="IT115" s="631"/>
      <c r="IU115" s="631">
        <f t="shared" si="145"/>
        <v>0</v>
      </c>
      <c r="IV115" s="631">
        <f t="shared" si="145"/>
        <v>0</v>
      </c>
      <c r="IW115" s="631">
        <f t="shared" si="145"/>
        <v>0</v>
      </c>
      <c r="IX115" s="631">
        <f t="shared" si="145"/>
        <v>0</v>
      </c>
      <c r="IY115" s="631">
        <f t="shared" si="145"/>
        <v>0</v>
      </c>
      <c r="IZ115" s="631">
        <f t="shared" si="145"/>
        <v>0</v>
      </c>
      <c r="JA115" s="631">
        <f t="shared" si="145"/>
        <v>48.516974999999995</v>
      </c>
      <c r="JB115" s="631">
        <f t="shared" si="145"/>
        <v>0</v>
      </c>
      <c r="JC115" s="631">
        <f t="shared" si="145"/>
        <v>0</v>
      </c>
      <c r="JD115" s="631">
        <f t="shared" si="145"/>
        <v>0</v>
      </c>
      <c r="JE115" s="631">
        <f t="shared" si="146"/>
        <v>0</v>
      </c>
      <c r="JF115" s="631">
        <f t="shared" si="146"/>
        <v>0</v>
      </c>
      <c r="JG115" s="631">
        <f t="shared" si="146"/>
        <v>0</v>
      </c>
      <c r="JH115" s="631">
        <f t="shared" si="146"/>
        <v>0</v>
      </c>
      <c r="JI115" s="631">
        <f t="shared" si="146"/>
        <v>0</v>
      </c>
      <c r="JJ115" s="631">
        <f t="shared" si="146"/>
        <v>0</v>
      </c>
      <c r="JK115" s="631">
        <f t="shared" si="146"/>
        <v>0</v>
      </c>
      <c r="JL115" s="631">
        <f t="shared" si="146"/>
        <v>0</v>
      </c>
      <c r="JM115" s="631">
        <f t="shared" si="146"/>
        <v>0</v>
      </c>
      <c r="JN115" s="631">
        <f t="shared" si="146"/>
        <v>0</v>
      </c>
      <c r="JO115" s="631">
        <f t="shared" si="147"/>
        <v>0</v>
      </c>
      <c r="JP115" s="631">
        <f t="shared" si="147"/>
        <v>0</v>
      </c>
      <c r="JQ115" s="631">
        <f t="shared" si="147"/>
        <v>0</v>
      </c>
      <c r="JR115" s="631">
        <f t="shared" si="147"/>
        <v>0</v>
      </c>
      <c r="JS115" s="631">
        <f t="shared" si="147"/>
        <v>0</v>
      </c>
      <c r="JT115" s="631">
        <f t="shared" si="147"/>
        <v>0</v>
      </c>
      <c r="JU115" s="631">
        <f t="shared" si="147"/>
        <v>0</v>
      </c>
      <c r="JV115" s="631">
        <f t="shared" si="147"/>
        <v>0</v>
      </c>
      <c r="JW115" s="631">
        <f t="shared" si="147"/>
        <v>0</v>
      </c>
      <c r="JX115" s="631">
        <f t="shared" si="147"/>
        <v>0</v>
      </c>
      <c r="JY115" s="631">
        <f t="shared" si="148"/>
        <v>0</v>
      </c>
      <c r="JZ115" s="631">
        <f t="shared" si="148"/>
        <v>0</v>
      </c>
      <c r="KA115" s="631">
        <f t="shared" si="148"/>
        <v>0</v>
      </c>
      <c r="KB115" s="631">
        <f t="shared" si="148"/>
        <v>0</v>
      </c>
      <c r="KC115" s="631">
        <f t="shared" si="148"/>
        <v>0</v>
      </c>
      <c r="KD115" s="631">
        <f t="shared" si="148"/>
        <v>0</v>
      </c>
      <c r="KE115" s="631">
        <f t="shared" si="148"/>
        <v>0</v>
      </c>
      <c r="KF115" s="631">
        <f t="shared" si="148"/>
        <v>0</v>
      </c>
      <c r="KG115" s="631">
        <f t="shared" si="148"/>
        <v>0</v>
      </c>
      <c r="KH115" s="631">
        <f t="shared" si="148"/>
        <v>0</v>
      </c>
      <c r="KI115" s="631">
        <f t="shared" si="149"/>
        <v>0</v>
      </c>
      <c r="KJ115" s="631">
        <f t="shared" si="149"/>
        <v>0</v>
      </c>
      <c r="KK115" s="631">
        <f t="shared" si="149"/>
        <v>0</v>
      </c>
      <c r="KL115" s="631">
        <f t="shared" si="149"/>
        <v>0</v>
      </c>
      <c r="KM115" s="631">
        <f t="shared" si="149"/>
        <v>0</v>
      </c>
      <c r="KN115" s="631">
        <f t="shared" si="149"/>
        <v>0</v>
      </c>
      <c r="KO115" s="631">
        <f t="shared" si="149"/>
        <v>0</v>
      </c>
      <c r="KP115" s="631">
        <f t="shared" si="149"/>
        <v>0</v>
      </c>
      <c r="KQ115" s="631">
        <f t="shared" si="149"/>
        <v>0</v>
      </c>
      <c r="KR115" s="631">
        <f t="shared" si="149"/>
        <v>0</v>
      </c>
      <c r="KS115" s="631">
        <f t="shared" si="150"/>
        <v>0</v>
      </c>
      <c r="KT115" s="631">
        <f t="shared" si="150"/>
        <v>0</v>
      </c>
      <c r="KU115" s="631">
        <f t="shared" si="150"/>
        <v>0</v>
      </c>
      <c r="KV115" s="631">
        <f t="shared" si="150"/>
        <v>0</v>
      </c>
      <c r="KW115" s="631">
        <f t="shared" si="150"/>
        <v>0</v>
      </c>
      <c r="KX115" s="631">
        <f t="shared" si="150"/>
        <v>0</v>
      </c>
      <c r="KY115" s="631"/>
      <c r="KZ115" s="631">
        <f t="shared" si="151"/>
        <v>0</v>
      </c>
      <c r="LA115" s="631">
        <f t="shared" si="151"/>
        <v>0</v>
      </c>
      <c r="LB115" s="631">
        <f t="shared" si="151"/>
        <v>0</v>
      </c>
      <c r="LC115" s="631">
        <f t="shared" si="151"/>
        <v>0</v>
      </c>
      <c r="LD115" s="631">
        <f t="shared" si="151"/>
        <v>0</v>
      </c>
      <c r="LE115" s="631">
        <f t="shared" si="151"/>
        <v>0</v>
      </c>
      <c r="LF115" s="631">
        <f t="shared" si="151"/>
        <v>7.547085</v>
      </c>
      <c r="LG115" s="631">
        <f t="shared" si="151"/>
        <v>0</v>
      </c>
      <c r="LH115" s="631">
        <f t="shared" si="151"/>
        <v>0</v>
      </c>
      <c r="LI115" s="631">
        <f t="shared" si="151"/>
        <v>0</v>
      </c>
      <c r="LJ115" s="631">
        <f t="shared" si="152"/>
        <v>0</v>
      </c>
      <c r="LK115" s="631">
        <f t="shared" si="152"/>
        <v>0</v>
      </c>
      <c r="LL115" s="631">
        <f t="shared" si="152"/>
        <v>0</v>
      </c>
      <c r="LM115" s="631">
        <f t="shared" si="152"/>
        <v>0</v>
      </c>
      <c r="LN115" s="631">
        <f t="shared" si="152"/>
        <v>0</v>
      </c>
      <c r="LO115" s="631">
        <f t="shared" si="152"/>
        <v>0</v>
      </c>
      <c r="LP115" s="631">
        <f t="shared" si="152"/>
        <v>0</v>
      </c>
      <c r="LQ115" s="631">
        <f t="shared" si="152"/>
        <v>0</v>
      </c>
      <c r="LR115" s="631">
        <f t="shared" si="152"/>
        <v>0</v>
      </c>
      <c r="LS115" s="631">
        <f t="shared" si="152"/>
        <v>0</v>
      </c>
      <c r="LT115" s="631">
        <f t="shared" si="153"/>
        <v>0</v>
      </c>
      <c r="LU115" s="631">
        <f t="shared" si="153"/>
        <v>0</v>
      </c>
      <c r="LV115" s="631">
        <f t="shared" si="153"/>
        <v>0</v>
      </c>
      <c r="LW115" s="631">
        <f t="shared" si="153"/>
        <v>0</v>
      </c>
      <c r="LX115" s="631">
        <f t="shared" si="153"/>
        <v>0</v>
      </c>
      <c r="LY115" s="631">
        <f t="shared" si="153"/>
        <v>0</v>
      </c>
      <c r="LZ115" s="631">
        <f t="shared" si="153"/>
        <v>0</v>
      </c>
      <c r="MA115" s="631">
        <f t="shared" si="153"/>
        <v>0</v>
      </c>
      <c r="MB115" s="631">
        <f t="shared" si="153"/>
        <v>0</v>
      </c>
      <c r="MC115" s="631">
        <f t="shared" si="153"/>
        <v>0</v>
      </c>
      <c r="MD115" s="631">
        <f t="shared" si="154"/>
        <v>0</v>
      </c>
      <c r="ME115" s="631">
        <f t="shared" si="154"/>
        <v>0</v>
      </c>
      <c r="MF115" s="631">
        <f t="shared" si="154"/>
        <v>0</v>
      </c>
      <c r="MG115" s="631">
        <f t="shared" si="154"/>
        <v>0</v>
      </c>
      <c r="MH115" s="631">
        <f t="shared" si="154"/>
        <v>0</v>
      </c>
      <c r="MI115" s="631">
        <f t="shared" si="154"/>
        <v>0</v>
      </c>
      <c r="MJ115" s="631">
        <f t="shared" si="154"/>
        <v>0</v>
      </c>
      <c r="MK115" s="631">
        <f t="shared" si="154"/>
        <v>0</v>
      </c>
      <c r="ML115" s="631">
        <f t="shared" si="154"/>
        <v>0</v>
      </c>
      <c r="MM115" s="631">
        <f t="shared" si="154"/>
        <v>0</v>
      </c>
      <c r="MN115" s="631">
        <f t="shared" si="155"/>
        <v>0</v>
      </c>
      <c r="MO115" s="631">
        <f t="shared" si="155"/>
        <v>0</v>
      </c>
      <c r="MP115" s="631">
        <f t="shared" si="155"/>
        <v>0</v>
      </c>
      <c r="MQ115" s="631">
        <f t="shared" si="155"/>
        <v>0</v>
      </c>
      <c r="MR115" s="631">
        <f t="shared" si="155"/>
        <v>0</v>
      </c>
      <c r="MS115" s="631">
        <f t="shared" si="155"/>
        <v>0</v>
      </c>
      <c r="MT115" s="631">
        <f t="shared" si="155"/>
        <v>0</v>
      </c>
      <c r="MU115" s="631">
        <f t="shared" si="155"/>
        <v>0</v>
      </c>
      <c r="MV115" s="631">
        <f t="shared" si="155"/>
        <v>0</v>
      </c>
      <c r="MW115" s="631">
        <f t="shared" si="155"/>
        <v>0</v>
      </c>
      <c r="MX115" s="631">
        <f t="shared" si="156"/>
        <v>0</v>
      </c>
      <c r="MY115" s="631">
        <f t="shared" si="156"/>
        <v>0</v>
      </c>
      <c r="MZ115" s="631">
        <f t="shared" si="156"/>
        <v>0</v>
      </c>
      <c r="NA115" s="631">
        <f t="shared" si="156"/>
        <v>0</v>
      </c>
      <c r="NB115" s="631">
        <f t="shared" si="156"/>
        <v>0</v>
      </c>
      <c r="NC115" s="631">
        <f t="shared" si="156"/>
        <v>0</v>
      </c>
    </row>
    <row r="116" spans="1:367">
      <c r="A116" s="496" t="s">
        <v>86</v>
      </c>
      <c r="B116" s="496" t="s">
        <v>195</v>
      </c>
      <c r="C116" s="497">
        <v>3.8411759999999999</v>
      </c>
      <c r="D116" s="497">
        <v>0.27430500000000002</v>
      </c>
      <c r="E116" s="362">
        <f t="shared" si="51"/>
        <v>2.5332672976444092E-3</v>
      </c>
      <c r="F116" s="363">
        <f t="shared" si="52"/>
        <v>8.2338826710816858E-4</v>
      </c>
      <c r="G116" s="498">
        <f>E116*Dichtheden!$V$70</f>
        <v>130.5110939152666</v>
      </c>
      <c r="H116" s="499">
        <f>IF(C116=0,0,ROUND(IF((G116/2)/Dichtheden!$C$3&lt;1,1,(G116/2)/Dichtheden!$C$3),0))</f>
        <v>1</v>
      </c>
      <c r="I116" s="498">
        <f>E116*Dichtheden!$AJ$70</f>
        <v>21.751848985877771</v>
      </c>
      <c r="J116" s="499">
        <f>IF(C116=0,0,ROUND(IF((I116/2)/Dichtheden!$D$3&lt;1,1,(I116/2)/Dichtheden!$D$3),0))</f>
        <v>1</v>
      </c>
      <c r="K116" s="498">
        <f t="shared" si="116"/>
        <v>65.2555469576333</v>
      </c>
      <c r="L116" s="500">
        <f t="shared" si="22"/>
        <v>65.2555469576333</v>
      </c>
      <c r="M116" s="498">
        <f>IF(D116=0,0,IF((D116*Dichtheden!$G$4)&lt;25,25,D116*Dichtheden!$G$4))</f>
        <v>61.718625000000003</v>
      </c>
      <c r="N116" s="499">
        <f>D116*Dichtheden!$H$4</f>
        <v>9.6006750000000007</v>
      </c>
      <c r="O116" s="501"/>
      <c r="P116" s="501"/>
      <c r="Q116" s="502">
        <f>E116*Dichtheden!$AS$68</f>
        <v>96.25193176250913</v>
      </c>
      <c r="R116" s="495">
        <f>IF(Q116=0,0,ROUND(IF((Q116/2)/Dichtheden!$C$3&lt;1,1,(Q116/2)/Dichtheden!$C$3),0))</f>
        <v>1</v>
      </c>
      <c r="S116" s="502">
        <f>E116*Dichtheden!$AY$68</f>
        <v>5.3292030015400531</v>
      </c>
      <c r="T116" s="495">
        <f>IF(Q116=0,0,ROUND(IF((S116/2)/Dichtheden!$D$3&lt;1,1,(S116/2)/Dichtheden!$D$3),0))</f>
        <v>1</v>
      </c>
      <c r="U116" s="502">
        <f>D116*Dichtheden!$G$5</f>
        <v>59.798490000000001</v>
      </c>
      <c r="V116" s="502">
        <f>D116*Dichtheden!$H$5</f>
        <v>4.1145750000000003</v>
      </c>
      <c r="X116" s="630"/>
      <c r="AA116" s="628">
        <f t="shared" si="136"/>
        <v>0</v>
      </c>
      <c r="AB116" s="628">
        <f t="shared" si="136"/>
        <v>0</v>
      </c>
      <c r="AC116" s="628">
        <f t="shared" si="136"/>
        <v>0</v>
      </c>
      <c r="AD116" s="628">
        <f t="shared" si="136"/>
        <v>0</v>
      </c>
      <c r="AE116" s="628">
        <f t="shared" si="136"/>
        <v>0</v>
      </c>
      <c r="AF116" s="628">
        <f t="shared" si="136"/>
        <v>0</v>
      </c>
      <c r="AG116" s="628">
        <f t="shared" si="136"/>
        <v>3.8411759999999999</v>
      </c>
      <c r="AH116" s="628">
        <f t="shared" si="136"/>
        <v>0</v>
      </c>
      <c r="AI116" s="628">
        <f t="shared" si="136"/>
        <v>0</v>
      </c>
      <c r="AJ116" s="628">
        <f t="shared" si="136"/>
        <v>0</v>
      </c>
      <c r="AK116" s="628">
        <f t="shared" si="136"/>
        <v>0</v>
      </c>
      <c r="AL116" s="628">
        <f t="shared" si="136"/>
        <v>0</v>
      </c>
      <c r="AM116" s="628">
        <f t="shared" si="136"/>
        <v>0</v>
      </c>
      <c r="AN116" s="628">
        <f t="shared" si="136"/>
        <v>0</v>
      </c>
      <c r="AO116" s="628">
        <f t="shared" si="136"/>
        <v>0</v>
      </c>
      <c r="AP116" s="628">
        <f t="shared" si="136"/>
        <v>0</v>
      </c>
      <c r="AQ116" s="628">
        <f t="shared" si="142"/>
        <v>0</v>
      </c>
      <c r="AR116" s="628">
        <f t="shared" si="142"/>
        <v>0</v>
      </c>
      <c r="AS116" s="628">
        <f t="shared" si="142"/>
        <v>0</v>
      </c>
      <c r="AT116" s="628">
        <f t="shared" si="142"/>
        <v>0</v>
      </c>
      <c r="AU116" s="628">
        <f t="shared" si="142"/>
        <v>0</v>
      </c>
      <c r="AV116" s="628">
        <f t="shared" si="142"/>
        <v>0</v>
      </c>
      <c r="AW116" s="628">
        <f t="shared" si="142"/>
        <v>0</v>
      </c>
      <c r="AX116" s="628">
        <f t="shared" si="142"/>
        <v>0</v>
      </c>
      <c r="AY116" s="628">
        <f t="shared" si="142"/>
        <v>0</v>
      </c>
      <c r="AZ116" s="628">
        <f t="shared" si="142"/>
        <v>0</v>
      </c>
      <c r="BA116" s="628">
        <f t="shared" si="142"/>
        <v>0</v>
      </c>
      <c r="BB116" s="628">
        <f t="shared" si="142"/>
        <v>0</v>
      </c>
      <c r="BC116" s="628">
        <f t="shared" si="142"/>
        <v>0</v>
      </c>
      <c r="BD116" s="628">
        <f t="shared" si="142"/>
        <v>0</v>
      </c>
      <c r="BE116" s="628">
        <f t="shared" si="142"/>
        <v>0</v>
      </c>
      <c r="BF116" s="628">
        <f t="shared" si="66"/>
        <v>0</v>
      </c>
      <c r="BG116" s="628">
        <f t="shared" si="137"/>
        <v>0</v>
      </c>
      <c r="BH116" s="628">
        <f t="shared" si="137"/>
        <v>0</v>
      </c>
      <c r="BI116" s="628">
        <f t="shared" si="137"/>
        <v>0</v>
      </c>
      <c r="BJ116" s="628">
        <f t="shared" si="137"/>
        <v>0</v>
      </c>
      <c r="BK116" s="628">
        <f t="shared" si="137"/>
        <v>0</v>
      </c>
      <c r="BL116" s="628">
        <f t="shared" si="137"/>
        <v>0</v>
      </c>
      <c r="BM116" s="628">
        <f t="shared" si="137"/>
        <v>0</v>
      </c>
      <c r="BN116" s="628">
        <f t="shared" si="137"/>
        <v>0</v>
      </c>
      <c r="BO116" s="628">
        <f t="shared" si="137"/>
        <v>0</v>
      </c>
      <c r="BP116" s="628">
        <f t="shared" si="137"/>
        <v>0</v>
      </c>
      <c r="BQ116" s="628">
        <f t="shared" si="137"/>
        <v>0</v>
      </c>
      <c r="BR116" s="628">
        <f t="shared" si="137"/>
        <v>0</v>
      </c>
      <c r="BS116" s="628">
        <f t="shared" si="137"/>
        <v>0</v>
      </c>
      <c r="BT116" s="628">
        <f t="shared" si="137"/>
        <v>0</v>
      </c>
      <c r="BU116" s="628">
        <f t="shared" si="137"/>
        <v>0</v>
      </c>
      <c r="BV116" s="628">
        <f t="shared" si="137"/>
        <v>0</v>
      </c>
      <c r="BW116" s="628">
        <f t="shared" si="110"/>
        <v>0</v>
      </c>
      <c r="BX116" s="628">
        <f t="shared" si="110"/>
        <v>0</v>
      </c>
      <c r="BY116" s="628">
        <f t="shared" si="110"/>
        <v>0</v>
      </c>
      <c r="BZ116" s="628">
        <f t="shared" si="110"/>
        <v>0</v>
      </c>
      <c r="CA116" s="628">
        <f t="shared" si="110"/>
        <v>0</v>
      </c>
      <c r="CB116" s="628">
        <f t="shared" si="110"/>
        <v>0</v>
      </c>
      <c r="CC116" s="628">
        <f t="shared" si="110"/>
        <v>0</v>
      </c>
      <c r="CD116" s="628">
        <f t="shared" si="110"/>
        <v>0</v>
      </c>
      <c r="CE116" s="628"/>
      <c r="CF116" s="628">
        <f t="shared" si="138"/>
        <v>0</v>
      </c>
      <c r="CG116" s="628">
        <f t="shared" si="138"/>
        <v>0</v>
      </c>
      <c r="CH116" s="628">
        <f t="shared" si="138"/>
        <v>0</v>
      </c>
      <c r="CI116" s="628">
        <f t="shared" si="138"/>
        <v>0</v>
      </c>
      <c r="CJ116" s="628">
        <f t="shared" si="138"/>
        <v>0</v>
      </c>
      <c r="CK116" s="628">
        <f t="shared" si="138"/>
        <v>0</v>
      </c>
      <c r="CL116" s="628">
        <f t="shared" si="138"/>
        <v>0.27430500000000002</v>
      </c>
      <c r="CM116" s="628">
        <f t="shared" si="138"/>
        <v>0</v>
      </c>
      <c r="CN116" s="628">
        <f t="shared" si="138"/>
        <v>0</v>
      </c>
      <c r="CO116" s="628">
        <f t="shared" si="138"/>
        <v>0</v>
      </c>
      <c r="CP116" s="628">
        <f t="shared" si="138"/>
        <v>0</v>
      </c>
      <c r="CQ116" s="628">
        <f t="shared" si="138"/>
        <v>0</v>
      </c>
      <c r="CR116" s="628">
        <f t="shared" si="138"/>
        <v>0</v>
      </c>
      <c r="CS116" s="628">
        <f t="shared" si="138"/>
        <v>0</v>
      </c>
      <c r="CT116" s="628">
        <f t="shared" si="138"/>
        <v>0</v>
      </c>
      <c r="CU116" s="628">
        <f t="shared" si="138"/>
        <v>0</v>
      </c>
      <c r="CV116" s="628">
        <f t="shared" si="143"/>
        <v>0</v>
      </c>
      <c r="CW116" s="628">
        <f t="shared" si="143"/>
        <v>0</v>
      </c>
      <c r="CX116" s="628">
        <f t="shared" si="143"/>
        <v>0</v>
      </c>
      <c r="CY116" s="628">
        <f t="shared" si="143"/>
        <v>0</v>
      </c>
      <c r="CZ116" s="628">
        <f t="shared" si="143"/>
        <v>0</v>
      </c>
      <c r="DA116" s="628">
        <f t="shared" si="143"/>
        <v>0</v>
      </c>
      <c r="DB116" s="628">
        <f t="shared" si="143"/>
        <v>0</v>
      </c>
      <c r="DC116" s="628">
        <f t="shared" si="143"/>
        <v>0</v>
      </c>
      <c r="DD116" s="628">
        <f t="shared" si="143"/>
        <v>0</v>
      </c>
      <c r="DE116" s="628">
        <f t="shared" si="143"/>
        <v>0</v>
      </c>
      <c r="DF116" s="628">
        <f t="shared" si="143"/>
        <v>0</v>
      </c>
      <c r="DG116" s="628">
        <f t="shared" si="143"/>
        <v>0</v>
      </c>
      <c r="DH116" s="628">
        <f t="shared" si="143"/>
        <v>0</v>
      </c>
      <c r="DI116" s="628">
        <f t="shared" si="143"/>
        <v>0</v>
      </c>
      <c r="DJ116" s="628">
        <f t="shared" si="143"/>
        <v>0</v>
      </c>
      <c r="DK116" s="628">
        <f t="shared" si="69"/>
        <v>0</v>
      </c>
      <c r="DL116" s="628">
        <f t="shared" si="139"/>
        <v>0</v>
      </c>
      <c r="DM116" s="628">
        <f t="shared" si="139"/>
        <v>0</v>
      </c>
      <c r="DN116" s="628">
        <f t="shared" si="139"/>
        <v>0</v>
      </c>
      <c r="DO116" s="628">
        <f t="shared" si="139"/>
        <v>0</v>
      </c>
      <c r="DP116" s="628">
        <f t="shared" si="139"/>
        <v>0</v>
      </c>
      <c r="DQ116" s="628">
        <f t="shared" si="139"/>
        <v>0</v>
      </c>
      <c r="DR116" s="628">
        <f t="shared" si="139"/>
        <v>0</v>
      </c>
      <c r="DS116" s="628">
        <f t="shared" si="139"/>
        <v>0</v>
      </c>
      <c r="DT116" s="628">
        <f t="shared" si="139"/>
        <v>0</v>
      </c>
      <c r="DU116" s="628">
        <f t="shared" si="139"/>
        <v>0</v>
      </c>
      <c r="DV116" s="628">
        <f t="shared" si="139"/>
        <v>0</v>
      </c>
      <c r="DW116" s="628">
        <f t="shared" si="139"/>
        <v>0</v>
      </c>
      <c r="DX116" s="628">
        <f t="shared" si="139"/>
        <v>0</v>
      </c>
      <c r="DY116" s="628">
        <f t="shared" si="139"/>
        <v>0</v>
      </c>
      <c r="DZ116" s="628">
        <f t="shared" si="139"/>
        <v>0</v>
      </c>
      <c r="EA116" s="628">
        <f t="shared" si="139"/>
        <v>0</v>
      </c>
      <c r="EB116" s="628">
        <f t="shared" si="113"/>
        <v>0</v>
      </c>
      <c r="EC116" s="628">
        <f t="shared" si="113"/>
        <v>0</v>
      </c>
      <c r="ED116" s="628">
        <f t="shared" si="113"/>
        <v>0</v>
      </c>
      <c r="EE116" s="628">
        <f t="shared" si="113"/>
        <v>0</v>
      </c>
      <c r="EF116" s="628">
        <f t="shared" si="113"/>
        <v>0</v>
      </c>
      <c r="EG116" s="628">
        <f t="shared" si="113"/>
        <v>0</v>
      </c>
      <c r="EH116" s="628">
        <f t="shared" si="113"/>
        <v>0</v>
      </c>
      <c r="EI116" s="628">
        <f t="shared" si="113"/>
        <v>0</v>
      </c>
      <c r="EJ116" s="631"/>
      <c r="EK116" s="631">
        <f t="shared" si="144"/>
        <v>0</v>
      </c>
      <c r="EL116" s="631">
        <f t="shared" si="144"/>
        <v>0</v>
      </c>
      <c r="EM116" s="631">
        <f t="shared" si="144"/>
        <v>0</v>
      </c>
      <c r="EN116" s="631">
        <f t="shared" si="144"/>
        <v>0</v>
      </c>
      <c r="EO116" s="631">
        <f t="shared" si="144"/>
        <v>0</v>
      </c>
      <c r="EP116" s="631">
        <f t="shared" si="144"/>
        <v>0</v>
      </c>
      <c r="EQ116" s="631">
        <f t="shared" si="144"/>
        <v>1</v>
      </c>
      <c r="ER116" s="631">
        <f t="shared" si="144"/>
        <v>0</v>
      </c>
      <c r="ES116" s="631">
        <f t="shared" si="144"/>
        <v>0</v>
      </c>
      <c r="ET116" s="631">
        <f t="shared" si="144"/>
        <v>0</v>
      </c>
      <c r="EU116" s="631">
        <f t="shared" si="144"/>
        <v>0</v>
      </c>
      <c r="EV116" s="631">
        <f t="shared" si="144"/>
        <v>0</v>
      </c>
      <c r="EW116" s="631">
        <f t="shared" si="144"/>
        <v>0</v>
      </c>
      <c r="EX116" s="631">
        <f t="shared" si="144"/>
        <v>0</v>
      </c>
      <c r="EY116" s="631">
        <f t="shared" si="144"/>
        <v>0</v>
      </c>
      <c r="EZ116" s="631">
        <f t="shared" si="71"/>
        <v>0</v>
      </c>
      <c r="FA116" s="631">
        <f t="shared" si="71"/>
        <v>0</v>
      </c>
      <c r="FB116" s="631">
        <f t="shared" si="71"/>
        <v>0</v>
      </c>
      <c r="FC116" s="631">
        <f t="shared" si="71"/>
        <v>0</v>
      </c>
      <c r="FD116" s="631">
        <f t="shared" si="140"/>
        <v>0</v>
      </c>
      <c r="FE116" s="631">
        <f t="shared" si="140"/>
        <v>0</v>
      </c>
      <c r="FF116" s="631">
        <f t="shared" si="140"/>
        <v>0</v>
      </c>
      <c r="FG116" s="631">
        <f t="shared" si="140"/>
        <v>0</v>
      </c>
      <c r="FH116" s="631">
        <f t="shared" si="140"/>
        <v>0</v>
      </c>
      <c r="FI116" s="631">
        <f t="shared" si="140"/>
        <v>0</v>
      </c>
      <c r="FJ116" s="631">
        <f t="shared" si="140"/>
        <v>0</v>
      </c>
      <c r="FK116" s="631">
        <f t="shared" si="140"/>
        <v>0</v>
      </c>
      <c r="FL116" s="631">
        <f t="shared" si="140"/>
        <v>0</v>
      </c>
      <c r="FM116" s="631">
        <f t="shared" si="140"/>
        <v>0</v>
      </c>
      <c r="FN116" s="631">
        <f t="shared" si="140"/>
        <v>0</v>
      </c>
      <c r="FO116" s="631">
        <f t="shared" si="140"/>
        <v>0</v>
      </c>
      <c r="FP116" s="631">
        <f t="shared" si="140"/>
        <v>0</v>
      </c>
      <c r="FQ116" s="631">
        <f t="shared" si="140"/>
        <v>0</v>
      </c>
      <c r="FR116" s="631">
        <f t="shared" si="140"/>
        <v>0</v>
      </c>
      <c r="FS116" s="631">
        <f t="shared" si="140"/>
        <v>0</v>
      </c>
      <c r="FT116" s="631">
        <f t="shared" si="94"/>
        <v>0</v>
      </c>
      <c r="FU116" s="631">
        <f t="shared" si="94"/>
        <v>0</v>
      </c>
      <c r="FV116" s="631">
        <f t="shared" si="135"/>
        <v>0</v>
      </c>
      <c r="FW116" s="631">
        <f t="shared" si="135"/>
        <v>0</v>
      </c>
      <c r="FX116" s="631">
        <f t="shared" si="135"/>
        <v>0</v>
      </c>
      <c r="FY116" s="631">
        <f t="shared" si="135"/>
        <v>0</v>
      </c>
      <c r="FZ116" s="631">
        <f t="shared" si="135"/>
        <v>0</v>
      </c>
      <c r="GA116" s="631">
        <f t="shared" si="135"/>
        <v>0</v>
      </c>
      <c r="GB116" s="631">
        <f t="shared" si="135"/>
        <v>0</v>
      </c>
      <c r="GC116" s="631">
        <f t="shared" si="135"/>
        <v>0</v>
      </c>
      <c r="GD116" s="631">
        <f t="shared" si="135"/>
        <v>0</v>
      </c>
      <c r="GE116" s="631">
        <f t="shared" si="135"/>
        <v>0</v>
      </c>
      <c r="GF116" s="631">
        <f t="shared" si="135"/>
        <v>0</v>
      </c>
      <c r="GG116" s="631">
        <f t="shared" si="135"/>
        <v>0</v>
      </c>
      <c r="GH116" s="631">
        <f t="shared" si="135"/>
        <v>0</v>
      </c>
      <c r="GI116" s="631">
        <f t="shared" si="95"/>
        <v>0</v>
      </c>
      <c r="GJ116" s="631">
        <f t="shared" si="95"/>
        <v>0</v>
      </c>
      <c r="GK116" s="631">
        <f t="shared" si="95"/>
        <v>0</v>
      </c>
      <c r="GL116" s="631">
        <f t="shared" si="95"/>
        <v>0</v>
      </c>
      <c r="GM116" s="631">
        <f t="shared" si="95"/>
        <v>0</v>
      </c>
      <c r="GN116" s="631">
        <f t="shared" si="95"/>
        <v>0</v>
      </c>
      <c r="GO116" s="631"/>
      <c r="GP116" s="631">
        <f t="shared" si="141"/>
        <v>0</v>
      </c>
      <c r="GQ116" s="631">
        <f t="shared" si="141"/>
        <v>0</v>
      </c>
      <c r="GR116" s="631">
        <f t="shared" si="141"/>
        <v>0</v>
      </c>
      <c r="GS116" s="631">
        <f t="shared" si="141"/>
        <v>0</v>
      </c>
      <c r="GT116" s="631">
        <f t="shared" si="141"/>
        <v>0</v>
      </c>
      <c r="GU116" s="631">
        <f t="shared" si="141"/>
        <v>0</v>
      </c>
      <c r="GV116" s="631">
        <f t="shared" si="141"/>
        <v>1</v>
      </c>
      <c r="GW116" s="631">
        <f t="shared" si="141"/>
        <v>0</v>
      </c>
      <c r="GX116" s="631">
        <f t="shared" si="141"/>
        <v>0</v>
      </c>
      <c r="GY116" s="631">
        <f t="shared" si="141"/>
        <v>0</v>
      </c>
      <c r="GZ116" s="631">
        <f t="shared" si="141"/>
        <v>0</v>
      </c>
      <c r="HA116" s="631">
        <f t="shared" si="141"/>
        <v>0</v>
      </c>
      <c r="HB116" s="631">
        <f t="shared" si="141"/>
        <v>0</v>
      </c>
      <c r="HC116" s="631">
        <f t="shared" si="141"/>
        <v>0</v>
      </c>
      <c r="HD116" s="631">
        <f t="shared" si="141"/>
        <v>0</v>
      </c>
      <c r="HE116" s="631">
        <f t="shared" si="121"/>
        <v>0</v>
      </c>
      <c r="HF116" s="631">
        <f t="shared" si="121"/>
        <v>0</v>
      </c>
      <c r="HG116" s="631">
        <f t="shared" si="121"/>
        <v>0</v>
      </c>
      <c r="HH116" s="631">
        <f t="shared" si="121"/>
        <v>0</v>
      </c>
      <c r="HI116" s="631">
        <f t="shared" si="121"/>
        <v>0</v>
      </c>
      <c r="HJ116" s="631">
        <f t="shared" si="121"/>
        <v>0</v>
      </c>
      <c r="HK116" s="631">
        <f t="shared" si="121"/>
        <v>0</v>
      </c>
      <c r="HL116" s="631">
        <f t="shared" si="121"/>
        <v>0</v>
      </c>
      <c r="HM116" s="631">
        <f t="shared" si="121"/>
        <v>0</v>
      </c>
      <c r="HN116" s="631">
        <f t="shared" ref="HI116:HQ144" si="158">IF($A116=HN$60,$J116,0)</f>
        <v>0</v>
      </c>
      <c r="HO116" s="631">
        <f t="shared" si="158"/>
        <v>0</v>
      </c>
      <c r="HP116" s="631">
        <f t="shared" si="158"/>
        <v>0</v>
      </c>
      <c r="HQ116" s="631">
        <f t="shared" si="158"/>
        <v>0</v>
      </c>
      <c r="HR116" s="631">
        <f t="shared" si="79"/>
        <v>0</v>
      </c>
      <c r="HS116" s="631">
        <f t="shared" si="79"/>
        <v>0</v>
      </c>
      <c r="HT116" s="631">
        <f t="shared" si="79"/>
        <v>0</v>
      </c>
      <c r="HU116" s="631">
        <f t="shared" si="79"/>
        <v>0</v>
      </c>
      <c r="HV116" s="631">
        <f t="shared" si="122"/>
        <v>0</v>
      </c>
      <c r="HW116" s="631">
        <f t="shared" si="122"/>
        <v>0</v>
      </c>
      <c r="HX116" s="631">
        <f t="shared" si="122"/>
        <v>0</v>
      </c>
      <c r="HY116" s="631">
        <f t="shared" si="122"/>
        <v>0</v>
      </c>
      <c r="HZ116" s="631">
        <f t="shared" si="122"/>
        <v>0</v>
      </c>
      <c r="IA116" s="631">
        <f t="shared" si="122"/>
        <v>0</v>
      </c>
      <c r="IB116" s="631">
        <f t="shared" si="122"/>
        <v>0</v>
      </c>
      <c r="IC116" s="631">
        <f t="shared" ref="HV116:IK132" si="159">IF($A116=IC$60,$J116,0)</f>
        <v>0</v>
      </c>
      <c r="ID116" s="631">
        <f t="shared" si="159"/>
        <v>0</v>
      </c>
      <c r="IE116" s="631">
        <f t="shared" si="159"/>
        <v>0</v>
      </c>
      <c r="IF116" s="631">
        <f t="shared" si="159"/>
        <v>0</v>
      </c>
      <c r="IG116" s="631">
        <f t="shared" si="159"/>
        <v>0</v>
      </c>
      <c r="IH116" s="631">
        <f t="shared" si="159"/>
        <v>0</v>
      </c>
      <c r="II116" s="631">
        <f t="shared" si="159"/>
        <v>0</v>
      </c>
      <c r="IJ116" s="631">
        <f t="shared" si="159"/>
        <v>0</v>
      </c>
      <c r="IK116" s="631">
        <f t="shared" si="159"/>
        <v>0</v>
      </c>
      <c r="IL116" s="631">
        <f t="shared" si="157"/>
        <v>0</v>
      </c>
      <c r="IM116" s="631">
        <f t="shared" si="157"/>
        <v>0</v>
      </c>
      <c r="IN116" s="631">
        <f t="shared" si="157"/>
        <v>0</v>
      </c>
      <c r="IO116" s="631">
        <f t="shared" si="157"/>
        <v>0</v>
      </c>
      <c r="IP116" s="631">
        <f t="shared" si="157"/>
        <v>0</v>
      </c>
      <c r="IQ116" s="631">
        <f t="shared" si="157"/>
        <v>0</v>
      </c>
      <c r="IR116" s="631">
        <f t="shared" si="157"/>
        <v>0</v>
      </c>
      <c r="IS116" s="631">
        <f t="shared" si="115"/>
        <v>0</v>
      </c>
      <c r="IT116" s="631"/>
      <c r="IU116" s="631">
        <f t="shared" si="145"/>
        <v>0</v>
      </c>
      <c r="IV116" s="631">
        <f t="shared" si="145"/>
        <v>0</v>
      </c>
      <c r="IW116" s="631">
        <f t="shared" si="145"/>
        <v>0</v>
      </c>
      <c r="IX116" s="631">
        <f t="shared" si="145"/>
        <v>0</v>
      </c>
      <c r="IY116" s="631">
        <f t="shared" si="145"/>
        <v>0</v>
      </c>
      <c r="IZ116" s="631">
        <f t="shared" si="145"/>
        <v>0</v>
      </c>
      <c r="JA116" s="631">
        <f t="shared" si="145"/>
        <v>61.718625000000003</v>
      </c>
      <c r="JB116" s="631">
        <f t="shared" si="145"/>
        <v>0</v>
      </c>
      <c r="JC116" s="631">
        <f t="shared" si="145"/>
        <v>0</v>
      </c>
      <c r="JD116" s="631">
        <f t="shared" si="145"/>
        <v>0</v>
      </c>
      <c r="JE116" s="631">
        <f t="shared" si="146"/>
        <v>0</v>
      </c>
      <c r="JF116" s="631">
        <f t="shared" si="146"/>
        <v>0</v>
      </c>
      <c r="JG116" s="631">
        <f t="shared" si="146"/>
        <v>0</v>
      </c>
      <c r="JH116" s="631">
        <f t="shared" si="146"/>
        <v>0</v>
      </c>
      <c r="JI116" s="631">
        <f t="shared" si="146"/>
        <v>0</v>
      </c>
      <c r="JJ116" s="631">
        <f t="shared" si="146"/>
        <v>0</v>
      </c>
      <c r="JK116" s="631">
        <f t="shared" si="146"/>
        <v>0</v>
      </c>
      <c r="JL116" s="631">
        <f t="shared" si="146"/>
        <v>0</v>
      </c>
      <c r="JM116" s="631">
        <f t="shared" si="146"/>
        <v>0</v>
      </c>
      <c r="JN116" s="631">
        <f t="shared" si="146"/>
        <v>0</v>
      </c>
      <c r="JO116" s="631">
        <f t="shared" si="147"/>
        <v>0</v>
      </c>
      <c r="JP116" s="631">
        <f t="shared" si="147"/>
        <v>0</v>
      </c>
      <c r="JQ116" s="631">
        <f t="shared" si="147"/>
        <v>0</v>
      </c>
      <c r="JR116" s="631">
        <f t="shared" si="147"/>
        <v>0</v>
      </c>
      <c r="JS116" s="631">
        <f t="shared" si="147"/>
        <v>0</v>
      </c>
      <c r="JT116" s="631">
        <f t="shared" si="147"/>
        <v>0</v>
      </c>
      <c r="JU116" s="631">
        <f t="shared" si="147"/>
        <v>0</v>
      </c>
      <c r="JV116" s="631">
        <f t="shared" si="147"/>
        <v>0</v>
      </c>
      <c r="JW116" s="631">
        <f t="shared" si="147"/>
        <v>0</v>
      </c>
      <c r="JX116" s="631">
        <f t="shared" si="147"/>
        <v>0</v>
      </c>
      <c r="JY116" s="631">
        <f t="shared" si="148"/>
        <v>0</v>
      </c>
      <c r="JZ116" s="631">
        <f t="shared" si="148"/>
        <v>0</v>
      </c>
      <c r="KA116" s="631">
        <f t="shared" si="148"/>
        <v>0</v>
      </c>
      <c r="KB116" s="631">
        <f t="shared" si="148"/>
        <v>0</v>
      </c>
      <c r="KC116" s="631">
        <f t="shared" si="148"/>
        <v>0</v>
      </c>
      <c r="KD116" s="631">
        <f t="shared" si="148"/>
        <v>0</v>
      </c>
      <c r="KE116" s="631">
        <f t="shared" si="148"/>
        <v>0</v>
      </c>
      <c r="KF116" s="631">
        <f t="shared" si="148"/>
        <v>0</v>
      </c>
      <c r="KG116" s="631">
        <f t="shared" si="148"/>
        <v>0</v>
      </c>
      <c r="KH116" s="631">
        <f t="shared" si="148"/>
        <v>0</v>
      </c>
      <c r="KI116" s="631">
        <f t="shared" si="149"/>
        <v>0</v>
      </c>
      <c r="KJ116" s="631">
        <f t="shared" si="149"/>
        <v>0</v>
      </c>
      <c r="KK116" s="631">
        <f t="shared" si="149"/>
        <v>0</v>
      </c>
      <c r="KL116" s="631">
        <f t="shared" si="149"/>
        <v>0</v>
      </c>
      <c r="KM116" s="631">
        <f t="shared" si="149"/>
        <v>0</v>
      </c>
      <c r="KN116" s="631">
        <f t="shared" si="149"/>
        <v>0</v>
      </c>
      <c r="KO116" s="631">
        <f t="shared" si="149"/>
        <v>0</v>
      </c>
      <c r="KP116" s="631">
        <f t="shared" si="149"/>
        <v>0</v>
      </c>
      <c r="KQ116" s="631">
        <f t="shared" si="149"/>
        <v>0</v>
      </c>
      <c r="KR116" s="631">
        <f t="shared" si="149"/>
        <v>0</v>
      </c>
      <c r="KS116" s="631">
        <f t="shared" si="150"/>
        <v>0</v>
      </c>
      <c r="KT116" s="631">
        <f t="shared" si="150"/>
        <v>0</v>
      </c>
      <c r="KU116" s="631">
        <f t="shared" si="150"/>
        <v>0</v>
      </c>
      <c r="KV116" s="631">
        <f t="shared" si="150"/>
        <v>0</v>
      </c>
      <c r="KW116" s="631">
        <f t="shared" si="150"/>
        <v>0</v>
      </c>
      <c r="KX116" s="631">
        <f t="shared" si="150"/>
        <v>0</v>
      </c>
      <c r="KY116" s="631"/>
      <c r="KZ116" s="631">
        <f t="shared" si="151"/>
        <v>0</v>
      </c>
      <c r="LA116" s="631">
        <f t="shared" si="151"/>
        <v>0</v>
      </c>
      <c r="LB116" s="631">
        <f t="shared" si="151"/>
        <v>0</v>
      </c>
      <c r="LC116" s="631">
        <f t="shared" si="151"/>
        <v>0</v>
      </c>
      <c r="LD116" s="631">
        <f t="shared" si="151"/>
        <v>0</v>
      </c>
      <c r="LE116" s="631">
        <f t="shared" si="151"/>
        <v>0</v>
      </c>
      <c r="LF116" s="631">
        <f t="shared" si="151"/>
        <v>9.6006750000000007</v>
      </c>
      <c r="LG116" s="631">
        <f t="shared" si="151"/>
        <v>0</v>
      </c>
      <c r="LH116" s="631">
        <f t="shared" si="151"/>
        <v>0</v>
      </c>
      <c r="LI116" s="631">
        <f t="shared" si="151"/>
        <v>0</v>
      </c>
      <c r="LJ116" s="631">
        <f t="shared" si="152"/>
        <v>0</v>
      </c>
      <c r="LK116" s="631">
        <f t="shared" si="152"/>
        <v>0</v>
      </c>
      <c r="LL116" s="631">
        <f t="shared" si="152"/>
        <v>0</v>
      </c>
      <c r="LM116" s="631">
        <f t="shared" si="152"/>
        <v>0</v>
      </c>
      <c r="LN116" s="631">
        <f t="shared" si="152"/>
        <v>0</v>
      </c>
      <c r="LO116" s="631">
        <f t="shared" si="152"/>
        <v>0</v>
      </c>
      <c r="LP116" s="631">
        <f t="shared" si="152"/>
        <v>0</v>
      </c>
      <c r="LQ116" s="631">
        <f t="shared" si="152"/>
        <v>0</v>
      </c>
      <c r="LR116" s="631">
        <f t="shared" si="152"/>
        <v>0</v>
      </c>
      <c r="LS116" s="631">
        <f t="shared" si="152"/>
        <v>0</v>
      </c>
      <c r="LT116" s="631">
        <f t="shared" si="153"/>
        <v>0</v>
      </c>
      <c r="LU116" s="631">
        <f t="shared" si="153"/>
        <v>0</v>
      </c>
      <c r="LV116" s="631">
        <f t="shared" si="153"/>
        <v>0</v>
      </c>
      <c r="LW116" s="631">
        <f t="shared" si="153"/>
        <v>0</v>
      </c>
      <c r="LX116" s="631">
        <f t="shared" si="153"/>
        <v>0</v>
      </c>
      <c r="LY116" s="631">
        <f t="shared" si="153"/>
        <v>0</v>
      </c>
      <c r="LZ116" s="631">
        <f t="shared" si="153"/>
        <v>0</v>
      </c>
      <c r="MA116" s="631">
        <f t="shared" si="153"/>
        <v>0</v>
      </c>
      <c r="MB116" s="631">
        <f t="shared" si="153"/>
        <v>0</v>
      </c>
      <c r="MC116" s="631">
        <f t="shared" si="153"/>
        <v>0</v>
      </c>
      <c r="MD116" s="631">
        <f t="shared" si="154"/>
        <v>0</v>
      </c>
      <c r="ME116" s="631">
        <f t="shared" si="154"/>
        <v>0</v>
      </c>
      <c r="MF116" s="631">
        <f t="shared" si="154"/>
        <v>0</v>
      </c>
      <c r="MG116" s="631">
        <f t="shared" si="154"/>
        <v>0</v>
      </c>
      <c r="MH116" s="631">
        <f t="shared" si="154"/>
        <v>0</v>
      </c>
      <c r="MI116" s="631">
        <f t="shared" si="154"/>
        <v>0</v>
      </c>
      <c r="MJ116" s="631">
        <f t="shared" si="154"/>
        <v>0</v>
      </c>
      <c r="MK116" s="631">
        <f t="shared" si="154"/>
        <v>0</v>
      </c>
      <c r="ML116" s="631">
        <f t="shared" si="154"/>
        <v>0</v>
      </c>
      <c r="MM116" s="631">
        <f t="shared" si="154"/>
        <v>0</v>
      </c>
      <c r="MN116" s="631">
        <f t="shared" si="155"/>
        <v>0</v>
      </c>
      <c r="MO116" s="631">
        <f t="shared" si="155"/>
        <v>0</v>
      </c>
      <c r="MP116" s="631">
        <f t="shared" si="155"/>
        <v>0</v>
      </c>
      <c r="MQ116" s="631">
        <f t="shared" si="155"/>
        <v>0</v>
      </c>
      <c r="MR116" s="631">
        <f t="shared" si="155"/>
        <v>0</v>
      </c>
      <c r="MS116" s="631">
        <f t="shared" si="155"/>
        <v>0</v>
      </c>
      <c r="MT116" s="631">
        <f t="shared" si="155"/>
        <v>0</v>
      </c>
      <c r="MU116" s="631">
        <f t="shared" si="155"/>
        <v>0</v>
      </c>
      <c r="MV116" s="631">
        <f t="shared" si="155"/>
        <v>0</v>
      </c>
      <c r="MW116" s="631">
        <f t="shared" si="155"/>
        <v>0</v>
      </c>
      <c r="MX116" s="631">
        <f t="shared" si="156"/>
        <v>0</v>
      </c>
      <c r="MY116" s="631">
        <f t="shared" si="156"/>
        <v>0</v>
      </c>
      <c r="MZ116" s="631">
        <f t="shared" si="156"/>
        <v>0</v>
      </c>
      <c r="NA116" s="631">
        <f t="shared" si="156"/>
        <v>0</v>
      </c>
      <c r="NB116" s="631">
        <f t="shared" si="156"/>
        <v>0</v>
      </c>
      <c r="NC116" s="631">
        <f t="shared" si="156"/>
        <v>0</v>
      </c>
    </row>
    <row r="117" spans="1:367">
      <c r="A117" s="503" t="s">
        <v>87</v>
      </c>
      <c r="B117" s="503" t="s">
        <v>196</v>
      </c>
      <c r="C117" s="497">
        <v>10.852217</v>
      </c>
      <c r="D117" s="497">
        <v>2.4594559999999999</v>
      </c>
      <c r="E117" s="362">
        <f t="shared" si="51"/>
        <v>7.1570702391769393E-3</v>
      </c>
      <c r="F117" s="363">
        <f t="shared" si="52"/>
        <v>7.3826113773674835E-3</v>
      </c>
      <c r="G117" s="498">
        <f>E117*Dichtheden!$V$70</f>
        <v>368.72424280372809</v>
      </c>
      <c r="H117" s="499">
        <f>IF(C117=0,0,ROUND(IF((G117/2)/Dichtheden!$C$3&lt;1,1,(G117/2)/Dichtheden!$C$3),0))</f>
        <v>2</v>
      </c>
      <c r="I117" s="498">
        <f>E117*Dichtheden!$AJ$70</f>
        <v>61.454040467288017</v>
      </c>
      <c r="J117" s="499">
        <f>IF(C117=0,0,ROUND(IF((I117/2)/Dichtheden!$D$3&lt;1,1,(I117/2)/Dichtheden!$D$3),0))</f>
        <v>1</v>
      </c>
      <c r="K117" s="498">
        <f t="shared" si="116"/>
        <v>184.36212140186404</v>
      </c>
      <c r="L117" s="500">
        <f t="shared" si="22"/>
        <v>92.181060700932022</v>
      </c>
      <c r="M117" s="498">
        <f>IF(D117=0,0,IF((D117*Dichtheden!$G$4)&lt;25,25,D117*Dichtheden!$G$4))</f>
        <v>553.37759999999992</v>
      </c>
      <c r="N117" s="499">
        <f>D117*Dichtheden!$H$4</f>
        <v>86.08095999999999</v>
      </c>
      <c r="O117" s="501"/>
      <c r="P117" s="501"/>
      <c r="Q117" s="502">
        <f>E117*Dichtheden!$AS$68</f>
        <v>271.9341290677495</v>
      </c>
      <c r="R117" s="495">
        <f>IF(Q117=0,0,ROUND(IF((Q117/2)/Dichtheden!$C$3&lt;1,1,(Q117/2)/Dichtheden!$C$3),0))</f>
        <v>1</v>
      </c>
      <c r="S117" s="502">
        <f>E117*Dichtheden!$AY$68</f>
        <v>15.056239914485563</v>
      </c>
      <c r="T117" s="495">
        <f>IF(Q117=0,0,ROUND(IF((S117/2)/Dichtheden!$D$3&lt;1,1,(S117/2)/Dichtheden!$D$3),0))</f>
        <v>1</v>
      </c>
      <c r="U117" s="502">
        <f>D117*Dichtheden!$G$5</f>
        <v>536.16140799999994</v>
      </c>
      <c r="V117" s="502">
        <f>D117*Dichtheden!$H$5</f>
        <v>36.891839999999995</v>
      </c>
      <c r="X117" s="630"/>
      <c r="AA117" s="628">
        <f t="shared" si="136"/>
        <v>0</v>
      </c>
      <c r="AB117" s="628">
        <f t="shared" si="136"/>
        <v>0</v>
      </c>
      <c r="AC117" s="628">
        <f t="shared" si="136"/>
        <v>0</v>
      </c>
      <c r="AD117" s="628">
        <f t="shared" si="136"/>
        <v>0</v>
      </c>
      <c r="AE117" s="628">
        <f t="shared" si="136"/>
        <v>0</v>
      </c>
      <c r="AF117" s="628">
        <f t="shared" si="136"/>
        <v>0</v>
      </c>
      <c r="AG117" s="628">
        <f t="shared" si="136"/>
        <v>0</v>
      </c>
      <c r="AH117" s="628">
        <f t="shared" si="136"/>
        <v>10.852217</v>
      </c>
      <c r="AI117" s="628">
        <f t="shared" si="136"/>
        <v>0</v>
      </c>
      <c r="AJ117" s="628">
        <f t="shared" si="136"/>
        <v>0</v>
      </c>
      <c r="AK117" s="628">
        <f t="shared" si="136"/>
        <v>0</v>
      </c>
      <c r="AL117" s="628">
        <f t="shared" si="136"/>
        <v>0</v>
      </c>
      <c r="AM117" s="628">
        <f t="shared" si="136"/>
        <v>0</v>
      </c>
      <c r="AN117" s="628">
        <f t="shared" si="136"/>
        <v>0</v>
      </c>
      <c r="AO117" s="628">
        <f t="shared" si="136"/>
        <v>0</v>
      </c>
      <c r="AP117" s="628">
        <f t="shared" si="136"/>
        <v>0</v>
      </c>
      <c r="AQ117" s="628">
        <f t="shared" si="142"/>
        <v>0</v>
      </c>
      <c r="AR117" s="628">
        <f t="shared" si="142"/>
        <v>0</v>
      </c>
      <c r="AS117" s="628">
        <f t="shared" si="142"/>
        <v>0</v>
      </c>
      <c r="AT117" s="628">
        <f t="shared" si="142"/>
        <v>0</v>
      </c>
      <c r="AU117" s="628">
        <f t="shared" si="142"/>
        <v>0</v>
      </c>
      <c r="AV117" s="628">
        <f t="shared" si="142"/>
        <v>0</v>
      </c>
      <c r="AW117" s="628">
        <f t="shared" si="142"/>
        <v>0</v>
      </c>
      <c r="AX117" s="628">
        <f t="shared" si="142"/>
        <v>0</v>
      </c>
      <c r="AY117" s="628">
        <f t="shared" si="142"/>
        <v>0</v>
      </c>
      <c r="AZ117" s="628">
        <f t="shared" si="142"/>
        <v>0</v>
      </c>
      <c r="BA117" s="628">
        <f t="shared" si="142"/>
        <v>0</v>
      </c>
      <c r="BB117" s="628">
        <f t="shared" si="142"/>
        <v>0</v>
      </c>
      <c r="BC117" s="628">
        <f t="shared" si="142"/>
        <v>0</v>
      </c>
      <c r="BD117" s="628">
        <f t="shared" si="142"/>
        <v>0</v>
      </c>
      <c r="BE117" s="628">
        <f t="shared" si="142"/>
        <v>0</v>
      </c>
      <c r="BF117" s="628">
        <f t="shared" si="66"/>
        <v>0</v>
      </c>
      <c r="BG117" s="628">
        <f t="shared" si="137"/>
        <v>0</v>
      </c>
      <c r="BH117" s="628">
        <f t="shared" si="137"/>
        <v>0</v>
      </c>
      <c r="BI117" s="628">
        <f t="shared" si="137"/>
        <v>0</v>
      </c>
      <c r="BJ117" s="628">
        <f t="shared" si="137"/>
        <v>0</v>
      </c>
      <c r="BK117" s="628">
        <f t="shared" si="137"/>
        <v>0</v>
      </c>
      <c r="BL117" s="628">
        <f t="shared" si="137"/>
        <v>0</v>
      </c>
      <c r="BM117" s="628">
        <f t="shared" si="137"/>
        <v>0</v>
      </c>
      <c r="BN117" s="628">
        <f t="shared" si="137"/>
        <v>0</v>
      </c>
      <c r="BO117" s="628">
        <f t="shared" si="137"/>
        <v>0</v>
      </c>
      <c r="BP117" s="628">
        <f t="shared" si="137"/>
        <v>0</v>
      </c>
      <c r="BQ117" s="628">
        <f t="shared" si="137"/>
        <v>0</v>
      </c>
      <c r="BR117" s="628">
        <f t="shared" si="137"/>
        <v>0</v>
      </c>
      <c r="BS117" s="628">
        <f t="shared" si="137"/>
        <v>0</v>
      </c>
      <c r="BT117" s="628">
        <f t="shared" si="137"/>
        <v>0</v>
      </c>
      <c r="BU117" s="628">
        <f t="shared" si="137"/>
        <v>0</v>
      </c>
      <c r="BV117" s="628">
        <f t="shared" si="137"/>
        <v>0</v>
      </c>
      <c r="BW117" s="628">
        <f t="shared" si="110"/>
        <v>0</v>
      </c>
      <c r="BX117" s="628">
        <f t="shared" si="110"/>
        <v>0</v>
      </c>
      <c r="BY117" s="628">
        <f t="shared" si="110"/>
        <v>0</v>
      </c>
      <c r="BZ117" s="628">
        <f t="shared" si="110"/>
        <v>0</v>
      </c>
      <c r="CA117" s="628">
        <f t="shared" si="110"/>
        <v>0</v>
      </c>
      <c r="CB117" s="628">
        <f t="shared" si="110"/>
        <v>0</v>
      </c>
      <c r="CC117" s="628">
        <f t="shared" si="110"/>
        <v>0</v>
      </c>
      <c r="CD117" s="628">
        <f t="shared" si="110"/>
        <v>0</v>
      </c>
      <c r="CE117" s="628"/>
      <c r="CF117" s="628">
        <f t="shared" si="138"/>
        <v>0</v>
      </c>
      <c r="CG117" s="628">
        <f t="shared" si="138"/>
        <v>0</v>
      </c>
      <c r="CH117" s="628">
        <f t="shared" si="138"/>
        <v>0</v>
      </c>
      <c r="CI117" s="628">
        <f t="shared" si="138"/>
        <v>0</v>
      </c>
      <c r="CJ117" s="628">
        <f t="shared" si="138"/>
        <v>0</v>
      </c>
      <c r="CK117" s="628">
        <f t="shared" si="138"/>
        <v>0</v>
      </c>
      <c r="CL117" s="628">
        <f t="shared" si="138"/>
        <v>0</v>
      </c>
      <c r="CM117" s="628">
        <f t="shared" si="138"/>
        <v>2.4594559999999999</v>
      </c>
      <c r="CN117" s="628">
        <f t="shared" si="138"/>
        <v>0</v>
      </c>
      <c r="CO117" s="628">
        <f t="shared" si="138"/>
        <v>0</v>
      </c>
      <c r="CP117" s="628">
        <f t="shared" si="138"/>
        <v>0</v>
      </c>
      <c r="CQ117" s="628">
        <f t="shared" si="138"/>
        <v>0</v>
      </c>
      <c r="CR117" s="628">
        <f t="shared" si="138"/>
        <v>0</v>
      </c>
      <c r="CS117" s="628">
        <f t="shared" si="138"/>
        <v>0</v>
      </c>
      <c r="CT117" s="628">
        <f t="shared" si="138"/>
        <v>0</v>
      </c>
      <c r="CU117" s="628">
        <f t="shared" si="138"/>
        <v>0</v>
      </c>
      <c r="CV117" s="628">
        <f t="shared" si="143"/>
        <v>0</v>
      </c>
      <c r="CW117" s="628">
        <f t="shared" si="143"/>
        <v>0</v>
      </c>
      <c r="CX117" s="628">
        <f t="shared" si="143"/>
        <v>0</v>
      </c>
      <c r="CY117" s="628">
        <f t="shared" si="143"/>
        <v>0</v>
      </c>
      <c r="CZ117" s="628">
        <f t="shared" si="143"/>
        <v>0</v>
      </c>
      <c r="DA117" s="628">
        <f t="shared" si="143"/>
        <v>0</v>
      </c>
      <c r="DB117" s="628">
        <f t="shared" si="143"/>
        <v>0</v>
      </c>
      <c r="DC117" s="628">
        <f t="shared" si="143"/>
        <v>0</v>
      </c>
      <c r="DD117" s="628">
        <f t="shared" si="143"/>
        <v>0</v>
      </c>
      <c r="DE117" s="628">
        <f t="shared" si="143"/>
        <v>0</v>
      </c>
      <c r="DF117" s="628">
        <f t="shared" si="143"/>
        <v>0</v>
      </c>
      <c r="DG117" s="628">
        <f t="shared" si="143"/>
        <v>0</v>
      </c>
      <c r="DH117" s="628">
        <f t="shared" si="143"/>
        <v>0</v>
      </c>
      <c r="DI117" s="628">
        <f t="shared" si="143"/>
        <v>0</v>
      </c>
      <c r="DJ117" s="628">
        <f t="shared" si="143"/>
        <v>0</v>
      </c>
      <c r="DK117" s="628">
        <f t="shared" si="69"/>
        <v>0</v>
      </c>
      <c r="DL117" s="628">
        <f t="shared" si="139"/>
        <v>0</v>
      </c>
      <c r="DM117" s="628">
        <f t="shared" si="139"/>
        <v>0</v>
      </c>
      <c r="DN117" s="628">
        <f t="shared" si="139"/>
        <v>0</v>
      </c>
      <c r="DO117" s="628">
        <f t="shared" si="139"/>
        <v>0</v>
      </c>
      <c r="DP117" s="628">
        <f t="shared" si="139"/>
        <v>0</v>
      </c>
      <c r="DQ117" s="628">
        <f t="shared" si="139"/>
        <v>0</v>
      </c>
      <c r="DR117" s="628">
        <f t="shared" si="139"/>
        <v>0</v>
      </c>
      <c r="DS117" s="628">
        <f t="shared" si="139"/>
        <v>0</v>
      </c>
      <c r="DT117" s="628">
        <f t="shared" si="139"/>
        <v>0</v>
      </c>
      <c r="DU117" s="628">
        <f t="shared" si="139"/>
        <v>0</v>
      </c>
      <c r="DV117" s="628">
        <f t="shared" si="139"/>
        <v>0</v>
      </c>
      <c r="DW117" s="628">
        <f t="shared" si="139"/>
        <v>0</v>
      </c>
      <c r="DX117" s="628">
        <f t="shared" si="139"/>
        <v>0</v>
      </c>
      <c r="DY117" s="628">
        <f t="shared" si="139"/>
        <v>0</v>
      </c>
      <c r="DZ117" s="628">
        <f t="shared" si="139"/>
        <v>0</v>
      </c>
      <c r="EA117" s="628">
        <f t="shared" si="139"/>
        <v>0</v>
      </c>
      <c r="EB117" s="628">
        <f t="shared" si="113"/>
        <v>0</v>
      </c>
      <c r="EC117" s="628">
        <f t="shared" si="113"/>
        <v>0</v>
      </c>
      <c r="ED117" s="628">
        <f t="shared" si="113"/>
        <v>0</v>
      </c>
      <c r="EE117" s="628">
        <f t="shared" si="113"/>
        <v>0</v>
      </c>
      <c r="EF117" s="628">
        <f t="shared" si="113"/>
        <v>0</v>
      </c>
      <c r="EG117" s="628">
        <f t="shared" si="113"/>
        <v>0</v>
      </c>
      <c r="EH117" s="628">
        <f t="shared" si="113"/>
        <v>0</v>
      </c>
      <c r="EI117" s="628">
        <f t="shared" si="113"/>
        <v>0</v>
      </c>
      <c r="EJ117" s="631"/>
      <c r="EK117" s="631">
        <f t="shared" si="144"/>
        <v>0</v>
      </c>
      <c r="EL117" s="631">
        <f t="shared" si="144"/>
        <v>0</v>
      </c>
      <c r="EM117" s="631">
        <f t="shared" si="144"/>
        <v>0</v>
      </c>
      <c r="EN117" s="631">
        <f t="shared" si="144"/>
        <v>0</v>
      </c>
      <c r="EO117" s="631">
        <f t="shared" si="144"/>
        <v>0</v>
      </c>
      <c r="EP117" s="631">
        <f t="shared" si="144"/>
        <v>0</v>
      </c>
      <c r="EQ117" s="631">
        <f t="shared" si="144"/>
        <v>0</v>
      </c>
      <c r="ER117" s="631">
        <f t="shared" si="144"/>
        <v>2</v>
      </c>
      <c r="ES117" s="631">
        <f t="shared" si="144"/>
        <v>0</v>
      </c>
      <c r="ET117" s="631">
        <f t="shared" si="144"/>
        <v>0</v>
      </c>
      <c r="EU117" s="631">
        <f t="shared" si="144"/>
        <v>0</v>
      </c>
      <c r="EV117" s="631">
        <f t="shared" si="144"/>
        <v>0</v>
      </c>
      <c r="EW117" s="631">
        <f t="shared" si="144"/>
        <v>0</v>
      </c>
      <c r="EX117" s="631">
        <f t="shared" si="144"/>
        <v>0</v>
      </c>
      <c r="EY117" s="631">
        <f t="shared" si="144"/>
        <v>0</v>
      </c>
      <c r="EZ117" s="631">
        <f t="shared" si="71"/>
        <v>0</v>
      </c>
      <c r="FA117" s="631">
        <f t="shared" si="71"/>
        <v>0</v>
      </c>
      <c r="FB117" s="631">
        <f t="shared" si="71"/>
        <v>0</v>
      </c>
      <c r="FC117" s="631">
        <f t="shared" si="71"/>
        <v>0</v>
      </c>
      <c r="FD117" s="631">
        <f t="shared" si="140"/>
        <v>0</v>
      </c>
      <c r="FE117" s="631">
        <f t="shared" si="140"/>
        <v>0</v>
      </c>
      <c r="FF117" s="631">
        <f t="shared" si="140"/>
        <v>0</v>
      </c>
      <c r="FG117" s="631">
        <f t="shared" si="140"/>
        <v>0</v>
      </c>
      <c r="FH117" s="631">
        <f t="shared" si="140"/>
        <v>0</v>
      </c>
      <c r="FI117" s="631">
        <f t="shared" si="140"/>
        <v>0</v>
      </c>
      <c r="FJ117" s="631">
        <f t="shared" si="140"/>
        <v>0</v>
      </c>
      <c r="FK117" s="631">
        <f t="shared" si="140"/>
        <v>0</v>
      </c>
      <c r="FL117" s="631">
        <f t="shared" si="140"/>
        <v>0</v>
      </c>
      <c r="FM117" s="631">
        <f t="shared" si="140"/>
        <v>0</v>
      </c>
      <c r="FN117" s="631">
        <f t="shared" si="140"/>
        <v>0</v>
      </c>
      <c r="FO117" s="631">
        <f t="shared" si="140"/>
        <v>0</v>
      </c>
      <c r="FP117" s="631">
        <f t="shared" si="140"/>
        <v>0</v>
      </c>
      <c r="FQ117" s="631">
        <f t="shared" si="140"/>
        <v>0</v>
      </c>
      <c r="FR117" s="631">
        <f t="shared" si="140"/>
        <v>0</v>
      </c>
      <c r="FS117" s="631">
        <f t="shared" si="140"/>
        <v>0</v>
      </c>
      <c r="FT117" s="631">
        <f t="shared" si="94"/>
        <v>0</v>
      </c>
      <c r="FU117" s="631">
        <f t="shared" si="94"/>
        <v>0</v>
      </c>
      <c r="FV117" s="631">
        <f t="shared" si="135"/>
        <v>0</v>
      </c>
      <c r="FW117" s="631">
        <f t="shared" si="135"/>
        <v>0</v>
      </c>
      <c r="FX117" s="631">
        <f t="shared" si="135"/>
        <v>0</v>
      </c>
      <c r="FY117" s="631">
        <f t="shared" si="135"/>
        <v>0</v>
      </c>
      <c r="FZ117" s="631">
        <f t="shared" si="135"/>
        <v>0</v>
      </c>
      <c r="GA117" s="631">
        <f t="shared" si="135"/>
        <v>0</v>
      </c>
      <c r="GB117" s="631">
        <f t="shared" si="135"/>
        <v>0</v>
      </c>
      <c r="GC117" s="631">
        <f t="shared" si="135"/>
        <v>0</v>
      </c>
      <c r="GD117" s="631">
        <f t="shared" si="135"/>
        <v>0</v>
      </c>
      <c r="GE117" s="631">
        <f t="shared" si="135"/>
        <v>0</v>
      </c>
      <c r="GF117" s="631">
        <f t="shared" si="135"/>
        <v>0</v>
      </c>
      <c r="GG117" s="631">
        <f t="shared" si="135"/>
        <v>0</v>
      </c>
      <c r="GH117" s="631">
        <f t="shared" si="135"/>
        <v>0</v>
      </c>
      <c r="GI117" s="631">
        <f t="shared" si="95"/>
        <v>0</v>
      </c>
      <c r="GJ117" s="631">
        <f t="shared" si="95"/>
        <v>0</v>
      </c>
      <c r="GK117" s="631">
        <f t="shared" si="95"/>
        <v>0</v>
      </c>
      <c r="GL117" s="631">
        <f t="shared" si="95"/>
        <v>0</v>
      </c>
      <c r="GM117" s="631">
        <f t="shared" si="95"/>
        <v>0</v>
      </c>
      <c r="GN117" s="631">
        <f t="shared" si="95"/>
        <v>0</v>
      </c>
      <c r="GO117" s="631"/>
      <c r="GP117" s="631">
        <f t="shared" si="141"/>
        <v>0</v>
      </c>
      <c r="GQ117" s="631">
        <f t="shared" si="141"/>
        <v>0</v>
      </c>
      <c r="GR117" s="631">
        <f t="shared" si="141"/>
        <v>0</v>
      </c>
      <c r="GS117" s="631">
        <f t="shared" si="141"/>
        <v>0</v>
      </c>
      <c r="GT117" s="631">
        <f t="shared" si="141"/>
        <v>0</v>
      </c>
      <c r="GU117" s="631">
        <f t="shared" si="141"/>
        <v>0</v>
      </c>
      <c r="GV117" s="631">
        <f t="shared" si="141"/>
        <v>0</v>
      </c>
      <c r="GW117" s="631">
        <f t="shared" si="141"/>
        <v>1</v>
      </c>
      <c r="GX117" s="631">
        <f t="shared" si="141"/>
        <v>0</v>
      </c>
      <c r="GY117" s="631">
        <f t="shared" si="141"/>
        <v>0</v>
      </c>
      <c r="GZ117" s="631">
        <f t="shared" si="141"/>
        <v>0</v>
      </c>
      <c r="HA117" s="631">
        <f t="shared" si="141"/>
        <v>0</v>
      </c>
      <c r="HB117" s="631">
        <f t="shared" si="141"/>
        <v>0</v>
      </c>
      <c r="HC117" s="631">
        <f t="shared" si="141"/>
        <v>0</v>
      </c>
      <c r="HD117" s="631">
        <f t="shared" si="141"/>
        <v>0</v>
      </c>
      <c r="HE117" s="631">
        <f t="shared" si="141"/>
        <v>0</v>
      </c>
      <c r="HF117" s="631">
        <f t="shared" ref="HE117:HH180" si="160">IF($A117=HF$60,$J117,0)</f>
        <v>0</v>
      </c>
      <c r="HG117" s="631">
        <f t="shared" si="160"/>
        <v>0</v>
      </c>
      <c r="HH117" s="631">
        <f t="shared" si="160"/>
        <v>0</v>
      </c>
      <c r="HI117" s="631">
        <f t="shared" si="158"/>
        <v>0</v>
      </c>
      <c r="HJ117" s="631">
        <f t="shared" si="158"/>
        <v>0</v>
      </c>
      <c r="HK117" s="631">
        <f t="shared" si="158"/>
        <v>0</v>
      </c>
      <c r="HL117" s="631">
        <f t="shared" si="158"/>
        <v>0</v>
      </c>
      <c r="HM117" s="631">
        <f t="shared" si="158"/>
        <v>0</v>
      </c>
      <c r="HN117" s="631">
        <f t="shared" si="158"/>
        <v>0</v>
      </c>
      <c r="HO117" s="631">
        <f t="shared" si="158"/>
        <v>0</v>
      </c>
      <c r="HP117" s="631">
        <f t="shared" si="158"/>
        <v>0</v>
      </c>
      <c r="HQ117" s="631">
        <f t="shared" si="158"/>
        <v>0</v>
      </c>
      <c r="HR117" s="631">
        <f t="shared" si="79"/>
        <v>0</v>
      </c>
      <c r="HS117" s="631">
        <f t="shared" si="79"/>
        <v>0</v>
      </c>
      <c r="HT117" s="631">
        <f t="shared" si="79"/>
        <v>0</v>
      </c>
      <c r="HU117" s="631">
        <f t="shared" si="79"/>
        <v>0</v>
      </c>
      <c r="HV117" s="631">
        <f t="shared" si="159"/>
        <v>0</v>
      </c>
      <c r="HW117" s="631">
        <f t="shared" si="159"/>
        <v>0</v>
      </c>
      <c r="HX117" s="631">
        <f t="shared" si="159"/>
        <v>0</v>
      </c>
      <c r="HY117" s="631">
        <f t="shared" si="159"/>
        <v>0</v>
      </c>
      <c r="HZ117" s="631">
        <f t="shared" si="159"/>
        <v>0</v>
      </c>
      <c r="IA117" s="631">
        <f t="shared" si="159"/>
        <v>0</v>
      </c>
      <c r="IB117" s="631">
        <f t="shared" si="159"/>
        <v>0</v>
      </c>
      <c r="IC117" s="631">
        <f t="shared" si="159"/>
        <v>0</v>
      </c>
      <c r="ID117" s="631">
        <f t="shared" si="159"/>
        <v>0</v>
      </c>
      <c r="IE117" s="631">
        <f t="shared" si="159"/>
        <v>0</v>
      </c>
      <c r="IF117" s="631">
        <f t="shared" si="159"/>
        <v>0</v>
      </c>
      <c r="IG117" s="631">
        <f t="shared" si="159"/>
        <v>0</v>
      </c>
      <c r="IH117" s="631">
        <f t="shared" si="159"/>
        <v>0</v>
      </c>
      <c r="II117" s="631">
        <f t="shared" si="159"/>
        <v>0</v>
      </c>
      <c r="IJ117" s="631">
        <f t="shared" si="159"/>
        <v>0</v>
      </c>
      <c r="IK117" s="631">
        <f t="shared" si="159"/>
        <v>0</v>
      </c>
      <c r="IL117" s="631">
        <f t="shared" si="157"/>
        <v>0</v>
      </c>
      <c r="IM117" s="631">
        <f t="shared" si="157"/>
        <v>0</v>
      </c>
      <c r="IN117" s="631">
        <f t="shared" si="157"/>
        <v>0</v>
      </c>
      <c r="IO117" s="631">
        <f t="shared" si="157"/>
        <v>0</v>
      </c>
      <c r="IP117" s="631">
        <f t="shared" si="157"/>
        <v>0</v>
      </c>
      <c r="IQ117" s="631">
        <f t="shared" si="157"/>
        <v>0</v>
      </c>
      <c r="IR117" s="631">
        <f t="shared" si="157"/>
        <v>0</v>
      </c>
      <c r="IS117" s="631">
        <f t="shared" si="115"/>
        <v>0</v>
      </c>
      <c r="IT117" s="631"/>
      <c r="IU117" s="631">
        <f t="shared" si="145"/>
        <v>0</v>
      </c>
      <c r="IV117" s="631">
        <f t="shared" si="145"/>
        <v>0</v>
      </c>
      <c r="IW117" s="631">
        <f t="shared" si="145"/>
        <v>0</v>
      </c>
      <c r="IX117" s="631">
        <f t="shared" si="145"/>
        <v>0</v>
      </c>
      <c r="IY117" s="631">
        <f t="shared" si="145"/>
        <v>0</v>
      </c>
      <c r="IZ117" s="631">
        <f t="shared" si="145"/>
        <v>0</v>
      </c>
      <c r="JA117" s="631">
        <f t="shared" si="145"/>
        <v>0</v>
      </c>
      <c r="JB117" s="631">
        <f t="shared" si="145"/>
        <v>553.37759999999992</v>
      </c>
      <c r="JC117" s="631">
        <f t="shared" si="145"/>
        <v>0</v>
      </c>
      <c r="JD117" s="631">
        <f t="shared" si="145"/>
        <v>0</v>
      </c>
      <c r="JE117" s="631">
        <f t="shared" si="146"/>
        <v>0</v>
      </c>
      <c r="JF117" s="631">
        <f t="shared" si="146"/>
        <v>0</v>
      </c>
      <c r="JG117" s="631">
        <f t="shared" si="146"/>
        <v>0</v>
      </c>
      <c r="JH117" s="631">
        <f t="shared" si="146"/>
        <v>0</v>
      </c>
      <c r="JI117" s="631">
        <f t="shared" si="146"/>
        <v>0</v>
      </c>
      <c r="JJ117" s="631">
        <f t="shared" si="146"/>
        <v>0</v>
      </c>
      <c r="JK117" s="631">
        <f t="shared" si="146"/>
        <v>0</v>
      </c>
      <c r="JL117" s="631">
        <f t="shared" si="146"/>
        <v>0</v>
      </c>
      <c r="JM117" s="631">
        <f t="shared" si="146"/>
        <v>0</v>
      </c>
      <c r="JN117" s="631">
        <f t="shared" si="146"/>
        <v>0</v>
      </c>
      <c r="JO117" s="631">
        <f t="shared" si="147"/>
        <v>0</v>
      </c>
      <c r="JP117" s="631">
        <f t="shared" si="147"/>
        <v>0</v>
      </c>
      <c r="JQ117" s="631">
        <f t="shared" si="147"/>
        <v>0</v>
      </c>
      <c r="JR117" s="631">
        <f t="shared" si="147"/>
        <v>0</v>
      </c>
      <c r="JS117" s="631">
        <f t="shared" si="147"/>
        <v>0</v>
      </c>
      <c r="JT117" s="631">
        <f t="shared" si="147"/>
        <v>0</v>
      </c>
      <c r="JU117" s="631">
        <f t="shared" si="147"/>
        <v>0</v>
      </c>
      <c r="JV117" s="631">
        <f t="shared" si="147"/>
        <v>0</v>
      </c>
      <c r="JW117" s="631">
        <f t="shared" si="147"/>
        <v>0</v>
      </c>
      <c r="JX117" s="631">
        <f t="shared" si="147"/>
        <v>0</v>
      </c>
      <c r="JY117" s="631">
        <f t="shared" si="148"/>
        <v>0</v>
      </c>
      <c r="JZ117" s="631">
        <f t="shared" si="148"/>
        <v>0</v>
      </c>
      <c r="KA117" s="631">
        <f t="shared" si="148"/>
        <v>0</v>
      </c>
      <c r="KB117" s="631">
        <f t="shared" si="148"/>
        <v>0</v>
      </c>
      <c r="KC117" s="631">
        <f t="shared" si="148"/>
        <v>0</v>
      </c>
      <c r="KD117" s="631">
        <f t="shared" si="148"/>
        <v>0</v>
      </c>
      <c r="KE117" s="631">
        <f t="shared" si="148"/>
        <v>0</v>
      </c>
      <c r="KF117" s="631">
        <f t="shared" si="148"/>
        <v>0</v>
      </c>
      <c r="KG117" s="631">
        <f t="shared" si="148"/>
        <v>0</v>
      </c>
      <c r="KH117" s="631">
        <f t="shared" si="148"/>
        <v>0</v>
      </c>
      <c r="KI117" s="631">
        <f t="shared" si="149"/>
        <v>0</v>
      </c>
      <c r="KJ117" s="631">
        <f t="shared" si="149"/>
        <v>0</v>
      </c>
      <c r="KK117" s="631">
        <f t="shared" si="149"/>
        <v>0</v>
      </c>
      <c r="KL117" s="631">
        <f t="shared" si="149"/>
        <v>0</v>
      </c>
      <c r="KM117" s="631">
        <f t="shared" si="149"/>
        <v>0</v>
      </c>
      <c r="KN117" s="631">
        <f t="shared" si="149"/>
        <v>0</v>
      </c>
      <c r="KO117" s="631">
        <f t="shared" si="149"/>
        <v>0</v>
      </c>
      <c r="KP117" s="631">
        <f t="shared" si="149"/>
        <v>0</v>
      </c>
      <c r="KQ117" s="631">
        <f t="shared" si="149"/>
        <v>0</v>
      </c>
      <c r="KR117" s="631">
        <f t="shared" si="149"/>
        <v>0</v>
      </c>
      <c r="KS117" s="631">
        <f t="shared" si="150"/>
        <v>0</v>
      </c>
      <c r="KT117" s="631">
        <f t="shared" si="150"/>
        <v>0</v>
      </c>
      <c r="KU117" s="631">
        <f t="shared" si="150"/>
        <v>0</v>
      </c>
      <c r="KV117" s="631">
        <f t="shared" si="150"/>
        <v>0</v>
      </c>
      <c r="KW117" s="631">
        <f t="shared" si="150"/>
        <v>0</v>
      </c>
      <c r="KX117" s="631">
        <f t="shared" si="150"/>
        <v>0</v>
      </c>
      <c r="KY117" s="631"/>
      <c r="KZ117" s="631">
        <f t="shared" si="151"/>
        <v>0</v>
      </c>
      <c r="LA117" s="631">
        <f t="shared" si="151"/>
        <v>0</v>
      </c>
      <c r="LB117" s="631">
        <f t="shared" si="151"/>
        <v>0</v>
      </c>
      <c r="LC117" s="631">
        <f t="shared" si="151"/>
        <v>0</v>
      </c>
      <c r="LD117" s="631">
        <f t="shared" si="151"/>
        <v>0</v>
      </c>
      <c r="LE117" s="631">
        <f t="shared" si="151"/>
        <v>0</v>
      </c>
      <c r="LF117" s="631">
        <f t="shared" si="151"/>
        <v>0</v>
      </c>
      <c r="LG117" s="631">
        <f t="shared" si="151"/>
        <v>86.08095999999999</v>
      </c>
      <c r="LH117" s="631">
        <f t="shared" si="151"/>
        <v>0</v>
      </c>
      <c r="LI117" s="631">
        <f t="shared" si="151"/>
        <v>0</v>
      </c>
      <c r="LJ117" s="631">
        <f t="shared" si="152"/>
        <v>0</v>
      </c>
      <c r="LK117" s="631">
        <f t="shared" si="152"/>
        <v>0</v>
      </c>
      <c r="LL117" s="631">
        <f t="shared" si="152"/>
        <v>0</v>
      </c>
      <c r="LM117" s="631">
        <f t="shared" si="152"/>
        <v>0</v>
      </c>
      <c r="LN117" s="631">
        <f t="shared" si="152"/>
        <v>0</v>
      </c>
      <c r="LO117" s="631">
        <f t="shared" si="152"/>
        <v>0</v>
      </c>
      <c r="LP117" s="631">
        <f t="shared" si="152"/>
        <v>0</v>
      </c>
      <c r="LQ117" s="631">
        <f t="shared" si="152"/>
        <v>0</v>
      </c>
      <c r="LR117" s="631">
        <f t="shared" si="152"/>
        <v>0</v>
      </c>
      <c r="LS117" s="631">
        <f t="shared" si="152"/>
        <v>0</v>
      </c>
      <c r="LT117" s="631">
        <f t="shared" si="153"/>
        <v>0</v>
      </c>
      <c r="LU117" s="631">
        <f t="shared" si="153"/>
        <v>0</v>
      </c>
      <c r="LV117" s="631">
        <f t="shared" si="153"/>
        <v>0</v>
      </c>
      <c r="LW117" s="631">
        <f t="shared" si="153"/>
        <v>0</v>
      </c>
      <c r="LX117" s="631">
        <f t="shared" si="153"/>
        <v>0</v>
      </c>
      <c r="LY117" s="631">
        <f t="shared" si="153"/>
        <v>0</v>
      </c>
      <c r="LZ117" s="631">
        <f t="shared" si="153"/>
        <v>0</v>
      </c>
      <c r="MA117" s="631">
        <f t="shared" si="153"/>
        <v>0</v>
      </c>
      <c r="MB117" s="631">
        <f t="shared" si="153"/>
        <v>0</v>
      </c>
      <c r="MC117" s="631">
        <f t="shared" si="153"/>
        <v>0</v>
      </c>
      <c r="MD117" s="631">
        <f t="shared" si="154"/>
        <v>0</v>
      </c>
      <c r="ME117" s="631">
        <f t="shared" si="154"/>
        <v>0</v>
      </c>
      <c r="MF117" s="631">
        <f t="shared" si="154"/>
        <v>0</v>
      </c>
      <c r="MG117" s="631">
        <f t="shared" si="154"/>
        <v>0</v>
      </c>
      <c r="MH117" s="631">
        <f t="shared" si="154"/>
        <v>0</v>
      </c>
      <c r="MI117" s="631">
        <f t="shared" si="154"/>
        <v>0</v>
      </c>
      <c r="MJ117" s="631">
        <f t="shared" si="154"/>
        <v>0</v>
      </c>
      <c r="MK117" s="631">
        <f t="shared" si="154"/>
        <v>0</v>
      </c>
      <c r="ML117" s="631">
        <f t="shared" si="154"/>
        <v>0</v>
      </c>
      <c r="MM117" s="631">
        <f t="shared" si="154"/>
        <v>0</v>
      </c>
      <c r="MN117" s="631">
        <f t="shared" si="155"/>
        <v>0</v>
      </c>
      <c r="MO117" s="631">
        <f t="shared" si="155"/>
        <v>0</v>
      </c>
      <c r="MP117" s="631">
        <f t="shared" si="155"/>
        <v>0</v>
      </c>
      <c r="MQ117" s="631">
        <f t="shared" si="155"/>
        <v>0</v>
      </c>
      <c r="MR117" s="631">
        <f t="shared" si="155"/>
        <v>0</v>
      </c>
      <c r="MS117" s="631">
        <f t="shared" si="155"/>
        <v>0</v>
      </c>
      <c r="MT117" s="631">
        <f t="shared" si="155"/>
        <v>0</v>
      </c>
      <c r="MU117" s="631">
        <f t="shared" si="155"/>
        <v>0</v>
      </c>
      <c r="MV117" s="631">
        <f t="shared" si="155"/>
        <v>0</v>
      </c>
      <c r="MW117" s="631">
        <f t="shared" si="155"/>
        <v>0</v>
      </c>
      <c r="MX117" s="631">
        <f t="shared" si="156"/>
        <v>0</v>
      </c>
      <c r="MY117" s="631">
        <f t="shared" si="156"/>
        <v>0</v>
      </c>
      <c r="MZ117" s="631">
        <f t="shared" si="156"/>
        <v>0</v>
      </c>
      <c r="NA117" s="631">
        <f t="shared" si="156"/>
        <v>0</v>
      </c>
      <c r="NB117" s="631">
        <f t="shared" si="156"/>
        <v>0</v>
      </c>
      <c r="NC117" s="631">
        <f t="shared" si="156"/>
        <v>0</v>
      </c>
    </row>
    <row r="118" spans="1:367">
      <c r="A118" s="496" t="s">
        <v>87</v>
      </c>
      <c r="B118" s="496" t="s">
        <v>197</v>
      </c>
      <c r="C118" s="497">
        <v>2.3106520000000002</v>
      </c>
      <c r="D118" s="497">
        <v>0.15482299999999999</v>
      </c>
      <c r="E118" s="362">
        <f t="shared" si="51"/>
        <v>1.5238820475387356E-3</v>
      </c>
      <c r="F118" s="363">
        <f t="shared" si="52"/>
        <v>4.6473612102764428E-4</v>
      </c>
      <c r="G118" s="498">
        <f>E118*Dichtheden!$V$70</f>
        <v>78.508696341302425</v>
      </c>
      <c r="H118" s="499">
        <f>IF(C118=0,0,ROUND(IF((G118/2)/Dichtheden!$C$3&lt;1,1,(G118/2)/Dichtheden!$C$3),0))</f>
        <v>1</v>
      </c>
      <c r="I118" s="498">
        <f>E118*Dichtheden!$AJ$70</f>
        <v>13.084782723550404</v>
      </c>
      <c r="J118" s="499">
        <f>IF(C118=0,0,ROUND(IF((I118/2)/Dichtheden!$D$3&lt;1,1,(I118/2)/Dichtheden!$D$3),0))</f>
        <v>1</v>
      </c>
      <c r="K118" s="498">
        <f t="shared" si="116"/>
        <v>39.254348170651213</v>
      </c>
      <c r="L118" s="500">
        <f t="shared" si="22"/>
        <v>39.254348170651213</v>
      </c>
      <c r="M118" s="498">
        <f>IF(D118=0,0,IF((D118*Dichtheden!$G$4)&lt;25,25,D118*Dichtheden!$G$4))</f>
        <v>34.835175</v>
      </c>
      <c r="N118" s="499">
        <f>D118*Dichtheden!$H$4</f>
        <v>5.4188049999999999</v>
      </c>
      <c r="O118" s="501"/>
      <c r="P118" s="501"/>
      <c r="Q118" s="502">
        <f>E118*Dichtheden!$AS$68</f>
        <v>57.900163551710541</v>
      </c>
      <c r="R118" s="495">
        <f>IF(Q118=0,0,ROUND(IF((Q118/2)/Dichtheden!$C$3&lt;1,1,(Q118/2)/Dichtheden!$C$3),0))</f>
        <v>1</v>
      </c>
      <c r="S118" s="502">
        <f>E118*Dichtheden!$AY$68</f>
        <v>3.2057717672698489</v>
      </c>
      <c r="T118" s="495">
        <f>IF(Q118=0,0,ROUND(IF((S118/2)/Dichtheden!$D$3&lt;1,1,(S118/2)/Dichtheden!$D$3),0))</f>
        <v>1</v>
      </c>
      <c r="U118" s="502">
        <f>D118*Dichtheden!$G$5</f>
        <v>33.751413999999997</v>
      </c>
      <c r="V118" s="502">
        <f>D118*Dichtheden!$H$5</f>
        <v>2.3223449999999999</v>
      </c>
      <c r="X118" s="630"/>
      <c r="AA118" s="628">
        <f t="shared" si="136"/>
        <v>0</v>
      </c>
      <c r="AB118" s="628">
        <f t="shared" si="136"/>
        <v>0</v>
      </c>
      <c r="AC118" s="628">
        <f t="shared" si="136"/>
        <v>0</v>
      </c>
      <c r="AD118" s="628">
        <f t="shared" si="136"/>
        <v>0</v>
      </c>
      <c r="AE118" s="628">
        <f t="shared" si="136"/>
        <v>0</v>
      </c>
      <c r="AF118" s="628">
        <f t="shared" si="136"/>
        <v>0</v>
      </c>
      <c r="AG118" s="628">
        <f t="shared" si="136"/>
        <v>0</v>
      </c>
      <c r="AH118" s="628">
        <f t="shared" si="136"/>
        <v>2.3106520000000002</v>
      </c>
      <c r="AI118" s="628">
        <f t="shared" si="136"/>
        <v>0</v>
      </c>
      <c r="AJ118" s="628">
        <f t="shared" si="136"/>
        <v>0</v>
      </c>
      <c r="AK118" s="628">
        <f t="shared" si="136"/>
        <v>0</v>
      </c>
      <c r="AL118" s="628">
        <f t="shared" si="136"/>
        <v>0</v>
      </c>
      <c r="AM118" s="628">
        <f t="shared" si="136"/>
        <v>0</v>
      </c>
      <c r="AN118" s="628">
        <f t="shared" si="136"/>
        <v>0</v>
      </c>
      <c r="AO118" s="628">
        <f t="shared" si="136"/>
        <v>0</v>
      </c>
      <c r="AP118" s="628">
        <f t="shared" si="136"/>
        <v>0</v>
      </c>
      <c r="AQ118" s="628">
        <f t="shared" si="142"/>
        <v>0</v>
      </c>
      <c r="AR118" s="628">
        <f t="shared" si="142"/>
        <v>0</v>
      </c>
      <c r="AS118" s="628">
        <f t="shared" si="142"/>
        <v>0</v>
      </c>
      <c r="AT118" s="628">
        <f t="shared" si="142"/>
        <v>0</v>
      </c>
      <c r="AU118" s="628">
        <f t="shared" si="142"/>
        <v>0</v>
      </c>
      <c r="AV118" s="628">
        <f t="shared" si="142"/>
        <v>0</v>
      </c>
      <c r="AW118" s="628">
        <f t="shared" si="142"/>
        <v>0</v>
      </c>
      <c r="AX118" s="628">
        <f t="shared" si="142"/>
        <v>0</v>
      </c>
      <c r="AY118" s="628">
        <f t="shared" si="142"/>
        <v>0</v>
      </c>
      <c r="AZ118" s="628">
        <f t="shared" si="142"/>
        <v>0</v>
      </c>
      <c r="BA118" s="628">
        <f t="shared" si="142"/>
        <v>0</v>
      </c>
      <c r="BB118" s="628">
        <f t="shared" si="142"/>
        <v>0</v>
      </c>
      <c r="BC118" s="628">
        <f t="shared" si="142"/>
        <v>0</v>
      </c>
      <c r="BD118" s="628">
        <f t="shared" si="142"/>
        <v>0</v>
      </c>
      <c r="BE118" s="628">
        <f t="shared" si="142"/>
        <v>0</v>
      </c>
      <c r="BF118" s="628">
        <f t="shared" si="66"/>
        <v>0</v>
      </c>
      <c r="BG118" s="628">
        <f t="shared" si="137"/>
        <v>0</v>
      </c>
      <c r="BH118" s="628">
        <f t="shared" si="137"/>
        <v>0</v>
      </c>
      <c r="BI118" s="628">
        <f t="shared" si="137"/>
        <v>0</v>
      </c>
      <c r="BJ118" s="628">
        <f t="shared" si="137"/>
        <v>0</v>
      </c>
      <c r="BK118" s="628">
        <f t="shared" si="137"/>
        <v>0</v>
      </c>
      <c r="BL118" s="628">
        <f t="shared" si="137"/>
        <v>0</v>
      </c>
      <c r="BM118" s="628">
        <f t="shared" si="137"/>
        <v>0</v>
      </c>
      <c r="BN118" s="628">
        <f t="shared" si="137"/>
        <v>0</v>
      </c>
      <c r="BO118" s="628">
        <f t="shared" si="137"/>
        <v>0</v>
      </c>
      <c r="BP118" s="628">
        <f t="shared" si="137"/>
        <v>0</v>
      </c>
      <c r="BQ118" s="628">
        <f t="shared" si="137"/>
        <v>0</v>
      </c>
      <c r="BR118" s="628">
        <f t="shared" si="137"/>
        <v>0</v>
      </c>
      <c r="BS118" s="628">
        <f t="shared" si="137"/>
        <v>0</v>
      </c>
      <c r="BT118" s="628">
        <f t="shared" si="137"/>
        <v>0</v>
      </c>
      <c r="BU118" s="628">
        <f t="shared" si="137"/>
        <v>0</v>
      </c>
      <c r="BV118" s="628">
        <f t="shared" si="137"/>
        <v>0</v>
      </c>
      <c r="BW118" s="628">
        <f t="shared" si="110"/>
        <v>0</v>
      </c>
      <c r="BX118" s="628">
        <f t="shared" si="110"/>
        <v>0</v>
      </c>
      <c r="BY118" s="628">
        <f t="shared" si="110"/>
        <v>0</v>
      </c>
      <c r="BZ118" s="628">
        <f t="shared" si="110"/>
        <v>0</v>
      </c>
      <c r="CA118" s="628">
        <f t="shared" si="110"/>
        <v>0</v>
      </c>
      <c r="CB118" s="628">
        <f t="shared" si="110"/>
        <v>0</v>
      </c>
      <c r="CC118" s="628">
        <f t="shared" si="110"/>
        <v>0</v>
      </c>
      <c r="CD118" s="628">
        <f t="shared" si="110"/>
        <v>0</v>
      </c>
      <c r="CE118" s="628"/>
      <c r="CF118" s="628">
        <f t="shared" si="138"/>
        <v>0</v>
      </c>
      <c r="CG118" s="628">
        <f t="shared" si="138"/>
        <v>0</v>
      </c>
      <c r="CH118" s="628">
        <f t="shared" si="138"/>
        <v>0</v>
      </c>
      <c r="CI118" s="628">
        <f t="shared" si="138"/>
        <v>0</v>
      </c>
      <c r="CJ118" s="628">
        <f t="shared" si="138"/>
        <v>0</v>
      </c>
      <c r="CK118" s="628">
        <f t="shared" si="138"/>
        <v>0</v>
      </c>
      <c r="CL118" s="628">
        <f t="shared" si="138"/>
        <v>0</v>
      </c>
      <c r="CM118" s="628">
        <f t="shared" si="138"/>
        <v>0.15482299999999999</v>
      </c>
      <c r="CN118" s="628">
        <f t="shared" si="138"/>
        <v>0</v>
      </c>
      <c r="CO118" s="628">
        <f t="shared" si="138"/>
        <v>0</v>
      </c>
      <c r="CP118" s="628">
        <f t="shared" si="138"/>
        <v>0</v>
      </c>
      <c r="CQ118" s="628">
        <f t="shared" si="138"/>
        <v>0</v>
      </c>
      <c r="CR118" s="628">
        <f t="shared" si="138"/>
        <v>0</v>
      </c>
      <c r="CS118" s="628">
        <f t="shared" si="138"/>
        <v>0</v>
      </c>
      <c r="CT118" s="628">
        <f t="shared" si="138"/>
        <v>0</v>
      </c>
      <c r="CU118" s="628">
        <f t="shared" si="138"/>
        <v>0</v>
      </c>
      <c r="CV118" s="628">
        <f t="shared" si="143"/>
        <v>0</v>
      </c>
      <c r="CW118" s="628">
        <f t="shared" si="143"/>
        <v>0</v>
      </c>
      <c r="CX118" s="628">
        <f t="shared" si="143"/>
        <v>0</v>
      </c>
      <c r="CY118" s="628">
        <f t="shared" si="143"/>
        <v>0</v>
      </c>
      <c r="CZ118" s="628">
        <f t="shared" si="143"/>
        <v>0</v>
      </c>
      <c r="DA118" s="628">
        <f t="shared" si="143"/>
        <v>0</v>
      </c>
      <c r="DB118" s="628">
        <f t="shared" si="143"/>
        <v>0</v>
      </c>
      <c r="DC118" s="628">
        <f t="shared" si="143"/>
        <v>0</v>
      </c>
      <c r="DD118" s="628">
        <f t="shared" si="143"/>
        <v>0</v>
      </c>
      <c r="DE118" s="628">
        <f t="shared" si="143"/>
        <v>0</v>
      </c>
      <c r="DF118" s="628">
        <f t="shared" si="143"/>
        <v>0</v>
      </c>
      <c r="DG118" s="628">
        <f t="shared" si="143"/>
        <v>0</v>
      </c>
      <c r="DH118" s="628">
        <f t="shared" si="143"/>
        <v>0</v>
      </c>
      <c r="DI118" s="628">
        <f t="shared" si="143"/>
        <v>0</v>
      </c>
      <c r="DJ118" s="628">
        <f t="shared" si="143"/>
        <v>0</v>
      </c>
      <c r="DK118" s="628">
        <f t="shared" si="69"/>
        <v>0</v>
      </c>
      <c r="DL118" s="628">
        <f t="shared" si="139"/>
        <v>0</v>
      </c>
      <c r="DM118" s="628">
        <f t="shared" si="139"/>
        <v>0</v>
      </c>
      <c r="DN118" s="628">
        <f t="shared" si="139"/>
        <v>0</v>
      </c>
      <c r="DO118" s="628">
        <f t="shared" si="139"/>
        <v>0</v>
      </c>
      <c r="DP118" s="628">
        <f t="shared" si="139"/>
        <v>0</v>
      </c>
      <c r="DQ118" s="628">
        <f t="shared" si="139"/>
        <v>0</v>
      </c>
      <c r="DR118" s="628">
        <f t="shared" si="139"/>
        <v>0</v>
      </c>
      <c r="DS118" s="628">
        <f t="shared" si="139"/>
        <v>0</v>
      </c>
      <c r="DT118" s="628">
        <f t="shared" si="139"/>
        <v>0</v>
      </c>
      <c r="DU118" s="628">
        <f t="shared" si="139"/>
        <v>0</v>
      </c>
      <c r="DV118" s="628">
        <f t="shared" si="139"/>
        <v>0</v>
      </c>
      <c r="DW118" s="628">
        <f t="shared" si="139"/>
        <v>0</v>
      </c>
      <c r="DX118" s="628">
        <f t="shared" si="139"/>
        <v>0</v>
      </c>
      <c r="DY118" s="628">
        <f t="shared" si="139"/>
        <v>0</v>
      </c>
      <c r="DZ118" s="628">
        <f t="shared" si="139"/>
        <v>0</v>
      </c>
      <c r="EA118" s="628">
        <f t="shared" si="139"/>
        <v>0</v>
      </c>
      <c r="EB118" s="628">
        <f t="shared" si="113"/>
        <v>0</v>
      </c>
      <c r="EC118" s="628">
        <f t="shared" si="113"/>
        <v>0</v>
      </c>
      <c r="ED118" s="628">
        <f t="shared" si="113"/>
        <v>0</v>
      </c>
      <c r="EE118" s="628">
        <f t="shared" si="113"/>
        <v>0</v>
      </c>
      <c r="EF118" s="628">
        <f t="shared" si="113"/>
        <v>0</v>
      </c>
      <c r="EG118" s="628">
        <f t="shared" si="113"/>
        <v>0</v>
      </c>
      <c r="EH118" s="628">
        <f t="shared" si="113"/>
        <v>0</v>
      </c>
      <c r="EI118" s="628">
        <f t="shared" si="113"/>
        <v>0</v>
      </c>
      <c r="EJ118" s="631"/>
      <c r="EK118" s="631">
        <f t="shared" si="144"/>
        <v>0</v>
      </c>
      <c r="EL118" s="631">
        <f t="shared" si="144"/>
        <v>0</v>
      </c>
      <c r="EM118" s="631">
        <f t="shared" si="144"/>
        <v>0</v>
      </c>
      <c r="EN118" s="631">
        <f t="shared" si="144"/>
        <v>0</v>
      </c>
      <c r="EO118" s="631">
        <f t="shared" si="144"/>
        <v>0</v>
      </c>
      <c r="EP118" s="631">
        <f t="shared" si="144"/>
        <v>0</v>
      </c>
      <c r="EQ118" s="631">
        <f t="shared" si="144"/>
        <v>0</v>
      </c>
      <c r="ER118" s="631">
        <f t="shared" si="144"/>
        <v>1</v>
      </c>
      <c r="ES118" s="631">
        <f t="shared" si="144"/>
        <v>0</v>
      </c>
      <c r="ET118" s="631">
        <f t="shared" si="144"/>
        <v>0</v>
      </c>
      <c r="EU118" s="631">
        <f t="shared" si="144"/>
        <v>0</v>
      </c>
      <c r="EV118" s="631">
        <f t="shared" si="144"/>
        <v>0</v>
      </c>
      <c r="EW118" s="631">
        <f t="shared" si="144"/>
        <v>0</v>
      </c>
      <c r="EX118" s="631">
        <f t="shared" si="144"/>
        <v>0</v>
      </c>
      <c r="EY118" s="631">
        <f t="shared" si="144"/>
        <v>0</v>
      </c>
      <c r="EZ118" s="631">
        <f t="shared" si="71"/>
        <v>0</v>
      </c>
      <c r="FA118" s="631">
        <f t="shared" si="71"/>
        <v>0</v>
      </c>
      <c r="FB118" s="631">
        <f t="shared" si="71"/>
        <v>0</v>
      </c>
      <c r="FC118" s="631">
        <f t="shared" si="71"/>
        <v>0</v>
      </c>
      <c r="FD118" s="631">
        <f t="shared" si="140"/>
        <v>0</v>
      </c>
      <c r="FE118" s="631">
        <f t="shared" si="140"/>
        <v>0</v>
      </c>
      <c r="FF118" s="631">
        <f t="shared" si="140"/>
        <v>0</v>
      </c>
      <c r="FG118" s="631">
        <f t="shared" si="140"/>
        <v>0</v>
      </c>
      <c r="FH118" s="631">
        <f t="shared" si="140"/>
        <v>0</v>
      </c>
      <c r="FI118" s="631">
        <f t="shared" si="140"/>
        <v>0</v>
      </c>
      <c r="FJ118" s="631">
        <f t="shared" si="140"/>
        <v>0</v>
      </c>
      <c r="FK118" s="631">
        <f t="shared" si="140"/>
        <v>0</v>
      </c>
      <c r="FL118" s="631">
        <f t="shared" si="140"/>
        <v>0</v>
      </c>
      <c r="FM118" s="631">
        <f t="shared" si="140"/>
        <v>0</v>
      </c>
      <c r="FN118" s="631">
        <f t="shared" si="140"/>
        <v>0</v>
      </c>
      <c r="FO118" s="631">
        <f t="shared" si="140"/>
        <v>0</v>
      </c>
      <c r="FP118" s="631">
        <f t="shared" si="140"/>
        <v>0</v>
      </c>
      <c r="FQ118" s="631">
        <f t="shared" si="140"/>
        <v>0</v>
      </c>
      <c r="FR118" s="631">
        <f t="shared" si="140"/>
        <v>0</v>
      </c>
      <c r="FS118" s="631">
        <f t="shared" si="140"/>
        <v>0</v>
      </c>
      <c r="FT118" s="631">
        <f t="shared" si="94"/>
        <v>0</v>
      </c>
      <c r="FU118" s="631">
        <f t="shared" si="94"/>
        <v>0</v>
      </c>
      <c r="FV118" s="631">
        <f t="shared" si="135"/>
        <v>0</v>
      </c>
      <c r="FW118" s="631">
        <f t="shared" si="135"/>
        <v>0</v>
      </c>
      <c r="FX118" s="631">
        <f t="shared" si="135"/>
        <v>0</v>
      </c>
      <c r="FY118" s="631">
        <f t="shared" si="135"/>
        <v>0</v>
      </c>
      <c r="FZ118" s="631">
        <f t="shared" si="135"/>
        <v>0</v>
      </c>
      <c r="GA118" s="631">
        <f t="shared" si="135"/>
        <v>0</v>
      </c>
      <c r="GB118" s="631">
        <f t="shared" si="135"/>
        <v>0</v>
      </c>
      <c r="GC118" s="631">
        <f t="shared" si="135"/>
        <v>0</v>
      </c>
      <c r="GD118" s="631">
        <f t="shared" si="135"/>
        <v>0</v>
      </c>
      <c r="GE118" s="631">
        <f t="shared" si="135"/>
        <v>0</v>
      </c>
      <c r="GF118" s="631">
        <f t="shared" si="135"/>
        <v>0</v>
      </c>
      <c r="GG118" s="631">
        <f t="shared" si="135"/>
        <v>0</v>
      </c>
      <c r="GH118" s="631">
        <f t="shared" si="135"/>
        <v>0</v>
      </c>
      <c r="GI118" s="631">
        <f t="shared" si="95"/>
        <v>0</v>
      </c>
      <c r="GJ118" s="631">
        <f t="shared" si="95"/>
        <v>0</v>
      </c>
      <c r="GK118" s="631">
        <f t="shared" si="95"/>
        <v>0</v>
      </c>
      <c r="GL118" s="631">
        <f t="shared" si="95"/>
        <v>0</v>
      </c>
      <c r="GM118" s="631">
        <f t="shared" si="95"/>
        <v>0</v>
      </c>
      <c r="GN118" s="631">
        <f t="shared" si="95"/>
        <v>0</v>
      </c>
      <c r="GO118" s="631"/>
      <c r="GP118" s="631">
        <f t="shared" si="141"/>
        <v>0</v>
      </c>
      <c r="GQ118" s="631">
        <f t="shared" si="141"/>
        <v>0</v>
      </c>
      <c r="GR118" s="631">
        <f t="shared" si="141"/>
        <v>0</v>
      </c>
      <c r="GS118" s="631">
        <f t="shared" si="141"/>
        <v>0</v>
      </c>
      <c r="GT118" s="631">
        <f t="shared" si="141"/>
        <v>0</v>
      </c>
      <c r="GU118" s="631">
        <f t="shared" si="141"/>
        <v>0</v>
      </c>
      <c r="GV118" s="631">
        <f t="shared" si="141"/>
        <v>0</v>
      </c>
      <c r="GW118" s="631">
        <f t="shared" si="141"/>
        <v>1</v>
      </c>
      <c r="GX118" s="631">
        <f t="shared" si="141"/>
        <v>0</v>
      </c>
      <c r="GY118" s="631">
        <f t="shared" si="141"/>
        <v>0</v>
      </c>
      <c r="GZ118" s="631">
        <f t="shared" si="141"/>
        <v>0</v>
      </c>
      <c r="HA118" s="631">
        <f t="shared" si="141"/>
        <v>0</v>
      </c>
      <c r="HB118" s="631">
        <f t="shared" si="141"/>
        <v>0</v>
      </c>
      <c r="HC118" s="631">
        <f t="shared" si="141"/>
        <v>0</v>
      </c>
      <c r="HD118" s="631">
        <f t="shared" si="141"/>
        <v>0</v>
      </c>
      <c r="HE118" s="631">
        <f t="shared" si="160"/>
        <v>0</v>
      </c>
      <c r="HF118" s="631">
        <f t="shared" si="160"/>
        <v>0</v>
      </c>
      <c r="HG118" s="631">
        <f t="shared" si="160"/>
        <v>0</v>
      </c>
      <c r="HH118" s="631">
        <f t="shared" si="160"/>
        <v>0</v>
      </c>
      <c r="HI118" s="631">
        <f t="shared" si="158"/>
        <v>0</v>
      </c>
      <c r="HJ118" s="631">
        <f t="shared" si="158"/>
        <v>0</v>
      </c>
      <c r="HK118" s="631">
        <f t="shared" si="158"/>
        <v>0</v>
      </c>
      <c r="HL118" s="631">
        <f t="shared" si="158"/>
        <v>0</v>
      </c>
      <c r="HM118" s="631">
        <f t="shared" si="158"/>
        <v>0</v>
      </c>
      <c r="HN118" s="631">
        <f t="shared" si="158"/>
        <v>0</v>
      </c>
      <c r="HO118" s="631">
        <f t="shared" si="158"/>
        <v>0</v>
      </c>
      <c r="HP118" s="631">
        <f t="shared" si="158"/>
        <v>0</v>
      </c>
      <c r="HQ118" s="631">
        <f t="shared" si="158"/>
        <v>0</v>
      </c>
      <c r="HR118" s="631">
        <f t="shared" si="79"/>
        <v>0</v>
      </c>
      <c r="HS118" s="631">
        <f t="shared" si="79"/>
        <v>0</v>
      </c>
      <c r="HT118" s="631">
        <f t="shared" si="79"/>
        <v>0</v>
      </c>
      <c r="HU118" s="631">
        <f t="shared" si="79"/>
        <v>0</v>
      </c>
      <c r="HV118" s="631">
        <f t="shared" si="159"/>
        <v>0</v>
      </c>
      <c r="HW118" s="631">
        <f t="shared" si="159"/>
        <v>0</v>
      </c>
      <c r="HX118" s="631">
        <f t="shared" si="159"/>
        <v>0</v>
      </c>
      <c r="HY118" s="631">
        <f t="shared" si="159"/>
        <v>0</v>
      </c>
      <c r="HZ118" s="631">
        <f t="shared" si="159"/>
        <v>0</v>
      </c>
      <c r="IA118" s="631">
        <f t="shared" si="159"/>
        <v>0</v>
      </c>
      <c r="IB118" s="631">
        <f t="shared" si="159"/>
        <v>0</v>
      </c>
      <c r="IC118" s="631">
        <f t="shared" si="159"/>
        <v>0</v>
      </c>
      <c r="ID118" s="631">
        <f t="shared" si="159"/>
        <v>0</v>
      </c>
      <c r="IE118" s="631">
        <f t="shared" si="159"/>
        <v>0</v>
      </c>
      <c r="IF118" s="631">
        <f t="shared" si="159"/>
        <v>0</v>
      </c>
      <c r="IG118" s="631">
        <f t="shared" si="159"/>
        <v>0</v>
      </c>
      <c r="IH118" s="631">
        <f t="shared" si="159"/>
        <v>0</v>
      </c>
      <c r="II118" s="631">
        <f t="shared" si="159"/>
        <v>0</v>
      </c>
      <c r="IJ118" s="631">
        <f t="shared" si="159"/>
        <v>0</v>
      </c>
      <c r="IK118" s="631">
        <f t="shared" si="159"/>
        <v>0</v>
      </c>
      <c r="IL118" s="631">
        <f t="shared" si="157"/>
        <v>0</v>
      </c>
      <c r="IM118" s="631">
        <f t="shared" si="157"/>
        <v>0</v>
      </c>
      <c r="IN118" s="631">
        <f t="shared" si="157"/>
        <v>0</v>
      </c>
      <c r="IO118" s="631">
        <f t="shared" si="157"/>
        <v>0</v>
      </c>
      <c r="IP118" s="631">
        <f t="shared" si="157"/>
        <v>0</v>
      </c>
      <c r="IQ118" s="631">
        <f t="shared" si="157"/>
        <v>0</v>
      </c>
      <c r="IR118" s="631">
        <f t="shared" si="157"/>
        <v>0</v>
      </c>
      <c r="IS118" s="631">
        <f t="shared" si="115"/>
        <v>0</v>
      </c>
      <c r="IT118" s="631"/>
      <c r="IU118" s="631">
        <f t="shared" si="145"/>
        <v>0</v>
      </c>
      <c r="IV118" s="631">
        <f t="shared" si="145"/>
        <v>0</v>
      </c>
      <c r="IW118" s="631">
        <f t="shared" si="145"/>
        <v>0</v>
      </c>
      <c r="IX118" s="631">
        <f t="shared" si="145"/>
        <v>0</v>
      </c>
      <c r="IY118" s="631">
        <f t="shared" si="145"/>
        <v>0</v>
      </c>
      <c r="IZ118" s="631">
        <f t="shared" si="145"/>
        <v>0</v>
      </c>
      <c r="JA118" s="631">
        <f t="shared" si="145"/>
        <v>0</v>
      </c>
      <c r="JB118" s="631">
        <f t="shared" si="145"/>
        <v>34.835175</v>
      </c>
      <c r="JC118" s="631">
        <f t="shared" si="145"/>
        <v>0</v>
      </c>
      <c r="JD118" s="631">
        <f t="shared" si="145"/>
        <v>0</v>
      </c>
      <c r="JE118" s="631">
        <f t="shared" si="146"/>
        <v>0</v>
      </c>
      <c r="JF118" s="631">
        <f t="shared" si="146"/>
        <v>0</v>
      </c>
      <c r="JG118" s="631">
        <f t="shared" si="146"/>
        <v>0</v>
      </c>
      <c r="JH118" s="631">
        <f t="shared" si="146"/>
        <v>0</v>
      </c>
      <c r="JI118" s="631">
        <f t="shared" si="146"/>
        <v>0</v>
      </c>
      <c r="JJ118" s="631">
        <f t="shared" si="146"/>
        <v>0</v>
      </c>
      <c r="JK118" s="631">
        <f t="shared" si="146"/>
        <v>0</v>
      </c>
      <c r="JL118" s="631">
        <f t="shared" si="146"/>
        <v>0</v>
      </c>
      <c r="JM118" s="631">
        <f t="shared" si="146"/>
        <v>0</v>
      </c>
      <c r="JN118" s="631">
        <f t="shared" si="146"/>
        <v>0</v>
      </c>
      <c r="JO118" s="631">
        <f t="shared" si="147"/>
        <v>0</v>
      </c>
      <c r="JP118" s="631">
        <f t="shared" si="147"/>
        <v>0</v>
      </c>
      <c r="JQ118" s="631">
        <f t="shared" si="147"/>
        <v>0</v>
      </c>
      <c r="JR118" s="631">
        <f t="shared" si="147"/>
        <v>0</v>
      </c>
      <c r="JS118" s="631">
        <f t="shared" si="147"/>
        <v>0</v>
      </c>
      <c r="JT118" s="631">
        <f t="shared" si="147"/>
        <v>0</v>
      </c>
      <c r="JU118" s="631">
        <f t="shared" si="147"/>
        <v>0</v>
      </c>
      <c r="JV118" s="631">
        <f t="shared" si="147"/>
        <v>0</v>
      </c>
      <c r="JW118" s="631">
        <f t="shared" si="147"/>
        <v>0</v>
      </c>
      <c r="JX118" s="631">
        <f t="shared" si="147"/>
        <v>0</v>
      </c>
      <c r="JY118" s="631">
        <f t="shared" si="148"/>
        <v>0</v>
      </c>
      <c r="JZ118" s="631">
        <f t="shared" si="148"/>
        <v>0</v>
      </c>
      <c r="KA118" s="631">
        <f t="shared" si="148"/>
        <v>0</v>
      </c>
      <c r="KB118" s="631">
        <f t="shared" si="148"/>
        <v>0</v>
      </c>
      <c r="KC118" s="631">
        <f t="shared" si="148"/>
        <v>0</v>
      </c>
      <c r="KD118" s="631">
        <f t="shared" si="148"/>
        <v>0</v>
      </c>
      <c r="KE118" s="631">
        <f t="shared" si="148"/>
        <v>0</v>
      </c>
      <c r="KF118" s="631">
        <f t="shared" si="148"/>
        <v>0</v>
      </c>
      <c r="KG118" s="631">
        <f t="shared" si="148"/>
        <v>0</v>
      </c>
      <c r="KH118" s="631">
        <f t="shared" si="148"/>
        <v>0</v>
      </c>
      <c r="KI118" s="631">
        <f t="shared" si="149"/>
        <v>0</v>
      </c>
      <c r="KJ118" s="631">
        <f t="shared" si="149"/>
        <v>0</v>
      </c>
      <c r="KK118" s="631">
        <f t="shared" si="149"/>
        <v>0</v>
      </c>
      <c r="KL118" s="631">
        <f t="shared" si="149"/>
        <v>0</v>
      </c>
      <c r="KM118" s="631">
        <f t="shared" si="149"/>
        <v>0</v>
      </c>
      <c r="KN118" s="631">
        <f t="shared" si="149"/>
        <v>0</v>
      </c>
      <c r="KO118" s="631">
        <f t="shared" si="149"/>
        <v>0</v>
      </c>
      <c r="KP118" s="631">
        <f t="shared" si="149"/>
        <v>0</v>
      </c>
      <c r="KQ118" s="631">
        <f t="shared" si="149"/>
        <v>0</v>
      </c>
      <c r="KR118" s="631">
        <f t="shared" si="149"/>
        <v>0</v>
      </c>
      <c r="KS118" s="631">
        <f t="shared" si="150"/>
        <v>0</v>
      </c>
      <c r="KT118" s="631">
        <f t="shared" si="150"/>
        <v>0</v>
      </c>
      <c r="KU118" s="631">
        <f t="shared" si="150"/>
        <v>0</v>
      </c>
      <c r="KV118" s="631">
        <f t="shared" si="150"/>
        <v>0</v>
      </c>
      <c r="KW118" s="631">
        <f t="shared" si="150"/>
        <v>0</v>
      </c>
      <c r="KX118" s="631">
        <f t="shared" si="150"/>
        <v>0</v>
      </c>
      <c r="KY118" s="631"/>
      <c r="KZ118" s="631">
        <f t="shared" si="151"/>
        <v>0</v>
      </c>
      <c r="LA118" s="631">
        <f t="shared" si="151"/>
        <v>0</v>
      </c>
      <c r="LB118" s="631">
        <f t="shared" si="151"/>
        <v>0</v>
      </c>
      <c r="LC118" s="631">
        <f t="shared" si="151"/>
        <v>0</v>
      </c>
      <c r="LD118" s="631">
        <f t="shared" si="151"/>
        <v>0</v>
      </c>
      <c r="LE118" s="631">
        <f t="shared" si="151"/>
        <v>0</v>
      </c>
      <c r="LF118" s="631">
        <f t="shared" si="151"/>
        <v>0</v>
      </c>
      <c r="LG118" s="631">
        <f t="shared" si="151"/>
        <v>5.4188049999999999</v>
      </c>
      <c r="LH118" s="631">
        <f t="shared" si="151"/>
        <v>0</v>
      </c>
      <c r="LI118" s="631">
        <f t="shared" si="151"/>
        <v>0</v>
      </c>
      <c r="LJ118" s="631">
        <f t="shared" si="152"/>
        <v>0</v>
      </c>
      <c r="LK118" s="631">
        <f t="shared" si="152"/>
        <v>0</v>
      </c>
      <c r="LL118" s="631">
        <f t="shared" si="152"/>
        <v>0</v>
      </c>
      <c r="LM118" s="631">
        <f t="shared" si="152"/>
        <v>0</v>
      </c>
      <c r="LN118" s="631">
        <f t="shared" si="152"/>
        <v>0</v>
      </c>
      <c r="LO118" s="631">
        <f t="shared" si="152"/>
        <v>0</v>
      </c>
      <c r="LP118" s="631">
        <f t="shared" si="152"/>
        <v>0</v>
      </c>
      <c r="LQ118" s="631">
        <f t="shared" si="152"/>
        <v>0</v>
      </c>
      <c r="LR118" s="631">
        <f t="shared" si="152"/>
        <v>0</v>
      </c>
      <c r="LS118" s="631">
        <f t="shared" si="152"/>
        <v>0</v>
      </c>
      <c r="LT118" s="631">
        <f t="shared" si="153"/>
        <v>0</v>
      </c>
      <c r="LU118" s="631">
        <f t="shared" si="153"/>
        <v>0</v>
      </c>
      <c r="LV118" s="631">
        <f t="shared" si="153"/>
        <v>0</v>
      </c>
      <c r="LW118" s="631">
        <f t="shared" si="153"/>
        <v>0</v>
      </c>
      <c r="LX118" s="631">
        <f t="shared" si="153"/>
        <v>0</v>
      </c>
      <c r="LY118" s="631">
        <f t="shared" si="153"/>
        <v>0</v>
      </c>
      <c r="LZ118" s="631">
        <f t="shared" si="153"/>
        <v>0</v>
      </c>
      <c r="MA118" s="631">
        <f t="shared" si="153"/>
        <v>0</v>
      </c>
      <c r="MB118" s="631">
        <f t="shared" si="153"/>
        <v>0</v>
      </c>
      <c r="MC118" s="631">
        <f t="shared" si="153"/>
        <v>0</v>
      </c>
      <c r="MD118" s="631">
        <f t="shared" si="154"/>
        <v>0</v>
      </c>
      <c r="ME118" s="631">
        <f t="shared" si="154"/>
        <v>0</v>
      </c>
      <c r="MF118" s="631">
        <f t="shared" si="154"/>
        <v>0</v>
      </c>
      <c r="MG118" s="631">
        <f t="shared" si="154"/>
        <v>0</v>
      </c>
      <c r="MH118" s="631">
        <f t="shared" si="154"/>
        <v>0</v>
      </c>
      <c r="MI118" s="631">
        <f t="shared" si="154"/>
        <v>0</v>
      </c>
      <c r="MJ118" s="631">
        <f t="shared" si="154"/>
        <v>0</v>
      </c>
      <c r="MK118" s="631">
        <f t="shared" si="154"/>
        <v>0</v>
      </c>
      <c r="ML118" s="631">
        <f t="shared" si="154"/>
        <v>0</v>
      </c>
      <c r="MM118" s="631">
        <f t="shared" si="154"/>
        <v>0</v>
      </c>
      <c r="MN118" s="631">
        <f t="shared" si="155"/>
        <v>0</v>
      </c>
      <c r="MO118" s="631">
        <f t="shared" si="155"/>
        <v>0</v>
      </c>
      <c r="MP118" s="631">
        <f t="shared" si="155"/>
        <v>0</v>
      </c>
      <c r="MQ118" s="631">
        <f t="shared" si="155"/>
        <v>0</v>
      </c>
      <c r="MR118" s="631">
        <f t="shared" si="155"/>
        <v>0</v>
      </c>
      <c r="MS118" s="631">
        <f t="shared" si="155"/>
        <v>0</v>
      </c>
      <c r="MT118" s="631">
        <f t="shared" si="155"/>
        <v>0</v>
      </c>
      <c r="MU118" s="631">
        <f t="shared" si="155"/>
        <v>0</v>
      </c>
      <c r="MV118" s="631">
        <f t="shared" si="155"/>
        <v>0</v>
      </c>
      <c r="MW118" s="631">
        <f t="shared" si="155"/>
        <v>0</v>
      </c>
      <c r="MX118" s="631">
        <f t="shared" si="156"/>
        <v>0</v>
      </c>
      <c r="MY118" s="631">
        <f t="shared" si="156"/>
        <v>0</v>
      </c>
      <c r="MZ118" s="631">
        <f t="shared" si="156"/>
        <v>0</v>
      </c>
      <c r="NA118" s="631">
        <f t="shared" si="156"/>
        <v>0</v>
      </c>
      <c r="NB118" s="631">
        <f t="shared" si="156"/>
        <v>0</v>
      </c>
      <c r="NC118" s="631">
        <f t="shared" si="156"/>
        <v>0</v>
      </c>
    </row>
    <row r="119" spans="1:367">
      <c r="A119" s="503" t="s">
        <v>87</v>
      </c>
      <c r="B119" s="503" t="s">
        <v>198</v>
      </c>
      <c r="C119" s="497">
        <v>7.4350209999999999</v>
      </c>
      <c r="D119" s="497">
        <v>1.024964</v>
      </c>
      <c r="E119" s="362">
        <f t="shared" si="51"/>
        <v>4.9034190457816649E-3</v>
      </c>
      <c r="F119" s="363">
        <f t="shared" si="52"/>
        <v>3.0766604028663598E-3</v>
      </c>
      <c r="G119" s="498">
        <f>E119*Dichtheden!$V$70</f>
        <v>252.61865740934013</v>
      </c>
      <c r="H119" s="499">
        <f>IF(C119=0,0,ROUND(IF((G119/2)/Dichtheden!$C$3&lt;1,1,(G119/2)/Dichtheden!$C$3),0))</f>
        <v>1</v>
      </c>
      <c r="I119" s="498">
        <f>E119*Dichtheden!$AJ$70</f>
        <v>42.10310956822336</v>
      </c>
      <c r="J119" s="499">
        <f>IF(C119=0,0,ROUND(IF((I119/2)/Dichtheden!$D$3&lt;1,1,(I119/2)/Dichtheden!$D$3),0))</f>
        <v>1</v>
      </c>
      <c r="K119" s="498">
        <f t="shared" si="116"/>
        <v>126.30932870467007</v>
      </c>
      <c r="L119" s="500">
        <f t="shared" si="22"/>
        <v>126.30932870467007</v>
      </c>
      <c r="M119" s="498">
        <f>IF(D119=0,0,IF((D119*Dichtheden!$G$4)&lt;25,25,D119*Dichtheden!$G$4))</f>
        <v>230.61689999999999</v>
      </c>
      <c r="N119" s="499">
        <f>D119*Dichtheden!$H$4</f>
        <v>35.873739999999998</v>
      </c>
      <c r="O119" s="501"/>
      <c r="P119" s="501"/>
      <c r="Q119" s="502">
        <f>E119*Dichtheden!$AS$68</f>
        <v>186.30625983938836</v>
      </c>
      <c r="R119" s="495">
        <f>IF(Q119=0,0,ROUND(IF((Q119/2)/Dichtheden!$C$3&lt;1,1,(Q119/2)/Dichtheden!$C$3),0))</f>
        <v>1</v>
      </c>
      <c r="S119" s="502">
        <f>E119*Dichtheden!$AY$68</f>
        <v>10.315261844214723</v>
      </c>
      <c r="T119" s="495">
        <f>IF(Q119=0,0,ROUND(IF((S119/2)/Dichtheden!$D$3&lt;1,1,(S119/2)/Dichtheden!$D$3),0))</f>
        <v>1</v>
      </c>
      <c r="U119" s="502">
        <f>D119*Dichtheden!$G$5</f>
        <v>223.44215199999999</v>
      </c>
      <c r="V119" s="502">
        <f>D119*Dichtheden!$H$5</f>
        <v>15.374459999999999</v>
      </c>
      <c r="X119" s="630"/>
      <c r="AA119" s="628">
        <f t="shared" si="136"/>
        <v>0</v>
      </c>
      <c r="AB119" s="628">
        <f t="shared" si="136"/>
        <v>0</v>
      </c>
      <c r="AC119" s="628">
        <f t="shared" si="136"/>
        <v>0</v>
      </c>
      <c r="AD119" s="628">
        <f t="shared" si="136"/>
        <v>0</v>
      </c>
      <c r="AE119" s="628">
        <f t="shared" si="136"/>
        <v>0</v>
      </c>
      <c r="AF119" s="628">
        <f t="shared" si="136"/>
        <v>0</v>
      </c>
      <c r="AG119" s="628">
        <f t="shared" si="136"/>
        <v>0</v>
      </c>
      <c r="AH119" s="628">
        <f t="shared" si="136"/>
        <v>7.4350209999999999</v>
      </c>
      <c r="AI119" s="628">
        <f t="shared" si="136"/>
        <v>0</v>
      </c>
      <c r="AJ119" s="628">
        <f t="shared" si="136"/>
        <v>0</v>
      </c>
      <c r="AK119" s="628">
        <f t="shared" si="136"/>
        <v>0</v>
      </c>
      <c r="AL119" s="628">
        <f t="shared" si="136"/>
        <v>0</v>
      </c>
      <c r="AM119" s="628">
        <f t="shared" si="136"/>
        <v>0</v>
      </c>
      <c r="AN119" s="628">
        <f t="shared" si="136"/>
        <v>0</v>
      </c>
      <c r="AO119" s="628">
        <f t="shared" si="136"/>
        <v>0</v>
      </c>
      <c r="AP119" s="628">
        <f t="shared" si="136"/>
        <v>0</v>
      </c>
      <c r="AQ119" s="628">
        <f t="shared" si="142"/>
        <v>0</v>
      </c>
      <c r="AR119" s="628">
        <f t="shared" si="142"/>
        <v>0</v>
      </c>
      <c r="AS119" s="628">
        <f t="shared" si="142"/>
        <v>0</v>
      </c>
      <c r="AT119" s="628">
        <f t="shared" si="142"/>
        <v>0</v>
      </c>
      <c r="AU119" s="628">
        <f t="shared" si="142"/>
        <v>0</v>
      </c>
      <c r="AV119" s="628">
        <f t="shared" si="142"/>
        <v>0</v>
      </c>
      <c r="AW119" s="628">
        <f t="shared" si="142"/>
        <v>0</v>
      </c>
      <c r="AX119" s="628">
        <f t="shared" si="142"/>
        <v>0</v>
      </c>
      <c r="AY119" s="628">
        <f t="shared" si="142"/>
        <v>0</v>
      </c>
      <c r="AZ119" s="628">
        <f t="shared" si="142"/>
        <v>0</v>
      </c>
      <c r="BA119" s="628">
        <f t="shared" si="142"/>
        <v>0</v>
      </c>
      <c r="BB119" s="628">
        <f t="shared" si="142"/>
        <v>0</v>
      </c>
      <c r="BC119" s="628">
        <f t="shared" si="142"/>
        <v>0</v>
      </c>
      <c r="BD119" s="628">
        <f t="shared" si="142"/>
        <v>0</v>
      </c>
      <c r="BE119" s="628">
        <f t="shared" si="142"/>
        <v>0</v>
      </c>
      <c r="BF119" s="628">
        <f t="shared" si="66"/>
        <v>0</v>
      </c>
      <c r="BG119" s="628">
        <f t="shared" si="137"/>
        <v>0</v>
      </c>
      <c r="BH119" s="628">
        <f t="shared" si="137"/>
        <v>0</v>
      </c>
      <c r="BI119" s="628">
        <f t="shared" si="137"/>
        <v>0</v>
      </c>
      <c r="BJ119" s="628">
        <f t="shared" si="137"/>
        <v>0</v>
      </c>
      <c r="BK119" s="628">
        <f t="shared" si="137"/>
        <v>0</v>
      </c>
      <c r="BL119" s="628">
        <f t="shared" si="137"/>
        <v>0</v>
      </c>
      <c r="BM119" s="628">
        <f t="shared" si="137"/>
        <v>0</v>
      </c>
      <c r="BN119" s="628">
        <f t="shared" si="137"/>
        <v>0</v>
      </c>
      <c r="BO119" s="628">
        <f t="shared" si="137"/>
        <v>0</v>
      </c>
      <c r="BP119" s="628">
        <f t="shared" si="137"/>
        <v>0</v>
      </c>
      <c r="BQ119" s="628">
        <f t="shared" si="137"/>
        <v>0</v>
      </c>
      <c r="BR119" s="628">
        <f t="shared" si="137"/>
        <v>0</v>
      </c>
      <c r="BS119" s="628">
        <f t="shared" si="137"/>
        <v>0</v>
      </c>
      <c r="BT119" s="628">
        <f t="shared" si="137"/>
        <v>0</v>
      </c>
      <c r="BU119" s="628">
        <f t="shared" si="137"/>
        <v>0</v>
      </c>
      <c r="BV119" s="628">
        <f t="shared" si="137"/>
        <v>0</v>
      </c>
      <c r="BW119" s="628">
        <f t="shared" si="110"/>
        <v>0</v>
      </c>
      <c r="BX119" s="628">
        <f t="shared" si="110"/>
        <v>0</v>
      </c>
      <c r="BY119" s="628">
        <f t="shared" si="110"/>
        <v>0</v>
      </c>
      <c r="BZ119" s="628">
        <f t="shared" si="110"/>
        <v>0</v>
      </c>
      <c r="CA119" s="628">
        <f t="shared" si="110"/>
        <v>0</v>
      </c>
      <c r="CB119" s="628">
        <f t="shared" si="110"/>
        <v>0</v>
      </c>
      <c r="CC119" s="628">
        <f t="shared" si="110"/>
        <v>0</v>
      </c>
      <c r="CD119" s="628">
        <f t="shared" si="110"/>
        <v>0</v>
      </c>
      <c r="CE119" s="628"/>
      <c r="CF119" s="628">
        <f t="shared" si="138"/>
        <v>0</v>
      </c>
      <c r="CG119" s="628">
        <f t="shared" si="138"/>
        <v>0</v>
      </c>
      <c r="CH119" s="628">
        <f t="shared" si="138"/>
        <v>0</v>
      </c>
      <c r="CI119" s="628">
        <f t="shared" si="138"/>
        <v>0</v>
      </c>
      <c r="CJ119" s="628">
        <f t="shared" si="138"/>
        <v>0</v>
      </c>
      <c r="CK119" s="628">
        <f t="shared" si="138"/>
        <v>0</v>
      </c>
      <c r="CL119" s="628">
        <f t="shared" si="138"/>
        <v>0</v>
      </c>
      <c r="CM119" s="628">
        <f t="shared" si="138"/>
        <v>1.024964</v>
      </c>
      <c r="CN119" s="628">
        <f t="shared" si="138"/>
        <v>0</v>
      </c>
      <c r="CO119" s="628">
        <f t="shared" si="138"/>
        <v>0</v>
      </c>
      <c r="CP119" s="628">
        <f t="shared" si="138"/>
        <v>0</v>
      </c>
      <c r="CQ119" s="628">
        <f t="shared" si="138"/>
        <v>0</v>
      </c>
      <c r="CR119" s="628">
        <f t="shared" si="138"/>
        <v>0</v>
      </c>
      <c r="CS119" s="628">
        <f t="shared" si="138"/>
        <v>0</v>
      </c>
      <c r="CT119" s="628">
        <f t="shared" si="138"/>
        <v>0</v>
      </c>
      <c r="CU119" s="628">
        <f t="shared" si="138"/>
        <v>0</v>
      </c>
      <c r="CV119" s="628">
        <f t="shared" si="143"/>
        <v>0</v>
      </c>
      <c r="CW119" s="628">
        <f t="shared" si="143"/>
        <v>0</v>
      </c>
      <c r="CX119" s="628">
        <f t="shared" si="143"/>
        <v>0</v>
      </c>
      <c r="CY119" s="628">
        <f t="shared" si="143"/>
        <v>0</v>
      </c>
      <c r="CZ119" s="628">
        <f t="shared" si="143"/>
        <v>0</v>
      </c>
      <c r="DA119" s="628">
        <f t="shared" si="143"/>
        <v>0</v>
      </c>
      <c r="DB119" s="628">
        <f t="shared" si="143"/>
        <v>0</v>
      </c>
      <c r="DC119" s="628">
        <f t="shared" si="143"/>
        <v>0</v>
      </c>
      <c r="DD119" s="628">
        <f t="shared" si="143"/>
        <v>0</v>
      </c>
      <c r="DE119" s="628">
        <f t="shared" si="143"/>
        <v>0</v>
      </c>
      <c r="DF119" s="628">
        <f t="shared" si="143"/>
        <v>0</v>
      </c>
      <c r="DG119" s="628">
        <f t="shared" si="143"/>
        <v>0</v>
      </c>
      <c r="DH119" s="628">
        <f t="shared" si="143"/>
        <v>0</v>
      </c>
      <c r="DI119" s="628">
        <f t="shared" si="143"/>
        <v>0</v>
      </c>
      <c r="DJ119" s="628">
        <f t="shared" si="143"/>
        <v>0</v>
      </c>
      <c r="DK119" s="628">
        <f t="shared" si="69"/>
        <v>0</v>
      </c>
      <c r="DL119" s="628">
        <f t="shared" si="139"/>
        <v>0</v>
      </c>
      <c r="DM119" s="628">
        <f t="shared" si="139"/>
        <v>0</v>
      </c>
      <c r="DN119" s="628">
        <f t="shared" si="139"/>
        <v>0</v>
      </c>
      <c r="DO119" s="628">
        <f t="shared" si="139"/>
        <v>0</v>
      </c>
      <c r="DP119" s="628">
        <f t="shared" si="139"/>
        <v>0</v>
      </c>
      <c r="DQ119" s="628">
        <f t="shared" si="139"/>
        <v>0</v>
      </c>
      <c r="DR119" s="628">
        <f t="shared" si="139"/>
        <v>0</v>
      </c>
      <c r="DS119" s="628">
        <f t="shared" si="139"/>
        <v>0</v>
      </c>
      <c r="DT119" s="628">
        <f t="shared" si="139"/>
        <v>0</v>
      </c>
      <c r="DU119" s="628">
        <f t="shared" si="139"/>
        <v>0</v>
      </c>
      <c r="DV119" s="628">
        <f t="shared" si="139"/>
        <v>0</v>
      </c>
      <c r="DW119" s="628">
        <f t="shared" si="139"/>
        <v>0</v>
      </c>
      <c r="DX119" s="628">
        <f t="shared" si="139"/>
        <v>0</v>
      </c>
      <c r="DY119" s="628">
        <f t="shared" si="139"/>
        <v>0</v>
      </c>
      <c r="DZ119" s="628">
        <f t="shared" si="139"/>
        <v>0</v>
      </c>
      <c r="EA119" s="628">
        <f t="shared" si="139"/>
        <v>0</v>
      </c>
      <c r="EB119" s="628">
        <f t="shared" si="113"/>
        <v>0</v>
      </c>
      <c r="EC119" s="628">
        <f t="shared" si="113"/>
        <v>0</v>
      </c>
      <c r="ED119" s="628">
        <f t="shared" si="113"/>
        <v>0</v>
      </c>
      <c r="EE119" s="628">
        <f t="shared" si="113"/>
        <v>0</v>
      </c>
      <c r="EF119" s="628">
        <f t="shared" si="113"/>
        <v>0</v>
      </c>
      <c r="EG119" s="628">
        <f t="shared" si="113"/>
        <v>0</v>
      </c>
      <c r="EH119" s="628">
        <f t="shared" si="113"/>
        <v>0</v>
      </c>
      <c r="EI119" s="628">
        <f t="shared" si="113"/>
        <v>0</v>
      </c>
      <c r="EJ119" s="631"/>
      <c r="EK119" s="631">
        <f t="shared" si="144"/>
        <v>0</v>
      </c>
      <c r="EL119" s="631">
        <f t="shared" si="144"/>
        <v>0</v>
      </c>
      <c r="EM119" s="631">
        <f t="shared" si="144"/>
        <v>0</v>
      </c>
      <c r="EN119" s="631">
        <f t="shared" si="144"/>
        <v>0</v>
      </c>
      <c r="EO119" s="631">
        <f t="shared" si="144"/>
        <v>0</v>
      </c>
      <c r="EP119" s="631">
        <f t="shared" si="144"/>
        <v>0</v>
      </c>
      <c r="EQ119" s="631">
        <f t="shared" si="144"/>
        <v>0</v>
      </c>
      <c r="ER119" s="631">
        <f t="shared" si="144"/>
        <v>1</v>
      </c>
      <c r="ES119" s="631">
        <f t="shared" si="144"/>
        <v>0</v>
      </c>
      <c r="ET119" s="631">
        <f t="shared" si="144"/>
        <v>0</v>
      </c>
      <c r="EU119" s="631">
        <f t="shared" si="144"/>
        <v>0</v>
      </c>
      <c r="EV119" s="631">
        <f t="shared" si="144"/>
        <v>0</v>
      </c>
      <c r="EW119" s="631">
        <f t="shared" si="144"/>
        <v>0</v>
      </c>
      <c r="EX119" s="631">
        <f t="shared" si="144"/>
        <v>0</v>
      </c>
      <c r="EY119" s="631">
        <f t="shared" si="144"/>
        <v>0</v>
      </c>
      <c r="EZ119" s="631">
        <f t="shared" si="71"/>
        <v>0</v>
      </c>
      <c r="FA119" s="631">
        <f t="shared" si="71"/>
        <v>0</v>
      </c>
      <c r="FB119" s="631">
        <f t="shared" si="71"/>
        <v>0</v>
      </c>
      <c r="FC119" s="631">
        <f t="shared" si="71"/>
        <v>0</v>
      </c>
      <c r="FD119" s="631">
        <f t="shared" si="140"/>
        <v>0</v>
      </c>
      <c r="FE119" s="631">
        <f t="shared" si="140"/>
        <v>0</v>
      </c>
      <c r="FF119" s="631">
        <f t="shared" si="140"/>
        <v>0</v>
      </c>
      <c r="FG119" s="631">
        <f t="shared" si="140"/>
        <v>0</v>
      </c>
      <c r="FH119" s="631">
        <f t="shared" si="140"/>
        <v>0</v>
      </c>
      <c r="FI119" s="631">
        <f t="shared" si="140"/>
        <v>0</v>
      </c>
      <c r="FJ119" s="631">
        <f t="shared" si="140"/>
        <v>0</v>
      </c>
      <c r="FK119" s="631">
        <f t="shared" si="140"/>
        <v>0</v>
      </c>
      <c r="FL119" s="631">
        <f t="shared" si="140"/>
        <v>0</v>
      </c>
      <c r="FM119" s="631">
        <f t="shared" si="140"/>
        <v>0</v>
      </c>
      <c r="FN119" s="631">
        <f t="shared" si="140"/>
        <v>0</v>
      </c>
      <c r="FO119" s="631">
        <f t="shared" si="140"/>
        <v>0</v>
      </c>
      <c r="FP119" s="631">
        <f t="shared" si="140"/>
        <v>0</v>
      </c>
      <c r="FQ119" s="631">
        <f t="shared" si="140"/>
        <v>0</v>
      </c>
      <c r="FR119" s="631">
        <f t="shared" si="140"/>
        <v>0</v>
      </c>
      <c r="FS119" s="631">
        <f t="shared" si="140"/>
        <v>0</v>
      </c>
      <c r="FT119" s="631">
        <f t="shared" si="94"/>
        <v>0</v>
      </c>
      <c r="FU119" s="631">
        <f t="shared" si="94"/>
        <v>0</v>
      </c>
      <c r="FV119" s="631">
        <f t="shared" si="135"/>
        <v>0</v>
      </c>
      <c r="FW119" s="631">
        <f t="shared" si="135"/>
        <v>0</v>
      </c>
      <c r="FX119" s="631">
        <f t="shared" si="135"/>
        <v>0</v>
      </c>
      <c r="FY119" s="631">
        <f t="shared" si="135"/>
        <v>0</v>
      </c>
      <c r="FZ119" s="631">
        <f t="shared" si="135"/>
        <v>0</v>
      </c>
      <c r="GA119" s="631">
        <f t="shared" si="135"/>
        <v>0</v>
      </c>
      <c r="GB119" s="631">
        <f t="shared" si="135"/>
        <v>0</v>
      </c>
      <c r="GC119" s="631">
        <f t="shared" si="135"/>
        <v>0</v>
      </c>
      <c r="GD119" s="631">
        <f t="shared" si="135"/>
        <v>0</v>
      </c>
      <c r="GE119" s="631">
        <f t="shared" si="135"/>
        <v>0</v>
      </c>
      <c r="GF119" s="631">
        <f t="shared" si="135"/>
        <v>0</v>
      </c>
      <c r="GG119" s="631">
        <f t="shared" si="135"/>
        <v>0</v>
      </c>
      <c r="GH119" s="631">
        <f t="shared" si="135"/>
        <v>0</v>
      </c>
      <c r="GI119" s="631">
        <f t="shared" si="95"/>
        <v>0</v>
      </c>
      <c r="GJ119" s="631">
        <f t="shared" si="95"/>
        <v>0</v>
      </c>
      <c r="GK119" s="631">
        <f t="shared" si="95"/>
        <v>0</v>
      </c>
      <c r="GL119" s="631">
        <f t="shared" si="95"/>
        <v>0</v>
      </c>
      <c r="GM119" s="631">
        <f t="shared" si="95"/>
        <v>0</v>
      </c>
      <c r="GN119" s="631">
        <f t="shared" si="95"/>
        <v>0</v>
      </c>
      <c r="GO119" s="631"/>
      <c r="GP119" s="631">
        <f t="shared" si="141"/>
        <v>0</v>
      </c>
      <c r="GQ119" s="631">
        <f t="shared" si="141"/>
        <v>0</v>
      </c>
      <c r="GR119" s="631">
        <f t="shared" si="141"/>
        <v>0</v>
      </c>
      <c r="GS119" s="631">
        <f t="shared" si="141"/>
        <v>0</v>
      </c>
      <c r="GT119" s="631">
        <f t="shared" si="141"/>
        <v>0</v>
      </c>
      <c r="GU119" s="631">
        <f t="shared" si="141"/>
        <v>0</v>
      </c>
      <c r="GV119" s="631">
        <f t="shared" si="141"/>
        <v>0</v>
      </c>
      <c r="GW119" s="631">
        <f t="shared" si="141"/>
        <v>1</v>
      </c>
      <c r="GX119" s="631">
        <f t="shared" si="141"/>
        <v>0</v>
      </c>
      <c r="GY119" s="631">
        <f t="shared" si="141"/>
        <v>0</v>
      </c>
      <c r="GZ119" s="631">
        <f t="shared" si="141"/>
        <v>0</v>
      </c>
      <c r="HA119" s="631">
        <f t="shared" si="141"/>
        <v>0</v>
      </c>
      <c r="HB119" s="631">
        <f t="shared" si="141"/>
        <v>0</v>
      </c>
      <c r="HC119" s="631">
        <f t="shared" si="141"/>
        <v>0</v>
      </c>
      <c r="HD119" s="631">
        <f t="shared" si="141"/>
        <v>0</v>
      </c>
      <c r="HE119" s="631">
        <f t="shared" si="160"/>
        <v>0</v>
      </c>
      <c r="HF119" s="631">
        <f t="shared" si="160"/>
        <v>0</v>
      </c>
      <c r="HG119" s="631">
        <f t="shared" si="160"/>
        <v>0</v>
      </c>
      <c r="HH119" s="631">
        <f t="shared" si="160"/>
        <v>0</v>
      </c>
      <c r="HI119" s="631">
        <f t="shared" si="158"/>
        <v>0</v>
      </c>
      <c r="HJ119" s="631">
        <f t="shared" si="158"/>
        <v>0</v>
      </c>
      <c r="HK119" s="631">
        <f t="shared" si="158"/>
        <v>0</v>
      </c>
      <c r="HL119" s="631">
        <f t="shared" si="158"/>
        <v>0</v>
      </c>
      <c r="HM119" s="631">
        <f t="shared" si="158"/>
        <v>0</v>
      </c>
      <c r="HN119" s="631">
        <f t="shared" si="158"/>
        <v>0</v>
      </c>
      <c r="HO119" s="631">
        <f t="shared" si="158"/>
        <v>0</v>
      </c>
      <c r="HP119" s="631">
        <f t="shared" si="158"/>
        <v>0</v>
      </c>
      <c r="HQ119" s="631">
        <f t="shared" si="158"/>
        <v>0</v>
      </c>
      <c r="HR119" s="631">
        <f t="shared" si="79"/>
        <v>0</v>
      </c>
      <c r="HS119" s="631">
        <f t="shared" si="79"/>
        <v>0</v>
      </c>
      <c r="HT119" s="631">
        <f t="shared" si="79"/>
        <v>0</v>
      </c>
      <c r="HU119" s="631">
        <f t="shared" si="79"/>
        <v>0</v>
      </c>
      <c r="HV119" s="631">
        <f t="shared" si="159"/>
        <v>0</v>
      </c>
      <c r="HW119" s="631">
        <f t="shared" si="159"/>
        <v>0</v>
      </c>
      <c r="HX119" s="631">
        <f t="shared" si="159"/>
        <v>0</v>
      </c>
      <c r="HY119" s="631">
        <f t="shared" si="159"/>
        <v>0</v>
      </c>
      <c r="HZ119" s="631">
        <f t="shared" si="159"/>
        <v>0</v>
      </c>
      <c r="IA119" s="631">
        <f t="shared" si="159"/>
        <v>0</v>
      </c>
      <c r="IB119" s="631">
        <f t="shared" si="159"/>
        <v>0</v>
      </c>
      <c r="IC119" s="631">
        <f t="shared" si="159"/>
        <v>0</v>
      </c>
      <c r="ID119" s="631">
        <f t="shared" si="159"/>
        <v>0</v>
      </c>
      <c r="IE119" s="631">
        <f t="shared" si="159"/>
        <v>0</v>
      </c>
      <c r="IF119" s="631">
        <f t="shared" si="159"/>
        <v>0</v>
      </c>
      <c r="IG119" s="631">
        <f t="shared" si="159"/>
        <v>0</v>
      </c>
      <c r="IH119" s="631">
        <f t="shared" si="159"/>
        <v>0</v>
      </c>
      <c r="II119" s="631">
        <f t="shared" si="159"/>
        <v>0</v>
      </c>
      <c r="IJ119" s="631">
        <f t="shared" si="159"/>
        <v>0</v>
      </c>
      <c r="IK119" s="631">
        <f t="shared" si="159"/>
        <v>0</v>
      </c>
      <c r="IL119" s="631">
        <f t="shared" si="157"/>
        <v>0</v>
      </c>
      <c r="IM119" s="631">
        <f t="shared" si="157"/>
        <v>0</v>
      </c>
      <c r="IN119" s="631">
        <f t="shared" si="157"/>
        <v>0</v>
      </c>
      <c r="IO119" s="631">
        <f t="shared" si="157"/>
        <v>0</v>
      </c>
      <c r="IP119" s="631">
        <f t="shared" si="157"/>
        <v>0</v>
      </c>
      <c r="IQ119" s="631">
        <f t="shared" si="157"/>
        <v>0</v>
      </c>
      <c r="IR119" s="631">
        <f t="shared" si="157"/>
        <v>0</v>
      </c>
      <c r="IS119" s="631">
        <f t="shared" si="115"/>
        <v>0</v>
      </c>
      <c r="IT119" s="631"/>
      <c r="IU119" s="631">
        <f t="shared" si="145"/>
        <v>0</v>
      </c>
      <c r="IV119" s="631">
        <f t="shared" si="145"/>
        <v>0</v>
      </c>
      <c r="IW119" s="631">
        <f t="shared" si="145"/>
        <v>0</v>
      </c>
      <c r="IX119" s="631">
        <f t="shared" si="145"/>
        <v>0</v>
      </c>
      <c r="IY119" s="631">
        <f t="shared" si="145"/>
        <v>0</v>
      </c>
      <c r="IZ119" s="631">
        <f t="shared" si="145"/>
        <v>0</v>
      </c>
      <c r="JA119" s="631">
        <f t="shared" si="145"/>
        <v>0</v>
      </c>
      <c r="JB119" s="631">
        <f t="shared" si="145"/>
        <v>230.61689999999999</v>
      </c>
      <c r="JC119" s="631">
        <f t="shared" si="145"/>
        <v>0</v>
      </c>
      <c r="JD119" s="631">
        <f t="shared" si="145"/>
        <v>0</v>
      </c>
      <c r="JE119" s="631">
        <f t="shared" si="146"/>
        <v>0</v>
      </c>
      <c r="JF119" s="631">
        <f t="shared" si="146"/>
        <v>0</v>
      </c>
      <c r="JG119" s="631">
        <f t="shared" si="146"/>
        <v>0</v>
      </c>
      <c r="JH119" s="631">
        <f t="shared" si="146"/>
        <v>0</v>
      </c>
      <c r="JI119" s="631">
        <f t="shared" si="146"/>
        <v>0</v>
      </c>
      <c r="JJ119" s="631">
        <f t="shared" si="146"/>
        <v>0</v>
      </c>
      <c r="JK119" s="631">
        <f t="shared" si="146"/>
        <v>0</v>
      </c>
      <c r="JL119" s="631">
        <f t="shared" si="146"/>
        <v>0</v>
      </c>
      <c r="JM119" s="631">
        <f t="shared" si="146"/>
        <v>0</v>
      </c>
      <c r="JN119" s="631">
        <f t="shared" si="146"/>
        <v>0</v>
      </c>
      <c r="JO119" s="631">
        <f t="shared" si="147"/>
        <v>0</v>
      </c>
      <c r="JP119" s="631">
        <f t="shared" si="147"/>
        <v>0</v>
      </c>
      <c r="JQ119" s="631">
        <f t="shared" si="147"/>
        <v>0</v>
      </c>
      <c r="JR119" s="631">
        <f t="shared" si="147"/>
        <v>0</v>
      </c>
      <c r="JS119" s="631">
        <f t="shared" si="147"/>
        <v>0</v>
      </c>
      <c r="JT119" s="631">
        <f t="shared" si="147"/>
        <v>0</v>
      </c>
      <c r="JU119" s="631">
        <f t="shared" si="147"/>
        <v>0</v>
      </c>
      <c r="JV119" s="631">
        <f t="shared" si="147"/>
        <v>0</v>
      </c>
      <c r="JW119" s="631">
        <f t="shared" si="147"/>
        <v>0</v>
      </c>
      <c r="JX119" s="631">
        <f t="shared" si="147"/>
        <v>0</v>
      </c>
      <c r="JY119" s="631">
        <f t="shared" si="148"/>
        <v>0</v>
      </c>
      <c r="JZ119" s="631">
        <f t="shared" si="148"/>
        <v>0</v>
      </c>
      <c r="KA119" s="631">
        <f t="shared" si="148"/>
        <v>0</v>
      </c>
      <c r="KB119" s="631">
        <f t="shared" si="148"/>
        <v>0</v>
      </c>
      <c r="KC119" s="631">
        <f t="shared" si="148"/>
        <v>0</v>
      </c>
      <c r="KD119" s="631">
        <f t="shared" si="148"/>
        <v>0</v>
      </c>
      <c r="KE119" s="631">
        <f t="shared" si="148"/>
        <v>0</v>
      </c>
      <c r="KF119" s="631">
        <f t="shared" si="148"/>
        <v>0</v>
      </c>
      <c r="KG119" s="631">
        <f t="shared" si="148"/>
        <v>0</v>
      </c>
      <c r="KH119" s="631">
        <f t="shared" si="148"/>
        <v>0</v>
      </c>
      <c r="KI119" s="631">
        <f t="shared" si="149"/>
        <v>0</v>
      </c>
      <c r="KJ119" s="631">
        <f t="shared" si="149"/>
        <v>0</v>
      </c>
      <c r="KK119" s="631">
        <f t="shared" si="149"/>
        <v>0</v>
      </c>
      <c r="KL119" s="631">
        <f t="shared" si="149"/>
        <v>0</v>
      </c>
      <c r="KM119" s="631">
        <f t="shared" si="149"/>
        <v>0</v>
      </c>
      <c r="KN119" s="631">
        <f t="shared" si="149"/>
        <v>0</v>
      </c>
      <c r="KO119" s="631">
        <f t="shared" si="149"/>
        <v>0</v>
      </c>
      <c r="KP119" s="631">
        <f t="shared" si="149"/>
        <v>0</v>
      </c>
      <c r="KQ119" s="631">
        <f t="shared" si="149"/>
        <v>0</v>
      </c>
      <c r="KR119" s="631">
        <f t="shared" si="149"/>
        <v>0</v>
      </c>
      <c r="KS119" s="631">
        <f t="shared" si="150"/>
        <v>0</v>
      </c>
      <c r="KT119" s="631">
        <f t="shared" si="150"/>
        <v>0</v>
      </c>
      <c r="KU119" s="631">
        <f t="shared" si="150"/>
        <v>0</v>
      </c>
      <c r="KV119" s="631">
        <f t="shared" si="150"/>
        <v>0</v>
      </c>
      <c r="KW119" s="631">
        <f t="shared" si="150"/>
        <v>0</v>
      </c>
      <c r="KX119" s="631">
        <f t="shared" si="150"/>
        <v>0</v>
      </c>
      <c r="KY119" s="631"/>
      <c r="KZ119" s="631">
        <f t="shared" si="151"/>
        <v>0</v>
      </c>
      <c r="LA119" s="631">
        <f t="shared" si="151"/>
        <v>0</v>
      </c>
      <c r="LB119" s="631">
        <f t="shared" si="151"/>
        <v>0</v>
      </c>
      <c r="LC119" s="631">
        <f t="shared" si="151"/>
        <v>0</v>
      </c>
      <c r="LD119" s="631">
        <f t="shared" si="151"/>
        <v>0</v>
      </c>
      <c r="LE119" s="631">
        <f t="shared" si="151"/>
        <v>0</v>
      </c>
      <c r="LF119" s="631">
        <f t="shared" si="151"/>
        <v>0</v>
      </c>
      <c r="LG119" s="631">
        <f t="shared" si="151"/>
        <v>35.873739999999998</v>
      </c>
      <c r="LH119" s="631">
        <f t="shared" si="151"/>
        <v>0</v>
      </c>
      <c r="LI119" s="631">
        <f t="shared" si="151"/>
        <v>0</v>
      </c>
      <c r="LJ119" s="631">
        <f t="shared" si="152"/>
        <v>0</v>
      </c>
      <c r="LK119" s="631">
        <f t="shared" si="152"/>
        <v>0</v>
      </c>
      <c r="LL119" s="631">
        <f t="shared" si="152"/>
        <v>0</v>
      </c>
      <c r="LM119" s="631">
        <f t="shared" si="152"/>
        <v>0</v>
      </c>
      <c r="LN119" s="631">
        <f t="shared" si="152"/>
        <v>0</v>
      </c>
      <c r="LO119" s="631">
        <f t="shared" si="152"/>
        <v>0</v>
      </c>
      <c r="LP119" s="631">
        <f t="shared" si="152"/>
        <v>0</v>
      </c>
      <c r="LQ119" s="631">
        <f t="shared" si="152"/>
        <v>0</v>
      </c>
      <c r="LR119" s="631">
        <f t="shared" si="152"/>
        <v>0</v>
      </c>
      <c r="LS119" s="631">
        <f t="shared" si="152"/>
        <v>0</v>
      </c>
      <c r="LT119" s="631">
        <f t="shared" si="153"/>
        <v>0</v>
      </c>
      <c r="LU119" s="631">
        <f t="shared" si="153"/>
        <v>0</v>
      </c>
      <c r="LV119" s="631">
        <f t="shared" si="153"/>
        <v>0</v>
      </c>
      <c r="LW119" s="631">
        <f t="shared" si="153"/>
        <v>0</v>
      </c>
      <c r="LX119" s="631">
        <f t="shared" si="153"/>
        <v>0</v>
      </c>
      <c r="LY119" s="631">
        <f t="shared" si="153"/>
        <v>0</v>
      </c>
      <c r="LZ119" s="631">
        <f t="shared" si="153"/>
        <v>0</v>
      </c>
      <c r="MA119" s="631">
        <f t="shared" si="153"/>
        <v>0</v>
      </c>
      <c r="MB119" s="631">
        <f t="shared" si="153"/>
        <v>0</v>
      </c>
      <c r="MC119" s="631">
        <f t="shared" si="153"/>
        <v>0</v>
      </c>
      <c r="MD119" s="631">
        <f t="shared" si="154"/>
        <v>0</v>
      </c>
      <c r="ME119" s="631">
        <f t="shared" si="154"/>
        <v>0</v>
      </c>
      <c r="MF119" s="631">
        <f t="shared" si="154"/>
        <v>0</v>
      </c>
      <c r="MG119" s="631">
        <f t="shared" si="154"/>
        <v>0</v>
      </c>
      <c r="MH119" s="631">
        <f t="shared" si="154"/>
        <v>0</v>
      </c>
      <c r="MI119" s="631">
        <f t="shared" si="154"/>
        <v>0</v>
      </c>
      <c r="MJ119" s="631">
        <f t="shared" si="154"/>
        <v>0</v>
      </c>
      <c r="MK119" s="631">
        <f t="shared" si="154"/>
        <v>0</v>
      </c>
      <c r="ML119" s="631">
        <f t="shared" si="154"/>
        <v>0</v>
      </c>
      <c r="MM119" s="631">
        <f t="shared" si="154"/>
        <v>0</v>
      </c>
      <c r="MN119" s="631">
        <f t="shared" si="155"/>
        <v>0</v>
      </c>
      <c r="MO119" s="631">
        <f t="shared" si="155"/>
        <v>0</v>
      </c>
      <c r="MP119" s="631">
        <f t="shared" si="155"/>
        <v>0</v>
      </c>
      <c r="MQ119" s="631">
        <f t="shared" si="155"/>
        <v>0</v>
      </c>
      <c r="MR119" s="631">
        <f t="shared" si="155"/>
        <v>0</v>
      </c>
      <c r="MS119" s="631">
        <f t="shared" si="155"/>
        <v>0</v>
      </c>
      <c r="MT119" s="631">
        <f t="shared" si="155"/>
        <v>0</v>
      </c>
      <c r="MU119" s="631">
        <f t="shared" si="155"/>
        <v>0</v>
      </c>
      <c r="MV119" s="631">
        <f t="shared" si="155"/>
        <v>0</v>
      </c>
      <c r="MW119" s="631">
        <f t="shared" si="155"/>
        <v>0</v>
      </c>
      <c r="MX119" s="631">
        <f t="shared" si="156"/>
        <v>0</v>
      </c>
      <c r="MY119" s="631">
        <f t="shared" si="156"/>
        <v>0</v>
      </c>
      <c r="MZ119" s="631">
        <f t="shared" si="156"/>
        <v>0</v>
      </c>
      <c r="NA119" s="631">
        <f t="shared" si="156"/>
        <v>0</v>
      </c>
      <c r="NB119" s="631">
        <f t="shared" si="156"/>
        <v>0</v>
      </c>
      <c r="NC119" s="631">
        <f t="shared" si="156"/>
        <v>0</v>
      </c>
    </row>
    <row r="120" spans="1:367">
      <c r="A120" s="496" t="s">
        <v>87</v>
      </c>
      <c r="B120" s="496" t="s">
        <v>199</v>
      </c>
      <c r="C120" s="497">
        <v>9.8703219999999998</v>
      </c>
      <c r="D120" s="497">
        <v>1.074139</v>
      </c>
      <c r="E120" s="362">
        <f t="shared" si="51"/>
        <v>6.5095074893262274E-3</v>
      </c>
      <c r="F120" s="363">
        <f t="shared" si="52"/>
        <v>3.224270246052026E-3</v>
      </c>
      <c r="G120" s="498">
        <f>E120*Dichtheden!$V$70</f>
        <v>335.36253520169925</v>
      </c>
      <c r="H120" s="499">
        <f>IF(C120=0,0,ROUND(IF((G120/2)/Dichtheden!$C$3&lt;1,1,(G120/2)/Dichtheden!$C$3),0))</f>
        <v>2</v>
      </c>
      <c r="I120" s="498">
        <f>E120*Dichtheden!$AJ$70</f>
        <v>55.893755866949874</v>
      </c>
      <c r="J120" s="499">
        <f>IF(C120=0,0,ROUND(IF((I120/2)/Dichtheden!$D$3&lt;1,1,(I120/2)/Dichtheden!$D$3),0))</f>
        <v>1</v>
      </c>
      <c r="K120" s="498">
        <f t="shared" si="116"/>
        <v>167.68126760084962</v>
      </c>
      <c r="L120" s="500">
        <f t="shared" si="22"/>
        <v>83.840633800424811</v>
      </c>
      <c r="M120" s="498">
        <f>IF(D120=0,0,IF((D120*Dichtheden!$G$4)&lt;25,25,D120*Dichtheden!$G$4))</f>
        <v>241.681275</v>
      </c>
      <c r="N120" s="499">
        <f>D120*Dichtheden!$H$4</f>
        <v>37.594864999999999</v>
      </c>
      <c r="O120" s="501"/>
      <c r="P120" s="501"/>
      <c r="Q120" s="502">
        <f>E120*Dichtheden!$AS$68</f>
        <v>247.3298697112532</v>
      </c>
      <c r="R120" s="495">
        <f>IF(Q120=0,0,ROUND(IF((Q120/2)/Dichtheden!$C$3&lt;1,1,(Q120/2)/Dichtheden!$C$3),0))</f>
        <v>1</v>
      </c>
      <c r="S120" s="502">
        <f>E120*Dichtheden!$AY$68</f>
        <v>13.693970187402718</v>
      </c>
      <c r="T120" s="495">
        <f>IF(Q120=0,0,ROUND(IF((S120/2)/Dichtheden!$D$3&lt;1,1,(S120/2)/Dichtheden!$D$3),0))</f>
        <v>1</v>
      </c>
      <c r="U120" s="502">
        <f>D120*Dichtheden!$G$5</f>
        <v>234.16230199999998</v>
      </c>
      <c r="V120" s="502">
        <f>D120*Dichtheden!$H$5</f>
        <v>16.112085</v>
      </c>
      <c r="X120" s="630"/>
      <c r="AA120" s="628">
        <f t="shared" si="136"/>
        <v>0</v>
      </c>
      <c r="AB120" s="628">
        <f t="shared" si="136"/>
        <v>0</v>
      </c>
      <c r="AC120" s="628">
        <f t="shared" si="136"/>
        <v>0</v>
      </c>
      <c r="AD120" s="628">
        <f t="shared" si="136"/>
        <v>0</v>
      </c>
      <c r="AE120" s="628">
        <f t="shared" si="136"/>
        <v>0</v>
      </c>
      <c r="AF120" s="628">
        <f t="shared" si="136"/>
        <v>0</v>
      </c>
      <c r="AG120" s="628">
        <f t="shared" si="136"/>
        <v>0</v>
      </c>
      <c r="AH120" s="628">
        <f t="shared" si="136"/>
        <v>9.8703219999999998</v>
      </c>
      <c r="AI120" s="628">
        <f t="shared" si="136"/>
        <v>0</v>
      </c>
      <c r="AJ120" s="628">
        <f t="shared" si="136"/>
        <v>0</v>
      </c>
      <c r="AK120" s="628">
        <f t="shared" si="136"/>
        <v>0</v>
      </c>
      <c r="AL120" s="628">
        <f t="shared" si="136"/>
        <v>0</v>
      </c>
      <c r="AM120" s="628">
        <f t="shared" si="136"/>
        <v>0</v>
      </c>
      <c r="AN120" s="628">
        <f t="shared" si="136"/>
        <v>0</v>
      </c>
      <c r="AO120" s="628">
        <f t="shared" si="136"/>
        <v>0</v>
      </c>
      <c r="AP120" s="628">
        <f t="shared" si="136"/>
        <v>0</v>
      </c>
      <c r="AQ120" s="628">
        <f t="shared" si="142"/>
        <v>0</v>
      </c>
      <c r="AR120" s="628">
        <f t="shared" si="142"/>
        <v>0</v>
      </c>
      <c r="AS120" s="628">
        <f t="shared" si="142"/>
        <v>0</v>
      </c>
      <c r="AT120" s="628">
        <f t="shared" si="142"/>
        <v>0</v>
      </c>
      <c r="AU120" s="628">
        <f t="shared" si="142"/>
        <v>0</v>
      </c>
      <c r="AV120" s="628">
        <f t="shared" si="142"/>
        <v>0</v>
      </c>
      <c r="AW120" s="628">
        <f t="shared" si="142"/>
        <v>0</v>
      </c>
      <c r="AX120" s="628">
        <f t="shared" si="142"/>
        <v>0</v>
      </c>
      <c r="AY120" s="628">
        <f t="shared" si="142"/>
        <v>0</v>
      </c>
      <c r="AZ120" s="628">
        <f t="shared" si="142"/>
        <v>0</v>
      </c>
      <c r="BA120" s="628">
        <f t="shared" si="142"/>
        <v>0</v>
      </c>
      <c r="BB120" s="628">
        <f t="shared" si="142"/>
        <v>0</v>
      </c>
      <c r="BC120" s="628">
        <f t="shared" si="142"/>
        <v>0</v>
      </c>
      <c r="BD120" s="628">
        <f t="shared" si="142"/>
        <v>0</v>
      </c>
      <c r="BE120" s="628">
        <f t="shared" si="142"/>
        <v>0</v>
      </c>
      <c r="BF120" s="628">
        <f t="shared" si="66"/>
        <v>0</v>
      </c>
      <c r="BG120" s="628">
        <f t="shared" si="137"/>
        <v>0</v>
      </c>
      <c r="BH120" s="628">
        <f t="shared" si="137"/>
        <v>0</v>
      </c>
      <c r="BI120" s="628">
        <f t="shared" si="137"/>
        <v>0</v>
      </c>
      <c r="BJ120" s="628">
        <f t="shared" si="137"/>
        <v>0</v>
      </c>
      <c r="BK120" s="628">
        <f t="shared" si="137"/>
        <v>0</v>
      </c>
      <c r="BL120" s="628">
        <f t="shared" si="137"/>
        <v>0</v>
      </c>
      <c r="BM120" s="628">
        <f t="shared" si="137"/>
        <v>0</v>
      </c>
      <c r="BN120" s="628">
        <f t="shared" si="137"/>
        <v>0</v>
      </c>
      <c r="BO120" s="628">
        <f t="shared" si="137"/>
        <v>0</v>
      </c>
      <c r="BP120" s="628">
        <f t="shared" si="137"/>
        <v>0</v>
      </c>
      <c r="BQ120" s="628">
        <f t="shared" si="137"/>
        <v>0</v>
      </c>
      <c r="BR120" s="628">
        <f t="shared" si="137"/>
        <v>0</v>
      </c>
      <c r="BS120" s="628">
        <f t="shared" si="137"/>
        <v>0</v>
      </c>
      <c r="BT120" s="628">
        <f t="shared" si="137"/>
        <v>0</v>
      </c>
      <c r="BU120" s="628">
        <f t="shared" si="137"/>
        <v>0</v>
      </c>
      <c r="BV120" s="628">
        <f t="shared" si="137"/>
        <v>0</v>
      </c>
      <c r="BW120" s="628">
        <f t="shared" si="110"/>
        <v>0</v>
      </c>
      <c r="BX120" s="628">
        <f t="shared" si="110"/>
        <v>0</v>
      </c>
      <c r="BY120" s="628">
        <f t="shared" si="110"/>
        <v>0</v>
      </c>
      <c r="BZ120" s="628">
        <f t="shared" si="110"/>
        <v>0</v>
      </c>
      <c r="CA120" s="628">
        <f t="shared" si="110"/>
        <v>0</v>
      </c>
      <c r="CB120" s="628">
        <f t="shared" si="110"/>
        <v>0</v>
      </c>
      <c r="CC120" s="628">
        <f t="shared" si="110"/>
        <v>0</v>
      </c>
      <c r="CD120" s="628">
        <f t="shared" si="110"/>
        <v>0</v>
      </c>
      <c r="CE120" s="628"/>
      <c r="CF120" s="628">
        <f t="shared" si="138"/>
        <v>0</v>
      </c>
      <c r="CG120" s="628">
        <f t="shared" si="138"/>
        <v>0</v>
      </c>
      <c r="CH120" s="628">
        <f t="shared" si="138"/>
        <v>0</v>
      </c>
      <c r="CI120" s="628">
        <f t="shared" si="138"/>
        <v>0</v>
      </c>
      <c r="CJ120" s="628">
        <f t="shared" si="138"/>
        <v>0</v>
      </c>
      <c r="CK120" s="628">
        <f t="shared" si="138"/>
        <v>0</v>
      </c>
      <c r="CL120" s="628">
        <f t="shared" si="138"/>
        <v>0</v>
      </c>
      <c r="CM120" s="628">
        <f t="shared" si="138"/>
        <v>1.074139</v>
      </c>
      <c r="CN120" s="628">
        <f t="shared" si="138"/>
        <v>0</v>
      </c>
      <c r="CO120" s="628">
        <f t="shared" si="138"/>
        <v>0</v>
      </c>
      <c r="CP120" s="628">
        <f t="shared" si="138"/>
        <v>0</v>
      </c>
      <c r="CQ120" s="628">
        <f t="shared" si="138"/>
        <v>0</v>
      </c>
      <c r="CR120" s="628">
        <f t="shared" si="138"/>
        <v>0</v>
      </c>
      <c r="CS120" s="628">
        <f t="shared" si="138"/>
        <v>0</v>
      </c>
      <c r="CT120" s="628">
        <f t="shared" si="138"/>
        <v>0</v>
      </c>
      <c r="CU120" s="628">
        <f t="shared" si="138"/>
        <v>0</v>
      </c>
      <c r="CV120" s="628">
        <f t="shared" si="143"/>
        <v>0</v>
      </c>
      <c r="CW120" s="628">
        <f t="shared" si="143"/>
        <v>0</v>
      </c>
      <c r="CX120" s="628">
        <f t="shared" si="143"/>
        <v>0</v>
      </c>
      <c r="CY120" s="628">
        <f t="shared" si="143"/>
        <v>0</v>
      </c>
      <c r="CZ120" s="628">
        <f t="shared" si="143"/>
        <v>0</v>
      </c>
      <c r="DA120" s="628">
        <f t="shared" si="143"/>
        <v>0</v>
      </c>
      <c r="DB120" s="628">
        <f t="shared" si="143"/>
        <v>0</v>
      </c>
      <c r="DC120" s="628">
        <f t="shared" si="143"/>
        <v>0</v>
      </c>
      <c r="DD120" s="628">
        <f t="shared" si="143"/>
        <v>0</v>
      </c>
      <c r="DE120" s="628">
        <f t="shared" si="143"/>
        <v>0</v>
      </c>
      <c r="DF120" s="628">
        <f t="shared" si="143"/>
        <v>0</v>
      </c>
      <c r="DG120" s="628">
        <f t="shared" si="143"/>
        <v>0</v>
      </c>
      <c r="DH120" s="628">
        <f t="shared" si="143"/>
        <v>0</v>
      </c>
      <c r="DI120" s="628">
        <f t="shared" si="143"/>
        <v>0</v>
      </c>
      <c r="DJ120" s="628">
        <f t="shared" si="143"/>
        <v>0</v>
      </c>
      <c r="DK120" s="628">
        <f t="shared" si="69"/>
        <v>0</v>
      </c>
      <c r="DL120" s="628">
        <f t="shared" si="139"/>
        <v>0</v>
      </c>
      <c r="DM120" s="628">
        <f t="shared" si="139"/>
        <v>0</v>
      </c>
      <c r="DN120" s="628">
        <f t="shared" si="139"/>
        <v>0</v>
      </c>
      <c r="DO120" s="628">
        <f t="shared" si="139"/>
        <v>0</v>
      </c>
      <c r="DP120" s="628">
        <f t="shared" si="139"/>
        <v>0</v>
      </c>
      <c r="DQ120" s="628">
        <f t="shared" si="139"/>
        <v>0</v>
      </c>
      <c r="DR120" s="628">
        <f t="shared" si="139"/>
        <v>0</v>
      </c>
      <c r="DS120" s="628">
        <f t="shared" si="139"/>
        <v>0</v>
      </c>
      <c r="DT120" s="628">
        <f t="shared" si="139"/>
        <v>0</v>
      </c>
      <c r="DU120" s="628">
        <f t="shared" si="139"/>
        <v>0</v>
      </c>
      <c r="DV120" s="628">
        <f t="shared" si="139"/>
        <v>0</v>
      </c>
      <c r="DW120" s="628">
        <f t="shared" si="139"/>
        <v>0</v>
      </c>
      <c r="DX120" s="628">
        <f t="shared" si="139"/>
        <v>0</v>
      </c>
      <c r="DY120" s="628">
        <f t="shared" si="139"/>
        <v>0</v>
      </c>
      <c r="DZ120" s="628">
        <f t="shared" si="139"/>
        <v>0</v>
      </c>
      <c r="EA120" s="628">
        <f t="shared" si="139"/>
        <v>0</v>
      </c>
      <c r="EB120" s="628">
        <f t="shared" si="113"/>
        <v>0</v>
      </c>
      <c r="EC120" s="628">
        <f t="shared" si="113"/>
        <v>0</v>
      </c>
      <c r="ED120" s="628">
        <f t="shared" si="113"/>
        <v>0</v>
      </c>
      <c r="EE120" s="628">
        <f t="shared" si="113"/>
        <v>0</v>
      </c>
      <c r="EF120" s="628">
        <f t="shared" si="113"/>
        <v>0</v>
      </c>
      <c r="EG120" s="628">
        <f t="shared" si="113"/>
        <v>0</v>
      </c>
      <c r="EH120" s="628">
        <f t="shared" si="113"/>
        <v>0</v>
      </c>
      <c r="EI120" s="628">
        <f t="shared" si="113"/>
        <v>0</v>
      </c>
      <c r="EJ120" s="631"/>
      <c r="EK120" s="631">
        <f t="shared" si="144"/>
        <v>0</v>
      </c>
      <c r="EL120" s="631">
        <f t="shared" si="144"/>
        <v>0</v>
      </c>
      <c r="EM120" s="631">
        <f t="shared" si="144"/>
        <v>0</v>
      </c>
      <c r="EN120" s="631">
        <f t="shared" si="144"/>
        <v>0</v>
      </c>
      <c r="EO120" s="631">
        <f t="shared" si="144"/>
        <v>0</v>
      </c>
      <c r="EP120" s="631">
        <f t="shared" si="144"/>
        <v>0</v>
      </c>
      <c r="EQ120" s="631">
        <f t="shared" si="144"/>
        <v>0</v>
      </c>
      <c r="ER120" s="631">
        <f t="shared" si="144"/>
        <v>2</v>
      </c>
      <c r="ES120" s="631">
        <f t="shared" si="144"/>
        <v>0</v>
      </c>
      <c r="ET120" s="631">
        <f t="shared" si="144"/>
        <v>0</v>
      </c>
      <c r="EU120" s="631">
        <f t="shared" si="144"/>
        <v>0</v>
      </c>
      <c r="EV120" s="631">
        <f t="shared" si="144"/>
        <v>0</v>
      </c>
      <c r="EW120" s="631">
        <f t="shared" si="144"/>
        <v>0</v>
      </c>
      <c r="EX120" s="631">
        <f t="shared" si="144"/>
        <v>0</v>
      </c>
      <c r="EY120" s="631">
        <f t="shared" si="144"/>
        <v>0</v>
      </c>
      <c r="EZ120" s="631">
        <f t="shared" si="71"/>
        <v>0</v>
      </c>
      <c r="FA120" s="631">
        <f t="shared" si="71"/>
        <v>0</v>
      </c>
      <c r="FB120" s="631">
        <f t="shared" si="71"/>
        <v>0</v>
      </c>
      <c r="FC120" s="631">
        <f t="shared" si="71"/>
        <v>0</v>
      </c>
      <c r="FD120" s="631">
        <f t="shared" si="140"/>
        <v>0</v>
      </c>
      <c r="FE120" s="631">
        <f t="shared" si="140"/>
        <v>0</v>
      </c>
      <c r="FF120" s="631">
        <f t="shared" si="140"/>
        <v>0</v>
      </c>
      <c r="FG120" s="631">
        <f t="shared" si="140"/>
        <v>0</v>
      </c>
      <c r="FH120" s="631">
        <f t="shared" si="140"/>
        <v>0</v>
      </c>
      <c r="FI120" s="631">
        <f t="shared" si="140"/>
        <v>0</v>
      </c>
      <c r="FJ120" s="631">
        <f t="shared" si="140"/>
        <v>0</v>
      </c>
      <c r="FK120" s="631">
        <f t="shared" si="140"/>
        <v>0</v>
      </c>
      <c r="FL120" s="631">
        <f t="shared" si="140"/>
        <v>0</v>
      </c>
      <c r="FM120" s="631">
        <f t="shared" si="140"/>
        <v>0</v>
      </c>
      <c r="FN120" s="631">
        <f t="shared" si="140"/>
        <v>0</v>
      </c>
      <c r="FO120" s="631">
        <f t="shared" si="140"/>
        <v>0</v>
      </c>
      <c r="FP120" s="631">
        <f t="shared" si="140"/>
        <v>0</v>
      </c>
      <c r="FQ120" s="631">
        <f t="shared" si="140"/>
        <v>0</v>
      </c>
      <c r="FR120" s="631">
        <f t="shared" si="140"/>
        <v>0</v>
      </c>
      <c r="FS120" s="631">
        <f t="shared" si="140"/>
        <v>0</v>
      </c>
      <c r="FT120" s="631">
        <f t="shared" si="94"/>
        <v>0</v>
      </c>
      <c r="FU120" s="631">
        <f t="shared" si="94"/>
        <v>0</v>
      </c>
      <c r="FV120" s="631">
        <f t="shared" si="135"/>
        <v>0</v>
      </c>
      <c r="FW120" s="631">
        <f t="shared" si="135"/>
        <v>0</v>
      </c>
      <c r="FX120" s="631">
        <f t="shared" si="135"/>
        <v>0</v>
      </c>
      <c r="FY120" s="631">
        <f t="shared" si="135"/>
        <v>0</v>
      </c>
      <c r="FZ120" s="631">
        <f t="shared" si="135"/>
        <v>0</v>
      </c>
      <c r="GA120" s="631">
        <f t="shared" si="135"/>
        <v>0</v>
      </c>
      <c r="GB120" s="631">
        <f t="shared" si="135"/>
        <v>0</v>
      </c>
      <c r="GC120" s="631">
        <f t="shared" si="135"/>
        <v>0</v>
      </c>
      <c r="GD120" s="631">
        <f t="shared" si="135"/>
        <v>0</v>
      </c>
      <c r="GE120" s="631">
        <f t="shared" si="135"/>
        <v>0</v>
      </c>
      <c r="GF120" s="631">
        <f t="shared" si="135"/>
        <v>0</v>
      </c>
      <c r="GG120" s="631">
        <f t="shared" si="135"/>
        <v>0</v>
      </c>
      <c r="GH120" s="631">
        <f t="shared" si="135"/>
        <v>0</v>
      </c>
      <c r="GI120" s="631">
        <f t="shared" si="95"/>
        <v>0</v>
      </c>
      <c r="GJ120" s="631">
        <f t="shared" si="95"/>
        <v>0</v>
      </c>
      <c r="GK120" s="631">
        <f t="shared" si="95"/>
        <v>0</v>
      </c>
      <c r="GL120" s="631">
        <f t="shared" si="95"/>
        <v>0</v>
      </c>
      <c r="GM120" s="631">
        <f t="shared" si="95"/>
        <v>0</v>
      </c>
      <c r="GN120" s="631">
        <f t="shared" si="95"/>
        <v>0</v>
      </c>
      <c r="GO120" s="631"/>
      <c r="GP120" s="631">
        <f t="shared" si="141"/>
        <v>0</v>
      </c>
      <c r="GQ120" s="631">
        <f t="shared" si="141"/>
        <v>0</v>
      </c>
      <c r="GR120" s="631">
        <f t="shared" si="141"/>
        <v>0</v>
      </c>
      <c r="GS120" s="631">
        <f t="shared" si="141"/>
        <v>0</v>
      </c>
      <c r="GT120" s="631">
        <f t="shared" si="141"/>
        <v>0</v>
      </c>
      <c r="GU120" s="631">
        <f t="shared" si="141"/>
        <v>0</v>
      </c>
      <c r="GV120" s="631">
        <f t="shared" si="141"/>
        <v>0</v>
      </c>
      <c r="GW120" s="631">
        <f t="shared" si="141"/>
        <v>1</v>
      </c>
      <c r="GX120" s="631">
        <f t="shared" si="141"/>
        <v>0</v>
      </c>
      <c r="GY120" s="631">
        <f t="shared" si="141"/>
        <v>0</v>
      </c>
      <c r="GZ120" s="631">
        <f t="shared" si="141"/>
        <v>0</v>
      </c>
      <c r="HA120" s="631">
        <f t="shared" si="141"/>
        <v>0</v>
      </c>
      <c r="HB120" s="631">
        <f t="shared" si="141"/>
        <v>0</v>
      </c>
      <c r="HC120" s="631">
        <f t="shared" si="141"/>
        <v>0</v>
      </c>
      <c r="HD120" s="631">
        <f t="shared" si="141"/>
        <v>0</v>
      </c>
      <c r="HE120" s="631">
        <f t="shared" si="160"/>
        <v>0</v>
      </c>
      <c r="HF120" s="631">
        <f t="shared" si="160"/>
        <v>0</v>
      </c>
      <c r="HG120" s="631">
        <f t="shared" si="160"/>
        <v>0</v>
      </c>
      <c r="HH120" s="631">
        <f t="shared" si="160"/>
        <v>0</v>
      </c>
      <c r="HI120" s="631">
        <f t="shared" si="158"/>
        <v>0</v>
      </c>
      <c r="HJ120" s="631">
        <f t="shared" si="158"/>
        <v>0</v>
      </c>
      <c r="HK120" s="631">
        <f t="shared" si="158"/>
        <v>0</v>
      </c>
      <c r="HL120" s="631">
        <f t="shared" si="158"/>
        <v>0</v>
      </c>
      <c r="HM120" s="631">
        <f t="shared" si="158"/>
        <v>0</v>
      </c>
      <c r="HN120" s="631">
        <f t="shared" si="158"/>
        <v>0</v>
      </c>
      <c r="HO120" s="631">
        <f t="shared" si="158"/>
        <v>0</v>
      </c>
      <c r="HP120" s="631">
        <f t="shared" si="158"/>
        <v>0</v>
      </c>
      <c r="HQ120" s="631">
        <f t="shared" si="158"/>
        <v>0</v>
      </c>
      <c r="HR120" s="631">
        <f t="shared" si="79"/>
        <v>0</v>
      </c>
      <c r="HS120" s="631">
        <f t="shared" si="79"/>
        <v>0</v>
      </c>
      <c r="HT120" s="631">
        <f t="shared" si="79"/>
        <v>0</v>
      </c>
      <c r="HU120" s="631">
        <f t="shared" si="79"/>
        <v>0</v>
      </c>
      <c r="HV120" s="631">
        <f t="shared" si="159"/>
        <v>0</v>
      </c>
      <c r="HW120" s="631">
        <f t="shared" si="159"/>
        <v>0</v>
      </c>
      <c r="HX120" s="631">
        <f t="shared" si="159"/>
        <v>0</v>
      </c>
      <c r="HY120" s="631">
        <f t="shared" si="159"/>
        <v>0</v>
      </c>
      <c r="HZ120" s="631">
        <f t="shared" si="159"/>
        <v>0</v>
      </c>
      <c r="IA120" s="631">
        <f t="shared" si="159"/>
        <v>0</v>
      </c>
      <c r="IB120" s="631">
        <f t="shared" si="159"/>
        <v>0</v>
      </c>
      <c r="IC120" s="631">
        <f t="shared" si="159"/>
        <v>0</v>
      </c>
      <c r="ID120" s="631">
        <f t="shared" si="159"/>
        <v>0</v>
      </c>
      <c r="IE120" s="631">
        <f t="shared" si="159"/>
        <v>0</v>
      </c>
      <c r="IF120" s="631">
        <f t="shared" si="159"/>
        <v>0</v>
      </c>
      <c r="IG120" s="631">
        <f t="shared" si="159"/>
        <v>0</v>
      </c>
      <c r="IH120" s="631">
        <f t="shared" si="159"/>
        <v>0</v>
      </c>
      <c r="II120" s="631">
        <f t="shared" si="159"/>
        <v>0</v>
      </c>
      <c r="IJ120" s="631">
        <f t="shared" si="159"/>
        <v>0</v>
      </c>
      <c r="IK120" s="631">
        <f t="shared" si="159"/>
        <v>0</v>
      </c>
      <c r="IL120" s="631">
        <f t="shared" si="157"/>
        <v>0</v>
      </c>
      <c r="IM120" s="631">
        <f t="shared" si="157"/>
        <v>0</v>
      </c>
      <c r="IN120" s="631">
        <f t="shared" si="157"/>
        <v>0</v>
      </c>
      <c r="IO120" s="631">
        <f t="shared" si="157"/>
        <v>0</v>
      </c>
      <c r="IP120" s="631">
        <f t="shared" si="157"/>
        <v>0</v>
      </c>
      <c r="IQ120" s="631">
        <f t="shared" si="157"/>
        <v>0</v>
      </c>
      <c r="IR120" s="631">
        <f t="shared" si="157"/>
        <v>0</v>
      </c>
      <c r="IS120" s="631">
        <f t="shared" si="115"/>
        <v>0</v>
      </c>
      <c r="IT120" s="631"/>
      <c r="IU120" s="631">
        <f t="shared" si="145"/>
        <v>0</v>
      </c>
      <c r="IV120" s="631">
        <f t="shared" si="145"/>
        <v>0</v>
      </c>
      <c r="IW120" s="631">
        <f t="shared" si="145"/>
        <v>0</v>
      </c>
      <c r="IX120" s="631">
        <f t="shared" si="145"/>
        <v>0</v>
      </c>
      <c r="IY120" s="631">
        <f t="shared" si="145"/>
        <v>0</v>
      </c>
      <c r="IZ120" s="631">
        <f t="shared" si="145"/>
        <v>0</v>
      </c>
      <c r="JA120" s="631">
        <f t="shared" si="145"/>
        <v>0</v>
      </c>
      <c r="JB120" s="631">
        <f t="shared" si="145"/>
        <v>241.681275</v>
      </c>
      <c r="JC120" s="631">
        <f t="shared" si="145"/>
        <v>0</v>
      </c>
      <c r="JD120" s="631">
        <f t="shared" si="145"/>
        <v>0</v>
      </c>
      <c r="JE120" s="631">
        <f t="shared" si="146"/>
        <v>0</v>
      </c>
      <c r="JF120" s="631">
        <f t="shared" si="146"/>
        <v>0</v>
      </c>
      <c r="JG120" s="631">
        <f t="shared" si="146"/>
        <v>0</v>
      </c>
      <c r="JH120" s="631">
        <f t="shared" si="146"/>
        <v>0</v>
      </c>
      <c r="JI120" s="631">
        <f t="shared" si="146"/>
        <v>0</v>
      </c>
      <c r="JJ120" s="631">
        <f t="shared" si="146"/>
        <v>0</v>
      </c>
      <c r="JK120" s="631">
        <f t="shared" si="146"/>
        <v>0</v>
      </c>
      <c r="JL120" s="631">
        <f t="shared" si="146"/>
        <v>0</v>
      </c>
      <c r="JM120" s="631">
        <f t="shared" si="146"/>
        <v>0</v>
      </c>
      <c r="JN120" s="631">
        <f t="shared" si="146"/>
        <v>0</v>
      </c>
      <c r="JO120" s="631">
        <f t="shared" si="147"/>
        <v>0</v>
      </c>
      <c r="JP120" s="631">
        <f t="shared" si="147"/>
        <v>0</v>
      </c>
      <c r="JQ120" s="631">
        <f t="shared" si="147"/>
        <v>0</v>
      </c>
      <c r="JR120" s="631">
        <f t="shared" si="147"/>
        <v>0</v>
      </c>
      <c r="JS120" s="631">
        <f t="shared" si="147"/>
        <v>0</v>
      </c>
      <c r="JT120" s="631">
        <f t="shared" si="147"/>
        <v>0</v>
      </c>
      <c r="JU120" s="631">
        <f t="shared" si="147"/>
        <v>0</v>
      </c>
      <c r="JV120" s="631">
        <f t="shared" si="147"/>
        <v>0</v>
      </c>
      <c r="JW120" s="631">
        <f t="shared" si="147"/>
        <v>0</v>
      </c>
      <c r="JX120" s="631">
        <f t="shared" si="147"/>
        <v>0</v>
      </c>
      <c r="JY120" s="631">
        <f t="shared" si="148"/>
        <v>0</v>
      </c>
      <c r="JZ120" s="631">
        <f t="shared" si="148"/>
        <v>0</v>
      </c>
      <c r="KA120" s="631">
        <f t="shared" si="148"/>
        <v>0</v>
      </c>
      <c r="KB120" s="631">
        <f t="shared" si="148"/>
        <v>0</v>
      </c>
      <c r="KC120" s="631">
        <f t="shared" si="148"/>
        <v>0</v>
      </c>
      <c r="KD120" s="631">
        <f t="shared" si="148"/>
        <v>0</v>
      </c>
      <c r="KE120" s="631">
        <f t="shared" si="148"/>
        <v>0</v>
      </c>
      <c r="KF120" s="631">
        <f t="shared" si="148"/>
        <v>0</v>
      </c>
      <c r="KG120" s="631">
        <f t="shared" si="148"/>
        <v>0</v>
      </c>
      <c r="KH120" s="631">
        <f t="shared" si="148"/>
        <v>0</v>
      </c>
      <c r="KI120" s="631">
        <f t="shared" si="149"/>
        <v>0</v>
      </c>
      <c r="KJ120" s="631">
        <f t="shared" si="149"/>
        <v>0</v>
      </c>
      <c r="KK120" s="631">
        <f t="shared" si="149"/>
        <v>0</v>
      </c>
      <c r="KL120" s="631">
        <f t="shared" si="149"/>
        <v>0</v>
      </c>
      <c r="KM120" s="631">
        <f t="shared" si="149"/>
        <v>0</v>
      </c>
      <c r="KN120" s="631">
        <f t="shared" si="149"/>
        <v>0</v>
      </c>
      <c r="KO120" s="631">
        <f t="shared" si="149"/>
        <v>0</v>
      </c>
      <c r="KP120" s="631">
        <f t="shared" si="149"/>
        <v>0</v>
      </c>
      <c r="KQ120" s="631">
        <f t="shared" si="149"/>
        <v>0</v>
      </c>
      <c r="KR120" s="631">
        <f t="shared" si="149"/>
        <v>0</v>
      </c>
      <c r="KS120" s="631">
        <f t="shared" si="150"/>
        <v>0</v>
      </c>
      <c r="KT120" s="631">
        <f t="shared" si="150"/>
        <v>0</v>
      </c>
      <c r="KU120" s="631">
        <f t="shared" si="150"/>
        <v>0</v>
      </c>
      <c r="KV120" s="631">
        <f t="shared" si="150"/>
        <v>0</v>
      </c>
      <c r="KW120" s="631">
        <f t="shared" si="150"/>
        <v>0</v>
      </c>
      <c r="KX120" s="631">
        <f t="shared" si="150"/>
        <v>0</v>
      </c>
      <c r="KY120" s="631"/>
      <c r="KZ120" s="631">
        <f t="shared" si="151"/>
        <v>0</v>
      </c>
      <c r="LA120" s="631">
        <f t="shared" si="151"/>
        <v>0</v>
      </c>
      <c r="LB120" s="631">
        <f t="shared" si="151"/>
        <v>0</v>
      </c>
      <c r="LC120" s="631">
        <f t="shared" si="151"/>
        <v>0</v>
      </c>
      <c r="LD120" s="631">
        <f t="shared" si="151"/>
        <v>0</v>
      </c>
      <c r="LE120" s="631">
        <f t="shared" si="151"/>
        <v>0</v>
      </c>
      <c r="LF120" s="631">
        <f t="shared" si="151"/>
        <v>0</v>
      </c>
      <c r="LG120" s="631">
        <f t="shared" si="151"/>
        <v>37.594864999999999</v>
      </c>
      <c r="LH120" s="631">
        <f t="shared" si="151"/>
        <v>0</v>
      </c>
      <c r="LI120" s="631">
        <f t="shared" si="151"/>
        <v>0</v>
      </c>
      <c r="LJ120" s="631">
        <f t="shared" si="152"/>
        <v>0</v>
      </c>
      <c r="LK120" s="631">
        <f t="shared" si="152"/>
        <v>0</v>
      </c>
      <c r="LL120" s="631">
        <f t="shared" si="152"/>
        <v>0</v>
      </c>
      <c r="LM120" s="631">
        <f t="shared" si="152"/>
        <v>0</v>
      </c>
      <c r="LN120" s="631">
        <f t="shared" si="152"/>
        <v>0</v>
      </c>
      <c r="LO120" s="631">
        <f t="shared" si="152"/>
        <v>0</v>
      </c>
      <c r="LP120" s="631">
        <f t="shared" si="152"/>
        <v>0</v>
      </c>
      <c r="LQ120" s="631">
        <f t="shared" si="152"/>
        <v>0</v>
      </c>
      <c r="LR120" s="631">
        <f t="shared" si="152"/>
        <v>0</v>
      </c>
      <c r="LS120" s="631">
        <f t="shared" si="152"/>
        <v>0</v>
      </c>
      <c r="LT120" s="631">
        <f t="shared" si="153"/>
        <v>0</v>
      </c>
      <c r="LU120" s="631">
        <f t="shared" si="153"/>
        <v>0</v>
      </c>
      <c r="LV120" s="631">
        <f t="shared" si="153"/>
        <v>0</v>
      </c>
      <c r="LW120" s="631">
        <f t="shared" si="153"/>
        <v>0</v>
      </c>
      <c r="LX120" s="631">
        <f t="shared" si="153"/>
        <v>0</v>
      </c>
      <c r="LY120" s="631">
        <f t="shared" si="153"/>
        <v>0</v>
      </c>
      <c r="LZ120" s="631">
        <f t="shared" si="153"/>
        <v>0</v>
      </c>
      <c r="MA120" s="631">
        <f t="shared" si="153"/>
        <v>0</v>
      </c>
      <c r="MB120" s="631">
        <f t="shared" si="153"/>
        <v>0</v>
      </c>
      <c r="MC120" s="631">
        <f t="shared" si="153"/>
        <v>0</v>
      </c>
      <c r="MD120" s="631">
        <f t="shared" si="154"/>
        <v>0</v>
      </c>
      <c r="ME120" s="631">
        <f t="shared" si="154"/>
        <v>0</v>
      </c>
      <c r="MF120" s="631">
        <f t="shared" si="154"/>
        <v>0</v>
      </c>
      <c r="MG120" s="631">
        <f t="shared" si="154"/>
        <v>0</v>
      </c>
      <c r="MH120" s="631">
        <f t="shared" si="154"/>
        <v>0</v>
      </c>
      <c r="MI120" s="631">
        <f t="shared" si="154"/>
        <v>0</v>
      </c>
      <c r="MJ120" s="631">
        <f t="shared" si="154"/>
        <v>0</v>
      </c>
      <c r="MK120" s="631">
        <f t="shared" si="154"/>
        <v>0</v>
      </c>
      <c r="ML120" s="631">
        <f t="shared" si="154"/>
        <v>0</v>
      </c>
      <c r="MM120" s="631">
        <f t="shared" si="154"/>
        <v>0</v>
      </c>
      <c r="MN120" s="631">
        <f t="shared" si="155"/>
        <v>0</v>
      </c>
      <c r="MO120" s="631">
        <f t="shared" si="155"/>
        <v>0</v>
      </c>
      <c r="MP120" s="631">
        <f t="shared" si="155"/>
        <v>0</v>
      </c>
      <c r="MQ120" s="631">
        <f t="shared" si="155"/>
        <v>0</v>
      </c>
      <c r="MR120" s="631">
        <f t="shared" si="155"/>
        <v>0</v>
      </c>
      <c r="MS120" s="631">
        <f t="shared" si="155"/>
        <v>0</v>
      </c>
      <c r="MT120" s="631">
        <f t="shared" si="155"/>
        <v>0</v>
      </c>
      <c r="MU120" s="631">
        <f t="shared" si="155"/>
        <v>0</v>
      </c>
      <c r="MV120" s="631">
        <f t="shared" si="155"/>
        <v>0</v>
      </c>
      <c r="MW120" s="631">
        <f t="shared" si="155"/>
        <v>0</v>
      </c>
      <c r="MX120" s="631">
        <f t="shared" si="156"/>
        <v>0</v>
      </c>
      <c r="MY120" s="631">
        <f t="shared" si="156"/>
        <v>0</v>
      </c>
      <c r="MZ120" s="631">
        <f t="shared" si="156"/>
        <v>0</v>
      </c>
      <c r="NA120" s="631">
        <f t="shared" si="156"/>
        <v>0</v>
      </c>
      <c r="NB120" s="631">
        <f t="shared" si="156"/>
        <v>0</v>
      </c>
      <c r="NC120" s="631">
        <f t="shared" si="156"/>
        <v>0</v>
      </c>
    </row>
    <row r="121" spans="1:367">
      <c r="A121" s="496" t="s">
        <v>87</v>
      </c>
      <c r="B121" s="496" t="s">
        <v>200</v>
      </c>
      <c r="C121" s="497">
        <v>4.454758</v>
      </c>
      <c r="D121" s="497">
        <v>0.56108599999999997</v>
      </c>
      <c r="E121" s="362">
        <f t="shared" si="51"/>
        <v>2.9379264996760922E-3</v>
      </c>
      <c r="F121" s="363">
        <f t="shared" si="52"/>
        <v>1.6842260594544533E-3</v>
      </c>
      <c r="G121" s="498">
        <f>E121*Dichtheden!$V$70</f>
        <v>151.35868278563265</v>
      </c>
      <c r="H121" s="499">
        <f>IF(C121=0,0,ROUND(IF((G121/2)/Dichtheden!$C$3&lt;1,1,(G121/2)/Dichtheden!$C$3),0))</f>
        <v>1</v>
      </c>
      <c r="I121" s="498">
        <f>E121*Dichtheden!$AJ$70</f>
        <v>25.226447130938777</v>
      </c>
      <c r="J121" s="499">
        <f>IF(C121=0,0,ROUND(IF((I121/2)/Dichtheden!$D$3&lt;1,1,(I121/2)/Dichtheden!$D$3),0))</f>
        <v>1</v>
      </c>
      <c r="K121" s="498">
        <f t="shared" si="116"/>
        <v>75.679341392816326</v>
      </c>
      <c r="L121" s="500">
        <f t="shared" si="22"/>
        <v>75.679341392816326</v>
      </c>
      <c r="M121" s="498">
        <f>IF(D121=0,0,IF((D121*Dichtheden!$G$4)&lt;25,25,D121*Dichtheden!$G$4))</f>
        <v>126.24435</v>
      </c>
      <c r="N121" s="499">
        <f>D121*Dichtheden!$H$4</f>
        <v>19.638009999999998</v>
      </c>
      <c r="O121" s="501"/>
      <c r="P121" s="501"/>
      <c r="Q121" s="502">
        <f>E121*Dichtheden!$AS$68</f>
        <v>111.62702855440408</v>
      </c>
      <c r="R121" s="495">
        <f>IF(Q121=0,0,ROUND(IF((Q121/2)/Dichtheden!$C$3&lt;1,1,(Q121/2)/Dichtheden!$C$3),0))</f>
        <v>1</v>
      </c>
      <c r="S121" s="502">
        <f>E121*Dichtheden!$AY$68</f>
        <v>6.18047954708</v>
      </c>
      <c r="T121" s="495">
        <f>IF(Q121=0,0,ROUND(IF((S121/2)/Dichtheden!$D$3&lt;1,1,(S121/2)/Dichtheden!$D$3),0))</f>
        <v>1</v>
      </c>
      <c r="U121" s="502">
        <f>D121*Dichtheden!$G$5</f>
        <v>122.31674799999999</v>
      </c>
      <c r="V121" s="502">
        <f>D121*Dichtheden!$H$5</f>
        <v>8.41629</v>
      </c>
      <c r="X121" s="630"/>
      <c r="AA121" s="628">
        <f t="shared" si="136"/>
        <v>0</v>
      </c>
      <c r="AB121" s="628">
        <f t="shared" si="136"/>
        <v>0</v>
      </c>
      <c r="AC121" s="628">
        <f t="shared" si="136"/>
        <v>0</v>
      </c>
      <c r="AD121" s="628">
        <f t="shared" si="136"/>
        <v>0</v>
      </c>
      <c r="AE121" s="628">
        <f t="shared" si="136"/>
        <v>0</v>
      </c>
      <c r="AF121" s="628">
        <f t="shared" si="136"/>
        <v>0</v>
      </c>
      <c r="AG121" s="628">
        <f t="shared" si="136"/>
        <v>0</v>
      </c>
      <c r="AH121" s="628">
        <f t="shared" si="136"/>
        <v>4.454758</v>
      </c>
      <c r="AI121" s="628">
        <f t="shared" si="136"/>
        <v>0</v>
      </c>
      <c r="AJ121" s="628">
        <f t="shared" si="136"/>
        <v>0</v>
      </c>
      <c r="AK121" s="628">
        <f t="shared" si="136"/>
        <v>0</v>
      </c>
      <c r="AL121" s="628">
        <f t="shared" si="136"/>
        <v>0</v>
      </c>
      <c r="AM121" s="628">
        <f t="shared" si="136"/>
        <v>0</v>
      </c>
      <c r="AN121" s="628">
        <f t="shared" si="136"/>
        <v>0</v>
      </c>
      <c r="AO121" s="628">
        <f t="shared" si="136"/>
        <v>0</v>
      </c>
      <c r="AP121" s="628">
        <f t="shared" si="136"/>
        <v>0</v>
      </c>
      <c r="AQ121" s="628">
        <f t="shared" si="142"/>
        <v>0</v>
      </c>
      <c r="AR121" s="628">
        <f t="shared" si="142"/>
        <v>0</v>
      </c>
      <c r="AS121" s="628">
        <f t="shared" si="142"/>
        <v>0</v>
      </c>
      <c r="AT121" s="628">
        <f t="shared" si="142"/>
        <v>0</v>
      </c>
      <c r="AU121" s="628">
        <f t="shared" si="142"/>
        <v>0</v>
      </c>
      <c r="AV121" s="628">
        <f t="shared" si="142"/>
        <v>0</v>
      </c>
      <c r="AW121" s="628">
        <f t="shared" si="142"/>
        <v>0</v>
      </c>
      <c r="AX121" s="628">
        <f t="shared" si="142"/>
        <v>0</v>
      </c>
      <c r="AY121" s="628">
        <f t="shared" si="142"/>
        <v>0</v>
      </c>
      <c r="AZ121" s="628">
        <f t="shared" si="142"/>
        <v>0</v>
      </c>
      <c r="BA121" s="628">
        <f t="shared" si="142"/>
        <v>0</v>
      </c>
      <c r="BB121" s="628">
        <f t="shared" si="142"/>
        <v>0</v>
      </c>
      <c r="BC121" s="628">
        <f t="shared" si="142"/>
        <v>0</v>
      </c>
      <c r="BD121" s="628">
        <f t="shared" si="142"/>
        <v>0</v>
      </c>
      <c r="BE121" s="628">
        <f t="shared" si="142"/>
        <v>0</v>
      </c>
      <c r="BF121" s="628">
        <f t="shared" si="66"/>
        <v>0</v>
      </c>
      <c r="BG121" s="628">
        <f t="shared" si="137"/>
        <v>0</v>
      </c>
      <c r="BH121" s="628">
        <f t="shared" si="137"/>
        <v>0</v>
      </c>
      <c r="BI121" s="628">
        <f t="shared" si="137"/>
        <v>0</v>
      </c>
      <c r="BJ121" s="628">
        <f t="shared" si="137"/>
        <v>0</v>
      </c>
      <c r="BK121" s="628">
        <f t="shared" si="137"/>
        <v>0</v>
      </c>
      <c r="BL121" s="628">
        <f t="shared" si="137"/>
        <v>0</v>
      </c>
      <c r="BM121" s="628">
        <f t="shared" si="137"/>
        <v>0</v>
      </c>
      <c r="BN121" s="628">
        <f t="shared" si="137"/>
        <v>0</v>
      </c>
      <c r="BO121" s="628">
        <f t="shared" si="137"/>
        <v>0</v>
      </c>
      <c r="BP121" s="628">
        <f t="shared" si="137"/>
        <v>0</v>
      </c>
      <c r="BQ121" s="628">
        <f t="shared" si="137"/>
        <v>0</v>
      </c>
      <c r="BR121" s="628">
        <f t="shared" si="137"/>
        <v>0</v>
      </c>
      <c r="BS121" s="628">
        <f t="shared" si="137"/>
        <v>0</v>
      </c>
      <c r="BT121" s="628">
        <f t="shared" si="137"/>
        <v>0</v>
      </c>
      <c r="BU121" s="628">
        <f t="shared" si="137"/>
        <v>0</v>
      </c>
      <c r="BV121" s="628">
        <f t="shared" si="137"/>
        <v>0</v>
      </c>
      <c r="BW121" s="628">
        <f t="shared" si="110"/>
        <v>0</v>
      </c>
      <c r="BX121" s="628">
        <f t="shared" si="110"/>
        <v>0</v>
      </c>
      <c r="BY121" s="628">
        <f t="shared" si="110"/>
        <v>0</v>
      </c>
      <c r="BZ121" s="628">
        <f t="shared" si="110"/>
        <v>0</v>
      </c>
      <c r="CA121" s="628">
        <f t="shared" si="110"/>
        <v>0</v>
      </c>
      <c r="CB121" s="628">
        <f t="shared" si="110"/>
        <v>0</v>
      </c>
      <c r="CC121" s="628">
        <f t="shared" si="110"/>
        <v>0</v>
      </c>
      <c r="CD121" s="628">
        <f t="shared" si="110"/>
        <v>0</v>
      </c>
      <c r="CE121" s="628"/>
      <c r="CF121" s="628">
        <f t="shared" si="138"/>
        <v>0</v>
      </c>
      <c r="CG121" s="628">
        <f t="shared" si="138"/>
        <v>0</v>
      </c>
      <c r="CH121" s="628">
        <f t="shared" si="138"/>
        <v>0</v>
      </c>
      <c r="CI121" s="628">
        <f t="shared" si="138"/>
        <v>0</v>
      </c>
      <c r="CJ121" s="628">
        <f t="shared" si="138"/>
        <v>0</v>
      </c>
      <c r="CK121" s="628">
        <f t="shared" si="138"/>
        <v>0</v>
      </c>
      <c r="CL121" s="628">
        <f t="shared" si="138"/>
        <v>0</v>
      </c>
      <c r="CM121" s="628">
        <f t="shared" si="138"/>
        <v>0.56108599999999997</v>
      </c>
      <c r="CN121" s="628">
        <f t="shared" si="138"/>
        <v>0</v>
      </c>
      <c r="CO121" s="628">
        <f t="shared" si="138"/>
        <v>0</v>
      </c>
      <c r="CP121" s="628">
        <f t="shared" si="138"/>
        <v>0</v>
      </c>
      <c r="CQ121" s="628">
        <f t="shared" si="138"/>
        <v>0</v>
      </c>
      <c r="CR121" s="628">
        <f t="shared" si="138"/>
        <v>0</v>
      </c>
      <c r="CS121" s="628">
        <f t="shared" si="138"/>
        <v>0</v>
      </c>
      <c r="CT121" s="628">
        <f t="shared" si="138"/>
        <v>0</v>
      </c>
      <c r="CU121" s="628">
        <f t="shared" si="138"/>
        <v>0</v>
      </c>
      <c r="CV121" s="628">
        <f t="shared" si="143"/>
        <v>0</v>
      </c>
      <c r="CW121" s="628">
        <f t="shared" si="143"/>
        <v>0</v>
      </c>
      <c r="CX121" s="628">
        <f t="shared" si="143"/>
        <v>0</v>
      </c>
      <c r="CY121" s="628">
        <f t="shared" si="143"/>
        <v>0</v>
      </c>
      <c r="CZ121" s="628">
        <f t="shared" si="143"/>
        <v>0</v>
      </c>
      <c r="DA121" s="628">
        <f t="shared" si="143"/>
        <v>0</v>
      </c>
      <c r="DB121" s="628">
        <f t="shared" si="143"/>
        <v>0</v>
      </c>
      <c r="DC121" s="628">
        <f t="shared" si="143"/>
        <v>0</v>
      </c>
      <c r="DD121" s="628">
        <f t="shared" si="143"/>
        <v>0</v>
      </c>
      <c r="DE121" s="628">
        <f t="shared" si="143"/>
        <v>0</v>
      </c>
      <c r="DF121" s="628">
        <f t="shared" si="143"/>
        <v>0</v>
      </c>
      <c r="DG121" s="628">
        <f t="shared" si="143"/>
        <v>0</v>
      </c>
      <c r="DH121" s="628">
        <f t="shared" si="143"/>
        <v>0</v>
      </c>
      <c r="DI121" s="628">
        <f t="shared" si="143"/>
        <v>0</v>
      </c>
      <c r="DJ121" s="628">
        <f t="shared" si="143"/>
        <v>0</v>
      </c>
      <c r="DK121" s="628">
        <f t="shared" si="69"/>
        <v>0</v>
      </c>
      <c r="DL121" s="628">
        <f t="shared" si="139"/>
        <v>0</v>
      </c>
      <c r="DM121" s="628">
        <f t="shared" si="139"/>
        <v>0</v>
      </c>
      <c r="DN121" s="628">
        <f t="shared" si="139"/>
        <v>0</v>
      </c>
      <c r="DO121" s="628">
        <f t="shared" si="139"/>
        <v>0</v>
      </c>
      <c r="DP121" s="628">
        <f t="shared" si="139"/>
        <v>0</v>
      </c>
      <c r="DQ121" s="628">
        <f t="shared" si="139"/>
        <v>0</v>
      </c>
      <c r="DR121" s="628">
        <f t="shared" si="139"/>
        <v>0</v>
      </c>
      <c r="DS121" s="628">
        <f t="shared" si="139"/>
        <v>0</v>
      </c>
      <c r="DT121" s="628">
        <f t="shared" si="139"/>
        <v>0</v>
      </c>
      <c r="DU121" s="628">
        <f t="shared" si="139"/>
        <v>0</v>
      </c>
      <c r="DV121" s="628">
        <f t="shared" si="139"/>
        <v>0</v>
      </c>
      <c r="DW121" s="628">
        <f t="shared" si="139"/>
        <v>0</v>
      </c>
      <c r="DX121" s="628">
        <f t="shared" si="139"/>
        <v>0</v>
      </c>
      <c r="DY121" s="628">
        <f t="shared" si="139"/>
        <v>0</v>
      </c>
      <c r="DZ121" s="628">
        <f t="shared" si="139"/>
        <v>0</v>
      </c>
      <c r="EA121" s="628">
        <f t="shared" si="139"/>
        <v>0</v>
      </c>
      <c r="EB121" s="628">
        <f t="shared" si="113"/>
        <v>0</v>
      </c>
      <c r="EC121" s="628">
        <f t="shared" si="113"/>
        <v>0</v>
      </c>
      <c r="ED121" s="628">
        <f t="shared" si="113"/>
        <v>0</v>
      </c>
      <c r="EE121" s="628">
        <f t="shared" si="113"/>
        <v>0</v>
      </c>
      <c r="EF121" s="628">
        <f t="shared" si="113"/>
        <v>0</v>
      </c>
      <c r="EG121" s="628">
        <f t="shared" si="113"/>
        <v>0</v>
      </c>
      <c r="EH121" s="628">
        <f t="shared" si="113"/>
        <v>0</v>
      </c>
      <c r="EI121" s="628">
        <f t="shared" si="113"/>
        <v>0</v>
      </c>
      <c r="EJ121" s="631"/>
      <c r="EK121" s="631">
        <f t="shared" si="144"/>
        <v>0</v>
      </c>
      <c r="EL121" s="631">
        <f t="shared" si="144"/>
        <v>0</v>
      </c>
      <c r="EM121" s="631">
        <f t="shared" si="144"/>
        <v>0</v>
      </c>
      <c r="EN121" s="631">
        <f t="shared" si="144"/>
        <v>0</v>
      </c>
      <c r="EO121" s="631">
        <f t="shared" si="144"/>
        <v>0</v>
      </c>
      <c r="EP121" s="631">
        <f t="shared" si="144"/>
        <v>0</v>
      </c>
      <c r="EQ121" s="631">
        <f t="shared" si="144"/>
        <v>0</v>
      </c>
      <c r="ER121" s="631">
        <f t="shared" si="144"/>
        <v>1</v>
      </c>
      <c r="ES121" s="631">
        <f t="shared" si="144"/>
        <v>0</v>
      </c>
      <c r="ET121" s="631">
        <f t="shared" si="144"/>
        <v>0</v>
      </c>
      <c r="EU121" s="631">
        <f t="shared" si="144"/>
        <v>0</v>
      </c>
      <c r="EV121" s="631">
        <f t="shared" si="144"/>
        <v>0</v>
      </c>
      <c r="EW121" s="631">
        <f t="shared" si="144"/>
        <v>0</v>
      </c>
      <c r="EX121" s="631">
        <f t="shared" si="144"/>
        <v>0</v>
      </c>
      <c r="EY121" s="631">
        <f t="shared" si="144"/>
        <v>0</v>
      </c>
      <c r="EZ121" s="631">
        <f t="shared" si="71"/>
        <v>0</v>
      </c>
      <c r="FA121" s="631">
        <f t="shared" si="71"/>
        <v>0</v>
      </c>
      <c r="FB121" s="631">
        <f t="shared" si="71"/>
        <v>0</v>
      </c>
      <c r="FC121" s="631">
        <f t="shared" si="71"/>
        <v>0</v>
      </c>
      <c r="FD121" s="631">
        <f t="shared" si="140"/>
        <v>0</v>
      </c>
      <c r="FE121" s="631">
        <f t="shared" si="140"/>
        <v>0</v>
      </c>
      <c r="FF121" s="631">
        <f t="shared" si="140"/>
        <v>0</v>
      </c>
      <c r="FG121" s="631">
        <f t="shared" si="140"/>
        <v>0</v>
      </c>
      <c r="FH121" s="631">
        <f t="shared" si="140"/>
        <v>0</v>
      </c>
      <c r="FI121" s="631">
        <f t="shared" si="140"/>
        <v>0</v>
      </c>
      <c r="FJ121" s="631">
        <f t="shared" si="140"/>
        <v>0</v>
      </c>
      <c r="FK121" s="631">
        <f t="shared" si="140"/>
        <v>0</v>
      </c>
      <c r="FL121" s="631">
        <f t="shared" si="140"/>
        <v>0</v>
      </c>
      <c r="FM121" s="631">
        <f t="shared" si="140"/>
        <v>0</v>
      </c>
      <c r="FN121" s="631">
        <f t="shared" si="140"/>
        <v>0</v>
      </c>
      <c r="FO121" s="631">
        <f t="shared" si="140"/>
        <v>0</v>
      </c>
      <c r="FP121" s="631">
        <f t="shared" si="140"/>
        <v>0</v>
      </c>
      <c r="FQ121" s="631">
        <f t="shared" si="140"/>
        <v>0</v>
      </c>
      <c r="FR121" s="631">
        <f t="shared" si="140"/>
        <v>0</v>
      </c>
      <c r="FS121" s="631">
        <f t="shared" si="140"/>
        <v>0</v>
      </c>
      <c r="FT121" s="631">
        <f t="shared" si="94"/>
        <v>0</v>
      </c>
      <c r="FU121" s="631">
        <f t="shared" si="94"/>
        <v>0</v>
      </c>
      <c r="FV121" s="631">
        <f t="shared" si="135"/>
        <v>0</v>
      </c>
      <c r="FW121" s="631">
        <f t="shared" si="135"/>
        <v>0</v>
      </c>
      <c r="FX121" s="631">
        <f t="shared" si="135"/>
        <v>0</v>
      </c>
      <c r="FY121" s="631">
        <f t="shared" si="135"/>
        <v>0</v>
      </c>
      <c r="FZ121" s="631">
        <f t="shared" si="135"/>
        <v>0</v>
      </c>
      <c r="GA121" s="631">
        <f t="shared" si="135"/>
        <v>0</v>
      </c>
      <c r="GB121" s="631">
        <f t="shared" si="135"/>
        <v>0</v>
      </c>
      <c r="GC121" s="631">
        <f t="shared" si="135"/>
        <v>0</v>
      </c>
      <c r="GD121" s="631">
        <f t="shared" si="135"/>
        <v>0</v>
      </c>
      <c r="GE121" s="631">
        <f t="shared" si="135"/>
        <v>0</v>
      </c>
      <c r="GF121" s="631">
        <f t="shared" si="135"/>
        <v>0</v>
      </c>
      <c r="GG121" s="631">
        <f t="shared" si="135"/>
        <v>0</v>
      </c>
      <c r="GH121" s="631">
        <f t="shared" si="135"/>
        <v>0</v>
      </c>
      <c r="GI121" s="631">
        <f t="shared" si="95"/>
        <v>0</v>
      </c>
      <c r="GJ121" s="631">
        <f t="shared" si="95"/>
        <v>0</v>
      </c>
      <c r="GK121" s="631">
        <f t="shared" si="95"/>
        <v>0</v>
      </c>
      <c r="GL121" s="631">
        <f t="shared" si="95"/>
        <v>0</v>
      </c>
      <c r="GM121" s="631">
        <f t="shared" si="95"/>
        <v>0</v>
      </c>
      <c r="GN121" s="631">
        <f t="shared" si="95"/>
        <v>0</v>
      </c>
      <c r="GO121" s="631"/>
      <c r="GP121" s="631">
        <f t="shared" si="141"/>
        <v>0</v>
      </c>
      <c r="GQ121" s="631">
        <f t="shared" si="141"/>
        <v>0</v>
      </c>
      <c r="GR121" s="631">
        <f t="shared" si="141"/>
        <v>0</v>
      </c>
      <c r="GS121" s="631">
        <f t="shared" si="141"/>
        <v>0</v>
      </c>
      <c r="GT121" s="631">
        <f t="shared" si="141"/>
        <v>0</v>
      </c>
      <c r="GU121" s="631">
        <f t="shared" si="141"/>
        <v>0</v>
      </c>
      <c r="GV121" s="631">
        <f t="shared" si="141"/>
        <v>0</v>
      </c>
      <c r="GW121" s="631">
        <f t="shared" si="141"/>
        <v>1</v>
      </c>
      <c r="GX121" s="631">
        <f t="shared" si="141"/>
        <v>0</v>
      </c>
      <c r="GY121" s="631">
        <f t="shared" si="141"/>
        <v>0</v>
      </c>
      <c r="GZ121" s="631">
        <f t="shared" si="141"/>
        <v>0</v>
      </c>
      <c r="HA121" s="631">
        <f t="shared" si="141"/>
        <v>0</v>
      </c>
      <c r="HB121" s="631">
        <f t="shared" si="141"/>
        <v>0</v>
      </c>
      <c r="HC121" s="631">
        <f t="shared" si="141"/>
        <v>0</v>
      </c>
      <c r="HD121" s="631">
        <f t="shared" si="141"/>
        <v>0</v>
      </c>
      <c r="HE121" s="631">
        <f t="shared" si="160"/>
        <v>0</v>
      </c>
      <c r="HF121" s="631">
        <f t="shared" si="160"/>
        <v>0</v>
      </c>
      <c r="HG121" s="631">
        <f t="shared" si="160"/>
        <v>0</v>
      </c>
      <c r="HH121" s="631">
        <f t="shared" si="160"/>
        <v>0</v>
      </c>
      <c r="HI121" s="631">
        <f t="shared" si="158"/>
        <v>0</v>
      </c>
      <c r="HJ121" s="631">
        <f t="shared" si="158"/>
        <v>0</v>
      </c>
      <c r="HK121" s="631">
        <f t="shared" si="158"/>
        <v>0</v>
      </c>
      <c r="HL121" s="631">
        <f t="shared" si="158"/>
        <v>0</v>
      </c>
      <c r="HM121" s="631">
        <f t="shared" si="158"/>
        <v>0</v>
      </c>
      <c r="HN121" s="631">
        <f t="shared" si="158"/>
        <v>0</v>
      </c>
      <c r="HO121" s="631">
        <f t="shared" si="158"/>
        <v>0</v>
      </c>
      <c r="HP121" s="631">
        <f t="shared" si="158"/>
        <v>0</v>
      </c>
      <c r="HQ121" s="631">
        <f t="shared" si="158"/>
        <v>0</v>
      </c>
      <c r="HR121" s="631">
        <f t="shared" si="79"/>
        <v>0</v>
      </c>
      <c r="HS121" s="631">
        <f t="shared" si="79"/>
        <v>0</v>
      </c>
      <c r="HT121" s="631">
        <f t="shared" si="79"/>
        <v>0</v>
      </c>
      <c r="HU121" s="631">
        <f t="shared" si="79"/>
        <v>0</v>
      </c>
      <c r="HV121" s="631">
        <f t="shared" si="159"/>
        <v>0</v>
      </c>
      <c r="HW121" s="631">
        <f t="shared" si="159"/>
        <v>0</v>
      </c>
      <c r="HX121" s="631">
        <f t="shared" si="159"/>
        <v>0</v>
      </c>
      <c r="HY121" s="631">
        <f t="shared" si="159"/>
        <v>0</v>
      </c>
      <c r="HZ121" s="631">
        <f t="shared" si="159"/>
        <v>0</v>
      </c>
      <c r="IA121" s="631">
        <f t="shared" si="159"/>
        <v>0</v>
      </c>
      <c r="IB121" s="631">
        <f t="shared" si="159"/>
        <v>0</v>
      </c>
      <c r="IC121" s="631">
        <f t="shared" si="159"/>
        <v>0</v>
      </c>
      <c r="ID121" s="631">
        <f t="shared" si="159"/>
        <v>0</v>
      </c>
      <c r="IE121" s="631">
        <f t="shared" si="159"/>
        <v>0</v>
      </c>
      <c r="IF121" s="631">
        <f t="shared" si="159"/>
        <v>0</v>
      </c>
      <c r="IG121" s="631">
        <f t="shared" si="159"/>
        <v>0</v>
      </c>
      <c r="IH121" s="631">
        <f t="shared" si="159"/>
        <v>0</v>
      </c>
      <c r="II121" s="631">
        <f t="shared" si="159"/>
        <v>0</v>
      </c>
      <c r="IJ121" s="631">
        <f t="shared" si="159"/>
        <v>0</v>
      </c>
      <c r="IK121" s="631">
        <f t="shared" si="159"/>
        <v>0</v>
      </c>
      <c r="IL121" s="631">
        <f t="shared" si="157"/>
        <v>0</v>
      </c>
      <c r="IM121" s="631">
        <f t="shared" si="157"/>
        <v>0</v>
      </c>
      <c r="IN121" s="631">
        <f t="shared" si="157"/>
        <v>0</v>
      </c>
      <c r="IO121" s="631">
        <f t="shared" si="157"/>
        <v>0</v>
      </c>
      <c r="IP121" s="631">
        <f t="shared" si="157"/>
        <v>0</v>
      </c>
      <c r="IQ121" s="631">
        <f t="shared" si="157"/>
        <v>0</v>
      </c>
      <c r="IR121" s="631">
        <f t="shared" si="157"/>
        <v>0</v>
      </c>
      <c r="IS121" s="631">
        <f t="shared" si="115"/>
        <v>0</v>
      </c>
      <c r="IT121" s="631"/>
      <c r="IU121" s="631">
        <f t="shared" ref="IU121:JD130" si="161">IF($A121=IU$60,$M121,0)</f>
        <v>0</v>
      </c>
      <c r="IV121" s="631">
        <f t="shared" si="161"/>
        <v>0</v>
      </c>
      <c r="IW121" s="631">
        <f t="shared" si="161"/>
        <v>0</v>
      </c>
      <c r="IX121" s="631">
        <f t="shared" si="161"/>
        <v>0</v>
      </c>
      <c r="IY121" s="631">
        <f t="shared" si="161"/>
        <v>0</v>
      </c>
      <c r="IZ121" s="631">
        <f t="shared" si="161"/>
        <v>0</v>
      </c>
      <c r="JA121" s="631">
        <f t="shared" si="161"/>
        <v>0</v>
      </c>
      <c r="JB121" s="631">
        <f t="shared" si="161"/>
        <v>126.24435</v>
      </c>
      <c r="JC121" s="631">
        <f t="shared" si="161"/>
        <v>0</v>
      </c>
      <c r="JD121" s="631">
        <f t="shared" si="161"/>
        <v>0</v>
      </c>
      <c r="JE121" s="631">
        <f t="shared" ref="JE121:JN130" si="162">IF($A121=JE$60,$M121,0)</f>
        <v>0</v>
      </c>
      <c r="JF121" s="631">
        <f t="shared" si="162"/>
        <v>0</v>
      </c>
      <c r="JG121" s="631">
        <f t="shared" si="162"/>
        <v>0</v>
      </c>
      <c r="JH121" s="631">
        <f t="shared" si="162"/>
        <v>0</v>
      </c>
      <c r="JI121" s="631">
        <f t="shared" si="162"/>
        <v>0</v>
      </c>
      <c r="JJ121" s="631">
        <f t="shared" si="162"/>
        <v>0</v>
      </c>
      <c r="JK121" s="631">
        <f t="shared" si="162"/>
        <v>0</v>
      </c>
      <c r="JL121" s="631">
        <f t="shared" si="162"/>
        <v>0</v>
      </c>
      <c r="JM121" s="631">
        <f t="shared" si="162"/>
        <v>0</v>
      </c>
      <c r="JN121" s="631">
        <f t="shared" si="162"/>
        <v>0</v>
      </c>
      <c r="JO121" s="631">
        <f t="shared" ref="JO121:JX130" si="163">IF($A121=JO$60,$M121,0)</f>
        <v>0</v>
      </c>
      <c r="JP121" s="631">
        <f t="shared" si="163"/>
        <v>0</v>
      </c>
      <c r="JQ121" s="631">
        <f t="shared" si="163"/>
        <v>0</v>
      </c>
      <c r="JR121" s="631">
        <f t="shared" si="163"/>
        <v>0</v>
      </c>
      <c r="JS121" s="631">
        <f t="shared" si="163"/>
        <v>0</v>
      </c>
      <c r="JT121" s="631">
        <f t="shared" si="163"/>
        <v>0</v>
      </c>
      <c r="JU121" s="631">
        <f t="shared" si="163"/>
        <v>0</v>
      </c>
      <c r="JV121" s="631">
        <f t="shared" si="163"/>
        <v>0</v>
      </c>
      <c r="JW121" s="631">
        <f t="shared" si="163"/>
        <v>0</v>
      </c>
      <c r="JX121" s="631">
        <f t="shared" si="163"/>
        <v>0</v>
      </c>
      <c r="JY121" s="631">
        <f t="shared" ref="JY121:KH130" si="164">IF($A121=JY$60,$M121,0)</f>
        <v>0</v>
      </c>
      <c r="JZ121" s="631">
        <f t="shared" si="164"/>
        <v>0</v>
      </c>
      <c r="KA121" s="631">
        <f t="shared" si="164"/>
        <v>0</v>
      </c>
      <c r="KB121" s="631">
        <f t="shared" si="164"/>
        <v>0</v>
      </c>
      <c r="KC121" s="631">
        <f t="shared" si="164"/>
        <v>0</v>
      </c>
      <c r="KD121" s="631">
        <f t="shared" si="164"/>
        <v>0</v>
      </c>
      <c r="KE121" s="631">
        <f t="shared" si="164"/>
        <v>0</v>
      </c>
      <c r="KF121" s="631">
        <f t="shared" si="164"/>
        <v>0</v>
      </c>
      <c r="KG121" s="631">
        <f t="shared" si="164"/>
        <v>0</v>
      </c>
      <c r="KH121" s="631">
        <f t="shared" si="164"/>
        <v>0</v>
      </c>
      <c r="KI121" s="631">
        <f t="shared" ref="KI121:KR130" si="165">IF($A121=KI$60,$M121,0)</f>
        <v>0</v>
      </c>
      <c r="KJ121" s="631">
        <f t="shared" si="165"/>
        <v>0</v>
      </c>
      <c r="KK121" s="631">
        <f t="shared" si="165"/>
        <v>0</v>
      </c>
      <c r="KL121" s="631">
        <f t="shared" si="165"/>
        <v>0</v>
      </c>
      <c r="KM121" s="631">
        <f t="shared" si="165"/>
        <v>0</v>
      </c>
      <c r="KN121" s="631">
        <f t="shared" si="165"/>
        <v>0</v>
      </c>
      <c r="KO121" s="631">
        <f t="shared" si="165"/>
        <v>0</v>
      </c>
      <c r="KP121" s="631">
        <f t="shared" si="165"/>
        <v>0</v>
      </c>
      <c r="KQ121" s="631">
        <f t="shared" si="165"/>
        <v>0</v>
      </c>
      <c r="KR121" s="631">
        <f t="shared" si="165"/>
        <v>0</v>
      </c>
      <c r="KS121" s="631">
        <f t="shared" ref="KS121:KX130" si="166">IF($A121=KS$60,$M121,0)</f>
        <v>0</v>
      </c>
      <c r="KT121" s="631">
        <f t="shared" si="166"/>
        <v>0</v>
      </c>
      <c r="KU121" s="631">
        <f t="shared" si="166"/>
        <v>0</v>
      </c>
      <c r="KV121" s="631">
        <f t="shared" si="166"/>
        <v>0</v>
      </c>
      <c r="KW121" s="631">
        <f t="shared" si="166"/>
        <v>0</v>
      </c>
      <c r="KX121" s="631">
        <f t="shared" si="166"/>
        <v>0</v>
      </c>
      <c r="KY121" s="631"/>
      <c r="KZ121" s="631">
        <f t="shared" ref="KZ121:LI130" si="167">IF($A121=KZ$60,$N121,0)</f>
        <v>0</v>
      </c>
      <c r="LA121" s="631">
        <f t="shared" si="167"/>
        <v>0</v>
      </c>
      <c r="LB121" s="631">
        <f t="shared" si="167"/>
        <v>0</v>
      </c>
      <c r="LC121" s="631">
        <f t="shared" si="167"/>
        <v>0</v>
      </c>
      <c r="LD121" s="631">
        <f t="shared" si="167"/>
        <v>0</v>
      </c>
      <c r="LE121" s="631">
        <f t="shared" si="167"/>
        <v>0</v>
      </c>
      <c r="LF121" s="631">
        <f t="shared" si="167"/>
        <v>0</v>
      </c>
      <c r="LG121" s="631">
        <f t="shared" si="167"/>
        <v>19.638009999999998</v>
      </c>
      <c r="LH121" s="631">
        <f t="shared" si="167"/>
        <v>0</v>
      </c>
      <c r="LI121" s="631">
        <f t="shared" si="167"/>
        <v>0</v>
      </c>
      <c r="LJ121" s="631">
        <f t="shared" ref="LJ121:LS130" si="168">IF($A121=LJ$60,$N121,0)</f>
        <v>0</v>
      </c>
      <c r="LK121" s="631">
        <f t="shared" si="168"/>
        <v>0</v>
      </c>
      <c r="LL121" s="631">
        <f t="shared" si="168"/>
        <v>0</v>
      </c>
      <c r="LM121" s="631">
        <f t="shared" si="168"/>
        <v>0</v>
      </c>
      <c r="LN121" s="631">
        <f t="shared" si="168"/>
        <v>0</v>
      </c>
      <c r="LO121" s="631">
        <f t="shared" si="168"/>
        <v>0</v>
      </c>
      <c r="LP121" s="631">
        <f t="shared" si="168"/>
        <v>0</v>
      </c>
      <c r="LQ121" s="631">
        <f t="shared" si="168"/>
        <v>0</v>
      </c>
      <c r="LR121" s="631">
        <f t="shared" si="168"/>
        <v>0</v>
      </c>
      <c r="LS121" s="631">
        <f t="shared" si="168"/>
        <v>0</v>
      </c>
      <c r="LT121" s="631">
        <f t="shared" ref="LT121:MC130" si="169">IF($A121=LT$60,$N121,0)</f>
        <v>0</v>
      </c>
      <c r="LU121" s="631">
        <f t="shared" si="169"/>
        <v>0</v>
      </c>
      <c r="LV121" s="631">
        <f t="shared" si="169"/>
        <v>0</v>
      </c>
      <c r="LW121" s="631">
        <f t="shared" si="169"/>
        <v>0</v>
      </c>
      <c r="LX121" s="631">
        <f t="shared" si="169"/>
        <v>0</v>
      </c>
      <c r="LY121" s="631">
        <f t="shared" si="169"/>
        <v>0</v>
      </c>
      <c r="LZ121" s="631">
        <f t="shared" si="169"/>
        <v>0</v>
      </c>
      <c r="MA121" s="631">
        <f t="shared" si="169"/>
        <v>0</v>
      </c>
      <c r="MB121" s="631">
        <f t="shared" si="169"/>
        <v>0</v>
      </c>
      <c r="MC121" s="631">
        <f t="shared" si="169"/>
        <v>0</v>
      </c>
      <c r="MD121" s="631">
        <f t="shared" ref="MD121:MM130" si="170">IF($A121=MD$60,$N121,0)</f>
        <v>0</v>
      </c>
      <c r="ME121" s="631">
        <f t="shared" si="170"/>
        <v>0</v>
      </c>
      <c r="MF121" s="631">
        <f t="shared" si="170"/>
        <v>0</v>
      </c>
      <c r="MG121" s="631">
        <f t="shared" si="170"/>
        <v>0</v>
      </c>
      <c r="MH121" s="631">
        <f t="shared" si="170"/>
        <v>0</v>
      </c>
      <c r="MI121" s="631">
        <f t="shared" si="170"/>
        <v>0</v>
      </c>
      <c r="MJ121" s="631">
        <f t="shared" si="170"/>
        <v>0</v>
      </c>
      <c r="MK121" s="631">
        <f t="shared" si="170"/>
        <v>0</v>
      </c>
      <c r="ML121" s="631">
        <f t="shared" si="170"/>
        <v>0</v>
      </c>
      <c r="MM121" s="631">
        <f t="shared" si="170"/>
        <v>0</v>
      </c>
      <c r="MN121" s="631">
        <f t="shared" ref="MN121:MW130" si="171">IF($A121=MN$60,$N121,0)</f>
        <v>0</v>
      </c>
      <c r="MO121" s="631">
        <f t="shared" si="171"/>
        <v>0</v>
      </c>
      <c r="MP121" s="631">
        <f t="shared" si="171"/>
        <v>0</v>
      </c>
      <c r="MQ121" s="631">
        <f t="shared" si="171"/>
        <v>0</v>
      </c>
      <c r="MR121" s="631">
        <f t="shared" si="171"/>
        <v>0</v>
      </c>
      <c r="MS121" s="631">
        <f t="shared" si="171"/>
        <v>0</v>
      </c>
      <c r="MT121" s="631">
        <f t="shared" si="171"/>
        <v>0</v>
      </c>
      <c r="MU121" s="631">
        <f t="shared" si="171"/>
        <v>0</v>
      </c>
      <c r="MV121" s="631">
        <f t="shared" si="171"/>
        <v>0</v>
      </c>
      <c r="MW121" s="631">
        <f t="shared" si="171"/>
        <v>0</v>
      </c>
      <c r="MX121" s="631">
        <f t="shared" ref="MX121:NC130" si="172">IF($A121=MX$60,$N121,0)</f>
        <v>0</v>
      </c>
      <c r="MY121" s="631">
        <f t="shared" si="172"/>
        <v>0</v>
      </c>
      <c r="MZ121" s="631">
        <f t="shared" si="172"/>
        <v>0</v>
      </c>
      <c r="NA121" s="631">
        <f t="shared" si="172"/>
        <v>0</v>
      </c>
      <c r="NB121" s="631">
        <f t="shared" si="172"/>
        <v>0</v>
      </c>
      <c r="NC121" s="631">
        <f t="shared" si="172"/>
        <v>0</v>
      </c>
    </row>
    <row r="122" spans="1:367">
      <c r="A122" s="496" t="s">
        <v>87</v>
      </c>
      <c r="B122" s="496" t="s">
        <v>201</v>
      </c>
      <c r="C122" s="497">
        <v>1.8366260000000001</v>
      </c>
      <c r="D122" s="497">
        <v>8.0422999999999994E-2</v>
      </c>
      <c r="E122" s="362">
        <f t="shared" si="51"/>
        <v>1.2112604535182614E-3</v>
      </c>
      <c r="F122" s="363">
        <f t="shared" si="52"/>
        <v>2.4140775635019497E-4</v>
      </c>
      <c r="G122" s="498">
        <f>E122*Dichtheden!$V$70</f>
        <v>62.402781953552889</v>
      </c>
      <c r="H122" s="499">
        <f>IF(C122=0,0,ROUND(IF((G122/2)/Dichtheden!$C$3&lt;1,1,(G122/2)/Dichtheden!$C$3),0))</f>
        <v>1</v>
      </c>
      <c r="I122" s="498">
        <f>E122*Dichtheden!$AJ$70</f>
        <v>10.400463658925483</v>
      </c>
      <c r="J122" s="499">
        <f>IF(C122=0,0,ROUND(IF((I122/2)/Dichtheden!$D$3&lt;1,1,(I122/2)/Dichtheden!$D$3),0))</f>
        <v>1</v>
      </c>
      <c r="K122" s="498">
        <f t="shared" si="116"/>
        <v>31.201390976776445</v>
      </c>
      <c r="L122" s="500">
        <f t="shared" si="22"/>
        <v>31.201390976776445</v>
      </c>
      <c r="M122" s="498">
        <f>IF(D122=0,0,IF((D122*Dichtheden!$G$4)&lt;25,25,D122*Dichtheden!$G$4))</f>
        <v>25</v>
      </c>
      <c r="N122" s="499">
        <f>D122*Dichtheden!$H$4</f>
        <v>2.8148049999999998</v>
      </c>
      <c r="O122" s="501"/>
      <c r="P122" s="501"/>
      <c r="Q122" s="502">
        <f>E122*Dichtheden!$AS$68</f>
        <v>46.022051690745258</v>
      </c>
      <c r="R122" s="495">
        <f>IF(Q122=0,0,ROUND(IF((Q122/2)/Dichtheden!$C$3&lt;1,1,(Q122/2)/Dichtheden!$C$3),0))</f>
        <v>1</v>
      </c>
      <c r="S122" s="502">
        <f>E122*Dichtheden!$AY$68</f>
        <v>2.548113596436743</v>
      </c>
      <c r="T122" s="495">
        <f>IF(Q122=0,0,ROUND(IF((S122/2)/Dichtheden!$D$3&lt;1,1,(S122/2)/Dichtheden!$D$3),0))</f>
        <v>1</v>
      </c>
      <c r="U122" s="502">
        <f>D122*Dichtheden!$G$5</f>
        <v>17.532214</v>
      </c>
      <c r="V122" s="502">
        <f>D122*Dichtheden!$H$5</f>
        <v>1.206345</v>
      </c>
      <c r="X122" s="630"/>
      <c r="AA122" s="628">
        <f t="shared" si="136"/>
        <v>0</v>
      </c>
      <c r="AB122" s="628">
        <f t="shared" si="136"/>
        <v>0</v>
      </c>
      <c r="AC122" s="628">
        <f t="shared" si="136"/>
        <v>0</v>
      </c>
      <c r="AD122" s="628">
        <f t="shared" si="136"/>
        <v>0</v>
      </c>
      <c r="AE122" s="628">
        <f t="shared" si="136"/>
        <v>0</v>
      </c>
      <c r="AF122" s="628">
        <f t="shared" si="136"/>
        <v>0</v>
      </c>
      <c r="AG122" s="628">
        <f t="shared" si="136"/>
        <v>0</v>
      </c>
      <c r="AH122" s="628">
        <f t="shared" si="136"/>
        <v>1.8366260000000001</v>
      </c>
      <c r="AI122" s="628">
        <f t="shared" si="136"/>
        <v>0</v>
      </c>
      <c r="AJ122" s="628">
        <f t="shared" si="136"/>
        <v>0</v>
      </c>
      <c r="AK122" s="628">
        <f t="shared" si="136"/>
        <v>0</v>
      </c>
      <c r="AL122" s="628">
        <f t="shared" si="136"/>
        <v>0</v>
      </c>
      <c r="AM122" s="628">
        <f t="shared" si="136"/>
        <v>0</v>
      </c>
      <c r="AN122" s="628">
        <f t="shared" si="136"/>
        <v>0</v>
      </c>
      <c r="AO122" s="628">
        <f t="shared" si="136"/>
        <v>0</v>
      </c>
      <c r="AP122" s="628">
        <f t="shared" si="136"/>
        <v>0</v>
      </c>
      <c r="AQ122" s="628">
        <f t="shared" si="142"/>
        <v>0</v>
      </c>
      <c r="AR122" s="628">
        <f t="shared" si="142"/>
        <v>0</v>
      </c>
      <c r="AS122" s="628">
        <f t="shared" si="142"/>
        <v>0</v>
      </c>
      <c r="AT122" s="628">
        <f t="shared" si="142"/>
        <v>0</v>
      </c>
      <c r="AU122" s="628">
        <f t="shared" si="142"/>
        <v>0</v>
      </c>
      <c r="AV122" s="628">
        <f t="shared" si="142"/>
        <v>0</v>
      </c>
      <c r="AW122" s="628">
        <f t="shared" si="142"/>
        <v>0</v>
      </c>
      <c r="AX122" s="628">
        <f t="shared" si="142"/>
        <v>0</v>
      </c>
      <c r="AY122" s="628">
        <f t="shared" si="142"/>
        <v>0</v>
      </c>
      <c r="AZ122" s="628">
        <f t="shared" si="142"/>
        <v>0</v>
      </c>
      <c r="BA122" s="628">
        <f t="shared" si="142"/>
        <v>0</v>
      </c>
      <c r="BB122" s="628">
        <f t="shared" si="142"/>
        <v>0</v>
      </c>
      <c r="BC122" s="628">
        <f t="shared" si="142"/>
        <v>0</v>
      </c>
      <c r="BD122" s="628">
        <f t="shared" si="142"/>
        <v>0</v>
      </c>
      <c r="BE122" s="628">
        <f t="shared" si="142"/>
        <v>0</v>
      </c>
      <c r="BF122" s="628">
        <f t="shared" si="66"/>
        <v>0</v>
      </c>
      <c r="BG122" s="628">
        <f t="shared" si="137"/>
        <v>0</v>
      </c>
      <c r="BH122" s="628">
        <f t="shared" si="137"/>
        <v>0</v>
      </c>
      <c r="BI122" s="628">
        <f t="shared" si="137"/>
        <v>0</v>
      </c>
      <c r="BJ122" s="628">
        <f t="shared" si="137"/>
        <v>0</v>
      </c>
      <c r="BK122" s="628">
        <f t="shared" si="137"/>
        <v>0</v>
      </c>
      <c r="BL122" s="628">
        <f t="shared" si="137"/>
        <v>0</v>
      </c>
      <c r="BM122" s="628">
        <f t="shared" si="137"/>
        <v>0</v>
      </c>
      <c r="BN122" s="628">
        <f t="shared" si="137"/>
        <v>0</v>
      </c>
      <c r="BO122" s="628">
        <f t="shared" si="137"/>
        <v>0</v>
      </c>
      <c r="BP122" s="628">
        <f t="shared" si="137"/>
        <v>0</v>
      </c>
      <c r="BQ122" s="628">
        <f t="shared" si="137"/>
        <v>0</v>
      </c>
      <c r="BR122" s="628">
        <f t="shared" si="137"/>
        <v>0</v>
      </c>
      <c r="BS122" s="628">
        <f t="shared" si="137"/>
        <v>0</v>
      </c>
      <c r="BT122" s="628">
        <f t="shared" si="137"/>
        <v>0</v>
      </c>
      <c r="BU122" s="628">
        <f t="shared" si="137"/>
        <v>0</v>
      </c>
      <c r="BV122" s="628">
        <f t="shared" si="137"/>
        <v>0</v>
      </c>
      <c r="BW122" s="628">
        <f t="shared" si="110"/>
        <v>0</v>
      </c>
      <c r="BX122" s="628">
        <f t="shared" si="110"/>
        <v>0</v>
      </c>
      <c r="BY122" s="628">
        <f t="shared" si="110"/>
        <v>0</v>
      </c>
      <c r="BZ122" s="628">
        <f t="shared" si="110"/>
        <v>0</v>
      </c>
      <c r="CA122" s="628">
        <f t="shared" si="110"/>
        <v>0</v>
      </c>
      <c r="CB122" s="628">
        <f t="shared" si="110"/>
        <v>0</v>
      </c>
      <c r="CC122" s="628">
        <f t="shared" si="110"/>
        <v>0</v>
      </c>
      <c r="CD122" s="628">
        <f t="shared" si="110"/>
        <v>0</v>
      </c>
      <c r="CE122" s="628"/>
      <c r="CF122" s="628">
        <f t="shared" si="138"/>
        <v>0</v>
      </c>
      <c r="CG122" s="628">
        <f t="shared" si="138"/>
        <v>0</v>
      </c>
      <c r="CH122" s="628">
        <f t="shared" si="138"/>
        <v>0</v>
      </c>
      <c r="CI122" s="628">
        <f t="shared" si="138"/>
        <v>0</v>
      </c>
      <c r="CJ122" s="628">
        <f t="shared" si="138"/>
        <v>0</v>
      </c>
      <c r="CK122" s="628">
        <f t="shared" si="138"/>
        <v>0</v>
      </c>
      <c r="CL122" s="628">
        <f t="shared" si="138"/>
        <v>0</v>
      </c>
      <c r="CM122" s="628">
        <f t="shared" si="138"/>
        <v>8.0422999999999994E-2</v>
      </c>
      <c r="CN122" s="628">
        <f t="shared" si="138"/>
        <v>0</v>
      </c>
      <c r="CO122" s="628">
        <f t="shared" si="138"/>
        <v>0</v>
      </c>
      <c r="CP122" s="628">
        <f t="shared" si="138"/>
        <v>0</v>
      </c>
      <c r="CQ122" s="628">
        <f t="shared" si="138"/>
        <v>0</v>
      </c>
      <c r="CR122" s="628">
        <f t="shared" si="138"/>
        <v>0</v>
      </c>
      <c r="CS122" s="628">
        <f t="shared" si="138"/>
        <v>0</v>
      </c>
      <c r="CT122" s="628">
        <f t="shared" si="138"/>
        <v>0</v>
      </c>
      <c r="CU122" s="628">
        <f t="shared" si="138"/>
        <v>0</v>
      </c>
      <c r="CV122" s="628">
        <f t="shared" si="143"/>
        <v>0</v>
      </c>
      <c r="CW122" s="628">
        <f t="shared" si="143"/>
        <v>0</v>
      </c>
      <c r="CX122" s="628">
        <f t="shared" si="143"/>
        <v>0</v>
      </c>
      <c r="CY122" s="628">
        <f t="shared" si="143"/>
        <v>0</v>
      </c>
      <c r="CZ122" s="628">
        <f t="shared" si="143"/>
        <v>0</v>
      </c>
      <c r="DA122" s="628">
        <f t="shared" si="143"/>
        <v>0</v>
      </c>
      <c r="DB122" s="628">
        <f t="shared" si="143"/>
        <v>0</v>
      </c>
      <c r="DC122" s="628">
        <f t="shared" si="143"/>
        <v>0</v>
      </c>
      <c r="DD122" s="628">
        <f t="shared" si="143"/>
        <v>0</v>
      </c>
      <c r="DE122" s="628">
        <f t="shared" si="143"/>
        <v>0</v>
      </c>
      <c r="DF122" s="628">
        <f t="shared" si="143"/>
        <v>0</v>
      </c>
      <c r="DG122" s="628">
        <f t="shared" si="143"/>
        <v>0</v>
      </c>
      <c r="DH122" s="628">
        <f t="shared" si="143"/>
        <v>0</v>
      </c>
      <c r="DI122" s="628">
        <f t="shared" si="143"/>
        <v>0</v>
      </c>
      <c r="DJ122" s="628">
        <f t="shared" si="143"/>
        <v>0</v>
      </c>
      <c r="DK122" s="628">
        <f t="shared" si="69"/>
        <v>0</v>
      </c>
      <c r="DL122" s="628">
        <f t="shared" si="139"/>
        <v>0</v>
      </c>
      <c r="DM122" s="628">
        <f t="shared" si="139"/>
        <v>0</v>
      </c>
      <c r="DN122" s="628">
        <f t="shared" si="139"/>
        <v>0</v>
      </c>
      <c r="DO122" s="628">
        <f t="shared" si="139"/>
        <v>0</v>
      </c>
      <c r="DP122" s="628">
        <f t="shared" si="139"/>
        <v>0</v>
      </c>
      <c r="DQ122" s="628">
        <f t="shared" si="139"/>
        <v>0</v>
      </c>
      <c r="DR122" s="628">
        <f t="shared" si="139"/>
        <v>0</v>
      </c>
      <c r="DS122" s="628">
        <f t="shared" si="139"/>
        <v>0</v>
      </c>
      <c r="DT122" s="628">
        <f t="shared" si="139"/>
        <v>0</v>
      </c>
      <c r="DU122" s="628">
        <f t="shared" si="139"/>
        <v>0</v>
      </c>
      <c r="DV122" s="628">
        <f t="shared" si="139"/>
        <v>0</v>
      </c>
      <c r="DW122" s="628">
        <f t="shared" si="139"/>
        <v>0</v>
      </c>
      <c r="DX122" s="628">
        <f t="shared" si="139"/>
        <v>0</v>
      </c>
      <c r="DY122" s="628">
        <f t="shared" si="139"/>
        <v>0</v>
      </c>
      <c r="DZ122" s="628">
        <f t="shared" si="139"/>
        <v>0</v>
      </c>
      <c r="EA122" s="628">
        <f t="shared" si="139"/>
        <v>0</v>
      </c>
      <c r="EB122" s="628">
        <f t="shared" si="113"/>
        <v>0</v>
      </c>
      <c r="EC122" s="628">
        <f t="shared" si="113"/>
        <v>0</v>
      </c>
      <c r="ED122" s="628">
        <f t="shared" si="113"/>
        <v>0</v>
      </c>
      <c r="EE122" s="628">
        <f t="shared" si="113"/>
        <v>0</v>
      </c>
      <c r="EF122" s="628">
        <f t="shared" si="113"/>
        <v>0</v>
      </c>
      <c r="EG122" s="628">
        <f t="shared" si="113"/>
        <v>0</v>
      </c>
      <c r="EH122" s="628">
        <f t="shared" si="113"/>
        <v>0</v>
      </c>
      <c r="EI122" s="628">
        <f t="shared" si="113"/>
        <v>0</v>
      </c>
      <c r="EJ122" s="631"/>
      <c r="EK122" s="631">
        <f t="shared" si="144"/>
        <v>0</v>
      </c>
      <c r="EL122" s="631">
        <f t="shared" si="144"/>
        <v>0</v>
      </c>
      <c r="EM122" s="631">
        <f t="shared" si="144"/>
        <v>0</v>
      </c>
      <c r="EN122" s="631">
        <f t="shared" si="144"/>
        <v>0</v>
      </c>
      <c r="EO122" s="631">
        <f t="shared" si="144"/>
        <v>0</v>
      </c>
      <c r="EP122" s="631">
        <f t="shared" si="144"/>
        <v>0</v>
      </c>
      <c r="EQ122" s="631">
        <f t="shared" si="144"/>
        <v>0</v>
      </c>
      <c r="ER122" s="631">
        <f t="shared" si="144"/>
        <v>1</v>
      </c>
      <c r="ES122" s="631">
        <f t="shared" si="144"/>
        <v>0</v>
      </c>
      <c r="ET122" s="631">
        <f t="shared" si="144"/>
        <v>0</v>
      </c>
      <c r="EU122" s="631">
        <f t="shared" si="144"/>
        <v>0</v>
      </c>
      <c r="EV122" s="631">
        <f t="shared" si="144"/>
        <v>0</v>
      </c>
      <c r="EW122" s="631">
        <f t="shared" si="144"/>
        <v>0</v>
      </c>
      <c r="EX122" s="631">
        <f t="shared" si="144"/>
        <v>0</v>
      </c>
      <c r="EY122" s="631">
        <f t="shared" si="144"/>
        <v>0</v>
      </c>
      <c r="EZ122" s="631">
        <f t="shared" si="71"/>
        <v>0</v>
      </c>
      <c r="FA122" s="631">
        <f t="shared" si="71"/>
        <v>0</v>
      </c>
      <c r="FB122" s="631">
        <f t="shared" si="71"/>
        <v>0</v>
      </c>
      <c r="FC122" s="631">
        <f t="shared" si="71"/>
        <v>0</v>
      </c>
      <c r="FD122" s="631">
        <f t="shared" si="140"/>
        <v>0</v>
      </c>
      <c r="FE122" s="631">
        <f t="shared" si="140"/>
        <v>0</v>
      </c>
      <c r="FF122" s="631">
        <f t="shared" si="140"/>
        <v>0</v>
      </c>
      <c r="FG122" s="631">
        <f t="shared" si="140"/>
        <v>0</v>
      </c>
      <c r="FH122" s="631">
        <f t="shared" si="140"/>
        <v>0</v>
      </c>
      <c r="FI122" s="631">
        <f t="shared" si="140"/>
        <v>0</v>
      </c>
      <c r="FJ122" s="631">
        <f t="shared" si="140"/>
        <v>0</v>
      </c>
      <c r="FK122" s="631">
        <f t="shared" si="140"/>
        <v>0</v>
      </c>
      <c r="FL122" s="631">
        <f t="shared" si="140"/>
        <v>0</v>
      </c>
      <c r="FM122" s="631">
        <f t="shared" si="140"/>
        <v>0</v>
      </c>
      <c r="FN122" s="631">
        <f t="shared" si="140"/>
        <v>0</v>
      </c>
      <c r="FO122" s="631">
        <f t="shared" si="140"/>
        <v>0</v>
      </c>
      <c r="FP122" s="631">
        <f t="shared" si="140"/>
        <v>0</v>
      </c>
      <c r="FQ122" s="631">
        <f t="shared" si="140"/>
        <v>0</v>
      </c>
      <c r="FR122" s="631">
        <f t="shared" si="140"/>
        <v>0</v>
      </c>
      <c r="FS122" s="631">
        <f t="shared" si="140"/>
        <v>0</v>
      </c>
      <c r="FT122" s="631">
        <f t="shared" si="94"/>
        <v>0</v>
      </c>
      <c r="FU122" s="631">
        <f t="shared" si="94"/>
        <v>0</v>
      </c>
      <c r="FV122" s="631">
        <f t="shared" si="135"/>
        <v>0</v>
      </c>
      <c r="FW122" s="631">
        <f t="shared" si="135"/>
        <v>0</v>
      </c>
      <c r="FX122" s="631">
        <f t="shared" ref="FV122:GH141" si="173">IF($A122=FX$60,$H122,0)</f>
        <v>0</v>
      </c>
      <c r="FY122" s="631">
        <f t="shared" si="173"/>
        <v>0</v>
      </c>
      <c r="FZ122" s="631">
        <f t="shared" si="173"/>
        <v>0</v>
      </c>
      <c r="GA122" s="631">
        <f t="shared" si="173"/>
        <v>0</v>
      </c>
      <c r="GB122" s="631">
        <f t="shared" si="173"/>
        <v>0</v>
      </c>
      <c r="GC122" s="631">
        <f t="shared" si="173"/>
        <v>0</v>
      </c>
      <c r="GD122" s="631">
        <f t="shared" si="173"/>
        <v>0</v>
      </c>
      <c r="GE122" s="631">
        <f t="shared" si="173"/>
        <v>0</v>
      </c>
      <c r="GF122" s="631">
        <f t="shared" si="173"/>
        <v>0</v>
      </c>
      <c r="GG122" s="631">
        <f t="shared" si="173"/>
        <v>0</v>
      </c>
      <c r="GH122" s="631">
        <f t="shared" si="173"/>
        <v>0</v>
      </c>
      <c r="GI122" s="631">
        <f t="shared" si="95"/>
        <v>0</v>
      </c>
      <c r="GJ122" s="631">
        <f t="shared" si="95"/>
        <v>0</v>
      </c>
      <c r="GK122" s="631">
        <f t="shared" si="95"/>
        <v>0</v>
      </c>
      <c r="GL122" s="631">
        <f t="shared" si="95"/>
        <v>0</v>
      </c>
      <c r="GM122" s="631">
        <f t="shared" si="95"/>
        <v>0</v>
      </c>
      <c r="GN122" s="631">
        <f t="shared" si="95"/>
        <v>0</v>
      </c>
      <c r="GO122" s="631"/>
      <c r="GP122" s="631">
        <f t="shared" si="141"/>
        <v>0</v>
      </c>
      <c r="GQ122" s="631">
        <f t="shared" si="141"/>
        <v>0</v>
      </c>
      <c r="GR122" s="631">
        <f t="shared" si="141"/>
        <v>0</v>
      </c>
      <c r="GS122" s="631">
        <f t="shared" si="141"/>
        <v>0</v>
      </c>
      <c r="GT122" s="631">
        <f t="shared" si="141"/>
        <v>0</v>
      </c>
      <c r="GU122" s="631">
        <f t="shared" si="141"/>
        <v>0</v>
      </c>
      <c r="GV122" s="631">
        <f t="shared" si="141"/>
        <v>0</v>
      </c>
      <c r="GW122" s="631">
        <f t="shared" si="141"/>
        <v>1</v>
      </c>
      <c r="GX122" s="631">
        <f t="shared" si="141"/>
        <v>0</v>
      </c>
      <c r="GY122" s="631">
        <f t="shared" si="141"/>
        <v>0</v>
      </c>
      <c r="GZ122" s="631">
        <f t="shared" si="141"/>
        <v>0</v>
      </c>
      <c r="HA122" s="631">
        <f t="shared" si="141"/>
        <v>0</v>
      </c>
      <c r="HB122" s="631">
        <f t="shared" si="141"/>
        <v>0</v>
      </c>
      <c r="HC122" s="631">
        <f t="shared" si="141"/>
        <v>0</v>
      </c>
      <c r="HD122" s="631">
        <f t="shared" si="141"/>
        <v>0</v>
      </c>
      <c r="HE122" s="631">
        <f t="shared" si="160"/>
        <v>0</v>
      </c>
      <c r="HF122" s="631">
        <f t="shared" si="160"/>
        <v>0</v>
      </c>
      <c r="HG122" s="631">
        <f t="shared" si="160"/>
        <v>0</v>
      </c>
      <c r="HH122" s="631">
        <f t="shared" si="160"/>
        <v>0</v>
      </c>
      <c r="HI122" s="631">
        <f t="shared" si="158"/>
        <v>0</v>
      </c>
      <c r="HJ122" s="631">
        <f t="shared" si="158"/>
        <v>0</v>
      </c>
      <c r="HK122" s="631">
        <f t="shared" si="158"/>
        <v>0</v>
      </c>
      <c r="HL122" s="631">
        <f t="shared" si="158"/>
        <v>0</v>
      </c>
      <c r="HM122" s="631">
        <f t="shared" si="158"/>
        <v>0</v>
      </c>
      <c r="HN122" s="631">
        <f t="shared" si="158"/>
        <v>0</v>
      </c>
      <c r="HO122" s="631">
        <f t="shared" si="158"/>
        <v>0</v>
      </c>
      <c r="HP122" s="631">
        <f t="shared" si="158"/>
        <v>0</v>
      </c>
      <c r="HQ122" s="631">
        <f t="shared" si="158"/>
        <v>0</v>
      </c>
      <c r="HR122" s="631">
        <f t="shared" si="79"/>
        <v>0</v>
      </c>
      <c r="HS122" s="631">
        <f t="shared" si="79"/>
        <v>0</v>
      </c>
      <c r="HT122" s="631">
        <f t="shared" si="79"/>
        <v>0</v>
      </c>
      <c r="HU122" s="631">
        <f t="shared" si="79"/>
        <v>0</v>
      </c>
      <c r="HV122" s="631">
        <f t="shared" si="159"/>
        <v>0</v>
      </c>
      <c r="HW122" s="631">
        <f t="shared" si="159"/>
        <v>0</v>
      </c>
      <c r="HX122" s="631">
        <f t="shared" si="159"/>
        <v>0</v>
      </c>
      <c r="HY122" s="631">
        <f t="shared" si="159"/>
        <v>0</v>
      </c>
      <c r="HZ122" s="631">
        <f t="shared" si="159"/>
        <v>0</v>
      </c>
      <c r="IA122" s="631">
        <f t="shared" si="159"/>
        <v>0</v>
      </c>
      <c r="IB122" s="631">
        <f t="shared" si="159"/>
        <v>0</v>
      </c>
      <c r="IC122" s="631">
        <f t="shared" si="159"/>
        <v>0</v>
      </c>
      <c r="ID122" s="631">
        <f t="shared" si="159"/>
        <v>0</v>
      </c>
      <c r="IE122" s="631">
        <f t="shared" si="159"/>
        <v>0</v>
      </c>
      <c r="IF122" s="631">
        <f t="shared" si="159"/>
        <v>0</v>
      </c>
      <c r="IG122" s="631">
        <f t="shared" si="159"/>
        <v>0</v>
      </c>
      <c r="IH122" s="631">
        <f t="shared" si="159"/>
        <v>0</v>
      </c>
      <c r="II122" s="631">
        <f t="shared" si="159"/>
        <v>0</v>
      </c>
      <c r="IJ122" s="631">
        <f t="shared" si="159"/>
        <v>0</v>
      </c>
      <c r="IK122" s="631">
        <f t="shared" si="159"/>
        <v>0</v>
      </c>
      <c r="IL122" s="631">
        <f t="shared" si="157"/>
        <v>0</v>
      </c>
      <c r="IM122" s="631">
        <f t="shared" si="157"/>
        <v>0</v>
      </c>
      <c r="IN122" s="631">
        <f t="shared" si="157"/>
        <v>0</v>
      </c>
      <c r="IO122" s="631">
        <f t="shared" si="157"/>
        <v>0</v>
      </c>
      <c r="IP122" s="631">
        <f t="shared" si="157"/>
        <v>0</v>
      </c>
      <c r="IQ122" s="631">
        <f t="shared" si="157"/>
        <v>0</v>
      </c>
      <c r="IR122" s="631">
        <f t="shared" si="157"/>
        <v>0</v>
      </c>
      <c r="IS122" s="631">
        <f t="shared" si="115"/>
        <v>0</v>
      </c>
      <c r="IT122" s="631"/>
      <c r="IU122" s="631">
        <f t="shared" si="161"/>
        <v>0</v>
      </c>
      <c r="IV122" s="631">
        <f t="shared" si="161"/>
        <v>0</v>
      </c>
      <c r="IW122" s="631">
        <f t="shared" si="161"/>
        <v>0</v>
      </c>
      <c r="IX122" s="631">
        <f t="shared" si="161"/>
        <v>0</v>
      </c>
      <c r="IY122" s="631">
        <f t="shared" si="161"/>
        <v>0</v>
      </c>
      <c r="IZ122" s="631">
        <f t="shared" si="161"/>
        <v>0</v>
      </c>
      <c r="JA122" s="631">
        <f t="shared" si="161"/>
        <v>0</v>
      </c>
      <c r="JB122" s="631">
        <f t="shared" si="161"/>
        <v>25</v>
      </c>
      <c r="JC122" s="631">
        <f t="shared" si="161"/>
        <v>0</v>
      </c>
      <c r="JD122" s="631">
        <f t="shared" si="161"/>
        <v>0</v>
      </c>
      <c r="JE122" s="631">
        <f t="shared" si="162"/>
        <v>0</v>
      </c>
      <c r="JF122" s="631">
        <f t="shared" si="162"/>
        <v>0</v>
      </c>
      <c r="JG122" s="631">
        <f t="shared" si="162"/>
        <v>0</v>
      </c>
      <c r="JH122" s="631">
        <f t="shared" si="162"/>
        <v>0</v>
      </c>
      <c r="JI122" s="631">
        <f t="shared" si="162"/>
        <v>0</v>
      </c>
      <c r="JJ122" s="631">
        <f t="shared" si="162"/>
        <v>0</v>
      </c>
      <c r="JK122" s="631">
        <f t="shared" si="162"/>
        <v>0</v>
      </c>
      <c r="JL122" s="631">
        <f t="shared" si="162"/>
        <v>0</v>
      </c>
      <c r="JM122" s="631">
        <f t="shared" si="162"/>
        <v>0</v>
      </c>
      <c r="JN122" s="631">
        <f t="shared" si="162"/>
        <v>0</v>
      </c>
      <c r="JO122" s="631">
        <f t="shared" si="163"/>
        <v>0</v>
      </c>
      <c r="JP122" s="631">
        <f t="shared" si="163"/>
        <v>0</v>
      </c>
      <c r="JQ122" s="631">
        <f t="shared" si="163"/>
        <v>0</v>
      </c>
      <c r="JR122" s="631">
        <f t="shared" si="163"/>
        <v>0</v>
      </c>
      <c r="JS122" s="631">
        <f t="shared" si="163"/>
        <v>0</v>
      </c>
      <c r="JT122" s="631">
        <f t="shared" si="163"/>
        <v>0</v>
      </c>
      <c r="JU122" s="631">
        <f t="shared" si="163"/>
        <v>0</v>
      </c>
      <c r="JV122" s="631">
        <f t="shared" si="163"/>
        <v>0</v>
      </c>
      <c r="JW122" s="631">
        <f t="shared" si="163"/>
        <v>0</v>
      </c>
      <c r="JX122" s="631">
        <f t="shared" si="163"/>
        <v>0</v>
      </c>
      <c r="JY122" s="631">
        <f t="shared" si="164"/>
        <v>0</v>
      </c>
      <c r="JZ122" s="631">
        <f t="shared" si="164"/>
        <v>0</v>
      </c>
      <c r="KA122" s="631">
        <f t="shared" si="164"/>
        <v>0</v>
      </c>
      <c r="KB122" s="631">
        <f t="shared" si="164"/>
        <v>0</v>
      </c>
      <c r="KC122" s="631">
        <f t="shared" si="164"/>
        <v>0</v>
      </c>
      <c r="KD122" s="631">
        <f t="shared" si="164"/>
        <v>0</v>
      </c>
      <c r="KE122" s="631">
        <f t="shared" si="164"/>
        <v>0</v>
      </c>
      <c r="KF122" s="631">
        <f t="shared" si="164"/>
        <v>0</v>
      </c>
      <c r="KG122" s="631">
        <f t="shared" si="164"/>
        <v>0</v>
      </c>
      <c r="KH122" s="631">
        <f t="shared" si="164"/>
        <v>0</v>
      </c>
      <c r="KI122" s="631">
        <f t="shared" si="165"/>
        <v>0</v>
      </c>
      <c r="KJ122" s="631">
        <f t="shared" si="165"/>
        <v>0</v>
      </c>
      <c r="KK122" s="631">
        <f t="shared" si="165"/>
        <v>0</v>
      </c>
      <c r="KL122" s="631">
        <f t="shared" si="165"/>
        <v>0</v>
      </c>
      <c r="KM122" s="631">
        <f t="shared" si="165"/>
        <v>0</v>
      </c>
      <c r="KN122" s="631">
        <f t="shared" si="165"/>
        <v>0</v>
      </c>
      <c r="KO122" s="631">
        <f t="shared" si="165"/>
        <v>0</v>
      </c>
      <c r="KP122" s="631">
        <f t="shared" si="165"/>
        <v>0</v>
      </c>
      <c r="KQ122" s="631">
        <f t="shared" si="165"/>
        <v>0</v>
      </c>
      <c r="KR122" s="631">
        <f t="shared" si="165"/>
        <v>0</v>
      </c>
      <c r="KS122" s="631">
        <f t="shared" si="166"/>
        <v>0</v>
      </c>
      <c r="KT122" s="631">
        <f t="shared" si="166"/>
        <v>0</v>
      </c>
      <c r="KU122" s="631">
        <f t="shared" si="166"/>
        <v>0</v>
      </c>
      <c r="KV122" s="631">
        <f t="shared" si="166"/>
        <v>0</v>
      </c>
      <c r="KW122" s="631">
        <f t="shared" si="166"/>
        <v>0</v>
      </c>
      <c r="KX122" s="631">
        <f t="shared" si="166"/>
        <v>0</v>
      </c>
      <c r="KY122" s="631"/>
      <c r="KZ122" s="631">
        <f t="shared" si="167"/>
        <v>0</v>
      </c>
      <c r="LA122" s="631">
        <f t="shared" si="167"/>
        <v>0</v>
      </c>
      <c r="LB122" s="631">
        <f t="shared" si="167"/>
        <v>0</v>
      </c>
      <c r="LC122" s="631">
        <f t="shared" si="167"/>
        <v>0</v>
      </c>
      <c r="LD122" s="631">
        <f t="shared" si="167"/>
        <v>0</v>
      </c>
      <c r="LE122" s="631">
        <f t="shared" si="167"/>
        <v>0</v>
      </c>
      <c r="LF122" s="631">
        <f t="shared" si="167"/>
        <v>0</v>
      </c>
      <c r="LG122" s="631">
        <f t="shared" si="167"/>
        <v>2.8148049999999998</v>
      </c>
      <c r="LH122" s="631">
        <f t="shared" si="167"/>
        <v>0</v>
      </c>
      <c r="LI122" s="631">
        <f t="shared" si="167"/>
        <v>0</v>
      </c>
      <c r="LJ122" s="631">
        <f t="shared" si="168"/>
        <v>0</v>
      </c>
      <c r="LK122" s="631">
        <f t="shared" si="168"/>
        <v>0</v>
      </c>
      <c r="LL122" s="631">
        <f t="shared" si="168"/>
        <v>0</v>
      </c>
      <c r="LM122" s="631">
        <f t="shared" si="168"/>
        <v>0</v>
      </c>
      <c r="LN122" s="631">
        <f t="shared" si="168"/>
        <v>0</v>
      </c>
      <c r="LO122" s="631">
        <f t="shared" si="168"/>
        <v>0</v>
      </c>
      <c r="LP122" s="631">
        <f t="shared" si="168"/>
        <v>0</v>
      </c>
      <c r="LQ122" s="631">
        <f t="shared" si="168"/>
        <v>0</v>
      </c>
      <c r="LR122" s="631">
        <f t="shared" si="168"/>
        <v>0</v>
      </c>
      <c r="LS122" s="631">
        <f t="shared" si="168"/>
        <v>0</v>
      </c>
      <c r="LT122" s="631">
        <f t="shared" si="169"/>
        <v>0</v>
      </c>
      <c r="LU122" s="631">
        <f t="shared" si="169"/>
        <v>0</v>
      </c>
      <c r="LV122" s="631">
        <f t="shared" si="169"/>
        <v>0</v>
      </c>
      <c r="LW122" s="631">
        <f t="shared" si="169"/>
        <v>0</v>
      </c>
      <c r="LX122" s="631">
        <f t="shared" si="169"/>
        <v>0</v>
      </c>
      <c r="LY122" s="631">
        <f t="shared" si="169"/>
        <v>0</v>
      </c>
      <c r="LZ122" s="631">
        <f t="shared" si="169"/>
        <v>0</v>
      </c>
      <c r="MA122" s="631">
        <f t="shared" si="169"/>
        <v>0</v>
      </c>
      <c r="MB122" s="631">
        <f t="shared" si="169"/>
        <v>0</v>
      </c>
      <c r="MC122" s="631">
        <f t="shared" si="169"/>
        <v>0</v>
      </c>
      <c r="MD122" s="631">
        <f t="shared" si="170"/>
        <v>0</v>
      </c>
      <c r="ME122" s="631">
        <f t="shared" si="170"/>
        <v>0</v>
      </c>
      <c r="MF122" s="631">
        <f t="shared" si="170"/>
        <v>0</v>
      </c>
      <c r="MG122" s="631">
        <f t="shared" si="170"/>
        <v>0</v>
      </c>
      <c r="MH122" s="631">
        <f t="shared" si="170"/>
        <v>0</v>
      </c>
      <c r="MI122" s="631">
        <f t="shared" si="170"/>
        <v>0</v>
      </c>
      <c r="MJ122" s="631">
        <f t="shared" si="170"/>
        <v>0</v>
      </c>
      <c r="MK122" s="631">
        <f t="shared" si="170"/>
        <v>0</v>
      </c>
      <c r="ML122" s="631">
        <f t="shared" si="170"/>
        <v>0</v>
      </c>
      <c r="MM122" s="631">
        <f t="shared" si="170"/>
        <v>0</v>
      </c>
      <c r="MN122" s="631">
        <f t="shared" si="171"/>
        <v>0</v>
      </c>
      <c r="MO122" s="631">
        <f t="shared" si="171"/>
        <v>0</v>
      </c>
      <c r="MP122" s="631">
        <f t="shared" si="171"/>
        <v>0</v>
      </c>
      <c r="MQ122" s="631">
        <f t="shared" si="171"/>
        <v>0</v>
      </c>
      <c r="MR122" s="631">
        <f t="shared" si="171"/>
        <v>0</v>
      </c>
      <c r="MS122" s="631">
        <f t="shared" si="171"/>
        <v>0</v>
      </c>
      <c r="MT122" s="631">
        <f t="shared" si="171"/>
        <v>0</v>
      </c>
      <c r="MU122" s="631">
        <f t="shared" si="171"/>
        <v>0</v>
      </c>
      <c r="MV122" s="631">
        <f t="shared" si="171"/>
        <v>0</v>
      </c>
      <c r="MW122" s="631">
        <f t="shared" si="171"/>
        <v>0</v>
      </c>
      <c r="MX122" s="631">
        <f t="shared" si="172"/>
        <v>0</v>
      </c>
      <c r="MY122" s="631">
        <f t="shared" si="172"/>
        <v>0</v>
      </c>
      <c r="MZ122" s="631">
        <f t="shared" si="172"/>
        <v>0</v>
      </c>
      <c r="NA122" s="631">
        <f t="shared" si="172"/>
        <v>0</v>
      </c>
      <c r="NB122" s="631">
        <f t="shared" si="172"/>
        <v>0</v>
      </c>
      <c r="NC122" s="631">
        <f t="shared" si="172"/>
        <v>0</v>
      </c>
    </row>
    <row r="123" spans="1:367">
      <c r="A123" s="496" t="s">
        <v>88</v>
      </c>
      <c r="B123" s="496" t="s">
        <v>202</v>
      </c>
      <c r="C123" s="497">
        <v>1.993441</v>
      </c>
      <c r="D123" s="497">
        <v>0.19873099999999999</v>
      </c>
      <c r="E123" s="362">
        <f t="shared" si="51"/>
        <v>1.3146804247146106E-3</v>
      </c>
      <c r="F123" s="363">
        <f t="shared" si="52"/>
        <v>5.9653587689131957E-4</v>
      </c>
      <c r="G123" s="498">
        <f>E123*Dichtheden!$V$70</f>
        <v>67.730863039221063</v>
      </c>
      <c r="H123" s="499">
        <f>IF(C123=0,0,ROUND(IF((G123/2)/Dichtheden!$C$3&lt;1,1,(G123/2)/Dichtheden!$C$3),0))</f>
        <v>1</v>
      </c>
      <c r="I123" s="498">
        <f>E123*Dichtheden!$AJ$70</f>
        <v>11.288477173203512</v>
      </c>
      <c r="J123" s="499">
        <f>IF(C123=0,0,ROUND(IF((I123/2)/Dichtheden!$D$3&lt;1,1,(I123/2)/Dichtheden!$D$3),0))</f>
        <v>1</v>
      </c>
      <c r="K123" s="498">
        <f t="shared" si="116"/>
        <v>33.865431519610532</v>
      </c>
      <c r="L123" s="500">
        <f t="shared" si="22"/>
        <v>33.865431519610532</v>
      </c>
      <c r="M123" s="498">
        <f>IF(D123=0,0,IF((D123*Dichtheden!$G$4)&lt;25,25,D123*Dichtheden!$G$4))</f>
        <v>44.714475</v>
      </c>
      <c r="N123" s="499">
        <f>D123*Dichtheden!$H$4</f>
        <v>6.9555849999999992</v>
      </c>
      <c r="O123" s="501"/>
      <c r="P123" s="501"/>
      <c r="Q123" s="502">
        <f>E123*Dichtheden!$AS$68</f>
        <v>49.951511491425542</v>
      </c>
      <c r="R123" s="495">
        <f>IF(Q123=0,0,ROUND(IF((Q123/2)/Dichtheden!$C$3&lt;1,1,(Q123/2)/Dichtheden!$C$3),0))</f>
        <v>1</v>
      </c>
      <c r="S123" s="502">
        <f>E123*Dichtheden!$AY$68</f>
        <v>2.7656769074348602</v>
      </c>
      <c r="T123" s="495">
        <f>IF(Q123=0,0,ROUND(IF((S123/2)/Dichtheden!$D$3&lt;1,1,(S123/2)/Dichtheden!$D$3),0))</f>
        <v>1</v>
      </c>
      <c r="U123" s="502">
        <f>D123*Dichtheden!$G$5</f>
        <v>43.323357999999999</v>
      </c>
      <c r="V123" s="502">
        <f>D123*Dichtheden!$H$5</f>
        <v>2.9809649999999999</v>
      </c>
      <c r="X123" s="630"/>
      <c r="AA123" s="628">
        <f t="shared" si="136"/>
        <v>0</v>
      </c>
      <c r="AB123" s="628">
        <f t="shared" si="136"/>
        <v>0</v>
      </c>
      <c r="AC123" s="628">
        <f t="shared" si="136"/>
        <v>0</v>
      </c>
      <c r="AD123" s="628">
        <f t="shared" si="136"/>
        <v>0</v>
      </c>
      <c r="AE123" s="628">
        <f t="shared" si="136"/>
        <v>0</v>
      </c>
      <c r="AF123" s="628">
        <f t="shared" si="136"/>
        <v>0</v>
      </c>
      <c r="AG123" s="628">
        <f t="shared" si="136"/>
        <v>0</v>
      </c>
      <c r="AH123" s="628">
        <f t="shared" si="136"/>
        <v>0</v>
      </c>
      <c r="AI123" s="628">
        <f t="shared" si="136"/>
        <v>1.993441</v>
      </c>
      <c r="AJ123" s="628">
        <f t="shared" si="136"/>
        <v>0</v>
      </c>
      <c r="AK123" s="628">
        <f t="shared" si="136"/>
        <v>0</v>
      </c>
      <c r="AL123" s="628">
        <f t="shared" si="136"/>
        <v>0</v>
      </c>
      <c r="AM123" s="628">
        <f t="shared" si="136"/>
        <v>0</v>
      </c>
      <c r="AN123" s="628">
        <f t="shared" si="136"/>
        <v>0</v>
      </c>
      <c r="AO123" s="628">
        <f t="shared" si="136"/>
        <v>0</v>
      </c>
      <c r="AP123" s="628">
        <f t="shared" si="136"/>
        <v>0</v>
      </c>
      <c r="AQ123" s="628">
        <f t="shared" si="142"/>
        <v>0</v>
      </c>
      <c r="AR123" s="628">
        <f t="shared" si="142"/>
        <v>0</v>
      </c>
      <c r="AS123" s="628">
        <f t="shared" si="142"/>
        <v>0</v>
      </c>
      <c r="AT123" s="628">
        <f t="shared" si="142"/>
        <v>0</v>
      </c>
      <c r="AU123" s="628">
        <f t="shared" si="142"/>
        <v>0</v>
      </c>
      <c r="AV123" s="628">
        <f t="shared" si="142"/>
        <v>0</v>
      </c>
      <c r="AW123" s="628">
        <f t="shared" si="142"/>
        <v>0</v>
      </c>
      <c r="AX123" s="628">
        <f t="shared" si="142"/>
        <v>0</v>
      </c>
      <c r="AY123" s="628">
        <f t="shared" si="142"/>
        <v>0</v>
      </c>
      <c r="AZ123" s="628">
        <f t="shared" si="142"/>
        <v>0</v>
      </c>
      <c r="BA123" s="628">
        <f t="shared" si="142"/>
        <v>0</v>
      </c>
      <c r="BB123" s="628">
        <f t="shared" si="142"/>
        <v>0</v>
      </c>
      <c r="BC123" s="628">
        <f t="shared" si="142"/>
        <v>0</v>
      </c>
      <c r="BD123" s="628">
        <f t="shared" si="142"/>
        <v>0</v>
      </c>
      <c r="BE123" s="628">
        <f t="shared" si="142"/>
        <v>0</v>
      </c>
      <c r="BF123" s="628">
        <f t="shared" si="66"/>
        <v>0</v>
      </c>
      <c r="BG123" s="628">
        <f t="shared" si="137"/>
        <v>0</v>
      </c>
      <c r="BH123" s="628">
        <f t="shared" si="137"/>
        <v>0</v>
      </c>
      <c r="BI123" s="628">
        <f t="shared" si="137"/>
        <v>0</v>
      </c>
      <c r="BJ123" s="628">
        <f t="shared" si="137"/>
        <v>0</v>
      </c>
      <c r="BK123" s="628">
        <f t="shared" si="137"/>
        <v>0</v>
      </c>
      <c r="BL123" s="628">
        <f t="shared" si="137"/>
        <v>0</v>
      </c>
      <c r="BM123" s="628">
        <f t="shared" si="137"/>
        <v>0</v>
      </c>
      <c r="BN123" s="628">
        <f t="shared" si="137"/>
        <v>0</v>
      </c>
      <c r="BO123" s="628">
        <f t="shared" si="137"/>
        <v>0</v>
      </c>
      <c r="BP123" s="628">
        <f t="shared" si="137"/>
        <v>0</v>
      </c>
      <c r="BQ123" s="628">
        <f t="shared" si="137"/>
        <v>0</v>
      </c>
      <c r="BR123" s="628">
        <f t="shared" si="137"/>
        <v>0</v>
      </c>
      <c r="BS123" s="628">
        <f t="shared" si="137"/>
        <v>0</v>
      </c>
      <c r="BT123" s="628">
        <f t="shared" si="137"/>
        <v>0</v>
      </c>
      <c r="BU123" s="628">
        <f t="shared" si="137"/>
        <v>0</v>
      </c>
      <c r="BV123" s="628">
        <f t="shared" si="137"/>
        <v>0</v>
      </c>
      <c r="BW123" s="628">
        <f t="shared" si="110"/>
        <v>0</v>
      </c>
      <c r="BX123" s="628">
        <f t="shared" si="110"/>
        <v>0</v>
      </c>
      <c r="BY123" s="628">
        <f t="shared" si="110"/>
        <v>0</v>
      </c>
      <c r="BZ123" s="628">
        <f t="shared" si="110"/>
        <v>0</v>
      </c>
      <c r="CA123" s="628">
        <f t="shared" si="110"/>
        <v>0</v>
      </c>
      <c r="CB123" s="628">
        <f t="shared" si="110"/>
        <v>0</v>
      </c>
      <c r="CC123" s="628">
        <f t="shared" si="110"/>
        <v>0</v>
      </c>
      <c r="CD123" s="628">
        <f t="shared" si="110"/>
        <v>0</v>
      </c>
      <c r="CE123" s="628"/>
      <c r="CF123" s="628">
        <f t="shared" si="138"/>
        <v>0</v>
      </c>
      <c r="CG123" s="628">
        <f t="shared" si="138"/>
        <v>0</v>
      </c>
      <c r="CH123" s="628">
        <f t="shared" si="138"/>
        <v>0</v>
      </c>
      <c r="CI123" s="628">
        <f t="shared" si="138"/>
        <v>0</v>
      </c>
      <c r="CJ123" s="628">
        <f t="shared" si="138"/>
        <v>0</v>
      </c>
      <c r="CK123" s="628">
        <f t="shared" si="138"/>
        <v>0</v>
      </c>
      <c r="CL123" s="628">
        <f t="shared" si="138"/>
        <v>0</v>
      </c>
      <c r="CM123" s="628">
        <f t="shared" si="138"/>
        <v>0</v>
      </c>
      <c r="CN123" s="628">
        <f t="shared" si="138"/>
        <v>0.19873099999999999</v>
      </c>
      <c r="CO123" s="628">
        <f t="shared" si="138"/>
        <v>0</v>
      </c>
      <c r="CP123" s="628">
        <f t="shared" si="138"/>
        <v>0</v>
      </c>
      <c r="CQ123" s="628">
        <f t="shared" si="138"/>
        <v>0</v>
      </c>
      <c r="CR123" s="628">
        <f t="shared" si="138"/>
        <v>0</v>
      </c>
      <c r="CS123" s="628">
        <f t="shared" si="138"/>
        <v>0</v>
      </c>
      <c r="CT123" s="628">
        <f t="shared" si="138"/>
        <v>0</v>
      </c>
      <c r="CU123" s="628">
        <f t="shared" si="138"/>
        <v>0</v>
      </c>
      <c r="CV123" s="628">
        <f t="shared" si="143"/>
        <v>0</v>
      </c>
      <c r="CW123" s="628">
        <f t="shared" si="143"/>
        <v>0</v>
      </c>
      <c r="CX123" s="628">
        <f t="shared" si="143"/>
        <v>0</v>
      </c>
      <c r="CY123" s="628">
        <f t="shared" si="143"/>
        <v>0</v>
      </c>
      <c r="CZ123" s="628">
        <f t="shared" si="143"/>
        <v>0</v>
      </c>
      <c r="DA123" s="628">
        <f t="shared" si="143"/>
        <v>0</v>
      </c>
      <c r="DB123" s="628">
        <f t="shared" si="143"/>
        <v>0</v>
      </c>
      <c r="DC123" s="628">
        <f t="shared" si="143"/>
        <v>0</v>
      </c>
      <c r="DD123" s="628">
        <f t="shared" si="143"/>
        <v>0</v>
      </c>
      <c r="DE123" s="628">
        <f t="shared" si="143"/>
        <v>0</v>
      </c>
      <c r="DF123" s="628">
        <f t="shared" si="143"/>
        <v>0</v>
      </c>
      <c r="DG123" s="628">
        <f t="shared" si="143"/>
        <v>0</v>
      </c>
      <c r="DH123" s="628">
        <f t="shared" si="143"/>
        <v>0</v>
      </c>
      <c r="DI123" s="628">
        <f t="shared" si="143"/>
        <v>0</v>
      </c>
      <c r="DJ123" s="628">
        <f t="shared" si="143"/>
        <v>0</v>
      </c>
      <c r="DK123" s="628">
        <f t="shared" si="69"/>
        <v>0</v>
      </c>
      <c r="DL123" s="628">
        <f t="shared" si="139"/>
        <v>0</v>
      </c>
      <c r="DM123" s="628">
        <f t="shared" si="139"/>
        <v>0</v>
      </c>
      <c r="DN123" s="628">
        <f t="shared" si="139"/>
        <v>0</v>
      </c>
      <c r="DO123" s="628">
        <f t="shared" si="139"/>
        <v>0</v>
      </c>
      <c r="DP123" s="628">
        <f t="shared" si="139"/>
        <v>0</v>
      </c>
      <c r="DQ123" s="628">
        <f t="shared" si="139"/>
        <v>0</v>
      </c>
      <c r="DR123" s="628">
        <f t="shared" si="139"/>
        <v>0</v>
      </c>
      <c r="DS123" s="628">
        <f t="shared" si="139"/>
        <v>0</v>
      </c>
      <c r="DT123" s="628">
        <f t="shared" si="139"/>
        <v>0</v>
      </c>
      <c r="DU123" s="628">
        <f t="shared" si="139"/>
        <v>0</v>
      </c>
      <c r="DV123" s="628">
        <f t="shared" si="139"/>
        <v>0</v>
      </c>
      <c r="DW123" s="628">
        <f t="shared" si="139"/>
        <v>0</v>
      </c>
      <c r="DX123" s="628">
        <f t="shared" si="139"/>
        <v>0</v>
      </c>
      <c r="DY123" s="628">
        <f t="shared" si="139"/>
        <v>0</v>
      </c>
      <c r="DZ123" s="628">
        <f t="shared" si="139"/>
        <v>0</v>
      </c>
      <c r="EA123" s="628">
        <f t="shared" si="139"/>
        <v>0</v>
      </c>
      <c r="EB123" s="628">
        <f t="shared" si="113"/>
        <v>0</v>
      </c>
      <c r="EC123" s="628">
        <f t="shared" si="113"/>
        <v>0</v>
      </c>
      <c r="ED123" s="628">
        <f t="shared" si="113"/>
        <v>0</v>
      </c>
      <c r="EE123" s="628">
        <f t="shared" si="113"/>
        <v>0</v>
      </c>
      <c r="EF123" s="628">
        <f t="shared" si="113"/>
        <v>0</v>
      </c>
      <c r="EG123" s="628">
        <f t="shared" si="113"/>
        <v>0</v>
      </c>
      <c r="EH123" s="628">
        <f t="shared" si="113"/>
        <v>0</v>
      </c>
      <c r="EI123" s="628">
        <f t="shared" si="113"/>
        <v>0</v>
      </c>
      <c r="EJ123" s="631"/>
      <c r="EK123" s="631">
        <f t="shared" si="144"/>
        <v>0</v>
      </c>
      <c r="EL123" s="631">
        <f t="shared" si="144"/>
        <v>0</v>
      </c>
      <c r="EM123" s="631">
        <f t="shared" si="144"/>
        <v>0</v>
      </c>
      <c r="EN123" s="631">
        <f t="shared" si="144"/>
        <v>0</v>
      </c>
      <c r="EO123" s="631">
        <f t="shared" si="144"/>
        <v>0</v>
      </c>
      <c r="EP123" s="631">
        <f t="shared" si="144"/>
        <v>0</v>
      </c>
      <c r="EQ123" s="631">
        <f t="shared" si="144"/>
        <v>0</v>
      </c>
      <c r="ER123" s="631">
        <f t="shared" si="144"/>
        <v>0</v>
      </c>
      <c r="ES123" s="631">
        <f t="shared" si="144"/>
        <v>1</v>
      </c>
      <c r="ET123" s="631">
        <f t="shared" si="144"/>
        <v>0</v>
      </c>
      <c r="EU123" s="631">
        <f t="shared" si="144"/>
        <v>0</v>
      </c>
      <c r="EV123" s="631">
        <f t="shared" si="144"/>
        <v>0</v>
      </c>
      <c r="EW123" s="631">
        <f t="shared" si="144"/>
        <v>0</v>
      </c>
      <c r="EX123" s="631">
        <f t="shared" si="144"/>
        <v>0</v>
      </c>
      <c r="EY123" s="631">
        <f t="shared" si="144"/>
        <v>0</v>
      </c>
      <c r="EZ123" s="631">
        <f t="shared" si="71"/>
        <v>0</v>
      </c>
      <c r="FA123" s="631">
        <f t="shared" si="71"/>
        <v>0</v>
      </c>
      <c r="FB123" s="631">
        <f t="shared" si="71"/>
        <v>0</v>
      </c>
      <c r="FC123" s="631">
        <f t="shared" si="71"/>
        <v>0</v>
      </c>
      <c r="FD123" s="631">
        <f t="shared" si="140"/>
        <v>0</v>
      </c>
      <c r="FE123" s="631">
        <f t="shared" si="140"/>
        <v>0</v>
      </c>
      <c r="FF123" s="631">
        <f t="shared" si="140"/>
        <v>0</v>
      </c>
      <c r="FG123" s="631">
        <f t="shared" si="140"/>
        <v>0</v>
      </c>
      <c r="FH123" s="631">
        <f t="shared" si="140"/>
        <v>0</v>
      </c>
      <c r="FI123" s="631">
        <f t="shared" si="140"/>
        <v>0</v>
      </c>
      <c r="FJ123" s="631">
        <f t="shared" si="140"/>
        <v>0</v>
      </c>
      <c r="FK123" s="631">
        <f t="shared" si="140"/>
        <v>0</v>
      </c>
      <c r="FL123" s="631">
        <f t="shared" si="140"/>
        <v>0</v>
      </c>
      <c r="FM123" s="631">
        <f t="shared" si="140"/>
        <v>0</v>
      </c>
      <c r="FN123" s="631">
        <f t="shared" si="140"/>
        <v>0</v>
      </c>
      <c r="FO123" s="631">
        <f t="shared" si="140"/>
        <v>0</v>
      </c>
      <c r="FP123" s="631">
        <f t="shared" si="140"/>
        <v>0</v>
      </c>
      <c r="FQ123" s="631">
        <f t="shared" si="140"/>
        <v>0</v>
      </c>
      <c r="FR123" s="631">
        <f t="shared" si="140"/>
        <v>0</v>
      </c>
      <c r="FS123" s="631">
        <f t="shared" si="140"/>
        <v>0</v>
      </c>
      <c r="FT123" s="631">
        <f t="shared" si="94"/>
        <v>0</v>
      </c>
      <c r="FU123" s="631">
        <f t="shared" si="94"/>
        <v>0</v>
      </c>
      <c r="FV123" s="631">
        <f t="shared" si="173"/>
        <v>0</v>
      </c>
      <c r="FW123" s="631">
        <f t="shared" si="173"/>
        <v>0</v>
      </c>
      <c r="FX123" s="631">
        <f t="shared" si="173"/>
        <v>0</v>
      </c>
      <c r="FY123" s="631">
        <f t="shared" si="173"/>
        <v>0</v>
      </c>
      <c r="FZ123" s="631">
        <f t="shared" si="173"/>
        <v>0</v>
      </c>
      <c r="GA123" s="631">
        <f t="shared" si="173"/>
        <v>0</v>
      </c>
      <c r="GB123" s="631">
        <f t="shared" si="173"/>
        <v>0</v>
      </c>
      <c r="GC123" s="631">
        <f t="shared" si="173"/>
        <v>0</v>
      </c>
      <c r="GD123" s="631">
        <f t="shared" si="173"/>
        <v>0</v>
      </c>
      <c r="GE123" s="631">
        <f t="shared" si="173"/>
        <v>0</v>
      </c>
      <c r="GF123" s="631">
        <f t="shared" si="173"/>
        <v>0</v>
      </c>
      <c r="GG123" s="631">
        <f t="shared" si="173"/>
        <v>0</v>
      </c>
      <c r="GH123" s="631">
        <f t="shared" si="173"/>
        <v>0</v>
      </c>
      <c r="GI123" s="631">
        <f t="shared" si="95"/>
        <v>0</v>
      </c>
      <c r="GJ123" s="631">
        <f t="shared" si="95"/>
        <v>0</v>
      </c>
      <c r="GK123" s="631">
        <f t="shared" si="95"/>
        <v>0</v>
      </c>
      <c r="GL123" s="631">
        <f t="shared" si="95"/>
        <v>0</v>
      </c>
      <c r="GM123" s="631">
        <f t="shared" si="95"/>
        <v>0</v>
      </c>
      <c r="GN123" s="631">
        <f t="shared" si="95"/>
        <v>0</v>
      </c>
      <c r="GO123" s="631"/>
      <c r="GP123" s="631">
        <f t="shared" si="141"/>
        <v>0</v>
      </c>
      <c r="GQ123" s="631">
        <f t="shared" si="141"/>
        <v>0</v>
      </c>
      <c r="GR123" s="631">
        <f t="shared" si="141"/>
        <v>0</v>
      </c>
      <c r="GS123" s="631">
        <f t="shared" si="141"/>
        <v>0</v>
      </c>
      <c r="GT123" s="631">
        <f t="shared" si="141"/>
        <v>0</v>
      </c>
      <c r="GU123" s="631">
        <f t="shared" si="141"/>
        <v>0</v>
      </c>
      <c r="GV123" s="631">
        <f t="shared" si="141"/>
        <v>0</v>
      </c>
      <c r="GW123" s="631">
        <f t="shared" si="141"/>
        <v>0</v>
      </c>
      <c r="GX123" s="631">
        <f t="shared" si="141"/>
        <v>1</v>
      </c>
      <c r="GY123" s="631">
        <f t="shared" si="141"/>
        <v>0</v>
      </c>
      <c r="GZ123" s="631">
        <f t="shared" si="141"/>
        <v>0</v>
      </c>
      <c r="HA123" s="631">
        <f t="shared" si="141"/>
        <v>0</v>
      </c>
      <c r="HB123" s="631">
        <f t="shared" si="141"/>
        <v>0</v>
      </c>
      <c r="HC123" s="631">
        <f t="shared" si="141"/>
        <v>0</v>
      </c>
      <c r="HD123" s="631">
        <f t="shared" si="141"/>
        <v>0</v>
      </c>
      <c r="HE123" s="631">
        <f t="shared" si="160"/>
        <v>0</v>
      </c>
      <c r="HF123" s="631">
        <f t="shared" si="160"/>
        <v>0</v>
      </c>
      <c r="HG123" s="631">
        <f t="shared" si="160"/>
        <v>0</v>
      </c>
      <c r="HH123" s="631">
        <f t="shared" si="160"/>
        <v>0</v>
      </c>
      <c r="HI123" s="631">
        <f t="shared" si="158"/>
        <v>0</v>
      </c>
      <c r="HJ123" s="631">
        <f t="shared" si="158"/>
        <v>0</v>
      </c>
      <c r="HK123" s="631">
        <f t="shared" si="158"/>
        <v>0</v>
      </c>
      <c r="HL123" s="631">
        <f t="shared" si="158"/>
        <v>0</v>
      </c>
      <c r="HM123" s="631">
        <f t="shared" si="158"/>
        <v>0</v>
      </c>
      <c r="HN123" s="631">
        <f t="shared" si="158"/>
        <v>0</v>
      </c>
      <c r="HO123" s="631">
        <f t="shared" si="158"/>
        <v>0</v>
      </c>
      <c r="HP123" s="631">
        <f t="shared" si="158"/>
        <v>0</v>
      </c>
      <c r="HQ123" s="631">
        <f t="shared" si="158"/>
        <v>0</v>
      </c>
      <c r="HR123" s="631">
        <f t="shared" si="79"/>
        <v>0</v>
      </c>
      <c r="HS123" s="631">
        <f t="shared" si="79"/>
        <v>0</v>
      </c>
      <c r="HT123" s="631">
        <f t="shared" si="79"/>
        <v>0</v>
      </c>
      <c r="HU123" s="631">
        <f t="shared" si="79"/>
        <v>0</v>
      </c>
      <c r="HV123" s="631">
        <f t="shared" si="159"/>
        <v>0</v>
      </c>
      <c r="HW123" s="631">
        <f t="shared" si="159"/>
        <v>0</v>
      </c>
      <c r="HX123" s="631">
        <f t="shared" si="159"/>
        <v>0</v>
      </c>
      <c r="HY123" s="631">
        <f t="shared" si="159"/>
        <v>0</v>
      </c>
      <c r="HZ123" s="631">
        <f t="shared" si="159"/>
        <v>0</v>
      </c>
      <c r="IA123" s="631">
        <f t="shared" si="159"/>
        <v>0</v>
      </c>
      <c r="IB123" s="631">
        <f t="shared" si="159"/>
        <v>0</v>
      </c>
      <c r="IC123" s="631">
        <f t="shared" si="159"/>
        <v>0</v>
      </c>
      <c r="ID123" s="631">
        <f t="shared" si="159"/>
        <v>0</v>
      </c>
      <c r="IE123" s="631">
        <f t="shared" si="159"/>
        <v>0</v>
      </c>
      <c r="IF123" s="631">
        <f t="shared" si="159"/>
        <v>0</v>
      </c>
      <c r="IG123" s="631">
        <f t="shared" si="159"/>
        <v>0</v>
      </c>
      <c r="IH123" s="631">
        <f t="shared" si="159"/>
        <v>0</v>
      </c>
      <c r="II123" s="631">
        <f t="shared" si="159"/>
        <v>0</v>
      </c>
      <c r="IJ123" s="631">
        <f t="shared" si="159"/>
        <v>0</v>
      </c>
      <c r="IK123" s="631">
        <f t="shared" si="159"/>
        <v>0</v>
      </c>
      <c r="IL123" s="631">
        <f t="shared" si="157"/>
        <v>0</v>
      </c>
      <c r="IM123" s="631">
        <f t="shared" si="157"/>
        <v>0</v>
      </c>
      <c r="IN123" s="631">
        <f t="shared" si="157"/>
        <v>0</v>
      </c>
      <c r="IO123" s="631">
        <f t="shared" si="157"/>
        <v>0</v>
      </c>
      <c r="IP123" s="631">
        <f t="shared" si="157"/>
        <v>0</v>
      </c>
      <c r="IQ123" s="631">
        <f t="shared" si="157"/>
        <v>0</v>
      </c>
      <c r="IR123" s="631">
        <f t="shared" si="157"/>
        <v>0</v>
      </c>
      <c r="IS123" s="631">
        <f t="shared" si="115"/>
        <v>0</v>
      </c>
      <c r="IT123" s="631"/>
      <c r="IU123" s="631">
        <f t="shared" si="161"/>
        <v>0</v>
      </c>
      <c r="IV123" s="631">
        <f t="shared" si="161"/>
        <v>0</v>
      </c>
      <c r="IW123" s="631">
        <f t="shared" si="161"/>
        <v>0</v>
      </c>
      <c r="IX123" s="631">
        <f t="shared" si="161"/>
        <v>0</v>
      </c>
      <c r="IY123" s="631">
        <f t="shared" si="161"/>
        <v>0</v>
      </c>
      <c r="IZ123" s="631">
        <f t="shared" si="161"/>
        <v>0</v>
      </c>
      <c r="JA123" s="631">
        <f t="shared" si="161"/>
        <v>0</v>
      </c>
      <c r="JB123" s="631">
        <f t="shared" si="161"/>
        <v>0</v>
      </c>
      <c r="JC123" s="631">
        <f t="shared" si="161"/>
        <v>44.714475</v>
      </c>
      <c r="JD123" s="631">
        <f t="shared" si="161"/>
        <v>0</v>
      </c>
      <c r="JE123" s="631">
        <f t="shared" si="162"/>
        <v>0</v>
      </c>
      <c r="JF123" s="631">
        <f t="shared" si="162"/>
        <v>0</v>
      </c>
      <c r="JG123" s="631">
        <f t="shared" si="162"/>
        <v>0</v>
      </c>
      <c r="JH123" s="631">
        <f t="shared" si="162"/>
        <v>0</v>
      </c>
      <c r="JI123" s="631">
        <f t="shared" si="162"/>
        <v>0</v>
      </c>
      <c r="JJ123" s="631">
        <f t="shared" si="162"/>
        <v>0</v>
      </c>
      <c r="JK123" s="631">
        <f t="shared" si="162"/>
        <v>0</v>
      </c>
      <c r="JL123" s="631">
        <f t="shared" si="162"/>
        <v>0</v>
      </c>
      <c r="JM123" s="631">
        <f t="shared" si="162"/>
        <v>0</v>
      </c>
      <c r="JN123" s="631">
        <f t="shared" si="162"/>
        <v>0</v>
      </c>
      <c r="JO123" s="631">
        <f t="shared" si="163"/>
        <v>0</v>
      </c>
      <c r="JP123" s="631">
        <f t="shared" si="163"/>
        <v>0</v>
      </c>
      <c r="JQ123" s="631">
        <f t="shared" si="163"/>
        <v>0</v>
      </c>
      <c r="JR123" s="631">
        <f t="shared" si="163"/>
        <v>0</v>
      </c>
      <c r="JS123" s="631">
        <f t="shared" si="163"/>
        <v>0</v>
      </c>
      <c r="JT123" s="631">
        <f t="shared" si="163"/>
        <v>0</v>
      </c>
      <c r="JU123" s="631">
        <f t="shared" si="163"/>
        <v>0</v>
      </c>
      <c r="JV123" s="631">
        <f t="shared" si="163"/>
        <v>0</v>
      </c>
      <c r="JW123" s="631">
        <f t="shared" si="163"/>
        <v>0</v>
      </c>
      <c r="JX123" s="631">
        <f t="shared" si="163"/>
        <v>0</v>
      </c>
      <c r="JY123" s="631">
        <f t="shared" si="164"/>
        <v>0</v>
      </c>
      <c r="JZ123" s="631">
        <f t="shared" si="164"/>
        <v>0</v>
      </c>
      <c r="KA123" s="631">
        <f t="shared" si="164"/>
        <v>0</v>
      </c>
      <c r="KB123" s="631">
        <f t="shared" si="164"/>
        <v>0</v>
      </c>
      <c r="KC123" s="631">
        <f t="shared" si="164"/>
        <v>0</v>
      </c>
      <c r="KD123" s="631">
        <f t="shared" si="164"/>
        <v>0</v>
      </c>
      <c r="KE123" s="631">
        <f t="shared" si="164"/>
        <v>0</v>
      </c>
      <c r="KF123" s="631">
        <f t="shared" si="164"/>
        <v>0</v>
      </c>
      <c r="KG123" s="631">
        <f t="shared" si="164"/>
        <v>0</v>
      </c>
      <c r="KH123" s="631">
        <f t="shared" si="164"/>
        <v>0</v>
      </c>
      <c r="KI123" s="631">
        <f t="shared" si="165"/>
        <v>0</v>
      </c>
      <c r="KJ123" s="631">
        <f t="shared" si="165"/>
        <v>0</v>
      </c>
      <c r="KK123" s="631">
        <f t="shared" si="165"/>
        <v>0</v>
      </c>
      <c r="KL123" s="631">
        <f t="shared" si="165"/>
        <v>0</v>
      </c>
      <c r="KM123" s="631">
        <f t="shared" si="165"/>
        <v>0</v>
      </c>
      <c r="KN123" s="631">
        <f t="shared" si="165"/>
        <v>0</v>
      </c>
      <c r="KO123" s="631">
        <f t="shared" si="165"/>
        <v>0</v>
      </c>
      <c r="KP123" s="631">
        <f t="shared" si="165"/>
        <v>0</v>
      </c>
      <c r="KQ123" s="631">
        <f t="shared" si="165"/>
        <v>0</v>
      </c>
      <c r="KR123" s="631">
        <f t="shared" si="165"/>
        <v>0</v>
      </c>
      <c r="KS123" s="631">
        <f t="shared" si="166"/>
        <v>0</v>
      </c>
      <c r="KT123" s="631">
        <f t="shared" si="166"/>
        <v>0</v>
      </c>
      <c r="KU123" s="631">
        <f t="shared" si="166"/>
        <v>0</v>
      </c>
      <c r="KV123" s="631">
        <f t="shared" si="166"/>
        <v>0</v>
      </c>
      <c r="KW123" s="631">
        <f t="shared" si="166"/>
        <v>0</v>
      </c>
      <c r="KX123" s="631">
        <f t="shared" si="166"/>
        <v>0</v>
      </c>
      <c r="KY123" s="631"/>
      <c r="KZ123" s="631">
        <f t="shared" si="167"/>
        <v>0</v>
      </c>
      <c r="LA123" s="631">
        <f t="shared" si="167"/>
        <v>0</v>
      </c>
      <c r="LB123" s="631">
        <f t="shared" si="167"/>
        <v>0</v>
      </c>
      <c r="LC123" s="631">
        <f t="shared" si="167"/>
        <v>0</v>
      </c>
      <c r="LD123" s="631">
        <f t="shared" si="167"/>
        <v>0</v>
      </c>
      <c r="LE123" s="631">
        <f t="shared" si="167"/>
        <v>0</v>
      </c>
      <c r="LF123" s="631">
        <f t="shared" si="167"/>
        <v>0</v>
      </c>
      <c r="LG123" s="631">
        <f t="shared" si="167"/>
        <v>0</v>
      </c>
      <c r="LH123" s="631">
        <f t="shared" si="167"/>
        <v>6.9555849999999992</v>
      </c>
      <c r="LI123" s="631">
        <f t="shared" si="167"/>
        <v>0</v>
      </c>
      <c r="LJ123" s="631">
        <f t="shared" si="168"/>
        <v>0</v>
      </c>
      <c r="LK123" s="631">
        <f t="shared" si="168"/>
        <v>0</v>
      </c>
      <c r="LL123" s="631">
        <f t="shared" si="168"/>
        <v>0</v>
      </c>
      <c r="LM123" s="631">
        <f t="shared" si="168"/>
        <v>0</v>
      </c>
      <c r="LN123" s="631">
        <f t="shared" si="168"/>
        <v>0</v>
      </c>
      <c r="LO123" s="631">
        <f t="shared" si="168"/>
        <v>0</v>
      </c>
      <c r="LP123" s="631">
        <f t="shared" si="168"/>
        <v>0</v>
      </c>
      <c r="LQ123" s="631">
        <f t="shared" si="168"/>
        <v>0</v>
      </c>
      <c r="LR123" s="631">
        <f t="shared" si="168"/>
        <v>0</v>
      </c>
      <c r="LS123" s="631">
        <f t="shared" si="168"/>
        <v>0</v>
      </c>
      <c r="LT123" s="631">
        <f t="shared" si="169"/>
        <v>0</v>
      </c>
      <c r="LU123" s="631">
        <f t="shared" si="169"/>
        <v>0</v>
      </c>
      <c r="LV123" s="631">
        <f t="shared" si="169"/>
        <v>0</v>
      </c>
      <c r="LW123" s="631">
        <f t="shared" si="169"/>
        <v>0</v>
      </c>
      <c r="LX123" s="631">
        <f t="shared" si="169"/>
        <v>0</v>
      </c>
      <c r="LY123" s="631">
        <f t="shared" si="169"/>
        <v>0</v>
      </c>
      <c r="LZ123" s="631">
        <f t="shared" si="169"/>
        <v>0</v>
      </c>
      <c r="MA123" s="631">
        <f t="shared" si="169"/>
        <v>0</v>
      </c>
      <c r="MB123" s="631">
        <f t="shared" si="169"/>
        <v>0</v>
      </c>
      <c r="MC123" s="631">
        <f t="shared" si="169"/>
        <v>0</v>
      </c>
      <c r="MD123" s="631">
        <f t="shared" si="170"/>
        <v>0</v>
      </c>
      <c r="ME123" s="631">
        <f t="shared" si="170"/>
        <v>0</v>
      </c>
      <c r="MF123" s="631">
        <f t="shared" si="170"/>
        <v>0</v>
      </c>
      <c r="MG123" s="631">
        <f t="shared" si="170"/>
        <v>0</v>
      </c>
      <c r="MH123" s="631">
        <f t="shared" si="170"/>
        <v>0</v>
      </c>
      <c r="MI123" s="631">
        <f t="shared" si="170"/>
        <v>0</v>
      </c>
      <c r="MJ123" s="631">
        <f t="shared" si="170"/>
        <v>0</v>
      </c>
      <c r="MK123" s="631">
        <f t="shared" si="170"/>
        <v>0</v>
      </c>
      <c r="ML123" s="631">
        <f t="shared" si="170"/>
        <v>0</v>
      </c>
      <c r="MM123" s="631">
        <f t="shared" si="170"/>
        <v>0</v>
      </c>
      <c r="MN123" s="631">
        <f t="shared" si="171"/>
        <v>0</v>
      </c>
      <c r="MO123" s="631">
        <f t="shared" si="171"/>
        <v>0</v>
      </c>
      <c r="MP123" s="631">
        <f t="shared" si="171"/>
        <v>0</v>
      </c>
      <c r="MQ123" s="631">
        <f t="shared" si="171"/>
        <v>0</v>
      </c>
      <c r="MR123" s="631">
        <f t="shared" si="171"/>
        <v>0</v>
      </c>
      <c r="MS123" s="631">
        <f t="shared" si="171"/>
        <v>0</v>
      </c>
      <c r="MT123" s="631">
        <f t="shared" si="171"/>
        <v>0</v>
      </c>
      <c r="MU123" s="631">
        <f t="shared" si="171"/>
        <v>0</v>
      </c>
      <c r="MV123" s="631">
        <f t="shared" si="171"/>
        <v>0</v>
      </c>
      <c r="MW123" s="631">
        <f t="shared" si="171"/>
        <v>0</v>
      </c>
      <c r="MX123" s="631">
        <f t="shared" si="172"/>
        <v>0</v>
      </c>
      <c r="MY123" s="631">
        <f t="shared" si="172"/>
        <v>0</v>
      </c>
      <c r="MZ123" s="631">
        <f t="shared" si="172"/>
        <v>0</v>
      </c>
      <c r="NA123" s="631">
        <f t="shared" si="172"/>
        <v>0</v>
      </c>
      <c r="NB123" s="631">
        <f t="shared" si="172"/>
        <v>0</v>
      </c>
      <c r="NC123" s="631">
        <f t="shared" si="172"/>
        <v>0</v>
      </c>
    </row>
    <row r="124" spans="1:367">
      <c r="A124" s="496" t="s">
        <v>88</v>
      </c>
      <c r="B124" s="505" t="s">
        <v>203</v>
      </c>
      <c r="C124" s="497">
        <v>5.2862999999999998</v>
      </c>
      <c r="D124" s="497">
        <v>0.47374100000000002</v>
      </c>
      <c r="E124" s="362">
        <f t="shared" si="51"/>
        <v>3.4863309870564745E-3</v>
      </c>
      <c r="F124" s="363">
        <f t="shared" si="52"/>
        <v>1.422040360358327E-3</v>
      </c>
      <c r="G124" s="498">
        <f>E124*Dichtheden!$V$70</f>
        <v>179.61186776244409</v>
      </c>
      <c r="H124" s="499">
        <f>IF(C124=0,0,ROUND(IF((G124/2)/Dichtheden!$C$3&lt;1,1,(G124/2)/Dichtheden!$C$3),0))</f>
        <v>1</v>
      </c>
      <c r="I124" s="498">
        <f>E124*Dichtheden!$AJ$70</f>
        <v>29.935311293740682</v>
      </c>
      <c r="J124" s="499">
        <f>IF(C124=0,0,ROUND(IF((I124/2)/Dichtheden!$D$3&lt;1,1,(I124/2)/Dichtheden!$D$3),0))</f>
        <v>1</v>
      </c>
      <c r="K124" s="498">
        <f t="shared" si="116"/>
        <v>89.805933881222046</v>
      </c>
      <c r="L124" s="500">
        <f t="shared" si="22"/>
        <v>89.805933881222046</v>
      </c>
      <c r="M124" s="498">
        <f>IF(D124=0,0,IF((D124*Dichtheden!$G$4)&lt;25,25,D124*Dichtheden!$G$4))</f>
        <v>106.59172500000001</v>
      </c>
      <c r="N124" s="499">
        <f>D124*Dichtheden!$H$4</f>
        <v>16.580935</v>
      </c>
      <c r="O124" s="501"/>
      <c r="P124" s="501"/>
      <c r="Q124" s="502">
        <f>E124*Dichtheden!$AS$68</f>
        <v>132.4637524748025</v>
      </c>
      <c r="R124" s="495">
        <f>IF(Q124=0,0,ROUND(IF((Q124/2)/Dichtheden!$C$3&lt;1,1,(Q124/2)/Dichtheden!$C$3),0))</f>
        <v>1</v>
      </c>
      <c r="S124" s="502">
        <f>E124*Dichtheden!$AY$68</f>
        <v>7.3341512669664661</v>
      </c>
      <c r="T124" s="495">
        <f>IF(Q124=0,0,ROUND(IF((S124/2)/Dichtheden!$D$3&lt;1,1,(S124/2)/Dichtheden!$D$3),0))</f>
        <v>1</v>
      </c>
      <c r="U124" s="502">
        <f>D124*Dichtheden!$G$5</f>
        <v>103.27553800000001</v>
      </c>
      <c r="V124" s="502">
        <f>D124*Dichtheden!$H$5</f>
        <v>7.106115</v>
      </c>
      <c r="X124" s="630"/>
      <c r="AA124" s="628">
        <f t="shared" si="136"/>
        <v>0</v>
      </c>
      <c r="AB124" s="628">
        <f t="shared" si="136"/>
        <v>0</v>
      </c>
      <c r="AC124" s="628">
        <f t="shared" si="136"/>
        <v>0</v>
      </c>
      <c r="AD124" s="628">
        <f t="shared" si="136"/>
        <v>0</v>
      </c>
      <c r="AE124" s="628">
        <f t="shared" si="136"/>
        <v>0</v>
      </c>
      <c r="AF124" s="628">
        <f t="shared" si="136"/>
        <v>0</v>
      </c>
      <c r="AG124" s="628">
        <f t="shared" si="136"/>
        <v>0</v>
      </c>
      <c r="AH124" s="628">
        <f t="shared" si="136"/>
        <v>0</v>
      </c>
      <c r="AI124" s="628">
        <f t="shared" si="136"/>
        <v>5.2862999999999998</v>
      </c>
      <c r="AJ124" s="628">
        <f t="shared" si="136"/>
        <v>0</v>
      </c>
      <c r="AK124" s="628">
        <f t="shared" si="136"/>
        <v>0</v>
      </c>
      <c r="AL124" s="628">
        <f t="shared" si="136"/>
        <v>0</v>
      </c>
      <c r="AM124" s="628">
        <f t="shared" ref="AA124:AP140" si="174">IF($A124=AM$60,$C124,0)</f>
        <v>0</v>
      </c>
      <c r="AN124" s="628">
        <f t="shared" si="174"/>
        <v>0</v>
      </c>
      <c r="AO124" s="628">
        <f t="shared" si="174"/>
        <v>0</v>
      </c>
      <c r="AP124" s="628">
        <f t="shared" si="174"/>
        <v>0</v>
      </c>
      <c r="AQ124" s="628">
        <f t="shared" si="142"/>
        <v>0</v>
      </c>
      <c r="AR124" s="628">
        <f t="shared" si="142"/>
        <v>0</v>
      </c>
      <c r="AS124" s="628">
        <f t="shared" si="142"/>
        <v>0</v>
      </c>
      <c r="AT124" s="628">
        <f t="shared" si="142"/>
        <v>0</v>
      </c>
      <c r="AU124" s="628">
        <f t="shared" si="142"/>
        <v>0</v>
      </c>
      <c r="AV124" s="628">
        <f t="shared" si="142"/>
        <v>0</v>
      </c>
      <c r="AW124" s="628">
        <f t="shared" si="142"/>
        <v>0</v>
      </c>
      <c r="AX124" s="628">
        <f t="shared" si="142"/>
        <v>0</v>
      </c>
      <c r="AY124" s="628">
        <f t="shared" si="142"/>
        <v>0</v>
      </c>
      <c r="AZ124" s="628">
        <f t="shared" si="142"/>
        <v>0</v>
      </c>
      <c r="BA124" s="628">
        <f t="shared" si="142"/>
        <v>0</v>
      </c>
      <c r="BB124" s="628">
        <f t="shared" si="142"/>
        <v>0</v>
      </c>
      <c r="BC124" s="628">
        <f t="shared" si="142"/>
        <v>0</v>
      </c>
      <c r="BD124" s="628">
        <f t="shared" si="142"/>
        <v>0</v>
      </c>
      <c r="BE124" s="628">
        <f t="shared" si="142"/>
        <v>0</v>
      </c>
      <c r="BF124" s="628">
        <f t="shared" si="66"/>
        <v>0</v>
      </c>
      <c r="BG124" s="628">
        <f t="shared" si="137"/>
        <v>0</v>
      </c>
      <c r="BH124" s="628">
        <f t="shared" si="137"/>
        <v>0</v>
      </c>
      <c r="BI124" s="628">
        <f t="shared" si="137"/>
        <v>0</v>
      </c>
      <c r="BJ124" s="628">
        <f t="shared" si="137"/>
        <v>0</v>
      </c>
      <c r="BK124" s="628">
        <f t="shared" si="137"/>
        <v>0</v>
      </c>
      <c r="BL124" s="628">
        <f t="shared" si="137"/>
        <v>0</v>
      </c>
      <c r="BM124" s="628">
        <f t="shared" si="137"/>
        <v>0</v>
      </c>
      <c r="BN124" s="628">
        <f t="shared" si="137"/>
        <v>0</v>
      </c>
      <c r="BO124" s="628">
        <f t="shared" si="137"/>
        <v>0</v>
      </c>
      <c r="BP124" s="628">
        <f t="shared" si="137"/>
        <v>0</v>
      </c>
      <c r="BQ124" s="628">
        <f t="shared" si="137"/>
        <v>0</v>
      </c>
      <c r="BR124" s="628">
        <f t="shared" si="137"/>
        <v>0</v>
      </c>
      <c r="BS124" s="628">
        <f t="shared" ref="BG124:BV140" si="175">IF($A124=BS$60,$C124,0)</f>
        <v>0</v>
      </c>
      <c r="BT124" s="628">
        <f t="shared" si="175"/>
        <v>0</v>
      </c>
      <c r="BU124" s="628">
        <f t="shared" si="175"/>
        <v>0</v>
      </c>
      <c r="BV124" s="628">
        <f t="shared" si="175"/>
        <v>0</v>
      </c>
      <c r="BW124" s="628">
        <f t="shared" si="110"/>
        <v>0</v>
      </c>
      <c r="BX124" s="628">
        <f t="shared" si="110"/>
        <v>0</v>
      </c>
      <c r="BY124" s="628">
        <f t="shared" si="110"/>
        <v>0</v>
      </c>
      <c r="BZ124" s="628">
        <f t="shared" si="110"/>
        <v>0</v>
      </c>
      <c r="CA124" s="628">
        <f t="shared" si="110"/>
        <v>0</v>
      </c>
      <c r="CB124" s="628">
        <f t="shared" si="110"/>
        <v>0</v>
      </c>
      <c r="CC124" s="628">
        <f t="shared" ref="BW124:CD156" si="176">IF($A124=CC$60,$C124,0)</f>
        <v>0</v>
      </c>
      <c r="CD124" s="628">
        <f t="shared" si="176"/>
        <v>0</v>
      </c>
      <c r="CE124" s="628"/>
      <c r="CF124" s="628">
        <f t="shared" si="138"/>
        <v>0</v>
      </c>
      <c r="CG124" s="628">
        <f t="shared" si="138"/>
        <v>0</v>
      </c>
      <c r="CH124" s="628">
        <f t="shared" si="138"/>
        <v>0</v>
      </c>
      <c r="CI124" s="628">
        <f t="shared" si="138"/>
        <v>0</v>
      </c>
      <c r="CJ124" s="628">
        <f t="shared" si="138"/>
        <v>0</v>
      </c>
      <c r="CK124" s="628">
        <f t="shared" si="138"/>
        <v>0</v>
      </c>
      <c r="CL124" s="628">
        <f t="shared" si="138"/>
        <v>0</v>
      </c>
      <c r="CM124" s="628">
        <f t="shared" si="138"/>
        <v>0</v>
      </c>
      <c r="CN124" s="628">
        <f t="shared" si="138"/>
        <v>0.47374100000000002</v>
      </c>
      <c r="CO124" s="628">
        <f t="shared" si="138"/>
        <v>0</v>
      </c>
      <c r="CP124" s="628">
        <f t="shared" si="138"/>
        <v>0</v>
      </c>
      <c r="CQ124" s="628">
        <f t="shared" si="138"/>
        <v>0</v>
      </c>
      <c r="CR124" s="628">
        <f t="shared" ref="CF124:CU140" si="177">IF($A124=CR$60,$D124,0)</f>
        <v>0</v>
      </c>
      <c r="CS124" s="628">
        <f t="shared" si="177"/>
        <v>0</v>
      </c>
      <c r="CT124" s="628">
        <f t="shared" si="177"/>
        <v>0</v>
      </c>
      <c r="CU124" s="628">
        <f t="shared" si="177"/>
        <v>0</v>
      </c>
      <c r="CV124" s="628">
        <f t="shared" si="143"/>
        <v>0</v>
      </c>
      <c r="CW124" s="628">
        <f t="shared" si="143"/>
        <v>0</v>
      </c>
      <c r="CX124" s="628">
        <f t="shared" si="143"/>
        <v>0</v>
      </c>
      <c r="CY124" s="628">
        <f t="shared" si="143"/>
        <v>0</v>
      </c>
      <c r="CZ124" s="628">
        <f t="shared" si="143"/>
        <v>0</v>
      </c>
      <c r="DA124" s="628">
        <f t="shared" si="143"/>
        <v>0</v>
      </c>
      <c r="DB124" s="628">
        <f t="shared" si="143"/>
        <v>0</v>
      </c>
      <c r="DC124" s="628">
        <f t="shared" si="143"/>
        <v>0</v>
      </c>
      <c r="DD124" s="628">
        <f t="shared" si="143"/>
        <v>0</v>
      </c>
      <c r="DE124" s="628">
        <f t="shared" si="143"/>
        <v>0</v>
      </c>
      <c r="DF124" s="628">
        <f t="shared" si="143"/>
        <v>0</v>
      </c>
      <c r="DG124" s="628">
        <f t="shared" si="143"/>
        <v>0</v>
      </c>
      <c r="DH124" s="628">
        <f t="shared" si="143"/>
        <v>0</v>
      </c>
      <c r="DI124" s="628">
        <f t="shared" si="143"/>
        <v>0</v>
      </c>
      <c r="DJ124" s="628">
        <f t="shared" si="143"/>
        <v>0</v>
      </c>
      <c r="DK124" s="628">
        <f t="shared" si="69"/>
        <v>0</v>
      </c>
      <c r="DL124" s="628">
        <f t="shared" si="139"/>
        <v>0</v>
      </c>
      <c r="DM124" s="628">
        <f t="shared" si="139"/>
        <v>0</v>
      </c>
      <c r="DN124" s="628">
        <f t="shared" si="139"/>
        <v>0</v>
      </c>
      <c r="DO124" s="628">
        <f t="shared" si="139"/>
        <v>0</v>
      </c>
      <c r="DP124" s="628">
        <f t="shared" si="139"/>
        <v>0</v>
      </c>
      <c r="DQ124" s="628">
        <f t="shared" si="139"/>
        <v>0</v>
      </c>
      <c r="DR124" s="628">
        <f t="shared" si="139"/>
        <v>0</v>
      </c>
      <c r="DS124" s="628">
        <f t="shared" si="139"/>
        <v>0</v>
      </c>
      <c r="DT124" s="628">
        <f t="shared" si="139"/>
        <v>0</v>
      </c>
      <c r="DU124" s="628">
        <f t="shared" si="139"/>
        <v>0</v>
      </c>
      <c r="DV124" s="628">
        <f t="shared" si="139"/>
        <v>0</v>
      </c>
      <c r="DW124" s="628">
        <f t="shared" si="139"/>
        <v>0</v>
      </c>
      <c r="DX124" s="628">
        <f t="shared" ref="DL124:EA140" si="178">IF($A124=DX$60,$D124,0)</f>
        <v>0</v>
      </c>
      <c r="DY124" s="628">
        <f t="shared" si="178"/>
        <v>0</v>
      </c>
      <c r="DZ124" s="628">
        <f t="shared" si="178"/>
        <v>0</v>
      </c>
      <c r="EA124" s="628">
        <f t="shared" si="178"/>
        <v>0</v>
      </c>
      <c r="EB124" s="628">
        <f t="shared" si="113"/>
        <v>0</v>
      </c>
      <c r="EC124" s="628">
        <f t="shared" si="113"/>
        <v>0</v>
      </c>
      <c r="ED124" s="628">
        <f t="shared" si="113"/>
        <v>0</v>
      </c>
      <c r="EE124" s="628">
        <f t="shared" si="113"/>
        <v>0</v>
      </c>
      <c r="EF124" s="628">
        <f t="shared" si="113"/>
        <v>0</v>
      </c>
      <c r="EG124" s="628">
        <f t="shared" si="113"/>
        <v>0</v>
      </c>
      <c r="EH124" s="628">
        <f t="shared" ref="EB124:EI156" si="179">IF($A124=EH$60,$D124,0)</f>
        <v>0</v>
      </c>
      <c r="EI124" s="628">
        <f t="shared" si="179"/>
        <v>0</v>
      </c>
      <c r="EJ124" s="631"/>
      <c r="EK124" s="631">
        <f t="shared" si="144"/>
        <v>0</v>
      </c>
      <c r="EL124" s="631">
        <f t="shared" si="144"/>
        <v>0</v>
      </c>
      <c r="EM124" s="631">
        <f t="shared" si="144"/>
        <v>0</v>
      </c>
      <c r="EN124" s="631">
        <f t="shared" si="144"/>
        <v>0</v>
      </c>
      <c r="EO124" s="631">
        <f t="shared" si="144"/>
        <v>0</v>
      </c>
      <c r="EP124" s="631">
        <f t="shared" si="144"/>
        <v>0</v>
      </c>
      <c r="EQ124" s="631">
        <f t="shared" si="144"/>
        <v>0</v>
      </c>
      <c r="ER124" s="631">
        <f t="shared" si="144"/>
        <v>0</v>
      </c>
      <c r="ES124" s="631">
        <f t="shared" si="144"/>
        <v>1</v>
      </c>
      <c r="ET124" s="631">
        <f t="shared" si="144"/>
        <v>0</v>
      </c>
      <c r="EU124" s="631">
        <f t="shared" si="144"/>
        <v>0</v>
      </c>
      <c r="EV124" s="631">
        <f t="shared" si="144"/>
        <v>0</v>
      </c>
      <c r="EW124" s="631">
        <f t="shared" si="144"/>
        <v>0</v>
      </c>
      <c r="EX124" s="631">
        <f t="shared" si="144"/>
        <v>0</v>
      </c>
      <c r="EY124" s="631">
        <f t="shared" si="144"/>
        <v>0</v>
      </c>
      <c r="EZ124" s="631">
        <f t="shared" si="71"/>
        <v>0</v>
      </c>
      <c r="FA124" s="631">
        <f t="shared" si="71"/>
        <v>0</v>
      </c>
      <c r="FB124" s="631">
        <f t="shared" si="71"/>
        <v>0</v>
      </c>
      <c r="FC124" s="631">
        <f t="shared" si="71"/>
        <v>0</v>
      </c>
      <c r="FD124" s="631">
        <f t="shared" si="140"/>
        <v>0</v>
      </c>
      <c r="FE124" s="631">
        <f t="shared" si="140"/>
        <v>0</v>
      </c>
      <c r="FF124" s="631">
        <f t="shared" si="140"/>
        <v>0</v>
      </c>
      <c r="FG124" s="631">
        <f t="shared" si="140"/>
        <v>0</v>
      </c>
      <c r="FH124" s="631">
        <f t="shared" si="140"/>
        <v>0</v>
      </c>
      <c r="FI124" s="631">
        <f t="shared" si="140"/>
        <v>0</v>
      </c>
      <c r="FJ124" s="631">
        <f t="shared" si="140"/>
        <v>0</v>
      </c>
      <c r="FK124" s="631">
        <f t="shared" si="140"/>
        <v>0</v>
      </c>
      <c r="FL124" s="631">
        <f t="shared" si="140"/>
        <v>0</v>
      </c>
      <c r="FM124" s="631">
        <f t="shared" ref="FD124:FS140" si="180">IF($A124=FM$60,$H124,0)</f>
        <v>0</v>
      </c>
      <c r="FN124" s="631">
        <f t="shared" si="180"/>
        <v>0</v>
      </c>
      <c r="FO124" s="631">
        <f t="shared" si="180"/>
        <v>0</v>
      </c>
      <c r="FP124" s="631">
        <f t="shared" si="180"/>
        <v>0</v>
      </c>
      <c r="FQ124" s="631">
        <f t="shared" si="180"/>
        <v>0</v>
      </c>
      <c r="FR124" s="631">
        <f t="shared" si="180"/>
        <v>0</v>
      </c>
      <c r="FS124" s="631">
        <f t="shared" si="180"/>
        <v>0</v>
      </c>
      <c r="FT124" s="631">
        <f t="shared" si="94"/>
        <v>0</v>
      </c>
      <c r="FU124" s="631">
        <f t="shared" si="94"/>
        <v>0</v>
      </c>
      <c r="FV124" s="631">
        <f t="shared" si="173"/>
        <v>0</v>
      </c>
      <c r="FW124" s="631">
        <f t="shared" si="173"/>
        <v>0</v>
      </c>
      <c r="FX124" s="631">
        <f t="shared" si="173"/>
        <v>0</v>
      </c>
      <c r="FY124" s="631">
        <f t="shared" si="173"/>
        <v>0</v>
      </c>
      <c r="FZ124" s="631">
        <f t="shared" si="173"/>
        <v>0</v>
      </c>
      <c r="GA124" s="631">
        <f t="shared" si="173"/>
        <v>0</v>
      </c>
      <c r="GB124" s="631">
        <f t="shared" si="173"/>
        <v>0</v>
      </c>
      <c r="GC124" s="631">
        <f t="shared" si="173"/>
        <v>0</v>
      </c>
      <c r="GD124" s="631">
        <f t="shared" si="173"/>
        <v>0</v>
      </c>
      <c r="GE124" s="631">
        <f t="shared" si="173"/>
        <v>0</v>
      </c>
      <c r="GF124" s="631">
        <f t="shared" si="173"/>
        <v>0</v>
      </c>
      <c r="GG124" s="631">
        <f t="shared" si="173"/>
        <v>0</v>
      </c>
      <c r="GH124" s="631">
        <f t="shared" si="173"/>
        <v>0</v>
      </c>
      <c r="GI124" s="631">
        <f t="shared" si="95"/>
        <v>0</v>
      </c>
      <c r="GJ124" s="631">
        <f t="shared" si="95"/>
        <v>0</v>
      </c>
      <c r="GK124" s="631">
        <f t="shared" si="95"/>
        <v>0</v>
      </c>
      <c r="GL124" s="631">
        <f t="shared" si="95"/>
        <v>0</v>
      </c>
      <c r="GM124" s="631">
        <f t="shared" si="95"/>
        <v>0</v>
      </c>
      <c r="GN124" s="631">
        <f t="shared" si="95"/>
        <v>0</v>
      </c>
      <c r="GO124" s="631"/>
      <c r="GP124" s="631">
        <f t="shared" si="141"/>
        <v>0</v>
      </c>
      <c r="GQ124" s="631">
        <f t="shared" si="141"/>
        <v>0</v>
      </c>
      <c r="GR124" s="631">
        <f t="shared" si="141"/>
        <v>0</v>
      </c>
      <c r="GS124" s="631">
        <f t="shared" si="141"/>
        <v>0</v>
      </c>
      <c r="GT124" s="631">
        <f t="shared" si="141"/>
        <v>0</v>
      </c>
      <c r="GU124" s="631">
        <f t="shared" si="141"/>
        <v>0</v>
      </c>
      <c r="GV124" s="631">
        <f t="shared" si="141"/>
        <v>0</v>
      </c>
      <c r="GW124" s="631">
        <f t="shared" si="141"/>
        <v>0</v>
      </c>
      <c r="GX124" s="631">
        <f t="shared" si="141"/>
        <v>1</v>
      </c>
      <c r="GY124" s="631">
        <f t="shared" si="141"/>
        <v>0</v>
      </c>
      <c r="GZ124" s="631">
        <f t="shared" si="141"/>
        <v>0</v>
      </c>
      <c r="HA124" s="631">
        <f t="shared" si="141"/>
        <v>0</v>
      </c>
      <c r="HB124" s="631">
        <f t="shared" si="141"/>
        <v>0</v>
      </c>
      <c r="HC124" s="631">
        <f t="shared" si="141"/>
        <v>0</v>
      </c>
      <c r="HD124" s="631">
        <f t="shared" si="141"/>
        <v>0</v>
      </c>
      <c r="HE124" s="631">
        <f t="shared" si="160"/>
        <v>0</v>
      </c>
      <c r="HF124" s="631">
        <f t="shared" si="160"/>
        <v>0</v>
      </c>
      <c r="HG124" s="631">
        <f t="shared" si="160"/>
        <v>0</v>
      </c>
      <c r="HH124" s="631">
        <f t="shared" si="160"/>
        <v>0</v>
      </c>
      <c r="HI124" s="631">
        <f t="shared" si="158"/>
        <v>0</v>
      </c>
      <c r="HJ124" s="631">
        <f t="shared" si="158"/>
        <v>0</v>
      </c>
      <c r="HK124" s="631">
        <f t="shared" si="158"/>
        <v>0</v>
      </c>
      <c r="HL124" s="631">
        <f t="shared" si="158"/>
        <v>0</v>
      </c>
      <c r="HM124" s="631">
        <f t="shared" si="158"/>
        <v>0</v>
      </c>
      <c r="HN124" s="631">
        <f t="shared" si="158"/>
        <v>0</v>
      </c>
      <c r="HO124" s="631">
        <f t="shared" si="158"/>
        <v>0</v>
      </c>
      <c r="HP124" s="631">
        <f t="shared" si="158"/>
        <v>0</v>
      </c>
      <c r="HQ124" s="631">
        <f t="shared" si="158"/>
        <v>0</v>
      </c>
      <c r="HR124" s="631">
        <f t="shared" si="79"/>
        <v>0</v>
      </c>
      <c r="HS124" s="631">
        <f t="shared" si="79"/>
        <v>0</v>
      </c>
      <c r="HT124" s="631">
        <f t="shared" si="79"/>
        <v>0</v>
      </c>
      <c r="HU124" s="631">
        <f t="shared" si="79"/>
        <v>0</v>
      </c>
      <c r="HV124" s="631">
        <f t="shared" si="159"/>
        <v>0</v>
      </c>
      <c r="HW124" s="631">
        <f t="shared" si="159"/>
        <v>0</v>
      </c>
      <c r="HX124" s="631">
        <f t="shared" si="159"/>
        <v>0</v>
      </c>
      <c r="HY124" s="631">
        <f t="shared" si="159"/>
        <v>0</v>
      </c>
      <c r="HZ124" s="631">
        <f t="shared" si="159"/>
        <v>0</v>
      </c>
      <c r="IA124" s="631">
        <f t="shared" si="159"/>
        <v>0</v>
      </c>
      <c r="IB124" s="631">
        <f t="shared" si="159"/>
        <v>0</v>
      </c>
      <c r="IC124" s="631">
        <f t="shared" si="159"/>
        <v>0</v>
      </c>
      <c r="ID124" s="631">
        <f t="shared" si="159"/>
        <v>0</v>
      </c>
      <c r="IE124" s="631">
        <f t="shared" si="159"/>
        <v>0</v>
      </c>
      <c r="IF124" s="631">
        <f t="shared" si="159"/>
        <v>0</v>
      </c>
      <c r="IG124" s="631">
        <f t="shared" si="159"/>
        <v>0</v>
      </c>
      <c r="IH124" s="631">
        <f t="shared" si="159"/>
        <v>0</v>
      </c>
      <c r="II124" s="631">
        <f t="shared" si="159"/>
        <v>0</v>
      </c>
      <c r="IJ124" s="631">
        <f t="shared" si="159"/>
        <v>0</v>
      </c>
      <c r="IK124" s="631">
        <f t="shared" si="159"/>
        <v>0</v>
      </c>
      <c r="IL124" s="631">
        <f t="shared" si="157"/>
        <v>0</v>
      </c>
      <c r="IM124" s="631">
        <f t="shared" si="157"/>
        <v>0</v>
      </c>
      <c r="IN124" s="631">
        <f t="shared" si="157"/>
        <v>0</v>
      </c>
      <c r="IO124" s="631">
        <f t="shared" si="157"/>
        <v>0</v>
      </c>
      <c r="IP124" s="631">
        <f t="shared" si="157"/>
        <v>0</v>
      </c>
      <c r="IQ124" s="631">
        <f t="shared" si="157"/>
        <v>0</v>
      </c>
      <c r="IR124" s="631">
        <f t="shared" si="157"/>
        <v>0</v>
      </c>
      <c r="IS124" s="631">
        <f t="shared" si="115"/>
        <v>0</v>
      </c>
      <c r="IT124" s="631"/>
      <c r="IU124" s="631">
        <f t="shared" si="161"/>
        <v>0</v>
      </c>
      <c r="IV124" s="631">
        <f t="shared" si="161"/>
        <v>0</v>
      </c>
      <c r="IW124" s="631">
        <f t="shared" si="161"/>
        <v>0</v>
      </c>
      <c r="IX124" s="631">
        <f t="shared" si="161"/>
        <v>0</v>
      </c>
      <c r="IY124" s="631">
        <f t="shared" si="161"/>
        <v>0</v>
      </c>
      <c r="IZ124" s="631">
        <f t="shared" si="161"/>
        <v>0</v>
      </c>
      <c r="JA124" s="631">
        <f t="shared" si="161"/>
        <v>0</v>
      </c>
      <c r="JB124" s="631">
        <f t="shared" si="161"/>
        <v>0</v>
      </c>
      <c r="JC124" s="631">
        <f t="shared" si="161"/>
        <v>106.59172500000001</v>
      </c>
      <c r="JD124" s="631">
        <f t="shared" si="161"/>
        <v>0</v>
      </c>
      <c r="JE124" s="631">
        <f t="shared" si="162"/>
        <v>0</v>
      </c>
      <c r="JF124" s="631">
        <f t="shared" si="162"/>
        <v>0</v>
      </c>
      <c r="JG124" s="631">
        <f t="shared" si="162"/>
        <v>0</v>
      </c>
      <c r="JH124" s="631">
        <f t="shared" si="162"/>
        <v>0</v>
      </c>
      <c r="JI124" s="631">
        <f t="shared" si="162"/>
        <v>0</v>
      </c>
      <c r="JJ124" s="631">
        <f t="shared" si="162"/>
        <v>0</v>
      </c>
      <c r="JK124" s="631">
        <f t="shared" si="162"/>
        <v>0</v>
      </c>
      <c r="JL124" s="631">
        <f t="shared" si="162"/>
        <v>0</v>
      </c>
      <c r="JM124" s="631">
        <f t="shared" si="162"/>
        <v>0</v>
      </c>
      <c r="JN124" s="631">
        <f t="shared" si="162"/>
        <v>0</v>
      </c>
      <c r="JO124" s="631">
        <f t="shared" si="163"/>
        <v>0</v>
      </c>
      <c r="JP124" s="631">
        <f t="shared" si="163"/>
        <v>0</v>
      </c>
      <c r="JQ124" s="631">
        <f t="shared" si="163"/>
        <v>0</v>
      </c>
      <c r="JR124" s="631">
        <f t="shared" si="163"/>
        <v>0</v>
      </c>
      <c r="JS124" s="631">
        <f t="shared" si="163"/>
        <v>0</v>
      </c>
      <c r="JT124" s="631">
        <f t="shared" si="163"/>
        <v>0</v>
      </c>
      <c r="JU124" s="631">
        <f t="shared" si="163"/>
        <v>0</v>
      </c>
      <c r="JV124" s="631">
        <f t="shared" si="163"/>
        <v>0</v>
      </c>
      <c r="JW124" s="631">
        <f t="shared" si="163"/>
        <v>0</v>
      </c>
      <c r="JX124" s="631">
        <f t="shared" si="163"/>
        <v>0</v>
      </c>
      <c r="JY124" s="631">
        <f t="shared" si="164"/>
        <v>0</v>
      </c>
      <c r="JZ124" s="631">
        <f t="shared" si="164"/>
        <v>0</v>
      </c>
      <c r="KA124" s="631">
        <f t="shared" si="164"/>
        <v>0</v>
      </c>
      <c r="KB124" s="631">
        <f t="shared" si="164"/>
        <v>0</v>
      </c>
      <c r="KC124" s="631">
        <f t="shared" si="164"/>
        <v>0</v>
      </c>
      <c r="KD124" s="631">
        <f t="shared" si="164"/>
        <v>0</v>
      </c>
      <c r="KE124" s="631">
        <f t="shared" si="164"/>
        <v>0</v>
      </c>
      <c r="KF124" s="631">
        <f t="shared" si="164"/>
        <v>0</v>
      </c>
      <c r="KG124" s="631">
        <f t="shared" si="164"/>
        <v>0</v>
      </c>
      <c r="KH124" s="631">
        <f t="shared" si="164"/>
        <v>0</v>
      </c>
      <c r="KI124" s="631">
        <f t="shared" si="165"/>
        <v>0</v>
      </c>
      <c r="KJ124" s="631">
        <f t="shared" si="165"/>
        <v>0</v>
      </c>
      <c r="KK124" s="631">
        <f t="shared" si="165"/>
        <v>0</v>
      </c>
      <c r="KL124" s="631">
        <f t="shared" si="165"/>
        <v>0</v>
      </c>
      <c r="KM124" s="631">
        <f t="shared" si="165"/>
        <v>0</v>
      </c>
      <c r="KN124" s="631">
        <f t="shared" si="165"/>
        <v>0</v>
      </c>
      <c r="KO124" s="631">
        <f t="shared" si="165"/>
        <v>0</v>
      </c>
      <c r="KP124" s="631">
        <f t="shared" si="165"/>
        <v>0</v>
      </c>
      <c r="KQ124" s="631">
        <f t="shared" si="165"/>
        <v>0</v>
      </c>
      <c r="KR124" s="631">
        <f t="shared" si="165"/>
        <v>0</v>
      </c>
      <c r="KS124" s="631">
        <f t="shared" si="166"/>
        <v>0</v>
      </c>
      <c r="KT124" s="631">
        <f t="shared" si="166"/>
        <v>0</v>
      </c>
      <c r="KU124" s="631">
        <f t="shared" si="166"/>
        <v>0</v>
      </c>
      <c r="KV124" s="631">
        <f t="shared" si="166"/>
        <v>0</v>
      </c>
      <c r="KW124" s="631">
        <f t="shared" si="166"/>
        <v>0</v>
      </c>
      <c r="KX124" s="631">
        <f t="shared" si="166"/>
        <v>0</v>
      </c>
      <c r="KY124" s="631"/>
      <c r="KZ124" s="631">
        <f t="shared" si="167"/>
        <v>0</v>
      </c>
      <c r="LA124" s="631">
        <f t="shared" si="167"/>
        <v>0</v>
      </c>
      <c r="LB124" s="631">
        <f t="shared" si="167"/>
        <v>0</v>
      </c>
      <c r="LC124" s="631">
        <f t="shared" si="167"/>
        <v>0</v>
      </c>
      <c r="LD124" s="631">
        <f t="shared" si="167"/>
        <v>0</v>
      </c>
      <c r="LE124" s="631">
        <f t="shared" si="167"/>
        <v>0</v>
      </c>
      <c r="LF124" s="631">
        <f t="shared" si="167"/>
        <v>0</v>
      </c>
      <c r="LG124" s="631">
        <f t="shared" si="167"/>
        <v>0</v>
      </c>
      <c r="LH124" s="631">
        <f t="shared" si="167"/>
        <v>16.580935</v>
      </c>
      <c r="LI124" s="631">
        <f t="shared" si="167"/>
        <v>0</v>
      </c>
      <c r="LJ124" s="631">
        <f t="shared" si="168"/>
        <v>0</v>
      </c>
      <c r="LK124" s="631">
        <f t="shared" si="168"/>
        <v>0</v>
      </c>
      <c r="LL124" s="631">
        <f t="shared" si="168"/>
        <v>0</v>
      </c>
      <c r="LM124" s="631">
        <f t="shared" si="168"/>
        <v>0</v>
      </c>
      <c r="LN124" s="631">
        <f t="shared" si="168"/>
        <v>0</v>
      </c>
      <c r="LO124" s="631">
        <f t="shared" si="168"/>
        <v>0</v>
      </c>
      <c r="LP124" s="631">
        <f t="shared" si="168"/>
        <v>0</v>
      </c>
      <c r="LQ124" s="631">
        <f t="shared" si="168"/>
        <v>0</v>
      </c>
      <c r="LR124" s="631">
        <f t="shared" si="168"/>
        <v>0</v>
      </c>
      <c r="LS124" s="631">
        <f t="shared" si="168"/>
        <v>0</v>
      </c>
      <c r="LT124" s="631">
        <f t="shared" si="169"/>
        <v>0</v>
      </c>
      <c r="LU124" s="631">
        <f t="shared" si="169"/>
        <v>0</v>
      </c>
      <c r="LV124" s="631">
        <f t="shared" si="169"/>
        <v>0</v>
      </c>
      <c r="LW124" s="631">
        <f t="shared" si="169"/>
        <v>0</v>
      </c>
      <c r="LX124" s="631">
        <f t="shared" si="169"/>
        <v>0</v>
      </c>
      <c r="LY124" s="631">
        <f t="shared" si="169"/>
        <v>0</v>
      </c>
      <c r="LZ124" s="631">
        <f t="shared" si="169"/>
        <v>0</v>
      </c>
      <c r="MA124" s="631">
        <f t="shared" si="169"/>
        <v>0</v>
      </c>
      <c r="MB124" s="631">
        <f t="shared" si="169"/>
        <v>0</v>
      </c>
      <c r="MC124" s="631">
        <f t="shared" si="169"/>
        <v>0</v>
      </c>
      <c r="MD124" s="631">
        <f t="shared" si="170"/>
        <v>0</v>
      </c>
      <c r="ME124" s="631">
        <f t="shared" si="170"/>
        <v>0</v>
      </c>
      <c r="MF124" s="631">
        <f t="shared" si="170"/>
        <v>0</v>
      </c>
      <c r="MG124" s="631">
        <f t="shared" si="170"/>
        <v>0</v>
      </c>
      <c r="MH124" s="631">
        <f t="shared" si="170"/>
        <v>0</v>
      </c>
      <c r="MI124" s="631">
        <f t="shared" si="170"/>
        <v>0</v>
      </c>
      <c r="MJ124" s="631">
        <f t="shared" si="170"/>
        <v>0</v>
      </c>
      <c r="MK124" s="631">
        <f t="shared" si="170"/>
        <v>0</v>
      </c>
      <c r="ML124" s="631">
        <f t="shared" si="170"/>
        <v>0</v>
      </c>
      <c r="MM124" s="631">
        <f t="shared" si="170"/>
        <v>0</v>
      </c>
      <c r="MN124" s="631">
        <f t="shared" si="171"/>
        <v>0</v>
      </c>
      <c r="MO124" s="631">
        <f t="shared" si="171"/>
        <v>0</v>
      </c>
      <c r="MP124" s="631">
        <f t="shared" si="171"/>
        <v>0</v>
      </c>
      <c r="MQ124" s="631">
        <f t="shared" si="171"/>
        <v>0</v>
      </c>
      <c r="MR124" s="631">
        <f t="shared" si="171"/>
        <v>0</v>
      </c>
      <c r="MS124" s="631">
        <f t="shared" si="171"/>
        <v>0</v>
      </c>
      <c r="MT124" s="631">
        <f t="shared" si="171"/>
        <v>0</v>
      </c>
      <c r="MU124" s="631">
        <f t="shared" si="171"/>
        <v>0</v>
      </c>
      <c r="MV124" s="631">
        <f t="shared" si="171"/>
        <v>0</v>
      </c>
      <c r="MW124" s="631">
        <f t="shared" si="171"/>
        <v>0</v>
      </c>
      <c r="MX124" s="631">
        <f t="shared" si="172"/>
        <v>0</v>
      </c>
      <c r="MY124" s="631">
        <f t="shared" si="172"/>
        <v>0</v>
      </c>
      <c r="MZ124" s="631">
        <f t="shared" si="172"/>
        <v>0</v>
      </c>
      <c r="NA124" s="631">
        <f t="shared" si="172"/>
        <v>0</v>
      </c>
      <c r="NB124" s="631">
        <f t="shared" si="172"/>
        <v>0</v>
      </c>
      <c r="NC124" s="631">
        <f t="shared" si="172"/>
        <v>0</v>
      </c>
    </row>
    <row r="125" spans="1:367">
      <c r="A125" s="503" t="s">
        <v>88</v>
      </c>
      <c r="B125" s="503" t="s">
        <v>204</v>
      </c>
      <c r="C125" s="497">
        <v>8.0713120000000007</v>
      </c>
      <c r="D125" s="497">
        <v>1.0058400000000001</v>
      </c>
      <c r="E125" s="362">
        <f t="shared" ref="E125:E188" si="181">C125/$C$58</f>
        <v>5.3230549026352589E-3</v>
      </c>
      <c r="F125" s="363">
        <f t="shared" si="52"/>
        <v>3.0192554076231941E-3</v>
      </c>
      <c r="G125" s="498">
        <f>E125*Dichtheden!$V$70</f>
        <v>274.23782676227762</v>
      </c>
      <c r="H125" s="499">
        <f>IF(C125=0,0,ROUND(IF((G125/2)/Dichtheden!$C$3&lt;1,1,(G125/2)/Dichtheden!$C$3),0))</f>
        <v>1</v>
      </c>
      <c r="I125" s="498">
        <f>E125*Dichtheden!$AJ$70</f>
        <v>45.706304460379606</v>
      </c>
      <c r="J125" s="499">
        <f>IF(C125=0,0,ROUND(IF((I125/2)/Dichtheden!$D$3&lt;1,1,(I125/2)/Dichtheden!$D$3),0))</f>
        <v>1</v>
      </c>
      <c r="K125" s="498">
        <f t="shared" ref="K125:K156" si="182">G125/2</f>
        <v>137.11891338113881</v>
      </c>
      <c r="L125" s="500">
        <f t="shared" ref="L125:L188" si="183">IF(H125=0,0,K125/H125)</f>
        <v>137.11891338113881</v>
      </c>
      <c r="M125" s="498">
        <f>IF(D125=0,0,IF((D125*Dichtheden!$G$4)&lt;25,25,D125*Dichtheden!$G$4))</f>
        <v>226.31400000000002</v>
      </c>
      <c r="N125" s="499">
        <f>D125*Dichtheden!$H$4</f>
        <v>35.2044</v>
      </c>
      <c r="O125" s="501"/>
      <c r="P125" s="501"/>
      <c r="Q125" s="502">
        <f>E125*Dichtheden!$AS$68</f>
        <v>202.25039723717975</v>
      </c>
      <c r="R125" s="495">
        <f>IF(Q125=0,0,ROUND(IF((Q125/2)/Dichtheden!$C$3&lt;1,1,(Q125/2)/Dichtheden!$C$3),0))</f>
        <v>1</v>
      </c>
      <c r="S125" s="502">
        <f>E125*Dichtheden!$AY$68</f>
        <v>11.198044592793002</v>
      </c>
      <c r="T125" s="495">
        <f>IF(Q125=0,0,ROUND(IF((S125/2)/Dichtheden!$D$3&lt;1,1,(S125/2)/Dichtheden!$D$3),0))</f>
        <v>1</v>
      </c>
      <c r="U125" s="502">
        <f>D125*Dichtheden!$G$5</f>
        <v>219.27312000000001</v>
      </c>
      <c r="V125" s="502">
        <f>D125*Dichtheden!$H$5</f>
        <v>15.087600000000002</v>
      </c>
      <c r="X125" s="630"/>
      <c r="AA125" s="628">
        <f t="shared" si="174"/>
        <v>0</v>
      </c>
      <c r="AB125" s="628">
        <f t="shared" si="174"/>
        <v>0</v>
      </c>
      <c r="AC125" s="628">
        <f t="shared" si="174"/>
        <v>0</v>
      </c>
      <c r="AD125" s="628">
        <f t="shared" si="174"/>
        <v>0</v>
      </c>
      <c r="AE125" s="628">
        <f t="shared" si="174"/>
        <v>0</v>
      </c>
      <c r="AF125" s="628">
        <f t="shared" si="174"/>
        <v>0</v>
      </c>
      <c r="AG125" s="628">
        <f t="shared" si="174"/>
        <v>0</v>
      </c>
      <c r="AH125" s="628">
        <f t="shared" si="174"/>
        <v>0</v>
      </c>
      <c r="AI125" s="628">
        <f t="shared" si="174"/>
        <v>8.0713120000000007</v>
      </c>
      <c r="AJ125" s="628">
        <f t="shared" si="174"/>
        <v>0</v>
      </c>
      <c r="AK125" s="628">
        <f t="shared" si="174"/>
        <v>0</v>
      </c>
      <c r="AL125" s="628">
        <f t="shared" si="174"/>
        <v>0</v>
      </c>
      <c r="AM125" s="628">
        <f t="shared" si="174"/>
        <v>0</v>
      </c>
      <c r="AN125" s="628">
        <f t="shared" si="174"/>
        <v>0</v>
      </c>
      <c r="AO125" s="628">
        <f t="shared" si="174"/>
        <v>0</v>
      </c>
      <c r="AP125" s="628">
        <f t="shared" si="174"/>
        <v>0</v>
      </c>
      <c r="AQ125" s="628">
        <f t="shared" si="142"/>
        <v>0</v>
      </c>
      <c r="AR125" s="628">
        <f t="shared" si="142"/>
        <v>0</v>
      </c>
      <c r="AS125" s="628">
        <f t="shared" si="142"/>
        <v>0</v>
      </c>
      <c r="AT125" s="628">
        <f t="shared" si="142"/>
        <v>0</v>
      </c>
      <c r="AU125" s="628">
        <f t="shared" si="142"/>
        <v>0</v>
      </c>
      <c r="AV125" s="628">
        <f t="shared" si="142"/>
        <v>0</v>
      </c>
      <c r="AW125" s="628">
        <f t="shared" si="142"/>
        <v>0</v>
      </c>
      <c r="AX125" s="628">
        <f t="shared" si="142"/>
        <v>0</v>
      </c>
      <c r="AY125" s="628">
        <f t="shared" si="142"/>
        <v>0</v>
      </c>
      <c r="AZ125" s="628">
        <f t="shared" si="142"/>
        <v>0</v>
      </c>
      <c r="BA125" s="628">
        <f t="shared" si="142"/>
        <v>0</v>
      </c>
      <c r="BB125" s="628">
        <f t="shared" si="142"/>
        <v>0</v>
      </c>
      <c r="BC125" s="628">
        <f t="shared" si="142"/>
        <v>0</v>
      </c>
      <c r="BD125" s="628">
        <f t="shared" si="142"/>
        <v>0</v>
      </c>
      <c r="BE125" s="628">
        <f t="shared" si="142"/>
        <v>0</v>
      </c>
      <c r="BF125" s="628">
        <f t="shared" si="66"/>
        <v>0</v>
      </c>
      <c r="BG125" s="628">
        <f t="shared" si="175"/>
        <v>0</v>
      </c>
      <c r="BH125" s="628">
        <f t="shared" si="175"/>
        <v>0</v>
      </c>
      <c r="BI125" s="628">
        <f t="shared" si="175"/>
        <v>0</v>
      </c>
      <c r="BJ125" s="628">
        <f t="shared" si="175"/>
        <v>0</v>
      </c>
      <c r="BK125" s="628">
        <f t="shared" si="175"/>
        <v>0</v>
      </c>
      <c r="BL125" s="628">
        <f t="shared" si="175"/>
        <v>0</v>
      </c>
      <c r="BM125" s="628">
        <f t="shared" si="175"/>
        <v>0</v>
      </c>
      <c r="BN125" s="628">
        <f t="shared" si="175"/>
        <v>0</v>
      </c>
      <c r="BO125" s="628">
        <f t="shared" si="175"/>
        <v>0</v>
      </c>
      <c r="BP125" s="628">
        <f t="shared" si="175"/>
        <v>0</v>
      </c>
      <c r="BQ125" s="628">
        <f t="shared" si="175"/>
        <v>0</v>
      </c>
      <c r="BR125" s="628">
        <f t="shared" si="175"/>
        <v>0</v>
      </c>
      <c r="BS125" s="628">
        <f t="shared" si="175"/>
        <v>0</v>
      </c>
      <c r="BT125" s="628">
        <f t="shared" si="175"/>
        <v>0</v>
      </c>
      <c r="BU125" s="628">
        <f t="shared" si="175"/>
        <v>0</v>
      </c>
      <c r="BV125" s="628">
        <f t="shared" si="175"/>
        <v>0</v>
      </c>
      <c r="BW125" s="628">
        <f t="shared" si="176"/>
        <v>0</v>
      </c>
      <c r="BX125" s="628">
        <f t="shared" si="176"/>
        <v>0</v>
      </c>
      <c r="BY125" s="628">
        <f t="shared" si="176"/>
        <v>0</v>
      </c>
      <c r="BZ125" s="628">
        <f t="shared" si="176"/>
        <v>0</v>
      </c>
      <c r="CA125" s="628">
        <f t="shared" si="176"/>
        <v>0</v>
      </c>
      <c r="CB125" s="628">
        <f t="shared" si="176"/>
        <v>0</v>
      </c>
      <c r="CC125" s="628">
        <f t="shared" si="176"/>
        <v>0</v>
      </c>
      <c r="CD125" s="628">
        <f t="shared" si="176"/>
        <v>0</v>
      </c>
      <c r="CE125" s="628"/>
      <c r="CF125" s="628">
        <f t="shared" si="177"/>
        <v>0</v>
      </c>
      <c r="CG125" s="628">
        <f t="shared" si="177"/>
        <v>0</v>
      </c>
      <c r="CH125" s="628">
        <f t="shared" si="177"/>
        <v>0</v>
      </c>
      <c r="CI125" s="628">
        <f t="shared" si="177"/>
        <v>0</v>
      </c>
      <c r="CJ125" s="628">
        <f t="shared" si="177"/>
        <v>0</v>
      </c>
      <c r="CK125" s="628">
        <f t="shared" si="177"/>
        <v>0</v>
      </c>
      <c r="CL125" s="628">
        <f t="shared" si="177"/>
        <v>0</v>
      </c>
      <c r="CM125" s="628">
        <f t="shared" si="177"/>
        <v>0</v>
      </c>
      <c r="CN125" s="628">
        <f t="shared" si="177"/>
        <v>1.0058400000000001</v>
      </c>
      <c r="CO125" s="628">
        <f t="shared" si="177"/>
        <v>0</v>
      </c>
      <c r="CP125" s="628">
        <f t="shared" si="177"/>
        <v>0</v>
      </c>
      <c r="CQ125" s="628">
        <f t="shared" si="177"/>
        <v>0</v>
      </c>
      <c r="CR125" s="628">
        <f t="shared" si="177"/>
        <v>0</v>
      </c>
      <c r="CS125" s="628">
        <f t="shared" si="177"/>
        <v>0</v>
      </c>
      <c r="CT125" s="628">
        <f t="shared" si="177"/>
        <v>0</v>
      </c>
      <c r="CU125" s="628">
        <f t="shared" si="177"/>
        <v>0</v>
      </c>
      <c r="CV125" s="628">
        <f t="shared" si="143"/>
        <v>0</v>
      </c>
      <c r="CW125" s="628">
        <f t="shared" si="143"/>
        <v>0</v>
      </c>
      <c r="CX125" s="628">
        <f t="shared" si="143"/>
        <v>0</v>
      </c>
      <c r="CY125" s="628">
        <f t="shared" si="143"/>
        <v>0</v>
      </c>
      <c r="CZ125" s="628">
        <f t="shared" si="143"/>
        <v>0</v>
      </c>
      <c r="DA125" s="628">
        <f t="shared" si="143"/>
        <v>0</v>
      </c>
      <c r="DB125" s="628">
        <f t="shared" si="143"/>
        <v>0</v>
      </c>
      <c r="DC125" s="628">
        <f t="shared" si="143"/>
        <v>0</v>
      </c>
      <c r="DD125" s="628">
        <f t="shared" si="143"/>
        <v>0</v>
      </c>
      <c r="DE125" s="628">
        <f t="shared" si="143"/>
        <v>0</v>
      </c>
      <c r="DF125" s="628">
        <f t="shared" si="143"/>
        <v>0</v>
      </c>
      <c r="DG125" s="628">
        <f t="shared" si="143"/>
        <v>0</v>
      </c>
      <c r="DH125" s="628">
        <f t="shared" si="143"/>
        <v>0</v>
      </c>
      <c r="DI125" s="628">
        <f t="shared" si="143"/>
        <v>0</v>
      </c>
      <c r="DJ125" s="628">
        <f t="shared" si="143"/>
        <v>0</v>
      </c>
      <c r="DK125" s="628">
        <f t="shared" si="69"/>
        <v>0</v>
      </c>
      <c r="DL125" s="628">
        <f t="shared" si="178"/>
        <v>0</v>
      </c>
      <c r="DM125" s="628">
        <f t="shared" si="178"/>
        <v>0</v>
      </c>
      <c r="DN125" s="628">
        <f t="shared" si="178"/>
        <v>0</v>
      </c>
      <c r="DO125" s="628">
        <f t="shared" si="178"/>
        <v>0</v>
      </c>
      <c r="DP125" s="628">
        <f t="shared" si="178"/>
        <v>0</v>
      </c>
      <c r="DQ125" s="628">
        <f t="shared" si="178"/>
        <v>0</v>
      </c>
      <c r="DR125" s="628">
        <f t="shared" si="178"/>
        <v>0</v>
      </c>
      <c r="DS125" s="628">
        <f t="shared" si="178"/>
        <v>0</v>
      </c>
      <c r="DT125" s="628">
        <f t="shared" si="178"/>
        <v>0</v>
      </c>
      <c r="DU125" s="628">
        <f t="shared" si="178"/>
        <v>0</v>
      </c>
      <c r="DV125" s="628">
        <f t="shared" si="178"/>
        <v>0</v>
      </c>
      <c r="DW125" s="628">
        <f t="shared" si="178"/>
        <v>0</v>
      </c>
      <c r="DX125" s="628">
        <f t="shared" si="178"/>
        <v>0</v>
      </c>
      <c r="DY125" s="628">
        <f t="shared" si="178"/>
        <v>0</v>
      </c>
      <c r="DZ125" s="628">
        <f t="shared" si="178"/>
        <v>0</v>
      </c>
      <c r="EA125" s="628">
        <f t="shared" si="178"/>
        <v>0</v>
      </c>
      <c r="EB125" s="628">
        <f t="shared" si="179"/>
        <v>0</v>
      </c>
      <c r="EC125" s="628">
        <f t="shared" si="179"/>
        <v>0</v>
      </c>
      <c r="ED125" s="628">
        <f t="shared" si="179"/>
        <v>0</v>
      </c>
      <c r="EE125" s="628">
        <f t="shared" si="179"/>
        <v>0</v>
      </c>
      <c r="EF125" s="628">
        <f t="shared" si="179"/>
        <v>0</v>
      </c>
      <c r="EG125" s="628">
        <f t="shared" si="179"/>
        <v>0</v>
      </c>
      <c r="EH125" s="628">
        <f t="shared" si="179"/>
        <v>0</v>
      </c>
      <c r="EI125" s="628">
        <f t="shared" si="179"/>
        <v>0</v>
      </c>
      <c r="EJ125" s="631"/>
      <c r="EK125" s="631">
        <f t="shared" si="144"/>
        <v>0</v>
      </c>
      <c r="EL125" s="631">
        <f t="shared" si="144"/>
        <v>0</v>
      </c>
      <c r="EM125" s="631">
        <f t="shared" si="144"/>
        <v>0</v>
      </c>
      <c r="EN125" s="631">
        <f t="shared" si="144"/>
        <v>0</v>
      </c>
      <c r="EO125" s="631">
        <f t="shared" si="144"/>
        <v>0</v>
      </c>
      <c r="EP125" s="631">
        <f t="shared" si="144"/>
        <v>0</v>
      </c>
      <c r="EQ125" s="631">
        <f t="shared" si="144"/>
        <v>0</v>
      </c>
      <c r="ER125" s="631">
        <f t="shared" si="144"/>
        <v>0</v>
      </c>
      <c r="ES125" s="631">
        <f t="shared" si="144"/>
        <v>1</v>
      </c>
      <c r="ET125" s="631">
        <f t="shared" si="144"/>
        <v>0</v>
      </c>
      <c r="EU125" s="631">
        <f t="shared" si="144"/>
        <v>0</v>
      </c>
      <c r="EV125" s="631">
        <f t="shared" si="144"/>
        <v>0</v>
      </c>
      <c r="EW125" s="631">
        <f t="shared" si="144"/>
        <v>0</v>
      </c>
      <c r="EX125" s="631">
        <f t="shared" si="144"/>
        <v>0</v>
      </c>
      <c r="EY125" s="631">
        <f t="shared" si="144"/>
        <v>0</v>
      </c>
      <c r="EZ125" s="631">
        <f t="shared" si="71"/>
        <v>0</v>
      </c>
      <c r="FA125" s="631">
        <f t="shared" si="71"/>
        <v>0</v>
      </c>
      <c r="FB125" s="631">
        <f t="shared" si="71"/>
        <v>0</v>
      </c>
      <c r="FC125" s="631">
        <f t="shared" si="71"/>
        <v>0</v>
      </c>
      <c r="FD125" s="631">
        <f t="shared" si="180"/>
        <v>0</v>
      </c>
      <c r="FE125" s="631">
        <f t="shared" si="180"/>
        <v>0</v>
      </c>
      <c r="FF125" s="631">
        <f t="shared" si="180"/>
        <v>0</v>
      </c>
      <c r="FG125" s="631">
        <f t="shared" si="180"/>
        <v>0</v>
      </c>
      <c r="FH125" s="631">
        <f t="shared" si="180"/>
        <v>0</v>
      </c>
      <c r="FI125" s="631">
        <f t="shared" si="180"/>
        <v>0</v>
      </c>
      <c r="FJ125" s="631">
        <f t="shared" si="180"/>
        <v>0</v>
      </c>
      <c r="FK125" s="631">
        <f t="shared" si="180"/>
        <v>0</v>
      </c>
      <c r="FL125" s="631">
        <f t="shared" si="180"/>
        <v>0</v>
      </c>
      <c r="FM125" s="631">
        <f t="shared" si="180"/>
        <v>0</v>
      </c>
      <c r="FN125" s="631">
        <f t="shared" si="180"/>
        <v>0</v>
      </c>
      <c r="FO125" s="631">
        <f t="shared" si="180"/>
        <v>0</v>
      </c>
      <c r="FP125" s="631">
        <f t="shared" si="180"/>
        <v>0</v>
      </c>
      <c r="FQ125" s="631">
        <f t="shared" si="180"/>
        <v>0</v>
      </c>
      <c r="FR125" s="631">
        <f t="shared" si="180"/>
        <v>0</v>
      </c>
      <c r="FS125" s="631">
        <f t="shared" si="180"/>
        <v>0</v>
      </c>
      <c r="FT125" s="631">
        <f t="shared" si="94"/>
        <v>0</v>
      </c>
      <c r="FU125" s="631">
        <f t="shared" si="94"/>
        <v>0</v>
      </c>
      <c r="FV125" s="631">
        <f t="shared" si="173"/>
        <v>0</v>
      </c>
      <c r="FW125" s="631">
        <f t="shared" si="173"/>
        <v>0</v>
      </c>
      <c r="FX125" s="631">
        <f t="shared" si="173"/>
        <v>0</v>
      </c>
      <c r="FY125" s="631">
        <f t="shared" si="173"/>
        <v>0</v>
      </c>
      <c r="FZ125" s="631">
        <f t="shared" si="173"/>
        <v>0</v>
      </c>
      <c r="GA125" s="631">
        <f t="shared" si="173"/>
        <v>0</v>
      </c>
      <c r="GB125" s="631">
        <f t="shared" si="173"/>
        <v>0</v>
      </c>
      <c r="GC125" s="631">
        <f t="shared" si="173"/>
        <v>0</v>
      </c>
      <c r="GD125" s="631">
        <f t="shared" si="173"/>
        <v>0</v>
      </c>
      <c r="GE125" s="631">
        <f t="shared" si="173"/>
        <v>0</v>
      </c>
      <c r="GF125" s="631">
        <f t="shared" si="173"/>
        <v>0</v>
      </c>
      <c r="GG125" s="631">
        <f t="shared" si="173"/>
        <v>0</v>
      </c>
      <c r="GH125" s="631">
        <f t="shared" si="173"/>
        <v>0</v>
      </c>
      <c r="GI125" s="631">
        <f t="shared" si="95"/>
        <v>0</v>
      </c>
      <c r="GJ125" s="631">
        <f t="shared" si="95"/>
        <v>0</v>
      </c>
      <c r="GK125" s="631">
        <f t="shared" si="95"/>
        <v>0</v>
      </c>
      <c r="GL125" s="631">
        <f t="shared" si="95"/>
        <v>0</v>
      </c>
      <c r="GM125" s="631">
        <f t="shared" si="95"/>
        <v>0</v>
      </c>
      <c r="GN125" s="631">
        <f t="shared" si="95"/>
        <v>0</v>
      </c>
      <c r="GO125" s="631"/>
      <c r="GP125" s="631">
        <f t="shared" si="141"/>
        <v>0</v>
      </c>
      <c r="GQ125" s="631">
        <f t="shared" si="141"/>
        <v>0</v>
      </c>
      <c r="GR125" s="631">
        <f t="shared" si="141"/>
        <v>0</v>
      </c>
      <c r="GS125" s="631">
        <f t="shared" si="141"/>
        <v>0</v>
      </c>
      <c r="GT125" s="631">
        <f t="shared" si="141"/>
        <v>0</v>
      </c>
      <c r="GU125" s="631">
        <f t="shared" si="141"/>
        <v>0</v>
      </c>
      <c r="GV125" s="631">
        <f t="shared" si="141"/>
        <v>0</v>
      </c>
      <c r="GW125" s="631">
        <f t="shared" si="141"/>
        <v>0</v>
      </c>
      <c r="GX125" s="631">
        <f t="shared" si="141"/>
        <v>1</v>
      </c>
      <c r="GY125" s="631">
        <f t="shared" si="141"/>
        <v>0</v>
      </c>
      <c r="GZ125" s="631">
        <f t="shared" si="141"/>
        <v>0</v>
      </c>
      <c r="HA125" s="631">
        <f t="shared" si="141"/>
        <v>0</v>
      </c>
      <c r="HB125" s="631">
        <f t="shared" si="141"/>
        <v>0</v>
      </c>
      <c r="HC125" s="631">
        <f t="shared" si="141"/>
        <v>0</v>
      </c>
      <c r="HD125" s="631">
        <f t="shared" si="141"/>
        <v>0</v>
      </c>
      <c r="HE125" s="631">
        <f t="shared" si="160"/>
        <v>0</v>
      </c>
      <c r="HF125" s="631">
        <f t="shared" si="160"/>
        <v>0</v>
      </c>
      <c r="HG125" s="631">
        <f t="shared" si="160"/>
        <v>0</v>
      </c>
      <c r="HH125" s="631">
        <f t="shared" si="160"/>
        <v>0</v>
      </c>
      <c r="HI125" s="631">
        <f t="shared" si="158"/>
        <v>0</v>
      </c>
      <c r="HJ125" s="631">
        <f t="shared" si="158"/>
        <v>0</v>
      </c>
      <c r="HK125" s="631">
        <f t="shared" si="158"/>
        <v>0</v>
      </c>
      <c r="HL125" s="631">
        <f t="shared" si="158"/>
        <v>0</v>
      </c>
      <c r="HM125" s="631">
        <f t="shared" si="158"/>
        <v>0</v>
      </c>
      <c r="HN125" s="631">
        <f t="shared" si="158"/>
        <v>0</v>
      </c>
      <c r="HO125" s="631">
        <f t="shared" si="158"/>
        <v>0</v>
      </c>
      <c r="HP125" s="631">
        <f t="shared" si="158"/>
        <v>0</v>
      </c>
      <c r="HQ125" s="631">
        <f t="shared" si="158"/>
        <v>0</v>
      </c>
      <c r="HR125" s="631">
        <f t="shared" si="79"/>
        <v>0</v>
      </c>
      <c r="HS125" s="631">
        <f t="shared" si="79"/>
        <v>0</v>
      </c>
      <c r="HT125" s="631">
        <f t="shared" si="79"/>
        <v>0</v>
      </c>
      <c r="HU125" s="631">
        <f t="shared" si="79"/>
        <v>0</v>
      </c>
      <c r="HV125" s="631">
        <f t="shared" si="159"/>
        <v>0</v>
      </c>
      <c r="HW125" s="631">
        <f t="shared" si="159"/>
        <v>0</v>
      </c>
      <c r="HX125" s="631">
        <f t="shared" si="159"/>
        <v>0</v>
      </c>
      <c r="HY125" s="631">
        <f t="shared" si="159"/>
        <v>0</v>
      </c>
      <c r="HZ125" s="631">
        <f t="shared" si="159"/>
        <v>0</v>
      </c>
      <c r="IA125" s="631">
        <f t="shared" si="159"/>
        <v>0</v>
      </c>
      <c r="IB125" s="631">
        <f t="shared" si="159"/>
        <v>0</v>
      </c>
      <c r="IC125" s="631">
        <f t="shared" si="159"/>
        <v>0</v>
      </c>
      <c r="ID125" s="631">
        <f t="shared" si="159"/>
        <v>0</v>
      </c>
      <c r="IE125" s="631">
        <f t="shared" si="159"/>
        <v>0</v>
      </c>
      <c r="IF125" s="631">
        <f t="shared" si="159"/>
        <v>0</v>
      </c>
      <c r="IG125" s="631">
        <f t="shared" si="159"/>
        <v>0</v>
      </c>
      <c r="IH125" s="631">
        <f t="shared" si="159"/>
        <v>0</v>
      </c>
      <c r="II125" s="631">
        <f t="shared" si="159"/>
        <v>0</v>
      </c>
      <c r="IJ125" s="631">
        <f t="shared" si="159"/>
        <v>0</v>
      </c>
      <c r="IK125" s="631">
        <f t="shared" si="159"/>
        <v>0</v>
      </c>
      <c r="IL125" s="631">
        <f t="shared" si="157"/>
        <v>0</v>
      </c>
      <c r="IM125" s="631">
        <f t="shared" si="157"/>
        <v>0</v>
      </c>
      <c r="IN125" s="631">
        <f t="shared" si="157"/>
        <v>0</v>
      </c>
      <c r="IO125" s="631">
        <f t="shared" si="157"/>
        <v>0</v>
      </c>
      <c r="IP125" s="631">
        <f t="shared" si="157"/>
        <v>0</v>
      </c>
      <c r="IQ125" s="631">
        <f t="shared" si="157"/>
        <v>0</v>
      </c>
      <c r="IR125" s="631">
        <f t="shared" si="157"/>
        <v>0</v>
      </c>
      <c r="IS125" s="631">
        <f t="shared" si="115"/>
        <v>0</v>
      </c>
      <c r="IT125" s="631"/>
      <c r="IU125" s="631">
        <f t="shared" si="161"/>
        <v>0</v>
      </c>
      <c r="IV125" s="631">
        <f t="shared" si="161"/>
        <v>0</v>
      </c>
      <c r="IW125" s="631">
        <f t="shared" si="161"/>
        <v>0</v>
      </c>
      <c r="IX125" s="631">
        <f t="shared" si="161"/>
        <v>0</v>
      </c>
      <c r="IY125" s="631">
        <f t="shared" si="161"/>
        <v>0</v>
      </c>
      <c r="IZ125" s="631">
        <f t="shared" si="161"/>
        <v>0</v>
      </c>
      <c r="JA125" s="631">
        <f t="shared" si="161"/>
        <v>0</v>
      </c>
      <c r="JB125" s="631">
        <f t="shared" si="161"/>
        <v>0</v>
      </c>
      <c r="JC125" s="631">
        <f t="shared" si="161"/>
        <v>226.31400000000002</v>
      </c>
      <c r="JD125" s="631">
        <f t="shared" si="161"/>
        <v>0</v>
      </c>
      <c r="JE125" s="631">
        <f t="shared" si="162"/>
        <v>0</v>
      </c>
      <c r="JF125" s="631">
        <f t="shared" si="162"/>
        <v>0</v>
      </c>
      <c r="JG125" s="631">
        <f t="shared" si="162"/>
        <v>0</v>
      </c>
      <c r="JH125" s="631">
        <f t="shared" si="162"/>
        <v>0</v>
      </c>
      <c r="JI125" s="631">
        <f t="shared" si="162"/>
        <v>0</v>
      </c>
      <c r="JJ125" s="631">
        <f t="shared" si="162"/>
        <v>0</v>
      </c>
      <c r="JK125" s="631">
        <f t="shared" si="162"/>
        <v>0</v>
      </c>
      <c r="JL125" s="631">
        <f t="shared" si="162"/>
        <v>0</v>
      </c>
      <c r="JM125" s="631">
        <f t="shared" si="162"/>
        <v>0</v>
      </c>
      <c r="JN125" s="631">
        <f t="shared" si="162"/>
        <v>0</v>
      </c>
      <c r="JO125" s="631">
        <f t="shared" si="163"/>
        <v>0</v>
      </c>
      <c r="JP125" s="631">
        <f t="shared" si="163"/>
        <v>0</v>
      </c>
      <c r="JQ125" s="631">
        <f t="shared" si="163"/>
        <v>0</v>
      </c>
      <c r="JR125" s="631">
        <f t="shared" si="163"/>
        <v>0</v>
      </c>
      <c r="JS125" s="631">
        <f t="shared" si="163"/>
        <v>0</v>
      </c>
      <c r="JT125" s="631">
        <f t="shared" si="163"/>
        <v>0</v>
      </c>
      <c r="JU125" s="631">
        <f t="shared" si="163"/>
        <v>0</v>
      </c>
      <c r="JV125" s="631">
        <f t="shared" si="163"/>
        <v>0</v>
      </c>
      <c r="JW125" s="631">
        <f t="shared" si="163"/>
        <v>0</v>
      </c>
      <c r="JX125" s="631">
        <f t="shared" si="163"/>
        <v>0</v>
      </c>
      <c r="JY125" s="631">
        <f t="shared" si="164"/>
        <v>0</v>
      </c>
      <c r="JZ125" s="631">
        <f t="shared" si="164"/>
        <v>0</v>
      </c>
      <c r="KA125" s="631">
        <f t="shared" si="164"/>
        <v>0</v>
      </c>
      <c r="KB125" s="631">
        <f t="shared" si="164"/>
        <v>0</v>
      </c>
      <c r="KC125" s="631">
        <f t="shared" si="164"/>
        <v>0</v>
      </c>
      <c r="KD125" s="631">
        <f t="shared" si="164"/>
        <v>0</v>
      </c>
      <c r="KE125" s="631">
        <f t="shared" si="164"/>
        <v>0</v>
      </c>
      <c r="KF125" s="631">
        <f t="shared" si="164"/>
        <v>0</v>
      </c>
      <c r="KG125" s="631">
        <f t="shared" si="164"/>
        <v>0</v>
      </c>
      <c r="KH125" s="631">
        <f t="shared" si="164"/>
        <v>0</v>
      </c>
      <c r="KI125" s="631">
        <f t="shared" si="165"/>
        <v>0</v>
      </c>
      <c r="KJ125" s="631">
        <f t="shared" si="165"/>
        <v>0</v>
      </c>
      <c r="KK125" s="631">
        <f t="shared" si="165"/>
        <v>0</v>
      </c>
      <c r="KL125" s="631">
        <f t="shared" si="165"/>
        <v>0</v>
      </c>
      <c r="KM125" s="631">
        <f t="shared" si="165"/>
        <v>0</v>
      </c>
      <c r="KN125" s="631">
        <f t="shared" si="165"/>
        <v>0</v>
      </c>
      <c r="KO125" s="631">
        <f t="shared" si="165"/>
        <v>0</v>
      </c>
      <c r="KP125" s="631">
        <f t="shared" si="165"/>
        <v>0</v>
      </c>
      <c r="KQ125" s="631">
        <f t="shared" si="165"/>
        <v>0</v>
      </c>
      <c r="KR125" s="631">
        <f t="shared" si="165"/>
        <v>0</v>
      </c>
      <c r="KS125" s="631">
        <f t="shared" si="166"/>
        <v>0</v>
      </c>
      <c r="KT125" s="631">
        <f t="shared" si="166"/>
        <v>0</v>
      </c>
      <c r="KU125" s="631">
        <f t="shared" si="166"/>
        <v>0</v>
      </c>
      <c r="KV125" s="631">
        <f t="shared" si="166"/>
        <v>0</v>
      </c>
      <c r="KW125" s="631">
        <f t="shared" si="166"/>
        <v>0</v>
      </c>
      <c r="KX125" s="631">
        <f t="shared" si="166"/>
        <v>0</v>
      </c>
      <c r="KY125" s="631"/>
      <c r="KZ125" s="631">
        <f t="shared" si="167"/>
        <v>0</v>
      </c>
      <c r="LA125" s="631">
        <f t="shared" si="167"/>
        <v>0</v>
      </c>
      <c r="LB125" s="631">
        <f t="shared" si="167"/>
        <v>0</v>
      </c>
      <c r="LC125" s="631">
        <f t="shared" si="167"/>
        <v>0</v>
      </c>
      <c r="LD125" s="631">
        <f t="shared" si="167"/>
        <v>0</v>
      </c>
      <c r="LE125" s="631">
        <f t="shared" si="167"/>
        <v>0</v>
      </c>
      <c r="LF125" s="631">
        <f t="shared" si="167"/>
        <v>0</v>
      </c>
      <c r="LG125" s="631">
        <f t="shared" si="167"/>
        <v>0</v>
      </c>
      <c r="LH125" s="631">
        <f t="shared" si="167"/>
        <v>35.2044</v>
      </c>
      <c r="LI125" s="631">
        <f t="shared" si="167"/>
        <v>0</v>
      </c>
      <c r="LJ125" s="631">
        <f t="shared" si="168"/>
        <v>0</v>
      </c>
      <c r="LK125" s="631">
        <f t="shared" si="168"/>
        <v>0</v>
      </c>
      <c r="LL125" s="631">
        <f t="shared" si="168"/>
        <v>0</v>
      </c>
      <c r="LM125" s="631">
        <f t="shared" si="168"/>
        <v>0</v>
      </c>
      <c r="LN125" s="631">
        <f t="shared" si="168"/>
        <v>0</v>
      </c>
      <c r="LO125" s="631">
        <f t="shared" si="168"/>
        <v>0</v>
      </c>
      <c r="LP125" s="631">
        <f t="shared" si="168"/>
        <v>0</v>
      </c>
      <c r="LQ125" s="631">
        <f t="shared" si="168"/>
        <v>0</v>
      </c>
      <c r="LR125" s="631">
        <f t="shared" si="168"/>
        <v>0</v>
      </c>
      <c r="LS125" s="631">
        <f t="shared" si="168"/>
        <v>0</v>
      </c>
      <c r="LT125" s="631">
        <f t="shared" si="169"/>
        <v>0</v>
      </c>
      <c r="LU125" s="631">
        <f t="shared" si="169"/>
        <v>0</v>
      </c>
      <c r="LV125" s="631">
        <f t="shared" si="169"/>
        <v>0</v>
      </c>
      <c r="LW125" s="631">
        <f t="shared" si="169"/>
        <v>0</v>
      </c>
      <c r="LX125" s="631">
        <f t="shared" si="169"/>
        <v>0</v>
      </c>
      <c r="LY125" s="631">
        <f t="shared" si="169"/>
        <v>0</v>
      </c>
      <c r="LZ125" s="631">
        <f t="shared" si="169"/>
        <v>0</v>
      </c>
      <c r="MA125" s="631">
        <f t="shared" si="169"/>
        <v>0</v>
      </c>
      <c r="MB125" s="631">
        <f t="shared" si="169"/>
        <v>0</v>
      </c>
      <c r="MC125" s="631">
        <f t="shared" si="169"/>
        <v>0</v>
      </c>
      <c r="MD125" s="631">
        <f t="shared" si="170"/>
        <v>0</v>
      </c>
      <c r="ME125" s="631">
        <f t="shared" si="170"/>
        <v>0</v>
      </c>
      <c r="MF125" s="631">
        <f t="shared" si="170"/>
        <v>0</v>
      </c>
      <c r="MG125" s="631">
        <f t="shared" si="170"/>
        <v>0</v>
      </c>
      <c r="MH125" s="631">
        <f t="shared" si="170"/>
        <v>0</v>
      </c>
      <c r="MI125" s="631">
        <f t="shared" si="170"/>
        <v>0</v>
      </c>
      <c r="MJ125" s="631">
        <f t="shared" si="170"/>
        <v>0</v>
      </c>
      <c r="MK125" s="631">
        <f t="shared" si="170"/>
        <v>0</v>
      </c>
      <c r="ML125" s="631">
        <f t="shared" si="170"/>
        <v>0</v>
      </c>
      <c r="MM125" s="631">
        <f t="shared" si="170"/>
        <v>0</v>
      </c>
      <c r="MN125" s="631">
        <f t="shared" si="171"/>
        <v>0</v>
      </c>
      <c r="MO125" s="631">
        <f t="shared" si="171"/>
        <v>0</v>
      </c>
      <c r="MP125" s="631">
        <f t="shared" si="171"/>
        <v>0</v>
      </c>
      <c r="MQ125" s="631">
        <f t="shared" si="171"/>
        <v>0</v>
      </c>
      <c r="MR125" s="631">
        <f t="shared" si="171"/>
        <v>0</v>
      </c>
      <c r="MS125" s="631">
        <f t="shared" si="171"/>
        <v>0</v>
      </c>
      <c r="MT125" s="631">
        <f t="shared" si="171"/>
        <v>0</v>
      </c>
      <c r="MU125" s="631">
        <f t="shared" si="171"/>
        <v>0</v>
      </c>
      <c r="MV125" s="631">
        <f t="shared" si="171"/>
        <v>0</v>
      </c>
      <c r="MW125" s="631">
        <f t="shared" si="171"/>
        <v>0</v>
      </c>
      <c r="MX125" s="631">
        <f t="shared" si="172"/>
        <v>0</v>
      </c>
      <c r="MY125" s="631">
        <f t="shared" si="172"/>
        <v>0</v>
      </c>
      <c r="MZ125" s="631">
        <f t="shared" si="172"/>
        <v>0</v>
      </c>
      <c r="NA125" s="631">
        <f t="shared" si="172"/>
        <v>0</v>
      </c>
      <c r="NB125" s="631">
        <f t="shared" si="172"/>
        <v>0</v>
      </c>
      <c r="NC125" s="631">
        <f t="shared" si="172"/>
        <v>0</v>
      </c>
    </row>
    <row r="126" spans="1:367">
      <c r="A126" s="496" t="s">
        <v>88</v>
      </c>
      <c r="B126" s="503" t="s">
        <v>205</v>
      </c>
      <c r="C126" s="497">
        <v>1.5887530000000001</v>
      </c>
      <c r="D126" s="497">
        <v>7.0621000000000003E-2</v>
      </c>
      <c r="E126" s="362">
        <f t="shared" si="181"/>
        <v>1.0477874533565889E-3</v>
      </c>
      <c r="F126" s="363">
        <f t="shared" si="52"/>
        <v>2.1198484464900739E-4</v>
      </c>
      <c r="G126" s="498">
        <f>E126*Dichtheden!$V$70</f>
        <v>53.980836074983706</v>
      </c>
      <c r="H126" s="499">
        <f>IF(C126=0,0,ROUND(IF((G126/2)/Dichtheden!$C$3&lt;1,1,(G126/2)/Dichtheden!$C$3),0))</f>
        <v>1</v>
      </c>
      <c r="I126" s="498">
        <f>E126*Dichtheden!$AJ$70</f>
        <v>8.9968060124972844</v>
      </c>
      <c r="J126" s="499">
        <f>IF(C126=0,0,ROUND(IF((I126/2)/Dichtheden!$D$3&lt;1,1,(I126/2)/Dichtheden!$D$3),0))</f>
        <v>1</v>
      </c>
      <c r="K126" s="498">
        <f t="shared" si="182"/>
        <v>26.990418037491853</v>
      </c>
      <c r="L126" s="500">
        <f t="shared" si="183"/>
        <v>26.990418037491853</v>
      </c>
      <c r="M126" s="498">
        <f>IF(D126=0,0,IF((D126*Dichtheden!$G$4)&lt;25,25,D126*Dichtheden!$G$4))</f>
        <v>25</v>
      </c>
      <c r="N126" s="499">
        <f>D126*Dichtheden!$H$4</f>
        <v>2.4717350000000002</v>
      </c>
      <c r="O126" s="501"/>
      <c r="P126" s="501"/>
      <c r="Q126" s="502">
        <f>E126*Dichtheden!$AS$68</f>
        <v>39.81086660530049</v>
      </c>
      <c r="R126" s="495">
        <f>IF(Q126=0,0,ROUND(IF((Q126/2)/Dichtheden!$C$3&lt;1,1,(Q126/2)/Dichtheden!$C$3),0))</f>
        <v>1</v>
      </c>
      <c r="S126" s="502">
        <f>E126*Dichtheden!$AY$68</f>
        <v>2.2042174730618349</v>
      </c>
      <c r="T126" s="495">
        <f>IF(Q126=0,0,ROUND(IF((S126/2)/Dichtheden!$D$3&lt;1,1,(S126/2)/Dichtheden!$D$3),0))</f>
        <v>1</v>
      </c>
      <c r="U126" s="502">
        <f>D126*Dichtheden!$G$5</f>
        <v>15.395378000000001</v>
      </c>
      <c r="V126" s="502">
        <f>D126*Dichtheden!$H$5</f>
        <v>1.059315</v>
      </c>
      <c r="X126" s="630"/>
      <c r="AA126" s="628">
        <f t="shared" si="174"/>
        <v>0</v>
      </c>
      <c r="AB126" s="628">
        <f t="shared" si="174"/>
        <v>0</v>
      </c>
      <c r="AC126" s="628">
        <f t="shared" si="174"/>
        <v>0</v>
      </c>
      <c r="AD126" s="628">
        <f t="shared" si="174"/>
        <v>0</v>
      </c>
      <c r="AE126" s="628">
        <f t="shared" si="174"/>
        <v>0</v>
      </c>
      <c r="AF126" s="628">
        <f t="shared" si="174"/>
        <v>0</v>
      </c>
      <c r="AG126" s="628">
        <f t="shared" si="174"/>
        <v>0</v>
      </c>
      <c r="AH126" s="628">
        <f t="shared" si="174"/>
        <v>0</v>
      </c>
      <c r="AI126" s="628">
        <f t="shared" si="174"/>
        <v>1.5887530000000001</v>
      </c>
      <c r="AJ126" s="628">
        <f t="shared" si="174"/>
        <v>0</v>
      </c>
      <c r="AK126" s="628">
        <f t="shared" si="174"/>
        <v>0</v>
      </c>
      <c r="AL126" s="628">
        <f t="shared" si="174"/>
        <v>0</v>
      </c>
      <c r="AM126" s="628">
        <f t="shared" si="174"/>
        <v>0</v>
      </c>
      <c r="AN126" s="628">
        <f t="shared" si="174"/>
        <v>0</v>
      </c>
      <c r="AO126" s="628">
        <f t="shared" si="174"/>
        <v>0</v>
      </c>
      <c r="AP126" s="628">
        <f t="shared" si="174"/>
        <v>0</v>
      </c>
      <c r="AQ126" s="628">
        <f t="shared" si="142"/>
        <v>0</v>
      </c>
      <c r="AR126" s="628">
        <f t="shared" si="142"/>
        <v>0</v>
      </c>
      <c r="AS126" s="628">
        <f t="shared" si="142"/>
        <v>0</v>
      </c>
      <c r="AT126" s="628">
        <f t="shared" si="142"/>
        <v>0</v>
      </c>
      <c r="AU126" s="628">
        <f t="shared" si="142"/>
        <v>0</v>
      </c>
      <c r="AV126" s="628">
        <f t="shared" si="142"/>
        <v>0</v>
      </c>
      <c r="AW126" s="628">
        <f t="shared" si="142"/>
        <v>0</v>
      </c>
      <c r="AX126" s="628">
        <f t="shared" si="142"/>
        <v>0</v>
      </c>
      <c r="AY126" s="628">
        <f t="shared" si="142"/>
        <v>0</v>
      </c>
      <c r="AZ126" s="628">
        <f t="shared" si="142"/>
        <v>0</v>
      </c>
      <c r="BA126" s="628">
        <f t="shared" si="142"/>
        <v>0</v>
      </c>
      <c r="BB126" s="628">
        <f t="shared" si="142"/>
        <v>0</v>
      </c>
      <c r="BC126" s="628">
        <f t="shared" si="142"/>
        <v>0</v>
      </c>
      <c r="BD126" s="628">
        <f t="shared" si="142"/>
        <v>0</v>
      </c>
      <c r="BE126" s="628">
        <f t="shared" si="142"/>
        <v>0</v>
      </c>
      <c r="BF126" s="628">
        <f t="shared" si="66"/>
        <v>0</v>
      </c>
      <c r="BG126" s="628">
        <f t="shared" si="175"/>
        <v>0</v>
      </c>
      <c r="BH126" s="628">
        <f t="shared" si="175"/>
        <v>0</v>
      </c>
      <c r="BI126" s="628">
        <f t="shared" si="175"/>
        <v>0</v>
      </c>
      <c r="BJ126" s="628">
        <f t="shared" si="175"/>
        <v>0</v>
      </c>
      <c r="BK126" s="628">
        <f t="shared" si="175"/>
        <v>0</v>
      </c>
      <c r="BL126" s="628">
        <f t="shared" si="175"/>
        <v>0</v>
      </c>
      <c r="BM126" s="628">
        <f t="shared" si="175"/>
        <v>0</v>
      </c>
      <c r="BN126" s="628">
        <f t="shared" si="175"/>
        <v>0</v>
      </c>
      <c r="BO126" s="628">
        <f t="shared" si="175"/>
        <v>0</v>
      </c>
      <c r="BP126" s="628">
        <f t="shared" si="175"/>
        <v>0</v>
      </c>
      <c r="BQ126" s="628">
        <f t="shared" si="175"/>
        <v>0</v>
      </c>
      <c r="BR126" s="628">
        <f t="shared" si="175"/>
        <v>0</v>
      </c>
      <c r="BS126" s="628">
        <f t="shared" si="175"/>
        <v>0</v>
      </c>
      <c r="BT126" s="628">
        <f t="shared" si="175"/>
        <v>0</v>
      </c>
      <c r="BU126" s="628">
        <f t="shared" si="175"/>
        <v>0</v>
      </c>
      <c r="BV126" s="628">
        <f t="shared" si="175"/>
        <v>0</v>
      </c>
      <c r="BW126" s="628">
        <f t="shared" si="176"/>
        <v>0</v>
      </c>
      <c r="BX126" s="628">
        <f t="shared" si="176"/>
        <v>0</v>
      </c>
      <c r="BY126" s="628">
        <f t="shared" si="176"/>
        <v>0</v>
      </c>
      <c r="BZ126" s="628">
        <f t="shared" si="176"/>
        <v>0</v>
      </c>
      <c r="CA126" s="628">
        <f t="shared" si="176"/>
        <v>0</v>
      </c>
      <c r="CB126" s="628">
        <f t="shared" si="176"/>
        <v>0</v>
      </c>
      <c r="CC126" s="628">
        <f t="shared" si="176"/>
        <v>0</v>
      </c>
      <c r="CD126" s="628">
        <f t="shared" si="176"/>
        <v>0</v>
      </c>
      <c r="CE126" s="628"/>
      <c r="CF126" s="628">
        <f t="shared" si="177"/>
        <v>0</v>
      </c>
      <c r="CG126" s="628">
        <f t="shared" si="177"/>
        <v>0</v>
      </c>
      <c r="CH126" s="628">
        <f t="shared" si="177"/>
        <v>0</v>
      </c>
      <c r="CI126" s="628">
        <f t="shared" si="177"/>
        <v>0</v>
      </c>
      <c r="CJ126" s="628">
        <f t="shared" si="177"/>
        <v>0</v>
      </c>
      <c r="CK126" s="628">
        <f t="shared" si="177"/>
        <v>0</v>
      </c>
      <c r="CL126" s="628">
        <f t="shared" si="177"/>
        <v>0</v>
      </c>
      <c r="CM126" s="628">
        <f t="shared" si="177"/>
        <v>0</v>
      </c>
      <c r="CN126" s="628">
        <f t="shared" si="177"/>
        <v>7.0621000000000003E-2</v>
      </c>
      <c r="CO126" s="628">
        <f t="shared" si="177"/>
        <v>0</v>
      </c>
      <c r="CP126" s="628">
        <f t="shared" si="177"/>
        <v>0</v>
      </c>
      <c r="CQ126" s="628">
        <f t="shared" si="177"/>
        <v>0</v>
      </c>
      <c r="CR126" s="628">
        <f t="shared" si="177"/>
        <v>0</v>
      </c>
      <c r="CS126" s="628">
        <f t="shared" si="177"/>
        <v>0</v>
      </c>
      <c r="CT126" s="628">
        <f t="shared" si="177"/>
        <v>0</v>
      </c>
      <c r="CU126" s="628">
        <f t="shared" si="177"/>
        <v>0</v>
      </c>
      <c r="CV126" s="628">
        <f t="shared" si="143"/>
        <v>0</v>
      </c>
      <c r="CW126" s="628">
        <f t="shared" si="143"/>
        <v>0</v>
      </c>
      <c r="CX126" s="628">
        <f t="shared" si="143"/>
        <v>0</v>
      </c>
      <c r="CY126" s="628">
        <f t="shared" si="143"/>
        <v>0</v>
      </c>
      <c r="CZ126" s="628">
        <f t="shared" si="143"/>
        <v>0</v>
      </c>
      <c r="DA126" s="628">
        <f t="shared" si="143"/>
        <v>0</v>
      </c>
      <c r="DB126" s="628">
        <f t="shared" si="143"/>
        <v>0</v>
      </c>
      <c r="DC126" s="628">
        <f t="shared" si="143"/>
        <v>0</v>
      </c>
      <c r="DD126" s="628">
        <f t="shared" si="143"/>
        <v>0</v>
      </c>
      <c r="DE126" s="628">
        <f t="shared" si="143"/>
        <v>0</v>
      </c>
      <c r="DF126" s="628">
        <f t="shared" si="143"/>
        <v>0</v>
      </c>
      <c r="DG126" s="628">
        <f t="shared" si="143"/>
        <v>0</v>
      </c>
      <c r="DH126" s="628">
        <f t="shared" si="143"/>
        <v>0</v>
      </c>
      <c r="DI126" s="628">
        <f t="shared" si="143"/>
        <v>0</v>
      </c>
      <c r="DJ126" s="628">
        <f t="shared" si="143"/>
        <v>0</v>
      </c>
      <c r="DK126" s="628">
        <f t="shared" si="69"/>
        <v>0</v>
      </c>
      <c r="DL126" s="628">
        <f t="shared" si="178"/>
        <v>0</v>
      </c>
      <c r="DM126" s="628">
        <f t="shared" si="178"/>
        <v>0</v>
      </c>
      <c r="DN126" s="628">
        <f t="shared" si="178"/>
        <v>0</v>
      </c>
      <c r="DO126" s="628">
        <f t="shared" si="178"/>
        <v>0</v>
      </c>
      <c r="DP126" s="628">
        <f t="shared" si="178"/>
        <v>0</v>
      </c>
      <c r="DQ126" s="628">
        <f t="shared" si="178"/>
        <v>0</v>
      </c>
      <c r="DR126" s="628">
        <f t="shared" si="178"/>
        <v>0</v>
      </c>
      <c r="DS126" s="628">
        <f t="shared" si="178"/>
        <v>0</v>
      </c>
      <c r="DT126" s="628">
        <f t="shared" si="178"/>
        <v>0</v>
      </c>
      <c r="DU126" s="628">
        <f t="shared" si="178"/>
        <v>0</v>
      </c>
      <c r="DV126" s="628">
        <f t="shared" si="178"/>
        <v>0</v>
      </c>
      <c r="DW126" s="628">
        <f t="shared" si="178"/>
        <v>0</v>
      </c>
      <c r="DX126" s="628">
        <f t="shared" si="178"/>
        <v>0</v>
      </c>
      <c r="DY126" s="628">
        <f t="shared" si="178"/>
        <v>0</v>
      </c>
      <c r="DZ126" s="628">
        <f t="shared" si="178"/>
        <v>0</v>
      </c>
      <c r="EA126" s="628">
        <f t="shared" si="178"/>
        <v>0</v>
      </c>
      <c r="EB126" s="628">
        <f t="shared" si="179"/>
        <v>0</v>
      </c>
      <c r="EC126" s="628">
        <f t="shared" si="179"/>
        <v>0</v>
      </c>
      <c r="ED126" s="628">
        <f t="shared" si="179"/>
        <v>0</v>
      </c>
      <c r="EE126" s="628">
        <f t="shared" si="179"/>
        <v>0</v>
      </c>
      <c r="EF126" s="628">
        <f t="shared" si="179"/>
        <v>0</v>
      </c>
      <c r="EG126" s="628">
        <f t="shared" si="179"/>
        <v>0</v>
      </c>
      <c r="EH126" s="628">
        <f t="shared" si="179"/>
        <v>0</v>
      </c>
      <c r="EI126" s="628">
        <f t="shared" si="179"/>
        <v>0</v>
      </c>
      <c r="EJ126" s="631"/>
      <c r="EK126" s="631">
        <f t="shared" si="144"/>
        <v>0</v>
      </c>
      <c r="EL126" s="631">
        <f t="shared" si="144"/>
        <v>0</v>
      </c>
      <c r="EM126" s="631">
        <f t="shared" si="144"/>
        <v>0</v>
      </c>
      <c r="EN126" s="631">
        <f t="shared" si="144"/>
        <v>0</v>
      </c>
      <c r="EO126" s="631">
        <f t="shared" si="144"/>
        <v>0</v>
      </c>
      <c r="EP126" s="631">
        <f t="shared" si="144"/>
        <v>0</v>
      </c>
      <c r="EQ126" s="631">
        <f t="shared" si="144"/>
        <v>0</v>
      </c>
      <c r="ER126" s="631">
        <f t="shared" si="144"/>
        <v>0</v>
      </c>
      <c r="ES126" s="631">
        <f t="shared" si="144"/>
        <v>1</v>
      </c>
      <c r="ET126" s="631">
        <f t="shared" si="144"/>
        <v>0</v>
      </c>
      <c r="EU126" s="631">
        <f t="shared" si="144"/>
        <v>0</v>
      </c>
      <c r="EV126" s="631">
        <f t="shared" si="144"/>
        <v>0</v>
      </c>
      <c r="EW126" s="631">
        <f t="shared" si="144"/>
        <v>0</v>
      </c>
      <c r="EX126" s="631">
        <f t="shared" si="144"/>
        <v>0</v>
      </c>
      <c r="EY126" s="631">
        <f t="shared" si="144"/>
        <v>0</v>
      </c>
      <c r="EZ126" s="631">
        <f t="shared" si="71"/>
        <v>0</v>
      </c>
      <c r="FA126" s="631">
        <f t="shared" si="71"/>
        <v>0</v>
      </c>
      <c r="FB126" s="631">
        <f t="shared" si="71"/>
        <v>0</v>
      </c>
      <c r="FC126" s="631">
        <f t="shared" si="71"/>
        <v>0</v>
      </c>
      <c r="FD126" s="631">
        <f t="shared" si="180"/>
        <v>0</v>
      </c>
      <c r="FE126" s="631">
        <f t="shared" si="180"/>
        <v>0</v>
      </c>
      <c r="FF126" s="631">
        <f t="shared" si="180"/>
        <v>0</v>
      </c>
      <c r="FG126" s="631">
        <f t="shared" si="180"/>
        <v>0</v>
      </c>
      <c r="FH126" s="631">
        <f t="shared" si="180"/>
        <v>0</v>
      </c>
      <c r="FI126" s="631">
        <f t="shared" si="180"/>
        <v>0</v>
      </c>
      <c r="FJ126" s="631">
        <f t="shared" si="180"/>
        <v>0</v>
      </c>
      <c r="FK126" s="631">
        <f t="shared" si="180"/>
        <v>0</v>
      </c>
      <c r="FL126" s="631">
        <f t="shared" si="180"/>
        <v>0</v>
      </c>
      <c r="FM126" s="631">
        <f t="shared" si="180"/>
        <v>0</v>
      </c>
      <c r="FN126" s="631">
        <f t="shared" si="180"/>
        <v>0</v>
      </c>
      <c r="FO126" s="631">
        <f t="shared" si="180"/>
        <v>0</v>
      </c>
      <c r="FP126" s="631">
        <f t="shared" si="180"/>
        <v>0</v>
      </c>
      <c r="FQ126" s="631">
        <f t="shared" si="180"/>
        <v>0</v>
      </c>
      <c r="FR126" s="631">
        <f t="shared" si="180"/>
        <v>0</v>
      </c>
      <c r="FS126" s="631">
        <f t="shared" si="180"/>
        <v>0</v>
      </c>
      <c r="FT126" s="631">
        <f t="shared" si="94"/>
        <v>0</v>
      </c>
      <c r="FU126" s="631">
        <f t="shared" si="94"/>
        <v>0</v>
      </c>
      <c r="FV126" s="631">
        <f t="shared" si="173"/>
        <v>0</v>
      </c>
      <c r="FW126" s="631">
        <f t="shared" si="173"/>
        <v>0</v>
      </c>
      <c r="FX126" s="631">
        <f t="shared" si="173"/>
        <v>0</v>
      </c>
      <c r="FY126" s="631">
        <f t="shared" si="173"/>
        <v>0</v>
      </c>
      <c r="FZ126" s="631">
        <f t="shared" si="173"/>
        <v>0</v>
      </c>
      <c r="GA126" s="631">
        <f t="shared" si="173"/>
        <v>0</v>
      </c>
      <c r="GB126" s="631">
        <f t="shared" si="173"/>
        <v>0</v>
      </c>
      <c r="GC126" s="631">
        <f t="shared" si="173"/>
        <v>0</v>
      </c>
      <c r="GD126" s="631">
        <f t="shared" si="173"/>
        <v>0</v>
      </c>
      <c r="GE126" s="631">
        <f t="shared" si="173"/>
        <v>0</v>
      </c>
      <c r="GF126" s="631">
        <f t="shared" si="173"/>
        <v>0</v>
      </c>
      <c r="GG126" s="631">
        <f t="shared" si="173"/>
        <v>0</v>
      </c>
      <c r="GH126" s="631">
        <f t="shared" si="173"/>
        <v>0</v>
      </c>
      <c r="GI126" s="631">
        <f t="shared" si="95"/>
        <v>0</v>
      </c>
      <c r="GJ126" s="631">
        <f t="shared" si="95"/>
        <v>0</v>
      </c>
      <c r="GK126" s="631">
        <f t="shared" si="95"/>
        <v>0</v>
      </c>
      <c r="GL126" s="631">
        <f t="shared" ref="GI126:GN168" si="184">IF($A126=GL$60,$H126,0)</f>
        <v>0</v>
      </c>
      <c r="GM126" s="631">
        <f t="shared" si="184"/>
        <v>0</v>
      </c>
      <c r="GN126" s="631">
        <f t="shared" si="184"/>
        <v>0</v>
      </c>
      <c r="GO126" s="631"/>
      <c r="GP126" s="631">
        <f t="shared" si="141"/>
        <v>0</v>
      </c>
      <c r="GQ126" s="631">
        <f t="shared" si="141"/>
        <v>0</v>
      </c>
      <c r="GR126" s="631">
        <f t="shared" si="141"/>
        <v>0</v>
      </c>
      <c r="GS126" s="631">
        <f t="shared" si="141"/>
        <v>0</v>
      </c>
      <c r="GT126" s="631">
        <f t="shared" si="141"/>
        <v>0</v>
      </c>
      <c r="GU126" s="631">
        <f t="shared" si="141"/>
        <v>0</v>
      </c>
      <c r="GV126" s="631">
        <f t="shared" si="141"/>
        <v>0</v>
      </c>
      <c r="GW126" s="631">
        <f t="shared" si="141"/>
        <v>0</v>
      </c>
      <c r="GX126" s="631">
        <f t="shared" si="141"/>
        <v>1</v>
      </c>
      <c r="GY126" s="631">
        <f t="shared" si="141"/>
        <v>0</v>
      </c>
      <c r="GZ126" s="631">
        <f t="shared" si="141"/>
        <v>0</v>
      </c>
      <c r="HA126" s="631">
        <f t="shared" si="141"/>
        <v>0</v>
      </c>
      <c r="HB126" s="631">
        <f t="shared" si="141"/>
        <v>0</v>
      </c>
      <c r="HC126" s="631">
        <f t="shared" si="141"/>
        <v>0</v>
      </c>
      <c r="HD126" s="631">
        <f t="shared" si="141"/>
        <v>0</v>
      </c>
      <c r="HE126" s="631">
        <f t="shared" si="160"/>
        <v>0</v>
      </c>
      <c r="HF126" s="631">
        <f t="shared" si="160"/>
        <v>0</v>
      </c>
      <c r="HG126" s="631">
        <f t="shared" si="160"/>
        <v>0</v>
      </c>
      <c r="HH126" s="631">
        <f t="shared" si="160"/>
        <v>0</v>
      </c>
      <c r="HI126" s="631">
        <f t="shared" si="158"/>
        <v>0</v>
      </c>
      <c r="HJ126" s="631">
        <f t="shared" si="158"/>
        <v>0</v>
      </c>
      <c r="HK126" s="631">
        <f t="shared" si="158"/>
        <v>0</v>
      </c>
      <c r="HL126" s="631">
        <f t="shared" si="158"/>
        <v>0</v>
      </c>
      <c r="HM126" s="631">
        <f t="shared" si="158"/>
        <v>0</v>
      </c>
      <c r="HN126" s="631">
        <f t="shared" si="158"/>
        <v>0</v>
      </c>
      <c r="HO126" s="631">
        <f t="shared" si="158"/>
        <v>0</v>
      </c>
      <c r="HP126" s="631">
        <f t="shared" si="158"/>
        <v>0</v>
      </c>
      <c r="HQ126" s="631">
        <f t="shared" si="158"/>
        <v>0</v>
      </c>
      <c r="HR126" s="631">
        <f t="shared" si="79"/>
        <v>0</v>
      </c>
      <c r="HS126" s="631">
        <f t="shared" si="79"/>
        <v>0</v>
      </c>
      <c r="HT126" s="631">
        <f t="shared" si="79"/>
        <v>0</v>
      </c>
      <c r="HU126" s="631">
        <f t="shared" si="79"/>
        <v>0</v>
      </c>
      <c r="HV126" s="631">
        <f t="shared" si="159"/>
        <v>0</v>
      </c>
      <c r="HW126" s="631">
        <f t="shared" si="159"/>
        <v>0</v>
      </c>
      <c r="HX126" s="631">
        <f t="shared" si="159"/>
        <v>0</v>
      </c>
      <c r="HY126" s="631">
        <f t="shared" si="159"/>
        <v>0</v>
      </c>
      <c r="HZ126" s="631">
        <f t="shared" si="159"/>
        <v>0</v>
      </c>
      <c r="IA126" s="631">
        <f t="shared" si="159"/>
        <v>0</v>
      </c>
      <c r="IB126" s="631">
        <f t="shared" si="159"/>
        <v>0</v>
      </c>
      <c r="IC126" s="631">
        <f t="shared" si="159"/>
        <v>0</v>
      </c>
      <c r="ID126" s="631">
        <f t="shared" si="159"/>
        <v>0</v>
      </c>
      <c r="IE126" s="631">
        <f t="shared" si="159"/>
        <v>0</v>
      </c>
      <c r="IF126" s="631">
        <f t="shared" si="159"/>
        <v>0</v>
      </c>
      <c r="IG126" s="631">
        <f t="shared" si="159"/>
        <v>0</v>
      </c>
      <c r="IH126" s="631">
        <f t="shared" si="159"/>
        <v>0</v>
      </c>
      <c r="II126" s="631">
        <f t="shared" si="159"/>
        <v>0</v>
      </c>
      <c r="IJ126" s="631">
        <f t="shared" si="159"/>
        <v>0</v>
      </c>
      <c r="IK126" s="631">
        <f t="shared" si="159"/>
        <v>0</v>
      </c>
      <c r="IL126" s="631">
        <f t="shared" si="157"/>
        <v>0</v>
      </c>
      <c r="IM126" s="631">
        <f t="shared" si="157"/>
        <v>0</v>
      </c>
      <c r="IN126" s="631">
        <f t="shared" si="157"/>
        <v>0</v>
      </c>
      <c r="IO126" s="631">
        <f t="shared" si="157"/>
        <v>0</v>
      </c>
      <c r="IP126" s="631">
        <f t="shared" si="157"/>
        <v>0</v>
      </c>
      <c r="IQ126" s="631">
        <f t="shared" si="157"/>
        <v>0</v>
      </c>
      <c r="IR126" s="631">
        <f t="shared" si="157"/>
        <v>0</v>
      </c>
      <c r="IS126" s="631">
        <f t="shared" si="115"/>
        <v>0</v>
      </c>
      <c r="IT126" s="631"/>
      <c r="IU126" s="631">
        <f t="shared" si="161"/>
        <v>0</v>
      </c>
      <c r="IV126" s="631">
        <f t="shared" si="161"/>
        <v>0</v>
      </c>
      <c r="IW126" s="631">
        <f t="shared" si="161"/>
        <v>0</v>
      </c>
      <c r="IX126" s="631">
        <f t="shared" si="161"/>
        <v>0</v>
      </c>
      <c r="IY126" s="631">
        <f t="shared" si="161"/>
        <v>0</v>
      </c>
      <c r="IZ126" s="631">
        <f t="shared" si="161"/>
        <v>0</v>
      </c>
      <c r="JA126" s="631">
        <f t="shared" si="161"/>
        <v>0</v>
      </c>
      <c r="JB126" s="631">
        <f t="shared" si="161"/>
        <v>0</v>
      </c>
      <c r="JC126" s="631">
        <f t="shared" si="161"/>
        <v>25</v>
      </c>
      <c r="JD126" s="631">
        <f t="shared" si="161"/>
        <v>0</v>
      </c>
      <c r="JE126" s="631">
        <f t="shared" si="162"/>
        <v>0</v>
      </c>
      <c r="JF126" s="631">
        <f t="shared" si="162"/>
        <v>0</v>
      </c>
      <c r="JG126" s="631">
        <f t="shared" si="162"/>
        <v>0</v>
      </c>
      <c r="JH126" s="631">
        <f t="shared" si="162"/>
        <v>0</v>
      </c>
      <c r="JI126" s="631">
        <f t="shared" si="162"/>
        <v>0</v>
      </c>
      <c r="JJ126" s="631">
        <f t="shared" si="162"/>
        <v>0</v>
      </c>
      <c r="JK126" s="631">
        <f t="shared" si="162"/>
        <v>0</v>
      </c>
      <c r="JL126" s="631">
        <f t="shared" si="162"/>
        <v>0</v>
      </c>
      <c r="JM126" s="631">
        <f t="shared" si="162"/>
        <v>0</v>
      </c>
      <c r="JN126" s="631">
        <f t="shared" si="162"/>
        <v>0</v>
      </c>
      <c r="JO126" s="631">
        <f t="shared" si="163"/>
        <v>0</v>
      </c>
      <c r="JP126" s="631">
        <f t="shared" si="163"/>
        <v>0</v>
      </c>
      <c r="JQ126" s="631">
        <f t="shared" si="163"/>
        <v>0</v>
      </c>
      <c r="JR126" s="631">
        <f t="shared" si="163"/>
        <v>0</v>
      </c>
      <c r="JS126" s="631">
        <f t="shared" si="163"/>
        <v>0</v>
      </c>
      <c r="JT126" s="631">
        <f t="shared" si="163"/>
        <v>0</v>
      </c>
      <c r="JU126" s="631">
        <f t="shared" si="163"/>
        <v>0</v>
      </c>
      <c r="JV126" s="631">
        <f t="shared" si="163"/>
        <v>0</v>
      </c>
      <c r="JW126" s="631">
        <f t="shared" si="163"/>
        <v>0</v>
      </c>
      <c r="JX126" s="631">
        <f t="shared" si="163"/>
        <v>0</v>
      </c>
      <c r="JY126" s="631">
        <f t="shared" si="164"/>
        <v>0</v>
      </c>
      <c r="JZ126" s="631">
        <f t="shared" si="164"/>
        <v>0</v>
      </c>
      <c r="KA126" s="631">
        <f t="shared" si="164"/>
        <v>0</v>
      </c>
      <c r="KB126" s="631">
        <f t="shared" si="164"/>
        <v>0</v>
      </c>
      <c r="KC126" s="631">
        <f t="shared" si="164"/>
        <v>0</v>
      </c>
      <c r="KD126" s="631">
        <f t="shared" si="164"/>
        <v>0</v>
      </c>
      <c r="KE126" s="631">
        <f t="shared" si="164"/>
        <v>0</v>
      </c>
      <c r="KF126" s="631">
        <f t="shared" si="164"/>
        <v>0</v>
      </c>
      <c r="KG126" s="631">
        <f t="shared" si="164"/>
        <v>0</v>
      </c>
      <c r="KH126" s="631">
        <f t="shared" si="164"/>
        <v>0</v>
      </c>
      <c r="KI126" s="631">
        <f t="shared" si="165"/>
        <v>0</v>
      </c>
      <c r="KJ126" s="631">
        <f t="shared" si="165"/>
        <v>0</v>
      </c>
      <c r="KK126" s="631">
        <f t="shared" si="165"/>
        <v>0</v>
      </c>
      <c r="KL126" s="631">
        <f t="shared" si="165"/>
        <v>0</v>
      </c>
      <c r="KM126" s="631">
        <f t="shared" si="165"/>
        <v>0</v>
      </c>
      <c r="KN126" s="631">
        <f t="shared" si="165"/>
        <v>0</v>
      </c>
      <c r="KO126" s="631">
        <f t="shared" si="165"/>
        <v>0</v>
      </c>
      <c r="KP126" s="631">
        <f t="shared" si="165"/>
        <v>0</v>
      </c>
      <c r="KQ126" s="631">
        <f t="shared" si="165"/>
        <v>0</v>
      </c>
      <c r="KR126" s="631">
        <f t="shared" si="165"/>
        <v>0</v>
      </c>
      <c r="KS126" s="631">
        <f t="shared" si="166"/>
        <v>0</v>
      </c>
      <c r="KT126" s="631">
        <f t="shared" si="166"/>
        <v>0</v>
      </c>
      <c r="KU126" s="631">
        <f t="shared" si="166"/>
        <v>0</v>
      </c>
      <c r="KV126" s="631">
        <f t="shared" si="166"/>
        <v>0</v>
      </c>
      <c r="KW126" s="631">
        <f t="shared" si="166"/>
        <v>0</v>
      </c>
      <c r="KX126" s="631">
        <f t="shared" si="166"/>
        <v>0</v>
      </c>
      <c r="KY126" s="631"/>
      <c r="KZ126" s="631">
        <f t="shared" si="167"/>
        <v>0</v>
      </c>
      <c r="LA126" s="631">
        <f t="shared" si="167"/>
        <v>0</v>
      </c>
      <c r="LB126" s="631">
        <f t="shared" si="167"/>
        <v>0</v>
      </c>
      <c r="LC126" s="631">
        <f t="shared" si="167"/>
        <v>0</v>
      </c>
      <c r="LD126" s="631">
        <f t="shared" si="167"/>
        <v>0</v>
      </c>
      <c r="LE126" s="631">
        <f t="shared" si="167"/>
        <v>0</v>
      </c>
      <c r="LF126" s="631">
        <f t="shared" si="167"/>
        <v>0</v>
      </c>
      <c r="LG126" s="631">
        <f t="shared" si="167"/>
        <v>0</v>
      </c>
      <c r="LH126" s="631">
        <f t="shared" si="167"/>
        <v>2.4717350000000002</v>
      </c>
      <c r="LI126" s="631">
        <f t="shared" si="167"/>
        <v>0</v>
      </c>
      <c r="LJ126" s="631">
        <f t="shared" si="168"/>
        <v>0</v>
      </c>
      <c r="LK126" s="631">
        <f t="shared" si="168"/>
        <v>0</v>
      </c>
      <c r="LL126" s="631">
        <f t="shared" si="168"/>
        <v>0</v>
      </c>
      <c r="LM126" s="631">
        <f t="shared" si="168"/>
        <v>0</v>
      </c>
      <c r="LN126" s="631">
        <f t="shared" si="168"/>
        <v>0</v>
      </c>
      <c r="LO126" s="631">
        <f t="shared" si="168"/>
        <v>0</v>
      </c>
      <c r="LP126" s="631">
        <f t="shared" si="168"/>
        <v>0</v>
      </c>
      <c r="LQ126" s="631">
        <f t="shared" si="168"/>
        <v>0</v>
      </c>
      <c r="LR126" s="631">
        <f t="shared" si="168"/>
        <v>0</v>
      </c>
      <c r="LS126" s="631">
        <f t="shared" si="168"/>
        <v>0</v>
      </c>
      <c r="LT126" s="631">
        <f t="shared" si="169"/>
        <v>0</v>
      </c>
      <c r="LU126" s="631">
        <f t="shared" si="169"/>
        <v>0</v>
      </c>
      <c r="LV126" s="631">
        <f t="shared" si="169"/>
        <v>0</v>
      </c>
      <c r="LW126" s="631">
        <f t="shared" si="169"/>
        <v>0</v>
      </c>
      <c r="LX126" s="631">
        <f t="shared" si="169"/>
        <v>0</v>
      </c>
      <c r="LY126" s="631">
        <f t="shared" si="169"/>
        <v>0</v>
      </c>
      <c r="LZ126" s="631">
        <f t="shared" si="169"/>
        <v>0</v>
      </c>
      <c r="MA126" s="631">
        <f t="shared" si="169"/>
        <v>0</v>
      </c>
      <c r="MB126" s="631">
        <f t="shared" si="169"/>
        <v>0</v>
      </c>
      <c r="MC126" s="631">
        <f t="shared" si="169"/>
        <v>0</v>
      </c>
      <c r="MD126" s="631">
        <f t="shared" si="170"/>
        <v>0</v>
      </c>
      <c r="ME126" s="631">
        <f t="shared" si="170"/>
        <v>0</v>
      </c>
      <c r="MF126" s="631">
        <f t="shared" si="170"/>
        <v>0</v>
      </c>
      <c r="MG126" s="631">
        <f t="shared" si="170"/>
        <v>0</v>
      </c>
      <c r="MH126" s="631">
        <f t="shared" si="170"/>
        <v>0</v>
      </c>
      <c r="MI126" s="631">
        <f t="shared" si="170"/>
        <v>0</v>
      </c>
      <c r="MJ126" s="631">
        <f t="shared" si="170"/>
        <v>0</v>
      </c>
      <c r="MK126" s="631">
        <f t="shared" si="170"/>
        <v>0</v>
      </c>
      <c r="ML126" s="631">
        <f t="shared" si="170"/>
        <v>0</v>
      </c>
      <c r="MM126" s="631">
        <f t="shared" si="170"/>
        <v>0</v>
      </c>
      <c r="MN126" s="631">
        <f t="shared" si="171"/>
        <v>0</v>
      </c>
      <c r="MO126" s="631">
        <f t="shared" si="171"/>
        <v>0</v>
      </c>
      <c r="MP126" s="631">
        <f t="shared" si="171"/>
        <v>0</v>
      </c>
      <c r="MQ126" s="631">
        <f t="shared" si="171"/>
        <v>0</v>
      </c>
      <c r="MR126" s="631">
        <f t="shared" si="171"/>
        <v>0</v>
      </c>
      <c r="MS126" s="631">
        <f t="shared" si="171"/>
        <v>0</v>
      </c>
      <c r="MT126" s="631">
        <f t="shared" si="171"/>
        <v>0</v>
      </c>
      <c r="MU126" s="631">
        <f t="shared" si="171"/>
        <v>0</v>
      </c>
      <c r="MV126" s="631">
        <f t="shared" si="171"/>
        <v>0</v>
      </c>
      <c r="MW126" s="631">
        <f t="shared" si="171"/>
        <v>0</v>
      </c>
      <c r="MX126" s="631">
        <f t="shared" si="172"/>
        <v>0</v>
      </c>
      <c r="MY126" s="631">
        <f t="shared" si="172"/>
        <v>0</v>
      </c>
      <c r="MZ126" s="631">
        <f t="shared" si="172"/>
        <v>0</v>
      </c>
      <c r="NA126" s="631">
        <f t="shared" si="172"/>
        <v>0</v>
      </c>
      <c r="NB126" s="631">
        <f t="shared" si="172"/>
        <v>0</v>
      </c>
      <c r="NC126" s="631">
        <f t="shared" si="172"/>
        <v>0</v>
      </c>
    </row>
    <row r="127" spans="1:367">
      <c r="A127" s="496" t="s">
        <v>88</v>
      </c>
      <c r="B127" s="503" t="s">
        <v>206</v>
      </c>
      <c r="C127" s="497">
        <v>4.373837</v>
      </c>
      <c r="D127" s="497">
        <v>0.379048</v>
      </c>
      <c r="E127" s="362">
        <f t="shared" si="181"/>
        <v>2.8845588531551613E-3</v>
      </c>
      <c r="F127" s="363">
        <f t="shared" si="52"/>
        <v>1.1377979835249705E-3</v>
      </c>
      <c r="G127" s="498">
        <f>E127*Dichtheden!$V$70</f>
        <v>148.60924140863838</v>
      </c>
      <c r="H127" s="499">
        <f>IF(C127=0,0,ROUND(IF((G127/2)/Dichtheden!$C$3&lt;1,1,(G127/2)/Dichtheden!$C$3),0))</f>
        <v>1</v>
      </c>
      <c r="I127" s="498">
        <f>E127*Dichtheden!$AJ$70</f>
        <v>24.768206901439733</v>
      </c>
      <c r="J127" s="499">
        <f>IF(C127=0,0,ROUND(IF((I127/2)/Dichtheden!$D$3&lt;1,1,(I127/2)/Dichtheden!$D$3),0))</f>
        <v>1</v>
      </c>
      <c r="K127" s="498">
        <f t="shared" si="182"/>
        <v>74.304620704319191</v>
      </c>
      <c r="L127" s="500">
        <f t="shared" si="183"/>
        <v>74.304620704319191</v>
      </c>
      <c r="M127" s="498">
        <f>IF(D127=0,0,IF((D127*Dichtheden!$G$4)&lt;25,25,D127*Dichtheden!$G$4))</f>
        <v>85.285799999999995</v>
      </c>
      <c r="N127" s="499">
        <f>D127*Dichtheden!$H$4</f>
        <v>13.266679999999999</v>
      </c>
      <c r="O127" s="501"/>
      <c r="P127" s="501"/>
      <c r="Q127" s="502">
        <f>E127*Dichtheden!$AS$68</f>
        <v>109.59931553887083</v>
      </c>
      <c r="R127" s="495">
        <f>IF(Q127=0,0,ROUND(IF((Q127/2)/Dichtheden!$C$3&lt;1,1,(Q127/2)/Dichtheden!$C$3),0))</f>
        <v>1</v>
      </c>
      <c r="S127" s="502">
        <f>E127*Dichtheden!$AY$68</f>
        <v>6.0682106908527338</v>
      </c>
      <c r="T127" s="495">
        <f>IF(Q127=0,0,ROUND(IF((S127/2)/Dichtheden!$D$3&lt;1,1,(S127/2)/Dichtheden!$D$3),0))</f>
        <v>1</v>
      </c>
      <c r="U127" s="502">
        <f>D127*Dichtheden!$G$5</f>
        <v>82.632463999999999</v>
      </c>
      <c r="V127" s="502">
        <f>D127*Dichtheden!$H$5</f>
        <v>5.6857199999999999</v>
      </c>
      <c r="X127" s="630"/>
      <c r="AA127" s="628">
        <f t="shared" si="174"/>
        <v>0</v>
      </c>
      <c r="AB127" s="628">
        <f t="shared" si="174"/>
        <v>0</v>
      </c>
      <c r="AC127" s="628">
        <f t="shared" si="174"/>
        <v>0</v>
      </c>
      <c r="AD127" s="628">
        <f t="shared" si="174"/>
        <v>0</v>
      </c>
      <c r="AE127" s="628">
        <f t="shared" si="174"/>
        <v>0</v>
      </c>
      <c r="AF127" s="628">
        <f t="shared" si="174"/>
        <v>0</v>
      </c>
      <c r="AG127" s="628">
        <f t="shared" si="174"/>
        <v>0</v>
      </c>
      <c r="AH127" s="628">
        <f t="shared" si="174"/>
        <v>0</v>
      </c>
      <c r="AI127" s="628">
        <f t="shared" si="174"/>
        <v>4.373837</v>
      </c>
      <c r="AJ127" s="628">
        <f t="shared" si="174"/>
        <v>0</v>
      </c>
      <c r="AK127" s="628">
        <f t="shared" si="174"/>
        <v>0</v>
      </c>
      <c r="AL127" s="628">
        <f t="shared" si="174"/>
        <v>0</v>
      </c>
      <c r="AM127" s="628">
        <f t="shared" si="174"/>
        <v>0</v>
      </c>
      <c r="AN127" s="628">
        <f t="shared" si="174"/>
        <v>0</v>
      </c>
      <c r="AO127" s="628">
        <f t="shared" si="174"/>
        <v>0</v>
      </c>
      <c r="AP127" s="628">
        <f t="shared" si="174"/>
        <v>0</v>
      </c>
      <c r="AQ127" s="628">
        <f t="shared" si="142"/>
        <v>0</v>
      </c>
      <c r="AR127" s="628">
        <f t="shared" si="142"/>
        <v>0</v>
      </c>
      <c r="AS127" s="628">
        <f t="shared" si="142"/>
        <v>0</v>
      </c>
      <c r="AT127" s="628">
        <f t="shared" si="142"/>
        <v>0</v>
      </c>
      <c r="AU127" s="628">
        <f t="shared" si="142"/>
        <v>0</v>
      </c>
      <c r="AV127" s="628">
        <f t="shared" si="142"/>
        <v>0</v>
      </c>
      <c r="AW127" s="628">
        <f t="shared" si="142"/>
        <v>0</v>
      </c>
      <c r="AX127" s="628">
        <f t="shared" si="142"/>
        <v>0</v>
      </c>
      <c r="AY127" s="628">
        <f t="shared" si="142"/>
        <v>0</v>
      </c>
      <c r="AZ127" s="628">
        <f t="shared" si="142"/>
        <v>0</v>
      </c>
      <c r="BA127" s="628">
        <f t="shared" si="142"/>
        <v>0</v>
      </c>
      <c r="BB127" s="628">
        <f t="shared" si="142"/>
        <v>0</v>
      </c>
      <c r="BC127" s="628">
        <f t="shared" si="142"/>
        <v>0</v>
      </c>
      <c r="BD127" s="628">
        <f t="shared" si="142"/>
        <v>0</v>
      </c>
      <c r="BE127" s="628">
        <f t="shared" si="142"/>
        <v>0</v>
      </c>
      <c r="BF127" s="628">
        <f t="shared" si="66"/>
        <v>0</v>
      </c>
      <c r="BG127" s="628">
        <f t="shared" si="175"/>
        <v>0</v>
      </c>
      <c r="BH127" s="628">
        <f t="shared" si="175"/>
        <v>0</v>
      </c>
      <c r="BI127" s="628">
        <f t="shared" si="175"/>
        <v>0</v>
      </c>
      <c r="BJ127" s="628">
        <f t="shared" si="175"/>
        <v>0</v>
      </c>
      <c r="BK127" s="628">
        <f t="shared" si="175"/>
        <v>0</v>
      </c>
      <c r="BL127" s="628">
        <f t="shared" si="175"/>
        <v>0</v>
      </c>
      <c r="BM127" s="628">
        <f t="shared" si="175"/>
        <v>0</v>
      </c>
      <c r="BN127" s="628">
        <f t="shared" si="175"/>
        <v>0</v>
      </c>
      <c r="BO127" s="628">
        <f t="shared" si="175"/>
        <v>0</v>
      </c>
      <c r="BP127" s="628">
        <f t="shared" si="175"/>
        <v>0</v>
      </c>
      <c r="BQ127" s="628">
        <f t="shared" si="175"/>
        <v>0</v>
      </c>
      <c r="BR127" s="628">
        <f t="shared" si="175"/>
        <v>0</v>
      </c>
      <c r="BS127" s="628">
        <f t="shared" si="175"/>
        <v>0</v>
      </c>
      <c r="BT127" s="628">
        <f t="shared" si="175"/>
        <v>0</v>
      </c>
      <c r="BU127" s="628">
        <f t="shared" si="175"/>
        <v>0</v>
      </c>
      <c r="BV127" s="628">
        <f t="shared" si="175"/>
        <v>0</v>
      </c>
      <c r="BW127" s="628">
        <f t="shared" si="176"/>
        <v>0</v>
      </c>
      <c r="BX127" s="628">
        <f t="shared" si="176"/>
        <v>0</v>
      </c>
      <c r="BY127" s="628">
        <f t="shared" si="176"/>
        <v>0</v>
      </c>
      <c r="BZ127" s="628">
        <f t="shared" si="176"/>
        <v>0</v>
      </c>
      <c r="CA127" s="628">
        <f t="shared" si="176"/>
        <v>0</v>
      </c>
      <c r="CB127" s="628">
        <f t="shared" si="176"/>
        <v>0</v>
      </c>
      <c r="CC127" s="628">
        <f t="shared" si="176"/>
        <v>0</v>
      </c>
      <c r="CD127" s="628">
        <f t="shared" si="176"/>
        <v>0</v>
      </c>
      <c r="CE127" s="628"/>
      <c r="CF127" s="628">
        <f t="shared" si="177"/>
        <v>0</v>
      </c>
      <c r="CG127" s="628">
        <f t="shared" si="177"/>
        <v>0</v>
      </c>
      <c r="CH127" s="628">
        <f t="shared" si="177"/>
        <v>0</v>
      </c>
      <c r="CI127" s="628">
        <f t="shared" si="177"/>
        <v>0</v>
      </c>
      <c r="CJ127" s="628">
        <f t="shared" si="177"/>
        <v>0</v>
      </c>
      <c r="CK127" s="628">
        <f t="shared" si="177"/>
        <v>0</v>
      </c>
      <c r="CL127" s="628">
        <f t="shared" si="177"/>
        <v>0</v>
      </c>
      <c r="CM127" s="628">
        <f t="shared" si="177"/>
        <v>0</v>
      </c>
      <c r="CN127" s="628">
        <f t="shared" si="177"/>
        <v>0.379048</v>
      </c>
      <c r="CO127" s="628">
        <f t="shared" si="177"/>
        <v>0</v>
      </c>
      <c r="CP127" s="628">
        <f t="shared" si="177"/>
        <v>0</v>
      </c>
      <c r="CQ127" s="628">
        <f t="shared" si="177"/>
        <v>0</v>
      </c>
      <c r="CR127" s="628">
        <f t="shared" si="177"/>
        <v>0</v>
      </c>
      <c r="CS127" s="628">
        <f t="shared" si="177"/>
        <v>0</v>
      </c>
      <c r="CT127" s="628">
        <f t="shared" si="177"/>
        <v>0</v>
      </c>
      <c r="CU127" s="628">
        <f t="shared" si="177"/>
        <v>0</v>
      </c>
      <c r="CV127" s="628">
        <f t="shared" si="143"/>
        <v>0</v>
      </c>
      <c r="CW127" s="628">
        <f t="shared" si="143"/>
        <v>0</v>
      </c>
      <c r="CX127" s="628">
        <f t="shared" si="143"/>
        <v>0</v>
      </c>
      <c r="CY127" s="628">
        <f t="shared" si="143"/>
        <v>0</v>
      </c>
      <c r="CZ127" s="628">
        <f t="shared" si="143"/>
        <v>0</v>
      </c>
      <c r="DA127" s="628">
        <f t="shared" si="143"/>
        <v>0</v>
      </c>
      <c r="DB127" s="628">
        <f t="shared" si="143"/>
        <v>0</v>
      </c>
      <c r="DC127" s="628">
        <f t="shared" si="143"/>
        <v>0</v>
      </c>
      <c r="DD127" s="628">
        <f t="shared" si="143"/>
        <v>0</v>
      </c>
      <c r="DE127" s="628">
        <f t="shared" si="143"/>
        <v>0</v>
      </c>
      <c r="DF127" s="628">
        <f t="shared" si="143"/>
        <v>0</v>
      </c>
      <c r="DG127" s="628">
        <f t="shared" si="143"/>
        <v>0</v>
      </c>
      <c r="DH127" s="628">
        <f t="shared" si="143"/>
        <v>0</v>
      </c>
      <c r="DI127" s="628">
        <f t="shared" si="143"/>
        <v>0</v>
      </c>
      <c r="DJ127" s="628">
        <f t="shared" si="143"/>
        <v>0</v>
      </c>
      <c r="DK127" s="628">
        <f t="shared" si="69"/>
        <v>0</v>
      </c>
      <c r="DL127" s="628">
        <f t="shared" si="178"/>
        <v>0</v>
      </c>
      <c r="DM127" s="628">
        <f t="shared" si="178"/>
        <v>0</v>
      </c>
      <c r="DN127" s="628">
        <f t="shared" si="178"/>
        <v>0</v>
      </c>
      <c r="DO127" s="628">
        <f t="shared" si="178"/>
        <v>0</v>
      </c>
      <c r="DP127" s="628">
        <f t="shared" si="178"/>
        <v>0</v>
      </c>
      <c r="DQ127" s="628">
        <f t="shared" si="178"/>
        <v>0</v>
      </c>
      <c r="DR127" s="628">
        <f t="shared" si="178"/>
        <v>0</v>
      </c>
      <c r="DS127" s="628">
        <f t="shared" si="178"/>
        <v>0</v>
      </c>
      <c r="DT127" s="628">
        <f t="shared" si="178"/>
        <v>0</v>
      </c>
      <c r="DU127" s="628">
        <f t="shared" si="178"/>
        <v>0</v>
      </c>
      <c r="DV127" s="628">
        <f t="shared" si="178"/>
        <v>0</v>
      </c>
      <c r="DW127" s="628">
        <f t="shared" si="178"/>
        <v>0</v>
      </c>
      <c r="DX127" s="628">
        <f t="shared" si="178"/>
        <v>0</v>
      </c>
      <c r="DY127" s="628">
        <f t="shared" si="178"/>
        <v>0</v>
      </c>
      <c r="DZ127" s="628">
        <f t="shared" si="178"/>
        <v>0</v>
      </c>
      <c r="EA127" s="628">
        <f t="shared" si="178"/>
        <v>0</v>
      </c>
      <c r="EB127" s="628">
        <f t="shared" si="179"/>
        <v>0</v>
      </c>
      <c r="EC127" s="628">
        <f t="shared" si="179"/>
        <v>0</v>
      </c>
      <c r="ED127" s="628">
        <f t="shared" si="179"/>
        <v>0</v>
      </c>
      <c r="EE127" s="628">
        <f t="shared" si="179"/>
        <v>0</v>
      </c>
      <c r="EF127" s="628">
        <f t="shared" si="179"/>
        <v>0</v>
      </c>
      <c r="EG127" s="628">
        <f t="shared" si="179"/>
        <v>0</v>
      </c>
      <c r="EH127" s="628">
        <f t="shared" si="179"/>
        <v>0</v>
      </c>
      <c r="EI127" s="628">
        <f t="shared" si="179"/>
        <v>0</v>
      </c>
      <c r="EJ127" s="631"/>
      <c r="EK127" s="631">
        <f t="shared" si="144"/>
        <v>0</v>
      </c>
      <c r="EL127" s="631">
        <f t="shared" si="144"/>
        <v>0</v>
      </c>
      <c r="EM127" s="631">
        <f t="shared" si="144"/>
        <v>0</v>
      </c>
      <c r="EN127" s="631">
        <f t="shared" si="144"/>
        <v>0</v>
      </c>
      <c r="EO127" s="631">
        <f t="shared" si="144"/>
        <v>0</v>
      </c>
      <c r="EP127" s="631">
        <f t="shared" si="144"/>
        <v>0</v>
      </c>
      <c r="EQ127" s="631">
        <f t="shared" si="144"/>
        <v>0</v>
      </c>
      <c r="ER127" s="631">
        <f t="shared" si="144"/>
        <v>0</v>
      </c>
      <c r="ES127" s="631">
        <f t="shared" si="144"/>
        <v>1</v>
      </c>
      <c r="ET127" s="631">
        <f t="shared" si="144"/>
        <v>0</v>
      </c>
      <c r="EU127" s="631">
        <f t="shared" si="144"/>
        <v>0</v>
      </c>
      <c r="EV127" s="631">
        <f t="shared" si="144"/>
        <v>0</v>
      </c>
      <c r="EW127" s="631">
        <f t="shared" si="144"/>
        <v>0</v>
      </c>
      <c r="EX127" s="631">
        <f t="shared" si="144"/>
        <v>0</v>
      </c>
      <c r="EY127" s="631">
        <f t="shared" si="144"/>
        <v>0</v>
      </c>
      <c r="EZ127" s="631">
        <f t="shared" si="71"/>
        <v>0</v>
      </c>
      <c r="FA127" s="631">
        <f t="shared" si="71"/>
        <v>0</v>
      </c>
      <c r="FB127" s="631">
        <f t="shared" si="71"/>
        <v>0</v>
      </c>
      <c r="FC127" s="631">
        <f t="shared" si="71"/>
        <v>0</v>
      </c>
      <c r="FD127" s="631">
        <f t="shared" si="180"/>
        <v>0</v>
      </c>
      <c r="FE127" s="631">
        <f t="shared" si="180"/>
        <v>0</v>
      </c>
      <c r="FF127" s="631">
        <f t="shared" si="180"/>
        <v>0</v>
      </c>
      <c r="FG127" s="631">
        <f t="shared" si="180"/>
        <v>0</v>
      </c>
      <c r="FH127" s="631">
        <f t="shared" si="180"/>
        <v>0</v>
      </c>
      <c r="FI127" s="631">
        <f t="shared" si="180"/>
        <v>0</v>
      </c>
      <c r="FJ127" s="631">
        <f t="shared" si="180"/>
        <v>0</v>
      </c>
      <c r="FK127" s="631">
        <f t="shared" si="180"/>
        <v>0</v>
      </c>
      <c r="FL127" s="631">
        <f t="shared" si="180"/>
        <v>0</v>
      </c>
      <c r="FM127" s="631">
        <f t="shared" si="180"/>
        <v>0</v>
      </c>
      <c r="FN127" s="631">
        <f t="shared" si="180"/>
        <v>0</v>
      </c>
      <c r="FO127" s="631">
        <f t="shared" si="180"/>
        <v>0</v>
      </c>
      <c r="FP127" s="631">
        <f t="shared" si="180"/>
        <v>0</v>
      </c>
      <c r="FQ127" s="631">
        <f t="shared" si="180"/>
        <v>0</v>
      </c>
      <c r="FR127" s="631">
        <f t="shared" si="180"/>
        <v>0</v>
      </c>
      <c r="FS127" s="631">
        <f t="shared" si="180"/>
        <v>0</v>
      </c>
      <c r="FT127" s="631">
        <f t="shared" si="94"/>
        <v>0</v>
      </c>
      <c r="FU127" s="631">
        <f t="shared" si="94"/>
        <v>0</v>
      </c>
      <c r="FV127" s="631">
        <f t="shared" si="173"/>
        <v>0</v>
      </c>
      <c r="FW127" s="631">
        <f t="shared" si="173"/>
        <v>0</v>
      </c>
      <c r="FX127" s="631">
        <f t="shared" si="173"/>
        <v>0</v>
      </c>
      <c r="FY127" s="631">
        <f t="shared" si="173"/>
        <v>0</v>
      </c>
      <c r="FZ127" s="631">
        <f t="shared" si="173"/>
        <v>0</v>
      </c>
      <c r="GA127" s="631">
        <f t="shared" si="173"/>
        <v>0</v>
      </c>
      <c r="GB127" s="631">
        <f t="shared" si="173"/>
        <v>0</v>
      </c>
      <c r="GC127" s="631">
        <f t="shared" si="173"/>
        <v>0</v>
      </c>
      <c r="GD127" s="631">
        <f t="shared" si="173"/>
        <v>0</v>
      </c>
      <c r="GE127" s="631">
        <f t="shared" si="173"/>
        <v>0</v>
      </c>
      <c r="GF127" s="631">
        <f t="shared" si="173"/>
        <v>0</v>
      </c>
      <c r="GG127" s="631">
        <f t="shared" si="173"/>
        <v>0</v>
      </c>
      <c r="GH127" s="631">
        <f t="shared" si="173"/>
        <v>0</v>
      </c>
      <c r="GI127" s="631">
        <f t="shared" si="184"/>
        <v>0</v>
      </c>
      <c r="GJ127" s="631">
        <f t="shared" si="184"/>
        <v>0</v>
      </c>
      <c r="GK127" s="631">
        <f t="shared" si="184"/>
        <v>0</v>
      </c>
      <c r="GL127" s="631">
        <f t="shared" si="184"/>
        <v>0</v>
      </c>
      <c r="GM127" s="631">
        <f t="shared" si="184"/>
        <v>0</v>
      </c>
      <c r="GN127" s="631">
        <f t="shared" si="184"/>
        <v>0</v>
      </c>
      <c r="GO127" s="631"/>
      <c r="GP127" s="631">
        <f t="shared" si="141"/>
        <v>0</v>
      </c>
      <c r="GQ127" s="631">
        <f t="shared" si="141"/>
        <v>0</v>
      </c>
      <c r="GR127" s="631">
        <f t="shared" si="141"/>
        <v>0</v>
      </c>
      <c r="GS127" s="631">
        <f t="shared" si="141"/>
        <v>0</v>
      </c>
      <c r="GT127" s="631">
        <f t="shared" si="141"/>
        <v>0</v>
      </c>
      <c r="GU127" s="631">
        <f t="shared" si="141"/>
        <v>0</v>
      </c>
      <c r="GV127" s="631">
        <f t="shared" si="141"/>
        <v>0</v>
      </c>
      <c r="GW127" s="631">
        <f t="shared" si="141"/>
        <v>0</v>
      </c>
      <c r="GX127" s="631">
        <f t="shared" si="141"/>
        <v>1</v>
      </c>
      <c r="GY127" s="631">
        <f t="shared" si="141"/>
        <v>0</v>
      </c>
      <c r="GZ127" s="631">
        <f t="shared" si="141"/>
        <v>0</v>
      </c>
      <c r="HA127" s="631">
        <f t="shared" si="141"/>
        <v>0</v>
      </c>
      <c r="HB127" s="631">
        <f t="shared" si="141"/>
        <v>0</v>
      </c>
      <c r="HC127" s="631">
        <f t="shared" ref="GP127:HD144" si="185">IF($A127=HC$60,$J127,0)</f>
        <v>0</v>
      </c>
      <c r="HD127" s="631">
        <f t="shared" si="185"/>
        <v>0</v>
      </c>
      <c r="HE127" s="631">
        <f t="shared" si="160"/>
        <v>0</v>
      </c>
      <c r="HF127" s="631">
        <f t="shared" si="160"/>
        <v>0</v>
      </c>
      <c r="HG127" s="631">
        <f t="shared" si="160"/>
        <v>0</v>
      </c>
      <c r="HH127" s="631">
        <f t="shared" si="160"/>
        <v>0</v>
      </c>
      <c r="HI127" s="631">
        <f t="shared" si="158"/>
        <v>0</v>
      </c>
      <c r="HJ127" s="631">
        <f t="shared" si="158"/>
        <v>0</v>
      </c>
      <c r="HK127" s="631">
        <f t="shared" si="158"/>
        <v>0</v>
      </c>
      <c r="HL127" s="631">
        <f t="shared" si="158"/>
        <v>0</v>
      </c>
      <c r="HM127" s="631">
        <f t="shared" si="158"/>
        <v>0</v>
      </c>
      <c r="HN127" s="631">
        <f t="shared" si="158"/>
        <v>0</v>
      </c>
      <c r="HO127" s="631">
        <f t="shared" si="158"/>
        <v>0</v>
      </c>
      <c r="HP127" s="631">
        <f t="shared" si="158"/>
        <v>0</v>
      </c>
      <c r="HQ127" s="631">
        <f t="shared" si="158"/>
        <v>0</v>
      </c>
      <c r="HR127" s="631">
        <f t="shared" si="79"/>
        <v>0</v>
      </c>
      <c r="HS127" s="631">
        <f t="shared" si="79"/>
        <v>0</v>
      </c>
      <c r="HT127" s="631">
        <f t="shared" si="79"/>
        <v>0</v>
      </c>
      <c r="HU127" s="631">
        <f t="shared" si="79"/>
        <v>0</v>
      </c>
      <c r="HV127" s="631">
        <f t="shared" si="159"/>
        <v>0</v>
      </c>
      <c r="HW127" s="631">
        <f t="shared" si="159"/>
        <v>0</v>
      </c>
      <c r="HX127" s="631">
        <f t="shared" si="159"/>
        <v>0</v>
      </c>
      <c r="HY127" s="631">
        <f t="shared" si="159"/>
        <v>0</v>
      </c>
      <c r="HZ127" s="631">
        <f t="shared" si="159"/>
        <v>0</v>
      </c>
      <c r="IA127" s="631">
        <f t="shared" si="159"/>
        <v>0</v>
      </c>
      <c r="IB127" s="631">
        <f t="shared" si="159"/>
        <v>0</v>
      </c>
      <c r="IC127" s="631">
        <f t="shared" si="159"/>
        <v>0</v>
      </c>
      <c r="ID127" s="631">
        <f t="shared" si="159"/>
        <v>0</v>
      </c>
      <c r="IE127" s="631">
        <f t="shared" si="159"/>
        <v>0</v>
      </c>
      <c r="IF127" s="631">
        <f t="shared" si="159"/>
        <v>0</v>
      </c>
      <c r="IG127" s="631">
        <f t="shared" si="159"/>
        <v>0</v>
      </c>
      <c r="IH127" s="631">
        <f t="shared" si="159"/>
        <v>0</v>
      </c>
      <c r="II127" s="631">
        <f t="shared" si="159"/>
        <v>0</v>
      </c>
      <c r="IJ127" s="631">
        <f t="shared" si="159"/>
        <v>0</v>
      </c>
      <c r="IK127" s="631">
        <f t="shared" si="159"/>
        <v>0</v>
      </c>
      <c r="IL127" s="631">
        <f t="shared" si="157"/>
        <v>0</v>
      </c>
      <c r="IM127" s="631">
        <f t="shared" si="157"/>
        <v>0</v>
      </c>
      <c r="IN127" s="631">
        <f t="shared" si="157"/>
        <v>0</v>
      </c>
      <c r="IO127" s="631">
        <f t="shared" si="157"/>
        <v>0</v>
      </c>
      <c r="IP127" s="631">
        <f t="shared" si="157"/>
        <v>0</v>
      </c>
      <c r="IQ127" s="631">
        <f t="shared" si="157"/>
        <v>0</v>
      </c>
      <c r="IR127" s="631">
        <f t="shared" si="157"/>
        <v>0</v>
      </c>
      <c r="IS127" s="631">
        <f t="shared" si="115"/>
        <v>0</v>
      </c>
      <c r="IT127" s="631"/>
      <c r="IU127" s="631">
        <f t="shared" si="161"/>
        <v>0</v>
      </c>
      <c r="IV127" s="631">
        <f t="shared" si="161"/>
        <v>0</v>
      </c>
      <c r="IW127" s="631">
        <f t="shared" si="161"/>
        <v>0</v>
      </c>
      <c r="IX127" s="631">
        <f t="shared" si="161"/>
        <v>0</v>
      </c>
      <c r="IY127" s="631">
        <f t="shared" si="161"/>
        <v>0</v>
      </c>
      <c r="IZ127" s="631">
        <f t="shared" si="161"/>
        <v>0</v>
      </c>
      <c r="JA127" s="631">
        <f t="shared" si="161"/>
        <v>0</v>
      </c>
      <c r="JB127" s="631">
        <f t="shared" si="161"/>
        <v>0</v>
      </c>
      <c r="JC127" s="631">
        <f t="shared" si="161"/>
        <v>85.285799999999995</v>
      </c>
      <c r="JD127" s="631">
        <f t="shared" si="161"/>
        <v>0</v>
      </c>
      <c r="JE127" s="631">
        <f t="shared" si="162"/>
        <v>0</v>
      </c>
      <c r="JF127" s="631">
        <f t="shared" si="162"/>
        <v>0</v>
      </c>
      <c r="JG127" s="631">
        <f t="shared" si="162"/>
        <v>0</v>
      </c>
      <c r="JH127" s="631">
        <f t="shared" si="162"/>
        <v>0</v>
      </c>
      <c r="JI127" s="631">
        <f t="shared" si="162"/>
        <v>0</v>
      </c>
      <c r="JJ127" s="631">
        <f t="shared" si="162"/>
        <v>0</v>
      </c>
      <c r="JK127" s="631">
        <f t="shared" si="162"/>
        <v>0</v>
      </c>
      <c r="JL127" s="631">
        <f t="shared" si="162"/>
        <v>0</v>
      </c>
      <c r="JM127" s="631">
        <f t="shared" si="162"/>
        <v>0</v>
      </c>
      <c r="JN127" s="631">
        <f t="shared" si="162"/>
        <v>0</v>
      </c>
      <c r="JO127" s="631">
        <f t="shared" si="163"/>
        <v>0</v>
      </c>
      <c r="JP127" s="631">
        <f t="shared" si="163"/>
        <v>0</v>
      </c>
      <c r="JQ127" s="631">
        <f t="shared" si="163"/>
        <v>0</v>
      </c>
      <c r="JR127" s="631">
        <f t="shared" si="163"/>
        <v>0</v>
      </c>
      <c r="JS127" s="631">
        <f t="shared" si="163"/>
        <v>0</v>
      </c>
      <c r="JT127" s="631">
        <f t="shared" si="163"/>
        <v>0</v>
      </c>
      <c r="JU127" s="631">
        <f t="shared" si="163"/>
        <v>0</v>
      </c>
      <c r="JV127" s="631">
        <f t="shared" si="163"/>
        <v>0</v>
      </c>
      <c r="JW127" s="631">
        <f t="shared" si="163"/>
        <v>0</v>
      </c>
      <c r="JX127" s="631">
        <f t="shared" si="163"/>
        <v>0</v>
      </c>
      <c r="JY127" s="631">
        <f t="shared" si="164"/>
        <v>0</v>
      </c>
      <c r="JZ127" s="631">
        <f t="shared" si="164"/>
        <v>0</v>
      </c>
      <c r="KA127" s="631">
        <f t="shared" si="164"/>
        <v>0</v>
      </c>
      <c r="KB127" s="631">
        <f t="shared" si="164"/>
        <v>0</v>
      </c>
      <c r="KC127" s="631">
        <f t="shared" si="164"/>
        <v>0</v>
      </c>
      <c r="KD127" s="631">
        <f t="shared" si="164"/>
        <v>0</v>
      </c>
      <c r="KE127" s="631">
        <f t="shared" si="164"/>
        <v>0</v>
      </c>
      <c r="KF127" s="631">
        <f t="shared" si="164"/>
        <v>0</v>
      </c>
      <c r="KG127" s="631">
        <f t="shared" si="164"/>
        <v>0</v>
      </c>
      <c r="KH127" s="631">
        <f t="shared" si="164"/>
        <v>0</v>
      </c>
      <c r="KI127" s="631">
        <f t="shared" si="165"/>
        <v>0</v>
      </c>
      <c r="KJ127" s="631">
        <f t="shared" si="165"/>
        <v>0</v>
      </c>
      <c r="KK127" s="631">
        <f t="shared" si="165"/>
        <v>0</v>
      </c>
      <c r="KL127" s="631">
        <f t="shared" si="165"/>
        <v>0</v>
      </c>
      <c r="KM127" s="631">
        <f t="shared" si="165"/>
        <v>0</v>
      </c>
      <c r="KN127" s="631">
        <f t="shared" si="165"/>
        <v>0</v>
      </c>
      <c r="KO127" s="631">
        <f t="shared" si="165"/>
        <v>0</v>
      </c>
      <c r="KP127" s="631">
        <f t="shared" si="165"/>
        <v>0</v>
      </c>
      <c r="KQ127" s="631">
        <f t="shared" si="165"/>
        <v>0</v>
      </c>
      <c r="KR127" s="631">
        <f t="shared" si="165"/>
        <v>0</v>
      </c>
      <c r="KS127" s="631">
        <f t="shared" si="166"/>
        <v>0</v>
      </c>
      <c r="KT127" s="631">
        <f t="shared" si="166"/>
        <v>0</v>
      </c>
      <c r="KU127" s="631">
        <f t="shared" si="166"/>
        <v>0</v>
      </c>
      <c r="KV127" s="631">
        <f t="shared" si="166"/>
        <v>0</v>
      </c>
      <c r="KW127" s="631">
        <f t="shared" si="166"/>
        <v>0</v>
      </c>
      <c r="KX127" s="631">
        <f t="shared" si="166"/>
        <v>0</v>
      </c>
      <c r="KY127" s="631"/>
      <c r="KZ127" s="631">
        <f t="shared" si="167"/>
        <v>0</v>
      </c>
      <c r="LA127" s="631">
        <f t="shared" si="167"/>
        <v>0</v>
      </c>
      <c r="LB127" s="631">
        <f t="shared" si="167"/>
        <v>0</v>
      </c>
      <c r="LC127" s="631">
        <f t="shared" si="167"/>
        <v>0</v>
      </c>
      <c r="LD127" s="631">
        <f t="shared" si="167"/>
        <v>0</v>
      </c>
      <c r="LE127" s="631">
        <f t="shared" si="167"/>
        <v>0</v>
      </c>
      <c r="LF127" s="631">
        <f t="shared" si="167"/>
        <v>0</v>
      </c>
      <c r="LG127" s="631">
        <f t="shared" si="167"/>
        <v>0</v>
      </c>
      <c r="LH127" s="631">
        <f t="shared" si="167"/>
        <v>13.266679999999999</v>
      </c>
      <c r="LI127" s="631">
        <f t="shared" si="167"/>
        <v>0</v>
      </c>
      <c r="LJ127" s="631">
        <f t="shared" si="168"/>
        <v>0</v>
      </c>
      <c r="LK127" s="631">
        <f t="shared" si="168"/>
        <v>0</v>
      </c>
      <c r="LL127" s="631">
        <f t="shared" si="168"/>
        <v>0</v>
      </c>
      <c r="LM127" s="631">
        <f t="shared" si="168"/>
        <v>0</v>
      </c>
      <c r="LN127" s="631">
        <f t="shared" si="168"/>
        <v>0</v>
      </c>
      <c r="LO127" s="631">
        <f t="shared" si="168"/>
        <v>0</v>
      </c>
      <c r="LP127" s="631">
        <f t="shared" si="168"/>
        <v>0</v>
      </c>
      <c r="LQ127" s="631">
        <f t="shared" si="168"/>
        <v>0</v>
      </c>
      <c r="LR127" s="631">
        <f t="shared" si="168"/>
        <v>0</v>
      </c>
      <c r="LS127" s="631">
        <f t="shared" si="168"/>
        <v>0</v>
      </c>
      <c r="LT127" s="631">
        <f t="shared" si="169"/>
        <v>0</v>
      </c>
      <c r="LU127" s="631">
        <f t="shared" si="169"/>
        <v>0</v>
      </c>
      <c r="LV127" s="631">
        <f t="shared" si="169"/>
        <v>0</v>
      </c>
      <c r="LW127" s="631">
        <f t="shared" si="169"/>
        <v>0</v>
      </c>
      <c r="LX127" s="631">
        <f t="shared" si="169"/>
        <v>0</v>
      </c>
      <c r="LY127" s="631">
        <f t="shared" si="169"/>
        <v>0</v>
      </c>
      <c r="LZ127" s="631">
        <f t="shared" si="169"/>
        <v>0</v>
      </c>
      <c r="MA127" s="631">
        <f t="shared" si="169"/>
        <v>0</v>
      </c>
      <c r="MB127" s="631">
        <f t="shared" si="169"/>
        <v>0</v>
      </c>
      <c r="MC127" s="631">
        <f t="shared" si="169"/>
        <v>0</v>
      </c>
      <c r="MD127" s="631">
        <f t="shared" si="170"/>
        <v>0</v>
      </c>
      <c r="ME127" s="631">
        <f t="shared" si="170"/>
        <v>0</v>
      </c>
      <c r="MF127" s="631">
        <f t="shared" si="170"/>
        <v>0</v>
      </c>
      <c r="MG127" s="631">
        <f t="shared" si="170"/>
        <v>0</v>
      </c>
      <c r="MH127" s="631">
        <f t="shared" si="170"/>
        <v>0</v>
      </c>
      <c r="MI127" s="631">
        <f t="shared" si="170"/>
        <v>0</v>
      </c>
      <c r="MJ127" s="631">
        <f t="shared" si="170"/>
        <v>0</v>
      </c>
      <c r="MK127" s="631">
        <f t="shared" si="170"/>
        <v>0</v>
      </c>
      <c r="ML127" s="631">
        <f t="shared" si="170"/>
        <v>0</v>
      </c>
      <c r="MM127" s="631">
        <f t="shared" si="170"/>
        <v>0</v>
      </c>
      <c r="MN127" s="631">
        <f t="shared" si="171"/>
        <v>0</v>
      </c>
      <c r="MO127" s="631">
        <f t="shared" si="171"/>
        <v>0</v>
      </c>
      <c r="MP127" s="631">
        <f t="shared" si="171"/>
        <v>0</v>
      </c>
      <c r="MQ127" s="631">
        <f t="shared" si="171"/>
        <v>0</v>
      </c>
      <c r="MR127" s="631">
        <f t="shared" si="171"/>
        <v>0</v>
      </c>
      <c r="MS127" s="631">
        <f t="shared" si="171"/>
        <v>0</v>
      </c>
      <c r="MT127" s="631">
        <f t="shared" si="171"/>
        <v>0</v>
      </c>
      <c r="MU127" s="631">
        <f t="shared" si="171"/>
        <v>0</v>
      </c>
      <c r="MV127" s="631">
        <f t="shared" si="171"/>
        <v>0</v>
      </c>
      <c r="MW127" s="631">
        <f t="shared" si="171"/>
        <v>0</v>
      </c>
      <c r="MX127" s="631">
        <f t="shared" si="172"/>
        <v>0</v>
      </c>
      <c r="MY127" s="631">
        <f t="shared" si="172"/>
        <v>0</v>
      </c>
      <c r="MZ127" s="631">
        <f t="shared" si="172"/>
        <v>0</v>
      </c>
      <c r="NA127" s="631">
        <f t="shared" si="172"/>
        <v>0</v>
      </c>
      <c r="NB127" s="631">
        <f t="shared" si="172"/>
        <v>0</v>
      </c>
      <c r="NC127" s="631">
        <f t="shared" si="172"/>
        <v>0</v>
      </c>
    </row>
    <row r="128" spans="1:367">
      <c r="A128" s="503" t="s">
        <v>88</v>
      </c>
      <c r="B128" s="503" t="s">
        <v>207</v>
      </c>
      <c r="C128" s="497">
        <v>4.140428</v>
      </c>
      <c r="D128" s="497">
        <v>0.22146099999999999</v>
      </c>
      <c r="E128" s="362">
        <f t="shared" si="181"/>
        <v>2.7306249051465611E-3</v>
      </c>
      <c r="F128" s="363">
        <f t="shared" si="52"/>
        <v>6.6476509368054574E-4</v>
      </c>
      <c r="G128" s="498">
        <f>E128*Dichtheden!$V$70</f>
        <v>140.67873681325707</v>
      </c>
      <c r="H128" s="499">
        <f>IF(C128=0,0,ROUND(IF((G128/2)/Dichtheden!$C$3&lt;1,1,(G128/2)/Dichtheden!$C$3),0))</f>
        <v>1</v>
      </c>
      <c r="I128" s="498">
        <f>E128*Dichtheden!$AJ$70</f>
        <v>23.446456135542846</v>
      </c>
      <c r="J128" s="499">
        <f>IF(C128=0,0,ROUND(IF((I128/2)/Dichtheden!$D$3&lt;1,1,(I128/2)/Dichtheden!$D$3),0))</f>
        <v>1</v>
      </c>
      <c r="K128" s="498">
        <f t="shared" si="182"/>
        <v>70.339368406628537</v>
      </c>
      <c r="L128" s="500">
        <f t="shared" si="183"/>
        <v>70.339368406628537</v>
      </c>
      <c r="M128" s="498">
        <f>IF(D128=0,0,IF((D128*Dichtheden!$G$4)&lt;25,25,D128*Dichtheden!$G$4))</f>
        <v>49.828724999999999</v>
      </c>
      <c r="N128" s="499">
        <f>D128*Dichtheden!$H$4</f>
        <v>7.7511349999999997</v>
      </c>
      <c r="O128" s="501"/>
      <c r="P128" s="501"/>
      <c r="Q128" s="502">
        <f>E128*Dichtheden!$AS$68</f>
        <v>103.75056839977709</v>
      </c>
      <c r="R128" s="495">
        <f>IF(Q128=0,0,ROUND(IF((Q128/2)/Dichtheden!$C$3&lt;1,1,(Q128/2)/Dichtheden!$C$3),0))</f>
        <v>1</v>
      </c>
      <c r="S128" s="502">
        <f>E128*Dichtheden!$AY$68</f>
        <v>5.744381753207997</v>
      </c>
      <c r="T128" s="495">
        <f>IF(Q128=0,0,ROUND(IF((S128/2)/Dichtheden!$D$3&lt;1,1,(S128/2)/Dichtheden!$D$3),0))</f>
        <v>1</v>
      </c>
      <c r="U128" s="502">
        <f>D128*Dichtheden!$G$5</f>
        <v>48.278497999999999</v>
      </c>
      <c r="V128" s="502">
        <f>D128*Dichtheden!$H$5</f>
        <v>3.3219149999999997</v>
      </c>
      <c r="X128" s="630"/>
      <c r="AA128" s="628">
        <f t="shared" si="174"/>
        <v>0</v>
      </c>
      <c r="AB128" s="628">
        <f t="shared" si="174"/>
        <v>0</v>
      </c>
      <c r="AC128" s="628">
        <f t="shared" si="174"/>
        <v>0</v>
      </c>
      <c r="AD128" s="628">
        <f t="shared" si="174"/>
        <v>0</v>
      </c>
      <c r="AE128" s="628">
        <f t="shared" si="174"/>
        <v>0</v>
      </c>
      <c r="AF128" s="628">
        <f t="shared" si="174"/>
        <v>0</v>
      </c>
      <c r="AG128" s="628">
        <f t="shared" si="174"/>
        <v>0</v>
      </c>
      <c r="AH128" s="628">
        <f t="shared" si="174"/>
        <v>0</v>
      </c>
      <c r="AI128" s="628">
        <f t="shared" si="174"/>
        <v>4.140428</v>
      </c>
      <c r="AJ128" s="628">
        <f t="shared" si="174"/>
        <v>0</v>
      </c>
      <c r="AK128" s="628">
        <f t="shared" si="174"/>
        <v>0</v>
      </c>
      <c r="AL128" s="628">
        <f t="shared" si="174"/>
        <v>0</v>
      </c>
      <c r="AM128" s="628">
        <f t="shared" si="174"/>
        <v>0</v>
      </c>
      <c r="AN128" s="628">
        <f t="shared" si="174"/>
        <v>0</v>
      </c>
      <c r="AO128" s="628">
        <f t="shared" si="174"/>
        <v>0</v>
      </c>
      <c r="AP128" s="628">
        <f t="shared" si="174"/>
        <v>0</v>
      </c>
      <c r="AQ128" s="628">
        <f t="shared" ref="AQ128:BF144" si="186">IF($A128=AQ$60,$C128,0)</f>
        <v>0</v>
      </c>
      <c r="AR128" s="628">
        <f t="shared" si="186"/>
        <v>0</v>
      </c>
      <c r="AS128" s="628">
        <f t="shared" si="186"/>
        <v>0</v>
      </c>
      <c r="AT128" s="628">
        <f t="shared" si="186"/>
        <v>0</v>
      </c>
      <c r="AU128" s="628">
        <f t="shared" si="186"/>
        <v>0</v>
      </c>
      <c r="AV128" s="628">
        <f t="shared" si="186"/>
        <v>0</v>
      </c>
      <c r="AW128" s="628">
        <f t="shared" si="186"/>
        <v>0</v>
      </c>
      <c r="AX128" s="628">
        <f t="shared" si="186"/>
        <v>0</v>
      </c>
      <c r="AY128" s="628">
        <f t="shared" si="186"/>
        <v>0</v>
      </c>
      <c r="AZ128" s="628">
        <f t="shared" si="186"/>
        <v>0</v>
      </c>
      <c r="BA128" s="628">
        <f t="shared" si="186"/>
        <v>0</v>
      </c>
      <c r="BB128" s="628">
        <f t="shared" si="186"/>
        <v>0</v>
      </c>
      <c r="BC128" s="628">
        <f t="shared" si="186"/>
        <v>0</v>
      </c>
      <c r="BD128" s="628">
        <f t="shared" si="186"/>
        <v>0</v>
      </c>
      <c r="BE128" s="628">
        <f t="shared" si="186"/>
        <v>0</v>
      </c>
      <c r="BF128" s="628">
        <f t="shared" si="66"/>
        <v>0</v>
      </c>
      <c r="BG128" s="628">
        <f t="shared" si="175"/>
        <v>0</v>
      </c>
      <c r="BH128" s="628">
        <f t="shared" si="175"/>
        <v>0</v>
      </c>
      <c r="BI128" s="628">
        <f t="shared" si="175"/>
        <v>0</v>
      </c>
      <c r="BJ128" s="628">
        <f t="shared" si="175"/>
        <v>0</v>
      </c>
      <c r="BK128" s="628">
        <f t="shared" si="175"/>
        <v>0</v>
      </c>
      <c r="BL128" s="628">
        <f t="shared" si="175"/>
        <v>0</v>
      </c>
      <c r="BM128" s="628">
        <f t="shared" si="175"/>
        <v>0</v>
      </c>
      <c r="BN128" s="628">
        <f t="shared" si="175"/>
        <v>0</v>
      </c>
      <c r="BO128" s="628">
        <f t="shared" si="175"/>
        <v>0</v>
      </c>
      <c r="BP128" s="628">
        <f t="shared" si="175"/>
        <v>0</v>
      </c>
      <c r="BQ128" s="628">
        <f t="shared" si="175"/>
        <v>0</v>
      </c>
      <c r="BR128" s="628">
        <f t="shared" si="175"/>
        <v>0</v>
      </c>
      <c r="BS128" s="628">
        <f t="shared" si="175"/>
        <v>0</v>
      </c>
      <c r="BT128" s="628">
        <f t="shared" si="175"/>
        <v>0</v>
      </c>
      <c r="BU128" s="628">
        <f t="shared" si="175"/>
        <v>0</v>
      </c>
      <c r="BV128" s="628">
        <f t="shared" si="175"/>
        <v>0</v>
      </c>
      <c r="BW128" s="628">
        <f t="shared" si="176"/>
        <v>0</v>
      </c>
      <c r="BX128" s="628">
        <f t="shared" si="176"/>
        <v>0</v>
      </c>
      <c r="BY128" s="628">
        <f t="shared" si="176"/>
        <v>0</v>
      </c>
      <c r="BZ128" s="628">
        <f t="shared" si="176"/>
        <v>0</v>
      </c>
      <c r="CA128" s="628">
        <f t="shared" si="176"/>
        <v>0</v>
      </c>
      <c r="CB128" s="628">
        <f t="shared" si="176"/>
        <v>0</v>
      </c>
      <c r="CC128" s="628">
        <f t="shared" si="176"/>
        <v>0</v>
      </c>
      <c r="CD128" s="628">
        <f t="shared" si="176"/>
        <v>0</v>
      </c>
      <c r="CE128" s="628"/>
      <c r="CF128" s="628">
        <f t="shared" si="177"/>
        <v>0</v>
      </c>
      <c r="CG128" s="628">
        <f t="shared" si="177"/>
        <v>0</v>
      </c>
      <c r="CH128" s="628">
        <f t="shared" si="177"/>
        <v>0</v>
      </c>
      <c r="CI128" s="628">
        <f t="shared" si="177"/>
        <v>0</v>
      </c>
      <c r="CJ128" s="628">
        <f t="shared" si="177"/>
        <v>0</v>
      </c>
      <c r="CK128" s="628">
        <f t="shared" si="177"/>
        <v>0</v>
      </c>
      <c r="CL128" s="628">
        <f t="shared" si="177"/>
        <v>0</v>
      </c>
      <c r="CM128" s="628">
        <f t="shared" si="177"/>
        <v>0</v>
      </c>
      <c r="CN128" s="628">
        <f t="shared" si="177"/>
        <v>0.22146099999999999</v>
      </c>
      <c r="CO128" s="628">
        <f t="shared" si="177"/>
        <v>0</v>
      </c>
      <c r="CP128" s="628">
        <f t="shared" si="177"/>
        <v>0</v>
      </c>
      <c r="CQ128" s="628">
        <f t="shared" si="177"/>
        <v>0</v>
      </c>
      <c r="CR128" s="628">
        <f t="shared" si="177"/>
        <v>0</v>
      </c>
      <c r="CS128" s="628">
        <f t="shared" si="177"/>
        <v>0</v>
      </c>
      <c r="CT128" s="628">
        <f t="shared" si="177"/>
        <v>0</v>
      </c>
      <c r="CU128" s="628">
        <f t="shared" si="177"/>
        <v>0</v>
      </c>
      <c r="CV128" s="628">
        <f t="shared" ref="CV128:DK144" si="187">IF($A128=CV$60,$D128,0)</f>
        <v>0</v>
      </c>
      <c r="CW128" s="628">
        <f t="shared" si="187"/>
        <v>0</v>
      </c>
      <c r="CX128" s="628">
        <f t="shared" si="187"/>
        <v>0</v>
      </c>
      <c r="CY128" s="628">
        <f t="shared" si="187"/>
        <v>0</v>
      </c>
      <c r="CZ128" s="628">
        <f t="shared" si="187"/>
        <v>0</v>
      </c>
      <c r="DA128" s="628">
        <f t="shared" si="187"/>
        <v>0</v>
      </c>
      <c r="DB128" s="628">
        <f t="shared" si="187"/>
        <v>0</v>
      </c>
      <c r="DC128" s="628">
        <f t="shared" si="187"/>
        <v>0</v>
      </c>
      <c r="DD128" s="628">
        <f t="shared" si="187"/>
        <v>0</v>
      </c>
      <c r="DE128" s="628">
        <f t="shared" si="187"/>
        <v>0</v>
      </c>
      <c r="DF128" s="628">
        <f t="shared" si="187"/>
        <v>0</v>
      </c>
      <c r="DG128" s="628">
        <f t="shared" si="187"/>
        <v>0</v>
      </c>
      <c r="DH128" s="628">
        <f t="shared" si="187"/>
        <v>0</v>
      </c>
      <c r="DI128" s="628">
        <f t="shared" si="187"/>
        <v>0</v>
      </c>
      <c r="DJ128" s="628">
        <f t="shared" si="187"/>
        <v>0</v>
      </c>
      <c r="DK128" s="628">
        <f t="shared" si="69"/>
        <v>0</v>
      </c>
      <c r="DL128" s="628">
        <f t="shared" si="178"/>
        <v>0</v>
      </c>
      <c r="DM128" s="628">
        <f t="shared" si="178"/>
        <v>0</v>
      </c>
      <c r="DN128" s="628">
        <f t="shared" si="178"/>
        <v>0</v>
      </c>
      <c r="DO128" s="628">
        <f t="shared" si="178"/>
        <v>0</v>
      </c>
      <c r="DP128" s="628">
        <f t="shared" si="178"/>
        <v>0</v>
      </c>
      <c r="DQ128" s="628">
        <f t="shared" si="178"/>
        <v>0</v>
      </c>
      <c r="DR128" s="628">
        <f t="shared" si="178"/>
        <v>0</v>
      </c>
      <c r="DS128" s="628">
        <f t="shared" si="178"/>
        <v>0</v>
      </c>
      <c r="DT128" s="628">
        <f t="shared" si="178"/>
        <v>0</v>
      </c>
      <c r="DU128" s="628">
        <f t="shared" si="178"/>
        <v>0</v>
      </c>
      <c r="DV128" s="628">
        <f t="shared" si="178"/>
        <v>0</v>
      </c>
      <c r="DW128" s="628">
        <f t="shared" si="178"/>
        <v>0</v>
      </c>
      <c r="DX128" s="628">
        <f t="shared" si="178"/>
        <v>0</v>
      </c>
      <c r="DY128" s="628">
        <f t="shared" si="178"/>
        <v>0</v>
      </c>
      <c r="DZ128" s="628">
        <f t="shared" si="178"/>
        <v>0</v>
      </c>
      <c r="EA128" s="628">
        <f t="shared" si="178"/>
        <v>0</v>
      </c>
      <c r="EB128" s="628">
        <f t="shared" si="179"/>
        <v>0</v>
      </c>
      <c r="EC128" s="628">
        <f t="shared" si="179"/>
        <v>0</v>
      </c>
      <c r="ED128" s="628">
        <f t="shared" si="179"/>
        <v>0</v>
      </c>
      <c r="EE128" s="628">
        <f t="shared" si="179"/>
        <v>0</v>
      </c>
      <c r="EF128" s="628">
        <f t="shared" si="179"/>
        <v>0</v>
      </c>
      <c r="EG128" s="628">
        <f t="shared" si="179"/>
        <v>0</v>
      </c>
      <c r="EH128" s="628">
        <f t="shared" si="179"/>
        <v>0</v>
      </c>
      <c r="EI128" s="628">
        <f t="shared" si="179"/>
        <v>0</v>
      </c>
      <c r="EJ128" s="631"/>
      <c r="EK128" s="631">
        <f t="shared" ref="EK128:EZ144" si="188">IF($A128=EK$60,$H128,0)</f>
        <v>0</v>
      </c>
      <c r="EL128" s="631">
        <f t="shared" si="188"/>
        <v>0</v>
      </c>
      <c r="EM128" s="631">
        <f t="shared" si="188"/>
        <v>0</v>
      </c>
      <c r="EN128" s="631">
        <f t="shared" si="188"/>
        <v>0</v>
      </c>
      <c r="EO128" s="631">
        <f t="shared" si="188"/>
        <v>0</v>
      </c>
      <c r="EP128" s="631">
        <f t="shared" si="188"/>
        <v>0</v>
      </c>
      <c r="EQ128" s="631">
        <f t="shared" si="188"/>
        <v>0</v>
      </c>
      <c r="ER128" s="631">
        <f t="shared" si="188"/>
        <v>0</v>
      </c>
      <c r="ES128" s="631">
        <f t="shared" si="188"/>
        <v>1</v>
      </c>
      <c r="ET128" s="631">
        <f t="shared" si="188"/>
        <v>0</v>
      </c>
      <c r="EU128" s="631">
        <f t="shared" si="188"/>
        <v>0</v>
      </c>
      <c r="EV128" s="631">
        <f t="shared" si="188"/>
        <v>0</v>
      </c>
      <c r="EW128" s="631">
        <f t="shared" si="188"/>
        <v>0</v>
      </c>
      <c r="EX128" s="631">
        <f t="shared" si="188"/>
        <v>0</v>
      </c>
      <c r="EY128" s="631">
        <f t="shared" si="188"/>
        <v>0</v>
      </c>
      <c r="EZ128" s="631">
        <f t="shared" si="71"/>
        <v>0</v>
      </c>
      <c r="FA128" s="631">
        <f t="shared" si="71"/>
        <v>0</v>
      </c>
      <c r="FB128" s="631">
        <f t="shared" si="71"/>
        <v>0</v>
      </c>
      <c r="FC128" s="631">
        <f t="shared" si="71"/>
        <v>0</v>
      </c>
      <c r="FD128" s="631">
        <f t="shared" si="180"/>
        <v>0</v>
      </c>
      <c r="FE128" s="631">
        <f t="shared" si="180"/>
        <v>0</v>
      </c>
      <c r="FF128" s="631">
        <f t="shared" si="180"/>
        <v>0</v>
      </c>
      <c r="FG128" s="631">
        <f t="shared" si="180"/>
        <v>0</v>
      </c>
      <c r="FH128" s="631">
        <f t="shared" si="180"/>
        <v>0</v>
      </c>
      <c r="FI128" s="631">
        <f t="shared" si="180"/>
        <v>0</v>
      </c>
      <c r="FJ128" s="631">
        <f t="shared" si="180"/>
        <v>0</v>
      </c>
      <c r="FK128" s="631">
        <f t="shared" si="180"/>
        <v>0</v>
      </c>
      <c r="FL128" s="631">
        <f t="shared" si="180"/>
        <v>0</v>
      </c>
      <c r="FM128" s="631">
        <f t="shared" si="180"/>
        <v>0</v>
      </c>
      <c r="FN128" s="631">
        <f t="shared" si="180"/>
        <v>0</v>
      </c>
      <c r="FO128" s="631">
        <f t="shared" si="180"/>
        <v>0</v>
      </c>
      <c r="FP128" s="631">
        <f t="shared" si="180"/>
        <v>0</v>
      </c>
      <c r="FQ128" s="631">
        <f t="shared" si="180"/>
        <v>0</v>
      </c>
      <c r="FR128" s="631">
        <f t="shared" si="180"/>
        <v>0</v>
      </c>
      <c r="FS128" s="631">
        <f t="shared" si="180"/>
        <v>0</v>
      </c>
      <c r="FT128" s="631">
        <f t="shared" si="94"/>
        <v>0</v>
      </c>
      <c r="FU128" s="631">
        <f t="shared" si="94"/>
        <v>0</v>
      </c>
      <c r="FV128" s="631">
        <f t="shared" si="173"/>
        <v>0</v>
      </c>
      <c r="FW128" s="631">
        <f t="shared" si="173"/>
        <v>0</v>
      </c>
      <c r="FX128" s="631">
        <f t="shared" si="173"/>
        <v>0</v>
      </c>
      <c r="FY128" s="631">
        <f t="shared" si="173"/>
        <v>0</v>
      </c>
      <c r="FZ128" s="631">
        <f t="shared" si="173"/>
        <v>0</v>
      </c>
      <c r="GA128" s="631">
        <f t="shared" si="173"/>
        <v>0</v>
      </c>
      <c r="GB128" s="631">
        <f t="shared" si="173"/>
        <v>0</v>
      </c>
      <c r="GC128" s="631">
        <f t="shared" si="173"/>
        <v>0</v>
      </c>
      <c r="GD128" s="631">
        <f t="shared" si="173"/>
        <v>0</v>
      </c>
      <c r="GE128" s="631">
        <f t="shared" si="173"/>
        <v>0</v>
      </c>
      <c r="GF128" s="631">
        <f t="shared" si="173"/>
        <v>0</v>
      </c>
      <c r="GG128" s="631">
        <f t="shared" si="173"/>
        <v>0</v>
      </c>
      <c r="GH128" s="631">
        <f t="shared" si="173"/>
        <v>0</v>
      </c>
      <c r="GI128" s="631">
        <f t="shared" si="184"/>
        <v>0</v>
      </c>
      <c r="GJ128" s="631">
        <f t="shared" si="184"/>
        <v>0</v>
      </c>
      <c r="GK128" s="631">
        <f t="shared" si="184"/>
        <v>0</v>
      </c>
      <c r="GL128" s="631">
        <f t="shared" si="184"/>
        <v>0</v>
      </c>
      <c r="GM128" s="631">
        <f t="shared" si="184"/>
        <v>0</v>
      </c>
      <c r="GN128" s="631">
        <f t="shared" si="184"/>
        <v>0</v>
      </c>
      <c r="GO128" s="631"/>
      <c r="GP128" s="631">
        <f t="shared" si="185"/>
        <v>0</v>
      </c>
      <c r="GQ128" s="631">
        <f t="shared" si="185"/>
        <v>0</v>
      </c>
      <c r="GR128" s="631">
        <f t="shared" si="185"/>
        <v>0</v>
      </c>
      <c r="GS128" s="631">
        <f t="shared" si="185"/>
        <v>0</v>
      </c>
      <c r="GT128" s="631">
        <f t="shared" si="185"/>
        <v>0</v>
      </c>
      <c r="GU128" s="631">
        <f t="shared" si="185"/>
        <v>0</v>
      </c>
      <c r="GV128" s="631">
        <f t="shared" si="185"/>
        <v>0</v>
      </c>
      <c r="GW128" s="631">
        <f t="shared" si="185"/>
        <v>0</v>
      </c>
      <c r="GX128" s="631">
        <f t="shared" si="185"/>
        <v>1</v>
      </c>
      <c r="GY128" s="631">
        <f t="shared" si="185"/>
        <v>0</v>
      </c>
      <c r="GZ128" s="631">
        <f t="shared" si="185"/>
        <v>0</v>
      </c>
      <c r="HA128" s="631">
        <f t="shared" si="185"/>
        <v>0</v>
      </c>
      <c r="HB128" s="631">
        <f t="shared" si="185"/>
        <v>0</v>
      </c>
      <c r="HC128" s="631">
        <f t="shared" si="185"/>
        <v>0</v>
      </c>
      <c r="HD128" s="631">
        <f t="shared" si="185"/>
        <v>0</v>
      </c>
      <c r="HE128" s="631">
        <f t="shared" si="160"/>
        <v>0</v>
      </c>
      <c r="HF128" s="631">
        <f t="shared" si="160"/>
        <v>0</v>
      </c>
      <c r="HG128" s="631">
        <f t="shared" si="160"/>
        <v>0</v>
      </c>
      <c r="HH128" s="631">
        <f t="shared" si="160"/>
        <v>0</v>
      </c>
      <c r="HI128" s="631">
        <f t="shared" si="158"/>
        <v>0</v>
      </c>
      <c r="HJ128" s="631">
        <f t="shared" si="158"/>
        <v>0</v>
      </c>
      <c r="HK128" s="631">
        <f t="shared" si="158"/>
        <v>0</v>
      </c>
      <c r="HL128" s="631">
        <f t="shared" si="158"/>
        <v>0</v>
      </c>
      <c r="HM128" s="631">
        <f t="shared" si="158"/>
        <v>0</v>
      </c>
      <c r="HN128" s="631">
        <f t="shared" si="158"/>
        <v>0</v>
      </c>
      <c r="HO128" s="631">
        <f t="shared" si="158"/>
        <v>0</v>
      </c>
      <c r="HP128" s="631">
        <f t="shared" si="158"/>
        <v>0</v>
      </c>
      <c r="HQ128" s="631">
        <f t="shared" si="158"/>
        <v>0</v>
      </c>
      <c r="HR128" s="631">
        <f t="shared" si="79"/>
        <v>0</v>
      </c>
      <c r="HS128" s="631">
        <f t="shared" si="79"/>
        <v>0</v>
      </c>
      <c r="HT128" s="631">
        <f t="shared" si="79"/>
        <v>0</v>
      </c>
      <c r="HU128" s="631">
        <f t="shared" si="79"/>
        <v>0</v>
      </c>
      <c r="HV128" s="631">
        <f t="shared" si="159"/>
        <v>0</v>
      </c>
      <c r="HW128" s="631">
        <f t="shared" si="159"/>
        <v>0</v>
      </c>
      <c r="HX128" s="631">
        <f t="shared" si="159"/>
        <v>0</v>
      </c>
      <c r="HY128" s="631">
        <f t="shared" si="159"/>
        <v>0</v>
      </c>
      <c r="HZ128" s="631">
        <f t="shared" si="159"/>
        <v>0</v>
      </c>
      <c r="IA128" s="631">
        <f t="shared" si="159"/>
        <v>0</v>
      </c>
      <c r="IB128" s="631">
        <f t="shared" si="159"/>
        <v>0</v>
      </c>
      <c r="IC128" s="631">
        <f t="shared" si="159"/>
        <v>0</v>
      </c>
      <c r="ID128" s="631">
        <f t="shared" si="159"/>
        <v>0</v>
      </c>
      <c r="IE128" s="631">
        <f t="shared" si="159"/>
        <v>0</v>
      </c>
      <c r="IF128" s="631">
        <f t="shared" si="159"/>
        <v>0</v>
      </c>
      <c r="IG128" s="631">
        <f t="shared" si="159"/>
        <v>0</v>
      </c>
      <c r="IH128" s="631">
        <f t="shared" si="159"/>
        <v>0</v>
      </c>
      <c r="II128" s="631">
        <f t="shared" si="159"/>
        <v>0</v>
      </c>
      <c r="IJ128" s="631">
        <f t="shared" si="159"/>
        <v>0</v>
      </c>
      <c r="IK128" s="631">
        <f t="shared" si="159"/>
        <v>0</v>
      </c>
      <c r="IL128" s="631">
        <f t="shared" si="157"/>
        <v>0</v>
      </c>
      <c r="IM128" s="631">
        <f t="shared" si="157"/>
        <v>0</v>
      </c>
      <c r="IN128" s="631">
        <f t="shared" si="157"/>
        <v>0</v>
      </c>
      <c r="IO128" s="631">
        <f t="shared" si="157"/>
        <v>0</v>
      </c>
      <c r="IP128" s="631">
        <f t="shared" si="157"/>
        <v>0</v>
      </c>
      <c r="IQ128" s="631">
        <f t="shared" si="157"/>
        <v>0</v>
      </c>
      <c r="IR128" s="631">
        <f t="shared" si="157"/>
        <v>0</v>
      </c>
      <c r="IS128" s="631">
        <f t="shared" si="115"/>
        <v>0</v>
      </c>
      <c r="IT128" s="631"/>
      <c r="IU128" s="631">
        <f t="shared" si="161"/>
        <v>0</v>
      </c>
      <c r="IV128" s="631">
        <f t="shared" si="161"/>
        <v>0</v>
      </c>
      <c r="IW128" s="631">
        <f t="shared" si="161"/>
        <v>0</v>
      </c>
      <c r="IX128" s="631">
        <f t="shared" si="161"/>
        <v>0</v>
      </c>
      <c r="IY128" s="631">
        <f t="shared" si="161"/>
        <v>0</v>
      </c>
      <c r="IZ128" s="631">
        <f t="shared" si="161"/>
        <v>0</v>
      </c>
      <c r="JA128" s="631">
        <f t="shared" si="161"/>
        <v>0</v>
      </c>
      <c r="JB128" s="631">
        <f t="shared" si="161"/>
        <v>0</v>
      </c>
      <c r="JC128" s="631">
        <f t="shared" si="161"/>
        <v>49.828724999999999</v>
      </c>
      <c r="JD128" s="631">
        <f t="shared" si="161"/>
        <v>0</v>
      </c>
      <c r="JE128" s="631">
        <f t="shared" si="162"/>
        <v>0</v>
      </c>
      <c r="JF128" s="631">
        <f t="shared" si="162"/>
        <v>0</v>
      </c>
      <c r="JG128" s="631">
        <f t="shared" si="162"/>
        <v>0</v>
      </c>
      <c r="JH128" s="631">
        <f t="shared" si="162"/>
        <v>0</v>
      </c>
      <c r="JI128" s="631">
        <f t="shared" si="162"/>
        <v>0</v>
      </c>
      <c r="JJ128" s="631">
        <f t="shared" si="162"/>
        <v>0</v>
      </c>
      <c r="JK128" s="631">
        <f t="shared" si="162"/>
        <v>0</v>
      </c>
      <c r="JL128" s="631">
        <f t="shared" si="162"/>
        <v>0</v>
      </c>
      <c r="JM128" s="631">
        <f t="shared" si="162"/>
        <v>0</v>
      </c>
      <c r="JN128" s="631">
        <f t="shared" si="162"/>
        <v>0</v>
      </c>
      <c r="JO128" s="631">
        <f t="shared" si="163"/>
        <v>0</v>
      </c>
      <c r="JP128" s="631">
        <f t="shared" si="163"/>
        <v>0</v>
      </c>
      <c r="JQ128" s="631">
        <f t="shared" si="163"/>
        <v>0</v>
      </c>
      <c r="JR128" s="631">
        <f t="shared" si="163"/>
        <v>0</v>
      </c>
      <c r="JS128" s="631">
        <f t="shared" si="163"/>
        <v>0</v>
      </c>
      <c r="JT128" s="631">
        <f t="shared" si="163"/>
        <v>0</v>
      </c>
      <c r="JU128" s="631">
        <f t="shared" si="163"/>
        <v>0</v>
      </c>
      <c r="JV128" s="631">
        <f t="shared" si="163"/>
        <v>0</v>
      </c>
      <c r="JW128" s="631">
        <f t="shared" si="163"/>
        <v>0</v>
      </c>
      <c r="JX128" s="631">
        <f t="shared" si="163"/>
        <v>0</v>
      </c>
      <c r="JY128" s="631">
        <f t="shared" si="164"/>
        <v>0</v>
      </c>
      <c r="JZ128" s="631">
        <f t="shared" si="164"/>
        <v>0</v>
      </c>
      <c r="KA128" s="631">
        <f t="shared" si="164"/>
        <v>0</v>
      </c>
      <c r="KB128" s="631">
        <f t="shared" si="164"/>
        <v>0</v>
      </c>
      <c r="KC128" s="631">
        <f t="shared" si="164"/>
        <v>0</v>
      </c>
      <c r="KD128" s="631">
        <f t="shared" si="164"/>
        <v>0</v>
      </c>
      <c r="KE128" s="631">
        <f t="shared" si="164"/>
        <v>0</v>
      </c>
      <c r="KF128" s="631">
        <f t="shared" si="164"/>
        <v>0</v>
      </c>
      <c r="KG128" s="631">
        <f t="shared" si="164"/>
        <v>0</v>
      </c>
      <c r="KH128" s="631">
        <f t="shared" si="164"/>
        <v>0</v>
      </c>
      <c r="KI128" s="631">
        <f t="shared" si="165"/>
        <v>0</v>
      </c>
      <c r="KJ128" s="631">
        <f t="shared" si="165"/>
        <v>0</v>
      </c>
      <c r="KK128" s="631">
        <f t="shared" si="165"/>
        <v>0</v>
      </c>
      <c r="KL128" s="631">
        <f t="shared" si="165"/>
        <v>0</v>
      </c>
      <c r="KM128" s="631">
        <f t="shared" si="165"/>
        <v>0</v>
      </c>
      <c r="KN128" s="631">
        <f t="shared" si="165"/>
        <v>0</v>
      </c>
      <c r="KO128" s="631">
        <f t="shared" si="165"/>
        <v>0</v>
      </c>
      <c r="KP128" s="631">
        <f t="shared" si="165"/>
        <v>0</v>
      </c>
      <c r="KQ128" s="631">
        <f t="shared" si="165"/>
        <v>0</v>
      </c>
      <c r="KR128" s="631">
        <f t="shared" si="165"/>
        <v>0</v>
      </c>
      <c r="KS128" s="631">
        <f t="shared" si="166"/>
        <v>0</v>
      </c>
      <c r="KT128" s="631">
        <f t="shared" si="166"/>
        <v>0</v>
      </c>
      <c r="KU128" s="631">
        <f t="shared" si="166"/>
        <v>0</v>
      </c>
      <c r="KV128" s="631">
        <f t="shared" si="166"/>
        <v>0</v>
      </c>
      <c r="KW128" s="631">
        <f t="shared" si="166"/>
        <v>0</v>
      </c>
      <c r="KX128" s="631">
        <f t="shared" si="166"/>
        <v>0</v>
      </c>
      <c r="KY128" s="631"/>
      <c r="KZ128" s="631">
        <f t="shared" si="167"/>
        <v>0</v>
      </c>
      <c r="LA128" s="631">
        <f t="shared" si="167"/>
        <v>0</v>
      </c>
      <c r="LB128" s="631">
        <f t="shared" si="167"/>
        <v>0</v>
      </c>
      <c r="LC128" s="631">
        <f t="shared" si="167"/>
        <v>0</v>
      </c>
      <c r="LD128" s="631">
        <f t="shared" si="167"/>
        <v>0</v>
      </c>
      <c r="LE128" s="631">
        <f t="shared" si="167"/>
        <v>0</v>
      </c>
      <c r="LF128" s="631">
        <f t="shared" si="167"/>
        <v>0</v>
      </c>
      <c r="LG128" s="631">
        <f t="shared" si="167"/>
        <v>0</v>
      </c>
      <c r="LH128" s="631">
        <f t="shared" si="167"/>
        <v>7.7511349999999997</v>
      </c>
      <c r="LI128" s="631">
        <f t="shared" si="167"/>
        <v>0</v>
      </c>
      <c r="LJ128" s="631">
        <f t="shared" si="168"/>
        <v>0</v>
      </c>
      <c r="LK128" s="631">
        <f t="shared" si="168"/>
        <v>0</v>
      </c>
      <c r="LL128" s="631">
        <f t="shared" si="168"/>
        <v>0</v>
      </c>
      <c r="LM128" s="631">
        <f t="shared" si="168"/>
        <v>0</v>
      </c>
      <c r="LN128" s="631">
        <f t="shared" si="168"/>
        <v>0</v>
      </c>
      <c r="LO128" s="631">
        <f t="shared" si="168"/>
        <v>0</v>
      </c>
      <c r="LP128" s="631">
        <f t="shared" si="168"/>
        <v>0</v>
      </c>
      <c r="LQ128" s="631">
        <f t="shared" si="168"/>
        <v>0</v>
      </c>
      <c r="LR128" s="631">
        <f t="shared" si="168"/>
        <v>0</v>
      </c>
      <c r="LS128" s="631">
        <f t="shared" si="168"/>
        <v>0</v>
      </c>
      <c r="LT128" s="631">
        <f t="shared" si="169"/>
        <v>0</v>
      </c>
      <c r="LU128" s="631">
        <f t="shared" si="169"/>
        <v>0</v>
      </c>
      <c r="LV128" s="631">
        <f t="shared" si="169"/>
        <v>0</v>
      </c>
      <c r="LW128" s="631">
        <f t="shared" si="169"/>
        <v>0</v>
      </c>
      <c r="LX128" s="631">
        <f t="shared" si="169"/>
        <v>0</v>
      </c>
      <c r="LY128" s="631">
        <f t="shared" si="169"/>
        <v>0</v>
      </c>
      <c r="LZ128" s="631">
        <f t="shared" si="169"/>
        <v>0</v>
      </c>
      <c r="MA128" s="631">
        <f t="shared" si="169"/>
        <v>0</v>
      </c>
      <c r="MB128" s="631">
        <f t="shared" si="169"/>
        <v>0</v>
      </c>
      <c r="MC128" s="631">
        <f t="shared" si="169"/>
        <v>0</v>
      </c>
      <c r="MD128" s="631">
        <f t="shared" si="170"/>
        <v>0</v>
      </c>
      <c r="ME128" s="631">
        <f t="shared" si="170"/>
        <v>0</v>
      </c>
      <c r="MF128" s="631">
        <f t="shared" si="170"/>
        <v>0</v>
      </c>
      <c r="MG128" s="631">
        <f t="shared" si="170"/>
        <v>0</v>
      </c>
      <c r="MH128" s="631">
        <f t="shared" si="170"/>
        <v>0</v>
      </c>
      <c r="MI128" s="631">
        <f t="shared" si="170"/>
        <v>0</v>
      </c>
      <c r="MJ128" s="631">
        <f t="shared" si="170"/>
        <v>0</v>
      </c>
      <c r="MK128" s="631">
        <f t="shared" si="170"/>
        <v>0</v>
      </c>
      <c r="ML128" s="631">
        <f t="shared" si="170"/>
        <v>0</v>
      </c>
      <c r="MM128" s="631">
        <f t="shared" si="170"/>
        <v>0</v>
      </c>
      <c r="MN128" s="631">
        <f t="shared" si="171"/>
        <v>0</v>
      </c>
      <c r="MO128" s="631">
        <f t="shared" si="171"/>
        <v>0</v>
      </c>
      <c r="MP128" s="631">
        <f t="shared" si="171"/>
        <v>0</v>
      </c>
      <c r="MQ128" s="631">
        <f t="shared" si="171"/>
        <v>0</v>
      </c>
      <c r="MR128" s="631">
        <f t="shared" si="171"/>
        <v>0</v>
      </c>
      <c r="MS128" s="631">
        <f t="shared" si="171"/>
        <v>0</v>
      </c>
      <c r="MT128" s="631">
        <f t="shared" si="171"/>
        <v>0</v>
      </c>
      <c r="MU128" s="631">
        <f t="shared" si="171"/>
        <v>0</v>
      </c>
      <c r="MV128" s="631">
        <f t="shared" si="171"/>
        <v>0</v>
      </c>
      <c r="MW128" s="631">
        <f t="shared" si="171"/>
        <v>0</v>
      </c>
      <c r="MX128" s="631">
        <f t="shared" si="172"/>
        <v>0</v>
      </c>
      <c r="MY128" s="631">
        <f t="shared" si="172"/>
        <v>0</v>
      </c>
      <c r="MZ128" s="631">
        <f t="shared" si="172"/>
        <v>0</v>
      </c>
      <c r="NA128" s="631">
        <f t="shared" si="172"/>
        <v>0</v>
      </c>
      <c r="NB128" s="631">
        <f t="shared" si="172"/>
        <v>0</v>
      </c>
      <c r="NC128" s="631">
        <f t="shared" si="172"/>
        <v>0</v>
      </c>
    </row>
    <row r="129" spans="1:367">
      <c r="A129" s="496" t="s">
        <v>88</v>
      </c>
      <c r="B129" s="496" t="s">
        <v>208</v>
      </c>
      <c r="C129" s="497">
        <v>2.541131</v>
      </c>
      <c r="D129" s="497">
        <v>0.191941</v>
      </c>
      <c r="E129" s="362">
        <f t="shared" si="181"/>
        <v>1.6758836516031642E-3</v>
      </c>
      <c r="F129" s="363">
        <f t="shared" si="52"/>
        <v>5.7615416188917074E-4</v>
      </c>
      <c r="G129" s="498">
        <f>E129*Dichtheden!$V$70</f>
        <v>86.339648740905233</v>
      </c>
      <c r="H129" s="499">
        <f>IF(C129=0,0,ROUND(IF((G129/2)/Dichtheden!$C$3&lt;1,1,(G129/2)/Dichtheden!$C$3),0))</f>
        <v>1</v>
      </c>
      <c r="I129" s="498">
        <f>E129*Dichtheden!$AJ$70</f>
        <v>14.389941456817539</v>
      </c>
      <c r="J129" s="499">
        <f>IF(C129=0,0,ROUND(IF((I129/2)/Dichtheden!$D$3&lt;1,1,(I129/2)/Dichtheden!$D$3),0))</f>
        <v>1</v>
      </c>
      <c r="K129" s="498">
        <f t="shared" si="182"/>
        <v>43.169824370452616</v>
      </c>
      <c r="L129" s="500">
        <f t="shared" si="183"/>
        <v>43.169824370452616</v>
      </c>
      <c r="M129" s="498">
        <f>IF(D129=0,0,IF((D129*Dichtheden!$G$4)&lt;25,25,D129*Dichtheden!$G$4))</f>
        <v>43.186725000000003</v>
      </c>
      <c r="N129" s="499">
        <f>D129*Dichtheden!$H$4</f>
        <v>6.7179349999999998</v>
      </c>
      <c r="O129" s="501"/>
      <c r="P129" s="501"/>
      <c r="Q129" s="502">
        <f>E129*Dichtheden!$AS$68</f>
        <v>63.675490946417611</v>
      </c>
      <c r="R129" s="495">
        <f>IF(Q129=0,0,ROUND(IF((Q129/2)/Dichtheden!$C$3&lt;1,1,(Q129/2)/Dichtheden!$C$3),0))</f>
        <v>1</v>
      </c>
      <c r="S129" s="502">
        <f>E129*Dichtheden!$AY$68</f>
        <v>3.5255356569202969</v>
      </c>
      <c r="T129" s="495">
        <f>IF(Q129=0,0,ROUND(IF((S129/2)/Dichtheden!$D$3&lt;1,1,(S129/2)/Dichtheden!$D$3),0))</f>
        <v>1</v>
      </c>
      <c r="U129" s="502">
        <f>D129*Dichtheden!$G$5</f>
        <v>41.843138000000003</v>
      </c>
      <c r="V129" s="502">
        <f>D129*Dichtheden!$H$5</f>
        <v>2.8791150000000001</v>
      </c>
      <c r="X129" s="630"/>
      <c r="AA129" s="628">
        <f t="shared" si="174"/>
        <v>0</v>
      </c>
      <c r="AB129" s="628">
        <f t="shared" si="174"/>
        <v>0</v>
      </c>
      <c r="AC129" s="628">
        <f t="shared" si="174"/>
        <v>0</v>
      </c>
      <c r="AD129" s="628">
        <f t="shared" si="174"/>
        <v>0</v>
      </c>
      <c r="AE129" s="628">
        <f t="shared" si="174"/>
        <v>0</v>
      </c>
      <c r="AF129" s="628">
        <f t="shared" si="174"/>
        <v>0</v>
      </c>
      <c r="AG129" s="628">
        <f t="shared" si="174"/>
        <v>0</v>
      </c>
      <c r="AH129" s="628">
        <f t="shared" si="174"/>
        <v>0</v>
      </c>
      <c r="AI129" s="628">
        <f t="shared" si="174"/>
        <v>2.541131</v>
      </c>
      <c r="AJ129" s="628">
        <f t="shared" si="174"/>
        <v>0</v>
      </c>
      <c r="AK129" s="628">
        <f t="shared" si="174"/>
        <v>0</v>
      </c>
      <c r="AL129" s="628">
        <f t="shared" si="174"/>
        <v>0</v>
      </c>
      <c r="AM129" s="628">
        <f t="shared" si="174"/>
        <v>0</v>
      </c>
      <c r="AN129" s="628">
        <f t="shared" si="174"/>
        <v>0</v>
      </c>
      <c r="AO129" s="628">
        <f t="shared" si="174"/>
        <v>0</v>
      </c>
      <c r="AP129" s="628">
        <f t="shared" si="174"/>
        <v>0</v>
      </c>
      <c r="AQ129" s="628">
        <f t="shared" si="186"/>
        <v>0</v>
      </c>
      <c r="AR129" s="628">
        <f t="shared" si="186"/>
        <v>0</v>
      </c>
      <c r="AS129" s="628">
        <f t="shared" si="186"/>
        <v>0</v>
      </c>
      <c r="AT129" s="628">
        <f t="shared" si="186"/>
        <v>0</v>
      </c>
      <c r="AU129" s="628">
        <f t="shared" si="186"/>
        <v>0</v>
      </c>
      <c r="AV129" s="628">
        <f t="shared" si="186"/>
        <v>0</v>
      </c>
      <c r="AW129" s="628">
        <f t="shared" si="186"/>
        <v>0</v>
      </c>
      <c r="AX129" s="628">
        <f t="shared" si="186"/>
        <v>0</v>
      </c>
      <c r="AY129" s="628">
        <f t="shared" si="186"/>
        <v>0</v>
      </c>
      <c r="AZ129" s="628">
        <f t="shared" si="186"/>
        <v>0</v>
      </c>
      <c r="BA129" s="628">
        <f t="shared" si="186"/>
        <v>0</v>
      </c>
      <c r="BB129" s="628">
        <f t="shared" si="186"/>
        <v>0</v>
      </c>
      <c r="BC129" s="628">
        <f t="shared" si="186"/>
        <v>0</v>
      </c>
      <c r="BD129" s="628">
        <f t="shared" si="186"/>
        <v>0</v>
      </c>
      <c r="BE129" s="628">
        <f t="shared" si="186"/>
        <v>0</v>
      </c>
      <c r="BF129" s="628">
        <f t="shared" si="66"/>
        <v>0</v>
      </c>
      <c r="BG129" s="628">
        <f t="shared" si="175"/>
        <v>0</v>
      </c>
      <c r="BH129" s="628">
        <f t="shared" si="175"/>
        <v>0</v>
      </c>
      <c r="BI129" s="628">
        <f t="shared" si="175"/>
        <v>0</v>
      </c>
      <c r="BJ129" s="628">
        <f t="shared" si="175"/>
        <v>0</v>
      </c>
      <c r="BK129" s="628">
        <f t="shared" si="175"/>
        <v>0</v>
      </c>
      <c r="BL129" s="628">
        <f t="shared" si="175"/>
        <v>0</v>
      </c>
      <c r="BM129" s="628">
        <f t="shared" si="175"/>
        <v>0</v>
      </c>
      <c r="BN129" s="628">
        <f t="shared" si="175"/>
        <v>0</v>
      </c>
      <c r="BO129" s="628">
        <f t="shared" si="175"/>
        <v>0</v>
      </c>
      <c r="BP129" s="628">
        <f t="shared" si="175"/>
        <v>0</v>
      </c>
      <c r="BQ129" s="628">
        <f t="shared" si="175"/>
        <v>0</v>
      </c>
      <c r="BR129" s="628">
        <f t="shared" si="175"/>
        <v>0</v>
      </c>
      <c r="BS129" s="628">
        <f t="shared" si="175"/>
        <v>0</v>
      </c>
      <c r="BT129" s="628">
        <f t="shared" si="175"/>
        <v>0</v>
      </c>
      <c r="BU129" s="628">
        <f t="shared" si="175"/>
        <v>0</v>
      </c>
      <c r="BV129" s="628">
        <f t="shared" si="175"/>
        <v>0</v>
      </c>
      <c r="BW129" s="628">
        <f t="shared" si="176"/>
        <v>0</v>
      </c>
      <c r="BX129" s="628">
        <f t="shared" si="176"/>
        <v>0</v>
      </c>
      <c r="BY129" s="628">
        <f t="shared" si="176"/>
        <v>0</v>
      </c>
      <c r="BZ129" s="628">
        <f t="shared" si="176"/>
        <v>0</v>
      </c>
      <c r="CA129" s="628">
        <f t="shared" si="176"/>
        <v>0</v>
      </c>
      <c r="CB129" s="628">
        <f t="shared" si="176"/>
        <v>0</v>
      </c>
      <c r="CC129" s="628">
        <f t="shared" si="176"/>
        <v>0</v>
      </c>
      <c r="CD129" s="628">
        <f t="shared" si="176"/>
        <v>0</v>
      </c>
      <c r="CE129" s="628"/>
      <c r="CF129" s="628">
        <f t="shared" si="177"/>
        <v>0</v>
      </c>
      <c r="CG129" s="628">
        <f t="shared" si="177"/>
        <v>0</v>
      </c>
      <c r="CH129" s="628">
        <f t="shared" si="177"/>
        <v>0</v>
      </c>
      <c r="CI129" s="628">
        <f t="shared" si="177"/>
        <v>0</v>
      </c>
      <c r="CJ129" s="628">
        <f t="shared" si="177"/>
        <v>0</v>
      </c>
      <c r="CK129" s="628">
        <f t="shared" si="177"/>
        <v>0</v>
      </c>
      <c r="CL129" s="628">
        <f t="shared" si="177"/>
        <v>0</v>
      </c>
      <c r="CM129" s="628">
        <f t="shared" si="177"/>
        <v>0</v>
      </c>
      <c r="CN129" s="628">
        <f t="shared" si="177"/>
        <v>0.191941</v>
      </c>
      <c r="CO129" s="628">
        <f t="shared" si="177"/>
        <v>0</v>
      </c>
      <c r="CP129" s="628">
        <f t="shared" si="177"/>
        <v>0</v>
      </c>
      <c r="CQ129" s="628">
        <f t="shared" si="177"/>
        <v>0</v>
      </c>
      <c r="CR129" s="628">
        <f t="shared" si="177"/>
        <v>0</v>
      </c>
      <c r="CS129" s="628">
        <f t="shared" si="177"/>
        <v>0</v>
      </c>
      <c r="CT129" s="628">
        <f t="shared" si="177"/>
        <v>0</v>
      </c>
      <c r="CU129" s="628">
        <f t="shared" si="177"/>
        <v>0</v>
      </c>
      <c r="CV129" s="628">
        <f t="shared" si="187"/>
        <v>0</v>
      </c>
      <c r="CW129" s="628">
        <f t="shared" si="187"/>
        <v>0</v>
      </c>
      <c r="CX129" s="628">
        <f t="shared" si="187"/>
        <v>0</v>
      </c>
      <c r="CY129" s="628">
        <f t="shared" si="187"/>
        <v>0</v>
      </c>
      <c r="CZ129" s="628">
        <f t="shared" si="187"/>
        <v>0</v>
      </c>
      <c r="DA129" s="628">
        <f t="shared" si="187"/>
        <v>0</v>
      </c>
      <c r="DB129" s="628">
        <f t="shared" si="187"/>
        <v>0</v>
      </c>
      <c r="DC129" s="628">
        <f t="shared" si="187"/>
        <v>0</v>
      </c>
      <c r="DD129" s="628">
        <f t="shared" si="187"/>
        <v>0</v>
      </c>
      <c r="DE129" s="628">
        <f t="shared" si="187"/>
        <v>0</v>
      </c>
      <c r="DF129" s="628">
        <f t="shared" si="187"/>
        <v>0</v>
      </c>
      <c r="DG129" s="628">
        <f t="shared" si="187"/>
        <v>0</v>
      </c>
      <c r="DH129" s="628">
        <f t="shared" si="187"/>
        <v>0</v>
      </c>
      <c r="DI129" s="628">
        <f t="shared" si="187"/>
        <v>0</v>
      </c>
      <c r="DJ129" s="628">
        <f t="shared" si="187"/>
        <v>0</v>
      </c>
      <c r="DK129" s="628">
        <f t="shared" si="69"/>
        <v>0</v>
      </c>
      <c r="DL129" s="628">
        <f t="shared" si="178"/>
        <v>0</v>
      </c>
      <c r="DM129" s="628">
        <f t="shared" si="178"/>
        <v>0</v>
      </c>
      <c r="DN129" s="628">
        <f t="shared" si="178"/>
        <v>0</v>
      </c>
      <c r="DO129" s="628">
        <f t="shared" si="178"/>
        <v>0</v>
      </c>
      <c r="DP129" s="628">
        <f t="shared" si="178"/>
        <v>0</v>
      </c>
      <c r="DQ129" s="628">
        <f t="shared" si="178"/>
        <v>0</v>
      </c>
      <c r="DR129" s="628">
        <f t="shared" si="178"/>
        <v>0</v>
      </c>
      <c r="DS129" s="628">
        <f t="shared" si="178"/>
        <v>0</v>
      </c>
      <c r="DT129" s="628">
        <f t="shared" si="178"/>
        <v>0</v>
      </c>
      <c r="DU129" s="628">
        <f t="shared" si="178"/>
        <v>0</v>
      </c>
      <c r="DV129" s="628">
        <f t="shared" si="178"/>
        <v>0</v>
      </c>
      <c r="DW129" s="628">
        <f t="shared" si="178"/>
        <v>0</v>
      </c>
      <c r="DX129" s="628">
        <f t="shared" si="178"/>
        <v>0</v>
      </c>
      <c r="DY129" s="628">
        <f t="shared" si="178"/>
        <v>0</v>
      </c>
      <c r="DZ129" s="628">
        <f t="shared" si="178"/>
        <v>0</v>
      </c>
      <c r="EA129" s="628">
        <f t="shared" si="178"/>
        <v>0</v>
      </c>
      <c r="EB129" s="628">
        <f t="shared" si="179"/>
        <v>0</v>
      </c>
      <c r="EC129" s="628">
        <f t="shared" si="179"/>
        <v>0</v>
      </c>
      <c r="ED129" s="628">
        <f t="shared" si="179"/>
        <v>0</v>
      </c>
      <c r="EE129" s="628">
        <f t="shared" si="179"/>
        <v>0</v>
      </c>
      <c r="EF129" s="628">
        <f t="shared" si="179"/>
        <v>0</v>
      </c>
      <c r="EG129" s="628">
        <f t="shared" si="179"/>
        <v>0</v>
      </c>
      <c r="EH129" s="628">
        <f t="shared" si="179"/>
        <v>0</v>
      </c>
      <c r="EI129" s="628">
        <f t="shared" si="179"/>
        <v>0</v>
      </c>
      <c r="EJ129" s="631"/>
      <c r="EK129" s="631">
        <f t="shared" si="188"/>
        <v>0</v>
      </c>
      <c r="EL129" s="631">
        <f t="shared" si="188"/>
        <v>0</v>
      </c>
      <c r="EM129" s="631">
        <f t="shared" si="188"/>
        <v>0</v>
      </c>
      <c r="EN129" s="631">
        <f t="shared" si="188"/>
        <v>0</v>
      </c>
      <c r="EO129" s="631">
        <f t="shared" si="188"/>
        <v>0</v>
      </c>
      <c r="EP129" s="631">
        <f t="shared" si="188"/>
        <v>0</v>
      </c>
      <c r="EQ129" s="631">
        <f t="shared" si="188"/>
        <v>0</v>
      </c>
      <c r="ER129" s="631">
        <f t="shared" si="188"/>
        <v>0</v>
      </c>
      <c r="ES129" s="631">
        <f t="shared" si="188"/>
        <v>1</v>
      </c>
      <c r="ET129" s="631">
        <f t="shared" si="188"/>
        <v>0</v>
      </c>
      <c r="EU129" s="631">
        <f t="shared" si="188"/>
        <v>0</v>
      </c>
      <c r="EV129" s="631">
        <f t="shared" si="188"/>
        <v>0</v>
      </c>
      <c r="EW129" s="631">
        <f t="shared" si="188"/>
        <v>0</v>
      </c>
      <c r="EX129" s="631">
        <f t="shared" si="188"/>
        <v>0</v>
      </c>
      <c r="EY129" s="631">
        <f t="shared" si="188"/>
        <v>0</v>
      </c>
      <c r="EZ129" s="631">
        <f t="shared" si="71"/>
        <v>0</v>
      </c>
      <c r="FA129" s="631">
        <f t="shared" si="71"/>
        <v>0</v>
      </c>
      <c r="FB129" s="631">
        <f t="shared" si="71"/>
        <v>0</v>
      </c>
      <c r="FC129" s="631">
        <f t="shared" si="71"/>
        <v>0</v>
      </c>
      <c r="FD129" s="631">
        <f t="shared" si="180"/>
        <v>0</v>
      </c>
      <c r="FE129" s="631">
        <f t="shared" si="180"/>
        <v>0</v>
      </c>
      <c r="FF129" s="631">
        <f t="shared" si="180"/>
        <v>0</v>
      </c>
      <c r="FG129" s="631">
        <f t="shared" si="180"/>
        <v>0</v>
      </c>
      <c r="FH129" s="631">
        <f t="shared" si="180"/>
        <v>0</v>
      </c>
      <c r="FI129" s="631">
        <f t="shared" si="180"/>
        <v>0</v>
      </c>
      <c r="FJ129" s="631">
        <f t="shared" si="180"/>
        <v>0</v>
      </c>
      <c r="FK129" s="631">
        <f t="shared" si="180"/>
        <v>0</v>
      </c>
      <c r="FL129" s="631">
        <f t="shared" si="180"/>
        <v>0</v>
      </c>
      <c r="FM129" s="631">
        <f t="shared" si="180"/>
        <v>0</v>
      </c>
      <c r="FN129" s="631">
        <f t="shared" si="180"/>
        <v>0</v>
      </c>
      <c r="FO129" s="631">
        <f t="shared" si="180"/>
        <v>0</v>
      </c>
      <c r="FP129" s="631">
        <f t="shared" si="180"/>
        <v>0</v>
      </c>
      <c r="FQ129" s="631">
        <f t="shared" si="180"/>
        <v>0</v>
      </c>
      <c r="FR129" s="631">
        <f t="shared" si="180"/>
        <v>0</v>
      </c>
      <c r="FS129" s="631">
        <f t="shared" si="180"/>
        <v>0</v>
      </c>
      <c r="FT129" s="631">
        <f t="shared" si="94"/>
        <v>0</v>
      </c>
      <c r="FU129" s="631">
        <f t="shared" si="94"/>
        <v>0</v>
      </c>
      <c r="FV129" s="631">
        <f t="shared" si="173"/>
        <v>0</v>
      </c>
      <c r="FW129" s="631">
        <f t="shared" si="173"/>
        <v>0</v>
      </c>
      <c r="FX129" s="631">
        <f t="shared" si="173"/>
        <v>0</v>
      </c>
      <c r="FY129" s="631">
        <f t="shared" si="173"/>
        <v>0</v>
      </c>
      <c r="FZ129" s="631">
        <f t="shared" si="173"/>
        <v>0</v>
      </c>
      <c r="GA129" s="631">
        <f t="shared" si="173"/>
        <v>0</v>
      </c>
      <c r="GB129" s="631">
        <f t="shared" si="173"/>
        <v>0</v>
      </c>
      <c r="GC129" s="631">
        <f t="shared" si="173"/>
        <v>0</v>
      </c>
      <c r="GD129" s="631">
        <f t="shared" si="173"/>
        <v>0</v>
      </c>
      <c r="GE129" s="631">
        <f t="shared" si="173"/>
        <v>0</v>
      </c>
      <c r="GF129" s="631">
        <f t="shared" si="173"/>
        <v>0</v>
      </c>
      <c r="GG129" s="631">
        <f t="shared" si="173"/>
        <v>0</v>
      </c>
      <c r="GH129" s="631">
        <f t="shared" si="173"/>
        <v>0</v>
      </c>
      <c r="GI129" s="631">
        <f t="shared" si="184"/>
        <v>0</v>
      </c>
      <c r="GJ129" s="631">
        <f t="shared" si="184"/>
        <v>0</v>
      </c>
      <c r="GK129" s="631">
        <f t="shared" si="184"/>
        <v>0</v>
      </c>
      <c r="GL129" s="631">
        <f t="shared" si="184"/>
        <v>0</v>
      </c>
      <c r="GM129" s="631">
        <f t="shared" si="184"/>
        <v>0</v>
      </c>
      <c r="GN129" s="631">
        <f t="shared" si="184"/>
        <v>0</v>
      </c>
      <c r="GO129" s="631"/>
      <c r="GP129" s="631">
        <f t="shared" si="185"/>
        <v>0</v>
      </c>
      <c r="GQ129" s="631">
        <f t="shared" si="185"/>
        <v>0</v>
      </c>
      <c r="GR129" s="631">
        <f t="shared" si="185"/>
        <v>0</v>
      </c>
      <c r="GS129" s="631">
        <f t="shared" si="185"/>
        <v>0</v>
      </c>
      <c r="GT129" s="631">
        <f t="shared" si="185"/>
        <v>0</v>
      </c>
      <c r="GU129" s="631">
        <f t="shared" si="185"/>
        <v>0</v>
      </c>
      <c r="GV129" s="631">
        <f t="shared" si="185"/>
        <v>0</v>
      </c>
      <c r="GW129" s="631">
        <f t="shared" si="185"/>
        <v>0</v>
      </c>
      <c r="GX129" s="631">
        <f t="shared" si="185"/>
        <v>1</v>
      </c>
      <c r="GY129" s="631">
        <f t="shared" si="185"/>
        <v>0</v>
      </c>
      <c r="GZ129" s="631">
        <f t="shared" si="185"/>
        <v>0</v>
      </c>
      <c r="HA129" s="631">
        <f t="shared" si="185"/>
        <v>0</v>
      </c>
      <c r="HB129" s="631">
        <f t="shared" si="185"/>
        <v>0</v>
      </c>
      <c r="HC129" s="631">
        <f t="shared" si="185"/>
        <v>0</v>
      </c>
      <c r="HD129" s="631">
        <f t="shared" si="185"/>
        <v>0</v>
      </c>
      <c r="HE129" s="631">
        <f t="shared" si="160"/>
        <v>0</v>
      </c>
      <c r="HF129" s="631">
        <f t="shared" si="160"/>
        <v>0</v>
      </c>
      <c r="HG129" s="631">
        <f t="shared" si="160"/>
        <v>0</v>
      </c>
      <c r="HH129" s="631">
        <f t="shared" si="160"/>
        <v>0</v>
      </c>
      <c r="HI129" s="631">
        <f t="shared" si="158"/>
        <v>0</v>
      </c>
      <c r="HJ129" s="631">
        <f t="shared" si="158"/>
        <v>0</v>
      </c>
      <c r="HK129" s="631">
        <f t="shared" si="158"/>
        <v>0</v>
      </c>
      <c r="HL129" s="631">
        <f t="shared" si="158"/>
        <v>0</v>
      </c>
      <c r="HM129" s="631">
        <f t="shared" si="158"/>
        <v>0</v>
      </c>
      <c r="HN129" s="631">
        <f t="shared" si="158"/>
        <v>0</v>
      </c>
      <c r="HO129" s="631">
        <f t="shared" si="158"/>
        <v>0</v>
      </c>
      <c r="HP129" s="631">
        <f t="shared" si="158"/>
        <v>0</v>
      </c>
      <c r="HQ129" s="631">
        <f t="shared" si="158"/>
        <v>0</v>
      </c>
      <c r="HR129" s="631">
        <f t="shared" si="79"/>
        <v>0</v>
      </c>
      <c r="HS129" s="631">
        <f t="shared" si="79"/>
        <v>0</v>
      </c>
      <c r="HT129" s="631">
        <f t="shared" si="79"/>
        <v>0</v>
      </c>
      <c r="HU129" s="631">
        <f t="shared" si="79"/>
        <v>0</v>
      </c>
      <c r="HV129" s="631">
        <f t="shared" si="159"/>
        <v>0</v>
      </c>
      <c r="HW129" s="631">
        <f t="shared" si="159"/>
        <v>0</v>
      </c>
      <c r="HX129" s="631">
        <f t="shared" si="159"/>
        <v>0</v>
      </c>
      <c r="HY129" s="631">
        <f t="shared" si="159"/>
        <v>0</v>
      </c>
      <c r="HZ129" s="631">
        <f t="shared" si="159"/>
        <v>0</v>
      </c>
      <c r="IA129" s="631">
        <f t="shared" si="159"/>
        <v>0</v>
      </c>
      <c r="IB129" s="631">
        <f t="shared" si="159"/>
        <v>0</v>
      </c>
      <c r="IC129" s="631">
        <f t="shared" si="159"/>
        <v>0</v>
      </c>
      <c r="ID129" s="631">
        <f t="shared" si="159"/>
        <v>0</v>
      </c>
      <c r="IE129" s="631">
        <f t="shared" si="159"/>
        <v>0</v>
      </c>
      <c r="IF129" s="631">
        <f t="shared" si="159"/>
        <v>0</v>
      </c>
      <c r="IG129" s="631">
        <f t="shared" si="159"/>
        <v>0</v>
      </c>
      <c r="IH129" s="631">
        <f t="shared" si="159"/>
        <v>0</v>
      </c>
      <c r="II129" s="631">
        <f t="shared" si="159"/>
        <v>0</v>
      </c>
      <c r="IJ129" s="631">
        <f t="shared" si="159"/>
        <v>0</v>
      </c>
      <c r="IK129" s="631">
        <f t="shared" si="159"/>
        <v>0</v>
      </c>
      <c r="IL129" s="631">
        <f t="shared" si="157"/>
        <v>0</v>
      </c>
      <c r="IM129" s="631">
        <f t="shared" si="157"/>
        <v>0</v>
      </c>
      <c r="IN129" s="631">
        <f t="shared" si="157"/>
        <v>0</v>
      </c>
      <c r="IO129" s="631">
        <f t="shared" si="157"/>
        <v>0</v>
      </c>
      <c r="IP129" s="631">
        <f t="shared" si="157"/>
        <v>0</v>
      </c>
      <c r="IQ129" s="631">
        <f t="shared" si="157"/>
        <v>0</v>
      </c>
      <c r="IR129" s="631">
        <f t="shared" si="157"/>
        <v>0</v>
      </c>
      <c r="IS129" s="631">
        <f t="shared" si="115"/>
        <v>0</v>
      </c>
      <c r="IT129" s="631"/>
      <c r="IU129" s="631">
        <f t="shared" si="161"/>
        <v>0</v>
      </c>
      <c r="IV129" s="631">
        <f t="shared" si="161"/>
        <v>0</v>
      </c>
      <c r="IW129" s="631">
        <f t="shared" si="161"/>
        <v>0</v>
      </c>
      <c r="IX129" s="631">
        <f t="shared" si="161"/>
        <v>0</v>
      </c>
      <c r="IY129" s="631">
        <f t="shared" si="161"/>
        <v>0</v>
      </c>
      <c r="IZ129" s="631">
        <f t="shared" si="161"/>
        <v>0</v>
      </c>
      <c r="JA129" s="631">
        <f t="shared" si="161"/>
        <v>0</v>
      </c>
      <c r="JB129" s="631">
        <f t="shared" si="161"/>
        <v>0</v>
      </c>
      <c r="JC129" s="631">
        <f t="shared" si="161"/>
        <v>43.186725000000003</v>
      </c>
      <c r="JD129" s="631">
        <f t="shared" si="161"/>
        <v>0</v>
      </c>
      <c r="JE129" s="631">
        <f t="shared" si="162"/>
        <v>0</v>
      </c>
      <c r="JF129" s="631">
        <f t="shared" si="162"/>
        <v>0</v>
      </c>
      <c r="JG129" s="631">
        <f t="shared" si="162"/>
        <v>0</v>
      </c>
      <c r="JH129" s="631">
        <f t="shared" si="162"/>
        <v>0</v>
      </c>
      <c r="JI129" s="631">
        <f t="shared" si="162"/>
        <v>0</v>
      </c>
      <c r="JJ129" s="631">
        <f t="shared" si="162"/>
        <v>0</v>
      </c>
      <c r="JK129" s="631">
        <f t="shared" si="162"/>
        <v>0</v>
      </c>
      <c r="JL129" s="631">
        <f t="shared" si="162"/>
        <v>0</v>
      </c>
      <c r="JM129" s="631">
        <f t="shared" si="162"/>
        <v>0</v>
      </c>
      <c r="JN129" s="631">
        <f t="shared" si="162"/>
        <v>0</v>
      </c>
      <c r="JO129" s="631">
        <f t="shared" si="163"/>
        <v>0</v>
      </c>
      <c r="JP129" s="631">
        <f t="shared" si="163"/>
        <v>0</v>
      </c>
      <c r="JQ129" s="631">
        <f t="shared" si="163"/>
        <v>0</v>
      </c>
      <c r="JR129" s="631">
        <f t="shared" si="163"/>
        <v>0</v>
      </c>
      <c r="JS129" s="631">
        <f t="shared" si="163"/>
        <v>0</v>
      </c>
      <c r="JT129" s="631">
        <f t="shared" si="163"/>
        <v>0</v>
      </c>
      <c r="JU129" s="631">
        <f t="shared" si="163"/>
        <v>0</v>
      </c>
      <c r="JV129" s="631">
        <f t="shared" si="163"/>
        <v>0</v>
      </c>
      <c r="JW129" s="631">
        <f t="shared" si="163"/>
        <v>0</v>
      </c>
      <c r="JX129" s="631">
        <f t="shared" si="163"/>
        <v>0</v>
      </c>
      <c r="JY129" s="631">
        <f t="shared" si="164"/>
        <v>0</v>
      </c>
      <c r="JZ129" s="631">
        <f t="shared" si="164"/>
        <v>0</v>
      </c>
      <c r="KA129" s="631">
        <f t="shared" si="164"/>
        <v>0</v>
      </c>
      <c r="KB129" s="631">
        <f t="shared" si="164"/>
        <v>0</v>
      </c>
      <c r="KC129" s="631">
        <f t="shared" si="164"/>
        <v>0</v>
      </c>
      <c r="KD129" s="631">
        <f t="shared" si="164"/>
        <v>0</v>
      </c>
      <c r="KE129" s="631">
        <f t="shared" si="164"/>
        <v>0</v>
      </c>
      <c r="KF129" s="631">
        <f t="shared" si="164"/>
        <v>0</v>
      </c>
      <c r="KG129" s="631">
        <f t="shared" si="164"/>
        <v>0</v>
      </c>
      <c r="KH129" s="631">
        <f t="shared" si="164"/>
        <v>0</v>
      </c>
      <c r="KI129" s="631">
        <f t="shared" si="165"/>
        <v>0</v>
      </c>
      <c r="KJ129" s="631">
        <f t="shared" si="165"/>
        <v>0</v>
      </c>
      <c r="KK129" s="631">
        <f t="shared" si="165"/>
        <v>0</v>
      </c>
      <c r="KL129" s="631">
        <f t="shared" si="165"/>
        <v>0</v>
      </c>
      <c r="KM129" s="631">
        <f t="shared" si="165"/>
        <v>0</v>
      </c>
      <c r="KN129" s="631">
        <f t="shared" si="165"/>
        <v>0</v>
      </c>
      <c r="KO129" s="631">
        <f t="shared" si="165"/>
        <v>0</v>
      </c>
      <c r="KP129" s="631">
        <f t="shared" si="165"/>
        <v>0</v>
      </c>
      <c r="KQ129" s="631">
        <f t="shared" si="165"/>
        <v>0</v>
      </c>
      <c r="KR129" s="631">
        <f t="shared" si="165"/>
        <v>0</v>
      </c>
      <c r="KS129" s="631">
        <f t="shared" si="166"/>
        <v>0</v>
      </c>
      <c r="KT129" s="631">
        <f t="shared" si="166"/>
        <v>0</v>
      </c>
      <c r="KU129" s="631">
        <f t="shared" si="166"/>
        <v>0</v>
      </c>
      <c r="KV129" s="631">
        <f t="shared" si="166"/>
        <v>0</v>
      </c>
      <c r="KW129" s="631">
        <f t="shared" si="166"/>
        <v>0</v>
      </c>
      <c r="KX129" s="631">
        <f t="shared" si="166"/>
        <v>0</v>
      </c>
      <c r="KY129" s="631"/>
      <c r="KZ129" s="631">
        <f t="shared" si="167"/>
        <v>0</v>
      </c>
      <c r="LA129" s="631">
        <f t="shared" si="167"/>
        <v>0</v>
      </c>
      <c r="LB129" s="631">
        <f t="shared" si="167"/>
        <v>0</v>
      </c>
      <c r="LC129" s="631">
        <f t="shared" si="167"/>
        <v>0</v>
      </c>
      <c r="LD129" s="631">
        <f t="shared" si="167"/>
        <v>0</v>
      </c>
      <c r="LE129" s="631">
        <f t="shared" si="167"/>
        <v>0</v>
      </c>
      <c r="LF129" s="631">
        <f t="shared" si="167"/>
        <v>0</v>
      </c>
      <c r="LG129" s="631">
        <f t="shared" si="167"/>
        <v>0</v>
      </c>
      <c r="LH129" s="631">
        <f t="shared" si="167"/>
        <v>6.7179349999999998</v>
      </c>
      <c r="LI129" s="631">
        <f t="shared" si="167"/>
        <v>0</v>
      </c>
      <c r="LJ129" s="631">
        <f t="shared" si="168"/>
        <v>0</v>
      </c>
      <c r="LK129" s="631">
        <f t="shared" si="168"/>
        <v>0</v>
      </c>
      <c r="LL129" s="631">
        <f t="shared" si="168"/>
        <v>0</v>
      </c>
      <c r="LM129" s="631">
        <f t="shared" si="168"/>
        <v>0</v>
      </c>
      <c r="LN129" s="631">
        <f t="shared" si="168"/>
        <v>0</v>
      </c>
      <c r="LO129" s="631">
        <f t="shared" si="168"/>
        <v>0</v>
      </c>
      <c r="LP129" s="631">
        <f t="shared" si="168"/>
        <v>0</v>
      </c>
      <c r="LQ129" s="631">
        <f t="shared" si="168"/>
        <v>0</v>
      </c>
      <c r="LR129" s="631">
        <f t="shared" si="168"/>
        <v>0</v>
      </c>
      <c r="LS129" s="631">
        <f t="shared" si="168"/>
        <v>0</v>
      </c>
      <c r="LT129" s="631">
        <f t="shared" si="169"/>
        <v>0</v>
      </c>
      <c r="LU129" s="631">
        <f t="shared" si="169"/>
        <v>0</v>
      </c>
      <c r="LV129" s="631">
        <f t="shared" si="169"/>
        <v>0</v>
      </c>
      <c r="LW129" s="631">
        <f t="shared" si="169"/>
        <v>0</v>
      </c>
      <c r="LX129" s="631">
        <f t="shared" si="169"/>
        <v>0</v>
      </c>
      <c r="LY129" s="631">
        <f t="shared" si="169"/>
        <v>0</v>
      </c>
      <c r="LZ129" s="631">
        <f t="shared" si="169"/>
        <v>0</v>
      </c>
      <c r="MA129" s="631">
        <f t="shared" si="169"/>
        <v>0</v>
      </c>
      <c r="MB129" s="631">
        <f t="shared" si="169"/>
        <v>0</v>
      </c>
      <c r="MC129" s="631">
        <f t="shared" si="169"/>
        <v>0</v>
      </c>
      <c r="MD129" s="631">
        <f t="shared" si="170"/>
        <v>0</v>
      </c>
      <c r="ME129" s="631">
        <f t="shared" si="170"/>
        <v>0</v>
      </c>
      <c r="MF129" s="631">
        <f t="shared" si="170"/>
        <v>0</v>
      </c>
      <c r="MG129" s="631">
        <f t="shared" si="170"/>
        <v>0</v>
      </c>
      <c r="MH129" s="631">
        <f t="shared" si="170"/>
        <v>0</v>
      </c>
      <c r="MI129" s="631">
        <f t="shared" si="170"/>
        <v>0</v>
      </c>
      <c r="MJ129" s="631">
        <f t="shared" si="170"/>
        <v>0</v>
      </c>
      <c r="MK129" s="631">
        <f t="shared" si="170"/>
        <v>0</v>
      </c>
      <c r="ML129" s="631">
        <f t="shared" si="170"/>
        <v>0</v>
      </c>
      <c r="MM129" s="631">
        <f t="shared" si="170"/>
        <v>0</v>
      </c>
      <c r="MN129" s="631">
        <f t="shared" si="171"/>
        <v>0</v>
      </c>
      <c r="MO129" s="631">
        <f t="shared" si="171"/>
        <v>0</v>
      </c>
      <c r="MP129" s="631">
        <f t="shared" si="171"/>
        <v>0</v>
      </c>
      <c r="MQ129" s="631">
        <f t="shared" si="171"/>
        <v>0</v>
      </c>
      <c r="MR129" s="631">
        <f t="shared" si="171"/>
        <v>0</v>
      </c>
      <c r="MS129" s="631">
        <f t="shared" si="171"/>
        <v>0</v>
      </c>
      <c r="MT129" s="631">
        <f t="shared" si="171"/>
        <v>0</v>
      </c>
      <c r="MU129" s="631">
        <f t="shared" si="171"/>
        <v>0</v>
      </c>
      <c r="MV129" s="631">
        <f t="shared" si="171"/>
        <v>0</v>
      </c>
      <c r="MW129" s="631">
        <f t="shared" si="171"/>
        <v>0</v>
      </c>
      <c r="MX129" s="631">
        <f t="shared" si="172"/>
        <v>0</v>
      </c>
      <c r="MY129" s="631">
        <f t="shared" si="172"/>
        <v>0</v>
      </c>
      <c r="MZ129" s="631">
        <f t="shared" si="172"/>
        <v>0</v>
      </c>
      <c r="NA129" s="631">
        <f t="shared" si="172"/>
        <v>0</v>
      </c>
      <c r="NB129" s="631">
        <f t="shared" si="172"/>
        <v>0</v>
      </c>
      <c r="NC129" s="631">
        <f t="shared" si="172"/>
        <v>0</v>
      </c>
    </row>
    <row r="130" spans="1:367">
      <c r="A130" s="503" t="s">
        <v>88</v>
      </c>
      <c r="B130" s="503" t="s">
        <v>209</v>
      </c>
      <c r="C130" s="497">
        <v>1.171635</v>
      </c>
      <c r="D130" s="497">
        <v>5.6479000000000001E-2</v>
      </c>
      <c r="E130" s="362">
        <f t="shared" si="181"/>
        <v>7.7269685905452068E-4</v>
      </c>
      <c r="F130" s="363">
        <f t="shared" si="52"/>
        <v>1.695344450083019E-4</v>
      </c>
      <c r="G130" s="498">
        <f>E130*Dichtheden!$V$70</f>
        <v>39.808476758006769</v>
      </c>
      <c r="H130" s="499">
        <f>IF(C130=0,0,ROUND(IF((G130/2)/Dichtheden!$C$3&lt;1,1,(G130/2)/Dichtheden!$C$3),0))</f>
        <v>1</v>
      </c>
      <c r="I130" s="498">
        <f>E130*Dichtheden!$AJ$70</f>
        <v>6.6347461263344618</v>
      </c>
      <c r="J130" s="499">
        <f>IF(C130=0,0,ROUND(IF((I130/2)/Dichtheden!$D$3&lt;1,1,(I130/2)/Dichtheden!$D$3),0))</f>
        <v>1</v>
      </c>
      <c r="K130" s="498">
        <f t="shared" si="182"/>
        <v>19.904238379003385</v>
      </c>
      <c r="L130" s="500">
        <f t="shared" si="183"/>
        <v>19.904238379003385</v>
      </c>
      <c r="M130" s="498">
        <f>IF(D130=0,0,IF((D130*Dichtheden!$G$4)&lt;25,25,D130*Dichtheden!$G$4))</f>
        <v>25</v>
      </c>
      <c r="N130" s="499">
        <f>D130*Dichtheden!$H$4</f>
        <v>1.9767650000000001</v>
      </c>
      <c r="O130" s="501"/>
      <c r="P130" s="501"/>
      <c r="Q130" s="502">
        <f>E130*Dichtheden!$AS$68</f>
        <v>29.358751609029994</v>
      </c>
      <c r="R130" s="495">
        <f>IF(Q130=0,0,ROUND(IF((Q130/2)/Dichtheden!$C$3&lt;1,1,(Q130/2)/Dichtheden!$C$3),0))</f>
        <v>1</v>
      </c>
      <c r="S130" s="502">
        <f>E130*Dichtheden!$AY$68</f>
        <v>1.6255128009519431</v>
      </c>
      <c r="T130" s="495">
        <f>IF(Q130=0,0,ROUND(IF((S130/2)/Dichtheden!$D$3&lt;1,1,(S130/2)/Dichtheden!$D$3),0))</f>
        <v>1</v>
      </c>
      <c r="U130" s="502">
        <f>D130*Dichtheden!$G$5</f>
        <v>12.312422</v>
      </c>
      <c r="V130" s="502">
        <f>D130*Dichtheden!$H$5</f>
        <v>0.84718500000000008</v>
      </c>
      <c r="X130" s="630"/>
      <c r="AA130" s="628">
        <f t="shared" si="174"/>
        <v>0</v>
      </c>
      <c r="AB130" s="628">
        <f t="shared" si="174"/>
        <v>0</v>
      </c>
      <c r="AC130" s="628">
        <f t="shared" si="174"/>
        <v>0</v>
      </c>
      <c r="AD130" s="628">
        <f t="shared" si="174"/>
        <v>0</v>
      </c>
      <c r="AE130" s="628">
        <f t="shared" si="174"/>
        <v>0</v>
      </c>
      <c r="AF130" s="628">
        <f t="shared" si="174"/>
        <v>0</v>
      </c>
      <c r="AG130" s="628">
        <f t="shared" si="174"/>
        <v>0</v>
      </c>
      <c r="AH130" s="628">
        <f t="shared" si="174"/>
        <v>0</v>
      </c>
      <c r="AI130" s="628">
        <f t="shared" si="174"/>
        <v>1.171635</v>
      </c>
      <c r="AJ130" s="628">
        <f t="shared" si="174"/>
        <v>0</v>
      </c>
      <c r="AK130" s="628">
        <f t="shared" si="174"/>
        <v>0</v>
      </c>
      <c r="AL130" s="628">
        <f t="shared" si="174"/>
        <v>0</v>
      </c>
      <c r="AM130" s="628">
        <f t="shared" si="174"/>
        <v>0</v>
      </c>
      <c r="AN130" s="628">
        <f t="shared" si="174"/>
        <v>0</v>
      </c>
      <c r="AO130" s="628">
        <f t="shared" si="174"/>
        <v>0</v>
      </c>
      <c r="AP130" s="628">
        <f t="shared" si="174"/>
        <v>0</v>
      </c>
      <c r="AQ130" s="628">
        <f t="shared" si="186"/>
        <v>0</v>
      </c>
      <c r="AR130" s="628">
        <f t="shared" si="186"/>
        <v>0</v>
      </c>
      <c r="AS130" s="628">
        <f t="shared" si="186"/>
        <v>0</v>
      </c>
      <c r="AT130" s="628">
        <f t="shared" si="186"/>
        <v>0</v>
      </c>
      <c r="AU130" s="628">
        <f t="shared" si="186"/>
        <v>0</v>
      </c>
      <c r="AV130" s="628">
        <f t="shared" si="186"/>
        <v>0</v>
      </c>
      <c r="AW130" s="628">
        <f t="shared" si="186"/>
        <v>0</v>
      </c>
      <c r="AX130" s="628">
        <f t="shared" si="186"/>
        <v>0</v>
      </c>
      <c r="AY130" s="628">
        <f t="shared" si="186"/>
        <v>0</v>
      </c>
      <c r="AZ130" s="628">
        <f t="shared" si="186"/>
        <v>0</v>
      </c>
      <c r="BA130" s="628">
        <f t="shared" si="186"/>
        <v>0</v>
      </c>
      <c r="BB130" s="628">
        <f t="shared" si="186"/>
        <v>0</v>
      </c>
      <c r="BC130" s="628">
        <f t="shared" si="186"/>
        <v>0</v>
      </c>
      <c r="BD130" s="628">
        <f t="shared" si="186"/>
        <v>0</v>
      </c>
      <c r="BE130" s="628">
        <f t="shared" si="186"/>
        <v>0</v>
      </c>
      <c r="BF130" s="628">
        <f t="shared" si="66"/>
        <v>0</v>
      </c>
      <c r="BG130" s="628">
        <f t="shared" si="175"/>
        <v>0</v>
      </c>
      <c r="BH130" s="628">
        <f t="shared" si="175"/>
        <v>0</v>
      </c>
      <c r="BI130" s="628">
        <f t="shared" si="175"/>
        <v>0</v>
      </c>
      <c r="BJ130" s="628">
        <f t="shared" si="175"/>
        <v>0</v>
      </c>
      <c r="BK130" s="628">
        <f t="shared" si="175"/>
        <v>0</v>
      </c>
      <c r="BL130" s="628">
        <f t="shared" si="175"/>
        <v>0</v>
      </c>
      <c r="BM130" s="628">
        <f t="shared" si="175"/>
        <v>0</v>
      </c>
      <c r="BN130" s="628">
        <f t="shared" si="175"/>
        <v>0</v>
      </c>
      <c r="BO130" s="628">
        <f t="shared" si="175"/>
        <v>0</v>
      </c>
      <c r="BP130" s="628">
        <f t="shared" si="175"/>
        <v>0</v>
      </c>
      <c r="BQ130" s="628">
        <f t="shared" si="175"/>
        <v>0</v>
      </c>
      <c r="BR130" s="628">
        <f t="shared" si="175"/>
        <v>0</v>
      </c>
      <c r="BS130" s="628">
        <f t="shared" si="175"/>
        <v>0</v>
      </c>
      <c r="BT130" s="628">
        <f t="shared" si="175"/>
        <v>0</v>
      </c>
      <c r="BU130" s="628">
        <f t="shared" si="175"/>
        <v>0</v>
      </c>
      <c r="BV130" s="628">
        <f t="shared" si="175"/>
        <v>0</v>
      </c>
      <c r="BW130" s="628">
        <f t="shared" si="176"/>
        <v>0</v>
      </c>
      <c r="BX130" s="628">
        <f t="shared" si="176"/>
        <v>0</v>
      </c>
      <c r="BY130" s="628">
        <f t="shared" si="176"/>
        <v>0</v>
      </c>
      <c r="BZ130" s="628">
        <f t="shared" si="176"/>
        <v>0</v>
      </c>
      <c r="CA130" s="628">
        <f t="shared" si="176"/>
        <v>0</v>
      </c>
      <c r="CB130" s="628">
        <f t="shared" si="176"/>
        <v>0</v>
      </c>
      <c r="CC130" s="628">
        <f t="shared" si="176"/>
        <v>0</v>
      </c>
      <c r="CD130" s="628">
        <f t="shared" si="176"/>
        <v>0</v>
      </c>
      <c r="CE130" s="628"/>
      <c r="CF130" s="628">
        <f t="shared" si="177"/>
        <v>0</v>
      </c>
      <c r="CG130" s="628">
        <f t="shared" si="177"/>
        <v>0</v>
      </c>
      <c r="CH130" s="628">
        <f t="shared" si="177"/>
        <v>0</v>
      </c>
      <c r="CI130" s="628">
        <f t="shared" si="177"/>
        <v>0</v>
      </c>
      <c r="CJ130" s="628">
        <f t="shared" si="177"/>
        <v>0</v>
      </c>
      <c r="CK130" s="628">
        <f t="shared" si="177"/>
        <v>0</v>
      </c>
      <c r="CL130" s="628">
        <f t="shared" si="177"/>
        <v>0</v>
      </c>
      <c r="CM130" s="628">
        <f t="shared" si="177"/>
        <v>0</v>
      </c>
      <c r="CN130" s="628">
        <f t="shared" si="177"/>
        <v>5.6479000000000001E-2</v>
      </c>
      <c r="CO130" s="628">
        <f t="shared" si="177"/>
        <v>0</v>
      </c>
      <c r="CP130" s="628">
        <f t="shared" si="177"/>
        <v>0</v>
      </c>
      <c r="CQ130" s="628">
        <f t="shared" si="177"/>
        <v>0</v>
      </c>
      <c r="CR130" s="628">
        <f t="shared" si="177"/>
        <v>0</v>
      </c>
      <c r="CS130" s="628">
        <f t="shared" si="177"/>
        <v>0</v>
      </c>
      <c r="CT130" s="628">
        <f t="shared" si="177"/>
        <v>0</v>
      </c>
      <c r="CU130" s="628">
        <f t="shared" si="177"/>
        <v>0</v>
      </c>
      <c r="CV130" s="628">
        <f t="shared" si="187"/>
        <v>0</v>
      </c>
      <c r="CW130" s="628">
        <f t="shared" si="187"/>
        <v>0</v>
      </c>
      <c r="CX130" s="628">
        <f t="shared" si="187"/>
        <v>0</v>
      </c>
      <c r="CY130" s="628">
        <f t="shared" si="187"/>
        <v>0</v>
      </c>
      <c r="CZ130" s="628">
        <f t="shared" si="187"/>
        <v>0</v>
      </c>
      <c r="DA130" s="628">
        <f t="shared" si="187"/>
        <v>0</v>
      </c>
      <c r="DB130" s="628">
        <f t="shared" si="187"/>
        <v>0</v>
      </c>
      <c r="DC130" s="628">
        <f t="shared" si="187"/>
        <v>0</v>
      </c>
      <c r="DD130" s="628">
        <f t="shared" si="187"/>
        <v>0</v>
      </c>
      <c r="DE130" s="628">
        <f t="shared" si="187"/>
        <v>0</v>
      </c>
      <c r="DF130" s="628">
        <f t="shared" si="187"/>
        <v>0</v>
      </c>
      <c r="DG130" s="628">
        <f t="shared" si="187"/>
        <v>0</v>
      </c>
      <c r="DH130" s="628">
        <f t="shared" si="187"/>
        <v>0</v>
      </c>
      <c r="DI130" s="628">
        <f t="shared" si="187"/>
        <v>0</v>
      </c>
      <c r="DJ130" s="628">
        <f t="shared" si="187"/>
        <v>0</v>
      </c>
      <c r="DK130" s="628">
        <f t="shared" si="69"/>
        <v>0</v>
      </c>
      <c r="DL130" s="628">
        <f t="shared" si="178"/>
        <v>0</v>
      </c>
      <c r="DM130" s="628">
        <f t="shared" si="178"/>
        <v>0</v>
      </c>
      <c r="DN130" s="628">
        <f t="shared" si="178"/>
        <v>0</v>
      </c>
      <c r="DO130" s="628">
        <f t="shared" si="178"/>
        <v>0</v>
      </c>
      <c r="DP130" s="628">
        <f t="shared" si="178"/>
        <v>0</v>
      </c>
      <c r="DQ130" s="628">
        <f t="shared" si="178"/>
        <v>0</v>
      </c>
      <c r="DR130" s="628">
        <f t="shared" si="178"/>
        <v>0</v>
      </c>
      <c r="DS130" s="628">
        <f t="shared" si="178"/>
        <v>0</v>
      </c>
      <c r="DT130" s="628">
        <f t="shared" si="178"/>
        <v>0</v>
      </c>
      <c r="DU130" s="628">
        <f t="shared" si="178"/>
        <v>0</v>
      </c>
      <c r="DV130" s="628">
        <f t="shared" si="178"/>
        <v>0</v>
      </c>
      <c r="DW130" s="628">
        <f t="shared" si="178"/>
        <v>0</v>
      </c>
      <c r="DX130" s="628">
        <f t="shared" si="178"/>
        <v>0</v>
      </c>
      <c r="DY130" s="628">
        <f t="shared" si="178"/>
        <v>0</v>
      </c>
      <c r="DZ130" s="628">
        <f t="shared" si="178"/>
        <v>0</v>
      </c>
      <c r="EA130" s="628">
        <f t="shared" si="178"/>
        <v>0</v>
      </c>
      <c r="EB130" s="628">
        <f t="shared" si="179"/>
        <v>0</v>
      </c>
      <c r="EC130" s="628">
        <f t="shared" si="179"/>
        <v>0</v>
      </c>
      <c r="ED130" s="628">
        <f t="shared" si="179"/>
        <v>0</v>
      </c>
      <c r="EE130" s="628">
        <f t="shared" si="179"/>
        <v>0</v>
      </c>
      <c r="EF130" s="628">
        <f t="shared" si="179"/>
        <v>0</v>
      </c>
      <c r="EG130" s="628">
        <f t="shared" si="179"/>
        <v>0</v>
      </c>
      <c r="EH130" s="628">
        <f t="shared" si="179"/>
        <v>0</v>
      </c>
      <c r="EI130" s="628">
        <f t="shared" si="179"/>
        <v>0</v>
      </c>
      <c r="EJ130" s="631"/>
      <c r="EK130" s="631">
        <f t="shared" si="188"/>
        <v>0</v>
      </c>
      <c r="EL130" s="631">
        <f t="shared" si="188"/>
        <v>0</v>
      </c>
      <c r="EM130" s="631">
        <f t="shared" si="188"/>
        <v>0</v>
      </c>
      <c r="EN130" s="631">
        <f t="shared" si="188"/>
        <v>0</v>
      </c>
      <c r="EO130" s="631">
        <f t="shared" si="188"/>
        <v>0</v>
      </c>
      <c r="EP130" s="631">
        <f t="shared" si="188"/>
        <v>0</v>
      </c>
      <c r="EQ130" s="631">
        <f t="shared" si="188"/>
        <v>0</v>
      </c>
      <c r="ER130" s="631">
        <f t="shared" si="188"/>
        <v>0</v>
      </c>
      <c r="ES130" s="631">
        <f t="shared" si="188"/>
        <v>1</v>
      </c>
      <c r="ET130" s="631">
        <f t="shared" si="188"/>
        <v>0</v>
      </c>
      <c r="EU130" s="631">
        <f t="shared" si="188"/>
        <v>0</v>
      </c>
      <c r="EV130" s="631">
        <f t="shared" si="188"/>
        <v>0</v>
      </c>
      <c r="EW130" s="631">
        <f t="shared" si="188"/>
        <v>0</v>
      </c>
      <c r="EX130" s="631">
        <f t="shared" si="188"/>
        <v>0</v>
      </c>
      <c r="EY130" s="631">
        <f t="shared" si="188"/>
        <v>0</v>
      </c>
      <c r="EZ130" s="631">
        <f t="shared" si="71"/>
        <v>0</v>
      </c>
      <c r="FA130" s="631">
        <f t="shared" si="71"/>
        <v>0</v>
      </c>
      <c r="FB130" s="631">
        <f t="shared" si="71"/>
        <v>0</v>
      </c>
      <c r="FC130" s="631">
        <f t="shared" si="71"/>
        <v>0</v>
      </c>
      <c r="FD130" s="631">
        <f t="shared" si="180"/>
        <v>0</v>
      </c>
      <c r="FE130" s="631">
        <f t="shared" si="180"/>
        <v>0</v>
      </c>
      <c r="FF130" s="631">
        <f t="shared" si="180"/>
        <v>0</v>
      </c>
      <c r="FG130" s="631">
        <f t="shared" si="180"/>
        <v>0</v>
      </c>
      <c r="FH130" s="631">
        <f t="shared" si="180"/>
        <v>0</v>
      </c>
      <c r="FI130" s="631">
        <f t="shared" si="180"/>
        <v>0</v>
      </c>
      <c r="FJ130" s="631">
        <f t="shared" si="180"/>
        <v>0</v>
      </c>
      <c r="FK130" s="631">
        <f t="shared" si="180"/>
        <v>0</v>
      </c>
      <c r="FL130" s="631">
        <f t="shared" si="180"/>
        <v>0</v>
      </c>
      <c r="FM130" s="631">
        <f t="shared" si="180"/>
        <v>0</v>
      </c>
      <c r="FN130" s="631">
        <f t="shared" si="180"/>
        <v>0</v>
      </c>
      <c r="FO130" s="631">
        <f t="shared" si="180"/>
        <v>0</v>
      </c>
      <c r="FP130" s="631">
        <f t="shared" si="180"/>
        <v>0</v>
      </c>
      <c r="FQ130" s="631">
        <f t="shared" si="180"/>
        <v>0</v>
      </c>
      <c r="FR130" s="631">
        <f t="shared" si="180"/>
        <v>0</v>
      </c>
      <c r="FS130" s="631">
        <f t="shared" si="180"/>
        <v>0</v>
      </c>
      <c r="FT130" s="631">
        <f t="shared" si="94"/>
        <v>0</v>
      </c>
      <c r="FU130" s="631">
        <f t="shared" si="94"/>
        <v>0</v>
      </c>
      <c r="FV130" s="631">
        <f t="shared" si="173"/>
        <v>0</v>
      </c>
      <c r="FW130" s="631">
        <f t="shared" si="173"/>
        <v>0</v>
      </c>
      <c r="FX130" s="631">
        <f t="shared" si="173"/>
        <v>0</v>
      </c>
      <c r="FY130" s="631">
        <f t="shared" si="173"/>
        <v>0</v>
      </c>
      <c r="FZ130" s="631">
        <f t="shared" si="173"/>
        <v>0</v>
      </c>
      <c r="GA130" s="631">
        <f t="shared" si="173"/>
        <v>0</v>
      </c>
      <c r="GB130" s="631">
        <f t="shared" si="173"/>
        <v>0</v>
      </c>
      <c r="GC130" s="631">
        <f t="shared" si="173"/>
        <v>0</v>
      </c>
      <c r="GD130" s="631">
        <f t="shared" si="173"/>
        <v>0</v>
      </c>
      <c r="GE130" s="631">
        <f t="shared" si="173"/>
        <v>0</v>
      </c>
      <c r="GF130" s="631">
        <f t="shared" si="173"/>
        <v>0</v>
      </c>
      <c r="GG130" s="631">
        <f t="shared" si="173"/>
        <v>0</v>
      </c>
      <c r="GH130" s="631">
        <f t="shared" si="173"/>
        <v>0</v>
      </c>
      <c r="GI130" s="631">
        <f t="shared" si="184"/>
        <v>0</v>
      </c>
      <c r="GJ130" s="631">
        <f t="shared" si="184"/>
        <v>0</v>
      </c>
      <c r="GK130" s="631">
        <f t="shared" si="184"/>
        <v>0</v>
      </c>
      <c r="GL130" s="631">
        <f t="shared" si="184"/>
        <v>0</v>
      </c>
      <c r="GM130" s="631">
        <f t="shared" si="184"/>
        <v>0</v>
      </c>
      <c r="GN130" s="631">
        <f t="shared" si="184"/>
        <v>0</v>
      </c>
      <c r="GO130" s="631"/>
      <c r="GP130" s="631">
        <f t="shared" si="185"/>
        <v>0</v>
      </c>
      <c r="GQ130" s="631">
        <f t="shared" si="185"/>
        <v>0</v>
      </c>
      <c r="GR130" s="631">
        <f t="shared" si="185"/>
        <v>0</v>
      </c>
      <c r="GS130" s="631">
        <f t="shared" si="185"/>
        <v>0</v>
      </c>
      <c r="GT130" s="631">
        <f t="shared" si="185"/>
        <v>0</v>
      </c>
      <c r="GU130" s="631">
        <f t="shared" si="185"/>
        <v>0</v>
      </c>
      <c r="GV130" s="631">
        <f t="shared" si="185"/>
        <v>0</v>
      </c>
      <c r="GW130" s="631">
        <f t="shared" si="185"/>
        <v>0</v>
      </c>
      <c r="GX130" s="631">
        <f t="shared" si="185"/>
        <v>1</v>
      </c>
      <c r="GY130" s="631">
        <f t="shared" si="185"/>
        <v>0</v>
      </c>
      <c r="GZ130" s="631">
        <f t="shared" si="185"/>
        <v>0</v>
      </c>
      <c r="HA130" s="631">
        <f t="shared" si="185"/>
        <v>0</v>
      </c>
      <c r="HB130" s="631">
        <f t="shared" si="185"/>
        <v>0</v>
      </c>
      <c r="HC130" s="631">
        <f t="shared" si="185"/>
        <v>0</v>
      </c>
      <c r="HD130" s="631">
        <f t="shared" si="185"/>
        <v>0</v>
      </c>
      <c r="HE130" s="631">
        <f t="shared" si="160"/>
        <v>0</v>
      </c>
      <c r="HF130" s="631">
        <f t="shared" si="160"/>
        <v>0</v>
      </c>
      <c r="HG130" s="631">
        <f t="shared" si="160"/>
        <v>0</v>
      </c>
      <c r="HH130" s="631">
        <f t="shared" si="160"/>
        <v>0</v>
      </c>
      <c r="HI130" s="631">
        <f t="shared" si="158"/>
        <v>0</v>
      </c>
      <c r="HJ130" s="631">
        <f t="shared" si="158"/>
        <v>0</v>
      </c>
      <c r="HK130" s="631">
        <f t="shared" si="158"/>
        <v>0</v>
      </c>
      <c r="HL130" s="631">
        <f t="shared" si="158"/>
        <v>0</v>
      </c>
      <c r="HM130" s="631">
        <f t="shared" si="158"/>
        <v>0</v>
      </c>
      <c r="HN130" s="631">
        <f t="shared" si="158"/>
        <v>0</v>
      </c>
      <c r="HO130" s="631">
        <f t="shared" si="158"/>
        <v>0</v>
      </c>
      <c r="HP130" s="631">
        <f t="shared" si="158"/>
        <v>0</v>
      </c>
      <c r="HQ130" s="631">
        <f t="shared" si="158"/>
        <v>0</v>
      </c>
      <c r="HR130" s="631">
        <f t="shared" si="79"/>
        <v>0</v>
      </c>
      <c r="HS130" s="631">
        <f t="shared" si="79"/>
        <v>0</v>
      </c>
      <c r="HT130" s="631">
        <f t="shared" si="79"/>
        <v>0</v>
      </c>
      <c r="HU130" s="631">
        <f t="shared" si="79"/>
        <v>0</v>
      </c>
      <c r="HV130" s="631">
        <f t="shared" si="159"/>
        <v>0</v>
      </c>
      <c r="HW130" s="631">
        <f t="shared" si="159"/>
        <v>0</v>
      </c>
      <c r="HX130" s="631">
        <f t="shared" si="159"/>
        <v>0</v>
      </c>
      <c r="HY130" s="631">
        <f t="shared" si="159"/>
        <v>0</v>
      </c>
      <c r="HZ130" s="631">
        <f t="shared" si="159"/>
        <v>0</v>
      </c>
      <c r="IA130" s="631">
        <f t="shared" si="159"/>
        <v>0</v>
      </c>
      <c r="IB130" s="631">
        <f t="shared" si="159"/>
        <v>0</v>
      </c>
      <c r="IC130" s="631">
        <f t="shared" si="159"/>
        <v>0</v>
      </c>
      <c r="ID130" s="631">
        <f t="shared" si="159"/>
        <v>0</v>
      </c>
      <c r="IE130" s="631">
        <f t="shared" si="159"/>
        <v>0</v>
      </c>
      <c r="IF130" s="631">
        <f t="shared" si="159"/>
        <v>0</v>
      </c>
      <c r="IG130" s="631">
        <f t="shared" si="159"/>
        <v>0</v>
      </c>
      <c r="IH130" s="631">
        <f t="shared" si="159"/>
        <v>0</v>
      </c>
      <c r="II130" s="631">
        <f t="shared" si="159"/>
        <v>0</v>
      </c>
      <c r="IJ130" s="631">
        <f t="shared" si="159"/>
        <v>0</v>
      </c>
      <c r="IK130" s="631">
        <f t="shared" si="159"/>
        <v>0</v>
      </c>
      <c r="IL130" s="631">
        <f t="shared" si="157"/>
        <v>0</v>
      </c>
      <c r="IM130" s="631">
        <f t="shared" si="157"/>
        <v>0</v>
      </c>
      <c r="IN130" s="631">
        <f t="shared" si="157"/>
        <v>0</v>
      </c>
      <c r="IO130" s="631">
        <f t="shared" si="157"/>
        <v>0</v>
      </c>
      <c r="IP130" s="631">
        <f t="shared" si="157"/>
        <v>0</v>
      </c>
      <c r="IQ130" s="631">
        <f t="shared" si="157"/>
        <v>0</v>
      </c>
      <c r="IR130" s="631">
        <f t="shared" si="157"/>
        <v>0</v>
      </c>
      <c r="IS130" s="631">
        <f t="shared" si="115"/>
        <v>0</v>
      </c>
      <c r="IT130" s="631"/>
      <c r="IU130" s="631">
        <f t="shared" si="161"/>
        <v>0</v>
      </c>
      <c r="IV130" s="631">
        <f t="shared" si="161"/>
        <v>0</v>
      </c>
      <c r="IW130" s="631">
        <f t="shared" si="161"/>
        <v>0</v>
      </c>
      <c r="IX130" s="631">
        <f t="shared" si="161"/>
        <v>0</v>
      </c>
      <c r="IY130" s="631">
        <f t="shared" si="161"/>
        <v>0</v>
      </c>
      <c r="IZ130" s="631">
        <f t="shared" si="161"/>
        <v>0</v>
      </c>
      <c r="JA130" s="631">
        <f t="shared" si="161"/>
        <v>0</v>
      </c>
      <c r="JB130" s="631">
        <f t="shared" si="161"/>
        <v>0</v>
      </c>
      <c r="JC130" s="631">
        <f t="shared" si="161"/>
        <v>25</v>
      </c>
      <c r="JD130" s="631">
        <f t="shared" si="161"/>
        <v>0</v>
      </c>
      <c r="JE130" s="631">
        <f t="shared" si="162"/>
        <v>0</v>
      </c>
      <c r="JF130" s="631">
        <f t="shared" si="162"/>
        <v>0</v>
      </c>
      <c r="JG130" s="631">
        <f t="shared" si="162"/>
        <v>0</v>
      </c>
      <c r="JH130" s="631">
        <f t="shared" si="162"/>
        <v>0</v>
      </c>
      <c r="JI130" s="631">
        <f t="shared" si="162"/>
        <v>0</v>
      </c>
      <c r="JJ130" s="631">
        <f t="shared" si="162"/>
        <v>0</v>
      </c>
      <c r="JK130" s="631">
        <f t="shared" si="162"/>
        <v>0</v>
      </c>
      <c r="JL130" s="631">
        <f t="shared" si="162"/>
        <v>0</v>
      </c>
      <c r="JM130" s="631">
        <f t="shared" si="162"/>
        <v>0</v>
      </c>
      <c r="JN130" s="631">
        <f t="shared" si="162"/>
        <v>0</v>
      </c>
      <c r="JO130" s="631">
        <f t="shared" si="163"/>
        <v>0</v>
      </c>
      <c r="JP130" s="631">
        <f t="shared" si="163"/>
        <v>0</v>
      </c>
      <c r="JQ130" s="631">
        <f t="shared" si="163"/>
        <v>0</v>
      </c>
      <c r="JR130" s="631">
        <f t="shared" si="163"/>
        <v>0</v>
      </c>
      <c r="JS130" s="631">
        <f t="shared" si="163"/>
        <v>0</v>
      </c>
      <c r="JT130" s="631">
        <f t="shared" si="163"/>
        <v>0</v>
      </c>
      <c r="JU130" s="631">
        <f t="shared" si="163"/>
        <v>0</v>
      </c>
      <c r="JV130" s="631">
        <f t="shared" si="163"/>
        <v>0</v>
      </c>
      <c r="JW130" s="631">
        <f t="shared" si="163"/>
        <v>0</v>
      </c>
      <c r="JX130" s="631">
        <f t="shared" si="163"/>
        <v>0</v>
      </c>
      <c r="JY130" s="631">
        <f t="shared" si="164"/>
        <v>0</v>
      </c>
      <c r="JZ130" s="631">
        <f t="shared" si="164"/>
        <v>0</v>
      </c>
      <c r="KA130" s="631">
        <f t="shared" si="164"/>
        <v>0</v>
      </c>
      <c r="KB130" s="631">
        <f t="shared" si="164"/>
        <v>0</v>
      </c>
      <c r="KC130" s="631">
        <f t="shared" si="164"/>
        <v>0</v>
      </c>
      <c r="KD130" s="631">
        <f t="shared" si="164"/>
        <v>0</v>
      </c>
      <c r="KE130" s="631">
        <f t="shared" si="164"/>
        <v>0</v>
      </c>
      <c r="KF130" s="631">
        <f t="shared" si="164"/>
        <v>0</v>
      </c>
      <c r="KG130" s="631">
        <f t="shared" si="164"/>
        <v>0</v>
      </c>
      <c r="KH130" s="631">
        <f t="shared" si="164"/>
        <v>0</v>
      </c>
      <c r="KI130" s="631">
        <f t="shared" si="165"/>
        <v>0</v>
      </c>
      <c r="KJ130" s="631">
        <f t="shared" si="165"/>
        <v>0</v>
      </c>
      <c r="KK130" s="631">
        <f t="shared" si="165"/>
        <v>0</v>
      </c>
      <c r="KL130" s="631">
        <f t="shared" si="165"/>
        <v>0</v>
      </c>
      <c r="KM130" s="631">
        <f t="shared" si="165"/>
        <v>0</v>
      </c>
      <c r="KN130" s="631">
        <f t="shared" si="165"/>
        <v>0</v>
      </c>
      <c r="KO130" s="631">
        <f t="shared" si="165"/>
        <v>0</v>
      </c>
      <c r="KP130" s="631">
        <f t="shared" si="165"/>
        <v>0</v>
      </c>
      <c r="KQ130" s="631">
        <f t="shared" si="165"/>
        <v>0</v>
      </c>
      <c r="KR130" s="631">
        <f t="shared" si="165"/>
        <v>0</v>
      </c>
      <c r="KS130" s="631">
        <f t="shared" si="166"/>
        <v>0</v>
      </c>
      <c r="KT130" s="631">
        <f t="shared" si="166"/>
        <v>0</v>
      </c>
      <c r="KU130" s="631">
        <f t="shared" si="166"/>
        <v>0</v>
      </c>
      <c r="KV130" s="631">
        <f t="shared" si="166"/>
        <v>0</v>
      </c>
      <c r="KW130" s="631">
        <f t="shared" si="166"/>
        <v>0</v>
      </c>
      <c r="KX130" s="631">
        <f t="shared" si="166"/>
        <v>0</v>
      </c>
      <c r="KY130" s="631"/>
      <c r="KZ130" s="631">
        <f t="shared" si="167"/>
        <v>0</v>
      </c>
      <c r="LA130" s="631">
        <f t="shared" si="167"/>
        <v>0</v>
      </c>
      <c r="LB130" s="631">
        <f t="shared" si="167"/>
        <v>0</v>
      </c>
      <c r="LC130" s="631">
        <f t="shared" si="167"/>
        <v>0</v>
      </c>
      <c r="LD130" s="631">
        <f t="shared" si="167"/>
        <v>0</v>
      </c>
      <c r="LE130" s="631">
        <f t="shared" si="167"/>
        <v>0</v>
      </c>
      <c r="LF130" s="631">
        <f t="shared" si="167"/>
        <v>0</v>
      </c>
      <c r="LG130" s="631">
        <f t="shared" si="167"/>
        <v>0</v>
      </c>
      <c r="LH130" s="631">
        <f t="shared" si="167"/>
        <v>1.9767650000000001</v>
      </c>
      <c r="LI130" s="631">
        <f t="shared" si="167"/>
        <v>0</v>
      </c>
      <c r="LJ130" s="631">
        <f t="shared" si="168"/>
        <v>0</v>
      </c>
      <c r="LK130" s="631">
        <f t="shared" si="168"/>
        <v>0</v>
      </c>
      <c r="LL130" s="631">
        <f t="shared" si="168"/>
        <v>0</v>
      </c>
      <c r="LM130" s="631">
        <f t="shared" si="168"/>
        <v>0</v>
      </c>
      <c r="LN130" s="631">
        <f t="shared" si="168"/>
        <v>0</v>
      </c>
      <c r="LO130" s="631">
        <f t="shared" si="168"/>
        <v>0</v>
      </c>
      <c r="LP130" s="631">
        <f t="shared" si="168"/>
        <v>0</v>
      </c>
      <c r="LQ130" s="631">
        <f t="shared" si="168"/>
        <v>0</v>
      </c>
      <c r="LR130" s="631">
        <f t="shared" si="168"/>
        <v>0</v>
      </c>
      <c r="LS130" s="631">
        <f t="shared" si="168"/>
        <v>0</v>
      </c>
      <c r="LT130" s="631">
        <f t="shared" si="169"/>
        <v>0</v>
      </c>
      <c r="LU130" s="631">
        <f t="shared" si="169"/>
        <v>0</v>
      </c>
      <c r="LV130" s="631">
        <f t="shared" si="169"/>
        <v>0</v>
      </c>
      <c r="LW130" s="631">
        <f t="shared" si="169"/>
        <v>0</v>
      </c>
      <c r="LX130" s="631">
        <f t="shared" si="169"/>
        <v>0</v>
      </c>
      <c r="LY130" s="631">
        <f t="shared" si="169"/>
        <v>0</v>
      </c>
      <c r="LZ130" s="631">
        <f t="shared" si="169"/>
        <v>0</v>
      </c>
      <c r="MA130" s="631">
        <f t="shared" si="169"/>
        <v>0</v>
      </c>
      <c r="MB130" s="631">
        <f t="shared" si="169"/>
        <v>0</v>
      </c>
      <c r="MC130" s="631">
        <f t="shared" si="169"/>
        <v>0</v>
      </c>
      <c r="MD130" s="631">
        <f t="shared" si="170"/>
        <v>0</v>
      </c>
      <c r="ME130" s="631">
        <f t="shared" si="170"/>
        <v>0</v>
      </c>
      <c r="MF130" s="631">
        <f t="shared" si="170"/>
        <v>0</v>
      </c>
      <c r="MG130" s="631">
        <f t="shared" si="170"/>
        <v>0</v>
      </c>
      <c r="MH130" s="631">
        <f t="shared" si="170"/>
        <v>0</v>
      </c>
      <c r="MI130" s="631">
        <f t="shared" si="170"/>
        <v>0</v>
      </c>
      <c r="MJ130" s="631">
        <f t="shared" si="170"/>
        <v>0</v>
      </c>
      <c r="MK130" s="631">
        <f t="shared" si="170"/>
        <v>0</v>
      </c>
      <c r="ML130" s="631">
        <f t="shared" si="170"/>
        <v>0</v>
      </c>
      <c r="MM130" s="631">
        <f t="shared" si="170"/>
        <v>0</v>
      </c>
      <c r="MN130" s="631">
        <f t="shared" si="171"/>
        <v>0</v>
      </c>
      <c r="MO130" s="631">
        <f t="shared" si="171"/>
        <v>0</v>
      </c>
      <c r="MP130" s="631">
        <f t="shared" si="171"/>
        <v>0</v>
      </c>
      <c r="MQ130" s="631">
        <f t="shared" si="171"/>
        <v>0</v>
      </c>
      <c r="MR130" s="631">
        <f t="shared" si="171"/>
        <v>0</v>
      </c>
      <c r="MS130" s="631">
        <f t="shared" si="171"/>
        <v>0</v>
      </c>
      <c r="MT130" s="631">
        <f t="shared" si="171"/>
        <v>0</v>
      </c>
      <c r="MU130" s="631">
        <f t="shared" si="171"/>
        <v>0</v>
      </c>
      <c r="MV130" s="631">
        <f t="shared" si="171"/>
        <v>0</v>
      </c>
      <c r="MW130" s="631">
        <f t="shared" si="171"/>
        <v>0</v>
      </c>
      <c r="MX130" s="631">
        <f t="shared" si="172"/>
        <v>0</v>
      </c>
      <c r="MY130" s="631">
        <f t="shared" si="172"/>
        <v>0</v>
      </c>
      <c r="MZ130" s="631">
        <f t="shared" si="172"/>
        <v>0</v>
      </c>
      <c r="NA130" s="631">
        <f t="shared" si="172"/>
        <v>0</v>
      </c>
      <c r="NB130" s="631">
        <f t="shared" si="172"/>
        <v>0</v>
      </c>
      <c r="NC130" s="631">
        <f t="shared" si="172"/>
        <v>0</v>
      </c>
    </row>
    <row r="131" spans="1:367">
      <c r="A131" s="503" t="s">
        <v>88</v>
      </c>
      <c r="B131" s="503" t="s">
        <v>210</v>
      </c>
      <c r="C131" s="497">
        <v>2.6642049999999999</v>
      </c>
      <c r="D131" s="497">
        <v>0.129161</v>
      </c>
      <c r="E131" s="362">
        <f t="shared" si="181"/>
        <v>1.7570513303011171E-3</v>
      </c>
      <c r="F131" s="363">
        <f t="shared" si="52"/>
        <v>3.8770584556591439E-4</v>
      </c>
      <c r="G131" s="498">
        <f>E131*Dichtheden!$V$70</f>
        <v>90.52131663962362</v>
      </c>
      <c r="H131" s="499">
        <f>IF(C131=0,0,ROUND(IF((G131/2)/Dichtheden!$C$3&lt;1,1,(G131/2)/Dichtheden!$C$3),0))</f>
        <v>1</v>
      </c>
      <c r="I131" s="498">
        <f>E131*Dichtheden!$AJ$70</f>
        <v>15.086886106603938</v>
      </c>
      <c r="J131" s="499">
        <f>IF(C131=0,0,ROUND(IF((I131/2)/Dichtheden!$D$3&lt;1,1,(I131/2)/Dichtheden!$D$3),0))</f>
        <v>1</v>
      </c>
      <c r="K131" s="498">
        <f t="shared" si="182"/>
        <v>45.26065831981181</v>
      </c>
      <c r="L131" s="500">
        <f t="shared" si="183"/>
        <v>45.26065831981181</v>
      </c>
      <c r="M131" s="498">
        <f>IF(D131=0,0,IF((D131*Dichtheden!$G$4)&lt;25,25,D131*Dichtheden!$G$4))</f>
        <v>29.061225</v>
      </c>
      <c r="N131" s="499">
        <f>D131*Dichtheden!$H$4</f>
        <v>4.5206349999999995</v>
      </c>
      <c r="O131" s="501"/>
      <c r="P131" s="501"/>
      <c r="Q131" s="502">
        <f>E131*Dichtheden!$AS$68</f>
        <v>66.759471021722433</v>
      </c>
      <c r="R131" s="495">
        <f>IF(Q131=0,0,ROUND(IF((Q131/2)/Dichtheden!$C$3&lt;1,1,(Q131/2)/Dichtheden!$C$3),0))</f>
        <v>1</v>
      </c>
      <c r="S131" s="502">
        <f>E131*Dichtheden!$AY$68</f>
        <v>3.6962870961179646</v>
      </c>
      <c r="T131" s="495">
        <f>IF(Q131=0,0,ROUND(IF((S131/2)/Dichtheden!$D$3&lt;1,1,(S131/2)/Dichtheden!$D$3),0))</f>
        <v>1</v>
      </c>
      <c r="U131" s="502">
        <f>D131*Dichtheden!$G$5</f>
        <v>28.157098000000001</v>
      </c>
      <c r="V131" s="502">
        <f>D131*Dichtheden!$H$5</f>
        <v>1.9374149999999999</v>
      </c>
      <c r="X131" s="630"/>
      <c r="AA131" s="628">
        <f t="shared" si="174"/>
        <v>0</v>
      </c>
      <c r="AB131" s="628">
        <f t="shared" si="174"/>
        <v>0</v>
      </c>
      <c r="AC131" s="628">
        <f t="shared" si="174"/>
        <v>0</v>
      </c>
      <c r="AD131" s="628">
        <f t="shared" si="174"/>
        <v>0</v>
      </c>
      <c r="AE131" s="628">
        <f t="shared" si="174"/>
        <v>0</v>
      </c>
      <c r="AF131" s="628">
        <f t="shared" si="174"/>
        <v>0</v>
      </c>
      <c r="AG131" s="628">
        <f t="shared" si="174"/>
        <v>0</v>
      </c>
      <c r="AH131" s="628">
        <f t="shared" si="174"/>
        <v>0</v>
      </c>
      <c r="AI131" s="628">
        <f t="shared" si="174"/>
        <v>2.6642049999999999</v>
      </c>
      <c r="AJ131" s="628">
        <f t="shared" si="174"/>
        <v>0</v>
      </c>
      <c r="AK131" s="628">
        <f t="shared" si="174"/>
        <v>0</v>
      </c>
      <c r="AL131" s="628">
        <f t="shared" si="174"/>
        <v>0</v>
      </c>
      <c r="AM131" s="628">
        <f t="shared" si="174"/>
        <v>0</v>
      </c>
      <c r="AN131" s="628">
        <f t="shared" si="174"/>
        <v>0</v>
      </c>
      <c r="AO131" s="628">
        <f t="shared" si="174"/>
        <v>0</v>
      </c>
      <c r="AP131" s="628">
        <f t="shared" si="174"/>
        <v>0</v>
      </c>
      <c r="AQ131" s="628">
        <f t="shared" si="186"/>
        <v>0</v>
      </c>
      <c r="AR131" s="628">
        <f t="shared" si="186"/>
        <v>0</v>
      </c>
      <c r="AS131" s="628">
        <f t="shared" si="186"/>
        <v>0</v>
      </c>
      <c r="AT131" s="628">
        <f t="shared" si="186"/>
        <v>0</v>
      </c>
      <c r="AU131" s="628">
        <f t="shared" si="186"/>
        <v>0</v>
      </c>
      <c r="AV131" s="628">
        <f t="shared" si="186"/>
        <v>0</v>
      </c>
      <c r="AW131" s="628">
        <f t="shared" si="186"/>
        <v>0</v>
      </c>
      <c r="AX131" s="628">
        <f t="shared" si="186"/>
        <v>0</v>
      </c>
      <c r="AY131" s="628">
        <f t="shared" si="186"/>
        <v>0</v>
      </c>
      <c r="AZ131" s="628">
        <f t="shared" si="186"/>
        <v>0</v>
      </c>
      <c r="BA131" s="628">
        <f t="shared" si="186"/>
        <v>0</v>
      </c>
      <c r="BB131" s="628">
        <f t="shared" si="186"/>
        <v>0</v>
      </c>
      <c r="BC131" s="628">
        <f t="shared" si="186"/>
        <v>0</v>
      </c>
      <c r="BD131" s="628">
        <f t="shared" si="186"/>
        <v>0</v>
      </c>
      <c r="BE131" s="628">
        <f t="shared" si="186"/>
        <v>0</v>
      </c>
      <c r="BF131" s="628">
        <f t="shared" si="66"/>
        <v>0</v>
      </c>
      <c r="BG131" s="628">
        <f t="shared" si="175"/>
        <v>0</v>
      </c>
      <c r="BH131" s="628">
        <f t="shared" si="175"/>
        <v>0</v>
      </c>
      <c r="BI131" s="628">
        <f t="shared" si="175"/>
        <v>0</v>
      </c>
      <c r="BJ131" s="628">
        <f t="shared" si="175"/>
        <v>0</v>
      </c>
      <c r="BK131" s="628">
        <f t="shared" si="175"/>
        <v>0</v>
      </c>
      <c r="BL131" s="628">
        <f t="shared" si="175"/>
        <v>0</v>
      </c>
      <c r="BM131" s="628">
        <f t="shared" si="175"/>
        <v>0</v>
      </c>
      <c r="BN131" s="628">
        <f t="shared" si="175"/>
        <v>0</v>
      </c>
      <c r="BO131" s="628">
        <f t="shared" si="175"/>
        <v>0</v>
      </c>
      <c r="BP131" s="628">
        <f t="shared" si="175"/>
        <v>0</v>
      </c>
      <c r="BQ131" s="628">
        <f t="shared" si="175"/>
        <v>0</v>
      </c>
      <c r="BR131" s="628">
        <f t="shared" si="175"/>
        <v>0</v>
      </c>
      <c r="BS131" s="628">
        <f t="shared" si="175"/>
        <v>0</v>
      </c>
      <c r="BT131" s="628">
        <f t="shared" si="175"/>
        <v>0</v>
      </c>
      <c r="BU131" s="628">
        <f t="shared" si="175"/>
        <v>0</v>
      </c>
      <c r="BV131" s="628">
        <f t="shared" si="175"/>
        <v>0</v>
      </c>
      <c r="BW131" s="628">
        <f t="shared" si="176"/>
        <v>0</v>
      </c>
      <c r="BX131" s="628">
        <f t="shared" si="176"/>
        <v>0</v>
      </c>
      <c r="BY131" s="628">
        <f t="shared" si="176"/>
        <v>0</v>
      </c>
      <c r="BZ131" s="628">
        <f t="shared" si="176"/>
        <v>0</v>
      </c>
      <c r="CA131" s="628">
        <f t="shared" si="176"/>
        <v>0</v>
      </c>
      <c r="CB131" s="628">
        <f t="shared" si="176"/>
        <v>0</v>
      </c>
      <c r="CC131" s="628">
        <f t="shared" si="176"/>
        <v>0</v>
      </c>
      <c r="CD131" s="628">
        <f t="shared" si="176"/>
        <v>0</v>
      </c>
      <c r="CE131" s="628"/>
      <c r="CF131" s="628">
        <f t="shared" si="177"/>
        <v>0</v>
      </c>
      <c r="CG131" s="628">
        <f t="shared" si="177"/>
        <v>0</v>
      </c>
      <c r="CH131" s="628">
        <f t="shared" si="177"/>
        <v>0</v>
      </c>
      <c r="CI131" s="628">
        <f t="shared" si="177"/>
        <v>0</v>
      </c>
      <c r="CJ131" s="628">
        <f t="shared" si="177"/>
        <v>0</v>
      </c>
      <c r="CK131" s="628">
        <f t="shared" si="177"/>
        <v>0</v>
      </c>
      <c r="CL131" s="628">
        <f t="shared" si="177"/>
        <v>0</v>
      </c>
      <c r="CM131" s="628">
        <f t="shared" si="177"/>
        <v>0</v>
      </c>
      <c r="CN131" s="628">
        <f t="shared" si="177"/>
        <v>0.129161</v>
      </c>
      <c r="CO131" s="628">
        <f t="shared" si="177"/>
        <v>0</v>
      </c>
      <c r="CP131" s="628">
        <f t="shared" si="177"/>
        <v>0</v>
      </c>
      <c r="CQ131" s="628">
        <f t="shared" si="177"/>
        <v>0</v>
      </c>
      <c r="CR131" s="628">
        <f t="shared" si="177"/>
        <v>0</v>
      </c>
      <c r="CS131" s="628">
        <f t="shared" si="177"/>
        <v>0</v>
      </c>
      <c r="CT131" s="628">
        <f t="shared" si="177"/>
        <v>0</v>
      </c>
      <c r="CU131" s="628">
        <f t="shared" si="177"/>
        <v>0</v>
      </c>
      <c r="CV131" s="628">
        <f t="shared" si="187"/>
        <v>0</v>
      </c>
      <c r="CW131" s="628">
        <f t="shared" si="187"/>
        <v>0</v>
      </c>
      <c r="CX131" s="628">
        <f t="shared" si="187"/>
        <v>0</v>
      </c>
      <c r="CY131" s="628">
        <f t="shared" si="187"/>
        <v>0</v>
      </c>
      <c r="CZ131" s="628">
        <f t="shared" si="187"/>
        <v>0</v>
      </c>
      <c r="DA131" s="628">
        <f t="shared" si="187"/>
        <v>0</v>
      </c>
      <c r="DB131" s="628">
        <f t="shared" si="187"/>
        <v>0</v>
      </c>
      <c r="DC131" s="628">
        <f t="shared" si="187"/>
        <v>0</v>
      </c>
      <c r="DD131" s="628">
        <f t="shared" si="187"/>
        <v>0</v>
      </c>
      <c r="DE131" s="628">
        <f t="shared" si="187"/>
        <v>0</v>
      </c>
      <c r="DF131" s="628">
        <f t="shared" si="187"/>
        <v>0</v>
      </c>
      <c r="DG131" s="628">
        <f t="shared" si="187"/>
        <v>0</v>
      </c>
      <c r="DH131" s="628">
        <f t="shared" si="187"/>
        <v>0</v>
      </c>
      <c r="DI131" s="628">
        <f t="shared" si="187"/>
        <v>0</v>
      </c>
      <c r="DJ131" s="628">
        <f t="shared" si="187"/>
        <v>0</v>
      </c>
      <c r="DK131" s="628">
        <f t="shared" si="69"/>
        <v>0</v>
      </c>
      <c r="DL131" s="628">
        <f t="shared" si="178"/>
        <v>0</v>
      </c>
      <c r="DM131" s="628">
        <f t="shared" si="178"/>
        <v>0</v>
      </c>
      <c r="DN131" s="628">
        <f t="shared" si="178"/>
        <v>0</v>
      </c>
      <c r="DO131" s="628">
        <f t="shared" si="178"/>
        <v>0</v>
      </c>
      <c r="DP131" s="628">
        <f t="shared" si="178"/>
        <v>0</v>
      </c>
      <c r="DQ131" s="628">
        <f t="shared" si="178"/>
        <v>0</v>
      </c>
      <c r="DR131" s="628">
        <f t="shared" si="178"/>
        <v>0</v>
      </c>
      <c r="DS131" s="628">
        <f t="shared" si="178"/>
        <v>0</v>
      </c>
      <c r="DT131" s="628">
        <f t="shared" si="178"/>
        <v>0</v>
      </c>
      <c r="DU131" s="628">
        <f t="shared" si="178"/>
        <v>0</v>
      </c>
      <c r="DV131" s="628">
        <f t="shared" si="178"/>
        <v>0</v>
      </c>
      <c r="DW131" s="628">
        <f t="shared" si="178"/>
        <v>0</v>
      </c>
      <c r="DX131" s="628">
        <f t="shared" si="178"/>
        <v>0</v>
      </c>
      <c r="DY131" s="628">
        <f t="shared" si="178"/>
        <v>0</v>
      </c>
      <c r="DZ131" s="628">
        <f t="shared" si="178"/>
        <v>0</v>
      </c>
      <c r="EA131" s="628">
        <f t="shared" si="178"/>
        <v>0</v>
      </c>
      <c r="EB131" s="628">
        <f t="shared" si="179"/>
        <v>0</v>
      </c>
      <c r="EC131" s="628">
        <f t="shared" si="179"/>
        <v>0</v>
      </c>
      <c r="ED131" s="628">
        <f t="shared" si="179"/>
        <v>0</v>
      </c>
      <c r="EE131" s="628">
        <f t="shared" si="179"/>
        <v>0</v>
      </c>
      <c r="EF131" s="628">
        <f t="shared" si="179"/>
        <v>0</v>
      </c>
      <c r="EG131" s="628">
        <f t="shared" si="179"/>
        <v>0</v>
      </c>
      <c r="EH131" s="628">
        <f t="shared" si="179"/>
        <v>0</v>
      </c>
      <c r="EI131" s="628">
        <f t="shared" si="179"/>
        <v>0</v>
      </c>
      <c r="EJ131" s="631"/>
      <c r="EK131" s="631">
        <f t="shared" si="188"/>
        <v>0</v>
      </c>
      <c r="EL131" s="631">
        <f t="shared" si="188"/>
        <v>0</v>
      </c>
      <c r="EM131" s="631">
        <f t="shared" si="188"/>
        <v>0</v>
      </c>
      <c r="EN131" s="631">
        <f t="shared" si="188"/>
        <v>0</v>
      </c>
      <c r="EO131" s="631">
        <f t="shared" si="188"/>
        <v>0</v>
      </c>
      <c r="EP131" s="631">
        <f t="shared" si="188"/>
        <v>0</v>
      </c>
      <c r="EQ131" s="631">
        <f t="shared" si="188"/>
        <v>0</v>
      </c>
      <c r="ER131" s="631">
        <f t="shared" si="188"/>
        <v>0</v>
      </c>
      <c r="ES131" s="631">
        <f t="shared" si="188"/>
        <v>1</v>
      </c>
      <c r="ET131" s="631">
        <f t="shared" si="188"/>
        <v>0</v>
      </c>
      <c r="EU131" s="631">
        <f t="shared" si="188"/>
        <v>0</v>
      </c>
      <c r="EV131" s="631">
        <f t="shared" si="188"/>
        <v>0</v>
      </c>
      <c r="EW131" s="631">
        <f t="shared" si="188"/>
        <v>0</v>
      </c>
      <c r="EX131" s="631">
        <f t="shared" si="188"/>
        <v>0</v>
      </c>
      <c r="EY131" s="631">
        <f t="shared" si="188"/>
        <v>0</v>
      </c>
      <c r="EZ131" s="631">
        <f t="shared" si="71"/>
        <v>0</v>
      </c>
      <c r="FA131" s="631">
        <f t="shared" si="71"/>
        <v>0</v>
      </c>
      <c r="FB131" s="631">
        <f t="shared" si="71"/>
        <v>0</v>
      </c>
      <c r="FC131" s="631">
        <f t="shared" si="71"/>
        <v>0</v>
      </c>
      <c r="FD131" s="631">
        <f t="shared" si="180"/>
        <v>0</v>
      </c>
      <c r="FE131" s="631">
        <f t="shared" si="180"/>
        <v>0</v>
      </c>
      <c r="FF131" s="631">
        <f t="shared" si="180"/>
        <v>0</v>
      </c>
      <c r="FG131" s="631">
        <f t="shared" si="180"/>
        <v>0</v>
      </c>
      <c r="FH131" s="631">
        <f t="shared" si="180"/>
        <v>0</v>
      </c>
      <c r="FI131" s="631">
        <f t="shared" si="180"/>
        <v>0</v>
      </c>
      <c r="FJ131" s="631">
        <f t="shared" si="180"/>
        <v>0</v>
      </c>
      <c r="FK131" s="631">
        <f t="shared" si="180"/>
        <v>0</v>
      </c>
      <c r="FL131" s="631">
        <f t="shared" si="180"/>
        <v>0</v>
      </c>
      <c r="FM131" s="631">
        <f t="shared" si="180"/>
        <v>0</v>
      </c>
      <c r="FN131" s="631">
        <f t="shared" si="180"/>
        <v>0</v>
      </c>
      <c r="FO131" s="631">
        <f t="shared" si="180"/>
        <v>0</v>
      </c>
      <c r="FP131" s="631">
        <f t="shared" si="180"/>
        <v>0</v>
      </c>
      <c r="FQ131" s="631">
        <f t="shared" si="180"/>
        <v>0</v>
      </c>
      <c r="FR131" s="631">
        <f t="shared" si="180"/>
        <v>0</v>
      </c>
      <c r="FS131" s="631">
        <f t="shared" si="180"/>
        <v>0</v>
      </c>
      <c r="FT131" s="631">
        <f t="shared" si="94"/>
        <v>0</v>
      </c>
      <c r="FU131" s="631">
        <f t="shared" si="94"/>
        <v>0</v>
      </c>
      <c r="FV131" s="631">
        <f t="shared" si="173"/>
        <v>0</v>
      </c>
      <c r="FW131" s="631">
        <f t="shared" si="173"/>
        <v>0</v>
      </c>
      <c r="FX131" s="631">
        <f t="shared" si="173"/>
        <v>0</v>
      </c>
      <c r="FY131" s="631">
        <f t="shared" si="173"/>
        <v>0</v>
      </c>
      <c r="FZ131" s="631">
        <f t="shared" si="173"/>
        <v>0</v>
      </c>
      <c r="GA131" s="631">
        <f t="shared" si="173"/>
        <v>0</v>
      </c>
      <c r="GB131" s="631">
        <f t="shared" si="173"/>
        <v>0</v>
      </c>
      <c r="GC131" s="631">
        <f t="shared" si="173"/>
        <v>0</v>
      </c>
      <c r="GD131" s="631">
        <f t="shared" si="173"/>
        <v>0</v>
      </c>
      <c r="GE131" s="631">
        <f t="shared" si="173"/>
        <v>0</v>
      </c>
      <c r="GF131" s="631">
        <f t="shared" si="173"/>
        <v>0</v>
      </c>
      <c r="GG131" s="631">
        <f t="shared" si="173"/>
        <v>0</v>
      </c>
      <c r="GH131" s="631">
        <f t="shared" si="173"/>
        <v>0</v>
      </c>
      <c r="GI131" s="631">
        <f t="shared" si="184"/>
        <v>0</v>
      </c>
      <c r="GJ131" s="631">
        <f t="shared" si="184"/>
        <v>0</v>
      </c>
      <c r="GK131" s="631">
        <f t="shared" si="184"/>
        <v>0</v>
      </c>
      <c r="GL131" s="631">
        <f t="shared" si="184"/>
        <v>0</v>
      </c>
      <c r="GM131" s="631">
        <f t="shared" si="184"/>
        <v>0</v>
      </c>
      <c r="GN131" s="631">
        <f t="shared" si="184"/>
        <v>0</v>
      </c>
      <c r="GO131" s="631"/>
      <c r="GP131" s="631">
        <f t="shared" si="185"/>
        <v>0</v>
      </c>
      <c r="GQ131" s="631">
        <f t="shared" si="185"/>
        <v>0</v>
      </c>
      <c r="GR131" s="631">
        <f t="shared" si="185"/>
        <v>0</v>
      </c>
      <c r="GS131" s="631">
        <f t="shared" si="185"/>
        <v>0</v>
      </c>
      <c r="GT131" s="631">
        <f t="shared" si="185"/>
        <v>0</v>
      </c>
      <c r="GU131" s="631">
        <f t="shared" si="185"/>
        <v>0</v>
      </c>
      <c r="GV131" s="631">
        <f t="shared" si="185"/>
        <v>0</v>
      </c>
      <c r="GW131" s="631">
        <f t="shared" si="185"/>
        <v>0</v>
      </c>
      <c r="GX131" s="631">
        <f t="shared" si="185"/>
        <v>1</v>
      </c>
      <c r="GY131" s="631">
        <f t="shared" si="185"/>
        <v>0</v>
      </c>
      <c r="GZ131" s="631">
        <f t="shared" si="185"/>
        <v>0</v>
      </c>
      <c r="HA131" s="631">
        <f t="shared" si="185"/>
        <v>0</v>
      </c>
      <c r="HB131" s="631">
        <f t="shared" si="185"/>
        <v>0</v>
      </c>
      <c r="HC131" s="631">
        <f t="shared" si="185"/>
        <v>0</v>
      </c>
      <c r="HD131" s="631">
        <f t="shared" si="185"/>
        <v>0</v>
      </c>
      <c r="HE131" s="631">
        <f t="shared" si="160"/>
        <v>0</v>
      </c>
      <c r="HF131" s="631">
        <f t="shared" si="160"/>
        <v>0</v>
      </c>
      <c r="HG131" s="631">
        <f t="shared" si="160"/>
        <v>0</v>
      </c>
      <c r="HH131" s="631">
        <f t="shared" si="160"/>
        <v>0</v>
      </c>
      <c r="HI131" s="631">
        <f t="shared" si="158"/>
        <v>0</v>
      </c>
      <c r="HJ131" s="631">
        <f t="shared" si="158"/>
        <v>0</v>
      </c>
      <c r="HK131" s="631">
        <f t="shared" si="158"/>
        <v>0</v>
      </c>
      <c r="HL131" s="631">
        <f t="shared" si="158"/>
        <v>0</v>
      </c>
      <c r="HM131" s="631">
        <f t="shared" si="158"/>
        <v>0</v>
      </c>
      <c r="HN131" s="631">
        <f t="shared" si="158"/>
        <v>0</v>
      </c>
      <c r="HO131" s="631">
        <f t="shared" si="158"/>
        <v>0</v>
      </c>
      <c r="HP131" s="631">
        <f t="shared" si="158"/>
        <v>0</v>
      </c>
      <c r="HQ131" s="631">
        <f t="shared" si="158"/>
        <v>0</v>
      </c>
      <c r="HR131" s="631">
        <f t="shared" si="79"/>
        <v>0</v>
      </c>
      <c r="HS131" s="631">
        <f t="shared" si="79"/>
        <v>0</v>
      </c>
      <c r="HT131" s="631">
        <f t="shared" si="79"/>
        <v>0</v>
      </c>
      <c r="HU131" s="631">
        <f t="shared" si="79"/>
        <v>0</v>
      </c>
      <c r="HV131" s="631">
        <f t="shared" si="159"/>
        <v>0</v>
      </c>
      <c r="HW131" s="631">
        <f t="shared" si="159"/>
        <v>0</v>
      </c>
      <c r="HX131" s="631">
        <f t="shared" si="159"/>
        <v>0</v>
      </c>
      <c r="HY131" s="631">
        <f t="shared" si="159"/>
        <v>0</v>
      </c>
      <c r="HZ131" s="631">
        <f t="shared" si="159"/>
        <v>0</v>
      </c>
      <c r="IA131" s="631">
        <f t="shared" si="159"/>
        <v>0</v>
      </c>
      <c r="IB131" s="631">
        <f t="shared" si="159"/>
        <v>0</v>
      </c>
      <c r="IC131" s="631">
        <f t="shared" si="159"/>
        <v>0</v>
      </c>
      <c r="ID131" s="631">
        <f t="shared" si="159"/>
        <v>0</v>
      </c>
      <c r="IE131" s="631">
        <f t="shared" si="159"/>
        <v>0</v>
      </c>
      <c r="IF131" s="631">
        <f t="shared" si="159"/>
        <v>0</v>
      </c>
      <c r="IG131" s="631">
        <f t="shared" si="159"/>
        <v>0</v>
      </c>
      <c r="IH131" s="631">
        <f t="shared" si="159"/>
        <v>0</v>
      </c>
      <c r="II131" s="631">
        <f t="shared" si="159"/>
        <v>0</v>
      </c>
      <c r="IJ131" s="631">
        <f t="shared" si="159"/>
        <v>0</v>
      </c>
      <c r="IK131" s="631">
        <f t="shared" si="159"/>
        <v>0</v>
      </c>
      <c r="IL131" s="631">
        <f t="shared" si="157"/>
        <v>0</v>
      </c>
      <c r="IM131" s="631">
        <f t="shared" si="157"/>
        <v>0</v>
      </c>
      <c r="IN131" s="631">
        <f t="shared" si="157"/>
        <v>0</v>
      </c>
      <c r="IO131" s="631">
        <f t="shared" si="157"/>
        <v>0</v>
      </c>
      <c r="IP131" s="631">
        <f t="shared" si="157"/>
        <v>0</v>
      </c>
      <c r="IQ131" s="631">
        <f t="shared" si="157"/>
        <v>0</v>
      </c>
      <c r="IR131" s="631">
        <f t="shared" si="157"/>
        <v>0</v>
      </c>
      <c r="IS131" s="631">
        <f t="shared" si="115"/>
        <v>0</v>
      </c>
      <c r="IT131" s="631"/>
      <c r="IU131" s="631">
        <f t="shared" ref="IU131:JD140" si="189">IF($A131=IU$60,$M131,0)</f>
        <v>0</v>
      </c>
      <c r="IV131" s="631">
        <f t="shared" si="189"/>
        <v>0</v>
      </c>
      <c r="IW131" s="631">
        <f t="shared" si="189"/>
        <v>0</v>
      </c>
      <c r="IX131" s="631">
        <f t="shared" si="189"/>
        <v>0</v>
      </c>
      <c r="IY131" s="631">
        <f t="shared" si="189"/>
        <v>0</v>
      </c>
      <c r="IZ131" s="631">
        <f t="shared" si="189"/>
        <v>0</v>
      </c>
      <c r="JA131" s="631">
        <f t="shared" si="189"/>
        <v>0</v>
      </c>
      <c r="JB131" s="631">
        <f t="shared" si="189"/>
        <v>0</v>
      </c>
      <c r="JC131" s="631">
        <f t="shared" si="189"/>
        <v>29.061225</v>
      </c>
      <c r="JD131" s="631">
        <f t="shared" si="189"/>
        <v>0</v>
      </c>
      <c r="JE131" s="631">
        <f t="shared" ref="JE131:JN140" si="190">IF($A131=JE$60,$M131,0)</f>
        <v>0</v>
      </c>
      <c r="JF131" s="631">
        <f t="shared" si="190"/>
        <v>0</v>
      </c>
      <c r="JG131" s="631">
        <f t="shared" si="190"/>
        <v>0</v>
      </c>
      <c r="JH131" s="631">
        <f t="shared" si="190"/>
        <v>0</v>
      </c>
      <c r="JI131" s="631">
        <f t="shared" si="190"/>
        <v>0</v>
      </c>
      <c r="JJ131" s="631">
        <f t="shared" si="190"/>
        <v>0</v>
      </c>
      <c r="JK131" s="631">
        <f t="shared" si="190"/>
        <v>0</v>
      </c>
      <c r="JL131" s="631">
        <f t="shared" si="190"/>
        <v>0</v>
      </c>
      <c r="JM131" s="631">
        <f t="shared" si="190"/>
        <v>0</v>
      </c>
      <c r="JN131" s="631">
        <f t="shared" si="190"/>
        <v>0</v>
      </c>
      <c r="JO131" s="631">
        <f t="shared" ref="JO131:JX140" si="191">IF($A131=JO$60,$M131,0)</f>
        <v>0</v>
      </c>
      <c r="JP131" s="631">
        <f t="shared" si="191"/>
        <v>0</v>
      </c>
      <c r="JQ131" s="631">
        <f t="shared" si="191"/>
        <v>0</v>
      </c>
      <c r="JR131" s="631">
        <f t="shared" si="191"/>
        <v>0</v>
      </c>
      <c r="JS131" s="631">
        <f t="shared" si="191"/>
        <v>0</v>
      </c>
      <c r="JT131" s="631">
        <f t="shared" si="191"/>
        <v>0</v>
      </c>
      <c r="JU131" s="631">
        <f t="shared" si="191"/>
        <v>0</v>
      </c>
      <c r="JV131" s="631">
        <f t="shared" si="191"/>
        <v>0</v>
      </c>
      <c r="JW131" s="631">
        <f t="shared" si="191"/>
        <v>0</v>
      </c>
      <c r="JX131" s="631">
        <f t="shared" si="191"/>
        <v>0</v>
      </c>
      <c r="JY131" s="631">
        <f t="shared" ref="JY131:KH140" si="192">IF($A131=JY$60,$M131,0)</f>
        <v>0</v>
      </c>
      <c r="JZ131" s="631">
        <f t="shared" si="192"/>
        <v>0</v>
      </c>
      <c r="KA131" s="631">
        <f t="shared" si="192"/>
        <v>0</v>
      </c>
      <c r="KB131" s="631">
        <f t="shared" si="192"/>
        <v>0</v>
      </c>
      <c r="KC131" s="631">
        <f t="shared" si="192"/>
        <v>0</v>
      </c>
      <c r="KD131" s="631">
        <f t="shared" si="192"/>
        <v>0</v>
      </c>
      <c r="KE131" s="631">
        <f t="shared" si="192"/>
        <v>0</v>
      </c>
      <c r="KF131" s="631">
        <f t="shared" si="192"/>
        <v>0</v>
      </c>
      <c r="KG131" s="631">
        <f t="shared" si="192"/>
        <v>0</v>
      </c>
      <c r="KH131" s="631">
        <f t="shared" si="192"/>
        <v>0</v>
      </c>
      <c r="KI131" s="631">
        <f t="shared" ref="KI131:KR140" si="193">IF($A131=KI$60,$M131,0)</f>
        <v>0</v>
      </c>
      <c r="KJ131" s="631">
        <f t="shared" si="193"/>
        <v>0</v>
      </c>
      <c r="KK131" s="631">
        <f t="shared" si="193"/>
        <v>0</v>
      </c>
      <c r="KL131" s="631">
        <f t="shared" si="193"/>
        <v>0</v>
      </c>
      <c r="KM131" s="631">
        <f t="shared" si="193"/>
        <v>0</v>
      </c>
      <c r="KN131" s="631">
        <f t="shared" si="193"/>
        <v>0</v>
      </c>
      <c r="KO131" s="631">
        <f t="shared" si="193"/>
        <v>0</v>
      </c>
      <c r="KP131" s="631">
        <f t="shared" si="193"/>
        <v>0</v>
      </c>
      <c r="KQ131" s="631">
        <f t="shared" si="193"/>
        <v>0</v>
      </c>
      <c r="KR131" s="631">
        <f t="shared" si="193"/>
        <v>0</v>
      </c>
      <c r="KS131" s="631">
        <f t="shared" ref="KS131:KX140" si="194">IF($A131=KS$60,$M131,0)</f>
        <v>0</v>
      </c>
      <c r="KT131" s="631">
        <f t="shared" si="194"/>
        <v>0</v>
      </c>
      <c r="KU131" s="631">
        <f t="shared" si="194"/>
        <v>0</v>
      </c>
      <c r="KV131" s="631">
        <f t="shared" si="194"/>
        <v>0</v>
      </c>
      <c r="KW131" s="631">
        <f t="shared" si="194"/>
        <v>0</v>
      </c>
      <c r="KX131" s="631">
        <f t="shared" si="194"/>
        <v>0</v>
      </c>
      <c r="KY131" s="631"/>
      <c r="KZ131" s="631">
        <f t="shared" ref="KZ131:LI140" si="195">IF($A131=KZ$60,$N131,0)</f>
        <v>0</v>
      </c>
      <c r="LA131" s="631">
        <f t="shared" si="195"/>
        <v>0</v>
      </c>
      <c r="LB131" s="631">
        <f t="shared" si="195"/>
        <v>0</v>
      </c>
      <c r="LC131" s="631">
        <f t="shared" si="195"/>
        <v>0</v>
      </c>
      <c r="LD131" s="631">
        <f t="shared" si="195"/>
        <v>0</v>
      </c>
      <c r="LE131" s="631">
        <f t="shared" si="195"/>
        <v>0</v>
      </c>
      <c r="LF131" s="631">
        <f t="shared" si="195"/>
        <v>0</v>
      </c>
      <c r="LG131" s="631">
        <f t="shared" si="195"/>
        <v>0</v>
      </c>
      <c r="LH131" s="631">
        <f t="shared" si="195"/>
        <v>4.5206349999999995</v>
      </c>
      <c r="LI131" s="631">
        <f t="shared" si="195"/>
        <v>0</v>
      </c>
      <c r="LJ131" s="631">
        <f t="shared" ref="LJ131:LS140" si="196">IF($A131=LJ$60,$N131,0)</f>
        <v>0</v>
      </c>
      <c r="LK131" s="631">
        <f t="shared" si="196"/>
        <v>0</v>
      </c>
      <c r="LL131" s="631">
        <f t="shared" si="196"/>
        <v>0</v>
      </c>
      <c r="LM131" s="631">
        <f t="shared" si="196"/>
        <v>0</v>
      </c>
      <c r="LN131" s="631">
        <f t="shared" si="196"/>
        <v>0</v>
      </c>
      <c r="LO131" s="631">
        <f t="shared" si="196"/>
        <v>0</v>
      </c>
      <c r="LP131" s="631">
        <f t="shared" si="196"/>
        <v>0</v>
      </c>
      <c r="LQ131" s="631">
        <f t="shared" si="196"/>
        <v>0</v>
      </c>
      <c r="LR131" s="631">
        <f t="shared" si="196"/>
        <v>0</v>
      </c>
      <c r="LS131" s="631">
        <f t="shared" si="196"/>
        <v>0</v>
      </c>
      <c r="LT131" s="631">
        <f t="shared" ref="LT131:MC140" si="197">IF($A131=LT$60,$N131,0)</f>
        <v>0</v>
      </c>
      <c r="LU131" s="631">
        <f t="shared" si="197"/>
        <v>0</v>
      </c>
      <c r="LV131" s="631">
        <f t="shared" si="197"/>
        <v>0</v>
      </c>
      <c r="LW131" s="631">
        <f t="shared" si="197"/>
        <v>0</v>
      </c>
      <c r="LX131" s="631">
        <f t="shared" si="197"/>
        <v>0</v>
      </c>
      <c r="LY131" s="631">
        <f t="shared" si="197"/>
        <v>0</v>
      </c>
      <c r="LZ131" s="631">
        <f t="shared" si="197"/>
        <v>0</v>
      </c>
      <c r="MA131" s="631">
        <f t="shared" si="197"/>
        <v>0</v>
      </c>
      <c r="MB131" s="631">
        <f t="shared" si="197"/>
        <v>0</v>
      </c>
      <c r="MC131" s="631">
        <f t="shared" si="197"/>
        <v>0</v>
      </c>
      <c r="MD131" s="631">
        <f t="shared" ref="MD131:MM140" si="198">IF($A131=MD$60,$N131,0)</f>
        <v>0</v>
      </c>
      <c r="ME131" s="631">
        <f t="shared" si="198"/>
        <v>0</v>
      </c>
      <c r="MF131" s="631">
        <f t="shared" si="198"/>
        <v>0</v>
      </c>
      <c r="MG131" s="631">
        <f t="shared" si="198"/>
        <v>0</v>
      </c>
      <c r="MH131" s="631">
        <f t="shared" si="198"/>
        <v>0</v>
      </c>
      <c r="MI131" s="631">
        <f t="shared" si="198"/>
        <v>0</v>
      </c>
      <c r="MJ131" s="631">
        <f t="shared" si="198"/>
        <v>0</v>
      </c>
      <c r="MK131" s="631">
        <f t="shared" si="198"/>
        <v>0</v>
      </c>
      <c r="ML131" s="631">
        <f t="shared" si="198"/>
        <v>0</v>
      </c>
      <c r="MM131" s="631">
        <f t="shared" si="198"/>
        <v>0</v>
      </c>
      <c r="MN131" s="631">
        <f t="shared" ref="MN131:MW140" si="199">IF($A131=MN$60,$N131,0)</f>
        <v>0</v>
      </c>
      <c r="MO131" s="631">
        <f t="shared" si="199"/>
        <v>0</v>
      </c>
      <c r="MP131" s="631">
        <f t="shared" si="199"/>
        <v>0</v>
      </c>
      <c r="MQ131" s="631">
        <f t="shared" si="199"/>
        <v>0</v>
      </c>
      <c r="MR131" s="631">
        <f t="shared" si="199"/>
        <v>0</v>
      </c>
      <c r="MS131" s="631">
        <f t="shared" si="199"/>
        <v>0</v>
      </c>
      <c r="MT131" s="631">
        <f t="shared" si="199"/>
        <v>0</v>
      </c>
      <c r="MU131" s="631">
        <f t="shared" si="199"/>
        <v>0</v>
      </c>
      <c r="MV131" s="631">
        <f t="shared" si="199"/>
        <v>0</v>
      </c>
      <c r="MW131" s="631">
        <f t="shared" si="199"/>
        <v>0</v>
      </c>
      <c r="MX131" s="631">
        <f t="shared" ref="MX131:NC140" si="200">IF($A131=MX$60,$N131,0)</f>
        <v>0</v>
      </c>
      <c r="MY131" s="631">
        <f t="shared" si="200"/>
        <v>0</v>
      </c>
      <c r="MZ131" s="631">
        <f t="shared" si="200"/>
        <v>0</v>
      </c>
      <c r="NA131" s="631">
        <f t="shared" si="200"/>
        <v>0</v>
      </c>
      <c r="NB131" s="631">
        <f t="shared" si="200"/>
        <v>0</v>
      </c>
      <c r="NC131" s="631">
        <f t="shared" si="200"/>
        <v>0</v>
      </c>
    </row>
    <row r="132" spans="1:367">
      <c r="A132" s="496" t="s">
        <v>88</v>
      </c>
      <c r="B132" s="496" t="s">
        <v>211</v>
      </c>
      <c r="C132" s="497">
        <v>2.0118960000000001</v>
      </c>
      <c r="D132" s="497">
        <v>0.13361100000000001</v>
      </c>
      <c r="E132" s="362">
        <f t="shared" si="181"/>
        <v>1.3268515535506827E-3</v>
      </c>
      <c r="F132" s="363">
        <f t="shared" si="52"/>
        <v>4.0106352329191778E-4</v>
      </c>
      <c r="G132" s="498">
        <f>E132*Dichtheden!$V$70</f>
        <v>68.357905965191208</v>
      </c>
      <c r="H132" s="499">
        <f>IF(C132=0,0,ROUND(IF((G132/2)/Dichtheden!$C$3&lt;1,1,(G132/2)/Dichtheden!$C$3),0))</f>
        <v>1</v>
      </c>
      <c r="I132" s="498">
        <f>E132*Dichtheden!$AJ$70</f>
        <v>11.392984327531869</v>
      </c>
      <c r="J132" s="499">
        <f>IF(C132=0,0,ROUND(IF((I132/2)/Dichtheden!$D$3&lt;1,1,(I132/2)/Dichtheden!$D$3),0))</f>
        <v>1</v>
      </c>
      <c r="K132" s="498">
        <f t="shared" si="182"/>
        <v>34.178952982595604</v>
      </c>
      <c r="L132" s="500">
        <f t="shared" si="183"/>
        <v>34.178952982595604</v>
      </c>
      <c r="M132" s="498">
        <f>IF(D132=0,0,IF((D132*Dichtheden!$G$4)&lt;25,25,D132*Dichtheden!$G$4))</f>
        <v>30.062475000000003</v>
      </c>
      <c r="N132" s="499">
        <f>D132*Dichtheden!$H$4</f>
        <v>4.6763850000000007</v>
      </c>
      <c r="O132" s="501"/>
      <c r="P132" s="501"/>
      <c r="Q132" s="502">
        <f>E132*Dichtheden!$AS$68</f>
        <v>50.413955649328514</v>
      </c>
      <c r="R132" s="495">
        <f>IF(Q132=0,0,ROUND(IF((Q132/2)/Dichtheden!$C$3&lt;1,1,(Q132/2)/Dichtheden!$C$3),0))</f>
        <v>1</v>
      </c>
      <c r="S132" s="502">
        <f>E132*Dichtheden!$AY$68</f>
        <v>2.7912811602453074</v>
      </c>
      <c r="T132" s="495">
        <f>IF(Q132=0,0,ROUND(IF((S132/2)/Dichtheden!$D$3&lt;1,1,(S132/2)/Dichtheden!$D$3),0))</f>
        <v>1</v>
      </c>
      <c r="U132" s="502">
        <f>D132*Dichtheden!$G$5</f>
        <v>29.127198</v>
      </c>
      <c r="V132" s="502">
        <f>D132*Dichtheden!$H$5</f>
        <v>2.004165</v>
      </c>
      <c r="X132" s="630"/>
      <c r="AA132" s="628">
        <f t="shared" si="174"/>
        <v>0</v>
      </c>
      <c r="AB132" s="628">
        <f t="shared" si="174"/>
        <v>0</v>
      </c>
      <c r="AC132" s="628">
        <f t="shared" si="174"/>
        <v>0</v>
      </c>
      <c r="AD132" s="628">
        <f t="shared" si="174"/>
        <v>0</v>
      </c>
      <c r="AE132" s="628">
        <f t="shared" si="174"/>
        <v>0</v>
      </c>
      <c r="AF132" s="628">
        <f t="shared" si="174"/>
        <v>0</v>
      </c>
      <c r="AG132" s="628">
        <f t="shared" si="174"/>
        <v>0</v>
      </c>
      <c r="AH132" s="628">
        <f t="shared" si="174"/>
        <v>0</v>
      </c>
      <c r="AI132" s="628">
        <f t="shared" si="174"/>
        <v>2.0118960000000001</v>
      </c>
      <c r="AJ132" s="628">
        <f t="shared" si="174"/>
        <v>0</v>
      </c>
      <c r="AK132" s="628">
        <f t="shared" si="174"/>
        <v>0</v>
      </c>
      <c r="AL132" s="628">
        <f t="shared" si="174"/>
        <v>0</v>
      </c>
      <c r="AM132" s="628">
        <f t="shared" si="174"/>
        <v>0</v>
      </c>
      <c r="AN132" s="628">
        <f t="shared" si="174"/>
        <v>0</v>
      </c>
      <c r="AO132" s="628">
        <f t="shared" si="174"/>
        <v>0</v>
      </c>
      <c r="AP132" s="628">
        <f t="shared" si="174"/>
        <v>0</v>
      </c>
      <c r="AQ132" s="628">
        <f t="shared" si="186"/>
        <v>0</v>
      </c>
      <c r="AR132" s="628">
        <f t="shared" si="186"/>
        <v>0</v>
      </c>
      <c r="AS132" s="628">
        <f t="shared" si="186"/>
        <v>0</v>
      </c>
      <c r="AT132" s="628">
        <f t="shared" si="186"/>
        <v>0</v>
      </c>
      <c r="AU132" s="628">
        <f t="shared" si="186"/>
        <v>0</v>
      </c>
      <c r="AV132" s="628">
        <f t="shared" si="186"/>
        <v>0</v>
      </c>
      <c r="AW132" s="628">
        <f t="shared" si="186"/>
        <v>0</v>
      </c>
      <c r="AX132" s="628">
        <f t="shared" si="186"/>
        <v>0</v>
      </c>
      <c r="AY132" s="628">
        <f t="shared" si="186"/>
        <v>0</v>
      </c>
      <c r="AZ132" s="628">
        <f t="shared" si="186"/>
        <v>0</v>
      </c>
      <c r="BA132" s="628">
        <f t="shared" si="186"/>
        <v>0</v>
      </c>
      <c r="BB132" s="628">
        <f t="shared" si="186"/>
        <v>0</v>
      </c>
      <c r="BC132" s="628">
        <f t="shared" si="186"/>
        <v>0</v>
      </c>
      <c r="BD132" s="628">
        <f t="shared" si="186"/>
        <v>0</v>
      </c>
      <c r="BE132" s="628">
        <f t="shared" si="186"/>
        <v>0</v>
      </c>
      <c r="BF132" s="628">
        <f t="shared" si="66"/>
        <v>0</v>
      </c>
      <c r="BG132" s="628">
        <f t="shared" si="175"/>
        <v>0</v>
      </c>
      <c r="BH132" s="628">
        <f t="shared" si="175"/>
        <v>0</v>
      </c>
      <c r="BI132" s="628">
        <f t="shared" si="175"/>
        <v>0</v>
      </c>
      <c r="BJ132" s="628">
        <f t="shared" si="175"/>
        <v>0</v>
      </c>
      <c r="BK132" s="628">
        <f t="shared" si="175"/>
        <v>0</v>
      </c>
      <c r="BL132" s="628">
        <f t="shared" si="175"/>
        <v>0</v>
      </c>
      <c r="BM132" s="628">
        <f t="shared" si="175"/>
        <v>0</v>
      </c>
      <c r="BN132" s="628">
        <f t="shared" si="175"/>
        <v>0</v>
      </c>
      <c r="BO132" s="628">
        <f t="shared" si="175"/>
        <v>0</v>
      </c>
      <c r="BP132" s="628">
        <f t="shared" si="175"/>
        <v>0</v>
      </c>
      <c r="BQ132" s="628">
        <f t="shared" si="175"/>
        <v>0</v>
      </c>
      <c r="BR132" s="628">
        <f t="shared" si="175"/>
        <v>0</v>
      </c>
      <c r="BS132" s="628">
        <f t="shared" si="175"/>
        <v>0</v>
      </c>
      <c r="BT132" s="628">
        <f t="shared" si="175"/>
        <v>0</v>
      </c>
      <c r="BU132" s="628">
        <f t="shared" si="175"/>
        <v>0</v>
      </c>
      <c r="BV132" s="628">
        <f t="shared" si="175"/>
        <v>0</v>
      </c>
      <c r="BW132" s="628">
        <f t="shared" si="176"/>
        <v>0</v>
      </c>
      <c r="BX132" s="628">
        <f t="shared" si="176"/>
        <v>0</v>
      </c>
      <c r="BY132" s="628">
        <f t="shared" si="176"/>
        <v>0</v>
      </c>
      <c r="BZ132" s="628">
        <f t="shared" si="176"/>
        <v>0</v>
      </c>
      <c r="CA132" s="628">
        <f t="shared" si="176"/>
        <v>0</v>
      </c>
      <c r="CB132" s="628">
        <f t="shared" si="176"/>
        <v>0</v>
      </c>
      <c r="CC132" s="628">
        <f t="shared" si="176"/>
        <v>0</v>
      </c>
      <c r="CD132" s="628">
        <f t="shared" si="176"/>
        <v>0</v>
      </c>
      <c r="CE132" s="628"/>
      <c r="CF132" s="628">
        <f t="shared" si="177"/>
        <v>0</v>
      </c>
      <c r="CG132" s="628">
        <f t="shared" si="177"/>
        <v>0</v>
      </c>
      <c r="CH132" s="628">
        <f t="shared" si="177"/>
        <v>0</v>
      </c>
      <c r="CI132" s="628">
        <f t="shared" si="177"/>
        <v>0</v>
      </c>
      <c r="CJ132" s="628">
        <f t="shared" si="177"/>
        <v>0</v>
      </c>
      <c r="CK132" s="628">
        <f t="shared" si="177"/>
        <v>0</v>
      </c>
      <c r="CL132" s="628">
        <f t="shared" si="177"/>
        <v>0</v>
      </c>
      <c r="CM132" s="628">
        <f t="shared" si="177"/>
        <v>0</v>
      </c>
      <c r="CN132" s="628">
        <f t="shared" si="177"/>
        <v>0.13361100000000001</v>
      </c>
      <c r="CO132" s="628">
        <f t="shared" si="177"/>
        <v>0</v>
      </c>
      <c r="CP132" s="628">
        <f t="shared" si="177"/>
        <v>0</v>
      </c>
      <c r="CQ132" s="628">
        <f t="shared" si="177"/>
        <v>0</v>
      </c>
      <c r="CR132" s="628">
        <f t="shared" si="177"/>
        <v>0</v>
      </c>
      <c r="CS132" s="628">
        <f t="shared" si="177"/>
        <v>0</v>
      </c>
      <c r="CT132" s="628">
        <f t="shared" si="177"/>
        <v>0</v>
      </c>
      <c r="CU132" s="628">
        <f t="shared" si="177"/>
        <v>0</v>
      </c>
      <c r="CV132" s="628">
        <f t="shared" si="187"/>
        <v>0</v>
      </c>
      <c r="CW132" s="628">
        <f t="shared" si="187"/>
        <v>0</v>
      </c>
      <c r="CX132" s="628">
        <f t="shared" si="187"/>
        <v>0</v>
      </c>
      <c r="CY132" s="628">
        <f t="shared" si="187"/>
        <v>0</v>
      </c>
      <c r="CZ132" s="628">
        <f t="shared" si="187"/>
        <v>0</v>
      </c>
      <c r="DA132" s="628">
        <f t="shared" si="187"/>
        <v>0</v>
      </c>
      <c r="DB132" s="628">
        <f t="shared" si="187"/>
        <v>0</v>
      </c>
      <c r="DC132" s="628">
        <f t="shared" si="187"/>
        <v>0</v>
      </c>
      <c r="DD132" s="628">
        <f t="shared" si="187"/>
        <v>0</v>
      </c>
      <c r="DE132" s="628">
        <f t="shared" si="187"/>
        <v>0</v>
      </c>
      <c r="DF132" s="628">
        <f t="shared" si="187"/>
        <v>0</v>
      </c>
      <c r="DG132" s="628">
        <f t="shared" si="187"/>
        <v>0</v>
      </c>
      <c r="DH132" s="628">
        <f t="shared" si="187"/>
        <v>0</v>
      </c>
      <c r="DI132" s="628">
        <f t="shared" si="187"/>
        <v>0</v>
      </c>
      <c r="DJ132" s="628">
        <f t="shared" si="187"/>
        <v>0</v>
      </c>
      <c r="DK132" s="628">
        <f t="shared" si="69"/>
        <v>0</v>
      </c>
      <c r="DL132" s="628">
        <f t="shared" si="178"/>
        <v>0</v>
      </c>
      <c r="DM132" s="628">
        <f t="shared" si="178"/>
        <v>0</v>
      </c>
      <c r="DN132" s="628">
        <f t="shared" si="178"/>
        <v>0</v>
      </c>
      <c r="DO132" s="628">
        <f t="shared" si="178"/>
        <v>0</v>
      </c>
      <c r="DP132" s="628">
        <f t="shared" si="178"/>
        <v>0</v>
      </c>
      <c r="DQ132" s="628">
        <f t="shared" si="178"/>
        <v>0</v>
      </c>
      <c r="DR132" s="628">
        <f t="shared" si="178"/>
        <v>0</v>
      </c>
      <c r="DS132" s="628">
        <f t="shared" si="178"/>
        <v>0</v>
      </c>
      <c r="DT132" s="628">
        <f t="shared" si="178"/>
        <v>0</v>
      </c>
      <c r="DU132" s="628">
        <f t="shared" si="178"/>
        <v>0</v>
      </c>
      <c r="DV132" s="628">
        <f t="shared" si="178"/>
        <v>0</v>
      </c>
      <c r="DW132" s="628">
        <f t="shared" si="178"/>
        <v>0</v>
      </c>
      <c r="DX132" s="628">
        <f t="shared" si="178"/>
        <v>0</v>
      </c>
      <c r="DY132" s="628">
        <f t="shared" si="178"/>
        <v>0</v>
      </c>
      <c r="DZ132" s="628">
        <f t="shared" si="178"/>
        <v>0</v>
      </c>
      <c r="EA132" s="628">
        <f t="shared" si="178"/>
        <v>0</v>
      </c>
      <c r="EB132" s="628">
        <f t="shared" si="179"/>
        <v>0</v>
      </c>
      <c r="EC132" s="628">
        <f t="shared" si="179"/>
        <v>0</v>
      </c>
      <c r="ED132" s="628">
        <f t="shared" si="179"/>
        <v>0</v>
      </c>
      <c r="EE132" s="628">
        <f t="shared" si="179"/>
        <v>0</v>
      </c>
      <c r="EF132" s="628">
        <f t="shared" si="179"/>
        <v>0</v>
      </c>
      <c r="EG132" s="628">
        <f t="shared" si="179"/>
        <v>0</v>
      </c>
      <c r="EH132" s="628">
        <f t="shared" si="179"/>
        <v>0</v>
      </c>
      <c r="EI132" s="628">
        <f t="shared" si="179"/>
        <v>0</v>
      </c>
      <c r="EJ132" s="631"/>
      <c r="EK132" s="631">
        <f t="shared" si="188"/>
        <v>0</v>
      </c>
      <c r="EL132" s="631">
        <f t="shared" si="188"/>
        <v>0</v>
      </c>
      <c r="EM132" s="631">
        <f t="shared" si="188"/>
        <v>0</v>
      </c>
      <c r="EN132" s="631">
        <f t="shared" si="188"/>
        <v>0</v>
      </c>
      <c r="EO132" s="631">
        <f t="shared" si="188"/>
        <v>0</v>
      </c>
      <c r="EP132" s="631">
        <f t="shared" si="188"/>
        <v>0</v>
      </c>
      <c r="EQ132" s="631">
        <f t="shared" si="188"/>
        <v>0</v>
      </c>
      <c r="ER132" s="631">
        <f t="shared" si="188"/>
        <v>0</v>
      </c>
      <c r="ES132" s="631">
        <f t="shared" si="188"/>
        <v>1</v>
      </c>
      <c r="ET132" s="631">
        <f t="shared" si="188"/>
        <v>0</v>
      </c>
      <c r="EU132" s="631">
        <f t="shared" si="188"/>
        <v>0</v>
      </c>
      <c r="EV132" s="631">
        <f t="shared" si="188"/>
        <v>0</v>
      </c>
      <c r="EW132" s="631">
        <f t="shared" si="188"/>
        <v>0</v>
      </c>
      <c r="EX132" s="631">
        <f t="shared" si="188"/>
        <v>0</v>
      </c>
      <c r="EY132" s="631">
        <f t="shared" si="188"/>
        <v>0</v>
      </c>
      <c r="EZ132" s="631">
        <f t="shared" si="71"/>
        <v>0</v>
      </c>
      <c r="FA132" s="631">
        <f t="shared" si="71"/>
        <v>0</v>
      </c>
      <c r="FB132" s="631">
        <f t="shared" si="71"/>
        <v>0</v>
      </c>
      <c r="FC132" s="631">
        <f t="shared" si="71"/>
        <v>0</v>
      </c>
      <c r="FD132" s="631">
        <f t="shared" si="180"/>
        <v>0</v>
      </c>
      <c r="FE132" s="631">
        <f t="shared" si="180"/>
        <v>0</v>
      </c>
      <c r="FF132" s="631">
        <f t="shared" si="180"/>
        <v>0</v>
      </c>
      <c r="FG132" s="631">
        <f t="shared" si="180"/>
        <v>0</v>
      </c>
      <c r="FH132" s="631">
        <f t="shared" si="180"/>
        <v>0</v>
      </c>
      <c r="FI132" s="631">
        <f t="shared" si="180"/>
        <v>0</v>
      </c>
      <c r="FJ132" s="631">
        <f t="shared" si="180"/>
        <v>0</v>
      </c>
      <c r="FK132" s="631">
        <f t="shared" si="180"/>
        <v>0</v>
      </c>
      <c r="FL132" s="631">
        <f t="shared" si="180"/>
        <v>0</v>
      </c>
      <c r="FM132" s="631">
        <f t="shared" si="180"/>
        <v>0</v>
      </c>
      <c r="FN132" s="631">
        <f t="shared" si="180"/>
        <v>0</v>
      </c>
      <c r="FO132" s="631">
        <f t="shared" si="180"/>
        <v>0</v>
      </c>
      <c r="FP132" s="631">
        <f t="shared" si="180"/>
        <v>0</v>
      </c>
      <c r="FQ132" s="631">
        <f t="shared" si="180"/>
        <v>0</v>
      </c>
      <c r="FR132" s="631">
        <f t="shared" si="180"/>
        <v>0</v>
      </c>
      <c r="FS132" s="631">
        <f t="shared" si="180"/>
        <v>0</v>
      </c>
      <c r="FT132" s="631">
        <f t="shared" si="94"/>
        <v>0</v>
      </c>
      <c r="FU132" s="631">
        <f t="shared" si="94"/>
        <v>0</v>
      </c>
      <c r="FV132" s="631">
        <f t="shared" si="173"/>
        <v>0</v>
      </c>
      <c r="FW132" s="631">
        <f t="shared" si="173"/>
        <v>0</v>
      </c>
      <c r="FX132" s="631">
        <f t="shared" si="173"/>
        <v>0</v>
      </c>
      <c r="FY132" s="631">
        <f t="shared" si="173"/>
        <v>0</v>
      </c>
      <c r="FZ132" s="631">
        <f t="shared" si="173"/>
        <v>0</v>
      </c>
      <c r="GA132" s="631">
        <f t="shared" si="173"/>
        <v>0</v>
      </c>
      <c r="GB132" s="631">
        <f t="shared" si="173"/>
        <v>0</v>
      </c>
      <c r="GC132" s="631">
        <f t="shared" si="173"/>
        <v>0</v>
      </c>
      <c r="GD132" s="631">
        <f t="shared" si="173"/>
        <v>0</v>
      </c>
      <c r="GE132" s="631">
        <f t="shared" si="173"/>
        <v>0</v>
      </c>
      <c r="GF132" s="631">
        <f t="shared" si="173"/>
        <v>0</v>
      </c>
      <c r="GG132" s="631">
        <f t="shared" si="173"/>
        <v>0</v>
      </c>
      <c r="GH132" s="631">
        <f t="shared" si="173"/>
        <v>0</v>
      </c>
      <c r="GI132" s="631">
        <f t="shared" si="184"/>
        <v>0</v>
      </c>
      <c r="GJ132" s="631">
        <f t="shared" si="184"/>
        <v>0</v>
      </c>
      <c r="GK132" s="631">
        <f t="shared" si="184"/>
        <v>0</v>
      </c>
      <c r="GL132" s="631">
        <f t="shared" si="184"/>
        <v>0</v>
      </c>
      <c r="GM132" s="631">
        <f t="shared" si="184"/>
        <v>0</v>
      </c>
      <c r="GN132" s="631">
        <f t="shared" si="184"/>
        <v>0</v>
      </c>
      <c r="GO132" s="631"/>
      <c r="GP132" s="631">
        <f t="shared" si="185"/>
        <v>0</v>
      </c>
      <c r="GQ132" s="631">
        <f t="shared" si="185"/>
        <v>0</v>
      </c>
      <c r="GR132" s="631">
        <f t="shared" si="185"/>
        <v>0</v>
      </c>
      <c r="GS132" s="631">
        <f t="shared" si="185"/>
        <v>0</v>
      </c>
      <c r="GT132" s="631">
        <f t="shared" si="185"/>
        <v>0</v>
      </c>
      <c r="GU132" s="631">
        <f t="shared" si="185"/>
        <v>0</v>
      </c>
      <c r="GV132" s="631">
        <f t="shared" si="185"/>
        <v>0</v>
      </c>
      <c r="GW132" s="631">
        <f t="shared" si="185"/>
        <v>0</v>
      </c>
      <c r="GX132" s="631">
        <f t="shared" si="185"/>
        <v>1</v>
      </c>
      <c r="GY132" s="631">
        <f t="shared" si="185"/>
        <v>0</v>
      </c>
      <c r="GZ132" s="631">
        <f t="shared" si="185"/>
        <v>0</v>
      </c>
      <c r="HA132" s="631">
        <f t="shared" si="185"/>
        <v>0</v>
      </c>
      <c r="HB132" s="631">
        <f t="shared" si="185"/>
        <v>0</v>
      </c>
      <c r="HC132" s="631">
        <f t="shared" si="185"/>
        <v>0</v>
      </c>
      <c r="HD132" s="631">
        <f t="shared" si="185"/>
        <v>0</v>
      </c>
      <c r="HE132" s="631">
        <f t="shared" si="160"/>
        <v>0</v>
      </c>
      <c r="HF132" s="631">
        <f t="shared" si="160"/>
        <v>0</v>
      </c>
      <c r="HG132" s="631">
        <f t="shared" si="160"/>
        <v>0</v>
      </c>
      <c r="HH132" s="631">
        <f t="shared" si="160"/>
        <v>0</v>
      </c>
      <c r="HI132" s="631">
        <f t="shared" si="158"/>
        <v>0</v>
      </c>
      <c r="HJ132" s="631">
        <f t="shared" si="158"/>
        <v>0</v>
      </c>
      <c r="HK132" s="631">
        <f t="shared" si="158"/>
        <v>0</v>
      </c>
      <c r="HL132" s="631">
        <f t="shared" si="158"/>
        <v>0</v>
      </c>
      <c r="HM132" s="631">
        <f t="shared" si="158"/>
        <v>0</v>
      </c>
      <c r="HN132" s="631">
        <f t="shared" si="158"/>
        <v>0</v>
      </c>
      <c r="HO132" s="631">
        <f t="shared" si="158"/>
        <v>0</v>
      </c>
      <c r="HP132" s="631">
        <f t="shared" si="158"/>
        <v>0</v>
      </c>
      <c r="HQ132" s="631">
        <f t="shared" si="158"/>
        <v>0</v>
      </c>
      <c r="HR132" s="631">
        <f t="shared" si="79"/>
        <v>0</v>
      </c>
      <c r="HS132" s="631">
        <f t="shared" si="79"/>
        <v>0</v>
      </c>
      <c r="HT132" s="631">
        <f t="shared" si="79"/>
        <v>0</v>
      </c>
      <c r="HU132" s="631">
        <f t="shared" si="79"/>
        <v>0</v>
      </c>
      <c r="HV132" s="631">
        <f t="shared" si="159"/>
        <v>0</v>
      </c>
      <c r="HW132" s="631">
        <f t="shared" si="159"/>
        <v>0</v>
      </c>
      <c r="HX132" s="631">
        <f t="shared" si="159"/>
        <v>0</v>
      </c>
      <c r="HY132" s="631">
        <f t="shared" si="159"/>
        <v>0</v>
      </c>
      <c r="HZ132" s="631">
        <f t="shared" si="159"/>
        <v>0</v>
      </c>
      <c r="IA132" s="631">
        <f t="shared" si="159"/>
        <v>0</v>
      </c>
      <c r="IB132" s="631">
        <f t="shared" ref="HV132:IK148" si="201">IF($A132=IB$60,$J132,0)</f>
        <v>0</v>
      </c>
      <c r="IC132" s="631">
        <f t="shared" si="201"/>
        <v>0</v>
      </c>
      <c r="ID132" s="631">
        <f t="shared" si="201"/>
        <v>0</v>
      </c>
      <c r="IE132" s="631">
        <f t="shared" si="201"/>
        <v>0</v>
      </c>
      <c r="IF132" s="631">
        <f t="shared" si="201"/>
        <v>0</v>
      </c>
      <c r="IG132" s="631">
        <f t="shared" si="201"/>
        <v>0</v>
      </c>
      <c r="IH132" s="631">
        <f t="shared" si="201"/>
        <v>0</v>
      </c>
      <c r="II132" s="631">
        <f t="shared" si="201"/>
        <v>0</v>
      </c>
      <c r="IJ132" s="631">
        <f t="shared" si="201"/>
        <v>0</v>
      </c>
      <c r="IK132" s="631">
        <f t="shared" si="201"/>
        <v>0</v>
      </c>
      <c r="IL132" s="631">
        <f t="shared" si="157"/>
        <v>0</v>
      </c>
      <c r="IM132" s="631">
        <f t="shared" si="157"/>
        <v>0</v>
      </c>
      <c r="IN132" s="631">
        <f t="shared" si="157"/>
        <v>0</v>
      </c>
      <c r="IO132" s="631">
        <f t="shared" si="157"/>
        <v>0</v>
      </c>
      <c r="IP132" s="631">
        <f t="shared" si="157"/>
        <v>0</v>
      </c>
      <c r="IQ132" s="631">
        <f t="shared" si="157"/>
        <v>0</v>
      </c>
      <c r="IR132" s="631">
        <f t="shared" si="157"/>
        <v>0</v>
      </c>
      <c r="IS132" s="631">
        <f t="shared" si="115"/>
        <v>0</v>
      </c>
      <c r="IT132" s="631"/>
      <c r="IU132" s="631">
        <f t="shared" si="189"/>
        <v>0</v>
      </c>
      <c r="IV132" s="631">
        <f t="shared" si="189"/>
        <v>0</v>
      </c>
      <c r="IW132" s="631">
        <f t="shared" si="189"/>
        <v>0</v>
      </c>
      <c r="IX132" s="631">
        <f t="shared" si="189"/>
        <v>0</v>
      </c>
      <c r="IY132" s="631">
        <f t="shared" si="189"/>
        <v>0</v>
      </c>
      <c r="IZ132" s="631">
        <f t="shared" si="189"/>
        <v>0</v>
      </c>
      <c r="JA132" s="631">
        <f t="shared" si="189"/>
        <v>0</v>
      </c>
      <c r="JB132" s="631">
        <f t="shared" si="189"/>
        <v>0</v>
      </c>
      <c r="JC132" s="631">
        <f t="shared" si="189"/>
        <v>30.062475000000003</v>
      </c>
      <c r="JD132" s="631">
        <f t="shared" si="189"/>
        <v>0</v>
      </c>
      <c r="JE132" s="631">
        <f t="shared" si="190"/>
        <v>0</v>
      </c>
      <c r="JF132" s="631">
        <f t="shared" si="190"/>
        <v>0</v>
      </c>
      <c r="JG132" s="631">
        <f t="shared" si="190"/>
        <v>0</v>
      </c>
      <c r="JH132" s="631">
        <f t="shared" si="190"/>
        <v>0</v>
      </c>
      <c r="JI132" s="631">
        <f t="shared" si="190"/>
        <v>0</v>
      </c>
      <c r="JJ132" s="631">
        <f t="shared" si="190"/>
        <v>0</v>
      </c>
      <c r="JK132" s="631">
        <f t="shared" si="190"/>
        <v>0</v>
      </c>
      <c r="JL132" s="631">
        <f t="shared" si="190"/>
        <v>0</v>
      </c>
      <c r="JM132" s="631">
        <f t="shared" si="190"/>
        <v>0</v>
      </c>
      <c r="JN132" s="631">
        <f t="shared" si="190"/>
        <v>0</v>
      </c>
      <c r="JO132" s="631">
        <f t="shared" si="191"/>
        <v>0</v>
      </c>
      <c r="JP132" s="631">
        <f t="shared" si="191"/>
        <v>0</v>
      </c>
      <c r="JQ132" s="631">
        <f t="shared" si="191"/>
        <v>0</v>
      </c>
      <c r="JR132" s="631">
        <f t="shared" si="191"/>
        <v>0</v>
      </c>
      <c r="JS132" s="631">
        <f t="shared" si="191"/>
        <v>0</v>
      </c>
      <c r="JT132" s="631">
        <f t="shared" si="191"/>
        <v>0</v>
      </c>
      <c r="JU132" s="631">
        <f t="shared" si="191"/>
        <v>0</v>
      </c>
      <c r="JV132" s="631">
        <f t="shared" si="191"/>
        <v>0</v>
      </c>
      <c r="JW132" s="631">
        <f t="shared" si="191"/>
        <v>0</v>
      </c>
      <c r="JX132" s="631">
        <f t="shared" si="191"/>
        <v>0</v>
      </c>
      <c r="JY132" s="631">
        <f t="shared" si="192"/>
        <v>0</v>
      </c>
      <c r="JZ132" s="631">
        <f t="shared" si="192"/>
        <v>0</v>
      </c>
      <c r="KA132" s="631">
        <f t="shared" si="192"/>
        <v>0</v>
      </c>
      <c r="KB132" s="631">
        <f t="shared" si="192"/>
        <v>0</v>
      </c>
      <c r="KC132" s="631">
        <f t="shared" si="192"/>
        <v>0</v>
      </c>
      <c r="KD132" s="631">
        <f t="shared" si="192"/>
        <v>0</v>
      </c>
      <c r="KE132" s="631">
        <f t="shared" si="192"/>
        <v>0</v>
      </c>
      <c r="KF132" s="631">
        <f t="shared" si="192"/>
        <v>0</v>
      </c>
      <c r="KG132" s="631">
        <f t="shared" si="192"/>
        <v>0</v>
      </c>
      <c r="KH132" s="631">
        <f t="shared" si="192"/>
        <v>0</v>
      </c>
      <c r="KI132" s="631">
        <f t="shared" si="193"/>
        <v>0</v>
      </c>
      <c r="KJ132" s="631">
        <f t="shared" si="193"/>
        <v>0</v>
      </c>
      <c r="KK132" s="631">
        <f t="shared" si="193"/>
        <v>0</v>
      </c>
      <c r="KL132" s="631">
        <f t="shared" si="193"/>
        <v>0</v>
      </c>
      <c r="KM132" s="631">
        <f t="shared" si="193"/>
        <v>0</v>
      </c>
      <c r="KN132" s="631">
        <f t="shared" si="193"/>
        <v>0</v>
      </c>
      <c r="KO132" s="631">
        <f t="shared" si="193"/>
        <v>0</v>
      </c>
      <c r="KP132" s="631">
        <f t="shared" si="193"/>
        <v>0</v>
      </c>
      <c r="KQ132" s="631">
        <f t="shared" si="193"/>
        <v>0</v>
      </c>
      <c r="KR132" s="631">
        <f t="shared" si="193"/>
        <v>0</v>
      </c>
      <c r="KS132" s="631">
        <f t="shared" si="194"/>
        <v>0</v>
      </c>
      <c r="KT132" s="631">
        <f t="shared" si="194"/>
        <v>0</v>
      </c>
      <c r="KU132" s="631">
        <f t="shared" si="194"/>
        <v>0</v>
      </c>
      <c r="KV132" s="631">
        <f t="shared" si="194"/>
        <v>0</v>
      </c>
      <c r="KW132" s="631">
        <f t="shared" si="194"/>
        <v>0</v>
      </c>
      <c r="KX132" s="631">
        <f t="shared" si="194"/>
        <v>0</v>
      </c>
      <c r="KY132" s="631"/>
      <c r="KZ132" s="631">
        <f t="shared" si="195"/>
        <v>0</v>
      </c>
      <c r="LA132" s="631">
        <f t="shared" si="195"/>
        <v>0</v>
      </c>
      <c r="LB132" s="631">
        <f t="shared" si="195"/>
        <v>0</v>
      </c>
      <c r="LC132" s="631">
        <f t="shared" si="195"/>
        <v>0</v>
      </c>
      <c r="LD132" s="631">
        <f t="shared" si="195"/>
        <v>0</v>
      </c>
      <c r="LE132" s="631">
        <f t="shared" si="195"/>
        <v>0</v>
      </c>
      <c r="LF132" s="631">
        <f t="shared" si="195"/>
        <v>0</v>
      </c>
      <c r="LG132" s="631">
        <f t="shared" si="195"/>
        <v>0</v>
      </c>
      <c r="LH132" s="631">
        <f t="shared" si="195"/>
        <v>4.6763850000000007</v>
      </c>
      <c r="LI132" s="631">
        <f t="shared" si="195"/>
        <v>0</v>
      </c>
      <c r="LJ132" s="631">
        <f t="shared" si="196"/>
        <v>0</v>
      </c>
      <c r="LK132" s="631">
        <f t="shared" si="196"/>
        <v>0</v>
      </c>
      <c r="LL132" s="631">
        <f t="shared" si="196"/>
        <v>0</v>
      </c>
      <c r="LM132" s="631">
        <f t="shared" si="196"/>
        <v>0</v>
      </c>
      <c r="LN132" s="631">
        <f t="shared" si="196"/>
        <v>0</v>
      </c>
      <c r="LO132" s="631">
        <f t="shared" si="196"/>
        <v>0</v>
      </c>
      <c r="LP132" s="631">
        <f t="shared" si="196"/>
        <v>0</v>
      </c>
      <c r="LQ132" s="631">
        <f t="shared" si="196"/>
        <v>0</v>
      </c>
      <c r="LR132" s="631">
        <f t="shared" si="196"/>
        <v>0</v>
      </c>
      <c r="LS132" s="631">
        <f t="shared" si="196"/>
        <v>0</v>
      </c>
      <c r="LT132" s="631">
        <f t="shared" si="197"/>
        <v>0</v>
      </c>
      <c r="LU132" s="631">
        <f t="shared" si="197"/>
        <v>0</v>
      </c>
      <c r="LV132" s="631">
        <f t="shared" si="197"/>
        <v>0</v>
      </c>
      <c r="LW132" s="631">
        <f t="shared" si="197"/>
        <v>0</v>
      </c>
      <c r="LX132" s="631">
        <f t="shared" si="197"/>
        <v>0</v>
      </c>
      <c r="LY132" s="631">
        <f t="shared" si="197"/>
        <v>0</v>
      </c>
      <c r="LZ132" s="631">
        <f t="shared" si="197"/>
        <v>0</v>
      </c>
      <c r="MA132" s="631">
        <f t="shared" si="197"/>
        <v>0</v>
      </c>
      <c r="MB132" s="631">
        <f t="shared" si="197"/>
        <v>0</v>
      </c>
      <c r="MC132" s="631">
        <f t="shared" si="197"/>
        <v>0</v>
      </c>
      <c r="MD132" s="631">
        <f t="shared" si="198"/>
        <v>0</v>
      </c>
      <c r="ME132" s="631">
        <f t="shared" si="198"/>
        <v>0</v>
      </c>
      <c r="MF132" s="631">
        <f t="shared" si="198"/>
        <v>0</v>
      </c>
      <c r="MG132" s="631">
        <f t="shared" si="198"/>
        <v>0</v>
      </c>
      <c r="MH132" s="631">
        <f t="shared" si="198"/>
        <v>0</v>
      </c>
      <c r="MI132" s="631">
        <f t="shared" si="198"/>
        <v>0</v>
      </c>
      <c r="MJ132" s="631">
        <f t="shared" si="198"/>
        <v>0</v>
      </c>
      <c r="MK132" s="631">
        <f t="shared" si="198"/>
        <v>0</v>
      </c>
      <c r="ML132" s="631">
        <f t="shared" si="198"/>
        <v>0</v>
      </c>
      <c r="MM132" s="631">
        <f t="shared" si="198"/>
        <v>0</v>
      </c>
      <c r="MN132" s="631">
        <f t="shared" si="199"/>
        <v>0</v>
      </c>
      <c r="MO132" s="631">
        <f t="shared" si="199"/>
        <v>0</v>
      </c>
      <c r="MP132" s="631">
        <f t="shared" si="199"/>
        <v>0</v>
      </c>
      <c r="MQ132" s="631">
        <f t="shared" si="199"/>
        <v>0</v>
      </c>
      <c r="MR132" s="631">
        <f t="shared" si="199"/>
        <v>0</v>
      </c>
      <c r="MS132" s="631">
        <f t="shared" si="199"/>
        <v>0</v>
      </c>
      <c r="MT132" s="631">
        <f t="shared" si="199"/>
        <v>0</v>
      </c>
      <c r="MU132" s="631">
        <f t="shared" si="199"/>
        <v>0</v>
      </c>
      <c r="MV132" s="631">
        <f t="shared" si="199"/>
        <v>0</v>
      </c>
      <c r="MW132" s="631">
        <f t="shared" si="199"/>
        <v>0</v>
      </c>
      <c r="MX132" s="631">
        <f t="shared" si="200"/>
        <v>0</v>
      </c>
      <c r="MY132" s="631">
        <f t="shared" si="200"/>
        <v>0</v>
      </c>
      <c r="MZ132" s="631">
        <f t="shared" si="200"/>
        <v>0</v>
      </c>
      <c r="NA132" s="631">
        <f t="shared" si="200"/>
        <v>0</v>
      </c>
      <c r="NB132" s="631">
        <f t="shared" si="200"/>
        <v>0</v>
      </c>
      <c r="NC132" s="631">
        <f t="shared" si="200"/>
        <v>0</v>
      </c>
    </row>
    <row r="133" spans="1:367">
      <c r="A133" s="503" t="s">
        <v>88</v>
      </c>
      <c r="B133" s="503" t="s">
        <v>212</v>
      </c>
      <c r="C133" s="497">
        <v>6.8145030000000002</v>
      </c>
      <c r="D133" s="497">
        <v>0.68512600000000001</v>
      </c>
      <c r="E133" s="362">
        <f t="shared" si="181"/>
        <v>4.4941855305770211E-3</v>
      </c>
      <c r="F133" s="363">
        <f t="shared" si="52"/>
        <v>2.056560069596803E-3</v>
      </c>
      <c r="G133" s="498">
        <f>E133*Dichtheden!$V$70</f>
        <v>231.53540504753389</v>
      </c>
      <c r="H133" s="499">
        <f>IF(C133=0,0,ROUND(IF((G133/2)/Dichtheden!$C$3&lt;1,1,(G133/2)/Dichtheden!$C$3),0))</f>
        <v>1</v>
      </c>
      <c r="I133" s="498">
        <f>E133*Dichtheden!$AJ$70</f>
        <v>38.589234174588988</v>
      </c>
      <c r="J133" s="499">
        <f>IF(C133=0,0,ROUND(IF((I133/2)/Dichtheden!$D$3&lt;1,1,(I133/2)/Dichtheden!$D$3),0))</f>
        <v>1</v>
      </c>
      <c r="K133" s="498">
        <f t="shared" si="182"/>
        <v>115.76770252376694</v>
      </c>
      <c r="L133" s="500">
        <f t="shared" si="183"/>
        <v>115.76770252376694</v>
      </c>
      <c r="M133" s="498">
        <f>IF(D133=0,0,IF((D133*Dichtheden!$G$4)&lt;25,25,D133*Dichtheden!$G$4))</f>
        <v>154.15334999999999</v>
      </c>
      <c r="N133" s="499">
        <f>D133*Dichtheden!$H$4</f>
        <v>23.979410000000001</v>
      </c>
      <c r="O133" s="501"/>
      <c r="P133" s="501"/>
      <c r="Q133" s="502">
        <f>E133*Dichtheden!$AS$68</f>
        <v>170.75736122255626</v>
      </c>
      <c r="R133" s="495">
        <f>IF(Q133=0,0,ROUND(IF((Q133/2)/Dichtheden!$C$3&lt;1,1,(Q133/2)/Dichtheden!$C$3),0))</f>
        <v>1</v>
      </c>
      <c r="S133" s="502">
        <f>E133*Dichtheden!$AY$68</f>
        <v>9.4543623727743018</v>
      </c>
      <c r="T133" s="495">
        <f>IF(Q133=0,0,ROUND(IF((S133/2)/Dichtheden!$D$3&lt;1,1,(S133/2)/Dichtheden!$D$3),0))</f>
        <v>1</v>
      </c>
      <c r="U133" s="502">
        <f>D133*Dichtheden!$G$5</f>
        <v>149.35746800000001</v>
      </c>
      <c r="V133" s="502">
        <f>D133*Dichtheden!$H$5</f>
        <v>10.27689</v>
      </c>
      <c r="X133" s="630"/>
      <c r="AA133" s="628">
        <f t="shared" si="174"/>
        <v>0</v>
      </c>
      <c r="AB133" s="628">
        <f t="shared" si="174"/>
        <v>0</v>
      </c>
      <c r="AC133" s="628">
        <f t="shared" si="174"/>
        <v>0</v>
      </c>
      <c r="AD133" s="628">
        <f t="shared" si="174"/>
        <v>0</v>
      </c>
      <c r="AE133" s="628">
        <f t="shared" si="174"/>
        <v>0</v>
      </c>
      <c r="AF133" s="628">
        <f t="shared" si="174"/>
        <v>0</v>
      </c>
      <c r="AG133" s="628">
        <f t="shared" si="174"/>
        <v>0</v>
      </c>
      <c r="AH133" s="628">
        <f t="shared" si="174"/>
        <v>0</v>
      </c>
      <c r="AI133" s="628">
        <f t="shared" si="174"/>
        <v>6.8145030000000002</v>
      </c>
      <c r="AJ133" s="628">
        <f t="shared" si="174"/>
        <v>0</v>
      </c>
      <c r="AK133" s="628">
        <f t="shared" si="174"/>
        <v>0</v>
      </c>
      <c r="AL133" s="628">
        <f t="shared" si="174"/>
        <v>0</v>
      </c>
      <c r="AM133" s="628">
        <f t="shared" si="174"/>
        <v>0</v>
      </c>
      <c r="AN133" s="628">
        <f t="shared" si="174"/>
        <v>0</v>
      </c>
      <c r="AO133" s="628">
        <f t="shared" si="174"/>
        <v>0</v>
      </c>
      <c r="AP133" s="628">
        <f t="shared" si="174"/>
        <v>0</v>
      </c>
      <c r="AQ133" s="628">
        <f t="shared" si="186"/>
        <v>0</v>
      </c>
      <c r="AR133" s="628">
        <f t="shared" si="186"/>
        <v>0</v>
      </c>
      <c r="AS133" s="628">
        <f t="shared" si="186"/>
        <v>0</v>
      </c>
      <c r="AT133" s="628">
        <f t="shared" si="186"/>
        <v>0</v>
      </c>
      <c r="AU133" s="628">
        <f t="shared" si="186"/>
        <v>0</v>
      </c>
      <c r="AV133" s="628">
        <f t="shared" si="186"/>
        <v>0</v>
      </c>
      <c r="AW133" s="628">
        <f t="shared" si="186"/>
        <v>0</v>
      </c>
      <c r="AX133" s="628">
        <f t="shared" si="186"/>
        <v>0</v>
      </c>
      <c r="AY133" s="628">
        <f t="shared" si="186"/>
        <v>0</v>
      </c>
      <c r="AZ133" s="628">
        <f t="shared" si="186"/>
        <v>0</v>
      </c>
      <c r="BA133" s="628">
        <f t="shared" si="186"/>
        <v>0</v>
      </c>
      <c r="BB133" s="628">
        <f t="shared" si="186"/>
        <v>0</v>
      </c>
      <c r="BC133" s="628">
        <f t="shared" si="186"/>
        <v>0</v>
      </c>
      <c r="BD133" s="628">
        <f t="shared" si="186"/>
        <v>0</v>
      </c>
      <c r="BE133" s="628">
        <f t="shared" si="186"/>
        <v>0</v>
      </c>
      <c r="BF133" s="628">
        <f t="shared" si="66"/>
        <v>0</v>
      </c>
      <c r="BG133" s="628">
        <f t="shared" si="175"/>
        <v>0</v>
      </c>
      <c r="BH133" s="628">
        <f t="shared" si="175"/>
        <v>0</v>
      </c>
      <c r="BI133" s="628">
        <f t="shared" si="175"/>
        <v>0</v>
      </c>
      <c r="BJ133" s="628">
        <f t="shared" si="175"/>
        <v>0</v>
      </c>
      <c r="BK133" s="628">
        <f t="shared" si="175"/>
        <v>0</v>
      </c>
      <c r="BL133" s="628">
        <f t="shared" si="175"/>
        <v>0</v>
      </c>
      <c r="BM133" s="628">
        <f t="shared" si="175"/>
        <v>0</v>
      </c>
      <c r="BN133" s="628">
        <f t="shared" si="175"/>
        <v>0</v>
      </c>
      <c r="BO133" s="628">
        <f t="shared" si="175"/>
        <v>0</v>
      </c>
      <c r="BP133" s="628">
        <f t="shared" si="175"/>
        <v>0</v>
      </c>
      <c r="BQ133" s="628">
        <f t="shared" si="175"/>
        <v>0</v>
      </c>
      <c r="BR133" s="628">
        <f t="shared" si="175"/>
        <v>0</v>
      </c>
      <c r="BS133" s="628">
        <f t="shared" si="175"/>
        <v>0</v>
      </c>
      <c r="BT133" s="628">
        <f t="shared" si="175"/>
        <v>0</v>
      </c>
      <c r="BU133" s="628">
        <f t="shared" si="175"/>
        <v>0</v>
      </c>
      <c r="BV133" s="628">
        <f t="shared" si="175"/>
        <v>0</v>
      </c>
      <c r="BW133" s="628">
        <f t="shared" si="176"/>
        <v>0</v>
      </c>
      <c r="BX133" s="628">
        <f t="shared" si="176"/>
        <v>0</v>
      </c>
      <c r="BY133" s="628">
        <f t="shared" si="176"/>
        <v>0</v>
      </c>
      <c r="BZ133" s="628">
        <f t="shared" si="176"/>
        <v>0</v>
      </c>
      <c r="CA133" s="628">
        <f t="shared" si="176"/>
        <v>0</v>
      </c>
      <c r="CB133" s="628">
        <f t="shared" si="176"/>
        <v>0</v>
      </c>
      <c r="CC133" s="628">
        <f t="shared" si="176"/>
        <v>0</v>
      </c>
      <c r="CD133" s="628">
        <f t="shared" si="176"/>
        <v>0</v>
      </c>
      <c r="CE133" s="628"/>
      <c r="CF133" s="628">
        <f t="shared" si="177"/>
        <v>0</v>
      </c>
      <c r="CG133" s="628">
        <f t="shared" si="177"/>
        <v>0</v>
      </c>
      <c r="CH133" s="628">
        <f t="shared" si="177"/>
        <v>0</v>
      </c>
      <c r="CI133" s="628">
        <f t="shared" si="177"/>
        <v>0</v>
      </c>
      <c r="CJ133" s="628">
        <f t="shared" si="177"/>
        <v>0</v>
      </c>
      <c r="CK133" s="628">
        <f t="shared" si="177"/>
        <v>0</v>
      </c>
      <c r="CL133" s="628">
        <f t="shared" si="177"/>
        <v>0</v>
      </c>
      <c r="CM133" s="628">
        <f t="shared" si="177"/>
        <v>0</v>
      </c>
      <c r="CN133" s="628">
        <f t="shared" si="177"/>
        <v>0.68512600000000001</v>
      </c>
      <c r="CO133" s="628">
        <f t="shared" si="177"/>
        <v>0</v>
      </c>
      <c r="CP133" s="628">
        <f t="shared" si="177"/>
        <v>0</v>
      </c>
      <c r="CQ133" s="628">
        <f t="shared" si="177"/>
        <v>0</v>
      </c>
      <c r="CR133" s="628">
        <f t="shared" si="177"/>
        <v>0</v>
      </c>
      <c r="CS133" s="628">
        <f t="shared" si="177"/>
        <v>0</v>
      </c>
      <c r="CT133" s="628">
        <f t="shared" si="177"/>
        <v>0</v>
      </c>
      <c r="CU133" s="628">
        <f t="shared" si="177"/>
        <v>0</v>
      </c>
      <c r="CV133" s="628">
        <f t="shared" si="187"/>
        <v>0</v>
      </c>
      <c r="CW133" s="628">
        <f t="shared" si="187"/>
        <v>0</v>
      </c>
      <c r="CX133" s="628">
        <f t="shared" si="187"/>
        <v>0</v>
      </c>
      <c r="CY133" s="628">
        <f t="shared" si="187"/>
        <v>0</v>
      </c>
      <c r="CZ133" s="628">
        <f t="shared" si="187"/>
        <v>0</v>
      </c>
      <c r="DA133" s="628">
        <f t="shared" si="187"/>
        <v>0</v>
      </c>
      <c r="DB133" s="628">
        <f t="shared" si="187"/>
        <v>0</v>
      </c>
      <c r="DC133" s="628">
        <f t="shared" si="187"/>
        <v>0</v>
      </c>
      <c r="DD133" s="628">
        <f t="shared" si="187"/>
        <v>0</v>
      </c>
      <c r="DE133" s="628">
        <f t="shared" si="187"/>
        <v>0</v>
      </c>
      <c r="DF133" s="628">
        <f t="shared" si="187"/>
        <v>0</v>
      </c>
      <c r="DG133" s="628">
        <f t="shared" si="187"/>
        <v>0</v>
      </c>
      <c r="DH133" s="628">
        <f t="shared" si="187"/>
        <v>0</v>
      </c>
      <c r="DI133" s="628">
        <f t="shared" si="187"/>
        <v>0</v>
      </c>
      <c r="DJ133" s="628">
        <f t="shared" si="187"/>
        <v>0</v>
      </c>
      <c r="DK133" s="628">
        <f t="shared" si="69"/>
        <v>0</v>
      </c>
      <c r="DL133" s="628">
        <f t="shared" si="178"/>
        <v>0</v>
      </c>
      <c r="DM133" s="628">
        <f t="shared" si="178"/>
        <v>0</v>
      </c>
      <c r="DN133" s="628">
        <f t="shared" si="178"/>
        <v>0</v>
      </c>
      <c r="DO133" s="628">
        <f t="shared" si="178"/>
        <v>0</v>
      </c>
      <c r="DP133" s="628">
        <f t="shared" si="178"/>
        <v>0</v>
      </c>
      <c r="DQ133" s="628">
        <f t="shared" si="178"/>
        <v>0</v>
      </c>
      <c r="DR133" s="628">
        <f t="shared" si="178"/>
        <v>0</v>
      </c>
      <c r="DS133" s="628">
        <f t="shared" si="178"/>
        <v>0</v>
      </c>
      <c r="DT133" s="628">
        <f t="shared" si="178"/>
        <v>0</v>
      </c>
      <c r="DU133" s="628">
        <f t="shared" si="178"/>
        <v>0</v>
      </c>
      <c r="DV133" s="628">
        <f t="shared" si="178"/>
        <v>0</v>
      </c>
      <c r="DW133" s="628">
        <f t="shared" si="178"/>
        <v>0</v>
      </c>
      <c r="DX133" s="628">
        <f t="shared" si="178"/>
        <v>0</v>
      </c>
      <c r="DY133" s="628">
        <f t="shared" si="178"/>
        <v>0</v>
      </c>
      <c r="DZ133" s="628">
        <f t="shared" si="178"/>
        <v>0</v>
      </c>
      <c r="EA133" s="628">
        <f t="shared" si="178"/>
        <v>0</v>
      </c>
      <c r="EB133" s="628">
        <f t="shared" si="179"/>
        <v>0</v>
      </c>
      <c r="EC133" s="628">
        <f t="shared" si="179"/>
        <v>0</v>
      </c>
      <c r="ED133" s="628">
        <f t="shared" si="179"/>
        <v>0</v>
      </c>
      <c r="EE133" s="628">
        <f t="shared" si="179"/>
        <v>0</v>
      </c>
      <c r="EF133" s="628">
        <f t="shared" si="179"/>
        <v>0</v>
      </c>
      <c r="EG133" s="628">
        <f t="shared" si="179"/>
        <v>0</v>
      </c>
      <c r="EH133" s="628">
        <f t="shared" si="179"/>
        <v>0</v>
      </c>
      <c r="EI133" s="628">
        <f t="shared" si="179"/>
        <v>0</v>
      </c>
      <c r="EJ133" s="631"/>
      <c r="EK133" s="631">
        <f t="shared" si="188"/>
        <v>0</v>
      </c>
      <c r="EL133" s="631">
        <f t="shared" si="188"/>
        <v>0</v>
      </c>
      <c r="EM133" s="631">
        <f t="shared" si="188"/>
        <v>0</v>
      </c>
      <c r="EN133" s="631">
        <f t="shared" si="188"/>
        <v>0</v>
      </c>
      <c r="EO133" s="631">
        <f t="shared" si="188"/>
        <v>0</v>
      </c>
      <c r="EP133" s="631">
        <f t="shared" si="188"/>
        <v>0</v>
      </c>
      <c r="EQ133" s="631">
        <f t="shared" si="188"/>
        <v>0</v>
      </c>
      <c r="ER133" s="631">
        <f t="shared" si="188"/>
        <v>0</v>
      </c>
      <c r="ES133" s="631">
        <f t="shared" si="188"/>
        <v>1</v>
      </c>
      <c r="ET133" s="631">
        <f t="shared" si="188"/>
        <v>0</v>
      </c>
      <c r="EU133" s="631">
        <f t="shared" si="188"/>
        <v>0</v>
      </c>
      <c r="EV133" s="631">
        <f t="shared" si="188"/>
        <v>0</v>
      </c>
      <c r="EW133" s="631">
        <f t="shared" si="188"/>
        <v>0</v>
      </c>
      <c r="EX133" s="631">
        <f t="shared" si="188"/>
        <v>0</v>
      </c>
      <c r="EY133" s="631">
        <f t="shared" si="188"/>
        <v>0</v>
      </c>
      <c r="EZ133" s="631">
        <f t="shared" si="71"/>
        <v>0</v>
      </c>
      <c r="FA133" s="631">
        <f t="shared" si="71"/>
        <v>0</v>
      </c>
      <c r="FB133" s="631">
        <f t="shared" si="71"/>
        <v>0</v>
      </c>
      <c r="FC133" s="631">
        <f t="shared" si="71"/>
        <v>0</v>
      </c>
      <c r="FD133" s="631">
        <f t="shared" si="180"/>
        <v>0</v>
      </c>
      <c r="FE133" s="631">
        <f t="shared" si="180"/>
        <v>0</v>
      </c>
      <c r="FF133" s="631">
        <f t="shared" si="180"/>
        <v>0</v>
      </c>
      <c r="FG133" s="631">
        <f t="shared" si="180"/>
        <v>0</v>
      </c>
      <c r="FH133" s="631">
        <f t="shared" si="180"/>
        <v>0</v>
      </c>
      <c r="FI133" s="631">
        <f t="shared" si="180"/>
        <v>0</v>
      </c>
      <c r="FJ133" s="631">
        <f t="shared" si="180"/>
        <v>0</v>
      </c>
      <c r="FK133" s="631">
        <f t="shared" si="180"/>
        <v>0</v>
      </c>
      <c r="FL133" s="631">
        <f t="shared" si="180"/>
        <v>0</v>
      </c>
      <c r="FM133" s="631">
        <f t="shared" si="180"/>
        <v>0</v>
      </c>
      <c r="FN133" s="631">
        <f t="shared" si="180"/>
        <v>0</v>
      </c>
      <c r="FO133" s="631">
        <f t="shared" si="180"/>
        <v>0</v>
      </c>
      <c r="FP133" s="631">
        <f t="shared" si="180"/>
        <v>0</v>
      </c>
      <c r="FQ133" s="631">
        <f t="shared" si="180"/>
        <v>0</v>
      </c>
      <c r="FR133" s="631">
        <f t="shared" si="180"/>
        <v>0</v>
      </c>
      <c r="FS133" s="631">
        <f t="shared" si="180"/>
        <v>0</v>
      </c>
      <c r="FT133" s="631">
        <f t="shared" si="94"/>
        <v>0</v>
      </c>
      <c r="FU133" s="631">
        <f t="shared" si="94"/>
        <v>0</v>
      </c>
      <c r="FV133" s="631">
        <f t="shared" si="173"/>
        <v>0</v>
      </c>
      <c r="FW133" s="631">
        <f t="shared" si="173"/>
        <v>0</v>
      </c>
      <c r="FX133" s="631">
        <f t="shared" si="173"/>
        <v>0</v>
      </c>
      <c r="FY133" s="631">
        <f t="shared" si="173"/>
        <v>0</v>
      </c>
      <c r="FZ133" s="631">
        <f t="shared" si="173"/>
        <v>0</v>
      </c>
      <c r="GA133" s="631">
        <f t="shared" si="173"/>
        <v>0</v>
      </c>
      <c r="GB133" s="631">
        <f t="shared" si="173"/>
        <v>0</v>
      </c>
      <c r="GC133" s="631">
        <f t="shared" si="173"/>
        <v>0</v>
      </c>
      <c r="GD133" s="631">
        <f t="shared" si="173"/>
        <v>0</v>
      </c>
      <c r="GE133" s="631">
        <f t="shared" si="173"/>
        <v>0</v>
      </c>
      <c r="GF133" s="631">
        <f t="shared" si="173"/>
        <v>0</v>
      </c>
      <c r="GG133" s="631">
        <f t="shared" si="173"/>
        <v>0</v>
      </c>
      <c r="GH133" s="631">
        <f t="shared" si="173"/>
        <v>0</v>
      </c>
      <c r="GI133" s="631">
        <f t="shared" si="184"/>
        <v>0</v>
      </c>
      <c r="GJ133" s="631">
        <f t="shared" si="184"/>
        <v>0</v>
      </c>
      <c r="GK133" s="631">
        <f t="shared" si="184"/>
        <v>0</v>
      </c>
      <c r="GL133" s="631">
        <f t="shared" si="184"/>
        <v>0</v>
      </c>
      <c r="GM133" s="631">
        <f t="shared" si="184"/>
        <v>0</v>
      </c>
      <c r="GN133" s="631">
        <f t="shared" si="184"/>
        <v>0</v>
      </c>
      <c r="GO133" s="631"/>
      <c r="GP133" s="631">
        <f t="shared" si="185"/>
        <v>0</v>
      </c>
      <c r="GQ133" s="631">
        <f t="shared" si="185"/>
        <v>0</v>
      </c>
      <c r="GR133" s="631">
        <f t="shared" si="185"/>
        <v>0</v>
      </c>
      <c r="GS133" s="631">
        <f t="shared" si="185"/>
        <v>0</v>
      </c>
      <c r="GT133" s="631">
        <f t="shared" si="185"/>
        <v>0</v>
      </c>
      <c r="GU133" s="631">
        <f t="shared" si="185"/>
        <v>0</v>
      </c>
      <c r="GV133" s="631">
        <f t="shared" si="185"/>
        <v>0</v>
      </c>
      <c r="GW133" s="631">
        <f t="shared" si="185"/>
        <v>0</v>
      </c>
      <c r="GX133" s="631">
        <f t="shared" si="185"/>
        <v>1</v>
      </c>
      <c r="GY133" s="631">
        <f t="shared" si="185"/>
        <v>0</v>
      </c>
      <c r="GZ133" s="631">
        <f t="shared" si="185"/>
        <v>0</v>
      </c>
      <c r="HA133" s="631">
        <f t="shared" si="185"/>
        <v>0</v>
      </c>
      <c r="HB133" s="631">
        <f t="shared" si="185"/>
        <v>0</v>
      </c>
      <c r="HC133" s="631">
        <f t="shared" si="185"/>
        <v>0</v>
      </c>
      <c r="HD133" s="631">
        <f t="shared" si="185"/>
        <v>0</v>
      </c>
      <c r="HE133" s="631">
        <f t="shared" si="160"/>
        <v>0</v>
      </c>
      <c r="HF133" s="631">
        <f t="shared" si="160"/>
        <v>0</v>
      </c>
      <c r="HG133" s="631">
        <f t="shared" si="160"/>
        <v>0</v>
      </c>
      <c r="HH133" s="631">
        <f t="shared" si="160"/>
        <v>0</v>
      </c>
      <c r="HI133" s="631">
        <f t="shared" si="158"/>
        <v>0</v>
      </c>
      <c r="HJ133" s="631">
        <f t="shared" si="158"/>
        <v>0</v>
      </c>
      <c r="HK133" s="631">
        <f t="shared" si="158"/>
        <v>0</v>
      </c>
      <c r="HL133" s="631">
        <f t="shared" si="158"/>
        <v>0</v>
      </c>
      <c r="HM133" s="631">
        <f t="shared" si="158"/>
        <v>0</v>
      </c>
      <c r="HN133" s="631">
        <f t="shared" si="158"/>
        <v>0</v>
      </c>
      <c r="HO133" s="631">
        <f t="shared" si="158"/>
        <v>0</v>
      </c>
      <c r="HP133" s="631">
        <f t="shared" si="158"/>
        <v>0</v>
      </c>
      <c r="HQ133" s="631">
        <f t="shared" si="158"/>
        <v>0</v>
      </c>
      <c r="HR133" s="631">
        <f t="shared" si="79"/>
        <v>0</v>
      </c>
      <c r="HS133" s="631">
        <f t="shared" si="79"/>
        <v>0</v>
      </c>
      <c r="HT133" s="631">
        <f t="shared" si="79"/>
        <v>0</v>
      </c>
      <c r="HU133" s="631">
        <f t="shared" si="79"/>
        <v>0</v>
      </c>
      <c r="HV133" s="631">
        <f t="shared" si="201"/>
        <v>0</v>
      </c>
      <c r="HW133" s="631">
        <f t="shared" si="201"/>
        <v>0</v>
      </c>
      <c r="HX133" s="631">
        <f t="shared" si="201"/>
        <v>0</v>
      </c>
      <c r="HY133" s="631">
        <f t="shared" si="201"/>
        <v>0</v>
      </c>
      <c r="HZ133" s="631">
        <f t="shared" si="201"/>
        <v>0</v>
      </c>
      <c r="IA133" s="631">
        <f t="shared" si="201"/>
        <v>0</v>
      </c>
      <c r="IB133" s="631">
        <f t="shared" si="201"/>
        <v>0</v>
      </c>
      <c r="IC133" s="631">
        <f t="shared" si="201"/>
        <v>0</v>
      </c>
      <c r="ID133" s="631">
        <f t="shared" si="201"/>
        <v>0</v>
      </c>
      <c r="IE133" s="631">
        <f t="shared" si="201"/>
        <v>0</v>
      </c>
      <c r="IF133" s="631">
        <f t="shared" si="201"/>
        <v>0</v>
      </c>
      <c r="IG133" s="631">
        <f t="shared" si="201"/>
        <v>0</v>
      </c>
      <c r="IH133" s="631">
        <f t="shared" si="201"/>
        <v>0</v>
      </c>
      <c r="II133" s="631">
        <f t="shared" si="201"/>
        <v>0</v>
      </c>
      <c r="IJ133" s="631">
        <f t="shared" si="201"/>
        <v>0</v>
      </c>
      <c r="IK133" s="631">
        <f t="shared" si="201"/>
        <v>0</v>
      </c>
      <c r="IL133" s="631">
        <f t="shared" si="157"/>
        <v>0</v>
      </c>
      <c r="IM133" s="631">
        <f t="shared" si="157"/>
        <v>0</v>
      </c>
      <c r="IN133" s="631">
        <f t="shared" si="157"/>
        <v>0</v>
      </c>
      <c r="IO133" s="631">
        <f t="shared" si="157"/>
        <v>0</v>
      </c>
      <c r="IP133" s="631">
        <f t="shared" si="157"/>
        <v>0</v>
      </c>
      <c r="IQ133" s="631">
        <f t="shared" si="157"/>
        <v>0</v>
      </c>
      <c r="IR133" s="631">
        <f t="shared" si="157"/>
        <v>0</v>
      </c>
      <c r="IS133" s="631">
        <f t="shared" si="115"/>
        <v>0</v>
      </c>
      <c r="IT133" s="631"/>
      <c r="IU133" s="631">
        <f t="shared" si="189"/>
        <v>0</v>
      </c>
      <c r="IV133" s="631">
        <f t="shared" si="189"/>
        <v>0</v>
      </c>
      <c r="IW133" s="631">
        <f t="shared" si="189"/>
        <v>0</v>
      </c>
      <c r="IX133" s="631">
        <f t="shared" si="189"/>
        <v>0</v>
      </c>
      <c r="IY133" s="631">
        <f t="shared" si="189"/>
        <v>0</v>
      </c>
      <c r="IZ133" s="631">
        <f t="shared" si="189"/>
        <v>0</v>
      </c>
      <c r="JA133" s="631">
        <f t="shared" si="189"/>
        <v>0</v>
      </c>
      <c r="JB133" s="631">
        <f t="shared" si="189"/>
        <v>0</v>
      </c>
      <c r="JC133" s="631">
        <f t="shared" si="189"/>
        <v>154.15334999999999</v>
      </c>
      <c r="JD133" s="631">
        <f t="shared" si="189"/>
        <v>0</v>
      </c>
      <c r="JE133" s="631">
        <f t="shared" si="190"/>
        <v>0</v>
      </c>
      <c r="JF133" s="631">
        <f t="shared" si="190"/>
        <v>0</v>
      </c>
      <c r="JG133" s="631">
        <f t="shared" si="190"/>
        <v>0</v>
      </c>
      <c r="JH133" s="631">
        <f t="shared" si="190"/>
        <v>0</v>
      </c>
      <c r="JI133" s="631">
        <f t="shared" si="190"/>
        <v>0</v>
      </c>
      <c r="JJ133" s="631">
        <f t="shared" si="190"/>
        <v>0</v>
      </c>
      <c r="JK133" s="631">
        <f t="shared" si="190"/>
        <v>0</v>
      </c>
      <c r="JL133" s="631">
        <f t="shared" si="190"/>
        <v>0</v>
      </c>
      <c r="JM133" s="631">
        <f t="shared" si="190"/>
        <v>0</v>
      </c>
      <c r="JN133" s="631">
        <f t="shared" si="190"/>
        <v>0</v>
      </c>
      <c r="JO133" s="631">
        <f t="shared" si="191"/>
        <v>0</v>
      </c>
      <c r="JP133" s="631">
        <f t="shared" si="191"/>
        <v>0</v>
      </c>
      <c r="JQ133" s="631">
        <f t="shared" si="191"/>
        <v>0</v>
      </c>
      <c r="JR133" s="631">
        <f t="shared" si="191"/>
        <v>0</v>
      </c>
      <c r="JS133" s="631">
        <f t="shared" si="191"/>
        <v>0</v>
      </c>
      <c r="JT133" s="631">
        <f t="shared" si="191"/>
        <v>0</v>
      </c>
      <c r="JU133" s="631">
        <f t="shared" si="191"/>
        <v>0</v>
      </c>
      <c r="JV133" s="631">
        <f t="shared" si="191"/>
        <v>0</v>
      </c>
      <c r="JW133" s="631">
        <f t="shared" si="191"/>
        <v>0</v>
      </c>
      <c r="JX133" s="631">
        <f t="shared" si="191"/>
        <v>0</v>
      </c>
      <c r="JY133" s="631">
        <f t="shared" si="192"/>
        <v>0</v>
      </c>
      <c r="JZ133" s="631">
        <f t="shared" si="192"/>
        <v>0</v>
      </c>
      <c r="KA133" s="631">
        <f t="shared" si="192"/>
        <v>0</v>
      </c>
      <c r="KB133" s="631">
        <f t="shared" si="192"/>
        <v>0</v>
      </c>
      <c r="KC133" s="631">
        <f t="shared" si="192"/>
        <v>0</v>
      </c>
      <c r="KD133" s="631">
        <f t="shared" si="192"/>
        <v>0</v>
      </c>
      <c r="KE133" s="631">
        <f t="shared" si="192"/>
        <v>0</v>
      </c>
      <c r="KF133" s="631">
        <f t="shared" si="192"/>
        <v>0</v>
      </c>
      <c r="KG133" s="631">
        <f t="shared" si="192"/>
        <v>0</v>
      </c>
      <c r="KH133" s="631">
        <f t="shared" si="192"/>
        <v>0</v>
      </c>
      <c r="KI133" s="631">
        <f t="shared" si="193"/>
        <v>0</v>
      </c>
      <c r="KJ133" s="631">
        <f t="shared" si="193"/>
        <v>0</v>
      </c>
      <c r="KK133" s="631">
        <f t="shared" si="193"/>
        <v>0</v>
      </c>
      <c r="KL133" s="631">
        <f t="shared" si="193"/>
        <v>0</v>
      </c>
      <c r="KM133" s="631">
        <f t="shared" si="193"/>
        <v>0</v>
      </c>
      <c r="KN133" s="631">
        <f t="shared" si="193"/>
        <v>0</v>
      </c>
      <c r="KO133" s="631">
        <f t="shared" si="193"/>
        <v>0</v>
      </c>
      <c r="KP133" s="631">
        <f t="shared" si="193"/>
        <v>0</v>
      </c>
      <c r="KQ133" s="631">
        <f t="shared" si="193"/>
        <v>0</v>
      </c>
      <c r="KR133" s="631">
        <f t="shared" si="193"/>
        <v>0</v>
      </c>
      <c r="KS133" s="631">
        <f t="shared" si="194"/>
        <v>0</v>
      </c>
      <c r="KT133" s="631">
        <f t="shared" si="194"/>
        <v>0</v>
      </c>
      <c r="KU133" s="631">
        <f t="shared" si="194"/>
        <v>0</v>
      </c>
      <c r="KV133" s="631">
        <f t="shared" si="194"/>
        <v>0</v>
      </c>
      <c r="KW133" s="631">
        <f t="shared" si="194"/>
        <v>0</v>
      </c>
      <c r="KX133" s="631">
        <f t="shared" si="194"/>
        <v>0</v>
      </c>
      <c r="KY133" s="631"/>
      <c r="KZ133" s="631">
        <f t="shared" si="195"/>
        <v>0</v>
      </c>
      <c r="LA133" s="631">
        <f t="shared" si="195"/>
        <v>0</v>
      </c>
      <c r="LB133" s="631">
        <f t="shared" si="195"/>
        <v>0</v>
      </c>
      <c r="LC133" s="631">
        <f t="shared" si="195"/>
        <v>0</v>
      </c>
      <c r="LD133" s="631">
        <f t="shared" si="195"/>
        <v>0</v>
      </c>
      <c r="LE133" s="631">
        <f t="shared" si="195"/>
        <v>0</v>
      </c>
      <c r="LF133" s="631">
        <f t="shared" si="195"/>
        <v>0</v>
      </c>
      <c r="LG133" s="631">
        <f t="shared" si="195"/>
        <v>0</v>
      </c>
      <c r="LH133" s="631">
        <f t="shared" si="195"/>
        <v>23.979410000000001</v>
      </c>
      <c r="LI133" s="631">
        <f t="shared" si="195"/>
        <v>0</v>
      </c>
      <c r="LJ133" s="631">
        <f t="shared" si="196"/>
        <v>0</v>
      </c>
      <c r="LK133" s="631">
        <f t="shared" si="196"/>
        <v>0</v>
      </c>
      <c r="LL133" s="631">
        <f t="shared" si="196"/>
        <v>0</v>
      </c>
      <c r="LM133" s="631">
        <f t="shared" si="196"/>
        <v>0</v>
      </c>
      <c r="LN133" s="631">
        <f t="shared" si="196"/>
        <v>0</v>
      </c>
      <c r="LO133" s="631">
        <f t="shared" si="196"/>
        <v>0</v>
      </c>
      <c r="LP133" s="631">
        <f t="shared" si="196"/>
        <v>0</v>
      </c>
      <c r="LQ133" s="631">
        <f t="shared" si="196"/>
        <v>0</v>
      </c>
      <c r="LR133" s="631">
        <f t="shared" si="196"/>
        <v>0</v>
      </c>
      <c r="LS133" s="631">
        <f t="shared" si="196"/>
        <v>0</v>
      </c>
      <c r="LT133" s="631">
        <f t="shared" si="197"/>
        <v>0</v>
      </c>
      <c r="LU133" s="631">
        <f t="shared" si="197"/>
        <v>0</v>
      </c>
      <c r="LV133" s="631">
        <f t="shared" si="197"/>
        <v>0</v>
      </c>
      <c r="LW133" s="631">
        <f t="shared" si="197"/>
        <v>0</v>
      </c>
      <c r="LX133" s="631">
        <f t="shared" si="197"/>
        <v>0</v>
      </c>
      <c r="LY133" s="631">
        <f t="shared" si="197"/>
        <v>0</v>
      </c>
      <c r="LZ133" s="631">
        <f t="shared" si="197"/>
        <v>0</v>
      </c>
      <c r="MA133" s="631">
        <f t="shared" si="197"/>
        <v>0</v>
      </c>
      <c r="MB133" s="631">
        <f t="shared" si="197"/>
        <v>0</v>
      </c>
      <c r="MC133" s="631">
        <f t="shared" si="197"/>
        <v>0</v>
      </c>
      <c r="MD133" s="631">
        <f t="shared" si="198"/>
        <v>0</v>
      </c>
      <c r="ME133" s="631">
        <f t="shared" si="198"/>
        <v>0</v>
      </c>
      <c r="MF133" s="631">
        <f t="shared" si="198"/>
        <v>0</v>
      </c>
      <c r="MG133" s="631">
        <f t="shared" si="198"/>
        <v>0</v>
      </c>
      <c r="MH133" s="631">
        <f t="shared" si="198"/>
        <v>0</v>
      </c>
      <c r="MI133" s="631">
        <f t="shared" si="198"/>
        <v>0</v>
      </c>
      <c r="MJ133" s="631">
        <f t="shared" si="198"/>
        <v>0</v>
      </c>
      <c r="MK133" s="631">
        <f t="shared" si="198"/>
        <v>0</v>
      </c>
      <c r="ML133" s="631">
        <f t="shared" si="198"/>
        <v>0</v>
      </c>
      <c r="MM133" s="631">
        <f t="shared" si="198"/>
        <v>0</v>
      </c>
      <c r="MN133" s="631">
        <f t="shared" si="199"/>
        <v>0</v>
      </c>
      <c r="MO133" s="631">
        <f t="shared" si="199"/>
        <v>0</v>
      </c>
      <c r="MP133" s="631">
        <f t="shared" si="199"/>
        <v>0</v>
      </c>
      <c r="MQ133" s="631">
        <f t="shared" si="199"/>
        <v>0</v>
      </c>
      <c r="MR133" s="631">
        <f t="shared" si="199"/>
        <v>0</v>
      </c>
      <c r="MS133" s="631">
        <f t="shared" si="199"/>
        <v>0</v>
      </c>
      <c r="MT133" s="631">
        <f t="shared" si="199"/>
        <v>0</v>
      </c>
      <c r="MU133" s="631">
        <f t="shared" si="199"/>
        <v>0</v>
      </c>
      <c r="MV133" s="631">
        <f t="shared" si="199"/>
        <v>0</v>
      </c>
      <c r="MW133" s="631">
        <f t="shared" si="199"/>
        <v>0</v>
      </c>
      <c r="MX133" s="631">
        <f t="shared" si="200"/>
        <v>0</v>
      </c>
      <c r="MY133" s="631">
        <f t="shared" si="200"/>
        <v>0</v>
      </c>
      <c r="MZ133" s="631">
        <f t="shared" si="200"/>
        <v>0</v>
      </c>
      <c r="NA133" s="631">
        <f t="shared" si="200"/>
        <v>0</v>
      </c>
      <c r="NB133" s="631">
        <f t="shared" si="200"/>
        <v>0</v>
      </c>
      <c r="NC133" s="631">
        <f t="shared" si="200"/>
        <v>0</v>
      </c>
    </row>
    <row r="134" spans="1:367">
      <c r="A134" s="496" t="s">
        <v>89</v>
      </c>
      <c r="B134" s="496" t="s">
        <v>213</v>
      </c>
      <c r="C134" s="497">
        <v>45.090491</v>
      </c>
      <c r="D134" s="497">
        <v>27.11561</v>
      </c>
      <c r="E134" s="362">
        <f t="shared" si="181"/>
        <v>2.9737316458561015E-2</v>
      </c>
      <c r="F134" s="363">
        <f t="shared" si="52"/>
        <v>8.1393613421122196E-2</v>
      </c>
      <c r="G134" s="498">
        <f>E134*Dichtheden!$V$70</f>
        <v>1532.03323815063</v>
      </c>
      <c r="H134" s="499">
        <f>IF(C134=0,0,ROUND(IF((G134/2)/Dichtheden!$C$3&lt;1,1,(G134/2)/Dichtheden!$C$3),0))</f>
        <v>8</v>
      </c>
      <c r="I134" s="498">
        <f>E134*Dichtheden!$AJ$70</f>
        <v>255.33887302510502</v>
      </c>
      <c r="J134" s="499">
        <f>IF(C134=0,0,ROUND(IF((I134/2)/Dichtheden!$D$3&lt;1,1,(I134/2)/Dichtheden!$D$3),0))</f>
        <v>5</v>
      </c>
      <c r="K134" s="498">
        <f t="shared" si="182"/>
        <v>766.01661907531502</v>
      </c>
      <c r="L134" s="500">
        <f t="shared" si="183"/>
        <v>95.752077384414378</v>
      </c>
      <c r="M134" s="498">
        <f>IF(D134=0,0,IF((D134*Dichtheden!$G$4)&lt;25,25,D134*Dichtheden!$G$4))</f>
        <v>6101.0122499999998</v>
      </c>
      <c r="N134" s="499">
        <f>D134*Dichtheden!$H$4</f>
        <v>949.04634999999996</v>
      </c>
      <c r="O134" s="501"/>
      <c r="P134" s="501"/>
      <c r="Q134" s="502">
        <f>E134*Dichtheden!$AS$68</f>
        <v>1129.8745131360897</v>
      </c>
      <c r="R134" s="495">
        <f>IF(Q134=0,0,ROUND(IF((Q134/2)/Dichtheden!$C$3&lt;1,1,(Q134/2)/Dichtheden!$C$3),0))</f>
        <v>6</v>
      </c>
      <c r="S134" s="502">
        <f>E134*Dichtheden!$AY$68</f>
        <v>62.558023891150725</v>
      </c>
      <c r="T134" s="495">
        <f>IF(Q134=0,0,ROUND(IF((S134/2)/Dichtheden!$D$3&lt;1,1,(S134/2)/Dichtheden!$D$3),0))</f>
        <v>1</v>
      </c>
      <c r="U134" s="502">
        <f>D134*Dichtheden!$G$5</f>
        <v>5911.20298</v>
      </c>
      <c r="V134" s="502">
        <f>D134*Dichtheden!$H$5</f>
        <v>406.73415</v>
      </c>
      <c r="X134" s="630"/>
      <c r="AA134" s="628">
        <f t="shared" si="174"/>
        <v>0</v>
      </c>
      <c r="AB134" s="628">
        <f t="shared" si="174"/>
        <v>0</v>
      </c>
      <c r="AC134" s="628">
        <f t="shared" si="174"/>
        <v>0</v>
      </c>
      <c r="AD134" s="628">
        <f t="shared" si="174"/>
        <v>0</v>
      </c>
      <c r="AE134" s="628">
        <f t="shared" si="174"/>
        <v>0</v>
      </c>
      <c r="AF134" s="628">
        <f t="shared" si="174"/>
        <v>0</v>
      </c>
      <c r="AG134" s="628">
        <f t="shared" si="174"/>
        <v>0</v>
      </c>
      <c r="AH134" s="628">
        <f t="shared" si="174"/>
        <v>0</v>
      </c>
      <c r="AI134" s="628">
        <f t="shared" si="174"/>
        <v>0</v>
      </c>
      <c r="AJ134" s="628">
        <f t="shared" si="174"/>
        <v>45.090491</v>
      </c>
      <c r="AK134" s="628">
        <f t="shared" si="174"/>
        <v>0</v>
      </c>
      <c r="AL134" s="628">
        <f t="shared" si="174"/>
        <v>0</v>
      </c>
      <c r="AM134" s="628">
        <f t="shared" si="174"/>
        <v>0</v>
      </c>
      <c r="AN134" s="628">
        <f t="shared" si="174"/>
        <v>0</v>
      </c>
      <c r="AO134" s="628">
        <f t="shared" si="174"/>
        <v>0</v>
      </c>
      <c r="AP134" s="628">
        <f t="shared" si="174"/>
        <v>0</v>
      </c>
      <c r="AQ134" s="628">
        <f t="shared" si="186"/>
        <v>0</v>
      </c>
      <c r="AR134" s="628">
        <f t="shared" si="186"/>
        <v>0</v>
      </c>
      <c r="AS134" s="628">
        <f t="shared" si="186"/>
        <v>0</v>
      </c>
      <c r="AT134" s="628">
        <f t="shared" si="186"/>
        <v>0</v>
      </c>
      <c r="AU134" s="628">
        <f t="shared" si="186"/>
        <v>0</v>
      </c>
      <c r="AV134" s="628">
        <f t="shared" si="186"/>
        <v>0</v>
      </c>
      <c r="AW134" s="628">
        <f t="shared" si="186"/>
        <v>0</v>
      </c>
      <c r="AX134" s="628">
        <f t="shared" si="186"/>
        <v>0</v>
      </c>
      <c r="AY134" s="628">
        <f t="shared" si="186"/>
        <v>0</v>
      </c>
      <c r="AZ134" s="628">
        <f t="shared" si="186"/>
        <v>0</v>
      </c>
      <c r="BA134" s="628">
        <f t="shared" si="186"/>
        <v>0</v>
      </c>
      <c r="BB134" s="628">
        <f t="shared" si="186"/>
        <v>0</v>
      </c>
      <c r="BC134" s="628">
        <f t="shared" si="186"/>
        <v>0</v>
      </c>
      <c r="BD134" s="628">
        <f t="shared" si="186"/>
        <v>0</v>
      </c>
      <c r="BE134" s="628">
        <f t="shared" si="186"/>
        <v>0</v>
      </c>
      <c r="BF134" s="628">
        <f t="shared" si="66"/>
        <v>0</v>
      </c>
      <c r="BG134" s="628">
        <f t="shared" si="175"/>
        <v>0</v>
      </c>
      <c r="BH134" s="628">
        <f t="shared" si="175"/>
        <v>0</v>
      </c>
      <c r="BI134" s="628">
        <f t="shared" si="175"/>
        <v>0</v>
      </c>
      <c r="BJ134" s="628">
        <f t="shared" si="175"/>
        <v>0</v>
      </c>
      <c r="BK134" s="628">
        <f t="shared" si="175"/>
        <v>0</v>
      </c>
      <c r="BL134" s="628">
        <f t="shared" si="175"/>
        <v>0</v>
      </c>
      <c r="BM134" s="628">
        <f t="shared" si="175"/>
        <v>0</v>
      </c>
      <c r="BN134" s="628">
        <f t="shared" si="175"/>
        <v>0</v>
      </c>
      <c r="BO134" s="628">
        <f t="shared" si="175"/>
        <v>0</v>
      </c>
      <c r="BP134" s="628">
        <f t="shared" si="175"/>
        <v>0</v>
      </c>
      <c r="BQ134" s="628">
        <f t="shared" si="175"/>
        <v>0</v>
      </c>
      <c r="BR134" s="628">
        <f t="shared" si="175"/>
        <v>0</v>
      </c>
      <c r="BS134" s="628">
        <f t="shared" si="175"/>
        <v>0</v>
      </c>
      <c r="BT134" s="628">
        <f t="shared" si="175"/>
        <v>0</v>
      </c>
      <c r="BU134" s="628">
        <f t="shared" si="175"/>
        <v>0</v>
      </c>
      <c r="BV134" s="628">
        <f t="shared" si="175"/>
        <v>0</v>
      </c>
      <c r="BW134" s="628">
        <f t="shared" si="176"/>
        <v>0</v>
      </c>
      <c r="BX134" s="628">
        <f t="shared" si="176"/>
        <v>0</v>
      </c>
      <c r="BY134" s="628">
        <f t="shared" si="176"/>
        <v>0</v>
      </c>
      <c r="BZ134" s="628">
        <f t="shared" si="176"/>
        <v>0</v>
      </c>
      <c r="CA134" s="628">
        <f t="shared" si="176"/>
        <v>0</v>
      </c>
      <c r="CB134" s="628">
        <f t="shared" si="176"/>
        <v>0</v>
      </c>
      <c r="CC134" s="628">
        <f t="shared" si="176"/>
        <v>0</v>
      </c>
      <c r="CD134" s="628">
        <f t="shared" si="176"/>
        <v>0</v>
      </c>
      <c r="CE134" s="628"/>
      <c r="CF134" s="628">
        <f t="shared" si="177"/>
        <v>0</v>
      </c>
      <c r="CG134" s="628">
        <f t="shared" si="177"/>
        <v>0</v>
      </c>
      <c r="CH134" s="628">
        <f t="shared" si="177"/>
        <v>0</v>
      </c>
      <c r="CI134" s="628">
        <f t="shared" si="177"/>
        <v>0</v>
      </c>
      <c r="CJ134" s="628">
        <f t="shared" si="177"/>
        <v>0</v>
      </c>
      <c r="CK134" s="628">
        <f t="shared" si="177"/>
        <v>0</v>
      </c>
      <c r="CL134" s="628">
        <f t="shared" si="177"/>
        <v>0</v>
      </c>
      <c r="CM134" s="628">
        <f t="shared" si="177"/>
        <v>0</v>
      </c>
      <c r="CN134" s="628">
        <f t="shared" si="177"/>
        <v>0</v>
      </c>
      <c r="CO134" s="628">
        <f t="shared" si="177"/>
        <v>27.11561</v>
      </c>
      <c r="CP134" s="628">
        <f t="shared" si="177"/>
        <v>0</v>
      </c>
      <c r="CQ134" s="628">
        <f t="shared" si="177"/>
        <v>0</v>
      </c>
      <c r="CR134" s="628">
        <f t="shared" si="177"/>
        <v>0</v>
      </c>
      <c r="CS134" s="628">
        <f t="shared" si="177"/>
        <v>0</v>
      </c>
      <c r="CT134" s="628">
        <f t="shared" si="177"/>
        <v>0</v>
      </c>
      <c r="CU134" s="628">
        <f t="shared" si="177"/>
        <v>0</v>
      </c>
      <c r="CV134" s="628">
        <f t="shared" si="187"/>
        <v>0</v>
      </c>
      <c r="CW134" s="628">
        <f t="shared" si="187"/>
        <v>0</v>
      </c>
      <c r="CX134" s="628">
        <f t="shared" si="187"/>
        <v>0</v>
      </c>
      <c r="CY134" s="628">
        <f t="shared" si="187"/>
        <v>0</v>
      </c>
      <c r="CZ134" s="628">
        <f t="shared" si="187"/>
        <v>0</v>
      </c>
      <c r="DA134" s="628">
        <f t="shared" si="187"/>
        <v>0</v>
      </c>
      <c r="DB134" s="628">
        <f t="shared" si="187"/>
        <v>0</v>
      </c>
      <c r="DC134" s="628">
        <f t="shared" si="187"/>
        <v>0</v>
      </c>
      <c r="DD134" s="628">
        <f t="shared" si="187"/>
        <v>0</v>
      </c>
      <c r="DE134" s="628">
        <f t="shared" si="187"/>
        <v>0</v>
      </c>
      <c r="DF134" s="628">
        <f t="shared" si="187"/>
        <v>0</v>
      </c>
      <c r="DG134" s="628">
        <f t="shared" si="187"/>
        <v>0</v>
      </c>
      <c r="DH134" s="628">
        <f t="shared" si="187"/>
        <v>0</v>
      </c>
      <c r="DI134" s="628">
        <f t="shared" si="187"/>
        <v>0</v>
      </c>
      <c r="DJ134" s="628">
        <f t="shared" si="187"/>
        <v>0</v>
      </c>
      <c r="DK134" s="628">
        <f t="shared" si="69"/>
        <v>0</v>
      </c>
      <c r="DL134" s="628">
        <f t="shared" si="178"/>
        <v>0</v>
      </c>
      <c r="DM134" s="628">
        <f t="shared" si="178"/>
        <v>0</v>
      </c>
      <c r="DN134" s="628">
        <f t="shared" si="178"/>
        <v>0</v>
      </c>
      <c r="DO134" s="628">
        <f t="shared" si="178"/>
        <v>0</v>
      </c>
      <c r="DP134" s="628">
        <f t="shared" si="178"/>
        <v>0</v>
      </c>
      <c r="DQ134" s="628">
        <f t="shared" si="178"/>
        <v>0</v>
      </c>
      <c r="DR134" s="628">
        <f t="shared" si="178"/>
        <v>0</v>
      </c>
      <c r="DS134" s="628">
        <f t="shared" si="178"/>
        <v>0</v>
      </c>
      <c r="DT134" s="628">
        <f t="shared" si="178"/>
        <v>0</v>
      </c>
      <c r="DU134" s="628">
        <f t="shared" si="178"/>
        <v>0</v>
      </c>
      <c r="DV134" s="628">
        <f t="shared" si="178"/>
        <v>0</v>
      </c>
      <c r="DW134" s="628">
        <f t="shared" si="178"/>
        <v>0</v>
      </c>
      <c r="DX134" s="628">
        <f t="shared" si="178"/>
        <v>0</v>
      </c>
      <c r="DY134" s="628">
        <f t="shared" si="178"/>
        <v>0</v>
      </c>
      <c r="DZ134" s="628">
        <f t="shared" si="178"/>
        <v>0</v>
      </c>
      <c r="EA134" s="628">
        <f t="shared" si="178"/>
        <v>0</v>
      </c>
      <c r="EB134" s="628">
        <f t="shared" si="179"/>
        <v>0</v>
      </c>
      <c r="EC134" s="628">
        <f t="shared" si="179"/>
        <v>0</v>
      </c>
      <c r="ED134" s="628">
        <f t="shared" si="179"/>
        <v>0</v>
      </c>
      <c r="EE134" s="628">
        <f t="shared" si="179"/>
        <v>0</v>
      </c>
      <c r="EF134" s="628">
        <f t="shared" si="179"/>
        <v>0</v>
      </c>
      <c r="EG134" s="628">
        <f t="shared" si="179"/>
        <v>0</v>
      </c>
      <c r="EH134" s="628">
        <f t="shared" si="179"/>
        <v>0</v>
      </c>
      <c r="EI134" s="628">
        <f t="shared" si="179"/>
        <v>0</v>
      </c>
      <c r="EJ134" s="631"/>
      <c r="EK134" s="631">
        <f t="shared" si="188"/>
        <v>0</v>
      </c>
      <c r="EL134" s="631">
        <f t="shared" si="188"/>
        <v>0</v>
      </c>
      <c r="EM134" s="631">
        <f t="shared" si="188"/>
        <v>0</v>
      </c>
      <c r="EN134" s="631">
        <f t="shared" si="188"/>
        <v>0</v>
      </c>
      <c r="EO134" s="631">
        <f t="shared" si="188"/>
        <v>0</v>
      </c>
      <c r="EP134" s="631">
        <f t="shared" si="188"/>
        <v>0</v>
      </c>
      <c r="EQ134" s="631">
        <f t="shared" si="188"/>
        <v>0</v>
      </c>
      <c r="ER134" s="631">
        <f t="shared" si="188"/>
        <v>0</v>
      </c>
      <c r="ES134" s="631">
        <f t="shared" si="188"/>
        <v>0</v>
      </c>
      <c r="ET134" s="631">
        <f t="shared" si="188"/>
        <v>8</v>
      </c>
      <c r="EU134" s="631">
        <f t="shared" si="188"/>
        <v>0</v>
      </c>
      <c r="EV134" s="631">
        <f t="shared" si="188"/>
        <v>0</v>
      </c>
      <c r="EW134" s="631">
        <f t="shared" si="188"/>
        <v>0</v>
      </c>
      <c r="EX134" s="631">
        <f t="shared" si="188"/>
        <v>0</v>
      </c>
      <c r="EY134" s="631">
        <f t="shared" si="188"/>
        <v>0</v>
      </c>
      <c r="EZ134" s="631">
        <f t="shared" si="71"/>
        <v>0</v>
      </c>
      <c r="FA134" s="631">
        <f t="shared" si="71"/>
        <v>0</v>
      </c>
      <c r="FB134" s="631">
        <f t="shared" si="71"/>
        <v>0</v>
      </c>
      <c r="FC134" s="631">
        <f t="shared" si="71"/>
        <v>0</v>
      </c>
      <c r="FD134" s="631">
        <f t="shared" si="180"/>
        <v>0</v>
      </c>
      <c r="FE134" s="631">
        <f t="shared" si="180"/>
        <v>0</v>
      </c>
      <c r="FF134" s="631">
        <f t="shared" si="180"/>
        <v>0</v>
      </c>
      <c r="FG134" s="631">
        <f t="shared" si="180"/>
        <v>0</v>
      </c>
      <c r="FH134" s="631">
        <f t="shared" si="180"/>
        <v>0</v>
      </c>
      <c r="FI134" s="631">
        <f t="shared" si="180"/>
        <v>0</v>
      </c>
      <c r="FJ134" s="631">
        <f t="shared" si="180"/>
        <v>0</v>
      </c>
      <c r="FK134" s="631">
        <f t="shared" si="180"/>
        <v>0</v>
      </c>
      <c r="FL134" s="631">
        <f t="shared" si="180"/>
        <v>0</v>
      </c>
      <c r="FM134" s="631">
        <f t="shared" si="180"/>
        <v>0</v>
      </c>
      <c r="FN134" s="631">
        <f t="shared" si="180"/>
        <v>0</v>
      </c>
      <c r="FO134" s="631">
        <f t="shared" si="180"/>
        <v>0</v>
      </c>
      <c r="FP134" s="631">
        <f t="shared" si="180"/>
        <v>0</v>
      </c>
      <c r="FQ134" s="631">
        <f t="shared" si="180"/>
        <v>0</v>
      </c>
      <c r="FR134" s="631">
        <f t="shared" si="180"/>
        <v>0</v>
      </c>
      <c r="FS134" s="631">
        <f t="shared" si="180"/>
        <v>0</v>
      </c>
      <c r="FT134" s="631">
        <f t="shared" si="94"/>
        <v>0</v>
      </c>
      <c r="FU134" s="631">
        <f t="shared" si="94"/>
        <v>0</v>
      </c>
      <c r="FV134" s="631">
        <f t="shared" si="173"/>
        <v>0</v>
      </c>
      <c r="FW134" s="631">
        <f t="shared" si="173"/>
        <v>0</v>
      </c>
      <c r="FX134" s="631">
        <f t="shared" si="173"/>
        <v>0</v>
      </c>
      <c r="FY134" s="631">
        <f t="shared" si="173"/>
        <v>0</v>
      </c>
      <c r="FZ134" s="631">
        <f t="shared" si="173"/>
        <v>0</v>
      </c>
      <c r="GA134" s="631">
        <f t="shared" si="173"/>
        <v>0</v>
      </c>
      <c r="GB134" s="631">
        <f t="shared" si="173"/>
        <v>0</v>
      </c>
      <c r="GC134" s="631">
        <f t="shared" si="173"/>
        <v>0</v>
      </c>
      <c r="GD134" s="631">
        <f t="shared" si="173"/>
        <v>0</v>
      </c>
      <c r="GE134" s="631">
        <f t="shared" si="173"/>
        <v>0</v>
      </c>
      <c r="GF134" s="631">
        <f t="shared" si="173"/>
        <v>0</v>
      </c>
      <c r="GG134" s="631">
        <f t="shared" si="173"/>
        <v>0</v>
      </c>
      <c r="GH134" s="631">
        <f t="shared" si="173"/>
        <v>0</v>
      </c>
      <c r="GI134" s="631">
        <f t="shared" si="184"/>
        <v>0</v>
      </c>
      <c r="GJ134" s="631">
        <f t="shared" si="184"/>
        <v>0</v>
      </c>
      <c r="GK134" s="631">
        <f t="shared" si="184"/>
        <v>0</v>
      </c>
      <c r="GL134" s="631">
        <f t="shared" si="184"/>
        <v>0</v>
      </c>
      <c r="GM134" s="631">
        <f t="shared" si="184"/>
        <v>0</v>
      </c>
      <c r="GN134" s="631">
        <f t="shared" si="184"/>
        <v>0</v>
      </c>
      <c r="GO134" s="631"/>
      <c r="GP134" s="631">
        <f t="shared" si="185"/>
        <v>0</v>
      </c>
      <c r="GQ134" s="631">
        <f t="shared" si="185"/>
        <v>0</v>
      </c>
      <c r="GR134" s="631">
        <f t="shared" si="185"/>
        <v>0</v>
      </c>
      <c r="GS134" s="631">
        <f t="shared" si="185"/>
        <v>0</v>
      </c>
      <c r="GT134" s="631">
        <f t="shared" si="185"/>
        <v>0</v>
      </c>
      <c r="GU134" s="631">
        <f t="shared" si="185"/>
        <v>0</v>
      </c>
      <c r="GV134" s="631">
        <f t="shared" si="185"/>
        <v>0</v>
      </c>
      <c r="GW134" s="631">
        <f t="shared" si="185"/>
        <v>0</v>
      </c>
      <c r="GX134" s="631">
        <f t="shared" si="185"/>
        <v>0</v>
      </c>
      <c r="GY134" s="631">
        <f t="shared" si="185"/>
        <v>5</v>
      </c>
      <c r="GZ134" s="631">
        <f t="shared" si="185"/>
        <v>0</v>
      </c>
      <c r="HA134" s="631">
        <f t="shared" si="185"/>
        <v>0</v>
      </c>
      <c r="HB134" s="631">
        <f t="shared" si="185"/>
        <v>0</v>
      </c>
      <c r="HC134" s="631">
        <f t="shared" si="185"/>
        <v>0</v>
      </c>
      <c r="HD134" s="631">
        <f t="shared" si="185"/>
        <v>0</v>
      </c>
      <c r="HE134" s="631">
        <f t="shared" si="160"/>
        <v>0</v>
      </c>
      <c r="HF134" s="631">
        <f t="shared" si="160"/>
        <v>0</v>
      </c>
      <c r="HG134" s="631">
        <f t="shared" si="160"/>
        <v>0</v>
      </c>
      <c r="HH134" s="631">
        <f t="shared" si="160"/>
        <v>0</v>
      </c>
      <c r="HI134" s="631">
        <f t="shared" si="158"/>
        <v>0</v>
      </c>
      <c r="HJ134" s="631">
        <f t="shared" si="158"/>
        <v>0</v>
      </c>
      <c r="HK134" s="631">
        <f t="shared" si="158"/>
        <v>0</v>
      </c>
      <c r="HL134" s="631">
        <f t="shared" si="158"/>
        <v>0</v>
      </c>
      <c r="HM134" s="631">
        <f t="shared" si="158"/>
        <v>0</v>
      </c>
      <c r="HN134" s="631">
        <f t="shared" si="158"/>
        <v>0</v>
      </c>
      <c r="HO134" s="631">
        <f t="shared" si="158"/>
        <v>0</v>
      </c>
      <c r="HP134" s="631">
        <f t="shared" si="158"/>
        <v>0</v>
      </c>
      <c r="HQ134" s="631">
        <f t="shared" si="158"/>
        <v>0</v>
      </c>
      <c r="HR134" s="631">
        <f t="shared" si="79"/>
        <v>0</v>
      </c>
      <c r="HS134" s="631">
        <f t="shared" si="79"/>
        <v>0</v>
      </c>
      <c r="HT134" s="631">
        <f t="shared" si="79"/>
        <v>0</v>
      </c>
      <c r="HU134" s="631">
        <f t="shared" si="79"/>
        <v>0</v>
      </c>
      <c r="HV134" s="631">
        <f t="shared" si="201"/>
        <v>0</v>
      </c>
      <c r="HW134" s="631">
        <f t="shared" si="201"/>
        <v>0</v>
      </c>
      <c r="HX134" s="631">
        <f t="shared" si="201"/>
        <v>0</v>
      </c>
      <c r="HY134" s="631">
        <f t="shared" si="201"/>
        <v>0</v>
      </c>
      <c r="HZ134" s="631">
        <f t="shared" si="201"/>
        <v>0</v>
      </c>
      <c r="IA134" s="631">
        <f t="shared" si="201"/>
        <v>0</v>
      </c>
      <c r="IB134" s="631">
        <f t="shared" si="201"/>
        <v>0</v>
      </c>
      <c r="IC134" s="631">
        <f t="shared" si="201"/>
        <v>0</v>
      </c>
      <c r="ID134" s="631">
        <f t="shared" si="201"/>
        <v>0</v>
      </c>
      <c r="IE134" s="631">
        <f t="shared" si="201"/>
        <v>0</v>
      </c>
      <c r="IF134" s="631">
        <f t="shared" si="201"/>
        <v>0</v>
      </c>
      <c r="IG134" s="631">
        <f t="shared" si="201"/>
        <v>0</v>
      </c>
      <c r="IH134" s="631">
        <f t="shared" si="201"/>
        <v>0</v>
      </c>
      <c r="II134" s="631">
        <f t="shared" si="201"/>
        <v>0</v>
      </c>
      <c r="IJ134" s="631">
        <f t="shared" si="201"/>
        <v>0</v>
      </c>
      <c r="IK134" s="631">
        <f t="shared" si="201"/>
        <v>0</v>
      </c>
      <c r="IL134" s="631">
        <f t="shared" si="157"/>
        <v>0</v>
      </c>
      <c r="IM134" s="631">
        <f t="shared" si="157"/>
        <v>0</v>
      </c>
      <c r="IN134" s="631">
        <f t="shared" si="157"/>
        <v>0</v>
      </c>
      <c r="IO134" s="631">
        <f t="shared" si="157"/>
        <v>0</v>
      </c>
      <c r="IP134" s="631">
        <f t="shared" si="157"/>
        <v>0</v>
      </c>
      <c r="IQ134" s="631">
        <f t="shared" si="157"/>
        <v>0</v>
      </c>
      <c r="IR134" s="631">
        <f t="shared" si="157"/>
        <v>0</v>
      </c>
      <c r="IS134" s="631">
        <f t="shared" si="115"/>
        <v>0</v>
      </c>
      <c r="IT134" s="631"/>
      <c r="IU134" s="631">
        <f t="shared" si="189"/>
        <v>0</v>
      </c>
      <c r="IV134" s="631">
        <f t="shared" si="189"/>
        <v>0</v>
      </c>
      <c r="IW134" s="631">
        <f t="shared" si="189"/>
        <v>0</v>
      </c>
      <c r="IX134" s="631">
        <f t="shared" si="189"/>
        <v>0</v>
      </c>
      <c r="IY134" s="631">
        <f t="shared" si="189"/>
        <v>0</v>
      </c>
      <c r="IZ134" s="631">
        <f t="shared" si="189"/>
        <v>0</v>
      </c>
      <c r="JA134" s="631">
        <f t="shared" si="189"/>
        <v>0</v>
      </c>
      <c r="JB134" s="631">
        <f t="shared" si="189"/>
        <v>0</v>
      </c>
      <c r="JC134" s="631">
        <f t="shared" si="189"/>
        <v>0</v>
      </c>
      <c r="JD134" s="631">
        <f t="shared" si="189"/>
        <v>6101.0122499999998</v>
      </c>
      <c r="JE134" s="631">
        <f t="shared" si="190"/>
        <v>0</v>
      </c>
      <c r="JF134" s="631">
        <f t="shared" si="190"/>
        <v>0</v>
      </c>
      <c r="JG134" s="631">
        <f t="shared" si="190"/>
        <v>0</v>
      </c>
      <c r="JH134" s="631">
        <f t="shared" si="190"/>
        <v>0</v>
      </c>
      <c r="JI134" s="631">
        <f t="shared" si="190"/>
        <v>0</v>
      </c>
      <c r="JJ134" s="631">
        <f t="shared" si="190"/>
        <v>0</v>
      </c>
      <c r="JK134" s="631">
        <f t="shared" si="190"/>
        <v>0</v>
      </c>
      <c r="JL134" s="631">
        <f t="shared" si="190"/>
        <v>0</v>
      </c>
      <c r="JM134" s="631">
        <f t="shared" si="190"/>
        <v>0</v>
      </c>
      <c r="JN134" s="631">
        <f t="shared" si="190"/>
        <v>0</v>
      </c>
      <c r="JO134" s="631">
        <f t="shared" si="191"/>
        <v>0</v>
      </c>
      <c r="JP134" s="631">
        <f t="shared" si="191"/>
        <v>0</v>
      </c>
      <c r="JQ134" s="631">
        <f t="shared" si="191"/>
        <v>0</v>
      </c>
      <c r="JR134" s="631">
        <f t="shared" si="191"/>
        <v>0</v>
      </c>
      <c r="JS134" s="631">
        <f t="shared" si="191"/>
        <v>0</v>
      </c>
      <c r="JT134" s="631">
        <f t="shared" si="191"/>
        <v>0</v>
      </c>
      <c r="JU134" s="631">
        <f t="shared" si="191"/>
        <v>0</v>
      </c>
      <c r="JV134" s="631">
        <f t="shared" si="191"/>
        <v>0</v>
      </c>
      <c r="JW134" s="631">
        <f t="shared" si="191"/>
        <v>0</v>
      </c>
      <c r="JX134" s="631">
        <f t="shared" si="191"/>
        <v>0</v>
      </c>
      <c r="JY134" s="631">
        <f t="shared" si="192"/>
        <v>0</v>
      </c>
      <c r="JZ134" s="631">
        <f t="shared" si="192"/>
        <v>0</v>
      </c>
      <c r="KA134" s="631">
        <f t="shared" si="192"/>
        <v>0</v>
      </c>
      <c r="KB134" s="631">
        <f t="shared" si="192"/>
        <v>0</v>
      </c>
      <c r="KC134" s="631">
        <f t="shared" si="192"/>
        <v>0</v>
      </c>
      <c r="KD134" s="631">
        <f t="shared" si="192"/>
        <v>0</v>
      </c>
      <c r="KE134" s="631">
        <f t="shared" si="192"/>
        <v>0</v>
      </c>
      <c r="KF134" s="631">
        <f t="shared" si="192"/>
        <v>0</v>
      </c>
      <c r="KG134" s="631">
        <f t="shared" si="192"/>
        <v>0</v>
      </c>
      <c r="KH134" s="631">
        <f t="shared" si="192"/>
        <v>0</v>
      </c>
      <c r="KI134" s="631">
        <f t="shared" si="193"/>
        <v>0</v>
      </c>
      <c r="KJ134" s="631">
        <f t="shared" si="193"/>
        <v>0</v>
      </c>
      <c r="KK134" s="631">
        <f t="shared" si="193"/>
        <v>0</v>
      </c>
      <c r="KL134" s="631">
        <f t="shared" si="193"/>
        <v>0</v>
      </c>
      <c r="KM134" s="631">
        <f t="shared" si="193"/>
        <v>0</v>
      </c>
      <c r="KN134" s="631">
        <f t="shared" si="193"/>
        <v>0</v>
      </c>
      <c r="KO134" s="631">
        <f t="shared" si="193"/>
        <v>0</v>
      </c>
      <c r="KP134" s="631">
        <f t="shared" si="193"/>
        <v>0</v>
      </c>
      <c r="KQ134" s="631">
        <f t="shared" si="193"/>
        <v>0</v>
      </c>
      <c r="KR134" s="631">
        <f t="shared" si="193"/>
        <v>0</v>
      </c>
      <c r="KS134" s="631">
        <f t="shared" si="194"/>
        <v>0</v>
      </c>
      <c r="KT134" s="631">
        <f t="shared" si="194"/>
        <v>0</v>
      </c>
      <c r="KU134" s="631">
        <f t="shared" si="194"/>
        <v>0</v>
      </c>
      <c r="KV134" s="631">
        <f t="shared" si="194"/>
        <v>0</v>
      </c>
      <c r="KW134" s="631">
        <f t="shared" si="194"/>
        <v>0</v>
      </c>
      <c r="KX134" s="631">
        <f t="shared" si="194"/>
        <v>0</v>
      </c>
      <c r="KY134" s="631"/>
      <c r="KZ134" s="631">
        <f t="shared" si="195"/>
        <v>0</v>
      </c>
      <c r="LA134" s="631">
        <f t="shared" si="195"/>
        <v>0</v>
      </c>
      <c r="LB134" s="631">
        <f t="shared" si="195"/>
        <v>0</v>
      </c>
      <c r="LC134" s="631">
        <f t="shared" si="195"/>
        <v>0</v>
      </c>
      <c r="LD134" s="631">
        <f t="shared" si="195"/>
        <v>0</v>
      </c>
      <c r="LE134" s="631">
        <f t="shared" si="195"/>
        <v>0</v>
      </c>
      <c r="LF134" s="631">
        <f t="shared" si="195"/>
        <v>0</v>
      </c>
      <c r="LG134" s="631">
        <f t="shared" si="195"/>
        <v>0</v>
      </c>
      <c r="LH134" s="631">
        <f t="shared" si="195"/>
        <v>0</v>
      </c>
      <c r="LI134" s="631">
        <f t="shared" si="195"/>
        <v>949.04634999999996</v>
      </c>
      <c r="LJ134" s="631">
        <f t="shared" si="196"/>
        <v>0</v>
      </c>
      <c r="LK134" s="631">
        <f t="shared" si="196"/>
        <v>0</v>
      </c>
      <c r="LL134" s="631">
        <f t="shared" si="196"/>
        <v>0</v>
      </c>
      <c r="LM134" s="631">
        <f t="shared" si="196"/>
        <v>0</v>
      </c>
      <c r="LN134" s="631">
        <f t="shared" si="196"/>
        <v>0</v>
      </c>
      <c r="LO134" s="631">
        <f t="shared" si="196"/>
        <v>0</v>
      </c>
      <c r="LP134" s="631">
        <f t="shared" si="196"/>
        <v>0</v>
      </c>
      <c r="LQ134" s="631">
        <f t="shared" si="196"/>
        <v>0</v>
      </c>
      <c r="LR134" s="631">
        <f t="shared" si="196"/>
        <v>0</v>
      </c>
      <c r="LS134" s="631">
        <f t="shared" si="196"/>
        <v>0</v>
      </c>
      <c r="LT134" s="631">
        <f t="shared" si="197"/>
        <v>0</v>
      </c>
      <c r="LU134" s="631">
        <f t="shared" si="197"/>
        <v>0</v>
      </c>
      <c r="LV134" s="631">
        <f t="shared" si="197"/>
        <v>0</v>
      </c>
      <c r="LW134" s="631">
        <f t="shared" si="197"/>
        <v>0</v>
      </c>
      <c r="LX134" s="631">
        <f t="shared" si="197"/>
        <v>0</v>
      </c>
      <c r="LY134" s="631">
        <f t="shared" si="197"/>
        <v>0</v>
      </c>
      <c r="LZ134" s="631">
        <f t="shared" si="197"/>
        <v>0</v>
      </c>
      <c r="MA134" s="631">
        <f t="shared" si="197"/>
        <v>0</v>
      </c>
      <c r="MB134" s="631">
        <f t="shared" si="197"/>
        <v>0</v>
      </c>
      <c r="MC134" s="631">
        <f t="shared" si="197"/>
        <v>0</v>
      </c>
      <c r="MD134" s="631">
        <f t="shared" si="198"/>
        <v>0</v>
      </c>
      <c r="ME134" s="631">
        <f t="shared" si="198"/>
        <v>0</v>
      </c>
      <c r="MF134" s="631">
        <f t="shared" si="198"/>
        <v>0</v>
      </c>
      <c r="MG134" s="631">
        <f t="shared" si="198"/>
        <v>0</v>
      </c>
      <c r="MH134" s="631">
        <f t="shared" si="198"/>
        <v>0</v>
      </c>
      <c r="MI134" s="631">
        <f t="shared" si="198"/>
        <v>0</v>
      </c>
      <c r="MJ134" s="631">
        <f t="shared" si="198"/>
        <v>0</v>
      </c>
      <c r="MK134" s="631">
        <f t="shared" si="198"/>
        <v>0</v>
      </c>
      <c r="ML134" s="631">
        <f t="shared" si="198"/>
        <v>0</v>
      </c>
      <c r="MM134" s="631">
        <f t="shared" si="198"/>
        <v>0</v>
      </c>
      <c r="MN134" s="631">
        <f t="shared" si="199"/>
        <v>0</v>
      </c>
      <c r="MO134" s="631">
        <f t="shared" si="199"/>
        <v>0</v>
      </c>
      <c r="MP134" s="631">
        <f t="shared" si="199"/>
        <v>0</v>
      </c>
      <c r="MQ134" s="631">
        <f t="shared" si="199"/>
        <v>0</v>
      </c>
      <c r="MR134" s="631">
        <f t="shared" si="199"/>
        <v>0</v>
      </c>
      <c r="MS134" s="631">
        <f t="shared" si="199"/>
        <v>0</v>
      </c>
      <c r="MT134" s="631">
        <f t="shared" si="199"/>
        <v>0</v>
      </c>
      <c r="MU134" s="631">
        <f t="shared" si="199"/>
        <v>0</v>
      </c>
      <c r="MV134" s="631">
        <f t="shared" si="199"/>
        <v>0</v>
      </c>
      <c r="MW134" s="631">
        <f t="shared" si="199"/>
        <v>0</v>
      </c>
      <c r="MX134" s="631">
        <f t="shared" si="200"/>
        <v>0</v>
      </c>
      <c r="MY134" s="631">
        <f t="shared" si="200"/>
        <v>0</v>
      </c>
      <c r="MZ134" s="631">
        <f t="shared" si="200"/>
        <v>0</v>
      </c>
      <c r="NA134" s="631">
        <f t="shared" si="200"/>
        <v>0</v>
      </c>
      <c r="NB134" s="631">
        <f t="shared" si="200"/>
        <v>0</v>
      </c>
      <c r="NC134" s="631">
        <f t="shared" si="200"/>
        <v>0</v>
      </c>
    </row>
    <row r="135" spans="1:367">
      <c r="A135" s="503" t="s">
        <v>90</v>
      </c>
      <c r="B135" s="503" t="s">
        <v>214</v>
      </c>
      <c r="C135" s="497">
        <v>4.0087619999999999</v>
      </c>
      <c r="D135" s="497">
        <v>0.30197099999999999</v>
      </c>
      <c r="E135" s="362">
        <f t="shared" si="181"/>
        <v>2.6437907762205111E-3</v>
      </c>
      <c r="F135" s="363">
        <f t="shared" ref="F135:F202" si="202">D135/$D$58</f>
        <v>9.0643400013459743E-4</v>
      </c>
      <c r="G135" s="498">
        <f>E135*Dichtheden!$V$70</f>
        <v>136.20513974521137</v>
      </c>
      <c r="H135" s="499">
        <f>IF(C135=0,0,ROUND(IF((G135/2)/Dichtheden!$C$3&lt;1,1,(G135/2)/Dichtheden!$C$3),0))</f>
        <v>1</v>
      </c>
      <c r="I135" s="498">
        <f>E135*Dichtheden!$AJ$70</f>
        <v>22.700856624201897</v>
      </c>
      <c r="J135" s="499">
        <f>IF(C135=0,0,ROUND(IF((I135/2)/Dichtheden!$D$3&lt;1,1,(I135/2)/Dichtheden!$D$3),0))</f>
        <v>1</v>
      </c>
      <c r="K135" s="498">
        <f t="shared" si="182"/>
        <v>68.102569872605685</v>
      </c>
      <c r="L135" s="500">
        <f t="shared" si="183"/>
        <v>68.102569872605685</v>
      </c>
      <c r="M135" s="498">
        <f>IF(D135=0,0,IF((D135*Dichtheden!$G$4)&lt;25,25,D135*Dichtheden!$G$4))</f>
        <v>67.943474999999992</v>
      </c>
      <c r="N135" s="499">
        <f>D135*Dichtheden!$H$4</f>
        <v>10.568985</v>
      </c>
      <c r="O135" s="501"/>
      <c r="P135" s="501"/>
      <c r="Q135" s="502">
        <f>E135*Dichtheden!$AS$68</f>
        <v>100.45129056209339</v>
      </c>
      <c r="R135" s="495">
        <f>IF(Q135=0,0,ROUND(IF((Q135/2)/Dichtheden!$C$3&lt;1,1,(Q135/2)/Dichtheden!$C$3),0))</f>
        <v>1</v>
      </c>
      <c r="S135" s="502">
        <f>E135*Dichtheden!$AY$68</f>
        <v>5.5617098729294643</v>
      </c>
      <c r="T135" s="495">
        <f>IF(Q135=0,0,ROUND(IF((S135/2)/Dichtheden!$D$3&lt;1,1,(S135/2)/Dichtheden!$D$3),0))</f>
        <v>1</v>
      </c>
      <c r="U135" s="502">
        <f>D135*Dichtheden!$G$5</f>
        <v>65.829678000000001</v>
      </c>
      <c r="V135" s="502">
        <f>D135*Dichtheden!$H$5</f>
        <v>4.5295649999999998</v>
      </c>
      <c r="X135" s="630"/>
      <c r="AA135" s="628">
        <f t="shared" si="174"/>
        <v>0</v>
      </c>
      <c r="AB135" s="628">
        <f t="shared" si="174"/>
        <v>0</v>
      </c>
      <c r="AC135" s="628">
        <f t="shared" si="174"/>
        <v>0</v>
      </c>
      <c r="AD135" s="628">
        <f t="shared" si="174"/>
        <v>0</v>
      </c>
      <c r="AE135" s="628">
        <f t="shared" si="174"/>
        <v>0</v>
      </c>
      <c r="AF135" s="628">
        <f t="shared" si="174"/>
        <v>0</v>
      </c>
      <c r="AG135" s="628">
        <f t="shared" si="174"/>
        <v>0</v>
      </c>
      <c r="AH135" s="628">
        <f t="shared" si="174"/>
        <v>0</v>
      </c>
      <c r="AI135" s="628">
        <f t="shared" si="174"/>
        <v>0</v>
      </c>
      <c r="AJ135" s="628">
        <f t="shared" si="174"/>
        <v>0</v>
      </c>
      <c r="AK135" s="628">
        <f t="shared" si="174"/>
        <v>4.0087619999999999</v>
      </c>
      <c r="AL135" s="628">
        <f t="shared" si="174"/>
        <v>0</v>
      </c>
      <c r="AM135" s="628">
        <f t="shared" si="174"/>
        <v>0</v>
      </c>
      <c r="AN135" s="628">
        <f t="shared" si="174"/>
        <v>0</v>
      </c>
      <c r="AO135" s="628">
        <f t="shared" si="174"/>
        <v>0</v>
      </c>
      <c r="AP135" s="628">
        <f t="shared" si="174"/>
        <v>0</v>
      </c>
      <c r="AQ135" s="628">
        <f t="shared" si="186"/>
        <v>0</v>
      </c>
      <c r="AR135" s="628">
        <f t="shared" si="186"/>
        <v>0</v>
      </c>
      <c r="AS135" s="628">
        <f t="shared" si="186"/>
        <v>0</v>
      </c>
      <c r="AT135" s="628">
        <f t="shared" si="186"/>
        <v>0</v>
      </c>
      <c r="AU135" s="628">
        <f t="shared" si="186"/>
        <v>0</v>
      </c>
      <c r="AV135" s="628">
        <f t="shared" si="186"/>
        <v>0</v>
      </c>
      <c r="AW135" s="628">
        <f t="shared" si="186"/>
        <v>0</v>
      </c>
      <c r="AX135" s="628">
        <f t="shared" si="186"/>
        <v>0</v>
      </c>
      <c r="AY135" s="628">
        <f t="shared" si="186"/>
        <v>0</v>
      </c>
      <c r="AZ135" s="628">
        <f t="shared" si="186"/>
        <v>0</v>
      </c>
      <c r="BA135" s="628">
        <f t="shared" si="186"/>
        <v>0</v>
      </c>
      <c r="BB135" s="628">
        <f t="shared" si="186"/>
        <v>0</v>
      </c>
      <c r="BC135" s="628">
        <f t="shared" si="186"/>
        <v>0</v>
      </c>
      <c r="BD135" s="628">
        <f t="shared" si="186"/>
        <v>0</v>
      </c>
      <c r="BE135" s="628">
        <f t="shared" si="186"/>
        <v>0</v>
      </c>
      <c r="BF135" s="628">
        <f t="shared" si="66"/>
        <v>0</v>
      </c>
      <c r="BG135" s="628">
        <f t="shared" si="175"/>
        <v>0</v>
      </c>
      <c r="BH135" s="628">
        <f t="shared" si="175"/>
        <v>0</v>
      </c>
      <c r="BI135" s="628">
        <f t="shared" si="175"/>
        <v>0</v>
      </c>
      <c r="BJ135" s="628">
        <f t="shared" si="175"/>
        <v>0</v>
      </c>
      <c r="BK135" s="628">
        <f t="shared" si="175"/>
        <v>0</v>
      </c>
      <c r="BL135" s="628">
        <f t="shared" si="175"/>
        <v>0</v>
      </c>
      <c r="BM135" s="628">
        <f t="shared" si="175"/>
        <v>0</v>
      </c>
      <c r="BN135" s="628">
        <f t="shared" si="175"/>
        <v>0</v>
      </c>
      <c r="BO135" s="628">
        <f t="shared" si="175"/>
        <v>0</v>
      </c>
      <c r="BP135" s="628">
        <f t="shared" si="175"/>
        <v>0</v>
      </c>
      <c r="BQ135" s="628">
        <f t="shared" si="175"/>
        <v>0</v>
      </c>
      <c r="BR135" s="628">
        <f t="shared" si="175"/>
        <v>0</v>
      </c>
      <c r="BS135" s="628">
        <f t="shared" si="175"/>
        <v>0</v>
      </c>
      <c r="BT135" s="628">
        <f t="shared" si="175"/>
        <v>0</v>
      </c>
      <c r="BU135" s="628">
        <f t="shared" si="175"/>
        <v>0</v>
      </c>
      <c r="BV135" s="628">
        <f t="shared" si="175"/>
        <v>0</v>
      </c>
      <c r="BW135" s="628">
        <f t="shared" si="176"/>
        <v>0</v>
      </c>
      <c r="BX135" s="628">
        <f t="shared" si="176"/>
        <v>0</v>
      </c>
      <c r="BY135" s="628">
        <f t="shared" si="176"/>
        <v>0</v>
      </c>
      <c r="BZ135" s="628">
        <f t="shared" si="176"/>
        <v>0</v>
      </c>
      <c r="CA135" s="628">
        <f t="shared" si="176"/>
        <v>0</v>
      </c>
      <c r="CB135" s="628">
        <f t="shared" si="176"/>
        <v>0</v>
      </c>
      <c r="CC135" s="628">
        <f t="shared" si="176"/>
        <v>0</v>
      </c>
      <c r="CD135" s="628">
        <f t="shared" si="176"/>
        <v>0</v>
      </c>
      <c r="CE135" s="628"/>
      <c r="CF135" s="628">
        <f t="shared" si="177"/>
        <v>0</v>
      </c>
      <c r="CG135" s="628">
        <f t="shared" si="177"/>
        <v>0</v>
      </c>
      <c r="CH135" s="628">
        <f t="shared" si="177"/>
        <v>0</v>
      </c>
      <c r="CI135" s="628">
        <f t="shared" si="177"/>
        <v>0</v>
      </c>
      <c r="CJ135" s="628">
        <f t="shared" si="177"/>
        <v>0</v>
      </c>
      <c r="CK135" s="628">
        <f t="shared" si="177"/>
        <v>0</v>
      </c>
      <c r="CL135" s="628">
        <f t="shared" si="177"/>
        <v>0</v>
      </c>
      <c r="CM135" s="628">
        <f t="shared" si="177"/>
        <v>0</v>
      </c>
      <c r="CN135" s="628">
        <f t="shared" si="177"/>
        <v>0</v>
      </c>
      <c r="CO135" s="628">
        <f t="shared" si="177"/>
        <v>0</v>
      </c>
      <c r="CP135" s="628">
        <f t="shared" si="177"/>
        <v>0.30197099999999999</v>
      </c>
      <c r="CQ135" s="628">
        <f t="shared" si="177"/>
        <v>0</v>
      </c>
      <c r="CR135" s="628">
        <f t="shared" si="177"/>
        <v>0</v>
      </c>
      <c r="CS135" s="628">
        <f t="shared" si="177"/>
        <v>0</v>
      </c>
      <c r="CT135" s="628">
        <f t="shared" si="177"/>
        <v>0</v>
      </c>
      <c r="CU135" s="628">
        <f t="shared" si="177"/>
        <v>0</v>
      </c>
      <c r="CV135" s="628">
        <f t="shared" si="187"/>
        <v>0</v>
      </c>
      <c r="CW135" s="628">
        <f t="shared" si="187"/>
        <v>0</v>
      </c>
      <c r="CX135" s="628">
        <f t="shared" si="187"/>
        <v>0</v>
      </c>
      <c r="CY135" s="628">
        <f t="shared" si="187"/>
        <v>0</v>
      </c>
      <c r="CZ135" s="628">
        <f t="shared" si="187"/>
        <v>0</v>
      </c>
      <c r="DA135" s="628">
        <f t="shared" si="187"/>
        <v>0</v>
      </c>
      <c r="DB135" s="628">
        <f t="shared" si="187"/>
        <v>0</v>
      </c>
      <c r="DC135" s="628">
        <f t="shared" si="187"/>
        <v>0</v>
      </c>
      <c r="DD135" s="628">
        <f t="shared" si="187"/>
        <v>0</v>
      </c>
      <c r="DE135" s="628">
        <f t="shared" si="187"/>
        <v>0</v>
      </c>
      <c r="DF135" s="628">
        <f t="shared" si="187"/>
        <v>0</v>
      </c>
      <c r="DG135" s="628">
        <f t="shared" si="187"/>
        <v>0</v>
      </c>
      <c r="DH135" s="628">
        <f t="shared" si="187"/>
        <v>0</v>
      </c>
      <c r="DI135" s="628">
        <f t="shared" si="187"/>
        <v>0</v>
      </c>
      <c r="DJ135" s="628">
        <f t="shared" si="187"/>
        <v>0</v>
      </c>
      <c r="DK135" s="628">
        <f t="shared" si="69"/>
        <v>0</v>
      </c>
      <c r="DL135" s="628">
        <f t="shared" si="178"/>
        <v>0</v>
      </c>
      <c r="DM135" s="628">
        <f t="shared" si="178"/>
        <v>0</v>
      </c>
      <c r="DN135" s="628">
        <f t="shared" si="178"/>
        <v>0</v>
      </c>
      <c r="DO135" s="628">
        <f t="shared" si="178"/>
        <v>0</v>
      </c>
      <c r="DP135" s="628">
        <f t="shared" si="178"/>
        <v>0</v>
      </c>
      <c r="DQ135" s="628">
        <f t="shared" si="178"/>
        <v>0</v>
      </c>
      <c r="DR135" s="628">
        <f t="shared" si="178"/>
        <v>0</v>
      </c>
      <c r="DS135" s="628">
        <f t="shared" si="178"/>
        <v>0</v>
      </c>
      <c r="DT135" s="628">
        <f t="shared" si="178"/>
        <v>0</v>
      </c>
      <c r="DU135" s="628">
        <f t="shared" si="178"/>
        <v>0</v>
      </c>
      <c r="DV135" s="628">
        <f t="shared" si="178"/>
        <v>0</v>
      </c>
      <c r="DW135" s="628">
        <f t="shared" si="178"/>
        <v>0</v>
      </c>
      <c r="DX135" s="628">
        <f t="shared" si="178"/>
        <v>0</v>
      </c>
      <c r="DY135" s="628">
        <f t="shared" si="178"/>
        <v>0</v>
      </c>
      <c r="DZ135" s="628">
        <f t="shared" si="178"/>
        <v>0</v>
      </c>
      <c r="EA135" s="628">
        <f t="shared" si="178"/>
        <v>0</v>
      </c>
      <c r="EB135" s="628">
        <f t="shared" si="179"/>
        <v>0</v>
      </c>
      <c r="EC135" s="628">
        <f t="shared" si="179"/>
        <v>0</v>
      </c>
      <c r="ED135" s="628">
        <f t="shared" si="179"/>
        <v>0</v>
      </c>
      <c r="EE135" s="628">
        <f t="shared" si="179"/>
        <v>0</v>
      </c>
      <c r="EF135" s="628">
        <f t="shared" si="179"/>
        <v>0</v>
      </c>
      <c r="EG135" s="628">
        <f t="shared" si="179"/>
        <v>0</v>
      </c>
      <c r="EH135" s="628">
        <f t="shared" si="179"/>
        <v>0</v>
      </c>
      <c r="EI135" s="628">
        <f t="shared" si="179"/>
        <v>0</v>
      </c>
      <c r="EJ135" s="631"/>
      <c r="EK135" s="631">
        <f t="shared" si="188"/>
        <v>0</v>
      </c>
      <c r="EL135" s="631">
        <f t="shared" si="188"/>
        <v>0</v>
      </c>
      <c r="EM135" s="631">
        <f t="shared" si="188"/>
        <v>0</v>
      </c>
      <c r="EN135" s="631">
        <f t="shared" si="188"/>
        <v>0</v>
      </c>
      <c r="EO135" s="631">
        <f t="shared" si="188"/>
        <v>0</v>
      </c>
      <c r="EP135" s="631">
        <f t="shared" si="188"/>
        <v>0</v>
      </c>
      <c r="EQ135" s="631">
        <f t="shared" si="188"/>
        <v>0</v>
      </c>
      <c r="ER135" s="631">
        <f t="shared" si="188"/>
        <v>0</v>
      </c>
      <c r="ES135" s="631">
        <f t="shared" si="188"/>
        <v>0</v>
      </c>
      <c r="ET135" s="631">
        <f t="shared" si="188"/>
        <v>0</v>
      </c>
      <c r="EU135" s="631">
        <f t="shared" si="188"/>
        <v>1</v>
      </c>
      <c r="EV135" s="631">
        <f t="shared" si="188"/>
        <v>0</v>
      </c>
      <c r="EW135" s="631">
        <f t="shared" si="188"/>
        <v>0</v>
      </c>
      <c r="EX135" s="631">
        <f t="shared" si="188"/>
        <v>0</v>
      </c>
      <c r="EY135" s="631">
        <f t="shared" si="188"/>
        <v>0</v>
      </c>
      <c r="EZ135" s="631">
        <f t="shared" si="71"/>
        <v>0</v>
      </c>
      <c r="FA135" s="631">
        <f t="shared" si="71"/>
        <v>0</v>
      </c>
      <c r="FB135" s="631">
        <f t="shared" si="71"/>
        <v>0</v>
      </c>
      <c r="FC135" s="631">
        <f t="shared" si="71"/>
        <v>0</v>
      </c>
      <c r="FD135" s="631">
        <f t="shared" si="180"/>
        <v>0</v>
      </c>
      <c r="FE135" s="631">
        <f t="shared" si="180"/>
        <v>0</v>
      </c>
      <c r="FF135" s="631">
        <f t="shared" si="180"/>
        <v>0</v>
      </c>
      <c r="FG135" s="631">
        <f t="shared" si="180"/>
        <v>0</v>
      </c>
      <c r="FH135" s="631">
        <f t="shared" si="180"/>
        <v>0</v>
      </c>
      <c r="FI135" s="631">
        <f t="shared" si="180"/>
        <v>0</v>
      </c>
      <c r="FJ135" s="631">
        <f t="shared" si="180"/>
        <v>0</v>
      </c>
      <c r="FK135" s="631">
        <f t="shared" si="180"/>
        <v>0</v>
      </c>
      <c r="FL135" s="631">
        <f t="shared" si="180"/>
        <v>0</v>
      </c>
      <c r="FM135" s="631">
        <f t="shared" si="180"/>
        <v>0</v>
      </c>
      <c r="FN135" s="631">
        <f t="shared" si="180"/>
        <v>0</v>
      </c>
      <c r="FO135" s="631">
        <f t="shared" si="180"/>
        <v>0</v>
      </c>
      <c r="FP135" s="631">
        <f t="shared" si="180"/>
        <v>0</v>
      </c>
      <c r="FQ135" s="631">
        <f t="shared" si="180"/>
        <v>0</v>
      </c>
      <c r="FR135" s="631">
        <f t="shared" si="180"/>
        <v>0</v>
      </c>
      <c r="FS135" s="631">
        <f t="shared" si="180"/>
        <v>0</v>
      </c>
      <c r="FT135" s="631">
        <f t="shared" si="94"/>
        <v>0</v>
      </c>
      <c r="FU135" s="631">
        <f t="shared" si="94"/>
        <v>0</v>
      </c>
      <c r="FV135" s="631">
        <f t="shared" si="173"/>
        <v>0</v>
      </c>
      <c r="FW135" s="631">
        <f t="shared" si="173"/>
        <v>0</v>
      </c>
      <c r="FX135" s="631">
        <f t="shared" si="173"/>
        <v>0</v>
      </c>
      <c r="FY135" s="631">
        <f t="shared" si="173"/>
        <v>0</v>
      </c>
      <c r="FZ135" s="631">
        <f t="shared" si="173"/>
        <v>0</v>
      </c>
      <c r="GA135" s="631">
        <f t="shared" si="173"/>
        <v>0</v>
      </c>
      <c r="GB135" s="631">
        <f t="shared" si="173"/>
        <v>0</v>
      </c>
      <c r="GC135" s="631">
        <f t="shared" si="173"/>
        <v>0</v>
      </c>
      <c r="GD135" s="631">
        <f t="shared" si="173"/>
        <v>0</v>
      </c>
      <c r="GE135" s="631">
        <f t="shared" si="173"/>
        <v>0</v>
      </c>
      <c r="GF135" s="631">
        <f t="shared" si="173"/>
        <v>0</v>
      </c>
      <c r="GG135" s="631">
        <f t="shared" si="173"/>
        <v>0</v>
      </c>
      <c r="GH135" s="631">
        <f t="shared" si="173"/>
        <v>0</v>
      </c>
      <c r="GI135" s="631">
        <f t="shared" si="184"/>
        <v>0</v>
      </c>
      <c r="GJ135" s="631">
        <f t="shared" si="184"/>
        <v>0</v>
      </c>
      <c r="GK135" s="631">
        <f t="shared" si="184"/>
        <v>0</v>
      </c>
      <c r="GL135" s="631">
        <f t="shared" si="184"/>
        <v>0</v>
      </c>
      <c r="GM135" s="631">
        <f t="shared" si="184"/>
        <v>0</v>
      </c>
      <c r="GN135" s="631">
        <f t="shared" si="184"/>
        <v>0</v>
      </c>
      <c r="GO135" s="631"/>
      <c r="GP135" s="631">
        <f t="shared" si="185"/>
        <v>0</v>
      </c>
      <c r="GQ135" s="631">
        <f t="shared" si="185"/>
        <v>0</v>
      </c>
      <c r="GR135" s="631">
        <f t="shared" si="185"/>
        <v>0</v>
      </c>
      <c r="GS135" s="631">
        <f t="shared" si="185"/>
        <v>0</v>
      </c>
      <c r="GT135" s="631">
        <f t="shared" si="185"/>
        <v>0</v>
      </c>
      <c r="GU135" s="631">
        <f t="shared" si="185"/>
        <v>0</v>
      </c>
      <c r="GV135" s="631">
        <f t="shared" si="185"/>
        <v>0</v>
      </c>
      <c r="GW135" s="631">
        <f t="shared" si="185"/>
        <v>0</v>
      </c>
      <c r="GX135" s="631">
        <f t="shared" si="185"/>
        <v>0</v>
      </c>
      <c r="GY135" s="631">
        <f t="shared" si="185"/>
        <v>0</v>
      </c>
      <c r="GZ135" s="631">
        <f t="shared" si="185"/>
        <v>1</v>
      </c>
      <c r="HA135" s="631">
        <f t="shared" si="185"/>
        <v>0</v>
      </c>
      <c r="HB135" s="631">
        <f t="shared" si="185"/>
        <v>0</v>
      </c>
      <c r="HC135" s="631">
        <f t="shared" si="185"/>
        <v>0</v>
      </c>
      <c r="HD135" s="631">
        <f t="shared" si="185"/>
        <v>0</v>
      </c>
      <c r="HE135" s="631">
        <f t="shared" si="160"/>
        <v>0</v>
      </c>
      <c r="HF135" s="631">
        <f t="shared" si="160"/>
        <v>0</v>
      </c>
      <c r="HG135" s="631">
        <f t="shared" si="160"/>
        <v>0</v>
      </c>
      <c r="HH135" s="631">
        <f t="shared" si="160"/>
        <v>0</v>
      </c>
      <c r="HI135" s="631">
        <f t="shared" si="158"/>
        <v>0</v>
      </c>
      <c r="HJ135" s="631">
        <f t="shared" si="158"/>
        <v>0</v>
      </c>
      <c r="HK135" s="631">
        <f t="shared" si="158"/>
        <v>0</v>
      </c>
      <c r="HL135" s="631">
        <f t="shared" si="158"/>
        <v>0</v>
      </c>
      <c r="HM135" s="631">
        <f t="shared" si="158"/>
        <v>0</v>
      </c>
      <c r="HN135" s="631">
        <f t="shared" si="158"/>
        <v>0</v>
      </c>
      <c r="HO135" s="631">
        <f t="shared" si="158"/>
        <v>0</v>
      </c>
      <c r="HP135" s="631">
        <f t="shared" si="158"/>
        <v>0</v>
      </c>
      <c r="HQ135" s="631">
        <f t="shared" si="158"/>
        <v>0</v>
      </c>
      <c r="HR135" s="631">
        <f t="shared" si="79"/>
        <v>0</v>
      </c>
      <c r="HS135" s="631">
        <f t="shared" si="79"/>
        <v>0</v>
      </c>
      <c r="HT135" s="631">
        <f t="shared" si="79"/>
        <v>0</v>
      </c>
      <c r="HU135" s="631">
        <f t="shared" si="79"/>
        <v>0</v>
      </c>
      <c r="HV135" s="631">
        <f t="shared" si="201"/>
        <v>0</v>
      </c>
      <c r="HW135" s="631">
        <f t="shared" si="201"/>
        <v>0</v>
      </c>
      <c r="HX135" s="631">
        <f t="shared" si="201"/>
        <v>0</v>
      </c>
      <c r="HY135" s="631">
        <f t="shared" si="201"/>
        <v>0</v>
      </c>
      <c r="HZ135" s="631">
        <f t="shared" si="201"/>
        <v>0</v>
      </c>
      <c r="IA135" s="631">
        <f t="shared" si="201"/>
        <v>0</v>
      </c>
      <c r="IB135" s="631">
        <f t="shared" si="201"/>
        <v>0</v>
      </c>
      <c r="IC135" s="631">
        <f t="shared" si="201"/>
        <v>0</v>
      </c>
      <c r="ID135" s="631">
        <f t="shared" si="201"/>
        <v>0</v>
      </c>
      <c r="IE135" s="631">
        <f t="shared" si="201"/>
        <v>0</v>
      </c>
      <c r="IF135" s="631">
        <f t="shared" si="201"/>
        <v>0</v>
      </c>
      <c r="IG135" s="631">
        <f t="shared" si="201"/>
        <v>0</v>
      </c>
      <c r="IH135" s="631">
        <f t="shared" si="201"/>
        <v>0</v>
      </c>
      <c r="II135" s="631">
        <f t="shared" si="201"/>
        <v>0</v>
      </c>
      <c r="IJ135" s="631">
        <f t="shared" si="201"/>
        <v>0</v>
      </c>
      <c r="IK135" s="631">
        <f t="shared" si="201"/>
        <v>0</v>
      </c>
      <c r="IL135" s="631">
        <f t="shared" si="157"/>
        <v>0</v>
      </c>
      <c r="IM135" s="631">
        <f t="shared" si="157"/>
        <v>0</v>
      </c>
      <c r="IN135" s="631">
        <f t="shared" si="157"/>
        <v>0</v>
      </c>
      <c r="IO135" s="631">
        <f t="shared" si="157"/>
        <v>0</v>
      </c>
      <c r="IP135" s="631">
        <f t="shared" si="157"/>
        <v>0</v>
      </c>
      <c r="IQ135" s="631">
        <f t="shared" si="157"/>
        <v>0</v>
      </c>
      <c r="IR135" s="631">
        <f t="shared" si="157"/>
        <v>0</v>
      </c>
      <c r="IS135" s="631">
        <f t="shared" si="115"/>
        <v>0</v>
      </c>
      <c r="IT135" s="631"/>
      <c r="IU135" s="631">
        <f t="shared" si="189"/>
        <v>0</v>
      </c>
      <c r="IV135" s="631">
        <f t="shared" si="189"/>
        <v>0</v>
      </c>
      <c r="IW135" s="631">
        <f t="shared" si="189"/>
        <v>0</v>
      </c>
      <c r="IX135" s="631">
        <f t="shared" si="189"/>
        <v>0</v>
      </c>
      <c r="IY135" s="631">
        <f t="shared" si="189"/>
        <v>0</v>
      </c>
      <c r="IZ135" s="631">
        <f t="shared" si="189"/>
        <v>0</v>
      </c>
      <c r="JA135" s="631">
        <f t="shared" si="189"/>
        <v>0</v>
      </c>
      <c r="JB135" s="631">
        <f t="shared" si="189"/>
        <v>0</v>
      </c>
      <c r="JC135" s="631">
        <f t="shared" si="189"/>
        <v>0</v>
      </c>
      <c r="JD135" s="631">
        <f t="shared" si="189"/>
        <v>0</v>
      </c>
      <c r="JE135" s="631">
        <f t="shared" si="190"/>
        <v>67.943474999999992</v>
      </c>
      <c r="JF135" s="631">
        <f t="shared" si="190"/>
        <v>0</v>
      </c>
      <c r="JG135" s="631">
        <f t="shared" si="190"/>
        <v>0</v>
      </c>
      <c r="JH135" s="631">
        <f t="shared" si="190"/>
        <v>0</v>
      </c>
      <c r="JI135" s="631">
        <f t="shared" si="190"/>
        <v>0</v>
      </c>
      <c r="JJ135" s="631">
        <f t="shared" si="190"/>
        <v>0</v>
      </c>
      <c r="JK135" s="631">
        <f t="shared" si="190"/>
        <v>0</v>
      </c>
      <c r="JL135" s="631">
        <f t="shared" si="190"/>
        <v>0</v>
      </c>
      <c r="JM135" s="631">
        <f t="shared" si="190"/>
        <v>0</v>
      </c>
      <c r="JN135" s="631">
        <f t="shared" si="190"/>
        <v>0</v>
      </c>
      <c r="JO135" s="631">
        <f t="shared" si="191"/>
        <v>0</v>
      </c>
      <c r="JP135" s="631">
        <f t="shared" si="191"/>
        <v>0</v>
      </c>
      <c r="JQ135" s="631">
        <f t="shared" si="191"/>
        <v>0</v>
      </c>
      <c r="JR135" s="631">
        <f t="shared" si="191"/>
        <v>0</v>
      </c>
      <c r="JS135" s="631">
        <f t="shared" si="191"/>
        <v>0</v>
      </c>
      <c r="JT135" s="631">
        <f t="shared" si="191"/>
        <v>0</v>
      </c>
      <c r="JU135" s="631">
        <f t="shared" si="191"/>
        <v>0</v>
      </c>
      <c r="JV135" s="631">
        <f t="shared" si="191"/>
        <v>0</v>
      </c>
      <c r="JW135" s="631">
        <f t="shared" si="191"/>
        <v>0</v>
      </c>
      <c r="JX135" s="631">
        <f t="shared" si="191"/>
        <v>0</v>
      </c>
      <c r="JY135" s="631">
        <f t="shared" si="192"/>
        <v>0</v>
      </c>
      <c r="JZ135" s="631">
        <f t="shared" si="192"/>
        <v>0</v>
      </c>
      <c r="KA135" s="631">
        <f t="shared" si="192"/>
        <v>0</v>
      </c>
      <c r="KB135" s="631">
        <f t="shared" si="192"/>
        <v>0</v>
      </c>
      <c r="KC135" s="631">
        <f t="shared" si="192"/>
        <v>0</v>
      </c>
      <c r="KD135" s="631">
        <f t="shared" si="192"/>
        <v>0</v>
      </c>
      <c r="KE135" s="631">
        <f t="shared" si="192"/>
        <v>0</v>
      </c>
      <c r="KF135" s="631">
        <f t="shared" si="192"/>
        <v>0</v>
      </c>
      <c r="KG135" s="631">
        <f t="shared" si="192"/>
        <v>0</v>
      </c>
      <c r="KH135" s="631">
        <f t="shared" si="192"/>
        <v>0</v>
      </c>
      <c r="KI135" s="631">
        <f t="shared" si="193"/>
        <v>0</v>
      </c>
      <c r="KJ135" s="631">
        <f t="shared" si="193"/>
        <v>0</v>
      </c>
      <c r="KK135" s="631">
        <f t="shared" si="193"/>
        <v>0</v>
      </c>
      <c r="KL135" s="631">
        <f t="shared" si="193"/>
        <v>0</v>
      </c>
      <c r="KM135" s="631">
        <f t="shared" si="193"/>
        <v>0</v>
      </c>
      <c r="KN135" s="631">
        <f t="shared" si="193"/>
        <v>0</v>
      </c>
      <c r="KO135" s="631">
        <f t="shared" si="193"/>
        <v>0</v>
      </c>
      <c r="KP135" s="631">
        <f t="shared" si="193"/>
        <v>0</v>
      </c>
      <c r="KQ135" s="631">
        <f t="shared" si="193"/>
        <v>0</v>
      </c>
      <c r="KR135" s="631">
        <f t="shared" si="193"/>
        <v>0</v>
      </c>
      <c r="KS135" s="631">
        <f t="shared" si="194"/>
        <v>0</v>
      </c>
      <c r="KT135" s="631">
        <f t="shared" si="194"/>
        <v>0</v>
      </c>
      <c r="KU135" s="631">
        <f t="shared" si="194"/>
        <v>0</v>
      </c>
      <c r="KV135" s="631">
        <f t="shared" si="194"/>
        <v>0</v>
      </c>
      <c r="KW135" s="631">
        <f t="shared" si="194"/>
        <v>0</v>
      </c>
      <c r="KX135" s="631">
        <f t="shared" si="194"/>
        <v>0</v>
      </c>
      <c r="KY135" s="631"/>
      <c r="KZ135" s="631">
        <f t="shared" si="195"/>
        <v>0</v>
      </c>
      <c r="LA135" s="631">
        <f t="shared" si="195"/>
        <v>0</v>
      </c>
      <c r="LB135" s="631">
        <f t="shared" si="195"/>
        <v>0</v>
      </c>
      <c r="LC135" s="631">
        <f t="shared" si="195"/>
        <v>0</v>
      </c>
      <c r="LD135" s="631">
        <f t="shared" si="195"/>
        <v>0</v>
      </c>
      <c r="LE135" s="631">
        <f t="shared" si="195"/>
        <v>0</v>
      </c>
      <c r="LF135" s="631">
        <f t="shared" si="195"/>
        <v>0</v>
      </c>
      <c r="LG135" s="631">
        <f t="shared" si="195"/>
        <v>0</v>
      </c>
      <c r="LH135" s="631">
        <f t="shared" si="195"/>
        <v>0</v>
      </c>
      <c r="LI135" s="631">
        <f t="shared" si="195"/>
        <v>0</v>
      </c>
      <c r="LJ135" s="631">
        <f t="shared" si="196"/>
        <v>10.568985</v>
      </c>
      <c r="LK135" s="631">
        <f t="shared" si="196"/>
        <v>0</v>
      </c>
      <c r="LL135" s="631">
        <f t="shared" si="196"/>
        <v>0</v>
      </c>
      <c r="LM135" s="631">
        <f t="shared" si="196"/>
        <v>0</v>
      </c>
      <c r="LN135" s="631">
        <f t="shared" si="196"/>
        <v>0</v>
      </c>
      <c r="LO135" s="631">
        <f t="shared" si="196"/>
        <v>0</v>
      </c>
      <c r="LP135" s="631">
        <f t="shared" si="196"/>
        <v>0</v>
      </c>
      <c r="LQ135" s="631">
        <f t="shared" si="196"/>
        <v>0</v>
      </c>
      <c r="LR135" s="631">
        <f t="shared" si="196"/>
        <v>0</v>
      </c>
      <c r="LS135" s="631">
        <f t="shared" si="196"/>
        <v>0</v>
      </c>
      <c r="LT135" s="631">
        <f t="shared" si="197"/>
        <v>0</v>
      </c>
      <c r="LU135" s="631">
        <f t="shared" si="197"/>
        <v>0</v>
      </c>
      <c r="LV135" s="631">
        <f t="shared" si="197"/>
        <v>0</v>
      </c>
      <c r="LW135" s="631">
        <f t="shared" si="197"/>
        <v>0</v>
      </c>
      <c r="LX135" s="631">
        <f t="shared" si="197"/>
        <v>0</v>
      </c>
      <c r="LY135" s="631">
        <f t="shared" si="197"/>
        <v>0</v>
      </c>
      <c r="LZ135" s="631">
        <f t="shared" si="197"/>
        <v>0</v>
      </c>
      <c r="MA135" s="631">
        <f t="shared" si="197"/>
        <v>0</v>
      </c>
      <c r="MB135" s="631">
        <f t="shared" si="197"/>
        <v>0</v>
      </c>
      <c r="MC135" s="631">
        <f t="shared" si="197"/>
        <v>0</v>
      </c>
      <c r="MD135" s="631">
        <f t="shared" si="198"/>
        <v>0</v>
      </c>
      <c r="ME135" s="631">
        <f t="shared" si="198"/>
        <v>0</v>
      </c>
      <c r="MF135" s="631">
        <f t="shared" si="198"/>
        <v>0</v>
      </c>
      <c r="MG135" s="631">
        <f t="shared" si="198"/>
        <v>0</v>
      </c>
      <c r="MH135" s="631">
        <f t="shared" si="198"/>
        <v>0</v>
      </c>
      <c r="MI135" s="631">
        <f t="shared" si="198"/>
        <v>0</v>
      </c>
      <c r="MJ135" s="631">
        <f t="shared" si="198"/>
        <v>0</v>
      </c>
      <c r="MK135" s="631">
        <f t="shared" si="198"/>
        <v>0</v>
      </c>
      <c r="ML135" s="631">
        <f t="shared" si="198"/>
        <v>0</v>
      </c>
      <c r="MM135" s="631">
        <f t="shared" si="198"/>
        <v>0</v>
      </c>
      <c r="MN135" s="631">
        <f t="shared" si="199"/>
        <v>0</v>
      </c>
      <c r="MO135" s="631">
        <f t="shared" si="199"/>
        <v>0</v>
      </c>
      <c r="MP135" s="631">
        <f t="shared" si="199"/>
        <v>0</v>
      </c>
      <c r="MQ135" s="631">
        <f t="shared" si="199"/>
        <v>0</v>
      </c>
      <c r="MR135" s="631">
        <f t="shared" si="199"/>
        <v>0</v>
      </c>
      <c r="MS135" s="631">
        <f t="shared" si="199"/>
        <v>0</v>
      </c>
      <c r="MT135" s="631">
        <f t="shared" si="199"/>
        <v>0</v>
      </c>
      <c r="MU135" s="631">
        <f t="shared" si="199"/>
        <v>0</v>
      </c>
      <c r="MV135" s="631">
        <f t="shared" si="199"/>
        <v>0</v>
      </c>
      <c r="MW135" s="631">
        <f t="shared" si="199"/>
        <v>0</v>
      </c>
      <c r="MX135" s="631">
        <f t="shared" si="200"/>
        <v>0</v>
      </c>
      <c r="MY135" s="631">
        <f t="shared" si="200"/>
        <v>0</v>
      </c>
      <c r="MZ135" s="631">
        <f t="shared" si="200"/>
        <v>0</v>
      </c>
      <c r="NA135" s="631">
        <f t="shared" si="200"/>
        <v>0</v>
      </c>
      <c r="NB135" s="631">
        <f t="shared" si="200"/>
        <v>0</v>
      </c>
      <c r="NC135" s="631">
        <f t="shared" si="200"/>
        <v>0</v>
      </c>
    </row>
    <row r="136" spans="1:367">
      <c r="A136" s="503" t="s">
        <v>90</v>
      </c>
      <c r="B136" s="503" t="s">
        <v>215</v>
      </c>
      <c r="C136" s="497">
        <v>2.535234</v>
      </c>
      <c r="D136" s="497">
        <v>0.192001</v>
      </c>
      <c r="E136" s="362">
        <f t="shared" si="181"/>
        <v>1.6719945621018735E-3</v>
      </c>
      <c r="F136" s="363">
        <f t="shared" si="202"/>
        <v>5.7633426540907185E-4</v>
      </c>
      <c r="G136" s="498">
        <f>E136*Dichtheden!$V$70</f>
        <v>86.139287205578981</v>
      </c>
      <c r="H136" s="499">
        <f>IF(C136=0,0,ROUND(IF((G136/2)/Dichtheden!$C$3&lt;1,1,(G136/2)/Dichtheden!$C$3),0))</f>
        <v>1</v>
      </c>
      <c r="I136" s="498">
        <f>E136*Dichtheden!$AJ$70</f>
        <v>14.356547867596497</v>
      </c>
      <c r="J136" s="499">
        <f>IF(C136=0,0,ROUND(IF((I136/2)/Dichtheden!$D$3&lt;1,1,(I136/2)/Dichtheden!$D$3),0))</f>
        <v>1</v>
      </c>
      <c r="K136" s="498">
        <f t="shared" si="182"/>
        <v>43.06964360278949</v>
      </c>
      <c r="L136" s="500">
        <f t="shared" si="183"/>
        <v>43.06964360278949</v>
      </c>
      <c r="M136" s="498">
        <f>IF(D136=0,0,IF((D136*Dichtheden!$G$4)&lt;25,25,D136*Dichtheden!$G$4))</f>
        <v>43.200225000000003</v>
      </c>
      <c r="N136" s="499">
        <f>D136*Dichtheden!$H$4</f>
        <v>6.7200350000000002</v>
      </c>
      <c r="O136" s="501"/>
      <c r="P136" s="501"/>
      <c r="Q136" s="502">
        <f>E136*Dichtheden!$AS$68</f>
        <v>63.527724314114501</v>
      </c>
      <c r="R136" s="495">
        <f>IF(Q136=0,0,ROUND(IF((Q136/2)/Dichtheden!$C$3&lt;1,1,(Q136/2)/Dichtheden!$C$3),0))</f>
        <v>1</v>
      </c>
      <c r="S136" s="502">
        <f>E136*Dichtheden!$AY$68</f>
        <v>3.5173542275611416</v>
      </c>
      <c r="T136" s="495">
        <f>IF(Q136=0,0,ROUND(IF((S136/2)/Dichtheden!$D$3&lt;1,1,(S136/2)/Dichtheden!$D$3),0))</f>
        <v>1</v>
      </c>
      <c r="U136" s="502">
        <f>D136*Dichtheden!$G$5</f>
        <v>41.856217999999998</v>
      </c>
      <c r="V136" s="502">
        <f>D136*Dichtheden!$H$5</f>
        <v>2.8800150000000002</v>
      </c>
      <c r="X136" s="630"/>
      <c r="AA136" s="628">
        <f t="shared" si="174"/>
        <v>0</v>
      </c>
      <c r="AB136" s="628">
        <f t="shared" si="174"/>
        <v>0</v>
      </c>
      <c r="AC136" s="628">
        <f t="shared" si="174"/>
        <v>0</v>
      </c>
      <c r="AD136" s="628">
        <f t="shared" si="174"/>
        <v>0</v>
      </c>
      <c r="AE136" s="628">
        <f t="shared" si="174"/>
        <v>0</v>
      </c>
      <c r="AF136" s="628">
        <f t="shared" si="174"/>
        <v>0</v>
      </c>
      <c r="AG136" s="628">
        <f t="shared" si="174"/>
        <v>0</v>
      </c>
      <c r="AH136" s="628">
        <f t="shared" si="174"/>
        <v>0</v>
      </c>
      <c r="AI136" s="628">
        <f t="shared" si="174"/>
        <v>0</v>
      </c>
      <c r="AJ136" s="628">
        <f t="shared" si="174"/>
        <v>0</v>
      </c>
      <c r="AK136" s="628">
        <f t="shared" si="174"/>
        <v>2.535234</v>
      </c>
      <c r="AL136" s="628">
        <f t="shared" si="174"/>
        <v>0</v>
      </c>
      <c r="AM136" s="628">
        <f t="shared" si="174"/>
        <v>0</v>
      </c>
      <c r="AN136" s="628">
        <f t="shared" si="174"/>
        <v>0</v>
      </c>
      <c r="AO136" s="628">
        <f t="shared" si="174"/>
        <v>0</v>
      </c>
      <c r="AP136" s="628">
        <f t="shared" si="174"/>
        <v>0</v>
      </c>
      <c r="AQ136" s="628">
        <f t="shared" si="186"/>
        <v>0</v>
      </c>
      <c r="AR136" s="628">
        <f t="shared" si="186"/>
        <v>0</v>
      </c>
      <c r="AS136" s="628">
        <f t="shared" si="186"/>
        <v>0</v>
      </c>
      <c r="AT136" s="628">
        <f t="shared" si="186"/>
        <v>0</v>
      </c>
      <c r="AU136" s="628">
        <f t="shared" si="186"/>
        <v>0</v>
      </c>
      <c r="AV136" s="628">
        <f t="shared" si="186"/>
        <v>0</v>
      </c>
      <c r="AW136" s="628">
        <f t="shared" si="186"/>
        <v>0</v>
      </c>
      <c r="AX136" s="628">
        <f t="shared" si="186"/>
        <v>0</v>
      </c>
      <c r="AY136" s="628">
        <f t="shared" si="186"/>
        <v>0</v>
      </c>
      <c r="AZ136" s="628">
        <f t="shared" si="186"/>
        <v>0</v>
      </c>
      <c r="BA136" s="628">
        <f t="shared" si="186"/>
        <v>0</v>
      </c>
      <c r="BB136" s="628">
        <f t="shared" si="186"/>
        <v>0</v>
      </c>
      <c r="BC136" s="628">
        <f t="shared" si="186"/>
        <v>0</v>
      </c>
      <c r="BD136" s="628">
        <f t="shared" si="186"/>
        <v>0</v>
      </c>
      <c r="BE136" s="628">
        <f t="shared" si="186"/>
        <v>0</v>
      </c>
      <c r="BF136" s="628">
        <f t="shared" si="66"/>
        <v>0</v>
      </c>
      <c r="BG136" s="628">
        <f t="shared" si="175"/>
        <v>0</v>
      </c>
      <c r="BH136" s="628">
        <f t="shared" si="175"/>
        <v>0</v>
      </c>
      <c r="BI136" s="628">
        <f t="shared" si="175"/>
        <v>0</v>
      </c>
      <c r="BJ136" s="628">
        <f t="shared" si="175"/>
        <v>0</v>
      </c>
      <c r="BK136" s="628">
        <f t="shared" si="175"/>
        <v>0</v>
      </c>
      <c r="BL136" s="628">
        <f t="shared" si="175"/>
        <v>0</v>
      </c>
      <c r="BM136" s="628">
        <f t="shared" si="175"/>
        <v>0</v>
      </c>
      <c r="BN136" s="628">
        <f t="shared" si="175"/>
        <v>0</v>
      </c>
      <c r="BO136" s="628">
        <f t="shared" si="175"/>
        <v>0</v>
      </c>
      <c r="BP136" s="628">
        <f t="shared" si="175"/>
        <v>0</v>
      </c>
      <c r="BQ136" s="628">
        <f t="shared" si="175"/>
        <v>0</v>
      </c>
      <c r="BR136" s="628">
        <f t="shared" si="175"/>
        <v>0</v>
      </c>
      <c r="BS136" s="628">
        <f t="shared" si="175"/>
        <v>0</v>
      </c>
      <c r="BT136" s="628">
        <f t="shared" si="175"/>
        <v>0</v>
      </c>
      <c r="BU136" s="628">
        <f t="shared" si="175"/>
        <v>0</v>
      </c>
      <c r="BV136" s="628">
        <f t="shared" si="175"/>
        <v>0</v>
      </c>
      <c r="BW136" s="628">
        <f t="shared" si="176"/>
        <v>0</v>
      </c>
      <c r="BX136" s="628">
        <f t="shared" si="176"/>
        <v>0</v>
      </c>
      <c r="BY136" s="628">
        <f t="shared" si="176"/>
        <v>0</v>
      </c>
      <c r="BZ136" s="628">
        <f t="shared" si="176"/>
        <v>0</v>
      </c>
      <c r="CA136" s="628">
        <f t="shared" si="176"/>
        <v>0</v>
      </c>
      <c r="CB136" s="628">
        <f t="shared" si="176"/>
        <v>0</v>
      </c>
      <c r="CC136" s="628">
        <f t="shared" si="176"/>
        <v>0</v>
      </c>
      <c r="CD136" s="628">
        <f t="shared" si="176"/>
        <v>0</v>
      </c>
      <c r="CE136" s="628"/>
      <c r="CF136" s="628">
        <f t="shared" si="177"/>
        <v>0</v>
      </c>
      <c r="CG136" s="628">
        <f t="shared" si="177"/>
        <v>0</v>
      </c>
      <c r="CH136" s="628">
        <f t="shared" si="177"/>
        <v>0</v>
      </c>
      <c r="CI136" s="628">
        <f t="shared" si="177"/>
        <v>0</v>
      </c>
      <c r="CJ136" s="628">
        <f t="shared" si="177"/>
        <v>0</v>
      </c>
      <c r="CK136" s="628">
        <f t="shared" si="177"/>
        <v>0</v>
      </c>
      <c r="CL136" s="628">
        <f t="shared" si="177"/>
        <v>0</v>
      </c>
      <c r="CM136" s="628">
        <f t="shared" si="177"/>
        <v>0</v>
      </c>
      <c r="CN136" s="628">
        <f t="shared" si="177"/>
        <v>0</v>
      </c>
      <c r="CO136" s="628">
        <f t="shared" si="177"/>
        <v>0</v>
      </c>
      <c r="CP136" s="628">
        <f t="shared" si="177"/>
        <v>0.192001</v>
      </c>
      <c r="CQ136" s="628">
        <f t="shared" si="177"/>
        <v>0</v>
      </c>
      <c r="CR136" s="628">
        <f t="shared" si="177"/>
        <v>0</v>
      </c>
      <c r="CS136" s="628">
        <f t="shared" si="177"/>
        <v>0</v>
      </c>
      <c r="CT136" s="628">
        <f t="shared" si="177"/>
        <v>0</v>
      </c>
      <c r="CU136" s="628">
        <f t="shared" si="177"/>
        <v>0</v>
      </c>
      <c r="CV136" s="628">
        <f t="shared" si="187"/>
        <v>0</v>
      </c>
      <c r="CW136" s="628">
        <f t="shared" si="187"/>
        <v>0</v>
      </c>
      <c r="CX136" s="628">
        <f t="shared" si="187"/>
        <v>0</v>
      </c>
      <c r="CY136" s="628">
        <f t="shared" si="187"/>
        <v>0</v>
      </c>
      <c r="CZ136" s="628">
        <f t="shared" si="187"/>
        <v>0</v>
      </c>
      <c r="DA136" s="628">
        <f t="shared" si="187"/>
        <v>0</v>
      </c>
      <c r="DB136" s="628">
        <f t="shared" si="187"/>
        <v>0</v>
      </c>
      <c r="DC136" s="628">
        <f t="shared" si="187"/>
        <v>0</v>
      </c>
      <c r="DD136" s="628">
        <f t="shared" si="187"/>
        <v>0</v>
      </c>
      <c r="DE136" s="628">
        <f t="shared" si="187"/>
        <v>0</v>
      </c>
      <c r="DF136" s="628">
        <f t="shared" si="187"/>
        <v>0</v>
      </c>
      <c r="DG136" s="628">
        <f t="shared" si="187"/>
        <v>0</v>
      </c>
      <c r="DH136" s="628">
        <f t="shared" si="187"/>
        <v>0</v>
      </c>
      <c r="DI136" s="628">
        <f t="shared" si="187"/>
        <v>0</v>
      </c>
      <c r="DJ136" s="628">
        <f t="shared" si="187"/>
        <v>0</v>
      </c>
      <c r="DK136" s="628">
        <f t="shared" si="69"/>
        <v>0</v>
      </c>
      <c r="DL136" s="628">
        <f t="shared" si="178"/>
        <v>0</v>
      </c>
      <c r="DM136" s="628">
        <f t="shared" si="178"/>
        <v>0</v>
      </c>
      <c r="DN136" s="628">
        <f t="shared" si="178"/>
        <v>0</v>
      </c>
      <c r="DO136" s="628">
        <f t="shared" si="178"/>
        <v>0</v>
      </c>
      <c r="DP136" s="628">
        <f t="shared" si="178"/>
        <v>0</v>
      </c>
      <c r="DQ136" s="628">
        <f t="shared" si="178"/>
        <v>0</v>
      </c>
      <c r="DR136" s="628">
        <f t="shared" si="178"/>
        <v>0</v>
      </c>
      <c r="DS136" s="628">
        <f t="shared" si="178"/>
        <v>0</v>
      </c>
      <c r="DT136" s="628">
        <f t="shared" si="178"/>
        <v>0</v>
      </c>
      <c r="DU136" s="628">
        <f t="shared" si="178"/>
        <v>0</v>
      </c>
      <c r="DV136" s="628">
        <f t="shared" si="178"/>
        <v>0</v>
      </c>
      <c r="DW136" s="628">
        <f t="shared" si="178"/>
        <v>0</v>
      </c>
      <c r="DX136" s="628">
        <f t="shared" si="178"/>
        <v>0</v>
      </c>
      <c r="DY136" s="628">
        <f t="shared" si="178"/>
        <v>0</v>
      </c>
      <c r="DZ136" s="628">
        <f t="shared" si="178"/>
        <v>0</v>
      </c>
      <c r="EA136" s="628">
        <f t="shared" si="178"/>
        <v>0</v>
      </c>
      <c r="EB136" s="628">
        <f t="shared" si="179"/>
        <v>0</v>
      </c>
      <c r="EC136" s="628">
        <f t="shared" si="179"/>
        <v>0</v>
      </c>
      <c r="ED136" s="628">
        <f t="shared" si="179"/>
        <v>0</v>
      </c>
      <c r="EE136" s="628">
        <f t="shared" si="179"/>
        <v>0</v>
      </c>
      <c r="EF136" s="628">
        <f t="shared" si="179"/>
        <v>0</v>
      </c>
      <c r="EG136" s="628">
        <f t="shared" si="179"/>
        <v>0</v>
      </c>
      <c r="EH136" s="628">
        <f t="shared" si="179"/>
        <v>0</v>
      </c>
      <c r="EI136" s="628">
        <f t="shared" si="179"/>
        <v>0</v>
      </c>
      <c r="EJ136" s="631"/>
      <c r="EK136" s="631">
        <f t="shared" si="188"/>
        <v>0</v>
      </c>
      <c r="EL136" s="631">
        <f t="shared" si="188"/>
        <v>0</v>
      </c>
      <c r="EM136" s="631">
        <f t="shared" si="188"/>
        <v>0</v>
      </c>
      <c r="EN136" s="631">
        <f t="shared" si="188"/>
        <v>0</v>
      </c>
      <c r="EO136" s="631">
        <f t="shared" si="188"/>
        <v>0</v>
      </c>
      <c r="EP136" s="631">
        <f t="shared" si="188"/>
        <v>0</v>
      </c>
      <c r="EQ136" s="631">
        <f t="shared" si="188"/>
        <v>0</v>
      </c>
      <c r="ER136" s="631">
        <f t="shared" si="188"/>
        <v>0</v>
      </c>
      <c r="ES136" s="631">
        <f t="shared" si="188"/>
        <v>0</v>
      </c>
      <c r="ET136" s="631">
        <f t="shared" si="188"/>
        <v>0</v>
      </c>
      <c r="EU136" s="631">
        <f t="shared" si="188"/>
        <v>1</v>
      </c>
      <c r="EV136" s="631">
        <f t="shared" si="188"/>
        <v>0</v>
      </c>
      <c r="EW136" s="631">
        <f t="shared" si="188"/>
        <v>0</v>
      </c>
      <c r="EX136" s="631">
        <f t="shared" si="188"/>
        <v>0</v>
      </c>
      <c r="EY136" s="631">
        <f t="shared" si="188"/>
        <v>0</v>
      </c>
      <c r="EZ136" s="631">
        <f t="shared" si="71"/>
        <v>0</v>
      </c>
      <c r="FA136" s="631">
        <f t="shared" si="71"/>
        <v>0</v>
      </c>
      <c r="FB136" s="631">
        <f t="shared" si="71"/>
        <v>0</v>
      </c>
      <c r="FC136" s="631">
        <f t="shared" si="71"/>
        <v>0</v>
      </c>
      <c r="FD136" s="631">
        <f t="shared" si="180"/>
        <v>0</v>
      </c>
      <c r="FE136" s="631">
        <f t="shared" si="180"/>
        <v>0</v>
      </c>
      <c r="FF136" s="631">
        <f t="shared" si="180"/>
        <v>0</v>
      </c>
      <c r="FG136" s="631">
        <f t="shared" si="180"/>
        <v>0</v>
      </c>
      <c r="FH136" s="631">
        <f t="shared" si="180"/>
        <v>0</v>
      </c>
      <c r="FI136" s="631">
        <f t="shared" si="180"/>
        <v>0</v>
      </c>
      <c r="FJ136" s="631">
        <f t="shared" si="180"/>
        <v>0</v>
      </c>
      <c r="FK136" s="631">
        <f t="shared" si="180"/>
        <v>0</v>
      </c>
      <c r="FL136" s="631">
        <f t="shared" si="180"/>
        <v>0</v>
      </c>
      <c r="FM136" s="631">
        <f t="shared" si="180"/>
        <v>0</v>
      </c>
      <c r="FN136" s="631">
        <f t="shared" si="180"/>
        <v>0</v>
      </c>
      <c r="FO136" s="631">
        <f t="shared" si="180"/>
        <v>0</v>
      </c>
      <c r="FP136" s="631">
        <f t="shared" si="180"/>
        <v>0</v>
      </c>
      <c r="FQ136" s="631">
        <f t="shared" si="180"/>
        <v>0</v>
      </c>
      <c r="FR136" s="631">
        <f t="shared" si="180"/>
        <v>0</v>
      </c>
      <c r="FS136" s="631">
        <f t="shared" si="180"/>
        <v>0</v>
      </c>
      <c r="FT136" s="631">
        <f t="shared" si="94"/>
        <v>0</v>
      </c>
      <c r="FU136" s="631">
        <f t="shared" si="94"/>
        <v>0</v>
      </c>
      <c r="FV136" s="631">
        <f t="shared" si="173"/>
        <v>0</v>
      </c>
      <c r="FW136" s="631">
        <f t="shared" si="173"/>
        <v>0</v>
      </c>
      <c r="FX136" s="631">
        <f t="shared" si="173"/>
        <v>0</v>
      </c>
      <c r="FY136" s="631">
        <f t="shared" si="173"/>
        <v>0</v>
      </c>
      <c r="FZ136" s="631">
        <f t="shared" si="173"/>
        <v>0</v>
      </c>
      <c r="GA136" s="631">
        <f t="shared" si="173"/>
        <v>0</v>
      </c>
      <c r="GB136" s="631">
        <f t="shared" si="173"/>
        <v>0</v>
      </c>
      <c r="GC136" s="631">
        <f t="shared" si="173"/>
        <v>0</v>
      </c>
      <c r="GD136" s="631">
        <f t="shared" si="173"/>
        <v>0</v>
      </c>
      <c r="GE136" s="631">
        <f t="shared" si="173"/>
        <v>0</v>
      </c>
      <c r="GF136" s="631">
        <f t="shared" si="173"/>
        <v>0</v>
      </c>
      <c r="GG136" s="631">
        <f t="shared" si="173"/>
        <v>0</v>
      </c>
      <c r="GH136" s="631">
        <f t="shared" si="173"/>
        <v>0</v>
      </c>
      <c r="GI136" s="631">
        <f t="shared" si="184"/>
        <v>0</v>
      </c>
      <c r="GJ136" s="631">
        <f t="shared" si="184"/>
        <v>0</v>
      </c>
      <c r="GK136" s="631">
        <f t="shared" si="184"/>
        <v>0</v>
      </c>
      <c r="GL136" s="631">
        <f t="shared" si="184"/>
        <v>0</v>
      </c>
      <c r="GM136" s="631">
        <f t="shared" si="184"/>
        <v>0</v>
      </c>
      <c r="GN136" s="631">
        <f t="shared" si="184"/>
        <v>0</v>
      </c>
      <c r="GO136" s="631"/>
      <c r="GP136" s="631">
        <f t="shared" si="185"/>
        <v>0</v>
      </c>
      <c r="GQ136" s="631">
        <f t="shared" si="185"/>
        <v>0</v>
      </c>
      <c r="GR136" s="631">
        <f t="shared" si="185"/>
        <v>0</v>
      </c>
      <c r="GS136" s="631">
        <f t="shared" si="185"/>
        <v>0</v>
      </c>
      <c r="GT136" s="631">
        <f t="shared" si="185"/>
        <v>0</v>
      </c>
      <c r="GU136" s="631">
        <f t="shared" si="185"/>
        <v>0</v>
      </c>
      <c r="GV136" s="631">
        <f t="shared" si="185"/>
        <v>0</v>
      </c>
      <c r="GW136" s="631">
        <f t="shared" si="185"/>
        <v>0</v>
      </c>
      <c r="GX136" s="631">
        <f t="shared" si="185"/>
        <v>0</v>
      </c>
      <c r="GY136" s="631">
        <f t="shared" si="185"/>
        <v>0</v>
      </c>
      <c r="GZ136" s="631">
        <f t="shared" si="185"/>
        <v>1</v>
      </c>
      <c r="HA136" s="631">
        <f t="shared" si="185"/>
        <v>0</v>
      </c>
      <c r="HB136" s="631">
        <f t="shared" si="185"/>
        <v>0</v>
      </c>
      <c r="HC136" s="631">
        <f t="shared" si="185"/>
        <v>0</v>
      </c>
      <c r="HD136" s="631">
        <f t="shared" si="185"/>
        <v>0</v>
      </c>
      <c r="HE136" s="631">
        <f t="shared" si="160"/>
        <v>0</v>
      </c>
      <c r="HF136" s="631">
        <f t="shared" si="160"/>
        <v>0</v>
      </c>
      <c r="HG136" s="631">
        <f t="shared" si="160"/>
        <v>0</v>
      </c>
      <c r="HH136" s="631">
        <f t="shared" si="160"/>
        <v>0</v>
      </c>
      <c r="HI136" s="631">
        <f t="shared" si="158"/>
        <v>0</v>
      </c>
      <c r="HJ136" s="631">
        <f t="shared" si="158"/>
        <v>0</v>
      </c>
      <c r="HK136" s="631">
        <f t="shared" si="158"/>
        <v>0</v>
      </c>
      <c r="HL136" s="631">
        <f t="shared" si="158"/>
        <v>0</v>
      </c>
      <c r="HM136" s="631">
        <f t="shared" si="158"/>
        <v>0</v>
      </c>
      <c r="HN136" s="631">
        <f t="shared" si="158"/>
        <v>0</v>
      </c>
      <c r="HO136" s="631">
        <f t="shared" si="158"/>
        <v>0</v>
      </c>
      <c r="HP136" s="631">
        <f t="shared" si="158"/>
        <v>0</v>
      </c>
      <c r="HQ136" s="631">
        <f t="shared" si="158"/>
        <v>0</v>
      </c>
      <c r="HR136" s="631">
        <f t="shared" si="79"/>
        <v>0</v>
      </c>
      <c r="HS136" s="631">
        <f t="shared" si="79"/>
        <v>0</v>
      </c>
      <c r="HT136" s="631">
        <f t="shared" ref="HR136:HU199" si="203">IF($A136=HT$60,$J136,0)</f>
        <v>0</v>
      </c>
      <c r="HU136" s="631">
        <f t="shared" si="203"/>
        <v>0</v>
      </c>
      <c r="HV136" s="631">
        <f t="shared" si="201"/>
        <v>0</v>
      </c>
      <c r="HW136" s="631">
        <f t="shared" si="201"/>
        <v>0</v>
      </c>
      <c r="HX136" s="631">
        <f t="shared" si="201"/>
        <v>0</v>
      </c>
      <c r="HY136" s="631">
        <f t="shared" si="201"/>
        <v>0</v>
      </c>
      <c r="HZ136" s="631">
        <f t="shared" si="201"/>
        <v>0</v>
      </c>
      <c r="IA136" s="631">
        <f t="shared" si="201"/>
        <v>0</v>
      </c>
      <c r="IB136" s="631">
        <f t="shared" si="201"/>
        <v>0</v>
      </c>
      <c r="IC136" s="631">
        <f t="shared" si="201"/>
        <v>0</v>
      </c>
      <c r="ID136" s="631">
        <f t="shared" si="201"/>
        <v>0</v>
      </c>
      <c r="IE136" s="631">
        <f t="shared" si="201"/>
        <v>0</v>
      </c>
      <c r="IF136" s="631">
        <f t="shared" si="201"/>
        <v>0</v>
      </c>
      <c r="IG136" s="631">
        <f t="shared" si="201"/>
        <v>0</v>
      </c>
      <c r="IH136" s="631">
        <f t="shared" si="201"/>
        <v>0</v>
      </c>
      <c r="II136" s="631">
        <f t="shared" si="201"/>
        <v>0</v>
      </c>
      <c r="IJ136" s="631">
        <f t="shared" si="201"/>
        <v>0</v>
      </c>
      <c r="IK136" s="631">
        <f t="shared" si="201"/>
        <v>0</v>
      </c>
      <c r="IL136" s="631">
        <f t="shared" si="157"/>
        <v>0</v>
      </c>
      <c r="IM136" s="631">
        <f t="shared" si="157"/>
        <v>0</v>
      </c>
      <c r="IN136" s="631">
        <f t="shared" si="157"/>
        <v>0</v>
      </c>
      <c r="IO136" s="631">
        <f t="shared" si="157"/>
        <v>0</v>
      </c>
      <c r="IP136" s="631">
        <f t="shared" si="157"/>
        <v>0</v>
      </c>
      <c r="IQ136" s="631">
        <f t="shared" si="157"/>
        <v>0</v>
      </c>
      <c r="IR136" s="631">
        <f t="shared" si="157"/>
        <v>0</v>
      </c>
      <c r="IS136" s="631">
        <f t="shared" si="115"/>
        <v>0</v>
      </c>
      <c r="IT136" s="631"/>
      <c r="IU136" s="631">
        <f t="shared" si="189"/>
        <v>0</v>
      </c>
      <c r="IV136" s="631">
        <f t="shared" si="189"/>
        <v>0</v>
      </c>
      <c r="IW136" s="631">
        <f t="shared" si="189"/>
        <v>0</v>
      </c>
      <c r="IX136" s="631">
        <f t="shared" si="189"/>
        <v>0</v>
      </c>
      <c r="IY136" s="631">
        <f t="shared" si="189"/>
        <v>0</v>
      </c>
      <c r="IZ136" s="631">
        <f t="shared" si="189"/>
        <v>0</v>
      </c>
      <c r="JA136" s="631">
        <f t="shared" si="189"/>
        <v>0</v>
      </c>
      <c r="JB136" s="631">
        <f t="shared" si="189"/>
        <v>0</v>
      </c>
      <c r="JC136" s="631">
        <f t="shared" si="189"/>
        <v>0</v>
      </c>
      <c r="JD136" s="631">
        <f t="shared" si="189"/>
        <v>0</v>
      </c>
      <c r="JE136" s="631">
        <f t="shared" si="190"/>
        <v>43.200225000000003</v>
      </c>
      <c r="JF136" s="631">
        <f t="shared" si="190"/>
        <v>0</v>
      </c>
      <c r="JG136" s="631">
        <f t="shared" si="190"/>
        <v>0</v>
      </c>
      <c r="JH136" s="631">
        <f t="shared" si="190"/>
        <v>0</v>
      </c>
      <c r="JI136" s="631">
        <f t="shared" si="190"/>
        <v>0</v>
      </c>
      <c r="JJ136" s="631">
        <f t="shared" si="190"/>
        <v>0</v>
      </c>
      <c r="JK136" s="631">
        <f t="shared" si="190"/>
        <v>0</v>
      </c>
      <c r="JL136" s="631">
        <f t="shared" si="190"/>
        <v>0</v>
      </c>
      <c r="JM136" s="631">
        <f t="shared" si="190"/>
        <v>0</v>
      </c>
      <c r="JN136" s="631">
        <f t="shared" si="190"/>
        <v>0</v>
      </c>
      <c r="JO136" s="631">
        <f t="shared" si="191"/>
        <v>0</v>
      </c>
      <c r="JP136" s="631">
        <f t="shared" si="191"/>
        <v>0</v>
      </c>
      <c r="JQ136" s="631">
        <f t="shared" si="191"/>
        <v>0</v>
      </c>
      <c r="JR136" s="631">
        <f t="shared" si="191"/>
        <v>0</v>
      </c>
      <c r="JS136" s="631">
        <f t="shared" si="191"/>
        <v>0</v>
      </c>
      <c r="JT136" s="631">
        <f t="shared" si="191"/>
        <v>0</v>
      </c>
      <c r="JU136" s="631">
        <f t="shared" si="191"/>
        <v>0</v>
      </c>
      <c r="JV136" s="631">
        <f t="shared" si="191"/>
        <v>0</v>
      </c>
      <c r="JW136" s="631">
        <f t="shared" si="191"/>
        <v>0</v>
      </c>
      <c r="JX136" s="631">
        <f t="shared" si="191"/>
        <v>0</v>
      </c>
      <c r="JY136" s="631">
        <f t="shared" si="192"/>
        <v>0</v>
      </c>
      <c r="JZ136" s="631">
        <f t="shared" si="192"/>
        <v>0</v>
      </c>
      <c r="KA136" s="631">
        <f t="shared" si="192"/>
        <v>0</v>
      </c>
      <c r="KB136" s="631">
        <f t="shared" si="192"/>
        <v>0</v>
      </c>
      <c r="KC136" s="631">
        <f t="shared" si="192"/>
        <v>0</v>
      </c>
      <c r="KD136" s="631">
        <f t="shared" si="192"/>
        <v>0</v>
      </c>
      <c r="KE136" s="631">
        <f t="shared" si="192"/>
        <v>0</v>
      </c>
      <c r="KF136" s="631">
        <f t="shared" si="192"/>
        <v>0</v>
      </c>
      <c r="KG136" s="631">
        <f t="shared" si="192"/>
        <v>0</v>
      </c>
      <c r="KH136" s="631">
        <f t="shared" si="192"/>
        <v>0</v>
      </c>
      <c r="KI136" s="631">
        <f t="shared" si="193"/>
        <v>0</v>
      </c>
      <c r="KJ136" s="631">
        <f t="shared" si="193"/>
        <v>0</v>
      </c>
      <c r="KK136" s="631">
        <f t="shared" si="193"/>
        <v>0</v>
      </c>
      <c r="KL136" s="631">
        <f t="shared" si="193"/>
        <v>0</v>
      </c>
      <c r="KM136" s="631">
        <f t="shared" si="193"/>
        <v>0</v>
      </c>
      <c r="KN136" s="631">
        <f t="shared" si="193"/>
        <v>0</v>
      </c>
      <c r="KO136" s="631">
        <f t="shared" si="193"/>
        <v>0</v>
      </c>
      <c r="KP136" s="631">
        <f t="shared" si="193"/>
        <v>0</v>
      </c>
      <c r="KQ136" s="631">
        <f t="shared" si="193"/>
        <v>0</v>
      </c>
      <c r="KR136" s="631">
        <f t="shared" si="193"/>
        <v>0</v>
      </c>
      <c r="KS136" s="631">
        <f t="shared" si="194"/>
        <v>0</v>
      </c>
      <c r="KT136" s="631">
        <f t="shared" si="194"/>
        <v>0</v>
      </c>
      <c r="KU136" s="631">
        <f t="shared" si="194"/>
        <v>0</v>
      </c>
      <c r="KV136" s="631">
        <f t="shared" si="194"/>
        <v>0</v>
      </c>
      <c r="KW136" s="631">
        <f t="shared" si="194"/>
        <v>0</v>
      </c>
      <c r="KX136" s="631">
        <f t="shared" si="194"/>
        <v>0</v>
      </c>
      <c r="KY136" s="631"/>
      <c r="KZ136" s="631">
        <f t="shared" si="195"/>
        <v>0</v>
      </c>
      <c r="LA136" s="631">
        <f t="shared" si="195"/>
        <v>0</v>
      </c>
      <c r="LB136" s="631">
        <f t="shared" si="195"/>
        <v>0</v>
      </c>
      <c r="LC136" s="631">
        <f t="shared" si="195"/>
        <v>0</v>
      </c>
      <c r="LD136" s="631">
        <f t="shared" si="195"/>
        <v>0</v>
      </c>
      <c r="LE136" s="631">
        <f t="shared" si="195"/>
        <v>0</v>
      </c>
      <c r="LF136" s="631">
        <f t="shared" si="195"/>
        <v>0</v>
      </c>
      <c r="LG136" s="631">
        <f t="shared" si="195"/>
        <v>0</v>
      </c>
      <c r="LH136" s="631">
        <f t="shared" si="195"/>
        <v>0</v>
      </c>
      <c r="LI136" s="631">
        <f t="shared" si="195"/>
        <v>0</v>
      </c>
      <c r="LJ136" s="631">
        <f t="shared" si="196"/>
        <v>6.7200350000000002</v>
      </c>
      <c r="LK136" s="631">
        <f t="shared" si="196"/>
        <v>0</v>
      </c>
      <c r="LL136" s="631">
        <f t="shared" si="196"/>
        <v>0</v>
      </c>
      <c r="LM136" s="631">
        <f t="shared" si="196"/>
        <v>0</v>
      </c>
      <c r="LN136" s="631">
        <f t="shared" si="196"/>
        <v>0</v>
      </c>
      <c r="LO136" s="631">
        <f t="shared" si="196"/>
        <v>0</v>
      </c>
      <c r="LP136" s="631">
        <f t="shared" si="196"/>
        <v>0</v>
      </c>
      <c r="LQ136" s="631">
        <f t="shared" si="196"/>
        <v>0</v>
      </c>
      <c r="LR136" s="631">
        <f t="shared" si="196"/>
        <v>0</v>
      </c>
      <c r="LS136" s="631">
        <f t="shared" si="196"/>
        <v>0</v>
      </c>
      <c r="LT136" s="631">
        <f t="shared" si="197"/>
        <v>0</v>
      </c>
      <c r="LU136" s="631">
        <f t="shared" si="197"/>
        <v>0</v>
      </c>
      <c r="LV136" s="631">
        <f t="shared" si="197"/>
        <v>0</v>
      </c>
      <c r="LW136" s="631">
        <f t="shared" si="197"/>
        <v>0</v>
      </c>
      <c r="LX136" s="631">
        <f t="shared" si="197"/>
        <v>0</v>
      </c>
      <c r="LY136" s="631">
        <f t="shared" si="197"/>
        <v>0</v>
      </c>
      <c r="LZ136" s="631">
        <f t="shared" si="197"/>
        <v>0</v>
      </c>
      <c r="MA136" s="631">
        <f t="shared" si="197"/>
        <v>0</v>
      </c>
      <c r="MB136" s="631">
        <f t="shared" si="197"/>
        <v>0</v>
      </c>
      <c r="MC136" s="631">
        <f t="shared" si="197"/>
        <v>0</v>
      </c>
      <c r="MD136" s="631">
        <f t="shared" si="198"/>
        <v>0</v>
      </c>
      <c r="ME136" s="631">
        <f t="shared" si="198"/>
        <v>0</v>
      </c>
      <c r="MF136" s="631">
        <f t="shared" si="198"/>
        <v>0</v>
      </c>
      <c r="MG136" s="631">
        <f t="shared" si="198"/>
        <v>0</v>
      </c>
      <c r="MH136" s="631">
        <f t="shared" si="198"/>
        <v>0</v>
      </c>
      <c r="MI136" s="631">
        <f t="shared" si="198"/>
        <v>0</v>
      </c>
      <c r="MJ136" s="631">
        <f t="shared" si="198"/>
        <v>0</v>
      </c>
      <c r="MK136" s="631">
        <f t="shared" si="198"/>
        <v>0</v>
      </c>
      <c r="ML136" s="631">
        <f t="shared" si="198"/>
        <v>0</v>
      </c>
      <c r="MM136" s="631">
        <f t="shared" si="198"/>
        <v>0</v>
      </c>
      <c r="MN136" s="631">
        <f t="shared" si="199"/>
        <v>0</v>
      </c>
      <c r="MO136" s="631">
        <f t="shared" si="199"/>
        <v>0</v>
      </c>
      <c r="MP136" s="631">
        <f t="shared" si="199"/>
        <v>0</v>
      </c>
      <c r="MQ136" s="631">
        <f t="shared" si="199"/>
        <v>0</v>
      </c>
      <c r="MR136" s="631">
        <f t="shared" si="199"/>
        <v>0</v>
      </c>
      <c r="MS136" s="631">
        <f t="shared" si="199"/>
        <v>0</v>
      </c>
      <c r="MT136" s="631">
        <f t="shared" si="199"/>
        <v>0</v>
      </c>
      <c r="MU136" s="631">
        <f t="shared" si="199"/>
        <v>0</v>
      </c>
      <c r="MV136" s="631">
        <f t="shared" si="199"/>
        <v>0</v>
      </c>
      <c r="MW136" s="631">
        <f t="shared" si="199"/>
        <v>0</v>
      </c>
      <c r="MX136" s="631">
        <f t="shared" si="200"/>
        <v>0</v>
      </c>
      <c r="MY136" s="631">
        <f t="shared" si="200"/>
        <v>0</v>
      </c>
      <c r="MZ136" s="631">
        <f t="shared" si="200"/>
        <v>0</v>
      </c>
      <c r="NA136" s="631">
        <f t="shared" si="200"/>
        <v>0</v>
      </c>
      <c r="NB136" s="631">
        <f t="shared" si="200"/>
        <v>0</v>
      </c>
      <c r="NC136" s="631">
        <f t="shared" si="200"/>
        <v>0</v>
      </c>
    </row>
    <row r="137" spans="1:367">
      <c r="A137" s="503" t="s">
        <v>90</v>
      </c>
      <c r="B137" s="503" t="s">
        <v>216</v>
      </c>
      <c r="C137" s="497">
        <v>3.5111699999999999</v>
      </c>
      <c r="D137" s="497">
        <v>0.35192200000000001</v>
      </c>
      <c r="E137" s="362">
        <f t="shared" si="181"/>
        <v>2.3156273332620323E-3</v>
      </c>
      <c r="F137" s="363">
        <f t="shared" si="202"/>
        <v>1.0563731821776523E-3</v>
      </c>
      <c r="G137" s="498">
        <f>E137*Dichtheden!$V$70</f>
        <v>119.29852670704666</v>
      </c>
      <c r="H137" s="499">
        <f>IF(C137=0,0,ROUND(IF((G137/2)/Dichtheden!$C$3&lt;1,1,(G137/2)/Dichtheden!$C$3),0))</f>
        <v>1</v>
      </c>
      <c r="I137" s="498">
        <f>E137*Dichtheden!$AJ$70</f>
        <v>19.883087784507779</v>
      </c>
      <c r="J137" s="499">
        <f>IF(C137=0,0,ROUND(IF((I137/2)/Dichtheden!$D$3&lt;1,1,(I137/2)/Dichtheden!$D$3),0))</f>
        <v>1</v>
      </c>
      <c r="K137" s="498">
        <f t="shared" si="182"/>
        <v>59.649263353523331</v>
      </c>
      <c r="L137" s="500">
        <f t="shared" si="183"/>
        <v>59.649263353523331</v>
      </c>
      <c r="M137" s="498">
        <f>IF(D137=0,0,IF((D137*Dichtheden!$G$4)&lt;25,25,D137*Dichtheden!$G$4))</f>
        <v>79.182450000000003</v>
      </c>
      <c r="N137" s="499">
        <f>D137*Dichtheden!$H$4</f>
        <v>12.317270000000001</v>
      </c>
      <c r="O137" s="501"/>
      <c r="P137" s="501"/>
      <c r="Q137" s="502">
        <f>E137*Dichtheden!$AS$68</f>
        <v>87.982663446446921</v>
      </c>
      <c r="R137" s="495">
        <f>IF(Q137=0,0,ROUND(IF((Q137/2)/Dichtheden!$C$3&lt;1,1,(Q137/2)/Dichtheden!$C$3),0))</f>
        <v>1</v>
      </c>
      <c r="S137" s="502">
        <f>E137*Dichtheden!$AY$68</f>
        <v>4.8713565072044052</v>
      </c>
      <c r="T137" s="495">
        <f>IF(Q137=0,0,ROUND(IF((S137/2)/Dichtheden!$D$3&lt;1,1,(S137/2)/Dichtheden!$D$3),0))</f>
        <v>1</v>
      </c>
      <c r="U137" s="502">
        <f>D137*Dichtheden!$G$5</f>
        <v>76.718996000000004</v>
      </c>
      <c r="V137" s="502">
        <f>D137*Dichtheden!$H$5</f>
        <v>5.2788300000000001</v>
      </c>
      <c r="X137" s="630"/>
      <c r="AA137" s="628">
        <f t="shared" si="174"/>
        <v>0</v>
      </c>
      <c r="AB137" s="628">
        <f t="shared" si="174"/>
        <v>0</v>
      </c>
      <c r="AC137" s="628">
        <f t="shared" si="174"/>
        <v>0</v>
      </c>
      <c r="AD137" s="628">
        <f t="shared" si="174"/>
        <v>0</v>
      </c>
      <c r="AE137" s="628">
        <f t="shared" si="174"/>
        <v>0</v>
      </c>
      <c r="AF137" s="628">
        <f t="shared" si="174"/>
        <v>0</v>
      </c>
      <c r="AG137" s="628">
        <f t="shared" si="174"/>
        <v>0</v>
      </c>
      <c r="AH137" s="628">
        <f t="shared" si="174"/>
        <v>0</v>
      </c>
      <c r="AI137" s="628">
        <f t="shared" si="174"/>
        <v>0</v>
      </c>
      <c r="AJ137" s="628">
        <f t="shared" si="174"/>
        <v>0</v>
      </c>
      <c r="AK137" s="628">
        <f t="shared" si="174"/>
        <v>3.5111699999999999</v>
      </c>
      <c r="AL137" s="628">
        <f t="shared" si="174"/>
        <v>0</v>
      </c>
      <c r="AM137" s="628">
        <f t="shared" si="174"/>
        <v>0</v>
      </c>
      <c r="AN137" s="628">
        <f t="shared" si="174"/>
        <v>0</v>
      </c>
      <c r="AO137" s="628">
        <f t="shared" si="174"/>
        <v>0</v>
      </c>
      <c r="AP137" s="628">
        <f t="shared" si="174"/>
        <v>0</v>
      </c>
      <c r="AQ137" s="628">
        <f t="shared" si="186"/>
        <v>0</v>
      </c>
      <c r="AR137" s="628">
        <f t="shared" si="186"/>
        <v>0</v>
      </c>
      <c r="AS137" s="628">
        <f t="shared" si="186"/>
        <v>0</v>
      </c>
      <c r="AT137" s="628">
        <f t="shared" si="186"/>
        <v>0</v>
      </c>
      <c r="AU137" s="628">
        <f t="shared" si="186"/>
        <v>0</v>
      </c>
      <c r="AV137" s="628">
        <f t="shared" si="186"/>
        <v>0</v>
      </c>
      <c r="AW137" s="628">
        <f t="shared" si="186"/>
        <v>0</v>
      </c>
      <c r="AX137" s="628">
        <f t="shared" si="186"/>
        <v>0</v>
      </c>
      <c r="AY137" s="628">
        <f t="shared" si="186"/>
        <v>0</v>
      </c>
      <c r="AZ137" s="628">
        <f t="shared" si="186"/>
        <v>0</v>
      </c>
      <c r="BA137" s="628">
        <f t="shared" si="186"/>
        <v>0</v>
      </c>
      <c r="BB137" s="628">
        <f t="shared" si="186"/>
        <v>0</v>
      </c>
      <c r="BC137" s="628">
        <f t="shared" si="186"/>
        <v>0</v>
      </c>
      <c r="BD137" s="628">
        <f t="shared" si="186"/>
        <v>0</v>
      </c>
      <c r="BE137" s="628">
        <f t="shared" si="186"/>
        <v>0</v>
      </c>
      <c r="BF137" s="628">
        <f t="shared" si="66"/>
        <v>0</v>
      </c>
      <c r="BG137" s="628">
        <f t="shared" si="175"/>
        <v>0</v>
      </c>
      <c r="BH137" s="628">
        <f t="shared" si="175"/>
        <v>0</v>
      </c>
      <c r="BI137" s="628">
        <f t="shared" si="175"/>
        <v>0</v>
      </c>
      <c r="BJ137" s="628">
        <f t="shared" si="175"/>
        <v>0</v>
      </c>
      <c r="BK137" s="628">
        <f t="shared" si="175"/>
        <v>0</v>
      </c>
      <c r="BL137" s="628">
        <f t="shared" si="175"/>
        <v>0</v>
      </c>
      <c r="BM137" s="628">
        <f t="shared" si="175"/>
        <v>0</v>
      </c>
      <c r="BN137" s="628">
        <f t="shared" si="175"/>
        <v>0</v>
      </c>
      <c r="BO137" s="628">
        <f t="shared" si="175"/>
        <v>0</v>
      </c>
      <c r="BP137" s="628">
        <f t="shared" si="175"/>
        <v>0</v>
      </c>
      <c r="BQ137" s="628">
        <f t="shared" si="175"/>
        <v>0</v>
      </c>
      <c r="BR137" s="628">
        <f t="shared" si="175"/>
        <v>0</v>
      </c>
      <c r="BS137" s="628">
        <f t="shared" si="175"/>
        <v>0</v>
      </c>
      <c r="BT137" s="628">
        <f t="shared" si="175"/>
        <v>0</v>
      </c>
      <c r="BU137" s="628">
        <f t="shared" si="175"/>
        <v>0</v>
      </c>
      <c r="BV137" s="628">
        <f t="shared" si="175"/>
        <v>0</v>
      </c>
      <c r="BW137" s="628">
        <f t="shared" si="176"/>
        <v>0</v>
      </c>
      <c r="BX137" s="628">
        <f t="shared" si="176"/>
        <v>0</v>
      </c>
      <c r="BY137" s="628">
        <f t="shared" si="176"/>
        <v>0</v>
      </c>
      <c r="BZ137" s="628">
        <f t="shared" si="176"/>
        <v>0</v>
      </c>
      <c r="CA137" s="628">
        <f t="shared" si="176"/>
        <v>0</v>
      </c>
      <c r="CB137" s="628">
        <f t="shared" si="176"/>
        <v>0</v>
      </c>
      <c r="CC137" s="628">
        <f t="shared" si="176"/>
        <v>0</v>
      </c>
      <c r="CD137" s="628">
        <f t="shared" si="176"/>
        <v>0</v>
      </c>
      <c r="CE137" s="628"/>
      <c r="CF137" s="628">
        <f t="shared" si="177"/>
        <v>0</v>
      </c>
      <c r="CG137" s="628">
        <f t="shared" si="177"/>
        <v>0</v>
      </c>
      <c r="CH137" s="628">
        <f t="shared" si="177"/>
        <v>0</v>
      </c>
      <c r="CI137" s="628">
        <f t="shared" si="177"/>
        <v>0</v>
      </c>
      <c r="CJ137" s="628">
        <f t="shared" si="177"/>
        <v>0</v>
      </c>
      <c r="CK137" s="628">
        <f t="shared" si="177"/>
        <v>0</v>
      </c>
      <c r="CL137" s="628">
        <f t="shared" si="177"/>
        <v>0</v>
      </c>
      <c r="CM137" s="628">
        <f t="shared" si="177"/>
        <v>0</v>
      </c>
      <c r="CN137" s="628">
        <f t="shared" si="177"/>
        <v>0</v>
      </c>
      <c r="CO137" s="628">
        <f t="shared" si="177"/>
        <v>0</v>
      </c>
      <c r="CP137" s="628">
        <f t="shared" si="177"/>
        <v>0.35192200000000001</v>
      </c>
      <c r="CQ137" s="628">
        <f t="shared" si="177"/>
        <v>0</v>
      </c>
      <c r="CR137" s="628">
        <f t="shared" si="177"/>
        <v>0</v>
      </c>
      <c r="CS137" s="628">
        <f t="shared" si="177"/>
        <v>0</v>
      </c>
      <c r="CT137" s="628">
        <f t="shared" si="177"/>
        <v>0</v>
      </c>
      <c r="CU137" s="628">
        <f t="shared" si="177"/>
        <v>0</v>
      </c>
      <c r="CV137" s="628">
        <f t="shared" si="187"/>
        <v>0</v>
      </c>
      <c r="CW137" s="628">
        <f t="shared" si="187"/>
        <v>0</v>
      </c>
      <c r="CX137" s="628">
        <f t="shared" si="187"/>
        <v>0</v>
      </c>
      <c r="CY137" s="628">
        <f t="shared" si="187"/>
        <v>0</v>
      </c>
      <c r="CZ137" s="628">
        <f t="shared" si="187"/>
        <v>0</v>
      </c>
      <c r="DA137" s="628">
        <f t="shared" si="187"/>
        <v>0</v>
      </c>
      <c r="DB137" s="628">
        <f t="shared" si="187"/>
        <v>0</v>
      </c>
      <c r="DC137" s="628">
        <f t="shared" si="187"/>
        <v>0</v>
      </c>
      <c r="DD137" s="628">
        <f t="shared" si="187"/>
        <v>0</v>
      </c>
      <c r="DE137" s="628">
        <f t="shared" si="187"/>
        <v>0</v>
      </c>
      <c r="DF137" s="628">
        <f t="shared" si="187"/>
        <v>0</v>
      </c>
      <c r="DG137" s="628">
        <f t="shared" si="187"/>
        <v>0</v>
      </c>
      <c r="DH137" s="628">
        <f t="shared" si="187"/>
        <v>0</v>
      </c>
      <c r="DI137" s="628">
        <f t="shared" si="187"/>
        <v>0</v>
      </c>
      <c r="DJ137" s="628">
        <f t="shared" si="187"/>
        <v>0</v>
      </c>
      <c r="DK137" s="628">
        <f t="shared" si="69"/>
        <v>0</v>
      </c>
      <c r="DL137" s="628">
        <f t="shared" si="178"/>
        <v>0</v>
      </c>
      <c r="DM137" s="628">
        <f t="shared" si="178"/>
        <v>0</v>
      </c>
      <c r="DN137" s="628">
        <f t="shared" si="178"/>
        <v>0</v>
      </c>
      <c r="DO137" s="628">
        <f t="shared" si="178"/>
        <v>0</v>
      </c>
      <c r="DP137" s="628">
        <f t="shared" si="178"/>
        <v>0</v>
      </c>
      <c r="DQ137" s="628">
        <f t="shared" si="178"/>
        <v>0</v>
      </c>
      <c r="DR137" s="628">
        <f t="shared" si="178"/>
        <v>0</v>
      </c>
      <c r="DS137" s="628">
        <f t="shared" si="178"/>
        <v>0</v>
      </c>
      <c r="DT137" s="628">
        <f t="shared" si="178"/>
        <v>0</v>
      </c>
      <c r="DU137" s="628">
        <f t="shared" si="178"/>
        <v>0</v>
      </c>
      <c r="DV137" s="628">
        <f t="shared" si="178"/>
        <v>0</v>
      </c>
      <c r="DW137" s="628">
        <f t="shared" si="178"/>
        <v>0</v>
      </c>
      <c r="DX137" s="628">
        <f t="shared" si="178"/>
        <v>0</v>
      </c>
      <c r="DY137" s="628">
        <f t="shared" si="178"/>
        <v>0</v>
      </c>
      <c r="DZ137" s="628">
        <f t="shared" si="178"/>
        <v>0</v>
      </c>
      <c r="EA137" s="628">
        <f t="shared" si="178"/>
        <v>0</v>
      </c>
      <c r="EB137" s="628">
        <f t="shared" si="179"/>
        <v>0</v>
      </c>
      <c r="EC137" s="628">
        <f t="shared" si="179"/>
        <v>0</v>
      </c>
      <c r="ED137" s="628">
        <f t="shared" si="179"/>
        <v>0</v>
      </c>
      <c r="EE137" s="628">
        <f t="shared" si="179"/>
        <v>0</v>
      </c>
      <c r="EF137" s="628">
        <f t="shared" si="179"/>
        <v>0</v>
      </c>
      <c r="EG137" s="628">
        <f t="shared" si="179"/>
        <v>0</v>
      </c>
      <c r="EH137" s="628">
        <f t="shared" si="179"/>
        <v>0</v>
      </c>
      <c r="EI137" s="628">
        <f t="shared" si="179"/>
        <v>0</v>
      </c>
      <c r="EJ137" s="631"/>
      <c r="EK137" s="631">
        <f t="shared" si="188"/>
        <v>0</v>
      </c>
      <c r="EL137" s="631">
        <f t="shared" si="188"/>
        <v>0</v>
      </c>
      <c r="EM137" s="631">
        <f t="shared" si="188"/>
        <v>0</v>
      </c>
      <c r="EN137" s="631">
        <f t="shared" si="188"/>
        <v>0</v>
      </c>
      <c r="EO137" s="631">
        <f t="shared" si="188"/>
        <v>0</v>
      </c>
      <c r="EP137" s="631">
        <f t="shared" si="188"/>
        <v>0</v>
      </c>
      <c r="EQ137" s="631">
        <f t="shared" si="188"/>
        <v>0</v>
      </c>
      <c r="ER137" s="631">
        <f t="shared" si="188"/>
        <v>0</v>
      </c>
      <c r="ES137" s="631">
        <f t="shared" si="188"/>
        <v>0</v>
      </c>
      <c r="ET137" s="631">
        <f t="shared" si="188"/>
        <v>0</v>
      </c>
      <c r="EU137" s="631">
        <f t="shared" si="188"/>
        <v>1</v>
      </c>
      <c r="EV137" s="631">
        <f t="shared" si="188"/>
        <v>0</v>
      </c>
      <c r="EW137" s="631">
        <f t="shared" si="188"/>
        <v>0</v>
      </c>
      <c r="EX137" s="631">
        <f t="shared" si="188"/>
        <v>0</v>
      </c>
      <c r="EY137" s="631">
        <f t="shared" si="188"/>
        <v>0</v>
      </c>
      <c r="EZ137" s="631">
        <f t="shared" si="71"/>
        <v>0</v>
      </c>
      <c r="FA137" s="631">
        <f t="shared" si="71"/>
        <v>0</v>
      </c>
      <c r="FB137" s="631">
        <f t="shared" si="71"/>
        <v>0</v>
      </c>
      <c r="FC137" s="631">
        <f t="shared" si="71"/>
        <v>0</v>
      </c>
      <c r="FD137" s="631">
        <f t="shared" si="180"/>
        <v>0</v>
      </c>
      <c r="FE137" s="631">
        <f t="shared" si="180"/>
        <v>0</v>
      </c>
      <c r="FF137" s="631">
        <f t="shared" si="180"/>
        <v>0</v>
      </c>
      <c r="FG137" s="631">
        <f t="shared" si="180"/>
        <v>0</v>
      </c>
      <c r="FH137" s="631">
        <f t="shared" si="180"/>
        <v>0</v>
      </c>
      <c r="FI137" s="631">
        <f t="shared" si="180"/>
        <v>0</v>
      </c>
      <c r="FJ137" s="631">
        <f t="shared" si="180"/>
        <v>0</v>
      </c>
      <c r="FK137" s="631">
        <f t="shared" si="180"/>
        <v>0</v>
      </c>
      <c r="FL137" s="631">
        <f t="shared" si="180"/>
        <v>0</v>
      </c>
      <c r="FM137" s="631">
        <f t="shared" si="180"/>
        <v>0</v>
      </c>
      <c r="FN137" s="631">
        <f t="shared" si="180"/>
        <v>0</v>
      </c>
      <c r="FO137" s="631">
        <f t="shared" si="180"/>
        <v>0</v>
      </c>
      <c r="FP137" s="631">
        <f t="shared" si="180"/>
        <v>0</v>
      </c>
      <c r="FQ137" s="631">
        <f t="shared" si="180"/>
        <v>0</v>
      </c>
      <c r="FR137" s="631">
        <f t="shared" si="180"/>
        <v>0</v>
      </c>
      <c r="FS137" s="631">
        <f t="shared" si="180"/>
        <v>0</v>
      </c>
      <c r="FT137" s="631">
        <f t="shared" si="94"/>
        <v>0</v>
      </c>
      <c r="FU137" s="631">
        <f t="shared" si="94"/>
        <v>0</v>
      </c>
      <c r="FV137" s="631">
        <f t="shared" si="173"/>
        <v>0</v>
      </c>
      <c r="FW137" s="631">
        <f t="shared" si="173"/>
        <v>0</v>
      </c>
      <c r="FX137" s="631">
        <f t="shared" si="173"/>
        <v>0</v>
      </c>
      <c r="FY137" s="631">
        <f t="shared" si="173"/>
        <v>0</v>
      </c>
      <c r="FZ137" s="631">
        <f t="shared" si="173"/>
        <v>0</v>
      </c>
      <c r="GA137" s="631">
        <f t="shared" si="173"/>
        <v>0</v>
      </c>
      <c r="GB137" s="631">
        <f t="shared" si="173"/>
        <v>0</v>
      </c>
      <c r="GC137" s="631">
        <f t="shared" si="173"/>
        <v>0</v>
      </c>
      <c r="GD137" s="631">
        <f t="shared" si="173"/>
        <v>0</v>
      </c>
      <c r="GE137" s="631">
        <f t="shared" si="173"/>
        <v>0</v>
      </c>
      <c r="GF137" s="631">
        <f t="shared" si="173"/>
        <v>0</v>
      </c>
      <c r="GG137" s="631">
        <f t="shared" si="173"/>
        <v>0</v>
      </c>
      <c r="GH137" s="631">
        <f t="shared" si="173"/>
        <v>0</v>
      </c>
      <c r="GI137" s="631">
        <f t="shared" si="184"/>
        <v>0</v>
      </c>
      <c r="GJ137" s="631">
        <f t="shared" si="184"/>
        <v>0</v>
      </c>
      <c r="GK137" s="631">
        <f t="shared" si="184"/>
        <v>0</v>
      </c>
      <c r="GL137" s="631">
        <f t="shared" si="184"/>
        <v>0</v>
      </c>
      <c r="GM137" s="631">
        <f t="shared" si="184"/>
        <v>0</v>
      </c>
      <c r="GN137" s="631">
        <f t="shared" si="184"/>
        <v>0</v>
      </c>
      <c r="GO137" s="631"/>
      <c r="GP137" s="631">
        <f t="shared" si="185"/>
        <v>0</v>
      </c>
      <c r="GQ137" s="631">
        <f t="shared" si="185"/>
        <v>0</v>
      </c>
      <c r="GR137" s="631">
        <f t="shared" si="185"/>
        <v>0</v>
      </c>
      <c r="GS137" s="631">
        <f t="shared" si="185"/>
        <v>0</v>
      </c>
      <c r="GT137" s="631">
        <f t="shared" si="185"/>
        <v>0</v>
      </c>
      <c r="GU137" s="631">
        <f t="shared" si="185"/>
        <v>0</v>
      </c>
      <c r="GV137" s="631">
        <f t="shared" si="185"/>
        <v>0</v>
      </c>
      <c r="GW137" s="631">
        <f t="shared" si="185"/>
        <v>0</v>
      </c>
      <c r="GX137" s="631">
        <f t="shared" si="185"/>
        <v>0</v>
      </c>
      <c r="GY137" s="631">
        <f t="shared" si="185"/>
        <v>0</v>
      </c>
      <c r="GZ137" s="631">
        <f t="shared" si="185"/>
        <v>1</v>
      </c>
      <c r="HA137" s="631">
        <f t="shared" si="185"/>
        <v>0</v>
      </c>
      <c r="HB137" s="631">
        <f t="shared" si="185"/>
        <v>0</v>
      </c>
      <c r="HC137" s="631">
        <f t="shared" si="185"/>
        <v>0</v>
      </c>
      <c r="HD137" s="631">
        <f t="shared" si="185"/>
        <v>0</v>
      </c>
      <c r="HE137" s="631">
        <f t="shared" si="160"/>
        <v>0</v>
      </c>
      <c r="HF137" s="631">
        <f t="shared" si="160"/>
        <v>0</v>
      </c>
      <c r="HG137" s="631">
        <f t="shared" si="160"/>
        <v>0</v>
      </c>
      <c r="HH137" s="631">
        <f t="shared" si="160"/>
        <v>0</v>
      </c>
      <c r="HI137" s="631">
        <f t="shared" si="158"/>
        <v>0</v>
      </c>
      <c r="HJ137" s="631">
        <f t="shared" si="158"/>
        <v>0</v>
      </c>
      <c r="HK137" s="631">
        <f t="shared" si="158"/>
        <v>0</v>
      </c>
      <c r="HL137" s="631">
        <f t="shared" si="158"/>
        <v>0</v>
      </c>
      <c r="HM137" s="631">
        <f t="shared" si="158"/>
        <v>0</v>
      </c>
      <c r="HN137" s="631">
        <f t="shared" si="158"/>
        <v>0</v>
      </c>
      <c r="HO137" s="631">
        <f t="shared" si="158"/>
        <v>0</v>
      </c>
      <c r="HP137" s="631">
        <f t="shared" si="158"/>
        <v>0</v>
      </c>
      <c r="HQ137" s="631">
        <f t="shared" si="158"/>
        <v>0</v>
      </c>
      <c r="HR137" s="631">
        <f t="shared" si="203"/>
        <v>0</v>
      </c>
      <c r="HS137" s="631">
        <f t="shared" si="203"/>
        <v>0</v>
      </c>
      <c r="HT137" s="631">
        <f t="shared" si="203"/>
        <v>0</v>
      </c>
      <c r="HU137" s="631">
        <f t="shared" si="203"/>
        <v>0</v>
      </c>
      <c r="HV137" s="631">
        <f t="shared" si="201"/>
        <v>0</v>
      </c>
      <c r="HW137" s="631">
        <f t="shared" si="201"/>
        <v>0</v>
      </c>
      <c r="HX137" s="631">
        <f t="shared" si="201"/>
        <v>0</v>
      </c>
      <c r="HY137" s="631">
        <f t="shared" si="201"/>
        <v>0</v>
      </c>
      <c r="HZ137" s="631">
        <f t="shared" si="201"/>
        <v>0</v>
      </c>
      <c r="IA137" s="631">
        <f t="shared" si="201"/>
        <v>0</v>
      </c>
      <c r="IB137" s="631">
        <f t="shared" si="201"/>
        <v>0</v>
      </c>
      <c r="IC137" s="631">
        <f t="shared" si="201"/>
        <v>0</v>
      </c>
      <c r="ID137" s="631">
        <f t="shared" si="201"/>
        <v>0</v>
      </c>
      <c r="IE137" s="631">
        <f t="shared" si="201"/>
        <v>0</v>
      </c>
      <c r="IF137" s="631">
        <f t="shared" si="201"/>
        <v>0</v>
      </c>
      <c r="IG137" s="631">
        <f t="shared" si="201"/>
        <v>0</v>
      </c>
      <c r="IH137" s="631">
        <f t="shared" si="201"/>
        <v>0</v>
      </c>
      <c r="II137" s="631">
        <f t="shared" si="201"/>
        <v>0</v>
      </c>
      <c r="IJ137" s="631">
        <f t="shared" si="201"/>
        <v>0</v>
      </c>
      <c r="IK137" s="631">
        <f t="shared" si="201"/>
        <v>0</v>
      </c>
      <c r="IL137" s="631">
        <f t="shared" si="157"/>
        <v>0</v>
      </c>
      <c r="IM137" s="631">
        <f t="shared" si="157"/>
        <v>0</v>
      </c>
      <c r="IN137" s="631">
        <f t="shared" si="157"/>
        <v>0</v>
      </c>
      <c r="IO137" s="631">
        <f t="shared" si="157"/>
        <v>0</v>
      </c>
      <c r="IP137" s="631">
        <f t="shared" si="157"/>
        <v>0</v>
      </c>
      <c r="IQ137" s="631">
        <f t="shared" si="157"/>
        <v>0</v>
      </c>
      <c r="IR137" s="631">
        <f t="shared" si="157"/>
        <v>0</v>
      </c>
      <c r="IS137" s="631">
        <f t="shared" si="115"/>
        <v>0</v>
      </c>
      <c r="IT137" s="631"/>
      <c r="IU137" s="631">
        <f t="shared" si="189"/>
        <v>0</v>
      </c>
      <c r="IV137" s="631">
        <f t="shared" si="189"/>
        <v>0</v>
      </c>
      <c r="IW137" s="631">
        <f t="shared" si="189"/>
        <v>0</v>
      </c>
      <c r="IX137" s="631">
        <f t="shared" si="189"/>
        <v>0</v>
      </c>
      <c r="IY137" s="631">
        <f t="shared" si="189"/>
        <v>0</v>
      </c>
      <c r="IZ137" s="631">
        <f t="shared" si="189"/>
        <v>0</v>
      </c>
      <c r="JA137" s="631">
        <f t="shared" si="189"/>
        <v>0</v>
      </c>
      <c r="JB137" s="631">
        <f t="shared" si="189"/>
        <v>0</v>
      </c>
      <c r="JC137" s="631">
        <f t="shared" si="189"/>
        <v>0</v>
      </c>
      <c r="JD137" s="631">
        <f t="shared" si="189"/>
        <v>0</v>
      </c>
      <c r="JE137" s="631">
        <f t="shared" si="190"/>
        <v>79.182450000000003</v>
      </c>
      <c r="JF137" s="631">
        <f t="shared" si="190"/>
        <v>0</v>
      </c>
      <c r="JG137" s="631">
        <f t="shared" si="190"/>
        <v>0</v>
      </c>
      <c r="JH137" s="631">
        <f t="shared" si="190"/>
        <v>0</v>
      </c>
      <c r="JI137" s="631">
        <f t="shared" si="190"/>
        <v>0</v>
      </c>
      <c r="JJ137" s="631">
        <f t="shared" si="190"/>
        <v>0</v>
      </c>
      <c r="JK137" s="631">
        <f t="shared" si="190"/>
        <v>0</v>
      </c>
      <c r="JL137" s="631">
        <f t="shared" si="190"/>
        <v>0</v>
      </c>
      <c r="JM137" s="631">
        <f t="shared" si="190"/>
        <v>0</v>
      </c>
      <c r="JN137" s="631">
        <f t="shared" si="190"/>
        <v>0</v>
      </c>
      <c r="JO137" s="631">
        <f t="shared" si="191"/>
        <v>0</v>
      </c>
      <c r="JP137" s="631">
        <f t="shared" si="191"/>
        <v>0</v>
      </c>
      <c r="JQ137" s="631">
        <f t="shared" si="191"/>
        <v>0</v>
      </c>
      <c r="JR137" s="631">
        <f t="shared" si="191"/>
        <v>0</v>
      </c>
      <c r="JS137" s="631">
        <f t="shared" si="191"/>
        <v>0</v>
      </c>
      <c r="JT137" s="631">
        <f t="shared" si="191"/>
        <v>0</v>
      </c>
      <c r="JU137" s="631">
        <f t="shared" si="191"/>
        <v>0</v>
      </c>
      <c r="JV137" s="631">
        <f t="shared" si="191"/>
        <v>0</v>
      </c>
      <c r="JW137" s="631">
        <f t="shared" si="191"/>
        <v>0</v>
      </c>
      <c r="JX137" s="631">
        <f t="shared" si="191"/>
        <v>0</v>
      </c>
      <c r="JY137" s="631">
        <f t="shared" si="192"/>
        <v>0</v>
      </c>
      <c r="JZ137" s="631">
        <f t="shared" si="192"/>
        <v>0</v>
      </c>
      <c r="KA137" s="631">
        <f t="shared" si="192"/>
        <v>0</v>
      </c>
      <c r="KB137" s="631">
        <f t="shared" si="192"/>
        <v>0</v>
      </c>
      <c r="KC137" s="631">
        <f t="shared" si="192"/>
        <v>0</v>
      </c>
      <c r="KD137" s="631">
        <f t="shared" si="192"/>
        <v>0</v>
      </c>
      <c r="KE137" s="631">
        <f t="shared" si="192"/>
        <v>0</v>
      </c>
      <c r="KF137" s="631">
        <f t="shared" si="192"/>
        <v>0</v>
      </c>
      <c r="KG137" s="631">
        <f t="shared" si="192"/>
        <v>0</v>
      </c>
      <c r="KH137" s="631">
        <f t="shared" si="192"/>
        <v>0</v>
      </c>
      <c r="KI137" s="631">
        <f t="shared" si="193"/>
        <v>0</v>
      </c>
      <c r="KJ137" s="631">
        <f t="shared" si="193"/>
        <v>0</v>
      </c>
      <c r="KK137" s="631">
        <f t="shared" si="193"/>
        <v>0</v>
      </c>
      <c r="KL137" s="631">
        <f t="shared" si="193"/>
        <v>0</v>
      </c>
      <c r="KM137" s="631">
        <f t="shared" si="193"/>
        <v>0</v>
      </c>
      <c r="KN137" s="631">
        <f t="shared" si="193"/>
        <v>0</v>
      </c>
      <c r="KO137" s="631">
        <f t="shared" si="193"/>
        <v>0</v>
      </c>
      <c r="KP137" s="631">
        <f t="shared" si="193"/>
        <v>0</v>
      </c>
      <c r="KQ137" s="631">
        <f t="shared" si="193"/>
        <v>0</v>
      </c>
      <c r="KR137" s="631">
        <f t="shared" si="193"/>
        <v>0</v>
      </c>
      <c r="KS137" s="631">
        <f t="shared" si="194"/>
        <v>0</v>
      </c>
      <c r="KT137" s="631">
        <f t="shared" si="194"/>
        <v>0</v>
      </c>
      <c r="KU137" s="631">
        <f t="shared" si="194"/>
        <v>0</v>
      </c>
      <c r="KV137" s="631">
        <f t="shared" si="194"/>
        <v>0</v>
      </c>
      <c r="KW137" s="631">
        <f t="shared" si="194"/>
        <v>0</v>
      </c>
      <c r="KX137" s="631">
        <f t="shared" si="194"/>
        <v>0</v>
      </c>
      <c r="KY137" s="631"/>
      <c r="KZ137" s="631">
        <f t="shared" si="195"/>
        <v>0</v>
      </c>
      <c r="LA137" s="631">
        <f t="shared" si="195"/>
        <v>0</v>
      </c>
      <c r="LB137" s="631">
        <f t="shared" si="195"/>
        <v>0</v>
      </c>
      <c r="LC137" s="631">
        <f t="shared" si="195"/>
        <v>0</v>
      </c>
      <c r="LD137" s="631">
        <f t="shared" si="195"/>
        <v>0</v>
      </c>
      <c r="LE137" s="631">
        <f t="shared" si="195"/>
        <v>0</v>
      </c>
      <c r="LF137" s="631">
        <f t="shared" si="195"/>
        <v>0</v>
      </c>
      <c r="LG137" s="631">
        <f t="shared" si="195"/>
        <v>0</v>
      </c>
      <c r="LH137" s="631">
        <f t="shared" si="195"/>
        <v>0</v>
      </c>
      <c r="LI137" s="631">
        <f t="shared" si="195"/>
        <v>0</v>
      </c>
      <c r="LJ137" s="631">
        <f t="shared" si="196"/>
        <v>12.317270000000001</v>
      </c>
      <c r="LK137" s="631">
        <f t="shared" si="196"/>
        <v>0</v>
      </c>
      <c r="LL137" s="631">
        <f t="shared" si="196"/>
        <v>0</v>
      </c>
      <c r="LM137" s="631">
        <f t="shared" si="196"/>
        <v>0</v>
      </c>
      <c r="LN137" s="631">
        <f t="shared" si="196"/>
        <v>0</v>
      </c>
      <c r="LO137" s="631">
        <f t="shared" si="196"/>
        <v>0</v>
      </c>
      <c r="LP137" s="631">
        <f t="shared" si="196"/>
        <v>0</v>
      </c>
      <c r="LQ137" s="631">
        <f t="shared" si="196"/>
        <v>0</v>
      </c>
      <c r="LR137" s="631">
        <f t="shared" si="196"/>
        <v>0</v>
      </c>
      <c r="LS137" s="631">
        <f t="shared" si="196"/>
        <v>0</v>
      </c>
      <c r="LT137" s="631">
        <f t="shared" si="197"/>
        <v>0</v>
      </c>
      <c r="LU137" s="631">
        <f t="shared" si="197"/>
        <v>0</v>
      </c>
      <c r="LV137" s="631">
        <f t="shared" si="197"/>
        <v>0</v>
      </c>
      <c r="LW137" s="631">
        <f t="shared" si="197"/>
        <v>0</v>
      </c>
      <c r="LX137" s="631">
        <f t="shared" si="197"/>
        <v>0</v>
      </c>
      <c r="LY137" s="631">
        <f t="shared" si="197"/>
        <v>0</v>
      </c>
      <c r="LZ137" s="631">
        <f t="shared" si="197"/>
        <v>0</v>
      </c>
      <c r="MA137" s="631">
        <f t="shared" si="197"/>
        <v>0</v>
      </c>
      <c r="MB137" s="631">
        <f t="shared" si="197"/>
        <v>0</v>
      </c>
      <c r="MC137" s="631">
        <f t="shared" si="197"/>
        <v>0</v>
      </c>
      <c r="MD137" s="631">
        <f t="shared" si="198"/>
        <v>0</v>
      </c>
      <c r="ME137" s="631">
        <f t="shared" si="198"/>
        <v>0</v>
      </c>
      <c r="MF137" s="631">
        <f t="shared" si="198"/>
        <v>0</v>
      </c>
      <c r="MG137" s="631">
        <f t="shared" si="198"/>
        <v>0</v>
      </c>
      <c r="MH137" s="631">
        <f t="shared" si="198"/>
        <v>0</v>
      </c>
      <c r="MI137" s="631">
        <f t="shared" si="198"/>
        <v>0</v>
      </c>
      <c r="MJ137" s="631">
        <f t="shared" si="198"/>
        <v>0</v>
      </c>
      <c r="MK137" s="631">
        <f t="shared" si="198"/>
        <v>0</v>
      </c>
      <c r="ML137" s="631">
        <f t="shared" si="198"/>
        <v>0</v>
      </c>
      <c r="MM137" s="631">
        <f t="shared" si="198"/>
        <v>0</v>
      </c>
      <c r="MN137" s="631">
        <f t="shared" si="199"/>
        <v>0</v>
      </c>
      <c r="MO137" s="631">
        <f t="shared" si="199"/>
        <v>0</v>
      </c>
      <c r="MP137" s="631">
        <f t="shared" si="199"/>
        <v>0</v>
      </c>
      <c r="MQ137" s="631">
        <f t="shared" si="199"/>
        <v>0</v>
      </c>
      <c r="MR137" s="631">
        <f t="shared" si="199"/>
        <v>0</v>
      </c>
      <c r="MS137" s="631">
        <f t="shared" si="199"/>
        <v>0</v>
      </c>
      <c r="MT137" s="631">
        <f t="shared" si="199"/>
        <v>0</v>
      </c>
      <c r="MU137" s="631">
        <f t="shared" si="199"/>
        <v>0</v>
      </c>
      <c r="MV137" s="631">
        <f t="shared" si="199"/>
        <v>0</v>
      </c>
      <c r="MW137" s="631">
        <f t="shared" si="199"/>
        <v>0</v>
      </c>
      <c r="MX137" s="631">
        <f t="shared" si="200"/>
        <v>0</v>
      </c>
      <c r="MY137" s="631">
        <f t="shared" si="200"/>
        <v>0</v>
      </c>
      <c r="MZ137" s="631">
        <f t="shared" si="200"/>
        <v>0</v>
      </c>
      <c r="NA137" s="631">
        <f t="shared" si="200"/>
        <v>0</v>
      </c>
      <c r="NB137" s="631">
        <f t="shared" si="200"/>
        <v>0</v>
      </c>
      <c r="NC137" s="631">
        <f t="shared" si="200"/>
        <v>0</v>
      </c>
    </row>
    <row r="138" spans="1:367">
      <c r="A138" s="496" t="s">
        <v>90</v>
      </c>
      <c r="B138" s="496" t="s">
        <v>217</v>
      </c>
      <c r="C138" s="497">
        <v>1.4390989999999999</v>
      </c>
      <c r="D138" s="497">
        <v>6.9527000000000005E-2</v>
      </c>
      <c r="E138" s="362">
        <f t="shared" si="181"/>
        <v>9.4909018352003964E-4</v>
      </c>
      <c r="F138" s="363">
        <f t="shared" si="202"/>
        <v>2.0870095713614275E-4</v>
      </c>
      <c r="G138" s="498">
        <f>E138*Dichtheden!$V$70</f>
        <v>48.896063273946908</v>
      </c>
      <c r="H138" s="499">
        <f>IF(C138=0,0,ROUND(IF((G138/2)/Dichtheden!$C$3&lt;1,1,(G138/2)/Dichtheden!$C$3),0))</f>
        <v>1</v>
      </c>
      <c r="I138" s="498">
        <f>E138*Dichtheden!$AJ$70</f>
        <v>8.1493438789911519</v>
      </c>
      <c r="J138" s="499">
        <f>IF(C138=0,0,ROUND(IF((I138/2)/Dichtheden!$D$3&lt;1,1,(I138/2)/Dichtheden!$D$3),0))</f>
        <v>1</v>
      </c>
      <c r="K138" s="498">
        <f t="shared" si="182"/>
        <v>24.448031636973454</v>
      </c>
      <c r="L138" s="500">
        <f t="shared" si="183"/>
        <v>24.448031636973454</v>
      </c>
      <c r="M138" s="498">
        <f>IF(D138=0,0,IF((D138*Dichtheden!$G$4)&lt;25,25,D138*Dichtheden!$G$4))</f>
        <v>25</v>
      </c>
      <c r="N138" s="499">
        <f>D138*Dichtheden!$H$4</f>
        <v>2.4334450000000003</v>
      </c>
      <c r="O138" s="501"/>
      <c r="P138" s="501"/>
      <c r="Q138" s="502">
        <f>E138*Dichtheden!$AS$68</f>
        <v>36.060846664535845</v>
      </c>
      <c r="R138" s="495">
        <f>IF(Q138=0,0,ROUND(IF((Q138/2)/Dichtheden!$C$3&lt;1,1,(Q138/2)/Dichtheden!$C$3),0))</f>
        <v>1</v>
      </c>
      <c r="S138" s="502">
        <f>E138*Dichtheden!$AY$68</f>
        <v>1.996589250352832</v>
      </c>
      <c r="T138" s="495">
        <f>IF(Q138=0,0,ROUND(IF((S138/2)/Dichtheden!$D$3&lt;1,1,(S138/2)/Dichtheden!$D$3),0))</f>
        <v>1</v>
      </c>
      <c r="U138" s="502">
        <f>D138*Dichtheden!$G$5</f>
        <v>15.156886000000002</v>
      </c>
      <c r="V138" s="502">
        <f>D138*Dichtheden!$H$5</f>
        <v>1.0429050000000002</v>
      </c>
      <c r="X138" s="630"/>
      <c r="AA138" s="628">
        <f t="shared" si="174"/>
        <v>0</v>
      </c>
      <c r="AB138" s="628">
        <f t="shared" si="174"/>
        <v>0</v>
      </c>
      <c r="AC138" s="628">
        <f t="shared" si="174"/>
        <v>0</v>
      </c>
      <c r="AD138" s="628">
        <f t="shared" si="174"/>
        <v>0</v>
      </c>
      <c r="AE138" s="628">
        <f t="shared" si="174"/>
        <v>0</v>
      </c>
      <c r="AF138" s="628">
        <f t="shared" si="174"/>
        <v>0</v>
      </c>
      <c r="AG138" s="628">
        <f t="shared" si="174"/>
        <v>0</v>
      </c>
      <c r="AH138" s="628">
        <f t="shared" si="174"/>
        <v>0</v>
      </c>
      <c r="AI138" s="628">
        <f t="shared" si="174"/>
        <v>0</v>
      </c>
      <c r="AJ138" s="628">
        <f t="shared" si="174"/>
        <v>0</v>
      </c>
      <c r="AK138" s="628">
        <f t="shared" si="174"/>
        <v>1.4390989999999999</v>
      </c>
      <c r="AL138" s="628">
        <f t="shared" si="174"/>
        <v>0</v>
      </c>
      <c r="AM138" s="628">
        <f t="shared" si="174"/>
        <v>0</v>
      </c>
      <c r="AN138" s="628">
        <f t="shared" si="174"/>
        <v>0</v>
      </c>
      <c r="AO138" s="628">
        <f t="shared" si="174"/>
        <v>0</v>
      </c>
      <c r="AP138" s="628">
        <f t="shared" si="174"/>
        <v>0</v>
      </c>
      <c r="AQ138" s="628">
        <f t="shared" si="186"/>
        <v>0</v>
      </c>
      <c r="AR138" s="628">
        <f t="shared" si="186"/>
        <v>0</v>
      </c>
      <c r="AS138" s="628">
        <f t="shared" si="186"/>
        <v>0</v>
      </c>
      <c r="AT138" s="628">
        <f t="shared" si="186"/>
        <v>0</v>
      </c>
      <c r="AU138" s="628">
        <f t="shared" si="186"/>
        <v>0</v>
      </c>
      <c r="AV138" s="628">
        <f t="shared" si="186"/>
        <v>0</v>
      </c>
      <c r="AW138" s="628">
        <f t="shared" si="186"/>
        <v>0</v>
      </c>
      <c r="AX138" s="628">
        <f t="shared" si="186"/>
        <v>0</v>
      </c>
      <c r="AY138" s="628">
        <f t="shared" si="186"/>
        <v>0</v>
      </c>
      <c r="AZ138" s="628">
        <f t="shared" si="186"/>
        <v>0</v>
      </c>
      <c r="BA138" s="628">
        <f t="shared" si="186"/>
        <v>0</v>
      </c>
      <c r="BB138" s="628">
        <f t="shared" si="186"/>
        <v>0</v>
      </c>
      <c r="BC138" s="628">
        <f t="shared" si="186"/>
        <v>0</v>
      </c>
      <c r="BD138" s="628">
        <f t="shared" si="186"/>
        <v>0</v>
      </c>
      <c r="BE138" s="628">
        <f t="shared" si="186"/>
        <v>0</v>
      </c>
      <c r="BF138" s="628">
        <f t="shared" si="66"/>
        <v>0</v>
      </c>
      <c r="BG138" s="628">
        <f t="shared" si="175"/>
        <v>0</v>
      </c>
      <c r="BH138" s="628">
        <f t="shared" si="175"/>
        <v>0</v>
      </c>
      <c r="BI138" s="628">
        <f t="shared" si="175"/>
        <v>0</v>
      </c>
      <c r="BJ138" s="628">
        <f t="shared" si="175"/>
        <v>0</v>
      </c>
      <c r="BK138" s="628">
        <f t="shared" si="175"/>
        <v>0</v>
      </c>
      <c r="BL138" s="628">
        <f t="shared" si="175"/>
        <v>0</v>
      </c>
      <c r="BM138" s="628">
        <f t="shared" si="175"/>
        <v>0</v>
      </c>
      <c r="BN138" s="628">
        <f t="shared" si="175"/>
        <v>0</v>
      </c>
      <c r="BO138" s="628">
        <f t="shared" si="175"/>
        <v>0</v>
      </c>
      <c r="BP138" s="628">
        <f t="shared" si="175"/>
        <v>0</v>
      </c>
      <c r="BQ138" s="628">
        <f t="shared" si="175"/>
        <v>0</v>
      </c>
      <c r="BR138" s="628">
        <f t="shared" si="175"/>
        <v>0</v>
      </c>
      <c r="BS138" s="628">
        <f t="shared" si="175"/>
        <v>0</v>
      </c>
      <c r="BT138" s="628">
        <f t="shared" si="175"/>
        <v>0</v>
      </c>
      <c r="BU138" s="628">
        <f t="shared" si="175"/>
        <v>0</v>
      </c>
      <c r="BV138" s="628">
        <f t="shared" si="175"/>
        <v>0</v>
      </c>
      <c r="BW138" s="628">
        <f t="shared" si="176"/>
        <v>0</v>
      </c>
      <c r="BX138" s="628">
        <f t="shared" si="176"/>
        <v>0</v>
      </c>
      <c r="BY138" s="628">
        <f t="shared" si="176"/>
        <v>0</v>
      </c>
      <c r="BZ138" s="628">
        <f t="shared" si="176"/>
        <v>0</v>
      </c>
      <c r="CA138" s="628">
        <f t="shared" si="176"/>
        <v>0</v>
      </c>
      <c r="CB138" s="628">
        <f t="shared" si="176"/>
        <v>0</v>
      </c>
      <c r="CC138" s="628">
        <f t="shared" si="176"/>
        <v>0</v>
      </c>
      <c r="CD138" s="628">
        <f t="shared" si="176"/>
        <v>0</v>
      </c>
      <c r="CE138" s="628"/>
      <c r="CF138" s="628">
        <f t="shared" si="177"/>
        <v>0</v>
      </c>
      <c r="CG138" s="628">
        <f t="shared" si="177"/>
        <v>0</v>
      </c>
      <c r="CH138" s="628">
        <f t="shared" si="177"/>
        <v>0</v>
      </c>
      <c r="CI138" s="628">
        <f t="shared" si="177"/>
        <v>0</v>
      </c>
      <c r="CJ138" s="628">
        <f t="shared" si="177"/>
        <v>0</v>
      </c>
      <c r="CK138" s="628">
        <f t="shared" si="177"/>
        <v>0</v>
      </c>
      <c r="CL138" s="628">
        <f t="shared" si="177"/>
        <v>0</v>
      </c>
      <c r="CM138" s="628">
        <f t="shared" si="177"/>
        <v>0</v>
      </c>
      <c r="CN138" s="628">
        <f t="shared" si="177"/>
        <v>0</v>
      </c>
      <c r="CO138" s="628">
        <f t="shared" si="177"/>
        <v>0</v>
      </c>
      <c r="CP138" s="628">
        <f t="shared" si="177"/>
        <v>6.9527000000000005E-2</v>
      </c>
      <c r="CQ138" s="628">
        <f t="shared" si="177"/>
        <v>0</v>
      </c>
      <c r="CR138" s="628">
        <f t="shared" si="177"/>
        <v>0</v>
      </c>
      <c r="CS138" s="628">
        <f t="shared" si="177"/>
        <v>0</v>
      </c>
      <c r="CT138" s="628">
        <f t="shared" si="177"/>
        <v>0</v>
      </c>
      <c r="CU138" s="628">
        <f t="shared" si="177"/>
        <v>0</v>
      </c>
      <c r="CV138" s="628">
        <f t="shared" si="187"/>
        <v>0</v>
      </c>
      <c r="CW138" s="628">
        <f t="shared" si="187"/>
        <v>0</v>
      </c>
      <c r="CX138" s="628">
        <f t="shared" si="187"/>
        <v>0</v>
      </c>
      <c r="CY138" s="628">
        <f t="shared" si="187"/>
        <v>0</v>
      </c>
      <c r="CZ138" s="628">
        <f t="shared" si="187"/>
        <v>0</v>
      </c>
      <c r="DA138" s="628">
        <f t="shared" si="187"/>
        <v>0</v>
      </c>
      <c r="DB138" s="628">
        <f t="shared" si="187"/>
        <v>0</v>
      </c>
      <c r="DC138" s="628">
        <f t="shared" si="187"/>
        <v>0</v>
      </c>
      <c r="DD138" s="628">
        <f t="shared" si="187"/>
        <v>0</v>
      </c>
      <c r="DE138" s="628">
        <f t="shared" si="187"/>
        <v>0</v>
      </c>
      <c r="DF138" s="628">
        <f t="shared" si="187"/>
        <v>0</v>
      </c>
      <c r="DG138" s="628">
        <f t="shared" si="187"/>
        <v>0</v>
      </c>
      <c r="DH138" s="628">
        <f t="shared" si="187"/>
        <v>0</v>
      </c>
      <c r="DI138" s="628">
        <f t="shared" si="187"/>
        <v>0</v>
      </c>
      <c r="DJ138" s="628">
        <f t="shared" si="187"/>
        <v>0</v>
      </c>
      <c r="DK138" s="628">
        <f t="shared" si="69"/>
        <v>0</v>
      </c>
      <c r="DL138" s="628">
        <f t="shared" si="178"/>
        <v>0</v>
      </c>
      <c r="DM138" s="628">
        <f t="shared" si="178"/>
        <v>0</v>
      </c>
      <c r="DN138" s="628">
        <f t="shared" si="178"/>
        <v>0</v>
      </c>
      <c r="DO138" s="628">
        <f t="shared" si="178"/>
        <v>0</v>
      </c>
      <c r="DP138" s="628">
        <f t="shared" si="178"/>
        <v>0</v>
      </c>
      <c r="DQ138" s="628">
        <f t="shared" si="178"/>
        <v>0</v>
      </c>
      <c r="DR138" s="628">
        <f t="shared" si="178"/>
        <v>0</v>
      </c>
      <c r="DS138" s="628">
        <f t="shared" si="178"/>
        <v>0</v>
      </c>
      <c r="DT138" s="628">
        <f t="shared" si="178"/>
        <v>0</v>
      </c>
      <c r="DU138" s="628">
        <f t="shared" si="178"/>
        <v>0</v>
      </c>
      <c r="DV138" s="628">
        <f t="shared" si="178"/>
        <v>0</v>
      </c>
      <c r="DW138" s="628">
        <f t="shared" si="178"/>
        <v>0</v>
      </c>
      <c r="DX138" s="628">
        <f t="shared" si="178"/>
        <v>0</v>
      </c>
      <c r="DY138" s="628">
        <f t="shared" si="178"/>
        <v>0</v>
      </c>
      <c r="DZ138" s="628">
        <f t="shared" si="178"/>
        <v>0</v>
      </c>
      <c r="EA138" s="628">
        <f t="shared" si="178"/>
        <v>0</v>
      </c>
      <c r="EB138" s="628">
        <f t="shared" si="179"/>
        <v>0</v>
      </c>
      <c r="EC138" s="628">
        <f t="shared" si="179"/>
        <v>0</v>
      </c>
      <c r="ED138" s="628">
        <f t="shared" si="179"/>
        <v>0</v>
      </c>
      <c r="EE138" s="628">
        <f t="shared" si="179"/>
        <v>0</v>
      </c>
      <c r="EF138" s="628">
        <f t="shared" si="179"/>
        <v>0</v>
      </c>
      <c r="EG138" s="628">
        <f t="shared" si="179"/>
        <v>0</v>
      </c>
      <c r="EH138" s="628">
        <f t="shared" si="179"/>
        <v>0</v>
      </c>
      <c r="EI138" s="628">
        <f t="shared" si="179"/>
        <v>0</v>
      </c>
      <c r="EJ138" s="631"/>
      <c r="EK138" s="631">
        <f t="shared" si="188"/>
        <v>0</v>
      </c>
      <c r="EL138" s="631">
        <f t="shared" si="188"/>
        <v>0</v>
      </c>
      <c r="EM138" s="631">
        <f t="shared" si="188"/>
        <v>0</v>
      </c>
      <c r="EN138" s="631">
        <f t="shared" si="188"/>
        <v>0</v>
      </c>
      <c r="EO138" s="631">
        <f t="shared" si="188"/>
        <v>0</v>
      </c>
      <c r="EP138" s="631">
        <f t="shared" si="188"/>
        <v>0</v>
      </c>
      <c r="EQ138" s="631">
        <f t="shared" si="188"/>
        <v>0</v>
      </c>
      <c r="ER138" s="631">
        <f t="shared" si="188"/>
        <v>0</v>
      </c>
      <c r="ES138" s="631">
        <f t="shared" si="188"/>
        <v>0</v>
      </c>
      <c r="ET138" s="631">
        <f t="shared" si="188"/>
        <v>0</v>
      </c>
      <c r="EU138" s="631">
        <f t="shared" si="188"/>
        <v>1</v>
      </c>
      <c r="EV138" s="631">
        <f t="shared" si="188"/>
        <v>0</v>
      </c>
      <c r="EW138" s="631">
        <f t="shared" si="188"/>
        <v>0</v>
      </c>
      <c r="EX138" s="631">
        <f t="shared" si="188"/>
        <v>0</v>
      </c>
      <c r="EY138" s="631">
        <f t="shared" si="188"/>
        <v>0</v>
      </c>
      <c r="EZ138" s="631">
        <f t="shared" si="71"/>
        <v>0</v>
      </c>
      <c r="FA138" s="631">
        <f t="shared" si="71"/>
        <v>0</v>
      </c>
      <c r="FB138" s="631">
        <f t="shared" si="71"/>
        <v>0</v>
      </c>
      <c r="FC138" s="631">
        <f t="shared" si="71"/>
        <v>0</v>
      </c>
      <c r="FD138" s="631">
        <f t="shared" si="180"/>
        <v>0</v>
      </c>
      <c r="FE138" s="631">
        <f t="shared" si="180"/>
        <v>0</v>
      </c>
      <c r="FF138" s="631">
        <f t="shared" si="180"/>
        <v>0</v>
      </c>
      <c r="FG138" s="631">
        <f t="shared" si="180"/>
        <v>0</v>
      </c>
      <c r="FH138" s="631">
        <f t="shared" si="180"/>
        <v>0</v>
      </c>
      <c r="FI138" s="631">
        <f t="shared" si="180"/>
        <v>0</v>
      </c>
      <c r="FJ138" s="631">
        <f t="shared" si="180"/>
        <v>0</v>
      </c>
      <c r="FK138" s="631">
        <f t="shared" si="180"/>
        <v>0</v>
      </c>
      <c r="FL138" s="631">
        <f t="shared" si="180"/>
        <v>0</v>
      </c>
      <c r="FM138" s="631">
        <f t="shared" si="180"/>
        <v>0</v>
      </c>
      <c r="FN138" s="631">
        <f t="shared" si="180"/>
        <v>0</v>
      </c>
      <c r="FO138" s="631">
        <f t="shared" si="180"/>
        <v>0</v>
      </c>
      <c r="FP138" s="631">
        <f t="shared" si="180"/>
        <v>0</v>
      </c>
      <c r="FQ138" s="631">
        <f t="shared" si="180"/>
        <v>0</v>
      </c>
      <c r="FR138" s="631">
        <f t="shared" si="180"/>
        <v>0</v>
      </c>
      <c r="FS138" s="631">
        <f t="shared" si="180"/>
        <v>0</v>
      </c>
      <c r="FT138" s="631">
        <f t="shared" si="94"/>
        <v>0</v>
      </c>
      <c r="FU138" s="631">
        <f t="shared" si="94"/>
        <v>0</v>
      </c>
      <c r="FV138" s="631">
        <f t="shared" si="173"/>
        <v>0</v>
      </c>
      <c r="FW138" s="631">
        <f t="shared" si="173"/>
        <v>0</v>
      </c>
      <c r="FX138" s="631">
        <f t="shared" si="173"/>
        <v>0</v>
      </c>
      <c r="FY138" s="631">
        <f t="shared" si="173"/>
        <v>0</v>
      </c>
      <c r="FZ138" s="631">
        <f t="shared" si="173"/>
        <v>0</v>
      </c>
      <c r="GA138" s="631">
        <f t="shared" si="173"/>
        <v>0</v>
      </c>
      <c r="GB138" s="631">
        <f t="shared" si="173"/>
        <v>0</v>
      </c>
      <c r="GC138" s="631">
        <f t="shared" si="173"/>
        <v>0</v>
      </c>
      <c r="GD138" s="631">
        <f t="shared" si="173"/>
        <v>0</v>
      </c>
      <c r="GE138" s="631">
        <f t="shared" si="173"/>
        <v>0</v>
      </c>
      <c r="GF138" s="631">
        <f t="shared" si="173"/>
        <v>0</v>
      </c>
      <c r="GG138" s="631">
        <f t="shared" si="173"/>
        <v>0</v>
      </c>
      <c r="GH138" s="631">
        <f t="shared" si="173"/>
        <v>0</v>
      </c>
      <c r="GI138" s="631">
        <f t="shared" si="184"/>
        <v>0</v>
      </c>
      <c r="GJ138" s="631">
        <f t="shared" si="184"/>
        <v>0</v>
      </c>
      <c r="GK138" s="631">
        <f t="shared" si="184"/>
        <v>0</v>
      </c>
      <c r="GL138" s="631">
        <f t="shared" si="184"/>
        <v>0</v>
      </c>
      <c r="GM138" s="631">
        <f t="shared" si="184"/>
        <v>0</v>
      </c>
      <c r="GN138" s="631">
        <f t="shared" si="184"/>
        <v>0</v>
      </c>
      <c r="GO138" s="631"/>
      <c r="GP138" s="631">
        <f t="shared" si="185"/>
        <v>0</v>
      </c>
      <c r="GQ138" s="631">
        <f t="shared" si="185"/>
        <v>0</v>
      </c>
      <c r="GR138" s="631">
        <f t="shared" si="185"/>
        <v>0</v>
      </c>
      <c r="GS138" s="631">
        <f t="shared" si="185"/>
        <v>0</v>
      </c>
      <c r="GT138" s="631">
        <f t="shared" si="185"/>
        <v>0</v>
      </c>
      <c r="GU138" s="631">
        <f t="shared" si="185"/>
        <v>0</v>
      </c>
      <c r="GV138" s="631">
        <f t="shared" si="185"/>
        <v>0</v>
      </c>
      <c r="GW138" s="631">
        <f t="shared" si="185"/>
        <v>0</v>
      </c>
      <c r="GX138" s="631">
        <f t="shared" si="185"/>
        <v>0</v>
      </c>
      <c r="GY138" s="631">
        <f t="shared" si="185"/>
        <v>0</v>
      </c>
      <c r="GZ138" s="631">
        <f t="shared" si="185"/>
        <v>1</v>
      </c>
      <c r="HA138" s="631">
        <f t="shared" si="185"/>
        <v>0</v>
      </c>
      <c r="HB138" s="631">
        <f t="shared" si="185"/>
        <v>0</v>
      </c>
      <c r="HC138" s="631">
        <f t="shared" si="185"/>
        <v>0</v>
      </c>
      <c r="HD138" s="631">
        <f t="shared" si="185"/>
        <v>0</v>
      </c>
      <c r="HE138" s="631">
        <f t="shared" si="160"/>
        <v>0</v>
      </c>
      <c r="HF138" s="631">
        <f t="shared" si="160"/>
        <v>0</v>
      </c>
      <c r="HG138" s="631">
        <f t="shared" si="160"/>
        <v>0</v>
      </c>
      <c r="HH138" s="631">
        <f t="shared" si="160"/>
        <v>0</v>
      </c>
      <c r="HI138" s="631">
        <f t="shared" si="158"/>
        <v>0</v>
      </c>
      <c r="HJ138" s="631">
        <f t="shared" si="158"/>
        <v>0</v>
      </c>
      <c r="HK138" s="631">
        <f t="shared" si="158"/>
        <v>0</v>
      </c>
      <c r="HL138" s="631">
        <f t="shared" si="158"/>
        <v>0</v>
      </c>
      <c r="HM138" s="631">
        <f t="shared" si="158"/>
        <v>0</v>
      </c>
      <c r="HN138" s="631">
        <f t="shared" si="158"/>
        <v>0</v>
      </c>
      <c r="HO138" s="631">
        <f t="shared" si="158"/>
        <v>0</v>
      </c>
      <c r="HP138" s="631">
        <f t="shared" si="158"/>
        <v>0</v>
      </c>
      <c r="HQ138" s="631">
        <f t="shared" si="158"/>
        <v>0</v>
      </c>
      <c r="HR138" s="631">
        <f t="shared" si="203"/>
        <v>0</v>
      </c>
      <c r="HS138" s="631">
        <f t="shared" si="203"/>
        <v>0</v>
      </c>
      <c r="HT138" s="631">
        <f t="shared" si="203"/>
        <v>0</v>
      </c>
      <c r="HU138" s="631">
        <f t="shared" si="203"/>
        <v>0</v>
      </c>
      <c r="HV138" s="631">
        <f t="shared" si="201"/>
        <v>0</v>
      </c>
      <c r="HW138" s="631">
        <f t="shared" si="201"/>
        <v>0</v>
      </c>
      <c r="HX138" s="631">
        <f t="shared" si="201"/>
        <v>0</v>
      </c>
      <c r="HY138" s="631">
        <f t="shared" si="201"/>
        <v>0</v>
      </c>
      <c r="HZ138" s="631">
        <f t="shared" si="201"/>
        <v>0</v>
      </c>
      <c r="IA138" s="631">
        <f t="shared" si="201"/>
        <v>0</v>
      </c>
      <c r="IB138" s="631">
        <f t="shared" si="201"/>
        <v>0</v>
      </c>
      <c r="IC138" s="631">
        <f t="shared" si="201"/>
        <v>0</v>
      </c>
      <c r="ID138" s="631">
        <f t="shared" si="201"/>
        <v>0</v>
      </c>
      <c r="IE138" s="631">
        <f t="shared" si="201"/>
        <v>0</v>
      </c>
      <c r="IF138" s="631">
        <f t="shared" si="201"/>
        <v>0</v>
      </c>
      <c r="IG138" s="631">
        <f t="shared" si="201"/>
        <v>0</v>
      </c>
      <c r="IH138" s="631">
        <f t="shared" si="201"/>
        <v>0</v>
      </c>
      <c r="II138" s="631">
        <f t="shared" si="201"/>
        <v>0</v>
      </c>
      <c r="IJ138" s="631">
        <f t="shared" si="201"/>
        <v>0</v>
      </c>
      <c r="IK138" s="631">
        <f t="shared" si="201"/>
        <v>0</v>
      </c>
      <c r="IL138" s="631">
        <f t="shared" si="157"/>
        <v>0</v>
      </c>
      <c r="IM138" s="631">
        <f t="shared" si="157"/>
        <v>0</v>
      </c>
      <c r="IN138" s="631">
        <f t="shared" si="157"/>
        <v>0</v>
      </c>
      <c r="IO138" s="631">
        <f t="shared" si="157"/>
        <v>0</v>
      </c>
      <c r="IP138" s="631">
        <f t="shared" si="157"/>
        <v>0</v>
      </c>
      <c r="IQ138" s="631">
        <f t="shared" si="157"/>
        <v>0</v>
      </c>
      <c r="IR138" s="631">
        <f t="shared" si="157"/>
        <v>0</v>
      </c>
      <c r="IS138" s="631">
        <f t="shared" si="115"/>
        <v>0</v>
      </c>
      <c r="IT138" s="631"/>
      <c r="IU138" s="631">
        <f t="shared" si="189"/>
        <v>0</v>
      </c>
      <c r="IV138" s="631">
        <f t="shared" si="189"/>
        <v>0</v>
      </c>
      <c r="IW138" s="631">
        <f t="shared" si="189"/>
        <v>0</v>
      </c>
      <c r="IX138" s="631">
        <f t="shared" si="189"/>
        <v>0</v>
      </c>
      <c r="IY138" s="631">
        <f t="shared" si="189"/>
        <v>0</v>
      </c>
      <c r="IZ138" s="631">
        <f t="shared" si="189"/>
        <v>0</v>
      </c>
      <c r="JA138" s="631">
        <f t="shared" si="189"/>
        <v>0</v>
      </c>
      <c r="JB138" s="631">
        <f t="shared" si="189"/>
        <v>0</v>
      </c>
      <c r="JC138" s="631">
        <f t="shared" si="189"/>
        <v>0</v>
      </c>
      <c r="JD138" s="631">
        <f t="shared" si="189"/>
        <v>0</v>
      </c>
      <c r="JE138" s="631">
        <f t="shared" si="190"/>
        <v>25</v>
      </c>
      <c r="JF138" s="631">
        <f t="shared" si="190"/>
        <v>0</v>
      </c>
      <c r="JG138" s="631">
        <f t="shared" si="190"/>
        <v>0</v>
      </c>
      <c r="JH138" s="631">
        <f t="shared" si="190"/>
        <v>0</v>
      </c>
      <c r="JI138" s="631">
        <f t="shared" si="190"/>
        <v>0</v>
      </c>
      <c r="JJ138" s="631">
        <f t="shared" si="190"/>
        <v>0</v>
      </c>
      <c r="JK138" s="631">
        <f t="shared" si="190"/>
        <v>0</v>
      </c>
      <c r="JL138" s="631">
        <f t="shared" si="190"/>
        <v>0</v>
      </c>
      <c r="JM138" s="631">
        <f t="shared" si="190"/>
        <v>0</v>
      </c>
      <c r="JN138" s="631">
        <f t="shared" si="190"/>
        <v>0</v>
      </c>
      <c r="JO138" s="631">
        <f t="shared" si="191"/>
        <v>0</v>
      </c>
      <c r="JP138" s="631">
        <f t="shared" si="191"/>
        <v>0</v>
      </c>
      <c r="JQ138" s="631">
        <f t="shared" si="191"/>
        <v>0</v>
      </c>
      <c r="JR138" s="631">
        <f t="shared" si="191"/>
        <v>0</v>
      </c>
      <c r="JS138" s="631">
        <f t="shared" si="191"/>
        <v>0</v>
      </c>
      <c r="JT138" s="631">
        <f t="shared" si="191"/>
        <v>0</v>
      </c>
      <c r="JU138" s="631">
        <f t="shared" si="191"/>
        <v>0</v>
      </c>
      <c r="JV138" s="631">
        <f t="shared" si="191"/>
        <v>0</v>
      </c>
      <c r="JW138" s="631">
        <f t="shared" si="191"/>
        <v>0</v>
      </c>
      <c r="JX138" s="631">
        <f t="shared" si="191"/>
        <v>0</v>
      </c>
      <c r="JY138" s="631">
        <f t="shared" si="192"/>
        <v>0</v>
      </c>
      <c r="JZ138" s="631">
        <f t="shared" si="192"/>
        <v>0</v>
      </c>
      <c r="KA138" s="631">
        <f t="shared" si="192"/>
        <v>0</v>
      </c>
      <c r="KB138" s="631">
        <f t="shared" si="192"/>
        <v>0</v>
      </c>
      <c r="KC138" s="631">
        <f t="shared" si="192"/>
        <v>0</v>
      </c>
      <c r="KD138" s="631">
        <f t="shared" si="192"/>
        <v>0</v>
      </c>
      <c r="KE138" s="631">
        <f t="shared" si="192"/>
        <v>0</v>
      </c>
      <c r="KF138" s="631">
        <f t="shared" si="192"/>
        <v>0</v>
      </c>
      <c r="KG138" s="631">
        <f t="shared" si="192"/>
        <v>0</v>
      </c>
      <c r="KH138" s="631">
        <f t="shared" si="192"/>
        <v>0</v>
      </c>
      <c r="KI138" s="631">
        <f t="shared" si="193"/>
        <v>0</v>
      </c>
      <c r="KJ138" s="631">
        <f t="shared" si="193"/>
        <v>0</v>
      </c>
      <c r="KK138" s="631">
        <f t="shared" si="193"/>
        <v>0</v>
      </c>
      <c r="KL138" s="631">
        <f t="shared" si="193"/>
        <v>0</v>
      </c>
      <c r="KM138" s="631">
        <f t="shared" si="193"/>
        <v>0</v>
      </c>
      <c r="KN138" s="631">
        <f t="shared" si="193"/>
        <v>0</v>
      </c>
      <c r="KO138" s="631">
        <f t="shared" si="193"/>
        <v>0</v>
      </c>
      <c r="KP138" s="631">
        <f t="shared" si="193"/>
        <v>0</v>
      </c>
      <c r="KQ138" s="631">
        <f t="shared" si="193"/>
        <v>0</v>
      </c>
      <c r="KR138" s="631">
        <f t="shared" si="193"/>
        <v>0</v>
      </c>
      <c r="KS138" s="631">
        <f t="shared" si="194"/>
        <v>0</v>
      </c>
      <c r="KT138" s="631">
        <f t="shared" si="194"/>
        <v>0</v>
      </c>
      <c r="KU138" s="631">
        <f t="shared" si="194"/>
        <v>0</v>
      </c>
      <c r="KV138" s="631">
        <f t="shared" si="194"/>
        <v>0</v>
      </c>
      <c r="KW138" s="631">
        <f t="shared" si="194"/>
        <v>0</v>
      </c>
      <c r="KX138" s="631">
        <f t="shared" si="194"/>
        <v>0</v>
      </c>
      <c r="KY138" s="631"/>
      <c r="KZ138" s="631">
        <f t="shared" si="195"/>
        <v>0</v>
      </c>
      <c r="LA138" s="631">
        <f t="shared" si="195"/>
        <v>0</v>
      </c>
      <c r="LB138" s="631">
        <f t="shared" si="195"/>
        <v>0</v>
      </c>
      <c r="LC138" s="631">
        <f t="shared" si="195"/>
        <v>0</v>
      </c>
      <c r="LD138" s="631">
        <f t="shared" si="195"/>
        <v>0</v>
      </c>
      <c r="LE138" s="631">
        <f t="shared" si="195"/>
        <v>0</v>
      </c>
      <c r="LF138" s="631">
        <f t="shared" si="195"/>
        <v>0</v>
      </c>
      <c r="LG138" s="631">
        <f t="shared" si="195"/>
        <v>0</v>
      </c>
      <c r="LH138" s="631">
        <f t="shared" si="195"/>
        <v>0</v>
      </c>
      <c r="LI138" s="631">
        <f t="shared" si="195"/>
        <v>0</v>
      </c>
      <c r="LJ138" s="631">
        <f t="shared" si="196"/>
        <v>2.4334450000000003</v>
      </c>
      <c r="LK138" s="631">
        <f t="shared" si="196"/>
        <v>0</v>
      </c>
      <c r="LL138" s="631">
        <f t="shared" si="196"/>
        <v>0</v>
      </c>
      <c r="LM138" s="631">
        <f t="shared" si="196"/>
        <v>0</v>
      </c>
      <c r="LN138" s="631">
        <f t="shared" si="196"/>
        <v>0</v>
      </c>
      <c r="LO138" s="631">
        <f t="shared" si="196"/>
        <v>0</v>
      </c>
      <c r="LP138" s="631">
        <f t="shared" si="196"/>
        <v>0</v>
      </c>
      <c r="LQ138" s="631">
        <f t="shared" si="196"/>
        <v>0</v>
      </c>
      <c r="LR138" s="631">
        <f t="shared" si="196"/>
        <v>0</v>
      </c>
      <c r="LS138" s="631">
        <f t="shared" si="196"/>
        <v>0</v>
      </c>
      <c r="LT138" s="631">
        <f t="shared" si="197"/>
        <v>0</v>
      </c>
      <c r="LU138" s="631">
        <f t="shared" si="197"/>
        <v>0</v>
      </c>
      <c r="LV138" s="631">
        <f t="shared" si="197"/>
        <v>0</v>
      </c>
      <c r="LW138" s="631">
        <f t="shared" si="197"/>
        <v>0</v>
      </c>
      <c r="LX138" s="631">
        <f t="shared" si="197"/>
        <v>0</v>
      </c>
      <c r="LY138" s="631">
        <f t="shared" si="197"/>
        <v>0</v>
      </c>
      <c r="LZ138" s="631">
        <f t="shared" si="197"/>
        <v>0</v>
      </c>
      <c r="MA138" s="631">
        <f t="shared" si="197"/>
        <v>0</v>
      </c>
      <c r="MB138" s="631">
        <f t="shared" si="197"/>
        <v>0</v>
      </c>
      <c r="MC138" s="631">
        <f t="shared" si="197"/>
        <v>0</v>
      </c>
      <c r="MD138" s="631">
        <f t="shared" si="198"/>
        <v>0</v>
      </c>
      <c r="ME138" s="631">
        <f t="shared" si="198"/>
        <v>0</v>
      </c>
      <c r="MF138" s="631">
        <f t="shared" si="198"/>
        <v>0</v>
      </c>
      <c r="MG138" s="631">
        <f t="shared" si="198"/>
        <v>0</v>
      </c>
      <c r="MH138" s="631">
        <f t="shared" si="198"/>
        <v>0</v>
      </c>
      <c r="MI138" s="631">
        <f t="shared" si="198"/>
        <v>0</v>
      </c>
      <c r="MJ138" s="631">
        <f t="shared" si="198"/>
        <v>0</v>
      </c>
      <c r="MK138" s="631">
        <f t="shared" si="198"/>
        <v>0</v>
      </c>
      <c r="ML138" s="631">
        <f t="shared" si="198"/>
        <v>0</v>
      </c>
      <c r="MM138" s="631">
        <f t="shared" si="198"/>
        <v>0</v>
      </c>
      <c r="MN138" s="631">
        <f t="shared" si="199"/>
        <v>0</v>
      </c>
      <c r="MO138" s="631">
        <f t="shared" si="199"/>
        <v>0</v>
      </c>
      <c r="MP138" s="631">
        <f t="shared" si="199"/>
        <v>0</v>
      </c>
      <c r="MQ138" s="631">
        <f t="shared" si="199"/>
        <v>0</v>
      </c>
      <c r="MR138" s="631">
        <f t="shared" si="199"/>
        <v>0</v>
      </c>
      <c r="MS138" s="631">
        <f t="shared" si="199"/>
        <v>0</v>
      </c>
      <c r="MT138" s="631">
        <f t="shared" si="199"/>
        <v>0</v>
      </c>
      <c r="MU138" s="631">
        <f t="shared" si="199"/>
        <v>0</v>
      </c>
      <c r="MV138" s="631">
        <f t="shared" si="199"/>
        <v>0</v>
      </c>
      <c r="MW138" s="631">
        <f t="shared" si="199"/>
        <v>0</v>
      </c>
      <c r="MX138" s="631">
        <f t="shared" si="200"/>
        <v>0</v>
      </c>
      <c r="MY138" s="631">
        <f t="shared" si="200"/>
        <v>0</v>
      </c>
      <c r="MZ138" s="631">
        <f t="shared" si="200"/>
        <v>0</v>
      </c>
      <c r="NA138" s="631">
        <f t="shared" si="200"/>
        <v>0</v>
      </c>
      <c r="NB138" s="631">
        <f t="shared" si="200"/>
        <v>0</v>
      </c>
      <c r="NC138" s="631">
        <f t="shared" si="200"/>
        <v>0</v>
      </c>
    </row>
    <row r="139" spans="1:367">
      <c r="A139" s="496" t="s">
        <v>90</v>
      </c>
      <c r="B139" s="496" t="s">
        <v>218</v>
      </c>
      <c r="C139" s="497">
        <v>2.0402909999999999</v>
      </c>
      <c r="D139" s="497">
        <v>0.13320100000000001</v>
      </c>
      <c r="E139" s="362">
        <f t="shared" si="181"/>
        <v>1.345578142729781E-3</v>
      </c>
      <c r="F139" s="363">
        <f t="shared" si="202"/>
        <v>3.9983281590592651E-4</v>
      </c>
      <c r="G139" s="498">
        <f>E139*Dichtheden!$V$70</f>
        <v>69.322678865918462</v>
      </c>
      <c r="H139" s="499">
        <f>IF(C139=0,0,ROUND(IF((G139/2)/Dichtheden!$C$3&lt;1,1,(G139/2)/Dichtheden!$C$3),0))</f>
        <v>1</v>
      </c>
      <c r="I139" s="498">
        <f>E139*Dichtheden!$AJ$70</f>
        <v>11.553779810986411</v>
      </c>
      <c r="J139" s="499">
        <f>IF(C139=0,0,ROUND(IF((I139/2)/Dichtheden!$D$3&lt;1,1,(I139/2)/Dichtheden!$D$3),0))</f>
        <v>1</v>
      </c>
      <c r="K139" s="498">
        <f t="shared" si="182"/>
        <v>34.661339432959231</v>
      </c>
      <c r="L139" s="500">
        <f t="shared" si="183"/>
        <v>34.661339432959231</v>
      </c>
      <c r="M139" s="498">
        <f>IF(D139=0,0,IF((D139*Dichtheden!$G$4)&lt;25,25,D139*Dichtheden!$G$4))</f>
        <v>29.970225000000003</v>
      </c>
      <c r="N139" s="499">
        <f>D139*Dichtheden!$H$4</f>
        <v>4.6620350000000004</v>
      </c>
      <c r="O139" s="501"/>
      <c r="P139" s="501"/>
      <c r="Q139" s="502">
        <f>E139*Dichtheden!$AS$68</f>
        <v>51.125475663614871</v>
      </c>
      <c r="R139" s="495">
        <f>IF(Q139=0,0,ROUND(IF((Q139/2)/Dichtheden!$C$3&lt;1,1,(Q139/2)/Dichtheden!$C$3),0))</f>
        <v>1</v>
      </c>
      <c r="S139" s="502">
        <f>E139*Dichtheden!$AY$68</f>
        <v>2.8306760536916706</v>
      </c>
      <c r="T139" s="495">
        <f>IF(Q139=0,0,ROUND(IF((S139/2)/Dichtheden!$D$3&lt;1,1,(S139/2)/Dichtheden!$D$3),0))</f>
        <v>1</v>
      </c>
      <c r="U139" s="502">
        <f>D139*Dichtheden!$G$5</f>
        <v>29.037818000000001</v>
      </c>
      <c r="V139" s="502">
        <f>D139*Dichtheden!$H$5</f>
        <v>1.9980150000000001</v>
      </c>
      <c r="X139" s="630"/>
      <c r="AA139" s="628">
        <f t="shared" si="174"/>
        <v>0</v>
      </c>
      <c r="AB139" s="628">
        <f t="shared" si="174"/>
        <v>0</v>
      </c>
      <c r="AC139" s="628">
        <f t="shared" si="174"/>
        <v>0</v>
      </c>
      <c r="AD139" s="628">
        <f t="shared" si="174"/>
        <v>0</v>
      </c>
      <c r="AE139" s="628">
        <f t="shared" si="174"/>
        <v>0</v>
      </c>
      <c r="AF139" s="628">
        <f t="shared" si="174"/>
        <v>0</v>
      </c>
      <c r="AG139" s="628">
        <f t="shared" si="174"/>
        <v>0</v>
      </c>
      <c r="AH139" s="628">
        <f t="shared" si="174"/>
        <v>0</v>
      </c>
      <c r="AI139" s="628">
        <f t="shared" si="174"/>
        <v>0</v>
      </c>
      <c r="AJ139" s="628">
        <f t="shared" si="174"/>
        <v>0</v>
      </c>
      <c r="AK139" s="628">
        <f t="shared" si="174"/>
        <v>2.0402909999999999</v>
      </c>
      <c r="AL139" s="628">
        <f t="shared" si="174"/>
        <v>0</v>
      </c>
      <c r="AM139" s="628">
        <f t="shared" si="174"/>
        <v>0</v>
      </c>
      <c r="AN139" s="628">
        <f t="shared" si="174"/>
        <v>0</v>
      </c>
      <c r="AO139" s="628">
        <f t="shared" si="174"/>
        <v>0</v>
      </c>
      <c r="AP139" s="628">
        <f t="shared" si="174"/>
        <v>0</v>
      </c>
      <c r="AQ139" s="628">
        <f t="shared" si="186"/>
        <v>0</v>
      </c>
      <c r="AR139" s="628">
        <f t="shared" si="186"/>
        <v>0</v>
      </c>
      <c r="AS139" s="628">
        <f t="shared" si="186"/>
        <v>0</v>
      </c>
      <c r="AT139" s="628">
        <f t="shared" si="186"/>
        <v>0</v>
      </c>
      <c r="AU139" s="628">
        <f t="shared" si="186"/>
        <v>0</v>
      </c>
      <c r="AV139" s="628">
        <f t="shared" si="186"/>
        <v>0</v>
      </c>
      <c r="AW139" s="628">
        <f t="shared" si="186"/>
        <v>0</v>
      </c>
      <c r="AX139" s="628">
        <f t="shared" si="186"/>
        <v>0</v>
      </c>
      <c r="AY139" s="628">
        <f t="shared" si="186"/>
        <v>0</v>
      </c>
      <c r="AZ139" s="628">
        <f t="shared" si="186"/>
        <v>0</v>
      </c>
      <c r="BA139" s="628">
        <f t="shared" si="186"/>
        <v>0</v>
      </c>
      <c r="BB139" s="628">
        <f t="shared" si="186"/>
        <v>0</v>
      </c>
      <c r="BC139" s="628">
        <f t="shared" si="186"/>
        <v>0</v>
      </c>
      <c r="BD139" s="628">
        <f t="shared" si="186"/>
        <v>0</v>
      </c>
      <c r="BE139" s="628">
        <f t="shared" si="186"/>
        <v>0</v>
      </c>
      <c r="BF139" s="628">
        <f t="shared" si="66"/>
        <v>0</v>
      </c>
      <c r="BG139" s="628">
        <f t="shared" si="175"/>
        <v>0</v>
      </c>
      <c r="BH139" s="628">
        <f t="shared" si="175"/>
        <v>0</v>
      </c>
      <c r="BI139" s="628">
        <f t="shared" si="175"/>
        <v>0</v>
      </c>
      <c r="BJ139" s="628">
        <f t="shared" si="175"/>
        <v>0</v>
      </c>
      <c r="BK139" s="628">
        <f t="shared" si="175"/>
        <v>0</v>
      </c>
      <c r="BL139" s="628">
        <f t="shared" si="175"/>
        <v>0</v>
      </c>
      <c r="BM139" s="628">
        <f t="shared" si="175"/>
        <v>0</v>
      </c>
      <c r="BN139" s="628">
        <f t="shared" si="175"/>
        <v>0</v>
      </c>
      <c r="BO139" s="628">
        <f t="shared" si="175"/>
        <v>0</v>
      </c>
      <c r="BP139" s="628">
        <f t="shared" si="175"/>
        <v>0</v>
      </c>
      <c r="BQ139" s="628">
        <f t="shared" si="175"/>
        <v>0</v>
      </c>
      <c r="BR139" s="628">
        <f t="shared" si="175"/>
        <v>0</v>
      </c>
      <c r="BS139" s="628">
        <f t="shared" si="175"/>
        <v>0</v>
      </c>
      <c r="BT139" s="628">
        <f t="shared" si="175"/>
        <v>0</v>
      </c>
      <c r="BU139" s="628">
        <f t="shared" si="175"/>
        <v>0</v>
      </c>
      <c r="BV139" s="628">
        <f t="shared" si="175"/>
        <v>0</v>
      </c>
      <c r="BW139" s="628">
        <f t="shared" si="176"/>
        <v>0</v>
      </c>
      <c r="BX139" s="628">
        <f t="shared" si="176"/>
        <v>0</v>
      </c>
      <c r="BY139" s="628">
        <f t="shared" si="176"/>
        <v>0</v>
      </c>
      <c r="BZ139" s="628">
        <f t="shared" si="176"/>
        <v>0</v>
      </c>
      <c r="CA139" s="628">
        <f t="shared" si="176"/>
        <v>0</v>
      </c>
      <c r="CB139" s="628">
        <f t="shared" si="176"/>
        <v>0</v>
      </c>
      <c r="CC139" s="628">
        <f t="shared" si="176"/>
        <v>0</v>
      </c>
      <c r="CD139" s="628">
        <f t="shared" si="176"/>
        <v>0</v>
      </c>
      <c r="CE139" s="628"/>
      <c r="CF139" s="628">
        <f t="shared" si="177"/>
        <v>0</v>
      </c>
      <c r="CG139" s="628">
        <f t="shared" si="177"/>
        <v>0</v>
      </c>
      <c r="CH139" s="628">
        <f t="shared" si="177"/>
        <v>0</v>
      </c>
      <c r="CI139" s="628">
        <f t="shared" si="177"/>
        <v>0</v>
      </c>
      <c r="CJ139" s="628">
        <f t="shared" si="177"/>
        <v>0</v>
      </c>
      <c r="CK139" s="628">
        <f t="shared" si="177"/>
        <v>0</v>
      </c>
      <c r="CL139" s="628">
        <f t="shared" si="177"/>
        <v>0</v>
      </c>
      <c r="CM139" s="628">
        <f t="shared" si="177"/>
        <v>0</v>
      </c>
      <c r="CN139" s="628">
        <f t="shared" si="177"/>
        <v>0</v>
      </c>
      <c r="CO139" s="628">
        <f t="shared" si="177"/>
        <v>0</v>
      </c>
      <c r="CP139" s="628">
        <f t="shared" si="177"/>
        <v>0.13320100000000001</v>
      </c>
      <c r="CQ139" s="628">
        <f t="shared" si="177"/>
        <v>0</v>
      </c>
      <c r="CR139" s="628">
        <f t="shared" si="177"/>
        <v>0</v>
      </c>
      <c r="CS139" s="628">
        <f t="shared" si="177"/>
        <v>0</v>
      </c>
      <c r="CT139" s="628">
        <f t="shared" si="177"/>
        <v>0</v>
      </c>
      <c r="CU139" s="628">
        <f t="shared" si="177"/>
        <v>0</v>
      </c>
      <c r="CV139" s="628">
        <f t="shared" si="187"/>
        <v>0</v>
      </c>
      <c r="CW139" s="628">
        <f t="shared" si="187"/>
        <v>0</v>
      </c>
      <c r="CX139" s="628">
        <f t="shared" si="187"/>
        <v>0</v>
      </c>
      <c r="CY139" s="628">
        <f t="shared" si="187"/>
        <v>0</v>
      </c>
      <c r="CZ139" s="628">
        <f t="shared" si="187"/>
        <v>0</v>
      </c>
      <c r="DA139" s="628">
        <f t="shared" si="187"/>
        <v>0</v>
      </c>
      <c r="DB139" s="628">
        <f t="shared" si="187"/>
        <v>0</v>
      </c>
      <c r="DC139" s="628">
        <f t="shared" si="187"/>
        <v>0</v>
      </c>
      <c r="DD139" s="628">
        <f t="shared" si="187"/>
        <v>0</v>
      </c>
      <c r="DE139" s="628">
        <f t="shared" si="187"/>
        <v>0</v>
      </c>
      <c r="DF139" s="628">
        <f t="shared" si="187"/>
        <v>0</v>
      </c>
      <c r="DG139" s="628">
        <f t="shared" si="187"/>
        <v>0</v>
      </c>
      <c r="DH139" s="628">
        <f t="shared" si="187"/>
        <v>0</v>
      </c>
      <c r="DI139" s="628">
        <f t="shared" si="187"/>
        <v>0</v>
      </c>
      <c r="DJ139" s="628">
        <f t="shared" si="187"/>
        <v>0</v>
      </c>
      <c r="DK139" s="628">
        <f t="shared" si="69"/>
        <v>0</v>
      </c>
      <c r="DL139" s="628">
        <f t="shared" si="178"/>
        <v>0</v>
      </c>
      <c r="DM139" s="628">
        <f t="shared" si="178"/>
        <v>0</v>
      </c>
      <c r="DN139" s="628">
        <f t="shared" si="178"/>
        <v>0</v>
      </c>
      <c r="DO139" s="628">
        <f t="shared" si="178"/>
        <v>0</v>
      </c>
      <c r="DP139" s="628">
        <f t="shared" si="178"/>
        <v>0</v>
      </c>
      <c r="DQ139" s="628">
        <f t="shared" si="178"/>
        <v>0</v>
      </c>
      <c r="DR139" s="628">
        <f t="shared" si="178"/>
        <v>0</v>
      </c>
      <c r="DS139" s="628">
        <f t="shared" si="178"/>
        <v>0</v>
      </c>
      <c r="DT139" s="628">
        <f t="shared" si="178"/>
        <v>0</v>
      </c>
      <c r="DU139" s="628">
        <f t="shared" si="178"/>
        <v>0</v>
      </c>
      <c r="DV139" s="628">
        <f t="shared" si="178"/>
        <v>0</v>
      </c>
      <c r="DW139" s="628">
        <f t="shared" si="178"/>
        <v>0</v>
      </c>
      <c r="DX139" s="628">
        <f t="shared" si="178"/>
        <v>0</v>
      </c>
      <c r="DY139" s="628">
        <f t="shared" si="178"/>
        <v>0</v>
      </c>
      <c r="DZ139" s="628">
        <f t="shared" si="178"/>
        <v>0</v>
      </c>
      <c r="EA139" s="628">
        <f t="shared" si="178"/>
        <v>0</v>
      </c>
      <c r="EB139" s="628">
        <f t="shared" si="179"/>
        <v>0</v>
      </c>
      <c r="EC139" s="628">
        <f t="shared" si="179"/>
        <v>0</v>
      </c>
      <c r="ED139" s="628">
        <f t="shared" si="179"/>
        <v>0</v>
      </c>
      <c r="EE139" s="628">
        <f t="shared" si="179"/>
        <v>0</v>
      </c>
      <c r="EF139" s="628">
        <f t="shared" si="179"/>
        <v>0</v>
      </c>
      <c r="EG139" s="628">
        <f t="shared" si="179"/>
        <v>0</v>
      </c>
      <c r="EH139" s="628">
        <f t="shared" si="179"/>
        <v>0</v>
      </c>
      <c r="EI139" s="628">
        <f t="shared" si="179"/>
        <v>0</v>
      </c>
      <c r="EJ139" s="631"/>
      <c r="EK139" s="631">
        <f t="shared" si="188"/>
        <v>0</v>
      </c>
      <c r="EL139" s="631">
        <f t="shared" si="188"/>
        <v>0</v>
      </c>
      <c r="EM139" s="631">
        <f t="shared" si="188"/>
        <v>0</v>
      </c>
      <c r="EN139" s="631">
        <f t="shared" si="188"/>
        <v>0</v>
      </c>
      <c r="EO139" s="631">
        <f t="shared" si="188"/>
        <v>0</v>
      </c>
      <c r="EP139" s="631">
        <f t="shared" si="188"/>
        <v>0</v>
      </c>
      <c r="EQ139" s="631">
        <f t="shared" si="188"/>
        <v>0</v>
      </c>
      <c r="ER139" s="631">
        <f t="shared" si="188"/>
        <v>0</v>
      </c>
      <c r="ES139" s="631">
        <f t="shared" si="188"/>
        <v>0</v>
      </c>
      <c r="ET139" s="631">
        <f t="shared" si="188"/>
        <v>0</v>
      </c>
      <c r="EU139" s="631">
        <f t="shared" si="188"/>
        <v>1</v>
      </c>
      <c r="EV139" s="631">
        <f t="shared" si="188"/>
        <v>0</v>
      </c>
      <c r="EW139" s="631">
        <f t="shared" si="188"/>
        <v>0</v>
      </c>
      <c r="EX139" s="631">
        <f t="shared" si="188"/>
        <v>0</v>
      </c>
      <c r="EY139" s="631">
        <f t="shared" si="188"/>
        <v>0</v>
      </c>
      <c r="EZ139" s="631">
        <f t="shared" si="71"/>
        <v>0</v>
      </c>
      <c r="FA139" s="631">
        <f t="shared" si="71"/>
        <v>0</v>
      </c>
      <c r="FB139" s="631">
        <f t="shared" si="71"/>
        <v>0</v>
      </c>
      <c r="FC139" s="631">
        <f t="shared" si="71"/>
        <v>0</v>
      </c>
      <c r="FD139" s="631">
        <f t="shared" si="180"/>
        <v>0</v>
      </c>
      <c r="FE139" s="631">
        <f t="shared" si="180"/>
        <v>0</v>
      </c>
      <c r="FF139" s="631">
        <f t="shared" si="180"/>
        <v>0</v>
      </c>
      <c r="FG139" s="631">
        <f t="shared" si="180"/>
        <v>0</v>
      </c>
      <c r="FH139" s="631">
        <f t="shared" si="180"/>
        <v>0</v>
      </c>
      <c r="FI139" s="631">
        <f t="shared" si="180"/>
        <v>0</v>
      </c>
      <c r="FJ139" s="631">
        <f t="shared" si="180"/>
        <v>0</v>
      </c>
      <c r="FK139" s="631">
        <f t="shared" si="180"/>
        <v>0</v>
      </c>
      <c r="FL139" s="631">
        <f t="shared" si="180"/>
        <v>0</v>
      </c>
      <c r="FM139" s="631">
        <f t="shared" si="180"/>
        <v>0</v>
      </c>
      <c r="FN139" s="631">
        <f t="shared" si="180"/>
        <v>0</v>
      </c>
      <c r="FO139" s="631">
        <f t="shared" si="180"/>
        <v>0</v>
      </c>
      <c r="FP139" s="631">
        <f t="shared" si="180"/>
        <v>0</v>
      </c>
      <c r="FQ139" s="631">
        <f t="shared" si="180"/>
        <v>0</v>
      </c>
      <c r="FR139" s="631">
        <f t="shared" si="180"/>
        <v>0</v>
      </c>
      <c r="FS139" s="631">
        <f t="shared" si="180"/>
        <v>0</v>
      </c>
      <c r="FT139" s="631">
        <f t="shared" si="94"/>
        <v>0</v>
      </c>
      <c r="FU139" s="631">
        <f t="shared" si="94"/>
        <v>0</v>
      </c>
      <c r="FV139" s="631">
        <f t="shared" si="173"/>
        <v>0</v>
      </c>
      <c r="FW139" s="631">
        <f t="shared" si="173"/>
        <v>0</v>
      </c>
      <c r="FX139" s="631">
        <f t="shared" si="173"/>
        <v>0</v>
      </c>
      <c r="FY139" s="631">
        <f t="shared" si="173"/>
        <v>0</v>
      </c>
      <c r="FZ139" s="631">
        <f t="shared" si="173"/>
        <v>0</v>
      </c>
      <c r="GA139" s="631">
        <f t="shared" si="173"/>
        <v>0</v>
      </c>
      <c r="GB139" s="631">
        <f t="shared" si="173"/>
        <v>0</v>
      </c>
      <c r="GC139" s="631">
        <f t="shared" si="173"/>
        <v>0</v>
      </c>
      <c r="GD139" s="631">
        <f t="shared" si="173"/>
        <v>0</v>
      </c>
      <c r="GE139" s="631">
        <f t="shared" si="173"/>
        <v>0</v>
      </c>
      <c r="GF139" s="631">
        <f t="shared" si="173"/>
        <v>0</v>
      </c>
      <c r="GG139" s="631">
        <f t="shared" si="173"/>
        <v>0</v>
      </c>
      <c r="GH139" s="631">
        <f t="shared" si="173"/>
        <v>0</v>
      </c>
      <c r="GI139" s="631">
        <f t="shared" si="184"/>
        <v>0</v>
      </c>
      <c r="GJ139" s="631">
        <f t="shared" si="184"/>
        <v>0</v>
      </c>
      <c r="GK139" s="631">
        <f t="shared" si="184"/>
        <v>0</v>
      </c>
      <c r="GL139" s="631">
        <f t="shared" si="184"/>
        <v>0</v>
      </c>
      <c r="GM139" s="631">
        <f t="shared" si="184"/>
        <v>0</v>
      </c>
      <c r="GN139" s="631">
        <f t="shared" si="184"/>
        <v>0</v>
      </c>
      <c r="GO139" s="631"/>
      <c r="GP139" s="631">
        <f t="shared" si="185"/>
        <v>0</v>
      </c>
      <c r="GQ139" s="631">
        <f t="shared" si="185"/>
        <v>0</v>
      </c>
      <c r="GR139" s="631">
        <f t="shared" si="185"/>
        <v>0</v>
      </c>
      <c r="GS139" s="631">
        <f t="shared" si="185"/>
        <v>0</v>
      </c>
      <c r="GT139" s="631">
        <f t="shared" si="185"/>
        <v>0</v>
      </c>
      <c r="GU139" s="631">
        <f t="shared" si="185"/>
        <v>0</v>
      </c>
      <c r="GV139" s="631">
        <f t="shared" si="185"/>
        <v>0</v>
      </c>
      <c r="GW139" s="631">
        <f t="shared" si="185"/>
        <v>0</v>
      </c>
      <c r="GX139" s="631">
        <f t="shared" si="185"/>
        <v>0</v>
      </c>
      <c r="GY139" s="631">
        <f t="shared" si="185"/>
        <v>0</v>
      </c>
      <c r="GZ139" s="631">
        <f t="shared" si="185"/>
        <v>1</v>
      </c>
      <c r="HA139" s="631">
        <f t="shared" si="185"/>
        <v>0</v>
      </c>
      <c r="HB139" s="631">
        <f t="shared" si="185"/>
        <v>0</v>
      </c>
      <c r="HC139" s="631">
        <f t="shared" si="185"/>
        <v>0</v>
      </c>
      <c r="HD139" s="631">
        <f t="shared" si="185"/>
        <v>0</v>
      </c>
      <c r="HE139" s="631">
        <f t="shared" si="160"/>
        <v>0</v>
      </c>
      <c r="HF139" s="631">
        <f t="shared" si="160"/>
        <v>0</v>
      </c>
      <c r="HG139" s="631">
        <f t="shared" si="160"/>
        <v>0</v>
      </c>
      <c r="HH139" s="631">
        <f t="shared" si="160"/>
        <v>0</v>
      </c>
      <c r="HI139" s="631">
        <f t="shared" si="158"/>
        <v>0</v>
      </c>
      <c r="HJ139" s="631">
        <f t="shared" si="158"/>
        <v>0</v>
      </c>
      <c r="HK139" s="631">
        <f t="shared" si="158"/>
        <v>0</v>
      </c>
      <c r="HL139" s="631">
        <f t="shared" si="158"/>
        <v>0</v>
      </c>
      <c r="HM139" s="631">
        <f t="shared" si="158"/>
        <v>0</v>
      </c>
      <c r="HN139" s="631">
        <f t="shared" si="158"/>
        <v>0</v>
      </c>
      <c r="HO139" s="631">
        <f t="shared" si="158"/>
        <v>0</v>
      </c>
      <c r="HP139" s="631">
        <f t="shared" si="158"/>
        <v>0</v>
      </c>
      <c r="HQ139" s="631">
        <f t="shared" si="158"/>
        <v>0</v>
      </c>
      <c r="HR139" s="631">
        <f t="shared" si="203"/>
        <v>0</v>
      </c>
      <c r="HS139" s="631">
        <f t="shared" si="203"/>
        <v>0</v>
      </c>
      <c r="HT139" s="631">
        <f t="shared" si="203"/>
        <v>0</v>
      </c>
      <c r="HU139" s="631">
        <f t="shared" si="203"/>
        <v>0</v>
      </c>
      <c r="HV139" s="631">
        <f t="shared" si="201"/>
        <v>0</v>
      </c>
      <c r="HW139" s="631">
        <f t="shared" si="201"/>
        <v>0</v>
      </c>
      <c r="HX139" s="631">
        <f t="shared" si="201"/>
        <v>0</v>
      </c>
      <c r="HY139" s="631">
        <f t="shared" si="201"/>
        <v>0</v>
      </c>
      <c r="HZ139" s="631">
        <f t="shared" si="201"/>
        <v>0</v>
      </c>
      <c r="IA139" s="631">
        <f t="shared" si="201"/>
        <v>0</v>
      </c>
      <c r="IB139" s="631">
        <f t="shared" si="201"/>
        <v>0</v>
      </c>
      <c r="IC139" s="631">
        <f t="shared" si="201"/>
        <v>0</v>
      </c>
      <c r="ID139" s="631">
        <f t="shared" si="201"/>
        <v>0</v>
      </c>
      <c r="IE139" s="631">
        <f t="shared" si="201"/>
        <v>0</v>
      </c>
      <c r="IF139" s="631">
        <f t="shared" si="201"/>
        <v>0</v>
      </c>
      <c r="IG139" s="631">
        <f t="shared" si="201"/>
        <v>0</v>
      </c>
      <c r="IH139" s="631">
        <f t="shared" si="201"/>
        <v>0</v>
      </c>
      <c r="II139" s="631">
        <f t="shared" si="201"/>
        <v>0</v>
      </c>
      <c r="IJ139" s="631">
        <f t="shared" si="201"/>
        <v>0</v>
      </c>
      <c r="IK139" s="631">
        <f t="shared" si="201"/>
        <v>0</v>
      </c>
      <c r="IL139" s="631">
        <f t="shared" si="157"/>
        <v>0</v>
      </c>
      <c r="IM139" s="631">
        <f t="shared" si="157"/>
        <v>0</v>
      </c>
      <c r="IN139" s="631">
        <f t="shared" si="157"/>
        <v>0</v>
      </c>
      <c r="IO139" s="631">
        <f t="shared" si="157"/>
        <v>0</v>
      </c>
      <c r="IP139" s="631">
        <f t="shared" si="157"/>
        <v>0</v>
      </c>
      <c r="IQ139" s="631">
        <f t="shared" si="157"/>
        <v>0</v>
      </c>
      <c r="IR139" s="631">
        <f t="shared" si="157"/>
        <v>0</v>
      </c>
      <c r="IS139" s="631">
        <f t="shared" si="115"/>
        <v>0</v>
      </c>
      <c r="IT139" s="631"/>
      <c r="IU139" s="631">
        <f t="shared" si="189"/>
        <v>0</v>
      </c>
      <c r="IV139" s="631">
        <f t="shared" si="189"/>
        <v>0</v>
      </c>
      <c r="IW139" s="631">
        <f t="shared" si="189"/>
        <v>0</v>
      </c>
      <c r="IX139" s="631">
        <f t="shared" si="189"/>
        <v>0</v>
      </c>
      <c r="IY139" s="631">
        <f t="shared" si="189"/>
        <v>0</v>
      </c>
      <c r="IZ139" s="631">
        <f t="shared" si="189"/>
        <v>0</v>
      </c>
      <c r="JA139" s="631">
        <f t="shared" si="189"/>
        <v>0</v>
      </c>
      <c r="JB139" s="631">
        <f t="shared" si="189"/>
        <v>0</v>
      </c>
      <c r="JC139" s="631">
        <f t="shared" si="189"/>
        <v>0</v>
      </c>
      <c r="JD139" s="631">
        <f t="shared" si="189"/>
        <v>0</v>
      </c>
      <c r="JE139" s="631">
        <f t="shared" si="190"/>
        <v>29.970225000000003</v>
      </c>
      <c r="JF139" s="631">
        <f t="shared" si="190"/>
        <v>0</v>
      </c>
      <c r="JG139" s="631">
        <f t="shared" si="190"/>
        <v>0</v>
      </c>
      <c r="JH139" s="631">
        <f t="shared" si="190"/>
        <v>0</v>
      </c>
      <c r="JI139" s="631">
        <f t="shared" si="190"/>
        <v>0</v>
      </c>
      <c r="JJ139" s="631">
        <f t="shared" si="190"/>
        <v>0</v>
      </c>
      <c r="JK139" s="631">
        <f t="shared" si="190"/>
        <v>0</v>
      </c>
      <c r="JL139" s="631">
        <f t="shared" si="190"/>
        <v>0</v>
      </c>
      <c r="JM139" s="631">
        <f t="shared" si="190"/>
        <v>0</v>
      </c>
      <c r="JN139" s="631">
        <f t="shared" si="190"/>
        <v>0</v>
      </c>
      <c r="JO139" s="631">
        <f t="shared" si="191"/>
        <v>0</v>
      </c>
      <c r="JP139" s="631">
        <f t="shared" si="191"/>
        <v>0</v>
      </c>
      <c r="JQ139" s="631">
        <f t="shared" si="191"/>
        <v>0</v>
      </c>
      <c r="JR139" s="631">
        <f t="shared" si="191"/>
        <v>0</v>
      </c>
      <c r="JS139" s="631">
        <f t="shared" si="191"/>
        <v>0</v>
      </c>
      <c r="JT139" s="631">
        <f t="shared" si="191"/>
        <v>0</v>
      </c>
      <c r="JU139" s="631">
        <f t="shared" si="191"/>
        <v>0</v>
      </c>
      <c r="JV139" s="631">
        <f t="shared" si="191"/>
        <v>0</v>
      </c>
      <c r="JW139" s="631">
        <f t="shared" si="191"/>
        <v>0</v>
      </c>
      <c r="JX139" s="631">
        <f t="shared" si="191"/>
        <v>0</v>
      </c>
      <c r="JY139" s="631">
        <f t="shared" si="192"/>
        <v>0</v>
      </c>
      <c r="JZ139" s="631">
        <f t="shared" si="192"/>
        <v>0</v>
      </c>
      <c r="KA139" s="631">
        <f t="shared" si="192"/>
        <v>0</v>
      </c>
      <c r="KB139" s="631">
        <f t="shared" si="192"/>
        <v>0</v>
      </c>
      <c r="KC139" s="631">
        <f t="shared" si="192"/>
        <v>0</v>
      </c>
      <c r="KD139" s="631">
        <f t="shared" si="192"/>
        <v>0</v>
      </c>
      <c r="KE139" s="631">
        <f t="shared" si="192"/>
        <v>0</v>
      </c>
      <c r="KF139" s="631">
        <f t="shared" si="192"/>
        <v>0</v>
      </c>
      <c r="KG139" s="631">
        <f t="shared" si="192"/>
        <v>0</v>
      </c>
      <c r="KH139" s="631">
        <f t="shared" si="192"/>
        <v>0</v>
      </c>
      <c r="KI139" s="631">
        <f t="shared" si="193"/>
        <v>0</v>
      </c>
      <c r="KJ139" s="631">
        <f t="shared" si="193"/>
        <v>0</v>
      </c>
      <c r="KK139" s="631">
        <f t="shared" si="193"/>
        <v>0</v>
      </c>
      <c r="KL139" s="631">
        <f t="shared" si="193"/>
        <v>0</v>
      </c>
      <c r="KM139" s="631">
        <f t="shared" si="193"/>
        <v>0</v>
      </c>
      <c r="KN139" s="631">
        <f t="shared" si="193"/>
        <v>0</v>
      </c>
      <c r="KO139" s="631">
        <f t="shared" si="193"/>
        <v>0</v>
      </c>
      <c r="KP139" s="631">
        <f t="shared" si="193"/>
        <v>0</v>
      </c>
      <c r="KQ139" s="631">
        <f t="shared" si="193"/>
        <v>0</v>
      </c>
      <c r="KR139" s="631">
        <f t="shared" si="193"/>
        <v>0</v>
      </c>
      <c r="KS139" s="631">
        <f t="shared" si="194"/>
        <v>0</v>
      </c>
      <c r="KT139" s="631">
        <f t="shared" si="194"/>
        <v>0</v>
      </c>
      <c r="KU139" s="631">
        <f t="shared" si="194"/>
        <v>0</v>
      </c>
      <c r="KV139" s="631">
        <f t="shared" si="194"/>
        <v>0</v>
      </c>
      <c r="KW139" s="631">
        <f t="shared" si="194"/>
        <v>0</v>
      </c>
      <c r="KX139" s="631">
        <f t="shared" si="194"/>
        <v>0</v>
      </c>
      <c r="KY139" s="631"/>
      <c r="KZ139" s="631">
        <f t="shared" si="195"/>
        <v>0</v>
      </c>
      <c r="LA139" s="631">
        <f t="shared" si="195"/>
        <v>0</v>
      </c>
      <c r="LB139" s="631">
        <f t="shared" si="195"/>
        <v>0</v>
      </c>
      <c r="LC139" s="631">
        <f t="shared" si="195"/>
        <v>0</v>
      </c>
      <c r="LD139" s="631">
        <f t="shared" si="195"/>
        <v>0</v>
      </c>
      <c r="LE139" s="631">
        <f t="shared" si="195"/>
        <v>0</v>
      </c>
      <c r="LF139" s="631">
        <f t="shared" si="195"/>
        <v>0</v>
      </c>
      <c r="LG139" s="631">
        <f t="shared" si="195"/>
        <v>0</v>
      </c>
      <c r="LH139" s="631">
        <f t="shared" si="195"/>
        <v>0</v>
      </c>
      <c r="LI139" s="631">
        <f t="shared" si="195"/>
        <v>0</v>
      </c>
      <c r="LJ139" s="631">
        <f t="shared" si="196"/>
        <v>4.6620350000000004</v>
      </c>
      <c r="LK139" s="631">
        <f t="shared" si="196"/>
        <v>0</v>
      </c>
      <c r="LL139" s="631">
        <f t="shared" si="196"/>
        <v>0</v>
      </c>
      <c r="LM139" s="631">
        <f t="shared" si="196"/>
        <v>0</v>
      </c>
      <c r="LN139" s="631">
        <f t="shared" si="196"/>
        <v>0</v>
      </c>
      <c r="LO139" s="631">
        <f t="shared" si="196"/>
        <v>0</v>
      </c>
      <c r="LP139" s="631">
        <f t="shared" si="196"/>
        <v>0</v>
      </c>
      <c r="LQ139" s="631">
        <f t="shared" si="196"/>
        <v>0</v>
      </c>
      <c r="LR139" s="631">
        <f t="shared" si="196"/>
        <v>0</v>
      </c>
      <c r="LS139" s="631">
        <f t="shared" si="196"/>
        <v>0</v>
      </c>
      <c r="LT139" s="631">
        <f t="shared" si="197"/>
        <v>0</v>
      </c>
      <c r="LU139" s="631">
        <f t="shared" si="197"/>
        <v>0</v>
      </c>
      <c r="LV139" s="631">
        <f t="shared" si="197"/>
        <v>0</v>
      </c>
      <c r="LW139" s="631">
        <f t="shared" si="197"/>
        <v>0</v>
      </c>
      <c r="LX139" s="631">
        <f t="shared" si="197"/>
        <v>0</v>
      </c>
      <c r="LY139" s="631">
        <f t="shared" si="197"/>
        <v>0</v>
      </c>
      <c r="LZ139" s="631">
        <f t="shared" si="197"/>
        <v>0</v>
      </c>
      <c r="MA139" s="631">
        <f t="shared" si="197"/>
        <v>0</v>
      </c>
      <c r="MB139" s="631">
        <f t="shared" si="197"/>
        <v>0</v>
      </c>
      <c r="MC139" s="631">
        <f t="shared" si="197"/>
        <v>0</v>
      </c>
      <c r="MD139" s="631">
        <f t="shared" si="198"/>
        <v>0</v>
      </c>
      <c r="ME139" s="631">
        <f t="shared" si="198"/>
        <v>0</v>
      </c>
      <c r="MF139" s="631">
        <f t="shared" si="198"/>
        <v>0</v>
      </c>
      <c r="MG139" s="631">
        <f t="shared" si="198"/>
        <v>0</v>
      </c>
      <c r="MH139" s="631">
        <f t="shared" si="198"/>
        <v>0</v>
      </c>
      <c r="MI139" s="631">
        <f t="shared" si="198"/>
        <v>0</v>
      </c>
      <c r="MJ139" s="631">
        <f t="shared" si="198"/>
        <v>0</v>
      </c>
      <c r="MK139" s="631">
        <f t="shared" si="198"/>
        <v>0</v>
      </c>
      <c r="ML139" s="631">
        <f t="shared" si="198"/>
        <v>0</v>
      </c>
      <c r="MM139" s="631">
        <f t="shared" si="198"/>
        <v>0</v>
      </c>
      <c r="MN139" s="631">
        <f t="shared" si="199"/>
        <v>0</v>
      </c>
      <c r="MO139" s="631">
        <f t="shared" si="199"/>
        <v>0</v>
      </c>
      <c r="MP139" s="631">
        <f t="shared" si="199"/>
        <v>0</v>
      </c>
      <c r="MQ139" s="631">
        <f t="shared" si="199"/>
        <v>0</v>
      </c>
      <c r="MR139" s="631">
        <f t="shared" si="199"/>
        <v>0</v>
      </c>
      <c r="MS139" s="631">
        <f t="shared" si="199"/>
        <v>0</v>
      </c>
      <c r="MT139" s="631">
        <f t="shared" si="199"/>
        <v>0</v>
      </c>
      <c r="MU139" s="631">
        <f t="shared" si="199"/>
        <v>0</v>
      </c>
      <c r="MV139" s="631">
        <f t="shared" si="199"/>
        <v>0</v>
      </c>
      <c r="MW139" s="631">
        <f t="shared" si="199"/>
        <v>0</v>
      </c>
      <c r="MX139" s="631">
        <f t="shared" si="200"/>
        <v>0</v>
      </c>
      <c r="MY139" s="631">
        <f t="shared" si="200"/>
        <v>0</v>
      </c>
      <c r="MZ139" s="631">
        <f t="shared" si="200"/>
        <v>0</v>
      </c>
      <c r="NA139" s="631">
        <f t="shared" si="200"/>
        <v>0</v>
      </c>
      <c r="NB139" s="631">
        <f t="shared" si="200"/>
        <v>0</v>
      </c>
      <c r="NC139" s="631">
        <f t="shared" si="200"/>
        <v>0</v>
      </c>
    </row>
    <row r="140" spans="1:367">
      <c r="A140" s="503" t="s">
        <v>90</v>
      </c>
      <c r="B140" s="503" t="s">
        <v>219</v>
      </c>
      <c r="C140" s="497">
        <v>7.5129770000000002</v>
      </c>
      <c r="D140" s="497">
        <v>1.2685789999999999</v>
      </c>
      <c r="E140" s="362">
        <f t="shared" si="181"/>
        <v>4.9548312657515829E-3</v>
      </c>
      <c r="F140" s="363">
        <f t="shared" si="202"/>
        <v>3.80792571954508E-3</v>
      </c>
      <c r="G140" s="498">
        <f>E140*Dichtheden!$V$70</f>
        <v>255.26735740050393</v>
      </c>
      <c r="H140" s="499">
        <f>IF(C140=0,0,ROUND(IF((G140/2)/Dichtheden!$C$3&lt;1,1,(G140/2)/Dichtheden!$C$3),0))</f>
        <v>1</v>
      </c>
      <c r="I140" s="498">
        <f>E140*Dichtheden!$AJ$70</f>
        <v>42.544559566750657</v>
      </c>
      <c r="J140" s="499">
        <f>IF(C140=0,0,ROUND(IF((I140/2)/Dichtheden!$D$3&lt;1,1,(I140/2)/Dichtheden!$D$3),0))</f>
        <v>1</v>
      </c>
      <c r="K140" s="498">
        <f t="shared" si="182"/>
        <v>127.63367870025196</v>
      </c>
      <c r="L140" s="500">
        <f t="shared" si="183"/>
        <v>127.63367870025196</v>
      </c>
      <c r="M140" s="498">
        <f>IF(D140=0,0,IF((D140*Dichtheden!$G$4)&lt;25,25,D140*Dichtheden!$G$4))</f>
        <v>285.43027499999999</v>
      </c>
      <c r="N140" s="499">
        <f>D140*Dichtheden!$H$4</f>
        <v>44.400264999999997</v>
      </c>
      <c r="O140" s="501"/>
      <c r="P140" s="501"/>
      <c r="Q140" s="502">
        <f>E140*Dichtheden!$AS$68</f>
        <v>188.25967608287166</v>
      </c>
      <c r="R140" s="495">
        <f>IF(Q140=0,0,ROUND(IF((Q140/2)/Dichtheden!$C$3&lt;1,1,(Q140/2)/Dichtheden!$C$3),0))</f>
        <v>1</v>
      </c>
      <c r="S140" s="502">
        <f>E140*Dichtheden!$AY$68</f>
        <v>10.42341709385391</v>
      </c>
      <c r="T140" s="495">
        <f>IF(Q140=0,0,ROUND(IF((S140/2)/Dichtheden!$D$3&lt;1,1,(S140/2)/Dichtheden!$D$3),0))</f>
        <v>1</v>
      </c>
      <c r="U140" s="502">
        <f>D140*Dichtheden!$G$5</f>
        <v>276.55022199999996</v>
      </c>
      <c r="V140" s="502">
        <f>D140*Dichtheden!$H$5</f>
        <v>19.028684999999999</v>
      </c>
      <c r="X140" s="630"/>
      <c r="AA140" s="628">
        <f t="shared" si="174"/>
        <v>0</v>
      </c>
      <c r="AB140" s="628">
        <f t="shared" si="174"/>
        <v>0</v>
      </c>
      <c r="AC140" s="628">
        <f t="shared" si="174"/>
        <v>0</v>
      </c>
      <c r="AD140" s="628">
        <f t="shared" si="174"/>
        <v>0</v>
      </c>
      <c r="AE140" s="628">
        <f t="shared" si="174"/>
        <v>0</v>
      </c>
      <c r="AF140" s="628">
        <f t="shared" si="174"/>
        <v>0</v>
      </c>
      <c r="AG140" s="628">
        <f t="shared" si="174"/>
        <v>0</v>
      </c>
      <c r="AH140" s="628">
        <f t="shared" si="174"/>
        <v>0</v>
      </c>
      <c r="AI140" s="628">
        <f t="shared" si="174"/>
        <v>0</v>
      </c>
      <c r="AJ140" s="628">
        <f t="shared" si="174"/>
        <v>0</v>
      </c>
      <c r="AK140" s="628">
        <f t="shared" si="174"/>
        <v>7.5129770000000002</v>
      </c>
      <c r="AL140" s="628">
        <f t="shared" ref="AA140:AP156" si="204">IF($A140=AL$60,$C140,0)</f>
        <v>0</v>
      </c>
      <c r="AM140" s="628">
        <f t="shared" si="204"/>
        <v>0</v>
      </c>
      <c r="AN140" s="628">
        <f t="shared" si="204"/>
        <v>0</v>
      </c>
      <c r="AO140" s="628">
        <f t="shared" si="204"/>
        <v>0</v>
      </c>
      <c r="AP140" s="628">
        <f t="shared" si="204"/>
        <v>0</v>
      </c>
      <c r="AQ140" s="628">
        <f t="shared" si="186"/>
        <v>0</v>
      </c>
      <c r="AR140" s="628">
        <f t="shared" si="186"/>
        <v>0</v>
      </c>
      <c r="AS140" s="628">
        <f t="shared" si="186"/>
        <v>0</v>
      </c>
      <c r="AT140" s="628">
        <f t="shared" si="186"/>
        <v>0</v>
      </c>
      <c r="AU140" s="628">
        <f t="shared" si="186"/>
        <v>0</v>
      </c>
      <c r="AV140" s="628">
        <f t="shared" si="186"/>
        <v>0</v>
      </c>
      <c r="AW140" s="628">
        <f t="shared" si="186"/>
        <v>0</v>
      </c>
      <c r="AX140" s="628">
        <f t="shared" si="186"/>
        <v>0</v>
      </c>
      <c r="AY140" s="628">
        <f t="shared" si="186"/>
        <v>0</v>
      </c>
      <c r="AZ140" s="628">
        <f t="shared" si="186"/>
        <v>0</v>
      </c>
      <c r="BA140" s="628">
        <f t="shared" si="186"/>
        <v>0</v>
      </c>
      <c r="BB140" s="628">
        <f t="shared" si="186"/>
        <v>0</v>
      </c>
      <c r="BC140" s="628">
        <f t="shared" si="186"/>
        <v>0</v>
      </c>
      <c r="BD140" s="628">
        <f t="shared" si="186"/>
        <v>0</v>
      </c>
      <c r="BE140" s="628">
        <f t="shared" si="186"/>
        <v>0</v>
      </c>
      <c r="BF140" s="628">
        <f t="shared" si="186"/>
        <v>0</v>
      </c>
      <c r="BG140" s="628">
        <f t="shared" si="175"/>
        <v>0</v>
      </c>
      <c r="BH140" s="628">
        <f t="shared" si="175"/>
        <v>0</v>
      </c>
      <c r="BI140" s="628">
        <f t="shared" si="175"/>
        <v>0</v>
      </c>
      <c r="BJ140" s="628">
        <f t="shared" si="175"/>
        <v>0</v>
      </c>
      <c r="BK140" s="628">
        <f t="shared" si="175"/>
        <v>0</v>
      </c>
      <c r="BL140" s="628">
        <f t="shared" si="175"/>
        <v>0</v>
      </c>
      <c r="BM140" s="628">
        <f t="shared" si="175"/>
        <v>0</v>
      </c>
      <c r="BN140" s="628">
        <f t="shared" si="175"/>
        <v>0</v>
      </c>
      <c r="BO140" s="628">
        <f t="shared" si="175"/>
        <v>0</v>
      </c>
      <c r="BP140" s="628">
        <f t="shared" si="175"/>
        <v>0</v>
      </c>
      <c r="BQ140" s="628">
        <f t="shared" si="175"/>
        <v>0</v>
      </c>
      <c r="BR140" s="628">
        <f t="shared" ref="BG140:BV156" si="205">IF($A140=BR$60,$C140,0)</f>
        <v>0</v>
      </c>
      <c r="BS140" s="628">
        <f t="shared" si="205"/>
        <v>0</v>
      </c>
      <c r="BT140" s="628">
        <f t="shared" si="205"/>
        <v>0</v>
      </c>
      <c r="BU140" s="628">
        <f t="shared" si="205"/>
        <v>0</v>
      </c>
      <c r="BV140" s="628">
        <f t="shared" si="205"/>
        <v>0</v>
      </c>
      <c r="BW140" s="628">
        <f t="shared" si="176"/>
        <v>0</v>
      </c>
      <c r="BX140" s="628">
        <f t="shared" si="176"/>
        <v>0</v>
      </c>
      <c r="BY140" s="628">
        <f t="shared" si="176"/>
        <v>0</v>
      </c>
      <c r="BZ140" s="628">
        <f t="shared" si="176"/>
        <v>0</v>
      </c>
      <c r="CA140" s="628">
        <f t="shared" si="176"/>
        <v>0</v>
      </c>
      <c r="CB140" s="628">
        <f t="shared" si="176"/>
        <v>0</v>
      </c>
      <c r="CC140" s="628">
        <f t="shared" si="176"/>
        <v>0</v>
      </c>
      <c r="CD140" s="628">
        <f t="shared" si="176"/>
        <v>0</v>
      </c>
      <c r="CE140" s="628"/>
      <c r="CF140" s="628">
        <f t="shared" si="177"/>
        <v>0</v>
      </c>
      <c r="CG140" s="628">
        <f t="shared" si="177"/>
        <v>0</v>
      </c>
      <c r="CH140" s="628">
        <f t="shared" si="177"/>
        <v>0</v>
      </c>
      <c r="CI140" s="628">
        <f t="shared" si="177"/>
        <v>0</v>
      </c>
      <c r="CJ140" s="628">
        <f t="shared" si="177"/>
        <v>0</v>
      </c>
      <c r="CK140" s="628">
        <f t="shared" si="177"/>
        <v>0</v>
      </c>
      <c r="CL140" s="628">
        <f t="shared" si="177"/>
        <v>0</v>
      </c>
      <c r="CM140" s="628">
        <f t="shared" si="177"/>
        <v>0</v>
      </c>
      <c r="CN140" s="628">
        <f t="shared" si="177"/>
        <v>0</v>
      </c>
      <c r="CO140" s="628">
        <f t="shared" si="177"/>
        <v>0</v>
      </c>
      <c r="CP140" s="628">
        <f t="shared" si="177"/>
        <v>1.2685789999999999</v>
      </c>
      <c r="CQ140" s="628">
        <f t="shared" ref="CF140:CU156" si="206">IF($A140=CQ$60,$D140,0)</f>
        <v>0</v>
      </c>
      <c r="CR140" s="628">
        <f t="shared" si="206"/>
        <v>0</v>
      </c>
      <c r="CS140" s="628">
        <f t="shared" si="206"/>
        <v>0</v>
      </c>
      <c r="CT140" s="628">
        <f t="shared" si="206"/>
        <v>0</v>
      </c>
      <c r="CU140" s="628">
        <f t="shared" si="206"/>
        <v>0</v>
      </c>
      <c r="CV140" s="628">
        <f t="shared" si="187"/>
        <v>0</v>
      </c>
      <c r="CW140" s="628">
        <f t="shared" si="187"/>
        <v>0</v>
      </c>
      <c r="CX140" s="628">
        <f t="shared" si="187"/>
        <v>0</v>
      </c>
      <c r="CY140" s="628">
        <f t="shared" si="187"/>
        <v>0</v>
      </c>
      <c r="CZ140" s="628">
        <f t="shared" si="187"/>
        <v>0</v>
      </c>
      <c r="DA140" s="628">
        <f t="shared" si="187"/>
        <v>0</v>
      </c>
      <c r="DB140" s="628">
        <f t="shared" si="187"/>
        <v>0</v>
      </c>
      <c r="DC140" s="628">
        <f t="shared" si="187"/>
        <v>0</v>
      </c>
      <c r="DD140" s="628">
        <f t="shared" si="187"/>
        <v>0</v>
      </c>
      <c r="DE140" s="628">
        <f t="shared" si="187"/>
        <v>0</v>
      </c>
      <c r="DF140" s="628">
        <f t="shared" si="187"/>
        <v>0</v>
      </c>
      <c r="DG140" s="628">
        <f t="shared" si="187"/>
        <v>0</v>
      </c>
      <c r="DH140" s="628">
        <f t="shared" si="187"/>
        <v>0</v>
      </c>
      <c r="DI140" s="628">
        <f t="shared" si="187"/>
        <v>0</v>
      </c>
      <c r="DJ140" s="628">
        <f t="shared" si="187"/>
        <v>0</v>
      </c>
      <c r="DK140" s="628">
        <f t="shared" si="187"/>
        <v>0</v>
      </c>
      <c r="DL140" s="628">
        <f t="shared" si="178"/>
        <v>0</v>
      </c>
      <c r="DM140" s="628">
        <f t="shared" si="178"/>
        <v>0</v>
      </c>
      <c r="DN140" s="628">
        <f t="shared" si="178"/>
        <v>0</v>
      </c>
      <c r="DO140" s="628">
        <f t="shared" si="178"/>
        <v>0</v>
      </c>
      <c r="DP140" s="628">
        <f t="shared" si="178"/>
        <v>0</v>
      </c>
      <c r="DQ140" s="628">
        <f t="shared" si="178"/>
        <v>0</v>
      </c>
      <c r="DR140" s="628">
        <f t="shared" si="178"/>
        <v>0</v>
      </c>
      <c r="DS140" s="628">
        <f t="shared" si="178"/>
        <v>0</v>
      </c>
      <c r="DT140" s="628">
        <f t="shared" si="178"/>
        <v>0</v>
      </c>
      <c r="DU140" s="628">
        <f t="shared" si="178"/>
        <v>0</v>
      </c>
      <c r="DV140" s="628">
        <f t="shared" si="178"/>
        <v>0</v>
      </c>
      <c r="DW140" s="628">
        <f t="shared" ref="DL140:EA156" si="207">IF($A140=DW$60,$D140,0)</f>
        <v>0</v>
      </c>
      <c r="DX140" s="628">
        <f t="shared" si="207"/>
        <v>0</v>
      </c>
      <c r="DY140" s="628">
        <f t="shared" si="207"/>
        <v>0</v>
      </c>
      <c r="DZ140" s="628">
        <f t="shared" si="207"/>
        <v>0</v>
      </c>
      <c r="EA140" s="628">
        <f t="shared" si="207"/>
        <v>0</v>
      </c>
      <c r="EB140" s="628">
        <f t="shared" si="179"/>
        <v>0</v>
      </c>
      <c r="EC140" s="628">
        <f t="shared" si="179"/>
        <v>0</v>
      </c>
      <c r="ED140" s="628">
        <f t="shared" si="179"/>
        <v>0</v>
      </c>
      <c r="EE140" s="628">
        <f t="shared" si="179"/>
        <v>0</v>
      </c>
      <c r="EF140" s="628">
        <f t="shared" si="179"/>
        <v>0</v>
      </c>
      <c r="EG140" s="628">
        <f t="shared" si="179"/>
        <v>0</v>
      </c>
      <c r="EH140" s="628">
        <f t="shared" si="179"/>
        <v>0</v>
      </c>
      <c r="EI140" s="628">
        <f t="shared" si="179"/>
        <v>0</v>
      </c>
      <c r="EJ140" s="631"/>
      <c r="EK140" s="631">
        <f t="shared" si="188"/>
        <v>0</v>
      </c>
      <c r="EL140" s="631">
        <f t="shared" si="188"/>
        <v>0</v>
      </c>
      <c r="EM140" s="631">
        <f t="shared" si="188"/>
        <v>0</v>
      </c>
      <c r="EN140" s="631">
        <f t="shared" si="188"/>
        <v>0</v>
      </c>
      <c r="EO140" s="631">
        <f t="shared" si="188"/>
        <v>0</v>
      </c>
      <c r="EP140" s="631">
        <f t="shared" si="188"/>
        <v>0</v>
      </c>
      <c r="EQ140" s="631">
        <f t="shared" si="188"/>
        <v>0</v>
      </c>
      <c r="ER140" s="631">
        <f t="shared" si="188"/>
        <v>0</v>
      </c>
      <c r="ES140" s="631">
        <f t="shared" si="188"/>
        <v>0</v>
      </c>
      <c r="ET140" s="631">
        <f t="shared" si="188"/>
        <v>0</v>
      </c>
      <c r="EU140" s="631">
        <f t="shared" si="188"/>
        <v>1</v>
      </c>
      <c r="EV140" s="631">
        <f t="shared" si="188"/>
        <v>0</v>
      </c>
      <c r="EW140" s="631">
        <f t="shared" si="188"/>
        <v>0</v>
      </c>
      <c r="EX140" s="631">
        <f t="shared" si="188"/>
        <v>0</v>
      </c>
      <c r="EY140" s="631">
        <f t="shared" si="188"/>
        <v>0</v>
      </c>
      <c r="EZ140" s="631">
        <f t="shared" si="188"/>
        <v>0</v>
      </c>
      <c r="FA140" s="631">
        <f t="shared" ref="FA140:FP182" si="208">IF($A140=FA$60,$H140,0)</f>
        <v>0</v>
      </c>
      <c r="FB140" s="631">
        <f t="shared" si="208"/>
        <v>0</v>
      </c>
      <c r="FC140" s="631">
        <f t="shared" si="208"/>
        <v>0</v>
      </c>
      <c r="FD140" s="631">
        <f t="shared" si="180"/>
        <v>0</v>
      </c>
      <c r="FE140" s="631">
        <f t="shared" si="180"/>
        <v>0</v>
      </c>
      <c r="FF140" s="631">
        <f t="shared" si="180"/>
        <v>0</v>
      </c>
      <c r="FG140" s="631">
        <f t="shared" si="180"/>
        <v>0</v>
      </c>
      <c r="FH140" s="631">
        <f t="shared" si="180"/>
        <v>0</v>
      </c>
      <c r="FI140" s="631">
        <f t="shared" si="180"/>
        <v>0</v>
      </c>
      <c r="FJ140" s="631">
        <f t="shared" si="180"/>
        <v>0</v>
      </c>
      <c r="FK140" s="631">
        <f t="shared" si="180"/>
        <v>0</v>
      </c>
      <c r="FL140" s="631">
        <f t="shared" ref="FD140:FS156" si="209">IF($A140=FL$60,$H140,0)</f>
        <v>0</v>
      </c>
      <c r="FM140" s="631">
        <f t="shared" si="209"/>
        <v>0</v>
      </c>
      <c r="FN140" s="631">
        <f t="shared" si="209"/>
        <v>0</v>
      </c>
      <c r="FO140" s="631">
        <f t="shared" si="209"/>
        <v>0</v>
      </c>
      <c r="FP140" s="631">
        <f t="shared" si="209"/>
        <v>0</v>
      </c>
      <c r="FQ140" s="631">
        <f t="shared" si="209"/>
        <v>0</v>
      </c>
      <c r="FR140" s="631">
        <f t="shared" si="209"/>
        <v>0</v>
      </c>
      <c r="FS140" s="631">
        <f t="shared" si="209"/>
        <v>0</v>
      </c>
      <c r="FT140" s="631">
        <f t="shared" si="94"/>
        <v>0</v>
      </c>
      <c r="FU140" s="631">
        <f t="shared" si="94"/>
        <v>0</v>
      </c>
      <c r="FV140" s="631">
        <f t="shared" si="173"/>
        <v>0</v>
      </c>
      <c r="FW140" s="631">
        <f t="shared" si="173"/>
        <v>0</v>
      </c>
      <c r="FX140" s="631">
        <f t="shared" si="173"/>
        <v>0</v>
      </c>
      <c r="FY140" s="631">
        <f t="shared" si="173"/>
        <v>0</v>
      </c>
      <c r="FZ140" s="631">
        <f t="shared" si="173"/>
        <v>0</v>
      </c>
      <c r="GA140" s="631">
        <f t="shared" si="173"/>
        <v>0</v>
      </c>
      <c r="GB140" s="631">
        <f t="shared" si="173"/>
        <v>0</v>
      </c>
      <c r="GC140" s="631">
        <f t="shared" si="173"/>
        <v>0</v>
      </c>
      <c r="GD140" s="631">
        <f t="shared" si="173"/>
        <v>0</v>
      </c>
      <c r="GE140" s="631">
        <f t="shared" si="173"/>
        <v>0</v>
      </c>
      <c r="GF140" s="631">
        <f t="shared" si="173"/>
        <v>0</v>
      </c>
      <c r="GG140" s="631">
        <f t="shared" si="173"/>
        <v>0</v>
      </c>
      <c r="GH140" s="631">
        <f t="shared" si="173"/>
        <v>0</v>
      </c>
      <c r="GI140" s="631">
        <f t="shared" si="184"/>
        <v>0</v>
      </c>
      <c r="GJ140" s="631">
        <f t="shared" si="184"/>
        <v>0</v>
      </c>
      <c r="GK140" s="631">
        <f t="shared" si="184"/>
        <v>0</v>
      </c>
      <c r="GL140" s="631">
        <f t="shared" si="184"/>
        <v>0</v>
      </c>
      <c r="GM140" s="631">
        <f t="shared" si="184"/>
        <v>0</v>
      </c>
      <c r="GN140" s="631">
        <f t="shared" si="184"/>
        <v>0</v>
      </c>
      <c r="GO140" s="631"/>
      <c r="GP140" s="631">
        <f t="shared" si="185"/>
        <v>0</v>
      </c>
      <c r="GQ140" s="631">
        <f t="shared" si="185"/>
        <v>0</v>
      </c>
      <c r="GR140" s="631">
        <f t="shared" si="185"/>
        <v>0</v>
      </c>
      <c r="GS140" s="631">
        <f t="shared" si="185"/>
        <v>0</v>
      </c>
      <c r="GT140" s="631">
        <f t="shared" si="185"/>
        <v>0</v>
      </c>
      <c r="GU140" s="631">
        <f t="shared" si="185"/>
        <v>0</v>
      </c>
      <c r="GV140" s="631">
        <f t="shared" si="185"/>
        <v>0</v>
      </c>
      <c r="GW140" s="631">
        <f t="shared" si="185"/>
        <v>0</v>
      </c>
      <c r="GX140" s="631">
        <f t="shared" si="185"/>
        <v>0</v>
      </c>
      <c r="GY140" s="631">
        <f t="shared" si="185"/>
        <v>0</v>
      </c>
      <c r="GZ140" s="631">
        <f t="shared" si="185"/>
        <v>1</v>
      </c>
      <c r="HA140" s="631">
        <f t="shared" si="185"/>
        <v>0</v>
      </c>
      <c r="HB140" s="631">
        <f t="shared" si="185"/>
        <v>0</v>
      </c>
      <c r="HC140" s="631">
        <f t="shared" si="185"/>
        <v>0</v>
      </c>
      <c r="HD140" s="631">
        <f t="shared" si="185"/>
        <v>0</v>
      </c>
      <c r="HE140" s="631">
        <f t="shared" si="160"/>
        <v>0</v>
      </c>
      <c r="HF140" s="631">
        <f t="shared" si="160"/>
        <v>0</v>
      </c>
      <c r="HG140" s="631">
        <f t="shared" si="160"/>
        <v>0</v>
      </c>
      <c r="HH140" s="631">
        <f t="shared" si="160"/>
        <v>0</v>
      </c>
      <c r="HI140" s="631">
        <f t="shared" si="158"/>
        <v>0</v>
      </c>
      <c r="HJ140" s="631">
        <f t="shared" si="158"/>
        <v>0</v>
      </c>
      <c r="HK140" s="631">
        <f t="shared" si="158"/>
        <v>0</v>
      </c>
      <c r="HL140" s="631">
        <f t="shared" si="158"/>
        <v>0</v>
      </c>
      <c r="HM140" s="631">
        <f t="shared" si="158"/>
        <v>0</v>
      </c>
      <c r="HN140" s="631">
        <f t="shared" si="158"/>
        <v>0</v>
      </c>
      <c r="HO140" s="631">
        <f t="shared" si="158"/>
        <v>0</v>
      </c>
      <c r="HP140" s="631">
        <f t="shared" si="158"/>
        <v>0</v>
      </c>
      <c r="HQ140" s="631">
        <f t="shared" si="158"/>
        <v>0</v>
      </c>
      <c r="HR140" s="631">
        <f t="shared" si="203"/>
        <v>0</v>
      </c>
      <c r="HS140" s="631">
        <f t="shared" si="203"/>
        <v>0</v>
      </c>
      <c r="HT140" s="631">
        <f t="shared" si="203"/>
        <v>0</v>
      </c>
      <c r="HU140" s="631">
        <f t="shared" si="203"/>
        <v>0</v>
      </c>
      <c r="HV140" s="631">
        <f t="shared" si="201"/>
        <v>0</v>
      </c>
      <c r="HW140" s="631">
        <f t="shared" si="201"/>
        <v>0</v>
      </c>
      <c r="HX140" s="631">
        <f t="shared" si="201"/>
        <v>0</v>
      </c>
      <c r="HY140" s="631">
        <f t="shared" si="201"/>
        <v>0</v>
      </c>
      <c r="HZ140" s="631">
        <f t="shared" si="201"/>
        <v>0</v>
      </c>
      <c r="IA140" s="631">
        <f t="shared" si="201"/>
        <v>0</v>
      </c>
      <c r="IB140" s="631">
        <f t="shared" si="201"/>
        <v>0</v>
      </c>
      <c r="IC140" s="631">
        <f t="shared" si="201"/>
        <v>0</v>
      </c>
      <c r="ID140" s="631">
        <f t="shared" si="201"/>
        <v>0</v>
      </c>
      <c r="IE140" s="631">
        <f t="shared" si="201"/>
        <v>0</v>
      </c>
      <c r="IF140" s="631">
        <f t="shared" si="201"/>
        <v>0</v>
      </c>
      <c r="IG140" s="631">
        <f t="shared" si="201"/>
        <v>0</v>
      </c>
      <c r="IH140" s="631">
        <f t="shared" si="201"/>
        <v>0</v>
      </c>
      <c r="II140" s="631">
        <f t="shared" si="201"/>
        <v>0</v>
      </c>
      <c r="IJ140" s="631">
        <f t="shared" si="201"/>
        <v>0</v>
      </c>
      <c r="IK140" s="631">
        <f t="shared" si="201"/>
        <v>0</v>
      </c>
      <c r="IL140" s="631">
        <f t="shared" si="157"/>
        <v>0</v>
      </c>
      <c r="IM140" s="631">
        <f t="shared" si="157"/>
        <v>0</v>
      </c>
      <c r="IN140" s="631">
        <f t="shared" si="157"/>
        <v>0</v>
      </c>
      <c r="IO140" s="631">
        <f t="shared" si="157"/>
        <v>0</v>
      </c>
      <c r="IP140" s="631">
        <f t="shared" si="157"/>
        <v>0</v>
      </c>
      <c r="IQ140" s="631">
        <f t="shared" si="157"/>
        <v>0</v>
      </c>
      <c r="IR140" s="631">
        <f t="shared" si="157"/>
        <v>0</v>
      </c>
      <c r="IS140" s="631">
        <f t="shared" si="115"/>
        <v>0</v>
      </c>
      <c r="IT140" s="631"/>
      <c r="IU140" s="631">
        <f t="shared" si="189"/>
        <v>0</v>
      </c>
      <c r="IV140" s="631">
        <f t="shared" si="189"/>
        <v>0</v>
      </c>
      <c r="IW140" s="631">
        <f t="shared" si="189"/>
        <v>0</v>
      </c>
      <c r="IX140" s="631">
        <f t="shared" si="189"/>
        <v>0</v>
      </c>
      <c r="IY140" s="631">
        <f t="shared" si="189"/>
        <v>0</v>
      </c>
      <c r="IZ140" s="631">
        <f t="shared" si="189"/>
        <v>0</v>
      </c>
      <c r="JA140" s="631">
        <f t="shared" si="189"/>
        <v>0</v>
      </c>
      <c r="JB140" s="631">
        <f t="shared" si="189"/>
        <v>0</v>
      </c>
      <c r="JC140" s="631">
        <f t="shared" si="189"/>
        <v>0</v>
      </c>
      <c r="JD140" s="631">
        <f t="shared" si="189"/>
        <v>0</v>
      </c>
      <c r="JE140" s="631">
        <f t="shared" si="190"/>
        <v>285.43027499999999</v>
      </c>
      <c r="JF140" s="631">
        <f t="shared" si="190"/>
        <v>0</v>
      </c>
      <c r="JG140" s="631">
        <f t="shared" si="190"/>
        <v>0</v>
      </c>
      <c r="JH140" s="631">
        <f t="shared" si="190"/>
        <v>0</v>
      </c>
      <c r="JI140" s="631">
        <f t="shared" si="190"/>
        <v>0</v>
      </c>
      <c r="JJ140" s="631">
        <f t="shared" si="190"/>
        <v>0</v>
      </c>
      <c r="JK140" s="631">
        <f t="shared" si="190"/>
        <v>0</v>
      </c>
      <c r="JL140" s="631">
        <f t="shared" si="190"/>
        <v>0</v>
      </c>
      <c r="JM140" s="631">
        <f t="shared" si="190"/>
        <v>0</v>
      </c>
      <c r="JN140" s="631">
        <f t="shared" si="190"/>
        <v>0</v>
      </c>
      <c r="JO140" s="631">
        <f t="shared" si="191"/>
        <v>0</v>
      </c>
      <c r="JP140" s="631">
        <f t="shared" si="191"/>
        <v>0</v>
      </c>
      <c r="JQ140" s="631">
        <f t="shared" si="191"/>
        <v>0</v>
      </c>
      <c r="JR140" s="631">
        <f t="shared" si="191"/>
        <v>0</v>
      </c>
      <c r="JS140" s="631">
        <f t="shared" si="191"/>
        <v>0</v>
      </c>
      <c r="JT140" s="631">
        <f t="shared" si="191"/>
        <v>0</v>
      </c>
      <c r="JU140" s="631">
        <f t="shared" si="191"/>
        <v>0</v>
      </c>
      <c r="JV140" s="631">
        <f t="shared" si="191"/>
        <v>0</v>
      </c>
      <c r="JW140" s="631">
        <f t="shared" si="191"/>
        <v>0</v>
      </c>
      <c r="JX140" s="631">
        <f t="shared" si="191"/>
        <v>0</v>
      </c>
      <c r="JY140" s="631">
        <f t="shared" si="192"/>
        <v>0</v>
      </c>
      <c r="JZ140" s="631">
        <f t="shared" si="192"/>
        <v>0</v>
      </c>
      <c r="KA140" s="631">
        <f t="shared" si="192"/>
        <v>0</v>
      </c>
      <c r="KB140" s="631">
        <f t="shared" si="192"/>
        <v>0</v>
      </c>
      <c r="KC140" s="631">
        <f t="shared" si="192"/>
        <v>0</v>
      </c>
      <c r="KD140" s="631">
        <f t="shared" si="192"/>
        <v>0</v>
      </c>
      <c r="KE140" s="631">
        <f t="shared" si="192"/>
        <v>0</v>
      </c>
      <c r="KF140" s="631">
        <f t="shared" si="192"/>
        <v>0</v>
      </c>
      <c r="KG140" s="631">
        <f t="shared" si="192"/>
        <v>0</v>
      </c>
      <c r="KH140" s="631">
        <f t="shared" si="192"/>
        <v>0</v>
      </c>
      <c r="KI140" s="631">
        <f t="shared" si="193"/>
        <v>0</v>
      </c>
      <c r="KJ140" s="631">
        <f t="shared" si="193"/>
        <v>0</v>
      </c>
      <c r="KK140" s="631">
        <f t="shared" si="193"/>
        <v>0</v>
      </c>
      <c r="KL140" s="631">
        <f t="shared" si="193"/>
        <v>0</v>
      </c>
      <c r="KM140" s="631">
        <f t="shared" si="193"/>
        <v>0</v>
      </c>
      <c r="KN140" s="631">
        <f t="shared" si="193"/>
        <v>0</v>
      </c>
      <c r="KO140" s="631">
        <f t="shared" si="193"/>
        <v>0</v>
      </c>
      <c r="KP140" s="631">
        <f t="shared" si="193"/>
        <v>0</v>
      </c>
      <c r="KQ140" s="631">
        <f t="shared" si="193"/>
        <v>0</v>
      </c>
      <c r="KR140" s="631">
        <f t="shared" si="193"/>
        <v>0</v>
      </c>
      <c r="KS140" s="631">
        <f t="shared" si="194"/>
        <v>0</v>
      </c>
      <c r="KT140" s="631">
        <f t="shared" si="194"/>
        <v>0</v>
      </c>
      <c r="KU140" s="631">
        <f t="shared" si="194"/>
        <v>0</v>
      </c>
      <c r="KV140" s="631">
        <f t="shared" si="194"/>
        <v>0</v>
      </c>
      <c r="KW140" s="631">
        <f t="shared" si="194"/>
        <v>0</v>
      </c>
      <c r="KX140" s="631">
        <f t="shared" si="194"/>
        <v>0</v>
      </c>
      <c r="KY140" s="631"/>
      <c r="KZ140" s="631">
        <f t="shared" si="195"/>
        <v>0</v>
      </c>
      <c r="LA140" s="631">
        <f t="shared" si="195"/>
        <v>0</v>
      </c>
      <c r="LB140" s="631">
        <f t="shared" si="195"/>
        <v>0</v>
      </c>
      <c r="LC140" s="631">
        <f t="shared" si="195"/>
        <v>0</v>
      </c>
      <c r="LD140" s="631">
        <f t="shared" si="195"/>
        <v>0</v>
      </c>
      <c r="LE140" s="631">
        <f t="shared" si="195"/>
        <v>0</v>
      </c>
      <c r="LF140" s="631">
        <f t="shared" si="195"/>
        <v>0</v>
      </c>
      <c r="LG140" s="631">
        <f t="shared" si="195"/>
        <v>0</v>
      </c>
      <c r="LH140" s="631">
        <f t="shared" si="195"/>
        <v>0</v>
      </c>
      <c r="LI140" s="631">
        <f t="shared" si="195"/>
        <v>0</v>
      </c>
      <c r="LJ140" s="631">
        <f t="shared" si="196"/>
        <v>44.400264999999997</v>
      </c>
      <c r="LK140" s="631">
        <f t="shared" si="196"/>
        <v>0</v>
      </c>
      <c r="LL140" s="631">
        <f t="shared" si="196"/>
        <v>0</v>
      </c>
      <c r="LM140" s="631">
        <f t="shared" si="196"/>
        <v>0</v>
      </c>
      <c r="LN140" s="631">
        <f t="shared" si="196"/>
        <v>0</v>
      </c>
      <c r="LO140" s="631">
        <f t="shared" si="196"/>
        <v>0</v>
      </c>
      <c r="LP140" s="631">
        <f t="shared" si="196"/>
        <v>0</v>
      </c>
      <c r="LQ140" s="631">
        <f t="shared" si="196"/>
        <v>0</v>
      </c>
      <c r="LR140" s="631">
        <f t="shared" si="196"/>
        <v>0</v>
      </c>
      <c r="LS140" s="631">
        <f t="shared" si="196"/>
        <v>0</v>
      </c>
      <c r="LT140" s="631">
        <f t="shared" si="197"/>
        <v>0</v>
      </c>
      <c r="LU140" s="631">
        <f t="shared" si="197"/>
        <v>0</v>
      </c>
      <c r="LV140" s="631">
        <f t="shared" si="197"/>
        <v>0</v>
      </c>
      <c r="LW140" s="631">
        <f t="shared" si="197"/>
        <v>0</v>
      </c>
      <c r="LX140" s="631">
        <f t="shared" si="197"/>
        <v>0</v>
      </c>
      <c r="LY140" s="631">
        <f t="shared" si="197"/>
        <v>0</v>
      </c>
      <c r="LZ140" s="631">
        <f t="shared" si="197"/>
        <v>0</v>
      </c>
      <c r="MA140" s="631">
        <f t="shared" si="197"/>
        <v>0</v>
      </c>
      <c r="MB140" s="631">
        <f t="shared" si="197"/>
        <v>0</v>
      </c>
      <c r="MC140" s="631">
        <f t="shared" si="197"/>
        <v>0</v>
      </c>
      <c r="MD140" s="631">
        <f t="shared" si="198"/>
        <v>0</v>
      </c>
      <c r="ME140" s="631">
        <f t="shared" si="198"/>
        <v>0</v>
      </c>
      <c r="MF140" s="631">
        <f t="shared" si="198"/>
        <v>0</v>
      </c>
      <c r="MG140" s="631">
        <f t="shared" si="198"/>
        <v>0</v>
      </c>
      <c r="MH140" s="631">
        <f t="shared" si="198"/>
        <v>0</v>
      </c>
      <c r="MI140" s="631">
        <f t="shared" si="198"/>
        <v>0</v>
      </c>
      <c r="MJ140" s="631">
        <f t="shared" si="198"/>
        <v>0</v>
      </c>
      <c r="MK140" s="631">
        <f t="shared" si="198"/>
        <v>0</v>
      </c>
      <c r="ML140" s="631">
        <f t="shared" si="198"/>
        <v>0</v>
      </c>
      <c r="MM140" s="631">
        <f t="shared" si="198"/>
        <v>0</v>
      </c>
      <c r="MN140" s="631">
        <f t="shared" si="199"/>
        <v>0</v>
      </c>
      <c r="MO140" s="631">
        <f t="shared" si="199"/>
        <v>0</v>
      </c>
      <c r="MP140" s="631">
        <f t="shared" si="199"/>
        <v>0</v>
      </c>
      <c r="MQ140" s="631">
        <f t="shared" si="199"/>
        <v>0</v>
      </c>
      <c r="MR140" s="631">
        <f t="shared" si="199"/>
        <v>0</v>
      </c>
      <c r="MS140" s="631">
        <f t="shared" si="199"/>
        <v>0</v>
      </c>
      <c r="MT140" s="631">
        <f t="shared" si="199"/>
        <v>0</v>
      </c>
      <c r="MU140" s="631">
        <f t="shared" si="199"/>
        <v>0</v>
      </c>
      <c r="MV140" s="631">
        <f t="shared" si="199"/>
        <v>0</v>
      </c>
      <c r="MW140" s="631">
        <f t="shared" si="199"/>
        <v>0</v>
      </c>
      <c r="MX140" s="631">
        <f t="shared" si="200"/>
        <v>0</v>
      </c>
      <c r="MY140" s="631">
        <f t="shared" si="200"/>
        <v>0</v>
      </c>
      <c r="MZ140" s="631">
        <f t="shared" si="200"/>
        <v>0</v>
      </c>
      <c r="NA140" s="631">
        <f t="shared" si="200"/>
        <v>0</v>
      </c>
      <c r="NB140" s="631">
        <f t="shared" si="200"/>
        <v>0</v>
      </c>
      <c r="NC140" s="631">
        <f t="shared" si="200"/>
        <v>0</v>
      </c>
    </row>
    <row r="141" spans="1:367">
      <c r="A141" s="496" t="s">
        <v>90</v>
      </c>
      <c r="B141" s="496" t="s">
        <v>220</v>
      </c>
      <c r="C141" s="497">
        <v>20.796461000000001</v>
      </c>
      <c r="D141" s="497">
        <v>4.1808940000000003</v>
      </c>
      <c r="E141" s="362">
        <f t="shared" si="181"/>
        <v>1.3715329513158823E-2</v>
      </c>
      <c r="F141" s="363">
        <f t="shared" si="202"/>
        <v>1.2549895428894621E-2</v>
      </c>
      <c r="G141" s="498">
        <f>E141*Dichtheden!$V$70</f>
        <v>706.5984153488879</v>
      </c>
      <c r="H141" s="499">
        <f>IF(C141=0,0,ROUND(IF((G141/2)/Dichtheden!$C$3&lt;1,1,(G141/2)/Dichtheden!$C$3),0))</f>
        <v>4</v>
      </c>
      <c r="I141" s="498">
        <f>E141*Dichtheden!$AJ$70</f>
        <v>117.76640255814799</v>
      </c>
      <c r="J141" s="499">
        <f>IF(C141=0,0,ROUND(IF((I141/2)/Dichtheden!$D$3&lt;1,1,(I141/2)/Dichtheden!$D$3),0))</f>
        <v>2</v>
      </c>
      <c r="K141" s="498">
        <f t="shared" si="182"/>
        <v>353.29920767444395</v>
      </c>
      <c r="L141" s="500">
        <f t="shared" si="183"/>
        <v>88.324801918610987</v>
      </c>
      <c r="M141" s="498">
        <f>IF(D141=0,0,IF((D141*Dichtheden!$G$4)&lt;25,25,D141*Dichtheden!$G$4))</f>
        <v>940.7011500000001</v>
      </c>
      <c r="N141" s="499">
        <f>D141*Dichtheden!$H$4</f>
        <v>146.33129000000002</v>
      </c>
      <c r="O141" s="501"/>
      <c r="P141" s="501"/>
      <c r="Q141" s="502">
        <f>E141*Dichtheden!$AS$68</f>
        <v>521.11633131980489</v>
      </c>
      <c r="R141" s="495">
        <f>IF(Q141=0,0,ROUND(IF((Q141/2)/Dichtheden!$C$3&lt;1,1,(Q141/2)/Dichtheden!$C$3),0))</f>
        <v>3</v>
      </c>
      <c r="S141" s="502">
        <f>E141*Dichtheden!$AY$68</f>
        <v>28.852768626746254</v>
      </c>
      <c r="T141" s="495">
        <f>IF(Q141=0,0,ROUND(IF((S141/2)/Dichtheden!$D$3&lt;1,1,(S141/2)/Dichtheden!$D$3),0))</f>
        <v>1</v>
      </c>
      <c r="U141" s="502">
        <f>D141*Dichtheden!$G$5</f>
        <v>911.4348920000001</v>
      </c>
      <c r="V141" s="502">
        <f>D141*Dichtheden!$H$5</f>
        <v>62.713410000000003</v>
      </c>
      <c r="X141" s="630"/>
      <c r="AA141" s="628">
        <f t="shared" si="204"/>
        <v>0</v>
      </c>
      <c r="AB141" s="628">
        <f t="shared" si="204"/>
        <v>0</v>
      </c>
      <c r="AC141" s="628">
        <f t="shared" si="204"/>
        <v>0</v>
      </c>
      <c r="AD141" s="628">
        <f t="shared" si="204"/>
        <v>0</v>
      </c>
      <c r="AE141" s="628">
        <f t="shared" si="204"/>
        <v>0</v>
      </c>
      <c r="AF141" s="628">
        <f t="shared" si="204"/>
        <v>0</v>
      </c>
      <c r="AG141" s="628">
        <f t="shared" si="204"/>
        <v>0</v>
      </c>
      <c r="AH141" s="628">
        <f t="shared" si="204"/>
        <v>0</v>
      </c>
      <c r="AI141" s="628">
        <f t="shared" si="204"/>
        <v>0</v>
      </c>
      <c r="AJ141" s="628">
        <f t="shared" si="204"/>
        <v>0</v>
      </c>
      <c r="AK141" s="628">
        <f t="shared" si="204"/>
        <v>20.796461000000001</v>
      </c>
      <c r="AL141" s="628">
        <f t="shared" si="204"/>
        <v>0</v>
      </c>
      <c r="AM141" s="628">
        <f t="shared" si="204"/>
        <v>0</v>
      </c>
      <c r="AN141" s="628">
        <f t="shared" si="204"/>
        <v>0</v>
      </c>
      <c r="AO141" s="628">
        <f t="shared" si="204"/>
        <v>0</v>
      </c>
      <c r="AP141" s="628">
        <f t="shared" si="204"/>
        <v>0</v>
      </c>
      <c r="AQ141" s="628">
        <f t="shared" si="186"/>
        <v>0</v>
      </c>
      <c r="AR141" s="628">
        <f t="shared" si="186"/>
        <v>0</v>
      </c>
      <c r="AS141" s="628">
        <f t="shared" si="186"/>
        <v>0</v>
      </c>
      <c r="AT141" s="628">
        <f t="shared" si="186"/>
        <v>0</v>
      </c>
      <c r="AU141" s="628">
        <f t="shared" si="186"/>
        <v>0</v>
      </c>
      <c r="AV141" s="628">
        <f t="shared" si="186"/>
        <v>0</v>
      </c>
      <c r="AW141" s="628">
        <f t="shared" si="186"/>
        <v>0</v>
      </c>
      <c r="AX141" s="628">
        <f t="shared" si="186"/>
        <v>0</v>
      </c>
      <c r="AY141" s="628">
        <f t="shared" si="186"/>
        <v>0</v>
      </c>
      <c r="AZ141" s="628">
        <f t="shared" si="186"/>
        <v>0</v>
      </c>
      <c r="BA141" s="628">
        <f t="shared" si="186"/>
        <v>0</v>
      </c>
      <c r="BB141" s="628">
        <f t="shared" si="186"/>
        <v>0</v>
      </c>
      <c r="BC141" s="628">
        <f t="shared" si="186"/>
        <v>0</v>
      </c>
      <c r="BD141" s="628">
        <f t="shared" si="186"/>
        <v>0</v>
      </c>
      <c r="BE141" s="628">
        <f t="shared" si="186"/>
        <v>0</v>
      </c>
      <c r="BF141" s="628">
        <f t="shared" si="186"/>
        <v>0</v>
      </c>
      <c r="BG141" s="628">
        <f t="shared" si="205"/>
        <v>0</v>
      </c>
      <c r="BH141" s="628">
        <f t="shared" si="205"/>
        <v>0</v>
      </c>
      <c r="BI141" s="628">
        <f t="shared" si="205"/>
        <v>0</v>
      </c>
      <c r="BJ141" s="628">
        <f t="shared" si="205"/>
        <v>0</v>
      </c>
      <c r="BK141" s="628">
        <f t="shared" si="205"/>
        <v>0</v>
      </c>
      <c r="BL141" s="628">
        <f t="shared" si="205"/>
        <v>0</v>
      </c>
      <c r="BM141" s="628">
        <f t="shared" si="205"/>
        <v>0</v>
      </c>
      <c r="BN141" s="628">
        <f t="shared" si="205"/>
        <v>0</v>
      </c>
      <c r="BO141" s="628">
        <f t="shared" si="205"/>
        <v>0</v>
      </c>
      <c r="BP141" s="628">
        <f t="shared" si="205"/>
        <v>0</v>
      </c>
      <c r="BQ141" s="628">
        <f t="shared" si="205"/>
        <v>0</v>
      </c>
      <c r="BR141" s="628">
        <f t="shared" si="205"/>
        <v>0</v>
      </c>
      <c r="BS141" s="628">
        <f t="shared" si="205"/>
        <v>0</v>
      </c>
      <c r="BT141" s="628">
        <f t="shared" si="205"/>
        <v>0</v>
      </c>
      <c r="BU141" s="628">
        <f t="shared" si="205"/>
        <v>0</v>
      </c>
      <c r="BV141" s="628">
        <f t="shared" si="205"/>
        <v>0</v>
      </c>
      <c r="BW141" s="628">
        <f t="shared" si="176"/>
        <v>0</v>
      </c>
      <c r="BX141" s="628">
        <f t="shared" si="176"/>
        <v>0</v>
      </c>
      <c r="BY141" s="628">
        <f t="shared" si="176"/>
        <v>0</v>
      </c>
      <c r="BZ141" s="628">
        <f t="shared" si="176"/>
        <v>0</v>
      </c>
      <c r="CA141" s="628">
        <f t="shared" si="176"/>
        <v>0</v>
      </c>
      <c r="CB141" s="628">
        <f t="shared" si="176"/>
        <v>0</v>
      </c>
      <c r="CC141" s="628">
        <f t="shared" si="176"/>
        <v>0</v>
      </c>
      <c r="CD141" s="628">
        <f t="shared" si="176"/>
        <v>0</v>
      </c>
      <c r="CE141" s="628"/>
      <c r="CF141" s="628">
        <f t="shared" si="206"/>
        <v>0</v>
      </c>
      <c r="CG141" s="628">
        <f t="shared" si="206"/>
        <v>0</v>
      </c>
      <c r="CH141" s="628">
        <f t="shared" si="206"/>
        <v>0</v>
      </c>
      <c r="CI141" s="628">
        <f t="shared" si="206"/>
        <v>0</v>
      </c>
      <c r="CJ141" s="628">
        <f t="shared" si="206"/>
        <v>0</v>
      </c>
      <c r="CK141" s="628">
        <f t="shared" si="206"/>
        <v>0</v>
      </c>
      <c r="CL141" s="628">
        <f t="shared" si="206"/>
        <v>0</v>
      </c>
      <c r="CM141" s="628">
        <f t="shared" si="206"/>
        <v>0</v>
      </c>
      <c r="CN141" s="628">
        <f t="shared" si="206"/>
        <v>0</v>
      </c>
      <c r="CO141" s="628">
        <f t="shared" si="206"/>
        <v>0</v>
      </c>
      <c r="CP141" s="628">
        <f t="shared" si="206"/>
        <v>4.1808940000000003</v>
      </c>
      <c r="CQ141" s="628">
        <f t="shared" si="206"/>
        <v>0</v>
      </c>
      <c r="CR141" s="628">
        <f t="shared" si="206"/>
        <v>0</v>
      </c>
      <c r="CS141" s="628">
        <f t="shared" si="206"/>
        <v>0</v>
      </c>
      <c r="CT141" s="628">
        <f t="shared" si="206"/>
        <v>0</v>
      </c>
      <c r="CU141" s="628">
        <f t="shared" si="206"/>
        <v>0</v>
      </c>
      <c r="CV141" s="628">
        <f t="shared" si="187"/>
        <v>0</v>
      </c>
      <c r="CW141" s="628">
        <f t="shared" si="187"/>
        <v>0</v>
      </c>
      <c r="CX141" s="628">
        <f t="shared" si="187"/>
        <v>0</v>
      </c>
      <c r="CY141" s="628">
        <f t="shared" si="187"/>
        <v>0</v>
      </c>
      <c r="CZ141" s="628">
        <f t="shared" si="187"/>
        <v>0</v>
      </c>
      <c r="DA141" s="628">
        <f t="shared" si="187"/>
        <v>0</v>
      </c>
      <c r="DB141" s="628">
        <f t="shared" si="187"/>
        <v>0</v>
      </c>
      <c r="DC141" s="628">
        <f t="shared" si="187"/>
        <v>0</v>
      </c>
      <c r="DD141" s="628">
        <f t="shared" si="187"/>
        <v>0</v>
      </c>
      <c r="DE141" s="628">
        <f t="shared" si="187"/>
        <v>0</v>
      </c>
      <c r="DF141" s="628">
        <f t="shared" si="187"/>
        <v>0</v>
      </c>
      <c r="DG141" s="628">
        <f t="shared" si="187"/>
        <v>0</v>
      </c>
      <c r="DH141" s="628">
        <f t="shared" si="187"/>
        <v>0</v>
      </c>
      <c r="DI141" s="628">
        <f t="shared" si="187"/>
        <v>0</v>
      </c>
      <c r="DJ141" s="628">
        <f t="shared" si="187"/>
        <v>0</v>
      </c>
      <c r="DK141" s="628">
        <f t="shared" si="187"/>
        <v>0</v>
      </c>
      <c r="DL141" s="628">
        <f t="shared" si="207"/>
        <v>0</v>
      </c>
      <c r="DM141" s="628">
        <f t="shared" si="207"/>
        <v>0</v>
      </c>
      <c r="DN141" s="628">
        <f t="shared" si="207"/>
        <v>0</v>
      </c>
      <c r="DO141" s="628">
        <f t="shared" si="207"/>
        <v>0</v>
      </c>
      <c r="DP141" s="628">
        <f t="shared" si="207"/>
        <v>0</v>
      </c>
      <c r="DQ141" s="628">
        <f t="shared" si="207"/>
        <v>0</v>
      </c>
      <c r="DR141" s="628">
        <f t="shared" si="207"/>
        <v>0</v>
      </c>
      <c r="DS141" s="628">
        <f t="shared" si="207"/>
        <v>0</v>
      </c>
      <c r="DT141" s="628">
        <f t="shared" si="207"/>
        <v>0</v>
      </c>
      <c r="DU141" s="628">
        <f t="shared" si="207"/>
        <v>0</v>
      </c>
      <c r="DV141" s="628">
        <f t="shared" si="207"/>
        <v>0</v>
      </c>
      <c r="DW141" s="628">
        <f t="shared" si="207"/>
        <v>0</v>
      </c>
      <c r="DX141" s="628">
        <f t="shared" si="207"/>
        <v>0</v>
      </c>
      <c r="DY141" s="628">
        <f t="shared" si="207"/>
        <v>0</v>
      </c>
      <c r="DZ141" s="628">
        <f t="shared" si="207"/>
        <v>0</v>
      </c>
      <c r="EA141" s="628">
        <f t="shared" si="207"/>
        <v>0</v>
      </c>
      <c r="EB141" s="628">
        <f t="shared" si="179"/>
        <v>0</v>
      </c>
      <c r="EC141" s="628">
        <f t="shared" si="179"/>
        <v>0</v>
      </c>
      <c r="ED141" s="628">
        <f t="shared" si="179"/>
        <v>0</v>
      </c>
      <c r="EE141" s="628">
        <f t="shared" si="179"/>
        <v>0</v>
      </c>
      <c r="EF141" s="628">
        <f t="shared" si="179"/>
        <v>0</v>
      </c>
      <c r="EG141" s="628">
        <f t="shared" si="179"/>
        <v>0</v>
      </c>
      <c r="EH141" s="628">
        <f t="shared" si="179"/>
        <v>0</v>
      </c>
      <c r="EI141" s="628">
        <f t="shared" si="179"/>
        <v>0</v>
      </c>
      <c r="EJ141" s="631"/>
      <c r="EK141" s="631">
        <f t="shared" si="188"/>
        <v>0</v>
      </c>
      <c r="EL141" s="631">
        <f t="shared" si="188"/>
        <v>0</v>
      </c>
      <c r="EM141" s="631">
        <f t="shared" si="188"/>
        <v>0</v>
      </c>
      <c r="EN141" s="631">
        <f t="shared" si="188"/>
        <v>0</v>
      </c>
      <c r="EO141" s="631">
        <f t="shared" si="188"/>
        <v>0</v>
      </c>
      <c r="EP141" s="631">
        <f t="shared" si="188"/>
        <v>0</v>
      </c>
      <c r="EQ141" s="631">
        <f t="shared" si="188"/>
        <v>0</v>
      </c>
      <c r="ER141" s="631">
        <f t="shared" si="188"/>
        <v>0</v>
      </c>
      <c r="ES141" s="631">
        <f t="shared" si="188"/>
        <v>0</v>
      </c>
      <c r="ET141" s="631">
        <f t="shared" si="188"/>
        <v>0</v>
      </c>
      <c r="EU141" s="631">
        <f t="shared" si="188"/>
        <v>4</v>
      </c>
      <c r="EV141" s="631">
        <f t="shared" si="188"/>
        <v>0</v>
      </c>
      <c r="EW141" s="631">
        <f t="shared" si="188"/>
        <v>0</v>
      </c>
      <c r="EX141" s="631">
        <f t="shared" si="188"/>
        <v>0</v>
      </c>
      <c r="EY141" s="631">
        <f t="shared" si="188"/>
        <v>0</v>
      </c>
      <c r="EZ141" s="631">
        <f t="shared" si="188"/>
        <v>0</v>
      </c>
      <c r="FA141" s="631">
        <f t="shared" si="208"/>
        <v>0</v>
      </c>
      <c r="FB141" s="631">
        <f t="shared" si="208"/>
        <v>0</v>
      </c>
      <c r="FC141" s="631">
        <f t="shared" si="208"/>
        <v>0</v>
      </c>
      <c r="FD141" s="631">
        <f t="shared" si="209"/>
        <v>0</v>
      </c>
      <c r="FE141" s="631">
        <f t="shared" si="209"/>
        <v>0</v>
      </c>
      <c r="FF141" s="631">
        <f t="shared" si="209"/>
        <v>0</v>
      </c>
      <c r="FG141" s="631">
        <f t="shared" si="209"/>
        <v>0</v>
      </c>
      <c r="FH141" s="631">
        <f t="shared" si="209"/>
        <v>0</v>
      </c>
      <c r="FI141" s="631">
        <f t="shared" si="209"/>
        <v>0</v>
      </c>
      <c r="FJ141" s="631">
        <f t="shared" si="209"/>
        <v>0</v>
      </c>
      <c r="FK141" s="631">
        <f t="shared" si="209"/>
        <v>0</v>
      </c>
      <c r="FL141" s="631">
        <f t="shared" si="209"/>
        <v>0</v>
      </c>
      <c r="FM141" s="631">
        <f t="shared" si="209"/>
        <v>0</v>
      </c>
      <c r="FN141" s="631">
        <f t="shared" si="209"/>
        <v>0</v>
      </c>
      <c r="FO141" s="631">
        <f t="shared" si="209"/>
        <v>0</v>
      </c>
      <c r="FP141" s="631">
        <f t="shared" si="209"/>
        <v>0</v>
      </c>
      <c r="FQ141" s="631">
        <f t="shared" si="209"/>
        <v>0</v>
      </c>
      <c r="FR141" s="631">
        <f t="shared" si="209"/>
        <v>0</v>
      </c>
      <c r="FS141" s="631">
        <f t="shared" si="209"/>
        <v>0</v>
      </c>
      <c r="FT141" s="631">
        <f t="shared" si="94"/>
        <v>0</v>
      </c>
      <c r="FU141" s="631">
        <f t="shared" si="94"/>
        <v>0</v>
      </c>
      <c r="FV141" s="631">
        <f t="shared" si="173"/>
        <v>0</v>
      </c>
      <c r="FW141" s="631">
        <f t="shared" si="173"/>
        <v>0</v>
      </c>
      <c r="FX141" s="631">
        <f t="shared" si="173"/>
        <v>0</v>
      </c>
      <c r="FY141" s="631">
        <f t="shared" si="173"/>
        <v>0</v>
      </c>
      <c r="FZ141" s="631">
        <f t="shared" si="173"/>
        <v>0</v>
      </c>
      <c r="GA141" s="631">
        <f t="shared" si="173"/>
        <v>0</v>
      </c>
      <c r="GB141" s="631">
        <f t="shared" si="173"/>
        <v>0</v>
      </c>
      <c r="GC141" s="631">
        <f t="shared" si="173"/>
        <v>0</v>
      </c>
      <c r="GD141" s="631">
        <f t="shared" si="173"/>
        <v>0</v>
      </c>
      <c r="GE141" s="631">
        <f t="shared" si="173"/>
        <v>0</v>
      </c>
      <c r="GF141" s="631">
        <f t="shared" ref="GD141:GN179" si="210">IF($A141=GF$60,$H141,0)</f>
        <v>0</v>
      </c>
      <c r="GG141" s="631">
        <f t="shared" si="210"/>
        <v>0</v>
      </c>
      <c r="GH141" s="631">
        <f t="shared" si="210"/>
        <v>0</v>
      </c>
      <c r="GI141" s="631">
        <f t="shared" si="184"/>
        <v>0</v>
      </c>
      <c r="GJ141" s="631">
        <f t="shared" si="184"/>
        <v>0</v>
      </c>
      <c r="GK141" s="631">
        <f t="shared" si="184"/>
        <v>0</v>
      </c>
      <c r="GL141" s="631">
        <f t="shared" si="184"/>
        <v>0</v>
      </c>
      <c r="GM141" s="631">
        <f t="shared" si="184"/>
        <v>0</v>
      </c>
      <c r="GN141" s="631">
        <f t="shared" si="184"/>
        <v>0</v>
      </c>
      <c r="GO141" s="631"/>
      <c r="GP141" s="631">
        <f t="shared" si="185"/>
        <v>0</v>
      </c>
      <c r="GQ141" s="631">
        <f t="shared" si="185"/>
        <v>0</v>
      </c>
      <c r="GR141" s="631">
        <f t="shared" si="185"/>
        <v>0</v>
      </c>
      <c r="GS141" s="631">
        <f t="shared" si="185"/>
        <v>0</v>
      </c>
      <c r="GT141" s="631">
        <f t="shared" si="185"/>
        <v>0</v>
      </c>
      <c r="GU141" s="631">
        <f t="shared" si="185"/>
        <v>0</v>
      </c>
      <c r="GV141" s="631">
        <f t="shared" si="185"/>
        <v>0</v>
      </c>
      <c r="GW141" s="631">
        <f t="shared" si="185"/>
        <v>0</v>
      </c>
      <c r="GX141" s="631">
        <f t="shared" si="185"/>
        <v>0</v>
      </c>
      <c r="GY141" s="631">
        <f t="shared" si="185"/>
        <v>0</v>
      </c>
      <c r="GZ141" s="631">
        <f t="shared" si="185"/>
        <v>2</v>
      </c>
      <c r="HA141" s="631">
        <f t="shared" si="185"/>
        <v>0</v>
      </c>
      <c r="HB141" s="631">
        <f t="shared" si="185"/>
        <v>0</v>
      </c>
      <c r="HC141" s="631">
        <f t="shared" si="185"/>
        <v>0</v>
      </c>
      <c r="HD141" s="631">
        <f t="shared" si="185"/>
        <v>0</v>
      </c>
      <c r="HE141" s="631">
        <f t="shared" si="160"/>
        <v>0</v>
      </c>
      <c r="HF141" s="631">
        <f t="shared" si="160"/>
        <v>0</v>
      </c>
      <c r="HG141" s="631">
        <f t="shared" si="160"/>
        <v>0</v>
      </c>
      <c r="HH141" s="631">
        <f t="shared" si="160"/>
        <v>0</v>
      </c>
      <c r="HI141" s="631">
        <f t="shared" si="158"/>
        <v>0</v>
      </c>
      <c r="HJ141" s="631">
        <f t="shared" si="158"/>
        <v>0</v>
      </c>
      <c r="HK141" s="631">
        <f t="shared" si="158"/>
        <v>0</v>
      </c>
      <c r="HL141" s="631">
        <f t="shared" si="158"/>
        <v>0</v>
      </c>
      <c r="HM141" s="631">
        <f t="shared" si="158"/>
        <v>0</v>
      </c>
      <c r="HN141" s="631">
        <f t="shared" si="158"/>
        <v>0</v>
      </c>
      <c r="HO141" s="631">
        <f t="shared" si="158"/>
        <v>0</v>
      </c>
      <c r="HP141" s="631">
        <f t="shared" si="158"/>
        <v>0</v>
      </c>
      <c r="HQ141" s="631">
        <f t="shared" si="158"/>
        <v>0</v>
      </c>
      <c r="HR141" s="631">
        <f t="shared" si="203"/>
        <v>0</v>
      </c>
      <c r="HS141" s="631">
        <f t="shared" si="203"/>
        <v>0</v>
      </c>
      <c r="HT141" s="631">
        <f t="shared" si="203"/>
        <v>0</v>
      </c>
      <c r="HU141" s="631">
        <f t="shared" si="203"/>
        <v>0</v>
      </c>
      <c r="HV141" s="631">
        <f t="shared" si="201"/>
        <v>0</v>
      </c>
      <c r="HW141" s="631">
        <f t="shared" si="201"/>
        <v>0</v>
      </c>
      <c r="HX141" s="631">
        <f t="shared" si="201"/>
        <v>0</v>
      </c>
      <c r="HY141" s="631">
        <f t="shared" si="201"/>
        <v>0</v>
      </c>
      <c r="HZ141" s="631">
        <f t="shared" si="201"/>
        <v>0</v>
      </c>
      <c r="IA141" s="631">
        <f t="shared" si="201"/>
        <v>0</v>
      </c>
      <c r="IB141" s="631">
        <f t="shared" si="201"/>
        <v>0</v>
      </c>
      <c r="IC141" s="631">
        <f t="shared" si="201"/>
        <v>0</v>
      </c>
      <c r="ID141" s="631">
        <f t="shared" si="201"/>
        <v>0</v>
      </c>
      <c r="IE141" s="631">
        <f t="shared" si="201"/>
        <v>0</v>
      </c>
      <c r="IF141" s="631">
        <f t="shared" si="201"/>
        <v>0</v>
      </c>
      <c r="IG141" s="631">
        <f t="shared" si="201"/>
        <v>0</v>
      </c>
      <c r="IH141" s="631">
        <f t="shared" si="201"/>
        <v>0</v>
      </c>
      <c r="II141" s="631">
        <f t="shared" si="201"/>
        <v>0</v>
      </c>
      <c r="IJ141" s="631">
        <f t="shared" si="201"/>
        <v>0</v>
      </c>
      <c r="IK141" s="631">
        <f t="shared" si="201"/>
        <v>0</v>
      </c>
      <c r="IL141" s="631">
        <f t="shared" si="157"/>
        <v>0</v>
      </c>
      <c r="IM141" s="631">
        <f t="shared" si="157"/>
        <v>0</v>
      </c>
      <c r="IN141" s="631">
        <f t="shared" si="157"/>
        <v>0</v>
      </c>
      <c r="IO141" s="631">
        <f t="shared" si="157"/>
        <v>0</v>
      </c>
      <c r="IP141" s="631">
        <f t="shared" si="157"/>
        <v>0</v>
      </c>
      <c r="IQ141" s="631">
        <f t="shared" si="157"/>
        <v>0</v>
      </c>
      <c r="IR141" s="631">
        <f t="shared" si="157"/>
        <v>0</v>
      </c>
      <c r="IS141" s="631">
        <f t="shared" si="115"/>
        <v>0</v>
      </c>
      <c r="IT141" s="631"/>
      <c r="IU141" s="631">
        <f t="shared" ref="IU141:JD150" si="211">IF($A141=IU$60,$M141,0)</f>
        <v>0</v>
      </c>
      <c r="IV141" s="631">
        <f t="shared" si="211"/>
        <v>0</v>
      </c>
      <c r="IW141" s="631">
        <f t="shared" si="211"/>
        <v>0</v>
      </c>
      <c r="IX141" s="631">
        <f t="shared" si="211"/>
        <v>0</v>
      </c>
      <c r="IY141" s="631">
        <f t="shared" si="211"/>
        <v>0</v>
      </c>
      <c r="IZ141" s="631">
        <f t="shared" si="211"/>
        <v>0</v>
      </c>
      <c r="JA141" s="631">
        <f t="shared" si="211"/>
        <v>0</v>
      </c>
      <c r="JB141" s="631">
        <f t="shared" si="211"/>
        <v>0</v>
      </c>
      <c r="JC141" s="631">
        <f t="shared" si="211"/>
        <v>0</v>
      </c>
      <c r="JD141" s="631">
        <f t="shared" si="211"/>
        <v>0</v>
      </c>
      <c r="JE141" s="631">
        <f t="shared" ref="JE141:JN150" si="212">IF($A141=JE$60,$M141,0)</f>
        <v>940.7011500000001</v>
      </c>
      <c r="JF141" s="631">
        <f t="shared" si="212"/>
        <v>0</v>
      </c>
      <c r="JG141" s="631">
        <f t="shared" si="212"/>
        <v>0</v>
      </c>
      <c r="JH141" s="631">
        <f t="shared" si="212"/>
        <v>0</v>
      </c>
      <c r="JI141" s="631">
        <f t="shared" si="212"/>
        <v>0</v>
      </c>
      <c r="JJ141" s="631">
        <f t="shared" si="212"/>
        <v>0</v>
      </c>
      <c r="JK141" s="631">
        <f t="shared" si="212"/>
        <v>0</v>
      </c>
      <c r="JL141" s="631">
        <f t="shared" si="212"/>
        <v>0</v>
      </c>
      <c r="JM141" s="631">
        <f t="shared" si="212"/>
        <v>0</v>
      </c>
      <c r="JN141" s="631">
        <f t="shared" si="212"/>
        <v>0</v>
      </c>
      <c r="JO141" s="631">
        <f t="shared" ref="JO141:JX150" si="213">IF($A141=JO$60,$M141,0)</f>
        <v>0</v>
      </c>
      <c r="JP141" s="631">
        <f t="shared" si="213"/>
        <v>0</v>
      </c>
      <c r="JQ141" s="631">
        <f t="shared" si="213"/>
        <v>0</v>
      </c>
      <c r="JR141" s="631">
        <f t="shared" si="213"/>
        <v>0</v>
      </c>
      <c r="JS141" s="631">
        <f t="shared" si="213"/>
        <v>0</v>
      </c>
      <c r="JT141" s="631">
        <f t="shared" si="213"/>
        <v>0</v>
      </c>
      <c r="JU141" s="631">
        <f t="shared" si="213"/>
        <v>0</v>
      </c>
      <c r="JV141" s="631">
        <f t="shared" si="213"/>
        <v>0</v>
      </c>
      <c r="JW141" s="631">
        <f t="shared" si="213"/>
        <v>0</v>
      </c>
      <c r="JX141" s="631">
        <f t="shared" si="213"/>
        <v>0</v>
      </c>
      <c r="JY141" s="631">
        <f t="shared" ref="JY141:KH150" si="214">IF($A141=JY$60,$M141,0)</f>
        <v>0</v>
      </c>
      <c r="JZ141" s="631">
        <f t="shared" si="214"/>
        <v>0</v>
      </c>
      <c r="KA141" s="631">
        <f t="shared" si="214"/>
        <v>0</v>
      </c>
      <c r="KB141" s="631">
        <f t="shared" si="214"/>
        <v>0</v>
      </c>
      <c r="KC141" s="631">
        <f t="shared" si="214"/>
        <v>0</v>
      </c>
      <c r="KD141" s="631">
        <f t="shared" si="214"/>
        <v>0</v>
      </c>
      <c r="KE141" s="631">
        <f t="shared" si="214"/>
        <v>0</v>
      </c>
      <c r="KF141" s="631">
        <f t="shared" si="214"/>
        <v>0</v>
      </c>
      <c r="KG141" s="631">
        <f t="shared" si="214"/>
        <v>0</v>
      </c>
      <c r="KH141" s="631">
        <f t="shared" si="214"/>
        <v>0</v>
      </c>
      <c r="KI141" s="631">
        <f t="shared" ref="KI141:KR150" si="215">IF($A141=KI$60,$M141,0)</f>
        <v>0</v>
      </c>
      <c r="KJ141" s="631">
        <f t="shared" si="215"/>
        <v>0</v>
      </c>
      <c r="KK141" s="631">
        <f t="shared" si="215"/>
        <v>0</v>
      </c>
      <c r="KL141" s="631">
        <f t="shared" si="215"/>
        <v>0</v>
      </c>
      <c r="KM141" s="631">
        <f t="shared" si="215"/>
        <v>0</v>
      </c>
      <c r="KN141" s="631">
        <f t="shared" si="215"/>
        <v>0</v>
      </c>
      <c r="KO141" s="631">
        <f t="shared" si="215"/>
        <v>0</v>
      </c>
      <c r="KP141" s="631">
        <f t="shared" si="215"/>
        <v>0</v>
      </c>
      <c r="KQ141" s="631">
        <f t="shared" si="215"/>
        <v>0</v>
      </c>
      <c r="KR141" s="631">
        <f t="shared" si="215"/>
        <v>0</v>
      </c>
      <c r="KS141" s="631">
        <f t="shared" ref="KS141:KX150" si="216">IF($A141=KS$60,$M141,0)</f>
        <v>0</v>
      </c>
      <c r="KT141" s="631">
        <f t="shared" si="216"/>
        <v>0</v>
      </c>
      <c r="KU141" s="631">
        <f t="shared" si="216"/>
        <v>0</v>
      </c>
      <c r="KV141" s="631">
        <f t="shared" si="216"/>
        <v>0</v>
      </c>
      <c r="KW141" s="631">
        <f t="shared" si="216"/>
        <v>0</v>
      </c>
      <c r="KX141" s="631">
        <f t="shared" si="216"/>
        <v>0</v>
      </c>
      <c r="KY141" s="631"/>
      <c r="KZ141" s="631">
        <f t="shared" ref="KZ141:LI150" si="217">IF($A141=KZ$60,$N141,0)</f>
        <v>0</v>
      </c>
      <c r="LA141" s="631">
        <f t="shared" si="217"/>
        <v>0</v>
      </c>
      <c r="LB141" s="631">
        <f t="shared" si="217"/>
        <v>0</v>
      </c>
      <c r="LC141" s="631">
        <f t="shared" si="217"/>
        <v>0</v>
      </c>
      <c r="LD141" s="631">
        <f t="shared" si="217"/>
        <v>0</v>
      </c>
      <c r="LE141" s="631">
        <f t="shared" si="217"/>
        <v>0</v>
      </c>
      <c r="LF141" s="631">
        <f t="shared" si="217"/>
        <v>0</v>
      </c>
      <c r="LG141" s="631">
        <f t="shared" si="217"/>
        <v>0</v>
      </c>
      <c r="LH141" s="631">
        <f t="shared" si="217"/>
        <v>0</v>
      </c>
      <c r="LI141" s="631">
        <f t="shared" si="217"/>
        <v>0</v>
      </c>
      <c r="LJ141" s="631">
        <f t="shared" ref="LJ141:LS150" si="218">IF($A141=LJ$60,$N141,0)</f>
        <v>146.33129000000002</v>
      </c>
      <c r="LK141" s="631">
        <f t="shared" si="218"/>
        <v>0</v>
      </c>
      <c r="LL141" s="631">
        <f t="shared" si="218"/>
        <v>0</v>
      </c>
      <c r="LM141" s="631">
        <f t="shared" si="218"/>
        <v>0</v>
      </c>
      <c r="LN141" s="631">
        <f t="shared" si="218"/>
        <v>0</v>
      </c>
      <c r="LO141" s="631">
        <f t="shared" si="218"/>
        <v>0</v>
      </c>
      <c r="LP141" s="631">
        <f t="shared" si="218"/>
        <v>0</v>
      </c>
      <c r="LQ141" s="631">
        <f t="shared" si="218"/>
        <v>0</v>
      </c>
      <c r="LR141" s="631">
        <f t="shared" si="218"/>
        <v>0</v>
      </c>
      <c r="LS141" s="631">
        <f t="shared" si="218"/>
        <v>0</v>
      </c>
      <c r="LT141" s="631">
        <f t="shared" ref="LT141:MC150" si="219">IF($A141=LT$60,$N141,0)</f>
        <v>0</v>
      </c>
      <c r="LU141" s="631">
        <f t="shared" si="219"/>
        <v>0</v>
      </c>
      <c r="LV141" s="631">
        <f t="shared" si="219"/>
        <v>0</v>
      </c>
      <c r="LW141" s="631">
        <f t="shared" si="219"/>
        <v>0</v>
      </c>
      <c r="LX141" s="631">
        <f t="shared" si="219"/>
        <v>0</v>
      </c>
      <c r="LY141" s="631">
        <f t="shared" si="219"/>
        <v>0</v>
      </c>
      <c r="LZ141" s="631">
        <f t="shared" si="219"/>
        <v>0</v>
      </c>
      <c r="MA141" s="631">
        <f t="shared" si="219"/>
        <v>0</v>
      </c>
      <c r="MB141" s="631">
        <f t="shared" si="219"/>
        <v>0</v>
      </c>
      <c r="MC141" s="631">
        <f t="shared" si="219"/>
        <v>0</v>
      </c>
      <c r="MD141" s="631">
        <f t="shared" ref="MD141:MM150" si="220">IF($A141=MD$60,$N141,0)</f>
        <v>0</v>
      </c>
      <c r="ME141" s="631">
        <f t="shared" si="220"/>
        <v>0</v>
      </c>
      <c r="MF141" s="631">
        <f t="shared" si="220"/>
        <v>0</v>
      </c>
      <c r="MG141" s="631">
        <f t="shared" si="220"/>
        <v>0</v>
      </c>
      <c r="MH141" s="631">
        <f t="shared" si="220"/>
        <v>0</v>
      </c>
      <c r="MI141" s="631">
        <f t="shared" si="220"/>
        <v>0</v>
      </c>
      <c r="MJ141" s="631">
        <f t="shared" si="220"/>
        <v>0</v>
      </c>
      <c r="MK141" s="631">
        <f t="shared" si="220"/>
        <v>0</v>
      </c>
      <c r="ML141" s="631">
        <f t="shared" si="220"/>
        <v>0</v>
      </c>
      <c r="MM141" s="631">
        <f t="shared" si="220"/>
        <v>0</v>
      </c>
      <c r="MN141" s="631">
        <f t="shared" ref="MN141:MW150" si="221">IF($A141=MN$60,$N141,0)</f>
        <v>0</v>
      </c>
      <c r="MO141" s="631">
        <f t="shared" si="221"/>
        <v>0</v>
      </c>
      <c r="MP141" s="631">
        <f t="shared" si="221"/>
        <v>0</v>
      </c>
      <c r="MQ141" s="631">
        <f t="shared" si="221"/>
        <v>0</v>
      </c>
      <c r="MR141" s="631">
        <f t="shared" si="221"/>
        <v>0</v>
      </c>
      <c r="MS141" s="631">
        <f t="shared" si="221"/>
        <v>0</v>
      </c>
      <c r="MT141" s="631">
        <f t="shared" si="221"/>
        <v>0</v>
      </c>
      <c r="MU141" s="631">
        <f t="shared" si="221"/>
        <v>0</v>
      </c>
      <c r="MV141" s="631">
        <f t="shared" si="221"/>
        <v>0</v>
      </c>
      <c r="MW141" s="631">
        <f t="shared" si="221"/>
        <v>0</v>
      </c>
      <c r="MX141" s="631">
        <f t="shared" ref="MX141:NC150" si="222">IF($A141=MX$60,$N141,0)</f>
        <v>0</v>
      </c>
      <c r="MY141" s="631">
        <f t="shared" si="222"/>
        <v>0</v>
      </c>
      <c r="MZ141" s="631">
        <f t="shared" si="222"/>
        <v>0</v>
      </c>
      <c r="NA141" s="631">
        <f t="shared" si="222"/>
        <v>0</v>
      </c>
      <c r="NB141" s="631">
        <f t="shared" si="222"/>
        <v>0</v>
      </c>
      <c r="NC141" s="631">
        <f t="shared" si="222"/>
        <v>0</v>
      </c>
    </row>
    <row r="142" spans="1:367">
      <c r="A142" s="503" t="s">
        <v>90</v>
      </c>
      <c r="B142" s="503" t="s">
        <v>221</v>
      </c>
      <c r="C142" s="497">
        <v>3.06751</v>
      </c>
      <c r="D142" s="497">
        <v>0.202267</v>
      </c>
      <c r="E142" s="362">
        <f t="shared" si="181"/>
        <v>2.0230322089373675E-3</v>
      </c>
      <c r="F142" s="363">
        <f t="shared" si="202"/>
        <v>6.0714997766416184E-4</v>
      </c>
      <c r="G142" s="498">
        <f>E142*Dichtheden!$V$70</f>
        <v>104.22435360837918</v>
      </c>
      <c r="H142" s="499">
        <f>IF(C142=0,0,ROUND(IF((G142/2)/Dichtheden!$C$3&lt;1,1,(G142/2)/Dichtheden!$C$3),0))</f>
        <v>1</v>
      </c>
      <c r="I142" s="498">
        <f>E142*Dichtheden!$AJ$70</f>
        <v>17.370725601396529</v>
      </c>
      <c r="J142" s="499">
        <f>IF(C142=0,0,ROUND(IF((I142/2)/Dichtheden!$D$3&lt;1,1,(I142/2)/Dichtheden!$D$3),0))</f>
        <v>1</v>
      </c>
      <c r="K142" s="498">
        <f t="shared" si="182"/>
        <v>52.112176804189588</v>
      </c>
      <c r="L142" s="500">
        <f t="shared" si="183"/>
        <v>52.112176804189588</v>
      </c>
      <c r="M142" s="498">
        <f>IF(D142=0,0,IF((D142*Dichtheden!$G$4)&lt;25,25,D142*Dichtheden!$G$4))</f>
        <v>45.510075000000001</v>
      </c>
      <c r="N142" s="499">
        <f>D142*Dichtheden!$H$4</f>
        <v>7.079345</v>
      </c>
      <c r="O142" s="501"/>
      <c r="P142" s="501"/>
      <c r="Q142" s="502">
        <f>E142*Dichtheden!$AS$68</f>
        <v>76.865460786179653</v>
      </c>
      <c r="R142" s="495">
        <f>IF(Q142=0,0,ROUND(IF((Q142/2)/Dichtheden!$C$3&lt;1,1,(Q142/2)/Dichtheden!$C$3),0))</f>
        <v>1</v>
      </c>
      <c r="S142" s="502">
        <f>E142*Dichtheden!$AY$68</f>
        <v>4.2558277723421494</v>
      </c>
      <c r="T142" s="495">
        <f>IF(Q142=0,0,ROUND(IF((S142/2)/Dichtheden!$D$3&lt;1,1,(S142/2)/Dichtheden!$D$3),0))</f>
        <v>1</v>
      </c>
      <c r="U142" s="502">
        <f>D142*Dichtheden!$G$5</f>
        <v>44.094206</v>
      </c>
      <c r="V142" s="502">
        <f>D142*Dichtheden!$H$5</f>
        <v>3.0340050000000001</v>
      </c>
      <c r="X142" s="630"/>
      <c r="AA142" s="628">
        <f t="shared" si="204"/>
        <v>0</v>
      </c>
      <c r="AB142" s="628">
        <f t="shared" si="204"/>
        <v>0</v>
      </c>
      <c r="AC142" s="628">
        <f t="shared" si="204"/>
        <v>0</v>
      </c>
      <c r="AD142" s="628">
        <f t="shared" si="204"/>
        <v>0</v>
      </c>
      <c r="AE142" s="628">
        <f t="shared" si="204"/>
        <v>0</v>
      </c>
      <c r="AF142" s="628">
        <f t="shared" si="204"/>
        <v>0</v>
      </c>
      <c r="AG142" s="628">
        <f t="shared" si="204"/>
        <v>0</v>
      </c>
      <c r="AH142" s="628">
        <f t="shared" si="204"/>
        <v>0</v>
      </c>
      <c r="AI142" s="628">
        <f t="shared" si="204"/>
        <v>0</v>
      </c>
      <c r="AJ142" s="628">
        <f t="shared" si="204"/>
        <v>0</v>
      </c>
      <c r="AK142" s="628">
        <f t="shared" si="204"/>
        <v>3.06751</v>
      </c>
      <c r="AL142" s="628">
        <f t="shared" si="204"/>
        <v>0</v>
      </c>
      <c r="AM142" s="628">
        <f t="shared" si="204"/>
        <v>0</v>
      </c>
      <c r="AN142" s="628">
        <f t="shared" si="204"/>
        <v>0</v>
      </c>
      <c r="AO142" s="628">
        <f t="shared" si="204"/>
        <v>0</v>
      </c>
      <c r="AP142" s="628">
        <f t="shared" si="204"/>
        <v>0</v>
      </c>
      <c r="AQ142" s="628">
        <f t="shared" si="186"/>
        <v>0</v>
      </c>
      <c r="AR142" s="628">
        <f t="shared" si="186"/>
        <v>0</v>
      </c>
      <c r="AS142" s="628">
        <f t="shared" si="186"/>
        <v>0</v>
      </c>
      <c r="AT142" s="628">
        <f t="shared" si="186"/>
        <v>0</v>
      </c>
      <c r="AU142" s="628">
        <f t="shared" si="186"/>
        <v>0</v>
      </c>
      <c r="AV142" s="628">
        <f t="shared" si="186"/>
        <v>0</v>
      </c>
      <c r="AW142" s="628">
        <f t="shared" si="186"/>
        <v>0</v>
      </c>
      <c r="AX142" s="628">
        <f t="shared" si="186"/>
        <v>0</v>
      </c>
      <c r="AY142" s="628">
        <f t="shared" si="186"/>
        <v>0</v>
      </c>
      <c r="AZ142" s="628">
        <f t="shared" si="186"/>
        <v>0</v>
      </c>
      <c r="BA142" s="628">
        <f t="shared" si="186"/>
        <v>0</v>
      </c>
      <c r="BB142" s="628">
        <f t="shared" si="186"/>
        <v>0</v>
      </c>
      <c r="BC142" s="628">
        <f t="shared" si="186"/>
        <v>0</v>
      </c>
      <c r="BD142" s="628">
        <f t="shared" si="186"/>
        <v>0</v>
      </c>
      <c r="BE142" s="628">
        <f t="shared" si="186"/>
        <v>0</v>
      </c>
      <c r="BF142" s="628">
        <f t="shared" si="186"/>
        <v>0</v>
      </c>
      <c r="BG142" s="628">
        <f t="shared" si="205"/>
        <v>0</v>
      </c>
      <c r="BH142" s="628">
        <f t="shared" si="205"/>
        <v>0</v>
      </c>
      <c r="BI142" s="628">
        <f t="shared" si="205"/>
        <v>0</v>
      </c>
      <c r="BJ142" s="628">
        <f t="shared" si="205"/>
        <v>0</v>
      </c>
      <c r="BK142" s="628">
        <f t="shared" si="205"/>
        <v>0</v>
      </c>
      <c r="BL142" s="628">
        <f t="shared" si="205"/>
        <v>0</v>
      </c>
      <c r="BM142" s="628">
        <f t="shared" si="205"/>
        <v>0</v>
      </c>
      <c r="BN142" s="628">
        <f t="shared" si="205"/>
        <v>0</v>
      </c>
      <c r="BO142" s="628">
        <f t="shared" si="205"/>
        <v>0</v>
      </c>
      <c r="BP142" s="628">
        <f t="shared" si="205"/>
        <v>0</v>
      </c>
      <c r="BQ142" s="628">
        <f t="shared" si="205"/>
        <v>0</v>
      </c>
      <c r="BR142" s="628">
        <f t="shared" si="205"/>
        <v>0</v>
      </c>
      <c r="BS142" s="628">
        <f t="shared" si="205"/>
        <v>0</v>
      </c>
      <c r="BT142" s="628">
        <f t="shared" si="205"/>
        <v>0</v>
      </c>
      <c r="BU142" s="628">
        <f t="shared" si="205"/>
        <v>0</v>
      </c>
      <c r="BV142" s="628">
        <f t="shared" si="205"/>
        <v>0</v>
      </c>
      <c r="BW142" s="628">
        <f t="shared" si="176"/>
        <v>0</v>
      </c>
      <c r="BX142" s="628">
        <f t="shared" si="176"/>
        <v>0</v>
      </c>
      <c r="BY142" s="628">
        <f t="shared" si="176"/>
        <v>0</v>
      </c>
      <c r="BZ142" s="628">
        <f t="shared" si="176"/>
        <v>0</v>
      </c>
      <c r="CA142" s="628">
        <f t="shared" si="176"/>
        <v>0</v>
      </c>
      <c r="CB142" s="628">
        <f t="shared" si="176"/>
        <v>0</v>
      </c>
      <c r="CC142" s="628">
        <f t="shared" si="176"/>
        <v>0</v>
      </c>
      <c r="CD142" s="628">
        <f t="shared" si="176"/>
        <v>0</v>
      </c>
      <c r="CE142" s="628"/>
      <c r="CF142" s="628">
        <f t="shared" si="206"/>
        <v>0</v>
      </c>
      <c r="CG142" s="628">
        <f t="shared" si="206"/>
        <v>0</v>
      </c>
      <c r="CH142" s="628">
        <f t="shared" si="206"/>
        <v>0</v>
      </c>
      <c r="CI142" s="628">
        <f t="shared" si="206"/>
        <v>0</v>
      </c>
      <c r="CJ142" s="628">
        <f t="shared" si="206"/>
        <v>0</v>
      </c>
      <c r="CK142" s="628">
        <f t="shared" si="206"/>
        <v>0</v>
      </c>
      <c r="CL142" s="628">
        <f t="shared" si="206"/>
        <v>0</v>
      </c>
      <c r="CM142" s="628">
        <f t="shared" si="206"/>
        <v>0</v>
      </c>
      <c r="CN142" s="628">
        <f t="shared" si="206"/>
        <v>0</v>
      </c>
      <c r="CO142" s="628">
        <f t="shared" si="206"/>
        <v>0</v>
      </c>
      <c r="CP142" s="628">
        <f t="shared" si="206"/>
        <v>0.202267</v>
      </c>
      <c r="CQ142" s="628">
        <f t="shared" si="206"/>
        <v>0</v>
      </c>
      <c r="CR142" s="628">
        <f t="shared" si="206"/>
        <v>0</v>
      </c>
      <c r="CS142" s="628">
        <f t="shared" si="206"/>
        <v>0</v>
      </c>
      <c r="CT142" s="628">
        <f t="shared" si="206"/>
        <v>0</v>
      </c>
      <c r="CU142" s="628">
        <f t="shared" si="206"/>
        <v>0</v>
      </c>
      <c r="CV142" s="628">
        <f t="shared" si="187"/>
        <v>0</v>
      </c>
      <c r="CW142" s="628">
        <f t="shared" si="187"/>
        <v>0</v>
      </c>
      <c r="CX142" s="628">
        <f t="shared" si="187"/>
        <v>0</v>
      </c>
      <c r="CY142" s="628">
        <f t="shared" si="187"/>
        <v>0</v>
      </c>
      <c r="CZ142" s="628">
        <f t="shared" si="187"/>
        <v>0</v>
      </c>
      <c r="DA142" s="628">
        <f t="shared" si="187"/>
        <v>0</v>
      </c>
      <c r="DB142" s="628">
        <f t="shared" si="187"/>
        <v>0</v>
      </c>
      <c r="DC142" s="628">
        <f t="shared" si="187"/>
        <v>0</v>
      </c>
      <c r="DD142" s="628">
        <f t="shared" si="187"/>
        <v>0</v>
      </c>
      <c r="DE142" s="628">
        <f t="shared" si="187"/>
        <v>0</v>
      </c>
      <c r="DF142" s="628">
        <f t="shared" si="187"/>
        <v>0</v>
      </c>
      <c r="DG142" s="628">
        <f t="shared" si="187"/>
        <v>0</v>
      </c>
      <c r="DH142" s="628">
        <f t="shared" si="187"/>
        <v>0</v>
      </c>
      <c r="DI142" s="628">
        <f t="shared" si="187"/>
        <v>0</v>
      </c>
      <c r="DJ142" s="628">
        <f t="shared" si="187"/>
        <v>0</v>
      </c>
      <c r="DK142" s="628">
        <f t="shared" si="187"/>
        <v>0</v>
      </c>
      <c r="DL142" s="628">
        <f t="shared" si="207"/>
        <v>0</v>
      </c>
      <c r="DM142" s="628">
        <f t="shared" si="207"/>
        <v>0</v>
      </c>
      <c r="DN142" s="628">
        <f t="shared" si="207"/>
        <v>0</v>
      </c>
      <c r="DO142" s="628">
        <f t="shared" si="207"/>
        <v>0</v>
      </c>
      <c r="DP142" s="628">
        <f t="shared" si="207"/>
        <v>0</v>
      </c>
      <c r="DQ142" s="628">
        <f t="shared" si="207"/>
        <v>0</v>
      </c>
      <c r="DR142" s="628">
        <f t="shared" si="207"/>
        <v>0</v>
      </c>
      <c r="DS142" s="628">
        <f t="shared" si="207"/>
        <v>0</v>
      </c>
      <c r="DT142" s="628">
        <f t="shared" si="207"/>
        <v>0</v>
      </c>
      <c r="DU142" s="628">
        <f t="shared" si="207"/>
        <v>0</v>
      </c>
      <c r="DV142" s="628">
        <f t="shared" si="207"/>
        <v>0</v>
      </c>
      <c r="DW142" s="628">
        <f t="shared" si="207"/>
        <v>0</v>
      </c>
      <c r="DX142" s="628">
        <f t="shared" si="207"/>
        <v>0</v>
      </c>
      <c r="DY142" s="628">
        <f t="shared" si="207"/>
        <v>0</v>
      </c>
      <c r="DZ142" s="628">
        <f t="shared" si="207"/>
        <v>0</v>
      </c>
      <c r="EA142" s="628">
        <f t="shared" si="207"/>
        <v>0</v>
      </c>
      <c r="EB142" s="628">
        <f t="shared" si="179"/>
        <v>0</v>
      </c>
      <c r="EC142" s="628">
        <f t="shared" si="179"/>
        <v>0</v>
      </c>
      <c r="ED142" s="628">
        <f t="shared" si="179"/>
        <v>0</v>
      </c>
      <c r="EE142" s="628">
        <f t="shared" si="179"/>
        <v>0</v>
      </c>
      <c r="EF142" s="628">
        <f t="shared" si="179"/>
        <v>0</v>
      </c>
      <c r="EG142" s="628">
        <f t="shared" si="179"/>
        <v>0</v>
      </c>
      <c r="EH142" s="628">
        <f t="shared" si="179"/>
        <v>0</v>
      </c>
      <c r="EI142" s="628">
        <f t="shared" si="179"/>
        <v>0</v>
      </c>
      <c r="EJ142" s="631"/>
      <c r="EK142" s="631">
        <f t="shared" si="188"/>
        <v>0</v>
      </c>
      <c r="EL142" s="631">
        <f t="shared" si="188"/>
        <v>0</v>
      </c>
      <c r="EM142" s="631">
        <f t="shared" si="188"/>
        <v>0</v>
      </c>
      <c r="EN142" s="631">
        <f t="shared" si="188"/>
        <v>0</v>
      </c>
      <c r="EO142" s="631">
        <f t="shared" si="188"/>
        <v>0</v>
      </c>
      <c r="EP142" s="631">
        <f t="shared" si="188"/>
        <v>0</v>
      </c>
      <c r="EQ142" s="631">
        <f t="shared" si="188"/>
        <v>0</v>
      </c>
      <c r="ER142" s="631">
        <f t="shared" si="188"/>
        <v>0</v>
      </c>
      <c r="ES142" s="631">
        <f t="shared" si="188"/>
        <v>0</v>
      </c>
      <c r="ET142" s="631">
        <f t="shared" si="188"/>
        <v>0</v>
      </c>
      <c r="EU142" s="631">
        <f t="shared" si="188"/>
        <v>1</v>
      </c>
      <c r="EV142" s="631">
        <f t="shared" si="188"/>
        <v>0</v>
      </c>
      <c r="EW142" s="631">
        <f t="shared" si="188"/>
        <v>0</v>
      </c>
      <c r="EX142" s="631">
        <f t="shared" si="188"/>
        <v>0</v>
      </c>
      <c r="EY142" s="631">
        <f t="shared" si="188"/>
        <v>0</v>
      </c>
      <c r="EZ142" s="631">
        <f t="shared" si="188"/>
        <v>0</v>
      </c>
      <c r="FA142" s="631">
        <f t="shared" si="208"/>
        <v>0</v>
      </c>
      <c r="FB142" s="631">
        <f t="shared" si="208"/>
        <v>0</v>
      </c>
      <c r="FC142" s="631">
        <f t="shared" si="208"/>
        <v>0</v>
      </c>
      <c r="FD142" s="631">
        <f t="shared" si="209"/>
        <v>0</v>
      </c>
      <c r="FE142" s="631">
        <f t="shared" si="209"/>
        <v>0</v>
      </c>
      <c r="FF142" s="631">
        <f t="shared" si="209"/>
        <v>0</v>
      </c>
      <c r="FG142" s="631">
        <f t="shared" si="209"/>
        <v>0</v>
      </c>
      <c r="FH142" s="631">
        <f t="shared" si="209"/>
        <v>0</v>
      </c>
      <c r="FI142" s="631">
        <f t="shared" si="209"/>
        <v>0</v>
      </c>
      <c r="FJ142" s="631">
        <f t="shared" si="209"/>
        <v>0</v>
      </c>
      <c r="FK142" s="631">
        <f t="shared" si="209"/>
        <v>0</v>
      </c>
      <c r="FL142" s="631">
        <f t="shared" si="209"/>
        <v>0</v>
      </c>
      <c r="FM142" s="631">
        <f t="shared" si="209"/>
        <v>0</v>
      </c>
      <c r="FN142" s="631">
        <f t="shared" si="209"/>
        <v>0</v>
      </c>
      <c r="FO142" s="631">
        <f t="shared" si="209"/>
        <v>0</v>
      </c>
      <c r="FP142" s="631">
        <f t="shared" si="209"/>
        <v>0</v>
      </c>
      <c r="FQ142" s="631">
        <f t="shared" si="209"/>
        <v>0</v>
      </c>
      <c r="FR142" s="631">
        <f t="shared" si="209"/>
        <v>0</v>
      </c>
      <c r="FS142" s="631">
        <f t="shared" si="209"/>
        <v>0</v>
      </c>
      <c r="FT142" s="631">
        <f t="shared" si="94"/>
        <v>0</v>
      </c>
      <c r="FU142" s="631">
        <f t="shared" si="94"/>
        <v>0</v>
      </c>
      <c r="FV142" s="631">
        <f t="shared" si="94"/>
        <v>0</v>
      </c>
      <c r="FW142" s="631">
        <f t="shared" si="94"/>
        <v>0</v>
      </c>
      <c r="FX142" s="631">
        <f t="shared" si="94"/>
        <v>0</v>
      </c>
      <c r="FY142" s="631">
        <f t="shared" si="94"/>
        <v>0</v>
      </c>
      <c r="FZ142" s="631">
        <f t="shared" si="94"/>
        <v>0</v>
      </c>
      <c r="GA142" s="631">
        <f t="shared" si="94"/>
        <v>0</v>
      </c>
      <c r="GB142" s="631">
        <f t="shared" si="94"/>
        <v>0</v>
      </c>
      <c r="GC142" s="631">
        <f t="shared" si="94"/>
        <v>0</v>
      </c>
      <c r="GD142" s="631">
        <f t="shared" si="210"/>
        <v>0</v>
      </c>
      <c r="GE142" s="631">
        <f t="shared" si="210"/>
        <v>0</v>
      </c>
      <c r="GF142" s="631">
        <f t="shared" si="210"/>
        <v>0</v>
      </c>
      <c r="GG142" s="631">
        <f t="shared" si="210"/>
        <v>0</v>
      </c>
      <c r="GH142" s="631">
        <f t="shared" si="210"/>
        <v>0</v>
      </c>
      <c r="GI142" s="631">
        <f t="shared" si="184"/>
        <v>0</v>
      </c>
      <c r="GJ142" s="631">
        <f t="shared" si="184"/>
        <v>0</v>
      </c>
      <c r="GK142" s="631">
        <f t="shared" si="184"/>
        <v>0</v>
      </c>
      <c r="GL142" s="631">
        <f t="shared" si="184"/>
        <v>0</v>
      </c>
      <c r="GM142" s="631">
        <f t="shared" si="184"/>
        <v>0</v>
      </c>
      <c r="GN142" s="631">
        <f t="shared" si="184"/>
        <v>0</v>
      </c>
      <c r="GO142" s="631"/>
      <c r="GP142" s="631">
        <f t="shared" si="185"/>
        <v>0</v>
      </c>
      <c r="GQ142" s="631">
        <f t="shared" si="185"/>
        <v>0</v>
      </c>
      <c r="GR142" s="631">
        <f t="shared" si="185"/>
        <v>0</v>
      </c>
      <c r="GS142" s="631">
        <f t="shared" si="185"/>
        <v>0</v>
      </c>
      <c r="GT142" s="631">
        <f t="shared" si="185"/>
        <v>0</v>
      </c>
      <c r="GU142" s="631">
        <f t="shared" si="185"/>
        <v>0</v>
      </c>
      <c r="GV142" s="631">
        <f t="shared" si="185"/>
        <v>0</v>
      </c>
      <c r="GW142" s="631">
        <f t="shared" si="185"/>
        <v>0</v>
      </c>
      <c r="GX142" s="631">
        <f t="shared" si="185"/>
        <v>0</v>
      </c>
      <c r="GY142" s="631">
        <f t="shared" si="185"/>
        <v>0</v>
      </c>
      <c r="GZ142" s="631">
        <f t="shared" si="185"/>
        <v>1</v>
      </c>
      <c r="HA142" s="631">
        <f t="shared" si="185"/>
        <v>0</v>
      </c>
      <c r="HB142" s="631">
        <f t="shared" si="185"/>
        <v>0</v>
      </c>
      <c r="HC142" s="631">
        <f t="shared" si="185"/>
        <v>0</v>
      </c>
      <c r="HD142" s="631">
        <f t="shared" si="185"/>
        <v>0</v>
      </c>
      <c r="HE142" s="631">
        <f t="shared" si="160"/>
        <v>0</v>
      </c>
      <c r="HF142" s="631">
        <f t="shared" si="160"/>
        <v>0</v>
      </c>
      <c r="HG142" s="631">
        <f t="shared" si="160"/>
        <v>0</v>
      </c>
      <c r="HH142" s="631">
        <f t="shared" si="160"/>
        <v>0</v>
      </c>
      <c r="HI142" s="631">
        <f t="shared" si="158"/>
        <v>0</v>
      </c>
      <c r="HJ142" s="631">
        <f t="shared" si="158"/>
        <v>0</v>
      </c>
      <c r="HK142" s="631">
        <f t="shared" si="158"/>
        <v>0</v>
      </c>
      <c r="HL142" s="631">
        <f t="shared" si="158"/>
        <v>0</v>
      </c>
      <c r="HM142" s="631">
        <f t="shared" si="158"/>
        <v>0</v>
      </c>
      <c r="HN142" s="631">
        <f t="shared" si="158"/>
        <v>0</v>
      </c>
      <c r="HO142" s="631">
        <f t="shared" si="158"/>
        <v>0</v>
      </c>
      <c r="HP142" s="631">
        <f t="shared" si="158"/>
        <v>0</v>
      </c>
      <c r="HQ142" s="631">
        <f t="shared" si="158"/>
        <v>0</v>
      </c>
      <c r="HR142" s="631">
        <f t="shared" si="203"/>
        <v>0</v>
      </c>
      <c r="HS142" s="631">
        <f t="shared" si="203"/>
        <v>0</v>
      </c>
      <c r="HT142" s="631">
        <f t="shared" si="203"/>
        <v>0</v>
      </c>
      <c r="HU142" s="631">
        <f t="shared" si="203"/>
        <v>0</v>
      </c>
      <c r="HV142" s="631">
        <f t="shared" si="201"/>
        <v>0</v>
      </c>
      <c r="HW142" s="631">
        <f t="shared" si="201"/>
        <v>0</v>
      </c>
      <c r="HX142" s="631">
        <f t="shared" si="201"/>
        <v>0</v>
      </c>
      <c r="HY142" s="631">
        <f t="shared" si="201"/>
        <v>0</v>
      </c>
      <c r="HZ142" s="631">
        <f t="shared" si="201"/>
        <v>0</v>
      </c>
      <c r="IA142" s="631">
        <f t="shared" si="201"/>
        <v>0</v>
      </c>
      <c r="IB142" s="631">
        <f t="shared" si="201"/>
        <v>0</v>
      </c>
      <c r="IC142" s="631">
        <f t="shared" si="201"/>
        <v>0</v>
      </c>
      <c r="ID142" s="631">
        <f t="shared" si="201"/>
        <v>0</v>
      </c>
      <c r="IE142" s="631">
        <f t="shared" si="201"/>
        <v>0</v>
      </c>
      <c r="IF142" s="631">
        <f t="shared" si="201"/>
        <v>0</v>
      </c>
      <c r="IG142" s="631">
        <f t="shared" si="201"/>
        <v>0</v>
      </c>
      <c r="IH142" s="631">
        <f t="shared" si="201"/>
        <v>0</v>
      </c>
      <c r="II142" s="631">
        <f t="shared" si="201"/>
        <v>0</v>
      </c>
      <c r="IJ142" s="631">
        <f t="shared" si="201"/>
        <v>0</v>
      </c>
      <c r="IK142" s="631">
        <f t="shared" si="201"/>
        <v>0</v>
      </c>
      <c r="IL142" s="631">
        <f t="shared" si="157"/>
        <v>0</v>
      </c>
      <c r="IM142" s="631">
        <f t="shared" si="157"/>
        <v>0</v>
      </c>
      <c r="IN142" s="631">
        <f t="shared" si="157"/>
        <v>0</v>
      </c>
      <c r="IO142" s="631">
        <f t="shared" si="157"/>
        <v>0</v>
      </c>
      <c r="IP142" s="631">
        <f t="shared" si="157"/>
        <v>0</v>
      </c>
      <c r="IQ142" s="631">
        <f t="shared" si="157"/>
        <v>0</v>
      </c>
      <c r="IR142" s="631">
        <f t="shared" si="157"/>
        <v>0</v>
      </c>
      <c r="IS142" s="631">
        <f t="shared" si="115"/>
        <v>0</v>
      </c>
      <c r="IT142" s="631"/>
      <c r="IU142" s="631">
        <f t="shared" si="211"/>
        <v>0</v>
      </c>
      <c r="IV142" s="631">
        <f t="shared" si="211"/>
        <v>0</v>
      </c>
      <c r="IW142" s="631">
        <f t="shared" si="211"/>
        <v>0</v>
      </c>
      <c r="IX142" s="631">
        <f t="shared" si="211"/>
        <v>0</v>
      </c>
      <c r="IY142" s="631">
        <f t="shared" si="211"/>
        <v>0</v>
      </c>
      <c r="IZ142" s="631">
        <f t="shared" si="211"/>
        <v>0</v>
      </c>
      <c r="JA142" s="631">
        <f t="shared" si="211"/>
        <v>0</v>
      </c>
      <c r="JB142" s="631">
        <f t="shared" si="211"/>
        <v>0</v>
      </c>
      <c r="JC142" s="631">
        <f t="shared" si="211"/>
        <v>0</v>
      </c>
      <c r="JD142" s="631">
        <f t="shared" si="211"/>
        <v>0</v>
      </c>
      <c r="JE142" s="631">
        <f t="shared" si="212"/>
        <v>45.510075000000001</v>
      </c>
      <c r="JF142" s="631">
        <f t="shared" si="212"/>
        <v>0</v>
      </c>
      <c r="JG142" s="631">
        <f t="shared" si="212"/>
        <v>0</v>
      </c>
      <c r="JH142" s="631">
        <f t="shared" si="212"/>
        <v>0</v>
      </c>
      <c r="JI142" s="631">
        <f t="shared" si="212"/>
        <v>0</v>
      </c>
      <c r="JJ142" s="631">
        <f t="shared" si="212"/>
        <v>0</v>
      </c>
      <c r="JK142" s="631">
        <f t="shared" si="212"/>
        <v>0</v>
      </c>
      <c r="JL142" s="631">
        <f t="shared" si="212"/>
        <v>0</v>
      </c>
      <c r="JM142" s="631">
        <f t="shared" si="212"/>
        <v>0</v>
      </c>
      <c r="JN142" s="631">
        <f t="shared" si="212"/>
        <v>0</v>
      </c>
      <c r="JO142" s="631">
        <f t="shared" si="213"/>
        <v>0</v>
      </c>
      <c r="JP142" s="631">
        <f t="shared" si="213"/>
        <v>0</v>
      </c>
      <c r="JQ142" s="631">
        <f t="shared" si="213"/>
        <v>0</v>
      </c>
      <c r="JR142" s="631">
        <f t="shared" si="213"/>
        <v>0</v>
      </c>
      <c r="JS142" s="631">
        <f t="shared" si="213"/>
        <v>0</v>
      </c>
      <c r="JT142" s="631">
        <f t="shared" si="213"/>
        <v>0</v>
      </c>
      <c r="JU142" s="631">
        <f t="shared" si="213"/>
        <v>0</v>
      </c>
      <c r="JV142" s="631">
        <f t="shared" si="213"/>
        <v>0</v>
      </c>
      <c r="JW142" s="631">
        <f t="shared" si="213"/>
        <v>0</v>
      </c>
      <c r="JX142" s="631">
        <f t="shared" si="213"/>
        <v>0</v>
      </c>
      <c r="JY142" s="631">
        <f t="shared" si="214"/>
        <v>0</v>
      </c>
      <c r="JZ142" s="631">
        <f t="shared" si="214"/>
        <v>0</v>
      </c>
      <c r="KA142" s="631">
        <f t="shared" si="214"/>
        <v>0</v>
      </c>
      <c r="KB142" s="631">
        <f t="shared" si="214"/>
        <v>0</v>
      </c>
      <c r="KC142" s="631">
        <f t="shared" si="214"/>
        <v>0</v>
      </c>
      <c r="KD142" s="631">
        <f t="shared" si="214"/>
        <v>0</v>
      </c>
      <c r="KE142" s="631">
        <f t="shared" si="214"/>
        <v>0</v>
      </c>
      <c r="KF142" s="631">
        <f t="shared" si="214"/>
        <v>0</v>
      </c>
      <c r="KG142" s="631">
        <f t="shared" si="214"/>
        <v>0</v>
      </c>
      <c r="KH142" s="631">
        <f t="shared" si="214"/>
        <v>0</v>
      </c>
      <c r="KI142" s="631">
        <f t="shared" si="215"/>
        <v>0</v>
      </c>
      <c r="KJ142" s="631">
        <f t="shared" si="215"/>
        <v>0</v>
      </c>
      <c r="KK142" s="631">
        <f t="shared" si="215"/>
        <v>0</v>
      </c>
      <c r="KL142" s="631">
        <f t="shared" si="215"/>
        <v>0</v>
      </c>
      <c r="KM142" s="631">
        <f t="shared" si="215"/>
        <v>0</v>
      </c>
      <c r="KN142" s="631">
        <f t="shared" si="215"/>
        <v>0</v>
      </c>
      <c r="KO142" s="631">
        <f t="shared" si="215"/>
        <v>0</v>
      </c>
      <c r="KP142" s="631">
        <f t="shared" si="215"/>
        <v>0</v>
      </c>
      <c r="KQ142" s="631">
        <f t="shared" si="215"/>
        <v>0</v>
      </c>
      <c r="KR142" s="631">
        <f t="shared" si="215"/>
        <v>0</v>
      </c>
      <c r="KS142" s="631">
        <f t="shared" si="216"/>
        <v>0</v>
      </c>
      <c r="KT142" s="631">
        <f t="shared" si="216"/>
        <v>0</v>
      </c>
      <c r="KU142" s="631">
        <f t="shared" si="216"/>
        <v>0</v>
      </c>
      <c r="KV142" s="631">
        <f t="shared" si="216"/>
        <v>0</v>
      </c>
      <c r="KW142" s="631">
        <f t="shared" si="216"/>
        <v>0</v>
      </c>
      <c r="KX142" s="631">
        <f t="shared" si="216"/>
        <v>0</v>
      </c>
      <c r="KY142" s="631"/>
      <c r="KZ142" s="631">
        <f t="shared" si="217"/>
        <v>0</v>
      </c>
      <c r="LA142" s="631">
        <f t="shared" si="217"/>
        <v>0</v>
      </c>
      <c r="LB142" s="631">
        <f t="shared" si="217"/>
        <v>0</v>
      </c>
      <c r="LC142" s="631">
        <f t="shared" si="217"/>
        <v>0</v>
      </c>
      <c r="LD142" s="631">
        <f t="shared" si="217"/>
        <v>0</v>
      </c>
      <c r="LE142" s="631">
        <f t="shared" si="217"/>
        <v>0</v>
      </c>
      <c r="LF142" s="631">
        <f t="shared" si="217"/>
        <v>0</v>
      </c>
      <c r="LG142" s="631">
        <f t="shared" si="217"/>
        <v>0</v>
      </c>
      <c r="LH142" s="631">
        <f t="shared" si="217"/>
        <v>0</v>
      </c>
      <c r="LI142" s="631">
        <f t="shared" si="217"/>
        <v>0</v>
      </c>
      <c r="LJ142" s="631">
        <f t="shared" si="218"/>
        <v>7.079345</v>
      </c>
      <c r="LK142" s="631">
        <f t="shared" si="218"/>
        <v>0</v>
      </c>
      <c r="LL142" s="631">
        <f t="shared" si="218"/>
        <v>0</v>
      </c>
      <c r="LM142" s="631">
        <f t="shared" si="218"/>
        <v>0</v>
      </c>
      <c r="LN142" s="631">
        <f t="shared" si="218"/>
        <v>0</v>
      </c>
      <c r="LO142" s="631">
        <f t="shared" si="218"/>
        <v>0</v>
      </c>
      <c r="LP142" s="631">
        <f t="shared" si="218"/>
        <v>0</v>
      </c>
      <c r="LQ142" s="631">
        <f t="shared" si="218"/>
        <v>0</v>
      </c>
      <c r="LR142" s="631">
        <f t="shared" si="218"/>
        <v>0</v>
      </c>
      <c r="LS142" s="631">
        <f t="shared" si="218"/>
        <v>0</v>
      </c>
      <c r="LT142" s="631">
        <f t="shared" si="219"/>
        <v>0</v>
      </c>
      <c r="LU142" s="631">
        <f t="shared" si="219"/>
        <v>0</v>
      </c>
      <c r="LV142" s="631">
        <f t="shared" si="219"/>
        <v>0</v>
      </c>
      <c r="LW142" s="631">
        <f t="shared" si="219"/>
        <v>0</v>
      </c>
      <c r="LX142" s="631">
        <f t="shared" si="219"/>
        <v>0</v>
      </c>
      <c r="LY142" s="631">
        <f t="shared" si="219"/>
        <v>0</v>
      </c>
      <c r="LZ142" s="631">
        <f t="shared" si="219"/>
        <v>0</v>
      </c>
      <c r="MA142" s="631">
        <f t="shared" si="219"/>
        <v>0</v>
      </c>
      <c r="MB142" s="631">
        <f t="shared" si="219"/>
        <v>0</v>
      </c>
      <c r="MC142" s="631">
        <f t="shared" si="219"/>
        <v>0</v>
      </c>
      <c r="MD142" s="631">
        <f t="shared" si="220"/>
        <v>0</v>
      </c>
      <c r="ME142" s="631">
        <f t="shared" si="220"/>
        <v>0</v>
      </c>
      <c r="MF142" s="631">
        <f t="shared" si="220"/>
        <v>0</v>
      </c>
      <c r="MG142" s="631">
        <f t="shared" si="220"/>
        <v>0</v>
      </c>
      <c r="MH142" s="631">
        <f t="shared" si="220"/>
        <v>0</v>
      </c>
      <c r="MI142" s="631">
        <f t="shared" si="220"/>
        <v>0</v>
      </c>
      <c r="MJ142" s="631">
        <f t="shared" si="220"/>
        <v>0</v>
      </c>
      <c r="MK142" s="631">
        <f t="shared" si="220"/>
        <v>0</v>
      </c>
      <c r="ML142" s="631">
        <f t="shared" si="220"/>
        <v>0</v>
      </c>
      <c r="MM142" s="631">
        <f t="shared" si="220"/>
        <v>0</v>
      </c>
      <c r="MN142" s="631">
        <f t="shared" si="221"/>
        <v>0</v>
      </c>
      <c r="MO142" s="631">
        <f t="shared" si="221"/>
        <v>0</v>
      </c>
      <c r="MP142" s="631">
        <f t="shared" si="221"/>
        <v>0</v>
      </c>
      <c r="MQ142" s="631">
        <f t="shared" si="221"/>
        <v>0</v>
      </c>
      <c r="MR142" s="631">
        <f t="shared" si="221"/>
        <v>0</v>
      </c>
      <c r="MS142" s="631">
        <f t="shared" si="221"/>
        <v>0</v>
      </c>
      <c r="MT142" s="631">
        <f t="shared" si="221"/>
        <v>0</v>
      </c>
      <c r="MU142" s="631">
        <f t="shared" si="221"/>
        <v>0</v>
      </c>
      <c r="MV142" s="631">
        <f t="shared" si="221"/>
        <v>0</v>
      </c>
      <c r="MW142" s="631">
        <f t="shared" si="221"/>
        <v>0</v>
      </c>
      <c r="MX142" s="631">
        <f t="shared" si="222"/>
        <v>0</v>
      </c>
      <c r="MY142" s="631">
        <f t="shared" si="222"/>
        <v>0</v>
      </c>
      <c r="MZ142" s="631">
        <f t="shared" si="222"/>
        <v>0</v>
      </c>
      <c r="NA142" s="631">
        <f t="shared" si="222"/>
        <v>0</v>
      </c>
      <c r="NB142" s="631">
        <f t="shared" si="222"/>
        <v>0</v>
      </c>
      <c r="NC142" s="631">
        <f t="shared" si="222"/>
        <v>0</v>
      </c>
    </row>
    <row r="143" spans="1:367">
      <c r="A143" s="503" t="s">
        <v>90</v>
      </c>
      <c r="B143" s="503" t="s">
        <v>222</v>
      </c>
      <c r="C143" s="497">
        <v>3.8302019999999999</v>
      </c>
      <c r="D143" s="497">
        <v>0.31821899999999997</v>
      </c>
      <c r="E143" s="362">
        <f t="shared" si="181"/>
        <v>2.5260299111449754E-3</v>
      </c>
      <c r="F143" s="363">
        <f t="shared" si="202"/>
        <v>9.5520603332383393E-4</v>
      </c>
      <c r="G143" s="498">
        <f>E143*Dichtheden!$V$70</f>
        <v>130.13823186868865</v>
      </c>
      <c r="H143" s="499">
        <f>IF(C143=0,0,ROUND(IF((G143/2)/Dichtheden!$C$3&lt;1,1,(G143/2)/Dichtheden!$C$3),0))</f>
        <v>1</v>
      </c>
      <c r="I143" s="498">
        <f>E143*Dichtheden!$AJ$70</f>
        <v>21.689705311448112</v>
      </c>
      <c r="J143" s="499">
        <f>IF(C143=0,0,ROUND(IF((I143/2)/Dichtheden!$D$3&lt;1,1,(I143/2)/Dichtheden!$D$3),0))</f>
        <v>1</v>
      </c>
      <c r="K143" s="498">
        <f t="shared" si="182"/>
        <v>65.069115934344325</v>
      </c>
      <c r="L143" s="500">
        <f t="shared" si="183"/>
        <v>65.069115934344325</v>
      </c>
      <c r="M143" s="498">
        <f>IF(D143=0,0,IF((D143*Dichtheden!$G$4)&lt;25,25,D143*Dichtheden!$G$4))</f>
        <v>71.599274999999992</v>
      </c>
      <c r="N143" s="499">
        <f>D143*Dichtheden!$H$4</f>
        <v>11.137664999999998</v>
      </c>
      <c r="O143" s="501"/>
      <c r="P143" s="501"/>
      <c r="Q143" s="502">
        <f>E143*Dichtheden!$AS$68</f>
        <v>95.976946003157892</v>
      </c>
      <c r="R143" s="495">
        <f>IF(Q143=0,0,ROUND(IF((Q143/2)/Dichtheden!$C$3&lt;1,1,(Q143/2)/Dichtheden!$C$3),0))</f>
        <v>1</v>
      </c>
      <c r="S143" s="502">
        <f>E143*Dichtheden!$AY$68</f>
        <v>5.3139778013047874</v>
      </c>
      <c r="T143" s="495">
        <f>IF(Q143=0,0,ROUND(IF((S143/2)/Dichtheden!$D$3&lt;1,1,(S143/2)/Dichtheden!$D$3),0))</f>
        <v>1</v>
      </c>
      <c r="U143" s="502">
        <f>D143*Dichtheden!$G$5</f>
        <v>69.371741999999998</v>
      </c>
      <c r="V143" s="502">
        <f>D143*Dichtheden!$H$5</f>
        <v>4.7732849999999996</v>
      </c>
      <c r="X143" s="630"/>
      <c r="AA143" s="628">
        <f t="shared" si="204"/>
        <v>0</v>
      </c>
      <c r="AB143" s="628">
        <f t="shared" si="204"/>
        <v>0</v>
      </c>
      <c r="AC143" s="628">
        <f t="shared" si="204"/>
        <v>0</v>
      </c>
      <c r="AD143" s="628">
        <f t="shared" si="204"/>
        <v>0</v>
      </c>
      <c r="AE143" s="628">
        <f t="shared" si="204"/>
        <v>0</v>
      </c>
      <c r="AF143" s="628">
        <f t="shared" si="204"/>
        <v>0</v>
      </c>
      <c r="AG143" s="628">
        <f t="shared" si="204"/>
        <v>0</v>
      </c>
      <c r="AH143" s="628">
        <f t="shared" si="204"/>
        <v>0</v>
      </c>
      <c r="AI143" s="628">
        <f t="shared" si="204"/>
        <v>0</v>
      </c>
      <c r="AJ143" s="628">
        <f t="shared" si="204"/>
        <v>0</v>
      </c>
      <c r="AK143" s="628">
        <f t="shared" si="204"/>
        <v>3.8302019999999999</v>
      </c>
      <c r="AL143" s="628">
        <f t="shared" si="204"/>
        <v>0</v>
      </c>
      <c r="AM143" s="628">
        <f t="shared" si="204"/>
        <v>0</v>
      </c>
      <c r="AN143" s="628">
        <f t="shared" si="204"/>
        <v>0</v>
      </c>
      <c r="AO143" s="628">
        <f t="shared" si="204"/>
        <v>0</v>
      </c>
      <c r="AP143" s="628">
        <f t="shared" si="204"/>
        <v>0</v>
      </c>
      <c r="AQ143" s="628">
        <f t="shared" si="186"/>
        <v>0</v>
      </c>
      <c r="AR143" s="628">
        <f t="shared" si="186"/>
        <v>0</v>
      </c>
      <c r="AS143" s="628">
        <f t="shared" si="186"/>
        <v>0</v>
      </c>
      <c r="AT143" s="628">
        <f t="shared" si="186"/>
        <v>0</v>
      </c>
      <c r="AU143" s="628">
        <f t="shared" si="186"/>
        <v>0</v>
      </c>
      <c r="AV143" s="628">
        <f t="shared" si="186"/>
        <v>0</v>
      </c>
      <c r="AW143" s="628">
        <f t="shared" si="186"/>
        <v>0</v>
      </c>
      <c r="AX143" s="628">
        <f t="shared" si="186"/>
        <v>0</v>
      </c>
      <c r="AY143" s="628">
        <f t="shared" si="186"/>
        <v>0</v>
      </c>
      <c r="AZ143" s="628">
        <f t="shared" si="186"/>
        <v>0</v>
      </c>
      <c r="BA143" s="628">
        <f t="shared" si="186"/>
        <v>0</v>
      </c>
      <c r="BB143" s="628">
        <f t="shared" si="186"/>
        <v>0</v>
      </c>
      <c r="BC143" s="628">
        <f t="shared" si="186"/>
        <v>0</v>
      </c>
      <c r="BD143" s="628">
        <f t="shared" si="186"/>
        <v>0</v>
      </c>
      <c r="BE143" s="628">
        <f t="shared" si="186"/>
        <v>0</v>
      </c>
      <c r="BF143" s="628">
        <f t="shared" si="186"/>
        <v>0</v>
      </c>
      <c r="BG143" s="628">
        <f t="shared" si="205"/>
        <v>0</v>
      </c>
      <c r="BH143" s="628">
        <f t="shared" si="205"/>
        <v>0</v>
      </c>
      <c r="BI143" s="628">
        <f t="shared" si="205"/>
        <v>0</v>
      </c>
      <c r="BJ143" s="628">
        <f t="shared" si="205"/>
        <v>0</v>
      </c>
      <c r="BK143" s="628">
        <f t="shared" si="205"/>
        <v>0</v>
      </c>
      <c r="BL143" s="628">
        <f t="shared" si="205"/>
        <v>0</v>
      </c>
      <c r="BM143" s="628">
        <f t="shared" si="205"/>
        <v>0</v>
      </c>
      <c r="BN143" s="628">
        <f t="shared" si="205"/>
        <v>0</v>
      </c>
      <c r="BO143" s="628">
        <f t="shared" si="205"/>
        <v>0</v>
      </c>
      <c r="BP143" s="628">
        <f t="shared" si="205"/>
        <v>0</v>
      </c>
      <c r="BQ143" s="628">
        <f t="shared" si="205"/>
        <v>0</v>
      </c>
      <c r="BR143" s="628">
        <f t="shared" si="205"/>
        <v>0</v>
      </c>
      <c r="BS143" s="628">
        <f t="shared" si="205"/>
        <v>0</v>
      </c>
      <c r="BT143" s="628">
        <f t="shared" si="205"/>
        <v>0</v>
      </c>
      <c r="BU143" s="628">
        <f t="shared" si="205"/>
        <v>0</v>
      </c>
      <c r="BV143" s="628">
        <f t="shared" si="205"/>
        <v>0</v>
      </c>
      <c r="BW143" s="628">
        <f t="shared" si="176"/>
        <v>0</v>
      </c>
      <c r="BX143" s="628">
        <f t="shared" si="176"/>
        <v>0</v>
      </c>
      <c r="BY143" s="628">
        <f t="shared" si="176"/>
        <v>0</v>
      </c>
      <c r="BZ143" s="628">
        <f t="shared" si="176"/>
        <v>0</v>
      </c>
      <c r="CA143" s="628">
        <f t="shared" si="176"/>
        <v>0</v>
      </c>
      <c r="CB143" s="628">
        <f t="shared" si="176"/>
        <v>0</v>
      </c>
      <c r="CC143" s="628">
        <f t="shared" si="176"/>
        <v>0</v>
      </c>
      <c r="CD143" s="628">
        <f t="shared" si="176"/>
        <v>0</v>
      </c>
      <c r="CE143" s="628"/>
      <c r="CF143" s="628">
        <f t="shared" si="206"/>
        <v>0</v>
      </c>
      <c r="CG143" s="628">
        <f t="shared" si="206"/>
        <v>0</v>
      </c>
      <c r="CH143" s="628">
        <f t="shared" si="206"/>
        <v>0</v>
      </c>
      <c r="CI143" s="628">
        <f t="shared" si="206"/>
        <v>0</v>
      </c>
      <c r="CJ143" s="628">
        <f t="shared" si="206"/>
        <v>0</v>
      </c>
      <c r="CK143" s="628">
        <f t="shared" si="206"/>
        <v>0</v>
      </c>
      <c r="CL143" s="628">
        <f t="shared" si="206"/>
        <v>0</v>
      </c>
      <c r="CM143" s="628">
        <f t="shared" si="206"/>
        <v>0</v>
      </c>
      <c r="CN143" s="628">
        <f t="shared" si="206"/>
        <v>0</v>
      </c>
      <c r="CO143" s="628">
        <f t="shared" si="206"/>
        <v>0</v>
      </c>
      <c r="CP143" s="628">
        <f t="shared" si="206"/>
        <v>0.31821899999999997</v>
      </c>
      <c r="CQ143" s="628">
        <f t="shared" si="206"/>
        <v>0</v>
      </c>
      <c r="CR143" s="628">
        <f t="shared" si="206"/>
        <v>0</v>
      </c>
      <c r="CS143" s="628">
        <f t="shared" si="206"/>
        <v>0</v>
      </c>
      <c r="CT143" s="628">
        <f t="shared" si="206"/>
        <v>0</v>
      </c>
      <c r="CU143" s="628">
        <f t="shared" si="206"/>
        <v>0</v>
      </c>
      <c r="CV143" s="628">
        <f t="shared" si="187"/>
        <v>0</v>
      </c>
      <c r="CW143" s="628">
        <f t="shared" si="187"/>
        <v>0</v>
      </c>
      <c r="CX143" s="628">
        <f t="shared" si="187"/>
        <v>0</v>
      </c>
      <c r="CY143" s="628">
        <f t="shared" si="187"/>
        <v>0</v>
      </c>
      <c r="CZ143" s="628">
        <f t="shared" si="187"/>
        <v>0</v>
      </c>
      <c r="DA143" s="628">
        <f t="shared" si="187"/>
        <v>0</v>
      </c>
      <c r="DB143" s="628">
        <f t="shared" si="187"/>
        <v>0</v>
      </c>
      <c r="DC143" s="628">
        <f t="shared" si="187"/>
        <v>0</v>
      </c>
      <c r="DD143" s="628">
        <f t="shared" si="187"/>
        <v>0</v>
      </c>
      <c r="DE143" s="628">
        <f t="shared" si="187"/>
        <v>0</v>
      </c>
      <c r="DF143" s="628">
        <f t="shared" si="187"/>
        <v>0</v>
      </c>
      <c r="DG143" s="628">
        <f t="shared" si="187"/>
        <v>0</v>
      </c>
      <c r="DH143" s="628">
        <f t="shared" si="187"/>
        <v>0</v>
      </c>
      <c r="DI143" s="628">
        <f t="shared" si="187"/>
        <v>0</v>
      </c>
      <c r="DJ143" s="628">
        <f t="shared" si="187"/>
        <v>0</v>
      </c>
      <c r="DK143" s="628">
        <f t="shared" si="187"/>
        <v>0</v>
      </c>
      <c r="DL143" s="628">
        <f t="shared" si="207"/>
        <v>0</v>
      </c>
      <c r="DM143" s="628">
        <f t="shared" si="207"/>
        <v>0</v>
      </c>
      <c r="DN143" s="628">
        <f t="shared" si="207"/>
        <v>0</v>
      </c>
      <c r="DO143" s="628">
        <f t="shared" si="207"/>
        <v>0</v>
      </c>
      <c r="DP143" s="628">
        <f t="shared" si="207"/>
        <v>0</v>
      </c>
      <c r="DQ143" s="628">
        <f t="shared" si="207"/>
        <v>0</v>
      </c>
      <c r="DR143" s="628">
        <f t="shared" si="207"/>
        <v>0</v>
      </c>
      <c r="DS143" s="628">
        <f t="shared" si="207"/>
        <v>0</v>
      </c>
      <c r="DT143" s="628">
        <f t="shared" si="207"/>
        <v>0</v>
      </c>
      <c r="DU143" s="628">
        <f t="shared" si="207"/>
        <v>0</v>
      </c>
      <c r="DV143" s="628">
        <f t="shared" si="207"/>
        <v>0</v>
      </c>
      <c r="DW143" s="628">
        <f t="shared" si="207"/>
        <v>0</v>
      </c>
      <c r="DX143" s="628">
        <f t="shared" si="207"/>
        <v>0</v>
      </c>
      <c r="DY143" s="628">
        <f t="shared" si="207"/>
        <v>0</v>
      </c>
      <c r="DZ143" s="628">
        <f t="shared" si="207"/>
        <v>0</v>
      </c>
      <c r="EA143" s="628">
        <f t="shared" si="207"/>
        <v>0</v>
      </c>
      <c r="EB143" s="628">
        <f t="shared" si="179"/>
        <v>0</v>
      </c>
      <c r="EC143" s="628">
        <f t="shared" si="179"/>
        <v>0</v>
      </c>
      <c r="ED143" s="628">
        <f t="shared" si="179"/>
        <v>0</v>
      </c>
      <c r="EE143" s="628">
        <f t="shared" si="179"/>
        <v>0</v>
      </c>
      <c r="EF143" s="628">
        <f t="shared" si="179"/>
        <v>0</v>
      </c>
      <c r="EG143" s="628">
        <f t="shared" si="179"/>
        <v>0</v>
      </c>
      <c r="EH143" s="628">
        <f t="shared" si="179"/>
        <v>0</v>
      </c>
      <c r="EI143" s="628">
        <f t="shared" si="179"/>
        <v>0</v>
      </c>
      <c r="EJ143" s="631"/>
      <c r="EK143" s="631">
        <f t="shared" si="188"/>
        <v>0</v>
      </c>
      <c r="EL143" s="631">
        <f t="shared" si="188"/>
        <v>0</v>
      </c>
      <c r="EM143" s="631">
        <f t="shared" si="188"/>
        <v>0</v>
      </c>
      <c r="EN143" s="631">
        <f t="shared" si="188"/>
        <v>0</v>
      </c>
      <c r="EO143" s="631">
        <f t="shared" si="188"/>
        <v>0</v>
      </c>
      <c r="EP143" s="631">
        <f t="shared" si="188"/>
        <v>0</v>
      </c>
      <c r="EQ143" s="631">
        <f t="shared" si="188"/>
        <v>0</v>
      </c>
      <c r="ER143" s="631">
        <f t="shared" si="188"/>
        <v>0</v>
      </c>
      <c r="ES143" s="631">
        <f t="shared" si="188"/>
        <v>0</v>
      </c>
      <c r="ET143" s="631">
        <f t="shared" si="188"/>
        <v>0</v>
      </c>
      <c r="EU143" s="631">
        <f t="shared" si="188"/>
        <v>1</v>
      </c>
      <c r="EV143" s="631">
        <f t="shared" si="188"/>
        <v>0</v>
      </c>
      <c r="EW143" s="631">
        <f t="shared" si="188"/>
        <v>0</v>
      </c>
      <c r="EX143" s="631">
        <f t="shared" si="188"/>
        <v>0</v>
      </c>
      <c r="EY143" s="631">
        <f t="shared" si="188"/>
        <v>0</v>
      </c>
      <c r="EZ143" s="631">
        <f t="shared" si="188"/>
        <v>0</v>
      </c>
      <c r="FA143" s="631">
        <f t="shared" si="208"/>
        <v>0</v>
      </c>
      <c r="FB143" s="631">
        <f t="shared" si="208"/>
        <v>0</v>
      </c>
      <c r="FC143" s="631">
        <f t="shared" si="208"/>
        <v>0</v>
      </c>
      <c r="FD143" s="631">
        <f t="shared" si="209"/>
        <v>0</v>
      </c>
      <c r="FE143" s="631">
        <f t="shared" si="209"/>
        <v>0</v>
      </c>
      <c r="FF143" s="631">
        <f t="shared" si="209"/>
        <v>0</v>
      </c>
      <c r="FG143" s="631">
        <f t="shared" si="209"/>
        <v>0</v>
      </c>
      <c r="FH143" s="631">
        <f t="shared" si="209"/>
        <v>0</v>
      </c>
      <c r="FI143" s="631">
        <f t="shared" si="209"/>
        <v>0</v>
      </c>
      <c r="FJ143" s="631">
        <f t="shared" si="209"/>
        <v>0</v>
      </c>
      <c r="FK143" s="631">
        <f t="shared" si="209"/>
        <v>0</v>
      </c>
      <c r="FL143" s="631">
        <f t="shared" si="209"/>
        <v>0</v>
      </c>
      <c r="FM143" s="631">
        <f t="shared" si="209"/>
        <v>0</v>
      </c>
      <c r="FN143" s="631">
        <f t="shared" si="209"/>
        <v>0</v>
      </c>
      <c r="FO143" s="631">
        <f t="shared" si="209"/>
        <v>0</v>
      </c>
      <c r="FP143" s="631">
        <f t="shared" si="209"/>
        <v>0</v>
      </c>
      <c r="FQ143" s="631">
        <f t="shared" si="209"/>
        <v>0</v>
      </c>
      <c r="FR143" s="631">
        <f t="shared" si="209"/>
        <v>0</v>
      </c>
      <c r="FS143" s="631">
        <f t="shared" si="209"/>
        <v>0</v>
      </c>
      <c r="FT143" s="631">
        <f t="shared" si="94"/>
        <v>0</v>
      </c>
      <c r="FU143" s="631">
        <f t="shared" si="94"/>
        <v>0</v>
      </c>
      <c r="FV143" s="631">
        <f t="shared" si="94"/>
        <v>0</v>
      </c>
      <c r="FW143" s="631">
        <f t="shared" si="94"/>
        <v>0</v>
      </c>
      <c r="FX143" s="631">
        <f t="shared" si="94"/>
        <v>0</v>
      </c>
      <c r="FY143" s="631">
        <f t="shared" si="94"/>
        <v>0</v>
      </c>
      <c r="FZ143" s="631">
        <f t="shared" si="94"/>
        <v>0</v>
      </c>
      <c r="GA143" s="631">
        <f t="shared" si="94"/>
        <v>0</v>
      </c>
      <c r="GB143" s="631">
        <f t="shared" si="94"/>
        <v>0</v>
      </c>
      <c r="GC143" s="631">
        <f t="shared" si="94"/>
        <v>0</v>
      </c>
      <c r="GD143" s="631">
        <f t="shared" si="210"/>
        <v>0</v>
      </c>
      <c r="GE143" s="631">
        <f t="shared" si="210"/>
        <v>0</v>
      </c>
      <c r="GF143" s="631">
        <f t="shared" si="210"/>
        <v>0</v>
      </c>
      <c r="GG143" s="631">
        <f t="shared" si="210"/>
        <v>0</v>
      </c>
      <c r="GH143" s="631">
        <f t="shared" si="210"/>
        <v>0</v>
      </c>
      <c r="GI143" s="631">
        <f t="shared" si="184"/>
        <v>0</v>
      </c>
      <c r="GJ143" s="631">
        <f t="shared" si="184"/>
        <v>0</v>
      </c>
      <c r="GK143" s="631">
        <f t="shared" si="184"/>
        <v>0</v>
      </c>
      <c r="GL143" s="631">
        <f t="shared" si="184"/>
        <v>0</v>
      </c>
      <c r="GM143" s="631">
        <f t="shared" si="184"/>
        <v>0</v>
      </c>
      <c r="GN143" s="631">
        <f t="shared" si="184"/>
        <v>0</v>
      </c>
      <c r="GO143" s="631"/>
      <c r="GP143" s="631">
        <f t="shared" si="185"/>
        <v>0</v>
      </c>
      <c r="GQ143" s="631">
        <f t="shared" si="185"/>
        <v>0</v>
      </c>
      <c r="GR143" s="631">
        <f t="shared" si="185"/>
        <v>0</v>
      </c>
      <c r="GS143" s="631">
        <f t="shared" si="185"/>
        <v>0</v>
      </c>
      <c r="GT143" s="631">
        <f t="shared" si="185"/>
        <v>0</v>
      </c>
      <c r="GU143" s="631">
        <f t="shared" si="185"/>
        <v>0</v>
      </c>
      <c r="GV143" s="631">
        <f t="shared" si="185"/>
        <v>0</v>
      </c>
      <c r="GW143" s="631">
        <f t="shared" si="185"/>
        <v>0</v>
      </c>
      <c r="GX143" s="631">
        <f t="shared" si="185"/>
        <v>0</v>
      </c>
      <c r="GY143" s="631">
        <f t="shared" si="185"/>
        <v>0</v>
      </c>
      <c r="GZ143" s="631">
        <f t="shared" si="185"/>
        <v>1</v>
      </c>
      <c r="HA143" s="631">
        <f t="shared" si="185"/>
        <v>0</v>
      </c>
      <c r="HB143" s="631">
        <f t="shared" si="185"/>
        <v>0</v>
      </c>
      <c r="HC143" s="631">
        <f t="shared" si="185"/>
        <v>0</v>
      </c>
      <c r="HD143" s="631">
        <f t="shared" si="185"/>
        <v>0</v>
      </c>
      <c r="HE143" s="631">
        <f t="shared" si="160"/>
        <v>0</v>
      </c>
      <c r="HF143" s="631">
        <f t="shared" si="160"/>
        <v>0</v>
      </c>
      <c r="HG143" s="631">
        <f t="shared" si="160"/>
        <v>0</v>
      </c>
      <c r="HH143" s="631">
        <f t="shared" si="160"/>
        <v>0</v>
      </c>
      <c r="HI143" s="631">
        <f t="shared" si="158"/>
        <v>0</v>
      </c>
      <c r="HJ143" s="631">
        <f t="shared" si="158"/>
        <v>0</v>
      </c>
      <c r="HK143" s="631">
        <f t="shared" si="158"/>
        <v>0</v>
      </c>
      <c r="HL143" s="631">
        <f t="shared" si="158"/>
        <v>0</v>
      </c>
      <c r="HM143" s="631">
        <f t="shared" si="158"/>
        <v>0</v>
      </c>
      <c r="HN143" s="631">
        <f t="shared" si="158"/>
        <v>0</v>
      </c>
      <c r="HO143" s="631">
        <f t="shared" si="158"/>
        <v>0</v>
      </c>
      <c r="HP143" s="631">
        <f t="shared" si="158"/>
        <v>0</v>
      </c>
      <c r="HQ143" s="631">
        <f t="shared" si="158"/>
        <v>0</v>
      </c>
      <c r="HR143" s="631">
        <f t="shared" si="203"/>
        <v>0</v>
      </c>
      <c r="HS143" s="631">
        <f t="shared" si="203"/>
        <v>0</v>
      </c>
      <c r="HT143" s="631">
        <f t="shared" si="203"/>
        <v>0</v>
      </c>
      <c r="HU143" s="631">
        <f t="shared" si="203"/>
        <v>0</v>
      </c>
      <c r="HV143" s="631">
        <f t="shared" si="201"/>
        <v>0</v>
      </c>
      <c r="HW143" s="631">
        <f t="shared" si="201"/>
        <v>0</v>
      </c>
      <c r="HX143" s="631">
        <f t="shared" si="201"/>
        <v>0</v>
      </c>
      <c r="HY143" s="631">
        <f t="shared" si="201"/>
        <v>0</v>
      </c>
      <c r="HZ143" s="631">
        <f t="shared" si="201"/>
        <v>0</v>
      </c>
      <c r="IA143" s="631">
        <f t="shared" si="201"/>
        <v>0</v>
      </c>
      <c r="IB143" s="631">
        <f t="shared" si="201"/>
        <v>0</v>
      </c>
      <c r="IC143" s="631">
        <f t="shared" si="201"/>
        <v>0</v>
      </c>
      <c r="ID143" s="631">
        <f t="shared" si="201"/>
        <v>0</v>
      </c>
      <c r="IE143" s="631">
        <f t="shared" si="201"/>
        <v>0</v>
      </c>
      <c r="IF143" s="631">
        <f t="shared" si="201"/>
        <v>0</v>
      </c>
      <c r="IG143" s="631">
        <f t="shared" si="201"/>
        <v>0</v>
      </c>
      <c r="IH143" s="631">
        <f t="shared" si="201"/>
        <v>0</v>
      </c>
      <c r="II143" s="631">
        <f t="shared" si="201"/>
        <v>0</v>
      </c>
      <c r="IJ143" s="631">
        <f t="shared" si="201"/>
        <v>0</v>
      </c>
      <c r="IK143" s="631">
        <f t="shared" si="201"/>
        <v>0</v>
      </c>
      <c r="IL143" s="631">
        <f t="shared" si="157"/>
        <v>0</v>
      </c>
      <c r="IM143" s="631">
        <f t="shared" si="157"/>
        <v>0</v>
      </c>
      <c r="IN143" s="631">
        <f t="shared" si="157"/>
        <v>0</v>
      </c>
      <c r="IO143" s="631">
        <f t="shared" si="157"/>
        <v>0</v>
      </c>
      <c r="IP143" s="631">
        <f t="shared" si="157"/>
        <v>0</v>
      </c>
      <c r="IQ143" s="631">
        <f t="shared" si="157"/>
        <v>0</v>
      </c>
      <c r="IR143" s="631">
        <f t="shared" si="157"/>
        <v>0</v>
      </c>
      <c r="IS143" s="631">
        <f t="shared" si="115"/>
        <v>0</v>
      </c>
      <c r="IT143" s="631"/>
      <c r="IU143" s="631">
        <f t="shared" si="211"/>
        <v>0</v>
      </c>
      <c r="IV143" s="631">
        <f t="shared" si="211"/>
        <v>0</v>
      </c>
      <c r="IW143" s="631">
        <f t="shared" si="211"/>
        <v>0</v>
      </c>
      <c r="IX143" s="631">
        <f t="shared" si="211"/>
        <v>0</v>
      </c>
      <c r="IY143" s="631">
        <f t="shared" si="211"/>
        <v>0</v>
      </c>
      <c r="IZ143" s="631">
        <f t="shared" si="211"/>
        <v>0</v>
      </c>
      <c r="JA143" s="631">
        <f t="shared" si="211"/>
        <v>0</v>
      </c>
      <c r="JB143" s="631">
        <f t="shared" si="211"/>
        <v>0</v>
      </c>
      <c r="JC143" s="631">
        <f t="shared" si="211"/>
        <v>0</v>
      </c>
      <c r="JD143" s="631">
        <f t="shared" si="211"/>
        <v>0</v>
      </c>
      <c r="JE143" s="631">
        <f t="shared" si="212"/>
        <v>71.599274999999992</v>
      </c>
      <c r="JF143" s="631">
        <f t="shared" si="212"/>
        <v>0</v>
      </c>
      <c r="JG143" s="631">
        <f t="shared" si="212"/>
        <v>0</v>
      </c>
      <c r="JH143" s="631">
        <f t="shared" si="212"/>
        <v>0</v>
      </c>
      <c r="JI143" s="631">
        <f t="shared" si="212"/>
        <v>0</v>
      </c>
      <c r="JJ143" s="631">
        <f t="shared" si="212"/>
        <v>0</v>
      </c>
      <c r="JK143" s="631">
        <f t="shared" si="212"/>
        <v>0</v>
      </c>
      <c r="JL143" s="631">
        <f t="shared" si="212"/>
        <v>0</v>
      </c>
      <c r="JM143" s="631">
        <f t="shared" si="212"/>
        <v>0</v>
      </c>
      <c r="JN143" s="631">
        <f t="shared" si="212"/>
        <v>0</v>
      </c>
      <c r="JO143" s="631">
        <f t="shared" si="213"/>
        <v>0</v>
      </c>
      <c r="JP143" s="631">
        <f t="shared" si="213"/>
        <v>0</v>
      </c>
      <c r="JQ143" s="631">
        <f t="shared" si="213"/>
        <v>0</v>
      </c>
      <c r="JR143" s="631">
        <f t="shared" si="213"/>
        <v>0</v>
      </c>
      <c r="JS143" s="631">
        <f t="shared" si="213"/>
        <v>0</v>
      </c>
      <c r="JT143" s="631">
        <f t="shared" si="213"/>
        <v>0</v>
      </c>
      <c r="JU143" s="631">
        <f t="shared" si="213"/>
        <v>0</v>
      </c>
      <c r="JV143" s="631">
        <f t="shared" si="213"/>
        <v>0</v>
      </c>
      <c r="JW143" s="631">
        <f t="shared" si="213"/>
        <v>0</v>
      </c>
      <c r="JX143" s="631">
        <f t="shared" si="213"/>
        <v>0</v>
      </c>
      <c r="JY143" s="631">
        <f t="shared" si="214"/>
        <v>0</v>
      </c>
      <c r="JZ143" s="631">
        <f t="shared" si="214"/>
        <v>0</v>
      </c>
      <c r="KA143" s="631">
        <f t="shared" si="214"/>
        <v>0</v>
      </c>
      <c r="KB143" s="631">
        <f t="shared" si="214"/>
        <v>0</v>
      </c>
      <c r="KC143" s="631">
        <f t="shared" si="214"/>
        <v>0</v>
      </c>
      <c r="KD143" s="631">
        <f t="shared" si="214"/>
        <v>0</v>
      </c>
      <c r="KE143" s="631">
        <f t="shared" si="214"/>
        <v>0</v>
      </c>
      <c r="KF143" s="631">
        <f t="shared" si="214"/>
        <v>0</v>
      </c>
      <c r="KG143" s="631">
        <f t="shared" si="214"/>
        <v>0</v>
      </c>
      <c r="KH143" s="631">
        <f t="shared" si="214"/>
        <v>0</v>
      </c>
      <c r="KI143" s="631">
        <f t="shared" si="215"/>
        <v>0</v>
      </c>
      <c r="KJ143" s="631">
        <f t="shared" si="215"/>
        <v>0</v>
      </c>
      <c r="KK143" s="631">
        <f t="shared" si="215"/>
        <v>0</v>
      </c>
      <c r="KL143" s="631">
        <f t="shared" si="215"/>
        <v>0</v>
      </c>
      <c r="KM143" s="631">
        <f t="shared" si="215"/>
        <v>0</v>
      </c>
      <c r="KN143" s="631">
        <f t="shared" si="215"/>
        <v>0</v>
      </c>
      <c r="KO143" s="631">
        <f t="shared" si="215"/>
        <v>0</v>
      </c>
      <c r="KP143" s="631">
        <f t="shared" si="215"/>
        <v>0</v>
      </c>
      <c r="KQ143" s="631">
        <f t="shared" si="215"/>
        <v>0</v>
      </c>
      <c r="KR143" s="631">
        <f t="shared" si="215"/>
        <v>0</v>
      </c>
      <c r="KS143" s="631">
        <f t="shared" si="216"/>
        <v>0</v>
      </c>
      <c r="KT143" s="631">
        <f t="shared" si="216"/>
        <v>0</v>
      </c>
      <c r="KU143" s="631">
        <f t="shared" si="216"/>
        <v>0</v>
      </c>
      <c r="KV143" s="631">
        <f t="shared" si="216"/>
        <v>0</v>
      </c>
      <c r="KW143" s="631">
        <f t="shared" si="216"/>
        <v>0</v>
      </c>
      <c r="KX143" s="631">
        <f t="shared" si="216"/>
        <v>0</v>
      </c>
      <c r="KY143" s="631"/>
      <c r="KZ143" s="631">
        <f t="shared" si="217"/>
        <v>0</v>
      </c>
      <c r="LA143" s="631">
        <f t="shared" si="217"/>
        <v>0</v>
      </c>
      <c r="LB143" s="631">
        <f t="shared" si="217"/>
        <v>0</v>
      </c>
      <c r="LC143" s="631">
        <f t="shared" si="217"/>
        <v>0</v>
      </c>
      <c r="LD143" s="631">
        <f t="shared" si="217"/>
        <v>0</v>
      </c>
      <c r="LE143" s="631">
        <f t="shared" si="217"/>
        <v>0</v>
      </c>
      <c r="LF143" s="631">
        <f t="shared" si="217"/>
        <v>0</v>
      </c>
      <c r="LG143" s="631">
        <f t="shared" si="217"/>
        <v>0</v>
      </c>
      <c r="LH143" s="631">
        <f t="shared" si="217"/>
        <v>0</v>
      </c>
      <c r="LI143" s="631">
        <f t="shared" si="217"/>
        <v>0</v>
      </c>
      <c r="LJ143" s="631">
        <f t="shared" si="218"/>
        <v>11.137664999999998</v>
      </c>
      <c r="LK143" s="631">
        <f t="shared" si="218"/>
        <v>0</v>
      </c>
      <c r="LL143" s="631">
        <f t="shared" si="218"/>
        <v>0</v>
      </c>
      <c r="LM143" s="631">
        <f t="shared" si="218"/>
        <v>0</v>
      </c>
      <c r="LN143" s="631">
        <f t="shared" si="218"/>
        <v>0</v>
      </c>
      <c r="LO143" s="631">
        <f t="shared" si="218"/>
        <v>0</v>
      </c>
      <c r="LP143" s="631">
        <f t="shared" si="218"/>
        <v>0</v>
      </c>
      <c r="LQ143" s="631">
        <f t="shared" si="218"/>
        <v>0</v>
      </c>
      <c r="LR143" s="631">
        <f t="shared" si="218"/>
        <v>0</v>
      </c>
      <c r="LS143" s="631">
        <f t="shared" si="218"/>
        <v>0</v>
      </c>
      <c r="LT143" s="631">
        <f t="shared" si="219"/>
        <v>0</v>
      </c>
      <c r="LU143" s="631">
        <f t="shared" si="219"/>
        <v>0</v>
      </c>
      <c r="LV143" s="631">
        <f t="shared" si="219"/>
        <v>0</v>
      </c>
      <c r="LW143" s="631">
        <f t="shared" si="219"/>
        <v>0</v>
      </c>
      <c r="LX143" s="631">
        <f t="shared" si="219"/>
        <v>0</v>
      </c>
      <c r="LY143" s="631">
        <f t="shared" si="219"/>
        <v>0</v>
      </c>
      <c r="LZ143" s="631">
        <f t="shared" si="219"/>
        <v>0</v>
      </c>
      <c r="MA143" s="631">
        <f t="shared" si="219"/>
        <v>0</v>
      </c>
      <c r="MB143" s="631">
        <f t="shared" si="219"/>
        <v>0</v>
      </c>
      <c r="MC143" s="631">
        <f t="shared" si="219"/>
        <v>0</v>
      </c>
      <c r="MD143" s="631">
        <f t="shared" si="220"/>
        <v>0</v>
      </c>
      <c r="ME143" s="631">
        <f t="shared" si="220"/>
        <v>0</v>
      </c>
      <c r="MF143" s="631">
        <f t="shared" si="220"/>
        <v>0</v>
      </c>
      <c r="MG143" s="631">
        <f t="shared" si="220"/>
        <v>0</v>
      </c>
      <c r="MH143" s="631">
        <f t="shared" si="220"/>
        <v>0</v>
      </c>
      <c r="MI143" s="631">
        <f t="shared" si="220"/>
        <v>0</v>
      </c>
      <c r="MJ143" s="631">
        <f t="shared" si="220"/>
        <v>0</v>
      </c>
      <c r="MK143" s="631">
        <f t="shared" si="220"/>
        <v>0</v>
      </c>
      <c r="ML143" s="631">
        <f t="shared" si="220"/>
        <v>0</v>
      </c>
      <c r="MM143" s="631">
        <f t="shared" si="220"/>
        <v>0</v>
      </c>
      <c r="MN143" s="631">
        <f t="shared" si="221"/>
        <v>0</v>
      </c>
      <c r="MO143" s="631">
        <f t="shared" si="221"/>
        <v>0</v>
      </c>
      <c r="MP143" s="631">
        <f t="shared" si="221"/>
        <v>0</v>
      </c>
      <c r="MQ143" s="631">
        <f t="shared" si="221"/>
        <v>0</v>
      </c>
      <c r="MR143" s="631">
        <f t="shared" si="221"/>
        <v>0</v>
      </c>
      <c r="MS143" s="631">
        <f t="shared" si="221"/>
        <v>0</v>
      </c>
      <c r="MT143" s="631">
        <f t="shared" si="221"/>
        <v>0</v>
      </c>
      <c r="MU143" s="631">
        <f t="shared" si="221"/>
        <v>0</v>
      </c>
      <c r="MV143" s="631">
        <f t="shared" si="221"/>
        <v>0</v>
      </c>
      <c r="MW143" s="631">
        <f t="shared" si="221"/>
        <v>0</v>
      </c>
      <c r="MX143" s="631">
        <f t="shared" si="222"/>
        <v>0</v>
      </c>
      <c r="MY143" s="631">
        <f t="shared" si="222"/>
        <v>0</v>
      </c>
      <c r="MZ143" s="631">
        <f t="shared" si="222"/>
        <v>0</v>
      </c>
      <c r="NA143" s="631">
        <f t="shared" si="222"/>
        <v>0</v>
      </c>
      <c r="NB143" s="631">
        <f t="shared" si="222"/>
        <v>0</v>
      </c>
      <c r="NC143" s="631">
        <f t="shared" si="222"/>
        <v>0</v>
      </c>
    </row>
    <row r="144" spans="1:367">
      <c r="A144" s="496" t="s">
        <v>90</v>
      </c>
      <c r="B144" s="496" t="s">
        <v>223</v>
      </c>
      <c r="C144" s="497">
        <v>3.1413890000000002</v>
      </c>
      <c r="D144" s="497">
        <v>0.35578399999999999</v>
      </c>
      <c r="E144" s="362">
        <f t="shared" si="181"/>
        <v>2.07175563496176E-3</v>
      </c>
      <c r="F144" s="363">
        <f t="shared" si="202"/>
        <v>1.0679658454086241E-3</v>
      </c>
      <c r="G144" s="498">
        <f>E144*Dichtheden!$V$70</f>
        <v>106.73452994691873</v>
      </c>
      <c r="H144" s="499">
        <f>IF(C144=0,0,ROUND(IF((G144/2)/Dichtheden!$C$3&lt;1,1,(G144/2)/Dichtheden!$C$3),0))</f>
        <v>1</v>
      </c>
      <c r="I144" s="498">
        <f>E144*Dichtheden!$AJ$70</f>
        <v>17.789088324486457</v>
      </c>
      <c r="J144" s="499">
        <f>IF(C144=0,0,ROUND(IF((I144/2)/Dichtheden!$D$3&lt;1,1,(I144/2)/Dichtheden!$D$3),0))</f>
        <v>1</v>
      </c>
      <c r="K144" s="498">
        <f t="shared" si="182"/>
        <v>53.367264973459363</v>
      </c>
      <c r="L144" s="500">
        <f t="shared" si="183"/>
        <v>53.367264973459363</v>
      </c>
      <c r="M144" s="498">
        <f>IF(D144=0,0,IF((D144*Dichtheden!$G$4)&lt;25,25,D144*Dichtheden!$G$4))</f>
        <v>80.051400000000001</v>
      </c>
      <c r="N144" s="499">
        <f>D144*Dichtheden!$H$4</f>
        <v>12.452439999999999</v>
      </c>
      <c r="O144" s="501"/>
      <c r="P144" s="501"/>
      <c r="Q144" s="502">
        <f>E144*Dichtheden!$AS$68</f>
        <v>78.716715835852568</v>
      </c>
      <c r="R144" s="495">
        <f>IF(Q144=0,0,ROUND(IF((Q144/2)/Dichtheden!$C$3&lt;1,1,(Q144/2)/Dichtheden!$C$3),0))</f>
        <v>1</v>
      </c>
      <c r="S144" s="502">
        <f>E144*Dichtheden!$AY$68</f>
        <v>4.3583266394991815</v>
      </c>
      <c r="T144" s="495">
        <f>IF(Q144=0,0,ROUND(IF((S144/2)/Dichtheden!$D$3&lt;1,1,(S144/2)/Dichtheden!$D$3),0))</f>
        <v>1</v>
      </c>
      <c r="U144" s="502">
        <f>D144*Dichtheden!$G$5</f>
        <v>77.560912000000002</v>
      </c>
      <c r="V144" s="502">
        <f>D144*Dichtheden!$H$5</f>
        <v>5.3367599999999999</v>
      </c>
      <c r="X144" s="630"/>
      <c r="AA144" s="628">
        <f t="shared" si="204"/>
        <v>0</v>
      </c>
      <c r="AB144" s="628">
        <f t="shared" si="204"/>
        <v>0</v>
      </c>
      <c r="AC144" s="628">
        <f t="shared" si="204"/>
        <v>0</v>
      </c>
      <c r="AD144" s="628">
        <f t="shared" si="204"/>
        <v>0</v>
      </c>
      <c r="AE144" s="628">
        <f t="shared" si="204"/>
        <v>0</v>
      </c>
      <c r="AF144" s="628">
        <f t="shared" si="204"/>
        <v>0</v>
      </c>
      <c r="AG144" s="628">
        <f t="shared" si="204"/>
        <v>0</v>
      </c>
      <c r="AH144" s="628">
        <f t="shared" si="204"/>
        <v>0</v>
      </c>
      <c r="AI144" s="628">
        <f t="shared" si="204"/>
        <v>0</v>
      </c>
      <c r="AJ144" s="628">
        <f t="shared" si="204"/>
        <v>0</v>
      </c>
      <c r="AK144" s="628">
        <f t="shared" si="204"/>
        <v>3.1413890000000002</v>
      </c>
      <c r="AL144" s="628">
        <f t="shared" si="204"/>
        <v>0</v>
      </c>
      <c r="AM144" s="628">
        <f t="shared" si="204"/>
        <v>0</v>
      </c>
      <c r="AN144" s="628">
        <f t="shared" si="204"/>
        <v>0</v>
      </c>
      <c r="AO144" s="628">
        <f t="shared" si="204"/>
        <v>0</v>
      </c>
      <c r="AP144" s="628">
        <f t="shared" si="204"/>
        <v>0</v>
      </c>
      <c r="AQ144" s="628">
        <f t="shared" si="186"/>
        <v>0</v>
      </c>
      <c r="AR144" s="628">
        <f t="shared" si="186"/>
        <v>0</v>
      </c>
      <c r="AS144" s="628">
        <f t="shared" si="186"/>
        <v>0</v>
      </c>
      <c r="AT144" s="628">
        <f t="shared" si="186"/>
        <v>0</v>
      </c>
      <c r="AU144" s="628">
        <f t="shared" si="186"/>
        <v>0</v>
      </c>
      <c r="AV144" s="628">
        <f t="shared" si="186"/>
        <v>0</v>
      </c>
      <c r="AW144" s="628">
        <f t="shared" si="186"/>
        <v>0</v>
      </c>
      <c r="AX144" s="628">
        <f t="shared" si="186"/>
        <v>0</v>
      </c>
      <c r="AY144" s="628">
        <f t="shared" si="186"/>
        <v>0</v>
      </c>
      <c r="AZ144" s="628">
        <f t="shared" si="186"/>
        <v>0</v>
      </c>
      <c r="BA144" s="628">
        <f t="shared" si="186"/>
        <v>0</v>
      </c>
      <c r="BB144" s="628">
        <f t="shared" ref="AQ144:BF160" si="223">IF($A144=BB$60,$C144,0)</f>
        <v>0</v>
      </c>
      <c r="BC144" s="628">
        <f t="shared" si="223"/>
        <v>0</v>
      </c>
      <c r="BD144" s="628">
        <f t="shared" si="223"/>
        <v>0</v>
      </c>
      <c r="BE144" s="628">
        <f t="shared" si="223"/>
        <v>0</v>
      </c>
      <c r="BF144" s="628">
        <f t="shared" si="223"/>
        <v>0</v>
      </c>
      <c r="BG144" s="628">
        <f t="shared" si="205"/>
        <v>0</v>
      </c>
      <c r="BH144" s="628">
        <f t="shared" si="205"/>
        <v>0</v>
      </c>
      <c r="BI144" s="628">
        <f t="shared" si="205"/>
        <v>0</v>
      </c>
      <c r="BJ144" s="628">
        <f t="shared" si="205"/>
        <v>0</v>
      </c>
      <c r="BK144" s="628">
        <f t="shared" si="205"/>
        <v>0</v>
      </c>
      <c r="BL144" s="628">
        <f t="shared" si="205"/>
        <v>0</v>
      </c>
      <c r="BM144" s="628">
        <f t="shared" si="205"/>
        <v>0</v>
      </c>
      <c r="BN144" s="628">
        <f t="shared" si="205"/>
        <v>0</v>
      </c>
      <c r="BO144" s="628">
        <f t="shared" si="205"/>
        <v>0</v>
      </c>
      <c r="BP144" s="628">
        <f t="shared" si="205"/>
        <v>0</v>
      </c>
      <c r="BQ144" s="628">
        <f t="shared" si="205"/>
        <v>0</v>
      </c>
      <c r="BR144" s="628">
        <f t="shared" si="205"/>
        <v>0</v>
      </c>
      <c r="BS144" s="628">
        <f t="shared" si="205"/>
        <v>0</v>
      </c>
      <c r="BT144" s="628">
        <f t="shared" si="205"/>
        <v>0</v>
      </c>
      <c r="BU144" s="628">
        <f t="shared" si="205"/>
        <v>0</v>
      </c>
      <c r="BV144" s="628">
        <f t="shared" si="205"/>
        <v>0</v>
      </c>
      <c r="BW144" s="628">
        <f t="shared" si="176"/>
        <v>0</v>
      </c>
      <c r="BX144" s="628">
        <f t="shared" si="176"/>
        <v>0</v>
      </c>
      <c r="BY144" s="628">
        <f t="shared" si="176"/>
        <v>0</v>
      </c>
      <c r="BZ144" s="628">
        <f t="shared" si="176"/>
        <v>0</v>
      </c>
      <c r="CA144" s="628">
        <f t="shared" si="176"/>
        <v>0</v>
      </c>
      <c r="CB144" s="628">
        <f t="shared" si="176"/>
        <v>0</v>
      </c>
      <c r="CC144" s="628">
        <f t="shared" si="176"/>
        <v>0</v>
      </c>
      <c r="CD144" s="628">
        <f t="shared" si="176"/>
        <v>0</v>
      </c>
      <c r="CE144" s="628"/>
      <c r="CF144" s="628">
        <f t="shared" si="206"/>
        <v>0</v>
      </c>
      <c r="CG144" s="628">
        <f t="shared" si="206"/>
        <v>0</v>
      </c>
      <c r="CH144" s="628">
        <f t="shared" si="206"/>
        <v>0</v>
      </c>
      <c r="CI144" s="628">
        <f t="shared" si="206"/>
        <v>0</v>
      </c>
      <c r="CJ144" s="628">
        <f t="shared" si="206"/>
        <v>0</v>
      </c>
      <c r="CK144" s="628">
        <f t="shared" si="206"/>
        <v>0</v>
      </c>
      <c r="CL144" s="628">
        <f t="shared" si="206"/>
        <v>0</v>
      </c>
      <c r="CM144" s="628">
        <f t="shared" si="206"/>
        <v>0</v>
      </c>
      <c r="CN144" s="628">
        <f t="shared" si="206"/>
        <v>0</v>
      </c>
      <c r="CO144" s="628">
        <f t="shared" si="206"/>
        <v>0</v>
      </c>
      <c r="CP144" s="628">
        <f t="shared" si="206"/>
        <v>0.35578399999999999</v>
      </c>
      <c r="CQ144" s="628">
        <f t="shared" si="206"/>
        <v>0</v>
      </c>
      <c r="CR144" s="628">
        <f t="shared" si="206"/>
        <v>0</v>
      </c>
      <c r="CS144" s="628">
        <f t="shared" si="206"/>
        <v>0</v>
      </c>
      <c r="CT144" s="628">
        <f t="shared" si="206"/>
        <v>0</v>
      </c>
      <c r="CU144" s="628">
        <f t="shared" si="206"/>
        <v>0</v>
      </c>
      <c r="CV144" s="628">
        <f t="shared" si="187"/>
        <v>0</v>
      </c>
      <c r="CW144" s="628">
        <f t="shared" si="187"/>
        <v>0</v>
      </c>
      <c r="CX144" s="628">
        <f t="shared" si="187"/>
        <v>0</v>
      </c>
      <c r="CY144" s="628">
        <f t="shared" si="187"/>
        <v>0</v>
      </c>
      <c r="CZ144" s="628">
        <f t="shared" si="187"/>
        <v>0</v>
      </c>
      <c r="DA144" s="628">
        <f t="shared" si="187"/>
        <v>0</v>
      </c>
      <c r="DB144" s="628">
        <f t="shared" si="187"/>
        <v>0</v>
      </c>
      <c r="DC144" s="628">
        <f t="shared" si="187"/>
        <v>0</v>
      </c>
      <c r="DD144" s="628">
        <f t="shared" si="187"/>
        <v>0</v>
      </c>
      <c r="DE144" s="628">
        <f t="shared" si="187"/>
        <v>0</v>
      </c>
      <c r="DF144" s="628">
        <f t="shared" si="187"/>
        <v>0</v>
      </c>
      <c r="DG144" s="628">
        <f t="shared" ref="CV144:DK160" si="224">IF($A144=DG$60,$D144,0)</f>
        <v>0</v>
      </c>
      <c r="DH144" s="628">
        <f t="shared" si="224"/>
        <v>0</v>
      </c>
      <c r="DI144" s="628">
        <f t="shared" si="224"/>
        <v>0</v>
      </c>
      <c r="DJ144" s="628">
        <f t="shared" si="224"/>
        <v>0</v>
      </c>
      <c r="DK144" s="628">
        <f t="shared" si="224"/>
        <v>0</v>
      </c>
      <c r="DL144" s="628">
        <f t="shared" si="207"/>
        <v>0</v>
      </c>
      <c r="DM144" s="628">
        <f t="shared" si="207"/>
        <v>0</v>
      </c>
      <c r="DN144" s="628">
        <f t="shared" si="207"/>
        <v>0</v>
      </c>
      <c r="DO144" s="628">
        <f t="shared" si="207"/>
        <v>0</v>
      </c>
      <c r="DP144" s="628">
        <f t="shared" si="207"/>
        <v>0</v>
      </c>
      <c r="DQ144" s="628">
        <f t="shared" si="207"/>
        <v>0</v>
      </c>
      <c r="DR144" s="628">
        <f t="shared" si="207"/>
        <v>0</v>
      </c>
      <c r="DS144" s="628">
        <f t="shared" si="207"/>
        <v>0</v>
      </c>
      <c r="DT144" s="628">
        <f t="shared" si="207"/>
        <v>0</v>
      </c>
      <c r="DU144" s="628">
        <f t="shared" si="207"/>
        <v>0</v>
      </c>
      <c r="DV144" s="628">
        <f t="shared" si="207"/>
        <v>0</v>
      </c>
      <c r="DW144" s="628">
        <f t="shared" si="207"/>
        <v>0</v>
      </c>
      <c r="DX144" s="628">
        <f t="shared" si="207"/>
        <v>0</v>
      </c>
      <c r="DY144" s="628">
        <f t="shared" si="207"/>
        <v>0</v>
      </c>
      <c r="DZ144" s="628">
        <f t="shared" si="207"/>
        <v>0</v>
      </c>
      <c r="EA144" s="628">
        <f t="shared" si="207"/>
        <v>0</v>
      </c>
      <c r="EB144" s="628">
        <f t="shared" si="179"/>
        <v>0</v>
      </c>
      <c r="EC144" s="628">
        <f t="shared" si="179"/>
        <v>0</v>
      </c>
      <c r="ED144" s="628">
        <f t="shared" si="179"/>
        <v>0</v>
      </c>
      <c r="EE144" s="628">
        <f t="shared" si="179"/>
        <v>0</v>
      </c>
      <c r="EF144" s="628">
        <f t="shared" si="179"/>
        <v>0</v>
      </c>
      <c r="EG144" s="628">
        <f t="shared" si="179"/>
        <v>0</v>
      </c>
      <c r="EH144" s="628">
        <f t="shared" si="179"/>
        <v>0</v>
      </c>
      <c r="EI144" s="628">
        <f t="shared" si="179"/>
        <v>0</v>
      </c>
      <c r="EJ144" s="631"/>
      <c r="EK144" s="631">
        <f t="shared" si="188"/>
        <v>0</v>
      </c>
      <c r="EL144" s="631">
        <f t="shared" si="188"/>
        <v>0</v>
      </c>
      <c r="EM144" s="631">
        <f t="shared" si="188"/>
        <v>0</v>
      </c>
      <c r="EN144" s="631">
        <f t="shared" si="188"/>
        <v>0</v>
      </c>
      <c r="EO144" s="631">
        <f t="shared" si="188"/>
        <v>0</v>
      </c>
      <c r="EP144" s="631">
        <f t="shared" si="188"/>
        <v>0</v>
      </c>
      <c r="EQ144" s="631">
        <f t="shared" si="188"/>
        <v>0</v>
      </c>
      <c r="ER144" s="631">
        <f t="shared" si="188"/>
        <v>0</v>
      </c>
      <c r="ES144" s="631">
        <f t="shared" si="188"/>
        <v>0</v>
      </c>
      <c r="ET144" s="631">
        <f t="shared" si="188"/>
        <v>0</v>
      </c>
      <c r="EU144" s="631">
        <f t="shared" si="188"/>
        <v>1</v>
      </c>
      <c r="EV144" s="631">
        <f t="shared" ref="EK144:EZ160" si="225">IF($A144=EV$60,$H144,0)</f>
        <v>0</v>
      </c>
      <c r="EW144" s="631">
        <f t="shared" si="225"/>
        <v>0</v>
      </c>
      <c r="EX144" s="631">
        <f t="shared" si="225"/>
        <v>0</v>
      </c>
      <c r="EY144" s="631">
        <f t="shared" si="225"/>
        <v>0</v>
      </c>
      <c r="EZ144" s="631">
        <f t="shared" si="225"/>
        <v>0</v>
      </c>
      <c r="FA144" s="631">
        <f t="shared" si="208"/>
        <v>0</v>
      </c>
      <c r="FB144" s="631">
        <f t="shared" si="208"/>
        <v>0</v>
      </c>
      <c r="FC144" s="631">
        <f t="shared" si="208"/>
        <v>0</v>
      </c>
      <c r="FD144" s="631">
        <f t="shared" si="209"/>
        <v>0</v>
      </c>
      <c r="FE144" s="631">
        <f t="shared" si="209"/>
        <v>0</v>
      </c>
      <c r="FF144" s="631">
        <f t="shared" si="209"/>
        <v>0</v>
      </c>
      <c r="FG144" s="631">
        <f t="shared" si="209"/>
        <v>0</v>
      </c>
      <c r="FH144" s="631">
        <f t="shared" si="209"/>
        <v>0</v>
      </c>
      <c r="FI144" s="631">
        <f t="shared" si="209"/>
        <v>0</v>
      </c>
      <c r="FJ144" s="631">
        <f t="shared" si="209"/>
        <v>0</v>
      </c>
      <c r="FK144" s="631">
        <f t="shared" si="209"/>
        <v>0</v>
      </c>
      <c r="FL144" s="631">
        <f t="shared" si="209"/>
        <v>0</v>
      </c>
      <c r="FM144" s="631">
        <f t="shared" si="209"/>
        <v>0</v>
      </c>
      <c r="FN144" s="631">
        <f t="shared" si="209"/>
        <v>0</v>
      </c>
      <c r="FO144" s="631">
        <f t="shared" si="209"/>
        <v>0</v>
      </c>
      <c r="FP144" s="631">
        <f t="shared" si="209"/>
        <v>0</v>
      </c>
      <c r="FQ144" s="631">
        <f t="shared" si="209"/>
        <v>0</v>
      </c>
      <c r="FR144" s="631">
        <f t="shared" si="209"/>
        <v>0</v>
      </c>
      <c r="FS144" s="631">
        <f t="shared" si="209"/>
        <v>0</v>
      </c>
      <c r="FT144" s="631">
        <f t="shared" si="94"/>
        <v>0</v>
      </c>
      <c r="FU144" s="631">
        <f t="shared" si="94"/>
        <v>0</v>
      </c>
      <c r="FV144" s="631">
        <f t="shared" si="94"/>
        <v>0</v>
      </c>
      <c r="FW144" s="631">
        <f t="shared" si="94"/>
        <v>0</v>
      </c>
      <c r="FX144" s="631">
        <f t="shared" si="94"/>
        <v>0</v>
      </c>
      <c r="FY144" s="631">
        <f t="shared" si="94"/>
        <v>0</v>
      </c>
      <c r="FZ144" s="631">
        <f t="shared" si="94"/>
        <v>0</v>
      </c>
      <c r="GA144" s="631">
        <f t="shared" si="94"/>
        <v>0</v>
      </c>
      <c r="GB144" s="631">
        <f t="shared" si="94"/>
        <v>0</v>
      </c>
      <c r="GC144" s="631">
        <f t="shared" si="94"/>
        <v>0</v>
      </c>
      <c r="GD144" s="631">
        <f t="shared" si="210"/>
        <v>0</v>
      </c>
      <c r="GE144" s="631">
        <f t="shared" si="210"/>
        <v>0</v>
      </c>
      <c r="GF144" s="631">
        <f t="shared" si="210"/>
        <v>0</v>
      </c>
      <c r="GG144" s="631">
        <f t="shared" si="210"/>
        <v>0</v>
      </c>
      <c r="GH144" s="631">
        <f t="shared" si="210"/>
        <v>0</v>
      </c>
      <c r="GI144" s="631">
        <f t="shared" si="184"/>
        <v>0</v>
      </c>
      <c r="GJ144" s="631">
        <f t="shared" si="184"/>
        <v>0</v>
      </c>
      <c r="GK144" s="631">
        <f t="shared" si="184"/>
        <v>0</v>
      </c>
      <c r="GL144" s="631">
        <f t="shared" si="184"/>
        <v>0</v>
      </c>
      <c r="GM144" s="631">
        <f t="shared" si="184"/>
        <v>0</v>
      </c>
      <c r="GN144" s="631">
        <f t="shared" si="184"/>
        <v>0</v>
      </c>
      <c r="GO144" s="631"/>
      <c r="GP144" s="631">
        <f t="shared" si="185"/>
        <v>0</v>
      </c>
      <c r="GQ144" s="631">
        <f t="shared" si="185"/>
        <v>0</v>
      </c>
      <c r="GR144" s="631">
        <f t="shared" si="185"/>
        <v>0</v>
      </c>
      <c r="GS144" s="631">
        <f t="shared" si="185"/>
        <v>0</v>
      </c>
      <c r="GT144" s="631">
        <f t="shared" si="185"/>
        <v>0</v>
      </c>
      <c r="GU144" s="631">
        <f t="shared" si="185"/>
        <v>0</v>
      </c>
      <c r="GV144" s="631">
        <f t="shared" si="185"/>
        <v>0</v>
      </c>
      <c r="GW144" s="631">
        <f t="shared" si="185"/>
        <v>0</v>
      </c>
      <c r="GX144" s="631">
        <f t="shared" si="185"/>
        <v>0</v>
      </c>
      <c r="GY144" s="631">
        <f t="shared" si="185"/>
        <v>0</v>
      </c>
      <c r="GZ144" s="631">
        <f t="shared" si="185"/>
        <v>1</v>
      </c>
      <c r="HA144" s="631">
        <f t="shared" si="185"/>
        <v>0</v>
      </c>
      <c r="HB144" s="631">
        <f t="shared" si="185"/>
        <v>0</v>
      </c>
      <c r="HC144" s="631">
        <f t="shared" ref="GP144:HD161" si="226">IF($A144=HC$60,$J144,0)</f>
        <v>0</v>
      </c>
      <c r="HD144" s="631">
        <f t="shared" si="226"/>
        <v>0</v>
      </c>
      <c r="HE144" s="631">
        <f t="shared" si="160"/>
        <v>0</v>
      </c>
      <c r="HF144" s="631">
        <f t="shared" si="160"/>
        <v>0</v>
      </c>
      <c r="HG144" s="631">
        <f t="shared" si="160"/>
        <v>0</v>
      </c>
      <c r="HH144" s="631">
        <f t="shared" si="160"/>
        <v>0</v>
      </c>
      <c r="HI144" s="631">
        <f t="shared" si="158"/>
        <v>0</v>
      </c>
      <c r="HJ144" s="631">
        <f t="shared" si="158"/>
        <v>0</v>
      </c>
      <c r="HK144" s="631">
        <f t="shared" si="158"/>
        <v>0</v>
      </c>
      <c r="HL144" s="631">
        <f t="shared" si="158"/>
        <v>0</v>
      </c>
      <c r="HM144" s="631">
        <f t="shared" si="158"/>
        <v>0</v>
      </c>
      <c r="HN144" s="631">
        <f t="shared" si="158"/>
        <v>0</v>
      </c>
      <c r="HO144" s="631">
        <f t="shared" si="158"/>
        <v>0</v>
      </c>
      <c r="HP144" s="631">
        <f t="shared" si="158"/>
        <v>0</v>
      </c>
      <c r="HQ144" s="631">
        <f t="shared" ref="HI144:HQ173" si="227">IF($A144=HQ$60,$J144,0)</f>
        <v>0</v>
      </c>
      <c r="HR144" s="631">
        <f t="shared" si="203"/>
        <v>0</v>
      </c>
      <c r="HS144" s="631">
        <f t="shared" si="203"/>
        <v>0</v>
      </c>
      <c r="HT144" s="631">
        <f t="shared" si="203"/>
        <v>0</v>
      </c>
      <c r="HU144" s="631">
        <f t="shared" si="203"/>
        <v>0</v>
      </c>
      <c r="HV144" s="631">
        <f t="shared" si="201"/>
        <v>0</v>
      </c>
      <c r="HW144" s="631">
        <f t="shared" si="201"/>
        <v>0</v>
      </c>
      <c r="HX144" s="631">
        <f t="shared" si="201"/>
        <v>0</v>
      </c>
      <c r="HY144" s="631">
        <f t="shared" si="201"/>
        <v>0</v>
      </c>
      <c r="HZ144" s="631">
        <f t="shared" si="201"/>
        <v>0</v>
      </c>
      <c r="IA144" s="631">
        <f t="shared" si="201"/>
        <v>0</v>
      </c>
      <c r="IB144" s="631">
        <f t="shared" si="201"/>
        <v>0</v>
      </c>
      <c r="IC144" s="631">
        <f t="shared" si="201"/>
        <v>0</v>
      </c>
      <c r="ID144" s="631">
        <f t="shared" si="201"/>
        <v>0</v>
      </c>
      <c r="IE144" s="631">
        <f t="shared" si="201"/>
        <v>0</v>
      </c>
      <c r="IF144" s="631">
        <f t="shared" si="201"/>
        <v>0</v>
      </c>
      <c r="IG144" s="631">
        <f t="shared" si="201"/>
        <v>0</v>
      </c>
      <c r="IH144" s="631">
        <f t="shared" si="201"/>
        <v>0</v>
      </c>
      <c r="II144" s="631">
        <f t="shared" si="201"/>
        <v>0</v>
      </c>
      <c r="IJ144" s="631">
        <f t="shared" si="201"/>
        <v>0</v>
      </c>
      <c r="IK144" s="631">
        <f t="shared" si="201"/>
        <v>0</v>
      </c>
      <c r="IL144" s="631">
        <f t="shared" si="157"/>
        <v>0</v>
      </c>
      <c r="IM144" s="631">
        <f t="shared" si="157"/>
        <v>0</v>
      </c>
      <c r="IN144" s="631">
        <f t="shared" si="157"/>
        <v>0</v>
      </c>
      <c r="IO144" s="631">
        <f t="shared" si="157"/>
        <v>0</v>
      </c>
      <c r="IP144" s="631">
        <f t="shared" si="157"/>
        <v>0</v>
      </c>
      <c r="IQ144" s="631">
        <f t="shared" si="157"/>
        <v>0</v>
      </c>
      <c r="IR144" s="631">
        <f t="shared" si="157"/>
        <v>0</v>
      </c>
      <c r="IS144" s="631">
        <f t="shared" si="115"/>
        <v>0</v>
      </c>
      <c r="IT144" s="631"/>
      <c r="IU144" s="631">
        <f t="shared" si="211"/>
        <v>0</v>
      </c>
      <c r="IV144" s="631">
        <f t="shared" si="211"/>
        <v>0</v>
      </c>
      <c r="IW144" s="631">
        <f t="shared" si="211"/>
        <v>0</v>
      </c>
      <c r="IX144" s="631">
        <f t="shared" si="211"/>
        <v>0</v>
      </c>
      <c r="IY144" s="631">
        <f t="shared" si="211"/>
        <v>0</v>
      </c>
      <c r="IZ144" s="631">
        <f t="shared" si="211"/>
        <v>0</v>
      </c>
      <c r="JA144" s="631">
        <f t="shared" si="211"/>
        <v>0</v>
      </c>
      <c r="JB144" s="631">
        <f t="shared" si="211"/>
        <v>0</v>
      </c>
      <c r="JC144" s="631">
        <f t="shared" si="211"/>
        <v>0</v>
      </c>
      <c r="JD144" s="631">
        <f t="shared" si="211"/>
        <v>0</v>
      </c>
      <c r="JE144" s="631">
        <f t="shared" si="212"/>
        <v>80.051400000000001</v>
      </c>
      <c r="JF144" s="631">
        <f t="shared" si="212"/>
        <v>0</v>
      </c>
      <c r="JG144" s="631">
        <f t="shared" si="212"/>
        <v>0</v>
      </c>
      <c r="JH144" s="631">
        <f t="shared" si="212"/>
        <v>0</v>
      </c>
      <c r="JI144" s="631">
        <f t="shared" si="212"/>
        <v>0</v>
      </c>
      <c r="JJ144" s="631">
        <f t="shared" si="212"/>
        <v>0</v>
      </c>
      <c r="JK144" s="631">
        <f t="shared" si="212"/>
        <v>0</v>
      </c>
      <c r="JL144" s="631">
        <f t="shared" si="212"/>
        <v>0</v>
      </c>
      <c r="JM144" s="631">
        <f t="shared" si="212"/>
        <v>0</v>
      </c>
      <c r="JN144" s="631">
        <f t="shared" si="212"/>
        <v>0</v>
      </c>
      <c r="JO144" s="631">
        <f t="shared" si="213"/>
        <v>0</v>
      </c>
      <c r="JP144" s="631">
        <f t="shared" si="213"/>
        <v>0</v>
      </c>
      <c r="JQ144" s="631">
        <f t="shared" si="213"/>
        <v>0</v>
      </c>
      <c r="JR144" s="631">
        <f t="shared" si="213"/>
        <v>0</v>
      </c>
      <c r="JS144" s="631">
        <f t="shared" si="213"/>
        <v>0</v>
      </c>
      <c r="JT144" s="631">
        <f t="shared" si="213"/>
        <v>0</v>
      </c>
      <c r="JU144" s="631">
        <f t="shared" si="213"/>
        <v>0</v>
      </c>
      <c r="JV144" s="631">
        <f t="shared" si="213"/>
        <v>0</v>
      </c>
      <c r="JW144" s="631">
        <f t="shared" si="213"/>
        <v>0</v>
      </c>
      <c r="JX144" s="631">
        <f t="shared" si="213"/>
        <v>0</v>
      </c>
      <c r="JY144" s="631">
        <f t="shared" si="214"/>
        <v>0</v>
      </c>
      <c r="JZ144" s="631">
        <f t="shared" si="214"/>
        <v>0</v>
      </c>
      <c r="KA144" s="631">
        <f t="shared" si="214"/>
        <v>0</v>
      </c>
      <c r="KB144" s="631">
        <f t="shared" si="214"/>
        <v>0</v>
      </c>
      <c r="KC144" s="631">
        <f t="shared" si="214"/>
        <v>0</v>
      </c>
      <c r="KD144" s="631">
        <f t="shared" si="214"/>
        <v>0</v>
      </c>
      <c r="KE144" s="631">
        <f t="shared" si="214"/>
        <v>0</v>
      </c>
      <c r="KF144" s="631">
        <f t="shared" si="214"/>
        <v>0</v>
      </c>
      <c r="KG144" s="631">
        <f t="shared" si="214"/>
        <v>0</v>
      </c>
      <c r="KH144" s="631">
        <f t="shared" si="214"/>
        <v>0</v>
      </c>
      <c r="KI144" s="631">
        <f t="shared" si="215"/>
        <v>0</v>
      </c>
      <c r="KJ144" s="631">
        <f t="shared" si="215"/>
        <v>0</v>
      </c>
      <c r="KK144" s="631">
        <f t="shared" si="215"/>
        <v>0</v>
      </c>
      <c r="KL144" s="631">
        <f t="shared" si="215"/>
        <v>0</v>
      </c>
      <c r="KM144" s="631">
        <f t="shared" si="215"/>
        <v>0</v>
      </c>
      <c r="KN144" s="631">
        <f t="shared" si="215"/>
        <v>0</v>
      </c>
      <c r="KO144" s="631">
        <f t="shared" si="215"/>
        <v>0</v>
      </c>
      <c r="KP144" s="631">
        <f t="shared" si="215"/>
        <v>0</v>
      </c>
      <c r="KQ144" s="631">
        <f t="shared" si="215"/>
        <v>0</v>
      </c>
      <c r="KR144" s="631">
        <f t="shared" si="215"/>
        <v>0</v>
      </c>
      <c r="KS144" s="631">
        <f t="shared" si="216"/>
        <v>0</v>
      </c>
      <c r="KT144" s="631">
        <f t="shared" si="216"/>
        <v>0</v>
      </c>
      <c r="KU144" s="631">
        <f t="shared" si="216"/>
        <v>0</v>
      </c>
      <c r="KV144" s="631">
        <f t="shared" si="216"/>
        <v>0</v>
      </c>
      <c r="KW144" s="631">
        <f t="shared" si="216"/>
        <v>0</v>
      </c>
      <c r="KX144" s="631">
        <f t="shared" si="216"/>
        <v>0</v>
      </c>
      <c r="KY144" s="631"/>
      <c r="KZ144" s="631">
        <f t="shared" si="217"/>
        <v>0</v>
      </c>
      <c r="LA144" s="631">
        <f t="shared" si="217"/>
        <v>0</v>
      </c>
      <c r="LB144" s="631">
        <f t="shared" si="217"/>
        <v>0</v>
      </c>
      <c r="LC144" s="631">
        <f t="shared" si="217"/>
        <v>0</v>
      </c>
      <c r="LD144" s="631">
        <f t="shared" si="217"/>
        <v>0</v>
      </c>
      <c r="LE144" s="631">
        <f t="shared" si="217"/>
        <v>0</v>
      </c>
      <c r="LF144" s="631">
        <f t="shared" si="217"/>
        <v>0</v>
      </c>
      <c r="LG144" s="631">
        <f t="shared" si="217"/>
        <v>0</v>
      </c>
      <c r="LH144" s="631">
        <f t="shared" si="217"/>
        <v>0</v>
      </c>
      <c r="LI144" s="631">
        <f t="shared" si="217"/>
        <v>0</v>
      </c>
      <c r="LJ144" s="631">
        <f t="shared" si="218"/>
        <v>12.452439999999999</v>
      </c>
      <c r="LK144" s="631">
        <f t="shared" si="218"/>
        <v>0</v>
      </c>
      <c r="LL144" s="631">
        <f t="shared" si="218"/>
        <v>0</v>
      </c>
      <c r="LM144" s="631">
        <f t="shared" si="218"/>
        <v>0</v>
      </c>
      <c r="LN144" s="631">
        <f t="shared" si="218"/>
        <v>0</v>
      </c>
      <c r="LO144" s="631">
        <f t="shared" si="218"/>
        <v>0</v>
      </c>
      <c r="LP144" s="631">
        <f t="shared" si="218"/>
        <v>0</v>
      </c>
      <c r="LQ144" s="631">
        <f t="shared" si="218"/>
        <v>0</v>
      </c>
      <c r="LR144" s="631">
        <f t="shared" si="218"/>
        <v>0</v>
      </c>
      <c r="LS144" s="631">
        <f t="shared" si="218"/>
        <v>0</v>
      </c>
      <c r="LT144" s="631">
        <f t="shared" si="219"/>
        <v>0</v>
      </c>
      <c r="LU144" s="631">
        <f t="shared" si="219"/>
        <v>0</v>
      </c>
      <c r="LV144" s="631">
        <f t="shared" si="219"/>
        <v>0</v>
      </c>
      <c r="LW144" s="631">
        <f t="shared" si="219"/>
        <v>0</v>
      </c>
      <c r="LX144" s="631">
        <f t="shared" si="219"/>
        <v>0</v>
      </c>
      <c r="LY144" s="631">
        <f t="shared" si="219"/>
        <v>0</v>
      </c>
      <c r="LZ144" s="631">
        <f t="shared" si="219"/>
        <v>0</v>
      </c>
      <c r="MA144" s="631">
        <f t="shared" si="219"/>
        <v>0</v>
      </c>
      <c r="MB144" s="631">
        <f t="shared" si="219"/>
        <v>0</v>
      </c>
      <c r="MC144" s="631">
        <f t="shared" si="219"/>
        <v>0</v>
      </c>
      <c r="MD144" s="631">
        <f t="shared" si="220"/>
        <v>0</v>
      </c>
      <c r="ME144" s="631">
        <f t="shared" si="220"/>
        <v>0</v>
      </c>
      <c r="MF144" s="631">
        <f t="shared" si="220"/>
        <v>0</v>
      </c>
      <c r="MG144" s="631">
        <f t="shared" si="220"/>
        <v>0</v>
      </c>
      <c r="MH144" s="631">
        <f t="shared" si="220"/>
        <v>0</v>
      </c>
      <c r="MI144" s="631">
        <f t="shared" si="220"/>
        <v>0</v>
      </c>
      <c r="MJ144" s="631">
        <f t="shared" si="220"/>
        <v>0</v>
      </c>
      <c r="MK144" s="631">
        <f t="shared" si="220"/>
        <v>0</v>
      </c>
      <c r="ML144" s="631">
        <f t="shared" si="220"/>
        <v>0</v>
      </c>
      <c r="MM144" s="631">
        <f t="shared" si="220"/>
        <v>0</v>
      </c>
      <c r="MN144" s="631">
        <f t="shared" si="221"/>
        <v>0</v>
      </c>
      <c r="MO144" s="631">
        <f t="shared" si="221"/>
        <v>0</v>
      </c>
      <c r="MP144" s="631">
        <f t="shared" si="221"/>
        <v>0</v>
      </c>
      <c r="MQ144" s="631">
        <f t="shared" si="221"/>
        <v>0</v>
      </c>
      <c r="MR144" s="631">
        <f t="shared" si="221"/>
        <v>0</v>
      </c>
      <c r="MS144" s="631">
        <f t="shared" si="221"/>
        <v>0</v>
      </c>
      <c r="MT144" s="631">
        <f t="shared" si="221"/>
        <v>0</v>
      </c>
      <c r="MU144" s="631">
        <f t="shared" si="221"/>
        <v>0</v>
      </c>
      <c r="MV144" s="631">
        <f t="shared" si="221"/>
        <v>0</v>
      </c>
      <c r="MW144" s="631">
        <f t="shared" si="221"/>
        <v>0</v>
      </c>
      <c r="MX144" s="631">
        <f t="shared" si="222"/>
        <v>0</v>
      </c>
      <c r="MY144" s="631">
        <f t="shared" si="222"/>
        <v>0</v>
      </c>
      <c r="MZ144" s="631">
        <f t="shared" si="222"/>
        <v>0</v>
      </c>
      <c r="NA144" s="631">
        <f t="shared" si="222"/>
        <v>0</v>
      </c>
      <c r="NB144" s="631">
        <f t="shared" si="222"/>
        <v>0</v>
      </c>
      <c r="NC144" s="631">
        <f t="shared" si="222"/>
        <v>0</v>
      </c>
    </row>
    <row r="145" spans="1:367">
      <c r="A145" s="503" t="s">
        <v>90</v>
      </c>
      <c r="B145" s="503" t="s">
        <v>224</v>
      </c>
      <c r="C145" s="497">
        <v>3.1438030000000001</v>
      </c>
      <c r="D145" s="497">
        <v>0.32099899999999998</v>
      </c>
      <c r="E145" s="362">
        <f t="shared" si="181"/>
        <v>2.073347675330781E-3</v>
      </c>
      <c r="F145" s="363">
        <f t="shared" si="202"/>
        <v>9.6355082974592136E-4</v>
      </c>
      <c r="G145" s="498">
        <f>E145*Dichtheden!$V$70</f>
        <v>106.81655008364548</v>
      </c>
      <c r="H145" s="499">
        <f>IF(C145=0,0,ROUND(IF((G145/2)/Dichtheden!$C$3&lt;1,1,(G145/2)/Dichtheden!$C$3),0))</f>
        <v>1</v>
      </c>
      <c r="I145" s="498">
        <f>E145*Dichtheden!$AJ$70</f>
        <v>17.802758347274246</v>
      </c>
      <c r="J145" s="499">
        <f>IF(C145=0,0,ROUND(IF((I145/2)/Dichtheden!$D$3&lt;1,1,(I145/2)/Dichtheden!$D$3),0))</f>
        <v>1</v>
      </c>
      <c r="K145" s="498">
        <f t="shared" si="182"/>
        <v>53.408275041822741</v>
      </c>
      <c r="L145" s="500">
        <f t="shared" si="183"/>
        <v>53.408275041822741</v>
      </c>
      <c r="M145" s="498">
        <f>IF(D145=0,0,IF((D145*Dichtheden!$G$4)&lt;25,25,D145*Dichtheden!$G$4))</f>
        <v>72.224774999999994</v>
      </c>
      <c r="N145" s="499">
        <f>D145*Dichtheden!$H$4</f>
        <v>11.234964999999999</v>
      </c>
      <c r="O145" s="501"/>
      <c r="P145" s="501"/>
      <c r="Q145" s="502">
        <f>E145*Dichtheden!$AS$68</f>
        <v>78.777205686688546</v>
      </c>
      <c r="R145" s="495">
        <f>IF(Q145=0,0,ROUND(IF((Q145/2)/Dichtheden!$C$3&lt;1,1,(Q145/2)/Dichtheden!$C$3),0))</f>
        <v>1</v>
      </c>
      <c r="S145" s="502">
        <f>E145*Dichtheden!$AY$68</f>
        <v>4.3616757950821903</v>
      </c>
      <c r="T145" s="495">
        <f>IF(Q145=0,0,ROUND(IF((S145/2)/Dichtheden!$D$3&lt;1,1,(S145/2)/Dichtheden!$D$3),0))</f>
        <v>1</v>
      </c>
      <c r="U145" s="502">
        <f>D145*Dichtheden!$G$5</f>
        <v>69.977781999999991</v>
      </c>
      <c r="V145" s="502">
        <f>D145*Dichtheden!$H$5</f>
        <v>4.8149850000000001</v>
      </c>
      <c r="X145" s="630"/>
      <c r="AA145" s="628">
        <f t="shared" si="204"/>
        <v>0</v>
      </c>
      <c r="AB145" s="628">
        <f t="shared" si="204"/>
        <v>0</v>
      </c>
      <c r="AC145" s="628">
        <f t="shared" si="204"/>
        <v>0</v>
      </c>
      <c r="AD145" s="628">
        <f t="shared" si="204"/>
        <v>0</v>
      </c>
      <c r="AE145" s="628">
        <f t="shared" si="204"/>
        <v>0</v>
      </c>
      <c r="AF145" s="628">
        <f t="shared" si="204"/>
        <v>0</v>
      </c>
      <c r="AG145" s="628">
        <f t="shared" si="204"/>
        <v>0</v>
      </c>
      <c r="AH145" s="628">
        <f t="shared" si="204"/>
        <v>0</v>
      </c>
      <c r="AI145" s="628">
        <f t="shared" si="204"/>
        <v>0</v>
      </c>
      <c r="AJ145" s="628">
        <f t="shared" si="204"/>
        <v>0</v>
      </c>
      <c r="AK145" s="628">
        <f t="shared" si="204"/>
        <v>3.1438030000000001</v>
      </c>
      <c r="AL145" s="628">
        <f t="shared" si="204"/>
        <v>0</v>
      </c>
      <c r="AM145" s="628">
        <f t="shared" si="204"/>
        <v>0</v>
      </c>
      <c r="AN145" s="628">
        <f t="shared" si="204"/>
        <v>0</v>
      </c>
      <c r="AO145" s="628">
        <f t="shared" si="204"/>
        <v>0</v>
      </c>
      <c r="AP145" s="628">
        <f t="shared" si="204"/>
        <v>0</v>
      </c>
      <c r="AQ145" s="628">
        <f t="shared" si="223"/>
        <v>0</v>
      </c>
      <c r="AR145" s="628">
        <f t="shared" si="223"/>
        <v>0</v>
      </c>
      <c r="AS145" s="628">
        <f t="shared" si="223"/>
        <v>0</v>
      </c>
      <c r="AT145" s="628">
        <f t="shared" si="223"/>
        <v>0</v>
      </c>
      <c r="AU145" s="628">
        <f t="shared" si="223"/>
        <v>0</v>
      </c>
      <c r="AV145" s="628">
        <f t="shared" si="223"/>
        <v>0</v>
      </c>
      <c r="AW145" s="628">
        <f t="shared" si="223"/>
        <v>0</v>
      </c>
      <c r="AX145" s="628">
        <f t="shared" si="223"/>
        <v>0</v>
      </c>
      <c r="AY145" s="628">
        <f t="shared" si="223"/>
        <v>0</v>
      </c>
      <c r="AZ145" s="628">
        <f t="shared" si="223"/>
        <v>0</v>
      </c>
      <c r="BA145" s="628">
        <f t="shared" si="223"/>
        <v>0</v>
      </c>
      <c r="BB145" s="628">
        <f t="shared" si="223"/>
        <v>0</v>
      </c>
      <c r="BC145" s="628">
        <f t="shared" si="223"/>
        <v>0</v>
      </c>
      <c r="BD145" s="628">
        <f t="shared" si="223"/>
        <v>0</v>
      </c>
      <c r="BE145" s="628">
        <f t="shared" si="223"/>
        <v>0</v>
      </c>
      <c r="BF145" s="628">
        <f t="shared" si="223"/>
        <v>0</v>
      </c>
      <c r="BG145" s="628">
        <f t="shared" si="205"/>
        <v>0</v>
      </c>
      <c r="BH145" s="628">
        <f t="shared" si="205"/>
        <v>0</v>
      </c>
      <c r="BI145" s="628">
        <f t="shared" si="205"/>
        <v>0</v>
      </c>
      <c r="BJ145" s="628">
        <f t="shared" si="205"/>
        <v>0</v>
      </c>
      <c r="BK145" s="628">
        <f t="shared" si="205"/>
        <v>0</v>
      </c>
      <c r="BL145" s="628">
        <f t="shared" si="205"/>
        <v>0</v>
      </c>
      <c r="BM145" s="628">
        <f t="shared" si="205"/>
        <v>0</v>
      </c>
      <c r="BN145" s="628">
        <f t="shared" si="205"/>
        <v>0</v>
      </c>
      <c r="BO145" s="628">
        <f t="shared" si="205"/>
        <v>0</v>
      </c>
      <c r="BP145" s="628">
        <f t="shared" si="205"/>
        <v>0</v>
      </c>
      <c r="BQ145" s="628">
        <f t="shared" si="205"/>
        <v>0</v>
      </c>
      <c r="BR145" s="628">
        <f t="shared" si="205"/>
        <v>0</v>
      </c>
      <c r="BS145" s="628">
        <f t="shared" si="205"/>
        <v>0</v>
      </c>
      <c r="BT145" s="628">
        <f t="shared" si="205"/>
        <v>0</v>
      </c>
      <c r="BU145" s="628">
        <f t="shared" si="205"/>
        <v>0</v>
      </c>
      <c r="BV145" s="628">
        <f t="shared" si="205"/>
        <v>0</v>
      </c>
      <c r="BW145" s="628">
        <f t="shared" si="176"/>
        <v>0</v>
      </c>
      <c r="BX145" s="628">
        <f t="shared" si="176"/>
        <v>0</v>
      </c>
      <c r="BY145" s="628">
        <f t="shared" si="176"/>
        <v>0</v>
      </c>
      <c r="BZ145" s="628">
        <f t="shared" si="176"/>
        <v>0</v>
      </c>
      <c r="CA145" s="628">
        <f t="shared" si="176"/>
        <v>0</v>
      </c>
      <c r="CB145" s="628">
        <f t="shared" si="176"/>
        <v>0</v>
      </c>
      <c r="CC145" s="628">
        <f t="shared" si="176"/>
        <v>0</v>
      </c>
      <c r="CD145" s="628">
        <f t="shared" si="176"/>
        <v>0</v>
      </c>
      <c r="CE145" s="628"/>
      <c r="CF145" s="628">
        <f t="shared" si="206"/>
        <v>0</v>
      </c>
      <c r="CG145" s="628">
        <f t="shared" si="206"/>
        <v>0</v>
      </c>
      <c r="CH145" s="628">
        <f t="shared" si="206"/>
        <v>0</v>
      </c>
      <c r="CI145" s="628">
        <f t="shared" si="206"/>
        <v>0</v>
      </c>
      <c r="CJ145" s="628">
        <f t="shared" si="206"/>
        <v>0</v>
      </c>
      <c r="CK145" s="628">
        <f t="shared" si="206"/>
        <v>0</v>
      </c>
      <c r="CL145" s="628">
        <f t="shared" si="206"/>
        <v>0</v>
      </c>
      <c r="CM145" s="628">
        <f t="shared" si="206"/>
        <v>0</v>
      </c>
      <c r="CN145" s="628">
        <f t="shared" si="206"/>
        <v>0</v>
      </c>
      <c r="CO145" s="628">
        <f t="shared" si="206"/>
        <v>0</v>
      </c>
      <c r="CP145" s="628">
        <f t="shared" si="206"/>
        <v>0.32099899999999998</v>
      </c>
      <c r="CQ145" s="628">
        <f t="shared" si="206"/>
        <v>0</v>
      </c>
      <c r="CR145" s="628">
        <f t="shared" si="206"/>
        <v>0</v>
      </c>
      <c r="CS145" s="628">
        <f t="shared" si="206"/>
        <v>0</v>
      </c>
      <c r="CT145" s="628">
        <f t="shared" si="206"/>
        <v>0</v>
      </c>
      <c r="CU145" s="628">
        <f t="shared" si="206"/>
        <v>0</v>
      </c>
      <c r="CV145" s="628">
        <f t="shared" si="224"/>
        <v>0</v>
      </c>
      <c r="CW145" s="628">
        <f t="shared" si="224"/>
        <v>0</v>
      </c>
      <c r="CX145" s="628">
        <f t="shared" si="224"/>
        <v>0</v>
      </c>
      <c r="CY145" s="628">
        <f t="shared" si="224"/>
        <v>0</v>
      </c>
      <c r="CZ145" s="628">
        <f t="shared" si="224"/>
        <v>0</v>
      </c>
      <c r="DA145" s="628">
        <f t="shared" si="224"/>
        <v>0</v>
      </c>
      <c r="DB145" s="628">
        <f t="shared" si="224"/>
        <v>0</v>
      </c>
      <c r="DC145" s="628">
        <f t="shared" si="224"/>
        <v>0</v>
      </c>
      <c r="DD145" s="628">
        <f t="shared" si="224"/>
        <v>0</v>
      </c>
      <c r="DE145" s="628">
        <f t="shared" si="224"/>
        <v>0</v>
      </c>
      <c r="DF145" s="628">
        <f t="shared" si="224"/>
        <v>0</v>
      </c>
      <c r="DG145" s="628">
        <f t="shared" si="224"/>
        <v>0</v>
      </c>
      <c r="DH145" s="628">
        <f t="shared" si="224"/>
        <v>0</v>
      </c>
      <c r="DI145" s="628">
        <f t="shared" si="224"/>
        <v>0</v>
      </c>
      <c r="DJ145" s="628">
        <f t="shared" si="224"/>
        <v>0</v>
      </c>
      <c r="DK145" s="628">
        <f t="shared" si="224"/>
        <v>0</v>
      </c>
      <c r="DL145" s="628">
        <f t="shared" si="207"/>
        <v>0</v>
      </c>
      <c r="DM145" s="628">
        <f t="shared" si="207"/>
        <v>0</v>
      </c>
      <c r="DN145" s="628">
        <f t="shared" si="207"/>
        <v>0</v>
      </c>
      <c r="DO145" s="628">
        <f t="shared" si="207"/>
        <v>0</v>
      </c>
      <c r="DP145" s="628">
        <f t="shared" si="207"/>
        <v>0</v>
      </c>
      <c r="DQ145" s="628">
        <f t="shared" si="207"/>
        <v>0</v>
      </c>
      <c r="DR145" s="628">
        <f t="shared" si="207"/>
        <v>0</v>
      </c>
      <c r="DS145" s="628">
        <f t="shared" si="207"/>
        <v>0</v>
      </c>
      <c r="DT145" s="628">
        <f t="shared" si="207"/>
        <v>0</v>
      </c>
      <c r="DU145" s="628">
        <f t="shared" si="207"/>
        <v>0</v>
      </c>
      <c r="DV145" s="628">
        <f t="shared" si="207"/>
        <v>0</v>
      </c>
      <c r="DW145" s="628">
        <f t="shared" si="207"/>
        <v>0</v>
      </c>
      <c r="DX145" s="628">
        <f t="shared" si="207"/>
        <v>0</v>
      </c>
      <c r="DY145" s="628">
        <f t="shared" si="207"/>
        <v>0</v>
      </c>
      <c r="DZ145" s="628">
        <f t="shared" si="207"/>
        <v>0</v>
      </c>
      <c r="EA145" s="628">
        <f t="shared" si="207"/>
        <v>0</v>
      </c>
      <c r="EB145" s="628">
        <f t="shared" si="179"/>
        <v>0</v>
      </c>
      <c r="EC145" s="628">
        <f t="shared" si="179"/>
        <v>0</v>
      </c>
      <c r="ED145" s="628">
        <f t="shared" si="179"/>
        <v>0</v>
      </c>
      <c r="EE145" s="628">
        <f t="shared" si="179"/>
        <v>0</v>
      </c>
      <c r="EF145" s="628">
        <f t="shared" si="179"/>
        <v>0</v>
      </c>
      <c r="EG145" s="628">
        <f t="shared" si="179"/>
        <v>0</v>
      </c>
      <c r="EH145" s="628">
        <f t="shared" si="179"/>
        <v>0</v>
      </c>
      <c r="EI145" s="628">
        <f t="shared" si="179"/>
        <v>0</v>
      </c>
      <c r="EJ145" s="631"/>
      <c r="EK145" s="631">
        <f t="shared" si="225"/>
        <v>0</v>
      </c>
      <c r="EL145" s="631">
        <f t="shared" si="225"/>
        <v>0</v>
      </c>
      <c r="EM145" s="631">
        <f t="shared" si="225"/>
        <v>0</v>
      </c>
      <c r="EN145" s="631">
        <f t="shared" si="225"/>
        <v>0</v>
      </c>
      <c r="EO145" s="631">
        <f t="shared" si="225"/>
        <v>0</v>
      </c>
      <c r="EP145" s="631">
        <f t="shared" si="225"/>
        <v>0</v>
      </c>
      <c r="EQ145" s="631">
        <f t="shared" si="225"/>
        <v>0</v>
      </c>
      <c r="ER145" s="631">
        <f t="shared" si="225"/>
        <v>0</v>
      </c>
      <c r="ES145" s="631">
        <f t="shared" si="225"/>
        <v>0</v>
      </c>
      <c r="ET145" s="631">
        <f t="shared" si="225"/>
        <v>0</v>
      </c>
      <c r="EU145" s="631">
        <f t="shared" si="225"/>
        <v>1</v>
      </c>
      <c r="EV145" s="631">
        <f t="shared" si="225"/>
        <v>0</v>
      </c>
      <c r="EW145" s="631">
        <f t="shared" si="225"/>
        <v>0</v>
      </c>
      <c r="EX145" s="631">
        <f t="shared" si="225"/>
        <v>0</v>
      </c>
      <c r="EY145" s="631">
        <f t="shared" si="225"/>
        <v>0</v>
      </c>
      <c r="EZ145" s="631">
        <f t="shared" si="225"/>
        <v>0</v>
      </c>
      <c r="FA145" s="631">
        <f t="shared" si="208"/>
        <v>0</v>
      </c>
      <c r="FB145" s="631">
        <f t="shared" si="208"/>
        <v>0</v>
      </c>
      <c r="FC145" s="631">
        <f t="shared" si="208"/>
        <v>0</v>
      </c>
      <c r="FD145" s="631">
        <f t="shared" si="209"/>
        <v>0</v>
      </c>
      <c r="FE145" s="631">
        <f t="shared" si="209"/>
        <v>0</v>
      </c>
      <c r="FF145" s="631">
        <f t="shared" si="209"/>
        <v>0</v>
      </c>
      <c r="FG145" s="631">
        <f t="shared" si="209"/>
        <v>0</v>
      </c>
      <c r="FH145" s="631">
        <f t="shared" si="209"/>
        <v>0</v>
      </c>
      <c r="FI145" s="631">
        <f t="shared" si="209"/>
        <v>0</v>
      </c>
      <c r="FJ145" s="631">
        <f t="shared" si="209"/>
        <v>0</v>
      </c>
      <c r="FK145" s="631">
        <f t="shared" si="209"/>
        <v>0</v>
      </c>
      <c r="FL145" s="631">
        <f t="shared" si="209"/>
        <v>0</v>
      </c>
      <c r="FM145" s="631">
        <f t="shared" si="209"/>
        <v>0</v>
      </c>
      <c r="FN145" s="631">
        <f t="shared" si="209"/>
        <v>0</v>
      </c>
      <c r="FO145" s="631">
        <f t="shared" si="209"/>
        <v>0</v>
      </c>
      <c r="FP145" s="631">
        <f t="shared" si="209"/>
        <v>0</v>
      </c>
      <c r="FQ145" s="631">
        <f t="shared" si="209"/>
        <v>0</v>
      </c>
      <c r="FR145" s="631">
        <f t="shared" si="209"/>
        <v>0</v>
      </c>
      <c r="FS145" s="631">
        <f t="shared" si="209"/>
        <v>0</v>
      </c>
      <c r="FT145" s="631">
        <f t="shared" si="94"/>
        <v>0</v>
      </c>
      <c r="FU145" s="631">
        <f t="shared" si="94"/>
        <v>0</v>
      </c>
      <c r="FV145" s="631">
        <f t="shared" si="94"/>
        <v>0</v>
      </c>
      <c r="FW145" s="631">
        <f t="shared" si="94"/>
        <v>0</v>
      </c>
      <c r="FX145" s="631">
        <f t="shared" si="94"/>
        <v>0</v>
      </c>
      <c r="FY145" s="631">
        <f t="shared" si="94"/>
        <v>0</v>
      </c>
      <c r="FZ145" s="631">
        <f t="shared" si="94"/>
        <v>0</v>
      </c>
      <c r="GA145" s="631">
        <f t="shared" si="94"/>
        <v>0</v>
      </c>
      <c r="GB145" s="631">
        <f t="shared" si="94"/>
        <v>0</v>
      </c>
      <c r="GC145" s="631">
        <f t="shared" si="94"/>
        <v>0</v>
      </c>
      <c r="GD145" s="631">
        <f t="shared" si="210"/>
        <v>0</v>
      </c>
      <c r="GE145" s="631">
        <f t="shared" si="210"/>
        <v>0</v>
      </c>
      <c r="GF145" s="631">
        <f t="shared" si="210"/>
        <v>0</v>
      </c>
      <c r="GG145" s="631">
        <f t="shared" si="210"/>
        <v>0</v>
      </c>
      <c r="GH145" s="631">
        <f t="shared" si="210"/>
        <v>0</v>
      </c>
      <c r="GI145" s="631">
        <f t="shared" si="184"/>
        <v>0</v>
      </c>
      <c r="GJ145" s="631">
        <f t="shared" si="184"/>
        <v>0</v>
      </c>
      <c r="GK145" s="631">
        <f t="shared" si="184"/>
        <v>0</v>
      </c>
      <c r="GL145" s="631">
        <f t="shared" si="184"/>
        <v>0</v>
      </c>
      <c r="GM145" s="631">
        <f t="shared" si="184"/>
        <v>0</v>
      </c>
      <c r="GN145" s="631">
        <f t="shared" si="184"/>
        <v>0</v>
      </c>
      <c r="GO145" s="631"/>
      <c r="GP145" s="631">
        <f t="shared" si="226"/>
        <v>0</v>
      </c>
      <c r="GQ145" s="631">
        <f t="shared" si="226"/>
        <v>0</v>
      </c>
      <c r="GR145" s="631">
        <f t="shared" si="226"/>
        <v>0</v>
      </c>
      <c r="GS145" s="631">
        <f t="shared" si="226"/>
        <v>0</v>
      </c>
      <c r="GT145" s="631">
        <f t="shared" si="226"/>
        <v>0</v>
      </c>
      <c r="GU145" s="631">
        <f t="shared" si="226"/>
        <v>0</v>
      </c>
      <c r="GV145" s="631">
        <f t="shared" si="226"/>
        <v>0</v>
      </c>
      <c r="GW145" s="631">
        <f t="shared" si="226"/>
        <v>0</v>
      </c>
      <c r="GX145" s="631">
        <f t="shared" si="226"/>
        <v>0</v>
      </c>
      <c r="GY145" s="631">
        <f t="shared" si="226"/>
        <v>0</v>
      </c>
      <c r="GZ145" s="631">
        <f t="shared" si="226"/>
        <v>1</v>
      </c>
      <c r="HA145" s="631">
        <f t="shared" si="226"/>
        <v>0</v>
      </c>
      <c r="HB145" s="631">
        <f t="shared" si="226"/>
        <v>0</v>
      </c>
      <c r="HC145" s="631">
        <f t="shared" si="226"/>
        <v>0</v>
      </c>
      <c r="HD145" s="631">
        <f t="shared" si="226"/>
        <v>0</v>
      </c>
      <c r="HE145" s="631">
        <f t="shared" si="160"/>
        <v>0</v>
      </c>
      <c r="HF145" s="631">
        <f t="shared" si="160"/>
        <v>0</v>
      </c>
      <c r="HG145" s="631">
        <f t="shared" si="160"/>
        <v>0</v>
      </c>
      <c r="HH145" s="631">
        <f t="shared" si="160"/>
        <v>0</v>
      </c>
      <c r="HI145" s="631">
        <f t="shared" si="227"/>
        <v>0</v>
      </c>
      <c r="HJ145" s="631">
        <f t="shared" si="227"/>
        <v>0</v>
      </c>
      <c r="HK145" s="631">
        <f t="shared" si="227"/>
        <v>0</v>
      </c>
      <c r="HL145" s="631">
        <f t="shared" si="227"/>
        <v>0</v>
      </c>
      <c r="HM145" s="631">
        <f t="shared" si="227"/>
        <v>0</v>
      </c>
      <c r="HN145" s="631">
        <f t="shared" si="227"/>
        <v>0</v>
      </c>
      <c r="HO145" s="631">
        <f t="shared" si="227"/>
        <v>0</v>
      </c>
      <c r="HP145" s="631">
        <f t="shared" si="227"/>
        <v>0</v>
      </c>
      <c r="HQ145" s="631">
        <f t="shared" si="227"/>
        <v>0</v>
      </c>
      <c r="HR145" s="631">
        <f t="shared" si="203"/>
        <v>0</v>
      </c>
      <c r="HS145" s="631">
        <f t="shared" si="203"/>
        <v>0</v>
      </c>
      <c r="HT145" s="631">
        <f t="shared" si="203"/>
        <v>0</v>
      </c>
      <c r="HU145" s="631">
        <f t="shared" si="203"/>
        <v>0</v>
      </c>
      <c r="HV145" s="631">
        <f t="shared" si="201"/>
        <v>0</v>
      </c>
      <c r="HW145" s="631">
        <f t="shared" si="201"/>
        <v>0</v>
      </c>
      <c r="HX145" s="631">
        <f t="shared" si="201"/>
        <v>0</v>
      </c>
      <c r="HY145" s="631">
        <f t="shared" si="201"/>
        <v>0</v>
      </c>
      <c r="HZ145" s="631">
        <f t="shared" si="201"/>
        <v>0</v>
      </c>
      <c r="IA145" s="631">
        <f t="shared" si="201"/>
        <v>0</v>
      </c>
      <c r="IB145" s="631">
        <f t="shared" si="201"/>
        <v>0</v>
      </c>
      <c r="IC145" s="631">
        <f t="shared" si="201"/>
        <v>0</v>
      </c>
      <c r="ID145" s="631">
        <f t="shared" si="201"/>
        <v>0</v>
      </c>
      <c r="IE145" s="631">
        <f t="shared" si="201"/>
        <v>0</v>
      </c>
      <c r="IF145" s="631">
        <f t="shared" si="201"/>
        <v>0</v>
      </c>
      <c r="IG145" s="631">
        <f t="shared" si="201"/>
        <v>0</v>
      </c>
      <c r="IH145" s="631">
        <f t="shared" si="201"/>
        <v>0</v>
      </c>
      <c r="II145" s="631">
        <f t="shared" si="201"/>
        <v>0</v>
      </c>
      <c r="IJ145" s="631">
        <f t="shared" si="201"/>
        <v>0</v>
      </c>
      <c r="IK145" s="631">
        <f t="shared" si="201"/>
        <v>0</v>
      </c>
      <c r="IL145" s="631">
        <f t="shared" si="157"/>
        <v>0</v>
      </c>
      <c r="IM145" s="631">
        <f t="shared" si="157"/>
        <v>0</v>
      </c>
      <c r="IN145" s="631">
        <f t="shared" si="157"/>
        <v>0</v>
      </c>
      <c r="IO145" s="631">
        <f t="shared" si="157"/>
        <v>0</v>
      </c>
      <c r="IP145" s="631">
        <f t="shared" si="157"/>
        <v>0</v>
      </c>
      <c r="IQ145" s="631">
        <f t="shared" si="157"/>
        <v>0</v>
      </c>
      <c r="IR145" s="631">
        <f t="shared" si="157"/>
        <v>0</v>
      </c>
      <c r="IS145" s="631">
        <f t="shared" si="115"/>
        <v>0</v>
      </c>
      <c r="IT145" s="631"/>
      <c r="IU145" s="631">
        <f t="shared" si="211"/>
        <v>0</v>
      </c>
      <c r="IV145" s="631">
        <f t="shared" si="211"/>
        <v>0</v>
      </c>
      <c r="IW145" s="631">
        <f t="shared" si="211"/>
        <v>0</v>
      </c>
      <c r="IX145" s="631">
        <f t="shared" si="211"/>
        <v>0</v>
      </c>
      <c r="IY145" s="631">
        <f t="shared" si="211"/>
        <v>0</v>
      </c>
      <c r="IZ145" s="631">
        <f t="shared" si="211"/>
        <v>0</v>
      </c>
      <c r="JA145" s="631">
        <f t="shared" si="211"/>
        <v>0</v>
      </c>
      <c r="JB145" s="631">
        <f t="shared" si="211"/>
        <v>0</v>
      </c>
      <c r="JC145" s="631">
        <f t="shared" si="211"/>
        <v>0</v>
      </c>
      <c r="JD145" s="631">
        <f t="shared" si="211"/>
        <v>0</v>
      </c>
      <c r="JE145" s="631">
        <f t="shared" si="212"/>
        <v>72.224774999999994</v>
      </c>
      <c r="JF145" s="631">
        <f t="shared" si="212"/>
        <v>0</v>
      </c>
      <c r="JG145" s="631">
        <f t="shared" si="212"/>
        <v>0</v>
      </c>
      <c r="JH145" s="631">
        <f t="shared" si="212"/>
        <v>0</v>
      </c>
      <c r="JI145" s="631">
        <f t="shared" si="212"/>
        <v>0</v>
      </c>
      <c r="JJ145" s="631">
        <f t="shared" si="212"/>
        <v>0</v>
      </c>
      <c r="JK145" s="631">
        <f t="shared" si="212"/>
        <v>0</v>
      </c>
      <c r="JL145" s="631">
        <f t="shared" si="212"/>
        <v>0</v>
      </c>
      <c r="JM145" s="631">
        <f t="shared" si="212"/>
        <v>0</v>
      </c>
      <c r="JN145" s="631">
        <f t="shared" si="212"/>
        <v>0</v>
      </c>
      <c r="JO145" s="631">
        <f t="shared" si="213"/>
        <v>0</v>
      </c>
      <c r="JP145" s="631">
        <f t="shared" si="213"/>
        <v>0</v>
      </c>
      <c r="JQ145" s="631">
        <f t="shared" si="213"/>
        <v>0</v>
      </c>
      <c r="JR145" s="631">
        <f t="shared" si="213"/>
        <v>0</v>
      </c>
      <c r="JS145" s="631">
        <f t="shared" si="213"/>
        <v>0</v>
      </c>
      <c r="JT145" s="631">
        <f t="shared" si="213"/>
        <v>0</v>
      </c>
      <c r="JU145" s="631">
        <f t="shared" si="213"/>
        <v>0</v>
      </c>
      <c r="JV145" s="631">
        <f t="shared" si="213"/>
        <v>0</v>
      </c>
      <c r="JW145" s="631">
        <f t="shared" si="213"/>
        <v>0</v>
      </c>
      <c r="JX145" s="631">
        <f t="shared" si="213"/>
        <v>0</v>
      </c>
      <c r="JY145" s="631">
        <f t="shared" si="214"/>
        <v>0</v>
      </c>
      <c r="JZ145" s="631">
        <f t="shared" si="214"/>
        <v>0</v>
      </c>
      <c r="KA145" s="631">
        <f t="shared" si="214"/>
        <v>0</v>
      </c>
      <c r="KB145" s="631">
        <f t="shared" si="214"/>
        <v>0</v>
      </c>
      <c r="KC145" s="631">
        <f t="shared" si="214"/>
        <v>0</v>
      </c>
      <c r="KD145" s="631">
        <f t="shared" si="214"/>
        <v>0</v>
      </c>
      <c r="KE145" s="631">
        <f t="shared" si="214"/>
        <v>0</v>
      </c>
      <c r="KF145" s="631">
        <f t="shared" si="214"/>
        <v>0</v>
      </c>
      <c r="KG145" s="631">
        <f t="shared" si="214"/>
        <v>0</v>
      </c>
      <c r="KH145" s="631">
        <f t="shared" si="214"/>
        <v>0</v>
      </c>
      <c r="KI145" s="631">
        <f t="shared" si="215"/>
        <v>0</v>
      </c>
      <c r="KJ145" s="631">
        <f t="shared" si="215"/>
        <v>0</v>
      </c>
      <c r="KK145" s="631">
        <f t="shared" si="215"/>
        <v>0</v>
      </c>
      <c r="KL145" s="631">
        <f t="shared" si="215"/>
        <v>0</v>
      </c>
      <c r="KM145" s="631">
        <f t="shared" si="215"/>
        <v>0</v>
      </c>
      <c r="KN145" s="631">
        <f t="shared" si="215"/>
        <v>0</v>
      </c>
      <c r="KO145" s="631">
        <f t="shared" si="215"/>
        <v>0</v>
      </c>
      <c r="KP145" s="631">
        <f t="shared" si="215"/>
        <v>0</v>
      </c>
      <c r="KQ145" s="631">
        <f t="shared" si="215"/>
        <v>0</v>
      </c>
      <c r="KR145" s="631">
        <f t="shared" si="215"/>
        <v>0</v>
      </c>
      <c r="KS145" s="631">
        <f t="shared" si="216"/>
        <v>0</v>
      </c>
      <c r="KT145" s="631">
        <f t="shared" si="216"/>
        <v>0</v>
      </c>
      <c r="KU145" s="631">
        <f t="shared" si="216"/>
        <v>0</v>
      </c>
      <c r="KV145" s="631">
        <f t="shared" si="216"/>
        <v>0</v>
      </c>
      <c r="KW145" s="631">
        <f t="shared" si="216"/>
        <v>0</v>
      </c>
      <c r="KX145" s="631">
        <f t="shared" si="216"/>
        <v>0</v>
      </c>
      <c r="KY145" s="631"/>
      <c r="KZ145" s="631">
        <f t="shared" si="217"/>
        <v>0</v>
      </c>
      <c r="LA145" s="631">
        <f t="shared" si="217"/>
        <v>0</v>
      </c>
      <c r="LB145" s="631">
        <f t="shared" si="217"/>
        <v>0</v>
      </c>
      <c r="LC145" s="631">
        <f t="shared" si="217"/>
        <v>0</v>
      </c>
      <c r="LD145" s="631">
        <f t="shared" si="217"/>
        <v>0</v>
      </c>
      <c r="LE145" s="631">
        <f t="shared" si="217"/>
        <v>0</v>
      </c>
      <c r="LF145" s="631">
        <f t="shared" si="217"/>
        <v>0</v>
      </c>
      <c r="LG145" s="631">
        <f t="shared" si="217"/>
        <v>0</v>
      </c>
      <c r="LH145" s="631">
        <f t="shared" si="217"/>
        <v>0</v>
      </c>
      <c r="LI145" s="631">
        <f t="shared" si="217"/>
        <v>0</v>
      </c>
      <c r="LJ145" s="631">
        <f t="shared" si="218"/>
        <v>11.234964999999999</v>
      </c>
      <c r="LK145" s="631">
        <f t="shared" si="218"/>
        <v>0</v>
      </c>
      <c r="LL145" s="631">
        <f t="shared" si="218"/>
        <v>0</v>
      </c>
      <c r="LM145" s="631">
        <f t="shared" si="218"/>
        <v>0</v>
      </c>
      <c r="LN145" s="631">
        <f t="shared" si="218"/>
        <v>0</v>
      </c>
      <c r="LO145" s="631">
        <f t="shared" si="218"/>
        <v>0</v>
      </c>
      <c r="LP145" s="631">
        <f t="shared" si="218"/>
        <v>0</v>
      </c>
      <c r="LQ145" s="631">
        <f t="shared" si="218"/>
        <v>0</v>
      </c>
      <c r="LR145" s="631">
        <f t="shared" si="218"/>
        <v>0</v>
      </c>
      <c r="LS145" s="631">
        <f t="shared" si="218"/>
        <v>0</v>
      </c>
      <c r="LT145" s="631">
        <f t="shared" si="219"/>
        <v>0</v>
      </c>
      <c r="LU145" s="631">
        <f t="shared" si="219"/>
        <v>0</v>
      </c>
      <c r="LV145" s="631">
        <f t="shared" si="219"/>
        <v>0</v>
      </c>
      <c r="LW145" s="631">
        <f t="shared" si="219"/>
        <v>0</v>
      </c>
      <c r="LX145" s="631">
        <f t="shared" si="219"/>
        <v>0</v>
      </c>
      <c r="LY145" s="631">
        <f t="shared" si="219"/>
        <v>0</v>
      </c>
      <c r="LZ145" s="631">
        <f t="shared" si="219"/>
        <v>0</v>
      </c>
      <c r="MA145" s="631">
        <f t="shared" si="219"/>
        <v>0</v>
      </c>
      <c r="MB145" s="631">
        <f t="shared" si="219"/>
        <v>0</v>
      </c>
      <c r="MC145" s="631">
        <f t="shared" si="219"/>
        <v>0</v>
      </c>
      <c r="MD145" s="631">
        <f t="shared" si="220"/>
        <v>0</v>
      </c>
      <c r="ME145" s="631">
        <f t="shared" si="220"/>
        <v>0</v>
      </c>
      <c r="MF145" s="631">
        <f t="shared" si="220"/>
        <v>0</v>
      </c>
      <c r="MG145" s="631">
        <f t="shared" si="220"/>
        <v>0</v>
      </c>
      <c r="MH145" s="631">
        <f t="shared" si="220"/>
        <v>0</v>
      </c>
      <c r="MI145" s="631">
        <f t="shared" si="220"/>
        <v>0</v>
      </c>
      <c r="MJ145" s="631">
        <f t="shared" si="220"/>
        <v>0</v>
      </c>
      <c r="MK145" s="631">
        <f t="shared" si="220"/>
        <v>0</v>
      </c>
      <c r="ML145" s="631">
        <f t="shared" si="220"/>
        <v>0</v>
      </c>
      <c r="MM145" s="631">
        <f t="shared" si="220"/>
        <v>0</v>
      </c>
      <c r="MN145" s="631">
        <f t="shared" si="221"/>
        <v>0</v>
      </c>
      <c r="MO145" s="631">
        <f t="shared" si="221"/>
        <v>0</v>
      </c>
      <c r="MP145" s="631">
        <f t="shared" si="221"/>
        <v>0</v>
      </c>
      <c r="MQ145" s="631">
        <f t="shared" si="221"/>
        <v>0</v>
      </c>
      <c r="MR145" s="631">
        <f t="shared" si="221"/>
        <v>0</v>
      </c>
      <c r="MS145" s="631">
        <f t="shared" si="221"/>
        <v>0</v>
      </c>
      <c r="MT145" s="631">
        <f t="shared" si="221"/>
        <v>0</v>
      </c>
      <c r="MU145" s="631">
        <f t="shared" si="221"/>
        <v>0</v>
      </c>
      <c r="MV145" s="631">
        <f t="shared" si="221"/>
        <v>0</v>
      </c>
      <c r="MW145" s="631">
        <f t="shared" si="221"/>
        <v>0</v>
      </c>
      <c r="MX145" s="631">
        <f t="shared" si="222"/>
        <v>0</v>
      </c>
      <c r="MY145" s="631">
        <f t="shared" si="222"/>
        <v>0</v>
      </c>
      <c r="MZ145" s="631">
        <f t="shared" si="222"/>
        <v>0</v>
      </c>
      <c r="NA145" s="631">
        <f t="shared" si="222"/>
        <v>0</v>
      </c>
      <c r="NB145" s="631">
        <f t="shared" si="222"/>
        <v>0</v>
      </c>
      <c r="NC145" s="631">
        <f t="shared" si="222"/>
        <v>0</v>
      </c>
    </row>
    <row r="146" spans="1:367">
      <c r="A146" s="496" t="s">
        <v>90</v>
      </c>
      <c r="B146" s="496" t="s">
        <v>225</v>
      </c>
      <c r="C146" s="497">
        <v>3.1324580000000002</v>
      </c>
      <c r="D146" s="497">
        <v>0.261154</v>
      </c>
      <c r="E146" s="362">
        <f t="shared" si="181"/>
        <v>2.0658656131988255E-3</v>
      </c>
      <c r="F146" s="363">
        <f t="shared" si="202"/>
        <v>7.8391257727116403E-4</v>
      </c>
      <c r="G146" s="498">
        <f>E146*Dichtheden!$V$70</f>
        <v>106.43108262251673</v>
      </c>
      <c r="H146" s="499">
        <f>IF(C146=0,0,ROUND(IF((G146/2)/Dichtheden!$C$3&lt;1,1,(G146/2)/Dichtheden!$C$3),0))</f>
        <v>1</v>
      </c>
      <c r="I146" s="498">
        <f>E146*Dichtheden!$AJ$70</f>
        <v>17.738513770419456</v>
      </c>
      <c r="J146" s="499">
        <f>IF(C146=0,0,ROUND(IF((I146/2)/Dichtheden!$D$3&lt;1,1,(I146/2)/Dichtheden!$D$3),0))</f>
        <v>1</v>
      </c>
      <c r="K146" s="498">
        <f t="shared" si="182"/>
        <v>53.215541311258363</v>
      </c>
      <c r="L146" s="500">
        <f t="shared" si="183"/>
        <v>53.215541311258363</v>
      </c>
      <c r="M146" s="498">
        <f>IF(D146=0,0,IF((D146*Dichtheden!$G$4)&lt;25,25,D146*Dichtheden!$G$4))</f>
        <v>58.759650000000001</v>
      </c>
      <c r="N146" s="499">
        <f>D146*Dichtheden!$H$4</f>
        <v>9.14039</v>
      </c>
      <c r="O146" s="501"/>
      <c r="P146" s="501"/>
      <c r="Q146" s="502">
        <f>E146*Dichtheden!$AS$68</f>
        <v>78.492923434106089</v>
      </c>
      <c r="R146" s="495">
        <f>IF(Q146=0,0,ROUND(IF((Q146/2)/Dichtheden!$C$3&lt;1,1,(Q146/2)/Dichtheden!$C$3),0))</f>
        <v>1</v>
      </c>
      <c r="S146" s="502">
        <f>E146*Dichtheden!$AY$68</f>
        <v>4.345935873752766</v>
      </c>
      <c r="T146" s="495">
        <f>IF(Q146=0,0,ROUND(IF((S146/2)/Dichtheden!$D$3&lt;1,1,(S146/2)/Dichtheden!$D$3),0))</f>
        <v>1</v>
      </c>
      <c r="U146" s="502">
        <f>D146*Dichtheden!$G$5</f>
        <v>56.931572000000003</v>
      </c>
      <c r="V146" s="502">
        <f>D146*Dichtheden!$H$5</f>
        <v>3.9173100000000001</v>
      </c>
      <c r="X146" s="630"/>
      <c r="AA146" s="628">
        <f t="shared" si="204"/>
        <v>0</v>
      </c>
      <c r="AB146" s="628">
        <f t="shared" si="204"/>
        <v>0</v>
      </c>
      <c r="AC146" s="628">
        <f t="shared" si="204"/>
        <v>0</v>
      </c>
      <c r="AD146" s="628">
        <f t="shared" si="204"/>
        <v>0</v>
      </c>
      <c r="AE146" s="628">
        <f t="shared" si="204"/>
        <v>0</v>
      </c>
      <c r="AF146" s="628">
        <f t="shared" si="204"/>
        <v>0</v>
      </c>
      <c r="AG146" s="628">
        <f t="shared" si="204"/>
        <v>0</v>
      </c>
      <c r="AH146" s="628">
        <f t="shared" si="204"/>
        <v>0</v>
      </c>
      <c r="AI146" s="628">
        <f t="shared" si="204"/>
        <v>0</v>
      </c>
      <c r="AJ146" s="628">
        <f t="shared" si="204"/>
        <v>0</v>
      </c>
      <c r="AK146" s="628">
        <f t="shared" si="204"/>
        <v>3.1324580000000002</v>
      </c>
      <c r="AL146" s="628">
        <f t="shared" si="204"/>
        <v>0</v>
      </c>
      <c r="AM146" s="628">
        <f t="shared" si="204"/>
        <v>0</v>
      </c>
      <c r="AN146" s="628">
        <f t="shared" si="204"/>
        <v>0</v>
      </c>
      <c r="AO146" s="628">
        <f t="shared" si="204"/>
        <v>0</v>
      </c>
      <c r="AP146" s="628">
        <f t="shared" si="204"/>
        <v>0</v>
      </c>
      <c r="AQ146" s="628">
        <f t="shared" si="223"/>
        <v>0</v>
      </c>
      <c r="AR146" s="628">
        <f t="shared" si="223"/>
        <v>0</v>
      </c>
      <c r="AS146" s="628">
        <f t="shared" si="223"/>
        <v>0</v>
      </c>
      <c r="AT146" s="628">
        <f t="shared" si="223"/>
        <v>0</v>
      </c>
      <c r="AU146" s="628">
        <f t="shared" si="223"/>
        <v>0</v>
      </c>
      <c r="AV146" s="628">
        <f t="shared" si="223"/>
        <v>0</v>
      </c>
      <c r="AW146" s="628">
        <f t="shared" si="223"/>
        <v>0</v>
      </c>
      <c r="AX146" s="628">
        <f t="shared" si="223"/>
        <v>0</v>
      </c>
      <c r="AY146" s="628">
        <f t="shared" si="223"/>
        <v>0</v>
      </c>
      <c r="AZ146" s="628">
        <f t="shared" si="223"/>
        <v>0</v>
      </c>
      <c r="BA146" s="628">
        <f t="shared" si="223"/>
        <v>0</v>
      </c>
      <c r="BB146" s="628">
        <f t="shared" si="223"/>
        <v>0</v>
      </c>
      <c r="BC146" s="628">
        <f t="shared" si="223"/>
        <v>0</v>
      </c>
      <c r="BD146" s="628">
        <f t="shared" si="223"/>
        <v>0</v>
      </c>
      <c r="BE146" s="628">
        <f t="shared" si="223"/>
        <v>0</v>
      </c>
      <c r="BF146" s="628">
        <f t="shared" si="223"/>
        <v>0</v>
      </c>
      <c r="BG146" s="628">
        <f t="shared" si="205"/>
        <v>0</v>
      </c>
      <c r="BH146" s="628">
        <f t="shared" si="205"/>
        <v>0</v>
      </c>
      <c r="BI146" s="628">
        <f t="shared" si="205"/>
        <v>0</v>
      </c>
      <c r="BJ146" s="628">
        <f t="shared" si="205"/>
        <v>0</v>
      </c>
      <c r="BK146" s="628">
        <f t="shared" si="205"/>
        <v>0</v>
      </c>
      <c r="BL146" s="628">
        <f t="shared" si="205"/>
        <v>0</v>
      </c>
      <c r="BM146" s="628">
        <f t="shared" si="205"/>
        <v>0</v>
      </c>
      <c r="BN146" s="628">
        <f t="shared" si="205"/>
        <v>0</v>
      </c>
      <c r="BO146" s="628">
        <f t="shared" si="205"/>
        <v>0</v>
      </c>
      <c r="BP146" s="628">
        <f t="shared" si="205"/>
        <v>0</v>
      </c>
      <c r="BQ146" s="628">
        <f t="shared" si="205"/>
        <v>0</v>
      </c>
      <c r="BR146" s="628">
        <f t="shared" si="205"/>
        <v>0</v>
      </c>
      <c r="BS146" s="628">
        <f t="shared" si="205"/>
        <v>0</v>
      </c>
      <c r="BT146" s="628">
        <f t="shared" si="205"/>
        <v>0</v>
      </c>
      <c r="BU146" s="628">
        <f t="shared" si="205"/>
        <v>0</v>
      </c>
      <c r="BV146" s="628">
        <f t="shared" si="205"/>
        <v>0</v>
      </c>
      <c r="BW146" s="628">
        <f t="shared" si="176"/>
        <v>0</v>
      </c>
      <c r="BX146" s="628">
        <f t="shared" si="176"/>
        <v>0</v>
      </c>
      <c r="BY146" s="628">
        <f t="shared" si="176"/>
        <v>0</v>
      </c>
      <c r="BZ146" s="628">
        <f t="shared" si="176"/>
        <v>0</v>
      </c>
      <c r="CA146" s="628">
        <f t="shared" si="176"/>
        <v>0</v>
      </c>
      <c r="CB146" s="628">
        <f t="shared" si="176"/>
        <v>0</v>
      </c>
      <c r="CC146" s="628">
        <f t="shared" si="176"/>
        <v>0</v>
      </c>
      <c r="CD146" s="628">
        <f t="shared" si="176"/>
        <v>0</v>
      </c>
      <c r="CE146" s="628"/>
      <c r="CF146" s="628">
        <f t="shared" si="206"/>
        <v>0</v>
      </c>
      <c r="CG146" s="628">
        <f t="shared" si="206"/>
        <v>0</v>
      </c>
      <c r="CH146" s="628">
        <f t="shared" si="206"/>
        <v>0</v>
      </c>
      <c r="CI146" s="628">
        <f t="shared" si="206"/>
        <v>0</v>
      </c>
      <c r="CJ146" s="628">
        <f t="shared" si="206"/>
        <v>0</v>
      </c>
      <c r="CK146" s="628">
        <f t="shared" si="206"/>
        <v>0</v>
      </c>
      <c r="CL146" s="628">
        <f t="shared" si="206"/>
        <v>0</v>
      </c>
      <c r="CM146" s="628">
        <f t="shared" si="206"/>
        <v>0</v>
      </c>
      <c r="CN146" s="628">
        <f t="shared" si="206"/>
        <v>0</v>
      </c>
      <c r="CO146" s="628">
        <f t="shared" si="206"/>
        <v>0</v>
      </c>
      <c r="CP146" s="628">
        <f t="shared" si="206"/>
        <v>0.261154</v>
      </c>
      <c r="CQ146" s="628">
        <f t="shared" si="206"/>
        <v>0</v>
      </c>
      <c r="CR146" s="628">
        <f t="shared" si="206"/>
        <v>0</v>
      </c>
      <c r="CS146" s="628">
        <f t="shared" si="206"/>
        <v>0</v>
      </c>
      <c r="CT146" s="628">
        <f t="shared" si="206"/>
        <v>0</v>
      </c>
      <c r="CU146" s="628">
        <f t="shared" si="206"/>
        <v>0</v>
      </c>
      <c r="CV146" s="628">
        <f t="shared" si="224"/>
        <v>0</v>
      </c>
      <c r="CW146" s="628">
        <f t="shared" si="224"/>
        <v>0</v>
      </c>
      <c r="CX146" s="628">
        <f t="shared" si="224"/>
        <v>0</v>
      </c>
      <c r="CY146" s="628">
        <f t="shared" si="224"/>
        <v>0</v>
      </c>
      <c r="CZ146" s="628">
        <f t="shared" si="224"/>
        <v>0</v>
      </c>
      <c r="DA146" s="628">
        <f t="shared" si="224"/>
        <v>0</v>
      </c>
      <c r="DB146" s="628">
        <f t="shared" si="224"/>
        <v>0</v>
      </c>
      <c r="DC146" s="628">
        <f t="shared" si="224"/>
        <v>0</v>
      </c>
      <c r="DD146" s="628">
        <f t="shared" si="224"/>
        <v>0</v>
      </c>
      <c r="DE146" s="628">
        <f t="shared" si="224"/>
        <v>0</v>
      </c>
      <c r="DF146" s="628">
        <f t="shared" si="224"/>
        <v>0</v>
      </c>
      <c r="DG146" s="628">
        <f t="shared" si="224"/>
        <v>0</v>
      </c>
      <c r="DH146" s="628">
        <f t="shared" si="224"/>
        <v>0</v>
      </c>
      <c r="DI146" s="628">
        <f t="shared" si="224"/>
        <v>0</v>
      </c>
      <c r="DJ146" s="628">
        <f t="shared" si="224"/>
        <v>0</v>
      </c>
      <c r="DK146" s="628">
        <f t="shared" si="224"/>
        <v>0</v>
      </c>
      <c r="DL146" s="628">
        <f t="shared" si="207"/>
        <v>0</v>
      </c>
      <c r="DM146" s="628">
        <f t="shared" si="207"/>
        <v>0</v>
      </c>
      <c r="DN146" s="628">
        <f t="shared" si="207"/>
        <v>0</v>
      </c>
      <c r="DO146" s="628">
        <f t="shared" si="207"/>
        <v>0</v>
      </c>
      <c r="DP146" s="628">
        <f t="shared" si="207"/>
        <v>0</v>
      </c>
      <c r="DQ146" s="628">
        <f t="shared" si="207"/>
        <v>0</v>
      </c>
      <c r="DR146" s="628">
        <f t="shared" si="207"/>
        <v>0</v>
      </c>
      <c r="DS146" s="628">
        <f t="shared" si="207"/>
        <v>0</v>
      </c>
      <c r="DT146" s="628">
        <f t="shared" si="207"/>
        <v>0</v>
      </c>
      <c r="DU146" s="628">
        <f t="shared" si="207"/>
        <v>0</v>
      </c>
      <c r="DV146" s="628">
        <f t="shared" si="207"/>
        <v>0</v>
      </c>
      <c r="DW146" s="628">
        <f t="shared" si="207"/>
        <v>0</v>
      </c>
      <c r="DX146" s="628">
        <f t="shared" si="207"/>
        <v>0</v>
      </c>
      <c r="DY146" s="628">
        <f t="shared" si="207"/>
        <v>0</v>
      </c>
      <c r="DZ146" s="628">
        <f t="shared" si="207"/>
        <v>0</v>
      </c>
      <c r="EA146" s="628">
        <f t="shared" si="207"/>
        <v>0</v>
      </c>
      <c r="EB146" s="628">
        <f t="shared" si="179"/>
        <v>0</v>
      </c>
      <c r="EC146" s="628">
        <f t="shared" si="179"/>
        <v>0</v>
      </c>
      <c r="ED146" s="628">
        <f t="shared" si="179"/>
        <v>0</v>
      </c>
      <c r="EE146" s="628">
        <f t="shared" si="179"/>
        <v>0</v>
      </c>
      <c r="EF146" s="628">
        <f t="shared" si="179"/>
        <v>0</v>
      </c>
      <c r="EG146" s="628">
        <f t="shared" si="179"/>
        <v>0</v>
      </c>
      <c r="EH146" s="628">
        <f t="shared" si="179"/>
        <v>0</v>
      </c>
      <c r="EI146" s="628">
        <f t="shared" si="179"/>
        <v>0</v>
      </c>
      <c r="EJ146" s="631"/>
      <c r="EK146" s="631">
        <f t="shared" si="225"/>
        <v>0</v>
      </c>
      <c r="EL146" s="631">
        <f t="shared" si="225"/>
        <v>0</v>
      </c>
      <c r="EM146" s="631">
        <f t="shared" si="225"/>
        <v>0</v>
      </c>
      <c r="EN146" s="631">
        <f t="shared" si="225"/>
        <v>0</v>
      </c>
      <c r="EO146" s="631">
        <f t="shared" si="225"/>
        <v>0</v>
      </c>
      <c r="EP146" s="631">
        <f t="shared" si="225"/>
        <v>0</v>
      </c>
      <c r="EQ146" s="631">
        <f t="shared" si="225"/>
        <v>0</v>
      </c>
      <c r="ER146" s="631">
        <f t="shared" si="225"/>
        <v>0</v>
      </c>
      <c r="ES146" s="631">
        <f t="shared" si="225"/>
        <v>0</v>
      </c>
      <c r="ET146" s="631">
        <f t="shared" si="225"/>
        <v>0</v>
      </c>
      <c r="EU146" s="631">
        <f t="shared" si="225"/>
        <v>1</v>
      </c>
      <c r="EV146" s="631">
        <f t="shared" si="225"/>
        <v>0</v>
      </c>
      <c r="EW146" s="631">
        <f t="shared" si="225"/>
        <v>0</v>
      </c>
      <c r="EX146" s="631">
        <f t="shared" si="225"/>
        <v>0</v>
      </c>
      <c r="EY146" s="631">
        <f t="shared" si="225"/>
        <v>0</v>
      </c>
      <c r="EZ146" s="631">
        <f t="shared" si="225"/>
        <v>0</v>
      </c>
      <c r="FA146" s="631">
        <f t="shared" si="208"/>
        <v>0</v>
      </c>
      <c r="FB146" s="631">
        <f t="shared" si="208"/>
        <v>0</v>
      </c>
      <c r="FC146" s="631">
        <f t="shared" si="208"/>
        <v>0</v>
      </c>
      <c r="FD146" s="631">
        <f t="shared" si="209"/>
        <v>0</v>
      </c>
      <c r="FE146" s="631">
        <f t="shared" si="209"/>
        <v>0</v>
      </c>
      <c r="FF146" s="631">
        <f t="shared" si="209"/>
        <v>0</v>
      </c>
      <c r="FG146" s="631">
        <f t="shared" si="209"/>
        <v>0</v>
      </c>
      <c r="FH146" s="631">
        <f t="shared" si="209"/>
        <v>0</v>
      </c>
      <c r="FI146" s="631">
        <f t="shared" si="209"/>
        <v>0</v>
      </c>
      <c r="FJ146" s="631">
        <f t="shared" si="209"/>
        <v>0</v>
      </c>
      <c r="FK146" s="631">
        <f t="shared" si="209"/>
        <v>0</v>
      </c>
      <c r="FL146" s="631">
        <f t="shared" si="209"/>
        <v>0</v>
      </c>
      <c r="FM146" s="631">
        <f t="shared" si="209"/>
        <v>0</v>
      </c>
      <c r="FN146" s="631">
        <f t="shared" si="209"/>
        <v>0</v>
      </c>
      <c r="FO146" s="631">
        <f t="shared" si="209"/>
        <v>0</v>
      </c>
      <c r="FP146" s="631">
        <f t="shared" si="209"/>
        <v>0</v>
      </c>
      <c r="FQ146" s="631">
        <f t="shared" si="209"/>
        <v>0</v>
      </c>
      <c r="FR146" s="631">
        <f t="shared" si="209"/>
        <v>0</v>
      </c>
      <c r="FS146" s="631">
        <f t="shared" si="209"/>
        <v>0</v>
      </c>
      <c r="FT146" s="631">
        <f t="shared" ref="FT146:GC171" si="228">IF($A146=FT$60,$H146,0)</f>
        <v>0</v>
      </c>
      <c r="FU146" s="631">
        <f t="shared" si="228"/>
        <v>0</v>
      </c>
      <c r="FV146" s="631">
        <f t="shared" si="228"/>
        <v>0</v>
      </c>
      <c r="FW146" s="631">
        <f t="shared" si="228"/>
        <v>0</v>
      </c>
      <c r="FX146" s="631">
        <f t="shared" si="228"/>
        <v>0</v>
      </c>
      <c r="FY146" s="631">
        <f t="shared" si="228"/>
        <v>0</v>
      </c>
      <c r="FZ146" s="631">
        <f t="shared" si="228"/>
        <v>0</v>
      </c>
      <c r="GA146" s="631">
        <f t="shared" si="228"/>
        <v>0</v>
      </c>
      <c r="GB146" s="631">
        <f t="shared" si="228"/>
        <v>0</v>
      </c>
      <c r="GC146" s="631">
        <f t="shared" si="228"/>
        <v>0</v>
      </c>
      <c r="GD146" s="631">
        <f t="shared" si="210"/>
        <v>0</v>
      </c>
      <c r="GE146" s="631">
        <f t="shared" si="210"/>
        <v>0</v>
      </c>
      <c r="GF146" s="631">
        <f t="shared" si="210"/>
        <v>0</v>
      </c>
      <c r="GG146" s="631">
        <f t="shared" si="210"/>
        <v>0</v>
      </c>
      <c r="GH146" s="631">
        <f t="shared" si="210"/>
        <v>0</v>
      </c>
      <c r="GI146" s="631">
        <f t="shared" si="184"/>
        <v>0</v>
      </c>
      <c r="GJ146" s="631">
        <f t="shared" si="184"/>
        <v>0</v>
      </c>
      <c r="GK146" s="631">
        <f t="shared" si="184"/>
        <v>0</v>
      </c>
      <c r="GL146" s="631">
        <f t="shared" si="184"/>
        <v>0</v>
      </c>
      <c r="GM146" s="631">
        <f t="shared" si="184"/>
        <v>0</v>
      </c>
      <c r="GN146" s="631">
        <f t="shared" si="184"/>
        <v>0</v>
      </c>
      <c r="GO146" s="631"/>
      <c r="GP146" s="631">
        <f t="shared" si="226"/>
        <v>0</v>
      </c>
      <c r="GQ146" s="631">
        <f t="shared" si="226"/>
        <v>0</v>
      </c>
      <c r="GR146" s="631">
        <f t="shared" si="226"/>
        <v>0</v>
      </c>
      <c r="GS146" s="631">
        <f t="shared" si="226"/>
        <v>0</v>
      </c>
      <c r="GT146" s="631">
        <f t="shared" si="226"/>
        <v>0</v>
      </c>
      <c r="GU146" s="631">
        <f t="shared" si="226"/>
        <v>0</v>
      </c>
      <c r="GV146" s="631">
        <f t="shared" si="226"/>
        <v>0</v>
      </c>
      <c r="GW146" s="631">
        <f t="shared" si="226"/>
        <v>0</v>
      </c>
      <c r="GX146" s="631">
        <f t="shared" si="226"/>
        <v>0</v>
      </c>
      <c r="GY146" s="631">
        <f t="shared" si="226"/>
        <v>0</v>
      </c>
      <c r="GZ146" s="631">
        <f t="shared" si="226"/>
        <v>1</v>
      </c>
      <c r="HA146" s="631">
        <f t="shared" si="226"/>
        <v>0</v>
      </c>
      <c r="HB146" s="631">
        <f t="shared" si="226"/>
        <v>0</v>
      </c>
      <c r="HC146" s="631">
        <f t="shared" si="226"/>
        <v>0</v>
      </c>
      <c r="HD146" s="631">
        <f t="shared" si="226"/>
        <v>0</v>
      </c>
      <c r="HE146" s="631">
        <f t="shared" si="160"/>
        <v>0</v>
      </c>
      <c r="HF146" s="631">
        <f t="shared" si="160"/>
        <v>0</v>
      </c>
      <c r="HG146" s="631">
        <f t="shared" si="160"/>
        <v>0</v>
      </c>
      <c r="HH146" s="631">
        <f t="shared" si="160"/>
        <v>0</v>
      </c>
      <c r="HI146" s="631">
        <f t="shared" si="227"/>
        <v>0</v>
      </c>
      <c r="HJ146" s="631">
        <f t="shared" si="227"/>
        <v>0</v>
      </c>
      <c r="HK146" s="631">
        <f t="shared" si="227"/>
        <v>0</v>
      </c>
      <c r="HL146" s="631">
        <f t="shared" si="227"/>
        <v>0</v>
      </c>
      <c r="HM146" s="631">
        <f t="shared" si="227"/>
        <v>0</v>
      </c>
      <c r="HN146" s="631">
        <f t="shared" si="227"/>
        <v>0</v>
      </c>
      <c r="HO146" s="631">
        <f t="shared" si="227"/>
        <v>0</v>
      </c>
      <c r="HP146" s="631">
        <f t="shared" si="227"/>
        <v>0</v>
      </c>
      <c r="HQ146" s="631">
        <f t="shared" si="227"/>
        <v>0</v>
      </c>
      <c r="HR146" s="631">
        <f t="shared" si="203"/>
        <v>0</v>
      </c>
      <c r="HS146" s="631">
        <f t="shared" si="203"/>
        <v>0</v>
      </c>
      <c r="HT146" s="631">
        <f t="shared" si="203"/>
        <v>0</v>
      </c>
      <c r="HU146" s="631">
        <f t="shared" si="203"/>
        <v>0</v>
      </c>
      <c r="HV146" s="631">
        <f t="shared" si="201"/>
        <v>0</v>
      </c>
      <c r="HW146" s="631">
        <f t="shared" si="201"/>
        <v>0</v>
      </c>
      <c r="HX146" s="631">
        <f t="shared" si="201"/>
        <v>0</v>
      </c>
      <c r="HY146" s="631">
        <f t="shared" si="201"/>
        <v>0</v>
      </c>
      <c r="HZ146" s="631">
        <f t="shared" si="201"/>
        <v>0</v>
      </c>
      <c r="IA146" s="631">
        <f t="shared" si="201"/>
        <v>0</v>
      </c>
      <c r="IB146" s="631">
        <f t="shared" si="201"/>
        <v>0</v>
      </c>
      <c r="IC146" s="631">
        <f t="shared" si="201"/>
        <v>0</v>
      </c>
      <c r="ID146" s="631">
        <f t="shared" si="201"/>
        <v>0</v>
      </c>
      <c r="IE146" s="631">
        <f t="shared" si="201"/>
        <v>0</v>
      </c>
      <c r="IF146" s="631">
        <f t="shared" si="201"/>
        <v>0</v>
      </c>
      <c r="IG146" s="631">
        <f t="shared" si="201"/>
        <v>0</v>
      </c>
      <c r="IH146" s="631">
        <f t="shared" si="201"/>
        <v>0</v>
      </c>
      <c r="II146" s="631">
        <f t="shared" si="201"/>
        <v>0</v>
      </c>
      <c r="IJ146" s="631">
        <f t="shared" si="201"/>
        <v>0</v>
      </c>
      <c r="IK146" s="631">
        <f t="shared" si="201"/>
        <v>0</v>
      </c>
      <c r="IL146" s="631">
        <f t="shared" si="157"/>
        <v>0</v>
      </c>
      <c r="IM146" s="631">
        <f t="shared" si="157"/>
        <v>0</v>
      </c>
      <c r="IN146" s="631">
        <f t="shared" si="157"/>
        <v>0</v>
      </c>
      <c r="IO146" s="631">
        <f t="shared" si="157"/>
        <v>0</v>
      </c>
      <c r="IP146" s="631">
        <f t="shared" si="157"/>
        <v>0</v>
      </c>
      <c r="IQ146" s="631">
        <f t="shared" si="157"/>
        <v>0</v>
      </c>
      <c r="IR146" s="631">
        <f t="shared" si="157"/>
        <v>0</v>
      </c>
      <c r="IS146" s="631">
        <f t="shared" si="115"/>
        <v>0</v>
      </c>
      <c r="IT146" s="631"/>
      <c r="IU146" s="631">
        <f t="shared" si="211"/>
        <v>0</v>
      </c>
      <c r="IV146" s="631">
        <f t="shared" si="211"/>
        <v>0</v>
      </c>
      <c r="IW146" s="631">
        <f t="shared" si="211"/>
        <v>0</v>
      </c>
      <c r="IX146" s="631">
        <f t="shared" si="211"/>
        <v>0</v>
      </c>
      <c r="IY146" s="631">
        <f t="shared" si="211"/>
        <v>0</v>
      </c>
      <c r="IZ146" s="631">
        <f t="shared" si="211"/>
        <v>0</v>
      </c>
      <c r="JA146" s="631">
        <f t="shared" si="211"/>
        <v>0</v>
      </c>
      <c r="JB146" s="631">
        <f t="shared" si="211"/>
        <v>0</v>
      </c>
      <c r="JC146" s="631">
        <f t="shared" si="211"/>
        <v>0</v>
      </c>
      <c r="JD146" s="631">
        <f t="shared" si="211"/>
        <v>0</v>
      </c>
      <c r="JE146" s="631">
        <f t="shared" si="212"/>
        <v>58.759650000000001</v>
      </c>
      <c r="JF146" s="631">
        <f t="shared" si="212"/>
        <v>0</v>
      </c>
      <c r="JG146" s="631">
        <f t="shared" si="212"/>
        <v>0</v>
      </c>
      <c r="JH146" s="631">
        <f t="shared" si="212"/>
        <v>0</v>
      </c>
      <c r="JI146" s="631">
        <f t="shared" si="212"/>
        <v>0</v>
      </c>
      <c r="JJ146" s="631">
        <f t="shared" si="212"/>
        <v>0</v>
      </c>
      <c r="JK146" s="631">
        <f t="shared" si="212"/>
        <v>0</v>
      </c>
      <c r="JL146" s="631">
        <f t="shared" si="212"/>
        <v>0</v>
      </c>
      <c r="JM146" s="631">
        <f t="shared" si="212"/>
        <v>0</v>
      </c>
      <c r="JN146" s="631">
        <f t="shared" si="212"/>
        <v>0</v>
      </c>
      <c r="JO146" s="631">
        <f t="shared" si="213"/>
        <v>0</v>
      </c>
      <c r="JP146" s="631">
        <f t="shared" si="213"/>
        <v>0</v>
      </c>
      <c r="JQ146" s="631">
        <f t="shared" si="213"/>
        <v>0</v>
      </c>
      <c r="JR146" s="631">
        <f t="shared" si="213"/>
        <v>0</v>
      </c>
      <c r="JS146" s="631">
        <f t="shared" si="213"/>
        <v>0</v>
      </c>
      <c r="JT146" s="631">
        <f t="shared" si="213"/>
        <v>0</v>
      </c>
      <c r="JU146" s="631">
        <f t="shared" si="213"/>
        <v>0</v>
      </c>
      <c r="JV146" s="631">
        <f t="shared" si="213"/>
        <v>0</v>
      </c>
      <c r="JW146" s="631">
        <f t="shared" si="213"/>
        <v>0</v>
      </c>
      <c r="JX146" s="631">
        <f t="shared" si="213"/>
        <v>0</v>
      </c>
      <c r="JY146" s="631">
        <f t="shared" si="214"/>
        <v>0</v>
      </c>
      <c r="JZ146" s="631">
        <f t="shared" si="214"/>
        <v>0</v>
      </c>
      <c r="KA146" s="631">
        <f t="shared" si="214"/>
        <v>0</v>
      </c>
      <c r="KB146" s="631">
        <f t="shared" si="214"/>
        <v>0</v>
      </c>
      <c r="KC146" s="631">
        <f t="shared" si="214"/>
        <v>0</v>
      </c>
      <c r="KD146" s="631">
        <f t="shared" si="214"/>
        <v>0</v>
      </c>
      <c r="KE146" s="631">
        <f t="shared" si="214"/>
        <v>0</v>
      </c>
      <c r="KF146" s="631">
        <f t="shared" si="214"/>
        <v>0</v>
      </c>
      <c r="KG146" s="631">
        <f t="shared" si="214"/>
        <v>0</v>
      </c>
      <c r="KH146" s="631">
        <f t="shared" si="214"/>
        <v>0</v>
      </c>
      <c r="KI146" s="631">
        <f t="shared" si="215"/>
        <v>0</v>
      </c>
      <c r="KJ146" s="631">
        <f t="shared" si="215"/>
        <v>0</v>
      </c>
      <c r="KK146" s="631">
        <f t="shared" si="215"/>
        <v>0</v>
      </c>
      <c r="KL146" s="631">
        <f t="shared" si="215"/>
        <v>0</v>
      </c>
      <c r="KM146" s="631">
        <f t="shared" si="215"/>
        <v>0</v>
      </c>
      <c r="KN146" s="631">
        <f t="shared" si="215"/>
        <v>0</v>
      </c>
      <c r="KO146" s="631">
        <f t="shared" si="215"/>
        <v>0</v>
      </c>
      <c r="KP146" s="631">
        <f t="shared" si="215"/>
        <v>0</v>
      </c>
      <c r="KQ146" s="631">
        <f t="shared" si="215"/>
        <v>0</v>
      </c>
      <c r="KR146" s="631">
        <f t="shared" si="215"/>
        <v>0</v>
      </c>
      <c r="KS146" s="631">
        <f t="shared" si="216"/>
        <v>0</v>
      </c>
      <c r="KT146" s="631">
        <f t="shared" si="216"/>
        <v>0</v>
      </c>
      <c r="KU146" s="631">
        <f t="shared" si="216"/>
        <v>0</v>
      </c>
      <c r="KV146" s="631">
        <f t="shared" si="216"/>
        <v>0</v>
      </c>
      <c r="KW146" s="631">
        <f t="shared" si="216"/>
        <v>0</v>
      </c>
      <c r="KX146" s="631">
        <f t="shared" si="216"/>
        <v>0</v>
      </c>
      <c r="KY146" s="631"/>
      <c r="KZ146" s="631">
        <f t="shared" si="217"/>
        <v>0</v>
      </c>
      <c r="LA146" s="631">
        <f t="shared" si="217"/>
        <v>0</v>
      </c>
      <c r="LB146" s="631">
        <f t="shared" si="217"/>
        <v>0</v>
      </c>
      <c r="LC146" s="631">
        <f t="shared" si="217"/>
        <v>0</v>
      </c>
      <c r="LD146" s="631">
        <f t="shared" si="217"/>
        <v>0</v>
      </c>
      <c r="LE146" s="631">
        <f t="shared" si="217"/>
        <v>0</v>
      </c>
      <c r="LF146" s="631">
        <f t="shared" si="217"/>
        <v>0</v>
      </c>
      <c r="LG146" s="631">
        <f t="shared" si="217"/>
        <v>0</v>
      </c>
      <c r="LH146" s="631">
        <f t="shared" si="217"/>
        <v>0</v>
      </c>
      <c r="LI146" s="631">
        <f t="shared" si="217"/>
        <v>0</v>
      </c>
      <c r="LJ146" s="631">
        <f t="shared" si="218"/>
        <v>9.14039</v>
      </c>
      <c r="LK146" s="631">
        <f t="shared" si="218"/>
        <v>0</v>
      </c>
      <c r="LL146" s="631">
        <f t="shared" si="218"/>
        <v>0</v>
      </c>
      <c r="LM146" s="631">
        <f t="shared" si="218"/>
        <v>0</v>
      </c>
      <c r="LN146" s="631">
        <f t="shared" si="218"/>
        <v>0</v>
      </c>
      <c r="LO146" s="631">
        <f t="shared" si="218"/>
        <v>0</v>
      </c>
      <c r="LP146" s="631">
        <f t="shared" si="218"/>
        <v>0</v>
      </c>
      <c r="LQ146" s="631">
        <f t="shared" si="218"/>
        <v>0</v>
      </c>
      <c r="LR146" s="631">
        <f t="shared" si="218"/>
        <v>0</v>
      </c>
      <c r="LS146" s="631">
        <f t="shared" si="218"/>
        <v>0</v>
      </c>
      <c r="LT146" s="631">
        <f t="shared" si="219"/>
        <v>0</v>
      </c>
      <c r="LU146" s="631">
        <f t="shared" si="219"/>
        <v>0</v>
      </c>
      <c r="LV146" s="631">
        <f t="shared" si="219"/>
        <v>0</v>
      </c>
      <c r="LW146" s="631">
        <f t="shared" si="219"/>
        <v>0</v>
      </c>
      <c r="LX146" s="631">
        <f t="shared" si="219"/>
        <v>0</v>
      </c>
      <c r="LY146" s="631">
        <f t="shared" si="219"/>
        <v>0</v>
      </c>
      <c r="LZ146" s="631">
        <f t="shared" si="219"/>
        <v>0</v>
      </c>
      <c r="MA146" s="631">
        <f t="shared" si="219"/>
        <v>0</v>
      </c>
      <c r="MB146" s="631">
        <f t="shared" si="219"/>
        <v>0</v>
      </c>
      <c r="MC146" s="631">
        <f t="shared" si="219"/>
        <v>0</v>
      </c>
      <c r="MD146" s="631">
        <f t="shared" si="220"/>
        <v>0</v>
      </c>
      <c r="ME146" s="631">
        <f t="shared" si="220"/>
        <v>0</v>
      </c>
      <c r="MF146" s="631">
        <f t="shared" si="220"/>
        <v>0</v>
      </c>
      <c r="MG146" s="631">
        <f t="shared" si="220"/>
        <v>0</v>
      </c>
      <c r="MH146" s="631">
        <f t="shared" si="220"/>
        <v>0</v>
      </c>
      <c r="MI146" s="631">
        <f t="shared" si="220"/>
        <v>0</v>
      </c>
      <c r="MJ146" s="631">
        <f t="shared" si="220"/>
        <v>0</v>
      </c>
      <c r="MK146" s="631">
        <f t="shared" si="220"/>
        <v>0</v>
      </c>
      <c r="ML146" s="631">
        <f t="shared" si="220"/>
        <v>0</v>
      </c>
      <c r="MM146" s="631">
        <f t="shared" si="220"/>
        <v>0</v>
      </c>
      <c r="MN146" s="631">
        <f t="shared" si="221"/>
        <v>0</v>
      </c>
      <c r="MO146" s="631">
        <f t="shared" si="221"/>
        <v>0</v>
      </c>
      <c r="MP146" s="631">
        <f t="shared" si="221"/>
        <v>0</v>
      </c>
      <c r="MQ146" s="631">
        <f t="shared" si="221"/>
        <v>0</v>
      </c>
      <c r="MR146" s="631">
        <f t="shared" si="221"/>
        <v>0</v>
      </c>
      <c r="MS146" s="631">
        <f t="shared" si="221"/>
        <v>0</v>
      </c>
      <c r="MT146" s="631">
        <f t="shared" si="221"/>
        <v>0</v>
      </c>
      <c r="MU146" s="631">
        <f t="shared" si="221"/>
        <v>0</v>
      </c>
      <c r="MV146" s="631">
        <f t="shared" si="221"/>
        <v>0</v>
      </c>
      <c r="MW146" s="631">
        <f t="shared" si="221"/>
        <v>0</v>
      </c>
      <c r="MX146" s="631">
        <f t="shared" si="222"/>
        <v>0</v>
      </c>
      <c r="MY146" s="631">
        <f t="shared" si="222"/>
        <v>0</v>
      </c>
      <c r="MZ146" s="631">
        <f t="shared" si="222"/>
        <v>0</v>
      </c>
      <c r="NA146" s="631">
        <f t="shared" si="222"/>
        <v>0</v>
      </c>
      <c r="NB146" s="631">
        <f t="shared" si="222"/>
        <v>0</v>
      </c>
      <c r="NC146" s="631">
        <f t="shared" si="222"/>
        <v>0</v>
      </c>
    </row>
    <row r="147" spans="1:367">
      <c r="A147" s="503" t="s">
        <v>90</v>
      </c>
      <c r="B147" s="503" t="s">
        <v>226</v>
      </c>
      <c r="C147" s="497">
        <v>10.858491000000001</v>
      </c>
      <c r="D147" s="497">
        <v>1.37853</v>
      </c>
      <c r="E147" s="362">
        <f t="shared" si="181"/>
        <v>7.1612079613290677E-3</v>
      </c>
      <c r="F147" s="363">
        <f t="shared" si="202"/>
        <v>4.1379684214893041E-3</v>
      </c>
      <c r="G147" s="498">
        <f>E147*Dichtheden!$V$70</f>
        <v>368.93741361475691</v>
      </c>
      <c r="H147" s="499">
        <f>IF(C147=0,0,ROUND(IF((G147/2)/Dichtheden!$C$3&lt;1,1,(G147/2)/Dichtheden!$C$3),0))</f>
        <v>2</v>
      </c>
      <c r="I147" s="498">
        <f>E147*Dichtheden!$AJ$70</f>
        <v>61.489568935792825</v>
      </c>
      <c r="J147" s="499">
        <f>IF(C147=0,0,ROUND(IF((I147/2)/Dichtheden!$D$3&lt;1,1,(I147/2)/Dichtheden!$D$3),0))</f>
        <v>1</v>
      </c>
      <c r="K147" s="498">
        <f t="shared" si="182"/>
        <v>184.46870680737845</v>
      </c>
      <c r="L147" s="500">
        <f t="shared" si="183"/>
        <v>92.234353403689227</v>
      </c>
      <c r="M147" s="498">
        <f>IF(D147=0,0,IF((D147*Dichtheden!$G$4)&lt;25,25,D147*Dichtheden!$G$4))</f>
        <v>310.16925000000003</v>
      </c>
      <c r="N147" s="499">
        <f>D147*Dichtheden!$H$4</f>
        <v>48.248550000000002</v>
      </c>
      <c r="O147" s="501"/>
      <c r="P147" s="501"/>
      <c r="Q147" s="502">
        <f>E147*Dichtheden!$AS$68</f>
        <v>272.09134254088326</v>
      </c>
      <c r="R147" s="495">
        <f>IF(Q147=0,0,ROUND(IF((Q147/2)/Dichtheden!$C$3&lt;1,1,(Q147/2)/Dichtheden!$C$3),0))</f>
        <v>1</v>
      </c>
      <c r="S147" s="502">
        <f>E147*Dichtheden!$AY$68</f>
        <v>15.064944389269241</v>
      </c>
      <c r="T147" s="495">
        <f>IF(Q147=0,0,ROUND(IF((S147/2)/Dichtheden!$D$3&lt;1,1,(S147/2)/Dichtheden!$D$3),0))</f>
        <v>1</v>
      </c>
      <c r="U147" s="502">
        <f>D147*Dichtheden!$G$5</f>
        <v>300.51954000000001</v>
      </c>
      <c r="V147" s="502">
        <f>D147*Dichtheden!$H$5</f>
        <v>20.677949999999999</v>
      </c>
      <c r="X147" s="630"/>
      <c r="AA147" s="628">
        <f t="shared" si="204"/>
        <v>0</v>
      </c>
      <c r="AB147" s="628">
        <f t="shared" si="204"/>
        <v>0</v>
      </c>
      <c r="AC147" s="628">
        <f t="shared" si="204"/>
        <v>0</v>
      </c>
      <c r="AD147" s="628">
        <f t="shared" si="204"/>
        <v>0</v>
      </c>
      <c r="AE147" s="628">
        <f t="shared" si="204"/>
        <v>0</v>
      </c>
      <c r="AF147" s="628">
        <f t="shared" si="204"/>
        <v>0</v>
      </c>
      <c r="AG147" s="628">
        <f t="shared" si="204"/>
        <v>0</v>
      </c>
      <c r="AH147" s="628">
        <f t="shared" si="204"/>
        <v>0</v>
      </c>
      <c r="AI147" s="628">
        <f t="shared" si="204"/>
        <v>0</v>
      </c>
      <c r="AJ147" s="628">
        <f t="shared" si="204"/>
        <v>0</v>
      </c>
      <c r="AK147" s="628">
        <f t="shared" si="204"/>
        <v>10.858491000000001</v>
      </c>
      <c r="AL147" s="628">
        <f t="shared" si="204"/>
        <v>0</v>
      </c>
      <c r="AM147" s="628">
        <f t="shared" si="204"/>
        <v>0</v>
      </c>
      <c r="AN147" s="628">
        <f t="shared" si="204"/>
        <v>0</v>
      </c>
      <c r="AO147" s="628">
        <f t="shared" si="204"/>
        <v>0</v>
      </c>
      <c r="AP147" s="628">
        <f t="shared" si="204"/>
        <v>0</v>
      </c>
      <c r="AQ147" s="628">
        <f t="shared" si="223"/>
        <v>0</v>
      </c>
      <c r="AR147" s="628">
        <f t="shared" si="223"/>
        <v>0</v>
      </c>
      <c r="AS147" s="628">
        <f t="shared" si="223"/>
        <v>0</v>
      </c>
      <c r="AT147" s="628">
        <f t="shared" si="223"/>
        <v>0</v>
      </c>
      <c r="AU147" s="628">
        <f t="shared" si="223"/>
        <v>0</v>
      </c>
      <c r="AV147" s="628">
        <f t="shared" si="223"/>
        <v>0</v>
      </c>
      <c r="AW147" s="628">
        <f t="shared" si="223"/>
        <v>0</v>
      </c>
      <c r="AX147" s="628">
        <f t="shared" si="223"/>
        <v>0</v>
      </c>
      <c r="AY147" s="628">
        <f t="shared" si="223"/>
        <v>0</v>
      </c>
      <c r="AZ147" s="628">
        <f t="shared" si="223"/>
        <v>0</v>
      </c>
      <c r="BA147" s="628">
        <f t="shared" si="223"/>
        <v>0</v>
      </c>
      <c r="BB147" s="628">
        <f t="shared" si="223"/>
        <v>0</v>
      </c>
      <c r="BC147" s="628">
        <f t="shared" si="223"/>
        <v>0</v>
      </c>
      <c r="BD147" s="628">
        <f t="shared" si="223"/>
        <v>0</v>
      </c>
      <c r="BE147" s="628">
        <f t="shared" si="223"/>
        <v>0</v>
      </c>
      <c r="BF147" s="628">
        <f t="shared" si="223"/>
        <v>0</v>
      </c>
      <c r="BG147" s="628">
        <f t="shared" si="205"/>
        <v>0</v>
      </c>
      <c r="BH147" s="628">
        <f t="shared" si="205"/>
        <v>0</v>
      </c>
      <c r="BI147" s="628">
        <f t="shared" si="205"/>
        <v>0</v>
      </c>
      <c r="BJ147" s="628">
        <f t="shared" si="205"/>
        <v>0</v>
      </c>
      <c r="BK147" s="628">
        <f t="shared" si="205"/>
        <v>0</v>
      </c>
      <c r="BL147" s="628">
        <f t="shared" si="205"/>
        <v>0</v>
      </c>
      <c r="BM147" s="628">
        <f t="shared" si="205"/>
        <v>0</v>
      </c>
      <c r="BN147" s="628">
        <f t="shared" si="205"/>
        <v>0</v>
      </c>
      <c r="BO147" s="628">
        <f t="shared" si="205"/>
        <v>0</v>
      </c>
      <c r="BP147" s="628">
        <f t="shared" si="205"/>
        <v>0</v>
      </c>
      <c r="BQ147" s="628">
        <f t="shared" si="205"/>
        <v>0</v>
      </c>
      <c r="BR147" s="628">
        <f t="shared" si="205"/>
        <v>0</v>
      </c>
      <c r="BS147" s="628">
        <f t="shared" si="205"/>
        <v>0</v>
      </c>
      <c r="BT147" s="628">
        <f t="shared" si="205"/>
        <v>0</v>
      </c>
      <c r="BU147" s="628">
        <f t="shared" si="205"/>
        <v>0</v>
      </c>
      <c r="BV147" s="628">
        <f t="shared" si="205"/>
        <v>0</v>
      </c>
      <c r="BW147" s="628">
        <f t="shared" si="176"/>
        <v>0</v>
      </c>
      <c r="BX147" s="628">
        <f t="shared" si="176"/>
        <v>0</v>
      </c>
      <c r="BY147" s="628">
        <f t="shared" si="176"/>
        <v>0</v>
      </c>
      <c r="BZ147" s="628">
        <f t="shared" si="176"/>
        <v>0</v>
      </c>
      <c r="CA147" s="628">
        <f t="shared" si="176"/>
        <v>0</v>
      </c>
      <c r="CB147" s="628">
        <f t="shared" si="176"/>
        <v>0</v>
      </c>
      <c r="CC147" s="628">
        <f t="shared" si="176"/>
        <v>0</v>
      </c>
      <c r="CD147" s="628">
        <f t="shared" si="176"/>
        <v>0</v>
      </c>
      <c r="CE147" s="628"/>
      <c r="CF147" s="628">
        <f t="shared" si="206"/>
        <v>0</v>
      </c>
      <c r="CG147" s="628">
        <f t="shared" si="206"/>
        <v>0</v>
      </c>
      <c r="CH147" s="628">
        <f t="shared" si="206"/>
        <v>0</v>
      </c>
      <c r="CI147" s="628">
        <f t="shared" si="206"/>
        <v>0</v>
      </c>
      <c r="CJ147" s="628">
        <f t="shared" si="206"/>
        <v>0</v>
      </c>
      <c r="CK147" s="628">
        <f t="shared" si="206"/>
        <v>0</v>
      </c>
      <c r="CL147" s="628">
        <f t="shared" si="206"/>
        <v>0</v>
      </c>
      <c r="CM147" s="628">
        <f t="shared" si="206"/>
        <v>0</v>
      </c>
      <c r="CN147" s="628">
        <f t="shared" si="206"/>
        <v>0</v>
      </c>
      <c r="CO147" s="628">
        <f t="shared" si="206"/>
        <v>0</v>
      </c>
      <c r="CP147" s="628">
        <f t="shared" si="206"/>
        <v>1.37853</v>
      </c>
      <c r="CQ147" s="628">
        <f t="shared" si="206"/>
        <v>0</v>
      </c>
      <c r="CR147" s="628">
        <f t="shared" si="206"/>
        <v>0</v>
      </c>
      <c r="CS147" s="628">
        <f t="shared" si="206"/>
        <v>0</v>
      </c>
      <c r="CT147" s="628">
        <f t="shared" si="206"/>
        <v>0</v>
      </c>
      <c r="CU147" s="628">
        <f t="shared" si="206"/>
        <v>0</v>
      </c>
      <c r="CV147" s="628">
        <f t="shared" si="224"/>
        <v>0</v>
      </c>
      <c r="CW147" s="628">
        <f t="shared" si="224"/>
        <v>0</v>
      </c>
      <c r="CX147" s="628">
        <f t="shared" si="224"/>
        <v>0</v>
      </c>
      <c r="CY147" s="628">
        <f t="shared" si="224"/>
        <v>0</v>
      </c>
      <c r="CZ147" s="628">
        <f t="shared" si="224"/>
        <v>0</v>
      </c>
      <c r="DA147" s="628">
        <f t="shared" si="224"/>
        <v>0</v>
      </c>
      <c r="DB147" s="628">
        <f t="shared" si="224"/>
        <v>0</v>
      </c>
      <c r="DC147" s="628">
        <f t="shared" si="224"/>
        <v>0</v>
      </c>
      <c r="DD147" s="628">
        <f t="shared" si="224"/>
        <v>0</v>
      </c>
      <c r="DE147" s="628">
        <f t="shared" si="224"/>
        <v>0</v>
      </c>
      <c r="DF147" s="628">
        <f t="shared" si="224"/>
        <v>0</v>
      </c>
      <c r="DG147" s="628">
        <f t="shared" si="224"/>
        <v>0</v>
      </c>
      <c r="DH147" s="628">
        <f t="shared" si="224"/>
        <v>0</v>
      </c>
      <c r="DI147" s="628">
        <f t="shared" si="224"/>
        <v>0</v>
      </c>
      <c r="DJ147" s="628">
        <f t="shared" si="224"/>
        <v>0</v>
      </c>
      <c r="DK147" s="628">
        <f t="shared" si="224"/>
        <v>0</v>
      </c>
      <c r="DL147" s="628">
        <f t="shared" si="207"/>
        <v>0</v>
      </c>
      <c r="DM147" s="628">
        <f t="shared" si="207"/>
        <v>0</v>
      </c>
      <c r="DN147" s="628">
        <f t="shared" si="207"/>
        <v>0</v>
      </c>
      <c r="DO147" s="628">
        <f t="shared" si="207"/>
        <v>0</v>
      </c>
      <c r="DP147" s="628">
        <f t="shared" si="207"/>
        <v>0</v>
      </c>
      <c r="DQ147" s="628">
        <f t="shared" si="207"/>
        <v>0</v>
      </c>
      <c r="DR147" s="628">
        <f t="shared" si="207"/>
        <v>0</v>
      </c>
      <c r="DS147" s="628">
        <f t="shared" si="207"/>
        <v>0</v>
      </c>
      <c r="DT147" s="628">
        <f t="shared" si="207"/>
        <v>0</v>
      </c>
      <c r="DU147" s="628">
        <f t="shared" si="207"/>
        <v>0</v>
      </c>
      <c r="DV147" s="628">
        <f t="shared" si="207"/>
        <v>0</v>
      </c>
      <c r="DW147" s="628">
        <f t="shared" si="207"/>
        <v>0</v>
      </c>
      <c r="DX147" s="628">
        <f t="shared" si="207"/>
        <v>0</v>
      </c>
      <c r="DY147" s="628">
        <f t="shared" si="207"/>
        <v>0</v>
      </c>
      <c r="DZ147" s="628">
        <f t="shared" si="207"/>
        <v>0</v>
      </c>
      <c r="EA147" s="628">
        <f t="shared" si="207"/>
        <v>0</v>
      </c>
      <c r="EB147" s="628">
        <f t="shared" si="179"/>
        <v>0</v>
      </c>
      <c r="EC147" s="628">
        <f t="shared" si="179"/>
        <v>0</v>
      </c>
      <c r="ED147" s="628">
        <f t="shared" si="179"/>
        <v>0</v>
      </c>
      <c r="EE147" s="628">
        <f t="shared" si="179"/>
        <v>0</v>
      </c>
      <c r="EF147" s="628">
        <f t="shared" si="179"/>
        <v>0</v>
      </c>
      <c r="EG147" s="628">
        <f t="shared" si="179"/>
        <v>0</v>
      </c>
      <c r="EH147" s="628">
        <f t="shared" si="179"/>
        <v>0</v>
      </c>
      <c r="EI147" s="628">
        <f t="shared" si="179"/>
        <v>0</v>
      </c>
      <c r="EJ147" s="631"/>
      <c r="EK147" s="631">
        <f t="shared" si="225"/>
        <v>0</v>
      </c>
      <c r="EL147" s="631">
        <f t="shared" si="225"/>
        <v>0</v>
      </c>
      <c r="EM147" s="631">
        <f t="shared" si="225"/>
        <v>0</v>
      </c>
      <c r="EN147" s="631">
        <f t="shared" si="225"/>
        <v>0</v>
      </c>
      <c r="EO147" s="631">
        <f t="shared" si="225"/>
        <v>0</v>
      </c>
      <c r="EP147" s="631">
        <f t="shared" si="225"/>
        <v>0</v>
      </c>
      <c r="EQ147" s="631">
        <f t="shared" si="225"/>
        <v>0</v>
      </c>
      <c r="ER147" s="631">
        <f t="shared" si="225"/>
        <v>0</v>
      </c>
      <c r="ES147" s="631">
        <f t="shared" si="225"/>
        <v>0</v>
      </c>
      <c r="ET147" s="631">
        <f t="shared" si="225"/>
        <v>0</v>
      </c>
      <c r="EU147" s="631">
        <f t="shared" si="225"/>
        <v>2</v>
      </c>
      <c r="EV147" s="631">
        <f t="shared" si="225"/>
        <v>0</v>
      </c>
      <c r="EW147" s="631">
        <f t="shared" si="225"/>
        <v>0</v>
      </c>
      <c r="EX147" s="631">
        <f t="shared" si="225"/>
        <v>0</v>
      </c>
      <c r="EY147" s="631">
        <f t="shared" si="225"/>
        <v>0</v>
      </c>
      <c r="EZ147" s="631">
        <f t="shared" si="225"/>
        <v>0</v>
      </c>
      <c r="FA147" s="631">
        <f t="shared" si="208"/>
        <v>0</v>
      </c>
      <c r="FB147" s="631">
        <f t="shared" si="208"/>
        <v>0</v>
      </c>
      <c r="FC147" s="631">
        <f t="shared" si="208"/>
        <v>0</v>
      </c>
      <c r="FD147" s="631">
        <f t="shared" si="209"/>
        <v>0</v>
      </c>
      <c r="FE147" s="631">
        <f t="shared" si="209"/>
        <v>0</v>
      </c>
      <c r="FF147" s="631">
        <f t="shared" si="209"/>
        <v>0</v>
      </c>
      <c r="FG147" s="631">
        <f t="shared" si="209"/>
        <v>0</v>
      </c>
      <c r="FH147" s="631">
        <f t="shared" si="209"/>
        <v>0</v>
      </c>
      <c r="FI147" s="631">
        <f t="shared" si="209"/>
        <v>0</v>
      </c>
      <c r="FJ147" s="631">
        <f t="shared" si="209"/>
        <v>0</v>
      </c>
      <c r="FK147" s="631">
        <f t="shared" si="209"/>
        <v>0</v>
      </c>
      <c r="FL147" s="631">
        <f t="shared" si="209"/>
        <v>0</v>
      </c>
      <c r="FM147" s="631">
        <f t="shared" si="209"/>
        <v>0</v>
      </c>
      <c r="FN147" s="631">
        <f t="shared" si="209"/>
        <v>0</v>
      </c>
      <c r="FO147" s="631">
        <f t="shared" si="209"/>
        <v>0</v>
      </c>
      <c r="FP147" s="631">
        <f t="shared" si="209"/>
        <v>0</v>
      </c>
      <c r="FQ147" s="631">
        <f t="shared" si="209"/>
        <v>0</v>
      </c>
      <c r="FR147" s="631">
        <f t="shared" si="209"/>
        <v>0</v>
      </c>
      <c r="FS147" s="631">
        <f t="shared" si="209"/>
        <v>0</v>
      </c>
      <c r="FT147" s="631">
        <f t="shared" si="228"/>
        <v>0</v>
      </c>
      <c r="FU147" s="631">
        <f t="shared" si="228"/>
        <v>0</v>
      </c>
      <c r="FV147" s="631">
        <f t="shared" si="228"/>
        <v>0</v>
      </c>
      <c r="FW147" s="631">
        <f t="shared" si="228"/>
        <v>0</v>
      </c>
      <c r="FX147" s="631">
        <f t="shared" si="228"/>
        <v>0</v>
      </c>
      <c r="FY147" s="631">
        <f t="shared" si="228"/>
        <v>0</v>
      </c>
      <c r="FZ147" s="631">
        <f t="shared" si="228"/>
        <v>0</v>
      </c>
      <c r="GA147" s="631">
        <f t="shared" si="228"/>
        <v>0</v>
      </c>
      <c r="GB147" s="631">
        <f t="shared" si="228"/>
        <v>0</v>
      </c>
      <c r="GC147" s="631">
        <f t="shared" si="228"/>
        <v>0</v>
      </c>
      <c r="GD147" s="631">
        <f t="shared" si="210"/>
        <v>0</v>
      </c>
      <c r="GE147" s="631">
        <f t="shared" si="210"/>
        <v>0</v>
      </c>
      <c r="GF147" s="631">
        <f t="shared" si="210"/>
        <v>0</v>
      </c>
      <c r="GG147" s="631">
        <f t="shared" si="210"/>
        <v>0</v>
      </c>
      <c r="GH147" s="631">
        <f t="shared" si="210"/>
        <v>0</v>
      </c>
      <c r="GI147" s="631">
        <f t="shared" si="184"/>
        <v>0</v>
      </c>
      <c r="GJ147" s="631">
        <f t="shared" si="184"/>
        <v>0</v>
      </c>
      <c r="GK147" s="631">
        <f t="shared" si="184"/>
        <v>0</v>
      </c>
      <c r="GL147" s="631">
        <f t="shared" si="184"/>
        <v>0</v>
      </c>
      <c r="GM147" s="631">
        <f t="shared" si="184"/>
        <v>0</v>
      </c>
      <c r="GN147" s="631">
        <f t="shared" si="184"/>
        <v>0</v>
      </c>
      <c r="GO147" s="631"/>
      <c r="GP147" s="631">
        <f t="shared" si="226"/>
        <v>0</v>
      </c>
      <c r="GQ147" s="631">
        <f t="shared" si="226"/>
        <v>0</v>
      </c>
      <c r="GR147" s="631">
        <f t="shared" si="226"/>
        <v>0</v>
      </c>
      <c r="GS147" s="631">
        <f t="shared" si="226"/>
        <v>0</v>
      </c>
      <c r="GT147" s="631">
        <f t="shared" si="226"/>
        <v>0</v>
      </c>
      <c r="GU147" s="631">
        <f t="shared" si="226"/>
        <v>0</v>
      </c>
      <c r="GV147" s="631">
        <f t="shared" si="226"/>
        <v>0</v>
      </c>
      <c r="GW147" s="631">
        <f t="shared" si="226"/>
        <v>0</v>
      </c>
      <c r="GX147" s="631">
        <f t="shared" si="226"/>
        <v>0</v>
      </c>
      <c r="GY147" s="631">
        <f t="shared" si="226"/>
        <v>0</v>
      </c>
      <c r="GZ147" s="631">
        <f t="shared" si="226"/>
        <v>1</v>
      </c>
      <c r="HA147" s="631">
        <f t="shared" si="226"/>
        <v>0</v>
      </c>
      <c r="HB147" s="631">
        <f t="shared" si="226"/>
        <v>0</v>
      </c>
      <c r="HC147" s="631">
        <f t="shared" si="226"/>
        <v>0</v>
      </c>
      <c r="HD147" s="631">
        <f t="shared" si="226"/>
        <v>0</v>
      </c>
      <c r="HE147" s="631">
        <f t="shared" si="160"/>
        <v>0</v>
      </c>
      <c r="HF147" s="631">
        <f t="shared" si="160"/>
        <v>0</v>
      </c>
      <c r="HG147" s="631">
        <f t="shared" si="160"/>
        <v>0</v>
      </c>
      <c r="HH147" s="631">
        <f t="shared" si="160"/>
        <v>0</v>
      </c>
      <c r="HI147" s="631">
        <f t="shared" si="227"/>
        <v>0</v>
      </c>
      <c r="HJ147" s="631">
        <f t="shared" si="227"/>
        <v>0</v>
      </c>
      <c r="HK147" s="631">
        <f t="shared" si="227"/>
        <v>0</v>
      </c>
      <c r="HL147" s="631">
        <f t="shared" si="227"/>
        <v>0</v>
      </c>
      <c r="HM147" s="631">
        <f t="shared" si="227"/>
        <v>0</v>
      </c>
      <c r="HN147" s="631">
        <f t="shared" si="227"/>
        <v>0</v>
      </c>
      <c r="HO147" s="631">
        <f t="shared" si="227"/>
        <v>0</v>
      </c>
      <c r="HP147" s="631">
        <f t="shared" si="227"/>
        <v>0</v>
      </c>
      <c r="HQ147" s="631">
        <f t="shared" si="227"/>
        <v>0</v>
      </c>
      <c r="HR147" s="631">
        <f t="shared" si="203"/>
        <v>0</v>
      </c>
      <c r="HS147" s="631">
        <f t="shared" si="203"/>
        <v>0</v>
      </c>
      <c r="HT147" s="631">
        <f t="shared" si="203"/>
        <v>0</v>
      </c>
      <c r="HU147" s="631">
        <f t="shared" si="203"/>
        <v>0</v>
      </c>
      <c r="HV147" s="631">
        <f t="shared" si="201"/>
        <v>0</v>
      </c>
      <c r="HW147" s="631">
        <f t="shared" si="201"/>
        <v>0</v>
      </c>
      <c r="HX147" s="631">
        <f t="shared" si="201"/>
        <v>0</v>
      </c>
      <c r="HY147" s="631">
        <f t="shared" si="201"/>
        <v>0</v>
      </c>
      <c r="HZ147" s="631">
        <f t="shared" si="201"/>
        <v>0</v>
      </c>
      <c r="IA147" s="631">
        <f t="shared" si="201"/>
        <v>0</v>
      </c>
      <c r="IB147" s="631">
        <f t="shared" si="201"/>
        <v>0</v>
      </c>
      <c r="IC147" s="631">
        <f t="shared" si="201"/>
        <v>0</v>
      </c>
      <c r="ID147" s="631">
        <f t="shared" si="201"/>
        <v>0</v>
      </c>
      <c r="IE147" s="631">
        <f t="shared" si="201"/>
        <v>0</v>
      </c>
      <c r="IF147" s="631">
        <f t="shared" si="201"/>
        <v>0</v>
      </c>
      <c r="IG147" s="631">
        <f t="shared" si="201"/>
        <v>0</v>
      </c>
      <c r="IH147" s="631">
        <f t="shared" si="201"/>
        <v>0</v>
      </c>
      <c r="II147" s="631">
        <f t="shared" si="201"/>
        <v>0</v>
      </c>
      <c r="IJ147" s="631">
        <f t="shared" si="201"/>
        <v>0</v>
      </c>
      <c r="IK147" s="631">
        <f t="shared" si="201"/>
        <v>0</v>
      </c>
      <c r="IL147" s="631">
        <f t="shared" si="157"/>
        <v>0</v>
      </c>
      <c r="IM147" s="631">
        <f t="shared" si="157"/>
        <v>0</v>
      </c>
      <c r="IN147" s="631">
        <f t="shared" si="157"/>
        <v>0</v>
      </c>
      <c r="IO147" s="631">
        <f t="shared" si="157"/>
        <v>0</v>
      </c>
      <c r="IP147" s="631">
        <f t="shared" si="157"/>
        <v>0</v>
      </c>
      <c r="IQ147" s="631">
        <f t="shared" si="157"/>
        <v>0</v>
      </c>
      <c r="IR147" s="631">
        <f t="shared" si="157"/>
        <v>0</v>
      </c>
      <c r="IS147" s="631">
        <f t="shared" si="115"/>
        <v>0</v>
      </c>
      <c r="IT147" s="631"/>
      <c r="IU147" s="631">
        <f t="shared" si="211"/>
        <v>0</v>
      </c>
      <c r="IV147" s="631">
        <f t="shared" si="211"/>
        <v>0</v>
      </c>
      <c r="IW147" s="631">
        <f t="shared" si="211"/>
        <v>0</v>
      </c>
      <c r="IX147" s="631">
        <f t="shared" si="211"/>
        <v>0</v>
      </c>
      <c r="IY147" s="631">
        <f t="shared" si="211"/>
        <v>0</v>
      </c>
      <c r="IZ147" s="631">
        <f t="shared" si="211"/>
        <v>0</v>
      </c>
      <c r="JA147" s="631">
        <f t="shared" si="211"/>
        <v>0</v>
      </c>
      <c r="JB147" s="631">
        <f t="shared" si="211"/>
        <v>0</v>
      </c>
      <c r="JC147" s="631">
        <f t="shared" si="211"/>
        <v>0</v>
      </c>
      <c r="JD147" s="631">
        <f t="shared" si="211"/>
        <v>0</v>
      </c>
      <c r="JE147" s="631">
        <f t="shared" si="212"/>
        <v>310.16925000000003</v>
      </c>
      <c r="JF147" s="631">
        <f t="shared" si="212"/>
        <v>0</v>
      </c>
      <c r="JG147" s="631">
        <f t="shared" si="212"/>
        <v>0</v>
      </c>
      <c r="JH147" s="631">
        <f t="shared" si="212"/>
        <v>0</v>
      </c>
      <c r="JI147" s="631">
        <f t="shared" si="212"/>
        <v>0</v>
      </c>
      <c r="JJ147" s="631">
        <f t="shared" si="212"/>
        <v>0</v>
      </c>
      <c r="JK147" s="631">
        <f t="shared" si="212"/>
        <v>0</v>
      </c>
      <c r="JL147" s="631">
        <f t="shared" si="212"/>
        <v>0</v>
      </c>
      <c r="JM147" s="631">
        <f t="shared" si="212"/>
        <v>0</v>
      </c>
      <c r="JN147" s="631">
        <f t="shared" si="212"/>
        <v>0</v>
      </c>
      <c r="JO147" s="631">
        <f t="shared" si="213"/>
        <v>0</v>
      </c>
      <c r="JP147" s="631">
        <f t="shared" si="213"/>
        <v>0</v>
      </c>
      <c r="JQ147" s="631">
        <f t="shared" si="213"/>
        <v>0</v>
      </c>
      <c r="JR147" s="631">
        <f t="shared" si="213"/>
        <v>0</v>
      </c>
      <c r="JS147" s="631">
        <f t="shared" si="213"/>
        <v>0</v>
      </c>
      <c r="JT147" s="631">
        <f t="shared" si="213"/>
        <v>0</v>
      </c>
      <c r="JU147" s="631">
        <f t="shared" si="213"/>
        <v>0</v>
      </c>
      <c r="JV147" s="631">
        <f t="shared" si="213"/>
        <v>0</v>
      </c>
      <c r="JW147" s="631">
        <f t="shared" si="213"/>
        <v>0</v>
      </c>
      <c r="JX147" s="631">
        <f t="shared" si="213"/>
        <v>0</v>
      </c>
      <c r="JY147" s="631">
        <f t="shared" si="214"/>
        <v>0</v>
      </c>
      <c r="JZ147" s="631">
        <f t="shared" si="214"/>
        <v>0</v>
      </c>
      <c r="KA147" s="631">
        <f t="shared" si="214"/>
        <v>0</v>
      </c>
      <c r="KB147" s="631">
        <f t="shared" si="214"/>
        <v>0</v>
      </c>
      <c r="KC147" s="631">
        <f t="shared" si="214"/>
        <v>0</v>
      </c>
      <c r="KD147" s="631">
        <f t="shared" si="214"/>
        <v>0</v>
      </c>
      <c r="KE147" s="631">
        <f t="shared" si="214"/>
        <v>0</v>
      </c>
      <c r="KF147" s="631">
        <f t="shared" si="214"/>
        <v>0</v>
      </c>
      <c r="KG147" s="631">
        <f t="shared" si="214"/>
        <v>0</v>
      </c>
      <c r="KH147" s="631">
        <f t="shared" si="214"/>
        <v>0</v>
      </c>
      <c r="KI147" s="631">
        <f t="shared" si="215"/>
        <v>0</v>
      </c>
      <c r="KJ147" s="631">
        <f t="shared" si="215"/>
        <v>0</v>
      </c>
      <c r="KK147" s="631">
        <f t="shared" si="215"/>
        <v>0</v>
      </c>
      <c r="KL147" s="631">
        <f t="shared" si="215"/>
        <v>0</v>
      </c>
      <c r="KM147" s="631">
        <f t="shared" si="215"/>
        <v>0</v>
      </c>
      <c r="KN147" s="631">
        <f t="shared" si="215"/>
        <v>0</v>
      </c>
      <c r="KO147" s="631">
        <f t="shared" si="215"/>
        <v>0</v>
      </c>
      <c r="KP147" s="631">
        <f t="shared" si="215"/>
        <v>0</v>
      </c>
      <c r="KQ147" s="631">
        <f t="shared" si="215"/>
        <v>0</v>
      </c>
      <c r="KR147" s="631">
        <f t="shared" si="215"/>
        <v>0</v>
      </c>
      <c r="KS147" s="631">
        <f t="shared" si="216"/>
        <v>0</v>
      </c>
      <c r="KT147" s="631">
        <f t="shared" si="216"/>
        <v>0</v>
      </c>
      <c r="KU147" s="631">
        <f t="shared" si="216"/>
        <v>0</v>
      </c>
      <c r="KV147" s="631">
        <f t="shared" si="216"/>
        <v>0</v>
      </c>
      <c r="KW147" s="631">
        <f t="shared" si="216"/>
        <v>0</v>
      </c>
      <c r="KX147" s="631">
        <f t="shared" si="216"/>
        <v>0</v>
      </c>
      <c r="KY147" s="631"/>
      <c r="KZ147" s="631">
        <f t="shared" si="217"/>
        <v>0</v>
      </c>
      <c r="LA147" s="631">
        <f t="shared" si="217"/>
        <v>0</v>
      </c>
      <c r="LB147" s="631">
        <f t="shared" si="217"/>
        <v>0</v>
      </c>
      <c r="LC147" s="631">
        <f t="shared" si="217"/>
        <v>0</v>
      </c>
      <c r="LD147" s="631">
        <f t="shared" si="217"/>
        <v>0</v>
      </c>
      <c r="LE147" s="631">
        <f t="shared" si="217"/>
        <v>0</v>
      </c>
      <c r="LF147" s="631">
        <f t="shared" si="217"/>
        <v>0</v>
      </c>
      <c r="LG147" s="631">
        <f t="shared" si="217"/>
        <v>0</v>
      </c>
      <c r="LH147" s="631">
        <f t="shared" si="217"/>
        <v>0</v>
      </c>
      <c r="LI147" s="631">
        <f t="shared" si="217"/>
        <v>0</v>
      </c>
      <c r="LJ147" s="631">
        <f t="shared" si="218"/>
        <v>48.248550000000002</v>
      </c>
      <c r="LK147" s="631">
        <f t="shared" si="218"/>
        <v>0</v>
      </c>
      <c r="LL147" s="631">
        <f t="shared" si="218"/>
        <v>0</v>
      </c>
      <c r="LM147" s="631">
        <f t="shared" si="218"/>
        <v>0</v>
      </c>
      <c r="LN147" s="631">
        <f t="shared" si="218"/>
        <v>0</v>
      </c>
      <c r="LO147" s="631">
        <f t="shared" si="218"/>
        <v>0</v>
      </c>
      <c r="LP147" s="631">
        <f t="shared" si="218"/>
        <v>0</v>
      </c>
      <c r="LQ147" s="631">
        <f t="shared" si="218"/>
        <v>0</v>
      </c>
      <c r="LR147" s="631">
        <f t="shared" si="218"/>
        <v>0</v>
      </c>
      <c r="LS147" s="631">
        <f t="shared" si="218"/>
        <v>0</v>
      </c>
      <c r="LT147" s="631">
        <f t="shared" si="219"/>
        <v>0</v>
      </c>
      <c r="LU147" s="631">
        <f t="shared" si="219"/>
        <v>0</v>
      </c>
      <c r="LV147" s="631">
        <f t="shared" si="219"/>
        <v>0</v>
      </c>
      <c r="LW147" s="631">
        <f t="shared" si="219"/>
        <v>0</v>
      </c>
      <c r="LX147" s="631">
        <f t="shared" si="219"/>
        <v>0</v>
      </c>
      <c r="LY147" s="631">
        <f t="shared" si="219"/>
        <v>0</v>
      </c>
      <c r="LZ147" s="631">
        <f t="shared" si="219"/>
        <v>0</v>
      </c>
      <c r="MA147" s="631">
        <f t="shared" si="219"/>
        <v>0</v>
      </c>
      <c r="MB147" s="631">
        <f t="shared" si="219"/>
        <v>0</v>
      </c>
      <c r="MC147" s="631">
        <f t="shared" si="219"/>
        <v>0</v>
      </c>
      <c r="MD147" s="631">
        <f t="shared" si="220"/>
        <v>0</v>
      </c>
      <c r="ME147" s="631">
        <f t="shared" si="220"/>
        <v>0</v>
      </c>
      <c r="MF147" s="631">
        <f t="shared" si="220"/>
        <v>0</v>
      </c>
      <c r="MG147" s="631">
        <f t="shared" si="220"/>
        <v>0</v>
      </c>
      <c r="MH147" s="631">
        <f t="shared" si="220"/>
        <v>0</v>
      </c>
      <c r="MI147" s="631">
        <f t="shared" si="220"/>
        <v>0</v>
      </c>
      <c r="MJ147" s="631">
        <f t="shared" si="220"/>
        <v>0</v>
      </c>
      <c r="MK147" s="631">
        <f t="shared" si="220"/>
        <v>0</v>
      </c>
      <c r="ML147" s="631">
        <f t="shared" si="220"/>
        <v>0</v>
      </c>
      <c r="MM147" s="631">
        <f t="shared" si="220"/>
        <v>0</v>
      </c>
      <c r="MN147" s="631">
        <f t="shared" si="221"/>
        <v>0</v>
      </c>
      <c r="MO147" s="631">
        <f t="shared" si="221"/>
        <v>0</v>
      </c>
      <c r="MP147" s="631">
        <f t="shared" si="221"/>
        <v>0</v>
      </c>
      <c r="MQ147" s="631">
        <f t="shared" si="221"/>
        <v>0</v>
      </c>
      <c r="MR147" s="631">
        <f t="shared" si="221"/>
        <v>0</v>
      </c>
      <c r="MS147" s="631">
        <f t="shared" si="221"/>
        <v>0</v>
      </c>
      <c r="MT147" s="631">
        <f t="shared" si="221"/>
        <v>0</v>
      </c>
      <c r="MU147" s="631">
        <f t="shared" si="221"/>
        <v>0</v>
      </c>
      <c r="MV147" s="631">
        <f t="shared" si="221"/>
        <v>0</v>
      </c>
      <c r="MW147" s="631">
        <f t="shared" si="221"/>
        <v>0</v>
      </c>
      <c r="MX147" s="631">
        <f t="shared" si="222"/>
        <v>0</v>
      </c>
      <c r="MY147" s="631">
        <f t="shared" si="222"/>
        <v>0</v>
      </c>
      <c r="MZ147" s="631">
        <f t="shared" si="222"/>
        <v>0</v>
      </c>
      <c r="NA147" s="631">
        <f t="shared" si="222"/>
        <v>0</v>
      </c>
      <c r="NB147" s="631">
        <f t="shared" si="222"/>
        <v>0</v>
      </c>
      <c r="NC147" s="631">
        <f t="shared" si="222"/>
        <v>0</v>
      </c>
    </row>
    <row r="148" spans="1:367">
      <c r="A148" s="496" t="s">
        <v>90</v>
      </c>
      <c r="B148" s="496" t="s">
        <v>227</v>
      </c>
      <c r="C148" s="497">
        <v>4.3837279999999996</v>
      </c>
      <c r="D148" s="497">
        <v>0.307591</v>
      </c>
      <c r="E148" s="362">
        <f t="shared" si="181"/>
        <v>2.8910819978486095E-3</v>
      </c>
      <c r="F148" s="363">
        <f t="shared" si="202"/>
        <v>9.2330369649867362E-4</v>
      </c>
      <c r="G148" s="498">
        <f>E148*Dichtheden!$V$70</f>
        <v>148.94530651732279</v>
      </c>
      <c r="H148" s="499">
        <f>IF(C148=0,0,ROUND(IF((G148/2)/Dichtheden!$C$3&lt;1,1,(G148/2)/Dichtheden!$C$3),0))</f>
        <v>1</v>
      </c>
      <c r="I148" s="498">
        <f>E148*Dichtheden!$AJ$70</f>
        <v>24.824217752887133</v>
      </c>
      <c r="J148" s="499">
        <f>IF(C148=0,0,ROUND(IF((I148/2)/Dichtheden!$D$3&lt;1,1,(I148/2)/Dichtheden!$D$3),0))</f>
        <v>1</v>
      </c>
      <c r="K148" s="498">
        <f t="shared" si="182"/>
        <v>74.472653258661396</v>
      </c>
      <c r="L148" s="500">
        <f t="shared" si="183"/>
        <v>74.472653258661396</v>
      </c>
      <c r="M148" s="498">
        <f>IF(D148=0,0,IF((D148*Dichtheden!$G$4)&lt;25,25,D148*Dichtheden!$G$4))</f>
        <v>69.207975000000005</v>
      </c>
      <c r="N148" s="499">
        <f>D148*Dichtheden!$H$4</f>
        <v>10.765685</v>
      </c>
      <c r="O148" s="501"/>
      <c r="P148" s="501"/>
      <c r="Q148" s="502">
        <f>E148*Dichtheden!$AS$68</f>
        <v>109.84716355652556</v>
      </c>
      <c r="R148" s="495">
        <f>IF(Q148=0,0,ROUND(IF((Q148/2)/Dichtheden!$C$3&lt;1,1,(Q148/2)/Dichtheden!$C$3),0))</f>
        <v>1</v>
      </c>
      <c r="S148" s="502">
        <f>E148*Dichtheden!$AY$68</f>
        <v>6.0819333494573469</v>
      </c>
      <c r="T148" s="495">
        <f>IF(Q148=0,0,ROUND(IF((S148/2)/Dichtheden!$D$3&lt;1,1,(S148/2)/Dichtheden!$D$3),0))</f>
        <v>1</v>
      </c>
      <c r="U148" s="502">
        <f>D148*Dichtheden!$G$5</f>
        <v>67.054838000000004</v>
      </c>
      <c r="V148" s="502">
        <f>D148*Dichtheden!$H$5</f>
        <v>4.6138649999999997</v>
      </c>
      <c r="X148" s="630"/>
      <c r="AA148" s="628">
        <f t="shared" si="204"/>
        <v>0</v>
      </c>
      <c r="AB148" s="628">
        <f t="shared" si="204"/>
        <v>0</v>
      </c>
      <c r="AC148" s="628">
        <f t="shared" si="204"/>
        <v>0</v>
      </c>
      <c r="AD148" s="628">
        <f t="shared" si="204"/>
        <v>0</v>
      </c>
      <c r="AE148" s="628">
        <f t="shared" si="204"/>
        <v>0</v>
      </c>
      <c r="AF148" s="628">
        <f t="shared" si="204"/>
        <v>0</v>
      </c>
      <c r="AG148" s="628">
        <f t="shared" si="204"/>
        <v>0</v>
      </c>
      <c r="AH148" s="628">
        <f t="shared" si="204"/>
        <v>0</v>
      </c>
      <c r="AI148" s="628">
        <f t="shared" si="204"/>
        <v>0</v>
      </c>
      <c r="AJ148" s="628">
        <f t="shared" si="204"/>
        <v>0</v>
      </c>
      <c r="AK148" s="628">
        <f t="shared" si="204"/>
        <v>4.3837279999999996</v>
      </c>
      <c r="AL148" s="628">
        <f t="shared" si="204"/>
        <v>0</v>
      </c>
      <c r="AM148" s="628">
        <f t="shared" si="204"/>
        <v>0</v>
      </c>
      <c r="AN148" s="628">
        <f t="shared" si="204"/>
        <v>0</v>
      </c>
      <c r="AO148" s="628">
        <f t="shared" si="204"/>
        <v>0</v>
      </c>
      <c r="AP148" s="628">
        <f t="shared" si="204"/>
        <v>0</v>
      </c>
      <c r="AQ148" s="628">
        <f t="shared" si="223"/>
        <v>0</v>
      </c>
      <c r="AR148" s="628">
        <f t="shared" si="223"/>
        <v>0</v>
      </c>
      <c r="AS148" s="628">
        <f t="shared" si="223"/>
        <v>0</v>
      </c>
      <c r="AT148" s="628">
        <f t="shared" si="223"/>
        <v>0</v>
      </c>
      <c r="AU148" s="628">
        <f t="shared" si="223"/>
        <v>0</v>
      </c>
      <c r="AV148" s="628">
        <f t="shared" si="223"/>
        <v>0</v>
      </c>
      <c r="AW148" s="628">
        <f t="shared" si="223"/>
        <v>0</v>
      </c>
      <c r="AX148" s="628">
        <f t="shared" si="223"/>
        <v>0</v>
      </c>
      <c r="AY148" s="628">
        <f t="shared" si="223"/>
        <v>0</v>
      </c>
      <c r="AZ148" s="628">
        <f t="shared" si="223"/>
        <v>0</v>
      </c>
      <c r="BA148" s="628">
        <f t="shared" si="223"/>
        <v>0</v>
      </c>
      <c r="BB148" s="628">
        <f t="shared" si="223"/>
        <v>0</v>
      </c>
      <c r="BC148" s="628">
        <f t="shared" si="223"/>
        <v>0</v>
      </c>
      <c r="BD148" s="628">
        <f t="shared" si="223"/>
        <v>0</v>
      </c>
      <c r="BE148" s="628">
        <f t="shared" si="223"/>
        <v>0</v>
      </c>
      <c r="BF148" s="628">
        <f t="shared" si="223"/>
        <v>0</v>
      </c>
      <c r="BG148" s="628">
        <f t="shared" si="205"/>
        <v>0</v>
      </c>
      <c r="BH148" s="628">
        <f t="shared" si="205"/>
        <v>0</v>
      </c>
      <c r="BI148" s="628">
        <f t="shared" si="205"/>
        <v>0</v>
      </c>
      <c r="BJ148" s="628">
        <f t="shared" si="205"/>
        <v>0</v>
      </c>
      <c r="BK148" s="628">
        <f t="shared" si="205"/>
        <v>0</v>
      </c>
      <c r="BL148" s="628">
        <f t="shared" si="205"/>
        <v>0</v>
      </c>
      <c r="BM148" s="628">
        <f t="shared" si="205"/>
        <v>0</v>
      </c>
      <c r="BN148" s="628">
        <f t="shared" si="205"/>
        <v>0</v>
      </c>
      <c r="BO148" s="628">
        <f t="shared" si="205"/>
        <v>0</v>
      </c>
      <c r="BP148" s="628">
        <f t="shared" si="205"/>
        <v>0</v>
      </c>
      <c r="BQ148" s="628">
        <f t="shared" si="205"/>
        <v>0</v>
      </c>
      <c r="BR148" s="628">
        <f t="shared" si="205"/>
        <v>0</v>
      </c>
      <c r="BS148" s="628">
        <f t="shared" si="205"/>
        <v>0</v>
      </c>
      <c r="BT148" s="628">
        <f t="shared" si="205"/>
        <v>0</v>
      </c>
      <c r="BU148" s="628">
        <f t="shared" si="205"/>
        <v>0</v>
      </c>
      <c r="BV148" s="628">
        <f t="shared" si="205"/>
        <v>0</v>
      </c>
      <c r="BW148" s="628">
        <f t="shared" si="176"/>
        <v>0</v>
      </c>
      <c r="BX148" s="628">
        <f t="shared" si="176"/>
        <v>0</v>
      </c>
      <c r="BY148" s="628">
        <f t="shared" si="176"/>
        <v>0</v>
      </c>
      <c r="BZ148" s="628">
        <f t="shared" si="176"/>
        <v>0</v>
      </c>
      <c r="CA148" s="628">
        <f t="shared" si="176"/>
        <v>0</v>
      </c>
      <c r="CB148" s="628">
        <f t="shared" si="176"/>
        <v>0</v>
      </c>
      <c r="CC148" s="628">
        <f t="shared" si="176"/>
        <v>0</v>
      </c>
      <c r="CD148" s="628">
        <f t="shared" si="176"/>
        <v>0</v>
      </c>
      <c r="CE148" s="628"/>
      <c r="CF148" s="628">
        <f t="shared" si="206"/>
        <v>0</v>
      </c>
      <c r="CG148" s="628">
        <f t="shared" si="206"/>
        <v>0</v>
      </c>
      <c r="CH148" s="628">
        <f t="shared" si="206"/>
        <v>0</v>
      </c>
      <c r="CI148" s="628">
        <f t="shared" si="206"/>
        <v>0</v>
      </c>
      <c r="CJ148" s="628">
        <f t="shared" si="206"/>
        <v>0</v>
      </c>
      <c r="CK148" s="628">
        <f t="shared" si="206"/>
        <v>0</v>
      </c>
      <c r="CL148" s="628">
        <f t="shared" si="206"/>
        <v>0</v>
      </c>
      <c r="CM148" s="628">
        <f t="shared" si="206"/>
        <v>0</v>
      </c>
      <c r="CN148" s="628">
        <f t="shared" si="206"/>
        <v>0</v>
      </c>
      <c r="CO148" s="628">
        <f t="shared" si="206"/>
        <v>0</v>
      </c>
      <c r="CP148" s="628">
        <f t="shared" si="206"/>
        <v>0.307591</v>
      </c>
      <c r="CQ148" s="628">
        <f t="shared" si="206"/>
        <v>0</v>
      </c>
      <c r="CR148" s="628">
        <f t="shared" si="206"/>
        <v>0</v>
      </c>
      <c r="CS148" s="628">
        <f t="shared" si="206"/>
        <v>0</v>
      </c>
      <c r="CT148" s="628">
        <f t="shared" si="206"/>
        <v>0</v>
      </c>
      <c r="CU148" s="628">
        <f t="shared" si="206"/>
        <v>0</v>
      </c>
      <c r="CV148" s="628">
        <f t="shared" si="224"/>
        <v>0</v>
      </c>
      <c r="CW148" s="628">
        <f t="shared" si="224"/>
        <v>0</v>
      </c>
      <c r="CX148" s="628">
        <f t="shared" si="224"/>
        <v>0</v>
      </c>
      <c r="CY148" s="628">
        <f t="shared" si="224"/>
        <v>0</v>
      </c>
      <c r="CZ148" s="628">
        <f t="shared" si="224"/>
        <v>0</v>
      </c>
      <c r="DA148" s="628">
        <f t="shared" si="224"/>
        <v>0</v>
      </c>
      <c r="DB148" s="628">
        <f t="shared" si="224"/>
        <v>0</v>
      </c>
      <c r="DC148" s="628">
        <f t="shared" si="224"/>
        <v>0</v>
      </c>
      <c r="DD148" s="628">
        <f t="shared" si="224"/>
        <v>0</v>
      </c>
      <c r="DE148" s="628">
        <f t="shared" si="224"/>
        <v>0</v>
      </c>
      <c r="DF148" s="628">
        <f t="shared" si="224"/>
        <v>0</v>
      </c>
      <c r="DG148" s="628">
        <f t="shared" si="224"/>
        <v>0</v>
      </c>
      <c r="DH148" s="628">
        <f t="shared" si="224"/>
        <v>0</v>
      </c>
      <c r="DI148" s="628">
        <f t="shared" si="224"/>
        <v>0</v>
      </c>
      <c r="DJ148" s="628">
        <f t="shared" si="224"/>
        <v>0</v>
      </c>
      <c r="DK148" s="628">
        <f t="shared" si="224"/>
        <v>0</v>
      </c>
      <c r="DL148" s="628">
        <f t="shared" si="207"/>
        <v>0</v>
      </c>
      <c r="DM148" s="628">
        <f t="shared" si="207"/>
        <v>0</v>
      </c>
      <c r="DN148" s="628">
        <f t="shared" si="207"/>
        <v>0</v>
      </c>
      <c r="DO148" s="628">
        <f t="shared" si="207"/>
        <v>0</v>
      </c>
      <c r="DP148" s="628">
        <f t="shared" si="207"/>
        <v>0</v>
      </c>
      <c r="DQ148" s="628">
        <f t="shared" si="207"/>
        <v>0</v>
      </c>
      <c r="DR148" s="628">
        <f t="shared" si="207"/>
        <v>0</v>
      </c>
      <c r="DS148" s="628">
        <f t="shared" si="207"/>
        <v>0</v>
      </c>
      <c r="DT148" s="628">
        <f t="shared" si="207"/>
        <v>0</v>
      </c>
      <c r="DU148" s="628">
        <f t="shared" si="207"/>
        <v>0</v>
      </c>
      <c r="DV148" s="628">
        <f t="shared" si="207"/>
        <v>0</v>
      </c>
      <c r="DW148" s="628">
        <f t="shared" si="207"/>
        <v>0</v>
      </c>
      <c r="DX148" s="628">
        <f t="shared" si="207"/>
        <v>0</v>
      </c>
      <c r="DY148" s="628">
        <f t="shared" si="207"/>
        <v>0</v>
      </c>
      <c r="DZ148" s="628">
        <f t="shared" si="207"/>
        <v>0</v>
      </c>
      <c r="EA148" s="628">
        <f t="shared" si="207"/>
        <v>0</v>
      </c>
      <c r="EB148" s="628">
        <f t="shared" si="179"/>
        <v>0</v>
      </c>
      <c r="EC148" s="628">
        <f t="shared" si="179"/>
        <v>0</v>
      </c>
      <c r="ED148" s="628">
        <f t="shared" si="179"/>
        <v>0</v>
      </c>
      <c r="EE148" s="628">
        <f t="shared" si="179"/>
        <v>0</v>
      </c>
      <c r="EF148" s="628">
        <f t="shared" si="179"/>
        <v>0</v>
      </c>
      <c r="EG148" s="628">
        <f t="shared" si="179"/>
        <v>0</v>
      </c>
      <c r="EH148" s="628">
        <f t="shared" si="179"/>
        <v>0</v>
      </c>
      <c r="EI148" s="628">
        <f t="shared" si="179"/>
        <v>0</v>
      </c>
      <c r="EJ148" s="631"/>
      <c r="EK148" s="631">
        <f t="shared" si="225"/>
        <v>0</v>
      </c>
      <c r="EL148" s="631">
        <f t="shared" si="225"/>
        <v>0</v>
      </c>
      <c r="EM148" s="631">
        <f t="shared" si="225"/>
        <v>0</v>
      </c>
      <c r="EN148" s="631">
        <f t="shared" si="225"/>
        <v>0</v>
      </c>
      <c r="EO148" s="631">
        <f t="shared" si="225"/>
        <v>0</v>
      </c>
      <c r="EP148" s="631">
        <f t="shared" si="225"/>
        <v>0</v>
      </c>
      <c r="EQ148" s="631">
        <f t="shared" si="225"/>
        <v>0</v>
      </c>
      <c r="ER148" s="631">
        <f t="shared" si="225"/>
        <v>0</v>
      </c>
      <c r="ES148" s="631">
        <f t="shared" si="225"/>
        <v>0</v>
      </c>
      <c r="ET148" s="631">
        <f t="shared" si="225"/>
        <v>0</v>
      </c>
      <c r="EU148" s="631">
        <f t="shared" si="225"/>
        <v>1</v>
      </c>
      <c r="EV148" s="631">
        <f t="shared" si="225"/>
        <v>0</v>
      </c>
      <c r="EW148" s="631">
        <f t="shared" si="225"/>
        <v>0</v>
      </c>
      <c r="EX148" s="631">
        <f t="shared" si="225"/>
        <v>0</v>
      </c>
      <c r="EY148" s="631">
        <f t="shared" si="225"/>
        <v>0</v>
      </c>
      <c r="EZ148" s="631">
        <f t="shared" si="225"/>
        <v>0</v>
      </c>
      <c r="FA148" s="631">
        <f t="shared" si="208"/>
        <v>0</v>
      </c>
      <c r="FB148" s="631">
        <f t="shared" si="208"/>
        <v>0</v>
      </c>
      <c r="FC148" s="631">
        <f t="shared" si="208"/>
        <v>0</v>
      </c>
      <c r="FD148" s="631">
        <f t="shared" si="209"/>
        <v>0</v>
      </c>
      <c r="FE148" s="631">
        <f t="shared" si="209"/>
        <v>0</v>
      </c>
      <c r="FF148" s="631">
        <f t="shared" si="209"/>
        <v>0</v>
      </c>
      <c r="FG148" s="631">
        <f t="shared" si="209"/>
        <v>0</v>
      </c>
      <c r="FH148" s="631">
        <f t="shared" si="209"/>
        <v>0</v>
      </c>
      <c r="FI148" s="631">
        <f t="shared" si="209"/>
        <v>0</v>
      </c>
      <c r="FJ148" s="631">
        <f t="shared" si="209"/>
        <v>0</v>
      </c>
      <c r="FK148" s="631">
        <f t="shared" si="209"/>
        <v>0</v>
      </c>
      <c r="FL148" s="631">
        <f t="shared" si="209"/>
        <v>0</v>
      </c>
      <c r="FM148" s="631">
        <f t="shared" si="209"/>
        <v>0</v>
      </c>
      <c r="FN148" s="631">
        <f t="shared" si="209"/>
        <v>0</v>
      </c>
      <c r="FO148" s="631">
        <f t="shared" si="209"/>
        <v>0</v>
      </c>
      <c r="FP148" s="631">
        <f t="shared" si="209"/>
        <v>0</v>
      </c>
      <c r="FQ148" s="631">
        <f t="shared" si="209"/>
        <v>0</v>
      </c>
      <c r="FR148" s="631">
        <f t="shared" si="209"/>
        <v>0</v>
      </c>
      <c r="FS148" s="631">
        <f t="shared" si="209"/>
        <v>0</v>
      </c>
      <c r="FT148" s="631">
        <f t="shared" si="228"/>
        <v>0</v>
      </c>
      <c r="FU148" s="631">
        <f t="shared" si="228"/>
        <v>0</v>
      </c>
      <c r="FV148" s="631">
        <f t="shared" si="228"/>
        <v>0</v>
      </c>
      <c r="FW148" s="631">
        <f t="shared" si="228"/>
        <v>0</v>
      </c>
      <c r="FX148" s="631">
        <f t="shared" si="228"/>
        <v>0</v>
      </c>
      <c r="FY148" s="631">
        <f t="shared" si="228"/>
        <v>0</v>
      </c>
      <c r="FZ148" s="631">
        <f t="shared" si="228"/>
        <v>0</v>
      </c>
      <c r="GA148" s="631">
        <f t="shared" si="228"/>
        <v>0</v>
      </c>
      <c r="GB148" s="631">
        <f t="shared" si="228"/>
        <v>0</v>
      </c>
      <c r="GC148" s="631">
        <f t="shared" si="228"/>
        <v>0</v>
      </c>
      <c r="GD148" s="631">
        <f t="shared" si="210"/>
        <v>0</v>
      </c>
      <c r="GE148" s="631">
        <f t="shared" si="210"/>
        <v>0</v>
      </c>
      <c r="GF148" s="631">
        <f t="shared" si="210"/>
        <v>0</v>
      </c>
      <c r="GG148" s="631">
        <f t="shared" si="210"/>
        <v>0</v>
      </c>
      <c r="GH148" s="631">
        <f t="shared" si="210"/>
        <v>0</v>
      </c>
      <c r="GI148" s="631">
        <f t="shared" si="184"/>
        <v>0</v>
      </c>
      <c r="GJ148" s="631">
        <f t="shared" si="184"/>
        <v>0</v>
      </c>
      <c r="GK148" s="631">
        <f t="shared" si="184"/>
        <v>0</v>
      </c>
      <c r="GL148" s="631">
        <f t="shared" si="184"/>
        <v>0</v>
      </c>
      <c r="GM148" s="631">
        <f t="shared" si="184"/>
        <v>0</v>
      </c>
      <c r="GN148" s="631">
        <f t="shared" si="184"/>
        <v>0</v>
      </c>
      <c r="GO148" s="631"/>
      <c r="GP148" s="631">
        <f t="shared" si="226"/>
        <v>0</v>
      </c>
      <c r="GQ148" s="631">
        <f t="shared" si="226"/>
        <v>0</v>
      </c>
      <c r="GR148" s="631">
        <f t="shared" si="226"/>
        <v>0</v>
      </c>
      <c r="GS148" s="631">
        <f t="shared" si="226"/>
        <v>0</v>
      </c>
      <c r="GT148" s="631">
        <f t="shared" si="226"/>
        <v>0</v>
      </c>
      <c r="GU148" s="631">
        <f t="shared" si="226"/>
        <v>0</v>
      </c>
      <c r="GV148" s="631">
        <f t="shared" si="226"/>
        <v>0</v>
      </c>
      <c r="GW148" s="631">
        <f t="shared" si="226"/>
        <v>0</v>
      </c>
      <c r="GX148" s="631">
        <f t="shared" si="226"/>
        <v>0</v>
      </c>
      <c r="GY148" s="631">
        <f t="shared" si="226"/>
        <v>0</v>
      </c>
      <c r="GZ148" s="631">
        <f t="shared" si="226"/>
        <v>1</v>
      </c>
      <c r="HA148" s="631">
        <f t="shared" si="226"/>
        <v>0</v>
      </c>
      <c r="HB148" s="631">
        <f t="shared" si="226"/>
        <v>0</v>
      </c>
      <c r="HC148" s="631">
        <f t="shared" si="226"/>
        <v>0</v>
      </c>
      <c r="HD148" s="631">
        <f t="shared" si="226"/>
        <v>0</v>
      </c>
      <c r="HE148" s="631">
        <f t="shared" si="160"/>
        <v>0</v>
      </c>
      <c r="HF148" s="631">
        <f t="shared" si="160"/>
        <v>0</v>
      </c>
      <c r="HG148" s="631">
        <f t="shared" si="160"/>
        <v>0</v>
      </c>
      <c r="HH148" s="631">
        <f t="shared" si="160"/>
        <v>0</v>
      </c>
      <c r="HI148" s="631">
        <f t="shared" si="227"/>
        <v>0</v>
      </c>
      <c r="HJ148" s="631">
        <f t="shared" si="227"/>
        <v>0</v>
      </c>
      <c r="HK148" s="631">
        <f t="shared" si="227"/>
        <v>0</v>
      </c>
      <c r="HL148" s="631">
        <f t="shared" si="227"/>
        <v>0</v>
      </c>
      <c r="HM148" s="631">
        <f t="shared" si="227"/>
        <v>0</v>
      </c>
      <c r="HN148" s="631">
        <f t="shared" si="227"/>
        <v>0</v>
      </c>
      <c r="HO148" s="631">
        <f t="shared" si="227"/>
        <v>0</v>
      </c>
      <c r="HP148" s="631">
        <f t="shared" si="227"/>
        <v>0</v>
      </c>
      <c r="HQ148" s="631">
        <f t="shared" si="227"/>
        <v>0</v>
      </c>
      <c r="HR148" s="631">
        <f t="shared" si="203"/>
        <v>0</v>
      </c>
      <c r="HS148" s="631">
        <f t="shared" si="203"/>
        <v>0</v>
      </c>
      <c r="HT148" s="631">
        <f t="shared" si="203"/>
        <v>0</v>
      </c>
      <c r="HU148" s="631">
        <f t="shared" si="203"/>
        <v>0</v>
      </c>
      <c r="HV148" s="631">
        <f t="shared" si="201"/>
        <v>0</v>
      </c>
      <c r="HW148" s="631">
        <f t="shared" si="201"/>
        <v>0</v>
      </c>
      <c r="HX148" s="631">
        <f t="shared" si="201"/>
        <v>0</v>
      </c>
      <c r="HY148" s="631">
        <f t="shared" si="201"/>
        <v>0</v>
      </c>
      <c r="HZ148" s="631">
        <f t="shared" si="201"/>
        <v>0</v>
      </c>
      <c r="IA148" s="631">
        <f t="shared" ref="HV148:IK164" si="229">IF($A148=IA$60,$J148,0)</f>
        <v>0</v>
      </c>
      <c r="IB148" s="631">
        <f t="shared" si="229"/>
        <v>0</v>
      </c>
      <c r="IC148" s="631">
        <f t="shared" si="229"/>
        <v>0</v>
      </c>
      <c r="ID148" s="631">
        <f t="shared" si="229"/>
        <v>0</v>
      </c>
      <c r="IE148" s="631">
        <f t="shared" si="229"/>
        <v>0</v>
      </c>
      <c r="IF148" s="631">
        <f t="shared" si="229"/>
        <v>0</v>
      </c>
      <c r="IG148" s="631">
        <f t="shared" si="229"/>
        <v>0</v>
      </c>
      <c r="IH148" s="631">
        <f t="shared" si="229"/>
        <v>0</v>
      </c>
      <c r="II148" s="631">
        <f t="shared" si="229"/>
        <v>0</v>
      </c>
      <c r="IJ148" s="631">
        <f t="shared" si="229"/>
        <v>0</v>
      </c>
      <c r="IK148" s="631">
        <f t="shared" si="229"/>
        <v>0</v>
      </c>
      <c r="IL148" s="631">
        <f t="shared" si="157"/>
        <v>0</v>
      </c>
      <c r="IM148" s="631">
        <f t="shared" si="157"/>
        <v>0</v>
      </c>
      <c r="IN148" s="631">
        <f t="shared" si="157"/>
        <v>0</v>
      </c>
      <c r="IO148" s="631">
        <f t="shared" si="157"/>
        <v>0</v>
      </c>
      <c r="IP148" s="631">
        <f t="shared" si="157"/>
        <v>0</v>
      </c>
      <c r="IQ148" s="631">
        <f t="shared" si="157"/>
        <v>0</v>
      </c>
      <c r="IR148" s="631">
        <f t="shared" si="157"/>
        <v>0</v>
      </c>
      <c r="IS148" s="631">
        <f t="shared" si="115"/>
        <v>0</v>
      </c>
      <c r="IT148" s="631"/>
      <c r="IU148" s="631">
        <f t="shared" si="211"/>
        <v>0</v>
      </c>
      <c r="IV148" s="631">
        <f t="shared" si="211"/>
        <v>0</v>
      </c>
      <c r="IW148" s="631">
        <f t="shared" si="211"/>
        <v>0</v>
      </c>
      <c r="IX148" s="631">
        <f t="shared" si="211"/>
        <v>0</v>
      </c>
      <c r="IY148" s="631">
        <f t="shared" si="211"/>
        <v>0</v>
      </c>
      <c r="IZ148" s="631">
        <f t="shared" si="211"/>
        <v>0</v>
      </c>
      <c r="JA148" s="631">
        <f t="shared" si="211"/>
        <v>0</v>
      </c>
      <c r="JB148" s="631">
        <f t="shared" si="211"/>
        <v>0</v>
      </c>
      <c r="JC148" s="631">
        <f t="shared" si="211"/>
        <v>0</v>
      </c>
      <c r="JD148" s="631">
        <f t="shared" si="211"/>
        <v>0</v>
      </c>
      <c r="JE148" s="631">
        <f t="shared" si="212"/>
        <v>69.207975000000005</v>
      </c>
      <c r="JF148" s="631">
        <f t="shared" si="212"/>
        <v>0</v>
      </c>
      <c r="JG148" s="631">
        <f t="shared" si="212"/>
        <v>0</v>
      </c>
      <c r="JH148" s="631">
        <f t="shared" si="212"/>
        <v>0</v>
      </c>
      <c r="JI148" s="631">
        <f t="shared" si="212"/>
        <v>0</v>
      </c>
      <c r="JJ148" s="631">
        <f t="shared" si="212"/>
        <v>0</v>
      </c>
      <c r="JK148" s="631">
        <f t="shared" si="212"/>
        <v>0</v>
      </c>
      <c r="JL148" s="631">
        <f t="shared" si="212"/>
        <v>0</v>
      </c>
      <c r="JM148" s="631">
        <f t="shared" si="212"/>
        <v>0</v>
      </c>
      <c r="JN148" s="631">
        <f t="shared" si="212"/>
        <v>0</v>
      </c>
      <c r="JO148" s="631">
        <f t="shared" si="213"/>
        <v>0</v>
      </c>
      <c r="JP148" s="631">
        <f t="shared" si="213"/>
        <v>0</v>
      </c>
      <c r="JQ148" s="631">
        <f t="shared" si="213"/>
        <v>0</v>
      </c>
      <c r="JR148" s="631">
        <f t="shared" si="213"/>
        <v>0</v>
      </c>
      <c r="JS148" s="631">
        <f t="shared" si="213"/>
        <v>0</v>
      </c>
      <c r="JT148" s="631">
        <f t="shared" si="213"/>
        <v>0</v>
      </c>
      <c r="JU148" s="631">
        <f t="shared" si="213"/>
        <v>0</v>
      </c>
      <c r="JV148" s="631">
        <f t="shared" si="213"/>
        <v>0</v>
      </c>
      <c r="JW148" s="631">
        <f t="shared" si="213"/>
        <v>0</v>
      </c>
      <c r="JX148" s="631">
        <f t="shared" si="213"/>
        <v>0</v>
      </c>
      <c r="JY148" s="631">
        <f t="shared" si="214"/>
        <v>0</v>
      </c>
      <c r="JZ148" s="631">
        <f t="shared" si="214"/>
        <v>0</v>
      </c>
      <c r="KA148" s="631">
        <f t="shared" si="214"/>
        <v>0</v>
      </c>
      <c r="KB148" s="631">
        <f t="shared" si="214"/>
        <v>0</v>
      </c>
      <c r="KC148" s="631">
        <f t="shared" si="214"/>
        <v>0</v>
      </c>
      <c r="KD148" s="631">
        <f t="shared" si="214"/>
        <v>0</v>
      </c>
      <c r="KE148" s="631">
        <f t="shared" si="214"/>
        <v>0</v>
      </c>
      <c r="KF148" s="631">
        <f t="shared" si="214"/>
        <v>0</v>
      </c>
      <c r="KG148" s="631">
        <f t="shared" si="214"/>
        <v>0</v>
      </c>
      <c r="KH148" s="631">
        <f t="shared" si="214"/>
        <v>0</v>
      </c>
      <c r="KI148" s="631">
        <f t="shared" si="215"/>
        <v>0</v>
      </c>
      <c r="KJ148" s="631">
        <f t="shared" si="215"/>
        <v>0</v>
      </c>
      <c r="KK148" s="631">
        <f t="shared" si="215"/>
        <v>0</v>
      </c>
      <c r="KL148" s="631">
        <f t="shared" si="215"/>
        <v>0</v>
      </c>
      <c r="KM148" s="631">
        <f t="shared" si="215"/>
        <v>0</v>
      </c>
      <c r="KN148" s="631">
        <f t="shared" si="215"/>
        <v>0</v>
      </c>
      <c r="KO148" s="631">
        <f t="shared" si="215"/>
        <v>0</v>
      </c>
      <c r="KP148" s="631">
        <f t="shared" si="215"/>
        <v>0</v>
      </c>
      <c r="KQ148" s="631">
        <f t="shared" si="215"/>
        <v>0</v>
      </c>
      <c r="KR148" s="631">
        <f t="shared" si="215"/>
        <v>0</v>
      </c>
      <c r="KS148" s="631">
        <f t="shared" si="216"/>
        <v>0</v>
      </c>
      <c r="KT148" s="631">
        <f t="shared" si="216"/>
        <v>0</v>
      </c>
      <c r="KU148" s="631">
        <f t="shared" si="216"/>
        <v>0</v>
      </c>
      <c r="KV148" s="631">
        <f t="shared" si="216"/>
        <v>0</v>
      </c>
      <c r="KW148" s="631">
        <f t="shared" si="216"/>
        <v>0</v>
      </c>
      <c r="KX148" s="631">
        <f t="shared" si="216"/>
        <v>0</v>
      </c>
      <c r="KY148" s="631"/>
      <c r="KZ148" s="631">
        <f t="shared" si="217"/>
        <v>0</v>
      </c>
      <c r="LA148" s="631">
        <f t="shared" si="217"/>
        <v>0</v>
      </c>
      <c r="LB148" s="631">
        <f t="shared" si="217"/>
        <v>0</v>
      </c>
      <c r="LC148" s="631">
        <f t="shared" si="217"/>
        <v>0</v>
      </c>
      <c r="LD148" s="631">
        <f t="shared" si="217"/>
        <v>0</v>
      </c>
      <c r="LE148" s="631">
        <f t="shared" si="217"/>
        <v>0</v>
      </c>
      <c r="LF148" s="631">
        <f t="shared" si="217"/>
        <v>0</v>
      </c>
      <c r="LG148" s="631">
        <f t="shared" si="217"/>
        <v>0</v>
      </c>
      <c r="LH148" s="631">
        <f t="shared" si="217"/>
        <v>0</v>
      </c>
      <c r="LI148" s="631">
        <f t="shared" si="217"/>
        <v>0</v>
      </c>
      <c r="LJ148" s="631">
        <f t="shared" si="218"/>
        <v>10.765685</v>
      </c>
      <c r="LK148" s="631">
        <f t="shared" si="218"/>
        <v>0</v>
      </c>
      <c r="LL148" s="631">
        <f t="shared" si="218"/>
        <v>0</v>
      </c>
      <c r="LM148" s="631">
        <f t="shared" si="218"/>
        <v>0</v>
      </c>
      <c r="LN148" s="631">
        <f t="shared" si="218"/>
        <v>0</v>
      </c>
      <c r="LO148" s="631">
        <f t="shared" si="218"/>
        <v>0</v>
      </c>
      <c r="LP148" s="631">
        <f t="shared" si="218"/>
        <v>0</v>
      </c>
      <c r="LQ148" s="631">
        <f t="shared" si="218"/>
        <v>0</v>
      </c>
      <c r="LR148" s="631">
        <f t="shared" si="218"/>
        <v>0</v>
      </c>
      <c r="LS148" s="631">
        <f t="shared" si="218"/>
        <v>0</v>
      </c>
      <c r="LT148" s="631">
        <f t="shared" si="219"/>
        <v>0</v>
      </c>
      <c r="LU148" s="631">
        <f t="shared" si="219"/>
        <v>0</v>
      </c>
      <c r="LV148" s="631">
        <f t="shared" si="219"/>
        <v>0</v>
      </c>
      <c r="LW148" s="631">
        <f t="shared" si="219"/>
        <v>0</v>
      </c>
      <c r="LX148" s="631">
        <f t="shared" si="219"/>
        <v>0</v>
      </c>
      <c r="LY148" s="631">
        <f t="shared" si="219"/>
        <v>0</v>
      </c>
      <c r="LZ148" s="631">
        <f t="shared" si="219"/>
        <v>0</v>
      </c>
      <c r="MA148" s="631">
        <f t="shared" si="219"/>
        <v>0</v>
      </c>
      <c r="MB148" s="631">
        <f t="shared" si="219"/>
        <v>0</v>
      </c>
      <c r="MC148" s="631">
        <f t="shared" si="219"/>
        <v>0</v>
      </c>
      <c r="MD148" s="631">
        <f t="shared" si="220"/>
        <v>0</v>
      </c>
      <c r="ME148" s="631">
        <f t="shared" si="220"/>
        <v>0</v>
      </c>
      <c r="MF148" s="631">
        <f t="shared" si="220"/>
        <v>0</v>
      </c>
      <c r="MG148" s="631">
        <f t="shared" si="220"/>
        <v>0</v>
      </c>
      <c r="MH148" s="631">
        <f t="shared" si="220"/>
        <v>0</v>
      </c>
      <c r="MI148" s="631">
        <f t="shared" si="220"/>
        <v>0</v>
      </c>
      <c r="MJ148" s="631">
        <f t="shared" si="220"/>
        <v>0</v>
      </c>
      <c r="MK148" s="631">
        <f t="shared" si="220"/>
        <v>0</v>
      </c>
      <c r="ML148" s="631">
        <f t="shared" si="220"/>
        <v>0</v>
      </c>
      <c r="MM148" s="631">
        <f t="shared" si="220"/>
        <v>0</v>
      </c>
      <c r="MN148" s="631">
        <f t="shared" si="221"/>
        <v>0</v>
      </c>
      <c r="MO148" s="631">
        <f t="shared" si="221"/>
        <v>0</v>
      </c>
      <c r="MP148" s="631">
        <f t="shared" si="221"/>
        <v>0</v>
      </c>
      <c r="MQ148" s="631">
        <f t="shared" si="221"/>
        <v>0</v>
      </c>
      <c r="MR148" s="631">
        <f t="shared" si="221"/>
        <v>0</v>
      </c>
      <c r="MS148" s="631">
        <f t="shared" si="221"/>
        <v>0</v>
      </c>
      <c r="MT148" s="631">
        <f t="shared" si="221"/>
        <v>0</v>
      </c>
      <c r="MU148" s="631">
        <f t="shared" si="221"/>
        <v>0</v>
      </c>
      <c r="MV148" s="631">
        <f t="shared" si="221"/>
        <v>0</v>
      </c>
      <c r="MW148" s="631">
        <f t="shared" si="221"/>
        <v>0</v>
      </c>
      <c r="MX148" s="631">
        <f t="shared" si="222"/>
        <v>0</v>
      </c>
      <c r="MY148" s="631">
        <f t="shared" si="222"/>
        <v>0</v>
      </c>
      <c r="MZ148" s="631">
        <f t="shared" si="222"/>
        <v>0</v>
      </c>
      <c r="NA148" s="631">
        <f t="shared" si="222"/>
        <v>0</v>
      </c>
      <c r="NB148" s="631">
        <f t="shared" si="222"/>
        <v>0</v>
      </c>
      <c r="NC148" s="631">
        <f t="shared" si="222"/>
        <v>0</v>
      </c>
    </row>
    <row r="149" spans="1:367">
      <c r="A149" s="503" t="s">
        <v>90</v>
      </c>
      <c r="B149" s="503" t="s">
        <v>228</v>
      </c>
      <c r="C149" s="497">
        <v>4.1304049999999997</v>
      </c>
      <c r="D149" s="497">
        <v>0.52475300000000002</v>
      </c>
      <c r="E149" s="362">
        <f t="shared" si="181"/>
        <v>2.724014706050167E-3</v>
      </c>
      <c r="F149" s="363">
        <f t="shared" si="202"/>
        <v>1.5751643729783006E-3</v>
      </c>
      <c r="G149" s="498">
        <f>E149*Dichtheden!$V$70</f>
        <v>140.33818675923385</v>
      </c>
      <c r="H149" s="499">
        <f>IF(C149=0,0,ROUND(IF((G149/2)/Dichtheden!$C$3&lt;1,1,(G149/2)/Dichtheden!$C$3),0))</f>
        <v>1</v>
      </c>
      <c r="I149" s="498">
        <f>E149*Dichtheden!$AJ$70</f>
        <v>23.389697793205642</v>
      </c>
      <c r="J149" s="499">
        <f>IF(C149=0,0,ROUND(IF((I149/2)/Dichtheden!$D$3&lt;1,1,(I149/2)/Dichtheden!$D$3),0))</f>
        <v>1</v>
      </c>
      <c r="K149" s="498">
        <f t="shared" si="182"/>
        <v>70.169093379616925</v>
      </c>
      <c r="L149" s="500">
        <f t="shared" si="183"/>
        <v>70.169093379616925</v>
      </c>
      <c r="M149" s="498">
        <f>IF(D149=0,0,IF((D149*Dichtheden!$G$4)&lt;25,25,D149*Dichtheden!$G$4))</f>
        <v>118.06942500000001</v>
      </c>
      <c r="N149" s="499">
        <f>D149*Dichtheden!$H$4</f>
        <v>18.366355000000002</v>
      </c>
      <c r="O149" s="501"/>
      <c r="P149" s="501"/>
      <c r="Q149" s="502">
        <f>E149*Dichtheden!$AS$68</f>
        <v>103.49941273493496</v>
      </c>
      <c r="R149" s="495">
        <f>IF(Q149=0,0,ROUND(IF((Q149/2)/Dichtheden!$C$3&lt;1,1,(Q149/2)/Dichtheden!$C$3),0))</f>
        <v>1</v>
      </c>
      <c r="S149" s="502">
        <f>E149*Dichtheden!$AY$68</f>
        <v>5.730475959335382</v>
      </c>
      <c r="T149" s="495">
        <f>IF(Q149=0,0,ROUND(IF((S149/2)/Dichtheden!$D$3&lt;1,1,(S149/2)/Dichtheden!$D$3),0))</f>
        <v>1</v>
      </c>
      <c r="U149" s="502">
        <f>D149*Dichtheden!$G$5</f>
        <v>114.39615400000001</v>
      </c>
      <c r="V149" s="502">
        <f>D149*Dichtheden!$H$5</f>
        <v>7.8712949999999999</v>
      </c>
      <c r="X149" s="630"/>
      <c r="AA149" s="628">
        <f t="shared" si="204"/>
        <v>0</v>
      </c>
      <c r="AB149" s="628">
        <f t="shared" si="204"/>
        <v>0</v>
      </c>
      <c r="AC149" s="628">
        <f t="shared" si="204"/>
        <v>0</v>
      </c>
      <c r="AD149" s="628">
        <f t="shared" si="204"/>
        <v>0</v>
      </c>
      <c r="AE149" s="628">
        <f t="shared" si="204"/>
        <v>0</v>
      </c>
      <c r="AF149" s="628">
        <f t="shared" si="204"/>
        <v>0</v>
      </c>
      <c r="AG149" s="628">
        <f t="shared" si="204"/>
        <v>0</v>
      </c>
      <c r="AH149" s="628">
        <f t="shared" si="204"/>
        <v>0</v>
      </c>
      <c r="AI149" s="628">
        <f t="shared" si="204"/>
        <v>0</v>
      </c>
      <c r="AJ149" s="628">
        <f t="shared" si="204"/>
        <v>0</v>
      </c>
      <c r="AK149" s="628">
        <f t="shared" si="204"/>
        <v>4.1304049999999997</v>
      </c>
      <c r="AL149" s="628">
        <f t="shared" si="204"/>
        <v>0</v>
      </c>
      <c r="AM149" s="628">
        <f t="shared" si="204"/>
        <v>0</v>
      </c>
      <c r="AN149" s="628">
        <f t="shared" si="204"/>
        <v>0</v>
      </c>
      <c r="AO149" s="628">
        <f t="shared" si="204"/>
        <v>0</v>
      </c>
      <c r="AP149" s="628">
        <f t="shared" si="204"/>
        <v>0</v>
      </c>
      <c r="AQ149" s="628">
        <f t="shared" si="223"/>
        <v>0</v>
      </c>
      <c r="AR149" s="628">
        <f t="shared" si="223"/>
        <v>0</v>
      </c>
      <c r="AS149" s="628">
        <f t="shared" si="223"/>
        <v>0</v>
      </c>
      <c r="AT149" s="628">
        <f t="shared" si="223"/>
        <v>0</v>
      </c>
      <c r="AU149" s="628">
        <f t="shared" si="223"/>
        <v>0</v>
      </c>
      <c r="AV149" s="628">
        <f t="shared" si="223"/>
        <v>0</v>
      </c>
      <c r="AW149" s="628">
        <f t="shared" si="223"/>
        <v>0</v>
      </c>
      <c r="AX149" s="628">
        <f t="shared" si="223"/>
        <v>0</v>
      </c>
      <c r="AY149" s="628">
        <f t="shared" si="223"/>
        <v>0</v>
      </c>
      <c r="AZ149" s="628">
        <f t="shared" si="223"/>
        <v>0</v>
      </c>
      <c r="BA149" s="628">
        <f t="shared" si="223"/>
        <v>0</v>
      </c>
      <c r="BB149" s="628">
        <f t="shared" si="223"/>
        <v>0</v>
      </c>
      <c r="BC149" s="628">
        <f t="shared" si="223"/>
        <v>0</v>
      </c>
      <c r="BD149" s="628">
        <f t="shared" si="223"/>
        <v>0</v>
      </c>
      <c r="BE149" s="628">
        <f t="shared" si="223"/>
        <v>0</v>
      </c>
      <c r="BF149" s="628">
        <f t="shared" si="223"/>
        <v>0</v>
      </c>
      <c r="BG149" s="628">
        <f t="shared" si="205"/>
        <v>0</v>
      </c>
      <c r="BH149" s="628">
        <f t="shared" si="205"/>
        <v>0</v>
      </c>
      <c r="BI149" s="628">
        <f t="shared" si="205"/>
        <v>0</v>
      </c>
      <c r="BJ149" s="628">
        <f t="shared" si="205"/>
        <v>0</v>
      </c>
      <c r="BK149" s="628">
        <f t="shared" si="205"/>
        <v>0</v>
      </c>
      <c r="BL149" s="628">
        <f t="shared" si="205"/>
        <v>0</v>
      </c>
      <c r="BM149" s="628">
        <f t="shared" si="205"/>
        <v>0</v>
      </c>
      <c r="BN149" s="628">
        <f t="shared" si="205"/>
        <v>0</v>
      </c>
      <c r="BO149" s="628">
        <f t="shared" si="205"/>
        <v>0</v>
      </c>
      <c r="BP149" s="628">
        <f t="shared" si="205"/>
        <v>0</v>
      </c>
      <c r="BQ149" s="628">
        <f t="shared" si="205"/>
        <v>0</v>
      </c>
      <c r="BR149" s="628">
        <f t="shared" si="205"/>
        <v>0</v>
      </c>
      <c r="BS149" s="628">
        <f t="shared" si="205"/>
        <v>0</v>
      </c>
      <c r="BT149" s="628">
        <f t="shared" si="205"/>
        <v>0</v>
      </c>
      <c r="BU149" s="628">
        <f t="shared" si="205"/>
        <v>0</v>
      </c>
      <c r="BV149" s="628">
        <f t="shared" si="205"/>
        <v>0</v>
      </c>
      <c r="BW149" s="628">
        <f t="shared" si="176"/>
        <v>0</v>
      </c>
      <c r="BX149" s="628">
        <f t="shared" si="176"/>
        <v>0</v>
      </c>
      <c r="BY149" s="628">
        <f t="shared" si="176"/>
        <v>0</v>
      </c>
      <c r="BZ149" s="628">
        <f t="shared" si="176"/>
        <v>0</v>
      </c>
      <c r="CA149" s="628">
        <f t="shared" si="176"/>
        <v>0</v>
      </c>
      <c r="CB149" s="628">
        <f t="shared" si="176"/>
        <v>0</v>
      </c>
      <c r="CC149" s="628">
        <f t="shared" si="176"/>
        <v>0</v>
      </c>
      <c r="CD149" s="628">
        <f t="shared" si="176"/>
        <v>0</v>
      </c>
      <c r="CE149" s="628"/>
      <c r="CF149" s="628">
        <f t="shared" si="206"/>
        <v>0</v>
      </c>
      <c r="CG149" s="628">
        <f t="shared" si="206"/>
        <v>0</v>
      </c>
      <c r="CH149" s="628">
        <f t="shared" si="206"/>
        <v>0</v>
      </c>
      <c r="CI149" s="628">
        <f t="shared" si="206"/>
        <v>0</v>
      </c>
      <c r="CJ149" s="628">
        <f t="shared" si="206"/>
        <v>0</v>
      </c>
      <c r="CK149" s="628">
        <f t="shared" si="206"/>
        <v>0</v>
      </c>
      <c r="CL149" s="628">
        <f t="shared" si="206"/>
        <v>0</v>
      </c>
      <c r="CM149" s="628">
        <f t="shared" si="206"/>
        <v>0</v>
      </c>
      <c r="CN149" s="628">
        <f t="shared" si="206"/>
        <v>0</v>
      </c>
      <c r="CO149" s="628">
        <f t="shared" si="206"/>
        <v>0</v>
      </c>
      <c r="CP149" s="628">
        <f t="shared" si="206"/>
        <v>0.52475300000000002</v>
      </c>
      <c r="CQ149" s="628">
        <f t="shared" si="206"/>
        <v>0</v>
      </c>
      <c r="CR149" s="628">
        <f t="shared" si="206"/>
        <v>0</v>
      </c>
      <c r="CS149" s="628">
        <f t="shared" si="206"/>
        <v>0</v>
      </c>
      <c r="CT149" s="628">
        <f t="shared" si="206"/>
        <v>0</v>
      </c>
      <c r="CU149" s="628">
        <f t="shared" si="206"/>
        <v>0</v>
      </c>
      <c r="CV149" s="628">
        <f t="shared" si="224"/>
        <v>0</v>
      </c>
      <c r="CW149" s="628">
        <f t="shared" si="224"/>
        <v>0</v>
      </c>
      <c r="CX149" s="628">
        <f t="shared" si="224"/>
        <v>0</v>
      </c>
      <c r="CY149" s="628">
        <f t="shared" si="224"/>
        <v>0</v>
      </c>
      <c r="CZ149" s="628">
        <f t="shared" si="224"/>
        <v>0</v>
      </c>
      <c r="DA149" s="628">
        <f t="shared" si="224"/>
        <v>0</v>
      </c>
      <c r="DB149" s="628">
        <f t="shared" si="224"/>
        <v>0</v>
      </c>
      <c r="DC149" s="628">
        <f t="shared" si="224"/>
        <v>0</v>
      </c>
      <c r="DD149" s="628">
        <f t="shared" si="224"/>
        <v>0</v>
      </c>
      <c r="DE149" s="628">
        <f t="shared" si="224"/>
        <v>0</v>
      </c>
      <c r="DF149" s="628">
        <f t="shared" si="224"/>
        <v>0</v>
      </c>
      <c r="DG149" s="628">
        <f t="shared" si="224"/>
        <v>0</v>
      </c>
      <c r="DH149" s="628">
        <f t="shared" si="224"/>
        <v>0</v>
      </c>
      <c r="DI149" s="628">
        <f t="shared" si="224"/>
        <v>0</v>
      </c>
      <c r="DJ149" s="628">
        <f t="shared" si="224"/>
        <v>0</v>
      </c>
      <c r="DK149" s="628">
        <f t="shared" si="224"/>
        <v>0</v>
      </c>
      <c r="DL149" s="628">
        <f t="shared" si="207"/>
        <v>0</v>
      </c>
      <c r="DM149" s="628">
        <f t="shared" si="207"/>
        <v>0</v>
      </c>
      <c r="DN149" s="628">
        <f t="shared" si="207"/>
        <v>0</v>
      </c>
      <c r="DO149" s="628">
        <f t="shared" si="207"/>
        <v>0</v>
      </c>
      <c r="DP149" s="628">
        <f t="shared" si="207"/>
        <v>0</v>
      </c>
      <c r="DQ149" s="628">
        <f t="shared" si="207"/>
        <v>0</v>
      </c>
      <c r="DR149" s="628">
        <f t="shared" si="207"/>
        <v>0</v>
      </c>
      <c r="DS149" s="628">
        <f t="shared" si="207"/>
        <v>0</v>
      </c>
      <c r="DT149" s="628">
        <f t="shared" si="207"/>
        <v>0</v>
      </c>
      <c r="DU149" s="628">
        <f t="shared" si="207"/>
        <v>0</v>
      </c>
      <c r="DV149" s="628">
        <f t="shared" si="207"/>
        <v>0</v>
      </c>
      <c r="DW149" s="628">
        <f t="shared" si="207"/>
        <v>0</v>
      </c>
      <c r="DX149" s="628">
        <f t="shared" si="207"/>
        <v>0</v>
      </c>
      <c r="DY149" s="628">
        <f t="shared" si="207"/>
        <v>0</v>
      </c>
      <c r="DZ149" s="628">
        <f t="shared" si="207"/>
        <v>0</v>
      </c>
      <c r="EA149" s="628">
        <f t="shared" si="207"/>
        <v>0</v>
      </c>
      <c r="EB149" s="628">
        <f t="shared" si="179"/>
        <v>0</v>
      </c>
      <c r="EC149" s="628">
        <f t="shared" si="179"/>
        <v>0</v>
      </c>
      <c r="ED149" s="628">
        <f t="shared" si="179"/>
        <v>0</v>
      </c>
      <c r="EE149" s="628">
        <f t="shared" si="179"/>
        <v>0</v>
      </c>
      <c r="EF149" s="628">
        <f t="shared" si="179"/>
        <v>0</v>
      </c>
      <c r="EG149" s="628">
        <f t="shared" si="179"/>
        <v>0</v>
      </c>
      <c r="EH149" s="628">
        <f t="shared" si="179"/>
        <v>0</v>
      </c>
      <c r="EI149" s="628">
        <f t="shared" si="179"/>
        <v>0</v>
      </c>
      <c r="EJ149" s="631"/>
      <c r="EK149" s="631">
        <f t="shared" si="225"/>
        <v>0</v>
      </c>
      <c r="EL149" s="631">
        <f t="shared" si="225"/>
        <v>0</v>
      </c>
      <c r="EM149" s="631">
        <f t="shared" si="225"/>
        <v>0</v>
      </c>
      <c r="EN149" s="631">
        <f t="shared" si="225"/>
        <v>0</v>
      </c>
      <c r="EO149" s="631">
        <f t="shared" si="225"/>
        <v>0</v>
      </c>
      <c r="EP149" s="631">
        <f t="shared" si="225"/>
        <v>0</v>
      </c>
      <c r="EQ149" s="631">
        <f t="shared" si="225"/>
        <v>0</v>
      </c>
      <c r="ER149" s="631">
        <f t="shared" si="225"/>
        <v>0</v>
      </c>
      <c r="ES149" s="631">
        <f t="shared" si="225"/>
        <v>0</v>
      </c>
      <c r="ET149" s="631">
        <f t="shared" si="225"/>
        <v>0</v>
      </c>
      <c r="EU149" s="631">
        <f t="shared" si="225"/>
        <v>1</v>
      </c>
      <c r="EV149" s="631">
        <f t="shared" si="225"/>
        <v>0</v>
      </c>
      <c r="EW149" s="631">
        <f t="shared" si="225"/>
        <v>0</v>
      </c>
      <c r="EX149" s="631">
        <f t="shared" si="225"/>
        <v>0</v>
      </c>
      <c r="EY149" s="631">
        <f t="shared" si="225"/>
        <v>0</v>
      </c>
      <c r="EZ149" s="631">
        <f t="shared" si="225"/>
        <v>0</v>
      </c>
      <c r="FA149" s="631">
        <f t="shared" si="208"/>
        <v>0</v>
      </c>
      <c r="FB149" s="631">
        <f t="shared" si="208"/>
        <v>0</v>
      </c>
      <c r="FC149" s="631">
        <f t="shared" si="208"/>
        <v>0</v>
      </c>
      <c r="FD149" s="631">
        <f t="shared" si="209"/>
        <v>0</v>
      </c>
      <c r="FE149" s="631">
        <f t="shared" si="209"/>
        <v>0</v>
      </c>
      <c r="FF149" s="631">
        <f t="shared" si="209"/>
        <v>0</v>
      </c>
      <c r="FG149" s="631">
        <f t="shared" si="209"/>
        <v>0</v>
      </c>
      <c r="FH149" s="631">
        <f t="shared" si="209"/>
        <v>0</v>
      </c>
      <c r="FI149" s="631">
        <f t="shared" si="209"/>
        <v>0</v>
      </c>
      <c r="FJ149" s="631">
        <f t="shared" si="209"/>
        <v>0</v>
      </c>
      <c r="FK149" s="631">
        <f t="shared" si="209"/>
        <v>0</v>
      </c>
      <c r="FL149" s="631">
        <f t="shared" si="209"/>
        <v>0</v>
      </c>
      <c r="FM149" s="631">
        <f t="shared" si="209"/>
        <v>0</v>
      </c>
      <c r="FN149" s="631">
        <f t="shared" si="209"/>
        <v>0</v>
      </c>
      <c r="FO149" s="631">
        <f t="shared" si="209"/>
        <v>0</v>
      </c>
      <c r="FP149" s="631">
        <f t="shared" si="209"/>
        <v>0</v>
      </c>
      <c r="FQ149" s="631">
        <f t="shared" si="209"/>
        <v>0</v>
      </c>
      <c r="FR149" s="631">
        <f t="shared" si="209"/>
        <v>0</v>
      </c>
      <c r="FS149" s="631">
        <f t="shared" si="209"/>
        <v>0</v>
      </c>
      <c r="FT149" s="631">
        <f t="shared" si="228"/>
        <v>0</v>
      </c>
      <c r="FU149" s="631">
        <f t="shared" si="228"/>
        <v>0</v>
      </c>
      <c r="FV149" s="631">
        <f t="shared" si="228"/>
        <v>0</v>
      </c>
      <c r="FW149" s="631">
        <f t="shared" si="228"/>
        <v>0</v>
      </c>
      <c r="FX149" s="631">
        <f t="shared" si="228"/>
        <v>0</v>
      </c>
      <c r="FY149" s="631">
        <f t="shared" si="228"/>
        <v>0</v>
      </c>
      <c r="FZ149" s="631">
        <f t="shared" si="228"/>
        <v>0</v>
      </c>
      <c r="GA149" s="631">
        <f t="shared" si="228"/>
        <v>0</v>
      </c>
      <c r="GB149" s="631">
        <f t="shared" si="228"/>
        <v>0</v>
      </c>
      <c r="GC149" s="631">
        <f t="shared" si="228"/>
        <v>0</v>
      </c>
      <c r="GD149" s="631">
        <f t="shared" si="210"/>
        <v>0</v>
      </c>
      <c r="GE149" s="631">
        <f t="shared" si="210"/>
        <v>0</v>
      </c>
      <c r="GF149" s="631">
        <f t="shared" si="210"/>
        <v>0</v>
      </c>
      <c r="GG149" s="631">
        <f t="shared" si="210"/>
        <v>0</v>
      </c>
      <c r="GH149" s="631">
        <f t="shared" si="210"/>
        <v>0</v>
      </c>
      <c r="GI149" s="631">
        <f t="shared" si="184"/>
        <v>0</v>
      </c>
      <c r="GJ149" s="631">
        <f t="shared" si="184"/>
        <v>0</v>
      </c>
      <c r="GK149" s="631">
        <f t="shared" si="184"/>
        <v>0</v>
      </c>
      <c r="GL149" s="631">
        <f t="shared" si="184"/>
        <v>0</v>
      </c>
      <c r="GM149" s="631">
        <f t="shared" si="184"/>
        <v>0</v>
      </c>
      <c r="GN149" s="631">
        <f t="shared" si="184"/>
        <v>0</v>
      </c>
      <c r="GO149" s="631"/>
      <c r="GP149" s="631">
        <f t="shared" si="226"/>
        <v>0</v>
      </c>
      <c r="GQ149" s="631">
        <f t="shared" si="226"/>
        <v>0</v>
      </c>
      <c r="GR149" s="631">
        <f t="shared" si="226"/>
        <v>0</v>
      </c>
      <c r="GS149" s="631">
        <f t="shared" si="226"/>
        <v>0</v>
      </c>
      <c r="GT149" s="631">
        <f t="shared" si="226"/>
        <v>0</v>
      </c>
      <c r="GU149" s="631">
        <f t="shared" si="226"/>
        <v>0</v>
      </c>
      <c r="GV149" s="631">
        <f t="shared" si="226"/>
        <v>0</v>
      </c>
      <c r="GW149" s="631">
        <f t="shared" si="226"/>
        <v>0</v>
      </c>
      <c r="GX149" s="631">
        <f t="shared" si="226"/>
        <v>0</v>
      </c>
      <c r="GY149" s="631">
        <f t="shared" si="226"/>
        <v>0</v>
      </c>
      <c r="GZ149" s="631">
        <f t="shared" si="226"/>
        <v>1</v>
      </c>
      <c r="HA149" s="631">
        <f t="shared" si="226"/>
        <v>0</v>
      </c>
      <c r="HB149" s="631">
        <f t="shared" si="226"/>
        <v>0</v>
      </c>
      <c r="HC149" s="631">
        <f t="shared" si="226"/>
        <v>0</v>
      </c>
      <c r="HD149" s="631">
        <f t="shared" si="226"/>
        <v>0</v>
      </c>
      <c r="HE149" s="631">
        <f t="shared" si="160"/>
        <v>0</v>
      </c>
      <c r="HF149" s="631">
        <f t="shared" si="160"/>
        <v>0</v>
      </c>
      <c r="HG149" s="631">
        <f t="shared" si="160"/>
        <v>0</v>
      </c>
      <c r="HH149" s="631">
        <f t="shared" si="160"/>
        <v>0</v>
      </c>
      <c r="HI149" s="631">
        <f t="shared" si="227"/>
        <v>0</v>
      </c>
      <c r="HJ149" s="631">
        <f t="shared" si="227"/>
        <v>0</v>
      </c>
      <c r="HK149" s="631">
        <f t="shared" si="227"/>
        <v>0</v>
      </c>
      <c r="HL149" s="631">
        <f t="shared" si="227"/>
        <v>0</v>
      </c>
      <c r="HM149" s="631">
        <f t="shared" si="227"/>
        <v>0</v>
      </c>
      <c r="HN149" s="631">
        <f t="shared" si="227"/>
        <v>0</v>
      </c>
      <c r="HO149" s="631">
        <f t="shared" si="227"/>
        <v>0</v>
      </c>
      <c r="HP149" s="631">
        <f t="shared" si="227"/>
        <v>0</v>
      </c>
      <c r="HQ149" s="631">
        <f t="shared" si="227"/>
        <v>0</v>
      </c>
      <c r="HR149" s="631">
        <f t="shared" si="203"/>
        <v>0</v>
      </c>
      <c r="HS149" s="631">
        <f t="shared" si="203"/>
        <v>0</v>
      </c>
      <c r="HT149" s="631">
        <f t="shared" si="203"/>
        <v>0</v>
      </c>
      <c r="HU149" s="631">
        <f t="shared" si="203"/>
        <v>0</v>
      </c>
      <c r="HV149" s="631">
        <f t="shared" si="229"/>
        <v>0</v>
      </c>
      <c r="HW149" s="631">
        <f t="shared" si="229"/>
        <v>0</v>
      </c>
      <c r="HX149" s="631">
        <f t="shared" si="229"/>
        <v>0</v>
      </c>
      <c r="HY149" s="631">
        <f t="shared" si="229"/>
        <v>0</v>
      </c>
      <c r="HZ149" s="631">
        <f t="shared" si="229"/>
        <v>0</v>
      </c>
      <c r="IA149" s="631">
        <f t="shared" si="229"/>
        <v>0</v>
      </c>
      <c r="IB149" s="631">
        <f t="shared" si="229"/>
        <v>0</v>
      </c>
      <c r="IC149" s="631">
        <f t="shared" si="229"/>
        <v>0</v>
      </c>
      <c r="ID149" s="631">
        <f t="shared" si="229"/>
        <v>0</v>
      </c>
      <c r="IE149" s="631">
        <f t="shared" si="229"/>
        <v>0</v>
      </c>
      <c r="IF149" s="631">
        <f t="shared" si="229"/>
        <v>0</v>
      </c>
      <c r="IG149" s="631">
        <f t="shared" si="229"/>
        <v>0</v>
      </c>
      <c r="IH149" s="631">
        <f t="shared" si="229"/>
        <v>0</v>
      </c>
      <c r="II149" s="631">
        <f t="shared" si="229"/>
        <v>0</v>
      </c>
      <c r="IJ149" s="631">
        <f t="shared" si="229"/>
        <v>0</v>
      </c>
      <c r="IK149" s="631">
        <f t="shared" si="229"/>
        <v>0</v>
      </c>
      <c r="IL149" s="631">
        <f t="shared" si="157"/>
        <v>0</v>
      </c>
      <c r="IM149" s="631">
        <f t="shared" si="157"/>
        <v>0</v>
      </c>
      <c r="IN149" s="631">
        <f t="shared" si="157"/>
        <v>0</v>
      </c>
      <c r="IO149" s="631">
        <f t="shared" si="157"/>
        <v>0</v>
      </c>
      <c r="IP149" s="631">
        <f t="shared" si="157"/>
        <v>0</v>
      </c>
      <c r="IQ149" s="631">
        <f t="shared" si="157"/>
        <v>0</v>
      </c>
      <c r="IR149" s="631">
        <f t="shared" ref="IL149:IS182" si="230">IF($A149=IR$60,$J149,0)</f>
        <v>0</v>
      </c>
      <c r="IS149" s="631">
        <f t="shared" si="115"/>
        <v>0</v>
      </c>
      <c r="IT149" s="631"/>
      <c r="IU149" s="631">
        <f t="shared" si="211"/>
        <v>0</v>
      </c>
      <c r="IV149" s="631">
        <f t="shared" si="211"/>
        <v>0</v>
      </c>
      <c r="IW149" s="631">
        <f t="shared" si="211"/>
        <v>0</v>
      </c>
      <c r="IX149" s="631">
        <f t="shared" si="211"/>
        <v>0</v>
      </c>
      <c r="IY149" s="631">
        <f t="shared" si="211"/>
        <v>0</v>
      </c>
      <c r="IZ149" s="631">
        <f t="shared" si="211"/>
        <v>0</v>
      </c>
      <c r="JA149" s="631">
        <f t="shared" si="211"/>
        <v>0</v>
      </c>
      <c r="JB149" s="631">
        <f t="shared" si="211"/>
        <v>0</v>
      </c>
      <c r="JC149" s="631">
        <f t="shared" si="211"/>
        <v>0</v>
      </c>
      <c r="JD149" s="631">
        <f t="shared" si="211"/>
        <v>0</v>
      </c>
      <c r="JE149" s="631">
        <f t="shared" si="212"/>
        <v>118.06942500000001</v>
      </c>
      <c r="JF149" s="631">
        <f t="shared" si="212"/>
        <v>0</v>
      </c>
      <c r="JG149" s="631">
        <f t="shared" si="212"/>
        <v>0</v>
      </c>
      <c r="JH149" s="631">
        <f t="shared" si="212"/>
        <v>0</v>
      </c>
      <c r="JI149" s="631">
        <f t="shared" si="212"/>
        <v>0</v>
      </c>
      <c r="JJ149" s="631">
        <f t="shared" si="212"/>
        <v>0</v>
      </c>
      <c r="JK149" s="631">
        <f t="shared" si="212"/>
        <v>0</v>
      </c>
      <c r="JL149" s="631">
        <f t="shared" si="212"/>
        <v>0</v>
      </c>
      <c r="JM149" s="631">
        <f t="shared" si="212"/>
        <v>0</v>
      </c>
      <c r="JN149" s="631">
        <f t="shared" si="212"/>
        <v>0</v>
      </c>
      <c r="JO149" s="631">
        <f t="shared" si="213"/>
        <v>0</v>
      </c>
      <c r="JP149" s="631">
        <f t="shared" si="213"/>
        <v>0</v>
      </c>
      <c r="JQ149" s="631">
        <f t="shared" si="213"/>
        <v>0</v>
      </c>
      <c r="JR149" s="631">
        <f t="shared" si="213"/>
        <v>0</v>
      </c>
      <c r="JS149" s="631">
        <f t="shared" si="213"/>
        <v>0</v>
      </c>
      <c r="JT149" s="631">
        <f t="shared" si="213"/>
        <v>0</v>
      </c>
      <c r="JU149" s="631">
        <f t="shared" si="213"/>
        <v>0</v>
      </c>
      <c r="JV149" s="631">
        <f t="shared" si="213"/>
        <v>0</v>
      </c>
      <c r="JW149" s="631">
        <f t="shared" si="213"/>
        <v>0</v>
      </c>
      <c r="JX149" s="631">
        <f t="shared" si="213"/>
        <v>0</v>
      </c>
      <c r="JY149" s="631">
        <f t="shared" si="214"/>
        <v>0</v>
      </c>
      <c r="JZ149" s="631">
        <f t="shared" si="214"/>
        <v>0</v>
      </c>
      <c r="KA149" s="631">
        <f t="shared" si="214"/>
        <v>0</v>
      </c>
      <c r="KB149" s="631">
        <f t="shared" si="214"/>
        <v>0</v>
      </c>
      <c r="KC149" s="631">
        <f t="shared" si="214"/>
        <v>0</v>
      </c>
      <c r="KD149" s="631">
        <f t="shared" si="214"/>
        <v>0</v>
      </c>
      <c r="KE149" s="631">
        <f t="shared" si="214"/>
        <v>0</v>
      </c>
      <c r="KF149" s="631">
        <f t="shared" si="214"/>
        <v>0</v>
      </c>
      <c r="KG149" s="631">
        <f t="shared" si="214"/>
        <v>0</v>
      </c>
      <c r="KH149" s="631">
        <f t="shared" si="214"/>
        <v>0</v>
      </c>
      <c r="KI149" s="631">
        <f t="shared" si="215"/>
        <v>0</v>
      </c>
      <c r="KJ149" s="631">
        <f t="shared" si="215"/>
        <v>0</v>
      </c>
      <c r="KK149" s="631">
        <f t="shared" si="215"/>
        <v>0</v>
      </c>
      <c r="KL149" s="631">
        <f t="shared" si="215"/>
        <v>0</v>
      </c>
      <c r="KM149" s="631">
        <f t="shared" si="215"/>
        <v>0</v>
      </c>
      <c r="KN149" s="631">
        <f t="shared" si="215"/>
        <v>0</v>
      </c>
      <c r="KO149" s="631">
        <f t="shared" si="215"/>
        <v>0</v>
      </c>
      <c r="KP149" s="631">
        <f t="shared" si="215"/>
        <v>0</v>
      </c>
      <c r="KQ149" s="631">
        <f t="shared" si="215"/>
        <v>0</v>
      </c>
      <c r="KR149" s="631">
        <f t="shared" si="215"/>
        <v>0</v>
      </c>
      <c r="KS149" s="631">
        <f t="shared" si="216"/>
        <v>0</v>
      </c>
      <c r="KT149" s="631">
        <f t="shared" si="216"/>
        <v>0</v>
      </c>
      <c r="KU149" s="631">
        <f t="shared" si="216"/>
        <v>0</v>
      </c>
      <c r="KV149" s="631">
        <f t="shared" si="216"/>
        <v>0</v>
      </c>
      <c r="KW149" s="631">
        <f t="shared" si="216"/>
        <v>0</v>
      </c>
      <c r="KX149" s="631">
        <f t="shared" si="216"/>
        <v>0</v>
      </c>
      <c r="KY149" s="631"/>
      <c r="KZ149" s="631">
        <f t="shared" si="217"/>
        <v>0</v>
      </c>
      <c r="LA149" s="631">
        <f t="shared" si="217"/>
        <v>0</v>
      </c>
      <c r="LB149" s="631">
        <f t="shared" si="217"/>
        <v>0</v>
      </c>
      <c r="LC149" s="631">
        <f t="shared" si="217"/>
        <v>0</v>
      </c>
      <c r="LD149" s="631">
        <f t="shared" si="217"/>
        <v>0</v>
      </c>
      <c r="LE149" s="631">
        <f t="shared" si="217"/>
        <v>0</v>
      </c>
      <c r="LF149" s="631">
        <f t="shared" si="217"/>
        <v>0</v>
      </c>
      <c r="LG149" s="631">
        <f t="shared" si="217"/>
        <v>0</v>
      </c>
      <c r="LH149" s="631">
        <f t="shared" si="217"/>
        <v>0</v>
      </c>
      <c r="LI149" s="631">
        <f t="shared" si="217"/>
        <v>0</v>
      </c>
      <c r="LJ149" s="631">
        <f t="shared" si="218"/>
        <v>18.366355000000002</v>
      </c>
      <c r="LK149" s="631">
        <f t="shared" si="218"/>
        <v>0</v>
      </c>
      <c r="LL149" s="631">
        <f t="shared" si="218"/>
        <v>0</v>
      </c>
      <c r="LM149" s="631">
        <f t="shared" si="218"/>
        <v>0</v>
      </c>
      <c r="LN149" s="631">
        <f t="shared" si="218"/>
        <v>0</v>
      </c>
      <c r="LO149" s="631">
        <f t="shared" si="218"/>
        <v>0</v>
      </c>
      <c r="LP149" s="631">
        <f t="shared" si="218"/>
        <v>0</v>
      </c>
      <c r="LQ149" s="631">
        <f t="shared" si="218"/>
        <v>0</v>
      </c>
      <c r="LR149" s="631">
        <f t="shared" si="218"/>
        <v>0</v>
      </c>
      <c r="LS149" s="631">
        <f t="shared" si="218"/>
        <v>0</v>
      </c>
      <c r="LT149" s="631">
        <f t="shared" si="219"/>
        <v>0</v>
      </c>
      <c r="LU149" s="631">
        <f t="shared" si="219"/>
        <v>0</v>
      </c>
      <c r="LV149" s="631">
        <f t="shared" si="219"/>
        <v>0</v>
      </c>
      <c r="LW149" s="631">
        <f t="shared" si="219"/>
        <v>0</v>
      </c>
      <c r="LX149" s="631">
        <f t="shared" si="219"/>
        <v>0</v>
      </c>
      <c r="LY149" s="631">
        <f t="shared" si="219"/>
        <v>0</v>
      </c>
      <c r="LZ149" s="631">
        <f t="shared" si="219"/>
        <v>0</v>
      </c>
      <c r="MA149" s="631">
        <f t="shared" si="219"/>
        <v>0</v>
      </c>
      <c r="MB149" s="631">
        <f t="shared" si="219"/>
        <v>0</v>
      </c>
      <c r="MC149" s="631">
        <f t="shared" si="219"/>
        <v>0</v>
      </c>
      <c r="MD149" s="631">
        <f t="shared" si="220"/>
        <v>0</v>
      </c>
      <c r="ME149" s="631">
        <f t="shared" si="220"/>
        <v>0</v>
      </c>
      <c r="MF149" s="631">
        <f t="shared" si="220"/>
        <v>0</v>
      </c>
      <c r="MG149" s="631">
        <f t="shared" si="220"/>
        <v>0</v>
      </c>
      <c r="MH149" s="631">
        <f t="shared" si="220"/>
        <v>0</v>
      </c>
      <c r="MI149" s="631">
        <f t="shared" si="220"/>
        <v>0</v>
      </c>
      <c r="MJ149" s="631">
        <f t="shared" si="220"/>
        <v>0</v>
      </c>
      <c r="MK149" s="631">
        <f t="shared" si="220"/>
        <v>0</v>
      </c>
      <c r="ML149" s="631">
        <f t="shared" si="220"/>
        <v>0</v>
      </c>
      <c r="MM149" s="631">
        <f t="shared" si="220"/>
        <v>0</v>
      </c>
      <c r="MN149" s="631">
        <f t="shared" si="221"/>
        <v>0</v>
      </c>
      <c r="MO149" s="631">
        <f t="shared" si="221"/>
        <v>0</v>
      </c>
      <c r="MP149" s="631">
        <f t="shared" si="221"/>
        <v>0</v>
      </c>
      <c r="MQ149" s="631">
        <f t="shared" si="221"/>
        <v>0</v>
      </c>
      <c r="MR149" s="631">
        <f t="shared" si="221"/>
        <v>0</v>
      </c>
      <c r="MS149" s="631">
        <f t="shared" si="221"/>
        <v>0</v>
      </c>
      <c r="MT149" s="631">
        <f t="shared" si="221"/>
        <v>0</v>
      </c>
      <c r="MU149" s="631">
        <f t="shared" si="221"/>
        <v>0</v>
      </c>
      <c r="MV149" s="631">
        <f t="shared" si="221"/>
        <v>0</v>
      </c>
      <c r="MW149" s="631">
        <f t="shared" si="221"/>
        <v>0</v>
      </c>
      <c r="MX149" s="631">
        <f t="shared" si="222"/>
        <v>0</v>
      </c>
      <c r="MY149" s="631">
        <f t="shared" si="222"/>
        <v>0</v>
      </c>
      <c r="MZ149" s="631">
        <f t="shared" si="222"/>
        <v>0</v>
      </c>
      <c r="NA149" s="631">
        <f t="shared" si="222"/>
        <v>0</v>
      </c>
      <c r="NB149" s="631">
        <f t="shared" si="222"/>
        <v>0</v>
      </c>
      <c r="NC149" s="631">
        <f t="shared" si="222"/>
        <v>0</v>
      </c>
    </row>
    <row r="150" spans="1:367">
      <c r="A150" s="496" t="s">
        <v>91</v>
      </c>
      <c r="B150" s="496" t="s">
        <v>229</v>
      </c>
      <c r="C150" s="497">
        <v>2.9586399999999999</v>
      </c>
      <c r="D150" s="497">
        <v>0.128326</v>
      </c>
      <c r="E150" s="362">
        <f t="shared" si="181"/>
        <v>1.9512321115988059E-3</v>
      </c>
      <c r="F150" s="363">
        <f t="shared" si="202"/>
        <v>3.8519940491395645E-4</v>
      </c>
      <c r="G150" s="498">
        <f>E150*Dichtheden!$V$70</f>
        <v>100.52529300960551</v>
      </c>
      <c r="H150" s="499">
        <f>IF(C150=0,0,ROUND(IF((G150/2)/Dichtheden!$C$3&lt;1,1,(G150/2)/Dichtheden!$C$3),0))</f>
        <v>1</v>
      </c>
      <c r="I150" s="498">
        <f>E150*Dichtheden!$AJ$70</f>
        <v>16.754215501600918</v>
      </c>
      <c r="J150" s="499">
        <f>IF(C150=0,0,ROUND(IF((I150/2)/Dichtheden!$D$3&lt;1,1,(I150/2)/Dichtheden!$D$3),0))</f>
        <v>1</v>
      </c>
      <c r="K150" s="498">
        <f t="shared" si="182"/>
        <v>50.262646504802753</v>
      </c>
      <c r="L150" s="500">
        <f t="shared" si="183"/>
        <v>50.262646504802753</v>
      </c>
      <c r="M150" s="498">
        <f>IF(D150=0,0,IF((D150*Dichtheden!$G$4)&lt;25,25,D150*Dichtheden!$G$4))</f>
        <v>28.873349999999999</v>
      </c>
      <c r="N150" s="499">
        <f>D150*Dichtheden!$H$4</f>
        <v>4.4914100000000001</v>
      </c>
      <c r="O150" s="501"/>
      <c r="P150" s="501"/>
      <c r="Q150" s="502">
        <f>E150*Dichtheden!$AS$68</f>
        <v>74.137403594584057</v>
      </c>
      <c r="R150" s="495">
        <f>IF(Q150=0,0,ROUND(IF((Q150/2)/Dichtheden!$C$3&lt;1,1,(Q150/2)/Dichtheden!$C$3),0))</f>
        <v>1</v>
      </c>
      <c r="S150" s="502">
        <f>E150*Dichtheden!$AY$68</f>
        <v>4.1047827978922244</v>
      </c>
      <c r="T150" s="495">
        <f>IF(Q150=0,0,ROUND(IF((S150/2)/Dichtheden!$D$3&lt;1,1,(S150/2)/Dichtheden!$D$3),0))</f>
        <v>1</v>
      </c>
      <c r="U150" s="502">
        <f>D150*Dichtheden!$G$5</f>
        <v>27.975068</v>
      </c>
      <c r="V150" s="502">
        <f>D150*Dichtheden!$H$5</f>
        <v>1.92489</v>
      </c>
      <c r="X150" s="630"/>
      <c r="AA150" s="628">
        <f t="shared" si="204"/>
        <v>0</v>
      </c>
      <c r="AB150" s="628">
        <f t="shared" si="204"/>
        <v>0</v>
      </c>
      <c r="AC150" s="628">
        <f t="shared" si="204"/>
        <v>0</v>
      </c>
      <c r="AD150" s="628">
        <f t="shared" si="204"/>
        <v>0</v>
      </c>
      <c r="AE150" s="628">
        <f t="shared" si="204"/>
        <v>0</v>
      </c>
      <c r="AF150" s="628">
        <f t="shared" si="204"/>
        <v>0</v>
      </c>
      <c r="AG150" s="628">
        <f t="shared" si="204"/>
        <v>0</v>
      </c>
      <c r="AH150" s="628">
        <f t="shared" si="204"/>
        <v>0</v>
      </c>
      <c r="AI150" s="628">
        <f t="shared" si="204"/>
        <v>0</v>
      </c>
      <c r="AJ150" s="628">
        <f t="shared" si="204"/>
        <v>0</v>
      </c>
      <c r="AK150" s="628">
        <f t="shared" si="204"/>
        <v>0</v>
      </c>
      <c r="AL150" s="628">
        <f t="shared" si="204"/>
        <v>2.9586399999999999</v>
      </c>
      <c r="AM150" s="628">
        <f t="shared" si="204"/>
        <v>0</v>
      </c>
      <c r="AN150" s="628">
        <f t="shared" si="204"/>
        <v>0</v>
      </c>
      <c r="AO150" s="628">
        <f t="shared" si="204"/>
        <v>0</v>
      </c>
      <c r="AP150" s="628">
        <f t="shared" si="204"/>
        <v>0</v>
      </c>
      <c r="AQ150" s="628">
        <f t="shared" si="223"/>
        <v>0</v>
      </c>
      <c r="AR150" s="628">
        <f t="shared" si="223"/>
        <v>0</v>
      </c>
      <c r="AS150" s="628">
        <f t="shared" si="223"/>
        <v>0</v>
      </c>
      <c r="AT150" s="628">
        <f t="shared" si="223"/>
        <v>0</v>
      </c>
      <c r="AU150" s="628">
        <f t="shared" si="223"/>
        <v>0</v>
      </c>
      <c r="AV150" s="628">
        <f t="shared" si="223"/>
        <v>0</v>
      </c>
      <c r="AW150" s="628">
        <f t="shared" si="223"/>
        <v>0</v>
      </c>
      <c r="AX150" s="628">
        <f t="shared" si="223"/>
        <v>0</v>
      </c>
      <c r="AY150" s="628">
        <f t="shared" si="223"/>
        <v>0</v>
      </c>
      <c r="AZ150" s="628">
        <f t="shared" si="223"/>
        <v>0</v>
      </c>
      <c r="BA150" s="628">
        <f t="shared" si="223"/>
        <v>0</v>
      </c>
      <c r="BB150" s="628">
        <f t="shared" si="223"/>
        <v>0</v>
      </c>
      <c r="BC150" s="628">
        <f t="shared" si="223"/>
        <v>0</v>
      </c>
      <c r="BD150" s="628">
        <f t="shared" si="223"/>
        <v>0</v>
      </c>
      <c r="BE150" s="628">
        <f t="shared" si="223"/>
        <v>0</v>
      </c>
      <c r="BF150" s="628">
        <f t="shared" si="223"/>
        <v>0</v>
      </c>
      <c r="BG150" s="628">
        <f t="shared" si="205"/>
        <v>0</v>
      </c>
      <c r="BH150" s="628">
        <f t="shared" si="205"/>
        <v>0</v>
      </c>
      <c r="BI150" s="628">
        <f t="shared" si="205"/>
        <v>0</v>
      </c>
      <c r="BJ150" s="628">
        <f t="shared" si="205"/>
        <v>0</v>
      </c>
      <c r="BK150" s="628">
        <f t="shared" si="205"/>
        <v>0</v>
      </c>
      <c r="BL150" s="628">
        <f t="shared" si="205"/>
        <v>0</v>
      </c>
      <c r="BM150" s="628">
        <f t="shared" si="205"/>
        <v>0</v>
      </c>
      <c r="BN150" s="628">
        <f t="shared" si="205"/>
        <v>0</v>
      </c>
      <c r="BO150" s="628">
        <f t="shared" si="205"/>
        <v>0</v>
      </c>
      <c r="BP150" s="628">
        <f t="shared" si="205"/>
        <v>0</v>
      </c>
      <c r="BQ150" s="628">
        <f t="shared" si="205"/>
        <v>0</v>
      </c>
      <c r="BR150" s="628">
        <f t="shared" si="205"/>
        <v>0</v>
      </c>
      <c r="BS150" s="628">
        <f t="shared" si="205"/>
        <v>0</v>
      </c>
      <c r="BT150" s="628">
        <f t="shared" si="205"/>
        <v>0</v>
      </c>
      <c r="BU150" s="628">
        <f t="shared" si="205"/>
        <v>0</v>
      </c>
      <c r="BV150" s="628">
        <f t="shared" si="205"/>
        <v>0</v>
      </c>
      <c r="BW150" s="628">
        <f t="shared" si="176"/>
        <v>0</v>
      </c>
      <c r="BX150" s="628">
        <f t="shared" si="176"/>
        <v>0</v>
      </c>
      <c r="BY150" s="628">
        <f t="shared" si="176"/>
        <v>0</v>
      </c>
      <c r="BZ150" s="628">
        <f t="shared" si="176"/>
        <v>0</v>
      </c>
      <c r="CA150" s="628">
        <f t="shared" si="176"/>
        <v>0</v>
      </c>
      <c r="CB150" s="628">
        <f t="shared" si="176"/>
        <v>0</v>
      </c>
      <c r="CC150" s="628">
        <f t="shared" si="176"/>
        <v>0</v>
      </c>
      <c r="CD150" s="628">
        <f t="shared" si="176"/>
        <v>0</v>
      </c>
      <c r="CE150" s="628"/>
      <c r="CF150" s="628">
        <f t="shared" si="206"/>
        <v>0</v>
      </c>
      <c r="CG150" s="628">
        <f t="shared" si="206"/>
        <v>0</v>
      </c>
      <c r="CH150" s="628">
        <f t="shared" si="206"/>
        <v>0</v>
      </c>
      <c r="CI150" s="628">
        <f t="shared" si="206"/>
        <v>0</v>
      </c>
      <c r="CJ150" s="628">
        <f t="shared" si="206"/>
        <v>0</v>
      </c>
      <c r="CK150" s="628">
        <f t="shared" si="206"/>
        <v>0</v>
      </c>
      <c r="CL150" s="628">
        <f t="shared" si="206"/>
        <v>0</v>
      </c>
      <c r="CM150" s="628">
        <f t="shared" si="206"/>
        <v>0</v>
      </c>
      <c r="CN150" s="628">
        <f t="shared" si="206"/>
        <v>0</v>
      </c>
      <c r="CO150" s="628">
        <f t="shared" si="206"/>
        <v>0</v>
      </c>
      <c r="CP150" s="628">
        <f t="shared" si="206"/>
        <v>0</v>
      </c>
      <c r="CQ150" s="628">
        <f t="shared" si="206"/>
        <v>0.128326</v>
      </c>
      <c r="CR150" s="628">
        <f t="shared" si="206"/>
        <v>0</v>
      </c>
      <c r="CS150" s="628">
        <f t="shared" si="206"/>
        <v>0</v>
      </c>
      <c r="CT150" s="628">
        <f t="shared" si="206"/>
        <v>0</v>
      </c>
      <c r="CU150" s="628">
        <f t="shared" si="206"/>
        <v>0</v>
      </c>
      <c r="CV150" s="628">
        <f t="shared" si="224"/>
        <v>0</v>
      </c>
      <c r="CW150" s="628">
        <f t="shared" si="224"/>
        <v>0</v>
      </c>
      <c r="CX150" s="628">
        <f t="shared" si="224"/>
        <v>0</v>
      </c>
      <c r="CY150" s="628">
        <f t="shared" si="224"/>
        <v>0</v>
      </c>
      <c r="CZ150" s="628">
        <f t="shared" si="224"/>
        <v>0</v>
      </c>
      <c r="DA150" s="628">
        <f t="shared" si="224"/>
        <v>0</v>
      </c>
      <c r="DB150" s="628">
        <f t="shared" si="224"/>
        <v>0</v>
      </c>
      <c r="DC150" s="628">
        <f t="shared" si="224"/>
        <v>0</v>
      </c>
      <c r="DD150" s="628">
        <f t="shared" si="224"/>
        <v>0</v>
      </c>
      <c r="DE150" s="628">
        <f t="shared" si="224"/>
        <v>0</v>
      </c>
      <c r="DF150" s="628">
        <f t="shared" si="224"/>
        <v>0</v>
      </c>
      <c r="DG150" s="628">
        <f t="shared" si="224"/>
        <v>0</v>
      </c>
      <c r="DH150" s="628">
        <f t="shared" si="224"/>
        <v>0</v>
      </c>
      <c r="DI150" s="628">
        <f t="shared" si="224"/>
        <v>0</v>
      </c>
      <c r="DJ150" s="628">
        <f t="shared" si="224"/>
        <v>0</v>
      </c>
      <c r="DK150" s="628">
        <f t="shared" si="224"/>
        <v>0</v>
      </c>
      <c r="DL150" s="628">
        <f t="shared" si="207"/>
        <v>0</v>
      </c>
      <c r="DM150" s="628">
        <f t="shared" si="207"/>
        <v>0</v>
      </c>
      <c r="DN150" s="628">
        <f t="shared" si="207"/>
        <v>0</v>
      </c>
      <c r="DO150" s="628">
        <f t="shared" si="207"/>
        <v>0</v>
      </c>
      <c r="DP150" s="628">
        <f t="shared" si="207"/>
        <v>0</v>
      </c>
      <c r="DQ150" s="628">
        <f t="shared" si="207"/>
        <v>0</v>
      </c>
      <c r="DR150" s="628">
        <f t="shared" si="207"/>
        <v>0</v>
      </c>
      <c r="DS150" s="628">
        <f t="shared" si="207"/>
        <v>0</v>
      </c>
      <c r="DT150" s="628">
        <f t="shared" si="207"/>
        <v>0</v>
      </c>
      <c r="DU150" s="628">
        <f t="shared" si="207"/>
        <v>0</v>
      </c>
      <c r="DV150" s="628">
        <f t="shared" si="207"/>
        <v>0</v>
      </c>
      <c r="DW150" s="628">
        <f t="shared" si="207"/>
        <v>0</v>
      </c>
      <c r="DX150" s="628">
        <f t="shared" si="207"/>
        <v>0</v>
      </c>
      <c r="DY150" s="628">
        <f t="shared" si="207"/>
        <v>0</v>
      </c>
      <c r="DZ150" s="628">
        <f t="shared" si="207"/>
        <v>0</v>
      </c>
      <c r="EA150" s="628">
        <f t="shared" si="207"/>
        <v>0</v>
      </c>
      <c r="EB150" s="628">
        <f t="shared" si="179"/>
        <v>0</v>
      </c>
      <c r="EC150" s="628">
        <f t="shared" si="179"/>
        <v>0</v>
      </c>
      <c r="ED150" s="628">
        <f t="shared" si="179"/>
        <v>0</v>
      </c>
      <c r="EE150" s="628">
        <f t="shared" si="179"/>
        <v>0</v>
      </c>
      <c r="EF150" s="628">
        <f t="shared" si="179"/>
        <v>0</v>
      </c>
      <c r="EG150" s="628">
        <f t="shared" si="179"/>
        <v>0</v>
      </c>
      <c r="EH150" s="628">
        <f t="shared" si="179"/>
        <v>0</v>
      </c>
      <c r="EI150" s="628">
        <f t="shared" si="179"/>
        <v>0</v>
      </c>
      <c r="EJ150" s="631"/>
      <c r="EK150" s="631">
        <f t="shared" si="225"/>
        <v>0</v>
      </c>
      <c r="EL150" s="631">
        <f t="shared" si="225"/>
        <v>0</v>
      </c>
      <c r="EM150" s="631">
        <f t="shared" si="225"/>
        <v>0</v>
      </c>
      <c r="EN150" s="631">
        <f t="shared" si="225"/>
        <v>0</v>
      </c>
      <c r="EO150" s="631">
        <f t="shared" si="225"/>
        <v>0</v>
      </c>
      <c r="EP150" s="631">
        <f t="shared" si="225"/>
        <v>0</v>
      </c>
      <c r="EQ150" s="631">
        <f t="shared" si="225"/>
        <v>0</v>
      </c>
      <c r="ER150" s="631">
        <f t="shared" si="225"/>
        <v>0</v>
      </c>
      <c r="ES150" s="631">
        <f t="shared" si="225"/>
        <v>0</v>
      </c>
      <c r="ET150" s="631">
        <f t="shared" si="225"/>
        <v>0</v>
      </c>
      <c r="EU150" s="631">
        <f t="shared" si="225"/>
        <v>0</v>
      </c>
      <c r="EV150" s="631">
        <f t="shared" si="225"/>
        <v>1</v>
      </c>
      <c r="EW150" s="631">
        <f t="shared" si="225"/>
        <v>0</v>
      </c>
      <c r="EX150" s="631">
        <f t="shared" si="225"/>
        <v>0</v>
      </c>
      <c r="EY150" s="631">
        <f t="shared" si="225"/>
        <v>0</v>
      </c>
      <c r="EZ150" s="631">
        <f t="shared" si="225"/>
        <v>0</v>
      </c>
      <c r="FA150" s="631">
        <f t="shared" si="208"/>
        <v>0</v>
      </c>
      <c r="FB150" s="631">
        <f t="shared" si="208"/>
        <v>0</v>
      </c>
      <c r="FC150" s="631">
        <f t="shared" si="208"/>
        <v>0</v>
      </c>
      <c r="FD150" s="631">
        <f t="shared" si="209"/>
        <v>0</v>
      </c>
      <c r="FE150" s="631">
        <f t="shared" si="209"/>
        <v>0</v>
      </c>
      <c r="FF150" s="631">
        <f t="shared" si="209"/>
        <v>0</v>
      </c>
      <c r="FG150" s="631">
        <f t="shared" si="209"/>
        <v>0</v>
      </c>
      <c r="FH150" s="631">
        <f t="shared" si="209"/>
        <v>0</v>
      </c>
      <c r="FI150" s="631">
        <f t="shared" si="209"/>
        <v>0</v>
      </c>
      <c r="FJ150" s="631">
        <f t="shared" si="209"/>
        <v>0</v>
      </c>
      <c r="FK150" s="631">
        <f t="shared" si="209"/>
        <v>0</v>
      </c>
      <c r="FL150" s="631">
        <f t="shared" si="209"/>
        <v>0</v>
      </c>
      <c r="FM150" s="631">
        <f t="shared" si="209"/>
        <v>0</v>
      </c>
      <c r="FN150" s="631">
        <f t="shared" si="209"/>
        <v>0</v>
      </c>
      <c r="FO150" s="631">
        <f t="shared" si="209"/>
        <v>0</v>
      </c>
      <c r="FP150" s="631">
        <f t="shared" si="209"/>
        <v>0</v>
      </c>
      <c r="FQ150" s="631">
        <f t="shared" si="209"/>
        <v>0</v>
      </c>
      <c r="FR150" s="631">
        <f t="shared" si="209"/>
        <v>0</v>
      </c>
      <c r="FS150" s="631">
        <f t="shared" si="209"/>
        <v>0</v>
      </c>
      <c r="FT150" s="631">
        <f t="shared" si="228"/>
        <v>0</v>
      </c>
      <c r="FU150" s="631">
        <f t="shared" si="228"/>
        <v>0</v>
      </c>
      <c r="FV150" s="631">
        <f t="shared" si="228"/>
        <v>0</v>
      </c>
      <c r="FW150" s="631">
        <f t="shared" si="228"/>
        <v>0</v>
      </c>
      <c r="FX150" s="631">
        <f t="shared" si="228"/>
        <v>0</v>
      </c>
      <c r="FY150" s="631">
        <f t="shared" si="228"/>
        <v>0</v>
      </c>
      <c r="FZ150" s="631">
        <f t="shared" si="228"/>
        <v>0</v>
      </c>
      <c r="GA150" s="631">
        <f t="shared" si="228"/>
        <v>0</v>
      </c>
      <c r="GB150" s="631">
        <f t="shared" si="228"/>
        <v>0</v>
      </c>
      <c r="GC150" s="631">
        <f t="shared" si="228"/>
        <v>0</v>
      </c>
      <c r="GD150" s="631">
        <f t="shared" si="210"/>
        <v>0</v>
      </c>
      <c r="GE150" s="631">
        <f t="shared" si="210"/>
        <v>0</v>
      </c>
      <c r="GF150" s="631">
        <f t="shared" si="210"/>
        <v>0</v>
      </c>
      <c r="GG150" s="631">
        <f t="shared" si="210"/>
        <v>0</v>
      </c>
      <c r="GH150" s="631">
        <f t="shared" si="210"/>
        <v>0</v>
      </c>
      <c r="GI150" s="631">
        <f t="shared" si="184"/>
        <v>0</v>
      </c>
      <c r="GJ150" s="631">
        <f t="shared" si="184"/>
        <v>0</v>
      </c>
      <c r="GK150" s="631">
        <f t="shared" si="184"/>
        <v>0</v>
      </c>
      <c r="GL150" s="631">
        <f t="shared" si="184"/>
        <v>0</v>
      </c>
      <c r="GM150" s="631">
        <f t="shared" si="184"/>
        <v>0</v>
      </c>
      <c r="GN150" s="631">
        <f t="shared" si="184"/>
        <v>0</v>
      </c>
      <c r="GO150" s="631"/>
      <c r="GP150" s="631">
        <f t="shared" si="226"/>
        <v>0</v>
      </c>
      <c r="GQ150" s="631">
        <f t="shared" si="226"/>
        <v>0</v>
      </c>
      <c r="GR150" s="631">
        <f t="shared" si="226"/>
        <v>0</v>
      </c>
      <c r="GS150" s="631">
        <f t="shared" si="226"/>
        <v>0</v>
      </c>
      <c r="GT150" s="631">
        <f t="shared" si="226"/>
        <v>0</v>
      </c>
      <c r="GU150" s="631">
        <f t="shared" si="226"/>
        <v>0</v>
      </c>
      <c r="GV150" s="631">
        <f t="shared" si="226"/>
        <v>0</v>
      </c>
      <c r="GW150" s="631">
        <f t="shared" si="226"/>
        <v>0</v>
      </c>
      <c r="GX150" s="631">
        <f t="shared" si="226"/>
        <v>0</v>
      </c>
      <c r="GY150" s="631">
        <f t="shared" si="226"/>
        <v>0</v>
      </c>
      <c r="GZ150" s="631">
        <f t="shared" si="226"/>
        <v>0</v>
      </c>
      <c r="HA150" s="631">
        <f t="shared" si="226"/>
        <v>1</v>
      </c>
      <c r="HB150" s="631">
        <f t="shared" si="226"/>
        <v>0</v>
      </c>
      <c r="HC150" s="631">
        <f t="shared" si="226"/>
        <v>0</v>
      </c>
      <c r="HD150" s="631">
        <f t="shared" si="226"/>
        <v>0</v>
      </c>
      <c r="HE150" s="631">
        <f t="shared" si="160"/>
        <v>0</v>
      </c>
      <c r="HF150" s="631">
        <f t="shared" si="160"/>
        <v>0</v>
      </c>
      <c r="HG150" s="631">
        <f t="shared" si="160"/>
        <v>0</v>
      </c>
      <c r="HH150" s="631">
        <f t="shared" si="160"/>
        <v>0</v>
      </c>
      <c r="HI150" s="631">
        <f t="shared" si="227"/>
        <v>0</v>
      </c>
      <c r="HJ150" s="631">
        <f t="shared" si="227"/>
        <v>0</v>
      </c>
      <c r="HK150" s="631">
        <f t="shared" si="227"/>
        <v>0</v>
      </c>
      <c r="HL150" s="631">
        <f t="shared" si="227"/>
        <v>0</v>
      </c>
      <c r="HM150" s="631">
        <f t="shared" si="227"/>
        <v>0</v>
      </c>
      <c r="HN150" s="631">
        <f t="shared" si="227"/>
        <v>0</v>
      </c>
      <c r="HO150" s="631">
        <f t="shared" si="227"/>
        <v>0</v>
      </c>
      <c r="HP150" s="631">
        <f t="shared" si="227"/>
        <v>0</v>
      </c>
      <c r="HQ150" s="631">
        <f t="shared" si="227"/>
        <v>0</v>
      </c>
      <c r="HR150" s="631">
        <f t="shared" si="203"/>
        <v>0</v>
      </c>
      <c r="HS150" s="631">
        <f t="shared" si="203"/>
        <v>0</v>
      </c>
      <c r="HT150" s="631">
        <f t="shared" si="203"/>
        <v>0</v>
      </c>
      <c r="HU150" s="631">
        <f t="shared" si="203"/>
        <v>0</v>
      </c>
      <c r="HV150" s="631">
        <f t="shared" si="229"/>
        <v>0</v>
      </c>
      <c r="HW150" s="631">
        <f t="shared" si="229"/>
        <v>0</v>
      </c>
      <c r="HX150" s="631">
        <f t="shared" si="229"/>
        <v>0</v>
      </c>
      <c r="HY150" s="631">
        <f t="shared" si="229"/>
        <v>0</v>
      </c>
      <c r="HZ150" s="631">
        <f t="shared" si="229"/>
        <v>0</v>
      </c>
      <c r="IA150" s="631">
        <f t="shared" si="229"/>
        <v>0</v>
      </c>
      <c r="IB150" s="631">
        <f t="shared" si="229"/>
        <v>0</v>
      </c>
      <c r="IC150" s="631">
        <f t="shared" si="229"/>
        <v>0</v>
      </c>
      <c r="ID150" s="631">
        <f t="shared" si="229"/>
        <v>0</v>
      </c>
      <c r="IE150" s="631">
        <f t="shared" si="229"/>
        <v>0</v>
      </c>
      <c r="IF150" s="631">
        <f t="shared" si="229"/>
        <v>0</v>
      </c>
      <c r="IG150" s="631">
        <f t="shared" si="229"/>
        <v>0</v>
      </c>
      <c r="IH150" s="631">
        <f t="shared" si="229"/>
        <v>0</v>
      </c>
      <c r="II150" s="631">
        <f t="shared" si="229"/>
        <v>0</v>
      </c>
      <c r="IJ150" s="631">
        <f t="shared" si="229"/>
        <v>0</v>
      </c>
      <c r="IK150" s="631">
        <f t="shared" si="229"/>
        <v>0</v>
      </c>
      <c r="IL150" s="631">
        <f t="shared" si="230"/>
        <v>0</v>
      </c>
      <c r="IM150" s="631">
        <f t="shared" si="230"/>
        <v>0</v>
      </c>
      <c r="IN150" s="631">
        <f t="shared" si="230"/>
        <v>0</v>
      </c>
      <c r="IO150" s="631">
        <f t="shared" si="230"/>
        <v>0</v>
      </c>
      <c r="IP150" s="631">
        <f t="shared" si="230"/>
        <v>0</v>
      </c>
      <c r="IQ150" s="631">
        <f t="shared" si="230"/>
        <v>0</v>
      </c>
      <c r="IR150" s="631">
        <f t="shared" si="230"/>
        <v>0</v>
      </c>
      <c r="IS150" s="631">
        <f t="shared" si="115"/>
        <v>0</v>
      </c>
      <c r="IT150" s="631"/>
      <c r="IU150" s="631">
        <f t="shared" si="211"/>
        <v>0</v>
      </c>
      <c r="IV150" s="631">
        <f t="shared" si="211"/>
        <v>0</v>
      </c>
      <c r="IW150" s="631">
        <f t="shared" si="211"/>
        <v>0</v>
      </c>
      <c r="IX150" s="631">
        <f t="shared" si="211"/>
        <v>0</v>
      </c>
      <c r="IY150" s="631">
        <f t="shared" si="211"/>
        <v>0</v>
      </c>
      <c r="IZ150" s="631">
        <f t="shared" si="211"/>
        <v>0</v>
      </c>
      <c r="JA150" s="631">
        <f t="shared" si="211"/>
        <v>0</v>
      </c>
      <c r="JB150" s="631">
        <f t="shared" si="211"/>
        <v>0</v>
      </c>
      <c r="JC150" s="631">
        <f t="shared" si="211"/>
        <v>0</v>
      </c>
      <c r="JD150" s="631">
        <f t="shared" si="211"/>
        <v>0</v>
      </c>
      <c r="JE150" s="631">
        <f t="shared" si="212"/>
        <v>0</v>
      </c>
      <c r="JF150" s="631">
        <f t="shared" si="212"/>
        <v>28.873349999999999</v>
      </c>
      <c r="JG150" s="631">
        <f t="shared" si="212"/>
        <v>0</v>
      </c>
      <c r="JH150" s="631">
        <f t="shared" si="212"/>
        <v>0</v>
      </c>
      <c r="JI150" s="631">
        <f t="shared" si="212"/>
        <v>0</v>
      </c>
      <c r="JJ150" s="631">
        <f t="shared" si="212"/>
        <v>0</v>
      </c>
      <c r="JK150" s="631">
        <f t="shared" si="212"/>
        <v>0</v>
      </c>
      <c r="JL150" s="631">
        <f t="shared" si="212"/>
        <v>0</v>
      </c>
      <c r="JM150" s="631">
        <f t="shared" si="212"/>
        <v>0</v>
      </c>
      <c r="JN150" s="631">
        <f t="shared" si="212"/>
        <v>0</v>
      </c>
      <c r="JO150" s="631">
        <f t="shared" si="213"/>
        <v>0</v>
      </c>
      <c r="JP150" s="631">
        <f t="shared" si="213"/>
        <v>0</v>
      </c>
      <c r="JQ150" s="631">
        <f t="shared" si="213"/>
        <v>0</v>
      </c>
      <c r="JR150" s="631">
        <f t="shared" si="213"/>
        <v>0</v>
      </c>
      <c r="JS150" s="631">
        <f t="shared" si="213"/>
        <v>0</v>
      </c>
      <c r="JT150" s="631">
        <f t="shared" si="213"/>
        <v>0</v>
      </c>
      <c r="JU150" s="631">
        <f t="shared" si="213"/>
        <v>0</v>
      </c>
      <c r="JV150" s="631">
        <f t="shared" si="213"/>
        <v>0</v>
      </c>
      <c r="JW150" s="631">
        <f t="shared" si="213"/>
        <v>0</v>
      </c>
      <c r="JX150" s="631">
        <f t="shared" si="213"/>
        <v>0</v>
      </c>
      <c r="JY150" s="631">
        <f t="shared" si="214"/>
        <v>0</v>
      </c>
      <c r="JZ150" s="631">
        <f t="shared" si="214"/>
        <v>0</v>
      </c>
      <c r="KA150" s="631">
        <f t="shared" si="214"/>
        <v>0</v>
      </c>
      <c r="KB150" s="631">
        <f t="shared" si="214"/>
        <v>0</v>
      </c>
      <c r="KC150" s="631">
        <f t="shared" si="214"/>
        <v>0</v>
      </c>
      <c r="KD150" s="631">
        <f t="shared" si="214"/>
        <v>0</v>
      </c>
      <c r="KE150" s="631">
        <f t="shared" si="214"/>
        <v>0</v>
      </c>
      <c r="KF150" s="631">
        <f t="shared" si="214"/>
        <v>0</v>
      </c>
      <c r="KG150" s="631">
        <f t="shared" si="214"/>
        <v>0</v>
      </c>
      <c r="KH150" s="631">
        <f t="shared" si="214"/>
        <v>0</v>
      </c>
      <c r="KI150" s="631">
        <f t="shared" si="215"/>
        <v>0</v>
      </c>
      <c r="KJ150" s="631">
        <f t="shared" si="215"/>
        <v>0</v>
      </c>
      <c r="KK150" s="631">
        <f t="shared" si="215"/>
        <v>0</v>
      </c>
      <c r="KL150" s="631">
        <f t="shared" si="215"/>
        <v>0</v>
      </c>
      <c r="KM150" s="631">
        <f t="shared" si="215"/>
        <v>0</v>
      </c>
      <c r="KN150" s="631">
        <f t="shared" si="215"/>
        <v>0</v>
      </c>
      <c r="KO150" s="631">
        <f t="shared" si="215"/>
        <v>0</v>
      </c>
      <c r="KP150" s="631">
        <f t="shared" si="215"/>
        <v>0</v>
      </c>
      <c r="KQ150" s="631">
        <f t="shared" si="215"/>
        <v>0</v>
      </c>
      <c r="KR150" s="631">
        <f t="shared" si="215"/>
        <v>0</v>
      </c>
      <c r="KS150" s="631">
        <f t="shared" si="216"/>
        <v>0</v>
      </c>
      <c r="KT150" s="631">
        <f t="shared" si="216"/>
        <v>0</v>
      </c>
      <c r="KU150" s="631">
        <f t="shared" si="216"/>
        <v>0</v>
      </c>
      <c r="KV150" s="631">
        <f t="shared" si="216"/>
        <v>0</v>
      </c>
      <c r="KW150" s="631">
        <f t="shared" si="216"/>
        <v>0</v>
      </c>
      <c r="KX150" s="631">
        <f t="shared" si="216"/>
        <v>0</v>
      </c>
      <c r="KY150" s="631"/>
      <c r="KZ150" s="631">
        <f t="shared" si="217"/>
        <v>0</v>
      </c>
      <c r="LA150" s="631">
        <f t="shared" si="217"/>
        <v>0</v>
      </c>
      <c r="LB150" s="631">
        <f t="shared" si="217"/>
        <v>0</v>
      </c>
      <c r="LC150" s="631">
        <f t="shared" si="217"/>
        <v>0</v>
      </c>
      <c r="LD150" s="631">
        <f t="shared" si="217"/>
        <v>0</v>
      </c>
      <c r="LE150" s="631">
        <f t="shared" si="217"/>
        <v>0</v>
      </c>
      <c r="LF150" s="631">
        <f t="shared" si="217"/>
        <v>0</v>
      </c>
      <c r="LG150" s="631">
        <f t="shared" si="217"/>
        <v>0</v>
      </c>
      <c r="LH150" s="631">
        <f t="shared" si="217"/>
        <v>0</v>
      </c>
      <c r="LI150" s="631">
        <f t="shared" si="217"/>
        <v>0</v>
      </c>
      <c r="LJ150" s="631">
        <f t="shared" si="218"/>
        <v>0</v>
      </c>
      <c r="LK150" s="631">
        <f t="shared" si="218"/>
        <v>4.4914100000000001</v>
      </c>
      <c r="LL150" s="631">
        <f t="shared" si="218"/>
        <v>0</v>
      </c>
      <c r="LM150" s="631">
        <f t="shared" si="218"/>
        <v>0</v>
      </c>
      <c r="LN150" s="631">
        <f t="shared" si="218"/>
        <v>0</v>
      </c>
      <c r="LO150" s="631">
        <f t="shared" si="218"/>
        <v>0</v>
      </c>
      <c r="LP150" s="631">
        <f t="shared" si="218"/>
        <v>0</v>
      </c>
      <c r="LQ150" s="631">
        <f t="shared" si="218"/>
        <v>0</v>
      </c>
      <c r="LR150" s="631">
        <f t="shared" si="218"/>
        <v>0</v>
      </c>
      <c r="LS150" s="631">
        <f t="shared" si="218"/>
        <v>0</v>
      </c>
      <c r="LT150" s="631">
        <f t="shared" si="219"/>
        <v>0</v>
      </c>
      <c r="LU150" s="631">
        <f t="shared" si="219"/>
        <v>0</v>
      </c>
      <c r="LV150" s="631">
        <f t="shared" si="219"/>
        <v>0</v>
      </c>
      <c r="LW150" s="631">
        <f t="shared" si="219"/>
        <v>0</v>
      </c>
      <c r="LX150" s="631">
        <f t="shared" si="219"/>
        <v>0</v>
      </c>
      <c r="LY150" s="631">
        <f t="shared" si="219"/>
        <v>0</v>
      </c>
      <c r="LZ150" s="631">
        <f t="shared" si="219"/>
        <v>0</v>
      </c>
      <c r="MA150" s="631">
        <f t="shared" si="219"/>
        <v>0</v>
      </c>
      <c r="MB150" s="631">
        <f t="shared" si="219"/>
        <v>0</v>
      </c>
      <c r="MC150" s="631">
        <f t="shared" si="219"/>
        <v>0</v>
      </c>
      <c r="MD150" s="631">
        <f t="shared" si="220"/>
        <v>0</v>
      </c>
      <c r="ME150" s="631">
        <f t="shared" si="220"/>
        <v>0</v>
      </c>
      <c r="MF150" s="631">
        <f t="shared" si="220"/>
        <v>0</v>
      </c>
      <c r="MG150" s="631">
        <f t="shared" si="220"/>
        <v>0</v>
      </c>
      <c r="MH150" s="631">
        <f t="shared" si="220"/>
        <v>0</v>
      </c>
      <c r="MI150" s="631">
        <f t="shared" si="220"/>
        <v>0</v>
      </c>
      <c r="MJ150" s="631">
        <f t="shared" si="220"/>
        <v>0</v>
      </c>
      <c r="MK150" s="631">
        <f t="shared" si="220"/>
        <v>0</v>
      </c>
      <c r="ML150" s="631">
        <f t="shared" si="220"/>
        <v>0</v>
      </c>
      <c r="MM150" s="631">
        <f t="shared" si="220"/>
        <v>0</v>
      </c>
      <c r="MN150" s="631">
        <f t="shared" si="221"/>
        <v>0</v>
      </c>
      <c r="MO150" s="631">
        <f t="shared" si="221"/>
        <v>0</v>
      </c>
      <c r="MP150" s="631">
        <f t="shared" si="221"/>
        <v>0</v>
      </c>
      <c r="MQ150" s="631">
        <f t="shared" si="221"/>
        <v>0</v>
      </c>
      <c r="MR150" s="631">
        <f t="shared" si="221"/>
        <v>0</v>
      </c>
      <c r="MS150" s="631">
        <f t="shared" si="221"/>
        <v>0</v>
      </c>
      <c r="MT150" s="631">
        <f t="shared" si="221"/>
        <v>0</v>
      </c>
      <c r="MU150" s="631">
        <f t="shared" si="221"/>
        <v>0</v>
      </c>
      <c r="MV150" s="631">
        <f t="shared" si="221"/>
        <v>0</v>
      </c>
      <c r="MW150" s="631">
        <f t="shared" si="221"/>
        <v>0</v>
      </c>
      <c r="MX150" s="631">
        <f t="shared" si="222"/>
        <v>0</v>
      </c>
      <c r="MY150" s="631">
        <f t="shared" si="222"/>
        <v>0</v>
      </c>
      <c r="MZ150" s="631">
        <f t="shared" si="222"/>
        <v>0</v>
      </c>
      <c r="NA150" s="631">
        <f t="shared" si="222"/>
        <v>0</v>
      </c>
      <c r="NB150" s="631">
        <f t="shared" si="222"/>
        <v>0</v>
      </c>
      <c r="NC150" s="631">
        <f t="shared" si="222"/>
        <v>0</v>
      </c>
    </row>
    <row r="151" spans="1:367">
      <c r="A151" s="503" t="s">
        <v>91</v>
      </c>
      <c r="B151" s="503" t="s">
        <v>230</v>
      </c>
      <c r="C151" s="497">
        <v>29.112908000000001</v>
      </c>
      <c r="D151" s="497">
        <v>7.5485730000000002</v>
      </c>
      <c r="E151" s="362">
        <f t="shared" si="181"/>
        <v>1.9200051696597685E-2</v>
      </c>
      <c r="F151" s="363">
        <f t="shared" si="202"/>
        <v>2.2658742792182093E-2</v>
      </c>
      <c r="G151" s="498">
        <f>E151*Dichtheden!$V$70</f>
        <v>989.16515935081259</v>
      </c>
      <c r="H151" s="499">
        <f>IF(C151=0,0,ROUND(IF((G151/2)/Dichtheden!$C$3&lt;1,1,(G151/2)/Dichtheden!$C$3),0))</f>
        <v>5</v>
      </c>
      <c r="I151" s="498">
        <f>E151*Dichtheden!$AJ$70</f>
        <v>164.86085989180211</v>
      </c>
      <c r="J151" s="499">
        <f>IF(C151=0,0,ROUND(IF((I151/2)/Dichtheden!$D$3&lt;1,1,(I151/2)/Dichtheden!$D$3),0))</f>
        <v>3</v>
      </c>
      <c r="K151" s="498">
        <f t="shared" si="182"/>
        <v>494.58257967540629</v>
      </c>
      <c r="L151" s="500">
        <f t="shared" si="183"/>
        <v>98.916515935081264</v>
      </c>
      <c r="M151" s="498">
        <f>IF(D151=0,0,IF((D151*Dichtheden!$G$4)&lt;25,25,D151*Dichtheden!$G$4))</f>
        <v>1698.4289249999999</v>
      </c>
      <c r="N151" s="499">
        <f>D151*Dichtheden!$H$4</f>
        <v>264.20005500000002</v>
      </c>
      <c r="O151" s="501"/>
      <c r="P151" s="501"/>
      <c r="Q151" s="502">
        <f>E151*Dichtheden!$AS$68</f>
        <v>729.50930502122435</v>
      </c>
      <c r="R151" s="495">
        <f>IF(Q151=0,0,ROUND(IF((Q151/2)/Dichtheden!$C$3&lt;1,1,(Q151/2)/Dichtheden!$C$3),0))</f>
        <v>4</v>
      </c>
      <c r="S151" s="502">
        <f>E151*Dichtheden!$AY$68</f>
        <v>40.390910673491518</v>
      </c>
      <c r="T151" s="495">
        <f>IF(Q151=0,0,ROUND(IF((S151/2)/Dichtheden!$D$3&lt;1,1,(S151/2)/Dichtheden!$D$3),0))</f>
        <v>1</v>
      </c>
      <c r="U151" s="502">
        <f>D151*Dichtheden!$G$5</f>
        <v>1645.5889139999999</v>
      </c>
      <c r="V151" s="502">
        <f>D151*Dichtheden!$H$5</f>
        <v>113.228595</v>
      </c>
      <c r="X151" s="630"/>
      <c r="AA151" s="628">
        <f t="shared" si="204"/>
        <v>0</v>
      </c>
      <c r="AB151" s="628">
        <f t="shared" si="204"/>
        <v>0</v>
      </c>
      <c r="AC151" s="628">
        <f t="shared" si="204"/>
        <v>0</v>
      </c>
      <c r="AD151" s="628">
        <f t="shared" si="204"/>
        <v>0</v>
      </c>
      <c r="AE151" s="628">
        <f t="shared" si="204"/>
        <v>0</v>
      </c>
      <c r="AF151" s="628">
        <f t="shared" si="204"/>
        <v>0</v>
      </c>
      <c r="AG151" s="628">
        <f t="shared" si="204"/>
        <v>0</v>
      </c>
      <c r="AH151" s="628">
        <f t="shared" si="204"/>
        <v>0</v>
      </c>
      <c r="AI151" s="628">
        <f t="shared" si="204"/>
        <v>0</v>
      </c>
      <c r="AJ151" s="628">
        <f t="shared" si="204"/>
        <v>0</v>
      </c>
      <c r="AK151" s="628">
        <f t="shared" si="204"/>
        <v>0</v>
      </c>
      <c r="AL151" s="628">
        <f t="shared" si="204"/>
        <v>29.112908000000001</v>
      </c>
      <c r="AM151" s="628">
        <f t="shared" si="204"/>
        <v>0</v>
      </c>
      <c r="AN151" s="628">
        <f t="shared" si="204"/>
        <v>0</v>
      </c>
      <c r="AO151" s="628">
        <f t="shared" si="204"/>
        <v>0</v>
      </c>
      <c r="AP151" s="628">
        <f t="shared" si="204"/>
        <v>0</v>
      </c>
      <c r="AQ151" s="628">
        <f t="shared" si="223"/>
        <v>0</v>
      </c>
      <c r="AR151" s="628">
        <f t="shared" si="223"/>
        <v>0</v>
      </c>
      <c r="AS151" s="628">
        <f t="shared" si="223"/>
        <v>0</v>
      </c>
      <c r="AT151" s="628">
        <f t="shared" si="223"/>
        <v>0</v>
      </c>
      <c r="AU151" s="628">
        <f t="shared" si="223"/>
        <v>0</v>
      </c>
      <c r="AV151" s="628">
        <f t="shared" si="223"/>
        <v>0</v>
      </c>
      <c r="AW151" s="628">
        <f t="shared" si="223"/>
        <v>0</v>
      </c>
      <c r="AX151" s="628">
        <f t="shared" si="223"/>
        <v>0</v>
      </c>
      <c r="AY151" s="628">
        <f t="shared" si="223"/>
        <v>0</v>
      </c>
      <c r="AZ151" s="628">
        <f t="shared" si="223"/>
        <v>0</v>
      </c>
      <c r="BA151" s="628">
        <f t="shared" si="223"/>
        <v>0</v>
      </c>
      <c r="BB151" s="628">
        <f t="shared" si="223"/>
        <v>0</v>
      </c>
      <c r="BC151" s="628">
        <f t="shared" si="223"/>
        <v>0</v>
      </c>
      <c r="BD151" s="628">
        <f t="shared" si="223"/>
        <v>0</v>
      </c>
      <c r="BE151" s="628">
        <f t="shared" si="223"/>
        <v>0</v>
      </c>
      <c r="BF151" s="628">
        <f t="shared" si="223"/>
        <v>0</v>
      </c>
      <c r="BG151" s="628">
        <f t="shared" si="205"/>
        <v>0</v>
      </c>
      <c r="BH151" s="628">
        <f t="shared" si="205"/>
        <v>0</v>
      </c>
      <c r="BI151" s="628">
        <f t="shared" si="205"/>
        <v>0</v>
      </c>
      <c r="BJ151" s="628">
        <f t="shared" si="205"/>
        <v>0</v>
      </c>
      <c r="BK151" s="628">
        <f t="shared" si="205"/>
        <v>0</v>
      </c>
      <c r="BL151" s="628">
        <f t="shared" si="205"/>
        <v>0</v>
      </c>
      <c r="BM151" s="628">
        <f t="shared" si="205"/>
        <v>0</v>
      </c>
      <c r="BN151" s="628">
        <f t="shared" si="205"/>
        <v>0</v>
      </c>
      <c r="BO151" s="628">
        <f t="shared" si="205"/>
        <v>0</v>
      </c>
      <c r="BP151" s="628">
        <f t="shared" si="205"/>
        <v>0</v>
      </c>
      <c r="BQ151" s="628">
        <f t="shared" si="205"/>
        <v>0</v>
      </c>
      <c r="BR151" s="628">
        <f t="shared" si="205"/>
        <v>0</v>
      </c>
      <c r="BS151" s="628">
        <f t="shared" si="205"/>
        <v>0</v>
      </c>
      <c r="BT151" s="628">
        <f t="shared" si="205"/>
        <v>0</v>
      </c>
      <c r="BU151" s="628">
        <f t="shared" si="205"/>
        <v>0</v>
      </c>
      <c r="BV151" s="628">
        <f t="shared" si="205"/>
        <v>0</v>
      </c>
      <c r="BW151" s="628">
        <f t="shared" si="176"/>
        <v>0</v>
      </c>
      <c r="BX151" s="628">
        <f t="shared" si="176"/>
        <v>0</v>
      </c>
      <c r="BY151" s="628">
        <f t="shared" si="176"/>
        <v>0</v>
      </c>
      <c r="BZ151" s="628">
        <f t="shared" si="176"/>
        <v>0</v>
      </c>
      <c r="CA151" s="628">
        <f t="shared" si="176"/>
        <v>0</v>
      </c>
      <c r="CB151" s="628">
        <f t="shared" si="176"/>
        <v>0</v>
      </c>
      <c r="CC151" s="628">
        <f t="shared" si="176"/>
        <v>0</v>
      </c>
      <c r="CD151" s="628">
        <f t="shared" si="176"/>
        <v>0</v>
      </c>
      <c r="CE151" s="628"/>
      <c r="CF151" s="628">
        <f t="shared" si="206"/>
        <v>0</v>
      </c>
      <c r="CG151" s="628">
        <f t="shared" si="206"/>
        <v>0</v>
      </c>
      <c r="CH151" s="628">
        <f t="shared" si="206"/>
        <v>0</v>
      </c>
      <c r="CI151" s="628">
        <f t="shared" si="206"/>
        <v>0</v>
      </c>
      <c r="CJ151" s="628">
        <f t="shared" si="206"/>
        <v>0</v>
      </c>
      <c r="CK151" s="628">
        <f t="shared" si="206"/>
        <v>0</v>
      </c>
      <c r="CL151" s="628">
        <f t="shared" si="206"/>
        <v>0</v>
      </c>
      <c r="CM151" s="628">
        <f t="shared" si="206"/>
        <v>0</v>
      </c>
      <c r="CN151" s="628">
        <f t="shared" si="206"/>
        <v>0</v>
      </c>
      <c r="CO151" s="628">
        <f t="shared" si="206"/>
        <v>0</v>
      </c>
      <c r="CP151" s="628">
        <f t="shared" si="206"/>
        <v>0</v>
      </c>
      <c r="CQ151" s="628">
        <f t="shared" si="206"/>
        <v>7.5485730000000002</v>
      </c>
      <c r="CR151" s="628">
        <f t="shared" si="206"/>
        <v>0</v>
      </c>
      <c r="CS151" s="628">
        <f t="shared" si="206"/>
        <v>0</v>
      </c>
      <c r="CT151" s="628">
        <f t="shared" si="206"/>
        <v>0</v>
      </c>
      <c r="CU151" s="628">
        <f t="shared" si="206"/>
        <v>0</v>
      </c>
      <c r="CV151" s="628">
        <f t="shared" si="224"/>
        <v>0</v>
      </c>
      <c r="CW151" s="628">
        <f t="shared" si="224"/>
        <v>0</v>
      </c>
      <c r="CX151" s="628">
        <f t="shared" si="224"/>
        <v>0</v>
      </c>
      <c r="CY151" s="628">
        <f t="shared" si="224"/>
        <v>0</v>
      </c>
      <c r="CZ151" s="628">
        <f t="shared" si="224"/>
        <v>0</v>
      </c>
      <c r="DA151" s="628">
        <f t="shared" si="224"/>
        <v>0</v>
      </c>
      <c r="DB151" s="628">
        <f t="shared" si="224"/>
        <v>0</v>
      </c>
      <c r="DC151" s="628">
        <f t="shared" si="224"/>
        <v>0</v>
      </c>
      <c r="DD151" s="628">
        <f t="shared" si="224"/>
        <v>0</v>
      </c>
      <c r="DE151" s="628">
        <f t="shared" si="224"/>
        <v>0</v>
      </c>
      <c r="DF151" s="628">
        <f t="shared" si="224"/>
        <v>0</v>
      </c>
      <c r="DG151" s="628">
        <f t="shared" si="224"/>
        <v>0</v>
      </c>
      <c r="DH151" s="628">
        <f t="shared" si="224"/>
        <v>0</v>
      </c>
      <c r="DI151" s="628">
        <f t="shared" si="224"/>
        <v>0</v>
      </c>
      <c r="DJ151" s="628">
        <f t="shared" si="224"/>
        <v>0</v>
      </c>
      <c r="DK151" s="628">
        <f t="shared" si="224"/>
        <v>0</v>
      </c>
      <c r="DL151" s="628">
        <f t="shared" si="207"/>
        <v>0</v>
      </c>
      <c r="DM151" s="628">
        <f t="shared" si="207"/>
        <v>0</v>
      </c>
      <c r="DN151" s="628">
        <f t="shared" si="207"/>
        <v>0</v>
      </c>
      <c r="DO151" s="628">
        <f t="shared" si="207"/>
        <v>0</v>
      </c>
      <c r="DP151" s="628">
        <f t="shared" si="207"/>
        <v>0</v>
      </c>
      <c r="DQ151" s="628">
        <f t="shared" si="207"/>
        <v>0</v>
      </c>
      <c r="DR151" s="628">
        <f t="shared" si="207"/>
        <v>0</v>
      </c>
      <c r="DS151" s="628">
        <f t="shared" si="207"/>
        <v>0</v>
      </c>
      <c r="DT151" s="628">
        <f t="shared" si="207"/>
        <v>0</v>
      </c>
      <c r="DU151" s="628">
        <f t="shared" si="207"/>
        <v>0</v>
      </c>
      <c r="DV151" s="628">
        <f t="shared" si="207"/>
        <v>0</v>
      </c>
      <c r="DW151" s="628">
        <f t="shared" si="207"/>
        <v>0</v>
      </c>
      <c r="DX151" s="628">
        <f t="shared" si="207"/>
        <v>0</v>
      </c>
      <c r="DY151" s="628">
        <f t="shared" si="207"/>
        <v>0</v>
      </c>
      <c r="DZ151" s="628">
        <f t="shared" si="207"/>
        <v>0</v>
      </c>
      <c r="EA151" s="628">
        <f t="shared" si="207"/>
        <v>0</v>
      </c>
      <c r="EB151" s="628">
        <f t="shared" si="179"/>
        <v>0</v>
      </c>
      <c r="EC151" s="628">
        <f t="shared" si="179"/>
        <v>0</v>
      </c>
      <c r="ED151" s="628">
        <f t="shared" si="179"/>
        <v>0</v>
      </c>
      <c r="EE151" s="628">
        <f t="shared" si="179"/>
        <v>0</v>
      </c>
      <c r="EF151" s="628">
        <f t="shared" si="179"/>
        <v>0</v>
      </c>
      <c r="EG151" s="628">
        <f t="shared" si="179"/>
        <v>0</v>
      </c>
      <c r="EH151" s="628">
        <f t="shared" si="179"/>
        <v>0</v>
      </c>
      <c r="EI151" s="628">
        <f t="shared" si="179"/>
        <v>0</v>
      </c>
      <c r="EJ151" s="631"/>
      <c r="EK151" s="631">
        <f t="shared" si="225"/>
        <v>0</v>
      </c>
      <c r="EL151" s="631">
        <f t="shared" si="225"/>
        <v>0</v>
      </c>
      <c r="EM151" s="631">
        <f t="shared" si="225"/>
        <v>0</v>
      </c>
      <c r="EN151" s="631">
        <f t="shared" si="225"/>
        <v>0</v>
      </c>
      <c r="EO151" s="631">
        <f t="shared" si="225"/>
        <v>0</v>
      </c>
      <c r="EP151" s="631">
        <f t="shared" si="225"/>
        <v>0</v>
      </c>
      <c r="EQ151" s="631">
        <f t="shared" si="225"/>
        <v>0</v>
      </c>
      <c r="ER151" s="631">
        <f t="shared" si="225"/>
        <v>0</v>
      </c>
      <c r="ES151" s="631">
        <f t="shared" si="225"/>
        <v>0</v>
      </c>
      <c r="ET151" s="631">
        <f t="shared" si="225"/>
        <v>0</v>
      </c>
      <c r="EU151" s="631">
        <f t="shared" si="225"/>
        <v>0</v>
      </c>
      <c r="EV151" s="631">
        <f t="shared" si="225"/>
        <v>5</v>
      </c>
      <c r="EW151" s="631">
        <f t="shared" si="225"/>
        <v>0</v>
      </c>
      <c r="EX151" s="631">
        <f t="shared" si="225"/>
        <v>0</v>
      </c>
      <c r="EY151" s="631">
        <f t="shared" si="225"/>
        <v>0</v>
      </c>
      <c r="EZ151" s="631">
        <f t="shared" si="225"/>
        <v>0</v>
      </c>
      <c r="FA151" s="631">
        <f t="shared" si="208"/>
        <v>0</v>
      </c>
      <c r="FB151" s="631">
        <f t="shared" si="208"/>
        <v>0</v>
      </c>
      <c r="FC151" s="631">
        <f t="shared" si="208"/>
        <v>0</v>
      </c>
      <c r="FD151" s="631">
        <f t="shared" si="209"/>
        <v>0</v>
      </c>
      <c r="FE151" s="631">
        <f t="shared" si="209"/>
        <v>0</v>
      </c>
      <c r="FF151" s="631">
        <f t="shared" si="209"/>
        <v>0</v>
      </c>
      <c r="FG151" s="631">
        <f t="shared" si="209"/>
        <v>0</v>
      </c>
      <c r="FH151" s="631">
        <f t="shared" si="209"/>
        <v>0</v>
      </c>
      <c r="FI151" s="631">
        <f t="shared" si="209"/>
        <v>0</v>
      </c>
      <c r="FJ151" s="631">
        <f t="shared" si="209"/>
        <v>0</v>
      </c>
      <c r="FK151" s="631">
        <f t="shared" si="209"/>
        <v>0</v>
      </c>
      <c r="FL151" s="631">
        <f t="shared" si="209"/>
        <v>0</v>
      </c>
      <c r="FM151" s="631">
        <f t="shared" si="209"/>
        <v>0</v>
      </c>
      <c r="FN151" s="631">
        <f t="shared" si="209"/>
        <v>0</v>
      </c>
      <c r="FO151" s="631">
        <f t="shared" si="209"/>
        <v>0</v>
      </c>
      <c r="FP151" s="631">
        <f t="shared" si="209"/>
        <v>0</v>
      </c>
      <c r="FQ151" s="631">
        <f t="shared" si="209"/>
        <v>0</v>
      </c>
      <c r="FR151" s="631">
        <f t="shared" si="209"/>
        <v>0</v>
      </c>
      <c r="FS151" s="631">
        <f t="shared" si="209"/>
        <v>0</v>
      </c>
      <c r="FT151" s="631">
        <f t="shared" si="228"/>
        <v>0</v>
      </c>
      <c r="FU151" s="631">
        <f t="shared" si="228"/>
        <v>0</v>
      </c>
      <c r="FV151" s="631">
        <f t="shared" si="228"/>
        <v>0</v>
      </c>
      <c r="FW151" s="631">
        <f t="shared" si="228"/>
        <v>0</v>
      </c>
      <c r="FX151" s="631">
        <f t="shared" si="228"/>
        <v>0</v>
      </c>
      <c r="FY151" s="631">
        <f t="shared" si="228"/>
        <v>0</v>
      </c>
      <c r="FZ151" s="631">
        <f t="shared" si="228"/>
        <v>0</v>
      </c>
      <c r="GA151" s="631">
        <f t="shared" si="228"/>
        <v>0</v>
      </c>
      <c r="GB151" s="631">
        <f t="shared" si="228"/>
        <v>0</v>
      </c>
      <c r="GC151" s="631">
        <f t="shared" si="228"/>
        <v>0</v>
      </c>
      <c r="GD151" s="631">
        <f t="shared" si="210"/>
        <v>0</v>
      </c>
      <c r="GE151" s="631">
        <f t="shared" si="210"/>
        <v>0</v>
      </c>
      <c r="GF151" s="631">
        <f t="shared" si="210"/>
        <v>0</v>
      </c>
      <c r="GG151" s="631">
        <f t="shared" si="210"/>
        <v>0</v>
      </c>
      <c r="GH151" s="631">
        <f t="shared" si="210"/>
        <v>0</v>
      </c>
      <c r="GI151" s="631">
        <f t="shared" si="184"/>
        <v>0</v>
      </c>
      <c r="GJ151" s="631">
        <f t="shared" si="184"/>
        <v>0</v>
      </c>
      <c r="GK151" s="631">
        <f t="shared" si="184"/>
        <v>0</v>
      </c>
      <c r="GL151" s="631">
        <f t="shared" si="184"/>
        <v>0</v>
      </c>
      <c r="GM151" s="631">
        <f t="shared" si="184"/>
        <v>0</v>
      </c>
      <c r="GN151" s="631">
        <f t="shared" si="184"/>
        <v>0</v>
      </c>
      <c r="GO151" s="631"/>
      <c r="GP151" s="631">
        <f t="shared" si="226"/>
        <v>0</v>
      </c>
      <c r="GQ151" s="631">
        <f t="shared" si="226"/>
        <v>0</v>
      </c>
      <c r="GR151" s="631">
        <f t="shared" si="226"/>
        <v>0</v>
      </c>
      <c r="GS151" s="631">
        <f t="shared" si="226"/>
        <v>0</v>
      </c>
      <c r="GT151" s="631">
        <f t="shared" si="226"/>
        <v>0</v>
      </c>
      <c r="GU151" s="631">
        <f t="shared" si="226"/>
        <v>0</v>
      </c>
      <c r="GV151" s="631">
        <f t="shared" si="226"/>
        <v>0</v>
      </c>
      <c r="GW151" s="631">
        <f t="shared" si="226"/>
        <v>0</v>
      </c>
      <c r="GX151" s="631">
        <f t="shared" si="226"/>
        <v>0</v>
      </c>
      <c r="GY151" s="631">
        <f t="shared" si="226"/>
        <v>0</v>
      </c>
      <c r="GZ151" s="631">
        <f t="shared" si="226"/>
        <v>0</v>
      </c>
      <c r="HA151" s="631">
        <f t="shared" si="226"/>
        <v>3</v>
      </c>
      <c r="HB151" s="631">
        <f t="shared" si="226"/>
        <v>0</v>
      </c>
      <c r="HC151" s="631">
        <f t="shared" si="226"/>
        <v>0</v>
      </c>
      <c r="HD151" s="631">
        <f t="shared" si="226"/>
        <v>0</v>
      </c>
      <c r="HE151" s="631">
        <f t="shared" si="160"/>
        <v>0</v>
      </c>
      <c r="HF151" s="631">
        <f t="shared" si="160"/>
        <v>0</v>
      </c>
      <c r="HG151" s="631">
        <f t="shared" si="160"/>
        <v>0</v>
      </c>
      <c r="HH151" s="631">
        <f t="shared" si="160"/>
        <v>0</v>
      </c>
      <c r="HI151" s="631">
        <f t="shared" si="227"/>
        <v>0</v>
      </c>
      <c r="HJ151" s="631">
        <f t="shared" si="227"/>
        <v>0</v>
      </c>
      <c r="HK151" s="631">
        <f t="shared" si="227"/>
        <v>0</v>
      </c>
      <c r="HL151" s="631">
        <f t="shared" si="227"/>
        <v>0</v>
      </c>
      <c r="HM151" s="631">
        <f t="shared" si="227"/>
        <v>0</v>
      </c>
      <c r="HN151" s="631">
        <f t="shared" si="227"/>
        <v>0</v>
      </c>
      <c r="HO151" s="631">
        <f t="shared" si="227"/>
        <v>0</v>
      </c>
      <c r="HP151" s="631">
        <f t="shared" si="227"/>
        <v>0</v>
      </c>
      <c r="HQ151" s="631">
        <f t="shared" si="227"/>
        <v>0</v>
      </c>
      <c r="HR151" s="631">
        <f t="shared" si="203"/>
        <v>0</v>
      </c>
      <c r="HS151" s="631">
        <f t="shared" si="203"/>
        <v>0</v>
      </c>
      <c r="HT151" s="631">
        <f t="shared" si="203"/>
        <v>0</v>
      </c>
      <c r="HU151" s="631">
        <f t="shared" si="203"/>
        <v>0</v>
      </c>
      <c r="HV151" s="631">
        <f t="shared" si="229"/>
        <v>0</v>
      </c>
      <c r="HW151" s="631">
        <f t="shared" si="229"/>
        <v>0</v>
      </c>
      <c r="HX151" s="631">
        <f t="shared" si="229"/>
        <v>0</v>
      </c>
      <c r="HY151" s="631">
        <f t="shared" si="229"/>
        <v>0</v>
      </c>
      <c r="HZ151" s="631">
        <f t="shared" si="229"/>
        <v>0</v>
      </c>
      <c r="IA151" s="631">
        <f t="shared" si="229"/>
        <v>0</v>
      </c>
      <c r="IB151" s="631">
        <f t="shared" si="229"/>
        <v>0</v>
      </c>
      <c r="IC151" s="631">
        <f t="shared" si="229"/>
        <v>0</v>
      </c>
      <c r="ID151" s="631">
        <f t="shared" si="229"/>
        <v>0</v>
      </c>
      <c r="IE151" s="631">
        <f t="shared" si="229"/>
        <v>0</v>
      </c>
      <c r="IF151" s="631">
        <f t="shared" si="229"/>
        <v>0</v>
      </c>
      <c r="IG151" s="631">
        <f t="shared" si="229"/>
        <v>0</v>
      </c>
      <c r="IH151" s="631">
        <f t="shared" si="229"/>
        <v>0</v>
      </c>
      <c r="II151" s="631">
        <f t="shared" si="229"/>
        <v>0</v>
      </c>
      <c r="IJ151" s="631">
        <f t="shared" si="229"/>
        <v>0</v>
      </c>
      <c r="IK151" s="631">
        <f t="shared" si="229"/>
        <v>0</v>
      </c>
      <c r="IL151" s="631">
        <f t="shared" si="230"/>
        <v>0</v>
      </c>
      <c r="IM151" s="631">
        <f t="shared" si="230"/>
        <v>0</v>
      </c>
      <c r="IN151" s="631">
        <f t="shared" si="230"/>
        <v>0</v>
      </c>
      <c r="IO151" s="631">
        <f t="shared" si="230"/>
        <v>0</v>
      </c>
      <c r="IP151" s="631">
        <f t="shared" si="230"/>
        <v>0</v>
      </c>
      <c r="IQ151" s="631">
        <f t="shared" si="230"/>
        <v>0</v>
      </c>
      <c r="IR151" s="631">
        <f t="shared" si="230"/>
        <v>0</v>
      </c>
      <c r="IS151" s="631">
        <f t="shared" si="115"/>
        <v>0</v>
      </c>
      <c r="IT151" s="631"/>
      <c r="IU151" s="631">
        <f t="shared" ref="IU151:JD160" si="231">IF($A151=IU$60,$M151,0)</f>
        <v>0</v>
      </c>
      <c r="IV151" s="631">
        <f t="shared" si="231"/>
        <v>0</v>
      </c>
      <c r="IW151" s="631">
        <f t="shared" si="231"/>
        <v>0</v>
      </c>
      <c r="IX151" s="631">
        <f t="shared" si="231"/>
        <v>0</v>
      </c>
      <c r="IY151" s="631">
        <f t="shared" si="231"/>
        <v>0</v>
      </c>
      <c r="IZ151" s="631">
        <f t="shared" si="231"/>
        <v>0</v>
      </c>
      <c r="JA151" s="631">
        <f t="shared" si="231"/>
        <v>0</v>
      </c>
      <c r="JB151" s="631">
        <f t="shared" si="231"/>
        <v>0</v>
      </c>
      <c r="JC151" s="631">
        <f t="shared" si="231"/>
        <v>0</v>
      </c>
      <c r="JD151" s="631">
        <f t="shared" si="231"/>
        <v>0</v>
      </c>
      <c r="JE151" s="631">
        <f t="shared" ref="JE151:JN160" si="232">IF($A151=JE$60,$M151,0)</f>
        <v>0</v>
      </c>
      <c r="JF151" s="631">
        <f t="shared" si="232"/>
        <v>1698.4289249999999</v>
      </c>
      <c r="JG151" s="631">
        <f t="shared" si="232"/>
        <v>0</v>
      </c>
      <c r="JH151" s="631">
        <f t="shared" si="232"/>
        <v>0</v>
      </c>
      <c r="JI151" s="631">
        <f t="shared" si="232"/>
        <v>0</v>
      </c>
      <c r="JJ151" s="631">
        <f t="shared" si="232"/>
        <v>0</v>
      </c>
      <c r="JK151" s="631">
        <f t="shared" si="232"/>
        <v>0</v>
      </c>
      <c r="JL151" s="631">
        <f t="shared" si="232"/>
        <v>0</v>
      </c>
      <c r="JM151" s="631">
        <f t="shared" si="232"/>
        <v>0</v>
      </c>
      <c r="JN151" s="631">
        <f t="shared" si="232"/>
        <v>0</v>
      </c>
      <c r="JO151" s="631">
        <f t="shared" ref="JO151:JX160" si="233">IF($A151=JO$60,$M151,0)</f>
        <v>0</v>
      </c>
      <c r="JP151" s="631">
        <f t="shared" si="233"/>
        <v>0</v>
      </c>
      <c r="JQ151" s="631">
        <f t="shared" si="233"/>
        <v>0</v>
      </c>
      <c r="JR151" s="631">
        <f t="shared" si="233"/>
        <v>0</v>
      </c>
      <c r="JS151" s="631">
        <f t="shared" si="233"/>
        <v>0</v>
      </c>
      <c r="JT151" s="631">
        <f t="shared" si="233"/>
        <v>0</v>
      </c>
      <c r="JU151" s="631">
        <f t="shared" si="233"/>
        <v>0</v>
      </c>
      <c r="JV151" s="631">
        <f t="shared" si="233"/>
        <v>0</v>
      </c>
      <c r="JW151" s="631">
        <f t="shared" si="233"/>
        <v>0</v>
      </c>
      <c r="JX151" s="631">
        <f t="shared" si="233"/>
        <v>0</v>
      </c>
      <c r="JY151" s="631">
        <f t="shared" ref="JY151:KH160" si="234">IF($A151=JY$60,$M151,0)</f>
        <v>0</v>
      </c>
      <c r="JZ151" s="631">
        <f t="shared" si="234"/>
        <v>0</v>
      </c>
      <c r="KA151" s="631">
        <f t="shared" si="234"/>
        <v>0</v>
      </c>
      <c r="KB151" s="631">
        <f t="shared" si="234"/>
        <v>0</v>
      </c>
      <c r="KC151" s="631">
        <f t="shared" si="234"/>
        <v>0</v>
      </c>
      <c r="KD151" s="631">
        <f t="shared" si="234"/>
        <v>0</v>
      </c>
      <c r="KE151" s="631">
        <f t="shared" si="234"/>
        <v>0</v>
      </c>
      <c r="KF151" s="631">
        <f t="shared" si="234"/>
        <v>0</v>
      </c>
      <c r="KG151" s="631">
        <f t="shared" si="234"/>
        <v>0</v>
      </c>
      <c r="KH151" s="631">
        <f t="shared" si="234"/>
        <v>0</v>
      </c>
      <c r="KI151" s="631">
        <f t="shared" ref="KI151:KR160" si="235">IF($A151=KI$60,$M151,0)</f>
        <v>0</v>
      </c>
      <c r="KJ151" s="631">
        <f t="shared" si="235"/>
        <v>0</v>
      </c>
      <c r="KK151" s="631">
        <f t="shared" si="235"/>
        <v>0</v>
      </c>
      <c r="KL151" s="631">
        <f t="shared" si="235"/>
        <v>0</v>
      </c>
      <c r="KM151" s="631">
        <f t="shared" si="235"/>
        <v>0</v>
      </c>
      <c r="KN151" s="631">
        <f t="shared" si="235"/>
        <v>0</v>
      </c>
      <c r="KO151" s="631">
        <f t="shared" si="235"/>
        <v>0</v>
      </c>
      <c r="KP151" s="631">
        <f t="shared" si="235"/>
        <v>0</v>
      </c>
      <c r="KQ151" s="631">
        <f t="shared" si="235"/>
        <v>0</v>
      </c>
      <c r="KR151" s="631">
        <f t="shared" si="235"/>
        <v>0</v>
      </c>
      <c r="KS151" s="631">
        <f t="shared" ref="KS151:KX160" si="236">IF($A151=KS$60,$M151,0)</f>
        <v>0</v>
      </c>
      <c r="KT151" s="631">
        <f t="shared" si="236"/>
        <v>0</v>
      </c>
      <c r="KU151" s="631">
        <f t="shared" si="236"/>
        <v>0</v>
      </c>
      <c r="KV151" s="631">
        <f t="shared" si="236"/>
        <v>0</v>
      </c>
      <c r="KW151" s="631">
        <f t="shared" si="236"/>
        <v>0</v>
      </c>
      <c r="KX151" s="631">
        <f t="shared" si="236"/>
        <v>0</v>
      </c>
      <c r="KY151" s="631"/>
      <c r="KZ151" s="631">
        <f t="shared" ref="KZ151:LI160" si="237">IF($A151=KZ$60,$N151,0)</f>
        <v>0</v>
      </c>
      <c r="LA151" s="631">
        <f t="shared" si="237"/>
        <v>0</v>
      </c>
      <c r="LB151" s="631">
        <f t="shared" si="237"/>
        <v>0</v>
      </c>
      <c r="LC151" s="631">
        <f t="shared" si="237"/>
        <v>0</v>
      </c>
      <c r="LD151" s="631">
        <f t="shared" si="237"/>
        <v>0</v>
      </c>
      <c r="LE151" s="631">
        <f t="shared" si="237"/>
        <v>0</v>
      </c>
      <c r="LF151" s="631">
        <f t="shared" si="237"/>
        <v>0</v>
      </c>
      <c r="LG151" s="631">
        <f t="shared" si="237"/>
        <v>0</v>
      </c>
      <c r="LH151" s="631">
        <f t="shared" si="237"/>
        <v>0</v>
      </c>
      <c r="LI151" s="631">
        <f t="shared" si="237"/>
        <v>0</v>
      </c>
      <c r="LJ151" s="631">
        <f t="shared" ref="LJ151:LS160" si="238">IF($A151=LJ$60,$N151,0)</f>
        <v>0</v>
      </c>
      <c r="LK151" s="631">
        <f t="shared" si="238"/>
        <v>264.20005500000002</v>
      </c>
      <c r="LL151" s="631">
        <f t="shared" si="238"/>
        <v>0</v>
      </c>
      <c r="LM151" s="631">
        <f t="shared" si="238"/>
        <v>0</v>
      </c>
      <c r="LN151" s="631">
        <f t="shared" si="238"/>
        <v>0</v>
      </c>
      <c r="LO151" s="631">
        <f t="shared" si="238"/>
        <v>0</v>
      </c>
      <c r="LP151" s="631">
        <f t="shared" si="238"/>
        <v>0</v>
      </c>
      <c r="LQ151" s="631">
        <f t="shared" si="238"/>
        <v>0</v>
      </c>
      <c r="LR151" s="631">
        <f t="shared" si="238"/>
        <v>0</v>
      </c>
      <c r="LS151" s="631">
        <f t="shared" si="238"/>
        <v>0</v>
      </c>
      <c r="LT151" s="631">
        <f t="shared" ref="LT151:MC160" si="239">IF($A151=LT$60,$N151,0)</f>
        <v>0</v>
      </c>
      <c r="LU151" s="631">
        <f t="shared" si="239"/>
        <v>0</v>
      </c>
      <c r="LV151" s="631">
        <f t="shared" si="239"/>
        <v>0</v>
      </c>
      <c r="LW151" s="631">
        <f t="shared" si="239"/>
        <v>0</v>
      </c>
      <c r="LX151" s="631">
        <f t="shared" si="239"/>
        <v>0</v>
      </c>
      <c r="LY151" s="631">
        <f t="shared" si="239"/>
        <v>0</v>
      </c>
      <c r="LZ151" s="631">
        <f t="shared" si="239"/>
        <v>0</v>
      </c>
      <c r="MA151" s="631">
        <f t="shared" si="239"/>
        <v>0</v>
      </c>
      <c r="MB151" s="631">
        <f t="shared" si="239"/>
        <v>0</v>
      </c>
      <c r="MC151" s="631">
        <f t="shared" si="239"/>
        <v>0</v>
      </c>
      <c r="MD151" s="631">
        <f t="shared" ref="MD151:MM160" si="240">IF($A151=MD$60,$N151,0)</f>
        <v>0</v>
      </c>
      <c r="ME151" s="631">
        <f t="shared" si="240"/>
        <v>0</v>
      </c>
      <c r="MF151" s="631">
        <f t="shared" si="240"/>
        <v>0</v>
      </c>
      <c r="MG151" s="631">
        <f t="shared" si="240"/>
        <v>0</v>
      </c>
      <c r="MH151" s="631">
        <f t="shared" si="240"/>
        <v>0</v>
      </c>
      <c r="MI151" s="631">
        <f t="shared" si="240"/>
        <v>0</v>
      </c>
      <c r="MJ151" s="631">
        <f t="shared" si="240"/>
        <v>0</v>
      </c>
      <c r="MK151" s="631">
        <f t="shared" si="240"/>
        <v>0</v>
      </c>
      <c r="ML151" s="631">
        <f t="shared" si="240"/>
        <v>0</v>
      </c>
      <c r="MM151" s="631">
        <f t="shared" si="240"/>
        <v>0</v>
      </c>
      <c r="MN151" s="631">
        <f t="shared" ref="MN151:MW160" si="241">IF($A151=MN$60,$N151,0)</f>
        <v>0</v>
      </c>
      <c r="MO151" s="631">
        <f t="shared" si="241"/>
        <v>0</v>
      </c>
      <c r="MP151" s="631">
        <f t="shared" si="241"/>
        <v>0</v>
      </c>
      <c r="MQ151" s="631">
        <f t="shared" si="241"/>
        <v>0</v>
      </c>
      <c r="MR151" s="631">
        <f t="shared" si="241"/>
        <v>0</v>
      </c>
      <c r="MS151" s="631">
        <f t="shared" si="241"/>
        <v>0</v>
      </c>
      <c r="MT151" s="631">
        <f t="shared" si="241"/>
        <v>0</v>
      </c>
      <c r="MU151" s="631">
        <f t="shared" si="241"/>
        <v>0</v>
      </c>
      <c r="MV151" s="631">
        <f t="shared" si="241"/>
        <v>0</v>
      </c>
      <c r="MW151" s="631">
        <f t="shared" si="241"/>
        <v>0</v>
      </c>
      <c r="MX151" s="631">
        <f t="shared" ref="MX151:NC160" si="242">IF($A151=MX$60,$N151,0)</f>
        <v>0</v>
      </c>
      <c r="MY151" s="631">
        <f t="shared" si="242"/>
        <v>0</v>
      </c>
      <c r="MZ151" s="631">
        <f t="shared" si="242"/>
        <v>0</v>
      </c>
      <c r="NA151" s="631">
        <f t="shared" si="242"/>
        <v>0</v>
      </c>
      <c r="NB151" s="631">
        <f t="shared" si="242"/>
        <v>0</v>
      </c>
      <c r="NC151" s="631">
        <f t="shared" si="242"/>
        <v>0</v>
      </c>
    </row>
    <row r="152" spans="1:367">
      <c r="A152" s="496" t="s">
        <v>91</v>
      </c>
      <c r="B152" s="496" t="s">
        <v>231</v>
      </c>
      <c r="C152" s="497">
        <v>15.686564000000001</v>
      </c>
      <c r="D152" s="497">
        <v>5.8894320000000002</v>
      </c>
      <c r="E152" s="362">
        <f t="shared" si="181"/>
        <v>1.0345336843093385E-2</v>
      </c>
      <c r="F152" s="363">
        <f t="shared" si="202"/>
        <v>1.7678457223643008E-2</v>
      </c>
      <c r="G152" s="498">
        <f>E152*Dichtheden!$V$70</f>
        <v>532.98016737890703</v>
      </c>
      <c r="H152" s="499">
        <f>IF(C152=0,0,ROUND(IF((G152/2)/Dichtheden!$C$3&lt;1,1,(G152/2)/Dichtheden!$C$3),0))</f>
        <v>3</v>
      </c>
      <c r="I152" s="498">
        <f>E152*Dichtheden!$AJ$70</f>
        <v>88.830027896484509</v>
      </c>
      <c r="J152" s="499">
        <f>IF(C152=0,0,ROUND(IF((I152/2)/Dichtheden!$D$3&lt;1,1,(I152/2)/Dichtheden!$D$3),0))</f>
        <v>2</v>
      </c>
      <c r="K152" s="498">
        <f t="shared" si="182"/>
        <v>266.49008368945351</v>
      </c>
      <c r="L152" s="500">
        <f t="shared" si="183"/>
        <v>88.830027896484509</v>
      </c>
      <c r="M152" s="498">
        <f>IF(D152=0,0,IF((D152*Dichtheden!$G$4)&lt;25,25,D152*Dichtheden!$G$4))</f>
        <v>1325.1222</v>
      </c>
      <c r="N152" s="499">
        <f>D152*Dichtheden!$H$4</f>
        <v>206.13012000000001</v>
      </c>
      <c r="O152" s="501"/>
      <c r="P152" s="501"/>
      <c r="Q152" s="502">
        <f>E152*Dichtheden!$AS$68</f>
        <v>393.07287344194395</v>
      </c>
      <c r="R152" s="495">
        <f>IF(Q152=0,0,ROUND(IF((Q152/2)/Dichtheden!$C$3&lt;1,1,(Q152/2)/Dichtheden!$C$3),0))</f>
        <v>2</v>
      </c>
      <c r="S152" s="502">
        <f>E152*Dichtheden!$AY$68</f>
        <v>21.763356834638703</v>
      </c>
      <c r="T152" s="495">
        <f>IF(Q152=0,0,ROUND(IF((S152/2)/Dichtheden!$D$3&lt;1,1,(S152/2)/Dichtheden!$D$3),0))</f>
        <v>1</v>
      </c>
      <c r="U152" s="502">
        <f>D152*Dichtheden!$G$5</f>
        <v>1283.896176</v>
      </c>
      <c r="V152" s="502">
        <f>D152*Dichtheden!$H$5</f>
        <v>88.341480000000004</v>
      </c>
      <c r="X152" s="630"/>
      <c r="AA152" s="628">
        <f t="shared" si="204"/>
        <v>0</v>
      </c>
      <c r="AB152" s="628">
        <f t="shared" si="204"/>
        <v>0</v>
      </c>
      <c r="AC152" s="628">
        <f t="shared" si="204"/>
        <v>0</v>
      </c>
      <c r="AD152" s="628">
        <f t="shared" si="204"/>
        <v>0</v>
      </c>
      <c r="AE152" s="628">
        <f t="shared" si="204"/>
        <v>0</v>
      </c>
      <c r="AF152" s="628">
        <f t="shared" si="204"/>
        <v>0</v>
      </c>
      <c r="AG152" s="628">
        <f t="shared" si="204"/>
        <v>0</v>
      </c>
      <c r="AH152" s="628">
        <f t="shared" si="204"/>
        <v>0</v>
      </c>
      <c r="AI152" s="628">
        <f t="shared" si="204"/>
        <v>0</v>
      </c>
      <c r="AJ152" s="628">
        <f t="shared" si="204"/>
        <v>0</v>
      </c>
      <c r="AK152" s="628">
        <f t="shared" si="204"/>
        <v>0</v>
      </c>
      <c r="AL152" s="628">
        <f t="shared" si="204"/>
        <v>15.686564000000001</v>
      </c>
      <c r="AM152" s="628">
        <f t="shared" si="204"/>
        <v>0</v>
      </c>
      <c r="AN152" s="628">
        <f t="shared" si="204"/>
        <v>0</v>
      </c>
      <c r="AO152" s="628">
        <f t="shared" si="204"/>
        <v>0</v>
      </c>
      <c r="AP152" s="628">
        <f t="shared" si="204"/>
        <v>0</v>
      </c>
      <c r="AQ152" s="628">
        <f t="shared" si="223"/>
        <v>0</v>
      </c>
      <c r="AR152" s="628">
        <f t="shared" si="223"/>
        <v>0</v>
      </c>
      <c r="AS152" s="628">
        <f t="shared" si="223"/>
        <v>0</v>
      </c>
      <c r="AT152" s="628">
        <f t="shared" si="223"/>
        <v>0</v>
      </c>
      <c r="AU152" s="628">
        <f t="shared" si="223"/>
        <v>0</v>
      </c>
      <c r="AV152" s="628">
        <f t="shared" si="223"/>
        <v>0</v>
      </c>
      <c r="AW152" s="628">
        <f t="shared" si="223"/>
        <v>0</v>
      </c>
      <c r="AX152" s="628">
        <f t="shared" si="223"/>
        <v>0</v>
      </c>
      <c r="AY152" s="628">
        <f t="shared" si="223"/>
        <v>0</v>
      </c>
      <c r="AZ152" s="628">
        <f t="shared" si="223"/>
        <v>0</v>
      </c>
      <c r="BA152" s="628">
        <f t="shared" si="223"/>
        <v>0</v>
      </c>
      <c r="BB152" s="628">
        <f t="shared" si="223"/>
        <v>0</v>
      </c>
      <c r="BC152" s="628">
        <f t="shared" si="223"/>
        <v>0</v>
      </c>
      <c r="BD152" s="628">
        <f t="shared" si="223"/>
        <v>0</v>
      </c>
      <c r="BE152" s="628">
        <f t="shared" si="223"/>
        <v>0</v>
      </c>
      <c r="BF152" s="628">
        <f t="shared" si="223"/>
        <v>0</v>
      </c>
      <c r="BG152" s="628">
        <f t="shared" si="205"/>
        <v>0</v>
      </c>
      <c r="BH152" s="628">
        <f t="shared" si="205"/>
        <v>0</v>
      </c>
      <c r="BI152" s="628">
        <f t="shared" si="205"/>
        <v>0</v>
      </c>
      <c r="BJ152" s="628">
        <f t="shared" si="205"/>
        <v>0</v>
      </c>
      <c r="BK152" s="628">
        <f t="shared" si="205"/>
        <v>0</v>
      </c>
      <c r="BL152" s="628">
        <f t="shared" si="205"/>
        <v>0</v>
      </c>
      <c r="BM152" s="628">
        <f t="shared" si="205"/>
        <v>0</v>
      </c>
      <c r="BN152" s="628">
        <f t="shared" si="205"/>
        <v>0</v>
      </c>
      <c r="BO152" s="628">
        <f t="shared" si="205"/>
        <v>0</v>
      </c>
      <c r="BP152" s="628">
        <f t="shared" si="205"/>
        <v>0</v>
      </c>
      <c r="BQ152" s="628">
        <f t="shared" si="205"/>
        <v>0</v>
      </c>
      <c r="BR152" s="628">
        <f t="shared" si="205"/>
        <v>0</v>
      </c>
      <c r="BS152" s="628">
        <f t="shared" si="205"/>
        <v>0</v>
      </c>
      <c r="BT152" s="628">
        <f t="shared" si="205"/>
        <v>0</v>
      </c>
      <c r="BU152" s="628">
        <f t="shared" si="205"/>
        <v>0</v>
      </c>
      <c r="BV152" s="628">
        <f t="shared" si="205"/>
        <v>0</v>
      </c>
      <c r="BW152" s="628">
        <f t="shared" si="176"/>
        <v>0</v>
      </c>
      <c r="BX152" s="628">
        <f t="shared" si="176"/>
        <v>0</v>
      </c>
      <c r="BY152" s="628">
        <f t="shared" si="176"/>
        <v>0</v>
      </c>
      <c r="BZ152" s="628">
        <f t="shared" si="176"/>
        <v>0</v>
      </c>
      <c r="CA152" s="628">
        <f t="shared" si="176"/>
        <v>0</v>
      </c>
      <c r="CB152" s="628">
        <f t="shared" si="176"/>
        <v>0</v>
      </c>
      <c r="CC152" s="628">
        <f t="shared" si="176"/>
        <v>0</v>
      </c>
      <c r="CD152" s="628">
        <f t="shared" si="176"/>
        <v>0</v>
      </c>
      <c r="CE152" s="628"/>
      <c r="CF152" s="628">
        <f t="shared" si="206"/>
        <v>0</v>
      </c>
      <c r="CG152" s="628">
        <f t="shared" si="206"/>
        <v>0</v>
      </c>
      <c r="CH152" s="628">
        <f t="shared" si="206"/>
        <v>0</v>
      </c>
      <c r="CI152" s="628">
        <f t="shared" si="206"/>
        <v>0</v>
      </c>
      <c r="CJ152" s="628">
        <f t="shared" si="206"/>
        <v>0</v>
      </c>
      <c r="CK152" s="628">
        <f t="shared" si="206"/>
        <v>0</v>
      </c>
      <c r="CL152" s="628">
        <f t="shared" si="206"/>
        <v>0</v>
      </c>
      <c r="CM152" s="628">
        <f t="shared" si="206"/>
        <v>0</v>
      </c>
      <c r="CN152" s="628">
        <f t="shared" si="206"/>
        <v>0</v>
      </c>
      <c r="CO152" s="628">
        <f t="shared" si="206"/>
        <v>0</v>
      </c>
      <c r="CP152" s="628">
        <f t="shared" si="206"/>
        <v>0</v>
      </c>
      <c r="CQ152" s="628">
        <f t="shared" si="206"/>
        <v>5.8894320000000002</v>
      </c>
      <c r="CR152" s="628">
        <f t="shared" si="206"/>
        <v>0</v>
      </c>
      <c r="CS152" s="628">
        <f t="shared" si="206"/>
        <v>0</v>
      </c>
      <c r="CT152" s="628">
        <f t="shared" si="206"/>
        <v>0</v>
      </c>
      <c r="CU152" s="628">
        <f t="shared" si="206"/>
        <v>0</v>
      </c>
      <c r="CV152" s="628">
        <f t="shared" si="224"/>
        <v>0</v>
      </c>
      <c r="CW152" s="628">
        <f t="shared" si="224"/>
        <v>0</v>
      </c>
      <c r="CX152" s="628">
        <f t="shared" si="224"/>
        <v>0</v>
      </c>
      <c r="CY152" s="628">
        <f t="shared" si="224"/>
        <v>0</v>
      </c>
      <c r="CZ152" s="628">
        <f t="shared" si="224"/>
        <v>0</v>
      </c>
      <c r="DA152" s="628">
        <f t="shared" si="224"/>
        <v>0</v>
      </c>
      <c r="DB152" s="628">
        <f t="shared" si="224"/>
        <v>0</v>
      </c>
      <c r="DC152" s="628">
        <f t="shared" si="224"/>
        <v>0</v>
      </c>
      <c r="DD152" s="628">
        <f t="shared" si="224"/>
        <v>0</v>
      </c>
      <c r="DE152" s="628">
        <f t="shared" si="224"/>
        <v>0</v>
      </c>
      <c r="DF152" s="628">
        <f t="shared" si="224"/>
        <v>0</v>
      </c>
      <c r="DG152" s="628">
        <f t="shared" si="224"/>
        <v>0</v>
      </c>
      <c r="DH152" s="628">
        <f t="shared" si="224"/>
        <v>0</v>
      </c>
      <c r="DI152" s="628">
        <f t="shared" si="224"/>
        <v>0</v>
      </c>
      <c r="DJ152" s="628">
        <f t="shared" si="224"/>
        <v>0</v>
      </c>
      <c r="DK152" s="628">
        <f t="shared" si="224"/>
        <v>0</v>
      </c>
      <c r="DL152" s="628">
        <f t="shared" si="207"/>
        <v>0</v>
      </c>
      <c r="DM152" s="628">
        <f t="shared" si="207"/>
        <v>0</v>
      </c>
      <c r="DN152" s="628">
        <f t="shared" si="207"/>
        <v>0</v>
      </c>
      <c r="DO152" s="628">
        <f t="shared" si="207"/>
        <v>0</v>
      </c>
      <c r="DP152" s="628">
        <f t="shared" si="207"/>
        <v>0</v>
      </c>
      <c r="DQ152" s="628">
        <f t="shared" si="207"/>
        <v>0</v>
      </c>
      <c r="DR152" s="628">
        <f t="shared" si="207"/>
        <v>0</v>
      </c>
      <c r="DS152" s="628">
        <f t="shared" si="207"/>
        <v>0</v>
      </c>
      <c r="DT152" s="628">
        <f t="shared" si="207"/>
        <v>0</v>
      </c>
      <c r="DU152" s="628">
        <f t="shared" si="207"/>
        <v>0</v>
      </c>
      <c r="DV152" s="628">
        <f t="shared" si="207"/>
        <v>0</v>
      </c>
      <c r="DW152" s="628">
        <f t="shared" si="207"/>
        <v>0</v>
      </c>
      <c r="DX152" s="628">
        <f t="shared" si="207"/>
        <v>0</v>
      </c>
      <c r="DY152" s="628">
        <f t="shared" si="207"/>
        <v>0</v>
      </c>
      <c r="DZ152" s="628">
        <f t="shared" si="207"/>
        <v>0</v>
      </c>
      <c r="EA152" s="628">
        <f t="shared" si="207"/>
        <v>0</v>
      </c>
      <c r="EB152" s="628">
        <f t="shared" si="179"/>
        <v>0</v>
      </c>
      <c r="EC152" s="628">
        <f t="shared" si="179"/>
        <v>0</v>
      </c>
      <c r="ED152" s="628">
        <f t="shared" si="179"/>
        <v>0</v>
      </c>
      <c r="EE152" s="628">
        <f t="shared" si="179"/>
        <v>0</v>
      </c>
      <c r="EF152" s="628">
        <f t="shared" si="179"/>
        <v>0</v>
      </c>
      <c r="EG152" s="628">
        <f t="shared" si="179"/>
        <v>0</v>
      </c>
      <c r="EH152" s="628">
        <f t="shared" si="179"/>
        <v>0</v>
      </c>
      <c r="EI152" s="628">
        <f t="shared" si="179"/>
        <v>0</v>
      </c>
      <c r="EJ152" s="631"/>
      <c r="EK152" s="631">
        <f t="shared" si="225"/>
        <v>0</v>
      </c>
      <c r="EL152" s="631">
        <f t="shared" si="225"/>
        <v>0</v>
      </c>
      <c r="EM152" s="631">
        <f t="shared" si="225"/>
        <v>0</v>
      </c>
      <c r="EN152" s="631">
        <f t="shared" si="225"/>
        <v>0</v>
      </c>
      <c r="EO152" s="631">
        <f t="shared" si="225"/>
        <v>0</v>
      </c>
      <c r="EP152" s="631">
        <f t="shared" si="225"/>
        <v>0</v>
      </c>
      <c r="EQ152" s="631">
        <f t="shared" si="225"/>
        <v>0</v>
      </c>
      <c r="ER152" s="631">
        <f t="shared" si="225"/>
        <v>0</v>
      </c>
      <c r="ES152" s="631">
        <f t="shared" si="225"/>
        <v>0</v>
      </c>
      <c r="ET152" s="631">
        <f t="shared" si="225"/>
        <v>0</v>
      </c>
      <c r="EU152" s="631">
        <f t="shared" si="225"/>
        <v>0</v>
      </c>
      <c r="EV152" s="631">
        <f t="shared" si="225"/>
        <v>3</v>
      </c>
      <c r="EW152" s="631">
        <f t="shared" si="225"/>
        <v>0</v>
      </c>
      <c r="EX152" s="631">
        <f t="shared" si="225"/>
        <v>0</v>
      </c>
      <c r="EY152" s="631">
        <f t="shared" si="225"/>
        <v>0</v>
      </c>
      <c r="EZ152" s="631">
        <f t="shared" si="225"/>
        <v>0</v>
      </c>
      <c r="FA152" s="631">
        <f t="shared" si="208"/>
        <v>0</v>
      </c>
      <c r="FB152" s="631">
        <f t="shared" si="208"/>
        <v>0</v>
      </c>
      <c r="FC152" s="631">
        <f t="shared" si="208"/>
        <v>0</v>
      </c>
      <c r="FD152" s="631">
        <f t="shared" si="209"/>
        <v>0</v>
      </c>
      <c r="FE152" s="631">
        <f t="shared" si="209"/>
        <v>0</v>
      </c>
      <c r="FF152" s="631">
        <f t="shared" si="209"/>
        <v>0</v>
      </c>
      <c r="FG152" s="631">
        <f t="shared" si="209"/>
        <v>0</v>
      </c>
      <c r="FH152" s="631">
        <f t="shared" si="209"/>
        <v>0</v>
      </c>
      <c r="FI152" s="631">
        <f t="shared" si="209"/>
        <v>0</v>
      </c>
      <c r="FJ152" s="631">
        <f t="shared" si="209"/>
        <v>0</v>
      </c>
      <c r="FK152" s="631">
        <f t="shared" si="209"/>
        <v>0</v>
      </c>
      <c r="FL152" s="631">
        <f t="shared" si="209"/>
        <v>0</v>
      </c>
      <c r="FM152" s="631">
        <f t="shared" si="209"/>
        <v>0</v>
      </c>
      <c r="FN152" s="631">
        <f t="shared" si="209"/>
        <v>0</v>
      </c>
      <c r="FO152" s="631">
        <f t="shared" si="209"/>
        <v>0</v>
      </c>
      <c r="FP152" s="631">
        <f t="shared" si="209"/>
        <v>0</v>
      </c>
      <c r="FQ152" s="631">
        <f t="shared" si="209"/>
        <v>0</v>
      </c>
      <c r="FR152" s="631">
        <f t="shared" si="209"/>
        <v>0</v>
      </c>
      <c r="FS152" s="631">
        <f t="shared" si="209"/>
        <v>0</v>
      </c>
      <c r="FT152" s="631">
        <f t="shared" si="228"/>
        <v>0</v>
      </c>
      <c r="FU152" s="631">
        <f t="shared" si="228"/>
        <v>0</v>
      </c>
      <c r="FV152" s="631">
        <f t="shared" si="228"/>
        <v>0</v>
      </c>
      <c r="FW152" s="631">
        <f t="shared" si="228"/>
        <v>0</v>
      </c>
      <c r="FX152" s="631">
        <f t="shared" si="228"/>
        <v>0</v>
      </c>
      <c r="FY152" s="631">
        <f t="shared" si="228"/>
        <v>0</v>
      </c>
      <c r="FZ152" s="631">
        <f t="shared" si="228"/>
        <v>0</v>
      </c>
      <c r="GA152" s="631">
        <f t="shared" si="228"/>
        <v>0</v>
      </c>
      <c r="GB152" s="631">
        <f t="shared" si="228"/>
        <v>0</v>
      </c>
      <c r="GC152" s="631">
        <f t="shared" si="228"/>
        <v>0</v>
      </c>
      <c r="GD152" s="631">
        <f t="shared" si="210"/>
        <v>0</v>
      </c>
      <c r="GE152" s="631">
        <f t="shared" si="210"/>
        <v>0</v>
      </c>
      <c r="GF152" s="631">
        <f t="shared" si="210"/>
        <v>0</v>
      </c>
      <c r="GG152" s="631">
        <f t="shared" si="210"/>
        <v>0</v>
      </c>
      <c r="GH152" s="631">
        <f t="shared" si="210"/>
        <v>0</v>
      </c>
      <c r="GI152" s="631">
        <f t="shared" si="184"/>
        <v>0</v>
      </c>
      <c r="GJ152" s="631">
        <f t="shared" si="184"/>
        <v>0</v>
      </c>
      <c r="GK152" s="631">
        <f t="shared" si="184"/>
        <v>0</v>
      </c>
      <c r="GL152" s="631">
        <f t="shared" si="184"/>
        <v>0</v>
      </c>
      <c r="GM152" s="631">
        <f t="shared" si="184"/>
        <v>0</v>
      </c>
      <c r="GN152" s="631">
        <f t="shared" si="184"/>
        <v>0</v>
      </c>
      <c r="GO152" s="631"/>
      <c r="GP152" s="631">
        <f t="shared" si="226"/>
        <v>0</v>
      </c>
      <c r="GQ152" s="631">
        <f t="shared" si="226"/>
        <v>0</v>
      </c>
      <c r="GR152" s="631">
        <f t="shared" si="226"/>
        <v>0</v>
      </c>
      <c r="GS152" s="631">
        <f t="shared" si="226"/>
        <v>0</v>
      </c>
      <c r="GT152" s="631">
        <f t="shared" si="226"/>
        <v>0</v>
      </c>
      <c r="GU152" s="631">
        <f t="shared" si="226"/>
        <v>0</v>
      </c>
      <c r="GV152" s="631">
        <f t="shared" si="226"/>
        <v>0</v>
      </c>
      <c r="GW152" s="631">
        <f t="shared" si="226"/>
        <v>0</v>
      </c>
      <c r="GX152" s="631">
        <f t="shared" si="226"/>
        <v>0</v>
      </c>
      <c r="GY152" s="631">
        <f t="shared" si="226"/>
        <v>0</v>
      </c>
      <c r="GZ152" s="631">
        <f t="shared" si="226"/>
        <v>0</v>
      </c>
      <c r="HA152" s="631">
        <f t="shared" si="226"/>
        <v>2</v>
      </c>
      <c r="HB152" s="631">
        <f t="shared" si="226"/>
        <v>0</v>
      </c>
      <c r="HC152" s="631">
        <f t="shared" si="226"/>
        <v>0</v>
      </c>
      <c r="HD152" s="631">
        <f t="shared" si="226"/>
        <v>0</v>
      </c>
      <c r="HE152" s="631">
        <f t="shared" si="160"/>
        <v>0</v>
      </c>
      <c r="HF152" s="631">
        <f t="shared" si="160"/>
        <v>0</v>
      </c>
      <c r="HG152" s="631">
        <f t="shared" si="160"/>
        <v>0</v>
      </c>
      <c r="HH152" s="631">
        <f t="shared" si="160"/>
        <v>0</v>
      </c>
      <c r="HI152" s="631">
        <f t="shared" si="227"/>
        <v>0</v>
      </c>
      <c r="HJ152" s="631">
        <f t="shared" si="227"/>
        <v>0</v>
      </c>
      <c r="HK152" s="631">
        <f t="shared" si="227"/>
        <v>0</v>
      </c>
      <c r="HL152" s="631">
        <f t="shared" si="227"/>
        <v>0</v>
      </c>
      <c r="HM152" s="631">
        <f t="shared" si="227"/>
        <v>0</v>
      </c>
      <c r="HN152" s="631">
        <f t="shared" si="227"/>
        <v>0</v>
      </c>
      <c r="HO152" s="631">
        <f t="shared" si="227"/>
        <v>0</v>
      </c>
      <c r="HP152" s="631">
        <f t="shared" si="227"/>
        <v>0</v>
      </c>
      <c r="HQ152" s="631">
        <f t="shared" si="227"/>
        <v>0</v>
      </c>
      <c r="HR152" s="631">
        <f t="shared" si="203"/>
        <v>0</v>
      </c>
      <c r="HS152" s="631">
        <f t="shared" si="203"/>
        <v>0</v>
      </c>
      <c r="HT152" s="631">
        <f t="shared" si="203"/>
        <v>0</v>
      </c>
      <c r="HU152" s="631">
        <f t="shared" si="203"/>
        <v>0</v>
      </c>
      <c r="HV152" s="631">
        <f t="shared" si="229"/>
        <v>0</v>
      </c>
      <c r="HW152" s="631">
        <f t="shared" si="229"/>
        <v>0</v>
      </c>
      <c r="HX152" s="631">
        <f t="shared" si="229"/>
        <v>0</v>
      </c>
      <c r="HY152" s="631">
        <f t="shared" si="229"/>
        <v>0</v>
      </c>
      <c r="HZ152" s="631">
        <f t="shared" si="229"/>
        <v>0</v>
      </c>
      <c r="IA152" s="631">
        <f t="shared" si="229"/>
        <v>0</v>
      </c>
      <c r="IB152" s="631">
        <f t="shared" si="229"/>
        <v>0</v>
      </c>
      <c r="IC152" s="631">
        <f t="shared" si="229"/>
        <v>0</v>
      </c>
      <c r="ID152" s="631">
        <f t="shared" si="229"/>
        <v>0</v>
      </c>
      <c r="IE152" s="631">
        <f t="shared" si="229"/>
        <v>0</v>
      </c>
      <c r="IF152" s="631">
        <f t="shared" si="229"/>
        <v>0</v>
      </c>
      <c r="IG152" s="631">
        <f t="shared" si="229"/>
        <v>0</v>
      </c>
      <c r="IH152" s="631">
        <f t="shared" si="229"/>
        <v>0</v>
      </c>
      <c r="II152" s="631">
        <f t="shared" si="229"/>
        <v>0</v>
      </c>
      <c r="IJ152" s="631">
        <f t="shared" si="229"/>
        <v>0</v>
      </c>
      <c r="IK152" s="631">
        <f t="shared" si="229"/>
        <v>0</v>
      </c>
      <c r="IL152" s="631">
        <f t="shared" si="230"/>
        <v>0</v>
      </c>
      <c r="IM152" s="631">
        <f t="shared" si="230"/>
        <v>0</v>
      </c>
      <c r="IN152" s="631">
        <f t="shared" si="230"/>
        <v>0</v>
      </c>
      <c r="IO152" s="631">
        <f t="shared" si="230"/>
        <v>0</v>
      </c>
      <c r="IP152" s="631">
        <f t="shared" si="230"/>
        <v>0</v>
      </c>
      <c r="IQ152" s="631">
        <f t="shared" si="230"/>
        <v>0</v>
      </c>
      <c r="IR152" s="631">
        <f t="shared" si="230"/>
        <v>0</v>
      </c>
      <c r="IS152" s="631">
        <f t="shared" si="115"/>
        <v>0</v>
      </c>
      <c r="IT152" s="631"/>
      <c r="IU152" s="631">
        <f t="shared" si="231"/>
        <v>0</v>
      </c>
      <c r="IV152" s="631">
        <f t="shared" si="231"/>
        <v>0</v>
      </c>
      <c r="IW152" s="631">
        <f t="shared" si="231"/>
        <v>0</v>
      </c>
      <c r="IX152" s="631">
        <f t="shared" si="231"/>
        <v>0</v>
      </c>
      <c r="IY152" s="631">
        <f t="shared" si="231"/>
        <v>0</v>
      </c>
      <c r="IZ152" s="631">
        <f t="shared" si="231"/>
        <v>0</v>
      </c>
      <c r="JA152" s="631">
        <f t="shared" si="231"/>
        <v>0</v>
      </c>
      <c r="JB152" s="631">
        <f t="shared" si="231"/>
        <v>0</v>
      </c>
      <c r="JC152" s="631">
        <f t="shared" si="231"/>
        <v>0</v>
      </c>
      <c r="JD152" s="631">
        <f t="shared" si="231"/>
        <v>0</v>
      </c>
      <c r="JE152" s="631">
        <f t="shared" si="232"/>
        <v>0</v>
      </c>
      <c r="JF152" s="631">
        <f t="shared" si="232"/>
        <v>1325.1222</v>
      </c>
      <c r="JG152" s="631">
        <f t="shared" si="232"/>
        <v>0</v>
      </c>
      <c r="JH152" s="631">
        <f t="shared" si="232"/>
        <v>0</v>
      </c>
      <c r="JI152" s="631">
        <f t="shared" si="232"/>
        <v>0</v>
      </c>
      <c r="JJ152" s="631">
        <f t="shared" si="232"/>
        <v>0</v>
      </c>
      <c r="JK152" s="631">
        <f t="shared" si="232"/>
        <v>0</v>
      </c>
      <c r="JL152" s="631">
        <f t="shared" si="232"/>
        <v>0</v>
      </c>
      <c r="JM152" s="631">
        <f t="shared" si="232"/>
        <v>0</v>
      </c>
      <c r="JN152" s="631">
        <f t="shared" si="232"/>
        <v>0</v>
      </c>
      <c r="JO152" s="631">
        <f t="shared" si="233"/>
        <v>0</v>
      </c>
      <c r="JP152" s="631">
        <f t="shared" si="233"/>
        <v>0</v>
      </c>
      <c r="JQ152" s="631">
        <f t="shared" si="233"/>
        <v>0</v>
      </c>
      <c r="JR152" s="631">
        <f t="shared" si="233"/>
        <v>0</v>
      </c>
      <c r="JS152" s="631">
        <f t="shared" si="233"/>
        <v>0</v>
      </c>
      <c r="JT152" s="631">
        <f t="shared" si="233"/>
        <v>0</v>
      </c>
      <c r="JU152" s="631">
        <f t="shared" si="233"/>
        <v>0</v>
      </c>
      <c r="JV152" s="631">
        <f t="shared" si="233"/>
        <v>0</v>
      </c>
      <c r="JW152" s="631">
        <f t="shared" si="233"/>
        <v>0</v>
      </c>
      <c r="JX152" s="631">
        <f t="shared" si="233"/>
        <v>0</v>
      </c>
      <c r="JY152" s="631">
        <f t="shared" si="234"/>
        <v>0</v>
      </c>
      <c r="JZ152" s="631">
        <f t="shared" si="234"/>
        <v>0</v>
      </c>
      <c r="KA152" s="631">
        <f t="shared" si="234"/>
        <v>0</v>
      </c>
      <c r="KB152" s="631">
        <f t="shared" si="234"/>
        <v>0</v>
      </c>
      <c r="KC152" s="631">
        <f t="shared" si="234"/>
        <v>0</v>
      </c>
      <c r="KD152" s="631">
        <f t="shared" si="234"/>
        <v>0</v>
      </c>
      <c r="KE152" s="631">
        <f t="shared" si="234"/>
        <v>0</v>
      </c>
      <c r="KF152" s="631">
        <f t="shared" si="234"/>
        <v>0</v>
      </c>
      <c r="KG152" s="631">
        <f t="shared" si="234"/>
        <v>0</v>
      </c>
      <c r="KH152" s="631">
        <f t="shared" si="234"/>
        <v>0</v>
      </c>
      <c r="KI152" s="631">
        <f t="shared" si="235"/>
        <v>0</v>
      </c>
      <c r="KJ152" s="631">
        <f t="shared" si="235"/>
        <v>0</v>
      </c>
      <c r="KK152" s="631">
        <f t="shared" si="235"/>
        <v>0</v>
      </c>
      <c r="KL152" s="631">
        <f t="shared" si="235"/>
        <v>0</v>
      </c>
      <c r="KM152" s="631">
        <f t="shared" si="235"/>
        <v>0</v>
      </c>
      <c r="KN152" s="631">
        <f t="shared" si="235"/>
        <v>0</v>
      </c>
      <c r="KO152" s="631">
        <f t="shared" si="235"/>
        <v>0</v>
      </c>
      <c r="KP152" s="631">
        <f t="shared" si="235"/>
        <v>0</v>
      </c>
      <c r="KQ152" s="631">
        <f t="shared" si="235"/>
        <v>0</v>
      </c>
      <c r="KR152" s="631">
        <f t="shared" si="235"/>
        <v>0</v>
      </c>
      <c r="KS152" s="631">
        <f t="shared" si="236"/>
        <v>0</v>
      </c>
      <c r="KT152" s="631">
        <f t="shared" si="236"/>
        <v>0</v>
      </c>
      <c r="KU152" s="631">
        <f t="shared" si="236"/>
        <v>0</v>
      </c>
      <c r="KV152" s="631">
        <f t="shared" si="236"/>
        <v>0</v>
      </c>
      <c r="KW152" s="631">
        <f t="shared" si="236"/>
        <v>0</v>
      </c>
      <c r="KX152" s="631">
        <f t="shared" si="236"/>
        <v>0</v>
      </c>
      <c r="KY152" s="631"/>
      <c r="KZ152" s="631">
        <f t="shared" si="237"/>
        <v>0</v>
      </c>
      <c r="LA152" s="631">
        <f t="shared" si="237"/>
        <v>0</v>
      </c>
      <c r="LB152" s="631">
        <f t="shared" si="237"/>
        <v>0</v>
      </c>
      <c r="LC152" s="631">
        <f t="shared" si="237"/>
        <v>0</v>
      </c>
      <c r="LD152" s="631">
        <f t="shared" si="237"/>
        <v>0</v>
      </c>
      <c r="LE152" s="631">
        <f t="shared" si="237"/>
        <v>0</v>
      </c>
      <c r="LF152" s="631">
        <f t="shared" si="237"/>
        <v>0</v>
      </c>
      <c r="LG152" s="631">
        <f t="shared" si="237"/>
        <v>0</v>
      </c>
      <c r="LH152" s="631">
        <f t="shared" si="237"/>
        <v>0</v>
      </c>
      <c r="LI152" s="631">
        <f t="shared" si="237"/>
        <v>0</v>
      </c>
      <c r="LJ152" s="631">
        <f t="shared" si="238"/>
        <v>0</v>
      </c>
      <c r="LK152" s="631">
        <f t="shared" si="238"/>
        <v>206.13012000000001</v>
      </c>
      <c r="LL152" s="631">
        <f t="shared" si="238"/>
        <v>0</v>
      </c>
      <c r="LM152" s="631">
        <f t="shared" si="238"/>
        <v>0</v>
      </c>
      <c r="LN152" s="631">
        <f t="shared" si="238"/>
        <v>0</v>
      </c>
      <c r="LO152" s="631">
        <f t="shared" si="238"/>
        <v>0</v>
      </c>
      <c r="LP152" s="631">
        <f t="shared" si="238"/>
        <v>0</v>
      </c>
      <c r="LQ152" s="631">
        <f t="shared" si="238"/>
        <v>0</v>
      </c>
      <c r="LR152" s="631">
        <f t="shared" si="238"/>
        <v>0</v>
      </c>
      <c r="LS152" s="631">
        <f t="shared" si="238"/>
        <v>0</v>
      </c>
      <c r="LT152" s="631">
        <f t="shared" si="239"/>
        <v>0</v>
      </c>
      <c r="LU152" s="631">
        <f t="shared" si="239"/>
        <v>0</v>
      </c>
      <c r="LV152" s="631">
        <f t="shared" si="239"/>
        <v>0</v>
      </c>
      <c r="LW152" s="631">
        <f t="shared" si="239"/>
        <v>0</v>
      </c>
      <c r="LX152" s="631">
        <f t="shared" si="239"/>
        <v>0</v>
      </c>
      <c r="LY152" s="631">
        <f t="shared" si="239"/>
        <v>0</v>
      </c>
      <c r="LZ152" s="631">
        <f t="shared" si="239"/>
        <v>0</v>
      </c>
      <c r="MA152" s="631">
        <f t="shared" si="239"/>
        <v>0</v>
      </c>
      <c r="MB152" s="631">
        <f t="shared" si="239"/>
        <v>0</v>
      </c>
      <c r="MC152" s="631">
        <f t="shared" si="239"/>
        <v>0</v>
      </c>
      <c r="MD152" s="631">
        <f t="shared" si="240"/>
        <v>0</v>
      </c>
      <c r="ME152" s="631">
        <f t="shared" si="240"/>
        <v>0</v>
      </c>
      <c r="MF152" s="631">
        <f t="shared" si="240"/>
        <v>0</v>
      </c>
      <c r="MG152" s="631">
        <f t="shared" si="240"/>
        <v>0</v>
      </c>
      <c r="MH152" s="631">
        <f t="shared" si="240"/>
        <v>0</v>
      </c>
      <c r="MI152" s="631">
        <f t="shared" si="240"/>
        <v>0</v>
      </c>
      <c r="MJ152" s="631">
        <f t="shared" si="240"/>
        <v>0</v>
      </c>
      <c r="MK152" s="631">
        <f t="shared" si="240"/>
        <v>0</v>
      </c>
      <c r="ML152" s="631">
        <f t="shared" si="240"/>
        <v>0</v>
      </c>
      <c r="MM152" s="631">
        <f t="shared" si="240"/>
        <v>0</v>
      </c>
      <c r="MN152" s="631">
        <f t="shared" si="241"/>
        <v>0</v>
      </c>
      <c r="MO152" s="631">
        <f t="shared" si="241"/>
        <v>0</v>
      </c>
      <c r="MP152" s="631">
        <f t="shared" si="241"/>
        <v>0</v>
      </c>
      <c r="MQ152" s="631">
        <f t="shared" si="241"/>
        <v>0</v>
      </c>
      <c r="MR152" s="631">
        <f t="shared" si="241"/>
        <v>0</v>
      </c>
      <c r="MS152" s="631">
        <f t="shared" si="241"/>
        <v>0</v>
      </c>
      <c r="MT152" s="631">
        <f t="shared" si="241"/>
        <v>0</v>
      </c>
      <c r="MU152" s="631">
        <f t="shared" si="241"/>
        <v>0</v>
      </c>
      <c r="MV152" s="631">
        <f t="shared" si="241"/>
        <v>0</v>
      </c>
      <c r="MW152" s="631">
        <f t="shared" si="241"/>
        <v>0</v>
      </c>
      <c r="MX152" s="631">
        <f t="shared" si="242"/>
        <v>0</v>
      </c>
      <c r="MY152" s="631">
        <f t="shared" si="242"/>
        <v>0</v>
      </c>
      <c r="MZ152" s="631">
        <f t="shared" si="242"/>
        <v>0</v>
      </c>
      <c r="NA152" s="631">
        <f t="shared" si="242"/>
        <v>0</v>
      </c>
      <c r="NB152" s="631">
        <f t="shared" si="242"/>
        <v>0</v>
      </c>
      <c r="NC152" s="631">
        <f t="shared" si="242"/>
        <v>0</v>
      </c>
    </row>
    <row r="153" spans="1:367">
      <c r="A153" s="503" t="s">
        <v>92</v>
      </c>
      <c r="B153" s="503" t="s">
        <v>232</v>
      </c>
      <c r="C153" s="497">
        <v>35.896118999999999</v>
      </c>
      <c r="D153" s="497">
        <v>10.827451</v>
      </c>
      <c r="E153" s="362">
        <f t="shared" si="181"/>
        <v>2.3673600057652171E-2</v>
      </c>
      <c r="F153" s="363">
        <f t="shared" si="202"/>
        <v>3.2501033944290499E-2</v>
      </c>
      <c r="G153" s="498">
        <f>E153*Dichtheden!$V$70</f>
        <v>1219.6373605381755</v>
      </c>
      <c r="H153" s="499">
        <f>IF(C153=0,0,ROUND(IF((G153/2)/Dichtheden!$C$3&lt;1,1,(G153/2)/Dichtheden!$C$3),0))</f>
        <v>6</v>
      </c>
      <c r="I153" s="498">
        <f>E153*Dichtheden!$AJ$70</f>
        <v>203.27289342302925</v>
      </c>
      <c r="J153" s="499">
        <f>IF(C153=0,0,ROUND(IF((I153/2)/Dichtheden!$D$3&lt;1,1,(I153/2)/Dichtheden!$D$3),0))</f>
        <v>4</v>
      </c>
      <c r="K153" s="498">
        <f t="shared" si="182"/>
        <v>609.81868026908774</v>
      </c>
      <c r="L153" s="500">
        <f t="shared" si="183"/>
        <v>101.63644671151462</v>
      </c>
      <c r="M153" s="498">
        <f>IF(D153=0,0,IF((D153*Dichtheden!$G$4)&lt;25,25,D153*Dichtheden!$G$4))</f>
        <v>2436.1764750000002</v>
      </c>
      <c r="N153" s="499">
        <f>D153*Dichtheden!$H$4</f>
        <v>378.96078499999999</v>
      </c>
      <c r="O153" s="501"/>
      <c r="P153" s="501"/>
      <c r="Q153" s="502">
        <f>E153*Dichtheden!$AS$68</f>
        <v>899.48255339690445</v>
      </c>
      <c r="R153" s="495">
        <f>IF(Q153=0,0,ROUND(IF((Q153/2)/Dichtheden!$C$3&lt;1,1,(Q153/2)/Dichtheden!$C$3),0))</f>
        <v>4</v>
      </c>
      <c r="S153" s="502">
        <f>E153*Dichtheden!$AY$68</f>
        <v>49.801858888642158</v>
      </c>
      <c r="T153" s="495">
        <f>IF(Q153=0,0,ROUND(IF((S153/2)/Dichtheden!$D$3&lt;1,1,(S153/2)/Dichtheden!$D$3),0))</f>
        <v>1</v>
      </c>
      <c r="U153" s="502">
        <f>D153*Dichtheden!$G$5</f>
        <v>2360.3843179999999</v>
      </c>
      <c r="V153" s="502">
        <f>D153*Dichtheden!$H$5</f>
        <v>162.411765</v>
      </c>
      <c r="X153" s="630"/>
      <c r="AA153" s="628">
        <f t="shared" si="204"/>
        <v>0</v>
      </c>
      <c r="AB153" s="628">
        <f t="shared" si="204"/>
        <v>0</v>
      </c>
      <c r="AC153" s="628">
        <f t="shared" si="204"/>
        <v>0</v>
      </c>
      <c r="AD153" s="628">
        <f t="shared" si="204"/>
        <v>0</v>
      </c>
      <c r="AE153" s="628">
        <f t="shared" si="204"/>
        <v>0</v>
      </c>
      <c r="AF153" s="628">
        <f t="shared" si="204"/>
        <v>0</v>
      </c>
      <c r="AG153" s="628">
        <f t="shared" si="204"/>
        <v>0</v>
      </c>
      <c r="AH153" s="628">
        <f t="shared" si="204"/>
        <v>0</v>
      </c>
      <c r="AI153" s="628">
        <f t="shared" si="204"/>
        <v>0</v>
      </c>
      <c r="AJ153" s="628">
        <f t="shared" si="204"/>
        <v>0</v>
      </c>
      <c r="AK153" s="628">
        <f t="shared" si="204"/>
        <v>0</v>
      </c>
      <c r="AL153" s="628">
        <f t="shared" si="204"/>
        <v>0</v>
      </c>
      <c r="AM153" s="628">
        <f t="shared" si="204"/>
        <v>35.896118999999999</v>
      </c>
      <c r="AN153" s="628">
        <f t="shared" si="204"/>
        <v>0</v>
      </c>
      <c r="AO153" s="628">
        <f t="shared" si="204"/>
        <v>0</v>
      </c>
      <c r="AP153" s="628">
        <f t="shared" si="204"/>
        <v>0</v>
      </c>
      <c r="AQ153" s="628">
        <f t="shared" si="223"/>
        <v>0</v>
      </c>
      <c r="AR153" s="628">
        <f t="shared" si="223"/>
        <v>0</v>
      </c>
      <c r="AS153" s="628">
        <f t="shared" si="223"/>
        <v>0</v>
      </c>
      <c r="AT153" s="628">
        <f t="shared" si="223"/>
        <v>0</v>
      </c>
      <c r="AU153" s="628">
        <f t="shared" si="223"/>
        <v>0</v>
      </c>
      <c r="AV153" s="628">
        <f t="shared" si="223"/>
        <v>0</v>
      </c>
      <c r="AW153" s="628">
        <f t="shared" si="223"/>
        <v>0</v>
      </c>
      <c r="AX153" s="628">
        <f t="shared" si="223"/>
        <v>0</v>
      </c>
      <c r="AY153" s="628">
        <f t="shared" si="223"/>
        <v>0</v>
      </c>
      <c r="AZ153" s="628">
        <f t="shared" si="223"/>
        <v>0</v>
      </c>
      <c r="BA153" s="628">
        <f t="shared" si="223"/>
        <v>0</v>
      </c>
      <c r="BB153" s="628">
        <f t="shared" si="223"/>
        <v>0</v>
      </c>
      <c r="BC153" s="628">
        <f t="shared" si="223"/>
        <v>0</v>
      </c>
      <c r="BD153" s="628">
        <f t="shared" si="223"/>
        <v>0</v>
      </c>
      <c r="BE153" s="628">
        <f t="shared" si="223"/>
        <v>0</v>
      </c>
      <c r="BF153" s="628">
        <f t="shared" si="223"/>
        <v>0</v>
      </c>
      <c r="BG153" s="628">
        <f t="shared" si="205"/>
        <v>0</v>
      </c>
      <c r="BH153" s="628">
        <f t="shared" si="205"/>
        <v>0</v>
      </c>
      <c r="BI153" s="628">
        <f t="shared" si="205"/>
        <v>0</v>
      </c>
      <c r="BJ153" s="628">
        <f t="shared" si="205"/>
        <v>0</v>
      </c>
      <c r="BK153" s="628">
        <f t="shared" si="205"/>
        <v>0</v>
      </c>
      <c r="BL153" s="628">
        <f t="shared" si="205"/>
        <v>0</v>
      </c>
      <c r="BM153" s="628">
        <f t="shared" si="205"/>
        <v>0</v>
      </c>
      <c r="BN153" s="628">
        <f t="shared" si="205"/>
        <v>0</v>
      </c>
      <c r="BO153" s="628">
        <f t="shared" si="205"/>
        <v>0</v>
      </c>
      <c r="BP153" s="628">
        <f t="shared" si="205"/>
        <v>0</v>
      </c>
      <c r="BQ153" s="628">
        <f t="shared" si="205"/>
        <v>0</v>
      </c>
      <c r="BR153" s="628">
        <f t="shared" si="205"/>
        <v>0</v>
      </c>
      <c r="BS153" s="628">
        <f t="shared" si="205"/>
        <v>0</v>
      </c>
      <c r="BT153" s="628">
        <f t="shared" si="205"/>
        <v>0</v>
      </c>
      <c r="BU153" s="628">
        <f t="shared" si="205"/>
        <v>0</v>
      </c>
      <c r="BV153" s="628">
        <f t="shared" si="205"/>
        <v>0</v>
      </c>
      <c r="BW153" s="628">
        <f t="shared" si="176"/>
        <v>0</v>
      </c>
      <c r="BX153" s="628">
        <f t="shared" si="176"/>
        <v>0</v>
      </c>
      <c r="BY153" s="628">
        <f t="shared" si="176"/>
        <v>0</v>
      </c>
      <c r="BZ153" s="628">
        <f t="shared" si="176"/>
        <v>0</v>
      </c>
      <c r="CA153" s="628">
        <f t="shared" si="176"/>
        <v>0</v>
      </c>
      <c r="CB153" s="628">
        <f t="shared" si="176"/>
        <v>0</v>
      </c>
      <c r="CC153" s="628">
        <f t="shared" si="176"/>
        <v>0</v>
      </c>
      <c r="CD153" s="628">
        <f t="shared" si="176"/>
        <v>0</v>
      </c>
      <c r="CE153" s="628"/>
      <c r="CF153" s="628">
        <f t="shared" si="206"/>
        <v>0</v>
      </c>
      <c r="CG153" s="628">
        <f t="shared" si="206"/>
        <v>0</v>
      </c>
      <c r="CH153" s="628">
        <f t="shared" si="206"/>
        <v>0</v>
      </c>
      <c r="CI153" s="628">
        <f t="shared" si="206"/>
        <v>0</v>
      </c>
      <c r="CJ153" s="628">
        <f t="shared" si="206"/>
        <v>0</v>
      </c>
      <c r="CK153" s="628">
        <f t="shared" si="206"/>
        <v>0</v>
      </c>
      <c r="CL153" s="628">
        <f t="shared" si="206"/>
        <v>0</v>
      </c>
      <c r="CM153" s="628">
        <f t="shared" si="206"/>
        <v>0</v>
      </c>
      <c r="CN153" s="628">
        <f t="shared" si="206"/>
        <v>0</v>
      </c>
      <c r="CO153" s="628">
        <f t="shared" si="206"/>
        <v>0</v>
      </c>
      <c r="CP153" s="628">
        <f t="shared" si="206"/>
        <v>0</v>
      </c>
      <c r="CQ153" s="628">
        <f t="shared" si="206"/>
        <v>0</v>
      </c>
      <c r="CR153" s="628">
        <f t="shared" si="206"/>
        <v>10.827451</v>
      </c>
      <c r="CS153" s="628">
        <f t="shared" si="206"/>
        <v>0</v>
      </c>
      <c r="CT153" s="628">
        <f t="shared" si="206"/>
        <v>0</v>
      </c>
      <c r="CU153" s="628">
        <f t="shared" si="206"/>
        <v>0</v>
      </c>
      <c r="CV153" s="628">
        <f t="shared" si="224"/>
        <v>0</v>
      </c>
      <c r="CW153" s="628">
        <f t="shared" si="224"/>
        <v>0</v>
      </c>
      <c r="CX153" s="628">
        <f t="shared" si="224"/>
        <v>0</v>
      </c>
      <c r="CY153" s="628">
        <f t="shared" si="224"/>
        <v>0</v>
      </c>
      <c r="CZ153" s="628">
        <f t="shared" si="224"/>
        <v>0</v>
      </c>
      <c r="DA153" s="628">
        <f t="shared" si="224"/>
        <v>0</v>
      </c>
      <c r="DB153" s="628">
        <f t="shared" si="224"/>
        <v>0</v>
      </c>
      <c r="DC153" s="628">
        <f t="shared" si="224"/>
        <v>0</v>
      </c>
      <c r="DD153" s="628">
        <f t="shared" si="224"/>
        <v>0</v>
      </c>
      <c r="DE153" s="628">
        <f t="shared" si="224"/>
        <v>0</v>
      </c>
      <c r="DF153" s="628">
        <f t="shared" si="224"/>
        <v>0</v>
      </c>
      <c r="DG153" s="628">
        <f t="shared" si="224"/>
        <v>0</v>
      </c>
      <c r="DH153" s="628">
        <f t="shared" si="224"/>
        <v>0</v>
      </c>
      <c r="DI153" s="628">
        <f t="shared" si="224"/>
        <v>0</v>
      </c>
      <c r="DJ153" s="628">
        <f t="shared" si="224"/>
        <v>0</v>
      </c>
      <c r="DK153" s="628">
        <f t="shared" si="224"/>
        <v>0</v>
      </c>
      <c r="DL153" s="628">
        <f t="shared" si="207"/>
        <v>0</v>
      </c>
      <c r="DM153" s="628">
        <f t="shared" si="207"/>
        <v>0</v>
      </c>
      <c r="DN153" s="628">
        <f t="shared" si="207"/>
        <v>0</v>
      </c>
      <c r="DO153" s="628">
        <f t="shared" si="207"/>
        <v>0</v>
      </c>
      <c r="DP153" s="628">
        <f t="shared" si="207"/>
        <v>0</v>
      </c>
      <c r="DQ153" s="628">
        <f t="shared" si="207"/>
        <v>0</v>
      </c>
      <c r="DR153" s="628">
        <f t="shared" si="207"/>
        <v>0</v>
      </c>
      <c r="DS153" s="628">
        <f t="shared" si="207"/>
        <v>0</v>
      </c>
      <c r="DT153" s="628">
        <f t="shared" si="207"/>
        <v>0</v>
      </c>
      <c r="DU153" s="628">
        <f t="shared" si="207"/>
        <v>0</v>
      </c>
      <c r="DV153" s="628">
        <f t="shared" si="207"/>
        <v>0</v>
      </c>
      <c r="DW153" s="628">
        <f t="shared" si="207"/>
        <v>0</v>
      </c>
      <c r="DX153" s="628">
        <f t="shared" si="207"/>
        <v>0</v>
      </c>
      <c r="DY153" s="628">
        <f t="shared" si="207"/>
        <v>0</v>
      </c>
      <c r="DZ153" s="628">
        <f t="shared" si="207"/>
        <v>0</v>
      </c>
      <c r="EA153" s="628">
        <f t="shared" si="207"/>
        <v>0</v>
      </c>
      <c r="EB153" s="628">
        <f t="shared" si="179"/>
        <v>0</v>
      </c>
      <c r="EC153" s="628">
        <f t="shared" si="179"/>
        <v>0</v>
      </c>
      <c r="ED153" s="628">
        <f t="shared" si="179"/>
        <v>0</v>
      </c>
      <c r="EE153" s="628">
        <f t="shared" si="179"/>
        <v>0</v>
      </c>
      <c r="EF153" s="628">
        <f t="shared" si="179"/>
        <v>0</v>
      </c>
      <c r="EG153" s="628">
        <f t="shared" si="179"/>
        <v>0</v>
      </c>
      <c r="EH153" s="628">
        <f t="shared" si="179"/>
        <v>0</v>
      </c>
      <c r="EI153" s="628">
        <f t="shared" si="179"/>
        <v>0</v>
      </c>
      <c r="EJ153" s="631"/>
      <c r="EK153" s="631">
        <f t="shared" si="225"/>
        <v>0</v>
      </c>
      <c r="EL153" s="631">
        <f t="shared" si="225"/>
        <v>0</v>
      </c>
      <c r="EM153" s="631">
        <f t="shared" si="225"/>
        <v>0</v>
      </c>
      <c r="EN153" s="631">
        <f t="shared" si="225"/>
        <v>0</v>
      </c>
      <c r="EO153" s="631">
        <f t="shared" si="225"/>
        <v>0</v>
      </c>
      <c r="EP153" s="631">
        <f t="shared" si="225"/>
        <v>0</v>
      </c>
      <c r="EQ153" s="631">
        <f t="shared" si="225"/>
        <v>0</v>
      </c>
      <c r="ER153" s="631">
        <f t="shared" si="225"/>
        <v>0</v>
      </c>
      <c r="ES153" s="631">
        <f t="shared" si="225"/>
        <v>0</v>
      </c>
      <c r="ET153" s="631">
        <f t="shared" si="225"/>
        <v>0</v>
      </c>
      <c r="EU153" s="631">
        <f t="shared" si="225"/>
        <v>0</v>
      </c>
      <c r="EV153" s="631">
        <f t="shared" si="225"/>
        <v>0</v>
      </c>
      <c r="EW153" s="631">
        <f t="shared" si="225"/>
        <v>6</v>
      </c>
      <c r="EX153" s="631">
        <f t="shared" si="225"/>
        <v>0</v>
      </c>
      <c r="EY153" s="631">
        <f t="shared" si="225"/>
        <v>0</v>
      </c>
      <c r="EZ153" s="631">
        <f t="shared" si="225"/>
        <v>0</v>
      </c>
      <c r="FA153" s="631">
        <f t="shared" si="208"/>
        <v>0</v>
      </c>
      <c r="FB153" s="631">
        <f t="shared" si="208"/>
        <v>0</v>
      </c>
      <c r="FC153" s="631">
        <f t="shared" si="208"/>
        <v>0</v>
      </c>
      <c r="FD153" s="631">
        <f t="shared" si="209"/>
        <v>0</v>
      </c>
      <c r="FE153" s="631">
        <f t="shared" si="209"/>
        <v>0</v>
      </c>
      <c r="FF153" s="631">
        <f t="shared" si="209"/>
        <v>0</v>
      </c>
      <c r="FG153" s="631">
        <f t="shared" si="209"/>
        <v>0</v>
      </c>
      <c r="FH153" s="631">
        <f t="shared" si="209"/>
        <v>0</v>
      </c>
      <c r="FI153" s="631">
        <f t="shared" si="209"/>
        <v>0</v>
      </c>
      <c r="FJ153" s="631">
        <f t="shared" si="209"/>
        <v>0</v>
      </c>
      <c r="FK153" s="631">
        <f t="shared" si="209"/>
        <v>0</v>
      </c>
      <c r="FL153" s="631">
        <f t="shared" si="209"/>
        <v>0</v>
      </c>
      <c r="FM153" s="631">
        <f t="shared" si="209"/>
        <v>0</v>
      </c>
      <c r="FN153" s="631">
        <f t="shared" si="209"/>
        <v>0</v>
      </c>
      <c r="FO153" s="631">
        <f t="shared" si="209"/>
        <v>0</v>
      </c>
      <c r="FP153" s="631">
        <f t="shared" si="209"/>
        <v>0</v>
      </c>
      <c r="FQ153" s="631">
        <f t="shared" si="209"/>
        <v>0</v>
      </c>
      <c r="FR153" s="631">
        <f t="shared" si="209"/>
        <v>0</v>
      </c>
      <c r="FS153" s="631">
        <f t="shared" si="209"/>
        <v>0</v>
      </c>
      <c r="FT153" s="631">
        <f t="shared" si="228"/>
        <v>0</v>
      </c>
      <c r="FU153" s="631">
        <f t="shared" si="228"/>
        <v>0</v>
      </c>
      <c r="FV153" s="631">
        <f t="shared" si="228"/>
        <v>0</v>
      </c>
      <c r="FW153" s="631">
        <f t="shared" si="228"/>
        <v>0</v>
      </c>
      <c r="FX153" s="631">
        <f t="shared" si="228"/>
        <v>0</v>
      </c>
      <c r="FY153" s="631">
        <f t="shared" si="228"/>
        <v>0</v>
      </c>
      <c r="FZ153" s="631">
        <f t="shared" si="228"/>
        <v>0</v>
      </c>
      <c r="GA153" s="631">
        <f t="shared" si="228"/>
        <v>0</v>
      </c>
      <c r="GB153" s="631">
        <f t="shared" si="228"/>
        <v>0</v>
      </c>
      <c r="GC153" s="631">
        <f t="shared" si="228"/>
        <v>0</v>
      </c>
      <c r="GD153" s="631">
        <f t="shared" si="210"/>
        <v>0</v>
      </c>
      <c r="GE153" s="631">
        <f t="shared" si="210"/>
        <v>0</v>
      </c>
      <c r="GF153" s="631">
        <f t="shared" si="210"/>
        <v>0</v>
      </c>
      <c r="GG153" s="631">
        <f t="shared" si="210"/>
        <v>0</v>
      </c>
      <c r="GH153" s="631">
        <f t="shared" si="210"/>
        <v>0</v>
      </c>
      <c r="GI153" s="631">
        <f t="shared" si="184"/>
        <v>0</v>
      </c>
      <c r="GJ153" s="631">
        <f t="shared" si="184"/>
        <v>0</v>
      </c>
      <c r="GK153" s="631">
        <f t="shared" si="184"/>
        <v>0</v>
      </c>
      <c r="GL153" s="631">
        <f t="shared" si="184"/>
        <v>0</v>
      </c>
      <c r="GM153" s="631">
        <f t="shared" si="184"/>
        <v>0</v>
      </c>
      <c r="GN153" s="631">
        <f t="shared" si="184"/>
        <v>0</v>
      </c>
      <c r="GO153" s="631"/>
      <c r="GP153" s="631">
        <f t="shared" si="226"/>
        <v>0</v>
      </c>
      <c r="GQ153" s="631">
        <f t="shared" si="226"/>
        <v>0</v>
      </c>
      <c r="GR153" s="631">
        <f t="shared" si="226"/>
        <v>0</v>
      </c>
      <c r="GS153" s="631">
        <f t="shared" si="226"/>
        <v>0</v>
      </c>
      <c r="GT153" s="631">
        <f t="shared" si="226"/>
        <v>0</v>
      </c>
      <c r="GU153" s="631">
        <f t="shared" si="226"/>
        <v>0</v>
      </c>
      <c r="GV153" s="631">
        <f t="shared" si="226"/>
        <v>0</v>
      </c>
      <c r="GW153" s="631">
        <f t="shared" si="226"/>
        <v>0</v>
      </c>
      <c r="GX153" s="631">
        <f t="shared" si="226"/>
        <v>0</v>
      </c>
      <c r="GY153" s="631">
        <f t="shared" si="226"/>
        <v>0</v>
      </c>
      <c r="GZ153" s="631">
        <f t="shared" si="226"/>
        <v>0</v>
      </c>
      <c r="HA153" s="631">
        <f t="shared" si="226"/>
        <v>0</v>
      </c>
      <c r="HB153" s="631">
        <f t="shared" si="226"/>
        <v>4</v>
      </c>
      <c r="HC153" s="631">
        <f t="shared" si="226"/>
        <v>0</v>
      </c>
      <c r="HD153" s="631">
        <f t="shared" si="226"/>
        <v>0</v>
      </c>
      <c r="HE153" s="631">
        <f t="shared" si="160"/>
        <v>0</v>
      </c>
      <c r="HF153" s="631">
        <f t="shared" si="160"/>
        <v>0</v>
      </c>
      <c r="HG153" s="631">
        <f t="shared" si="160"/>
        <v>0</v>
      </c>
      <c r="HH153" s="631">
        <f t="shared" si="160"/>
        <v>0</v>
      </c>
      <c r="HI153" s="631">
        <f t="shared" si="227"/>
        <v>0</v>
      </c>
      <c r="HJ153" s="631">
        <f t="shared" si="227"/>
        <v>0</v>
      </c>
      <c r="HK153" s="631">
        <f t="shared" si="227"/>
        <v>0</v>
      </c>
      <c r="HL153" s="631">
        <f t="shared" si="227"/>
        <v>0</v>
      </c>
      <c r="HM153" s="631">
        <f t="shared" si="227"/>
        <v>0</v>
      </c>
      <c r="HN153" s="631">
        <f t="shared" si="227"/>
        <v>0</v>
      </c>
      <c r="HO153" s="631">
        <f t="shared" si="227"/>
        <v>0</v>
      </c>
      <c r="HP153" s="631">
        <f t="shared" si="227"/>
        <v>0</v>
      </c>
      <c r="HQ153" s="631">
        <f t="shared" si="227"/>
        <v>0</v>
      </c>
      <c r="HR153" s="631">
        <f t="shared" si="203"/>
        <v>0</v>
      </c>
      <c r="HS153" s="631">
        <f t="shared" si="203"/>
        <v>0</v>
      </c>
      <c r="HT153" s="631">
        <f t="shared" si="203"/>
        <v>0</v>
      </c>
      <c r="HU153" s="631">
        <f t="shared" si="203"/>
        <v>0</v>
      </c>
      <c r="HV153" s="631">
        <f t="shared" si="229"/>
        <v>0</v>
      </c>
      <c r="HW153" s="631">
        <f t="shared" si="229"/>
        <v>0</v>
      </c>
      <c r="HX153" s="631">
        <f t="shared" si="229"/>
        <v>0</v>
      </c>
      <c r="HY153" s="631">
        <f t="shared" si="229"/>
        <v>0</v>
      </c>
      <c r="HZ153" s="631">
        <f t="shared" si="229"/>
        <v>0</v>
      </c>
      <c r="IA153" s="631">
        <f t="shared" si="229"/>
        <v>0</v>
      </c>
      <c r="IB153" s="631">
        <f t="shared" si="229"/>
        <v>0</v>
      </c>
      <c r="IC153" s="631">
        <f t="shared" si="229"/>
        <v>0</v>
      </c>
      <c r="ID153" s="631">
        <f t="shared" si="229"/>
        <v>0</v>
      </c>
      <c r="IE153" s="631">
        <f t="shared" si="229"/>
        <v>0</v>
      </c>
      <c r="IF153" s="631">
        <f t="shared" si="229"/>
        <v>0</v>
      </c>
      <c r="IG153" s="631">
        <f t="shared" si="229"/>
        <v>0</v>
      </c>
      <c r="IH153" s="631">
        <f t="shared" si="229"/>
        <v>0</v>
      </c>
      <c r="II153" s="631">
        <f t="shared" si="229"/>
        <v>0</v>
      </c>
      <c r="IJ153" s="631">
        <f t="shared" si="229"/>
        <v>0</v>
      </c>
      <c r="IK153" s="631">
        <f t="shared" si="229"/>
        <v>0</v>
      </c>
      <c r="IL153" s="631">
        <f t="shared" si="230"/>
        <v>0</v>
      </c>
      <c r="IM153" s="631">
        <f t="shared" si="230"/>
        <v>0</v>
      </c>
      <c r="IN153" s="631">
        <f t="shared" si="230"/>
        <v>0</v>
      </c>
      <c r="IO153" s="631">
        <f t="shared" si="230"/>
        <v>0</v>
      </c>
      <c r="IP153" s="631">
        <f t="shared" si="230"/>
        <v>0</v>
      </c>
      <c r="IQ153" s="631">
        <f t="shared" si="230"/>
        <v>0</v>
      </c>
      <c r="IR153" s="631">
        <f t="shared" si="230"/>
        <v>0</v>
      </c>
      <c r="IS153" s="631">
        <f t="shared" si="115"/>
        <v>0</v>
      </c>
      <c r="IT153" s="631"/>
      <c r="IU153" s="631">
        <f t="shared" si="231"/>
        <v>0</v>
      </c>
      <c r="IV153" s="631">
        <f t="shared" si="231"/>
        <v>0</v>
      </c>
      <c r="IW153" s="631">
        <f t="shared" si="231"/>
        <v>0</v>
      </c>
      <c r="IX153" s="631">
        <f t="shared" si="231"/>
        <v>0</v>
      </c>
      <c r="IY153" s="631">
        <f t="shared" si="231"/>
        <v>0</v>
      </c>
      <c r="IZ153" s="631">
        <f t="shared" si="231"/>
        <v>0</v>
      </c>
      <c r="JA153" s="631">
        <f t="shared" si="231"/>
        <v>0</v>
      </c>
      <c r="JB153" s="631">
        <f t="shared" si="231"/>
        <v>0</v>
      </c>
      <c r="JC153" s="631">
        <f t="shared" si="231"/>
        <v>0</v>
      </c>
      <c r="JD153" s="631">
        <f t="shared" si="231"/>
        <v>0</v>
      </c>
      <c r="JE153" s="631">
        <f t="shared" si="232"/>
        <v>0</v>
      </c>
      <c r="JF153" s="631">
        <f t="shared" si="232"/>
        <v>0</v>
      </c>
      <c r="JG153" s="631">
        <f t="shared" si="232"/>
        <v>2436.1764750000002</v>
      </c>
      <c r="JH153" s="631">
        <f t="shared" si="232"/>
        <v>0</v>
      </c>
      <c r="JI153" s="631">
        <f t="shared" si="232"/>
        <v>0</v>
      </c>
      <c r="JJ153" s="631">
        <f t="shared" si="232"/>
        <v>0</v>
      </c>
      <c r="JK153" s="631">
        <f t="shared" si="232"/>
        <v>0</v>
      </c>
      <c r="JL153" s="631">
        <f t="shared" si="232"/>
        <v>0</v>
      </c>
      <c r="JM153" s="631">
        <f t="shared" si="232"/>
        <v>0</v>
      </c>
      <c r="JN153" s="631">
        <f t="shared" si="232"/>
        <v>0</v>
      </c>
      <c r="JO153" s="631">
        <f t="shared" si="233"/>
        <v>0</v>
      </c>
      <c r="JP153" s="631">
        <f t="shared" si="233"/>
        <v>0</v>
      </c>
      <c r="JQ153" s="631">
        <f t="shared" si="233"/>
        <v>0</v>
      </c>
      <c r="JR153" s="631">
        <f t="shared" si="233"/>
        <v>0</v>
      </c>
      <c r="JS153" s="631">
        <f t="shared" si="233"/>
        <v>0</v>
      </c>
      <c r="JT153" s="631">
        <f t="shared" si="233"/>
        <v>0</v>
      </c>
      <c r="JU153" s="631">
        <f t="shared" si="233"/>
        <v>0</v>
      </c>
      <c r="JV153" s="631">
        <f t="shared" si="233"/>
        <v>0</v>
      </c>
      <c r="JW153" s="631">
        <f t="shared" si="233"/>
        <v>0</v>
      </c>
      <c r="JX153" s="631">
        <f t="shared" si="233"/>
        <v>0</v>
      </c>
      <c r="JY153" s="631">
        <f t="shared" si="234"/>
        <v>0</v>
      </c>
      <c r="JZ153" s="631">
        <f t="shared" si="234"/>
        <v>0</v>
      </c>
      <c r="KA153" s="631">
        <f t="shared" si="234"/>
        <v>0</v>
      </c>
      <c r="KB153" s="631">
        <f t="shared" si="234"/>
        <v>0</v>
      </c>
      <c r="KC153" s="631">
        <f t="shared" si="234"/>
        <v>0</v>
      </c>
      <c r="KD153" s="631">
        <f t="shared" si="234"/>
        <v>0</v>
      </c>
      <c r="KE153" s="631">
        <f t="shared" si="234"/>
        <v>0</v>
      </c>
      <c r="KF153" s="631">
        <f t="shared" si="234"/>
        <v>0</v>
      </c>
      <c r="KG153" s="631">
        <f t="shared" si="234"/>
        <v>0</v>
      </c>
      <c r="KH153" s="631">
        <f t="shared" si="234"/>
        <v>0</v>
      </c>
      <c r="KI153" s="631">
        <f t="shared" si="235"/>
        <v>0</v>
      </c>
      <c r="KJ153" s="631">
        <f t="shared" si="235"/>
        <v>0</v>
      </c>
      <c r="KK153" s="631">
        <f t="shared" si="235"/>
        <v>0</v>
      </c>
      <c r="KL153" s="631">
        <f t="shared" si="235"/>
        <v>0</v>
      </c>
      <c r="KM153" s="631">
        <f t="shared" si="235"/>
        <v>0</v>
      </c>
      <c r="KN153" s="631">
        <f t="shared" si="235"/>
        <v>0</v>
      </c>
      <c r="KO153" s="631">
        <f t="shared" si="235"/>
        <v>0</v>
      </c>
      <c r="KP153" s="631">
        <f t="shared" si="235"/>
        <v>0</v>
      </c>
      <c r="KQ153" s="631">
        <f t="shared" si="235"/>
        <v>0</v>
      </c>
      <c r="KR153" s="631">
        <f t="shared" si="235"/>
        <v>0</v>
      </c>
      <c r="KS153" s="631">
        <f t="shared" si="236"/>
        <v>0</v>
      </c>
      <c r="KT153" s="631">
        <f t="shared" si="236"/>
        <v>0</v>
      </c>
      <c r="KU153" s="631">
        <f t="shared" si="236"/>
        <v>0</v>
      </c>
      <c r="KV153" s="631">
        <f t="shared" si="236"/>
        <v>0</v>
      </c>
      <c r="KW153" s="631">
        <f t="shared" si="236"/>
        <v>0</v>
      </c>
      <c r="KX153" s="631">
        <f t="shared" si="236"/>
        <v>0</v>
      </c>
      <c r="KY153" s="631"/>
      <c r="KZ153" s="631">
        <f t="shared" si="237"/>
        <v>0</v>
      </c>
      <c r="LA153" s="631">
        <f t="shared" si="237"/>
        <v>0</v>
      </c>
      <c r="LB153" s="631">
        <f t="shared" si="237"/>
        <v>0</v>
      </c>
      <c r="LC153" s="631">
        <f t="shared" si="237"/>
        <v>0</v>
      </c>
      <c r="LD153" s="631">
        <f t="shared" si="237"/>
        <v>0</v>
      </c>
      <c r="LE153" s="631">
        <f t="shared" si="237"/>
        <v>0</v>
      </c>
      <c r="LF153" s="631">
        <f t="shared" si="237"/>
        <v>0</v>
      </c>
      <c r="LG153" s="631">
        <f t="shared" si="237"/>
        <v>0</v>
      </c>
      <c r="LH153" s="631">
        <f t="shared" si="237"/>
        <v>0</v>
      </c>
      <c r="LI153" s="631">
        <f t="shared" si="237"/>
        <v>0</v>
      </c>
      <c r="LJ153" s="631">
        <f t="shared" si="238"/>
        <v>0</v>
      </c>
      <c r="LK153" s="631">
        <f t="shared" si="238"/>
        <v>0</v>
      </c>
      <c r="LL153" s="631">
        <f t="shared" si="238"/>
        <v>378.96078499999999</v>
      </c>
      <c r="LM153" s="631">
        <f t="shared" si="238"/>
        <v>0</v>
      </c>
      <c r="LN153" s="631">
        <f t="shared" si="238"/>
        <v>0</v>
      </c>
      <c r="LO153" s="631">
        <f t="shared" si="238"/>
        <v>0</v>
      </c>
      <c r="LP153" s="631">
        <f t="shared" si="238"/>
        <v>0</v>
      </c>
      <c r="LQ153" s="631">
        <f t="shared" si="238"/>
        <v>0</v>
      </c>
      <c r="LR153" s="631">
        <f t="shared" si="238"/>
        <v>0</v>
      </c>
      <c r="LS153" s="631">
        <f t="shared" si="238"/>
        <v>0</v>
      </c>
      <c r="LT153" s="631">
        <f t="shared" si="239"/>
        <v>0</v>
      </c>
      <c r="LU153" s="631">
        <f t="shared" si="239"/>
        <v>0</v>
      </c>
      <c r="LV153" s="631">
        <f t="shared" si="239"/>
        <v>0</v>
      </c>
      <c r="LW153" s="631">
        <f t="shared" si="239"/>
        <v>0</v>
      </c>
      <c r="LX153" s="631">
        <f t="shared" si="239"/>
        <v>0</v>
      </c>
      <c r="LY153" s="631">
        <f t="shared" si="239"/>
        <v>0</v>
      </c>
      <c r="LZ153" s="631">
        <f t="shared" si="239"/>
        <v>0</v>
      </c>
      <c r="MA153" s="631">
        <f t="shared" si="239"/>
        <v>0</v>
      </c>
      <c r="MB153" s="631">
        <f t="shared" si="239"/>
        <v>0</v>
      </c>
      <c r="MC153" s="631">
        <f t="shared" si="239"/>
        <v>0</v>
      </c>
      <c r="MD153" s="631">
        <f t="shared" si="240"/>
        <v>0</v>
      </c>
      <c r="ME153" s="631">
        <f t="shared" si="240"/>
        <v>0</v>
      </c>
      <c r="MF153" s="631">
        <f t="shared" si="240"/>
        <v>0</v>
      </c>
      <c r="MG153" s="631">
        <f t="shared" si="240"/>
        <v>0</v>
      </c>
      <c r="MH153" s="631">
        <f t="shared" si="240"/>
        <v>0</v>
      </c>
      <c r="MI153" s="631">
        <f t="shared" si="240"/>
        <v>0</v>
      </c>
      <c r="MJ153" s="631">
        <f t="shared" si="240"/>
        <v>0</v>
      </c>
      <c r="MK153" s="631">
        <f t="shared" si="240"/>
        <v>0</v>
      </c>
      <c r="ML153" s="631">
        <f t="shared" si="240"/>
        <v>0</v>
      </c>
      <c r="MM153" s="631">
        <f t="shared" si="240"/>
        <v>0</v>
      </c>
      <c r="MN153" s="631">
        <f t="shared" si="241"/>
        <v>0</v>
      </c>
      <c r="MO153" s="631">
        <f t="shared" si="241"/>
        <v>0</v>
      </c>
      <c r="MP153" s="631">
        <f t="shared" si="241"/>
        <v>0</v>
      </c>
      <c r="MQ153" s="631">
        <f t="shared" si="241"/>
        <v>0</v>
      </c>
      <c r="MR153" s="631">
        <f t="shared" si="241"/>
        <v>0</v>
      </c>
      <c r="MS153" s="631">
        <f t="shared" si="241"/>
        <v>0</v>
      </c>
      <c r="MT153" s="631">
        <f t="shared" si="241"/>
        <v>0</v>
      </c>
      <c r="MU153" s="631">
        <f t="shared" si="241"/>
        <v>0</v>
      </c>
      <c r="MV153" s="631">
        <f t="shared" si="241"/>
        <v>0</v>
      </c>
      <c r="MW153" s="631">
        <f t="shared" si="241"/>
        <v>0</v>
      </c>
      <c r="MX153" s="631">
        <f t="shared" si="242"/>
        <v>0</v>
      </c>
      <c r="MY153" s="631">
        <f t="shared" si="242"/>
        <v>0</v>
      </c>
      <c r="MZ153" s="631">
        <f t="shared" si="242"/>
        <v>0</v>
      </c>
      <c r="NA153" s="631">
        <f t="shared" si="242"/>
        <v>0</v>
      </c>
      <c r="NB153" s="631">
        <f t="shared" si="242"/>
        <v>0</v>
      </c>
      <c r="NC153" s="631">
        <f t="shared" si="242"/>
        <v>0</v>
      </c>
    </row>
    <row r="154" spans="1:367">
      <c r="A154" s="496" t="s">
        <v>92</v>
      </c>
      <c r="B154" s="496" t="s">
        <v>233</v>
      </c>
      <c r="C154" s="497">
        <v>1.6035170000000001</v>
      </c>
      <c r="D154" s="497">
        <v>6.7046999999999995E-2</v>
      </c>
      <c r="E154" s="362">
        <f t="shared" si="181"/>
        <v>1.0575243564254465E-3</v>
      </c>
      <c r="F154" s="363">
        <f t="shared" si="202"/>
        <v>2.0125667831356108E-4</v>
      </c>
      <c r="G154" s="498">
        <f>E154*Dichtheden!$V$70</f>
        <v>54.482470415759806</v>
      </c>
      <c r="H154" s="499">
        <f>IF(C154=0,0,ROUND(IF((G154/2)/Dichtheden!$C$3&lt;1,1,(G154/2)/Dichtheden!$C$3),0))</f>
        <v>1</v>
      </c>
      <c r="I154" s="498">
        <f>E154*Dichtheden!$AJ$70</f>
        <v>9.0804117359599683</v>
      </c>
      <c r="J154" s="499">
        <f>IF(C154=0,0,ROUND(IF((I154/2)/Dichtheden!$D$3&lt;1,1,(I154/2)/Dichtheden!$D$3),0))</f>
        <v>1</v>
      </c>
      <c r="K154" s="498">
        <f t="shared" si="182"/>
        <v>27.241235207879903</v>
      </c>
      <c r="L154" s="500">
        <f t="shared" si="183"/>
        <v>27.241235207879903</v>
      </c>
      <c r="M154" s="498">
        <f>IF(D154=0,0,IF((D154*Dichtheden!$G$4)&lt;25,25,D154*Dichtheden!$G$4))</f>
        <v>25</v>
      </c>
      <c r="N154" s="499">
        <f>D154*Dichtheden!$H$4</f>
        <v>2.3466449999999996</v>
      </c>
      <c r="O154" s="501"/>
      <c r="P154" s="501"/>
      <c r="Q154" s="502">
        <f>E154*Dichtheden!$AS$68</f>
        <v>40.180821931622866</v>
      </c>
      <c r="R154" s="495">
        <f>IF(Q154=0,0,ROUND(IF((Q154/2)/Dichtheden!$C$3&lt;1,1,(Q154/2)/Dichtheden!$C$3),0))</f>
        <v>1</v>
      </c>
      <c r="S154" s="502">
        <f>E154*Dichtheden!$AY$68</f>
        <v>2.2247008753101922</v>
      </c>
      <c r="T154" s="495">
        <f>IF(Q154=0,0,ROUND(IF((S154/2)/Dichtheden!$D$3&lt;1,1,(S154/2)/Dichtheden!$D$3),0))</f>
        <v>1</v>
      </c>
      <c r="U154" s="502">
        <f>D154*Dichtheden!$G$5</f>
        <v>14.616245999999999</v>
      </c>
      <c r="V154" s="502">
        <f>D154*Dichtheden!$H$5</f>
        <v>1.0057049999999998</v>
      </c>
      <c r="X154" s="630"/>
      <c r="AA154" s="628">
        <f t="shared" si="204"/>
        <v>0</v>
      </c>
      <c r="AB154" s="628">
        <f t="shared" si="204"/>
        <v>0</v>
      </c>
      <c r="AC154" s="628">
        <f t="shared" si="204"/>
        <v>0</v>
      </c>
      <c r="AD154" s="628">
        <f t="shared" si="204"/>
        <v>0</v>
      </c>
      <c r="AE154" s="628">
        <f t="shared" si="204"/>
        <v>0</v>
      </c>
      <c r="AF154" s="628">
        <f t="shared" si="204"/>
        <v>0</v>
      </c>
      <c r="AG154" s="628">
        <f t="shared" si="204"/>
        <v>0</v>
      </c>
      <c r="AH154" s="628">
        <f t="shared" si="204"/>
        <v>0</v>
      </c>
      <c r="AI154" s="628">
        <f t="shared" si="204"/>
        <v>0</v>
      </c>
      <c r="AJ154" s="628">
        <f t="shared" si="204"/>
        <v>0</v>
      </c>
      <c r="AK154" s="628">
        <f t="shared" si="204"/>
        <v>0</v>
      </c>
      <c r="AL154" s="628">
        <f t="shared" si="204"/>
        <v>0</v>
      </c>
      <c r="AM154" s="628">
        <f t="shared" si="204"/>
        <v>1.6035170000000001</v>
      </c>
      <c r="AN154" s="628">
        <f t="shared" si="204"/>
        <v>0</v>
      </c>
      <c r="AO154" s="628">
        <f t="shared" si="204"/>
        <v>0</v>
      </c>
      <c r="AP154" s="628">
        <f t="shared" si="204"/>
        <v>0</v>
      </c>
      <c r="AQ154" s="628">
        <f t="shared" si="223"/>
        <v>0</v>
      </c>
      <c r="AR154" s="628">
        <f t="shared" si="223"/>
        <v>0</v>
      </c>
      <c r="AS154" s="628">
        <f t="shared" si="223"/>
        <v>0</v>
      </c>
      <c r="AT154" s="628">
        <f t="shared" si="223"/>
        <v>0</v>
      </c>
      <c r="AU154" s="628">
        <f t="shared" si="223"/>
        <v>0</v>
      </c>
      <c r="AV154" s="628">
        <f t="shared" si="223"/>
        <v>0</v>
      </c>
      <c r="AW154" s="628">
        <f t="shared" si="223"/>
        <v>0</v>
      </c>
      <c r="AX154" s="628">
        <f t="shared" si="223"/>
        <v>0</v>
      </c>
      <c r="AY154" s="628">
        <f t="shared" si="223"/>
        <v>0</v>
      </c>
      <c r="AZ154" s="628">
        <f t="shared" si="223"/>
        <v>0</v>
      </c>
      <c r="BA154" s="628">
        <f t="shared" si="223"/>
        <v>0</v>
      </c>
      <c r="BB154" s="628">
        <f t="shared" si="223"/>
        <v>0</v>
      </c>
      <c r="BC154" s="628">
        <f t="shared" si="223"/>
        <v>0</v>
      </c>
      <c r="BD154" s="628">
        <f t="shared" si="223"/>
        <v>0</v>
      </c>
      <c r="BE154" s="628">
        <f t="shared" si="223"/>
        <v>0</v>
      </c>
      <c r="BF154" s="628">
        <f t="shared" si="223"/>
        <v>0</v>
      </c>
      <c r="BG154" s="628">
        <f t="shared" si="205"/>
        <v>0</v>
      </c>
      <c r="BH154" s="628">
        <f t="shared" si="205"/>
        <v>0</v>
      </c>
      <c r="BI154" s="628">
        <f t="shared" si="205"/>
        <v>0</v>
      </c>
      <c r="BJ154" s="628">
        <f t="shared" si="205"/>
        <v>0</v>
      </c>
      <c r="BK154" s="628">
        <f t="shared" si="205"/>
        <v>0</v>
      </c>
      <c r="BL154" s="628">
        <f t="shared" si="205"/>
        <v>0</v>
      </c>
      <c r="BM154" s="628">
        <f t="shared" si="205"/>
        <v>0</v>
      </c>
      <c r="BN154" s="628">
        <f t="shared" si="205"/>
        <v>0</v>
      </c>
      <c r="BO154" s="628">
        <f t="shared" si="205"/>
        <v>0</v>
      </c>
      <c r="BP154" s="628">
        <f t="shared" si="205"/>
        <v>0</v>
      </c>
      <c r="BQ154" s="628">
        <f t="shared" si="205"/>
        <v>0</v>
      </c>
      <c r="BR154" s="628">
        <f t="shared" si="205"/>
        <v>0</v>
      </c>
      <c r="BS154" s="628">
        <f t="shared" si="205"/>
        <v>0</v>
      </c>
      <c r="BT154" s="628">
        <f t="shared" si="205"/>
        <v>0</v>
      </c>
      <c r="BU154" s="628">
        <f t="shared" si="205"/>
        <v>0</v>
      </c>
      <c r="BV154" s="628">
        <f t="shared" si="205"/>
        <v>0</v>
      </c>
      <c r="BW154" s="628">
        <f t="shared" si="176"/>
        <v>0</v>
      </c>
      <c r="BX154" s="628">
        <f t="shared" si="176"/>
        <v>0</v>
      </c>
      <c r="BY154" s="628">
        <f t="shared" si="176"/>
        <v>0</v>
      </c>
      <c r="BZ154" s="628">
        <f t="shared" si="176"/>
        <v>0</v>
      </c>
      <c r="CA154" s="628">
        <f t="shared" si="176"/>
        <v>0</v>
      </c>
      <c r="CB154" s="628">
        <f t="shared" si="176"/>
        <v>0</v>
      </c>
      <c r="CC154" s="628">
        <f t="shared" si="176"/>
        <v>0</v>
      </c>
      <c r="CD154" s="628">
        <f t="shared" si="176"/>
        <v>0</v>
      </c>
      <c r="CE154" s="628"/>
      <c r="CF154" s="628">
        <f t="shared" si="206"/>
        <v>0</v>
      </c>
      <c r="CG154" s="628">
        <f t="shared" si="206"/>
        <v>0</v>
      </c>
      <c r="CH154" s="628">
        <f t="shared" si="206"/>
        <v>0</v>
      </c>
      <c r="CI154" s="628">
        <f t="shared" si="206"/>
        <v>0</v>
      </c>
      <c r="CJ154" s="628">
        <f t="shared" si="206"/>
        <v>0</v>
      </c>
      <c r="CK154" s="628">
        <f t="shared" si="206"/>
        <v>0</v>
      </c>
      <c r="CL154" s="628">
        <f t="shared" si="206"/>
        <v>0</v>
      </c>
      <c r="CM154" s="628">
        <f t="shared" si="206"/>
        <v>0</v>
      </c>
      <c r="CN154" s="628">
        <f t="shared" si="206"/>
        <v>0</v>
      </c>
      <c r="CO154" s="628">
        <f t="shared" si="206"/>
        <v>0</v>
      </c>
      <c r="CP154" s="628">
        <f t="shared" si="206"/>
        <v>0</v>
      </c>
      <c r="CQ154" s="628">
        <f t="shared" si="206"/>
        <v>0</v>
      </c>
      <c r="CR154" s="628">
        <f t="shared" si="206"/>
        <v>6.7046999999999995E-2</v>
      </c>
      <c r="CS154" s="628">
        <f t="shared" si="206"/>
        <v>0</v>
      </c>
      <c r="CT154" s="628">
        <f t="shared" si="206"/>
        <v>0</v>
      </c>
      <c r="CU154" s="628">
        <f t="shared" si="206"/>
        <v>0</v>
      </c>
      <c r="CV154" s="628">
        <f t="shared" si="224"/>
        <v>0</v>
      </c>
      <c r="CW154" s="628">
        <f t="shared" si="224"/>
        <v>0</v>
      </c>
      <c r="CX154" s="628">
        <f t="shared" si="224"/>
        <v>0</v>
      </c>
      <c r="CY154" s="628">
        <f t="shared" si="224"/>
        <v>0</v>
      </c>
      <c r="CZ154" s="628">
        <f t="shared" si="224"/>
        <v>0</v>
      </c>
      <c r="DA154" s="628">
        <f t="shared" si="224"/>
        <v>0</v>
      </c>
      <c r="DB154" s="628">
        <f t="shared" si="224"/>
        <v>0</v>
      </c>
      <c r="DC154" s="628">
        <f t="shared" si="224"/>
        <v>0</v>
      </c>
      <c r="DD154" s="628">
        <f t="shared" si="224"/>
        <v>0</v>
      </c>
      <c r="DE154" s="628">
        <f t="shared" si="224"/>
        <v>0</v>
      </c>
      <c r="DF154" s="628">
        <f t="shared" si="224"/>
        <v>0</v>
      </c>
      <c r="DG154" s="628">
        <f t="shared" si="224"/>
        <v>0</v>
      </c>
      <c r="DH154" s="628">
        <f t="shared" si="224"/>
        <v>0</v>
      </c>
      <c r="DI154" s="628">
        <f t="shared" si="224"/>
        <v>0</v>
      </c>
      <c r="DJ154" s="628">
        <f t="shared" si="224"/>
        <v>0</v>
      </c>
      <c r="DK154" s="628">
        <f t="shared" si="224"/>
        <v>0</v>
      </c>
      <c r="DL154" s="628">
        <f t="shared" si="207"/>
        <v>0</v>
      </c>
      <c r="DM154" s="628">
        <f t="shared" si="207"/>
        <v>0</v>
      </c>
      <c r="DN154" s="628">
        <f t="shared" si="207"/>
        <v>0</v>
      </c>
      <c r="DO154" s="628">
        <f t="shared" si="207"/>
        <v>0</v>
      </c>
      <c r="DP154" s="628">
        <f t="shared" si="207"/>
        <v>0</v>
      </c>
      <c r="DQ154" s="628">
        <f t="shared" si="207"/>
        <v>0</v>
      </c>
      <c r="DR154" s="628">
        <f t="shared" si="207"/>
        <v>0</v>
      </c>
      <c r="DS154" s="628">
        <f t="shared" si="207"/>
        <v>0</v>
      </c>
      <c r="DT154" s="628">
        <f t="shared" si="207"/>
        <v>0</v>
      </c>
      <c r="DU154" s="628">
        <f t="shared" si="207"/>
        <v>0</v>
      </c>
      <c r="DV154" s="628">
        <f t="shared" si="207"/>
        <v>0</v>
      </c>
      <c r="DW154" s="628">
        <f t="shared" si="207"/>
        <v>0</v>
      </c>
      <c r="DX154" s="628">
        <f t="shared" si="207"/>
        <v>0</v>
      </c>
      <c r="DY154" s="628">
        <f t="shared" si="207"/>
        <v>0</v>
      </c>
      <c r="DZ154" s="628">
        <f t="shared" si="207"/>
        <v>0</v>
      </c>
      <c r="EA154" s="628">
        <f t="shared" si="207"/>
        <v>0</v>
      </c>
      <c r="EB154" s="628">
        <f t="shared" si="179"/>
        <v>0</v>
      </c>
      <c r="EC154" s="628">
        <f t="shared" si="179"/>
        <v>0</v>
      </c>
      <c r="ED154" s="628">
        <f t="shared" si="179"/>
        <v>0</v>
      </c>
      <c r="EE154" s="628">
        <f t="shared" si="179"/>
        <v>0</v>
      </c>
      <c r="EF154" s="628">
        <f t="shared" si="179"/>
        <v>0</v>
      </c>
      <c r="EG154" s="628">
        <f t="shared" si="179"/>
        <v>0</v>
      </c>
      <c r="EH154" s="628">
        <f t="shared" si="179"/>
        <v>0</v>
      </c>
      <c r="EI154" s="628">
        <f t="shared" si="179"/>
        <v>0</v>
      </c>
      <c r="EJ154" s="631"/>
      <c r="EK154" s="631">
        <f t="shared" si="225"/>
        <v>0</v>
      </c>
      <c r="EL154" s="631">
        <f t="shared" si="225"/>
        <v>0</v>
      </c>
      <c r="EM154" s="631">
        <f t="shared" si="225"/>
        <v>0</v>
      </c>
      <c r="EN154" s="631">
        <f t="shared" si="225"/>
        <v>0</v>
      </c>
      <c r="EO154" s="631">
        <f t="shared" si="225"/>
        <v>0</v>
      </c>
      <c r="EP154" s="631">
        <f t="shared" si="225"/>
        <v>0</v>
      </c>
      <c r="EQ154" s="631">
        <f t="shared" si="225"/>
        <v>0</v>
      </c>
      <c r="ER154" s="631">
        <f t="shared" si="225"/>
        <v>0</v>
      </c>
      <c r="ES154" s="631">
        <f t="shared" si="225"/>
        <v>0</v>
      </c>
      <c r="ET154" s="631">
        <f t="shared" si="225"/>
        <v>0</v>
      </c>
      <c r="EU154" s="631">
        <f t="shared" si="225"/>
        <v>0</v>
      </c>
      <c r="EV154" s="631">
        <f t="shared" si="225"/>
        <v>0</v>
      </c>
      <c r="EW154" s="631">
        <f t="shared" si="225"/>
        <v>1</v>
      </c>
      <c r="EX154" s="631">
        <f t="shared" si="225"/>
        <v>0</v>
      </c>
      <c r="EY154" s="631">
        <f t="shared" si="225"/>
        <v>0</v>
      </c>
      <c r="EZ154" s="631">
        <f t="shared" si="225"/>
        <v>0</v>
      </c>
      <c r="FA154" s="631">
        <f t="shared" si="208"/>
        <v>0</v>
      </c>
      <c r="FB154" s="631">
        <f t="shared" si="208"/>
        <v>0</v>
      </c>
      <c r="FC154" s="631">
        <f t="shared" si="208"/>
        <v>0</v>
      </c>
      <c r="FD154" s="631">
        <f t="shared" si="209"/>
        <v>0</v>
      </c>
      <c r="FE154" s="631">
        <f t="shared" si="209"/>
        <v>0</v>
      </c>
      <c r="FF154" s="631">
        <f t="shared" si="209"/>
        <v>0</v>
      </c>
      <c r="FG154" s="631">
        <f t="shared" si="209"/>
        <v>0</v>
      </c>
      <c r="FH154" s="631">
        <f t="shared" si="209"/>
        <v>0</v>
      </c>
      <c r="FI154" s="631">
        <f t="shared" si="209"/>
        <v>0</v>
      </c>
      <c r="FJ154" s="631">
        <f t="shared" si="209"/>
        <v>0</v>
      </c>
      <c r="FK154" s="631">
        <f t="shared" si="209"/>
        <v>0</v>
      </c>
      <c r="FL154" s="631">
        <f t="shared" si="209"/>
        <v>0</v>
      </c>
      <c r="FM154" s="631">
        <f t="shared" si="209"/>
        <v>0</v>
      </c>
      <c r="FN154" s="631">
        <f t="shared" si="209"/>
        <v>0</v>
      </c>
      <c r="FO154" s="631">
        <f t="shared" si="209"/>
        <v>0</v>
      </c>
      <c r="FP154" s="631">
        <f t="shared" si="209"/>
        <v>0</v>
      </c>
      <c r="FQ154" s="631">
        <f t="shared" si="209"/>
        <v>0</v>
      </c>
      <c r="FR154" s="631">
        <f t="shared" si="209"/>
        <v>0</v>
      </c>
      <c r="FS154" s="631">
        <f t="shared" si="209"/>
        <v>0</v>
      </c>
      <c r="FT154" s="631">
        <f t="shared" si="228"/>
        <v>0</v>
      </c>
      <c r="FU154" s="631">
        <f t="shared" si="228"/>
        <v>0</v>
      </c>
      <c r="FV154" s="631">
        <f t="shared" si="228"/>
        <v>0</v>
      </c>
      <c r="FW154" s="631">
        <f t="shared" si="228"/>
        <v>0</v>
      </c>
      <c r="FX154" s="631">
        <f t="shared" si="228"/>
        <v>0</v>
      </c>
      <c r="FY154" s="631">
        <f t="shared" si="228"/>
        <v>0</v>
      </c>
      <c r="FZ154" s="631">
        <f t="shared" si="228"/>
        <v>0</v>
      </c>
      <c r="GA154" s="631">
        <f t="shared" si="228"/>
        <v>0</v>
      </c>
      <c r="GB154" s="631">
        <f t="shared" si="228"/>
        <v>0</v>
      </c>
      <c r="GC154" s="631">
        <f t="shared" si="228"/>
        <v>0</v>
      </c>
      <c r="GD154" s="631">
        <f t="shared" si="210"/>
        <v>0</v>
      </c>
      <c r="GE154" s="631">
        <f t="shared" si="210"/>
        <v>0</v>
      </c>
      <c r="GF154" s="631">
        <f t="shared" si="210"/>
        <v>0</v>
      </c>
      <c r="GG154" s="631">
        <f t="shared" si="210"/>
        <v>0</v>
      </c>
      <c r="GH154" s="631">
        <f t="shared" si="210"/>
        <v>0</v>
      </c>
      <c r="GI154" s="631">
        <f t="shared" si="184"/>
        <v>0</v>
      </c>
      <c r="GJ154" s="631">
        <f t="shared" si="184"/>
        <v>0</v>
      </c>
      <c r="GK154" s="631">
        <f t="shared" si="184"/>
        <v>0</v>
      </c>
      <c r="GL154" s="631">
        <f t="shared" si="184"/>
        <v>0</v>
      </c>
      <c r="GM154" s="631">
        <f t="shared" si="184"/>
        <v>0</v>
      </c>
      <c r="GN154" s="631">
        <f t="shared" si="184"/>
        <v>0</v>
      </c>
      <c r="GO154" s="631"/>
      <c r="GP154" s="631">
        <f t="shared" si="226"/>
        <v>0</v>
      </c>
      <c r="GQ154" s="631">
        <f t="shared" si="226"/>
        <v>0</v>
      </c>
      <c r="GR154" s="631">
        <f t="shared" si="226"/>
        <v>0</v>
      </c>
      <c r="GS154" s="631">
        <f t="shared" si="226"/>
        <v>0</v>
      </c>
      <c r="GT154" s="631">
        <f t="shared" si="226"/>
        <v>0</v>
      </c>
      <c r="GU154" s="631">
        <f t="shared" si="226"/>
        <v>0</v>
      </c>
      <c r="GV154" s="631">
        <f t="shared" si="226"/>
        <v>0</v>
      </c>
      <c r="GW154" s="631">
        <f t="shared" si="226"/>
        <v>0</v>
      </c>
      <c r="GX154" s="631">
        <f t="shared" si="226"/>
        <v>0</v>
      </c>
      <c r="GY154" s="631">
        <f t="shared" si="226"/>
        <v>0</v>
      </c>
      <c r="GZ154" s="631">
        <f t="shared" si="226"/>
        <v>0</v>
      </c>
      <c r="HA154" s="631">
        <f t="shared" si="226"/>
        <v>0</v>
      </c>
      <c r="HB154" s="631">
        <f t="shared" si="226"/>
        <v>1</v>
      </c>
      <c r="HC154" s="631">
        <f t="shared" si="226"/>
        <v>0</v>
      </c>
      <c r="HD154" s="631">
        <f t="shared" si="226"/>
        <v>0</v>
      </c>
      <c r="HE154" s="631">
        <f t="shared" si="160"/>
        <v>0</v>
      </c>
      <c r="HF154" s="631">
        <f t="shared" si="160"/>
        <v>0</v>
      </c>
      <c r="HG154" s="631">
        <f t="shared" si="160"/>
        <v>0</v>
      </c>
      <c r="HH154" s="631">
        <f t="shared" si="160"/>
        <v>0</v>
      </c>
      <c r="HI154" s="631">
        <f t="shared" si="227"/>
        <v>0</v>
      </c>
      <c r="HJ154" s="631">
        <f t="shared" si="227"/>
        <v>0</v>
      </c>
      <c r="HK154" s="631">
        <f t="shared" si="227"/>
        <v>0</v>
      </c>
      <c r="HL154" s="631">
        <f t="shared" si="227"/>
        <v>0</v>
      </c>
      <c r="HM154" s="631">
        <f t="shared" si="227"/>
        <v>0</v>
      </c>
      <c r="HN154" s="631">
        <f t="shared" si="227"/>
        <v>0</v>
      </c>
      <c r="HO154" s="631">
        <f t="shared" si="227"/>
        <v>0</v>
      </c>
      <c r="HP154" s="631">
        <f t="shared" si="227"/>
        <v>0</v>
      </c>
      <c r="HQ154" s="631">
        <f t="shared" si="227"/>
        <v>0</v>
      </c>
      <c r="HR154" s="631">
        <f t="shared" si="203"/>
        <v>0</v>
      </c>
      <c r="HS154" s="631">
        <f t="shared" si="203"/>
        <v>0</v>
      </c>
      <c r="HT154" s="631">
        <f t="shared" si="203"/>
        <v>0</v>
      </c>
      <c r="HU154" s="631">
        <f t="shared" si="203"/>
        <v>0</v>
      </c>
      <c r="HV154" s="631">
        <f t="shared" si="229"/>
        <v>0</v>
      </c>
      <c r="HW154" s="631">
        <f t="shared" si="229"/>
        <v>0</v>
      </c>
      <c r="HX154" s="631">
        <f t="shared" si="229"/>
        <v>0</v>
      </c>
      <c r="HY154" s="631">
        <f t="shared" si="229"/>
        <v>0</v>
      </c>
      <c r="HZ154" s="631">
        <f t="shared" si="229"/>
        <v>0</v>
      </c>
      <c r="IA154" s="631">
        <f t="shared" si="229"/>
        <v>0</v>
      </c>
      <c r="IB154" s="631">
        <f t="shared" si="229"/>
        <v>0</v>
      </c>
      <c r="IC154" s="631">
        <f t="shared" si="229"/>
        <v>0</v>
      </c>
      <c r="ID154" s="631">
        <f t="shared" si="229"/>
        <v>0</v>
      </c>
      <c r="IE154" s="631">
        <f t="shared" si="229"/>
        <v>0</v>
      </c>
      <c r="IF154" s="631">
        <f t="shared" si="229"/>
        <v>0</v>
      </c>
      <c r="IG154" s="631">
        <f t="shared" si="229"/>
        <v>0</v>
      </c>
      <c r="IH154" s="631">
        <f t="shared" si="229"/>
        <v>0</v>
      </c>
      <c r="II154" s="631">
        <f t="shared" si="229"/>
        <v>0</v>
      </c>
      <c r="IJ154" s="631">
        <f t="shared" si="229"/>
        <v>0</v>
      </c>
      <c r="IK154" s="631">
        <f t="shared" si="229"/>
        <v>0</v>
      </c>
      <c r="IL154" s="631">
        <f t="shared" si="230"/>
        <v>0</v>
      </c>
      <c r="IM154" s="631">
        <f t="shared" si="230"/>
        <v>0</v>
      </c>
      <c r="IN154" s="631">
        <f t="shared" si="230"/>
        <v>0</v>
      </c>
      <c r="IO154" s="631">
        <f t="shared" si="230"/>
        <v>0</v>
      </c>
      <c r="IP154" s="631">
        <f t="shared" si="230"/>
        <v>0</v>
      </c>
      <c r="IQ154" s="631">
        <f t="shared" si="230"/>
        <v>0</v>
      </c>
      <c r="IR154" s="631">
        <f t="shared" si="230"/>
        <v>0</v>
      </c>
      <c r="IS154" s="631">
        <f t="shared" si="115"/>
        <v>0</v>
      </c>
      <c r="IT154" s="631"/>
      <c r="IU154" s="631">
        <f t="shared" si="231"/>
        <v>0</v>
      </c>
      <c r="IV154" s="631">
        <f t="shared" si="231"/>
        <v>0</v>
      </c>
      <c r="IW154" s="631">
        <f t="shared" si="231"/>
        <v>0</v>
      </c>
      <c r="IX154" s="631">
        <f t="shared" si="231"/>
        <v>0</v>
      </c>
      <c r="IY154" s="631">
        <f t="shared" si="231"/>
        <v>0</v>
      </c>
      <c r="IZ154" s="631">
        <f t="shared" si="231"/>
        <v>0</v>
      </c>
      <c r="JA154" s="631">
        <f t="shared" si="231"/>
        <v>0</v>
      </c>
      <c r="JB154" s="631">
        <f t="shared" si="231"/>
        <v>0</v>
      </c>
      <c r="JC154" s="631">
        <f t="shared" si="231"/>
        <v>0</v>
      </c>
      <c r="JD154" s="631">
        <f t="shared" si="231"/>
        <v>0</v>
      </c>
      <c r="JE154" s="631">
        <f t="shared" si="232"/>
        <v>0</v>
      </c>
      <c r="JF154" s="631">
        <f t="shared" si="232"/>
        <v>0</v>
      </c>
      <c r="JG154" s="631">
        <f t="shared" si="232"/>
        <v>25</v>
      </c>
      <c r="JH154" s="631">
        <f t="shared" si="232"/>
        <v>0</v>
      </c>
      <c r="JI154" s="631">
        <f t="shared" si="232"/>
        <v>0</v>
      </c>
      <c r="JJ154" s="631">
        <f t="shared" si="232"/>
        <v>0</v>
      </c>
      <c r="JK154" s="631">
        <f t="shared" si="232"/>
        <v>0</v>
      </c>
      <c r="JL154" s="631">
        <f t="shared" si="232"/>
        <v>0</v>
      </c>
      <c r="JM154" s="631">
        <f t="shared" si="232"/>
        <v>0</v>
      </c>
      <c r="JN154" s="631">
        <f t="shared" si="232"/>
        <v>0</v>
      </c>
      <c r="JO154" s="631">
        <f t="shared" si="233"/>
        <v>0</v>
      </c>
      <c r="JP154" s="631">
        <f t="shared" si="233"/>
        <v>0</v>
      </c>
      <c r="JQ154" s="631">
        <f t="shared" si="233"/>
        <v>0</v>
      </c>
      <c r="JR154" s="631">
        <f t="shared" si="233"/>
        <v>0</v>
      </c>
      <c r="JS154" s="631">
        <f t="shared" si="233"/>
        <v>0</v>
      </c>
      <c r="JT154" s="631">
        <f t="shared" si="233"/>
        <v>0</v>
      </c>
      <c r="JU154" s="631">
        <f t="shared" si="233"/>
        <v>0</v>
      </c>
      <c r="JV154" s="631">
        <f t="shared" si="233"/>
        <v>0</v>
      </c>
      <c r="JW154" s="631">
        <f t="shared" si="233"/>
        <v>0</v>
      </c>
      <c r="JX154" s="631">
        <f t="shared" si="233"/>
        <v>0</v>
      </c>
      <c r="JY154" s="631">
        <f t="shared" si="234"/>
        <v>0</v>
      </c>
      <c r="JZ154" s="631">
        <f t="shared" si="234"/>
        <v>0</v>
      </c>
      <c r="KA154" s="631">
        <f t="shared" si="234"/>
        <v>0</v>
      </c>
      <c r="KB154" s="631">
        <f t="shared" si="234"/>
        <v>0</v>
      </c>
      <c r="KC154" s="631">
        <f t="shared" si="234"/>
        <v>0</v>
      </c>
      <c r="KD154" s="631">
        <f t="shared" si="234"/>
        <v>0</v>
      </c>
      <c r="KE154" s="631">
        <f t="shared" si="234"/>
        <v>0</v>
      </c>
      <c r="KF154" s="631">
        <f t="shared" si="234"/>
        <v>0</v>
      </c>
      <c r="KG154" s="631">
        <f t="shared" si="234"/>
        <v>0</v>
      </c>
      <c r="KH154" s="631">
        <f t="shared" si="234"/>
        <v>0</v>
      </c>
      <c r="KI154" s="631">
        <f t="shared" si="235"/>
        <v>0</v>
      </c>
      <c r="KJ154" s="631">
        <f t="shared" si="235"/>
        <v>0</v>
      </c>
      <c r="KK154" s="631">
        <f t="shared" si="235"/>
        <v>0</v>
      </c>
      <c r="KL154" s="631">
        <f t="shared" si="235"/>
        <v>0</v>
      </c>
      <c r="KM154" s="631">
        <f t="shared" si="235"/>
        <v>0</v>
      </c>
      <c r="KN154" s="631">
        <f t="shared" si="235"/>
        <v>0</v>
      </c>
      <c r="KO154" s="631">
        <f t="shared" si="235"/>
        <v>0</v>
      </c>
      <c r="KP154" s="631">
        <f t="shared" si="235"/>
        <v>0</v>
      </c>
      <c r="KQ154" s="631">
        <f t="shared" si="235"/>
        <v>0</v>
      </c>
      <c r="KR154" s="631">
        <f t="shared" si="235"/>
        <v>0</v>
      </c>
      <c r="KS154" s="631">
        <f t="shared" si="236"/>
        <v>0</v>
      </c>
      <c r="KT154" s="631">
        <f t="shared" si="236"/>
        <v>0</v>
      </c>
      <c r="KU154" s="631">
        <f t="shared" si="236"/>
        <v>0</v>
      </c>
      <c r="KV154" s="631">
        <f t="shared" si="236"/>
        <v>0</v>
      </c>
      <c r="KW154" s="631">
        <f t="shared" si="236"/>
        <v>0</v>
      </c>
      <c r="KX154" s="631">
        <f t="shared" si="236"/>
        <v>0</v>
      </c>
      <c r="KY154" s="631"/>
      <c r="KZ154" s="631">
        <f t="shared" si="237"/>
        <v>0</v>
      </c>
      <c r="LA154" s="631">
        <f t="shared" si="237"/>
        <v>0</v>
      </c>
      <c r="LB154" s="631">
        <f t="shared" si="237"/>
        <v>0</v>
      </c>
      <c r="LC154" s="631">
        <f t="shared" si="237"/>
        <v>0</v>
      </c>
      <c r="LD154" s="631">
        <f t="shared" si="237"/>
        <v>0</v>
      </c>
      <c r="LE154" s="631">
        <f t="shared" si="237"/>
        <v>0</v>
      </c>
      <c r="LF154" s="631">
        <f t="shared" si="237"/>
        <v>0</v>
      </c>
      <c r="LG154" s="631">
        <f t="shared" si="237"/>
        <v>0</v>
      </c>
      <c r="LH154" s="631">
        <f t="shared" si="237"/>
        <v>0</v>
      </c>
      <c r="LI154" s="631">
        <f t="shared" si="237"/>
        <v>0</v>
      </c>
      <c r="LJ154" s="631">
        <f t="shared" si="238"/>
        <v>0</v>
      </c>
      <c r="LK154" s="631">
        <f t="shared" si="238"/>
        <v>0</v>
      </c>
      <c r="LL154" s="631">
        <f t="shared" si="238"/>
        <v>2.3466449999999996</v>
      </c>
      <c r="LM154" s="631">
        <f t="shared" si="238"/>
        <v>0</v>
      </c>
      <c r="LN154" s="631">
        <f t="shared" si="238"/>
        <v>0</v>
      </c>
      <c r="LO154" s="631">
        <f t="shared" si="238"/>
        <v>0</v>
      </c>
      <c r="LP154" s="631">
        <f t="shared" si="238"/>
        <v>0</v>
      </c>
      <c r="LQ154" s="631">
        <f t="shared" si="238"/>
        <v>0</v>
      </c>
      <c r="LR154" s="631">
        <f t="shared" si="238"/>
        <v>0</v>
      </c>
      <c r="LS154" s="631">
        <f t="shared" si="238"/>
        <v>0</v>
      </c>
      <c r="LT154" s="631">
        <f t="shared" si="239"/>
        <v>0</v>
      </c>
      <c r="LU154" s="631">
        <f t="shared" si="239"/>
        <v>0</v>
      </c>
      <c r="LV154" s="631">
        <f t="shared" si="239"/>
        <v>0</v>
      </c>
      <c r="LW154" s="631">
        <f t="shared" si="239"/>
        <v>0</v>
      </c>
      <c r="LX154" s="631">
        <f t="shared" si="239"/>
        <v>0</v>
      </c>
      <c r="LY154" s="631">
        <f t="shared" si="239"/>
        <v>0</v>
      </c>
      <c r="LZ154" s="631">
        <f t="shared" si="239"/>
        <v>0</v>
      </c>
      <c r="MA154" s="631">
        <f t="shared" si="239"/>
        <v>0</v>
      </c>
      <c r="MB154" s="631">
        <f t="shared" si="239"/>
        <v>0</v>
      </c>
      <c r="MC154" s="631">
        <f t="shared" si="239"/>
        <v>0</v>
      </c>
      <c r="MD154" s="631">
        <f t="shared" si="240"/>
        <v>0</v>
      </c>
      <c r="ME154" s="631">
        <f t="shared" si="240"/>
        <v>0</v>
      </c>
      <c r="MF154" s="631">
        <f t="shared" si="240"/>
        <v>0</v>
      </c>
      <c r="MG154" s="631">
        <f t="shared" si="240"/>
        <v>0</v>
      </c>
      <c r="MH154" s="631">
        <f t="shared" si="240"/>
        <v>0</v>
      </c>
      <c r="MI154" s="631">
        <f t="shared" si="240"/>
        <v>0</v>
      </c>
      <c r="MJ154" s="631">
        <f t="shared" si="240"/>
        <v>0</v>
      </c>
      <c r="MK154" s="631">
        <f t="shared" si="240"/>
        <v>0</v>
      </c>
      <c r="ML154" s="631">
        <f t="shared" si="240"/>
        <v>0</v>
      </c>
      <c r="MM154" s="631">
        <f t="shared" si="240"/>
        <v>0</v>
      </c>
      <c r="MN154" s="631">
        <f t="shared" si="241"/>
        <v>0</v>
      </c>
      <c r="MO154" s="631">
        <f t="shared" si="241"/>
        <v>0</v>
      </c>
      <c r="MP154" s="631">
        <f t="shared" si="241"/>
        <v>0</v>
      </c>
      <c r="MQ154" s="631">
        <f t="shared" si="241"/>
        <v>0</v>
      </c>
      <c r="MR154" s="631">
        <f t="shared" si="241"/>
        <v>0</v>
      </c>
      <c r="MS154" s="631">
        <f t="shared" si="241"/>
        <v>0</v>
      </c>
      <c r="MT154" s="631">
        <f t="shared" si="241"/>
        <v>0</v>
      </c>
      <c r="MU154" s="631">
        <f t="shared" si="241"/>
        <v>0</v>
      </c>
      <c r="MV154" s="631">
        <f t="shared" si="241"/>
        <v>0</v>
      </c>
      <c r="MW154" s="631">
        <f t="shared" si="241"/>
        <v>0</v>
      </c>
      <c r="MX154" s="631">
        <f t="shared" si="242"/>
        <v>0</v>
      </c>
      <c r="MY154" s="631">
        <f t="shared" si="242"/>
        <v>0</v>
      </c>
      <c r="MZ154" s="631">
        <f t="shared" si="242"/>
        <v>0</v>
      </c>
      <c r="NA154" s="631">
        <f t="shared" si="242"/>
        <v>0</v>
      </c>
      <c r="NB154" s="631">
        <f t="shared" si="242"/>
        <v>0</v>
      </c>
      <c r="NC154" s="631">
        <f t="shared" si="242"/>
        <v>0</v>
      </c>
    </row>
    <row r="155" spans="1:367">
      <c r="A155" s="503" t="s">
        <v>93</v>
      </c>
      <c r="B155" s="503" t="s">
        <v>234</v>
      </c>
      <c r="C155" s="497">
        <v>6.0585800000000001</v>
      </c>
      <c r="D155" s="497">
        <v>0.79231200000000002</v>
      </c>
      <c r="E155" s="362">
        <f t="shared" si="181"/>
        <v>3.9956520045325876E-3</v>
      </c>
      <c r="F155" s="363">
        <f t="shared" si="202"/>
        <v>2.3783030009989145E-3</v>
      </c>
      <c r="G155" s="498">
        <f>E155*Dichtheden!$V$70</f>
        <v>205.85151614327384</v>
      </c>
      <c r="H155" s="499">
        <f>IF(C155=0,0,ROUND(IF((G155/2)/Dichtheden!$C$3&lt;1,1,(G155/2)/Dichtheden!$C$3),0))</f>
        <v>1</v>
      </c>
      <c r="I155" s="498">
        <f>E155*Dichtheden!$AJ$70</f>
        <v>34.308586023878981</v>
      </c>
      <c r="J155" s="499">
        <f>IF(C155=0,0,ROUND(IF((I155/2)/Dichtheden!$D$3&lt;1,1,(I155/2)/Dichtheden!$D$3),0))</f>
        <v>1</v>
      </c>
      <c r="K155" s="498">
        <f t="shared" si="182"/>
        <v>102.92575807163692</v>
      </c>
      <c r="L155" s="500">
        <f t="shared" si="183"/>
        <v>102.92575807163692</v>
      </c>
      <c r="M155" s="498">
        <f>IF(D155=0,0,IF((D155*Dichtheden!$G$4)&lt;25,25,D155*Dichtheden!$G$4))</f>
        <v>178.27020000000002</v>
      </c>
      <c r="N155" s="499">
        <f>D155*Dichtheden!$H$4</f>
        <v>27.730920000000001</v>
      </c>
      <c r="O155" s="501"/>
      <c r="P155" s="501"/>
      <c r="Q155" s="502">
        <f>E155*Dichtheden!$AS$68</f>
        <v>151.81549315566448</v>
      </c>
      <c r="R155" s="495">
        <f>IF(Q155=0,0,ROUND(IF((Q155/2)/Dichtheden!$C$3&lt;1,1,(Q155/2)/Dichtheden!$C$3),0))</f>
        <v>1</v>
      </c>
      <c r="S155" s="502">
        <f>E155*Dichtheden!$AY$68</f>
        <v>8.4056035758503498</v>
      </c>
      <c r="T155" s="495">
        <f>IF(Q155=0,0,ROUND(IF((S155/2)/Dichtheden!$D$3&lt;1,1,(S155/2)/Dichtheden!$D$3),0))</f>
        <v>1</v>
      </c>
      <c r="U155" s="502">
        <f>D155*Dichtheden!$G$5</f>
        <v>172.72401600000001</v>
      </c>
      <c r="V155" s="502">
        <f>D155*Dichtheden!$H$5</f>
        <v>11.884679999999999</v>
      </c>
      <c r="X155" s="630"/>
      <c r="AA155" s="628">
        <f t="shared" si="204"/>
        <v>0</v>
      </c>
      <c r="AB155" s="628">
        <f t="shared" si="204"/>
        <v>0</v>
      </c>
      <c r="AC155" s="628">
        <f t="shared" si="204"/>
        <v>0</v>
      </c>
      <c r="AD155" s="628">
        <f t="shared" si="204"/>
        <v>0</v>
      </c>
      <c r="AE155" s="628">
        <f t="shared" si="204"/>
        <v>0</v>
      </c>
      <c r="AF155" s="628">
        <f t="shared" si="204"/>
        <v>0</v>
      </c>
      <c r="AG155" s="628">
        <f t="shared" si="204"/>
        <v>0</v>
      </c>
      <c r="AH155" s="628">
        <f t="shared" si="204"/>
        <v>0</v>
      </c>
      <c r="AI155" s="628">
        <f t="shared" si="204"/>
        <v>0</v>
      </c>
      <c r="AJ155" s="628">
        <f t="shared" si="204"/>
        <v>0</v>
      </c>
      <c r="AK155" s="628">
        <f t="shared" si="204"/>
        <v>0</v>
      </c>
      <c r="AL155" s="628">
        <f t="shared" si="204"/>
        <v>0</v>
      </c>
      <c r="AM155" s="628">
        <f t="shared" si="204"/>
        <v>0</v>
      </c>
      <c r="AN155" s="628">
        <f t="shared" si="204"/>
        <v>6.0585800000000001</v>
      </c>
      <c r="AO155" s="628">
        <f t="shared" si="204"/>
        <v>0</v>
      </c>
      <c r="AP155" s="628">
        <f t="shared" si="204"/>
        <v>0</v>
      </c>
      <c r="AQ155" s="628">
        <f t="shared" si="223"/>
        <v>0</v>
      </c>
      <c r="AR155" s="628">
        <f t="shared" si="223"/>
        <v>0</v>
      </c>
      <c r="AS155" s="628">
        <f t="shared" si="223"/>
        <v>0</v>
      </c>
      <c r="AT155" s="628">
        <f t="shared" si="223"/>
        <v>0</v>
      </c>
      <c r="AU155" s="628">
        <f t="shared" si="223"/>
        <v>0</v>
      </c>
      <c r="AV155" s="628">
        <f t="shared" si="223"/>
        <v>0</v>
      </c>
      <c r="AW155" s="628">
        <f t="shared" si="223"/>
        <v>0</v>
      </c>
      <c r="AX155" s="628">
        <f t="shared" si="223"/>
        <v>0</v>
      </c>
      <c r="AY155" s="628">
        <f t="shared" si="223"/>
        <v>0</v>
      </c>
      <c r="AZ155" s="628">
        <f t="shared" si="223"/>
        <v>0</v>
      </c>
      <c r="BA155" s="628">
        <f t="shared" si="223"/>
        <v>0</v>
      </c>
      <c r="BB155" s="628">
        <f t="shared" si="223"/>
        <v>0</v>
      </c>
      <c r="BC155" s="628">
        <f t="shared" si="223"/>
        <v>0</v>
      </c>
      <c r="BD155" s="628">
        <f t="shared" si="223"/>
        <v>0</v>
      </c>
      <c r="BE155" s="628">
        <f t="shared" si="223"/>
        <v>0</v>
      </c>
      <c r="BF155" s="628">
        <f t="shared" si="223"/>
        <v>0</v>
      </c>
      <c r="BG155" s="628">
        <f t="shared" si="205"/>
        <v>0</v>
      </c>
      <c r="BH155" s="628">
        <f t="shared" si="205"/>
        <v>0</v>
      </c>
      <c r="BI155" s="628">
        <f t="shared" si="205"/>
        <v>0</v>
      </c>
      <c r="BJ155" s="628">
        <f t="shared" si="205"/>
        <v>0</v>
      </c>
      <c r="BK155" s="628">
        <f t="shared" si="205"/>
        <v>0</v>
      </c>
      <c r="BL155" s="628">
        <f t="shared" si="205"/>
        <v>0</v>
      </c>
      <c r="BM155" s="628">
        <f t="shared" si="205"/>
        <v>0</v>
      </c>
      <c r="BN155" s="628">
        <f t="shared" si="205"/>
        <v>0</v>
      </c>
      <c r="BO155" s="628">
        <f t="shared" si="205"/>
        <v>0</v>
      </c>
      <c r="BP155" s="628">
        <f t="shared" si="205"/>
        <v>0</v>
      </c>
      <c r="BQ155" s="628">
        <f t="shared" si="205"/>
        <v>0</v>
      </c>
      <c r="BR155" s="628">
        <f t="shared" si="205"/>
        <v>0</v>
      </c>
      <c r="BS155" s="628">
        <f t="shared" si="205"/>
        <v>0</v>
      </c>
      <c r="BT155" s="628">
        <f t="shared" si="205"/>
        <v>0</v>
      </c>
      <c r="BU155" s="628">
        <f t="shared" si="205"/>
        <v>0</v>
      </c>
      <c r="BV155" s="628">
        <f t="shared" si="205"/>
        <v>0</v>
      </c>
      <c r="BW155" s="628">
        <f t="shared" si="176"/>
        <v>0</v>
      </c>
      <c r="BX155" s="628">
        <f t="shared" si="176"/>
        <v>0</v>
      </c>
      <c r="BY155" s="628">
        <f t="shared" si="176"/>
        <v>0</v>
      </c>
      <c r="BZ155" s="628">
        <f t="shared" si="176"/>
        <v>0</v>
      </c>
      <c r="CA155" s="628">
        <f t="shared" si="176"/>
        <v>0</v>
      </c>
      <c r="CB155" s="628">
        <f t="shared" si="176"/>
        <v>0</v>
      </c>
      <c r="CC155" s="628">
        <f t="shared" si="176"/>
        <v>0</v>
      </c>
      <c r="CD155" s="628">
        <f t="shared" si="176"/>
        <v>0</v>
      </c>
      <c r="CE155" s="628"/>
      <c r="CF155" s="628">
        <f t="shared" si="206"/>
        <v>0</v>
      </c>
      <c r="CG155" s="628">
        <f t="shared" si="206"/>
        <v>0</v>
      </c>
      <c r="CH155" s="628">
        <f t="shared" si="206"/>
        <v>0</v>
      </c>
      <c r="CI155" s="628">
        <f t="shared" si="206"/>
        <v>0</v>
      </c>
      <c r="CJ155" s="628">
        <f t="shared" si="206"/>
        <v>0</v>
      </c>
      <c r="CK155" s="628">
        <f t="shared" si="206"/>
        <v>0</v>
      </c>
      <c r="CL155" s="628">
        <f t="shared" si="206"/>
        <v>0</v>
      </c>
      <c r="CM155" s="628">
        <f t="shared" si="206"/>
        <v>0</v>
      </c>
      <c r="CN155" s="628">
        <f t="shared" si="206"/>
        <v>0</v>
      </c>
      <c r="CO155" s="628">
        <f t="shared" si="206"/>
        <v>0</v>
      </c>
      <c r="CP155" s="628">
        <f t="shared" si="206"/>
        <v>0</v>
      </c>
      <c r="CQ155" s="628">
        <f t="shared" si="206"/>
        <v>0</v>
      </c>
      <c r="CR155" s="628">
        <f t="shared" si="206"/>
        <v>0</v>
      </c>
      <c r="CS155" s="628">
        <f t="shared" si="206"/>
        <v>0.79231200000000002</v>
      </c>
      <c r="CT155" s="628">
        <f t="shared" si="206"/>
        <v>0</v>
      </c>
      <c r="CU155" s="628">
        <f t="shared" si="206"/>
        <v>0</v>
      </c>
      <c r="CV155" s="628">
        <f t="shared" si="224"/>
        <v>0</v>
      </c>
      <c r="CW155" s="628">
        <f t="shared" si="224"/>
        <v>0</v>
      </c>
      <c r="CX155" s="628">
        <f t="shared" si="224"/>
        <v>0</v>
      </c>
      <c r="CY155" s="628">
        <f t="shared" si="224"/>
        <v>0</v>
      </c>
      <c r="CZ155" s="628">
        <f t="shared" si="224"/>
        <v>0</v>
      </c>
      <c r="DA155" s="628">
        <f t="shared" si="224"/>
        <v>0</v>
      </c>
      <c r="DB155" s="628">
        <f t="shared" si="224"/>
        <v>0</v>
      </c>
      <c r="DC155" s="628">
        <f t="shared" si="224"/>
        <v>0</v>
      </c>
      <c r="DD155" s="628">
        <f t="shared" si="224"/>
        <v>0</v>
      </c>
      <c r="DE155" s="628">
        <f t="shared" si="224"/>
        <v>0</v>
      </c>
      <c r="DF155" s="628">
        <f t="shared" si="224"/>
        <v>0</v>
      </c>
      <c r="DG155" s="628">
        <f t="shared" si="224"/>
        <v>0</v>
      </c>
      <c r="DH155" s="628">
        <f t="shared" si="224"/>
        <v>0</v>
      </c>
      <c r="DI155" s="628">
        <f t="shared" si="224"/>
        <v>0</v>
      </c>
      <c r="DJ155" s="628">
        <f t="shared" si="224"/>
        <v>0</v>
      </c>
      <c r="DK155" s="628">
        <f t="shared" si="224"/>
        <v>0</v>
      </c>
      <c r="DL155" s="628">
        <f t="shared" si="207"/>
        <v>0</v>
      </c>
      <c r="DM155" s="628">
        <f t="shared" si="207"/>
        <v>0</v>
      </c>
      <c r="DN155" s="628">
        <f t="shared" si="207"/>
        <v>0</v>
      </c>
      <c r="DO155" s="628">
        <f t="shared" si="207"/>
        <v>0</v>
      </c>
      <c r="DP155" s="628">
        <f t="shared" si="207"/>
        <v>0</v>
      </c>
      <c r="DQ155" s="628">
        <f t="shared" si="207"/>
        <v>0</v>
      </c>
      <c r="DR155" s="628">
        <f t="shared" si="207"/>
        <v>0</v>
      </c>
      <c r="DS155" s="628">
        <f t="shared" si="207"/>
        <v>0</v>
      </c>
      <c r="DT155" s="628">
        <f t="shared" si="207"/>
        <v>0</v>
      </c>
      <c r="DU155" s="628">
        <f t="shared" si="207"/>
        <v>0</v>
      </c>
      <c r="DV155" s="628">
        <f t="shared" si="207"/>
        <v>0</v>
      </c>
      <c r="DW155" s="628">
        <f t="shared" si="207"/>
        <v>0</v>
      </c>
      <c r="DX155" s="628">
        <f t="shared" si="207"/>
        <v>0</v>
      </c>
      <c r="DY155" s="628">
        <f t="shared" si="207"/>
        <v>0</v>
      </c>
      <c r="DZ155" s="628">
        <f t="shared" si="207"/>
        <v>0</v>
      </c>
      <c r="EA155" s="628">
        <f t="shared" si="207"/>
        <v>0</v>
      </c>
      <c r="EB155" s="628">
        <f t="shared" si="179"/>
        <v>0</v>
      </c>
      <c r="EC155" s="628">
        <f t="shared" si="179"/>
        <v>0</v>
      </c>
      <c r="ED155" s="628">
        <f t="shared" si="179"/>
        <v>0</v>
      </c>
      <c r="EE155" s="628">
        <f t="shared" si="179"/>
        <v>0</v>
      </c>
      <c r="EF155" s="628">
        <f t="shared" si="179"/>
        <v>0</v>
      </c>
      <c r="EG155" s="628">
        <f t="shared" si="179"/>
        <v>0</v>
      </c>
      <c r="EH155" s="628">
        <f t="shared" si="179"/>
        <v>0</v>
      </c>
      <c r="EI155" s="628">
        <f t="shared" si="179"/>
        <v>0</v>
      </c>
      <c r="EJ155" s="631"/>
      <c r="EK155" s="631">
        <f t="shared" si="225"/>
        <v>0</v>
      </c>
      <c r="EL155" s="631">
        <f t="shared" si="225"/>
        <v>0</v>
      </c>
      <c r="EM155" s="631">
        <f t="shared" si="225"/>
        <v>0</v>
      </c>
      <c r="EN155" s="631">
        <f t="shared" si="225"/>
        <v>0</v>
      </c>
      <c r="EO155" s="631">
        <f t="shared" si="225"/>
        <v>0</v>
      </c>
      <c r="EP155" s="631">
        <f t="shared" si="225"/>
        <v>0</v>
      </c>
      <c r="EQ155" s="631">
        <f t="shared" si="225"/>
        <v>0</v>
      </c>
      <c r="ER155" s="631">
        <f t="shared" si="225"/>
        <v>0</v>
      </c>
      <c r="ES155" s="631">
        <f t="shared" si="225"/>
        <v>0</v>
      </c>
      <c r="ET155" s="631">
        <f t="shared" si="225"/>
        <v>0</v>
      </c>
      <c r="EU155" s="631">
        <f t="shared" si="225"/>
        <v>0</v>
      </c>
      <c r="EV155" s="631">
        <f t="shared" si="225"/>
        <v>0</v>
      </c>
      <c r="EW155" s="631">
        <f t="shared" si="225"/>
        <v>0</v>
      </c>
      <c r="EX155" s="631">
        <f t="shared" si="225"/>
        <v>1</v>
      </c>
      <c r="EY155" s="631">
        <f t="shared" si="225"/>
        <v>0</v>
      </c>
      <c r="EZ155" s="631">
        <f t="shared" si="225"/>
        <v>0</v>
      </c>
      <c r="FA155" s="631">
        <f t="shared" si="208"/>
        <v>0</v>
      </c>
      <c r="FB155" s="631">
        <f t="shared" si="208"/>
        <v>0</v>
      </c>
      <c r="FC155" s="631">
        <f t="shared" si="208"/>
        <v>0</v>
      </c>
      <c r="FD155" s="631">
        <f t="shared" si="209"/>
        <v>0</v>
      </c>
      <c r="FE155" s="631">
        <f t="shared" si="209"/>
        <v>0</v>
      </c>
      <c r="FF155" s="631">
        <f t="shared" si="209"/>
        <v>0</v>
      </c>
      <c r="FG155" s="631">
        <f t="shared" si="209"/>
        <v>0</v>
      </c>
      <c r="FH155" s="631">
        <f t="shared" si="209"/>
        <v>0</v>
      </c>
      <c r="FI155" s="631">
        <f t="shared" si="209"/>
        <v>0</v>
      </c>
      <c r="FJ155" s="631">
        <f t="shared" si="209"/>
        <v>0</v>
      </c>
      <c r="FK155" s="631">
        <f t="shared" si="209"/>
        <v>0</v>
      </c>
      <c r="FL155" s="631">
        <f t="shared" si="209"/>
        <v>0</v>
      </c>
      <c r="FM155" s="631">
        <f t="shared" si="209"/>
        <v>0</v>
      </c>
      <c r="FN155" s="631">
        <f t="shared" si="209"/>
        <v>0</v>
      </c>
      <c r="FO155" s="631">
        <f t="shared" si="209"/>
        <v>0</v>
      </c>
      <c r="FP155" s="631">
        <f t="shared" si="209"/>
        <v>0</v>
      </c>
      <c r="FQ155" s="631">
        <f t="shared" si="209"/>
        <v>0</v>
      </c>
      <c r="FR155" s="631">
        <f t="shared" si="209"/>
        <v>0</v>
      </c>
      <c r="FS155" s="631">
        <f t="shared" si="209"/>
        <v>0</v>
      </c>
      <c r="FT155" s="631">
        <f t="shared" si="228"/>
        <v>0</v>
      </c>
      <c r="FU155" s="631">
        <f t="shared" si="228"/>
        <v>0</v>
      </c>
      <c r="FV155" s="631">
        <f t="shared" si="228"/>
        <v>0</v>
      </c>
      <c r="FW155" s="631">
        <f t="shared" si="228"/>
        <v>0</v>
      </c>
      <c r="FX155" s="631">
        <f t="shared" si="228"/>
        <v>0</v>
      </c>
      <c r="FY155" s="631">
        <f t="shared" si="228"/>
        <v>0</v>
      </c>
      <c r="FZ155" s="631">
        <f t="shared" si="228"/>
        <v>0</v>
      </c>
      <c r="GA155" s="631">
        <f t="shared" si="228"/>
        <v>0</v>
      </c>
      <c r="GB155" s="631">
        <f t="shared" si="228"/>
        <v>0</v>
      </c>
      <c r="GC155" s="631">
        <f t="shared" si="228"/>
        <v>0</v>
      </c>
      <c r="GD155" s="631">
        <f t="shared" si="210"/>
        <v>0</v>
      </c>
      <c r="GE155" s="631">
        <f t="shared" si="210"/>
        <v>0</v>
      </c>
      <c r="GF155" s="631">
        <f t="shared" si="210"/>
        <v>0</v>
      </c>
      <c r="GG155" s="631">
        <f t="shared" si="210"/>
        <v>0</v>
      </c>
      <c r="GH155" s="631">
        <f t="shared" si="210"/>
        <v>0</v>
      </c>
      <c r="GI155" s="631">
        <f t="shared" si="184"/>
        <v>0</v>
      </c>
      <c r="GJ155" s="631">
        <f t="shared" si="184"/>
        <v>0</v>
      </c>
      <c r="GK155" s="631">
        <f t="shared" si="184"/>
        <v>0</v>
      </c>
      <c r="GL155" s="631">
        <f t="shared" si="184"/>
        <v>0</v>
      </c>
      <c r="GM155" s="631">
        <f t="shared" si="184"/>
        <v>0</v>
      </c>
      <c r="GN155" s="631">
        <f t="shared" si="184"/>
        <v>0</v>
      </c>
      <c r="GO155" s="631"/>
      <c r="GP155" s="631">
        <f t="shared" si="226"/>
        <v>0</v>
      </c>
      <c r="GQ155" s="631">
        <f t="shared" si="226"/>
        <v>0</v>
      </c>
      <c r="GR155" s="631">
        <f t="shared" si="226"/>
        <v>0</v>
      </c>
      <c r="GS155" s="631">
        <f t="shared" si="226"/>
        <v>0</v>
      </c>
      <c r="GT155" s="631">
        <f t="shared" si="226"/>
        <v>0</v>
      </c>
      <c r="GU155" s="631">
        <f t="shared" si="226"/>
        <v>0</v>
      </c>
      <c r="GV155" s="631">
        <f t="shared" si="226"/>
        <v>0</v>
      </c>
      <c r="GW155" s="631">
        <f t="shared" si="226"/>
        <v>0</v>
      </c>
      <c r="GX155" s="631">
        <f t="shared" si="226"/>
        <v>0</v>
      </c>
      <c r="GY155" s="631">
        <f t="shared" si="226"/>
        <v>0</v>
      </c>
      <c r="GZ155" s="631">
        <f t="shared" si="226"/>
        <v>0</v>
      </c>
      <c r="HA155" s="631">
        <f t="shared" si="226"/>
        <v>0</v>
      </c>
      <c r="HB155" s="631">
        <f t="shared" si="226"/>
        <v>0</v>
      </c>
      <c r="HC155" s="631">
        <f t="shared" si="226"/>
        <v>1</v>
      </c>
      <c r="HD155" s="631">
        <f t="shared" si="226"/>
        <v>0</v>
      </c>
      <c r="HE155" s="631">
        <f t="shared" si="160"/>
        <v>0</v>
      </c>
      <c r="HF155" s="631">
        <f t="shared" si="160"/>
        <v>0</v>
      </c>
      <c r="HG155" s="631">
        <f t="shared" si="160"/>
        <v>0</v>
      </c>
      <c r="HH155" s="631">
        <f t="shared" si="160"/>
        <v>0</v>
      </c>
      <c r="HI155" s="631">
        <f t="shared" si="227"/>
        <v>0</v>
      </c>
      <c r="HJ155" s="631">
        <f t="shared" si="227"/>
        <v>0</v>
      </c>
      <c r="HK155" s="631">
        <f t="shared" si="227"/>
        <v>0</v>
      </c>
      <c r="HL155" s="631">
        <f t="shared" si="227"/>
        <v>0</v>
      </c>
      <c r="HM155" s="631">
        <f t="shared" si="227"/>
        <v>0</v>
      </c>
      <c r="HN155" s="631">
        <f t="shared" si="227"/>
        <v>0</v>
      </c>
      <c r="HO155" s="631">
        <f t="shared" si="227"/>
        <v>0</v>
      </c>
      <c r="HP155" s="631">
        <f t="shared" si="227"/>
        <v>0</v>
      </c>
      <c r="HQ155" s="631">
        <f t="shared" si="227"/>
        <v>0</v>
      </c>
      <c r="HR155" s="631">
        <f t="shared" si="203"/>
        <v>0</v>
      </c>
      <c r="HS155" s="631">
        <f t="shared" si="203"/>
        <v>0</v>
      </c>
      <c r="HT155" s="631">
        <f t="shared" si="203"/>
        <v>0</v>
      </c>
      <c r="HU155" s="631">
        <f t="shared" si="203"/>
        <v>0</v>
      </c>
      <c r="HV155" s="631">
        <f t="shared" si="229"/>
        <v>0</v>
      </c>
      <c r="HW155" s="631">
        <f t="shared" si="229"/>
        <v>0</v>
      </c>
      <c r="HX155" s="631">
        <f t="shared" si="229"/>
        <v>0</v>
      </c>
      <c r="HY155" s="631">
        <f t="shared" si="229"/>
        <v>0</v>
      </c>
      <c r="HZ155" s="631">
        <f t="shared" si="229"/>
        <v>0</v>
      </c>
      <c r="IA155" s="631">
        <f t="shared" si="229"/>
        <v>0</v>
      </c>
      <c r="IB155" s="631">
        <f t="shared" si="229"/>
        <v>0</v>
      </c>
      <c r="IC155" s="631">
        <f t="shared" si="229"/>
        <v>0</v>
      </c>
      <c r="ID155" s="631">
        <f t="shared" si="229"/>
        <v>0</v>
      </c>
      <c r="IE155" s="631">
        <f t="shared" si="229"/>
        <v>0</v>
      </c>
      <c r="IF155" s="631">
        <f t="shared" si="229"/>
        <v>0</v>
      </c>
      <c r="IG155" s="631">
        <f t="shared" si="229"/>
        <v>0</v>
      </c>
      <c r="IH155" s="631">
        <f t="shared" si="229"/>
        <v>0</v>
      </c>
      <c r="II155" s="631">
        <f t="shared" si="229"/>
        <v>0</v>
      </c>
      <c r="IJ155" s="631">
        <f t="shared" si="229"/>
        <v>0</v>
      </c>
      <c r="IK155" s="631">
        <f t="shared" si="229"/>
        <v>0</v>
      </c>
      <c r="IL155" s="631">
        <f t="shared" si="230"/>
        <v>0</v>
      </c>
      <c r="IM155" s="631">
        <f t="shared" si="230"/>
        <v>0</v>
      </c>
      <c r="IN155" s="631">
        <f t="shared" si="230"/>
        <v>0</v>
      </c>
      <c r="IO155" s="631">
        <f t="shared" si="230"/>
        <v>0</v>
      </c>
      <c r="IP155" s="631">
        <f t="shared" si="230"/>
        <v>0</v>
      </c>
      <c r="IQ155" s="631">
        <f t="shared" si="230"/>
        <v>0</v>
      </c>
      <c r="IR155" s="631">
        <f t="shared" si="230"/>
        <v>0</v>
      </c>
      <c r="IS155" s="631">
        <f t="shared" si="115"/>
        <v>0</v>
      </c>
      <c r="IT155" s="631"/>
      <c r="IU155" s="631">
        <f t="shared" si="231"/>
        <v>0</v>
      </c>
      <c r="IV155" s="631">
        <f t="shared" si="231"/>
        <v>0</v>
      </c>
      <c r="IW155" s="631">
        <f t="shared" si="231"/>
        <v>0</v>
      </c>
      <c r="IX155" s="631">
        <f t="shared" si="231"/>
        <v>0</v>
      </c>
      <c r="IY155" s="631">
        <f t="shared" si="231"/>
        <v>0</v>
      </c>
      <c r="IZ155" s="631">
        <f t="shared" si="231"/>
        <v>0</v>
      </c>
      <c r="JA155" s="631">
        <f t="shared" si="231"/>
        <v>0</v>
      </c>
      <c r="JB155" s="631">
        <f t="shared" si="231"/>
        <v>0</v>
      </c>
      <c r="JC155" s="631">
        <f t="shared" si="231"/>
        <v>0</v>
      </c>
      <c r="JD155" s="631">
        <f t="shared" si="231"/>
        <v>0</v>
      </c>
      <c r="JE155" s="631">
        <f t="shared" si="232"/>
        <v>0</v>
      </c>
      <c r="JF155" s="631">
        <f t="shared" si="232"/>
        <v>0</v>
      </c>
      <c r="JG155" s="631">
        <f t="shared" si="232"/>
        <v>0</v>
      </c>
      <c r="JH155" s="631">
        <f t="shared" si="232"/>
        <v>178.27020000000002</v>
      </c>
      <c r="JI155" s="631">
        <f t="shared" si="232"/>
        <v>0</v>
      </c>
      <c r="JJ155" s="631">
        <f t="shared" si="232"/>
        <v>0</v>
      </c>
      <c r="JK155" s="631">
        <f t="shared" si="232"/>
        <v>0</v>
      </c>
      <c r="JL155" s="631">
        <f t="shared" si="232"/>
        <v>0</v>
      </c>
      <c r="JM155" s="631">
        <f t="shared" si="232"/>
        <v>0</v>
      </c>
      <c r="JN155" s="631">
        <f t="shared" si="232"/>
        <v>0</v>
      </c>
      <c r="JO155" s="631">
        <f t="shared" si="233"/>
        <v>0</v>
      </c>
      <c r="JP155" s="631">
        <f t="shared" si="233"/>
        <v>0</v>
      </c>
      <c r="JQ155" s="631">
        <f t="shared" si="233"/>
        <v>0</v>
      </c>
      <c r="JR155" s="631">
        <f t="shared" si="233"/>
        <v>0</v>
      </c>
      <c r="JS155" s="631">
        <f t="shared" si="233"/>
        <v>0</v>
      </c>
      <c r="JT155" s="631">
        <f t="shared" si="233"/>
        <v>0</v>
      </c>
      <c r="JU155" s="631">
        <f t="shared" si="233"/>
        <v>0</v>
      </c>
      <c r="JV155" s="631">
        <f t="shared" si="233"/>
        <v>0</v>
      </c>
      <c r="JW155" s="631">
        <f t="shared" si="233"/>
        <v>0</v>
      </c>
      <c r="JX155" s="631">
        <f t="shared" si="233"/>
        <v>0</v>
      </c>
      <c r="JY155" s="631">
        <f t="shared" si="234"/>
        <v>0</v>
      </c>
      <c r="JZ155" s="631">
        <f t="shared" si="234"/>
        <v>0</v>
      </c>
      <c r="KA155" s="631">
        <f t="shared" si="234"/>
        <v>0</v>
      </c>
      <c r="KB155" s="631">
        <f t="shared" si="234"/>
        <v>0</v>
      </c>
      <c r="KC155" s="631">
        <f t="shared" si="234"/>
        <v>0</v>
      </c>
      <c r="KD155" s="631">
        <f t="shared" si="234"/>
        <v>0</v>
      </c>
      <c r="KE155" s="631">
        <f t="shared" si="234"/>
        <v>0</v>
      </c>
      <c r="KF155" s="631">
        <f t="shared" si="234"/>
        <v>0</v>
      </c>
      <c r="KG155" s="631">
        <f t="shared" si="234"/>
        <v>0</v>
      </c>
      <c r="KH155" s="631">
        <f t="shared" si="234"/>
        <v>0</v>
      </c>
      <c r="KI155" s="631">
        <f t="shared" si="235"/>
        <v>0</v>
      </c>
      <c r="KJ155" s="631">
        <f t="shared" si="235"/>
        <v>0</v>
      </c>
      <c r="KK155" s="631">
        <f t="shared" si="235"/>
        <v>0</v>
      </c>
      <c r="KL155" s="631">
        <f t="shared" si="235"/>
        <v>0</v>
      </c>
      <c r="KM155" s="631">
        <f t="shared" si="235"/>
        <v>0</v>
      </c>
      <c r="KN155" s="631">
        <f t="shared" si="235"/>
        <v>0</v>
      </c>
      <c r="KO155" s="631">
        <f t="shared" si="235"/>
        <v>0</v>
      </c>
      <c r="KP155" s="631">
        <f t="shared" si="235"/>
        <v>0</v>
      </c>
      <c r="KQ155" s="631">
        <f t="shared" si="235"/>
        <v>0</v>
      </c>
      <c r="KR155" s="631">
        <f t="shared" si="235"/>
        <v>0</v>
      </c>
      <c r="KS155" s="631">
        <f t="shared" si="236"/>
        <v>0</v>
      </c>
      <c r="KT155" s="631">
        <f t="shared" si="236"/>
        <v>0</v>
      </c>
      <c r="KU155" s="631">
        <f t="shared" si="236"/>
        <v>0</v>
      </c>
      <c r="KV155" s="631">
        <f t="shared" si="236"/>
        <v>0</v>
      </c>
      <c r="KW155" s="631">
        <f t="shared" si="236"/>
        <v>0</v>
      </c>
      <c r="KX155" s="631">
        <f t="shared" si="236"/>
        <v>0</v>
      </c>
      <c r="KY155" s="631"/>
      <c r="KZ155" s="631">
        <f t="shared" si="237"/>
        <v>0</v>
      </c>
      <c r="LA155" s="631">
        <f t="shared" si="237"/>
        <v>0</v>
      </c>
      <c r="LB155" s="631">
        <f t="shared" si="237"/>
        <v>0</v>
      </c>
      <c r="LC155" s="631">
        <f t="shared" si="237"/>
        <v>0</v>
      </c>
      <c r="LD155" s="631">
        <f t="shared" si="237"/>
        <v>0</v>
      </c>
      <c r="LE155" s="631">
        <f t="shared" si="237"/>
        <v>0</v>
      </c>
      <c r="LF155" s="631">
        <f t="shared" si="237"/>
        <v>0</v>
      </c>
      <c r="LG155" s="631">
        <f t="shared" si="237"/>
        <v>0</v>
      </c>
      <c r="LH155" s="631">
        <f t="shared" si="237"/>
        <v>0</v>
      </c>
      <c r="LI155" s="631">
        <f t="shared" si="237"/>
        <v>0</v>
      </c>
      <c r="LJ155" s="631">
        <f t="shared" si="238"/>
        <v>0</v>
      </c>
      <c r="LK155" s="631">
        <f t="shared" si="238"/>
        <v>0</v>
      </c>
      <c r="LL155" s="631">
        <f t="shared" si="238"/>
        <v>0</v>
      </c>
      <c r="LM155" s="631">
        <f t="shared" si="238"/>
        <v>27.730920000000001</v>
      </c>
      <c r="LN155" s="631">
        <f t="shared" si="238"/>
        <v>0</v>
      </c>
      <c r="LO155" s="631">
        <f t="shared" si="238"/>
        <v>0</v>
      </c>
      <c r="LP155" s="631">
        <f t="shared" si="238"/>
        <v>0</v>
      </c>
      <c r="LQ155" s="631">
        <f t="shared" si="238"/>
        <v>0</v>
      </c>
      <c r="LR155" s="631">
        <f t="shared" si="238"/>
        <v>0</v>
      </c>
      <c r="LS155" s="631">
        <f t="shared" si="238"/>
        <v>0</v>
      </c>
      <c r="LT155" s="631">
        <f t="shared" si="239"/>
        <v>0</v>
      </c>
      <c r="LU155" s="631">
        <f t="shared" si="239"/>
        <v>0</v>
      </c>
      <c r="LV155" s="631">
        <f t="shared" si="239"/>
        <v>0</v>
      </c>
      <c r="LW155" s="631">
        <f t="shared" si="239"/>
        <v>0</v>
      </c>
      <c r="LX155" s="631">
        <f t="shared" si="239"/>
        <v>0</v>
      </c>
      <c r="LY155" s="631">
        <f t="shared" si="239"/>
        <v>0</v>
      </c>
      <c r="LZ155" s="631">
        <f t="shared" si="239"/>
        <v>0</v>
      </c>
      <c r="MA155" s="631">
        <f t="shared" si="239"/>
        <v>0</v>
      </c>
      <c r="MB155" s="631">
        <f t="shared" si="239"/>
        <v>0</v>
      </c>
      <c r="MC155" s="631">
        <f t="shared" si="239"/>
        <v>0</v>
      </c>
      <c r="MD155" s="631">
        <f t="shared" si="240"/>
        <v>0</v>
      </c>
      <c r="ME155" s="631">
        <f t="shared" si="240"/>
        <v>0</v>
      </c>
      <c r="MF155" s="631">
        <f t="shared" si="240"/>
        <v>0</v>
      </c>
      <c r="MG155" s="631">
        <f t="shared" si="240"/>
        <v>0</v>
      </c>
      <c r="MH155" s="631">
        <f t="shared" si="240"/>
        <v>0</v>
      </c>
      <c r="MI155" s="631">
        <f t="shared" si="240"/>
        <v>0</v>
      </c>
      <c r="MJ155" s="631">
        <f t="shared" si="240"/>
        <v>0</v>
      </c>
      <c r="MK155" s="631">
        <f t="shared" si="240"/>
        <v>0</v>
      </c>
      <c r="ML155" s="631">
        <f t="shared" si="240"/>
        <v>0</v>
      </c>
      <c r="MM155" s="631">
        <f t="shared" si="240"/>
        <v>0</v>
      </c>
      <c r="MN155" s="631">
        <f t="shared" si="241"/>
        <v>0</v>
      </c>
      <c r="MO155" s="631">
        <f t="shared" si="241"/>
        <v>0</v>
      </c>
      <c r="MP155" s="631">
        <f t="shared" si="241"/>
        <v>0</v>
      </c>
      <c r="MQ155" s="631">
        <f t="shared" si="241"/>
        <v>0</v>
      </c>
      <c r="MR155" s="631">
        <f t="shared" si="241"/>
        <v>0</v>
      </c>
      <c r="MS155" s="631">
        <f t="shared" si="241"/>
        <v>0</v>
      </c>
      <c r="MT155" s="631">
        <f t="shared" si="241"/>
        <v>0</v>
      </c>
      <c r="MU155" s="631">
        <f t="shared" si="241"/>
        <v>0</v>
      </c>
      <c r="MV155" s="631">
        <f t="shared" si="241"/>
        <v>0</v>
      </c>
      <c r="MW155" s="631">
        <f t="shared" si="241"/>
        <v>0</v>
      </c>
      <c r="MX155" s="631">
        <f t="shared" si="242"/>
        <v>0</v>
      </c>
      <c r="MY155" s="631">
        <f t="shared" si="242"/>
        <v>0</v>
      </c>
      <c r="MZ155" s="631">
        <f t="shared" si="242"/>
        <v>0</v>
      </c>
      <c r="NA155" s="631">
        <f t="shared" si="242"/>
        <v>0</v>
      </c>
      <c r="NB155" s="631">
        <f t="shared" si="242"/>
        <v>0</v>
      </c>
      <c r="NC155" s="631">
        <f t="shared" si="242"/>
        <v>0</v>
      </c>
    </row>
    <row r="156" spans="1:367">
      <c r="A156" s="503" t="s">
        <v>93</v>
      </c>
      <c r="B156" s="503" t="s">
        <v>235</v>
      </c>
      <c r="C156" s="497">
        <v>3.3217289999999999</v>
      </c>
      <c r="D156" s="497">
        <v>0.29224099999999997</v>
      </c>
      <c r="E156" s="362">
        <f t="shared" si="181"/>
        <v>2.1906904154709562E-3</v>
      </c>
      <c r="F156" s="363">
        <f t="shared" si="202"/>
        <v>8.7722721265729115E-4</v>
      </c>
      <c r="G156" s="498">
        <f>E156*Dichtheden!$V$70</f>
        <v>112.86191663179834</v>
      </c>
      <c r="H156" s="499">
        <f>IF(C156=0,0,ROUND(IF((G156/2)/Dichtheden!$C$3&lt;1,1,(G156/2)/Dichtheden!$C$3),0))</f>
        <v>1</v>
      </c>
      <c r="I156" s="498">
        <f>E156*Dichtheden!$AJ$70</f>
        <v>18.810319438633059</v>
      </c>
      <c r="J156" s="499">
        <f>IF(C156=0,0,ROUND(IF((I156/2)/Dichtheden!$D$3&lt;1,1,(I156/2)/Dichtheden!$D$3),0))</f>
        <v>1</v>
      </c>
      <c r="K156" s="498">
        <f t="shared" si="182"/>
        <v>56.430958315899169</v>
      </c>
      <c r="L156" s="500">
        <f t="shared" si="183"/>
        <v>56.430958315899169</v>
      </c>
      <c r="M156" s="498">
        <f>IF(D156=0,0,IF((D156*Dichtheden!$G$4)&lt;25,25,D156*Dichtheden!$G$4))</f>
        <v>65.754224999999991</v>
      </c>
      <c r="N156" s="499">
        <f>D156*Dichtheden!$H$4</f>
        <v>10.228434999999999</v>
      </c>
      <c r="O156" s="501"/>
      <c r="P156" s="501"/>
      <c r="Q156" s="502">
        <f>E156*Dichtheden!$AS$68</f>
        <v>83.235663515951288</v>
      </c>
      <c r="R156" s="495">
        <f>IF(Q156=0,0,ROUND(IF((Q156/2)/Dichtheden!$C$3&lt;1,1,(Q156/2)/Dichtheden!$C$3),0))</f>
        <v>1</v>
      </c>
      <c r="S156" s="502">
        <f>E156*Dichtheden!$AY$68</f>
        <v>4.6085282624650992</v>
      </c>
      <c r="T156" s="495">
        <f>IF(Q156=0,0,ROUND(IF((S156/2)/Dichtheden!$D$3&lt;1,1,(S156/2)/Dichtheden!$D$3),0))</f>
        <v>1</v>
      </c>
      <c r="U156" s="502">
        <f>D156*Dichtheden!$G$5</f>
        <v>63.708537999999997</v>
      </c>
      <c r="V156" s="502">
        <f>D156*Dichtheden!$H$5</f>
        <v>4.3836149999999998</v>
      </c>
      <c r="X156" s="630"/>
      <c r="AA156" s="628">
        <f t="shared" si="204"/>
        <v>0</v>
      </c>
      <c r="AB156" s="628">
        <f t="shared" si="204"/>
        <v>0</v>
      </c>
      <c r="AC156" s="628">
        <f t="shared" si="204"/>
        <v>0</v>
      </c>
      <c r="AD156" s="628">
        <f t="shared" si="204"/>
        <v>0</v>
      </c>
      <c r="AE156" s="628">
        <f t="shared" si="204"/>
        <v>0</v>
      </c>
      <c r="AF156" s="628">
        <f t="shared" si="204"/>
        <v>0</v>
      </c>
      <c r="AG156" s="628">
        <f t="shared" si="204"/>
        <v>0</v>
      </c>
      <c r="AH156" s="628">
        <f t="shared" si="204"/>
        <v>0</v>
      </c>
      <c r="AI156" s="628">
        <f t="shared" si="204"/>
        <v>0</v>
      </c>
      <c r="AJ156" s="628">
        <f t="shared" si="204"/>
        <v>0</v>
      </c>
      <c r="AK156" s="628">
        <f t="shared" ref="AA156:AP172" si="243">IF($A156=AK$60,$C156,0)</f>
        <v>0</v>
      </c>
      <c r="AL156" s="628">
        <f t="shared" si="243"/>
        <v>0</v>
      </c>
      <c r="AM156" s="628">
        <f t="shared" si="243"/>
        <v>0</v>
      </c>
      <c r="AN156" s="628">
        <f t="shared" si="243"/>
        <v>3.3217289999999999</v>
      </c>
      <c r="AO156" s="628">
        <f t="shared" si="243"/>
        <v>0</v>
      </c>
      <c r="AP156" s="628">
        <f t="shared" si="243"/>
        <v>0</v>
      </c>
      <c r="AQ156" s="628">
        <f t="shared" si="223"/>
        <v>0</v>
      </c>
      <c r="AR156" s="628">
        <f t="shared" si="223"/>
        <v>0</v>
      </c>
      <c r="AS156" s="628">
        <f t="shared" si="223"/>
        <v>0</v>
      </c>
      <c r="AT156" s="628">
        <f t="shared" si="223"/>
        <v>0</v>
      </c>
      <c r="AU156" s="628">
        <f t="shared" si="223"/>
        <v>0</v>
      </c>
      <c r="AV156" s="628">
        <f t="shared" si="223"/>
        <v>0</v>
      </c>
      <c r="AW156" s="628">
        <f t="shared" si="223"/>
        <v>0</v>
      </c>
      <c r="AX156" s="628">
        <f t="shared" si="223"/>
        <v>0</v>
      </c>
      <c r="AY156" s="628">
        <f t="shared" si="223"/>
        <v>0</v>
      </c>
      <c r="AZ156" s="628">
        <f t="shared" si="223"/>
        <v>0</v>
      </c>
      <c r="BA156" s="628">
        <f t="shared" si="223"/>
        <v>0</v>
      </c>
      <c r="BB156" s="628">
        <f t="shared" si="223"/>
        <v>0</v>
      </c>
      <c r="BC156" s="628">
        <f t="shared" si="223"/>
        <v>0</v>
      </c>
      <c r="BD156" s="628">
        <f t="shared" si="223"/>
        <v>0</v>
      </c>
      <c r="BE156" s="628">
        <f t="shared" si="223"/>
        <v>0</v>
      </c>
      <c r="BF156" s="628">
        <f t="shared" si="223"/>
        <v>0</v>
      </c>
      <c r="BG156" s="628">
        <f t="shared" si="205"/>
        <v>0</v>
      </c>
      <c r="BH156" s="628">
        <f t="shared" si="205"/>
        <v>0</v>
      </c>
      <c r="BI156" s="628">
        <f t="shared" si="205"/>
        <v>0</v>
      </c>
      <c r="BJ156" s="628">
        <f t="shared" si="205"/>
        <v>0</v>
      </c>
      <c r="BK156" s="628">
        <f t="shared" si="205"/>
        <v>0</v>
      </c>
      <c r="BL156" s="628">
        <f t="shared" si="205"/>
        <v>0</v>
      </c>
      <c r="BM156" s="628">
        <f t="shared" si="205"/>
        <v>0</v>
      </c>
      <c r="BN156" s="628">
        <f t="shared" si="205"/>
        <v>0</v>
      </c>
      <c r="BO156" s="628">
        <f t="shared" si="205"/>
        <v>0</v>
      </c>
      <c r="BP156" s="628">
        <f t="shared" si="205"/>
        <v>0</v>
      </c>
      <c r="BQ156" s="628">
        <f t="shared" ref="BG156:BV172" si="244">IF($A156=BQ$60,$C156,0)</f>
        <v>0</v>
      </c>
      <c r="BR156" s="628">
        <f t="shared" si="244"/>
        <v>0</v>
      </c>
      <c r="BS156" s="628">
        <f t="shared" si="244"/>
        <v>0</v>
      </c>
      <c r="BT156" s="628">
        <f t="shared" si="244"/>
        <v>0</v>
      </c>
      <c r="BU156" s="628">
        <f t="shared" si="244"/>
        <v>0</v>
      </c>
      <c r="BV156" s="628">
        <f t="shared" si="244"/>
        <v>0</v>
      </c>
      <c r="BW156" s="628">
        <f t="shared" si="176"/>
        <v>0</v>
      </c>
      <c r="BX156" s="628">
        <f t="shared" si="176"/>
        <v>0</v>
      </c>
      <c r="BY156" s="628">
        <f t="shared" si="176"/>
        <v>0</v>
      </c>
      <c r="BZ156" s="628">
        <f t="shared" si="176"/>
        <v>0</v>
      </c>
      <c r="CA156" s="628">
        <f t="shared" si="176"/>
        <v>0</v>
      </c>
      <c r="CB156" s="628">
        <f t="shared" ref="BW156:CD188" si="245">IF($A156=CB$60,$C156,0)</f>
        <v>0</v>
      </c>
      <c r="CC156" s="628">
        <f t="shared" si="245"/>
        <v>0</v>
      </c>
      <c r="CD156" s="628">
        <f t="shared" si="245"/>
        <v>0</v>
      </c>
      <c r="CE156" s="628"/>
      <c r="CF156" s="628">
        <f t="shared" si="206"/>
        <v>0</v>
      </c>
      <c r="CG156" s="628">
        <f t="shared" si="206"/>
        <v>0</v>
      </c>
      <c r="CH156" s="628">
        <f t="shared" si="206"/>
        <v>0</v>
      </c>
      <c r="CI156" s="628">
        <f t="shared" si="206"/>
        <v>0</v>
      </c>
      <c r="CJ156" s="628">
        <f t="shared" si="206"/>
        <v>0</v>
      </c>
      <c r="CK156" s="628">
        <f t="shared" si="206"/>
        <v>0</v>
      </c>
      <c r="CL156" s="628">
        <f t="shared" si="206"/>
        <v>0</v>
      </c>
      <c r="CM156" s="628">
        <f t="shared" si="206"/>
        <v>0</v>
      </c>
      <c r="CN156" s="628">
        <f t="shared" si="206"/>
        <v>0</v>
      </c>
      <c r="CO156" s="628">
        <f t="shared" si="206"/>
        <v>0</v>
      </c>
      <c r="CP156" s="628">
        <f t="shared" ref="CF156:CU172" si="246">IF($A156=CP$60,$D156,0)</f>
        <v>0</v>
      </c>
      <c r="CQ156" s="628">
        <f t="shared" si="246"/>
        <v>0</v>
      </c>
      <c r="CR156" s="628">
        <f t="shared" si="246"/>
        <v>0</v>
      </c>
      <c r="CS156" s="628">
        <f t="shared" si="246"/>
        <v>0.29224099999999997</v>
      </c>
      <c r="CT156" s="628">
        <f t="shared" si="246"/>
        <v>0</v>
      </c>
      <c r="CU156" s="628">
        <f t="shared" si="246"/>
        <v>0</v>
      </c>
      <c r="CV156" s="628">
        <f t="shared" si="224"/>
        <v>0</v>
      </c>
      <c r="CW156" s="628">
        <f t="shared" si="224"/>
        <v>0</v>
      </c>
      <c r="CX156" s="628">
        <f t="shared" si="224"/>
        <v>0</v>
      </c>
      <c r="CY156" s="628">
        <f t="shared" si="224"/>
        <v>0</v>
      </c>
      <c r="CZ156" s="628">
        <f t="shared" si="224"/>
        <v>0</v>
      </c>
      <c r="DA156" s="628">
        <f t="shared" si="224"/>
        <v>0</v>
      </c>
      <c r="DB156" s="628">
        <f t="shared" si="224"/>
        <v>0</v>
      </c>
      <c r="DC156" s="628">
        <f t="shared" si="224"/>
        <v>0</v>
      </c>
      <c r="DD156" s="628">
        <f t="shared" si="224"/>
        <v>0</v>
      </c>
      <c r="DE156" s="628">
        <f t="shared" si="224"/>
        <v>0</v>
      </c>
      <c r="DF156" s="628">
        <f t="shared" si="224"/>
        <v>0</v>
      </c>
      <c r="DG156" s="628">
        <f t="shared" si="224"/>
        <v>0</v>
      </c>
      <c r="DH156" s="628">
        <f t="shared" si="224"/>
        <v>0</v>
      </c>
      <c r="DI156" s="628">
        <f t="shared" si="224"/>
        <v>0</v>
      </c>
      <c r="DJ156" s="628">
        <f t="shared" si="224"/>
        <v>0</v>
      </c>
      <c r="DK156" s="628">
        <f t="shared" si="224"/>
        <v>0</v>
      </c>
      <c r="DL156" s="628">
        <f t="shared" si="207"/>
        <v>0</v>
      </c>
      <c r="DM156" s="628">
        <f t="shared" si="207"/>
        <v>0</v>
      </c>
      <c r="DN156" s="628">
        <f t="shared" si="207"/>
        <v>0</v>
      </c>
      <c r="DO156" s="628">
        <f t="shared" si="207"/>
        <v>0</v>
      </c>
      <c r="DP156" s="628">
        <f t="shared" si="207"/>
        <v>0</v>
      </c>
      <c r="DQ156" s="628">
        <f t="shared" si="207"/>
        <v>0</v>
      </c>
      <c r="DR156" s="628">
        <f t="shared" si="207"/>
        <v>0</v>
      </c>
      <c r="DS156" s="628">
        <f t="shared" si="207"/>
        <v>0</v>
      </c>
      <c r="DT156" s="628">
        <f t="shared" si="207"/>
        <v>0</v>
      </c>
      <c r="DU156" s="628">
        <f t="shared" si="207"/>
        <v>0</v>
      </c>
      <c r="DV156" s="628">
        <f t="shared" ref="DL156:EA172" si="247">IF($A156=DV$60,$D156,0)</f>
        <v>0</v>
      </c>
      <c r="DW156" s="628">
        <f t="shared" si="247"/>
        <v>0</v>
      </c>
      <c r="DX156" s="628">
        <f t="shared" si="247"/>
        <v>0</v>
      </c>
      <c r="DY156" s="628">
        <f t="shared" si="247"/>
        <v>0</v>
      </c>
      <c r="DZ156" s="628">
        <f t="shared" si="247"/>
        <v>0</v>
      </c>
      <c r="EA156" s="628">
        <f t="shared" si="247"/>
        <v>0</v>
      </c>
      <c r="EB156" s="628">
        <f t="shared" si="179"/>
        <v>0</v>
      </c>
      <c r="EC156" s="628">
        <f t="shared" si="179"/>
        <v>0</v>
      </c>
      <c r="ED156" s="628">
        <f t="shared" si="179"/>
        <v>0</v>
      </c>
      <c r="EE156" s="628">
        <f t="shared" si="179"/>
        <v>0</v>
      </c>
      <c r="EF156" s="628">
        <f t="shared" si="179"/>
        <v>0</v>
      </c>
      <c r="EG156" s="628">
        <f t="shared" ref="EB156:EI188" si="248">IF($A156=EG$60,$D156,0)</f>
        <v>0</v>
      </c>
      <c r="EH156" s="628">
        <f t="shared" si="248"/>
        <v>0</v>
      </c>
      <c r="EI156" s="628">
        <f t="shared" si="248"/>
        <v>0</v>
      </c>
      <c r="EJ156" s="631"/>
      <c r="EK156" s="631">
        <f t="shared" si="225"/>
        <v>0</v>
      </c>
      <c r="EL156" s="631">
        <f t="shared" si="225"/>
        <v>0</v>
      </c>
      <c r="EM156" s="631">
        <f t="shared" si="225"/>
        <v>0</v>
      </c>
      <c r="EN156" s="631">
        <f t="shared" si="225"/>
        <v>0</v>
      </c>
      <c r="EO156" s="631">
        <f t="shared" si="225"/>
        <v>0</v>
      </c>
      <c r="EP156" s="631">
        <f t="shared" si="225"/>
        <v>0</v>
      </c>
      <c r="EQ156" s="631">
        <f t="shared" si="225"/>
        <v>0</v>
      </c>
      <c r="ER156" s="631">
        <f t="shared" si="225"/>
        <v>0</v>
      </c>
      <c r="ES156" s="631">
        <f t="shared" si="225"/>
        <v>0</v>
      </c>
      <c r="ET156" s="631">
        <f t="shared" si="225"/>
        <v>0</v>
      </c>
      <c r="EU156" s="631">
        <f t="shared" si="225"/>
        <v>0</v>
      </c>
      <c r="EV156" s="631">
        <f t="shared" si="225"/>
        <v>0</v>
      </c>
      <c r="EW156" s="631">
        <f t="shared" si="225"/>
        <v>0</v>
      </c>
      <c r="EX156" s="631">
        <f t="shared" si="225"/>
        <v>1</v>
      </c>
      <c r="EY156" s="631">
        <f t="shared" si="225"/>
        <v>0</v>
      </c>
      <c r="EZ156" s="631">
        <f t="shared" si="225"/>
        <v>0</v>
      </c>
      <c r="FA156" s="631">
        <f t="shared" si="208"/>
        <v>0</v>
      </c>
      <c r="FB156" s="631">
        <f t="shared" si="208"/>
        <v>0</v>
      </c>
      <c r="FC156" s="631">
        <f t="shared" si="208"/>
        <v>0</v>
      </c>
      <c r="FD156" s="631">
        <f t="shared" si="209"/>
        <v>0</v>
      </c>
      <c r="FE156" s="631">
        <f t="shared" si="209"/>
        <v>0</v>
      </c>
      <c r="FF156" s="631">
        <f t="shared" si="209"/>
        <v>0</v>
      </c>
      <c r="FG156" s="631">
        <f t="shared" si="209"/>
        <v>0</v>
      </c>
      <c r="FH156" s="631">
        <f t="shared" si="209"/>
        <v>0</v>
      </c>
      <c r="FI156" s="631">
        <f t="shared" si="209"/>
        <v>0</v>
      </c>
      <c r="FJ156" s="631">
        <f t="shared" si="209"/>
        <v>0</v>
      </c>
      <c r="FK156" s="631">
        <f t="shared" ref="FD156:FS172" si="249">IF($A156=FK$60,$H156,0)</f>
        <v>0</v>
      </c>
      <c r="FL156" s="631">
        <f t="shared" si="249"/>
        <v>0</v>
      </c>
      <c r="FM156" s="631">
        <f t="shared" si="249"/>
        <v>0</v>
      </c>
      <c r="FN156" s="631">
        <f t="shared" si="249"/>
        <v>0</v>
      </c>
      <c r="FO156" s="631">
        <f t="shared" si="249"/>
        <v>0</v>
      </c>
      <c r="FP156" s="631">
        <f t="shared" si="249"/>
        <v>0</v>
      </c>
      <c r="FQ156" s="631">
        <f t="shared" si="249"/>
        <v>0</v>
      </c>
      <c r="FR156" s="631">
        <f t="shared" si="249"/>
        <v>0</v>
      </c>
      <c r="FS156" s="631">
        <f t="shared" si="249"/>
        <v>0</v>
      </c>
      <c r="FT156" s="631">
        <f t="shared" si="228"/>
        <v>0</v>
      </c>
      <c r="FU156" s="631">
        <f t="shared" si="228"/>
        <v>0</v>
      </c>
      <c r="FV156" s="631">
        <f t="shared" si="228"/>
        <v>0</v>
      </c>
      <c r="FW156" s="631">
        <f t="shared" si="228"/>
        <v>0</v>
      </c>
      <c r="FX156" s="631">
        <f t="shared" si="228"/>
        <v>0</v>
      </c>
      <c r="FY156" s="631">
        <f t="shared" si="228"/>
        <v>0</v>
      </c>
      <c r="FZ156" s="631">
        <f t="shared" si="228"/>
        <v>0</v>
      </c>
      <c r="GA156" s="631">
        <f t="shared" si="228"/>
        <v>0</v>
      </c>
      <c r="GB156" s="631">
        <f t="shared" si="228"/>
        <v>0</v>
      </c>
      <c r="GC156" s="631">
        <f t="shared" si="228"/>
        <v>0</v>
      </c>
      <c r="GD156" s="631">
        <f t="shared" si="210"/>
        <v>0</v>
      </c>
      <c r="GE156" s="631">
        <f t="shared" si="210"/>
        <v>0</v>
      </c>
      <c r="GF156" s="631">
        <f t="shared" si="210"/>
        <v>0</v>
      </c>
      <c r="GG156" s="631">
        <f t="shared" si="210"/>
        <v>0</v>
      </c>
      <c r="GH156" s="631">
        <f t="shared" si="210"/>
        <v>0</v>
      </c>
      <c r="GI156" s="631">
        <f t="shared" si="184"/>
        <v>0</v>
      </c>
      <c r="GJ156" s="631">
        <f t="shared" si="184"/>
        <v>0</v>
      </c>
      <c r="GK156" s="631">
        <f t="shared" si="184"/>
        <v>0</v>
      </c>
      <c r="GL156" s="631">
        <f t="shared" si="184"/>
        <v>0</v>
      </c>
      <c r="GM156" s="631">
        <f t="shared" si="184"/>
        <v>0</v>
      </c>
      <c r="GN156" s="631">
        <f t="shared" si="184"/>
        <v>0</v>
      </c>
      <c r="GO156" s="631"/>
      <c r="GP156" s="631">
        <f t="shared" si="226"/>
        <v>0</v>
      </c>
      <c r="GQ156" s="631">
        <f t="shared" si="226"/>
        <v>0</v>
      </c>
      <c r="GR156" s="631">
        <f t="shared" si="226"/>
        <v>0</v>
      </c>
      <c r="GS156" s="631">
        <f t="shared" si="226"/>
        <v>0</v>
      </c>
      <c r="GT156" s="631">
        <f t="shared" si="226"/>
        <v>0</v>
      </c>
      <c r="GU156" s="631">
        <f t="shared" si="226"/>
        <v>0</v>
      </c>
      <c r="GV156" s="631">
        <f t="shared" si="226"/>
        <v>0</v>
      </c>
      <c r="GW156" s="631">
        <f t="shared" si="226"/>
        <v>0</v>
      </c>
      <c r="GX156" s="631">
        <f t="shared" si="226"/>
        <v>0</v>
      </c>
      <c r="GY156" s="631">
        <f t="shared" si="226"/>
        <v>0</v>
      </c>
      <c r="GZ156" s="631">
        <f t="shared" si="226"/>
        <v>0</v>
      </c>
      <c r="HA156" s="631">
        <f t="shared" si="226"/>
        <v>0</v>
      </c>
      <c r="HB156" s="631">
        <f t="shared" si="226"/>
        <v>0</v>
      </c>
      <c r="HC156" s="631">
        <f t="shared" si="226"/>
        <v>1</v>
      </c>
      <c r="HD156" s="631">
        <f t="shared" si="226"/>
        <v>0</v>
      </c>
      <c r="HE156" s="631">
        <f t="shared" si="160"/>
        <v>0</v>
      </c>
      <c r="HF156" s="631">
        <f t="shared" si="160"/>
        <v>0</v>
      </c>
      <c r="HG156" s="631">
        <f t="shared" si="160"/>
        <v>0</v>
      </c>
      <c r="HH156" s="631">
        <f t="shared" si="160"/>
        <v>0</v>
      </c>
      <c r="HI156" s="631">
        <f t="shared" si="227"/>
        <v>0</v>
      </c>
      <c r="HJ156" s="631">
        <f t="shared" si="227"/>
        <v>0</v>
      </c>
      <c r="HK156" s="631">
        <f t="shared" si="227"/>
        <v>0</v>
      </c>
      <c r="HL156" s="631">
        <f t="shared" si="227"/>
        <v>0</v>
      </c>
      <c r="HM156" s="631">
        <f t="shared" si="227"/>
        <v>0</v>
      </c>
      <c r="HN156" s="631">
        <f t="shared" si="227"/>
        <v>0</v>
      </c>
      <c r="HO156" s="631">
        <f t="shared" si="227"/>
        <v>0</v>
      </c>
      <c r="HP156" s="631">
        <f t="shared" si="227"/>
        <v>0</v>
      </c>
      <c r="HQ156" s="631">
        <f t="shared" si="227"/>
        <v>0</v>
      </c>
      <c r="HR156" s="631">
        <f t="shared" si="203"/>
        <v>0</v>
      </c>
      <c r="HS156" s="631">
        <f t="shared" si="203"/>
        <v>0</v>
      </c>
      <c r="HT156" s="631">
        <f t="shared" si="203"/>
        <v>0</v>
      </c>
      <c r="HU156" s="631">
        <f t="shared" si="203"/>
        <v>0</v>
      </c>
      <c r="HV156" s="631">
        <f t="shared" si="229"/>
        <v>0</v>
      </c>
      <c r="HW156" s="631">
        <f t="shared" si="229"/>
        <v>0</v>
      </c>
      <c r="HX156" s="631">
        <f t="shared" si="229"/>
        <v>0</v>
      </c>
      <c r="HY156" s="631">
        <f t="shared" si="229"/>
        <v>0</v>
      </c>
      <c r="HZ156" s="631">
        <f t="shared" si="229"/>
        <v>0</v>
      </c>
      <c r="IA156" s="631">
        <f t="shared" si="229"/>
        <v>0</v>
      </c>
      <c r="IB156" s="631">
        <f t="shared" si="229"/>
        <v>0</v>
      </c>
      <c r="IC156" s="631">
        <f t="shared" si="229"/>
        <v>0</v>
      </c>
      <c r="ID156" s="631">
        <f t="shared" si="229"/>
        <v>0</v>
      </c>
      <c r="IE156" s="631">
        <f t="shared" si="229"/>
        <v>0</v>
      </c>
      <c r="IF156" s="631">
        <f t="shared" si="229"/>
        <v>0</v>
      </c>
      <c r="IG156" s="631">
        <f t="shared" si="229"/>
        <v>0</v>
      </c>
      <c r="IH156" s="631">
        <f t="shared" si="229"/>
        <v>0</v>
      </c>
      <c r="II156" s="631">
        <f t="shared" si="229"/>
        <v>0</v>
      </c>
      <c r="IJ156" s="631">
        <f t="shared" si="229"/>
        <v>0</v>
      </c>
      <c r="IK156" s="631">
        <f t="shared" si="229"/>
        <v>0</v>
      </c>
      <c r="IL156" s="631">
        <f t="shared" si="230"/>
        <v>0</v>
      </c>
      <c r="IM156" s="631">
        <f t="shared" si="230"/>
        <v>0</v>
      </c>
      <c r="IN156" s="631">
        <f t="shared" si="230"/>
        <v>0</v>
      </c>
      <c r="IO156" s="631">
        <f t="shared" si="230"/>
        <v>0</v>
      </c>
      <c r="IP156" s="631">
        <f t="shared" si="230"/>
        <v>0</v>
      </c>
      <c r="IQ156" s="631">
        <f t="shared" si="230"/>
        <v>0</v>
      </c>
      <c r="IR156" s="631">
        <f t="shared" si="230"/>
        <v>0</v>
      </c>
      <c r="IS156" s="631">
        <f t="shared" si="230"/>
        <v>0</v>
      </c>
      <c r="IT156" s="631"/>
      <c r="IU156" s="631">
        <f t="shared" si="231"/>
        <v>0</v>
      </c>
      <c r="IV156" s="631">
        <f t="shared" si="231"/>
        <v>0</v>
      </c>
      <c r="IW156" s="631">
        <f t="shared" si="231"/>
        <v>0</v>
      </c>
      <c r="IX156" s="631">
        <f t="shared" si="231"/>
        <v>0</v>
      </c>
      <c r="IY156" s="631">
        <f t="shared" si="231"/>
        <v>0</v>
      </c>
      <c r="IZ156" s="631">
        <f t="shared" si="231"/>
        <v>0</v>
      </c>
      <c r="JA156" s="631">
        <f t="shared" si="231"/>
        <v>0</v>
      </c>
      <c r="JB156" s="631">
        <f t="shared" si="231"/>
        <v>0</v>
      </c>
      <c r="JC156" s="631">
        <f t="shared" si="231"/>
        <v>0</v>
      </c>
      <c r="JD156" s="631">
        <f t="shared" si="231"/>
        <v>0</v>
      </c>
      <c r="JE156" s="631">
        <f t="shared" si="232"/>
        <v>0</v>
      </c>
      <c r="JF156" s="631">
        <f t="shared" si="232"/>
        <v>0</v>
      </c>
      <c r="JG156" s="631">
        <f t="shared" si="232"/>
        <v>0</v>
      </c>
      <c r="JH156" s="631">
        <f t="shared" si="232"/>
        <v>65.754224999999991</v>
      </c>
      <c r="JI156" s="631">
        <f t="shared" si="232"/>
        <v>0</v>
      </c>
      <c r="JJ156" s="631">
        <f t="shared" si="232"/>
        <v>0</v>
      </c>
      <c r="JK156" s="631">
        <f t="shared" si="232"/>
        <v>0</v>
      </c>
      <c r="JL156" s="631">
        <f t="shared" si="232"/>
        <v>0</v>
      </c>
      <c r="JM156" s="631">
        <f t="shared" si="232"/>
        <v>0</v>
      </c>
      <c r="JN156" s="631">
        <f t="shared" si="232"/>
        <v>0</v>
      </c>
      <c r="JO156" s="631">
        <f t="shared" si="233"/>
        <v>0</v>
      </c>
      <c r="JP156" s="631">
        <f t="shared" si="233"/>
        <v>0</v>
      </c>
      <c r="JQ156" s="631">
        <f t="shared" si="233"/>
        <v>0</v>
      </c>
      <c r="JR156" s="631">
        <f t="shared" si="233"/>
        <v>0</v>
      </c>
      <c r="JS156" s="631">
        <f t="shared" si="233"/>
        <v>0</v>
      </c>
      <c r="JT156" s="631">
        <f t="shared" si="233"/>
        <v>0</v>
      </c>
      <c r="JU156" s="631">
        <f t="shared" si="233"/>
        <v>0</v>
      </c>
      <c r="JV156" s="631">
        <f t="shared" si="233"/>
        <v>0</v>
      </c>
      <c r="JW156" s="631">
        <f t="shared" si="233"/>
        <v>0</v>
      </c>
      <c r="JX156" s="631">
        <f t="shared" si="233"/>
        <v>0</v>
      </c>
      <c r="JY156" s="631">
        <f t="shared" si="234"/>
        <v>0</v>
      </c>
      <c r="JZ156" s="631">
        <f t="shared" si="234"/>
        <v>0</v>
      </c>
      <c r="KA156" s="631">
        <f t="shared" si="234"/>
        <v>0</v>
      </c>
      <c r="KB156" s="631">
        <f t="shared" si="234"/>
        <v>0</v>
      </c>
      <c r="KC156" s="631">
        <f t="shared" si="234"/>
        <v>0</v>
      </c>
      <c r="KD156" s="631">
        <f t="shared" si="234"/>
        <v>0</v>
      </c>
      <c r="KE156" s="631">
        <f t="shared" si="234"/>
        <v>0</v>
      </c>
      <c r="KF156" s="631">
        <f t="shared" si="234"/>
        <v>0</v>
      </c>
      <c r="KG156" s="631">
        <f t="shared" si="234"/>
        <v>0</v>
      </c>
      <c r="KH156" s="631">
        <f t="shared" si="234"/>
        <v>0</v>
      </c>
      <c r="KI156" s="631">
        <f t="shared" si="235"/>
        <v>0</v>
      </c>
      <c r="KJ156" s="631">
        <f t="shared" si="235"/>
        <v>0</v>
      </c>
      <c r="KK156" s="631">
        <f t="shared" si="235"/>
        <v>0</v>
      </c>
      <c r="KL156" s="631">
        <f t="shared" si="235"/>
        <v>0</v>
      </c>
      <c r="KM156" s="631">
        <f t="shared" si="235"/>
        <v>0</v>
      </c>
      <c r="KN156" s="631">
        <f t="shared" si="235"/>
        <v>0</v>
      </c>
      <c r="KO156" s="631">
        <f t="shared" si="235"/>
        <v>0</v>
      </c>
      <c r="KP156" s="631">
        <f t="shared" si="235"/>
        <v>0</v>
      </c>
      <c r="KQ156" s="631">
        <f t="shared" si="235"/>
        <v>0</v>
      </c>
      <c r="KR156" s="631">
        <f t="shared" si="235"/>
        <v>0</v>
      </c>
      <c r="KS156" s="631">
        <f t="shared" si="236"/>
        <v>0</v>
      </c>
      <c r="KT156" s="631">
        <f t="shared" si="236"/>
        <v>0</v>
      </c>
      <c r="KU156" s="631">
        <f t="shared" si="236"/>
        <v>0</v>
      </c>
      <c r="KV156" s="631">
        <f t="shared" si="236"/>
        <v>0</v>
      </c>
      <c r="KW156" s="631">
        <f t="shared" si="236"/>
        <v>0</v>
      </c>
      <c r="KX156" s="631">
        <f t="shared" si="236"/>
        <v>0</v>
      </c>
      <c r="KY156" s="631"/>
      <c r="KZ156" s="631">
        <f t="shared" si="237"/>
        <v>0</v>
      </c>
      <c r="LA156" s="631">
        <f t="shared" si="237"/>
        <v>0</v>
      </c>
      <c r="LB156" s="631">
        <f t="shared" si="237"/>
        <v>0</v>
      </c>
      <c r="LC156" s="631">
        <f t="shared" si="237"/>
        <v>0</v>
      </c>
      <c r="LD156" s="631">
        <f t="shared" si="237"/>
        <v>0</v>
      </c>
      <c r="LE156" s="631">
        <f t="shared" si="237"/>
        <v>0</v>
      </c>
      <c r="LF156" s="631">
        <f t="shared" si="237"/>
        <v>0</v>
      </c>
      <c r="LG156" s="631">
        <f t="shared" si="237"/>
        <v>0</v>
      </c>
      <c r="LH156" s="631">
        <f t="shared" si="237"/>
        <v>0</v>
      </c>
      <c r="LI156" s="631">
        <f t="shared" si="237"/>
        <v>0</v>
      </c>
      <c r="LJ156" s="631">
        <f t="shared" si="238"/>
        <v>0</v>
      </c>
      <c r="LK156" s="631">
        <f t="shared" si="238"/>
        <v>0</v>
      </c>
      <c r="LL156" s="631">
        <f t="shared" si="238"/>
        <v>0</v>
      </c>
      <c r="LM156" s="631">
        <f t="shared" si="238"/>
        <v>10.228434999999999</v>
      </c>
      <c r="LN156" s="631">
        <f t="shared" si="238"/>
        <v>0</v>
      </c>
      <c r="LO156" s="631">
        <f t="shared" si="238"/>
        <v>0</v>
      </c>
      <c r="LP156" s="631">
        <f t="shared" si="238"/>
        <v>0</v>
      </c>
      <c r="LQ156" s="631">
        <f t="shared" si="238"/>
        <v>0</v>
      </c>
      <c r="LR156" s="631">
        <f t="shared" si="238"/>
        <v>0</v>
      </c>
      <c r="LS156" s="631">
        <f t="shared" si="238"/>
        <v>0</v>
      </c>
      <c r="LT156" s="631">
        <f t="shared" si="239"/>
        <v>0</v>
      </c>
      <c r="LU156" s="631">
        <f t="shared" si="239"/>
        <v>0</v>
      </c>
      <c r="LV156" s="631">
        <f t="shared" si="239"/>
        <v>0</v>
      </c>
      <c r="LW156" s="631">
        <f t="shared" si="239"/>
        <v>0</v>
      </c>
      <c r="LX156" s="631">
        <f t="shared" si="239"/>
        <v>0</v>
      </c>
      <c r="LY156" s="631">
        <f t="shared" si="239"/>
        <v>0</v>
      </c>
      <c r="LZ156" s="631">
        <f t="shared" si="239"/>
        <v>0</v>
      </c>
      <c r="MA156" s="631">
        <f t="shared" si="239"/>
        <v>0</v>
      </c>
      <c r="MB156" s="631">
        <f t="shared" si="239"/>
        <v>0</v>
      </c>
      <c r="MC156" s="631">
        <f t="shared" si="239"/>
        <v>0</v>
      </c>
      <c r="MD156" s="631">
        <f t="shared" si="240"/>
        <v>0</v>
      </c>
      <c r="ME156" s="631">
        <f t="shared" si="240"/>
        <v>0</v>
      </c>
      <c r="MF156" s="631">
        <f t="shared" si="240"/>
        <v>0</v>
      </c>
      <c r="MG156" s="631">
        <f t="shared" si="240"/>
        <v>0</v>
      </c>
      <c r="MH156" s="631">
        <f t="shared" si="240"/>
        <v>0</v>
      </c>
      <c r="MI156" s="631">
        <f t="shared" si="240"/>
        <v>0</v>
      </c>
      <c r="MJ156" s="631">
        <f t="shared" si="240"/>
        <v>0</v>
      </c>
      <c r="MK156" s="631">
        <f t="shared" si="240"/>
        <v>0</v>
      </c>
      <c r="ML156" s="631">
        <f t="shared" si="240"/>
        <v>0</v>
      </c>
      <c r="MM156" s="631">
        <f t="shared" si="240"/>
        <v>0</v>
      </c>
      <c r="MN156" s="631">
        <f t="shared" si="241"/>
        <v>0</v>
      </c>
      <c r="MO156" s="631">
        <f t="shared" si="241"/>
        <v>0</v>
      </c>
      <c r="MP156" s="631">
        <f t="shared" si="241"/>
        <v>0</v>
      </c>
      <c r="MQ156" s="631">
        <f t="shared" si="241"/>
        <v>0</v>
      </c>
      <c r="MR156" s="631">
        <f t="shared" si="241"/>
        <v>0</v>
      </c>
      <c r="MS156" s="631">
        <f t="shared" si="241"/>
        <v>0</v>
      </c>
      <c r="MT156" s="631">
        <f t="shared" si="241"/>
        <v>0</v>
      </c>
      <c r="MU156" s="631">
        <f t="shared" si="241"/>
        <v>0</v>
      </c>
      <c r="MV156" s="631">
        <f t="shared" si="241"/>
        <v>0</v>
      </c>
      <c r="MW156" s="631">
        <f t="shared" si="241"/>
        <v>0</v>
      </c>
      <c r="MX156" s="631">
        <f t="shared" si="242"/>
        <v>0</v>
      </c>
      <c r="MY156" s="631">
        <f t="shared" si="242"/>
        <v>0</v>
      </c>
      <c r="MZ156" s="631">
        <f t="shared" si="242"/>
        <v>0</v>
      </c>
      <c r="NA156" s="631">
        <f t="shared" si="242"/>
        <v>0</v>
      </c>
      <c r="NB156" s="631">
        <f t="shared" si="242"/>
        <v>0</v>
      </c>
      <c r="NC156" s="631">
        <f t="shared" si="242"/>
        <v>0</v>
      </c>
    </row>
    <row r="157" spans="1:367">
      <c r="A157" s="496" t="s">
        <v>93</v>
      </c>
      <c r="B157" s="496" t="s">
        <v>236</v>
      </c>
      <c r="C157" s="497">
        <v>3.8956729999999999</v>
      </c>
      <c r="D157" s="497">
        <v>0.38938099999999998</v>
      </c>
      <c r="E157" s="362">
        <f t="shared" si="181"/>
        <v>2.5692082355029526E-3</v>
      </c>
      <c r="F157" s="363">
        <f t="shared" si="202"/>
        <v>1.1688148113772835E-3</v>
      </c>
      <c r="G157" s="498">
        <f>E157*Dichtheden!$V$70</f>
        <v>132.36273077988835</v>
      </c>
      <c r="H157" s="499">
        <f>IF(C157=0,0,ROUND(IF((G157/2)/Dichtheden!$C$3&lt;1,1,(G157/2)/Dichtheden!$C$3),0))</f>
        <v>1</v>
      </c>
      <c r="I157" s="498">
        <f>E157*Dichtheden!$AJ$70</f>
        <v>22.060455129981396</v>
      </c>
      <c r="J157" s="499">
        <f>IF(C157=0,0,ROUND(IF((I157/2)/Dichtheden!$D$3&lt;1,1,(I157/2)/Dichtheden!$D$3),0))</f>
        <v>1</v>
      </c>
      <c r="K157" s="498">
        <f t="shared" ref="K157:K188" si="250">G157/2</f>
        <v>66.181365389944176</v>
      </c>
      <c r="L157" s="500">
        <f t="shared" si="183"/>
        <v>66.181365389944176</v>
      </c>
      <c r="M157" s="498">
        <f>IF(D157=0,0,IF((D157*Dichtheden!$G$4)&lt;25,25,D157*Dichtheden!$G$4))</f>
        <v>87.610724999999988</v>
      </c>
      <c r="N157" s="499">
        <f>D157*Dichtheden!$H$4</f>
        <v>13.628335</v>
      </c>
      <c r="O157" s="501"/>
      <c r="P157" s="501"/>
      <c r="Q157" s="502">
        <f>E157*Dichtheden!$AS$68</f>
        <v>97.617513950167677</v>
      </c>
      <c r="R157" s="495">
        <f>IF(Q157=0,0,ROUND(IF((Q157/2)/Dichtheden!$C$3&lt;1,1,(Q157/2)/Dichtheden!$C$3),0))</f>
        <v>1</v>
      </c>
      <c r="S157" s="502">
        <f>E157*Dichtheden!$AY$68</f>
        <v>5.4048115068454416</v>
      </c>
      <c r="T157" s="495">
        <f>IF(Q157=0,0,ROUND(IF((S157/2)/Dichtheden!$D$3&lt;1,1,(S157/2)/Dichtheden!$D$3),0))</f>
        <v>1</v>
      </c>
      <c r="U157" s="502">
        <f>D157*Dichtheden!$G$5</f>
        <v>84.885058000000001</v>
      </c>
      <c r="V157" s="502">
        <f>D157*Dichtheden!$H$5</f>
        <v>5.8407149999999994</v>
      </c>
      <c r="X157" s="630"/>
      <c r="AA157" s="628">
        <f t="shared" si="243"/>
        <v>0</v>
      </c>
      <c r="AB157" s="628">
        <f t="shared" si="243"/>
        <v>0</v>
      </c>
      <c r="AC157" s="628">
        <f t="shared" si="243"/>
        <v>0</v>
      </c>
      <c r="AD157" s="628">
        <f t="shared" si="243"/>
        <v>0</v>
      </c>
      <c r="AE157" s="628">
        <f t="shared" si="243"/>
        <v>0</v>
      </c>
      <c r="AF157" s="628">
        <f t="shared" si="243"/>
        <v>0</v>
      </c>
      <c r="AG157" s="628">
        <f t="shared" si="243"/>
        <v>0</v>
      </c>
      <c r="AH157" s="628">
        <f t="shared" si="243"/>
        <v>0</v>
      </c>
      <c r="AI157" s="628">
        <f t="shared" si="243"/>
        <v>0</v>
      </c>
      <c r="AJ157" s="628">
        <f t="shared" si="243"/>
        <v>0</v>
      </c>
      <c r="AK157" s="628">
        <f t="shared" si="243"/>
        <v>0</v>
      </c>
      <c r="AL157" s="628">
        <f t="shared" si="243"/>
        <v>0</v>
      </c>
      <c r="AM157" s="628">
        <f t="shared" si="243"/>
        <v>0</v>
      </c>
      <c r="AN157" s="628">
        <f t="shared" si="243"/>
        <v>3.8956729999999999</v>
      </c>
      <c r="AO157" s="628">
        <f t="shared" si="243"/>
        <v>0</v>
      </c>
      <c r="AP157" s="628">
        <f t="shared" si="243"/>
        <v>0</v>
      </c>
      <c r="AQ157" s="628">
        <f t="shared" si="223"/>
        <v>0</v>
      </c>
      <c r="AR157" s="628">
        <f t="shared" si="223"/>
        <v>0</v>
      </c>
      <c r="AS157" s="628">
        <f t="shared" si="223"/>
        <v>0</v>
      </c>
      <c r="AT157" s="628">
        <f t="shared" si="223"/>
        <v>0</v>
      </c>
      <c r="AU157" s="628">
        <f t="shared" si="223"/>
        <v>0</v>
      </c>
      <c r="AV157" s="628">
        <f t="shared" si="223"/>
        <v>0</v>
      </c>
      <c r="AW157" s="628">
        <f t="shared" si="223"/>
        <v>0</v>
      </c>
      <c r="AX157" s="628">
        <f t="shared" si="223"/>
        <v>0</v>
      </c>
      <c r="AY157" s="628">
        <f t="shared" si="223"/>
        <v>0</v>
      </c>
      <c r="AZ157" s="628">
        <f t="shared" si="223"/>
        <v>0</v>
      </c>
      <c r="BA157" s="628">
        <f t="shared" si="223"/>
        <v>0</v>
      </c>
      <c r="BB157" s="628">
        <f t="shared" si="223"/>
        <v>0</v>
      </c>
      <c r="BC157" s="628">
        <f t="shared" si="223"/>
        <v>0</v>
      </c>
      <c r="BD157" s="628">
        <f t="shared" si="223"/>
        <v>0</v>
      </c>
      <c r="BE157" s="628">
        <f t="shared" si="223"/>
        <v>0</v>
      </c>
      <c r="BF157" s="628">
        <f t="shared" si="223"/>
        <v>0</v>
      </c>
      <c r="BG157" s="628">
        <f t="shared" si="244"/>
        <v>0</v>
      </c>
      <c r="BH157" s="628">
        <f t="shared" si="244"/>
        <v>0</v>
      </c>
      <c r="BI157" s="628">
        <f t="shared" si="244"/>
        <v>0</v>
      </c>
      <c r="BJ157" s="628">
        <f t="shared" si="244"/>
        <v>0</v>
      </c>
      <c r="BK157" s="628">
        <f t="shared" si="244"/>
        <v>0</v>
      </c>
      <c r="BL157" s="628">
        <f t="shared" si="244"/>
        <v>0</v>
      </c>
      <c r="BM157" s="628">
        <f t="shared" si="244"/>
        <v>0</v>
      </c>
      <c r="BN157" s="628">
        <f t="shared" si="244"/>
        <v>0</v>
      </c>
      <c r="BO157" s="628">
        <f t="shared" si="244"/>
        <v>0</v>
      </c>
      <c r="BP157" s="628">
        <f t="shared" si="244"/>
        <v>0</v>
      </c>
      <c r="BQ157" s="628">
        <f t="shared" si="244"/>
        <v>0</v>
      </c>
      <c r="BR157" s="628">
        <f t="shared" si="244"/>
        <v>0</v>
      </c>
      <c r="BS157" s="628">
        <f t="shared" si="244"/>
        <v>0</v>
      </c>
      <c r="BT157" s="628">
        <f t="shared" si="244"/>
        <v>0</v>
      </c>
      <c r="BU157" s="628">
        <f t="shared" si="244"/>
        <v>0</v>
      </c>
      <c r="BV157" s="628">
        <f t="shared" si="244"/>
        <v>0</v>
      </c>
      <c r="BW157" s="628">
        <f t="shared" si="245"/>
        <v>0</v>
      </c>
      <c r="BX157" s="628">
        <f t="shared" si="245"/>
        <v>0</v>
      </c>
      <c r="BY157" s="628">
        <f t="shared" si="245"/>
        <v>0</v>
      </c>
      <c r="BZ157" s="628">
        <f t="shared" si="245"/>
        <v>0</v>
      </c>
      <c r="CA157" s="628">
        <f t="shared" si="245"/>
        <v>0</v>
      </c>
      <c r="CB157" s="628">
        <f t="shared" si="245"/>
        <v>0</v>
      </c>
      <c r="CC157" s="628">
        <f t="shared" si="245"/>
        <v>0</v>
      </c>
      <c r="CD157" s="628">
        <f t="shared" si="245"/>
        <v>0</v>
      </c>
      <c r="CE157" s="628"/>
      <c r="CF157" s="628">
        <f t="shared" si="246"/>
        <v>0</v>
      </c>
      <c r="CG157" s="628">
        <f t="shared" si="246"/>
        <v>0</v>
      </c>
      <c r="CH157" s="628">
        <f t="shared" si="246"/>
        <v>0</v>
      </c>
      <c r="CI157" s="628">
        <f t="shared" si="246"/>
        <v>0</v>
      </c>
      <c r="CJ157" s="628">
        <f t="shared" si="246"/>
        <v>0</v>
      </c>
      <c r="CK157" s="628">
        <f t="shared" si="246"/>
        <v>0</v>
      </c>
      <c r="CL157" s="628">
        <f t="shared" si="246"/>
        <v>0</v>
      </c>
      <c r="CM157" s="628">
        <f t="shared" si="246"/>
        <v>0</v>
      </c>
      <c r="CN157" s="628">
        <f t="shared" si="246"/>
        <v>0</v>
      </c>
      <c r="CO157" s="628">
        <f t="shared" si="246"/>
        <v>0</v>
      </c>
      <c r="CP157" s="628">
        <f t="shared" si="246"/>
        <v>0</v>
      </c>
      <c r="CQ157" s="628">
        <f t="shared" si="246"/>
        <v>0</v>
      </c>
      <c r="CR157" s="628">
        <f t="shared" si="246"/>
        <v>0</v>
      </c>
      <c r="CS157" s="628">
        <f t="shared" si="246"/>
        <v>0.38938099999999998</v>
      </c>
      <c r="CT157" s="628">
        <f t="shared" si="246"/>
        <v>0</v>
      </c>
      <c r="CU157" s="628">
        <f t="shared" si="246"/>
        <v>0</v>
      </c>
      <c r="CV157" s="628">
        <f t="shared" si="224"/>
        <v>0</v>
      </c>
      <c r="CW157" s="628">
        <f t="shared" si="224"/>
        <v>0</v>
      </c>
      <c r="CX157" s="628">
        <f t="shared" si="224"/>
        <v>0</v>
      </c>
      <c r="CY157" s="628">
        <f t="shared" si="224"/>
        <v>0</v>
      </c>
      <c r="CZ157" s="628">
        <f t="shared" si="224"/>
        <v>0</v>
      </c>
      <c r="DA157" s="628">
        <f t="shared" si="224"/>
        <v>0</v>
      </c>
      <c r="DB157" s="628">
        <f t="shared" si="224"/>
        <v>0</v>
      </c>
      <c r="DC157" s="628">
        <f t="shared" si="224"/>
        <v>0</v>
      </c>
      <c r="DD157" s="628">
        <f t="shared" si="224"/>
        <v>0</v>
      </c>
      <c r="DE157" s="628">
        <f t="shared" si="224"/>
        <v>0</v>
      </c>
      <c r="DF157" s="628">
        <f t="shared" si="224"/>
        <v>0</v>
      </c>
      <c r="DG157" s="628">
        <f t="shared" si="224"/>
        <v>0</v>
      </c>
      <c r="DH157" s="628">
        <f t="shared" si="224"/>
        <v>0</v>
      </c>
      <c r="DI157" s="628">
        <f t="shared" si="224"/>
        <v>0</v>
      </c>
      <c r="DJ157" s="628">
        <f t="shared" si="224"/>
        <v>0</v>
      </c>
      <c r="DK157" s="628">
        <f t="shared" si="224"/>
        <v>0</v>
      </c>
      <c r="DL157" s="628">
        <f t="shared" si="247"/>
        <v>0</v>
      </c>
      <c r="DM157" s="628">
        <f t="shared" si="247"/>
        <v>0</v>
      </c>
      <c r="DN157" s="628">
        <f t="shared" si="247"/>
        <v>0</v>
      </c>
      <c r="DO157" s="628">
        <f t="shared" si="247"/>
        <v>0</v>
      </c>
      <c r="DP157" s="628">
        <f t="shared" si="247"/>
        <v>0</v>
      </c>
      <c r="DQ157" s="628">
        <f t="shared" si="247"/>
        <v>0</v>
      </c>
      <c r="DR157" s="628">
        <f t="shared" si="247"/>
        <v>0</v>
      </c>
      <c r="DS157" s="628">
        <f t="shared" si="247"/>
        <v>0</v>
      </c>
      <c r="DT157" s="628">
        <f t="shared" si="247"/>
        <v>0</v>
      </c>
      <c r="DU157" s="628">
        <f t="shared" si="247"/>
        <v>0</v>
      </c>
      <c r="DV157" s="628">
        <f t="shared" si="247"/>
        <v>0</v>
      </c>
      <c r="DW157" s="628">
        <f t="shared" si="247"/>
        <v>0</v>
      </c>
      <c r="DX157" s="628">
        <f t="shared" si="247"/>
        <v>0</v>
      </c>
      <c r="DY157" s="628">
        <f t="shared" si="247"/>
        <v>0</v>
      </c>
      <c r="DZ157" s="628">
        <f t="shared" si="247"/>
        <v>0</v>
      </c>
      <c r="EA157" s="628">
        <f t="shared" si="247"/>
        <v>0</v>
      </c>
      <c r="EB157" s="628">
        <f t="shared" si="248"/>
        <v>0</v>
      </c>
      <c r="EC157" s="628">
        <f t="shared" si="248"/>
        <v>0</v>
      </c>
      <c r="ED157" s="628">
        <f t="shared" si="248"/>
        <v>0</v>
      </c>
      <c r="EE157" s="628">
        <f t="shared" si="248"/>
        <v>0</v>
      </c>
      <c r="EF157" s="628">
        <f t="shared" si="248"/>
        <v>0</v>
      </c>
      <c r="EG157" s="628">
        <f t="shared" si="248"/>
        <v>0</v>
      </c>
      <c r="EH157" s="628">
        <f t="shared" si="248"/>
        <v>0</v>
      </c>
      <c r="EI157" s="628">
        <f t="shared" si="248"/>
        <v>0</v>
      </c>
      <c r="EJ157" s="631"/>
      <c r="EK157" s="631">
        <f t="shared" si="225"/>
        <v>0</v>
      </c>
      <c r="EL157" s="631">
        <f t="shared" si="225"/>
        <v>0</v>
      </c>
      <c r="EM157" s="631">
        <f t="shared" si="225"/>
        <v>0</v>
      </c>
      <c r="EN157" s="631">
        <f t="shared" si="225"/>
        <v>0</v>
      </c>
      <c r="EO157" s="631">
        <f t="shared" si="225"/>
        <v>0</v>
      </c>
      <c r="EP157" s="631">
        <f t="shared" si="225"/>
        <v>0</v>
      </c>
      <c r="EQ157" s="631">
        <f t="shared" si="225"/>
        <v>0</v>
      </c>
      <c r="ER157" s="631">
        <f t="shared" si="225"/>
        <v>0</v>
      </c>
      <c r="ES157" s="631">
        <f t="shared" si="225"/>
        <v>0</v>
      </c>
      <c r="ET157" s="631">
        <f t="shared" si="225"/>
        <v>0</v>
      </c>
      <c r="EU157" s="631">
        <f t="shared" si="225"/>
        <v>0</v>
      </c>
      <c r="EV157" s="631">
        <f t="shared" si="225"/>
        <v>0</v>
      </c>
      <c r="EW157" s="631">
        <f t="shared" si="225"/>
        <v>0</v>
      </c>
      <c r="EX157" s="631">
        <f t="shared" si="225"/>
        <v>1</v>
      </c>
      <c r="EY157" s="631">
        <f t="shared" si="225"/>
        <v>0</v>
      </c>
      <c r="EZ157" s="631">
        <f t="shared" si="225"/>
        <v>0</v>
      </c>
      <c r="FA157" s="631">
        <f t="shared" si="208"/>
        <v>0</v>
      </c>
      <c r="FB157" s="631">
        <f t="shared" si="208"/>
        <v>0</v>
      </c>
      <c r="FC157" s="631">
        <f t="shared" si="208"/>
        <v>0</v>
      </c>
      <c r="FD157" s="631">
        <f t="shared" si="249"/>
        <v>0</v>
      </c>
      <c r="FE157" s="631">
        <f t="shared" si="249"/>
        <v>0</v>
      </c>
      <c r="FF157" s="631">
        <f t="shared" si="249"/>
        <v>0</v>
      </c>
      <c r="FG157" s="631">
        <f t="shared" si="249"/>
        <v>0</v>
      </c>
      <c r="FH157" s="631">
        <f t="shared" si="249"/>
        <v>0</v>
      </c>
      <c r="FI157" s="631">
        <f t="shared" si="249"/>
        <v>0</v>
      </c>
      <c r="FJ157" s="631">
        <f t="shared" si="249"/>
        <v>0</v>
      </c>
      <c r="FK157" s="631">
        <f t="shared" si="249"/>
        <v>0</v>
      </c>
      <c r="FL157" s="631">
        <f t="shared" si="249"/>
        <v>0</v>
      </c>
      <c r="FM157" s="631">
        <f t="shared" si="249"/>
        <v>0</v>
      </c>
      <c r="FN157" s="631">
        <f t="shared" si="249"/>
        <v>0</v>
      </c>
      <c r="FO157" s="631">
        <f t="shared" si="249"/>
        <v>0</v>
      </c>
      <c r="FP157" s="631">
        <f t="shared" si="249"/>
        <v>0</v>
      </c>
      <c r="FQ157" s="631">
        <f t="shared" si="249"/>
        <v>0</v>
      </c>
      <c r="FR157" s="631">
        <f t="shared" si="249"/>
        <v>0</v>
      </c>
      <c r="FS157" s="631">
        <f t="shared" si="249"/>
        <v>0</v>
      </c>
      <c r="FT157" s="631">
        <f t="shared" si="228"/>
        <v>0</v>
      </c>
      <c r="FU157" s="631">
        <f t="shared" si="228"/>
        <v>0</v>
      </c>
      <c r="FV157" s="631">
        <f t="shared" si="228"/>
        <v>0</v>
      </c>
      <c r="FW157" s="631">
        <f t="shared" si="228"/>
        <v>0</v>
      </c>
      <c r="FX157" s="631">
        <f t="shared" si="228"/>
        <v>0</v>
      </c>
      <c r="FY157" s="631">
        <f t="shared" si="228"/>
        <v>0</v>
      </c>
      <c r="FZ157" s="631">
        <f t="shared" si="228"/>
        <v>0</v>
      </c>
      <c r="GA157" s="631">
        <f t="shared" si="228"/>
        <v>0</v>
      </c>
      <c r="GB157" s="631">
        <f t="shared" si="228"/>
        <v>0</v>
      </c>
      <c r="GC157" s="631">
        <f t="shared" si="228"/>
        <v>0</v>
      </c>
      <c r="GD157" s="631">
        <f t="shared" si="210"/>
        <v>0</v>
      </c>
      <c r="GE157" s="631">
        <f t="shared" si="210"/>
        <v>0</v>
      </c>
      <c r="GF157" s="631">
        <f t="shared" si="210"/>
        <v>0</v>
      </c>
      <c r="GG157" s="631">
        <f t="shared" si="210"/>
        <v>0</v>
      </c>
      <c r="GH157" s="631">
        <f t="shared" si="210"/>
        <v>0</v>
      </c>
      <c r="GI157" s="631">
        <f t="shared" si="184"/>
        <v>0</v>
      </c>
      <c r="GJ157" s="631">
        <f t="shared" si="184"/>
        <v>0</v>
      </c>
      <c r="GK157" s="631">
        <f t="shared" si="184"/>
        <v>0</v>
      </c>
      <c r="GL157" s="631">
        <f t="shared" si="184"/>
        <v>0</v>
      </c>
      <c r="GM157" s="631">
        <f t="shared" si="184"/>
        <v>0</v>
      </c>
      <c r="GN157" s="631">
        <f t="shared" si="184"/>
        <v>0</v>
      </c>
      <c r="GO157" s="631"/>
      <c r="GP157" s="631">
        <f t="shared" si="226"/>
        <v>0</v>
      </c>
      <c r="GQ157" s="631">
        <f t="shared" si="226"/>
        <v>0</v>
      </c>
      <c r="GR157" s="631">
        <f t="shared" si="226"/>
        <v>0</v>
      </c>
      <c r="GS157" s="631">
        <f t="shared" si="226"/>
        <v>0</v>
      </c>
      <c r="GT157" s="631">
        <f t="shared" si="226"/>
        <v>0</v>
      </c>
      <c r="GU157" s="631">
        <f t="shared" si="226"/>
        <v>0</v>
      </c>
      <c r="GV157" s="631">
        <f t="shared" si="226"/>
        <v>0</v>
      </c>
      <c r="GW157" s="631">
        <f t="shared" si="226"/>
        <v>0</v>
      </c>
      <c r="GX157" s="631">
        <f t="shared" si="226"/>
        <v>0</v>
      </c>
      <c r="GY157" s="631">
        <f t="shared" si="226"/>
        <v>0</v>
      </c>
      <c r="GZ157" s="631">
        <f t="shared" si="226"/>
        <v>0</v>
      </c>
      <c r="HA157" s="631">
        <f t="shared" si="226"/>
        <v>0</v>
      </c>
      <c r="HB157" s="631">
        <f t="shared" si="226"/>
        <v>0</v>
      </c>
      <c r="HC157" s="631">
        <f t="shared" si="226"/>
        <v>1</v>
      </c>
      <c r="HD157" s="631">
        <f t="shared" si="226"/>
        <v>0</v>
      </c>
      <c r="HE157" s="631">
        <f t="shared" si="160"/>
        <v>0</v>
      </c>
      <c r="HF157" s="631">
        <f t="shared" si="160"/>
        <v>0</v>
      </c>
      <c r="HG157" s="631">
        <f t="shared" si="160"/>
        <v>0</v>
      </c>
      <c r="HH157" s="631">
        <f t="shared" si="160"/>
        <v>0</v>
      </c>
      <c r="HI157" s="631">
        <f t="shared" si="227"/>
        <v>0</v>
      </c>
      <c r="HJ157" s="631">
        <f t="shared" si="227"/>
        <v>0</v>
      </c>
      <c r="HK157" s="631">
        <f t="shared" si="227"/>
        <v>0</v>
      </c>
      <c r="HL157" s="631">
        <f t="shared" si="227"/>
        <v>0</v>
      </c>
      <c r="HM157" s="631">
        <f t="shared" si="227"/>
        <v>0</v>
      </c>
      <c r="HN157" s="631">
        <f t="shared" si="227"/>
        <v>0</v>
      </c>
      <c r="HO157" s="631">
        <f t="shared" si="227"/>
        <v>0</v>
      </c>
      <c r="HP157" s="631">
        <f t="shared" si="227"/>
        <v>0</v>
      </c>
      <c r="HQ157" s="631">
        <f t="shared" si="227"/>
        <v>0</v>
      </c>
      <c r="HR157" s="631">
        <f t="shared" si="203"/>
        <v>0</v>
      </c>
      <c r="HS157" s="631">
        <f t="shared" si="203"/>
        <v>0</v>
      </c>
      <c r="HT157" s="631">
        <f t="shared" si="203"/>
        <v>0</v>
      </c>
      <c r="HU157" s="631">
        <f t="shared" si="203"/>
        <v>0</v>
      </c>
      <c r="HV157" s="631">
        <f t="shared" si="229"/>
        <v>0</v>
      </c>
      <c r="HW157" s="631">
        <f t="shared" si="229"/>
        <v>0</v>
      </c>
      <c r="HX157" s="631">
        <f t="shared" si="229"/>
        <v>0</v>
      </c>
      <c r="HY157" s="631">
        <f t="shared" si="229"/>
        <v>0</v>
      </c>
      <c r="HZ157" s="631">
        <f t="shared" si="229"/>
        <v>0</v>
      </c>
      <c r="IA157" s="631">
        <f t="shared" si="229"/>
        <v>0</v>
      </c>
      <c r="IB157" s="631">
        <f t="shared" si="229"/>
        <v>0</v>
      </c>
      <c r="IC157" s="631">
        <f t="shared" si="229"/>
        <v>0</v>
      </c>
      <c r="ID157" s="631">
        <f t="shared" si="229"/>
        <v>0</v>
      </c>
      <c r="IE157" s="631">
        <f t="shared" si="229"/>
        <v>0</v>
      </c>
      <c r="IF157" s="631">
        <f t="shared" si="229"/>
        <v>0</v>
      </c>
      <c r="IG157" s="631">
        <f t="shared" si="229"/>
        <v>0</v>
      </c>
      <c r="IH157" s="631">
        <f t="shared" si="229"/>
        <v>0</v>
      </c>
      <c r="II157" s="631">
        <f t="shared" si="229"/>
        <v>0</v>
      </c>
      <c r="IJ157" s="631">
        <f t="shared" si="229"/>
        <v>0</v>
      </c>
      <c r="IK157" s="631">
        <f t="shared" si="229"/>
        <v>0</v>
      </c>
      <c r="IL157" s="631">
        <f t="shared" si="230"/>
        <v>0</v>
      </c>
      <c r="IM157" s="631">
        <f t="shared" si="230"/>
        <v>0</v>
      </c>
      <c r="IN157" s="631">
        <f t="shared" si="230"/>
        <v>0</v>
      </c>
      <c r="IO157" s="631">
        <f t="shared" si="230"/>
        <v>0</v>
      </c>
      <c r="IP157" s="631">
        <f t="shared" si="230"/>
        <v>0</v>
      </c>
      <c r="IQ157" s="631">
        <f t="shared" si="230"/>
        <v>0</v>
      </c>
      <c r="IR157" s="631">
        <f t="shared" si="230"/>
        <v>0</v>
      </c>
      <c r="IS157" s="631">
        <f t="shared" si="230"/>
        <v>0</v>
      </c>
      <c r="IT157" s="631"/>
      <c r="IU157" s="631">
        <f t="shared" si="231"/>
        <v>0</v>
      </c>
      <c r="IV157" s="631">
        <f t="shared" si="231"/>
        <v>0</v>
      </c>
      <c r="IW157" s="631">
        <f t="shared" si="231"/>
        <v>0</v>
      </c>
      <c r="IX157" s="631">
        <f t="shared" si="231"/>
        <v>0</v>
      </c>
      <c r="IY157" s="631">
        <f t="shared" si="231"/>
        <v>0</v>
      </c>
      <c r="IZ157" s="631">
        <f t="shared" si="231"/>
        <v>0</v>
      </c>
      <c r="JA157" s="631">
        <f t="shared" si="231"/>
        <v>0</v>
      </c>
      <c r="JB157" s="631">
        <f t="shared" si="231"/>
        <v>0</v>
      </c>
      <c r="JC157" s="631">
        <f t="shared" si="231"/>
        <v>0</v>
      </c>
      <c r="JD157" s="631">
        <f t="shared" si="231"/>
        <v>0</v>
      </c>
      <c r="JE157" s="631">
        <f t="shared" si="232"/>
        <v>0</v>
      </c>
      <c r="JF157" s="631">
        <f t="shared" si="232"/>
        <v>0</v>
      </c>
      <c r="JG157" s="631">
        <f t="shared" si="232"/>
        <v>0</v>
      </c>
      <c r="JH157" s="631">
        <f t="shared" si="232"/>
        <v>87.610724999999988</v>
      </c>
      <c r="JI157" s="631">
        <f t="shared" si="232"/>
        <v>0</v>
      </c>
      <c r="JJ157" s="631">
        <f t="shared" si="232"/>
        <v>0</v>
      </c>
      <c r="JK157" s="631">
        <f t="shared" si="232"/>
        <v>0</v>
      </c>
      <c r="JL157" s="631">
        <f t="shared" si="232"/>
        <v>0</v>
      </c>
      <c r="JM157" s="631">
        <f t="shared" si="232"/>
        <v>0</v>
      </c>
      <c r="JN157" s="631">
        <f t="shared" si="232"/>
        <v>0</v>
      </c>
      <c r="JO157" s="631">
        <f t="shared" si="233"/>
        <v>0</v>
      </c>
      <c r="JP157" s="631">
        <f t="shared" si="233"/>
        <v>0</v>
      </c>
      <c r="JQ157" s="631">
        <f t="shared" si="233"/>
        <v>0</v>
      </c>
      <c r="JR157" s="631">
        <f t="shared" si="233"/>
        <v>0</v>
      </c>
      <c r="JS157" s="631">
        <f t="shared" si="233"/>
        <v>0</v>
      </c>
      <c r="JT157" s="631">
        <f t="shared" si="233"/>
        <v>0</v>
      </c>
      <c r="JU157" s="631">
        <f t="shared" si="233"/>
        <v>0</v>
      </c>
      <c r="JV157" s="631">
        <f t="shared" si="233"/>
        <v>0</v>
      </c>
      <c r="JW157" s="631">
        <f t="shared" si="233"/>
        <v>0</v>
      </c>
      <c r="JX157" s="631">
        <f t="shared" si="233"/>
        <v>0</v>
      </c>
      <c r="JY157" s="631">
        <f t="shared" si="234"/>
        <v>0</v>
      </c>
      <c r="JZ157" s="631">
        <f t="shared" si="234"/>
        <v>0</v>
      </c>
      <c r="KA157" s="631">
        <f t="shared" si="234"/>
        <v>0</v>
      </c>
      <c r="KB157" s="631">
        <f t="shared" si="234"/>
        <v>0</v>
      </c>
      <c r="KC157" s="631">
        <f t="shared" si="234"/>
        <v>0</v>
      </c>
      <c r="KD157" s="631">
        <f t="shared" si="234"/>
        <v>0</v>
      </c>
      <c r="KE157" s="631">
        <f t="shared" si="234"/>
        <v>0</v>
      </c>
      <c r="KF157" s="631">
        <f t="shared" si="234"/>
        <v>0</v>
      </c>
      <c r="KG157" s="631">
        <f t="shared" si="234"/>
        <v>0</v>
      </c>
      <c r="KH157" s="631">
        <f t="shared" si="234"/>
        <v>0</v>
      </c>
      <c r="KI157" s="631">
        <f t="shared" si="235"/>
        <v>0</v>
      </c>
      <c r="KJ157" s="631">
        <f t="shared" si="235"/>
        <v>0</v>
      </c>
      <c r="KK157" s="631">
        <f t="shared" si="235"/>
        <v>0</v>
      </c>
      <c r="KL157" s="631">
        <f t="shared" si="235"/>
        <v>0</v>
      </c>
      <c r="KM157" s="631">
        <f t="shared" si="235"/>
        <v>0</v>
      </c>
      <c r="KN157" s="631">
        <f t="shared" si="235"/>
        <v>0</v>
      </c>
      <c r="KO157" s="631">
        <f t="shared" si="235"/>
        <v>0</v>
      </c>
      <c r="KP157" s="631">
        <f t="shared" si="235"/>
        <v>0</v>
      </c>
      <c r="KQ157" s="631">
        <f t="shared" si="235"/>
        <v>0</v>
      </c>
      <c r="KR157" s="631">
        <f t="shared" si="235"/>
        <v>0</v>
      </c>
      <c r="KS157" s="631">
        <f t="shared" si="236"/>
        <v>0</v>
      </c>
      <c r="KT157" s="631">
        <f t="shared" si="236"/>
        <v>0</v>
      </c>
      <c r="KU157" s="631">
        <f t="shared" si="236"/>
        <v>0</v>
      </c>
      <c r="KV157" s="631">
        <f t="shared" si="236"/>
        <v>0</v>
      </c>
      <c r="KW157" s="631">
        <f t="shared" si="236"/>
        <v>0</v>
      </c>
      <c r="KX157" s="631">
        <f t="shared" si="236"/>
        <v>0</v>
      </c>
      <c r="KY157" s="631"/>
      <c r="KZ157" s="631">
        <f t="shared" si="237"/>
        <v>0</v>
      </c>
      <c r="LA157" s="631">
        <f t="shared" si="237"/>
        <v>0</v>
      </c>
      <c r="LB157" s="631">
        <f t="shared" si="237"/>
        <v>0</v>
      </c>
      <c r="LC157" s="631">
        <f t="shared" si="237"/>
        <v>0</v>
      </c>
      <c r="LD157" s="631">
        <f t="shared" si="237"/>
        <v>0</v>
      </c>
      <c r="LE157" s="631">
        <f t="shared" si="237"/>
        <v>0</v>
      </c>
      <c r="LF157" s="631">
        <f t="shared" si="237"/>
        <v>0</v>
      </c>
      <c r="LG157" s="631">
        <f t="shared" si="237"/>
        <v>0</v>
      </c>
      <c r="LH157" s="631">
        <f t="shared" si="237"/>
        <v>0</v>
      </c>
      <c r="LI157" s="631">
        <f t="shared" si="237"/>
        <v>0</v>
      </c>
      <c r="LJ157" s="631">
        <f t="shared" si="238"/>
        <v>0</v>
      </c>
      <c r="LK157" s="631">
        <f t="shared" si="238"/>
        <v>0</v>
      </c>
      <c r="LL157" s="631">
        <f t="shared" si="238"/>
        <v>0</v>
      </c>
      <c r="LM157" s="631">
        <f t="shared" si="238"/>
        <v>13.628335</v>
      </c>
      <c r="LN157" s="631">
        <f t="shared" si="238"/>
        <v>0</v>
      </c>
      <c r="LO157" s="631">
        <f t="shared" si="238"/>
        <v>0</v>
      </c>
      <c r="LP157" s="631">
        <f t="shared" si="238"/>
        <v>0</v>
      </c>
      <c r="LQ157" s="631">
        <f t="shared" si="238"/>
        <v>0</v>
      </c>
      <c r="LR157" s="631">
        <f t="shared" si="238"/>
        <v>0</v>
      </c>
      <c r="LS157" s="631">
        <f t="shared" si="238"/>
        <v>0</v>
      </c>
      <c r="LT157" s="631">
        <f t="shared" si="239"/>
        <v>0</v>
      </c>
      <c r="LU157" s="631">
        <f t="shared" si="239"/>
        <v>0</v>
      </c>
      <c r="LV157" s="631">
        <f t="shared" si="239"/>
        <v>0</v>
      </c>
      <c r="LW157" s="631">
        <f t="shared" si="239"/>
        <v>0</v>
      </c>
      <c r="LX157" s="631">
        <f t="shared" si="239"/>
        <v>0</v>
      </c>
      <c r="LY157" s="631">
        <f t="shared" si="239"/>
        <v>0</v>
      </c>
      <c r="LZ157" s="631">
        <f t="shared" si="239"/>
        <v>0</v>
      </c>
      <c r="MA157" s="631">
        <f t="shared" si="239"/>
        <v>0</v>
      </c>
      <c r="MB157" s="631">
        <f t="shared" si="239"/>
        <v>0</v>
      </c>
      <c r="MC157" s="631">
        <f t="shared" si="239"/>
        <v>0</v>
      </c>
      <c r="MD157" s="631">
        <f t="shared" si="240"/>
        <v>0</v>
      </c>
      <c r="ME157" s="631">
        <f t="shared" si="240"/>
        <v>0</v>
      </c>
      <c r="MF157" s="631">
        <f t="shared" si="240"/>
        <v>0</v>
      </c>
      <c r="MG157" s="631">
        <f t="shared" si="240"/>
        <v>0</v>
      </c>
      <c r="MH157" s="631">
        <f t="shared" si="240"/>
        <v>0</v>
      </c>
      <c r="MI157" s="631">
        <f t="shared" si="240"/>
        <v>0</v>
      </c>
      <c r="MJ157" s="631">
        <f t="shared" si="240"/>
        <v>0</v>
      </c>
      <c r="MK157" s="631">
        <f t="shared" si="240"/>
        <v>0</v>
      </c>
      <c r="ML157" s="631">
        <f t="shared" si="240"/>
        <v>0</v>
      </c>
      <c r="MM157" s="631">
        <f t="shared" si="240"/>
        <v>0</v>
      </c>
      <c r="MN157" s="631">
        <f t="shared" si="241"/>
        <v>0</v>
      </c>
      <c r="MO157" s="631">
        <f t="shared" si="241"/>
        <v>0</v>
      </c>
      <c r="MP157" s="631">
        <f t="shared" si="241"/>
        <v>0</v>
      </c>
      <c r="MQ157" s="631">
        <f t="shared" si="241"/>
        <v>0</v>
      </c>
      <c r="MR157" s="631">
        <f t="shared" si="241"/>
        <v>0</v>
      </c>
      <c r="MS157" s="631">
        <f t="shared" si="241"/>
        <v>0</v>
      </c>
      <c r="MT157" s="631">
        <f t="shared" si="241"/>
        <v>0</v>
      </c>
      <c r="MU157" s="631">
        <f t="shared" si="241"/>
        <v>0</v>
      </c>
      <c r="MV157" s="631">
        <f t="shared" si="241"/>
        <v>0</v>
      </c>
      <c r="MW157" s="631">
        <f t="shared" si="241"/>
        <v>0</v>
      </c>
      <c r="MX157" s="631">
        <f t="shared" si="242"/>
        <v>0</v>
      </c>
      <c r="MY157" s="631">
        <f t="shared" si="242"/>
        <v>0</v>
      </c>
      <c r="MZ157" s="631">
        <f t="shared" si="242"/>
        <v>0</v>
      </c>
      <c r="NA157" s="631">
        <f t="shared" si="242"/>
        <v>0</v>
      </c>
      <c r="NB157" s="631">
        <f t="shared" si="242"/>
        <v>0</v>
      </c>
      <c r="NC157" s="631">
        <f t="shared" si="242"/>
        <v>0</v>
      </c>
    </row>
    <row r="158" spans="1:367">
      <c r="A158" s="503" t="s">
        <v>93</v>
      </c>
      <c r="B158" s="503" t="s">
        <v>237</v>
      </c>
      <c r="C158" s="497">
        <v>4.5661670000000001</v>
      </c>
      <c r="D158" s="497">
        <v>0.48296600000000001</v>
      </c>
      <c r="E158" s="362">
        <f t="shared" si="181"/>
        <v>3.0114010752652523E-3</v>
      </c>
      <c r="F158" s="363">
        <f t="shared" si="202"/>
        <v>1.4497312765431316E-3</v>
      </c>
      <c r="G158" s="498">
        <f>E158*Dichtheden!$V$70</f>
        <v>155.1440106284615</v>
      </c>
      <c r="H158" s="499">
        <f>IF(C158=0,0,ROUND(IF((G158/2)/Dichtheden!$C$3&lt;1,1,(G158/2)/Dichtheden!$C$3),0))</f>
        <v>1</v>
      </c>
      <c r="I158" s="498">
        <f>E158*Dichtheden!$AJ$70</f>
        <v>25.857335104743587</v>
      </c>
      <c r="J158" s="499">
        <f>IF(C158=0,0,ROUND(IF((I158/2)/Dichtheden!$D$3&lt;1,1,(I158/2)/Dichtheden!$D$3),0))</f>
        <v>1</v>
      </c>
      <c r="K158" s="498">
        <f t="shared" si="250"/>
        <v>77.572005314230751</v>
      </c>
      <c r="L158" s="500">
        <f t="shared" si="183"/>
        <v>77.572005314230751</v>
      </c>
      <c r="M158" s="498">
        <f>IF(D158=0,0,IF((D158*Dichtheden!$G$4)&lt;25,25,D158*Dichtheden!$G$4))</f>
        <v>108.66735</v>
      </c>
      <c r="N158" s="499">
        <f>D158*Dichtheden!$H$4</f>
        <v>16.90381</v>
      </c>
      <c r="O158" s="501"/>
      <c r="P158" s="501"/>
      <c r="Q158" s="502">
        <f>E158*Dichtheden!$AS$68</f>
        <v>114.41870783849038</v>
      </c>
      <c r="R158" s="495">
        <f>IF(Q158=0,0,ROUND(IF((Q158/2)/Dichtheden!$C$3&lt;1,1,(Q158/2)/Dichtheden!$C$3),0))</f>
        <v>1</v>
      </c>
      <c r="S158" s="502">
        <f>E158*Dichtheden!$AY$68</f>
        <v>6.3350471006621785</v>
      </c>
      <c r="T158" s="495">
        <f>IF(Q158=0,0,ROUND(IF((S158/2)/Dichtheden!$D$3&lt;1,1,(S158/2)/Dichtheden!$D$3),0))</f>
        <v>1</v>
      </c>
      <c r="U158" s="502">
        <f>D158*Dichtheden!$G$5</f>
        <v>105.28658799999999</v>
      </c>
      <c r="V158" s="502">
        <f>D158*Dichtheden!$H$5</f>
        <v>7.2444899999999999</v>
      </c>
      <c r="X158" s="630"/>
      <c r="AA158" s="628">
        <f t="shared" si="243"/>
        <v>0</v>
      </c>
      <c r="AB158" s="628">
        <f t="shared" si="243"/>
        <v>0</v>
      </c>
      <c r="AC158" s="628">
        <f t="shared" si="243"/>
        <v>0</v>
      </c>
      <c r="AD158" s="628">
        <f t="shared" si="243"/>
        <v>0</v>
      </c>
      <c r="AE158" s="628">
        <f t="shared" si="243"/>
        <v>0</v>
      </c>
      <c r="AF158" s="628">
        <f t="shared" si="243"/>
        <v>0</v>
      </c>
      <c r="AG158" s="628">
        <f t="shared" si="243"/>
        <v>0</v>
      </c>
      <c r="AH158" s="628">
        <f t="shared" si="243"/>
        <v>0</v>
      </c>
      <c r="AI158" s="628">
        <f t="shared" si="243"/>
        <v>0</v>
      </c>
      <c r="AJ158" s="628">
        <f t="shared" si="243"/>
        <v>0</v>
      </c>
      <c r="AK158" s="628">
        <f t="shared" si="243"/>
        <v>0</v>
      </c>
      <c r="AL158" s="628">
        <f t="shared" si="243"/>
        <v>0</v>
      </c>
      <c r="AM158" s="628">
        <f t="shared" si="243"/>
        <v>0</v>
      </c>
      <c r="AN158" s="628">
        <f t="shared" si="243"/>
        <v>4.5661670000000001</v>
      </c>
      <c r="AO158" s="628">
        <f t="shared" si="243"/>
        <v>0</v>
      </c>
      <c r="AP158" s="628">
        <f t="shared" si="243"/>
        <v>0</v>
      </c>
      <c r="AQ158" s="628">
        <f t="shared" si="223"/>
        <v>0</v>
      </c>
      <c r="AR158" s="628">
        <f t="shared" si="223"/>
        <v>0</v>
      </c>
      <c r="AS158" s="628">
        <f t="shared" si="223"/>
        <v>0</v>
      </c>
      <c r="AT158" s="628">
        <f t="shared" si="223"/>
        <v>0</v>
      </c>
      <c r="AU158" s="628">
        <f t="shared" si="223"/>
        <v>0</v>
      </c>
      <c r="AV158" s="628">
        <f t="shared" si="223"/>
        <v>0</v>
      </c>
      <c r="AW158" s="628">
        <f t="shared" si="223"/>
        <v>0</v>
      </c>
      <c r="AX158" s="628">
        <f t="shared" si="223"/>
        <v>0</v>
      </c>
      <c r="AY158" s="628">
        <f t="shared" si="223"/>
        <v>0</v>
      </c>
      <c r="AZ158" s="628">
        <f t="shared" si="223"/>
        <v>0</v>
      </c>
      <c r="BA158" s="628">
        <f t="shared" si="223"/>
        <v>0</v>
      </c>
      <c r="BB158" s="628">
        <f t="shared" si="223"/>
        <v>0</v>
      </c>
      <c r="BC158" s="628">
        <f t="shared" si="223"/>
        <v>0</v>
      </c>
      <c r="BD158" s="628">
        <f t="shared" si="223"/>
        <v>0</v>
      </c>
      <c r="BE158" s="628">
        <f t="shared" si="223"/>
        <v>0</v>
      </c>
      <c r="BF158" s="628">
        <f t="shared" si="223"/>
        <v>0</v>
      </c>
      <c r="BG158" s="628">
        <f t="shared" si="244"/>
        <v>0</v>
      </c>
      <c r="BH158" s="628">
        <f t="shared" si="244"/>
        <v>0</v>
      </c>
      <c r="BI158" s="628">
        <f t="shared" si="244"/>
        <v>0</v>
      </c>
      <c r="BJ158" s="628">
        <f t="shared" si="244"/>
        <v>0</v>
      </c>
      <c r="BK158" s="628">
        <f t="shared" si="244"/>
        <v>0</v>
      </c>
      <c r="BL158" s="628">
        <f t="shared" si="244"/>
        <v>0</v>
      </c>
      <c r="BM158" s="628">
        <f t="shared" si="244"/>
        <v>0</v>
      </c>
      <c r="BN158" s="628">
        <f t="shared" si="244"/>
        <v>0</v>
      </c>
      <c r="BO158" s="628">
        <f t="shared" si="244"/>
        <v>0</v>
      </c>
      <c r="BP158" s="628">
        <f t="shared" si="244"/>
        <v>0</v>
      </c>
      <c r="BQ158" s="628">
        <f t="shared" si="244"/>
        <v>0</v>
      </c>
      <c r="BR158" s="628">
        <f t="shared" si="244"/>
        <v>0</v>
      </c>
      <c r="BS158" s="628">
        <f t="shared" si="244"/>
        <v>0</v>
      </c>
      <c r="BT158" s="628">
        <f t="shared" si="244"/>
        <v>0</v>
      </c>
      <c r="BU158" s="628">
        <f t="shared" si="244"/>
        <v>0</v>
      </c>
      <c r="BV158" s="628">
        <f t="shared" si="244"/>
        <v>0</v>
      </c>
      <c r="BW158" s="628">
        <f t="shared" si="245"/>
        <v>0</v>
      </c>
      <c r="BX158" s="628">
        <f t="shared" si="245"/>
        <v>0</v>
      </c>
      <c r="BY158" s="628">
        <f t="shared" si="245"/>
        <v>0</v>
      </c>
      <c r="BZ158" s="628">
        <f t="shared" si="245"/>
        <v>0</v>
      </c>
      <c r="CA158" s="628">
        <f t="shared" si="245"/>
        <v>0</v>
      </c>
      <c r="CB158" s="628">
        <f t="shared" si="245"/>
        <v>0</v>
      </c>
      <c r="CC158" s="628">
        <f t="shared" si="245"/>
        <v>0</v>
      </c>
      <c r="CD158" s="628">
        <f t="shared" si="245"/>
        <v>0</v>
      </c>
      <c r="CE158" s="628"/>
      <c r="CF158" s="628">
        <f t="shared" si="246"/>
        <v>0</v>
      </c>
      <c r="CG158" s="628">
        <f t="shared" si="246"/>
        <v>0</v>
      </c>
      <c r="CH158" s="628">
        <f t="shared" si="246"/>
        <v>0</v>
      </c>
      <c r="CI158" s="628">
        <f t="shared" si="246"/>
        <v>0</v>
      </c>
      <c r="CJ158" s="628">
        <f t="shared" si="246"/>
        <v>0</v>
      </c>
      <c r="CK158" s="628">
        <f t="shared" si="246"/>
        <v>0</v>
      </c>
      <c r="CL158" s="628">
        <f t="shared" si="246"/>
        <v>0</v>
      </c>
      <c r="CM158" s="628">
        <f t="shared" si="246"/>
        <v>0</v>
      </c>
      <c r="CN158" s="628">
        <f t="shared" si="246"/>
        <v>0</v>
      </c>
      <c r="CO158" s="628">
        <f t="shared" si="246"/>
        <v>0</v>
      </c>
      <c r="CP158" s="628">
        <f t="shared" si="246"/>
        <v>0</v>
      </c>
      <c r="CQ158" s="628">
        <f t="shared" si="246"/>
        <v>0</v>
      </c>
      <c r="CR158" s="628">
        <f t="shared" si="246"/>
        <v>0</v>
      </c>
      <c r="CS158" s="628">
        <f t="shared" si="246"/>
        <v>0.48296600000000001</v>
      </c>
      <c r="CT158" s="628">
        <f t="shared" si="246"/>
        <v>0</v>
      </c>
      <c r="CU158" s="628">
        <f t="shared" si="246"/>
        <v>0</v>
      </c>
      <c r="CV158" s="628">
        <f t="shared" si="224"/>
        <v>0</v>
      </c>
      <c r="CW158" s="628">
        <f t="shared" si="224"/>
        <v>0</v>
      </c>
      <c r="CX158" s="628">
        <f t="shared" si="224"/>
        <v>0</v>
      </c>
      <c r="CY158" s="628">
        <f t="shared" si="224"/>
        <v>0</v>
      </c>
      <c r="CZ158" s="628">
        <f t="shared" si="224"/>
        <v>0</v>
      </c>
      <c r="DA158" s="628">
        <f t="shared" si="224"/>
        <v>0</v>
      </c>
      <c r="DB158" s="628">
        <f t="shared" si="224"/>
        <v>0</v>
      </c>
      <c r="DC158" s="628">
        <f t="shared" si="224"/>
        <v>0</v>
      </c>
      <c r="DD158" s="628">
        <f t="shared" si="224"/>
        <v>0</v>
      </c>
      <c r="DE158" s="628">
        <f t="shared" si="224"/>
        <v>0</v>
      </c>
      <c r="DF158" s="628">
        <f t="shared" si="224"/>
        <v>0</v>
      </c>
      <c r="DG158" s="628">
        <f t="shared" si="224"/>
        <v>0</v>
      </c>
      <c r="DH158" s="628">
        <f t="shared" si="224"/>
        <v>0</v>
      </c>
      <c r="DI158" s="628">
        <f t="shared" si="224"/>
        <v>0</v>
      </c>
      <c r="DJ158" s="628">
        <f t="shared" si="224"/>
        <v>0</v>
      </c>
      <c r="DK158" s="628">
        <f t="shared" si="224"/>
        <v>0</v>
      </c>
      <c r="DL158" s="628">
        <f t="shared" si="247"/>
        <v>0</v>
      </c>
      <c r="DM158" s="628">
        <f t="shared" si="247"/>
        <v>0</v>
      </c>
      <c r="DN158" s="628">
        <f t="shared" si="247"/>
        <v>0</v>
      </c>
      <c r="DO158" s="628">
        <f t="shared" si="247"/>
        <v>0</v>
      </c>
      <c r="DP158" s="628">
        <f t="shared" si="247"/>
        <v>0</v>
      </c>
      <c r="DQ158" s="628">
        <f t="shared" si="247"/>
        <v>0</v>
      </c>
      <c r="DR158" s="628">
        <f t="shared" si="247"/>
        <v>0</v>
      </c>
      <c r="DS158" s="628">
        <f t="shared" si="247"/>
        <v>0</v>
      </c>
      <c r="DT158" s="628">
        <f t="shared" si="247"/>
        <v>0</v>
      </c>
      <c r="DU158" s="628">
        <f t="shared" si="247"/>
        <v>0</v>
      </c>
      <c r="DV158" s="628">
        <f t="shared" si="247"/>
        <v>0</v>
      </c>
      <c r="DW158" s="628">
        <f t="shared" si="247"/>
        <v>0</v>
      </c>
      <c r="DX158" s="628">
        <f t="shared" si="247"/>
        <v>0</v>
      </c>
      <c r="DY158" s="628">
        <f t="shared" si="247"/>
        <v>0</v>
      </c>
      <c r="DZ158" s="628">
        <f t="shared" si="247"/>
        <v>0</v>
      </c>
      <c r="EA158" s="628">
        <f t="shared" si="247"/>
        <v>0</v>
      </c>
      <c r="EB158" s="628">
        <f t="shared" si="248"/>
        <v>0</v>
      </c>
      <c r="EC158" s="628">
        <f t="shared" si="248"/>
        <v>0</v>
      </c>
      <c r="ED158" s="628">
        <f t="shared" si="248"/>
        <v>0</v>
      </c>
      <c r="EE158" s="628">
        <f t="shared" si="248"/>
        <v>0</v>
      </c>
      <c r="EF158" s="628">
        <f t="shared" si="248"/>
        <v>0</v>
      </c>
      <c r="EG158" s="628">
        <f t="shared" si="248"/>
        <v>0</v>
      </c>
      <c r="EH158" s="628">
        <f t="shared" si="248"/>
        <v>0</v>
      </c>
      <c r="EI158" s="628">
        <f t="shared" si="248"/>
        <v>0</v>
      </c>
      <c r="EJ158" s="631"/>
      <c r="EK158" s="631">
        <f t="shared" si="225"/>
        <v>0</v>
      </c>
      <c r="EL158" s="631">
        <f t="shared" si="225"/>
        <v>0</v>
      </c>
      <c r="EM158" s="631">
        <f t="shared" si="225"/>
        <v>0</v>
      </c>
      <c r="EN158" s="631">
        <f t="shared" si="225"/>
        <v>0</v>
      </c>
      <c r="EO158" s="631">
        <f t="shared" si="225"/>
        <v>0</v>
      </c>
      <c r="EP158" s="631">
        <f t="shared" si="225"/>
        <v>0</v>
      </c>
      <c r="EQ158" s="631">
        <f t="shared" si="225"/>
        <v>0</v>
      </c>
      <c r="ER158" s="631">
        <f t="shared" si="225"/>
        <v>0</v>
      </c>
      <c r="ES158" s="631">
        <f t="shared" si="225"/>
        <v>0</v>
      </c>
      <c r="ET158" s="631">
        <f t="shared" si="225"/>
        <v>0</v>
      </c>
      <c r="EU158" s="631">
        <f t="shared" si="225"/>
        <v>0</v>
      </c>
      <c r="EV158" s="631">
        <f t="shared" si="225"/>
        <v>0</v>
      </c>
      <c r="EW158" s="631">
        <f t="shared" si="225"/>
        <v>0</v>
      </c>
      <c r="EX158" s="631">
        <f t="shared" si="225"/>
        <v>1</v>
      </c>
      <c r="EY158" s="631">
        <f t="shared" si="225"/>
        <v>0</v>
      </c>
      <c r="EZ158" s="631">
        <f t="shared" si="225"/>
        <v>0</v>
      </c>
      <c r="FA158" s="631">
        <f t="shared" si="208"/>
        <v>0</v>
      </c>
      <c r="FB158" s="631">
        <f t="shared" si="208"/>
        <v>0</v>
      </c>
      <c r="FC158" s="631">
        <f t="shared" si="208"/>
        <v>0</v>
      </c>
      <c r="FD158" s="631">
        <f t="shared" si="249"/>
        <v>0</v>
      </c>
      <c r="FE158" s="631">
        <f t="shared" si="249"/>
        <v>0</v>
      </c>
      <c r="FF158" s="631">
        <f t="shared" si="249"/>
        <v>0</v>
      </c>
      <c r="FG158" s="631">
        <f t="shared" si="249"/>
        <v>0</v>
      </c>
      <c r="FH158" s="631">
        <f t="shared" si="249"/>
        <v>0</v>
      </c>
      <c r="FI158" s="631">
        <f t="shared" si="249"/>
        <v>0</v>
      </c>
      <c r="FJ158" s="631">
        <f t="shared" si="249"/>
        <v>0</v>
      </c>
      <c r="FK158" s="631">
        <f t="shared" si="249"/>
        <v>0</v>
      </c>
      <c r="FL158" s="631">
        <f t="shared" si="249"/>
        <v>0</v>
      </c>
      <c r="FM158" s="631">
        <f t="shared" si="249"/>
        <v>0</v>
      </c>
      <c r="FN158" s="631">
        <f t="shared" si="249"/>
        <v>0</v>
      </c>
      <c r="FO158" s="631">
        <f t="shared" si="249"/>
        <v>0</v>
      </c>
      <c r="FP158" s="631">
        <f t="shared" si="249"/>
        <v>0</v>
      </c>
      <c r="FQ158" s="631">
        <f t="shared" si="249"/>
        <v>0</v>
      </c>
      <c r="FR158" s="631">
        <f t="shared" si="249"/>
        <v>0</v>
      </c>
      <c r="FS158" s="631">
        <f t="shared" si="249"/>
        <v>0</v>
      </c>
      <c r="FT158" s="631">
        <f t="shared" si="228"/>
        <v>0</v>
      </c>
      <c r="FU158" s="631">
        <f t="shared" si="228"/>
        <v>0</v>
      </c>
      <c r="FV158" s="631">
        <f t="shared" si="228"/>
        <v>0</v>
      </c>
      <c r="FW158" s="631">
        <f t="shared" si="228"/>
        <v>0</v>
      </c>
      <c r="FX158" s="631">
        <f t="shared" si="228"/>
        <v>0</v>
      </c>
      <c r="FY158" s="631">
        <f t="shared" si="228"/>
        <v>0</v>
      </c>
      <c r="FZ158" s="631">
        <f t="shared" si="228"/>
        <v>0</v>
      </c>
      <c r="GA158" s="631">
        <f t="shared" si="228"/>
        <v>0</v>
      </c>
      <c r="GB158" s="631">
        <f t="shared" si="228"/>
        <v>0</v>
      </c>
      <c r="GC158" s="631">
        <f t="shared" si="228"/>
        <v>0</v>
      </c>
      <c r="GD158" s="631">
        <f t="shared" si="210"/>
        <v>0</v>
      </c>
      <c r="GE158" s="631">
        <f t="shared" si="210"/>
        <v>0</v>
      </c>
      <c r="GF158" s="631">
        <f t="shared" si="210"/>
        <v>0</v>
      </c>
      <c r="GG158" s="631">
        <f t="shared" si="210"/>
        <v>0</v>
      </c>
      <c r="GH158" s="631">
        <f t="shared" si="210"/>
        <v>0</v>
      </c>
      <c r="GI158" s="631">
        <f t="shared" si="184"/>
        <v>0</v>
      </c>
      <c r="GJ158" s="631">
        <f t="shared" si="184"/>
        <v>0</v>
      </c>
      <c r="GK158" s="631">
        <f t="shared" si="184"/>
        <v>0</v>
      </c>
      <c r="GL158" s="631">
        <f t="shared" si="184"/>
        <v>0</v>
      </c>
      <c r="GM158" s="631">
        <f t="shared" si="184"/>
        <v>0</v>
      </c>
      <c r="GN158" s="631">
        <f t="shared" si="184"/>
        <v>0</v>
      </c>
      <c r="GO158" s="631"/>
      <c r="GP158" s="631">
        <f t="shared" si="226"/>
        <v>0</v>
      </c>
      <c r="GQ158" s="631">
        <f t="shared" si="226"/>
        <v>0</v>
      </c>
      <c r="GR158" s="631">
        <f t="shared" si="226"/>
        <v>0</v>
      </c>
      <c r="GS158" s="631">
        <f t="shared" si="226"/>
        <v>0</v>
      </c>
      <c r="GT158" s="631">
        <f t="shared" si="226"/>
        <v>0</v>
      </c>
      <c r="GU158" s="631">
        <f t="shared" si="226"/>
        <v>0</v>
      </c>
      <c r="GV158" s="631">
        <f t="shared" si="226"/>
        <v>0</v>
      </c>
      <c r="GW158" s="631">
        <f t="shared" si="226"/>
        <v>0</v>
      </c>
      <c r="GX158" s="631">
        <f t="shared" si="226"/>
        <v>0</v>
      </c>
      <c r="GY158" s="631">
        <f t="shared" si="226"/>
        <v>0</v>
      </c>
      <c r="GZ158" s="631">
        <f t="shared" si="226"/>
        <v>0</v>
      </c>
      <c r="HA158" s="631">
        <f t="shared" si="226"/>
        <v>0</v>
      </c>
      <c r="HB158" s="631">
        <f t="shared" si="226"/>
        <v>0</v>
      </c>
      <c r="HC158" s="631">
        <f t="shared" si="226"/>
        <v>1</v>
      </c>
      <c r="HD158" s="631">
        <f t="shared" si="226"/>
        <v>0</v>
      </c>
      <c r="HE158" s="631">
        <f t="shared" si="160"/>
        <v>0</v>
      </c>
      <c r="HF158" s="631">
        <f t="shared" si="160"/>
        <v>0</v>
      </c>
      <c r="HG158" s="631">
        <f t="shared" si="160"/>
        <v>0</v>
      </c>
      <c r="HH158" s="631">
        <f t="shared" si="160"/>
        <v>0</v>
      </c>
      <c r="HI158" s="631">
        <f t="shared" si="227"/>
        <v>0</v>
      </c>
      <c r="HJ158" s="631">
        <f t="shared" si="227"/>
        <v>0</v>
      </c>
      <c r="HK158" s="631">
        <f t="shared" si="227"/>
        <v>0</v>
      </c>
      <c r="HL158" s="631">
        <f t="shared" si="227"/>
        <v>0</v>
      </c>
      <c r="HM158" s="631">
        <f t="shared" si="227"/>
        <v>0</v>
      </c>
      <c r="HN158" s="631">
        <f t="shared" si="227"/>
        <v>0</v>
      </c>
      <c r="HO158" s="631">
        <f t="shared" si="227"/>
        <v>0</v>
      </c>
      <c r="HP158" s="631">
        <f t="shared" si="227"/>
        <v>0</v>
      </c>
      <c r="HQ158" s="631">
        <f t="shared" si="227"/>
        <v>0</v>
      </c>
      <c r="HR158" s="631">
        <f t="shared" si="203"/>
        <v>0</v>
      </c>
      <c r="HS158" s="631">
        <f t="shared" si="203"/>
        <v>0</v>
      </c>
      <c r="HT158" s="631">
        <f t="shared" si="203"/>
        <v>0</v>
      </c>
      <c r="HU158" s="631">
        <f t="shared" si="203"/>
        <v>0</v>
      </c>
      <c r="HV158" s="631">
        <f t="shared" si="229"/>
        <v>0</v>
      </c>
      <c r="HW158" s="631">
        <f t="shared" si="229"/>
        <v>0</v>
      </c>
      <c r="HX158" s="631">
        <f t="shared" si="229"/>
        <v>0</v>
      </c>
      <c r="HY158" s="631">
        <f t="shared" si="229"/>
        <v>0</v>
      </c>
      <c r="HZ158" s="631">
        <f t="shared" si="229"/>
        <v>0</v>
      </c>
      <c r="IA158" s="631">
        <f t="shared" si="229"/>
        <v>0</v>
      </c>
      <c r="IB158" s="631">
        <f t="shared" si="229"/>
        <v>0</v>
      </c>
      <c r="IC158" s="631">
        <f t="shared" si="229"/>
        <v>0</v>
      </c>
      <c r="ID158" s="631">
        <f t="shared" si="229"/>
        <v>0</v>
      </c>
      <c r="IE158" s="631">
        <f t="shared" si="229"/>
        <v>0</v>
      </c>
      <c r="IF158" s="631">
        <f t="shared" si="229"/>
        <v>0</v>
      </c>
      <c r="IG158" s="631">
        <f t="shared" si="229"/>
        <v>0</v>
      </c>
      <c r="IH158" s="631">
        <f t="shared" si="229"/>
        <v>0</v>
      </c>
      <c r="II158" s="631">
        <f t="shared" si="229"/>
        <v>0</v>
      </c>
      <c r="IJ158" s="631">
        <f t="shared" si="229"/>
        <v>0</v>
      </c>
      <c r="IK158" s="631">
        <f t="shared" si="229"/>
        <v>0</v>
      </c>
      <c r="IL158" s="631">
        <f t="shared" si="230"/>
        <v>0</v>
      </c>
      <c r="IM158" s="631">
        <f t="shared" si="230"/>
        <v>0</v>
      </c>
      <c r="IN158" s="631">
        <f t="shared" si="230"/>
        <v>0</v>
      </c>
      <c r="IO158" s="631">
        <f t="shared" si="230"/>
        <v>0</v>
      </c>
      <c r="IP158" s="631">
        <f t="shared" si="230"/>
        <v>0</v>
      </c>
      <c r="IQ158" s="631">
        <f t="shared" si="230"/>
        <v>0</v>
      </c>
      <c r="IR158" s="631">
        <f t="shared" si="230"/>
        <v>0</v>
      </c>
      <c r="IS158" s="631">
        <f t="shared" si="230"/>
        <v>0</v>
      </c>
      <c r="IT158" s="631"/>
      <c r="IU158" s="631">
        <f t="shared" si="231"/>
        <v>0</v>
      </c>
      <c r="IV158" s="631">
        <f t="shared" si="231"/>
        <v>0</v>
      </c>
      <c r="IW158" s="631">
        <f t="shared" si="231"/>
        <v>0</v>
      </c>
      <c r="IX158" s="631">
        <f t="shared" si="231"/>
        <v>0</v>
      </c>
      <c r="IY158" s="631">
        <f t="shared" si="231"/>
        <v>0</v>
      </c>
      <c r="IZ158" s="631">
        <f t="shared" si="231"/>
        <v>0</v>
      </c>
      <c r="JA158" s="631">
        <f t="shared" si="231"/>
        <v>0</v>
      </c>
      <c r="JB158" s="631">
        <f t="shared" si="231"/>
        <v>0</v>
      </c>
      <c r="JC158" s="631">
        <f t="shared" si="231"/>
        <v>0</v>
      </c>
      <c r="JD158" s="631">
        <f t="shared" si="231"/>
        <v>0</v>
      </c>
      <c r="JE158" s="631">
        <f t="shared" si="232"/>
        <v>0</v>
      </c>
      <c r="JF158" s="631">
        <f t="shared" si="232"/>
        <v>0</v>
      </c>
      <c r="JG158" s="631">
        <f t="shared" si="232"/>
        <v>0</v>
      </c>
      <c r="JH158" s="631">
        <f t="shared" si="232"/>
        <v>108.66735</v>
      </c>
      <c r="JI158" s="631">
        <f t="shared" si="232"/>
        <v>0</v>
      </c>
      <c r="JJ158" s="631">
        <f t="shared" si="232"/>
        <v>0</v>
      </c>
      <c r="JK158" s="631">
        <f t="shared" si="232"/>
        <v>0</v>
      </c>
      <c r="JL158" s="631">
        <f t="shared" si="232"/>
        <v>0</v>
      </c>
      <c r="JM158" s="631">
        <f t="shared" si="232"/>
        <v>0</v>
      </c>
      <c r="JN158" s="631">
        <f t="shared" si="232"/>
        <v>0</v>
      </c>
      <c r="JO158" s="631">
        <f t="shared" si="233"/>
        <v>0</v>
      </c>
      <c r="JP158" s="631">
        <f t="shared" si="233"/>
        <v>0</v>
      </c>
      <c r="JQ158" s="631">
        <f t="shared" si="233"/>
        <v>0</v>
      </c>
      <c r="JR158" s="631">
        <f t="shared" si="233"/>
        <v>0</v>
      </c>
      <c r="JS158" s="631">
        <f t="shared" si="233"/>
        <v>0</v>
      </c>
      <c r="JT158" s="631">
        <f t="shared" si="233"/>
        <v>0</v>
      </c>
      <c r="JU158" s="631">
        <f t="shared" si="233"/>
        <v>0</v>
      </c>
      <c r="JV158" s="631">
        <f t="shared" si="233"/>
        <v>0</v>
      </c>
      <c r="JW158" s="631">
        <f t="shared" si="233"/>
        <v>0</v>
      </c>
      <c r="JX158" s="631">
        <f t="shared" si="233"/>
        <v>0</v>
      </c>
      <c r="JY158" s="631">
        <f t="shared" si="234"/>
        <v>0</v>
      </c>
      <c r="JZ158" s="631">
        <f t="shared" si="234"/>
        <v>0</v>
      </c>
      <c r="KA158" s="631">
        <f t="shared" si="234"/>
        <v>0</v>
      </c>
      <c r="KB158" s="631">
        <f t="shared" si="234"/>
        <v>0</v>
      </c>
      <c r="KC158" s="631">
        <f t="shared" si="234"/>
        <v>0</v>
      </c>
      <c r="KD158" s="631">
        <f t="shared" si="234"/>
        <v>0</v>
      </c>
      <c r="KE158" s="631">
        <f t="shared" si="234"/>
        <v>0</v>
      </c>
      <c r="KF158" s="631">
        <f t="shared" si="234"/>
        <v>0</v>
      </c>
      <c r="KG158" s="631">
        <f t="shared" si="234"/>
        <v>0</v>
      </c>
      <c r="KH158" s="631">
        <f t="shared" si="234"/>
        <v>0</v>
      </c>
      <c r="KI158" s="631">
        <f t="shared" si="235"/>
        <v>0</v>
      </c>
      <c r="KJ158" s="631">
        <f t="shared" si="235"/>
        <v>0</v>
      </c>
      <c r="KK158" s="631">
        <f t="shared" si="235"/>
        <v>0</v>
      </c>
      <c r="KL158" s="631">
        <f t="shared" si="235"/>
        <v>0</v>
      </c>
      <c r="KM158" s="631">
        <f t="shared" si="235"/>
        <v>0</v>
      </c>
      <c r="KN158" s="631">
        <f t="shared" si="235"/>
        <v>0</v>
      </c>
      <c r="KO158" s="631">
        <f t="shared" si="235"/>
        <v>0</v>
      </c>
      <c r="KP158" s="631">
        <f t="shared" si="235"/>
        <v>0</v>
      </c>
      <c r="KQ158" s="631">
        <f t="shared" si="235"/>
        <v>0</v>
      </c>
      <c r="KR158" s="631">
        <f t="shared" si="235"/>
        <v>0</v>
      </c>
      <c r="KS158" s="631">
        <f t="shared" si="236"/>
        <v>0</v>
      </c>
      <c r="KT158" s="631">
        <f t="shared" si="236"/>
        <v>0</v>
      </c>
      <c r="KU158" s="631">
        <f t="shared" si="236"/>
        <v>0</v>
      </c>
      <c r="KV158" s="631">
        <f t="shared" si="236"/>
        <v>0</v>
      </c>
      <c r="KW158" s="631">
        <f t="shared" si="236"/>
        <v>0</v>
      </c>
      <c r="KX158" s="631">
        <f t="shared" si="236"/>
        <v>0</v>
      </c>
      <c r="KY158" s="631"/>
      <c r="KZ158" s="631">
        <f t="shared" si="237"/>
        <v>0</v>
      </c>
      <c r="LA158" s="631">
        <f t="shared" si="237"/>
        <v>0</v>
      </c>
      <c r="LB158" s="631">
        <f t="shared" si="237"/>
        <v>0</v>
      </c>
      <c r="LC158" s="631">
        <f t="shared" si="237"/>
        <v>0</v>
      </c>
      <c r="LD158" s="631">
        <f t="shared" si="237"/>
        <v>0</v>
      </c>
      <c r="LE158" s="631">
        <f t="shared" si="237"/>
        <v>0</v>
      </c>
      <c r="LF158" s="631">
        <f t="shared" si="237"/>
        <v>0</v>
      </c>
      <c r="LG158" s="631">
        <f t="shared" si="237"/>
        <v>0</v>
      </c>
      <c r="LH158" s="631">
        <f t="shared" si="237"/>
        <v>0</v>
      </c>
      <c r="LI158" s="631">
        <f t="shared" si="237"/>
        <v>0</v>
      </c>
      <c r="LJ158" s="631">
        <f t="shared" si="238"/>
        <v>0</v>
      </c>
      <c r="LK158" s="631">
        <f t="shared" si="238"/>
        <v>0</v>
      </c>
      <c r="LL158" s="631">
        <f t="shared" si="238"/>
        <v>0</v>
      </c>
      <c r="LM158" s="631">
        <f t="shared" si="238"/>
        <v>16.90381</v>
      </c>
      <c r="LN158" s="631">
        <f t="shared" si="238"/>
        <v>0</v>
      </c>
      <c r="LO158" s="631">
        <f t="shared" si="238"/>
        <v>0</v>
      </c>
      <c r="LP158" s="631">
        <f t="shared" si="238"/>
        <v>0</v>
      </c>
      <c r="LQ158" s="631">
        <f t="shared" si="238"/>
        <v>0</v>
      </c>
      <c r="LR158" s="631">
        <f t="shared" si="238"/>
        <v>0</v>
      </c>
      <c r="LS158" s="631">
        <f t="shared" si="238"/>
        <v>0</v>
      </c>
      <c r="LT158" s="631">
        <f t="shared" si="239"/>
        <v>0</v>
      </c>
      <c r="LU158" s="631">
        <f t="shared" si="239"/>
        <v>0</v>
      </c>
      <c r="LV158" s="631">
        <f t="shared" si="239"/>
        <v>0</v>
      </c>
      <c r="LW158" s="631">
        <f t="shared" si="239"/>
        <v>0</v>
      </c>
      <c r="LX158" s="631">
        <f t="shared" si="239"/>
        <v>0</v>
      </c>
      <c r="LY158" s="631">
        <f t="shared" si="239"/>
        <v>0</v>
      </c>
      <c r="LZ158" s="631">
        <f t="shared" si="239"/>
        <v>0</v>
      </c>
      <c r="MA158" s="631">
        <f t="shared" si="239"/>
        <v>0</v>
      </c>
      <c r="MB158" s="631">
        <f t="shared" si="239"/>
        <v>0</v>
      </c>
      <c r="MC158" s="631">
        <f t="shared" si="239"/>
        <v>0</v>
      </c>
      <c r="MD158" s="631">
        <f t="shared" si="240"/>
        <v>0</v>
      </c>
      <c r="ME158" s="631">
        <f t="shared" si="240"/>
        <v>0</v>
      </c>
      <c r="MF158" s="631">
        <f t="shared" si="240"/>
        <v>0</v>
      </c>
      <c r="MG158" s="631">
        <f t="shared" si="240"/>
        <v>0</v>
      </c>
      <c r="MH158" s="631">
        <f t="shared" si="240"/>
        <v>0</v>
      </c>
      <c r="MI158" s="631">
        <f t="shared" si="240"/>
        <v>0</v>
      </c>
      <c r="MJ158" s="631">
        <f t="shared" si="240"/>
        <v>0</v>
      </c>
      <c r="MK158" s="631">
        <f t="shared" si="240"/>
        <v>0</v>
      </c>
      <c r="ML158" s="631">
        <f t="shared" si="240"/>
        <v>0</v>
      </c>
      <c r="MM158" s="631">
        <f t="shared" si="240"/>
        <v>0</v>
      </c>
      <c r="MN158" s="631">
        <f t="shared" si="241"/>
        <v>0</v>
      </c>
      <c r="MO158" s="631">
        <f t="shared" si="241"/>
        <v>0</v>
      </c>
      <c r="MP158" s="631">
        <f t="shared" si="241"/>
        <v>0</v>
      </c>
      <c r="MQ158" s="631">
        <f t="shared" si="241"/>
        <v>0</v>
      </c>
      <c r="MR158" s="631">
        <f t="shared" si="241"/>
        <v>0</v>
      </c>
      <c r="MS158" s="631">
        <f t="shared" si="241"/>
        <v>0</v>
      </c>
      <c r="MT158" s="631">
        <f t="shared" si="241"/>
        <v>0</v>
      </c>
      <c r="MU158" s="631">
        <f t="shared" si="241"/>
        <v>0</v>
      </c>
      <c r="MV158" s="631">
        <f t="shared" si="241"/>
        <v>0</v>
      </c>
      <c r="MW158" s="631">
        <f t="shared" si="241"/>
        <v>0</v>
      </c>
      <c r="MX158" s="631">
        <f t="shared" si="242"/>
        <v>0</v>
      </c>
      <c r="MY158" s="631">
        <f t="shared" si="242"/>
        <v>0</v>
      </c>
      <c r="MZ158" s="631">
        <f t="shared" si="242"/>
        <v>0</v>
      </c>
      <c r="NA158" s="631">
        <f t="shared" si="242"/>
        <v>0</v>
      </c>
      <c r="NB158" s="631">
        <f t="shared" si="242"/>
        <v>0</v>
      </c>
      <c r="NC158" s="631">
        <f t="shared" si="242"/>
        <v>0</v>
      </c>
    </row>
    <row r="159" spans="1:367">
      <c r="A159" s="496" t="s">
        <v>93</v>
      </c>
      <c r="B159" s="496" t="s">
        <v>238</v>
      </c>
      <c r="C159" s="497">
        <v>11.261361000000001</v>
      </c>
      <c r="D159" s="497">
        <v>1.7501370000000001</v>
      </c>
      <c r="E159" s="362">
        <f t="shared" si="181"/>
        <v>7.4269019561374293E-3</v>
      </c>
      <c r="F159" s="363">
        <f t="shared" si="202"/>
        <v>5.2534305668211984E-3</v>
      </c>
      <c r="G159" s="498">
        <f>E159*Dichtheden!$V$70</f>
        <v>382.62567065000951</v>
      </c>
      <c r="H159" s="499">
        <f>IF(C159=0,0,ROUND(IF((G159/2)/Dichtheden!$C$3&lt;1,1,(G159/2)/Dichtheden!$C$3),0))</f>
        <v>2</v>
      </c>
      <c r="I159" s="498">
        <f>E159*Dichtheden!$AJ$70</f>
        <v>63.770945108334921</v>
      </c>
      <c r="J159" s="499">
        <f>IF(C159=0,0,ROUND(IF((I159/2)/Dichtheden!$D$3&lt;1,1,(I159/2)/Dichtheden!$D$3),0))</f>
        <v>1</v>
      </c>
      <c r="K159" s="498">
        <f t="shared" si="250"/>
        <v>191.31283532500476</v>
      </c>
      <c r="L159" s="500">
        <f t="shared" si="183"/>
        <v>95.656417662502378</v>
      </c>
      <c r="M159" s="498">
        <f>IF(D159=0,0,IF((D159*Dichtheden!$G$4)&lt;25,25,D159*Dichtheden!$G$4))</f>
        <v>393.78082499999999</v>
      </c>
      <c r="N159" s="499">
        <f>D159*Dichtheden!$H$4</f>
        <v>61.254795000000001</v>
      </c>
      <c r="O159" s="501"/>
      <c r="P159" s="501"/>
      <c r="Q159" s="502">
        <f>E159*Dichtheden!$AS$68</f>
        <v>282.18643210438205</v>
      </c>
      <c r="R159" s="495">
        <f>IF(Q159=0,0,ROUND(IF((Q159/2)/Dichtheden!$C$3&lt;1,1,(Q159/2)/Dichtheden!$C$3),0))</f>
        <v>1</v>
      </c>
      <c r="S159" s="502">
        <f>E159*Dichtheden!$AY$68</f>
        <v>15.623881551542055</v>
      </c>
      <c r="T159" s="495">
        <f>IF(Q159=0,0,ROUND(IF((S159/2)/Dichtheden!$D$3&lt;1,1,(S159/2)/Dichtheden!$D$3),0))</f>
        <v>1</v>
      </c>
      <c r="U159" s="502">
        <f>D159*Dichtheden!$G$5</f>
        <v>381.52986600000003</v>
      </c>
      <c r="V159" s="502">
        <f>D159*Dichtheden!$H$5</f>
        <v>26.252055000000002</v>
      </c>
      <c r="X159" s="630"/>
      <c r="AA159" s="628">
        <f t="shared" si="243"/>
        <v>0</v>
      </c>
      <c r="AB159" s="628">
        <f t="shared" si="243"/>
        <v>0</v>
      </c>
      <c r="AC159" s="628">
        <f t="shared" si="243"/>
        <v>0</v>
      </c>
      <c r="AD159" s="628">
        <f t="shared" si="243"/>
        <v>0</v>
      </c>
      <c r="AE159" s="628">
        <f t="shared" si="243"/>
        <v>0</v>
      </c>
      <c r="AF159" s="628">
        <f t="shared" si="243"/>
        <v>0</v>
      </c>
      <c r="AG159" s="628">
        <f t="shared" si="243"/>
        <v>0</v>
      </c>
      <c r="AH159" s="628">
        <f t="shared" si="243"/>
        <v>0</v>
      </c>
      <c r="AI159" s="628">
        <f t="shared" si="243"/>
        <v>0</v>
      </c>
      <c r="AJ159" s="628">
        <f t="shared" si="243"/>
        <v>0</v>
      </c>
      <c r="AK159" s="628">
        <f t="shared" si="243"/>
        <v>0</v>
      </c>
      <c r="AL159" s="628">
        <f t="shared" si="243"/>
        <v>0</v>
      </c>
      <c r="AM159" s="628">
        <f t="shared" si="243"/>
        <v>0</v>
      </c>
      <c r="AN159" s="628">
        <f t="shared" si="243"/>
        <v>11.261361000000001</v>
      </c>
      <c r="AO159" s="628">
        <f t="shared" si="243"/>
        <v>0</v>
      </c>
      <c r="AP159" s="628">
        <f t="shared" si="243"/>
        <v>0</v>
      </c>
      <c r="AQ159" s="628">
        <f t="shared" si="223"/>
        <v>0</v>
      </c>
      <c r="AR159" s="628">
        <f t="shared" si="223"/>
        <v>0</v>
      </c>
      <c r="AS159" s="628">
        <f t="shared" si="223"/>
        <v>0</v>
      </c>
      <c r="AT159" s="628">
        <f t="shared" si="223"/>
        <v>0</v>
      </c>
      <c r="AU159" s="628">
        <f t="shared" si="223"/>
        <v>0</v>
      </c>
      <c r="AV159" s="628">
        <f t="shared" si="223"/>
        <v>0</v>
      </c>
      <c r="AW159" s="628">
        <f t="shared" si="223"/>
        <v>0</v>
      </c>
      <c r="AX159" s="628">
        <f t="shared" si="223"/>
        <v>0</v>
      </c>
      <c r="AY159" s="628">
        <f t="shared" si="223"/>
        <v>0</v>
      </c>
      <c r="AZ159" s="628">
        <f t="shared" si="223"/>
        <v>0</v>
      </c>
      <c r="BA159" s="628">
        <f t="shared" si="223"/>
        <v>0</v>
      </c>
      <c r="BB159" s="628">
        <f t="shared" si="223"/>
        <v>0</v>
      </c>
      <c r="BC159" s="628">
        <f t="shared" si="223"/>
        <v>0</v>
      </c>
      <c r="BD159" s="628">
        <f t="shared" si="223"/>
        <v>0</v>
      </c>
      <c r="BE159" s="628">
        <f t="shared" si="223"/>
        <v>0</v>
      </c>
      <c r="BF159" s="628">
        <f t="shared" si="223"/>
        <v>0</v>
      </c>
      <c r="BG159" s="628">
        <f t="shared" si="244"/>
        <v>0</v>
      </c>
      <c r="BH159" s="628">
        <f t="shared" si="244"/>
        <v>0</v>
      </c>
      <c r="BI159" s="628">
        <f t="shared" si="244"/>
        <v>0</v>
      </c>
      <c r="BJ159" s="628">
        <f t="shared" si="244"/>
        <v>0</v>
      </c>
      <c r="BK159" s="628">
        <f t="shared" si="244"/>
        <v>0</v>
      </c>
      <c r="BL159" s="628">
        <f t="shared" si="244"/>
        <v>0</v>
      </c>
      <c r="BM159" s="628">
        <f t="shared" si="244"/>
        <v>0</v>
      </c>
      <c r="BN159" s="628">
        <f t="shared" si="244"/>
        <v>0</v>
      </c>
      <c r="BO159" s="628">
        <f t="shared" si="244"/>
        <v>0</v>
      </c>
      <c r="BP159" s="628">
        <f t="shared" si="244"/>
        <v>0</v>
      </c>
      <c r="BQ159" s="628">
        <f t="shared" si="244"/>
        <v>0</v>
      </c>
      <c r="BR159" s="628">
        <f t="shared" si="244"/>
        <v>0</v>
      </c>
      <c r="BS159" s="628">
        <f t="shared" si="244"/>
        <v>0</v>
      </c>
      <c r="BT159" s="628">
        <f t="shared" si="244"/>
        <v>0</v>
      </c>
      <c r="BU159" s="628">
        <f t="shared" si="244"/>
        <v>0</v>
      </c>
      <c r="BV159" s="628">
        <f t="shared" si="244"/>
        <v>0</v>
      </c>
      <c r="BW159" s="628">
        <f t="shared" si="245"/>
        <v>0</v>
      </c>
      <c r="BX159" s="628">
        <f t="shared" si="245"/>
        <v>0</v>
      </c>
      <c r="BY159" s="628">
        <f t="shared" si="245"/>
        <v>0</v>
      </c>
      <c r="BZ159" s="628">
        <f t="shared" si="245"/>
        <v>0</v>
      </c>
      <c r="CA159" s="628">
        <f t="shared" si="245"/>
        <v>0</v>
      </c>
      <c r="CB159" s="628">
        <f t="shared" si="245"/>
        <v>0</v>
      </c>
      <c r="CC159" s="628">
        <f t="shared" si="245"/>
        <v>0</v>
      </c>
      <c r="CD159" s="628">
        <f t="shared" si="245"/>
        <v>0</v>
      </c>
      <c r="CE159" s="628"/>
      <c r="CF159" s="628">
        <f t="shared" si="246"/>
        <v>0</v>
      </c>
      <c r="CG159" s="628">
        <f t="shared" si="246"/>
        <v>0</v>
      </c>
      <c r="CH159" s="628">
        <f t="shared" si="246"/>
        <v>0</v>
      </c>
      <c r="CI159" s="628">
        <f t="shared" si="246"/>
        <v>0</v>
      </c>
      <c r="CJ159" s="628">
        <f t="shared" si="246"/>
        <v>0</v>
      </c>
      <c r="CK159" s="628">
        <f t="shared" si="246"/>
        <v>0</v>
      </c>
      <c r="CL159" s="628">
        <f t="shared" si="246"/>
        <v>0</v>
      </c>
      <c r="CM159" s="628">
        <f t="shared" si="246"/>
        <v>0</v>
      </c>
      <c r="CN159" s="628">
        <f t="shared" si="246"/>
        <v>0</v>
      </c>
      <c r="CO159" s="628">
        <f t="shared" si="246"/>
        <v>0</v>
      </c>
      <c r="CP159" s="628">
        <f t="shared" si="246"/>
        <v>0</v>
      </c>
      <c r="CQ159" s="628">
        <f t="shared" si="246"/>
        <v>0</v>
      </c>
      <c r="CR159" s="628">
        <f t="shared" si="246"/>
        <v>0</v>
      </c>
      <c r="CS159" s="628">
        <f t="shared" si="246"/>
        <v>1.7501370000000001</v>
      </c>
      <c r="CT159" s="628">
        <f t="shared" si="246"/>
        <v>0</v>
      </c>
      <c r="CU159" s="628">
        <f t="shared" si="246"/>
        <v>0</v>
      </c>
      <c r="CV159" s="628">
        <f t="shared" si="224"/>
        <v>0</v>
      </c>
      <c r="CW159" s="628">
        <f t="shared" si="224"/>
        <v>0</v>
      </c>
      <c r="CX159" s="628">
        <f t="shared" si="224"/>
        <v>0</v>
      </c>
      <c r="CY159" s="628">
        <f t="shared" si="224"/>
        <v>0</v>
      </c>
      <c r="CZ159" s="628">
        <f t="shared" si="224"/>
        <v>0</v>
      </c>
      <c r="DA159" s="628">
        <f t="shared" si="224"/>
        <v>0</v>
      </c>
      <c r="DB159" s="628">
        <f t="shared" si="224"/>
        <v>0</v>
      </c>
      <c r="DC159" s="628">
        <f t="shared" si="224"/>
        <v>0</v>
      </c>
      <c r="DD159" s="628">
        <f t="shared" si="224"/>
        <v>0</v>
      </c>
      <c r="DE159" s="628">
        <f t="shared" si="224"/>
        <v>0</v>
      </c>
      <c r="DF159" s="628">
        <f t="shared" si="224"/>
        <v>0</v>
      </c>
      <c r="DG159" s="628">
        <f t="shared" si="224"/>
        <v>0</v>
      </c>
      <c r="DH159" s="628">
        <f t="shared" si="224"/>
        <v>0</v>
      </c>
      <c r="DI159" s="628">
        <f t="shared" si="224"/>
        <v>0</v>
      </c>
      <c r="DJ159" s="628">
        <f t="shared" si="224"/>
        <v>0</v>
      </c>
      <c r="DK159" s="628">
        <f t="shared" si="224"/>
        <v>0</v>
      </c>
      <c r="DL159" s="628">
        <f t="shared" si="247"/>
        <v>0</v>
      </c>
      <c r="DM159" s="628">
        <f t="shared" si="247"/>
        <v>0</v>
      </c>
      <c r="DN159" s="628">
        <f t="shared" si="247"/>
        <v>0</v>
      </c>
      <c r="DO159" s="628">
        <f t="shared" si="247"/>
        <v>0</v>
      </c>
      <c r="DP159" s="628">
        <f t="shared" si="247"/>
        <v>0</v>
      </c>
      <c r="DQ159" s="628">
        <f t="shared" si="247"/>
        <v>0</v>
      </c>
      <c r="DR159" s="628">
        <f t="shared" si="247"/>
        <v>0</v>
      </c>
      <c r="DS159" s="628">
        <f t="shared" si="247"/>
        <v>0</v>
      </c>
      <c r="DT159" s="628">
        <f t="shared" si="247"/>
        <v>0</v>
      </c>
      <c r="DU159" s="628">
        <f t="shared" si="247"/>
        <v>0</v>
      </c>
      <c r="DV159" s="628">
        <f t="shared" si="247"/>
        <v>0</v>
      </c>
      <c r="DW159" s="628">
        <f t="shared" si="247"/>
        <v>0</v>
      </c>
      <c r="DX159" s="628">
        <f t="shared" si="247"/>
        <v>0</v>
      </c>
      <c r="DY159" s="628">
        <f t="shared" si="247"/>
        <v>0</v>
      </c>
      <c r="DZ159" s="628">
        <f t="shared" si="247"/>
        <v>0</v>
      </c>
      <c r="EA159" s="628">
        <f t="shared" si="247"/>
        <v>0</v>
      </c>
      <c r="EB159" s="628">
        <f t="shared" si="248"/>
        <v>0</v>
      </c>
      <c r="EC159" s="628">
        <f t="shared" si="248"/>
        <v>0</v>
      </c>
      <c r="ED159" s="628">
        <f t="shared" si="248"/>
        <v>0</v>
      </c>
      <c r="EE159" s="628">
        <f t="shared" si="248"/>
        <v>0</v>
      </c>
      <c r="EF159" s="628">
        <f t="shared" si="248"/>
        <v>0</v>
      </c>
      <c r="EG159" s="628">
        <f t="shared" si="248"/>
        <v>0</v>
      </c>
      <c r="EH159" s="628">
        <f t="shared" si="248"/>
        <v>0</v>
      </c>
      <c r="EI159" s="628">
        <f t="shared" si="248"/>
        <v>0</v>
      </c>
      <c r="EJ159" s="631"/>
      <c r="EK159" s="631">
        <f t="shared" si="225"/>
        <v>0</v>
      </c>
      <c r="EL159" s="631">
        <f t="shared" si="225"/>
        <v>0</v>
      </c>
      <c r="EM159" s="631">
        <f t="shared" si="225"/>
        <v>0</v>
      </c>
      <c r="EN159" s="631">
        <f t="shared" si="225"/>
        <v>0</v>
      </c>
      <c r="EO159" s="631">
        <f t="shared" si="225"/>
        <v>0</v>
      </c>
      <c r="EP159" s="631">
        <f t="shared" si="225"/>
        <v>0</v>
      </c>
      <c r="EQ159" s="631">
        <f t="shared" si="225"/>
        <v>0</v>
      </c>
      <c r="ER159" s="631">
        <f t="shared" si="225"/>
        <v>0</v>
      </c>
      <c r="ES159" s="631">
        <f t="shared" si="225"/>
        <v>0</v>
      </c>
      <c r="ET159" s="631">
        <f t="shared" si="225"/>
        <v>0</v>
      </c>
      <c r="EU159" s="631">
        <f t="shared" si="225"/>
        <v>0</v>
      </c>
      <c r="EV159" s="631">
        <f t="shared" si="225"/>
        <v>0</v>
      </c>
      <c r="EW159" s="631">
        <f t="shared" si="225"/>
        <v>0</v>
      </c>
      <c r="EX159" s="631">
        <f t="shared" si="225"/>
        <v>2</v>
      </c>
      <c r="EY159" s="631">
        <f t="shared" si="225"/>
        <v>0</v>
      </c>
      <c r="EZ159" s="631">
        <f t="shared" si="225"/>
        <v>0</v>
      </c>
      <c r="FA159" s="631">
        <f t="shared" si="208"/>
        <v>0</v>
      </c>
      <c r="FB159" s="631">
        <f t="shared" si="208"/>
        <v>0</v>
      </c>
      <c r="FC159" s="631">
        <f t="shared" si="208"/>
        <v>0</v>
      </c>
      <c r="FD159" s="631">
        <f t="shared" si="249"/>
        <v>0</v>
      </c>
      <c r="FE159" s="631">
        <f t="shared" si="249"/>
        <v>0</v>
      </c>
      <c r="FF159" s="631">
        <f t="shared" si="249"/>
        <v>0</v>
      </c>
      <c r="FG159" s="631">
        <f t="shared" si="249"/>
        <v>0</v>
      </c>
      <c r="FH159" s="631">
        <f t="shared" si="249"/>
        <v>0</v>
      </c>
      <c r="FI159" s="631">
        <f t="shared" si="249"/>
        <v>0</v>
      </c>
      <c r="FJ159" s="631">
        <f t="shared" si="249"/>
        <v>0</v>
      </c>
      <c r="FK159" s="631">
        <f t="shared" si="249"/>
        <v>0</v>
      </c>
      <c r="FL159" s="631">
        <f t="shared" si="249"/>
        <v>0</v>
      </c>
      <c r="FM159" s="631">
        <f t="shared" si="249"/>
        <v>0</v>
      </c>
      <c r="FN159" s="631">
        <f t="shared" si="249"/>
        <v>0</v>
      </c>
      <c r="FO159" s="631">
        <f t="shared" si="249"/>
        <v>0</v>
      </c>
      <c r="FP159" s="631">
        <f t="shared" si="249"/>
        <v>0</v>
      </c>
      <c r="FQ159" s="631">
        <f t="shared" si="249"/>
        <v>0</v>
      </c>
      <c r="FR159" s="631">
        <f t="shared" si="249"/>
        <v>0</v>
      </c>
      <c r="FS159" s="631">
        <f t="shared" si="249"/>
        <v>0</v>
      </c>
      <c r="FT159" s="631">
        <f t="shared" si="228"/>
        <v>0</v>
      </c>
      <c r="FU159" s="631">
        <f t="shared" si="228"/>
        <v>0</v>
      </c>
      <c r="FV159" s="631">
        <f t="shared" si="228"/>
        <v>0</v>
      </c>
      <c r="FW159" s="631">
        <f t="shared" si="228"/>
        <v>0</v>
      </c>
      <c r="FX159" s="631">
        <f t="shared" si="228"/>
        <v>0</v>
      </c>
      <c r="FY159" s="631">
        <f t="shared" si="228"/>
        <v>0</v>
      </c>
      <c r="FZ159" s="631">
        <f t="shared" si="228"/>
        <v>0</v>
      </c>
      <c r="GA159" s="631">
        <f t="shared" si="228"/>
        <v>0</v>
      </c>
      <c r="GB159" s="631">
        <f t="shared" si="228"/>
        <v>0</v>
      </c>
      <c r="GC159" s="631">
        <f t="shared" si="228"/>
        <v>0</v>
      </c>
      <c r="GD159" s="631">
        <f t="shared" si="210"/>
        <v>0</v>
      </c>
      <c r="GE159" s="631">
        <f t="shared" si="210"/>
        <v>0</v>
      </c>
      <c r="GF159" s="631">
        <f t="shared" si="210"/>
        <v>0</v>
      </c>
      <c r="GG159" s="631">
        <f t="shared" si="210"/>
        <v>0</v>
      </c>
      <c r="GH159" s="631">
        <f t="shared" si="210"/>
        <v>0</v>
      </c>
      <c r="GI159" s="631">
        <f t="shared" si="184"/>
        <v>0</v>
      </c>
      <c r="GJ159" s="631">
        <f t="shared" si="184"/>
        <v>0</v>
      </c>
      <c r="GK159" s="631">
        <f t="shared" si="184"/>
        <v>0</v>
      </c>
      <c r="GL159" s="631">
        <f t="shared" si="184"/>
        <v>0</v>
      </c>
      <c r="GM159" s="631">
        <f t="shared" si="184"/>
        <v>0</v>
      </c>
      <c r="GN159" s="631">
        <f t="shared" si="184"/>
        <v>0</v>
      </c>
      <c r="GO159" s="631"/>
      <c r="GP159" s="631">
        <f t="shared" si="226"/>
        <v>0</v>
      </c>
      <c r="GQ159" s="631">
        <f t="shared" si="226"/>
        <v>0</v>
      </c>
      <c r="GR159" s="631">
        <f t="shared" si="226"/>
        <v>0</v>
      </c>
      <c r="GS159" s="631">
        <f t="shared" si="226"/>
        <v>0</v>
      </c>
      <c r="GT159" s="631">
        <f t="shared" si="226"/>
        <v>0</v>
      </c>
      <c r="GU159" s="631">
        <f t="shared" si="226"/>
        <v>0</v>
      </c>
      <c r="GV159" s="631">
        <f t="shared" si="226"/>
        <v>0</v>
      </c>
      <c r="GW159" s="631">
        <f t="shared" si="226"/>
        <v>0</v>
      </c>
      <c r="GX159" s="631">
        <f t="shared" si="226"/>
        <v>0</v>
      </c>
      <c r="GY159" s="631">
        <f t="shared" si="226"/>
        <v>0</v>
      </c>
      <c r="GZ159" s="631">
        <f t="shared" si="226"/>
        <v>0</v>
      </c>
      <c r="HA159" s="631">
        <f t="shared" si="226"/>
        <v>0</v>
      </c>
      <c r="HB159" s="631">
        <f t="shared" si="226"/>
        <v>0</v>
      </c>
      <c r="HC159" s="631">
        <f t="shared" si="226"/>
        <v>1</v>
      </c>
      <c r="HD159" s="631">
        <f t="shared" si="226"/>
        <v>0</v>
      </c>
      <c r="HE159" s="631">
        <f t="shared" si="160"/>
        <v>0</v>
      </c>
      <c r="HF159" s="631">
        <f t="shared" si="160"/>
        <v>0</v>
      </c>
      <c r="HG159" s="631">
        <f t="shared" si="160"/>
        <v>0</v>
      </c>
      <c r="HH159" s="631">
        <f t="shared" si="160"/>
        <v>0</v>
      </c>
      <c r="HI159" s="631">
        <f t="shared" si="227"/>
        <v>0</v>
      </c>
      <c r="HJ159" s="631">
        <f t="shared" si="227"/>
        <v>0</v>
      </c>
      <c r="HK159" s="631">
        <f t="shared" si="227"/>
        <v>0</v>
      </c>
      <c r="HL159" s="631">
        <f t="shared" si="227"/>
        <v>0</v>
      </c>
      <c r="HM159" s="631">
        <f t="shared" si="227"/>
        <v>0</v>
      </c>
      <c r="HN159" s="631">
        <f t="shared" si="227"/>
        <v>0</v>
      </c>
      <c r="HO159" s="631">
        <f t="shared" si="227"/>
        <v>0</v>
      </c>
      <c r="HP159" s="631">
        <f t="shared" si="227"/>
        <v>0</v>
      </c>
      <c r="HQ159" s="631">
        <f t="shared" si="227"/>
        <v>0</v>
      </c>
      <c r="HR159" s="631">
        <f t="shared" si="203"/>
        <v>0</v>
      </c>
      <c r="HS159" s="631">
        <f t="shared" si="203"/>
        <v>0</v>
      </c>
      <c r="HT159" s="631">
        <f t="shared" si="203"/>
        <v>0</v>
      </c>
      <c r="HU159" s="631">
        <f t="shared" si="203"/>
        <v>0</v>
      </c>
      <c r="HV159" s="631">
        <f t="shared" si="229"/>
        <v>0</v>
      </c>
      <c r="HW159" s="631">
        <f t="shared" si="229"/>
        <v>0</v>
      </c>
      <c r="HX159" s="631">
        <f t="shared" si="229"/>
        <v>0</v>
      </c>
      <c r="HY159" s="631">
        <f t="shared" si="229"/>
        <v>0</v>
      </c>
      <c r="HZ159" s="631">
        <f t="shared" si="229"/>
        <v>0</v>
      </c>
      <c r="IA159" s="631">
        <f t="shared" si="229"/>
        <v>0</v>
      </c>
      <c r="IB159" s="631">
        <f t="shared" si="229"/>
        <v>0</v>
      </c>
      <c r="IC159" s="631">
        <f t="shared" si="229"/>
        <v>0</v>
      </c>
      <c r="ID159" s="631">
        <f t="shared" si="229"/>
        <v>0</v>
      </c>
      <c r="IE159" s="631">
        <f t="shared" si="229"/>
        <v>0</v>
      </c>
      <c r="IF159" s="631">
        <f t="shared" si="229"/>
        <v>0</v>
      </c>
      <c r="IG159" s="631">
        <f t="shared" si="229"/>
        <v>0</v>
      </c>
      <c r="IH159" s="631">
        <f t="shared" si="229"/>
        <v>0</v>
      </c>
      <c r="II159" s="631">
        <f t="shared" si="229"/>
        <v>0</v>
      </c>
      <c r="IJ159" s="631">
        <f t="shared" si="229"/>
        <v>0</v>
      </c>
      <c r="IK159" s="631">
        <f t="shared" si="229"/>
        <v>0</v>
      </c>
      <c r="IL159" s="631">
        <f t="shared" si="230"/>
        <v>0</v>
      </c>
      <c r="IM159" s="631">
        <f t="shared" si="230"/>
        <v>0</v>
      </c>
      <c r="IN159" s="631">
        <f t="shared" si="230"/>
        <v>0</v>
      </c>
      <c r="IO159" s="631">
        <f t="shared" si="230"/>
        <v>0</v>
      </c>
      <c r="IP159" s="631">
        <f t="shared" si="230"/>
        <v>0</v>
      </c>
      <c r="IQ159" s="631">
        <f t="shared" si="230"/>
        <v>0</v>
      </c>
      <c r="IR159" s="631">
        <f t="shared" si="230"/>
        <v>0</v>
      </c>
      <c r="IS159" s="631">
        <f t="shared" si="230"/>
        <v>0</v>
      </c>
      <c r="IT159" s="631"/>
      <c r="IU159" s="631">
        <f t="shared" si="231"/>
        <v>0</v>
      </c>
      <c r="IV159" s="631">
        <f t="shared" si="231"/>
        <v>0</v>
      </c>
      <c r="IW159" s="631">
        <f t="shared" si="231"/>
        <v>0</v>
      </c>
      <c r="IX159" s="631">
        <f t="shared" si="231"/>
        <v>0</v>
      </c>
      <c r="IY159" s="631">
        <f t="shared" si="231"/>
        <v>0</v>
      </c>
      <c r="IZ159" s="631">
        <f t="shared" si="231"/>
        <v>0</v>
      </c>
      <c r="JA159" s="631">
        <f t="shared" si="231"/>
        <v>0</v>
      </c>
      <c r="JB159" s="631">
        <f t="shared" si="231"/>
        <v>0</v>
      </c>
      <c r="JC159" s="631">
        <f t="shared" si="231"/>
        <v>0</v>
      </c>
      <c r="JD159" s="631">
        <f t="shared" si="231"/>
        <v>0</v>
      </c>
      <c r="JE159" s="631">
        <f t="shared" si="232"/>
        <v>0</v>
      </c>
      <c r="JF159" s="631">
        <f t="shared" si="232"/>
        <v>0</v>
      </c>
      <c r="JG159" s="631">
        <f t="shared" si="232"/>
        <v>0</v>
      </c>
      <c r="JH159" s="631">
        <f t="shared" si="232"/>
        <v>393.78082499999999</v>
      </c>
      <c r="JI159" s="631">
        <f t="shared" si="232"/>
        <v>0</v>
      </c>
      <c r="JJ159" s="631">
        <f t="shared" si="232"/>
        <v>0</v>
      </c>
      <c r="JK159" s="631">
        <f t="shared" si="232"/>
        <v>0</v>
      </c>
      <c r="JL159" s="631">
        <f t="shared" si="232"/>
        <v>0</v>
      </c>
      <c r="JM159" s="631">
        <f t="shared" si="232"/>
        <v>0</v>
      </c>
      <c r="JN159" s="631">
        <f t="shared" si="232"/>
        <v>0</v>
      </c>
      <c r="JO159" s="631">
        <f t="shared" si="233"/>
        <v>0</v>
      </c>
      <c r="JP159" s="631">
        <f t="shared" si="233"/>
        <v>0</v>
      </c>
      <c r="JQ159" s="631">
        <f t="shared" si="233"/>
        <v>0</v>
      </c>
      <c r="JR159" s="631">
        <f t="shared" si="233"/>
        <v>0</v>
      </c>
      <c r="JS159" s="631">
        <f t="shared" si="233"/>
        <v>0</v>
      </c>
      <c r="JT159" s="631">
        <f t="shared" si="233"/>
        <v>0</v>
      </c>
      <c r="JU159" s="631">
        <f t="shared" si="233"/>
        <v>0</v>
      </c>
      <c r="JV159" s="631">
        <f t="shared" si="233"/>
        <v>0</v>
      </c>
      <c r="JW159" s="631">
        <f t="shared" si="233"/>
        <v>0</v>
      </c>
      <c r="JX159" s="631">
        <f t="shared" si="233"/>
        <v>0</v>
      </c>
      <c r="JY159" s="631">
        <f t="shared" si="234"/>
        <v>0</v>
      </c>
      <c r="JZ159" s="631">
        <f t="shared" si="234"/>
        <v>0</v>
      </c>
      <c r="KA159" s="631">
        <f t="shared" si="234"/>
        <v>0</v>
      </c>
      <c r="KB159" s="631">
        <f t="shared" si="234"/>
        <v>0</v>
      </c>
      <c r="KC159" s="631">
        <f t="shared" si="234"/>
        <v>0</v>
      </c>
      <c r="KD159" s="631">
        <f t="shared" si="234"/>
        <v>0</v>
      </c>
      <c r="KE159" s="631">
        <f t="shared" si="234"/>
        <v>0</v>
      </c>
      <c r="KF159" s="631">
        <f t="shared" si="234"/>
        <v>0</v>
      </c>
      <c r="KG159" s="631">
        <f t="shared" si="234"/>
        <v>0</v>
      </c>
      <c r="KH159" s="631">
        <f t="shared" si="234"/>
        <v>0</v>
      </c>
      <c r="KI159" s="631">
        <f t="shared" si="235"/>
        <v>0</v>
      </c>
      <c r="KJ159" s="631">
        <f t="shared" si="235"/>
        <v>0</v>
      </c>
      <c r="KK159" s="631">
        <f t="shared" si="235"/>
        <v>0</v>
      </c>
      <c r="KL159" s="631">
        <f t="shared" si="235"/>
        <v>0</v>
      </c>
      <c r="KM159" s="631">
        <f t="shared" si="235"/>
        <v>0</v>
      </c>
      <c r="KN159" s="631">
        <f t="shared" si="235"/>
        <v>0</v>
      </c>
      <c r="KO159" s="631">
        <f t="shared" si="235"/>
        <v>0</v>
      </c>
      <c r="KP159" s="631">
        <f t="shared" si="235"/>
        <v>0</v>
      </c>
      <c r="KQ159" s="631">
        <f t="shared" si="235"/>
        <v>0</v>
      </c>
      <c r="KR159" s="631">
        <f t="shared" si="235"/>
        <v>0</v>
      </c>
      <c r="KS159" s="631">
        <f t="shared" si="236"/>
        <v>0</v>
      </c>
      <c r="KT159" s="631">
        <f t="shared" si="236"/>
        <v>0</v>
      </c>
      <c r="KU159" s="631">
        <f t="shared" si="236"/>
        <v>0</v>
      </c>
      <c r="KV159" s="631">
        <f t="shared" si="236"/>
        <v>0</v>
      </c>
      <c r="KW159" s="631">
        <f t="shared" si="236"/>
        <v>0</v>
      </c>
      <c r="KX159" s="631">
        <f t="shared" si="236"/>
        <v>0</v>
      </c>
      <c r="KY159" s="631"/>
      <c r="KZ159" s="631">
        <f t="shared" si="237"/>
        <v>0</v>
      </c>
      <c r="LA159" s="631">
        <f t="shared" si="237"/>
        <v>0</v>
      </c>
      <c r="LB159" s="631">
        <f t="shared" si="237"/>
        <v>0</v>
      </c>
      <c r="LC159" s="631">
        <f t="shared" si="237"/>
        <v>0</v>
      </c>
      <c r="LD159" s="631">
        <f t="shared" si="237"/>
        <v>0</v>
      </c>
      <c r="LE159" s="631">
        <f t="shared" si="237"/>
        <v>0</v>
      </c>
      <c r="LF159" s="631">
        <f t="shared" si="237"/>
        <v>0</v>
      </c>
      <c r="LG159" s="631">
        <f t="shared" si="237"/>
        <v>0</v>
      </c>
      <c r="LH159" s="631">
        <f t="shared" si="237"/>
        <v>0</v>
      </c>
      <c r="LI159" s="631">
        <f t="shared" si="237"/>
        <v>0</v>
      </c>
      <c r="LJ159" s="631">
        <f t="shared" si="238"/>
        <v>0</v>
      </c>
      <c r="LK159" s="631">
        <f t="shared" si="238"/>
        <v>0</v>
      </c>
      <c r="LL159" s="631">
        <f t="shared" si="238"/>
        <v>0</v>
      </c>
      <c r="LM159" s="631">
        <f t="shared" si="238"/>
        <v>61.254795000000001</v>
      </c>
      <c r="LN159" s="631">
        <f t="shared" si="238"/>
        <v>0</v>
      </c>
      <c r="LO159" s="631">
        <f t="shared" si="238"/>
        <v>0</v>
      </c>
      <c r="LP159" s="631">
        <f t="shared" si="238"/>
        <v>0</v>
      </c>
      <c r="LQ159" s="631">
        <f t="shared" si="238"/>
        <v>0</v>
      </c>
      <c r="LR159" s="631">
        <f t="shared" si="238"/>
        <v>0</v>
      </c>
      <c r="LS159" s="631">
        <f t="shared" si="238"/>
        <v>0</v>
      </c>
      <c r="LT159" s="631">
        <f t="shared" si="239"/>
        <v>0</v>
      </c>
      <c r="LU159" s="631">
        <f t="shared" si="239"/>
        <v>0</v>
      </c>
      <c r="LV159" s="631">
        <f t="shared" si="239"/>
        <v>0</v>
      </c>
      <c r="LW159" s="631">
        <f t="shared" si="239"/>
        <v>0</v>
      </c>
      <c r="LX159" s="631">
        <f t="shared" si="239"/>
        <v>0</v>
      </c>
      <c r="LY159" s="631">
        <f t="shared" si="239"/>
        <v>0</v>
      </c>
      <c r="LZ159" s="631">
        <f t="shared" si="239"/>
        <v>0</v>
      </c>
      <c r="MA159" s="631">
        <f t="shared" si="239"/>
        <v>0</v>
      </c>
      <c r="MB159" s="631">
        <f t="shared" si="239"/>
        <v>0</v>
      </c>
      <c r="MC159" s="631">
        <f t="shared" si="239"/>
        <v>0</v>
      </c>
      <c r="MD159" s="631">
        <f t="shared" si="240"/>
        <v>0</v>
      </c>
      <c r="ME159" s="631">
        <f t="shared" si="240"/>
        <v>0</v>
      </c>
      <c r="MF159" s="631">
        <f t="shared" si="240"/>
        <v>0</v>
      </c>
      <c r="MG159" s="631">
        <f t="shared" si="240"/>
        <v>0</v>
      </c>
      <c r="MH159" s="631">
        <f t="shared" si="240"/>
        <v>0</v>
      </c>
      <c r="MI159" s="631">
        <f t="shared" si="240"/>
        <v>0</v>
      </c>
      <c r="MJ159" s="631">
        <f t="shared" si="240"/>
        <v>0</v>
      </c>
      <c r="MK159" s="631">
        <f t="shared" si="240"/>
        <v>0</v>
      </c>
      <c r="ML159" s="631">
        <f t="shared" si="240"/>
        <v>0</v>
      </c>
      <c r="MM159" s="631">
        <f t="shared" si="240"/>
        <v>0</v>
      </c>
      <c r="MN159" s="631">
        <f t="shared" si="241"/>
        <v>0</v>
      </c>
      <c r="MO159" s="631">
        <f t="shared" si="241"/>
        <v>0</v>
      </c>
      <c r="MP159" s="631">
        <f t="shared" si="241"/>
        <v>0</v>
      </c>
      <c r="MQ159" s="631">
        <f t="shared" si="241"/>
        <v>0</v>
      </c>
      <c r="MR159" s="631">
        <f t="shared" si="241"/>
        <v>0</v>
      </c>
      <c r="MS159" s="631">
        <f t="shared" si="241"/>
        <v>0</v>
      </c>
      <c r="MT159" s="631">
        <f t="shared" si="241"/>
        <v>0</v>
      </c>
      <c r="MU159" s="631">
        <f t="shared" si="241"/>
        <v>0</v>
      </c>
      <c r="MV159" s="631">
        <f t="shared" si="241"/>
        <v>0</v>
      </c>
      <c r="MW159" s="631">
        <f t="shared" si="241"/>
        <v>0</v>
      </c>
      <c r="MX159" s="631">
        <f t="shared" si="242"/>
        <v>0</v>
      </c>
      <c r="MY159" s="631">
        <f t="shared" si="242"/>
        <v>0</v>
      </c>
      <c r="MZ159" s="631">
        <f t="shared" si="242"/>
        <v>0</v>
      </c>
      <c r="NA159" s="631">
        <f t="shared" si="242"/>
        <v>0</v>
      </c>
      <c r="NB159" s="631">
        <f t="shared" si="242"/>
        <v>0</v>
      </c>
      <c r="NC159" s="631">
        <f t="shared" si="242"/>
        <v>0</v>
      </c>
    </row>
    <row r="160" spans="1:367">
      <c r="A160" s="496" t="s">
        <v>93</v>
      </c>
      <c r="B160" s="496" t="s">
        <v>239</v>
      </c>
      <c r="C160" s="497">
        <v>1.8421080000000001</v>
      </c>
      <c r="D160" s="497">
        <v>0.10731599999999999</v>
      </c>
      <c r="E160" s="362">
        <f t="shared" si="181"/>
        <v>1.2148758492527153E-3</v>
      </c>
      <c r="F160" s="363">
        <f t="shared" si="202"/>
        <v>3.2213315569523053E-4</v>
      </c>
      <c r="G160" s="498">
        <f>E160*Dichtheden!$V$70</f>
        <v>62.589043092548735</v>
      </c>
      <c r="H160" s="499">
        <f>IF(C160=0,0,ROUND(IF((G160/2)/Dichtheden!$C$3&lt;1,1,(G160/2)/Dichtheden!$C$3),0))</f>
        <v>1</v>
      </c>
      <c r="I160" s="498">
        <f>E160*Dichtheden!$AJ$70</f>
        <v>10.431507182091456</v>
      </c>
      <c r="J160" s="499">
        <f>IF(C160=0,0,ROUND(IF((I160/2)/Dichtheden!$D$3&lt;1,1,(I160/2)/Dichtheden!$D$3),0))</f>
        <v>1</v>
      </c>
      <c r="K160" s="498">
        <f t="shared" si="250"/>
        <v>31.294521546274368</v>
      </c>
      <c r="L160" s="500">
        <f t="shared" si="183"/>
        <v>31.294521546274368</v>
      </c>
      <c r="M160" s="498">
        <f>IF(D160=0,0,IF((D160*Dichtheden!$G$4)&lt;25,25,D160*Dichtheden!$G$4))</f>
        <v>25</v>
      </c>
      <c r="N160" s="499">
        <f>D160*Dichtheden!$H$4</f>
        <v>3.7560599999999997</v>
      </c>
      <c r="O160" s="501"/>
      <c r="P160" s="501"/>
      <c r="Q160" s="502">
        <f>E160*Dichtheden!$AS$68</f>
        <v>46.159419280754697</v>
      </c>
      <c r="R160" s="495">
        <f>IF(Q160=0,0,ROUND(IF((Q160/2)/Dichtheden!$C$3&lt;1,1,(Q160/2)/Dichtheden!$C$3),0))</f>
        <v>1</v>
      </c>
      <c r="S160" s="502">
        <f>E160*Dichtheden!$AY$68</f>
        <v>2.5557192596124065</v>
      </c>
      <c r="T160" s="495">
        <f>IF(Q160=0,0,ROUND(IF((S160/2)/Dichtheden!$D$3&lt;1,1,(S160/2)/Dichtheden!$D$3),0))</f>
        <v>1</v>
      </c>
      <c r="U160" s="502">
        <f>D160*Dichtheden!$G$5</f>
        <v>23.394887999999998</v>
      </c>
      <c r="V160" s="502">
        <f>D160*Dichtheden!$H$5</f>
        <v>1.6097399999999999</v>
      </c>
      <c r="X160" s="630"/>
      <c r="AA160" s="628">
        <f t="shared" si="243"/>
        <v>0</v>
      </c>
      <c r="AB160" s="628">
        <f t="shared" si="243"/>
        <v>0</v>
      </c>
      <c r="AC160" s="628">
        <f t="shared" si="243"/>
        <v>0</v>
      </c>
      <c r="AD160" s="628">
        <f t="shared" si="243"/>
        <v>0</v>
      </c>
      <c r="AE160" s="628">
        <f t="shared" si="243"/>
        <v>0</v>
      </c>
      <c r="AF160" s="628">
        <f t="shared" si="243"/>
        <v>0</v>
      </c>
      <c r="AG160" s="628">
        <f t="shared" si="243"/>
        <v>0</v>
      </c>
      <c r="AH160" s="628">
        <f t="shared" si="243"/>
        <v>0</v>
      </c>
      <c r="AI160" s="628">
        <f t="shared" si="243"/>
        <v>0</v>
      </c>
      <c r="AJ160" s="628">
        <f t="shared" si="243"/>
        <v>0</v>
      </c>
      <c r="AK160" s="628">
        <f t="shared" si="243"/>
        <v>0</v>
      </c>
      <c r="AL160" s="628">
        <f t="shared" si="243"/>
        <v>0</v>
      </c>
      <c r="AM160" s="628">
        <f t="shared" si="243"/>
        <v>0</v>
      </c>
      <c r="AN160" s="628">
        <f t="shared" si="243"/>
        <v>1.8421080000000001</v>
      </c>
      <c r="AO160" s="628">
        <f t="shared" si="243"/>
        <v>0</v>
      </c>
      <c r="AP160" s="628">
        <f t="shared" si="243"/>
        <v>0</v>
      </c>
      <c r="AQ160" s="628">
        <f t="shared" si="223"/>
        <v>0</v>
      </c>
      <c r="AR160" s="628">
        <f t="shared" si="223"/>
        <v>0</v>
      </c>
      <c r="AS160" s="628">
        <f t="shared" si="223"/>
        <v>0</v>
      </c>
      <c r="AT160" s="628">
        <f t="shared" si="223"/>
        <v>0</v>
      </c>
      <c r="AU160" s="628">
        <f t="shared" si="223"/>
        <v>0</v>
      </c>
      <c r="AV160" s="628">
        <f t="shared" si="223"/>
        <v>0</v>
      </c>
      <c r="AW160" s="628">
        <f t="shared" si="223"/>
        <v>0</v>
      </c>
      <c r="AX160" s="628">
        <f t="shared" si="223"/>
        <v>0</v>
      </c>
      <c r="AY160" s="628">
        <f t="shared" si="223"/>
        <v>0</v>
      </c>
      <c r="AZ160" s="628">
        <f t="shared" si="223"/>
        <v>0</v>
      </c>
      <c r="BA160" s="628">
        <f t="shared" ref="AQ160:BF176" si="251">IF($A160=BA$60,$C160,0)</f>
        <v>0</v>
      </c>
      <c r="BB160" s="628">
        <f t="shared" si="251"/>
        <v>0</v>
      </c>
      <c r="BC160" s="628">
        <f t="shared" si="251"/>
        <v>0</v>
      </c>
      <c r="BD160" s="628">
        <f t="shared" si="251"/>
        <v>0</v>
      </c>
      <c r="BE160" s="628">
        <f t="shared" si="251"/>
        <v>0</v>
      </c>
      <c r="BF160" s="628">
        <f t="shared" si="251"/>
        <v>0</v>
      </c>
      <c r="BG160" s="628">
        <f t="shared" si="244"/>
        <v>0</v>
      </c>
      <c r="BH160" s="628">
        <f t="shared" si="244"/>
        <v>0</v>
      </c>
      <c r="BI160" s="628">
        <f t="shared" si="244"/>
        <v>0</v>
      </c>
      <c r="BJ160" s="628">
        <f t="shared" si="244"/>
        <v>0</v>
      </c>
      <c r="BK160" s="628">
        <f t="shared" si="244"/>
        <v>0</v>
      </c>
      <c r="BL160" s="628">
        <f t="shared" si="244"/>
        <v>0</v>
      </c>
      <c r="BM160" s="628">
        <f t="shared" si="244"/>
        <v>0</v>
      </c>
      <c r="BN160" s="628">
        <f t="shared" si="244"/>
        <v>0</v>
      </c>
      <c r="BO160" s="628">
        <f t="shared" si="244"/>
        <v>0</v>
      </c>
      <c r="BP160" s="628">
        <f t="shared" si="244"/>
        <v>0</v>
      </c>
      <c r="BQ160" s="628">
        <f t="shared" si="244"/>
        <v>0</v>
      </c>
      <c r="BR160" s="628">
        <f t="shared" si="244"/>
        <v>0</v>
      </c>
      <c r="BS160" s="628">
        <f t="shared" si="244"/>
        <v>0</v>
      </c>
      <c r="BT160" s="628">
        <f t="shared" si="244"/>
        <v>0</v>
      </c>
      <c r="BU160" s="628">
        <f t="shared" si="244"/>
        <v>0</v>
      </c>
      <c r="BV160" s="628">
        <f t="shared" si="244"/>
        <v>0</v>
      </c>
      <c r="BW160" s="628">
        <f t="shared" si="245"/>
        <v>0</v>
      </c>
      <c r="BX160" s="628">
        <f t="shared" si="245"/>
        <v>0</v>
      </c>
      <c r="BY160" s="628">
        <f t="shared" si="245"/>
        <v>0</v>
      </c>
      <c r="BZ160" s="628">
        <f t="shared" si="245"/>
        <v>0</v>
      </c>
      <c r="CA160" s="628">
        <f t="shared" si="245"/>
        <v>0</v>
      </c>
      <c r="CB160" s="628">
        <f t="shared" si="245"/>
        <v>0</v>
      </c>
      <c r="CC160" s="628">
        <f t="shared" si="245"/>
        <v>0</v>
      </c>
      <c r="CD160" s="628">
        <f t="shared" si="245"/>
        <v>0</v>
      </c>
      <c r="CE160" s="628"/>
      <c r="CF160" s="628">
        <f t="shared" si="246"/>
        <v>0</v>
      </c>
      <c r="CG160" s="628">
        <f t="shared" si="246"/>
        <v>0</v>
      </c>
      <c r="CH160" s="628">
        <f t="shared" si="246"/>
        <v>0</v>
      </c>
      <c r="CI160" s="628">
        <f t="shared" si="246"/>
        <v>0</v>
      </c>
      <c r="CJ160" s="628">
        <f t="shared" si="246"/>
        <v>0</v>
      </c>
      <c r="CK160" s="628">
        <f t="shared" si="246"/>
        <v>0</v>
      </c>
      <c r="CL160" s="628">
        <f t="shared" si="246"/>
        <v>0</v>
      </c>
      <c r="CM160" s="628">
        <f t="shared" si="246"/>
        <v>0</v>
      </c>
      <c r="CN160" s="628">
        <f t="shared" si="246"/>
        <v>0</v>
      </c>
      <c r="CO160" s="628">
        <f t="shared" si="246"/>
        <v>0</v>
      </c>
      <c r="CP160" s="628">
        <f t="shared" si="246"/>
        <v>0</v>
      </c>
      <c r="CQ160" s="628">
        <f t="shared" si="246"/>
        <v>0</v>
      </c>
      <c r="CR160" s="628">
        <f t="shared" si="246"/>
        <v>0</v>
      </c>
      <c r="CS160" s="628">
        <f t="shared" si="246"/>
        <v>0.10731599999999999</v>
      </c>
      <c r="CT160" s="628">
        <f t="shared" si="246"/>
        <v>0</v>
      </c>
      <c r="CU160" s="628">
        <f t="shared" si="246"/>
        <v>0</v>
      </c>
      <c r="CV160" s="628">
        <f t="shared" si="224"/>
        <v>0</v>
      </c>
      <c r="CW160" s="628">
        <f t="shared" si="224"/>
        <v>0</v>
      </c>
      <c r="CX160" s="628">
        <f t="shared" si="224"/>
        <v>0</v>
      </c>
      <c r="CY160" s="628">
        <f t="shared" si="224"/>
        <v>0</v>
      </c>
      <c r="CZ160" s="628">
        <f t="shared" si="224"/>
        <v>0</v>
      </c>
      <c r="DA160" s="628">
        <f t="shared" si="224"/>
        <v>0</v>
      </c>
      <c r="DB160" s="628">
        <f t="shared" si="224"/>
        <v>0</v>
      </c>
      <c r="DC160" s="628">
        <f t="shared" si="224"/>
        <v>0</v>
      </c>
      <c r="DD160" s="628">
        <f t="shared" si="224"/>
        <v>0</v>
      </c>
      <c r="DE160" s="628">
        <f t="shared" si="224"/>
        <v>0</v>
      </c>
      <c r="DF160" s="628">
        <f t="shared" ref="CV160:DK176" si="252">IF($A160=DF$60,$D160,0)</f>
        <v>0</v>
      </c>
      <c r="DG160" s="628">
        <f t="shared" si="252"/>
        <v>0</v>
      </c>
      <c r="DH160" s="628">
        <f t="shared" si="252"/>
        <v>0</v>
      </c>
      <c r="DI160" s="628">
        <f t="shared" si="252"/>
        <v>0</v>
      </c>
      <c r="DJ160" s="628">
        <f t="shared" si="252"/>
        <v>0</v>
      </c>
      <c r="DK160" s="628">
        <f t="shared" si="252"/>
        <v>0</v>
      </c>
      <c r="DL160" s="628">
        <f t="shared" si="247"/>
        <v>0</v>
      </c>
      <c r="DM160" s="628">
        <f t="shared" si="247"/>
        <v>0</v>
      </c>
      <c r="DN160" s="628">
        <f t="shared" si="247"/>
        <v>0</v>
      </c>
      <c r="DO160" s="628">
        <f t="shared" si="247"/>
        <v>0</v>
      </c>
      <c r="DP160" s="628">
        <f t="shared" si="247"/>
        <v>0</v>
      </c>
      <c r="DQ160" s="628">
        <f t="shared" si="247"/>
        <v>0</v>
      </c>
      <c r="DR160" s="628">
        <f t="shared" si="247"/>
        <v>0</v>
      </c>
      <c r="DS160" s="628">
        <f t="shared" si="247"/>
        <v>0</v>
      </c>
      <c r="DT160" s="628">
        <f t="shared" si="247"/>
        <v>0</v>
      </c>
      <c r="DU160" s="628">
        <f t="shared" si="247"/>
        <v>0</v>
      </c>
      <c r="DV160" s="628">
        <f t="shared" si="247"/>
        <v>0</v>
      </c>
      <c r="DW160" s="628">
        <f t="shared" si="247"/>
        <v>0</v>
      </c>
      <c r="DX160" s="628">
        <f t="shared" si="247"/>
        <v>0</v>
      </c>
      <c r="DY160" s="628">
        <f t="shared" si="247"/>
        <v>0</v>
      </c>
      <c r="DZ160" s="628">
        <f t="shared" si="247"/>
        <v>0</v>
      </c>
      <c r="EA160" s="628">
        <f t="shared" si="247"/>
        <v>0</v>
      </c>
      <c r="EB160" s="628">
        <f t="shared" si="248"/>
        <v>0</v>
      </c>
      <c r="EC160" s="628">
        <f t="shared" si="248"/>
        <v>0</v>
      </c>
      <c r="ED160" s="628">
        <f t="shared" si="248"/>
        <v>0</v>
      </c>
      <c r="EE160" s="628">
        <f t="shared" si="248"/>
        <v>0</v>
      </c>
      <c r="EF160" s="628">
        <f t="shared" si="248"/>
        <v>0</v>
      </c>
      <c r="EG160" s="628">
        <f t="shared" si="248"/>
        <v>0</v>
      </c>
      <c r="EH160" s="628">
        <f t="shared" si="248"/>
        <v>0</v>
      </c>
      <c r="EI160" s="628">
        <f t="shared" si="248"/>
        <v>0</v>
      </c>
      <c r="EJ160" s="631"/>
      <c r="EK160" s="631">
        <f t="shared" si="225"/>
        <v>0</v>
      </c>
      <c r="EL160" s="631">
        <f t="shared" si="225"/>
        <v>0</v>
      </c>
      <c r="EM160" s="631">
        <f t="shared" si="225"/>
        <v>0</v>
      </c>
      <c r="EN160" s="631">
        <f t="shared" si="225"/>
        <v>0</v>
      </c>
      <c r="EO160" s="631">
        <f t="shared" si="225"/>
        <v>0</v>
      </c>
      <c r="EP160" s="631">
        <f t="shared" si="225"/>
        <v>0</v>
      </c>
      <c r="EQ160" s="631">
        <f t="shared" si="225"/>
        <v>0</v>
      </c>
      <c r="ER160" s="631">
        <f t="shared" si="225"/>
        <v>0</v>
      </c>
      <c r="ES160" s="631">
        <f t="shared" si="225"/>
        <v>0</v>
      </c>
      <c r="ET160" s="631">
        <f t="shared" si="225"/>
        <v>0</v>
      </c>
      <c r="EU160" s="631">
        <f t="shared" ref="EK160:EZ176" si="253">IF($A160=EU$60,$H160,0)</f>
        <v>0</v>
      </c>
      <c r="EV160" s="631">
        <f t="shared" si="253"/>
        <v>0</v>
      </c>
      <c r="EW160" s="631">
        <f t="shared" si="253"/>
        <v>0</v>
      </c>
      <c r="EX160" s="631">
        <f t="shared" si="253"/>
        <v>1</v>
      </c>
      <c r="EY160" s="631">
        <f t="shared" si="253"/>
        <v>0</v>
      </c>
      <c r="EZ160" s="631">
        <f t="shared" si="253"/>
        <v>0</v>
      </c>
      <c r="FA160" s="631">
        <f t="shared" si="208"/>
        <v>0</v>
      </c>
      <c r="FB160" s="631">
        <f t="shared" si="208"/>
        <v>0</v>
      </c>
      <c r="FC160" s="631">
        <f t="shared" si="208"/>
        <v>0</v>
      </c>
      <c r="FD160" s="631">
        <f t="shared" si="249"/>
        <v>0</v>
      </c>
      <c r="FE160" s="631">
        <f t="shared" si="249"/>
        <v>0</v>
      </c>
      <c r="FF160" s="631">
        <f t="shared" si="249"/>
        <v>0</v>
      </c>
      <c r="FG160" s="631">
        <f t="shared" si="249"/>
        <v>0</v>
      </c>
      <c r="FH160" s="631">
        <f t="shared" si="249"/>
        <v>0</v>
      </c>
      <c r="FI160" s="631">
        <f t="shared" si="249"/>
        <v>0</v>
      </c>
      <c r="FJ160" s="631">
        <f t="shared" si="249"/>
        <v>0</v>
      </c>
      <c r="FK160" s="631">
        <f t="shared" si="249"/>
        <v>0</v>
      </c>
      <c r="FL160" s="631">
        <f t="shared" si="249"/>
        <v>0</v>
      </c>
      <c r="FM160" s="631">
        <f t="shared" si="249"/>
        <v>0</v>
      </c>
      <c r="FN160" s="631">
        <f t="shared" si="249"/>
        <v>0</v>
      </c>
      <c r="FO160" s="631">
        <f t="shared" si="249"/>
        <v>0</v>
      </c>
      <c r="FP160" s="631">
        <f t="shared" si="249"/>
        <v>0</v>
      </c>
      <c r="FQ160" s="631">
        <f t="shared" si="249"/>
        <v>0</v>
      </c>
      <c r="FR160" s="631">
        <f t="shared" si="249"/>
        <v>0</v>
      </c>
      <c r="FS160" s="631">
        <f t="shared" si="249"/>
        <v>0</v>
      </c>
      <c r="FT160" s="631">
        <f t="shared" si="228"/>
        <v>0</v>
      </c>
      <c r="FU160" s="631">
        <f t="shared" si="228"/>
        <v>0</v>
      </c>
      <c r="FV160" s="631">
        <f t="shared" si="228"/>
        <v>0</v>
      </c>
      <c r="FW160" s="631">
        <f t="shared" si="228"/>
        <v>0</v>
      </c>
      <c r="FX160" s="631">
        <f t="shared" si="228"/>
        <v>0</v>
      </c>
      <c r="FY160" s="631">
        <f t="shared" si="228"/>
        <v>0</v>
      </c>
      <c r="FZ160" s="631">
        <f t="shared" si="228"/>
        <v>0</v>
      </c>
      <c r="GA160" s="631">
        <f t="shared" si="228"/>
        <v>0</v>
      </c>
      <c r="GB160" s="631">
        <f t="shared" si="228"/>
        <v>0</v>
      </c>
      <c r="GC160" s="631">
        <f t="shared" si="228"/>
        <v>0</v>
      </c>
      <c r="GD160" s="631">
        <f t="shared" si="210"/>
        <v>0</v>
      </c>
      <c r="GE160" s="631">
        <f t="shared" si="210"/>
        <v>0</v>
      </c>
      <c r="GF160" s="631">
        <f t="shared" si="210"/>
        <v>0</v>
      </c>
      <c r="GG160" s="631">
        <f t="shared" si="210"/>
        <v>0</v>
      </c>
      <c r="GH160" s="631">
        <f t="shared" si="210"/>
        <v>0</v>
      </c>
      <c r="GI160" s="631">
        <f t="shared" si="184"/>
        <v>0</v>
      </c>
      <c r="GJ160" s="631">
        <f t="shared" si="184"/>
        <v>0</v>
      </c>
      <c r="GK160" s="631">
        <f t="shared" si="184"/>
        <v>0</v>
      </c>
      <c r="GL160" s="631">
        <f t="shared" si="184"/>
        <v>0</v>
      </c>
      <c r="GM160" s="631">
        <f t="shared" si="184"/>
        <v>0</v>
      </c>
      <c r="GN160" s="631">
        <f t="shared" si="184"/>
        <v>0</v>
      </c>
      <c r="GO160" s="631"/>
      <c r="GP160" s="631">
        <f t="shared" si="226"/>
        <v>0</v>
      </c>
      <c r="GQ160" s="631">
        <f t="shared" si="226"/>
        <v>0</v>
      </c>
      <c r="GR160" s="631">
        <f t="shared" si="226"/>
        <v>0</v>
      </c>
      <c r="GS160" s="631">
        <f t="shared" si="226"/>
        <v>0</v>
      </c>
      <c r="GT160" s="631">
        <f t="shared" si="226"/>
        <v>0</v>
      </c>
      <c r="GU160" s="631">
        <f t="shared" si="226"/>
        <v>0</v>
      </c>
      <c r="GV160" s="631">
        <f t="shared" si="226"/>
        <v>0</v>
      </c>
      <c r="GW160" s="631">
        <f t="shared" si="226"/>
        <v>0</v>
      </c>
      <c r="GX160" s="631">
        <f t="shared" si="226"/>
        <v>0</v>
      </c>
      <c r="GY160" s="631">
        <f t="shared" si="226"/>
        <v>0</v>
      </c>
      <c r="GZ160" s="631">
        <f t="shared" si="226"/>
        <v>0</v>
      </c>
      <c r="HA160" s="631">
        <f t="shared" si="226"/>
        <v>0</v>
      </c>
      <c r="HB160" s="631">
        <f t="shared" si="226"/>
        <v>0</v>
      </c>
      <c r="HC160" s="631">
        <f t="shared" si="226"/>
        <v>1</v>
      </c>
      <c r="HD160" s="631">
        <f t="shared" si="226"/>
        <v>0</v>
      </c>
      <c r="HE160" s="631">
        <f t="shared" si="160"/>
        <v>0</v>
      </c>
      <c r="HF160" s="631">
        <f t="shared" si="160"/>
        <v>0</v>
      </c>
      <c r="HG160" s="631">
        <f t="shared" si="160"/>
        <v>0</v>
      </c>
      <c r="HH160" s="631">
        <f t="shared" si="160"/>
        <v>0</v>
      </c>
      <c r="HI160" s="631">
        <f t="shared" si="227"/>
        <v>0</v>
      </c>
      <c r="HJ160" s="631">
        <f t="shared" si="227"/>
        <v>0</v>
      </c>
      <c r="HK160" s="631">
        <f t="shared" si="227"/>
        <v>0</v>
      </c>
      <c r="HL160" s="631">
        <f t="shared" si="227"/>
        <v>0</v>
      </c>
      <c r="HM160" s="631">
        <f t="shared" si="227"/>
        <v>0</v>
      </c>
      <c r="HN160" s="631">
        <f t="shared" si="227"/>
        <v>0</v>
      </c>
      <c r="HO160" s="631">
        <f t="shared" si="227"/>
        <v>0</v>
      </c>
      <c r="HP160" s="631">
        <f t="shared" si="227"/>
        <v>0</v>
      </c>
      <c r="HQ160" s="631">
        <f t="shared" si="227"/>
        <v>0</v>
      </c>
      <c r="HR160" s="631">
        <f t="shared" si="203"/>
        <v>0</v>
      </c>
      <c r="HS160" s="631">
        <f t="shared" si="203"/>
        <v>0</v>
      </c>
      <c r="HT160" s="631">
        <f t="shared" si="203"/>
        <v>0</v>
      </c>
      <c r="HU160" s="631">
        <f t="shared" si="203"/>
        <v>0</v>
      </c>
      <c r="HV160" s="631">
        <f t="shared" si="229"/>
        <v>0</v>
      </c>
      <c r="HW160" s="631">
        <f t="shared" si="229"/>
        <v>0</v>
      </c>
      <c r="HX160" s="631">
        <f t="shared" si="229"/>
        <v>0</v>
      </c>
      <c r="HY160" s="631">
        <f t="shared" si="229"/>
        <v>0</v>
      </c>
      <c r="HZ160" s="631">
        <f t="shared" si="229"/>
        <v>0</v>
      </c>
      <c r="IA160" s="631">
        <f t="shared" si="229"/>
        <v>0</v>
      </c>
      <c r="IB160" s="631">
        <f t="shared" si="229"/>
        <v>0</v>
      </c>
      <c r="IC160" s="631">
        <f t="shared" si="229"/>
        <v>0</v>
      </c>
      <c r="ID160" s="631">
        <f t="shared" si="229"/>
        <v>0</v>
      </c>
      <c r="IE160" s="631">
        <f t="shared" si="229"/>
        <v>0</v>
      </c>
      <c r="IF160" s="631">
        <f t="shared" si="229"/>
        <v>0</v>
      </c>
      <c r="IG160" s="631">
        <f t="shared" si="229"/>
        <v>0</v>
      </c>
      <c r="IH160" s="631">
        <f t="shared" si="229"/>
        <v>0</v>
      </c>
      <c r="II160" s="631">
        <f t="shared" si="229"/>
        <v>0</v>
      </c>
      <c r="IJ160" s="631">
        <f t="shared" si="229"/>
        <v>0</v>
      </c>
      <c r="IK160" s="631">
        <f t="shared" si="229"/>
        <v>0</v>
      </c>
      <c r="IL160" s="631">
        <f t="shared" si="230"/>
        <v>0</v>
      </c>
      <c r="IM160" s="631">
        <f t="shared" si="230"/>
        <v>0</v>
      </c>
      <c r="IN160" s="631">
        <f t="shared" si="230"/>
        <v>0</v>
      </c>
      <c r="IO160" s="631">
        <f t="shared" si="230"/>
        <v>0</v>
      </c>
      <c r="IP160" s="631">
        <f t="shared" si="230"/>
        <v>0</v>
      </c>
      <c r="IQ160" s="631">
        <f t="shared" si="230"/>
        <v>0</v>
      </c>
      <c r="IR160" s="631">
        <f t="shared" si="230"/>
        <v>0</v>
      </c>
      <c r="IS160" s="631">
        <f t="shared" si="230"/>
        <v>0</v>
      </c>
      <c r="IT160" s="631"/>
      <c r="IU160" s="631">
        <f t="shared" si="231"/>
        <v>0</v>
      </c>
      <c r="IV160" s="631">
        <f t="shared" si="231"/>
        <v>0</v>
      </c>
      <c r="IW160" s="631">
        <f t="shared" si="231"/>
        <v>0</v>
      </c>
      <c r="IX160" s="631">
        <f t="shared" si="231"/>
        <v>0</v>
      </c>
      <c r="IY160" s="631">
        <f t="shared" si="231"/>
        <v>0</v>
      </c>
      <c r="IZ160" s="631">
        <f t="shared" si="231"/>
        <v>0</v>
      </c>
      <c r="JA160" s="631">
        <f t="shared" si="231"/>
        <v>0</v>
      </c>
      <c r="JB160" s="631">
        <f t="shared" si="231"/>
        <v>0</v>
      </c>
      <c r="JC160" s="631">
        <f t="shared" si="231"/>
        <v>0</v>
      </c>
      <c r="JD160" s="631">
        <f t="shared" si="231"/>
        <v>0</v>
      </c>
      <c r="JE160" s="631">
        <f t="shared" si="232"/>
        <v>0</v>
      </c>
      <c r="JF160" s="631">
        <f t="shared" si="232"/>
        <v>0</v>
      </c>
      <c r="JG160" s="631">
        <f t="shared" si="232"/>
        <v>0</v>
      </c>
      <c r="JH160" s="631">
        <f t="shared" si="232"/>
        <v>25</v>
      </c>
      <c r="JI160" s="631">
        <f t="shared" si="232"/>
        <v>0</v>
      </c>
      <c r="JJ160" s="631">
        <f t="shared" si="232"/>
        <v>0</v>
      </c>
      <c r="JK160" s="631">
        <f t="shared" si="232"/>
        <v>0</v>
      </c>
      <c r="JL160" s="631">
        <f t="shared" si="232"/>
        <v>0</v>
      </c>
      <c r="JM160" s="631">
        <f t="shared" si="232"/>
        <v>0</v>
      </c>
      <c r="JN160" s="631">
        <f t="shared" si="232"/>
        <v>0</v>
      </c>
      <c r="JO160" s="631">
        <f t="shared" si="233"/>
        <v>0</v>
      </c>
      <c r="JP160" s="631">
        <f t="shared" si="233"/>
        <v>0</v>
      </c>
      <c r="JQ160" s="631">
        <f t="shared" si="233"/>
        <v>0</v>
      </c>
      <c r="JR160" s="631">
        <f t="shared" si="233"/>
        <v>0</v>
      </c>
      <c r="JS160" s="631">
        <f t="shared" si="233"/>
        <v>0</v>
      </c>
      <c r="JT160" s="631">
        <f t="shared" si="233"/>
        <v>0</v>
      </c>
      <c r="JU160" s="631">
        <f t="shared" si="233"/>
        <v>0</v>
      </c>
      <c r="JV160" s="631">
        <f t="shared" si="233"/>
        <v>0</v>
      </c>
      <c r="JW160" s="631">
        <f t="shared" si="233"/>
        <v>0</v>
      </c>
      <c r="JX160" s="631">
        <f t="shared" si="233"/>
        <v>0</v>
      </c>
      <c r="JY160" s="631">
        <f t="shared" si="234"/>
        <v>0</v>
      </c>
      <c r="JZ160" s="631">
        <f t="shared" si="234"/>
        <v>0</v>
      </c>
      <c r="KA160" s="631">
        <f t="shared" si="234"/>
        <v>0</v>
      </c>
      <c r="KB160" s="631">
        <f t="shared" si="234"/>
        <v>0</v>
      </c>
      <c r="KC160" s="631">
        <f t="shared" si="234"/>
        <v>0</v>
      </c>
      <c r="KD160" s="631">
        <f t="shared" si="234"/>
        <v>0</v>
      </c>
      <c r="KE160" s="631">
        <f t="shared" si="234"/>
        <v>0</v>
      </c>
      <c r="KF160" s="631">
        <f t="shared" si="234"/>
        <v>0</v>
      </c>
      <c r="KG160" s="631">
        <f t="shared" si="234"/>
        <v>0</v>
      </c>
      <c r="KH160" s="631">
        <f t="shared" si="234"/>
        <v>0</v>
      </c>
      <c r="KI160" s="631">
        <f t="shared" si="235"/>
        <v>0</v>
      </c>
      <c r="KJ160" s="631">
        <f t="shared" si="235"/>
        <v>0</v>
      </c>
      <c r="KK160" s="631">
        <f t="shared" si="235"/>
        <v>0</v>
      </c>
      <c r="KL160" s="631">
        <f t="shared" si="235"/>
        <v>0</v>
      </c>
      <c r="KM160" s="631">
        <f t="shared" si="235"/>
        <v>0</v>
      </c>
      <c r="KN160" s="631">
        <f t="shared" si="235"/>
        <v>0</v>
      </c>
      <c r="KO160" s="631">
        <f t="shared" si="235"/>
        <v>0</v>
      </c>
      <c r="KP160" s="631">
        <f t="shared" si="235"/>
        <v>0</v>
      </c>
      <c r="KQ160" s="631">
        <f t="shared" si="235"/>
        <v>0</v>
      </c>
      <c r="KR160" s="631">
        <f t="shared" si="235"/>
        <v>0</v>
      </c>
      <c r="KS160" s="631">
        <f t="shared" si="236"/>
        <v>0</v>
      </c>
      <c r="KT160" s="631">
        <f t="shared" si="236"/>
        <v>0</v>
      </c>
      <c r="KU160" s="631">
        <f t="shared" si="236"/>
        <v>0</v>
      </c>
      <c r="KV160" s="631">
        <f t="shared" si="236"/>
        <v>0</v>
      </c>
      <c r="KW160" s="631">
        <f t="shared" si="236"/>
        <v>0</v>
      </c>
      <c r="KX160" s="631">
        <f t="shared" si="236"/>
        <v>0</v>
      </c>
      <c r="KY160" s="631"/>
      <c r="KZ160" s="631">
        <f t="shared" si="237"/>
        <v>0</v>
      </c>
      <c r="LA160" s="631">
        <f t="shared" si="237"/>
        <v>0</v>
      </c>
      <c r="LB160" s="631">
        <f t="shared" si="237"/>
        <v>0</v>
      </c>
      <c r="LC160" s="631">
        <f t="shared" si="237"/>
        <v>0</v>
      </c>
      <c r="LD160" s="631">
        <f t="shared" si="237"/>
        <v>0</v>
      </c>
      <c r="LE160" s="631">
        <f t="shared" si="237"/>
        <v>0</v>
      </c>
      <c r="LF160" s="631">
        <f t="shared" si="237"/>
        <v>0</v>
      </c>
      <c r="LG160" s="631">
        <f t="shared" si="237"/>
        <v>0</v>
      </c>
      <c r="LH160" s="631">
        <f t="shared" si="237"/>
        <v>0</v>
      </c>
      <c r="LI160" s="631">
        <f t="shared" si="237"/>
        <v>0</v>
      </c>
      <c r="LJ160" s="631">
        <f t="shared" si="238"/>
        <v>0</v>
      </c>
      <c r="LK160" s="631">
        <f t="shared" si="238"/>
        <v>0</v>
      </c>
      <c r="LL160" s="631">
        <f t="shared" si="238"/>
        <v>0</v>
      </c>
      <c r="LM160" s="631">
        <f t="shared" si="238"/>
        <v>3.7560599999999997</v>
      </c>
      <c r="LN160" s="631">
        <f t="shared" si="238"/>
        <v>0</v>
      </c>
      <c r="LO160" s="631">
        <f t="shared" si="238"/>
        <v>0</v>
      </c>
      <c r="LP160" s="631">
        <f t="shared" si="238"/>
        <v>0</v>
      </c>
      <c r="LQ160" s="631">
        <f t="shared" si="238"/>
        <v>0</v>
      </c>
      <c r="LR160" s="631">
        <f t="shared" si="238"/>
        <v>0</v>
      </c>
      <c r="LS160" s="631">
        <f t="shared" si="238"/>
        <v>0</v>
      </c>
      <c r="LT160" s="631">
        <f t="shared" si="239"/>
        <v>0</v>
      </c>
      <c r="LU160" s="631">
        <f t="shared" si="239"/>
        <v>0</v>
      </c>
      <c r="LV160" s="631">
        <f t="shared" si="239"/>
        <v>0</v>
      </c>
      <c r="LW160" s="631">
        <f t="shared" si="239"/>
        <v>0</v>
      </c>
      <c r="LX160" s="631">
        <f t="shared" si="239"/>
        <v>0</v>
      </c>
      <c r="LY160" s="631">
        <f t="shared" si="239"/>
        <v>0</v>
      </c>
      <c r="LZ160" s="631">
        <f t="shared" si="239"/>
        <v>0</v>
      </c>
      <c r="MA160" s="631">
        <f t="shared" si="239"/>
        <v>0</v>
      </c>
      <c r="MB160" s="631">
        <f t="shared" si="239"/>
        <v>0</v>
      </c>
      <c r="MC160" s="631">
        <f t="shared" si="239"/>
        <v>0</v>
      </c>
      <c r="MD160" s="631">
        <f t="shared" si="240"/>
        <v>0</v>
      </c>
      <c r="ME160" s="631">
        <f t="shared" si="240"/>
        <v>0</v>
      </c>
      <c r="MF160" s="631">
        <f t="shared" si="240"/>
        <v>0</v>
      </c>
      <c r="MG160" s="631">
        <f t="shared" si="240"/>
        <v>0</v>
      </c>
      <c r="MH160" s="631">
        <f t="shared" si="240"/>
        <v>0</v>
      </c>
      <c r="MI160" s="631">
        <f t="shared" si="240"/>
        <v>0</v>
      </c>
      <c r="MJ160" s="631">
        <f t="shared" si="240"/>
        <v>0</v>
      </c>
      <c r="MK160" s="631">
        <f t="shared" si="240"/>
        <v>0</v>
      </c>
      <c r="ML160" s="631">
        <f t="shared" si="240"/>
        <v>0</v>
      </c>
      <c r="MM160" s="631">
        <f t="shared" si="240"/>
        <v>0</v>
      </c>
      <c r="MN160" s="631">
        <f t="shared" si="241"/>
        <v>0</v>
      </c>
      <c r="MO160" s="631">
        <f t="shared" si="241"/>
        <v>0</v>
      </c>
      <c r="MP160" s="631">
        <f t="shared" si="241"/>
        <v>0</v>
      </c>
      <c r="MQ160" s="631">
        <f t="shared" si="241"/>
        <v>0</v>
      </c>
      <c r="MR160" s="631">
        <f t="shared" si="241"/>
        <v>0</v>
      </c>
      <c r="MS160" s="631">
        <f t="shared" si="241"/>
        <v>0</v>
      </c>
      <c r="MT160" s="631">
        <f t="shared" si="241"/>
        <v>0</v>
      </c>
      <c r="MU160" s="631">
        <f t="shared" si="241"/>
        <v>0</v>
      </c>
      <c r="MV160" s="631">
        <f t="shared" si="241"/>
        <v>0</v>
      </c>
      <c r="MW160" s="631">
        <f t="shared" si="241"/>
        <v>0</v>
      </c>
      <c r="MX160" s="631">
        <f t="shared" si="242"/>
        <v>0</v>
      </c>
      <c r="MY160" s="631">
        <f t="shared" si="242"/>
        <v>0</v>
      </c>
      <c r="MZ160" s="631">
        <f t="shared" si="242"/>
        <v>0</v>
      </c>
      <c r="NA160" s="631">
        <f t="shared" si="242"/>
        <v>0</v>
      </c>
      <c r="NB160" s="631">
        <f t="shared" si="242"/>
        <v>0</v>
      </c>
      <c r="NC160" s="631">
        <f t="shared" si="242"/>
        <v>0</v>
      </c>
    </row>
    <row r="161" spans="1:367">
      <c r="A161" s="496" t="s">
        <v>93</v>
      </c>
      <c r="B161" s="496" t="s">
        <v>240</v>
      </c>
      <c r="C161" s="497">
        <v>4.6565240000000001</v>
      </c>
      <c r="D161" s="497">
        <v>0.38434200000000002</v>
      </c>
      <c r="E161" s="362">
        <f t="shared" si="181"/>
        <v>3.07099179259069E-3</v>
      </c>
      <c r="F161" s="363">
        <f t="shared" si="202"/>
        <v>1.153689117430917E-3</v>
      </c>
      <c r="G161" s="498">
        <f>E161*Dichtheden!$V$70</f>
        <v>158.21405764346466</v>
      </c>
      <c r="H161" s="499">
        <f>IF(C161=0,0,ROUND(IF((G161/2)/Dichtheden!$C$3&lt;1,1,(G161/2)/Dichtheden!$C$3),0))</f>
        <v>1</v>
      </c>
      <c r="I161" s="498">
        <f>E161*Dichtheden!$AJ$70</f>
        <v>26.369009607244113</v>
      </c>
      <c r="J161" s="499">
        <f>IF(C161=0,0,ROUND(IF((I161/2)/Dichtheden!$D$3&lt;1,1,(I161/2)/Dichtheden!$D$3),0))</f>
        <v>1</v>
      </c>
      <c r="K161" s="498">
        <f t="shared" si="250"/>
        <v>79.107028821732328</v>
      </c>
      <c r="L161" s="500">
        <f t="shared" si="183"/>
        <v>79.107028821732328</v>
      </c>
      <c r="M161" s="498">
        <f>IF(D161=0,0,IF((D161*Dichtheden!$G$4)&lt;25,25,D161*Dichtheden!$G$4))</f>
        <v>86.476950000000002</v>
      </c>
      <c r="N161" s="499">
        <f>D161*Dichtheden!$H$4</f>
        <v>13.451970000000001</v>
      </c>
      <c r="O161" s="501"/>
      <c r="P161" s="501"/>
      <c r="Q161" s="502">
        <f>E161*Dichtheden!$AS$68</f>
        <v>116.6828675120552</v>
      </c>
      <c r="R161" s="495">
        <f>IF(Q161=0,0,ROUND(IF((Q161/2)/Dichtheden!$C$3&lt;1,1,(Q161/2)/Dichtheden!$C$3),0))</f>
        <v>1</v>
      </c>
      <c r="S161" s="502">
        <f>E161*Dichtheden!$AY$68</f>
        <v>6.4604073537748068</v>
      </c>
      <c r="T161" s="495">
        <f>IF(Q161=0,0,ROUND(IF((S161/2)/Dichtheden!$D$3&lt;1,1,(S161/2)/Dichtheden!$D$3),0))</f>
        <v>1</v>
      </c>
      <c r="U161" s="502">
        <f>D161*Dichtheden!$G$5</f>
        <v>83.786556000000004</v>
      </c>
      <c r="V161" s="502">
        <f>D161*Dichtheden!$H$5</f>
        <v>5.7651300000000001</v>
      </c>
      <c r="X161" s="630"/>
      <c r="AA161" s="628">
        <f t="shared" si="243"/>
        <v>0</v>
      </c>
      <c r="AB161" s="628">
        <f t="shared" si="243"/>
        <v>0</v>
      </c>
      <c r="AC161" s="628">
        <f t="shared" si="243"/>
        <v>0</v>
      </c>
      <c r="AD161" s="628">
        <f t="shared" si="243"/>
        <v>0</v>
      </c>
      <c r="AE161" s="628">
        <f t="shared" si="243"/>
        <v>0</v>
      </c>
      <c r="AF161" s="628">
        <f t="shared" si="243"/>
        <v>0</v>
      </c>
      <c r="AG161" s="628">
        <f t="shared" si="243"/>
        <v>0</v>
      </c>
      <c r="AH161" s="628">
        <f t="shared" si="243"/>
        <v>0</v>
      </c>
      <c r="AI161" s="628">
        <f t="shared" si="243"/>
        <v>0</v>
      </c>
      <c r="AJ161" s="628">
        <f t="shared" si="243"/>
        <v>0</v>
      </c>
      <c r="AK161" s="628">
        <f t="shared" si="243"/>
        <v>0</v>
      </c>
      <c r="AL161" s="628">
        <f t="shared" si="243"/>
        <v>0</v>
      </c>
      <c r="AM161" s="628">
        <f t="shared" si="243"/>
        <v>0</v>
      </c>
      <c r="AN161" s="628">
        <f t="shared" si="243"/>
        <v>4.6565240000000001</v>
      </c>
      <c r="AO161" s="628">
        <f t="shared" si="243"/>
        <v>0</v>
      </c>
      <c r="AP161" s="628">
        <f t="shared" si="243"/>
        <v>0</v>
      </c>
      <c r="AQ161" s="628">
        <f t="shared" si="251"/>
        <v>0</v>
      </c>
      <c r="AR161" s="628">
        <f t="shared" si="251"/>
        <v>0</v>
      </c>
      <c r="AS161" s="628">
        <f t="shared" si="251"/>
        <v>0</v>
      </c>
      <c r="AT161" s="628">
        <f t="shared" si="251"/>
        <v>0</v>
      </c>
      <c r="AU161" s="628">
        <f t="shared" si="251"/>
        <v>0</v>
      </c>
      <c r="AV161" s="628">
        <f t="shared" si="251"/>
        <v>0</v>
      </c>
      <c r="AW161" s="628">
        <f t="shared" si="251"/>
        <v>0</v>
      </c>
      <c r="AX161" s="628">
        <f t="shared" si="251"/>
        <v>0</v>
      </c>
      <c r="AY161" s="628">
        <f t="shared" si="251"/>
        <v>0</v>
      </c>
      <c r="AZ161" s="628">
        <f t="shared" si="251"/>
        <v>0</v>
      </c>
      <c r="BA161" s="628">
        <f t="shared" si="251"/>
        <v>0</v>
      </c>
      <c r="BB161" s="628">
        <f t="shared" si="251"/>
        <v>0</v>
      </c>
      <c r="BC161" s="628">
        <f t="shared" si="251"/>
        <v>0</v>
      </c>
      <c r="BD161" s="628">
        <f t="shared" si="251"/>
        <v>0</v>
      </c>
      <c r="BE161" s="628">
        <f t="shared" si="251"/>
        <v>0</v>
      </c>
      <c r="BF161" s="628">
        <f t="shared" si="251"/>
        <v>0</v>
      </c>
      <c r="BG161" s="628">
        <f t="shared" si="244"/>
        <v>0</v>
      </c>
      <c r="BH161" s="628">
        <f t="shared" si="244"/>
        <v>0</v>
      </c>
      <c r="BI161" s="628">
        <f t="shared" si="244"/>
        <v>0</v>
      </c>
      <c r="BJ161" s="628">
        <f t="shared" si="244"/>
        <v>0</v>
      </c>
      <c r="BK161" s="628">
        <f t="shared" si="244"/>
        <v>0</v>
      </c>
      <c r="BL161" s="628">
        <f t="shared" si="244"/>
        <v>0</v>
      </c>
      <c r="BM161" s="628">
        <f t="shared" si="244"/>
        <v>0</v>
      </c>
      <c r="BN161" s="628">
        <f t="shared" si="244"/>
        <v>0</v>
      </c>
      <c r="BO161" s="628">
        <f t="shared" si="244"/>
        <v>0</v>
      </c>
      <c r="BP161" s="628">
        <f t="shared" si="244"/>
        <v>0</v>
      </c>
      <c r="BQ161" s="628">
        <f t="shared" si="244"/>
        <v>0</v>
      </c>
      <c r="BR161" s="628">
        <f t="shared" si="244"/>
        <v>0</v>
      </c>
      <c r="BS161" s="628">
        <f t="shared" si="244"/>
        <v>0</v>
      </c>
      <c r="BT161" s="628">
        <f t="shared" si="244"/>
        <v>0</v>
      </c>
      <c r="BU161" s="628">
        <f t="shared" si="244"/>
        <v>0</v>
      </c>
      <c r="BV161" s="628">
        <f t="shared" si="244"/>
        <v>0</v>
      </c>
      <c r="BW161" s="628">
        <f t="shared" si="245"/>
        <v>0</v>
      </c>
      <c r="BX161" s="628">
        <f t="shared" si="245"/>
        <v>0</v>
      </c>
      <c r="BY161" s="628">
        <f t="shared" si="245"/>
        <v>0</v>
      </c>
      <c r="BZ161" s="628">
        <f t="shared" si="245"/>
        <v>0</v>
      </c>
      <c r="CA161" s="628">
        <f t="shared" si="245"/>
        <v>0</v>
      </c>
      <c r="CB161" s="628">
        <f t="shared" si="245"/>
        <v>0</v>
      </c>
      <c r="CC161" s="628">
        <f t="shared" si="245"/>
        <v>0</v>
      </c>
      <c r="CD161" s="628">
        <f t="shared" si="245"/>
        <v>0</v>
      </c>
      <c r="CE161" s="628"/>
      <c r="CF161" s="628">
        <f t="shared" si="246"/>
        <v>0</v>
      </c>
      <c r="CG161" s="628">
        <f t="shared" si="246"/>
        <v>0</v>
      </c>
      <c r="CH161" s="628">
        <f t="shared" si="246"/>
        <v>0</v>
      </c>
      <c r="CI161" s="628">
        <f t="shared" si="246"/>
        <v>0</v>
      </c>
      <c r="CJ161" s="628">
        <f t="shared" si="246"/>
        <v>0</v>
      </c>
      <c r="CK161" s="628">
        <f t="shared" si="246"/>
        <v>0</v>
      </c>
      <c r="CL161" s="628">
        <f t="shared" si="246"/>
        <v>0</v>
      </c>
      <c r="CM161" s="628">
        <f t="shared" si="246"/>
        <v>0</v>
      </c>
      <c r="CN161" s="628">
        <f t="shared" si="246"/>
        <v>0</v>
      </c>
      <c r="CO161" s="628">
        <f t="shared" si="246"/>
        <v>0</v>
      </c>
      <c r="CP161" s="628">
        <f t="shared" si="246"/>
        <v>0</v>
      </c>
      <c r="CQ161" s="628">
        <f t="shared" si="246"/>
        <v>0</v>
      </c>
      <c r="CR161" s="628">
        <f t="shared" si="246"/>
        <v>0</v>
      </c>
      <c r="CS161" s="628">
        <f t="shared" si="246"/>
        <v>0.38434200000000002</v>
      </c>
      <c r="CT161" s="628">
        <f t="shared" si="246"/>
        <v>0</v>
      </c>
      <c r="CU161" s="628">
        <f t="shared" si="246"/>
        <v>0</v>
      </c>
      <c r="CV161" s="628">
        <f t="shared" si="252"/>
        <v>0</v>
      </c>
      <c r="CW161" s="628">
        <f t="shared" si="252"/>
        <v>0</v>
      </c>
      <c r="CX161" s="628">
        <f t="shared" si="252"/>
        <v>0</v>
      </c>
      <c r="CY161" s="628">
        <f t="shared" si="252"/>
        <v>0</v>
      </c>
      <c r="CZ161" s="628">
        <f t="shared" si="252"/>
        <v>0</v>
      </c>
      <c r="DA161" s="628">
        <f t="shared" si="252"/>
        <v>0</v>
      </c>
      <c r="DB161" s="628">
        <f t="shared" si="252"/>
        <v>0</v>
      </c>
      <c r="DC161" s="628">
        <f t="shared" si="252"/>
        <v>0</v>
      </c>
      <c r="DD161" s="628">
        <f t="shared" si="252"/>
        <v>0</v>
      </c>
      <c r="DE161" s="628">
        <f t="shared" si="252"/>
        <v>0</v>
      </c>
      <c r="DF161" s="628">
        <f t="shared" si="252"/>
        <v>0</v>
      </c>
      <c r="DG161" s="628">
        <f t="shared" si="252"/>
        <v>0</v>
      </c>
      <c r="DH161" s="628">
        <f t="shared" si="252"/>
        <v>0</v>
      </c>
      <c r="DI161" s="628">
        <f t="shared" si="252"/>
        <v>0</v>
      </c>
      <c r="DJ161" s="628">
        <f t="shared" si="252"/>
        <v>0</v>
      </c>
      <c r="DK161" s="628">
        <f t="shared" si="252"/>
        <v>0</v>
      </c>
      <c r="DL161" s="628">
        <f t="shared" si="247"/>
        <v>0</v>
      </c>
      <c r="DM161" s="628">
        <f t="shared" si="247"/>
        <v>0</v>
      </c>
      <c r="DN161" s="628">
        <f t="shared" si="247"/>
        <v>0</v>
      </c>
      <c r="DO161" s="628">
        <f t="shared" si="247"/>
        <v>0</v>
      </c>
      <c r="DP161" s="628">
        <f t="shared" si="247"/>
        <v>0</v>
      </c>
      <c r="DQ161" s="628">
        <f t="shared" si="247"/>
        <v>0</v>
      </c>
      <c r="DR161" s="628">
        <f t="shared" si="247"/>
        <v>0</v>
      </c>
      <c r="DS161" s="628">
        <f t="shared" si="247"/>
        <v>0</v>
      </c>
      <c r="DT161" s="628">
        <f t="shared" si="247"/>
        <v>0</v>
      </c>
      <c r="DU161" s="628">
        <f t="shared" si="247"/>
        <v>0</v>
      </c>
      <c r="DV161" s="628">
        <f t="shared" si="247"/>
        <v>0</v>
      </c>
      <c r="DW161" s="628">
        <f t="shared" si="247"/>
        <v>0</v>
      </c>
      <c r="DX161" s="628">
        <f t="shared" si="247"/>
        <v>0</v>
      </c>
      <c r="DY161" s="628">
        <f t="shared" si="247"/>
        <v>0</v>
      </c>
      <c r="DZ161" s="628">
        <f t="shared" si="247"/>
        <v>0</v>
      </c>
      <c r="EA161" s="628">
        <f t="shared" si="247"/>
        <v>0</v>
      </c>
      <c r="EB161" s="628">
        <f t="shared" si="248"/>
        <v>0</v>
      </c>
      <c r="EC161" s="628">
        <f t="shared" si="248"/>
        <v>0</v>
      </c>
      <c r="ED161" s="628">
        <f t="shared" si="248"/>
        <v>0</v>
      </c>
      <c r="EE161" s="628">
        <f t="shared" si="248"/>
        <v>0</v>
      </c>
      <c r="EF161" s="628">
        <f t="shared" si="248"/>
        <v>0</v>
      </c>
      <c r="EG161" s="628">
        <f t="shared" si="248"/>
        <v>0</v>
      </c>
      <c r="EH161" s="628">
        <f t="shared" si="248"/>
        <v>0</v>
      </c>
      <c r="EI161" s="628">
        <f t="shared" si="248"/>
        <v>0</v>
      </c>
      <c r="EJ161" s="631"/>
      <c r="EK161" s="631">
        <f t="shared" si="253"/>
        <v>0</v>
      </c>
      <c r="EL161" s="631">
        <f t="shared" si="253"/>
        <v>0</v>
      </c>
      <c r="EM161" s="631">
        <f t="shared" si="253"/>
        <v>0</v>
      </c>
      <c r="EN161" s="631">
        <f t="shared" si="253"/>
        <v>0</v>
      </c>
      <c r="EO161" s="631">
        <f t="shared" si="253"/>
        <v>0</v>
      </c>
      <c r="EP161" s="631">
        <f t="shared" si="253"/>
        <v>0</v>
      </c>
      <c r="EQ161" s="631">
        <f t="shared" si="253"/>
        <v>0</v>
      </c>
      <c r="ER161" s="631">
        <f t="shared" si="253"/>
        <v>0</v>
      </c>
      <c r="ES161" s="631">
        <f t="shared" si="253"/>
        <v>0</v>
      </c>
      <c r="ET161" s="631">
        <f t="shared" si="253"/>
        <v>0</v>
      </c>
      <c r="EU161" s="631">
        <f t="shared" si="253"/>
        <v>0</v>
      </c>
      <c r="EV161" s="631">
        <f t="shared" si="253"/>
        <v>0</v>
      </c>
      <c r="EW161" s="631">
        <f t="shared" si="253"/>
        <v>0</v>
      </c>
      <c r="EX161" s="631">
        <f t="shared" si="253"/>
        <v>1</v>
      </c>
      <c r="EY161" s="631">
        <f t="shared" si="253"/>
        <v>0</v>
      </c>
      <c r="EZ161" s="631">
        <f t="shared" si="253"/>
        <v>0</v>
      </c>
      <c r="FA161" s="631">
        <f t="shared" si="208"/>
        <v>0</v>
      </c>
      <c r="FB161" s="631">
        <f t="shared" si="208"/>
        <v>0</v>
      </c>
      <c r="FC161" s="631">
        <f t="shared" si="208"/>
        <v>0</v>
      </c>
      <c r="FD161" s="631">
        <f t="shared" si="249"/>
        <v>0</v>
      </c>
      <c r="FE161" s="631">
        <f t="shared" si="249"/>
        <v>0</v>
      </c>
      <c r="FF161" s="631">
        <f t="shared" si="249"/>
        <v>0</v>
      </c>
      <c r="FG161" s="631">
        <f t="shared" si="249"/>
        <v>0</v>
      </c>
      <c r="FH161" s="631">
        <f t="shared" si="249"/>
        <v>0</v>
      </c>
      <c r="FI161" s="631">
        <f t="shared" si="249"/>
        <v>0</v>
      </c>
      <c r="FJ161" s="631">
        <f t="shared" si="249"/>
        <v>0</v>
      </c>
      <c r="FK161" s="631">
        <f t="shared" si="249"/>
        <v>0</v>
      </c>
      <c r="FL161" s="631">
        <f t="shared" si="249"/>
        <v>0</v>
      </c>
      <c r="FM161" s="631">
        <f t="shared" si="249"/>
        <v>0</v>
      </c>
      <c r="FN161" s="631">
        <f t="shared" si="249"/>
        <v>0</v>
      </c>
      <c r="FO161" s="631">
        <f t="shared" si="249"/>
        <v>0</v>
      </c>
      <c r="FP161" s="631">
        <f t="shared" si="249"/>
        <v>0</v>
      </c>
      <c r="FQ161" s="631">
        <f t="shared" si="249"/>
        <v>0</v>
      </c>
      <c r="FR161" s="631">
        <f t="shared" si="249"/>
        <v>0</v>
      </c>
      <c r="FS161" s="631">
        <f t="shared" si="249"/>
        <v>0</v>
      </c>
      <c r="FT161" s="631">
        <f t="shared" si="228"/>
        <v>0</v>
      </c>
      <c r="FU161" s="631">
        <f t="shared" si="228"/>
        <v>0</v>
      </c>
      <c r="FV161" s="631">
        <f t="shared" si="228"/>
        <v>0</v>
      </c>
      <c r="FW161" s="631">
        <f t="shared" si="228"/>
        <v>0</v>
      </c>
      <c r="FX161" s="631">
        <f t="shared" si="228"/>
        <v>0</v>
      </c>
      <c r="FY161" s="631">
        <f t="shared" si="228"/>
        <v>0</v>
      </c>
      <c r="FZ161" s="631">
        <f t="shared" si="228"/>
        <v>0</v>
      </c>
      <c r="GA161" s="631">
        <f t="shared" si="228"/>
        <v>0</v>
      </c>
      <c r="GB161" s="631">
        <f t="shared" si="228"/>
        <v>0</v>
      </c>
      <c r="GC161" s="631">
        <f t="shared" si="228"/>
        <v>0</v>
      </c>
      <c r="GD161" s="631">
        <f t="shared" si="210"/>
        <v>0</v>
      </c>
      <c r="GE161" s="631">
        <f t="shared" si="210"/>
        <v>0</v>
      </c>
      <c r="GF161" s="631">
        <f t="shared" si="210"/>
        <v>0</v>
      </c>
      <c r="GG161" s="631">
        <f t="shared" si="210"/>
        <v>0</v>
      </c>
      <c r="GH161" s="631">
        <f t="shared" si="210"/>
        <v>0</v>
      </c>
      <c r="GI161" s="631">
        <f t="shared" si="184"/>
        <v>0</v>
      </c>
      <c r="GJ161" s="631">
        <f t="shared" si="184"/>
        <v>0</v>
      </c>
      <c r="GK161" s="631">
        <f t="shared" si="184"/>
        <v>0</v>
      </c>
      <c r="GL161" s="631">
        <f t="shared" si="184"/>
        <v>0</v>
      </c>
      <c r="GM161" s="631">
        <f t="shared" si="184"/>
        <v>0</v>
      </c>
      <c r="GN161" s="631">
        <f t="shared" si="184"/>
        <v>0</v>
      </c>
      <c r="GO161" s="631"/>
      <c r="GP161" s="631">
        <f t="shared" si="226"/>
        <v>0</v>
      </c>
      <c r="GQ161" s="631">
        <f t="shared" si="226"/>
        <v>0</v>
      </c>
      <c r="GR161" s="631">
        <f t="shared" si="226"/>
        <v>0</v>
      </c>
      <c r="GS161" s="631">
        <f t="shared" si="226"/>
        <v>0</v>
      </c>
      <c r="GT161" s="631">
        <f t="shared" si="226"/>
        <v>0</v>
      </c>
      <c r="GU161" s="631">
        <f t="shared" si="226"/>
        <v>0</v>
      </c>
      <c r="GV161" s="631">
        <f t="shared" si="226"/>
        <v>0</v>
      </c>
      <c r="GW161" s="631">
        <f t="shared" si="226"/>
        <v>0</v>
      </c>
      <c r="GX161" s="631">
        <f t="shared" si="226"/>
        <v>0</v>
      </c>
      <c r="GY161" s="631">
        <f t="shared" si="226"/>
        <v>0</v>
      </c>
      <c r="GZ161" s="631">
        <f t="shared" si="226"/>
        <v>0</v>
      </c>
      <c r="HA161" s="631">
        <f t="shared" si="226"/>
        <v>0</v>
      </c>
      <c r="HB161" s="631">
        <f t="shared" si="226"/>
        <v>0</v>
      </c>
      <c r="HC161" s="631">
        <f t="shared" ref="GP161:HD178" si="254">IF($A161=HC$60,$J161,0)</f>
        <v>1</v>
      </c>
      <c r="HD161" s="631">
        <f t="shared" si="254"/>
        <v>0</v>
      </c>
      <c r="HE161" s="631">
        <f t="shared" si="160"/>
        <v>0</v>
      </c>
      <c r="HF161" s="631">
        <f t="shared" si="160"/>
        <v>0</v>
      </c>
      <c r="HG161" s="631">
        <f t="shared" si="160"/>
        <v>0</v>
      </c>
      <c r="HH161" s="631">
        <f t="shared" si="160"/>
        <v>0</v>
      </c>
      <c r="HI161" s="631">
        <f t="shared" si="227"/>
        <v>0</v>
      </c>
      <c r="HJ161" s="631">
        <f t="shared" si="227"/>
        <v>0</v>
      </c>
      <c r="HK161" s="631">
        <f t="shared" si="227"/>
        <v>0</v>
      </c>
      <c r="HL161" s="631">
        <f t="shared" si="227"/>
        <v>0</v>
      </c>
      <c r="HM161" s="631">
        <f t="shared" si="227"/>
        <v>0</v>
      </c>
      <c r="HN161" s="631">
        <f t="shared" si="227"/>
        <v>0</v>
      </c>
      <c r="HO161" s="631">
        <f t="shared" si="227"/>
        <v>0</v>
      </c>
      <c r="HP161" s="631">
        <f t="shared" si="227"/>
        <v>0</v>
      </c>
      <c r="HQ161" s="631">
        <f t="shared" si="227"/>
        <v>0</v>
      </c>
      <c r="HR161" s="631">
        <f t="shared" si="203"/>
        <v>0</v>
      </c>
      <c r="HS161" s="631">
        <f t="shared" si="203"/>
        <v>0</v>
      </c>
      <c r="HT161" s="631">
        <f t="shared" si="203"/>
        <v>0</v>
      </c>
      <c r="HU161" s="631">
        <f t="shared" si="203"/>
        <v>0</v>
      </c>
      <c r="HV161" s="631">
        <f t="shared" si="229"/>
        <v>0</v>
      </c>
      <c r="HW161" s="631">
        <f t="shared" si="229"/>
        <v>0</v>
      </c>
      <c r="HX161" s="631">
        <f t="shared" si="229"/>
        <v>0</v>
      </c>
      <c r="HY161" s="631">
        <f t="shared" si="229"/>
        <v>0</v>
      </c>
      <c r="HZ161" s="631">
        <f t="shared" si="229"/>
        <v>0</v>
      </c>
      <c r="IA161" s="631">
        <f t="shared" si="229"/>
        <v>0</v>
      </c>
      <c r="IB161" s="631">
        <f t="shared" si="229"/>
        <v>0</v>
      </c>
      <c r="IC161" s="631">
        <f t="shared" si="229"/>
        <v>0</v>
      </c>
      <c r="ID161" s="631">
        <f t="shared" si="229"/>
        <v>0</v>
      </c>
      <c r="IE161" s="631">
        <f t="shared" si="229"/>
        <v>0</v>
      </c>
      <c r="IF161" s="631">
        <f t="shared" si="229"/>
        <v>0</v>
      </c>
      <c r="IG161" s="631">
        <f t="shared" si="229"/>
        <v>0</v>
      </c>
      <c r="IH161" s="631">
        <f t="shared" si="229"/>
        <v>0</v>
      </c>
      <c r="II161" s="631">
        <f t="shared" si="229"/>
        <v>0</v>
      </c>
      <c r="IJ161" s="631">
        <f t="shared" si="229"/>
        <v>0</v>
      </c>
      <c r="IK161" s="631">
        <f t="shared" si="229"/>
        <v>0</v>
      </c>
      <c r="IL161" s="631">
        <f t="shared" si="230"/>
        <v>0</v>
      </c>
      <c r="IM161" s="631">
        <f t="shared" si="230"/>
        <v>0</v>
      </c>
      <c r="IN161" s="631">
        <f t="shared" si="230"/>
        <v>0</v>
      </c>
      <c r="IO161" s="631">
        <f t="shared" si="230"/>
        <v>0</v>
      </c>
      <c r="IP161" s="631">
        <f t="shared" si="230"/>
        <v>0</v>
      </c>
      <c r="IQ161" s="631">
        <f t="shared" si="230"/>
        <v>0</v>
      </c>
      <c r="IR161" s="631">
        <f t="shared" si="230"/>
        <v>0</v>
      </c>
      <c r="IS161" s="631">
        <f t="shared" si="230"/>
        <v>0</v>
      </c>
      <c r="IT161" s="631"/>
      <c r="IU161" s="631">
        <f t="shared" ref="IU161:JD170" si="255">IF($A161=IU$60,$M161,0)</f>
        <v>0</v>
      </c>
      <c r="IV161" s="631">
        <f t="shared" si="255"/>
        <v>0</v>
      </c>
      <c r="IW161" s="631">
        <f t="shared" si="255"/>
        <v>0</v>
      </c>
      <c r="IX161" s="631">
        <f t="shared" si="255"/>
        <v>0</v>
      </c>
      <c r="IY161" s="631">
        <f t="shared" si="255"/>
        <v>0</v>
      </c>
      <c r="IZ161" s="631">
        <f t="shared" si="255"/>
        <v>0</v>
      </c>
      <c r="JA161" s="631">
        <f t="shared" si="255"/>
        <v>0</v>
      </c>
      <c r="JB161" s="631">
        <f t="shared" si="255"/>
        <v>0</v>
      </c>
      <c r="JC161" s="631">
        <f t="shared" si="255"/>
        <v>0</v>
      </c>
      <c r="JD161" s="631">
        <f t="shared" si="255"/>
        <v>0</v>
      </c>
      <c r="JE161" s="631">
        <f t="shared" ref="JE161:JN170" si="256">IF($A161=JE$60,$M161,0)</f>
        <v>0</v>
      </c>
      <c r="JF161" s="631">
        <f t="shared" si="256"/>
        <v>0</v>
      </c>
      <c r="JG161" s="631">
        <f t="shared" si="256"/>
        <v>0</v>
      </c>
      <c r="JH161" s="631">
        <f t="shared" si="256"/>
        <v>86.476950000000002</v>
      </c>
      <c r="JI161" s="631">
        <f t="shared" si="256"/>
        <v>0</v>
      </c>
      <c r="JJ161" s="631">
        <f t="shared" si="256"/>
        <v>0</v>
      </c>
      <c r="JK161" s="631">
        <f t="shared" si="256"/>
        <v>0</v>
      </c>
      <c r="JL161" s="631">
        <f t="shared" si="256"/>
        <v>0</v>
      </c>
      <c r="JM161" s="631">
        <f t="shared" si="256"/>
        <v>0</v>
      </c>
      <c r="JN161" s="631">
        <f t="shared" si="256"/>
        <v>0</v>
      </c>
      <c r="JO161" s="631">
        <f t="shared" ref="JO161:JX170" si="257">IF($A161=JO$60,$M161,0)</f>
        <v>0</v>
      </c>
      <c r="JP161" s="631">
        <f t="shared" si="257"/>
        <v>0</v>
      </c>
      <c r="JQ161" s="631">
        <f t="shared" si="257"/>
        <v>0</v>
      </c>
      <c r="JR161" s="631">
        <f t="shared" si="257"/>
        <v>0</v>
      </c>
      <c r="JS161" s="631">
        <f t="shared" si="257"/>
        <v>0</v>
      </c>
      <c r="JT161" s="631">
        <f t="shared" si="257"/>
        <v>0</v>
      </c>
      <c r="JU161" s="631">
        <f t="shared" si="257"/>
        <v>0</v>
      </c>
      <c r="JV161" s="631">
        <f t="shared" si="257"/>
        <v>0</v>
      </c>
      <c r="JW161" s="631">
        <f t="shared" si="257"/>
        <v>0</v>
      </c>
      <c r="JX161" s="631">
        <f t="shared" si="257"/>
        <v>0</v>
      </c>
      <c r="JY161" s="631">
        <f t="shared" ref="JY161:KH170" si="258">IF($A161=JY$60,$M161,0)</f>
        <v>0</v>
      </c>
      <c r="JZ161" s="631">
        <f t="shared" si="258"/>
        <v>0</v>
      </c>
      <c r="KA161" s="631">
        <f t="shared" si="258"/>
        <v>0</v>
      </c>
      <c r="KB161" s="631">
        <f t="shared" si="258"/>
        <v>0</v>
      </c>
      <c r="KC161" s="631">
        <f t="shared" si="258"/>
        <v>0</v>
      </c>
      <c r="KD161" s="631">
        <f t="shared" si="258"/>
        <v>0</v>
      </c>
      <c r="KE161" s="631">
        <f t="shared" si="258"/>
        <v>0</v>
      </c>
      <c r="KF161" s="631">
        <f t="shared" si="258"/>
        <v>0</v>
      </c>
      <c r="KG161" s="631">
        <f t="shared" si="258"/>
        <v>0</v>
      </c>
      <c r="KH161" s="631">
        <f t="shared" si="258"/>
        <v>0</v>
      </c>
      <c r="KI161" s="631">
        <f t="shared" ref="KI161:KR170" si="259">IF($A161=KI$60,$M161,0)</f>
        <v>0</v>
      </c>
      <c r="KJ161" s="631">
        <f t="shared" si="259"/>
        <v>0</v>
      </c>
      <c r="KK161" s="631">
        <f t="shared" si="259"/>
        <v>0</v>
      </c>
      <c r="KL161" s="631">
        <f t="shared" si="259"/>
        <v>0</v>
      </c>
      <c r="KM161" s="631">
        <f t="shared" si="259"/>
        <v>0</v>
      </c>
      <c r="KN161" s="631">
        <f t="shared" si="259"/>
        <v>0</v>
      </c>
      <c r="KO161" s="631">
        <f t="shared" si="259"/>
        <v>0</v>
      </c>
      <c r="KP161" s="631">
        <f t="shared" si="259"/>
        <v>0</v>
      </c>
      <c r="KQ161" s="631">
        <f t="shared" si="259"/>
        <v>0</v>
      </c>
      <c r="KR161" s="631">
        <f t="shared" si="259"/>
        <v>0</v>
      </c>
      <c r="KS161" s="631">
        <f t="shared" ref="KS161:KX170" si="260">IF($A161=KS$60,$M161,0)</f>
        <v>0</v>
      </c>
      <c r="KT161" s="631">
        <f t="shared" si="260"/>
        <v>0</v>
      </c>
      <c r="KU161" s="631">
        <f t="shared" si="260"/>
        <v>0</v>
      </c>
      <c r="KV161" s="631">
        <f t="shared" si="260"/>
        <v>0</v>
      </c>
      <c r="KW161" s="631">
        <f t="shared" si="260"/>
        <v>0</v>
      </c>
      <c r="KX161" s="631">
        <f t="shared" si="260"/>
        <v>0</v>
      </c>
      <c r="KY161" s="631"/>
      <c r="KZ161" s="631">
        <f t="shared" ref="KZ161:LI170" si="261">IF($A161=KZ$60,$N161,0)</f>
        <v>0</v>
      </c>
      <c r="LA161" s="631">
        <f t="shared" si="261"/>
        <v>0</v>
      </c>
      <c r="LB161" s="631">
        <f t="shared" si="261"/>
        <v>0</v>
      </c>
      <c r="LC161" s="631">
        <f t="shared" si="261"/>
        <v>0</v>
      </c>
      <c r="LD161" s="631">
        <f t="shared" si="261"/>
        <v>0</v>
      </c>
      <c r="LE161" s="631">
        <f t="shared" si="261"/>
        <v>0</v>
      </c>
      <c r="LF161" s="631">
        <f t="shared" si="261"/>
        <v>0</v>
      </c>
      <c r="LG161" s="631">
        <f t="shared" si="261"/>
        <v>0</v>
      </c>
      <c r="LH161" s="631">
        <f t="shared" si="261"/>
        <v>0</v>
      </c>
      <c r="LI161" s="631">
        <f t="shared" si="261"/>
        <v>0</v>
      </c>
      <c r="LJ161" s="631">
        <f t="shared" ref="LJ161:LS170" si="262">IF($A161=LJ$60,$N161,0)</f>
        <v>0</v>
      </c>
      <c r="LK161" s="631">
        <f t="shared" si="262"/>
        <v>0</v>
      </c>
      <c r="LL161" s="631">
        <f t="shared" si="262"/>
        <v>0</v>
      </c>
      <c r="LM161" s="631">
        <f t="shared" si="262"/>
        <v>13.451970000000001</v>
      </c>
      <c r="LN161" s="631">
        <f t="shared" si="262"/>
        <v>0</v>
      </c>
      <c r="LO161" s="631">
        <f t="shared" si="262"/>
        <v>0</v>
      </c>
      <c r="LP161" s="631">
        <f t="shared" si="262"/>
        <v>0</v>
      </c>
      <c r="LQ161" s="631">
        <f t="shared" si="262"/>
        <v>0</v>
      </c>
      <c r="LR161" s="631">
        <f t="shared" si="262"/>
        <v>0</v>
      </c>
      <c r="LS161" s="631">
        <f t="shared" si="262"/>
        <v>0</v>
      </c>
      <c r="LT161" s="631">
        <f t="shared" ref="LT161:MC170" si="263">IF($A161=LT$60,$N161,0)</f>
        <v>0</v>
      </c>
      <c r="LU161" s="631">
        <f t="shared" si="263"/>
        <v>0</v>
      </c>
      <c r="LV161" s="631">
        <f t="shared" si="263"/>
        <v>0</v>
      </c>
      <c r="LW161" s="631">
        <f t="shared" si="263"/>
        <v>0</v>
      </c>
      <c r="LX161" s="631">
        <f t="shared" si="263"/>
        <v>0</v>
      </c>
      <c r="LY161" s="631">
        <f t="shared" si="263"/>
        <v>0</v>
      </c>
      <c r="LZ161" s="631">
        <f t="shared" si="263"/>
        <v>0</v>
      </c>
      <c r="MA161" s="631">
        <f t="shared" si="263"/>
        <v>0</v>
      </c>
      <c r="MB161" s="631">
        <f t="shared" si="263"/>
        <v>0</v>
      </c>
      <c r="MC161" s="631">
        <f t="shared" si="263"/>
        <v>0</v>
      </c>
      <c r="MD161" s="631">
        <f t="shared" ref="MD161:MM170" si="264">IF($A161=MD$60,$N161,0)</f>
        <v>0</v>
      </c>
      <c r="ME161" s="631">
        <f t="shared" si="264"/>
        <v>0</v>
      </c>
      <c r="MF161" s="631">
        <f t="shared" si="264"/>
        <v>0</v>
      </c>
      <c r="MG161" s="631">
        <f t="shared" si="264"/>
        <v>0</v>
      </c>
      <c r="MH161" s="631">
        <f t="shared" si="264"/>
        <v>0</v>
      </c>
      <c r="MI161" s="631">
        <f t="shared" si="264"/>
        <v>0</v>
      </c>
      <c r="MJ161" s="631">
        <f t="shared" si="264"/>
        <v>0</v>
      </c>
      <c r="MK161" s="631">
        <f t="shared" si="264"/>
        <v>0</v>
      </c>
      <c r="ML161" s="631">
        <f t="shared" si="264"/>
        <v>0</v>
      </c>
      <c r="MM161" s="631">
        <f t="shared" si="264"/>
        <v>0</v>
      </c>
      <c r="MN161" s="631">
        <f t="shared" ref="MN161:MW170" si="265">IF($A161=MN$60,$N161,0)</f>
        <v>0</v>
      </c>
      <c r="MO161" s="631">
        <f t="shared" si="265"/>
        <v>0</v>
      </c>
      <c r="MP161" s="631">
        <f t="shared" si="265"/>
        <v>0</v>
      </c>
      <c r="MQ161" s="631">
        <f t="shared" si="265"/>
        <v>0</v>
      </c>
      <c r="MR161" s="631">
        <f t="shared" si="265"/>
        <v>0</v>
      </c>
      <c r="MS161" s="631">
        <f t="shared" si="265"/>
        <v>0</v>
      </c>
      <c r="MT161" s="631">
        <f t="shared" si="265"/>
        <v>0</v>
      </c>
      <c r="MU161" s="631">
        <f t="shared" si="265"/>
        <v>0</v>
      </c>
      <c r="MV161" s="631">
        <f t="shared" si="265"/>
        <v>0</v>
      </c>
      <c r="MW161" s="631">
        <f t="shared" si="265"/>
        <v>0</v>
      </c>
      <c r="MX161" s="631">
        <f t="shared" ref="MX161:NC170" si="266">IF($A161=MX$60,$N161,0)</f>
        <v>0</v>
      </c>
      <c r="MY161" s="631">
        <f t="shared" si="266"/>
        <v>0</v>
      </c>
      <c r="MZ161" s="631">
        <f t="shared" si="266"/>
        <v>0</v>
      </c>
      <c r="NA161" s="631">
        <f t="shared" si="266"/>
        <v>0</v>
      </c>
      <c r="NB161" s="631">
        <f t="shared" si="266"/>
        <v>0</v>
      </c>
      <c r="NC161" s="631">
        <f t="shared" si="266"/>
        <v>0</v>
      </c>
    </row>
    <row r="162" spans="1:367">
      <c r="A162" s="496" t="s">
        <v>93</v>
      </c>
      <c r="B162" s="496" t="s">
        <v>241</v>
      </c>
      <c r="C162" s="497">
        <v>11.095942000000001</v>
      </c>
      <c r="D162" s="497">
        <v>2.0647639999999998</v>
      </c>
      <c r="E162" s="362">
        <f t="shared" si="181"/>
        <v>7.3178076206763514E-3</v>
      </c>
      <c r="F162" s="363">
        <f t="shared" si="202"/>
        <v>6.1978544027536144E-3</v>
      </c>
      <c r="G162" s="498">
        <f>E162*Dichtheden!$V$70</f>
        <v>377.00525267271053</v>
      </c>
      <c r="H162" s="499">
        <f>IF(C162=0,0,ROUND(IF((G162/2)/Dichtheden!$C$3&lt;1,1,(G162/2)/Dichtheden!$C$3),0))</f>
        <v>2</v>
      </c>
      <c r="I162" s="498">
        <f>E162*Dichtheden!$AJ$70</f>
        <v>62.83420877878509</v>
      </c>
      <c r="J162" s="499">
        <f>IF(C162=0,0,ROUND(IF((I162/2)/Dichtheden!$D$3&lt;1,1,(I162/2)/Dichtheden!$D$3),0))</f>
        <v>1</v>
      </c>
      <c r="K162" s="498">
        <f t="shared" si="250"/>
        <v>188.50262633635526</v>
      </c>
      <c r="L162" s="500">
        <f t="shared" si="183"/>
        <v>94.251313168177631</v>
      </c>
      <c r="M162" s="498">
        <f>IF(D162=0,0,IF((D162*Dichtheden!$G$4)&lt;25,25,D162*Dichtheden!$G$4))</f>
        <v>464.57189999999997</v>
      </c>
      <c r="N162" s="499">
        <f>D162*Dichtheden!$H$4</f>
        <v>72.266739999999999</v>
      </c>
      <c r="O162" s="501"/>
      <c r="P162" s="501"/>
      <c r="Q162" s="502">
        <f>E162*Dichtheden!$AS$68</f>
        <v>278.04137384612403</v>
      </c>
      <c r="R162" s="495">
        <f>IF(Q162=0,0,ROUND(IF((Q162/2)/Dichtheden!$C$3&lt;1,1,(Q162/2)/Dichtheden!$C$3),0))</f>
        <v>1</v>
      </c>
      <c r="S162" s="502">
        <f>E162*Dichtheden!$AY$68</f>
        <v>15.394381150802346</v>
      </c>
      <c r="T162" s="495">
        <f>IF(Q162=0,0,ROUND(IF((S162/2)/Dichtheden!$D$3&lt;1,1,(S162/2)/Dichtheden!$D$3),0))</f>
        <v>1</v>
      </c>
      <c r="U162" s="502">
        <f>D162*Dichtheden!$G$5</f>
        <v>450.11855199999997</v>
      </c>
      <c r="V162" s="502">
        <f>D162*Dichtheden!$H$5</f>
        <v>30.971459999999997</v>
      </c>
      <c r="X162" s="630"/>
      <c r="AA162" s="628">
        <f t="shared" si="243"/>
        <v>0</v>
      </c>
      <c r="AB162" s="628">
        <f t="shared" si="243"/>
        <v>0</v>
      </c>
      <c r="AC162" s="628">
        <f t="shared" si="243"/>
        <v>0</v>
      </c>
      <c r="AD162" s="628">
        <f t="shared" si="243"/>
        <v>0</v>
      </c>
      <c r="AE162" s="628">
        <f t="shared" si="243"/>
        <v>0</v>
      </c>
      <c r="AF162" s="628">
        <f t="shared" si="243"/>
        <v>0</v>
      </c>
      <c r="AG162" s="628">
        <f t="shared" si="243"/>
        <v>0</v>
      </c>
      <c r="AH162" s="628">
        <f t="shared" si="243"/>
        <v>0</v>
      </c>
      <c r="AI162" s="628">
        <f t="shared" si="243"/>
        <v>0</v>
      </c>
      <c r="AJ162" s="628">
        <f t="shared" si="243"/>
        <v>0</v>
      </c>
      <c r="AK162" s="628">
        <f t="shared" si="243"/>
        <v>0</v>
      </c>
      <c r="AL162" s="628">
        <f t="shared" si="243"/>
        <v>0</v>
      </c>
      <c r="AM162" s="628">
        <f t="shared" si="243"/>
        <v>0</v>
      </c>
      <c r="AN162" s="628">
        <f t="shared" si="243"/>
        <v>11.095942000000001</v>
      </c>
      <c r="AO162" s="628">
        <f t="shared" si="243"/>
        <v>0</v>
      </c>
      <c r="AP162" s="628">
        <f t="shared" si="243"/>
        <v>0</v>
      </c>
      <c r="AQ162" s="628">
        <f t="shared" si="251"/>
        <v>0</v>
      </c>
      <c r="AR162" s="628">
        <f t="shared" si="251"/>
        <v>0</v>
      </c>
      <c r="AS162" s="628">
        <f t="shared" si="251"/>
        <v>0</v>
      </c>
      <c r="AT162" s="628">
        <f t="shared" si="251"/>
        <v>0</v>
      </c>
      <c r="AU162" s="628">
        <f t="shared" si="251"/>
        <v>0</v>
      </c>
      <c r="AV162" s="628">
        <f t="shared" si="251"/>
        <v>0</v>
      </c>
      <c r="AW162" s="628">
        <f t="shared" si="251"/>
        <v>0</v>
      </c>
      <c r="AX162" s="628">
        <f t="shared" si="251"/>
        <v>0</v>
      </c>
      <c r="AY162" s="628">
        <f t="shared" si="251"/>
        <v>0</v>
      </c>
      <c r="AZ162" s="628">
        <f t="shared" si="251"/>
        <v>0</v>
      </c>
      <c r="BA162" s="628">
        <f t="shared" si="251"/>
        <v>0</v>
      </c>
      <c r="BB162" s="628">
        <f t="shared" si="251"/>
        <v>0</v>
      </c>
      <c r="BC162" s="628">
        <f t="shared" si="251"/>
        <v>0</v>
      </c>
      <c r="BD162" s="628">
        <f t="shared" si="251"/>
        <v>0</v>
      </c>
      <c r="BE162" s="628">
        <f t="shared" si="251"/>
        <v>0</v>
      </c>
      <c r="BF162" s="628">
        <f t="shared" si="251"/>
        <v>0</v>
      </c>
      <c r="BG162" s="628">
        <f t="shared" si="244"/>
        <v>0</v>
      </c>
      <c r="BH162" s="628">
        <f t="shared" si="244"/>
        <v>0</v>
      </c>
      <c r="BI162" s="628">
        <f t="shared" si="244"/>
        <v>0</v>
      </c>
      <c r="BJ162" s="628">
        <f t="shared" si="244"/>
        <v>0</v>
      </c>
      <c r="BK162" s="628">
        <f t="shared" si="244"/>
        <v>0</v>
      </c>
      <c r="BL162" s="628">
        <f t="shared" si="244"/>
        <v>0</v>
      </c>
      <c r="BM162" s="628">
        <f t="shared" si="244"/>
        <v>0</v>
      </c>
      <c r="BN162" s="628">
        <f t="shared" si="244"/>
        <v>0</v>
      </c>
      <c r="BO162" s="628">
        <f t="shared" si="244"/>
        <v>0</v>
      </c>
      <c r="BP162" s="628">
        <f t="shared" si="244"/>
        <v>0</v>
      </c>
      <c r="BQ162" s="628">
        <f t="shared" si="244"/>
        <v>0</v>
      </c>
      <c r="BR162" s="628">
        <f t="shared" si="244"/>
        <v>0</v>
      </c>
      <c r="BS162" s="628">
        <f t="shared" si="244"/>
        <v>0</v>
      </c>
      <c r="BT162" s="628">
        <f t="shared" si="244"/>
        <v>0</v>
      </c>
      <c r="BU162" s="628">
        <f t="shared" si="244"/>
        <v>0</v>
      </c>
      <c r="BV162" s="628">
        <f t="shared" si="244"/>
        <v>0</v>
      </c>
      <c r="BW162" s="628">
        <f t="shared" si="245"/>
        <v>0</v>
      </c>
      <c r="BX162" s="628">
        <f t="shared" si="245"/>
        <v>0</v>
      </c>
      <c r="BY162" s="628">
        <f t="shared" si="245"/>
        <v>0</v>
      </c>
      <c r="BZ162" s="628">
        <f t="shared" si="245"/>
        <v>0</v>
      </c>
      <c r="CA162" s="628">
        <f t="shared" si="245"/>
        <v>0</v>
      </c>
      <c r="CB162" s="628">
        <f t="shared" si="245"/>
        <v>0</v>
      </c>
      <c r="CC162" s="628">
        <f t="shared" si="245"/>
        <v>0</v>
      </c>
      <c r="CD162" s="628">
        <f t="shared" si="245"/>
        <v>0</v>
      </c>
      <c r="CE162" s="628"/>
      <c r="CF162" s="628">
        <f t="shared" si="246"/>
        <v>0</v>
      </c>
      <c r="CG162" s="628">
        <f t="shared" si="246"/>
        <v>0</v>
      </c>
      <c r="CH162" s="628">
        <f t="shared" si="246"/>
        <v>0</v>
      </c>
      <c r="CI162" s="628">
        <f t="shared" si="246"/>
        <v>0</v>
      </c>
      <c r="CJ162" s="628">
        <f t="shared" si="246"/>
        <v>0</v>
      </c>
      <c r="CK162" s="628">
        <f t="shared" si="246"/>
        <v>0</v>
      </c>
      <c r="CL162" s="628">
        <f t="shared" si="246"/>
        <v>0</v>
      </c>
      <c r="CM162" s="628">
        <f t="shared" si="246"/>
        <v>0</v>
      </c>
      <c r="CN162" s="628">
        <f t="shared" si="246"/>
        <v>0</v>
      </c>
      <c r="CO162" s="628">
        <f t="shared" si="246"/>
        <v>0</v>
      </c>
      <c r="CP162" s="628">
        <f t="shared" si="246"/>
        <v>0</v>
      </c>
      <c r="CQ162" s="628">
        <f t="shared" si="246"/>
        <v>0</v>
      </c>
      <c r="CR162" s="628">
        <f t="shared" si="246"/>
        <v>0</v>
      </c>
      <c r="CS162" s="628">
        <f t="shared" si="246"/>
        <v>2.0647639999999998</v>
      </c>
      <c r="CT162" s="628">
        <f t="shared" si="246"/>
        <v>0</v>
      </c>
      <c r="CU162" s="628">
        <f t="shared" si="246"/>
        <v>0</v>
      </c>
      <c r="CV162" s="628">
        <f t="shared" si="252"/>
        <v>0</v>
      </c>
      <c r="CW162" s="628">
        <f t="shared" si="252"/>
        <v>0</v>
      </c>
      <c r="CX162" s="628">
        <f t="shared" si="252"/>
        <v>0</v>
      </c>
      <c r="CY162" s="628">
        <f t="shared" si="252"/>
        <v>0</v>
      </c>
      <c r="CZ162" s="628">
        <f t="shared" si="252"/>
        <v>0</v>
      </c>
      <c r="DA162" s="628">
        <f t="shared" si="252"/>
        <v>0</v>
      </c>
      <c r="DB162" s="628">
        <f t="shared" si="252"/>
        <v>0</v>
      </c>
      <c r="DC162" s="628">
        <f t="shared" si="252"/>
        <v>0</v>
      </c>
      <c r="DD162" s="628">
        <f t="shared" si="252"/>
        <v>0</v>
      </c>
      <c r="DE162" s="628">
        <f t="shared" si="252"/>
        <v>0</v>
      </c>
      <c r="DF162" s="628">
        <f t="shared" si="252"/>
        <v>0</v>
      </c>
      <c r="DG162" s="628">
        <f t="shared" si="252"/>
        <v>0</v>
      </c>
      <c r="DH162" s="628">
        <f t="shared" si="252"/>
        <v>0</v>
      </c>
      <c r="DI162" s="628">
        <f t="shared" si="252"/>
        <v>0</v>
      </c>
      <c r="DJ162" s="628">
        <f t="shared" si="252"/>
        <v>0</v>
      </c>
      <c r="DK162" s="628">
        <f t="shared" si="252"/>
        <v>0</v>
      </c>
      <c r="DL162" s="628">
        <f t="shared" si="247"/>
        <v>0</v>
      </c>
      <c r="DM162" s="628">
        <f t="shared" si="247"/>
        <v>0</v>
      </c>
      <c r="DN162" s="628">
        <f t="shared" si="247"/>
        <v>0</v>
      </c>
      <c r="DO162" s="628">
        <f t="shared" si="247"/>
        <v>0</v>
      </c>
      <c r="DP162" s="628">
        <f t="shared" si="247"/>
        <v>0</v>
      </c>
      <c r="DQ162" s="628">
        <f t="shared" si="247"/>
        <v>0</v>
      </c>
      <c r="DR162" s="628">
        <f t="shared" si="247"/>
        <v>0</v>
      </c>
      <c r="DS162" s="628">
        <f t="shared" si="247"/>
        <v>0</v>
      </c>
      <c r="DT162" s="628">
        <f t="shared" si="247"/>
        <v>0</v>
      </c>
      <c r="DU162" s="628">
        <f t="shared" si="247"/>
        <v>0</v>
      </c>
      <c r="DV162" s="628">
        <f t="shared" si="247"/>
        <v>0</v>
      </c>
      <c r="DW162" s="628">
        <f t="shared" si="247"/>
        <v>0</v>
      </c>
      <c r="DX162" s="628">
        <f t="shared" si="247"/>
        <v>0</v>
      </c>
      <c r="DY162" s="628">
        <f t="shared" si="247"/>
        <v>0</v>
      </c>
      <c r="DZ162" s="628">
        <f t="shared" si="247"/>
        <v>0</v>
      </c>
      <c r="EA162" s="628">
        <f t="shared" si="247"/>
        <v>0</v>
      </c>
      <c r="EB162" s="628">
        <f t="shared" si="248"/>
        <v>0</v>
      </c>
      <c r="EC162" s="628">
        <f t="shared" si="248"/>
        <v>0</v>
      </c>
      <c r="ED162" s="628">
        <f t="shared" si="248"/>
        <v>0</v>
      </c>
      <c r="EE162" s="628">
        <f t="shared" si="248"/>
        <v>0</v>
      </c>
      <c r="EF162" s="628">
        <f t="shared" si="248"/>
        <v>0</v>
      </c>
      <c r="EG162" s="628">
        <f t="shared" si="248"/>
        <v>0</v>
      </c>
      <c r="EH162" s="628">
        <f t="shared" si="248"/>
        <v>0</v>
      </c>
      <c r="EI162" s="628">
        <f t="shared" si="248"/>
        <v>0</v>
      </c>
      <c r="EJ162" s="631"/>
      <c r="EK162" s="631">
        <f t="shared" si="253"/>
        <v>0</v>
      </c>
      <c r="EL162" s="631">
        <f t="shared" si="253"/>
        <v>0</v>
      </c>
      <c r="EM162" s="631">
        <f t="shared" si="253"/>
        <v>0</v>
      </c>
      <c r="EN162" s="631">
        <f t="shared" si="253"/>
        <v>0</v>
      </c>
      <c r="EO162" s="631">
        <f t="shared" si="253"/>
        <v>0</v>
      </c>
      <c r="EP162" s="631">
        <f t="shared" si="253"/>
        <v>0</v>
      </c>
      <c r="EQ162" s="631">
        <f t="shared" si="253"/>
        <v>0</v>
      </c>
      <c r="ER162" s="631">
        <f t="shared" si="253"/>
        <v>0</v>
      </c>
      <c r="ES162" s="631">
        <f t="shared" si="253"/>
        <v>0</v>
      </c>
      <c r="ET162" s="631">
        <f t="shared" si="253"/>
        <v>0</v>
      </c>
      <c r="EU162" s="631">
        <f t="shared" si="253"/>
        <v>0</v>
      </c>
      <c r="EV162" s="631">
        <f t="shared" si="253"/>
        <v>0</v>
      </c>
      <c r="EW162" s="631">
        <f t="shared" si="253"/>
        <v>0</v>
      </c>
      <c r="EX162" s="631">
        <f t="shared" si="253"/>
        <v>2</v>
      </c>
      <c r="EY162" s="631">
        <f t="shared" si="253"/>
        <v>0</v>
      </c>
      <c r="EZ162" s="631">
        <f t="shared" si="253"/>
        <v>0</v>
      </c>
      <c r="FA162" s="631">
        <f t="shared" si="208"/>
        <v>0</v>
      </c>
      <c r="FB162" s="631">
        <f t="shared" si="208"/>
        <v>0</v>
      </c>
      <c r="FC162" s="631">
        <f t="shared" si="208"/>
        <v>0</v>
      </c>
      <c r="FD162" s="631">
        <f t="shared" si="249"/>
        <v>0</v>
      </c>
      <c r="FE162" s="631">
        <f t="shared" si="249"/>
        <v>0</v>
      </c>
      <c r="FF162" s="631">
        <f t="shared" si="249"/>
        <v>0</v>
      </c>
      <c r="FG162" s="631">
        <f t="shared" si="249"/>
        <v>0</v>
      </c>
      <c r="FH162" s="631">
        <f t="shared" si="249"/>
        <v>0</v>
      </c>
      <c r="FI162" s="631">
        <f t="shared" si="249"/>
        <v>0</v>
      </c>
      <c r="FJ162" s="631">
        <f t="shared" si="249"/>
        <v>0</v>
      </c>
      <c r="FK162" s="631">
        <f t="shared" si="249"/>
        <v>0</v>
      </c>
      <c r="FL162" s="631">
        <f t="shared" si="249"/>
        <v>0</v>
      </c>
      <c r="FM162" s="631">
        <f t="shared" si="249"/>
        <v>0</v>
      </c>
      <c r="FN162" s="631">
        <f t="shared" si="249"/>
        <v>0</v>
      </c>
      <c r="FO162" s="631">
        <f t="shared" si="249"/>
        <v>0</v>
      </c>
      <c r="FP162" s="631">
        <f t="shared" si="249"/>
        <v>0</v>
      </c>
      <c r="FQ162" s="631">
        <f t="shared" si="249"/>
        <v>0</v>
      </c>
      <c r="FR162" s="631">
        <f t="shared" si="249"/>
        <v>0</v>
      </c>
      <c r="FS162" s="631">
        <f t="shared" si="249"/>
        <v>0</v>
      </c>
      <c r="FT162" s="631">
        <f t="shared" si="228"/>
        <v>0</v>
      </c>
      <c r="FU162" s="631">
        <f t="shared" si="228"/>
        <v>0</v>
      </c>
      <c r="FV162" s="631">
        <f t="shared" si="228"/>
        <v>0</v>
      </c>
      <c r="FW162" s="631">
        <f t="shared" si="228"/>
        <v>0</v>
      </c>
      <c r="FX162" s="631">
        <f t="shared" si="228"/>
        <v>0</v>
      </c>
      <c r="FY162" s="631">
        <f t="shared" si="228"/>
        <v>0</v>
      </c>
      <c r="FZ162" s="631">
        <f t="shared" si="228"/>
        <v>0</v>
      </c>
      <c r="GA162" s="631">
        <f t="shared" si="228"/>
        <v>0</v>
      </c>
      <c r="GB162" s="631">
        <f t="shared" si="228"/>
        <v>0</v>
      </c>
      <c r="GC162" s="631">
        <f t="shared" si="228"/>
        <v>0</v>
      </c>
      <c r="GD162" s="631">
        <f t="shared" si="210"/>
        <v>0</v>
      </c>
      <c r="GE162" s="631">
        <f t="shared" si="210"/>
        <v>0</v>
      </c>
      <c r="GF162" s="631">
        <f t="shared" si="210"/>
        <v>0</v>
      </c>
      <c r="GG162" s="631">
        <f t="shared" si="210"/>
        <v>0</v>
      </c>
      <c r="GH162" s="631">
        <f t="shared" si="210"/>
        <v>0</v>
      </c>
      <c r="GI162" s="631">
        <f t="shared" si="184"/>
        <v>0</v>
      </c>
      <c r="GJ162" s="631">
        <f t="shared" si="184"/>
        <v>0</v>
      </c>
      <c r="GK162" s="631">
        <f t="shared" si="184"/>
        <v>0</v>
      </c>
      <c r="GL162" s="631">
        <f t="shared" si="184"/>
        <v>0</v>
      </c>
      <c r="GM162" s="631">
        <f t="shared" si="184"/>
        <v>0</v>
      </c>
      <c r="GN162" s="631">
        <f t="shared" si="184"/>
        <v>0</v>
      </c>
      <c r="GO162" s="631"/>
      <c r="GP162" s="631">
        <f t="shared" si="254"/>
        <v>0</v>
      </c>
      <c r="GQ162" s="631">
        <f t="shared" si="254"/>
        <v>0</v>
      </c>
      <c r="GR162" s="631">
        <f t="shared" si="254"/>
        <v>0</v>
      </c>
      <c r="GS162" s="631">
        <f t="shared" si="254"/>
        <v>0</v>
      </c>
      <c r="GT162" s="631">
        <f t="shared" si="254"/>
        <v>0</v>
      </c>
      <c r="GU162" s="631">
        <f t="shared" si="254"/>
        <v>0</v>
      </c>
      <c r="GV162" s="631">
        <f t="shared" si="254"/>
        <v>0</v>
      </c>
      <c r="GW162" s="631">
        <f t="shared" si="254"/>
        <v>0</v>
      </c>
      <c r="GX162" s="631">
        <f t="shared" si="254"/>
        <v>0</v>
      </c>
      <c r="GY162" s="631">
        <f t="shared" si="254"/>
        <v>0</v>
      </c>
      <c r="GZ162" s="631">
        <f t="shared" si="254"/>
        <v>0</v>
      </c>
      <c r="HA162" s="631">
        <f t="shared" si="254"/>
        <v>0</v>
      </c>
      <c r="HB162" s="631">
        <f t="shared" si="254"/>
        <v>0</v>
      </c>
      <c r="HC162" s="631">
        <f t="shared" si="254"/>
        <v>1</v>
      </c>
      <c r="HD162" s="631">
        <f t="shared" si="254"/>
        <v>0</v>
      </c>
      <c r="HE162" s="631">
        <f t="shared" si="160"/>
        <v>0</v>
      </c>
      <c r="HF162" s="631">
        <f t="shared" si="160"/>
        <v>0</v>
      </c>
      <c r="HG162" s="631">
        <f t="shared" si="160"/>
        <v>0</v>
      </c>
      <c r="HH162" s="631">
        <f t="shared" si="160"/>
        <v>0</v>
      </c>
      <c r="HI162" s="631">
        <f t="shared" si="227"/>
        <v>0</v>
      </c>
      <c r="HJ162" s="631">
        <f t="shared" si="227"/>
        <v>0</v>
      </c>
      <c r="HK162" s="631">
        <f t="shared" si="227"/>
        <v>0</v>
      </c>
      <c r="HL162" s="631">
        <f t="shared" si="227"/>
        <v>0</v>
      </c>
      <c r="HM162" s="631">
        <f t="shared" si="227"/>
        <v>0</v>
      </c>
      <c r="HN162" s="631">
        <f t="shared" si="227"/>
        <v>0</v>
      </c>
      <c r="HO162" s="631">
        <f t="shared" si="227"/>
        <v>0</v>
      </c>
      <c r="HP162" s="631">
        <f t="shared" si="227"/>
        <v>0</v>
      </c>
      <c r="HQ162" s="631">
        <f t="shared" si="227"/>
        <v>0</v>
      </c>
      <c r="HR162" s="631">
        <f t="shared" si="203"/>
        <v>0</v>
      </c>
      <c r="HS162" s="631">
        <f t="shared" si="203"/>
        <v>0</v>
      </c>
      <c r="HT162" s="631">
        <f t="shared" si="203"/>
        <v>0</v>
      </c>
      <c r="HU162" s="631">
        <f t="shared" si="203"/>
        <v>0</v>
      </c>
      <c r="HV162" s="631">
        <f t="shared" si="229"/>
        <v>0</v>
      </c>
      <c r="HW162" s="631">
        <f t="shared" si="229"/>
        <v>0</v>
      </c>
      <c r="HX162" s="631">
        <f t="shared" si="229"/>
        <v>0</v>
      </c>
      <c r="HY162" s="631">
        <f t="shared" si="229"/>
        <v>0</v>
      </c>
      <c r="HZ162" s="631">
        <f t="shared" si="229"/>
        <v>0</v>
      </c>
      <c r="IA162" s="631">
        <f t="shared" si="229"/>
        <v>0</v>
      </c>
      <c r="IB162" s="631">
        <f t="shared" si="229"/>
        <v>0</v>
      </c>
      <c r="IC162" s="631">
        <f t="shared" si="229"/>
        <v>0</v>
      </c>
      <c r="ID162" s="631">
        <f t="shared" si="229"/>
        <v>0</v>
      </c>
      <c r="IE162" s="631">
        <f t="shared" si="229"/>
        <v>0</v>
      </c>
      <c r="IF162" s="631">
        <f t="shared" si="229"/>
        <v>0</v>
      </c>
      <c r="IG162" s="631">
        <f t="shared" si="229"/>
        <v>0</v>
      </c>
      <c r="IH162" s="631">
        <f t="shared" si="229"/>
        <v>0</v>
      </c>
      <c r="II162" s="631">
        <f t="shared" si="229"/>
        <v>0</v>
      </c>
      <c r="IJ162" s="631">
        <f t="shared" si="229"/>
        <v>0</v>
      </c>
      <c r="IK162" s="631">
        <f t="shared" si="229"/>
        <v>0</v>
      </c>
      <c r="IL162" s="631">
        <f t="shared" si="230"/>
        <v>0</v>
      </c>
      <c r="IM162" s="631">
        <f t="shared" si="230"/>
        <v>0</v>
      </c>
      <c r="IN162" s="631">
        <f t="shared" si="230"/>
        <v>0</v>
      </c>
      <c r="IO162" s="631">
        <f t="shared" si="230"/>
        <v>0</v>
      </c>
      <c r="IP162" s="631">
        <f t="shared" si="230"/>
        <v>0</v>
      </c>
      <c r="IQ162" s="631">
        <f t="shared" si="230"/>
        <v>0</v>
      </c>
      <c r="IR162" s="631">
        <f t="shared" si="230"/>
        <v>0</v>
      </c>
      <c r="IS162" s="631">
        <f t="shared" si="230"/>
        <v>0</v>
      </c>
      <c r="IT162" s="631"/>
      <c r="IU162" s="631">
        <f t="shared" si="255"/>
        <v>0</v>
      </c>
      <c r="IV162" s="631">
        <f t="shared" si="255"/>
        <v>0</v>
      </c>
      <c r="IW162" s="631">
        <f t="shared" si="255"/>
        <v>0</v>
      </c>
      <c r="IX162" s="631">
        <f t="shared" si="255"/>
        <v>0</v>
      </c>
      <c r="IY162" s="631">
        <f t="shared" si="255"/>
        <v>0</v>
      </c>
      <c r="IZ162" s="631">
        <f t="shared" si="255"/>
        <v>0</v>
      </c>
      <c r="JA162" s="631">
        <f t="shared" si="255"/>
        <v>0</v>
      </c>
      <c r="JB162" s="631">
        <f t="shared" si="255"/>
        <v>0</v>
      </c>
      <c r="JC162" s="631">
        <f t="shared" si="255"/>
        <v>0</v>
      </c>
      <c r="JD162" s="631">
        <f t="shared" si="255"/>
        <v>0</v>
      </c>
      <c r="JE162" s="631">
        <f t="shared" si="256"/>
        <v>0</v>
      </c>
      <c r="JF162" s="631">
        <f t="shared" si="256"/>
        <v>0</v>
      </c>
      <c r="JG162" s="631">
        <f t="shared" si="256"/>
        <v>0</v>
      </c>
      <c r="JH162" s="631">
        <f t="shared" si="256"/>
        <v>464.57189999999997</v>
      </c>
      <c r="JI162" s="631">
        <f t="shared" si="256"/>
        <v>0</v>
      </c>
      <c r="JJ162" s="631">
        <f t="shared" si="256"/>
        <v>0</v>
      </c>
      <c r="JK162" s="631">
        <f t="shared" si="256"/>
        <v>0</v>
      </c>
      <c r="JL162" s="631">
        <f t="shared" si="256"/>
        <v>0</v>
      </c>
      <c r="JM162" s="631">
        <f t="shared" si="256"/>
        <v>0</v>
      </c>
      <c r="JN162" s="631">
        <f t="shared" si="256"/>
        <v>0</v>
      </c>
      <c r="JO162" s="631">
        <f t="shared" si="257"/>
        <v>0</v>
      </c>
      <c r="JP162" s="631">
        <f t="shared" si="257"/>
        <v>0</v>
      </c>
      <c r="JQ162" s="631">
        <f t="shared" si="257"/>
        <v>0</v>
      </c>
      <c r="JR162" s="631">
        <f t="shared" si="257"/>
        <v>0</v>
      </c>
      <c r="JS162" s="631">
        <f t="shared" si="257"/>
        <v>0</v>
      </c>
      <c r="JT162" s="631">
        <f t="shared" si="257"/>
        <v>0</v>
      </c>
      <c r="JU162" s="631">
        <f t="shared" si="257"/>
        <v>0</v>
      </c>
      <c r="JV162" s="631">
        <f t="shared" si="257"/>
        <v>0</v>
      </c>
      <c r="JW162" s="631">
        <f t="shared" si="257"/>
        <v>0</v>
      </c>
      <c r="JX162" s="631">
        <f t="shared" si="257"/>
        <v>0</v>
      </c>
      <c r="JY162" s="631">
        <f t="shared" si="258"/>
        <v>0</v>
      </c>
      <c r="JZ162" s="631">
        <f t="shared" si="258"/>
        <v>0</v>
      </c>
      <c r="KA162" s="631">
        <f t="shared" si="258"/>
        <v>0</v>
      </c>
      <c r="KB162" s="631">
        <f t="shared" si="258"/>
        <v>0</v>
      </c>
      <c r="KC162" s="631">
        <f t="shared" si="258"/>
        <v>0</v>
      </c>
      <c r="KD162" s="631">
        <f t="shared" si="258"/>
        <v>0</v>
      </c>
      <c r="KE162" s="631">
        <f t="shared" si="258"/>
        <v>0</v>
      </c>
      <c r="KF162" s="631">
        <f t="shared" si="258"/>
        <v>0</v>
      </c>
      <c r="KG162" s="631">
        <f t="shared" si="258"/>
        <v>0</v>
      </c>
      <c r="KH162" s="631">
        <f t="shared" si="258"/>
        <v>0</v>
      </c>
      <c r="KI162" s="631">
        <f t="shared" si="259"/>
        <v>0</v>
      </c>
      <c r="KJ162" s="631">
        <f t="shared" si="259"/>
        <v>0</v>
      </c>
      <c r="KK162" s="631">
        <f t="shared" si="259"/>
        <v>0</v>
      </c>
      <c r="KL162" s="631">
        <f t="shared" si="259"/>
        <v>0</v>
      </c>
      <c r="KM162" s="631">
        <f t="shared" si="259"/>
        <v>0</v>
      </c>
      <c r="KN162" s="631">
        <f t="shared" si="259"/>
        <v>0</v>
      </c>
      <c r="KO162" s="631">
        <f t="shared" si="259"/>
        <v>0</v>
      </c>
      <c r="KP162" s="631">
        <f t="shared" si="259"/>
        <v>0</v>
      </c>
      <c r="KQ162" s="631">
        <f t="shared" si="259"/>
        <v>0</v>
      </c>
      <c r="KR162" s="631">
        <f t="shared" si="259"/>
        <v>0</v>
      </c>
      <c r="KS162" s="631">
        <f t="shared" si="260"/>
        <v>0</v>
      </c>
      <c r="KT162" s="631">
        <f t="shared" si="260"/>
        <v>0</v>
      </c>
      <c r="KU162" s="631">
        <f t="shared" si="260"/>
        <v>0</v>
      </c>
      <c r="KV162" s="631">
        <f t="shared" si="260"/>
        <v>0</v>
      </c>
      <c r="KW162" s="631">
        <f t="shared" si="260"/>
        <v>0</v>
      </c>
      <c r="KX162" s="631">
        <f t="shared" si="260"/>
        <v>0</v>
      </c>
      <c r="KY162" s="631"/>
      <c r="KZ162" s="631">
        <f t="shared" si="261"/>
        <v>0</v>
      </c>
      <c r="LA162" s="631">
        <f t="shared" si="261"/>
        <v>0</v>
      </c>
      <c r="LB162" s="631">
        <f t="shared" si="261"/>
        <v>0</v>
      </c>
      <c r="LC162" s="631">
        <f t="shared" si="261"/>
        <v>0</v>
      </c>
      <c r="LD162" s="631">
        <f t="shared" si="261"/>
        <v>0</v>
      </c>
      <c r="LE162" s="631">
        <f t="shared" si="261"/>
        <v>0</v>
      </c>
      <c r="LF162" s="631">
        <f t="shared" si="261"/>
        <v>0</v>
      </c>
      <c r="LG162" s="631">
        <f t="shared" si="261"/>
        <v>0</v>
      </c>
      <c r="LH162" s="631">
        <f t="shared" si="261"/>
        <v>0</v>
      </c>
      <c r="LI162" s="631">
        <f t="shared" si="261"/>
        <v>0</v>
      </c>
      <c r="LJ162" s="631">
        <f t="shared" si="262"/>
        <v>0</v>
      </c>
      <c r="LK162" s="631">
        <f t="shared" si="262"/>
        <v>0</v>
      </c>
      <c r="LL162" s="631">
        <f t="shared" si="262"/>
        <v>0</v>
      </c>
      <c r="LM162" s="631">
        <f t="shared" si="262"/>
        <v>72.266739999999999</v>
      </c>
      <c r="LN162" s="631">
        <f t="shared" si="262"/>
        <v>0</v>
      </c>
      <c r="LO162" s="631">
        <f t="shared" si="262"/>
        <v>0</v>
      </c>
      <c r="LP162" s="631">
        <f t="shared" si="262"/>
        <v>0</v>
      </c>
      <c r="LQ162" s="631">
        <f t="shared" si="262"/>
        <v>0</v>
      </c>
      <c r="LR162" s="631">
        <f t="shared" si="262"/>
        <v>0</v>
      </c>
      <c r="LS162" s="631">
        <f t="shared" si="262"/>
        <v>0</v>
      </c>
      <c r="LT162" s="631">
        <f t="shared" si="263"/>
        <v>0</v>
      </c>
      <c r="LU162" s="631">
        <f t="shared" si="263"/>
        <v>0</v>
      </c>
      <c r="LV162" s="631">
        <f t="shared" si="263"/>
        <v>0</v>
      </c>
      <c r="LW162" s="631">
        <f t="shared" si="263"/>
        <v>0</v>
      </c>
      <c r="LX162" s="631">
        <f t="shared" si="263"/>
        <v>0</v>
      </c>
      <c r="LY162" s="631">
        <f t="shared" si="263"/>
        <v>0</v>
      </c>
      <c r="LZ162" s="631">
        <f t="shared" si="263"/>
        <v>0</v>
      </c>
      <c r="MA162" s="631">
        <f t="shared" si="263"/>
        <v>0</v>
      </c>
      <c r="MB162" s="631">
        <f t="shared" si="263"/>
        <v>0</v>
      </c>
      <c r="MC162" s="631">
        <f t="shared" si="263"/>
        <v>0</v>
      </c>
      <c r="MD162" s="631">
        <f t="shared" si="264"/>
        <v>0</v>
      </c>
      <c r="ME162" s="631">
        <f t="shared" si="264"/>
        <v>0</v>
      </c>
      <c r="MF162" s="631">
        <f t="shared" si="264"/>
        <v>0</v>
      </c>
      <c r="MG162" s="631">
        <f t="shared" si="264"/>
        <v>0</v>
      </c>
      <c r="MH162" s="631">
        <f t="shared" si="264"/>
        <v>0</v>
      </c>
      <c r="MI162" s="631">
        <f t="shared" si="264"/>
        <v>0</v>
      </c>
      <c r="MJ162" s="631">
        <f t="shared" si="264"/>
        <v>0</v>
      </c>
      <c r="MK162" s="631">
        <f t="shared" si="264"/>
        <v>0</v>
      </c>
      <c r="ML162" s="631">
        <f t="shared" si="264"/>
        <v>0</v>
      </c>
      <c r="MM162" s="631">
        <f t="shared" si="264"/>
        <v>0</v>
      </c>
      <c r="MN162" s="631">
        <f t="shared" si="265"/>
        <v>0</v>
      </c>
      <c r="MO162" s="631">
        <f t="shared" si="265"/>
        <v>0</v>
      </c>
      <c r="MP162" s="631">
        <f t="shared" si="265"/>
        <v>0</v>
      </c>
      <c r="MQ162" s="631">
        <f t="shared" si="265"/>
        <v>0</v>
      </c>
      <c r="MR162" s="631">
        <f t="shared" si="265"/>
        <v>0</v>
      </c>
      <c r="MS162" s="631">
        <f t="shared" si="265"/>
        <v>0</v>
      </c>
      <c r="MT162" s="631">
        <f t="shared" si="265"/>
        <v>0</v>
      </c>
      <c r="MU162" s="631">
        <f t="shared" si="265"/>
        <v>0</v>
      </c>
      <c r="MV162" s="631">
        <f t="shared" si="265"/>
        <v>0</v>
      </c>
      <c r="MW162" s="631">
        <f t="shared" si="265"/>
        <v>0</v>
      </c>
      <c r="MX162" s="631">
        <f t="shared" si="266"/>
        <v>0</v>
      </c>
      <c r="MY162" s="631">
        <f t="shared" si="266"/>
        <v>0</v>
      </c>
      <c r="MZ162" s="631">
        <f t="shared" si="266"/>
        <v>0</v>
      </c>
      <c r="NA162" s="631">
        <f t="shared" si="266"/>
        <v>0</v>
      </c>
      <c r="NB162" s="631">
        <f t="shared" si="266"/>
        <v>0</v>
      </c>
      <c r="NC162" s="631">
        <f t="shared" si="266"/>
        <v>0</v>
      </c>
    </row>
    <row r="163" spans="1:367">
      <c r="A163" s="496" t="s">
        <v>93</v>
      </c>
      <c r="B163" s="496" t="s">
        <v>242</v>
      </c>
      <c r="C163" s="497">
        <v>8.7558240000000005</v>
      </c>
      <c r="D163" s="497">
        <v>1.2843279999999999</v>
      </c>
      <c r="E163" s="362">
        <f t="shared" si="181"/>
        <v>5.7744926561891629E-3</v>
      </c>
      <c r="F163" s="363">
        <f t="shared" ref="F163" si="267">D163/$D$58</f>
        <v>3.8551998917938052E-3</v>
      </c>
      <c r="G163" s="498">
        <f>E163*Dichtheden!$V$70</f>
        <v>297.49539421509076</v>
      </c>
      <c r="H163" s="499">
        <f>IF(C163=0,0,ROUND(IF((G163/2)/Dichtheden!$C$3&lt;1,1,(G163/2)/Dichtheden!$C$3),0))</f>
        <v>1</v>
      </c>
      <c r="I163" s="498">
        <f>E163*Dichtheden!$AJ$70</f>
        <v>49.582565702515133</v>
      </c>
      <c r="J163" s="499">
        <f>IF(C163=0,0,ROUND(IF((I163/2)/Dichtheden!$D$3&lt;1,1,(I163/2)/Dichtheden!$D$3),0))</f>
        <v>1</v>
      </c>
      <c r="K163" s="498">
        <f t="shared" si="250"/>
        <v>148.74769710754538</v>
      </c>
      <c r="L163" s="500">
        <f t="shared" si="183"/>
        <v>148.74769710754538</v>
      </c>
      <c r="M163" s="498">
        <f>IF(D163=0,0,IF((D163*Dichtheden!$G$4)&lt;25,25,D163*Dichtheden!$G$4))</f>
        <v>288.97379999999998</v>
      </c>
      <c r="N163" s="499">
        <f>D163*Dichtheden!$H$4</f>
        <v>44.951479999999997</v>
      </c>
      <c r="O163" s="501"/>
      <c r="P163" s="501"/>
      <c r="Q163" s="502">
        <f>E163*Dichtheden!$AS$68</f>
        <v>219.40285323362946</v>
      </c>
      <c r="R163" s="495">
        <f>IF(Q163=0,0,ROUND(IF((Q163/2)/Dichtheden!$C$3&lt;1,1,(Q163/2)/Dichtheden!$C$3),0))</f>
        <v>1</v>
      </c>
      <c r="S163" s="502">
        <f>E163*Dichtheden!$AY$68</f>
        <v>12.147728597116206</v>
      </c>
      <c r="T163" s="495">
        <f>IF(Q163=0,0,ROUND(IF((S163/2)/Dichtheden!$D$3&lt;1,1,(S163/2)/Dichtheden!$D$3),0))</f>
        <v>1</v>
      </c>
      <c r="U163" s="502">
        <f>D163*Dichtheden!$G$5</f>
        <v>279.98350399999998</v>
      </c>
      <c r="V163" s="502">
        <f>D163*Dichtheden!$H$5</f>
        <v>19.26492</v>
      </c>
      <c r="X163" s="630"/>
      <c r="AA163" s="628">
        <f t="shared" si="243"/>
        <v>0</v>
      </c>
      <c r="AB163" s="628">
        <f t="shared" si="243"/>
        <v>0</v>
      </c>
      <c r="AC163" s="628">
        <f t="shared" si="243"/>
        <v>0</v>
      </c>
      <c r="AD163" s="628">
        <f t="shared" si="243"/>
        <v>0</v>
      </c>
      <c r="AE163" s="628">
        <f t="shared" si="243"/>
        <v>0</v>
      </c>
      <c r="AF163" s="628">
        <f t="shared" si="243"/>
        <v>0</v>
      </c>
      <c r="AG163" s="628">
        <f t="shared" si="243"/>
        <v>0</v>
      </c>
      <c r="AH163" s="628">
        <f t="shared" si="243"/>
        <v>0</v>
      </c>
      <c r="AI163" s="628">
        <f t="shared" si="243"/>
        <v>0</v>
      </c>
      <c r="AJ163" s="628">
        <f t="shared" si="243"/>
        <v>0</v>
      </c>
      <c r="AK163" s="628">
        <f t="shared" si="243"/>
        <v>0</v>
      </c>
      <c r="AL163" s="628">
        <f t="shared" si="243"/>
        <v>0</v>
      </c>
      <c r="AM163" s="628">
        <f t="shared" si="243"/>
        <v>0</v>
      </c>
      <c r="AN163" s="628">
        <f t="shared" si="243"/>
        <v>8.7558240000000005</v>
      </c>
      <c r="AO163" s="628">
        <f t="shared" si="243"/>
        <v>0</v>
      </c>
      <c r="AP163" s="628">
        <f t="shared" si="243"/>
        <v>0</v>
      </c>
      <c r="AQ163" s="628">
        <f t="shared" si="251"/>
        <v>0</v>
      </c>
      <c r="AR163" s="628">
        <f t="shared" si="251"/>
        <v>0</v>
      </c>
      <c r="AS163" s="628">
        <f t="shared" si="251"/>
        <v>0</v>
      </c>
      <c r="AT163" s="628">
        <f t="shared" si="251"/>
        <v>0</v>
      </c>
      <c r="AU163" s="628">
        <f t="shared" si="251"/>
        <v>0</v>
      </c>
      <c r="AV163" s="628">
        <f t="shared" si="251"/>
        <v>0</v>
      </c>
      <c r="AW163" s="628">
        <f t="shared" si="251"/>
        <v>0</v>
      </c>
      <c r="AX163" s="628">
        <f t="shared" si="251"/>
        <v>0</v>
      </c>
      <c r="AY163" s="628">
        <f t="shared" si="251"/>
        <v>0</v>
      </c>
      <c r="AZ163" s="628">
        <f t="shared" si="251"/>
        <v>0</v>
      </c>
      <c r="BA163" s="628">
        <f t="shared" si="251"/>
        <v>0</v>
      </c>
      <c r="BB163" s="628">
        <f t="shared" si="251"/>
        <v>0</v>
      </c>
      <c r="BC163" s="628">
        <f t="shared" si="251"/>
        <v>0</v>
      </c>
      <c r="BD163" s="628">
        <f t="shared" si="251"/>
        <v>0</v>
      </c>
      <c r="BE163" s="628">
        <f t="shared" si="251"/>
        <v>0</v>
      </c>
      <c r="BF163" s="628">
        <f t="shared" si="251"/>
        <v>0</v>
      </c>
      <c r="BG163" s="628">
        <f t="shared" si="244"/>
        <v>0</v>
      </c>
      <c r="BH163" s="628">
        <f t="shared" si="244"/>
        <v>0</v>
      </c>
      <c r="BI163" s="628">
        <f t="shared" si="244"/>
        <v>0</v>
      </c>
      <c r="BJ163" s="628">
        <f t="shared" si="244"/>
        <v>0</v>
      </c>
      <c r="BK163" s="628">
        <f t="shared" si="244"/>
        <v>0</v>
      </c>
      <c r="BL163" s="628">
        <f t="shared" si="244"/>
        <v>0</v>
      </c>
      <c r="BM163" s="628">
        <f t="shared" si="244"/>
        <v>0</v>
      </c>
      <c r="BN163" s="628">
        <f t="shared" si="244"/>
        <v>0</v>
      </c>
      <c r="BO163" s="628">
        <f t="shared" si="244"/>
        <v>0</v>
      </c>
      <c r="BP163" s="628">
        <f t="shared" si="244"/>
        <v>0</v>
      </c>
      <c r="BQ163" s="628">
        <f t="shared" si="244"/>
        <v>0</v>
      </c>
      <c r="BR163" s="628">
        <f t="shared" si="244"/>
        <v>0</v>
      </c>
      <c r="BS163" s="628">
        <f t="shared" si="244"/>
        <v>0</v>
      </c>
      <c r="BT163" s="628">
        <f t="shared" si="244"/>
        <v>0</v>
      </c>
      <c r="BU163" s="628">
        <f t="shared" si="244"/>
        <v>0</v>
      </c>
      <c r="BV163" s="628">
        <f t="shared" si="244"/>
        <v>0</v>
      </c>
      <c r="BW163" s="628">
        <f t="shared" si="245"/>
        <v>0</v>
      </c>
      <c r="BX163" s="628">
        <f t="shared" si="245"/>
        <v>0</v>
      </c>
      <c r="BY163" s="628">
        <f t="shared" si="245"/>
        <v>0</v>
      </c>
      <c r="BZ163" s="628">
        <f t="shared" si="245"/>
        <v>0</v>
      </c>
      <c r="CA163" s="628">
        <f t="shared" si="245"/>
        <v>0</v>
      </c>
      <c r="CB163" s="628">
        <f t="shared" si="245"/>
        <v>0</v>
      </c>
      <c r="CC163" s="628">
        <f t="shared" si="245"/>
        <v>0</v>
      </c>
      <c r="CD163" s="628">
        <f t="shared" si="245"/>
        <v>0</v>
      </c>
      <c r="CE163" s="628"/>
      <c r="CF163" s="628">
        <f t="shared" si="246"/>
        <v>0</v>
      </c>
      <c r="CG163" s="628">
        <f t="shared" si="246"/>
        <v>0</v>
      </c>
      <c r="CH163" s="628">
        <f t="shared" si="246"/>
        <v>0</v>
      </c>
      <c r="CI163" s="628">
        <f t="shared" si="246"/>
        <v>0</v>
      </c>
      <c r="CJ163" s="628">
        <f t="shared" si="246"/>
        <v>0</v>
      </c>
      <c r="CK163" s="628">
        <f t="shared" si="246"/>
        <v>0</v>
      </c>
      <c r="CL163" s="628">
        <f t="shared" si="246"/>
        <v>0</v>
      </c>
      <c r="CM163" s="628">
        <f t="shared" si="246"/>
        <v>0</v>
      </c>
      <c r="CN163" s="628">
        <f t="shared" si="246"/>
        <v>0</v>
      </c>
      <c r="CO163" s="628">
        <f t="shared" si="246"/>
        <v>0</v>
      </c>
      <c r="CP163" s="628">
        <f t="shared" si="246"/>
        <v>0</v>
      </c>
      <c r="CQ163" s="628">
        <f t="shared" si="246"/>
        <v>0</v>
      </c>
      <c r="CR163" s="628">
        <f t="shared" si="246"/>
        <v>0</v>
      </c>
      <c r="CS163" s="628">
        <f t="shared" si="246"/>
        <v>1.2843279999999999</v>
      </c>
      <c r="CT163" s="628">
        <f t="shared" si="246"/>
        <v>0</v>
      </c>
      <c r="CU163" s="628">
        <f t="shared" si="246"/>
        <v>0</v>
      </c>
      <c r="CV163" s="628">
        <f t="shared" si="252"/>
        <v>0</v>
      </c>
      <c r="CW163" s="628">
        <f t="shared" si="252"/>
        <v>0</v>
      </c>
      <c r="CX163" s="628">
        <f t="shared" si="252"/>
        <v>0</v>
      </c>
      <c r="CY163" s="628">
        <f t="shared" si="252"/>
        <v>0</v>
      </c>
      <c r="CZ163" s="628">
        <f t="shared" si="252"/>
        <v>0</v>
      </c>
      <c r="DA163" s="628">
        <f t="shared" si="252"/>
        <v>0</v>
      </c>
      <c r="DB163" s="628">
        <f t="shared" si="252"/>
        <v>0</v>
      </c>
      <c r="DC163" s="628">
        <f t="shared" si="252"/>
        <v>0</v>
      </c>
      <c r="DD163" s="628">
        <f t="shared" si="252"/>
        <v>0</v>
      </c>
      <c r="DE163" s="628">
        <f t="shared" si="252"/>
        <v>0</v>
      </c>
      <c r="DF163" s="628">
        <f t="shared" si="252"/>
        <v>0</v>
      </c>
      <c r="DG163" s="628">
        <f t="shared" si="252"/>
        <v>0</v>
      </c>
      <c r="DH163" s="628">
        <f t="shared" si="252"/>
        <v>0</v>
      </c>
      <c r="DI163" s="628">
        <f t="shared" si="252"/>
        <v>0</v>
      </c>
      <c r="DJ163" s="628">
        <f t="shared" si="252"/>
        <v>0</v>
      </c>
      <c r="DK163" s="628">
        <f t="shared" si="252"/>
        <v>0</v>
      </c>
      <c r="DL163" s="628">
        <f t="shared" si="247"/>
        <v>0</v>
      </c>
      <c r="DM163" s="628">
        <f t="shared" si="247"/>
        <v>0</v>
      </c>
      <c r="DN163" s="628">
        <f t="shared" si="247"/>
        <v>0</v>
      </c>
      <c r="DO163" s="628">
        <f t="shared" si="247"/>
        <v>0</v>
      </c>
      <c r="DP163" s="628">
        <f t="shared" si="247"/>
        <v>0</v>
      </c>
      <c r="DQ163" s="628">
        <f t="shared" si="247"/>
        <v>0</v>
      </c>
      <c r="DR163" s="628">
        <f t="shared" si="247"/>
        <v>0</v>
      </c>
      <c r="DS163" s="628">
        <f t="shared" si="247"/>
        <v>0</v>
      </c>
      <c r="DT163" s="628">
        <f t="shared" si="247"/>
        <v>0</v>
      </c>
      <c r="DU163" s="628">
        <f t="shared" si="247"/>
        <v>0</v>
      </c>
      <c r="DV163" s="628">
        <f t="shared" si="247"/>
        <v>0</v>
      </c>
      <c r="DW163" s="628">
        <f t="shared" si="247"/>
        <v>0</v>
      </c>
      <c r="DX163" s="628">
        <f t="shared" si="247"/>
        <v>0</v>
      </c>
      <c r="DY163" s="628">
        <f t="shared" si="247"/>
        <v>0</v>
      </c>
      <c r="DZ163" s="628">
        <f t="shared" si="247"/>
        <v>0</v>
      </c>
      <c r="EA163" s="628">
        <f t="shared" si="247"/>
        <v>0</v>
      </c>
      <c r="EB163" s="628">
        <f t="shared" si="248"/>
        <v>0</v>
      </c>
      <c r="EC163" s="628">
        <f t="shared" si="248"/>
        <v>0</v>
      </c>
      <c r="ED163" s="628">
        <f t="shared" si="248"/>
        <v>0</v>
      </c>
      <c r="EE163" s="628">
        <f t="shared" si="248"/>
        <v>0</v>
      </c>
      <c r="EF163" s="628">
        <f t="shared" si="248"/>
        <v>0</v>
      </c>
      <c r="EG163" s="628">
        <f t="shared" si="248"/>
        <v>0</v>
      </c>
      <c r="EH163" s="628">
        <f t="shared" si="248"/>
        <v>0</v>
      </c>
      <c r="EI163" s="628">
        <f t="shared" si="248"/>
        <v>0</v>
      </c>
      <c r="EJ163" s="631"/>
      <c r="EK163" s="631">
        <f t="shared" si="253"/>
        <v>0</v>
      </c>
      <c r="EL163" s="631">
        <f t="shared" si="253"/>
        <v>0</v>
      </c>
      <c r="EM163" s="631">
        <f t="shared" si="253"/>
        <v>0</v>
      </c>
      <c r="EN163" s="631">
        <f t="shared" si="253"/>
        <v>0</v>
      </c>
      <c r="EO163" s="631">
        <f t="shared" si="253"/>
        <v>0</v>
      </c>
      <c r="EP163" s="631">
        <f t="shared" si="253"/>
        <v>0</v>
      </c>
      <c r="EQ163" s="631">
        <f t="shared" si="253"/>
        <v>0</v>
      </c>
      <c r="ER163" s="631">
        <f t="shared" si="253"/>
        <v>0</v>
      </c>
      <c r="ES163" s="631">
        <f t="shared" si="253"/>
        <v>0</v>
      </c>
      <c r="ET163" s="631">
        <f t="shared" si="253"/>
        <v>0</v>
      </c>
      <c r="EU163" s="631">
        <f t="shared" si="253"/>
        <v>0</v>
      </c>
      <c r="EV163" s="631">
        <f t="shared" si="253"/>
        <v>0</v>
      </c>
      <c r="EW163" s="631">
        <f t="shared" si="253"/>
        <v>0</v>
      </c>
      <c r="EX163" s="631">
        <f t="shared" si="253"/>
        <v>1</v>
      </c>
      <c r="EY163" s="631">
        <f t="shared" si="253"/>
        <v>0</v>
      </c>
      <c r="EZ163" s="631">
        <f t="shared" si="253"/>
        <v>0</v>
      </c>
      <c r="FA163" s="631">
        <f t="shared" si="208"/>
        <v>0</v>
      </c>
      <c r="FB163" s="631">
        <f t="shared" si="208"/>
        <v>0</v>
      </c>
      <c r="FC163" s="631">
        <f t="shared" si="208"/>
        <v>0</v>
      </c>
      <c r="FD163" s="631">
        <f t="shared" si="249"/>
        <v>0</v>
      </c>
      <c r="FE163" s="631">
        <f t="shared" si="249"/>
        <v>0</v>
      </c>
      <c r="FF163" s="631">
        <f t="shared" si="249"/>
        <v>0</v>
      </c>
      <c r="FG163" s="631">
        <f t="shared" si="249"/>
        <v>0</v>
      </c>
      <c r="FH163" s="631">
        <f t="shared" si="249"/>
        <v>0</v>
      </c>
      <c r="FI163" s="631">
        <f t="shared" si="249"/>
        <v>0</v>
      </c>
      <c r="FJ163" s="631">
        <f t="shared" si="249"/>
        <v>0</v>
      </c>
      <c r="FK163" s="631">
        <f t="shared" si="249"/>
        <v>0</v>
      </c>
      <c r="FL163" s="631">
        <f t="shared" si="249"/>
        <v>0</v>
      </c>
      <c r="FM163" s="631">
        <f t="shared" si="249"/>
        <v>0</v>
      </c>
      <c r="FN163" s="631">
        <f t="shared" si="249"/>
        <v>0</v>
      </c>
      <c r="FO163" s="631">
        <f t="shared" si="249"/>
        <v>0</v>
      </c>
      <c r="FP163" s="631">
        <f t="shared" si="249"/>
        <v>0</v>
      </c>
      <c r="FQ163" s="631">
        <f t="shared" si="249"/>
        <v>0</v>
      </c>
      <c r="FR163" s="631">
        <f t="shared" si="249"/>
        <v>0</v>
      </c>
      <c r="FS163" s="631">
        <f t="shared" si="249"/>
        <v>0</v>
      </c>
      <c r="FT163" s="631">
        <f t="shared" si="228"/>
        <v>0</v>
      </c>
      <c r="FU163" s="631">
        <f t="shared" si="228"/>
        <v>0</v>
      </c>
      <c r="FV163" s="631">
        <f t="shared" si="228"/>
        <v>0</v>
      </c>
      <c r="FW163" s="631">
        <f t="shared" si="228"/>
        <v>0</v>
      </c>
      <c r="FX163" s="631">
        <f t="shared" si="228"/>
        <v>0</v>
      </c>
      <c r="FY163" s="631">
        <f t="shared" si="228"/>
        <v>0</v>
      </c>
      <c r="FZ163" s="631">
        <f t="shared" si="228"/>
        <v>0</v>
      </c>
      <c r="GA163" s="631">
        <f t="shared" si="228"/>
        <v>0</v>
      </c>
      <c r="GB163" s="631">
        <f t="shared" si="228"/>
        <v>0</v>
      </c>
      <c r="GC163" s="631">
        <f t="shared" si="228"/>
        <v>0</v>
      </c>
      <c r="GD163" s="631">
        <f t="shared" si="210"/>
        <v>0</v>
      </c>
      <c r="GE163" s="631">
        <f t="shared" si="210"/>
        <v>0</v>
      </c>
      <c r="GF163" s="631">
        <f t="shared" si="210"/>
        <v>0</v>
      </c>
      <c r="GG163" s="631">
        <f t="shared" si="210"/>
        <v>0</v>
      </c>
      <c r="GH163" s="631">
        <f t="shared" si="210"/>
        <v>0</v>
      </c>
      <c r="GI163" s="631">
        <f t="shared" si="184"/>
        <v>0</v>
      </c>
      <c r="GJ163" s="631">
        <f t="shared" si="184"/>
        <v>0</v>
      </c>
      <c r="GK163" s="631">
        <f t="shared" si="184"/>
        <v>0</v>
      </c>
      <c r="GL163" s="631">
        <f t="shared" si="184"/>
        <v>0</v>
      </c>
      <c r="GM163" s="631">
        <f t="shared" si="184"/>
        <v>0</v>
      </c>
      <c r="GN163" s="631">
        <f t="shared" si="184"/>
        <v>0</v>
      </c>
      <c r="GO163" s="631"/>
      <c r="GP163" s="631">
        <f t="shared" si="254"/>
        <v>0</v>
      </c>
      <c r="GQ163" s="631">
        <f t="shared" si="254"/>
        <v>0</v>
      </c>
      <c r="GR163" s="631">
        <f t="shared" si="254"/>
        <v>0</v>
      </c>
      <c r="GS163" s="631">
        <f t="shared" si="254"/>
        <v>0</v>
      </c>
      <c r="GT163" s="631">
        <f t="shared" si="254"/>
        <v>0</v>
      </c>
      <c r="GU163" s="631">
        <f t="shared" si="254"/>
        <v>0</v>
      </c>
      <c r="GV163" s="631">
        <f t="shared" si="254"/>
        <v>0</v>
      </c>
      <c r="GW163" s="631">
        <f t="shared" si="254"/>
        <v>0</v>
      </c>
      <c r="GX163" s="631">
        <f t="shared" si="254"/>
        <v>0</v>
      </c>
      <c r="GY163" s="631">
        <f t="shared" si="254"/>
        <v>0</v>
      </c>
      <c r="GZ163" s="631">
        <f t="shared" si="254"/>
        <v>0</v>
      </c>
      <c r="HA163" s="631">
        <f t="shared" si="254"/>
        <v>0</v>
      </c>
      <c r="HB163" s="631">
        <f t="shared" si="254"/>
        <v>0</v>
      </c>
      <c r="HC163" s="631">
        <f t="shared" si="254"/>
        <v>1</v>
      </c>
      <c r="HD163" s="631">
        <f t="shared" si="254"/>
        <v>0</v>
      </c>
      <c r="HE163" s="631">
        <f t="shared" si="160"/>
        <v>0</v>
      </c>
      <c r="HF163" s="631">
        <f t="shared" si="160"/>
        <v>0</v>
      </c>
      <c r="HG163" s="631">
        <f t="shared" si="160"/>
        <v>0</v>
      </c>
      <c r="HH163" s="631">
        <f t="shared" si="160"/>
        <v>0</v>
      </c>
      <c r="HI163" s="631">
        <f t="shared" si="227"/>
        <v>0</v>
      </c>
      <c r="HJ163" s="631">
        <f t="shared" si="227"/>
        <v>0</v>
      </c>
      <c r="HK163" s="631">
        <f t="shared" si="227"/>
        <v>0</v>
      </c>
      <c r="HL163" s="631">
        <f t="shared" si="227"/>
        <v>0</v>
      </c>
      <c r="HM163" s="631">
        <f t="shared" si="227"/>
        <v>0</v>
      </c>
      <c r="HN163" s="631">
        <f t="shared" si="227"/>
        <v>0</v>
      </c>
      <c r="HO163" s="631">
        <f t="shared" si="227"/>
        <v>0</v>
      </c>
      <c r="HP163" s="631">
        <f t="shared" si="227"/>
        <v>0</v>
      </c>
      <c r="HQ163" s="631">
        <f t="shared" si="227"/>
        <v>0</v>
      </c>
      <c r="HR163" s="631">
        <f t="shared" si="203"/>
        <v>0</v>
      </c>
      <c r="HS163" s="631">
        <f t="shared" si="203"/>
        <v>0</v>
      </c>
      <c r="HT163" s="631">
        <f t="shared" si="203"/>
        <v>0</v>
      </c>
      <c r="HU163" s="631">
        <f t="shared" si="203"/>
        <v>0</v>
      </c>
      <c r="HV163" s="631">
        <f t="shared" si="229"/>
        <v>0</v>
      </c>
      <c r="HW163" s="631">
        <f t="shared" si="229"/>
        <v>0</v>
      </c>
      <c r="HX163" s="631">
        <f t="shared" si="229"/>
        <v>0</v>
      </c>
      <c r="HY163" s="631">
        <f t="shared" si="229"/>
        <v>0</v>
      </c>
      <c r="HZ163" s="631">
        <f t="shared" si="229"/>
        <v>0</v>
      </c>
      <c r="IA163" s="631">
        <f t="shared" si="229"/>
        <v>0</v>
      </c>
      <c r="IB163" s="631">
        <f t="shared" si="229"/>
        <v>0</v>
      </c>
      <c r="IC163" s="631">
        <f t="shared" si="229"/>
        <v>0</v>
      </c>
      <c r="ID163" s="631">
        <f t="shared" si="229"/>
        <v>0</v>
      </c>
      <c r="IE163" s="631">
        <f t="shared" si="229"/>
        <v>0</v>
      </c>
      <c r="IF163" s="631">
        <f t="shared" si="229"/>
        <v>0</v>
      </c>
      <c r="IG163" s="631">
        <f t="shared" si="229"/>
        <v>0</v>
      </c>
      <c r="IH163" s="631">
        <f t="shared" si="229"/>
        <v>0</v>
      </c>
      <c r="II163" s="631">
        <f t="shared" si="229"/>
        <v>0</v>
      </c>
      <c r="IJ163" s="631">
        <f t="shared" si="229"/>
        <v>0</v>
      </c>
      <c r="IK163" s="631">
        <f t="shared" si="229"/>
        <v>0</v>
      </c>
      <c r="IL163" s="631">
        <f t="shared" si="230"/>
        <v>0</v>
      </c>
      <c r="IM163" s="631">
        <f t="shared" si="230"/>
        <v>0</v>
      </c>
      <c r="IN163" s="631">
        <f t="shared" si="230"/>
        <v>0</v>
      </c>
      <c r="IO163" s="631">
        <f t="shared" si="230"/>
        <v>0</v>
      </c>
      <c r="IP163" s="631">
        <f t="shared" si="230"/>
        <v>0</v>
      </c>
      <c r="IQ163" s="631">
        <f t="shared" si="230"/>
        <v>0</v>
      </c>
      <c r="IR163" s="631">
        <f t="shared" si="230"/>
        <v>0</v>
      </c>
      <c r="IS163" s="631">
        <f t="shared" si="230"/>
        <v>0</v>
      </c>
      <c r="IT163" s="631"/>
      <c r="IU163" s="631">
        <f t="shared" si="255"/>
        <v>0</v>
      </c>
      <c r="IV163" s="631">
        <f t="shared" si="255"/>
        <v>0</v>
      </c>
      <c r="IW163" s="631">
        <f t="shared" si="255"/>
        <v>0</v>
      </c>
      <c r="IX163" s="631">
        <f t="shared" si="255"/>
        <v>0</v>
      </c>
      <c r="IY163" s="631">
        <f t="shared" si="255"/>
        <v>0</v>
      </c>
      <c r="IZ163" s="631">
        <f t="shared" si="255"/>
        <v>0</v>
      </c>
      <c r="JA163" s="631">
        <f t="shared" si="255"/>
        <v>0</v>
      </c>
      <c r="JB163" s="631">
        <f t="shared" si="255"/>
        <v>0</v>
      </c>
      <c r="JC163" s="631">
        <f t="shared" si="255"/>
        <v>0</v>
      </c>
      <c r="JD163" s="631">
        <f t="shared" si="255"/>
        <v>0</v>
      </c>
      <c r="JE163" s="631">
        <f t="shared" si="256"/>
        <v>0</v>
      </c>
      <c r="JF163" s="631">
        <f t="shared" si="256"/>
        <v>0</v>
      </c>
      <c r="JG163" s="631">
        <f t="shared" si="256"/>
        <v>0</v>
      </c>
      <c r="JH163" s="631">
        <f t="shared" si="256"/>
        <v>288.97379999999998</v>
      </c>
      <c r="JI163" s="631">
        <f t="shared" si="256"/>
        <v>0</v>
      </c>
      <c r="JJ163" s="631">
        <f t="shared" si="256"/>
        <v>0</v>
      </c>
      <c r="JK163" s="631">
        <f t="shared" si="256"/>
        <v>0</v>
      </c>
      <c r="JL163" s="631">
        <f t="shared" si="256"/>
        <v>0</v>
      </c>
      <c r="JM163" s="631">
        <f t="shared" si="256"/>
        <v>0</v>
      </c>
      <c r="JN163" s="631">
        <f t="shared" si="256"/>
        <v>0</v>
      </c>
      <c r="JO163" s="631">
        <f t="shared" si="257"/>
        <v>0</v>
      </c>
      <c r="JP163" s="631">
        <f t="shared" si="257"/>
        <v>0</v>
      </c>
      <c r="JQ163" s="631">
        <f t="shared" si="257"/>
        <v>0</v>
      </c>
      <c r="JR163" s="631">
        <f t="shared" si="257"/>
        <v>0</v>
      </c>
      <c r="JS163" s="631">
        <f t="shared" si="257"/>
        <v>0</v>
      </c>
      <c r="JT163" s="631">
        <f t="shared" si="257"/>
        <v>0</v>
      </c>
      <c r="JU163" s="631">
        <f t="shared" si="257"/>
        <v>0</v>
      </c>
      <c r="JV163" s="631">
        <f t="shared" si="257"/>
        <v>0</v>
      </c>
      <c r="JW163" s="631">
        <f t="shared" si="257"/>
        <v>0</v>
      </c>
      <c r="JX163" s="631">
        <f t="shared" si="257"/>
        <v>0</v>
      </c>
      <c r="JY163" s="631">
        <f t="shared" si="258"/>
        <v>0</v>
      </c>
      <c r="JZ163" s="631">
        <f t="shared" si="258"/>
        <v>0</v>
      </c>
      <c r="KA163" s="631">
        <f t="shared" si="258"/>
        <v>0</v>
      </c>
      <c r="KB163" s="631">
        <f t="shared" si="258"/>
        <v>0</v>
      </c>
      <c r="KC163" s="631">
        <f t="shared" si="258"/>
        <v>0</v>
      </c>
      <c r="KD163" s="631">
        <f t="shared" si="258"/>
        <v>0</v>
      </c>
      <c r="KE163" s="631">
        <f t="shared" si="258"/>
        <v>0</v>
      </c>
      <c r="KF163" s="631">
        <f t="shared" si="258"/>
        <v>0</v>
      </c>
      <c r="KG163" s="631">
        <f t="shared" si="258"/>
        <v>0</v>
      </c>
      <c r="KH163" s="631">
        <f t="shared" si="258"/>
        <v>0</v>
      </c>
      <c r="KI163" s="631">
        <f t="shared" si="259"/>
        <v>0</v>
      </c>
      <c r="KJ163" s="631">
        <f t="shared" si="259"/>
        <v>0</v>
      </c>
      <c r="KK163" s="631">
        <f t="shared" si="259"/>
        <v>0</v>
      </c>
      <c r="KL163" s="631">
        <f t="shared" si="259"/>
        <v>0</v>
      </c>
      <c r="KM163" s="631">
        <f t="shared" si="259"/>
        <v>0</v>
      </c>
      <c r="KN163" s="631">
        <f t="shared" si="259"/>
        <v>0</v>
      </c>
      <c r="KO163" s="631">
        <f t="shared" si="259"/>
        <v>0</v>
      </c>
      <c r="KP163" s="631">
        <f t="shared" si="259"/>
        <v>0</v>
      </c>
      <c r="KQ163" s="631">
        <f t="shared" si="259"/>
        <v>0</v>
      </c>
      <c r="KR163" s="631">
        <f t="shared" si="259"/>
        <v>0</v>
      </c>
      <c r="KS163" s="631">
        <f t="shared" si="260"/>
        <v>0</v>
      </c>
      <c r="KT163" s="631">
        <f t="shared" si="260"/>
        <v>0</v>
      </c>
      <c r="KU163" s="631">
        <f t="shared" si="260"/>
        <v>0</v>
      </c>
      <c r="KV163" s="631">
        <f t="shared" si="260"/>
        <v>0</v>
      </c>
      <c r="KW163" s="631">
        <f t="shared" si="260"/>
        <v>0</v>
      </c>
      <c r="KX163" s="631">
        <f t="shared" si="260"/>
        <v>0</v>
      </c>
      <c r="KY163" s="631"/>
      <c r="KZ163" s="631">
        <f t="shared" si="261"/>
        <v>0</v>
      </c>
      <c r="LA163" s="631">
        <f t="shared" si="261"/>
        <v>0</v>
      </c>
      <c r="LB163" s="631">
        <f t="shared" si="261"/>
        <v>0</v>
      </c>
      <c r="LC163" s="631">
        <f t="shared" si="261"/>
        <v>0</v>
      </c>
      <c r="LD163" s="631">
        <f t="shared" si="261"/>
        <v>0</v>
      </c>
      <c r="LE163" s="631">
        <f t="shared" si="261"/>
        <v>0</v>
      </c>
      <c r="LF163" s="631">
        <f t="shared" si="261"/>
        <v>0</v>
      </c>
      <c r="LG163" s="631">
        <f t="shared" si="261"/>
        <v>0</v>
      </c>
      <c r="LH163" s="631">
        <f t="shared" si="261"/>
        <v>0</v>
      </c>
      <c r="LI163" s="631">
        <f t="shared" si="261"/>
        <v>0</v>
      </c>
      <c r="LJ163" s="631">
        <f t="shared" si="262"/>
        <v>0</v>
      </c>
      <c r="LK163" s="631">
        <f t="shared" si="262"/>
        <v>0</v>
      </c>
      <c r="LL163" s="631">
        <f t="shared" si="262"/>
        <v>0</v>
      </c>
      <c r="LM163" s="631">
        <f t="shared" si="262"/>
        <v>44.951479999999997</v>
      </c>
      <c r="LN163" s="631">
        <f t="shared" si="262"/>
        <v>0</v>
      </c>
      <c r="LO163" s="631">
        <f t="shared" si="262"/>
        <v>0</v>
      </c>
      <c r="LP163" s="631">
        <f t="shared" si="262"/>
        <v>0</v>
      </c>
      <c r="LQ163" s="631">
        <f t="shared" si="262"/>
        <v>0</v>
      </c>
      <c r="LR163" s="631">
        <f t="shared" si="262"/>
        <v>0</v>
      </c>
      <c r="LS163" s="631">
        <f t="shared" si="262"/>
        <v>0</v>
      </c>
      <c r="LT163" s="631">
        <f t="shared" si="263"/>
        <v>0</v>
      </c>
      <c r="LU163" s="631">
        <f t="shared" si="263"/>
        <v>0</v>
      </c>
      <c r="LV163" s="631">
        <f t="shared" si="263"/>
        <v>0</v>
      </c>
      <c r="LW163" s="631">
        <f t="shared" si="263"/>
        <v>0</v>
      </c>
      <c r="LX163" s="631">
        <f t="shared" si="263"/>
        <v>0</v>
      </c>
      <c r="LY163" s="631">
        <f t="shared" si="263"/>
        <v>0</v>
      </c>
      <c r="LZ163" s="631">
        <f t="shared" si="263"/>
        <v>0</v>
      </c>
      <c r="MA163" s="631">
        <f t="shared" si="263"/>
        <v>0</v>
      </c>
      <c r="MB163" s="631">
        <f t="shared" si="263"/>
        <v>0</v>
      </c>
      <c r="MC163" s="631">
        <f t="shared" si="263"/>
        <v>0</v>
      </c>
      <c r="MD163" s="631">
        <f t="shared" si="264"/>
        <v>0</v>
      </c>
      <c r="ME163" s="631">
        <f t="shared" si="264"/>
        <v>0</v>
      </c>
      <c r="MF163" s="631">
        <f t="shared" si="264"/>
        <v>0</v>
      </c>
      <c r="MG163" s="631">
        <f t="shared" si="264"/>
        <v>0</v>
      </c>
      <c r="MH163" s="631">
        <f t="shared" si="264"/>
        <v>0</v>
      </c>
      <c r="MI163" s="631">
        <f t="shared" si="264"/>
        <v>0</v>
      </c>
      <c r="MJ163" s="631">
        <f t="shared" si="264"/>
        <v>0</v>
      </c>
      <c r="MK163" s="631">
        <f t="shared" si="264"/>
        <v>0</v>
      </c>
      <c r="ML163" s="631">
        <f t="shared" si="264"/>
        <v>0</v>
      </c>
      <c r="MM163" s="631">
        <f t="shared" si="264"/>
        <v>0</v>
      </c>
      <c r="MN163" s="631">
        <f t="shared" si="265"/>
        <v>0</v>
      </c>
      <c r="MO163" s="631">
        <f t="shared" si="265"/>
        <v>0</v>
      </c>
      <c r="MP163" s="631">
        <f t="shared" si="265"/>
        <v>0</v>
      </c>
      <c r="MQ163" s="631">
        <f t="shared" si="265"/>
        <v>0</v>
      </c>
      <c r="MR163" s="631">
        <f t="shared" si="265"/>
        <v>0</v>
      </c>
      <c r="MS163" s="631">
        <f t="shared" si="265"/>
        <v>0</v>
      </c>
      <c r="MT163" s="631">
        <f t="shared" si="265"/>
        <v>0</v>
      </c>
      <c r="MU163" s="631">
        <f t="shared" si="265"/>
        <v>0</v>
      </c>
      <c r="MV163" s="631">
        <f t="shared" si="265"/>
        <v>0</v>
      </c>
      <c r="MW163" s="631">
        <f t="shared" si="265"/>
        <v>0</v>
      </c>
      <c r="MX163" s="631">
        <f t="shared" si="266"/>
        <v>0</v>
      </c>
      <c r="MY163" s="631">
        <f t="shared" si="266"/>
        <v>0</v>
      </c>
      <c r="MZ163" s="631">
        <f t="shared" si="266"/>
        <v>0</v>
      </c>
      <c r="NA163" s="631">
        <f t="shared" si="266"/>
        <v>0</v>
      </c>
      <c r="NB163" s="631">
        <f t="shared" si="266"/>
        <v>0</v>
      </c>
      <c r="NC163" s="631">
        <f t="shared" si="266"/>
        <v>0</v>
      </c>
    </row>
    <row r="164" spans="1:367">
      <c r="A164" s="503" t="s">
        <v>93</v>
      </c>
      <c r="B164" s="503" t="s">
        <v>243</v>
      </c>
      <c r="C164" s="497">
        <v>4.1834350000000002</v>
      </c>
      <c r="D164" s="497">
        <v>0.32260800000000001</v>
      </c>
      <c r="E164" s="362">
        <f t="shared" si="181"/>
        <v>2.7589881529305194E-3</v>
      </c>
      <c r="F164" s="363">
        <f t="shared" si="202"/>
        <v>9.6838060580460453E-4</v>
      </c>
      <c r="G164" s="498">
        <f>E164*Dichtheden!$V$70</f>
        <v>142.13997957224908</v>
      </c>
      <c r="H164" s="499">
        <f>IF(C164=0,0,ROUND(IF((G164/2)/Dichtheden!$C$3&lt;1,1,(G164/2)/Dichtheden!$C$3),0))</f>
        <v>1</v>
      </c>
      <c r="I164" s="498">
        <f>E164*Dichtheden!$AJ$70</f>
        <v>23.689996595374851</v>
      </c>
      <c r="J164" s="499">
        <f>IF(C164=0,0,ROUND(IF((I164/2)/Dichtheden!$D$3&lt;1,1,(I164/2)/Dichtheden!$D$3),0))</f>
        <v>1</v>
      </c>
      <c r="K164" s="498">
        <f t="shared" si="250"/>
        <v>71.069989786124538</v>
      </c>
      <c r="L164" s="500">
        <f t="shared" si="183"/>
        <v>71.069989786124538</v>
      </c>
      <c r="M164" s="498">
        <f>IF(D164=0,0,IF((D164*Dichtheden!$G$4)&lt;25,25,D164*Dichtheden!$G$4))</f>
        <v>72.586799999999997</v>
      </c>
      <c r="N164" s="499">
        <f>D164*Dichtheden!$H$4</f>
        <v>11.29128</v>
      </c>
      <c r="O164" s="501"/>
      <c r="P164" s="501"/>
      <c r="Q164" s="502">
        <f>E164*Dichtheden!$AS$68</f>
        <v>104.82823493453371</v>
      </c>
      <c r="R164" s="495">
        <f>IF(Q164=0,0,ROUND(IF((Q164/2)/Dichtheden!$C$3&lt;1,1,(Q164/2)/Dichtheden!$C$3),0))</f>
        <v>1</v>
      </c>
      <c r="S164" s="502">
        <f>E164*Dichtheden!$AY$68</f>
        <v>5.8040491658668376</v>
      </c>
      <c r="T164" s="495">
        <f>IF(Q164=0,0,ROUND(IF((S164/2)/Dichtheden!$D$3&lt;1,1,(S164/2)/Dichtheden!$D$3),0))</f>
        <v>1</v>
      </c>
      <c r="U164" s="502">
        <f>D164*Dichtheden!$G$5</f>
        <v>70.328544000000008</v>
      </c>
      <c r="V164" s="502">
        <f>D164*Dichtheden!$H$5</f>
        <v>4.8391200000000003</v>
      </c>
      <c r="X164" s="630"/>
      <c r="AA164" s="628">
        <f t="shared" si="243"/>
        <v>0</v>
      </c>
      <c r="AB164" s="628">
        <f t="shared" si="243"/>
        <v>0</v>
      </c>
      <c r="AC164" s="628">
        <f t="shared" si="243"/>
        <v>0</v>
      </c>
      <c r="AD164" s="628">
        <f t="shared" si="243"/>
        <v>0</v>
      </c>
      <c r="AE164" s="628">
        <f t="shared" si="243"/>
        <v>0</v>
      </c>
      <c r="AF164" s="628">
        <f t="shared" si="243"/>
        <v>0</v>
      </c>
      <c r="AG164" s="628">
        <f t="shared" si="243"/>
        <v>0</v>
      </c>
      <c r="AH164" s="628">
        <f t="shared" si="243"/>
        <v>0</v>
      </c>
      <c r="AI164" s="628">
        <f t="shared" si="243"/>
        <v>0</v>
      </c>
      <c r="AJ164" s="628">
        <f t="shared" si="243"/>
        <v>0</v>
      </c>
      <c r="AK164" s="628">
        <f t="shared" si="243"/>
        <v>0</v>
      </c>
      <c r="AL164" s="628">
        <f t="shared" si="243"/>
        <v>0</v>
      </c>
      <c r="AM164" s="628">
        <f t="shared" si="243"/>
        <v>0</v>
      </c>
      <c r="AN164" s="628">
        <f t="shared" si="243"/>
        <v>4.1834350000000002</v>
      </c>
      <c r="AO164" s="628">
        <f t="shared" si="243"/>
        <v>0</v>
      </c>
      <c r="AP164" s="628">
        <f t="shared" si="243"/>
        <v>0</v>
      </c>
      <c r="AQ164" s="628">
        <f t="shared" si="251"/>
        <v>0</v>
      </c>
      <c r="AR164" s="628">
        <f t="shared" si="251"/>
        <v>0</v>
      </c>
      <c r="AS164" s="628">
        <f t="shared" si="251"/>
        <v>0</v>
      </c>
      <c r="AT164" s="628">
        <f t="shared" si="251"/>
        <v>0</v>
      </c>
      <c r="AU164" s="628">
        <f t="shared" si="251"/>
        <v>0</v>
      </c>
      <c r="AV164" s="628">
        <f t="shared" si="251"/>
        <v>0</v>
      </c>
      <c r="AW164" s="628">
        <f t="shared" si="251"/>
        <v>0</v>
      </c>
      <c r="AX164" s="628">
        <f t="shared" si="251"/>
        <v>0</v>
      </c>
      <c r="AY164" s="628">
        <f t="shared" si="251"/>
        <v>0</v>
      </c>
      <c r="AZ164" s="628">
        <f t="shared" si="251"/>
        <v>0</v>
      </c>
      <c r="BA164" s="628">
        <f t="shared" si="251"/>
        <v>0</v>
      </c>
      <c r="BB164" s="628">
        <f t="shared" si="251"/>
        <v>0</v>
      </c>
      <c r="BC164" s="628">
        <f t="shared" si="251"/>
        <v>0</v>
      </c>
      <c r="BD164" s="628">
        <f t="shared" si="251"/>
        <v>0</v>
      </c>
      <c r="BE164" s="628">
        <f t="shared" si="251"/>
        <v>0</v>
      </c>
      <c r="BF164" s="628">
        <f t="shared" si="251"/>
        <v>0</v>
      </c>
      <c r="BG164" s="628">
        <f t="shared" si="244"/>
        <v>0</v>
      </c>
      <c r="BH164" s="628">
        <f t="shared" si="244"/>
        <v>0</v>
      </c>
      <c r="BI164" s="628">
        <f t="shared" si="244"/>
        <v>0</v>
      </c>
      <c r="BJ164" s="628">
        <f t="shared" si="244"/>
        <v>0</v>
      </c>
      <c r="BK164" s="628">
        <f t="shared" si="244"/>
        <v>0</v>
      </c>
      <c r="BL164" s="628">
        <f t="shared" si="244"/>
        <v>0</v>
      </c>
      <c r="BM164" s="628">
        <f t="shared" si="244"/>
        <v>0</v>
      </c>
      <c r="BN164" s="628">
        <f t="shared" si="244"/>
        <v>0</v>
      </c>
      <c r="BO164" s="628">
        <f t="shared" si="244"/>
        <v>0</v>
      </c>
      <c r="BP164" s="628">
        <f t="shared" si="244"/>
        <v>0</v>
      </c>
      <c r="BQ164" s="628">
        <f t="shared" si="244"/>
        <v>0</v>
      </c>
      <c r="BR164" s="628">
        <f t="shared" si="244"/>
        <v>0</v>
      </c>
      <c r="BS164" s="628">
        <f t="shared" si="244"/>
        <v>0</v>
      </c>
      <c r="BT164" s="628">
        <f t="shared" si="244"/>
        <v>0</v>
      </c>
      <c r="BU164" s="628">
        <f t="shared" si="244"/>
        <v>0</v>
      </c>
      <c r="BV164" s="628">
        <f t="shared" si="244"/>
        <v>0</v>
      </c>
      <c r="BW164" s="628">
        <f t="shared" si="245"/>
        <v>0</v>
      </c>
      <c r="BX164" s="628">
        <f t="shared" si="245"/>
        <v>0</v>
      </c>
      <c r="BY164" s="628">
        <f t="shared" si="245"/>
        <v>0</v>
      </c>
      <c r="BZ164" s="628">
        <f t="shared" si="245"/>
        <v>0</v>
      </c>
      <c r="CA164" s="628">
        <f t="shared" si="245"/>
        <v>0</v>
      </c>
      <c r="CB164" s="628">
        <f t="shared" si="245"/>
        <v>0</v>
      </c>
      <c r="CC164" s="628">
        <f t="shared" si="245"/>
        <v>0</v>
      </c>
      <c r="CD164" s="628">
        <f t="shared" si="245"/>
        <v>0</v>
      </c>
      <c r="CE164" s="628"/>
      <c r="CF164" s="628">
        <f t="shared" si="246"/>
        <v>0</v>
      </c>
      <c r="CG164" s="628">
        <f t="shared" si="246"/>
        <v>0</v>
      </c>
      <c r="CH164" s="628">
        <f t="shared" si="246"/>
        <v>0</v>
      </c>
      <c r="CI164" s="628">
        <f t="shared" si="246"/>
        <v>0</v>
      </c>
      <c r="CJ164" s="628">
        <f t="shared" si="246"/>
        <v>0</v>
      </c>
      <c r="CK164" s="628">
        <f t="shared" si="246"/>
        <v>0</v>
      </c>
      <c r="CL164" s="628">
        <f t="shared" si="246"/>
        <v>0</v>
      </c>
      <c r="CM164" s="628">
        <f t="shared" si="246"/>
        <v>0</v>
      </c>
      <c r="CN164" s="628">
        <f t="shared" si="246"/>
        <v>0</v>
      </c>
      <c r="CO164" s="628">
        <f t="shared" si="246"/>
        <v>0</v>
      </c>
      <c r="CP164" s="628">
        <f t="shared" si="246"/>
        <v>0</v>
      </c>
      <c r="CQ164" s="628">
        <f t="shared" si="246"/>
        <v>0</v>
      </c>
      <c r="CR164" s="628">
        <f t="shared" si="246"/>
        <v>0</v>
      </c>
      <c r="CS164" s="628">
        <f t="shared" si="246"/>
        <v>0.32260800000000001</v>
      </c>
      <c r="CT164" s="628">
        <f t="shared" si="246"/>
        <v>0</v>
      </c>
      <c r="CU164" s="628">
        <f t="shared" si="246"/>
        <v>0</v>
      </c>
      <c r="CV164" s="628">
        <f t="shared" si="252"/>
        <v>0</v>
      </c>
      <c r="CW164" s="628">
        <f t="shared" si="252"/>
        <v>0</v>
      </c>
      <c r="CX164" s="628">
        <f t="shared" si="252"/>
        <v>0</v>
      </c>
      <c r="CY164" s="628">
        <f t="shared" si="252"/>
        <v>0</v>
      </c>
      <c r="CZ164" s="628">
        <f t="shared" si="252"/>
        <v>0</v>
      </c>
      <c r="DA164" s="628">
        <f t="shared" si="252"/>
        <v>0</v>
      </c>
      <c r="DB164" s="628">
        <f t="shared" si="252"/>
        <v>0</v>
      </c>
      <c r="DC164" s="628">
        <f t="shared" si="252"/>
        <v>0</v>
      </c>
      <c r="DD164" s="628">
        <f t="shared" si="252"/>
        <v>0</v>
      </c>
      <c r="DE164" s="628">
        <f t="shared" si="252"/>
        <v>0</v>
      </c>
      <c r="DF164" s="628">
        <f t="shared" si="252"/>
        <v>0</v>
      </c>
      <c r="DG164" s="628">
        <f t="shared" si="252"/>
        <v>0</v>
      </c>
      <c r="DH164" s="628">
        <f t="shared" si="252"/>
        <v>0</v>
      </c>
      <c r="DI164" s="628">
        <f t="shared" si="252"/>
        <v>0</v>
      </c>
      <c r="DJ164" s="628">
        <f t="shared" si="252"/>
        <v>0</v>
      </c>
      <c r="DK164" s="628">
        <f t="shared" si="252"/>
        <v>0</v>
      </c>
      <c r="DL164" s="628">
        <f t="shared" si="247"/>
        <v>0</v>
      </c>
      <c r="DM164" s="628">
        <f t="shared" si="247"/>
        <v>0</v>
      </c>
      <c r="DN164" s="628">
        <f t="shared" si="247"/>
        <v>0</v>
      </c>
      <c r="DO164" s="628">
        <f t="shared" si="247"/>
        <v>0</v>
      </c>
      <c r="DP164" s="628">
        <f t="shared" si="247"/>
        <v>0</v>
      </c>
      <c r="DQ164" s="628">
        <f t="shared" si="247"/>
        <v>0</v>
      </c>
      <c r="DR164" s="628">
        <f t="shared" si="247"/>
        <v>0</v>
      </c>
      <c r="DS164" s="628">
        <f t="shared" si="247"/>
        <v>0</v>
      </c>
      <c r="DT164" s="628">
        <f t="shared" si="247"/>
        <v>0</v>
      </c>
      <c r="DU164" s="628">
        <f t="shared" si="247"/>
        <v>0</v>
      </c>
      <c r="DV164" s="628">
        <f t="shared" si="247"/>
        <v>0</v>
      </c>
      <c r="DW164" s="628">
        <f t="shared" si="247"/>
        <v>0</v>
      </c>
      <c r="DX164" s="628">
        <f t="shared" si="247"/>
        <v>0</v>
      </c>
      <c r="DY164" s="628">
        <f t="shared" si="247"/>
        <v>0</v>
      </c>
      <c r="DZ164" s="628">
        <f t="shared" si="247"/>
        <v>0</v>
      </c>
      <c r="EA164" s="628">
        <f t="shared" si="247"/>
        <v>0</v>
      </c>
      <c r="EB164" s="628">
        <f t="shared" si="248"/>
        <v>0</v>
      </c>
      <c r="EC164" s="628">
        <f t="shared" si="248"/>
        <v>0</v>
      </c>
      <c r="ED164" s="628">
        <f t="shared" si="248"/>
        <v>0</v>
      </c>
      <c r="EE164" s="628">
        <f t="shared" si="248"/>
        <v>0</v>
      </c>
      <c r="EF164" s="628">
        <f t="shared" si="248"/>
        <v>0</v>
      </c>
      <c r="EG164" s="628">
        <f t="shared" si="248"/>
        <v>0</v>
      </c>
      <c r="EH164" s="628">
        <f t="shared" si="248"/>
        <v>0</v>
      </c>
      <c r="EI164" s="628">
        <f t="shared" si="248"/>
        <v>0</v>
      </c>
      <c r="EJ164" s="631"/>
      <c r="EK164" s="631">
        <f t="shared" si="253"/>
        <v>0</v>
      </c>
      <c r="EL164" s="631">
        <f t="shared" si="253"/>
        <v>0</v>
      </c>
      <c r="EM164" s="631">
        <f t="shared" si="253"/>
        <v>0</v>
      </c>
      <c r="EN164" s="631">
        <f t="shared" si="253"/>
        <v>0</v>
      </c>
      <c r="EO164" s="631">
        <f t="shared" si="253"/>
        <v>0</v>
      </c>
      <c r="EP164" s="631">
        <f t="shared" si="253"/>
        <v>0</v>
      </c>
      <c r="EQ164" s="631">
        <f t="shared" si="253"/>
        <v>0</v>
      </c>
      <c r="ER164" s="631">
        <f t="shared" si="253"/>
        <v>0</v>
      </c>
      <c r="ES164" s="631">
        <f t="shared" si="253"/>
        <v>0</v>
      </c>
      <c r="ET164" s="631">
        <f t="shared" si="253"/>
        <v>0</v>
      </c>
      <c r="EU164" s="631">
        <f t="shared" si="253"/>
        <v>0</v>
      </c>
      <c r="EV164" s="631">
        <f t="shared" si="253"/>
        <v>0</v>
      </c>
      <c r="EW164" s="631">
        <f t="shared" si="253"/>
        <v>0</v>
      </c>
      <c r="EX164" s="631">
        <f t="shared" si="253"/>
        <v>1</v>
      </c>
      <c r="EY164" s="631">
        <f t="shared" si="253"/>
        <v>0</v>
      </c>
      <c r="EZ164" s="631">
        <f t="shared" si="253"/>
        <v>0</v>
      </c>
      <c r="FA164" s="631">
        <f t="shared" si="208"/>
        <v>0</v>
      </c>
      <c r="FB164" s="631">
        <f t="shared" si="208"/>
        <v>0</v>
      </c>
      <c r="FC164" s="631">
        <f t="shared" si="208"/>
        <v>0</v>
      </c>
      <c r="FD164" s="631">
        <f t="shared" si="249"/>
        <v>0</v>
      </c>
      <c r="FE164" s="631">
        <f t="shared" si="249"/>
        <v>0</v>
      </c>
      <c r="FF164" s="631">
        <f t="shared" si="249"/>
        <v>0</v>
      </c>
      <c r="FG164" s="631">
        <f t="shared" si="249"/>
        <v>0</v>
      </c>
      <c r="FH164" s="631">
        <f t="shared" si="249"/>
        <v>0</v>
      </c>
      <c r="FI164" s="631">
        <f t="shared" si="249"/>
        <v>0</v>
      </c>
      <c r="FJ164" s="631">
        <f t="shared" si="249"/>
        <v>0</v>
      </c>
      <c r="FK164" s="631">
        <f t="shared" si="249"/>
        <v>0</v>
      </c>
      <c r="FL164" s="631">
        <f t="shared" si="249"/>
        <v>0</v>
      </c>
      <c r="FM164" s="631">
        <f t="shared" si="249"/>
        <v>0</v>
      </c>
      <c r="FN164" s="631">
        <f t="shared" si="249"/>
        <v>0</v>
      </c>
      <c r="FO164" s="631">
        <f t="shared" si="249"/>
        <v>0</v>
      </c>
      <c r="FP164" s="631">
        <f t="shared" si="249"/>
        <v>0</v>
      </c>
      <c r="FQ164" s="631">
        <f t="shared" si="249"/>
        <v>0</v>
      </c>
      <c r="FR164" s="631">
        <f t="shared" si="249"/>
        <v>0</v>
      </c>
      <c r="FS164" s="631">
        <f t="shared" si="249"/>
        <v>0</v>
      </c>
      <c r="FT164" s="631">
        <f t="shared" si="228"/>
        <v>0</v>
      </c>
      <c r="FU164" s="631">
        <f t="shared" si="228"/>
        <v>0</v>
      </c>
      <c r="FV164" s="631">
        <f t="shared" si="228"/>
        <v>0</v>
      </c>
      <c r="FW164" s="631">
        <f t="shared" si="228"/>
        <v>0</v>
      </c>
      <c r="FX164" s="631">
        <f t="shared" si="228"/>
        <v>0</v>
      </c>
      <c r="FY164" s="631">
        <f t="shared" si="228"/>
        <v>0</v>
      </c>
      <c r="FZ164" s="631">
        <f t="shared" si="228"/>
        <v>0</v>
      </c>
      <c r="GA164" s="631">
        <f t="shared" si="228"/>
        <v>0</v>
      </c>
      <c r="GB164" s="631">
        <f t="shared" si="228"/>
        <v>0</v>
      </c>
      <c r="GC164" s="631">
        <f t="shared" si="228"/>
        <v>0</v>
      </c>
      <c r="GD164" s="631">
        <f t="shared" si="210"/>
        <v>0</v>
      </c>
      <c r="GE164" s="631">
        <f t="shared" si="210"/>
        <v>0</v>
      </c>
      <c r="GF164" s="631">
        <f t="shared" si="210"/>
        <v>0</v>
      </c>
      <c r="GG164" s="631">
        <f t="shared" si="210"/>
        <v>0</v>
      </c>
      <c r="GH164" s="631">
        <f t="shared" si="210"/>
        <v>0</v>
      </c>
      <c r="GI164" s="631">
        <f t="shared" si="184"/>
        <v>0</v>
      </c>
      <c r="GJ164" s="631">
        <f t="shared" si="184"/>
        <v>0</v>
      </c>
      <c r="GK164" s="631">
        <f t="shared" si="184"/>
        <v>0</v>
      </c>
      <c r="GL164" s="631">
        <f t="shared" si="184"/>
        <v>0</v>
      </c>
      <c r="GM164" s="631">
        <f t="shared" si="184"/>
        <v>0</v>
      </c>
      <c r="GN164" s="631">
        <f t="shared" si="184"/>
        <v>0</v>
      </c>
      <c r="GO164" s="631"/>
      <c r="GP164" s="631">
        <f t="shared" si="254"/>
        <v>0</v>
      </c>
      <c r="GQ164" s="631">
        <f t="shared" si="254"/>
        <v>0</v>
      </c>
      <c r="GR164" s="631">
        <f t="shared" si="254"/>
        <v>0</v>
      </c>
      <c r="GS164" s="631">
        <f t="shared" si="254"/>
        <v>0</v>
      </c>
      <c r="GT164" s="631">
        <f t="shared" si="254"/>
        <v>0</v>
      </c>
      <c r="GU164" s="631">
        <f t="shared" si="254"/>
        <v>0</v>
      </c>
      <c r="GV164" s="631">
        <f t="shared" si="254"/>
        <v>0</v>
      </c>
      <c r="GW164" s="631">
        <f t="shared" si="254"/>
        <v>0</v>
      </c>
      <c r="GX164" s="631">
        <f t="shared" si="254"/>
        <v>0</v>
      </c>
      <c r="GY164" s="631">
        <f t="shared" si="254"/>
        <v>0</v>
      </c>
      <c r="GZ164" s="631">
        <f t="shared" si="254"/>
        <v>0</v>
      </c>
      <c r="HA164" s="631">
        <f t="shared" si="254"/>
        <v>0</v>
      </c>
      <c r="HB164" s="631">
        <f t="shared" si="254"/>
        <v>0</v>
      </c>
      <c r="HC164" s="631">
        <f t="shared" si="254"/>
        <v>1</v>
      </c>
      <c r="HD164" s="631">
        <f t="shared" si="254"/>
        <v>0</v>
      </c>
      <c r="HE164" s="631">
        <f t="shared" si="160"/>
        <v>0</v>
      </c>
      <c r="HF164" s="631">
        <f t="shared" si="160"/>
        <v>0</v>
      </c>
      <c r="HG164" s="631">
        <f t="shared" si="160"/>
        <v>0</v>
      </c>
      <c r="HH164" s="631">
        <f t="shared" si="160"/>
        <v>0</v>
      </c>
      <c r="HI164" s="631">
        <f t="shared" si="227"/>
        <v>0</v>
      </c>
      <c r="HJ164" s="631">
        <f t="shared" si="227"/>
        <v>0</v>
      </c>
      <c r="HK164" s="631">
        <f t="shared" si="227"/>
        <v>0</v>
      </c>
      <c r="HL164" s="631">
        <f t="shared" si="227"/>
        <v>0</v>
      </c>
      <c r="HM164" s="631">
        <f t="shared" si="227"/>
        <v>0</v>
      </c>
      <c r="HN164" s="631">
        <f t="shared" si="227"/>
        <v>0</v>
      </c>
      <c r="HO164" s="631">
        <f t="shared" si="227"/>
        <v>0</v>
      </c>
      <c r="HP164" s="631">
        <f t="shared" si="227"/>
        <v>0</v>
      </c>
      <c r="HQ164" s="631">
        <f t="shared" si="227"/>
        <v>0</v>
      </c>
      <c r="HR164" s="631">
        <f t="shared" si="203"/>
        <v>0</v>
      </c>
      <c r="HS164" s="631">
        <f t="shared" si="203"/>
        <v>0</v>
      </c>
      <c r="HT164" s="631">
        <f t="shared" si="203"/>
        <v>0</v>
      </c>
      <c r="HU164" s="631">
        <f t="shared" si="203"/>
        <v>0</v>
      </c>
      <c r="HV164" s="631">
        <f t="shared" si="229"/>
        <v>0</v>
      </c>
      <c r="HW164" s="631">
        <f t="shared" si="229"/>
        <v>0</v>
      </c>
      <c r="HX164" s="631">
        <f t="shared" si="229"/>
        <v>0</v>
      </c>
      <c r="HY164" s="631">
        <f t="shared" si="229"/>
        <v>0</v>
      </c>
      <c r="HZ164" s="631">
        <f t="shared" ref="HV164:IK180" si="268">IF($A164=HZ$60,$J164,0)</f>
        <v>0</v>
      </c>
      <c r="IA164" s="631">
        <f t="shared" si="268"/>
        <v>0</v>
      </c>
      <c r="IB164" s="631">
        <f t="shared" si="268"/>
        <v>0</v>
      </c>
      <c r="IC164" s="631">
        <f t="shared" si="268"/>
        <v>0</v>
      </c>
      <c r="ID164" s="631">
        <f t="shared" si="268"/>
        <v>0</v>
      </c>
      <c r="IE164" s="631">
        <f t="shared" si="268"/>
        <v>0</v>
      </c>
      <c r="IF164" s="631">
        <f t="shared" si="268"/>
        <v>0</v>
      </c>
      <c r="IG164" s="631">
        <f t="shared" si="268"/>
        <v>0</v>
      </c>
      <c r="IH164" s="631">
        <f t="shared" si="268"/>
        <v>0</v>
      </c>
      <c r="II164" s="631">
        <f t="shared" si="268"/>
        <v>0</v>
      </c>
      <c r="IJ164" s="631">
        <f t="shared" si="268"/>
        <v>0</v>
      </c>
      <c r="IK164" s="631">
        <f t="shared" si="268"/>
        <v>0</v>
      </c>
      <c r="IL164" s="631">
        <f t="shared" si="230"/>
        <v>0</v>
      </c>
      <c r="IM164" s="631">
        <f t="shared" si="230"/>
        <v>0</v>
      </c>
      <c r="IN164" s="631">
        <f t="shared" si="230"/>
        <v>0</v>
      </c>
      <c r="IO164" s="631">
        <f t="shared" si="230"/>
        <v>0</v>
      </c>
      <c r="IP164" s="631">
        <f t="shared" si="230"/>
        <v>0</v>
      </c>
      <c r="IQ164" s="631">
        <f t="shared" si="230"/>
        <v>0</v>
      </c>
      <c r="IR164" s="631">
        <f t="shared" si="230"/>
        <v>0</v>
      </c>
      <c r="IS164" s="631">
        <f t="shared" si="230"/>
        <v>0</v>
      </c>
      <c r="IT164" s="631"/>
      <c r="IU164" s="631">
        <f t="shared" si="255"/>
        <v>0</v>
      </c>
      <c r="IV164" s="631">
        <f t="shared" si="255"/>
        <v>0</v>
      </c>
      <c r="IW164" s="631">
        <f t="shared" si="255"/>
        <v>0</v>
      </c>
      <c r="IX164" s="631">
        <f t="shared" si="255"/>
        <v>0</v>
      </c>
      <c r="IY164" s="631">
        <f t="shared" si="255"/>
        <v>0</v>
      </c>
      <c r="IZ164" s="631">
        <f t="shared" si="255"/>
        <v>0</v>
      </c>
      <c r="JA164" s="631">
        <f t="shared" si="255"/>
        <v>0</v>
      </c>
      <c r="JB164" s="631">
        <f t="shared" si="255"/>
        <v>0</v>
      </c>
      <c r="JC164" s="631">
        <f t="shared" si="255"/>
        <v>0</v>
      </c>
      <c r="JD164" s="631">
        <f t="shared" si="255"/>
        <v>0</v>
      </c>
      <c r="JE164" s="631">
        <f t="shared" si="256"/>
        <v>0</v>
      </c>
      <c r="JF164" s="631">
        <f t="shared" si="256"/>
        <v>0</v>
      </c>
      <c r="JG164" s="631">
        <f t="shared" si="256"/>
        <v>0</v>
      </c>
      <c r="JH164" s="631">
        <f t="shared" si="256"/>
        <v>72.586799999999997</v>
      </c>
      <c r="JI164" s="631">
        <f t="shared" si="256"/>
        <v>0</v>
      </c>
      <c r="JJ164" s="631">
        <f t="shared" si="256"/>
        <v>0</v>
      </c>
      <c r="JK164" s="631">
        <f t="shared" si="256"/>
        <v>0</v>
      </c>
      <c r="JL164" s="631">
        <f t="shared" si="256"/>
        <v>0</v>
      </c>
      <c r="JM164" s="631">
        <f t="shared" si="256"/>
        <v>0</v>
      </c>
      <c r="JN164" s="631">
        <f t="shared" si="256"/>
        <v>0</v>
      </c>
      <c r="JO164" s="631">
        <f t="shared" si="257"/>
        <v>0</v>
      </c>
      <c r="JP164" s="631">
        <f t="shared" si="257"/>
        <v>0</v>
      </c>
      <c r="JQ164" s="631">
        <f t="shared" si="257"/>
        <v>0</v>
      </c>
      <c r="JR164" s="631">
        <f t="shared" si="257"/>
        <v>0</v>
      </c>
      <c r="JS164" s="631">
        <f t="shared" si="257"/>
        <v>0</v>
      </c>
      <c r="JT164" s="631">
        <f t="shared" si="257"/>
        <v>0</v>
      </c>
      <c r="JU164" s="631">
        <f t="shared" si="257"/>
        <v>0</v>
      </c>
      <c r="JV164" s="631">
        <f t="shared" si="257"/>
        <v>0</v>
      </c>
      <c r="JW164" s="631">
        <f t="shared" si="257"/>
        <v>0</v>
      </c>
      <c r="JX164" s="631">
        <f t="shared" si="257"/>
        <v>0</v>
      </c>
      <c r="JY164" s="631">
        <f t="shared" si="258"/>
        <v>0</v>
      </c>
      <c r="JZ164" s="631">
        <f t="shared" si="258"/>
        <v>0</v>
      </c>
      <c r="KA164" s="631">
        <f t="shared" si="258"/>
        <v>0</v>
      </c>
      <c r="KB164" s="631">
        <f t="shared" si="258"/>
        <v>0</v>
      </c>
      <c r="KC164" s="631">
        <f t="shared" si="258"/>
        <v>0</v>
      </c>
      <c r="KD164" s="631">
        <f t="shared" si="258"/>
        <v>0</v>
      </c>
      <c r="KE164" s="631">
        <f t="shared" si="258"/>
        <v>0</v>
      </c>
      <c r="KF164" s="631">
        <f t="shared" si="258"/>
        <v>0</v>
      </c>
      <c r="KG164" s="631">
        <f t="shared" si="258"/>
        <v>0</v>
      </c>
      <c r="KH164" s="631">
        <f t="shared" si="258"/>
        <v>0</v>
      </c>
      <c r="KI164" s="631">
        <f t="shared" si="259"/>
        <v>0</v>
      </c>
      <c r="KJ164" s="631">
        <f t="shared" si="259"/>
        <v>0</v>
      </c>
      <c r="KK164" s="631">
        <f t="shared" si="259"/>
        <v>0</v>
      </c>
      <c r="KL164" s="631">
        <f t="shared" si="259"/>
        <v>0</v>
      </c>
      <c r="KM164" s="631">
        <f t="shared" si="259"/>
        <v>0</v>
      </c>
      <c r="KN164" s="631">
        <f t="shared" si="259"/>
        <v>0</v>
      </c>
      <c r="KO164" s="631">
        <f t="shared" si="259"/>
        <v>0</v>
      </c>
      <c r="KP164" s="631">
        <f t="shared" si="259"/>
        <v>0</v>
      </c>
      <c r="KQ164" s="631">
        <f t="shared" si="259"/>
        <v>0</v>
      </c>
      <c r="KR164" s="631">
        <f t="shared" si="259"/>
        <v>0</v>
      </c>
      <c r="KS164" s="631">
        <f t="shared" si="260"/>
        <v>0</v>
      </c>
      <c r="KT164" s="631">
        <f t="shared" si="260"/>
        <v>0</v>
      </c>
      <c r="KU164" s="631">
        <f t="shared" si="260"/>
        <v>0</v>
      </c>
      <c r="KV164" s="631">
        <f t="shared" si="260"/>
        <v>0</v>
      </c>
      <c r="KW164" s="631">
        <f t="shared" si="260"/>
        <v>0</v>
      </c>
      <c r="KX164" s="631">
        <f t="shared" si="260"/>
        <v>0</v>
      </c>
      <c r="KY164" s="631"/>
      <c r="KZ164" s="631">
        <f t="shared" si="261"/>
        <v>0</v>
      </c>
      <c r="LA164" s="631">
        <f t="shared" si="261"/>
        <v>0</v>
      </c>
      <c r="LB164" s="631">
        <f t="shared" si="261"/>
        <v>0</v>
      </c>
      <c r="LC164" s="631">
        <f t="shared" si="261"/>
        <v>0</v>
      </c>
      <c r="LD164" s="631">
        <f t="shared" si="261"/>
        <v>0</v>
      </c>
      <c r="LE164" s="631">
        <f t="shared" si="261"/>
        <v>0</v>
      </c>
      <c r="LF164" s="631">
        <f t="shared" si="261"/>
        <v>0</v>
      </c>
      <c r="LG164" s="631">
        <f t="shared" si="261"/>
        <v>0</v>
      </c>
      <c r="LH164" s="631">
        <f t="shared" si="261"/>
        <v>0</v>
      </c>
      <c r="LI164" s="631">
        <f t="shared" si="261"/>
        <v>0</v>
      </c>
      <c r="LJ164" s="631">
        <f t="shared" si="262"/>
        <v>0</v>
      </c>
      <c r="LK164" s="631">
        <f t="shared" si="262"/>
        <v>0</v>
      </c>
      <c r="LL164" s="631">
        <f t="shared" si="262"/>
        <v>0</v>
      </c>
      <c r="LM164" s="631">
        <f t="shared" si="262"/>
        <v>11.29128</v>
      </c>
      <c r="LN164" s="631">
        <f t="shared" si="262"/>
        <v>0</v>
      </c>
      <c r="LO164" s="631">
        <f t="shared" si="262"/>
        <v>0</v>
      </c>
      <c r="LP164" s="631">
        <f t="shared" si="262"/>
        <v>0</v>
      </c>
      <c r="LQ164" s="631">
        <f t="shared" si="262"/>
        <v>0</v>
      </c>
      <c r="LR164" s="631">
        <f t="shared" si="262"/>
        <v>0</v>
      </c>
      <c r="LS164" s="631">
        <f t="shared" si="262"/>
        <v>0</v>
      </c>
      <c r="LT164" s="631">
        <f t="shared" si="263"/>
        <v>0</v>
      </c>
      <c r="LU164" s="631">
        <f t="shared" si="263"/>
        <v>0</v>
      </c>
      <c r="LV164" s="631">
        <f t="shared" si="263"/>
        <v>0</v>
      </c>
      <c r="LW164" s="631">
        <f t="shared" si="263"/>
        <v>0</v>
      </c>
      <c r="LX164" s="631">
        <f t="shared" si="263"/>
        <v>0</v>
      </c>
      <c r="LY164" s="631">
        <f t="shared" si="263"/>
        <v>0</v>
      </c>
      <c r="LZ164" s="631">
        <f t="shared" si="263"/>
        <v>0</v>
      </c>
      <c r="MA164" s="631">
        <f t="shared" si="263"/>
        <v>0</v>
      </c>
      <c r="MB164" s="631">
        <f t="shared" si="263"/>
        <v>0</v>
      </c>
      <c r="MC164" s="631">
        <f t="shared" si="263"/>
        <v>0</v>
      </c>
      <c r="MD164" s="631">
        <f t="shared" si="264"/>
        <v>0</v>
      </c>
      <c r="ME164" s="631">
        <f t="shared" si="264"/>
        <v>0</v>
      </c>
      <c r="MF164" s="631">
        <f t="shared" si="264"/>
        <v>0</v>
      </c>
      <c r="MG164" s="631">
        <f t="shared" si="264"/>
        <v>0</v>
      </c>
      <c r="MH164" s="631">
        <f t="shared" si="264"/>
        <v>0</v>
      </c>
      <c r="MI164" s="631">
        <f t="shared" si="264"/>
        <v>0</v>
      </c>
      <c r="MJ164" s="631">
        <f t="shared" si="264"/>
        <v>0</v>
      </c>
      <c r="MK164" s="631">
        <f t="shared" si="264"/>
        <v>0</v>
      </c>
      <c r="ML164" s="631">
        <f t="shared" si="264"/>
        <v>0</v>
      </c>
      <c r="MM164" s="631">
        <f t="shared" si="264"/>
        <v>0</v>
      </c>
      <c r="MN164" s="631">
        <f t="shared" si="265"/>
        <v>0</v>
      </c>
      <c r="MO164" s="631">
        <f t="shared" si="265"/>
        <v>0</v>
      </c>
      <c r="MP164" s="631">
        <f t="shared" si="265"/>
        <v>0</v>
      </c>
      <c r="MQ164" s="631">
        <f t="shared" si="265"/>
        <v>0</v>
      </c>
      <c r="MR164" s="631">
        <f t="shared" si="265"/>
        <v>0</v>
      </c>
      <c r="MS164" s="631">
        <f t="shared" si="265"/>
        <v>0</v>
      </c>
      <c r="MT164" s="631">
        <f t="shared" si="265"/>
        <v>0</v>
      </c>
      <c r="MU164" s="631">
        <f t="shared" si="265"/>
        <v>0</v>
      </c>
      <c r="MV164" s="631">
        <f t="shared" si="265"/>
        <v>0</v>
      </c>
      <c r="MW164" s="631">
        <f t="shared" si="265"/>
        <v>0</v>
      </c>
      <c r="MX164" s="631">
        <f t="shared" si="266"/>
        <v>0</v>
      </c>
      <c r="MY164" s="631">
        <f t="shared" si="266"/>
        <v>0</v>
      </c>
      <c r="MZ164" s="631">
        <f t="shared" si="266"/>
        <v>0</v>
      </c>
      <c r="NA164" s="631">
        <f t="shared" si="266"/>
        <v>0</v>
      </c>
      <c r="NB164" s="631">
        <f t="shared" si="266"/>
        <v>0</v>
      </c>
      <c r="NC164" s="631">
        <f t="shared" si="266"/>
        <v>0</v>
      </c>
    </row>
    <row r="165" spans="1:367">
      <c r="A165" s="496" t="s">
        <v>93</v>
      </c>
      <c r="B165" s="496" t="s">
        <v>244</v>
      </c>
      <c r="C165" s="497">
        <v>3.4899469999999999</v>
      </c>
      <c r="D165" s="497">
        <v>0.45773799999999998</v>
      </c>
      <c r="E165" s="362">
        <f t="shared" si="181"/>
        <v>2.3016306999763128E-3</v>
      </c>
      <c r="F165" s="363">
        <f t="shared" si="202"/>
        <v>1.3740037498753534E-3</v>
      </c>
      <c r="G165" s="498">
        <f>E165*Dichtheden!$V$70</f>
        <v>118.57743583639568</v>
      </c>
      <c r="H165" s="499">
        <f>IF(C165=0,0,ROUND(IF((G165/2)/Dichtheden!$C$3&lt;1,1,(G165/2)/Dichtheden!$C$3),0))</f>
        <v>1</v>
      </c>
      <c r="I165" s="498">
        <f>E165*Dichtheden!$AJ$70</f>
        <v>19.762905972732614</v>
      </c>
      <c r="J165" s="499">
        <f>IF(C165=0,0,ROUND(IF((I165/2)/Dichtheden!$D$3&lt;1,1,(I165/2)/Dichtheden!$D$3),0))</f>
        <v>1</v>
      </c>
      <c r="K165" s="498">
        <f t="shared" si="250"/>
        <v>59.28871791819784</v>
      </c>
      <c r="L165" s="500">
        <f t="shared" si="183"/>
        <v>59.28871791819784</v>
      </c>
      <c r="M165" s="498">
        <f>IF(D165=0,0,IF((D165*Dichtheden!$G$4)&lt;25,25,D165*Dichtheden!$G$4))</f>
        <v>102.99105</v>
      </c>
      <c r="N165" s="499">
        <f>D165*Dichtheden!$H$4</f>
        <v>16.02083</v>
      </c>
      <c r="O165" s="501"/>
      <c r="P165" s="501"/>
      <c r="Q165" s="502">
        <f>E165*Dichtheden!$AS$68</f>
        <v>87.45085892934182</v>
      </c>
      <c r="R165" s="495">
        <f>IF(Q165=0,0,ROUND(IF((Q165/2)/Dichtheden!$C$3&lt;1,1,(Q165/2)/Dichtheden!$C$3),0))</f>
        <v>1</v>
      </c>
      <c r="S165" s="502">
        <f>E165*Dichtheden!$AY$68</f>
        <v>4.8419119633194905</v>
      </c>
      <c r="T165" s="495">
        <f>IF(Q165=0,0,ROUND(IF((S165/2)/Dichtheden!$D$3&lt;1,1,(S165/2)/Dichtheden!$D$3),0))</f>
        <v>1</v>
      </c>
      <c r="U165" s="502">
        <f>D165*Dichtheden!$G$5</f>
        <v>99.786884000000001</v>
      </c>
      <c r="V165" s="502">
        <f>D165*Dichtheden!$H$5</f>
        <v>6.8660699999999997</v>
      </c>
      <c r="X165" s="630"/>
      <c r="AA165" s="628">
        <f t="shared" si="243"/>
        <v>0</v>
      </c>
      <c r="AB165" s="628">
        <f t="shared" si="243"/>
        <v>0</v>
      </c>
      <c r="AC165" s="628">
        <f t="shared" si="243"/>
        <v>0</v>
      </c>
      <c r="AD165" s="628">
        <f t="shared" si="243"/>
        <v>0</v>
      </c>
      <c r="AE165" s="628">
        <f t="shared" si="243"/>
        <v>0</v>
      </c>
      <c r="AF165" s="628">
        <f t="shared" si="243"/>
        <v>0</v>
      </c>
      <c r="AG165" s="628">
        <f t="shared" si="243"/>
        <v>0</v>
      </c>
      <c r="AH165" s="628">
        <f t="shared" si="243"/>
        <v>0</v>
      </c>
      <c r="AI165" s="628">
        <f t="shared" si="243"/>
        <v>0</v>
      </c>
      <c r="AJ165" s="628">
        <f t="shared" si="243"/>
        <v>0</v>
      </c>
      <c r="AK165" s="628">
        <f t="shared" si="243"/>
        <v>0</v>
      </c>
      <c r="AL165" s="628">
        <f t="shared" si="243"/>
        <v>0</v>
      </c>
      <c r="AM165" s="628">
        <f t="shared" si="243"/>
        <v>0</v>
      </c>
      <c r="AN165" s="628">
        <f t="shared" si="243"/>
        <v>3.4899469999999999</v>
      </c>
      <c r="AO165" s="628">
        <f t="shared" si="243"/>
        <v>0</v>
      </c>
      <c r="AP165" s="628">
        <f t="shared" si="243"/>
        <v>0</v>
      </c>
      <c r="AQ165" s="628">
        <f t="shared" si="251"/>
        <v>0</v>
      </c>
      <c r="AR165" s="628">
        <f t="shared" si="251"/>
        <v>0</v>
      </c>
      <c r="AS165" s="628">
        <f t="shared" si="251"/>
        <v>0</v>
      </c>
      <c r="AT165" s="628">
        <f t="shared" si="251"/>
        <v>0</v>
      </c>
      <c r="AU165" s="628">
        <f t="shared" si="251"/>
        <v>0</v>
      </c>
      <c r="AV165" s="628">
        <f t="shared" si="251"/>
        <v>0</v>
      </c>
      <c r="AW165" s="628">
        <f t="shared" si="251"/>
        <v>0</v>
      </c>
      <c r="AX165" s="628">
        <f t="shared" si="251"/>
        <v>0</v>
      </c>
      <c r="AY165" s="628">
        <f t="shared" si="251"/>
        <v>0</v>
      </c>
      <c r="AZ165" s="628">
        <f t="shared" si="251"/>
        <v>0</v>
      </c>
      <c r="BA165" s="628">
        <f t="shared" si="251"/>
        <v>0</v>
      </c>
      <c r="BB165" s="628">
        <f t="shared" si="251"/>
        <v>0</v>
      </c>
      <c r="BC165" s="628">
        <f t="shared" si="251"/>
        <v>0</v>
      </c>
      <c r="BD165" s="628">
        <f t="shared" si="251"/>
        <v>0</v>
      </c>
      <c r="BE165" s="628">
        <f t="shared" si="251"/>
        <v>0</v>
      </c>
      <c r="BF165" s="628">
        <f t="shared" si="251"/>
        <v>0</v>
      </c>
      <c r="BG165" s="628">
        <f t="shared" si="244"/>
        <v>0</v>
      </c>
      <c r="BH165" s="628">
        <f t="shared" si="244"/>
        <v>0</v>
      </c>
      <c r="BI165" s="628">
        <f t="shared" si="244"/>
        <v>0</v>
      </c>
      <c r="BJ165" s="628">
        <f t="shared" si="244"/>
        <v>0</v>
      </c>
      <c r="BK165" s="628">
        <f t="shared" si="244"/>
        <v>0</v>
      </c>
      <c r="BL165" s="628">
        <f t="shared" si="244"/>
        <v>0</v>
      </c>
      <c r="BM165" s="628">
        <f t="shared" si="244"/>
        <v>0</v>
      </c>
      <c r="BN165" s="628">
        <f t="shared" si="244"/>
        <v>0</v>
      </c>
      <c r="BO165" s="628">
        <f t="shared" si="244"/>
        <v>0</v>
      </c>
      <c r="BP165" s="628">
        <f t="shared" si="244"/>
        <v>0</v>
      </c>
      <c r="BQ165" s="628">
        <f t="shared" si="244"/>
        <v>0</v>
      </c>
      <c r="BR165" s="628">
        <f t="shared" si="244"/>
        <v>0</v>
      </c>
      <c r="BS165" s="628">
        <f t="shared" si="244"/>
        <v>0</v>
      </c>
      <c r="BT165" s="628">
        <f t="shared" si="244"/>
        <v>0</v>
      </c>
      <c r="BU165" s="628">
        <f t="shared" si="244"/>
        <v>0</v>
      </c>
      <c r="BV165" s="628">
        <f t="shared" si="244"/>
        <v>0</v>
      </c>
      <c r="BW165" s="628">
        <f t="shared" si="245"/>
        <v>0</v>
      </c>
      <c r="BX165" s="628">
        <f t="shared" si="245"/>
        <v>0</v>
      </c>
      <c r="BY165" s="628">
        <f t="shared" si="245"/>
        <v>0</v>
      </c>
      <c r="BZ165" s="628">
        <f t="shared" si="245"/>
        <v>0</v>
      </c>
      <c r="CA165" s="628">
        <f t="shared" si="245"/>
        <v>0</v>
      </c>
      <c r="CB165" s="628">
        <f t="shared" si="245"/>
        <v>0</v>
      </c>
      <c r="CC165" s="628">
        <f t="shared" si="245"/>
        <v>0</v>
      </c>
      <c r="CD165" s="628">
        <f t="shared" si="245"/>
        <v>0</v>
      </c>
      <c r="CE165" s="628"/>
      <c r="CF165" s="628">
        <f t="shared" si="246"/>
        <v>0</v>
      </c>
      <c r="CG165" s="628">
        <f t="shared" si="246"/>
        <v>0</v>
      </c>
      <c r="CH165" s="628">
        <f t="shared" si="246"/>
        <v>0</v>
      </c>
      <c r="CI165" s="628">
        <f t="shared" si="246"/>
        <v>0</v>
      </c>
      <c r="CJ165" s="628">
        <f t="shared" si="246"/>
        <v>0</v>
      </c>
      <c r="CK165" s="628">
        <f t="shared" si="246"/>
        <v>0</v>
      </c>
      <c r="CL165" s="628">
        <f t="shared" si="246"/>
        <v>0</v>
      </c>
      <c r="CM165" s="628">
        <f t="shared" si="246"/>
        <v>0</v>
      </c>
      <c r="CN165" s="628">
        <f t="shared" si="246"/>
        <v>0</v>
      </c>
      <c r="CO165" s="628">
        <f t="shared" si="246"/>
        <v>0</v>
      </c>
      <c r="CP165" s="628">
        <f t="shared" si="246"/>
        <v>0</v>
      </c>
      <c r="CQ165" s="628">
        <f t="shared" si="246"/>
        <v>0</v>
      </c>
      <c r="CR165" s="628">
        <f t="shared" si="246"/>
        <v>0</v>
      </c>
      <c r="CS165" s="628">
        <f t="shared" si="246"/>
        <v>0.45773799999999998</v>
      </c>
      <c r="CT165" s="628">
        <f t="shared" si="246"/>
        <v>0</v>
      </c>
      <c r="CU165" s="628">
        <f t="shared" si="246"/>
        <v>0</v>
      </c>
      <c r="CV165" s="628">
        <f t="shared" si="252"/>
        <v>0</v>
      </c>
      <c r="CW165" s="628">
        <f t="shared" si="252"/>
        <v>0</v>
      </c>
      <c r="CX165" s="628">
        <f t="shared" si="252"/>
        <v>0</v>
      </c>
      <c r="CY165" s="628">
        <f t="shared" si="252"/>
        <v>0</v>
      </c>
      <c r="CZ165" s="628">
        <f t="shared" si="252"/>
        <v>0</v>
      </c>
      <c r="DA165" s="628">
        <f t="shared" si="252"/>
        <v>0</v>
      </c>
      <c r="DB165" s="628">
        <f t="shared" si="252"/>
        <v>0</v>
      </c>
      <c r="DC165" s="628">
        <f t="shared" si="252"/>
        <v>0</v>
      </c>
      <c r="DD165" s="628">
        <f t="shared" si="252"/>
        <v>0</v>
      </c>
      <c r="DE165" s="628">
        <f t="shared" si="252"/>
        <v>0</v>
      </c>
      <c r="DF165" s="628">
        <f t="shared" si="252"/>
        <v>0</v>
      </c>
      <c r="DG165" s="628">
        <f t="shared" si="252"/>
        <v>0</v>
      </c>
      <c r="DH165" s="628">
        <f t="shared" si="252"/>
        <v>0</v>
      </c>
      <c r="DI165" s="628">
        <f t="shared" si="252"/>
        <v>0</v>
      </c>
      <c r="DJ165" s="628">
        <f t="shared" si="252"/>
        <v>0</v>
      </c>
      <c r="DK165" s="628">
        <f t="shared" si="252"/>
        <v>0</v>
      </c>
      <c r="DL165" s="628">
        <f t="shared" si="247"/>
        <v>0</v>
      </c>
      <c r="DM165" s="628">
        <f t="shared" si="247"/>
        <v>0</v>
      </c>
      <c r="DN165" s="628">
        <f t="shared" si="247"/>
        <v>0</v>
      </c>
      <c r="DO165" s="628">
        <f t="shared" si="247"/>
        <v>0</v>
      </c>
      <c r="DP165" s="628">
        <f t="shared" si="247"/>
        <v>0</v>
      </c>
      <c r="DQ165" s="628">
        <f t="shared" si="247"/>
        <v>0</v>
      </c>
      <c r="DR165" s="628">
        <f t="shared" si="247"/>
        <v>0</v>
      </c>
      <c r="DS165" s="628">
        <f t="shared" si="247"/>
        <v>0</v>
      </c>
      <c r="DT165" s="628">
        <f t="shared" si="247"/>
        <v>0</v>
      </c>
      <c r="DU165" s="628">
        <f t="shared" si="247"/>
        <v>0</v>
      </c>
      <c r="DV165" s="628">
        <f t="shared" si="247"/>
        <v>0</v>
      </c>
      <c r="DW165" s="628">
        <f t="shared" si="247"/>
        <v>0</v>
      </c>
      <c r="DX165" s="628">
        <f t="shared" si="247"/>
        <v>0</v>
      </c>
      <c r="DY165" s="628">
        <f t="shared" si="247"/>
        <v>0</v>
      </c>
      <c r="DZ165" s="628">
        <f t="shared" si="247"/>
        <v>0</v>
      </c>
      <c r="EA165" s="628">
        <f t="shared" si="247"/>
        <v>0</v>
      </c>
      <c r="EB165" s="628">
        <f t="shared" si="248"/>
        <v>0</v>
      </c>
      <c r="EC165" s="628">
        <f t="shared" si="248"/>
        <v>0</v>
      </c>
      <c r="ED165" s="628">
        <f t="shared" si="248"/>
        <v>0</v>
      </c>
      <c r="EE165" s="628">
        <f t="shared" si="248"/>
        <v>0</v>
      </c>
      <c r="EF165" s="628">
        <f t="shared" si="248"/>
        <v>0</v>
      </c>
      <c r="EG165" s="628">
        <f t="shared" si="248"/>
        <v>0</v>
      </c>
      <c r="EH165" s="628">
        <f t="shared" si="248"/>
        <v>0</v>
      </c>
      <c r="EI165" s="628">
        <f t="shared" si="248"/>
        <v>0</v>
      </c>
      <c r="EJ165" s="631"/>
      <c r="EK165" s="631">
        <f t="shared" si="253"/>
        <v>0</v>
      </c>
      <c r="EL165" s="631">
        <f t="shared" si="253"/>
        <v>0</v>
      </c>
      <c r="EM165" s="631">
        <f t="shared" si="253"/>
        <v>0</v>
      </c>
      <c r="EN165" s="631">
        <f t="shared" si="253"/>
        <v>0</v>
      </c>
      <c r="EO165" s="631">
        <f t="shared" si="253"/>
        <v>0</v>
      </c>
      <c r="EP165" s="631">
        <f t="shared" si="253"/>
        <v>0</v>
      </c>
      <c r="EQ165" s="631">
        <f t="shared" si="253"/>
        <v>0</v>
      </c>
      <c r="ER165" s="631">
        <f t="shared" si="253"/>
        <v>0</v>
      </c>
      <c r="ES165" s="631">
        <f t="shared" si="253"/>
        <v>0</v>
      </c>
      <c r="ET165" s="631">
        <f t="shared" si="253"/>
        <v>0</v>
      </c>
      <c r="EU165" s="631">
        <f t="shared" si="253"/>
        <v>0</v>
      </c>
      <c r="EV165" s="631">
        <f t="shared" si="253"/>
        <v>0</v>
      </c>
      <c r="EW165" s="631">
        <f t="shared" si="253"/>
        <v>0</v>
      </c>
      <c r="EX165" s="631">
        <f t="shared" si="253"/>
        <v>1</v>
      </c>
      <c r="EY165" s="631">
        <f t="shared" si="253"/>
        <v>0</v>
      </c>
      <c r="EZ165" s="631">
        <f t="shared" si="253"/>
        <v>0</v>
      </c>
      <c r="FA165" s="631">
        <f t="shared" si="208"/>
        <v>0</v>
      </c>
      <c r="FB165" s="631">
        <f t="shared" si="208"/>
        <v>0</v>
      </c>
      <c r="FC165" s="631">
        <f t="shared" si="208"/>
        <v>0</v>
      </c>
      <c r="FD165" s="631">
        <f t="shared" si="249"/>
        <v>0</v>
      </c>
      <c r="FE165" s="631">
        <f t="shared" si="249"/>
        <v>0</v>
      </c>
      <c r="FF165" s="631">
        <f t="shared" si="249"/>
        <v>0</v>
      </c>
      <c r="FG165" s="631">
        <f t="shared" si="249"/>
        <v>0</v>
      </c>
      <c r="FH165" s="631">
        <f t="shared" si="249"/>
        <v>0</v>
      </c>
      <c r="FI165" s="631">
        <f t="shared" si="249"/>
        <v>0</v>
      </c>
      <c r="FJ165" s="631">
        <f t="shared" si="249"/>
        <v>0</v>
      </c>
      <c r="FK165" s="631">
        <f t="shared" si="249"/>
        <v>0</v>
      </c>
      <c r="FL165" s="631">
        <f t="shared" si="249"/>
        <v>0</v>
      </c>
      <c r="FM165" s="631">
        <f t="shared" si="249"/>
        <v>0</v>
      </c>
      <c r="FN165" s="631">
        <f t="shared" si="249"/>
        <v>0</v>
      </c>
      <c r="FO165" s="631">
        <f t="shared" si="249"/>
        <v>0</v>
      </c>
      <c r="FP165" s="631">
        <f t="shared" si="249"/>
        <v>0</v>
      </c>
      <c r="FQ165" s="631">
        <f t="shared" si="249"/>
        <v>0</v>
      </c>
      <c r="FR165" s="631">
        <f t="shared" si="249"/>
        <v>0</v>
      </c>
      <c r="FS165" s="631">
        <f t="shared" si="249"/>
        <v>0</v>
      </c>
      <c r="FT165" s="631">
        <f t="shared" si="228"/>
        <v>0</v>
      </c>
      <c r="FU165" s="631">
        <f t="shared" si="228"/>
        <v>0</v>
      </c>
      <c r="FV165" s="631">
        <f t="shared" si="228"/>
        <v>0</v>
      </c>
      <c r="FW165" s="631">
        <f t="shared" si="228"/>
        <v>0</v>
      </c>
      <c r="FX165" s="631">
        <f t="shared" si="228"/>
        <v>0</v>
      </c>
      <c r="FY165" s="631">
        <f t="shared" si="228"/>
        <v>0</v>
      </c>
      <c r="FZ165" s="631">
        <f t="shared" si="228"/>
        <v>0</v>
      </c>
      <c r="GA165" s="631">
        <f t="shared" si="228"/>
        <v>0</v>
      </c>
      <c r="GB165" s="631">
        <f t="shared" si="228"/>
        <v>0</v>
      </c>
      <c r="GC165" s="631">
        <f t="shared" si="228"/>
        <v>0</v>
      </c>
      <c r="GD165" s="631">
        <f t="shared" si="210"/>
        <v>0</v>
      </c>
      <c r="GE165" s="631">
        <f t="shared" si="210"/>
        <v>0</v>
      </c>
      <c r="GF165" s="631">
        <f t="shared" si="210"/>
        <v>0</v>
      </c>
      <c r="GG165" s="631">
        <f t="shared" si="210"/>
        <v>0</v>
      </c>
      <c r="GH165" s="631">
        <f t="shared" si="210"/>
        <v>0</v>
      </c>
      <c r="GI165" s="631">
        <f t="shared" si="184"/>
        <v>0</v>
      </c>
      <c r="GJ165" s="631">
        <f t="shared" si="184"/>
        <v>0</v>
      </c>
      <c r="GK165" s="631">
        <f t="shared" si="184"/>
        <v>0</v>
      </c>
      <c r="GL165" s="631">
        <f t="shared" si="184"/>
        <v>0</v>
      </c>
      <c r="GM165" s="631">
        <f t="shared" si="184"/>
        <v>0</v>
      </c>
      <c r="GN165" s="631">
        <f t="shared" si="184"/>
        <v>0</v>
      </c>
      <c r="GO165" s="631"/>
      <c r="GP165" s="631">
        <f t="shared" si="254"/>
        <v>0</v>
      </c>
      <c r="GQ165" s="631">
        <f t="shared" si="254"/>
        <v>0</v>
      </c>
      <c r="GR165" s="631">
        <f t="shared" si="254"/>
        <v>0</v>
      </c>
      <c r="GS165" s="631">
        <f t="shared" si="254"/>
        <v>0</v>
      </c>
      <c r="GT165" s="631">
        <f t="shared" si="254"/>
        <v>0</v>
      </c>
      <c r="GU165" s="631">
        <f t="shared" si="254"/>
        <v>0</v>
      </c>
      <c r="GV165" s="631">
        <f t="shared" si="254"/>
        <v>0</v>
      </c>
      <c r="GW165" s="631">
        <f t="shared" si="254"/>
        <v>0</v>
      </c>
      <c r="GX165" s="631">
        <f t="shared" si="254"/>
        <v>0</v>
      </c>
      <c r="GY165" s="631">
        <f t="shared" si="254"/>
        <v>0</v>
      </c>
      <c r="GZ165" s="631">
        <f t="shared" si="254"/>
        <v>0</v>
      </c>
      <c r="HA165" s="631">
        <f t="shared" si="254"/>
        <v>0</v>
      </c>
      <c r="HB165" s="631">
        <f t="shared" si="254"/>
        <v>0</v>
      </c>
      <c r="HC165" s="631">
        <f t="shared" si="254"/>
        <v>1</v>
      </c>
      <c r="HD165" s="631">
        <f t="shared" si="254"/>
        <v>0</v>
      </c>
      <c r="HE165" s="631">
        <f t="shared" si="160"/>
        <v>0</v>
      </c>
      <c r="HF165" s="631">
        <f t="shared" si="160"/>
        <v>0</v>
      </c>
      <c r="HG165" s="631">
        <f t="shared" si="160"/>
        <v>0</v>
      </c>
      <c r="HH165" s="631">
        <f t="shared" si="160"/>
        <v>0</v>
      </c>
      <c r="HI165" s="631">
        <f t="shared" si="227"/>
        <v>0</v>
      </c>
      <c r="HJ165" s="631">
        <f t="shared" si="227"/>
        <v>0</v>
      </c>
      <c r="HK165" s="631">
        <f t="shared" si="227"/>
        <v>0</v>
      </c>
      <c r="HL165" s="631">
        <f t="shared" si="227"/>
        <v>0</v>
      </c>
      <c r="HM165" s="631">
        <f t="shared" si="227"/>
        <v>0</v>
      </c>
      <c r="HN165" s="631">
        <f t="shared" si="227"/>
        <v>0</v>
      </c>
      <c r="HO165" s="631">
        <f t="shared" si="227"/>
        <v>0</v>
      </c>
      <c r="HP165" s="631">
        <f t="shared" si="227"/>
        <v>0</v>
      </c>
      <c r="HQ165" s="631">
        <f t="shared" si="227"/>
        <v>0</v>
      </c>
      <c r="HR165" s="631">
        <f t="shared" si="203"/>
        <v>0</v>
      </c>
      <c r="HS165" s="631">
        <f t="shared" si="203"/>
        <v>0</v>
      </c>
      <c r="HT165" s="631">
        <f t="shared" si="203"/>
        <v>0</v>
      </c>
      <c r="HU165" s="631">
        <f t="shared" si="203"/>
        <v>0</v>
      </c>
      <c r="HV165" s="631">
        <f t="shared" si="268"/>
        <v>0</v>
      </c>
      <c r="HW165" s="631">
        <f t="shared" si="268"/>
        <v>0</v>
      </c>
      <c r="HX165" s="631">
        <f t="shared" si="268"/>
        <v>0</v>
      </c>
      <c r="HY165" s="631">
        <f t="shared" si="268"/>
        <v>0</v>
      </c>
      <c r="HZ165" s="631">
        <f t="shared" si="268"/>
        <v>0</v>
      </c>
      <c r="IA165" s="631">
        <f t="shared" si="268"/>
        <v>0</v>
      </c>
      <c r="IB165" s="631">
        <f t="shared" si="268"/>
        <v>0</v>
      </c>
      <c r="IC165" s="631">
        <f t="shared" si="268"/>
        <v>0</v>
      </c>
      <c r="ID165" s="631">
        <f t="shared" si="268"/>
        <v>0</v>
      </c>
      <c r="IE165" s="631">
        <f t="shared" si="268"/>
        <v>0</v>
      </c>
      <c r="IF165" s="631">
        <f t="shared" si="268"/>
        <v>0</v>
      </c>
      <c r="IG165" s="631">
        <f t="shared" si="268"/>
        <v>0</v>
      </c>
      <c r="IH165" s="631">
        <f t="shared" si="268"/>
        <v>0</v>
      </c>
      <c r="II165" s="631">
        <f t="shared" si="268"/>
        <v>0</v>
      </c>
      <c r="IJ165" s="631">
        <f t="shared" si="268"/>
        <v>0</v>
      </c>
      <c r="IK165" s="631">
        <f t="shared" si="268"/>
        <v>0</v>
      </c>
      <c r="IL165" s="631">
        <f t="shared" si="230"/>
        <v>0</v>
      </c>
      <c r="IM165" s="631">
        <f t="shared" si="230"/>
        <v>0</v>
      </c>
      <c r="IN165" s="631">
        <f t="shared" si="230"/>
        <v>0</v>
      </c>
      <c r="IO165" s="631">
        <f t="shared" si="230"/>
        <v>0</v>
      </c>
      <c r="IP165" s="631">
        <f t="shared" si="230"/>
        <v>0</v>
      </c>
      <c r="IQ165" s="631">
        <f t="shared" si="230"/>
        <v>0</v>
      </c>
      <c r="IR165" s="631">
        <f t="shared" si="230"/>
        <v>0</v>
      </c>
      <c r="IS165" s="631">
        <f t="shared" si="230"/>
        <v>0</v>
      </c>
      <c r="IT165" s="631"/>
      <c r="IU165" s="631">
        <f t="shared" si="255"/>
        <v>0</v>
      </c>
      <c r="IV165" s="631">
        <f t="shared" si="255"/>
        <v>0</v>
      </c>
      <c r="IW165" s="631">
        <f t="shared" si="255"/>
        <v>0</v>
      </c>
      <c r="IX165" s="631">
        <f t="shared" si="255"/>
        <v>0</v>
      </c>
      <c r="IY165" s="631">
        <f t="shared" si="255"/>
        <v>0</v>
      </c>
      <c r="IZ165" s="631">
        <f t="shared" si="255"/>
        <v>0</v>
      </c>
      <c r="JA165" s="631">
        <f t="shared" si="255"/>
        <v>0</v>
      </c>
      <c r="JB165" s="631">
        <f t="shared" si="255"/>
        <v>0</v>
      </c>
      <c r="JC165" s="631">
        <f t="shared" si="255"/>
        <v>0</v>
      </c>
      <c r="JD165" s="631">
        <f t="shared" si="255"/>
        <v>0</v>
      </c>
      <c r="JE165" s="631">
        <f t="shared" si="256"/>
        <v>0</v>
      </c>
      <c r="JF165" s="631">
        <f t="shared" si="256"/>
        <v>0</v>
      </c>
      <c r="JG165" s="631">
        <f t="shared" si="256"/>
        <v>0</v>
      </c>
      <c r="JH165" s="631">
        <f t="shared" si="256"/>
        <v>102.99105</v>
      </c>
      <c r="JI165" s="631">
        <f t="shared" si="256"/>
        <v>0</v>
      </c>
      <c r="JJ165" s="631">
        <f t="shared" si="256"/>
        <v>0</v>
      </c>
      <c r="JK165" s="631">
        <f t="shared" si="256"/>
        <v>0</v>
      </c>
      <c r="JL165" s="631">
        <f t="shared" si="256"/>
        <v>0</v>
      </c>
      <c r="JM165" s="631">
        <f t="shared" si="256"/>
        <v>0</v>
      </c>
      <c r="JN165" s="631">
        <f t="shared" si="256"/>
        <v>0</v>
      </c>
      <c r="JO165" s="631">
        <f t="shared" si="257"/>
        <v>0</v>
      </c>
      <c r="JP165" s="631">
        <f t="shared" si="257"/>
        <v>0</v>
      </c>
      <c r="JQ165" s="631">
        <f t="shared" si="257"/>
        <v>0</v>
      </c>
      <c r="JR165" s="631">
        <f t="shared" si="257"/>
        <v>0</v>
      </c>
      <c r="JS165" s="631">
        <f t="shared" si="257"/>
        <v>0</v>
      </c>
      <c r="JT165" s="631">
        <f t="shared" si="257"/>
        <v>0</v>
      </c>
      <c r="JU165" s="631">
        <f t="shared" si="257"/>
        <v>0</v>
      </c>
      <c r="JV165" s="631">
        <f t="shared" si="257"/>
        <v>0</v>
      </c>
      <c r="JW165" s="631">
        <f t="shared" si="257"/>
        <v>0</v>
      </c>
      <c r="JX165" s="631">
        <f t="shared" si="257"/>
        <v>0</v>
      </c>
      <c r="JY165" s="631">
        <f t="shared" si="258"/>
        <v>0</v>
      </c>
      <c r="JZ165" s="631">
        <f t="shared" si="258"/>
        <v>0</v>
      </c>
      <c r="KA165" s="631">
        <f t="shared" si="258"/>
        <v>0</v>
      </c>
      <c r="KB165" s="631">
        <f t="shared" si="258"/>
        <v>0</v>
      </c>
      <c r="KC165" s="631">
        <f t="shared" si="258"/>
        <v>0</v>
      </c>
      <c r="KD165" s="631">
        <f t="shared" si="258"/>
        <v>0</v>
      </c>
      <c r="KE165" s="631">
        <f t="shared" si="258"/>
        <v>0</v>
      </c>
      <c r="KF165" s="631">
        <f t="shared" si="258"/>
        <v>0</v>
      </c>
      <c r="KG165" s="631">
        <f t="shared" si="258"/>
        <v>0</v>
      </c>
      <c r="KH165" s="631">
        <f t="shared" si="258"/>
        <v>0</v>
      </c>
      <c r="KI165" s="631">
        <f t="shared" si="259"/>
        <v>0</v>
      </c>
      <c r="KJ165" s="631">
        <f t="shared" si="259"/>
        <v>0</v>
      </c>
      <c r="KK165" s="631">
        <f t="shared" si="259"/>
        <v>0</v>
      </c>
      <c r="KL165" s="631">
        <f t="shared" si="259"/>
        <v>0</v>
      </c>
      <c r="KM165" s="631">
        <f t="shared" si="259"/>
        <v>0</v>
      </c>
      <c r="KN165" s="631">
        <f t="shared" si="259"/>
        <v>0</v>
      </c>
      <c r="KO165" s="631">
        <f t="shared" si="259"/>
        <v>0</v>
      </c>
      <c r="KP165" s="631">
        <f t="shared" si="259"/>
        <v>0</v>
      </c>
      <c r="KQ165" s="631">
        <f t="shared" si="259"/>
        <v>0</v>
      </c>
      <c r="KR165" s="631">
        <f t="shared" si="259"/>
        <v>0</v>
      </c>
      <c r="KS165" s="631">
        <f t="shared" si="260"/>
        <v>0</v>
      </c>
      <c r="KT165" s="631">
        <f t="shared" si="260"/>
        <v>0</v>
      </c>
      <c r="KU165" s="631">
        <f t="shared" si="260"/>
        <v>0</v>
      </c>
      <c r="KV165" s="631">
        <f t="shared" si="260"/>
        <v>0</v>
      </c>
      <c r="KW165" s="631">
        <f t="shared" si="260"/>
        <v>0</v>
      </c>
      <c r="KX165" s="631">
        <f t="shared" si="260"/>
        <v>0</v>
      </c>
      <c r="KY165" s="631"/>
      <c r="KZ165" s="631">
        <f t="shared" si="261"/>
        <v>0</v>
      </c>
      <c r="LA165" s="631">
        <f t="shared" si="261"/>
        <v>0</v>
      </c>
      <c r="LB165" s="631">
        <f t="shared" si="261"/>
        <v>0</v>
      </c>
      <c r="LC165" s="631">
        <f t="shared" si="261"/>
        <v>0</v>
      </c>
      <c r="LD165" s="631">
        <f t="shared" si="261"/>
        <v>0</v>
      </c>
      <c r="LE165" s="631">
        <f t="shared" si="261"/>
        <v>0</v>
      </c>
      <c r="LF165" s="631">
        <f t="shared" si="261"/>
        <v>0</v>
      </c>
      <c r="LG165" s="631">
        <f t="shared" si="261"/>
        <v>0</v>
      </c>
      <c r="LH165" s="631">
        <f t="shared" si="261"/>
        <v>0</v>
      </c>
      <c r="LI165" s="631">
        <f t="shared" si="261"/>
        <v>0</v>
      </c>
      <c r="LJ165" s="631">
        <f t="shared" si="262"/>
        <v>0</v>
      </c>
      <c r="LK165" s="631">
        <f t="shared" si="262"/>
        <v>0</v>
      </c>
      <c r="LL165" s="631">
        <f t="shared" si="262"/>
        <v>0</v>
      </c>
      <c r="LM165" s="631">
        <f t="shared" si="262"/>
        <v>16.02083</v>
      </c>
      <c r="LN165" s="631">
        <f t="shared" si="262"/>
        <v>0</v>
      </c>
      <c r="LO165" s="631">
        <f t="shared" si="262"/>
        <v>0</v>
      </c>
      <c r="LP165" s="631">
        <f t="shared" si="262"/>
        <v>0</v>
      </c>
      <c r="LQ165" s="631">
        <f t="shared" si="262"/>
        <v>0</v>
      </c>
      <c r="LR165" s="631">
        <f t="shared" si="262"/>
        <v>0</v>
      </c>
      <c r="LS165" s="631">
        <f t="shared" si="262"/>
        <v>0</v>
      </c>
      <c r="LT165" s="631">
        <f t="shared" si="263"/>
        <v>0</v>
      </c>
      <c r="LU165" s="631">
        <f t="shared" si="263"/>
        <v>0</v>
      </c>
      <c r="LV165" s="631">
        <f t="shared" si="263"/>
        <v>0</v>
      </c>
      <c r="LW165" s="631">
        <f t="shared" si="263"/>
        <v>0</v>
      </c>
      <c r="LX165" s="631">
        <f t="shared" si="263"/>
        <v>0</v>
      </c>
      <c r="LY165" s="631">
        <f t="shared" si="263"/>
        <v>0</v>
      </c>
      <c r="LZ165" s="631">
        <f t="shared" si="263"/>
        <v>0</v>
      </c>
      <c r="MA165" s="631">
        <f t="shared" si="263"/>
        <v>0</v>
      </c>
      <c r="MB165" s="631">
        <f t="shared" si="263"/>
        <v>0</v>
      </c>
      <c r="MC165" s="631">
        <f t="shared" si="263"/>
        <v>0</v>
      </c>
      <c r="MD165" s="631">
        <f t="shared" si="264"/>
        <v>0</v>
      </c>
      <c r="ME165" s="631">
        <f t="shared" si="264"/>
        <v>0</v>
      </c>
      <c r="MF165" s="631">
        <f t="shared" si="264"/>
        <v>0</v>
      </c>
      <c r="MG165" s="631">
        <f t="shared" si="264"/>
        <v>0</v>
      </c>
      <c r="MH165" s="631">
        <f t="shared" si="264"/>
        <v>0</v>
      </c>
      <c r="MI165" s="631">
        <f t="shared" si="264"/>
        <v>0</v>
      </c>
      <c r="MJ165" s="631">
        <f t="shared" si="264"/>
        <v>0</v>
      </c>
      <c r="MK165" s="631">
        <f t="shared" si="264"/>
        <v>0</v>
      </c>
      <c r="ML165" s="631">
        <f t="shared" si="264"/>
        <v>0</v>
      </c>
      <c r="MM165" s="631">
        <f t="shared" si="264"/>
        <v>0</v>
      </c>
      <c r="MN165" s="631">
        <f t="shared" si="265"/>
        <v>0</v>
      </c>
      <c r="MO165" s="631">
        <f t="shared" si="265"/>
        <v>0</v>
      </c>
      <c r="MP165" s="631">
        <f t="shared" si="265"/>
        <v>0</v>
      </c>
      <c r="MQ165" s="631">
        <f t="shared" si="265"/>
        <v>0</v>
      </c>
      <c r="MR165" s="631">
        <f t="shared" si="265"/>
        <v>0</v>
      </c>
      <c r="MS165" s="631">
        <f t="shared" si="265"/>
        <v>0</v>
      </c>
      <c r="MT165" s="631">
        <f t="shared" si="265"/>
        <v>0</v>
      </c>
      <c r="MU165" s="631">
        <f t="shared" si="265"/>
        <v>0</v>
      </c>
      <c r="MV165" s="631">
        <f t="shared" si="265"/>
        <v>0</v>
      </c>
      <c r="MW165" s="631">
        <f t="shared" si="265"/>
        <v>0</v>
      </c>
      <c r="MX165" s="631">
        <f t="shared" si="266"/>
        <v>0</v>
      </c>
      <c r="MY165" s="631">
        <f t="shared" si="266"/>
        <v>0</v>
      </c>
      <c r="MZ165" s="631">
        <f t="shared" si="266"/>
        <v>0</v>
      </c>
      <c r="NA165" s="631">
        <f t="shared" si="266"/>
        <v>0</v>
      </c>
      <c r="NB165" s="631">
        <f t="shared" si="266"/>
        <v>0</v>
      </c>
      <c r="NC165" s="631">
        <f t="shared" si="266"/>
        <v>0</v>
      </c>
    </row>
    <row r="166" spans="1:367">
      <c r="A166" s="496" t="s">
        <v>93</v>
      </c>
      <c r="B166" s="496" t="s">
        <v>245</v>
      </c>
      <c r="C166" s="497">
        <v>2.1850170000000002</v>
      </c>
      <c r="D166" s="497">
        <v>0.22339400000000001</v>
      </c>
      <c r="E166" s="362">
        <f t="shared" si="181"/>
        <v>1.441025381523027E-3</v>
      </c>
      <c r="F166" s="363">
        <f t="shared" si="202"/>
        <v>6.7056742874669511E-4</v>
      </c>
      <c r="G166" s="498">
        <f>E166*Dichtheden!$V$70</f>
        <v>74.240013707639051</v>
      </c>
      <c r="H166" s="499">
        <f>IF(C166=0,0,ROUND(IF((G166/2)/Dichtheden!$C$3&lt;1,1,(G166/2)/Dichtheden!$C$3),0))</f>
        <v>1</v>
      </c>
      <c r="I166" s="498">
        <f>E166*Dichtheden!$AJ$70</f>
        <v>12.373335617939842</v>
      </c>
      <c r="J166" s="499">
        <f>IF(C166=0,0,ROUND(IF((I166/2)/Dichtheden!$D$3&lt;1,1,(I166/2)/Dichtheden!$D$3),0))</f>
        <v>1</v>
      </c>
      <c r="K166" s="498">
        <f t="shared" si="250"/>
        <v>37.120006853819525</v>
      </c>
      <c r="L166" s="500">
        <f t="shared" si="183"/>
        <v>37.120006853819525</v>
      </c>
      <c r="M166" s="498">
        <f>IF(D166=0,0,IF((D166*Dichtheden!$G$4)&lt;25,25,D166*Dichtheden!$G$4))</f>
        <v>50.263650000000005</v>
      </c>
      <c r="N166" s="499">
        <f>D166*Dichtheden!$H$4</f>
        <v>7.8187899999999999</v>
      </c>
      <c r="O166" s="501"/>
      <c r="P166" s="501"/>
      <c r="Q166" s="502">
        <f>E166*Dichtheden!$AS$68</f>
        <v>54.752010109383804</v>
      </c>
      <c r="R166" s="495">
        <f>IF(Q166=0,0,ROUND(IF((Q166/2)/Dichtheden!$C$3&lt;1,1,(Q166/2)/Dichtheden!$C$3),0))</f>
        <v>1</v>
      </c>
      <c r="S166" s="502">
        <f>E166*Dichtheden!$AY$68</f>
        <v>3.0314672263952613</v>
      </c>
      <c r="T166" s="495">
        <f>IF(Q166=0,0,ROUND(IF((S166/2)/Dichtheden!$D$3&lt;1,1,(S166/2)/Dichtheden!$D$3),0))</f>
        <v>1</v>
      </c>
      <c r="U166" s="502">
        <f>D166*Dichtheden!$G$5</f>
        <v>48.699892000000006</v>
      </c>
      <c r="V166" s="502">
        <f>D166*Dichtheden!$H$5</f>
        <v>3.3509100000000003</v>
      </c>
      <c r="X166" s="630"/>
      <c r="AA166" s="628">
        <f t="shared" si="243"/>
        <v>0</v>
      </c>
      <c r="AB166" s="628">
        <f t="shared" si="243"/>
        <v>0</v>
      </c>
      <c r="AC166" s="628">
        <f t="shared" si="243"/>
        <v>0</v>
      </c>
      <c r="AD166" s="628">
        <f t="shared" si="243"/>
        <v>0</v>
      </c>
      <c r="AE166" s="628">
        <f t="shared" si="243"/>
        <v>0</v>
      </c>
      <c r="AF166" s="628">
        <f t="shared" si="243"/>
        <v>0</v>
      </c>
      <c r="AG166" s="628">
        <f t="shared" si="243"/>
        <v>0</v>
      </c>
      <c r="AH166" s="628">
        <f t="shared" si="243"/>
        <v>0</v>
      </c>
      <c r="AI166" s="628">
        <f t="shared" si="243"/>
        <v>0</v>
      </c>
      <c r="AJ166" s="628">
        <f t="shared" si="243"/>
        <v>0</v>
      </c>
      <c r="AK166" s="628">
        <f t="shared" si="243"/>
        <v>0</v>
      </c>
      <c r="AL166" s="628">
        <f t="shared" si="243"/>
        <v>0</v>
      </c>
      <c r="AM166" s="628">
        <f t="shared" si="243"/>
        <v>0</v>
      </c>
      <c r="AN166" s="628">
        <f t="shared" si="243"/>
        <v>2.1850170000000002</v>
      </c>
      <c r="AO166" s="628">
        <f t="shared" si="243"/>
        <v>0</v>
      </c>
      <c r="AP166" s="628">
        <f t="shared" si="243"/>
        <v>0</v>
      </c>
      <c r="AQ166" s="628">
        <f t="shared" si="251"/>
        <v>0</v>
      </c>
      <c r="AR166" s="628">
        <f t="shared" si="251"/>
        <v>0</v>
      </c>
      <c r="AS166" s="628">
        <f t="shared" si="251"/>
        <v>0</v>
      </c>
      <c r="AT166" s="628">
        <f t="shared" si="251"/>
        <v>0</v>
      </c>
      <c r="AU166" s="628">
        <f t="shared" si="251"/>
        <v>0</v>
      </c>
      <c r="AV166" s="628">
        <f t="shared" si="251"/>
        <v>0</v>
      </c>
      <c r="AW166" s="628">
        <f t="shared" si="251"/>
        <v>0</v>
      </c>
      <c r="AX166" s="628">
        <f t="shared" si="251"/>
        <v>0</v>
      </c>
      <c r="AY166" s="628">
        <f t="shared" si="251"/>
        <v>0</v>
      </c>
      <c r="AZ166" s="628">
        <f t="shared" si="251"/>
        <v>0</v>
      </c>
      <c r="BA166" s="628">
        <f t="shared" si="251"/>
        <v>0</v>
      </c>
      <c r="BB166" s="628">
        <f t="shared" si="251"/>
        <v>0</v>
      </c>
      <c r="BC166" s="628">
        <f t="shared" si="251"/>
        <v>0</v>
      </c>
      <c r="BD166" s="628">
        <f t="shared" si="251"/>
        <v>0</v>
      </c>
      <c r="BE166" s="628">
        <f t="shared" si="251"/>
        <v>0</v>
      </c>
      <c r="BF166" s="628">
        <f t="shared" si="251"/>
        <v>0</v>
      </c>
      <c r="BG166" s="628">
        <f t="shared" si="244"/>
        <v>0</v>
      </c>
      <c r="BH166" s="628">
        <f t="shared" si="244"/>
        <v>0</v>
      </c>
      <c r="BI166" s="628">
        <f t="shared" si="244"/>
        <v>0</v>
      </c>
      <c r="BJ166" s="628">
        <f t="shared" si="244"/>
        <v>0</v>
      </c>
      <c r="BK166" s="628">
        <f t="shared" si="244"/>
        <v>0</v>
      </c>
      <c r="BL166" s="628">
        <f t="shared" si="244"/>
        <v>0</v>
      </c>
      <c r="BM166" s="628">
        <f t="shared" si="244"/>
        <v>0</v>
      </c>
      <c r="BN166" s="628">
        <f t="shared" si="244"/>
        <v>0</v>
      </c>
      <c r="BO166" s="628">
        <f t="shared" si="244"/>
        <v>0</v>
      </c>
      <c r="BP166" s="628">
        <f t="shared" si="244"/>
        <v>0</v>
      </c>
      <c r="BQ166" s="628">
        <f t="shared" si="244"/>
        <v>0</v>
      </c>
      <c r="BR166" s="628">
        <f t="shared" si="244"/>
        <v>0</v>
      </c>
      <c r="BS166" s="628">
        <f t="shared" si="244"/>
        <v>0</v>
      </c>
      <c r="BT166" s="628">
        <f t="shared" si="244"/>
        <v>0</v>
      </c>
      <c r="BU166" s="628">
        <f t="shared" si="244"/>
        <v>0</v>
      </c>
      <c r="BV166" s="628">
        <f t="shared" si="244"/>
        <v>0</v>
      </c>
      <c r="BW166" s="628">
        <f t="shared" si="245"/>
        <v>0</v>
      </c>
      <c r="BX166" s="628">
        <f t="shared" si="245"/>
        <v>0</v>
      </c>
      <c r="BY166" s="628">
        <f t="shared" si="245"/>
        <v>0</v>
      </c>
      <c r="BZ166" s="628">
        <f t="shared" si="245"/>
        <v>0</v>
      </c>
      <c r="CA166" s="628">
        <f t="shared" si="245"/>
        <v>0</v>
      </c>
      <c r="CB166" s="628">
        <f t="shared" si="245"/>
        <v>0</v>
      </c>
      <c r="CC166" s="628">
        <f t="shared" si="245"/>
        <v>0</v>
      </c>
      <c r="CD166" s="628">
        <f t="shared" si="245"/>
        <v>0</v>
      </c>
      <c r="CE166" s="628"/>
      <c r="CF166" s="628">
        <f t="shared" si="246"/>
        <v>0</v>
      </c>
      <c r="CG166" s="628">
        <f t="shared" si="246"/>
        <v>0</v>
      </c>
      <c r="CH166" s="628">
        <f t="shared" si="246"/>
        <v>0</v>
      </c>
      <c r="CI166" s="628">
        <f t="shared" si="246"/>
        <v>0</v>
      </c>
      <c r="CJ166" s="628">
        <f t="shared" si="246"/>
        <v>0</v>
      </c>
      <c r="CK166" s="628">
        <f t="shared" si="246"/>
        <v>0</v>
      </c>
      <c r="CL166" s="628">
        <f t="shared" si="246"/>
        <v>0</v>
      </c>
      <c r="CM166" s="628">
        <f t="shared" si="246"/>
        <v>0</v>
      </c>
      <c r="CN166" s="628">
        <f t="shared" si="246"/>
        <v>0</v>
      </c>
      <c r="CO166" s="628">
        <f t="shared" si="246"/>
        <v>0</v>
      </c>
      <c r="CP166" s="628">
        <f t="shared" si="246"/>
        <v>0</v>
      </c>
      <c r="CQ166" s="628">
        <f t="shared" si="246"/>
        <v>0</v>
      </c>
      <c r="CR166" s="628">
        <f t="shared" si="246"/>
        <v>0</v>
      </c>
      <c r="CS166" s="628">
        <f t="shared" si="246"/>
        <v>0.22339400000000001</v>
      </c>
      <c r="CT166" s="628">
        <f t="shared" si="246"/>
        <v>0</v>
      </c>
      <c r="CU166" s="628">
        <f t="shared" si="246"/>
        <v>0</v>
      </c>
      <c r="CV166" s="628">
        <f t="shared" si="252"/>
        <v>0</v>
      </c>
      <c r="CW166" s="628">
        <f t="shared" si="252"/>
        <v>0</v>
      </c>
      <c r="CX166" s="628">
        <f t="shared" si="252"/>
        <v>0</v>
      </c>
      <c r="CY166" s="628">
        <f t="shared" si="252"/>
        <v>0</v>
      </c>
      <c r="CZ166" s="628">
        <f t="shared" si="252"/>
        <v>0</v>
      </c>
      <c r="DA166" s="628">
        <f t="shared" si="252"/>
        <v>0</v>
      </c>
      <c r="DB166" s="628">
        <f t="shared" si="252"/>
        <v>0</v>
      </c>
      <c r="DC166" s="628">
        <f t="shared" si="252"/>
        <v>0</v>
      </c>
      <c r="DD166" s="628">
        <f t="shared" si="252"/>
        <v>0</v>
      </c>
      <c r="DE166" s="628">
        <f t="shared" si="252"/>
        <v>0</v>
      </c>
      <c r="DF166" s="628">
        <f t="shared" si="252"/>
        <v>0</v>
      </c>
      <c r="DG166" s="628">
        <f t="shared" si="252"/>
        <v>0</v>
      </c>
      <c r="DH166" s="628">
        <f t="shared" si="252"/>
        <v>0</v>
      </c>
      <c r="DI166" s="628">
        <f t="shared" si="252"/>
        <v>0</v>
      </c>
      <c r="DJ166" s="628">
        <f t="shared" si="252"/>
        <v>0</v>
      </c>
      <c r="DK166" s="628">
        <f t="shared" si="252"/>
        <v>0</v>
      </c>
      <c r="DL166" s="628">
        <f t="shared" si="247"/>
        <v>0</v>
      </c>
      <c r="DM166" s="628">
        <f t="shared" si="247"/>
        <v>0</v>
      </c>
      <c r="DN166" s="628">
        <f t="shared" si="247"/>
        <v>0</v>
      </c>
      <c r="DO166" s="628">
        <f t="shared" si="247"/>
        <v>0</v>
      </c>
      <c r="DP166" s="628">
        <f t="shared" si="247"/>
        <v>0</v>
      </c>
      <c r="DQ166" s="628">
        <f t="shared" si="247"/>
        <v>0</v>
      </c>
      <c r="DR166" s="628">
        <f t="shared" si="247"/>
        <v>0</v>
      </c>
      <c r="DS166" s="628">
        <f t="shared" si="247"/>
        <v>0</v>
      </c>
      <c r="DT166" s="628">
        <f t="shared" si="247"/>
        <v>0</v>
      </c>
      <c r="DU166" s="628">
        <f t="shared" si="247"/>
        <v>0</v>
      </c>
      <c r="DV166" s="628">
        <f t="shared" si="247"/>
        <v>0</v>
      </c>
      <c r="DW166" s="628">
        <f t="shared" si="247"/>
        <v>0</v>
      </c>
      <c r="DX166" s="628">
        <f t="shared" si="247"/>
        <v>0</v>
      </c>
      <c r="DY166" s="628">
        <f t="shared" si="247"/>
        <v>0</v>
      </c>
      <c r="DZ166" s="628">
        <f t="shared" si="247"/>
        <v>0</v>
      </c>
      <c r="EA166" s="628">
        <f t="shared" si="247"/>
        <v>0</v>
      </c>
      <c r="EB166" s="628">
        <f t="shared" si="248"/>
        <v>0</v>
      </c>
      <c r="EC166" s="628">
        <f t="shared" si="248"/>
        <v>0</v>
      </c>
      <c r="ED166" s="628">
        <f t="shared" si="248"/>
        <v>0</v>
      </c>
      <c r="EE166" s="628">
        <f t="shared" si="248"/>
        <v>0</v>
      </c>
      <c r="EF166" s="628">
        <f t="shared" si="248"/>
        <v>0</v>
      </c>
      <c r="EG166" s="628">
        <f t="shared" si="248"/>
        <v>0</v>
      </c>
      <c r="EH166" s="628">
        <f t="shared" si="248"/>
        <v>0</v>
      </c>
      <c r="EI166" s="628">
        <f t="shared" si="248"/>
        <v>0</v>
      </c>
      <c r="EJ166" s="631"/>
      <c r="EK166" s="631">
        <f t="shared" si="253"/>
        <v>0</v>
      </c>
      <c r="EL166" s="631">
        <f t="shared" si="253"/>
        <v>0</v>
      </c>
      <c r="EM166" s="631">
        <f t="shared" si="253"/>
        <v>0</v>
      </c>
      <c r="EN166" s="631">
        <f t="shared" si="253"/>
        <v>0</v>
      </c>
      <c r="EO166" s="631">
        <f t="shared" si="253"/>
        <v>0</v>
      </c>
      <c r="EP166" s="631">
        <f t="shared" si="253"/>
        <v>0</v>
      </c>
      <c r="EQ166" s="631">
        <f t="shared" si="253"/>
        <v>0</v>
      </c>
      <c r="ER166" s="631">
        <f t="shared" si="253"/>
        <v>0</v>
      </c>
      <c r="ES166" s="631">
        <f t="shared" si="253"/>
        <v>0</v>
      </c>
      <c r="ET166" s="631">
        <f t="shared" si="253"/>
        <v>0</v>
      </c>
      <c r="EU166" s="631">
        <f t="shared" si="253"/>
        <v>0</v>
      </c>
      <c r="EV166" s="631">
        <f t="shared" si="253"/>
        <v>0</v>
      </c>
      <c r="EW166" s="631">
        <f t="shared" si="253"/>
        <v>0</v>
      </c>
      <c r="EX166" s="631">
        <f t="shared" si="253"/>
        <v>1</v>
      </c>
      <c r="EY166" s="631">
        <f t="shared" si="253"/>
        <v>0</v>
      </c>
      <c r="EZ166" s="631">
        <f t="shared" si="253"/>
        <v>0</v>
      </c>
      <c r="FA166" s="631">
        <f t="shared" si="208"/>
        <v>0</v>
      </c>
      <c r="FB166" s="631">
        <f t="shared" si="208"/>
        <v>0</v>
      </c>
      <c r="FC166" s="631">
        <f t="shared" si="208"/>
        <v>0</v>
      </c>
      <c r="FD166" s="631">
        <f t="shared" si="249"/>
        <v>0</v>
      </c>
      <c r="FE166" s="631">
        <f t="shared" si="249"/>
        <v>0</v>
      </c>
      <c r="FF166" s="631">
        <f t="shared" si="249"/>
        <v>0</v>
      </c>
      <c r="FG166" s="631">
        <f t="shared" si="249"/>
        <v>0</v>
      </c>
      <c r="FH166" s="631">
        <f t="shared" si="249"/>
        <v>0</v>
      </c>
      <c r="FI166" s="631">
        <f t="shared" si="249"/>
        <v>0</v>
      </c>
      <c r="FJ166" s="631">
        <f t="shared" si="249"/>
        <v>0</v>
      </c>
      <c r="FK166" s="631">
        <f t="shared" si="249"/>
        <v>0</v>
      </c>
      <c r="FL166" s="631">
        <f t="shared" si="249"/>
        <v>0</v>
      </c>
      <c r="FM166" s="631">
        <f t="shared" si="249"/>
        <v>0</v>
      </c>
      <c r="FN166" s="631">
        <f t="shared" si="249"/>
        <v>0</v>
      </c>
      <c r="FO166" s="631">
        <f t="shared" si="249"/>
        <v>0</v>
      </c>
      <c r="FP166" s="631">
        <f t="shared" si="249"/>
        <v>0</v>
      </c>
      <c r="FQ166" s="631">
        <f t="shared" si="249"/>
        <v>0</v>
      </c>
      <c r="FR166" s="631">
        <f t="shared" si="249"/>
        <v>0</v>
      </c>
      <c r="FS166" s="631">
        <f t="shared" si="249"/>
        <v>0</v>
      </c>
      <c r="FT166" s="631">
        <f t="shared" si="228"/>
        <v>0</v>
      </c>
      <c r="FU166" s="631">
        <f t="shared" si="228"/>
        <v>0</v>
      </c>
      <c r="FV166" s="631">
        <f t="shared" si="228"/>
        <v>0</v>
      </c>
      <c r="FW166" s="631">
        <f t="shared" si="228"/>
        <v>0</v>
      </c>
      <c r="FX166" s="631">
        <f t="shared" si="228"/>
        <v>0</v>
      </c>
      <c r="FY166" s="631">
        <f t="shared" si="228"/>
        <v>0</v>
      </c>
      <c r="FZ166" s="631">
        <f t="shared" si="228"/>
        <v>0</v>
      </c>
      <c r="GA166" s="631">
        <f t="shared" si="228"/>
        <v>0</v>
      </c>
      <c r="GB166" s="631">
        <f t="shared" si="228"/>
        <v>0</v>
      </c>
      <c r="GC166" s="631">
        <f t="shared" si="228"/>
        <v>0</v>
      </c>
      <c r="GD166" s="631">
        <f t="shared" si="210"/>
        <v>0</v>
      </c>
      <c r="GE166" s="631">
        <f t="shared" si="210"/>
        <v>0</v>
      </c>
      <c r="GF166" s="631">
        <f t="shared" si="210"/>
        <v>0</v>
      </c>
      <c r="GG166" s="631">
        <f t="shared" si="210"/>
        <v>0</v>
      </c>
      <c r="GH166" s="631">
        <f t="shared" si="210"/>
        <v>0</v>
      </c>
      <c r="GI166" s="631">
        <f t="shared" si="184"/>
        <v>0</v>
      </c>
      <c r="GJ166" s="631">
        <f t="shared" si="184"/>
        <v>0</v>
      </c>
      <c r="GK166" s="631">
        <f t="shared" si="184"/>
        <v>0</v>
      </c>
      <c r="GL166" s="631">
        <f t="shared" si="184"/>
        <v>0</v>
      </c>
      <c r="GM166" s="631">
        <f t="shared" si="184"/>
        <v>0</v>
      </c>
      <c r="GN166" s="631">
        <f t="shared" si="184"/>
        <v>0</v>
      </c>
      <c r="GO166" s="631"/>
      <c r="GP166" s="631">
        <f t="shared" si="254"/>
        <v>0</v>
      </c>
      <c r="GQ166" s="631">
        <f t="shared" si="254"/>
        <v>0</v>
      </c>
      <c r="GR166" s="631">
        <f t="shared" si="254"/>
        <v>0</v>
      </c>
      <c r="GS166" s="631">
        <f t="shared" si="254"/>
        <v>0</v>
      </c>
      <c r="GT166" s="631">
        <f t="shared" si="254"/>
        <v>0</v>
      </c>
      <c r="GU166" s="631">
        <f t="shared" si="254"/>
        <v>0</v>
      </c>
      <c r="GV166" s="631">
        <f t="shared" si="254"/>
        <v>0</v>
      </c>
      <c r="GW166" s="631">
        <f t="shared" si="254"/>
        <v>0</v>
      </c>
      <c r="GX166" s="631">
        <f t="shared" si="254"/>
        <v>0</v>
      </c>
      <c r="GY166" s="631">
        <f t="shared" si="254"/>
        <v>0</v>
      </c>
      <c r="GZ166" s="631">
        <f t="shared" si="254"/>
        <v>0</v>
      </c>
      <c r="HA166" s="631">
        <f t="shared" si="254"/>
        <v>0</v>
      </c>
      <c r="HB166" s="631">
        <f t="shared" si="254"/>
        <v>0</v>
      </c>
      <c r="HC166" s="631">
        <f t="shared" si="254"/>
        <v>1</v>
      </c>
      <c r="HD166" s="631">
        <f t="shared" si="254"/>
        <v>0</v>
      </c>
      <c r="HE166" s="631">
        <f t="shared" si="160"/>
        <v>0</v>
      </c>
      <c r="HF166" s="631">
        <f t="shared" si="160"/>
        <v>0</v>
      </c>
      <c r="HG166" s="631">
        <f t="shared" si="160"/>
        <v>0</v>
      </c>
      <c r="HH166" s="631">
        <f t="shared" si="160"/>
        <v>0</v>
      </c>
      <c r="HI166" s="631">
        <f t="shared" si="227"/>
        <v>0</v>
      </c>
      <c r="HJ166" s="631">
        <f t="shared" si="227"/>
        <v>0</v>
      </c>
      <c r="HK166" s="631">
        <f t="shared" si="227"/>
        <v>0</v>
      </c>
      <c r="HL166" s="631">
        <f t="shared" si="227"/>
        <v>0</v>
      </c>
      <c r="HM166" s="631">
        <f t="shared" si="227"/>
        <v>0</v>
      </c>
      <c r="HN166" s="631">
        <f t="shared" si="227"/>
        <v>0</v>
      </c>
      <c r="HO166" s="631">
        <f t="shared" si="227"/>
        <v>0</v>
      </c>
      <c r="HP166" s="631">
        <f t="shared" si="227"/>
        <v>0</v>
      </c>
      <c r="HQ166" s="631">
        <f t="shared" si="227"/>
        <v>0</v>
      </c>
      <c r="HR166" s="631">
        <f t="shared" si="203"/>
        <v>0</v>
      </c>
      <c r="HS166" s="631">
        <f t="shared" si="203"/>
        <v>0</v>
      </c>
      <c r="HT166" s="631">
        <f t="shared" si="203"/>
        <v>0</v>
      </c>
      <c r="HU166" s="631">
        <f t="shared" si="203"/>
        <v>0</v>
      </c>
      <c r="HV166" s="631">
        <f t="shared" si="268"/>
        <v>0</v>
      </c>
      <c r="HW166" s="631">
        <f t="shared" si="268"/>
        <v>0</v>
      </c>
      <c r="HX166" s="631">
        <f t="shared" si="268"/>
        <v>0</v>
      </c>
      <c r="HY166" s="631">
        <f t="shared" si="268"/>
        <v>0</v>
      </c>
      <c r="HZ166" s="631">
        <f t="shared" si="268"/>
        <v>0</v>
      </c>
      <c r="IA166" s="631">
        <f t="shared" si="268"/>
        <v>0</v>
      </c>
      <c r="IB166" s="631">
        <f t="shared" si="268"/>
        <v>0</v>
      </c>
      <c r="IC166" s="631">
        <f t="shared" si="268"/>
        <v>0</v>
      </c>
      <c r="ID166" s="631">
        <f t="shared" si="268"/>
        <v>0</v>
      </c>
      <c r="IE166" s="631">
        <f t="shared" si="268"/>
        <v>0</v>
      </c>
      <c r="IF166" s="631">
        <f t="shared" si="268"/>
        <v>0</v>
      </c>
      <c r="IG166" s="631">
        <f t="shared" si="268"/>
        <v>0</v>
      </c>
      <c r="IH166" s="631">
        <f t="shared" si="268"/>
        <v>0</v>
      </c>
      <c r="II166" s="631">
        <f t="shared" si="268"/>
        <v>0</v>
      </c>
      <c r="IJ166" s="631">
        <f t="shared" si="268"/>
        <v>0</v>
      </c>
      <c r="IK166" s="631">
        <f t="shared" si="268"/>
        <v>0</v>
      </c>
      <c r="IL166" s="631">
        <f t="shared" si="230"/>
        <v>0</v>
      </c>
      <c r="IM166" s="631">
        <f t="shared" si="230"/>
        <v>0</v>
      </c>
      <c r="IN166" s="631">
        <f t="shared" si="230"/>
        <v>0</v>
      </c>
      <c r="IO166" s="631">
        <f t="shared" si="230"/>
        <v>0</v>
      </c>
      <c r="IP166" s="631">
        <f t="shared" si="230"/>
        <v>0</v>
      </c>
      <c r="IQ166" s="631">
        <f t="shared" si="230"/>
        <v>0</v>
      </c>
      <c r="IR166" s="631">
        <f t="shared" si="230"/>
        <v>0</v>
      </c>
      <c r="IS166" s="631">
        <f t="shared" si="230"/>
        <v>0</v>
      </c>
      <c r="IT166" s="631"/>
      <c r="IU166" s="631">
        <f t="shared" si="255"/>
        <v>0</v>
      </c>
      <c r="IV166" s="631">
        <f t="shared" si="255"/>
        <v>0</v>
      </c>
      <c r="IW166" s="631">
        <f t="shared" si="255"/>
        <v>0</v>
      </c>
      <c r="IX166" s="631">
        <f t="shared" si="255"/>
        <v>0</v>
      </c>
      <c r="IY166" s="631">
        <f t="shared" si="255"/>
        <v>0</v>
      </c>
      <c r="IZ166" s="631">
        <f t="shared" si="255"/>
        <v>0</v>
      </c>
      <c r="JA166" s="631">
        <f t="shared" si="255"/>
        <v>0</v>
      </c>
      <c r="JB166" s="631">
        <f t="shared" si="255"/>
        <v>0</v>
      </c>
      <c r="JC166" s="631">
        <f t="shared" si="255"/>
        <v>0</v>
      </c>
      <c r="JD166" s="631">
        <f t="shared" si="255"/>
        <v>0</v>
      </c>
      <c r="JE166" s="631">
        <f t="shared" si="256"/>
        <v>0</v>
      </c>
      <c r="JF166" s="631">
        <f t="shared" si="256"/>
        <v>0</v>
      </c>
      <c r="JG166" s="631">
        <f t="shared" si="256"/>
        <v>0</v>
      </c>
      <c r="JH166" s="631">
        <f t="shared" si="256"/>
        <v>50.263650000000005</v>
      </c>
      <c r="JI166" s="631">
        <f t="shared" si="256"/>
        <v>0</v>
      </c>
      <c r="JJ166" s="631">
        <f t="shared" si="256"/>
        <v>0</v>
      </c>
      <c r="JK166" s="631">
        <f t="shared" si="256"/>
        <v>0</v>
      </c>
      <c r="JL166" s="631">
        <f t="shared" si="256"/>
        <v>0</v>
      </c>
      <c r="JM166" s="631">
        <f t="shared" si="256"/>
        <v>0</v>
      </c>
      <c r="JN166" s="631">
        <f t="shared" si="256"/>
        <v>0</v>
      </c>
      <c r="JO166" s="631">
        <f t="shared" si="257"/>
        <v>0</v>
      </c>
      <c r="JP166" s="631">
        <f t="shared" si="257"/>
        <v>0</v>
      </c>
      <c r="JQ166" s="631">
        <f t="shared" si="257"/>
        <v>0</v>
      </c>
      <c r="JR166" s="631">
        <f t="shared" si="257"/>
        <v>0</v>
      </c>
      <c r="JS166" s="631">
        <f t="shared" si="257"/>
        <v>0</v>
      </c>
      <c r="JT166" s="631">
        <f t="shared" si="257"/>
        <v>0</v>
      </c>
      <c r="JU166" s="631">
        <f t="shared" si="257"/>
        <v>0</v>
      </c>
      <c r="JV166" s="631">
        <f t="shared" si="257"/>
        <v>0</v>
      </c>
      <c r="JW166" s="631">
        <f t="shared" si="257"/>
        <v>0</v>
      </c>
      <c r="JX166" s="631">
        <f t="shared" si="257"/>
        <v>0</v>
      </c>
      <c r="JY166" s="631">
        <f t="shared" si="258"/>
        <v>0</v>
      </c>
      <c r="JZ166" s="631">
        <f t="shared" si="258"/>
        <v>0</v>
      </c>
      <c r="KA166" s="631">
        <f t="shared" si="258"/>
        <v>0</v>
      </c>
      <c r="KB166" s="631">
        <f t="shared" si="258"/>
        <v>0</v>
      </c>
      <c r="KC166" s="631">
        <f t="shared" si="258"/>
        <v>0</v>
      </c>
      <c r="KD166" s="631">
        <f t="shared" si="258"/>
        <v>0</v>
      </c>
      <c r="KE166" s="631">
        <f t="shared" si="258"/>
        <v>0</v>
      </c>
      <c r="KF166" s="631">
        <f t="shared" si="258"/>
        <v>0</v>
      </c>
      <c r="KG166" s="631">
        <f t="shared" si="258"/>
        <v>0</v>
      </c>
      <c r="KH166" s="631">
        <f t="shared" si="258"/>
        <v>0</v>
      </c>
      <c r="KI166" s="631">
        <f t="shared" si="259"/>
        <v>0</v>
      </c>
      <c r="KJ166" s="631">
        <f t="shared" si="259"/>
        <v>0</v>
      </c>
      <c r="KK166" s="631">
        <f t="shared" si="259"/>
        <v>0</v>
      </c>
      <c r="KL166" s="631">
        <f t="shared" si="259"/>
        <v>0</v>
      </c>
      <c r="KM166" s="631">
        <f t="shared" si="259"/>
        <v>0</v>
      </c>
      <c r="KN166" s="631">
        <f t="shared" si="259"/>
        <v>0</v>
      </c>
      <c r="KO166" s="631">
        <f t="shared" si="259"/>
        <v>0</v>
      </c>
      <c r="KP166" s="631">
        <f t="shared" si="259"/>
        <v>0</v>
      </c>
      <c r="KQ166" s="631">
        <f t="shared" si="259"/>
        <v>0</v>
      </c>
      <c r="KR166" s="631">
        <f t="shared" si="259"/>
        <v>0</v>
      </c>
      <c r="KS166" s="631">
        <f t="shared" si="260"/>
        <v>0</v>
      </c>
      <c r="KT166" s="631">
        <f t="shared" si="260"/>
        <v>0</v>
      </c>
      <c r="KU166" s="631">
        <f t="shared" si="260"/>
        <v>0</v>
      </c>
      <c r="KV166" s="631">
        <f t="shared" si="260"/>
        <v>0</v>
      </c>
      <c r="KW166" s="631">
        <f t="shared" si="260"/>
        <v>0</v>
      </c>
      <c r="KX166" s="631">
        <f t="shared" si="260"/>
        <v>0</v>
      </c>
      <c r="KY166" s="631"/>
      <c r="KZ166" s="631">
        <f t="shared" si="261"/>
        <v>0</v>
      </c>
      <c r="LA166" s="631">
        <f t="shared" si="261"/>
        <v>0</v>
      </c>
      <c r="LB166" s="631">
        <f t="shared" si="261"/>
        <v>0</v>
      </c>
      <c r="LC166" s="631">
        <f t="shared" si="261"/>
        <v>0</v>
      </c>
      <c r="LD166" s="631">
        <f t="shared" si="261"/>
        <v>0</v>
      </c>
      <c r="LE166" s="631">
        <f t="shared" si="261"/>
        <v>0</v>
      </c>
      <c r="LF166" s="631">
        <f t="shared" si="261"/>
        <v>0</v>
      </c>
      <c r="LG166" s="631">
        <f t="shared" si="261"/>
        <v>0</v>
      </c>
      <c r="LH166" s="631">
        <f t="shared" si="261"/>
        <v>0</v>
      </c>
      <c r="LI166" s="631">
        <f t="shared" si="261"/>
        <v>0</v>
      </c>
      <c r="LJ166" s="631">
        <f t="shared" si="262"/>
        <v>0</v>
      </c>
      <c r="LK166" s="631">
        <f t="shared" si="262"/>
        <v>0</v>
      </c>
      <c r="LL166" s="631">
        <f t="shared" si="262"/>
        <v>0</v>
      </c>
      <c r="LM166" s="631">
        <f t="shared" si="262"/>
        <v>7.8187899999999999</v>
      </c>
      <c r="LN166" s="631">
        <f t="shared" si="262"/>
        <v>0</v>
      </c>
      <c r="LO166" s="631">
        <f t="shared" si="262"/>
        <v>0</v>
      </c>
      <c r="LP166" s="631">
        <f t="shared" si="262"/>
        <v>0</v>
      </c>
      <c r="LQ166" s="631">
        <f t="shared" si="262"/>
        <v>0</v>
      </c>
      <c r="LR166" s="631">
        <f t="shared" si="262"/>
        <v>0</v>
      </c>
      <c r="LS166" s="631">
        <f t="shared" si="262"/>
        <v>0</v>
      </c>
      <c r="LT166" s="631">
        <f t="shared" si="263"/>
        <v>0</v>
      </c>
      <c r="LU166" s="631">
        <f t="shared" si="263"/>
        <v>0</v>
      </c>
      <c r="LV166" s="631">
        <f t="shared" si="263"/>
        <v>0</v>
      </c>
      <c r="LW166" s="631">
        <f t="shared" si="263"/>
        <v>0</v>
      </c>
      <c r="LX166" s="631">
        <f t="shared" si="263"/>
        <v>0</v>
      </c>
      <c r="LY166" s="631">
        <f t="shared" si="263"/>
        <v>0</v>
      </c>
      <c r="LZ166" s="631">
        <f t="shared" si="263"/>
        <v>0</v>
      </c>
      <c r="MA166" s="631">
        <f t="shared" si="263"/>
        <v>0</v>
      </c>
      <c r="MB166" s="631">
        <f t="shared" si="263"/>
        <v>0</v>
      </c>
      <c r="MC166" s="631">
        <f t="shared" si="263"/>
        <v>0</v>
      </c>
      <c r="MD166" s="631">
        <f t="shared" si="264"/>
        <v>0</v>
      </c>
      <c r="ME166" s="631">
        <f t="shared" si="264"/>
        <v>0</v>
      </c>
      <c r="MF166" s="631">
        <f t="shared" si="264"/>
        <v>0</v>
      </c>
      <c r="MG166" s="631">
        <f t="shared" si="264"/>
        <v>0</v>
      </c>
      <c r="MH166" s="631">
        <f t="shared" si="264"/>
        <v>0</v>
      </c>
      <c r="MI166" s="631">
        <f t="shared" si="264"/>
        <v>0</v>
      </c>
      <c r="MJ166" s="631">
        <f t="shared" si="264"/>
        <v>0</v>
      </c>
      <c r="MK166" s="631">
        <f t="shared" si="264"/>
        <v>0</v>
      </c>
      <c r="ML166" s="631">
        <f t="shared" si="264"/>
        <v>0</v>
      </c>
      <c r="MM166" s="631">
        <f t="shared" si="264"/>
        <v>0</v>
      </c>
      <c r="MN166" s="631">
        <f t="shared" si="265"/>
        <v>0</v>
      </c>
      <c r="MO166" s="631">
        <f t="shared" si="265"/>
        <v>0</v>
      </c>
      <c r="MP166" s="631">
        <f t="shared" si="265"/>
        <v>0</v>
      </c>
      <c r="MQ166" s="631">
        <f t="shared" si="265"/>
        <v>0</v>
      </c>
      <c r="MR166" s="631">
        <f t="shared" si="265"/>
        <v>0</v>
      </c>
      <c r="MS166" s="631">
        <f t="shared" si="265"/>
        <v>0</v>
      </c>
      <c r="MT166" s="631">
        <f t="shared" si="265"/>
        <v>0</v>
      </c>
      <c r="MU166" s="631">
        <f t="shared" si="265"/>
        <v>0</v>
      </c>
      <c r="MV166" s="631">
        <f t="shared" si="265"/>
        <v>0</v>
      </c>
      <c r="MW166" s="631">
        <f t="shared" si="265"/>
        <v>0</v>
      </c>
      <c r="MX166" s="631">
        <f t="shared" si="266"/>
        <v>0</v>
      </c>
      <c r="MY166" s="631">
        <f t="shared" si="266"/>
        <v>0</v>
      </c>
      <c r="MZ166" s="631">
        <f t="shared" si="266"/>
        <v>0</v>
      </c>
      <c r="NA166" s="631">
        <f t="shared" si="266"/>
        <v>0</v>
      </c>
      <c r="NB166" s="631">
        <f t="shared" si="266"/>
        <v>0</v>
      </c>
      <c r="NC166" s="631">
        <f t="shared" si="266"/>
        <v>0</v>
      </c>
    </row>
    <row r="167" spans="1:367">
      <c r="A167" s="503" t="s">
        <v>93</v>
      </c>
      <c r="B167" s="503" t="s">
        <v>246</v>
      </c>
      <c r="C167" s="497">
        <v>10.334641</v>
      </c>
      <c r="D167" s="497">
        <v>1.07541</v>
      </c>
      <c r="E167" s="362">
        <f t="shared" si="181"/>
        <v>6.8157272872149347E-3</v>
      </c>
      <c r="F167" s="363">
        <f t="shared" si="202"/>
        <v>3.2280854389485992E-3</v>
      </c>
      <c r="G167" s="498">
        <f>E167*Dichtheden!$V$70</f>
        <v>351.13863622275181</v>
      </c>
      <c r="H167" s="499">
        <f>IF(C167=0,0,ROUND(IF((G167/2)/Dichtheden!$C$3&lt;1,1,(G167/2)/Dichtheden!$C$3),0))</f>
        <v>2</v>
      </c>
      <c r="I167" s="498">
        <f>E167*Dichtheden!$AJ$70</f>
        <v>58.523106037125302</v>
      </c>
      <c r="J167" s="499">
        <f>IF(C167=0,0,ROUND(IF((I167/2)/Dichtheden!$D$3&lt;1,1,(I167/2)/Dichtheden!$D$3),0))</f>
        <v>1</v>
      </c>
      <c r="K167" s="498">
        <f t="shared" si="250"/>
        <v>175.56931811137591</v>
      </c>
      <c r="L167" s="500">
        <f t="shared" si="183"/>
        <v>87.784659055687953</v>
      </c>
      <c r="M167" s="498">
        <f>IF(D167=0,0,IF((D167*Dichtheden!$G$4)&lt;25,25,D167*Dichtheden!$G$4))</f>
        <v>241.96725000000001</v>
      </c>
      <c r="N167" s="499">
        <f>D167*Dichtheden!$H$4</f>
        <v>37.63935</v>
      </c>
      <c r="O167" s="501"/>
      <c r="P167" s="501"/>
      <c r="Q167" s="502">
        <f>E167*Dichtheden!$AS$68</f>
        <v>258.96474421427945</v>
      </c>
      <c r="R167" s="495">
        <f>IF(Q167=0,0,ROUND(IF((Q167/2)/Dichtheden!$C$3&lt;1,1,(Q167/2)/Dichtheden!$C$3),0))</f>
        <v>1</v>
      </c>
      <c r="S167" s="502">
        <f>E167*Dichtheden!$AY$68</f>
        <v>14.338160979095697</v>
      </c>
      <c r="T167" s="495">
        <f>IF(Q167=0,0,ROUND(IF((S167/2)/Dichtheden!$D$3&lt;1,1,(S167/2)/Dichtheden!$D$3),0))</f>
        <v>1</v>
      </c>
      <c r="U167" s="502">
        <f>D167*Dichtheden!$G$5</f>
        <v>234.43938</v>
      </c>
      <c r="V167" s="502">
        <f>D167*Dichtheden!$H$5</f>
        <v>16.131149999999998</v>
      </c>
      <c r="X167" s="630"/>
      <c r="AA167" s="628">
        <f t="shared" si="243"/>
        <v>0</v>
      </c>
      <c r="AB167" s="628">
        <f t="shared" si="243"/>
        <v>0</v>
      </c>
      <c r="AC167" s="628">
        <f t="shared" si="243"/>
        <v>0</v>
      </c>
      <c r="AD167" s="628">
        <f t="shared" si="243"/>
        <v>0</v>
      </c>
      <c r="AE167" s="628">
        <f t="shared" si="243"/>
        <v>0</v>
      </c>
      <c r="AF167" s="628">
        <f t="shared" si="243"/>
        <v>0</v>
      </c>
      <c r="AG167" s="628">
        <f t="shared" si="243"/>
        <v>0</v>
      </c>
      <c r="AH167" s="628">
        <f t="shared" si="243"/>
        <v>0</v>
      </c>
      <c r="AI167" s="628">
        <f t="shared" si="243"/>
        <v>0</v>
      </c>
      <c r="AJ167" s="628">
        <f t="shared" si="243"/>
        <v>0</v>
      </c>
      <c r="AK167" s="628">
        <f t="shared" si="243"/>
        <v>0</v>
      </c>
      <c r="AL167" s="628">
        <f t="shared" si="243"/>
        <v>0</v>
      </c>
      <c r="AM167" s="628">
        <f t="shared" si="243"/>
        <v>0</v>
      </c>
      <c r="AN167" s="628">
        <f t="shared" si="243"/>
        <v>10.334641</v>
      </c>
      <c r="AO167" s="628">
        <f t="shared" si="243"/>
        <v>0</v>
      </c>
      <c r="AP167" s="628">
        <f t="shared" si="243"/>
        <v>0</v>
      </c>
      <c r="AQ167" s="628">
        <f t="shared" si="251"/>
        <v>0</v>
      </c>
      <c r="AR167" s="628">
        <f t="shared" si="251"/>
        <v>0</v>
      </c>
      <c r="AS167" s="628">
        <f t="shared" si="251"/>
        <v>0</v>
      </c>
      <c r="AT167" s="628">
        <f t="shared" si="251"/>
        <v>0</v>
      </c>
      <c r="AU167" s="628">
        <f t="shared" si="251"/>
        <v>0</v>
      </c>
      <c r="AV167" s="628">
        <f t="shared" si="251"/>
        <v>0</v>
      </c>
      <c r="AW167" s="628">
        <f t="shared" si="251"/>
        <v>0</v>
      </c>
      <c r="AX167" s="628">
        <f t="shared" si="251"/>
        <v>0</v>
      </c>
      <c r="AY167" s="628">
        <f t="shared" si="251"/>
        <v>0</v>
      </c>
      <c r="AZ167" s="628">
        <f t="shared" si="251"/>
        <v>0</v>
      </c>
      <c r="BA167" s="628">
        <f t="shared" si="251"/>
        <v>0</v>
      </c>
      <c r="BB167" s="628">
        <f t="shared" si="251"/>
        <v>0</v>
      </c>
      <c r="BC167" s="628">
        <f t="shared" si="251"/>
        <v>0</v>
      </c>
      <c r="BD167" s="628">
        <f t="shared" si="251"/>
        <v>0</v>
      </c>
      <c r="BE167" s="628">
        <f t="shared" si="251"/>
        <v>0</v>
      </c>
      <c r="BF167" s="628">
        <f t="shared" si="251"/>
        <v>0</v>
      </c>
      <c r="BG167" s="628">
        <f t="shared" si="244"/>
        <v>0</v>
      </c>
      <c r="BH167" s="628">
        <f t="shared" si="244"/>
        <v>0</v>
      </c>
      <c r="BI167" s="628">
        <f t="shared" si="244"/>
        <v>0</v>
      </c>
      <c r="BJ167" s="628">
        <f t="shared" si="244"/>
        <v>0</v>
      </c>
      <c r="BK167" s="628">
        <f t="shared" si="244"/>
        <v>0</v>
      </c>
      <c r="BL167" s="628">
        <f t="shared" si="244"/>
        <v>0</v>
      </c>
      <c r="BM167" s="628">
        <f t="shared" si="244"/>
        <v>0</v>
      </c>
      <c r="BN167" s="628">
        <f t="shared" si="244"/>
        <v>0</v>
      </c>
      <c r="BO167" s="628">
        <f t="shared" si="244"/>
        <v>0</v>
      </c>
      <c r="BP167" s="628">
        <f t="shared" si="244"/>
        <v>0</v>
      </c>
      <c r="BQ167" s="628">
        <f t="shared" si="244"/>
        <v>0</v>
      </c>
      <c r="BR167" s="628">
        <f t="shared" si="244"/>
        <v>0</v>
      </c>
      <c r="BS167" s="628">
        <f t="shared" si="244"/>
        <v>0</v>
      </c>
      <c r="BT167" s="628">
        <f t="shared" si="244"/>
        <v>0</v>
      </c>
      <c r="BU167" s="628">
        <f t="shared" si="244"/>
        <v>0</v>
      </c>
      <c r="BV167" s="628">
        <f t="shared" si="244"/>
        <v>0</v>
      </c>
      <c r="BW167" s="628">
        <f t="shared" si="245"/>
        <v>0</v>
      </c>
      <c r="BX167" s="628">
        <f t="shared" si="245"/>
        <v>0</v>
      </c>
      <c r="BY167" s="628">
        <f t="shared" si="245"/>
        <v>0</v>
      </c>
      <c r="BZ167" s="628">
        <f t="shared" si="245"/>
        <v>0</v>
      </c>
      <c r="CA167" s="628">
        <f t="shared" si="245"/>
        <v>0</v>
      </c>
      <c r="CB167" s="628">
        <f t="shared" si="245"/>
        <v>0</v>
      </c>
      <c r="CC167" s="628">
        <f t="shared" si="245"/>
        <v>0</v>
      </c>
      <c r="CD167" s="628">
        <f t="shared" si="245"/>
        <v>0</v>
      </c>
      <c r="CE167" s="628"/>
      <c r="CF167" s="628">
        <f t="shared" si="246"/>
        <v>0</v>
      </c>
      <c r="CG167" s="628">
        <f t="shared" si="246"/>
        <v>0</v>
      </c>
      <c r="CH167" s="628">
        <f t="shared" si="246"/>
        <v>0</v>
      </c>
      <c r="CI167" s="628">
        <f t="shared" si="246"/>
        <v>0</v>
      </c>
      <c r="CJ167" s="628">
        <f t="shared" si="246"/>
        <v>0</v>
      </c>
      <c r="CK167" s="628">
        <f t="shared" si="246"/>
        <v>0</v>
      </c>
      <c r="CL167" s="628">
        <f t="shared" si="246"/>
        <v>0</v>
      </c>
      <c r="CM167" s="628">
        <f t="shared" si="246"/>
        <v>0</v>
      </c>
      <c r="CN167" s="628">
        <f t="shared" si="246"/>
        <v>0</v>
      </c>
      <c r="CO167" s="628">
        <f t="shared" si="246"/>
        <v>0</v>
      </c>
      <c r="CP167" s="628">
        <f t="shared" si="246"/>
        <v>0</v>
      </c>
      <c r="CQ167" s="628">
        <f t="shared" si="246"/>
        <v>0</v>
      </c>
      <c r="CR167" s="628">
        <f t="shared" si="246"/>
        <v>0</v>
      </c>
      <c r="CS167" s="628">
        <f t="shared" si="246"/>
        <v>1.07541</v>
      </c>
      <c r="CT167" s="628">
        <f t="shared" si="246"/>
        <v>0</v>
      </c>
      <c r="CU167" s="628">
        <f t="shared" si="246"/>
        <v>0</v>
      </c>
      <c r="CV167" s="628">
        <f t="shared" si="252"/>
        <v>0</v>
      </c>
      <c r="CW167" s="628">
        <f t="shared" si="252"/>
        <v>0</v>
      </c>
      <c r="CX167" s="628">
        <f t="shared" si="252"/>
        <v>0</v>
      </c>
      <c r="CY167" s="628">
        <f t="shared" si="252"/>
        <v>0</v>
      </c>
      <c r="CZ167" s="628">
        <f t="shared" si="252"/>
        <v>0</v>
      </c>
      <c r="DA167" s="628">
        <f t="shared" si="252"/>
        <v>0</v>
      </c>
      <c r="DB167" s="628">
        <f t="shared" si="252"/>
        <v>0</v>
      </c>
      <c r="DC167" s="628">
        <f t="shared" si="252"/>
        <v>0</v>
      </c>
      <c r="DD167" s="628">
        <f t="shared" si="252"/>
        <v>0</v>
      </c>
      <c r="DE167" s="628">
        <f t="shared" si="252"/>
        <v>0</v>
      </c>
      <c r="DF167" s="628">
        <f t="shared" si="252"/>
        <v>0</v>
      </c>
      <c r="DG167" s="628">
        <f t="shared" si="252"/>
        <v>0</v>
      </c>
      <c r="DH167" s="628">
        <f t="shared" si="252"/>
        <v>0</v>
      </c>
      <c r="DI167" s="628">
        <f t="shared" si="252"/>
        <v>0</v>
      </c>
      <c r="DJ167" s="628">
        <f t="shared" si="252"/>
        <v>0</v>
      </c>
      <c r="DK167" s="628">
        <f t="shared" si="252"/>
        <v>0</v>
      </c>
      <c r="DL167" s="628">
        <f t="shared" si="247"/>
        <v>0</v>
      </c>
      <c r="DM167" s="628">
        <f t="shared" si="247"/>
        <v>0</v>
      </c>
      <c r="DN167" s="628">
        <f t="shared" si="247"/>
        <v>0</v>
      </c>
      <c r="DO167" s="628">
        <f t="shared" si="247"/>
        <v>0</v>
      </c>
      <c r="DP167" s="628">
        <f t="shared" si="247"/>
        <v>0</v>
      </c>
      <c r="DQ167" s="628">
        <f t="shared" si="247"/>
        <v>0</v>
      </c>
      <c r="DR167" s="628">
        <f t="shared" si="247"/>
        <v>0</v>
      </c>
      <c r="DS167" s="628">
        <f t="shared" si="247"/>
        <v>0</v>
      </c>
      <c r="DT167" s="628">
        <f t="shared" si="247"/>
        <v>0</v>
      </c>
      <c r="DU167" s="628">
        <f t="shared" si="247"/>
        <v>0</v>
      </c>
      <c r="DV167" s="628">
        <f t="shared" si="247"/>
        <v>0</v>
      </c>
      <c r="DW167" s="628">
        <f t="shared" si="247"/>
        <v>0</v>
      </c>
      <c r="DX167" s="628">
        <f t="shared" si="247"/>
        <v>0</v>
      </c>
      <c r="DY167" s="628">
        <f t="shared" si="247"/>
        <v>0</v>
      </c>
      <c r="DZ167" s="628">
        <f t="shared" si="247"/>
        <v>0</v>
      </c>
      <c r="EA167" s="628">
        <f t="shared" si="247"/>
        <v>0</v>
      </c>
      <c r="EB167" s="628">
        <f t="shared" si="248"/>
        <v>0</v>
      </c>
      <c r="EC167" s="628">
        <f t="shared" si="248"/>
        <v>0</v>
      </c>
      <c r="ED167" s="628">
        <f t="shared" si="248"/>
        <v>0</v>
      </c>
      <c r="EE167" s="628">
        <f t="shared" si="248"/>
        <v>0</v>
      </c>
      <c r="EF167" s="628">
        <f t="shared" si="248"/>
        <v>0</v>
      </c>
      <c r="EG167" s="628">
        <f t="shared" si="248"/>
        <v>0</v>
      </c>
      <c r="EH167" s="628">
        <f t="shared" si="248"/>
        <v>0</v>
      </c>
      <c r="EI167" s="628">
        <f t="shared" si="248"/>
        <v>0</v>
      </c>
      <c r="EJ167" s="631"/>
      <c r="EK167" s="631">
        <f t="shared" si="253"/>
        <v>0</v>
      </c>
      <c r="EL167" s="631">
        <f t="shared" si="253"/>
        <v>0</v>
      </c>
      <c r="EM167" s="631">
        <f t="shared" si="253"/>
        <v>0</v>
      </c>
      <c r="EN167" s="631">
        <f t="shared" si="253"/>
        <v>0</v>
      </c>
      <c r="EO167" s="631">
        <f t="shared" si="253"/>
        <v>0</v>
      </c>
      <c r="EP167" s="631">
        <f t="shared" si="253"/>
        <v>0</v>
      </c>
      <c r="EQ167" s="631">
        <f t="shared" si="253"/>
        <v>0</v>
      </c>
      <c r="ER167" s="631">
        <f t="shared" si="253"/>
        <v>0</v>
      </c>
      <c r="ES167" s="631">
        <f t="shared" si="253"/>
        <v>0</v>
      </c>
      <c r="ET167" s="631">
        <f t="shared" si="253"/>
        <v>0</v>
      </c>
      <c r="EU167" s="631">
        <f t="shared" si="253"/>
        <v>0</v>
      </c>
      <c r="EV167" s="631">
        <f t="shared" si="253"/>
        <v>0</v>
      </c>
      <c r="EW167" s="631">
        <f t="shared" si="253"/>
        <v>0</v>
      </c>
      <c r="EX167" s="631">
        <f t="shared" si="253"/>
        <v>2</v>
      </c>
      <c r="EY167" s="631">
        <f t="shared" si="253"/>
        <v>0</v>
      </c>
      <c r="EZ167" s="631">
        <f t="shared" si="253"/>
        <v>0</v>
      </c>
      <c r="FA167" s="631">
        <f t="shared" si="208"/>
        <v>0</v>
      </c>
      <c r="FB167" s="631">
        <f t="shared" si="208"/>
        <v>0</v>
      </c>
      <c r="FC167" s="631">
        <f t="shared" si="208"/>
        <v>0</v>
      </c>
      <c r="FD167" s="631">
        <f t="shared" si="249"/>
        <v>0</v>
      </c>
      <c r="FE167" s="631">
        <f t="shared" si="249"/>
        <v>0</v>
      </c>
      <c r="FF167" s="631">
        <f t="shared" si="249"/>
        <v>0</v>
      </c>
      <c r="FG167" s="631">
        <f t="shared" si="249"/>
        <v>0</v>
      </c>
      <c r="FH167" s="631">
        <f t="shared" si="249"/>
        <v>0</v>
      </c>
      <c r="FI167" s="631">
        <f t="shared" si="249"/>
        <v>0</v>
      </c>
      <c r="FJ167" s="631">
        <f t="shared" si="249"/>
        <v>0</v>
      </c>
      <c r="FK167" s="631">
        <f t="shared" si="249"/>
        <v>0</v>
      </c>
      <c r="FL167" s="631">
        <f t="shared" si="249"/>
        <v>0</v>
      </c>
      <c r="FM167" s="631">
        <f t="shared" si="249"/>
        <v>0</v>
      </c>
      <c r="FN167" s="631">
        <f t="shared" si="249"/>
        <v>0</v>
      </c>
      <c r="FO167" s="631">
        <f t="shared" si="249"/>
        <v>0</v>
      </c>
      <c r="FP167" s="631">
        <f t="shared" si="249"/>
        <v>0</v>
      </c>
      <c r="FQ167" s="631">
        <f t="shared" si="249"/>
        <v>0</v>
      </c>
      <c r="FR167" s="631">
        <f t="shared" si="249"/>
        <v>0</v>
      </c>
      <c r="FS167" s="631">
        <f t="shared" si="249"/>
        <v>0</v>
      </c>
      <c r="FT167" s="631">
        <f t="shared" si="228"/>
        <v>0</v>
      </c>
      <c r="FU167" s="631">
        <f t="shared" si="228"/>
        <v>0</v>
      </c>
      <c r="FV167" s="631">
        <f t="shared" si="228"/>
        <v>0</v>
      </c>
      <c r="FW167" s="631">
        <f t="shared" si="228"/>
        <v>0</v>
      </c>
      <c r="FX167" s="631">
        <f t="shared" si="228"/>
        <v>0</v>
      </c>
      <c r="FY167" s="631">
        <f t="shared" si="228"/>
        <v>0</v>
      </c>
      <c r="FZ167" s="631">
        <f t="shared" si="228"/>
        <v>0</v>
      </c>
      <c r="GA167" s="631">
        <f t="shared" si="228"/>
        <v>0</v>
      </c>
      <c r="GB167" s="631">
        <f t="shared" si="228"/>
        <v>0</v>
      </c>
      <c r="GC167" s="631">
        <f t="shared" si="228"/>
        <v>0</v>
      </c>
      <c r="GD167" s="631">
        <f t="shared" si="210"/>
        <v>0</v>
      </c>
      <c r="GE167" s="631">
        <f t="shared" si="210"/>
        <v>0</v>
      </c>
      <c r="GF167" s="631">
        <f t="shared" si="210"/>
        <v>0</v>
      </c>
      <c r="GG167" s="631">
        <f t="shared" si="210"/>
        <v>0</v>
      </c>
      <c r="GH167" s="631">
        <f t="shared" si="210"/>
        <v>0</v>
      </c>
      <c r="GI167" s="631">
        <f t="shared" si="184"/>
        <v>0</v>
      </c>
      <c r="GJ167" s="631">
        <f t="shared" si="184"/>
        <v>0</v>
      </c>
      <c r="GK167" s="631">
        <f t="shared" si="184"/>
        <v>0</v>
      </c>
      <c r="GL167" s="631">
        <f t="shared" si="184"/>
        <v>0</v>
      </c>
      <c r="GM167" s="631">
        <f t="shared" si="184"/>
        <v>0</v>
      </c>
      <c r="GN167" s="631">
        <f t="shared" si="184"/>
        <v>0</v>
      </c>
      <c r="GO167" s="631"/>
      <c r="GP167" s="631">
        <f t="shared" si="254"/>
        <v>0</v>
      </c>
      <c r="GQ167" s="631">
        <f t="shared" si="254"/>
        <v>0</v>
      </c>
      <c r="GR167" s="631">
        <f t="shared" si="254"/>
        <v>0</v>
      </c>
      <c r="GS167" s="631">
        <f t="shared" si="254"/>
        <v>0</v>
      </c>
      <c r="GT167" s="631">
        <f t="shared" si="254"/>
        <v>0</v>
      </c>
      <c r="GU167" s="631">
        <f t="shared" si="254"/>
        <v>0</v>
      </c>
      <c r="GV167" s="631">
        <f t="shared" si="254"/>
        <v>0</v>
      </c>
      <c r="GW167" s="631">
        <f t="shared" si="254"/>
        <v>0</v>
      </c>
      <c r="GX167" s="631">
        <f t="shared" si="254"/>
        <v>0</v>
      </c>
      <c r="GY167" s="631">
        <f t="shared" si="254"/>
        <v>0</v>
      </c>
      <c r="GZ167" s="631">
        <f t="shared" si="254"/>
        <v>0</v>
      </c>
      <c r="HA167" s="631">
        <f t="shared" si="254"/>
        <v>0</v>
      </c>
      <c r="HB167" s="631">
        <f t="shared" si="254"/>
        <v>0</v>
      </c>
      <c r="HC167" s="631">
        <f t="shared" si="254"/>
        <v>1</v>
      </c>
      <c r="HD167" s="631">
        <f t="shared" si="254"/>
        <v>0</v>
      </c>
      <c r="HE167" s="631">
        <f t="shared" si="160"/>
        <v>0</v>
      </c>
      <c r="HF167" s="631">
        <f t="shared" si="160"/>
        <v>0</v>
      </c>
      <c r="HG167" s="631">
        <f t="shared" si="160"/>
        <v>0</v>
      </c>
      <c r="HH167" s="631">
        <f t="shared" si="160"/>
        <v>0</v>
      </c>
      <c r="HI167" s="631">
        <f t="shared" si="227"/>
        <v>0</v>
      </c>
      <c r="HJ167" s="631">
        <f t="shared" si="227"/>
        <v>0</v>
      </c>
      <c r="HK167" s="631">
        <f t="shared" si="227"/>
        <v>0</v>
      </c>
      <c r="HL167" s="631">
        <f t="shared" si="227"/>
        <v>0</v>
      </c>
      <c r="HM167" s="631">
        <f t="shared" si="227"/>
        <v>0</v>
      </c>
      <c r="HN167" s="631">
        <f t="shared" si="227"/>
        <v>0</v>
      </c>
      <c r="HO167" s="631">
        <f t="shared" si="227"/>
        <v>0</v>
      </c>
      <c r="HP167" s="631">
        <f t="shared" si="227"/>
        <v>0</v>
      </c>
      <c r="HQ167" s="631">
        <f t="shared" si="227"/>
        <v>0</v>
      </c>
      <c r="HR167" s="631">
        <f t="shared" si="203"/>
        <v>0</v>
      </c>
      <c r="HS167" s="631">
        <f t="shared" si="203"/>
        <v>0</v>
      </c>
      <c r="HT167" s="631">
        <f t="shared" si="203"/>
        <v>0</v>
      </c>
      <c r="HU167" s="631">
        <f t="shared" si="203"/>
        <v>0</v>
      </c>
      <c r="HV167" s="631">
        <f t="shared" si="268"/>
        <v>0</v>
      </c>
      <c r="HW167" s="631">
        <f t="shared" si="268"/>
        <v>0</v>
      </c>
      <c r="HX167" s="631">
        <f t="shared" si="268"/>
        <v>0</v>
      </c>
      <c r="HY167" s="631">
        <f t="shared" si="268"/>
        <v>0</v>
      </c>
      <c r="HZ167" s="631">
        <f t="shared" si="268"/>
        <v>0</v>
      </c>
      <c r="IA167" s="631">
        <f t="shared" si="268"/>
        <v>0</v>
      </c>
      <c r="IB167" s="631">
        <f t="shared" si="268"/>
        <v>0</v>
      </c>
      <c r="IC167" s="631">
        <f t="shared" si="268"/>
        <v>0</v>
      </c>
      <c r="ID167" s="631">
        <f t="shared" si="268"/>
        <v>0</v>
      </c>
      <c r="IE167" s="631">
        <f t="shared" si="268"/>
        <v>0</v>
      </c>
      <c r="IF167" s="631">
        <f t="shared" si="268"/>
        <v>0</v>
      </c>
      <c r="IG167" s="631">
        <f t="shared" si="268"/>
        <v>0</v>
      </c>
      <c r="IH167" s="631">
        <f t="shared" si="268"/>
        <v>0</v>
      </c>
      <c r="II167" s="631">
        <f t="shared" si="268"/>
        <v>0</v>
      </c>
      <c r="IJ167" s="631">
        <f t="shared" si="268"/>
        <v>0</v>
      </c>
      <c r="IK167" s="631">
        <f t="shared" si="268"/>
        <v>0</v>
      </c>
      <c r="IL167" s="631">
        <f t="shared" si="230"/>
        <v>0</v>
      </c>
      <c r="IM167" s="631">
        <f t="shared" si="230"/>
        <v>0</v>
      </c>
      <c r="IN167" s="631">
        <f t="shared" si="230"/>
        <v>0</v>
      </c>
      <c r="IO167" s="631">
        <f t="shared" si="230"/>
        <v>0</v>
      </c>
      <c r="IP167" s="631">
        <f t="shared" si="230"/>
        <v>0</v>
      </c>
      <c r="IQ167" s="631">
        <f t="shared" si="230"/>
        <v>0</v>
      </c>
      <c r="IR167" s="631">
        <f t="shared" si="230"/>
        <v>0</v>
      </c>
      <c r="IS167" s="631">
        <f t="shared" si="230"/>
        <v>0</v>
      </c>
      <c r="IT167" s="631"/>
      <c r="IU167" s="631">
        <f t="shared" si="255"/>
        <v>0</v>
      </c>
      <c r="IV167" s="631">
        <f t="shared" si="255"/>
        <v>0</v>
      </c>
      <c r="IW167" s="631">
        <f t="shared" si="255"/>
        <v>0</v>
      </c>
      <c r="IX167" s="631">
        <f t="shared" si="255"/>
        <v>0</v>
      </c>
      <c r="IY167" s="631">
        <f t="shared" si="255"/>
        <v>0</v>
      </c>
      <c r="IZ167" s="631">
        <f t="shared" si="255"/>
        <v>0</v>
      </c>
      <c r="JA167" s="631">
        <f t="shared" si="255"/>
        <v>0</v>
      </c>
      <c r="JB167" s="631">
        <f t="shared" si="255"/>
        <v>0</v>
      </c>
      <c r="JC167" s="631">
        <f t="shared" si="255"/>
        <v>0</v>
      </c>
      <c r="JD167" s="631">
        <f t="shared" si="255"/>
        <v>0</v>
      </c>
      <c r="JE167" s="631">
        <f t="shared" si="256"/>
        <v>0</v>
      </c>
      <c r="JF167" s="631">
        <f t="shared" si="256"/>
        <v>0</v>
      </c>
      <c r="JG167" s="631">
        <f t="shared" si="256"/>
        <v>0</v>
      </c>
      <c r="JH167" s="631">
        <f t="shared" si="256"/>
        <v>241.96725000000001</v>
      </c>
      <c r="JI167" s="631">
        <f t="shared" si="256"/>
        <v>0</v>
      </c>
      <c r="JJ167" s="631">
        <f t="shared" si="256"/>
        <v>0</v>
      </c>
      <c r="JK167" s="631">
        <f t="shared" si="256"/>
        <v>0</v>
      </c>
      <c r="JL167" s="631">
        <f t="shared" si="256"/>
        <v>0</v>
      </c>
      <c r="JM167" s="631">
        <f t="shared" si="256"/>
        <v>0</v>
      </c>
      <c r="JN167" s="631">
        <f t="shared" si="256"/>
        <v>0</v>
      </c>
      <c r="JO167" s="631">
        <f t="shared" si="257"/>
        <v>0</v>
      </c>
      <c r="JP167" s="631">
        <f t="shared" si="257"/>
        <v>0</v>
      </c>
      <c r="JQ167" s="631">
        <f t="shared" si="257"/>
        <v>0</v>
      </c>
      <c r="JR167" s="631">
        <f t="shared" si="257"/>
        <v>0</v>
      </c>
      <c r="JS167" s="631">
        <f t="shared" si="257"/>
        <v>0</v>
      </c>
      <c r="JT167" s="631">
        <f t="shared" si="257"/>
        <v>0</v>
      </c>
      <c r="JU167" s="631">
        <f t="shared" si="257"/>
        <v>0</v>
      </c>
      <c r="JV167" s="631">
        <f t="shared" si="257"/>
        <v>0</v>
      </c>
      <c r="JW167" s="631">
        <f t="shared" si="257"/>
        <v>0</v>
      </c>
      <c r="JX167" s="631">
        <f t="shared" si="257"/>
        <v>0</v>
      </c>
      <c r="JY167" s="631">
        <f t="shared" si="258"/>
        <v>0</v>
      </c>
      <c r="JZ167" s="631">
        <f t="shared" si="258"/>
        <v>0</v>
      </c>
      <c r="KA167" s="631">
        <f t="shared" si="258"/>
        <v>0</v>
      </c>
      <c r="KB167" s="631">
        <f t="shared" si="258"/>
        <v>0</v>
      </c>
      <c r="KC167" s="631">
        <f t="shared" si="258"/>
        <v>0</v>
      </c>
      <c r="KD167" s="631">
        <f t="shared" si="258"/>
        <v>0</v>
      </c>
      <c r="KE167" s="631">
        <f t="shared" si="258"/>
        <v>0</v>
      </c>
      <c r="KF167" s="631">
        <f t="shared" si="258"/>
        <v>0</v>
      </c>
      <c r="KG167" s="631">
        <f t="shared" si="258"/>
        <v>0</v>
      </c>
      <c r="KH167" s="631">
        <f t="shared" si="258"/>
        <v>0</v>
      </c>
      <c r="KI167" s="631">
        <f t="shared" si="259"/>
        <v>0</v>
      </c>
      <c r="KJ167" s="631">
        <f t="shared" si="259"/>
        <v>0</v>
      </c>
      <c r="KK167" s="631">
        <f t="shared" si="259"/>
        <v>0</v>
      </c>
      <c r="KL167" s="631">
        <f t="shared" si="259"/>
        <v>0</v>
      </c>
      <c r="KM167" s="631">
        <f t="shared" si="259"/>
        <v>0</v>
      </c>
      <c r="KN167" s="631">
        <f t="shared" si="259"/>
        <v>0</v>
      </c>
      <c r="KO167" s="631">
        <f t="shared" si="259"/>
        <v>0</v>
      </c>
      <c r="KP167" s="631">
        <f t="shared" si="259"/>
        <v>0</v>
      </c>
      <c r="KQ167" s="631">
        <f t="shared" si="259"/>
        <v>0</v>
      </c>
      <c r="KR167" s="631">
        <f t="shared" si="259"/>
        <v>0</v>
      </c>
      <c r="KS167" s="631">
        <f t="shared" si="260"/>
        <v>0</v>
      </c>
      <c r="KT167" s="631">
        <f t="shared" si="260"/>
        <v>0</v>
      </c>
      <c r="KU167" s="631">
        <f t="shared" si="260"/>
        <v>0</v>
      </c>
      <c r="KV167" s="631">
        <f t="shared" si="260"/>
        <v>0</v>
      </c>
      <c r="KW167" s="631">
        <f t="shared" si="260"/>
        <v>0</v>
      </c>
      <c r="KX167" s="631">
        <f t="shared" si="260"/>
        <v>0</v>
      </c>
      <c r="KY167" s="631"/>
      <c r="KZ167" s="631">
        <f t="shared" si="261"/>
        <v>0</v>
      </c>
      <c r="LA167" s="631">
        <f t="shared" si="261"/>
        <v>0</v>
      </c>
      <c r="LB167" s="631">
        <f t="shared" si="261"/>
        <v>0</v>
      </c>
      <c r="LC167" s="631">
        <f t="shared" si="261"/>
        <v>0</v>
      </c>
      <c r="LD167" s="631">
        <f t="shared" si="261"/>
        <v>0</v>
      </c>
      <c r="LE167" s="631">
        <f t="shared" si="261"/>
        <v>0</v>
      </c>
      <c r="LF167" s="631">
        <f t="shared" si="261"/>
        <v>0</v>
      </c>
      <c r="LG167" s="631">
        <f t="shared" si="261"/>
        <v>0</v>
      </c>
      <c r="LH167" s="631">
        <f t="shared" si="261"/>
        <v>0</v>
      </c>
      <c r="LI167" s="631">
        <f t="shared" si="261"/>
        <v>0</v>
      </c>
      <c r="LJ167" s="631">
        <f t="shared" si="262"/>
        <v>0</v>
      </c>
      <c r="LK167" s="631">
        <f t="shared" si="262"/>
        <v>0</v>
      </c>
      <c r="LL167" s="631">
        <f t="shared" si="262"/>
        <v>0</v>
      </c>
      <c r="LM167" s="631">
        <f t="shared" si="262"/>
        <v>37.63935</v>
      </c>
      <c r="LN167" s="631">
        <f t="shared" si="262"/>
        <v>0</v>
      </c>
      <c r="LO167" s="631">
        <f t="shared" si="262"/>
        <v>0</v>
      </c>
      <c r="LP167" s="631">
        <f t="shared" si="262"/>
        <v>0</v>
      </c>
      <c r="LQ167" s="631">
        <f t="shared" si="262"/>
        <v>0</v>
      </c>
      <c r="LR167" s="631">
        <f t="shared" si="262"/>
        <v>0</v>
      </c>
      <c r="LS167" s="631">
        <f t="shared" si="262"/>
        <v>0</v>
      </c>
      <c r="LT167" s="631">
        <f t="shared" si="263"/>
        <v>0</v>
      </c>
      <c r="LU167" s="631">
        <f t="shared" si="263"/>
        <v>0</v>
      </c>
      <c r="LV167" s="631">
        <f t="shared" si="263"/>
        <v>0</v>
      </c>
      <c r="LW167" s="631">
        <f t="shared" si="263"/>
        <v>0</v>
      </c>
      <c r="LX167" s="631">
        <f t="shared" si="263"/>
        <v>0</v>
      </c>
      <c r="LY167" s="631">
        <f t="shared" si="263"/>
        <v>0</v>
      </c>
      <c r="LZ167" s="631">
        <f t="shared" si="263"/>
        <v>0</v>
      </c>
      <c r="MA167" s="631">
        <f t="shared" si="263"/>
        <v>0</v>
      </c>
      <c r="MB167" s="631">
        <f t="shared" si="263"/>
        <v>0</v>
      </c>
      <c r="MC167" s="631">
        <f t="shared" si="263"/>
        <v>0</v>
      </c>
      <c r="MD167" s="631">
        <f t="shared" si="264"/>
        <v>0</v>
      </c>
      <c r="ME167" s="631">
        <f t="shared" si="264"/>
        <v>0</v>
      </c>
      <c r="MF167" s="631">
        <f t="shared" si="264"/>
        <v>0</v>
      </c>
      <c r="MG167" s="631">
        <f t="shared" si="264"/>
        <v>0</v>
      </c>
      <c r="MH167" s="631">
        <f t="shared" si="264"/>
        <v>0</v>
      </c>
      <c r="MI167" s="631">
        <f t="shared" si="264"/>
        <v>0</v>
      </c>
      <c r="MJ167" s="631">
        <f t="shared" si="264"/>
        <v>0</v>
      </c>
      <c r="MK167" s="631">
        <f t="shared" si="264"/>
        <v>0</v>
      </c>
      <c r="ML167" s="631">
        <f t="shared" si="264"/>
        <v>0</v>
      </c>
      <c r="MM167" s="631">
        <f t="shared" si="264"/>
        <v>0</v>
      </c>
      <c r="MN167" s="631">
        <f t="shared" si="265"/>
        <v>0</v>
      </c>
      <c r="MO167" s="631">
        <f t="shared" si="265"/>
        <v>0</v>
      </c>
      <c r="MP167" s="631">
        <f t="shared" si="265"/>
        <v>0</v>
      </c>
      <c r="MQ167" s="631">
        <f t="shared" si="265"/>
        <v>0</v>
      </c>
      <c r="MR167" s="631">
        <f t="shared" si="265"/>
        <v>0</v>
      </c>
      <c r="MS167" s="631">
        <f t="shared" si="265"/>
        <v>0</v>
      </c>
      <c r="MT167" s="631">
        <f t="shared" si="265"/>
        <v>0</v>
      </c>
      <c r="MU167" s="631">
        <f t="shared" si="265"/>
        <v>0</v>
      </c>
      <c r="MV167" s="631">
        <f t="shared" si="265"/>
        <v>0</v>
      </c>
      <c r="MW167" s="631">
        <f t="shared" si="265"/>
        <v>0</v>
      </c>
      <c r="MX167" s="631">
        <f t="shared" si="266"/>
        <v>0</v>
      </c>
      <c r="MY167" s="631">
        <f t="shared" si="266"/>
        <v>0</v>
      </c>
      <c r="MZ167" s="631">
        <f t="shared" si="266"/>
        <v>0</v>
      </c>
      <c r="NA167" s="631">
        <f t="shared" si="266"/>
        <v>0</v>
      </c>
      <c r="NB167" s="631">
        <f t="shared" si="266"/>
        <v>0</v>
      </c>
      <c r="NC167" s="631">
        <f t="shared" si="266"/>
        <v>0</v>
      </c>
    </row>
    <row r="168" spans="1:367">
      <c r="A168" s="503" t="s">
        <v>93</v>
      </c>
      <c r="B168" s="503" t="s">
        <v>247</v>
      </c>
      <c r="C168" s="497">
        <v>4.2134650000000002</v>
      </c>
      <c r="D168" s="497">
        <v>0.39148100000000002</v>
      </c>
      <c r="E168" s="362">
        <f t="shared" si="181"/>
        <v>2.7787930296006486E-3</v>
      </c>
      <c r="F168" s="363">
        <f t="shared" si="202"/>
        <v>1.1751184345738246E-3</v>
      </c>
      <c r="G168" s="498">
        <f>E168*Dichtheden!$V$70</f>
        <v>143.16030463683228</v>
      </c>
      <c r="H168" s="499">
        <f>IF(C168=0,0,ROUND(IF((G168/2)/Dichtheden!$C$3&lt;1,1,(G168/2)/Dichtheden!$C$3),0))</f>
        <v>1</v>
      </c>
      <c r="I168" s="498">
        <f>E168*Dichtheden!$AJ$70</f>
        <v>23.86005077280538</v>
      </c>
      <c r="J168" s="499">
        <f>IF(C168=0,0,ROUND(IF((I168/2)/Dichtheden!$D$3&lt;1,1,(I168/2)/Dichtheden!$D$3),0))</f>
        <v>1</v>
      </c>
      <c r="K168" s="498">
        <f t="shared" si="250"/>
        <v>71.58015231841614</v>
      </c>
      <c r="L168" s="500">
        <f t="shared" si="183"/>
        <v>71.58015231841614</v>
      </c>
      <c r="M168" s="498">
        <f>IF(D168=0,0,IF((D168*Dichtheden!$G$4)&lt;25,25,D168*Dichtheden!$G$4))</f>
        <v>88.083224999999999</v>
      </c>
      <c r="N168" s="499">
        <f>D168*Dichtheden!$H$4</f>
        <v>13.701835000000001</v>
      </c>
      <c r="O168" s="501"/>
      <c r="P168" s="501"/>
      <c r="Q168" s="502">
        <f>E168*Dichtheden!$AS$68</f>
        <v>105.58072466966381</v>
      </c>
      <c r="R168" s="495">
        <f>IF(Q168=0,0,ROUND(IF((Q168/2)/Dichtheden!$C$3&lt;1,1,(Q168/2)/Dichtheden!$C$3),0))</f>
        <v>1</v>
      </c>
      <c r="S168" s="502">
        <f>E168*Dichtheden!$AY$68</f>
        <v>5.8457124393373183</v>
      </c>
      <c r="T168" s="495">
        <f>IF(Q168=0,0,ROUND(IF((S168/2)/Dichtheden!$D$3&lt;1,1,(S168/2)/Dichtheden!$D$3),0))</f>
        <v>1</v>
      </c>
      <c r="U168" s="502">
        <f>D168*Dichtheden!$G$5</f>
        <v>85.342858000000007</v>
      </c>
      <c r="V168" s="502">
        <f>D168*Dichtheden!$H$5</f>
        <v>5.8722150000000006</v>
      </c>
      <c r="X168" s="630"/>
      <c r="AA168" s="628">
        <f t="shared" si="243"/>
        <v>0</v>
      </c>
      <c r="AB168" s="628">
        <f t="shared" si="243"/>
        <v>0</v>
      </c>
      <c r="AC168" s="628">
        <f t="shared" si="243"/>
        <v>0</v>
      </c>
      <c r="AD168" s="628">
        <f t="shared" si="243"/>
        <v>0</v>
      </c>
      <c r="AE168" s="628">
        <f t="shared" si="243"/>
        <v>0</v>
      </c>
      <c r="AF168" s="628">
        <f t="shared" si="243"/>
        <v>0</v>
      </c>
      <c r="AG168" s="628">
        <f t="shared" si="243"/>
        <v>0</v>
      </c>
      <c r="AH168" s="628">
        <f t="shared" si="243"/>
        <v>0</v>
      </c>
      <c r="AI168" s="628">
        <f t="shared" si="243"/>
        <v>0</v>
      </c>
      <c r="AJ168" s="628">
        <f t="shared" si="243"/>
        <v>0</v>
      </c>
      <c r="AK168" s="628">
        <f t="shared" si="243"/>
        <v>0</v>
      </c>
      <c r="AL168" s="628">
        <f t="shared" si="243"/>
        <v>0</v>
      </c>
      <c r="AM168" s="628">
        <f t="shared" si="243"/>
        <v>0</v>
      </c>
      <c r="AN168" s="628">
        <f t="shared" si="243"/>
        <v>4.2134650000000002</v>
      </c>
      <c r="AO168" s="628">
        <f t="shared" si="243"/>
        <v>0</v>
      </c>
      <c r="AP168" s="628">
        <f t="shared" si="243"/>
        <v>0</v>
      </c>
      <c r="AQ168" s="628">
        <f t="shared" si="251"/>
        <v>0</v>
      </c>
      <c r="AR168" s="628">
        <f t="shared" si="251"/>
        <v>0</v>
      </c>
      <c r="AS168" s="628">
        <f t="shared" si="251"/>
        <v>0</v>
      </c>
      <c r="AT168" s="628">
        <f t="shared" si="251"/>
        <v>0</v>
      </c>
      <c r="AU168" s="628">
        <f t="shared" si="251"/>
        <v>0</v>
      </c>
      <c r="AV168" s="628">
        <f t="shared" si="251"/>
        <v>0</v>
      </c>
      <c r="AW168" s="628">
        <f t="shared" si="251"/>
        <v>0</v>
      </c>
      <c r="AX168" s="628">
        <f t="shared" si="251"/>
        <v>0</v>
      </c>
      <c r="AY168" s="628">
        <f t="shared" si="251"/>
        <v>0</v>
      </c>
      <c r="AZ168" s="628">
        <f t="shared" si="251"/>
        <v>0</v>
      </c>
      <c r="BA168" s="628">
        <f t="shared" si="251"/>
        <v>0</v>
      </c>
      <c r="BB168" s="628">
        <f t="shared" si="251"/>
        <v>0</v>
      </c>
      <c r="BC168" s="628">
        <f t="shared" si="251"/>
        <v>0</v>
      </c>
      <c r="BD168" s="628">
        <f t="shared" si="251"/>
        <v>0</v>
      </c>
      <c r="BE168" s="628">
        <f t="shared" si="251"/>
        <v>0</v>
      </c>
      <c r="BF168" s="628">
        <f t="shared" si="251"/>
        <v>0</v>
      </c>
      <c r="BG168" s="628">
        <f t="shared" si="244"/>
        <v>0</v>
      </c>
      <c r="BH168" s="628">
        <f t="shared" si="244"/>
        <v>0</v>
      </c>
      <c r="BI168" s="628">
        <f t="shared" si="244"/>
        <v>0</v>
      </c>
      <c r="BJ168" s="628">
        <f t="shared" si="244"/>
        <v>0</v>
      </c>
      <c r="BK168" s="628">
        <f t="shared" si="244"/>
        <v>0</v>
      </c>
      <c r="BL168" s="628">
        <f t="shared" si="244"/>
        <v>0</v>
      </c>
      <c r="BM168" s="628">
        <f t="shared" si="244"/>
        <v>0</v>
      </c>
      <c r="BN168" s="628">
        <f t="shared" si="244"/>
        <v>0</v>
      </c>
      <c r="BO168" s="628">
        <f t="shared" si="244"/>
        <v>0</v>
      </c>
      <c r="BP168" s="628">
        <f t="shared" si="244"/>
        <v>0</v>
      </c>
      <c r="BQ168" s="628">
        <f t="shared" si="244"/>
        <v>0</v>
      </c>
      <c r="BR168" s="628">
        <f t="shared" si="244"/>
        <v>0</v>
      </c>
      <c r="BS168" s="628">
        <f t="shared" si="244"/>
        <v>0</v>
      </c>
      <c r="BT168" s="628">
        <f t="shared" si="244"/>
        <v>0</v>
      </c>
      <c r="BU168" s="628">
        <f t="shared" si="244"/>
        <v>0</v>
      </c>
      <c r="BV168" s="628">
        <f t="shared" si="244"/>
        <v>0</v>
      </c>
      <c r="BW168" s="628">
        <f t="shared" si="245"/>
        <v>0</v>
      </c>
      <c r="BX168" s="628">
        <f t="shared" si="245"/>
        <v>0</v>
      </c>
      <c r="BY168" s="628">
        <f t="shared" si="245"/>
        <v>0</v>
      </c>
      <c r="BZ168" s="628">
        <f t="shared" si="245"/>
        <v>0</v>
      </c>
      <c r="CA168" s="628">
        <f t="shared" si="245"/>
        <v>0</v>
      </c>
      <c r="CB168" s="628">
        <f t="shared" si="245"/>
        <v>0</v>
      </c>
      <c r="CC168" s="628">
        <f t="shared" si="245"/>
        <v>0</v>
      </c>
      <c r="CD168" s="628">
        <f t="shared" si="245"/>
        <v>0</v>
      </c>
      <c r="CE168" s="628"/>
      <c r="CF168" s="628">
        <f t="shared" si="246"/>
        <v>0</v>
      </c>
      <c r="CG168" s="628">
        <f t="shared" si="246"/>
        <v>0</v>
      </c>
      <c r="CH168" s="628">
        <f t="shared" si="246"/>
        <v>0</v>
      </c>
      <c r="CI168" s="628">
        <f t="shared" si="246"/>
        <v>0</v>
      </c>
      <c r="CJ168" s="628">
        <f t="shared" si="246"/>
        <v>0</v>
      </c>
      <c r="CK168" s="628">
        <f t="shared" si="246"/>
        <v>0</v>
      </c>
      <c r="CL168" s="628">
        <f t="shared" si="246"/>
        <v>0</v>
      </c>
      <c r="CM168" s="628">
        <f t="shared" si="246"/>
        <v>0</v>
      </c>
      <c r="CN168" s="628">
        <f t="shared" si="246"/>
        <v>0</v>
      </c>
      <c r="CO168" s="628">
        <f t="shared" si="246"/>
        <v>0</v>
      </c>
      <c r="CP168" s="628">
        <f t="shared" si="246"/>
        <v>0</v>
      </c>
      <c r="CQ168" s="628">
        <f t="shared" si="246"/>
        <v>0</v>
      </c>
      <c r="CR168" s="628">
        <f t="shared" si="246"/>
        <v>0</v>
      </c>
      <c r="CS168" s="628">
        <f t="shared" si="246"/>
        <v>0.39148100000000002</v>
      </c>
      <c r="CT168" s="628">
        <f t="shared" si="246"/>
        <v>0</v>
      </c>
      <c r="CU168" s="628">
        <f t="shared" si="246"/>
        <v>0</v>
      </c>
      <c r="CV168" s="628">
        <f t="shared" si="252"/>
        <v>0</v>
      </c>
      <c r="CW168" s="628">
        <f t="shared" si="252"/>
        <v>0</v>
      </c>
      <c r="CX168" s="628">
        <f t="shared" si="252"/>
        <v>0</v>
      </c>
      <c r="CY168" s="628">
        <f t="shared" si="252"/>
        <v>0</v>
      </c>
      <c r="CZ168" s="628">
        <f t="shared" si="252"/>
        <v>0</v>
      </c>
      <c r="DA168" s="628">
        <f t="shared" si="252"/>
        <v>0</v>
      </c>
      <c r="DB168" s="628">
        <f t="shared" si="252"/>
        <v>0</v>
      </c>
      <c r="DC168" s="628">
        <f t="shared" si="252"/>
        <v>0</v>
      </c>
      <c r="DD168" s="628">
        <f t="shared" si="252"/>
        <v>0</v>
      </c>
      <c r="DE168" s="628">
        <f t="shared" si="252"/>
        <v>0</v>
      </c>
      <c r="DF168" s="628">
        <f t="shared" si="252"/>
        <v>0</v>
      </c>
      <c r="DG168" s="628">
        <f t="shared" si="252"/>
        <v>0</v>
      </c>
      <c r="DH168" s="628">
        <f t="shared" si="252"/>
        <v>0</v>
      </c>
      <c r="DI168" s="628">
        <f t="shared" si="252"/>
        <v>0</v>
      </c>
      <c r="DJ168" s="628">
        <f t="shared" si="252"/>
        <v>0</v>
      </c>
      <c r="DK168" s="628">
        <f t="shared" si="252"/>
        <v>0</v>
      </c>
      <c r="DL168" s="628">
        <f t="shared" si="247"/>
        <v>0</v>
      </c>
      <c r="DM168" s="628">
        <f t="shared" si="247"/>
        <v>0</v>
      </c>
      <c r="DN168" s="628">
        <f t="shared" si="247"/>
        <v>0</v>
      </c>
      <c r="DO168" s="628">
        <f t="shared" si="247"/>
        <v>0</v>
      </c>
      <c r="DP168" s="628">
        <f t="shared" si="247"/>
        <v>0</v>
      </c>
      <c r="DQ168" s="628">
        <f t="shared" si="247"/>
        <v>0</v>
      </c>
      <c r="DR168" s="628">
        <f t="shared" si="247"/>
        <v>0</v>
      </c>
      <c r="DS168" s="628">
        <f t="shared" si="247"/>
        <v>0</v>
      </c>
      <c r="DT168" s="628">
        <f t="shared" si="247"/>
        <v>0</v>
      </c>
      <c r="DU168" s="628">
        <f t="shared" si="247"/>
        <v>0</v>
      </c>
      <c r="DV168" s="628">
        <f t="shared" si="247"/>
        <v>0</v>
      </c>
      <c r="DW168" s="628">
        <f t="shared" si="247"/>
        <v>0</v>
      </c>
      <c r="DX168" s="628">
        <f t="shared" si="247"/>
        <v>0</v>
      </c>
      <c r="DY168" s="628">
        <f t="shared" si="247"/>
        <v>0</v>
      </c>
      <c r="DZ168" s="628">
        <f t="shared" si="247"/>
        <v>0</v>
      </c>
      <c r="EA168" s="628">
        <f t="shared" si="247"/>
        <v>0</v>
      </c>
      <c r="EB168" s="628">
        <f t="shared" si="248"/>
        <v>0</v>
      </c>
      <c r="EC168" s="628">
        <f t="shared" si="248"/>
        <v>0</v>
      </c>
      <c r="ED168" s="628">
        <f t="shared" si="248"/>
        <v>0</v>
      </c>
      <c r="EE168" s="628">
        <f t="shared" si="248"/>
        <v>0</v>
      </c>
      <c r="EF168" s="628">
        <f t="shared" si="248"/>
        <v>0</v>
      </c>
      <c r="EG168" s="628">
        <f t="shared" si="248"/>
        <v>0</v>
      </c>
      <c r="EH168" s="628">
        <f t="shared" si="248"/>
        <v>0</v>
      </c>
      <c r="EI168" s="628">
        <f t="shared" si="248"/>
        <v>0</v>
      </c>
      <c r="EJ168" s="631"/>
      <c r="EK168" s="631">
        <f t="shared" si="253"/>
        <v>0</v>
      </c>
      <c r="EL168" s="631">
        <f t="shared" si="253"/>
        <v>0</v>
      </c>
      <c r="EM168" s="631">
        <f t="shared" si="253"/>
        <v>0</v>
      </c>
      <c r="EN168" s="631">
        <f t="shared" si="253"/>
        <v>0</v>
      </c>
      <c r="EO168" s="631">
        <f t="shared" si="253"/>
        <v>0</v>
      </c>
      <c r="EP168" s="631">
        <f t="shared" si="253"/>
        <v>0</v>
      </c>
      <c r="EQ168" s="631">
        <f t="shared" si="253"/>
        <v>0</v>
      </c>
      <c r="ER168" s="631">
        <f t="shared" si="253"/>
        <v>0</v>
      </c>
      <c r="ES168" s="631">
        <f t="shared" si="253"/>
        <v>0</v>
      </c>
      <c r="ET168" s="631">
        <f t="shared" si="253"/>
        <v>0</v>
      </c>
      <c r="EU168" s="631">
        <f t="shared" si="253"/>
        <v>0</v>
      </c>
      <c r="EV168" s="631">
        <f t="shared" si="253"/>
        <v>0</v>
      </c>
      <c r="EW168" s="631">
        <f t="shared" si="253"/>
        <v>0</v>
      </c>
      <c r="EX168" s="631">
        <f t="shared" si="253"/>
        <v>1</v>
      </c>
      <c r="EY168" s="631">
        <f t="shared" si="253"/>
        <v>0</v>
      </c>
      <c r="EZ168" s="631">
        <f t="shared" si="253"/>
        <v>0</v>
      </c>
      <c r="FA168" s="631">
        <f t="shared" si="208"/>
        <v>0</v>
      </c>
      <c r="FB168" s="631">
        <f t="shared" si="208"/>
        <v>0</v>
      </c>
      <c r="FC168" s="631">
        <f t="shared" si="208"/>
        <v>0</v>
      </c>
      <c r="FD168" s="631">
        <f t="shared" si="249"/>
        <v>0</v>
      </c>
      <c r="FE168" s="631">
        <f t="shared" si="249"/>
        <v>0</v>
      </c>
      <c r="FF168" s="631">
        <f t="shared" si="249"/>
        <v>0</v>
      </c>
      <c r="FG168" s="631">
        <f t="shared" si="249"/>
        <v>0</v>
      </c>
      <c r="FH168" s="631">
        <f t="shared" si="249"/>
        <v>0</v>
      </c>
      <c r="FI168" s="631">
        <f t="shared" si="249"/>
        <v>0</v>
      </c>
      <c r="FJ168" s="631">
        <f t="shared" si="249"/>
        <v>0</v>
      </c>
      <c r="FK168" s="631">
        <f t="shared" si="249"/>
        <v>0</v>
      </c>
      <c r="FL168" s="631">
        <f t="shared" si="249"/>
        <v>0</v>
      </c>
      <c r="FM168" s="631">
        <f t="shared" si="249"/>
        <v>0</v>
      </c>
      <c r="FN168" s="631">
        <f t="shared" si="249"/>
        <v>0</v>
      </c>
      <c r="FO168" s="631">
        <f t="shared" si="249"/>
        <v>0</v>
      </c>
      <c r="FP168" s="631">
        <f t="shared" si="249"/>
        <v>0</v>
      </c>
      <c r="FQ168" s="631">
        <f t="shared" si="249"/>
        <v>0</v>
      </c>
      <c r="FR168" s="631">
        <f t="shared" si="249"/>
        <v>0</v>
      </c>
      <c r="FS168" s="631">
        <f t="shared" si="249"/>
        <v>0</v>
      </c>
      <c r="FT168" s="631">
        <f t="shared" si="228"/>
        <v>0</v>
      </c>
      <c r="FU168" s="631">
        <f t="shared" si="228"/>
        <v>0</v>
      </c>
      <c r="FV168" s="631">
        <f t="shared" si="228"/>
        <v>0</v>
      </c>
      <c r="FW168" s="631">
        <f t="shared" si="228"/>
        <v>0</v>
      </c>
      <c r="FX168" s="631">
        <f t="shared" si="228"/>
        <v>0</v>
      </c>
      <c r="FY168" s="631">
        <f t="shared" si="228"/>
        <v>0</v>
      </c>
      <c r="FZ168" s="631">
        <f t="shared" si="228"/>
        <v>0</v>
      </c>
      <c r="GA168" s="631">
        <f t="shared" si="228"/>
        <v>0</v>
      </c>
      <c r="GB168" s="631">
        <f t="shared" si="228"/>
        <v>0</v>
      </c>
      <c r="GC168" s="631">
        <f t="shared" si="228"/>
        <v>0</v>
      </c>
      <c r="GD168" s="631">
        <f t="shared" si="210"/>
        <v>0</v>
      </c>
      <c r="GE168" s="631">
        <f t="shared" si="210"/>
        <v>0</v>
      </c>
      <c r="GF168" s="631">
        <f t="shared" si="210"/>
        <v>0</v>
      </c>
      <c r="GG168" s="631">
        <f t="shared" si="210"/>
        <v>0</v>
      </c>
      <c r="GH168" s="631">
        <f t="shared" si="210"/>
        <v>0</v>
      </c>
      <c r="GI168" s="631">
        <f t="shared" si="184"/>
        <v>0</v>
      </c>
      <c r="GJ168" s="631">
        <f t="shared" si="184"/>
        <v>0</v>
      </c>
      <c r="GK168" s="631">
        <f t="shared" si="184"/>
        <v>0</v>
      </c>
      <c r="GL168" s="631">
        <f t="shared" si="184"/>
        <v>0</v>
      </c>
      <c r="GM168" s="631">
        <f t="shared" si="184"/>
        <v>0</v>
      </c>
      <c r="GN168" s="631">
        <f t="shared" si="184"/>
        <v>0</v>
      </c>
      <c r="GO168" s="631"/>
      <c r="GP168" s="631">
        <f t="shared" si="254"/>
        <v>0</v>
      </c>
      <c r="GQ168" s="631">
        <f t="shared" si="254"/>
        <v>0</v>
      </c>
      <c r="GR168" s="631">
        <f t="shared" si="254"/>
        <v>0</v>
      </c>
      <c r="GS168" s="631">
        <f t="shared" si="254"/>
        <v>0</v>
      </c>
      <c r="GT168" s="631">
        <f t="shared" si="254"/>
        <v>0</v>
      </c>
      <c r="GU168" s="631">
        <f t="shared" si="254"/>
        <v>0</v>
      </c>
      <c r="GV168" s="631">
        <f t="shared" si="254"/>
        <v>0</v>
      </c>
      <c r="GW168" s="631">
        <f t="shared" si="254"/>
        <v>0</v>
      </c>
      <c r="GX168" s="631">
        <f t="shared" si="254"/>
        <v>0</v>
      </c>
      <c r="GY168" s="631">
        <f t="shared" si="254"/>
        <v>0</v>
      </c>
      <c r="GZ168" s="631">
        <f t="shared" si="254"/>
        <v>0</v>
      </c>
      <c r="HA168" s="631">
        <f t="shared" si="254"/>
        <v>0</v>
      </c>
      <c r="HB168" s="631">
        <f t="shared" si="254"/>
        <v>0</v>
      </c>
      <c r="HC168" s="631">
        <f t="shared" si="254"/>
        <v>1</v>
      </c>
      <c r="HD168" s="631">
        <f t="shared" si="254"/>
        <v>0</v>
      </c>
      <c r="HE168" s="631">
        <f t="shared" si="160"/>
        <v>0</v>
      </c>
      <c r="HF168" s="631">
        <f t="shared" si="160"/>
        <v>0</v>
      </c>
      <c r="HG168" s="631">
        <f t="shared" si="160"/>
        <v>0</v>
      </c>
      <c r="HH168" s="631">
        <f t="shared" si="160"/>
        <v>0</v>
      </c>
      <c r="HI168" s="631">
        <f t="shared" si="227"/>
        <v>0</v>
      </c>
      <c r="HJ168" s="631">
        <f t="shared" si="227"/>
        <v>0</v>
      </c>
      <c r="HK168" s="631">
        <f t="shared" si="227"/>
        <v>0</v>
      </c>
      <c r="HL168" s="631">
        <f t="shared" si="227"/>
        <v>0</v>
      </c>
      <c r="HM168" s="631">
        <f t="shared" si="227"/>
        <v>0</v>
      </c>
      <c r="HN168" s="631">
        <f t="shared" si="227"/>
        <v>0</v>
      </c>
      <c r="HO168" s="631">
        <f t="shared" si="227"/>
        <v>0</v>
      </c>
      <c r="HP168" s="631">
        <f t="shared" si="227"/>
        <v>0</v>
      </c>
      <c r="HQ168" s="631">
        <f t="shared" si="227"/>
        <v>0</v>
      </c>
      <c r="HR168" s="631">
        <f t="shared" si="203"/>
        <v>0</v>
      </c>
      <c r="HS168" s="631">
        <f t="shared" si="203"/>
        <v>0</v>
      </c>
      <c r="HT168" s="631">
        <f t="shared" si="203"/>
        <v>0</v>
      </c>
      <c r="HU168" s="631">
        <f t="shared" si="203"/>
        <v>0</v>
      </c>
      <c r="HV168" s="631">
        <f t="shared" si="268"/>
        <v>0</v>
      </c>
      <c r="HW168" s="631">
        <f t="shared" si="268"/>
        <v>0</v>
      </c>
      <c r="HX168" s="631">
        <f t="shared" si="268"/>
        <v>0</v>
      </c>
      <c r="HY168" s="631">
        <f t="shared" si="268"/>
        <v>0</v>
      </c>
      <c r="HZ168" s="631">
        <f t="shared" si="268"/>
        <v>0</v>
      </c>
      <c r="IA168" s="631">
        <f t="shared" si="268"/>
        <v>0</v>
      </c>
      <c r="IB168" s="631">
        <f t="shared" si="268"/>
        <v>0</v>
      </c>
      <c r="IC168" s="631">
        <f t="shared" si="268"/>
        <v>0</v>
      </c>
      <c r="ID168" s="631">
        <f t="shared" si="268"/>
        <v>0</v>
      </c>
      <c r="IE168" s="631">
        <f t="shared" si="268"/>
        <v>0</v>
      </c>
      <c r="IF168" s="631">
        <f t="shared" si="268"/>
        <v>0</v>
      </c>
      <c r="IG168" s="631">
        <f t="shared" si="268"/>
        <v>0</v>
      </c>
      <c r="IH168" s="631">
        <f t="shared" si="268"/>
        <v>0</v>
      </c>
      <c r="II168" s="631">
        <f t="shared" si="268"/>
        <v>0</v>
      </c>
      <c r="IJ168" s="631">
        <f t="shared" si="268"/>
        <v>0</v>
      </c>
      <c r="IK168" s="631">
        <f t="shared" si="268"/>
        <v>0</v>
      </c>
      <c r="IL168" s="631">
        <f t="shared" si="230"/>
        <v>0</v>
      </c>
      <c r="IM168" s="631">
        <f t="shared" si="230"/>
        <v>0</v>
      </c>
      <c r="IN168" s="631">
        <f t="shared" si="230"/>
        <v>0</v>
      </c>
      <c r="IO168" s="631">
        <f t="shared" si="230"/>
        <v>0</v>
      </c>
      <c r="IP168" s="631">
        <f t="shared" si="230"/>
        <v>0</v>
      </c>
      <c r="IQ168" s="631">
        <f t="shared" si="230"/>
        <v>0</v>
      </c>
      <c r="IR168" s="631">
        <f t="shared" si="230"/>
        <v>0</v>
      </c>
      <c r="IS168" s="631">
        <f t="shared" si="230"/>
        <v>0</v>
      </c>
      <c r="IT168" s="631"/>
      <c r="IU168" s="631">
        <f t="shared" si="255"/>
        <v>0</v>
      </c>
      <c r="IV168" s="631">
        <f t="shared" si="255"/>
        <v>0</v>
      </c>
      <c r="IW168" s="631">
        <f t="shared" si="255"/>
        <v>0</v>
      </c>
      <c r="IX168" s="631">
        <f t="shared" si="255"/>
        <v>0</v>
      </c>
      <c r="IY168" s="631">
        <f t="shared" si="255"/>
        <v>0</v>
      </c>
      <c r="IZ168" s="631">
        <f t="shared" si="255"/>
        <v>0</v>
      </c>
      <c r="JA168" s="631">
        <f t="shared" si="255"/>
        <v>0</v>
      </c>
      <c r="JB168" s="631">
        <f t="shared" si="255"/>
        <v>0</v>
      </c>
      <c r="JC168" s="631">
        <f t="shared" si="255"/>
        <v>0</v>
      </c>
      <c r="JD168" s="631">
        <f t="shared" si="255"/>
        <v>0</v>
      </c>
      <c r="JE168" s="631">
        <f t="shared" si="256"/>
        <v>0</v>
      </c>
      <c r="JF168" s="631">
        <f t="shared" si="256"/>
        <v>0</v>
      </c>
      <c r="JG168" s="631">
        <f t="shared" si="256"/>
        <v>0</v>
      </c>
      <c r="JH168" s="631">
        <f t="shared" si="256"/>
        <v>88.083224999999999</v>
      </c>
      <c r="JI168" s="631">
        <f t="shared" si="256"/>
        <v>0</v>
      </c>
      <c r="JJ168" s="631">
        <f t="shared" si="256"/>
        <v>0</v>
      </c>
      <c r="JK168" s="631">
        <f t="shared" si="256"/>
        <v>0</v>
      </c>
      <c r="JL168" s="631">
        <f t="shared" si="256"/>
        <v>0</v>
      </c>
      <c r="JM168" s="631">
        <f t="shared" si="256"/>
        <v>0</v>
      </c>
      <c r="JN168" s="631">
        <f t="shared" si="256"/>
        <v>0</v>
      </c>
      <c r="JO168" s="631">
        <f t="shared" si="257"/>
        <v>0</v>
      </c>
      <c r="JP168" s="631">
        <f t="shared" si="257"/>
        <v>0</v>
      </c>
      <c r="JQ168" s="631">
        <f t="shared" si="257"/>
        <v>0</v>
      </c>
      <c r="JR168" s="631">
        <f t="shared" si="257"/>
        <v>0</v>
      </c>
      <c r="JS168" s="631">
        <f t="shared" si="257"/>
        <v>0</v>
      </c>
      <c r="JT168" s="631">
        <f t="shared" si="257"/>
        <v>0</v>
      </c>
      <c r="JU168" s="631">
        <f t="shared" si="257"/>
        <v>0</v>
      </c>
      <c r="JV168" s="631">
        <f t="shared" si="257"/>
        <v>0</v>
      </c>
      <c r="JW168" s="631">
        <f t="shared" si="257"/>
        <v>0</v>
      </c>
      <c r="JX168" s="631">
        <f t="shared" si="257"/>
        <v>0</v>
      </c>
      <c r="JY168" s="631">
        <f t="shared" si="258"/>
        <v>0</v>
      </c>
      <c r="JZ168" s="631">
        <f t="shared" si="258"/>
        <v>0</v>
      </c>
      <c r="KA168" s="631">
        <f t="shared" si="258"/>
        <v>0</v>
      </c>
      <c r="KB168" s="631">
        <f t="shared" si="258"/>
        <v>0</v>
      </c>
      <c r="KC168" s="631">
        <f t="shared" si="258"/>
        <v>0</v>
      </c>
      <c r="KD168" s="631">
        <f t="shared" si="258"/>
        <v>0</v>
      </c>
      <c r="KE168" s="631">
        <f t="shared" si="258"/>
        <v>0</v>
      </c>
      <c r="KF168" s="631">
        <f t="shared" si="258"/>
        <v>0</v>
      </c>
      <c r="KG168" s="631">
        <f t="shared" si="258"/>
        <v>0</v>
      </c>
      <c r="KH168" s="631">
        <f t="shared" si="258"/>
        <v>0</v>
      </c>
      <c r="KI168" s="631">
        <f t="shared" si="259"/>
        <v>0</v>
      </c>
      <c r="KJ168" s="631">
        <f t="shared" si="259"/>
        <v>0</v>
      </c>
      <c r="KK168" s="631">
        <f t="shared" si="259"/>
        <v>0</v>
      </c>
      <c r="KL168" s="631">
        <f t="shared" si="259"/>
        <v>0</v>
      </c>
      <c r="KM168" s="631">
        <f t="shared" si="259"/>
        <v>0</v>
      </c>
      <c r="KN168" s="631">
        <f t="shared" si="259"/>
        <v>0</v>
      </c>
      <c r="KO168" s="631">
        <f t="shared" si="259"/>
        <v>0</v>
      </c>
      <c r="KP168" s="631">
        <f t="shared" si="259"/>
        <v>0</v>
      </c>
      <c r="KQ168" s="631">
        <f t="shared" si="259"/>
        <v>0</v>
      </c>
      <c r="KR168" s="631">
        <f t="shared" si="259"/>
        <v>0</v>
      </c>
      <c r="KS168" s="631">
        <f t="shared" si="260"/>
        <v>0</v>
      </c>
      <c r="KT168" s="631">
        <f t="shared" si="260"/>
        <v>0</v>
      </c>
      <c r="KU168" s="631">
        <f t="shared" si="260"/>
        <v>0</v>
      </c>
      <c r="KV168" s="631">
        <f t="shared" si="260"/>
        <v>0</v>
      </c>
      <c r="KW168" s="631">
        <f t="shared" si="260"/>
        <v>0</v>
      </c>
      <c r="KX168" s="631">
        <f t="shared" si="260"/>
        <v>0</v>
      </c>
      <c r="KY168" s="631"/>
      <c r="KZ168" s="631">
        <f t="shared" si="261"/>
        <v>0</v>
      </c>
      <c r="LA168" s="631">
        <f t="shared" si="261"/>
        <v>0</v>
      </c>
      <c r="LB168" s="631">
        <f t="shared" si="261"/>
        <v>0</v>
      </c>
      <c r="LC168" s="631">
        <f t="shared" si="261"/>
        <v>0</v>
      </c>
      <c r="LD168" s="631">
        <f t="shared" si="261"/>
        <v>0</v>
      </c>
      <c r="LE168" s="631">
        <f t="shared" si="261"/>
        <v>0</v>
      </c>
      <c r="LF168" s="631">
        <f t="shared" si="261"/>
        <v>0</v>
      </c>
      <c r="LG168" s="631">
        <f t="shared" si="261"/>
        <v>0</v>
      </c>
      <c r="LH168" s="631">
        <f t="shared" si="261"/>
        <v>0</v>
      </c>
      <c r="LI168" s="631">
        <f t="shared" si="261"/>
        <v>0</v>
      </c>
      <c r="LJ168" s="631">
        <f t="shared" si="262"/>
        <v>0</v>
      </c>
      <c r="LK168" s="631">
        <f t="shared" si="262"/>
        <v>0</v>
      </c>
      <c r="LL168" s="631">
        <f t="shared" si="262"/>
        <v>0</v>
      </c>
      <c r="LM168" s="631">
        <f t="shared" si="262"/>
        <v>13.701835000000001</v>
      </c>
      <c r="LN168" s="631">
        <f t="shared" si="262"/>
        <v>0</v>
      </c>
      <c r="LO168" s="631">
        <f t="shared" si="262"/>
        <v>0</v>
      </c>
      <c r="LP168" s="631">
        <f t="shared" si="262"/>
        <v>0</v>
      </c>
      <c r="LQ168" s="631">
        <f t="shared" si="262"/>
        <v>0</v>
      </c>
      <c r="LR168" s="631">
        <f t="shared" si="262"/>
        <v>0</v>
      </c>
      <c r="LS168" s="631">
        <f t="shared" si="262"/>
        <v>0</v>
      </c>
      <c r="LT168" s="631">
        <f t="shared" si="263"/>
        <v>0</v>
      </c>
      <c r="LU168" s="631">
        <f t="shared" si="263"/>
        <v>0</v>
      </c>
      <c r="LV168" s="631">
        <f t="shared" si="263"/>
        <v>0</v>
      </c>
      <c r="LW168" s="631">
        <f t="shared" si="263"/>
        <v>0</v>
      </c>
      <c r="LX168" s="631">
        <f t="shared" si="263"/>
        <v>0</v>
      </c>
      <c r="LY168" s="631">
        <f t="shared" si="263"/>
        <v>0</v>
      </c>
      <c r="LZ168" s="631">
        <f t="shared" si="263"/>
        <v>0</v>
      </c>
      <c r="MA168" s="631">
        <f t="shared" si="263"/>
        <v>0</v>
      </c>
      <c r="MB168" s="631">
        <f t="shared" si="263"/>
        <v>0</v>
      </c>
      <c r="MC168" s="631">
        <f t="shared" si="263"/>
        <v>0</v>
      </c>
      <c r="MD168" s="631">
        <f t="shared" si="264"/>
        <v>0</v>
      </c>
      <c r="ME168" s="631">
        <f t="shared" si="264"/>
        <v>0</v>
      </c>
      <c r="MF168" s="631">
        <f t="shared" si="264"/>
        <v>0</v>
      </c>
      <c r="MG168" s="631">
        <f t="shared" si="264"/>
        <v>0</v>
      </c>
      <c r="MH168" s="631">
        <f t="shared" si="264"/>
        <v>0</v>
      </c>
      <c r="MI168" s="631">
        <f t="shared" si="264"/>
        <v>0</v>
      </c>
      <c r="MJ168" s="631">
        <f t="shared" si="264"/>
        <v>0</v>
      </c>
      <c r="MK168" s="631">
        <f t="shared" si="264"/>
        <v>0</v>
      </c>
      <c r="ML168" s="631">
        <f t="shared" si="264"/>
        <v>0</v>
      </c>
      <c r="MM168" s="631">
        <f t="shared" si="264"/>
        <v>0</v>
      </c>
      <c r="MN168" s="631">
        <f t="shared" si="265"/>
        <v>0</v>
      </c>
      <c r="MO168" s="631">
        <f t="shared" si="265"/>
        <v>0</v>
      </c>
      <c r="MP168" s="631">
        <f t="shared" si="265"/>
        <v>0</v>
      </c>
      <c r="MQ168" s="631">
        <f t="shared" si="265"/>
        <v>0</v>
      </c>
      <c r="MR168" s="631">
        <f t="shared" si="265"/>
        <v>0</v>
      </c>
      <c r="MS168" s="631">
        <f t="shared" si="265"/>
        <v>0</v>
      </c>
      <c r="MT168" s="631">
        <f t="shared" si="265"/>
        <v>0</v>
      </c>
      <c r="MU168" s="631">
        <f t="shared" si="265"/>
        <v>0</v>
      </c>
      <c r="MV168" s="631">
        <f t="shared" si="265"/>
        <v>0</v>
      </c>
      <c r="MW168" s="631">
        <f t="shared" si="265"/>
        <v>0</v>
      </c>
      <c r="MX168" s="631">
        <f t="shared" si="266"/>
        <v>0</v>
      </c>
      <c r="MY168" s="631">
        <f t="shared" si="266"/>
        <v>0</v>
      </c>
      <c r="MZ168" s="631">
        <f t="shared" si="266"/>
        <v>0</v>
      </c>
      <c r="NA168" s="631">
        <f t="shared" si="266"/>
        <v>0</v>
      </c>
      <c r="NB168" s="631">
        <f t="shared" si="266"/>
        <v>0</v>
      </c>
      <c r="NC168" s="631">
        <f t="shared" si="266"/>
        <v>0</v>
      </c>
    </row>
    <row r="169" spans="1:367">
      <c r="A169" s="496" t="s">
        <v>93</v>
      </c>
      <c r="B169" s="496" t="s">
        <v>248</v>
      </c>
      <c r="C169" s="497">
        <v>7.0980569999999998</v>
      </c>
      <c r="D169" s="497">
        <v>1.1091489999999999</v>
      </c>
      <c r="E169" s="362">
        <f t="shared" si="181"/>
        <v>4.6811902591591698E-3</v>
      </c>
      <c r="F169" s="363">
        <f t="shared" si="202"/>
        <v>3.329360649914358E-3</v>
      </c>
      <c r="G169" s="498">
        <f>E169*Dichtheden!$V$70</f>
        <v>241.16967921879018</v>
      </c>
      <c r="H169" s="499">
        <f>IF(C169=0,0,ROUND(IF((G169/2)/Dichtheden!$C$3&lt;1,1,(G169/2)/Dichtheden!$C$3),0))</f>
        <v>1</v>
      </c>
      <c r="I169" s="498">
        <f>E169*Dichtheden!$AJ$70</f>
        <v>40.194946536465032</v>
      </c>
      <c r="J169" s="499">
        <f>IF(C169=0,0,ROUND(IF((I169/2)/Dichtheden!$D$3&lt;1,1,(I169/2)/Dichtheden!$D$3),0))</f>
        <v>1</v>
      </c>
      <c r="K169" s="498">
        <f t="shared" si="250"/>
        <v>120.58483960939509</v>
      </c>
      <c r="L169" s="500">
        <f t="shared" si="183"/>
        <v>120.58483960939509</v>
      </c>
      <c r="M169" s="498">
        <f>IF(D169=0,0,IF((D169*Dichtheden!$G$4)&lt;25,25,D169*Dichtheden!$G$4))</f>
        <v>249.55852499999997</v>
      </c>
      <c r="N169" s="499">
        <f>D169*Dichtheden!$H$4</f>
        <v>38.820214999999997</v>
      </c>
      <c r="O169" s="501"/>
      <c r="P169" s="501"/>
      <c r="Q169" s="502">
        <f>E169*Dichtheden!$AS$68</f>
        <v>177.86263842385779</v>
      </c>
      <c r="R169" s="495">
        <f>IF(Q169=0,0,ROUND(IF((Q169/2)/Dichtheden!$C$3&lt;1,1,(Q169/2)/Dichtheden!$C$3),0))</f>
        <v>1</v>
      </c>
      <c r="S169" s="502">
        <f>E169*Dichtheden!$AY$68</f>
        <v>9.8477619014339322</v>
      </c>
      <c r="T169" s="495">
        <f>IF(Q169=0,0,ROUND(IF((S169/2)/Dichtheden!$D$3&lt;1,1,(S169/2)/Dichtheden!$D$3),0))</f>
        <v>1</v>
      </c>
      <c r="U169" s="502">
        <f>D169*Dichtheden!$G$5</f>
        <v>241.79448199999999</v>
      </c>
      <c r="V169" s="502">
        <f>D169*Dichtheden!$H$5</f>
        <v>16.637235</v>
      </c>
      <c r="X169" s="630"/>
      <c r="AA169" s="628">
        <f t="shared" si="243"/>
        <v>0</v>
      </c>
      <c r="AB169" s="628">
        <f t="shared" si="243"/>
        <v>0</v>
      </c>
      <c r="AC169" s="628">
        <f t="shared" si="243"/>
        <v>0</v>
      </c>
      <c r="AD169" s="628">
        <f t="shared" si="243"/>
        <v>0</v>
      </c>
      <c r="AE169" s="628">
        <f t="shared" si="243"/>
        <v>0</v>
      </c>
      <c r="AF169" s="628">
        <f t="shared" si="243"/>
        <v>0</v>
      </c>
      <c r="AG169" s="628">
        <f t="shared" si="243"/>
        <v>0</v>
      </c>
      <c r="AH169" s="628">
        <f t="shared" si="243"/>
        <v>0</v>
      </c>
      <c r="AI169" s="628">
        <f t="shared" si="243"/>
        <v>0</v>
      </c>
      <c r="AJ169" s="628">
        <f t="shared" si="243"/>
        <v>0</v>
      </c>
      <c r="AK169" s="628">
        <f t="shared" si="243"/>
        <v>0</v>
      </c>
      <c r="AL169" s="628">
        <f t="shared" si="243"/>
        <v>0</v>
      </c>
      <c r="AM169" s="628">
        <f t="shared" si="243"/>
        <v>0</v>
      </c>
      <c r="AN169" s="628">
        <f t="shared" si="243"/>
        <v>7.0980569999999998</v>
      </c>
      <c r="AO169" s="628">
        <f t="shared" si="243"/>
        <v>0</v>
      </c>
      <c r="AP169" s="628">
        <f t="shared" si="243"/>
        <v>0</v>
      </c>
      <c r="AQ169" s="628">
        <f t="shared" si="251"/>
        <v>0</v>
      </c>
      <c r="AR169" s="628">
        <f t="shared" si="251"/>
        <v>0</v>
      </c>
      <c r="AS169" s="628">
        <f t="shared" si="251"/>
        <v>0</v>
      </c>
      <c r="AT169" s="628">
        <f t="shared" si="251"/>
        <v>0</v>
      </c>
      <c r="AU169" s="628">
        <f t="shared" si="251"/>
        <v>0</v>
      </c>
      <c r="AV169" s="628">
        <f t="shared" si="251"/>
        <v>0</v>
      </c>
      <c r="AW169" s="628">
        <f t="shared" si="251"/>
        <v>0</v>
      </c>
      <c r="AX169" s="628">
        <f t="shared" si="251"/>
        <v>0</v>
      </c>
      <c r="AY169" s="628">
        <f t="shared" si="251"/>
        <v>0</v>
      </c>
      <c r="AZ169" s="628">
        <f t="shared" si="251"/>
        <v>0</v>
      </c>
      <c r="BA169" s="628">
        <f t="shared" si="251"/>
        <v>0</v>
      </c>
      <c r="BB169" s="628">
        <f t="shared" si="251"/>
        <v>0</v>
      </c>
      <c r="BC169" s="628">
        <f t="shared" si="251"/>
        <v>0</v>
      </c>
      <c r="BD169" s="628">
        <f t="shared" si="251"/>
        <v>0</v>
      </c>
      <c r="BE169" s="628">
        <f t="shared" si="251"/>
        <v>0</v>
      </c>
      <c r="BF169" s="628">
        <f t="shared" si="251"/>
        <v>0</v>
      </c>
      <c r="BG169" s="628">
        <f t="shared" si="244"/>
        <v>0</v>
      </c>
      <c r="BH169" s="628">
        <f t="shared" si="244"/>
        <v>0</v>
      </c>
      <c r="BI169" s="628">
        <f t="shared" si="244"/>
        <v>0</v>
      </c>
      <c r="BJ169" s="628">
        <f t="shared" si="244"/>
        <v>0</v>
      </c>
      <c r="BK169" s="628">
        <f t="shared" si="244"/>
        <v>0</v>
      </c>
      <c r="BL169" s="628">
        <f t="shared" si="244"/>
        <v>0</v>
      </c>
      <c r="BM169" s="628">
        <f t="shared" si="244"/>
        <v>0</v>
      </c>
      <c r="BN169" s="628">
        <f t="shared" si="244"/>
        <v>0</v>
      </c>
      <c r="BO169" s="628">
        <f t="shared" si="244"/>
        <v>0</v>
      </c>
      <c r="BP169" s="628">
        <f t="shared" si="244"/>
        <v>0</v>
      </c>
      <c r="BQ169" s="628">
        <f t="shared" si="244"/>
        <v>0</v>
      </c>
      <c r="BR169" s="628">
        <f t="shared" si="244"/>
        <v>0</v>
      </c>
      <c r="BS169" s="628">
        <f t="shared" si="244"/>
        <v>0</v>
      </c>
      <c r="BT169" s="628">
        <f t="shared" si="244"/>
        <v>0</v>
      </c>
      <c r="BU169" s="628">
        <f t="shared" si="244"/>
        <v>0</v>
      </c>
      <c r="BV169" s="628">
        <f t="shared" si="244"/>
        <v>0</v>
      </c>
      <c r="BW169" s="628">
        <f t="shared" si="245"/>
        <v>0</v>
      </c>
      <c r="BX169" s="628">
        <f t="shared" si="245"/>
        <v>0</v>
      </c>
      <c r="BY169" s="628">
        <f t="shared" si="245"/>
        <v>0</v>
      </c>
      <c r="BZ169" s="628">
        <f t="shared" si="245"/>
        <v>0</v>
      </c>
      <c r="CA169" s="628">
        <f t="shared" si="245"/>
        <v>0</v>
      </c>
      <c r="CB169" s="628">
        <f t="shared" si="245"/>
        <v>0</v>
      </c>
      <c r="CC169" s="628">
        <f t="shared" si="245"/>
        <v>0</v>
      </c>
      <c r="CD169" s="628">
        <f t="shared" si="245"/>
        <v>0</v>
      </c>
      <c r="CE169" s="628"/>
      <c r="CF169" s="628">
        <f t="shared" si="246"/>
        <v>0</v>
      </c>
      <c r="CG169" s="628">
        <f t="shared" si="246"/>
        <v>0</v>
      </c>
      <c r="CH169" s="628">
        <f t="shared" si="246"/>
        <v>0</v>
      </c>
      <c r="CI169" s="628">
        <f t="shared" si="246"/>
        <v>0</v>
      </c>
      <c r="CJ169" s="628">
        <f t="shared" si="246"/>
        <v>0</v>
      </c>
      <c r="CK169" s="628">
        <f t="shared" si="246"/>
        <v>0</v>
      </c>
      <c r="CL169" s="628">
        <f t="shared" si="246"/>
        <v>0</v>
      </c>
      <c r="CM169" s="628">
        <f t="shared" si="246"/>
        <v>0</v>
      </c>
      <c r="CN169" s="628">
        <f t="shared" si="246"/>
        <v>0</v>
      </c>
      <c r="CO169" s="628">
        <f t="shared" si="246"/>
        <v>0</v>
      </c>
      <c r="CP169" s="628">
        <f t="shared" si="246"/>
        <v>0</v>
      </c>
      <c r="CQ169" s="628">
        <f t="shared" si="246"/>
        <v>0</v>
      </c>
      <c r="CR169" s="628">
        <f t="shared" si="246"/>
        <v>0</v>
      </c>
      <c r="CS169" s="628">
        <f t="shared" si="246"/>
        <v>1.1091489999999999</v>
      </c>
      <c r="CT169" s="628">
        <f t="shared" si="246"/>
        <v>0</v>
      </c>
      <c r="CU169" s="628">
        <f t="shared" si="246"/>
        <v>0</v>
      </c>
      <c r="CV169" s="628">
        <f t="shared" si="252"/>
        <v>0</v>
      </c>
      <c r="CW169" s="628">
        <f t="shared" si="252"/>
        <v>0</v>
      </c>
      <c r="CX169" s="628">
        <f t="shared" si="252"/>
        <v>0</v>
      </c>
      <c r="CY169" s="628">
        <f t="shared" si="252"/>
        <v>0</v>
      </c>
      <c r="CZ169" s="628">
        <f t="shared" si="252"/>
        <v>0</v>
      </c>
      <c r="DA169" s="628">
        <f t="shared" si="252"/>
        <v>0</v>
      </c>
      <c r="DB169" s="628">
        <f t="shared" si="252"/>
        <v>0</v>
      </c>
      <c r="DC169" s="628">
        <f t="shared" si="252"/>
        <v>0</v>
      </c>
      <c r="DD169" s="628">
        <f t="shared" si="252"/>
        <v>0</v>
      </c>
      <c r="DE169" s="628">
        <f t="shared" si="252"/>
        <v>0</v>
      </c>
      <c r="DF169" s="628">
        <f t="shared" si="252"/>
        <v>0</v>
      </c>
      <c r="DG169" s="628">
        <f t="shared" si="252"/>
        <v>0</v>
      </c>
      <c r="DH169" s="628">
        <f t="shared" si="252"/>
        <v>0</v>
      </c>
      <c r="DI169" s="628">
        <f t="shared" si="252"/>
        <v>0</v>
      </c>
      <c r="DJ169" s="628">
        <f t="shared" si="252"/>
        <v>0</v>
      </c>
      <c r="DK169" s="628">
        <f t="shared" si="252"/>
        <v>0</v>
      </c>
      <c r="DL169" s="628">
        <f t="shared" si="247"/>
        <v>0</v>
      </c>
      <c r="DM169" s="628">
        <f t="shared" si="247"/>
        <v>0</v>
      </c>
      <c r="DN169" s="628">
        <f t="shared" si="247"/>
        <v>0</v>
      </c>
      <c r="DO169" s="628">
        <f t="shared" si="247"/>
        <v>0</v>
      </c>
      <c r="DP169" s="628">
        <f t="shared" si="247"/>
        <v>0</v>
      </c>
      <c r="DQ169" s="628">
        <f t="shared" si="247"/>
        <v>0</v>
      </c>
      <c r="DR169" s="628">
        <f t="shared" si="247"/>
        <v>0</v>
      </c>
      <c r="DS169" s="628">
        <f t="shared" si="247"/>
        <v>0</v>
      </c>
      <c r="DT169" s="628">
        <f t="shared" si="247"/>
        <v>0</v>
      </c>
      <c r="DU169" s="628">
        <f t="shared" si="247"/>
        <v>0</v>
      </c>
      <c r="DV169" s="628">
        <f t="shared" si="247"/>
        <v>0</v>
      </c>
      <c r="DW169" s="628">
        <f t="shared" si="247"/>
        <v>0</v>
      </c>
      <c r="DX169" s="628">
        <f t="shared" si="247"/>
        <v>0</v>
      </c>
      <c r="DY169" s="628">
        <f t="shared" si="247"/>
        <v>0</v>
      </c>
      <c r="DZ169" s="628">
        <f t="shared" si="247"/>
        <v>0</v>
      </c>
      <c r="EA169" s="628">
        <f t="shared" si="247"/>
        <v>0</v>
      </c>
      <c r="EB169" s="628">
        <f t="shared" si="248"/>
        <v>0</v>
      </c>
      <c r="EC169" s="628">
        <f t="shared" si="248"/>
        <v>0</v>
      </c>
      <c r="ED169" s="628">
        <f t="shared" si="248"/>
        <v>0</v>
      </c>
      <c r="EE169" s="628">
        <f t="shared" si="248"/>
        <v>0</v>
      </c>
      <c r="EF169" s="628">
        <f t="shared" si="248"/>
        <v>0</v>
      </c>
      <c r="EG169" s="628">
        <f t="shared" si="248"/>
        <v>0</v>
      </c>
      <c r="EH169" s="628">
        <f t="shared" si="248"/>
        <v>0</v>
      </c>
      <c r="EI169" s="628">
        <f t="shared" si="248"/>
        <v>0</v>
      </c>
      <c r="EJ169" s="631"/>
      <c r="EK169" s="631">
        <f t="shared" si="253"/>
        <v>0</v>
      </c>
      <c r="EL169" s="631">
        <f t="shared" si="253"/>
        <v>0</v>
      </c>
      <c r="EM169" s="631">
        <f t="shared" si="253"/>
        <v>0</v>
      </c>
      <c r="EN169" s="631">
        <f t="shared" si="253"/>
        <v>0</v>
      </c>
      <c r="EO169" s="631">
        <f t="shared" si="253"/>
        <v>0</v>
      </c>
      <c r="EP169" s="631">
        <f t="shared" si="253"/>
        <v>0</v>
      </c>
      <c r="EQ169" s="631">
        <f t="shared" si="253"/>
        <v>0</v>
      </c>
      <c r="ER169" s="631">
        <f t="shared" si="253"/>
        <v>0</v>
      </c>
      <c r="ES169" s="631">
        <f t="shared" si="253"/>
        <v>0</v>
      </c>
      <c r="ET169" s="631">
        <f t="shared" si="253"/>
        <v>0</v>
      </c>
      <c r="EU169" s="631">
        <f t="shared" si="253"/>
        <v>0</v>
      </c>
      <c r="EV169" s="631">
        <f t="shared" si="253"/>
        <v>0</v>
      </c>
      <c r="EW169" s="631">
        <f t="shared" si="253"/>
        <v>0</v>
      </c>
      <c r="EX169" s="631">
        <f t="shared" si="253"/>
        <v>1</v>
      </c>
      <c r="EY169" s="631">
        <f t="shared" si="253"/>
        <v>0</v>
      </c>
      <c r="EZ169" s="631">
        <f t="shared" si="253"/>
        <v>0</v>
      </c>
      <c r="FA169" s="631">
        <f t="shared" si="208"/>
        <v>0</v>
      </c>
      <c r="FB169" s="631">
        <f t="shared" si="208"/>
        <v>0</v>
      </c>
      <c r="FC169" s="631">
        <f t="shared" si="208"/>
        <v>0</v>
      </c>
      <c r="FD169" s="631">
        <f t="shared" si="249"/>
        <v>0</v>
      </c>
      <c r="FE169" s="631">
        <f t="shared" si="249"/>
        <v>0</v>
      </c>
      <c r="FF169" s="631">
        <f t="shared" si="249"/>
        <v>0</v>
      </c>
      <c r="FG169" s="631">
        <f t="shared" si="249"/>
        <v>0</v>
      </c>
      <c r="FH169" s="631">
        <f t="shared" si="249"/>
        <v>0</v>
      </c>
      <c r="FI169" s="631">
        <f t="shared" si="249"/>
        <v>0</v>
      </c>
      <c r="FJ169" s="631">
        <f t="shared" si="249"/>
        <v>0</v>
      </c>
      <c r="FK169" s="631">
        <f t="shared" si="249"/>
        <v>0</v>
      </c>
      <c r="FL169" s="631">
        <f t="shared" si="249"/>
        <v>0</v>
      </c>
      <c r="FM169" s="631">
        <f t="shared" si="249"/>
        <v>0</v>
      </c>
      <c r="FN169" s="631">
        <f t="shared" si="249"/>
        <v>0</v>
      </c>
      <c r="FO169" s="631">
        <f t="shared" si="249"/>
        <v>0</v>
      </c>
      <c r="FP169" s="631">
        <f t="shared" si="249"/>
        <v>0</v>
      </c>
      <c r="FQ169" s="631">
        <f t="shared" si="249"/>
        <v>0</v>
      </c>
      <c r="FR169" s="631">
        <f t="shared" si="249"/>
        <v>0</v>
      </c>
      <c r="FS169" s="631">
        <f t="shared" si="249"/>
        <v>0</v>
      </c>
      <c r="FT169" s="631">
        <f t="shared" si="228"/>
        <v>0</v>
      </c>
      <c r="FU169" s="631">
        <f t="shared" si="228"/>
        <v>0</v>
      </c>
      <c r="FV169" s="631">
        <f t="shared" si="228"/>
        <v>0</v>
      </c>
      <c r="FW169" s="631">
        <f t="shared" si="228"/>
        <v>0</v>
      </c>
      <c r="FX169" s="631">
        <f t="shared" si="228"/>
        <v>0</v>
      </c>
      <c r="FY169" s="631">
        <f t="shared" si="228"/>
        <v>0</v>
      </c>
      <c r="FZ169" s="631">
        <f t="shared" si="228"/>
        <v>0</v>
      </c>
      <c r="GA169" s="631">
        <f t="shared" si="228"/>
        <v>0</v>
      </c>
      <c r="GB169" s="631">
        <f t="shared" si="228"/>
        <v>0</v>
      </c>
      <c r="GC169" s="631">
        <f t="shared" si="228"/>
        <v>0</v>
      </c>
      <c r="GD169" s="631">
        <f t="shared" si="210"/>
        <v>0</v>
      </c>
      <c r="GE169" s="631">
        <f t="shared" si="210"/>
        <v>0</v>
      </c>
      <c r="GF169" s="631">
        <f t="shared" si="210"/>
        <v>0</v>
      </c>
      <c r="GG169" s="631">
        <f t="shared" si="210"/>
        <v>0</v>
      </c>
      <c r="GH169" s="631">
        <f t="shared" si="210"/>
        <v>0</v>
      </c>
      <c r="GI169" s="631">
        <f t="shared" si="210"/>
        <v>0</v>
      </c>
      <c r="GJ169" s="631">
        <f t="shared" si="210"/>
        <v>0</v>
      </c>
      <c r="GK169" s="631">
        <f t="shared" si="210"/>
        <v>0</v>
      </c>
      <c r="GL169" s="631">
        <f t="shared" si="210"/>
        <v>0</v>
      </c>
      <c r="GM169" s="631">
        <f t="shared" si="210"/>
        <v>0</v>
      </c>
      <c r="GN169" s="631">
        <f t="shared" si="210"/>
        <v>0</v>
      </c>
      <c r="GO169" s="631"/>
      <c r="GP169" s="631">
        <f t="shared" si="254"/>
        <v>0</v>
      </c>
      <c r="GQ169" s="631">
        <f t="shared" si="254"/>
        <v>0</v>
      </c>
      <c r="GR169" s="631">
        <f t="shared" si="254"/>
        <v>0</v>
      </c>
      <c r="GS169" s="631">
        <f t="shared" si="254"/>
        <v>0</v>
      </c>
      <c r="GT169" s="631">
        <f t="shared" si="254"/>
        <v>0</v>
      </c>
      <c r="GU169" s="631">
        <f t="shared" si="254"/>
        <v>0</v>
      </c>
      <c r="GV169" s="631">
        <f t="shared" si="254"/>
        <v>0</v>
      </c>
      <c r="GW169" s="631">
        <f t="shared" si="254"/>
        <v>0</v>
      </c>
      <c r="GX169" s="631">
        <f t="shared" si="254"/>
        <v>0</v>
      </c>
      <c r="GY169" s="631">
        <f t="shared" si="254"/>
        <v>0</v>
      </c>
      <c r="GZ169" s="631">
        <f t="shared" si="254"/>
        <v>0</v>
      </c>
      <c r="HA169" s="631">
        <f t="shared" si="254"/>
        <v>0</v>
      </c>
      <c r="HB169" s="631">
        <f t="shared" si="254"/>
        <v>0</v>
      </c>
      <c r="HC169" s="631">
        <f t="shared" si="254"/>
        <v>1</v>
      </c>
      <c r="HD169" s="631">
        <f t="shared" si="254"/>
        <v>0</v>
      </c>
      <c r="HE169" s="631">
        <f t="shared" si="160"/>
        <v>0</v>
      </c>
      <c r="HF169" s="631">
        <f t="shared" si="160"/>
        <v>0</v>
      </c>
      <c r="HG169" s="631">
        <f t="shared" si="160"/>
        <v>0</v>
      </c>
      <c r="HH169" s="631">
        <f t="shared" si="160"/>
        <v>0</v>
      </c>
      <c r="HI169" s="631">
        <f t="shared" si="227"/>
        <v>0</v>
      </c>
      <c r="HJ169" s="631">
        <f t="shared" si="227"/>
        <v>0</v>
      </c>
      <c r="HK169" s="631">
        <f t="shared" si="227"/>
        <v>0</v>
      </c>
      <c r="HL169" s="631">
        <f t="shared" si="227"/>
        <v>0</v>
      </c>
      <c r="HM169" s="631">
        <f t="shared" si="227"/>
        <v>0</v>
      </c>
      <c r="HN169" s="631">
        <f t="shared" si="227"/>
        <v>0</v>
      </c>
      <c r="HO169" s="631">
        <f t="shared" si="227"/>
        <v>0</v>
      </c>
      <c r="HP169" s="631">
        <f t="shared" si="227"/>
        <v>0</v>
      </c>
      <c r="HQ169" s="631">
        <f t="shared" si="227"/>
        <v>0</v>
      </c>
      <c r="HR169" s="631">
        <f t="shared" si="203"/>
        <v>0</v>
      </c>
      <c r="HS169" s="631">
        <f t="shared" si="203"/>
        <v>0</v>
      </c>
      <c r="HT169" s="631">
        <f t="shared" si="203"/>
        <v>0</v>
      </c>
      <c r="HU169" s="631">
        <f t="shared" si="203"/>
        <v>0</v>
      </c>
      <c r="HV169" s="631">
        <f t="shared" si="268"/>
        <v>0</v>
      </c>
      <c r="HW169" s="631">
        <f t="shared" si="268"/>
        <v>0</v>
      </c>
      <c r="HX169" s="631">
        <f t="shared" si="268"/>
        <v>0</v>
      </c>
      <c r="HY169" s="631">
        <f t="shared" si="268"/>
        <v>0</v>
      </c>
      <c r="HZ169" s="631">
        <f t="shared" si="268"/>
        <v>0</v>
      </c>
      <c r="IA169" s="631">
        <f t="shared" si="268"/>
        <v>0</v>
      </c>
      <c r="IB169" s="631">
        <f t="shared" si="268"/>
        <v>0</v>
      </c>
      <c r="IC169" s="631">
        <f t="shared" si="268"/>
        <v>0</v>
      </c>
      <c r="ID169" s="631">
        <f t="shared" si="268"/>
        <v>0</v>
      </c>
      <c r="IE169" s="631">
        <f t="shared" si="268"/>
        <v>0</v>
      </c>
      <c r="IF169" s="631">
        <f t="shared" si="268"/>
        <v>0</v>
      </c>
      <c r="IG169" s="631">
        <f t="shared" si="268"/>
        <v>0</v>
      </c>
      <c r="IH169" s="631">
        <f t="shared" si="268"/>
        <v>0</v>
      </c>
      <c r="II169" s="631">
        <f t="shared" si="268"/>
        <v>0</v>
      </c>
      <c r="IJ169" s="631">
        <f t="shared" si="268"/>
        <v>0</v>
      </c>
      <c r="IK169" s="631">
        <f t="shared" si="268"/>
        <v>0</v>
      </c>
      <c r="IL169" s="631">
        <f t="shared" si="230"/>
        <v>0</v>
      </c>
      <c r="IM169" s="631">
        <f t="shared" si="230"/>
        <v>0</v>
      </c>
      <c r="IN169" s="631">
        <f t="shared" si="230"/>
        <v>0</v>
      </c>
      <c r="IO169" s="631">
        <f t="shared" si="230"/>
        <v>0</v>
      </c>
      <c r="IP169" s="631">
        <f t="shared" si="230"/>
        <v>0</v>
      </c>
      <c r="IQ169" s="631">
        <f t="shared" si="230"/>
        <v>0</v>
      </c>
      <c r="IR169" s="631">
        <f t="shared" si="230"/>
        <v>0</v>
      </c>
      <c r="IS169" s="631">
        <f t="shared" si="230"/>
        <v>0</v>
      </c>
      <c r="IT169" s="631"/>
      <c r="IU169" s="631">
        <f t="shared" si="255"/>
        <v>0</v>
      </c>
      <c r="IV169" s="631">
        <f t="shared" si="255"/>
        <v>0</v>
      </c>
      <c r="IW169" s="631">
        <f t="shared" si="255"/>
        <v>0</v>
      </c>
      <c r="IX169" s="631">
        <f t="shared" si="255"/>
        <v>0</v>
      </c>
      <c r="IY169" s="631">
        <f t="shared" si="255"/>
        <v>0</v>
      </c>
      <c r="IZ169" s="631">
        <f t="shared" si="255"/>
        <v>0</v>
      </c>
      <c r="JA169" s="631">
        <f t="shared" si="255"/>
        <v>0</v>
      </c>
      <c r="JB169" s="631">
        <f t="shared" si="255"/>
        <v>0</v>
      </c>
      <c r="JC169" s="631">
        <f t="shared" si="255"/>
        <v>0</v>
      </c>
      <c r="JD169" s="631">
        <f t="shared" si="255"/>
        <v>0</v>
      </c>
      <c r="JE169" s="631">
        <f t="shared" si="256"/>
        <v>0</v>
      </c>
      <c r="JF169" s="631">
        <f t="shared" si="256"/>
        <v>0</v>
      </c>
      <c r="JG169" s="631">
        <f t="shared" si="256"/>
        <v>0</v>
      </c>
      <c r="JH169" s="631">
        <f t="shared" si="256"/>
        <v>249.55852499999997</v>
      </c>
      <c r="JI169" s="631">
        <f t="shared" si="256"/>
        <v>0</v>
      </c>
      <c r="JJ169" s="631">
        <f t="shared" si="256"/>
        <v>0</v>
      </c>
      <c r="JK169" s="631">
        <f t="shared" si="256"/>
        <v>0</v>
      </c>
      <c r="JL169" s="631">
        <f t="shared" si="256"/>
        <v>0</v>
      </c>
      <c r="JM169" s="631">
        <f t="shared" si="256"/>
        <v>0</v>
      </c>
      <c r="JN169" s="631">
        <f t="shared" si="256"/>
        <v>0</v>
      </c>
      <c r="JO169" s="631">
        <f t="shared" si="257"/>
        <v>0</v>
      </c>
      <c r="JP169" s="631">
        <f t="shared" si="257"/>
        <v>0</v>
      </c>
      <c r="JQ169" s="631">
        <f t="shared" si="257"/>
        <v>0</v>
      </c>
      <c r="JR169" s="631">
        <f t="shared" si="257"/>
        <v>0</v>
      </c>
      <c r="JS169" s="631">
        <f t="shared" si="257"/>
        <v>0</v>
      </c>
      <c r="JT169" s="631">
        <f t="shared" si="257"/>
        <v>0</v>
      </c>
      <c r="JU169" s="631">
        <f t="shared" si="257"/>
        <v>0</v>
      </c>
      <c r="JV169" s="631">
        <f t="shared" si="257"/>
        <v>0</v>
      </c>
      <c r="JW169" s="631">
        <f t="shared" si="257"/>
        <v>0</v>
      </c>
      <c r="JX169" s="631">
        <f t="shared" si="257"/>
        <v>0</v>
      </c>
      <c r="JY169" s="631">
        <f t="shared" si="258"/>
        <v>0</v>
      </c>
      <c r="JZ169" s="631">
        <f t="shared" si="258"/>
        <v>0</v>
      </c>
      <c r="KA169" s="631">
        <f t="shared" si="258"/>
        <v>0</v>
      </c>
      <c r="KB169" s="631">
        <f t="shared" si="258"/>
        <v>0</v>
      </c>
      <c r="KC169" s="631">
        <f t="shared" si="258"/>
        <v>0</v>
      </c>
      <c r="KD169" s="631">
        <f t="shared" si="258"/>
        <v>0</v>
      </c>
      <c r="KE169" s="631">
        <f t="shared" si="258"/>
        <v>0</v>
      </c>
      <c r="KF169" s="631">
        <f t="shared" si="258"/>
        <v>0</v>
      </c>
      <c r="KG169" s="631">
        <f t="shared" si="258"/>
        <v>0</v>
      </c>
      <c r="KH169" s="631">
        <f t="shared" si="258"/>
        <v>0</v>
      </c>
      <c r="KI169" s="631">
        <f t="shared" si="259"/>
        <v>0</v>
      </c>
      <c r="KJ169" s="631">
        <f t="shared" si="259"/>
        <v>0</v>
      </c>
      <c r="KK169" s="631">
        <f t="shared" si="259"/>
        <v>0</v>
      </c>
      <c r="KL169" s="631">
        <f t="shared" si="259"/>
        <v>0</v>
      </c>
      <c r="KM169" s="631">
        <f t="shared" si="259"/>
        <v>0</v>
      </c>
      <c r="KN169" s="631">
        <f t="shared" si="259"/>
        <v>0</v>
      </c>
      <c r="KO169" s="631">
        <f t="shared" si="259"/>
        <v>0</v>
      </c>
      <c r="KP169" s="631">
        <f t="shared" si="259"/>
        <v>0</v>
      </c>
      <c r="KQ169" s="631">
        <f t="shared" si="259"/>
        <v>0</v>
      </c>
      <c r="KR169" s="631">
        <f t="shared" si="259"/>
        <v>0</v>
      </c>
      <c r="KS169" s="631">
        <f t="shared" si="260"/>
        <v>0</v>
      </c>
      <c r="KT169" s="631">
        <f t="shared" si="260"/>
        <v>0</v>
      </c>
      <c r="KU169" s="631">
        <f t="shared" si="260"/>
        <v>0</v>
      </c>
      <c r="KV169" s="631">
        <f t="shared" si="260"/>
        <v>0</v>
      </c>
      <c r="KW169" s="631">
        <f t="shared" si="260"/>
        <v>0</v>
      </c>
      <c r="KX169" s="631">
        <f t="shared" si="260"/>
        <v>0</v>
      </c>
      <c r="KY169" s="631"/>
      <c r="KZ169" s="631">
        <f t="shared" si="261"/>
        <v>0</v>
      </c>
      <c r="LA169" s="631">
        <f t="shared" si="261"/>
        <v>0</v>
      </c>
      <c r="LB169" s="631">
        <f t="shared" si="261"/>
        <v>0</v>
      </c>
      <c r="LC169" s="631">
        <f t="shared" si="261"/>
        <v>0</v>
      </c>
      <c r="LD169" s="631">
        <f t="shared" si="261"/>
        <v>0</v>
      </c>
      <c r="LE169" s="631">
        <f t="shared" si="261"/>
        <v>0</v>
      </c>
      <c r="LF169" s="631">
        <f t="shared" si="261"/>
        <v>0</v>
      </c>
      <c r="LG169" s="631">
        <f t="shared" si="261"/>
        <v>0</v>
      </c>
      <c r="LH169" s="631">
        <f t="shared" si="261"/>
        <v>0</v>
      </c>
      <c r="LI169" s="631">
        <f t="shared" si="261"/>
        <v>0</v>
      </c>
      <c r="LJ169" s="631">
        <f t="shared" si="262"/>
        <v>0</v>
      </c>
      <c r="LK169" s="631">
        <f t="shared" si="262"/>
        <v>0</v>
      </c>
      <c r="LL169" s="631">
        <f t="shared" si="262"/>
        <v>0</v>
      </c>
      <c r="LM169" s="631">
        <f t="shared" si="262"/>
        <v>38.820214999999997</v>
      </c>
      <c r="LN169" s="631">
        <f t="shared" si="262"/>
        <v>0</v>
      </c>
      <c r="LO169" s="631">
        <f t="shared" si="262"/>
        <v>0</v>
      </c>
      <c r="LP169" s="631">
        <f t="shared" si="262"/>
        <v>0</v>
      </c>
      <c r="LQ169" s="631">
        <f t="shared" si="262"/>
        <v>0</v>
      </c>
      <c r="LR169" s="631">
        <f t="shared" si="262"/>
        <v>0</v>
      </c>
      <c r="LS169" s="631">
        <f t="shared" si="262"/>
        <v>0</v>
      </c>
      <c r="LT169" s="631">
        <f t="shared" si="263"/>
        <v>0</v>
      </c>
      <c r="LU169" s="631">
        <f t="shared" si="263"/>
        <v>0</v>
      </c>
      <c r="LV169" s="631">
        <f t="shared" si="263"/>
        <v>0</v>
      </c>
      <c r="LW169" s="631">
        <f t="shared" si="263"/>
        <v>0</v>
      </c>
      <c r="LX169" s="631">
        <f t="shared" si="263"/>
        <v>0</v>
      </c>
      <c r="LY169" s="631">
        <f t="shared" si="263"/>
        <v>0</v>
      </c>
      <c r="LZ169" s="631">
        <f t="shared" si="263"/>
        <v>0</v>
      </c>
      <c r="MA169" s="631">
        <f t="shared" si="263"/>
        <v>0</v>
      </c>
      <c r="MB169" s="631">
        <f t="shared" si="263"/>
        <v>0</v>
      </c>
      <c r="MC169" s="631">
        <f t="shared" si="263"/>
        <v>0</v>
      </c>
      <c r="MD169" s="631">
        <f t="shared" si="264"/>
        <v>0</v>
      </c>
      <c r="ME169" s="631">
        <f t="shared" si="264"/>
        <v>0</v>
      </c>
      <c r="MF169" s="631">
        <f t="shared" si="264"/>
        <v>0</v>
      </c>
      <c r="MG169" s="631">
        <f t="shared" si="264"/>
        <v>0</v>
      </c>
      <c r="MH169" s="631">
        <f t="shared" si="264"/>
        <v>0</v>
      </c>
      <c r="MI169" s="631">
        <f t="shared" si="264"/>
        <v>0</v>
      </c>
      <c r="MJ169" s="631">
        <f t="shared" si="264"/>
        <v>0</v>
      </c>
      <c r="MK169" s="631">
        <f t="shared" si="264"/>
        <v>0</v>
      </c>
      <c r="ML169" s="631">
        <f t="shared" si="264"/>
        <v>0</v>
      </c>
      <c r="MM169" s="631">
        <f t="shared" si="264"/>
        <v>0</v>
      </c>
      <c r="MN169" s="631">
        <f t="shared" si="265"/>
        <v>0</v>
      </c>
      <c r="MO169" s="631">
        <f t="shared" si="265"/>
        <v>0</v>
      </c>
      <c r="MP169" s="631">
        <f t="shared" si="265"/>
        <v>0</v>
      </c>
      <c r="MQ169" s="631">
        <f t="shared" si="265"/>
        <v>0</v>
      </c>
      <c r="MR169" s="631">
        <f t="shared" si="265"/>
        <v>0</v>
      </c>
      <c r="MS169" s="631">
        <f t="shared" si="265"/>
        <v>0</v>
      </c>
      <c r="MT169" s="631">
        <f t="shared" si="265"/>
        <v>0</v>
      </c>
      <c r="MU169" s="631">
        <f t="shared" si="265"/>
        <v>0</v>
      </c>
      <c r="MV169" s="631">
        <f t="shared" si="265"/>
        <v>0</v>
      </c>
      <c r="MW169" s="631">
        <f t="shared" si="265"/>
        <v>0</v>
      </c>
      <c r="MX169" s="631">
        <f t="shared" si="266"/>
        <v>0</v>
      </c>
      <c r="MY169" s="631">
        <f t="shared" si="266"/>
        <v>0</v>
      </c>
      <c r="MZ169" s="631">
        <f t="shared" si="266"/>
        <v>0</v>
      </c>
      <c r="NA169" s="631">
        <f t="shared" si="266"/>
        <v>0</v>
      </c>
      <c r="NB169" s="631">
        <f t="shared" si="266"/>
        <v>0</v>
      </c>
      <c r="NC169" s="631">
        <f t="shared" si="266"/>
        <v>0</v>
      </c>
    </row>
    <row r="170" spans="1:367">
      <c r="A170" s="503" t="s">
        <v>94</v>
      </c>
      <c r="B170" s="503" t="s">
        <v>249</v>
      </c>
      <c r="C170" s="497">
        <v>4.7006319999999997</v>
      </c>
      <c r="D170" s="497">
        <v>0.59678799999999999</v>
      </c>
      <c r="E170" s="362">
        <f t="shared" si="181"/>
        <v>3.1000811532355807E-3</v>
      </c>
      <c r="F170" s="363">
        <f t="shared" si="202"/>
        <v>1.7913936572463121E-3</v>
      </c>
      <c r="G170" s="498">
        <f>E170*Dichtheden!$V$70</f>
        <v>159.71270892380551</v>
      </c>
      <c r="H170" s="499">
        <f>IF(C170=0,0,ROUND(IF((G170/2)/Dichtheden!$C$3&lt;1,1,(G170/2)/Dichtheden!$C$3),0))</f>
        <v>1</v>
      </c>
      <c r="I170" s="498">
        <f>E170*Dichtheden!$AJ$70</f>
        <v>26.618784820634254</v>
      </c>
      <c r="J170" s="499">
        <f>IF(C170=0,0,ROUND(IF((I170/2)/Dichtheden!$D$3&lt;1,1,(I170/2)/Dichtheden!$D$3),0))</f>
        <v>1</v>
      </c>
      <c r="K170" s="498">
        <f t="shared" si="250"/>
        <v>79.856354461902754</v>
      </c>
      <c r="L170" s="500">
        <f t="shared" si="183"/>
        <v>79.856354461902754</v>
      </c>
      <c r="M170" s="498">
        <f>IF(D170=0,0,IF((D170*Dichtheden!$G$4)&lt;25,25,D170*Dichtheden!$G$4))</f>
        <v>134.2773</v>
      </c>
      <c r="N170" s="499">
        <f>D170*Dichtheden!$H$4</f>
        <v>20.88758</v>
      </c>
      <c r="O170" s="501"/>
      <c r="P170" s="501"/>
      <c r="Q170" s="502">
        <f>E170*Dichtheden!$AS$68</f>
        <v>117.78812283130657</v>
      </c>
      <c r="R170" s="495">
        <f>IF(Q170=0,0,ROUND(IF((Q170/2)/Dichtheden!$C$3&lt;1,1,(Q170/2)/Dichtheden!$C$3),0))</f>
        <v>1</v>
      </c>
      <c r="S170" s="502">
        <f>E170*Dichtheden!$AY$68</f>
        <v>6.521602281055392</v>
      </c>
      <c r="T170" s="495">
        <f>IF(Q170=0,0,ROUND(IF((S170/2)/Dichtheden!$D$3&lt;1,1,(S170/2)/Dichtheden!$D$3),0))</f>
        <v>1</v>
      </c>
      <c r="U170" s="502">
        <f>D170*Dichtheden!$G$5</f>
        <v>130.099784</v>
      </c>
      <c r="V170" s="502">
        <f>D170*Dichtheden!$H$5</f>
        <v>8.9518199999999997</v>
      </c>
      <c r="X170" s="630"/>
      <c r="AA170" s="628">
        <f t="shared" si="243"/>
        <v>0</v>
      </c>
      <c r="AB170" s="628">
        <f t="shared" si="243"/>
        <v>0</v>
      </c>
      <c r="AC170" s="628">
        <f t="shared" si="243"/>
        <v>0</v>
      </c>
      <c r="AD170" s="628">
        <f t="shared" si="243"/>
        <v>0</v>
      </c>
      <c r="AE170" s="628">
        <f t="shared" si="243"/>
        <v>0</v>
      </c>
      <c r="AF170" s="628">
        <f t="shared" si="243"/>
        <v>0</v>
      </c>
      <c r="AG170" s="628">
        <f t="shared" si="243"/>
        <v>0</v>
      </c>
      <c r="AH170" s="628">
        <f t="shared" si="243"/>
        <v>0</v>
      </c>
      <c r="AI170" s="628">
        <f t="shared" si="243"/>
        <v>0</v>
      </c>
      <c r="AJ170" s="628">
        <f t="shared" si="243"/>
        <v>0</v>
      </c>
      <c r="AK170" s="628">
        <f t="shared" si="243"/>
        <v>0</v>
      </c>
      <c r="AL170" s="628">
        <f t="shared" si="243"/>
        <v>0</v>
      </c>
      <c r="AM170" s="628">
        <f t="shared" si="243"/>
        <v>0</v>
      </c>
      <c r="AN170" s="628">
        <f t="shared" si="243"/>
        <v>0</v>
      </c>
      <c r="AO170" s="628">
        <f t="shared" si="243"/>
        <v>4.7006319999999997</v>
      </c>
      <c r="AP170" s="628">
        <f t="shared" si="243"/>
        <v>0</v>
      </c>
      <c r="AQ170" s="628">
        <f t="shared" si="251"/>
        <v>0</v>
      </c>
      <c r="AR170" s="628">
        <f t="shared" si="251"/>
        <v>0</v>
      </c>
      <c r="AS170" s="628">
        <f t="shared" si="251"/>
        <v>0</v>
      </c>
      <c r="AT170" s="628">
        <f t="shared" si="251"/>
        <v>0</v>
      </c>
      <c r="AU170" s="628">
        <f t="shared" si="251"/>
        <v>0</v>
      </c>
      <c r="AV170" s="628">
        <f t="shared" si="251"/>
        <v>0</v>
      </c>
      <c r="AW170" s="628">
        <f t="shared" si="251"/>
        <v>0</v>
      </c>
      <c r="AX170" s="628">
        <f t="shared" si="251"/>
        <v>0</v>
      </c>
      <c r="AY170" s="628">
        <f t="shared" si="251"/>
        <v>0</v>
      </c>
      <c r="AZ170" s="628">
        <f t="shared" si="251"/>
        <v>0</v>
      </c>
      <c r="BA170" s="628">
        <f t="shared" si="251"/>
        <v>0</v>
      </c>
      <c r="BB170" s="628">
        <f t="shared" si="251"/>
        <v>0</v>
      </c>
      <c r="BC170" s="628">
        <f t="shared" si="251"/>
        <v>0</v>
      </c>
      <c r="BD170" s="628">
        <f t="shared" si="251"/>
        <v>0</v>
      </c>
      <c r="BE170" s="628">
        <f t="shared" si="251"/>
        <v>0</v>
      </c>
      <c r="BF170" s="628">
        <f t="shared" si="251"/>
        <v>0</v>
      </c>
      <c r="BG170" s="628">
        <f t="shared" si="244"/>
        <v>0</v>
      </c>
      <c r="BH170" s="628">
        <f t="shared" si="244"/>
        <v>0</v>
      </c>
      <c r="BI170" s="628">
        <f t="shared" si="244"/>
        <v>0</v>
      </c>
      <c r="BJ170" s="628">
        <f t="shared" si="244"/>
        <v>0</v>
      </c>
      <c r="BK170" s="628">
        <f t="shared" si="244"/>
        <v>0</v>
      </c>
      <c r="BL170" s="628">
        <f t="shared" si="244"/>
        <v>0</v>
      </c>
      <c r="BM170" s="628">
        <f t="shared" si="244"/>
        <v>0</v>
      </c>
      <c r="BN170" s="628">
        <f t="shared" si="244"/>
        <v>0</v>
      </c>
      <c r="BO170" s="628">
        <f t="shared" si="244"/>
        <v>0</v>
      </c>
      <c r="BP170" s="628">
        <f t="shared" si="244"/>
        <v>0</v>
      </c>
      <c r="BQ170" s="628">
        <f t="shared" si="244"/>
        <v>0</v>
      </c>
      <c r="BR170" s="628">
        <f t="shared" si="244"/>
        <v>0</v>
      </c>
      <c r="BS170" s="628">
        <f t="shared" si="244"/>
        <v>0</v>
      </c>
      <c r="BT170" s="628">
        <f t="shared" si="244"/>
        <v>0</v>
      </c>
      <c r="BU170" s="628">
        <f t="shared" si="244"/>
        <v>0</v>
      </c>
      <c r="BV170" s="628">
        <f t="shared" si="244"/>
        <v>0</v>
      </c>
      <c r="BW170" s="628">
        <f t="shared" si="245"/>
        <v>0</v>
      </c>
      <c r="BX170" s="628">
        <f t="shared" si="245"/>
        <v>0</v>
      </c>
      <c r="BY170" s="628">
        <f t="shared" si="245"/>
        <v>0</v>
      </c>
      <c r="BZ170" s="628">
        <f t="shared" si="245"/>
        <v>0</v>
      </c>
      <c r="CA170" s="628">
        <f t="shared" si="245"/>
        <v>0</v>
      </c>
      <c r="CB170" s="628">
        <f t="shared" si="245"/>
        <v>0</v>
      </c>
      <c r="CC170" s="628">
        <f t="shared" si="245"/>
        <v>0</v>
      </c>
      <c r="CD170" s="628">
        <f t="shared" si="245"/>
        <v>0</v>
      </c>
      <c r="CE170" s="628"/>
      <c r="CF170" s="628">
        <f t="shared" si="246"/>
        <v>0</v>
      </c>
      <c r="CG170" s="628">
        <f t="shared" si="246"/>
        <v>0</v>
      </c>
      <c r="CH170" s="628">
        <f t="shared" si="246"/>
        <v>0</v>
      </c>
      <c r="CI170" s="628">
        <f t="shared" si="246"/>
        <v>0</v>
      </c>
      <c r="CJ170" s="628">
        <f t="shared" si="246"/>
        <v>0</v>
      </c>
      <c r="CK170" s="628">
        <f t="shared" si="246"/>
        <v>0</v>
      </c>
      <c r="CL170" s="628">
        <f t="shared" si="246"/>
        <v>0</v>
      </c>
      <c r="CM170" s="628">
        <f t="shared" si="246"/>
        <v>0</v>
      </c>
      <c r="CN170" s="628">
        <f t="shared" si="246"/>
        <v>0</v>
      </c>
      <c r="CO170" s="628">
        <f t="shared" si="246"/>
        <v>0</v>
      </c>
      <c r="CP170" s="628">
        <f t="shared" si="246"/>
        <v>0</v>
      </c>
      <c r="CQ170" s="628">
        <f t="shared" si="246"/>
        <v>0</v>
      </c>
      <c r="CR170" s="628">
        <f t="shared" si="246"/>
        <v>0</v>
      </c>
      <c r="CS170" s="628">
        <f t="shared" si="246"/>
        <v>0</v>
      </c>
      <c r="CT170" s="628">
        <f t="shared" si="246"/>
        <v>0.59678799999999999</v>
      </c>
      <c r="CU170" s="628">
        <f t="shared" si="246"/>
        <v>0</v>
      </c>
      <c r="CV170" s="628">
        <f t="shared" si="252"/>
        <v>0</v>
      </c>
      <c r="CW170" s="628">
        <f t="shared" si="252"/>
        <v>0</v>
      </c>
      <c r="CX170" s="628">
        <f t="shared" si="252"/>
        <v>0</v>
      </c>
      <c r="CY170" s="628">
        <f t="shared" si="252"/>
        <v>0</v>
      </c>
      <c r="CZ170" s="628">
        <f t="shared" si="252"/>
        <v>0</v>
      </c>
      <c r="DA170" s="628">
        <f t="shared" si="252"/>
        <v>0</v>
      </c>
      <c r="DB170" s="628">
        <f t="shared" si="252"/>
        <v>0</v>
      </c>
      <c r="DC170" s="628">
        <f t="shared" si="252"/>
        <v>0</v>
      </c>
      <c r="DD170" s="628">
        <f t="shared" si="252"/>
        <v>0</v>
      </c>
      <c r="DE170" s="628">
        <f t="shared" si="252"/>
        <v>0</v>
      </c>
      <c r="DF170" s="628">
        <f t="shared" si="252"/>
        <v>0</v>
      </c>
      <c r="DG170" s="628">
        <f t="shared" si="252"/>
        <v>0</v>
      </c>
      <c r="DH170" s="628">
        <f t="shared" si="252"/>
        <v>0</v>
      </c>
      <c r="DI170" s="628">
        <f t="shared" si="252"/>
        <v>0</v>
      </c>
      <c r="DJ170" s="628">
        <f t="shared" si="252"/>
        <v>0</v>
      </c>
      <c r="DK170" s="628">
        <f t="shared" si="252"/>
        <v>0</v>
      </c>
      <c r="DL170" s="628">
        <f t="shared" si="247"/>
        <v>0</v>
      </c>
      <c r="DM170" s="628">
        <f t="shared" si="247"/>
        <v>0</v>
      </c>
      <c r="DN170" s="628">
        <f t="shared" si="247"/>
        <v>0</v>
      </c>
      <c r="DO170" s="628">
        <f t="shared" si="247"/>
        <v>0</v>
      </c>
      <c r="DP170" s="628">
        <f t="shared" si="247"/>
        <v>0</v>
      </c>
      <c r="DQ170" s="628">
        <f t="shared" si="247"/>
        <v>0</v>
      </c>
      <c r="DR170" s="628">
        <f t="shared" si="247"/>
        <v>0</v>
      </c>
      <c r="DS170" s="628">
        <f t="shared" si="247"/>
        <v>0</v>
      </c>
      <c r="DT170" s="628">
        <f t="shared" si="247"/>
        <v>0</v>
      </c>
      <c r="DU170" s="628">
        <f t="shared" si="247"/>
        <v>0</v>
      </c>
      <c r="DV170" s="628">
        <f t="shared" si="247"/>
        <v>0</v>
      </c>
      <c r="DW170" s="628">
        <f t="shared" si="247"/>
        <v>0</v>
      </c>
      <c r="DX170" s="628">
        <f t="shared" si="247"/>
        <v>0</v>
      </c>
      <c r="DY170" s="628">
        <f t="shared" si="247"/>
        <v>0</v>
      </c>
      <c r="DZ170" s="628">
        <f t="shared" si="247"/>
        <v>0</v>
      </c>
      <c r="EA170" s="628">
        <f t="shared" si="247"/>
        <v>0</v>
      </c>
      <c r="EB170" s="628">
        <f t="shared" si="248"/>
        <v>0</v>
      </c>
      <c r="EC170" s="628">
        <f t="shared" si="248"/>
        <v>0</v>
      </c>
      <c r="ED170" s="628">
        <f t="shared" si="248"/>
        <v>0</v>
      </c>
      <c r="EE170" s="628">
        <f t="shared" si="248"/>
        <v>0</v>
      </c>
      <c r="EF170" s="628">
        <f t="shared" si="248"/>
        <v>0</v>
      </c>
      <c r="EG170" s="628">
        <f t="shared" si="248"/>
        <v>0</v>
      </c>
      <c r="EH170" s="628">
        <f t="shared" si="248"/>
        <v>0</v>
      </c>
      <c r="EI170" s="628">
        <f t="shared" si="248"/>
        <v>0</v>
      </c>
      <c r="EJ170" s="631"/>
      <c r="EK170" s="631">
        <f t="shared" si="253"/>
        <v>0</v>
      </c>
      <c r="EL170" s="631">
        <f t="shared" si="253"/>
        <v>0</v>
      </c>
      <c r="EM170" s="631">
        <f t="shared" si="253"/>
        <v>0</v>
      </c>
      <c r="EN170" s="631">
        <f t="shared" si="253"/>
        <v>0</v>
      </c>
      <c r="EO170" s="631">
        <f t="shared" si="253"/>
        <v>0</v>
      </c>
      <c r="EP170" s="631">
        <f t="shared" si="253"/>
        <v>0</v>
      </c>
      <c r="EQ170" s="631">
        <f t="shared" si="253"/>
        <v>0</v>
      </c>
      <c r="ER170" s="631">
        <f t="shared" si="253"/>
        <v>0</v>
      </c>
      <c r="ES170" s="631">
        <f t="shared" si="253"/>
        <v>0</v>
      </c>
      <c r="ET170" s="631">
        <f t="shared" si="253"/>
        <v>0</v>
      </c>
      <c r="EU170" s="631">
        <f t="shared" si="253"/>
        <v>0</v>
      </c>
      <c r="EV170" s="631">
        <f t="shared" si="253"/>
        <v>0</v>
      </c>
      <c r="EW170" s="631">
        <f t="shared" si="253"/>
        <v>0</v>
      </c>
      <c r="EX170" s="631">
        <f t="shared" si="253"/>
        <v>0</v>
      </c>
      <c r="EY170" s="631">
        <f t="shared" si="253"/>
        <v>1</v>
      </c>
      <c r="EZ170" s="631">
        <f t="shared" si="253"/>
        <v>0</v>
      </c>
      <c r="FA170" s="631">
        <f t="shared" si="208"/>
        <v>0</v>
      </c>
      <c r="FB170" s="631">
        <f t="shared" si="208"/>
        <v>0</v>
      </c>
      <c r="FC170" s="631">
        <f t="shared" si="208"/>
        <v>0</v>
      </c>
      <c r="FD170" s="631">
        <f t="shared" si="249"/>
        <v>0</v>
      </c>
      <c r="FE170" s="631">
        <f t="shared" si="249"/>
        <v>0</v>
      </c>
      <c r="FF170" s="631">
        <f t="shared" si="249"/>
        <v>0</v>
      </c>
      <c r="FG170" s="631">
        <f t="shared" si="249"/>
        <v>0</v>
      </c>
      <c r="FH170" s="631">
        <f t="shared" si="249"/>
        <v>0</v>
      </c>
      <c r="FI170" s="631">
        <f t="shared" si="249"/>
        <v>0</v>
      </c>
      <c r="FJ170" s="631">
        <f t="shared" si="249"/>
        <v>0</v>
      </c>
      <c r="FK170" s="631">
        <f t="shared" si="249"/>
        <v>0</v>
      </c>
      <c r="FL170" s="631">
        <f t="shared" si="249"/>
        <v>0</v>
      </c>
      <c r="FM170" s="631">
        <f t="shared" si="249"/>
        <v>0</v>
      </c>
      <c r="FN170" s="631">
        <f t="shared" si="249"/>
        <v>0</v>
      </c>
      <c r="FO170" s="631">
        <f t="shared" si="249"/>
        <v>0</v>
      </c>
      <c r="FP170" s="631">
        <f t="shared" si="249"/>
        <v>0</v>
      </c>
      <c r="FQ170" s="631">
        <f t="shared" si="249"/>
        <v>0</v>
      </c>
      <c r="FR170" s="631">
        <f t="shared" si="249"/>
        <v>0</v>
      </c>
      <c r="FS170" s="631">
        <f t="shared" si="249"/>
        <v>0</v>
      </c>
      <c r="FT170" s="631">
        <f t="shared" si="228"/>
        <v>0</v>
      </c>
      <c r="FU170" s="631">
        <f t="shared" si="228"/>
        <v>0</v>
      </c>
      <c r="FV170" s="631">
        <f t="shared" si="228"/>
        <v>0</v>
      </c>
      <c r="FW170" s="631">
        <f t="shared" si="228"/>
        <v>0</v>
      </c>
      <c r="FX170" s="631">
        <f t="shared" si="228"/>
        <v>0</v>
      </c>
      <c r="FY170" s="631">
        <f t="shared" si="228"/>
        <v>0</v>
      </c>
      <c r="FZ170" s="631">
        <f t="shared" si="228"/>
        <v>0</v>
      </c>
      <c r="GA170" s="631">
        <f t="shared" si="228"/>
        <v>0</v>
      </c>
      <c r="GB170" s="631">
        <f t="shared" si="228"/>
        <v>0</v>
      </c>
      <c r="GC170" s="631">
        <f t="shared" si="228"/>
        <v>0</v>
      </c>
      <c r="GD170" s="631">
        <f t="shared" si="210"/>
        <v>0</v>
      </c>
      <c r="GE170" s="631">
        <f t="shared" si="210"/>
        <v>0</v>
      </c>
      <c r="GF170" s="631">
        <f t="shared" si="210"/>
        <v>0</v>
      </c>
      <c r="GG170" s="631">
        <f t="shared" si="210"/>
        <v>0</v>
      </c>
      <c r="GH170" s="631">
        <f t="shared" si="210"/>
        <v>0</v>
      </c>
      <c r="GI170" s="631">
        <f t="shared" si="210"/>
        <v>0</v>
      </c>
      <c r="GJ170" s="631">
        <f t="shared" si="210"/>
        <v>0</v>
      </c>
      <c r="GK170" s="631">
        <f t="shared" si="210"/>
        <v>0</v>
      </c>
      <c r="GL170" s="631">
        <f t="shared" si="210"/>
        <v>0</v>
      </c>
      <c r="GM170" s="631">
        <f t="shared" si="210"/>
        <v>0</v>
      </c>
      <c r="GN170" s="631">
        <f t="shared" si="210"/>
        <v>0</v>
      </c>
      <c r="GO170" s="631"/>
      <c r="GP170" s="631">
        <f t="shared" si="254"/>
        <v>0</v>
      </c>
      <c r="GQ170" s="631">
        <f t="shared" si="254"/>
        <v>0</v>
      </c>
      <c r="GR170" s="631">
        <f t="shared" si="254"/>
        <v>0</v>
      </c>
      <c r="GS170" s="631">
        <f t="shared" si="254"/>
        <v>0</v>
      </c>
      <c r="GT170" s="631">
        <f t="shared" si="254"/>
        <v>0</v>
      </c>
      <c r="GU170" s="631">
        <f t="shared" si="254"/>
        <v>0</v>
      </c>
      <c r="GV170" s="631">
        <f t="shared" si="254"/>
        <v>0</v>
      </c>
      <c r="GW170" s="631">
        <f t="shared" si="254"/>
        <v>0</v>
      </c>
      <c r="GX170" s="631">
        <f t="shared" si="254"/>
        <v>0</v>
      </c>
      <c r="GY170" s="631">
        <f t="shared" si="254"/>
        <v>0</v>
      </c>
      <c r="GZ170" s="631">
        <f t="shared" si="254"/>
        <v>0</v>
      </c>
      <c r="HA170" s="631">
        <f t="shared" si="254"/>
        <v>0</v>
      </c>
      <c r="HB170" s="631">
        <f t="shared" si="254"/>
        <v>0</v>
      </c>
      <c r="HC170" s="631">
        <f t="shared" si="254"/>
        <v>0</v>
      </c>
      <c r="HD170" s="631">
        <f t="shared" si="254"/>
        <v>1</v>
      </c>
      <c r="HE170" s="631">
        <f t="shared" si="160"/>
        <v>0</v>
      </c>
      <c r="HF170" s="631">
        <f t="shared" si="160"/>
        <v>0</v>
      </c>
      <c r="HG170" s="631">
        <f t="shared" si="160"/>
        <v>0</v>
      </c>
      <c r="HH170" s="631">
        <f t="shared" si="160"/>
        <v>0</v>
      </c>
      <c r="HI170" s="631">
        <f t="shared" si="227"/>
        <v>0</v>
      </c>
      <c r="HJ170" s="631">
        <f t="shared" si="227"/>
        <v>0</v>
      </c>
      <c r="HK170" s="631">
        <f t="shared" si="227"/>
        <v>0</v>
      </c>
      <c r="HL170" s="631">
        <f t="shared" si="227"/>
        <v>0</v>
      </c>
      <c r="HM170" s="631">
        <f t="shared" si="227"/>
        <v>0</v>
      </c>
      <c r="HN170" s="631">
        <f t="shared" si="227"/>
        <v>0</v>
      </c>
      <c r="HO170" s="631">
        <f t="shared" si="227"/>
        <v>0</v>
      </c>
      <c r="HP170" s="631">
        <f t="shared" si="227"/>
        <v>0</v>
      </c>
      <c r="HQ170" s="631">
        <f t="shared" si="227"/>
        <v>0</v>
      </c>
      <c r="HR170" s="631">
        <f t="shared" si="203"/>
        <v>0</v>
      </c>
      <c r="HS170" s="631">
        <f t="shared" si="203"/>
        <v>0</v>
      </c>
      <c r="HT170" s="631">
        <f t="shared" si="203"/>
        <v>0</v>
      </c>
      <c r="HU170" s="631">
        <f t="shared" si="203"/>
        <v>0</v>
      </c>
      <c r="HV170" s="631">
        <f t="shared" si="268"/>
        <v>0</v>
      </c>
      <c r="HW170" s="631">
        <f t="shared" si="268"/>
        <v>0</v>
      </c>
      <c r="HX170" s="631">
        <f t="shared" si="268"/>
        <v>0</v>
      </c>
      <c r="HY170" s="631">
        <f t="shared" si="268"/>
        <v>0</v>
      </c>
      <c r="HZ170" s="631">
        <f t="shared" si="268"/>
        <v>0</v>
      </c>
      <c r="IA170" s="631">
        <f t="shared" si="268"/>
        <v>0</v>
      </c>
      <c r="IB170" s="631">
        <f t="shared" si="268"/>
        <v>0</v>
      </c>
      <c r="IC170" s="631">
        <f t="shared" si="268"/>
        <v>0</v>
      </c>
      <c r="ID170" s="631">
        <f t="shared" si="268"/>
        <v>0</v>
      </c>
      <c r="IE170" s="631">
        <f t="shared" si="268"/>
        <v>0</v>
      </c>
      <c r="IF170" s="631">
        <f t="shared" si="268"/>
        <v>0</v>
      </c>
      <c r="IG170" s="631">
        <f t="shared" si="268"/>
        <v>0</v>
      </c>
      <c r="IH170" s="631">
        <f t="shared" si="268"/>
        <v>0</v>
      </c>
      <c r="II170" s="631">
        <f t="shared" si="268"/>
        <v>0</v>
      </c>
      <c r="IJ170" s="631">
        <f t="shared" si="268"/>
        <v>0</v>
      </c>
      <c r="IK170" s="631">
        <f t="shared" si="268"/>
        <v>0</v>
      </c>
      <c r="IL170" s="631">
        <f t="shared" si="230"/>
        <v>0</v>
      </c>
      <c r="IM170" s="631">
        <f t="shared" si="230"/>
        <v>0</v>
      </c>
      <c r="IN170" s="631">
        <f t="shared" si="230"/>
        <v>0</v>
      </c>
      <c r="IO170" s="631">
        <f t="shared" si="230"/>
        <v>0</v>
      </c>
      <c r="IP170" s="631">
        <f t="shared" si="230"/>
        <v>0</v>
      </c>
      <c r="IQ170" s="631">
        <f t="shared" si="230"/>
        <v>0</v>
      </c>
      <c r="IR170" s="631">
        <f t="shared" si="230"/>
        <v>0</v>
      </c>
      <c r="IS170" s="631">
        <f t="shared" si="230"/>
        <v>0</v>
      </c>
      <c r="IT170" s="631"/>
      <c r="IU170" s="631">
        <f t="shared" si="255"/>
        <v>0</v>
      </c>
      <c r="IV170" s="631">
        <f t="shared" si="255"/>
        <v>0</v>
      </c>
      <c r="IW170" s="631">
        <f t="shared" si="255"/>
        <v>0</v>
      </c>
      <c r="IX170" s="631">
        <f t="shared" si="255"/>
        <v>0</v>
      </c>
      <c r="IY170" s="631">
        <f t="shared" si="255"/>
        <v>0</v>
      </c>
      <c r="IZ170" s="631">
        <f t="shared" si="255"/>
        <v>0</v>
      </c>
      <c r="JA170" s="631">
        <f t="shared" si="255"/>
        <v>0</v>
      </c>
      <c r="JB170" s="631">
        <f t="shared" si="255"/>
        <v>0</v>
      </c>
      <c r="JC170" s="631">
        <f t="shared" si="255"/>
        <v>0</v>
      </c>
      <c r="JD170" s="631">
        <f t="shared" si="255"/>
        <v>0</v>
      </c>
      <c r="JE170" s="631">
        <f t="shared" si="256"/>
        <v>0</v>
      </c>
      <c r="JF170" s="631">
        <f t="shared" si="256"/>
        <v>0</v>
      </c>
      <c r="JG170" s="631">
        <f t="shared" si="256"/>
        <v>0</v>
      </c>
      <c r="JH170" s="631">
        <f t="shared" si="256"/>
        <v>0</v>
      </c>
      <c r="JI170" s="631">
        <f t="shared" si="256"/>
        <v>134.2773</v>
      </c>
      <c r="JJ170" s="631">
        <f t="shared" si="256"/>
        <v>0</v>
      </c>
      <c r="JK170" s="631">
        <f t="shared" si="256"/>
        <v>0</v>
      </c>
      <c r="JL170" s="631">
        <f t="shared" si="256"/>
        <v>0</v>
      </c>
      <c r="JM170" s="631">
        <f t="shared" si="256"/>
        <v>0</v>
      </c>
      <c r="JN170" s="631">
        <f t="shared" si="256"/>
        <v>0</v>
      </c>
      <c r="JO170" s="631">
        <f t="shared" si="257"/>
        <v>0</v>
      </c>
      <c r="JP170" s="631">
        <f t="shared" si="257"/>
        <v>0</v>
      </c>
      <c r="JQ170" s="631">
        <f t="shared" si="257"/>
        <v>0</v>
      </c>
      <c r="JR170" s="631">
        <f t="shared" si="257"/>
        <v>0</v>
      </c>
      <c r="JS170" s="631">
        <f t="shared" si="257"/>
        <v>0</v>
      </c>
      <c r="JT170" s="631">
        <f t="shared" si="257"/>
        <v>0</v>
      </c>
      <c r="JU170" s="631">
        <f t="shared" si="257"/>
        <v>0</v>
      </c>
      <c r="JV170" s="631">
        <f t="shared" si="257"/>
        <v>0</v>
      </c>
      <c r="JW170" s="631">
        <f t="shared" si="257"/>
        <v>0</v>
      </c>
      <c r="JX170" s="631">
        <f t="shared" si="257"/>
        <v>0</v>
      </c>
      <c r="JY170" s="631">
        <f t="shared" si="258"/>
        <v>0</v>
      </c>
      <c r="JZ170" s="631">
        <f t="shared" si="258"/>
        <v>0</v>
      </c>
      <c r="KA170" s="631">
        <f t="shared" si="258"/>
        <v>0</v>
      </c>
      <c r="KB170" s="631">
        <f t="shared" si="258"/>
        <v>0</v>
      </c>
      <c r="KC170" s="631">
        <f t="shared" si="258"/>
        <v>0</v>
      </c>
      <c r="KD170" s="631">
        <f t="shared" si="258"/>
        <v>0</v>
      </c>
      <c r="KE170" s="631">
        <f t="shared" si="258"/>
        <v>0</v>
      </c>
      <c r="KF170" s="631">
        <f t="shared" si="258"/>
        <v>0</v>
      </c>
      <c r="KG170" s="631">
        <f t="shared" si="258"/>
        <v>0</v>
      </c>
      <c r="KH170" s="631">
        <f t="shared" si="258"/>
        <v>0</v>
      </c>
      <c r="KI170" s="631">
        <f t="shared" si="259"/>
        <v>0</v>
      </c>
      <c r="KJ170" s="631">
        <f t="shared" si="259"/>
        <v>0</v>
      </c>
      <c r="KK170" s="631">
        <f t="shared" si="259"/>
        <v>0</v>
      </c>
      <c r="KL170" s="631">
        <f t="shared" si="259"/>
        <v>0</v>
      </c>
      <c r="KM170" s="631">
        <f t="shared" si="259"/>
        <v>0</v>
      </c>
      <c r="KN170" s="631">
        <f t="shared" si="259"/>
        <v>0</v>
      </c>
      <c r="KO170" s="631">
        <f t="shared" si="259"/>
        <v>0</v>
      </c>
      <c r="KP170" s="631">
        <f t="shared" si="259"/>
        <v>0</v>
      </c>
      <c r="KQ170" s="631">
        <f t="shared" si="259"/>
        <v>0</v>
      </c>
      <c r="KR170" s="631">
        <f t="shared" si="259"/>
        <v>0</v>
      </c>
      <c r="KS170" s="631">
        <f t="shared" si="260"/>
        <v>0</v>
      </c>
      <c r="KT170" s="631">
        <f t="shared" si="260"/>
        <v>0</v>
      </c>
      <c r="KU170" s="631">
        <f t="shared" si="260"/>
        <v>0</v>
      </c>
      <c r="KV170" s="631">
        <f t="shared" si="260"/>
        <v>0</v>
      </c>
      <c r="KW170" s="631">
        <f t="shared" si="260"/>
        <v>0</v>
      </c>
      <c r="KX170" s="631">
        <f t="shared" si="260"/>
        <v>0</v>
      </c>
      <c r="KY170" s="631"/>
      <c r="KZ170" s="631">
        <f t="shared" si="261"/>
        <v>0</v>
      </c>
      <c r="LA170" s="631">
        <f t="shared" si="261"/>
        <v>0</v>
      </c>
      <c r="LB170" s="631">
        <f t="shared" si="261"/>
        <v>0</v>
      </c>
      <c r="LC170" s="631">
        <f t="shared" si="261"/>
        <v>0</v>
      </c>
      <c r="LD170" s="631">
        <f t="shared" si="261"/>
        <v>0</v>
      </c>
      <c r="LE170" s="631">
        <f t="shared" si="261"/>
        <v>0</v>
      </c>
      <c r="LF170" s="631">
        <f t="shared" si="261"/>
        <v>0</v>
      </c>
      <c r="LG170" s="631">
        <f t="shared" si="261"/>
        <v>0</v>
      </c>
      <c r="LH170" s="631">
        <f t="shared" si="261"/>
        <v>0</v>
      </c>
      <c r="LI170" s="631">
        <f t="shared" si="261"/>
        <v>0</v>
      </c>
      <c r="LJ170" s="631">
        <f t="shared" si="262"/>
        <v>0</v>
      </c>
      <c r="LK170" s="631">
        <f t="shared" si="262"/>
        <v>0</v>
      </c>
      <c r="LL170" s="631">
        <f t="shared" si="262"/>
        <v>0</v>
      </c>
      <c r="LM170" s="631">
        <f t="shared" si="262"/>
        <v>0</v>
      </c>
      <c r="LN170" s="631">
        <f t="shared" si="262"/>
        <v>20.88758</v>
      </c>
      <c r="LO170" s="631">
        <f t="shared" si="262"/>
        <v>0</v>
      </c>
      <c r="LP170" s="631">
        <f t="shared" si="262"/>
        <v>0</v>
      </c>
      <c r="LQ170" s="631">
        <f t="shared" si="262"/>
        <v>0</v>
      </c>
      <c r="LR170" s="631">
        <f t="shared" si="262"/>
        <v>0</v>
      </c>
      <c r="LS170" s="631">
        <f t="shared" si="262"/>
        <v>0</v>
      </c>
      <c r="LT170" s="631">
        <f t="shared" si="263"/>
        <v>0</v>
      </c>
      <c r="LU170" s="631">
        <f t="shared" si="263"/>
        <v>0</v>
      </c>
      <c r="LV170" s="631">
        <f t="shared" si="263"/>
        <v>0</v>
      </c>
      <c r="LW170" s="631">
        <f t="shared" si="263"/>
        <v>0</v>
      </c>
      <c r="LX170" s="631">
        <f t="shared" si="263"/>
        <v>0</v>
      </c>
      <c r="LY170" s="631">
        <f t="shared" si="263"/>
        <v>0</v>
      </c>
      <c r="LZ170" s="631">
        <f t="shared" si="263"/>
        <v>0</v>
      </c>
      <c r="MA170" s="631">
        <f t="shared" si="263"/>
        <v>0</v>
      </c>
      <c r="MB170" s="631">
        <f t="shared" si="263"/>
        <v>0</v>
      </c>
      <c r="MC170" s="631">
        <f t="shared" si="263"/>
        <v>0</v>
      </c>
      <c r="MD170" s="631">
        <f t="shared" si="264"/>
        <v>0</v>
      </c>
      <c r="ME170" s="631">
        <f t="shared" si="264"/>
        <v>0</v>
      </c>
      <c r="MF170" s="631">
        <f t="shared" si="264"/>
        <v>0</v>
      </c>
      <c r="MG170" s="631">
        <f t="shared" si="264"/>
        <v>0</v>
      </c>
      <c r="MH170" s="631">
        <f t="shared" si="264"/>
        <v>0</v>
      </c>
      <c r="MI170" s="631">
        <f t="shared" si="264"/>
        <v>0</v>
      </c>
      <c r="MJ170" s="631">
        <f t="shared" si="264"/>
        <v>0</v>
      </c>
      <c r="MK170" s="631">
        <f t="shared" si="264"/>
        <v>0</v>
      </c>
      <c r="ML170" s="631">
        <f t="shared" si="264"/>
        <v>0</v>
      </c>
      <c r="MM170" s="631">
        <f t="shared" si="264"/>
        <v>0</v>
      </c>
      <c r="MN170" s="631">
        <f t="shared" si="265"/>
        <v>0</v>
      </c>
      <c r="MO170" s="631">
        <f t="shared" si="265"/>
        <v>0</v>
      </c>
      <c r="MP170" s="631">
        <f t="shared" si="265"/>
        <v>0</v>
      </c>
      <c r="MQ170" s="631">
        <f t="shared" si="265"/>
        <v>0</v>
      </c>
      <c r="MR170" s="631">
        <f t="shared" si="265"/>
        <v>0</v>
      </c>
      <c r="MS170" s="631">
        <f t="shared" si="265"/>
        <v>0</v>
      </c>
      <c r="MT170" s="631">
        <f t="shared" si="265"/>
        <v>0</v>
      </c>
      <c r="MU170" s="631">
        <f t="shared" si="265"/>
        <v>0</v>
      </c>
      <c r="MV170" s="631">
        <f t="shared" si="265"/>
        <v>0</v>
      </c>
      <c r="MW170" s="631">
        <f t="shared" si="265"/>
        <v>0</v>
      </c>
      <c r="MX170" s="631">
        <f t="shared" si="266"/>
        <v>0</v>
      </c>
      <c r="MY170" s="631">
        <f t="shared" si="266"/>
        <v>0</v>
      </c>
      <c r="MZ170" s="631">
        <f t="shared" si="266"/>
        <v>0</v>
      </c>
      <c r="NA170" s="631">
        <f t="shared" si="266"/>
        <v>0</v>
      </c>
      <c r="NB170" s="631">
        <f t="shared" si="266"/>
        <v>0</v>
      </c>
      <c r="NC170" s="631">
        <f t="shared" si="266"/>
        <v>0</v>
      </c>
    </row>
    <row r="171" spans="1:367">
      <c r="A171" s="503" t="s">
        <v>94</v>
      </c>
      <c r="B171" s="503" t="s">
        <v>250</v>
      </c>
      <c r="C171" s="497">
        <v>8.7959270000000007</v>
      </c>
      <c r="D171" s="497">
        <v>1.5660860000000001</v>
      </c>
      <c r="E171" s="362">
        <f t="shared" si="181"/>
        <v>5.8009407071083173E-3</v>
      </c>
      <c r="F171" s="363">
        <f t="shared" si="202"/>
        <v>4.700960017799031E-3</v>
      </c>
      <c r="G171" s="498">
        <f>E171*Dichtheden!$V$70</f>
        <v>298.85796817662856</v>
      </c>
      <c r="H171" s="499">
        <f>IF(C171=0,0,ROUND(IF((G171/2)/Dichtheden!$C$3&lt;1,1,(G171/2)/Dichtheden!$C$3),0))</f>
        <v>1</v>
      </c>
      <c r="I171" s="498">
        <f>E171*Dichtheden!$AJ$70</f>
        <v>49.809661362771429</v>
      </c>
      <c r="J171" s="499">
        <f>IF(C171=0,0,ROUND(IF((I171/2)/Dichtheden!$D$3&lt;1,1,(I171/2)/Dichtheden!$D$3),0))</f>
        <v>1</v>
      </c>
      <c r="K171" s="498">
        <f t="shared" si="250"/>
        <v>149.42898408831428</v>
      </c>
      <c r="L171" s="500">
        <f t="shared" si="183"/>
        <v>149.42898408831428</v>
      </c>
      <c r="M171" s="498">
        <f>IF(D171=0,0,IF((D171*Dichtheden!$G$4)&lt;25,25,D171*Dichtheden!$G$4))</f>
        <v>352.36935</v>
      </c>
      <c r="N171" s="499">
        <f>D171*Dichtheden!$H$4</f>
        <v>54.813010000000006</v>
      </c>
      <c r="O171" s="501"/>
      <c r="P171" s="501"/>
      <c r="Q171" s="502">
        <f>E171*Dichtheden!$AS$68</f>
        <v>220.4077515302636</v>
      </c>
      <c r="R171" s="495">
        <f>IF(Q171=0,0,ROUND(IF((Q171/2)/Dichtheden!$C$3&lt;1,1,(Q171/2)/Dichtheden!$C$3),0))</f>
        <v>1</v>
      </c>
      <c r="S171" s="502">
        <f>E171*Dichtheden!$AY$68</f>
        <v>12.203367033879001</v>
      </c>
      <c r="T171" s="495">
        <f>IF(Q171=0,0,ROUND(IF((S171/2)/Dichtheden!$D$3&lt;1,1,(S171/2)/Dichtheden!$D$3),0))</f>
        <v>1</v>
      </c>
      <c r="U171" s="502">
        <f>D171*Dichtheden!$G$5</f>
        <v>341.40674799999999</v>
      </c>
      <c r="V171" s="502">
        <f>D171*Dichtheden!$H$5</f>
        <v>23.491290000000003</v>
      </c>
      <c r="X171" s="630"/>
      <c r="AA171" s="628">
        <f t="shared" si="243"/>
        <v>0</v>
      </c>
      <c r="AB171" s="628">
        <f t="shared" si="243"/>
        <v>0</v>
      </c>
      <c r="AC171" s="628">
        <f t="shared" si="243"/>
        <v>0</v>
      </c>
      <c r="AD171" s="628">
        <f t="shared" si="243"/>
        <v>0</v>
      </c>
      <c r="AE171" s="628">
        <f t="shared" si="243"/>
        <v>0</v>
      </c>
      <c r="AF171" s="628">
        <f t="shared" si="243"/>
        <v>0</v>
      </c>
      <c r="AG171" s="628">
        <f t="shared" si="243"/>
        <v>0</v>
      </c>
      <c r="AH171" s="628">
        <f t="shared" si="243"/>
        <v>0</v>
      </c>
      <c r="AI171" s="628">
        <f t="shared" si="243"/>
        <v>0</v>
      </c>
      <c r="AJ171" s="628">
        <f t="shared" si="243"/>
        <v>0</v>
      </c>
      <c r="AK171" s="628">
        <f t="shared" si="243"/>
        <v>0</v>
      </c>
      <c r="AL171" s="628">
        <f t="shared" si="243"/>
        <v>0</v>
      </c>
      <c r="AM171" s="628">
        <f t="shared" si="243"/>
        <v>0</v>
      </c>
      <c r="AN171" s="628">
        <f t="shared" si="243"/>
        <v>0</v>
      </c>
      <c r="AO171" s="628">
        <f t="shared" si="243"/>
        <v>8.7959270000000007</v>
      </c>
      <c r="AP171" s="628">
        <f t="shared" si="243"/>
        <v>0</v>
      </c>
      <c r="AQ171" s="628">
        <f t="shared" si="251"/>
        <v>0</v>
      </c>
      <c r="AR171" s="628">
        <f t="shared" si="251"/>
        <v>0</v>
      </c>
      <c r="AS171" s="628">
        <f t="shared" si="251"/>
        <v>0</v>
      </c>
      <c r="AT171" s="628">
        <f t="shared" si="251"/>
        <v>0</v>
      </c>
      <c r="AU171" s="628">
        <f t="shared" si="251"/>
        <v>0</v>
      </c>
      <c r="AV171" s="628">
        <f t="shared" si="251"/>
        <v>0</v>
      </c>
      <c r="AW171" s="628">
        <f t="shared" si="251"/>
        <v>0</v>
      </c>
      <c r="AX171" s="628">
        <f t="shared" si="251"/>
        <v>0</v>
      </c>
      <c r="AY171" s="628">
        <f t="shared" si="251"/>
        <v>0</v>
      </c>
      <c r="AZ171" s="628">
        <f t="shared" si="251"/>
        <v>0</v>
      </c>
      <c r="BA171" s="628">
        <f t="shared" si="251"/>
        <v>0</v>
      </c>
      <c r="BB171" s="628">
        <f t="shared" si="251"/>
        <v>0</v>
      </c>
      <c r="BC171" s="628">
        <f t="shared" si="251"/>
        <v>0</v>
      </c>
      <c r="BD171" s="628">
        <f t="shared" si="251"/>
        <v>0</v>
      </c>
      <c r="BE171" s="628">
        <f t="shared" si="251"/>
        <v>0</v>
      </c>
      <c r="BF171" s="628">
        <f t="shared" si="251"/>
        <v>0</v>
      </c>
      <c r="BG171" s="628">
        <f t="shared" si="244"/>
        <v>0</v>
      </c>
      <c r="BH171" s="628">
        <f t="shared" si="244"/>
        <v>0</v>
      </c>
      <c r="BI171" s="628">
        <f t="shared" si="244"/>
        <v>0</v>
      </c>
      <c r="BJ171" s="628">
        <f t="shared" si="244"/>
        <v>0</v>
      </c>
      <c r="BK171" s="628">
        <f t="shared" si="244"/>
        <v>0</v>
      </c>
      <c r="BL171" s="628">
        <f t="shared" si="244"/>
        <v>0</v>
      </c>
      <c r="BM171" s="628">
        <f t="shared" si="244"/>
        <v>0</v>
      </c>
      <c r="BN171" s="628">
        <f t="shared" si="244"/>
        <v>0</v>
      </c>
      <c r="BO171" s="628">
        <f t="shared" si="244"/>
        <v>0</v>
      </c>
      <c r="BP171" s="628">
        <f t="shared" si="244"/>
        <v>0</v>
      </c>
      <c r="BQ171" s="628">
        <f t="shared" si="244"/>
        <v>0</v>
      </c>
      <c r="BR171" s="628">
        <f t="shared" si="244"/>
        <v>0</v>
      </c>
      <c r="BS171" s="628">
        <f t="shared" si="244"/>
        <v>0</v>
      </c>
      <c r="BT171" s="628">
        <f t="shared" si="244"/>
        <v>0</v>
      </c>
      <c r="BU171" s="628">
        <f t="shared" si="244"/>
        <v>0</v>
      </c>
      <c r="BV171" s="628">
        <f t="shared" si="244"/>
        <v>0</v>
      </c>
      <c r="BW171" s="628">
        <f t="shared" si="245"/>
        <v>0</v>
      </c>
      <c r="BX171" s="628">
        <f t="shared" si="245"/>
        <v>0</v>
      </c>
      <c r="BY171" s="628">
        <f t="shared" si="245"/>
        <v>0</v>
      </c>
      <c r="BZ171" s="628">
        <f t="shared" si="245"/>
        <v>0</v>
      </c>
      <c r="CA171" s="628">
        <f t="shared" si="245"/>
        <v>0</v>
      </c>
      <c r="CB171" s="628">
        <f t="shared" si="245"/>
        <v>0</v>
      </c>
      <c r="CC171" s="628">
        <f t="shared" si="245"/>
        <v>0</v>
      </c>
      <c r="CD171" s="628">
        <f t="shared" si="245"/>
        <v>0</v>
      </c>
      <c r="CE171" s="628"/>
      <c r="CF171" s="628">
        <f t="shared" si="246"/>
        <v>0</v>
      </c>
      <c r="CG171" s="628">
        <f t="shared" si="246"/>
        <v>0</v>
      </c>
      <c r="CH171" s="628">
        <f t="shared" si="246"/>
        <v>0</v>
      </c>
      <c r="CI171" s="628">
        <f t="shared" si="246"/>
        <v>0</v>
      </c>
      <c r="CJ171" s="628">
        <f t="shared" si="246"/>
        <v>0</v>
      </c>
      <c r="CK171" s="628">
        <f t="shared" si="246"/>
        <v>0</v>
      </c>
      <c r="CL171" s="628">
        <f t="shared" si="246"/>
        <v>0</v>
      </c>
      <c r="CM171" s="628">
        <f t="shared" si="246"/>
        <v>0</v>
      </c>
      <c r="CN171" s="628">
        <f t="shared" si="246"/>
        <v>0</v>
      </c>
      <c r="CO171" s="628">
        <f t="shared" si="246"/>
        <v>0</v>
      </c>
      <c r="CP171" s="628">
        <f t="shared" si="246"/>
        <v>0</v>
      </c>
      <c r="CQ171" s="628">
        <f t="shared" si="246"/>
        <v>0</v>
      </c>
      <c r="CR171" s="628">
        <f t="shared" si="246"/>
        <v>0</v>
      </c>
      <c r="CS171" s="628">
        <f t="shared" si="246"/>
        <v>0</v>
      </c>
      <c r="CT171" s="628">
        <f t="shared" si="246"/>
        <v>1.5660860000000001</v>
      </c>
      <c r="CU171" s="628">
        <f t="shared" si="246"/>
        <v>0</v>
      </c>
      <c r="CV171" s="628">
        <f t="shared" si="252"/>
        <v>0</v>
      </c>
      <c r="CW171" s="628">
        <f t="shared" si="252"/>
        <v>0</v>
      </c>
      <c r="CX171" s="628">
        <f t="shared" si="252"/>
        <v>0</v>
      </c>
      <c r="CY171" s="628">
        <f t="shared" si="252"/>
        <v>0</v>
      </c>
      <c r="CZ171" s="628">
        <f t="shared" si="252"/>
        <v>0</v>
      </c>
      <c r="DA171" s="628">
        <f t="shared" si="252"/>
        <v>0</v>
      </c>
      <c r="DB171" s="628">
        <f t="shared" si="252"/>
        <v>0</v>
      </c>
      <c r="DC171" s="628">
        <f t="shared" si="252"/>
        <v>0</v>
      </c>
      <c r="DD171" s="628">
        <f t="shared" si="252"/>
        <v>0</v>
      </c>
      <c r="DE171" s="628">
        <f t="shared" si="252"/>
        <v>0</v>
      </c>
      <c r="DF171" s="628">
        <f t="shared" si="252"/>
        <v>0</v>
      </c>
      <c r="DG171" s="628">
        <f t="shared" si="252"/>
        <v>0</v>
      </c>
      <c r="DH171" s="628">
        <f t="shared" si="252"/>
        <v>0</v>
      </c>
      <c r="DI171" s="628">
        <f t="shared" si="252"/>
        <v>0</v>
      </c>
      <c r="DJ171" s="628">
        <f t="shared" si="252"/>
        <v>0</v>
      </c>
      <c r="DK171" s="628">
        <f t="shared" si="252"/>
        <v>0</v>
      </c>
      <c r="DL171" s="628">
        <f t="shared" si="247"/>
        <v>0</v>
      </c>
      <c r="DM171" s="628">
        <f t="shared" si="247"/>
        <v>0</v>
      </c>
      <c r="DN171" s="628">
        <f t="shared" si="247"/>
        <v>0</v>
      </c>
      <c r="DO171" s="628">
        <f t="shared" si="247"/>
        <v>0</v>
      </c>
      <c r="DP171" s="628">
        <f t="shared" si="247"/>
        <v>0</v>
      </c>
      <c r="DQ171" s="628">
        <f t="shared" si="247"/>
        <v>0</v>
      </c>
      <c r="DR171" s="628">
        <f t="shared" si="247"/>
        <v>0</v>
      </c>
      <c r="DS171" s="628">
        <f t="shared" si="247"/>
        <v>0</v>
      </c>
      <c r="DT171" s="628">
        <f t="shared" si="247"/>
        <v>0</v>
      </c>
      <c r="DU171" s="628">
        <f t="shared" si="247"/>
        <v>0</v>
      </c>
      <c r="DV171" s="628">
        <f t="shared" si="247"/>
        <v>0</v>
      </c>
      <c r="DW171" s="628">
        <f t="shared" si="247"/>
        <v>0</v>
      </c>
      <c r="DX171" s="628">
        <f t="shared" si="247"/>
        <v>0</v>
      </c>
      <c r="DY171" s="628">
        <f t="shared" si="247"/>
        <v>0</v>
      </c>
      <c r="DZ171" s="628">
        <f t="shared" si="247"/>
        <v>0</v>
      </c>
      <c r="EA171" s="628">
        <f t="shared" si="247"/>
        <v>0</v>
      </c>
      <c r="EB171" s="628">
        <f t="shared" si="248"/>
        <v>0</v>
      </c>
      <c r="EC171" s="628">
        <f t="shared" si="248"/>
        <v>0</v>
      </c>
      <c r="ED171" s="628">
        <f t="shared" si="248"/>
        <v>0</v>
      </c>
      <c r="EE171" s="628">
        <f t="shared" si="248"/>
        <v>0</v>
      </c>
      <c r="EF171" s="628">
        <f t="shared" si="248"/>
        <v>0</v>
      </c>
      <c r="EG171" s="628">
        <f t="shared" si="248"/>
        <v>0</v>
      </c>
      <c r="EH171" s="628">
        <f t="shared" si="248"/>
        <v>0</v>
      </c>
      <c r="EI171" s="628">
        <f t="shared" si="248"/>
        <v>0</v>
      </c>
      <c r="EJ171" s="631"/>
      <c r="EK171" s="631">
        <f t="shared" si="253"/>
        <v>0</v>
      </c>
      <c r="EL171" s="631">
        <f t="shared" si="253"/>
        <v>0</v>
      </c>
      <c r="EM171" s="631">
        <f t="shared" si="253"/>
        <v>0</v>
      </c>
      <c r="EN171" s="631">
        <f t="shared" si="253"/>
        <v>0</v>
      </c>
      <c r="EO171" s="631">
        <f t="shared" si="253"/>
        <v>0</v>
      </c>
      <c r="EP171" s="631">
        <f t="shared" si="253"/>
        <v>0</v>
      </c>
      <c r="EQ171" s="631">
        <f t="shared" si="253"/>
        <v>0</v>
      </c>
      <c r="ER171" s="631">
        <f t="shared" si="253"/>
        <v>0</v>
      </c>
      <c r="ES171" s="631">
        <f t="shared" si="253"/>
        <v>0</v>
      </c>
      <c r="ET171" s="631">
        <f t="shared" si="253"/>
        <v>0</v>
      </c>
      <c r="EU171" s="631">
        <f t="shared" si="253"/>
        <v>0</v>
      </c>
      <c r="EV171" s="631">
        <f t="shared" si="253"/>
        <v>0</v>
      </c>
      <c r="EW171" s="631">
        <f t="shared" si="253"/>
        <v>0</v>
      </c>
      <c r="EX171" s="631">
        <f t="shared" si="253"/>
        <v>0</v>
      </c>
      <c r="EY171" s="631">
        <f t="shared" si="253"/>
        <v>1</v>
      </c>
      <c r="EZ171" s="631">
        <f t="shared" si="253"/>
        <v>0</v>
      </c>
      <c r="FA171" s="631">
        <f t="shared" si="208"/>
        <v>0</v>
      </c>
      <c r="FB171" s="631">
        <f t="shared" si="208"/>
        <v>0</v>
      </c>
      <c r="FC171" s="631">
        <f t="shared" si="208"/>
        <v>0</v>
      </c>
      <c r="FD171" s="631">
        <f t="shared" si="249"/>
        <v>0</v>
      </c>
      <c r="FE171" s="631">
        <f t="shared" si="249"/>
        <v>0</v>
      </c>
      <c r="FF171" s="631">
        <f t="shared" si="249"/>
        <v>0</v>
      </c>
      <c r="FG171" s="631">
        <f t="shared" si="249"/>
        <v>0</v>
      </c>
      <c r="FH171" s="631">
        <f t="shared" si="249"/>
        <v>0</v>
      </c>
      <c r="FI171" s="631">
        <f t="shared" si="249"/>
        <v>0</v>
      </c>
      <c r="FJ171" s="631">
        <f t="shared" si="249"/>
        <v>0</v>
      </c>
      <c r="FK171" s="631">
        <f t="shared" si="249"/>
        <v>0</v>
      </c>
      <c r="FL171" s="631">
        <f t="shared" si="249"/>
        <v>0</v>
      </c>
      <c r="FM171" s="631">
        <f t="shared" si="249"/>
        <v>0</v>
      </c>
      <c r="FN171" s="631">
        <f t="shared" si="249"/>
        <v>0</v>
      </c>
      <c r="FO171" s="631">
        <f t="shared" si="249"/>
        <v>0</v>
      </c>
      <c r="FP171" s="631">
        <f t="shared" si="249"/>
        <v>0</v>
      </c>
      <c r="FQ171" s="631">
        <f t="shared" si="249"/>
        <v>0</v>
      </c>
      <c r="FR171" s="631">
        <f t="shared" si="249"/>
        <v>0</v>
      </c>
      <c r="FS171" s="631">
        <f t="shared" si="249"/>
        <v>0</v>
      </c>
      <c r="FT171" s="631">
        <f t="shared" si="228"/>
        <v>0</v>
      </c>
      <c r="FU171" s="631">
        <f t="shared" si="228"/>
        <v>0</v>
      </c>
      <c r="FV171" s="631">
        <f t="shared" si="228"/>
        <v>0</v>
      </c>
      <c r="FW171" s="631">
        <f t="shared" si="228"/>
        <v>0</v>
      </c>
      <c r="FX171" s="631">
        <f t="shared" si="228"/>
        <v>0</v>
      </c>
      <c r="FY171" s="631">
        <f t="shared" ref="FV171:GH194" si="269">IF($A171=FY$60,$H171,0)</f>
        <v>0</v>
      </c>
      <c r="FZ171" s="631">
        <f t="shared" si="269"/>
        <v>0</v>
      </c>
      <c r="GA171" s="631">
        <f t="shared" si="269"/>
        <v>0</v>
      </c>
      <c r="GB171" s="631">
        <f t="shared" si="269"/>
        <v>0</v>
      </c>
      <c r="GC171" s="631">
        <f t="shared" si="269"/>
        <v>0</v>
      </c>
      <c r="GD171" s="631">
        <f t="shared" si="210"/>
        <v>0</v>
      </c>
      <c r="GE171" s="631">
        <f t="shared" si="210"/>
        <v>0</v>
      </c>
      <c r="GF171" s="631">
        <f t="shared" si="210"/>
        <v>0</v>
      </c>
      <c r="GG171" s="631">
        <f t="shared" si="210"/>
        <v>0</v>
      </c>
      <c r="GH171" s="631">
        <f t="shared" si="210"/>
        <v>0</v>
      </c>
      <c r="GI171" s="631">
        <f t="shared" si="210"/>
        <v>0</v>
      </c>
      <c r="GJ171" s="631">
        <f t="shared" si="210"/>
        <v>0</v>
      </c>
      <c r="GK171" s="631">
        <f t="shared" si="210"/>
        <v>0</v>
      </c>
      <c r="GL171" s="631">
        <f t="shared" si="210"/>
        <v>0</v>
      </c>
      <c r="GM171" s="631">
        <f t="shared" si="210"/>
        <v>0</v>
      </c>
      <c r="GN171" s="631">
        <f t="shared" si="210"/>
        <v>0</v>
      </c>
      <c r="GO171" s="631"/>
      <c r="GP171" s="631">
        <f t="shared" si="254"/>
        <v>0</v>
      </c>
      <c r="GQ171" s="631">
        <f t="shared" si="254"/>
        <v>0</v>
      </c>
      <c r="GR171" s="631">
        <f t="shared" si="254"/>
        <v>0</v>
      </c>
      <c r="GS171" s="631">
        <f t="shared" si="254"/>
        <v>0</v>
      </c>
      <c r="GT171" s="631">
        <f t="shared" si="254"/>
        <v>0</v>
      </c>
      <c r="GU171" s="631">
        <f t="shared" si="254"/>
        <v>0</v>
      </c>
      <c r="GV171" s="631">
        <f t="shared" si="254"/>
        <v>0</v>
      </c>
      <c r="GW171" s="631">
        <f t="shared" si="254"/>
        <v>0</v>
      </c>
      <c r="GX171" s="631">
        <f t="shared" si="254"/>
        <v>0</v>
      </c>
      <c r="GY171" s="631">
        <f t="shared" si="254"/>
        <v>0</v>
      </c>
      <c r="GZ171" s="631">
        <f t="shared" si="254"/>
        <v>0</v>
      </c>
      <c r="HA171" s="631">
        <f t="shared" si="254"/>
        <v>0</v>
      </c>
      <c r="HB171" s="631">
        <f t="shared" si="254"/>
        <v>0</v>
      </c>
      <c r="HC171" s="631">
        <f t="shared" si="254"/>
        <v>0</v>
      </c>
      <c r="HD171" s="631">
        <f t="shared" si="254"/>
        <v>1</v>
      </c>
      <c r="HE171" s="631">
        <f t="shared" si="160"/>
        <v>0</v>
      </c>
      <c r="HF171" s="631">
        <f t="shared" si="160"/>
        <v>0</v>
      </c>
      <c r="HG171" s="631">
        <f t="shared" si="160"/>
        <v>0</v>
      </c>
      <c r="HH171" s="631">
        <f t="shared" si="160"/>
        <v>0</v>
      </c>
      <c r="HI171" s="631">
        <f t="shared" si="227"/>
        <v>0</v>
      </c>
      <c r="HJ171" s="631">
        <f t="shared" si="227"/>
        <v>0</v>
      </c>
      <c r="HK171" s="631">
        <f t="shared" si="227"/>
        <v>0</v>
      </c>
      <c r="HL171" s="631">
        <f t="shared" si="227"/>
        <v>0</v>
      </c>
      <c r="HM171" s="631">
        <f t="shared" si="227"/>
        <v>0</v>
      </c>
      <c r="HN171" s="631">
        <f t="shared" si="227"/>
        <v>0</v>
      </c>
      <c r="HO171" s="631">
        <f t="shared" si="227"/>
        <v>0</v>
      </c>
      <c r="HP171" s="631">
        <f t="shared" si="227"/>
        <v>0</v>
      </c>
      <c r="HQ171" s="631">
        <f t="shared" si="227"/>
        <v>0</v>
      </c>
      <c r="HR171" s="631">
        <f t="shared" si="203"/>
        <v>0</v>
      </c>
      <c r="HS171" s="631">
        <f t="shared" si="203"/>
        <v>0</v>
      </c>
      <c r="HT171" s="631">
        <f t="shared" si="203"/>
        <v>0</v>
      </c>
      <c r="HU171" s="631">
        <f t="shared" si="203"/>
        <v>0</v>
      </c>
      <c r="HV171" s="631">
        <f t="shared" si="268"/>
        <v>0</v>
      </c>
      <c r="HW171" s="631">
        <f t="shared" si="268"/>
        <v>0</v>
      </c>
      <c r="HX171" s="631">
        <f t="shared" si="268"/>
        <v>0</v>
      </c>
      <c r="HY171" s="631">
        <f t="shared" si="268"/>
        <v>0</v>
      </c>
      <c r="HZ171" s="631">
        <f t="shared" si="268"/>
        <v>0</v>
      </c>
      <c r="IA171" s="631">
        <f t="shared" si="268"/>
        <v>0</v>
      </c>
      <c r="IB171" s="631">
        <f t="shared" si="268"/>
        <v>0</v>
      </c>
      <c r="IC171" s="631">
        <f t="shared" si="268"/>
        <v>0</v>
      </c>
      <c r="ID171" s="631">
        <f t="shared" si="268"/>
        <v>0</v>
      </c>
      <c r="IE171" s="631">
        <f t="shared" si="268"/>
        <v>0</v>
      </c>
      <c r="IF171" s="631">
        <f t="shared" si="268"/>
        <v>0</v>
      </c>
      <c r="IG171" s="631">
        <f t="shared" si="268"/>
        <v>0</v>
      </c>
      <c r="IH171" s="631">
        <f t="shared" si="268"/>
        <v>0</v>
      </c>
      <c r="II171" s="631">
        <f t="shared" si="268"/>
        <v>0</v>
      </c>
      <c r="IJ171" s="631">
        <f t="shared" si="268"/>
        <v>0</v>
      </c>
      <c r="IK171" s="631">
        <f t="shared" si="268"/>
        <v>0</v>
      </c>
      <c r="IL171" s="631">
        <f t="shared" si="230"/>
        <v>0</v>
      </c>
      <c r="IM171" s="631">
        <f t="shared" si="230"/>
        <v>0</v>
      </c>
      <c r="IN171" s="631">
        <f t="shared" si="230"/>
        <v>0</v>
      </c>
      <c r="IO171" s="631">
        <f t="shared" si="230"/>
        <v>0</v>
      </c>
      <c r="IP171" s="631">
        <f t="shared" si="230"/>
        <v>0</v>
      </c>
      <c r="IQ171" s="631">
        <f t="shared" si="230"/>
        <v>0</v>
      </c>
      <c r="IR171" s="631">
        <f t="shared" si="230"/>
        <v>0</v>
      </c>
      <c r="IS171" s="631">
        <f t="shared" si="230"/>
        <v>0</v>
      </c>
      <c r="IT171" s="631"/>
      <c r="IU171" s="631">
        <f t="shared" ref="IU171:JD180" si="270">IF($A171=IU$60,$M171,0)</f>
        <v>0</v>
      </c>
      <c r="IV171" s="631">
        <f t="shared" si="270"/>
        <v>0</v>
      </c>
      <c r="IW171" s="631">
        <f t="shared" si="270"/>
        <v>0</v>
      </c>
      <c r="IX171" s="631">
        <f t="shared" si="270"/>
        <v>0</v>
      </c>
      <c r="IY171" s="631">
        <f t="shared" si="270"/>
        <v>0</v>
      </c>
      <c r="IZ171" s="631">
        <f t="shared" si="270"/>
        <v>0</v>
      </c>
      <c r="JA171" s="631">
        <f t="shared" si="270"/>
        <v>0</v>
      </c>
      <c r="JB171" s="631">
        <f t="shared" si="270"/>
        <v>0</v>
      </c>
      <c r="JC171" s="631">
        <f t="shared" si="270"/>
        <v>0</v>
      </c>
      <c r="JD171" s="631">
        <f t="shared" si="270"/>
        <v>0</v>
      </c>
      <c r="JE171" s="631">
        <f t="shared" ref="JE171:JN180" si="271">IF($A171=JE$60,$M171,0)</f>
        <v>0</v>
      </c>
      <c r="JF171" s="631">
        <f t="shared" si="271"/>
        <v>0</v>
      </c>
      <c r="JG171" s="631">
        <f t="shared" si="271"/>
        <v>0</v>
      </c>
      <c r="JH171" s="631">
        <f t="shared" si="271"/>
        <v>0</v>
      </c>
      <c r="JI171" s="631">
        <f t="shared" si="271"/>
        <v>352.36935</v>
      </c>
      <c r="JJ171" s="631">
        <f t="shared" si="271"/>
        <v>0</v>
      </c>
      <c r="JK171" s="631">
        <f t="shared" si="271"/>
        <v>0</v>
      </c>
      <c r="JL171" s="631">
        <f t="shared" si="271"/>
        <v>0</v>
      </c>
      <c r="JM171" s="631">
        <f t="shared" si="271"/>
        <v>0</v>
      </c>
      <c r="JN171" s="631">
        <f t="shared" si="271"/>
        <v>0</v>
      </c>
      <c r="JO171" s="631">
        <f t="shared" ref="JO171:JX180" si="272">IF($A171=JO$60,$M171,0)</f>
        <v>0</v>
      </c>
      <c r="JP171" s="631">
        <f t="shared" si="272"/>
        <v>0</v>
      </c>
      <c r="JQ171" s="631">
        <f t="shared" si="272"/>
        <v>0</v>
      </c>
      <c r="JR171" s="631">
        <f t="shared" si="272"/>
        <v>0</v>
      </c>
      <c r="JS171" s="631">
        <f t="shared" si="272"/>
        <v>0</v>
      </c>
      <c r="JT171" s="631">
        <f t="shared" si="272"/>
        <v>0</v>
      </c>
      <c r="JU171" s="631">
        <f t="shared" si="272"/>
        <v>0</v>
      </c>
      <c r="JV171" s="631">
        <f t="shared" si="272"/>
        <v>0</v>
      </c>
      <c r="JW171" s="631">
        <f t="shared" si="272"/>
        <v>0</v>
      </c>
      <c r="JX171" s="631">
        <f t="shared" si="272"/>
        <v>0</v>
      </c>
      <c r="JY171" s="631">
        <f t="shared" ref="JY171:KH180" si="273">IF($A171=JY$60,$M171,0)</f>
        <v>0</v>
      </c>
      <c r="JZ171" s="631">
        <f t="shared" si="273"/>
        <v>0</v>
      </c>
      <c r="KA171" s="631">
        <f t="shared" si="273"/>
        <v>0</v>
      </c>
      <c r="KB171" s="631">
        <f t="shared" si="273"/>
        <v>0</v>
      </c>
      <c r="KC171" s="631">
        <f t="shared" si="273"/>
        <v>0</v>
      </c>
      <c r="KD171" s="631">
        <f t="shared" si="273"/>
        <v>0</v>
      </c>
      <c r="KE171" s="631">
        <f t="shared" si="273"/>
        <v>0</v>
      </c>
      <c r="KF171" s="631">
        <f t="shared" si="273"/>
        <v>0</v>
      </c>
      <c r="KG171" s="631">
        <f t="shared" si="273"/>
        <v>0</v>
      </c>
      <c r="KH171" s="631">
        <f t="shared" si="273"/>
        <v>0</v>
      </c>
      <c r="KI171" s="631">
        <f t="shared" ref="KI171:KR180" si="274">IF($A171=KI$60,$M171,0)</f>
        <v>0</v>
      </c>
      <c r="KJ171" s="631">
        <f t="shared" si="274"/>
        <v>0</v>
      </c>
      <c r="KK171" s="631">
        <f t="shared" si="274"/>
        <v>0</v>
      </c>
      <c r="KL171" s="631">
        <f t="shared" si="274"/>
        <v>0</v>
      </c>
      <c r="KM171" s="631">
        <f t="shared" si="274"/>
        <v>0</v>
      </c>
      <c r="KN171" s="631">
        <f t="shared" si="274"/>
        <v>0</v>
      </c>
      <c r="KO171" s="631">
        <f t="shared" si="274"/>
        <v>0</v>
      </c>
      <c r="KP171" s="631">
        <f t="shared" si="274"/>
        <v>0</v>
      </c>
      <c r="KQ171" s="631">
        <f t="shared" si="274"/>
        <v>0</v>
      </c>
      <c r="KR171" s="631">
        <f t="shared" si="274"/>
        <v>0</v>
      </c>
      <c r="KS171" s="631">
        <f t="shared" ref="KS171:KX180" si="275">IF($A171=KS$60,$M171,0)</f>
        <v>0</v>
      </c>
      <c r="KT171" s="631">
        <f t="shared" si="275"/>
        <v>0</v>
      </c>
      <c r="KU171" s="631">
        <f t="shared" si="275"/>
        <v>0</v>
      </c>
      <c r="KV171" s="631">
        <f t="shared" si="275"/>
        <v>0</v>
      </c>
      <c r="KW171" s="631">
        <f t="shared" si="275"/>
        <v>0</v>
      </c>
      <c r="KX171" s="631">
        <f t="shared" si="275"/>
        <v>0</v>
      </c>
      <c r="KY171" s="631"/>
      <c r="KZ171" s="631">
        <f t="shared" ref="KZ171:LI180" si="276">IF($A171=KZ$60,$N171,0)</f>
        <v>0</v>
      </c>
      <c r="LA171" s="631">
        <f t="shared" si="276"/>
        <v>0</v>
      </c>
      <c r="LB171" s="631">
        <f t="shared" si="276"/>
        <v>0</v>
      </c>
      <c r="LC171" s="631">
        <f t="shared" si="276"/>
        <v>0</v>
      </c>
      <c r="LD171" s="631">
        <f t="shared" si="276"/>
        <v>0</v>
      </c>
      <c r="LE171" s="631">
        <f t="shared" si="276"/>
        <v>0</v>
      </c>
      <c r="LF171" s="631">
        <f t="shared" si="276"/>
        <v>0</v>
      </c>
      <c r="LG171" s="631">
        <f t="shared" si="276"/>
        <v>0</v>
      </c>
      <c r="LH171" s="631">
        <f t="shared" si="276"/>
        <v>0</v>
      </c>
      <c r="LI171" s="631">
        <f t="shared" si="276"/>
        <v>0</v>
      </c>
      <c r="LJ171" s="631">
        <f t="shared" ref="LJ171:LS180" si="277">IF($A171=LJ$60,$N171,0)</f>
        <v>0</v>
      </c>
      <c r="LK171" s="631">
        <f t="shared" si="277"/>
        <v>0</v>
      </c>
      <c r="LL171" s="631">
        <f t="shared" si="277"/>
        <v>0</v>
      </c>
      <c r="LM171" s="631">
        <f t="shared" si="277"/>
        <v>0</v>
      </c>
      <c r="LN171" s="631">
        <f t="shared" si="277"/>
        <v>54.813010000000006</v>
      </c>
      <c r="LO171" s="631">
        <f t="shared" si="277"/>
        <v>0</v>
      </c>
      <c r="LP171" s="631">
        <f t="shared" si="277"/>
        <v>0</v>
      </c>
      <c r="LQ171" s="631">
        <f t="shared" si="277"/>
        <v>0</v>
      </c>
      <c r="LR171" s="631">
        <f t="shared" si="277"/>
        <v>0</v>
      </c>
      <c r="LS171" s="631">
        <f t="shared" si="277"/>
        <v>0</v>
      </c>
      <c r="LT171" s="631">
        <f t="shared" ref="LT171:MC180" si="278">IF($A171=LT$60,$N171,0)</f>
        <v>0</v>
      </c>
      <c r="LU171" s="631">
        <f t="shared" si="278"/>
        <v>0</v>
      </c>
      <c r="LV171" s="631">
        <f t="shared" si="278"/>
        <v>0</v>
      </c>
      <c r="LW171" s="631">
        <f t="shared" si="278"/>
        <v>0</v>
      </c>
      <c r="LX171" s="631">
        <f t="shared" si="278"/>
        <v>0</v>
      </c>
      <c r="LY171" s="631">
        <f t="shared" si="278"/>
        <v>0</v>
      </c>
      <c r="LZ171" s="631">
        <f t="shared" si="278"/>
        <v>0</v>
      </c>
      <c r="MA171" s="631">
        <f t="shared" si="278"/>
        <v>0</v>
      </c>
      <c r="MB171" s="631">
        <f t="shared" si="278"/>
        <v>0</v>
      </c>
      <c r="MC171" s="631">
        <f t="shared" si="278"/>
        <v>0</v>
      </c>
      <c r="MD171" s="631">
        <f t="shared" ref="MD171:MM180" si="279">IF($A171=MD$60,$N171,0)</f>
        <v>0</v>
      </c>
      <c r="ME171" s="631">
        <f t="shared" si="279"/>
        <v>0</v>
      </c>
      <c r="MF171" s="631">
        <f t="shared" si="279"/>
        <v>0</v>
      </c>
      <c r="MG171" s="631">
        <f t="shared" si="279"/>
        <v>0</v>
      </c>
      <c r="MH171" s="631">
        <f t="shared" si="279"/>
        <v>0</v>
      </c>
      <c r="MI171" s="631">
        <f t="shared" si="279"/>
        <v>0</v>
      </c>
      <c r="MJ171" s="631">
        <f t="shared" si="279"/>
        <v>0</v>
      </c>
      <c r="MK171" s="631">
        <f t="shared" si="279"/>
        <v>0</v>
      </c>
      <c r="ML171" s="631">
        <f t="shared" si="279"/>
        <v>0</v>
      </c>
      <c r="MM171" s="631">
        <f t="shared" si="279"/>
        <v>0</v>
      </c>
      <c r="MN171" s="631">
        <f t="shared" ref="MN171:MW180" si="280">IF($A171=MN$60,$N171,0)</f>
        <v>0</v>
      </c>
      <c r="MO171" s="631">
        <f t="shared" si="280"/>
        <v>0</v>
      </c>
      <c r="MP171" s="631">
        <f t="shared" si="280"/>
        <v>0</v>
      </c>
      <c r="MQ171" s="631">
        <f t="shared" si="280"/>
        <v>0</v>
      </c>
      <c r="MR171" s="631">
        <f t="shared" si="280"/>
        <v>0</v>
      </c>
      <c r="MS171" s="631">
        <f t="shared" si="280"/>
        <v>0</v>
      </c>
      <c r="MT171" s="631">
        <f t="shared" si="280"/>
        <v>0</v>
      </c>
      <c r="MU171" s="631">
        <f t="shared" si="280"/>
        <v>0</v>
      </c>
      <c r="MV171" s="631">
        <f t="shared" si="280"/>
        <v>0</v>
      </c>
      <c r="MW171" s="631">
        <f t="shared" si="280"/>
        <v>0</v>
      </c>
      <c r="MX171" s="631">
        <f t="shared" ref="MX171:NC180" si="281">IF($A171=MX$60,$N171,0)</f>
        <v>0</v>
      </c>
      <c r="MY171" s="631">
        <f t="shared" si="281"/>
        <v>0</v>
      </c>
      <c r="MZ171" s="631">
        <f t="shared" si="281"/>
        <v>0</v>
      </c>
      <c r="NA171" s="631">
        <f t="shared" si="281"/>
        <v>0</v>
      </c>
      <c r="NB171" s="631">
        <f t="shared" si="281"/>
        <v>0</v>
      </c>
      <c r="NC171" s="631">
        <f t="shared" si="281"/>
        <v>0</v>
      </c>
    </row>
    <row r="172" spans="1:367">
      <c r="A172" s="503" t="s">
        <v>94</v>
      </c>
      <c r="B172" s="503" t="s">
        <v>251</v>
      </c>
      <c r="C172" s="497">
        <v>6.7742550000000001</v>
      </c>
      <c r="D172" s="497">
        <v>1.273571</v>
      </c>
      <c r="E172" s="362">
        <f t="shared" si="181"/>
        <v>4.467641851715237E-3</v>
      </c>
      <c r="F172" s="363">
        <f t="shared" si="202"/>
        <v>3.8229103324008578E-3</v>
      </c>
      <c r="G172" s="498">
        <f>E172*Dichtheden!$V$70</f>
        <v>230.16790444149512</v>
      </c>
      <c r="H172" s="499">
        <f>IF(C172=0,0,ROUND(IF((G172/2)/Dichtheden!$C$3&lt;1,1,(G172/2)/Dichtheden!$C$3),0))</f>
        <v>1</v>
      </c>
      <c r="I172" s="498">
        <f>E172*Dichtheden!$AJ$70</f>
        <v>38.361317406915852</v>
      </c>
      <c r="J172" s="499">
        <f>IF(C172=0,0,ROUND(IF((I172/2)/Dichtheden!$D$3&lt;1,1,(I172/2)/Dichtheden!$D$3),0))</f>
        <v>1</v>
      </c>
      <c r="K172" s="498">
        <f t="shared" si="250"/>
        <v>115.08395222074756</v>
      </c>
      <c r="L172" s="500">
        <f t="shared" si="183"/>
        <v>115.08395222074756</v>
      </c>
      <c r="M172" s="498">
        <f>IF(D172=0,0,IF((D172*Dichtheden!$G$4)&lt;25,25,D172*Dichtheden!$G$4))</f>
        <v>286.55347499999999</v>
      </c>
      <c r="N172" s="499">
        <f>D172*Dichtheden!$H$4</f>
        <v>44.574984999999998</v>
      </c>
      <c r="O172" s="501"/>
      <c r="P172" s="501"/>
      <c r="Q172" s="502">
        <f>E172*Dichtheden!$AS$68</f>
        <v>169.74882952560264</v>
      </c>
      <c r="R172" s="495">
        <f>IF(Q172=0,0,ROUND(IF((Q172/2)/Dichtheden!$C$3&lt;1,1,(Q172/2)/Dichtheden!$C$3),0))</f>
        <v>1</v>
      </c>
      <c r="S172" s="502">
        <f>E172*Dichtheden!$AY$68</f>
        <v>9.3985227646943841</v>
      </c>
      <c r="T172" s="495">
        <f>IF(Q172=0,0,ROUND(IF((S172/2)/Dichtheden!$D$3&lt;1,1,(S172/2)/Dichtheden!$D$3),0))</f>
        <v>1</v>
      </c>
      <c r="U172" s="502">
        <f>D172*Dichtheden!$G$5</f>
        <v>277.63847800000002</v>
      </c>
      <c r="V172" s="502">
        <f>D172*Dichtheden!$H$5</f>
        <v>19.103565</v>
      </c>
      <c r="X172" s="630"/>
      <c r="AA172" s="628">
        <f t="shared" si="243"/>
        <v>0</v>
      </c>
      <c r="AB172" s="628">
        <f t="shared" si="243"/>
        <v>0</v>
      </c>
      <c r="AC172" s="628">
        <f t="shared" si="243"/>
        <v>0</v>
      </c>
      <c r="AD172" s="628">
        <f t="shared" si="243"/>
        <v>0</v>
      </c>
      <c r="AE172" s="628">
        <f t="shared" si="243"/>
        <v>0</v>
      </c>
      <c r="AF172" s="628">
        <f t="shared" si="243"/>
        <v>0</v>
      </c>
      <c r="AG172" s="628">
        <f t="shared" si="243"/>
        <v>0</v>
      </c>
      <c r="AH172" s="628">
        <f t="shared" si="243"/>
        <v>0</v>
      </c>
      <c r="AI172" s="628">
        <f t="shared" si="243"/>
        <v>0</v>
      </c>
      <c r="AJ172" s="628">
        <f t="shared" ref="AA172:AP188" si="282">IF($A172=AJ$60,$C172,0)</f>
        <v>0</v>
      </c>
      <c r="AK172" s="628">
        <f t="shared" si="282"/>
        <v>0</v>
      </c>
      <c r="AL172" s="628">
        <f t="shared" si="282"/>
        <v>0</v>
      </c>
      <c r="AM172" s="628">
        <f t="shared" si="282"/>
        <v>0</v>
      </c>
      <c r="AN172" s="628">
        <f t="shared" si="282"/>
        <v>0</v>
      </c>
      <c r="AO172" s="628">
        <f t="shared" si="282"/>
        <v>6.7742550000000001</v>
      </c>
      <c r="AP172" s="628">
        <f t="shared" si="282"/>
        <v>0</v>
      </c>
      <c r="AQ172" s="628">
        <f t="shared" si="251"/>
        <v>0</v>
      </c>
      <c r="AR172" s="628">
        <f t="shared" si="251"/>
        <v>0</v>
      </c>
      <c r="AS172" s="628">
        <f t="shared" si="251"/>
        <v>0</v>
      </c>
      <c r="AT172" s="628">
        <f t="shared" si="251"/>
        <v>0</v>
      </c>
      <c r="AU172" s="628">
        <f t="shared" si="251"/>
        <v>0</v>
      </c>
      <c r="AV172" s="628">
        <f t="shared" si="251"/>
        <v>0</v>
      </c>
      <c r="AW172" s="628">
        <f t="shared" si="251"/>
        <v>0</v>
      </c>
      <c r="AX172" s="628">
        <f t="shared" si="251"/>
        <v>0</v>
      </c>
      <c r="AY172" s="628">
        <f t="shared" si="251"/>
        <v>0</v>
      </c>
      <c r="AZ172" s="628">
        <f t="shared" si="251"/>
        <v>0</v>
      </c>
      <c r="BA172" s="628">
        <f t="shared" si="251"/>
        <v>0</v>
      </c>
      <c r="BB172" s="628">
        <f t="shared" si="251"/>
        <v>0</v>
      </c>
      <c r="BC172" s="628">
        <f t="shared" si="251"/>
        <v>0</v>
      </c>
      <c r="BD172" s="628">
        <f t="shared" si="251"/>
        <v>0</v>
      </c>
      <c r="BE172" s="628">
        <f t="shared" si="251"/>
        <v>0</v>
      </c>
      <c r="BF172" s="628">
        <f t="shared" si="251"/>
        <v>0</v>
      </c>
      <c r="BG172" s="628">
        <f t="shared" si="244"/>
        <v>0</v>
      </c>
      <c r="BH172" s="628">
        <f t="shared" si="244"/>
        <v>0</v>
      </c>
      <c r="BI172" s="628">
        <f t="shared" si="244"/>
        <v>0</v>
      </c>
      <c r="BJ172" s="628">
        <f t="shared" si="244"/>
        <v>0</v>
      </c>
      <c r="BK172" s="628">
        <f t="shared" si="244"/>
        <v>0</v>
      </c>
      <c r="BL172" s="628">
        <f t="shared" si="244"/>
        <v>0</v>
      </c>
      <c r="BM172" s="628">
        <f t="shared" si="244"/>
        <v>0</v>
      </c>
      <c r="BN172" s="628">
        <f t="shared" si="244"/>
        <v>0</v>
      </c>
      <c r="BO172" s="628">
        <f t="shared" si="244"/>
        <v>0</v>
      </c>
      <c r="BP172" s="628">
        <f t="shared" ref="BG172:BV188" si="283">IF($A172=BP$60,$C172,0)</f>
        <v>0</v>
      </c>
      <c r="BQ172" s="628">
        <f t="shared" si="283"/>
        <v>0</v>
      </c>
      <c r="BR172" s="628">
        <f t="shared" si="283"/>
        <v>0</v>
      </c>
      <c r="BS172" s="628">
        <f t="shared" si="283"/>
        <v>0</v>
      </c>
      <c r="BT172" s="628">
        <f t="shared" si="283"/>
        <v>0</v>
      </c>
      <c r="BU172" s="628">
        <f t="shared" si="283"/>
        <v>0</v>
      </c>
      <c r="BV172" s="628">
        <f t="shared" si="283"/>
        <v>0</v>
      </c>
      <c r="BW172" s="628">
        <f t="shared" si="245"/>
        <v>0</v>
      </c>
      <c r="BX172" s="628">
        <f t="shared" si="245"/>
        <v>0</v>
      </c>
      <c r="BY172" s="628">
        <f t="shared" si="245"/>
        <v>0</v>
      </c>
      <c r="BZ172" s="628">
        <f t="shared" si="245"/>
        <v>0</v>
      </c>
      <c r="CA172" s="628">
        <f t="shared" si="245"/>
        <v>0</v>
      </c>
      <c r="CB172" s="628">
        <f t="shared" si="245"/>
        <v>0</v>
      </c>
      <c r="CC172" s="628">
        <f t="shared" si="245"/>
        <v>0</v>
      </c>
      <c r="CD172" s="628">
        <f t="shared" si="245"/>
        <v>0</v>
      </c>
      <c r="CE172" s="628"/>
      <c r="CF172" s="628">
        <f t="shared" si="246"/>
        <v>0</v>
      </c>
      <c r="CG172" s="628">
        <f t="shared" si="246"/>
        <v>0</v>
      </c>
      <c r="CH172" s="628">
        <f t="shared" si="246"/>
        <v>0</v>
      </c>
      <c r="CI172" s="628">
        <f t="shared" si="246"/>
        <v>0</v>
      </c>
      <c r="CJ172" s="628">
        <f t="shared" si="246"/>
        <v>0</v>
      </c>
      <c r="CK172" s="628">
        <f t="shared" si="246"/>
        <v>0</v>
      </c>
      <c r="CL172" s="628">
        <f t="shared" si="246"/>
        <v>0</v>
      </c>
      <c r="CM172" s="628">
        <f t="shared" si="246"/>
        <v>0</v>
      </c>
      <c r="CN172" s="628">
        <f t="shared" si="246"/>
        <v>0</v>
      </c>
      <c r="CO172" s="628">
        <f t="shared" ref="CF172:CU188" si="284">IF($A172=CO$60,$D172,0)</f>
        <v>0</v>
      </c>
      <c r="CP172" s="628">
        <f t="shared" si="284"/>
        <v>0</v>
      </c>
      <c r="CQ172" s="628">
        <f t="shared" si="284"/>
        <v>0</v>
      </c>
      <c r="CR172" s="628">
        <f t="shared" si="284"/>
        <v>0</v>
      </c>
      <c r="CS172" s="628">
        <f t="shared" si="284"/>
        <v>0</v>
      </c>
      <c r="CT172" s="628">
        <f t="shared" si="284"/>
        <v>1.273571</v>
      </c>
      <c r="CU172" s="628">
        <f t="shared" si="284"/>
        <v>0</v>
      </c>
      <c r="CV172" s="628">
        <f t="shared" si="252"/>
        <v>0</v>
      </c>
      <c r="CW172" s="628">
        <f t="shared" si="252"/>
        <v>0</v>
      </c>
      <c r="CX172" s="628">
        <f t="shared" si="252"/>
        <v>0</v>
      </c>
      <c r="CY172" s="628">
        <f t="shared" si="252"/>
        <v>0</v>
      </c>
      <c r="CZ172" s="628">
        <f t="shared" si="252"/>
        <v>0</v>
      </c>
      <c r="DA172" s="628">
        <f t="shared" si="252"/>
        <v>0</v>
      </c>
      <c r="DB172" s="628">
        <f t="shared" si="252"/>
        <v>0</v>
      </c>
      <c r="DC172" s="628">
        <f t="shared" si="252"/>
        <v>0</v>
      </c>
      <c r="DD172" s="628">
        <f t="shared" si="252"/>
        <v>0</v>
      </c>
      <c r="DE172" s="628">
        <f t="shared" si="252"/>
        <v>0</v>
      </c>
      <c r="DF172" s="628">
        <f t="shared" si="252"/>
        <v>0</v>
      </c>
      <c r="DG172" s="628">
        <f t="shared" si="252"/>
        <v>0</v>
      </c>
      <c r="DH172" s="628">
        <f t="shared" si="252"/>
        <v>0</v>
      </c>
      <c r="DI172" s="628">
        <f t="shared" si="252"/>
        <v>0</v>
      </c>
      <c r="DJ172" s="628">
        <f t="shared" si="252"/>
        <v>0</v>
      </c>
      <c r="DK172" s="628">
        <f t="shared" si="252"/>
        <v>0</v>
      </c>
      <c r="DL172" s="628">
        <f t="shared" si="247"/>
        <v>0</v>
      </c>
      <c r="DM172" s="628">
        <f t="shared" si="247"/>
        <v>0</v>
      </c>
      <c r="DN172" s="628">
        <f t="shared" si="247"/>
        <v>0</v>
      </c>
      <c r="DO172" s="628">
        <f t="shared" si="247"/>
        <v>0</v>
      </c>
      <c r="DP172" s="628">
        <f t="shared" si="247"/>
        <v>0</v>
      </c>
      <c r="DQ172" s="628">
        <f t="shared" si="247"/>
        <v>0</v>
      </c>
      <c r="DR172" s="628">
        <f t="shared" si="247"/>
        <v>0</v>
      </c>
      <c r="DS172" s="628">
        <f t="shared" si="247"/>
        <v>0</v>
      </c>
      <c r="DT172" s="628">
        <f t="shared" si="247"/>
        <v>0</v>
      </c>
      <c r="DU172" s="628">
        <f t="shared" ref="DL172:EA188" si="285">IF($A172=DU$60,$D172,0)</f>
        <v>0</v>
      </c>
      <c r="DV172" s="628">
        <f t="shared" si="285"/>
        <v>0</v>
      </c>
      <c r="DW172" s="628">
        <f t="shared" si="285"/>
        <v>0</v>
      </c>
      <c r="DX172" s="628">
        <f t="shared" si="285"/>
        <v>0</v>
      </c>
      <c r="DY172" s="628">
        <f t="shared" si="285"/>
        <v>0</v>
      </c>
      <c r="DZ172" s="628">
        <f t="shared" si="285"/>
        <v>0</v>
      </c>
      <c r="EA172" s="628">
        <f t="shared" si="285"/>
        <v>0</v>
      </c>
      <c r="EB172" s="628">
        <f t="shared" si="248"/>
        <v>0</v>
      </c>
      <c r="EC172" s="628">
        <f t="shared" si="248"/>
        <v>0</v>
      </c>
      <c r="ED172" s="628">
        <f t="shared" si="248"/>
        <v>0</v>
      </c>
      <c r="EE172" s="628">
        <f t="shared" si="248"/>
        <v>0</v>
      </c>
      <c r="EF172" s="628">
        <f t="shared" si="248"/>
        <v>0</v>
      </c>
      <c r="EG172" s="628">
        <f t="shared" si="248"/>
        <v>0</v>
      </c>
      <c r="EH172" s="628">
        <f t="shared" si="248"/>
        <v>0</v>
      </c>
      <c r="EI172" s="628">
        <f t="shared" si="248"/>
        <v>0</v>
      </c>
      <c r="EJ172" s="631"/>
      <c r="EK172" s="631">
        <f t="shared" si="253"/>
        <v>0</v>
      </c>
      <c r="EL172" s="631">
        <f t="shared" si="253"/>
        <v>0</v>
      </c>
      <c r="EM172" s="631">
        <f t="shared" si="253"/>
        <v>0</v>
      </c>
      <c r="EN172" s="631">
        <f t="shared" si="253"/>
        <v>0</v>
      </c>
      <c r="EO172" s="631">
        <f t="shared" si="253"/>
        <v>0</v>
      </c>
      <c r="EP172" s="631">
        <f t="shared" si="253"/>
        <v>0</v>
      </c>
      <c r="EQ172" s="631">
        <f t="shared" si="253"/>
        <v>0</v>
      </c>
      <c r="ER172" s="631">
        <f t="shared" si="253"/>
        <v>0</v>
      </c>
      <c r="ES172" s="631">
        <f t="shared" si="253"/>
        <v>0</v>
      </c>
      <c r="ET172" s="631">
        <f t="shared" si="253"/>
        <v>0</v>
      </c>
      <c r="EU172" s="631">
        <f t="shared" si="253"/>
        <v>0</v>
      </c>
      <c r="EV172" s="631">
        <f t="shared" si="253"/>
        <v>0</v>
      </c>
      <c r="EW172" s="631">
        <f t="shared" si="253"/>
        <v>0</v>
      </c>
      <c r="EX172" s="631">
        <f t="shared" si="253"/>
        <v>0</v>
      </c>
      <c r="EY172" s="631">
        <f t="shared" si="253"/>
        <v>1</v>
      </c>
      <c r="EZ172" s="631">
        <f t="shared" si="253"/>
        <v>0</v>
      </c>
      <c r="FA172" s="631">
        <f t="shared" si="208"/>
        <v>0</v>
      </c>
      <c r="FB172" s="631">
        <f t="shared" si="208"/>
        <v>0</v>
      </c>
      <c r="FC172" s="631">
        <f t="shared" si="208"/>
        <v>0</v>
      </c>
      <c r="FD172" s="631">
        <f t="shared" si="249"/>
        <v>0</v>
      </c>
      <c r="FE172" s="631">
        <f t="shared" si="249"/>
        <v>0</v>
      </c>
      <c r="FF172" s="631">
        <f t="shared" si="249"/>
        <v>0</v>
      </c>
      <c r="FG172" s="631">
        <f t="shared" si="249"/>
        <v>0</v>
      </c>
      <c r="FH172" s="631">
        <f t="shared" si="249"/>
        <v>0</v>
      </c>
      <c r="FI172" s="631">
        <f t="shared" si="249"/>
        <v>0</v>
      </c>
      <c r="FJ172" s="631">
        <f t="shared" ref="FJ172:FY235" si="286">IF($A172=FJ$60,$H172,0)</f>
        <v>0</v>
      </c>
      <c r="FK172" s="631">
        <f t="shared" si="286"/>
        <v>0</v>
      </c>
      <c r="FL172" s="631">
        <f t="shared" si="286"/>
        <v>0</v>
      </c>
      <c r="FM172" s="631">
        <f t="shared" si="286"/>
        <v>0</v>
      </c>
      <c r="FN172" s="631">
        <f t="shared" si="286"/>
        <v>0</v>
      </c>
      <c r="FO172" s="631">
        <f t="shared" si="286"/>
        <v>0</v>
      </c>
      <c r="FP172" s="631">
        <f t="shared" si="286"/>
        <v>0</v>
      </c>
      <c r="FQ172" s="631">
        <f t="shared" si="286"/>
        <v>0</v>
      </c>
      <c r="FR172" s="631">
        <f t="shared" si="286"/>
        <v>0</v>
      </c>
      <c r="FS172" s="631">
        <f t="shared" si="286"/>
        <v>0</v>
      </c>
      <c r="FT172" s="631">
        <f t="shared" si="286"/>
        <v>0</v>
      </c>
      <c r="FU172" s="631">
        <f t="shared" si="286"/>
        <v>0</v>
      </c>
      <c r="FV172" s="631">
        <f t="shared" si="269"/>
        <v>0</v>
      </c>
      <c r="FW172" s="631">
        <f t="shared" si="269"/>
        <v>0</v>
      </c>
      <c r="FX172" s="631">
        <f t="shared" si="269"/>
        <v>0</v>
      </c>
      <c r="FY172" s="631">
        <f t="shared" si="269"/>
        <v>0</v>
      </c>
      <c r="FZ172" s="631">
        <f t="shared" si="269"/>
        <v>0</v>
      </c>
      <c r="GA172" s="631">
        <f t="shared" si="269"/>
        <v>0</v>
      </c>
      <c r="GB172" s="631">
        <f t="shared" si="269"/>
        <v>0</v>
      </c>
      <c r="GC172" s="631">
        <f t="shared" si="269"/>
        <v>0</v>
      </c>
      <c r="GD172" s="631">
        <f t="shared" si="210"/>
        <v>0</v>
      </c>
      <c r="GE172" s="631">
        <f t="shared" si="210"/>
        <v>0</v>
      </c>
      <c r="GF172" s="631">
        <f t="shared" si="210"/>
        <v>0</v>
      </c>
      <c r="GG172" s="631">
        <f t="shared" si="210"/>
        <v>0</v>
      </c>
      <c r="GH172" s="631">
        <f t="shared" si="210"/>
        <v>0</v>
      </c>
      <c r="GI172" s="631">
        <f t="shared" si="210"/>
        <v>0</v>
      </c>
      <c r="GJ172" s="631">
        <f t="shared" si="210"/>
        <v>0</v>
      </c>
      <c r="GK172" s="631">
        <f t="shared" si="210"/>
        <v>0</v>
      </c>
      <c r="GL172" s="631">
        <f t="shared" si="210"/>
        <v>0</v>
      </c>
      <c r="GM172" s="631">
        <f t="shared" si="210"/>
        <v>0</v>
      </c>
      <c r="GN172" s="631">
        <f t="shared" si="210"/>
        <v>0</v>
      </c>
      <c r="GO172" s="631"/>
      <c r="GP172" s="631">
        <f t="shared" si="254"/>
        <v>0</v>
      </c>
      <c r="GQ172" s="631">
        <f t="shared" si="254"/>
        <v>0</v>
      </c>
      <c r="GR172" s="631">
        <f t="shared" si="254"/>
        <v>0</v>
      </c>
      <c r="GS172" s="631">
        <f t="shared" si="254"/>
        <v>0</v>
      </c>
      <c r="GT172" s="631">
        <f t="shared" si="254"/>
        <v>0</v>
      </c>
      <c r="GU172" s="631">
        <f t="shared" si="254"/>
        <v>0</v>
      </c>
      <c r="GV172" s="631">
        <f t="shared" si="254"/>
        <v>0</v>
      </c>
      <c r="GW172" s="631">
        <f t="shared" si="254"/>
        <v>0</v>
      </c>
      <c r="GX172" s="631">
        <f t="shared" si="254"/>
        <v>0</v>
      </c>
      <c r="GY172" s="631">
        <f t="shared" si="254"/>
        <v>0</v>
      </c>
      <c r="GZ172" s="631">
        <f t="shared" si="254"/>
        <v>0</v>
      </c>
      <c r="HA172" s="631">
        <f t="shared" si="254"/>
        <v>0</v>
      </c>
      <c r="HB172" s="631">
        <f t="shared" si="254"/>
        <v>0</v>
      </c>
      <c r="HC172" s="631">
        <f t="shared" si="254"/>
        <v>0</v>
      </c>
      <c r="HD172" s="631">
        <f t="shared" si="254"/>
        <v>1</v>
      </c>
      <c r="HE172" s="631">
        <f t="shared" si="160"/>
        <v>0</v>
      </c>
      <c r="HF172" s="631">
        <f t="shared" si="160"/>
        <v>0</v>
      </c>
      <c r="HG172" s="631">
        <f t="shared" si="160"/>
        <v>0</v>
      </c>
      <c r="HH172" s="631">
        <f t="shared" si="160"/>
        <v>0</v>
      </c>
      <c r="HI172" s="631">
        <f t="shared" si="227"/>
        <v>0</v>
      </c>
      <c r="HJ172" s="631">
        <f t="shared" si="227"/>
        <v>0</v>
      </c>
      <c r="HK172" s="631">
        <f t="shared" si="227"/>
        <v>0</v>
      </c>
      <c r="HL172" s="631">
        <f t="shared" si="227"/>
        <v>0</v>
      </c>
      <c r="HM172" s="631">
        <f t="shared" si="227"/>
        <v>0</v>
      </c>
      <c r="HN172" s="631">
        <f t="shared" si="227"/>
        <v>0</v>
      </c>
      <c r="HO172" s="631">
        <f t="shared" si="227"/>
        <v>0</v>
      </c>
      <c r="HP172" s="631">
        <f t="shared" si="227"/>
        <v>0</v>
      </c>
      <c r="HQ172" s="631">
        <f t="shared" si="227"/>
        <v>0</v>
      </c>
      <c r="HR172" s="631">
        <f t="shared" si="203"/>
        <v>0</v>
      </c>
      <c r="HS172" s="631">
        <f t="shared" si="203"/>
        <v>0</v>
      </c>
      <c r="HT172" s="631">
        <f t="shared" si="203"/>
        <v>0</v>
      </c>
      <c r="HU172" s="631">
        <f t="shared" si="203"/>
        <v>0</v>
      </c>
      <c r="HV172" s="631">
        <f t="shared" si="268"/>
        <v>0</v>
      </c>
      <c r="HW172" s="631">
        <f t="shared" si="268"/>
        <v>0</v>
      </c>
      <c r="HX172" s="631">
        <f t="shared" si="268"/>
        <v>0</v>
      </c>
      <c r="HY172" s="631">
        <f t="shared" si="268"/>
        <v>0</v>
      </c>
      <c r="HZ172" s="631">
        <f t="shared" si="268"/>
        <v>0</v>
      </c>
      <c r="IA172" s="631">
        <f t="shared" si="268"/>
        <v>0</v>
      </c>
      <c r="IB172" s="631">
        <f t="shared" si="268"/>
        <v>0</v>
      </c>
      <c r="IC172" s="631">
        <f t="shared" si="268"/>
        <v>0</v>
      </c>
      <c r="ID172" s="631">
        <f t="shared" si="268"/>
        <v>0</v>
      </c>
      <c r="IE172" s="631">
        <f t="shared" si="268"/>
        <v>0</v>
      </c>
      <c r="IF172" s="631">
        <f t="shared" si="268"/>
        <v>0</v>
      </c>
      <c r="IG172" s="631">
        <f t="shared" si="268"/>
        <v>0</v>
      </c>
      <c r="IH172" s="631">
        <f t="shared" si="268"/>
        <v>0</v>
      </c>
      <c r="II172" s="631">
        <f t="shared" si="268"/>
        <v>0</v>
      </c>
      <c r="IJ172" s="631">
        <f t="shared" si="268"/>
        <v>0</v>
      </c>
      <c r="IK172" s="631">
        <f t="shared" si="268"/>
        <v>0</v>
      </c>
      <c r="IL172" s="631">
        <f t="shared" si="230"/>
        <v>0</v>
      </c>
      <c r="IM172" s="631">
        <f t="shared" si="230"/>
        <v>0</v>
      </c>
      <c r="IN172" s="631">
        <f t="shared" si="230"/>
        <v>0</v>
      </c>
      <c r="IO172" s="631">
        <f t="shared" si="230"/>
        <v>0</v>
      </c>
      <c r="IP172" s="631">
        <f t="shared" si="230"/>
        <v>0</v>
      </c>
      <c r="IQ172" s="631">
        <f t="shared" si="230"/>
        <v>0</v>
      </c>
      <c r="IR172" s="631">
        <f t="shared" si="230"/>
        <v>0</v>
      </c>
      <c r="IS172" s="631">
        <f t="shared" si="230"/>
        <v>0</v>
      </c>
      <c r="IT172" s="631"/>
      <c r="IU172" s="631">
        <f t="shared" si="270"/>
        <v>0</v>
      </c>
      <c r="IV172" s="631">
        <f t="shared" si="270"/>
        <v>0</v>
      </c>
      <c r="IW172" s="631">
        <f t="shared" si="270"/>
        <v>0</v>
      </c>
      <c r="IX172" s="631">
        <f t="shared" si="270"/>
        <v>0</v>
      </c>
      <c r="IY172" s="631">
        <f t="shared" si="270"/>
        <v>0</v>
      </c>
      <c r="IZ172" s="631">
        <f t="shared" si="270"/>
        <v>0</v>
      </c>
      <c r="JA172" s="631">
        <f t="shared" si="270"/>
        <v>0</v>
      </c>
      <c r="JB172" s="631">
        <f t="shared" si="270"/>
        <v>0</v>
      </c>
      <c r="JC172" s="631">
        <f t="shared" si="270"/>
        <v>0</v>
      </c>
      <c r="JD172" s="631">
        <f t="shared" si="270"/>
        <v>0</v>
      </c>
      <c r="JE172" s="631">
        <f t="shared" si="271"/>
        <v>0</v>
      </c>
      <c r="JF172" s="631">
        <f t="shared" si="271"/>
        <v>0</v>
      </c>
      <c r="JG172" s="631">
        <f t="shared" si="271"/>
        <v>0</v>
      </c>
      <c r="JH172" s="631">
        <f t="shared" si="271"/>
        <v>0</v>
      </c>
      <c r="JI172" s="631">
        <f t="shared" si="271"/>
        <v>286.55347499999999</v>
      </c>
      <c r="JJ172" s="631">
        <f t="shared" si="271"/>
        <v>0</v>
      </c>
      <c r="JK172" s="631">
        <f t="shared" si="271"/>
        <v>0</v>
      </c>
      <c r="JL172" s="631">
        <f t="shared" si="271"/>
        <v>0</v>
      </c>
      <c r="JM172" s="631">
        <f t="shared" si="271"/>
        <v>0</v>
      </c>
      <c r="JN172" s="631">
        <f t="shared" si="271"/>
        <v>0</v>
      </c>
      <c r="JO172" s="631">
        <f t="shared" si="272"/>
        <v>0</v>
      </c>
      <c r="JP172" s="631">
        <f t="shared" si="272"/>
        <v>0</v>
      </c>
      <c r="JQ172" s="631">
        <f t="shared" si="272"/>
        <v>0</v>
      </c>
      <c r="JR172" s="631">
        <f t="shared" si="272"/>
        <v>0</v>
      </c>
      <c r="JS172" s="631">
        <f t="shared" si="272"/>
        <v>0</v>
      </c>
      <c r="JT172" s="631">
        <f t="shared" si="272"/>
        <v>0</v>
      </c>
      <c r="JU172" s="631">
        <f t="shared" si="272"/>
        <v>0</v>
      </c>
      <c r="JV172" s="631">
        <f t="shared" si="272"/>
        <v>0</v>
      </c>
      <c r="JW172" s="631">
        <f t="shared" si="272"/>
        <v>0</v>
      </c>
      <c r="JX172" s="631">
        <f t="shared" si="272"/>
        <v>0</v>
      </c>
      <c r="JY172" s="631">
        <f t="shared" si="273"/>
        <v>0</v>
      </c>
      <c r="JZ172" s="631">
        <f t="shared" si="273"/>
        <v>0</v>
      </c>
      <c r="KA172" s="631">
        <f t="shared" si="273"/>
        <v>0</v>
      </c>
      <c r="KB172" s="631">
        <f t="shared" si="273"/>
        <v>0</v>
      </c>
      <c r="KC172" s="631">
        <f t="shared" si="273"/>
        <v>0</v>
      </c>
      <c r="KD172" s="631">
        <f t="shared" si="273"/>
        <v>0</v>
      </c>
      <c r="KE172" s="631">
        <f t="shared" si="273"/>
        <v>0</v>
      </c>
      <c r="KF172" s="631">
        <f t="shared" si="273"/>
        <v>0</v>
      </c>
      <c r="KG172" s="631">
        <f t="shared" si="273"/>
        <v>0</v>
      </c>
      <c r="KH172" s="631">
        <f t="shared" si="273"/>
        <v>0</v>
      </c>
      <c r="KI172" s="631">
        <f t="shared" si="274"/>
        <v>0</v>
      </c>
      <c r="KJ172" s="631">
        <f t="shared" si="274"/>
        <v>0</v>
      </c>
      <c r="KK172" s="631">
        <f t="shared" si="274"/>
        <v>0</v>
      </c>
      <c r="KL172" s="631">
        <f t="shared" si="274"/>
        <v>0</v>
      </c>
      <c r="KM172" s="631">
        <f t="shared" si="274"/>
        <v>0</v>
      </c>
      <c r="KN172" s="631">
        <f t="shared" si="274"/>
        <v>0</v>
      </c>
      <c r="KO172" s="631">
        <f t="shared" si="274"/>
        <v>0</v>
      </c>
      <c r="KP172" s="631">
        <f t="shared" si="274"/>
        <v>0</v>
      </c>
      <c r="KQ172" s="631">
        <f t="shared" si="274"/>
        <v>0</v>
      </c>
      <c r="KR172" s="631">
        <f t="shared" si="274"/>
        <v>0</v>
      </c>
      <c r="KS172" s="631">
        <f t="shared" si="275"/>
        <v>0</v>
      </c>
      <c r="KT172" s="631">
        <f t="shared" si="275"/>
        <v>0</v>
      </c>
      <c r="KU172" s="631">
        <f t="shared" si="275"/>
        <v>0</v>
      </c>
      <c r="KV172" s="631">
        <f t="shared" si="275"/>
        <v>0</v>
      </c>
      <c r="KW172" s="631">
        <f t="shared" si="275"/>
        <v>0</v>
      </c>
      <c r="KX172" s="631">
        <f t="shared" si="275"/>
        <v>0</v>
      </c>
      <c r="KY172" s="631"/>
      <c r="KZ172" s="631">
        <f t="shared" si="276"/>
        <v>0</v>
      </c>
      <c r="LA172" s="631">
        <f t="shared" si="276"/>
        <v>0</v>
      </c>
      <c r="LB172" s="631">
        <f t="shared" si="276"/>
        <v>0</v>
      </c>
      <c r="LC172" s="631">
        <f t="shared" si="276"/>
        <v>0</v>
      </c>
      <c r="LD172" s="631">
        <f t="shared" si="276"/>
        <v>0</v>
      </c>
      <c r="LE172" s="631">
        <f t="shared" si="276"/>
        <v>0</v>
      </c>
      <c r="LF172" s="631">
        <f t="shared" si="276"/>
        <v>0</v>
      </c>
      <c r="LG172" s="631">
        <f t="shared" si="276"/>
        <v>0</v>
      </c>
      <c r="LH172" s="631">
        <f t="shared" si="276"/>
        <v>0</v>
      </c>
      <c r="LI172" s="631">
        <f t="shared" si="276"/>
        <v>0</v>
      </c>
      <c r="LJ172" s="631">
        <f t="shared" si="277"/>
        <v>0</v>
      </c>
      <c r="LK172" s="631">
        <f t="shared" si="277"/>
        <v>0</v>
      </c>
      <c r="LL172" s="631">
        <f t="shared" si="277"/>
        <v>0</v>
      </c>
      <c r="LM172" s="631">
        <f t="shared" si="277"/>
        <v>0</v>
      </c>
      <c r="LN172" s="631">
        <f t="shared" si="277"/>
        <v>44.574984999999998</v>
      </c>
      <c r="LO172" s="631">
        <f t="shared" si="277"/>
        <v>0</v>
      </c>
      <c r="LP172" s="631">
        <f t="shared" si="277"/>
        <v>0</v>
      </c>
      <c r="LQ172" s="631">
        <f t="shared" si="277"/>
        <v>0</v>
      </c>
      <c r="LR172" s="631">
        <f t="shared" si="277"/>
        <v>0</v>
      </c>
      <c r="LS172" s="631">
        <f t="shared" si="277"/>
        <v>0</v>
      </c>
      <c r="LT172" s="631">
        <f t="shared" si="278"/>
        <v>0</v>
      </c>
      <c r="LU172" s="631">
        <f t="shared" si="278"/>
        <v>0</v>
      </c>
      <c r="LV172" s="631">
        <f t="shared" si="278"/>
        <v>0</v>
      </c>
      <c r="LW172" s="631">
        <f t="shared" si="278"/>
        <v>0</v>
      </c>
      <c r="LX172" s="631">
        <f t="shared" si="278"/>
        <v>0</v>
      </c>
      <c r="LY172" s="631">
        <f t="shared" si="278"/>
        <v>0</v>
      </c>
      <c r="LZ172" s="631">
        <f t="shared" si="278"/>
        <v>0</v>
      </c>
      <c r="MA172" s="631">
        <f t="shared" si="278"/>
        <v>0</v>
      </c>
      <c r="MB172" s="631">
        <f t="shared" si="278"/>
        <v>0</v>
      </c>
      <c r="MC172" s="631">
        <f t="shared" si="278"/>
        <v>0</v>
      </c>
      <c r="MD172" s="631">
        <f t="shared" si="279"/>
        <v>0</v>
      </c>
      <c r="ME172" s="631">
        <f t="shared" si="279"/>
        <v>0</v>
      </c>
      <c r="MF172" s="631">
        <f t="shared" si="279"/>
        <v>0</v>
      </c>
      <c r="MG172" s="631">
        <f t="shared" si="279"/>
        <v>0</v>
      </c>
      <c r="MH172" s="631">
        <f t="shared" si="279"/>
        <v>0</v>
      </c>
      <c r="MI172" s="631">
        <f t="shared" si="279"/>
        <v>0</v>
      </c>
      <c r="MJ172" s="631">
        <f t="shared" si="279"/>
        <v>0</v>
      </c>
      <c r="MK172" s="631">
        <f t="shared" si="279"/>
        <v>0</v>
      </c>
      <c r="ML172" s="631">
        <f t="shared" si="279"/>
        <v>0</v>
      </c>
      <c r="MM172" s="631">
        <f t="shared" si="279"/>
        <v>0</v>
      </c>
      <c r="MN172" s="631">
        <f t="shared" si="280"/>
        <v>0</v>
      </c>
      <c r="MO172" s="631">
        <f t="shared" si="280"/>
        <v>0</v>
      </c>
      <c r="MP172" s="631">
        <f t="shared" si="280"/>
        <v>0</v>
      </c>
      <c r="MQ172" s="631">
        <f t="shared" si="280"/>
        <v>0</v>
      </c>
      <c r="MR172" s="631">
        <f t="shared" si="280"/>
        <v>0</v>
      </c>
      <c r="MS172" s="631">
        <f t="shared" si="280"/>
        <v>0</v>
      </c>
      <c r="MT172" s="631">
        <f t="shared" si="280"/>
        <v>0</v>
      </c>
      <c r="MU172" s="631">
        <f t="shared" si="280"/>
        <v>0</v>
      </c>
      <c r="MV172" s="631">
        <f t="shared" si="280"/>
        <v>0</v>
      </c>
      <c r="MW172" s="631">
        <f t="shared" si="280"/>
        <v>0</v>
      </c>
      <c r="MX172" s="631">
        <f t="shared" si="281"/>
        <v>0</v>
      </c>
      <c r="MY172" s="631">
        <f t="shared" si="281"/>
        <v>0</v>
      </c>
      <c r="MZ172" s="631">
        <f t="shared" si="281"/>
        <v>0</v>
      </c>
      <c r="NA172" s="631">
        <f t="shared" si="281"/>
        <v>0</v>
      </c>
      <c r="NB172" s="631">
        <f t="shared" si="281"/>
        <v>0</v>
      </c>
      <c r="NC172" s="631">
        <f t="shared" si="281"/>
        <v>0</v>
      </c>
    </row>
    <row r="173" spans="1:367">
      <c r="A173" s="503" t="s">
        <v>94</v>
      </c>
      <c r="B173" s="503" t="s">
        <v>252</v>
      </c>
      <c r="C173" s="497">
        <v>15.061025000000001</v>
      </c>
      <c r="D173" s="497">
        <v>2.8410440000000001</v>
      </c>
      <c r="E173" s="362">
        <f t="shared" si="181"/>
        <v>9.9327919630615453E-3</v>
      </c>
      <c r="F173" s="363">
        <f t="shared" si="202"/>
        <v>8.528033743234938E-3</v>
      </c>
      <c r="G173" s="498">
        <f>E173*Dichtheden!$V$70</f>
        <v>511.72631720993223</v>
      </c>
      <c r="H173" s="499">
        <f>IF(C173=0,0,ROUND(IF((G173/2)/Dichtheden!$C$3&lt;1,1,(G173/2)/Dichtheden!$C$3),0))</f>
        <v>3</v>
      </c>
      <c r="I173" s="498">
        <f>E173*Dichtheden!$AJ$70</f>
        <v>85.28771953498871</v>
      </c>
      <c r="J173" s="499">
        <f>IF(C173=0,0,ROUND(IF((I173/2)/Dichtheden!$D$3&lt;1,1,(I173/2)/Dichtheden!$D$3),0))</f>
        <v>2</v>
      </c>
      <c r="K173" s="498">
        <f t="shared" si="250"/>
        <v>255.86315860496612</v>
      </c>
      <c r="L173" s="500">
        <f t="shared" si="183"/>
        <v>85.28771953498871</v>
      </c>
      <c r="M173" s="498">
        <f>IF(D173=0,0,IF((D173*Dichtheden!$G$4)&lt;25,25,D173*Dichtheden!$G$4))</f>
        <v>639.23490000000004</v>
      </c>
      <c r="N173" s="499">
        <f>D173*Dichtheden!$H$4</f>
        <v>99.436540000000008</v>
      </c>
      <c r="O173" s="501"/>
      <c r="P173" s="501"/>
      <c r="Q173" s="502">
        <f>E173*Dichtheden!$AS$68</f>
        <v>377.39815894232504</v>
      </c>
      <c r="R173" s="495">
        <f>IF(Q173=0,0,ROUND(IF((Q173/2)/Dichtheden!$C$3&lt;1,1,(Q173/2)/Dichtheden!$C$3),0))</f>
        <v>2</v>
      </c>
      <c r="S173" s="502">
        <f>E173*Dichtheden!$AY$68</f>
        <v>20.895491286072232</v>
      </c>
      <c r="T173" s="495">
        <f>IF(Q173=0,0,ROUND(IF((S173/2)/Dichtheden!$D$3&lt;1,1,(S173/2)/Dichtheden!$D$3),0))</f>
        <v>1</v>
      </c>
      <c r="U173" s="502">
        <f>D173*Dichtheden!$G$5</f>
        <v>619.34759200000008</v>
      </c>
      <c r="V173" s="502">
        <f>D173*Dichtheden!$H$5</f>
        <v>42.615660000000005</v>
      </c>
      <c r="X173" s="630"/>
      <c r="AA173" s="628">
        <f t="shared" si="282"/>
        <v>0</v>
      </c>
      <c r="AB173" s="628">
        <f t="shared" si="282"/>
        <v>0</v>
      </c>
      <c r="AC173" s="628">
        <f t="shared" si="282"/>
        <v>0</v>
      </c>
      <c r="AD173" s="628">
        <f t="shared" si="282"/>
        <v>0</v>
      </c>
      <c r="AE173" s="628">
        <f t="shared" si="282"/>
        <v>0</v>
      </c>
      <c r="AF173" s="628">
        <f t="shared" si="282"/>
        <v>0</v>
      </c>
      <c r="AG173" s="628">
        <f t="shared" si="282"/>
        <v>0</v>
      </c>
      <c r="AH173" s="628">
        <f t="shared" si="282"/>
        <v>0</v>
      </c>
      <c r="AI173" s="628">
        <f t="shared" si="282"/>
        <v>0</v>
      </c>
      <c r="AJ173" s="628">
        <f t="shared" si="282"/>
        <v>0</v>
      </c>
      <c r="AK173" s="628">
        <f t="shared" si="282"/>
        <v>0</v>
      </c>
      <c r="AL173" s="628">
        <f t="shared" si="282"/>
        <v>0</v>
      </c>
      <c r="AM173" s="628">
        <f t="shared" si="282"/>
        <v>0</v>
      </c>
      <c r="AN173" s="628">
        <f t="shared" si="282"/>
        <v>0</v>
      </c>
      <c r="AO173" s="628">
        <f t="shared" si="282"/>
        <v>15.061025000000001</v>
      </c>
      <c r="AP173" s="628">
        <f t="shared" si="282"/>
        <v>0</v>
      </c>
      <c r="AQ173" s="628">
        <f t="shared" si="251"/>
        <v>0</v>
      </c>
      <c r="AR173" s="628">
        <f t="shared" si="251"/>
        <v>0</v>
      </c>
      <c r="AS173" s="628">
        <f t="shared" si="251"/>
        <v>0</v>
      </c>
      <c r="AT173" s="628">
        <f t="shared" si="251"/>
        <v>0</v>
      </c>
      <c r="AU173" s="628">
        <f t="shared" si="251"/>
        <v>0</v>
      </c>
      <c r="AV173" s="628">
        <f t="shared" si="251"/>
        <v>0</v>
      </c>
      <c r="AW173" s="628">
        <f t="shared" si="251"/>
        <v>0</v>
      </c>
      <c r="AX173" s="628">
        <f t="shared" si="251"/>
        <v>0</v>
      </c>
      <c r="AY173" s="628">
        <f t="shared" si="251"/>
        <v>0</v>
      </c>
      <c r="AZ173" s="628">
        <f t="shared" si="251"/>
        <v>0</v>
      </c>
      <c r="BA173" s="628">
        <f t="shared" si="251"/>
        <v>0</v>
      </c>
      <c r="BB173" s="628">
        <f t="shared" si="251"/>
        <v>0</v>
      </c>
      <c r="BC173" s="628">
        <f t="shared" si="251"/>
        <v>0</v>
      </c>
      <c r="BD173" s="628">
        <f t="shared" si="251"/>
        <v>0</v>
      </c>
      <c r="BE173" s="628">
        <f t="shared" si="251"/>
        <v>0</v>
      </c>
      <c r="BF173" s="628">
        <f t="shared" si="251"/>
        <v>0</v>
      </c>
      <c r="BG173" s="628">
        <f t="shared" si="283"/>
        <v>0</v>
      </c>
      <c r="BH173" s="628">
        <f t="shared" si="283"/>
        <v>0</v>
      </c>
      <c r="BI173" s="628">
        <f t="shared" si="283"/>
        <v>0</v>
      </c>
      <c r="BJ173" s="628">
        <f t="shared" si="283"/>
        <v>0</v>
      </c>
      <c r="BK173" s="628">
        <f t="shared" si="283"/>
        <v>0</v>
      </c>
      <c r="BL173" s="628">
        <f t="shared" si="283"/>
        <v>0</v>
      </c>
      <c r="BM173" s="628">
        <f t="shared" si="283"/>
        <v>0</v>
      </c>
      <c r="BN173" s="628">
        <f t="shared" si="283"/>
        <v>0</v>
      </c>
      <c r="BO173" s="628">
        <f t="shared" si="283"/>
        <v>0</v>
      </c>
      <c r="BP173" s="628">
        <f t="shared" si="283"/>
        <v>0</v>
      </c>
      <c r="BQ173" s="628">
        <f t="shared" si="283"/>
        <v>0</v>
      </c>
      <c r="BR173" s="628">
        <f t="shared" si="283"/>
        <v>0</v>
      </c>
      <c r="BS173" s="628">
        <f t="shared" si="283"/>
        <v>0</v>
      </c>
      <c r="BT173" s="628">
        <f t="shared" si="283"/>
        <v>0</v>
      </c>
      <c r="BU173" s="628">
        <f t="shared" si="283"/>
        <v>0</v>
      </c>
      <c r="BV173" s="628">
        <f t="shared" si="283"/>
        <v>0</v>
      </c>
      <c r="BW173" s="628">
        <f t="shared" si="245"/>
        <v>0</v>
      </c>
      <c r="BX173" s="628">
        <f t="shared" si="245"/>
        <v>0</v>
      </c>
      <c r="BY173" s="628">
        <f t="shared" si="245"/>
        <v>0</v>
      </c>
      <c r="BZ173" s="628">
        <f t="shared" si="245"/>
        <v>0</v>
      </c>
      <c r="CA173" s="628">
        <f t="shared" si="245"/>
        <v>0</v>
      </c>
      <c r="CB173" s="628">
        <f t="shared" si="245"/>
        <v>0</v>
      </c>
      <c r="CC173" s="628">
        <f t="shared" si="245"/>
        <v>0</v>
      </c>
      <c r="CD173" s="628">
        <f t="shared" si="245"/>
        <v>0</v>
      </c>
      <c r="CE173" s="628"/>
      <c r="CF173" s="628">
        <f t="shared" si="284"/>
        <v>0</v>
      </c>
      <c r="CG173" s="628">
        <f t="shared" si="284"/>
        <v>0</v>
      </c>
      <c r="CH173" s="628">
        <f t="shared" si="284"/>
        <v>0</v>
      </c>
      <c r="CI173" s="628">
        <f t="shared" si="284"/>
        <v>0</v>
      </c>
      <c r="CJ173" s="628">
        <f t="shared" si="284"/>
        <v>0</v>
      </c>
      <c r="CK173" s="628">
        <f t="shared" si="284"/>
        <v>0</v>
      </c>
      <c r="CL173" s="628">
        <f t="shared" si="284"/>
        <v>0</v>
      </c>
      <c r="CM173" s="628">
        <f t="shared" si="284"/>
        <v>0</v>
      </c>
      <c r="CN173" s="628">
        <f t="shared" si="284"/>
        <v>0</v>
      </c>
      <c r="CO173" s="628">
        <f t="shared" si="284"/>
        <v>0</v>
      </c>
      <c r="CP173" s="628">
        <f t="shared" si="284"/>
        <v>0</v>
      </c>
      <c r="CQ173" s="628">
        <f t="shared" si="284"/>
        <v>0</v>
      </c>
      <c r="CR173" s="628">
        <f t="shared" si="284"/>
        <v>0</v>
      </c>
      <c r="CS173" s="628">
        <f t="shared" si="284"/>
        <v>0</v>
      </c>
      <c r="CT173" s="628">
        <f t="shared" si="284"/>
        <v>2.8410440000000001</v>
      </c>
      <c r="CU173" s="628">
        <f t="shared" si="284"/>
        <v>0</v>
      </c>
      <c r="CV173" s="628">
        <f t="shared" si="252"/>
        <v>0</v>
      </c>
      <c r="CW173" s="628">
        <f t="shared" si="252"/>
        <v>0</v>
      </c>
      <c r="CX173" s="628">
        <f t="shared" si="252"/>
        <v>0</v>
      </c>
      <c r="CY173" s="628">
        <f t="shared" si="252"/>
        <v>0</v>
      </c>
      <c r="CZ173" s="628">
        <f t="shared" si="252"/>
        <v>0</v>
      </c>
      <c r="DA173" s="628">
        <f t="shared" si="252"/>
        <v>0</v>
      </c>
      <c r="DB173" s="628">
        <f t="shared" si="252"/>
        <v>0</v>
      </c>
      <c r="DC173" s="628">
        <f t="shared" si="252"/>
        <v>0</v>
      </c>
      <c r="DD173" s="628">
        <f t="shared" si="252"/>
        <v>0</v>
      </c>
      <c r="DE173" s="628">
        <f t="shared" si="252"/>
        <v>0</v>
      </c>
      <c r="DF173" s="628">
        <f t="shared" si="252"/>
        <v>0</v>
      </c>
      <c r="DG173" s="628">
        <f t="shared" si="252"/>
        <v>0</v>
      </c>
      <c r="DH173" s="628">
        <f t="shared" si="252"/>
        <v>0</v>
      </c>
      <c r="DI173" s="628">
        <f t="shared" si="252"/>
        <v>0</v>
      </c>
      <c r="DJ173" s="628">
        <f t="shared" si="252"/>
        <v>0</v>
      </c>
      <c r="DK173" s="628">
        <f t="shared" si="252"/>
        <v>0</v>
      </c>
      <c r="DL173" s="628">
        <f t="shared" si="285"/>
        <v>0</v>
      </c>
      <c r="DM173" s="628">
        <f t="shared" si="285"/>
        <v>0</v>
      </c>
      <c r="DN173" s="628">
        <f t="shared" si="285"/>
        <v>0</v>
      </c>
      <c r="DO173" s="628">
        <f t="shared" si="285"/>
        <v>0</v>
      </c>
      <c r="DP173" s="628">
        <f t="shared" si="285"/>
        <v>0</v>
      </c>
      <c r="DQ173" s="628">
        <f t="shared" si="285"/>
        <v>0</v>
      </c>
      <c r="DR173" s="628">
        <f t="shared" si="285"/>
        <v>0</v>
      </c>
      <c r="DS173" s="628">
        <f t="shared" si="285"/>
        <v>0</v>
      </c>
      <c r="DT173" s="628">
        <f t="shared" si="285"/>
        <v>0</v>
      </c>
      <c r="DU173" s="628">
        <f t="shared" si="285"/>
        <v>0</v>
      </c>
      <c r="DV173" s="628">
        <f t="shared" si="285"/>
        <v>0</v>
      </c>
      <c r="DW173" s="628">
        <f t="shared" si="285"/>
        <v>0</v>
      </c>
      <c r="DX173" s="628">
        <f t="shared" si="285"/>
        <v>0</v>
      </c>
      <c r="DY173" s="628">
        <f t="shared" si="285"/>
        <v>0</v>
      </c>
      <c r="DZ173" s="628">
        <f t="shared" si="285"/>
        <v>0</v>
      </c>
      <c r="EA173" s="628">
        <f t="shared" si="285"/>
        <v>0</v>
      </c>
      <c r="EB173" s="628">
        <f t="shared" si="248"/>
        <v>0</v>
      </c>
      <c r="EC173" s="628">
        <f t="shared" si="248"/>
        <v>0</v>
      </c>
      <c r="ED173" s="628">
        <f t="shared" si="248"/>
        <v>0</v>
      </c>
      <c r="EE173" s="628">
        <f t="shared" si="248"/>
        <v>0</v>
      </c>
      <c r="EF173" s="628">
        <f t="shared" si="248"/>
        <v>0</v>
      </c>
      <c r="EG173" s="628">
        <f t="shared" si="248"/>
        <v>0</v>
      </c>
      <c r="EH173" s="628">
        <f t="shared" si="248"/>
        <v>0</v>
      </c>
      <c r="EI173" s="628">
        <f t="shared" si="248"/>
        <v>0</v>
      </c>
      <c r="EJ173" s="631"/>
      <c r="EK173" s="631">
        <f t="shared" si="253"/>
        <v>0</v>
      </c>
      <c r="EL173" s="631">
        <f t="shared" si="253"/>
        <v>0</v>
      </c>
      <c r="EM173" s="631">
        <f t="shared" si="253"/>
        <v>0</v>
      </c>
      <c r="EN173" s="631">
        <f t="shared" si="253"/>
        <v>0</v>
      </c>
      <c r="EO173" s="631">
        <f t="shared" si="253"/>
        <v>0</v>
      </c>
      <c r="EP173" s="631">
        <f t="shared" si="253"/>
        <v>0</v>
      </c>
      <c r="EQ173" s="631">
        <f t="shared" si="253"/>
        <v>0</v>
      </c>
      <c r="ER173" s="631">
        <f t="shared" si="253"/>
        <v>0</v>
      </c>
      <c r="ES173" s="631">
        <f t="shared" si="253"/>
        <v>0</v>
      </c>
      <c r="ET173" s="631">
        <f t="shared" si="253"/>
        <v>0</v>
      </c>
      <c r="EU173" s="631">
        <f t="shared" si="253"/>
        <v>0</v>
      </c>
      <c r="EV173" s="631">
        <f t="shared" si="253"/>
        <v>0</v>
      </c>
      <c r="EW173" s="631">
        <f t="shared" si="253"/>
        <v>0</v>
      </c>
      <c r="EX173" s="631">
        <f t="shared" si="253"/>
        <v>0</v>
      </c>
      <c r="EY173" s="631">
        <f t="shared" si="253"/>
        <v>3</v>
      </c>
      <c r="EZ173" s="631">
        <f t="shared" si="253"/>
        <v>0</v>
      </c>
      <c r="FA173" s="631">
        <f t="shared" si="208"/>
        <v>0</v>
      </c>
      <c r="FB173" s="631">
        <f t="shared" si="208"/>
        <v>0</v>
      </c>
      <c r="FC173" s="631">
        <f t="shared" si="208"/>
        <v>0</v>
      </c>
      <c r="FD173" s="631">
        <f t="shared" si="208"/>
        <v>0</v>
      </c>
      <c r="FE173" s="631">
        <f t="shared" si="208"/>
        <v>0</v>
      </c>
      <c r="FF173" s="631">
        <f t="shared" si="208"/>
        <v>0</v>
      </c>
      <c r="FG173" s="631">
        <f t="shared" si="208"/>
        <v>0</v>
      </c>
      <c r="FH173" s="631">
        <f t="shared" si="208"/>
        <v>0</v>
      </c>
      <c r="FI173" s="631">
        <f t="shared" si="208"/>
        <v>0</v>
      </c>
      <c r="FJ173" s="631">
        <f t="shared" si="208"/>
        <v>0</v>
      </c>
      <c r="FK173" s="631">
        <f t="shared" si="208"/>
        <v>0</v>
      </c>
      <c r="FL173" s="631">
        <f t="shared" si="208"/>
        <v>0</v>
      </c>
      <c r="FM173" s="631">
        <f t="shared" si="208"/>
        <v>0</v>
      </c>
      <c r="FN173" s="631">
        <f t="shared" si="208"/>
        <v>0</v>
      </c>
      <c r="FO173" s="631">
        <f t="shared" si="208"/>
        <v>0</v>
      </c>
      <c r="FP173" s="631">
        <f t="shared" si="208"/>
        <v>0</v>
      </c>
      <c r="FQ173" s="631">
        <f t="shared" si="286"/>
        <v>0</v>
      </c>
      <c r="FR173" s="631">
        <f t="shared" si="286"/>
        <v>0</v>
      </c>
      <c r="FS173" s="631">
        <f t="shared" si="286"/>
        <v>0</v>
      </c>
      <c r="FT173" s="631">
        <f t="shared" si="286"/>
        <v>0</v>
      </c>
      <c r="FU173" s="631">
        <f t="shared" si="286"/>
        <v>0</v>
      </c>
      <c r="FV173" s="631">
        <f t="shared" si="269"/>
        <v>0</v>
      </c>
      <c r="FW173" s="631">
        <f t="shared" si="269"/>
        <v>0</v>
      </c>
      <c r="FX173" s="631">
        <f t="shared" si="269"/>
        <v>0</v>
      </c>
      <c r="FY173" s="631">
        <f t="shared" si="269"/>
        <v>0</v>
      </c>
      <c r="FZ173" s="631">
        <f t="shared" si="269"/>
        <v>0</v>
      </c>
      <c r="GA173" s="631">
        <f t="shared" si="269"/>
        <v>0</v>
      </c>
      <c r="GB173" s="631">
        <f t="shared" si="269"/>
        <v>0</v>
      </c>
      <c r="GC173" s="631">
        <f t="shared" si="269"/>
        <v>0</v>
      </c>
      <c r="GD173" s="631">
        <f t="shared" si="210"/>
        <v>0</v>
      </c>
      <c r="GE173" s="631">
        <f t="shared" si="210"/>
        <v>0</v>
      </c>
      <c r="GF173" s="631">
        <f t="shared" si="210"/>
        <v>0</v>
      </c>
      <c r="GG173" s="631">
        <f t="shared" si="210"/>
        <v>0</v>
      </c>
      <c r="GH173" s="631">
        <f t="shared" si="210"/>
        <v>0</v>
      </c>
      <c r="GI173" s="631">
        <f t="shared" si="210"/>
        <v>0</v>
      </c>
      <c r="GJ173" s="631">
        <f t="shared" si="210"/>
        <v>0</v>
      </c>
      <c r="GK173" s="631">
        <f t="shared" si="210"/>
        <v>0</v>
      </c>
      <c r="GL173" s="631">
        <f t="shared" si="210"/>
        <v>0</v>
      </c>
      <c r="GM173" s="631">
        <f t="shared" si="210"/>
        <v>0</v>
      </c>
      <c r="GN173" s="631">
        <f t="shared" si="210"/>
        <v>0</v>
      </c>
      <c r="GO173" s="631"/>
      <c r="GP173" s="631">
        <f t="shared" si="254"/>
        <v>0</v>
      </c>
      <c r="GQ173" s="631">
        <f t="shared" si="254"/>
        <v>0</v>
      </c>
      <c r="GR173" s="631">
        <f t="shared" si="254"/>
        <v>0</v>
      </c>
      <c r="GS173" s="631">
        <f t="shared" si="254"/>
        <v>0</v>
      </c>
      <c r="GT173" s="631">
        <f t="shared" si="254"/>
        <v>0</v>
      </c>
      <c r="GU173" s="631">
        <f t="shared" si="254"/>
        <v>0</v>
      </c>
      <c r="GV173" s="631">
        <f t="shared" si="254"/>
        <v>0</v>
      </c>
      <c r="GW173" s="631">
        <f t="shared" si="254"/>
        <v>0</v>
      </c>
      <c r="GX173" s="631">
        <f t="shared" si="254"/>
        <v>0</v>
      </c>
      <c r="GY173" s="631">
        <f t="shared" si="254"/>
        <v>0</v>
      </c>
      <c r="GZ173" s="631">
        <f t="shared" si="254"/>
        <v>0</v>
      </c>
      <c r="HA173" s="631">
        <f t="shared" si="254"/>
        <v>0</v>
      </c>
      <c r="HB173" s="631">
        <f t="shared" si="254"/>
        <v>0</v>
      </c>
      <c r="HC173" s="631">
        <f t="shared" si="254"/>
        <v>0</v>
      </c>
      <c r="HD173" s="631">
        <f t="shared" si="254"/>
        <v>2</v>
      </c>
      <c r="HE173" s="631">
        <f t="shared" si="160"/>
        <v>0</v>
      </c>
      <c r="HF173" s="631">
        <f t="shared" si="160"/>
        <v>0</v>
      </c>
      <c r="HG173" s="631">
        <f t="shared" si="160"/>
        <v>0</v>
      </c>
      <c r="HH173" s="631">
        <f t="shared" si="160"/>
        <v>0</v>
      </c>
      <c r="HI173" s="631">
        <f t="shared" si="227"/>
        <v>0</v>
      </c>
      <c r="HJ173" s="631">
        <f t="shared" si="227"/>
        <v>0</v>
      </c>
      <c r="HK173" s="631">
        <f t="shared" ref="HI173:HU201" si="287">IF($A173=HK$60,$J173,0)</f>
        <v>0</v>
      </c>
      <c r="HL173" s="631">
        <f t="shared" si="287"/>
        <v>0</v>
      </c>
      <c r="HM173" s="631">
        <f t="shared" si="287"/>
        <v>0</v>
      </c>
      <c r="HN173" s="631">
        <f t="shared" si="287"/>
        <v>0</v>
      </c>
      <c r="HO173" s="631">
        <f t="shared" si="287"/>
        <v>0</v>
      </c>
      <c r="HP173" s="631">
        <f t="shared" si="287"/>
        <v>0</v>
      </c>
      <c r="HQ173" s="631">
        <f t="shared" si="287"/>
        <v>0</v>
      </c>
      <c r="HR173" s="631">
        <f t="shared" si="203"/>
        <v>0</v>
      </c>
      <c r="HS173" s="631">
        <f t="shared" si="203"/>
        <v>0</v>
      </c>
      <c r="HT173" s="631">
        <f t="shared" si="203"/>
        <v>0</v>
      </c>
      <c r="HU173" s="631">
        <f t="shared" si="203"/>
        <v>0</v>
      </c>
      <c r="HV173" s="631">
        <f t="shared" si="268"/>
        <v>0</v>
      </c>
      <c r="HW173" s="631">
        <f t="shared" si="268"/>
        <v>0</v>
      </c>
      <c r="HX173" s="631">
        <f t="shared" si="268"/>
        <v>0</v>
      </c>
      <c r="HY173" s="631">
        <f t="shared" si="268"/>
        <v>0</v>
      </c>
      <c r="HZ173" s="631">
        <f t="shared" si="268"/>
        <v>0</v>
      </c>
      <c r="IA173" s="631">
        <f t="shared" si="268"/>
        <v>0</v>
      </c>
      <c r="IB173" s="631">
        <f t="shared" si="268"/>
        <v>0</v>
      </c>
      <c r="IC173" s="631">
        <f t="shared" si="268"/>
        <v>0</v>
      </c>
      <c r="ID173" s="631">
        <f t="shared" si="268"/>
        <v>0</v>
      </c>
      <c r="IE173" s="631">
        <f t="shared" si="268"/>
        <v>0</v>
      </c>
      <c r="IF173" s="631">
        <f t="shared" si="268"/>
        <v>0</v>
      </c>
      <c r="IG173" s="631">
        <f t="shared" si="268"/>
        <v>0</v>
      </c>
      <c r="IH173" s="631">
        <f t="shared" si="268"/>
        <v>0</v>
      </c>
      <c r="II173" s="631">
        <f t="shared" si="268"/>
        <v>0</v>
      </c>
      <c r="IJ173" s="631">
        <f t="shared" si="268"/>
        <v>0</v>
      </c>
      <c r="IK173" s="631">
        <f t="shared" si="268"/>
        <v>0</v>
      </c>
      <c r="IL173" s="631">
        <f t="shared" si="230"/>
        <v>0</v>
      </c>
      <c r="IM173" s="631">
        <f t="shared" si="230"/>
        <v>0</v>
      </c>
      <c r="IN173" s="631">
        <f t="shared" si="230"/>
        <v>0</v>
      </c>
      <c r="IO173" s="631">
        <f t="shared" si="230"/>
        <v>0</v>
      </c>
      <c r="IP173" s="631">
        <f t="shared" si="230"/>
        <v>0</v>
      </c>
      <c r="IQ173" s="631">
        <f t="shared" si="230"/>
        <v>0</v>
      </c>
      <c r="IR173" s="631">
        <f t="shared" si="230"/>
        <v>0</v>
      </c>
      <c r="IS173" s="631">
        <f t="shared" si="230"/>
        <v>0</v>
      </c>
      <c r="IT173" s="631"/>
      <c r="IU173" s="631">
        <f t="shared" si="270"/>
        <v>0</v>
      </c>
      <c r="IV173" s="631">
        <f t="shared" si="270"/>
        <v>0</v>
      </c>
      <c r="IW173" s="631">
        <f t="shared" si="270"/>
        <v>0</v>
      </c>
      <c r="IX173" s="631">
        <f t="shared" si="270"/>
        <v>0</v>
      </c>
      <c r="IY173" s="631">
        <f t="shared" si="270"/>
        <v>0</v>
      </c>
      <c r="IZ173" s="631">
        <f t="shared" si="270"/>
        <v>0</v>
      </c>
      <c r="JA173" s="631">
        <f t="shared" si="270"/>
        <v>0</v>
      </c>
      <c r="JB173" s="631">
        <f t="shared" si="270"/>
        <v>0</v>
      </c>
      <c r="JC173" s="631">
        <f t="shared" si="270"/>
        <v>0</v>
      </c>
      <c r="JD173" s="631">
        <f t="shared" si="270"/>
        <v>0</v>
      </c>
      <c r="JE173" s="631">
        <f t="shared" si="271"/>
        <v>0</v>
      </c>
      <c r="JF173" s="631">
        <f t="shared" si="271"/>
        <v>0</v>
      </c>
      <c r="JG173" s="631">
        <f t="shared" si="271"/>
        <v>0</v>
      </c>
      <c r="JH173" s="631">
        <f t="shared" si="271"/>
        <v>0</v>
      </c>
      <c r="JI173" s="631">
        <f t="shared" si="271"/>
        <v>639.23490000000004</v>
      </c>
      <c r="JJ173" s="631">
        <f t="shared" si="271"/>
        <v>0</v>
      </c>
      <c r="JK173" s="631">
        <f t="shared" si="271"/>
        <v>0</v>
      </c>
      <c r="JL173" s="631">
        <f t="shared" si="271"/>
        <v>0</v>
      </c>
      <c r="JM173" s="631">
        <f t="shared" si="271"/>
        <v>0</v>
      </c>
      <c r="JN173" s="631">
        <f t="shared" si="271"/>
        <v>0</v>
      </c>
      <c r="JO173" s="631">
        <f t="shared" si="272"/>
        <v>0</v>
      </c>
      <c r="JP173" s="631">
        <f t="shared" si="272"/>
        <v>0</v>
      </c>
      <c r="JQ173" s="631">
        <f t="shared" si="272"/>
        <v>0</v>
      </c>
      <c r="JR173" s="631">
        <f t="shared" si="272"/>
        <v>0</v>
      </c>
      <c r="JS173" s="631">
        <f t="shared" si="272"/>
        <v>0</v>
      </c>
      <c r="JT173" s="631">
        <f t="shared" si="272"/>
        <v>0</v>
      </c>
      <c r="JU173" s="631">
        <f t="shared" si="272"/>
        <v>0</v>
      </c>
      <c r="JV173" s="631">
        <f t="shared" si="272"/>
        <v>0</v>
      </c>
      <c r="JW173" s="631">
        <f t="shared" si="272"/>
        <v>0</v>
      </c>
      <c r="JX173" s="631">
        <f t="shared" si="272"/>
        <v>0</v>
      </c>
      <c r="JY173" s="631">
        <f t="shared" si="273"/>
        <v>0</v>
      </c>
      <c r="JZ173" s="631">
        <f t="shared" si="273"/>
        <v>0</v>
      </c>
      <c r="KA173" s="631">
        <f t="shared" si="273"/>
        <v>0</v>
      </c>
      <c r="KB173" s="631">
        <f t="shared" si="273"/>
        <v>0</v>
      </c>
      <c r="KC173" s="631">
        <f t="shared" si="273"/>
        <v>0</v>
      </c>
      <c r="KD173" s="631">
        <f t="shared" si="273"/>
        <v>0</v>
      </c>
      <c r="KE173" s="631">
        <f t="shared" si="273"/>
        <v>0</v>
      </c>
      <c r="KF173" s="631">
        <f t="shared" si="273"/>
        <v>0</v>
      </c>
      <c r="KG173" s="631">
        <f t="shared" si="273"/>
        <v>0</v>
      </c>
      <c r="KH173" s="631">
        <f t="shared" si="273"/>
        <v>0</v>
      </c>
      <c r="KI173" s="631">
        <f t="shared" si="274"/>
        <v>0</v>
      </c>
      <c r="KJ173" s="631">
        <f t="shared" si="274"/>
        <v>0</v>
      </c>
      <c r="KK173" s="631">
        <f t="shared" si="274"/>
        <v>0</v>
      </c>
      <c r="KL173" s="631">
        <f t="shared" si="274"/>
        <v>0</v>
      </c>
      <c r="KM173" s="631">
        <f t="shared" si="274"/>
        <v>0</v>
      </c>
      <c r="KN173" s="631">
        <f t="shared" si="274"/>
        <v>0</v>
      </c>
      <c r="KO173" s="631">
        <f t="shared" si="274"/>
        <v>0</v>
      </c>
      <c r="KP173" s="631">
        <f t="shared" si="274"/>
        <v>0</v>
      </c>
      <c r="KQ173" s="631">
        <f t="shared" si="274"/>
        <v>0</v>
      </c>
      <c r="KR173" s="631">
        <f t="shared" si="274"/>
        <v>0</v>
      </c>
      <c r="KS173" s="631">
        <f t="shared" si="275"/>
        <v>0</v>
      </c>
      <c r="KT173" s="631">
        <f t="shared" si="275"/>
        <v>0</v>
      </c>
      <c r="KU173" s="631">
        <f t="shared" si="275"/>
        <v>0</v>
      </c>
      <c r="KV173" s="631">
        <f t="shared" si="275"/>
        <v>0</v>
      </c>
      <c r="KW173" s="631">
        <f t="shared" si="275"/>
        <v>0</v>
      </c>
      <c r="KX173" s="631">
        <f t="shared" si="275"/>
        <v>0</v>
      </c>
      <c r="KY173" s="631"/>
      <c r="KZ173" s="631">
        <f t="shared" si="276"/>
        <v>0</v>
      </c>
      <c r="LA173" s="631">
        <f t="shared" si="276"/>
        <v>0</v>
      </c>
      <c r="LB173" s="631">
        <f t="shared" si="276"/>
        <v>0</v>
      </c>
      <c r="LC173" s="631">
        <f t="shared" si="276"/>
        <v>0</v>
      </c>
      <c r="LD173" s="631">
        <f t="shared" si="276"/>
        <v>0</v>
      </c>
      <c r="LE173" s="631">
        <f t="shared" si="276"/>
        <v>0</v>
      </c>
      <c r="LF173" s="631">
        <f t="shared" si="276"/>
        <v>0</v>
      </c>
      <c r="LG173" s="631">
        <f t="shared" si="276"/>
        <v>0</v>
      </c>
      <c r="LH173" s="631">
        <f t="shared" si="276"/>
        <v>0</v>
      </c>
      <c r="LI173" s="631">
        <f t="shared" si="276"/>
        <v>0</v>
      </c>
      <c r="LJ173" s="631">
        <f t="shared" si="277"/>
        <v>0</v>
      </c>
      <c r="LK173" s="631">
        <f t="shared" si="277"/>
        <v>0</v>
      </c>
      <c r="LL173" s="631">
        <f t="shared" si="277"/>
        <v>0</v>
      </c>
      <c r="LM173" s="631">
        <f t="shared" si="277"/>
        <v>0</v>
      </c>
      <c r="LN173" s="631">
        <f t="shared" si="277"/>
        <v>99.436540000000008</v>
      </c>
      <c r="LO173" s="631">
        <f t="shared" si="277"/>
        <v>0</v>
      </c>
      <c r="LP173" s="631">
        <f t="shared" si="277"/>
        <v>0</v>
      </c>
      <c r="LQ173" s="631">
        <f t="shared" si="277"/>
        <v>0</v>
      </c>
      <c r="LR173" s="631">
        <f t="shared" si="277"/>
        <v>0</v>
      </c>
      <c r="LS173" s="631">
        <f t="shared" si="277"/>
        <v>0</v>
      </c>
      <c r="LT173" s="631">
        <f t="shared" si="278"/>
        <v>0</v>
      </c>
      <c r="LU173" s="631">
        <f t="shared" si="278"/>
        <v>0</v>
      </c>
      <c r="LV173" s="631">
        <f t="shared" si="278"/>
        <v>0</v>
      </c>
      <c r="LW173" s="631">
        <f t="shared" si="278"/>
        <v>0</v>
      </c>
      <c r="LX173" s="631">
        <f t="shared" si="278"/>
        <v>0</v>
      </c>
      <c r="LY173" s="631">
        <f t="shared" si="278"/>
        <v>0</v>
      </c>
      <c r="LZ173" s="631">
        <f t="shared" si="278"/>
        <v>0</v>
      </c>
      <c r="MA173" s="631">
        <f t="shared" si="278"/>
        <v>0</v>
      </c>
      <c r="MB173" s="631">
        <f t="shared" si="278"/>
        <v>0</v>
      </c>
      <c r="MC173" s="631">
        <f t="shared" si="278"/>
        <v>0</v>
      </c>
      <c r="MD173" s="631">
        <f t="shared" si="279"/>
        <v>0</v>
      </c>
      <c r="ME173" s="631">
        <f t="shared" si="279"/>
        <v>0</v>
      </c>
      <c r="MF173" s="631">
        <f t="shared" si="279"/>
        <v>0</v>
      </c>
      <c r="MG173" s="631">
        <f t="shared" si="279"/>
        <v>0</v>
      </c>
      <c r="MH173" s="631">
        <f t="shared" si="279"/>
        <v>0</v>
      </c>
      <c r="MI173" s="631">
        <f t="shared" si="279"/>
        <v>0</v>
      </c>
      <c r="MJ173" s="631">
        <f t="shared" si="279"/>
        <v>0</v>
      </c>
      <c r="MK173" s="631">
        <f t="shared" si="279"/>
        <v>0</v>
      </c>
      <c r="ML173" s="631">
        <f t="shared" si="279"/>
        <v>0</v>
      </c>
      <c r="MM173" s="631">
        <f t="shared" si="279"/>
        <v>0</v>
      </c>
      <c r="MN173" s="631">
        <f t="shared" si="280"/>
        <v>0</v>
      </c>
      <c r="MO173" s="631">
        <f t="shared" si="280"/>
        <v>0</v>
      </c>
      <c r="MP173" s="631">
        <f t="shared" si="280"/>
        <v>0</v>
      </c>
      <c r="MQ173" s="631">
        <f t="shared" si="280"/>
        <v>0</v>
      </c>
      <c r="MR173" s="631">
        <f t="shared" si="280"/>
        <v>0</v>
      </c>
      <c r="MS173" s="631">
        <f t="shared" si="280"/>
        <v>0</v>
      </c>
      <c r="MT173" s="631">
        <f t="shared" si="280"/>
        <v>0</v>
      </c>
      <c r="MU173" s="631">
        <f t="shared" si="280"/>
        <v>0</v>
      </c>
      <c r="MV173" s="631">
        <f t="shared" si="280"/>
        <v>0</v>
      </c>
      <c r="MW173" s="631">
        <f t="shared" si="280"/>
        <v>0</v>
      </c>
      <c r="MX173" s="631">
        <f t="shared" si="281"/>
        <v>0</v>
      </c>
      <c r="MY173" s="631">
        <f t="shared" si="281"/>
        <v>0</v>
      </c>
      <c r="MZ173" s="631">
        <f t="shared" si="281"/>
        <v>0</v>
      </c>
      <c r="NA173" s="631">
        <f t="shared" si="281"/>
        <v>0</v>
      </c>
      <c r="NB173" s="631">
        <f t="shared" si="281"/>
        <v>0</v>
      </c>
      <c r="NC173" s="631">
        <f t="shared" si="281"/>
        <v>0</v>
      </c>
    </row>
    <row r="174" spans="1:367">
      <c r="A174" s="496" t="s">
        <v>94</v>
      </c>
      <c r="B174" s="496" t="s">
        <v>253</v>
      </c>
      <c r="C174" s="497">
        <v>2.9728289999999999</v>
      </c>
      <c r="D174" s="497">
        <v>0.21939900000000001</v>
      </c>
      <c r="E174" s="362">
        <f t="shared" si="181"/>
        <v>1.9605898004124078E-3</v>
      </c>
      <c r="F174" s="363">
        <f t="shared" si="202"/>
        <v>6.5857553604660901E-4</v>
      </c>
      <c r="G174" s="498">
        <f>E174*Dichtheden!$V$70</f>
        <v>101.00739065667079</v>
      </c>
      <c r="H174" s="499">
        <f>IF(C174=0,0,ROUND(IF((G174/2)/Dichtheden!$C$3&lt;1,1,(G174/2)/Dichtheden!$C$3),0))</f>
        <v>1</v>
      </c>
      <c r="I174" s="498">
        <f>E174*Dichtheden!$AJ$70</f>
        <v>16.834565109445133</v>
      </c>
      <c r="J174" s="499">
        <f>IF(C174=0,0,ROUND(IF((I174/2)/Dichtheden!$D$3&lt;1,1,(I174/2)/Dichtheden!$D$3),0))</f>
        <v>1</v>
      </c>
      <c r="K174" s="498">
        <f t="shared" si="250"/>
        <v>50.503695328335397</v>
      </c>
      <c r="L174" s="500">
        <f t="shared" si="183"/>
        <v>50.503695328335397</v>
      </c>
      <c r="M174" s="498">
        <f>IF(D174=0,0,IF((D174*Dichtheden!$G$4)&lt;25,25,D174*Dichtheden!$G$4))</f>
        <v>49.364775000000002</v>
      </c>
      <c r="N174" s="499">
        <f>D174*Dichtheden!$H$4</f>
        <v>7.6789650000000007</v>
      </c>
      <c r="O174" s="501"/>
      <c r="P174" s="501"/>
      <c r="Q174" s="502">
        <f>E174*Dichtheden!$AS$68</f>
        <v>74.492950609294724</v>
      </c>
      <c r="R174" s="495">
        <f>IF(Q174=0,0,ROUND(IF((Q174/2)/Dichtheden!$C$3&lt;1,1,(Q174/2)/Dichtheden!$C$3),0))</f>
        <v>1</v>
      </c>
      <c r="S174" s="502">
        <f>E174*Dichtheden!$AY$68</f>
        <v>4.1244684518140575</v>
      </c>
      <c r="T174" s="495">
        <f>IF(Q174=0,0,ROUND(IF((S174/2)/Dichtheden!$D$3&lt;1,1,(S174/2)/Dichtheden!$D$3),0))</f>
        <v>1</v>
      </c>
      <c r="U174" s="502">
        <f>D174*Dichtheden!$G$5</f>
        <v>47.828982000000003</v>
      </c>
      <c r="V174" s="502">
        <f>D174*Dichtheden!$H$5</f>
        <v>3.290985</v>
      </c>
      <c r="X174" s="630"/>
      <c r="AA174" s="628">
        <f t="shared" si="282"/>
        <v>0</v>
      </c>
      <c r="AB174" s="628">
        <f t="shared" si="282"/>
        <v>0</v>
      </c>
      <c r="AC174" s="628">
        <f t="shared" si="282"/>
        <v>0</v>
      </c>
      <c r="AD174" s="628">
        <f t="shared" si="282"/>
        <v>0</v>
      </c>
      <c r="AE174" s="628">
        <f t="shared" si="282"/>
        <v>0</v>
      </c>
      <c r="AF174" s="628">
        <f t="shared" si="282"/>
        <v>0</v>
      </c>
      <c r="AG174" s="628">
        <f t="shared" si="282"/>
        <v>0</v>
      </c>
      <c r="AH174" s="628">
        <f t="shared" si="282"/>
        <v>0</v>
      </c>
      <c r="AI174" s="628">
        <f t="shared" si="282"/>
        <v>0</v>
      </c>
      <c r="AJ174" s="628">
        <f t="shared" si="282"/>
        <v>0</v>
      </c>
      <c r="AK174" s="628">
        <f t="shared" si="282"/>
        <v>0</v>
      </c>
      <c r="AL174" s="628">
        <f t="shared" si="282"/>
        <v>0</v>
      </c>
      <c r="AM174" s="628">
        <f t="shared" si="282"/>
        <v>0</v>
      </c>
      <c r="AN174" s="628">
        <f t="shared" si="282"/>
        <v>0</v>
      </c>
      <c r="AO174" s="628">
        <f t="shared" si="282"/>
        <v>2.9728289999999999</v>
      </c>
      <c r="AP174" s="628">
        <f t="shared" si="282"/>
        <v>0</v>
      </c>
      <c r="AQ174" s="628">
        <f t="shared" si="251"/>
        <v>0</v>
      </c>
      <c r="AR174" s="628">
        <f t="shared" si="251"/>
        <v>0</v>
      </c>
      <c r="AS174" s="628">
        <f t="shared" si="251"/>
        <v>0</v>
      </c>
      <c r="AT174" s="628">
        <f t="shared" si="251"/>
        <v>0</v>
      </c>
      <c r="AU174" s="628">
        <f t="shared" si="251"/>
        <v>0</v>
      </c>
      <c r="AV174" s="628">
        <f t="shared" si="251"/>
        <v>0</v>
      </c>
      <c r="AW174" s="628">
        <f t="shared" si="251"/>
        <v>0</v>
      </c>
      <c r="AX174" s="628">
        <f t="shared" si="251"/>
        <v>0</v>
      </c>
      <c r="AY174" s="628">
        <f t="shared" si="251"/>
        <v>0</v>
      </c>
      <c r="AZ174" s="628">
        <f t="shared" si="251"/>
        <v>0</v>
      </c>
      <c r="BA174" s="628">
        <f t="shared" si="251"/>
        <v>0</v>
      </c>
      <c r="BB174" s="628">
        <f t="shared" si="251"/>
        <v>0</v>
      </c>
      <c r="BC174" s="628">
        <f t="shared" si="251"/>
        <v>0</v>
      </c>
      <c r="BD174" s="628">
        <f t="shared" si="251"/>
        <v>0</v>
      </c>
      <c r="BE174" s="628">
        <f t="shared" si="251"/>
        <v>0</v>
      </c>
      <c r="BF174" s="628">
        <f t="shared" si="251"/>
        <v>0</v>
      </c>
      <c r="BG174" s="628">
        <f t="shared" si="283"/>
        <v>0</v>
      </c>
      <c r="BH174" s="628">
        <f t="shared" si="283"/>
        <v>0</v>
      </c>
      <c r="BI174" s="628">
        <f t="shared" si="283"/>
        <v>0</v>
      </c>
      <c r="BJ174" s="628">
        <f t="shared" si="283"/>
        <v>0</v>
      </c>
      <c r="BK174" s="628">
        <f t="shared" si="283"/>
        <v>0</v>
      </c>
      <c r="BL174" s="628">
        <f t="shared" si="283"/>
        <v>0</v>
      </c>
      <c r="BM174" s="628">
        <f t="shared" si="283"/>
        <v>0</v>
      </c>
      <c r="BN174" s="628">
        <f t="shared" si="283"/>
        <v>0</v>
      </c>
      <c r="BO174" s="628">
        <f t="shared" si="283"/>
        <v>0</v>
      </c>
      <c r="BP174" s="628">
        <f t="shared" si="283"/>
        <v>0</v>
      </c>
      <c r="BQ174" s="628">
        <f t="shared" si="283"/>
        <v>0</v>
      </c>
      <c r="BR174" s="628">
        <f t="shared" si="283"/>
        <v>0</v>
      </c>
      <c r="BS174" s="628">
        <f t="shared" si="283"/>
        <v>0</v>
      </c>
      <c r="BT174" s="628">
        <f t="shared" si="283"/>
        <v>0</v>
      </c>
      <c r="BU174" s="628">
        <f t="shared" si="283"/>
        <v>0</v>
      </c>
      <c r="BV174" s="628">
        <f t="shared" si="283"/>
        <v>0</v>
      </c>
      <c r="BW174" s="628">
        <f t="shared" si="245"/>
        <v>0</v>
      </c>
      <c r="BX174" s="628">
        <f t="shared" si="245"/>
        <v>0</v>
      </c>
      <c r="BY174" s="628">
        <f t="shared" si="245"/>
        <v>0</v>
      </c>
      <c r="BZ174" s="628">
        <f t="shared" si="245"/>
        <v>0</v>
      </c>
      <c r="CA174" s="628">
        <f t="shared" si="245"/>
        <v>0</v>
      </c>
      <c r="CB174" s="628">
        <f t="shared" si="245"/>
        <v>0</v>
      </c>
      <c r="CC174" s="628">
        <f t="shared" si="245"/>
        <v>0</v>
      </c>
      <c r="CD174" s="628">
        <f t="shared" si="245"/>
        <v>0</v>
      </c>
      <c r="CE174" s="628"/>
      <c r="CF174" s="628">
        <f t="shared" si="284"/>
        <v>0</v>
      </c>
      <c r="CG174" s="628">
        <f t="shared" si="284"/>
        <v>0</v>
      </c>
      <c r="CH174" s="628">
        <f t="shared" si="284"/>
        <v>0</v>
      </c>
      <c r="CI174" s="628">
        <f t="shared" si="284"/>
        <v>0</v>
      </c>
      <c r="CJ174" s="628">
        <f t="shared" si="284"/>
        <v>0</v>
      </c>
      <c r="CK174" s="628">
        <f t="shared" si="284"/>
        <v>0</v>
      </c>
      <c r="CL174" s="628">
        <f t="shared" si="284"/>
        <v>0</v>
      </c>
      <c r="CM174" s="628">
        <f t="shared" si="284"/>
        <v>0</v>
      </c>
      <c r="CN174" s="628">
        <f t="shared" si="284"/>
        <v>0</v>
      </c>
      <c r="CO174" s="628">
        <f t="shared" si="284"/>
        <v>0</v>
      </c>
      <c r="CP174" s="628">
        <f t="shared" si="284"/>
        <v>0</v>
      </c>
      <c r="CQ174" s="628">
        <f t="shared" si="284"/>
        <v>0</v>
      </c>
      <c r="CR174" s="628">
        <f t="shared" si="284"/>
        <v>0</v>
      </c>
      <c r="CS174" s="628">
        <f t="shared" si="284"/>
        <v>0</v>
      </c>
      <c r="CT174" s="628">
        <f t="shared" si="284"/>
        <v>0.21939900000000001</v>
      </c>
      <c r="CU174" s="628">
        <f t="shared" si="284"/>
        <v>0</v>
      </c>
      <c r="CV174" s="628">
        <f t="shared" si="252"/>
        <v>0</v>
      </c>
      <c r="CW174" s="628">
        <f t="shared" si="252"/>
        <v>0</v>
      </c>
      <c r="CX174" s="628">
        <f t="shared" si="252"/>
        <v>0</v>
      </c>
      <c r="CY174" s="628">
        <f t="shared" si="252"/>
        <v>0</v>
      </c>
      <c r="CZ174" s="628">
        <f t="shared" si="252"/>
        <v>0</v>
      </c>
      <c r="DA174" s="628">
        <f t="shared" si="252"/>
        <v>0</v>
      </c>
      <c r="DB174" s="628">
        <f t="shared" si="252"/>
        <v>0</v>
      </c>
      <c r="DC174" s="628">
        <f t="shared" si="252"/>
        <v>0</v>
      </c>
      <c r="DD174" s="628">
        <f t="shared" si="252"/>
        <v>0</v>
      </c>
      <c r="DE174" s="628">
        <f t="shared" si="252"/>
        <v>0</v>
      </c>
      <c r="DF174" s="628">
        <f t="shared" si="252"/>
        <v>0</v>
      </c>
      <c r="DG174" s="628">
        <f t="shared" si="252"/>
        <v>0</v>
      </c>
      <c r="DH174" s="628">
        <f t="shared" si="252"/>
        <v>0</v>
      </c>
      <c r="DI174" s="628">
        <f t="shared" si="252"/>
        <v>0</v>
      </c>
      <c r="DJ174" s="628">
        <f t="shared" si="252"/>
        <v>0</v>
      </c>
      <c r="DK174" s="628">
        <f t="shared" si="252"/>
        <v>0</v>
      </c>
      <c r="DL174" s="628">
        <f t="shared" si="285"/>
        <v>0</v>
      </c>
      <c r="DM174" s="628">
        <f t="shared" si="285"/>
        <v>0</v>
      </c>
      <c r="DN174" s="628">
        <f t="shared" si="285"/>
        <v>0</v>
      </c>
      <c r="DO174" s="628">
        <f t="shared" si="285"/>
        <v>0</v>
      </c>
      <c r="DP174" s="628">
        <f t="shared" si="285"/>
        <v>0</v>
      </c>
      <c r="DQ174" s="628">
        <f t="shared" si="285"/>
        <v>0</v>
      </c>
      <c r="DR174" s="628">
        <f t="shared" si="285"/>
        <v>0</v>
      </c>
      <c r="DS174" s="628">
        <f t="shared" si="285"/>
        <v>0</v>
      </c>
      <c r="DT174" s="628">
        <f t="shared" si="285"/>
        <v>0</v>
      </c>
      <c r="DU174" s="628">
        <f t="shared" si="285"/>
        <v>0</v>
      </c>
      <c r="DV174" s="628">
        <f t="shared" si="285"/>
        <v>0</v>
      </c>
      <c r="DW174" s="628">
        <f t="shared" si="285"/>
        <v>0</v>
      </c>
      <c r="DX174" s="628">
        <f t="shared" si="285"/>
        <v>0</v>
      </c>
      <c r="DY174" s="628">
        <f t="shared" si="285"/>
        <v>0</v>
      </c>
      <c r="DZ174" s="628">
        <f t="shared" si="285"/>
        <v>0</v>
      </c>
      <c r="EA174" s="628">
        <f t="shared" si="285"/>
        <v>0</v>
      </c>
      <c r="EB174" s="628">
        <f t="shared" si="248"/>
        <v>0</v>
      </c>
      <c r="EC174" s="628">
        <f t="shared" si="248"/>
        <v>0</v>
      </c>
      <c r="ED174" s="628">
        <f t="shared" si="248"/>
        <v>0</v>
      </c>
      <c r="EE174" s="628">
        <f t="shared" si="248"/>
        <v>0</v>
      </c>
      <c r="EF174" s="628">
        <f t="shared" si="248"/>
        <v>0</v>
      </c>
      <c r="EG174" s="628">
        <f t="shared" si="248"/>
        <v>0</v>
      </c>
      <c r="EH174" s="628">
        <f t="shared" si="248"/>
        <v>0</v>
      </c>
      <c r="EI174" s="628">
        <f t="shared" si="248"/>
        <v>0</v>
      </c>
      <c r="EJ174" s="631"/>
      <c r="EK174" s="631">
        <f t="shared" si="253"/>
        <v>0</v>
      </c>
      <c r="EL174" s="631">
        <f t="shared" si="253"/>
        <v>0</v>
      </c>
      <c r="EM174" s="631">
        <f t="shared" si="253"/>
        <v>0</v>
      </c>
      <c r="EN174" s="631">
        <f t="shared" si="253"/>
        <v>0</v>
      </c>
      <c r="EO174" s="631">
        <f t="shared" si="253"/>
        <v>0</v>
      </c>
      <c r="EP174" s="631">
        <f t="shared" si="253"/>
        <v>0</v>
      </c>
      <c r="EQ174" s="631">
        <f t="shared" si="253"/>
        <v>0</v>
      </c>
      <c r="ER174" s="631">
        <f t="shared" si="253"/>
        <v>0</v>
      </c>
      <c r="ES174" s="631">
        <f t="shared" si="253"/>
        <v>0</v>
      </c>
      <c r="ET174" s="631">
        <f t="shared" si="253"/>
        <v>0</v>
      </c>
      <c r="EU174" s="631">
        <f t="shared" si="253"/>
        <v>0</v>
      </c>
      <c r="EV174" s="631">
        <f t="shared" si="253"/>
        <v>0</v>
      </c>
      <c r="EW174" s="631">
        <f t="shared" si="253"/>
        <v>0</v>
      </c>
      <c r="EX174" s="631">
        <f t="shared" si="253"/>
        <v>0</v>
      </c>
      <c r="EY174" s="631">
        <f t="shared" si="253"/>
        <v>1</v>
      </c>
      <c r="EZ174" s="631">
        <f t="shared" si="253"/>
        <v>0</v>
      </c>
      <c r="FA174" s="631">
        <f t="shared" si="208"/>
        <v>0</v>
      </c>
      <c r="FB174" s="631">
        <f t="shared" si="208"/>
        <v>0</v>
      </c>
      <c r="FC174" s="631">
        <f t="shared" si="208"/>
        <v>0</v>
      </c>
      <c r="FD174" s="631">
        <f t="shared" si="208"/>
        <v>0</v>
      </c>
      <c r="FE174" s="631">
        <f t="shared" si="208"/>
        <v>0</v>
      </c>
      <c r="FF174" s="631">
        <f t="shared" si="208"/>
        <v>0</v>
      </c>
      <c r="FG174" s="631">
        <f t="shared" si="208"/>
        <v>0</v>
      </c>
      <c r="FH174" s="631">
        <f t="shared" si="208"/>
        <v>0</v>
      </c>
      <c r="FI174" s="631">
        <f t="shared" si="208"/>
        <v>0</v>
      </c>
      <c r="FJ174" s="631">
        <f t="shared" si="208"/>
        <v>0</v>
      </c>
      <c r="FK174" s="631">
        <f t="shared" si="208"/>
        <v>0</v>
      </c>
      <c r="FL174" s="631">
        <f t="shared" si="208"/>
        <v>0</v>
      </c>
      <c r="FM174" s="631">
        <f t="shared" si="208"/>
        <v>0</v>
      </c>
      <c r="FN174" s="631">
        <f t="shared" si="208"/>
        <v>0</v>
      </c>
      <c r="FO174" s="631">
        <f t="shared" si="208"/>
        <v>0</v>
      </c>
      <c r="FP174" s="631">
        <f t="shared" si="208"/>
        <v>0</v>
      </c>
      <c r="FQ174" s="631">
        <f t="shared" si="286"/>
        <v>0</v>
      </c>
      <c r="FR174" s="631">
        <f t="shared" si="286"/>
        <v>0</v>
      </c>
      <c r="FS174" s="631">
        <f t="shared" si="286"/>
        <v>0</v>
      </c>
      <c r="FT174" s="631">
        <f t="shared" si="286"/>
        <v>0</v>
      </c>
      <c r="FU174" s="631">
        <f t="shared" si="286"/>
        <v>0</v>
      </c>
      <c r="FV174" s="631">
        <f t="shared" si="269"/>
        <v>0</v>
      </c>
      <c r="FW174" s="631">
        <f t="shared" si="269"/>
        <v>0</v>
      </c>
      <c r="FX174" s="631">
        <f t="shared" si="269"/>
        <v>0</v>
      </c>
      <c r="FY174" s="631">
        <f t="shared" si="269"/>
        <v>0</v>
      </c>
      <c r="FZ174" s="631">
        <f t="shared" si="269"/>
        <v>0</v>
      </c>
      <c r="GA174" s="631">
        <f t="shared" si="269"/>
        <v>0</v>
      </c>
      <c r="GB174" s="631">
        <f t="shared" si="269"/>
        <v>0</v>
      </c>
      <c r="GC174" s="631">
        <f t="shared" si="269"/>
        <v>0</v>
      </c>
      <c r="GD174" s="631">
        <f t="shared" si="210"/>
        <v>0</v>
      </c>
      <c r="GE174" s="631">
        <f t="shared" si="210"/>
        <v>0</v>
      </c>
      <c r="GF174" s="631">
        <f t="shared" si="210"/>
        <v>0</v>
      </c>
      <c r="GG174" s="631">
        <f t="shared" si="210"/>
        <v>0</v>
      </c>
      <c r="GH174" s="631">
        <f t="shared" si="210"/>
        <v>0</v>
      </c>
      <c r="GI174" s="631">
        <f t="shared" si="210"/>
        <v>0</v>
      </c>
      <c r="GJ174" s="631">
        <f t="shared" si="210"/>
        <v>0</v>
      </c>
      <c r="GK174" s="631">
        <f t="shared" si="210"/>
        <v>0</v>
      </c>
      <c r="GL174" s="631">
        <f t="shared" si="210"/>
        <v>0</v>
      </c>
      <c r="GM174" s="631">
        <f t="shared" si="210"/>
        <v>0</v>
      </c>
      <c r="GN174" s="631">
        <f t="shared" si="210"/>
        <v>0</v>
      </c>
      <c r="GO174" s="631"/>
      <c r="GP174" s="631">
        <f t="shared" si="254"/>
        <v>0</v>
      </c>
      <c r="GQ174" s="631">
        <f t="shared" si="254"/>
        <v>0</v>
      </c>
      <c r="GR174" s="631">
        <f t="shared" si="254"/>
        <v>0</v>
      </c>
      <c r="GS174" s="631">
        <f t="shared" si="254"/>
        <v>0</v>
      </c>
      <c r="GT174" s="631">
        <f t="shared" si="254"/>
        <v>0</v>
      </c>
      <c r="GU174" s="631">
        <f t="shared" si="254"/>
        <v>0</v>
      </c>
      <c r="GV174" s="631">
        <f t="shared" si="254"/>
        <v>0</v>
      </c>
      <c r="GW174" s="631">
        <f t="shared" si="254"/>
        <v>0</v>
      </c>
      <c r="GX174" s="631">
        <f t="shared" si="254"/>
        <v>0</v>
      </c>
      <c r="GY174" s="631">
        <f t="shared" si="254"/>
        <v>0</v>
      </c>
      <c r="GZ174" s="631">
        <f t="shared" si="254"/>
        <v>0</v>
      </c>
      <c r="HA174" s="631">
        <f t="shared" si="254"/>
        <v>0</v>
      </c>
      <c r="HB174" s="631">
        <f t="shared" si="254"/>
        <v>0</v>
      </c>
      <c r="HC174" s="631">
        <f t="shared" si="254"/>
        <v>0</v>
      </c>
      <c r="HD174" s="631">
        <f t="shared" si="254"/>
        <v>1</v>
      </c>
      <c r="HE174" s="631">
        <f t="shared" si="160"/>
        <v>0</v>
      </c>
      <c r="HF174" s="631">
        <f t="shared" si="160"/>
        <v>0</v>
      </c>
      <c r="HG174" s="631">
        <f t="shared" si="160"/>
        <v>0</v>
      </c>
      <c r="HH174" s="631">
        <f t="shared" si="160"/>
        <v>0</v>
      </c>
      <c r="HI174" s="631">
        <f t="shared" si="287"/>
        <v>0</v>
      </c>
      <c r="HJ174" s="631">
        <f t="shared" si="287"/>
        <v>0</v>
      </c>
      <c r="HK174" s="631">
        <f t="shared" si="287"/>
        <v>0</v>
      </c>
      <c r="HL174" s="631">
        <f t="shared" si="287"/>
        <v>0</v>
      </c>
      <c r="HM174" s="631">
        <f t="shared" si="287"/>
        <v>0</v>
      </c>
      <c r="HN174" s="631">
        <f t="shared" si="287"/>
        <v>0</v>
      </c>
      <c r="HO174" s="631">
        <f t="shared" si="287"/>
        <v>0</v>
      </c>
      <c r="HP174" s="631">
        <f t="shared" si="287"/>
        <v>0</v>
      </c>
      <c r="HQ174" s="631">
        <f t="shared" si="287"/>
        <v>0</v>
      </c>
      <c r="HR174" s="631">
        <f t="shared" si="203"/>
        <v>0</v>
      </c>
      <c r="HS174" s="631">
        <f t="shared" si="203"/>
        <v>0</v>
      </c>
      <c r="HT174" s="631">
        <f t="shared" si="203"/>
        <v>0</v>
      </c>
      <c r="HU174" s="631">
        <f t="shared" si="203"/>
        <v>0</v>
      </c>
      <c r="HV174" s="631">
        <f t="shared" si="268"/>
        <v>0</v>
      </c>
      <c r="HW174" s="631">
        <f t="shared" si="268"/>
        <v>0</v>
      </c>
      <c r="HX174" s="631">
        <f t="shared" si="268"/>
        <v>0</v>
      </c>
      <c r="HY174" s="631">
        <f t="shared" si="268"/>
        <v>0</v>
      </c>
      <c r="HZ174" s="631">
        <f t="shared" si="268"/>
        <v>0</v>
      </c>
      <c r="IA174" s="631">
        <f t="shared" si="268"/>
        <v>0</v>
      </c>
      <c r="IB174" s="631">
        <f t="shared" si="268"/>
        <v>0</v>
      </c>
      <c r="IC174" s="631">
        <f t="shared" si="268"/>
        <v>0</v>
      </c>
      <c r="ID174" s="631">
        <f t="shared" si="268"/>
        <v>0</v>
      </c>
      <c r="IE174" s="631">
        <f t="shared" si="268"/>
        <v>0</v>
      </c>
      <c r="IF174" s="631">
        <f t="shared" si="268"/>
        <v>0</v>
      </c>
      <c r="IG174" s="631">
        <f t="shared" si="268"/>
        <v>0</v>
      </c>
      <c r="IH174" s="631">
        <f t="shared" si="268"/>
        <v>0</v>
      </c>
      <c r="II174" s="631">
        <f t="shared" si="268"/>
        <v>0</v>
      </c>
      <c r="IJ174" s="631">
        <f t="shared" si="268"/>
        <v>0</v>
      </c>
      <c r="IK174" s="631">
        <f t="shared" si="268"/>
        <v>0</v>
      </c>
      <c r="IL174" s="631">
        <f t="shared" si="230"/>
        <v>0</v>
      </c>
      <c r="IM174" s="631">
        <f t="shared" si="230"/>
        <v>0</v>
      </c>
      <c r="IN174" s="631">
        <f t="shared" si="230"/>
        <v>0</v>
      </c>
      <c r="IO174" s="631">
        <f t="shared" si="230"/>
        <v>0</v>
      </c>
      <c r="IP174" s="631">
        <f t="shared" si="230"/>
        <v>0</v>
      </c>
      <c r="IQ174" s="631">
        <f t="shared" si="230"/>
        <v>0</v>
      </c>
      <c r="IR174" s="631">
        <f t="shared" si="230"/>
        <v>0</v>
      </c>
      <c r="IS174" s="631">
        <f t="shared" si="230"/>
        <v>0</v>
      </c>
      <c r="IT174" s="631"/>
      <c r="IU174" s="631">
        <f t="shared" si="270"/>
        <v>0</v>
      </c>
      <c r="IV174" s="631">
        <f t="shared" si="270"/>
        <v>0</v>
      </c>
      <c r="IW174" s="631">
        <f t="shared" si="270"/>
        <v>0</v>
      </c>
      <c r="IX174" s="631">
        <f t="shared" si="270"/>
        <v>0</v>
      </c>
      <c r="IY174" s="631">
        <f t="shared" si="270"/>
        <v>0</v>
      </c>
      <c r="IZ174" s="631">
        <f t="shared" si="270"/>
        <v>0</v>
      </c>
      <c r="JA174" s="631">
        <f t="shared" si="270"/>
        <v>0</v>
      </c>
      <c r="JB174" s="631">
        <f t="shared" si="270"/>
        <v>0</v>
      </c>
      <c r="JC174" s="631">
        <f t="shared" si="270"/>
        <v>0</v>
      </c>
      <c r="JD174" s="631">
        <f t="shared" si="270"/>
        <v>0</v>
      </c>
      <c r="JE174" s="631">
        <f t="shared" si="271"/>
        <v>0</v>
      </c>
      <c r="JF174" s="631">
        <f t="shared" si="271"/>
        <v>0</v>
      </c>
      <c r="JG174" s="631">
        <f t="shared" si="271"/>
        <v>0</v>
      </c>
      <c r="JH174" s="631">
        <f t="shared" si="271"/>
        <v>0</v>
      </c>
      <c r="JI174" s="631">
        <f t="shared" si="271"/>
        <v>49.364775000000002</v>
      </c>
      <c r="JJ174" s="631">
        <f t="shared" si="271"/>
        <v>0</v>
      </c>
      <c r="JK174" s="631">
        <f t="shared" si="271"/>
        <v>0</v>
      </c>
      <c r="JL174" s="631">
        <f t="shared" si="271"/>
        <v>0</v>
      </c>
      <c r="JM174" s="631">
        <f t="shared" si="271"/>
        <v>0</v>
      </c>
      <c r="JN174" s="631">
        <f t="shared" si="271"/>
        <v>0</v>
      </c>
      <c r="JO174" s="631">
        <f t="shared" si="272"/>
        <v>0</v>
      </c>
      <c r="JP174" s="631">
        <f t="shared" si="272"/>
        <v>0</v>
      </c>
      <c r="JQ174" s="631">
        <f t="shared" si="272"/>
        <v>0</v>
      </c>
      <c r="JR174" s="631">
        <f t="shared" si="272"/>
        <v>0</v>
      </c>
      <c r="JS174" s="631">
        <f t="shared" si="272"/>
        <v>0</v>
      </c>
      <c r="JT174" s="631">
        <f t="shared" si="272"/>
        <v>0</v>
      </c>
      <c r="JU174" s="631">
        <f t="shared" si="272"/>
        <v>0</v>
      </c>
      <c r="JV174" s="631">
        <f t="shared" si="272"/>
        <v>0</v>
      </c>
      <c r="JW174" s="631">
        <f t="shared" si="272"/>
        <v>0</v>
      </c>
      <c r="JX174" s="631">
        <f t="shared" si="272"/>
        <v>0</v>
      </c>
      <c r="JY174" s="631">
        <f t="shared" si="273"/>
        <v>0</v>
      </c>
      <c r="JZ174" s="631">
        <f t="shared" si="273"/>
        <v>0</v>
      </c>
      <c r="KA174" s="631">
        <f t="shared" si="273"/>
        <v>0</v>
      </c>
      <c r="KB174" s="631">
        <f t="shared" si="273"/>
        <v>0</v>
      </c>
      <c r="KC174" s="631">
        <f t="shared" si="273"/>
        <v>0</v>
      </c>
      <c r="KD174" s="631">
        <f t="shared" si="273"/>
        <v>0</v>
      </c>
      <c r="KE174" s="631">
        <f t="shared" si="273"/>
        <v>0</v>
      </c>
      <c r="KF174" s="631">
        <f t="shared" si="273"/>
        <v>0</v>
      </c>
      <c r="KG174" s="631">
        <f t="shared" si="273"/>
        <v>0</v>
      </c>
      <c r="KH174" s="631">
        <f t="shared" si="273"/>
        <v>0</v>
      </c>
      <c r="KI174" s="631">
        <f t="shared" si="274"/>
        <v>0</v>
      </c>
      <c r="KJ174" s="631">
        <f t="shared" si="274"/>
        <v>0</v>
      </c>
      <c r="KK174" s="631">
        <f t="shared" si="274"/>
        <v>0</v>
      </c>
      <c r="KL174" s="631">
        <f t="shared" si="274"/>
        <v>0</v>
      </c>
      <c r="KM174" s="631">
        <f t="shared" si="274"/>
        <v>0</v>
      </c>
      <c r="KN174" s="631">
        <f t="shared" si="274"/>
        <v>0</v>
      </c>
      <c r="KO174" s="631">
        <f t="shared" si="274"/>
        <v>0</v>
      </c>
      <c r="KP174" s="631">
        <f t="shared" si="274"/>
        <v>0</v>
      </c>
      <c r="KQ174" s="631">
        <f t="shared" si="274"/>
        <v>0</v>
      </c>
      <c r="KR174" s="631">
        <f t="shared" si="274"/>
        <v>0</v>
      </c>
      <c r="KS174" s="631">
        <f t="shared" si="275"/>
        <v>0</v>
      </c>
      <c r="KT174" s="631">
        <f t="shared" si="275"/>
        <v>0</v>
      </c>
      <c r="KU174" s="631">
        <f t="shared" si="275"/>
        <v>0</v>
      </c>
      <c r="KV174" s="631">
        <f t="shared" si="275"/>
        <v>0</v>
      </c>
      <c r="KW174" s="631">
        <f t="shared" si="275"/>
        <v>0</v>
      </c>
      <c r="KX174" s="631">
        <f t="shared" si="275"/>
        <v>0</v>
      </c>
      <c r="KY174" s="631"/>
      <c r="KZ174" s="631">
        <f t="shared" si="276"/>
        <v>0</v>
      </c>
      <c r="LA174" s="631">
        <f t="shared" si="276"/>
        <v>0</v>
      </c>
      <c r="LB174" s="631">
        <f t="shared" si="276"/>
        <v>0</v>
      </c>
      <c r="LC174" s="631">
        <f t="shared" si="276"/>
        <v>0</v>
      </c>
      <c r="LD174" s="631">
        <f t="shared" si="276"/>
        <v>0</v>
      </c>
      <c r="LE174" s="631">
        <f t="shared" si="276"/>
        <v>0</v>
      </c>
      <c r="LF174" s="631">
        <f t="shared" si="276"/>
        <v>0</v>
      </c>
      <c r="LG174" s="631">
        <f t="shared" si="276"/>
        <v>0</v>
      </c>
      <c r="LH174" s="631">
        <f t="shared" si="276"/>
        <v>0</v>
      </c>
      <c r="LI174" s="631">
        <f t="shared" si="276"/>
        <v>0</v>
      </c>
      <c r="LJ174" s="631">
        <f t="shared" si="277"/>
        <v>0</v>
      </c>
      <c r="LK174" s="631">
        <f t="shared" si="277"/>
        <v>0</v>
      </c>
      <c r="LL174" s="631">
        <f t="shared" si="277"/>
        <v>0</v>
      </c>
      <c r="LM174" s="631">
        <f t="shared" si="277"/>
        <v>0</v>
      </c>
      <c r="LN174" s="631">
        <f t="shared" si="277"/>
        <v>7.6789650000000007</v>
      </c>
      <c r="LO174" s="631">
        <f t="shared" si="277"/>
        <v>0</v>
      </c>
      <c r="LP174" s="631">
        <f t="shared" si="277"/>
        <v>0</v>
      </c>
      <c r="LQ174" s="631">
        <f t="shared" si="277"/>
        <v>0</v>
      </c>
      <c r="LR174" s="631">
        <f t="shared" si="277"/>
        <v>0</v>
      </c>
      <c r="LS174" s="631">
        <f t="shared" si="277"/>
        <v>0</v>
      </c>
      <c r="LT174" s="631">
        <f t="shared" si="278"/>
        <v>0</v>
      </c>
      <c r="LU174" s="631">
        <f t="shared" si="278"/>
        <v>0</v>
      </c>
      <c r="LV174" s="631">
        <f t="shared" si="278"/>
        <v>0</v>
      </c>
      <c r="LW174" s="631">
        <f t="shared" si="278"/>
        <v>0</v>
      </c>
      <c r="LX174" s="631">
        <f t="shared" si="278"/>
        <v>0</v>
      </c>
      <c r="LY174" s="631">
        <f t="shared" si="278"/>
        <v>0</v>
      </c>
      <c r="LZ174" s="631">
        <f t="shared" si="278"/>
        <v>0</v>
      </c>
      <c r="MA174" s="631">
        <f t="shared" si="278"/>
        <v>0</v>
      </c>
      <c r="MB174" s="631">
        <f t="shared" si="278"/>
        <v>0</v>
      </c>
      <c r="MC174" s="631">
        <f t="shared" si="278"/>
        <v>0</v>
      </c>
      <c r="MD174" s="631">
        <f t="shared" si="279"/>
        <v>0</v>
      </c>
      <c r="ME174" s="631">
        <f t="shared" si="279"/>
        <v>0</v>
      </c>
      <c r="MF174" s="631">
        <f t="shared" si="279"/>
        <v>0</v>
      </c>
      <c r="MG174" s="631">
        <f t="shared" si="279"/>
        <v>0</v>
      </c>
      <c r="MH174" s="631">
        <f t="shared" si="279"/>
        <v>0</v>
      </c>
      <c r="MI174" s="631">
        <f t="shared" si="279"/>
        <v>0</v>
      </c>
      <c r="MJ174" s="631">
        <f t="shared" si="279"/>
        <v>0</v>
      </c>
      <c r="MK174" s="631">
        <f t="shared" si="279"/>
        <v>0</v>
      </c>
      <c r="ML174" s="631">
        <f t="shared" si="279"/>
        <v>0</v>
      </c>
      <c r="MM174" s="631">
        <f t="shared" si="279"/>
        <v>0</v>
      </c>
      <c r="MN174" s="631">
        <f t="shared" si="280"/>
        <v>0</v>
      </c>
      <c r="MO174" s="631">
        <f t="shared" si="280"/>
        <v>0</v>
      </c>
      <c r="MP174" s="631">
        <f t="shared" si="280"/>
        <v>0</v>
      </c>
      <c r="MQ174" s="631">
        <f t="shared" si="280"/>
        <v>0</v>
      </c>
      <c r="MR174" s="631">
        <f t="shared" si="280"/>
        <v>0</v>
      </c>
      <c r="MS174" s="631">
        <f t="shared" si="280"/>
        <v>0</v>
      </c>
      <c r="MT174" s="631">
        <f t="shared" si="280"/>
        <v>0</v>
      </c>
      <c r="MU174" s="631">
        <f t="shared" si="280"/>
        <v>0</v>
      </c>
      <c r="MV174" s="631">
        <f t="shared" si="280"/>
        <v>0</v>
      </c>
      <c r="MW174" s="631">
        <f t="shared" si="280"/>
        <v>0</v>
      </c>
      <c r="MX174" s="631">
        <f t="shared" si="281"/>
        <v>0</v>
      </c>
      <c r="MY174" s="631">
        <f t="shared" si="281"/>
        <v>0</v>
      </c>
      <c r="MZ174" s="631">
        <f t="shared" si="281"/>
        <v>0</v>
      </c>
      <c r="NA174" s="631">
        <f t="shared" si="281"/>
        <v>0</v>
      </c>
      <c r="NB174" s="631">
        <f t="shared" si="281"/>
        <v>0</v>
      </c>
      <c r="NC174" s="631">
        <f t="shared" si="281"/>
        <v>0</v>
      </c>
    </row>
    <row r="175" spans="1:367">
      <c r="A175" s="503" t="s">
        <v>94</v>
      </c>
      <c r="B175" s="503" t="s">
        <v>254</v>
      </c>
      <c r="C175" s="497">
        <v>3.8450160000000002</v>
      </c>
      <c r="D175" s="497">
        <v>0.46006000000000002</v>
      </c>
      <c r="E175" s="362">
        <f t="shared" si="181"/>
        <v>2.5357997893664642E-3</v>
      </c>
      <c r="F175" s="363">
        <f t="shared" si="202"/>
        <v>1.3809737560955288E-3</v>
      </c>
      <c r="G175" s="498">
        <f>E175*Dichtheden!$V$70</f>
        <v>130.64156505239615</v>
      </c>
      <c r="H175" s="499">
        <f>IF(C175=0,0,ROUND(IF((G175/2)/Dichtheden!$C$3&lt;1,1,(G175/2)/Dichtheden!$C$3),0))</f>
        <v>1</v>
      </c>
      <c r="I175" s="498">
        <f>E175*Dichtheden!$AJ$70</f>
        <v>21.77359417539936</v>
      </c>
      <c r="J175" s="499">
        <f>IF(C175=0,0,ROUND(IF((I175/2)/Dichtheden!$D$3&lt;1,1,(I175/2)/Dichtheden!$D$3),0))</f>
        <v>1</v>
      </c>
      <c r="K175" s="498">
        <f t="shared" si="250"/>
        <v>65.320782526198073</v>
      </c>
      <c r="L175" s="500">
        <f t="shared" si="183"/>
        <v>65.320782526198073</v>
      </c>
      <c r="M175" s="498">
        <f>IF(D175=0,0,IF((D175*Dichtheden!$G$4)&lt;25,25,D175*Dichtheden!$G$4))</f>
        <v>103.51350000000001</v>
      </c>
      <c r="N175" s="499">
        <f>D175*Dichtheden!$H$4</f>
        <v>16.1021</v>
      </c>
      <c r="O175" s="501"/>
      <c r="P175" s="501"/>
      <c r="Q175" s="502">
        <f>E175*Dichtheden!$AS$68</f>
        <v>96.348154226142171</v>
      </c>
      <c r="R175" s="495">
        <f>IF(Q175=0,0,ROUND(IF((Q175/2)/Dichtheden!$C$3&lt;1,1,(Q175/2)/Dichtheden!$C$3),0))</f>
        <v>1</v>
      </c>
      <c r="S175" s="502">
        <f>E175*Dichtheden!$AY$68</f>
        <v>5.3345305729728434</v>
      </c>
      <c r="T175" s="495">
        <f>IF(Q175=0,0,ROUND(IF((S175/2)/Dichtheden!$D$3&lt;1,1,(S175/2)/Dichtheden!$D$3),0))</f>
        <v>1</v>
      </c>
      <c r="U175" s="502">
        <f>D175*Dichtheden!$G$5</f>
        <v>100.29308</v>
      </c>
      <c r="V175" s="502">
        <f>D175*Dichtheden!$H$5</f>
        <v>6.9009</v>
      </c>
      <c r="X175" s="630"/>
      <c r="AA175" s="628">
        <f t="shared" si="282"/>
        <v>0</v>
      </c>
      <c r="AB175" s="628">
        <f t="shared" si="282"/>
        <v>0</v>
      </c>
      <c r="AC175" s="628">
        <f t="shared" si="282"/>
        <v>0</v>
      </c>
      <c r="AD175" s="628">
        <f t="shared" si="282"/>
        <v>0</v>
      </c>
      <c r="AE175" s="628">
        <f t="shared" si="282"/>
        <v>0</v>
      </c>
      <c r="AF175" s="628">
        <f t="shared" si="282"/>
        <v>0</v>
      </c>
      <c r="AG175" s="628">
        <f t="shared" si="282"/>
        <v>0</v>
      </c>
      <c r="AH175" s="628">
        <f t="shared" si="282"/>
        <v>0</v>
      </c>
      <c r="AI175" s="628">
        <f t="shared" si="282"/>
        <v>0</v>
      </c>
      <c r="AJ175" s="628">
        <f t="shared" si="282"/>
        <v>0</v>
      </c>
      <c r="AK175" s="628">
        <f t="shared" si="282"/>
        <v>0</v>
      </c>
      <c r="AL175" s="628">
        <f t="shared" si="282"/>
        <v>0</v>
      </c>
      <c r="AM175" s="628">
        <f t="shared" si="282"/>
        <v>0</v>
      </c>
      <c r="AN175" s="628">
        <f t="shared" si="282"/>
        <v>0</v>
      </c>
      <c r="AO175" s="628">
        <f t="shared" si="282"/>
        <v>3.8450160000000002</v>
      </c>
      <c r="AP175" s="628">
        <f t="shared" si="282"/>
        <v>0</v>
      </c>
      <c r="AQ175" s="628">
        <f t="shared" si="251"/>
        <v>0</v>
      </c>
      <c r="AR175" s="628">
        <f t="shared" si="251"/>
        <v>0</v>
      </c>
      <c r="AS175" s="628">
        <f t="shared" si="251"/>
        <v>0</v>
      </c>
      <c r="AT175" s="628">
        <f t="shared" si="251"/>
        <v>0</v>
      </c>
      <c r="AU175" s="628">
        <f t="shared" si="251"/>
        <v>0</v>
      </c>
      <c r="AV175" s="628">
        <f t="shared" si="251"/>
        <v>0</v>
      </c>
      <c r="AW175" s="628">
        <f t="shared" si="251"/>
        <v>0</v>
      </c>
      <c r="AX175" s="628">
        <f t="shared" si="251"/>
        <v>0</v>
      </c>
      <c r="AY175" s="628">
        <f t="shared" si="251"/>
        <v>0</v>
      </c>
      <c r="AZ175" s="628">
        <f t="shared" si="251"/>
        <v>0</v>
      </c>
      <c r="BA175" s="628">
        <f t="shared" si="251"/>
        <v>0</v>
      </c>
      <c r="BB175" s="628">
        <f t="shared" si="251"/>
        <v>0</v>
      </c>
      <c r="BC175" s="628">
        <f t="shared" si="251"/>
        <v>0</v>
      </c>
      <c r="BD175" s="628">
        <f t="shared" si="251"/>
        <v>0</v>
      </c>
      <c r="BE175" s="628">
        <f t="shared" si="251"/>
        <v>0</v>
      </c>
      <c r="BF175" s="628">
        <f t="shared" si="251"/>
        <v>0</v>
      </c>
      <c r="BG175" s="628">
        <f t="shared" si="283"/>
        <v>0</v>
      </c>
      <c r="BH175" s="628">
        <f t="shared" si="283"/>
        <v>0</v>
      </c>
      <c r="BI175" s="628">
        <f t="shared" si="283"/>
        <v>0</v>
      </c>
      <c r="BJ175" s="628">
        <f t="shared" si="283"/>
        <v>0</v>
      </c>
      <c r="BK175" s="628">
        <f t="shared" si="283"/>
        <v>0</v>
      </c>
      <c r="BL175" s="628">
        <f t="shared" si="283"/>
        <v>0</v>
      </c>
      <c r="BM175" s="628">
        <f t="shared" si="283"/>
        <v>0</v>
      </c>
      <c r="BN175" s="628">
        <f t="shared" si="283"/>
        <v>0</v>
      </c>
      <c r="BO175" s="628">
        <f t="shared" si="283"/>
        <v>0</v>
      </c>
      <c r="BP175" s="628">
        <f t="shared" si="283"/>
        <v>0</v>
      </c>
      <c r="BQ175" s="628">
        <f t="shared" si="283"/>
        <v>0</v>
      </c>
      <c r="BR175" s="628">
        <f t="shared" si="283"/>
        <v>0</v>
      </c>
      <c r="BS175" s="628">
        <f t="shared" si="283"/>
        <v>0</v>
      </c>
      <c r="BT175" s="628">
        <f t="shared" si="283"/>
        <v>0</v>
      </c>
      <c r="BU175" s="628">
        <f t="shared" si="283"/>
        <v>0</v>
      </c>
      <c r="BV175" s="628">
        <f t="shared" si="283"/>
        <v>0</v>
      </c>
      <c r="BW175" s="628">
        <f t="shared" si="245"/>
        <v>0</v>
      </c>
      <c r="BX175" s="628">
        <f t="shared" si="245"/>
        <v>0</v>
      </c>
      <c r="BY175" s="628">
        <f t="shared" si="245"/>
        <v>0</v>
      </c>
      <c r="BZ175" s="628">
        <f t="shared" si="245"/>
        <v>0</v>
      </c>
      <c r="CA175" s="628">
        <f t="shared" si="245"/>
        <v>0</v>
      </c>
      <c r="CB175" s="628">
        <f t="shared" si="245"/>
        <v>0</v>
      </c>
      <c r="CC175" s="628">
        <f t="shared" si="245"/>
        <v>0</v>
      </c>
      <c r="CD175" s="628">
        <f t="shared" si="245"/>
        <v>0</v>
      </c>
      <c r="CE175" s="628"/>
      <c r="CF175" s="628">
        <f t="shared" si="284"/>
        <v>0</v>
      </c>
      <c r="CG175" s="628">
        <f t="shared" si="284"/>
        <v>0</v>
      </c>
      <c r="CH175" s="628">
        <f t="shared" si="284"/>
        <v>0</v>
      </c>
      <c r="CI175" s="628">
        <f t="shared" si="284"/>
        <v>0</v>
      </c>
      <c r="CJ175" s="628">
        <f t="shared" si="284"/>
        <v>0</v>
      </c>
      <c r="CK175" s="628">
        <f t="shared" si="284"/>
        <v>0</v>
      </c>
      <c r="CL175" s="628">
        <f t="shared" si="284"/>
        <v>0</v>
      </c>
      <c r="CM175" s="628">
        <f t="shared" si="284"/>
        <v>0</v>
      </c>
      <c r="CN175" s="628">
        <f t="shared" si="284"/>
        <v>0</v>
      </c>
      <c r="CO175" s="628">
        <f t="shared" si="284"/>
        <v>0</v>
      </c>
      <c r="CP175" s="628">
        <f t="shared" si="284"/>
        <v>0</v>
      </c>
      <c r="CQ175" s="628">
        <f t="shared" si="284"/>
        <v>0</v>
      </c>
      <c r="CR175" s="628">
        <f t="shared" si="284"/>
        <v>0</v>
      </c>
      <c r="CS175" s="628">
        <f t="shared" si="284"/>
        <v>0</v>
      </c>
      <c r="CT175" s="628">
        <f t="shared" si="284"/>
        <v>0.46006000000000002</v>
      </c>
      <c r="CU175" s="628">
        <f t="shared" si="284"/>
        <v>0</v>
      </c>
      <c r="CV175" s="628">
        <f t="shared" si="252"/>
        <v>0</v>
      </c>
      <c r="CW175" s="628">
        <f t="shared" si="252"/>
        <v>0</v>
      </c>
      <c r="CX175" s="628">
        <f t="shared" si="252"/>
        <v>0</v>
      </c>
      <c r="CY175" s="628">
        <f t="shared" si="252"/>
        <v>0</v>
      </c>
      <c r="CZ175" s="628">
        <f t="shared" si="252"/>
        <v>0</v>
      </c>
      <c r="DA175" s="628">
        <f t="shared" si="252"/>
        <v>0</v>
      </c>
      <c r="DB175" s="628">
        <f t="shared" si="252"/>
        <v>0</v>
      </c>
      <c r="DC175" s="628">
        <f t="shared" si="252"/>
        <v>0</v>
      </c>
      <c r="DD175" s="628">
        <f t="shared" si="252"/>
        <v>0</v>
      </c>
      <c r="DE175" s="628">
        <f t="shared" si="252"/>
        <v>0</v>
      </c>
      <c r="DF175" s="628">
        <f t="shared" si="252"/>
        <v>0</v>
      </c>
      <c r="DG175" s="628">
        <f t="shared" si="252"/>
        <v>0</v>
      </c>
      <c r="DH175" s="628">
        <f t="shared" si="252"/>
        <v>0</v>
      </c>
      <c r="DI175" s="628">
        <f t="shared" si="252"/>
        <v>0</v>
      </c>
      <c r="DJ175" s="628">
        <f t="shared" si="252"/>
        <v>0</v>
      </c>
      <c r="DK175" s="628">
        <f t="shared" si="252"/>
        <v>0</v>
      </c>
      <c r="DL175" s="628">
        <f t="shared" si="285"/>
        <v>0</v>
      </c>
      <c r="DM175" s="628">
        <f t="shared" si="285"/>
        <v>0</v>
      </c>
      <c r="DN175" s="628">
        <f t="shared" si="285"/>
        <v>0</v>
      </c>
      <c r="DO175" s="628">
        <f t="shared" si="285"/>
        <v>0</v>
      </c>
      <c r="DP175" s="628">
        <f t="shared" si="285"/>
        <v>0</v>
      </c>
      <c r="DQ175" s="628">
        <f t="shared" si="285"/>
        <v>0</v>
      </c>
      <c r="DR175" s="628">
        <f t="shared" si="285"/>
        <v>0</v>
      </c>
      <c r="DS175" s="628">
        <f t="shared" si="285"/>
        <v>0</v>
      </c>
      <c r="DT175" s="628">
        <f t="shared" si="285"/>
        <v>0</v>
      </c>
      <c r="DU175" s="628">
        <f t="shared" si="285"/>
        <v>0</v>
      </c>
      <c r="DV175" s="628">
        <f t="shared" si="285"/>
        <v>0</v>
      </c>
      <c r="DW175" s="628">
        <f t="shared" si="285"/>
        <v>0</v>
      </c>
      <c r="DX175" s="628">
        <f t="shared" si="285"/>
        <v>0</v>
      </c>
      <c r="DY175" s="628">
        <f t="shared" si="285"/>
        <v>0</v>
      </c>
      <c r="DZ175" s="628">
        <f t="shared" si="285"/>
        <v>0</v>
      </c>
      <c r="EA175" s="628">
        <f t="shared" si="285"/>
        <v>0</v>
      </c>
      <c r="EB175" s="628">
        <f t="shared" si="248"/>
        <v>0</v>
      </c>
      <c r="EC175" s="628">
        <f t="shared" si="248"/>
        <v>0</v>
      </c>
      <c r="ED175" s="628">
        <f t="shared" si="248"/>
        <v>0</v>
      </c>
      <c r="EE175" s="628">
        <f t="shared" si="248"/>
        <v>0</v>
      </c>
      <c r="EF175" s="628">
        <f t="shared" si="248"/>
        <v>0</v>
      </c>
      <c r="EG175" s="628">
        <f t="shared" si="248"/>
        <v>0</v>
      </c>
      <c r="EH175" s="628">
        <f t="shared" si="248"/>
        <v>0</v>
      </c>
      <c r="EI175" s="628">
        <f t="shared" si="248"/>
        <v>0</v>
      </c>
      <c r="EJ175" s="631"/>
      <c r="EK175" s="631">
        <f t="shared" si="253"/>
        <v>0</v>
      </c>
      <c r="EL175" s="631">
        <f t="shared" si="253"/>
        <v>0</v>
      </c>
      <c r="EM175" s="631">
        <f t="shared" si="253"/>
        <v>0</v>
      </c>
      <c r="EN175" s="631">
        <f t="shared" si="253"/>
        <v>0</v>
      </c>
      <c r="EO175" s="631">
        <f t="shared" si="253"/>
        <v>0</v>
      </c>
      <c r="EP175" s="631">
        <f t="shared" si="253"/>
        <v>0</v>
      </c>
      <c r="EQ175" s="631">
        <f t="shared" si="253"/>
        <v>0</v>
      </c>
      <c r="ER175" s="631">
        <f t="shared" si="253"/>
        <v>0</v>
      </c>
      <c r="ES175" s="631">
        <f t="shared" si="253"/>
        <v>0</v>
      </c>
      <c r="ET175" s="631">
        <f t="shared" si="253"/>
        <v>0</v>
      </c>
      <c r="EU175" s="631">
        <f t="shared" si="253"/>
        <v>0</v>
      </c>
      <c r="EV175" s="631">
        <f t="shared" si="253"/>
        <v>0</v>
      </c>
      <c r="EW175" s="631">
        <f t="shared" si="253"/>
        <v>0</v>
      </c>
      <c r="EX175" s="631">
        <f t="shared" si="253"/>
        <v>0</v>
      </c>
      <c r="EY175" s="631">
        <f t="shared" si="253"/>
        <v>1</v>
      </c>
      <c r="EZ175" s="631">
        <f t="shared" si="253"/>
        <v>0</v>
      </c>
      <c r="FA175" s="631">
        <f t="shared" si="208"/>
        <v>0</v>
      </c>
      <c r="FB175" s="631">
        <f t="shared" si="208"/>
        <v>0</v>
      </c>
      <c r="FC175" s="631">
        <f t="shared" si="208"/>
        <v>0</v>
      </c>
      <c r="FD175" s="631">
        <f t="shared" si="208"/>
        <v>0</v>
      </c>
      <c r="FE175" s="631">
        <f t="shared" si="208"/>
        <v>0</v>
      </c>
      <c r="FF175" s="631">
        <f t="shared" si="208"/>
        <v>0</v>
      </c>
      <c r="FG175" s="631">
        <f t="shared" si="208"/>
        <v>0</v>
      </c>
      <c r="FH175" s="631">
        <f t="shared" si="208"/>
        <v>0</v>
      </c>
      <c r="FI175" s="631">
        <f t="shared" si="208"/>
        <v>0</v>
      </c>
      <c r="FJ175" s="631">
        <f t="shared" si="208"/>
        <v>0</v>
      </c>
      <c r="FK175" s="631">
        <f t="shared" si="208"/>
        <v>0</v>
      </c>
      <c r="FL175" s="631">
        <f t="shared" si="208"/>
        <v>0</v>
      </c>
      <c r="FM175" s="631">
        <f t="shared" si="208"/>
        <v>0</v>
      </c>
      <c r="FN175" s="631">
        <f t="shared" si="208"/>
        <v>0</v>
      </c>
      <c r="FO175" s="631">
        <f t="shared" si="208"/>
        <v>0</v>
      </c>
      <c r="FP175" s="631">
        <f t="shared" si="208"/>
        <v>0</v>
      </c>
      <c r="FQ175" s="631">
        <f t="shared" si="286"/>
        <v>0</v>
      </c>
      <c r="FR175" s="631">
        <f t="shared" si="286"/>
        <v>0</v>
      </c>
      <c r="FS175" s="631">
        <f t="shared" si="286"/>
        <v>0</v>
      </c>
      <c r="FT175" s="631">
        <f t="shared" si="286"/>
        <v>0</v>
      </c>
      <c r="FU175" s="631">
        <f t="shared" si="286"/>
        <v>0</v>
      </c>
      <c r="FV175" s="631">
        <f t="shared" si="269"/>
        <v>0</v>
      </c>
      <c r="FW175" s="631">
        <f t="shared" si="269"/>
        <v>0</v>
      </c>
      <c r="FX175" s="631">
        <f t="shared" si="269"/>
        <v>0</v>
      </c>
      <c r="FY175" s="631">
        <f t="shared" si="269"/>
        <v>0</v>
      </c>
      <c r="FZ175" s="631">
        <f t="shared" si="269"/>
        <v>0</v>
      </c>
      <c r="GA175" s="631">
        <f t="shared" si="269"/>
        <v>0</v>
      </c>
      <c r="GB175" s="631">
        <f t="shared" si="269"/>
        <v>0</v>
      </c>
      <c r="GC175" s="631">
        <f t="shared" si="269"/>
        <v>0</v>
      </c>
      <c r="GD175" s="631">
        <f t="shared" si="210"/>
        <v>0</v>
      </c>
      <c r="GE175" s="631">
        <f t="shared" si="210"/>
        <v>0</v>
      </c>
      <c r="GF175" s="631">
        <f t="shared" si="210"/>
        <v>0</v>
      </c>
      <c r="GG175" s="631">
        <f t="shared" si="210"/>
        <v>0</v>
      </c>
      <c r="GH175" s="631">
        <f t="shared" si="210"/>
        <v>0</v>
      </c>
      <c r="GI175" s="631">
        <f t="shared" si="210"/>
        <v>0</v>
      </c>
      <c r="GJ175" s="631">
        <f t="shared" si="210"/>
        <v>0</v>
      </c>
      <c r="GK175" s="631">
        <f t="shared" si="210"/>
        <v>0</v>
      </c>
      <c r="GL175" s="631">
        <f t="shared" si="210"/>
        <v>0</v>
      </c>
      <c r="GM175" s="631">
        <f t="shared" si="210"/>
        <v>0</v>
      </c>
      <c r="GN175" s="631">
        <f t="shared" si="210"/>
        <v>0</v>
      </c>
      <c r="GO175" s="631"/>
      <c r="GP175" s="631">
        <f t="shared" si="254"/>
        <v>0</v>
      </c>
      <c r="GQ175" s="631">
        <f t="shared" si="254"/>
        <v>0</v>
      </c>
      <c r="GR175" s="631">
        <f t="shared" si="254"/>
        <v>0</v>
      </c>
      <c r="GS175" s="631">
        <f t="shared" si="254"/>
        <v>0</v>
      </c>
      <c r="GT175" s="631">
        <f t="shared" si="254"/>
        <v>0</v>
      </c>
      <c r="GU175" s="631">
        <f t="shared" si="254"/>
        <v>0</v>
      </c>
      <c r="GV175" s="631">
        <f t="shared" si="254"/>
        <v>0</v>
      </c>
      <c r="GW175" s="631">
        <f t="shared" si="254"/>
        <v>0</v>
      </c>
      <c r="GX175" s="631">
        <f t="shared" si="254"/>
        <v>0</v>
      </c>
      <c r="GY175" s="631">
        <f t="shared" si="254"/>
        <v>0</v>
      </c>
      <c r="GZ175" s="631">
        <f t="shared" si="254"/>
        <v>0</v>
      </c>
      <c r="HA175" s="631">
        <f t="shared" si="254"/>
        <v>0</v>
      </c>
      <c r="HB175" s="631">
        <f t="shared" si="254"/>
        <v>0</v>
      </c>
      <c r="HC175" s="631">
        <f t="shared" si="254"/>
        <v>0</v>
      </c>
      <c r="HD175" s="631">
        <f t="shared" si="254"/>
        <v>1</v>
      </c>
      <c r="HE175" s="631">
        <f t="shared" si="160"/>
        <v>0</v>
      </c>
      <c r="HF175" s="631">
        <f t="shared" si="160"/>
        <v>0</v>
      </c>
      <c r="HG175" s="631">
        <f t="shared" si="160"/>
        <v>0</v>
      </c>
      <c r="HH175" s="631">
        <f t="shared" si="160"/>
        <v>0</v>
      </c>
      <c r="HI175" s="631">
        <f t="shared" si="287"/>
        <v>0</v>
      </c>
      <c r="HJ175" s="631">
        <f t="shared" si="287"/>
        <v>0</v>
      </c>
      <c r="HK175" s="631">
        <f t="shared" si="287"/>
        <v>0</v>
      </c>
      <c r="HL175" s="631">
        <f t="shared" si="287"/>
        <v>0</v>
      </c>
      <c r="HM175" s="631">
        <f t="shared" si="287"/>
        <v>0</v>
      </c>
      <c r="HN175" s="631">
        <f t="shared" si="287"/>
        <v>0</v>
      </c>
      <c r="HO175" s="631">
        <f t="shared" si="287"/>
        <v>0</v>
      </c>
      <c r="HP175" s="631">
        <f t="shared" si="287"/>
        <v>0</v>
      </c>
      <c r="HQ175" s="631">
        <f t="shared" si="287"/>
        <v>0</v>
      </c>
      <c r="HR175" s="631">
        <f t="shared" si="203"/>
        <v>0</v>
      </c>
      <c r="HS175" s="631">
        <f t="shared" si="203"/>
        <v>0</v>
      </c>
      <c r="HT175" s="631">
        <f t="shared" si="203"/>
        <v>0</v>
      </c>
      <c r="HU175" s="631">
        <f t="shared" si="203"/>
        <v>0</v>
      </c>
      <c r="HV175" s="631">
        <f t="shared" si="268"/>
        <v>0</v>
      </c>
      <c r="HW175" s="631">
        <f t="shared" si="268"/>
        <v>0</v>
      </c>
      <c r="HX175" s="631">
        <f t="shared" si="268"/>
        <v>0</v>
      </c>
      <c r="HY175" s="631">
        <f t="shared" si="268"/>
        <v>0</v>
      </c>
      <c r="HZ175" s="631">
        <f t="shared" si="268"/>
        <v>0</v>
      </c>
      <c r="IA175" s="631">
        <f t="shared" si="268"/>
        <v>0</v>
      </c>
      <c r="IB175" s="631">
        <f t="shared" si="268"/>
        <v>0</v>
      </c>
      <c r="IC175" s="631">
        <f t="shared" si="268"/>
        <v>0</v>
      </c>
      <c r="ID175" s="631">
        <f t="shared" si="268"/>
        <v>0</v>
      </c>
      <c r="IE175" s="631">
        <f t="shared" si="268"/>
        <v>0</v>
      </c>
      <c r="IF175" s="631">
        <f t="shared" si="268"/>
        <v>0</v>
      </c>
      <c r="IG175" s="631">
        <f t="shared" si="268"/>
        <v>0</v>
      </c>
      <c r="IH175" s="631">
        <f t="shared" si="268"/>
        <v>0</v>
      </c>
      <c r="II175" s="631">
        <f t="shared" si="268"/>
        <v>0</v>
      </c>
      <c r="IJ175" s="631">
        <f t="shared" si="268"/>
        <v>0</v>
      </c>
      <c r="IK175" s="631">
        <f t="shared" si="268"/>
        <v>0</v>
      </c>
      <c r="IL175" s="631">
        <f t="shared" si="230"/>
        <v>0</v>
      </c>
      <c r="IM175" s="631">
        <f t="shared" si="230"/>
        <v>0</v>
      </c>
      <c r="IN175" s="631">
        <f t="shared" si="230"/>
        <v>0</v>
      </c>
      <c r="IO175" s="631">
        <f t="shared" si="230"/>
        <v>0</v>
      </c>
      <c r="IP175" s="631">
        <f t="shared" si="230"/>
        <v>0</v>
      </c>
      <c r="IQ175" s="631">
        <f t="shared" si="230"/>
        <v>0</v>
      </c>
      <c r="IR175" s="631">
        <f t="shared" si="230"/>
        <v>0</v>
      </c>
      <c r="IS175" s="631">
        <f t="shared" si="230"/>
        <v>0</v>
      </c>
      <c r="IT175" s="631"/>
      <c r="IU175" s="631">
        <f t="shared" si="270"/>
        <v>0</v>
      </c>
      <c r="IV175" s="631">
        <f t="shared" si="270"/>
        <v>0</v>
      </c>
      <c r="IW175" s="631">
        <f t="shared" si="270"/>
        <v>0</v>
      </c>
      <c r="IX175" s="631">
        <f t="shared" si="270"/>
        <v>0</v>
      </c>
      <c r="IY175" s="631">
        <f t="shared" si="270"/>
        <v>0</v>
      </c>
      <c r="IZ175" s="631">
        <f t="shared" si="270"/>
        <v>0</v>
      </c>
      <c r="JA175" s="631">
        <f t="shared" si="270"/>
        <v>0</v>
      </c>
      <c r="JB175" s="631">
        <f t="shared" si="270"/>
        <v>0</v>
      </c>
      <c r="JC175" s="631">
        <f t="shared" si="270"/>
        <v>0</v>
      </c>
      <c r="JD175" s="631">
        <f t="shared" si="270"/>
        <v>0</v>
      </c>
      <c r="JE175" s="631">
        <f t="shared" si="271"/>
        <v>0</v>
      </c>
      <c r="JF175" s="631">
        <f t="shared" si="271"/>
        <v>0</v>
      </c>
      <c r="JG175" s="631">
        <f t="shared" si="271"/>
        <v>0</v>
      </c>
      <c r="JH175" s="631">
        <f t="shared" si="271"/>
        <v>0</v>
      </c>
      <c r="JI175" s="631">
        <f t="shared" si="271"/>
        <v>103.51350000000001</v>
      </c>
      <c r="JJ175" s="631">
        <f t="shared" si="271"/>
        <v>0</v>
      </c>
      <c r="JK175" s="631">
        <f t="shared" si="271"/>
        <v>0</v>
      </c>
      <c r="JL175" s="631">
        <f t="shared" si="271"/>
        <v>0</v>
      </c>
      <c r="JM175" s="631">
        <f t="shared" si="271"/>
        <v>0</v>
      </c>
      <c r="JN175" s="631">
        <f t="shared" si="271"/>
        <v>0</v>
      </c>
      <c r="JO175" s="631">
        <f t="shared" si="272"/>
        <v>0</v>
      </c>
      <c r="JP175" s="631">
        <f t="shared" si="272"/>
        <v>0</v>
      </c>
      <c r="JQ175" s="631">
        <f t="shared" si="272"/>
        <v>0</v>
      </c>
      <c r="JR175" s="631">
        <f t="shared" si="272"/>
        <v>0</v>
      </c>
      <c r="JS175" s="631">
        <f t="shared" si="272"/>
        <v>0</v>
      </c>
      <c r="JT175" s="631">
        <f t="shared" si="272"/>
        <v>0</v>
      </c>
      <c r="JU175" s="631">
        <f t="shared" si="272"/>
        <v>0</v>
      </c>
      <c r="JV175" s="631">
        <f t="shared" si="272"/>
        <v>0</v>
      </c>
      <c r="JW175" s="631">
        <f t="shared" si="272"/>
        <v>0</v>
      </c>
      <c r="JX175" s="631">
        <f t="shared" si="272"/>
        <v>0</v>
      </c>
      <c r="JY175" s="631">
        <f t="shared" si="273"/>
        <v>0</v>
      </c>
      <c r="JZ175" s="631">
        <f t="shared" si="273"/>
        <v>0</v>
      </c>
      <c r="KA175" s="631">
        <f t="shared" si="273"/>
        <v>0</v>
      </c>
      <c r="KB175" s="631">
        <f t="shared" si="273"/>
        <v>0</v>
      </c>
      <c r="KC175" s="631">
        <f t="shared" si="273"/>
        <v>0</v>
      </c>
      <c r="KD175" s="631">
        <f t="shared" si="273"/>
        <v>0</v>
      </c>
      <c r="KE175" s="631">
        <f t="shared" si="273"/>
        <v>0</v>
      </c>
      <c r="KF175" s="631">
        <f t="shared" si="273"/>
        <v>0</v>
      </c>
      <c r="KG175" s="631">
        <f t="shared" si="273"/>
        <v>0</v>
      </c>
      <c r="KH175" s="631">
        <f t="shared" si="273"/>
        <v>0</v>
      </c>
      <c r="KI175" s="631">
        <f t="shared" si="274"/>
        <v>0</v>
      </c>
      <c r="KJ175" s="631">
        <f t="shared" si="274"/>
        <v>0</v>
      </c>
      <c r="KK175" s="631">
        <f t="shared" si="274"/>
        <v>0</v>
      </c>
      <c r="KL175" s="631">
        <f t="shared" si="274"/>
        <v>0</v>
      </c>
      <c r="KM175" s="631">
        <f t="shared" si="274"/>
        <v>0</v>
      </c>
      <c r="KN175" s="631">
        <f t="shared" si="274"/>
        <v>0</v>
      </c>
      <c r="KO175" s="631">
        <f t="shared" si="274"/>
        <v>0</v>
      </c>
      <c r="KP175" s="631">
        <f t="shared" si="274"/>
        <v>0</v>
      </c>
      <c r="KQ175" s="631">
        <f t="shared" si="274"/>
        <v>0</v>
      </c>
      <c r="KR175" s="631">
        <f t="shared" si="274"/>
        <v>0</v>
      </c>
      <c r="KS175" s="631">
        <f t="shared" si="275"/>
        <v>0</v>
      </c>
      <c r="KT175" s="631">
        <f t="shared" si="275"/>
        <v>0</v>
      </c>
      <c r="KU175" s="631">
        <f t="shared" si="275"/>
        <v>0</v>
      </c>
      <c r="KV175" s="631">
        <f t="shared" si="275"/>
        <v>0</v>
      </c>
      <c r="KW175" s="631">
        <f t="shared" si="275"/>
        <v>0</v>
      </c>
      <c r="KX175" s="631">
        <f t="shared" si="275"/>
        <v>0</v>
      </c>
      <c r="KY175" s="631"/>
      <c r="KZ175" s="631">
        <f t="shared" si="276"/>
        <v>0</v>
      </c>
      <c r="LA175" s="631">
        <f t="shared" si="276"/>
        <v>0</v>
      </c>
      <c r="LB175" s="631">
        <f t="shared" si="276"/>
        <v>0</v>
      </c>
      <c r="LC175" s="631">
        <f t="shared" si="276"/>
        <v>0</v>
      </c>
      <c r="LD175" s="631">
        <f t="shared" si="276"/>
        <v>0</v>
      </c>
      <c r="LE175" s="631">
        <f t="shared" si="276"/>
        <v>0</v>
      </c>
      <c r="LF175" s="631">
        <f t="shared" si="276"/>
        <v>0</v>
      </c>
      <c r="LG175" s="631">
        <f t="shared" si="276"/>
        <v>0</v>
      </c>
      <c r="LH175" s="631">
        <f t="shared" si="276"/>
        <v>0</v>
      </c>
      <c r="LI175" s="631">
        <f t="shared" si="276"/>
        <v>0</v>
      </c>
      <c r="LJ175" s="631">
        <f t="shared" si="277"/>
        <v>0</v>
      </c>
      <c r="LK175" s="631">
        <f t="shared" si="277"/>
        <v>0</v>
      </c>
      <c r="LL175" s="631">
        <f t="shared" si="277"/>
        <v>0</v>
      </c>
      <c r="LM175" s="631">
        <f t="shared" si="277"/>
        <v>0</v>
      </c>
      <c r="LN175" s="631">
        <f t="shared" si="277"/>
        <v>16.1021</v>
      </c>
      <c r="LO175" s="631">
        <f t="shared" si="277"/>
        <v>0</v>
      </c>
      <c r="LP175" s="631">
        <f t="shared" si="277"/>
        <v>0</v>
      </c>
      <c r="LQ175" s="631">
        <f t="shared" si="277"/>
        <v>0</v>
      </c>
      <c r="LR175" s="631">
        <f t="shared" si="277"/>
        <v>0</v>
      </c>
      <c r="LS175" s="631">
        <f t="shared" si="277"/>
        <v>0</v>
      </c>
      <c r="LT175" s="631">
        <f t="shared" si="278"/>
        <v>0</v>
      </c>
      <c r="LU175" s="631">
        <f t="shared" si="278"/>
        <v>0</v>
      </c>
      <c r="LV175" s="631">
        <f t="shared" si="278"/>
        <v>0</v>
      </c>
      <c r="LW175" s="631">
        <f t="shared" si="278"/>
        <v>0</v>
      </c>
      <c r="LX175" s="631">
        <f t="shared" si="278"/>
        <v>0</v>
      </c>
      <c r="LY175" s="631">
        <f t="shared" si="278"/>
        <v>0</v>
      </c>
      <c r="LZ175" s="631">
        <f t="shared" si="278"/>
        <v>0</v>
      </c>
      <c r="MA175" s="631">
        <f t="shared" si="278"/>
        <v>0</v>
      </c>
      <c r="MB175" s="631">
        <f t="shared" si="278"/>
        <v>0</v>
      </c>
      <c r="MC175" s="631">
        <f t="shared" si="278"/>
        <v>0</v>
      </c>
      <c r="MD175" s="631">
        <f t="shared" si="279"/>
        <v>0</v>
      </c>
      <c r="ME175" s="631">
        <f t="shared" si="279"/>
        <v>0</v>
      </c>
      <c r="MF175" s="631">
        <f t="shared" si="279"/>
        <v>0</v>
      </c>
      <c r="MG175" s="631">
        <f t="shared" si="279"/>
        <v>0</v>
      </c>
      <c r="MH175" s="631">
        <f t="shared" si="279"/>
        <v>0</v>
      </c>
      <c r="MI175" s="631">
        <f t="shared" si="279"/>
        <v>0</v>
      </c>
      <c r="MJ175" s="631">
        <f t="shared" si="279"/>
        <v>0</v>
      </c>
      <c r="MK175" s="631">
        <f t="shared" si="279"/>
        <v>0</v>
      </c>
      <c r="ML175" s="631">
        <f t="shared" si="279"/>
        <v>0</v>
      </c>
      <c r="MM175" s="631">
        <f t="shared" si="279"/>
        <v>0</v>
      </c>
      <c r="MN175" s="631">
        <f t="shared" si="280"/>
        <v>0</v>
      </c>
      <c r="MO175" s="631">
        <f t="shared" si="280"/>
        <v>0</v>
      </c>
      <c r="MP175" s="631">
        <f t="shared" si="280"/>
        <v>0</v>
      </c>
      <c r="MQ175" s="631">
        <f t="shared" si="280"/>
        <v>0</v>
      </c>
      <c r="MR175" s="631">
        <f t="shared" si="280"/>
        <v>0</v>
      </c>
      <c r="MS175" s="631">
        <f t="shared" si="280"/>
        <v>0</v>
      </c>
      <c r="MT175" s="631">
        <f t="shared" si="280"/>
        <v>0</v>
      </c>
      <c r="MU175" s="631">
        <f t="shared" si="280"/>
        <v>0</v>
      </c>
      <c r="MV175" s="631">
        <f t="shared" si="280"/>
        <v>0</v>
      </c>
      <c r="MW175" s="631">
        <f t="shared" si="280"/>
        <v>0</v>
      </c>
      <c r="MX175" s="631">
        <f t="shared" si="281"/>
        <v>0</v>
      </c>
      <c r="MY175" s="631">
        <f t="shared" si="281"/>
        <v>0</v>
      </c>
      <c r="MZ175" s="631">
        <f t="shared" si="281"/>
        <v>0</v>
      </c>
      <c r="NA175" s="631">
        <f t="shared" si="281"/>
        <v>0</v>
      </c>
      <c r="NB175" s="631">
        <f t="shared" si="281"/>
        <v>0</v>
      </c>
      <c r="NC175" s="631">
        <f t="shared" si="281"/>
        <v>0</v>
      </c>
    </row>
    <row r="176" spans="1:367">
      <c r="A176" s="503" t="s">
        <v>94</v>
      </c>
      <c r="B176" s="503" t="s">
        <v>255</v>
      </c>
      <c r="C176" s="497">
        <v>4.4754060000000004</v>
      </c>
      <c r="D176" s="497">
        <v>0.44807799999999998</v>
      </c>
      <c r="E176" s="362">
        <f t="shared" si="181"/>
        <v>2.9515439187065566E-3</v>
      </c>
      <c r="F176" s="363">
        <f t="shared" si="202"/>
        <v>1.3450070831712653E-3</v>
      </c>
      <c r="G176" s="498">
        <f>E176*Dichtheden!$V$70</f>
        <v>152.06023696257287</v>
      </c>
      <c r="H176" s="499">
        <f>IF(C176=0,0,ROUND(IF((G176/2)/Dichtheden!$C$3&lt;1,1,(G176/2)/Dichtheden!$C$3),0))</f>
        <v>1</v>
      </c>
      <c r="I176" s="498">
        <f>E176*Dichtheden!$AJ$70</f>
        <v>25.343372827095479</v>
      </c>
      <c r="J176" s="499">
        <f>IF(C176=0,0,ROUND(IF((I176/2)/Dichtheden!$D$3&lt;1,1,(I176/2)/Dichtheden!$D$3),0))</f>
        <v>1</v>
      </c>
      <c r="K176" s="498">
        <f t="shared" si="250"/>
        <v>76.030118481286436</v>
      </c>
      <c r="L176" s="500">
        <f t="shared" si="183"/>
        <v>76.030118481286436</v>
      </c>
      <c r="M176" s="498">
        <f>IF(D176=0,0,IF((D176*Dichtheden!$G$4)&lt;25,25,D176*Dichtheden!$G$4))</f>
        <v>100.81755</v>
      </c>
      <c r="N176" s="499">
        <f>D176*Dichtheden!$H$4</f>
        <v>15.682729999999999</v>
      </c>
      <c r="O176" s="501"/>
      <c r="P176" s="501"/>
      <c r="Q176" s="502">
        <f>E176*Dichtheden!$AS$68</f>
        <v>112.14442475989749</v>
      </c>
      <c r="R176" s="495">
        <f>IF(Q176=0,0,ROUND(IF((Q176/2)/Dichtheden!$C$3&lt;1,1,(Q176/2)/Dichtheden!$C$3),0))</f>
        <v>1</v>
      </c>
      <c r="S176" s="502">
        <f>E176*Dichtheden!$AY$68</f>
        <v>6.2091263426383918</v>
      </c>
      <c r="T176" s="495">
        <f>IF(Q176=0,0,ROUND(IF((S176/2)/Dichtheden!$D$3&lt;1,1,(S176/2)/Dichtheden!$D$3),0))</f>
        <v>1</v>
      </c>
      <c r="U176" s="502">
        <f>D176*Dichtheden!$G$5</f>
        <v>97.681004000000001</v>
      </c>
      <c r="V176" s="502">
        <f>D176*Dichtheden!$H$5</f>
        <v>6.7211699999999999</v>
      </c>
      <c r="X176" s="630"/>
      <c r="AA176" s="628">
        <f t="shared" si="282"/>
        <v>0</v>
      </c>
      <c r="AB176" s="628">
        <f t="shared" si="282"/>
        <v>0</v>
      </c>
      <c r="AC176" s="628">
        <f t="shared" si="282"/>
        <v>0</v>
      </c>
      <c r="AD176" s="628">
        <f t="shared" si="282"/>
        <v>0</v>
      </c>
      <c r="AE176" s="628">
        <f t="shared" si="282"/>
        <v>0</v>
      </c>
      <c r="AF176" s="628">
        <f t="shared" si="282"/>
        <v>0</v>
      </c>
      <c r="AG176" s="628">
        <f t="shared" si="282"/>
        <v>0</v>
      </c>
      <c r="AH176" s="628">
        <f t="shared" si="282"/>
        <v>0</v>
      </c>
      <c r="AI176" s="628">
        <f t="shared" si="282"/>
        <v>0</v>
      </c>
      <c r="AJ176" s="628">
        <f t="shared" si="282"/>
        <v>0</v>
      </c>
      <c r="AK176" s="628">
        <f t="shared" si="282"/>
        <v>0</v>
      </c>
      <c r="AL176" s="628">
        <f t="shared" si="282"/>
        <v>0</v>
      </c>
      <c r="AM176" s="628">
        <f t="shared" si="282"/>
        <v>0</v>
      </c>
      <c r="AN176" s="628">
        <f t="shared" si="282"/>
        <v>0</v>
      </c>
      <c r="AO176" s="628">
        <f t="shared" si="282"/>
        <v>4.4754060000000004</v>
      </c>
      <c r="AP176" s="628">
        <f t="shared" si="282"/>
        <v>0</v>
      </c>
      <c r="AQ176" s="628">
        <f t="shared" si="251"/>
        <v>0</v>
      </c>
      <c r="AR176" s="628">
        <f t="shared" si="251"/>
        <v>0</v>
      </c>
      <c r="AS176" s="628">
        <f t="shared" si="251"/>
        <v>0</v>
      </c>
      <c r="AT176" s="628">
        <f t="shared" si="251"/>
        <v>0</v>
      </c>
      <c r="AU176" s="628">
        <f t="shared" si="251"/>
        <v>0</v>
      </c>
      <c r="AV176" s="628">
        <f t="shared" si="251"/>
        <v>0</v>
      </c>
      <c r="AW176" s="628">
        <f t="shared" si="251"/>
        <v>0</v>
      </c>
      <c r="AX176" s="628">
        <f t="shared" si="251"/>
        <v>0</v>
      </c>
      <c r="AY176" s="628">
        <f t="shared" si="251"/>
        <v>0</v>
      </c>
      <c r="AZ176" s="628">
        <f t="shared" ref="AQ176:BF192" si="288">IF($A176=AZ$60,$C176,0)</f>
        <v>0</v>
      </c>
      <c r="BA176" s="628">
        <f t="shared" si="288"/>
        <v>0</v>
      </c>
      <c r="BB176" s="628">
        <f t="shared" si="288"/>
        <v>0</v>
      </c>
      <c r="BC176" s="628">
        <f t="shared" si="288"/>
        <v>0</v>
      </c>
      <c r="BD176" s="628">
        <f t="shared" si="288"/>
        <v>0</v>
      </c>
      <c r="BE176" s="628">
        <f t="shared" si="288"/>
        <v>0</v>
      </c>
      <c r="BF176" s="628">
        <f t="shared" si="288"/>
        <v>0</v>
      </c>
      <c r="BG176" s="628">
        <f t="shared" si="283"/>
        <v>0</v>
      </c>
      <c r="BH176" s="628">
        <f t="shared" si="283"/>
        <v>0</v>
      </c>
      <c r="BI176" s="628">
        <f t="shared" si="283"/>
        <v>0</v>
      </c>
      <c r="BJ176" s="628">
        <f t="shared" si="283"/>
        <v>0</v>
      </c>
      <c r="BK176" s="628">
        <f t="shared" si="283"/>
        <v>0</v>
      </c>
      <c r="BL176" s="628">
        <f t="shared" si="283"/>
        <v>0</v>
      </c>
      <c r="BM176" s="628">
        <f t="shared" si="283"/>
        <v>0</v>
      </c>
      <c r="BN176" s="628">
        <f t="shared" si="283"/>
        <v>0</v>
      </c>
      <c r="BO176" s="628">
        <f t="shared" si="283"/>
        <v>0</v>
      </c>
      <c r="BP176" s="628">
        <f t="shared" si="283"/>
        <v>0</v>
      </c>
      <c r="BQ176" s="628">
        <f t="shared" si="283"/>
        <v>0</v>
      </c>
      <c r="BR176" s="628">
        <f t="shared" si="283"/>
        <v>0</v>
      </c>
      <c r="BS176" s="628">
        <f t="shared" si="283"/>
        <v>0</v>
      </c>
      <c r="BT176" s="628">
        <f t="shared" si="283"/>
        <v>0</v>
      </c>
      <c r="BU176" s="628">
        <f t="shared" si="283"/>
        <v>0</v>
      </c>
      <c r="BV176" s="628">
        <f t="shared" si="283"/>
        <v>0</v>
      </c>
      <c r="BW176" s="628">
        <f t="shared" si="245"/>
        <v>0</v>
      </c>
      <c r="BX176" s="628">
        <f t="shared" si="245"/>
        <v>0</v>
      </c>
      <c r="BY176" s="628">
        <f t="shared" si="245"/>
        <v>0</v>
      </c>
      <c r="BZ176" s="628">
        <f t="shared" si="245"/>
        <v>0</v>
      </c>
      <c r="CA176" s="628">
        <f t="shared" si="245"/>
        <v>0</v>
      </c>
      <c r="CB176" s="628">
        <f t="shared" si="245"/>
        <v>0</v>
      </c>
      <c r="CC176" s="628">
        <f t="shared" si="245"/>
        <v>0</v>
      </c>
      <c r="CD176" s="628">
        <f t="shared" si="245"/>
        <v>0</v>
      </c>
      <c r="CE176" s="628"/>
      <c r="CF176" s="628">
        <f t="shared" si="284"/>
        <v>0</v>
      </c>
      <c r="CG176" s="628">
        <f t="shared" si="284"/>
        <v>0</v>
      </c>
      <c r="CH176" s="628">
        <f t="shared" si="284"/>
        <v>0</v>
      </c>
      <c r="CI176" s="628">
        <f t="shared" si="284"/>
        <v>0</v>
      </c>
      <c r="CJ176" s="628">
        <f t="shared" si="284"/>
        <v>0</v>
      </c>
      <c r="CK176" s="628">
        <f t="shared" si="284"/>
        <v>0</v>
      </c>
      <c r="CL176" s="628">
        <f t="shared" si="284"/>
        <v>0</v>
      </c>
      <c r="CM176" s="628">
        <f t="shared" si="284"/>
        <v>0</v>
      </c>
      <c r="CN176" s="628">
        <f t="shared" si="284"/>
        <v>0</v>
      </c>
      <c r="CO176" s="628">
        <f t="shared" si="284"/>
        <v>0</v>
      </c>
      <c r="CP176" s="628">
        <f t="shared" si="284"/>
        <v>0</v>
      </c>
      <c r="CQ176" s="628">
        <f t="shared" si="284"/>
        <v>0</v>
      </c>
      <c r="CR176" s="628">
        <f t="shared" si="284"/>
        <v>0</v>
      </c>
      <c r="CS176" s="628">
        <f t="shared" si="284"/>
        <v>0</v>
      </c>
      <c r="CT176" s="628">
        <f t="shared" si="284"/>
        <v>0.44807799999999998</v>
      </c>
      <c r="CU176" s="628">
        <f t="shared" si="284"/>
        <v>0</v>
      </c>
      <c r="CV176" s="628">
        <f t="shared" si="252"/>
        <v>0</v>
      </c>
      <c r="CW176" s="628">
        <f t="shared" si="252"/>
        <v>0</v>
      </c>
      <c r="CX176" s="628">
        <f t="shared" si="252"/>
        <v>0</v>
      </c>
      <c r="CY176" s="628">
        <f t="shared" si="252"/>
        <v>0</v>
      </c>
      <c r="CZ176" s="628">
        <f t="shared" si="252"/>
        <v>0</v>
      </c>
      <c r="DA176" s="628">
        <f t="shared" si="252"/>
        <v>0</v>
      </c>
      <c r="DB176" s="628">
        <f t="shared" si="252"/>
        <v>0</v>
      </c>
      <c r="DC176" s="628">
        <f t="shared" si="252"/>
        <v>0</v>
      </c>
      <c r="DD176" s="628">
        <f t="shared" si="252"/>
        <v>0</v>
      </c>
      <c r="DE176" s="628">
        <f t="shared" ref="CV176:DK192" si="289">IF($A176=DE$60,$D176,0)</f>
        <v>0</v>
      </c>
      <c r="DF176" s="628">
        <f t="shared" si="289"/>
        <v>0</v>
      </c>
      <c r="DG176" s="628">
        <f t="shared" si="289"/>
        <v>0</v>
      </c>
      <c r="DH176" s="628">
        <f t="shared" si="289"/>
        <v>0</v>
      </c>
      <c r="DI176" s="628">
        <f t="shared" si="289"/>
        <v>0</v>
      </c>
      <c r="DJ176" s="628">
        <f t="shared" si="289"/>
        <v>0</v>
      </c>
      <c r="DK176" s="628">
        <f t="shared" si="289"/>
        <v>0</v>
      </c>
      <c r="DL176" s="628">
        <f t="shared" si="285"/>
        <v>0</v>
      </c>
      <c r="DM176" s="628">
        <f t="shared" si="285"/>
        <v>0</v>
      </c>
      <c r="DN176" s="628">
        <f t="shared" si="285"/>
        <v>0</v>
      </c>
      <c r="DO176" s="628">
        <f t="shared" si="285"/>
        <v>0</v>
      </c>
      <c r="DP176" s="628">
        <f t="shared" si="285"/>
        <v>0</v>
      </c>
      <c r="DQ176" s="628">
        <f t="shared" si="285"/>
        <v>0</v>
      </c>
      <c r="DR176" s="628">
        <f t="shared" si="285"/>
        <v>0</v>
      </c>
      <c r="DS176" s="628">
        <f t="shared" si="285"/>
        <v>0</v>
      </c>
      <c r="DT176" s="628">
        <f t="shared" si="285"/>
        <v>0</v>
      </c>
      <c r="DU176" s="628">
        <f t="shared" si="285"/>
        <v>0</v>
      </c>
      <c r="DV176" s="628">
        <f t="shared" si="285"/>
        <v>0</v>
      </c>
      <c r="DW176" s="628">
        <f t="shared" si="285"/>
        <v>0</v>
      </c>
      <c r="DX176" s="628">
        <f t="shared" si="285"/>
        <v>0</v>
      </c>
      <c r="DY176" s="628">
        <f t="shared" si="285"/>
        <v>0</v>
      </c>
      <c r="DZ176" s="628">
        <f t="shared" si="285"/>
        <v>0</v>
      </c>
      <c r="EA176" s="628">
        <f t="shared" si="285"/>
        <v>0</v>
      </c>
      <c r="EB176" s="628">
        <f t="shared" si="248"/>
        <v>0</v>
      </c>
      <c r="EC176" s="628">
        <f t="shared" si="248"/>
        <v>0</v>
      </c>
      <c r="ED176" s="628">
        <f t="shared" si="248"/>
        <v>0</v>
      </c>
      <c r="EE176" s="628">
        <f t="shared" si="248"/>
        <v>0</v>
      </c>
      <c r="EF176" s="628">
        <f t="shared" si="248"/>
        <v>0</v>
      </c>
      <c r="EG176" s="628">
        <f t="shared" si="248"/>
        <v>0</v>
      </c>
      <c r="EH176" s="628">
        <f t="shared" si="248"/>
        <v>0</v>
      </c>
      <c r="EI176" s="628">
        <f t="shared" si="248"/>
        <v>0</v>
      </c>
      <c r="EJ176" s="631"/>
      <c r="EK176" s="631">
        <f t="shared" si="253"/>
        <v>0</v>
      </c>
      <c r="EL176" s="631">
        <f t="shared" si="253"/>
        <v>0</v>
      </c>
      <c r="EM176" s="631">
        <f t="shared" si="253"/>
        <v>0</v>
      </c>
      <c r="EN176" s="631">
        <f t="shared" si="253"/>
        <v>0</v>
      </c>
      <c r="EO176" s="631">
        <f t="shared" si="253"/>
        <v>0</v>
      </c>
      <c r="EP176" s="631">
        <f t="shared" si="253"/>
        <v>0</v>
      </c>
      <c r="EQ176" s="631">
        <f t="shared" si="253"/>
        <v>0</v>
      </c>
      <c r="ER176" s="631">
        <f t="shared" si="253"/>
        <v>0</v>
      </c>
      <c r="ES176" s="631">
        <f t="shared" si="253"/>
        <v>0</v>
      </c>
      <c r="ET176" s="631">
        <f t="shared" ref="EK176:EZ192" si="290">IF($A176=ET$60,$H176,0)</f>
        <v>0</v>
      </c>
      <c r="EU176" s="631">
        <f t="shared" si="290"/>
        <v>0</v>
      </c>
      <c r="EV176" s="631">
        <f t="shared" si="290"/>
        <v>0</v>
      </c>
      <c r="EW176" s="631">
        <f t="shared" si="290"/>
        <v>0</v>
      </c>
      <c r="EX176" s="631">
        <f t="shared" si="290"/>
        <v>0</v>
      </c>
      <c r="EY176" s="631">
        <f t="shared" si="290"/>
        <v>1</v>
      </c>
      <c r="EZ176" s="631">
        <f t="shared" si="290"/>
        <v>0</v>
      </c>
      <c r="FA176" s="631">
        <f t="shared" si="208"/>
        <v>0</v>
      </c>
      <c r="FB176" s="631">
        <f t="shared" si="208"/>
        <v>0</v>
      </c>
      <c r="FC176" s="631">
        <f t="shared" si="208"/>
        <v>0</v>
      </c>
      <c r="FD176" s="631">
        <f t="shared" si="208"/>
        <v>0</v>
      </c>
      <c r="FE176" s="631">
        <f t="shared" si="208"/>
        <v>0</v>
      </c>
      <c r="FF176" s="631">
        <f t="shared" si="208"/>
        <v>0</v>
      </c>
      <c r="FG176" s="631">
        <f t="shared" si="208"/>
        <v>0</v>
      </c>
      <c r="FH176" s="631">
        <f t="shared" si="208"/>
        <v>0</v>
      </c>
      <c r="FI176" s="631">
        <f t="shared" si="208"/>
        <v>0</v>
      </c>
      <c r="FJ176" s="631">
        <f t="shared" si="208"/>
        <v>0</v>
      </c>
      <c r="FK176" s="631">
        <f t="shared" si="208"/>
        <v>0</v>
      </c>
      <c r="FL176" s="631">
        <f t="shared" si="208"/>
        <v>0</v>
      </c>
      <c r="FM176" s="631">
        <f t="shared" si="208"/>
        <v>0</v>
      </c>
      <c r="FN176" s="631">
        <f t="shared" si="208"/>
        <v>0</v>
      </c>
      <c r="FO176" s="631">
        <f t="shared" si="208"/>
        <v>0</v>
      </c>
      <c r="FP176" s="631">
        <f t="shared" si="208"/>
        <v>0</v>
      </c>
      <c r="FQ176" s="631">
        <f t="shared" si="286"/>
        <v>0</v>
      </c>
      <c r="FR176" s="631">
        <f t="shared" si="286"/>
        <v>0</v>
      </c>
      <c r="FS176" s="631">
        <f t="shared" si="286"/>
        <v>0</v>
      </c>
      <c r="FT176" s="631">
        <f t="shared" si="286"/>
        <v>0</v>
      </c>
      <c r="FU176" s="631">
        <f t="shared" si="286"/>
        <v>0</v>
      </c>
      <c r="FV176" s="631">
        <f t="shared" si="269"/>
        <v>0</v>
      </c>
      <c r="FW176" s="631">
        <f t="shared" si="269"/>
        <v>0</v>
      </c>
      <c r="FX176" s="631">
        <f t="shared" si="269"/>
        <v>0</v>
      </c>
      <c r="FY176" s="631">
        <f t="shared" si="269"/>
        <v>0</v>
      </c>
      <c r="FZ176" s="631">
        <f t="shared" si="269"/>
        <v>0</v>
      </c>
      <c r="GA176" s="631">
        <f t="shared" si="269"/>
        <v>0</v>
      </c>
      <c r="GB176" s="631">
        <f t="shared" si="269"/>
        <v>0</v>
      </c>
      <c r="GC176" s="631">
        <f t="shared" si="269"/>
        <v>0</v>
      </c>
      <c r="GD176" s="631">
        <f t="shared" si="210"/>
        <v>0</v>
      </c>
      <c r="GE176" s="631">
        <f t="shared" si="210"/>
        <v>0</v>
      </c>
      <c r="GF176" s="631">
        <f t="shared" si="210"/>
        <v>0</v>
      </c>
      <c r="GG176" s="631">
        <f t="shared" si="210"/>
        <v>0</v>
      </c>
      <c r="GH176" s="631">
        <f t="shared" si="210"/>
        <v>0</v>
      </c>
      <c r="GI176" s="631">
        <f t="shared" si="210"/>
        <v>0</v>
      </c>
      <c r="GJ176" s="631">
        <f t="shared" si="210"/>
        <v>0</v>
      </c>
      <c r="GK176" s="631">
        <f t="shared" si="210"/>
        <v>0</v>
      </c>
      <c r="GL176" s="631">
        <f t="shared" si="210"/>
        <v>0</v>
      </c>
      <c r="GM176" s="631">
        <f t="shared" si="210"/>
        <v>0</v>
      </c>
      <c r="GN176" s="631">
        <f t="shared" si="210"/>
        <v>0</v>
      </c>
      <c r="GO176" s="631"/>
      <c r="GP176" s="631">
        <f t="shared" si="254"/>
        <v>0</v>
      </c>
      <c r="GQ176" s="631">
        <f t="shared" si="254"/>
        <v>0</v>
      </c>
      <c r="GR176" s="631">
        <f t="shared" si="254"/>
        <v>0</v>
      </c>
      <c r="GS176" s="631">
        <f t="shared" si="254"/>
        <v>0</v>
      </c>
      <c r="GT176" s="631">
        <f t="shared" si="254"/>
        <v>0</v>
      </c>
      <c r="GU176" s="631">
        <f t="shared" si="254"/>
        <v>0</v>
      </c>
      <c r="GV176" s="631">
        <f t="shared" si="254"/>
        <v>0</v>
      </c>
      <c r="GW176" s="631">
        <f t="shared" si="254"/>
        <v>0</v>
      </c>
      <c r="GX176" s="631">
        <f t="shared" si="254"/>
        <v>0</v>
      </c>
      <c r="GY176" s="631">
        <f t="shared" si="254"/>
        <v>0</v>
      </c>
      <c r="GZ176" s="631">
        <f t="shared" si="254"/>
        <v>0</v>
      </c>
      <c r="HA176" s="631">
        <f t="shared" si="254"/>
        <v>0</v>
      </c>
      <c r="HB176" s="631">
        <f t="shared" si="254"/>
        <v>0</v>
      </c>
      <c r="HC176" s="631">
        <f t="shared" si="254"/>
        <v>0</v>
      </c>
      <c r="HD176" s="631">
        <f t="shared" si="254"/>
        <v>1</v>
      </c>
      <c r="HE176" s="631">
        <f t="shared" si="160"/>
        <v>0</v>
      </c>
      <c r="HF176" s="631">
        <f t="shared" si="160"/>
        <v>0</v>
      </c>
      <c r="HG176" s="631">
        <f t="shared" si="160"/>
        <v>0</v>
      </c>
      <c r="HH176" s="631">
        <f t="shared" si="160"/>
        <v>0</v>
      </c>
      <c r="HI176" s="631">
        <f t="shared" si="287"/>
        <v>0</v>
      </c>
      <c r="HJ176" s="631">
        <f t="shared" si="287"/>
        <v>0</v>
      </c>
      <c r="HK176" s="631">
        <f t="shared" si="287"/>
        <v>0</v>
      </c>
      <c r="HL176" s="631">
        <f t="shared" si="287"/>
        <v>0</v>
      </c>
      <c r="HM176" s="631">
        <f t="shared" si="287"/>
        <v>0</v>
      </c>
      <c r="HN176" s="631">
        <f t="shared" si="287"/>
        <v>0</v>
      </c>
      <c r="HO176" s="631">
        <f t="shared" si="287"/>
        <v>0</v>
      </c>
      <c r="HP176" s="631">
        <f t="shared" si="287"/>
        <v>0</v>
      </c>
      <c r="HQ176" s="631">
        <f t="shared" si="287"/>
        <v>0</v>
      </c>
      <c r="HR176" s="631">
        <f t="shared" si="203"/>
        <v>0</v>
      </c>
      <c r="HS176" s="631">
        <f t="shared" si="203"/>
        <v>0</v>
      </c>
      <c r="HT176" s="631">
        <f t="shared" si="203"/>
        <v>0</v>
      </c>
      <c r="HU176" s="631">
        <f t="shared" si="203"/>
        <v>0</v>
      </c>
      <c r="HV176" s="631">
        <f t="shared" si="268"/>
        <v>0</v>
      </c>
      <c r="HW176" s="631">
        <f t="shared" si="268"/>
        <v>0</v>
      </c>
      <c r="HX176" s="631">
        <f t="shared" si="268"/>
        <v>0</v>
      </c>
      <c r="HY176" s="631">
        <f t="shared" si="268"/>
        <v>0</v>
      </c>
      <c r="HZ176" s="631">
        <f t="shared" si="268"/>
        <v>0</v>
      </c>
      <c r="IA176" s="631">
        <f t="shared" si="268"/>
        <v>0</v>
      </c>
      <c r="IB176" s="631">
        <f t="shared" si="268"/>
        <v>0</v>
      </c>
      <c r="IC176" s="631">
        <f t="shared" si="268"/>
        <v>0</v>
      </c>
      <c r="ID176" s="631">
        <f t="shared" si="268"/>
        <v>0</v>
      </c>
      <c r="IE176" s="631">
        <f t="shared" si="268"/>
        <v>0</v>
      </c>
      <c r="IF176" s="631">
        <f t="shared" si="268"/>
        <v>0</v>
      </c>
      <c r="IG176" s="631">
        <f t="shared" si="268"/>
        <v>0</v>
      </c>
      <c r="IH176" s="631">
        <f t="shared" si="268"/>
        <v>0</v>
      </c>
      <c r="II176" s="631">
        <f t="shared" si="268"/>
        <v>0</v>
      </c>
      <c r="IJ176" s="631">
        <f t="shared" si="268"/>
        <v>0</v>
      </c>
      <c r="IK176" s="631">
        <f t="shared" si="268"/>
        <v>0</v>
      </c>
      <c r="IL176" s="631">
        <f t="shared" si="230"/>
        <v>0</v>
      </c>
      <c r="IM176" s="631">
        <f t="shared" si="230"/>
        <v>0</v>
      </c>
      <c r="IN176" s="631">
        <f t="shared" si="230"/>
        <v>0</v>
      </c>
      <c r="IO176" s="631">
        <f t="shared" si="230"/>
        <v>0</v>
      </c>
      <c r="IP176" s="631">
        <f t="shared" si="230"/>
        <v>0</v>
      </c>
      <c r="IQ176" s="631">
        <f t="shared" si="230"/>
        <v>0</v>
      </c>
      <c r="IR176" s="631">
        <f t="shared" si="230"/>
        <v>0</v>
      </c>
      <c r="IS176" s="631">
        <f t="shared" si="230"/>
        <v>0</v>
      </c>
      <c r="IT176" s="631"/>
      <c r="IU176" s="631">
        <f t="shared" si="270"/>
        <v>0</v>
      </c>
      <c r="IV176" s="631">
        <f t="shared" si="270"/>
        <v>0</v>
      </c>
      <c r="IW176" s="631">
        <f t="shared" si="270"/>
        <v>0</v>
      </c>
      <c r="IX176" s="631">
        <f t="shared" si="270"/>
        <v>0</v>
      </c>
      <c r="IY176" s="631">
        <f t="shared" si="270"/>
        <v>0</v>
      </c>
      <c r="IZ176" s="631">
        <f t="shared" si="270"/>
        <v>0</v>
      </c>
      <c r="JA176" s="631">
        <f t="shared" si="270"/>
        <v>0</v>
      </c>
      <c r="JB176" s="631">
        <f t="shared" si="270"/>
        <v>0</v>
      </c>
      <c r="JC176" s="631">
        <f t="shared" si="270"/>
        <v>0</v>
      </c>
      <c r="JD176" s="631">
        <f t="shared" si="270"/>
        <v>0</v>
      </c>
      <c r="JE176" s="631">
        <f t="shared" si="271"/>
        <v>0</v>
      </c>
      <c r="JF176" s="631">
        <f t="shared" si="271"/>
        <v>0</v>
      </c>
      <c r="JG176" s="631">
        <f t="shared" si="271"/>
        <v>0</v>
      </c>
      <c r="JH176" s="631">
        <f t="shared" si="271"/>
        <v>0</v>
      </c>
      <c r="JI176" s="631">
        <f t="shared" si="271"/>
        <v>100.81755</v>
      </c>
      <c r="JJ176" s="631">
        <f t="shared" si="271"/>
        <v>0</v>
      </c>
      <c r="JK176" s="631">
        <f t="shared" si="271"/>
        <v>0</v>
      </c>
      <c r="JL176" s="631">
        <f t="shared" si="271"/>
        <v>0</v>
      </c>
      <c r="JM176" s="631">
        <f t="shared" si="271"/>
        <v>0</v>
      </c>
      <c r="JN176" s="631">
        <f t="shared" si="271"/>
        <v>0</v>
      </c>
      <c r="JO176" s="631">
        <f t="shared" si="272"/>
        <v>0</v>
      </c>
      <c r="JP176" s="631">
        <f t="shared" si="272"/>
        <v>0</v>
      </c>
      <c r="JQ176" s="631">
        <f t="shared" si="272"/>
        <v>0</v>
      </c>
      <c r="JR176" s="631">
        <f t="shared" si="272"/>
        <v>0</v>
      </c>
      <c r="JS176" s="631">
        <f t="shared" si="272"/>
        <v>0</v>
      </c>
      <c r="JT176" s="631">
        <f t="shared" si="272"/>
        <v>0</v>
      </c>
      <c r="JU176" s="631">
        <f t="shared" si="272"/>
        <v>0</v>
      </c>
      <c r="JV176" s="631">
        <f t="shared" si="272"/>
        <v>0</v>
      </c>
      <c r="JW176" s="631">
        <f t="shared" si="272"/>
        <v>0</v>
      </c>
      <c r="JX176" s="631">
        <f t="shared" si="272"/>
        <v>0</v>
      </c>
      <c r="JY176" s="631">
        <f t="shared" si="273"/>
        <v>0</v>
      </c>
      <c r="JZ176" s="631">
        <f t="shared" si="273"/>
        <v>0</v>
      </c>
      <c r="KA176" s="631">
        <f t="shared" si="273"/>
        <v>0</v>
      </c>
      <c r="KB176" s="631">
        <f t="shared" si="273"/>
        <v>0</v>
      </c>
      <c r="KC176" s="631">
        <f t="shared" si="273"/>
        <v>0</v>
      </c>
      <c r="KD176" s="631">
        <f t="shared" si="273"/>
        <v>0</v>
      </c>
      <c r="KE176" s="631">
        <f t="shared" si="273"/>
        <v>0</v>
      </c>
      <c r="KF176" s="631">
        <f t="shared" si="273"/>
        <v>0</v>
      </c>
      <c r="KG176" s="631">
        <f t="shared" si="273"/>
        <v>0</v>
      </c>
      <c r="KH176" s="631">
        <f t="shared" si="273"/>
        <v>0</v>
      </c>
      <c r="KI176" s="631">
        <f t="shared" si="274"/>
        <v>0</v>
      </c>
      <c r="KJ176" s="631">
        <f t="shared" si="274"/>
        <v>0</v>
      </c>
      <c r="KK176" s="631">
        <f t="shared" si="274"/>
        <v>0</v>
      </c>
      <c r="KL176" s="631">
        <f t="shared" si="274"/>
        <v>0</v>
      </c>
      <c r="KM176" s="631">
        <f t="shared" si="274"/>
        <v>0</v>
      </c>
      <c r="KN176" s="631">
        <f t="shared" si="274"/>
        <v>0</v>
      </c>
      <c r="KO176" s="631">
        <f t="shared" si="274"/>
        <v>0</v>
      </c>
      <c r="KP176" s="631">
        <f t="shared" si="274"/>
        <v>0</v>
      </c>
      <c r="KQ176" s="631">
        <f t="shared" si="274"/>
        <v>0</v>
      </c>
      <c r="KR176" s="631">
        <f t="shared" si="274"/>
        <v>0</v>
      </c>
      <c r="KS176" s="631">
        <f t="shared" si="275"/>
        <v>0</v>
      </c>
      <c r="KT176" s="631">
        <f t="shared" si="275"/>
        <v>0</v>
      </c>
      <c r="KU176" s="631">
        <f t="shared" si="275"/>
        <v>0</v>
      </c>
      <c r="KV176" s="631">
        <f t="shared" si="275"/>
        <v>0</v>
      </c>
      <c r="KW176" s="631">
        <f t="shared" si="275"/>
        <v>0</v>
      </c>
      <c r="KX176" s="631">
        <f t="shared" si="275"/>
        <v>0</v>
      </c>
      <c r="KY176" s="631"/>
      <c r="KZ176" s="631">
        <f t="shared" si="276"/>
        <v>0</v>
      </c>
      <c r="LA176" s="631">
        <f t="shared" si="276"/>
        <v>0</v>
      </c>
      <c r="LB176" s="631">
        <f t="shared" si="276"/>
        <v>0</v>
      </c>
      <c r="LC176" s="631">
        <f t="shared" si="276"/>
        <v>0</v>
      </c>
      <c r="LD176" s="631">
        <f t="shared" si="276"/>
        <v>0</v>
      </c>
      <c r="LE176" s="631">
        <f t="shared" si="276"/>
        <v>0</v>
      </c>
      <c r="LF176" s="631">
        <f t="shared" si="276"/>
        <v>0</v>
      </c>
      <c r="LG176" s="631">
        <f t="shared" si="276"/>
        <v>0</v>
      </c>
      <c r="LH176" s="631">
        <f t="shared" si="276"/>
        <v>0</v>
      </c>
      <c r="LI176" s="631">
        <f t="shared" si="276"/>
        <v>0</v>
      </c>
      <c r="LJ176" s="631">
        <f t="shared" si="277"/>
        <v>0</v>
      </c>
      <c r="LK176" s="631">
        <f t="shared" si="277"/>
        <v>0</v>
      </c>
      <c r="LL176" s="631">
        <f t="shared" si="277"/>
        <v>0</v>
      </c>
      <c r="LM176" s="631">
        <f t="shared" si="277"/>
        <v>0</v>
      </c>
      <c r="LN176" s="631">
        <f t="shared" si="277"/>
        <v>15.682729999999999</v>
      </c>
      <c r="LO176" s="631">
        <f t="shared" si="277"/>
        <v>0</v>
      </c>
      <c r="LP176" s="631">
        <f t="shared" si="277"/>
        <v>0</v>
      </c>
      <c r="LQ176" s="631">
        <f t="shared" si="277"/>
        <v>0</v>
      </c>
      <c r="LR176" s="631">
        <f t="shared" si="277"/>
        <v>0</v>
      </c>
      <c r="LS176" s="631">
        <f t="shared" si="277"/>
        <v>0</v>
      </c>
      <c r="LT176" s="631">
        <f t="shared" si="278"/>
        <v>0</v>
      </c>
      <c r="LU176" s="631">
        <f t="shared" si="278"/>
        <v>0</v>
      </c>
      <c r="LV176" s="631">
        <f t="shared" si="278"/>
        <v>0</v>
      </c>
      <c r="LW176" s="631">
        <f t="shared" si="278"/>
        <v>0</v>
      </c>
      <c r="LX176" s="631">
        <f t="shared" si="278"/>
        <v>0</v>
      </c>
      <c r="LY176" s="631">
        <f t="shared" si="278"/>
        <v>0</v>
      </c>
      <c r="LZ176" s="631">
        <f t="shared" si="278"/>
        <v>0</v>
      </c>
      <c r="MA176" s="631">
        <f t="shared" si="278"/>
        <v>0</v>
      </c>
      <c r="MB176" s="631">
        <f t="shared" si="278"/>
        <v>0</v>
      </c>
      <c r="MC176" s="631">
        <f t="shared" si="278"/>
        <v>0</v>
      </c>
      <c r="MD176" s="631">
        <f t="shared" si="279"/>
        <v>0</v>
      </c>
      <c r="ME176" s="631">
        <f t="shared" si="279"/>
        <v>0</v>
      </c>
      <c r="MF176" s="631">
        <f t="shared" si="279"/>
        <v>0</v>
      </c>
      <c r="MG176" s="631">
        <f t="shared" si="279"/>
        <v>0</v>
      </c>
      <c r="MH176" s="631">
        <f t="shared" si="279"/>
        <v>0</v>
      </c>
      <c r="MI176" s="631">
        <f t="shared" si="279"/>
        <v>0</v>
      </c>
      <c r="MJ176" s="631">
        <f t="shared" si="279"/>
        <v>0</v>
      </c>
      <c r="MK176" s="631">
        <f t="shared" si="279"/>
        <v>0</v>
      </c>
      <c r="ML176" s="631">
        <f t="shared" si="279"/>
        <v>0</v>
      </c>
      <c r="MM176" s="631">
        <f t="shared" si="279"/>
        <v>0</v>
      </c>
      <c r="MN176" s="631">
        <f t="shared" si="280"/>
        <v>0</v>
      </c>
      <c r="MO176" s="631">
        <f t="shared" si="280"/>
        <v>0</v>
      </c>
      <c r="MP176" s="631">
        <f t="shared" si="280"/>
        <v>0</v>
      </c>
      <c r="MQ176" s="631">
        <f t="shared" si="280"/>
        <v>0</v>
      </c>
      <c r="MR176" s="631">
        <f t="shared" si="280"/>
        <v>0</v>
      </c>
      <c r="MS176" s="631">
        <f t="shared" si="280"/>
        <v>0</v>
      </c>
      <c r="MT176" s="631">
        <f t="shared" si="280"/>
        <v>0</v>
      </c>
      <c r="MU176" s="631">
        <f t="shared" si="280"/>
        <v>0</v>
      </c>
      <c r="MV176" s="631">
        <f t="shared" si="280"/>
        <v>0</v>
      </c>
      <c r="MW176" s="631">
        <f t="shared" si="280"/>
        <v>0</v>
      </c>
      <c r="MX176" s="631">
        <f t="shared" si="281"/>
        <v>0</v>
      </c>
      <c r="MY176" s="631">
        <f t="shared" si="281"/>
        <v>0</v>
      </c>
      <c r="MZ176" s="631">
        <f t="shared" si="281"/>
        <v>0</v>
      </c>
      <c r="NA176" s="631">
        <f t="shared" si="281"/>
        <v>0</v>
      </c>
      <c r="NB176" s="631">
        <f t="shared" si="281"/>
        <v>0</v>
      </c>
      <c r="NC176" s="631">
        <f t="shared" si="281"/>
        <v>0</v>
      </c>
    </row>
    <row r="177" spans="1:367">
      <c r="A177" s="496" t="s">
        <v>94</v>
      </c>
      <c r="B177" s="496" t="s">
        <v>256</v>
      </c>
      <c r="C177" s="497">
        <v>5.499873</v>
      </c>
      <c r="D177" s="497">
        <v>0.65024899999999997</v>
      </c>
      <c r="E177" s="362">
        <f t="shared" si="181"/>
        <v>3.627183032513337E-3</v>
      </c>
      <c r="F177" s="363">
        <f t="shared" si="202"/>
        <v>1.9518688952035851E-3</v>
      </c>
      <c r="G177" s="498">
        <f>E177*Dichtheden!$V$70</f>
        <v>186.86840739009074</v>
      </c>
      <c r="H177" s="499">
        <f>IF(C177=0,0,ROUND(IF((G177/2)/Dichtheden!$C$3&lt;1,1,(G177/2)/Dichtheden!$C$3),0))</f>
        <v>1</v>
      </c>
      <c r="I177" s="498">
        <f>E177*Dichtheden!$AJ$70</f>
        <v>31.144734565015124</v>
      </c>
      <c r="J177" s="499">
        <f>IF(C177=0,0,ROUND(IF((I177/2)/Dichtheden!$D$3&lt;1,1,(I177/2)/Dichtheden!$D$3),0))</f>
        <v>1</v>
      </c>
      <c r="K177" s="498">
        <f t="shared" si="250"/>
        <v>93.434203695045369</v>
      </c>
      <c r="L177" s="500">
        <f t="shared" si="183"/>
        <v>93.434203695045369</v>
      </c>
      <c r="M177" s="498">
        <f>IF(D177=0,0,IF((D177*Dichtheden!$G$4)&lt;25,25,D177*Dichtheden!$G$4))</f>
        <v>146.30602500000001</v>
      </c>
      <c r="N177" s="499">
        <f>D177*Dichtheden!$H$4</f>
        <v>22.758714999999999</v>
      </c>
      <c r="O177" s="501"/>
      <c r="P177" s="501"/>
      <c r="Q177" s="502">
        <f>E177*Dichtheden!$AS$68</f>
        <v>137.81545045019192</v>
      </c>
      <c r="R177" s="495">
        <f>IF(Q177=0,0,ROUND(IF((Q177/2)/Dichtheden!$C$3&lt;1,1,(Q177/2)/Dichtheden!$C$3),0))</f>
        <v>1</v>
      </c>
      <c r="S177" s="502">
        <f>E177*Dichtheden!$AY$68</f>
        <v>7.6304599684287044</v>
      </c>
      <c r="T177" s="495">
        <f>IF(Q177=0,0,ROUND(IF((S177/2)/Dichtheden!$D$3&lt;1,1,(S177/2)/Dichtheden!$D$3),0))</f>
        <v>1</v>
      </c>
      <c r="U177" s="502">
        <f>D177*Dichtheden!$G$5</f>
        <v>141.75428199999999</v>
      </c>
      <c r="V177" s="502">
        <f>D177*Dichtheden!$H$5</f>
        <v>9.7537349999999989</v>
      </c>
      <c r="X177" s="630"/>
      <c r="AA177" s="628">
        <f t="shared" si="282"/>
        <v>0</v>
      </c>
      <c r="AB177" s="628">
        <f t="shared" si="282"/>
        <v>0</v>
      </c>
      <c r="AC177" s="628">
        <f t="shared" si="282"/>
        <v>0</v>
      </c>
      <c r="AD177" s="628">
        <f t="shared" si="282"/>
        <v>0</v>
      </c>
      <c r="AE177" s="628">
        <f t="shared" si="282"/>
        <v>0</v>
      </c>
      <c r="AF177" s="628">
        <f t="shared" si="282"/>
        <v>0</v>
      </c>
      <c r="AG177" s="628">
        <f t="shared" si="282"/>
        <v>0</v>
      </c>
      <c r="AH177" s="628">
        <f t="shared" si="282"/>
        <v>0</v>
      </c>
      <c r="AI177" s="628">
        <f t="shared" si="282"/>
        <v>0</v>
      </c>
      <c r="AJ177" s="628">
        <f t="shared" si="282"/>
        <v>0</v>
      </c>
      <c r="AK177" s="628">
        <f t="shared" si="282"/>
        <v>0</v>
      </c>
      <c r="AL177" s="628">
        <f t="shared" si="282"/>
        <v>0</v>
      </c>
      <c r="AM177" s="628">
        <f t="shared" si="282"/>
        <v>0</v>
      </c>
      <c r="AN177" s="628">
        <f t="shared" si="282"/>
        <v>0</v>
      </c>
      <c r="AO177" s="628">
        <f t="shared" si="282"/>
        <v>5.499873</v>
      </c>
      <c r="AP177" s="628">
        <f t="shared" si="282"/>
        <v>0</v>
      </c>
      <c r="AQ177" s="628">
        <f t="shared" si="288"/>
        <v>0</v>
      </c>
      <c r="AR177" s="628">
        <f t="shared" si="288"/>
        <v>0</v>
      </c>
      <c r="AS177" s="628">
        <f t="shared" si="288"/>
        <v>0</v>
      </c>
      <c r="AT177" s="628">
        <f t="shared" si="288"/>
        <v>0</v>
      </c>
      <c r="AU177" s="628">
        <f t="shared" si="288"/>
        <v>0</v>
      </c>
      <c r="AV177" s="628">
        <f t="shared" si="288"/>
        <v>0</v>
      </c>
      <c r="AW177" s="628">
        <f t="shared" si="288"/>
        <v>0</v>
      </c>
      <c r="AX177" s="628">
        <f t="shared" si="288"/>
        <v>0</v>
      </c>
      <c r="AY177" s="628">
        <f t="shared" si="288"/>
        <v>0</v>
      </c>
      <c r="AZ177" s="628">
        <f t="shared" si="288"/>
        <v>0</v>
      </c>
      <c r="BA177" s="628">
        <f t="shared" si="288"/>
        <v>0</v>
      </c>
      <c r="BB177" s="628">
        <f t="shared" si="288"/>
        <v>0</v>
      </c>
      <c r="BC177" s="628">
        <f t="shared" si="288"/>
        <v>0</v>
      </c>
      <c r="BD177" s="628">
        <f t="shared" si="288"/>
        <v>0</v>
      </c>
      <c r="BE177" s="628">
        <f t="shared" si="288"/>
        <v>0</v>
      </c>
      <c r="BF177" s="628">
        <f t="shared" si="288"/>
        <v>0</v>
      </c>
      <c r="BG177" s="628">
        <f t="shared" si="283"/>
        <v>0</v>
      </c>
      <c r="BH177" s="628">
        <f t="shared" si="283"/>
        <v>0</v>
      </c>
      <c r="BI177" s="628">
        <f t="shared" si="283"/>
        <v>0</v>
      </c>
      <c r="BJ177" s="628">
        <f t="shared" si="283"/>
        <v>0</v>
      </c>
      <c r="BK177" s="628">
        <f t="shared" si="283"/>
        <v>0</v>
      </c>
      <c r="BL177" s="628">
        <f t="shared" si="283"/>
        <v>0</v>
      </c>
      <c r="BM177" s="628">
        <f t="shared" si="283"/>
        <v>0</v>
      </c>
      <c r="BN177" s="628">
        <f t="shared" si="283"/>
        <v>0</v>
      </c>
      <c r="BO177" s="628">
        <f t="shared" si="283"/>
        <v>0</v>
      </c>
      <c r="BP177" s="628">
        <f t="shared" si="283"/>
        <v>0</v>
      </c>
      <c r="BQ177" s="628">
        <f t="shared" si="283"/>
        <v>0</v>
      </c>
      <c r="BR177" s="628">
        <f t="shared" si="283"/>
        <v>0</v>
      </c>
      <c r="BS177" s="628">
        <f t="shared" si="283"/>
        <v>0</v>
      </c>
      <c r="BT177" s="628">
        <f t="shared" si="283"/>
        <v>0</v>
      </c>
      <c r="BU177" s="628">
        <f t="shared" si="283"/>
        <v>0</v>
      </c>
      <c r="BV177" s="628">
        <f t="shared" si="283"/>
        <v>0</v>
      </c>
      <c r="BW177" s="628">
        <f t="shared" si="245"/>
        <v>0</v>
      </c>
      <c r="BX177" s="628">
        <f t="shared" si="245"/>
        <v>0</v>
      </c>
      <c r="BY177" s="628">
        <f t="shared" si="245"/>
        <v>0</v>
      </c>
      <c r="BZ177" s="628">
        <f t="shared" si="245"/>
        <v>0</v>
      </c>
      <c r="CA177" s="628">
        <f t="shared" si="245"/>
        <v>0</v>
      </c>
      <c r="CB177" s="628">
        <f t="shared" si="245"/>
        <v>0</v>
      </c>
      <c r="CC177" s="628">
        <f t="shared" si="245"/>
        <v>0</v>
      </c>
      <c r="CD177" s="628">
        <f t="shared" si="245"/>
        <v>0</v>
      </c>
      <c r="CE177" s="628"/>
      <c r="CF177" s="628">
        <f t="shared" si="284"/>
        <v>0</v>
      </c>
      <c r="CG177" s="628">
        <f t="shared" si="284"/>
        <v>0</v>
      </c>
      <c r="CH177" s="628">
        <f t="shared" si="284"/>
        <v>0</v>
      </c>
      <c r="CI177" s="628">
        <f t="shared" si="284"/>
        <v>0</v>
      </c>
      <c r="CJ177" s="628">
        <f t="shared" si="284"/>
        <v>0</v>
      </c>
      <c r="CK177" s="628">
        <f t="shared" si="284"/>
        <v>0</v>
      </c>
      <c r="CL177" s="628">
        <f t="shared" si="284"/>
        <v>0</v>
      </c>
      <c r="CM177" s="628">
        <f t="shared" si="284"/>
        <v>0</v>
      </c>
      <c r="CN177" s="628">
        <f t="shared" si="284"/>
        <v>0</v>
      </c>
      <c r="CO177" s="628">
        <f t="shared" si="284"/>
        <v>0</v>
      </c>
      <c r="CP177" s="628">
        <f t="shared" si="284"/>
        <v>0</v>
      </c>
      <c r="CQ177" s="628">
        <f t="shared" si="284"/>
        <v>0</v>
      </c>
      <c r="CR177" s="628">
        <f t="shared" si="284"/>
        <v>0</v>
      </c>
      <c r="CS177" s="628">
        <f t="shared" si="284"/>
        <v>0</v>
      </c>
      <c r="CT177" s="628">
        <f t="shared" si="284"/>
        <v>0.65024899999999997</v>
      </c>
      <c r="CU177" s="628">
        <f t="shared" si="284"/>
        <v>0</v>
      </c>
      <c r="CV177" s="628">
        <f t="shared" si="289"/>
        <v>0</v>
      </c>
      <c r="CW177" s="628">
        <f t="shared" si="289"/>
        <v>0</v>
      </c>
      <c r="CX177" s="628">
        <f t="shared" si="289"/>
        <v>0</v>
      </c>
      <c r="CY177" s="628">
        <f t="shared" si="289"/>
        <v>0</v>
      </c>
      <c r="CZ177" s="628">
        <f t="shared" si="289"/>
        <v>0</v>
      </c>
      <c r="DA177" s="628">
        <f t="shared" si="289"/>
        <v>0</v>
      </c>
      <c r="DB177" s="628">
        <f t="shared" si="289"/>
        <v>0</v>
      </c>
      <c r="DC177" s="628">
        <f t="shared" si="289"/>
        <v>0</v>
      </c>
      <c r="DD177" s="628">
        <f t="shared" si="289"/>
        <v>0</v>
      </c>
      <c r="DE177" s="628">
        <f t="shared" si="289"/>
        <v>0</v>
      </c>
      <c r="DF177" s="628">
        <f t="shared" si="289"/>
        <v>0</v>
      </c>
      <c r="DG177" s="628">
        <f t="shared" si="289"/>
        <v>0</v>
      </c>
      <c r="DH177" s="628">
        <f t="shared" si="289"/>
        <v>0</v>
      </c>
      <c r="DI177" s="628">
        <f t="shared" si="289"/>
        <v>0</v>
      </c>
      <c r="DJ177" s="628">
        <f t="shared" si="289"/>
        <v>0</v>
      </c>
      <c r="DK177" s="628">
        <f t="shared" si="289"/>
        <v>0</v>
      </c>
      <c r="DL177" s="628">
        <f t="shared" si="285"/>
        <v>0</v>
      </c>
      <c r="DM177" s="628">
        <f t="shared" si="285"/>
        <v>0</v>
      </c>
      <c r="DN177" s="628">
        <f t="shared" si="285"/>
        <v>0</v>
      </c>
      <c r="DO177" s="628">
        <f t="shared" si="285"/>
        <v>0</v>
      </c>
      <c r="DP177" s="628">
        <f t="shared" si="285"/>
        <v>0</v>
      </c>
      <c r="DQ177" s="628">
        <f t="shared" si="285"/>
        <v>0</v>
      </c>
      <c r="DR177" s="628">
        <f t="shared" si="285"/>
        <v>0</v>
      </c>
      <c r="DS177" s="628">
        <f t="shared" si="285"/>
        <v>0</v>
      </c>
      <c r="DT177" s="628">
        <f t="shared" si="285"/>
        <v>0</v>
      </c>
      <c r="DU177" s="628">
        <f t="shared" si="285"/>
        <v>0</v>
      </c>
      <c r="DV177" s="628">
        <f t="shared" si="285"/>
        <v>0</v>
      </c>
      <c r="DW177" s="628">
        <f t="shared" si="285"/>
        <v>0</v>
      </c>
      <c r="DX177" s="628">
        <f t="shared" si="285"/>
        <v>0</v>
      </c>
      <c r="DY177" s="628">
        <f t="shared" si="285"/>
        <v>0</v>
      </c>
      <c r="DZ177" s="628">
        <f t="shared" si="285"/>
        <v>0</v>
      </c>
      <c r="EA177" s="628">
        <f t="shared" si="285"/>
        <v>0</v>
      </c>
      <c r="EB177" s="628">
        <f t="shared" si="248"/>
        <v>0</v>
      </c>
      <c r="EC177" s="628">
        <f t="shared" si="248"/>
        <v>0</v>
      </c>
      <c r="ED177" s="628">
        <f t="shared" si="248"/>
        <v>0</v>
      </c>
      <c r="EE177" s="628">
        <f t="shared" si="248"/>
        <v>0</v>
      </c>
      <c r="EF177" s="628">
        <f t="shared" si="248"/>
        <v>0</v>
      </c>
      <c r="EG177" s="628">
        <f t="shared" si="248"/>
        <v>0</v>
      </c>
      <c r="EH177" s="628">
        <f t="shared" si="248"/>
        <v>0</v>
      </c>
      <c r="EI177" s="628">
        <f t="shared" si="248"/>
        <v>0</v>
      </c>
      <c r="EJ177" s="631"/>
      <c r="EK177" s="631">
        <f t="shared" si="290"/>
        <v>0</v>
      </c>
      <c r="EL177" s="631">
        <f t="shared" si="290"/>
        <v>0</v>
      </c>
      <c r="EM177" s="631">
        <f t="shared" si="290"/>
        <v>0</v>
      </c>
      <c r="EN177" s="631">
        <f t="shared" si="290"/>
        <v>0</v>
      </c>
      <c r="EO177" s="631">
        <f t="shared" si="290"/>
        <v>0</v>
      </c>
      <c r="EP177" s="631">
        <f t="shared" si="290"/>
        <v>0</v>
      </c>
      <c r="EQ177" s="631">
        <f t="shared" si="290"/>
        <v>0</v>
      </c>
      <c r="ER177" s="631">
        <f t="shared" si="290"/>
        <v>0</v>
      </c>
      <c r="ES177" s="631">
        <f t="shared" si="290"/>
        <v>0</v>
      </c>
      <c r="ET177" s="631">
        <f t="shared" si="290"/>
        <v>0</v>
      </c>
      <c r="EU177" s="631">
        <f t="shared" si="290"/>
        <v>0</v>
      </c>
      <c r="EV177" s="631">
        <f t="shared" si="290"/>
        <v>0</v>
      </c>
      <c r="EW177" s="631">
        <f t="shared" si="290"/>
        <v>0</v>
      </c>
      <c r="EX177" s="631">
        <f t="shared" si="290"/>
        <v>0</v>
      </c>
      <c r="EY177" s="631">
        <f t="shared" si="290"/>
        <v>1</v>
      </c>
      <c r="EZ177" s="631">
        <f t="shared" si="290"/>
        <v>0</v>
      </c>
      <c r="FA177" s="631">
        <f t="shared" si="208"/>
        <v>0</v>
      </c>
      <c r="FB177" s="631">
        <f t="shared" si="208"/>
        <v>0</v>
      </c>
      <c r="FC177" s="631">
        <f t="shared" si="208"/>
        <v>0</v>
      </c>
      <c r="FD177" s="631">
        <f t="shared" si="208"/>
        <v>0</v>
      </c>
      <c r="FE177" s="631">
        <f t="shared" si="208"/>
        <v>0</v>
      </c>
      <c r="FF177" s="631">
        <f t="shared" si="208"/>
        <v>0</v>
      </c>
      <c r="FG177" s="631">
        <f t="shared" si="208"/>
        <v>0</v>
      </c>
      <c r="FH177" s="631">
        <f t="shared" si="208"/>
        <v>0</v>
      </c>
      <c r="FI177" s="631">
        <f t="shared" si="208"/>
        <v>0</v>
      </c>
      <c r="FJ177" s="631">
        <f t="shared" si="208"/>
        <v>0</v>
      </c>
      <c r="FK177" s="631">
        <f t="shared" si="208"/>
        <v>0</v>
      </c>
      <c r="FL177" s="631">
        <f t="shared" si="208"/>
        <v>0</v>
      </c>
      <c r="FM177" s="631">
        <f t="shared" si="208"/>
        <v>0</v>
      </c>
      <c r="FN177" s="631">
        <f t="shared" si="208"/>
        <v>0</v>
      </c>
      <c r="FO177" s="631">
        <f t="shared" si="208"/>
        <v>0</v>
      </c>
      <c r="FP177" s="631">
        <f t="shared" si="208"/>
        <v>0</v>
      </c>
      <c r="FQ177" s="631">
        <f t="shared" si="286"/>
        <v>0</v>
      </c>
      <c r="FR177" s="631">
        <f t="shared" si="286"/>
        <v>0</v>
      </c>
      <c r="FS177" s="631">
        <f t="shared" si="286"/>
        <v>0</v>
      </c>
      <c r="FT177" s="631">
        <f t="shared" si="286"/>
        <v>0</v>
      </c>
      <c r="FU177" s="631">
        <f t="shared" si="286"/>
        <v>0</v>
      </c>
      <c r="FV177" s="631">
        <f t="shared" si="269"/>
        <v>0</v>
      </c>
      <c r="FW177" s="631">
        <f t="shared" si="269"/>
        <v>0</v>
      </c>
      <c r="FX177" s="631">
        <f t="shared" si="269"/>
        <v>0</v>
      </c>
      <c r="FY177" s="631">
        <f t="shared" si="269"/>
        <v>0</v>
      </c>
      <c r="FZ177" s="631">
        <f t="shared" si="269"/>
        <v>0</v>
      </c>
      <c r="GA177" s="631">
        <f t="shared" si="269"/>
        <v>0</v>
      </c>
      <c r="GB177" s="631">
        <f t="shared" si="269"/>
        <v>0</v>
      </c>
      <c r="GC177" s="631">
        <f t="shared" si="269"/>
        <v>0</v>
      </c>
      <c r="GD177" s="631">
        <f t="shared" si="210"/>
        <v>0</v>
      </c>
      <c r="GE177" s="631">
        <f t="shared" si="210"/>
        <v>0</v>
      </c>
      <c r="GF177" s="631">
        <f t="shared" si="210"/>
        <v>0</v>
      </c>
      <c r="GG177" s="631">
        <f t="shared" si="210"/>
        <v>0</v>
      </c>
      <c r="GH177" s="631">
        <f t="shared" si="210"/>
        <v>0</v>
      </c>
      <c r="GI177" s="631">
        <f t="shared" si="210"/>
        <v>0</v>
      </c>
      <c r="GJ177" s="631">
        <f t="shared" si="210"/>
        <v>0</v>
      </c>
      <c r="GK177" s="631">
        <f t="shared" si="210"/>
        <v>0</v>
      </c>
      <c r="GL177" s="631">
        <f t="shared" si="210"/>
        <v>0</v>
      </c>
      <c r="GM177" s="631">
        <f t="shared" si="210"/>
        <v>0</v>
      </c>
      <c r="GN177" s="631">
        <f t="shared" si="210"/>
        <v>0</v>
      </c>
      <c r="GO177" s="631"/>
      <c r="GP177" s="631">
        <f t="shared" si="254"/>
        <v>0</v>
      </c>
      <c r="GQ177" s="631">
        <f t="shared" si="254"/>
        <v>0</v>
      </c>
      <c r="GR177" s="631">
        <f t="shared" si="254"/>
        <v>0</v>
      </c>
      <c r="GS177" s="631">
        <f t="shared" si="254"/>
        <v>0</v>
      </c>
      <c r="GT177" s="631">
        <f t="shared" si="254"/>
        <v>0</v>
      </c>
      <c r="GU177" s="631">
        <f t="shared" si="254"/>
        <v>0</v>
      </c>
      <c r="GV177" s="631">
        <f t="shared" si="254"/>
        <v>0</v>
      </c>
      <c r="GW177" s="631">
        <f t="shared" si="254"/>
        <v>0</v>
      </c>
      <c r="GX177" s="631">
        <f t="shared" si="254"/>
        <v>0</v>
      </c>
      <c r="GY177" s="631">
        <f t="shared" si="254"/>
        <v>0</v>
      </c>
      <c r="GZ177" s="631">
        <f t="shared" si="254"/>
        <v>0</v>
      </c>
      <c r="HA177" s="631">
        <f t="shared" si="254"/>
        <v>0</v>
      </c>
      <c r="HB177" s="631">
        <f t="shared" si="254"/>
        <v>0</v>
      </c>
      <c r="HC177" s="631">
        <f t="shared" si="254"/>
        <v>0</v>
      </c>
      <c r="HD177" s="631">
        <f t="shared" si="254"/>
        <v>1</v>
      </c>
      <c r="HE177" s="631">
        <f t="shared" si="160"/>
        <v>0</v>
      </c>
      <c r="HF177" s="631">
        <f t="shared" si="160"/>
        <v>0</v>
      </c>
      <c r="HG177" s="631">
        <f t="shared" si="160"/>
        <v>0</v>
      </c>
      <c r="HH177" s="631">
        <f t="shared" si="160"/>
        <v>0</v>
      </c>
      <c r="HI177" s="631">
        <f t="shared" si="287"/>
        <v>0</v>
      </c>
      <c r="HJ177" s="631">
        <f t="shared" si="287"/>
        <v>0</v>
      </c>
      <c r="HK177" s="631">
        <f t="shared" si="287"/>
        <v>0</v>
      </c>
      <c r="HL177" s="631">
        <f t="shared" si="287"/>
        <v>0</v>
      </c>
      <c r="HM177" s="631">
        <f t="shared" si="287"/>
        <v>0</v>
      </c>
      <c r="HN177" s="631">
        <f t="shared" si="287"/>
        <v>0</v>
      </c>
      <c r="HO177" s="631">
        <f t="shared" si="287"/>
        <v>0</v>
      </c>
      <c r="HP177" s="631">
        <f t="shared" si="287"/>
        <v>0</v>
      </c>
      <c r="HQ177" s="631">
        <f t="shared" si="287"/>
        <v>0</v>
      </c>
      <c r="HR177" s="631">
        <f t="shared" si="203"/>
        <v>0</v>
      </c>
      <c r="HS177" s="631">
        <f t="shared" si="203"/>
        <v>0</v>
      </c>
      <c r="HT177" s="631">
        <f t="shared" si="203"/>
        <v>0</v>
      </c>
      <c r="HU177" s="631">
        <f t="shared" si="203"/>
        <v>0</v>
      </c>
      <c r="HV177" s="631">
        <f t="shared" si="268"/>
        <v>0</v>
      </c>
      <c r="HW177" s="631">
        <f t="shared" si="268"/>
        <v>0</v>
      </c>
      <c r="HX177" s="631">
        <f t="shared" si="268"/>
        <v>0</v>
      </c>
      <c r="HY177" s="631">
        <f t="shared" si="268"/>
        <v>0</v>
      </c>
      <c r="HZ177" s="631">
        <f t="shared" si="268"/>
        <v>0</v>
      </c>
      <c r="IA177" s="631">
        <f t="shared" si="268"/>
        <v>0</v>
      </c>
      <c r="IB177" s="631">
        <f t="shared" si="268"/>
        <v>0</v>
      </c>
      <c r="IC177" s="631">
        <f t="shared" si="268"/>
        <v>0</v>
      </c>
      <c r="ID177" s="631">
        <f t="shared" si="268"/>
        <v>0</v>
      </c>
      <c r="IE177" s="631">
        <f t="shared" si="268"/>
        <v>0</v>
      </c>
      <c r="IF177" s="631">
        <f t="shared" si="268"/>
        <v>0</v>
      </c>
      <c r="IG177" s="631">
        <f t="shared" si="268"/>
        <v>0</v>
      </c>
      <c r="IH177" s="631">
        <f t="shared" si="268"/>
        <v>0</v>
      </c>
      <c r="II177" s="631">
        <f t="shared" si="268"/>
        <v>0</v>
      </c>
      <c r="IJ177" s="631">
        <f t="shared" si="268"/>
        <v>0</v>
      </c>
      <c r="IK177" s="631">
        <f t="shared" si="268"/>
        <v>0</v>
      </c>
      <c r="IL177" s="631">
        <f t="shared" si="230"/>
        <v>0</v>
      </c>
      <c r="IM177" s="631">
        <f t="shared" si="230"/>
        <v>0</v>
      </c>
      <c r="IN177" s="631">
        <f t="shared" si="230"/>
        <v>0</v>
      </c>
      <c r="IO177" s="631">
        <f t="shared" si="230"/>
        <v>0</v>
      </c>
      <c r="IP177" s="631">
        <f t="shared" si="230"/>
        <v>0</v>
      </c>
      <c r="IQ177" s="631">
        <f t="shared" si="230"/>
        <v>0</v>
      </c>
      <c r="IR177" s="631">
        <f t="shared" si="230"/>
        <v>0</v>
      </c>
      <c r="IS177" s="631">
        <f t="shared" si="230"/>
        <v>0</v>
      </c>
      <c r="IT177" s="631"/>
      <c r="IU177" s="631">
        <f t="shared" si="270"/>
        <v>0</v>
      </c>
      <c r="IV177" s="631">
        <f t="shared" si="270"/>
        <v>0</v>
      </c>
      <c r="IW177" s="631">
        <f t="shared" si="270"/>
        <v>0</v>
      </c>
      <c r="IX177" s="631">
        <f t="shared" si="270"/>
        <v>0</v>
      </c>
      <c r="IY177" s="631">
        <f t="shared" si="270"/>
        <v>0</v>
      </c>
      <c r="IZ177" s="631">
        <f t="shared" si="270"/>
        <v>0</v>
      </c>
      <c r="JA177" s="631">
        <f t="shared" si="270"/>
        <v>0</v>
      </c>
      <c r="JB177" s="631">
        <f t="shared" si="270"/>
        <v>0</v>
      </c>
      <c r="JC177" s="631">
        <f t="shared" si="270"/>
        <v>0</v>
      </c>
      <c r="JD177" s="631">
        <f t="shared" si="270"/>
        <v>0</v>
      </c>
      <c r="JE177" s="631">
        <f t="shared" si="271"/>
        <v>0</v>
      </c>
      <c r="JF177" s="631">
        <f t="shared" si="271"/>
        <v>0</v>
      </c>
      <c r="JG177" s="631">
        <f t="shared" si="271"/>
        <v>0</v>
      </c>
      <c r="JH177" s="631">
        <f t="shared" si="271"/>
        <v>0</v>
      </c>
      <c r="JI177" s="631">
        <f t="shared" si="271"/>
        <v>146.30602500000001</v>
      </c>
      <c r="JJ177" s="631">
        <f t="shared" si="271"/>
        <v>0</v>
      </c>
      <c r="JK177" s="631">
        <f t="shared" si="271"/>
        <v>0</v>
      </c>
      <c r="JL177" s="631">
        <f t="shared" si="271"/>
        <v>0</v>
      </c>
      <c r="JM177" s="631">
        <f t="shared" si="271"/>
        <v>0</v>
      </c>
      <c r="JN177" s="631">
        <f t="shared" si="271"/>
        <v>0</v>
      </c>
      <c r="JO177" s="631">
        <f t="shared" si="272"/>
        <v>0</v>
      </c>
      <c r="JP177" s="631">
        <f t="shared" si="272"/>
        <v>0</v>
      </c>
      <c r="JQ177" s="631">
        <f t="shared" si="272"/>
        <v>0</v>
      </c>
      <c r="JR177" s="631">
        <f t="shared" si="272"/>
        <v>0</v>
      </c>
      <c r="JS177" s="631">
        <f t="shared" si="272"/>
        <v>0</v>
      </c>
      <c r="JT177" s="631">
        <f t="shared" si="272"/>
        <v>0</v>
      </c>
      <c r="JU177" s="631">
        <f t="shared" si="272"/>
        <v>0</v>
      </c>
      <c r="JV177" s="631">
        <f t="shared" si="272"/>
        <v>0</v>
      </c>
      <c r="JW177" s="631">
        <f t="shared" si="272"/>
        <v>0</v>
      </c>
      <c r="JX177" s="631">
        <f t="shared" si="272"/>
        <v>0</v>
      </c>
      <c r="JY177" s="631">
        <f t="shared" si="273"/>
        <v>0</v>
      </c>
      <c r="JZ177" s="631">
        <f t="shared" si="273"/>
        <v>0</v>
      </c>
      <c r="KA177" s="631">
        <f t="shared" si="273"/>
        <v>0</v>
      </c>
      <c r="KB177" s="631">
        <f t="shared" si="273"/>
        <v>0</v>
      </c>
      <c r="KC177" s="631">
        <f t="shared" si="273"/>
        <v>0</v>
      </c>
      <c r="KD177" s="631">
        <f t="shared" si="273"/>
        <v>0</v>
      </c>
      <c r="KE177" s="631">
        <f t="shared" si="273"/>
        <v>0</v>
      </c>
      <c r="KF177" s="631">
        <f t="shared" si="273"/>
        <v>0</v>
      </c>
      <c r="KG177" s="631">
        <f t="shared" si="273"/>
        <v>0</v>
      </c>
      <c r="KH177" s="631">
        <f t="shared" si="273"/>
        <v>0</v>
      </c>
      <c r="KI177" s="631">
        <f t="shared" si="274"/>
        <v>0</v>
      </c>
      <c r="KJ177" s="631">
        <f t="shared" si="274"/>
        <v>0</v>
      </c>
      <c r="KK177" s="631">
        <f t="shared" si="274"/>
        <v>0</v>
      </c>
      <c r="KL177" s="631">
        <f t="shared" si="274"/>
        <v>0</v>
      </c>
      <c r="KM177" s="631">
        <f t="shared" si="274"/>
        <v>0</v>
      </c>
      <c r="KN177" s="631">
        <f t="shared" si="274"/>
        <v>0</v>
      </c>
      <c r="KO177" s="631">
        <f t="shared" si="274"/>
        <v>0</v>
      </c>
      <c r="KP177" s="631">
        <f t="shared" si="274"/>
        <v>0</v>
      </c>
      <c r="KQ177" s="631">
        <f t="shared" si="274"/>
        <v>0</v>
      </c>
      <c r="KR177" s="631">
        <f t="shared" si="274"/>
        <v>0</v>
      </c>
      <c r="KS177" s="631">
        <f t="shared" si="275"/>
        <v>0</v>
      </c>
      <c r="KT177" s="631">
        <f t="shared" si="275"/>
        <v>0</v>
      </c>
      <c r="KU177" s="631">
        <f t="shared" si="275"/>
        <v>0</v>
      </c>
      <c r="KV177" s="631">
        <f t="shared" si="275"/>
        <v>0</v>
      </c>
      <c r="KW177" s="631">
        <f t="shared" si="275"/>
        <v>0</v>
      </c>
      <c r="KX177" s="631">
        <f t="shared" si="275"/>
        <v>0</v>
      </c>
      <c r="KY177" s="631"/>
      <c r="KZ177" s="631">
        <f t="shared" si="276"/>
        <v>0</v>
      </c>
      <c r="LA177" s="631">
        <f t="shared" si="276"/>
        <v>0</v>
      </c>
      <c r="LB177" s="631">
        <f t="shared" si="276"/>
        <v>0</v>
      </c>
      <c r="LC177" s="631">
        <f t="shared" si="276"/>
        <v>0</v>
      </c>
      <c r="LD177" s="631">
        <f t="shared" si="276"/>
        <v>0</v>
      </c>
      <c r="LE177" s="631">
        <f t="shared" si="276"/>
        <v>0</v>
      </c>
      <c r="LF177" s="631">
        <f t="shared" si="276"/>
        <v>0</v>
      </c>
      <c r="LG177" s="631">
        <f t="shared" si="276"/>
        <v>0</v>
      </c>
      <c r="LH177" s="631">
        <f t="shared" si="276"/>
        <v>0</v>
      </c>
      <c r="LI177" s="631">
        <f t="shared" si="276"/>
        <v>0</v>
      </c>
      <c r="LJ177" s="631">
        <f t="shared" si="277"/>
        <v>0</v>
      </c>
      <c r="LK177" s="631">
        <f t="shared" si="277"/>
        <v>0</v>
      </c>
      <c r="LL177" s="631">
        <f t="shared" si="277"/>
        <v>0</v>
      </c>
      <c r="LM177" s="631">
        <f t="shared" si="277"/>
        <v>0</v>
      </c>
      <c r="LN177" s="631">
        <f t="shared" si="277"/>
        <v>22.758714999999999</v>
      </c>
      <c r="LO177" s="631">
        <f t="shared" si="277"/>
        <v>0</v>
      </c>
      <c r="LP177" s="631">
        <f t="shared" si="277"/>
        <v>0</v>
      </c>
      <c r="LQ177" s="631">
        <f t="shared" si="277"/>
        <v>0</v>
      </c>
      <c r="LR177" s="631">
        <f t="shared" si="277"/>
        <v>0</v>
      </c>
      <c r="LS177" s="631">
        <f t="shared" si="277"/>
        <v>0</v>
      </c>
      <c r="LT177" s="631">
        <f t="shared" si="278"/>
        <v>0</v>
      </c>
      <c r="LU177" s="631">
        <f t="shared" si="278"/>
        <v>0</v>
      </c>
      <c r="LV177" s="631">
        <f t="shared" si="278"/>
        <v>0</v>
      </c>
      <c r="LW177" s="631">
        <f t="shared" si="278"/>
        <v>0</v>
      </c>
      <c r="LX177" s="631">
        <f t="shared" si="278"/>
        <v>0</v>
      </c>
      <c r="LY177" s="631">
        <f t="shared" si="278"/>
        <v>0</v>
      </c>
      <c r="LZ177" s="631">
        <f t="shared" si="278"/>
        <v>0</v>
      </c>
      <c r="MA177" s="631">
        <f t="shared" si="278"/>
        <v>0</v>
      </c>
      <c r="MB177" s="631">
        <f t="shared" si="278"/>
        <v>0</v>
      </c>
      <c r="MC177" s="631">
        <f t="shared" si="278"/>
        <v>0</v>
      </c>
      <c r="MD177" s="631">
        <f t="shared" si="279"/>
        <v>0</v>
      </c>
      <c r="ME177" s="631">
        <f t="shared" si="279"/>
        <v>0</v>
      </c>
      <c r="MF177" s="631">
        <f t="shared" si="279"/>
        <v>0</v>
      </c>
      <c r="MG177" s="631">
        <f t="shared" si="279"/>
        <v>0</v>
      </c>
      <c r="MH177" s="631">
        <f t="shared" si="279"/>
        <v>0</v>
      </c>
      <c r="MI177" s="631">
        <f t="shared" si="279"/>
        <v>0</v>
      </c>
      <c r="MJ177" s="631">
        <f t="shared" si="279"/>
        <v>0</v>
      </c>
      <c r="MK177" s="631">
        <f t="shared" si="279"/>
        <v>0</v>
      </c>
      <c r="ML177" s="631">
        <f t="shared" si="279"/>
        <v>0</v>
      </c>
      <c r="MM177" s="631">
        <f t="shared" si="279"/>
        <v>0</v>
      </c>
      <c r="MN177" s="631">
        <f t="shared" si="280"/>
        <v>0</v>
      </c>
      <c r="MO177" s="631">
        <f t="shared" si="280"/>
        <v>0</v>
      </c>
      <c r="MP177" s="631">
        <f t="shared" si="280"/>
        <v>0</v>
      </c>
      <c r="MQ177" s="631">
        <f t="shared" si="280"/>
        <v>0</v>
      </c>
      <c r="MR177" s="631">
        <f t="shared" si="280"/>
        <v>0</v>
      </c>
      <c r="MS177" s="631">
        <f t="shared" si="280"/>
        <v>0</v>
      </c>
      <c r="MT177" s="631">
        <f t="shared" si="280"/>
        <v>0</v>
      </c>
      <c r="MU177" s="631">
        <f t="shared" si="280"/>
        <v>0</v>
      </c>
      <c r="MV177" s="631">
        <f t="shared" si="280"/>
        <v>0</v>
      </c>
      <c r="MW177" s="631">
        <f t="shared" si="280"/>
        <v>0</v>
      </c>
      <c r="MX177" s="631">
        <f t="shared" si="281"/>
        <v>0</v>
      </c>
      <c r="MY177" s="631">
        <f t="shared" si="281"/>
        <v>0</v>
      </c>
      <c r="MZ177" s="631">
        <f t="shared" si="281"/>
        <v>0</v>
      </c>
      <c r="NA177" s="631">
        <f t="shared" si="281"/>
        <v>0</v>
      </c>
      <c r="NB177" s="631">
        <f t="shared" si="281"/>
        <v>0</v>
      </c>
      <c r="NC177" s="631">
        <f t="shared" si="281"/>
        <v>0</v>
      </c>
    </row>
    <row r="178" spans="1:367">
      <c r="A178" s="503" t="s">
        <v>94</v>
      </c>
      <c r="B178" s="503" t="s">
        <v>257</v>
      </c>
      <c r="C178" s="497">
        <v>3.8059150000000002</v>
      </c>
      <c r="D178" s="497">
        <v>0.65547200000000005</v>
      </c>
      <c r="E178" s="362">
        <f t="shared" si="181"/>
        <v>2.5100125605060333E-3</v>
      </c>
      <c r="F178" s="363">
        <f t="shared" si="202"/>
        <v>1.9675469066109822E-3</v>
      </c>
      <c r="G178" s="498">
        <f>E178*Dichtheden!$V$70</f>
        <v>129.31303590320309</v>
      </c>
      <c r="H178" s="499">
        <f>IF(C178=0,0,ROUND(IF((G178/2)/Dichtheden!$C$3&lt;1,1,(G178/2)/Dichtheden!$C$3),0))</f>
        <v>1</v>
      </c>
      <c r="I178" s="498">
        <f>E178*Dichtheden!$AJ$70</f>
        <v>21.552172650533848</v>
      </c>
      <c r="J178" s="499">
        <f>IF(C178=0,0,ROUND(IF((I178/2)/Dichtheden!$D$3&lt;1,1,(I178/2)/Dichtheden!$D$3),0))</f>
        <v>1</v>
      </c>
      <c r="K178" s="498">
        <f t="shared" si="250"/>
        <v>64.656517951601543</v>
      </c>
      <c r="L178" s="500">
        <f t="shared" si="183"/>
        <v>64.656517951601543</v>
      </c>
      <c r="M178" s="498">
        <f>IF(D178=0,0,IF((D178*Dichtheden!$G$4)&lt;25,25,D178*Dichtheden!$G$4))</f>
        <v>147.4812</v>
      </c>
      <c r="N178" s="499">
        <f>D178*Dichtheden!$H$4</f>
        <v>22.941520000000001</v>
      </c>
      <c r="O178" s="501"/>
      <c r="P178" s="501"/>
      <c r="Q178" s="502">
        <f>E178*Dichtheden!$AS$68</f>
        <v>95.36836397861228</v>
      </c>
      <c r="R178" s="495">
        <f>IF(Q178=0,0,ROUND(IF((Q178/2)/Dichtheden!$C$3&lt;1,1,(Q178/2)/Dichtheden!$C$3),0))</f>
        <v>1</v>
      </c>
      <c r="S178" s="502">
        <f>E178*Dichtheden!$AY$68</f>
        <v>5.2802822993807927</v>
      </c>
      <c r="T178" s="495">
        <f>IF(Q178=0,0,ROUND(IF((S178/2)/Dichtheden!$D$3&lt;1,1,(S178/2)/Dichtheden!$D$3),0))</f>
        <v>1</v>
      </c>
      <c r="U178" s="502">
        <f>D178*Dichtheden!$G$5</f>
        <v>142.89289600000001</v>
      </c>
      <c r="V178" s="502">
        <f>D178*Dichtheden!$H$5</f>
        <v>9.8320800000000013</v>
      </c>
      <c r="X178" s="630"/>
      <c r="AA178" s="628">
        <f t="shared" si="282"/>
        <v>0</v>
      </c>
      <c r="AB178" s="628">
        <f t="shared" si="282"/>
        <v>0</v>
      </c>
      <c r="AC178" s="628">
        <f t="shared" si="282"/>
        <v>0</v>
      </c>
      <c r="AD178" s="628">
        <f t="shared" si="282"/>
        <v>0</v>
      </c>
      <c r="AE178" s="628">
        <f t="shared" si="282"/>
        <v>0</v>
      </c>
      <c r="AF178" s="628">
        <f t="shared" si="282"/>
        <v>0</v>
      </c>
      <c r="AG178" s="628">
        <f t="shared" si="282"/>
        <v>0</v>
      </c>
      <c r="AH178" s="628">
        <f t="shared" si="282"/>
        <v>0</v>
      </c>
      <c r="AI178" s="628">
        <f t="shared" si="282"/>
        <v>0</v>
      </c>
      <c r="AJ178" s="628">
        <f t="shared" si="282"/>
        <v>0</v>
      </c>
      <c r="AK178" s="628">
        <f t="shared" si="282"/>
        <v>0</v>
      </c>
      <c r="AL178" s="628">
        <f t="shared" si="282"/>
        <v>0</v>
      </c>
      <c r="AM178" s="628">
        <f t="shared" si="282"/>
        <v>0</v>
      </c>
      <c r="AN178" s="628">
        <f t="shared" si="282"/>
        <v>0</v>
      </c>
      <c r="AO178" s="628">
        <f t="shared" si="282"/>
        <v>3.8059150000000002</v>
      </c>
      <c r="AP178" s="628">
        <f t="shared" si="282"/>
        <v>0</v>
      </c>
      <c r="AQ178" s="628">
        <f t="shared" si="288"/>
        <v>0</v>
      </c>
      <c r="AR178" s="628">
        <f t="shared" si="288"/>
        <v>0</v>
      </c>
      <c r="AS178" s="628">
        <f t="shared" si="288"/>
        <v>0</v>
      </c>
      <c r="AT178" s="628">
        <f t="shared" si="288"/>
        <v>0</v>
      </c>
      <c r="AU178" s="628">
        <f t="shared" si="288"/>
        <v>0</v>
      </c>
      <c r="AV178" s="628">
        <f t="shared" si="288"/>
        <v>0</v>
      </c>
      <c r="AW178" s="628">
        <f t="shared" si="288"/>
        <v>0</v>
      </c>
      <c r="AX178" s="628">
        <f t="shared" si="288"/>
        <v>0</v>
      </c>
      <c r="AY178" s="628">
        <f t="shared" si="288"/>
        <v>0</v>
      </c>
      <c r="AZ178" s="628">
        <f t="shared" si="288"/>
        <v>0</v>
      </c>
      <c r="BA178" s="628">
        <f t="shared" si="288"/>
        <v>0</v>
      </c>
      <c r="BB178" s="628">
        <f t="shared" si="288"/>
        <v>0</v>
      </c>
      <c r="BC178" s="628">
        <f t="shared" si="288"/>
        <v>0</v>
      </c>
      <c r="BD178" s="628">
        <f t="shared" si="288"/>
        <v>0</v>
      </c>
      <c r="BE178" s="628">
        <f t="shared" si="288"/>
        <v>0</v>
      </c>
      <c r="BF178" s="628">
        <f t="shared" si="288"/>
        <v>0</v>
      </c>
      <c r="BG178" s="628">
        <f t="shared" si="283"/>
        <v>0</v>
      </c>
      <c r="BH178" s="628">
        <f t="shared" si="283"/>
        <v>0</v>
      </c>
      <c r="BI178" s="628">
        <f t="shared" si="283"/>
        <v>0</v>
      </c>
      <c r="BJ178" s="628">
        <f t="shared" si="283"/>
        <v>0</v>
      </c>
      <c r="BK178" s="628">
        <f t="shared" si="283"/>
        <v>0</v>
      </c>
      <c r="BL178" s="628">
        <f t="shared" si="283"/>
        <v>0</v>
      </c>
      <c r="BM178" s="628">
        <f t="shared" si="283"/>
        <v>0</v>
      </c>
      <c r="BN178" s="628">
        <f t="shared" si="283"/>
        <v>0</v>
      </c>
      <c r="BO178" s="628">
        <f t="shared" si="283"/>
        <v>0</v>
      </c>
      <c r="BP178" s="628">
        <f t="shared" si="283"/>
        <v>0</v>
      </c>
      <c r="BQ178" s="628">
        <f t="shared" si="283"/>
        <v>0</v>
      </c>
      <c r="BR178" s="628">
        <f t="shared" si="283"/>
        <v>0</v>
      </c>
      <c r="BS178" s="628">
        <f t="shared" si="283"/>
        <v>0</v>
      </c>
      <c r="BT178" s="628">
        <f t="shared" si="283"/>
        <v>0</v>
      </c>
      <c r="BU178" s="628">
        <f t="shared" si="283"/>
        <v>0</v>
      </c>
      <c r="BV178" s="628">
        <f t="shared" si="283"/>
        <v>0</v>
      </c>
      <c r="BW178" s="628">
        <f t="shared" si="245"/>
        <v>0</v>
      </c>
      <c r="BX178" s="628">
        <f t="shared" si="245"/>
        <v>0</v>
      </c>
      <c r="BY178" s="628">
        <f t="shared" si="245"/>
        <v>0</v>
      </c>
      <c r="BZ178" s="628">
        <f t="shared" si="245"/>
        <v>0</v>
      </c>
      <c r="CA178" s="628">
        <f t="shared" si="245"/>
        <v>0</v>
      </c>
      <c r="CB178" s="628">
        <f t="shared" si="245"/>
        <v>0</v>
      </c>
      <c r="CC178" s="628">
        <f t="shared" si="245"/>
        <v>0</v>
      </c>
      <c r="CD178" s="628">
        <f t="shared" si="245"/>
        <v>0</v>
      </c>
      <c r="CE178" s="628"/>
      <c r="CF178" s="628">
        <f t="shared" si="284"/>
        <v>0</v>
      </c>
      <c r="CG178" s="628">
        <f t="shared" si="284"/>
        <v>0</v>
      </c>
      <c r="CH178" s="628">
        <f t="shared" si="284"/>
        <v>0</v>
      </c>
      <c r="CI178" s="628">
        <f t="shared" si="284"/>
        <v>0</v>
      </c>
      <c r="CJ178" s="628">
        <f t="shared" si="284"/>
        <v>0</v>
      </c>
      <c r="CK178" s="628">
        <f t="shared" si="284"/>
        <v>0</v>
      </c>
      <c r="CL178" s="628">
        <f t="shared" si="284"/>
        <v>0</v>
      </c>
      <c r="CM178" s="628">
        <f t="shared" si="284"/>
        <v>0</v>
      </c>
      <c r="CN178" s="628">
        <f t="shared" si="284"/>
        <v>0</v>
      </c>
      <c r="CO178" s="628">
        <f t="shared" si="284"/>
        <v>0</v>
      </c>
      <c r="CP178" s="628">
        <f t="shared" si="284"/>
        <v>0</v>
      </c>
      <c r="CQ178" s="628">
        <f t="shared" si="284"/>
        <v>0</v>
      </c>
      <c r="CR178" s="628">
        <f t="shared" si="284"/>
        <v>0</v>
      </c>
      <c r="CS178" s="628">
        <f t="shared" si="284"/>
        <v>0</v>
      </c>
      <c r="CT178" s="628">
        <f t="shared" si="284"/>
        <v>0.65547200000000005</v>
      </c>
      <c r="CU178" s="628">
        <f t="shared" si="284"/>
        <v>0</v>
      </c>
      <c r="CV178" s="628">
        <f t="shared" si="289"/>
        <v>0</v>
      </c>
      <c r="CW178" s="628">
        <f t="shared" si="289"/>
        <v>0</v>
      </c>
      <c r="CX178" s="628">
        <f t="shared" si="289"/>
        <v>0</v>
      </c>
      <c r="CY178" s="628">
        <f t="shared" si="289"/>
        <v>0</v>
      </c>
      <c r="CZ178" s="628">
        <f t="shared" si="289"/>
        <v>0</v>
      </c>
      <c r="DA178" s="628">
        <f t="shared" si="289"/>
        <v>0</v>
      </c>
      <c r="DB178" s="628">
        <f t="shared" si="289"/>
        <v>0</v>
      </c>
      <c r="DC178" s="628">
        <f t="shared" si="289"/>
        <v>0</v>
      </c>
      <c r="DD178" s="628">
        <f t="shared" si="289"/>
        <v>0</v>
      </c>
      <c r="DE178" s="628">
        <f t="shared" si="289"/>
        <v>0</v>
      </c>
      <c r="DF178" s="628">
        <f t="shared" si="289"/>
        <v>0</v>
      </c>
      <c r="DG178" s="628">
        <f t="shared" si="289"/>
        <v>0</v>
      </c>
      <c r="DH178" s="628">
        <f t="shared" si="289"/>
        <v>0</v>
      </c>
      <c r="DI178" s="628">
        <f t="shared" si="289"/>
        <v>0</v>
      </c>
      <c r="DJ178" s="628">
        <f t="shared" si="289"/>
        <v>0</v>
      </c>
      <c r="DK178" s="628">
        <f t="shared" si="289"/>
        <v>0</v>
      </c>
      <c r="DL178" s="628">
        <f t="shared" si="285"/>
        <v>0</v>
      </c>
      <c r="DM178" s="628">
        <f t="shared" si="285"/>
        <v>0</v>
      </c>
      <c r="DN178" s="628">
        <f t="shared" si="285"/>
        <v>0</v>
      </c>
      <c r="DO178" s="628">
        <f t="shared" si="285"/>
        <v>0</v>
      </c>
      <c r="DP178" s="628">
        <f t="shared" si="285"/>
        <v>0</v>
      </c>
      <c r="DQ178" s="628">
        <f t="shared" si="285"/>
        <v>0</v>
      </c>
      <c r="DR178" s="628">
        <f t="shared" si="285"/>
        <v>0</v>
      </c>
      <c r="DS178" s="628">
        <f t="shared" si="285"/>
        <v>0</v>
      </c>
      <c r="DT178" s="628">
        <f t="shared" si="285"/>
        <v>0</v>
      </c>
      <c r="DU178" s="628">
        <f t="shared" si="285"/>
        <v>0</v>
      </c>
      <c r="DV178" s="628">
        <f t="shared" si="285"/>
        <v>0</v>
      </c>
      <c r="DW178" s="628">
        <f t="shared" si="285"/>
        <v>0</v>
      </c>
      <c r="DX178" s="628">
        <f t="shared" si="285"/>
        <v>0</v>
      </c>
      <c r="DY178" s="628">
        <f t="shared" si="285"/>
        <v>0</v>
      </c>
      <c r="DZ178" s="628">
        <f t="shared" si="285"/>
        <v>0</v>
      </c>
      <c r="EA178" s="628">
        <f t="shared" si="285"/>
        <v>0</v>
      </c>
      <c r="EB178" s="628">
        <f t="shared" si="248"/>
        <v>0</v>
      </c>
      <c r="EC178" s="628">
        <f t="shared" si="248"/>
        <v>0</v>
      </c>
      <c r="ED178" s="628">
        <f t="shared" si="248"/>
        <v>0</v>
      </c>
      <c r="EE178" s="628">
        <f t="shared" si="248"/>
        <v>0</v>
      </c>
      <c r="EF178" s="628">
        <f t="shared" si="248"/>
        <v>0</v>
      </c>
      <c r="EG178" s="628">
        <f t="shared" si="248"/>
        <v>0</v>
      </c>
      <c r="EH178" s="628">
        <f t="shared" si="248"/>
        <v>0</v>
      </c>
      <c r="EI178" s="628">
        <f t="shared" si="248"/>
        <v>0</v>
      </c>
      <c r="EJ178" s="631"/>
      <c r="EK178" s="631">
        <f t="shared" si="290"/>
        <v>0</v>
      </c>
      <c r="EL178" s="631">
        <f t="shared" si="290"/>
        <v>0</v>
      </c>
      <c r="EM178" s="631">
        <f t="shared" si="290"/>
        <v>0</v>
      </c>
      <c r="EN178" s="631">
        <f t="shared" si="290"/>
        <v>0</v>
      </c>
      <c r="EO178" s="631">
        <f t="shared" si="290"/>
        <v>0</v>
      </c>
      <c r="EP178" s="631">
        <f t="shared" si="290"/>
        <v>0</v>
      </c>
      <c r="EQ178" s="631">
        <f t="shared" si="290"/>
        <v>0</v>
      </c>
      <c r="ER178" s="631">
        <f t="shared" si="290"/>
        <v>0</v>
      </c>
      <c r="ES178" s="631">
        <f t="shared" si="290"/>
        <v>0</v>
      </c>
      <c r="ET178" s="631">
        <f t="shared" si="290"/>
        <v>0</v>
      </c>
      <c r="EU178" s="631">
        <f t="shared" si="290"/>
        <v>0</v>
      </c>
      <c r="EV178" s="631">
        <f t="shared" si="290"/>
        <v>0</v>
      </c>
      <c r="EW178" s="631">
        <f t="shared" si="290"/>
        <v>0</v>
      </c>
      <c r="EX178" s="631">
        <f t="shared" si="290"/>
        <v>0</v>
      </c>
      <c r="EY178" s="631">
        <f t="shared" si="290"/>
        <v>1</v>
      </c>
      <c r="EZ178" s="631">
        <f t="shared" si="290"/>
        <v>0</v>
      </c>
      <c r="FA178" s="631">
        <f t="shared" si="208"/>
        <v>0</v>
      </c>
      <c r="FB178" s="631">
        <f t="shared" si="208"/>
        <v>0</v>
      </c>
      <c r="FC178" s="631">
        <f t="shared" si="208"/>
        <v>0</v>
      </c>
      <c r="FD178" s="631">
        <f t="shared" si="208"/>
        <v>0</v>
      </c>
      <c r="FE178" s="631">
        <f t="shared" si="208"/>
        <v>0</v>
      </c>
      <c r="FF178" s="631">
        <f t="shared" si="208"/>
        <v>0</v>
      </c>
      <c r="FG178" s="631">
        <f t="shared" si="208"/>
        <v>0</v>
      </c>
      <c r="FH178" s="631">
        <f t="shared" si="208"/>
        <v>0</v>
      </c>
      <c r="FI178" s="631">
        <f t="shared" si="208"/>
        <v>0</v>
      </c>
      <c r="FJ178" s="631">
        <f t="shared" si="208"/>
        <v>0</v>
      </c>
      <c r="FK178" s="631">
        <f t="shared" si="208"/>
        <v>0</v>
      </c>
      <c r="FL178" s="631">
        <f t="shared" si="208"/>
        <v>0</v>
      </c>
      <c r="FM178" s="631">
        <f t="shared" si="208"/>
        <v>0</v>
      </c>
      <c r="FN178" s="631">
        <f t="shared" si="208"/>
        <v>0</v>
      </c>
      <c r="FO178" s="631">
        <f t="shared" si="208"/>
        <v>0</v>
      </c>
      <c r="FP178" s="631">
        <f t="shared" si="208"/>
        <v>0</v>
      </c>
      <c r="FQ178" s="631">
        <f t="shared" si="286"/>
        <v>0</v>
      </c>
      <c r="FR178" s="631">
        <f t="shared" si="286"/>
        <v>0</v>
      </c>
      <c r="FS178" s="631">
        <f t="shared" si="286"/>
        <v>0</v>
      </c>
      <c r="FT178" s="631">
        <f t="shared" si="286"/>
        <v>0</v>
      </c>
      <c r="FU178" s="631">
        <f t="shared" si="286"/>
        <v>0</v>
      </c>
      <c r="FV178" s="631">
        <f t="shared" si="269"/>
        <v>0</v>
      </c>
      <c r="FW178" s="631">
        <f t="shared" si="269"/>
        <v>0</v>
      </c>
      <c r="FX178" s="631">
        <f t="shared" si="269"/>
        <v>0</v>
      </c>
      <c r="FY178" s="631">
        <f t="shared" si="269"/>
        <v>0</v>
      </c>
      <c r="FZ178" s="631">
        <f t="shared" si="269"/>
        <v>0</v>
      </c>
      <c r="GA178" s="631">
        <f t="shared" si="269"/>
        <v>0</v>
      </c>
      <c r="GB178" s="631">
        <f t="shared" si="269"/>
        <v>0</v>
      </c>
      <c r="GC178" s="631">
        <f t="shared" si="269"/>
        <v>0</v>
      </c>
      <c r="GD178" s="631">
        <f t="shared" si="210"/>
        <v>0</v>
      </c>
      <c r="GE178" s="631">
        <f t="shared" si="210"/>
        <v>0</v>
      </c>
      <c r="GF178" s="631">
        <f t="shared" si="210"/>
        <v>0</v>
      </c>
      <c r="GG178" s="631">
        <f t="shared" si="210"/>
        <v>0</v>
      </c>
      <c r="GH178" s="631">
        <f t="shared" si="210"/>
        <v>0</v>
      </c>
      <c r="GI178" s="631">
        <f t="shared" si="210"/>
        <v>0</v>
      </c>
      <c r="GJ178" s="631">
        <f t="shared" si="210"/>
        <v>0</v>
      </c>
      <c r="GK178" s="631">
        <f t="shared" si="210"/>
        <v>0</v>
      </c>
      <c r="GL178" s="631">
        <f t="shared" si="210"/>
        <v>0</v>
      </c>
      <c r="GM178" s="631">
        <f t="shared" si="210"/>
        <v>0</v>
      </c>
      <c r="GN178" s="631">
        <f t="shared" si="210"/>
        <v>0</v>
      </c>
      <c r="GO178" s="631"/>
      <c r="GP178" s="631">
        <f t="shared" si="254"/>
        <v>0</v>
      </c>
      <c r="GQ178" s="631">
        <f t="shared" si="254"/>
        <v>0</v>
      </c>
      <c r="GR178" s="631">
        <f t="shared" si="254"/>
        <v>0</v>
      </c>
      <c r="GS178" s="631">
        <f t="shared" si="254"/>
        <v>0</v>
      </c>
      <c r="GT178" s="631">
        <f t="shared" si="254"/>
        <v>0</v>
      </c>
      <c r="GU178" s="631">
        <f t="shared" si="254"/>
        <v>0</v>
      </c>
      <c r="GV178" s="631">
        <f t="shared" si="254"/>
        <v>0</v>
      </c>
      <c r="GW178" s="631">
        <f t="shared" si="254"/>
        <v>0</v>
      </c>
      <c r="GX178" s="631">
        <f t="shared" si="254"/>
        <v>0</v>
      </c>
      <c r="GY178" s="631">
        <f t="shared" si="254"/>
        <v>0</v>
      </c>
      <c r="GZ178" s="631">
        <f t="shared" si="254"/>
        <v>0</v>
      </c>
      <c r="HA178" s="631">
        <f t="shared" si="254"/>
        <v>0</v>
      </c>
      <c r="HB178" s="631">
        <f t="shared" si="254"/>
        <v>0</v>
      </c>
      <c r="HC178" s="631">
        <f t="shared" ref="GP178:HE195" si="291">IF($A178=HC$60,$J178,0)</f>
        <v>0</v>
      </c>
      <c r="HD178" s="631">
        <f t="shared" si="291"/>
        <v>1</v>
      </c>
      <c r="HE178" s="631">
        <f t="shared" si="160"/>
        <v>0</v>
      </c>
      <c r="HF178" s="631">
        <f t="shared" si="160"/>
        <v>0</v>
      </c>
      <c r="HG178" s="631">
        <f t="shared" si="160"/>
        <v>0</v>
      </c>
      <c r="HH178" s="631">
        <f t="shared" si="160"/>
        <v>0</v>
      </c>
      <c r="HI178" s="631">
        <f t="shared" si="287"/>
        <v>0</v>
      </c>
      <c r="HJ178" s="631">
        <f t="shared" si="287"/>
        <v>0</v>
      </c>
      <c r="HK178" s="631">
        <f t="shared" si="287"/>
        <v>0</v>
      </c>
      <c r="HL178" s="631">
        <f t="shared" si="287"/>
        <v>0</v>
      </c>
      <c r="HM178" s="631">
        <f t="shared" si="287"/>
        <v>0</v>
      </c>
      <c r="HN178" s="631">
        <f t="shared" si="287"/>
        <v>0</v>
      </c>
      <c r="HO178" s="631">
        <f t="shared" si="287"/>
        <v>0</v>
      </c>
      <c r="HP178" s="631">
        <f t="shared" si="287"/>
        <v>0</v>
      </c>
      <c r="HQ178" s="631">
        <f t="shared" si="287"/>
        <v>0</v>
      </c>
      <c r="HR178" s="631">
        <f t="shared" si="203"/>
        <v>0</v>
      </c>
      <c r="HS178" s="631">
        <f t="shared" si="203"/>
        <v>0</v>
      </c>
      <c r="HT178" s="631">
        <f t="shared" si="203"/>
        <v>0</v>
      </c>
      <c r="HU178" s="631">
        <f t="shared" si="203"/>
        <v>0</v>
      </c>
      <c r="HV178" s="631">
        <f t="shared" si="268"/>
        <v>0</v>
      </c>
      <c r="HW178" s="631">
        <f t="shared" si="268"/>
        <v>0</v>
      </c>
      <c r="HX178" s="631">
        <f t="shared" si="268"/>
        <v>0</v>
      </c>
      <c r="HY178" s="631">
        <f t="shared" si="268"/>
        <v>0</v>
      </c>
      <c r="HZ178" s="631">
        <f t="shared" si="268"/>
        <v>0</v>
      </c>
      <c r="IA178" s="631">
        <f t="shared" si="268"/>
        <v>0</v>
      </c>
      <c r="IB178" s="631">
        <f t="shared" si="268"/>
        <v>0</v>
      </c>
      <c r="IC178" s="631">
        <f t="shared" si="268"/>
        <v>0</v>
      </c>
      <c r="ID178" s="631">
        <f t="shared" si="268"/>
        <v>0</v>
      </c>
      <c r="IE178" s="631">
        <f t="shared" si="268"/>
        <v>0</v>
      </c>
      <c r="IF178" s="631">
        <f t="shared" si="268"/>
        <v>0</v>
      </c>
      <c r="IG178" s="631">
        <f t="shared" si="268"/>
        <v>0</v>
      </c>
      <c r="IH178" s="631">
        <f t="shared" si="268"/>
        <v>0</v>
      </c>
      <c r="II178" s="631">
        <f t="shared" si="268"/>
        <v>0</v>
      </c>
      <c r="IJ178" s="631">
        <f t="shared" si="268"/>
        <v>0</v>
      </c>
      <c r="IK178" s="631">
        <f t="shared" si="268"/>
        <v>0</v>
      </c>
      <c r="IL178" s="631">
        <f t="shared" si="230"/>
        <v>0</v>
      </c>
      <c r="IM178" s="631">
        <f t="shared" si="230"/>
        <v>0</v>
      </c>
      <c r="IN178" s="631">
        <f t="shared" si="230"/>
        <v>0</v>
      </c>
      <c r="IO178" s="631">
        <f t="shared" si="230"/>
        <v>0</v>
      </c>
      <c r="IP178" s="631">
        <f t="shared" si="230"/>
        <v>0</v>
      </c>
      <c r="IQ178" s="631">
        <f t="shared" si="230"/>
        <v>0</v>
      </c>
      <c r="IR178" s="631">
        <f t="shared" si="230"/>
        <v>0</v>
      </c>
      <c r="IS178" s="631">
        <f t="shared" si="230"/>
        <v>0</v>
      </c>
      <c r="IT178" s="631"/>
      <c r="IU178" s="631">
        <f t="shared" si="270"/>
        <v>0</v>
      </c>
      <c r="IV178" s="631">
        <f t="shared" si="270"/>
        <v>0</v>
      </c>
      <c r="IW178" s="631">
        <f t="shared" si="270"/>
        <v>0</v>
      </c>
      <c r="IX178" s="631">
        <f t="shared" si="270"/>
        <v>0</v>
      </c>
      <c r="IY178" s="631">
        <f t="shared" si="270"/>
        <v>0</v>
      </c>
      <c r="IZ178" s="631">
        <f t="shared" si="270"/>
        <v>0</v>
      </c>
      <c r="JA178" s="631">
        <f t="shared" si="270"/>
        <v>0</v>
      </c>
      <c r="JB178" s="631">
        <f t="shared" si="270"/>
        <v>0</v>
      </c>
      <c r="JC178" s="631">
        <f t="shared" si="270"/>
        <v>0</v>
      </c>
      <c r="JD178" s="631">
        <f t="shared" si="270"/>
        <v>0</v>
      </c>
      <c r="JE178" s="631">
        <f t="shared" si="271"/>
        <v>0</v>
      </c>
      <c r="JF178" s="631">
        <f t="shared" si="271"/>
        <v>0</v>
      </c>
      <c r="JG178" s="631">
        <f t="shared" si="271"/>
        <v>0</v>
      </c>
      <c r="JH178" s="631">
        <f t="shared" si="271"/>
        <v>0</v>
      </c>
      <c r="JI178" s="631">
        <f t="shared" si="271"/>
        <v>147.4812</v>
      </c>
      <c r="JJ178" s="631">
        <f t="shared" si="271"/>
        <v>0</v>
      </c>
      <c r="JK178" s="631">
        <f t="shared" si="271"/>
        <v>0</v>
      </c>
      <c r="JL178" s="631">
        <f t="shared" si="271"/>
        <v>0</v>
      </c>
      <c r="JM178" s="631">
        <f t="shared" si="271"/>
        <v>0</v>
      </c>
      <c r="JN178" s="631">
        <f t="shared" si="271"/>
        <v>0</v>
      </c>
      <c r="JO178" s="631">
        <f t="shared" si="272"/>
        <v>0</v>
      </c>
      <c r="JP178" s="631">
        <f t="shared" si="272"/>
        <v>0</v>
      </c>
      <c r="JQ178" s="631">
        <f t="shared" si="272"/>
        <v>0</v>
      </c>
      <c r="JR178" s="631">
        <f t="shared" si="272"/>
        <v>0</v>
      </c>
      <c r="JS178" s="631">
        <f t="shared" si="272"/>
        <v>0</v>
      </c>
      <c r="JT178" s="631">
        <f t="shared" si="272"/>
        <v>0</v>
      </c>
      <c r="JU178" s="631">
        <f t="shared" si="272"/>
        <v>0</v>
      </c>
      <c r="JV178" s="631">
        <f t="shared" si="272"/>
        <v>0</v>
      </c>
      <c r="JW178" s="631">
        <f t="shared" si="272"/>
        <v>0</v>
      </c>
      <c r="JX178" s="631">
        <f t="shared" si="272"/>
        <v>0</v>
      </c>
      <c r="JY178" s="631">
        <f t="shared" si="273"/>
        <v>0</v>
      </c>
      <c r="JZ178" s="631">
        <f t="shared" si="273"/>
        <v>0</v>
      </c>
      <c r="KA178" s="631">
        <f t="shared" si="273"/>
        <v>0</v>
      </c>
      <c r="KB178" s="631">
        <f t="shared" si="273"/>
        <v>0</v>
      </c>
      <c r="KC178" s="631">
        <f t="shared" si="273"/>
        <v>0</v>
      </c>
      <c r="KD178" s="631">
        <f t="shared" si="273"/>
        <v>0</v>
      </c>
      <c r="KE178" s="631">
        <f t="shared" si="273"/>
        <v>0</v>
      </c>
      <c r="KF178" s="631">
        <f t="shared" si="273"/>
        <v>0</v>
      </c>
      <c r="KG178" s="631">
        <f t="shared" si="273"/>
        <v>0</v>
      </c>
      <c r="KH178" s="631">
        <f t="shared" si="273"/>
        <v>0</v>
      </c>
      <c r="KI178" s="631">
        <f t="shared" si="274"/>
        <v>0</v>
      </c>
      <c r="KJ178" s="631">
        <f t="shared" si="274"/>
        <v>0</v>
      </c>
      <c r="KK178" s="631">
        <f t="shared" si="274"/>
        <v>0</v>
      </c>
      <c r="KL178" s="631">
        <f t="shared" si="274"/>
        <v>0</v>
      </c>
      <c r="KM178" s="631">
        <f t="shared" si="274"/>
        <v>0</v>
      </c>
      <c r="KN178" s="631">
        <f t="shared" si="274"/>
        <v>0</v>
      </c>
      <c r="KO178" s="631">
        <f t="shared" si="274"/>
        <v>0</v>
      </c>
      <c r="KP178" s="631">
        <f t="shared" si="274"/>
        <v>0</v>
      </c>
      <c r="KQ178" s="631">
        <f t="shared" si="274"/>
        <v>0</v>
      </c>
      <c r="KR178" s="631">
        <f t="shared" si="274"/>
        <v>0</v>
      </c>
      <c r="KS178" s="631">
        <f t="shared" si="275"/>
        <v>0</v>
      </c>
      <c r="KT178" s="631">
        <f t="shared" si="275"/>
        <v>0</v>
      </c>
      <c r="KU178" s="631">
        <f t="shared" si="275"/>
        <v>0</v>
      </c>
      <c r="KV178" s="631">
        <f t="shared" si="275"/>
        <v>0</v>
      </c>
      <c r="KW178" s="631">
        <f t="shared" si="275"/>
        <v>0</v>
      </c>
      <c r="KX178" s="631">
        <f t="shared" si="275"/>
        <v>0</v>
      </c>
      <c r="KY178" s="631"/>
      <c r="KZ178" s="631">
        <f t="shared" si="276"/>
        <v>0</v>
      </c>
      <c r="LA178" s="631">
        <f t="shared" si="276"/>
        <v>0</v>
      </c>
      <c r="LB178" s="631">
        <f t="shared" si="276"/>
        <v>0</v>
      </c>
      <c r="LC178" s="631">
        <f t="shared" si="276"/>
        <v>0</v>
      </c>
      <c r="LD178" s="631">
        <f t="shared" si="276"/>
        <v>0</v>
      </c>
      <c r="LE178" s="631">
        <f t="shared" si="276"/>
        <v>0</v>
      </c>
      <c r="LF178" s="631">
        <f t="shared" si="276"/>
        <v>0</v>
      </c>
      <c r="LG178" s="631">
        <f t="shared" si="276"/>
        <v>0</v>
      </c>
      <c r="LH178" s="631">
        <f t="shared" si="276"/>
        <v>0</v>
      </c>
      <c r="LI178" s="631">
        <f t="shared" si="276"/>
        <v>0</v>
      </c>
      <c r="LJ178" s="631">
        <f t="shared" si="277"/>
        <v>0</v>
      </c>
      <c r="LK178" s="631">
        <f t="shared" si="277"/>
        <v>0</v>
      </c>
      <c r="LL178" s="631">
        <f t="shared" si="277"/>
        <v>0</v>
      </c>
      <c r="LM178" s="631">
        <f t="shared" si="277"/>
        <v>0</v>
      </c>
      <c r="LN178" s="631">
        <f t="shared" si="277"/>
        <v>22.941520000000001</v>
      </c>
      <c r="LO178" s="631">
        <f t="shared" si="277"/>
        <v>0</v>
      </c>
      <c r="LP178" s="631">
        <f t="shared" si="277"/>
        <v>0</v>
      </c>
      <c r="LQ178" s="631">
        <f t="shared" si="277"/>
        <v>0</v>
      </c>
      <c r="LR178" s="631">
        <f t="shared" si="277"/>
        <v>0</v>
      </c>
      <c r="LS178" s="631">
        <f t="shared" si="277"/>
        <v>0</v>
      </c>
      <c r="LT178" s="631">
        <f t="shared" si="278"/>
        <v>0</v>
      </c>
      <c r="LU178" s="631">
        <f t="shared" si="278"/>
        <v>0</v>
      </c>
      <c r="LV178" s="631">
        <f t="shared" si="278"/>
        <v>0</v>
      </c>
      <c r="LW178" s="631">
        <f t="shared" si="278"/>
        <v>0</v>
      </c>
      <c r="LX178" s="631">
        <f t="shared" si="278"/>
        <v>0</v>
      </c>
      <c r="LY178" s="631">
        <f t="shared" si="278"/>
        <v>0</v>
      </c>
      <c r="LZ178" s="631">
        <f t="shared" si="278"/>
        <v>0</v>
      </c>
      <c r="MA178" s="631">
        <f t="shared" si="278"/>
        <v>0</v>
      </c>
      <c r="MB178" s="631">
        <f t="shared" si="278"/>
        <v>0</v>
      </c>
      <c r="MC178" s="631">
        <f t="shared" si="278"/>
        <v>0</v>
      </c>
      <c r="MD178" s="631">
        <f t="shared" si="279"/>
        <v>0</v>
      </c>
      <c r="ME178" s="631">
        <f t="shared" si="279"/>
        <v>0</v>
      </c>
      <c r="MF178" s="631">
        <f t="shared" si="279"/>
        <v>0</v>
      </c>
      <c r="MG178" s="631">
        <f t="shared" si="279"/>
        <v>0</v>
      </c>
      <c r="MH178" s="631">
        <f t="shared" si="279"/>
        <v>0</v>
      </c>
      <c r="MI178" s="631">
        <f t="shared" si="279"/>
        <v>0</v>
      </c>
      <c r="MJ178" s="631">
        <f t="shared" si="279"/>
        <v>0</v>
      </c>
      <c r="MK178" s="631">
        <f t="shared" si="279"/>
        <v>0</v>
      </c>
      <c r="ML178" s="631">
        <f t="shared" si="279"/>
        <v>0</v>
      </c>
      <c r="MM178" s="631">
        <f t="shared" si="279"/>
        <v>0</v>
      </c>
      <c r="MN178" s="631">
        <f t="shared" si="280"/>
        <v>0</v>
      </c>
      <c r="MO178" s="631">
        <f t="shared" si="280"/>
        <v>0</v>
      </c>
      <c r="MP178" s="631">
        <f t="shared" si="280"/>
        <v>0</v>
      </c>
      <c r="MQ178" s="631">
        <f t="shared" si="280"/>
        <v>0</v>
      </c>
      <c r="MR178" s="631">
        <f t="shared" si="280"/>
        <v>0</v>
      </c>
      <c r="MS178" s="631">
        <f t="shared" si="280"/>
        <v>0</v>
      </c>
      <c r="MT178" s="631">
        <f t="shared" si="280"/>
        <v>0</v>
      </c>
      <c r="MU178" s="631">
        <f t="shared" si="280"/>
        <v>0</v>
      </c>
      <c r="MV178" s="631">
        <f t="shared" si="280"/>
        <v>0</v>
      </c>
      <c r="MW178" s="631">
        <f t="shared" si="280"/>
        <v>0</v>
      </c>
      <c r="MX178" s="631">
        <f t="shared" si="281"/>
        <v>0</v>
      </c>
      <c r="MY178" s="631">
        <f t="shared" si="281"/>
        <v>0</v>
      </c>
      <c r="MZ178" s="631">
        <f t="shared" si="281"/>
        <v>0</v>
      </c>
      <c r="NA178" s="631">
        <f t="shared" si="281"/>
        <v>0</v>
      </c>
      <c r="NB178" s="631">
        <f t="shared" si="281"/>
        <v>0</v>
      </c>
      <c r="NC178" s="631">
        <f t="shared" si="281"/>
        <v>0</v>
      </c>
    </row>
    <row r="179" spans="1:367">
      <c r="A179" s="496" t="s">
        <v>95</v>
      </c>
      <c r="B179" s="496" t="s">
        <v>258</v>
      </c>
      <c r="C179" s="497">
        <v>3.8814229999999998</v>
      </c>
      <c r="D179" s="497">
        <v>0.41810999999999998</v>
      </c>
      <c r="E179" s="362">
        <f t="shared" si="181"/>
        <v>2.5598103170031408E-3</v>
      </c>
      <c r="F179" s="363">
        <f t="shared" si="202"/>
        <v>1.2550513784312948E-3</v>
      </c>
      <c r="G179" s="498">
        <f>E179*Dichtheden!$V$70</f>
        <v>131.87856054444677</v>
      </c>
      <c r="H179" s="499">
        <f>IF(C179=0,0,ROUND(IF((G179/2)/Dichtheden!$C$3&lt;1,1,(G179/2)/Dichtheden!$C$3),0))</f>
        <v>1</v>
      </c>
      <c r="I179" s="498">
        <f>E179*Dichtheden!$AJ$70</f>
        <v>21.979760090741131</v>
      </c>
      <c r="J179" s="499">
        <f>IF(C179=0,0,ROUND(IF((I179/2)/Dichtheden!$D$3&lt;1,1,(I179/2)/Dichtheden!$D$3),0))</f>
        <v>1</v>
      </c>
      <c r="K179" s="498">
        <f t="shared" si="250"/>
        <v>65.939280272223385</v>
      </c>
      <c r="L179" s="500">
        <f t="shared" si="183"/>
        <v>65.939280272223385</v>
      </c>
      <c r="M179" s="498">
        <f>IF(D179=0,0,IF((D179*Dichtheden!$G$4)&lt;25,25,D179*Dichtheden!$G$4))</f>
        <v>94.074749999999995</v>
      </c>
      <c r="N179" s="499">
        <f>D179*Dichtheden!$H$4</f>
        <v>14.633849999999999</v>
      </c>
      <c r="O179" s="501"/>
      <c r="P179" s="501"/>
      <c r="Q179" s="502">
        <f>E179*Dichtheden!$AS$68</f>
        <v>97.260438401529512</v>
      </c>
      <c r="R179" s="495">
        <f>IF(Q179=0,0,ROUND(IF((Q179/2)/Dichtheden!$C$3&lt;1,1,(Q179/2)/Dichtheden!$C$3),0))</f>
        <v>1</v>
      </c>
      <c r="S179" s="502">
        <f>E179*Dichtheden!$AY$68</f>
        <v>5.3850412222315773</v>
      </c>
      <c r="T179" s="495">
        <f>IF(Q179=0,0,ROUND(IF((S179/2)/Dichtheden!$D$3&lt;1,1,(S179/2)/Dichtheden!$D$3),0))</f>
        <v>1</v>
      </c>
      <c r="U179" s="502">
        <f>D179*Dichtheden!$G$5</f>
        <v>91.14797999999999</v>
      </c>
      <c r="V179" s="502">
        <f>D179*Dichtheden!$H$5</f>
        <v>6.2716499999999993</v>
      </c>
      <c r="X179" s="630"/>
      <c r="AA179" s="628">
        <f t="shared" si="282"/>
        <v>0</v>
      </c>
      <c r="AB179" s="628">
        <f t="shared" si="282"/>
        <v>0</v>
      </c>
      <c r="AC179" s="628">
        <f t="shared" si="282"/>
        <v>0</v>
      </c>
      <c r="AD179" s="628">
        <f t="shared" si="282"/>
        <v>0</v>
      </c>
      <c r="AE179" s="628">
        <f t="shared" si="282"/>
        <v>0</v>
      </c>
      <c r="AF179" s="628">
        <f t="shared" si="282"/>
        <v>0</v>
      </c>
      <c r="AG179" s="628">
        <f t="shared" si="282"/>
        <v>0</v>
      </c>
      <c r="AH179" s="628">
        <f t="shared" si="282"/>
        <v>0</v>
      </c>
      <c r="AI179" s="628">
        <f t="shared" si="282"/>
        <v>0</v>
      </c>
      <c r="AJ179" s="628">
        <f t="shared" si="282"/>
        <v>0</v>
      </c>
      <c r="AK179" s="628">
        <f t="shared" si="282"/>
        <v>0</v>
      </c>
      <c r="AL179" s="628">
        <f t="shared" si="282"/>
        <v>0</v>
      </c>
      <c r="AM179" s="628">
        <f t="shared" si="282"/>
        <v>0</v>
      </c>
      <c r="AN179" s="628">
        <f t="shared" si="282"/>
        <v>0</v>
      </c>
      <c r="AO179" s="628">
        <f t="shared" si="282"/>
        <v>0</v>
      </c>
      <c r="AP179" s="628">
        <f t="shared" si="282"/>
        <v>3.8814229999999998</v>
      </c>
      <c r="AQ179" s="628">
        <f t="shared" si="288"/>
        <v>0</v>
      </c>
      <c r="AR179" s="628">
        <f t="shared" si="288"/>
        <v>0</v>
      </c>
      <c r="AS179" s="628">
        <f t="shared" si="288"/>
        <v>0</v>
      </c>
      <c r="AT179" s="628">
        <f t="shared" si="288"/>
        <v>0</v>
      </c>
      <c r="AU179" s="628">
        <f t="shared" si="288"/>
        <v>0</v>
      </c>
      <c r="AV179" s="628">
        <f t="shared" si="288"/>
        <v>0</v>
      </c>
      <c r="AW179" s="628">
        <f t="shared" si="288"/>
        <v>0</v>
      </c>
      <c r="AX179" s="628">
        <f t="shared" si="288"/>
        <v>0</v>
      </c>
      <c r="AY179" s="628">
        <f t="shared" si="288"/>
        <v>0</v>
      </c>
      <c r="AZ179" s="628">
        <f t="shared" si="288"/>
        <v>0</v>
      </c>
      <c r="BA179" s="628">
        <f t="shared" si="288"/>
        <v>0</v>
      </c>
      <c r="BB179" s="628">
        <f t="shared" si="288"/>
        <v>0</v>
      </c>
      <c r="BC179" s="628">
        <f t="shared" si="288"/>
        <v>0</v>
      </c>
      <c r="BD179" s="628">
        <f t="shared" si="288"/>
        <v>0</v>
      </c>
      <c r="BE179" s="628">
        <f t="shared" si="288"/>
        <v>0</v>
      </c>
      <c r="BF179" s="628">
        <f t="shared" si="288"/>
        <v>0</v>
      </c>
      <c r="BG179" s="628">
        <f t="shared" si="283"/>
        <v>0</v>
      </c>
      <c r="BH179" s="628">
        <f t="shared" si="283"/>
        <v>0</v>
      </c>
      <c r="BI179" s="628">
        <f t="shared" si="283"/>
        <v>0</v>
      </c>
      <c r="BJ179" s="628">
        <f t="shared" si="283"/>
        <v>0</v>
      </c>
      <c r="BK179" s="628">
        <f t="shared" si="283"/>
        <v>0</v>
      </c>
      <c r="BL179" s="628">
        <f t="shared" si="283"/>
        <v>0</v>
      </c>
      <c r="BM179" s="628">
        <f t="shared" si="283"/>
        <v>0</v>
      </c>
      <c r="BN179" s="628">
        <f t="shared" si="283"/>
        <v>0</v>
      </c>
      <c r="BO179" s="628">
        <f t="shared" si="283"/>
        <v>0</v>
      </c>
      <c r="BP179" s="628">
        <f t="shared" si="283"/>
        <v>0</v>
      </c>
      <c r="BQ179" s="628">
        <f t="shared" si="283"/>
        <v>0</v>
      </c>
      <c r="BR179" s="628">
        <f t="shared" si="283"/>
        <v>0</v>
      </c>
      <c r="BS179" s="628">
        <f t="shared" si="283"/>
        <v>0</v>
      </c>
      <c r="BT179" s="628">
        <f t="shared" si="283"/>
        <v>0</v>
      </c>
      <c r="BU179" s="628">
        <f t="shared" si="283"/>
        <v>0</v>
      </c>
      <c r="BV179" s="628">
        <f t="shared" si="283"/>
        <v>0</v>
      </c>
      <c r="BW179" s="628">
        <f t="shared" si="245"/>
        <v>0</v>
      </c>
      <c r="BX179" s="628">
        <f t="shared" si="245"/>
        <v>0</v>
      </c>
      <c r="BY179" s="628">
        <f t="shared" si="245"/>
        <v>0</v>
      </c>
      <c r="BZ179" s="628">
        <f t="shared" si="245"/>
        <v>0</v>
      </c>
      <c r="CA179" s="628">
        <f t="shared" si="245"/>
        <v>0</v>
      </c>
      <c r="CB179" s="628">
        <f t="shared" si="245"/>
        <v>0</v>
      </c>
      <c r="CC179" s="628">
        <f t="shared" si="245"/>
        <v>0</v>
      </c>
      <c r="CD179" s="628">
        <f t="shared" si="245"/>
        <v>0</v>
      </c>
      <c r="CE179" s="628"/>
      <c r="CF179" s="628">
        <f t="shared" si="284"/>
        <v>0</v>
      </c>
      <c r="CG179" s="628">
        <f t="shared" si="284"/>
        <v>0</v>
      </c>
      <c r="CH179" s="628">
        <f t="shared" si="284"/>
        <v>0</v>
      </c>
      <c r="CI179" s="628">
        <f t="shared" si="284"/>
        <v>0</v>
      </c>
      <c r="CJ179" s="628">
        <f t="shared" si="284"/>
        <v>0</v>
      </c>
      <c r="CK179" s="628">
        <f t="shared" si="284"/>
        <v>0</v>
      </c>
      <c r="CL179" s="628">
        <f t="shared" si="284"/>
        <v>0</v>
      </c>
      <c r="CM179" s="628">
        <f t="shared" si="284"/>
        <v>0</v>
      </c>
      <c r="CN179" s="628">
        <f t="shared" si="284"/>
        <v>0</v>
      </c>
      <c r="CO179" s="628">
        <f t="shared" si="284"/>
        <v>0</v>
      </c>
      <c r="CP179" s="628">
        <f t="shared" si="284"/>
        <v>0</v>
      </c>
      <c r="CQ179" s="628">
        <f t="shared" si="284"/>
        <v>0</v>
      </c>
      <c r="CR179" s="628">
        <f t="shared" si="284"/>
        <v>0</v>
      </c>
      <c r="CS179" s="628">
        <f t="shared" si="284"/>
        <v>0</v>
      </c>
      <c r="CT179" s="628">
        <f t="shared" si="284"/>
        <v>0</v>
      </c>
      <c r="CU179" s="628">
        <f t="shared" si="284"/>
        <v>0.41810999999999998</v>
      </c>
      <c r="CV179" s="628">
        <f t="shared" si="289"/>
        <v>0</v>
      </c>
      <c r="CW179" s="628">
        <f t="shared" si="289"/>
        <v>0</v>
      </c>
      <c r="CX179" s="628">
        <f t="shared" si="289"/>
        <v>0</v>
      </c>
      <c r="CY179" s="628">
        <f t="shared" si="289"/>
        <v>0</v>
      </c>
      <c r="CZ179" s="628">
        <f t="shared" si="289"/>
        <v>0</v>
      </c>
      <c r="DA179" s="628">
        <f t="shared" si="289"/>
        <v>0</v>
      </c>
      <c r="DB179" s="628">
        <f t="shared" si="289"/>
        <v>0</v>
      </c>
      <c r="DC179" s="628">
        <f t="shared" si="289"/>
        <v>0</v>
      </c>
      <c r="DD179" s="628">
        <f t="shared" si="289"/>
        <v>0</v>
      </c>
      <c r="DE179" s="628">
        <f t="shared" si="289"/>
        <v>0</v>
      </c>
      <c r="DF179" s="628">
        <f t="shared" si="289"/>
        <v>0</v>
      </c>
      <c r="DG179" s="628">
        <f t="shared" si="289"/>
        <v>0</v>
      </c>
      <c r="DH179" s="628">
        <f t="shared" si="289"/>
        <v>0</v>
      </c>
      <c r="DI179" s="628">
        <f t="shared" si="289"/>
        <v>0</v>
      </c>
      <c r="DJ179" s="628">
        <f t="shared" si="289"/>
        <v>0</v>
      </c>
      <c r="DK179" s="628">
        <f t="shared" si="289"/>
        <v>0</v>
      </c>
      <c r="DL179" s="628">
        <f t="shared" si="285"/>
        <v>0</v>
      </c>
      <c r="DM179" s="628">
        <f t="shared" si="285"/>
        <v>0</v>
      </c>
      <c r="DN179" s="628">
        <f t="shared" si="285"/>
        <v>0</v>
      </c>
      <c r="DO179" s="628">
        <f t="shared" si="285"/>
        <v>0</v>
      </c>
      <c r="DP179" s="628">
        <f t="shared" si="285"/>
        <v>0</v>
      </c>
      <c r="DQ179" s="628">
        <f t="shared" si="285"/>
        <v>0</v>
      </c>
      <c r="DR179" s="628">
        <f t="shared" si="285"/>
        <v>0</v>
      </c>
      <c r="DS179" s="628">
        <f t="shared" si="285"/>
        <v>0</v>
      </c>
      <c r="DT179" s="628">
        <f t="shared" si="285"/>
        <v>0</v>
      </c>
      <c r="DU179" s="628">
        <f t="shared" si="285"/>
        <v>0</v>
      </c>
      <c r="DV179" s="628">
        <f t="shared" si="285"/>
        <v>0</v>
      </c>
      <c r="DW179" s="628">
        <f t="shared" si="285"/>
        <v>0</v>
      </c>
      <c r="DX179" s="628">
        <f t="shared" si="285"/>
        <v>0</v>
      </c>
      <c r="DY179" s="628">
        <f t="shared" si="285"/>
        <v>0</v>
      </c>
      <c r="DZ179" s="628">
        <f t="shared" si="285"/>
        <v>0</v>
      </c>
      <c r="EA179" s="628">
        <f t="shared" si="285"/>
        <v>0</v>
      </c>
      <c r="EB179" s="628">
        <f t="shared" si="248"/>
        <v>0</v>
      </c>
      <c r="EC179" s="628">
        <f t="shared" si="248"/>
        <v>0</v>
      </c>
      <c r="ED179" s="628">
        <f t="shared" si="248"/>
        <v>0</v>
      </c>
      <c r="EE179" s="628">
        <f t="shared" si="248"/>
        <v>0</v>
      </c>
      <c r="EF179" s="628">
        <f t="shared" si="248"/>
        <v>0</v>
      </c>
      <c r="EG179" s="628">
        <f t="shared" si="248"/>
        <v>0</v>
      </c>
      <c r="EH179" s="628">
        <f t="shared" si="248"/>
        <v>0</v>
      </c>
      <c r="EI179" s="628">
        <f t="shared" si="248"/>
        <v>0</v>
      </c>
      <c r="EJ179" s="631"/>
      <c r="EK179" s="631">
        <f t="shared" si="290"/>
        <v>0</v>
      </c>
      <c r="EL179" s="631">
        <f t="shared" si="290"/>
        <v>0</v>
      </c>
      <c r="EM179" s="631">
        <f t="shared" si="290"/>
        <v>0</v>
      </c>
      <c r="EN179" s="631">
        <f t="shared" si="290"/>
        <v>0</v>
      </c>
      <c r="EO179" s="631">
        <f t="shared" si="290"/>
        <v>0</v>
      </c>
      <c r="EP179" s="631">
        <f t="shared" si="290"/>
        <v>0</v>
      </c>
      <c r="EQ179" s="631">
        <f t="shared" si="290"/>
        <v>0</v>
      </c>
      <c r="ER179" s="631">
        <f t="shared" si="290"/>
        <v>0</v>
      </c>
      <c r="ES179" s="631">
        <f t="shared" si="290"/>
        <v>0</v>
      </c>
      <c r="ET179" s="631">
        <f t="shared" si="290"/>
        <v>0</v>
      </c>
      <c r="EU179" s="631">
        <f t="shared" si="290"/>
        <v>0</v>
      </c>
      <c r="EV179" s="631">
        <f t="shared" si="290"/>
        <v>0</v>
      </c>
      <c r="EW179" s="631">
        <f t="shared" si="290"/>
        <v>0</v>
      </c>
      <c r="EX179" s="631">
        <f t="shared" si="290"/>
        <v>0</v>
      </c>
      <c r="EY179" s="631">
        <f t="shared" si="290"/>
        <v>0</v>
      </c>
      <c r="EZ179" s="631">
        <f t="shared" si="290"/>
        <v>1</v>
      </c>
      <c r="FA179" s="631">
        <f t="shared" si="208"/>
        <v>0</v>
      </c>
      <c r="FB179" s="631">
        <f t="shared" si="208"/>
        <v>0</v>
      </c>
      <c r="FC179" s="631">
        <f t="shared" si="208"/>
        <v>0</v>
      </c>
      <c r="FD179" s="631">
        <f t="shared" si="208"/>
        <v>0</v>
      </c>
      <c r="FE179" s="631">
        <f t="shared" si="208"/>
        <v>0</v>
      </c>
      <c r="FF179" s="631">
        <f t="shared" si="208"/>
        <v>0</v>
      </c>
      <c r="FG179" s="631">
        <f t="shared" si="208"/>
        <v>0</v>
      </c>
      <c r="FH179" s="631">
        <f t="shared" si="208"/>
        <v>0</v>
      </c>
      <c r="FI179" s="631">
        <f t="shared" si="208"/>
        <v>0</v>
      </c>
      <c r="FJ179" s="631">
        <f t="shared" si="208"/>
        <v>0</v>
      </c>
      <c r="FK179" s="631">
        <f t="shared" si="208"/>
        <v>0</v>
      </c>
      <c r="FL179" s="631">
        <f t="shared" si="208"/>
        <v>0</v>
      </c>
      <c r="FM179" s="631">
        <f t="shared" si="208"/>
        <v>0</v>
      </c>
      <c r="FN179" s="631">
        <f t="shared" si="208"/>
        <v>0</v>
      </c>
      <c r="FO179" s="631">
        <f t="shared" si="208"/>
        <v>0</v>
      </c>
      <c r="FP179" s="631">
        <f t="shared" si="208"/>
        <v>0</v>
      </c>
      <c r="FQ179" s="631">
        <f t="shared" si="286"/>
        <v>0</v>
      </c>
      <c r="FR179" s="631">
        <f t="shared" si="286"/>
        <v>0</v>
      </c>
      <c r="FS179" s="631">
        <f t="shared" si="286"/>
        <v>0</v>
      </c>
      <c r="FT179" s="631">
        <f t="shared" si="286"/>
        <v>0</v>
      </c>
      <c r="FU179" s="631">
        <f t="shared" si="286"/>
        <v>0</v>
      </c>
      <c r="FV179" s="631">
        <f t="shared" si="269"/>
        <v>0</v>
      </c>
      <c r="FW179" s="631">
        <f t="shared" si="269"/>
        <v>0</v>
      </c>
      <c r="FX179" s="631">
        <f t="shared" si="269"/>
        <v>0</v>
      </c>
      <c r="FY179" s="631">
        <f t="shared" si="269"/>
        <v>0</v>
      </c>
      <c r="FZ179" s="631">
        <f t="shared" si="269"/>
        <v>0</v>
      </c>
      <c r="GA179" s="631">
        <f t="shared" si="269"/>
        <v>0</v>
      </c>
      <c r="GB179" s="631">
        <f t="shared" si="269"/>
        <v>0</v>
      </c>
      <c r="GC179" s="631">
        <f t="shared" si="269"/>
        <v>0</v>
      </c>
      <c r="GD179" s="631">
        <f t="shared" si="210"/>
        <v>0</v>
      </c>
      <c r="GE179" s="631">
        <f t="shared" si="210"/>
        <v>0</v>
      </c>
      <c r="GF179" s="631">
        <f t="shared" si="210"/>
        <v>0</v>
      </c>
      <c r="GG179" s="631">
        <f t="shared" si="210"/>
        <v>0</v>
      </c>
      <c r="GH179" s="631">
        <f t="shared" si="210"/>
        <v>0</v>
      </c>
      <c r="GI179" s="631">
        <f t="shared" si="210"/>
        <v>0</v>
      </c>
      <c r="GJ179" s="631">
        <f t="shared" si="210"/>
        <v>0</v>
      </c>
      <c r="GK179" s="631">
        <f t="shared" ref="GI179:GN221" si="292">IF($A179=GK$60,$H179,0)</f>
        <v>0</v>
      </c>
      <c r="GL179" s="631">
        <f t="shared" si="292"/>
        <v>0</v>
      </c>
      <c r="GM179" s="631">
        <f t="shared" si="292"/>
        <v>0</v>
      </c>
      <c r="GN179" s="631">
        <f t="shared" si="292"/>
        <v>0</v>
      </c>
      <c r="GO179" s="631"/>
      <c r="GP179" s="631">
        <f t="shared" si="291"/>
        <v>0</v>
      </c>
      <c r="GQ179" s="631">
        <f t="shared" si="291"/>
        <v>0</v>
      </c>
      <c r="GR179" s="631">
        <f t="shared" si="291"/>
        <v>0</v>
      </c>
      <c r="GS179" s="631">
        <f t="shared" si="291"/>
        <v>0</v>
      </c>
      <c r="GT179" s="631">
        <f t="shared" si="291"/>
        <v>0</v>
      </c>
      <c r="GU179" s="631">
        <f t="shared" si="291"/>
        <v>0</v>
      </c>
      <c r="GV179" s="631">
        <f t="shared" si="291"/>
        <v>0</v>
      </c>
      <c r="GW179" s="631">
        <f t="shared" si="291"/>
        <v>0</v>
      </c>
      <c r="GX179" s="631">
        <f t="shared" si="291"/>
        <v>0</v>
      </c>
      <c r="GY179" s="631">
        <f t="shared" si="291"/>
        <v>0</v>
      </c>
      <c r="GZ179" s="631">
        <f t="shared" si="291"/>
        <v>0</v>
      </c>
      <c r="HA179" s="631">
        <f t="shared" si="291"/>
        <v>0</v>
      </c>
      <c r="HB179" s="631">
        <f t="shared" si="291"/>
        <v>0</v>
      </c>
      <c r="HC179" s="631">
        <f t="shared" si="291"/>
        <v>0</v>
      </c>
      <c r="HD179" s="631">
        <f t="shared" si="291"/>
        <v>0</v>
      </c>
      <c r="HE179" s="631">
        <f t="shared" si="160"/>
        <v>1</v>
      </c>
      <c r="HF179" s="631">
        <f t="shared" si="160"/>
        <v>0</v>
      </c>
      <c r="HG179" s="631">
        <f t="shared" si="160"/>
        <v>0</v>
      </c>
      <c r="HH179" s="631">
        <f t="shared" si="160"/>
        <v>0</v>
      </c>
      <c r="HI179" s="631">
        <f t="shared" si="287"/>
        <v>0</v>
      </c>
      <c r="HJ179" s="631">
        <f t="shared" si="287"/>
        <v>0</v>
      </c>
      <c r="HK179" s="631">
        <f t="shared" si="287"/>
        <v>0</v>
      </c>
      <c r="HL179" s="631">
        <f t="shared" si="287"/>
        <v>0</v>
      </c>
      <c r="HM179" s="631">
        <f t="shared" si="287"/>
        <v>0</v>
      </c>
      <c r="HN179" s="631">
        <f t="shared" si="287"/>
        <v>0</v>
      </c>
      <c r="HO179" s="631">
        <f t="shared" si="287"/>
        <v>0</v>
      </c>
      <c r="HP179" s="631">
        <f t="shared" si="287"/>
        <v>0</v>
      </c>
      <c r="HQ179" s="631">
        <f t="shared" si="287"/>
        <v>0</v>
      </c>
      <c r="HR179" s="631">
        <f t="shared" si="203"/>
        <v>0</v>
      </c>
      <c r="HS179" s="631">
        <f t="shared" si="203"/>
        <v>0</v>
      </c>
      <c r="HT179" s="631">
        <f t="shared" si="203"/>
        <v>0</v>
      </c>
      <c r="HU179" s="631">
        <f t="shared" si="203"/>
        <v>0</v>
      </c>
      <c r="HV179" s="631">
        <f t="shared" si="268"/>
        <v>0</v>
      </c>
      <c r="HW179" s="631">
        <f t="shared" si="268"/>
        <v>0</v>
      </c>
      <c r="HX179" s="631">
        <f t="shared" si="268"/>
        <v>0</v>
      </c>
      <c r="HY179" s="631">
        <f t="shared" si="268"/>
        <v>0</v>
      </c>
      <c r="HZ179" s="631">
        <f t="shared" si="268"/>
        <v>0</v>
      </c>
      <c r="IA179" s="631">
        <f t="shared" si="268"/>
        <v>0</v>
      </c>
      <c r="IB179" s="631">
        <f t="shared" si="268"/>
        <v>0</v>
      </c>
      <c r="IC179" s="631">
        <f t="shared" si="268"/>
        <v>0</v>
      </c>
      <c r="ID179" s="631">
        <f t="shared" si="268"/>
        <v>0</v>
      </c>
      <c r="IE179" s="631">
        <f t="shared" si="268"/>
        <v>0</v>
      </c>
      <c r="IF179" s="631">
        <f t="shared" si="268"/>
        <v>0</v>
      </c>
      <c r="IG179" s="631">
        <f t="shared" si="268"/>
        <v>0</v>
      </c>
      <c r="IH179" s="631">
        <f t="shared" si="268"/>
        <v>0</v>
      </c>
      <c r="II179" s="631">
        <f t="shared" si="268"/>
        <v>0</v>
      </c>
      <c r="IJ179" s="631">
        <f t="shared" si="268"/>
        <v>0</v>
      </c>
      <c r="IK179" s="631">
        <f t="shared" si="268"/>
        <v>0</v>
      </c>
      <c r="IL179" s="631">
        <f t="shared" si="230"/>
        <v>0</v>
      </c>
      <c r="IM179" s="631">
        <f t="shared" si="230"/>
        <v>0</v>
      </c>
      <c r="IN179" s="631">
        <f t="shared" si="230"/>
        <v>0</v>
      </c>
      <c r="IO179" s="631">
        <f t="shared" si="230"/>
        <v>0</v>
      </c>
      <c r="IP179" s="631">
        <f t="shared" si="230"/>
        <v>0</v>
      </c>
      <c r="IQ179" s="631">
        <f t="shared" si="230"/>
        <v>0</v>
      </c>
      <c r="IR179" s="631">
        <f t="shared" si="230"/>
        <v>0</v>
      </c>
      <c r="IS179" s="631">
        <f t="shared" si="230"/>
        <v>0</v>
      </c>
      <c r="IT179" s="631"/>
      <c r="IU179" s="631">
        <f t="shared" si="270"/>
        <v>0</v>
      </c>
      <c r="IV179" s="631">
        <f t="shared" si="270"/>
        <v>0</v>
      </c>
      <c r="IW179" s="631">
        <f t="shared" si="270"/>
        <v>0</v>
      </c>
      <c r="IX179" s="631">
        <f t="shared" si="270"/>
        <v>0</v>
      </c>
      <c r="IY179" s="631">
        <f t="shared" si="270"/>
        <v>0</v>
      </c>
      <c r="IZ179" s="631">
        <f t="shared" si="270"/>
        <v>0</v>
      </c>
      <c r="JA179" s="631">
        <f t="shared" si="270"/>
        <v>0</v>
      </c>
      <c r="JB179" s="631">
        <f t="shared" si="270"/>
        <v>0</v>
      </c>
      <c r="JC179" s="631">
        <f t="shared" si="270"/>
        <v>0</v>
      </c>
      <c r="JD179" s="631">
        <f t="shared" si="270"/>
        <v>0</v>
      </c>
      <c r="JE179" s="631">
        <f t="shared" si="271"/>
        <v>0</v>
      </c>
      <c r="JF179" s="631">
        <f t="shared" si="271"/>
        <v>0</v>
      </c>
      <c r="JG179" s="631">
        <f t="shared" si="271"/>
        <v>0</v>
      </c>
      <c r="JH179" s="631">
        <f t="shared" si="271"/>
        <v>0</v>
      </c>
      <c r="JI179" s="631">
        <f t="shared" si="271"/>
        <v>0</v>
      </c>
      <c r="JJ179" s="631">
        <f t="shared" si="271"/>
        <v>94.074749999999995</v>
      </c>
      <c r="JK179" s="631">
        <f t="shared" si="271"/>
        <v>0</v>
      </c>
      <c r="JL179" s="631">
        <f t="shared" si="271"/>
        <v>0</v>
      </c>
      <c r="JM179" s="631">
        <f t="shared" si="271"/>
        <v>0</v>
      </c>
      <c r="JN179" s="631">
        <f t="shared" si="271"/>
        <v>0</v>
      </c>
      <c r="JO179" s="631">
        <f t="shared" si="272"/>
        <v>0</v>
      </c>
      <c r="JP179" s="631">
        <f t="shared" si="272"/>
        <v>0</v>
      </c>
      <c r="JQ179" s="631">
        <f t="shared" si="272"/>
        <v>0</v>
      </c>
      <c r="JR179" s="631">
        <f t="shared" si="272"/>
        <v>0</v>
      </c>
      <c r="JS179" s="631">
        <f t="shared" si="272"/>
        <v>0</v>
      </c>
      <c r="JT179" s="631">
        <f t="shared" si="272"/>
        <v>0</v>
      </c>
      <c r="JU179" s="631">
        <f t="shared" si="272"/>
        <v>0</v>
      </c>
      <c r="JV179" s="631">
        <f t="shared" si="272"/>
        <v>0</v>
      </c>
      <c r="JW179" s="631">
        <f t="shared" si="272"/>
        <v>0</v>
      </c>
      <c r="JX179" s="631">
        <f t="shared" si="272"/>
        <v>0</v>
      </c>
      <c r="JY179" s="631">
        <f t="shared" si="273"/>
        <v>0</v>
      </c>
      <c r="JZ179" s="631">
        <f t="shared" si="273"/>
        <v>0</v>
      </c>
      <c r="KA179" s="631">
        <f t="shared" si="273"/>
        <v>0</v>
      </c>
      <c r="KB179" s="631">
        <f t="shared" si="273"/>
        <v>0</v>
      </c>
      <c r="KC179" s="631">
        <f t="shared" si="273"/>
        <v>0</v>
      </c>
      <c r="KD179" s="631">
        <f t="shared" si="273"/>
        <v>0</v>
      </c>
      <c r="KE179" s="631">
        <f t="shared" si="273"/>
        <v>0</v>
      </c>
      <c r="KF179" s="631">
        <f t="shared" si="273"/>
        <v>0</v>
      </c>
      <c r="KG179" s="631">
        <f t="shared" si="273"/>
        <v>0</v>
      </c>
      <c r="KH179" s="631">
        <f t="shared" si="273"/>
        <v>0</v>
      </c>
      <c r="KI179" s="631">
        <f t="shared" si="274"/>
        <v>0</v>
      </c>
      <c r="KJ179" s="631">
        <f t="shared" si="274"/>
        <v>0</v>
      </c>
      <c r="KK179" s="631">
        <f t="shared" si="274"/>
        <v>0</v>
      </c>
      <c r="KL179" s="631">
        <f t="shared" si="274"/>
        <v>0</v>
      </c>
      <c r="KM179" s="631">
        <f t="shared" si="274"/>
        <v>0</v>
      </c>
      <c r="KN179" s="631">
        <f t="shared" si="274"/>
        <v>0</v>
      </c>
      <c r="KO179" s="631">
        <f t="shared" si="274"/>
        <v>0</v>
      </c>
      <c r="KP179" s="631">
        <f t="shared" si="274"/>
        <v>0</v>
      </c>
      <c r="KQ179" s="631">
        <f t="shared" si="274"/>
        <v>0</v>
      </c>
      <c r="KR179" s="631">
        <f t="shared" si="274"/>
        <v>0</v>
      </c>
      <c r="KS179" s="631">
        <f t="shared" si="275"/>
        <v>0</v>
      </c>
      <c r="KT179" s="631">
        <f t="shared" si="275"/>
        <v>0</v>
      </c>
      <c r="KU179" s="631">
        <f t="shared" si="275"/>
        <v>0</v>
      </c>
      <c r="KV179" s="631">
        <f t="shared" si="275"/>
        <v>0</v>
      </c>
      <c r="KW179" s="631">
        <f t="shared" si="275"/>
        <v>0</v>
      </c>
      <c r="KX179" s="631">
        <f t="shared" si="275"/>
        <v>0</v>
      </c>
      <c r="KY179" s="631"/>
      <c r="KZ179" s="631">
        <f t="shared" si="276"/>
        <v>0</v>
      </c>
      <c r="LA179" s="631">
        <f t="shared" si="276"/>
        <v>0</v>
      </c>
      <c r="LB179" s="631">
        <f t="shared" si="276"/>
        <v>0</v>
      </c>
      <c r="LC179" s="631">
        <f t="shared" si="276"/>
        <v>0</v>
      </c>
      <c r="LD179" s="631">
        <f t="shared" si="276"/>
        <v>0</v>
      </c>
      <c r="LE179" s="631">
        <f t="shared" si="276"/>
        <v>0</v>
      </c>
      <c r="LF179" s="631">
        <f t="shared" si="276"/>
        <v>0</v>
      </c>
      <c r="LG179" s="631">
        <f t="shared" si="276"/>
        <v>0</v>
      </c>
      <c r="LH179" s="631">
        <f t="shared" si="276"/>
        <v>0</v>
      </c>
      <c r="LI179" s="631">
        <f t="shared" si="276"/>
        <v>0</v>
      </c>
      <c r="LJ179" s="631">
        <f t="shared" si="277"/>
        <v>0</v>
      </c>
      <c r="LK179" s="631">
        <f t="shared" si="277"/>
        <v>0</v>
      </c>
      <c r="LL179" s="631">
        <f t="shared" si="277"/>
        <v>0</v>
      </c>
      <c r="LM179" s="631">
        <f t="shared" si="277"/>
        <v>0</v>
      </c>
      <c r="LN179" s="631">
        <f t="shared" si="277"/>
        <v>0</v>
      </c>
      <c r="LO179" s="631">
        <f t="shared" si="277"/>
        <v>14.633849999999999</v>
      </c>
      <c r="LP179" s="631">
        <f t="shared" si="277"/>
        <v>0</v>
      </c>
      <c r="LQ179" s="631">
        <f t="shared" si="277"/>
        <v>0</v>
      </c>
      <c r="LR179" s="631">
        <f t="shared" si="277"/>
        <v>0</v>
      </c>
      <c r="LS179" s="631">
        <f t="shared" si="277"/>
        <v>0</v>
      </c>
      <c r="LT179" s="631">
        <f t="shared" si="278"/>
        <v>0</v>
      </c>
      <c r="LU179" s="631">
        <f t="shared" si="278"/>
        <v>0</v>
      </c>
      <c r="LV179" s="631">
        <f t="shared" si="278"/>
        <v>0</v>
      </c>
      <c r="LW179" s="631">
        <f t="shared" si="278"/>
        <v>0</v>
      </c>
      <c r="LX179" s="631">
        <f t="shared" si="278"/>
        <v>0</v>
      </c>
      <c r="LY179" s="631">
        <f t="shared" si="278"/>
        <v>0</v>
      </c>
      <c r="LZ179" s="631">
        <f t="shared" si="278"/>
        <v>0</v>
      </c>
      <c r="MA179" s="631">
        <f t="shared" si="278"/>
        <v>0</v>
      </c>
      <c r="MB179" s="631">
        <f t="shared" si="278"/>
        <v>0</v>
      </c>
      <c r="MC179" s="631">
        <f t="shared" si="278"/>
        <v>0</v>
      </c>
      <c r="MD179" s="631">
        <f t="shared" si="279"/>
        <v>0</v>
      </c>
      <c r="ME179" s="631">
        <f t="shared" si="279"/>
        <v>0</v>
      </c>
      <c r="MF179" s="631">
        <f t="shared" si="279"/>
        <v>0</v>
      </c>
      <c r="MG179" s="631">
        <f t="shared" si="279"/>
        <v>0</v>
      </c>
      <c r="MH179" s="631">
        <f t="shared" si="279"/>
        <v>0</v>
      </c>
      <c r="MI179" s="631">
        <f t="shared" si="279"/>
        <v>0</v>
      </c>
      <c r="MJ179" s="631">
        <f t="shared" si="279"/>
        <v>0</v>
      </c>
      <c r="MK179" s="631">
        <f t="shared" si="279"/>
        <v>0</v>
      </c>
      <c r="ML179" s="631">
        <f t="shared" si="279"/>
        <v>0</v>
      </c>
      <c r="MM179" s="631">
        <f t="shared" si="279"/>
        <v>0</v>
      </c>
      <c r="MN179" s="631">
        <f t="shared" si="280"/>
        <v>0</v>
      </c>
      <c r="MO179" s="631">
        <f t="shared" si="280"/>
        <v>0</v>
      </c>
      <c r="MP179" s="631">
        <f t="shared" si="280"/>
        <v>0</v>
      </c>
      <c r="MQ179" s="631">
        <f t="shared" si="280"/>
        <v>0</v>
      </c>
      <c r="MR179" s="631">
        <f t="shared" si="280"/>
        <v>0</v>
      </c>
      <c r="MS179" s="631">
        <f t="shared" si="280"/>
        <v>0</v>
      </c>
      <c r="MT179" s="631">
        <f t="shared" si="280"/>
        <v>0</v>
      </c>
      <c r="MU179" s="631">
        <f t="shared" si="280"/>
        <v>0</v>
      </c>
      <c r="MV179" s="631">
        <f t="shared" si="280"/>
        <v>0</v>
      </c>
      <c r="MW179" s="631">
        <f t="shared" si="280"/>
        <v>0</v>
      </c>
      <c r="MX179" s="631">
        <f t="shared" si="281"/>
        <v>0</v>
      </c>
      <c r="MY179" s="631">
        <f t="shared" si="281"/>
        <v>0</v>
      </c>
      <c r="MZ179" s="631">
        <f t="shared" si="281"/>
        <v>0</v>
      </c>
      <c r="NA179" s="631">
        <f t="shared" si="281"/>
        <v>0</v>
      </c>
      <c r="NB179" s="631">
        <f t="shared" si="281"/>
        <v>0</v>
      </c>
      <c r="NC179" s="631">
        <f t="shared" si="281"/>
        <v>0</v>
      </c>
    </row>
    <row r="180" spans="1:367">
      <c r="A180" s="503" t="s">
        <v>95</v>
      </c>
      <c r="B180" s="503" t="s">
        <v>259</v>
      </c>
      <c r="C180" s="497">
        <v>4.4265689999999998</v>
      </c>
      <c r="D180" s="497">
        <v>0.29597800000000002</v>
      </c>
      <c r="E180" s="362">
        <f t="shared" si="181"/>
        <v>2.9193357681258332E-3</v>
      </c>
      <c r="F180" s="363">
        <f t="shared" si="202"/>
        <v>8.8844466022180242E-4</v>
      </c>
      <c r="G180" s="498">
        <f>E180*Dichtheden!$V$70</f>
        <v>150.40090911778265</v>
      </c>
      <c r="H180" s="499">
        <f>IF(C180=0,0,ROUND(IF((G180/2)/Dichtheden!$C$3&lt;1,1,(G180/2)/Dichtheden!$C$3),0))</f>
        <v>1</v>
      </c>
      <c r="I180" s="498">
        <f>E180*Dichtheden!$AJ$70</f>
        <v>25.066818186297109</v>
      </c>
      <c r="J180" s="499">
        <f>IF(C180=0,0,ROUND(IF((I180/2)/Dichtheden!$D$3&lt;1,1,(I180/2)/Dichtheden!$D$3),0))</f>
        <v>1</v>
      </c>
      <c r="K180" s="498">
        <f t="shared" si="250"/>
        <v>75.200454558891323</v>
      </c>
      <c r="L180" s="500">
        <f t="shared" si="183"/>
        <v>75.200454558891323</v>
      </c>
      <c r="M180" s="498">
        <f>IF(D180=0,0,IF((D180*Dichtheden!$G$4)&lt;25,25,D180*Dichtheden!$G$4))</f>
        <v>66.595050000000001</v>
      </c>
      <c r="N180" s="499">
        <f>D180*Dichtheden!$H$4</f>
        <v>10.35923</v>
      </c>
      <c r="O180" s="501"/>
      <c r="P180" s="501"/>
      <c r="Q180" s="502">
        <f>E180*Dichtheden!$AS$68</f>
        <v>110.92067047436471</v>
      </c>
      <c r="R180" s="495">
        <f>IF(Q180=0,0,ROUND(IF((Q180/2)/Dichtheden!$C$3&lt;1,1,(Q180/2)/Dichtheden!$C$3),0))</f>
        <v>1</v>
      </c>
      <c r="S180" s="502">
        <f>E180*Dichtheden!$AY$68</f>
        <v>6.1413704556427913</v>
      </c>
      <c r="T180" s="495">
        <f>IF(Q180=0,0,ROUND(IF((S180/2)/Dichtheden!$D$3&lt;1,1,(S180/2)/Dichtheden!$D$3),0))</f>
        <v>1</v>
      </c>
      <c r="U180" s="502">
        <f>D180*Dichtheden!$G$5</f>
        <v>64.523204000000007</v>
      </c>
      <c r="V180" s="502">
        <f>D180*Dichtheden!$H$5</f>
        <v>4.4396700000000004</v>
      </c>
      <c r="X180" s="630"/>
      <c r="AA180" s="628">
        <f t="shared" si="282"/>
        <v>0</v>
      </c>
      <c r="AB180" s="628">
        <f t="shared" si="282"/>
        <v>0</v>
      </c>
      <c r="AC180" s="628">
        <f t="shared" si="282"/>
        <v>0</v>
      </c>
      <c r="AD180" s="628">
        <f t="shared" si="282"/>
        <v>0</v>
      </c>
      <c r="AE180" s="628">
        <f t="shared" si="282"/>
        <v>0</v>
      </c>
      <c r="AF180" s="628">
        <f t="shared" si="282"/>
        <v>0</v>
      </c>
      <c r="AG180" s="628">
        <f t="shared" si="282"/>
        <v>0</v>
      </c>
      <c r="AH180" s="628">
        <f t="shared" si="282"/>
        <v>0</v>
      </c>
      <c r="AI180" s="628">
        <f t="shared" si="282"/>
        <v>0</v>
      </c>
      <c r="AJ180" s="628">
        <f t="shared" si="282"/>
        <v>0</v>
      </c>
      <c r="AK180" s="628">
        <f t="shared" si="282"/>
        <v>0</v>
      </c>
      <c r="AL180" s="628">
        <f t="shared" si="282"/>
        <v>0</v>
      </c>
      <c r="AM180" s="628">
        <f t="shared" si="282"/>
        <v>0</v>
      </c>
      <c r="AN180" s="628">
        <f t="shared" si="282"/>
        <v>0</v>
      </c>
      <c r="AO180" s="628">
        <f t="shared" si="282"/>
        <v>0</v>
      </c>
      <c r="AP180" s="628">
        <f t="shared" si="282"/>
        <v>4.4265689999999998</v>
      </c>
      <c r="AQ180" s="628">
        <f t="shared" si="288"/>
        <v>0</v>
      </c>
      <c r="AR180" s="628">
        <f t="shared" si="288"/>
        <v>0</v>
      </c>
      <c r="AS180" s="628">
        <f t="shared" si="288"/>
        <v>0</v>
      </c>
      <c r="AT180" s="628">
        <f t="shared" si="288"/>
        <v>0</v>
      </c>
      <c r="AU180" s="628">
        <f t="shared" si="288"/>
        <v>0</v>
      </c>
      <c r="AV180" s="628">
        <f t="shared" si="288"/>
        <v>0</v>
      </c>
      <c r="AW180" s="628">
        <f t="shared" si="288"/>
        <v>0</v>
      </c>
      <c r="AX180" s="628">
        <f t="shared" si="288"/>
        <v>0</v>
      </c>
      <c r="AY180" s="628">
        <f t="shared" si="288"/>
        <v>0</v>
      </c>
      <c r="AZ180" s="628">
        <f t="shared" si="288"/>
        <v>0</v>
      </c>
      <c r="BA180" s="628">
        <f t="shared" si="288"/>
        <v>0</v>
      </c>
      <c r="BB180" s="628">
        <f t="shared" si="288"/>
        <v>0</v>
      </c>
      <c r="BC180" s="628">
        <f t="shared" si="288"/>
        <v>0</v>
      </c>
      <c r="BD180" s="628">
        <f t="shared" si="288"/>
        <v>0</v>
      </c>
      <c r="BE180" s="628">
        <f t="shared" si="288"/>
        <v>0</v>
      </c>
      <c r="BF180" s="628">
        <f t="shared" si="288"/>
        <v>0</v>
      </c>
      <c r="BG180" s="628">
        <f t="shared" si="283"/>
        <v>0</v>
      </c>
      <c r="BH180" s="628">
        <f t="shared" si="283"/>
        <v>0</v>
      </c>
      <c r="BI180" s="628">
        <f t="shared" si="283"/>
        <v>0</v>
      </c>
      <c r="BJ180" s="628">
        <f t="shared" si="283"/>
        <v>0</v>
      </c>
      <c r="BK180" s="628">
        <f t="shared" si="283"/>
        <v>0</v>
      </c>
      <c r="BL180" s="628">
        <f t="shared" si="283"/>
        <v>0</v>
      </c>
      <c r="BM180" s="628">
        <f t="shared" si="283"/>
        <v>0</v>
      </c>
      <c r="BN180" s="628">
        <f t="shared" si="283"/>
        <v>0</v>
      </c>
      <c r="BO180" s="628">
        <f t="shared" si="283"/>
        <v>0</v>
      </c>
      <c r="BP180" s="628">
        <f t="shared" si="283"/>
        <v>0</v>
      </c>
      <c r="BQ180" s="628">
        <f t="shared" si="283"/>
        <v>0</v>
      </c>
      <c r="BR180" s="628">
        <f t="shared" si="283"/>
        <v>0</v>
      </c>
      <c r="BS180" s="628">
        <f t="shared" si="283"/>
        <v>0</v>
      </c>
      <c r="BT180" s="628">
        <f t="shared" si="283"/>
        <v>0</v>
      </c>
      <c r="BU180" s="628">
        <f t="shared" si="283"/>
        <v>0</v>
      </c>
      <c r="BV180" s="628">
        <f t="shared" si="283"/>
        <v>0</v>
      </c>
      <c r="BW180" s="628">
        <f t="shared" si="245"/>
        <v>0</v>
      </c>
      <c r="BX180" s="628">
        <f t="shared" si="245"/>
        <v>0</v>
      </c>
      <c r="BY180" s="628">
        <f t="shared" si="245"/>
        <v>0</v>
      </c>
      <c r="BZ180" s="628">
        <f t="shared" si="245"/>
        <v>0</v>
      </c>
      <c r="CA180" s="628">
        <f t="shared" si="245"/>
        <v>0</v>
      </c>
      <c r="CB180" s="628">
        <f t="shared" si="245"/>
        <v>0</v>
      </c>
      <c r="CC180" s="628">
        <f t="shared" si="245"/>
        <v>0</v>
      </c>
      <c r="CD180" s="628">
        <f t="shared" si="245"/>
        <v>0</v>
      </c>
      <c r="CE180" s="628"/>
      <c r="CF180" s="628">
        <f t="shared" si="284"/>
        <v>0</v>
      </c>
      <c r="CG180" s="628">
        <f t="shared" si="284"/>
        <v>0</v>
      </c>
      <c r="CH180" s="628">
        <f t="shared" si="284"/>
        <v>0</v>
      </c>
      <c r="CI180" s="628">
        <f t="shared" si="284"/>
        <v>0</v>
      </c>
      <c r="CJ180" s="628">
        <f t="shared" si="284"/>
        <v>0</v>
      </c>
      <c r="CK180" s="628">
        <f t="shared" si="284"/>
        <v>0</v>
      </c>
      <c r="CL180" s="628">
        <f t="shared" si="284"/>
        <v>0</v>
      </c>
      <c r="CM180" s="628">
        <f t="shared" si="284"/>
        <v>0</v>
      </c>
      <c r="CN180" s="628">
        <f t="shared" si="284"/>
        <v>0</v>
      </c>
      <c r="CO180" s="628">
        <f t="shared" si="284"/>
        <v>0</v>
      </c>
      <c r="CP180" s="628">
        <f t="shared" si="284"/>
        <v>0</v>
      </c>
      <c r="CQ180" s="628">
        <f t="shared" si="284"/>
        <v>0</v>
      </c>
      <c r="CR180" s="628">
        <f t="shared" si="284"/>
        <v>0</v>
      </c>
      <c r="CS180" s="628">
        <f t="shared" si="284"/>
        <v>0</v>
      </c>
      <c r="CT180" s="628">
        <f t="shared" si="284"/>
        <v>0</v>
      </c>
      <c r="CU180" s="628">
        <f t="shared" si="284"/>
        <v>0.29597800000000002</v>
      </c>
      <c r="CV180" s="628">
        <f t="shared" si="289"/>
        <v>0</v>
      </c>
      <c r="CW180" s="628">
        <f t="shared" si="289"/>
        <v>0</v>
      </c>
      <c r="CX180" s="628">
        <f t="shared" si="289"/>
        <v>0</v>
      </c>
      <c r="CY180" s="628">
        <f t="shared" si="289"/>
        <v>0</v>
      </c>
      <c r="CZ180" s="628">
        <f t="shared" si="289"/>
        <v>0</v>
      </c>
      <c r="DA180" s="628">
        <f t="shared" si="289"/>
        <v>0</v>
      </c>
      <c r="DB180" s="628">
        <f t="shared" si="289"/>
        <v>0</v>
      </c>
      <c r="DC180" s="628">
        <f t="shared" si="289"/>
        <v>0</v>
      </c>
      <c r="DD180" s="628">
        <f t="shared" si="289"/>
        <v>0</v>
      </c>
      <c r="DE180" s="628">
        <f t="shared" si="289"/>
        <v>0</v>
      </c>
      <c r="DF180" s="628">
        <f t="shared" si="289"/>
        <v>0</v>
      </c>
      <c r="DG180" s="628">
        <f t="shared" si="289"/>
        <v>0</v>
      </c>
      <c r="DH180" s="628">
        <f t="shared" si="289"/>
        <v>0</v>
      </c>
      <c r="DI180" s="628">
        <f t="shared" si="289"/>
        <v>0</v>
      </c>
      <c r="DJ180" s="628">
        <f t="shared" si="289"/>
        <v>0</v>
      </c>
      <c r="DK180" s="628">
        <f t="shared" si="289"/>
        <v>0</v>
      </c>
      <c r="DL180" s="628">
        <f t="shared" si="285"/>
        <v>0</v>
      </c>
      <c r="DM180" s="628">
        <f t="shared" si="285"/>
        <v>0</v>
      </c>
      <c r="DN180" s="628">
        <f t="shared" si="285"/>
        <v>0</v>
      </c>
      <c r="DO180" s="628">
        <f t="shared" si="285"/>
        <v>0</v>
      </c>
      <c r="DP180" s="628">
        <f t="shared" si="285"/>
        <v>0</v>
      </c>
      <c r="DQ180" s="628">
        <f t="shared" si="285"/>
        <v>0</v>
      </c>
      <c r="DR180" s="628">
        <f t="shared" si="285"/>
        <v>0</v>
      </c>
      <c r="DS180" s="628">
        <f t="shared" si="285"/>
        <v>0</v>
      </c>
      <c r="DT180" s="628">
        <f t="shared" si="285"/>
        <v>0</v>
      </c>
      <c r="DU180" s="628">
        <f t="shared" si="285"/>
        <v>0</v>
      </c>
      <c r="DV180" s="628">
        <f t="shared" si="285"/>
        <v>0</v>
      </c>
      <c r="DW180" s="628">
        <f t="shared" si="285"/>
        <v>0</v>
      </c>
      <c r="DX180" s="628">
        <f t="shared" si="285"/>
        <v>0</v>
      </c>
      <c r="DY180" s="628">
        <f t="shared" si="285"/>
        <v>0</v>
      </c>
      <c r="DZ180" s="628">
        <f t="shared" si="285"/>
        <v>0</v>
      </c>
      <c r="EA180" s="628">
        <f t="shared" si="285"/>
        <v>0</v>
      </c>
      <c r="EB180" s="628">
        <f t="shared" si="248"/>
        <v>0</v>
      </c>
      <c r="EC180" s="628">
        <f t="shared" si="248"/>
        <v>0</v>
      </c>
      <c r="ED180" s="628">
        <f t="shared" si="248"/>
        <v>0</v>
      </c>
      <c r="EE180" s="628">
        <f t="shared" si="248"/>
        <v>0</v>
      </c>
      <c r="EF180" s="628">
        <f t="shared" si="248"/>
        <v>0</v>
      </c>
      <c r="EG180" s="628">
        <f t="shared" si="248"/>
        <v>0</v>
      </c>
      <c r="EH180" s="628">
        <f t="shared" si="248"/>
        <v>0</v>
      </c>
      <c r="EI180" s="628">
        <f t="shared" si="248"/>
        <v>0</v>
      </c>
      <c r="EJ180" s="631"/>
      <c r="EK180" s="631">
        <f t="shared" si="290"/>
        <v>0</v>
      </c>
      <c r="EL180" s="631">
        <f t="shared" si="290"/>
        <v>0</v>
      </c>
      <c r="EM180" s="631">
        <f t="shared" si="290"/>
        <v>0</v>
      </c>
      <c r="EN180" s="631">
        <f t="shared" si="290"/>
        <v>0</v>
      </c>
      <c r="EO180" s="631">
        <f t="shared" si="290"/>
        <v>0</v>
      </c>
      <c r="EP180" s="631">
        <f t="shared" si="290"/>
        <v>0</v>
      </c>
      <c r="EQ180" s="631">
        <f t="shared" si="290"/>
        <v>0</v>
      </c>
      <c r="ER180" s="631">
        <f t="shared" si="290"/>
        <v>0</v>
      </c>
      <c r="ES180" s="631">
        <f t="shared" si="290"/>
        <v>0</v>
      </c>
      <c r="ET180" s="631">
        <f t="shared" si="290"/>
        <v>0</v>
      </c>
      <c r="EU180" s="631">
        <f t="shared" si="290"/>
        <v>0</v>
      </c>
      <c r="EV180" s="631">
        <f t="shared" si="290"/>
        <v>0</v>
      </c>
      <c r="EW180" s="631">
        <f t="shared" si="290"/>
        <v>0</v>
      </c>
      <c r="EX180" s="631">
        <f t="shared" si="290"/>
        <v>0</v>
      </c>
      <c r="EY180" s="631">
        <f t="shared" si="290"/>
        <v>0</v>
      </c>
      <c r="EZ180" s="631">
        <f t="shared" si="290"/>
        <v>1</v>
      </c>
      <c r="FA180" s="631">
        <f t="shared" si="208"/>
        <v>0</v>
      </c>
      <c r="FB180" s="631">
        <f t="shared" si="208"/>
        <v>0</v>
      </c>
      <c r="FC180" s="631">
        <f t="shared" si="208"/>
        <v>0</v>
      </c>
      <c r="FD180" s="631">
        <f t="shared" si="208"/>
        <v>0</v>
      </c>
      <c r="FE180" s="631">
        <f t="shared" si="208"/>
        <v>0</v>
      </c>
      <c r="FF180" s="631">
        <f t="shared" si="208"/>
        <v>0</v>
      </c>
      <c r="FG180" s="631">
        <f t="shared" si="208"/>
        <v>0</v>
      </c>
      <c r="FH180" s="631">
        <f t="shared" si="208"/>
        <v>0</v>
      </c>
      <c r="FI180" s="631">
        <f t="shared" si="208"/>
        <v>0</v>
      </c>
      <c r="FJ180" s="631">
        <f t="shared" si="208"/>
        <v>0</v>
      </c>
      <c r="FK180" s="631">
        <f t="shared" si="208"/>
        <v>0</v>
      </c>
      <c r="FL180" s="631">
        <f t="shared" si="208"/>
        <v>0</v>
      </c>
      <c r="FM180" s="631">
        <f t="shared" si="208"/>
        <v>0</v>
      </c>
      <c r="FN180" s="631">
        <f t="shared" si="208"/>
        <v>0</v>
      </c>
      <c r="FO180" s="631">
        <f t="shared" si="208"/>
        <v>0</v>
      </c>
      <c r="FP180" s="631">
        <f t="shared" si="208"/>
        <v>0</v>
      </c>
      <c r="FQ180" s="631">
        <f t="shared" si="286"/>
        <v>0</v>
      </c>
      <c r="FR180" s="631">
        <f t="shared" si="286"/>
        <v>0</v>
      </c>
      <c r="FS180" s="631">
        <f t="shared" si="286"/>
        <v>0</v>
      </c>
      <c r="FT180" s="631">
        <f t="shared" si="286"/>
        <v>0</v>
      </c>
      <c r="FU180" s="631">
        <f t="shared" si="286"/>
        <v>0</v>
      </c>
      <c r="FV180" s="631">
        <f t="shared" si="269"/>
        <v>0</v>
      </c>
      <c r="FW180" s="631">
        <f t="shared" si="269"/>
        <v>0</v>
      </c>
      <c r="FX180" s="631">
        <f t="shared" si="269"/>
        <v>0</v>
      </c>
      <c r="FY180" s="631">
        <f t="shared" si="269"/>
        <v>0</v>
      </c>
      <c r="FZ180" s="631">
        <f t="shared" si="269"/>
        <v>0</v>
      </c>
      <c r="GA180" s="631">
        <f t="shared" si="269"/>
        <v>0</v>
      </c>
      <c r="GB180" s="631">
        <f t="shared" si="269"/>
        <v>0</v>
      </c>
      <c r="GC180" s="631">
        <f t="shared" si="269"/>
        <v>0</v>
      </c>
      <c r="GD180" s="631">
        <f t="shared" si="269"/>
        <v>0</v>
      </c>
      <c r="GE180" s="631">
        <f t="shared" si="269"/>
        <v>0</v>
      </c>
      <c r="GF180" s="631">
        <f t="shared" si="269"/>
        <v>0</v>
      </c>
      <c r="GG180" s="631">
        <f t="shared" si="269"/>
        <v>0</v>
      </c>
      <c r="GH180" s="631">
        <f t="shared" si="269"/>
        <v>0</v>
      </c>
      <c r="GI180" s="631">
        <f t="shared" si="292"/>
        <v>0</v>
      </c>
      <c r="GJ180" s="631">
        <f t="shared" si="292"/>
        <v>0</v>
      </c>
      <c r="GK180" s="631">
        <f t="shared" si="292"/>
        <v>0</v>
      </c>
      <c r="GL180" s="631">
        <f t="shared" si="292"/>
        <v>0</v>
      </c>
      <c r="GM180" s="631">
        <f t="shared" si="292"/>
        <v>0</v>
      </c>
      <c r="GN180" s="631">
        <f t="shared" si="292"/>
        <v>0</v>
      </c>
      <c r="GO180" s="631"/>
      <c r="GP180" s="631">
        <f t="shared" si="291"/>
        <v>0</v>
      </c>
      <c r="GQ180" s="631">
        <f t="shared" si="291"/>
        <v>0</v>
      </c>
      <c r="GR180" s="631">
        <f t="shared" si="291"/>
        <v>0</v>
      </c>
      <c r="GS180" s="631">
        <f t="shared" si="291"/>
        <v>0</v>
      </c>
      <c r="GT180" s="631">
        <f t="shared" si="291"/>
        <v>0</v>
      </c>
      <c r="GU180" s="631">
        <f t="shared" si="291"/>
        <v>0</v>
      </c>
      <c r="GV180" s="631">
        <f t="shared" si="291"/>
        <v>0</v>
      </c>
      <c r="GW180" s="631">
        <f t="shared" si="291"/>
        <v>0</v>
      </c>
      <c r="GX180" s="631">
        <f t="shared" si="291"/>
        <v>0</v>
      </c>
      <c r="GY180" s="631">
        <f t="shared" si="291"/>
        <v>0</v>
      </c>
      <c r="GZ180" s="631">
        <f t="shared" si="291"/>
        <v>0</v>
      </c>
      <c r="HA180" s="631">
        <f t="shared" si="291"/>
        <v>0</v>
      </c>
      <c r="HB180" s="631">
        <f t="shared" si="291"/>
        <v>0</v>
      </c>
      <c r="HC180" s="631">
        <f t="shared" si="291"/>
        <v>0</v>
      </c>
      <c r="HD180" s="631">
        <f t="shared" si="291"/>
        <v>0</v>
      </c>
      <c r="HE180" s="631">
        <f t="shared" si="160"/>
        <v>1</v>
      </c>
      <c r="HF180" s="631">
        <f t="shared" si="160"/>
        <v>0</v>
      </c>
      <c r="HG180" s="631">
        <f t="shared" si="160"/>
        <v>0</v>
      </c>
      <c r="HH180" s="631">
        <f t="shared" si="160"/>
        <v>0</v>
      </c>
      <c r="HI180" s="631">
        <f t="shared" si="287"/>
        <v>0</v>
      </c>
      <c r="HJ180" s="631">
        <f t="shared" si="287"/>
        <v>0</v>
      </c>
      <c r="HK180" s="631">
        <f t="shared" si="287"/>
        <v>0</v>
      </c>
      <c r="HL180" s="631">
        <f t="shared" si="287"/>
        <v>0</v>
      </c>
      <c r="HM180" s="631">
        <f t="shared" si="287"/>
        <v>0</v>
      </c>
      <c r="HN180" s="631">
        <f t="shared" si="287"/>
        <v>0</v>
      </c>
      <c r="HO180" s="631">
        <f t="shared" si="287"/>
        <v>0</v>
      </c>
      <c r="HP180" s="631">
        <f t="shared" si="287"/>
        <v>0</v>
      </c>
      <c r="HQ180" s="631">
        <f t="shared" si="287"/>
        <v>0</v>
      </c>
      <c r="HR180" s="631">
        <f t="shared" si="203"/>
        <v>0</v>
      </c>
      <c r="HS180" s="631">
        <f t="shared" si="203"/>
        <v>0</v>
      </c>
      <c r="HT180" s="631">
        <f t="shared" si="203"/>
        <v>0</v>
      </c>
      <c r="HU180" s="631">
        <f t="shared" si="203"/>
        <v>0</v>
      </c>
      <c r="HV180" s="631">
        <f t="shared" si="268"/>
        <v>0</v>
      </c>
      <c r="HW180" s="631">
        <f t="shared" si="268"/>
        <v>0</v>
      </c>
      <c r="HX180" s="631">
        <f t="shared" si="268"/>
        <v>0</v>
      </c>
      <c r="HY180" s="631">
        <f t="shared" ref="HV180:IK196" si="293">IF($A180=HY$60,$J180,0)</f>
        <v>0</v>
      </c>
      <c r="HZ180" s="631">
        <f t="shared" si="293"/>
        <v>0</v>
      </c>
      <c r="IA180" s="631">
        <f t="shared" si="293"/>
        <v>0</v>
      </c>
      <c r="IB180" s="631">
        <f t="shared" si="293"/>
        <v>0</v>
      </c>
      <c r="IC180" s="631">
        <f t="shared" si="293"/>
        <v>0</v>
      </c>
      <c r="ID180" s="631">
        <f t="shared" si="293"/>
        <v>0</v>
      </c>
      <c r="IE180" s="631">
        <f t="shared" si="293"/>
        <v>0</v>
      </c>
      <c r="IF180" s="631">
        <f t="shared" si="293"/>
        <v>0</v>
      </c>
      <c r="IG180" s="631">
        <f t="shared" si="293"/>
        <v>0</v>
      </c>
      <c r="IH180" s="631">
        <f t="shared" si="293"/>
        <v>0</v>
      </c>
      <c r="II180" s="631">
        <f t="shared" si="293"/>
        <v>0</v>
      </c>
      <c r="IJ180" s="631">
        <f t="shared" si="293"/>
        <v>0</v>
      </c>
      <c r="IK180" s="631">
        <f t="shared" si="293"/>
        <v>0</v>
      </c>
      <c r="IL180" s="631">
        <f t="shared" si="230"/>
        <v>0</v>
      </c>
      <c r="IM180" s="631">
        <f t="shared" si="230"/>
        <v>0</v>
      </c>
      <c r="IN180" s="631">
        <f t="shared" si="230"/>
        <v>0</v>
      </c>
      <c r="IO180" s="631">
        <f t="shared" si="230"/>
        <v>0</v>
      </c>
      <c r="IP180" s="631">
        <f t="shared" si="230"/>
        <v>0</v>
      </c>
      <c r="IQ180" s="631">
        <f t="shared" si="230"/>
        <v>0</v>
      </c>
      <c r="IR180" s="631">
        <f t="shared" si="230"/>
        <v>0</v>
      </c>
      <c r="IS180" s="631">
        <f t="shared" si="230"/>
        <v>0</v>
      </c>
      <c r="IT180" s="631"/>
      <c r="IU180" s="631">
        <f t="shared" si="270"/>
        <v>0</v>
      </c>
      <c r="IV180" s="631">
        <f t="shared" si="270"/>
        <v>0</v>
      </c>
      <c r="IW180" s="631">
        <f t="shared" si="270"/>
        <v>0</v>
      </c>
      <c r="IX180" s="631">
        <f t="shared" si="270"/>
        <v>0</v>
      </c>
      <c r="IY180" s="631">
        <f t="shared" si="270"/>
        <v>0</v>
      </c>
      <c r="IZ180" s="631">
        <f t="shared" si="270"/>
        <v>0</v>
      </c>
      <c r="JA180" s="631">
        <f t="shared" si="270"/>
        <v>0</v>
      </c>
      <c r="JB180" s="631">
        <f t="shared" si="270"/>
        <v>0</v>
      </c>
      <c r="JC180" s="631">
        <f t="shared" si="270"/>
        <v>0</v>
      </c>
      <c r="JD180" s="631">
        <f t="shared" si="270"/>
        <v>0</v>
      </c>
      <c r="JE180" s="631">
        <f t="shared" si="271"/>
        <v>0</v>
      </c>
      <c r="JF180" s="631">
        <f t="shared" si="271"/>
        <v>0</v>
      </c>
      <c r="JG180" s="631">
        <f t="shared" si="271"/>
        <v>0</v>
      </c>
      <c r="JH180" s="631">
        <f t="shared" si="271"/>
        <v>0</v>
      </c>
      <c r="JI180" s="631">
        <f t="shared" si="271"/>
        <v>0</v>
      </c>
      <c r="JJ180" s="631">
        <f t="shared" si="271"/>
        <v>66.595050000000001</v>
      </c>
      <c r="JK180" s="631">
        <f t="shared" si="271"/>
        <v>0</v>
      </c>
      <c r="JL180" s="631">
        <f t="shared" si="271"/>
        <v>0</v>
      </c>
      <c r="JM180" s="631">
        <f t="shared" si="271"/>
        <v>0</v>
      </c>
      <c r="JN180" s="631">
        <f t="shared" si="271"/>
        <v>0</v>
      </c>
      <c r="JO180" s="631">
        <f t="shared" si="272"/>
        <v>0</v>
      </c>
      <c r="JP180" s="631">
        <f t="shared" si="272"/>
        <v>0</v>
      </c>
      <c r="JQ180" s="631">
        <f t="shared" si="272"/>
        <v>0</v>
      </c>
      <c r="JR180" s="631">
        <f t="shared" si="272"/>
        <v>0</v>
      </c>
      <c r="JS180" s="631">
        <f t="shared" si="272"/>
        <v>0</v>
      </c>
      <c r="JT180" s="631">
        <f t="shared" si="272"/>
        <v>0</v>
      </c>
      <c r="JU180" s="631">
        <f t="shared" si="272"/>
        <v>0</v>
      </c>
      <c r="JV180" s="631">
        <f t="shared" si="272"/>
        <v>0</v>
      </c>
      <c r="JW180" s="631">
        <f t="shared" si="272"/>
        <v>0</v>
      </c>
      <c r="JX180" s="631">
        <f t="shared" si="272"/>
        <v>0</v>
      </c>
      <c r="JY180" s="631">
        <f t="shared" si="273"/>
        <v>0</v>
      </c>
      <c r="JZ180" s="631">
        <f t="shared" si="273"/>
        <v>0</v>
      </c>
      <c r="KA180" s="631">
        <f t="shared" si="273"/>
        <v>0</v>
      </c>
      <c r="KB180" s="631">
        <f t="shared" si="273"/>
        <v>0</v>
      </c>
      <c r="KC180" s="631">
        <f t="shared" si="273"/>
        <v>0</v>
      </c>
      <c r="KD180" s="631">
        <f t="shared" si="273"/>
        <v>0</v>
      </c>
      <c r="KE180" s="631">
        <f t="shared" si="273"/>
        <v>0</v>
      </c>
      <c r="KF180" s="631">
        <f t="shared" si="273"/>
        <v>0</v>
      </c>
      <c r="KG180" s="631">
        <f t="shared" si="273"/>
        <v>0</v>
      </c>
      <c r="KH180" s="631">
        <f t="shared" si="273"/>
        <v>0</v>
      </c>
      <c r="KI180" s="631">
        <f t="shared" si="274"/>
        <v>0</v>
      </c>
      <c r="KJ180" s="631">
        <f t="shared" si="274"/>
        <v>0</v>
      </c>
      <c r="KK180" s="631">
        <f t="shared" si="274"/>
        <v>0</v>
      </c>
      <c r="KL180" s="631">
        <f t="shared" si="274"/>
        <v>0</v>
      </c>
      <c r="KM180" s="631">
        <f t="shared" si="274"/>
        <v>0</v>
      </c>
      <c r="KN180" s="631">
        <f t="shared" si="274"/>
        <v>0</v>
      </c>
      <c r="KO180" s="631">
        <f t="shared" si="274"/>
        <v>0</v>
      </c>
      <c r="KP180" s="631">
        <f t="shared" si="274"/>
        <v>0</v>
      </c>
      <c r="KQ180" s="631">
        <f t="shared" si="274"/>
        <v>0</v>
      </c>
      <c r="KR180" s="631">
        <f t="shared" si="274"/>
        <v>0</v>
      </c>
      <c r="KS180" s="631">
        <f t="shared" si="275"/>
        <v>0</v>
      </c>
      <c r="KT180" s="631">
        <f t="shared" si="275"/>
        <v>0</v>
      </c>
      <c r="KU180" s="631">
        <f t="shared" si="275"/>
        <v>0</v>
      </c>
      <c r="KV180" s="631">
        <f t="shared" si="275"/>
        <v>0</v>
      </c>
      <c r="KW180" s="631">
        <f t="shared" si="275"/>
        <v>0</v>
      </c>
      <c r="KX180" s="631">
        <f t="shared" si="275"/>
        <v>0</v>
      </c>
      <c r="KY180" s="631"/>
      <c r="KZ180" s="631">
        <f t="shared" si="276"/>
        <v>0</v>
      </c>
      <c r="LA180" s="631">
        <f t="shared" si="276"/>
        <v>0</v>
      </c>
      <c r="LB180" s="631">
        <f t="shared" si="276"/>
        <v>0</v>
      </c>
      <c r="LC180" s="631">
        <f t="shared" si="276"/>
        <v>0</v>
      </c>
      <c r="LD180" s="631">
        <f t="shared" si="276"/>
        <v>0</v>
      </c>
      <c r="LE180" s="631">
        <f t="shared" si="276"/>
        <v>0</v>
      </c>
      <c r="LF180" s="631">
        <f t="shared" si="276"/>
        <v>0</v>
      </c>
      <c r="LG180" s="631">
        <f t="shared" si="276"/>
        <v>0</v>
      </c>
      <c r="LH180" s="631">
        <f t="shared" si="276"/>
        <v>0</v>
      </c>
      <c r="LI180" s="631">
        <f t="shared" si="276"/>
        <v>0</v>
      </c>
      <c r="LJ180" s="631">
        <f t="shared" si="277"/>
        <v>0</v>
      </c>
      <c r="LK180" s="631">
        <f t="shared" si="277"/>
        <v>0</v>
      </c>
      <c r="LL180" s="631">
        <f t="shared" si="277"/>
        <v>0</v>
      </c>
      <c r="LM180" s="631">
        <f t="shared" si="277"/>
        <v>0</v>
      </c>
      <c r="LN180" s="631">
        <f t="shared" si="277"/>
        <v>0</v>
      </c>
      <c r="LO180" s="631">
        <f t="shared" si="277"/>
        <v>10.35923</v>
      </c>
      <c r="LP180" s="631">
        <f t="shared" si="277"/>
        <v>0</v>
      </c>
      <c r="LQ180" s="631">
        <f t="shared" si="277"/>
        <v>0</v>
      </c>
      <c r="LR180" s="631">
        <f t="shared" si="277"/>
        <v>0</v>
      </c>
      <c r="LS180" s="631">
        <f t="shared" si="277"/>
        <v>0</v>
      </c>
      <c r="LT180" s="631">
        <f t="shared" si="278"/>
        <v>0</v>
      </c>
      <c r="LU180" s="631">
        <f t="shared" si="278"/>
        <v>0</v>
      </c>
      <c r="LV180" s="631">
        <f t="shared" si="278"/>
        <v>0</v>
      </c>
      <c r="LW180" s="631">
        <f t="shared" si="278"/>
        <v>0</v>
      </c>
      <c r="LX180" s="631">
        <f t="shared" si="278"/>
        <v>0</v>
      </c>
      <c r="LY180" s="631">
        <f t="shared" si="278"/>
        <v>0</v>
      </c>
      <c r="LZ180" s="631">
        <f t="shared" si="278"/>
        <v>0</v>
      </c>
      <c r="MA180" s="631">
        <f t="shared" si="278"/>
        <v>0</v>
      </c>
      <c r="MB180" s="631">
        <f t="shared" si="278"/>
        <v>0</v>
      </c>
      <c r="MC180" s="631">
        <f t="shared" si="278"/>
        <v>0</v>
      </c>
      <c r="MD180" s="631">
        <f t="shared" si="279"/>
        <v>0</v>
      </c>
      <c r="ME180" s="631">
        <f t="shared" si="279"/>
        <v>0</v>
      </c>
      <c r="MF180" s="631">
        <f t="shared" si="279"/>
        <v>0</v>
      </c>
      <c r="MG180" s="631">
        <f t="shared" si="279"/>
        <v>0</v>
      </c>
      <c r="MH180" s="631">
        <f t="shared" si="279"/>
        <v>0</v>
      </c>
      <c r="MI180" s="631">
        <f t="shared" si="279"/>
        <v>0</v>
      </c>
      <c r="MJ180" s="631">
        <f t="shared" si="279"/>
        <v>0</v>
      </c>
      <c r="MK180" s="631">
        <f t="shared" si="279"/>
        <v>0</v>
      </c>
      <c r="ML180" s="631">
        <f t="shared" si="279"/>
        <v>0</v>
      </c>
      <c r="MM180" s="631">
        <f t="shared" si="279"/>
        <v>0</v>
      </c>
      <c r="MN180" s="631">
        <f t="shared" si="280"/>
        <v>0</v>
      </c>
      <c r="MO180" s="631">
        <f t="shared" si="280"/>
        <v>0</v>
      </c>
      <c r="MP180" s="631">
        <f t="shared" si="280"/>
        <v>0</v>
      </c>
      <c r="MQ180" s="631">
        <f t="shared" si="280"/>
        <v>0</v>
      </c>
      <c r="MR180" s="631">
        <f t="shared" si="280"/>
        <v>0</v>
      </c>
      <c r="MS180" s="631">
        <f t="shared" si="280"/>
        <v>0</v>
      </c>
      <c r="MT180" s="631">
        <f t="shared" si="280"/>
        <v>0</v>
      </c>
      <c r="MU180" s="631">
        <f t="shared" si="280"/>
        <v>0</v>
      </c>
      <c r="MV180" s="631">
        <f t="shared" si="280"/>
        <v>0</v>
      </c>
      <c r="MW180" s="631">
        <f t="shared" si="280"/>
        <v>0</v>
      </c>
      <c r="MX180" s="631">
        <f t="shared" si="281"/>
        <v>0</v>
      </c>
      <c r="MY180" s="631">
        <f t="shared" si="281"/>
        <v>0</v>
      </c>
      <c r="MZ180" s="631">
        <f t="shared" si="281"/>
        <v>0</v>
      </c>
      <c r="NA180" s="631">
        <f t="shared" si="281"/>
        <v>0</v>
      </c>
      <c r="NB180" s="631">
        <f t="shared" si="281"/>
        <v>0</v>
      </c>
      <c r="NC180" s="631">
        <f t="shared" si="281"/>
        <v>0</v>
      </c>
    </row>
    <row r="181" spans="1:367">
      <c r="A181" s="496" t="s">
        <v>95</v>
      </c>
      <c r="B181" s="496" t="s">
        <v>260</v>
      </c>
      <c r="C181" s="497">
        <v>62.846643</v>
      </c>
      <c r="D181" s="497">
        <v>29.100904</v>
      </c>
      <c r="E181" s="362">
        <f t="shared" si="181"/>
        <v>4.1447552905316744E-2</v>
      </c>
      <c r="F181" s="363">
        <f t="shared" si="202"/>
        <v>8.7352920711766716E-2</v>
      </c>
      <c r="G181" s="498">
        <f>E181*Dichtheden!$V$70</f>
        <v>2135.3315044226647</v>
      </c>
      <c r="H181" s="499">
        <f>IF(C181=0,0,ROUND(IF((G181/2)/Dichtheden!$C$3&lt;1,1,(G181/2)/Dichtheden!$C$3),0))</f>
        <v>11</v>
      </c>
      <c r="I181" s="498">
        <f>E181*Dichtheden!$AJ$70</f>
        <v>355.88858407044415</v>
      </c>
      <c r="J181" s="499">
        <f>IF(C181=0,0,ROUND(IF((I181/2)/Dichtheden!$D$3&lt;1,1,(I181/2)/Dichtheden!$D$3),0))</f>
        <v>7</v>
      </c>
      <c r="K181" s="498">
        <f t="shared" si="250"/>
        <v>1067.6657522113323</v>
      </c>
      <c r="L181" s="500">
        <f t="shared" si="183"/>
        <v>97.060522928302944</v>
      </c>
      <c r="M181" s="498">
        <f>IF(D181=0,0,IF((D181*Dichtheden!$G$4)&lt;25,25,D181*Dichtheden!$G$4))</f>
        <v>6547.7034000000003</v>
      </c>
      <c r="N181" s="499">
        <f>D181*Dichtheden!$H$4</f>
        <v>1018.53164</v>
      </c>
      <c r="O181" s="501"/>
      <c r="P181" s="501"/>
      <c r="Q181" s="502">
        <f>E181*Dichtheden!$AS$68</f>
        <v>1574.8069845117154</v>
      </c>
      <c r="R181" s="495">
        <f>IF(Q181=0,0,ROUND(IF((Q181/2)/Dichtheden!$C$3&lt;1,1,(Q181/2)/Dichtheden!$C$3),0))</f>
        <v>8</v>
      </c>
      <c r="S181" s="502">
        <f>E181*Dichtheden!$AY$68</f>
        <v>87.192703097258814</v>
      </c>
      <c r="T181" s="495">
        <f>IF(Q181=0,0,ROUND(IF((S181/2)/Dichtheden!$D$3&lt;1,1,(S181/2)/Dichtheden!$D$3),0))</f>
        <v>2</v>
      </c>
      <c r="U181" s="502">
        <f>D181*Dichtheden!$G$5</f>
        <v>6343.9970720000001</v>
      </c>
      <c r="V181" s="502">
        <f>D181*Dichtheden!$H$5</f>
        <v>436.51355999999998</v>
      </c>
      <c r="X181" s="630"/>
      <c r="AA181" s="628">
        <f t="shared" si="282"/>
        <v>0</v>
      </c>
      <c r="AB181" s="628">
        <f t="shared" si="282"/>
        <v>0</v>
      </c>
      <c r="AC181" s="628">
        <f t="shared" si="282"/>
        <v>0</v>
      </c>
      <c r="AD181" s="628">
        <f t="shared" si="282"/>
        <v>0</v>
      </c>
      <c r="AE181" s="628">
        <f t="shared" si="282"/>
        <v>0</v>
      </c>
      <c r="AF181" s="628">
        <f t="shared" si="282"/>
        <v>0</v>
      </c>
      <c r="AG181" s="628">
        <f t="shared" si="282"/>
        <v>0</v>
      </c>
      <c r="AH181" s="628">
        <f t="shared" si="282"/>
        <v>0</v>
      </c>
      <c r="AI181" s="628">
        <f t="shared" si="282"/>
        <v>0</v>
      </c>
      <c r="AJ181" s="628">
        <f t="shared" si="282"/>
        <v>0</v>
      </c>
      <c r="AK181" s="628">
        <f t="shared" si="282"/>
        <v>0</v>
      </c>
      <c r="AL181" s="628">
        <f t="shared" si="282"/>
        <v>0</v>
      </c>
      <c r="AM181" s="628">
        <f t="shared" si="282"/>
        <v>0</v>
      </c>
      <c r="AN181" s="628">
        <f t="shared" si="282"/>
        <v>0</v>
      </c>
      <c r="AO181" s="628">
        <f t="shared" si="282"/>
        <v>0</v>
      </c>
      <c r="AP181" s="628">
        <f t="shared" si="282"/>
        <v>62.846643</v>
      </c>
      <c r="AQ181" s="628">
        <f t="shared" si="288"/>
        <v>0</v>
      </c>
      <c r="AR181" s="628">
        <f t="shared" si="288"/>
        <v>0</v>
      </c>
      <c r="AS181" s="628">
        <f t="shared" si="288"/>
        <v>0</v>
      </c>
      <c r="AT181" s="628">
        <f t="shared" si="288"/>
        <v>0</v>
      </c>
      <c r="AU181" s="628">
        <f t="shared" si="288"/>
        <v>0</v>
      </c>
      <c r="AV181" s="628">
        <f t="shared" si="288"/>
        <v>0</v>
      </c>
      <c r="AW181" s="628">
        <f t="shared" si="288"/>
        <v>0</v>
      </c>
      <c r="AX181" s="628">
        <f t="shared" si="288"/>
        <v>0</v>
      </c>
      <c r="AY181" s="628">
        <f t="shared" si="288"/>
        <v>0</v>
      </c>
      <c r="AZ181" s="628">
        <f t="shared" si="288"/>
        <v>0</v>
      </c>
      <c r="BA181" s="628">
        <f t="shared" si="288"/>
        <v>0</v>
      </c>
      <c r="BB181" s="628">
        <f t="shared" si="288"/>
        <v>0</v>
      </c>
      <c r="BC181" s="628">
        <f t="shared" si="288"/>
        <v>0</v>
      </c>
      <c r="BD181" s="628">
        <f t="shared" si="288"/>
        <v>0</v>
      </c>
      <c r="BE181" s="628">
        <f t="shared" si="288"/>
        <v>0</v>
      </c>
      <c r="BF181" s="628">
        <f t="shared" si="288"/>
        <v>0</v>
      </c>
      <c r="BG181" s="628">
        <f t="shared" si="283"/>
        <v>0</v>
      </c>
      <c r="BH181" s="628">
        <f t="shared" si="283"/>
        <v>0</v>
      </c>
      <c r="BI181" s="628">
        <f t="shared" si="283"/>
        <v>0</v>
      </c>
      <c r="BJ181" s="628">
        <f t="shared" si="283"/>
        <v>0</v>
      </c>
      <c r="BK181" s="628">
        <f t="shared" si="283"/>
        <v>0</v>
      </c>
      <c r="BL181" s="628">
        <f t="shared" si="283"/>
        <v>0</v>
      </c>
      <c r="BM181" s="628">
        <f t="shared" si="283"/>
        <v>0</v>
      </c>
      <c r="BN181" s="628">
        <f t="shared" si="283"/>
        <v>0</v>
      </c>
      <c r="BO181" s="628">
        <f t="shared" si="283"/>
        <v>0</v>
      </c>
      <c r="BP181" s="628">
        <f t="shared" si="283"/>
        <v>0</v>
      </c>
      <c r="BQ181" s="628">
        <f t="shared" si="283"/>
        <v>0</v>
      </c>
      <c r="BR181" s="628">
        <f t="shared" si="283"/>
        <v>0</v>
      </c>
      <c r="BS181" s="628">
        <f t="shared" si="283"/>
        <v>0</v>
      </c>
      <c r="BT181" s="628">
        <f t="shared" si="283"/>
        <v>0</v>
      </c>
      <c r="BU181" s="628">
        <f t="shared" si="283"/>
        <v>0</v>
      </c>
      <c r="BV181" s="628">
        <f t="shared" si="283"/>
        <v>0</v>
      </c>
      <c r="BW181" s="628">
        <f t="shared" si="245"/>
        <v>0</v>
      </c>
      <c r="BX181" s="628">
        <f t="shared" si="245"/>
        <v>0</v>
      </c>
      <c r="BY181" s="628">
        <f t="shared" si="245"/>
        <v>0</v>
      </c>
      <c r="BZ181" s="628">
        <f t="shared" si="245"/>
        <v>0</v>
      </c>
      <c r="CA181" s="628">
        <f t="shared" si="245"/>
        <v>0</v>
      </c>
      <c r="CB181" s="628">
        <f t="shared" si="245"/>
        <v>0</v>
      </c>
      <c r="CC181" s="628">
        <f t="shared" si="245"/>
        <v>0</v>
      </c>
      <c r="CD181" s="628">
        <f t="shared" si="245"/>
        <v>0</v>
      </c>
      <c r="CE181" s="628"/>
      <c r="CF181" s="628">
        <f t="shared" si="284"/>
        <v>0</v>
      </c>
      <c r="CG181" s="628">
        <f t="shared" si="284"/>
        <v>0</v>
      </c>
      <c r="CH181" s="628">
        <f t="shared" si="284"/>
        <v>0</v>
      </c>
      <c r="CI181" s="628">
        <f t="shared" si="284"/>
        <v>0</v>
      </c>
      <c r="CJ181" s="628">
        <f t="shared" si="284"/>
        <v>0</v>
      </c>
      <c r="CK181" s="628">
        <f t="shared" si="284"/>
        <v>0</v>
      </c>
      <c r="CL181" s="628">
        <f t="shared" si="284"/>
        <v>0</v>
      </c>
      <c r="CM181" s="628">
        <f t="shared" si="284"/>
        <v>0</v>
      </c>
      <c r="CN181" s="628">
        <f t="shared" si="284"/>
        <v>0</v>
      </c>
      <c r="CO181" s="628">
        <f t="shared" si="284"/>
        <v>0</v>
      </c>
      <c r="CP181" s="628">
        <f t="shared" si="284"/>
        <v>0</v>
      </c>
      <c r="CQ181" s="628">
        <f t="shared" si="284"/>
        <v>0</v>
      </c>
      <c r="CR181" s="628">
        <f t="shared" si="284"/>
        <v>0</v>
      </c>
      <c r="CS181" s="628">
        <f t="shared" si="284"/>
        <v>0</v>
      </c>
      <c r="CT181" s="628">
        <f t="shared" si="284"/>
        <v>0</v>
      </c>
      <c r="CU181" s="628">
        <f t="shared" si="284"/>
        <v>29.100904</v>
      </c>
      <c r="CV181" s="628">
        <f t="shared" si="289"/>
        <v>0</v>
      </c>
      <c r="CW181" s="628">
        <f t="shared" si="289"/>
        <v>0</v>
      </c>
      <c r="CX181" s="628">
        <f t="shared" si="289"/>
        <v>0</v>
      </c>
      <c r="CY181" s="628">
        <f t="shared" si="289"/>
        <v>0</v>
      </c>
      <c r="CZ181" s="628">
        <f t="shared" si="289"/>
        <v>0</v>
      </c>
      <c r="DA181" s="628">
        <f t="shared" si="289"/>
        <v>0</v>
      </c>
      <c r="DB181" s="628">
        <f t="shared" si="289"/>
        <v>0</v>
      </c>
      <c r="DC181" s="628">
        <f t="shared" si="289"/>
        <v>0</v>
      </c>
      <c r="DD181" s="628">
        <f t="shared" si="289"/>
        <v>0</v>
      </c>
      <c r="DE181" s="628">
        <f t="shared" si="289"/>
        <v>0</v>
      </c>
      <c r="DF181" s="628">
        <f t="shared" si="289"/>
        <v>0</v>
      </c>
      <c r="DG181" s="628">
        <f t="shared" si="289"/>
        <v>0</v>
      </c>
      <c r="DH181" s="628">
        <f t="shared" si="289"/>
        <v>0</v>
      </c>
      <c r="DI181" s="628">
        <f t="shared" si="289"/>
        <v>0</v>
      </c>
      <c r="DJ181" s="628">
        <f t="shared" si="289"/>
        <v>0</v>
      </c>
      <c r="DK181" s="628">
        <f t="shared" si="289"/>
        <v>0</v>
      </c>
      <c r="DL181" s="628">
        <f t="shared" si="285"/>
        <v>0</v>
      </c>
      <c r="DM181" s="628">
        <f t="shared" si="285"/>
        <v>0</v>
      </c>
      <c r="DN181" s="628">
        <f t="shared" si="285"/>
        <v>0</v>
      </c>
      <c r="DO181" s="628">
        <f t="shared" si="285"/>
        <v>0</v>
      </c>
      <c r="DP181" s="628">
        <f t="shared" si="285"/>
        <v>0</v>
      </c>
      <c r="DQ181" s="628">
        <f t="shared" si="285"/>
        <v>0</v>
      </c>
      <c r="DR181" s="628">
        <f t="shared" si="285"/>
        <v>0</v>
      </c>
      <c r="DS181" s="628">
        <f t="shared" si="285"/>
        <v>0</v>
      </c>
      <c r="DT181" s="628">
        <f t="shared" si="285"/>
        <v>0</v>
      </c>
      <c r="DU181" s="628">
        <f t="shared" si="285"/>
        <v>0</v>
      </c>
      <c r="DV181" s="628">
        <f t="shared" si="285"/>
        <v>0</v>
      </c>
      <c r="DW181" s="628">
        <f t="shared" si="285"/>
        <v>0</v>
      </c>
      <c r="DX181" s="628">
        <f t="shared" si="285"/>
        <v>0</v>
      </c>
      <c r="DY181" s="628">
        <f t="shared" si="285"/>
        <v>0</v>
      </c>
      <c r="DZ181" s="628">
        <f t="shared" si="285"/>
        <v>0</v>
      </c>
      <c r="EA181" s="628">
        <f t="shared" si="285"/>
        <v>0</v>
      </c>
      <c r="EB181" s="628">
        <f t="shared" si="248"/>
        <v>0</v>
      </c>
      <c r="EC181" s="628">
        <f t="shared" si="248"/>
        <v>0</v>
      </c>
      <c r="ED181" s="628">
        <f t="shared" si="248"/>
        <v>0</v>
      </c>
      <c r="EE181" s="628">
        <f t="shared" si="248"/>
        <v>0</v>
      </c>
      <c r="EF181" s="628">
        <f t="shared" si="248"/>
        <v>0</v>
      </c>
      <c r="EG181" s="628">
        <f t="shared" si="248"/>
        <v>0</v>
      </c>
      <c r="EH181" s="628">
        <f t="shared" si="248"/>
        <v>0</v>
      </c>
      <c r="EI181" s="628">
        <f t="shared" si="248"/>
        <v>0</v>
      </c>
      <c r="EJ181" s="631"/>
      <c r="EK181" s="631">
        <f t="shared" si="290"/>
        <v>0</v>
      </c>
      <c r="EL181" s="631">
        <f t="shared" si="290"/>
        <v>0</v>
      </c>
      <c r="EM181" s="631">
        <f t="shared" si="290"/>
        <v>0</v>
      </c>
      <c r="EN181" s="631">
        <f t="shared" si="290"/>
        <v>0</v>
      </c>
      <c r="EO181" s="631">
        <f t="shared" si="290"/>
        <v>0</v>
      </c>
      <c r="EP181" s="631">
        <f t="shared" si="290"/>
        <v>0</v>
      </c>
      <c r="EQ181" s="631">
        <f t="shared" si="290"/>
        <v>0</v>
      </c>
      <c r="ER181" s="631">
        <f t="shared" si="290"/>
        <v>0</v>
      </c>
      <c r="ES181" s="631">
        <f t="shared" si="290"/>
        <v>0</v>
      </c>
      <c r="ET181" s="631">
        <f t="shared" si="290"/>
        <v>0</v>
      </c>
      <c r="EU181" s="631">
        <f t="shared" si="290"/>
        <v>0</v>
      </c>
      <c r="EV181" s="631">
        <f t="shared" si="290"/>
        <v>0</v>
      </c>
      <c r="EW181" s="631">
        <f t="shared" si="290"/>
        <v>0</v>
      </c>
      <c r="EX181" s="631">
        <f t="shared" si="290"/>
        <v>0</v>
      </c>
      <c r="EY181" s="631">
        <f t="shared" si="290"/>
        <v>0</v>
      </c>
      <c r="EZ181" s="631">
        <f t="shared" si="290"/>
        <v>11</v>
      </c>
      <c r="FA181" s="631">
        <f t="shared" si="208"/>
        <v>0</v>
      </c>
      <c r="FB181" s="631">
        <f t="shared" si="208"/>
        <v>0</v>
      </c>
      <c r="FC181" s="631">
        <f t="shared" si="208"/>
        <v>0</v>
      </c>
      <c r="FD181" s="631">
        <f t="shared" si="208"/>
        <v>0</v>
      </c>
      <c r="FE181" s="631">
        <f t="shared" si="208"/>
        <v>0</v>
      </c>
      <c r="FF181" s="631">
        <f t="shared" si="208"/>
        <v>0</v>
      </c>
      <c r="FG181" s="631">
        <f t="shared" si="208"/>
        <v>0</v>
      </c>
      <c r="FH181" s="631">
        <f t="shared" si="208"/>
        <v>0</v>
      </c>
      <c r="FI181" s="631">
        <f t="shared" si="208"/>
        <v>0</v>
      </c>
      <c r="FJ181" s="631">
        <f t="shared" si="208"/>
        <v>0</v>
      </c>
      <c r="FK181" s="631">
        <f t="shared" si="208"/>
        <v>0</v>
      </c>
      <c r="FL181" s="631">
        <f t="shared" si="208"/>
        <v>0</v>
      </c>
      <c r="FM181" s="631">
        <f t="shared" si="208"/>
        <v>0</v>
      </c>
      <c r="FN181" s="631">
        <f t="shared" si="208"/>
        <v>0</v>
      </c>
      <c r="FO181" s="631">
        <f t="shared" si="208"/>
        <v>0</v>
      </c>
      <c r="FP181" s="631">
        <f t="shared" si="208"/>
        <v>0</v>
      </c>
      <c r="FQ181" s="631">
        <f t="shared" si="286"/>
        <v>0</v>
      </c>
      <c r="FR181" s="631">
        <f t="shared" si="286"/>
        <v>0</v>
      </c>
      <c r="FS181" s="631">
        <f t="shared" si="286"/>
        <v>0</v>
      </c>
      <c r="FT181" s="631">
        <f t="shared" si="286"/>
        <v>0</v>
      </c>
      <c r="FU181" s="631">
        <f t="shared" si="286"/>
        <v>0</v>
      </c>
      <c r="FV181" s="631">
        <f t="shared" si="269"/>
        <v>0</v>
      </c>
      <c r="FW181" s="631">
        <f t="shared" si="269"/>
        <v>0</v>
      </c>
      <c r="FX181" s="631">
        <f t="shared" si="269"/>
        <v>0</v>
      </c>
      <c r="FY181" s="631">
        <f t="shared" si="269"/>
        <v>0</v>
      </c>
      <c r="FZ181" s="631">
        <f t="shared" si="269"/>
        <v>0</v>
      </c>
      <c r="GA181" s="631">
        <f t="shared" si="269"/>
        <v>0</v>
      </c>
      <c r="GB181" s="631">
        <f t="shared" si="269"/>
        <v>0</v>
      </c>
      <c r="GC181" s="631">
        <f t="shared" si="269"/>
        <v>0</v>
      </c>
      <c r="GD181" s="631">
        <f t="shared" si="269"/>
        <v>0</v>
      </c>
      <c r="GE181" s="631">
        <f t="shared" si="269"/>
        <v>0</v>
      </c>
      <c r="GF181" s="631">
        <f t="shared" si="269"/>
        <v>0</v>
      </c>
      <c r="GG181" s="631">
        <f t="shared" si="269"/>
        <v>0</v>
      </c>
      <c r="GH181" s="631">
        <f t="shared" si="269"/>
        <v>0</v>
      </c>
      <c r="GI181" s="631">
        <f t="shared" si="292"/>
        <v>0</v>
      </c>
      <c r="GJ181" s="631">
        <f t="shared" si="292"/>
        <v>0</v>
      </c>
      <c r="GK181" s="631">
        <f t="shared" si="292"/>
        <v>0</v>
      </c>
      <c r="GL181" s="631">
        <f t="shared" si="292"/>
        <v>0</v>
      </c>
      <c r="GM181" s="631">
        <f t="shared" si="292"/>
        <v>0</v>
      </c>
      <c r="GN181" s="631">
        <f t="shared" si="292"/>
        <v>0</v>
      </c>
      <c r="GO181" s="631"/>
      <c r="GP181" s="631">
        <f t="shared" si="291"/>
        <v>0</v>
      </c>
      <c r="GQ181" s="631">
        <f t="shared" si="291"/>
        <v>0</v>
      </c>
      <c r="GR181" s="631">
        <f t="shared" si="291"/>
        <v>0</v>
      </c>
      <c r="GS181" s="631">
        <f t="shared" si="291"/>
        <v>0</v>
      </c>
      <c r="GT181" s="631">
        <f t="shared" si="291"/>
        <v>0</v>
      </c>
      <c r="GU181" s="631">
        <f t="shared" si="291"/>
        <v>0</v>
      </c>
      <c r="GV181" s="631">
        <f t="shared" si="291"/>
        <v>0</v>
      </c>
      <c r="GW181" s="631">
        <f t="shared" si="291"/>
        <v>0</v>
      </c>
      <c r="GX181" s="631">
        <f t="shared" si="291"/>
        <v>0</v>
      </c>
      <c r="GY181" s="631">
        <f t="shared" si="291"/>
        <v>0</v>
      </c>
      <c r="GZ181" s="631">
        <f t="shared" si="291"/>
        <v>0</v>
      </c>
      <c r="HA181" s="631">
        <f t="shared" si="291"/>
        <v>0</v>
      </c>
      <c r="HB181" s="631">
        <f t="shared" si="291"/>
        <v>0</v>
      </c>
      <c r="HC181" s="631">
        <f t="shared" si="291"/>
        <v>0</v>
      </c>
      <c r="HD181" s="631">
        <f t="shared" si="291"/>
        <v>0</v>
      </c>
      <c r="HE181" s="631">
        <f t="shared" si="291"/>
        <v>7</v>
      </c>
      <c r="HF181" s="631">
        <f t="shared" ref="HE181:HQ228" si="294">IF($A181=HF$60,$J181,0)</f>
        <v>0</v>
      </c>
      <c r="HG181" s="631">
        <f t="shared" si="294"/>
        <v>0</v>
      </c>
      <c r="HH181" s="631">
        <f t="shared" si="294"/>
        <v>0</v>
      </c>
      <c r="HI181" s="631">
        <f t="shared" si="287"/>
        <v>0</v>
      </c>
      <c r="HJ181" s="631">
        <f t="shared" si="287"/>
        <v>0</v>
      </c>
      <c r="HK181" s="631">
        <f t="shared" si="287"/>
        <v>0</v>
      </c>
      <c r="HL181" s="631">
        <f t="shared" si="287"/>
        <v>0</v>
      </c>
      <c r="HM181" s="631">
        <f t="shared" si="287"/>
        <v>0</v>
      </c>
      <c r="HN181" s="631">
        <f t="shared" si="287"/>
        <v>0</v>
      </c>
      <c r="HO181" s="631">
        <f t="shared" si="287"/>
        <v>0</v>
      </c>
      <c r="HP181" s="631">
        <f t="shared" si="287"/>
        <v>0</v>
      </c>
      <c r="HQ181" s="631">
        <f t="shared" si="287"/>
        <v>0</v>
      </c>
      <c r="HR181" s="631">
        <f t="shared" si="203"/>
        <v>0</v>
      </c>
      <c r="HS181" s="631">
        <f t="shared" si="203"/>
        <v>0</v>
      </c>
      <c r="HT181" s="631">
        <f t="shared" si="203"/>
        <v>0</v>
      </c>
      <c r="HU181" s="631">
        <f t="shared" si="203"/>
        <v>0</v>
      </c>
      <c r="HV181" s="631">
        <f t="shared" si="293"/>
        <v>0</v>
      </c>
      <c r="HW181" s="631">
        <f t="shared" si="293"/>
        <v>0</v>
      </c>
      <c r="HX181" s="631">
        <f t="shared" si="293"/>
        <v>0</v>
      </c>
      <c r="HY181" s="631">
        <f t="shared" si="293"/>
        <v>0</v>
      </c>
      <c r="HZ181" s="631">
        <f t="shared" si="293"/>
        <v>0</v>
      </c>
      <c r="IA181" s="631">
        <f t="shared" si="293"/>
        <v>0</v>
      </c>
      <c r="IB181" s="631">
        <f t="shared" si="293"/>
        <v>0</v>
      </c>
      <c r="IC181" s="631">
        <f t="shared" si="293"/>
        <v>0</v>
      </c>
      <c r="ID181" s="631">
        <f t="shared" si="293"/>
        <v>0</v>
      </c>
      <c r="IE181" s="631">
        <f t="shared" si="293"/>
        <v>0</v>
      </c>
      <c r="IF181" s="631">
        <f t="shared" si="293"/>
        <v>0</v>
      </c>
      <c r="IG181" s="631">
        <f t="shared" si="293"/>
        <v>0</v>
      </c>
      <c r="IH181" s="631">
        <f t="shared" si="293"/>
        <v>0</v>
      </c>
      <c r="II181" s="631">
        <f t="shared" si="293"/>
        <v>0</v>
      </c>
      <c r="IJ181" s="631">
        <f t="shared" si="293"/>
        <v>0</v>
      </c>
      <c r="IK181" s="631">
        <f t="shared" si="293"/>
        <v>0</v>
      </c>
      <c r="IL181" s="631">
        <f t="shared" si="230"/>
        <v>0</v>
      </c>
      <c r="IM181" s="631">
        <f t="shared" si="230"/>
        <v>0</v>
      </c>
      <c r="IN181" s="631">
        <f t="shared" si="230"/>
        <v>0</v>
      </c>
      <c r="IO181" s="631">
        <f t="shared" si="230"/>
        <v>0</v>
      </c>
      <c r="IP181" s="631">
        <f t="shared" si="230"/>
        <v>0</v>
      </c>
      <c r="IQ181" s="631">
        <f t="shared" si="230"/>
        <v>0</v>
      </c>
      <c r="IR181" s="631">
        <f t="shared" si="230"/>
        <v>0</v>
      </c>
      <c r="IS181" s="631">
        <f t="shared" si="230"/>
        <v>0</v>
      </c>
      <c r="IT181" s="631"/>
      <c r="IU181" s="631">
        <f t="shared" ref="IU181:JD190" si="295">IF($A181=IU$60,$M181,0)</f>
        <v>0</v>
      </c>
      <c r="IV181" s="631">
        <f t="shared" si="295"/>
        <v>0</v>
      </c>
      <c r="IW181" s="631">
        <f t="shared" si="295"/>
        <v>0</v>
      </c>
      <c r="IX181" s="631">
        <f t="shared" si="295"/>
        <v>0</v>
      </c>
      <c r="IY181" s="631">
        <f t="shared" si="295"/>
        <v>0</v>
      </c>
      <c r="IZ181" s="631">
        <f t="shared" si="295"/>
        <v>0</v>
      </c>
      <c r="JA181" s="631">
        <f t="shared" si="295"/>
        <v>0</v>
      </c>
      <c r="JB181" s="631">
        <f t="shared" si="295"/>
        <v>0</v>
      </c>
      <c r="JC181" s="631">
        <f t="shared" si="295"/>
        <v>0</v>
      </c>
      <c r="JD181" s="631">
        <f t="shared" si="295"/>
        <v>0</v>
      </c>
      <c r="JE181" s="631">
        <f t="shared" ref="JE181:JN190" si="296">IF($A181=JE$60,$M181,0)</f>
        <v>0</v>
      </c>
      <c r="JF181" s="631">
        <f t="shared" si="296"/>
        <v>0</v>
      </c>
      <c r="JG181" s="631">
        <f t="shared" si="296"/>
        <v>0</v>
      </c>
      <c r="JH181" s="631">
        <f t="shared" si="296"/>
        <v>0</v>
      </c>
      <c r="JI181" s="631">
        <f t="shared" si="296"/>
        <v>0</v>
      </c>
      <c r="JJ181" s="631">
        <f t="shared" si="296"/>
        <v>6547.7034000000003</v>
      </c>
      <c r="JK181" s="631">
        <f t="shared" si="296"/>
        <v>0</v>
      </c>
      <c r="JL181" s="631">
        <f t="shared" si="296"/>
        <v>0</v>
      </c>
      <c r="JM181" s="631">
        <f t="shared" si="296"/>
        <v>0</v>
      </c>
      <c r="JN181" s="631">
        <f t="shared" si="296"/>
        <v>0</v>
      </c>
      <c r="JO181" s="631">
        <f t="shared" ref="JO181:JX190" si="297">IF($A181=JO$60,$M181,0)</f>
        <v>0</v>
      </c>
      <c r="JP181" s="631">
        <f t="shared" si="297"/>
        <v>0</v>
      </c>
      <c r="JQ181" s="631">
        <f t="shared" si="297"/>
        <v>0</v>
      </c>
      <c r="JR181" s="631">
        <f t="shared" si="297"/>
        <v>0</v>
      </c>
      <c r="JS181" s="631">
        <f t="shared" si="297"/>
        <v>0</v>
      </c>
      <c r="JT181" s="631">
        <f t="shared" si="297"/>
        <v>0</v>
      </c>
      <c r="JU181" s="631">
        <f t="shared" si="297"/>
        <v>0</v>
      </c>
      <c r="JV181" s="631">
        <f t="shared" si="297"/>
        <v>0</v>
      </c>
      <c r="JW181" s="631">
        <f t="shared" si="297"/>
        <v>0</v>
      </c>
      <c r="JX181" s="631">
        <f t="shared" si="297"/>
        <v>0</v>
      </c>
      <c r="JY181" s="631">
        <f t="shared" ref="JY181:KH190" si="298">IF($A181=JY$60,$M181,0)</f>
        <v>0</v>
      </c>
      <c r="JZ181" s="631">
        <f t="shared" si="298"/>
        <v>0</v>
      </c>
      <c r="KA181" s="631">
        <f t="shared" si="298"/>
        <v>0</v>
      </c>
      <c r="KB181" s="631">
        <f t="shared" si="298"/>
        <v>0</v>
      </c>
      <c r="KC181" s="631">
        <f t="shared" si="298"/>
        <v>0</v>
      </c>
      <c r="KD181" s="631">
        <f t="shared" si="298"/>
        <v>0</v>
      </c>
      <c r="KE181" s="631">
        <f t="shared" si="298"/>
        <v>0</v>
      </c>
      <c r="KF181" s="631">
        <f t="shared" si="298"/>
        <v>0</v>
      </c>
      <c r="KG181" s="631">
        <f t="shared" si="298"/>
        <v>0</v>
      </c>
      <c r="KH181" s="631">
        <f t="shared" si="298"/>
        <v>0</v>
      </c>
      <c r="KI181" s="631">
        <f t="shared" ref="KI181:KR190" si="299">IF($A181=KI$60,$M181,0)</f>
        <v>0</v>
      </c>
      <c r="KJ181" s="631">
        <f t="shared" si="299"/>
        <v>0</v>
      </c>
      <c r="KK181" s="631">
        <f t="shared" si="299"/>
        <v>0</v>
      </c>
      <c r="KL181" s="631">
        <f t="shared" si="299"/>
        <v>0</v>
      </c>
      <c r="KM181" s="631">
        <f t="shared" si="299"/>
        <v>0</v>
      </c>
      <c r="KN181" s="631">
        <f t="shared" si="299"/>
        <v>0</v>
      </c>
      <c r="KO181" s="631">
        <f t="shared" si="299"/>
        <v>0</v>
      </c>
      <c r="KP181" s="631">
        <f t="shared" si="299"/>
        <v>0</v>
      </c>
      <c r="KQ181" s="631">
        <f t="shared" si="299"/>
        <v>0</v>
      </c>
      <c r="KR181" s="631">
        <f t="shared" si="299"/>
        <v>0</v>
      </c>
      <c r="KS181" s="631">
        <f t="shared" ref="KS181:KX190" si="300">IF($A181=KS$60,$M181,0)</f>
        <v>0</v>
      </c>
      <c r="KT181" s="631">
        <f t="shared" si="300"/>
        <v>0</v>
      </c>
      <c r="KU181" s="631">
        <f t="shared" si="300"/>
        <v>0</v>
      </c>
      <c r="KV181" s="631">
        <f t="shared" si="300"/>
        <v>0</v>
      </c>
      <c r="KW181" s="631">
        <f t="shared" si="300"/>
        <v>0</v>
      </c>
      <c r="KX181" s="631">
        <f t="shared" si="300"/>
        <v>0</v>
      </c>
      <c r="KY181" s="631"/>
      <c r="KZ181" s="631">
        <f t="shared" ref="KZ181:LI190" si="301">IF($A181=KZ$60,$N181,0)</f>
        <v>0</v>
      </c>
      <c r="LA181" s="631">
        <f t="shared" si="301"/>
        <v>0</v>
      </c>
      <c r="LB181" s="631">
        <f t="shared" si="301"/>
        <v>0</v>
      </c>
      <c r="LC181" s="631">
        <f t="shared" si="301"/>
        <v>0</v>
      </c>
      <c r="LD181" s="631">
        <f t="shared" si="301"/>
        <v>0</v>
      </c>
      <c r="LE181" s="631">
        <f t="shared" si="301"/>
        <v>0</v>
      </c>
      <c r="LF181" s="631">
        <f t="shared" si="301"/>
        <v>0</v>
      </c>
      <c r="LG181" s="631">
        <f t="shared" si="301"/>
        <v>0</v>
      </c>
      <c r="LH181" s="631">
        <f t="shared" si="301"/>
        <v>0</v>
      </c>
      <c r="LI181" s="631">
        <f t="shared" si="301"/>
        <v>0</v>
      </c>
      <c r="LJ181" s="631">
        <f t="shared" ref="LJ181:LS190" si="302">IF($A181=LJ$60,$N181,0)</f>
        <v>0</v>
      </c>
      <c r="LK181" s="631">
        <f t="shared" si="302"/>
        <v>0</v>
      </c>
      <c r="LL181" s="631">
        <f t="shared" si="302"/>
        <v>0</v>
      </c>
      <c r="LM181" s="631">
        <f t="shared" si="302"/>
        <v>0</v>
      </c>
      <c r="LN181" s="631">
        <f t="shared" si="302"/>
        <v>0</v>
      </c>
      <c r="LO181" s="631">
        <f t="shared" si="302"/>
        <v>1018.53164</v>
      </c>
      <c r="LP181" s="631">
        <f t="shared" si="302"/>
        <v>0</v>
      </c>
      <c r="LQ181" s="631">
        <f t="shared" si="302"/>
        <v>0</v>
      </c>
      <c r="LR181" s="631">
        <f t="shared" si="302"/>
        <v>0</v>
      </c>
      <c r="LS181" s="631">
        <f t="shared" si="302"/>
        <v>0</v>
      </c>
      <c r="LT181" s="631">
        <f t="shared" ref="LT181:MC190" si="303">IF($A181=LT$60,$N181,0)</f>
        <v>0</v>
      </c>
      <c r="LU181" s="631">
        <f t="shared" si="303"/>
        <v>0</v>
      </c>
      <c r="LV181" s="631">
        <f t="shared" si="303"/>
        <v>0</v>
      </c>
      <c r="LW181" s="631">
        <f t="shared" si="303"/>
        <v>0</v>
      </c>
      <c r="LX181" s="631">
        <f t="shared" si="303"/>
        <v>0</v>
      </c>
      <c r="LY181" s="631">
        <f t="shared" si="303"/>
        <v>0</v>
      </c>
      <c r="LZ181" s="631">
        <f t="shared" si="303"/>
        <v>0</v>
      </c>
      <c r="MA181" s="631">
        <f t="shared" si="303"/>
        <v>0</v>
      </c>
      <c r="MB181" s="631">
        <f t="shared" si="303"/>
        <v>0</v>
      </c>
      <c r="MC181" s="631">
        <f t="shared" si="303"/>
        <v>0</v>
      </c>
      <c r="MD181" s="631">
        <f t="shared" ref="MD181:MM190" si="304">IF($A181=MD$60,$N181,0)</f>
        <v>0</v>
      </c>
      <c r="ME181" s="631">
        <f t="shared" si="304"/>
        <v>0</v>
      </c>
      <c r="MF181" s="631">
        <f t="shared" si="304"/>
        <v>0</v>
      </c>
      <c r="MG181" s="631">
        <f t="shared" si="304"/>
        <v>0</v>
      </c>
      <c r="MH181" s="631">
        <f t="shared" si="304"/>
        <v>0</v>
      </c>
      <c r="MI181" s="631">
        <f t="shared" si="304"/>
        <v>0</v>
      </c>
      <c r="MJ181" s="631">
        <f t="shared" si="304"/>
        <v>0</v>
      </c>
      <c r="MK181" s="631">
        <f t="shared" si="304"/>
        <v>0</v>
      </c>
      <c r="ML181" s="631">
        <f t="shared" si="304"/>
        <v>0</v>
      </c>
      <c r="MM181" s="631">
        <f t="shared" si="304"/>
        <v>0</v>
      </c>
      <c r="MN181" s="631">
        <f t="shared" ref="MN181:MW190" si="305">IF($A181=MN$60,$N181,0)</f>
        <v>0</v>
      </c>
      <c r="MO181" s="631">
        <f t="shared" si="305"/>
        <v>0</v>
      </c>
      <c r="MP181" s="631">
        <f t="shared" si="305"/>
        <v>0</v>
      </c>
      <c r="MQ181" s="631">
        <f t="shared" si="305"/>
        <v>0</v>
      </c>
      <c r="MR181" s="631">
        <f t="shared" si="305"/>
        <v>0</v>
      </c>
      <c r="MS181" s="631">
        <f t="shared" si="305"/>
        <v>0</v>
      </c>
      <c r="MT181" s="631">
        <f t="shared" si="305"/>
        <v>0</v>
      </c>
      <c r="MU181" s="631">
        <f t="shared" si="305"/>
        <v>0</v>
      </c>
      <c r="MV181" s="631">
        <f t="shared" si="305"/>
        <v>0</v>
      </c>
      <c r="MW181" s="631">
        <f t="shared" si="305"/>
        <v>0</v>
      </c>
      <c r="MX181" s="631">
        <f t="shared" ref="MX181:NC190" si="306">IF($A181=MX$60,$N181,0)</f>
        <v>0</v>
      </c>
      <c r="MY181" s="631">
        <f t="shared" si="306"/>
        <v>0</v>
      </c>
      <c r="MZ181" s="631">
        <f t="shared" si="306"/>
        <v>0</v>
      </c>
      <c r="NA181" s="631">
        <f t="shared" si="306"/>
        <v>0</v>
      </c>
      <c r="NB181" s="631">
        <f t="shared" si="306"/>
        <v>0</v>
      </c>
      <c r="NC181" s="631">
        <f t="shared" si="306"/>
        <v>0</v>
      </c>
    </row>
    <row r="182" spans="1:367">
      <c r="A182" s="496" t="s">
        <v>96</v>
      </c>
      <c r="B182" s="496" t="s">
        <v>261</v>
      </c>
      <c r="C182" s="497">
        <v>1.635664</v>
      </c>
      <c r="D182" s="497">
        <v>9.2789999999999997E-2</v>
      </c>
      <c r="E182" s="362">
        <f t="shared" si="181"/>
        <v>1.0787254010579689E-3</v>
      </c>
      <c r="F182" s="363">
        <f t="shared" si="202"/>
        <v>2.7853009352715757E-4</v>
      </c>
      <c r="G182" s="498">
        <f>E182*Dichtheden!$V$70</f>
        <v>55.574724490057378</v>
      </c>
      <c r="H182" s="499">
        <f>IF(C182=0,0,ROUND(IF((G182/2)/Dichtheden!$C$3&lt;1,1,(G182/2)/Dichtheden!$C$3),0))</f>
        <v>1</v>
      </c>
      <c r="I182" s="498">
        <f>E182*Dichtheden!$AJ$70</f>
        <v>9.2624540816762302</v>
      </c>
      <c r="J182" s="499">
        <f>IF(C182=0,0,ROUND(IF((I182/2)/Dichtheden!$D$3&lt;1,1,(I182/2)/Dichtheden!$D$3),0))</f>
        <v>1</v>
      </c>
      <c r="K182" s="498">
        <f t="shared" si="250"/>
        <v>27.787362245028689</v>
      </c>
      <c r="L182" s="500">
        <f t="shared" si="183"/>
        <v>27.787362245028689</v>
      </c>
      <c r="M182" s="498">
        <f>IF(D182=0,0,IF((D182*Dichtheden!$G$4)&lt;25,25,D182*Dichtheden!$G$4))</f>
        <v>25</v>
      </c>
      <c r="N182" s="499">
        <f>D182*Dichtheden!$H$4</f>
        <v>3.2476499999999997</v>
      </c>
      <c r="O182" s="501"/>
      <c r="P182" s="501"/>
      <c r="Q182" s="502">
        <f>E182*Dichtheden!$AS$68</f>
        <v>40.986359311417324</v>
      </c>
      <c r="R182" s="495">
        <f>IF(Q182=0,0,ROUND(IF((Q182/2)/Dichtheden!$C$3&lt;1,1,(Q182/2)/Dichtheden!$C$3),0))</f>
        <v>1</v>
      </c>
      <c r="S182" s="502">
        <f>E182*Dichtheden!$AY$68</f>
        <v>2.2693012500106762</v>
      </c>
      <c r="T182" s="495">
        <f>IF(Q182=0,0,ROUND(IF((S182/2)/Dichtheden!$D$3&lt;1,1,(S182/2)/Dichtheden!$D$3),0))</f>
        <v>1</v>
      </c>
      <c r="U182" s="502">
        <f>D182*Dichtheden!$G$5</f>
        <v>20.22822</v>
      </c>
      <c r="V182" s="502">
        <f>D182*Dichtheden!$H$5</f>
        <v>1.39185</v>
      </c>
      <c r="X182" s="630"/>
      <c r="AA182" s="628">
        <f t="shared" si="282"/>
        <v>0</v>
      </c>
      <c r="AB182" s="628">
        <f t="shared" si="282"/>
        <v>0</v>
      </c>
      <c r="AC182" s="628">
        <f t="shared" si="282"/>
        <v>0</v>
      </c>
      <c r="AD182" s="628">
        <f t="shared" si="282"/>
        <v>0</v>
      </c>
      <c r="AE182" s="628">
        <f t="shared" si="282"/>
        <v>0</v>
      </c>
      <c r="AF182" s="628">
        <f t="shared" si="282"/>
        <v>0</v>
      </c>
      <c r="AG182" s="628">
        <f t="shared" si="282"/>
        <v>0</v>
      </c>
      <c r="AH182" s="628">
        <f t="shared" si="282"/>
        <v>0</v>
      </c>
      <c r="AI182" s="628">
        <f t="shared" si="282"/>
        <v>0</v>
      </c>
      <c r="AJ182" s="628">
        <f t="shared" si="282"/>
        <v>0</v>
      </c>
      <c r="AK182" s="628">
        <f t="shared" si="282"/>
        <v>0</v>
      </c>
      <c r="AL182" s="628">
        <f t="shared" si="282"/>
        <v>0</v>
      </c>
      <c r="AM182" s="628">
        <f t="shared" si="282"/>
        <v>0</v>
      </c>
      <c r="AN182" s="628">
        <f t="shared" si="282"/>
        <v>0</v>
      </c>
      <c r="AO182" s="628">
        <f t="shared" si="282"/>
        <v>0</v>
      </c>
      <c r="AP182" s="628">
        <f t="shared" si="282"/>
        <v>0</v>
      </c>
      <c r="AQ182" s="628">
        <f t="shared" si="288"/>
        <v>1.635664</v>
      </c>
      <c r="AR182" s="628">
        <f t="shared" si="288"/>
        <v>0</v>
      </c>
      <c r="AS182" s="628">
        <f t="shared" si="288"/>
        <v>0</v>
      </c>
      <c r="AT182" s="628">
        <f t="shared" si="288"/>
        <v>0</v>
      </c>
      <c r="AU182" s="628">
        <f t="shared" si="288"/>
        <v>0</v>
      </c>
      <c r="AV182" s="628">
        <f t="shared" si="288"/>
        <v>0</v>
      </c>
      <c r="AW182" s="628">
        <f t="shared" si="288"/>
        <v>0</v>
      </c>
      <c r="AX182" s="628">
        <f t="shared" si="288"/>
        <v>0</v>
      </c>
      <c r="AY182" s="628">
        <f t="shared" si="288"/>
        <v>0</v>
      </c>
      <c r="AZ182" s="628">
        <f t="shared" si="288"/>
        <v>0</v>
      </c>
      <c r="BA182" s="628">
        <f t="shared" si="288"/>
        <v>0</v>
      </c>
      <c r="BB182" s="628">
        <f t="shared" si="288"/>
        <v>0</v>
      </c>
      <c r="BC182" s="628">
        <f t="shared" si="288"/>
        <v>0</v>
      </c>
      <c r="BD182" s="628">
        <f t="shared" si="288"/>
        <v>0</v>
      </c>
      <c r="BE182" s="628">
        <f t="shared" si="288"/>
        <v>0</v>
      </c>
      <c r="BF182" s="628">
        <f t="shared" si="288"/>
        <v>0</v>
      </c>
      <c r="BG182" s="628">
        <f t="shared" si="283"/>
        <v>0</v>
      </c>
      <c r="BH182" s="628">
        <f t="shared" si="283"/>
        <v>0</v>
      </c>
      <c r="BI182" s="628">
        <f t="shared" si="283"/>
        <v>0</v>
      </c>
      <c r="BJ182" s="628">
        <f t="shared" si="283"/>
        <v>0</v>
      </c>
      <c r="BK182" s="628">
        <f t="shared" si="283"/>
        <v>0</v>
      </c>
      <c r="BL182" s="628">
        <f t="shared" si="283"/>
        <v>0</v>
      </c>
      <c r="BM182" s="628">
        <f t="shared" si="283"/>
        <v>0</v>
      </c>
      <c r="BN182" s="628">
        <f t="shared" si="283"/>
        <v>0</v>
      </c>
      <c r="BO182" s="628">
        <f t="shared" si="283"/>
        <v>0</v>
      </c>
      <c r="BP182" s="628">
        <f t="shared" si="283"/>
        <v>0</v>
      </c>
      <c r="BQ182" s="628">
        <f t="shared" si="283"/>
        <v>0</v>
      </c>
      <c r="BR182" s="628">
        <f t="shared" si="283"/>
        <v>0</v>
      </c>
      <c r="BS182" s="628">
        <f t="shared" si="283"/>
        <v>0</v>
      </c>
      <c r="BT182" s="628">
        <f t="shared" si="283"/>
        <v>0</v>
      </c>
      <c r="BU182" s="628">
        <f t="shared" si="283"/>
        <v>0</v>
      </c>
      <c r="BV182" s="628">
        <f t="shared" si="283"/>
        <v>0</v>
      </c>
      <c r="BW182" s="628">
        <f t="shared" si="245"/>
        <v>0</v>
      </c>
      <c r="BX182" s="628">
        <f t="shared" si="245"/>
        <v>0</v>
      </c>
      <c r="BY182" s="628">
        <f t="shared" si="245"/>
        <v>0</v>
      </c>
      <c r="BZ182" s="628">
        <f t="shared" si="245"/>
        <v>0</v>
      </c>
      <c r="CA182" s="628">
        <f t="shared" si="245"/>
        <v>0</v>
      </c>
      <c r="CB182" s="628">
        <f t="shared" si="245"/>
        <v>0</v>
      </c>
      <c r="CC182" s="628">
        <f t="shared" si="245"/>
        <v>0</v>
      </c>
      <c r="CD182" s="628">
        <f t="shared" si="245"/>
        <v>0</v>
      </c>
      <c r="CE182" s="628"/>
      <c r="CF182" s="628">
        <f t="shared" si="284"/>
        <v>0</v>
      </c>
      <c r="CG182" s="628">
        <f t="shared" si="284"/>
        <v>0</v>
      </c>
      <c r="CH182" s="628">
        <f t="shared" si="284"/>
        <v>0</v>
      </c>
      <c r="CI182" s="628">
        <f t="shared" si="284"/>
        <v>0</v>
      </c>
      <c r="CJ182" s="628">
        <f t="shared" si="284"/>
        <v>0</v>
      </c>
      <c r="CK182" s="628">
        <f t="shared" si="284"/>
        <v>0</v>
      </c>
      <c r="CL182" s="628">
        <f t="shared" si="284"/>
        <v>0</v>
      </c>
      <c r="CM182" s="628">
        <f t="shared" si="284"/>
        <v>0</v>
      </c>
      <c r="CN182" s="628">
        <f t="shared" si="284"/>
        <v>0</v>
      </c>
      <c r="CO182" s="628">
        <f t="shared" si="284"/>
        <v>0</v>
      </c>
      <c r="CP182" s="628">
        <f t="shared" si="284"/>
        <v>0</v>
      </c>
      <c r="CQ182" s="628">
        <f t="shared" si="284"/>
        <v>0</v>
      </c>
      <c r="CR182" s="628">
        <f t="shared" si="284"/>
        <v>0</v>
      </c>
      <c r="CS182" s="628">
        <f t="shared" si="284"/>
        <v>0</v>
      </c>
      <c r="CT182" s="628">
        <f t="shared" si="284"/>
        <v>0</v>
      </c>
      <c r="CU182" s="628">
        <f t="shared" si="284"/>
        <v>0</v>
      </c>
      <c r="CV182" s="628">
        <f t="shared" si="289"/>
        <v>9.2789999999999997E-2</v>
      </c>
      <c r="CW182" s="628">
        <f t="shared" si="289"/>
        <v>0</v>
      </c>
      <c r="CX182" s="628">
        <f t="shared" si="289"/>
        <v>0</v>
      </c>
      <c r="CY182" s="628">
        <f t="shared" si="289"/>
        <v>0</v>
      </c>
      <c r="CZ182" s="628">
        <f t="shared" si="289"/>
        <v>0</v>
      </c>
      <c r="DA182" s="628">
        <f t="shared" si="289"/>
        <v>0</v>
      </c>
      <c r="DB182" s="628">
        <f t="shared" si="289"/>
        <v>0</v>
      </c>
      <c r="DC182" s="628">
        <f t="shared" si="289"/>
        <v>0</v>
      </c>
      <c r="DD182" s="628">
        <f t="shared" si="289"/>
        <v>0</v>
      </c>
      <c r="DE182" s="628">
        <f t="shared" si="289"/>
        <v>0</v>
      </c>
      <c r="DF182" s="628">
        <f t="shared" si="289"/>
        <v>0</v>
      </c>
      <c r="DG182" s="628">
        <f t="shared" si="289"/>
        <v>0</v>
      </c>
      <c r="DH182" s="628">
        <f t="shared" si="289"/>
        <v>0</v>
      </c>
      <c r="DI182" s="628">
        <f t="shared" si="289"/>
        <v>0</v>
      </c>
      <c r="DJ182" s="628">
        <f t="shared" si="289"/>
        <v>0</v>
      </c>
      <c r="DK182" s="628">
        <f t="shared" si="289"/>
        <v>0</v>
      </c>
      <c r="DL182" s="628">
        <f t="shared" si="285"/>
        <v>0</v>
      </c>
      <c r="DM182" s="628">
        <f t="shared" si="285"/>
        <v>0</v>
      </c>
      <c r="DN182" s="628">
        <f t="shared" si="285"/>
        <v>0</v>
      </c>
      <c r="DO182" s="628">
        <f t="shared" si="285"/>
        <v>0</v>
      </c>
      <c r="DP182" s="628">
        <f t="shared" si="285"/>
        <v>0</v>
      </c>
      <c r="DQ182" s="628">
        <f t="shared" si="285"/>
        <v>0</v>
      </c>
      <c r="DR182" s="628">
        <f t="shared" si="285"/>
        <v>0</v>
      </c>
      <c r="DS182" s="628">
        <f t="shared" si="285"/>
        <v>0</v>
      </c>
      <c r="DT182" s="628">
        <f t="shared" si="285"/>
        <v>0</v>
      </c>
      <c r="DU182" s="628">
        <f t="shared" si="285"/>
        <v>0</v>
      </c>
      <c r="DV182" s="628">
        <f t="shared" si="285"/>
        <v>0</v>
      </c>
      <c r="DW182" s="628">
        <f t="shared" si="285"/>
        <v>0</v>
      </c>
      <c r="DX182" s="628">
        <f t="shared" si="285"/>
        <v>0</v>
      </c>
      <c r="DY182" s="628">
        <f t="shared" si="285"/>
        <v>0</v>
      </c>
      <c r="DZ182" s="628">
        <f t="shared" si="285"/>
        <v>0</v>
      </c>
      <c r="EA182" s="628">
        <f t="shared" si="285"/>
        <v>0</v>
      </c>
      <c r="EB182" s="628">
        <f t="shared" si="248"/>
        <v>0</v>
      </c>
      <c r="EC182" s="628">
        <f t="shared" si="248"/>
        <v>0</v>
      </c>
      <c r="ED182" s="628">
        <f t="shared" si="248"/>
        <v>0</v>
      </c>
      <c r="EE182" s="628">
        <f t="shared" si="248"/>
        <v>0</v>
      </c>
      <c r="EF182" s="628">
        <f t="shared" si="248"/>
        <v>0</v>
      </c>
      <c r="EG182" s="628">
        <f t="shared" si="248"/>
        <v>0</v>
      </c>
      <c r="EH182" s="628">
        <f t="shared" si="248"/>
        <v>0</v>
      </c>
      <c r="EI182" s="628">
        <f t="shared" si="248"/>
        <v>0</v>
      </c>
      <c r="EJ182" s="631"/>
      <c r="EK182" s="631">
        <f t="shared" si="290"/>
        <v>0</v>
      </c>
      <c r="EL182" s="631">
        <f t="shared" si="290"/>
        <v>0</v>
      </c>
      <c r="EM182" s="631">
        <f t="shared" si="290"/>
        <v>0</v>
      </c>
      <c r="EN182" s="631">
        <f t="shared" si="290"/>
        <v>0</v>
      </c>
      <c r="EO182" s="631">
        <f t="shared" si="290"/>
        <v>0</v>
      </c>
      <c r="EP182" s="631">
        <f t="shared" si="290"/>
        <v>0</v>
      </c>
      <c r="EQ182" s="631">
        <f t="shared" si="290"/>
        <v>0</v>
      </c>
      <c r="ER182" s="631">
        <f t="shared" si="290"/>
        <v>0</v>
      </c>
      <c r="ES182" s="631">
        <f t="shared" si="290"/>
        <v>0</v>
      </c>
      <c r="ET182" s="631">
        <f t="shared" si="290"/>
        <v>0</v>
      </c>
      <c r="EU182" s="631">
        <f t="shared" si="290"/>
        <v>0</v>
      </c>
      <c r="EV182" s="631">
        <f t="shared" si="290"/>
        <v>0</v>
      </c>
      <c r="EW182" s="631">
        <f t="shared" si="290"/>
        <v>0</v>
      </c>
      <c r="EX182" s="631">
        <f t="shared" si="290"/>
        <v>0</v>
      </c>
      <c r="EY182" s="631">
        <f t="shared" si="290"/>
        <v>0</v>
      </c>
      <c r="EZ182" s="631">
        <f t="shared" si="290"/>
        <v>0</v>
      </c>
      <c r="FA182" s="631">
        <f t="shared" si="208"/>
        <v>1</v>
      </c>
      <c r="FB182" s="631">
        <f t="shared" si="208"/>
        <v>0</v>
      </c>
      <c r="FC182" s="631">
        <f t="shared" si="208"/>
        <v>0</v>
      </c>
      <c r="FD182" s="631">
        <f t="shared" si="208"/>
        <v>0</v>
      </c>
      <c r="FE182" s="631">
        <f t="shared" si="208"/>
        <v>0</v>
      </c>
      <c r="FF182" s="631">
        <f t="shared" si="208"/>
        <v>0</v>
      </c>
      <c r="FG182" s="631">
        <f t="shared" si="208"/>
        <v>0</v>
      </c>
      <c r="FH182" s="631">
        <f t="shared" si="208"/>
        <v>0</v>
      </c>
      <c r="FI182" s="631">
        <f t="shared" si="208"/>
        <v>0</v>
      </c>
      <c r="FJ182" s="631">
        <f t="shared" si="208"/>
        <v>0</v>
      </c>
      <c r="FK182" s="631">
        <f t="shared" si="208"/>
        <v>0</v>
      </c>
      <c r="FL182" s="631">
        <f t="shared" si="208"/>
        <v>0</v>
      </c>
      <c r="FM182" s="631">
        <f t="shared" ref="FD182:FS198" si="307">IF($A182=FM$60,$H182,0)</f>
        <v>0</v>
      </c>
      <c r="FN182" s="631">
        <f t="shared" si="307"/>
        <v>0</v>
      </c>
      <c r="FO182" s="631">
        <f t="shared" si="307"/>
        <v>0</v>
      </c>
      <c r="FP182" s="631">
        <f t="shared" si="307"/>
        <v>0</v>
      </c>
      <c r="FQ182" s="631">
        <f t="shared" si="307"/>
        <v>0</v>
      </c>
      <c r="FR182" s="631">
        <f t="shared" si="307"/>
        <v>0</v>
      </c>
      <c r="FS182" s="631">
        <f t="shared" si="307"/>
        <v>0</v>
      </c>
      <c r="FT182" s="631">
        <f t="shared" si="286"/>
        <v>0</v>
      </c>
      <c r="FU182" s="631">
        <f t="shared" si="286"/>
        <v>0</v>
      </c>
      <c r="FV182" s="631">
        <f t="shared" si="269"/>
        <v>0</v>
      </c>
      <c r="FW182" s="631">
        <f t="shared" si="269"/>
        <v>0</v>
      </c>
      <c r="FX182" s="631">
        <f t="shared" si="269"/>
        <v>0</v>
      </c>
      <c r="FY182" s="631">
        <f t="shared" si="269"/>
        <v>0</v>
      </c>
      <c r="FZ182" s="631">
        <f t="shared" si="269"/>
        <v>0</v>
      </c>
      <c r="GA182" s="631">
        <f t="shared" si="269"/>
        <v>0</v>
      </c>
      <c r="GB182" s="631">
        <f t="shared" si="269"/>
        <v>0</v>
      </c>
      <c r="GC182" s="631">
        <f t="shared" si="269"/>
        <v>0</v>
      </c>
      <c r="GD182" s="631">
        <f t="shared" si="269"/>
        <v>0</v>
      </c>
      <c r="GE182" s="631">
        <f t="shared" si="269"/>
        <v>0</v>
      </c>
      <c r="GF182" s="631">
        <f t="shared" si="269"/>
        <v>0</v>
      </c>
      <c r="GG182" s="631">
        <f t="shared" si="269"/>
        <v>0</v>
      </c>
      <c r="GH182" s="631">
        <f t="shared" si="269"/>
        <v>0</v>
      </c>
      <c r="GI182" s="631">
        <f t="shared" si="292"/>
        <v>0</v>
      </c>
      <c r="GJ182" s="631">
        <f t="shared" si="292"/>
        <v>0</v>
      </c>
      <c r="GK182" s="631">
        <f t="shared" si="292"/>
        <v>0</v>
      </c>
      <c r="GL182" s="631">
        <f t="shared" si="292"/>
        <v>0</v>
      </c>
      <c r="GM182" s="631">
        <f t="shared" si="292"/>
        <v>0</v>
      </c>
      <c r="GN182" s="631">
        <f t="shared" si="292"/>
        <v>0</v>
      </c>
      <c r="GO182" s="631"/>
      <c r="GP182" s="631">
        <f t="shared" si="291"/>
        <v>0</v>
      </c>
      <c r="GQ182" s="631">
        <f t="shared" si="291"/>
        <v>0</v>
      </c>
      <c r="GR182" s="631">
        <f t="shared" si="291"/>
        <v>0</v>
      </c>
      <c r="GS182" s="631">
        <f t="shared" si="291"/>
        <v>0</v>
      </c>
      <c r="GT182" s="631">
        <f t="shared" si="291"/>
        <v>0</v>
      </c>
      <c r="GU182" s="631">
        <f t="shared" si="291"/>
        <v>0</v>
      </c>
      <c r="GV182" s="631">
        <f t="shared" si="291"/>
        <v>0</v>
      </c>
      <c r="GW182" s="631">
        <f t="shared" si="291"/>
        <v>0</v>
      </c>
      <c r="GX182" s="631">
        <f t="shared" si="291"/>
        <v>0</v>
      </c>
      <c r="GY182" s="631">
        <f t="shared" si="291"/>
        <v>0</v>
      </c>
      <c r="GZ182" s="631">
        <f t="shared" si="291"/>
        <v>0</v>
      </c>
      <c r="HA182" s="631">
        <f t="shared" si="291"/>
        <v>0</v>
      </c>
      <c r="HB182" s="631">
        <f t="shared" si="291"/>
        <v>0</v>
      </c>
      <c r="HC182" s="631">
        <f t="shared" si="291"/>
        <v>0</v>
      </c>
      <c r="HD182" s="631">
        <f t="shared" si="291"/>
        <v>0</v>
      </c>
      <c r="HE182" s="631">
        <f t="shared" si="294"/>
        <v>0</v>
      </c>
      <c r="HF182" s="631">
        <f t="shared" si="294"/>
        <v>1</v>
      </c>
      <c r="HG182" s="631">
        <f t="shared" si="294"/>
        <v>0</v>
      </c>
      <c r="HH182" s="631">
        <f t="shared" si="294"/>
        <v>0</v>
      </c>
      <c r="HI182" s="631">
        <f t="shared" si="287"/>
        <v>0</v>
      </c>
      <c r="HJ182" s="631">
        <f t="shared" si="287"/>
        <v>0</v>
      </c>
      <c r="HK182" s="631">
        <f t="shared" si="287"/>
        <v>0</v>
      </c>
      <c r="HL182" s="631">
        <f t="shared" si="287"/>
        <v>0</v>
      </c>
      <c r="HM182" s="631">
        <f t="shared" si="287"/>
        <v>0</v>
      </c>
      <c r="HN182" s="631">
        <f t="shared" si="287"/>
        <v>0</v>
      </c>
      <c r="HO182" s="631">
        <f t="shared" si="287"/>
        <v>0</v>
      </c>
      <c r="HP182" s="631">
        <f t="shared" si="287"/>
        <v>0</v>
      </c>
      <c r="HQ182" s="631">
        <f t="shared" si="287"/>
        <v>0</v>
      </c>
      <c r="HR182" s="631">
        <f t="shared" si="203"/>
        <v>0</v>
      </c>
      <c r="HS182" s="631">
        <f t="shared" si="203"/>
        <v>0</v>
      </c>
      <c r="HT182" s="631">
        <f t="shared" si="203"/>
        <v>0</v>
      </c>
      <c r="HU182" s="631">
        <f t="shared" si="203"/>
        <v>0</v>
      </c>
      <c r="HV182" s="631">
        <f t="shared" si="293"/>
        <v>0</v>
      </c>
      <c r="HW182" s="631">
        <f t="shared" si="293"/>
        <v>0</v>
      </c>
      <c r="HX182" s="631">
        <f t="shared" si="293"/>
        <v>0</v>
      </c>
      <c r="HY182" s="631">
        <f t="shared" si="293"/>
        <v>0</v>
      </c>
      <c r="HZ182" s="631">
        <f t="shared" si="293"/>
        <v>0</v>
      </c>
      <c r="IA182" s="631">
        <f t="shared" si="293"/>
        <v>0</v>
      </c>
      <c r="IB182" s="631">
        <f t="shared" si="293"/>
        <v>0</v>
      </c>
      <c r="IC182" s="631">
        <f t="shared" si="293"/>
        <v>0</v>
      </c>
      <c r="ID182" s="631">
        <f t="shared" si="293"/>
        <v>0</v>
      </c>
      <c r="IE182" s="631">
        <f t="shared" si="293"/>
        <v>0</v>
      </c>
      <c r="IF182" s="631">
        <f t="shared" si="293"/>
        <v>0</v>
      </c>
      <c r="IG182" s="631">
        <f t="shared" si="293"/>
        <v>0</v>
      </c>
      <c r="IH182" s="631">
        <f t="shared" si="293"/>
        <v>0</v>
      </c>
      <c r="II182" s="631">
        <f t="shared" si="293"/>
        <v>0</v>
      </c>
      <c r="IJ182" s="631">
        <f t="shared" si="293"/>
        <v>0</v>
      </c>
      <c r="IK182" s="631">
        <f t="shared" si="293"/>
        <v>0</v>
      </c>
      <c r="IL182" s="631">
        <f t="shared" si="230"/>
        <v>0</v>
      </c>
      <c r="IM182" s="631">
        <f t="shared" si="230"/>
        <v>0</v>
      </c>
      <c r="IN182" s="631">
        <f t="shared" si="230"/>
        <v>0</v>
      </c>
      <c r="IO182" s="631">
        <f t="shared" si="230"/>
        <v>0</v>
      </c>
      <c r="IP182" s="631">
        <f t="shared" ref="IL182:IS214" si="308">IF($A182=IP$60,$J182,0)</f>
        <v>0</v>
      </c>
      <c r="IQ182" s="631">
        <f t="shared" si="308"/>
        <v>0</v>
      </c>
      <c r="IR182" s="631">
        <f t="shared" si="308"/>
        <v>0</v>
      </c>
      <c r="IS182" s="631">
        <f t="shared" si="308"/>
        <v>0</v>
      </c>
      <c r="IT182" s="631"/>
      <c r="IU182" s="631">
        <f t="shared" si="295"/>
        <v>0</v>
      </c>
      <c r="IV182" s="631">
        <f t="shared" si="295"/>
        <v>0</v>
      </c>
      <c r="IW182" s="631">
        <f t="shared" si="295"/>
        <v>0</v>
      </c>
      <c r="IX182" s="631">
        <f t="shared" si="295"/>
        <v>0</v>
      </c>
      <c r="IY182" s="631">
        <f t="shared" si="295"/>
        <v>0</v>
      </c>
      <c r="IZ182" s="631">
        <f t="shared" si="295"/>
        <v>0</v>
      </c>
      <c r="JA182" s="631">
        <f t="shared" si="295"/>
        <v>0</v>
      </c>
      <c r="JB182" s="631">
        <f t="shared" si="295"/>
        <v>0</v>
      </c>
      <c r="JC182" s="631">
        <f t="shared" si="295"/>
        <v>0</v>
      </c>
      <c r="JD182" s="631">
        <f t="shared" si="295"/>
        <v>0</v>
      </c>
      <c r="JE182" s="631">
        <f t="shared" si="296"/>
        <v>0</v>
      </c>
      <c r="JF182" s="631">
        <f t="shared" si="296"/>
        <v>0</v>
      </c>
      <c r="JG182" s="631">
        <f t="shared" si="296"/>
        <v>0</v>
      </c>
      <c r="JH182" s="631">
        <f t="shared" si="296"/>
        <v>0</v>
      </c>
      <c r="JI182" s="631">
        <f t="shared" si="296"/>
        <v>0</v>
      </c>
      <c r="JJ182" s="631">
        <f t="shared" si="296"/>
        <v>0</v>
      </c>
      <c r="JK182" s="631">
        <f t="shared" si="296"/>
        <v>25</v>
      </c>
      <c r="JL182" s="631">
        <f t="shared" si="296"/>
        <v>0</v>
      </c>
      <c r="JM182" s="631">
        <f t="shared" si="296"/>
        <v>0</v>
      </c>
      <c r="JN182" s="631">
        <f t="shared" si="296"/>
        <v>0</v>
      </c>
      <c r="JO182" s="631">
        <f t="shared" si="297"/>
        <v>0</v>
      </c>
      <c r="JP182" s="631">
        <f t="shared" si="297"/>
        <v>0</v>
      </c>
      <c r="JQ182" s="631">
        <f t="shared" si="297"/>
        <v>0</v>
      </c>
      <c r="JR182" s="631">
        <f t="shared" si="297"/>
        <v>0</v>
      </c>
      <c r="JS182" s="631">
        <f t="shared" si="297"/>
        <v>0</v>
      </c>
      <c r="JT182" s="631">
        <f t="shared" si="297"/>
        <v>0</v>
      </c>
      <c r="JU182" s="631">
        <f t="shared" si="297"/>
        <v>0</v>
      </c>
      <c r="JV182" s="631">
        <f t="shared" si="297"/>
        <v>0</v>
      </c>
      <c r="JW182" s="631">
        <f t="shared" si="297"/>
        <v>0</v>
      </c>
      <c r="JX182" s="631">
        <f t="shared" si="297"/>
        <v>0</v>
      </c>
      <c r="JY182" s="631">
        <f t="shared" si="298"/>
        <v>0</v>
      </c>
      <c r="JZ182" s="631">
        <f t="shared" si="298"/>
        <v>0</v>
      </c>
      <c r="KA182" s="631">
        <f t="shared" si="298"/>
        <v>0</v>
      </c>
      <c r="KB182" s="631">
        <f t="shared" si="298"/>
        <v>0</v>
      </c>
      <c r="KC182" s="631">
        <f t="shared" si="298"/>
        <v>0</v>
      </c>
      <c r="KD182" s="631">
        <f t="shared" si="298"/>
        <v>0</v>
      </c>
      <c r="KE182" s="631">
        <f t="shared" si="298"/>
        <v>0</v>
      </c>
      <c r="KF182" s="631">
        <f t="shared" si="298"/>
        <v>0</v>
      </c>
      <c r="KG182" s="631">
        <f t="shared" si="298"/>
        <v>0</v>
      </c>
      <c r="KH182" s="631">
        <f t="shared" si="298"/>
        <v>0</v>
      </c>
      <c r="KI182" s="631">
        <f t="shared" si="299"/>
        <v>0</v>
      </c>
      <c r="KJ182" s="631">
        <f t="shared" si="299"/>
        <v>0</v>
      </c>
      <c r="KK182" s="631">
        <f t="shared" si="299"/>
        <v>0</v>
      </c>
      <c r="KL182" s="631">
        <f t="shared" si="299"/>
        <v>0</v>
      </c>
      <c r="KM182" s="631">
        <f t="shared" si="299"/>
        <v>0</v>
      </c>
      <c r="KN182" s="631">
        <f t="shared" si="299"/>
        <v>0</v>
      </c>
      <c r="KO182" s="631">
        <f t="shared" si="299"/>
        <v>0</v>
      </c>
      <c r="KP182" s="631">
        <f t="shared" si="299"/>
        <v>0</v>
      </c>
      <c r="KQ182" s="631">
        <f t="shared" si="299"/>
        <v>0</v>
      </c>
      <c r="KR182" s="631">
        <f t="shared" si="299"/>
        <v>0</v>
      </c>
      <c r="KS182" s="631">
        <f t="shared" si="300"/>
        <v>0</v>
      </c>
      <c r="KT182" s="631">
        <f t="shared" si="300"/>
        <v>0</v>
      </c>
      <c r="KU182" s="631">
        <f t="shared" si="300"/>
        <v>0</v>
      </c>
      <c r="KV182" s="631">
        <f t="shared" si="300"/>
        <v>0</v>
      </c>
      <c r="KW182" s="631">
        <f t="shared" si="300"/>
        <v>0</v>
      </c>
      <c r="KX182" s="631">
        <f t="shared" si="300"/>
        <v>0</v>
      </c>
      <c r="KY182" s="631"/>
      <c r="KZ182" s="631">
        <f t="shared" si="301"/>
        <v>0</v>
      </c>
      <c r="LA182" s="631">
        <f t="shared" si="301"/>
        <v>0</v>
      </c>
      <c r="LB182" s="631">
        <f t="shared" si="301"/>
        <v>0</v>
      </c>
      <c r="LC182" s="631">
        <f t="shared" si="301"/>
        <v>0</v>
      </c>
      <c r="LD182" s="631">
        <f t="shared" si="301"/>
        <v>0</v>
      </c>
      <c r="LE182" s="631">
        <f t="shared" si="301"/>
        <v>0</v>
      </c>
      <c r="LF182" s="631">
        <f t="shared" si="301"/>
        <v>0</v>
      </c>
      <c r="LG182" s="631">
        <f t="shared" si="301"/>
        <v>0</v>
      </c>
      <c r="LH182" s="631">
        <f t="shared" si="301"/>
        <v>0</v>
      </c>
      <c r="LI182" s="631">
        <f t="shared" si="301"/>
        <v>0</v>
      </c>
      <c r="LJ182" s="631">
        <f t="shared" si="302"/>
        <v>0</v>
      </c>
      <c r="LK182" s="631">
        <f t="shared" si="302"/>
        <v>0</v>
      </c>
      <c r="LL182" s="631">
        <f t="shared" si="302"/>
        <v>0</v>
      </c>
      <c r="LM182" s="631">
        <f t="shared" si="302"/>
        <v>0</v>
      </c>
      <c r="LN182" s="631">
        <f t="shared" si="302"/>
        <v>0</v>
      </c>
      <c r="LO182" s="631">
        <f t="shared" si="302"/>
        <v>0</v>
      </c>
      <c r="LP182" s="631">
        <f t="shared" si="302"/>
        <v>3.2476499999999997</v>
      </c>
      <c r="LQ182" s="631">
        <f t="shared" si="302"/>
        <v>0</v>
      </c>
      <c r="LR182" s="631">
        <f t="shared" si="302"/>
        <v>0</v>
      </c>
      <c r="LS182" s="631">
        <f t="shared" si="302"/>
        <v>0</v>
      </c>
      <c r="LT182" s="631">
        <f t="shared" si="303"/>
        <v>0</v>
      </c>
      <c r="LU182" s="631">
        <f t="shared" si="303"/>
        <v>0</v>
      </c>
      <c r="LV182" s="631">
        <f t="shared" si="303"/>
        <v>0</v>
      </c>
      <c r="LW182" s="631">
        <f t="shared" si="303"/>
        <v>0</v>
      </c>
      <c r="LX182" s="631">
        <f t="shared" si="303"/>
        <v>0</v>
      </c>
      <c r="LY182" s="631">
        <f t="shared" si="303"/>
        <v>0</v>
      </c>
      <c r="LZ182" s="631">
        <f t="shared" si="303"/>
        <v>0</v>
      </c>
      <c r="MA182" s="631">
        <f t="shared" si="303"/>
        <v>0</v>
      </c>
      <c r="MB182" s="631">
        <f t="shared" si="303"/>
        <v>0</v>
      </c>
      <c r="MC182" s="631">
        <f t="shared" si="303"/>
        <v>0</v>
      </c>
      <c r="MD182" s="631">
        <f t="shared" si="304"/>
        <v>0</v>
      </c>
      <c r="ME182" s="631">
        <f t="shared" si="304"/>
        <v>0</v>
      </c>
      <c r="MF182" s="631">
        <f t="shared" si="304"/>
        <v>0</v>
      </c>
      <c r="MG182" s="631">
        <f t="shared" si="304"/>
        <v>0</v>
      </c>
      <c r="MH182" s="631">
        <f t="shared" si="304"/>
        <v>0</v>
      </c>
      <c r="MI182" s="631">
        <f t="shared" si="304"/>
        <v>0</v>
      </c>
      <c r="MJ182" s="631">
        <f t="shared" si="304"/>
        <v>0</v>
      </c>
      <c r="MK182" s="631">
        <f t="shared" si="304"/>
        <v>0</v>
      </c>
      <c r="ML182" s="631">
        <f t="shared" si="304"/>
        <v>0</v>
      </c>
      <c r="MM182" s="631">
        <f t="shared" si="304"/>
        <v>0</v>
      </c>
      <c r="MN182" s="631">
        <f t="shared" si="305"/>
        <v>0</v>
      </c>
      <c r="MO182" s="631">
        <f t="shared" si="305"/>
        <v>0</v>
      </c>
      <c r="MP182" s="631">
        <f t="shared" si="305"/>
        <v>0</v>
      </c>
      <c r="MQ182" s="631">
        <f t="shared" si="305"/>
        <v>0</v>
      </c>
      <c r="MR182" s="631">
        <f t="shared" si="305"/>
        <v>0</v>
      </c>
      <c r="MS182" s="631">
        <f t="shared" si="305"/>
        <v>0</v>
      </c>
      <c r="MT182" s="631">
        <f t="shared" si="305"/>
        <v>0</v>
      </c>
      <c r="MU182" s="631">
        <f t="shared" si="305"/>
        <v>0</v>
      </c>
      <c r="MV182" s="631">
        <f t="shared" si="305"/>
        <v>0</v>
      </c>
      <c r="MW182" s="631">
        <f t="shared" si="305"/>
        <v>0</v>
      </c>
      <c r="MX182" s="631">
        <f t="shared" si="306"/>
        <v>0</v>
      </c>
      <c r="MY182" s="631">
        <f t="shared" si="306"/>
        <v>0</v>
      </c>
      <c r="MZ182" s="631">
        <f t="shared" si="306"/>
        <v>0</v>
      </c>
      <c r="NA182" s="631">
        <f t="shared" si="306"/>
        <v>0</v>
      </c>
      <c r="NB182" s="631">
        <f t="shared" si="306"/>
        <v>0</v>
      </c>
      <c r="NC182" s="631">
        <f t="shared" si="306"/>
        <v>0</v>
      </c>
    </row>
    <row r="183" spans="1:367">
      <c r="A183" s="503" t="s">
        <v>96</v>
      </c>
      <c r="B183" s="503" t="s">
        <v>262</v>
      </c>
      <c r="C183" s="497">
        <v>2.3894950000000001</v>
      </c>
      <c r="D183" s="497">
        <v>0.172099</v>
      </c>
      <c r="E183" s="362">
        <f t="shared" si="181"/>
        <v>1.5758792467163254E-3</v>
      </c>
      <c r="F183" s="363">
        <f t="shared" si="202"/>
        <v>5.1659392785785422E-4</v>
      </c>
      <c r="G183" s="498">
        <f>E183*Dichtheden!$V$70</f>
        <v>81.187533806068771</v>
      </c>
      <c r="H183" s="499">
        <f>IF(C183=0,0,ROUND(IF((G183/2)/Dichtheden!$C$3&lt;1,1,(G183/2)/Dichtheden!$C$3),0))</f>
        <v>1</v>
      </c>
      <c r="I183" s="498">
        <f>E183*Dichtheden!$AJ$70</f>
        <v>13.531255634344795</v>
      </c>
      <c r="J183" s="499">
        <f>IF(C183=0,0,ROUND(IF((I183/2)/Dichtheden!$D$3&lt;1,1,(I183/2)/Dichtheden!$D$3),0))</f>
        <v>1</v>
      </c>
      <c r="K183" s="498">
        <f t="shared" si="250"/>
        <v>40.593766903034386</v>
      </c>
      <c r="L183" s="500">
        <f t="shared" si="183"/>
        <v>40.593766903034386</v>
      </c>
      <c r="M183" s="498">
        <f>IF(D183=0,0,IF((D183*Dichtheden!$G$4)&lt;25,25,D183*Dichtheden!$G$4))</f>
        <v>38.722275000000003</v>
      </c>
      <c r="N183" s="499">
        <f>D183*Dichtheden!$H$4</f>
        <v>6.0234649999999998</v>
      </c>
      <c r="O183" s="501"/>
      <c r="P183" s="501"/>
      <c r="Q183" s="502">
        <f>E183*Dichtheden!$AS$68</f>
        <v>59.875806181975719</v>
      </c>
      <c r="R183" s="495">
        <f>IF(Q183=0,0,ROUND(IF((Q183/2)/Dichtheden!$C$3&lt;1,1,(Q183/2)/Dichtheden!$C$3),0))</f>
        <v>1</v>
      </c>
      <c r="S183" s="502">
        <f>E183*Dichtheden!$AY$68</f>
        <v>3.315157630414475</v>
      </c>
      <c r="T183" s="495">
        <f>IF(Q183=0,0,ROUND(IF((S183/2)/Dichtheden!$D$3&lt;1,1,(S183/2)/Dichtheden!$D$3),0))</f>
        <v>1</v>
      </c>
      <c r="U183" s="502">
        <f>D183*Dichtheden!$G$5</f>
        <v>37.517581999999997</v>
      </c>
      <c r="V183" s="502">
        <f>D183*Dichtheden!$H$5</f>
        <v>2.5814849999999998</v>
      </c>
      <c r="X183" s="630"/>
      <c r="AA183" s="628">
        <f t="shared" si="282"/>
        <v>0</v>
      </c>
      <c r="AB183" s="628">
        <f t="shared" si="282"/>
        <v>0</v>
      </c>
      <c r="AC183" s="628">
        <f t="shared" si="282"/>
        <v>0</v>
      </c>
      <c r="AD183" s="628">
        <f t="shared" si="282"/>
        <v>0</v>
      </c>
      <c r="AE183" s="628">
        <f t="shared" si="282"/>
        <v>0</v>
      </c>
      <c r="AF183" s="628">
        <f t="shared" si="282"/>
        <v>0</v>
      </c>
      <c r="AG183" s="628">
        <f t="shared" si="282"/>
        <v>0</v>
      </c>
      <c r="AH183" s="628">
        <f t="shared" si="282"/>
        <v>0</v>
      </c>
      <c r="AI183" s="628">
        <f t="shared" si="282"/>
        <v>0</v>
      </c>
      <c r="AJ183" s="628">
        <f t="shared" si="282"/>
        <v>0</v>
      </c>
      <c r="AK183" s="628">
        <f t="shared" si="282"/>
        <v>0</v>
      </c>
      <c r="AL183" s="628">
        <f t="shared" si="282"/>
        <v>0</v>
      </c>
      <c r="AM183" s="628">
        <f t="shared" si="282"/>
        <v>0</v>
      </c>
      <c r="AN183" s="628">
        <f t="shared" si="282"/>
        <v>0</v>
      </c>
      <c r="AO183" s="628">
        <f t="shared" si="282"/>
        <v>0</v>
      </c>
      <c r="AP183" s="628">
        <f t="shared" si="282"/>
        <v>0</v>
      </c>
      <c r="AQ183" s="628">
        <f t="shared" si="288"/>
        <v>2.3894950000000001</v>
      </c>
      <c r="AR183" s="628">
        <f t="shared" si="288"/>
        <v>0</v>
      </c>
      <c r="AS183" s="628">
        <f t="shared" si="288"/>
        <v>0</v>
      </c>
      <c r="AT183" s="628">
        <f t="shared" si="288"/>
        <v>0</v>
      </c>
      <c r="AU183" s="628">
        <f t="shared" si="288"/>
        <v>0</v>
      </c>
      <c r="AV183" s="628">
        <f t="shared" si="288"/>
        <v>0</v>
      </c>
      <c r="AW183" s="628">
        <f t="shared" si="288"/>
        <v>0</v>
      </c>
      <c r="AX183" s="628">
        <f t="shared" si="288"/>
        <v>0</v>
      </c>
      <c r="AY183" s="628">
        <f t="shared" si="288"/>
        <v>0</v>
      </c>
      <c r="AZ183" s="628">
        <f t="shared" si="288"/>
        <v>0</v>
      </c>
      <c r="BA183" s="628">
        <f t="shared" si="288"/>
        <v>0</v>
      </c>
      <c r="BB183" s="628">
        <f t="shared" si="288"/>
        <v>0</v>
      </c>
      <c r="BC183" s="628">
        <f t="shared" si="288"/>
        <v>0</v>
      </c>
      <c r="BD183" s="628">
        <f t="shared" si="288"/>
        <v>0</v>
      </c>
      <c r="BE183" s="628">
        <f t="shared" si="288"/>
        <v>0</v>
      </c>
      <c r="BF183" s="628">
        <f t="shared" si="288"/>
        <v>0</v>
      </c>
      <c r="BG183" s="628">
        <f t="shared" si="283"/>
        <v>0</v>
      </c>
      <c r="BH183" s="628">
        <f t="shared" si="283"/>
        <v>0</v>
      </c>
      <c r="BI183" s="628">
        <f t="shared" si="283"/>
        <v>0</v>
      </c>
      <c r="BJ183" s="628">
        <f t="shared" si="283"/>
        <v>0</v>
      </c>
      <c r="BK183" s="628">
        <f t="shared" si="283"/>
        <v>0</v>
      </c>
      <c r="BL183" s="628">
        <f t="shared" si="283"/>
        <v>0</v>
      </c>
      <c r="BM183" s="628">
        <f t="shared" si="283"/>
        <v>0</v>
      </c>
      <c r="BN183" s="628">
        <f t="shared" si="283"/>
        <v>0</v>
      </c>
      <c r="BO183" s="628">
        <f t="shared" si="283"/>
        <v>0</v>
      </c>
      <c r="BP183" s="628">
        <f t="shared" si="283"/>
        <v>0</v>
      </c>
      <c r="BQ183" s="628">
        <f t="shared" si="283"/>
        <v>0</v>
      </c>
      <c r="BR183" s="628">
        <f t="shared" si="283"/>
        <v>0</v>
      </c>
      <c r="BS183" s="628">
        <f t="shared" si="283"/>
        <v>0</v>
      </c>
      <c r="BT183" s="628">
        <f t="shared" si="283"/>
        <v>0</v>
      </c>
      <c r="BU183" s="628">
        <f t="shared" si="283"/>
        <v>0</v>
      </c>
      <c r="BV183" s="628">
        <f t="shared" si="283"/>
        <v>0</v>
      </c>
      <c r="BW183" s="628">
        <f t="shared" si="245"/>
        <v>0</v>
      </c>
      <c r="BX183" s="628">
        <f t="shared" si="245"/>
        <v>0</v>
      </c>
      <c r="BY183" s="628">
        <f t="shared" si="245"/>
        <v>0</v>
      </c>
      <c r="BZ183" s="628">
        <f t="shared" si="245"/>
        <v>0</v>
      </c>
      <c r="CA183" s="628">
        <f t="shared" si="245"/>
        <v>0</v>
      </c>
      <c r="CB183" s="628">
        <f t="shared" si="245"/>
        <v>0</v>
      </c>
      <c r="CC183" s="628">
        <f t="shared" si="245"/>
        <v>0</v>
      </c>
      <c r="CD183" s="628">
        <f t="shared" si="245"/>
        <v>0</v>
      </c>
      <c r="CE183" s="628"/>
      <c r="CF183" s="628">
        <f t="shared" si="284"/>
        <v>0</v>
      </c>
      <c r="CG183" s="628">
        <f t="shared" si="284"/>
        <v>0</v>
      </c>
      <c r="CH183" s="628">
        <f t="shared" si="284"/>
        <v>0</v>
      </c>
      <c r="CI183" s="628">
        <f t="shared" si="284"/>
        <v>0</v>
      </c>
      <c r="CJ183" s="628">
        <f t="shared" si="284"/>
        <v>0</v>
      </c>
      <c r="CK183" s="628">
        <f t="shared" si="284"/>
        <v>0</v>
      </c>
      <c r="CL183" s="628">
        <f t="shared" si="284"/>
        <v>0</v>
      </c>
      <c r="CM183" s="628">
        <f t="shared" si="284"/>
        <v>0</v>
      </c>
      <c r="CN183" s="628">
        <f t="shared" si="284"/>
        <v>0</v>
      </c>
      <c r="CO183" s="628">
        <f t="shared" si="284"/>
        <v>0</v>
      </c>
      <c r="CP183" s="628">
        <f t="shared" si="284"/>
        <v>0</v>
      </c>
      <c r="CQ183" s="628">
        <f t="shared" si="284"/>
        <v>0</v>
      </c>
      <c r="CR183" s="628">
        <f t="shared" si="284"/>
        <v>0</v>
      </c>
      <c r="CS183" s="628">
        <f t="shared" si="284"/>
        <v>0</v>
      </c>
      <c r="CT183" s="628">
        <f t="shared" si="284"/>
        <v>0</v>
      </c>
      <c r="CU183" s="628">
        <f t="shared" si="284"/>
        <v>0</v>
      </c>
      <c r="CV183" s="628">
        <f t="shared" si="289"/>
        <v>0.172099</v>
      </c>
      <c r="CW183" s="628">
        <f t="shared" si="289"/>
        <v>0</v>
      </c>
      <c r="CX183" s="628">
        <f t="shared" si="289"/>
        <v>0</v>
      </c>
      <c r="CY183" s="628">
        <f t="shared" si="289"/>
        <v>0</v>
      </c>
      <c r="CZ183" s="628">
        <f t="shared" si="289"/>
        <v>0</v>
      </c>
      <c r="DA183" s="628">
        <f t="shared" si="289"/>
        <v>0</v>
      </c>
      <c r="DB183" s="628">
        <f t="shared" si="289"/>
        <v>0</v>
      </c>
      <c r="DC183" s="628">
        <f t="shared" si="289"/>
        <v>0</v>
      </c>
      <c r="DD183" s="628">
        <f t="shared" si="289"/>
        <v>0</v>
      </c>
      <c r="DE183" s="628">
        <f t="shared" si="289"/>
        <v>0</v>
      </c>
      <c r="DF183" s="628">
        <f t="shared" si="289"/>
        <v>0</v>
      </c>
      <c r="DG183" s="628">
        <f t="shared" si="289"/>
        <v>0</v>
      </c>
      <c r="DH183" s="628">
        <f t="shared" si="289"/>
        <v>0</v>
      </c>
      <c r="DI183" s="628">
        <f t="shared" si="289"/>
        <v>0</v>
      </c>
      <c r="DJ183" s="628">
        <f t="shared" si="289"/>
        <v>0</v>
      </c>
      <c r="DK183" s="628">
        <f t="shared" si="289"/>
        <v>0</v>
      </c>
      <c r="DL183" s="628">
        <f t="shared" si="285"/>
        <v>0</v>
      </c>
      <c r="DM183" s="628">
        <f t="shared" si="285"/>
        <v>0</v>
      </c>
      <c r="DN183" s="628">
        <f t="shared" si="285"/>
        <v>0</v>
      </c>
      <c r="DO183" s="628">
        <f t="shared" si="285"/>
        <v>0</v>
      </c>
      <c r="DP183" s="628">
        <f t="shared" si="285"/>
        <v>0</v>
      </c>
      <c r="DQ183" s="628">
        <f t="shared" si="285"/>
        <v>0</v>
      </c>
      <c r="DR183" s="628">
        <f t="shared" si="285"/>
        <v>0</v>
      </c>
      <c r="DS183" s="628">
        <f t="shared" si="285"/>
        <v>0</v>
      </c>
      <c r="DT183" s="628">
        <f t="shared" si="285"/>
        <v>0</v>
      </c>
      <c r="DU183" s="628">
        <f t="shared" si="285"/>
        <v>0</v>
      </c>
      <c r="DV183" s="628">
        <f t="shared" si="285"/>
        <v>0</v>
      </c>
      <c r="DW183" s="628">
        <f t="shared" si="285"/>
        <v>0</v>
      </c>
      <c r="DX183" s="628">
        <f t="shared" si="285"/>
        <v>0</v>
      </c>
      <c r="DY183" s="628">
        <f t="shared" si="285"/>
        <v>0</v>
      </c>
      <c r="DZ183" s="628">
        <f t="shared" si="285"/>
        <v>0</v>
      </c>
      <c r="EA183" s="628">
        <f t="shared" si="285"/>
        <v>0</v>
      </c>
      <c r="EB183" s="628">
        <f t="shared" si="248"/>
        <v>0</v>
      </c>
      <c r="EC183" s="628">
        <f t="shared" si="248"/>
        <v>0</v>
      </c>
      <c r="ED183" s="628">
        <f t="shared" si="248"/>
        <v>0</v>
      </c>
      <c r="EE183" s="628">
        <f t="shared" si="248"/>
        <v>0</v>
      </c>
      <c r="EF183" s="628">
        <f t="shared" si="248"/>
        <v>0</v>
      </c>
      <c r="EG183" s="628">
        <f t="shared" si="248"/>
        <v>0</v>
      </c>
      <c r="EH183" s="628">
        <f t="shared" si="248"/>
        <v>0</v>
      </c>
      <c r="EI183" s="628">
        <f t="shared" si="248"/>
        <v>0</v>
      </c>
      <c r="EJ183" s="631"/>
      <c r="EK183" s="631">
        <f t="shared" si="290"/>
        <v>0</v>
      </c>
      <c r="EL183" s="631">
        <f t="shared" si="290"/>
        <v>0</v>
      </c>
      <c r="EM183" s="631">
        <f t="shared" si="290"/>
        <v>0</v>
      </c>
      <c r="EN183" s="631">
        <f t="shared" si="290"/>
        <v>0</v>
      </c>
      <c r="EO183" s="631">
        <f t="shared" si="290"/>
        <v>0</v>
      </c>
      <c r="EP183" s="631">
        <f t="shared" si="290"/>
        <v>0</v>
      </c>
      <c r="EQ183" s="631">
        <f t="shared" si="290"/>
        <v>0</v>
      </c>
      <c r="ER183" s="631">
        <f t="shared" si="290"/>
        <v>0</v>
      </c>
      <c r="ES183" s="631">
        <f t="shared" si="290"/>
        <v>0</v>
      </c>
      <c r="ET183" s="631">
        <f t="shared" si="290"/>
        <v>0</v>
      </c>
      <c r="EU183" s="631">
        <f t="shared" si="290"/>
        <v>0</v>
      </c>
      <c r="EV183" s="631">
        <f t="shared" si="290"/>
        <v>0</v>
      </c>
      <c r="EW183" s="631">
        <f t="shared" si="290"/>
        <v>0</v>
      </c>
      <c r="EX183" s="631">
        <f t="shared" si="290"/>
        <v>0</v>
      </c>
      <c r="EY183" s="631">
        <f t="shared" si="290"/>
        <v>0</v>
      </c>
      <c r="EZ183" s="631">
        <f t="shared" si="290"/>
        <v>0</v>
      </c>
      <c r="FA183" s="631">
        <f t="shared" ref="FA183:FC246" si="309">IF($A183=FA$60,$H183,0)</f>
        <v>1</v>
      </c>
      <c r="FB183" s="631">
        <f t="shared" si="309"/>
        <v>0</v>
      </c>
      <c r="FC183" s="631">
        <f t="shared" si="309"/>
        <v>0</v>
      </c>
      <c r="FD183" s="631">
        <f t="shared" si="307"/>
        <v>0</v>
      </c>
      <c r="FE183" s="631">
        <f t="shared" si="307"/>
        <v>0</v>
      </c>
      <c r="FF183" s="631">
        <f t="shared" si="307"/>
        <v>0</v>
      </c>
      <c r="FG183" s="631">
        <f t="shared" si="307"/>
        <v>0</v>
      </c>
      <c r="FH183" s="631">
        <f t="shared" si="307"/>
        <v>0</v>
      </c>
      <c r="FI183" s="631">
        <f t="shared" si="307"/>
        <v>0</v>
      </c>
      <c r="FJ183" s="631">
        <f t="shared" si="307"/>
        <v>0</v>
      </c>
      <c r="FK183" s="631">
        <f t="shared" si="307"/>
        <v>0</v>
      </c>
      <c r="FL183" s="631">
        <f t="shared" si="307"/>
        <v>0</v>
      </c>
      <c r="FM183" s="631">
        <f t="shared" si="307"/>
        <v>0</v>
      </c>
      <c r="FN183" s="631">
        <f t="shared" si="307"/>
        <v>0</v>
      </c>
      <c r="FO183" s="631">
        <f t="shared" si="307"/>
        <v>0</v>
      </c>
      <c r="FP183" s="631">
        <f t="shared" si="307"/>
        <v>0</v>
      </c>
      <c r="FQ183" s="631">
        <f t="shared" si="307"/>
        <v>0</v>
      </c>
      <c r="FR183" s="631">
        <f t="shared" si="307"/>
        <v>0</v>
      </c>
      <c r="FS183" s="631">
        <f t="shared" si="307"/>
        <v>0</v>
      </c>
      <c r="FT183" s="631">
        <f t="shared" si="286"/>
        <v>0</v>
      </c>
      <c r="FU183" s="631">
        <f t="shared" si="286"/>
        <v>0</v>
      </c>
      <c r="FV183" s="631">
        <f t="shared" si="269"/>
        <v>0</v>
      </c>
      <c r="FW183" s="631">
        <f t="shared" si="269"/>
        <v>0</v>
      </c>
      <c r="FX183" s="631">
        <f t="shared" si="269"/>
        <v>0</v>
      </c>
      <c r="FY183" s="631">
        <f t="shared" si="269"/>
        <v>0</v>
      </c>
      <c r="FZ183" s="631">
        <f t="shared" si="269"/>
        <v>0</v>
      </c>
      <c r="GA183" s="631">
        <f t="shared" si="269"/>
        <v>0</v>
      </c>
      <c r="GB183" s="631">
        <f t="shared" si="269"/>
        <v>0</v>
      </c>
      <c r="GC183" s="631">
        <f t="shared" si="269"/>
        <v>0</v>
      </c>
      <c r="GD183" s="631">
        <f t="shared" si="269"/>
        <v>0</v>
      </c>
      <c r="GE183" s="631">
        <f t="shared" si="269"/>
        <v>0</v>
      </c>
      <c r="GF183" s="631">
        <f t="shared" si="269"/>
        <v>0</v>
      </c>
      <c r="GG183" s="631">
        <f t="shared" si="269"/>
        <v>0</v>
      </c>
      <c r="GH183" s="631">
        <f t="shared" si="269"/>
        <v>0</v>
      </c>
      <c r="GI183" s="631">
        <f t="shared" si="292"/>
        <v>0</v>
      </c>
      <c r="GJ183" s="631">
        <f t="shared" si="292"/>
        <v>0</v>
      </c>
      <c r="GK183" s="631">
        <f t="shared" si="292"/>
        <v>0</v>
      </c>
      <c r="GL183" s="631">
        <f t="shared" si="292"/>
        <v>0</v>
      </c>
      <c r="GM183" s="631">
        <f t="shared" si="292"/>
        <v>0</v>
      </c>
      <c r="GN183" s="631">
        <f t="shared" si="292"/>
        <v>0</v>
      </c>
      <c r="GO183" s="631"/>
      <c r="GP183" s="631">
        <f t="shared" si="291"/>
        <v>0</v>
      </c>
      <c r="GQ183" s="631">
        <f t="shared" si="291"/>
        <v>0</v>
      </c>
      <c r="GR183" s="631">
        <f t="shared" si="291"/>
        <v>0</v>
      </c>
      <c r="GS183" s="631">
        <f t="shared" si="291"/>
        <v>0</v>
      </c>
      <c r="GT183" s="631">
        <f t="shared" si="291"/>
        <v>0</v>
      </c>
      <c r="GU183" s="631">
        <f t="shared" si="291"/>
        <v>0</v>
      </c>
      <c r="GV183" s="631">
        <f t="shared" si="291"/>
        <v>0</v>
      </c>
      <c r="GW183" s="631">
        <f t="shared" si="291"/>
        <v>0</v>
      </c>
      <c r="GX183" s="631">
        <f t="shared" si="291"/>
        <v>0</v>
      </c>
      <c r="GY183" s="631">
        <f t="shared" si="291"/>
        <v>0</v>
      </c>
      <c r="GZ183" s="631">
        <f t="shared" si="291"/>
        <v>0</v>
      </c>
      <c r="HA183" s="631">
        <f t="shared" si="291"/>
        <v>0</v>
      </c>
      <c r="HB183" s="631">
        <f t="shared" si="291"/>
        <v>0</v>
      </c>
      <c r="HC183" s="631">
        <f t="shared" si="291"/>
        <v>0</v>
      </c>
      <c r="HD183" s="631">
        <f t="shared" si="291"/>
        <v>0</v>
      </c>
      <c r="HE183" s="631">
        <f t="shared" si="294"/>
        <v>0</v>
      </c>
      <c r="HF183" s="631">
        <f t="shared" si="294"/>
        <v>1</v>
      </c>
      <c r="HG183" s="631">
        <f t="shared" si="294"/>
        <v>0</v>
      </c>
      <c r="HH183" s="631">
        <f t="shared" si="294"/>
        <v>0</v>
      </c>
      <c r="HI183" s="631">
        <f t="shared" si="287"/>
        <v>0</v>
      </c>
      <c r="HJ183" s="631">
        <f t="shared" si="287"/>
        <v>0</v>
      </c>
      <c r="HK183" s="631">
        <f t="shared" si="287"/>
        <v>0</v>
      </c>
      <c r="HL183" s="631">
        <f t="shared" si="287"/>
        <v>0</v>
      </c>
      <c r="HM183" s="631">
        <f t="shared" si="287"/>
        <v>0</v>
      </c>
      <c r="HN183" s="631">
        <f t="shared" si="287"/>
        <v>0</v>
      </c>
      <c r="HO183" s="631">
        <f t="shared" si="287"/>
        <v>0</v>
      </c>
      <c r="HP183" s="631">
        <f t="shared" si="287"/>
        <v>0</v>
      </c>
      <c r="HQ183" s="631">
        <f t="shared" si="287"/>
        <v>0</v>
      </c>
      <c r="HR183" s="631">
        <f t="shared" si="203"/>
        <v>0</v>
      </c>
      <c r="HS183" s="631">
        <f t="shared" si="203"/>
        <v>0</v>
      </c>
      <c r="HT183" s="631">
        <f t="shared" si="203"/>
        <v>0</v>
      </c>
      <c r="HU183" s="631">
        <f t="shared" si="203"/>
        <v>0</v>
      </c>
      <c r="HV183" s="631">
        <f t="shared" si="293"/>
        <v>0</v>
      </c>
      <c r="HW183" s="631">
        <f t="shared" si="293"/>
        <v>0</v>
      </c>
      <c r="HX183" s="631">
        <f t="shared" si="293"/>
        <v>0</v>
      </c>
      <c r="HY183" s="631">
        <f t="shared" si="293"/>
        <v>0</v>
      </c>
      <c r="HZ183" s="631">
        <f t="shared" si="293"/>
        <v>0</v>
      </c>
      <c r="IA183" s="631">
        <f t="shared" si="293"/>
        <v>0</v>
      </c>
      <c r="IB183" s="631">
        <f t="shared" si="293"/>
        <v>0</v>
      </c>
      <c r="IC183" s="631">
        <f t="shared" si="293"/>
        <v>0</v>
      </c>
      <c r="ID183" s="631">
        <f t="shared" si="293"/>
        <v>0</v>
      </c>
      <c r="IE183" s="631">
        <f t="shared" si="293"/>
        <v>0</v>
      </c>
      <c r="IF183" s="631">
        <f t="shared" si="293"/>
        <v>0</v>
      </c>
      <c r="IG183" s="631">
        <f t="shared" si="293"/>
        <v>0</v>
      </c>
      <c r="IH183" s="631">
        <f t="shared" si="293"/>
        <v>0</v>
      </c>
      <c r="II183" s="631">
        <f t="shared" si="293"/>
        <v>0</v>
      </c>
      <c r="IJ183" s="631">
        <f t="shared" si="293"/>
        <v>0</v>
      </c>
      <c r="IK183" s="631">
        <f t="shared" si="293"/>
        <v>0</v>
      </c>
      <c r="IL183" s="631">
        <f t="shared" si="308"/>
        <v>0</v>
      </c>
      <c r="IM183" s="631">
        <f t="shared" si="308"/>
        <v>0</v>
      </c>
      <c r="IN183" s="631">
        <f t="shared" si="308"/>
        <v>0</v>
      </c>
      <c r="IO183" s="631">
        <f t="shared" si="308"/>
        <v>0</v>
      </c>
      <c r="IP183" s="631">
        <f t="shared" si="308"/>
        <v>0</v>
      </c>
      <c r="IQ183" s="631">
        <f t="shared" si="308"/>
        <v>0</v>
      </c>
      <c r="IR183" s="631">
        <f t="shared" si="308"/>
        <v>0</v>
      </c>
      <c r="IS183" s="631">
        <f t="shared" si="308"/>
        <v>0</v>
      </c>
      <c r="IT183" s="631"/>
      <c r="IU183" s="631">
        <f t="shared" si="295"/>
        <v>0</v>
      </c>
      <c r="IV183" s="631">
        <f t="shared" si="295"/>
        <v>0</v>
      </c>
      <c r="IW183" s="631">
        <f t="shared" si="295"/>
        <v>0</v>
      </c>
      <c r="IX183" s="631">
        <f t="shared" si="295"/>
        <v>0</v>
      </c>
      <c r="IY183" s="631">
        <f t="shared" si="295"/>
        <v>0</v>
      </c>
      <c r="IZ183" s="631">
        <f t="shared" si="295"/>
        <v>0</v>
      </c>
      <c r="JA183" s="631">
        <f t="shared" si="295"/>
        <v>0</v>
      </c>
      <c r="JB183" s="631">
        <f t="shared" si="295"/>
        <v>0</v>
      </c>
      <c r="JC183" s="631">
        <f t="shared" si="295"/>
        <v>0</v>
      </c>
      <c r="JD183" s="631">
        <f t="shared" si="295"/>
        <v>0</v>
      </c>
      <c r="JE183" s="631">
        <f t="shared" si="296"/>
        <v>0</v>
      </c>
      <c r="JF183" s="631">
        <f t="shared" si="296"/>
        <v>0</v>
      </c>
      <c r="JG183" s="631">
        <f t="shared" si="296"/>
        <v>0</v>
      </c>
      <c r="JH183" s="631">
        <f t="shared" si="296"/>
        <v>0</v>
      </c>
      <c r="JI183" s="631">
        <f t="shared" si="296"/>
        <v>0</v>
      </c>
      <c r="JJ183" s="631">
        <f t="shared" si="296"/>
        <v>0</v>
      </c>
      <c r="JK183" s="631">
        <f t="shared" si="296"/>
        <v>38.722275000000003</v>
      </c>
      <c r="JL183" s="631">
        <f t="shared" si="296"/>
        <v>0</v>
      </c>
      <c r="JM183" s="631">
        <f t="shared" si="296"/>
        <v>0</v>
      </c>
      <c r="JN183" s="631">
        <f t="shared" si="296"/>
        <v>0</v>
      </c>
      <c r="JO183" s="631">
        <f t="shared" si="297"/>
        <v>0</v>
      </c>
      <c r="JP183" s="631">
        <f t="shared" si="297"/>
        <v>0</v>
      </c>
      <c r="JQ183" s="631">
        <f t="shared" si="297"/>
        <v>0</v>
      </c>
      <c r="JR183" s="631">
        <f t="shared" si="297"/>
        <v>0</v>
      </c>
      <c r="JS183" s="631">
        <f t="shared" si="297"/>
        <v>0</v>
      </c>
      <c r="JT183" s="631">
        <f t="shared" si="297"/>
        <v>0</v>
      </c>
      <c r="JU183" s="631">
        <f t="shared" si="297"/>
        <v>0</v>
      </c>
      <c r="JV183" s="631">
        <f t="shared" si="297"/>
        <v>0</v>
      </c>
      <c r="JW183" s="631">
        <f t="shared" si="297"/>
        <v>0</v>
      </c>
      <c r="JX183" s="631">
        <f t="shared" si="297"/>
        <v>0</v>
      </c>
      <c r="JY183" s="631">
        <f t="shared" si="298"/>
        <v>0</v>
      </c>
      <c r="JZ183" s="631">
        <f t="shared" si="298"/>
        <v>0</v>
      </c>
      <c r="KA183" s="631">
        <f t="shared" si="298"/>
        <v>0</v>
      </c>
      <c r="KB183" s="631">
        <f t="shared" si="298"/>
        <v>0</v>
      </c>
      <c r="KC183" s="631">
        <f t="shared" si="298"/>
        <v>0</v>
      </c>
      <c r="KD183" s="631">
        <f t="shared" si="298"/>
        <v>0</v>
      </c>
      <c r="KE183" s="631">
        <f t="shared" si="298"/>
        <v>0</v>
      </c>
      <c r="KF183" s="631">
        <f t="shared" si="298"/>
        <v>0</v>
      </c>
      <c r="KG183" s="631">
        <f t="shared" si="298"/>
        <v>0</v>
      </c>
      <c r="KH183" s="631">
        <f t="shared" si="298"/>
        <v>0</v>
      </c>
      <c r="KI183" s="631">
        <f t="shared" si="299"/>
        <v>0</v>
      </c>
      <c r="KJ183" s="631">
        <f t="shared" si="299"/>
        <v>0</v>
      </c>
      <c r="KK183" s="631">
        <f t="shared" si="299"/>
        <v>0</v>
      </c>
      <c r="KL183" s="631">
        <f t="shared" si="299"/>
        <v>0</v>
      </c>
      <c r="KM183" s="631">
        <f t="shared" si="299"/>
        <v>0</v>
      </c>
      <c r="KN183" s="631">
        <f t="shared" si="299"/>
        <v>0</v>
      </c>
      <c r="KO183" s="631">
        <f t="shared" si="299"/>
        <v>0</v>
      </c>
      <c r="KP183" s="631">
        <f t="shared" si="299"/>
        <v>0</v>
      </c>
      <c r="KQ183" s="631">
        <f t="shared" si="299"/>
        <v>0</v>
      </c>
      <c r="KR183" s="631">
        <f t="shared" si="299"/>
        <v>0</v>
      </c>
      <c r="KS183" s="631">
        <f t="shared" si="300"/>
        <v>0</v>
      </c>
      <c r="KT183" s="631">
        <f t="shared" si="300"/>
        <v>0</v>
      </c>
      <c r="KU183" s="631">
        <f t="shared" si="300"/>
        <v>0</v>
      </c>
      <c r="KV183" s="631">
        <f t="shared" si="300"/>
        <v>0</v>
      </c>
      <c r="KW183" s="631">
        <f t="shared" si="300"/>
        <v>0</v>
      </c>
      <c r="KX183" s="631">
        <f t="shared" si="300"/>
        <v>0</v>
      </c>
      <c r="KY183" s="631"/>
      <c r="KZ183" s="631">
        <f t="shared" si="301"/>
        <v>0</v>
      </c>
      <c r="LA183" s="631">
        <f t="shared" si="301"/>
        <v>0</v>
      </c>
      <c r="LB183" s="631">
        <f t="shared" si="301"/>
        <v>0</v>
      </c>
      <c r="LC183" s="631">
        <f t="shared" si="301"/>
        <v>0</v>
      </c>
      <c r="LD183" s="631">
        <f t="shared" si="301"/>
        <v>0</v>
      </c>
      <c r="LE183" s="631">
        <f t="shared" si="301"/>
        <v>0</v>
      </c>
      <c r="LF183" s="631">
        <f t="shared" si="301"/>
        <v>0</v>
      </c>
      <c r="LG183" s="631">
        <f t="shared" si="301"/>
        <v>0</v>
      </c>
      <c r="LH183" s="631">
        <f t="shared" si="301"/>
        <v>0</v>
      </c>
      <c r="LI183" s="631">
        <f t="shared" si="301"/>
        <v>0</v>
      </c>
      <c r="LJ183" s="631">
        <f t="shared" si="302"/>
        <v>0</v>
      </c>
      <c r="LK183" s="631">
        <f t="shared" si="302"/>
        <v>0</v>
      </c>
      <c r="LL183" s="631">
        <f t="shared" si="302"/>
        <v>0</v>
      </c>
      <c r="LM183" s="631">
        <f t="shared" si="302"/>
        <v>0</v>
      </c>
      <c r="LN183" s="631">
        <f t="shared" si="302"/>
        <v>0</v>
      </c>
      <c r="LO183" s="631">
        <f t="shared" si="302"/>
        <v>0</v>
      </c>
      <c r="LP183" s="631">
        <f t="shared" si="302"/>
        <v>6.0234649999999998</v>
      </c>
      <c r="LQ183" s="631">
        <f t="shared" si="302"/>
        <v>0</v>
      </c>
      <c r="LR183" s="631">
        <f t="shared" si="302"/>
        <v>0</v>
      </c>
      <c r="LS183" s="631">
        <f t="shared" si="302"/>
        <v>0</v>
      </c>
      <c r="LT183" s="631">
        <f t="shared" si="303"/>
        <v>0</v>
      </c>
      <c r="LU183" s="631">
        <f t="shared" si="303"/>
        <v>0</v>
      </c>
      <c r="LV183" s="631">
        <f t="shared" si="303"/>
        <v>0</v>
      </c>
      <c r="LW183" s="631">
        <f t="shared" si="303"/>
        <v>0</v>
      </c>
      <c r="LX183" s="631">
        <f t="shared" si="303"/>
        <v>0</v>
      </c>
      <c r="LY183" s="631">
        <f t="shared" si="303"/>
        <v>0</v>
      </c>
      <c r="LZ183" s="631">
        <f t="shared" si="303"/>
        <v>0</v>
      </c>
      <c r="MA183" s="631">
        <f t="shared" si="303"/>
        <v>0</v>
      </c>
      <c r="MB183" s="631">
        <f t="shared" si="303"/>
        <v>0</v>
      </c>
      <c r="MC183" s="631">
        <f t="shared" si="303"/>
        <v>0</v>
      </c>
      <c r="MD183" s="631">
        <f t="shared" si="304"/>
        <v>0</v>
      </c>
      <c r="ME183" s="631">
        <f t="shared" si="304"/>
        <v>0</v>
      </c>
      <c r="MF183" s="631">
        <f t="shared" si="304"/>
        <v>0</v>
      </c>
      <c r="MG183" s="631">
        <f t="shared" si="304"/>
        <v>0</v>
      </c>
      <c r="MH183" s="631">
        <f t="shared" si="304"/>
        <v>0</v>
      </c>
      <c r="MI183" s="631">
        <f t="shared" si="304"/>
        <v>0</v>
      </c>
      <c r="MJ183" s="631">
        <f t="shared" si="304"/>
        <v>0</v>
      </c>
      <c r="MK183" s="631">
        <f t="shared" si="304"/>
        <v>0</v>
      </c>
      <c r="ML183" s="631">
        <f t="shared" si="304"/>
        <v>0</v>
      </c>
      <c r="MM183" s="631">
        <f t="shared" si="304"/>
        <v>0</v>
      </c>
      <c r="MN183" s="631">
        <f t="shared" si="305"/>
        <v>0</v>
      </c>
      <c r="MO183" s="631">
        <f t="shared" si="305"/>
        <v>0</v>
      </c>
      <c r="MP183" s="631">
        <f t="shared" si="305"/>
        <v>0</v>
      </c>
      <c r="MQ183" s="631">
        <f t="shared" si="305"/>
        <v>0</v>
      </c>
      <c r="MR183" s="631">
        <f t="shared" si="305"/>
        <v>0</v>
      </c>
      <c r="MS183" s="631">
        <f t="shared" si="305"/>
        <v>0</v>
      </c>
      <c r="MT183" s="631">
        <f t="shared" si="305"/>
        <v>0</v>
      </c>
      <c r="MU183" s="631">
        <f t="shared" si="305"/>
        <v>0</v>
      </c>
      <c r="MV183" s="631">
        <f t="shared" si="305"/>
        <v>0</v>
      </c>
      <c r="MW183" s="631">
        <f t="shared" si="305"/>
        <v>0</v>
      </c>
      <c r="MX183" s="631">
        <f t="shared" si="306"/>
        <v>0</v>
      </c>
      <c r="MY183" s="631">
        <f t="shared" si="306"/>
        <v>0</v>
      </c>
      <c r="MZ183" s="631">
        <f t="shared" si="306"/>
        <v>0</v>
      </c>
      <c r="NA183" s="631">
        <f t="shared" si="306"/>
        <v>0</v>
      </c>
      <c r="NB183" s="631">
        <f t="shared" si="306"/>
        <v>0</v>
      </c>
      <c r="NC183" s="631">
        <f t="shared" si="306"/>
        <v>0</v>
      </c>
    </row>
    <row r="184" spans="1:367">
      <c r="A184" s="496" t="s">
        <v>96</v>
      </c>
      <c r="B184" s="496" t="s">
        <v>263</v>
      </c>
      <c r="C184" s="497">
        <v>18.746846000000001</v>
      </c>
      <c r="D184" s="497">
        <v>3.4128889999999998</v>
      </c>
      <c r="E184" s="362">
        <f t="shared" si="181"/>
        <v>1.2363602163966429E-2</v>
      </c>
      <c r="F184" s="363">
        <f t="shared" si="202"/>
        <v>1.0244555365533002E-2</v>
      </c>
      <c r="G184" s="498">
        <f>E184*Dichtheden!$V$70</f>
        <v>636.95893625312681</v>
      </c>
      <c r="H184" s="499">
        <f>IF(C184=0,0,ROUND(IF((G184/2)/Dichtheden!$C$3&lt;1,1,(G184/2)/Dichtheden!$C$3),0))</f>
        <v>3</v>
      </c>
      <c r="I184" s="498">
        <f>E184*Dichtheden!$AJ$70</f>
        <v>106.15982270885448</v>
      </c>
      <c r="J184" s="499">
        <f>IF(C184=0,0,ROUND(IF((I184/2)/Dichtheden!$D$3&lt;1,1,(I184/2)/Dichtheden!$D$3),0))</f>
        <v>2</v>
      </c>
      <c r="K184" s="498">
        <f t="shared" si="250"/>
        <v>318.4794681265634</v>
      </c>
      <c r="L184" s="500">
        <f t="shared" si="183"/>
        <v>106.15982270885446</v>
      </c>
      <c r="M184" s="498">
        <f>IF(D184=0,0,IF((D184*Dichtheden!$G$4)&lt;25,25,D184*Dichtheden!$G$4))</f>
        <v>767.90002499999991</v>
      </c>
      <c r="N184" s="499">
        <f>D184*Dichtheden!$H$4</f>
        <v>119.45111499999999</v>
      </c>
      <c r="O184" s="501"/>
      <c r="P184" s="501"/>
      <c r="Q184" s="502">
        <f>E184*Dichtheden!$AS$68</f>
        <v>469.75721548668105</v>
      </c>
      <c r="R184" s="495">
        <f>IF(Q184=0,0,ROUND(IF((Q184/2)/Dichtheden!$C$3&lt;1,1,(Q184/2)/Dichtheden!$C$3),0))</f>
        <v>2</v>
      </c>
      <c r="S184" s="502">
        <f>E184*Dichtheden!$AY$68</f>
        <v>26.009156563669347</v>
      </c>
      <c r="T184" s="495">
        <f>IF(Q184=0,0,ROUND(IF((S184/2)/Dichtheden!$D$3&lt;1,1,(S184/2)/Dichtheden!$D$3),0))</f>
        <v>1</v>
      </c>
      <c r="U184" s="502">
        <f>D184*Dichtheden!$G$5</f>
        <v>744.00980199999992</v>
      </c>
      <c r="V184" s="502">
        <f>D184*Dichtheden!$H$5</f>
        <v>51.193334999999998</v>
      </c>
      <c r="X184" s="630"/>
      <c r="AA184" s="628">
        <f t="shared" si="282"/>
        <v>0</v>
      </c>
      <c r="AB184" s="628">
        <f t="shared" si="282"/>
        <v>0</v>
      </c>
      <c r="AC184" s="628">
        <f t="shared" si="282"/>
        <v>0</v>
      </c>
      <c r="AD184" s="628">
        <f t="shared" si="282"/>
        <v>0</v>
      </c>
      <c r="AE184" s="628">
        <f t="shared" si="282"/>
        <v>0</v>
      </c>
      <c r="AF184" s="628">
        <f t="shared" si="282"/>
        <v>0</v>
      </c>
      <c r="AG184" s="628">
        <f t="shared" si="282"/>
        <v>0</v>
      </c>
      <c r="AH184" s="628">
        <f t="shared" si="282"/>
        <v>0</v>
      </c>
      <c r="AI184" s="628">
        <f t="shared" si="282"/>
        <v>0</v>
      </c>
      <c r="AJ184" s="628">
        <f t="shared" si="282"/>
        <v>0</v>
      </c>
      <c r="AK184" s="628">
        <f t="shared" si="282"/>
        <v>0</v>
      </c>
      <c r="AL184" s="628">
        <f t="shared" si="282"/>
        <v>0</v>
      </c>
      <c r="AM184" s="628">
        <f t="shared" si="282"/>
        <v>0</v>
      </c>
      <c r="AN184" s="628">
        <f t="shared" si="282"/>
        <v>0</v>
      </c>
      <c r="AO184" s="628">
        <f t="shared" si="282"/>
        <v>0</v>
      </c>
      <c r="AP184" s="628">
        <f t="shared" si="282"/>
        <v>0</v>
      </c>
      <c r="AQ184" s="628">
        <f t="shared" si="288"/>
        <v>18.746846000000001</v>
      </c>
      <c r="AR184" s="628">
        <f t="shared" si="288"/>
        <v>0</v>
      </c>
      <c r="AS184" s="628">
        <f t="shared" si="288"/>
        <v>0</v>
      </c>
      <c r="AT184" s="628">
        <f t="shared" si="288"/>
        <v>0</v>
      </c>
      <c r="AU184" s="628">
        <f t="shared" si="288"/>
        <v>0</v>
      </c>
      <c r="AV184" s="628">
        <f t="shared" si="288"/>
        <v>0</v>
      </c>
      <c r="AW184" s="628">
        <f t="shared" si="288"/>
        <v>0</v>
      </c>
      <c r="AX184" s="628">
        <f t="shared" si="288"/>
        <v>0</v>
      </c>
      <c r="AY184" s="628">
        <f t="shared" si="288"/>
        <v>0</v>
      </c>
      <c r="AZ184" s="628">
        <f t="shared" si="288"/>
        <v>0</v>
      </c>
      <c r="BA184" s="628">
        <f t="shared" si="288"/>
        <v>0</v>
      </c>
      <c r="BB184" s="628">
        <f t="shared" si="288"/>
        <v>0</v>
      </c>
      <c r="BC184" s="628">
        <f t="shared" si="288"/>
        <v>0</v>
      </c>
      <c r="BD184" s="628">
        <f t="shared" si="288"/>
        <v>0</v>
      </c>
      <c r="BE184" s="628">
        <f t="shared" si="288"/>
        <v>0</v>
      </c>
      <c r="BF184" s="628">
        <f t="shared" si="288"/>
        <v>0</v>
      </c>
      <c r="BG184" s="628">
        <f t="shared" si="283"/>
        <v>0</v>
      </c>
      <c r="BH184" s="628">
        <f t="shared" si="283"/>
        <v>0</v>
      </c>
      <c r="BI184" s="628">
        <f t="shared" si="283"/>
        <v>0</v>
      </c>
      <c r="BJ184" s="628">
        <f t="shared" si="283"/>
        <v>0</v>
      </c>
      <c r="BK184" s="628">
        <f t="shared" si="283"/>
        <v>0</v>
      </c>
      <c r="BL184" s="628">
        <f t="shared" si="283"/>
        <v>0</v>
      </c>
      <c r="BM184" s="628">
        <f t="shared" si="283"/>
        <v>0</v>
      </c>
      <c r="BN184" s="628">
        <f t="shared" si="283"/>
        <v>0</v>
      </c>
      <c r="BO184" s="628">
        <f t="shared" si="283"/>
        <v>0</v>
      </c>
      <c r="BP184" s="628">
        <f t="shared" si="283"/>
        <v>0</v>
      </c>
      <c r="BQ184" s="628">
        <f t="shared" si="283"/>
        <v>0</v>
      </c>
      <c r="BR184" s="628">
        <f t="shared" si="283"/>
        <v>0</v>
      </c>
      <c r="BS184" s="628">
        <f t="shared" si="283"/>
        <v>0</v>
      </c>
      <c r="BT184" s="628">
        <f t="shared" si="283"/>
        <v>0</v>
      </c>
      <c r="BU184" s="628">
        <f t="shared" si="283"/>
        <v>0</v>
      </c>
      <c r="BV184" s="628">
        <f t="shared" si="283"/>
        <v>0</v>
      </c>
      <c r="BW184" s="628">
        <f t="shared" si="245"/>
        <v>0</v>
      </c>
      <c r="BX184" s="628">
        <f t="shared" si="245"/>
        <v>0</v>
      </c>
      <c r="BY184" s="628">
        <f t="shared" si="245"/>
        <v>0</v>
      </c>
      <c r="BZ184" s="628">
        <f t="shared" si="245"/>
        <v>0</v>
      </c>
      <c r="CA184" s="628">
        <f t="shared" si="245"/>
        <v>0</v>
      </c>
      <c r="CB184" s="628">
        <f t="shared" si="245"/>
        <v>0</v>
      </c>
      <c r="CC184" s="628">
        <f t="shared" si="245"/>
        <v>0</v>
      </c>
      <c r="CD184" s="628">
        <f t="shared" si="245"/>
        <v>0</v>
      </c>
      <c r="CE184" s="628"/>
      <c r="CF184" s="628">
        <f t="shared" si="284"/>
        <v>0</v>
      </c>
      <c r="CG184" s="628">
        <f t="shared" si="284"/>
        <v>0</v>
      </c>
      <c r="CH184" s="628">
        <f t="shared" si="284"/>
        <v>0</v>
      </c>
      <c r="CI184" s="628">
        <f t="shared" si="284"/>
        <v>0</v>
      </c>
      <c r="CJ184" s="628">
        <f t="shared" si="284"/>
        <v>0</v>
      </c>
      <c r="CK184" s="628">
        <f t="shared" si="284"/>
        <v>0</v>
      </c>
      <c r="CL184" s="628">
        <f t="shared" si="284"/>
        <v>0</v>
      </c>
      <c r="CM184" s="628">
        <f t="shared" si="284"/>
        <v>0</v>
      </c>
      <c r="CN184" s="628">
        <f t="shared" si="284"/>
        <v>0</v>
      </c>
      <c r="CO184" s="628">
        <f t="shared" si="284"/>
        <v>0</v>
      </c>
      <c r="CP184" s="628">
        <f t="shared" si="284"/>
        <v>0</v>
      </c>
      <c r="CQ184" s="628">
        <f t="shared" si="284"/>
        <v>0</v>
      </c>
      <c r="CR184" s="628">
        <f t="shared" si="284"/>
        <v>0</v>
      </c>
      <c r="CS184" s="628">
        <f t="shared" si="284"/>
        <v>0</v>
      </c>
      <c r="CT184" s="628">
        <f t="shared" si="284"/>
        <v>0</v>
      </c>
      <c r="CU184" s="628">
        <f t="shared" si="284"/>
        <v>0</v>
      </c>
      <c r="CV184" s="628">
        <f t="shared" si="289"/>
        <v>3.4128889999999998</v>
      </c>
      <c r="CW184" s="628">
        <f t="shared" si="289"/>
        <v>0</v>
      </c>
      <c r="CX184" s="628">
        <f t="shared" si="289"/>
        <v>0</v>
      </c>
      <c r="CY184" s="628">
        <f t="shared" si="289"/>
        <v>0</v>
      </c>
      <c r="CZ184" s="628">
        <f t="shared" si="289"/>
        <v>0</v>
      </c>
      <c r="DA184" s="628">
        <f t="shared" si="289"/>
        <v>0</v>
      </c>
      <c r="DB184" s="628">
        <f t="shared" si="289"/>
        <v>0</v>
      </c>
      <c r="DC184" s="628">
        <f t="shared" si="289"/>
        <v>0</v>
      </c>
      <c r="DD184" s="628">
        <f t="shared" si="289"/>
        <v>0</v>
      </c>
      <c r="DE184" s="628">
        <f t="shared" si="289"/>
        <v>0</v>
      </c>
      <c r="DF184" s="628">
        <f t="shared" si="289"/>
        <v>0</v>
      </c>
      <c r="DG184" s="628">
        <f t="shared" si="289"/>
        <v>0</v>
      </c>
      <c r="DH184" s="628">
        <f t="shared" si="289"/>
        <v>0</v>
      </c>
      <c r="DI184" s="628">
        <f t="shared" si="289"/>
        <v>0</v>
      </c>
      <c r="DJ184" s="628">
        <f t="shared" si="289"/>
        <v>0</v>
      </c>
      <c r="DK184" s="628">
        <f t="shared" si="289"/>
        <v>0</v>
      </c>
      <c r="DL184" s="628">
        <f t="shared" si="285"/>
        <v>0</v>
      </c>
      <c r="DM184" s="628">
        <f t="shared" si="285"/>
        <v>0</v>
      </c>
      <c r="DN184" s="628">
        <f t="shared" si="285"/>
        <v>0</v>
      </c>
      <c r="DO184" s="628">
        <f t="shared" si="285"/>
        <v>0</v>
      </c>
      <c r="DP184" s="628">
        <f t="shared" si="285"/>
        <v>0</v>
      </c>
      <c r="DQ184" s="628">
        <f t="shared" si="285"/>
        <v>0</v>
      </c>
      <c r="DR184" s="628">
        <f t="shared" si="285"/>
        <v>0</v>
      </c>
      <c r="DS184" s="628">
        <f t="shared" si="285"/>
        <v>0</v>
      </c>
      <c r="DT184" s="628">
        <f t="shared" si="285"/>
        <v>0</v>
      </c>
      <c r="DU184" s="628">
        <f t="shared" si="285"/>
        <v>0</v>
      </c>
      <c r="DV184" s="628">
        <f t="shared" si="285"/>
        <v>0</v>
      </c>
      <c r="DW184" s="628">
        <f t="shared" si="285"/>
        <v>0</v>
      </c>
      <c r="DX184" s="628">
        <f t="shared" si="285"/>
        <v>0</v>
      </c>
      <c r="DY184" s="628">
        <f t="shared" si="285"/>
        <v>0</v>
      </c>
      <c r="DZ184" s="628">
        <f t="shared" si="285"/>
        <v>0</v>
      </c>
      <c r="EA184" s="628">
        <f t="shared" si="285"/>
        <v>0</v>
      </c>
      <c r="EB184" s="628">
        <f t="shared" si="248"/>
        <v>0</v>
      </c>
      <c r="EC184" s="628">
        <f t="shared" si="248"/>
        <v>0</v>
      </c>
      <c r="ED184" s="628">
        <f t="shared" si="248"/>
        <v>0</v>
      </c>
      <c r="EE184" s="628">
        <f t="shared" si="248"/>
        <v>0</v>
      </c>
      <c r="EF184" s="628">
        <f t="shared" si="248"/>
        <v>0</v>
      </c>
      <c r="EG184" s="628">
        <f t="shared" si="248"/>
        <v>0</v>
      </c>
      <c r="EH184" s="628">
        <f t="shared" si="248"/>
        <v>0</v>
      </c>
      <c r="EI184" s="628">
        <f t="shared" si="248"/>
        <v>0</v>
      </c>
      <c r="EJ184" s="631"/>
      <c r="EK184" s="631">
        <f t="shared" si="290"/>
        <v>0</v>
      </c>
      <c r="EL184" s="631">
        <f t="shared" si="290"/>
        <v>0</v>
      </c>
      <c r="EM184" s="631">
        <f t="shared" si="290"/>
        <v>0</v>
      </c>
      <c r="EN184" s="631">
        <f t="shared" si="290"/>
        <v>0</v>
      </c>
      <c r="EO184" s="631">
        <f t="shared" si="290"/>
        <v>0</v>
      </c>
      <c r="EP184" s="631">
        <f t="shared" si="290"/>
        <v>0</v>
      </c>
      <c r="EQ184" s="631">
        <f t="shared" si="290"/>
        <v>0</v>
      </c>
      <c r="ER184" s="631">
        <f t="shared" si="290"/>
        <v>0</v>
      </c>
      <c r="ES184" s="631">
        <f t="shared" si="290"/>
        <v>0</v>
      </c>
      <c r="ET184" s="631">
        <f t="shared" si="290"/>
        <v>0</v>
      </c>
      <c r="EU184" s="631">
        <f t="shared" si="290"/>
        <v>0</v>
      </c>
      <c r="EV184" s="631">
        <f t="shared" si="290"/>
        <v>0</v>
      </c>
      <c r="EW184" s="631">
        <f t="shared" si="290"/>
        <v>0</v>
      </c>
      <c r="EX184" s="631">
        <f t="shared" si="290"/>
        <v>0</v>
      </c>
      <c r="EY184" s="631">
        <f t="shared" si="290"/>
        <v>0</v>
      </c>
      <c r="EZ184" s="631">
        <f t="shared" si="290"/>
        <v>0</v>
      </c>
      <c r="FA184" s="631">
        <f t="shared" si="309"/>
        <v>3</v>
      </c>
      <c r="FB184" s="631">
        <f t="shared" si="309"/>
        <v>0</v>
      </c>
      <c r="FC184" s="631">
        <f t="shared" si="309"/>
        <v>0</v>
      </c>
      <c r="FD184" s="631">
        <f t="shared" si="307"/>
        <v>0</v>
      </c>
      <c r="FE184" s="631">
        <f t="shared" si="307"/>
        <v>0</v>
      </c>
      <c r="FF184" s="631">
        <f t="shared" si="307"/>
        <v>0</v>
      </c>
      <c r="FG184" s="631">
        <f t="shared" si="307"/>
        <v>0</v>
      </c>
      <c r="FH184" s="631">
        <f t="shared" si="307"/>
        <v>0</v>
      </c>
      <c r="FI184" s="631">
        <f t="shared" si="307"/>
        <v>0</v>
      </c>
      <c r="FJ184" s="631">
        <f t="shared" si="307"/>
        <v>0</v>
      </c>
      <c r="FK184" s="631">
        <f t="shared" si="307"/>
        <v>0</v>
      </c>
      <c r="FL184" s="631">
        <f t="shared" si="307"/>
        <v>0</v>
      </c>
      <c r="FM184" s="631">
        <f t="shared" si="307"/>
        <v>0</v>
      </c>
      <c r="FN184" s="631">
        <f t="shared" si="307"/>
        <v>0</v>
      </c>
      <c r="FO184" s="631">
        <f t="shared" si="307"/>
        <v>0</v>
      </c>
      <c r="FP184" s="631">
        <f t="shared" si="307"/>
        <v>0</v>
      </c>
      <c r="FQ184" s="631">
        <f t="shared" si="307"/>
        <v>0</v>
      </c>
      <c r="FR184" s="631">
        <f t="shared" si="307"/>
        <v>0</v>
      </c>
      <c r="FS184" s="631">
        <f t="shared" si="307"/>
        <v>0</v>
      </c>
      <c r="FT184" s="631">
        <f t="shared" si="286"/>
        <v>0</v>
      </c>
      <c r="FU184" s="631">
        <f t="shared" si="286"/>
        <v>0</v>
      </c>
      <c r="FV184" s="631">
        <f t="shared" si="269"/>
        <v>0</v>
      </c>
      <c r="FW184" s="631">
        <f t="shared" si="269"/>
        <v>0</v>
      </c>
      <c r="FX184" s="631">
        <f t="shared" si="269"/>
        <v>0</v>
      </c>
      <c r="FY184" s="631">
        <f t="shared" si="269"/>
        <v>0</v>
      </c>
      <c r="FZ184" s="631">
        <f t="shared" si="269"/>
        <v>0</v>
      </c>
      <c r="GA184" s="631">
        <f t="shared" si="269"/>
        <v>0</v>
      </c>
      <c r="GB184" s="631">
        <f t="shared" si="269"/>
        <v>0</v>
      </c>
      <c r="GC184" s="631">
        <f t="shared" si="269"/>
        <v>0</v>
      </c>
      <c r="GD184" s="631">
        <f t="shared" si="269"/>
        <v>0</v>
      </c>
      <c r="GE184" s="631">
        <f t="shared" si="269"/>
        <v>0</v>
      </c>
      <c r="GF184" s="631">
        <f t="shared" si="269"/>
        <v>0</v>
      </c>
      <c r="GG184" s="631">
        <f t="shared" si="269"/>
        <v>0</v>
      </c>
      <c r="GH184" s="631">
        <f t="shared" si="269"/>
        <v>0</v>
      </c>
      <c r="GI184" s="631">
        <f t="shared" si="292"/>
        <v>0</v>
      </c>
      <c r="GJ184" s="631">
        <f t="shared" si="292"/>
        <v>0</v>
      </c>
      <c r="GK184" s="631">
        <f t="shared" si="292"/>
        <v>0</v>
      </c>
      <c r="GL184" s="631">
        <f t="shared" si="292"/>
        <v>0</v>
      </c>
      <c r="GM184" s="631">
        <f t="shared" si="292"/>
        <v>0</v>
      </c>
      <c r="GN184" s="631">
        <f t="shared" si="292"/>
        <v>0</v>
      </c>
      <c r="GO184" s="631"/>
      <c r="GP184" s="631">
        <f t="shared" si="291"/>
        <v>0</v>
      </c>
      <c r="GQ184" s="631">
        <f t="shared" si="291"/>
        <v>0</v>
      </c>
      <c r="GR184" s="631">
        <f t="shared" si="291"/>
        <v>0</v>
      </c>
      <c r="GS184" s="631">
        <f t="shared" si="291"/>
        <v>0</v>
      </c>
      <c r="GT184" s="631">
        <f t="shared" si="291"/>
        <v>0</v>
      </c>
      <c r="GU184" s="631">
        <f t="shared" si="291"/>
        <v>0</v>
      </c>
      <c r="GV184" s="631">
        <f t="shared" si="291"/>
        <v>0</v>
      </c>
      <c r="GW184" s="631">
        <f t="shared" si="291"/>
        <v>0</v>
      </c>
      <c r="GX184" s="631">
        <f t="shared" si="291"/>
        <v>0</v>
      </c>
      <c r="GY184" s="631">
        <f t="shared" si="291"/>
        <v>0</v>
      </c>
      <c r="GZ184" s="631">
        <f t="shared" si="291"/>
        <v>0</v>
      </c>
      <c r="HA184" s="631">
        <f t="shared" si="291"/>
        <v>0</v>
      </c>
      <c r="HB184" s="631">
        <f t="shared" si="291"/>
        <v>0</v>
      </c>
      <c r="HC184" s="631">
        <f t="shared" si="291"/>
        <v>0</v>
      </c>
      <c r="HD184" s="631">
        <f t="shared" si="291"/>
        <v>0</v>
      </c>
      <c r="HE184" s="631">
        <f t="shared" si="294"/>
        <v>0</v>
      </c>
      <c r="HF184" s="631">
        <f t="shared" si="294"/>
        <v>2</v>
      </c>
      <c r="HG184" s="631">
        <f t="shared" si="294"/>
        <v>0</v>
      </c>
      <c r="HH184" s="631">
        <f t="shared" si="294"/>
        <v>0</v>
      </c>
      <c r="HI184" s="631">
        <f t="shared" si="287"/>
        <v>0</v>
      </c>
      <c r="HJ184" s="631">
        <f t="shared" si="287"/>
        <v>0</v>
      </c>
      <c r="HK184" s="631">
        <f t="shared" si="287"/>
        <v>0</v>
      </c>
      <c r="HL184" s="631">
        <f t="shared" si="287"/>
        <v>0</v>
      </c>
      <c r="HM184" s="631">
        <f t="shared" si="287"/>
        <v>0</v>
      </c>
      <c r="HN184" s="631">
        <f t="shared" si="287"/>
        <v>0</v>
      </c>
      <c r="HO184" s="631">
        <f t="shared" si="287"/>
        <v>0</v>
      </c>
      <c r="HP184" s="631">
        <f t="shared" si="287"/>
        <v>0</v>
      </c>
      <c r="HQ184" s="631">
        <f t="shared" si="287"/>
        <v>0</v>
      </c>
      <c r="HR184" s="631">
        <f t="shared" si="203"/>
        <v>0</v>
      </c>
      <c r="HS184" s="631">
        <f t="shared" si="203"/>
        <v>0</v>
      </c>
      <c r="HT184" s="631">
        <f t="shared" si="203"/>
        <v>0</v>
      </c>
      <c r="HU184" s="631">
        <f t="shared" si="203"/>
        <v>0</v>
      </c>
      <c r="HV184" s="631">
        <f t="shared" si="293"/>
        <v>0</v>
      </c>
      <c r="HW184" s="631">
        <f t="shared" si="293"/>
        <v>0</v>
      </c>
      <c r="HX184" s="631">
        <f t="shared" si="293"/>
        <v>0</v>
      </c>
      <c r="HY184" s="631">
        <f t="shared" si="293"/>
        <v>0</v>
      </c>
      <c r="HZ184" s="631">
        <f t="shared" si="293"/>
        <v>0</v>
      </c>
      <c r="IA184" s="631">
        <f t="shared" si="293"/>
        <v>0</v>
      </c>
      <c r="IB184" s="631">
        <f t="shared" si="293"/>
        <v>0</v>
      </c>
      <c r="IC184" s="631">
        <f t="shared" si="293"/>
        <v>0</v>
      </c>
      <c r="ID184" s="631">
        <f t="shared" si="293"/>
        <v>0</v>
      </c>
      <c r="IE184" s="631">
        <f t="shared" si="293"/>
        <v>0</v>
      </c>
      <c r="IF184" s="631">
        <f t="shared" si="293"/>
        <v>0</v>
      </c>
      <c r="IG184" s="631">
        <f t="shared" si="293"/>
        <v>0</v>
      </c>
      <c r="IH184" s="631">
        <f t="shared" si="293"/>
        <v>0</v>
      </c>
      <c r="II184" s="631">
        <f t="shared" si="293"/>
        <v>0</v>
      </c>
      <c r="IJ184" s="631">
        <f t="shared" si="293"/>
        <v>0</v>
      </c>
      <c r="IK184" s="631">
        <f t="shared" si="293"/>
        <v>0</v>
      </c>
      <c r="IL184" s="631">
        <f t="shared" si="308"/>
        <v>0</v>
      </c>
      <c r="IM184" s="631">
        <f t="shared" si="308"/>
        <v>0</v>
      </c>
      <c r="IN184" s="631">
        <f t="shared" si="308"/>
        <v>0</v>
      </c>
      <c r="IO184" s="631">
        <f t="shared" si="308"/>
        <v>0</v>
      </c>
      <c r="IP184" s="631">
        <f t="shared" si="308"/>
        <v>0</v>
      </c>
      <c r="IQ184" s="631">
        <f t="shared" si="308"/>
        <v>0</v>
      </c>
      <c r="IR184" s="631">
        <f t="shared" si="308"/>
        <v>0</v>
      </c>
      <c r="IS184" s="631">
        <f t="shared" si="308"/>
        <v>0</v>
      </c>
      <c r="IT184" s="631"/>
      <c r="IU184" s="631">
        <f t="shared" si="295"/>
        <v>0</v>
      </c>
      <c r="IV184" s="631">
        <f t="shared" si="295"/>
        <v>0</v>
      </c>
      <c r="IW184" s="631">
        <f t="shared" si="295"/>
        <v>0</v>
      </c>
      <c r="IX184" s="631">
        <f t="shared" si="295"/>
        <v>0</v>
      </c>
      <c r="IY184" s="631">
        <f t="shared" si="295"/>
        <v>0</v>
      </c>
      <c r="IZ184" s="631">
        <f t="shared" si="295"/>
        <v>0</v>
      </c>
      <c r="JA184" s="631">
        <f t="shared" si="295"/>
        <v>0</v>
      </c>
      <c r="JB184" s="631">
        <f t="shared" si="295"/>
        <v>0</v>
      </c>
      <c r="JC184" s="631">
        <f t="shared" si="295"/>
        <v>0</v>
      </c>
      <c r="JD184" s="631">
        <f t="shared" si="295"/>
        <v>0</v>
      </c>
      <c r="JE184" s="631">
        <f t="shared" si="296"/>
        <v>0</v>
      </c>
      <c r="JF184" s="631">
        <f t="shared" si="296"/>
        <v>0</v>
      </c>
      <c r="JG184" s="631">
        <f t="shared" si="296"/>
        <v>0</v>
      </c>
      <c r="JH184" s="631">
        <f t="shared" si="296"/>
        <v>0</v>
      </c>
      <c r="JI184" s="631">
        <f t="shared" si="296"/>
        <v>0</v>
      </c>
      <c r="JJ184" s="631">
        <f t="shared" si="296"/>
        <v>0</v>
      </c>
      <c r="JK184" s="631">
        <f t="shared" si="296"/>
        <v>767.90002499999991</v>
      </c>
      <c r="JL184" s="631">
        <f t="shared" si="296"/>
        <v>0</v>
      </c>
      <c r="JM184" s="631">
        <f t="shared" si="296"/>
        <v>0</v>
      </c>
      <c r="JN184" s="631">
        <f t="shared" si="296"/>
        <v>0</v>
      </c>
      <c r="JO184" s="631">
        <f t="shared" si="297"/>
        <v>0</v>
      </c>
      <c r="JP184" s="631">
        <f t="shared" si="297"/>
        <v>0</v>
      </c>
      <c r="JQ184" s="631">
        <f t="shared" si="297"/>
        <v>0</v>
      </c>
      <c r="JR184" s="631">
        <f t="shared" si="297"/>
        <v>0</v>
      </c>
      <c r="JS184" s="631">
        <f t="shared" si="297"/>
        <v>0</v>
      </c>
      <c r="JT184" s="631">
        <f t="shared" si="297"/>
        <v>0</v>
      </c>
      <c r="JU184" s="631">
        <f t="shared" si="297"/>
        <v>0</v>
      </c>
      <c r="JV184" s="631">
        <f t="shared" si="297"/>
        <v>0</v>
      </c>
      <c r="JW184" s="631">
        <f t="shared" si="297"/>
        <v>0</v>
      </c>
      <c r="JX184" s="631">
        <f t="shared" si="297"/>
        <v>0</v>
      </c>
      <c r="JY184" s="631">
        <f t="shared" si="298"/>
        <v>0</v>
      </c>
      <c r="JZ184" s="631">
        <f t="shared" si="298"/>
        <v>0</v>
      </c>
      <c r="KA184" s="631">
        <f t="shared" si="298"/>
        <v>0</v>
      </c>
      <c r="KB184" s="631">
        <f t="shared" si="298"/>
        <v>0</v>
      </c>
      <c r="KC184" s="631">
        <f t="shared" si="298"/>
        <v>0</v>
      </c>
      <c r="KD184" s="631">
        <f t="shared" si="298"/>
        <v>0</v>
      </c>
      <c r="KE184" s="631">
        <f t="shared" si="298"/>
        <v>0</v>
      </c>
      <c r="KF184" s="631">
        <f t="shared" si="298"/>
        <v>0</v>
      </c>
      <c r="KG184" s="631">
        <f t="shared" si="298"/>
        <v>0</v>
      </c>
      <c r="KH184" s="631">
        <f t="shared" si="298"/>
        <v>0</v>
      </c>
      <c r="KI184" s="631">
        <f t="shared" si="299"/>
        <v>0</v>
      </c>
      <c r="KJ184" s="631">
        <f t="shared" si="299"/>
        <v>0</v>
      </c>
      <c r="KK184" s="631">
        <f t="shared" si="299"/>
        <v>0</v>
      </c>
      <c r="KL184" s="631">
        <f t="shared" si="299"/>
        <v>0</v>
      </c>
      <c r="KM184" s="631">
        <f t="shared" si="299"/>
        <v>0</v>
      </c>
      <c r="KN184" s="631">
        <f t="shared" si="299"/>
        <v>0</v>
      </c>
      <c r="KO184" s="631">
        <f t="shared" si="299"/>
        <v>0</v>
      </c>
      <c r="KP184" s="631">
        <f t="shared" si="299"/>
        <v>0</v>
      </c>
      <c r="KQ184" s="631">
        <f t="shared" si="299"/>
        <v>0</v>
      </c>
      <c r="KR184" s="631">
        <f t="shared" si="299"/>
        <v>0</v>
      </c>
      <c r="KS184" s="631">
        <f t="shared" si="300"/>
        <v>0</v>
      </c>
      <c r="KT184" s="631">
        <f t="shared" si="300"/>
        <v>0</v>
      </c>
      <c r="KU184" s="631">
        <f t="shared" si="300"/>
        <v>0</v>
      </c>
      <c r="KV184" s="631">
        <f t="shared" si="300"/>
        <v>0</v>
      </c>
      <c r="KW184" s="631">
        <f t="shared" si="300"/>
        <v>0</v>
      </c>
      <c r="KX184" s="631">
        <f t="shared" si="300"/>
        <v>0</v>
      </c>
      <c r="KY184" s="631"/>
      <c r="KZ184" s="631">
        <f t="shared" si="301"/>
        <v>0</v>
      </c>
      <c r="LA184" s="631">
        <f t="shared" si="301"/>
        <v>0</v>
      </c>
      <c r="LB184" s="631">
        <f t="shared" si="301"/>
        <v>0</v>
      </c>
      <c r="LC184" s="631">
        <f t="shared" si="301"/>
        <v>0</v>
      </c>
      <c r="LD184" s="631">
        <f t="shared" si="301"/>
        <v>0</v>
      </c>
      <c r="LE184" s="631">
        <f t="shared" si="301"/>
        <v>0</v>
      </c>
      <c r="LF184" s="631">
        <f t="shared" si="301"/>
        <v>0</v>
      </c>
      <c r="LG184" s="631">
        <f t="shared" si="301"/>
        <v>0</v>
      </c>
      <c r="LH184" s="631">
        <f t="shared" si="301"/>
        <v>0</v>
      </c>
      <c r="LI184" s="631">
        <f t="shared" si="301"/>
        <v>0</v>
      </c>
      <c r="LJ184" s="631">
        <f t="shared" si="302"/>
        <v>0</v>
      </c>
      <c r="LK184" s="631">
        <f t="shared" si="302"/>
        <v>0</v>
      </c>
      <c r="LL184" s="631">
        <f t="shared" si="302"/>
        <v>0</v>
      </c>
      <c r="LM184" s="631">
        <f t="shared" si="302"/>
        <v>0</v>
      </c>
      <c r="LN184" s="631">
        <f t="shared" si="302"/>
        <v>0</v>
      </c>
      <c r="LO184" s="631">
        <f t="shared" si="302"/>
        <v>0</v>
      </c>
      <c r="LP184" s="631">
        <f t="shared" si="302"/>
        <v>119.45111499999999</v>
      </c>
      <c r="LQ184" s="631">
        <f t="shared" si="302"/>
        <v>0</v>
      </c>
      <c r="LR184" s="631">
        <f t="shared" si="302"/>
        <v>0</v>
      </c>
      <c r="LS184" s="631">
        <f t="shared" si="302"/>
        <v>0</v>
      </c>
      <c r="LT184" s="631">
        <f t="shared" si="303"/>
        <v>0</v>
      </c>
      <c r="LU184" s="631">
        <f t="shared" si="303"/>
        <v>0</v>
      </c>
      <c r="LV184" s="631">
        <f t="shared" si="303"/>
        <v>0</v>
      </c>
      <c r="LW184" s="631">
        <f t="shared" si="303"/>
        <v>0</v>
      </c>
      <c r="LX184" s="631">
        <f t="shared" si="303"/>
        <v>0</v>
      </c>
      <c r="LY184" s="631">
        <f t="shared" si="303"/>
        <v>0</v>
      </c>
      <c r="LZ184" s="631">
        <f t="shared" si="303"/>
        <v>0</v>
      </c>
      <c r="MA184" s="631">
        <f t="shared" si="303"/>
        <v>0</v>
      </c>
      <c r="MB184" s="631">
        <f t="shared" si="303"/>
        <v>0</v>
      </c>
      <c r="MC184" s="631">
        <f t="shared" si="303"/>
        <v>0</v>
      </c>
      <c r="MD184" s="631">
        <f t="shared" si="304"/>
        <v>0</v>
      </c>
      <c r="ME184" s="631">
        <f t="shared" si="304"/>
        <v>0</v>
      </c>
      <c r="MF184" s="631">
        <f t="shared" si="304"/>
        <v>0</v>
      </c>
      <c r="MG184" s="631">
        <f t="shared" si="304"/>
        <v>0</v>
      </c>
      <c r="MH184" s="631">
        <f t="shared" si="304"/>
        <v>0</v>
      </c>
      <c r="MI184" s="631">
        <f t="shared" si="304"/>
        <v>0</v>
      </c>
      <c r="MJ184" s="631">
        <f t="shared" si="304"/>
        <v>0</v>
      </c>
      <c r="MK184" s="631">
        <f t="shared" si="304"/>
        <v>0</v>
      </c>
      <c r="ML184" s="631">
        <f t="shared" si="304"/>
        <v>0</v>
      </c>
      <c r="MM184" s="631">
        <f t="shared" si="304"/>
        <v>0</v>
      </c>
      <c r="MN184" s="631">
        <f t="shared" si="305"/>
        <v>0</v>
      </c>
      <c r="MO184" s="631">
        <f t="shared" si="305"/>
        <v>0</v>
      </c>
      <c r="MP184" s="631">
        <f t="shared" si="305"/>
        <v>0</v>
      </c>
      <c r="MQ184" s="631">
        <f t="shared" si="305"/>
        <v>0</v>
      </c>
      <c r="MR184" s="631">
        <f t="shared" si="305"/>
        <v>0</v>
      </c>
      <c r="MS184" s="631">
        <f t="shared" si="305"/>
        <v>0</v>
      </c>
      <c r="MT184" s="631">
        <f t="shared" si="305"/>
        <v>0</v>
      </c>
      <c r="MU184" s="631">
        <f t="shared" si="305"/>
        <v>0</v>
      </c>
      <c r="MV184" s="631">
        <f t="shared" si="305"/>
        <v>0</v>
      </c>
      <c r="MW184" s="631">
        <f t="shared" si="305"/>
        <v>0</v>
      </c>
      <c r="MX184" s="631">
        <f t="shared" si="306"/>
        <v>0</v>
      </c>
      <c r="MY184" s="631">
        <f t="shared" si="306"/>
        <v>0</v>
      </c>
      <c r="MZ184" s="631">
        <f t="shared" si="306"/>
        <v>0</v>
      </c>
      <c r="NA184" s="631">
        <f t="shared" si="306"/>
        <v>0</v>
      </c>
      <c r="NB184" s="631">
        <f t="shared" si="306"/>
        <v>0</v>
      </c>
      <c r="NC184" s="631">
        <f t="shared" si="306"/>
        <v>0</v>
      </c>
    </row>
    <row r="185" spans="1:367">
      <c r="A185" s="503" t="s">
        <v>96</v>
      </c>
      <c r="B185" s="504" t="s">
        <v>264</v>
      </c>
      <c r="C185" s="497">
        <v>3.784284</v>
      </c>
      <c r="D185" s="497">
        <v>0.280198</v>
      </c>
      <c r="E185" s="362">
        <f t="shared" si="181"/>
        <v>2.4957468499748454E-3</v>
      </c>
      <c r="F185" s="363">
        <f t="shared" si="202"/>
        <v>8.41077434487795E-4</v>
      </c>
      <c r="G185" s="498">
        <f>E185*Dichtheden!$V$70</f>
        <v>128.57808247423208</v>
      </c>
      <c r="H185" s="499">
        <f>IF(C185=0,0,ROUND(IF((G185/2)/Dichtheden!$C$3&lt;1,1,(G185/2)/Dichtheden!$C$3),0))</f>
        <v>1</v>
      </c>
      <c r="I185" s="498">
        <f>E185*Dichtheden!$AJ$70</f>
        <v>21.429680412372015</v>
      </c>
      <c r="J185" s="499">
        <f>IF(C185=0,0,ROUND(IF((I185/2)/Dichtheden!$D$3&lt;1,1,(I185/2)/Dichtheden!$D$3),0))</f>
        <v>1</v>
      </c>
      <c r="K185" s="498">
        <f t="shared" si="250"/>
        <v>64.289041237116038</v>
      </c>
      <c r="L185" s="500">
        <f t="shared" si="183"/>
        <v>64.289041237116038</v>
      </c>
      <c r="M185" s="498">
        <f>IF(D185=0,0,IF((D185*Dichtheden!$G$4)&lt;25,25,D185*Dichtheden!$G$4))</f>
        <v>63.044550000000001</v>
      </c>
      <c r="N185" s="499">
        <f>D185*Dichtheden!$H$4</f>
        <v>9.8069299999999995</v>
      </c>
      <c r="O185" s="501"/>
      <c r="P185" s="501"/>
      <c r="Q185" s="502">
        <f>E185*Dichtheden!$AS$68</f>
        <v>94.826335824746167</v>
      </c>
      <c r="R185" s="495">
        <f>IF(Q185=0,0,ROUND(IF((Q185/2)/Dichtheden!$C$3&lt;1,1,(Q185/2)/Dichtheden!$C$3),0))</f>
        <v>1</v>
      </c>
      <c r="S185" s="502">
        <f>E185*Dichtheden!$AY$68</f>
        <v>5.250271701031143</v>
      </c>
      <c r="T185" s="495">
        <f>IF(Q185=0,0,ROUND(IF((S185/2)/Dichtheden!$D$3&lt;1,1,(S185/2)/Dichtheden!$D$3),0))</f>
        <v>1</v>
      </c>
      <c r="U185" s="502">
        <f>D185*Dichtheden!$G$5</f>
        <v>61.083164000000004</v>
      </c>
      <c r="V185" s="502">
        <f>D185*Dichtheden!$H$5</f>
        <v>4.2029699999999997</v>
      </c>
      <c r="X185" s="630"/>
      <c r="AA185" s="628">
        <f t="shared" si="282"/>
        <v>0</v>
      </c>
      <c r="AB185" s="628">
        <f t="shared" si="282"/>
        <v>0</v>
      </c>
      <c r="AC185" s="628">
        <f t="shared" si="282"/>
        <v>0</v>
      </c>
      <c r="AD185" s="628">
        <f t="shared" si="282"/>
        <v>0</v>
      </c>
      <c r="AE185" s="628">
        <f t="shared" si="282"/>
        <v>0</v>
      </c>
      <c r="AF185" s="628">
        <f t="shared" si="282"/>
        <v>0</v>
      </c>
      <c r="AG185" s="628">
        <f t="shared" si="282"/>
        <v>0</v>
      </c>
      <c r="AH185" s="628">
        <f t="shared" si="282"/>
        <v>0</v>
      </c>
      <c r="AI185" s="628">
        <f t="shared" si="282"/>
        <v>0</v>
      </c>
      <c r="AJ185" s="628">
        <f t="shared" si="282"/>
        <v>0</v>
      </c>
      <c r="AK185" s="628">
        <f t="shared" si="282"/>
        <v>0</v>
      </c>
      <c r="AL185" s="628">
        <f t="shared" si="282"/>
        <v>0</v>
      </c>
      <c r="AM185" s="628">
        <f t="shared" si="282"/>
        <v>0</v>
      </c>
      <c r="AN185" s="628">
        <f t="shared" si="282"/>
        <v>0</v>
      </c>
      <c r="AO185" s="628">
        <f t="shared" si="282"/>
        <v>0</v>
      </c>
      <c r="AP185" s="628">
        <f t="shared" si="282"/>
        <v>0</v>
      </c>
      <c r="AQ185" s="628">
        <f t="shared" si="288"/>
        <v>3.784284</v>
      </c>
      <c r="AR185" s="628">
        <f t="shared" si="288"/>
        <v>0</v>
      </c>
      <c r="AS185" s="628">
        <f t="shared" si="288"/>
        <v>0</v>
      </c>
      <c r="AT185" s="628">
        <f t="shared" si="288"/>
        <v>0</v>
      </c>
      <c r="AU185" s="628">
        <f t="shared" si="288"/>
        <v>0</v>
      </c>
      <c r="AV185" s="628">
        <f t="shared" si="288"/>
        <v>0</v>
      </c>
      <c r="AW185" s="628">
        <f t="shared" si="288"/>
        <v>0</v>
      </c>
      <c r="AX185" s="628">
        <f t="shared" si="288"/>
        <v>0</v>
      </c>
      <c r="AY185" s="628">
        <f t="shared" si="288"/>
        <v>0</v>
      </c>
      <c r="AZ185" s="628">
        <f t="shared" si="288"/>
        <v>0</v>
      </c>
      <c r="BA185" s="628">
        <f t="shared" si="288"/>
        <v>0</v>
      </c>
      <c r="BB185" s="628">
        <f t="shared" si="288"/>
        <v>0</v>
      </c>
      <c r="BC185" s="628">
        <f t="shared" si="288"/>
        <v>0</v>
      </c>
      <c r="BD185" s="628">
        <f t="shared" si="288"/>
        <v>0</v>
      </c>
      <c r="BE185" s="628">
        <f t="shared" si="288"/>
        <v>0</v>
      </c>
      <c r="BF185" s="628">
        <f t="shared" si="288"/>
        <v>0</v>
      </c>
      <c r="BG185" s="628">
        <f t="shared" si="283"/>
        <v>0</v>
      </c>
      <c r="BH185" s="628">
        <f t="shared" si="283"/>
        <v>0</v>
      </c>
      <c r="BI185" s="628">
        <f t="shared" si="283"/>
        <v>0</v>
      </c>
      <c r="BJ185" s="628">
        <f t="shared" si="283"/>
        <v>0</v>
      </c>
      <c r="BK185" s="628">
        <f t="shared" si="283"/>
        <v>0</v>
      </c>
      <c r="BL185" s="628">
        <f t="shared" si="283"/>
        <v>0</v>
      </c>
      <c r="BM185" s="628">
        <f t="shared" si="283"/>
        <v>0</v>
      </c>
      <c r="BN185" s="628">
        <f t="shared" si="283"/>
        <v>0</v>
      </c>
      <c r="BO185" s="628">
        <f t="shared" si="283"/>
        <v>0</v>
      </c>
      <c r="BP185" s="628">
        <f t="shared" si="283"/>
        <v>0</v>
      </c>
      <c r="BQ185" s="628">
        <f t="shared" si="283"/>
        <v>0</v>
      </c>
      <c r="BR185" s="628">
        <f t="shared" si="283"/>
        <v>0</v>
      </c>
      <c r="BS185" s="628">
        <f t="shared" si="283"/>
        <v>0</v>
      </c>
      <c r="BT185" s="628">
        <f t="shared" si="283"/>
        <v>0</v>
      </c>
      <c r="BU185" s="628">
        <f t="shared" si="283"/>
        <v>0</v>
      </c>
      <c r="BV185" s="628">
        <f t="shared" si="283"/>
        <v>0</v>
      </c>
      <c r="BW185" s="628">
        <f t="shared" si="245"/>
        <v>0</v>
      </c>
      <c r="BX185" s="628">
        <f t="shared" si="245"/>
        <v>0</v>
      </c>
      <c r="BY185" s="628">
        <f t="shared" si="245"/>
        <v>0</v>
      </c>
      <c r="BZ185" s="628">
        <f t="shared" si="245"/>
        <v>0</v>
      </c>
      <c r="CA185" s="628">
        <f t="shared" si="245"/>
        <v>0</v>
      </c>
      <c r="CB185" s="628">
        <f t="shared" si="245"/>
        <v>0</v>
      </c>
      <c r="CC185" s="628">
        <f t="shared" si="245"/>
        <v>0</v>
      </c>
      <c r="CD185" s="628">
        <f t="shared" si="245"/>
        <v>0</v>
      </c>
      <c r="CE185" s="628"/>
      <c r="CF185" s="628">
        <f t="shared" si="284"/>
        <v>0</v>
      </c>
      <c r="CG185" s="628">
        <f t="shared" si="284"/>
        <v>0</v>
      </c>
      <c r="CH185" s="628">
        <f t="shared" si="284"/>
        <v>0</v>
      </c>
      <c r="CI185" s="628">
        <f t="shared" si="284"/>
        <v>0</v>
      </c>
      <c r="CJ185" s="628">
        <f t="shared" si="284"/>
        <v>0</v>
      </c>
      <c r="CK185" s="628">
        <f t="shared" si="284"/>
        <v>0</v>
      </c>
      <c r="CL185" s="628">
        <f t="shared" si="284"/>
        <v>0</v>
      </c>
      <c r="CM185" s="628">
        <f t="shared" si="284"/>
        <v>0</v>
      </c>
      <c r="CN185" s="628">
        <f t="shared" si="284"/>
        <v>0</v>
      </c>
      <c r="CO185" s="628">
        <f t="shared" si="284"/>
        <v>0</v>
      </c>
      <c r="CP185" s="628">
        <f t="shared" si="284"/>
        <v>0</v>
      </c>
      <c r="CQ185" s="628">
        <f t="shared" si="284"/>
        <v>0</v>
      </c>
      <c r="CR185" s="628">
        <f t="shared" si="284"/>
        <v>0</v>
      </c>
      <c r="CS185" s="628">
        <f t="shared" si="284"/>
        <v>0</v>
      </c>
      <c r="CT185" s="628">
        <f t="shared" si="284"/>
        <v>0</v>
      </c>
      <c r="CU185" s="628">
        <f t="shared" si="284"/>
        <v>0</v>
      </c>
      <c r="CV185" s="628">
        <f t="shared" si="289"/>
        <v>0.280198</v>
      </c>
      <c r="CW185" s="628">
        <f t="shared" si="289"/>
        <v>0</v>
      </c>
      <c r="CX185" s="628">
        <f t="shared" si="289"/>
        <v>0</v>
      </c>
      <c r="CY185" s="628">
        <f t="shared" si="289"/>
        <v>0</v>
      </c>
      <c r="CZ185" s="628">
        <f t="shared" si="289"/>
        <v>0</v>
      </c>
      <c r="DA185" s="628">
        <f t="shared" si="289"/>
        <v>0</v>
      </c>
      <c r="DB185" s="628">
        <f t="shared" si="289"/>
        <v>0</v>
      </c>
      <c r="DC185" s="628">
        <f t="shared" si="289"/>
        <v>0</v>
      </c>
      <c r="DD185" s="628">
        <f t="shared" si="289"/>
        <v>0</v>
      </c>
      <c r="DE185" s="628">
        <f t="shared" si="289"/>
        <v>0</v>
      </c>
      <c r="DF185" s="628">
        <f t="shared" si="289"/>
        <v>0</v>
      </c>
      <c r="DG185" s="628">
        <f t="shared" si="289"/>
        <v>0</v>
      </c>
      <c r="DH185" s="628">
        <f t="shared" si="289"/>
        <v>0</v>
      </c>
      <c r="DI185" s="628">
        <f t="shared" si="289"/>
        <v>0</v>
      </c>
      <c r="DJ185" s="628">
        <f t="shared" si="289"/>
        <v>0</v>
      </c>
      <c r="DK185" s="628">
        <f t="shared" si="289"/>
        <v>0</v>
      </c>
      <c r="DL185" s="628">
        <f t="shared" si="285"/>
        <v>0</v>
      </c>
      <c r="DM185" s="628">
        <f t="shared" si="285"/>
        <v>0</v>
      </c>
      <c r="DN185" s="628">
        <f t="shared" si="285"/>
        <v>0</v>
      </c>
      <c r="DO185" s="628">
        <f t="shared" si="285"/>
        <v>0</v>
      </c>
      <c r="DP185" s="628">
        <f t="shared" si="285"/>
        <v>0</v>
      </c>
      <c r="DQ185" s="628">
        <f t="shared" si="285"/>
        <v>0</v>
      </c>
      <c r="DR185" s="628">
        <f t="shared" si="285"/>
        <v>0</v>
      </c>
      <c r="DS185" s="628">
        <f t="shared" si="285"/>
        <v>0</v>
      </c>
      <c r="DT185" s="628">
        <f t="shared" si="285"/>
        <v>0</v>
      </c>
      <c r="DU185" s="628">
        <f t="shared" si="285"/>
        <v>0</v>
      </c>
      <c r="DV185" s="628">
        <f t="shared" si="285"/>
        <v>0</v>
      </c>
      <c r="DW185" s="628">
        <f t="shared" si="285"/>
        <v>0</v>
      </c>
      <c r="DX185" s="628">
        <f t="shared" si="285"/>
        <v>0</v>
      </c>
      <c r="DY185" s="628">
        <f t="shared" si="285"/>
        <v>0</v>
      </c>
      <c r="DZ185" s="628">
        <f t="shared" si="285"/>
        <v>0</v>
      </c>
      <c r="EA185" s="628">
        <f t="shared" si="285"/>
        <v>0</v>
      </c>
      <c r="EB185" s="628">
        <f t="shared" si="248"/>
        <v>0</v>
      </c>
      <c r="EC185" s="628">
        <f t="shared" si="248"/>
        <v>0</v>
      </c>
      <c r="ED185" s="628">
        <f t="shared" si="248"/>
        <v>0</v>
      </c>
      <c r="EE185" s="628">
        <f t="shared" si="248"/>
        <v>0</v>
      </c>
      <c r="EF185" s="628">
        <f t="shared" si="248"/>
        <v>0</v>
      </c>
      <c r="EG185" s="628">
        <f t="shared" si="248"/>
        <v>0</v>
      </c>
      <c r="EH185" s="628">
        <f t="shared" si="248"/>
        <v>0</v>
      </c>
      <c r="EI185" s="628">
        <f t="shared" si="248"/>
        <v>0</v>
      </c>
      <c r="EJ185" s="631"/>
      <c r="EK185" s="631">
        <f t="shared" si="290"/>
        <v>0</v>
      </c>
      <c r="EL185" s="631">
        <f t="shared" si="290"/>
        <v>0</v>
      </c>
      <c r="EM185" s="631">
        <f t="shared" si="290"/>
        <v>0</v>
      </c>
      <c r="EN185" s="631">
        <f t="shared" si="290"/>
        <v>0</v>
      </c>
      <c r="EO185" s="631">
        <f t="shared" si="290"/>
        <v>0</v>
      </c>
      <c r="EP185" s="631">
        <f t="shared" si="290"/>
        <v>0</v>
      </c>
      <c r="EQ185" s="631">
        <f t="shared" si="290"/>
        <v>0</v>
      </c>
      <c r="ER185" s="631">
        <f t="shared" si="290"/>
        <v>0</v>
      </c>
      <c r="ES185" s="631">
        <f t="shared" si="290"/>
        <v>0</v>
      </c>
      <c r="ET185" s="631">
        <f t="shared" si="290"/>
        <v>0</v>
      </c>
      <c r="EU185" s="631">
        <f t="shared" si="290"/>
        <v>0</v>
      </c>
      <c r="EV185" s="631">
        <f t="shared" si="290"/>
        <v>0</v>
      </c>
      <c r="EW185" s="631">
        <f t="shared" si="290"/>
        <v>0</v>
      </c>
      <c r="EX185" s="631">
        <f t="shared" si="290"/>
        <v>0</v>
      </c>
      <c r="EY185" s="631">
        <f t="shared" si="290"/>
        <v>0</v>
      </c>
      <c r="EZ185" s="631">
        <f t="shared" si="290"/>
        <v>0</v>
      </c>
      <c r="FA185" s="631">
        <f t="shared" si="309"/>
        <v>1</v>
      </c>
      <c r="FB185" s="631">
        <f t="shared" si="309"/>
        <v>0</v>
      </c>
      <c r="FC185" s="631">
        <f t="shared" si="309"/>
        <v>0</v>
      </c>
      <c r="FD185" s="631">
        <f t="shared" si="307"/>
        <v>0</v>
      </c>
      <c r="FE185" s="631">
        <f t="shared" si="307"/>
        <v>0</v>
      </c>
      <c r="FF185" s="631">
        <f t="shared" si="307"/>
        <v>0</v>
      </c>
      <c r="FG185" s="631">
        <f t="shared" si="307"/>
        <v>0</v>
      </c>
      <c r="FH185" s="631">
        <f t="shared" si="307"/>
        <v>0</v>
      </c>
      <c r="FI185" s="631">
        <f t="shared" si="307"/>
        <v>0</v>
      </c>
      <c r="FJ185" s="631">
        <f t="shared" si="307"/>
        <v>0</v>
      </c>
      <c r="FK185" s="631">
        <f t="shared" si="307"/>
        <v>0</v>
      </c>
      <c r="FL185" s="631">
        <f t="shared" si="307"/>
        <v>0</v>
      </c>
      <c r="FM185" s="631">
        <f t="shared" si="307"/>
        <v>0</v>
      </c>
      <c r="FN185" s="631">
        <f t="shared" si="307"/>
        <v>0</v>
      </c>
      <c r="FO185" s="631">
        <f t="shared" si="307"/>
        <v>0</v>
      </c>
      <c r="FP185" s="631">
        <f t="shared" si="307"/>
        <v>0</v>
      </c>
      <c r="FQ185" s="631">
        <f t="shared" si="307"/>
        <v>0</v>
      </c>
      <c r="FR185" s="631">
        <f t="shared" si="307"/>
        <v>0</v>
      </c>
      <c r="FS185" s="631">
        <f t="shared" si="307"/>
        <v>0</v>
      </c>
      <c r="FT185" s="631">
        <f t="shared" si="286"/>
        <v>0</v>
      </c>
      <c r="FU185" s="631">
        <f t="shared" si="286"/>
        <v>0</v>
      </c>
      <c r="FV185" s="631">
        <f t="shared" si="269"/>
        <v>0</v>
      </c>
      <c r="FW185" s="631">
        <f t="shared" si="269"/>
        <v>0</v>
      </c>
      <c r="FX185" s="631">
        <f t="shared" si="269"/>
        <v>0</v>
      </c>
      <c r="FY185" s="631">
        <f t="shared" si="269"/>
        <v>0</v>
      </c>
      <c r="FZ185" s="631">
        <f t="shared" si="269"/>
        <v>0</v>
      </c>
      <c r="GA185" s="631">
        <f t="shared" si="269"/>
        <v>0</v>
      </c>
      <c r="GB185" s="631">
        <f t="shared" si="269"/>
        <v>0</v>
      </c>
      <c r="GC185" s="631">
        <f t="shared" si="269"/>
        <v>0</v>
      </c>
      <c r="GD185" s="631">
        <f t="shared" si="269"/>
        <v>0</v>
      </c>
      <c r="GE185" s="631">
        <f t="shared" si="269"/>
        <v>0</v>
      </c>
      <c r="GF185" s="631">
        <f t="shared" si="269"/>
        <v>0</v>
      </c>
      <c r="GG185" s="631">
        <f t="shared" si="269"/>
        <v>0</v>
      </c>
      <c r="GH185" s="631">
        <f t="shared" si="269"/>
        <v>0</v>
      </c>
      <c r="GI185" s="631">
        <f t="shared" si="292"/>
        <v>0</v>
      </c>
      <c r="GJ185" s="631">
        <f t="shared" si="292"/>
        <v>0</v>
      </c>
      <c r="GK185" s="631">
        <f t="shared" si="292"/>
        <v>0</v>
      </c>
      <c r="GL185" s="631">
        <f t="shared" si="292"/>
        <v>0</v>
      </c>
      <c r="GM185" s="631">
        <f t="shared" si="292"/>
        <v>0</v>
      </c>
      <c r="GN185" s="631">
        <f t="shared" si="292"/>
        <v>0</v>
      </c>
      <c r="GO185" s="631"/>
      <c r="GP185" s="631">
        <f t="shared" si="291"/>
        <v>0</v>
      </c>
      <c r="GQ185" s="631">
        <f t="shared" si="291"/>
        <v>0</v>
      </c>
      <c r="GR185" s="631">
        <f t="shared" si="291"/>
        <v>0</v>
      </c>
      <c r="GS185" s="631">
        <f t="shared" si="291"/>
        <v>0</v>
      </c>
      <c r="GT185" s="631">
        <f t="shared" si="291"/>
        <v>0</v>
      </c>
      <c r="GU185" s="631">
        <f t="shared" si="291"/>
        <v>0</v>
      </c>
      <c r="GV185" s="631">
        <f t="shared" si="291"/>
        <v>0</v>
      </c>
      <c r="GW185" s="631">
        <f t="shared" si="291"/>
        <v>0</v>
      </c>
      <c r="GX185" s="631">
        <f t="shared" si="291"/>
        <v>0</v>
      </c>
      <c r="GY185" s="631">
        <f t="shared" si="291"/>
        <v>0</v>
      </c>
      <c r="GZ185" s="631">
        <f t="shared" si="291"/>
        <v>0</v>
      </c>
      <c r="HA185" s="631">
        <f t="shared" si="291"/>
        <v>0</v>
      </c>
      <c r="HB185" s="631">
        <f t="shared" si="291"/>
        <v>0</v>
      </c>
      <c r="HC185" s="631">
        <f t="shared" si="291"/>
        <v>0</v>
      </c>
      <c r="HD185" s="631">
        <f t="shared" si="291"/>
        <v>0</v>
      </c>
      <c r="HE185" s="631">
        <f t="shared" si="294"/>
        <v>0</v>
      </c>
      <c r="HF185" s="631">
        <f t="shared" si="294"/>
        <v>1</v>
      </c>
      <c r="HG185" s="631">
        <f t="shared" si="294"/>
        <v>0</v>
      </c>
      <c r="HH185" s="631">
        <f t="shared" si="294"/>
        <v>0</v>
      </c>
      <c r="HI185" s="631">
        <f t="shared" si="287"/>
        <v>0</v>
      </c>
      <c r="HJ185" s="631">
        <f t="shared" si="287"/>
        <v>0</v>
      </c>
      <c r="HK185" s="631">
        <f t="shared" si="287"/>
        <v>0</v>
      </c>
      <c r="HL185" s="631">
        <f t="shared" si="287"/>
        <v>0</v>
      </c>
      <c r="HM185" s="631">
        <f t="shared" si="287"/>
        <v>0</v>
      </c>
      <c r="HN185" s="631">
        <f t="shared" si="287"/>
        <v>0</v>
      </c>
      <c r="HO185" s="631">
        <f t="shared" si="287"/>
        <v>0</v>
      </c>
      <c r="HP185" s="631">
        <f t="shared" si="287"/>
        <v>0</v>
      </c>
      <c r="HQ185" s="631">
        <f t="shared" si="287"/>
        <v>0</v>
      </c>
      <c r="HR185" s="631">
        <f t="shared" si="203"/>
        <v>0</v>
      </c>
      <c r="HS185" s="631">
        <f t="shared" si="203"/>
        <v>0</v>
      </c>
      <c r="HT185" s="631">
        <f t="shared" si="203"/>
        <v>0</v>
      </c>
      <c r="HU185" s="631">
        <f t="shared" si="203"/>
        <v>0</v>
      </c>
      <c r="HV185" s="631">
        <f t="shared" si="293"/>
        <v>0</v>
      </c>
      <c r="HW185" s="631">
        <f t="shared" si="293"/>
        <v>0</v>
      </c>
      <c r="HX185" s="631">
        <f t="shared" si="293"/>
        <v>0</v>
      </c>
      <c r="HY185" s="631">
        <f t="shared" si="293"/>
        <v>0</v>
      </c>
      <c r="HZ185" s="631">
        <f t="shared" si="293"/>
        <v>0</v>
      </c>
      <c r="IA185" s="631">
        <f t="shared" si="293"/>
        <v>0</v>
      </c>
      <c r="IB185" s="631">
        <f t="shared" si="293"/>
        <v>0</v>
      </c>
      <c r="IC185" s="631">
        <f t="shared" si="293"/>
        <v>0</v>
      </c>
      <c r="ID185" s="631">
        <f t="shared" si="293"/>
        <v>0</v>
      </c>
      <c r="IE185" s="631">
        <f t="shared" si="293"/>
        <v>0</v>
      </c>
      <c r="IF185" s="631">
        <f t="shared" si="293"/>
        <v>0</v>
      </c>
      <c r="IG185" s="631">
        <f t="shared" si="293"/>
        <v>0</v>
      </c>
      <c r="IH185" s="631">
        <f t="shared" si="293"/>
        <v>0</v>
      </c>
      <c r="II185" s="631">
        <f t="shared" si="293"/>
        <v>0</v>
      </c>
      <c r="IJ185" s="631">
        <f t="shared" si="293"/>
        <v>0</v>
      </c>
      <c r="IK185" s="631">
        <f t="shared" si="293"/>
        <v>0</v>
      </c>
      <c r="IL185" s="631">
        <f t="shared" si="308"/>
        <v>0</v>
      </c>
      <c r="IM185" s="631">
        <f t="shared" si="308"/>
        <v>0</v>
      </c>
      <c r="IN185" s="631">
        <f t="shared" si="308"/>
        <v>0</v>
      </c>
      <c r="IO185" s="631">
        <f t="shared" si="308"/>
        <v>0</v>
      </c>
      <c r="IP185" s="631">
        <f t="shared" si="308"/>
        <v>0</v>
      </c>
      <c r="IQ185" s="631">
        <f t="shared" si="308"/>
        <v>0</v>
      </c>
      <c r="IR185" s="631">
        <f t="shared" si="308"/>
        <v>0</v>
      </c>
      <c r="IS185" s="631">
        <f t="shared" si="308"/>
        <v>0</v>
      </c>
      <c r="IT185" s="631"/>
      <c r="IU185" s="631">
        <f t="shared" si="295"/>
        <v>0</v>
      </c>
      <c r="IV185" s="631">
        <f t="shared" si="295"/>
        <v>0</v>
      </c>
      <c r="IW185" s="631">
        <f t="shared" si="295"/>
        <v>0</v>
      </c>
      <c r="IX185" s="631">
        <f t="shared" si="295"/>
        <v>0</v>
      </c>
      <c r="IY185" s="631">
        <f t="shared" si="295"/>
        <v>0</v>
      </c>
      <c r="IZ185" s="631">
        <f t="shared" si="295"/>
        <v>0</v>
      </c>
      <c r="JA185" s="631">
        <f t="shared" si="295"/>
        <v>0</v>
      </c>
      <c r="JB185" s="631">
        <f t="shared" si="295"/>
        <v>0</v>
      </c>
      <c r="JC185" s="631">
        <f t="shared" si="295"/>
        <v>0</v>
      </c>
      <c r="JD185" s="631">
        <f t="shared" si="295"/>
        <v>0</v>
      </c>
      <c r="JE185" s="631">
        <f t="shared" si="296"/>
        <v>0</v>
      </c>
      <c r="JF185" s="631">
        <f t="shared" si="296"/>
        <v>0</v>
      </c>
      <c r="JG185" s="631">
        <f t="shared" si="296"/>
        <v>0</v>
      </c>
      <c r="JH185" s="631">
        <f t="shared" si="296"/>
        <v>0</v>
      </c>
      <c r="JI185" s="631">
        <f t="shared" si="296"/>
        <v>0</v>
      </c>
      <c r="JJ185" s="631">
        <f t="shared" si="296"/>
        <v>0</v>
      </c>
      <c r="JK185" s="631">
        <f t="shared" si="296"/>
        <v>63.044550000000001</v>
      </c>
      <c r="JL185" s="631">
        <f t="shared" si="296"/>
        <v>0</v>
      </c>
      <c r="JM185" s="631">
        <f t="shared" si="296"/>
        <v>0</v>
      </c>
      <c r="JN185" s="631">
        <f t="shared" si="296"/>
        <v>0</v>
      </c>
      <c r="JO185" s="631">
        <f t="shared" si="297"/>
        <v>0</v>
      </c>
      <c r="JP185" s="631">
        <f t="shared" si="297"/>
        <v>0</v>
      </c>
      <c r="JQ185" s="631">
        <f t="shared" si="297"/>
        <v>0</v>
      </c>
      <c r="JR185" s="631">
        <f t="shared" si="297"/>
        <v>0</v>
      </c>
      <c r="JS185" s="631">
        <f t="shared" si="297"/>
        <v>0</v>
      </c>
      <c r="JT185" s="631">
        <f t="shared" si="297"/>
        <v>0</v>
      </c>
      <c r="JU185" s="631">
        <f t="shared" si="297"/>
        <v>0</v>
      </c>
      <c r="JV185" s="631">
        <f t="shared" si="297"/>
        <v>0</v>
      </c>
      <c r="JW185" s="631">
        <f t="shared" si="297"/>
        <v>0</v>
      </c>
      <c r="JX185" s="631">
        <f t="shared" si="297"/>
        <v>0</v>
      </c>
      <c r="JY185" s="631">
        <f t="shared" si="298"/>
        <v>0</v>
      </c>
      <c r="JZ185" s="631">
        <f t="shared" si="298"/>
        <v>0</v>
      </c>
      <c r="KA185" s="631">
        <f t="shared" si="298"/>
        <v>0</v>
      </c>
      <c r="KB185" s="631">
        <f t="shared" si="298"/>
        <v>0</v>
      </c>
      <c r="KC185" s="631">
        <f t="shared" si="298"/>
        <v>0</v>
      </c>
      <c r="KD185" s="631">
        <f t="shared" si="298"/>
        <v>0</v>
      </c>
      <c r="KE185" s="631">
        <f t="shared" si="298"/>
        <v>0</v>
      </c>
      <c r="KF185" s="631">
        <f t="shared" si="298"/>
        <v>0</v>
      </c>
      <c r="KG185" s="631">
        <f t="shared" si="298"/>
        <v>0</v>
      </c>
      <c r="KH185" s="631">
        <f t="shared" si="298"/>
        <v>0</v>
      </c>
      <c r="KI185" s="631">
        <f t="shared" si="299"/>
        <v>0</v>
      </c>
      <c r="KJ185" s="631">
        <f t="shared" si="299"/>
        <v>0</v>
      </c>
      <c r="KK185" s="631">
        <f t="shared" si="299"/>
        <v>0</v>
      </c>
      <c r="KL185" s="631">
        <f t="shared" si="299"/>
        <v>0</v>
      </c>
      <c r="KM185" s="631">
        <f t="shared" si="299"/>
        <v>0</v>
      </c>
      <c r="KN185" s="631">
        <f t="shared" si="299"/>
        <v>0</v>
      </c>
      <c r="KO185" s="631">
        <f t="shared" si="299"/>
        <v>0</v>
      </c>
      <c r="KP185" s="631">
        <f t="shared" si="299"/>
        <v>0</v>
      </c>
      <c r="KQ185" s="631">
        <f t="shared" si="299"/>
        <v>0</v>
      </c>
      <c r="KR185" s="631">
        <f t="shared" si="299"/>
        <v>0</v>
      </c>
      <c r="KS185" s="631">
        <f t="shared" si="300"/>
        <v>0</v>
      </c>
      <c r="KT185" s="631">
        <f t="shared" si="300"/>
        <v>0</v>
      </c>
      <c r="KU185" s="631">
        <f t="shared" si="300"/>
        <v>0</v>
      </c>
      <c r="KV185" s="631">
        <f t="shared" si="300"/>
        <v>0</v>
      </c>
      <c r="KW185" s="631">
        <f t="shared" si="300"/>
        <v>0</v>
      </c>
      <c r="KX185" s="631">
        <f t="shared" si="300"/>
        <v>0</v>
      </c>
      <c r="KY185" s="631"/>
      <c r="KZ185" s="631">
        <f t="shared" si="301"/>
        <v>0</v>
      </c>
      <c r="LA185" s="631">
        <f t="shared" si="301"/>
        <v>0</v>
      </c>
      <c r="LB185" s="631">
        <f t="shared" si="301"/>
        <v>0</v>
      </c>
      <c r="LC185" s="631">
        <f t="shared" si="301"/>
        <v>0</v>
      </c>
      <c r="LD185" s="631">
        <f t="shared" si="301"/>
        <v>0</v>
      </c>
      <c r="LE185" s="631">
        <f t="shared" si="301"/>
        <v>0</v>
      </c>
      <c r="LF185" s="631">
        <f t="shared" si="301"/>
        <v>0</v>
      </c>
      <c r="LG185" s="631">
        <f t="shared" si="301"/>
        <v>0</v>
      </c>
      <c r="LH185" s="631">
        <f t="shared" si="301"/>
        <v>0</v>
      </c>
      <c r="LI185" s="631">
        <f t="shared" si="301"/>
        <v>0</v>
      </c>
      <c r="LJ185" s="631">
        <f t="shared" si="302"/>
        <v>0</v>
      </c>
      <c r="LK185" s="631">
        <f t="shared" si="302"/>
        <v>0</v>
      </c>
      <c r="LL185" s="631">
        <f t="shared" si="302"/>
        <v>0</v>
      </c>
      <c r="LM185" s="631">
        <f t="shared" si="302"/>
        <v>0</v>
      </c>
      <c r="LN185" s="631">
        <f t="shared" si="302"/>
        <v>0</v>
      </c>
      <c r="LO185" s="631">
        <f t="shared" si="302"/>
        <v>0</v>
      </c>
      <c r="LP185" s="631">
        <f t="shared" si="302"/>
        <v>9.8069299999999995</v>
      </c>
      <c r="LQ185" s="631">
        <f t="shared" si="302"/>
        <v>0</v>
      </c>
      <c r="LR185" s="631">
        <f t="shared" si="302"/>
        <v>0</v>
      </c>
      <c r="LS185" s="631">
        <f t="shared" si="302"/>
        <v>0</v>
      </c>
      <c r="LT185" s="631">
        <f t="shared" si="303"/>
        <v>0</v>
      </c>
      <c r="LU185" s="631">
        <f t="shared" si="303"/>
        <v>0</v>
      </c>
      <c r="LV185" s="631">
        <f t="shared" si="303"/>
        <v>0</v>
      </c>
      <c r="LW185" s="631">
        <f t="shared" si="303"/>
        <v>0</v>
      </c>
      <c r="LX185" s="631">
        <f t="shared" si="303"/>
        <v>0</v>
      </c>
      <c r="LY185" s="631">
        <f t="shared" si="303"/>
        <v>0</v>
      </c>
      <c r="LZ185" s="631">
        <f t="shared" si="303"/>
        <v>0</v>
      </c>
      <c r="MA185" s="631">
        <f t="shared" si="303"/>
        <v>0</v>
      </c>
      <c r="MB185" s="631">
        <f t="shared" si="303"/>
        <v>0</v>
      </c>
      <c r="MC185" s="631">
        <f t="shared" si="303"/>
        <v>0</v>
      </c>
      <c r="MD185" s="631">
        <f t="shared" si="304"/>
        <v>0</v>
      </c>
      <c r="ME185" s="631">
        <f t="shared" si="304"/>
        <v>0</v>
      </c>
      <c r="MF185" s="631">
        <f t="shared" si="304"/>
        <v>0</v>
      </c>
      <c r="MG185" s="631">
        <f t="shared" si="304"/>
        <v>0</v>
      </c>
      <c r="MH185" s="631">
        <f t="shared" si="304"/>
        <v>0</v>
      </c>
      <c r="MI185" s="631">
        <f t="shared" si="304"/>
        <v>0</v>
      </c>
      <c r="MJ185" s="631">
        <f t="shared" si="304"/>
        <v>0</v>
      </c>
      <c r="MK185" s="631">
        <f t="shared" si="304"/>
        <v>0</v>
      </c>
      <c r="ML185" s="631">
        <f t="shared" si="304"/>
        <v>0</v>
      </c>
      <c r="MM185" s="631">
        <f t="shared" si="304"/>
        <v>0</v>
      </c>
      <c r="MN185" s="631">
        <f t="shared" si="305"/>
        <v>0</v>
      </c>
      <c r="MO185" s="631">
        <f t="shared" si="305"/>
        <v>0</v>
      </c>
      <c r="MP185" s="631">
        <f t="shared" si="305"/>
        <v>0</v>
      </c>
      <c r="MQ185" s="631">
        <f t="shared" si="305"/>
        <v>0</v>
      </c>
      <c r="MR185" s="631">
        <f t="shared" si="305"/>
        <v>0</v>
      </c>
      <c r="MS185" s="631">
        <f t="shared" si="305"/>
        <v>0</v>
      </c>
      <c r="MT185" s="631">
        <f t="shared" si="305"/>
        <v>0</v>
      </c>
      <c r="MU185" s="631">
        <f t="shared" si="305"/>
        <v>0</v>
      </c>
      <c r="MV185" s="631">
        <f t="shared" si="305"/>
        <v>0</v>
      </c>
      <c r="MW185" s="631">
        <f t="shared" si="305"/>
        <v>0</v>
      </c>
      <c r="MX185" s="631">
        <f t="shared" si="306"/>
        <v>0</v>
      </c>
      <c r="MY185" s="631">
        <f t="shared" si="306"/>
        <v>0</v>
      </c>
      <c r="MZ185" s="631">
        <f t="shared" si="306"/>
        <v>0</v>
      </c>
      <c r="NA185" s="631">
        <f t="shared" si="306"/>
        <v>0</v>
      </c>
      <c r="NB185" s="631">
        <f t="shared" si="306"/>
        <v>0</v>
      </c>
      <c r="NC185" s="631">
        <f t="shared" si="306"/>
        <v>0</v>
      </c>
    </row>
    <row r="186" spans="1:367">
      <c r="A186" s="504" t="s">
        <v>96</v>
      </c>
      <c r="B186" s="504" t="s">
        <v>265</v>
      </c>
      <c r="C186" s="497">
        <v>3.0799850000000002</v>
      </c>
      <c r="D186" s="497">
        <v>0.34313399999999999</v>
      </c>
      <c r="E186" s="362">
        <f t="shared" si="181"/>
        <v>2.0312595095187819E-3</v>
      </c>
      <c r="F186" s="363">
        <f t="shared" si="202"/>
        <v>1.0299940199627942E-3</v>
      </c>
      <c r="G186" s="498">
        <f>E186*Dichtheden!$V$70</f>
        <v>104.648214919757</v>
      </c>
      <c r="H186" s="499">
        <f>IF(C186=0,0,ROUND(IF((G186/2)/Dichtheden!$C$3&lt;1,1,(G186/2)/Dichtheden!$C$3),0))</f>
        <v>1</v>
      </c>
      <c r="I186" s="498">
        <f>E186*Dichtheden!$AJ$70</f>
        <v>17.441369153292833</v>
      </c>
      <c r="J186" s="499">
        <f>IF(C186=0,0,ROUND(IF((I186/2)/Dichtheden!$D$3&lt;1,1,(I186/2)/Dichtheden!$D$3),0))</f>
        <v>1</v>
      </c>
      <c r="K186" s="498">
        <f t="shared" si="250"/>
        <v>52.324107459878498</v>
      </c>
      <c r="L186" s="500">
        <f t="shared" si="183"/>
        <v>52.324107459878498</v>
      </c>
      <c r="M186" s="498">
        <f>IF(D186=0,0,IF((D186*Dichtheden!$G$4)&lt;25,25,D186*Dichtheden!$G$4))</f>
        <v>77.205150000000003</v>
      </c>
      <c r="N186" s="499">
        <f>D186*Dichtheden!$H$4</f>
        <v>12.009689999999999</v>
      </c>
      <c r="O186" s="501"/>
      <c r="P186" s="501"/>
      <c r="Q186" s="502">
        <f>E186*Dichtheden!$AS$68</f>
        <v>77.178058503320784</v>
      </c>
      <c r="R186" s="495">
        <f>IF(Q186=0,0,ROUND(IF((Q186/2)/Dichtheden!$C$3&lt;1,1,(Q186/2)/Dichtheden!$C$3),0))</f>
        <v>1</v>
      </c>
      <c r="S186" s="502">
        <f>E186*Dichtheden!$AY$68</f>
        <v>4.273135442556744</v>
      </c>
      <c r="T186" s="495">
        <f>IF(Q186=0,0,ROUND(IF((S186/2)/Dichtheden!$D$3&lt;1,1,(S186/2)/Dichtheden!$D$3),0))</f>
        <v>1</v>
      </c>
      <c r="U186" s="502">
        <f>D186*Dichtheden!$G$5</f>
        <v>74.803212000000002</v>
      </c>
      <c r="V186" s="502">
        <f>D186*Dichtheden!$H$5</f>
        <v>5.1470099999999999</v>
      </c>
      <c r="X186" s="630"/>
      <c r="AA186" s="628">
        <f t="shared" si="282"/>
        <v>0</v>
      </c>
      <c r="AB186" s="628">
        <f t="shared" si="282"/>
        <v>0</v>
      </c>
      <c r="AC186" s="628">
        <f t="shared" si="282"/>
        <v>0</v>
      </c>
      <c r="AD186" s="628">
        <f t="shared" si="282"/>
        <v>0</v>
      </c>
      <c r="AE186" s="628">
        <f t="shared" si="282"/>
        <v>0</v>
      </c>
      <c r="AF186" s="628">
        <f t="shared" si="282"/>
        <v>0</v>
      </c>
      <c r="AG186" s="628">
        <f t="shared" si="282"/>
        <v>0</v>
      </c>
      <c r="AH186" s="628">
        <f t="shared" si="282"/>
        <v>0</v>
      </c>
      <c r="AI186" s="628">
        <f t="shared" si="282"/>
        <v>0</v>
      </c>
      <c r="AJ186" s="628">
        <f t="shared" si="282"/>
        <v>0</v>
      </c>
      <c r="AK186" s="628">
        <f t="shared" si="282"/>
        <v>0</v>
      </c>
      <c r="AL186" s="628">
        <f t="shared" si="282"/>
        <v>0</v>
      </c>
      <c r="AM186" s="628">
        <f t="shared" si="282"/>
        <v>0</v>
      </c>
      <c r="AN186" s="628">
        <f t="shared" si="282"/>
        <v>0</v>
      </c>
      <c r="AO186" s="628">
        <f t="shared" si="282"/>
        <v>0</v>
      </c>
      <c r="AP186" s="628">
        <f t="shared" si="282"/>
        <v>0</v>
      </c>
      <c r="AQ186" s="628">
        <f t="shared" si="288"/>
        <v>3.0799850000000002</v>
      </c>
      <c r="AR186" s="628">
        <f t="shared" si="288"/>
        <v>0</v>
      </c>
      <c r="AS186" s="628">
        <f t="shared" si="288"/>
        <v>0</v>
      </c>
      <c r="AT186" s="628">
        <f t="shared" si="288"/>
        <v>0</v>
      </c>
      <c r="AU186" s="628">
        <f t="shared" si="288"/>
        <v>0</v>
      </c>
      <c r="AV186" s="628">
        <f t="shared" si="288"/>
        <v>0</v>
      </c>
      <c r="AW186" s="628">
        <f t="shared" si="288"/>
        <v>0</v>
      </c>
      <c r="AX186" s="628">
        <f t="shared" si="288"/>
        <v>0</v>
      </c>
      <c r="AY186" s="628">
        <f t="shared" si="288"/>
        <v>0</v>
      </c>
      <c r="AZ186" s="628">
        <f t="shared" si="288"/>
        <v>0</v>
      </c>
      <c r="BA186" s="628">
        <f t="shared" si="288"/>
        <v>0</v>
      </c>
      <c r="BB186" s="628">
        <f t="shared" si="288"/>
        <v>0</v>
      </c>
      <c r="BC186" s="628">
        <f t="shared" si="288"/>
        <v>0</v>
      </c>
      <c r="BD186" s="628">
        <f t="shared" si="288"/>
        <v>0</v>
      </c>
      <c r="BE186" s="628">
        <f t="shared" si="288"/>
        <v>0</v>
      </c>
      <c r="BF186" s="628">
        <f t="shared" si="288"/>
        <v>0</v>
      </c>
      <c r="BG186" s="628">
        <f t="shared" si="283"/>
        <v>0</v>
      </c>
      <c r="BH186" s="628">
        <f t="shared" si="283"/>
        <v>0</v>
      </c>
      <c r="BI186" s="628">
        <f t="shared" si="283"/>
        <v>0</v>
      </c>
      <c r="BJ186" s="628">
        <f t="shared" si="283"/>
        <v>0</v>
      </c>
      <c r="BK186" s="628">
        <f t="shared" si="283"/>
        <v>0</v>
      </c>
      <c r="BL186" s="628">
        <f t="shared" si="283"/>
        <v>0</v>
      </c>
      <c r="BM186" s="628">
        <f t="shared" si="283"/>
        <v>0</v>
      </c>
      <c r="BN186" s="628">
        <f t="shared" si="283"/>
        <v>0</v>
      </c>
      <c r="BO186" s="628">
        <f t="shared" si="283"/>
        <v>0</v>
      </c>
      <c r="BP186" s="628">
        <f t="shared" si="283"/>
        <v>0</v>
      </c>
      <c r="BQ186" s="628">
        <f t="shared" si="283"/>
        <v>0</v>
      </c>
      <c r="BR186" s="628">
        <f t="shared" si="283"/>
        <v>0</v>
      </c>
      <c r="BS186" s="628">
        <f t="shared" si="283"/>
        <v>0</v>
      </c>
      <c r="BT186" s="628">
        <f t="shared" si="283"/>
        <v>0</v>
      </c>
      <c r="BU186" s="628">
        <f t="shared" si="283"/>
        <v>0</v>
      </c>
      <c r="BV186" s="628">
        <f t="shared" si="283"/>
        <v>0</v>
      </c>
      <c r="BW186" s="628">
        <f t="shared" si="245"/>
        <v>0</v>
      </c>
      <c r="BX186" s="628">
        <f t="shared" si="245"/>
        <v>0</v>
      </c>
      <c r="BY186" s="628">
        <f t="shared" si="245"/>
        <v>0</v>
      </c>
      <c r="BZ186" s="628">
        <f t="shared" si="245"/>
        <v>0</v>
      </c>
      <c r="CA186" s="628">
        <f t="shared" si="245"/>
        <v>0</v>
      </c>
      <c r="CB186" s="628">
        <f t="shared" si="245"/>
        <v>0</v>
      </c>
      <c r="CC186" s="628">
        <f t="shared" si="245"/>
        <v>0</v>
      </c>
      <c r="CD186" s="628">
        <f t="shared" si="245"/>
        <v>0</v>
      </c>
      <c r="CE186" s="628"/>
      <c r="CF186" s="628">
        <f t="shared" si="284"/>
        <v>0</v>
      </c>
      <c r="CG186" s="628">
        <f t="shared" si="284"/>
        <v>0</v>
      </c>
      <c r="CH186" s="628">
        <f t="shared" si="284"/>
        <v>0</v>
      </c>
      <c r="CI186" s="628">
        <f t="shared" si="284"/>
        <v>0</v>
      </c>
      <c r="CJ186" s="628">
        <f t="shared" si="284"/>
        <v>0</v>
      </c>
      <c r="CK186" s="628">
        <f t="shared" si="284"/>
        <v>0</v>
      </c>
      <c r="CL186" s="628">
        <f t="shared" si="284"/>
        <v>0</v>
      </c>
      <c r="CM186" s="628">
        <f t="shared" si="284"/>
        <v>0</v>
      </c>
      <c r="CN186" s="628">
        <f t="shared" si="284"/>
        <v>0</v>
      </c>
      <c r="CO186" s="628">
        <f t="shared" si="284"/>
        <v>0</v>
      </c>
      <c r="CP186" s="628">
        <f t="shared" si="284"/>
        <v>0</v>
      </c>
      <c r="CQ186" s="628">
        <f t="shared" si="284"/>
        <v>0</v>
      </c>
      <c r="CR186" s="628">
        <f t="shared" si="284"/>
        <v>0</v>
      </c>
      <c r="CS186" s="628">
        <f t="shared" si="284"/>
        <v>0</v>
      </c>
      <c r="CT186" s="628">
        <f t="shared" si="284"/>
        <v>0</v>
      </c>
      <c r="CU186" s="628">
        <f t="shared" si="284"/>
        <v>0</v>
      </c>
      <c r="CV186" s="628">
        <f t="shared" si="289"/>
        <v>0.34313399999999999</v>
      </c>
      <c r="CW186" s="628">
        <f t="shared" si="289"/>
        <v>0</v>
      </c>
      <c r="CX186" s="628">
        <f t="shared" si="289"/>
        <v>0</v>
      </c>
      <c r="CY186" s="628">
        <f t="shared" si="289"/>
        <v>0</v>
      </c>
      <c r="CZ186" s="628">
        <f t="shared" si="289"/>
        <v>0</v>
      </c>
      <c r="DA186" s="628">
        <f t="shared" si="289"/>
        <v>0</v>
      </c>
      <c r="DB186" s="628">
        <f t="shared" si="289"/>
        <v>0</v>
      </c>
      <c r="DC186" s="628">
        <f t="shared" si="289"/>
        <v>0</v>
      </c>
      <c r="DD186" s="628">
        <f t="shared" si="289"/>
        <v>0</v>
      </c>
      <c r="DE186" s="628">
        <f t="shared" si="289"/>
        <v>0</v>
      </c>
      <c r="DF186" s="628">
        <f t="shared" si="289"/>
        <v>0</v>
      </c>
      <c r="DG186" s="628">
        <f t="shared" si="289"/>
        <v>0</v>
      </c>
      <c r="DH186" s="628">
        <f t="shared" si="289"/>
        <v>0</v>
      </c>
      <c r="DI186" s="628">
        <f t="shared" si="289"/>
        <v>0</v>
      </c>
      <c r="DJ186" s="628">
        <f t="shared" si="289"/>
        <v>0</v>
      </c>
      <c r="DK186" s="628">
        <f t="shared" si="289"/>
        <v>0</v>
      </c>
      <c r="DL186" s="628">
        <f t="shared" si="285"/>
        <v>0</v>
      </c>
      <c r="DM186" s="628">
        <f t="shared" si="285"/>
        <v>0</v>
      </c>
      <c r="DN186" s="628">
        <f t="shared" si="285"/>
        <v>0</v>
      </c>
      <c r="DO186" s="628">
        <f t="shared" si="285"/>
        <v>0</v>
      </c>
      <c r="DP186" s="628">
        <f t="shared" si="285"/>
        <v>0</v>
      </c>
      <c r="DQ186" s="628">
        <f t="shared" si="285"/>
        <v>0</v>
      </c>
      <c r="DR186" s="628">
        <f t="shared" si="285"/>
        <v>0</v>
      </c>
      <c r="DS186" s="628">
        <f t="shared" si="285"/>
        <v>0</v>
      </c>
      <c r="DT186" s="628">
        <f t="shared" si="285"/>
        <v>0</v>
      </c>
      <c r="DU186" s="628">
        <f t="shared" si="285"/>
        <v>0</v>
      </c>
      <c r="DV186" s="628">
        <f t="shared" si="285"/>
        <v>0</v>
      </c>
      <c r="DW186" s="628">
        <f t="shared" si="285"/>
        <v>0</v>
      </c>
      <c r="DX186" s="628">
        <f t="shared" si="285"/>
        <v>0</v>
      </c>
      <c r="DY186" s="628">
        <f t="shared" si="285"/>
        <v>0</v>
      </c>
      <c r="DZ186" s="628">
        <f t="shared" si="285"/>
        <v>0</v>
      </c>
      <c r="EA186" s="628">
        <f t="shared" si="285"/>
        <v>0</v>
      </c>
      <c r="EB186" s="628">
        <f t="shared" si="248"/>
        <v>0</v>
      </c>
      <c r="EC186" s="628">
        <f t="shared" si="248"/>
        <v>0</v>
      </c>
      <c r="ED186" s="628">
        <f t="shared" si="248"/>
        <v>0</v>
      </c>
      <c r="EE186" s="628">
        <f t="shared" si="248"/>
        <v>0</v>
      </c>
      <c r="EF186" s="628">
        <f t="shared" si="248"/>
        <v>0</v>
      </c>
      <c r="EG186" s="628">
        <f t="shared" si="248"/>
        <v>0</v>
      </c>
      <c r="EH186" s="628">
        <f t="shared" si="248"/>
        <v>0</v>
      </c>
      <c r="EI186" s="628">
        <f t="shared" si="248"/>
        <v>0</v>
      </c>
      <c r="EJ186" s="631"/>
      <c r="EK186" s="631">
        <f t="shared" si="290"/>
        <v>0</v>
      </c>
      <c r="EL186" s="631">
        <f t="shared" si="290"/>
        <v>0</v>
      </c>
      <c r="EM186" s="631">
        <f t="shared" si="290"/>
        <v>0</v>
      </c>
      <c r="EN186" s="631">
        <f t="shared" si="290"/>
        <v>0</v>
      </c>
      <c r="EO186" s="631">
        <f t="shared" si="290"/>
        <v>0</v>
      </c>
      <c r="EP186" s="631">
        <f t="shared" si="290"/>
        <v>0</v>
      </c>
      <c r="EQ186" s="631">
        <f t="shared" si="290"/>
        <v>0</v>
      </c>
      <c r="ER186" s="631">
        <f t="shared" si="290"/>
        <v>0</v>
      </c>
      <c r="ES186" s="631">
        <f t="shared" si="290"/>
        <v>0</v>
      </c>
      <c r="ET186" s="631">
        <f t="shared" si="290"/>
        <v>0</v>
      </c>
      <c r="EU186" s="631">
        <f t="shared" si="290"/>
        <v>0</v>
      </c>
      <c r="EV186" s="631">
        <f t="shared" si="290"/>
        <v>0</v>
      </c>
      <c r="EW186" s="631">
        <f t="shared" si="290"/>
        <v>0</v>
      </c>
      <c r="EX186" s="631">
        <f t="shared" si="290"/>
        <v>0</v>
      </c>
      <c r="EY186" s="631">
        <f t="shared" si="290"/>
        <v>0</v>
      </c>
      <c r="EZ186" s="631">
        <f t="shared" si="290"/>
        <v>0</v>
      </c>
      <c r="FA186" s="631">
        <f t="shared" si="309"/>
        <v>1</v>
      </c>
      <c r="FB186" s="631">
        <f t="shared" si="309"/>
        <v>0</v>
      </c>
      <c r="FC186" s="631">
        <f t="shared" si="309"/>
        <v>0</v>
      </c>
      <c r="FD186" s="631">
        <f t="shared" si="307"/>
        <v>0</v>
      </c>
      <c r="FE186" s="631">
        <f t="shared" si="307"/>
        <v>0</v>
      </c>
      <c r="FF186" s="631">
        <f t="shared" si="307"/>
        <v>0</v>
      </c>
      <c r="FG186" s="631">
        <f t="shared" si="307"/>
        <v>0</v>
      </c>
      <c r="FH186" s="631">
        <f t="shared" si="307"/>
        <v>0</v>
      </c>
      <c r="FI186" s="631">
        <f t="shared" si="307"/>
        <v>0</v>
      </c>
      <c r="FJ186" s="631">
        <f t="shared" si="307"/>
        <v>0</v>
      </c>
      <c r="FK186" s="631">
        <f t="shared" si="307"/>
        <v>0</v>
      </c>
      <c r="FL186" s="631">
        <f t="shared" si="307"/>
        <v>0</v>
      </c>
      <c r="FM186" s="631">
        <f t="shared" si="307"/>
        <v>0</v>
      </c>
      <c r="FN186" s="631">
        <f t="shared" si="307"/>
        <v>0</v>
      </c>
      <c r="FO186" s="631">
        <f t="shared" si="307"/>
        <v>0</v>
      </c>
      <c r="FP186" s="631">
        <f t="shared" si="307"/>
        <v>0</v>
      </c>
      <c r="FQ186" s="631">
        <f t="shared" si="307"/>
        <v>0</v>
      </c>
      <c r="FR186" s="631">
        <f t="shared" si="307"/>
        <v>0</v>
      </c>
      <c r="FS186" s="631">
        <f t="shared" si="307"/>
        <v>0</v>
      </c>
      <c r="FT186" s="631">
        <f t="shared" si="286"/>
        <v>0</v>
      </c>
      <c r="FU186" s="631">
        <f t="shared" si="286"/>
        <v>0</v>
      </c>
      <c r="FV186" s="631">
        <f t="shared" si="269"/>
        <v>0</v>
      </c>
      <c r="FW186" s="631">
        <f t="shared" si="269"/>
        <v>0</v>
      </c>
      <c r="FX186" s="631">
        <f t="shared" si="269"/>
        <v>0</v>
      </c>
      <c r="FY186" s="631">
        <f t="shared" si="269"/>
        <v>0</v>
      </c>
      <c r="FZ186" s="631">
        <f t="shared" si="269"/>
        <v>0</v>
      </c>
      <c r="GA186" s="631">
        <f t="shared" si="269"/>
        <v>0</v>
      </c>
      <c r="GB186" s="631">
        <f t="shared" si="269"/>
        <v>0</v>
      </c>
      <c r="GC186" s="631">
        <f t="shared" si="269"/>
        <v>0</v>
      </c>
      <c r="GD186" s="631">
        <f t="shared" si="269"/>
        <v>0</v>
      </c>
      <c r="GE186" s="631">
        <f t="shared" si="269"/>
        <v>0</v>
      </c>
      <c r="GF186" s="631">
        <f t="shared" si="269"/>
        <v>0</v>
      </c>
      <c r="GG186" s="631">
        <f t="shared" si="269"/>
        <v>0</v>
      </c>
      <c r="GH186" s="631">
        <f t="shared" si="269"/>
        <v>0</v>
      </c>
      <c r="GI186" s="631">
        <f t="shared" si="292"/>
        <v>0</v>
      </c>
      <c r="GJ186" s="631">
        <f t="shared" si="292"/>
        <v>0</v>
      </c>
      <c r="GK186" s="631">
        <f t="shared" si="292"/>
        <v>0</v>
      </c>
      <c r="GL186" s="631">
        <f t="shared" si="292"/>
        <v>0</v>
      </c>
      <c r="GM186" s="631">
        <f t="shared" si="292"/>
        <v>0</v>
      </c>
      <c r="GN186" s="631">
        <f t="shared" si="292"/>
        <v>0</v>
      </c>
      <c r="GO186" s="631"/>
      <c r="GP186" s="631">
        <f t="shared" si="291"/>
        <v>0</v>
      </c>
      <c r="GQ186" s="631">
        <f t="shared" si="291"/>
        <v>0</v>
      </c>
      <c r="GR186" s="631">
        <f t="shared" si="291"/>
        <v>0</v>
      </c>
      <c r="GS186" s="631">
        <f t="shared" si="291"/>
        <v>0</v>
      </c>
      <c r="GT186" s="631">
        <f t="shared" si="291"/>
        <v>0</v>
      </c>
      <c r="GU186" s="631">
        <f t="shared" si="291"/>
        <v>0</v>
      </c>
      <c r="GV186" s="631">
        <f t="shared" si="291"/>
        <v>0</v>
      </c>
      <c r="GW186" s="631">
        <f t="shared" si="291"/>
        <v>0</v>
      </c>
      <c r="GX186" s="631">
        <f t="shared" si="291"/>
        <v>0</v>
      </c>
      <c r="GY186" s="631">
        <f t="shared" si="291"/>
        <v>0</v>
      </c>
      <c r="GZ186" s="631">
        <f t="shared" si="291"/>
        <v>0</v>
      </c>
      <c r="HA186" s="631">
        <f t="shared" si="291"/>
        <v>0</v>
      </c>
      <c r="HB186" s="631">
        <f t="shared" si="291"/>
        <v>0</v>
      </c>
      <c r="HC186" s="631">
        <f t="shared" si="291"/>
        <v>0</v>
      </c>
      <c r="HD186" s="631">
        <f t="shared" si="291"/>
        <v>0</v>
      </c>
      <c r="HE186" s="631">
        <f t="shared" si="294"/>
        <v>0</v>
      </c>
      <c r="HF186" s="631">
        <f t="shared" si="294"/>
        <v>1</v>
      </c>
      <c r="HG186" s="631">
        <f t="shared" si="294"/>
        <v>0</v>
      </c>
      <c r="HH186" s="631">
        <f t="shared" si="294"/>
        <v>0</v>
      </c>
      <c r="HI186" s="631">
        <f t="shared" si="287"/>
        <v>0</v>
      </c>
      <c r="HJ186" s="631">
        <f t="shared" si="287"/>
        <v>0</v>
      </c>
      <c r="HK186" s="631">
        <f t="shared" si="287"/>
        <v>0</v>
      </c>
      <c r="HL186" s="631">
        <f t="shared" si="287"/>
        <v>0</v>
      </c>
      <c r="HM186" s="631">
        <f t="shared" si="287"/>
        <v>0</v>
      </c>
      <c r="HN186" s="631">
        <f t="shared" si="287"/>
        <v>0</v>
      </c>
      <c r="HO186" s="631">
        <f t="shared" si="287"/>
        <v>0</v>
      </c>
      <c r="HP186" s="631">
        <f t="shared" si="287"/>
        <v>0</v>
      </c>
      <c r="HQ186" s="631">
        <f t="shared" si="287"/>
        <v>0</v>
      </c>
      <c r="HR186" s="631">
        <f t="shared" si="203"/>
        <v>0</v>
      </c>
      <c r="HS186" s="631">
        <f t="shared" si="203"/>
        <v>0</v>
      </c>
      <c r="HT186" s="631">
        <f t="shared" si="203"/>
        <v>0</v>
      </c>
      <c r="HU186" s="631">
        <f t="shared" si="203"/>
        <v>0</v>
      </c>
      <c r="HV186" s="631">
        <f t="shared" si="293"/>
        <v>0</v>
      </c>
      <c r="HW186" s="631">
        <f t="shared" si="293"/>
        <v>0</v>
      </c>
      <c r="HX186" s="631">
        <f t="shared" si="293"/>
        <v>0</v>
      </c>
      <c r="HY186" s="631">
        <f t="shared" si="293"/>
        <v>0</v>
      </c>
      <c r="HZ186" s="631">
        <f t="shared" si="293"/>
        <v>0</v>
      </c>
      <c r="IA186" s="631">
        <f t="shared" si="293"/>
        <v>0</v>
      </c>
      <c r="IB186" s="631">
        <f t="shared" si="293"/>
        <v>0</v>
      </c>
      <c r="IC186" s="631">
        <f t="shared" si="293"/>
        <v>0</v>
      </c>
      <c r="ID186" s="631">
        <f t="shared" si="293"/>
        <v>0</v>
      </c>
      <c r="IE186" s="631">
        <f t="shared" si="293"/>
        <v>0</v>
      </c>
      <c r="IF186" s="631">
        <f t="shared" si="293"/>
        <v>0</v>
      </c>
      <c r="IG186" s="631">
        <f t="shared" si="293"/>
        <v>0</v>
      </c>
      <c r="IH186" s="631">
        <f t="shared" si="293"/>
        <v>0</v>
      </c>
      <c r="II186" s="631">
        <f t="shared" si="293"/>
        <v>0</v>
      </c>
      <c r="IJ186" s="631">
        <f t="shared" si="293"/>
        <v>0</v>
      </c>
      <c r="IK186" s="631">
        <f t="shared" si="293"/>
        <v>0</v>
      </c>
      <c r="IL186" s="631">
        <f t="shared" si="308"/>
        <v>0</v>
      </c>
      <c r="IM186" s="631">
        <f t="shared" si="308"/>
        <v>0</v>
      </c>
      <c r="IN186" s="631">
        <f t="shared" si="308"/>
        <v>0</v>
      </c>
      <c r="IO186" s="631">
        <f t="shared" si="308"/>
        <v>0</v>
      </c>
      <c r="IP186" s="631">
        <f t="shared" si="308"/>
        <v>0</v>
      </c>
      <c r="IQ186" s="631">
        <f t="shared" si="308"/>
        <v>0</v>
      </c>
      <c r="IR186" s="631">
        <f t="shared" si="308"/>
        <v>0</v>
      </c>
      <c r="IS186" s="631">
        <f t="shared" si="308"/>
        <v>0</v>
      </c>
      <c r="IT186" s="631"/>
      <c r="IU186" s="631">
        <f t="shared" si="295"/>
        <v>0</v>
      </c>
      <c r="IV186" s="631">
        <f t="shared" si="295"/>
        <v>0</v>
      </c>
      <c r="IW186" s="631">
        <f t="shared" si="295"/>
        <v>0</v>
      </c>
      <c r="IX186" s="631">
        <f t="shared" si="295"/>
        <v>0</v>
      </c>
      <c r="IY186" s="631">
        <f t="shared" si="295"/>
        <v>0</v>
      </c>
      <c r="IZ186" s="631">
        <f t="shared" si="295"/>
        <v>0</v>
      </c>
      <c r="JA186" s="631">
        <f t="shared" si="295"/>
        <v>0</v>
      </c>
      <c r="JB186" s="631">
        <f t="shared" si="295"/>
        <v>0</v>
      </c>
      <c r="JC186" s="631">
        <f t="shared" si="295"/>
        <v>0</v>
      </c>
      <c r="JD186" s="631">
        <f t="shared" si="295"/>
        <v>0</v>
      </c>
      <c r="JE186" s="631">
        <f t="shared" si="296"/>
        <v>0</v>
      </c>
      <c r="JF186" s="631">
        <f t="shared" si="296"/>
        <v>0</v>
      </c>
      <c r="JG186" s="631">
        <f t="shared" si="296"/>
        <v>0</v>
      </c>
      <c r="JH186" s="631">
        <f t="shared" si="296"/>
        <v>0</v>
      </c>
      <c r="JI186" s="631">
        <f t="shared" si="296"/>
        <v>0</v>
      </c>
      <c r="JJ186" s="631">
        <f t="shared" si="296"/>
        <v>0</v>
      </c>
      <c r="JK186" s="631">
        <f t="shared" si="296"/>
        <v>77.205150000000003</v>
      </c>
      <c r="JL186" s="631">
        <f t="shared" si="296"/>
        <v>0</v>
      </c>
      <c r="JM186" s="631">
        <f t="shared" si="296"/>
        <v>0</v>
      </c>
      <c r="JN186" s="631">
        <f t="shared" si="296"/>
        <v>0</v>
      </c>
      <c r="JO186" s="631">
        <f t="shared" si="297"/>
        <v>0</v>
      </c>
      <c r="JP186" s="631">
        <f t="shared" si="297"/>
        <v>0</v>
      </c>
      <c r="JQ186" s="631">
        <f t="shared" si="297"/>
        <v>0</v>
      </c>
      <c r="JR186" s="631">
        <f t="shared" si="297"/>
        <v>0</v>
      </c>
      <c r="JS186" s="631">
        <f t="shared" si="297"/>
        <v>0</v>
      </c>
      <c r="JT186" s="631">
        <f t="shared" si="297"/>
        <v>0</v>
      </c>
      <c r="JU186" s="631">
        <f t="shared" si="297"/>
        <v>0</v>
      </c>
      <c r="JV186" s="631">
        <f t="shared" si="297"/>
        <v>0</v>
      </c>
      <c r="JW186" s="631">
        <f t="shared" si="297"/>
        <v>0</v>
      </c>
      <c r="JX186" s="631">
        <f t="shared" si="297"/>
        <v>0</v>
      </c>
      <c r="JY186" s="631">
        <f t="shared" si="298"/>
        <v>0</v>
      </c>
      <c r="JZ186" s="631">
        <f t="shared" si="298"/>
        <v>0</v>
      </c>
      <c r="KA186" s="631">
        <f t="shared" si="298"/>
        <v>0</v>
      </c>
      <c r="KB186" s="631">
        <f t="shared" si="298"/>
        <v>0</v>
      </c>
      <c r="KC186" s="631">
        <f t="shared" si="298"/>
        <v>0</v>
      </c>
      <c r="KD186" s="631">
        <f t="shared" si="298"/>
        <v>0</v>
      </c>
      <c r="KE186" s="631">
        <f t="shared" si="298"/>
        <v>0</v>
      </c>
      <c r="KF186" s="631">
        <f t="shared" si="298"/>
        <v>0</v>
      </c>
      <c r="KG186" s="631">
        <f t="shared" si="298"/>
        <v>0</v>
      </c>
      <c r="KH186" s="631">
        <f t="shared" si="298"/>
        <v>0</v>
      </c>
      <c r="KI186" s="631">
        <f t="shared" si="299"/>
        <v>0</v>
      </c>
      <c r="KJ186" s="631">
        <f t="shared" si="299"/>
        <v>0</v>
      </c>
      <c r="KK186" s="631">
        <f t="shared" si="299"/>
        <v>0</v>
      </c>
      <c r="KL186" s="631">
        <f t="shared" si="299"/>
        <v>0</v>
      </c>
      <c r="KM186" s="631">
        <f t="shared" si="299"/>
        <v>0</v>
      </c>
      <c r="KN186" s="631">
        <f t="shared" si="299"/>
        <v>0</v>
      </c>
      <c r="KO186" s="631">
        <f t="shared" si="299"/>
        <v>0</v>
      </c>
      <c r="KP186" s="631">
        <f t="shared" si="299"/>
        <v>0</v>
      </c>
      <c r="KQ186" s="631">
        <f t="shared" si="299"/>
        <v>0</v>
      </c>
      <c r="KR186" s="631">
        <f t="shared" si="299"/>
        <v>0</v>
      </c>
      <c r="KS186" s="631">
        <f t="shared" si="300"/>
        <v>0</v>
      </c>
      <c r="KT186" s="631">
        <f t="shared" si="300"/>
        <v>0</v>
      </c>
      <c r="KU186" s="631">
        <f t="shared" si="300"/>
        <v>0</v>
      </c>
      <c r="KV186" s="631">
        <f t="shared" si="300"/>
        <v>0</v>
      </c>
      <c r="KW186" s="631">
        <f t="shared" si="300"/>
        <v>0</v>
      </c>
      <c r="KX186" s="631">
        <f t="shared" si="300"/>
        <v>0</v>
      </c>
      <c r="KY186" s="631"/>
      <c r="KZ186" s="631">
        <f t="shared" si="301"/>
        <v>0</v>
      </c>
      <c r="LA186" s="631">
        <f t="shared" si="301"/>
        <v>0</v>
      </c>
      <c r="LB186" s="631">
        <f t="shared" si="301"/>
        <v>0</v>
      </c>
      <c r="LC186" s="631">
        <f t="shared" si="301"/>
        <v>0</v>
      </c>
      <c r="LD186" s="631">
        <f t="shared" si="301"/>
        <v>0</v>
      </c>
      <c r="LE186" s="631">
        <f t="shared" si="301"/>
        <v>0</v>
      </c>
      <c r="LF186" s="631">
        <f t="shared" si="301"/>
        <v>0</v>
      </c>
      <c r="LG186" s="631">
        <f t="shared" si="301"/>
        <v>0</v>
      </c>
      <c r="LH186" s="631">
        <f t="shared" si="301"/>
        <v>0</v>
      </c>
      <c r="LI186" s="631">
        <f t="shared" si="301"/>
        <v>0</v>
      </c>
      <c r="LJ186" s="631">
        <f t="shared" si="302"/>
        <v>0</v>
      </c>
      <c r="LK186" s="631">
        <f t="shared" si="302"/>
        <v>0</v>
      </c>
      <c r="LL186" s="631">
        <f t="shared" si="302"/>
        <v>0</v>
      </c>
      <c r="LM186" s="631">
        <f t="shared" si="302"/>
        <v>0</v>
      </c>
      <c r="LN186" s="631">
        <f t="shared" si="302"/>
        <v>0</v>
      </c>
      <c r="LO186" s="631">
        <f t="shared" si="302"/>
        <v>0</v>
      </c>
      <c r="LP186" s="631">
        <f t="shared" si="302"/>
        <v>12.009689999999999</v>
      </c>
      <c r="LQ186" s="631">
        <f t="shared" si="302"/>
        <v>0</v>
      </c>
      <c r="LR186" s="631">
        <f t="shared" si="302"/>
        <v>0</v>
      </c>
      <c r="LS186" s="631">
        <f t="shared" si="302"/>
        <v>0</v>
      </c>
      <c r="LT186" s="631">
        <f t="shared" si="303"/>
        <v>0</v>
      </c>
      <c r="LU186" s="631">
        <f t="shared" si="303"/>
        <v>0</v>
      </c>
      <c r="LV186" s="631">
        <f t="shared" si="303"/>
        <v>0</v>
      </c>
      <c r="LW186" s="631">
        <f t="shared" si="303"/>
        <v>0</v>
      </c>
      <c r="LX186" s="631">
        <f t="shared" si="303"/>
        <v>0</v>
      </c>
      <c r="LY186" s="631">
        <f t="shared" si="303"/>
        <v>0</v>
      </c>
      <c r="LZ186" s="631">
        <f t="shared" si="303"/>
        <v>0</v>
      </c>
      <c r="MA186" s="631">
        <f t="shared" si="303"/>
        <v>0</v>
      </c>
      <c r="MB186" s="631">
        <f t="shared" si="303"/>
        <v>0</v>
      </c>
      <c r="MC186" s="631">
        <f t="shared" si="303"/>
        <v>0</v>
      </c>
      <c r="MD186" s="631">
        <f t="shared" si="304"/>
        <v>0</v>
      </c>
      <c r="ME186" s="631">
        <f t="shared" si="304"/>
        <v>0</v>
      </c>
      <c r="MF186" s="631">
        <f t="shared" si="304"/>
        <v>0</v>
      </c>
      <c r="MG186" s="631">
        <f t="shared" si="304"/>
        <v>0</v>
      </c>
      <c r="MH186" s="631">
        <f t="shared" si="304"/>
        <v>0</v>
      </c>
      <c r="MI186" s="631">
        <f t="shared" si="304"/>
        <v>0</v>
      </c>
      <c r="MJ186" s="631">
        <f t="shared" si="304"/>
        <v>0</v>
      </c>
      <c r="MK186" s="631">
        <f t="shared" si="304"/>
        <v>0</v>
      </c>
      <c r="ML186" s="631">
        <f t="shared" si="304"/>
        <v>0</v>
      </c>
      <c r="MM186" s="631">
        <f t="shared" si="304"/>
        <v>0</v>
      </c>
      <c r="MN186" s="631">
        <f t="shared" si="305"/>
        <v>0</v>
      </c>
      <c r="MO186" s="631">
        <f t="shared" si="305"/>
        <v>0</v>
      </c>
      <c r="MP186" s="631">
        <f t="shared" si="305"/>
        <v>0</v>
      </c>
      <c r="MQ186" s="631">
        <f t="shared" si="305"/>
        <v>0</v>
      </c>
      <c r="MR186" s="631">
        <f t="shared" si="305"/>
        <v>0</v>
      </c>
      <c r="MS186" s="631">
        <f t="shared" si="305"/>
        <v>0</v>
      </c>
      <c r="MT186" s="631">
        <f t="shared" si="305"/>
        <v>0</v>
      </c>
      <c r="MU186" s="631">
        <f t="shared" si="305"/>
        <v>0</v>
      </c>
      <c r="MV186" s="631">
        <f t="shared" si="305"/>
        <v>0</v>
      </c>
      <c r="MW186" s="631">
        <f t="shared" si="305"/>
        <v>0</v>
      </c>
      <c r="MX186" s="631">
        <f t="shared" si="306"/>
        <v>0</v>
      </c>
      <c r="MY186" s="631">
        <f t="shared" si="306"/>
        <v>0</v>
      </c>
      <c r="MZ186" s="631">
        <f t="shared" si="306"/>
        <v>0</v>
      </c>
      <c r="NA186" s="631">
        <f t="shared" si="306"/>
        <v>0</v>
      </c>
      <c r="NB186" s="631">
        <f t="shared" si="306"/>
        <v>0</v>
      </c>
      <c r="NC186" s="631">
        <f t="shared" si="306"/>
        <v>0</v>
      </c>
    </row>
    <row r="187" spans="1:367">
      <c r="A187" s="504" t="s">
        <v>96</v>
      </c>
      <c r="B187" s="504" t="s">
        <v>266</v>
      </c>
      <c r="C187" s="497">
        <v>6.9898749999999996</v>
      </c>
      <c r="D187" s="497">
        <v>0.90981100000000004</v>
      </c>
      <c r="E187" s="362">
        <f t="shared" si="181"/>
        <v>4.6098438999208095E-3</v>
      </c>
      <c r="F187" s="363">
        <f t="shared" si="202"/>
        <v>2.7310027257467051E-3</v>
      </c>
      <c r="G187" s="498">
        <f>E187*Dichtheden!$V$70</f>
        <v>237.4939946987522</v>
      </c>
      <c r="H187" s="499">
        <f>IF(C187=0,0,ROUND(IF((G187/2)/Dichtheden!$C$3&lt;1,1,(G187/2)/Dichtheden!$C$3),0))</f>
        <v>1</v>
      </c>
      <c r="I187" s="498">
        <f>E187*Dichtheden!$AJ$70</f>
        <v>39.582332449792041</v>
      </c>
      <c r="J187" s="499">
        <f>IF(C187=0,0,ROUND(IF((I187/2)/Dichtheden!$D$3&lt;1,1,(I187/2)/Dichtheden!$D$3),0))</f>
        <v>1</v>
      </c>
      <c r="K187" s="498">
        <f t="shared" si="250"/>
        <v>118.7469973493761</v>
      </c>
      <c r="L187" s="500">
        <f t="shared" si="183"/>
        <v>118.7469973493761</v>
      </c>
      <c r="M187" s="498">
        <f>IF(D187=0,0,IF((D187*Dichtheden!$G$4)&lt;25,25,D187*Dichtheden!$G$4))</f>
        <v>204.70747500000002</v>
      </c>
      <c r="N187" s="499">
        <f>D187*Dichtheden!$H$4</f>
        <v>31.843385000000001</v>
      </c>
      <c r="O187" s="501"/>
      <c r="P187" s="501"/>
      <c r="Q187" s="502">
        <f>E187*Dichtheden!$AS$68</f>
        <v>175.15182109032978</v>
      </c>
      <c r="R187" s="495">
        <f>IF(Q187=0,0,ROUND(IF((Q187/2)/Dichtheden!$C$3&lt;1,1,(Q187/2)/Dichtheden!$C$3),0))</f>
        <v>1</v>
      </c>
      <c r="S187" s="502">
        <f>E187*Dichtheden!$AY$68</f>
        <v>9.6976714501990493</v>
      </c>
      <c r="T187" s="495">
        <f>IF(Q187=0,0,ROUND(IF((S187/2)/Dichtheden!$D$3&lt;1,1,(S187/2)/Dichtheden!$D$3),0))</f>
        <v>1</v>
      </c>
      <c r="U187" s="502">
        <f>D187*Dichtheden!$G$5</f>
        <v>198.338798</v>
      </c>
      <c r="V187" s="502">
        <f>D187*Dichtheden!$H$5</f>
        <v>13.647165000000001</v>
      </c>
      <c r="X187" s="630"/>
      <c r="AA187" s="628">
        <f t="shared" si="282"/>
        <v>0</v>
      </c>
      <c r="AB187" s="628">
        <f t="shared" si="282"/>
        <v>0</v>
      </c>
      <c r="AC187" s="628">
        <f t="shared" si="282"/>
        <v>0</v>
      </c>
      <c r="AD187" s="628">
        <f t="shared" si="282"/>
        <v>0</v>
      </c>
      <c r="AE187" s="628">
        <f t="shared" si="282"/>
        <v>0</v>
      </c>
      <c r="AF187" s="628">
        <f t="shared" si="282"/>
        <v>0</v>
      </c>
      <c r="AG187" s="628">
        <f t="shared" si="282"/>
        <v>0</v>
      </c>
      <c r="AH187" s="628">
        <f t="shared" si="282"/>
        <v>0</v>
      </c>
      <c r="AI187" s="628">
        <f t="shared" si="282"/>
        <v>0</v>
      </c>
      <c r="AJ187" s="628">
        <f t="shared" si="282"/>
        <v>0</v>
      </c>
      <c r="AK187" s="628">
        <f t="shared" si="282"/>
        <v>0</v>
      </c>
      <c r="AL187" s="628">
        <f t="shared" si="282"/>
        <v>0</v>
      </c>
      <c r="AM187" s="628">
        <f t="shared" si="282"/>
        <v>0</v>
      </c>
      <c r="AN187" s="628">
        <f t="shared" si="282"/>
        <v>0</v>
      </c>
      <c r="AO187" s="628">
        <f t="shared" si="282"/>
        <v>0</v>
      </c>
      <c r="AP187" s="628">
        <f t="shared" si="282"/>
        <v>0</v>
      </c>
      <c r="AQ187" s="628">
        <f t="shared" si="288"/>
        <v>6.9898749999999996</v>
      </c>
      <c r="AR187" s="628">
        <f t="shared" si="288"/>
        <v>0</v>
      </c>
      <c r="AS187" s="628">
        <f t="shared" si="288"/>
        <v>0</v>
      </c>
      <c r="AT187" s="628">
        <f t="shared" si="288"/>
        <v>0</v>
      </c>
      <c r="AU187" s="628">
        <f t="shared" si="288"/>
        <v>0</v>
      </c>
      <c r="AV187" s="628">
        <f t="shared" si="288"/>
        <v>0</v>
      </c>
      <c r="AW187" s="628">
        <f t="shared" si="288"/>
        <v>0</v>
      </c>
      <c r="AX187" s="628">
        <f t="shared" si="288"/>
        <v>0</v>
      </c>
      <c r="AY187" s="628">
        <f t="shared" si="288"/>
        <v>0</v>
      </c>
      <c r="AZ187" s="628">
        <f t="shared" si="288"/>
        <v>0</v>
      </c>
      <c r="BA187" s="628">
        <f t="shared" si="288"/>
        <v>0</v>
      </c>
      <c r="BB187" s="628">
        <f t="shared" si="288"/>
        <v>0</v>
      </c>
      <c r="BC187" s="628">
        <f t="shared" si="288"/>
        <v>0</v>
      </c>
      <c r="BD187" s="628">
        <f t="shared" si="288"/>
        <v>0</v>
      </c>
      <c r="BE187" s="628">
        <f t="shared" si="288"/>
        <v>0</v>
      </c>
      <c r="BF187" s="628">
        <f t="shared" si="288"/>
        <v>0</v>
      </c>
      <c r="BG187" s="628">
        <f t="shared" si="283"/>
        <v>0</v>
      </c>
      <c r="BH187" s="628">
        <f t="shared" si="283"/>
        <v>0</v>
      </c>
      <c r="BI187" s="628">
        <f t="shared" si="283"/>
        <v>0</v>
      </c>
      <c r="BJ187" s="628">
        <f t="shared" si="283"/>
        <v>0</v>
      </c>
      <c r="BK187" s="628">
        <f t="shared" si="283"/>
        <v>0</v>
      </c>
      <c r="BL187" s="628">
        <f t="shared" si="283"/>
        <v>0</v>
      </c>
      <c r="BM187" s="628">
        <f t="shared" si="283"/>
        <v>0</v>
      </c>
      <c r="BN187" s="628">
        <f t="shared" si="283"/>
        <v>0</v>
      </c>
      <c r="BO187" s="628">
        <f t="shared" si="283"/>
        <v>0</v>
      </c>
      <c r="BP187" s="628">
        <f t="shared" si="283"/>
        <v>0</v>
      </c>
      <c r="BQ187" s="628">
        <f t="shared" si="283"/>
        <v>0</v>
      </c>
      <c r="BR187" s="628">
        <f t="shared" si="283"/>
        <v>0</v>
      </c>
      <c r="BS187" s="628">
        <f t="shared" si="283"/>
        <v>0</v>
      </c>
      <c r="BT187" s="628">
        <f t="shared" si="283"/>
        <v>0</v>
      </c>
      <c r="BU187" s="628">
        <f t="shared" si="283"/>
        <v>0</v>
      </c>
      <c r="BV187" s="628">
        <f t="shared" si="283"/>
        <v>0</v>
      </c>
      <c r="BW187" s="628">
        <f t="shared" si="245"/>
        <v>0</v>
      </c>
      <c r="BX187" s="628">
        <f t="shared" si="245"/>
        <v>0</v>
      </c>
      <c r="BY187" s="628">
        <f t="shared" si="245"/>
        <v>0</v>
      </c>
      <c r="BZ187" s="628">
        <f t="shared" si="245"/>
        <v>0</v>
      </c>
      <c r="CA187" s="628">
        <f t="shared" si="245"/>
        <v>0</v>
      </c>
      <c r="CB187" s="628">
        <f t="shared" si="245"/>
        <v>0</v>
      </c>
      <c r="CC187" s="628">
        <f t="shared" si="245"/>
        <v>0</v>
      </c>
      <c r="CD187" s="628">
        <f t="shared" si="245"/>
        <v>0</v>
      </c>
      <c r="CE187" s="628"/>
      <c r="CF187" s="628">
        <f t="shared" si="284"/>
        <v>0</v>
      </c>
      <c r="CG187" s="628">
        <f t="shared" si="284"/>
        <v>0</v>
      </c>
      <c r="CH187" s="628">
        <f t="shared" si="284"/>
        <v>0</v>
      </c>
      <c r="CI187" s="628">
        <f t="shared" si="284"/>
        <v>0</v>
      </c>
      <c r="CJ187" s="628">
        <f t="shared" si="284"/>
        <v>0</v>
      </c>
      <c r="CK187" s="628">
        <f t="shared" si="284"/>
        <v>0</v>
      </c>
      <c r="CL187" s="628">
        <f t="shared" si="284"/>
        <v>0</v>
      </c>
      <c r="CM187" s="628">
        <f t="shared" si="284"/>
        <v>0</v>
      </c>
      <c r="CN187" s="628">
        <f t="shared" si="284"/>
        <v>0</v>
      </c>
      <c r="CO187" s="628">
        <f t="shared" si="284"/>
        <v>0</v>
      </c>
      <c r="CP187" s="628">
        <f t="shared" si="284"/>
        <v>0</v>
      </c>
      <c r="CQ187" s="628">
        <f t="shared" si="284"/>
        <v>0</v>
      </c>
      <c r="CR187" s="628">
        <f t="shared" si="284"/>
        <v>0</v>
      </c>
      <c r="CS187" s="628">
        <f t="shared" si="284"/>
        <v>0</v>
      </c>
      <c r="CT187" s="628">
        <f t="shared" si="284"/>
        <v>0</v>
      </c>
      <c r="CU187" s="628">
        <f t="shared" si="284"/>
        <v>0</v>
      </c>
      <c r="CV187" s="628">
        <f t="shared" si="289"/>
        <v>0.90981100000000004</v>
      </c>
      <c r="CW187" s="628">
        <f t="shared" si="289"/>
        <v>0</v>
      </c>
      <c r="CX187" s="628">
        <f t="shared" si="289"/>
        <v>0</v>
      </c>
      <c r="CY187" s="628">
        <f t="shared" si="289"/>
        <v>0</v>
      </c>
      <c r="CZ187" s="628">
        <f t="shared" si="289"/>
        <v>0</v>
      </c>
      <c r="DA187" s="628">
        <f t="shared" si="289"/>
        <v>0</v>
      </c>
      <c r="DB187" s="628">
        <f t="shared" si="289"/>
        <v>0</v>
      </c>
      <c r="DC187" s="628">
        <f t="shared" si="289"/>
        <v>0</v>
      </c>
      <c r="DD187" s="628">
        <f t="shared" si="289"/>
        <v>0</v>
      </c>
      <c r="DE187" s="628">
        <f t="shared" si="289"/>
        <v>0</v>
      </c>
      <c r="DF187" s="628">
        <f t="shared" si="289"/>
        <v>0</v>
      </c>
      <c r="DG187" s="628">
        <f t="shared" si="289"/>
        <v>0</v>
      </c>
      <c r="DH187" s="628">
        <f t="shared" si="289"/>
        <v>0</v>
      </c>
      <c r="DI187" s="628">
        <f t="shared" si="289"/>
        <v>0</v>
      </c>
      <c r="DJ187" s="628">
        <f t="shared" si="289"/>
        <v>0</v>
      </c>
      <c r="DK187" s="628">
        <f t="shared" si="289"/>
        <v>0</v>
      </c>
      <c r="DL187" s="628">
        <f t="shared" si="285"/>
        <v>0</v>
      </c>
      <c r="DM187" s="628">
        <f t="shared" si="285"/>
        <v>0</v>
      </c>
      <c r="DN187" s="628">
        <f t="shared" si="285"/>
        <v>0</v>
      </c>
      <c r="DO187" s="628">
        <f t="shared" si="285"/>
        <v>0</v>
      </c>
      <c r="DP187" s="628">
        <f t="shared" si="285"/>
        <v>0</v>
      </c>
      <c r="DQ187" s="628">
        <f t="shared" si="285"/>
        <v>0</v>
      </c>
      <c r="DR187" s="628">
        <f t="shared" si="285"/>
        <v>0</v>
      </c>
      <c r="DS187" s="628">
        <f t="shared" si="285"/>
        <v>0</v>
      </c>
      <c r="DT187" s="628">
        <f t="shared" si="285"/>
        <v>0</v>
      </c>
      <c r="DU187" s="628">
        <f t="shared" si="285"/>
        <v>0</v>
      </c>
      <c r="DV187" s="628">
        <f t="shared" si="285"/>
        <v>0</v>
      </c>
      <c r="DW187" s="628">
        <f t="shared" si="285"/>
        <v>0</v>
      </c>
      <c r="DX187" s="628">
        <f t="shared" si="285"/>
        <v>0</v>
      </c>
      <c r="DY187" s="628">
        <f t="shared" si="285"/>
        <v>0</v>
      </c>
      <c r="DZ187" s="628">
        <f t="shared" si="285"/>
        <v>0</v>
      </c>
      <c r="EA187" s="628">
        <f t="shared" si="285"/>
        <v>0</v>
      </c>
      <c r="EB187" s="628">
        <f t="shared" si="248"/>
        <v>0</v>
      </c>
      <c r="EC187" s="628">
        <f t="shared" si="248"/>
        <v>0</v>
      </c>
      <c r="ED187" s="628">
        <f t="shared" si="248"/>
        <v>0</v>
      </c>
      <c r="EE187" s="628">
        <f t="shared" si="248"/>
        <v>0</v>
      </c>
      <c r="EF187" s="628">
        <f t="shared" si="248"/>
        <v>0</v>
      </c>
      <c r="EG187" s="628">
        <f t="shared" si="248"/>
        <v>0</v>
      </c>
      <c r="EH187" s="628">
        <f t="shared" si="248"/>
        <v>0</v>
      </c>
      <c r="EI187" s="628">
        <f t="shared" si="248"/>
        <v>0</v>
      </c>
      <c r="EJ187" s="631"/>
      <c r="EK187" s="631">
        <f t="shared" si="290"/>
        <v>0</v>
      </c>
      <c r="EL187" s="631">
        <f t="shared" si="290"/>
        <v>0</v>
      </c>
      <c r="EM187" s="631">
        <f t="shared" si="290"/>
        <v>0</v>
      </c>
      <c r="EN187" s="631">
        <f t="shared" si="290"/>
        <v>0</v>
      </c>
      <c r="EO187" s="631">
        <f t="shared" si="290"/>
        <v>0</v>
      </c>
      <c r="EP187" s="631">
        <f t="shared" si="290"/>
        <v>0</v>
      </c>
      <c r="EQ187" s="631">
        <f t="shared" si="290"/>
        <v>0</v>
      </c>
      <c r="ER187" s="631">
        <f t="shared" si="290"/>
        <v>0</v>
      </c>
      <c r="ES187" s="631">
        <f t="shared" si="290"/>
        <v>0</v>
      </c>
      <c r="ET187" s="631">
        <f t="shared" si="290"/>
        <v>0</v>
      </c>
      <c r="EU187" s="631">
        <f t="shared" si="290"/>
        <v>0</v>
      </c>
      <c r="EV187" s="631">
        <f t="shared" si="290"/>
        <v>0</v>
      </c>
      <c r="EW187" s="631">
        <f t="shared" si="290"/>
        <v>0</v>
      </c>
      <c r="EX187" s="631">
        <f t="shared" si="290"/>
        <v>0</v>
      </c>
      <c r="EY187" s="631">
        <f t="shared" si="290"/>
        <v>0</v>
      </c>
      <c r="EZ187" s="631">
        <f t="shared" si="290"/>
        <v>0</v>
      </c>
      <c r="FA187" s="631">
        <f t="shared" si="309"/>
        <v>1</v>
      </c>
      <c r="FB187" s="631">
        <f t="shared" si="309"/>
        <v>0</v>
      </c>
      <c r="FC187" s="631">
        <f t="shared" si="309"/>
        <v>0</v>
      </c>
      <c r="FD187" s="631">
        <f t="shared" si="307"/>
        <v>0</v>
      </c>
      <c r="FE187" s="631">
        <f t="shared" si="307"/>
        <v>0</v>
      </c>
      <c r="FF187" s="631">
        <f t="shared" si="307"/>
        <v>0</v>
      </c>
      <c r="FG187" s="631">
        <f t="shared" si="307"/>
        <v>0</v>
      </c>
      <c r="FH187" s="631">
        <f t="shared" si="307"/>
        <v>0</v>
      </c>
      <c r="FI187" s="631">
        <f t="shared" si="307"/>
        <v>0</v>
      </c>
      <c r="FJ187" s="631">
        <f t="shared" si="307"/>
        <v>0</v>
      </c>
      <c r="FK187" s="631">
        <f t="shared" si="307"/>
        <v>0</v>
      </c>
      <c r="FL187" s="631">
        <f t="shared" si="307"/>
        <v>0</v>
      </c>
      <c r="FM187" s="631">
        <f t="shared" si="307"/>
        <v>0</v>
      </c>
      <c r="FN187" s="631">
        <f t="shared" si="307"/>
        <v>0</v>
      </c>
      <c r="FO187" s="631">
        <f t="shared" si="307"/>
        <v>0</v>
      </c>
      <c r="FP187" s="631">
        <f t="shared" si="307"/>
        <v>0</v>
      </c>
      <c r="FQ187" s="631">
        <f t="shared" si="307"/>
        <v>0</v>
      </c>
      <c r="FR187" s="631">
        <f t="shared" si="307"/>
        <v>0</v>
      </c>
      <c r="FS187" s="631">
        <f t="shared" si="307"/>
        <v>0</v>
      </c>
      <c r="FT187" s="631">
        <f t="shared" si="286"/>
        <v>0</v>
      </c>
      <c r="FU187" s="631">
        <f t="shared" si="286"/>
        <v>0</v>
      </c>
      <c r="FV187" s="631">
        <f t="shared" si="269"/>
        <v>0</v>
      </c>
      <c r="FW187" s="631">
        <f t="shared" si="269"/>
        <v>0</v>
      </c>
      <c r="FX187" s="631">
        <f t="shared" si="269"/>
        <v>0</v>
      </c>
      <c r="FY187" s="631">
        <f t="shared" si="269"/>
        <v>0</v>
      </c>
      <c r="FZ187" s="631">
        <f t="shared" si="269"/>
        <v>0</v>
      </c>
      <c r="GA187" s="631">
        <f t="shared" si="269"/>
        <v>0</v>
      </c>
      <c r="GB187" s="631">
        <f t="shared" si="269"/>
        <v>0</v>
      </c>
      <c r="GC187" s="631">
        <f t="shared" si="269"/>
        <v>0</v>
      </c>
      <c r="GD187" s="631">
        <f t="shared" si="269"/>
        <v>0</v>
      </c>
      <c r="GE187" s="631">
        <f t="shared" si="269"/>
        <v>0</v>
      </c>
      <c r="GF187" s="631">
        <f t="shared" si="269"/>
        <v>0</v>
      </c>
      <c r="GG187" s="631">
        <f t="shared" si="269"/>
        <v>0</v>
      </c>
      <c r="GH187" s="631">
        <f t="shared" si="269"/>
        <v>0</v>
      </c>
      <c r="GI187" s="631">
        <f t="shared" si="292"/>
        <v>0</v>
      </c>
      <c r="GJ187" s="631">
        <f t="shared" si="292"/>
        <v>0</v>
      </c>
      <c r="GK187" s="631">
        <f t="shared" si="292"/>
        <v>0</v>
      </c>
      <c r="GL187" s="631">
        <f t="shared" si="292"/>
        <v>0</v>
      </c>
      <c r="GM187" s="631">
        <f t="shared" si="292"/>
        <v>0</v>
      </c>
      <c r="GN187" s="631">
        <f t="shared" si="292"/>
        <v>0</v>
      </c>
      <c r="GO187" s="631"/>
      <c r="GP187" s="631">
        <f t="shared" si="291"/>
        <v>0</v>
      </c>
      <c r="GQ187" s="631">
        <f t="shared" si="291"/>
        <v>0</v>
      </c>
      <c r="GR187" s="631">
        <f t="shared" si="291"/>
        <v>0</v>
      </c>
      <c r="GS187" s="631">
        <f t="shared" si="291"/>
        <v>0</v>
      </c>
      <c r="GT187" s="631">
        <f t="shared" si="291"/>
        <v>0</v>
      </c>
      <c r="GU187" s="631">
        <f t="shared" si="291"/>
        <v>0</v>
      </c>
      <c r="GV187" s="631">
        <f t="shared" si="291"/>
        <v>0</v>
      </c>
      <c r="GW187" s="631">
        <f t="shared" si="291"/>
        <v>0</v>
      </c>
      <c r="GX187" s="631">
        <f t="shared" si="291"/>
        <v>0</v>
      </c>
      <c r="GY187" s="631">
        <f t="shared" si="291"/>
        <v>0</v>
      </c>
      <c r="GZ187" s="631">
        <f t="shared" si="291"/>
        <v>0</v>
      </c>
      <c r="HA187" s="631">
        <f t="shared" si="291"/>
        <v>0</v>
      </c>
      <c r="HB187" s="631">
        <f t="shared" si="291"/>
        <v>0</v>
      </c>
      <c r="HC187" s="631">
        <f t="shared" si="291"/>
        <v>0</v>
      </c>
      <c r="HD187" s="631">
        <f t="shared" si="291"/>
        <v>0</v>
      </c>
      <c r="HE187" s="631">
        <f t="shared" si="294"/>
        <v>0</v>
      </c>
      <c r="HF187" s="631">
        <f t="shared" si="294"/>
        <v>1</v>
      </c>
      <c r="HG187" s="631">
        <f t="shared" si="294"/>
        <v>0</v>
      </c>
      <c r="HH187" s="631">
        <f t="shared" si="294"/>
        <v>0</v>
      </c>
      <c r="HI187" s="631">
        <f t="shared" si="287"/>
        <v>0</v>
      </c>
      <c r="HJ187" s="631">
        <f t="shared" si="287"/>
        <v>0</v>
      </c>
      <c r="HK187" s="631">
        <f t="shared" si="287"/>
        <v>0</v>
      </c>
      <c r="HL187" s="631">
        <f t="shared" si="287"/>
        <v>0</v>
      </c>
      <c r="HM187" s="631">
        <f t="shared" si="287"/>
        <v>0</v>
      </c>
      <c r="HN187" s="631">
        <f t="shared" si="287"/>
        <v>0</v>
      </c>
      <c r="HO187" s="631">
        <f t="shared" si="287"/>
        <v>0</v>
      </c>
      <c r="HP187" s="631">
        <f t="shared" si="287"/>
        <v>0</v>
      </c>
      <c r="HQ187" s="631">
        <f t="shared" si="287"/>
        <v>0</v>
      </c>
      <c r="HR187" s="631">
        <f t="shared" si="203"/>
        <v>0</v>
      </c>
      <c r="HS187" s="631">
        <f t="shared" si="203"/>
        <v>0</v>
      </c>
      <c r="HT187" s="631">
        <f t="shared" si="203"/>
        <v>0</v>
      </c>
      <c r="HU187" s="631">
        <f t="shared" si="203"/>
        <v>0</v>
      </c>
      <c r="HV187" s="631">
        <f t="shared" si="293"/>
        <v>0</v>
      </c>
      <c r="HW187" s="631">
        <f t="shared" si="293"/>
        <v>0</v>
      </c>
      <c r="HX187" s="631">
        <f t="shared" si="293"/>
        <v>0</v>
      </c>
      <c r="HY187" s="631">
        <f t="shared" si="293"/>
        <v>0</v>
      </c>
      <c r="HZ187" s="631">
        <f t="shared" si="293"/>
        <v>0</v>
      </c>
      <c r="IA187" s="631">
        <f t="shared" si="293"/>
        <v>0</v>
      </c>
      <c r="IB187" s="631">
        <f t="shared" si="293"/>
        <v>0</v>
      </c>
      <c r="IC187" s="631">
        <f t="shared" si="293"/>
        <v>0</v>
      </c>
      <c r="ID187" s="631">
        <f t="shared" si="293"/>
        <v>0</v>
      </c>
      <c r="IE187" s="631">
        <f t="shared" si="293"/>
        <v>0</v>
      </c>
      <c r="IF187" s="631">
        <f t="shared" si="293"/>
        <v>0</v>
      </c>
      <c r="IG187" s="631">
        <f t="shared" si="293"/>
        <v>0</v>
      </c>
      <c r="IH187" s="631">
        <f t="shared" si="293"/>
        <v>0</v>
      </c>
      <c r="II187" s="631">
        <f t="shared" si="293"/>
        <v>0</v>
      </c>
      <c r="IJ187" s="631">
        <f t="shared" si="293"/>
        <v>0</v>
      </c>
      <c r="IK187" s="631">
        <f t="shared" si="293"/>
        <v>0</v>
      </c>
      <c r="IL187" s="631">
        <f t="shared" si="308"/>
        <v>0</v>
      </c>
      <c r="IM187" s="631">
        <f t="shared" si="308"/>
        <v>0</v>
      </c>
      <c r="IN187" s="631">
        <f t="shared" si="308"/>
        <v>0</v>
      </c>
      <c r="IO187" s="631">
        <f t="shared" si="308"/>
        <v>0</v>
      </c>
      <c r="IP187" s="631">
        <f t="shared" si="308"/>
        <v>0</v>
      </c>
      <c r="IQ187" s="631">
        <f t="shared" si="308"/>
        <v>0</v>
      </c>
      <c r="IR187" s="631">
        <f t="shared" si="308"/>
        <v>0</v>
      </c>
      <c r="IS187" s="631">
        <f t="shared" si="308"/>
        <v>0</v>
      </c>
      <c r="IT187" s="631"/>
      <c r="IU187" s="631">
        <f t="shared" si="295"/>
        <v>0</v>
      </c>
      <c r="IV187" s="631">
        <f t="shared" si="295"/>
        <v>0</v>
      </c>
      <c r="IW187" s="631">
        <f t="shared" si="295"/>
        <v>0</v>
      </c>
      <c r="IX187" s="631">
        <f t="shared" si="295"/>
        <v>0</v>
      </c>
      <c r="IY187" s="631">
        <f t="shared" si="295"/>
        <v>0</v>
      </c>
      <c r="IZ187" s="631">
        <f t="shared" si="295"/>
        <v>0</v>
      </c>
      <c r="JA187" s="631">
        <f t="shared" si="295"/>
        <v>0</v>
      </c>
      <c r="JB187" s="631">
        <f t="shared" si="295"/>
        <v>0</v>
      </c>
      <c r="JC187" s="631">
        <f t="shared" si="295"/>
        <v>0</v>
      </c>
      <c r="JD187" s="631">
        <f t="shared" si="295"/>
        <v>0</v>
      </c>
      <c r="JE187" s="631">
        <f t="shared" si="296"/>
        <v>0</v>
      </c>
      <c r="JF187" s="631">
        <f t="shared" si="296"/>
        <v>0</v>
      </c>
      <c r="JG187" s="631">
        <f t="shared" si="296"/>
        <v>0</v>
      </c>
      <c r="JH187" s="631">
        <f t="shared" si="296"/>
        <v>0</v>
      </c>
      <c r="JI187" s="631">
        <f t="shared" si="296"/>
        <v>0</v>
      </c>
      <c r="JJ187" s="631">
        <f t="shared" si="296"/>
        <v>0</v>
      </c>
      <c r="JK187" s="631">
        <f t="shared" si="296"/>
        <v>204.70747500000002</v>
      </c>
      <c r="JL187" s="631">
        <f t="shared" si="296"/>
        <v>0</v>
      </c>
      <c r="JM187" s="631">
        <f t="shared" si="296"/>
        <v>0</v>
      </c>
      <c r="JN187" s="631">
        <f t="shared" si="296"/>
        <v>0</v>
      </c>
      <c r="JO187" s="631">
        <f t="shared" si="297"/>
        <v>0</v>
      </c>
      <c r="JP187" s="631">
        <f t="shared" si="297"/>
        <v>0</v>
      </c>
      <c r="JQ187" s="631">
        <f t="shared" si="297"/>
        <v>0</v>
      </c>
      <c r="JR187" s="631">
        <f t="shared" si="297"/>
        <v>0</v>
      </c>
      <c r="JS187" s="631">
        <f t="shared" si="297"/>
        <v>0</v>
      </c>
      <c r="JT187" s="631">
        <f t="shared" si="297"/>
        <v>0</v>
      </c>
      <c r="JU187" s="631">
        <f t="shared" si="297"/>
        <v>0</v>
      </c>
      <c r="JV187" s="631">
        <f t="shared" si="297"/>
        <v>0</v>
      </c>
      <c r="JW187" s="631">
        <f t="shared" si="297"/>
        <v>0</v>
      </c>
      <c r="JX187" s="631">
        <f t="shared" si="297"/>
        <v>0</v>
      </c>
      <c r="JY187" s="631">
        <f t="shared" si="298"/>
        <v>0</v>
      </c>
      <c r="JZ187" s="631">
        <f t="shared" si="298"/>
        <v>0</v>
      </c>
      <c r="KA187" s="631">
        <f t="shared" si="298"/>
        <v>0</v>
      </c>
      <c r="KB187" s="631">
        <f t="shared" si="298"/>
        <v>0</v>
      </c>
      <c r="KC187" s="631">
        <f t="shared" si="298"/>
        <v>0</v>
      </c>
      <c r="KD187" s="631">
        <f t="shared" si="298"/>
        <v>0</v>
      </c>
      <c r="KE187" s="631">
        <f t="shared" si="298"/>
        <v>0</v>
      </c>
      <c r="KF187" s="631">
        <f t="shared" si="298"/>
        <v>0</v>
      </c>
      <c r="KG187" s="631">
        <f t="shared" si="298"/>
        <v>0</v>
      </c>
      <c r="KH187" s="631">
        <f t="shared" si="298"/>
        <v>0</v>
      </c>
      <c r="KI187" s="631">
        <f t="shared" si="299"/>
        <v>0</v>
      </c>
      <c r="KJ187" s="631">
        <f t="shared" si="299"/>
        <v>0</v>
      </c>
      <c r="KK187" s="631">
        <f t="shared" si="299"/>
        <v>0</v>
      </c>
      <c r="KL187" s="631">
        <f t="shared" si="299"/>
        <v>0</v>
      </c>
      <c r="KM187" s="631">
        <f t="shared" si="299"/>
        <v>0</v>
      </c>
      <c r="KN187" s="631">
        <f t="shared" si="299"/>
        <v>0</v>
      </c>
      <c r="KO187" s="631">
        <f t="shared" si="299"/>
        <v>0</v>
      </c>
      <c r="KP187" s="631">
        <f t="shared" si="299"/>
        <v>0</v>
      </c>
      <c r="KQ187" s="631">
        <f t="shared" si="299"/>
        <v>0</v>
      </c>
      <c r="KR187" s="631">
        <f t="shared" si="299"/>
        <v>0</v>
      </c>
      <c r="KS187" s="631">
        <f t="shared" si="300"/>
        <v>0</v>
      </c>
      <c r="KT187" s="631">
        <f t="shared" si="300"/>
        <v>0</v>
      </c>
      <c r="KU187" s="631">
        <f t="shared" si="300"/>
        <v>0</v>
      </c>
      <c r="KV187" s="631">
        <f t="shared" si="300"/>
        <v>0</v>
      </c>
      <c r="KW187" s="631">
        <f t="shared" si="300"/>
        <v>0</v>
      </c>
      <c r="KX187" s="631">
        <f t="shared" si="300"/>
        <v>0</v>
      </c>
      <c r="KY187" s="631"/>
      <c r="KZ187" s="631">
        <f t="shared" si="301"/>
        <v>0</v>
      </c>
      <c r="LA187" s="631">
        <f t="shared" si="301"/>
        <v>0</v>
      </c>
      <c r="LB187" s="631">
        <f t="shared" si="301"/>
        <v>0</v>
      </c>
      <c r="LC187" s="631">
        <f t="shared" si="301"/>
        <v>0</v>
      </c>
      <c r="LD187" s="631">
        <f t="shared" si="301"/>
        <v>0</v>
      </c>
      <c r="LE187" s="631">
        <f t="shared" si="301"/>
        <v>0</v>
      </c>
      <c r="LF187" s="631">
        <f t="shared" si="301"/>
        <v>0</v>
      </c>
      <c r="LG187" s="631">
        <f t="shared" si="301"/>
        <v>0</v>
      </c>
      <c r="LH187" s="631">
        <f t="shared" si="301"/>
        <v>0</v>
      </c>
      <c r="LI187" s="631">
        <f t="shared" si="301"/>
        <v>0</v>
      </c>
      <c r="LJ187" s="631">
        <f t="shared" si="302"/>
        <v>0</v>
      </c>
      <c r="LK187" s="631">
        <f t="shared" si="302"/>
        <v>0</v>
      </c>
      <c r="LL187" s="631">
        <f t="shared" si="302"/>
        <v>0</v>
      </c>
      <c r="LM187" s="631">
        <f t="shared" si="302"/>
        <v>0</v>
      </c>
      <c r="LN187" s="631">
        <f t="shared" si="302"/>
        <v>0</v>
      </c>
      <c r="LO187" s="631">
        <f t="shared" si="302"/>
        <v>0</v>
      </c>
      <c r="LP187" s="631">
        <f t="shared" si="302"/>
        <v>31.843385000000001</v>
      </c>
      <c r="LQ187" s="631">
        <f t="shared" si="302"/>
        <v>0</v>
      </c>
      <c r="LR187" s="631">
        <f t="shared" si="302"/>
        <v>0</v>
      </c>
      <c r="LS187" s="631">
        <f t="shared" si="302"/>
        <v>0</v>
      </c>
      <c r="LT187" s="631">
        <f t="shared" si="303"/>
        <v>0</v>
      </c>
      <c r="LU187" s="631">
        <f t="shared" si="303"/>
        <v>0</v>
      </c>
      <c r="LV187" s="631">
        <f t="shared" si="303"/>
        <v>0</v>
      </c>
      <c r="LW187" s="631">
        <f t="shared" si="303"/>
        <v>0</v>
      </c>
      <c r="LX187" s="631">
        <f t="shared" si="303"/>
        <v>0</v>
      </c>
      <c r="LY187" s="631">
        <f t="shared" si="303"/>
        <v>0</v>
      </c>
      <c r="LZ187" s="631">
        <f t="shared" si="303"/>
        <v>0</v>
      </c>
      <c r="MA187" s="631">
        <f t="shared" si="303"/>
        <v>0</v>
      </c>
      <c r="MB187" s="631">
        <f t="shared" si="303"/>
        <v>0</v>
      </c>
      <c r="MC187" s="631">
        <f t="shared" si="303"/>
        <v>0</v>
      </c>
      <c r="MD187" s="631">
        <f t="shared" si="304"/>
        <v>0</v>
      </c>
      <c r="ME187" s="631">
        <f t="shared" si="304"/>
        <v>0</v>
      </c>
      <c r="MF187" s="631">
        <f t="shared" si="304"/>
        <v>0</v>
      </c>
      <c r="MG187" s="631">
        <f t="shared" si="304"/>
        <v>0</v>
      </c>
      <c r="MH187" s="631">
        <f t="shared" si="304"/>
        <v>0</v>
      </c>
      <c r="MI187" s="631">
        <f t="shared" si="304"/>
        <v>0</v>
      </c>
      <c r="MJ187" s="631">
        <f t="shared" si="304"/>
        <v>0</v>
      </c>
      <c r="MK187" s="631">
        <f t="shared" si="304"/>
        <v>0</v>
      </c>
      <c r="ML187" s="631">
        <f t="shared" si="304"/>
        <v>0</v>
      </c>
      <c r="MM187" s="631">
        <f t="shared" si="304"/>
        <v>0</v>
      </c>
      <c r="MN187" s="631">
        <f t="shared" si="305"/>
        <v>0</v>
      </c>
      <c r="MO187" s="631">
        <f t="shared" si="305"/>
        <v>0</v>
      </c>
      <c r="MP187" s="631">
        <f t="shared" si="305"/>
        <v>0</v>
      </c>
      <c r="MQ187" s="631">
        <f t="shared" si="305"/>
        <v>0</v>
      </c>
      <c r="MR187" s="631">
        <f t="shared" si="305"/>
        <v>0</v>
      </c>
      <c r="MS187" s="631">
        <f t="shared" si="305"/>
        <v>0</v>
      </c>
      <c r="MT187" s="631">
        <f t="shared" si="305"/>
        <v>0</v>
      </c>
      <c r="MU187" s="631">
        <f t="shared" si="305"/>
        <v>0</v>
      </c>
      <c r="MV187" s="631">
        <f t="shared" si="305"/>
        <v>0</v>
      </c>
      <c r="MW187" s="631">
        <f t="shared" si="305"/>
        <v>0</v>
      </c>
      <c r="MX187" s="631">
        <f t="shared" si="306"/>
        <v>0</v>
      </c>
      <c r="MY187" s="631">
        <f t="shared" si="306"/>
        <v>0</v>
      </c>
      <c r="MZ187" s="631">
        <f t="shared" si="306"/>
        <v>0</v>
      </c>
      <c r="NA187" s="631">
        <f t="shared" si="306"/>
        <v>0</v>
      </c>
      <c r="NB187" s="631">
        <f t="shared" si="306"/>
        <v>0</v>
      </c>
      <c r="NC187" s="631">
        <f t="shared" si="306"/>
        <v>0</v>
      </c>
    </row>
    <row r="188" spans="1:367">
      <c r="A188" s="504" t="s">
        <v>97</v>
      </c>
      <c r="B188" s="504" t="s">
        <v>267</v>
      </c>
      <c r="C188" s="497">
        <v>1.7968949999999999</v>
      </c>
      <c r="D188" s="497">
        <v>9.7345000000000001E-2</v>
      </c>
      <c r="E188" s="362">
        <f t="shared" si="181"/>
        <v>1.1850577377346808E-3</v>
      </c>
      <c r="F188" s="363">
        <f t="shared" ref="F188" si="310">D188/$D$58</f>
        <v>2.9220295241298797E-4</v>
      </c>
      <c r="G188" s="498">
        <f>E188*Dichtheden!$V$70</f>
        <v>61.052847383424499</v>
      </c>
      <c r="H188" s="499">
        <f>IF(C188=0,0,ROUND(IF((G188/2)/Dichtheden!$C$3&lt;1,1,(G188/2)/Dichtheden!$C$3),0))</f>
        <v>1</v>
      </c>
      <c r="I188" s="498">
        <f>E188*Dichtheden!$AJ$70</f>
        <v>10.175474563904084</v>
      </c>
      <c r="J188" s="499">
        <f>IF(C188=0,0,ROUND(IF((I188/2)/Dichtheden!$D$3&lt;1,1,(I188/2)/Dichtheden!$D$3),0))</f>
        <v>1</v>
      </c>
      <c r="K188" s="498">
        <f t="shared" si="250"/>
        <v>30.52642369171225</v>
      </c>
      <c r="L188" s="500">
        <f t="shared" si="183"/>
        <v>30.52642369171225</v>
      </c>
      <c r="M188" s="498">
        <f>IF(D188=0,0,IF((D188*Dichtheden!$G$4)&lt;25,25,D188*Dichtheden!$G$4))</f>
        <v>25</v>
      </c>
      <c r="N188" s="499">
        <f>D188*Dichtheden!$H$4</f>
        <v>3.4070749999999999</v>
      </c>
      <c r="O188" s="501"/>
      <c r="P188" s="501"/>
      <c r="Q188" s="502">
        <f>E188*Dichtheden!$AS$68</f>
        <v>45.026474945275574</v>
      </c>
      <c r="R188" s="495">
        <f>IF(Q188=0,0,ROUND(IF((Q188/2)/Dichtheden!$C$3&lt;1,1,(Q188/2)/Dichtheden!$C$3),0))</f>
        <v>1</v>
      </c>
      <c r="S188" s="502">
        <f>E188*Dichtheden!$AY$68</f>
        <v>2.4929912681565005</v>
      </c>
      <c r="T188" s="495">
        <f>IF(Q188=0,0,ROUND(IF((S188/2)/Dichtheden!$D$3&lt;1,1,(S188/2)/Dichtheden!$D$3),0))</f>
        <v>1</v>
      </c>
      <c r="U188" s="502">
        <f>D188*Dichtheden!$G$5</f>
        <v>21.221209999999999</v>
      </c>
      <c r="V188" s="502">
        <f>D188*Dichtheden!$H$5</f>
        <v>1.460175</v>
      </c>
      <c r="X188" s="630"/>
      <c r="AA188" s="628">
        <f t="shared" si="282"/>
        <v>0</v>
      </c>
      <c r="AB188" s="628">
        <f t="shared" si="282"/>
        <v>0</v>
      </c>
      <c r="AC188" s="628">
        <f t="shared" si="282"/>
        <v>0</v>
      </c>
      <c r="AD188" s="628">
        <f t="shared" si="282"/>
        <v>0</v>
      </c>
      <c r="AE188" s="628">
        <f t="shared" si="282"/>
        <v>0</v>
      </c>
      <c r="AF188" s="628">
        <f t="shared" si="282"/>
        <v>0</v>
      </c>
      <c r="AG188" s="628">
        <f t="shared" si="282"/>
        <v>0</v>
      </c>
      <c r="AH188" s="628">
        <f t="shared" si="282"/>
        <v>0</v>
      </c>
      <c r="AI188" s="628">
        <f t="shared" ref="AA188:AP204" si="311">IF($A188=AI$60,$C188,0)</f>
        <v>0</v>
      </c>
      <c r="AJ188" s="628">
        <f t="shared" si="311"/>
        <v>0</v>
      </c>
      <c r="AK188" s="628">
        <f t="shared" si="311"/>
        <v>0</v>
      </c>
      <c r="AL188" s="628">
        <f t="shared" si="311"/>
        <v>0</v>
      </c>
      <c r="AM188" s="628">
        <f t="shared" si="311"/>
        <v>0</v>
      </c>
      <c r="AN188" s="628">
        <f t="shared" si="311"/>
        <v>0</v>
      </c>
      <c r="AO188" s="628">
        <f t="shared" si="311"/>
        <v>0</v>
      </c>
      <c r="AP188" s="628">
        <f t="shared" si="311"/>
        <v>0</v>
      </c>
      <c r="AQ188" s="628">
        <f t="shared" si="288"/>
        <v>0</v>
      </c>
      <c r="AR188" s="628">
        <f t="shared" si="288"/>
        <v>1.7968949999999999</v>
      </c>
      <c r="AS188" s="628">
        <f t="shared" si="288"/>
        <v>0</v>
      </c>
      <c r="AT188" s="628">
        <f t="shared" si="288"/>
        <v>0</v>
      </c>
      <c r="AU188" s="628">
        <f t="shared" si="288"/>
        <v>0</v>
      </c>
      <c r="AV188" s="628">
        <f t="shared" si="288"/>
        <v>0</v>
      </c>
      <c r="AW188" s="628">
        <f t="shared" si="288"/>
        <v>0</v>
      </c>
      <c r="AX188" s="628">
        <f t="shared" si="288"/>
        <v>0</v>
      </c>
      <c r="AY188" s="628">
        <f t="shared" si="288"/>
        <v>0</v>
      </c>
      <c r="AZ188" s="628">
        <f t="shared" si="288"/>
        <v>0</v>
      </c>
      <c r="BA188" s="628">
        <f t="shared" si="288"/>
        <v>0</v>
      </c>
      <c r="BB188" s="628">
        <f t="shared" si="288"/>
        <v>0</v>
      </c>
      <c r="BC188" s="628">
        <f t="shared" si="288"/>
        <v>0</v>
      </c>
      <c r="BD188" s="628">
        <f t="shared" si="288"/>
        <v>0</v>
      </c>
      <c r="BE188" s="628">
        <f t="shared" si="288"/>
        <v>0</v>
      </c>
      <c r="BF188" s="628">
        <f t="shared" si="288"/>
        <v>0</v>
      </c>
      <c r="BG188" s="628">
        <f t="shared" si="283"/>
        <v>0</v>
      </c>
      <c r="BH188" s="628">
        <f t="shared" si="283"/>
        <v>0</v>
      </c>
      <c r="BI188" s="628">
        <f t="shared" si="283"/>
        <v>0</v>
      </c>
      <c r="BJ188" s="628">
        <f t="shared" si="283"/>
        <v>0</v>
      </c>
      <c r="BK188" s="628">
        <f t="shared" si="283"/>
        <v>0</v>
      </c>
      <c r="BL188" s="628">
        <f t="shared" si="283"/>
        <v>0</v>
      </c>
      <c r="BM188" s="628">
        <f t="shared" si="283"/>
        <v>0</v>
      </c>
      <c r="BN188" s="628">
        <f t="shared" si="283"/>
        <v>0</v>
      </c>
      <c r="BO188" s="628">
        <f t="shared" ref="BG188:BV204" si="312">IF($A188=BO$60,$C188,0)</f>
        <v>0</v>
      </c>
      <c r="BP188" s="628">
        <f t="shared" si="312"/>
        <v>0</v>
      </c>
      <c r="BQ188" s="628">
        <f t="shared" si="312"/>
        <v>0</v>
      </c>
      <c r="BR188" s="628">
        <f t="shared" si="312"/>
        <v>0</v>
      </c>
      <c r="BS188" s="628">
        <f t="shared" si="312"/>
        <v>0</v>
      </c>
      <c r="BT188" s="628">
        <f t="shared" si="312"/>
        <v>0</v>
      </c>
      <c r="BU188" s="628">
        <f t="shared" si="312"/>
        <v>0</v>
      </c>
      <c r="BV188" s="628">
        <f t="shared" si="312"/>
        <v>0</v>
      </c>
      <c r="BW188" s="628">
        <f t="shared" si="245"/>
        <v>0</v>
      </c>
      <c r="BX188" s="628">
        <f t="shared" si="245"/>
        <v>0</v>
      </c>
      <c r="BY188" s="628">
        <f t="shared" si="245"/>
        <v>0</v>
      </c>
      <c r="BZ188" s="628">
        <f t="shared" si="245"/>
        <v>0</v>
      </c>
      <c r="CA188" s="628">
        <f t="shared" ref="BW188:CD220" si="313">IF($A188=CA$60,$C188,0)</f>
        <v>0</v>
      </c>
      <c r="CB188" s="628">
        <f t="shared" si="313"/>
        <v>0</v>
      </c>
      <c r="CC188" s="628">
        <f t="shared" si="313"/>
        <v>0</v>
      </c>
      <c r="CD188" s="628">
        <f t="shared" si="313"/>
        <v>0</v>
      </c>
      <c r="CE188" s="628"/>
      <c r="CF188" s="628">
        <f t="shared" si="284"/>
        <v>0</v>
      </c>
      <c r="CG188" s="628">
        <f t="shared" si="284"/>
        <v>0</v>
      </c>
      <c r="CH188" s="628">
        <f t="shared" si="284"/>
        <v>0</v>
      </c>
      <c r="CI188" s="628">
        <f t="shared" si="284"/>
        <v>0</v>
      </c>
      <c r="CJ188" s="628">
        <f t="shared" si="284"/>
        <v>0</v>
      </c>
      <c r="CK188" s="628">
        <f t="shared" si="284"/>
        <v>0</v>
      </c>
      <c r="CL188" s="628">
        <f t="shared" si="284"/>
        <v>0</v>
      </c>
      <c r="CM188" s="628">
        <f t="shared" si="284"/>
        <v>0</v>
      </c>
      <c r="CN188" s="628">
        <f t="shared" ref="CF188:CU204" si="314">IF($A188=CN$60,$D188,0)</f>
        <v>0</v>
      </c>
      <c r="CO188" s="628">
        <f t="shared" si="314"/>
        <v>0</v>
      </c>
      <c r="CP188" s="628">
        <f t="shared" si="314"/>
        <v>0</v>
      </c>
      <c r="CQ188" s="628">
        <f t="shared" si="314"/>
        <v>0</v>
      </c>
      <c r="CR188" s="628">
        <f t="shared" si="314"/>
        <v>0</v>
      </c>
      <c r="CS188" s="628">
        <f t="shared" si="314"/>
        <v>0</v>
      </c>
      <c r="CT188" s="628">
        <f t="shared" si="314"/>
        <v>0</v>
      </c>
      <c r="CU188" s="628">
        <f t="shared" si="314"/>
        <v>0</v>
      </c>
      <c r="CV188" s="628">
        <f t="shared" si="289"/>
        <v>0</v>
      </c>
      <c r="CW188" s="628">
        <f t="shared" si="289"/>
        <v>9.7345000000000001E-2</v>
      </c>
      <c r="CX188" s="628">
        <f t="shared" si="289"/>
        <v>0</v>
      </c>
      <c r="CY188" s="628">
        <f t="shared" si="289"/>
        <v>0</v>
      </c>
      <c r="CZ188" s="628">
        <f t="shared" si="289"/>
        <v>0</v>
      </c>
      <c r="DA188" s="628">
        <f t="shared" si="289"/>
        <v>0</v>
      </c>
      <c r="DB188" s="628">
        <f t="shared" si="289"/>
        <v>0</v>
      </c>
      <c r="DC188" s="628">
        <f t="shared" si="289"/>
        <v>0</v>
      </c>
      <c r="DD188" s="628">
        <f t="shared" si="289"/>
        <v>0</v>
      </c>
      <c r="DE188" s="628">
        <f t="shared" si="289"/>
        <v>0</v>
      </c>
      <c r="DF188" s="628">
        <f t="shared" si="289"/>
        <v>0</v>
      </c>
      <c r="DG188" s="628">
        <f t="shared" si="289"/>
        <v>0</v>
      </c>
      <c r="DH188" s="628">
        <f t="shared" si="289"/>
        <v>0</v>
      </c>
      <c r="DI188" s="628">
        <f t="shared" si="289"/>
        <v>0</v>
      </c>
      <c r="DJ188" s="628">
        <f t="shared" si="289"/>
        <v>0</v>
      </c>
      <c r="DK188" s="628">
        <f t="shared" si="289"/>
        <v>0</v>
      </c>
      <c r="DL188" s="628">
        <f t="shared" si="285"/>
        <v>0</v>
      </c>
      <c r="DM188" s="628">
        <f t="shared" si="285"/>
        <v>0</v>
      </c>
      <c r="DN188" s="628">
        <f t="shared" si="285"/>
        <v>0</v>
      </c>
      <c r="DO188" s="628">
        <f t="shared" si="285"/>
        <v>0</v>
      </c>
      <c r="DP188" s="628">
        <f t="shared" si="285"/>
        <v>0</v>
      </c>
      <c r="DQ188" s="628">
        <f t="shared" si="285"/>
        <v>0</v>
      </c>
      <c r="DR188" s="628">
        <f t="shared" si="285"/>
        <v>0</v>
      </c>
      <c r="DS188" s="628">
        <f t="shared" si="285"/>
        <v>0</v>
      </c>
      <c r="DT188" s="628">
        <f t="shared" ref="DL188:EA204" si="315">IF($A188=DT$60,$D188,0)</f>
        <v>0</v>
      </c>
      <c r="DU188" s="628">
        <f t="shared" si="315"/>
        <v>0</v>
      </c>
      <c r="DV188" s="628">
        <f t="shared" si="315"/>
        <v>0</v>
      </c>
      <c r="DW188" s="628">
        <f t="shared" si="315"/>
        <v>0</v>
      </c>
      <c r="DX188" s="628">
        <f t="shared" si="315"/>
        <v>0</v>
      </c>
      <c r="DY188" s="628">
        <f t="shared" si="315"/>
        <v>0</v>
      </c>
      <c r="DZ188" s="628">
        <f t="shared" si="315"/>
        <v>0</v>
      </c>
      <c r="EA188" s="628">
        <f t="shared" si="315"/>
        <v>0</v>
      </c>
      <c r="EB188" s="628">
        <f t="shared" si="248"/>
        <v>0</v>
      </c>
      <c r="EC188" s="628">
        <f t="shared" si="248"/>
        <v>0</v>
      </c>
      <c r="ED188" s="628">
        <f t="shared" si="248"/>
        <v>0</v>
      </c>
      <c r="EE188" s="628">
        <f t="shared" si="248"/>
        <v>0</v>
      </c>
      <c r="EF188" s="628">
        <f t="shared" ref="EB188:EI220" si="316">IF($A188=EF$60,$D188,0)</f>
        <v>0</v>
      </c>
      <c r="EG188" s="628">
        <f t="shared" si="316"/>
        <v>0</v>
      </c>
      <c r="EH188" s="628">
        <f t="shared" si="316"/>
        <v>0</v>
      </c>
      <c r="EI188" s="628">
        <f t="shared" si="316"/>
        <v>0</v>
      </c>
      <c r="EJ188" s="631"/>
      <c r="EK188" s="631">
        <f t="shared" si="290"/>
        <v>0</v>
      </c>
      <c r="EL188" s="631">
        <f t="shared" si="290"/>
        <v>0</v>
      </c>
      <c r="EM188" s="631">
        <f t="shared" si="290"/>
        <v>0</v>
      </c>
      <c r="EN188" s="631">
        <f t="shared" si="290"/>
        <v>0</v>
      </c>
      <c r="EO188" s="631">
        <f t="shared" si="290"/>
        <v>0</v>
      </c>
      <c r="EP188" s="631">
        <f t="shared" si="290"/>
        <v>0</v>
      </c>
      <c r="EQ188" s="631">
        <f t="shared" si="290"/>
        <v>0</v>
      </c>
      <c r="ER188" s="631">
        <f t="shared" si="290"/>
        <v>0</v>
      </c>
      <c r="ES188" s="631">
        <f t="shared" si="290"/>
        <v>0</v>
      </c>
      <c r="ET188" s="631">
        <f t="shared" si="290"/>
        <v>0</v>
      </c>
      <c r="EU188" s="631">
        <f t="shared" si="290"/>
        <v>0</v>
      </c>
      <c r="EV188" s="631">
        <f t="shared" si="290"/>
        <v>0</v>
      </c>
      <c r="EW188" s="631">
        <f t="shared" si="290"/>
        <v>0</v>
      </c>
      <c r="EX188" s="631">
        <f t="shared" si="290"/>
        <v>0</v>
      </c>
      <c r="EY188" s="631">
        <f t="shared" si="290"/>
        <v>0</v>
      </c>
      <c r="EZ188" s="631">
        <f t="shared" si="290"/>
        <v>0</v>
      </c>
      <c r="FA188" s="631">
        <f t="shared" si="309"/>
        <v>0</v>
      </c>
      <c r="FB188" s="631">
        <f t="shared" si="309"/>
        <v>1</v>
      </c>
      <c r="FC188" s="631">
        <f t="shared" si="309"/>
        <v>0</v>
      </c>
      <c r="FD188" s="631">
        <f t="shared" si="307"/>
        <v>0</v>
      </c>
      <c r="FE188" s="631">
        <f t="shared" si="307"/>
        <v>0</v>
      </c>
      <c r="FF188" s="631">
        <f t="shared" si="307"/>
        <v>0</v>
      </c>
      <c r="FG188" s="631">
        <f t="shared" si="307"/>
        <v>0</v>
      </c>
      <c r="FH188" s="631">
        <f t="shared" si="307"/>
        <v>0</v>
      </c>
      <c r="FI188" s="631">
        <f t="shared" si="307"/>
        <v>0</v>
      </c>
      <c r="FJ188" s="631">
        <f t="shared" si="307"/>
        <v>0</v>
      </c>
      <c r="FK188" s="631">
        <f t="shared" si="307"/>
        <v>0</v>
      </c>
      <c r="FL188" s="631">
        <f t="shared" si="307"/>
        <v>0</v>
      </c>
      <c r="FM188" s="631">
        <f t="shared" si="307"/>
        <v>0</v>
      </c>
      <c r="FN188" s="631">
        <f t="shared" si="307"/>
        <v>0</v>
      </c>
      <c r="FO188" s="631">
        <f t="shared" si="307"/>
        <v>0</v>
      </c>
      <c r="FP188" s="631">
        <f t="shared" si="307"/>
        <v>0</v>
      </c>
      <c r="FQ188" s="631">
        <f t="shared" si="307"/>
        <v>0</v>
      </c>
      <c r="FR188" s="631">
        <f t="shared" si="307"/>
        <v>0</v>
      </c>
      <c r="FS188" s="631">
        <f t="shared" si="307"/>
        <v>0</v>
      </c>
      <c r="FT188" s="631">
        <f t="shared" si="286"/>
        <v>0</v>
      </c>
      <c r="FU188" s="631">
        <f t="shared" si="286"/>
        <v>0</v>
      </c>
      <c r="FV188" s="631">
        <f t="shared" si="269"/>
        <v>0</v>
      </c>
      <c r="FW188" s="631">
        <f t="shared" si="269"/>
        <v>0</v>
      </c>
      <c r="FX188" s="631">
        <f t="shared" si="269"/>
        <v>0</v>
      </c>
      <c r="FY188" s="631">
        <f t="shared" si="269"/>
        <v>0</v>
      </c>
      <c r="FZ188" s="631">
        <f t="shared" si="269"/>
        <v>0</v>
      </c>
      <c r="GA188" s="631">
        <f t="shared" si="269"/>
        <v>0</v>
      </c>
      <c r="GB188" s="631">
        <f t="shared" si="269"/>
        <v>0</v>
      </c>
      <c r="GC188" s="631">
        <f t="shared" si="269"/>
        <v>0</v>
      </c>
      <c r="GD188" s="631">
        <f t="shared" si="269"/>
        <v>0</v>
      </c>
      <c r="GE188" s="631">
        <f t="shared" si="269"/>
        <v>0</v>
      </c>
      <c r="GF188" s="631">
        <f t="shared" si="269"/>
        <v>0</v>
      </c>
      <c r="GG188" s="631">
        <f t="shared" si="269"/>
        <v>0</v>
      </c>
      <c r="GH188" s="631">
        <f t="shared" si="269"/>
        <v>0</v>
      </c>
      <c r="GI188" s="631">
        <f t="shared" si="292"/>
        <v>0</v>
      </c>
      <c r="GJ188" s="631">
        <f t="shared" si="292"/>
        <v>0</v>
      </c>
      <c r="GK188" s="631">
        <f t="shared" si="292"/>
        <v>0</v>
      </c>
      <c r="GL188" s="631">
        <f t="shared" si="292"/>
        <v>0</v>
      </c>
      <c r="GM188" s="631">
        <f t="shared" si="292"/>
        <v>0</v>
      </c>
      <c r="GN188" s="631">
        <f t="shared" si="292"/>
        <v>0</v>
      </c>
      <c r="GO188" s="631"/>
      <c r="GP188" s="631">
        <f t="shared" si="291"/>
        <v>0</v>
      </c>
      <c r="GQ188" s="631">
        <f t="shared" si="291"/>
        <v>0</v>
      </c>
      <c r="GR188" s="631">
        <f t="shared" si="291"/>
        <v>0</v>
      </c>
      <c r="GS188" s="631">
        <f t="shared" si="291"/>
        <v>0</v>
      </c>
      <c r="GT188" s="631">
        <f t="shared" si="291"/>
        <v>0</v>
      </c>
      <c r="GU188" s="631">
        <f t="shared" si="291"/>
        <v>0</v>
      </c>
      <c r="GV188" s="631">
        <f t="shared" si="291"/>
        <v>0</v>
      </c>
      <c r="GW188" s="631">
        <f t="shared" si="291"/>
        <v>0</v>
      </c>
      <c r="GX188" s="631">
        <f t="shared" si="291"/>
        <v>0</v>
      </c>
      <c r="GY188" s="631">
        <f t="shared" si="291"/>
        <v>0</v>
      </c>
      <c r="GZ188" s="631">
        <f t="shared" si="291"/>
        <v>0</v>
      </c>
      <c r="HA188" s="631">
        <f t="shared" si="291"/>
        <v>0</v>
      </c>
      <c r="HB188" s="631">
        <f t="shared" si="291"/>
        <v>0</v>
      </c>
      <c r="HC188" s="631">
        <f t="shared" si="291"/>
        <v>0</v>
      </c>
      <c r="HD188" s="631">
        <f t="shared" si="291"/>
        <v>0</v>
      </c>
      <c r="HE188" s="631">
        <f t="shared" si="294"/>
        <v>0</v>
      </c>
      <c r="HF188" s="631">
        <f t="shared" si="294"/>
        <v>0</v>
      </c>
      <c r="HG188" s="631">
        <f t="shared" si="294"/>
        <v>1</v>
      </c>
      <c r="HH188" s="631">
        <f t="shared" si="294"/>
        <v>0</v>
      </c>
      <c r="HI188" s="631">
        <f t="shared" si="287"/>
        <v>0</v>
      </c>
      <c r="HJ188" s="631">
        <f t="shared" si="287"/>
        <v>0</v>
      </c>
      <c r="HK188" s="631">
        <f t="shared" si="287"/>
        <v>0</v>
      </c>
      <c r="HL188" s="631">
        <f t="shared" si="287"/>
        <v>0</v>
      </c>
      <c r="HM188" s="631">
        <f t="shared" si="287"/>
        <v>0</v>
      </c>
      <c r="HN188" s="631">
        <f t="shared" si="287"/>
        <v>0</v>
      </c>
      <c r="HO188" s="631">
        <f t="shared" si="287"/>
        <v>0</v>
      </c>
      <c r="HP188" s="631">
        <f t="shared" si="287"/>
        <v>0</v>
      </c>
      <c r="HQ188" s="631">
        <f t="shared" si="287"/>
        <v>0</v>
      </c>
      <c r="HR188" s="631">
        <f t="shared" si="203"/>
        <v>0</v>
      </c>
      <c r="HS188" s="631">
        <f t="shared" si="203"/>
        <v>0</v>
      </c>
      <c r="HT188" s="631">
        <f t="shared" si="203"/>
        <v>0</v>
      </c>
      <c r="HU188" s="631">
        <f t="shared" si="203"/>
        <v>0</v>
      </c>
      <c r="HV188" s="631">
        <f t="shared" si="293"/>
        <v>0</v>
      </c>
      <c r="HW188" s="631">
        <f t="shared" si="293"/>
        <v>0</v>
      </c>
      <c r="HX188" s="631">
        <f t="shared" si="293"/>
        <v>0</v>
      </c>
      <c r="HY188" s="631">
        <f t="shared" si="293"/>
        <v>0</v>
      </c>
      <c r="HZ188" s="631">
        <f t="shared" si="293"/>
        <v>0</v>
      </c>
      <c r="IA188" s="631">
        <f t="shared" si="293"/>
        <v>0</v>
      </c>
      <c r="IB188" s="631">
        <f t="shared" si="293"/>
        <v>0</v>
      </c>
      <c r="IC188" s="631">
        <f t="shared" si="293"/>
        <v>0</v>
      </c>
      <c r="ID188" s="631">
        <f t="shared" si="293"/>
        <v>0</v>
      </c>
      <c r="IE188" s="631">
        <f t="shared" si="293"/>
        <v>0</v>
      </c>
      <c r="IF188" s="631">
        <f t="shared" si="293"/>
        <v>0</v>
      </c>
      <c r="IG188" s="631">
        <f t="shared" si="293"/>
        <v>0</v>
      </c>
      <c r="IH188" s="631">
        <f t="shared" si="293"/>
        <v>0</v>
      </c>
      <c r="II188" s="631">
        <f t="shared" si="293"/>
        <v>0</v>
      </c>
      <c r="IJ188" s="631">
        <f t="shared" si="293"/>
        <v>0</v>
      </c>
      <c r="IK188" s="631">
        <f t="shared" si="293"/>
        <v>0</v>
      </c>
      <c r="IL188" s="631">
        <f t="shared" si="308"/>
        <v>0</v>
      </c>
      <c r="IM188" s="631">
        <f t="shared" si="308"/>
        <v>0</v>
      </c>
      <c r="IN188" s="631">
        <f t="shared" si="308"/>
        <v>0</v>
      </c>
      <c r="IO188" s="631">
        <f t="shared" si="308"/>
        <v>0</v>
      </c>
      <c r="IP188" s="631">
        <f t="shared" si="308"/>
        <v>0</v>
      </c>
      <c r="IQ188" s="631">
        <f t="shared" si="308"/>
        <v>0</v>
      </c>
      <c r="IR188" s="631">
        <f t="shared" si="308"/>
        <v>0</v>
      </c>
      <c r="IS188" s="631">
        <f t="shared" si="308"/>
        <v>0</v>
      </c>
      <c r="IT188" s="631"/>
      <c r="IU188" s="631">
        <f t="shared" si="295"/>
        <v>0</v>
      </c>
      <c r="IV188" s="631">
        <f t="shared" si="295"/>
        <v>0</v>
      </c>
      <c r="IW188" s="631">
        <f t="shared" si="295"/>
        <v>0</v>
      </c>
      <c r="IX188" s="631">
        <f t="shared" si="295"/>
        <v>0</v>
      </c>
      <c r="IY188" s="631">
        <f t="shared" si="295"/>
        <v>0</v>
      </c>
      <c r="IZ188" s="631">
        <f t="shared" si="295"/>
        <v>0</v>
      </c>
      <c r="JA188" s="631">
        <f t="shared" si="295"/>
        <v>0</v>
      </c>
      <c r="JB188" s="631">
        <f t="shared" si="295"/>
        <v>0</v>
      </c>
      <c r="JC188" s="631">
        <f t="shared" si="295"/>
        <v>0</v>
      </c>
      <c r="JD188" s="631">
        <f t="shared" si="295"/>
        <v>0</v>
      </c>
      <c r="JE188" s="631">
        <f t="shared" si="296"/>
        <v>0</v>
      </c>
      <c r="JF188" s="631">
        <f t="shared" si="296"/>
        <v>0</v>
      </c>
      <c r="JG188" s="631">
        <f t="shared" si="296"/>
        <v>0</v>
      </c>
      <c r="JH188" s="631">
        <f t="shared" si="296"/>
        <v>0</v>
      </c>
      <c r="JI188" s="631">
        <f t="shared" si="296"/>
        <v>0</v>
      </c>
      <c r="JJ188" s="631">
        <f t="shared" si="296"/>
        <v>0</v>
      </c>
      <c r="JK188" s="631">
        <f t="shared" si="296"/>
        <v>0</v>
      </c>
      <c r="JL188" s="631">
        <f t="shared" si="296"/>
        <v>25</v>
      </c>
      <c r="JM188" s="631">
        <f t="shared" si="296"/>
        <v>0</v>
      </c>
      <c r="JN188" s="631">
        <f t="shared" si="296"/>
        <v>0</v>
      </c>
      <c r="JO188" s="631">
        <f t="shared" si="297"/>
        <v>0</v>
      </c>
      <c r="JP188" s="631">
        <f t="shared" si="297"/>
        <v>0</v>
      </c>
      <c r="JQ188" s="631">
        <f t="shared" si="297"/>
        <v>0</v>
      </c>
      <c r="JR188" s="631">
        <f t="shared" si="297"/>
        <v>0</v>
      </c>
      <c r="JS188" s="631">
        <f t="shared" si="297"/>
        <v>0</v>
      </c>
      <c r="JT188" s="631">
        <f t="shared" si="297"/>
        <v>0</v>
      </c>
      <c r="JU188" s="631">
        <f t="shared" si="297"/>
        <v>0</v>
      </c>
      <c r="JV188" s="631">
        <f t="shared" si="297"/>
        <v>0</v>
      </c>
      <c r="JW188" s="631">
        <f t="shared" si="297"/>
        <v>0</v>
      </c>
      <c r="JX188" s="631">
        <f t="shared" si="297"/>
        <v>0</v>
      </c>
      <c r="JY188" s="631">
        <f t="shared" si="298"/>
        <v>0</v>
      </c>
      <c r="JZ188" s="631">
        <f t="shared" si="298"/>
        <v>0</v>
      </c>
      <c r="KA188" s="631">
        <f t="shared" si="298"/>
        <v>0</v>
      </c>
      <c r="KB188" s="631">
        <f t="shared" si="298"/>
        <v>0</v>
      </c>
      <c r="KC188" s="631">
        <f t="shared" si="298"/>
        <v>0</v>
      </c>
      <c r="KD188" s="631">
        <f t="shared" si="298"/>
        <v>0</v>
      </c>
      <c r="KE188" s="631">
        <f t="shared" si="298"/>
        <v>0</v>
      </c>
      <c r="KF188" s="631">
        <f t="shared" si="298"/>
        <v>0</v>
      </c>
      <c r="KG188" s="631">
        <f t="shared" si="298"/>
        <v>0</v>
      </c>
      <c r="KH188" s="631">
        <f t="shared" si="298"/>
        <v>0</v>
      </c>
      <c r="KI188" s="631">
        <f t="shared" si="299"/>
        <v>0</v>
      </c>
      <c r="KJ188" s="631">
        <f t="shared" si="299"/>
        <v>0</v>
      </c>
      <c r="KK188" s="631">
        <f t="shared" si="299"/>
        <v>0</v>
      </c>
      <c r="KL188" s="631">
        <f t="shared" si="299"/>
        <v>0</v>
      </c>
      <c r="KM188" s="631">
        <f t="shared" si="299"/>
        <v>0</v>
      </c>
      <c r="KN188" s="631">
        <f t="shared" si="299"/>
        <v>0</v>
      </c>
      <c r="KO188" s="631">
        <f t="shared" si="299"/>
        <v>0</v>
      </c>
      <c r="KP188" s="631">
        <f t="shared" si="299"/>
        <v>0</v>
      </c>
      <c r="KQ188" s="631">
        <f t="shared" si="299"/>
        <v>0</v>
      </c>
      <c r="KR188" s="631">
        <f t="shared" si="299"/>
        <v>0</v>
      </c>
      <c r="KS188" s="631">
        <f t="shared" si="300"/>
        <v>0</v>
      </c>
      <c r="KT188" s="631">
        <f t="shared" si="300"/>
        <v>0</v>
      </c>
      <c r="KU188" s="631">
        <f t="shared" si="300"/>
        <v>0</v>
      </c>
      <c r="KV188" s="631">
        <f t="shared" si="300"/>
        <v>0</v>
      </c>
      <c r="KW188" s="631">
        <f t="shared" si="300"/>
        <v>0</v>
      </c>
      <c r="KX188" s="631">
        <f t="shared" si="300"/>
        <v>0</v>
      </c>
      <c r="KY188" s="631"/>
      <c r="KZ188" s="631">
        <f t="shared" si="301"/>
        <v>0</v>
      </c>
      <c r="LA188" s="631">
        <f t="shared" si="301"/>
        <v>0</v>
      </c>
      <c r="LB188" s="631">
        <f t="shared" si="301"/>
        <v>0</v>
      </c>
      <c r="LC188" s="631">
        <f t="shared" si="301"/>
        <v>0</v>
      </c>
      <c r="LD188" s="631">
        <f t="shared" si="301"/>
        <v>0</v>
      </c>
      <c r="LE188" s="631">
        <f t="shared" si="301"/>
        <v>0</v>
      </c>
      <c r="LF188" s="631">
        <f t="shared" si="301"/>
        <v>0</v>
      </c>
      <c r="LG188" s="631">
        <f t="shared" si="301"/>
        <v>0</v>
      </c>
      <c r="LH188" s="631">
        <f t="shared" si="301"/>
        <v>0</v>
      </c>
      <c r="LI188" s="631">
        <f t="shared" si="301"/>
        <v>0</v>
      </c>
      <c r="LJ188" s="631">
        <f t="shared" si="302"/>
        <v>0</v>
      </c>
      <c r="LK188" s="631">
        <f t="shared" si="302"/>
        <v>0</v>
      </c>
      <c r="LL188" s="631">
        <f t="shared" si="302"/>
        <v>0</v>
      </c>
      <c r="LM188" s="631">
        <f t="shared" si="302"/>
        <v>0</v>
      </c>
      <c r="LN188" s="631">
        <f t="shared" si="302"/>
        <v>0</v>
      </c>
      <c r="LO188" s="631">
        <f t="shared" si="302"/>
        <v>0</v>
      </c>
      <c r="LP188" s="631">
        <f t="shared" si="302"/>
        <v>0</v>
      </c>
      <c r="LQ188" s="631">
        <f t="shared" si="302"/>
        <v>3.4070749999999999</v>
      </c>
      <c r="LR188" s="631">
        <f t="shared" si="302"/>
        <v>0</v>
      </c>
      <c r="LS188" s="631">
        <f t="shared" si="302"/>
        <v>0</v>
      </c>
      <c r="LT188" s="631">
        <f t="shared" si="303"/>
        <v>0</v>
      </c>
      <c r="LU188" s="631">
        <f t="shared" si="303"/>
        <v>0</v>
      </c>
      <c r="LV188" s="631">
        <f t="shared" si="303"/>
        <v>0</v>
      </c>
      <c r="LW188" s="631">
        <f t="shared" si="303"/>
        <v>0</v>
      </c>
      <c r="LX188" s="631">
        <f t="shared" si="303"/>
        <v>0</v>
      </c>
      <c r="LY188" s="631">
        <f t="shared" si="303"/>
        <v>0</v>
      </c>
      <c r="LZ188" s="631">
        <f t="shared" si="303"/>
        <v>0</v>
      </c>
      <c r="MA188" s="631">
        <f t="shared" si="303"/>
        <v>0</v>
      </c>
      <c r="MB188" s="631">
        <f t="shared" si="303"/>
        <v>0</v>
      </c>
      <c r="MC188" s="631">
        <f t="shared" si="303"/>
        <v>0</v>
      </c>
      <c r="MD188" s="631">
        <f t="shared" si="304"/>
        <v>0</v>
      </c>
      <c r="ME188" s="631">
        <f t="shared" si="304"/>
        <v>0</v>
      </c>
      <c r="MF188" s="631">
        <f t="shared" si="304"/>
        <v>0</v>
      </c>
      <c r="MG188" s="631">
        <f t="shared" si="304"/>
        <v>0</v>
      </c>
      <c r="MH188" s="631">
        <f t="shared" si="304"/>
        <v>0</v>
      </c>
      <c r="MI188" s="631">
        <f t="shared" si="304"/>
        <v>0</v>
      </c>
      <c r="MJ188" s="631">
        <f t="shared" si="304"/>
        <v>0</v>
      </c>
      <c r="MK188" s="631">
        <f t="shared" si="304"/>
        <v>0</v>
      </c>
      <c r="ML188" s="631">
        <f t="shared" si="304"/>
        <v>0</v>
      </c>
      <c r="MM188" s="631">
        <f t="shared" si="304"/>
        <v>0</v>
      </c>
      <c r="MN188" s="631">
        <f t="shared" si="305"/>
        <v>0</v>
      </c>
      <c r="MO188" s="631">
        <f t="shared" si="305"/>
        <v>0</v>
      </c>
      <c r="MP188" s="631">
        <f t="shared" si="305"/>
        <v>0</v>
      </c>
      <c r="MQ188" s="631">
        <f t="shared" si="305"/>
        <v>0</v>
      </c>
      <c r="MR188" s="631">
        <f t="shared" si="305"/>
        <v>0</v>
      </c>
      <c r="MS188" s="631">
        <f t="shared" si="305"/>
        <v>0</v>
      </c>
      <c r="MT188" s="631">
        <f t="shared" si="305"/>
        <v>0</v>
      </c>
      <c r="MU188" s="631">
        <f t="shared" si="305"/>
        <v>0</v>
      </c>
      <c r="MV188" s="631">
        <f t="shared" si="305"/>
        <v>0</v>
      </c>
      <c r="MW188" s="631">
        <f t="shared" si="305"/>
        <v>0</v>
      </c>
      <c r="MX188" s="631">
        <f t="shared" si="306"/>
        <v>0</v>
      </c>
      <c r="MY188" s="631">
        <f t="shared" si="306"/>
        <v>0</v>
      </c>
      <c r="MZ188" s="631">
        <f t="shared" si="306"/>
        <v>0</v>
      </c>
      <c r="NA188" s="631">
        <f t="shared" si="306"/>
        <v>0</v>
      </c>
      <c r="NB188" s="631">
        <f t="shared" si="306"/>
        <v>0</v>
      </c>
      <c r="NC188" s="631">
        <f t="shared" si="306"/>
        <v>0</v>
      </c>
    </row>
    <row r="189" spans="1:367">
      <c r="A189" s="504" t="s">
        <v>97</v>
      </c>
      <c r="B189" s="504" t="s">
        <v>268</v>
      </c>
      <c r="C189" s="497">
        <v>5.8815419999999996</v>
      </c>
      <c r="D189" s="497">
        <v>0.30450199999999999</v>
      </c>
      <c r="E189" s="362">
        <f t="shared" ref="E189:E202" si="317">C189/$C$58</f>
        <v>3.8788949031031365E-3</v>
      </c>
      <c r="F189" s="363">
        <f t="shared" si="202"/>
        <v>9.1403136694909507E-4</v>
      </c>
      <c r="G189" s="498">
        <f>E189*Dichtheden!$V$70</f>
        <v>199.83632104558214</v>
      </c>
      <c r="H189" s="499">
        <f>IF(C189=0,0,ROUND(IF((G189/2)/Dichtheden!$C$3&lt;1,1,(G189/2)/Dichtheden!$C$3),0))</f>
        <v>1</v>
      </c>
      <c r="I189" s="498">
        <f>E189*Dichtheden!$AJ$70</f>
        <v>33.306053507597028</v>
      </c>
      <c r="J189" s="499">
        <f>IF(C189=0,0,ROUND(IF((I189/2)/Dichtheden!$D$3&lt;1,1,(I189/2)/Dichtheden!$D$3),0))</f>
        <v>1</v>
      </c>
      <c r="K189" s="498">
        <f t="shared" ref="K189:K206" si="318">G189/2</f>
        <v>99.918160522791069</v>
      </c>
      <c r="L189" s="500">
        <f t="shared" ref="L189:L206" si="319">IF(H189=0,0,K189/H189)</f>
        <v>99.918160522791069</v>
      </c>
      <c r="M189" s="498">
        <f>IF(D189=0,0,IF((D189*Dichtheden!$G$4)&lt;25,25,D189*Dichtheden!$G$4))</f>
        <v>68.512950000000004</v>
      </c>
      <c r="N189" s="499">
        <f>D189*Dichtheden!$H$4</f>
        <v>10.65757</v>
      </c>
      <c r="O189" s="501"/>
      <c r="P189" s="501"/>
      <c r="Q189" s="502">
        <f>E189*Dichtheden!$AS$68</f>
        <v>147.37928677111682</v>
      </c>
      <c r="R189" s="495">
        <f>IF(Q189=0,0,ROUND(IF((Q189/2)/Dichtheden!$C$3&lt;1,1,(Q189/2)/Dichtheden!$C$3),0))</f>
        <v>1</v>
      </c>
      <c r="S189" s="502">
        <f>E189*Dichtheden!$AY$68</f>
        <v>8.1599831093612707</v>
      </c>
      <c r="T189" s="495">
        <f>IF(Q189=0,0,ROUND(IF((S189/2)/Dichtheden!$D$3&lt;1,1,(S189/2)/Dichtheden!$D$3),0))</f>
        <v>1</v>
      </c>
      <c r="U189" s="502">
        <f>D189*Dichtheden!$G$5</f>
        <v>66.381435999999994</v>
      </c>
      <c r="V189" s="502">
        <f>D189*Dichtheden!$H$5</f>
        <v>4.5675299999999996</v>
      </c>
      <c r="X189" s="630"/>
      <c r="AA189" s="628">
        <f t="shared" si="311"/>
        <v>0</v>
      </c>
      <c r="AB189" s="628">
        <f t="shared" si="311"/>
        <v>0</v>
      </c>
      <c r="AC189" s="628">
        <f t="shared" si="311"/>
        <v>0</v>
      </c>
      <c r="AD189" s="628">
        <f t="shared" si="311"/>
        <v>0</v>
      </c>
      <c r="AE189" s="628">
        <f t="shared" si="311"/>
        <v>0</v>
      </c>
      <c r="AF189" s="628">
        <f t="shared" si="311"/>
        <v>0</v>
      </c>
      <c r="AG189" s="628">
        <f t="shared" si="311"/>
        <v>0</v>
      </c>
      <c r="AH189" s="628">
        <f t="shared" si="311"/>
        <v>0</v>
      </c>
      <c r="AI189" s="628">
        <f t="shared" si="311"/>
        <v>0</v>
      </c>
      <c r="AJ189" s="628">
        <f t="shared" si="311"/>
        <v>0</v>
      </c>
      <c r="AK189" s="628">
        <f t="shared" si="311"/>
        <v>0</v>
      </c>
      <c r="AL189" s="628">
        <f t="shared" si="311"/>
        <v>0</v>
      </c>
      <c r="AM189" s="628">
        <f t="shared" si="311"/>
        <v>0</v>
      </c>
      <c r="AN189" s="628">
        <f t="shared" si="311"/>
        <v>0</v>
      </c>
      <c r="AO189" s="628">
        <f t="shared" si="311"/>
        <v>0</v>
      </c>
      <c r="AP189" s="628">
        <f t="shared" si="311"/>
        <v>0</v>
      </c>
      <c r="AQ189" s="628">
        <f t="shared" si="288"/>
        <v>0</v>
      </c>
      <c r="AR189" s="628">
        <f t="shared" si="288"/>
        <v>5.8815419999999996</v>
      </c>
      <c r="AS189" s="628">
        <f t="shared" si="288"/>
        <v>0</v>
      </c>
      <c r="AT189" s="628">
        <f t="shared" si="288"/>
        <v>0</v>
      </c>
      <c r="AU189" s="628">
        <f t="shared" si="288"/>
        <v>0</v>
      </c>
      <c r="AV189" s="628">
        <f t="shared" si="288"/>
        <v>0</v>
      </c>
      <c r="AW189" s="628">
        <f t="shared" si="288"/>
        <v>0</v>
      </c>
      <c r="AX189" s="628">
        <f t="shared" si="288"/>
        <v>0</v>
      </c>
      <c r="AY189" s="628">
        <f t="shared" si="288"/>
        <v>0</v>
      </c>
      <c r="AZ189" s="628">
        <f t="shared" si="288"/>
        <v>0</v>
      </c>
      <c r="BA189" s="628">
        <f t="shared" si="288"/>
        <v>0</v>
      </c>
      <c r="BB189" s="628">
        <f t="shared" si="288"/>
        <v>0</v>
      </c>
      <c r="BC189" s="628">
        <f t="shared" si="288"/>
        <v>0</v>
      </c>
      <c r="BD189" s="628">
        <f t="shared" si="288"/>
        <v>0</v>
      </c>
      <c r="BE189" s="628">
        <f t="shared" si="288"/>
        <v>0</v>
      </c>
      <c r="BF189" s="628">
        <f t="shared" si="288"/>
        <v>0</v>
      </c>
      <c r="BG189" s="628">
        <f t="shared" si="312"/>
        <v>0</v>
      </c>
      <c r="BH189" s="628">
        <f t="shared" si="312"/>
        <v>0</v>
      </c>
      <c r="BI189" s="628">
        <f t="shared" si="312"/>
        <v>0</v>
      </c>
      <c r="BJ189" s="628">
        <f t="shared" si="312"/>
        <v>0</v>
      </c>
      <c r="BK189" s="628">
        <f t="shared" si="312"/>
        <v>0</v>
      </c>
      <c r="BL189" s="628">
        <f t="shared" si="312"/>
        <v>0</v>
      </c>
      <c r="BM189" s="628">
        <f t="shared" si="312"/>
        <v>0</v>
      </c>
      <c r="BN189" s="628">
        <f t="shared" si="312"/>
        <v>0</v>
      </c>
      <c r="BO189" s="628">
        <f t="shared" si="312"/>
        <v>0</v>
      </c>
      <c r="BP189" s="628">
        <f t="shared" si="312"/>
        <v>0</v>
      </c>
      <c r="BQ189" s="628">
        <f t="shared" si="312"/>
        <v>0</v>
      </c>
      <c r="BR189" s="628">
        <f t="shared" si="312"/>
        <v>0</v>
      </c>
      <c r="BS189" s="628">
        <f t="shared" si="312"/>
        <v>0</v>
      </c>
      <c r="BT189" s="628">
        <f t="shared" si="312"/>
        <v>0</v>
      </c>
      <c r="BU189" s="628">
        <f t="shared" si="312"/>
        <v>0</v>
      </c>
      <c r="BV189" s="628">
        <f t="shared" si="312"/>
        <v>0</v>
      </c>
      <c r="BW189" s="628">
        <f t="shared" si="313"/>
        <v>0</v>
      </c>
      <c r="BX189" s="628">
        <f t="shared" si="313"/>
        <v>0</v>
      </c>
      <c r="BY189" s="628">
        <f t="shared" si="313"/>
        <v>0</v>
      </c>
      <c r="BZ189" s="628">
        <f t="shared" si="313"/>
        <v>0</v>
      </c>
      <c r="CA189" s="628">
        <f t="shared" si="313"/>
        <v>0</v>
      </c>
      <c r="CB189" s="628">
        <f t="shared" si="313"/>
        <v>0</v>
      </c>
      <c r="CC189" s="628">
        <f t="shared" si="313"/>
        <v>0</v>
      </c>
      <c r="CD189" s="628">
        <f t="shared" si="313"/>
        <v>0</v>
      </c>
      <c r="CE189" s="628"/>
      <c r="CF189" s="628">
        <f t="shared" si="314"/>
        <v>0</v>
      </c>
      <c r="CG189" s="628">
        <f t="shared" si="314"/>
        <v>0</v>
      </c>
      <c r="CH189" s="628">
        <f t="shared" si="314"/>
        <v>0</v>
      </c>
      <c r="CI189" s="628">
        <f t="shared" si="314"/>
        <v>0</v>
      </c>
      <c r="CJ189" s="628">
        <f t="shared" si="314"/>
        <v>0</v>
      </c>
      <c r="CK189" s="628">
        <f t="shared" si="314"/>
        <v>0</v>
      </c>
      <c r="CL189" s="628">
        <f t="shared" si="314"/>
        <v>0</v>
      </c>
      <c r="CM189" s="628">
        <f t="shared" si="314"/>
        <v>0</v>
      </c>
      <c r="CN189" s="628">
        <f t="shared" si="314"/>
        <v>0</v>
      </c>
      <c r="CO189" s="628">
        <f t="shared" si="314"/>
        <v>0</v>
      </c>
      <c r="CP189" s="628">
        <f t="shared" si="314"/>
        <v>0</v>
      </c>
      <c r="CQ189" s="628">
        <f t="shared" si="314"/>
        <v>0</v>
      </c>
      <c r="CR189" s="628">
        <f t="shared" si="314"/>
        <v>0</v>
      </c>
      <c r="CS189" s="628">
        <f t="shared" si="314"/>
        <v>0</v>
      </c>
      <c r="CT189" s="628">
        <f t="shared" si="314"/>
        <v>0</v>
      </c>
      <c r="CU189" s="628">
        <f t="shared" si="314"/>
        <v>0</v>
      </c>
      <c r="CV189" s="628">
        <f t="shared" si="289"/>
        <v>0</v>
      </c>
      <c r="CW189" s="628">
        <f t="shared" si="289"/>
        <v>0.30450199999999999</v>
      </c>
      <c r="CX189" s="628">
        <f t="shared" si="289"/>
        <v>0</v>
      </c>
      <c r="CY189" s="628">
        <f t="shared" si="289"/>
        <v>0</v>
      </c>
      <c r="CZ189" s="628">
        <f t="shared" si="289"/>
        <v>0</v>
      </c>
      <c r="DA189" s="628">
        <f t="shared" si="289"/>
        <v>0</v>
      </c>
      <c r="DB189" s="628">
        <f t="shared" si="289"/>
        <v>0</v>
      </c>
      <c r="DC189" s="628">
        <f t="shared" si="289"/>
        <v>0</v>
      </c>
      <c r="DD189" s="628">
        <f t="shared" si="289"/>
        <v>0</v>
      </c>
      <c r="DE189" s="628">
        <f t="shared" si="289"/>
        <v>0</v>
      </c>
      <c r="DF189" s="628">
        <f t="shared" si="289"/>
        <v>0</v>
      </c>
      <c r="DG189" s="628">
        <f t="shared" si="289"/>
        <v>0</v>
      </c>
      <c r="DH189" s="628">
        <f t="shared" si="289"/>
        <v>0</v>
      </c>
      <c r="DI189" s="628">
        <f t="shared" si="289"/>
        <v>0</v>
      </c>
      <c r="DJ189" s="628">
        <f t="shared" si="289"/>
        <v>0</v>
      </c>
      <c r="DK189" s="628">
        <f t="shared" si="289"/>
        <v>0</v>
      </c>
      <c r="DL189" s="628">
        <f t="shared" si="315"/>
        <v>0</v>
      </c>
      <c r="DM189" s="628">
        <f t="shared" si="315"/>
        <v>0</v>
      </c>
      <c r="DN189" s="628">
        <f t="shared" si="315"/>
        <v>0</v>
      </c>
      <c r="DO189" s="628">
        <f t="shared" si="315"/>
        <v>0</v>
      </c>
      <c r="DP189" s="628">
        <f t="shared" si="315"/>
        <v>0</v>
      </c>
      <c r="DQ189" s="628">
        <f t="shared" si="315"/>
        <v>0</v>
      </c>
      <c r="DR189" s="628">
        <f t="shared" si="315"/>
        <v>0</v>
      </c>
      <c r="DS189" s="628">
        <f t="shared" si="315"/>
        <v>0</v>
      </c>
      <c r="DT189" s="628">
        <f t="shared" si="315"/>
        <v>0</v>
      </c>
      <c r="DU189" s="628">
        <f t="shared" si="315"/>
        <v>0</v>
      </c>
      <c r="DV189" s="628">
        <f t="shared" si="315"/>
        <v>0</v>
      </c>
      <c r="DW189" s="628">
        <f t="shared" si="315"/>
        <v>0</v>
      </c>
      <c r="DX189" s="628">
        <f t="shared" si="315"/>
        <v>0</v>
      </c>
      <c r="DY189" s="628">
        <f t="shared" si="315"/>
        <v>0</v>
      </c>
      <c r="DZ189" s="628">
        <f t="shared" si="315"/>
        <v>0</v>
      </c>
      <c r="EA189" s="628">
        <f t="shared" si="315"/>
        <v>0</v>
      </c>
      <c r="EB189" s="628">
        <f t="shared" si="316"/>
        <v>0</v>
      </c>
      <c r="EC189" s="628">
        <f t="shared" si="316"/>
        <v>0</v>
      </c>
      <c r="ED189" s="628">
        <f t="shared" si="316"/>
        <v>0</v>
      </c>
      <c r="EE189" s="628">
        <f t="shared" si="316"/>
        <v>0</v>
      </c>
      <c r="EF189" s="628">
        <f t="shared" si="316"/>
        <v>0</v>
      </c>
      <c r="EG189" s="628">
        <f t="shared" si="316"/>
        <v>0</v>
      </c>
      <c r="EH189" s="628">
        <f t="shared" si="316"/>
        <v>0</v>
      </c>
      <c r="EI189" s="628">
        <f t="shared" si="316"/>
        <v>0</v>
      </c>
      <c r="EJ189" s="631"/>
      <c r="EK189" s="631">
        <f t="shared" si="290"/>
        <v>0</v>
      </c>
      <c r="EL189" s="631">
        <f t="shared" si="290"/>
        <v>0</v>
      </c>
      <c r="EM189" s="631">
        <f t="shared" si="290"/>
        <v>0</v>
      </c>
      <c r="EN189" s="631">
        <f t="shared" si="290"/>
        <v>0</v>
      </c>
      <c r="EO189" s="631">
        <f t="shared" si="290"/>
        <v>0</v>
      </c>
      <c r="EP189" s="631">
        <f t="shared" si="290"/>
        <v>0</v>
      </c>
      <c r="EQ189" s="631">
        <f t="shared" si="290"/>
        <v>0</v>
      </c>
      <c r="ER189" s="631">
        <f t="shared" si="290"/>
        <v>0</v>
      </c>
      <c r="ES189" s="631">
        <f t="shared" si="290"/>
        <v>0</v>
      </c>
      <c r="ET189" s="631">
        <f t="shared" si="290"/>
        <v>0</v>
      </c>
      <c r="EU189" s="631">
        <f t="shared" si="290"/>
        <v>0</v>
      </c>
      <c r="EV189" s="631">
        <f t="shared" si="290"/>
        <v>0</v>
      </c>
      <c r="EW189" s="631">
        <f t="shared" si="290"/>
        <v>0</v>
      </c>
      <c r="EX189" s="631">
        <f t="shared" si="290"/>
        <v>0</v>
      </c>
      <c r="EY189" s="631">
        <f t="shared" si="290"/>
        <v>0</v>
      </c>
      <c r="EZ189" s="631">
        <f t="shared" si="290"/>
        <v>0</v>
      </c>
      <c r="FA189" s="631">
        <f t="shared" si="309"/>
        <v>0</v>
      </c>
      <c r="FB189" s="631">
        <f t="shared" si="309"/>
        <v>1</v>
      </c>
      <c r="FC189" s="631">
        <f t="shared" si="309"/>
        <v>0</v>
      </c>
      <c r="FD189" s="631">
        <f t="shared" si="307"/>
        <v>0</v>
      </c>
      <c r="FE189" s="631">
        <f t="shared" si="307"/>
        <v>0</v>
      </c>
      <c r="FF189" s="631">
        <f t="shared" si="307"/>
        <v>0</v>
      </c>
      <c r="FG189" s="631">
        <f t="shared" si="307"/>
        <v>0</v>
      </c>
      <c r="FH189" s="631">
        <f t="shared" si="307"/>
        <v>0</v>
      </c>
      <c r="FI189" s="631">
        <f t="shared" si="307"/>
        <v>0</v>
      </c>
      <c r="FJ189" s="631">
        <f t="shared" si="307"/>
        <v>0</v>
      </c>
      <c r="FK189" s="631">
        <f t="shared" si="307"/>
        <v>0</v>
      </c>
      <c r="FL189" s="631">
        <f t="shared" si="307"/>
        <v>0</v>
      </c>
      <c r="FM189" s="631">
        <f t="shared" si="307"/>
        <v>0</v>
      </c>
      <c r="FN189" s="631">
        <f t="shared" si="307"/>
        <v>0</v>
      </c>
      <c r="FO189" s="631">
        <f t="shared" si="307"/>
        <v>0</v>
      </c>
      <c r="FP189" s="631">
        <f t="shared" si="307"/>
        <v>0</v>
      </c>
      <c r="FQ189" s="631">
        <f t="shared" si="307"/>
        <v>0</v>
      </c>
      <c r="FR189" s="631">
        <f t="shared" si="307"/>
        <v>0</v>
      </c>
      <c r="FS189" s="631">
        <f t="shared" si="307"/>
        <v>0</v>
      </c>
      <c r="FT189" s="631">
        <f t="shared" si="286"/>
        <v>0</v>
      </c>
      <c r="FU189" s="631">
        <f t="shared" si="286"/>
        <v>0</v>
      </c>
      <c r="FV189" s="631">
        <f t="shared" si="269"/>
        <v>0</v>
      </c>
      <c r="FW189" s="631">
        <f t="shared" si="269"/>
        <v>0</v>
      </c>
      <c r="FX189" s="631">
        <f t="shared" si="269"/>
        <v>0</v>
      </c>
      <c r="FY189" s="631">
        <f t="shared" si="269"/>
        <v>0</v>
      </c>
      <c r="FZ189" s="631">
        <f t="shared" si="269"/>
        <v>0</v>
      </c>
      <c r="GA189" s="631">
        <f t="shared" si="269"/>
        <v>0</v>
      </c>
      <c r="GB189" s="631">
        <f t="shared" si="269"/>
        <v>0</v>
      </c>
      <c r="GC189" s="631">
        <f t="shared" si="269"/>
        <v>0</v>
      </c>
      <c r="GD189" s="631">
        <f t="shared" si="269"/>
        <v>0</v>
      </c>
      <c r="GE189" s="631">
        <f t="shared" si="269"/>
        <v>0</v>
      </c>
      <c r="GF189" s="631">
        <f t="shared" si="269"/>
        <v>0</v>
      </c>
      <c r="GG189" s="631">
        <f t="shared" si="269"/>
        <v>0</v>
      </c>
      <c r="GH189" s="631">
        <f t="shared" si="269"/>
        <v>0</v>
      </c>
      <c r="GI189" s="631">
        <f t="shared" si="292"/>
        <v>0</v>
      </c>
      <c r="GJ189" s="631">
        <f t="shared" si="292"/>
        <v>0</v>
      </c>
      <c r="GK189" s="631">
        <f t="shared" si="292"/>
        <v>0</v>
      </c>
      <c r="GL189" s="631">
        <f t="shared" si="292"/>
        <v>0</v>
      </c>
      <c r="GM189" s="631">
        <f t="shared" si="292"/>
        <v>0</v>
      </c>
      <c r="GN189" s="631">
        <f t="shared" si="292"/>
        <v>0</v>
      </c>
      <c r="GO189" s="631"/>
      <c r="GP189" s="631">
        <f t="shared" si="291"/>
        <v>0</v>
      </c>
      <c r="GQ189" s="631">
        <f t="shared" si="291"/>
        <v>0</v>
      </c>
      <c r="GR189" s="631">
        <f t="shared" si="291"/>
        <v>0</v>
      </c>
      <c r="GS189" s="631">
        <f t="shared" si="291"/>
        <v>0</v>
      </c>
      <c r="GT189" s="631">
        <f t="shared" si="291"/>
        <v>0</v>
      </c>
      <c r="GU189" s="631">
        <f t="shared" si="291"/>
        <v>0</v>
      </c>
      <c r="GV189" s="631">
        <f t="shared" si="291"/>
        <v>0</v>
      </c>
      <c r="GW189" s="631">
        <f t="shared" si="291"/>
        <v>0</v>
      </c>
      <c r="GX189" s="631">
        <f t="shared" si="291"/>
        <v>0</v>
      </c>
      <c r="GY189" s="631">
        <f t="shared" si="291"/>
        <v>0</v>
      </c>
      <c r="GZ189" s="631">
        <f t="shared" si="291"/>
        <v>0</v>
      </c>
      <c r="HA189" s="631">
        <f t="shared" si="291"/>
        <v>0</v>
      </c>
      <c r="HB189" s="631">
        <f t="shared" si="291"/>
        <v>0</v>
      </c>
      <c r="HC189" s="631">
        <f t="shared" si="291"/>
        <v>0</v>
      </c>
      <c r="HD189" s="631">
        <f t="shared" si="291"/>
        <v>0</v>
      </c>
      <c r="HE189" s="631">
        <f t="shared" si="294"/>
        <v>0</v>
      </c>
      <c r="HF189" s="631">
        <f t="shared" si="294"/>
        <v>0</v>
      </c>
      <c r="HG189" s="631">
        <f t="shared" si="294"/>
        <v>1</v>
      </c>
      <c r="HH189" s="631">
        <f t="shared" si="294"/>
        <v>0</v>
      </c>
      <c r="HI189" s="631">
        <f t="shared" si="287"/>
        <v>0</v>
      </c>
      <c r="HJ189" s="631">
        <f t="shared" si="287"/>
        <v>0</v>
      </c>
      <c r="HK189" s="631">
        <f t="shared" si="287"/>
        <v>0</v>
      </c>
      <c r="HL189" s="631">
        <f t="shared" si="287"/>
        <v>0</v>
      </c>
      <c r="HM189" s="631">
        <f t="shared" si="287"/>
        <v>0</v>
      </c>
      <c r="HN189" s="631">
        <f t="shared" si="287"/>
        <v>0</v>
      </c>
      <c r="HO189" s="631">
        <f t="shared" si="287"/>
        <v>0</v>
      </c>
      <c r="HP189" s="631">
        <f t="shared" si="287"/>
        <v>0</v>
      </c>
      <c r="HQ189" s="631">
        <f t="shared" si="287"/>
        <v>0</v>
      </c>
      <c r="HR189" s="631">
        <f t="shared" si="203"/>
        <v>0</v>
      </c>
      <c r="HS189" s="631">
        <f t="shared" si="203"/>
        <v>0</v>
      </c>
      <c r="HT189" s="631">
        <f t="shared" si="203"/>
        <v>0</v>
      </c>
      <c r="HU189" s="631">
        <f t="shared" si="203"/>
        <v>0</v>
      </c>
      <c r="HV189" s="631">
        <f t="shared" si="293"/>
        <v>0</v>
      </c>
      <c r="HW189" s="631">
        <f t="shared" si="293"/>
        <v>0</v>
      </c>
      <c r="HX189" s="631">
        <f t="shared" si="293"/>
        <v>0</v>
      </c>
      <c r="HY189" s="631">
        <f t="shared" si="293"/>
        <v>0</v>
      </c>
      <c r="HZ189" s="631">
        <f t="shared" si="293"/>
        <v>0</v>
      </c>
      <c r="IA189" s="631">
        <f t="shared" si="293"/>
        <v>0</v>
      </c>
      <c r="IB189" s="631">
        <f t="shared" si="293"/>
        <v>0</v>
      </c>
      <c r="IC189" s="631">
        <f t="shared" si="293"/>
        <v>0</v>
      </c>
      <c r="ID189" s="631">
        <f t="shared" si="293"/>
        <v>0</v>
      </c>
      <c r="IE189" s="631">
        <f t="shared" si="293"/>
        <v>0</v>
      </c>
      <c r="IF189" s="631">
        <f t="shared" si="293"/>
        <v>0</v>
      </c>
      <c r="IG189" s="631">
        <f t="shared" si="293"/>
        <v>0</v>
      </c>
      <c r="IH189" s="631">
        <f t="shared" si="293"/>
        <v>0</v>
      </c>
      <c r="II189" s="631">
        <f t="shared" si="293"/>
        <v>0</v>
      </c>
      <c r="IJ189" s="631">
        <f t="shared" si="293"/>
        <v>0</v>
      </c>
      <c r="IK189" s="631">
        <f t="shared" si="293"/>
        <v>0</v>
      </c>
      <c r="IL189" s="631">
        <f t="shared" si="308"/>
        <v>0</v>
      </c>
      <c r="IM189" s="631">
        <f t="shared" si="308"/>
        <v>0</v>
      </c>
      <c r="IN189" s="631">
        <f t="shared" si="308"/>
        <v>0</v>
      </c>
      <c r="IO189" s="631">
        <f t="shared" si="308"/>
        <v>0</v>
      </c>
      <c r="IP189" s="631">
        <f t="shared" si="308"/>
        <v>0</v>
      </c>
      <c r="IQ189" s="631">
        <f t="shared" si="308"/>
        <v>0</v>
      </c>
      <c r="IR189" s="631">
        <f t="shared" si="308"/>
        <v>0</v>
      </c>
      <c r="IS189" s="631">
        <f t="shared" si="308"/>
        <v>0</v>
      </c>
      <c r="IT189" s="631"/>
      <c r="IU189" s="631">
        <f t="shared" si="295"/>
        <v>0</v>
      </c>
      <c r="IV189" s="631">
        <f t="shared" si="295"/>
        <v>0</v>
      </c>
      <c r="IW189" s="631">
        <f t="shared" si="295"/>
        <v>0</v>
      </c>
      <c r="IX189" s="631">
        <f t="shared" si="295"/>
        <v>0</v>
      </c>
      <c r="IY189" s="631">
        <f t="shared" si="295"/>
        <v>0</v>
      </c>
      <c r="IZ189" s="631">
        <f t="shared" si="295"/>
        <v>0</v>
      </c>
      <c r="JA189" s="631">
        <f t="shared" si="295"/>
        <v>0</v>
      </c>
      <c r="JB189" s="631">
        <f t="shared" si="295"/>
        <v>0</v>
      </c>
      <c r="JC189" s="631">
        <f t="shared" si="295"/>
        <v>0</v>
      </c>
      <c r="JD189" s="631">
        <f t="shared" si="295"/>
        <v>0</v>
      </c>
      <c r="JE189" s="631">
        <f t="shared" si="296"/>
        <v>0</v>
      </c>
      <c r="JF189" s="631">
        <f t="shared" si="296"/>
        <v>0</v>
      </c>
      <c r="JG189" s="631">
        <f t="shared" si="296"/>
        <v>0</v>
      </c>
      <c r="JH189" s="631">
        <f t="shared" si="296"/>
        <v>0</v>
      </c>
      <c r="JI189" s="631">
        <f t="shared" si="296"/>
        <v>0</v>
      </c>
      <c r="JJ189" s="631">
        <f t="shared" si="296"/>
        <v>0</v>
      </c>
      <c r="JK189" s="631">
        <f t="shared" si="296"/>
        <v>0</v>
      </c>
      <c r="JL189" s="631">
        <f t="shared" si="296"/>
        <v>68.512950000000004</v>
      </c>
      <c r="JM189" s="631">
        <f t="shared" si="296"/>
        <v>0</v>
      </c>
      <c r="JN189" s="631">
        <f t="shared" si="296"/>
        <v>0</v>
      </c>
      <c r="JO189" s="631">
        <f t="shared" si="297"/>
        <v>0</v>
      </c>
      <c r="JP189" s="631">
        <f t="shared" si="297"/>
        <v>0</v>
      </c>
      <c r="JQ189" s="631">
        <f t="shared" si="297"/>
        <v>0</v>
      </c>
      <c r="JR189" s="631">
        <f t="shared" si="297"/>
        <v>0</v>
      </c>
      <c r="JS189" s="631">
        <f t="shared" si="297"/>
        <v>0</v>
      </c>
      <c r="JT189" s="631">
        <f t="shared" si="297"/>
        <v>0</v>
      </c>
      <c r="JU189" s="631">
        <f t="shared" si="297"/>
        <v>0</v>
      </c>
      <c r="JV189" s="631">
        <f t="shared" si="297"/>
        <v>0</v>
      </c>
      <c r="JW189" s="631">
        <f t="shared" si="297"/>
        <v>0</v>
      </c>
      <c r="JX189" s="631">
        <f t="shared" si="297"/>
        <v>0</v>
      </c>
      <c r="JY189" s="631">
        <f t="shared" si="298"/>
        <v>0</v>
      </c>
      <c r="JZ189" s="631">
        <f t="shared" si="298"/>
        <v>0</v>
      </c>
      <c r="KA189" s="631">
        <f t="shared" si="298"/>
        <v>0</v>
      </c>
      <c r="KB189" s="631">
        <f t="shared" si="298"/>
        <v>0</v>
      </c>
      <c r="KC189" s="631">
        <f t="shared" si="298"/>
        <v>0</v>
      </c>
      <c r="KD189" s="631">
        <f t="shared" si="298"/>
        <v>0</v>
      </c>
      <c r="KE189" s="631">
        <f t="shared" si="298"/>
        <v>0</v>
      </c>
      <c r="KF189" s="631">
        <f t="shared" si="298"/>
        <v>0</v>
      </c>
      <c r="KG189" s="631">
        <f t="shared" si="298"/>
        <v>0</v>
      </c>
      <c r="KH189" s="631">
        <f t="shared" si="298"/>
        <v>0</v>
      </c>
      <c r="KI189" s="631">
        <f t="shared" si="299"/>
        <v>0</v>
      </c>
      <c r="KJ189" s="631">
        <f t="shared" si="299"/>
        <v>0</v>
      </c>
      <c r="KK189" s="631">
        <f t="shared" si="299"/>
        <v>0</v>
      </c>
      <c r="KL189" s="631">
        <f t="shared" si="299"/>
        <v>0</v>
      </c>
      <c r="KM189" s="631">
        <f t="shared" si="299"/>
        <v>0</v>
      </c>
      <c r="KN189" s="631">
        <f t="shared" si="299"/>
        <v>0</v>
      </c>
      <c r="KO189" s="631">
        <f t="shared" si="299"/>
        <v>0</v>
      </c>
      <c r="KP189" s="631">
        <f t="shared" si="299"/>
        <v>0</v>
      </c>
      <c r="KQ189" s="631">
        <f t="shared" si="299"/>
        <v>0</v>
      </c>
      <c r="KR189" s="631">
        <f t="shared" si="299"/>
        <v>0</v>
      </c>
      <c r="KS189" s="631">
        <f t="shared" si="300"/>
        <v>0</v>
      </c>
      <c r="KT189" s="631">
        <f t="shared" si="300"/>
        <v>0</v>
      </c>
      <c r="KU189" s="631">
        <f t="shared" si="300"/>
        <v>0</v>
      </c>
      <c r="KV189" s="631">
        <f t="shared" si="300"/>
        <v>0</v>
      </c>
      <c r="KW189" s="631">
        <f t="shared" si="300"/>
        <v>0</v>
      </c>
      <c r="KX189" s="631">
        <f t="shared" si="300"/>
        <v>0</v>
      </c>
      <c r="KY189" s="631"/>
      <c r="KZ189" s="631">
        <f t="shared" si="301"/>
        <v>0</v>
      </c>
      <c r="LA189" s="631">
        <f t="shared" si="301"/>
        <v>0</v>
      </c>
      <c r="LB189" s="631">
        <f t="shared" si="301"/>
        <v>0</v>
      </c>
      <c r="LC189" s="631">
        <f t="shared" si="301"/>
        <v>0</v>
      </c>
      <c r="LD189" s="631">
        <f t="shared" si="301"/>
        <v>0</v>
      </c>
      <c r="LE189" s="631">
        <f t="shared" si="301"/>
        <v>0</v>
      </c>
      <c r="LF189" s="631">
        <f t="shared" si="301"/>
        <v>0</v>
      </c>
      <c r="LG189" s="631">
        <f t="shared" si="301"/>
        <v>0</v>
      </c>
      <c r="LH189" s="631">
        <f t="shared" si="301"/>
        <v>0</v>
      </c>
      <c r="LI189" s="631">
        <f t="shared" si="301"/>
        <v>0</v>
      </c>
      <c r="LJ189" s="631">
        <f t="shared" si="302"/>
        <v>0</v>
      </c>
      <c r="LK189" s="631">
        <f t="shared" si="302"/>
        <v>0</v>
      </c>
      <c r="LL189" s="631">
        <f t="shared" si="302"/>
        <v>0</v>
      </c>
      <c r="LM189" s="631">
        <f t="shared" si="302"/>
        <v>0</v>
      </c>
      <c r="LN189" s="631">
        <f t="shared" si="302"/>
        <v>0</v>
      </c>
      <c r="LO189" s="631">
        <f t="shared" si="302"/>
        <v>0</v>
      </c>
      <c r="LP189" s="631">
        <f t="shared" si="302"/>
        <v>0</v>
      </c>
      <c r="LQ189" s="631">
        <f t="shared" si="302"/>
        <v>10.65757</v>
      </c>
      <c r="LR189" s="631">
        <f t="shared" si="302"/>
        <v>0</v>
      </c>
      <c r="LS189" s="631">
        <f t="shared" si="302"/>
        <v>0</v>
      </c>
      <c r="LT189" s="631">
        <f t="shared" si="303"/>
        <v>0</v>
      </c>
      <c r="LU189" s="631">
        <f t="shared" si="303"/>
        <v>0</v>
      </c>
      <c r="LV189" s="631">
        <f t="shared" si="303"/>
        <v>0</v>
      </c>
      <c r="LW189" s="631">
        <f t="shared" si="303"/>
        <v>0</v>
      </c>
      <c r="LX189" s="631">
        <f t="shared" si="303"/>
        <v>0</v>
      </c>
      <c r="LY189" s="631">
        <f t="shared" si="303"/>
        <v>0</v>
      </c>
      <c r="LZ189" s="631">
        <f t="shared" si="303"/>
        <v>0</v>
      </c>
      <c r="MA189" s="631">
        <f t="shared" si="303"/>
        <v>0</v>
      </c>
      <c r="MB189" s="631">
        <f t="shared" si="303"/>
        <v>0</v>
      </c>
      <c r="MC189" s="631">
        <f t="shared" si="303"/>
        <v>0</v>
      </c>
      <c r="MD189" s="631">
        <f t="shared" si="304"/>
        <v>0</v>
      </c>
      <c r="ME189" s="631">
        <f t="shared" si="304"/>
        <v>0</v>
      </c>
      <c r="MF189" s="631">
        <f t="shared" si="304"/>
        <v>0</v>
      </c>
      <c r="MG189" s="631">
        <f t="shared" si="304"/>
        <v>0</v>
      </c>
      <c r="MH189" s="631">
        <f t="shared" si="304"/>
        <v>0</v>
      </c>
      <c r="MI189" s="631">
        <f t="shared" si="304"/>
        <v>0</v>
      </c>
      <c r="MJ189" s="631">
        <f t="shared" si="304"/>
        <v>0</v>
      </c>
      <c r="MK189" s="631">
        <f t="shared" si="304"/>
        <v>0</v>
      </c>
      <c r="ML189" s="631">
        <f t="shared" si="304"/>
        <v>0</v>
      </c>
      <c r="MM189" s="631">
        <f t="shared" si="304"/>
        <v>0</v>
      </c>
      <c r="MN189" s="631">
        <f t="shared" si="305"/>
        <v>0</v>
      </c>
      <c r="MO189" s="631">
        <f t="shared" si="305"/>
        <v>0</v>
      </c>
      <c r="MP189" s="631">
        <f t="shared" si="305"/>
        <v>0</v>
      </c>
      <c r="MQ189" s="631">
        <f t="shared" si="305"/>
        <v>0</v>
      </c>
      <c r="MR189" s="631">
        <f t="shared" si="305"/>
        <v>0</v>
      </c>
      <c r="MS189" s="631">
        <f t="shared" si="305"/>
        <v>0</v>
      </c>
      <c r="MT189" s="631">
        <f t="shared" si="305"/>
        <v>0</v>
      </c>
      <c r="MU189" s="631">
        <f t="shared" si="305"/>
        <v>0</v>
      </c>
      <c r="MV189" s="631">
        <f t="shared" si="305"/>
        <v>0</v>
      </c>
      <c r="MW189" s="631">
        <f t="shared" si="305"/>
        <v>0</v>
      </c>
      <c r="MX189" s="631">
        <f t="shared" si="306"/>
        <v>0</v>
      </c>
      <c r="MY189" s="631">
        <f t="shared" si="306"/>
        <v>0</v>
      </c>
      <c r="MZ189" s="631">
        <f t="shared" si="306"/>
        <v>0</v>
      </c>
      <c r="NA189" s="631">
        <f t="shared" si="306"/>
        <v>0</v>
      </c>
      <c r="NB189" s="631">
        <f t="shared" si="306"/>
        <v>0</v>
      </c>
      <c r="NC189" s="631">
        <f t="shared" si="306"/>
        <v>0</v>
      </c>
    </row>
    <row r="190" spans="1:367">
      <c r="A190" s="504" t="s">
        <v>97</v>
      </c>
      <c r="B190" s="504" t="s">
        <v>269</v>
      </c>
      <c r="C190" s="497">
        <v>11.004025</v>
      </c>
      <c r="D190" s="497">
        <v>2.16777</v>
      </c>
      <c r="E190" s="362">
        <f t="shared" si="317"/>
        <v>7.2571880785888285E-3</v>
      </c>
      <c r="F190" s="363">
        <f t="shared" si="202"/>
        <v>6.5070501222692784E-3</v>
      </c>
      <c r="G190" s="498">
        <f>E190*Dichtheden!$V$70</f>
        <v>373.88220175824847</v>
      </c>
      <c r="H190" s="499">
        <f>IF(C190=0,0,ROUND(IF((G190/2)/Dichtheden!$C$3&lt;1,1,(G190/2)/Dichtheden!$C$3),0))</f>
        <v>2</v>
      </c>
      <c r="I190" s="498">
        <f>E190*Dichtheden!$AJ$70</f>
        <v>62.313700293041414</v>
      </c>
      <c r="J190" s="499">
        <f>IF(C190=0,0,ROUND(IF((I190/2)/Dichtheden!$D$3&lt;1,1,(I190/2)/Dichtheden!$D$3),0))</f>
        <v>1</v>
      </c>
      <c r="K190" s="498">
        <f t="shared" si="318"/>
        <v>186.94110087912424</v>
      </c>
      <c r="L190" s="500">
        <f t="shared" si="319"/>
        <v>93.470550439562118</v>
      </c>
      <c r="M190" s="498">
        <f>IF(D190=0,0,IF((D190*Dichtheden!$G$4)&lt;25,25,D190*Dichtheden!$G$4))</f>
        <v>487.74824999999998</v>
      </c>
      <c r="N190" s="499">
        <f>D190*Dichtheden!$H$4</f>
        <v>75.871949999999998</v>
      </c>
      <c r="O190" s="501"/>
      <c r="P190" s="501"/>
      <c r="Q190" s="502">
        <f>E190*Dichtheden!$AS$68</f>
        <v>275.73812379670824</v>
      </c>
      <c r="R190" s="495">
        <f>IF(Q190=0,0,ROUND(IF((Q190/2)/Dichtheden!$C$3&lt;1,1,(Q190/2)/Dichtheden!$C$3),0))</f>
        <v>1</v>
      </c>
      <c r="S190" s="502">
        <f>E190*Dichtheden!$AY$68</f>
        <v>15.266856571795145</v>
      </c>
      <c r="T190" s="495">
        <f>IF(Q190=0,0,ROUND(IF((S190/2)/Dichtheden!$D$3&lt;1,1,(S190/2)/Dichtheden!$D$3),0))</f>
        <v>1</v>
      </c>
      <c r="U190" s="502">
        <f>D190*Dichtheden!$G$5</f>
        <v>472.57385999999997</v>
      </c>
      <c r="V190" s="502">
        <f>D190*Dichtheden!$H$5</f>
        <v>32.516550000000002</v>
      </c>
      <c r="X190" s="630"/>
      <c r="AA190" s="628">
        <f t="shared" si="311"/>
        <v>0</v>
      </c>
      <c r="AB190" s="628">
        <f t="shared" si="311"/>
        <v>0</v>
      </c>
      <c r="AC190" s="628">
        <f t="shared" si="311"/>
        <v>0</v>
      </c>
      <c r="AD190" s="628">
        <f t="shared" si="311"/>
        <v>0</v>
      </c>
      <c r="AE190" s="628">
        <f t="shared" si="311"/>
        <v>0</v>
      </c>
      <c r="AF190" s="628">
        <f t="shared" si="311"/>
        <v>0</v>
      </c>
      <c r="AG190" s="628">
        <f t="shared" si="311"/>
        <v>0</v>
      </c>
      <c r="AH190" s="628">
        <f t="shared" si="311"/>
        <v>0</v>
      </c>
      <c r="AI190" s="628">
        <f t="shared" si="311"/>
        <v>0</v>
      </c>
      <c r="AJ190" s="628">
        <f t="shared" si="311"/>
        <v>0</v>
      </c>
      <c r="AK190" s="628">
        <f t="shared" si="311"/>
        <v>0</v>
      </c>
      <c r="AL190" s="628">
        <f t="shared" si="311"/>
        <v>0</v>
      </c>
      <c r="AM190" s="628">
        <f t="shared" si="311"/>
        <v>0</v>
      </c>
      <c r="AN190" s="628">
        <f t="shared" si="311"/>
        <v>0</v>
      </c>
      <c r="AO190" s="628">
        <f t="shared" si="311"/>
        <v>0</v>
      </c>
      <c r="AP190" s="628">
        <f t="shared" si="311"/>
        <v>0</v>
      </c>
      <c r="AQ190" s="628">
        <f t="shared" si="288"/>
        <v>0</v>
      </c>
      <c r="AR190" s="628">
        <f t="shared" si="288"/>
        <v>11.004025</v>
      </c>
      <c r="AS190" s="628">
        <f t="shared" si="288"/>
        <v>0</v>
      </c>
      <c r="AT190" s="628">
        <f t="shared" si="288"/>
        <v>0</v>
      </c>
      <c r="AU190" s="628">
        <f t="shared" si="288"/>
        <v>0</v>
      </c>
      <c r="AV190" s="628">
        <f t="shared" si="288"/>
        <v>0</v>
      </c>
      <c r="AW190" s="628">
        <f t="shared" si="288"/>
        <v>0</v>
      </c>
      <c r="AX190" s="628">
        <f t="shared" si="288"/>
        <v>0</v>
      </c>
      <c r="AY190" s="628">
        <f t="shared" si="288"/>
        <v>0</v>
      </c>
      <c r="AZ190" s="628">
        <f t="shared" si="288"/>
        <v>0</v>
      </c>
      <c r="BA190" s="628">
        <f t="shared" si="288"/>
        <v>0</v>
      </c>
      <c r="BB190" s="628">
        <f t="shared" si="288"/>
        <v>0</v>
      </c>
      <c r="BC190" s="628">
        <f t="shared" si="288"/>
        <v>0</v>
      </c>
      <c r="BD190" s="628">
        <f t="shared" si="288"/>
        <v>0</v>
      </c>
      <c r="BE190" s="628">
        <f t="shared" si="288"/>
        <v>0</v>
      </c>
      <c r="BF190" s="628">
        <f t="shared" si="288"/>
        <v>0</v>
      </c>
      <c r="BG190" s="628">
        <f t="shared" si="312"/>
        <v>0</v>
      </c>
      <c r="BH190" s="628">
        <f t="shared" si="312"/>
        <v>0</v>
      </c>
      <c r="BI190" s="628">
        <f t="shared" si="312"/>
        <v>0</v>
      </c>
      <c r="BJ190" s="628">
        <f t="shared" si="312"/>
        <v>0</v>
      </c>
      <c r="BK190" s="628">
        <f t="shared" si="312"/>
        <v>0</v>
      </c>
      <c r="BL190" s="628">
        <f t="shared" si="312"/>
        <v>0</v>
      </c>
      <c r="BM190" s="628">
        <f t="shared" si="312"/>
        <v>0</v>
      </c>
      <c r="BN190" s="628">
        <f t="shared" si="312"/>
        <v>0</v>
      </c>
      <c r="BO190" s="628">
        <f t="shared" si="312"/>
        <v>0</v>
      </c>
      <c r="BP190" s="628">
        <f t="shared" si="312"/>
        <v>0</v>
      </c>
      <c r="BQ190" s="628">
        <f t="shared" si="312"/>
        <v>0</v>
      </c>
      <c r="BR190" s="628">
        <f t="shared" si="312"/>
        <v>0</v>
      </c>
      <c r="BS190" s="628">
        <f t="shared" si="312"/>
        <v>0</v>
      </c>
      <c r="BT190" s="628">
        <f t="shared" si="312"/>
        <v>0</v>
      </c>
      <c r="BU190" s="628">
        <f t="shared" si="312"/>
        <v>0</v>
      </c>
      <c r="BV190" s="628">
        <f t="shared" si="312"/>
        <v>0</v>
      </c>
      <c r="BW190" s="628">
        <f t="shared" si="313"/>
        <v>0</v>
      </c>
      <c r="BX190" s="628">
        <f t="shared" si="313"/>
        <v>0</v>
      </c>
      <c r="BY190" s="628">
        <f t="shared" si="313"/>
        <v>0</v>
      </c>
      <c r="BZ190" s="628">
        <f t="shared" si="313"/>
        <v>0</v>
      </c>
      <c r="CA190" s="628">
        <f t="shared" si="313"/>
        <v>0</v>
      </c>
      <c r="CB190" s="628">
        <f t="shared" si="313"/>
        <v>0</v>
      </c>
      <c r="CC190" s="628">
        <f t="shared" si="313"/>
        <v>0</v>
      </c>
      <c r="CD190" s="628">
        <f t="shared" si="313"/>
        <v>0</v>
      </c>
      <c r="CE190" s="628"/>
      <c r="CF190" s="628">
        <f t="shared" si="314"/>
        <v>0</v>
      </c>
      <c r="CG190" s="628">
        <f t="shared" si="314"/>
        <v>0</v>
      </c>
      <c r="CH190" s="628">
        <f t="shared" si="314"/>
        <v>0</v>
      </c>
      <c r="CI190" s="628">
        <f t="shared" si="314"/>
        <v>0</v>
      </c>
      <c r="CJ190" s="628">
        <f t="shared" si="314"/>
        <v>0</v>
      </c>
      <c r="CK190" s="628">
        <f t="shared" si="314"/>
        <v>0</v>
      </c>
      <c r="CL190" s="628">
        <f t="shared" si="314"/>
        <v>0</v>
      </c>
      <c r="CM190" s="628">
        <f t="shared" si="314"/>
        <v>0</v>
      </c>
      <c r="CN190" s="628">
        <f t="shared" si="314"/>
        <v>0</v>
      </c>
      <c r="CO190" s="628">
        <f t="shared" si="314"/>
        <v>0</v>
      </c>
      <c r="CP190" s="628">
        <f t="shared" si="314"/>
        <v>0</v>
      </c>
      <c r="CQ190" s="628">
        <f t="shared" si="314"/>
        <v>0</v>
      </c>
      <c r="CR190" s="628">
        <f t="shared" si="314"/>
        <v>0</v>
      </c>
      <c r="CS190" s="628">
        <f t="shared" si="314"/>
        <v>0</v>
      </c>
      <c r="CT190" s="628">
        <f t="shared" si="314"/>
        <v>0</v>
      </c>
      <c r="CU190" s="628">
        <f t="shared" si="314"/>
        <v>0</v>
      </c>
      <c r="CV190" s="628">
        <f t="shared" si="289"/>
        <v>0</v>
      </c>
      <c r="CW190" s="628">
        <f t="shared" si="289"/>
        <v>2.16777</v>
      </c>
      <c r="CX190" s="628">
        <f t="shared" si="289"/>
        <v>0</v>
      </c>
      <c r="CY190" s="628">
        <f t="shared" si="289"/>
        <v>0</v>
      </c>
      <c r="CZ190" s="628">
        <f t="shared" si="289"/>
        <v>0</v>
      </c>
      <c r="DA190" s="628">
        <f t="shared" si="289"/>
        <v>0</v>
      </c>
      <c r="DB190" s="628">
        <f t="shared" si="289"/>
        <v>0</v>
      </c>
      <c r="DC190" s="628">
        <f t="shared" si="289"/>
        <v>0</v>
      </c>
      <c r="DD190" s="628">
        <f t="shared" si="289"/>
        <v>0</v>
      </c>
      <c r="DE190" s="628">
        <f t="shared" si="289"/>
        <v>0</v>
      </c>
      <c r="DF190" s="628">
        <f t="shared" si="289"/>
        <v>0</v>
      </c>
      <c r="DG190" s="628">
        <f t="shared" si="289"/>
        <v>0</v>
      </c>
      <c r="DH190" s="628">
        <f t="shared" si="289"/>
        <v>0</v>
      </c>
      <c r="DI190" s="628">
        <f t="shared" si="289"/>
        <v>0</v>
      </c>
      <c r="DJ190" s="628">
        <f t="shared" si="289"/>
        <v>0</v>
      </c>
      <c r="DK190" s="628">
        <f t="shared" si="289"/>
        <v>0</v>
      </c>
      <c r="DL190" s="628">
        <f t="shared" si="315"/>
        <v>0</v>
      </c>
      <c r="DM190" s="628">
        <f t="shared" si="315"/>
        <v>0</v>
      </c>
      <c r="DN190" s="628">
        <f t="shared" si="315"/>
        <v>0</v>
      </c>
      <c r="DO190" s="628">
        <f t="shared" si="315"/>
        <v>0</v>
      </c>
      <c r="DP190" s="628">
        <f t="shared" si="315"/>
        <v>0</v>
      </c>
      <c r="DQ190" s="628">
        <f t="shared" si="315"/>
        <v>0</v>
      </c>
      <c r="DR190" s="628">
        <f t="shared" si="315"/>
        <v>0</v>
      </c>
      <c r="DS190" s="628">
        <f t="shared" si="315"/>
        <v>0</v>
      </c>
      <c r="DT190" s="628">
        <f t="shared" si="315"/>
        <v>0</v>
      </c>
      <c r="DU190" s="628">
        <f t="shared" si="315"/>
        <v>0</v>
      </c>
      <c r="DV190" s="628">
        <f t="shared" si="315"/>
        <v>0</v>
      </c>
      <c r="DW190" s="628">
        <f t="shared" si="315"/>
        <v>0</v>
      </c>
      <c r="DX190" s="628">
        <f t="shared" si="315"/>
        <v>0</v>
      </c>
      <c r="DY190" s="628">
        <f t="shared" si="315"/>
        <v>0</v>
      </c>
      <c r="DZ190" s="628">
        <f t="shared" si="315"/>
        <v>0</v>
      </c>
      <c r="EA190" s="628">
        <f t="shared" si="315"/>
        <v>0</v>
      </c>
      <c r="EB190" s="628">
        <f t="shared" si="316"/>
        <v>0</v>
      </c>
      <c r="EC190" s="628">
        <f t="shared" si="316"/>
        <v>0</v>
      </c>
      <c r="ED190" s="628">
        <f t="shared" si="316"/>
        <v>0</v>
      </c>
      <c r="EE190" s="628">
        <f t="shared" si="316"/>
        <v>0</v>
      </c>
      <c r="EF190" s="628">
        <f t="shared" si="316"/>
        <v>0</v>
      </c>
      <c r="EG190" s="628">
        <f t="shared" si="316"/>
        <v>0</v>
      </c>
      <c r="EH190" s="628">
        <f t="shared" si="316"/>
        <v>0</v>
      </c>
      <c r="EI190" s="628">
        <f t="shared" si="316"/>
        <v>0</v>
      </c>
      <c r="EJ190" s="631"/>
      <c r="EK190" s="631">
        <f t="shared" si="290"/>
        <v>0</v>
      </c>
      <c r="EL190" s="631">
        <f t="shared" si="290"/>
        <v>0</v>
      </c>
      <c r="EM190" s="631">
        <f t="shared" si="290"/>
        <v>0</v>
      </c>
      <c r="EN190" s="631">
        <f t="shared" si="290"/>
        <v>0</v>
      </c>
      <c r="EO190" s="631">
        <f t="shared" si="290"/>
        <v>0</v>
      </c>
      <c r="EP190" s="631">
        <f t="shared" si="290"/>
        <v>0</v>
      </c>
      <c r="EQ190" s="631">
        <f t="shared" si="290"/>
        <v>0</v>
      </c>
      <c r="ER190" s="631">
        <f t="shared" si="290"/>
        <v>0</v>
      </c>
      <c r="ES190" s="631">
        <f t="shared" si="290"/>
        <v>0</v>
      </c>
      <c r="ET190" s="631">
        <f t="shared" si="290"/>
        <v>0</v>
      </c>
      <c r="EU190" s="631">
        <f t="shared" si="290"/>
        <v>0</v>
      </c>
      <c r="EV190" s="631">
        <f t="shared" si="290"/>
        <v>0</v>
      </c>
      <c r="EW190" s="631">
        <f t="shared" si="290"/>
        <v>0</v>
      </c>
      <c r="EX190" s="631">
        <f t="shared" si="290"/>
        <v>0</v>
      </c>
      <c r="EY190" s="631">
        <f t="shared" si="290"/>
        <v>0</v>
      </c>
      <c r="EZ190" s="631">
        <f t="shared" si="290"/>
        <v>0</v>
      </c>
      <c r="FA190" s="631">
        <f t="shared" si="309"/>
        <v>0</v>
      </c>
      <c r="FB190" s="631">
        <f t="shared" si="309"/>
        <v>2</v>
      </c>
      <c r="FC190" s="631">
        <f t="shared" si="309"/>
        <v>0</v>
      </c>
      <c r="FD190" s="631">
        <f t="shared" si="307"/>
        <v>0</v>
      </c>
      <c r="FE190" s="631">
        <f t="shared" si="307"/>
        <v>0</v>
      </c>
      <c r="FF190" s="631">
        <f t="shared" si="307"/>
        <v>0</v>
      </c>
      <c r="FG190" s="631">
        <f t="shared" si="307"/>
        <v>0</v>
      </c>
      <c r="FH190" s="631">
        <f t="shared" si="307"/>
        <v>0</v>
      </c>
      <c r="FI190" s="631">
        <f t="shared" si="307"/>
        <v>0</v>
      </c>
      <c r="FJ190" s="631">
        <f t="shared" si="307"/>
        <v>0</v>
      </c>
      <c r="FK190" s="631">
        <f t="shared" si="307"/>
        <v>0</v>
      </c>
      <c r="FL190" s="631">
        <f t="shared" si="307"/>
        <v>0</v>
      </c>
      <c r="FM190" s="631">
        <f t="shared" si="307"/>
        <v>0</v>
      </c>
      <c r="FN190" s="631">
        <f t="shared" si="307"/>
        <v>0</v>
      </c>
      <c r="FO190" s="631">
        <f t="shared" si="307"/>
        <v>0</v>
      </c>
      <c r="FP190" s="631">
        <f t="shared" si="307"/>
        <v>0</v>
      </c>
      <c r="FQ190" s="631">
        <f t="shared" si="307"/>
        <v>0</v>
      </c>
      <c r="FR190" s="631">
        <f t="shared" si="307"/>
        <v>0</v>
      </c>
      <c r="FS190" s="631">
        <f t="shared" si="307"/>
        <v>0</v>
      </c>
      <c r="FT190" s="631">
        <f t="shared" si="286"/>
        <v>0</v>
      </c>
      <c r="FU190" s="631">
        <f t="shared" si="286"/>
        <v>0</v>
      </c>
      <c r="FV190" s="631">
        <f t="shared" si="269"/>
        <v>0</v>
      </c>
      <c r="FW190" s="631">
        <f t="shared" si="269"/>
        <v>0</v>
      </c>
      <c r="FX190" s="631">
        <f t="shared" si="269"/>
        <v>0</v>
      </c>
      <c r="FY190" s="631">
        <f t="shared" si="269"/>
        <v>0</v>
      </c>
      <c r="FZ190" s="631">
        <f t="shared" si="269"/>
        <v>0</v>
      </c>
      <c r="GA190" s="631">
        <f t="shared" si="269"/>
        <v>0</v>
      </c>
      <c r="GB190" s="631">
        <f t="shared" si="269"/>
        <v>0</v>
      </c>
      <c r="GC190" s="631">
        <f t="shared" si="269"/>
        <v>0</v>
      </c>
      <c r="GD190" s="631">
        <f t="shared" si="269"/>
        <v>0</v>
      </c>
      <c r="GE190" s="631">
        <f t="shared" si="269"/>
        <v>0</v>
      </c>
      <c r="GF190" s="631">
        <f t="shared" si="269"/>
        <v>0</v>
      </c>
      <c r="GG190" s="631">
        <f t="shared" si="269"/>
        <v>0</v>
      </c>
      <c r="GH190" s="631">
        <f t="shared" si="269"/>
        <v>0</v>
      </c>
      <c r="GI190" s="631">
        <f t="shared" si="292"/>
        <v>0</v>
      </c>
      <c r="GJ190" s="631">
        <f t="shared" si="292"/>
        <v>0</v>
      </c>
      <c r="GK190" s="631">
        <f t="shared" si="292"/>
        <v>0</v>
      </c>
      <c r="GL190" s="631">
        <f t="shared" si="292"/>
        <v>0</v>
      </c>
      <c r="GM190" s="631">
        <f t="shared" si="292"/>
        <v>0</v>
      </c>
      <c r="GN190" s="631">
        <f t="shared" si="292"/>
        <v>0</v>
      </c>
      <c r="GO190" s="631"/>
      <c r="GP190" s="631">
        <f t="shared" si="291"/>
        <v>0</v>
      </c>
      <c r="GQ190" s="631">
        <f t="shared" si="291"/>
        <v>0</v>
      </c>
      <c r="GR190" s="631">
        <f t="shared" si="291"/>
        <v>0</v>
      </c>
      <c r="GS190" s="631">
        <f t="shared" si="291"/>
        <v>0</v>
      </c>
      <c r="GT190" s="631">
        <f t="shared" si="291"/>
        <v>0</v>
      </c>
      <c r="GU190" s="631">
        <f t="shared" si="291"/>
        <v>0</v>
      </c>
      <c r="GV190" s="631">
        <f t="shared" si="291"/>
        <v>0</v>
      </c>
      <c r="GW190" s="631">
        <f t="shared" si="291"/>
        <v>0</v>
      </c>
      <c r="GX190" s="631">
        <f t="shared" si="291"/>
        <v>0</v>
      </c>
      <c r="GY190" s="631">
        <f t="shared" si="291"/>
        <v>0</v>
      </c>
      <c r="GZ190" s="631">
        <f t="shared" si="291"/>
        <v>0</v>
      </c>
      <c r="HA190" s="631">
        <f t="shared" si="291"/>
        <v>0</v>
      </c>
      <c r="HB190" s="631">
        <f t="shared" si="291"/>
        <v>0</v>
      </c>
      <c r="HC190" s="631">
        <f t="shared" si="291"/>
        <v>0</v>
      </c>
      <c r="HD190" s="631">
        <f t="shared" si="291"/>
        <v>0</v>
      </c>
      <c r="HE190" s="631">
        <f t="shared" si="294"/>
        <v>0</v>
      </c>
      <c r="HF190" s="631">
        <f t="shared" si="294"/>
        <v>0</v>
      </c>
      <c r="HG190" s="631">
        <f t="shared" si="294"/>
        <v>1</v>
      </c>
      <c r="HH190" s="631">
        <f t="shared" si="294"/>
        <v>0</v>
      </c>
      <c r="HI190" s="631">
        <f t="shared" si="287"/>
        <v>0</v>
      </c>
      <c r="HJ190" s="631">
        <f t="shared" si="287"/>
        <v>0</v>
      </c>
      <c r="HK190" s="631">
        <f t="shared" si="287"/>
        <v>0</v>
      </c>
      <c r="HL190" s="631">
        <f t="shared" si="287"/>
        <v>0</v>
      </c>
      <c r="HM190" s="631">
        <f t="shared" si="287"/>
        <v>0</v>
      </c>
      <c r="HN190" s="631">
        <f t="shared" si="287"/>
        <v>0</v>
      </c>
      <c r="HO190" s="631">
        <f t="shared" si="287"/>
        <v>0</v>
      </c>
      <c r="HP190" s="631">
        <f t="shared" si="287"/>
        <v>0</v>
      </c>
      <c r="HQ190" s="631">
        <f t="shared" si="287"/>
        <v>0</v>
      </c>
      <c r="HR190" s="631">
        <f t="shared" si="203"/>
        <v>0</v>
      </c>
      <c r="HS190" s="631">
        <f t="shared" si="203"/>
        <v>0</v>
      </c>
      <c r="HT190" s="631">
        <f t="shared" si="203"/>
        <v>0</v>
      </c>
      <c r="HU190" s="631">
        <f t="shared" si="203"/>
        <v>0</v>
      </c>
      <c r="HV190" s="631">
        <f t="shared" si="293"/>
        <v>0</v>
      </c>
      <c r="HW190" s="631">
        <f t="shared" si="293"/>
        <v>0</v>
      </c>
      <c r="HX190" s="631">
        <f t="shared" si="293"/>
        <v>0</v>
      </c>
      <c r="HY190" s="631">
        <f t="shared" si="293"/>
        <v>0</v>
      </c>
      <c r="HZ190" s="631">
        <f t="shared" si="293"/>
        <v>0</v>
      </c>
      <c r="IA190" s="631">
        <f t="shared" si="293"/>
        <v>0</v>
      </c>
      <c r="IB190" s="631">
        <f t="shared" si="293"/>
        <v>0</v>
      </c>
      <c r="IC190" s="631">
        <f t="shared" si="293"/>
        <v>0</v>
      </c>
      <c r="ID190" s="631">
        <f t="shared" si="293"/>
        <v>0</v>
      </c>
      <c r="IE190" s="631">
        <f t="shared" si="293"/>
        <v>0</v>
      </c>
      <c r="IF190" s="631">
        <f t="shared" si="293"/>
        <v>0</v>
      </c>
      <c r="IG190" s="631">
        <f t="shared" si="293"/>
        <v>0</v>
      </c>
      <c r="IH190" s="631">
        <f t="shared" si="293"/>
        <v>0</v>
      </c>
      <c r="II190" s="631">
        <f t="shared" si="293"/>
        <v>0</v>
      </c>
      <c r="IJ190" s="631">
        <f t="shared" si="293"/>
        <v>0</v>
      </c>
      <c r="IK190" s="631">
        <f t="shared" si="293"/>
        <v>0</v>
      </c>
      <c r="IL190" s="631">
        <f t="shared" si="308"/>
        <v>0</v>
      </c>
      <c r="IM190" s="631">
        <f t="shared" si="308"/>
        <v>0</v>
      </c>
      <c r="IN190" s="631">
        <f t="shared" si="308"/>
        <v>0</v>
      </c>
      <c r="IO190" s="631">
        <f t="shared" si="308"/>
        <v>0</v>
      </c>
      <c r="IP190" s="631">
        <f t="shared" si="308"/>
        <v>0</v>
      </c>
      <c r="IQ190" s="631">
        <f t="shared" si="308"/>
        <v>0</v>
      </c>
      <c r="IR190" s="631">
        <f t="shared" si="308"/>
        <v>0</v>
      </c>
      <c r="IS190" s="631">
        <f t="shared" si="308"/>
        <v>0</v>
      </c>
      <c r="IT190" s="631"/>
      <c r="IU190" s="631">
        <f t="shared" si="295"/>
        <v>0</v>
      </c>
      <c r="IV190" s="631">
        <f t="shared" si="295"/>
        <v>0</v>
      </c>
      <c r="IW190" s="631">
        <f t="shared" si="295"/>
        <v>0</v>
      </c>
      <c r="IX190" s="631">
        <f t="shared" si="295"/>
        <v>0</v>
      </c>
      <c r="IY190" s="631">
        <f t="shared" si="295"/>
        <v>0</v>
      </c>
      <c r="IZ190" s="631">
        <f t="shared" si="295"/>
        <v>0</v>
      </c>
      <c r="JA190" s="631">
        <f t="shared" si="295"/>
        <v>0</v>
      </c>
      <c r="JB190" s="631">
        <f t="shared" si="295"/>
        <v>0</v>
      </c>
      <c r="JC190" s="631">
        <f t="shared" si="295"/>
        <v>0</v>
      </c>
      <c r="JD190" s="631">
        <f t="shared" si="295"/>
        <v>0</v>
      </c>
      <c r="JE190" s="631">
        <f t="shared" si="296"/>
        <v>0</v>
      </c>
      <c r="JF190" s="631">
        <f t="shared" si="296"/>
        <v>0</v>
      </c>
      <c r="JG190" s="631">
        <f t="shared" si="296"/>
        <v>0</v>
      </c>
      <c r="JH190" s="631">
        <f t="shared" si="296"/>
        <v>0</v>
      </c>
      <c r="JI190" s="631">
        <f t="shared" si="296"/>
        <v>0</v>
      </c>
      <c r="JJ190" s="631">
        <f t="shared" si="296"/>
        <v>0</v>
      </c>
      <c r="JK190" s="631">
        <f t="shared" si="296"/>
        <v>0</v>
      </c>
      <c r="JL190" s="631">
        <f t="shared" si="296"/>
        <v>487.74824999999998</v>
      </c>
      <c r="JM190" s="631">
        <f t="shared" si="296"/>
        <v>0</v>
      </c>
      <c r="JN190" s="631">
        <f t="shared" si="296"/>
        <v>0</v>
      </c>
      <c r="JO190" s="631">
        <f t="shared" si="297"/>
        <v>0</v>
      </c>
      <c r="JP190" s="631">
        <f t="shared" si="297"/>
        <v>0</v>
      </c>
      <c r="JQ190" s="631">
        <f t="shared" si="297"/>
        <v>0</v>
      </c>
      <c r="JR190" s="631">
        <f t="shared" si="297"/>
        <v>0</v>
      </c>
      <c r="JS190" s="631">
        <f t="shared" si="297"/>
        <v>0</v>
      </c>
      <c r="JT190" s="631">
        <f t="shared" si="297"/>
        <v>0</v>
      </c>
      <c r="JU190" s="631">
        <f t="shared" si="297"/>
        <v>0</v>
      </c>
      <c r="JV190" s="631">
        <f t="shared" si="297"/>
        <v>0</v>
      </c>
      <c r="JW190" s="631">
        <f t="shared" si="297"/>
        <v>0</v>
      </c>
      <c r="JX190" s="631">
        <f t="shared" si="297"/>
        <v>0</v>
      </c>
      <c r="JY190" s="631">
        <f t="shared" si="298"/>
        <v>0</v>
      </c>
      <c r="JZ190" s="631">
        <f t="shared" si="298"/>
        <v>0</v>
      </c>
      <c r="KA190" s="631">
        <f t="shared" si="298"/>
        <v>0</v>
      </c>
      <c r="KB190" s="631">
        <f t="shared" si="298"/>
        <v>0</v>
      </c>
      <c r="KC190" s="631">
        <f t="shared" si="298"/>
        <v>0</v>
      </c>
      <c r="KD190" s="631">
        <f t="shared" si="298"/>
        <v>0</v>
      </c>
      <c r="KE190" s="631">
        <f t="shared" si="298"/>
        <v>0</v>
      </c>
      <c r="KF190" s="631">
        <f t="shared" si="298"/>
        <v>0</v>
      </c>
      <c r="KG190" s="631">
        <f t="shared" si="298"/>
        <v>0</v>
      </c>
      <c r="KH190" s="631">
        <f t="shared" si="298"/>
        <v>0</v>
      </c>
      <c r="KI190" s="631">
        <f t="shared" si="299"/>
        <v>0</v>
      </c>
      <c r="KJ190" s="631">
        <f t="shared" si="299"/>
        <v>0</v>
      </c>
      <c r="KK190" s="631">
        <f t="shared" si="299"/>
        <v>0</v>
      </c>
      <c r="KL190" s="631">
        <f t="shared" si="299"/>
        <v>0</v>
      </c>
      <c r="KM190" s="631">
        <f t="shared" si="299"/>
        <v>0</v>
      </c>
      <c r="KN190" s="631">
        <f t="shared" si="299"/>
        <v>0</v>
      </c>
      <c r="KO190" s="631">
        <f t="shared" si="299"/>
        <v>0</v>
      </c>
      <c r="KP190" s="631">
        <f t="shared" si="299"/>
        <v>0</v>
      </c>
      <c r="KQ190" s="631">
        <f t="shared" si="299"/>
        <v>0</v>
      </c>
      <c r="KR190" s="631">
        <f t="shared" si="299"/>
        <v>0</v>
      </c>
      <c r="KS190" s="631">
        <f t="shared" si="300"/>
        <v>0</v>
      </c>
      <c r="KT190" s="631">
        <f t="shared" si="300"/>
        <v>0</v>
      </c>
      <c r="KU190" s="631">
        <f t="shared" si="300"/>
        <v>0</v>
      </c>
      <c r="KV190" s="631">
        <f t="shared" si="300"/>
        <v>0</v>
      </c>
      <c r="KW190" s="631">
        <f t="shared" si="300"/>
        <v>0</v>
      </c>
      <c r="KX190" s="631">
        <f t="shared" si="300"/>
        <v>0</v>
      </c>
      <c r="KY190" s="631"/>
      <c r="KZ190" s="631">
        <f t="shared" si="301"/>
        <v>0</v>
      </c>
      <c r="LA190" s="631">
        <f t="shared" si="301"/>
        <v>0</v>
      </c>
      <c r="LB190" s="631">
        <f t="shared" si="301"/>
        <v>0</v>
      </c>
      <c r="LC190" s="631">
        <f t="shared" si="301"/>
        <v>0</v>
      </c>
      <c r="LD190" s="631">
        <f t="shared" si="301"/>
        <v>0</v>
      </c>
      <c r="LE190" s="631">
        <f t="shared" si="301"/>
        <v>0</v>
      </c>
      <c r="LF190" s="631">
        <f t="shared" si="301"/>
        <v>0</v>
      </c>
      <c r="LG190" s="631">
        <f t="shared" si="301"/>
        <v>0</v>
      </c>
      <c r="LH190" s="631">
        <f t="shared" si="301"/>
        <v>0</v>
      </c>
      <c r="LI190" s="631">
        <f t="shared" si="301"/>
        <v>0</v>
      </c>
      <c r="LJ190" s="631">
        <f t="shared" si="302"/>
        <v>0</v>
      </c>
      <c r="LK190" s="631">
        <f t="shared" si="302"/>
        <v>0</v>
      </c>
      <c r="LL190" s="631">
        <f t="shared" si="302"/>
        <v>0</v>
      </c>
      <c r="LM190" s="631">
        <f t="shared" si="302"/>
        <v>0</v>
      </c>
      <c r="LN190" s="631">
        <f t="shared" si="302"/>
        <v>0</v>
      </c>
      <c r="LO190" s="631">
        <f t="shared" si="302"/>
        <v>0</v>
      </c>
      <c r="LP190" s="631">
        <f t="shared" si="302"/>
        <v>0</v>
      </c>
      <c r="LQ190" s="631">
        <f t="shared" si="302"/>
        <v>75.871949999999998</v>
      </c>
      <c r="LR190" s="631">
        <f t="shared" si="302"/>
        <v>0</v>
      </c>
      <c r="LS190" s="631">
        <f t="shared" si="302"/>
        <v>0</v>
      </c>
      <c r="LT190" s="631">
        <f t="shared" si="303"/>
        <v>0</v>
      </c>
      <c r="LU190" s="631">
        <f t="shared" si="303"/>
        <v>0</v>
      </c>
      <c r="LV190" s="631">
        <f t="shared" si="303"/>
        <v>0</v>
      </c>
      <c r="LW190" s="631">
        <f t="shared" si="303"/>
        <v>0</v>
      </c>
      <c r="LX190" s="631">
        <f t="shared" si="303"/>
        <v>0</v>
      </c>
      <c r="LY190" s="631">
        <f t="shared" si="303"/>
        <v>0</v>
      </c>
      <c r="LZ190" s="631">
        <f t="shared" si="303"/>
        <v>0</v>
      </c>
      <c r="MA190" s="631">
        <f t="shared" si="303"/>
        <v>0</v>
      </c>
      <c r="MB190" s="631">
        <f t="shared" si="303"/>
        <v>0</v>
      </c>
      <c r="MC190" s="631">
        <f t="shared" si="303"/>
        <v>0</v>
      </c>
      <c r="MD190" s="631">
        <f t="shared" si="304"/>
        <v>0</v>
      </c>
      <c r="ME190" s="631">
        <f t="shared" si="304"/>
        <v>0</v>
      </c>
      <c r="MF190" s="631">
        <f t="shared" si="304"/>
        <v>0</v>
      </c>
      <c r="MG190" s="631">
        <f t="shared" si="304"/>
        <v>0</v>
      </c>
      <c r="MH190" s="631">
        <f t="shared" si="304"/>
        <v>0</v>
      </c>
      <c r="MI190" s="631">
        <f t="shared" si="304"/>
        <v>0</v>
      </c>
      <c r="MJ190" s="631">
        <f t="shared" si="304"/>
        <v>0</v>
      </c>
      <c r="MK190" s="631">
        <f t="shared" si="304"/>
        <v>0</v>
      </c>
      <c r="ML190" s="631">
        <f t="shared" si="304"/>
        <v>0</v>
      </c>
      <c r="MM190" s="631">
        <f t="shared" si="304"/>
        <v>0</v>
      </c>
      <c r="MN190" s="631">
        <f t="shared" si="305"/>
        <v>0</v>
      </c>
      <c r="MO190" s="631">
        <f t="shared" si="305"/>
        <v>0</v>
      </c>
      <c r="MP190" s="631">
        <f t="shared" si="305"/>
        <v>0</v>
      </c>
      <c r="MQ190" s="631">
        <f t="shared" si="305"/>
        <v>0</v>
      </c>
      <c r="MR190" s="631">
        <f t="shared" si="305"/>
        <v>0</v>
      </c>
      <c r="MS190" s="631">
        <f t="shared" si="305"/>
        <v>0</v>
      </c>
      <c r="MT190" s="631">
        <f t="shared" si="305"/>
        <v>0</v>
      </c>
      <c r="MU190" s="631">
        <f t="shared" si="305"/>
        <v>0</v>
      </c>
      <c r="MV190" s="631">
        <f t="shared" si="305"/>
        <v>0</v>
      </c>
      <c r="MW190" s="631">
        <f t="shared" si="305"/>
        <v>0</v>
      </c>
      <c r="MX190" s="631">
        <f t="shared" si="306"/>
        <v>0</v>
      </c>
      <c r="MY190" s="631">
        <f t="shared" si="306"/>
        <v>0</v>
      </c>
      <c r="MZ190" s="631">
        <f t="shared" si="306"/>
        <v>0</v>
      </c>
      <c r="NA190" s="631">
        <f t="shared" si="306"/>
        <v>0</v>
      </c>
      <c r="NB190" s="631">
        <f t="shared" si="306"/>
        <v>0</v>
      </c>
      <c r="NC190" s="631">
        <f t="shared" si="306"/>
        <v>0</v>
      </c>
    </row>
    <row r="191" spans="1:367">
      <c r="A191" s="504" t="s">
        <v>97</v>
      </c>
      <c r="B191" s="504" t="s">
        <v>270</v>
      </c>
      <c r="C191" s="497">
        <v>2.7908689999999998</v>
      </c>
      <c r="D191" s="497">
        <v>0.13130500000000001</v>
      </c>
      <c r="E191" s="362">
        <f t="shared" si="317"/>
        <v>1.8405866249579699E-3</v>
      </c>
      <c r="F191" s="363">
        <f t="shared" si="202"/>
        <v>3.9414154467704954E-4</v>
      </c>
      <c r="G191" s="498">
        <f>E191*Dichtheden!$V$70</f>
        <v>94.824961460814663</v>
      </c>
      <c r="H191" s="499">
        <f>IF(C191=0,0,ROUND(IF((G191/2)/Dichtheden!$C$3&lt;1,1,(G191/2)/Dichtheden!$C$3),0))</f>
        <v>1</v>
      </c>
      <c r="I191" s="498">
        <f>E191*Dichtheden!$AJ$70</f>
        <v>15.804160243469111</v>
      </c>
      <c r="J191" s="499">
        <f>IF(C191=0,0,ROUND(IF((I191/2)/Dichtheden!$D$3&lt;1,1,(I191/2)/Dichtheden!$D$3),0))</f>
        <v>1</v>
      </c>
      <c r="K191" s="498">
        <f t="shared" si="318"/>
        <v>47.412480730407331</v>
      </c>
      <c r="L191" s="500">
        <f t="shared" si="319"/>
        <v>47.412480730407331</v>
      </c>
      <c r="M191" s="498">
        <f>IF(D191=0,0,IF((D191*Dichtheden!$G$4)&lt;25,25,D191*Dichtheden!$G$4))</f>
        <v>29.543625000000002</v>
      </c>
      <c r="N191" s="499">
        <f>D191*Dichtheden!$H$4</f>
        <v>4.595675</v>
      </c>
      <c r="O191" s="501"/>
      <c r="P191" s="501"/>
      <c r="Q191" s="502">
        <f>E191*Dichtheden!$AS$68</f>
        <v>69.933409077350817</v>
      </c>
      <c r="R191" s="495">
        <f>IF(Q191=0,0,ROUND(IF((Q191/2)/Dichtheden!$C$3&lt;1,1,(Q191/2)/Dichtheden!$C$3),0))</f>
        <v>1</v>
      </c>
      <c r="S191" s="502">
        <f>E191*Dichtheden!$AY$68</f>
        <v>3.8720192596499321</v>
      </c>
      <c r="T191" s="495">
        <f>IF(Q191=0,0,ROUND(IF((S191/2)/Dichtheden!$D$3&lt;1,1,(S191/2)/Dichtheden!$D$3),0))</f>
        <v>1</v>
      </c>
      <c r="U191" s="502">
        <f>D191*Dichtheden!$G$5</f>
        <v>28.624490000000002</v>
      </c>
      <c r="V191" s="502">
        <f>D191*Dichtheden!$H$5</f>
        <v>1.9695750000000001</v>
      </c>
      <c r="X191" s="630"/>
      <c r="AA191" s="628">
        <f t="shared" si="311"/>
        <v>0</v>
      </c>
      <c r="AB191" s="628">
        <f t="shared" si="311"/>
        <v>0</v>
      </c>
      <c r="AC191" s="628">
        <f t="shared" si="311"/>
        <v>0</v>
      </c>
      <c r="AD191" s="628">
        <f t="shared" si="311"/>
        <v>0</v>
      </c>
      <c r="AE191" s="628">
        <f t="shared" si="311"/>
        <v>0</v>
      </c>
      <c r="AF191" s="628">
        <f t="shared" si="311"/>
        <v>0</v>
      </c>
      <c r="AG191" s="628">
        <f t="shared" si="311"/>
        <v>0</v>
      </c>
      <c r="AH191" s="628">
        <f t="shared" si="311"/>
        <v>0</v>
      </c>
      <c r="AI191" s="628">
        <f t="shared" si="311"/>
        <v>0</v>
      </c>
      <c r="AJ191" s="628">
        <f t="shared" si="311"/>
        <v>0</v>
      </c>
      <c r="AK191" s="628">
        <f t="shared" si="311"/>
        <v>0</v>
      </c>
      <c r="AL191" s="628">
        <f t="shared" si="311"/>
        <v>0</v>
      </c>
      <c r="AM191" s="628">
        <f t="shared" si="311"/>
        <v>0</v>
      </c>
      <c r="AN191" s="628">
        <f t="shared" si="311"/>
        <v>0</v>
      </c>
      <c r="AO191" s="628">
        <f t="shared" si="311"/>
        <v>0</v>
      </c>
      <c r="AP191" s="628">
        <f t="shared" si="311"/>
        <v>0</v>
      </c>
      <c r="AQ191" s="628">
        <f t="shared" si="288"/>
        <v>0</v>
      </c>
      <c r="AR191" s="628">
        <f t="shared" si="288"/>
        <v>2.7908689999999998</v>
      </c>
      <c r="AS191" s="628">
        <f t="shared" si="288"/>
        <v>0</v>
      </c>
      <c r="AT191" s="628">
        <f t="shared" si="288"/>
        <v>0</v>
      </c>
      <c r="AU191" s="628">
        <f t="shared" si="288"/>
        <v>0</v>
      </c>
      <c r="AV191" s="628">
        <f t="shared" si="288"/>
        <v>0</v>
      </c>
      <c r="AW191" s="628">
        <f t="shared" si="288"/>
        <v>0</v>
      </c>
      <c r="AX191" s="628">
        <f t="shared" si="288"/>
        <v>0</v>
      </c>
      <c r="AY191" s="628">
        <f t="shared" si="288"/>
        <v>0</v>
      </c>
      <c r="AZ191" s="628">
        <f t="shared" si="288"/>
        <v>0</v>
      </c>
      <c r="BA191" s="628">
        <f t="shared" si="288"/>
        <v>0</v>
      </c>
      <c r="BB191" s="628">
        <f t="shared" si="288"/>
        <v>0</v>
      </c>
      <c r="BC191" s="628">
        <f t="shared" si="288"/>
        <v>0</v>
      </c>
      <c r="BD191" s="628">
        <f t="shared" si="288"/>
        <v>0</v>
      </c>
      <c r="BE191" s="628">
        <f t="shared" si="288"/>
        <v>0</v>
      </c>
      <c r="BF191" s="628">
        <f t="shared" si="288"/>
        <v>0</v>
      </c>
      <c r="BG191" s="628">
        <f t="shared" si="312"/>
        <v>0</v>
      </c>
      <c r="BH191" s="628">
        <f t="shared" si="312"/>
        <v>0</v>
      </c>
      <c r="BI191" s="628">
        <f t="shared" si="312"/>
        <v>0</v>
      </c>
      <c r="BJ191" s="628">
        <f t="shared" si="312"/>
        <v>0</v>
      </c>
      <c r="BK191" s="628">
        <f t="shared" si="312"/>
        <v>0</v>
      </c>
      <c r="BL191" s="628">
        <f t="shared" si="312"/>
        <v>0</v>
      </c>
      <c r="BM191" s="628">
        <f t="shared" si="312"/>
        <v>0</v>
      </c>
      <c r="BN191" s="628">
        <f t="shared" si="312"/>
        <v>0</v>
      </c>
      <c r="BO191" s="628">
        <f t="shared" si="312"/>
        <v>0</v>
      </c>
      <c r="BP191" s="628">
        <f t="shared" si="312"/>
        <v>0</v>
      </c>
      <c r="BQ191" s="628">
        <f t="shared" si="312"/>
        <v>0</v>
      </c>
      <c r="BR191" s="628">
        <f t="shared" si="312"/>
        <v>0</v>
      </c>
      <c r="BS191" s="628">
        <f t="shared" si="312"/>
        <v>0</v>
      </c>
      <c r="BT191" s="628">
        <f t="shared" si="312"/>
        <v>0</v>
      </c>
      <c r="BU191" s="628">
        <f t="shared" si="312"/>
        <v>0</v>
      </c>
      <c r="BV191" s="628">
        <f t="shared" si="312"/>
        <v>0</v>
      </c>
      <c r="BW191" s="628">
        <f t="shared" si="313"/>
        <v>0</v>
      </c>
      <c r="BX191" s="628">
        <f t="shared" si="313"/>
        <v>0</v>
      </c>
      <c r="BY191" s="628">
        <f t="shared" si="313"/>
        <v>0</v>
      </c>
      <c r="BZ191" s="628">
        <f t="shared" si="313"/>
        <v>0</v>
      </c>
      <c r="CA191" s="628">
        <f t="shared" si="313"/>
        <v>0</v>
      </c>
      <c r="CB191" s="628">
        <f t="shared" si="313"/>
        <v>0</v>
      </c>
      <c r="CC191" s="628">
        <f t="shared" si="313"/>
        <v>0</v>
      </c>
      <c r="CD191" s="628">
        <f t="shared" si="313"/>
        <v>0</v>
      </c>
      <c r="CE191" s="628"/>
      <c r="CF191" s="628">
        <f t="shared" si="314"/>
        <v>0</v>
      </c>
      <c r="CG191" s="628">
        <f t="shared" si="314"/>
        <v>0</v>
      </c>
      <c r="CH191" s="628">
        <f t="shared" si="314"/>
        <v>0</v>
      </c>
      <c r="CI191" s="628">
        <f t="shared" si="314"/>
        <v>0</v>
      </c>
      <c r="CJ191" s="628">
        <f t="shared" si="314"/>
        <v>0</v>
      </c>
      <c r="CK191" s="628">
        <f t="shared" si="314"/>
        <v>0</v>
      </c>
      <c r="CL191" s="628">
        <f t="shared" si="314"/>
        <v>0</v>
      </c>
      <c r="CM191" s="628">
        <f t="shared" si="314"/>
        <v>0</v>
      </c>
      <c r="CN191" s="628">
        <f t="shared" si="314"/>
        <v>0</v>
      </c>
      <c r="CO191" s="628">
        <f t="shared" si="314"/>
        <v>0</v>
      </c>
      <c r="CP191" s="628">
        <f t="shared" si="314"/>
        <v>0</v>
      </c>
      <c r="CQ191" s="628">
        <f t="shared" si="314"/>
        <v>0</v>
      </c>
      <c r="CR191" s="628">
        <f t="shared" si="314"/>
        <v>0</v>
      </c>
      <c r="CS191" s="628">
        <f t="shared" si="314"/>
        <v>0</v>
      </c>
      <c r="CT191" s="628">
        <f t="shared" si="314"/>
        <v>0</v>
      </c>
      <c r="CU191" s="628">
        <f t="shared" si="314"/>
        <v>0</v>
      </c>
      <c r="CV191" s="628">
        <f t="shared" si="289"/>
        <v>0</v>
      </c>
      <c r="CW191" s="628">
        <f t="shared" si="289"/>
        <v>0.13130500000000001</v>
      </c>
      <c r="CX191" s="628">
        <f t="shared" si="289"/>
        <v>0</v>
      </c>
      <c r="CY191" s="628">
        <f t="shared" si="289"/>
        <v>0</v>
      </c>
      <c r="CZ191" s="628">
        <f t="shared" si="289"/>
        <v>0</v>
      </c>
      <c r="DA191" s="628">
        <f t="shared" si="289"/>
        <v>0</v>
      </c>
      <c r="DB191" s="628">
        <f t="shared" si="289"/>
        <v>0</v>
      </c>
      <c r="DC191" s="628">
        <f t="shared" si="289"/>
        <v>0</v>
      </c>
      <c r="DD191" s="628">
        <f t="shared" si="289"/>
        <v>0</v>
      </c>
      <c r="DE191" s="628">
        <f t="shared" si="289"/>
        <v>0</v>
      </c>
      <c r="DF191" s="628">
        <f t="shared" si="289"/>
        <v>0</v>
      </c>
      <c r="DG191" s="628">
        <f t="shared" si="289"/>
        <v>0</v>
      </c>
      <c r="DH191" s="628">
        <f t="shared" si="289"/>
        <v>0</v>
      </c>
      <c r="DI191" s="628">
        <f t="shared" si="289"/>
        <v>0</v>
      </c>
      <c r="DJ191" s="628">
        <f t="shared" si="289"/>
        <v>0</v>
      </c>
      <c r="DK191" s="628">
        <f t="shared" si="289"/>
        <v>0</v>
      </c>
      <c r="DL191" s="628">
        <f t="shared" si="315"/>
        <v>0</v>
      </c>
      <c r="DM191" s="628">
        <f t="shared" si="315"/>
        <v>0</v>
      </c>
      <c r="DN191" s="628">
        <f t="shared" si="315"/>
        <v>0</v>
      </c>
      <c r="DO191" s="628">
        <f t="shared" si="315"/>
        <v>0</v>
      </c>
      <c r="DP191" s="628">
        <f t="shared" si="315"/>
        <v>0</v>
      </c>
      <c r="DQ191" s="628">
        <f t="shared" si="315"/>
        <v>0</v>
      </c>
      <c r="DR191" s="628">
        <f t="shared" si="315"/>
        <v>0</v>
      </c>
      <c r="DS191" s="628">
        <f t="shared" si="315"/>
        <v>0</v>
      </c>
      <c r="DT191" s="628">
        <f t="shared" si="315"/>
        <v>0</v>
      </c>
      <c r="DU191" s="628">
        <f t="shared" si="315"/>
        <v>0</v>
      </c>
      <c r="DV191" s="628">
        <f t="shared" si="315"/>
        <v>0</v>
      </c>
      <c r="DW191" s="628">
        <f t="shared" si="315"/>
        <v>0</v>
      </c>
      <c r="DX191" s="628">
        <f t="shared" si="315"/>
        <v>0</v>
      </c>
      <c r="DY191" s="628">
        <f t="shared" si="315"/>
        <v>0</v>
      </c>
      <c r="DZ191" s="628">
        <f t="shared" si="315"/>
        <v>0</v>
      </c>
      <c r="EA191" s="628">
        <f t="shared" si="315"/>
        <v>0</v>
      </c>
      <c r="EB191" s="628">
        <f t="shared" si="316"/>
        <v>0</v>
      </c>
      <c r="EC191" s="628">
        <f t="shared" si="316"/>
        <v>0</v>
      </c>
      <c r="ED191" s="628">
        <f t="shared" si="316"/>
        <v>0</v>
      </c>
      <c r="EE191" s="628">
        <f t="shared" si="316"/>
        <v>0</v>
      </c>
      <c r="EF191" s="628">
        <f t="shared" si="316"/>
        <v>0</v>
      </c>
      <c r="EG191" s="628">
        <f t="shared" si="316"/>
        <v>0</v>
      </c>
      <c r="EH191" s="628">
        <f t="shared" si="316"/>
        <v>0</v>
      </c>
      <c r="EI191" s="628">
        <f t="shared" si="316"/>
        <v>0</v>
      </c>
      <c r="EJ191" s="631"/>
      <c r="EK191" s="631">
        <f t="shared" si="290"/>
        <v>0</v>
      </c>
      <c r="EL191" s="631">
        <f t="shared" si="290"/>
        <v>0</v>
      </c>
      <c r="EM191" s="631">
        <f t="shared" si="290"/>
        <v>0</v>
      </c>
      <c r="EN191" s="631">
        <f t="shared" si="290"/>
        <v>0</v>
      </c>
      <c r="EO191" s="631">
        <f t="shared" si="290"/>
        <v>0</v>
      </c>
      <c r="EP191" s="631">
        <f t="shared" si="290"/>
        <v>0</v>
      </c>
      <c r="EQ191" s="631">
        <f t="shared" si="290"/>
        <v>0</v>
      </c>
      <c r="ER191" s="631">
        <f t="shared" si="290"/>
        <v>0</v>
      </c>
      <c r="ES191" s="631">
        <f t="shared" si="290"/>
        <v>0</v>
      </c>
      <c r="ET191" s="631">
        <f t="shared" si="290"/>
        <v>0</v>
      </c>
      <c r="EU191" s="631">
        <f t="shared" si="290"/>
        <v>0</v>
      </c>
      <c r="EV191" s="631">
        <f t="shared" si="290"/>
        <v>0</v>
      </c>
      <c r="EW191" s="631">
        <f t="shared" si="290"/>
        <v>0</v>
      </c>
      <c r="EX191" s="631">
        <f t="shared" si="290"/>
        <v>0</v>
      </c>
      <c r="EY191" s="631">
        <f t="shared" si="290"/>
        <v>0</v>
      </c>
      <c r="EZ191" s="631">
        <f t="shared" si="290"/>
        <v>0</v>
      </c>
      <c r="FA191" s="631">
        <f t="shared" si="309"/>
        <v>0</v>
      </c>
      <c r="FB191" s="631">
        <f t="shared" si="309"/>
        <v>1</v>
      </c>
      <c r="FC191" s="631">
        <f t="shared" si="309"/>
        <v>0</v>
      </c>
      <c r="FD191" s="631">
        <f t="shared" si="307"/>
        <v>0</v>
      </c>
      <c r="FE191" s="631">
        <f t="shared" si="307"/>
        <v>0</v>
      </c>
      <c r="FF191" s="631">
        <f t="shared" si="307"/>
        <v>0</v>
      </c>
      <c r="FG191" s="631">
        <f t="shared" si="307"/>
        <v>0</v>
      </c>
      <c r="FH191" s="631">
        <f t="shared" si="307"/>
        <v>0</v>
      </c>
      <c r="FI191" s="631">
        <f t="shared" si="307"/>
        <v>0</v>
      </c>
      <c r="FJ191" s="631">
        <f t="shared" si="307"/>
        <v>0</v>
      </c>
      <c r="FK191" s="631">
        <f t="shared" si="307"/>
        <v>0</v>
      </c>
      <c r="FL191" s="631">
        <f t="shared" si="307"/>
        <v>0</v>
      </c>
      <c r="FM191" s="631">
        <f t="shared" si="307"/>
        <v>0</v>
      </c>
      <c r="FN191" s="631">
        <f t="shared" si="307"/>
        <v>0</v>
      </c>
      <c r="FO191" s="631">
        <f t="shared" si="307"/>
        <v>0</v>
      </c>
      <c r="FP191" s="631">
        <f t="shared" si="307"/>
        <v>0</v>
      </c>
      <c r="FQ191" s="631">
        <f t="shared" si="307"/>
        <v>0</v>
      </c>
      <c r="FR191" s="631">
        <f t="shared" si="307"/>
        <v>0</v>
      </c>
      <c r="FS191" s="631">
        <f t="shared" si="307"/>
        <v>0</v>
      </c>
      <c r="FT191" s="631">
        <f t="shared" si="286"/>
        <v>0</v>
      </c>
      <c r="FU191" s="631">
        <f t="shared" si="286"/>
        <v>0</v>
      </c>
      <c r="FV191" s="631">
        <f t="shared" si="269"/>
        <v>0</v>
      </c>
      <c r="FW191" s="631">
        <f t="shared" si="269"/>
        <v>0</v>
      </c>
      <c r="FX191" s="631">
        <f t="shared" si="269"/>
        <v>0</v>
      </c>
      <c r="FY191" s="631">
        <f t="shared" si="269"/>
        <v>0</v>
      </c>
      <c r="FZ191" s="631">
        <f t="shared" si="269"/>
        <v>0</v>
      </c>
      <c r="GA191" s="631">
        <f t="shared" si="269"/>
        <v>0</v>
      </c>
      <c r="GB191" s="631">
        <f t="shared" si="269"/>
        <v>0</v>
      </c>
      <c r="GC191" s="631">
        <f t="shared" si="269"/>
        <v>0</v>
      </c>
      <c r="GD191" s="631">
        <f t="shared" si="269"/>
        <v>0</v>
      </c>
      <c r="GE191" s="631">
        <f t="shared" si="269"/>
        <v>0</v>
      </c>
      <c r="GF191" s="631">
        <f t="shared" si="269"/>
        <v>0</v>
      </c>
      <c r="GG191" s="631">
        <f t="shared" si="269"/>
        <v>0</v>
      </c>
      <c r="GH191" s="631">
        <f t="shared" si="269"/>
        <v>0</v>
      </c>
      <c r="GI191" s="631">
        <f t="shared" si="292"/>
        <v>0</v>
      </c>
      <c r="GJ191" s="631">
        <f t="shared" si="292"/>
        <v>0</v>
      </c>
      <c r="GK191" s="631">
        <f t="shared" si="292"/>
        <v>0</v>
      </c>
      <c r="GL191" s="631">
        <f t="shared" si="292"/>
        <v>0</v>
      </c>
      <c r="GM191" s="631">
        <f t="shared" si="292"/>
        <v>0</v>
      </c>
      <c r="GN191" s="631">
        <f t="shared" si="292"/>
        <v>0</v>
      </c>
      <c r="GO191" s="631"/>
      <c r="GP191" s="631">
        <f t="shared" si="291"/>
        <v>0</v>
      </c>
      <c r="GQ191" s="631">
        <f t="shared" si="291"/>
        <v>0</v>
      </c>
      <c r="GR191" s="631">
        <f t="shared" si="291"/>
        <v>0</v>
      </c>
      <c r="GS191" s="631">
        <f t="shared" si="291"/>
        <v>0</v>
      </c>
      <c r="GT191" s="631">
        <f t="shared" si="291"/>
        <v>0</v>
      </c>
      <c r="GU191" s="631">
        <f t="shared" si="291"/>
        <v>0</v>
      </c>
      <c r="GV191" s="631">
        <f t="shared" si="291"/>
        <v>0</v>
      </c>
      <c r="GW191" s="631">
        <f t="shared" si="291"/>
        <v>0</v>
      </c>
      <c r="GX191" s="631">
        <f t="shared" si="291"/>
        <v>0</v>
      </c>
      <c r="GY191" s="631">
        <f t="shared" si="291"/>
        <v>0</v>
      </c>
      <c r="GZ191" s="631">
        <f t="shared" si="291"/>
        <v>0</v>
      </c>
      <c r="HA191" s="631">
        <f t="shared" si="291"/>
        <v>0</v>
      </c>
      <c r="HB191" s="631">
        <f t="shared" si="291"/>
        <v>0</v>
      </c>
      <c r="HC191" s="631">
        <f t="shared" si="291"/>
        <v>0</v>
      </c>
      <c r="HD191" s="631">
        <f t="shared" si="291"/>
        <v>0</v>
      </c>
      <c r="HE191" s="631">
        <f t="shared" si="294"/>
        <v>0</v>
      </c>
      <c r="HF191" s="631">
        <f t="shared" si="294"/>
        <v>0</v>
      </c>
      <c r="HG191" s="631">
        <f t="shared" si="294"/>
        <v>1</v>
      </c>
      <c r="HH191" s="631">
        <f t="shared" si="294"/>
        <v>0</v>
      </c>
      <c r="HI191" s="631">
        <f t="shared" si="287"/>
        <v>0</v>
      </c>
      <c r="HJ191" s="631">
        <f t="shared" si="287"/>
        <v>0</v>
      </c>
      <c r="HK191" s="631">
        <f t="shared" si="287"/>
        <v>0</v>
      </c>
      <c r="HL191" s="631">
        <f t="shared" si="287"/>
        <v>0</v>
      </c>
      <c r="HM191" s="631">
        <f t="shared" si="287"/>
        <v>0</v>
      </c>
      <c r="HN191" s="631">
        <f t="shared" si="287"/>
        <v>0</v>
      </c>
      <c r="HO191" s="631">
        <f t="shared" si="287"/>
        <v>0</v>
      </c>
      <c r="HP191" s="631">
        <f t="shared" si="287"/>
        <v>0</v>
      </c>
      <c r="HQ191" s="631">
        <f t="shared" si="287"/>
        <v>0</v>
      </c>
      <c r="HR191" s="631">
        <f t="shared" si="203"/>
        <v>0</v>
      </c>
      <c r="HS191" s="631">
        <f t="shared" si="203"/>
        <v>0</v>
      </c>
      <c r="HT191" s="631">
        <f t="shared" si="203"/>
        <v>0</v>
      </c>
      <c r="HU191" s="631">
        <f t="shared" si="203"/>
        <v>0</v>
      </c>
      <c r="HV191" s="631">
        <f t="shared" si="293"/>
        <v>0</v>
      </c>
      <c r="HW191" s="631">
        <f t="shared" si="293"/>
        <v>0</v>
      </c>
      <c r="HX191" s="631">
        <f t="shared" si="293"/>
        <v>0</v>
      </c>
      <c r="HY191" s="631">
        <f t="shared" si="293"/>
        <v>0</v>
      </c>
      <c r="HZ191" s="631">
        <f t="shared" si="293"/>
        <v>0</v>
      </c>
      <c r="IA191" s="631">
        <f t="shared" si="293"/>
        <v>0</v>
      </c>
      <c r="IB191" s="631">
        <f t="shared" si="293"/>
        <v>0</v>
      </c>
      <c r="IC191" s="631">
        <f t="shared" si="293"/>
        <v>0</v>
      </c>
      <c r="ID191" s="631">
        <f t="shared" si="293"/>
        <v>0</v>
      </c>
      <c r="IE191" s="631">
        <f t="shared" si="293"/>
        <v>0</v>
      </c>
      <c r="IF191" s="631">
        <f t="shared" si="293"/>
        <v>0</v>
      </c>
      <c r="IG191" s="631">
        <f t="shared" si="293"/>
        <v>0</v>
      </c>
      <c r="IH191" s="631">
        <f t="shared" si="293"/>
        <v>0</v>
      </c>
      <c r="II191" s="631">
        <f t="shared" si="293"/>
        <v>0</v>
      </c>
      <c r="IJ191" s="631">
        <f t="shared" si="293"/>
        <v>0</v>
      </c>
      <c r="IK191" s="631">
        <f t="shared" si="293"/>
        <v>0</v>
      </c>
      <c r="IL191" s="631">
        <f t="shared" si="308"/>
        <v>0</v>
      </c>
      <c r="IM191" s="631">
        <f t="shared" si="308"/>
        <v>0</v>
      </c>
      <c r="IN191" s="631">
        <f t="shared" si="308"/>
        <v>0</v>
      </c>
      <c r="IO191" s="631">
        <f t="shared" si="308"/>
        <v>0</v>
      </c>
      <c r="IP191" s="631">
        <f t="shared" si="308"/>
        <v>0</v>
      </c>
      <c r="IQ191" s="631">
        <f t="shared" si="308"/>
        <v>0</v>
      </c>
      <c r="IR191" s="631">
        <f t="shared" si="308"/>
        <v>0</v>
      </c>
      <c r="IS191" s="631">
        <f t="shared" si="308"/>
        <v>0</v>
      </c>
      <c r="IT191" s="631"/>
      <c r="IU191" s="631">
        <f t="shared" ref="IU191:JD200" si="320">IF($A191=IU$60,$M191,0)</f>
        <v>0</v>
      </c>
      <c r="IV191" s="631">
        <f t="shared" si="320"/>
        <v>0</v>
      </c>
      <c r="IW191" s="631">
        <f t="shared" si="320"/>
        <v>0</v>
      </c>
      <c r="IX191" s="631">
        <f t="shared" si="320"/>
        <v>0</v>
      </c>
      <c r="IY191" s="631">
        <f t="shared" si="320"/>
        <v>0</v>
      </c>
      <c r="IZ191" s="631">
        <f t="shared" si="320"/>
        <v>0</v>
      </c>
      <c r="JA191" s="631">
        <f t="shared" si="320"/>
        <v>0</v>
      </c>
      <c r="JB191" s="631">
        <f t="shared" si="320"/>
        <v>0</v>
      </c>
      <c r="JC191" s="631">
        <f t="shared" si="320"/>
        <v>0</v>
      </c>
      <c r="JD191" s="631">
        <f t="shared" si="320"/>
        <v>0</v>
      </c>
      <c r="JE191" s="631">
        <f t="shared" ref="JE191:JN200" si="321">IF($A191=JE$60,$M191,0)</f>
        <v>0</v>
      </c>
      <c r="JF191" s="631">
        <f t="shared" si="321"/>
        <v>0</v>
      </c>
      <c r="JG191" s="631">
        <f t="shared" si="321"/>
        <v>0</v>
      </c>
      <c r="JH191" s="631">
        <f t="shared" si="321"/>
        <v>0</v>
      </c>
      <c r="JI191" s="631">
        <f t="shared" si="321"/>
        <v>0</v>
      </c>
      <c r="JJ191" s="631">
        <f t="shared" si="321"/>
        <v>0</v>
      </c>
      <c r="JK191" s="631">
        <f t="shared" si="321"/>
        <v>0</v>
      </c>
      <c r="JL191" s="631">
        <f t="shared" si="321"/>
        <v>29.543625000000002</v>
      </c>
      <c r="JM191" s="631">
        <f t="shared" si="321"/>
        <v>0</v>
      </c>
      <c r="JN191" s="631">
        <f t="shared" si="321"/>
        <v>0</v>
      </c>
      <c r="JO191" s="631">
        <f t="shared" ref="JO191:JX200" si="322">IF($A191=JO$60,$M191,0)</f>
        <v>0</v>
      </c>
      <c r="JP191" s="631">
        <f t="shared" si="322"/>
        <v>0</v>
      </c>
      <c r="JQ191" s="631">
        <f t="shared" si="322"/>
        <v>0</v>
      </c>
      <c r="JR191" s="631">
        <f t="shared" si="322"/>
        <v>0</v>
      </c>
      <c r="JS191" s="631">
        <f t="shared" si="322"/>
        <v>0</v>
      </c>
      <c r="JT191" s="631">
        <f t="shared" si="322"/>
        <v>0</v>
      </c>
      <c r="JU191" s="631">
        <f t="shared" si="322"/>
        <v>0</v>
      </c>
      <c r="JV191" s="631">
        <f t="shared" si="322"/>
        <v>0</v>
      </c>
      <c r="JW191" s="631">
        <f t="shared" si="322"/>
        <v>0</v>
      </c>
      <c r="JX191" s="631">
        <f t="shared" si="322"/>
        <v>0</v>
      </c>
      <c r="JY191" s="631">
        <f t="shared" ref="JY191:KH200" si="323">IF($A191=JY$60,$M191,0)</f>
        <v>0</v>
      </c>
      <c r="JZ191" s="631">
        <f t="shared" si="323"/>
        <v>0</v>
      </c>
      <c r="KA191" s="631">
        <f t="shared" si="323"/>
        <v>0</v>
      </c>
      <c r="KB191" s="631">
        <f t="shared" si="323"/>
        <v>0</v>
      </c>
      <c r="KC191" s="631">
        <f t="shared" si="323"/>
        <v>0</v>
      </c>
      <c r="KD191" s="631">
        <f t="shared" si="323"/>
        <v>0</v>
      </c>
      <c r="KE191" s="631">
        <f t="shared" si="323"/>
        <v>0</v>
      </c>
      <c r="KF191" s="631">
        <f t="shared" si="323"/>
        <v>0</v>
      </c>
      <c r="KG191" s="631">
        <f t="shared" si="323"/>
        <v>0</v>
      </c>
      <c r="KH191" s="631">
        <f t="shared" si="323"/>
        <v>0</v>
      </c>
      <c r="KI191" s="631">
        <f t="shared" ref="KI191:KR200" si="324">IF($A191=KI$60,$M191,0)</f>
        <v>0</v>
      </c>
      <c r="KJ191" s="631">
        <f t="shared" si="324"/>
        <v>0</v>
      </c>
      <c r="KK191" s="631">
        <f t="shared" si="324"/>
        <v>0</v>
      </c>
      <c r="KL191" s="631">
        <f t="shared" si="324"/>
        <v>0</v>
      </c>
      <c r="KM191" s="631">
        <f t="shared" si="324"/>
        <v>0</v>
      </c>
      <c r="KN191" s="631">
        <f t="shared" si="324"/>
        <v>0</v>
      </c>
      <c r="KO191" s="631">
        <f t="shared" si="324"/>
        <v>0</v>
      </c>
      <c r="KP191" s="631">
        <f t="shared" si="324"/>
        <v>0</v>
      </c>
      <c r="KQ191" s="631">
        <f t="shared" si="324"/>
        <v>0</v>
      </c>
      <c r="KR191" s="631">
        <f t="shared" si="324"/>
        <v>0</v>
      </c>
      <c r="KS191" s="631">
        <f t="shared" ref="KS191:KX200" si="325">IF($A191=KS$60,$M191,0)</f>
        <v>0</v>
      </c>
      <c r="KT191" s="631">
        <f t="shared" si="325"/>
        <v>0</v>
      </c>
      <c r="KU191" s="631">
        <f t="shared" si="325"/>
        <v>0</v>
      </c>
      <c r="KV191" s="631">
        <f t="shared" si="325"/>
        <v>0</v>
      </c>
      <c r="KW191" s="631">
        <f t="shared" si="325"/>
        <v>0</v>
      </c>
      <c r="KX191" s="631">
        <f t="shared" si="325"/>
        <v>0</v>
      </c>
      <c r="KY191" s="631"/>
      <c r="KZ191" s="631">
        <f t="shared" ref="KZ191:LI200" si="326">IF($A191=KZ$60,$N191,0)</f>
        <v>0</v>
      </c>
      <c r="LA191" s="631">
        <f t="shared" si="326"/>
        <v>0</v>
      </c>
      <c r="LB191" s="631">
        <f t="shared" si="326"/>
        <v>0</v>
      </c>
      <c r="LC191" s="631">
        <f t="shared" si="326"/>
        <v>0</v>
      </c>
      <c r="LD191" s="631">
        <f t="shared" si="326"/>
        <v>0</v>
      </c>
      <c r="LE191" s="631">
        <f t="shared" si="326"/>
        <v>0</v>
      </c>
      <c r="LF191" s="631">
        <f t="shared" si="326"/>
        <v>0</v>
      </c>
      <c r="LG191" s="631">
        <f t="shared" si="326"/>
        <v>0</v>
      </c>
      <c r="LH191" s="631">
        <f t="shared" si="326"/>
        <v>0</v>
      </c>
      <c r="LI191" s="631">
        <f t="shared" si="326"/>
        <v>0</v>
      </c>
      <c r="LJ191" s="631">
        <f t="shared" ref="LJ191:LS200" si="327">IF($A191=LJ$60,$N191,0)</f>
        <v>0</v>
      </c>
      <c r="LK191" s="631">
        <f t="shared" si="327"/>
        <v>0</v>
      </c>
      <c r="LL191" s="631">
        <f t="shared" si="327"/>
        <v>0</v>
      </c>
      <c r="LM191" s="631">
        <f t="shared" si="327"/>
        <v>0</v>
      </c>
      <c r="LN191" s="631">
        <f t="shared" si="327"/>
        <v>0</v>
      </c>
      <c r="LO191" s="631">
        <f t="shared" si="327"/>
        <v>0</v>
      </c>
      <c r="LP191" s="631">
        <f t="shared" si="327"/>
        <v>0</v>
      </c>
      <c r="LQ191" s="631">
        <f t="shared" si="327"/>
        <v>4.595675</v>
      </c>
      <c r="LR191" s="631">
        <f t="shared" si="327"/>
        <v>0</v>
      </c>
      <c r="LS191" s="631">
        <f t="shared" si="327"/>
        <v>0</v>
      </c>
      <c r="LT191" s="631">
        <f t="shared" ref="LT191:MC200" si="328">IF($A191=LT$60,$N191,0)</f>
        <v>0</v>
      </c>
      <c r="LU191" s="631">
        <f t="shared" si="328"/>
        <v>0</v>
      </c>
      <c r="LV191" s="631">
        <f t="shared" si="328"/>
        <v>0</v>
      </c>
      <c r="LW191" s="631">
        <f t="shared" si="328"/>
        <v>0</v>
      </c>
      <c r="LX191" s="631">
        <f t="shared" si="328"/>
        <v>0</v>
      </c>
      <c r="LY191" s="631">
        <f t="shared" si="328"/>
        <v>0</v>
      </c>
      <c r="LZ191" s="631">
        <f t="shared" si="328"/>
        <v>0</v>
      </c>
      <c r="MA191" s="631">
        <f t="shared" si="328"/>
        <v>0</v>
      </c>
      <c r="MB191" s="631">
        <f t="shared" si="328"/>
        <v>0</v>
      </c>
      <c r="MC191" s="631">
        <f t="shared" si="328"/>
        <v>0</v>
      </c>
      <c r="MD191" s="631">
        <f t="shared" ref="MD191:MM200" si="329">IF($A191=MD$60,$N191,0)</f>
        <v>0</v>
      </c>
      <c r="ME191" s="631">
        <f t="shared" si="329"/>
        <v>0</v>
      </c>
      <c r="MF191" s="631">
        <f t="shared" si="329"/>
        <v>0</v>
      </c>
      <c r="MG191" s="631">
        <f t="shared" si="329"/>
        <v>0</v>
      </c>
      <c r="MH191" s="631">
        <f t="shared" si="329"/>
        <v>0</v>
      </c>
      <c r="MI191" s="631">
        <f t="shared" si="329"/>
        <v>0</v>
      </c>
      <c r="MJ191" s="631">
        <f t="shared" si="329"/>
        <v>0</v>
      </c>
      <c r="MK191" s="631">
        <f t="shared" si="329"/>
        <v>0</v>
      </c>
      <c r="ML191" s="631">
        <f t="shared" si="329"/>
        <v>0</v>
      </c>
      <c r="MM191" s="631">
        <f t="shared" si="329"/>
        <v>0</v>
      </c>
      <c r="MN191" s="631">
        <f t="shared" ref="MN191:MW200" si="330">IF($A191=MN$60,$N191,0)</f>
        <v>0</v>
      </c>
      <c r="MO191" s="631">
        <f t="shared" si="330"/>
        <v>0</v>
      </c>
      <c r="MP191" s="631">
        <f t="shared" si="330"/>
        <v>0</v>
      </c>
      <c r="MQ191" s="631">
        <f t="shared" si="330"/>
        <v>0</v>
      </c>
      <c r="MR191" s="631">
        <f t="shared" si="330"/>
        <v>0</v>
      </c>
      <c r="MS191" s="631">
        <f t="shared" si="330"/>
        <v>0</v>
      </c>
      <c r="MT191" s="631">
        <f t="shared" si="330"/>
        <v>0</v>
      </c>
      <c r="MU191" s="631">
        <f t="shared" si="330"/>
        <v>0</v>
      </c>
      <c r="MV191" s="631">
        <f t="shared" si="330"/>
        <v>0</v>
      </c>
      <c r="MW191" s="631">
        <f t="shared" si="330"/>
        <v>0</v>
      </c>
      <c r="MX191" s="631">
        <f t="shared" ref="MX191:NC200" si="331">IF($A191=MX$60,$N191,0)</f>
        <v>0</v>
      </c>
      <c r="MY191" s="631">
        <f t="shared" si="331"/>
        <v>0</v>
      </c>
      <c r="MZ191" s="631">
        <f t="shared" si="331"/>
        <v>0</v>
      </c>
      <c r="NA191" s="631">
        <f t="shared" si="331"/>
        <v>0</v>
      </c>
      <c r="NB191" s="631">
        <f t="shared" si="331"/>
        <v>0</v>
      </c>
      <c r="NC191" s="631">
        <f t="shared" si="331"/>
        <v>0</v>
      </c>
    </row>
    <row r="192" spans="1:367">
      <c r="A192" s="504" t="s">
        <v>98</v>
      </c>
      <c r="B192" s="504" t="s">
        <v>271</v>
      </c>
      <c r="C192" s="497">
        <v>4.0723200000000004</v>
      </c>
      <c r="D192" s="497">
        <v>0.34439700000000001</v>
      </c>
      <c r="E192" s="362">
        <f t="shared" si="317"/>
        <v>2.6857074712388295E-3</v>
      </c>
      <c r="F192" s="363">
        <f t="shared" si="202"/>
        <v>1.033785199056714E-3</v>
      </c>
      <c r="G192" s="498">
        <f>E192*Dichtheden!$V$70</f>
        <v>138.36464092585672</v>
      </c>
      <c r="H192" s="499">
        <f>IF(C192=0,0,ROUND(IF((G192/2)/Dichtheden!$C$3&lt;1,1,(G192/2)/Dichtheden!$C$3),0))</f>
        <v>1</v>
      </c>
      <c r="I192" s="498">
        <f>E192*Dichtheden!$AJ$70</f>
        <v>23.060773487642788</v>
      </c>
      <c r="J192" s="499">
        <f>IF(C192=0,0,ROUND(IF((I192/2)/Dichtheden!$D$3&lt;1,1,(I192/2)/Dichtheden!$D$3),0))</f>
        <v>1</v>
      </c>
      <c r="K192" s="498">
        <f t="shared" si="318"/>
        <v>69.182320462928359</v>
      </c>
      <c r="L192" s="500">
        <f t="shared" si="319"/>
        <v>69.182320462928359</v>
      </c>
      <c r="M192" s="498">
        <f>IF(D192=0,0,IF((D192*Dichtheden!$G$4)&lt;25,25,D192*Dichtheden!$G$4))</f>
        <v>77.489325000000008</v>
      </c>
      <c r="N192" s="499">
        <f>D192*Dichtheden!$H$4</f>
        <v>12.053895000000001</v>
      </c>
      <c r="O192" s="501"/>
      <c r="P192" s="501"/>
      <c r="Q192" s="502">
        <f>E192*Dichtheden!$AS$68</f>
        <v>102.04392268281934</v>
      </c>
      <c r="R192" s="495">
        <f>IF(Q192=0,0,ROUND(IF((Q192/2)/Dichtheden!$C$3&lt;1,1,(Q192/2)/Dichtheden!$C$3),0))</f>
        <v>1</v>
      </c>
      <c r="S192" s="502">
        <f>E192*Dichtheden!$AY$68</f>
        <v>5.6498895044724824</v>
      </c>
      <c r="T192" s="495">
        <f>IF(Q192=0,0,ROUND(IF((S192/2)/Dichtheden!$D$3&lt;1,1,(S192/2)/Dichtheden!$D$3),0))</f>
        <v>1</v>
      </c>
      <c r="U192" s="502">
        <f>D192*Dichtheden!$G$5</f>
        <v>75.078546000000003</v>
      </c>
      <c r="V192" s="502">
        <f>D192*Dichtheden!$H$5</f>
        <v>5.1659550000000003</v>
      </c>
      <c r="X192" s="630"/>
      <c r="AA192" s="628">
        <f t="shared" si="311"/>
        <v>0</v>
      </c>
      <c r="AB192" s="628">
        <f t="shared" si="311"/>
        <v>0</v>
      </c>
      <c r="AC192" s="628">
        <f t="shared" si="311"/>
        <v>0</v>
      </c>
      <c r="AD192" s="628">
        <f t="shared" si="311"/>
        <v>0</v>
      </c>
      <c r="AE192" s="628">
        <f t="shared" si="311"/>
        <v>0</v>
      </c>
      <c r="AF192" s="628">
        <f t="shared" si="311"/>
        <v>0</v>
      </c>
      <c r="AG192" s="628">
        <f t="shared" si="311"/>
        <v>0</v>
      </c>
      <c r="AH192" s="628">
        <f t="shared" si="311"/>
        <v>0</v>
      </c>
      <c r="AI192" s="628">
        <f t="shared" si="311"/>
        <v>0</v>
      </c>
      <c r="AJ192" s="628">
        <f t="shared" si="311"/>
        <v>0</v>
      </c>
      <c r="AK192" s="628">
        <f t="shared" si="311"/>
        <v>0</v>
      </c>
      <c r="AL192" s="628">
        <f t="shared" si="311"/>
        <v>0</v>
      </c>
      <c r="AM192" s="628">
        <f t="shared" si="311"/>
        <v>0</v>
      </c>
      <c r="AN192" s="628">
        <f t="shared" si="311"/>
        <v>0</v>
      </c>
      <c r="AO192" s="628">
        <f t="shared" si="311"/>
        <v>0</v>
      </c>
      <c r="AP192" s="628">
        <f t="shared" si="311"/>
        <v>0</v>
      </c>
      <c r="AQ192" s="628">
        <f t="shared" si="288"/>
        <v>0</v>
      </c>
      <c r="AR192" s="628">
        <f t="shared" si="288"/>
        <v>0</v>
      </c>
      <c r="AS192" s="628">
        <f t="shared" si="288"/>
        <v>4.0723200000000004</v>
      </c>
      <c r="AT192" s="628">
        <f t="shared" si="288"/>
        <v>0</v>
      </c>
      <c r="AU192" s="628">
        <f t="shared" si="288"/>
        <v>0</v>
      </c>
      <c r="AV192" s="628">
        <f t="shared" si="288"/>
        <v>0</v>
      </c>
      <c r="AW192" s="628">
        <f t="shared" si="288"/>
        <v>0</v>
      </c>
      <c r="AX192" s="628">
        <f t="shared" si="288"/>
        <v>0</v>
      </c>
      <c r="AY192" s="628">
        <f t="shared" ref="AQ192:BF208" si="332">IF($A192=AY$60,$C192,0)</f>
        <v>0</v>
      </c>
      <c r="AZ192" s="628">
        <f t="shared" si="332"/>
        <v>0</v>
      </c>
      <c r="BA192" s="628">
        <f t="shared" si="332"/>
        <v>0</v>
      </c>
      <c r="BB192" s="628">
        <f t="shared" si="332"/>
        <v>0</v>
      </c>
      <c r="BC192" s="628">
        <f t="shared" si="332"/>
        <v>0</v>
      </c>
      <c r="BD192" s="628">
        <f t="shared" si="332"/>
        <v>0</v>
      </c>
      <c r="BE192" s="628">
        <f t="shared" si="332"/>
        <v>0</v>
      </c>
      <c r="BF192" s="628">
        <f t="shared" si="332"/>
        <v>0</v>
      </c>
      <c r="BG192" s="628">
        <f t="shared" si="312"/>
        <v>0</v>
      </c>
      <c r="BH192" s="628">
        <f t="shared" si="312"/>
        <v>0</v>
      </c>
      <c r="BI192" s="628">
        <f t="shared" si="312"/>
        <v>0</v>
      </c>
      <c r="BJ192" s="628">
        <f t="shared" si="312"/>
        <v>0</v>
      </c>
      <c r="BK192" s="628">
        <f t="shared" si="312"/>
        <v>0</v>
      </c>
      <c r="BL192" s="628">
        <f t="shared" si="312"/>
        <v>0</v>
      </c>
      <c r="BM192" s="628">
        <f t="shared" si="312"/>
        <v>0</v>
      </c>
      <c r="BN192" s="628">
        <f t="shared" si="312"/>
        <v>0</v>
      </c>
      <c r="BO192" s="628">
        <f t="shared" si="312"/>
        <v>0</v>
      </c>
      <c r="BP192" s="628">
        <f t="shared" si="312"/>
        <v>0</v>
      </c>
      <c r="BQ192" s="628">
        <f t="shared" si="312"/>
        <v>0</v>
      </c>
      <c r="BR192" s="628">
        <f t="shared" si="312"/>
        <v>0</v>
      </c>
      <c r="BS192" s="628">
        <f t="shared" si="312"/>
        <v>0</v>
      </c>
      <c r="BT192" s="628">
        <f t="shared" si="312"/>
        <v>0</v>
      </c>
      <c r="BU192" s="628">
        <f t="shared" si="312"/>
        <v>0</v>
      </c>
      <c r="BV192" s="628">
        <f t="shared" si="312"/>
        <v>0</v>
      </c>
      <c r="BW192" s="628">
        <f t="shared" si="313"/>
        <v>0</v>
      </c>
      <c r="BX192" s="628">
        <f t="shared" si="313"/>
        <v>0</v>
      </c>
      <c r="BY192" s="628">
        <f t="shared" si="313"/>
        <v>0</v>
      </c>
      <c r="BZ192" s="628">
        <f t="shared" si="313"/>
        <v>0</v>
      </c>
      <c r="CA192" s="628">
        <f t="shared" si="313"/>
        <v>0</v>
      </c>
      <c r="CB192" s="628">
        <f t="shared" si="313"/>
        <v>0</v>
      </c>
      <c r="CC192" s="628">
        <f t="shared" si="313"/>
        <v>0</v>
      </c>
      <c r="CD192" s="628">
        <f t="shared" si="313"/>
        <v>0</v>
      </c>
      <c r="CE192" s="628"/>
      <c r="CF192" s="628">
        <f t="shared" si="314"/>
        <v>0</v>
      </c>
      <c r="CG192" s="628">
        <f t="shared" si="314"/>
        <v>0</v>
      </c>
      <c r="CH192" s="628">
        <f t="shared" si="314"/>
        <v>0</v>
      </c>
      <c r="CI192" s="628">
        <f t="shared" si="314"/>
        <v>0</v>
      </c>
      <c r="CJ192" s="628">
        <f t="shared" si="314"/>
        <v>0</v>
      </c>
      <c r="CK192" s="628">
        <f t="shared" si="314"/>
        <v>0</v>
      </c>
      <c r="CL192" s="628">
        <f t="shared" si="314"/>
        <v>0</v>
      </c>
      <c r="CM192" s="628">
        <f t="shared" si="314"/>
        <v>0</v>
      </c>
      <c r="CN192" s="628">
        <f t="shared" si="314"/>
        <v>0</v>
      </c>
      <c r="CO192" s="628">
        <f t="shared" si="314"/>
        <v>0</v>
      </c>
      <c r="CP192" s="628">
        <f t="shared" si="314"/>
        <v>0</v>
      </c>
      <c r="CQ192" s="628">
        <f t="shared" si="314"/>
        <v>0</v>
      </c>
      <c r="CR192" s="628">
        <f t="shared" si="314"/>
        <v>0</v>
      </c>
      <c r="CS192" s="628">
        <f t="shared" si="314"/>
        <v>0</v>
      </c>
      <c r="CT192" s="628">
        <f t="shared" si="314"/>
        <v>0</v>
      </c>
      <c r="CU192" s="628">
        <f t="shared" si="314"/>
        <v>0</v>
      </c>
      <c r="CV192" s="628">
        <f t="shared" si="289"/>
        <v>0</v>
      </c>
      <c r="CW192" s="628">
        <f t="shared" si="289"/>
        <v>0</v>
      </c>
      <c r="CX192" s="628">
        <f t="shared" si="289"/>
        <v>0.34439700000000001</v>
      </c>
      <c r="CY192" s="628">
        <f t="shared" si="289"/>
        <v>0</v>
      </c>
      <c r="CZ192" s="628">
        <f t="shared" si="289"/>
        <v>0</v>
      </c>
      <c r="DA192" s="628">
        <f t="shared" si="289"/>
        <v>0</v>
      </c>
      <c r="DB192" s="628">
        <f t="shared" si="289"/>
        <v>0</v>
      </c>
      <c r="DC192" s="628">
        <f t="shared" si="289"/>
        <v>0</v>
      </c>
      <c r="DD192" s="628">
        <f t="shared" ref="CV192:DK208" si="333">IF($A192=DD$60,$D192,0)</f>
        <v>0</v>
      </c>
      <c r="DE192" s="628">
        <f t="shared" si="333"/>
        <v>0</v>
      </c>
      <c r="DF192" s="628">
        <f t="shared" si="333"/>
        <v>0</v>
      </c>
      <c r="DG192" s="628">
        <f t="shared" si="333"/>
        <v>0</v>
      </c>
      <c r="DH192" s="628">
        <f t="shared" si="333"/>
        <v>0</v>
      </c>
      <c r="DI192" s="628">
        <f t="shared" si="333"/>
        <v>0</v>
      </c>
      <c r="DJ192" s="628">
        <f t="shared" si="333"/>
        <v>0</v>
      </c>
      <c r="DK192" s="628">
        <f t="shared" si="333"/>
        <v>0</v>
      </c>
      <c r="DL192" s="628">
        <f t="shared" si="315"/>
        <v>0</v>
      </c>
      <c r="DM192" s="628">
        <f t="shared" si="315"/>
        <v>0</v>
      </c>
      <c r="DN192" s="628">
        <f t="shared" si="315"/>
        <v>0</v>
      </c>
      <c r="DO192" s="628">
        <f t="shared" si="315"/>
        <v>0</v>
      </c>
      <c r="DP192" s="628">
        <f t="shared" si="315"/>
        <v>0</v>
      </c>
      <c r="DQ192" s="628">
        <f t="shared" si="315"/>
        <v>0</v>
      </c>
      <c r="DR192" s="628">
        <f t="shared" si="315"/>
        <v>0</v>
      </c>
      <c r="DS192" s="628">
        <f t="shared" si="315"/>
        <v>0</v>
      </c>
      <c r="DT192" s="628">
        <f t="shared" si="315"/>
        <v>0</v>
      </c>
      <c r="DU192" s="628">
        <f t="shared" si="315"/>
        <v>0</v>
      </c>
      <c r="DV192" s="628">
        <f t="shared" si="315"/>
        <v>0</v>
      </c>
      <c r="DW192" s="628">
        <f t="shared" si="315"/>
        <v>0</v>
      </c>
      <c r="DX192" s="628">
        <f t="shared" si="315"/>
        <v>0</v>
      </c>
      <c r="DY192" s="628">
        <f t="shared" si="315"/>
        <v>0</v>
      </c>
      <c r="DZ192" s="628">
        <f t="shared" si="315"/>
        <v>0</v>
      </c>
      <c r="EA192" s="628">
        <f t="shared" si="315"/>
        <v>0</v>
      </c>
      <c r="EB192" s="628">
        <f t="shared" si="316"/>
        <v>0</v>
      </c>
      <c r="EC192" s="628">
        <f t="shared" si="316"/>
        <v>0</v>
      </c>
      <c r="ED192" s="628">
        <f t="shared" si="316"/>
        <v>0</v>
      </c>
      <c r="EE192" s="628">
        <f t="shared" si="316"/>
        <v>0</v>
      </c>
      <c r="EF192" s="628">
        <f t="shared" si="316"/>
        <v>0</v>
      </c>
      <c r="EG192" s="628">
        <f t="shared" si="316"/>
        <v>0</v>
      </c>
      <c r="EH192" s="628">
        <f t="shared" si="316"/>
        <v>0</v>
      </c>
      <c r="EI192" s="628">
        <f t="shared" si="316"/>
        <v>0</v>
      </c>
      <c r="EJ192" s="631"/>
      <c r="EK192" s="631">
        <f t="shared" si="290"/>
        <v>0</v>
      </c>
      <c r="EL192" s="631">
        <f t="shared" si="290"/>
        <v>0</v>
      </c>
      <c r="EM192" s="631">
        <f t="shared" si="290"/>
        <v>0</v>
      </c>
      <c r="EN192" s="631">
        <f t="shared" si="290"/>
        <v>0</v>
      </c>
      <c r="EO192" s="631">
        <f t="shared" si="290"/>
        <v>0</v>
      </c>
      <c r="EP192" s="631">
        <f t="shared" si="290"/>
        <v>0</v>
      </c>
      <c r="EQ192" s="631">
        <f t="shared" si="290"/>
        <v>0</v>
      </c>
      <c r="ER192" s="631">
        <f t="shared" si="290"/>
        <v>0</v>
      </c>
      <c r="ES192" s="631">
        <f t="shared" ref="EK192:EZ208" si="334">IF($A192=ES$60,$H192,0)</f>
        <v>0</v>
      </c>
      <c r="ET192" s="631">
        <f t="shared" si="334"/>
        <v>0</v>
      </c>
      <c r="EU192" s="631">
        <f t="shared" si="334"/>
        <v>0</v>
      </c>
      <c r="EV192" s="631">
        <f t="shared" si="334"/>
        <v>0</v>
      </c>
      <c r="EW192" s="631">
        <f t="shared" si="334"/>
        <v>0</v>
      </c>
      <c r="EX192" s="631">
        <f t="shared" si="334"/>
        <v>0</v>
      </c>
      <c r="EY192" s="631">
        <f t="shared" si="334"/>
        <v>0</v>
      </c>
      <c r="EZ192" s="631">
        <f t="shared" si="334"/>
        <v>0</v>
      </c>
      <c r="FA192" s="631">
        <f t="shared" si="309"/>
        <v>0</v>
      </c>
      <c r="FB192" s="631">
        <f t="shared" si="309"/>
        <v>0</v>
      </c>
      <c r="FC192" s="631">
        <f t="shared" si="309"/>
        <v>1</v>
      </c>
      <c r="FD192" s="631">
        <f t="shared" si="307"/>
        <v>0</v>
      </c>
      <c r="FE192" s="631">
        <f t="shared" si="307"/>
        <v>0</v>
      </c>
      <c r="FF192" s="631">
        <f t="shared" si="307"/>
        <v>0</v>
      </c>
      <c r="FG192" s="631">
        <f t="shared" si="307"/>
        <v>0</v>
      </c>
      <c r="FH192" s="631">
        <f t="shared" si="307"/>
        <v>0</v>
      </c>
      <c r="FI192" s="631">
        <f t="shared" si="307"/>
        <v>0</v>
      </c>
      <c r="FJ192" s="631">
        <f t="shared" si="307"/>
        <v>0</v>
      </c>
      <c r="FK192" s="631">
        <f t="shared" si="307"/>
        <v>0</v>
      </c>
      <c r="FL192" s="631">
        <f t="shared" si="307"/>
        <v>0</v>
      </c>
      <c r="FM192" s="631">
        <f t="shared" si="307"/>
        <v>0</v>
      </c>
      <c r="FN192" s="631">
        <f t="shared" si="307"/>
        <v>0</v>
      </c>
      <c r="FO192" s="631">
        <f t="shared" si="307"/>
        <v>0</v>
      </c>
      <c r="FP192" s="631">
        <f t="shared" si="307"/>
        <v>0</v>
      </c>
      <c r="FQ192" s="631">
        <f t="shared" si="307"/>
        <v>0</v>
      </c>
      <c r="FR192" s="631">
        <f t="shared" si="307"/>
        <v>0</v>
      </c>
      <c r="FS192" s="631">
        <f t="shared" si="307"/>
        <v>0</v>
      </c>
      <c r="FT192" s="631">
        <f t="shared" si="286"/>
        <v>0</v>
      </c>
      <c r="FU192" s="631">
        <f t="shared" si="286"/>
        <v>0</v>
      </c>
      <c r="FV192" s="631">
        <f t="shared" si="269"/>
        <v>0</v>
      </c>
      <c r="FW192" s="631">
        <f t="shared" si="269"/>
        <v>0</v>
      </c>
      <c r="FX192" s="631">
        <f t="shared" si="269"/>
        <v>0</v>
      </c>
      <c r="FY192" s="631">
        <f t="shared" si="269"/>
        <v>0</v>
      </c>
      <c r="FZ192" s="631">
        <f t="shared" si="269"/>
        <v>0</v>
      </c>
      <c r="GA192" s="631">
        <f t="shared" si="269"/>
        <v>0</v>
      </c>
      <c r="GB192" s="631">
        <f t="shared" si="269"/>
        <v>0</v>
      </c>
      <c r="GC192" s="631">
        <f t="shared" si="269"/>
        <v>0</v>
      </c>
      <c r="GD192" s="631">
        <f t="shared" si="269"/>
        <v>0</v>
      </c>
      <c r="GE192" s="631">
        <f t="shared" si="269"/>
        <v>0</v>
      </c>
      <c r="GF192" s="631">
        <f t="shared" si="269"/>
        <v>0</v>
      </c>
      <c r="GG192" s="631">
        <f t="shared" si="269"/>
        <v>0</v>
      </c>
      <c r="GH192" s="631">
        <f t="shared" si="269"/>
        <v>0</v>
      </c>
      <c r="GI192" s="631">
        <f t="shared" si="292"/>
        <v>0</v>
      </c>
      <c r="GJ192" s="631">
        <f t="shared" si="292"/>
        <v>0</v>
      </c>
      <c r="GK192" s="631">
        <f t="shared" si="292"/>
        <v>0</v>
      </c>
      <c r="GL192" s="631">
        <f t="shared" si="292"/>
        <v>0</v>
      </c>
      <c r="GM192" s="631">
        <f t="shared" si="292"/>
        <v>0</v>
      </c>
      <c r="GN192" s="631">
        <f t="shared" si="292"/>
        <v>0</v>
      </c>
      <c r="GO192" s="631"/>
      <c r="GP192" s="631">
        <f t="shared" si="291"/>
        <v>0</v>
      </c>
      <c r="GQ192" s="631">
        <f t="shared" si="291"/>
        <v>0</v>
      </c>
      <c r="GR192" s="631">
        <f t="shared" si="291"/>
        <v>0</v>
      </c>
      <c r="GS192" s="631">
        <f t="shared" si="291"/>
        <v>0</v>
      </c>
      <c r="GT192" s="631">
        <f t="shared" si="291"/>
        <v>0</v>
      </c>
      <c r="GU192" s="631">
        <f t="shared" si="291"/>
        <v>0</v>
      </c>
      <c r="GV192" s="631">
        <f t="shared" si="291"/>
        <v>0</v>
      </c>
      <c r="GW192" s="631">
        <f t="shared" si="291"/>
        <v>0</v>
      </c>
      <c r="GX192" s="631">
        <f t="shared" si="291"/>
        <v>0</v>
      </c>
      <c r="GY192" s="631">
        <f t="shared" si="291"/>
        <v>0</v>
      </c>
      <c r="GZ192" s="631">
        <f t="shared" si="291"/>
        <v>0</v>
      </c>
      <c r="HA192" s="631">
        <f t="shared" si="291"/>
        <v>0</v>
      </c>
      <c r="HB192" s="631">
        <f t="shared" si="291"/>
        <v>0</v>
      </c>
      <c r="HC192" s="631">
        <f t="shared" si="291"/>
        <v>0</v>
      </c>
      <c r="HD192" s="631">
        <f t="shared" si="291"/>
        <v>0</v>
      </c>
      <c r="HE192" s="631">
        <f t="shared" si="294"/>
        <v>0</v>
      </c>
      <c r="HF192" s="631">
        <f t="shared" si="294"/>
        <v>0</v>
      </c>
      <c r="HG192" s="631">
        <f t="shared" si="294"/>
        <v>0</v>
      </c>
      <c r="HH192" s="631">
        <f t="shared" si="294"/>
        <v>1</v>
      </c>
      <c r="HI192" s="631">
        <f t="shared" si="287"/>
        <v>0</v>
      </c>
      <c r="HJ192" s="631">
        <f t="shared" si="287"/>
        <v>0</v>
      </c>
      <c r="HK192" s="631">
        <f t="shared" si="287"/>
        <v>0</v>
      </c>
      <c r="HL192" s="631">
        <f t="shared" si="287"/>
        <v>0</v>
      </c>
      <c r="HM192" s="631">
        <f t="shared" si="287"/>
        <v>0</v>
      </c>
      <c r="HN192" s="631">
        <f t="shared" si="287"/>
        <v>0</v>
      </c>
      <c r="HO192" s="631">
        <f t="shared" si="287"/>
        <v>0</v>
      </c>
      <c r="HP192" s="631">
        <f t="shared" si="287"/>
        <v>0</v>
      </c>
      <c r="HQ192" s="631">
        <f t="shared" si="287"/>
        <v>0</v>
      </c>
      <c r="HR192" s="631">
        <f t="shared" si="203"/>
        <v>0</v>
      </c>
      <c r="HS192" s="631">
        <f t="shared" si="203"/>
        <v>0</v>
      </c>
      <c r="HT192" s="631">
        <f t="shared" si="203"/>
        <v>0</v>
      </c>
      <c r="HU192" s="631">
        <f t="shared" si="203"/>
        <v>0</v>
      </c>
      <c r="HV192" s="631">
        <f t="shared" si="293"/>
        <v>0</v>
      </c>
      <c r="HW192" s="631">
        <f t="shared" si="293"/>
        <v>0</v>
      </c>
      <c r="HX192" s="631">
        <f t="shared" si="293"/>
        <v>0</v>
      </c>
      <c r="HY192" s="631">
        <f t="shared" si="293"/>
        <v>0</v>
      </c>
      <c r="HZ192" s="631">
        <f t="shared" si="293"/>
        <v>0</v>
      </c>
      <c r="IA192" s="631">
        <f t="shared" si="293"/>
        <v>0</v>
      </c>
      <c r="IB192" s="631">
        <f t="shared" si="293"/>
        <v>0</v>
      </c>
      <c r="IC192" s="631">
        <f t="shared" si="293"/>
        <v>0</v>
      </c>
      <c r="ID192" s="631">
        <f t="shared" si="293"/>
        <v>0</v>
      </c>
      <c r="IE192" s="631">
        <f t="shared" si="293"/>
        <v>0</v>
      </c>
      <c r="IF192" s="631">
        <f t="shared" si="293"/>
        <v>0</v>
      </c>
      <c r="IG192" s="631">
        <f t="shared" si="293"/>
        <v>0</v>
      </c>
      <c r="IH192" s="631">
        <f t="shared" si="293"/>
        <v>0</v>
      </c>
      <c r="II192" s="631">
        <f t="shared" si="293"/>
        <v>0</v>
      </c>
      <c r="IJ192" s="631">
        <f t="shared" si="293"/>
        <v>0</v>
      </c>
      <c r="IK192" s="631">
        <f t="shared" si="293"/>
        <v>0</v>
      </c>
      <c r="IL192" s="631">
        <f t="shared" si="308"/>
        <v>0</v>
      </c>
      <c r="IM192" s="631">
        <f t="shared" si="308"/>
        <v>0</v>
      </c>
      <c r="IN192" s="631">
        <f t="shared" si="308"/>
        <v>0</v>
      </c>
      <c r="IO192" s="631">
        <f t="shared" si="308"/>
        <v>0</v>
      </c>
      <c r="IP192" s="631">
        <f t="shared" si="308"/>
        <v>0</v>
      </c>
      <c r="IQ192" s="631">
        <f t="shared" si="308"/>
        <v>0</v>
      </c>
      <c r="IR192" s="631">
        <f t="shared" si="308"/>
        <v>0</v>
      </c>
      <c r="IS192" s="631">
        <f t="shared" si="308"/>
        <v>0</v>
      </c>
      <c r="IT192" s="631"/>
      <c r="IU192" s="631">
        <f t="shared" si="320"/>
        <v>0</v>
      </c>
      <c r="IV192" s="631">
        <f t="shared" si="320"/>
        <v>0</v>
      </c>
      <c r="IW192" s="631">
        <f t="shared" si="320"/>
        <v>0</v>
      </c>
      <c r="IX192" s="631">
        <f t="shared" si="320"/>
        <v>0</v>
      </c>
      <c r="IY192" s="631">
        <f t="shared" si="320"/>
        <v>0</v>
      </c>
      <c r="IZ192" s="631">
        <f t="shared" si="320"/>
        <v>0</v>
      </c>
      <c r="JA192" s="631">
        <f t="shared" si="320"/>
        <v>0</v>
      </c>
      <c r="JB192" s="631">
        <f t="shared" si="320"/>
        <v>0</v>
      </c>
      <c r="JC192" s="631">
        <f t="shared" si="320"/>
        <v>0</v>
      </c>
      <c r="JD192" s="631">
        <f t="shared" si="320"/>
        <v>0</v>
      </c>
      <c r="JE192" s="631">
        <f t="shared" si="321"/>
        <v>0</v>
      </c>
      <c r="JF192" s="631">
        <f t="shared" si="321"/>
        <v>0</v>
      </c>
      <c r="JG192" s="631">
        <f t="shared" si="321"/>
        <v>0</v>
      </c>
      <c r="JH192" s="631">
        <f t="shared" si="321"/>
        <v>0</v>
      </c>
      <c r="JI192" s="631">
        <f t="shared" si="321"/>
        <v>0</v>
      </c>
      <c r="JJ192" s="631">
        <f t="shared" si="321"/>
        <v>0</v>
      </c>
      <c r="JK192" s="631">
        <f t="shared" si="321"/>
        <v>0</v>
      </c>
      <c r="JL192" s="631">
        <f t="shared" si="321"/>
        <v>0</v>
      </c>
      <c r="JM192" s="631">
        <f t="shared" si="321"/>
        <v>77.489325000000008</v>
      </c>
      <c r="JN192" s="631">
        <f t="shared" si="321"/>
        <v>0</v>
      </c>
      <c r="JO192" s="631">
        <f t="shared" si="322"/>
        <v>0</v>
      </c>
      <c r="JP192" s="631">
        <f t="shared" si="322"/>
        <v>0</v>
      </c>
      <c r="JQ192" s="631">
        <f t="shared" si="322"/>
        <v>0</v>
      </c>
      <c r="JR192" s="631">
        <f t="shared" si="322"/>
        <v>0</v>
      </c>
      <c r="JS192" s="631">
        <f t="shared" si="322"/>
        <v>0</v>
      </c>
      <c r="JT192" s="631">
        <f t="shared" si="322"/>
        <v>0</v>
      </c>
      <c r="JU192" s="631">
        <f t="shared" si="322"/>
        <v>0</v>
      </c>
      <c r="JV192" s="631">
        <f t="shared" si="322"/>
        <v>0</v>
      </c>
      <c r="JW192" s="631">
        <f t="shared" si="322"/>
        <v>0</v>
      </c>
      <c r="JX192" s="631">
        <f t="shared" si="322"/>
        <v>0</v>
      </c>
      <c r="JY192" s="631">
        <f t="shared" si="323"/>
        <v>0</v>
      </c>
      <c r="JZ192" s="631">
        <f t="shared" si="323"/>
        <v>0</v>
      </c>
      <c r="KA192" s="631">
        <f t="shared" si="323"/>
        <v>0</v>
      </c>
      <c r="KB192" s="631">
        <f t="shared" si="323"/>
        <v>0</v>
      </c>
      <c r="KC192" s="631">
        <f t="shared" si="323"/>
        <v>0</v>
      </c>
      <c r="KD192" s="631">
        <f t="shared" si="323"/>
        <v>0</v>
      </c>
      <c r="KE192" s="631">
        <f t="shared" si="323"/>
        <v>0</v>
      </c>
      <c r="KF192" s="631">
        <f t="shared" si="323"/>
        <v>0</v>
      </c>
      <c r="KG192" s="631">
        <f t="shared" si="323"/>
        <v>0</v>
      </c>
      <c r="KH192" s="631">
        <f t="shared" si="323"/>
        <v>0</v>
      </c>
      <c r="KI192" s="631">
        <f t="shared" si="324"/>
        <v>0</v>
      </c>
      <c r="KJ192" s="631">
        <f t="shared" si="324"/>
        <v>0</v>
      </c>
      <c r="KK192" s="631">
        <f t="shared" si="324"/>
        <v>0</v>
      </c>
      <c r="KL192" s="631">
        <f t="shared" si="324"/>
        <v>0</v>
      </c>
      <c r="KM192" s="631">
        <f t="shared" si="324"/>
        <v>0</v>
      </c>
      <c r="KN192" s="631">
        <f t="shared" si="324"/>
        <v>0</v>
      </c>
      <c r="KO192" s="631">
        <f t="shared" si="324"/>
        <v>0</v>
      </c>
      <c r="KP192" s="631">
        <f t="shared" si="324"/>
        <v>0</v>
      </c>
      <c r="KQ192" s="631">
        <f t="shared" si="324"/>
        <v>0</v>
      </c>
      <c r="KR192" s="631">
        <f t="shared" si="324"/>
        <v>0</v>
      </c>
      <c r="KS192" s="631">
        <f t="shared" si="325"/>
        <v>0</v>
      </c>
      <c r="KT192" s="631">
        <f t="shared" si="325"/>
        <v>0</v>
      </c>
      <c r="KU192" s="631">
        <f t="shared" si="325"/>
        <v>0</v>
      </c>
      <c r="KV192" s="631">
        <f t="shared" si="325"/>
        <v>0</v>
      </c>
      <c r="KW192" s="631">
        <f t="shared" si="325"/>
        <v>0</v>
      </c>
      <c r="KX192" s="631">
        <f t="shared" si="325"/>
        <v>0</v>
      </c>
      <c r="KY192" s="631"/>
      <c r="KZ192" s="631">
        <f t="shared" si="326"/>
        <v>0</v>
      </c>
      <c r="LA192" s="631">
        <f t="shared" si="326"/>
        <v>0</v>
      </c>
      <c r="LB192" s="631">
        <f t="shared" si="326"/>
        <v>0</v>
      </c>
      <c r="LC192" s="631">
        <f t="shared" si="326"/>
        <v>0</v>
      </c>
      <c r="LD192" s="631">
        <f t="shared" si="326"/>
        <v>0</v>
      </c>
      <c r="LE192" s="631">
        <f t="shared" si="326"/>
        <v>0</v>
      </c>
      <c r="LF192" s="631">
        <f t="shared" si="326"/>
        <v>0</v>
      </c>
      <c r="LG192" s="631">
        <f t="shared" si="326"/>
        <v>0</v>
      </c>
      <c r="LH192" s="631">
        <f t="shared" si="326"/>
        <v>0</v>
      </c>
      <c r="LI192" s="631">
        <f t="shared" si="326"/>
        <v>0</v>
      </c>
      <c r="LJ192" s="631">
        <f t="shared" si="327"/>
        <v>0</v>
      </c>
      <c r="LK192" s="631">
        <f t="shared" si="327"/>
        <v>0</v>
      </c>
      <c r="LL192" s="631">
        <f t="shared" si="327"/>
        <v>0</v>
      </c>
      <c r="LM192" s="631">
        <f t="shared" si="327"/>
        <v>0</v>
      </c>
      <c r="LN192" s="631">
        <f t="shared" si="327"/>
        <v>0</v>
      </c>
      <c r="LO192" s="631">
        <f t="shared" si="327"/>
        <v>0</v>
      </c>
      <c r="LP192" s="631">
        <f t="shared" si="327"/>
        <v>0</v>
      </c>
      <c r="LQ192" s="631">
        <f t="shared" si="327"/>
        <v>0</v>
      </c>
      <c r="LR192" s="631">
        <f t="shared" si="327"/>
        <v>12.053895000000001</v>
      </c>
      <c r="LS192" s="631">
        <f t="shared" si="327"/>
        <v>0</v>
      </c>
      <c r="LT192" s="631">
        <f t="shared" si="328"/>
        <v>0</v>
      </c>
      <c r="LU192" s="631">
        <f t="shared" si="328"/>
        <v>0</v>
      </c>
      <c r="LV192" s="631">
        <f t="shared" si="328"/>
        <v>0</v>
      </c>
      <c r="LW192" s="631">
        <f t="shared" si="328"/>
        <v>0</v>
      </c>
      <c r="LX192" s="631">
        <f t="shared" si="328"/>
        <v>0</v>
      </c>
      <c r="LY192" s="631">
        <f t="shared" si="328"/>
        <v>0</v>
      </c>
      <c r="LZ192" s="631">
        <f t="shared" si="328"/>
        <v>0</v>
      </c>
      <c r="MA192" s="631">
        <f t="shared" si="328"/>
        <v>0</v>
      </c>
      <c r="MB192" s="631">
        <f t="shared" si="328"/>
        <v>0</v>
      </c>
      <c r="MC192" s="631">
        <f t="shared" si="328"/>
        <v>0</v>
      </c>
      <c r="MD192" s="631">
        <f t="shared" si="329"/>
        <v>0</v>
      </c>
      <c r="ME192" s="631">
        <f t="shared" si="329"/>
        <v>0</v>
      </c>
      <c r="MF192" s="631">
        <f t="shared" si="329"/>
        <v>0</v>
      </c>
      <c r="MG192" s="631">
        <f t="shared" si="329"/>
        <v>0</v>
      </c>
      <c r="MH192" s="631">
        <f t="shared" si="329"/>
        <v>0</v>
      </c>
      <c r="MI192" s="631">
        <f t="shared" si="329"/>
        <v>0</v>
      </c>
      <c r="MJ192" s="631">
        <f t="shared" si="329"/>
        <v>0</v>
      </c>
      <c r="MK192" s="631">
        <f t="shared" si="329"/>
        <v>0</v>
      </c>
      <c r="ML192" s="631">
        <f t="shared" si="329"/>
        <v>0</v>
      </c>
      <c r="MM192" s="631">
        <f t="shared" si="329"/>
        <v>0</v>
      </c>
      <c r="MN192" s="631">
        <f t="shared" si="330"/>
        <v>0</v>
      </c>
      <c r="MO192" s="631">
        <f t="shared" si="330"/>
        <v>0</v>
      </c>
      <c r="MP192" s="631">
        <f t="shared" si="330"/>
        <v>0</v>
      </c>
      <c r="MQ192" s="631">
        <f t="shared" si="330"/>
        <v>0</v>
      </c>
      <c r="MR192" s="631">
        <f t="shared" si="330"/>
        <v>0</v>
      </c>
      <c r="MS192" s="631">
        <f t="shared" si="330"/>
        <v>0</v>
      </c>
      <c r="MT192" s="631">
        <f t="shared" si="330"/>
        <v>0</v>
      </c>
      <c r="MU192" s="631">
        <f t="shared" si="330"/>
        <v>0</v>
      </c>
      <c r="MV192" s="631">
        <f t="shared" si="330"/>
        <v>0</v>
      </c>
      <c r="MW192" s="631">
        <f t="shared" si="330"/>
        <v>0</v>
      </c>
      <c r="MX192" s="631">
        <f t="shared" si="331"/>
        <v>0</v>
      </c>
      <c r="MY192" s="631">
        <f t="shared" si="331"/>
        <v>0</v>
      </c>
      <c r="MZ192" s="631">
        <f t="shared" si="331"/>
        <v>0</v>
      </c>
      <c r="NA192" s="631">
        <f t="shared" si="331"/>
        <v>0</v>
      </c>
      <c r="NB192" s="631">
        <f t="shared" si="331"/>
        <v>0</v>
      </c>
      <c r="NC192" s="631">
        <f t="shared" si="331"/>
        <v>0</v>
      </c>
    </row>
    <row r="193" spans="1:367">
      <c r="A193" s="504" t="s">
        <v>98</v>
      </c>
      <c r="B193" s="504" t="s">
        <v>272</v>
      </c>
      <c r="C193" s="497">
        <v>2.9212120000000001</v>
      </c>
      <c r="D193" s="497">
        <v>0.27745399999999998</v>
      </c>
      <c r="E193" s="362">
        <f t="shared" si="317"/>
        <v>1.9265482313454059E-3</v>
      </c>
      <c r="F193" s="363">
        <f t="shared" si="202"/>
        <v>8.3284070017764812E-4</v>
      </c>
      <c r="G193" s="498">
        <f>E193*Dichtheden!$V$70</f>
        <v>99.253607144896208</v>
      </c>
      <c r="H193" s="499">
        <f>IF(C193=0,0,ROUND(IF((G193/2)/Dichtheden!$C$3&lt;1,1,(G193/2)/Dichtheden!$C$3),0))</f>
        <v>1</v>
      </c>
      <c r="I193" s="498">
        <f>E193*Dichtheden!$AJ$70</f>
        <v>16.542267857482702</v>
      </c>
      <c r="J193" s="499">
        <f>IF(C193=0,0,ROUND(IF((I193/2)/Dichtheden!$D$3&lt;1,1,(I193/2)/Dichtheden!$D$3),0))</f>
        <v>1</v>
      </c>
      <c r="K193" s="498">
        <f t="shared" si="318"/>
        <v>49.626803572448104</v>
      </c>
      <c r="L193" s="500">
        <f t="shared" si="319"/>
        <v>49.626803572448104</v>
      </c>
      <c r="M193" s="498">
        <f>IF(D193=0,0,IF((D193*Dichtheden!$G$4)&lt;25,25,D193*Dichtheden!$G$4))</f>
        <v>62.427149999999997</v>
      </c>
      <c r="N193" s="499">
        <f>D193*Dichtheden!$H$4</f>
        <v>9.7108899999999991</v>
      </c>
      <c r="O193" s="501"/>
      <c r="P193" s="501"/>
      <c r="Q193" s="502">
        <f>E193*Dichtheden!$AS$68</f>
        <v>73.199535269360965</v>
      </c>
      <c r="R193" s="495">
        <f>IF(Q193=0,0,ROUND(IF((Q193/2)/Dichtheden!$C$3&lt;1,1,(Q193/2)/Dichtheden!$C$3),0))</f>
        <v>1</v>
      </c>
      <c r="S193" s="502">
        <f>E193*Dichtheden!$AY$68</f>
        <v>4.0528556250832617</v>
      </c>
      <c r="T193" s="495">
        <f>IF(Q193=0,0,ROUND(IF((S193/2)/Dichtheden!$D$3&lt;1,1,(S193/2)/Dichtheden!$D$3),0))</f>
        <v>1</v>
      </c>
      <c r="U193" s="502">
        <f>D193*Dichtheden!$G$5</f>
        <v>60.484971999999992</v>
      </c>
      <c r="V193" s="502">
        <f>D193*Dichtheden!$H$5</f>
        <v>4.16181</v>
      </c>
      <c r="X193" s="630"/>
      <c r="AA193" s="628">
        <f t="shared" si="311"/>
        <v>0</v>
      </c>
      <c r="AB193" s="628">
        <f t="shared" si="311"/>
        <v>0</v>
      </c>
      <c r="AC193" s="628">
        <f t="shared" si="311"/>
        <v>0</v>
      </c>
      <c r="AD193" s="628">
        <f t="shared" si="311"/>
        <v>0</v>
      </c>
      <c r="AE193" s="628">
        <f t="shared" si="311"/>
        <v>0</v>
      </c>
      <c r="AF193" s="628">
        <f t="shared" si="311"/>
        <v>0</v>
      </c>
      <c r="AG193" s="628">
        <f t="shared" si="311"/>
        <v>0</v>
      </c>
      <c r="AH193" s="628">
        <f t="shared" si="311"/>
        <v>0</v>
      </c>
      <c r="AI193" s="628">
        <f t="shared" si="311"/>
        <v>0</v>
      </c>
      <c r="AJ193" s="628">
        <f t="shared" si="311"/>
        <v>0</v>
      </c>
      <c r="AK193" s="628">
        <f t="shared" si="311"/>
        <v>0</v>
      </c>
      <c r="AL193" s="628">
        <f t="shared" si="311"/>
        <v>0</v>
      </c>
      <c r="AM193" s="628">
        <f t="shared" si="311"/>
        <v>0</v>
      </c>
      <c r="AN193" s="628">
        <f t="shared" si="311"/>
        <v>0</v>
      </c>
      <c r="AO193" s="628">
        <f t="shared" si="311"/>
        <v>0</v>
      </c>
      <c r="AP193" s="628">
        <f t="shared" si="311"/>
        <v>0</v>
      </c>
      <c r="AQ193" s="628">
        <f t="shared" si="332"/>
        <v>0</v>
      </c>
      <c r="AR193" s="628">
        <f t="shared" si="332"/>
        <v>0</v>
      </c>
      <c r="AS193" s="628">
        <f t="shared" si="332"/>
        <v>2.9212120000000001</v>
      </c>
      <c r="AT193" s="628">
        <f t="shared" si="332"/>
        <v>0</v>
      </c>
      <c r="AU193" s="628">
        <f t="shared" si="332"/>
        <v>0</v>
      </c>
      <c r="AV193" s="628">
        <f t="shared" si="332"/>
        <v>0</v>
      </c>
      <c r="AW193" s="628">
        <f t="shared" si="332"/>
        <v>0</v>
      </c>
      <c r="AX193" s="628">
        <f t="shared" si="332"/>
        <v>0</v>
      </c>
      <c r="AY193" s="628">
        <f t="shared" si="332"/>
        <v>0</v>
      </c>
      <c r="AZ193" s="628">
        <f t="shared" si="332"/>
        <v>0</v>
      </c>
      <c r="BA193" s="628">
        <f t="shared" si="332"/>
        <v>0</v>
      </c>
      <c r="BB193" s="628">
        <f t="shared" si="332"/>
        <v>0</v>
      </c>
      <c r="BC193" s="628">
        <f t="shared" si="332"/>
        <v>0</v>
      </c>
      <c r="BD193" s="628">
        <f t="shared" si="332"/>
        <v>0</v>
      </c>
      <c r="BE193" s="628">
        <f t="shared" si="332"/>
        <v>0</v>
      </c>
      <c r="BF193" s="628">
        <f t="shared" si="332"/>
        <v>0</v>
      </c>
      <c r="BG193" s="628">
        <f t="shared" si="312"/>
        <v>0</v>
      </c>
      <c r="BH193" s="628">
        <f t="shared" si="312"/>
        <v>0</v>
      </c>
      <c r="BI193" s="628">
        <f t="shared" si="312"/>
        <v>0</v>
      </c>
      <c r="BJ193" s="628">
        <f t="shared" si="312"/>
        <v>0</v>
      </c>
      <c r="BK193" s="628">
        <f t="shared" si="312"/>
        <v>0</v>
      </c>
      <c r="BL193" s="628">
        <f t="shared" si="312"/>
        <v>0</v>
      </c>
      <c r="BM193" s="628">
        <f t="shared" si="312"/>
        <v>0</v>
      </c>
      <c r="BN193" s="628">
        <f t="shared" si="312"/>
        <v>0</v>
      </c>
      <c r="BO193" s="628">
        <f t="shared" si="312"/>
        <v>0</v>
      </c>
      <c r="BP193" s="628">
        <f t="shared" si="312"/>
        <v>0</v>
      </c>
      <c r="BQ193" s="628">
        <f t="shared" si="312"/>
        <v>0</v>
      </c>
      <c r="BR193" s="628">
        <f t="shared" si="312"/>
        <v>0</v>
      </c>
      <c r="BS193" s="628">
        <f t="shared" si="312"/>
        <v>0</v>
      </c>
      <c r="BT193" s="628">
        <f t="shared" si="312"/>
        <v>0</v>
      </c>
      <c r="BU193" s="628">
        <f t="shared" si="312"/>
        <v>0</v>
      </c>
      <c r="BV193" s="628">
        <f t="shared" si="312"/>
        <v>0</v>
      </c>
      <c r="BW193" s="628">
        <f t="shared" si="313"/>
        <v>0</v>
      </c>
      <c r="BX193" s="628">
        <f t="shared" si="313"/>
        <v>0</v>
      </c>
      <c r="BY193" s="628">
        <f t="shared" si="313"/>
        <v>0</v>
      </c>
      <c r="BZ193" s="628">
        <f t="shared" si="313"/>
        <v>0</v>
      </c>
      <c r="CA193" s="628">
        <f t="shared" si="313"/>
        <v>0</v>
      </c>
      <c r="CB193" s="628">
        <f t="shared" si="313"/>
        <v>0</v>
      </c>
      <c r="CC193" s="628">
        <f t="shared" si="313"/>
        <v>0</v>
      </c>
      <c r="CD193" s="628">
        <f t="shared" si="313"/>
        <v>0</v>
      </c>
      <c r="CE193" s="628"/>
      <c r="CF193" s="628">
        <f t="shared" si="314"/>
        <v>0</v>
      </c>
      <c r="CG193" s="628">
        <f t="shared" si="314"/>
        <v>0</v>
      </c>
      <c r="CH193" s="628">
        <f t="shared" si="314"/>
        <v>0</v>
      </c>
      <c r="CI193" s="628">
        <f t="shared" si="314"/>
        <v>0</v>
      </c>
      <c r="CJ193" s="628">
        <f t="shared" si="314"/>
        <v>0</v>
      </c>
      <c r="CK193" s="628">
        <f t="shared" si="314"/>
        <v>0</v>
      </c>
      <c r="CL193" s="628">
        <f t="shared" si="314"/>
        <v>0</v>
      </c>
      <c r="CM193" s="628">
        <f t="shared" si="314"/>
        <v>0</v>
      </c>
      <c r="CN193" s="628">
        <f t="shared" si="314"/>
        <v>0</v>
      </c>
      <c r="CO193" s="628">
        <f t="shared" si="314"/>
        <v>0</v>
      </c>
      <c r="CP193" s="628">
        <f t="shared" si="314"/>
        <v>0</v>
      </c>
      <c r="CQ193" s="628">
        <f t="shared" si="314"/>
        <v>0</v>
      </c>
      <c r="CR193" s="628">
        <f t="shared" si="314"/>
        <v>0</v>
      </c>
      <c r="CS193" s="628">
        <f t="shared" si="314"/>
        <v>0</v>
      </c>
      <c r="CT193" s="628">
        <f t="shared" si="314"/>
        <v>0</v>
      </c>
      <c r="CU193" s="628">
        <f t="shared" si="314"/>
        <v>0</v>
      </c>
      <c r="CV193" s="628">
        <f t="shared" si="333"/>
        <v>0</v>
      </c>
      <c r="CW193" s="628">
        <f t="shared" si="333"/>
        <v>0</v>
      </c>
      <c r="CX193" s="628">
        <f t="shared" si="333"/>
        <v>0.27745399999999998</v>
      </c>
      <c r="CY193" s="628">
        <f t="shared" si="333"/>
        <v>0</v>
      </c>
      <c r="CZ193" s="628">
        <f t="shared" si="333"/>
        <v>0</v>
      </c>
      <c r="DA193" s="628">
        <f t="shared" si="333"/>
        <v>0</v>
      </c>
      <c r="DB193" s="628">
        <f t="shared" si="333"/>
        <v>0</v>
      </c>
      <c r="DC193" s="628">
        <f t="shared" si="333"/>
        <v>0</v>
      </c>
      <c r="DD193" s="628">
        <f t="shared" si="333"/>
        <v>0</v>
      </c>
      <c r="DE193" s="628">
        <f t="shared" si="333"/>
        <v>0</v>
      </c>
      <c r="DF193" s="628">
        <f t="shared" si="333"/>
        <v>0</v>
      </c>
      <c r="DG193" s="628">
        <f t="shared" si="333"/>
        <v>0</v>
      </c>
      <c r="DH193" s="628">
        <f t="shared" si="333"/>
        <v>0</v>
      </c>
      <c r="DI193" s="628">
        <f t="shared" si="333"/>
        <v>0</v>
      </c>
      <c r="DJ193" s="628">
        <f t="shared" si="333"/>
        <v>0</v>
      </c>
      <c r="DK193" s="628">
        <f t="shared" si="333"/>
        <v>0</v>
      </c>
      <c r="DL193" s="628">
        <f t="shared" si="315"/>
        <v>0</v>
      </c>
      <c r="DM193" s="628">
        <f t="shared" si="315"/>
        <v>0</v>
      </c>
      <c r="DN193" s="628">
        <f t="shared" si="315"/>
        <v>0</v>
      </c>
      <c r="DO193" s="628">
        <f t="shared" si="315"/>
        <v>0</v>
      </c>
      <c r="DP193" s="628">
        <f t="shared" si="315"/>
        <v>0</v>
      </c>
      <c r="DQ193" s="628">
        <f t="shared" si="315"/>
        <v>0</v>
      </c>
      <c r="DR193" s="628">
        <f t="shared" si="315"/>
        <v>0</v>
      </c>
      <c r="DS193" s="628">
        <f t="shared" si="315"/>
        <v>0</v>
      </c>
      <c r="DT193" s="628">
        <f t="shared" si="315"/>
        <v>0</v>
      </c>
      <c r="DU193" s="628">
        <f t="shared" si="315"/>
        <v>0</v>
      </c>
      <c r="DV193" s="628">
        <f t="shared" si="315"/>
        <v>0</v>
      </c>
      <c r="DW193" s="628">
        <f t="shared" si="315"/>
        <v>0</v>
      </c>
      <c r="DX193" s="628">
        <f t="shared" si="315"/>
        <v>0</v>
      </c>
      <c r="DY193" s="628">
        <f t="shared" si="315"/>
        <v>0</v>
      </c>
      <c r="DZ193" s="628">
        <f t="shared" si="315"/>
        <v>0</v>
      </c>
      <c r="EA193" s="628">
        <f t="shared" si="315"/>
        <v>0</v>
      </c>
      <c r="EB193" s="628">
        <f t="shared" si="316"/>
        <v>0</v>
      </c>
      <c r="EC193" s="628">
        <f t="shared" si="316"/>
        <v>0</v>
      </c>
      <c r="ED193" s="628">
        <f t="shared" si="316"/>
        <v>0</v>
      </c>
      <c r="EE193" s="628">
        <f t="shared" si="316"/>
        <v>0</v>
      </c>
      <c r="EF193" s="628">
        <f t="shared" si="316"/>
        <v>0</v>
      </c>
      <c r="EG193" s="628">
        <f t="shared" si="316"/>
        <v>0</v>
      </c>
      <c r="EH193" s="628">
        <f t="shared" si="316"/>
        <v>0</v>
      </c>
      <c r="EI193" s="628">
        <f t="shared" si="316"/>
        <v>0</v>
      </c>
      <c r="EJ193" s="631"/>
      <c r="EK193" s="631">
        <f t="shared" si="334"/>
        <v>0</v>
      </c>
      <c r="EL193" s="631">
        <f t="shared" si="334"/>
        <v>0</v>
      </c>
      <c r="EM193" s="631">
        <f t="shared" si="334"/>
        <v>0</v>
      </c>
      <c r="EN193" s="631">
        <f t="shared" si="334"/>
        <v>0</v>
      </c>
      <c r="EO193" s="631">
        <f t="shared" si="334"/>
        <v>0</v>
      </c>
      <c r="EP193" s="631">
        <f t="shared" si="334"/>
        <v>0</v>
      </c>
      <c r="EQ193" s="631">
        <f t="shared" si="334"/>
        <v>0</v>
      </c>
      <c r="ER193" s="631">
        <f t="shared" si="334"/>
        <v>0</v>
      </c>
      <c r="ES193" s="631">
        <f t="shared" si="334"/>
        <v>0</v>
      </c>
      <c r="ET193" s="631">
        <f t="shared" si="334"/>
        <v>0</v>
      </c>
      <c r="EU193" s="631">
        <f t="shared" si="334"/>
        <v>0</v>
      </c>
      <c r="EV193" s="631">
        <f t="shared" si="334"/>
        <v>0</v>
      </c>
      <c r="EW193" s="631">
        <f t="shared" si="334"/>
        <v>0</v>
      </c>
      <c r="EX193" s="631">
        <f t="shared" si="334"/>
        <v>0</v>
      </c>
      <c r="EY193" s="631">
        <f t="shared" si="334"/>
        <v>0</v>
      </c>
      <c r="EZ193" s="631">
        <f t="shared" si="334"/>
        <v>0</v>
      </c>
      <c r="FA193" s="631">
        <f t="shared" si="309"/>
        <v>0</v>
      </c>
      <c r="FB193" s="631">
        <f t="shared" si="309"/>
        <v>0</v>
      </c>
      <c r="FC193" s="631">
        <f t="shared" si="309"/>
        <v>1</v>
      </c>
      <c r="FD193" s="631">
        <f t="shared" si="307"/>
        <v>0</v>
      </c>
      <c r="FE193" s="631">
        <f t="shared" si="307"/>
        <v>0</v>
      </c>
      <c r="FF193" s="631">
        <f t="shared" si="307"/>
        <v>0</v>
      </c>
      <c r="FG193" s="631">
        <f t="shared" si="307"/>
        <v>0</v>
      </c>
      <c r="FH193" s="631">
        <f t="shared" si="307"/>
        <v>0</v>
      </c>
      <c r="FI193" s="631">
        <f t="shared" si="307"/>
        <v>0</v>
      </c>
      <c r="FJ193" s="631">
        <f t="shared" si="307"/>
        <v>0</v>
      </c>
      <c r="FK193" s="631">
        <f t="shared" si="307"/>
        <v>0</v>
      </c>
      <c r="FL193" s="631">
        <f t="shared" si="307"/>
        <v>0</v>
      </c>
      <c r="FM193" s="631">
        <f t="shared" si="307"/>
        <v>0</v>
      </c>
      <c r="FN193" s="631">
        <f t="shared" si="307"/>
        <v>0</v>
      </c>
      <c r="FO193" s="631">
        <f t="shared" si="307"/>
        <v>0</v>
      </c>
      <c r="FP193" s="631">
        <f t="shared" si="307"/>
        <v>0</v>
      </c>
      <c r="FQ193" s="631">
        <f t="shared" si="307"/>
        <v>0</v>
      </c>
      <c r="FR193" s="631">
        <f t="shared" si="307"/>
        <v>0</v>
      </c>
      <c r="FS193" s="631">
        <f t="shared" si="307"/>
        <v>0</v>
      </c>
      <c r="FT193" s="631">
        <f t="shared" si="286"/>
        <v>0</v>
      </c>
      <c r="FU193" s="631">
        <f t="shared" si="286"/>
        <v>0</v>
      </c>
      <c r="FV193" s="631">
        <f t="shared" si="269"/>
        <v>0</v>
      </c>
      <c r="FW193" s="631">
        <f t="shared" si="269"/>
        <v>0</v>
      </c>
      <c r="FX193" s="631">
        <f t="shared" si="269"/>
        <v>0</v>
      </c>
      <c r="FY193" s="631">
        <f t="shared" si="269"/>
        <v>0</v>
      </c>
      <c r="FZ193" s="631">
        <f t="shared" si="269"/>
        <v>0</v>
      </c>
      <c r="GA193" s="631">
        <f t="shared" si="269"/>
        <v>0</v>
      </c>
      <c r="GB193" s="631">
        <f t="shared" si="269"/>
        <v>0</v>
      </c>
      <c r="GC193" s="631">
        <f t="shared" si="269"/>
        <v>0</v>
      </c>
      <c r="GD193" s="631">
        <f t="shared" si="269"/>
        <v>0</v>
      </c>
      <c r="GE193" s="631">
        <f t="shared" si="269"/>
        <v>0</v>
      </c>
      <c r="GF193" s="631">
        <f t="shared" si="269"/>
        <v>0</v>
      </c>
      <c r="GG193" s="631">
        <f t="shared" si="269"/>
        <v>0</v>
      </c>
      <c r="GH193" s="631">
        <f t="shared" si="269"/>
        <v>0</v>
      </c>
      <c r="GI193" s="631">
        <f t="shared" si="292"/>
        <v>0</v>
      </c>
      <c r="GJ193" s="631">
        <f t="shared" si="292"/>
        <v>0</v>
      </c>
      <c r="GK193" s="631">
        <f t="shared" si="292"/>
        <v>0</v>
      </c>
      <c r="GL193" s="631">
        <f t="shared" si="292"/>
        <v>0</v>
      </c>
      <c r="GM193" s="631">
        <f t="shared" si="292"/>
        <v>0</v>
      </c>
      <c r="GN193" s="631">
        <f t="shared" si="292"/>
        <v>0</v>
      </c>
      <c r="GO193" s="631"/>
      <c r="GP193" s="631">
        <f t="shared" si="291"/>
        <v>0</v>
      </c>
      <c r="GQ193" s="631">
        <f t="shared" si="291"/>
        <v>0</v>
      </c>
      <c r="GR193" s="631">
        <f t="shared" si="291"/>
        <v>0</v>
      </c>
      <c r="GS193" s="631">
        <f t="shared" si="291"/>
        <v>0</v>
      </c>
      <c r="GT193" s="631">
        <f t="shared" si="291"/>
        <v>0</v>
      </c>
      <c r="GU193" s="631">
        <f t="shared" si="291"/>
        <v>0</v>
      </c>
      <c r="GV193" s="631">
        <f t="shared" si="291"/>
        <v>0</v>
      </c>
      <c r="GW193" s="631">
        <f t="shared" si="291"/>
        <v>0</v>
      </c>
      <c r="GX193" s="631">
        <f t="shared" si="291"/>
        <v>0</v>
      </c>
      <c r="GY193" s="631">
        <f t="shared" si="291"/>
        <v>0</v>
      </c>
      <c r="GZ193" s="631">
        <f t="shared" si="291"/>
        <v>0</v>
      </c>
      <c r="HA193" s="631">
        <f t="shared" si="291"/>
        <v>0</v>
      </c>
      <c r="HB193" s="631">
        <f t="shared" si="291"/>
        <v>0</v>
      </c>
      <c r="HC193" s="631">
        <f t="shared" si="291"/>
        <v>0</v>
      </c>
      <c r="HD193" s="631">
        <f t="shared" si="291"/>
        <v>0</v>
      </c>
      <c r="HE193" s="631">
        <f t="shared" si="294"/>
        <v>0</v>
      </c>
      <c r="HF193" s="631">
        <f t="shared" si="294"/>
        <v>0</v>
      </c>
      <c r="HG193" s="631">
        <f t="shared" si="294"/>
        <v>0</v>
      </c>
      <c r="HH193" s="631">
        <f t="shared" si="294"/>
        <v>1</v>
      </c>
      <c r="HI193" s="631">
        <f t="shared" si="287"/>
        <v>0</v>
      </c>
      <c r="HJ193" s="631">
        <f t="shared" si="287"/>
        <v>0</v>
      </c>
      <c r="HK193" s="631">
        <f t="shared" si="287"/>
        <v>0</v>
      </c>
      <c r="HL193" s="631">
        <f t="shared" si="287"/>
        <v>0</v>
      </c>
      <c r="HM193" s="631">
        <f t="shared" si="287"/>
        <v>0</v>
      </c>
      <c r="HN193" s="631">
        <f t="shared" si="287"/>
        <v>0</v>
      </c>
      <c r="HO193" s="631">
        <f t="shared" si="287"/>
        <v>0</v>
      </c>
      <c r="HP193" s="631">
        <f t="shared" si="287"/>
        <v>0</v>
      </c>
      <c r="HQ193" s="631">
        <f t="shared" si="287"/>
        <v>0</v>
      </c>
      <c r="HR193" s="631">
        <f t="shared" si="203"/>
        <v>0</v>
      </c>
      <c r="HS193" s="631">
        <f t="shared" si="203"/>
        <v>0</v>
      </c>
      <c r="HT193" s="631">
        <f t="shared" si="203"/>
        <v>0</v>
      </c>
      <c r="HU193" s="631">
        <f t="shared" si="203"/>
        <v>0</v>
      </c>
      <c r="HV193" s="631">
        <f t="shared" si="293"/>
        <v>0</v>
      </c>
      <c r="HW193" s="631">
        <f t="shared" si="293"/>
        <v>0</v>
      </c>
      <c r="HX193" s="631">
        <f t="shared" si="293"/>
        <v>0</v>
      </c>
      <c r="HY193" s="631">
        <f t="shared" si="293"/>
        <v>0</v>
      </c>
      <c r="HZ193" s="631">
        <f t="shared" si="293"/>
        <v>0</v>
      </c>
      <c r="IA193" s="631">
        <f t="shared" si="293"/>
        <v>0</v>
      </c>
      <c r="IB193" s="631">
        <f t="shared" si="293"/>
        <v>0</v>
      </c>
      <c r="IC193" s="631">
        <f t="shared" si="293"/>
        <v>0</v>
      </c>
      <c r="ID193" s="631">
        <f t="shared" si="293"/>
        <v>0</v>
      </c>
      <c r="IE193" s="631">
        <f t="shared" si="293"/>
        <v>0</v>
      </c>
      <c r="IF193" s="631">
        <f t="shared" si="293"/>
        <v>0</v>
      </c>
      <c r="IG193" s="631">
        <f t="shared" si="293"/>
        <v>0</v>
      </c>
      <c r="IH193" s="631">
        <f t="shared" si="293"/>
        <v>0</v>
      </c>
      <c r="II193" s="631">
        <f t="shared" si="293"/>
        <v>0</v>
      </c>
      <c r="IJ193" s="631">
        <f t="shared" si="293"/>
        <v>0</v>
      </c>
      <c r="IK193" s="631">
        <f t="shared" si="293"/>
        <v>0</v>
      </c>
      <c r="IL193" s="631">
        <f t="shared" si="308"/>
        <v>0</v>
      </c>
      <c r="IM193" s="631">
        <f t="shared" si="308"/>
        <v>0</v>
      </c>
      <c r="IN193" s="631">
        <f t="shared" si="308"/>
        <v>0</v>
      </c>
      <c r="IO193" s="631">
        <f t="shared" si="308"/>
        <v>0</v>
      </c>
      <c r="IP193" s="631">
        <f t="shared" si="308"/>
        <v>0</v>
      </c>
      <c r="IQ193" s="631">
        <f t="shared" si="308"/>
        <v>0</v>
      </c>
      <c r="IR193" s="631">
        <f t="shared" si="308"/>
        <v>0</v>
      </c>
      <c r="IS193" s="631">
        <f t="shared" si="308"/>
        <v>0</v>
      </c>
      <c r="IT193" s="631"/>
      <c r="IU193" s="631">
        <f t="shared" si="320"/>
        <v>0</v>
      </c>
      <c r="IV193" s="631">
        <f t="shared" si="320"/>
        <v>0</v>
      </c>
      <c r="IW193" s="631">
        <f t="shared" si="320"/>
        <v>0</v>
      </c>
      <c r="IX193" s="631">
        <f t="shared" si="320"/>
        <v>0</v>
      </c>
      <c r="IY193" s="631">
        <f t="shared" si="320"/>
        <v>0</v>
      </c>
      <c r="IZ193" s="631">
        <f t="shared" si="320"/>
        <v>0</v>
      </c>
      <c r="JA193" s="631">
        <f t="shared" si="320"/>
        <v>0</v>
      </c>
      <c r="JB193" s="631">
        <f t="shared" si="320"/>
        <v>0</v>
      </c>
      <c r="JC193" s="631">
        <f t="shared" si="320"/>
        <v>0</v>
      </c>
      <c r="JD193" s="631">
        <f t="shared" si="320"/>
        <v>0</v>
      </c>
      <c r="JE193" s="631">
        <f t="shared" si="321"/>
        <v>0</v>
      </c>
      <c r="JF193" s="631">
        <f t="shared" si="321"/>
        <v>0</v>
      </c>
      <c r="JG193" s="631">
        <f t="shared" si="321"/>
        <v>0</v>
      </c>
      <c r="JH193" s="631">
        <f t="shared" si="321"/>
        <v>0</v>
      </c>
      <c r="JI193" s="631">
        <f t="shared" si="321"/>
        <v>0</v>
      </c>
      <c r="JJ193" s="631">
        <f t="shared" si="321"/>
        <v>0</v>
      </c>
      <c r="JK193" s="631">
        <f t="shared" si="321"/>
        <v>0</v>
      </c>
      <c r="JL193" s="631">
        <f t="shared" si="321"/>
        <v>0</v>
      </c>
      <c r="JM193" s="631">
        <f t="shared" si="321"/>
        <v>62.427149999999997</v>
      </c>
      <c r="JN193" s="631">
        <f t="shared" si="321"/>
        <v>0</v>
      </c>
      <c r="JO193" s="631">
        <f t="shared" si="322"/>
        <v>0</v>
      </c>
      <c r="JP193" s="631">
        <f t="shared" si="322"/>
        <v>0</v>
      </c>
      <c r="JQ193" s="631">
        <f t="shared" si="322"/>
        <v>0</v>
      </c>
      <c r="JR193" s="631">
        <f t="shared" si="322"/>
        <v>0</v>
      </c>
      <c r="JS193" s="631">
        <f t="shared" si="322"/>
        <v>0</v>
      </c>
      <c r="JT193" s="631">
        <f t="shared" si="322"/>
        <v>0</v>
      </c>
      <c r="JU193" s="631">
        <f t="shared" si="322"/>
        <v>0</v>
      </c>
      <c r="JV193" s="631">
        <f t="shared" si="322"/>
        <v>0</v>
      </c>
      <c r="JW193" s="631">
        <f t="shared" si="322"/>
        <v>0</v>
      </c>
      <c r="JX193" s="631">
        <f t="shared" si="322"/>
        <v>0</v>
      </c>
      <c r="JY193" s="631">
        <f t="shared" si="323"/>
        <v>0</v>
      </c>
      <c r="JZ193" s="631">
        <f t="shared" si="323"/>
        <v>0</v>
      </c>
      <c r="KA193" s="631">
        <f t="shared" si="323"/>
        <v>0</v>
      </c>
      <c r="KB193" s="631">
        <f t="shared" si="323"/>
        <v>0</v>
      </c>
      <c r="KC193" s="631">
        <f t="shared" si="323"/>
        <v>0</v>
      </c>
      <c r="KD193" s="631">
        <f t="shared" si="323"/>
        <v>0</v>
      </c>
      <c r="KE193" s="631">
        <f t="shared" si="323"/>
        <v>0</v>
      </c>
      <c r="KF193" s="631">
        <f t="shared" si="323"/>
        <v>0</v>
      </c>
      <c r="KG193" s="631">
        <f t="shared" si="323"/>
        <v>0</v>
      </c>
      <c r="KH193" s="631">
        <f t="shared" si="323"/>
        <v>0</v>
      </c>
      <c r="KI193" s="631">
        <f t="shared" si="324"/>
        <v>0</v>
      </c>
      <c r="KJ193" s="631">
        <f t="shared" si="324"/>
        <v>0</v>
      </c>
      <c r="KK193" s="631">
        <f t="shared" si="324"/>
        <v>0</v>
      </c>
      <c r="KL193" s="631">
        <f t="shared" si="324"/>
        <v>0</v>
      </c>
      <c r="KM193" s="631">
        <f t="shared" si="324"/>
        <v>0</v>
      </c>
      <c r="KN193" s="631">
        <f t="shared" si="324"/>
        <v>0</v>
      </c>
      <c r="KO193" s="631">
        <f t="shared" si="324"/>
        <v>0</v>
      </c>
      <c r="KP193" s="631">
        <f t="shared" si="324"/>
        <v>0</v>
      </c>
      <c r="KQ193" s="631">
        <f t="shared" si="324"/>
        <v>0</v>
      </c>
      <c r="KR193" s="631">
        <f t="shared" si="324"/>
        <v>0</v>
      </c>
      <c r="KS193" s="631">
        <f t="shared" si="325"/>
        <v>0</v>
      </c>
      <c r="KT193" s="631">
        <f t="shared" si="325"/>
        <v>0</v>
      </c>
      <c r="KU193" s="631">
        <f t="shared" si="325"/>
        <v>0</v>
      </c>
      <c r="KV193" s="631">
        <f t="shared" si="325"/>
        <v>0</v>
      </c>
      <c r="KW193" s="631">
        <f t="shared" si="325"/>
        <v>0</v>
      </c>
      <c r="KX193" s="631">
        <f t="shared" si="325"/>
        <v>0</v>
      </c>
      <c r="KY193" s="631"/>
      <c r="KZ193" s="631">
        <f t="shared" si="326"/>
        <v>0</v>
      </c>
      <c r="LA193" s="631">
        <f t="shared" si="326"/>
        <v>0</v>
      </c>
      <c r="LB193" s="631">
        <f t="shared" si="326"/>
        <v>0</v>
      </c>
      <c r="LC193" s="631">
        <f t="shared" si="326"/>
        <v>0</v>
      </c>
      <c r="LD193" s="631">
        <f t="shared" si="326"/>
        <v>0</v>
      </c>
      <c r="LE193" s="631">
        <f t="shared" si="326"/>
        <v>0</v>
      </c>
      <c r="LF193" s="631">
        <f t="shared" si="326"/>
        <v>0</v>
      </c>
      <c r="LG193" s="631">
        <f t="shared" si="326"/>
        <v>0</v>
      </c>
      <c r="LH193" s="631">
        <f t="shared" si="326"/>
        <v>0</v>
      </c>
      <c r="LI193" s="631">
        <f t="shared" si="326"/>
        <v>0</v>
      </c>
      <c r="LJ193" s="631">
        <f t="shared" si="327"/>
        <v>0</v>
      </c>
      <c r="LK193" s="631">
        <f t="shared" si="327"/>
        <v>0</v>
      </c>
      <c r="LL193" s="631">
        <f t="shared" si="327"/>
        <v>0</v>
      </c>
      <c r="LM193" s="631">
        <f t="shared" si="327"/>
        <v>0</v>
      </c>
      <c r="LN193" s="631">
        <f t="shared" si="327"/>
        <v>0</v>
      </c>
      <c r="LO193" s="631">
        <f t="shared" si="327"/>
        <v>0</v>
      </c>
      <c r="LP193" s="631">
        <f t="shared" si="327"/>
        <v>0</v>
      </c>
      <c r="LQ193" s="631">
        <f t="shared" si="327"/>
        <v>0</v>
      </c>
      <c r="LR193" s="631">
        <f t="shared" si="327"/>
        <v>9.7108899999999991</v>
      </c>
      <c r="LS193" s="631">
        <f t="shared" si="327"/>
        <v>0</v>
      </c>
      <c r="LT193" s="631">
        <f t="shared" si="328"/>
        <v>0</v>
      </c>
      <c r="LU193" s="631">
        <f t="shared" si="328"/>
        <v>0</v>
      </c>
      <c r="LV193" s="631">
        <f t="shared" si="328"/>
        <v>0</v>
      </c>
      <c r="LW193" s="631">
        <f t="shared" si="328"/>
        <v>0</v>
      </c>
      <c r="LX193" s="631">
        <f t="shared" si="328"/>
        <v>0</v>
      </c>
      <c r="LY193" s="631">
        <f t="shared" si="328"/>
        <v>0</v>
      </c>
      <c r="LZ193" s="631">
        <f t="shared" si="328"/>
        <v>0</v>
      </c>
      <c r="MA193" s="631">
        <f t="shared" si="328"/>
        <v>0</v>
      </c>
      <c r="MB193" s="631">
        <f t="shared" si="328"/>
        <v>0</v>
      </c>
      <c r="MC193" s="631">
        <f t="shared" si="328"/>
        <v>0</v>
      </c>
      <c r="MD193" s="631">
        <f t="shared" si="329"/>
        <v>0</v>
      </c>
      <c r="ME193" s="631">
        <f t="shared" si="329"/>
        <v>0</v>
      </c>
      <c r="MF193" s="631">
        <f t="shared" si="329"/>
        <v>0</v>
      </c>
      <c r="MG193" s="631">
        <f t="shared" si="329"/>
        <v>0</v>
      </c>
      <c r="MH193" s="631">
        <f t="shared" si="329"/>
        <v>0</v>
      </c>
      <c r="MI193" s="631">
        <f t="shared" si="329"/>
        <v>0</v>
      </c>
      <c r="MJ193" s="631">
        <f t="shared" si="329"/>
        <v>0</v>
      </c>
      <c r="MK193" s="631">
        <f t="shared" si="329"/>
        <v>0</v>
      </c>
      <c r="ML193" s="631">
        <f t="shared" si="329"/>
        <v>0</v>
      </c>
      <c r="MM193" s="631">
        <f t="shared" si="329"/>
        <v>0</v>
      </c>
      <c r="MN193" s="631">
        <f t="shared" si="330"/>
        <v>0</v>
      </c>
      <c r="MO193" s="631">
        <f t="shared" si="330"/>
        <v>0</v>
      </c>
      <c r="MP193" s="631">
        <f t="shared" si="330"/>
        <v>0</v>
      </c>
      <c r="MQ193" s="631">
        <f t="shared" si="330"/>
        <v>0</v>
      </c>
      <c r="MR193" s="631">
        <f t="shared" si="330"/>
        <v>0</v>
      </c>
      <c r="MS193" s="631">
        <f t="shared" si="330"/>
        <v>0</v>
      </c>
      <c r="MT193" s="631">
        <f t="shared" si="330"/>
        <v>0</v>
      </c>
      <c r="MU193" s="631">
        <f t="shared" si="330"/>
        <v>0</v>
      </c>
      <c r="MV193" s="631">
        <f t="shared" si="330"/>
        <v>0</v>
      </c>
      <c r="MW193" s="631">
        <f t="shared" si="330"/>
        <v>0</v>
      </c>
      <c r="MX193" s="631">
        <f t="shared" si="331"/>
        <v>0</v>
      </c>
      <c r="MY193" s="631">
        <f t="shared" si="331"/>
        <v>0</v>
      </c>
      <c r="MZ193" s="631">
        <f t="shared" si="331"/>
        <v>0</v>
      </c>
      <c r="NA193" s="631">
        <f t="shared" si="331"/>
        <v>0</v>
      </c>
      <c r="NB193" s="631">
        <f t="shared" si="331"/>
        <v>0</v>
      </c>
      <c r="NC193" s="631">
        <f t="shared" si="331"/>
        <v>0</v>
      </c>
    </row>
    <row r="194" spans="1:367">
      <c r="A194" s="504" t="s">
        <v>98</v>
      </c>
      <c r="B194" s="504" t="s">
        <v>273</v>
      </c>
      <c r="C194" s="497">
        <v>10.455422</v>
      </c>
      <c r="D194" s="497">
        <v>3.2412730000000001</v>
      </c>
      <c r="E194" s="362">
        <f t="shared" si="317"/>
        <v>6.8953827254132349E-3</v>
      </c>
      <c r="F194" s="363">
        <f t="shared" si="202"/>
        <v>9.7294112710103516E-3</v>
      </c>
      <c r="G194" s="498">
        <f>E194*Dichtheden!$V$70</f>
        <v>355.24239518463742</v>
      </c>
      <c r="H194" s="499">
        <f>IF(C194=0,0,ROUND(IF((G194/2)/Dichtheden!$C$3&lt;1,1,(G194/2)/Dichtheden!$C$3),0))</f>
        <v>2</v>
      </c>
      <c r="I194" s="498">
        <f>E194*Dichtheden!$AJ$70</f>
        <v>59.207065864106241</v>
      </c>
      <c r="J194" s="499">
        <f>IF(C194=0,0,ROUND(IF((I194/2)/Dichtheden!$D$3&lt;1,1,(I194/2)/Dichtheden!$D$3),0))</f>
        <v>1</v>
      </c>
      <c r="K194" s="498">
        <f t="shared" si="318"/>
        <v>177.62119759231871</v>
      </c>
      <c r="L194" s="500">
        <f t="shared" si="319"/>
        <v>88.810598796159354</v>
      </c>
      <c r="M194" s="498">
        <f>IF(D194=0,0,IF((D194*Dichtheden!$G$4)&lt;25,25,D194*Dichtheden!$G$4))</f>
        <v>729.28642500000001</v>
      </c>
      <c r="N194" s="499">
        <f>D194*Dichtheden!$H$4</f>
        <v>113.44455500000001</v>
      </c>
      <c r="O194" s="501"/>
      <c r="P194" s="501"/>
      <c r="Q194" s="502">
        <f>E194*Dichtheden!$AS$68</f>
        <v>261.9912664486701</v>
      </c>
      <c r="R194" s="495">
        <f>IF(Q194=0,0,ROUND(IF((Q194/2)/Dichtheden!$C$3&lt;1,1,(Q194/2)/Dichtheden!$C$3),0))</f>
        <v>1</v>
      </c>
      <c r="S194" s="502">
        <f>E194*Dichtheden!$AY$68</f>
        <v>14.505731136706029</v>
      </c>
      <c r="T194" s="495">
        <f>IF(Q194=0,0,ROUND(IF((S194/2)/Dichtheden!$D$3&lt;1,1,(S194/2)/Dichtheden!$D$3),0))</f>
        <v>1</v>
      </c>
      <c r="U194" s="502">
        <f>D194*Dichtheden!$G$5</f>
        <v>706.59751400000005</v>
      </c>
      <c r="V194" s="502">
        <f>D194*Dichtheden!$H$5</f>
        <v>48.619095000000002</v>
      </c>
      <c r="X194" s="630"/>
      <c r="AA194" s="628">
        <f t="shared" si="311"/>
        <v>0</v>
      </c>
      <c r="AB194" s="628">
        <f t="shared" si="311"/>
        <v>0</v>
      </c>
      <c r="AC194" s="628">
        <f t="shared" si="311"/>
        <v>0</v>
      </c>
      <c r="AD194" s="628">
        <f t="shared" si="311"/>
        <v>0</v>
      </c>
      <c r="AE194" s="628">
        <f t="shared" si="311"/>
        <v>0</v>
      </c>
      <c r="AF194" s="628">
        <f t="shared" si="311"/>
        <v>0</v>
      </c>
      <c r="AG194" s="628">
        <f t="shared" si="311"/>
        <v>0</v>
      </c>
      <c r="AH194" s="628">
        <f t="shared" si="311"/>
        <v>0</v>
      </c>
      <c r="AI194" s="628">
        <f t="shared" si="311"/>
        <v>0</v>
      </c>
      <c r="AJ194" s="628">
        <f t="shared" si="311"/>
        <v>0</v>
      </c>
      <c r="AK194" s="628">
        <f t="shared" si="311"/>
        <v>0</v>
      </c>
      <c r="AL194" s="628">
        <f t="shared" si="311"/>
        <v>0</v>
      </c>
      <c r="AM194" s="628">
        <f t="shared" si="311"/>
        <v>0</v>
      </c>
      <c r="AN194" s="628">
        <f t="shared" si="311"/>
        <v>0</v>
      </c>
      <c r="AO194" s="628">
        <f t="shared" si="311"/>
        <v>0</v>
      </c>
      <c r="AP194" s="628">
        <f t="shared" si="311"/>
        <v>0</v>
      </c>
      <c r="AQ194" s="628">
        <f t="shared" si="332"/>
        <v>0</v>
      </c>
      <c r="AR194" s="628">
        <f t="shared" si="332"/>
        <v>0</v>
      </c>
      <c r="AS194" s="628">
        <f t="shared" si="332"/>
        <v>10.455422</v>
      </c>
      <c r="AT194" s="628">
        <f t="shared" si="332"/>
        <v>0</v>
      </c>
      <c r="AU194" s="628">
        <f t="shared" si="332"/>
        <v>0</v>
      </c>
      <c r="AV194" s="628">
        <f t="shared" si="332"/>
        <v>0</v>
      </c>
      <c r="AW194" s="628">
        <f t="shared" si="332"/>
        <v>0</v>
      </c>
      <c r="AX194" s="628">
        <f t="shared" si="332"/>
        <v>0</v>
      </c>
      <c r="AY194" s="628">
        <f t="shared" si="332"/>
        <v>0</v>
      </c>
      <c r="AZ194" s="628">
        <f t="shared" si="332"/>
        <v>0</v>
      </c>
      <c r="BA194" s="628">
        <f t="shared" si="332"/>
        <v>0</v>
      </c>
      <c r="BB194" s="628">
        <f t="shared" si="332"/>
        <v>0</v>
      </c>
      <c r="BC194" s="628">
        <f t="shared" si="332"/>
        <v>0</v>
      </c>
      <c r="BD194" s="628">
        <f t="shared" si="332"/>
        <v>0</v>
      </c>
      <c r="BE194" s="628">
        <f t="shared" si="332"/>
        <v>0</v>
      </c>
      <c r="BF194" s="628">
        <f t="shared" si="332"/>
        <v>0</v>
      </c>
      <c r="BG194" s="628">
        <f t="shared" si="312"/>
        <v>0</v>
      </c>
      <c r="BH194" s="628">
        <f t="shared" si="312"/>
        <v>0</v>
      </c>
      <c r="BI194" s="628">
        <f t="shared" si="312"/>
        <v>0</v>
      </c>
      <c r="BJ194" s="628">
        <f t="shared" si="312"/>
        <v>0</v>
      </c>
      <c r="BK194" s="628">
        <f t="shared" si="312"/>
        <v>0</v>
      </c>
      <c r="BL194" s="628">
        <f t="shared" si="312"/>
        <v>0</v>
      </c>
      <c r="BM194" s="628">
        <f t="shared" si="312"/>
        <v>0</v>
      </c>
      <c r="BN194" s="628">
        <f t="shared" si="312"/>
        <v>0</v>
      </c>
      <c r="BO194" s="628">
        <f t="shared" si="312"/>
        <v>0</v>
      </c>
      <c r="BP194" s="628">
        <f t="shared" si="312"/>
        <v>0</v>
      </c>
      <c r="BQ194" s="628">
        <f t="shared" si="312"/>
        <v>0</v>
      </c>
      <c r="BR194" s="628">
        <f t="shared" si="312"/>
        <v>0</v>
      </c>
      <c r="BS194" s="628">
        <f t="shared" si="312"/>
        <v>0</v>
      </c>
      <c r="BT194" s="628">
        <f t="shared" si="312"/>
        <v>0</v>
      </c>
      <c r="BU194" s="628">
        <f t="shared" si="312"/>
        <v>0</v>
      </c>
      <c r="BV194" s="628">
        <f t="shared" si="312"/>
        <v>0</v>
      </c>
      <c r="BW194" s="628">
        <f t="shared" si="313"/>
        <v>0</v>
      </c>
      <c r="BX194" s="628">
        <f t="shared" si="313"/>
        <v>0</v>
      </c>
      <c r="BY194" s="628">
        <f t="shared" si="313"/>
        <v>0</v>
      </c>
      <c r="BZ194" s="628">
        <f t="shared" si="313"/>
        <v>0</v>
      </c>
      <c r="CA194" s="628">
        <f t="shared" si="313"/>
        <v>0</v>
      </c>
      <c r="CB194" s="628">
        <f t="shared" si="313"/>
        <v>0</v>
      </c>
      <c r="CC194" s="628">
        <f t="shared" si="313"/>
        <v>0</v>
      </c>
      <c r="CD194" s="628">
        <f t="shared" si="313"/>
        <v>0</v>
      </c>
      <c r="CE194" s="628"/>
      <c r="CF194" s="628">
        <f t="shared" si="314"/>
        <v>0</v>
      </c>
      <c r="CG194" s="628">
        <f t="shared" si="314"/>
        <v>0</v>
      </c>
      <c r="CH194" s="628">
        <f t="shared" si="314"/>
        <v>0</v>
      </c>
      <c r="CI194" s="628">
        <f t="shared" si="314"/>
        <v>0</v>
      </c>
      <c r="CJ194" s="628">
        <f t="shared" si="314"/>
        <v>0</v>
      </c>
      <c r="CK194" s="628">
        <f t="shared" si="314"/>
        <v>0</v>
      </c>
      <c r="CL194" s="628">
        <f t="shared" si="314"/>
        <v>0</v>
      </c>
      <c r="CM194" s="628">
        <f t="shared" si="314"/>
        <v>0</v>
      </c>
      <c r="CN194" s="628">
        <f t="shared" si="314"/>
        <v>0</v>
      </c>
      <c r="CO194" s="628">
        <f t="shared" si="314"/>
        <v>0</v>
      </c>
      <c r="CP194" s="628">
        <f t="shared" si="314"/>
        <v>0</v>
      </c>
      <c r="CQ194" s="628">
        <f t="shared" si="314"/>
        <v>0</v>
      </c>
      <c r="CR194" s="628">
        <f t="shared" si="314"/>
        <v>0</v>
      </c>
      <c r="CS194" s="628">
        <f t="shared" si="314"/>
        <v>0</v>
      </c>
      <c r="CT194" s="628">
        <f t="shared" si="314"/>
        <v>0</v>
      </c>
      <c r="CU194" s="628">
        <f t="shared" si="314"/>
        <v>0</v>
      </c>
      <c r="CV194" s="628">
        <f t="shared" si="333"/>
        <v>0</v>
      </c>
      <c r="CW194" s="628">
        <f t="shared" si="333"/>
        <v>0</v>
      </c>
      <c r="CX194" s="628">
        <f t="shared" si="333"/>
        <v>3.2412730000000001</v>
      </c>
      <c r="CY194" s="628">
        <f t="shared" si="333"/>
        <v>0</v>
      </c>
      <c r="CZ194" s="628">
        <f t="shared" si="333"/>
        <v>0</v>
      </c>
      <c r="DA194" s="628">
        <f t="shared" si="333"/>
        <v>0</v>
      </c>
      <c r="DB194" s="628">
        <f t="shared" si="333"/>
        <v>0</v>
      </c>
      <c r="DC194" s="628">
        <f t="shared" si="333"/>
        <v>0</v>
      </c>
      <c r="DD194" s="628">
        <f t="shared" si="333"/>
        <v>0</v>
      </c>
      <c r="DE194" s="628">
        <f t="shared" si="333"/>
        <v>0</v>
      </c>
      <c r="DF194" s="628">
        <f t="shared" si="333"/>
        <v>0</v>
      </c>
      <c r="DG194" s="628">
        <f t="shared" si="333"/>
        <v>0</v>
      </c>
      <c r="DH194" s="628">
        <f t="shared" si="333"/>
        <v>0</v>
      </c>
      <c r="DI194" s="628">
        <f t="shared" si="333"/>
        <v>0</v>
      </c>
      <c r="DJ194" s="628">
        <f t="shared" si="333"/>
        <v>0</v>
      </c>
      <c r="DK194" s="628">
        <f t="shared" si="333"/>
        <v>0</v>
      </c>
      <c r="DL194" s="628">
        <f t="shared" si="315"/>
        <v>0</v>
      </c>
      <c r="DM194" s="628">
        <f t="shared" si="315"/>
        <v>0</v>
      </c>
      <c r="DN194" s="628">
        <f t="shared" si="315"/>
        <v>0</v>
      </c>
      <c r="DO194" s="628">
        <f t="shared" si="315"/>
        <v>0</v>
      </c>
      <c r="DP194" s="628">
        <f t="shared" si="315"/>
        <v>0</v>
      </c>
      <c r="DQ194" s="628">
        <f t="shared" si="315"/>
        <v>0</v>
      </c>
      <c r="DR194" s="628">
        <f t="shared" si="315"/>
        <v>0</v>
      </c>
      <c r="DS194" s="628">
        <f t="shared" si="315"/>
        <v>0</v>
      </c>
      <c r="DT194" s="628">
        <f t="shared" si="315"/>
        <v>0</v>
      </c>
      <c r="DU194" s="628">
        <f t="shared" si="315"/>
        <v>0</v>
      </c>
      <c r="DV194" s="628">
        <f t="shared" si="315"/>
        <v>0</v>
      </c>
      <c r="DW194" s="628">
        <f t="shared" si="315"/>
        <v>0</v>
      </c>
      <c r="DX194" s="628">
        <f t="shared" si="315"/>
        <v>0</v>
      </c>
      <c r="DY194" s="628">
        <f t="shared" si="315"/>
        <v>0</v>
      </c>
      <c r="DZ194" s="628">
        <f t="shared" si="315"/>
        <v>0</v>
      </c>
      <c r="EA194" s="628">
        <f t="shared" si="315"/>
        <v>0</v>
      </c>
      <c r="EB194" s="628">
        <f t="shared" si="316"/>
        <v>0</v>
      </c>
      <c r="EC194" s="628">
        <f t="shared" si="316"/>
        <v>0</v>
      </c>
      <c r="ED194" s="628">
        <f t="shared" si="316"/>
        <v>0</v>
      </c>
      <c r="EE194" s="628">
        <f t="shared" si="316"/>
        <v>0</v>
      </c>
      <c r="EF194" s="628">
        <f t="shared" si="316"/>
        <v>0</v>
      </c>
      <c r="EG194" s="628">
        <f t="shared" si="316"/>
        <v>0</v>
      </c>
      <c r="EH194" s="628">
        <f t="shared" si="316"/>
        <v>0</v>
      </c>
      <c r="EI194" s="628">
        <f t="shared" si="316"/>
        <v>0</v>
      </c>
      <c r="EJ194" s="631"/>
      <c r="EK194" s="631">
        <f t="shared" si="334"/>
        <v>0</v>
      </c>
      <c r="EL194" s="631">
        <f t="shared" si="334"/>
        <v>0</v>
      </c>
      <c r="EM194" s="631">
        <f t="shared" si="334"/>
        <v>0</v>
      </c>
      <c r="EN194" s="631">
        <f t="shared" si="334"/>
        <v>0</v>
      </c>
      <c r="EO194" s="631">
        <f t="shared" si="334"/>
        <v>0</v>
      </c>
      <c r="EP194" s="631">
        <f t="shared" si="334"/>
        <v>0</v>
      </c>
      <c r="EQ194" s="631">
        <f t="shared" si="334"/>
        <v>0</v>
      </c>
      <c r="ER194" s="631">
        <f t="shared" si="334"/>
        <v>0</v>
      </c>
      <c r="ES194" s="631">
        <f t="shared" si="334"/>
        <v>0</v>
      </c>
      <c r="ET194" s="631">
        <f t="shared" si="334"/>
        <v>0</v>
      </c>
      <c r="EU194" s="631">
        <f t="shared" si="334"/>
        <v>0</v>
      </c>
      <c r="EV194" s="631">
        <f t="shared" si="334"/>
        <v>0</v>
      </c>
      <c r="EW194" s="631">
        <f t="shared" si="334"/>
        <v>0</v>
      </c>
      <c r="EX194" s="631">
        <f t="shared" si="334"/>
        <v>0</v>
      </c>
      <c r="EY194" s="631">
        <f t="shared" si="334"/>
        <v>0</v>
      </c>
      <c r="EZ194" s="631">
        <f t="shared" si="334"/>
        <v>0</v>
      </c>
      <c r="FA194" s="631">
        <f t="shared" si="309"/>
        <v>0</v>
      </c>
      <c r="FB194" s="631">
        <f t="shared" si="309"/>
        <v>0</v>
      </c>
      <c r="FC194" s="631">
        <f t="shared" si="309"/>
        <v>2</v>
      </c>
      <c r="FD194" s="631">
        <f t="shared" si="307"/>
        <v>0</v>
      </c>
      <c r="FE194" s="631">
        <f t="shared" si="307"/>
        <v>0</v>
      </c>
      <c r="FF194" s="631">
        <f t="shared" si="307"/>
        <v>0</v>
      </c>
      <c r="FG194" s="631">
        <f t="shared" si="307"/>
        <v>0</v>
      </c>
      <c r="FH194" s="631">
        <f t="shared" si="307"/>
        <v>0</v>
      </c>
      <c r="FI194" s="631">
        <f t="shared" si="307"/>
        <v>0</v>
      </c>
      <c r="FJ194" s="631">
        <f t="shared" si="307"/>
        <v>0</v>
      </c>
      <c r="FK194" s="631">
        <f t="shared" si="307"/>
        <v>0</v>
      </c>
      <c r="FL194" s="631">
        <f t="shared" si="307"/>
        <v>0</v>
      </c>
      <c r="FM194" s="631">
        <f t="shared" si="307"/>
        <v>0</v>
      </c>
      <c r="FN194" s="631">
        <f t="shared" si="307"/>
        <v>0</v>
      </c>
      <c r="FO194" s="631">
        <f t="shared" si="307"/>
        <v>0</v>
      </c>
      <c r="FP194" s="631">
        <f t="shared" si="307"/>
        <v>0</v>
      </c>
      <c r="FQ194" s="631">
        <f t="shared" si="307"/>
        <v>0</v>
      </c>
      <c r="FR194" s="631">
        <f t="shared" si="307"/>
        <v>0</v>
      </c>
      <c r="FS194" s="631">
        <f t="shared" si="307"/>
        <v>0</v>
      </c>
      <c r="FT194" s="631">
        <f t="shared" si="286"/>
        <v>0</v>
      </c>
      <c r="FU194" s="631">
        <f t="shared" si="286"/>
        <v>0</v>
      </c>
      <c r="FV194" s="631">
        <f t="shared" si="269"/>
        <v>0</v>
      </c>
      <c r="FW194" s="631">
        <f t="shared" si="269"/>
        <v>0</v>
      </c>
      <c r="FX194" s="631">
        <f t="shared" si="269"/>
        <v>0</v>
      </c>
      <c r="FY194" s="631">
        <f t="shared" si="269"/>
        <v>0</v>
      </c>
      <c r="FZ194" s="631">
        <f t="shared" ref="FV194:GH213" si="335">IF($A194=FZ$60,$H194,0)</f>
        <v>0</v>
      </c>
      <c r="GA194" s="631">
        <f t="shared" si="335"/>
        <v>0</v>
      </c>
      <c r="GB194" s="631">
        <f t="shared" si="335"/>
        <v>0</v>
      </c>
      <c r="GC194" s="631">
        <f t="shared" si="335"/>
        <v>0</v>
      </c>
      <c r="GD194" s="631">
        <f t="shared" si="335"/>
        <v>0</v>
      </c>
      <c r="GE194" s="631">
        <f t="shared" si="335"/>
        <v>0</v>
      </c>
      <c r="GF194" s="631">
        <f t="shared" si="335"/>
        <v>0</v>
      </c>
      <c r="GG194" s="631">
        <f t="shared" si="335"/>
        <v>0</v>
      </c>
      <c r="GH194" s="631">
        <f t="shared" si="335"/>
        <v>0</v>
      </c>
      <c r="GI194" s="631">
        <f t="shared" si="292"/>
        <v>0</v>
      </c>
      <c r="GJ194" s="631">
        <f t="shared" si="292"/>
        <v>0</v>
      </c>
      <c r="GK194" s="631">
        <f t="shared" si="292"/>
        <v>0</v>
      </c>
      <c r="GL194" s="631">
        <f t="shared" si="292"/>
        <v>0</v>
      </c>
      <c r="GM194" s="631">
        <f t="shared" si="292"/>
        <v>0</v>
      </c>
      <c r="GN194" s="631">
        <f t="shared" si="292"/>
        <v>0</v>
      </c>
      <c r="GO194" s="631"/>
      <c r="GP194" s="631">
        <f t="shared" si="291"/>
        <v>0</v>
      </c>
      <c r="GQ194" s="631">
        <f t="shared" si="291"/>
        <v>0</v>
      </c>
      <c r="GR194" s="631">
        <f t="shared" si="291"/>
        <v>0</v>
      </c>
      <c r="GS194" s="631">
        <f t="shared" si="291"/>
        <v>0</v>
      </c>
      <c r="GT194" s="631">
        <f t="shared" si="291"/>
        <v>0</v>
      </c>
      <c r="GU194" s="631">
        <f t="shared" si="291"/>
        <v>0</v>
      </c>
      <c r="GV194" s="631">
        <f t="shared" si="291"/>
        <v>0</v>
      </c>
      <c r="GW194" s="631">
        <f t="shared" si="291"/>
        <v>0</v>
      </c>
      <c r="GX194" s="631">
        <f t="shared" si="291"/>
        <v>0</v>
      </c>
      <c r="GY194" s="631">
        <f t="shared" si="291"/>
        <v>0</v>
      </c>
      <c r="GZ194" s="631">
        <f t="shared" si="291"/>
        <v>0</v>
      </c>
      <c r="HA194" s="631">
        <f t="shared" si="291"/>
        <v>0</v>
      </c>
      <c r="HB194" s="631">
        <f t="shared" si="291"/>
        <v>0</v>
      </c>
      <c r="HC194" s="631">
        <f t="shared" si="291"/>
        <v>0</v>
      </c>
      <c r="HD194" s="631">
        <f t="shared" si="291"/>
        <v>0</v>
      </c>
      <c r="HE194" s="631">
        <f t="shared" si="294"/>
        <v>0</v>
      </c>
      <c r="HF194" s="631">
        <f t="shared" si="294"/>
        <v>0</v>
      </c>
      <c r="HG194" s="631">
        <f t="shared" si="294"/>
        <v>0</v>
      </c>
      <c r="HH194" s="631">
        <f t="shared" si="294"/>
        <v>1</v>
      </c>
      <c r="HI194" s="631">
        <f t="shared" si="287"/>
        <v>0</v>
      </c>
      <c r="HJ194" s="631">
        <f t="shared" si="287"/>
        <v>0</v>
      </c>
      <c r="HK194" s="631">
        <f t="shared" si="287"/>
        <v>0</v>
      </c>
      <c r="HL194" s="631">
        <f t="shared" si="287"/>
        <v>0</v>
      </c>
      <c r="HM194" s="631">
        <f t="shared" si="287"/>
        <v>0</v>
      </c>
      <c r="HN194" s="631">
        <f t="shared" si="287"/>
        <v>0</v>
      </c>
      <c r="HO194" s="631">
        <f t="shared" si="287"/>
        <v>0</v>
      </c>
      <c r="HP194" s="631">
        <f t="shared" si="287"/>
        <v>0</v>
      </c>
      <c r="HQ194" s="631">
        <f t="shared" si="287"/>
        <v>0</v>
      </c>
      <c r="HR194" s="631">
        <f t="shared" si="203"/>
        <v>0</v>
      </c>
      <c r="HS194" s="631">
        <f t="shared" si="203"/>
        <v>0</v>
      </c>
      <c r="HT194" s="631">
        <f t="shared" si="203"/>
        <v>0</v>
      </c>
      <c r="HU194" s="631">
        <f t="shared" si="203"/>
        <v>0</v>
      </c>
      <c r="HV194" s="631">
        <f t="shared" si="293"/>
        <v>0</v>
      </c>
      <c r="HW194" s="631">
        <f t="shared" si="293"/>
        <v>0</v>
      </c>
      <c r="HX194" s="631">
        <f t="shared" si="293"/>
        <v>0</v>
      </c>
      <c r="HY194" s="631">
        <f t="shared" si="293"/>
        <v>0</v>
      </c>
      <c r="HZ194" s="631">
        <f t="shared" si="293"/>
        <v>0</v>
      </c>
      <c r="IA194" s="631">
        <f t="shared" si="293"/>
        <v>0</v>
      </c>
      <c r="IB194" s="631">
        <f t="shared" si="293"/>
        <v>0</v>
      </c>
      <c r="IC194" s="631">
        <f t="shared" si="293"/>
        <v>0</v>
      </c>
      <c r="ID194" s="631">
        <f t="shared" si="293"/>
        <v>0</v>
      </c>
      <c r="IE194" s="631">
        <f t="shared" si="293"/>
        <v>0</v>
      </c>
      <c r="IF194" s="631">
        <f t="shared" si="293"/>
        <v>0</v>
      </c>
      <c r="IG194" s="631">
        <f t="shared" si="293"/>
        <v>0</v>
      </c>
      <c r="IH194" s="631">
        <f t="shared" si="293"/>
        <v>0</v>
      </c>
      <c r="II194" s="631">
        <f t="shared" si="293"/>
        <v>0</v>
      </c>
      <c r="IJ194" s="631">
        <f t="shared" si="293"/>
        <v>0</v>
      </c>
      <c r="IK194" s="631">
        <f t="shared" si="293"/>
        <v>0</v>
      </c>
      <c r="IL194" s="631">
        <f t="shared" si="308"/>
        <v>0</v>
      </c>
      <c r="IM194" s="631">
        <f t="shared" si="308"/>
        <v>0</v>
      </c>
      <c r="IN194" s="631">
        <f t="shared" si="308"/>
        <v>0</v>
      </c>
      <c r="IO194" s="631">
        <f t="shared" si="308"/>
        <v>0</v>
      </c>
      <c r="IP194" s="631">
        <f t="shared" si="308"/>
        <v>0</v>
      </c>
      <c r="IQ194" s="631">
        <f t="shared" si="308"/>
        <v>0</v>
      </c>
      <c r="IR194" s="631">
        <f t="shared" si="308"/>
        <v>0</v>
      </c>
      <c r="IS194" s="631">
        <f t="shared" si="308"/>
        <v>0</v>
      </c>
      <c r="IT194" s="631"/>
      <c r="IU194" s="631">
        <f t="shared" si="320"/>
        <v>0</v>
      </c>
      <c r="IV194" s="631">
        <f t="shared" si="320"/>
        <v>0</v>
      </c>
      <c r="IW194" s="631">
        <f t="shared" si="320"/>
        <v>0</v>
      </c>
      <c r="IX194" s="631">
        <f t="shared" si="320"/>
        <v>0</v>
      </c>
      <c r="IY194" s="631">
        <f t="shared" si="320"/>
        <v>0</v>
      </c>
      <c r="IZ194" s="631">
        <f t="shared" si="320"/>
        <v>0</v>
      </c>
      <c r="JA194" s="631">
        <f t="shared" si="320"/>
        <v>0</v>
      </c>
      <c r="JB194" s="631">
        <f t="shared" si="320"/>
        <v>0</v>
      </c>
      <c r="JC194" s="631">
        <f t="shared" si="320"/>
        <v>0</v>
      </c>
      <c r="JD194" s="631">
        <f t="shared" si="320"/>
        <v>0</v>
      </c>
      <c r="JE194" s="631">
        <f t="shared" si="321"/>
        <v>0</v>
      </c>
      <c r="JF194" s="631">
        <f t="shared" si="321"/>
        <v>0</v>
      </c>
      <c r="JG194" s="631">
        <f t="shared" si="321"/>
        <v>0</v>
      </c>
      <c r="JH194" s="631">
        <f t="shared" si="321"/>
        <v>0</v>
      </c>
      <c r="JI194" s="631">
        <f t="shared" si="321"/>
        <v>0</v>
      </c>
      <c r="JJ194" s="631">
        <f t="shared" si="321"/>
        <v>0</v>
      </c>
      <c r="JK194" s="631">
        <f t="shared" si="321"/>
        <v>0</v>
      </c>
      <c r="JL194" s="631">
        <f t="shared" si="321"/>
        <v>0</v>
      </c>
      <c r="JM194" s="631">
        <f t="shared" si="321"/>
        <v>729.28642500000001</v>
      </c>
      <c r="JN194" s="631">
        <f t="shared" si="321"/>
        <v>0</v>
      </c>
      <c r="JO194" s="631">
        <f t="shared" si="322"/>
        <v>0</v>
      </c>
      <c r="JP194" s="631">
        <f t="shared" si="322"/>
        <v>0</v>
      </c>
      <c r="JQ194" s="631">
        <f t="shared" si="322"/>
        <v>0</v>
      </c>
      <c r="JR194" s="631">
        <f t="shared" si="322"/>
        <v>0</v>
      </c>
      <c r="JS194" s="631">
        <f t="shared" si="322"/>
        <v>0</v>
      </c>
      <c r="JT194" s="631">
        <f t="shared" si="322"/>
        <v>0</v>
      </c>
      <c r="JU194" s="631">
        <f t="shared" si="322"/>
        <v>0</v>
      </c>
      <c r="JV194" s="631">
        <f t="shared" si="322"/>
        <v>0</v>
      </c>
      <c r="JW194" s="631">
        <f t="shared" si="322"/>
        <v>0</v>
      </c>
      <c r="JX194" s="631">
        <f t="shared" si="322"/>
        <v>0</v>
      </c>
      <c r="JY194" s="631">
        <f t="shared" si="323"/>
        <v>0</v>
      </c>
      <c r="JZ194" s="631">
        <f t="shared" si="323"/>
        <v>0</v>
      </c>
      <c r="KA194" s="631">
        <f t="shared" si="323"/>
        <v>0</v>
      </c>
      <c r="KB194" s="631">
        <f t="shared" si="323"/>
        <v>0</v>
      </c>
      <c r="KC194" s="631">
        <f t="shared" si="323"/>
        <v>0</v>
      </c>
      <c r="KD194" s="631">
        <f t="shared" si="323"/>
        <v>0</v>
      </c>
      <c r="KE194" s="631">
        <f t="shared" si="323"/>
        <v>0</v>
      </c>
      <c r="KF194" s="631">
        <f t="shared" si="323"/>
        <v>0</v>
      </c>
      <c r="KG194" s="631">
        <f t="shared" si="323"/>
        <v>0</v>
      </c>
      <c r="KH194" s="631">
        <f t="shared" si="323"/>
        <v>0</v>
      </c>
      <c r="KI194" s="631">
        <f t="shared" si="324"/>
        <v>0</v>
      </c>
      <c r="KJ194" s="631">
        <f t="shared" si="324"/>
        <v>0</v>
      </c>
      <c r="KK194" s="631">
        <f t="shared" si="324"/>
        <v>0</v>
      </c>
      <c r="KL194" s="631">
        <f t="shared" si="324"/>
        <v>0</v>
      </c>
      <c r="KM194" s="631">
        <f t="shared" si="324"/>
        <v>0</v>
      </c>
      <c r="KN194" s="631">
        <f t="shared" si="324"/>
        <v>0</v>
      </c>
      <c r="KO194" s="631">
        <f t="shared" si="324"/>
        <v>0</v>
      </c>
      <c r="KP194" s="631">
        <f t="shared" si="324"/>
        <v>0</v>
      </c>
      <c r="KQ194" s="631">
        <f t="shared" si="324"/>
        <v>0</v>
      </c>
      <c r="KR194" s="631">
        <f t="shared" si="324"/>
        <v>0</v>
      </c>
      <c r="KS194" s="631">
        <f t="shared" si="325"/>
        <v>0</v>
      </c>
      <c r="KT194" s="631">
        <f t="shared" si="325"/>
        <v>0</v>
      </c>
      <c r="KU194" s="631">
        <f t="shared" si="325"/>
        <v>0</v>
      </c>
      <c r="KV194" s="631">
        <f t="shared" si="325"/>
        <v>0</v>
      </c>
      <c r="KW194" s="631">
        <f t="shared" si="325"/>
        <v>0</v>
      </c>
      <c r="KX194" s="631">
        <f t="shared" si="325"/>
        <v>0</v>
      </c>
      <c r="KY194" s="631"/>
      <c r="KZ194" s="631">
        <f t="shared" si="326"/>
        <v>0</v>
      </c>
      <c r="LA194" s="631">
        <f t="shared" si="326"/>
        <v>0</v>
      </c>
      <c r="LB194" s="631">
        <f t="shared" si="326"/>
        <v>0</v>
      </c>
      <c r="LC194" s="631">
        <f t="shared" si="326"/>
        <v>0</v>
      </c>
      <c r="LD194" s="631">
        <f t="shared" si="326"/>
        <v>0</v>
      </c>
      <c r="LE194" s="631">
        <f t="shared" si="326"/>
        <v>0</v>
      </c>
      <c r="LF194" s="631">
        <f t="shared" si="326"/>
        <v>0</v>
      </c>
      <c r="LG194" s="631">
        <f t="shared" si="326"/>
        <v>0</v>
      </c>
      <c r="LH194" s="631">
        <f t="shared" si="326"/>
        <v>0</v>
      </c>
      <c r="LI194" s="631">
        <f t="shared" si="326"/>
        <v>0</v>
      </c>
      <c r="LJ194" s="631">
        <f t="shared" si="327"/>
        <v>0</v>
      </c>
      <c r="LK194" s="631">
        <f t="shared" si="327"/>
        <v>0</v>
      </c>
      <c r="LL194" s="631">
        <f t="shared" si="327"/>
        <v>0</v>
      </c>
      <c r="LM194" s="631">
        <f t="shared" si="327"/>
        <v>0</v>
      </c>
      <c r="LN194" s="631">
        <f t="shared" si="327"/>
        <v>0</v>
      </c>
      <c r="LO194" s="631">
        <f t="shared" si="327"/>
        <v>0</v>
      </c>
      <c r="LP194" s="631">
        <f t="shared" si="327"/>
        <v>0</v>
      </c>
      <c r="LQ194" s="631">
        <f t="shared" si="327"/>
        <v>0</v>
      </c>
      <c r="LR194" s="631">
        <f t="shared" si="327"/>
        <v>113.44455500000001</v>
      </c>
      <c r="LS194" s="631">
        <f t="shared" si="327"/>
        <v>0</v>
      </c>
      <c r="LT194" s="631">
        <f t="shared" si="328"/>
        <v>0</v>
      </c>
      <c r="LU194" s="631">
        <f t="shared" si="328"/>
        <v>0</v>
      </c>
      <c r="LV194" s="631">
        <f t="shared" si="328"/>
        <v>0</v>
      </c>
      <c r="LW194" s="631">
        <f t="shared" si="328"/>
        <v>0</v>
      </c>
      <c r="LX194" s="631">
        <f t="shared" si="328"/>
        <v>0</v>
      </c>
      <c r="LY194" s="631">
        <f t="shared" si="328"/>
        <v>0</v>
      </c>
      <c r="LZ194" s="631">
        <f t="shared" si="328"/>
        <v>0</v>
      </c>
      <c r="MA194" s="631">
        <f t="shared" si="328"/>
        <v>0</v>
      </c>
      <c r="MB194" s="631">
        <f t="shared" si="328"/>
        <v>0</v>
      </c>
      <c r="MC194" s="631">
        <f t="shared" si="328"/>
        <v>0</v>
      </c>
      <c r="MD194" s="631">
        <f t="shared" si="329"/>
        <v>0</v>
      </c>
      <c r="ME194" s="631">
        <f t="shared" si="329"/>
        <v>0</v>
      </c>
      <c r="MF194" s="631">
        <f t="shared" si="329"/>
        <v>0</v>
      </c>
      <c r="MG194" s="631">
        <f t="shared" si="329"/>
        <v>0</v>
      </c>
      <c r="MH194" s="631">
        <f t="shared" si="329"/>
        <v>0</v>
      </c>
      <c r="MI194" s="631">
        <f t="shared" si="329"/>
        <v>0</v>
      </c>
      <c r="MJ194" s="631">
        <f t="shared" si="329"/>
        <v>0</v>
      </c>
      <c r="MK194" s="631">
        <f t="shared" si="329"/>
        <v>0</v>
      </c>
      <c r="ML194" s="631">
        <f t="shared" si="329"/>
        <v>0</v>
      </c>
      <c r="MM194" s="631">
        <f t="shared" si="329"/>
        <v>0</v>
      </c>
      <c r="MN194" s="631">
        <f t="shared" si="330"/>
        <v>0</v>
      </c>
      <c r="MO194" s="631">
        <f t="shared" si="330"/>
        <v>0</v>
      </c>
      <c r="MP194" s="631">
        <f t="shared" si="330"/>
        <v>0</v>
      </c>
      <c r="MQ194" s="631">
        <f t="shared" si="330"/>
        <v>0</v>
      </c>
      <c r="MR194" s="631">
        <f t="shared" si="330"/>
        <v>0</v>
      </c>
      <c r="MS194" s="631">
        <f t="shared" si="330"/>
        <v>0</v>
      </c>
      <c r="MT194" s="631">
        <f t="shared" si="330"/>
        <v>0</v>
      </c>
      <c r="MU194" s="631">
        <f t="shared" si="330"/>
        <v>0</v>
      </c>
      <c r="MV194" s="631">
        <f t="shared" si="330"/>
        <v>0</v>
      </c>
      <c r="MW194" s="631">
        <f t="shared" si="330"/>
        <v>0</v>
      </c>
      <c r="MX194" s="631">
        <f t="shared" si="331"/>
        <v>0</v>
      </c>
      <c r="MY194" s="631">
        <f t="shared" si="331"/>
        <v>0</v>
      </c>
      <c r="MZ194" s="631">
        <f t="shared" si="331"/>
        <v>0</v>
      </c>
      <c r="NA194" s="631">
        <f t="shared" si="331"/>
        <v>0</v>
      </c>
      <c r="NB194" s="631">
        <f t="shared" si="331"/>
        <v>0</v>
      </c>
      <c r="NC194" s="631">
        <f t="shared" si="331"/>
        <v>0</v>
      </c>
    </row>
    <row r="195" spans="1:367">
      <c r="A195" s="504" t="s">
        <v>98</v>
      </c>
      <c r="B195" s="504" t="s">
        <v>274</v>
      </c>
      <c r="C195" s="497">
        <v>1.1933320000000001</v>
      </c>
      <c r="D195" s="497">
        <v>7.1012000000000006E-2</v>
      </c>
      <c r="E195" s="362">
        <f>C195/$C$58</f>
        <v>7.8700609678718138E-4</v>
      </c>
      <c r="F195" s="363">
        <f t="shared" si="202"/>
        <v>2.1315851925369668E-4</v>
      </c>
      <c r="G195" s="498">
        <f>E195*Dichtheden!$V$70</f>
        <v>40.545672659647188</v>
      </c>
      <c r="H195" s="499">
        <f>IF(C195=0,0,ROUND(IF((G195/2)/Dichtheden!$C$3&lt;1,1,(G195/2)/Dichtheden!$C$3),0))</f>
        <v>1</v>
      </c>
      <c r="I195" s="498">
        <f>E195*Dichtheden!$AJ$70</f>
        <v>6.7576121099411983</v>
      </c>
      <c r="J195" s="499">
        <f>IF(C195=0,0,ROUND(IF((I195/2)/Dichtheden!$D$3&lt;1,1,(I195/2)/Dichtheden!$D$3),0))</f>
        <v>1</v>
      </c>
      <c r="K195" s="498">
        <f t="shared" si="318"/>
        <v>20.272836329823594</v>
      </c>
      <c r="L195" s="500">
        <f t="shared" si="319"/>
        <v>20.272836329823594</v>
      </c>
      <c r="M195" s="498">
        <f>IF(D195=0,0,IF((D195*Dichtheden!$G$4)&lt;25,25,D195*Dichtheden!$G$4))</f>
        <v>25</v>
      </c>
      <c r="N195" s="499">
        <f>D195*Dichtheden!$H$4</f>
        <v>2.4854200000000004</v>
      </c>
      <c r="O195" s="501"/>
      <c r="P195" s="501"/>
      <c r="Q195" s="502">
        <f>E195*Dichtheden!$AS$68</f>
        <v>29.902433586489803</v>
      </c>
      <c r="R195" s="495">
        <f>IF(Q195=0,0,ROUND(IF((Q195/2)/Dichtheden!$C$3&lt;1,1,(Q195/2)/Dichtheden!$C$3),0))</f>
        <v>1</v>
      </c>
      <c r="S195" s="502">
        <f>E195*Dichtheden!$AY$68</f>
        <v>1.6556149669355935</v>
      </c>
      <c r="T195" s="495">
        <f>IF(Q195=0,0,ROUND(IF((S195/2)/Dichtheden!$D$3&lt;1,1,(S195/2)/Dichtheden!$D$3),0))</f>
        <v>1</v>
      </c>
      <c r="U195" s="502">
        <f>D195*Dichtheden!$G$5</f>
        <v>15.480616000000001</v>
      </c>
      <c r="V195" s="502">
        <f>D195*Dichtheden!$H$5</f>
        <v>1.06518</v>
      </c>
      <c r="X195" s="630"/>
      <c r="AA195" s="628">
        <f t="shared" si="311"/>
        <v>0</v>
      </c>
      <c r="AB195" s="628">
        <f t="shared" si="311"/>
        <v>0</v>
      </c>
      <c r="AC195" s="628">
        <f t="shared" si="311"/>
        <v>0</v>
      </c>
      <c r="AD195" s="628">
        <f t="shared" si="311"/>
        <v>0</v>
      </c>
      <c r="AE195" s="628">
        <f t="shared" si="311"/>
        <v>0</v>
      </c>
      <c r="AF195" s="628">
        <f t="shared" si="311"/>
        <v>0</v>
      </c>
      <c r="AG195" s="628">
        <f t="shared" si="311"/>
        <v>0</v>
      </c>
      <c r="AH195" s="628">
        <f t="shared" si="311"/>
        <v>0</v>
      </c>
      <c r="AI195" s="628">
        <f t="shared" si="311"/>
        <v>0</v>
      </c>
      <c r="AJ195" s="628">
        <f t="shared" si="311"/>
        <v>0</v>
      </c>
      <c r="AK195" s="628">
        <f t="shared" si="311"/>
        <v>0</v>
      </c>
      <c r="AL195" s="628">
        <f t="shared" si="311"/>
        <v>0</v>
      </c>
      <c r="AM195" s="628">
        <f t="shared" si="311"/>
        <v>0</v>
      </c>
      <c r="AN195" s="628">
        <f t="shared" si="311"/>
        <v>0</v>
      </c>
      <c r="AO195" s="628">
        <f t="shared" si="311"/>
        <v>0</v>
      </c>
      <c r="AP195" s="628">
        <f t="shared" si="311"/>
        <v>0</v>
      </c>
      <c r="AQ195" s="628">
        <f t="shared" si="332"/>
        <v>0</v>
      </c>
      <c r="AR195" s="628">
        <f t="shared" si="332"/>
        <v>0</v>
      </c>
      <c r="AS195" s="628">
        <f t="shared" si="332"/>
        <v>1.1933320000000001</v>
      </c>
      <c r="AT195" s="628">
        <f t="shared" si="332"/>
        <v>0</v>
      </c>
      <c r="AU195" s="628">
        <f t="shared" si="332"/>
        <v>0</v>
      </c>
      <c r="AV195" s="628">
        <f t="shared" si="332"/>
        <v>0</v>
      </c>
      <c r="AW195" s="628">
        <f t="shared" si="332"/>
        <v>0</v>
      </c>
      <c r="AX195" s="628">
        <f t="shared" si="332"/>
        <v>0</v>
      </c>
      <c r="AY195" s="628">
        <f t="shared" si="332"/>
        <v>0</v>
      </c>
      <c r="AZ195" s="628">
        <f t="shared" si="332"/>
        <v>0</v>
      </c>
      <c r="BA195" s="628">
        <f t="shared" si="332"/>
        <v>0</v>
      </c>
      <c r="BB195" s="628">
        <f t="shared" si="332"/>
        <v>0</v>
      </c>
      <c r="BC195" s="628">
        <f t="shared" si="332"/>
        <v>0</v>
      </c>
      <c r="BD195" s="628">
        <f t="shared" si="332"/>
        <v>0</v>
      </c>
      <c r="BE195" s="628">
        <f t="shared" si="332"/>
        <v>0</v>
      </c>
      <c r="BF195" s="628">
        <f t="shared" si="332"/>
        <v>0</v>
      </c>
      <c r="BG195" s="628">
        <f t="shared" si="312"/>
        <v>0</v>
      </c>
      <c r="BH195" s="628">
        <f t="shared" si="312"/>
        <v>0</v>
      </c>
      <c r="BI195" s="628">
        <f t="shared" si="312"/>
        <v>0</v>
      </c>
      <c r="BJ195" s="628">
        <f t="shared" si="312"/>
        <v>0</v>
      </c>
      <c r="BK195" s="628">
        <f t="shared" si="312"/>
        <v>0</v>
      </c>
      <c r="BL195" s="628">
        <f t="shared" si="312"/>
        <v>0</v>
      </c>
      <c r="BM195" s="628">
        <f t="shared" si="312"/>
        <v>0</v>
      </c>
      <c r="BN195" s="628">
        <f t="shared" si="312"/>
        <v>0</v>
      </c>
      <c r="BO195" s="628">
        <f t="shared" si="312"/>
        <v>0</v>
      </c>
      <c r="BP195" s="628">
        <f t="shared" si="312"/>
        <v>0</v>
      </c>
      <c r="BQ195" s="628">
        <f t="shared" si="312"/>
        <v>0</v>
      </c>
      <c r="BR195" s="628">
        <f t="shared" si="312"/>
        <v>0</v>
      </c>
      <c r="BS195" s="628">
        <f t="shared" si="312"/>
        <v>0</v>
      </c>
      <c r="BT195" s="628">
        <f t="shared" si="312"/>
        <v>0</v>
      </c>
      <c r="BU195" s="628">
        <f t="shared" si="312"/>
        <v>0</v>
      </c>
      <c r="BV195" s="628">
        <f t="shared" si="312"/>
        <v>0</v>
      </c>
      <c r="BW195" s="628">
        <f t="shared" si="313"/>
        <v>0</v>
      </c>
      <c r="BX195" s="628">
        <f t="shared" si="313"/>
        <v>0</v>
      </c>
      <c r="BY195" s="628">
        <f t="shared" si="313"/>
        <v>0</v>
      </c>
      <c r="BZ195" s="628">
        <f t="shared" si="313"/>
        <v>0</v>
      </c>
      <c r="CA195" s="628">
        <f t="shared" si="313"/>
        <v>0</v>
      </c>
      <c r="CB195" s="628">
        <f t="shared" si="313"/>
        <v>0</v>
      </c>
      <c r="CC195" s="628">
        <f t="shared" si="313"/>
        <v>0</v>
      </c>
      <c r="CD195" s="628">
        <f t="shared" si="313"/>
        <v>0</v>
      </c>
      <c r="CE195" s="628"/>
      <c r="CF195" s="628">
        <f t="shared" si="314"/>
        <v>0</v>
      </c>
      <c r="CG195" s="628">
        <f t="shared" si="314"/>
        <v>0</v>
      </c>
      <c r="CH195" s="628">
        <f t="shared" si="314"/>
        <v>0</v>
      </c>
      <c r="CI195" s="628">
        <f t="shared" si="314"/>
        <v>0</v>
      </c>
      <c r="CJ195" s="628">
        <f t="shared" si="314"/>
        <v>0</v>
      </c>
      <c r="CK195" s="628">
        <f t="shared" si="314"/>
        <v>0</v>
      </c>
      <c r="CL195" s="628">
        <f t="shared" si="314"/>
        <v>0</v>
      </c>
      <c r="CM195" s="628">
        <f t="shared" si="314"/>
        <v>0</v>
      </c>
      <c r="CN195" s="628">
        <f t="shared" si="314"/>
        <v>0</v>
      </c>
      <c r="CO195" s="628">
        <f t="shared" si="314"/>
        <v>0</v>
      </c>
      <c r="CP195" s="628">
        <f t="shared" si="314"/>
        <v>0</v>
      </c>
      <c r="CQ195" s="628">
        <f t="shared" si="314"/>
        <v>0</v>
      </c>
      <c r="CR195" s="628">
        <f t="shared" si="314"/>
        <v>0</v>
      </c>
      <c r="CS195" s="628">
        <f t="shared" si="314"/>
        <v>0</v>
      </c>
      <c r="CT195" s="628">
        <f t="shared" si="314"/>
        <v>0</v>
      </c>
      <c r="CU195" s="628">
        <f t="shared" si="314"/>
        <v>0</v>
      </c>
      <c r="CV195" s="628">
        <f t="shared" si="333"/>
        <v>0</v>
      </c>
      <c r="CW195" s="628">
        <f t="shared" si="333"/>
        <v>0</v>
      </c>
      <c r="CX195" s="628">
        <f t="shared" si="333"/>
        <v>7.1012000000000006E-2</v>
      </c>
      <c r="CY195" s="628">
        <f t="shared" si="333"/>
        <v>0</v>
      </c>
      <c r="CZ195" s="628">
        <f t="shared" si="333"/>
        <v>0</v>
      </c>
      <c r="DA195" s="628">
        <f t="shared" si="333"/>
        <v>0</v>
      </c>
      <c r="DB195" s="628">
        <f t="shared" si="333"/>
        <v>0</v>
      </c>
      <c r="DC195" s="628">
        <f t="shared" si="333"/>
        <v>0</v>
      </c>
      <c r="DD195" s="628">
        <f t="shared" si="333"/>
        <v>0</v>
      </c>
      <c r="DE195" s="628">
        <f t="shared" si="333"/>
        <v>0</v>
      </c>
      <c r="DF195" s="628">
        <f t="shared" si="333"/>
        <v>0</v>
      </c>
      <c r="DG195" s="628">
        <f t="shared" si="333"/>
        <v>0</v>
      </c>
      <c r="DH195" s="628">
        <f t="shared" si="333"/>
        <v>0</v>
      </c>
      <c r="DI195" s="628">
        <f t="shared" si="333"/>
        <v>0</v>
      </c>
      <c r="DJ195" s="628">
        <f t="shared" si="333"/>
        <v>0</v>
      </c>
      <c r="DK195" s="628">
        <f t="shared" si="333"/>
        <v>0</v>
      </c>
      <c r="DL195" s="628">
        <f t="shared" si="315"/>
        <v>0</v>
      </c>
      <c r="DM195" s="628">
        <f t="shared" si="315"/>
        <v>0</v>
      </c>
      <c r="DN195" s="628">
        <f t="shared" si="315"/>
        <v>0</v>
      </c>
      <c r="DO195" s="628">
        <f t="shared" si="315"/>
        <v>0</v>
      </c>
      <c r="DP195" s="628">
        <f t="shared" si="315"/>
        <v>0</v>
      </c>
      <c r="DQ195" s="628">
        <f t="shared" si="315"/>
        <v>0</v>
      </c>
      <c r="DR195" s="628">
        <f t="shared" si="315"/>
        <v>0</v>
      </c>
      <c r="DS195" s="628">
        <f t="shared" si="315"/>
        <v>0</v>
      </c>
      <c r="DT195" s="628">
        <f t="shared" si="315"/>
        <v>0</v>
      </c>
      <c r="DU195" s="628">
        <f t="shared" si="315"/>
        <v>0</v>
      </c>
      <c r="DV195" s="628">
        <f t="shared" si="315"/>
        <v>0</v>
      </c>
      <c r="DW195" s="628">
        <f t="shared" si="315"/>
        <v>0</v>
      </c>
      <c r="DX195" s="628">
        <f t="shared" si="315"/>
        <v>0</v>
      </c>
      <c r="DY195" s="628">
        <f t="shared" si="315"/>
        <v>0</v>
      </c>
      <c r="DZ195" s="628">
        <f t="shared" si="315"/>
        <v>0</v>
      </c>
      <c r="EA195" s="628">
        <f t="shared" si="315"/>
        <v>0</v>
      </c>
      <c r="EB195" s="628">
        <f t="shared" si="316"/>
        <v>0</v>
      </c>
      <c r="EC195" s="628">
        <f t="shared" si="316"/>
        <v>0</v>
      </c>
      <c r="ED195" s="628">
        <f t="shared" si="316"/>
        <v>0</v>
      </c>
      <c r="EE195" s="628">
        <f t="shared" si="316"/>
        <v>0</v>
      </c>
      <c r="EF195" s="628">
        <f t="shared" si="316"/>
        <v>0</v>
      </c>
      <c r="EG195" s="628">
        <f t="shared" si="316"/>
        <v>0</v>
      </c>
      <c r="EH195" s="628">
        <f t="shared" si="316"/>
        <v>0</v>
      </c>
      <c r="EI195" s="628">
        <f t="shared" si="316"/>
        <v>0</v>
      </c>
      <c r="EJ195" s="631"/>
      <c r="EK195" s="631">
        <f t="shared" si="334"/>
        <v>0</v>
      </c>
      <c r="EL195" s="631">
        <f t="shared" si="334"/>
        <v>0</v>
      </c>
      <c r="EM195" s="631">
        <f t="shared" si="334"/>
        <v>0</v>
      </c>
      <c r="EN195" s="631">
        <f t="shared" si="334"/>
        <v>0</v>
      </c>
      <c r="EO195" s="631">
        <f t="shared" si="334"/>
        <v>0</v>
      </c>
      <c r="EP195" s="631">
        <f t="shared" si="334"/>
        <v>0</v>
      </c>
      <c r="EQ195" s="631">
        <f t="shared" si="334"/>
        <v>0</v>
      </c>
      <c r="ER195" s="631">
        <f t="shared" si="334"/>
        <v>0</v>
      </c>
      <c r="ES195" s="631">
        <f t="shared" si="334"/>
        <v>0</v>
      </c>
      <c r="ET195" s="631">
        <f t="shared" si="334"/>
        <v>0</v>
      </c>
      <c r="EU195" s="631">
        <f t="shared" si="334"/>
        <v>0</v>
      </c>
      <c r="EV195" s="631">
        <f t="shared" si="334"/>
        <v>0</v>
      </c>
      <c r="EW195" s="631">
        <f t="shared" si="334"/>
        <v>0</v>
      </c>
      <c r="EX195" s="631">
        <f t="shared" si="334"/>
        <v>0</v>
      </c>
      <c r="EY195" s="631">
        <f t="shared" si="334"/>
        <v>0</v>
      </c>
      <c r="EZ195" s="631">
        <f t="shared" si="334"/>
        <v>0</v>
      </c>
      <c r="FA195" s="631">
        <f t="shared" si="309"/>
        <v>0</v>
      </c>
      <c r="FB195" s="631">
        <f t="shared" si="309"/>
        <v>0</v>
      </c>
      <c r="FC195" s="631">
        <f t="shared" si="309"/>
        <v>1</v>
      </c>
      <c r="FD195" s="631">
        <f t="shared" si="307"/>
        <v>0</v>
      </c>
      <c r="FE195" s="631">
        <f t="shared" si="307"/>
        <v>0</v>
      </c>
      <c r="FF195" s="631">
        <f t="shared" si="307"/>
        <v>0</v>
      </c>
      <c r="FG195" s="631">
        <f t="shared" si="307"/>
        <v>0</v>
      </c>
      <c r="FH195" s="631">
        <f t="shared" si="307"/>
        <v>0</v>
      </c>
      <c r="FI195" s="631">
        <f t="shared" si="307"/>
        <v>0</v>
      </c>
      <c r="FJ195" s="631">
        <f t="shared" si="307"/>
        <v>0</v>
      </c>
      <c r="FK195" s="631">
        <f t="shared" si="307"/>
        <v>0</v>
      </c>
      <c r="FL195" s="631">
        <f t="shared" si="307"/>
        <v>0</v>
      </c>
      <c r="FM195" s="631">
        <f t="shared" si="307"/>
        <v>0</v>
      </c>
      <c r="FN195" s="631">
        <f t="shared" si="307"/>
        <v>0</v>
      </c>
      <c r="FO195" s="631">
        <f t="shared" si="307"/>
        <v>0</v>
      </c>
      <c r="FP195" s="631">
        <f t="shared" si="307"/>
        <v>0</v>
      </c>
      <c r="FQ195" s="631">
        <f t="shared" si="307"/>
        <v>0</v>
      </c>
      <c r="FR195" s="631">
        <f t="shared" si="307"/>
        <v>0</v>
      </c>
      <c r="FS195" s="631">
        <f t="shared" si="307"/>
        <v>0</v>
      </c>
      <c r="FT195" s="631">
        <f t="shared" si="286"/>
        <v>0</v>
      </c>
      <c r="FU195" s="631">
        <f t="shared" si="286"/>
        <v>0</v>
      </c>
      <c r="FV195" s="631">
        <f t="shared" si="335"/>
        <v>0</v>
      </c>
      <c r="FW195" s="631">
        <f t="shared" si="335"/>
        <v>0</v>
      </c>
      <c r="FX195" s="631">
        <f t="shared" si="335"/>
        <v>0</v>
      </c>
      <c r="FY195" s="631">
        <f t="shared" si="335"/>
        <v>0</v>
      </c>
      <c r="FZ195" s="631">
        <f t="shared" si="335"/>
        <v>0</v>
      </c>
      <c r="GA195" s="631">
        <f t="shared" si="335"/>
        <v>0</v>
      </c>
      <c r="GB195" s="631">
        <f t="shared" si="335"/>
        <v>0</v>
      </c>
      <c r="GC195" s="631">
        <f t="shared" si="335"/>
        <v>0</v>
      </c>
      <c r="GD195" s="631">
        <f t="shared" si="335"/>
        <v>0</v>
      </c>
      <c r="GE195" s="631">
        <f t="shared" si="335"/>
        <v>0</v>
      </c>
      <c r="GF195" s="631">
        <f t="shared" si="335"/>
        <v>0</v>
      </c>
      <c r="GG195" s="631">
        <f t="shared" si="335"/>
        <v>0</v>
      </c>
      <c r="GH195" s="631">
        <f t="shared" si="335"/>
        <v>0</v>
      </c>
      <c r="GI195" s="631">
        <f t="shared" si="292"/>
        <v>0</v>
      </c>
      <c r="GJ195" s="631">
        <f t="shared" si="292"/>
        <v>0</v>
      </c>
      <c r="GK195" s="631">
        <f t="shared" si="292"/>
        <v>0</v>
      </c>
      <c r="GL195" s="631">
        <f t="shared" si="292"/>
        <v>0</v>
      </c>
      <c r="GM195" s="631">
        <f t="shared" si="292"/>
        <v>0</v>
      </c>
      <c r="GN195" s="631">
        <f t="shared" si="292"/>
        <v>0</v>
      </c>
      <c r="GO195" s="631"/>
      <c r="GP195" s="631">
        <f t="shared" si="291"/>
        <v>0</v>
      </c>
      <c r="GQ195" s="631">
        <f t="shared" si="291"/>
        <v>0</v>
      </c>
      <c r="GR195" s="631">
        <f t="shared" si="291"/>
        <v>0</v>
      </c>
      <c r="GS195" s="631">
        <f t="shared" si="291"/>
        <v>0</v>
      </c>
      <c r="GT195" s="631">
        <f t="shared" si="291"/>
        <v>0</v>
      </c>
      <c r="GU195" s="631">
        <f t="shared" si="291"/>
        <v>0</v>
      </c>
      <c r="GV195" s="631">
        <f t="shared" si="291"/>
        <v>0</v>
      </c>
      <c r="GW195" s="631">
        <f t="shared" si="291"/>
        <v>0</v>
      </c>
      <c r="GX195" s="631">
        <f t="shared" si="291"/>
        <v>0</v>
      </c>
      <c r="GY195" s="631">
        <f t="shared" si="291"/>
        <v>0</v>
      </c>
      <c r="GZ195" s="631">
        <f t="shared" si="291"/>
        <v>0</v>
      </c>
      <c r="HA195" s="631">
        <f t="shared" si="291"/>
        <v>0</v>
      </c>
      <c r="HB195" s="631">
        <f t="shared" ref="GP195:HD212" si="336">IF($A195=HB$60,$J195,0)</f>
        <v>0</v>
      </c>
      <c r="HC195" s="631">
        <f t="shared" si="336"/>
        <v>0</v>
      </c>
      <c r="HD195" s="631">
        <f t="shared" si="336"/>
        <v>0</v>
      </c>
      <c r="HE195" s="631">
        <f t="shared" si="294"/>
        <v>0</v>
      </c>
      <c r="HF195" s="631">
        <f t="shared" si="294"/>
        <v>0</v>
      </c>
      <c r="HG195" s="631">
        <f t="shared" si="294"/>
        <v>0</v>
      </c>
      <c r="HH195" s="631">
        <f t="shared" si="294"/>
        <v>1</v>
      </c>
      <c r="HI195" s="631">
        <f t="shared" si="287"/>
        <v>0</v>
      </c>
      <c r="HJ195" s="631">
        <f t="shared" si="287"/>
        <v>0</v>
      </c>
      <c r="HK195" s="631">
        <f t="shared" si="287"/>
        <v>0</v>
      </c>
      <c r="HL195" s="631">
        <f t="shared" si="287"/>
        <v>0</v>
      </c>
      <c r="HM195" s="631">
        <f t="shared" si="287"/>
        <v>0</v>
      </c>
      <c r="HN195" s="631">
        <f t="shared" si="287"/>
        <v>0</v>
      </c>
      <c r="HO195" s="631">
        <f t="shared" si="287"/>
        <v>0</v>
      </c>
      <c r="HP195" s="631">
        <f t="shared" si="287"/>
        <v>0</v>
      </c>
      <c r="HQ195" s="631">
        <f t="shared" si="287"/>
        <v>0</v>
      </c>
      <c r="HR195" s="631">
        <f t="shared" si="203"/>
        <v>0</v>
      </c>
      <c r="HS195" s="631">
        <f t="shared" si="203"/>
        <v>0</v>
      </c>
      <c r="HT195" s="631">
        <f t="shared" si="203"/>
        <v>0</v>
      </c>
      <c r="HU195" s="631">
        <f t="shared" si="203"/>
        <v>0</v>
      </c>
      <c r="HV195" s="631">
        <f t="shared" si="293"/>
        <v>0</v>
      </c>
      <c r="HW195" s="631">
        <f t="shared" si="293"/>
        <v>0</v>
      </c>
      <c r="HX195" s="631">
        <f t="shared" si="293"/>
        <v>0</v>
      </c>
      <c r="HY195" s="631">
        <f t="shared" si="293"/>
        <v>0</v>
      </c>
      <c r="HZ195" s="631">
        <f t="shared" si="293"/>
        <v>0</v>
      </c>
      <c r="IA195" s="631">
        <f t="shared" si="293"/>
        <v>0</v>
      </c>
      <c r="IB195" s="631">
        <f t="shared" si="293"/>
        <v>0</v>
      </c>
      <c r="IC195" s="631">
        <f t="shared" si="293"/>
        <v>0</v>
      </c>
      <c r="ID195" s="631">
        <f t="shared" si="293"/>
        <v>0</v>
      </c>
      <c r="IE195" s="631">
        <f t="shared" si="293"/>
        <v>0</v>
      </c>
      <c r="IF195" s="631">
        <f t="shared" si="293"/>
        <v>0</v>
      </c>
      <c r="IG195" s="631">
        <f t="shared" si="293"/>
        <v>0</v>
      </c>
      <c r="IH195" s="631">
        <f t="shared" si="293"/>
        <v>0</v>
      </c>
      <c r="II195" s="631">
        <f t="shared" si="293"/>
        <v>0</v>
      </c>
      <c r="IJ195" s="631">
        <f t="shared" si="293"/>
        <v>0</v>
      </c>
      <c r="IK195" s="631">
        <f t="shared" si="293"/>
        <v>0</v>
      </c>
      <c r="IL195" s="631">
        <f t="shared" si="308"/>
        <v>0</v>
      </c>
      <c r="IM195" s="631">
        <f t="shared" si="308"/>
        <v>0</v>
      </c>
      <c r="IN195" s="631">
        <f t="shared" si="308"/>
        <v>0</v>
      </c>
      <c r="IO195" s="631">
        <f t="shared" si="308"/>
        <v>0</v>
      </c>
      <c r="IP195" s="631">
        <f t="shared" si="308"/>
        <v>0</v>
      </c>
      <c r="IQ195" s="631">
        <f t="shared" si="308"/>
        <v>0</v>
      </c>
      <c r="IR195" s="631">
        <f t="shared" si="308"/>
        <v>0</v>
      </c>
      <c r="IS195" s="631">
        <f t="shared" si="308"/>
        <v>0</v>
      </c>
      <c r="IT195" s="631"/>
      <c r="IU195" s="631">
        <f t="shared" si="320"/>
        <v>0</v>
      </c>
      <c r="IV195" s="631">
        <f t="shared" si="320"/>
        <v>0</v>
      </c>
      <c r="IW195" s="631">
        <f t="shared" si="320"/>
        <v>0</v>
      </c>
      <c r="IX195" s="631">
        <f t="shared" si="320"/>
        <v>0</v>
      </c>
      <c r="IY195" s="631">
        <f t="shared" si="320"/>
        <v>0</v>
      </c>
      <c r="IZ195" s="631">
        <f t="shared" si="320"/>
        <v>0</v>
      </c>
      <c r="JA195" s="631">
        <f t="shared" si="320"/>
        <v>0</v>
      </c>
      <c r="JB195" s="631">
        <f t="shared" si="320"/>
        <v>0</v>
      </c>
      <c r="JC195" s="631">
        <f t="shared" si="320"/>
        <v>0</v>
      </c>
      <c r="JD195" s="631">
        <f t="shared" si="320"/>
        <v>0</v>
      </c>
      <c r="JE195" s="631">
        <f t="shared" si="321"/>
        <v>0</v>
      </c>
      <c r="JF195" s="631">
        <f t="shared" si="321"/>
        <v>0</v>
      </c>
      <c r="JG195" s="631">
        <f t="shared" si="321"/>
        <v>0</v>
      </c>
      <c r="JH195" s="631">
        <f t="shared" si="321"/>
        <v>0</v>
      </c>
      <c r="JI195" s="631">
        <f t="shared" si="321"/>
        <v>0</v>
      </c>
      <c r="JJ195" s="631">
        <f t="shared" si="321"/>
        <v>0</v>
      </c>
      <c r="JK195" s="631">
        <f t="shared" si="321"/>
        <v>0</v>
      </c>
      <c r="JL195" s="631">
        <f t="shared" si="321"/>
        <v>0</v>
      </c>
      <c r="JM195" s="631">
        <f t="shared" si="321"/>
        <v>25</v>
      </c>
      <c r="JN195" s="631">
        <f t="shared" si="321"/>
        <v>0</v>
      </c>
      <c r="JO195" s="631">
        <f t="shared" si="322"/>
        <v>0</v>
      </c>
      <c r="JP195" s="631">
        <f t="shared" si="322"/>
        <v>0</v>
      </c>
      <c r="JQ195" s="631">
        <f t="shared" si="322"/>
        <v>0</v>
      </c>
      <c r="JR195" s="631">
        <f t="shared" si="322"/>
        <v>0</v>
      </c>
      <c r="JS195" s="631">
        <f t="shared" si="322"/>
        <v>0</v>
      </c>
      <c r="JT195" s="631">
        <f t="shared" si="322"/>
        <v>0</v>
      </c>
      <c r="JU195" s="631">
        <f t="shared" si="322"/>
        <v>0</v>
      </c>
      <c r="JV195" s="631">
        <f t="shared" si="322"/>
        <v>0</v>
      </c>
      <c r="JW195" s="631">
        <f t="shared" si="322"/>
        <v>0</v>
      </c>
      <c r="JX195" s="631">
        <f t="shared" si="322"/>
        <v>0</v>
      </c>
      <c r="JY195" s="631">
        <f t="shared" si="323"/>
        <v>0</v>
      </c>
      <c r="JZ195" s="631">
        <f t="shared" si="323"/>
        <v>0</v>
      </c>
      <c r="KA195" s="631">
        <f t="shared" si="323"/>
        <v>0</v>
      </c>
      <c r="KB195" s="631">
        <f t="shared" si="323"/>
        <v>0</v>
      </c>
      <c r="KC195" s="631">
        <f t="shared" si="323"/>
        <v>0</v>
      </c>
      <c r="KD195" s="631">
        <f t="shared" si="323"/>
        <v>0</v>
      </c>
      <c r="KE195" s="631">
        <f t="shared" si="323"/>
        <v>0</v>
      </c>
      <c r="KF195" s="631">
        <f t="shared" si="323"/>
        <v>0</v>
      </c>
      <c r="KG195" s="631">
        <f t="shared" si="323"/>
        <v>0</v>
      </c>
      <c r="KH195" s="631">
        <f t="shared" si="323"/>
        <v>0</v>
      </c>
      <c r="KI195" s="631">
        <f t="shared" si="324"/>
        <v>0</v>
      </c>
      <c r="KJ195" s="631">
        <f t="shared" si="324"/>
        <v>0</v>
      </c>
      <c r="KK195" s="631">
        <f t="shared" si="324"/>
        <v>0</v>
      </c>
      <c r="KL195" s="631">
        <f t="shared" si="324"/>
        <v>0</v>
      </c>
      <c r="KM195" s="631">
        <f t="shared" si="324"/>
        <v>0</v>
      </c>
      <c r="KN195" s="631">
        <f t="shared" si="324"/>
        <v>0</v>
      </c>
      <c r="KO195" s="631">
        <f t="shared" si="324"/>
        <v>0</v>
      </c>
      <c r="KP195" s="631">
        <f t="shared" si="324"/>
        <v>0</v>
      </c>
      <c r="KQ195" s="631">
        <f t="shared" si="324"/>
        <v>0</v>
      </c>
      <c r="KR195" s="631">
        <f t="shared" si="324"/>
        <v>0</v>
      </c>
      <c r="KS195" s="631">
        <f t="shared" si="325"/>
        <v>0</v>
      </c>
      <c r="KT195" s="631">
        <f t="shared" si="325"/>
        <v>0</v>
      </c>
      <c r="KU195" s="631">
        <f t="shared" si="325"/>
        <v>0</v>
      </c>
      <c r="KV195" s="631">
        <f t="shared" si="325"/>
        <v>0</v>
      </c>
      <c r="KW195" s="631">
        <f t="shared" si="325"/>
        <v>0</v>
      </c>
      <c r="KX195" s="631">
        <f t="shared" si="325"/>
        <v>0</v>
      </c>
      <c r="KY195" s="631"/>
      <c r="KZ195" s="631">
        <f t="shared" si="326"/>
        <v>0</v>
      </c>
      <c r="LA195" s="631">
        <f t="shared" si="326"/>
        <v>0</v>
      </c>
      <c r="LB195" s="631">
        <f t="shared" si="326"/>
        <v>0</v>
      </c>
      <c r="LC195" s="631">
        <f t="shared" si="326"/>
        <v>0</v>
      </c>
      <c r="LD195" s="631">
        <f t="shared" si="326"/>
        <v>0</v>
      </c>
      <c r="LE195" s="631">
        <f t="shared" si="326"/>
        <v>0</v>
      </c>
      <c r="LF195" s="631">
        <f t="shared" si="326"/>
        <v>0</v>
      </c>
      <c r="LG195" s="631">
        <f t="shared" si="326"/>
        <v>0</v>
      </c>
      <c r="LH195" s="631">
        <f t="shared" si="326"/>
        <v>0</v>
      </c>
      <c r="LI195" s="631">
        <f t="shared" si="326"/>
        <v>0</v>
      </c>
      <c r="LJ195" s="631">
        <f t="shared" si="327"/>
        <v>0</v>
      </c>
      <c r="LK195" s="631">
        <f t="shared" si="327"/>
        <v>0</v>
      </c>
      <c r="LL195" s="631">
        <f t="shared" si="327"/>
        <v>0</v>
      </c>
      <c r="LM195" s="631">
        <f t="shared" si="327"/>
        <v>0</v>
      </c>
      <c r="LN195" s="631">
        <f t="shared" si="327"/>
        <v>0</v>
      </c>
      <c r="LO195" s="631">
        <f t="shared" si="327"/>
        <v>0</v>
      </c>
      <c r="LP195" s="631">
        <f t="shared" si="327"/>
        <v>0</v>
      </c>
      <c r="LQ195" s="631">
        <f t="shared" si="327"/>
        <v>0</v>
      </c>
      <c r="LR195" s="631">
        <f t="shared" si="327"/>
        <v>2.4854200000000004</v>
      </c>
      <c r="LS195" s="631">
        <f t="shared" si="327"/>
        <v>0</v>
      </c>
      <c r="LT195" s="631">
        <f t="shared" si="328"/>
        <v>0</v>
      </c>
      <c r="LU195" s="631">
        <f t="shared" si="328"/>
        <v>0</v>
      </c>
      <c r="LV195" s="631">
        <f t="shared" si="328"/>
        <v>0</v>
      </c>
      <c r="LW195" s="631">
        <f t="shared" si="328"/>
        <v>0</v>
      </c>
      <c r="LX195" s="631">
        <f t="shared" si="328"/>
        <v>0</v>
      </c>
      <c r="LY195" s="631">
        <f t="shared" si="328"/>
        <v>0</v>
      </c>
      <c r="LZ195" s="631">
        <f t="shared" si="328"/>
        <v>0</v>
      </c>
      <c r="MA195" s="631">
        <f t="shared" si="328"/>
        <v>0</v>
      </c>
      <c r="MB195" s="631">
        <f t="shared" si="328"/>
        <v>0</v>
      </c>
      <c r="MC195" s="631">
        <f t="shared" si="328"/>
        <v>0</v>
      </c>
      <c r="MD195" s="631">
        <f t="shared" si="329"/>
        <v>0</v>
      </c>
      <c r="ME195" s="631">
        <f t="shared" si="329"/>
        <v>0</v>
      </c>
      <c r="MF195" s="631">
        <f t="shared" si="329"/>
        <v>0</v>
      </c>
      <c r="MG195" s="631">
        <f t="shared" si="329"/>
        <v>0</v>
      </c>
      <c r="MH195" s="631">
        <f t="shared" si="329"/>
        <v>0</v>
      </c>
      <c r="MI195" s="631">
        <f t="shared" si="329"/>
        <v>0</v>
      </c>
      <c r="MJ195" s="631">
        <f t="shared" si="329"/>
        <v>0</v>
      </c>
      <c r="MK195" s="631">
        <f t="shared" si="329"/>
        <v>0</v>
      </c>
      <c r="ML195" s="631">
        <f t="shared" si="329"/>
        <v>0</v>
      </c>
      <c r="MM195" s="631">
        <f t="shared" si="329"/>
        <v>0</v>
      </c>
      <c r="MN195" s="631">
        <f t="shared" si="330"/>
        <v>0</v>
      </c>
      <c r="MO195" s="631">
        <f t="shared" si="330"/>
        <v>0</v>
      </c>
      <c r="MP195" s="631">
        <f t="shared" si="330"/>
        <v>0</v>
      </c>
      <c r="MQ195" s="631">
        <f t="shared" si="330"/>
        <v>0</v>
      </c>
      <c r="MR195" s="631">
        <f t="shared" si="330"/>
        <v>0</v>
      </c>
      <c r="MS195" s="631">
        <f t="shared" si="330"/>
        <v>0</v>
      </c>
      <c r="MT195" s="631">
        <f t="shared" si="330"/>
        <v>0</v>
      </c>
      <c r="MU195" s="631">
        <f t="shared" si="330"/>
        <v>0</v>
      </c>
      <c r="MV195" s="631">
        <f t="shared" si="330"/>
        <v>0</v>
      </c>
      <c r="MW195" s="631">
        <f t="shared" si="330"/>
        <v>0</v>
      </c>
      <c r="MX195" s="631">
        <f t="shared" si="331"/>
        <v>0</v>
      </c>
      <c r="MY195" s="631">
        <f t="shared" si="331"/>
        <v>0</v>
      </c>
      <c r="MZ195" s="631">
        <f t="shared" si="331"/>
        <v>0</v>
      </c>
      <c r="NA195" s="631">
        <f t="shared" si="331"/>
        <v>0</v>
      </c>
      <c r="NB195" s="631">
        <f t="shared" si="331"/>
        <v>0</v>
      </c>
      <c r="NC195" s="631">
        <f t="shared" si="331"/>
        <v>0</v>
      </c>
    </row>
    <row r="196" spans="1:367">
      <c r="A196" s="504" t="s">
        <v>98</v>
      </c>
      <c r="B196" s="504" t="s">
        <v>275</v>
      </c>
      <c r="C196" s="497">
        <v>5.2702530000000003</v>
      </c>
      <c r="D196" s="497">
        <v>0.70544200000000001</v>
      </c>
      <c r="E196" s="362">
        <f t="shared" si="317"/>
        <v>3.4757479415711079E-3</v>
      </c>
      <c r="F196" s="363">
        <f t="shared" si="202"/>
        <v>2.1175431214353387E-3</v>
      </c>
      <c r="G196" s="498">
        <f>E196*Dichtheden!$V$70</f>
        <v>179.06664111204893</v>
      </c>
      <c r="H196" s="499">
        <f>IF(C196=0,0,ROUND(IF((G196/2)/Dichtheden!$C$3&lt;1,1,(G196/2)/Dichtheden!$C$3),0))</f>
        <v>1</v>
      </c>
      <c r="I196" s="498">
        <f>E196*Dichtheden!$AJ$70</f>
        <v>29.84444018534149</v>
      </c>
      <c r="J196" s="499">
        <f>IF(C196=0,0,ROUND(IF((I196/2)/Dichtheden!$D$3&lt;1,1,(I196/2)/Dichtheden!$D$3),0))</f>
        <v>1</v>
      </c>
      <c r="K196" s="498">
        <f t="shared" si="318"/>
        <v>89.533320556024464</v>
      </c>
      <c r="L196" s="500">
        <f t="shared" si="319"/>
        <v>89.533320556024464</v>
      </c>
      <c r="M196" s="498">
        <f>IF(D196=0,0,IF((D196*Dichtheden!$G$4)&lt;25,25,D196*Dichtheden!$G$4))</f>
        <v>158.72444999999999</v>
      </c>
      <c r="N196" s="499">
        <f>D196*Dichtheden!$H$4</f>
        <v>24.690470000000001</v>
      </c>
      <c r="O196" s="501"/>
      <c r="P196" s="501"/>
      <c r="Q196" s="502">
        <f>E196*Dichtheden!$AS$68</f>
        <v>132.0616478201361</v>
      </c>
      <c r="R196" s="495">
        <f>IF(Q196=0,0,ROUND(IF((Q196/2)/Dichtheden!$C$3&lt;1,1,(Q196/2)/Dichtheden!$C$3),0))</f>
        <v>1</v>
      </c>
      <c r="S196" s="502">
        <f>E196*Dichtheden!$AY$68</f>
        <v>7.3118878454086653</v>
      </c>
      <c r="T196" s="495">
        <f>IF(Q196=0,0,ROUND(IF((S196/2)/Dichtheden!$D$3&lt;1,1,(S196/2)/Dichtheden!$D$3),0))</f>
        <v>1</v>
      </c>
      <c r="U196" s="502">
        <f>D196*Dichtheden!$G$5</f>
        <v>153.78635600000001</v>
      </c>
      <c r="V196" s="502">
        <f>D196*Dichtheden!$H$5</f>
        <v>10.581630000000001</v>
      </c>
      <c r="X196" s="630"/>
      <c r="AA196" s="628">
        <f t="shared" si="311"/>
        <v>0</v>
      </c>
      <c r="AB196" s="628">
        <f t="shared" si="311"/>
        <v>0</v>
      </c>
      <c r="AC196" s="628">
        <f t="shared" si="311"/>
        <v>0</v>
      </c>
      <c r="AD196" s="628">
        <f t="shared" si="311"/>
        <v>0</v>
      </c>
      <c r="AE196" s="628">
        <f t="shared" si="311"/>
        <v>0</v>
      </c>
      <c r="AF196" s="628">
        <f t="shared" si="311"/>
        <v>0</v>
      </c>
      <c r="AG196" s="628">
        <f t="shared" si="311"/>
        <v>0</v>
      </c>
      <c r="AH196" s="628">
        <f t="shared" si="311"/>
        <v>0</v>
      </c>
      <c r="AI196" s="628">
        <f t="shared" si="311"/>
        <v>0</v>
      </c>
      <c r="AJ196" s="628">
        <f t="shared" si="311"/>
        <v>0</v>
      </c>
      <c r="AK196" s="628">
        <f t="shared" si="311"/>
        <v>0</v>
      </c>
      <c r="AL196" s="628">
        <f t="shared" si="311"/>
        <v>0</v>
      </c>
      <c r="AM196" s="628">
        <f t="shared" si="311"/>
        <v>0</v>
      </c>
      <c r="AN196" s="628">
        <f t="shared" si="311"/>
        <v>0</v>
      </c>
      <c r="AO196" s="628">
        <f t="shared" si="311"/>
        <v>0</v>
      </c>
      <c r="AP196" s="628">
        <f t="shared" si="311"/>
        <v>0</v>
      </c>
      <c r="AQ196" s="628">
        <f t="shared" si="332"/>
        <v>0</v>
      </c>
      <c r="AR196" s="628">
        <f t="shared" si="332"/>
        <v>0</v>
      </c>
      <c r="AS196" s="628">
        <f t="shared" si="332"/>
        <v>5.2702530000000003</v>
      </c>
      <c r="AT196" s="628">
        <f t="shared" si="332"/>
        <v>0</v>
      </c>
      <c r="AU196" s="628">
        <f t="shared" si="332"/>
        <v>0</v>
      </c>
      <c r="AV196" s="628">
        <f t="shared" si="332"/>
        <v>0</v>
      </c>
      <c r="AW196" s="628">
        <f t="shared" si="332"/>
        <v>0</v>
      </c>
      <c r="AX196" s="628">
        <f t="shared" si="332"/>
        <v>0</v>
      </c>
      <c r="AY196" s="628">
        <f t="shared" si="332"/>
        <v>0</v>
      </c>
      <c r="AZ196" s="628">
        <f t="shared" si="332"/>
        <v>0</v>
      </c>
      <c r="BA196" s="628">
        <f t="shared" si="332"/>
        <v>0</v>
      </c>
      <c r="BB196" s="628">
        <f t="shared" si="332"/>
        <v>0</v>
      </c>
      <c r="BC196" s="628">
        <f t="shared" si="332"/>
        <v>0</v>
      </c>
      <c r="BD196" s="628">
        <f t="shared" si="332"/>
        <v>0</v>
      </c>
      <c r="BE196" s="628">
        <f t="shared" si="332"/>
        <v>0</v>
      </c>
      <c r="BF196" s="628">
        <f t="shared" si="332"/>
        <v>0</v>
      </c>
      <c r="BG196" s="628">
        <f t="shared" si="312"/>
        <v>0</v>
      </c>
      <c r="BH196" s="628">
        <f t="shared" si="312"/>
        <v>0</v>
      </c>
      <c r="BI196" s="628">
        <f t="shared" si="312"/>
        <v>0</v>
      </c>
      <c r="BJ196" s="628">
        <f t="shared" si="312"/>
        <v>0</v>
      </c>
      <c r="BK196" s="628">
        <f t="shared" si="312"/>
        <v>0</v>
      </c>
      <c r="BL196" s="628">
        <f t="shared" si="312"/>
        <v>0</v>
      </c>
      <c r="BM196" s="628">
        <f t="shared" si="312"/>
        <v>0</v>
      </c>
      <c r="BN196" s="628">
        <f t="shared" si="312"/>
        <v>0</v>
      </c>
      <c r="BO196" s="628">
        <f t="shared" si="312"/>
        <v>0</v>
      </c>
      <c r="BP196" s="628">
        <f t="shared" si="312"/>
        <v>0</v>
      </c>
      <c r="BQ196" s="628">
        <f t="shared" si="312"/>
        <v>0</v>
      </c>
      <c r="BR196" s="628">
        <f t="shared" si="312"/>
        <v>0</v>
      </c>
      <c r="BS196" s="628">
        <f t="shared" si="312"/>
        <v>0</v>
      </c>
      <c r="BT196" s="628">
        <f t="shared" si="312"/>
        <v>0</v>
      </c>
      <c r="BU196" s="628">
        <f t="shared" si="312"/>
        <v>0</v>
      </c>
      <c r="BV196" s="628">
        <f t="shared" si="312"/>
        <v>0</v>
      </c>
      <c r="BW196" s="628">
        <f t="shared" si="313"/>
        <v>0</v>
      </c>
      <c r="BX196" s="628">
        <f t="shared" si="313"/>
        <v>0</v>
      </c>
      <c r="BY196" s="628">
        <f t="shared" si="313"/>
        <v>0</v>
      </c>
      <c r="BZ196" s="628">
        <f t="shared" si="313"/>
        <v>0</v>
      </c>
      <c r="CA196" s="628">
        <f t="shared" si="313"/>
        <v>0</v>
      </c>
      <c r="CB196" s="628">
        <f t="shared" si="313"/>
        <v>0</v>
      </c>
      <c r="CC196" s="628">
        <f t="shared" si="313"/>
        <v>0</v>
      </c>
      <c r="CD196" s="628">
        <f t="shared" si="313"/>
        <v>0</v>
      </c>
      <c r="CE196" s="628"/>
      <c r="CF196" s="628">
        <f t="shared" si="314"/>
        <v>0</v>
      </c>
      <c r="CG196" s="628">
        <f t="shared" si="314"/>
        <v>0</v>
      </c>
      <c r="CH196" s="628">
        <f t="shared" si="314"/>
        <v>0</v>
      </c>
      <c r="CI196" s="628">
        <f t="shared" si="314"/>
        <v>0</v>
      </c>
      <c r="CJ196" s="628">
        <f t="shared" si="314"/>
        <v>0</v>
      </c>
      <c r="CK196" s="628">
        <f t="shared" si="314"/>
        <v>0</v>
      </c>
      <c r="CL196" s="628">
        <f t="shared" si="314"/>
        <v>0</v>
      </c>
      <c r="CM196" s="628">
        <f t="shared" si="314"/>
        <v>0</v>
      </c>
      <c r="CN196" s="628">
        <f t="shared" si="314"/>
        <v>0</v>
      </c>
      <c r="CO196" s="628">
        <f t="shared" si="314"/>
        <v>0</v>
      </c>
      <c r="CP196" s="628">
        <f t="shared" si="314"/>
        <v>0</v>
      </c>
      <c r="CQ196" s="628">
        <f t="shared" si="314"/>
        <v>0</v>
      </c>
      <c r="CR196" s="628">
        <f t="shared" si="314"/>
        <v>0</v>
      </c>
      <c r="CS196" s="628">
        <f t="shared" si="314"/>
        <v>0</v>
      </c>
      <c r="CT196" s="628">
        <f t="shared" si="314"/>
        <v>0</v>
      </c>
      <c r="CU196" s="628">
        <f t="shared" si="314"/>
        <v>0</v>
      </c>
      <c r="CV196" s="628">
        <f t="shared" si="333"/>
        <v>0</v>
      </c>
      <c r="CW196" s="628">
        <f t="shared" si="333"/>
        <v>0</v>
      </c>
      <c r="CX196" s="628">
        <f t="shared" si="333"/>
        <v>0.70544200000000001</v>
      </c>
      <c r="CY196" s="628">
        <f t="shared" si="333"/>
        <v>0</v>
      </c>
      <c r="CZ196" s="628">
        <f t="shared" si="333"/>
        <v>0</v>
      </c>
      <c r="DA196" s="628">
        <f t="shared" si="333"/>
        <v>0</v>
      </c>
      <c r="DB196" s="628">
        <f t="shared" si="333"/>
        <v>0</v>
      </c>
      <c r="DC196" s="628">
        <f t="shared" si="333"/>
        <v>0</v>
      </c>
      <c r="DD196" s="628">
        <f t="shared" si="333"/>
        <v>0</v>
      </c>
      <c r="DE196" s="628">
        <f t="shared" si="333"/>
        <v>0</v>
      </c>
      <c r="DF196" s="628">
        <f t="shared" si="333"/>
        <v>0</v>
      </c>
      <c r="DG196" s="628">
        <f t="shared" si="333"/>
        <v>0</v>
      </c>
      <c r="DH196" s="628">
        <f t="shared" si="333"/>
        <v>0</v>
      </c>
      <c r="DI196" s="628">
        <f t="shared" si="333"/>
        <v>0</v>
      </c>
      <c r="DJ196" s="628">
        <f t="shared" si="333"/>
        <v>0</v>
      </c>
      <c r="DK196" s="628">
        <f t="shared" si="333"/>
        <v>0</v>
      </c>
      <c r="DL196" s="628">
        <f t="shared" si="315"/>
        <v>0</v>
      </c>
      <c r="DM196" s="628">
        <f t="shared" si="315"/>
        <v>0</v>
      </c>
      <c r="DN196" s="628">
        <f t="shared" si="315"/>
        <v>0</v>
      </c>
      <c r="DO196" s="628">
        <f t="shared" si="315"/>
        <v>0</v>
      </c>
      <c r="DP196" s="628">
        <f t="shared" si="315"/>
        <v>0</v>
      </c>
      <c r="DQ196" s="628">
        <f t="shared" si="315"/>
        <v>0</v>
      </c>
      <c r="DR196" s="628">
        <f t="shared" si="315"/>
        <v>0</v>
      </c>
      <c r="DS196" s="628">
        <f t="shared" si="315"/>
        <v>0</v>
      </c>
      <c r="DT196" s="628">
        <f t="shared" si="315"/>
        <v>0</v>
      </c>
      <c r="DU196" s="628">
        <f t="shared" si="315"/>
        <v>0</v>
      </c>
      <c r="DV196" s="628">
        <f t="shared" si="315"/>
        <v>0</v>
      </c>
      <c r="DW196" s="628">
        <f t="shared" si="315"/>
        <v>0</v>
      </c>
      <c r="DX196" s="628">
        <f t="shared" si="315"/>
        <v>0</v>
      </c>
      <c r="DY196" s="628">
        <f t="shared" si="315"/>
        <v>0</v>
      </c>
      <c r="DZ196" s="628">
        <f t="shared" si="315"/>
        <v>0</v>
      </c>
      <c r="EA196" s="628">
        <f t="shared" si="315"/>
        <v>0</v>
      </c>
      <c r="EB196" s="628">
        <f t="shared" si="316"/>
        <v>0</v>
      </c>
      <c r="EC196" s="628">
        <f t="shared" si="316"/>
        <v>0</v>
      </c>
      <c r="ED196" s="628">
        <f t="shared" si="316"/>
        <v>0</v>
      </c>
      <c r="EE196" s="628">
        <f t="shared" si="316"/>
        <v>0</v>
      </c>
      <c r="EF196" s="628">
        <f t="shared" si="316"/>
        <v>0</v>
      </c>
      <c r="EG196" s="628">
        <f t="shared" si="316"/>
        <v>0</v>
      </c>
      <c r="EH196" s="628">
        <f t="shared" si="316"/>
        <v>0</v>
      </c>
      <c r="EI196" s="628">
        <f t="shared" si="316"/>
        <v>0</v>
      </c>
      <c r="EJ196" s="631"/>
      <c r="EK196" s="631">
        <f t="shared" si="334"/>
        <v>0</v>
      </c>
      <c r="EL196" s="631">
        <f t="shared" si="334"/>
        <v>0</v>
      </c>
      <c r="EM196" s="631">
        <f t="shared" si="334"/>
        <v>0</v>
      </c>
      <c r="EN196" s="631">
        <f t="shared" si="334"/>
        <v>0</v>
      </c>
      <c r="EO196" s="631">
        <f t="shared" si="334"/>
        <v>0</v>
      </c>
      <c r="EP196" s="631">
        <f t="shared" si="334"/>
        <v>0</v>
      </c>
      <c r="EQ196" s="631">
        <f t="shared" si="334"/>
        <v>0</v>
      </c>
      <c r="ER196" s="631">
        <f t="shared" si="334"/>
        <v>0</v>
      </c>
      <c r="ES196" s="631">
        <f t="shared" si="334"/>
        <v>0</v>
      </c>
      <c r="ET196" s="631">
        <f t="shared" si="334"/>
        <v>0</v>
      </c>
      <c r="EU196" s="631">
        <f t="shared" si="334"/>
        <v>0</v>
      </c>
      <c r="EV196" s="631">
        <f t="shared" si="334"/>
        <v>0</v>
      </c>
      <c r="EW196" s="631">
        <f t="shared" si="334"/>
        <v>0</v>
      </c>
      <c r="EX196" s="631">
        <f t="shared" si="334"/>
        <v>0</v>
      </c>
      <c r="EY196" s="631">
        <f t="shared" si="334"/>
        <v>0</v>
      </c>
      <c r="EZ196" s="631">
        <f t="shared" si="334"/>
        <v>0</v>
      </c>
      <c r="FA196" s="631">
        <f t="shared" si="309"/>
        <v>0</v>
      </c>
      <c r="FB196" s="631">
        <f t="shared" si="309"/>
        <v>0</v>
      </c>
      <c r="FC196" s="631">
        <f t="shared" si="309"/>
        <v>1</v>
      </c>
      <c r="FD196" s="631">
        <f t="shared" si="307"/>
        <v>0</v>
      </c>
      <c r="FE196" s="631">
        <f t="shared" si="307"/>
        <v>0</v>
      </c>
      <c r="FF196" s="631">
        <f t="shared" si="307"/>
        <v>0</v>
      </c>
      <c r="FG196" s="631">
        <f t="shared" si="307"/>
        <v>0</v>
      </c>
      <c r="FH196" s="631">
        <f t="shared" si="307"/>
        <v>0</v>
      </c>
      <c r="FI196" s="631">
        <f t="shared" si="307"/>
        <v>0</v>
      </c>
      <c r="FJ196" s="631">
        <f t="shared" si="307"/>
        <v>0</v>
      </c>
      <c r="FK196" s="631">
        <f t="shared" si="307"/>
        <v>0</v>
      </c>
      <c r="FL196" s="631">
        <f t="shared" si="307"/>
        <v>0</v>
      </c>
      <c r="FM196" s="631">
        <f t="shared" si="307"/>
        <v>0</v>
      </c>
      <c r="FN196" s="631">
        <f t="shared" si="307"/>
        <v>0</v>
      </c>
      <c r="FO196" s="631">
        <f t="shared" si="307"/>
        <v>0</v>
      </c>
      <c r="FP196" s="631">
        <f t="shared" si="307"/>
        <v>0</v>
      </c>
      <c r="FQ196" s="631">
        <f t="shared" si="307"/>
        <v>0</v>
      </c>
      <c r="FR196" s="631">
        <f t="shared" si="307"/>
        <v>0</v>
      </c>
      <c r="FS196" s="631">
        <f t="shared" si="307"/>
        <v>0</v>
      </c>
      <c r="FT196" s="631">
        <f t="shared" si="286"/>
        <v>0</v>
      </c>
      <c r="FU196" s="631">
        <f t="shared" si="286"/>
        <v>0</v>
      </c>
      <c r="FV196" s="631">
        <f t="shared" si="335"/>
        <v>0</v>
      </c>
      <c r="FW196" s="631">
        <f t="shared" si="335"/>
        <v>0</v>
      </c>
      <c r="FX196" s="631">
        <f t="shared" si="335"/>
        <v>0</v>
      </c>
      <c r="FY196" s="631">
        <f t="shared" si="335"/>
        <v>0</v>
      </c>
      <c r="FZ196" s="631">
        <f t="shared" si="335"/>
        <v>0</v>
      </c>
      <c r="GA196" s="631">
        <f t="shared" si="335"/>
        <v>0</v>
      </c>
      <c r="GB196" s="631">
        <f t="shared" si="335"/>
        <v>0</v>
      </c>
      <c r="GC196" s="631">
        <f t="shared" si="335"/>
        <v>0</v>
      </c>
      <c r="GD196" s="631">
        <f t="shared" si="335"/>
        <v>0</v>
      </c>
      <c r="GE196" s="631">
        <f t="shared" si="335"/>
        <v>0</v>
      </c>
      <c r="GF196" s="631">
        <f t="shared" si="335"/>
        <v>0</v>
      </c>
      <c r="GG196" s="631">
        <f t="shared" si="335"/>
        <v>0</v>
      </c>
      <c r="GH196" s="631">
        <f t="shared" si="335"/>
        <v>0</v>
      </c>
      <c r="GI196" s="631">
        <f t="shared" si="292"/>
        <v>0</v>
      </c>
      <c r="GJ196" s="631">
        <f t="shared" si="292"/>
        <v>0</v>
      </c>
      <c r="GK196" s="631">
        <f t="shared" si="292"/>
        <v>0</v>
      </c>
      <c r="GL196" s="631">
        <f t="shared" si="292"/>
        <v>0</v>
      </c>
      <c r="GM196" s="631">
        <f t="shared" si="292"/>
        <v>0</v>
      </c>
      <c r="GN196" s="631">
        <f t="shared" si="292"/>
        <v>0</v>
      </c>
      <c r="GO196" s="631"/>
      <c r="GP196" s="631">
        <f t="shared" si="336"/>
        <v>0</v>
      </c>
      <c r="GQ196" s="631">
        <f t="shared" si="336"/>
        <v>0</v>
      </c>
      <c r="GR196" s="631">
        <f t="shared" si="336"/>
        <v>0</v>
      </c>
      <c r="GS196" s="631">
        <f t="shared" si="336"/>
        <v>0</v>
      </c>
      <c r="GT196" s="631">
        <f t="shared" si="336"/>
        <v>0</v>
      </c>
      <c r="GU196" s="631">
        <f t="shared" si="336"/>
        <v>0</v>
      </c>
      <c r="GV196" s="631">
        <f t="shared" si="336"/>
        <v>0</v>
      </c>
      <c r="GW196" s="631">
        <f t="shared" si="336"/>
        <v>0</v>
      </c>
      <c r="GX196" s="631">
        <f t="shared" si="336"/>
        <v>0</v>
      </c>
      <c r="GY196" s="631">
        <f t="shared" si="336"/>
        <v>0</v>
      </c>
      <c r="GZ196" s="631">
        <f t="shared" si="336"/>
        <v>0</v>
      </c>
      <c r="HA196" s="631">
        <f t="shared" si="336"/>
        <v>0</v>
      </c>
      <c r="HB196" s="631">
        <f t="shared" si="336"/>
        <v>0</v>
      </c>
      <c r="HC196" s="631">
        <f t="shared" si="336"/>
        <v>0</v>
      </c>
      <c r="HD196" s="631">
        <f t="shared" si="336"/>
        <v>0</v>
      </c>
      <c r="HE196" s="631">
        <f t="shared" si="294"/>
        <v>0</v>
      </c>
      <c r="HF196" s="631">
        <f t="shared" si="294"/>
        <v>0</v>
      </c>
      <c r="HG196" s="631">
        <f t="shared" si="294"/>
        <v>0</v>
      </c>
      <c r="HH196" s="631">
        <f t="shared" si="294"/>
        <v>1</v>
      </c>
      <c r="HI196" s="631">
        <f t="shared" si="287"/>
        <v>0</v>
      </c>
      <c r="HJ196" s="631">
        <f t="shared" si="287"/>
        <v>0</v>
      </c>
      <c r="HK196" s="631">
        <f t="shared" si="287"/>
        <v>0</v>
      </c>
      <c r="HL196" s="631">
        <f t="shared" si="287"/>
        <v>0</v>
      </c>
      <c r="HM196" s="631">
        <f t="shared" si="287"/>
        <v>0</v>
      </c>
      <c r="HN196" s="631">
        <f t="shared" si="287"/>
        <v>0</v>
      </c>
      <c r="HO196" s="631">
        <f t="shared" si="287"/>
        <v>0</v>
      </c>
      <c r="HP196" s="631">
        <f t="shared" si="287"/>
        <v>0</v>
      </c>
      <c r="HQ196" s="631">
        <f t="shared" si="287"/>
        <v>0</v>
      </c>
      <c r="HR196" s="631">
        <f t="shared" si="203"/>
        <v>0</v>
      </c>
      <c r="HS196" s="631">
        <f t="shared" si="203"/>
        <v>0</v>
      </c>
      <c r="HT196" s="631">
        <f t="shared" si="203"/>
        <v>0</v>
      </c>
      <c r="HU196" s="631">
        <f t="shared" si="203"/>
        <v>0</v>
      </c>
      <c r="HV196" s="631">
        <f t="shared" si="293"/>
        <v>0</v>
      </c>
      <c r="HW196" s="631">
        <f t="shared" si="293"/>
        <v>0</v>
      </c>
      <c r="HX196" s="631">
        <f t="shared" ref="HV196:IK212" si="337">IF($A196=HX$60,$J196,0)</f>
        <v>0</v>
      </c>
      <c r="HY196" s="631">
        <f t="shared" si="337"/>
        <v>0</v>
      </c>
      <c r="HZ196" s="631">
        <f t="shared" si="337"/>
        <v>0</v>
      </c>
      <c r="IA196" s="631">
        <f t="shared" si="337"/>
        <v>0</v>
      </c>
      <c r="IB196" s="631">
        <f t="shared" si="337"/>
        <v>0</v>
      </c>
      <c r="IC196" s="631">
        <f t="shared" si="337"/>
        <v>0</v>
      </c>
      <c r="ID196" s="631">
        <f t="shared" si="337"/>
        <v>0</v>
      </c>
      <c r="IE196" s="631">
        <f t="shared" si="337"/>
        <v>0</v>
      </c>
      <c r="IF196" s="631">
        <f t="shared" si="337"/>
        <v>0</v>
      </c>
      <c r="IG196" s="631">
        <f t="shared" si="337"/>
        <v>0</v>
      </c>
      <c r="IH196" s="631">
        <f t="shared" si="337"/>
        <v>0</v>
      </c>
      <c r="II196" s="631">
        <f t="shared" si="337"/>
        <v>0</v>
      </c>
      <c r="IJ196" s="631">
        <f t="shared" si="337"/>
        <v>0</v>
      </c>
      <c r="IK196" s="631">
        <f t="shared" si="337"/>
        <v>0</v>
      </c>
      <c r="IL196" s="631">
        <f t="shared" si="308"/>
        <v>0</v>
      </c>
      <c r="IM196" s="631">
        <f t="shared" si="308"/>
        <v>0</v>
      </c>
      <c r="IN196" s="631">
        <f t="shared" si="308"/>
        <v>0</v>
      </c>
      <c r="IO196" s="631">
        <f t="shared" si="308"/>
        <v>0</v>
      </c>
      <c r="IP196" s="631">
        <f t="shared" si="308"/>
        <v>0</v>
      </c>
      <c r="IQ196" s="631">
        <f t="shared" si="308"/>
        <v>0</v>
      </c>
      <c r="IR196" s="631">
        <f t="shared" si="308"/>
        <v>0</v>
      </c>
      <c r="IS196" s="631">
        <f t="shared" si="308"/>
        <v>0</v>
      </c>
      <c r="IT196" s="631"/>
      <c r="IU196" s="631">
        <f t="shared" si="320"/>
        <v>0</v>
      </c>
      <c r="IV196" s="631">
        <f t="shared" si="320"/>
        <v>0</v>
      </c>
      <c r="IW196" s="631">
        <f t="shared" si="320"/>
        <v>0</v>
      </c>
      <c r="IX196" s="631">
        <f t="shared" si="320"/>
        <v>0</v>
      </c>
      <c r="IY196" s="631">
        <f t="shared" si="320"/>
        <v>0</v>
      </c>
      <c r="IZ196" s="631">
        <f t="shared" si="320"/>
        <v>0</v>
      </c>
      <c r="JA196" s="631">
        <f t="shared" si="320"/>
        <v>0</v>
      </c>
      <c r="JB196" s="631">
        <f t="shared" si="320"/>
        <v>0</v>
      </c>
      <c r="JC196" s="631">
        <f t="shared" si="320"/>
        <v>0</v>
      </c>
      <c r="JD196" s="631">
        <f t="shared" si="320"/>
        <v>0</v>
      </c>
      <c r="JE196" s="631">
        <f t="shared" si="321"/>
        <v>0</v>
      </c>
      <c r="JF196" s="631">
        <f t="shared" si="321"/>
        <v>0</v>
      </c>
      <c r="JG196" s="631">
        <f t="shared" si="321"/>
        <v>0</v>
      </c>
      <c r="JH196" s="631">
        <f t="shared" si="321"/>
        <v>0</v>
      </c>
      <c r="JI196" s="631">
        <f t="shared" si="321"/>
        <v>0</v>
      </c>
      <c r="JJ196" s="631">
        <f t="shared" si="321"/>
        <v>0</v>
      </c>
      <c r="JK196" s="631">
        <f t="shared" si="321"/>
        <v>0</v>
      </c>
      <c r="JL196" s="631">
        <f t="shared" si="321"/>
        <v>0</v>
      </c>
      <c r="JM196" s="631">
        <f t="shared" si="321"/>
        <v>158.72444999999999</v>
      </c>
      <c r="JN196" s="631">
        <f t="shared" si="321"/>
        <v>0</v>
      </c>
      <c r="JO196" s="631">
        <f t="shared" si="322"/>
        <v>0</v>
      </c>
      <c r="JP196" s="631">
        <f t="shared" si="322"/>
        <v>0</v>
      </c>
      <c r="JQ196" s="631">
        <f t="shared" si="322"/>
        <v>0</v>
      </c>
      <c r="JR196" s="631">
        <f t="shared" si="322"/>
        <v>0</v>
      </c>
      <c r="JS196" s="631">
        <f t="shared" si="322"/>
        <v>0</v>
      </c>
      <c r="JT196" s="631">
        <f t="shared" si="322"/>
        <v>0</v>
      </c>
      <c r="JU196" s="631">
        <f t="shared" si="322"/>
        <v>0</v>
      </c>
      <c r="JV196" s="631">
        <f t="shared" si="322"/>
        <v>0</v>
      </c>
      <c r="JW196" s="631">
        <f t="shared" si="322"/>
        <v>0</v>
      </c>
      <c r="JX196" s="631">
        <f t="shared" si="322"/>
        <v>0</v>
      </c>
      <c r="JY196" s="631">
        <f t="shared" si="323"/>
        <v>0</v>
      </c>
      <c r="JZ196" s="631">
        <f t="shared" si="323"/>
        <v>0</v>
      </c>
      <c r="KA196" s="631">
        <f t="shared" si="323"/>
        <v>0</v>
      </c>
      <c r="KB196" s="631">
        <f t="shared" si="323"/>
        <v>0</v>
      </c>
      <c r="KC196" s="631">
        <f t="shared" si="323"/>
        <v>0</v>
      </c>
      <c r="KD196" s="631">
        <f t="shared" si="323"/>
        <v>0</v>
      </c>
      <c r="KE196" s="631">
        <f t="shared" si="323"/>
        <v>0</v>
      </c>
      <c r="KF196" s="631">
        <f t="shared" si="323"/>
        <v>0</v>
      </c>
      <c r="KG196" s="631">
        <f t="shared" si="323"/>
        <v>0</v>
      </c>
      <c r="KH196" s="631">
        <f t="shared" si="323"/>
        <v>0</v>
      </c>
      <c r="KI196" s="631">
        <f t="shared" si="324"/>
        <v>0</v>
      </c>
      <c r="KJ196" s="631">
        <f t="shared" si="324"/>
        <v>0</v>
      </c>
      <c r="KK196" s="631">
        <f t="shared" si="324"/>
        <v>0</v>
      </c>
      <c r="KL196" s="631">
        <f t="shared" si="324"/>
        <v>0</v>
      </c>
      <c r="KM196" s="631">
        <f t="shared" si="324"/>
        <v>0</v>
      </c>
      <c r="KN196" s="631">
        <f t="shared" si="324"/>
        <v>0</v>
      </c>
      <c r="KO196" s="631">
        <f t="shared" si="324"/>
        <v>0</v>
      </c>
      <c r="KP196" s="631">
        <f t="shared" si="324"/>
        <v>0</v>
      </c>
      <c r="KQ196" s="631">
        <f t="shared" si="324"/>
        <v>0</v>
      </c>
      <c r="KR196" s="631">
        <f t="shared" si="324"/>
        <v>0</v>
      </c>
      <c r="KS196" s="631">
        <f t="shared" si="325"/>
        <v>0</v>
      </c>
      <c r="KT196" s="631">
        <f t="shared" si="325"/>
        <v>0</v>
      </c>
      <c r="KU196" s="631">
        <f t="shared" si="325"/>
        <v>0</v>
      </c>
      <c r="KV196" s="631">
        <f t="shared" si="325"/>
        <v>0</v>
      </c>
      <c r="KW196" s="631">
        <f t="shared" si="325"/>
        <v>0</v>
      </c>
      <c r="KX196" s="631">
        <f t="shared" si="325"/>
        <v>0</v>
      </c>
      <c r="KY196" s="631"/>
      <c r="KZ196" s="631">
        <f t="shared" si="326"/>
        <v>0</v>
      </c>
      <c r="LA196" s="631">
        <f t="shared" si="326"/>
        <v>0</v>
      </c>
      <c r="LB196" s="631">
        <f t="shared" si="326"/>
        <v>0</v>
      </c>
      <c r="LC196" s="631">
        <f t="shared" si="326"/>
        <v>0</v>
      </c>
      <c r="LD196" s="631">
        <f t="shared" si="326"/>
        <v>0</v>
      </c>
      <c r="LE196" s="631">
        <f t="shared" si="326"/>
        <v>0</v>
      </c>
      <c r="LF196" s="631">
        <f t="shared" si="326"/>
        <v>0</v>
      </c>
      <c r="LG196" s="631">
        <f t="shared" si="326"/>
        <v>0</v>
      </c>
      <c r="LH196" s="631">
        <f t="shared" si="326"/>
        <v>0</v>
      </c>
      <c r="LI196" s="631">
        <f t="shared" si="326"/>
        <v>0</v>
      </c>
      <c r="LJ196" s="631">
        <f t="shared" si="327"/>
        <v>0</v>
      </c>
      <c r="LK196" s="631">
        <f t="shared" si="327"/>
        <v>0</v>
      </c>
      <c r="LL196" s="631">
        <f t="shared" si="327"/>
        <v>0</v>
      </c>
      <c r="LM196" s="631">
        <f t="shared" si="327"/>
        <v>0</v>
      </c>
      <c r="LN196" s="631">
        <f t="shared" si="327"/>
        <v>0</v>
      </c>
      <c r="LO196" s="631">
        <f t="shared" si="327"/>
        <v>0</v>
      </c>
      <c r="LP196" s="631">
        <f t="shared" si="327"/>
        <v>0</v>
      </c>
      <c r="LQ196" s="631">
        <f t="shared" si="327"/>
        <v>0</v>
      </c>
      <c r="LR196" s="631">
        <f t="shared" si="327"/>
        <v>24.690470000000001</v>
      </c>
      <c r="LS196" s="631">
        <f t="shared" si="327"/>
        <v>0</v>
      </c>
      <c r="LT196" s="631">
        <f t="shared" si="328"/>
        <v>0</v>
      </c>
      <c r="LU196" s="631">
        <f t="shared" si="328"/>
        <v>0</v>
      </c>
      <c r="LV196" s="631">
        <f t="shared" si="328"/>
        <v>0</v>
      </c>
      <c r="LW196" s="631">
        <f t="shared" si="328"/>
        <v>0</v>
      </c>
      <c r="LX196" s="631">
        <f t="shared" si="328"/>
        <v>0</v>
      </c>
      <c r="LY196" s="631">
        <f t="shared" si="328"/>
        <v>0</v>
      </c>
      <c r="LZ196" s="631">
        <f t="shared" si="328"/>
        <v>0</v>
      </c>
      <c r="MA196" s="631">
        <f t="shared" si="328"/>
        <v>0</v>
      </c>
      <c r="MB196" s="631">
        <f t="shared" si="328"/>
        <v>0</v>
      </c>
      <c r="MC196" s="631">
        <f t="shared" si="328"/>
        <v>0</v>
      </c>
      <c r="MD196" s="631">
        <f t="shared" si="329"/>
        <v>0</v>
      </c>
      <c r="ME196" s="631">
        <f t="shared" si="329"/>
        <v>0</v>
      </c>
      <c r="MF196" s="631">
        <f t="shared" si="329"/>
        <v>0</v>
      </c>
      <c r="MG196" s="631">
        <f t="shared" si="329"/>
        <v>0</v>
      </c>
      <c r="MH196" s="631">
        <f t="shared" si="329"/>
        <v>0</v>
      </c>
      <c r="MI196" s="631">
        <f t="shared" si="329"/>
        <v>0</v>
      </c>
      <c r="MJ196" s="631">
        <f t="shared" si="329"/>
        <v>0</v>
      </c>
      <c r="MK196" s="631">
        <f t="shared" si="329"/>
        <v>0</v>
      </c>
      <c r="ML196" s="631">
        <f t="shared" si="329"/>
        <v>0</v>
      </c>
      <c r="MM196" s="631">
        <f t="shared" si="329"/>
        <v>0</v>
      </c>
      <c r="MN196" s="631">
        <f t="shared" si="330"/>
        <v>0</v>
      </c>
      <c r="MO196" s="631">
        <f t="shared" si="330"/>
        <v>0</v>
      </c>
      <c r="MP196" s="631">
        <f t="shared" si="330"/>
        <v>0</v>
      </c>
      <c r="MQ196" s="631">
        <f t="shared" si="330"/>
        <v>0</v>
      </c>
      <c r="MR196" s="631">
        <f t="shared" si="330"/>
        <v>0</v>
      </c>
      <c r="MS196" s="631">
        <f t="shared" si="330"/>
        <v>0</v>
      </c>
      <c r="MT196" s="631">
        <f t="shared" si="330"/>
        <v>0</v>
      </c>
      <c r="MU196" s="631">
        <f t="shared" si="330"/>
        <v>0</v>
      </c>
      <c r="MV196" s="631">
        <f t="shared" si="330"/>
        <v>0</v>
      </c>
      <c r="MW196" s="631">
        <f t="shared" si="330"/>
        <v>0</v>
      </c>
      <c r="MX196" s="631">
        <f t="shared" si="331"/>
        <v>0</v>
      </c>
      <c r="MY196" s="631">
        <f t="shared" si="331"/>
        <v>0</v>
      </c>
      <c r="MZ196" s="631">
        <f t="shared" si="331"/>
        <v>0</v>
      </c>
      <c r="NA196" s="631">
        <f t="shared" si="331"/>
        <v>0</v>
      </c>
      <c r="NB196" s="631">
        <f t="shared" si="331"/>
        <v>0</v>
      </c>
      <c r="NC196" s="631">
        <f t="shared" si="331"/>
        <v>0</v>
      </c>
    </row>
    <row r="197" spans="1:367">
      <c r="A197" s="504" t="s">
        <v>98</v>
      </c>
      <c r="B197" s="504" t="s">
        <v>276</v>
      </c>
      <c r="C197" s="497">
        <v>1.5107379999999999</v>
      </c>
      <c r="D197" s="497">
        <v>0.106513</v>
      </c>
      <c r="E197" s="362">
        <f t="shared" si="317"/>
        <v>9.9633632270656677E-4</v>
      </c>
      <c r="F197" s="363">
        <f t="shared" si="202"/>
        <v>3.1972277025388654E-4</v>
      </c>
      <c r="G197" s="498">
        <f>E197*Dichtheden!$V$70</f>
        <v>51.330131449160895</v>
      </c>
      <c r="H197" s="499">
        <f>IF(C197=0,0,ROUND(IF((G197/2)/Dichtheden!$C$3&lt;1,1,(G197/2)/Dichtheden!$C$3),0))</f>
        <v>1</v>
      </c>
      <c r="I197" s="498">
        <f>E197*Dichtheden!$AJ$70</f>
        <v>8.5550219081934831</v>
      </c>
      <c r="J197" s="499">
        <f>IF(C197=0,0,ROUND(IF((I197/2)/Dichtheden!$D$3&lt;1,1,(I197/2)/Dichtheden!$D$3),0))</f>
        <v>1</v>
      </c>
      <c r="K197" s="498">
        <f t="shared" si="318"/>
        <v>25.665065724580447</v>
      </c>
      <c r="L197" s="500">
        <f t="shared" si="319"/>
        <v>25.665065724580447</v>
      </c>
      <c r="M197" s="498">
        <f>IF(D197=0,0,IF((D197*Dichtheden!$G$4)&lt;25,25,D197*Dichtheden!$G$4))</f>
        <v>25</v>
      </c>
      <c r="N197" s="499">
        <f>D197*Dichtheden!$H$4</f>
        <v>3.7279549999999997</v>
      </c>
      <c r="O197" s="501"/>
      <c r="P197" s="501"/>
      <c r="Q197" s="502">
        <f>E197*Dichtheden!$AS$68</f>
        <v>37.85597194375616</v>
      </c>
      <c r="R197" s="495">
        <f>IF(Q197=0,0,ROUND(IF((Q197/2)/Dichtheden!$C$3&lt;1,1,(Q197/2)/Dichtheden!$C$3),0))</f>
        <v>1</v>
      </c>
      <c r="S197" s="502">
        <f>E197*Dichtheden!$AY$68</f>
        <v>2.0959803675074031</v>
      </c>
      <c r="T197" s="495">
        <f>IF(Q197=0,0,ROUND(IF((S197/2)/Dichtheden!$D$3&lt;1,1,(S197/2)/Dichtheden!$D$3),0))</f>
        <v>1</v>
      </c>
      <c r="U197" s="502">
        <f>D197*Dichtheden!$G$5</f>
        <v>23.219833999999999</v>
      </c>
      <c r="V197" s="502">
        <f>D197*Dichtheden!$H$5</f>
        <v>1.5976949999999999</v>
      </c>
      <c r="X197" s="630"/>
      <c r="AA197" s="628">
        <f t="shared" si="311"/>
        <v>0</v>
      </c>
      <c r="AB197" s="628">
        <f t="shared" si="311"/>
        <v>0</v>
      </c>
      <c r="AC197" s="628">
        <f t="shared" si="311"/>
        <v>0</v>
      </c>
      <c r="AD197" s="628">
        <f t="shared" si="311"/>
        <v>0</v>
      </c>
      <c r="AE197" s="628">
        <f t="shared" si="311"/>
        <v>0</v>
      </c>
      <c r="AF197" s="628">
        <f t="shared" si="311"/>
        <v>0</v>
      </c>
      <c r="AG197" s="628">
        <f t="shared" si="311"/>
        <v>0</v>
      </c>
      <c r="AH197" s="628">
        <f t="shared" si="311"/>
        <v>0</v>
      </c>
      <c r="AI197" s="628">
        <f t="shared" si="311"/>
        <v>0</v>
      </c>
      <c r="AJ197" s="628">
        <f t="shared" si="311"/>
        <v>0</v>
      </c>
      <c r="AK197" s="628">
        <f t="shared" si="311"/>
        <v>0</v>
      </c>
      <c r="AL197" s="628">
        <f t="shared" si="311"/>
        <v>0</v>
      </c>
      <c r="AM197" s="628">
        <f t="shared" si="311"/>
        <v>0</v>
      </c>
      <c r="AN197" s="628">
        <f t="shared" si="311"/>
        <v>0</v>
      </c>
      <c r="AO197" s="628">
        <f t="shared" si="311"/>
        <v>0</v>
      </c>
      <c r="AP197" s="628">
        <f t="shared" si="311"/>
        <v>0</v>
      </c>
      <c r="AQ197" s="628">
        <f t="shared" si="332"/>
        <v>0</v>
      </c>
      <c r="AR197" s="628">
        <f t="shared" si="332"/>
        <v>0</v>
      </c>
      <c r="AS197" s="628">
        <f t="shared" si="332"/>
        <v>1.5107379999999999</v>
      </c>
      <c r="AT197" s="628">
        <f t="shared" si="332"/>
        <v>0</v>
      </c>
      <c r="AU197" s="628">
        <f t="shared" si="332"/>
        <v>0</v>
      </c>
      <c r="AV197" s="628">
        <f t="shared" si="332"/>
        <v>0</v>
      </c>
      <c r="AW197" s="628">
        <f t="shared" si="332"/>
        <v>0</v>
      </c>
      <c r="AX197" s="628">
        <f t="shared" si="332"/>
        <v>0</v>
      </c>
      <c r="AY197" s="628">
        <f t="shared" si="332"/>
        <v>0</v>
      </c>
      <c r="AZ197" s="628">
        <f t="shared" si="332"/>
        <v>0</v>
      </c>
      <c r="BA197" s="628">
        <f t="shared" si="332"/>
        <v>0</v>
      </c>
      <c r="BB197" s="628">
        <f t="shared" si="332"/>
        <v>0</v>
      </c>
      <c r="BC197" s="628">
        <f t="shared" si="332"/>
        <v>0</v>
      </c>
      <c r="BD197" s="628">
        <f t="shared" si="332"/>
        <v>0</v>
      </c>
      <c r="BE197" s="628">
        <f t="shared" si="332"/>
        <v>0</v>
      </c>
      <c r="BF197" s="628">
        <f t="shared" si="332"/>
        <v>0</v>
      </c>
      <c r="BG197" s="628">
        <f t="shared" si="312"/>
        <v>0</v>
      </c>
      <c r="BH197" s="628">
        <f t="shared" si="312"/>
        <v>0</v>
      </c>
      <c r="BI197" s="628">
        <f t="shared" si="312"/>
        <v>0</v>
      </c>
      <c r="BJ197" s="628">
        <f t="shared" si="312"/>
        <v>0</v>
      </c>
      <c r="BK197" s="628">
        <f t="shared" si="312"/>
        <v>0</v>
      </c>
      <c r="BL197" s="628">
        <f t="shared" si="312"/>
        <v>0</v>
      </c>
      <c r="BM197" s="628">
        <f t="shared" si="312"/>
        <v>0</v>
      </c>
      <c r="BN197" s="628">
        <f t="shared" si="312"/>
        <v>0</v>
      </c>
      <c r="BO197" s="628">
        <f t="shared" si="312"/>
        <v>0</v>
      </c>
      <c r="BP197" s="628">
        <f t="shared" si="312"/>
        <v>0</v>
      </c>
      <c r="BQ197" s="628">
        <f t="shared" si="312"/>
        <v>0</v>
      </c>
      <c r="BR197" s="628">
        <f t="shared" si="312"/>
        <v>0</v>
      </c>
      <c r="BS197" s="628">
        <f t="shared" si="312"/>
        <v>0</v>
      </c>
      <c r="BT197" s="628">
        <f t="shared" si="312"/>
        <v>0</v>
      </c>
      <c r="BU197" s="628">
        <f t="shared" si="312"/>
        <v>0</v>
      </c>
      <c r="BV197" s="628">
        <f t="shared" si="312"/>
        <v>0</v>
      </c>
      <c r="BW197" s="628">
        <f t="shared" si="313"/>
        <v>0</v>
      </c>
      <c r="BX197" s="628">
        <f t="shared" si="313"/>
        <v>0</v>
      </c>
      <c r="BY197" s="628">
        <f t="shared" si="313"/>
        <v>0</v>
      </c>
      <c r="BZ197" s="628">
        <f t="shared" si="313"/>
        <v>0</v>
      </c>
      <c r="CA197" s="628">
        <f t="shared" si="313"/>
        <v>0</v>
      </c>
      <c r="CB197" s="628">
        <f t="shared" si="313"/>
        <v>0</v>
      </c>
      <c r="CC197" s="628">
        <f t="shared" si="313"/>
        <v>0</v>
      </c>
      <c r="CD197" s="628">
        <f t="shared" si="313"/>
        <v>0</v>
      </c>
      <c r="CE197" s="628"/>
      <c r="CF197" s="628">
        <f t="shared" si="314"/>
        <v>0</v>
      </c>
      <c r="CG197" s="628">
        <f t="shared" si="314"/>
        <v>0</v>
      </c>
      <c r="CH197" s="628">
        <f t="shared" si="314"/>
        <v>0</v>
      </c>
      <c r="CI197" s="628">
        <f t="shared" si="314"/>
        <v>0</v>
      </c>
      <c r="CJ197" s="628">
        <f t="shared" si="314"/>
        <v>0</v>
      </c>
      <c r="CK197" s="628">
        <f t="shared" si="314"/>
        <v>0</v>
      </c>
      <c r="CL197" s="628">
        <f t="shared" si="314"/>
        <v>0</v>
      </c>
      <c r="CM197" s="628">
        <f t="shared" si="314"/>
        <v>0</v>
      </c>
      <c r="CN197" s="628">
        <f t="shared" si="314"/>
        <v>0</v>
      </c>
      <c r="CO197" s="628">
        <f t="shared" si="314"/>
        <v>0</v>
      </c>
      <c r="CP197" s="628">
        <f t="shared" si="314"/>
        <v>0</v>
      </c>
      <c r="CQ197" s="628">
        <f t="shared" si="314"/>
        <v>0</v>
      </c>
      <c r="CR197" s="628">
        <f t="shared" si="314"/>
        <v>0</v>
      </c>
      <c r="CS197" s="628">
        <f t="shared" si="314"/>
        <v>0</v>
      </c>
      <c r="CT197" s="628">
        <f t="shared" si="314"/>
        <v>0</v>
      </c>
      <c r="CU197" s="628">
        <f t="shared" si="314"/>
        <v>0</v>
      </c>
      <c r="CV197" s="628">
        <f t="shared" si="333"/>
        <v>0</v>
      </c>
      <c r="CW197" s="628">
        <f t="shared" si="333"/>
        <v>0</v>
      </c>
      <c r="CX197" s="628">
        <f t="shared" si="333"/>
        <v>0.106513</v>
      </c>
      <c r="CY197" s="628">
        <f t="shared" si="333"/>
        <v>0</v>
      </c>
      <c r="CZ197" s="628">
        <f t="shared" si="333"/>
        <v>0</v>
      </c>
      <c r="DA197" s="628">
        <f t="shared" si="333"/>
        <v>0</v>
      </c>
      <c r="DB197" s="628">
        <f t="shared" si="333"/>
        <v>0</v>
      </c>
      <c r="DC197" s="628">
        <f t="shared" si="333"/>
        <v>0</v>
      </c>
      <c r="DD197" s="628">
        <f t="shared" si="333"/>
        <v>0</v>
      </c>
      <c r="DE197" s="628">
        <f t="shared" si="333"/>
        <v>0</v>
      </c>
      <c r="DF197" s="628">
        <f t="shared" si="333"/>
        <v>0</v>
      </c>
      <c r="DG197" s="628">
        <f t="shared" si="333"/>
        <v>0</v>
      </c>
      <c r="DH197" s="628">
        <f t="shared" si="333"/>
        <v>0</v>
      </c>
      <c r="DI197" s="628">
        <f t="shared" si="333"/>
        <v>0</v>
      </c>
      <c r="DJ197" s="628">
        <f t="shared" si="333"/>
        <v>0</v>
      </c>
      <c r="DK197" s="628">
        <f t="shared" si="333"/>
        <v>0</v>
      </c>
      <c r="DL197" s="628">
        <f t="shared" si="315"/>
        <v>0</v>
      </c>
      <c r="DM197" s="628">
        <f t="shared" si="315"/>
        <v>0</v>
      </c>
      <c r="DN197" s="628">
        <f t="shared" si="315"/>
        <v>0</v>
      </c>
      <c r="DO197" s="628">
        <f t="shared" si="315"/>
        <v>0</v>
      </c>
      <c r="DP197" s="628">
        <f t="shared" si="315"/>
        <v>0</v>
      </c>
      <c r="DQ197" s="628">
        <f t="shared" si="315"/>
        <v>0</v>
      </c>
      <c r="DR197" s="628">
        <f t="shared" si="315"/>
        <v>0</v>
      </c>
      <c r="DS197" s="628">
        <f t="shared" si="315"/>
        <v>0</v>
      </c>
      <c r="DT197" s="628">
        <f t="shared" si="315"/>
        <v>0</v>
      </c>
      <c r="DU197" s="628">
        <f t="shared" si="315"/>
        <v>0</v>
      </c>
      <c r="DV197" s="628">
        <f t="shared" si="315"/>
        <v>0</v>
      </c>
      <c r="DW197" s="628">
        <f t="shared" si="315"/>
        <v>0</v>
      </c>
      <c r="DX197" s="628">
        <f t="shared" si="315"/>
        <v>0</v>
      </c>
      <c r="DY197" s="628">
        <f t="shared" si="315"/>
        <v>0</v>
      </c>
      <c r="DZ197" s="628">
        <f t="shared" si="315"/>
        <v>0</v>
      </c>
      <c r="EA197" s="628">
        <f t="shared" si="315"/>
        <v>0</v>
      </c>
      <c r="EB197" s="628">
        <f t="shared" si="316"/>
        <v>0</v>
      </c>
      <c r="EC197" s="628">
        <f t="shared" si="316"/>
        <v>0</v>
      </c>
      <c r="ED197" s="628">
        <f t="shared" si="316"/>
        <v>0</v>
      </c>
      <c r="EE197" s="628">
        <f t="shared" si="316"/>
        <v>0</v>
      </c>
      <c r="EF197" s="628">
        <f t="shared" si="316"/>
        <v>0</v>
      </c>
      <c r="EG197" s="628">
        <f t="shared" si="316"/>
        <v>0</v>
      </c>
      <c r="EH197" s="628">
        <f t="shared" si="316"/>
        <v>0</v>
      </c>
      <c r="EI197" s="628">
        <f t="shared" si="316"/>
        <v>0</v>
      </c>
      <c r="EJ197" s="631"/>
      <c r="EK197" s="631">
        <f t="shared" si="334"/>
        <v>0</v>
      </c>
      <c r="EL197" s="631">
        <f t="shared" si="334"/>
        <v>0</v>
      </c>
      <c r="EM197" s="631">
        <f t="shared" si="334"/>
        <v>0</v>
      </c>
      <c r="EN197" s="631">
        <f t="shared" si="334"/>
        <v>0</v>
      </c>
      <c r="EO197" s="631">
        <f t="shared" si="334"/>
        <v>0</v>
      </c>
      <c r="EP197" s="631">
        <f t="shared" si="334"/>
        <v>0</v>
      </c>
      <c r="EQ197" s="631">
        <f t="shared" si="334"/>
        <v>0</v>
      </c>
      <c r="ER197" s="631">
        <f t="shared" si="334"/>
        <v>0</v>
      </c>
      <c r="ES197" s="631">
        <f t="shared" si="334"/>
        <v>0</v>
      </c>
      <c r="ET197" s="631">
        <f t="shared" si="334"/>
        <v>0</v>
      </c>
      <c r="EU197" s="631">
        <f t="shared" si="334"/>
        <v>0</v>
      </c>
      <c r="EV197" s="631">
        <f t="shared" si="334"/>
        <v>0</v>
      </c>
      <c r="EW197" s="631">
        <f t="shared" si="334"/>
        <v>0</v>
      </c>
      <c r="EX197" s="631">
        <f t="shared" si="334"/>
        <v>0</v>
      </c>
      <c r="EY197" s="631">
        <f t="shared" si="334"/>
        <v>0</v>
      </c>
      <c r="EZ197" s="631">
        <f t="shared" si="334"/>
        <v>0</v>
      </c>
      <c r="FA197" s="631">
        <f t="shared" si="309"/>
        <v>0</v>
      </c>
      <c r="FB197" s="631">
        <f t="shared" si="309"/>
        <v>0</v>
      </c>
      <c r="FC197" s="631">
        <f t="shared" si="309"/>
        <v>1</v>
      </c>
      <c r="FD197" s="631">
        <f t="shared" si="307"/>
        <v>0</v>
      </c>
      <c r="FE197" s="631">
        <f t="shared" si="307"/>
        <v>0</v>
      </c>
      <c r="FF197" s="631">
        <f t="shared" si="307"/>
        <v>0</v>
      </c>
      <c r="FG197" s="631">
        <f t="shared" si="307"/>
        <v>0</v>
      </c>
      <c r="FH197" s="631">
        <f t="shared" si="307"/>
        <v>0</v>
      </c>
      <c r="FI197" s="631">
        <f t="shared" si="307"/>
        <v>0</v>
      </c>
      <c r="FJ197" s="631">
        <f t="shared" si="307"/>
        <v>0</v>
      </c>
      <c r="FK197" s="631">
        <f t="shared" si="307"/>
        <v>0</v>
      </c>
      <c r="FL197" s="631">
        <f t="shared" si="307"/>
        <v>0</v>
      </c>
      <c r="FM197" s="631">
        <f t="shared" si="307"/>
        <v>0</v>
      </c>
      <c r="FN197" s="631">
        <f t="shared" si="307"/>
        <v>0</v>
      </c>
      <c r="FO197" s="631">
        <f t="shared" si="307"/>
        <v>0</v>
      </c>
      <c r="FP197" s="631">
        <f t="shared" si="307"/>
        <v>0</v>
      </c>
      <c r="FQ197" s="631">
        <f t="shared" si="307"/>
        <v>0</v>
      </c>
      <c r="FR197" s="631">
        <f t="shared" si="307"/>
        <v>0</v>
      </c>
      <c r="FS197" s="631">
        <f t="shared" si="307"/>
        <v>0</v>
      </c>
      <c r="FT197" s="631">
        <f t="shared" si="286"/>
        <v>0</v>
      </c>
      <c r="FU197" s="631">
        <f t="shared" si="286"/>
        <v>0</v>
      </c>
      <c r="FV197" s="631">
        <f t="shared" si="335"/>
        <v>0</v>
      </c>
      <c r="FW197" s="631">
        <f t="shared" si="335"/>
        <v>0</v>
      </c>
      <c r="FX197" s="631">
        <f t="shared" si="335"/>
        <v>0</v>
      </c>
      <c r="FY197" s="631">
        <f t="shared" si="335"/>
        <v>0</v>
      </c>
      <c r="FZ197" s="631">
        <f t="shared" si="335"/>
        <v>0</v>
      </c>
      <c r="GA197" s="631">
        <f t="shared" si="335"/>
        <v>0</v>
      </c>
      <c r="GB197" s="631">
        <f t="shared" si="335"/>
        <v>0</v>
      </c>
      <c r="GC197" s="631">
        <f t="shared" si="335"/>
        <v>0</v>
      </c>
      <c r="GD197" s="631">
        <f t="shared" si="335"/>
        <v>0</v>
      </c>
      <c r="GE197" s="631">
        <f t="shared" si="335"/>
        <v>0</v>
      </c>
      <c r="GF197" s="631">
        <f t="shared" si="335"/>
        <v>0</v>
      </c>
      <c r="GG197" s="631">
        <f t="shared" si="335"/>
        <v>0</v>
      </c>
      <c r="GH197" s="631">
        <f t="shared" si="335"/>
        <v>0</v>
      </c>
      <c r="GI197" s="631">
        <f t="shared" si="292"/>
        <v>0</v>
      </c>
      <c r="GJ197" s="631">
        <f t="shared" si="292"/>
        <v>0</v>
      </c>
      <c r="GK197" s="631">
        <f t="shared" si="292"/>
        <v>0</v>
      </c>
      <c r="GL197" s="631">
        <f t="shared" si="292"/>
        <v>0</v>
      </c>
      <c r="GM197" s="631">
        <f t="shared" si="292"/>
        <v>0</v>
      </c>
      <c r="GN197" s="631">
        <f t="shared" si="292"/>
        <v>0</v>
      </c>
      <c r="GO197" s="631"/>
      <c r="GP197" s="631">
        <f t="shared" si="336"/>
        <v>0</v>
      </c>
      <c r="GQ197" s="631">
        <f t="shared" si="336"/>
        <v>0</v>
      </c>
      <c r="GR197" s="631">
        <f t="shared" si="336"/>
        <v>0</v>
      </c>
      <c r="GS197" s="631">
        <f t="shared" si="336"/>
        <v>0</v>
      </c>
      <c r="GT197" s="631">
        <f t="shared" si="336"/>
        <v>0</v>
      </c>
      <c r="GU197" s="631">
        <f t="shared" si="336"/>
        <v>0</v>
      </c>
      <c r="GV197" s="631">
        <f t="shared" si="336"/>
        <v>0</v>
      </c>
      <c r="GW197" s="631">
        <f t="shared" si="336"/>
        <v>0</v>
      </c>
      <c r="GX197" s="631">
        <f t="shared" si="336"/>
        <v>0</v>
      </c>
      <c r="GY197" s="631">
        <f t="shared" si="336"/>
        <v>0</v>
      </c>
      <c r="GZ197" s="631">
        <f t="shared" si="336"/>
        <v>0</v>
      </c>
      <c r="HA197" s="631">
        <f t="shared" si="336"/>
        <v>0</v>
      </c>
      <c r="HB197" s="631">
        <f t="shared" si="336"/>
        <v>0</v>
      </c>
      <c r="HC197" s="631">
        <f t="shared" si="336"/>
        <v>0</v>
      </c>
      <c r="HD197" s="631">
        <f t="shared" si="336"/>
        <v>0</v>
      </c>
      <c r="HE197" s="631">
        <f t="shared" si="294"/>
        <v>0</v>
      </c>
      <c r="HF197" s="631">
        <f t="shared" si="294"/>
        <v>0</v>
      </c>
      <c r="HG197" s="631">
        <f t="shared" si="294"/>
        <v>0</v>
      </c>
      <c r="HH197" s="631">
        <f t="shared" si="294"/>
        <v>1</v>
      </c>
      <c r="HI197" s="631">
        <f t="shared" si="287"/>
        <v>0</v>
      </c>
      <c r="HJ197" s="631">
        <f t="shared" si="287"/>
        <v>0</v>
      </c>
      <c r="HK197" s="631">
        <f t="shared" si="287"/>
        <v>0</v>
      </c>
      <c r="HL197" s="631">
        <f t="shared" si="287"/>
        <v>0</v>
      </c>
      <c r="HM197" s="631">
        <f t="shared" si="287"/>
        <v>0</v>
      </c>
      <c r="HN197" s="631">
        <f t="shared" si="287"/>
        <v>0</v>
      </c>
      <c r="HO197" s="631">
        <f t="shared" si="287"/>
        <v>0</v>
      </c>
      <c r="HP197" s="631">
        <f t="shared" si="287"/>
        <v>0</v>
      </c>
      <c r="HQ197" s="631">
        <f t="shared" si="287"/>
        <v>0</v>
      </c>
      <c r="HR197" s="631">
        <f t="shared" si="203"/>
        <v>0</v>
      </c>
      <c r="HS197" s="631">
        <f t="shared" si="203"/>
        <v>0</v>
      </c>
      <c r="HT197" s="631">
        <f t="shared" si="203"/>
        <v>0</v>
      </c>
      <c r="HU197" s="631">
        <f t="shared" si="203"/>
        <v>0</v>
      </c>
      <c r="HV197" s="631">
        <f t="shared" si="337"/>
        <v>0</v>
      </c>
      <c r="HW197" s="631">
        <f t="shared" si="337"/>
        <v>0</v>
      </c>
      <c r="HX197" s="631">
        <f t="shared" si="337"/>
        <v>0</v>
      </c>
      <c r="HY197" s="631">
        <f t="shared" si="337"/>
        <v>0</v>
      </c>
      <c r="HZ197" s="631">
        <f t="shared" si="337"/>
        <v>0</v>
      </c>
      <c r="IA197" s="631">
        <f t="shared" si="337"/>
        <v>0</v>
      </c>
      <c r="IB197" s="631">
        <f t="shared" si="337"/>
        <v>0</v>
      </c>
      <c r="IC197" s="631">
        <f t="shared" si="337"/>
        <v>0</v>
      </c>
      <c r="ID197" s="631">
        <f t="shared" si="337"/>
        <v>0</v>
      </c>
      <c r="IE197" s="631">
        <f t="shared" si="337"/>
        <v>0</v>
      </c>
      <c r="IF197" s="631">
        <f t="shared" si="337"/>
        <v>0</v>
      </c>
      <c r="IG197" s="631">
        <f t="shared" si="337"/>
        <v>0</v>
      </c>
      <c r="IH197" s="631">
        <f t="shared" si="337"/>
        <v>0</v>
      </c>
      <c r="II197" s="631">
        <f t="shared" si="337"/>
        <v>0</v>
      </c>
      <c r="IJ197" s="631">
        <f t="shared" si="337"/>
        <v>0</v>
      </c>
      <c r="IK197" s="631">
        <f t="shared" si="337"/>
        <v>0</v>
      </c>
      <c r="IL197" s="631">
        <f t="shared" si="308"/>
        <v>0</v>
      </c>
      <c r="IM197" s="631">
        <f t="shared" si="308"/>
        <v>0</v>
      </c>
      <c r="IN197" s="631">
        <f t="shared" si="308"/>
        <v>0</v>
      </c>
      <c r="IO197" s="631">
        <f t="shared" si="308"/>
        <v>0</v>
      </c>
      <c r="IP197" s="631">
        <f t="shared" si="308"/>
        <v>0</v>
      </c>
      <c r="IQ197" s="631">
        <f t="shared" si="308"/>
        <v>0</v>
      </c>
      <c r="IR197" s="631">
        <f t="shared" si="308"/>
        <v>0</v>
      </c>
      <c r="IS197" s="631">
        <f t="shared" si="308"/>
        <v>0</v>
      </c>
      <c r="IT197" s="631"/>
      <c r="IU197" s="631">
        <f t="shared" si="320"/>
        <v>0</v>
      </c>
      <c r="IV197" s="631">
        <f t="shared" si="320"/>
        <v>0</v>
      </c>
      <c r="IW197" s="631">
        <f t="shared" si="320"/>
        <v>0</v>
      </c>
      <c r="IX197" s="631">
        <f t="shared" si="320"/>
        <v>0</v>
      </c>
      <c r="IY197" s="631">
        <f t="shared" si="320"/>
        <v>0</v>
      </c>
      <c r="IZ197" s="631">
        <f t="shared" si="320"/>
        <v>0</v>
      </c>
      <c r="JA197" s="631">
        <f t="shared" si="320"/>
        <v>0</v>
      </c>
      <c r="JB197" s="631">
        <f t="shared" si="320"/>
        <v>0</v>
      </c>
      <c r="JC197" s="631">
        <f t="shared" si="320"/>
        <v>0</v>
      </c>
      <c r="JD197" s="631">
        <f t="shared" si="320"/>
        <v>0</v>
      </c>
      <c r="JE197" s="631">
        <f t="shared" si="321"/>
        <v>0</v>
      </c>
      <c r="JF197" s="631">
        <f t="shared" si="321"/>
        <v>0</v>
      </c>
      <c r="JG197" s="631">
        <f t="shared" si="321"/>
        <v>0</v>
      </c>
      <c r="JH197" s="631">
        <f t="shared" si="321"/>
        <v>0</v>
      </c>
      <c r="JI197" s="631">
        <f t="shared" si="321"/>
        <v>0</v>
      </c>
      <c r="JJ197" s="631">
        <f t="shared" si="321"/>
        <v>0</v>
      </c>
      <c r="JK197" s="631">
        <f t="shared" si="321"/>
        <v>0</v>
      </c>
      <c r="JL197" s="631">
        <f t="shared" si="321"/>
        <v>0</v>
      </c>
      <c r="JM197" s="631">
        <f t="shared" si="321"/>
        <v>25</v>
      </c>
      <c r="JN197" s="631">
        <f t="shared" si="321"/>
        <v>0</v>
      </c>
      <c r="JO197" s="631">
        <f t="shared" si="322"/>
        <v>0</v>
      </c>
      <c r="JP197" s="631">
        <f t="shared" si="322"/>
        <v>0</v>
      </c>
      <c r="JQ197" s="631">
        <f t="shared" si="322"/>
        <v>0</v>
      </c>
      <c r="JR197" s="631">
        <f t="shared" si="322"/>
        <v>0</v>
      </c>
      <c r="JS197" s="631">
        <f t="shared" si="322"/>
        <v>0</v>
      </c>
      <c r="JT197" s="631">
        <f t="shared" si="322"/>
        <v>0</v>
      </c>
      <c r="JU197" s="631">
        <f t="shared" si="322"/>
        <v>0</v>
      </c>
      <c r="JV197" s="631">
        <f t="shared" si="322"/>
        <v>0</v>
      </c>
      <c r="JW197" s="631">
        <f t="shared" si="322"/>
        <v>0</v>
      </c>
      <c r="JX197" s="631">
        <f t="shared" si="322"/>
        <v>0</v>
      </c>
      <c r="JY197" s="631">
        <f t="shared" si="323"/>
        <v>0</v>
      </c>
      <c r="JZ197" s="631">
        <f t="shared" si="323"/>
        <v>0</v>
      </c>
      <c r="KA197" s="631">
        <f t="shared" si="323"/>
        <v>0</v>
      </c>
      <c r="KB197" s="631">
        <f t="shared" si="323"/>
        <v>0</v>
      </c>
      <c r="KC197" s="631">
        <f t="shared" si="323"/>
        <v>0</v>
      </c>
      <c r="KD197" s="631">
        <f t="shared" si="323"/>
        <v>0</v>
      </c>
      <c r="KE197" s="631">
        <f t="shared" si="323"/>
        <v>0</v>
      </c>
      <c r="KF197" s="631">
        <f t="shared" si="323"/>
        <v>0</v>
      </c>
      <c r="KG197" s="631">
        <f t="shared" si="323"/>
        <v>0</v>
      </c>
      <c r="KH197" s="631">
        <f t="shared" si="323"/>
        <v>0</v>
      </c>
      <c r="KI197" s="631">
        <f t="shared" si="324"/>
        <v>0</v>
      </c>
      <c r="KJ197" s="631">
        <f t="shared" si="324"/>
        <v>0</v>
      </c>
      <c r="KK197" s="631">
        <f t="shared" si="324"/>
        <v>0</v>
      </c>
      <c r="KL197" s="631">
        <f t="shared" si="324"/>
        <v>0</v>
      </c>
      <c r="KM197" s="631">
        <f t="shared" si="324"/>
        <v>0</v>
      </c>
      <c r="KN197" s="631">
        <f t="shared" si="324"/>
        <v>0</v>
      </c>
      <c r="KO197" s="631">
        <f t="shared" si="324"/>
        <v>0</v>
      </c>
      <c r="KP197" s="631">
        <f t="shared" si="324"/>
        <v>0</v>
      </c>
      <c r="KQ197" s="631">
        <f t="shared" si="324"/>
        <v>0</v>
      </c>
      <c r="KR197" s="631">
        <f t="shared" si="324"/>
        <v>0</v>
      </c>
      <c r="KS197" s="631">
        <f t="shared" si="325"/>
        <v>0</v>
      </c>
      <c r="KT197" s="631">
        <f t="shared" si="325"/>
        <v>0</v>
      </c>
      <c r="KU197" s="631">
        <f t="shared" si="325"/>
        <v>0</v>
      </c>
      <c r="KV197" s="631">
        <f t="shared" si="325"/>
        <v>0</v>
      </c>
      <c r="KW197" s="631">
        <f t="shared" si="325"/>
        <v>0</v>
      </c>
      <c r="KX197" s="631">
        <f t="shared" si="325"/>
        <v>0</v>
      </c>
      <c r="KY197" s="631"/>
      <c r="KZ197" s="631">
        <f t="shared" si="326"/>
        <v>0</v>
      </c>
      <c r="LA197" s="631">
        <f t="shared" si="326"/>
        <v>0</v>
      </c>
      <c r="LB197" s="631">
        <f t="shared" si="326"/>
        <v>0</v>
      </c>
      <c r="LC197" s="631">
        <f t="shared" si="326"/>
        <v>0</v>
      </c>
      <c r="LD197" s="631">
        <f t="shared" si="326"/>
        <v>0</v>
      </c>
      <c r="LE197" s="631">
        <f t="shared" si="326"/>
        <v>0</v>
      </c>
      <c r="LF197" s="631">
        <f t="shared" si="326"/>
        <v>0</v>
      </c>
      <c r="LG197" s="631">
        <f t="shared" si="326"/>
        <v>0</v>
      </c>
      <c r="LH197" s="631">
        <f t="shared" si="326"/>
        <v>0</v>
      </c>
      <c r="LI197" s="631">
        <f t="shared" si="326"/>
        <v>0</v>
      </c>
      <c r="LJ197" s="631">
        <f t="shared" si="327"/>
        <v>0</v>
      </c>
      <c r="LK197" s="631">
        <f t="shared" si="327"/>
        <v>0</v>
      </c>
      <c r="LL197" s="631">
        <f t="shared" si="327"/>
        <v>0</v>
      </c>
      <c r="LM197" s="631">
        <f t="shared" si="327"/>
        <v>0</v>
      </c>
      <c r="LN197" s="631">
        <f t="shared" si="327"/>
        <v>0</v>
      </c>
      <c r="LO197" s="631">
        <f t="shared" si="327"/>
        <v>0</v>
      </c>
      <c r="LP197" s="631">
        <f t="shared" si="327"/>
        <v>0</v>
      </c>
      <c r="LQ197" s="631">
        <f t="shared" si="327"/>
        <v>0</v>
      </c>
      <c r="LR197" s="631">
        <f t="shared" si="327"/>
        <v>3.7279549999999997</v>
      </c>
      <c r="LS197" s="631">
        <f t="shared" si="327"/>
        <v>0</v>
      </c>
      <c r="LT197" s="631">
        <f t="shared" si="328"/>
        <v>0</v>
      </c>
      <c r="LU197" s="631">
        <f t="shared" si="328"/>
        <v>0</v>
      </c>
      <c r="LV197" s="631">
        <f t="shared" si="328"/>
        <v>0</v>
      </c>
      <c r="LW197" s="631">
        <f t="shared" si="328"/>
        <v>0</v>
      </c>
      <c r="LX197" s="631">
        <f t="shared" si="328"/>
        <v>0</v>
      </c>
      <c r="LY197" s="631">
        <f t="shared" si="328"/>
        <v>0</v>
      </c>
      <c r="LZ197" s="631">
        <f t="shared" si="328"/>
        <v>0</v>
      </c>
      <c r="MA197" s="631">
        <f t="shared" si="328"/>
        <v>0</v>
      </c>
      <c r="MB197" s="631">
        <f t="shared" si="328"/>
        <v>0</v>
      </c>
      <c r="MC197" s="631">
        <f t="shared" si="328"/>
        <v>0</v>
      </c>
      <c r="MD197" s="631">
        <f t="shared" si="329"/>
        <v>0</v>
      </c>
      <c r="ME197" s="631">
        <f t="shared" si="329"/>
        <v>0</v>
      </c>
      <c r="MF197" s="631">
        <f t="shared" si="329"/>
        <v>0</v>
      </c>
      <c r="MG197" s="631">
        <f t="shared" si="329"/>
        <v>0</v>
      </c>
      <c r="MH197" s="631">
        <f t="shared" si="329"/>
        <v>0</v>
      </c>
      <c r="MI197" s="631">
        <f t="shared" si="329"/>
        <v>0</v>
      </c>
      <c r="MJ197" s="631">
        <f t="shared" si="329"/>
        <v>0</v>
      </c>
      <c r="MK197" s="631">
        <f t="shared" si="329"/>
        <v>0</v>
      </c>
      <c r="ML197" s="631">
        <f t="shared" si="329"/>
        <v>0</v>
      </c>
      <c r="MM197" s="631">
        <f t="shared" si="329"/>
        <v>0</v>
      </c>
      <c r="MN197" s="631">
        <f t="shared" si="330"/>
        <v>0</v>
      </c>
      <c r="MO197" s="631">
        <f t="shared" si="330"/>
        <v>0</v>
      </c>
      <c r="MP197" s="631">
        <f t="shared" si="330"/>
        <v>0</v>
      </c>
      <c r="MQ197" s="631">
        <f t="shared" si="330"/>
        <v>0</v>
      </c>
      <c r="MR197" s="631">
        <f t="shared" si="330"/>
        <v>0</v>
      </c>
      <c r="MS197" s="631">
        <f t="shared" si="330"/>
        <v>0</v>
      </c>
      <c r="MT197" s="631">
        <f t="shared" si="330"/>
        <v>0</v>
      </c>
      <c r="MU197" s="631">
        <f t="shared" si="330"/>
        <v>0</v>
      </c>
      <c r="MV197" s="631">
        <f t="shared" si="330"/>
        <v>0</v>
      </c>
      <c r="MW197" s="631">
        <f t="shared" si="330"/>
        <v>0</v>
      </c>
      <c r="MX197" s="631">
        <f t="shared" si="331"/>
        <v>0</v>
      </c>
      <c r="MY197" s="631">
        <f t="shared" si="331"/>
        <v>0</v>
      </c>
      <c r="MZ197" s="631">
        <f t="shared" si="331"/>
        <v>0</v>
      </c>
      <c r="NA197" s="631">
        <f t="shared" si="331"/>
        <v>0</v>
      </c>
      <c r="NB197" s="631">
        <f t="shared" si="331"/>
        <v>0</v>
      </c>
      <c r="NC197" s="631">
        <f t="shared" si="331"/>
        <v>0</v>
      </c>
    </row>
    <row r="198" spans="1:367">
      <c r="A198" s="504" t="s">
        <v>99</v>
      </c>
      <c r="B198" s="504" t="s">
        <v>277</v>
      </c>
      <c r="C198" s="497">
        <v>10.476818</v>
      </c>
      <c r="D198" s="497">
        <v>1.4151229999999999</v>
      </c>
      <c r="E198" s="362">
        <f t="shared" si="317"/>
        <v>6.9094934527270564E-3</v>
      </c>
      <c r="F198" s="363">
        <f t="shared" si="202"/>
        <v>4.2478105565516948E-3</v>
      </c>
      <c r="G198" s="498">
        <f>E198*Dichtheden!$V$70</f>
        <v>355.96936405183095</v>
      </c>
      <c r="H198" s="499">
        <f>IF(C198=0,0,ROUND(IF((G198/2)/Dichtheden!$C$3&lt;1,1,(G198/2)/Dichtheden!$C$3),0))</f>
        <v>2</v>
      </c>
      <c r="I198" s="498">
        <f>E198*Dichtheden!$AJ$70</f>
        <v>59.328227341971825</v>
      </c>
      <c r="J198" s="499">
        <f>IF(C198=0,0,ROUND(IF((I198/2)/Dichtheden!$D$3&lt;1,1,(I198/2)/Dichtheden!$D$3),0))</f>
        <v>1</v>
      </c>
      <c r="K198" s="498">
        <f t="shared" si="318"/>
        <v>177.98468202591548</v>
      </c>
      <c r="L198" s="500">
        <f t="shared" si="319"/>
        <v>88.992341012957738</v>
      </c>
      <c r="M198" s="498">
        <f>IF(D198=0,0,IF((D198*Dichtheden!$G$4)&lt;25,25,D198*Dichtheden!$G$4))</f>
        <v>318.40267499999999</v>
      </c>
      <c r="N198" s="499">
        <f>D198*Dichtheden!$H$4</f>
        <v>49.529304999999994</v>
      </c>
      <c r="O198" s="501"/>
      <c r="P198" s="501"/>
      <c r="Q198" s="502">
        <f>E198*Dichtheden!$AS$68</f>
        <v>262.52740598822533</v>
      </c>
      <c r="R198" s="495">
        <f>IF(Q198=0,0,ROUND(IF((Q198/2)/Dichtheden!$C$3&lt;1,1,(Q198/2)/Dichtheden!$C$3),0))</f>
        <v>1</v>
      </c>
      <c r="S198" s="502">
        <f>E198*Dichtheden!$AY$68</f>
        <v>14.535415698783096</v>
      </c>
      <c r="T198" s="495">
        <f>IF(Q198=0,0,ROUND(IF((S198/2)/Dichtheden!$D$3&lt;1,1,(S198/2)/Dichtheden!$D$3),0))</f>
        <v>1</v>
      </c>
      <c r="U198" s="502">
        <f>D198*Dichtheden!$G$5</f>
        <v>308.49681399999997</v>
      </c>
      <c r="V198" s="502">
        <f>D198*Dichtheden!$H$5</f>
        <v>21.226844999999997</v>
      </c>
      <c r="X198" s="630"/>
      <c r="AA198" s="628">
        <f t="shared" si="311"/>
        <v>0</v>
      </c>
      <c r="AB198" s="628">
        <f t="shared" si="311"/>
        <v>0</v>
      </c>
      <c r="AC198" s="628">
        <f t="shared" si="311"/>
        <v>0</v>
      </c>
      <c r="AD198" s="628">
        <f t="shared" si="311"/>
        <v>0</v>
      </c>
      <c r="AE198" s="628">
        <f t="shared" si="311"/>
        <v>0</v>
      </c>
      <c r="AF198" s="628">
        <f t="shared" si="311"/>
        <v>0</v>
      </c>
      <c r="AG198" s="628">
        <f t="shared" si="311"/>
        <v>0</v>
      </c>
      <c r="AH198" s="628">
        <f t="shared" si="311"/>
        <v>0</v>
      </c>
      <c r="AI198" s="628">
        <f t="shared" si="311"/>
        <v>0</v>
      </c>
      <c r="AJ198" s="628">
        <f t="shared" si="311"/>
        <v>0</v>
      </c>
      <c r="AK198" s="628">
        <f t="shared" si="311"/>
        <v>0</v>
      </c>
      <c r="AL198" s="628">
        <f t="shared" si="311"/>
        <v>0</v>
      </c>
      <c r="AM198" s="628">
        <f t="shared" si="311"/>
        <v>0</v>
      </c>
      <c r="AN198" s="628">
        <f t="shared" si="311"/>
        <v>0</v>
      </c>
      <c r="AO198" s="628">
        <f t="shared" si="311"/>
        <v>0</v>
      </c>
      <c r="AP198" s="628">
        <f t="shared" si="311"/>
        <v>0</v>
      </c>
      <c r="AQ198" s="628">
        <f t="shared" si="332"/>
        <v>0</v>
      </c>
      <c r="AR198" s="628">
        <f t="shared" si="332"/>
        <v>0</v>
      </c>
      <c r="AS198" s="628">
        <f t="shared" si="332"/>
        <v>0</v>
      </c>
      <c r="AT198" s="628">
        <f t="shared" si="332"/>
        <v>10.476818</v>
      </c>
      <c r="AU198" s="628">
        <f t="shared" si="332"/>
        <v>0</v>
      </c>
      <c r="AV198" s="628">
        <f t="shared" si="332"/>
        <v>0</v>
      </c>
      <c r="AW198" s="628">
        <f t="shared" si="332"/>
        <v>0</v>
      </c>
      <c r="AX198" s="628">
        <f t="shared" si="332"/>
        <v>0</v>
      </c>
      <c r="AY198" s="628">
        <f t="shared" si="332"/>
        <v>0</v>
      </c>
      <c r="AZ198" s="628">
        <f t="shared" si="332"/>
        <v>0</v>
      </c>
      <c r="BA198" s="628">
        <f t="shared" si="332"/>
        <v>0</v>
      </c>
      <c r="BB198" s="628">
        <f t="shared" si="332"/>
        <v>0</v>
      </c>
      <c r="BC198" s="628">
        <f t="shared" si="332"/>
        <v>0</v>
      </c>
      <c r="BD198" s="628">
        <f t="shared" si="332"/>
        <v>0</v>
      </c>
      <c r="BE198" s="628">
        <f t="shared" si="332"/>
        <v>0</v>
      </c>
      <c r="BF198" s="628">
        <f t="shared" si="332"/>
        <v>0</v>
      </c>
      <c r="BG198" s="628">
        <f t="shared" si="312"/>
        <v>0</v>
      </c>
      <c r="BH198" s="628">
        <f t="shared" si="312"/>
        <v>0</v>
      </c>
      <c r="BI198" s="628">
        <f t="shared" si="312"/>
        <v>0</v>
      </c>
      <c r="BJ198" s="628">
        <f t="shared" si="312"/>
        <v>0</v>
      </c>
      <c r="BK198" s="628">
        <f t="shared" si="312"/>
        <v>0</v>
      </c>
      <c r="BL198" s="628">
        <f t="shared" si="312"/>
        <v>0</v>
      </c>
      <c r="BM198" s="628">
        <f t="shared" si="312"/>
        <v>0</v>
      </c>
      <c r="BN198" s="628">
        <f t="shared" si="312"/>
        <v>0</v>
      </c>
      <c r="BO198" s="628">
        <f t="shared" si="312"/>
        <v>0</v>
      </c>
      <c r="BP198" s="628">
        <f t="shared" si="312"/>
        <v>0</v>
      </c>
      <c r="BQ198" s="628">
        <f t="shared" si="312"/>
        <v>0</v>
      </c>
      <c r="BR198" s="628">
        <f t="shared" si="312"/>
        <v>0</v>
      </c>
      <c r="BS198" s="628">
        <f t="shared" si="312"/>
        <v>0</v>
      </c>
      <c r="BT198" s="628">
        <f t="shared" si="312"/>
        <v>0</v>
      </c>
      <c r="BU198" s="628">
        <f t="shared" si="312"/>
        <v>0</v>
      </c>
      <c r="BV198" s="628">
        <f t="shared" si="312"/>
        <v>0</v>
      </c>
      <c r="BW198" s="628">
        <f t="shared" si="313"/>
        <v>0</v>
      </c>
      <c r="BX198" s="628">
        <f t="shared" si="313"/>
        <v>0</v>
      </c>
      <c r="BY198" s="628">
        <f t="shared" si="313"/>
        <v>0</v>
      </c>
      <c r="BZ198" s="628">
        <f t="shared" si="313"/>
        <v>0</v>
      </c>
      <c r="CA198" s="628">
        <f t="shared" si="313"/>
        <v>0</v>
      </c>
      <c r="CB198" s="628">
        <f t="shared" si="313"/>
        <v>0</v>
      </c>
      <c r="CC198" s="628">
        <f t="shared" si="313"/>
        <v>0</v>
      </c>
      <c r="CD198" s="628">
        <f t="shared" si="313"/>
        <v>0</v>
      </c>
      <c r="CE198" s="628"/>
      <c r="CF198" s="628">
        <f t="shared" si="314"/>
        <v>0</v>
      </c>
      <c r="CG198" s="628">
        <f t="shared" si="314"/>
        <v>0</v>
      </c>
      <c r="CH198" s="628">
        <f t="shared" si="314"/>
        <v>0</v>
      </c>
      <c r="CI198" s="628">
        <f t="shared" si="314"/>
        <v>0</v>
      </c>
      <c r="CJ198" s="628">
        <f t="shared" si="314"/>
        <v>0</v>
      </c>
      <c r="CK198" s="628">
        <f t="shared" si="314"/>
        <v>0</v>
      </c>
      <c r="CL198" s="628">
        <f t="shared" si="314"/>
        <v>0</v>
      </c>
      <c r="CM198" s="628">
        <f t="shared" si="314"/>
        <v>0</v>
      </c>
      <c r="CN198" s="628">
        <f t="shared" si="314"/>
        <v>0</v>
      </c>
      <c r="CO198" s="628">
        <f t="shared" si="314"/>
        <v>0</v>
      </c>
      <c r="CP198" s="628">
        <f t="shared" si="314"/>
        <v>0</v>
      </c>
      <c r="CQ198" s="628">
        <f t="shared" si="314"/>
        <v>0</v>
      </c>
      <c r="CR198" s="628">
        <f t="shared" si="314"/>
        <v>0</v>
      </c>
      <c r="CS198" s="628">
        <f t="shared" si="314"/>
        <v>0</v>
      </c>
      <c r="CT198" s="628">
        <f t="shared" si="314"/>
        <v>0</v>
      </c>
      <c r="CU198" s="628">
        <f t="shared" si="314"/>
        <v>0</v>
      </c>
      <c r="CV198" s="628">
        <f t="shared" si="333"/>
        <v>0</v>
      </c>
      <c r="CW198" s="628">
        <f t="shared" si="333"/>
        <v>0</v>
      </c>
      <c r="CX198" s="628">
        <f t="shared" si="333"/>
        <v>0</v>
      </c>
      <c r="CY198" s="628">
        <f t="shared" si="333"/>
        <v>1.4151229999999999</v>
      </c>
      <c r="CZ198" s="628">
        <f t="shared" si="333"/>
        <v>0</v>
      </c>
      <c r="DA198" s="628">
        <f t="shared" si="333"/>
        <v>0</v>
      </c>
      <c r="DB198" s="628">
        <f t="shared" si="333"/>
        <v>0</v>
      </c>
      <c r="DC198" s="628">
        <f t="shared" si="333"/>
        <v>0</v>
      </c>
      <c r="DD198" s="628">
        <f t="shared" si="333"/>
        <v>0</v>
      </c>
      <c r="DE198" s="628">
        <f t="shared" si="333"/>
        <v>0</v>
      </c>
      <c r="DF198" s="628">
        <f t="shared" si="333"/>
        <v>0</v>
      </c>
      <c r="DG198" s="628">
        <f t="shared" si="333"/>
        <v>0</v>
      </c>
      <c r="DH198" s="628">
        <f t="shared" si="333"/>
        <v>0</v>
      </c>
      <c r="DI198" s="628">
        <f t="shared" si="333"/>
        <v>0</v>
      </c>
      <c r="DJ198" s="628">
        <f t="shared" si="333"/>
        <v>0</v>
      </c>
      <c r="DK198" s="628">
        <f t="shared" si="333"/>
        <v>0</v>
      </c>
      <c r="DL198" s="628">
        <f t="shared" si="315"/>
        <v>0</v>
      </c>
      <c r="DM198" s="628">
        <f t="shared" si="315"/>
        <v>0</v>
      </c>
      <c r="DN198" s="628">
        <f t="shared" si="315"/>
        <v>0</v>
      </c>
      <c r="DO198" s="628">
        <f t="shared" si="315"/>
        <v>0</v>
      </c>
      <c r="DP198" s="628">
        <f t="shared" si="315"/>
        <v>0</v>
      </c>
      <c r="DQ198" s="628">
        <f t="shared" si="315"/>
        <v>0</v>
      </c>
      <c r="DR198" s="628">
        <f t="shared" si="315"/>
        <v>0</v>
      </c>
      <c r="DS198" s="628">
        <f t="shared" si="315"/>
        <v>0</v>
      </c>
      <c r="DT198" s="628">
        <f t="shared" si="315"/>
        <v>0</v>
      </c>
      <c r="DU198" s="628">
        <f t="shared" si="315"/>
        <v>0</v>
      </c>
      <c r="DV198" s="628">
        <f t="shared" si="315"/>
        <v>0</v>
      </c>
      <c r="DW198" s="628">
        <f t="shared" si="315"/>
        <v>0</v>
      </c>
      <c r="DX198" s="628">
        <f t="shared" si="315"/>
        <v>0</v>
      </c>
      <c r="DY198" s="628">
        <f t="shared" si="315"/>
        <v>0</v>
      </c>
      <c r="DZ198" s="628">
        <f t="shared" si="315"/>
        <v>0</v>
      </c>
      <c r="EA198" s="628">
        <f t="shared" si="315"/>
        <v>0</v>
      </c>
      <c r="EB198" s="628">
        <f t="shared" si="316"/>
        <v>0</v>
      </c>
      <c r="EC198" s="628">
        <f t="shared" si="316"/>
        <v>0</v>
      </c>
      <c r="ED198" s="628">
        <f t="shared" si="316"/>
        <v>0</v>
      </c>
      <c r="EE198" s="628">
        <f t="shared" si="316"/>
        <v>0</v>
      </c>
      <c r="EF198" s="628">
        <f t="shared" si="316"/>
        <v>0</v>
      </c>
      <c r="EG198" s="628">
        <f t="shared" si="316"/>
        <v>0</v>
      </c>
      <c r="EH198" s="628">
        <f t="shared" si="316"/>
        <v>0</v>
      </c>
      <c r="EI198" s="628">
        <f t="shared" si="316"/>
        <v>0</v>
      </c>
      <c r="EJ198" s="631"/>
      <c r="EK198" s="631">
        <f t="shared" si="334"/>
        <v>0</v>
      </c>
      <c r="EL198" s="631">
        <f t="shared" si="334"/>
        <v>0</v>
      </c>
      <c r="EM198" s="631">
        <f t="shared" si="334"/>
        <v>0</v>
      </c>
      <c r="EN198" s="631">
        <f t="shared" si="334"/>
        <v>0</v>
      </c>
      <c r="EO198" s="631">
        <f t="shared" si="334"/>
        <v>0</v>
      </c>
      <c r="EP198" s="631">
        <f t="shared" si="334"/>
        <v>0</v>
      </c>
      <c r="EQ198" s="631">
        <f t="shared" si="334"/>
        <v>0</v>
      </c>
      <c r="ER198" s="631">
        <f t="shared" si="334"/>
        <v>0</v>
      </c>
      <c r="ES198" s="631">
        <f t="shared" si="334"/>
        <v>0</v>
      </c>
      <c r="ET198" s="631">
        <f t="shared" si="334"/>
        <v>0</v>
      </c>
      <c r="EU198" s="631">
        <f t="shared" si="334"/>
        <v>0</v>
      </c>
      <c r="EV198" s="631">
        <f t="shared" si="334"/>
        <v>0</v>
      </c>
      <c r="EW198" s="631">
        <f t="shared" si="334"/>
        <v>0</v>
      </c>
      <c r="EX198" s="631">
        <f t="shared" si="334"/>
        <v>0</v>
      </c>
      <c r="EY198" s="631">
        <f t="shared" si="334"/>
        <v>0</v>
      </c>
      <c r="EZ198" s="631">
        <f t="shared" si="334"/>
        <v>0</v>
      </c>
      <c r="FA198" s="631">
        <f t="shared" si="309"/>
        <v>0</v>
      </c>
      <c r="FB198" s="631">
        <f t="shared" si="309"/>
        <v>0</v>
      </c>
      <c r="FC198" s="631">
        <f t="shared" si="309"/>
        <v>0</v>
      </c>
      <c r="FD198" s="631">
        <f t="shared" si="307"/>
        <v>2</v>
      </c>
      <c r="FE198" s="631">
        <f t="shared" si="307"/>
        <v>0</v>
      </c>
      <c r="FF198" s="631">
        <f t="shared" si="307"/>
        <v>0</v>
      </c>
      <c r="FG198" s="631">
        <f t="shared" si="307"/>
        <v>0</v>
      </c>
      <c r="FH198" s="631">
        <f t="shared" si="307"/>
        <v>0</v>
      </c>
      <c r="FI198" s="631">
        <f t="shared" si="307"/>
        <v>0</v>
      </c>
      <c r="FJ198" s="631">
        <f t="shared" si="307"/>
        <v>0</v>
      </c>
      <c r="FK198" s="631">
        <f t="shared" si="307"/>
        <v>0</v>
      </c>
      <c r="FL198" s="631">
        <f t="shared" ref="FD198:FS214" si="338">IF($A198=FL$60,$H198,0)</f>
        <v>0</v>
      </c>
      <c r="FM198" s="631">
        <f t="shared" si="338"/>
        <v>0</v>
      </c>
      <c r="FN198" s="631">
        <f t="shared" si="338"/>
        <v>0</v>
      </c>
      <c r="FO198" s="631">
        <f t="shared" si="338"/>
        <v>0</v>
      </c>
      <c r="FP198" s="631">
        <f t="shared" si="338"/>
        <v>0</v>
      </c>
      <c r="FQ198" s="631">
        <f t="shared" si="338"/>
        <v>0</v>
      </c>
      <c r="FR198" s="631">
        <f t="shared" si="338"/>
        <v>0</v>
      </c>
      <c r="FS198" s="631">
        <f t="shared" si="338"/>
        <v>0</v>
      </c>
      <c r="FT198" s="631">
        <f t="shared" si="286"/>
        <v>0</v>
      </c>
      <c r="FU198" s="631">
        <f t="shared" si="286"/>
        <v>0</v>
      </c>
      <c r="FV198" s="631">
        <f t="shared" si="335"/>
        <v>0</v>
      </c>
      <c r="FW198" s="631">
        <f t="shared" si="335"/>
        <v>0</v>
      </c>
      <c r="FX198" s="631">
        <f t="shared" si="335"/>
        <v>0</v>
      </c>
      <c r="FY198" s="631">
        <f t="shared" si="335"/>
        <v>0</v>
      </c>
      <c r="FZ198" s="631">
        <f t="shared" si="335"/>
        <v>0</v>
      </c>
      <c r="GA198" s="631">
        <f t="shared" si="335"/>
        <v>0</v>
      </c>
      <c r="GB198" s="631">
        <f t="shared" si="335"/>
        <v>0</v>
      </c>
      <c r="GC198" s="631">
        <f t="shared" si="335"/>
        <v>0</v>
      </c>
      <c r="GD198" s="631">
        <f t="shared" si="335"/>
        <v>0</v>
      </c>
      <c r="GE198" s="631">
        <f t="shared" si="335"/>
        <v>0</v>
      </c>
      <c r="GF198" s="631">
        <f t="shared" si="335"/>
        <v>0</v>
      </c>
      <c r="GG198" s="631">
        <f t="shared" si="335"/>
        <v>0</v>
      </c>
      <c r="GH198" s="631">
        <f t="shared" si="335"/>
        <v>0</v>
      </c>
      <c r="GI198" s="631">
        <f t="shared" si="292"/>
        <v>0</v>
      </c>
      <c r="GJ198" s="631">
        <f t="shared" si="292"/>
        <v>0</v>
      </c>
      <c r="GK198" s="631">
        <f t="shared" si="292"/>
        <v>0</v>
      </c>
      <c r="GL198" s="631">
        <f t="shared" si="292"/>
        <v>0</v>
      </c>
      <c r="GM198" s="631">
        <f t="shared" si="292"/>
        <v>0</v>
      </c>
      <c r="GN198" s="631">
        <f t="shared" si="292"/>
        <v>0</v>
      </c>
      <c r="GO198" s="631"/>
      <c r="GP198" s="631">
        <f t="shared" si="336"/>
        <v>0</v>
      </c>
      <c r="GQ198" s="631">
        <f t="shared" si="336"/>
        <v>0</v>
      </c>
      <c r="GR198" s="631">
        <f t="shared" si="336"/>
        <v>0</v>
      </c>
      <c r="GS198" s="631">
        <f t="shared" si="336"/>
        <v>0</v>
      </c>
      <c r="GT198" s="631">
        <f t="shared" si="336"/>
        <v>0</v>
      </c>
      <c r="GU198" s="631">
        <f t="shared" si="336"/>
        <v>0</v>
      </c>
      <c r="GV198" s="631">
        <f t="shared" si="336"/>
        <v>0</v>
      </c>
      <c r="GW198" s="631">
        <f t="shared" si="336"/>
        <v>0</v>
      </c>
      <c r="GX198" s="631">
        <f t="shared" si="336"/>
        <v>0</v>
      </c>
      <c r="GY198" s="631">
        <f t="shared" si="336"/>
        <v>0</v>
      </c>
      <c r="GZ198" s="631">
        <f t="shared" si="336"/>
        <v>0</v>
      </c>
      <c r="HA198" s="631">
        <f t="shared" si="336"/>
        <v>0</v>
      </c>
      <c r="HB198" s="631">
        <f t="shared" si="336"/>
        <v>0</v>
      </c>
      <c r="HC198" s="631">
        <f t="shared" si="336"/>
        <v>0</v>
      </c>
      <c r="HD198" s="631">
        <f t="shared" si="336"/>
        <v>0</v>
      </c>
      <c r="HE198" s="631">
        <f t="shared" si="294"/>
        <v>0</v>
      </c>
      <c r="HF198" s="631">
        <f t="shared" si="294"/>
        <v>0</v>
      </c>
      <c r="HG198" s="631">
        <f t="shared" si="294"/>
        <v>0</v>
      </c>
      <c r="HH198" s="631">
        <f t="shared" si="294"/>
        <v>0</v>
      </c>
      <c r="HI198" s="631">
        <f t="shared" si="287"/>
        <v>1</v>
      </c>
      <c r="HJ198" s="631">
        <f t="shared" si="287"/>
        <v>0</v>
      </c>
      <c r="HK198" s="631">
        <f t="shared" si="287"/>
        <v>0</v>
      </c>
      <c r="HL198" s="631">
        <f t="shared" si="287"/>
        <v>0</v>
      </c>
      <c r="HM198" s="631">
        <f t="shared" si="287"/>
        <v>0</v>
      </c>
      <c r="HN198" s="631">
        <f t="shared" si="287"/>
        <v>0</v>
      </c>
      <c r="HO198" s="631">
        <f t="shared" si="287"/>
        <v>0</v>
      </c>
      <c r="HP198" s="631">
        <f t="shared" si="287"/>
        <v>0</v>
      </c>
      <c r="HQ198" s="631">
        <f t="shared" si="287"/>
        <v>0</v>
      </c>
      <c r="HR198" s="631">
        <f t="shared" si="203"/>
        <v>0</v>
      </c>
      <c r="HS198" s="631">
        <f t="shared" si="203"/>
        <v>0</v>
      </c>
      <c r="HT198" s="631">
        <f t="shared" si="203"/>
        <v>0</v>
      </c>
      <c r="HU198" s="631">
        <f t="shared" si="203"/>
        <v>0</v>
      </c>
      <c r="HV198" s="631">
        <f t="shared" si="337"/>
        <v>0</v>
      </c>
      <c r="HW198" s="631">
        <f t="shared" si="337"/>
        <v>0</v>
      </c>
      <c r="HX198" s="631">
        <f t="shared" si="337"/>
        <v>0</v>
      </c>
      <c r="HY198" s="631">
        <f t="shared" si="337"/>
        <v>0</v>
      </c>
      <c r="HZ198" s="631">
        <f t="shared" si="337"/>
        <v>0</v>
      </c>
      <c r="IA198" s="631">
        <f t="shared" si="337"/>
        <v>0</v>
      </c>
      <c r="IB198" s="631">
        <f t="shared" si="337"/>
        <v>0</v>
      </c>
      <c r="IC198" s="631">
        <f t="shared" si="337"/>
        <v>0</v>
      </c>
      <c r="ID198" s="631">
        <f t="shared" si="337"/>
        <v>0</v>
      </c>
      <c r="IE198" s="631">
        <f t="shared" si="337"/>
        <v>0</v>
      </c>
      <c r="IF198" s="631">
        <f t="shared" si="337"/>
        <v>0</v>
      </c>
      <c r="IG198" s="631">
        <f t="shared" si="337"/>
        <v>0</v>
      </c>
      <c r="IH198" s="631">
        <f t="shared" si="337"/>
        <v>0</v>
      </c>
      <c r="II198" s="631">
        <f t="shared" si="337"/>
        <v>0</v>
      </c>
      <c r="IJ198" s="631">
        <f t="shared" si="337"/>
        <v>0</v>
      </c>
      <c r="IK198" s="631">
        <f t="shared" si="337"/>
        <v>0</v>
      </c>
      <c r="IL198" s="631">
        <f t="shared" si="308"/>
        <v>0</v>
      </c>
      <c r="IM198" s="631">
        <f t="shared" si="308"/>
        <v>0</v>
      </c>
      <c r="IN198" s="631">
        <f t="shared" si="308"/>
        <v>0</v>
      </c>
      <c r="IO198" s="631">
        <f t="shared" si="308"/>
        <v>0</v>
      </c>
      <c r="IP198" s="631">
        <f t="shared" si="308"/>
        <v>0</v>
      </c>
      <c r="IQ198" s="631">
        <f t="shared" si="308"/>
        <v>0</v>
      </c>
      <c r="IR198" s="631">
        <f t="shared" si="308"/>
        <v>0</v>
      </c>
      <c r="IS198" s="631">
        <f t="shared" si="308"/>
        <v>0</v>
      </c>
      <c r="IT198" s="631"/>
      <c r="IU198" s="631">
        <f t="shared" si="320"/>
        <v>0</v>
      </c>
      <c r="IV198" s="631">
        <f t="shared" si="320"/>
        <v>0</v>
      </c>
      <c r="IW198" s="631">
        <f t="shared" si="320"/>
        <v>0</v>
      </c>
      <c r="IX198" s="631">
        <f t="shared" si="320"/>
        <v>0</v>
      </c>
      <c r="IY198" s="631">
        <f t="shared" si="320"/>
        <v>0</v>
      </c>
      <c r="IZ198" s="631">
        <f t="shared" si="320"/>
        <v>0</v>
      </c>
      <c r="JA198" s="631">
        <f t="shared" si="320"/>
        <v>0</v>
      </c>
      <c r="JB198" s="631">
        <f t="shared" si="320"/>
        <v>0</v>
      </c>
      <c r="JC198" s="631">
        <f t="shared" si="320"/>
        <v>0</v>
      </c>
      <c r="JD198" s="631">
        <f t="shared" si="320"/>
        <v>0</v>
      </c>
      <c r="JE198" s="631">
        <f t="shared" si="321"/>
        <v>0</v>
      </c>
      <c r="JF198" s="631">
        <f t="shared" si="321"/>
        <v>0</v>
      </c>
      <c r="JG198" s="631">
        <f t="shared" si="321"/>
        <v>0</v>
      </c>
      <c r="JH198" s="631">
        <f t="shared" si="321"/>
        <v>0</v>
      </c>
      <c r="JI198" s="631">
        <f t="shared" si="321"/>
        <v>0</v>
      </c>
      <c r="JJ198" s="631">
        <f t="shared" si="321"/>
        <v>0</v>
      </c>
      <c r="JK198" s="631">
        <f t="shared" si="321"/>
        <v>0</v>
      </c>
      <c r="JL198" s="631">
        <f t="shared" si="321"/>
        <v>0</v>
      </c>
      <c r="JM198" s="631">
        <f t="shared" si="321"/>
        <v>0</v>
      </c>
      <c r="JN198" s="631">
        <f t="shared" si="321"/>
        <v>318.40267499999999</v>
      </c>
      <c r="JO198" s="631">
        <f t="shared" si="322"/>
        <v>0</v>
      </c>
      <c r="JP198" s="631">
        <f t="shared" si="322"/>
        <v>0</v>
      </c>
      <c r="JQ198" s="631">
        <f t="shared" si="322"/>
        <v>0</v>
      </c>
      <c r="JR198" s="631">
        <f t="shared" si="322"/>
        <v>0</v>
      </c>
      <c r="JS198" s="631">
        <f t="shared" si="322"/>
        <v>0</v>
      </c>
      <c r="JT198" s="631">
        <f t="shared" si="322"/>
        <v>0</v>
      </c>
      <c r="JU198" s="631">
        <f t="shared" si="322"/>
        <v>0</v>
      </c>
      <c r="JV198" s="631">
        <f t="shared" si="322"/>
        <v>0</v>
      </c>
      <c r="JW198" s="631">
        <f t="shared" si="322"/>
        <v>0</v>
      </c>
      <c r="JX198" s="631">
        <f t="shared" si="322"/>
        <v>0</v>
      </c>
      <c r="JY198" s="631">
        <f t="shared" si="323"/>
        <v>0</v>
      </c>
      <c r="JZ198" s="631">
        <f t="shared" si="323"/>
        <v>0</v>
      </c>
      <c r="KA198" s="631">
        <f t="shared" si="323"/>
        <v>0</v>
      </c>
      <c r="KB198" s="631">
        <f t="shared" si="323"/>
        <v>0</v>
      </c>
      <c r="KC198" s="631">
        <f t="shared" si="323"/>
        <v>0</v>
      </c>
      <c r="KD198" s="631">
        <f t="shared" si="323"/>
        <v>0</v>
      </c>
      <c r="KE198" s="631">
        <f t="shared" si="323"/>
        <v>0</v>
      </c>
      <c r="KF198" s="631">
        <f t="shared" si="323"/>
        <v>0</v>
      </c>
      <c r="KG198" s="631">
        <f t="shared" si="323"/>
        <v>0</v>
      </c>
      <c r="KH198" s="631">
        <f t="shared" si="323"/>
        <v>0</v>
      </c>
      <c r="KI198" s="631">
        <f t="shared" si="324"/>
        <v>0</v>
      </c>
      <c r="KJ198" s="631">
        <f t="shared" si="324"/>
        <v>0</v>
      </c>
      <c r="KK198" s="631">
        <f t="shared" si="324"/>
        <v>0</v>
      </c>
      <c r="KL198" s="631">
        <f t="shared" si="324"/>
        <v>0</v>
      </c>
      <c r="KM198" s="631">
        <f t="shared" si="324"/>
        <v>0</v>
      </c>
      <c r="KN198" s="631">
        <f t="shared" si="324"/>
        <v>0</v>
      </c>
      <c r="KO198" s="631">
        <f t="shared" si="324"/>
        <v>0</v>
      </c>
      <c r="KP198" s="631">
        <f t="shared" si="324"/>
        <v>0</v>
      </c>
      <c r="KQ198" s="631">
        <f t="shared" si="324"/>
        <v>0</v>
      </c>
      <c r="KR198" s="631">
        <f t="shared" si="324"/>
        <v>0</v>
      </c>
      <c r="KS198" s="631">
        <f t="shared" si="325"/>
        <v>0</v>
      </c>
      <c r="KT198" s="631">
        <f t="shared" si="325"/>
        <v>0</v>
      </c>
      <c r="KU198" s="631">
        <f t="shared" si="325"/>
        <v>0</v>
      </c>
      <c r="KV198" s="631">
        <f t="shared" si="325"/>
        <v>0</v>
      </c>
      <c r="KW198" s="631">
        <f t="shared" si="325"/>
        <v>0</v>
      </c>
      <c r="KX198" s="631">
        <f t="shared" si="325"/>
        <v>0</v>
      </c>
      <c r="KY198" s="631"/>
      <c r="KZ198" s="631">
        <f t="shared" si="326"/>
        <v>0</v>
      </c>
      <c r="LA198" s="631">
        <f t="shared" si="326"/>
        <v>0</v>
      </c>
      <c r="LB198" s="631">
        <f t="shared" si="326"/>
        <v>0</v>
      </c>
      <c r="LC198" s="631">
        <f t="shared" si="326"/>
        <v>0</v>
      </c>
      <c r="LD198" s="631">
        <f t="shared" si="326"/>
        <v>0</v>
      </c>
      <c r="LE198" s="631">
        <f t="shared" si="326"/>
        <v>0</v>
      </c>
      <c r="LF198" s="631">
        <f t="shared" si="326"/>
        <v>0</v>
      </c>
      <c r="LG198" s="631">
        <f t="shared" si="326"/>
        <v>0</v>
      </c>
      <c r="LH198" s="631">
        <f t="shared" si="326"/>
        <v>0</v>
      </c>
      <c r="LI198" s="631">
        <f t="shared" si="326"/>
        <v>0</v>
      </c>
      <c r="LJ198" s="631">
        <f t="shared" si="327"/>
        <v>0</v>
      </c>
      <c r="LK198" s="631">
        <f t="shared" si="327"/>
        <v>0</v>
      </c>
      <c r="LL198" s="631">
        <f t="shared" si="327"/>
        <v>0</v>
      </c>
      <c r="LM198" s="631">
        <f t="shared" si="327"/>
        <v>0</v>
      </c>
      <c r="LN198" s="631">
        <f t="shared" si="327"/>
        <v>0</v>
      </c>
      <c r="LO198" s="631">
        <f t="shared" si="327"/>
        <v>0</v>
      </c>
      <c r="LP198" s="631">
        <f t="shared" si="327"/>
        <v>0</v>
      </c>
      <c r="LQ198" s="631">
        <f t="shared" si="327"/>
        <v>0</v>
      </c>
      <c r="LR198" s="631">
        <f t="shared" si="327"/>
        <v>0</v>
      </c>
      <c r="LS198" s="631">
        <f t="shared" si="327"/>
        <v>49.529304999999994</v>
      </c>
      <c r="LT198" s="631">
        <f t="shared" si="328"/>
        <v>0</v>
      </c>
      <c r="LU198" s="631">
        <f t="shared" si="328"/>
        <v>0</v>
      </c>
      <c r="LV198" s="631">
        <f t="shared" si="328"/>
        <v>0</v>
      </c>
      <c r="LW198" s="631">
        <f t="shared" si="328"/>
        <v>0</v>
      </c>
      <c r="LX198" s="631">
        <f t="shared" si="328"/>
        <v>0</v>
      </c>
      <c r="LY198" s="631">
        <f t="shared" si="328"/>
        <v>0</v>
      </c>
      <c r="LZ198" s="631">
        <f t="shared" si="328"/>
        <v>0</v>
      </c>
      <c r="MA198" s="631">
        <f t="shared" si="328"/>
        <v>0</v>
      </c>
      <c r="MB198" s="631">
        <f t="shared" si="328"/>
        <v>0</v>
      </c>
      <c r="MC198" s="631">
        <f t="shared" si="328"/>
        <v>0</v>
      </c>
      <c r="MD198" s="631">
        <f t="shared" si="329"/>
        <v>0</v>
      </c>
      <c r="ME198" s="631">
        <f t="shared" si="329"/>
        <v>0</v>
      </c>
      <c r="MF198" s="631">
        <f t="shared" si="329"/>
        <v>0</v>
      </c>
      <c r="MG198" s="631">
        <f t="shared" si="329"/>
        <v>0</v>
      </c>
      <c r="MH198" s="631">
        <f t="shared" si="329"/>
        <v>0</v>
      </c>
      <c r="MI198" s="631">
        <f t="shared" si="329"/>
        <v>0</v>
      </c>
      <c r="MJ198" s="631">
        <f t="shared" si="329"/>
        <v>0</v>
      </c>
      <c r="MK198" s="631">
        <f t="shared" si="329"/>
        <v>0</v>
      </c>
      <c r="ML198" s="631">
        <f t="shared" si="329"/>
        <v>0</v>
      </c>
      <c r="MM198" s="631">
        <f t="shared" si="329"/>
        <v>0</v>
      </c>
      <c r="MN198" s="631">
        <f t="shared" si="330"/>
        <v>0</v>
      </c>
      <c r="MO198" s="631">
        <f t="shared" si="330"/>
        <v>0</v>
      </c>
      <c r="MP198" s="631">
        <f t="shared" si="330"/>
        <v>0</v>
      </c>
      <c r="MQ198" s="631">
        <f t="shared" si="330"/>
        <v>0</v>
      </c>
      <c r="MR198" s="631">
        <f t="shared" si="330"/>
        <v>0</v>
      </c>
      <c r="MS198" s="631">
        <f t="shared" si="330"/>
        <v>0</v>
      </c>
      <c r="MT198" s="631">
        <f t="shared" si="330"/>
        <v>0</v>
      </c>
      <c r="MU198" s="631">
        <f t="shared" si="330"/>
        <v>0</v>
      </c>
      <c r="MV198" s="631">
        <f t="shared" si="330"/>
        <v>0</v>
      </c>
      <c r="MW198" s="631">
        <f t="shared" si="330"/>
        <v>0</v>
      </c>
      <c r="MX198" s="631">
        <f t="shared" si="331"/>
        <v>0</v>
      </c>
      <c r="MY198" s="631">
        <f t="shared" si="331"/>
        <v>0</v>
      </c>
      <c r="MZ198" s="631">
        <f t="shared" si="331"/>
        <v>0</v>
      </c>
      <c r="NA198" s="631">
        <f t="shared" si="331"/>
        <v>0</v>
      </c>
      <c r="NB198" s="631">
        <f t="shared" si="331"/>
        <v>0</v>
      </c>
      <c r="NC198" s="631">
        <f t="shared" si="331"/>
        <v>0</v>
      </c>
    </row>
    <row r="199" spans="1:367">
      <c r="A199" s="504" t="s">
        <v>99</v>
      </c>
      <c r="B199" s="504" t="s">
        <v>278</v>
      </c>
      <c r="C199" s="497">
        <v>3.9990320000000001</v>
      </c>
      <c r="D199" s="497">
        <v>0.43878400000000001</v>
      </c>
      <c r="E199" s="362">
        <f t="shared" si="317"/>
        <v>2.6373738115185344E-3</v>
      </c>
      <c r="F199" s="363">
        <f t="shared" si="202"/>
        <v>1.3171090479385742E-3</v>
      </c>
      <c r="G199" s="498">
        <f>E199*Dichtheden!$V$70</f>
        <v>135.87454491076599</v>
      </c>
      <c r="H199" s="499">
        <f>IF(C199=0,0,ROUND(IF((G199/2)/Dichtheden!$C$3&lt;1,1,(G199/2)/Dichtheden!$C$3),0))</f>
        <v>1</v>
      </c>
      <c r="I199" s="498">
        <f>E199*Dichtheden!$AJ$70</f>
        <v>22.645757485127668</v>
      </c>
      <c r="J199" s="499">
        <f>IF(C199=0,0,ROUND(IF((I199/2)/Dichtheden!$D$3&lt;1,1,(I199/2)/Dichtheden!$D$3),0))</f>
        <v>1</v>
      </c>
      <c r="K199" s="498">
        <f t="shared" si="318"/>
        <v>67.937272455382995</v>
      </c>
      <c r="L199" s="500">
        <f t="shared" si="319"/>
        <v>67.937272455382995</v>
      </c>
      <c r="M199" s="498">
        <f>IF(D199=0,0,IF((D199*Dichtheden!$G$4)&lt;25,25,D199*Dichtheden!$G$4))</f>
        <v>98.726399999999998</v>
      </c>
      <c r="N199" s="499">
        <f>D199*Dichtheden!$H$4</f>
        <v>15.35744</v>
      </c>
      <c r="O199" s="501"/>
      <c r="P199" s="501"/>
      <c r="Q199" s="502">
        <f>E199*Dichtheden!$AS$68</f>
        <v>100.20747687168993</v>
      </c>
      <c r="R199" s="495">
        <f>IF(Q199=0,0,ROUND(IF((Q199/2)/Dichtheden!$C$3&lt;1,1,(Q199/2)/Dichtheden!$C$3),0))</f>
        <v>1</v>
      </c>
      <c r="S199" s="502">
        <f>E199*Dichtheden!$AY$68</f>
        <v>5.5482105838562781</v>
      </c>
      <c r="T199" s="495">
        <f>IF(Q199=0,0,ROUND(IF((S199/2)/Dichtheden!$D$3&lt;1,1,(S199/2)/Dichtheden!$D$3),0))</f>
        <v>1</v>
      </c>
      <c r="U199" s="502">
        <f>D199*Dichtheden!$G$5</f>
        <v>95.654911999999996</v>
      </c>
      <c r="V199" s="502">
        <f>D199*Dichtheden!$H$5</f>
        <v>6.5817600000000001</v>
      </c>
      <c r="X199" s="630"/>
      <c r="AA199" s="628">
        <f t="shared" si="311"/>
        <v>0</v>
      </c>
      <c r="AB199" s="628">
        <f t="shared" si="311"/>
        <v>0</v>
      </c>
      <c r="AC199" s="628">
        <f t="shared" si="311"/>
        <v>0</v>
      </c>
      <c r="AD199" s="628">
        <f t="shared" si="311"/>
        <v>0</v>
      </c>
      <c r="AE199" s="628">
        <f t="shared" si="311"/>
        <v>0</v>
      </c>
      <c r="AF199" s="628">
        <f t="shared" si="311"/>
        <v>0</v>
      </c>
      <c r="AG199" s="628">
        <f t="shared" si="311"/>
        <v>0</v>
      </c>
      <c r="AH199" s="628">
        <f t="shared" si="311"/>
        <v>0</v>
      </c>
      <c r="AI199" s="628">
        <f t="shared" si="311"/>
        <v>0</v>
      </c>
      <c r="AJ199" s="628">
        <f t="shared" si="311"/>
        <v>0</v>
      </c>
      <c r="AK199" s="628">
        <f t="shared" si="311"/>
        <v>0</v>
      </c>
      <c r="AL199" s="628">
        <f t="shared" si="311"/>
        <v>0</v>
      </c>
      <c r="AM199" s="628">
        <f t="shared" si="311"/>
        <v>0</v>
      </c>
      <c r="AN199" s="628">
        <f t="shared" si="311"/>
        <v>0</v>
      </c>
      <c r="AO199" s="628">
        <f t="shared" si="311"/>
        <v>0</v>
      </c>
      <c r="AP199" s="628">
        <f t="shared" si="311"/>
        <v>0</v>
      </c>
      <c r="AQ199" s="628">
        <f t="shared" si="332"/>
        <v>0</v>
      </c>
      <c r="AR199" s="628">
        <f t="shared" si="332"/>
        <v>0</v>
      </c>
      <c r="AS199" s="628">
        <f t="shared" si="332"/>
        <v>0</v>
      </c>
      <c r="AT199" s="628">
        <f t="shared" si="332"/>
        <v>3.9990320000000001</v>
      </c>
      <c r="AU199" s="628">
        <f t="shared" si="332"/>
        <v>0</v>
      </c>
      <c r="AV199" s="628">
        <f t="shared" si="332"/>
        <v>0</v>
      </c>
      <c r="AW199" s="628">
        <f t="shared" si="332"/>
        <v>0</v>
      </c>
      <c r="AX199" s="628">
        <f t="shared" si="332"/>
        <v>0</v>
      </c>
      <c r="AY199" s="628">
        <f t="shared" si="332"/>
        <v>0</v>
      </c>
      <c r="AZ199" s="628">
        <f t="shared" si="332"/>
        <v>0</v>
      </c>
      <c r="BA199" s="628">
        <f t="shared" si="332"/>
        <v>0</v>
      </c>
      <c r="BB199" s="628">
        <f t="shared" si="332"/>
        <v>0</v>
      </c>
      <c r="BC199" s="628">
        <f t="shared" si="332"/>
        <v>0</v>
      </c>
      <c r="BD199" s="628">
        <f t="shared" si="332"/>
        <v>0</v>
      </c>
      <c r="BE199" s="628">
        <f t="shared" si="332"/>
        <v>0</v>
      </c>
      <c r="BF199" s="628">
        <f t="shared" si="332"/>
        <v>0</v>
      </c>
      <c r="BG199" s="628">
        <f t="shared" si="312"/>
        <v>0</v>
      </c>
      <c r="BH199" s="628">
        <f t="shared" si="312"/>
        <v>0</v>
      </c>
      <c r="BI199" s="628">
        <f t="shared" si="312"/>
        <v>0</v>
      </c>
      <c r="BJ199" s="628">
        <f t="shared" si="312"/>
        <v>0</v>
      </c>
      <c r="BK199" s="628">
        <f t="shared" si="312"/>
        <v>0</v>
      </c>
      <c r="BL199" s="628">
        <f t="shared" si="312"/>
        <v>0</v>
      </c>
      <c r="BM199" s="628">
        <f t="shared" si="312"/>
        <v>0</v>
      </c>
      <c r="BN199" s="628">
        <f t="shared" si="312"/>
        <v>0</v>
      </c>
      <c r="BO199" s="628">
        <f t="shared" si="312"/>
        <v>0</v>
      </c>
      <c r="BP199" s="628">
        <f t="shared" si="312"/>
        <v>0</v>
      </c>
      <c r="BQ199" s="628">
        <f t="shared" si="312"/>
        <v>0</v>
      </c>
      <c r="BR199" s="628">
        <f t="shared" si="312"/>
        <v>0</v>
      </c>
      <c r="BS199" s="628">
        <f t="shared" si="312"/>
        <v>0</v>
      </c>
      <c r="BT199" s="628">
        <f t="shared" si="312"/>
        <v>0</v>
      </c>
      <c r="BU199" s="628">
        <f t="shared" si="312"/>
        <v>0</v>
      </c>
      <c r="BV199" s="628">
        <f t="shared" si="312"/>
        <v>0</v>
      </c>
      <c r="BW199" s="628">
        <f t="shared" si="313"/>
        <v>0</v>
      </c>
      <c r="BX199" s="628">
        <f t="shared" si="313"/>
        <v>0</v>
      </c>
      <c r="BY199" s="628">
        <f t="shared" si="313"/>
        <v>0</v>
      </c>
      <c r="BZ199" s="628">
        <f t="shared" si="313"/>
        <v>0</v>
      </c>
      <c r="CA199" s="628">
        <f t="shared" si="313"/>
        <v>0</v>
      </c>
      <c r="CB199" s="628">
        <f t="shared" si="313"/>
        <v>0</v>
      </c>
      <c r="CC199" s="628">
        <f t="shared" si="313"/>
        <v>0</v>
      </c>
      <c r="CD199" s="628">
        <f t="shared" si="313"/>
        <v>0</v>
      </c>
      <c r="CE199" s="628"/>
      <c r="CF199" s="628">
        <f t="shared" si="314"/>
        <v>0</v>
      </c>
      <c r="CG199" s="628">
        <f t="shared" si="314"/>
        <v>0</v>
      </c>
      <c r="CH199" s="628">
        <f t="shared" si="314"/>
        <v>0</v>
      </c>
      <c r="CI199" s="628">
        <f t="shared" si="314"/>
        <v>0</v>
      </c>
      <c r="CJ199" s="628">
        <f t="shared" si="314"/>
        <v>0</v>
      </c>
      <c r="CK199" s="628">
        <f t="shared" si="314"/>
        <v>0</v>
      </c>
      <c r="CL199" s="628">
        <f t="shared" si="314"/>
        <v>0</v>
      </c>
      <c r="CM199" s="628">
        <f t="shared" si="314"/>
        <v>0</v>
      </c>
      <c r="CN199" s="628">
        <f t="shared" si="314"/>
        <v>0</v>
      </c>
      <c r="CO199" s="628">
        <f t="shared" si="314"/>
        <v>0</v>
      </c>
      <c r="CP199" s="628">
        <f t="shared" si="314"/>
        <v>0</v>
      </c>
      <c r="CQ199" s="628">
        <f t="shared" si="314"/>
        <v>0</v>
      </c>
      <c r="CR199" s="628">
        <f t="shared" si="314"/>
        <v>0</v>
      </c>
      <c r="CS199" s="628">
        <f t="shared" si="314"/>
        <v>0</v>
      </c>
      <c r="CT199" s="628">
        <f t="shared" si="314"/>
        <v>0</v>
      </c>
      <c r="CU199" s="628">
        <f t="shared" si="314"/>
        <v>0</v>
      </c>
      <c r="CV199" s="628">
        <f t="shared" si="333"/>
        <v>0</v>
      </c>
      <c r="CW199" s="628">
        <f t="shared" si="333"/>
        <v>0</v>
      </c>
      <c r="CX199" s="628">
        <f t="shared" si="333"/>
        <v>0</v>
      </c>
      <c r="CY199" s="628">
        <f t="shared" si="333"/>
        <v>0.43878400000000001</v>
      </c>
      <c r="CZ199" s="628">
        <f t="shared" si="333"/>
        <v>0</v>
      </c>
      <c r="DA199" s="628">
        <f t="shared" si="333"/>
        <v>0</v>
      </c>
      <c r="DB199" s="628">
        <f t="shared" si="333"/>
        <v>0</v>
      </c>
      <c r="DC199" s="628">
        <f t="shared" si="333"/>
        <v>0</v>
      </c>
      <c r="DD199" s="628">
        <f t="shared" si="333"/>
        <v>0</v>
      </c>
      <c r="DE199" s="628">
        <f t="shared" si="333"/>
        <v>0</v>
      </c>
      <c r="DF199" s="628">
        <f t="shared" si="333"/>
        <v>0</v>
      </c>
      <c r="DG199" s="628">
        <f t="shared" si="333"/>
        <v>0</v>
      </c>
      <c r="DH199" s="628">
        <f t="shared" si="333"/>
        <v>0</v>
      </c>
      <c r="DI199" s="628">
        <f t="shared" si="333"/>
        <v>0</v>
      </c>
      <c r="DJ199" s="628">
        <f t="shared" si="333"/>
        <v>0</v>
      </c>
      <c r="DK199" s="628">
        <f t="shared" si="333"/>
        <v>0</v>
      </c>
      <c r="DL199" s="628">
        <f t="shared" si="315"/>
        <v>0</v>
      </c>
      <c r="DM199" s="628">
        <f t="shared" si="315"/>
        <v>0</v>
      </c>
      <c r="DN199" s="628">
        <f t="shared" si="315"/>
        <v>0</v>
      </c>
      <c r="DO199" s="628">
        <f t="shared" si="315"/>
        <v>0</v>
      </c>
      <c r="DP199" s="628">
        <f t="shared" si="315"/>
        <v>0</v>
      </c>
      <c r="DQ199" s="628">
        <f t="shared" si="315"/>
        <v>0</v>
      </c>
      <c r="DR199" s="628">
        <f t="shared" si="315"/>
        <v>0</v>
      </c>
      <c r="DS199" s="628">
        <f t="shared" si="315"/>
        <v>0</v>
      </c>
      <c r="DT199" s="628">
        <f t="shared" si="315"/>
        <v>0</v>
      </c>
      <c r="DU199" s="628">
        <f t="shared" si="315"/>
        <v>0</v>
      </c>
      <c r="DV199" s="628">
        <f t="shared" si="315"/>
        <v>0</v>
      </c>
      <c r="DW199" s="628">
        <f t="shared" si="315"/>
        <v>0</v>
      </c>
      <c r="DX199" s="628">
        <f t="shared" si="315"/>
        <v>0</v>
      </c>
      <c r="DY199" s="628">
        <f t="shared" si="315"/>
        <v>0</v>
      </c>
      <c r="DZ199" s="628">
        <f t="shared" si="315"/>
        <v>0</v>
      </c>
      <c r="EA199" s="628">
        <f t="shared" si="315"/>
        <v>0</v>
      </c>
      <c r="EB199" s="628">
        <f t="shared" si="316"/>
        <v>0</v>
      </c>
      <c r="EC199" s="628">
        <f t="shared" si="316"/>
        <v>0</v>
      </c>
      <c r="ED199" s="628">
        <f t="shared" si="316"/>
        <v>0</v>
      </c>
      <c r="EE199" s="628">
        <f t="shared" si="316"/>
        <v>0</v>
      </c>
      <c r="EF199" s="628">
        <f t="shared" si="316"/>
        <v>0</v>
      </c>
      <c r="EG199" s="628">
        <f t="shared" si="316"/>
        <v>0</v>
      </c>
      <c r="EH199" s="628">
        <f t="shared" si="316"/>
        <v>0</v>
      </c>
      <c r="EI199" s="628">
        <f t="shared" si="316"/>
        <v>0</v>
      </c>
      <c r="EJ199" s="631"/>
      <c r="EK199" s="631">
        <f t="shared" si="334"/>
        <v>0</v>
      </c>
      <c r="EL199" s="631">
        <f t="shared" si="334"/>
        <v>0</v>
      </c>
      <c r="EM199" s="631">
        <f t="shared" si="334"/>
        <v>0</v>
      </c>
      <c r="EN199" s="631">
        <f t="shared" si="334"/>
        <v>0</v>
      </c>
      <c r="EO199" s="631">
        <f t="shared" si="334"/>
        <v>0</v>
      </c>
      <c r="EP199" s="631">
        <f t="shared" si="334"/>
        <v>0</v>
      </c>
      <c r="EQ199" s="631">
        <f t="shared" si="334"/>
        <v>0</v>
      </c>
      <c r="ER199" s="631">
        <f t="shared" si="334"/>
        <v>0</v>
      </c>
      <c r="ES199" s="631">
        <f t="shared" si="334"/>
        <v>0</v>
      </c>
      <c r="ET199" s="631">
        <f t="shared" si="334"/>
        <v>0</v>
      </c>
      <c r="EU199" s="631">
        <f t="shared" si="334"/>
        <v>0</v>
      </c>
      <c r="EV199" s="631">
        <f t="shared" si="334"/>
        <v>0</v>
      </c>
      <c r="EW199" s="631">
        <f t="shared" si="334"/>
        <v>0</v>
      </c>
      <c r="EX199" s="631">
        <f t="shared" si="334"/>
        <v>0</v>
      </c>
      <c r="EY199" s="631">
        <f t="shared" si="334"/>
        <v>0</v>
      </c>
      <c r="EZ199" s="631">
        <f t="shared" si="334"/>
        <v>0</v>
      </c>
      <c r="FA199" s="631">
        <f t="shared" si="309"/>
        <v>0</v>
      </c>
      <c r="FB199" s="631">
        <f t="shared" si="309"/>
        <v>0</v>
      </c>
      <c r="FC199" s="631">
        <f t="shared" si="309"/>
        <v>0</v>
      </c>
      <c r="FD199" s="631">
        <f t="shared" si="338"/>
        <v>1</v>
      </c>
      <c r="FE199" s="631">
        <f t="shared" si="338"/>
        <v>0</v>
      </c>
      <c r="FF199" s="631">
        <f t="shared" si="338"/>
        <v>0</v>
      </c>
      <c r="FG199" s="631">
        <f t="shared" si="338"/>
        <v>0</v>
      </c>
      <c r="FH199" s="631">
        <f t="shared" si="338"/>
        <v>0</v>
      </c>
      <c r="FI199" s="631">
        <f t="shared" si="338"/>
        <v>0</v>
      </c>
      <c r="FJ199" s="631">
        <f t="shared" si="338"/>
        <v>0</v>
      </c>
      <c r="FK199" s="631">
        <f t="shared" si="338"/>
        <v>0</v>
      </c>
      <c r="FL199" s="631">
        <f t="shared" si="338"/>
        <v>0</v>
      </c>
      <c r="FM199" s="631">
        <f t="shared" si="338"/>
        <v>0</v>
      </c>
      <c r="FN199" s="631">
        <f t="shared" si="338"/>
        <v>0</v>
      </c>
      <c r="FO199" s="631">
        <f t="shared" si="338"/>
        <v>0</v>
      </c>
      <c r="FP199" s="631">
        <f t="shared" si="338"/>
        <v>0</v>
      </c>
      <c r="FQ199" s="631">
        <f t="shared" si="338"/>
        <v>0</v>
      </c>
      <c r="FR199" s="631">
        <f t="shared" si="338"/>
        <v>0</v>
      </c>
      <c r="FS199" s="631">
        <f t="shared" si="338"/>
        <v>0</v>
      </c>
      <c r="FT199" s="631">
        <f t="shared" si="286"/>
        <v>0</v>
      </c>
      <c r="FU199" s="631">
        <f t="shared" si="286"/>
        <v>0</v>
      </c>
      <c r="FV199" s="631">
        <f t="shared" si="335"/>
        <v>0</v>
      </c>
      <c r="FW199" s="631">
        <f t="shared" si="335"/>
        <v>0</v>
      </c>
      <c r="FX199" s="631">
        <f t="shared" si="335"/>
        <v>0</v>
      </c>
      <c r="FY199" s="631">
        <f t="shared" si="335"/>
        <v>0</v>
      </c>
      <c r="FZ199" s="631">
        <f t="shared" si="335"/>
        <v>0</v>
      </c>
      <c r="GA199" s="631">
        <f t="shared" si="335"/>
        <v>0</v>
      </c>
      <c r="GB199" s="631">
        <f t="shared" si="335"/>
        <v>0</v>
      </c>
      <c r="GC199" s="631">
        <f t="shared" si="335"/>
        <v>0</v>
      </c>
      <c r="GD199" s="631">
        <f t="shared" si="335"/>
        <v>0</v>
      </c>
      <c r="GE199" s="631">
        <f t="shared" si="335"/>
        <v>0</v>
      </c>
      <c r="GF199" s="631">
        <f t="shared" si="335"/>
        <v>0</v>
      </c>
      <c r="GG199" s="631">
        <f t="shared" si="335"/>
        <v>0</v>
      </c>
      <c r="GH199" s="631">
        <f t="shared" si="335"/>
        <v>0</v>
      </c>
      <c r="GI199" s="631">
        <f t="shared" si="292"/>
        <v>0</v>
      </c>
      <c r="GJ199" s="631">
        <f t="shared" si="292"/>
        <v>0</v>
      </c>
      <c r="GK199" s="631">
        <f t="shared" si="292"/>
        <v>0</v>
      </c>
      <c r="GL199" s="631">
        <f t="shared" si="292"/>
        <v>0</v>
      </c>
      <c r="GM199" s="631">
        <f t="shared" si="292"/>
        <v>0</v>
      </c>
      <c r="GN199" s="631">
        <f t="shared" si="292"/>
        <v>0</v>
      </c>
      <c r="GO199" s="631"/>
      <c r="GP199" s="631">
        <f t="shared" si="336"/>
        <v>0</v>
      </c>
      <c r="GQ199" s="631">
        <f t="shared" si="336"/>
        <v>0</v>
      </c>
      <c r="GR199" s="631">
        <f t="shared" si="336"/>
        <v>0</v>
      </c>
      <c r="GS199" s="631">
        <f t="shared" si="336"/>
        <v>0</v>
      </c>
      <c r="GT199" s="631">
        <f t="shared" si="336"/>
        <v>0</v>
      </c>
      <c r="GU199" s="631">
        <f t="shared" si="336"/>
        <v>0</v>
      </c>
      <c r="GV199" s="631">
        <f t="shared" si="336"/>
        <v>0</v>
      </c>
      <c r="GW199" s="631">
        <f t="shared" si="336"/>
        <v>0</v>
      </c>
      <c r="GX199" s="631">
        <f t="shared" si="336"/>
        <v>0</v>
      </c>
      <c r="GY199" s="631">
        <f t="shared" si="336"/>
        <v>0</v>
      </c>
      <c r="GZ199" s="631">
        <f t="shared" si="336"/>
        <v>0</v>
      </c>
      <c r="HA199" s="631">
        <f t="shared" si="336"/>
        <v>0</v>
      </c>
      <c r="HB199" s="631">
        <f t="shared" si="336"/>
        <v>0</v>
      </c>
      <c r="HC199" s="631">
        <f t="shared" si="336"/>
        <v>0</v>
      </c>
      <c r="HD199" s="631">
        <f t="shared" si="336"/>
        <v>0</v>
      </c>
      <c r="HE199" s="631">
        <f t="shared" si="294"/>
        <v>0</v>
      </c>
      <c r="HF199" s="631">
        <f t="shared" si="294"/>
        <v>0</v>
      </c>
      <c r="HG199" s="631">
        <f t="shared" si="294"/>
        <v>0</v>
      </c>
      <c r="HH199" s="631">
        <f t="shared" si="294"/>
        <v>0</v>
      </c>
      <c r="HI199" s="631">
        <f t="shared" si="287"/>
        <v>1</v>
      </c>
      <c r="HJ199" s="631">
        <f t="shared" si="287"/>
        <v>0</v>
      </c>
      <c r="HK199" s="631">
        <f t="shared" si="287"/>
        <v>0</v>
      </c>
      <c r="HL199" s="631">
        <f t="shared" si="287"/>
        <v>0</v>
      </c>
      <c r="HM199" s="631">
        <f t="shared" si="287"/>
        <v>0</v>
      </c>
      <c r="HN199" s="631">
        <f t="shared" si="287"/>
        <v>0</v>
      </c>
      <c r="HO199" s="631">
        <f t="shared" si="287"/>
        <v>0</v>
      </c>
      <c r="HP199" s="631">
        <f t="shared" si="287"/>
        <v>0</v>
      </c>
      <c r="HQ199" s="631">
        <f t="shared" si="287"/>
        <v>0</v>
      </c>
      <c r="HR199" s="631">
        <f t="shared" si="203"/>
        <v>0</v>
      </c>
      <c r="HS199" s="631">
        <f t="shared" si="203"/>
        <v>0</v>
      </c>
      <c r="HT199" s="631">
        <f t="shared" si="203"/>
        <v>0</v>
      </c>
      <c r="HU199" s="631">
        <f t="shared" si="203"/>
        <v>0</v>
      </c>
      <c r="HV199" s="631">
        <f t="shared" si="337"/>
        <v>0</v>
      </c>
      <c r="HW199" s="631">
        <f t="shared" si="337"/>
        <v>0</v>
      </c>
      <c r="HX199" s="631">
        <f t="shared" si="337"/>
        <v>0</v>
      </c>
      <c r="HY199" s="631">
        <f t="shared" si="337"/>
        <v>0</v>
      </c>
      <c r="HZ199" s="631">
        <f t="shared" si="337"/>
        <v>0</v>
      </c>
      <c r="IA199" s="631">
        <f t="shared" si="337"/>
        <v>0</v>
      </c>
      <c r="IB199" s="631">
        <f t="shared" si="337"/>
        <v>0</v>
      </c>
      <c r="IC199" s="631">
        <f t="shared" si="337"/>
        <v>0</v>
      </c>
      <c r="ID199" s="631">
        <f t="shared" si="337"/>
        <v>0</v>
      </c>
      <c r="IE199" s="631">
        <f t="shared" si="337"/>
        <v>0</v>
      </c>
      <c r="IF199" s="631">
        <f t="shared" si="337"/>
        <v>0</v>
      </c>
      <c r="IG199" s="631">
        <f t="shared" si="337"/>
        <v>0</v>
      </c>
      <c r="IH199" s="631">
        <f t="shared" si="337"/>
        <v>0</v>
      </c>
      <c r="II199" s="631">
        <f t="shared" si="337"/>
        <v>0</v>
      </c>
      <c r="IJ199" s="631">
        <f t="shared" si="337"/>
        <v>0</v>
      </c>
      <c r="IK199" s="631">
        <f t="shared" si="337"/>
        <v>0</v>
      </c>
      <c r="IL199" s="631">
        <f t="shared" si="308"/>
        <v>0</v>
      </c>
      <c r="IM199" s="631">
        <f t="shared" si="308"/>
        <v>0</v>
      </c>
      <c r="IN199" s="631">
        <f t="shared" si="308"/>
        <v>0</v>
      </c>
      <c r="IO199" s="631">
        <f t="shared" si="308"/>
        <v>0</v>
      </c>
      <c r="IP199" s="631">
        <f t="shared" si="308"/>
        <v>0</v>
      </c>
      <c r="IQ199" s="631">
        <f t="shared" si="308"/>
        <v>0</v>
      </c>
      <c r="IR199" s="631">
        <f t="shared" si="308"/>
        <v>0</v>
      </c>
      <c r="IS199" s="631">
        <f t="shared" si="308"/>
        <v>0</v>
      </c>
      <c r="IT199" s="631"/>
      <c r="IU199" s="631">
        <f t="shared" si="320"/>
        <v>0</v>
      </c>
      <c r="IV199" s="631">
        <f t="shared" si="320"/>
        <v>0</v>
      </c>
      <c r="IW199" s="631">
        <f t="shared" si="320"/>
        <v>0</v>
      </c>
      <c r="IX199" s="631">
        <f t="shared" si="320"/>
        <v>0</v>
      </c>
      <c r="IY199" s="631">
        <f t="shared" si="320"/>
        <v>0</v>
      </c>
      <c r="IZ199" s="631">
        <f t="shared" si="320"/>
        <v>0</v>
      </c>
      <c r="JA199" s="631">
        <f t="shared" si="320"/>
        <v>0</v>
      </c>
      <c r="JB199" s="631">
        <f t="shared" si="320"/>
        <v>0</v>
      </c>
      <c r="JC199" s="631">
        <f t="shared" si="320"/>
        <v>0</v>
      </c>
      <c r="JD199" s="631">
        <f t="shared" si="320"/>
        <v>0</v>
      </c>
      <c r="JE199" s="631">
        <f t="shared" si="321"/>
        <v>0</v>
      </c>
      <c r="JF199" s="631">
        <f t="shared" si="321"/>
        <v>0</v>
      </c>
      <c r="JG199" s="631">
        <f t="shared" si="321"/>
        <v>0</v>
      </c>
      <c r="JH199" s="631">
        <f t="shared" si="321"/>
        <v>0</v>
      </c>
      <c r="JI199" s="631">
        <f t="shared" si="321"/>
        <v>0</v>
      </c>
      <c r="JJ199" s="631">
        <f t="shared" si="321"/>
        <v>0</v>
      </c>
      <c r="JK199" s="631">
        <f t="shared" si="321"/>
        <v>0</v>
      </c>
      <c r="JL199" s="631">
        <f t="shared" si="321"/>
        <v>0</v>
      </c>
      <c r="JM199" s="631">
        <f t="shared" si="321"/>
        <v>0</v>
      </c>
      <c r="JN199" s="631">
        <f t="shared" si="321"/>
        <v>98.726399999999998</v>
      </c>
      <c r="JO199" s="631">
        <f t="shared" si="322"/>
        <v>0</v>
      </c>
      <c r="JP199" s="631">
        <f t="shared" si="322"/>
        <v>0</v>
      </c>
      <c r="JQ199" s="631">
        <f t="shared" si="322"/>
        <v>0</v>
      </c>
      <c r="JR199" s="631">
        <f t="shared" si="322"/>
        <v>0</v>
      </c>
      <c r="JS199" s="631">
        <f t="shared" si="322"/>
        <v>0</v>
      </c>
      <c r="JT199" s="631">
        <f t="shared" si="322"/>
        <v>0</v>
      </c>
      <c r="JU199" s="631">
        <f t="shared" si="322"/>
        <v>0</v>
      </c>
      <c r="JV199" s="631">
        <f t="shared" si="322"/>
        <v>0</v>
      </c>
      <c r="JW199" s="631">
        <f t="shared" si="322"/>
        <v>0</v>
      </c>
      <c r="JX199" s="631">
        <f t="shared" si="322"/>
        <v>0</v>
      </c>
      <c r="JY199" s="631">
        <f t="shared" si="323"/>
        <v>0</v>
      </c>
      <c r="JZ199" s="631">
        <f t="shared" si="323"/>
        <v>0</v>
      </c>
      <c r="KA199" s="631">
        <f t="shared" si="323"/>
        <v>0</v>
      </c>
      <c r="KB199" s="631">
        <f t="shared" si="323"/>
        <v>0</v>
      </c>
      <c r="KC199" s="631">
        <f t="shared" si="323"/>
        <v>0</v>
      </c>
      <c r="KD199" s="631">
        <f t="shared" si="323"/>
        <v>0</v>
      </c>
      <c r="KE199" s="631">
        <f t="shared" si="323"/>
        <v>0</v>
      </c>
      <c r="KF199" s="631">
        <f t="shared" si="323"/>
        <v>0</v>
      </c>
      <c r="KG199" s="631">
        <f t="shared" si="323"/>
        <v>0</v>
      </c>
      <c r="KH199" s="631">
        <f t="shared" si="323"/>
        <v>0</v>
      </c>
      <c r="KI199" s="631">
        <f t="shared" si="324"/>
        <v>0</v>
      </c>
      <c r="KJ199" s="631">
        <f t="shared" si="324"/>
        <v>0</v>
      </c>
      <c r="KK199" s="631">
        <f t="shared" si="324"/>
        <v>0</v>
      </c>
      <c r="KL199" s="631">
        <f t="shared" si="324"/>
        <v>0</v>
      </c>
      <c r="KM199" s="631">
        <f t="shared" si="324"/>
        <v>0</v>
      </c>
      <c r="KN199" s="631">
        <f t="shared" si="324"/>
        <v>0</v>
      </c>
      <c r="KO199" s="631">
        <f t="shared" si="324"/>
        <v>0</v>
      </c>
      <c r="KP199" s="631">
        <f t="shared" si="324"/>
        <v>0</v>
      </c>
      <c r="KQ199" s="631">
        <f t="shared" si="324"/>
        <v>0</v>
      </c>
      <c r="KR199" s="631">
        <f t="shared" si="324"/>
        <v>0</v>
      </c>
      <c r="KS199" s="631">
        <f t="shared" si="325"/>
        <v>0</v>
      </c>
      <c r="KT199" s="631">
        <f t="shared" si="325"/>
        <v>0</v>
      </c>
      <c r="KU199" s="631">
        <f t="shared" si="325"/>
        <v>0</v>
      </c>
      <c r="KV199" s="631">
        <f t="shared" si="325"/>
        <v>0</v>
      </c>
      <c r="KW199" s="631">
        <f t="shared" si="325"/>
        <v>0</v>
      </c>
      <c r="KX199" s="631">
        <f t="shared" si="325"/>
        <v>0</v>
      </c>
      <c r="KY199" s="631"/>
      <c r="KZ199" s="631">
        <f t="shared" si="326"/>
        <v>0</v>
      </c>
      <c r="LA199" s="631">
        <f t="shared" si="326"/>
        <v>0</v>
      </c>
      <c r="LB199" s="631">
        <f t="shared" si="326"/>
        <v>0</v>
      </c>
      <c r="LC199" s="631">
        <f t="shared" si="326"/>
        <v>0</v>
      </c>
      <c r="LD199" s="631">
        <f t="shared" si="326"/>
        <v>0</v>
      </c>
      <c r="LE199" s="631">
        <f t="shared" si="326"/>
        <v>0</v>
      </c>
      <c r="LF199" s="631">
        <f t="shared" si="326"/>
        <v>0</v>
      </c>
      <c r="LG199" s="631">
        <f t="shared" si="326"/>
        <v>0</v>
      </c>
      <c r="LH199" s="631">
        <f t="shared" si="326"/>
        <v>0</v>
      </c>
      <c r="LI199" s="631">
        <f t="shared" si="326"/>
        <v>0</v>
      </c>
      <c r="LJ199" s="631">
        <f t="shared" si="327"/>
        <v>0</v>
      </c>
      <c r="LK199" s="631">
        <f t="shared" si="327"/>
        <v>0</v>
      </c>
      <c r="LL199" s="631">
        <f t="shared" si="327"/>
        <v>0</v>
      </c>
      <c r="LM199" s="631">
        <f t="shared" si="327"/>
        <v>0</v>
      </c>
      <c r="LN199" s="631">
        <f t="shared" si="327"/>
        <v>0</v>
      </c>
      <c r="LO199" s="631">
        <f t="shared" si="327"/>
        <v>0</v>
      </c>
      <c r="LP199" s="631">
        <f t="shared" si="327"/>
        <v>0</v>
      </c>
      <c r="LQ199" s="631">
        <f t="shared" si="327"/>
        <v>0</v>
      </c>
      <c r="LR199" s="631">
        <f t="shared" si="327"/>
        <v>0</v>
      </c>
      <c r="LS199" s="631">
        <f t="shared" si="327"/>
        <v>15.35744</v>
      </c>
      <c r="LT199" s="631">
        <f t="shared" si="328"/>
        <v>0</v>
      </c>
      <c r="LU199" s="631">
        <f t="shared" si="328"/>
        <v>0</v>
      </c>
      <c r="LV199" s="631">
        <f t="shared" si="328"/>
        <v>0</v>
      </c>
      <c r="LW199" s="631">
        <f t="shared" si="328"/>
        <v>0</v>
      </c>
      <c r="LX199" s="631">
        <f t="shared" si="328"/>
        <v>0</v>
      </c>
      <c r="LY199" s="631">
        <f t="shared" si="328"/>
        <v>0</v>
      </c>
      <c r="LZ199" s="631">
        <f t="shared" si="328"/>
        <v>0</v>
      </c>
      <c r="MA199" s="631">
        <f t="shared" si="328"/>
        <v>0</v>
      </c>
      <c r="MB199" s="631">
        <f t="shared" si="328"/>
        <v>0</v>
      </c>
      <c r="MC199" s="631">
        <f t="shared" si="328"/>
        <v>0</v>
      </c>
      <c r="MD199" s="631">
        <f t="shared" si="329"/>
        <v>0</v>
      </c>
      <c r="ME199" s="631">
        <f t="shared" si="329"/>
        <v>0</v>
      </c>
      <c r="MF199" s="631">
        <f t="shared" si="329"/>
        <v>0</v>
      </c>
      <c r="MG199" s="631">
        <f t="shared" si="329"/>
        <v>0</v>
      </c>
      <c r="MH199" s="631">
        <f t="shared" si="329"/>
        <v>0</v>
      </c>
      <c r="MI199" s="631">
        <f t="shared" si="329"/>
        <v>0</v>
      </c>
      <c r="MJ199" s="631">
        <f t="shared" si="329"/>
        <v>0</v>
      </c>
      <c r="MK199" s="631">
        <f t="shared" si="329"/>
        <v>0</v>
      </c>
      <c r="ML199" s="631">
        <f t="shared" si="329"/>
        <v>0</v>
      </c>
      <c r="MM199" s="631">
        <f t="shared" si="329"/>
        <v>0</v>
      </c>
      <c r="MN199" s="631">
        <f t="shared" si="330"/>
        <v>0</v>
      </c>
      <c r="MO199" s="631">
        <f t="shared" si="330"/>
        <v>0</v>
      </c>
      <c r="MP199" s="631">
        <f t="shared" si="330"/>
        <v>0</v>
      </c>
      <c r="MQ199" s="631">
        <f t="shared" si="330"/>
        <v>0</v>
      </c>
      <c r="MR199" s="631">
        <f t="shared" si="330"/>
        <v>0</v>
      </c>
      <c r="MS199" s="631">
        <f t="shared" si="330"/>
        <v>0</v>
      </c>
      <c r="MT199" s="631">
        <f t="shared" si="330"/>
        <v>0</v>
      </c>
      <c r="MU199" s="631">
        <f t="shared" si="330"/>
        <v>0</v>
      </c>
      <c r="MV199" s="631">
        <f t="shared" si="330"/>
        <v>0</v>
      </c>
      <c r="MW199" s="631">
        <f t="shared" si="330"/>
        <v>0</v>
      </c>
      <c r="MX199" s="631">
        <f t="shared" si="331"/>
        <v>0</v>
      </c>
      <c r="MY199" s="631">
        <f t="shared" si="331"/>
        <v>0</v>
      </c>
      <c r="MZ199" s="631">
        <f t="shared" si="331"/>
        <v>0</v>
      </c>
      <c r="NA199" s="631">
        <f t="shared" si="331"/>
        <v>0</v>
      </c>
      <c r="NB199" s="631">
        <f t="shared" si="331"/>
        <v>0</v>
      </c>
      <c r="NC199" s="631">
        <f t="shared" si="331"/>
        <v>0</v>
      </c>
    </row>
    <row r="200" spans="1:367">
      <c r="A200" s="504" t="s">
        <v>99</v>
      </c>
      <c r="B200" s="504" t="s">
        <v>279</v>
      </c>
      <c r="C200" s="497">
        <v>2.8494329999999999</v>
      </c>
      <c r="D200" s="497">
        <v>0.26920899999999998</v>
      </c>
      <c r="E200" s="362">
        <f t="shared" si="317"/>
        <v>1.8792097617315118E-3</v>
      </c>
      <c r="F200" s="363">
        <f t="shared" si="202"/>
        <v>8.0809147481789587E-4</v>
      </c>
      <c r="G200" s="498">
        <f>E200*Dichtheden!$V$70</f>
        <v>96.814782209474359</v>
      </c>
      <c r="H200" s="499">
        <f>IF(C200=0,0,ROUND(IF((G200/2)/Dichtheden!$C$3&lt;1,1,(G200/2)/Dichtheden!$C$3),0))</f>
        <v>1</v>
      </c>
      <c r="I200" s="498">
        <f>E200*Dichtheden!$AJ$70</f>
        <v>16.135797034912393</v>
      </c>
      <c r="J200" s="499">
        <f>IF(C200=0,0,ROUND(IF((I200/2)/Dichtheden!$D$3&lt;1,1,(I200/2)/Dichtheden!$D$3),0))</f>
        <v>1</v>
      </c>
      <c r="K200" s="498">
        <f t="shared" si="318"/>
        <v>48.407391104737179</v>
      </c>
      <c r="L200" s="500">
        <f t="shared" si="319"/>
        <v>48.407391104737179</v>
      </c>
      <c r="M200" s="498">
        <f>IF(D200=0,0,IF((D200*Dichtheden!$G$4)&lt;25,25,D200*Dichtheden!$G$4))</f>
        <v>60.572024999999996</v>
      </c>
      <c r="N200" s="499">
        <f>D200*Dichtheden!$H$4</f>
        <v>9.4223149999999993</v>
      </c>
      <c r="O200" s="501"/>
      <c r="P200" s="501"/>
      <c r="Q200" s="502">
        <f>E200*Dichtheden!$AS$68</f>
        <v>71.40090187948735</v>
      </c>
      <c r="R200" s="495">
        <f>IF(Q200=0,0,ROUND(IF((Q200/2)/Dichtheden!$C$3&lt;1,1,(Q200/2)/Dichtheden!$C$3),0))</f>
        <v>1</v>
      </c>
      <c r="S200" s="502">
        <f>E200*Dichtheden!$AY$68</f>
        <v>3.9532702735535361</v>
      </c>
      <c r="T200" s="495">
        <f>IF(Q200=0,0,ROUND(IF((S200/2)/Dichtheden!$D$3&lt;1,1,(S200/2)/Dichtheden!$D$3),0))</f>
        <v>1</v>
      </c>
      <c r="U200" s="502">
        <f>D200*Dichtheden!$G$5</f>
        <v>58.687561999999993</v>
      </c>
      <c r="V200" s="502">
        <f>D200*Dichtheden!$H$5</f>
        <v>4.0381349999999996</v>
      </c>
      <c r="X200" s="630"/>
      <c r="AA200" s="628">
        <f t="shared" si="311"/>
        <v>0</v>
      </c>
      <c r="AB200" s="628">
        <f t="shared" si="311"/>
        <v>0</v>
      </c>
      <c r="AC200" s="628">
        <f t="shared" si="311"/>
        <v>0</v>
      </c>
      <c r="AD200" s="628">
        <f t="shared" si="311"/>
        <v>0</v>
      </c>
      <c r="AE200" s="628">
        <f t="shared" si="311"/>
        <v>0</v>
      </c>
      <c r="AF200" s="628">
        <f t="shared" si="311"/>
        <v>0</v>
      </c>
      <c r="AG200" s="628">
        <f t="shared" si="311"/>
        <v>0</v>
      </c>
      <c r="AH200" s="628">
        <f t="shared" si="311"/>
        <v>0</v>
      </c>
      <c r="AI200" s="628">
        <f t="shared" si="311"/>
        <v>0</v>
      </c>
      <c r="AJ200" s="628">
        <f t="shared" si="311"/>
        <v>0</v>
      </c>
      <c r="AK200" s="628">
        <f t="shared" si="311"/>
        <v>0</v>
      </c>
      <c r="AL200" s="628">
        <f t="shared" si="311"/>
        <v>0</v>
      </c>
      <c r="AM200" s="628">
        <f t="shared" si="311"/>
        <v>0</v>
      </c>
      <c r="AN200" s="628">
        <f t="shared" si="311"/>
        <v>0</v>
      </c>
      <c r="AO200" s="628">
        <f t="shared" si="311"/>
        <v>0</v>
      </c>
      <c r="AP200" s="628">
        <f t="shared" si="311"/>
        <v>0</v>
      </c>
      <c r="AQ200" s="628">
        <f t="shared" si="332"/>
        <v>0</v>
      </c>
      <c r="AR200" s="628">
        <f t="shared" si="332"/>
        <v>0</v>
      </c>
      <c r="AS200" s="628">
        <f t="shared" si="332"/>
        <v>0</v>
      </c>
      <c r="AT200" s="628">
        <f t="shared" si="332"/>
        <v>2.8494329999999999</v>
      </c>
      <c r="AU200" s="628">
        <f t="shared" si="332"/>
        <v>0</v>
      </c>
      <c r="AV200" s="628">
        <f t="shared" si="332"/>
        <v>0</v>
      </c>
      <c r="AW200" s="628">
        <f t="shared" si="332"/>
        <v>0</v>
      </c>
      <c r="AX200" s="628">
        <f t="shared" si="332"/>
        <v>0</v>
      </c>
      <c r="AY200" s="628">
        <f t="shared" si="332"/>
        <v>0</v>
      </c>
      <c r="AZ200" s="628">
        <f t="shared" si="332"/>
        <v>0</v>
      </c>
      <c r="BA200" s="628">
        <f t="shared" si="332"/>
        <v>0</v>
      </c>
      <c r="BB200" s="628">
        <f t="shared" si="332"/>
        <v>0</v>
      </c>
      <c r="BC200" s="628">
        <f t="shared" si="332"/>
        <v>0</v>
      </c>
      <c r="BD200" s="628">
        <f t="shared" si="332"/>
        <v>0</v>
      </c>
      <c r="BE200" s="628">
        <f t="shared" si="332"/>
        <v>0</v>
      </c>
      <c r="BF200" s="628">
        <f t="shared" si="332"/>
        <v>0</v>
      </c>
      <c r="BG200" s="628">
        <f t="shared" si="312"/>
        <v>0</v>
      </c>
      <c r="BH200" s="628">
        <f t="shared" si="312"/>
        <v>0</v>
      </c>
      <c r="BI200" s="628">
        <f t="shared" si="312"/>
        <v>0</v>
      </c>
      <c r="BJ200" s="628">
        <f t="shared" si="312"/>
        <v>0</v>
      </c>
      <c r="BK200" s="628">
        <f t="shared" si="312"/>
        <v>0</v>
      </c>
      <c r="BL200" s="628">
        <f t="shared" si="312"/>
        <v>0</v>
      </c>
      <c r="BM200" s="628">
        <f t="shared" si="312"/>
        <v>0</v>
      </c>
      <c r="BN200" s="628">
        <f t="shared" si="312"/>
        <v>0</v>
      </c>
      <c r="BO200" s="628">
        <f t="shared" si="312"/>
        <v>0</v>
      </c>
      <c r="BP200" s="628">
        <f t="shared" si="312"/>
        <v>0</v>
      </c>
      <c r="BQ200" s="628">
        <f t="shared" si="312"/>
        <v>0</v>
      </c>
      <c r="BR200" s="628">
        <f t="shared" si="312"/>
        <v>0</v>
      </c>
      <c r="BS200" s="628">
        <f t="shared" si="312"/>
        <v>0</v>
      </c>
      <c r="BT200" s="628">
        <f t="shared" si="312"/>
        <v>0</v>
      </c>
      <c r="BU200" s="628">
        <f t="shared" si="312"/>
        <v>0</v>
      </c>
      <c r="BV200" s="628">
        <f t="shared" si="312"/>
        <v>0</v>
      </c>
      <c r="BW200" s="628">
        <f t="shared" si="313"/>
        <v>0</v>
      </c>
      <c r="BX200" s="628">
        <f t="shared" si="313"/>
        <v>0</v>
      </c>
      <c r="BY200" s="628">
        <f t="shared" si="313"/>
        <v>0</v>
      </c>
      <c r="BZ200" s="628">
        <f t="shared" si="313"/>
        <v>0</v>
      </c>
      <c r="CA200" s="628">
        <f t="shared" si="313"/>
        <v>0</v>
      </c>
      <c r="CB200" s="628">
        <f t="shared" si="313"/>
        <v>0</v>
      </c>
      <c r="CC200" s="628">
        <f t="shared" si="313"/>
        <v>0</v>
      </c>
      <c r="CD200" s="628">
        <f t="shared" si="313"/>
        <v>0</v>
      </c>
      <c r="CE200" s="628"/>
      <c r="CF200" s="628">
        <f t="shared" si="314"/>
        <v>0</v>
      </c>
      <c r="CG200" s="628">
        <f t="shared" si="314"/>
        <v>0</v>
      </c>
      <c r="CH200" s="628">
        <f t="shared" si="314"/>
        <v>0</v>
      </c>
      <c r="CI200" s="628">
        <f t="shared" si="314"/>
        <v>0</v>
      </c>
      <c r="CJ200" s="628">
        <f t="shared" si="314"/>
        <v>0</v>
      </c>
      <c r="CK200" s="628">
        <f t="shared" si="314"/>
        <v>0</v>
      </c>
      <c r="CL200" s="628">
        <f t="shared" si="314"/>
        <v>0</v>
      </c>
      <c r="CM200" s="628">
        <f t="shared" si="314"/>
        <v>0</v>
      </c>
      <c r="CN200" s="628">
        <f t="shared" si="314"/>
        <v>0</v>
      </c>
      <c r="CO200" s="628">
        <f t="shared" si="314"/>
        <v>0</v>
      </c>
      <c r="CP200" s="628">
        <f t="shared" si="314"/>
        <v>0</v>
      </c>
      <c r="CQ200" s="628">
        <f t="shared" si="314"/>
        <v>0</v>
      </c>
      <c r="CR200" s="628">
        <f t="shared" si="314"/>
        <v>0</v>
      </c>
      <c r="CS200" s="628">
        <f t="shared" si="314"/>
        <v>0</v>
      </c>
      <c r="CT200" s="628">
        <f t="shared" si="314"/>
        <v>0</v>
      </c>
      <c r="CU200" s="628">
        <f t="shared" si="314"/>
        <v>0</v>
      </c>
      <c r="CV200" s="628">
        <f t="shared" si="333"/>
        <v>0</v>
      </c>
      <c r="CW200" s="628">
        <f t="shared" si="333"/>
        <v>0</v>
      </c>
      <c r="CX200" s="628">
        <f t="shared" si="333"/>
        <v>0</v>
      </c>
      <c r="CY200" s="628">
        <f t="shared" si="333"/>
        <v>0.26920899999999998</v>
      </c>
      <c r="CZ200" s="628">
        <f t="shared" si="333"/>
        <v>0</v>
      </c>
      <c r="DA200" s="628">
        <f t="shared" si="333"/>
        <v>0</v>
      </c>
      <c r="DB200" s="628">
        <f t="shared" si="333"/>
        <v>0</v>
      </c>
      <c r="DC200" s="628">
        <f t="shared" si="333"/>
        <v>0</v>
      </c>
      <c r="DD200" s="628">
        <f t="shared" si="333"/>
        <v>0</v>
      </c>
      <c r="DE200" s="628">
        <f t="shared" si="333"/>
        <v>0</v>
      </c>
      <c r="DF200" s="628">
        <f t="shared" si="333"/>
        <v>0</v>
      </c>
      <c r="DG200" s="628">
        <f t="shared" si="333"/>
        <v>0</v>
      </c>
      <c r="DH200" s="628">
        <f t="shared" si="333"/>
        <v>0</v>
      </c>
      <c r="DI200" s="628">
        <f t="shared" si="333"/>
        <v>0</v>
      </c>
      <c r="DJ200" s="628">
        <f t="shared" si="333"/>
        <v>0</v>
      </c>
      <c r="DK200" s="628">
        <f t="shared" si="333"/>
        <v>0</v>
      </c>
      <c r="DL200" s="628">
        <f t="shared" si="315"/>
        <v>0</v>
      </c>
      <c r="DM200" s="628">
        <f t="shared" si="315"/>
        <v>0</v>
      </c>
      <c r="DN200" s="628">
        <f t="shared" si="315"/>
        <v>0</v>
      </c>
      <c r="DO200" s="628">
        <f t="shared" si="315"/>
        <v>0</v>
      </c>
      <c r="DP200" s="628">
        <f t="shared" si="315"/>
        <v>0</v>
      </c>
      <c r="DQ200" s="628">
        <f t="shared" si="315"/>
        <v>0</v>
      </c>
      <c r="DR200" s="628">
        <f t="shared" si="315"/>
        <v>0</v>
      </c>
      <c r="DS200" s="628">
        <f t="shared" si="315"/>
        <v>0</v>
      </c>
      <c r="DT200" s="628">
        <f t="shared" si="315"/>
        <v>0</v>
      </c>
      <c r="DU200" s="628">
        <f t="shared" si="315"/>
        <v>0</v>
      </c>
      <c r="DV200" s="628">
        <f t="shared" si="315"/>
        <v>0</v>
      </c>
      <c r="DW200" s="628">
        <f t="shared" si="315"/>
        <v>0</v>
      </c>
      <c r="DX200" s="628">
        <f t="shared" si="315"/>
        <v>0</v>
      </c>
      <c r="DY200" s="628">
        <f t="shared" si="315"/>
        <v>0</v>
      </c>
      <c r="DZ200" s="628">
        <f t="shared" si="315"/>
        <v>0</v>
      </c>
      <c r="EA200" s="628">
        <f t="shared" si="315"/>
        <v>0</v>
      </c>
      <c r="EB200" s="628">
        <f t="shared" si="316"/>
        <v>0</v>
      </c>
      <c r="EC200" s="628">
        <f t="shared" si="316"/>
        <v>0</v>
      </c>
      <c r="ED200" s="628">
        <f t="shared" si="316"/>
        <v>0</v>
      </c>
      <c r="EE200" s="628">
        <f t="shared" si="316"/>
        <v>0</v>
      </c>
      <c r="EF200" s="628">
        <f t="shared" si="316"/>
        <v>0</v>
      </c>
      <c r="EG200" s="628">
        <f t="shared" si="316"/>
        <v>0</v>
      </c>
      <c r="EH200" s="628">
        <f t="shared" si="316"/>
        <v>0</v>
      </c>
      <c r="EI200" s="628">
        <f t="shared" si="316"/>
        <v>0</v>
      </c>
      <c r="EJ200" s="631"/>
      <c r="EK200" s="631">
        <f t="shared" si="334"/>
        <v>0</v>
      </c>
      <c r="EL200" s="631">
        <f t="shared" si="334"/>
        <v>0</v>
      </c>
      <c r="EM200" s="631">
        <f t="shared" si="334"/>
        <v>0</v>
      </c>
      <c r="EN200" s="631">
        <f t="shared" si="334"/>
        <v>0</v>
      </c>
      <c r="EO200" s="631">
        <f t="shared" si="334"/>
        <v>0</v>
      </c>
      <c r="EP200" s="631">
        <f t="shared" si="334"/>
        <v>0</v>
      </c>
      <c r="EQ200" s="631">
        <f t="shared" si="334"/>
        <v>0</v>
      </c>
      <c r="ER200" s="631">
        <f t="shared" si="334"/>
        <v>0</v>
      </c>
      <c r="ES200" s="631">
        <f t="shared" si="334"/>
        <v>0</v>
      </c>
      <c r="ET200" s="631">
        <f t="shared" si="334"/>
        <v>0</v>
      </c>
      <c r="EU200" s="631">
        <f t="shared" si="334"/>
        <v>0</v>
      </c>
      <c r="EV200" s="631">
        <f t="shared" si="334"/>
        <v>0</v>
      </c>
      <c r="EW200" s="631">
        <f t="shared" si="334"/>
        <v>0</v>
      </c>
      <c r="EX200" s="631">
        <f t="shared" si="334"/>
        <v>0</v>
      </c>
      <c r="EY200" s="631">
        <f t="shared" si="334"/>
        <v>0</v>
      </c>
      <c r="EZ200" s="631">
        <f t="shared" si="334"/>
        <v>0</v>
      </c>
      <c r="FA200" s="631">
        <f t="shared" si="309"/>
        <v>0</v>
      </c>
      <c r="FB200" s="631">
        <f t="shared" si="309"/>
        <v>0</v>
      </c>
      <c r="FC200" s="631">
        <f t="shared" si="309"/>
        <v>0</v>
      </c>
      <c r="FD200" s="631">
        <f t="shared" si="338"/>
        <v>1</v>
      </c>
      <c r="FE200" s="631">
        <f t="shared" si="338"/>
        <v>0</v>
      </c>
      <c r="FF200" s="631">
        <f t="shared" si="338"/>
        <v>0</v>
      </c>
      <c r="FG200" s="631">
        <f t="shared" si="338"/>
        <v>0</v>
      </c>
      <c r="FH200" s="631">
        <f t="shared" si="338"/>
        <v>0</v>
      </c>
      <c r="FI200" s="631">
        <f t="shared" si="338"/>
        <v>0</v>
      </c>
      <c r="FJ200" s="631">
        <f t="shared" si="338"/>
        <v>0</v>
      </c>
      <c r="FK200" s="631">
        <f t="shared" si="338"/>
        <v>0</v>
      </c>
      <c r="FL200" s="631">
        <f t="shared" si="338"/>
        <v>0</v>
      </c>
      <c r="FM200" s="631">
        <f t="shared" si="338"/>
        <v>0</v>
      </c>
      <c r="FN200" s="631">
        <f t="shared" si="338"/>
        <v>0</v>
      </c>
      <c r="FO200" s="631">
        <f t="shared" si="338"/>
        <v>0</v>
      </c>
      <c r="FP200" s="631">
        <f t="shared" si="338"/>
        <v>0</v>
      </c>
      <c r="FQ200" s="631">
        <f t="shared" si="338"/>
        <v>0</v>
      </c>
      <c r="FR200" s="631">
        <f t="shared" si="338"/>
        <v>0</v>
      </c>
      <c r="FS200" s="631">
        <f t="shared" si="338"/>
        <v>0</v>
      </c>
      <c r="FT200" s="631">
        <f t="shared" si="286"/>
        <v>0</v>
      </c>
      <c r="FU200" s="631">
        <f t="shared" si="286"/>
        <v>0</v>
      </c>
      <c r="FV200" s="631">
        <f t="shared" si="335"/>
        <v>0</v>
      </c>
      <c r="FW200" s="631">
        <f t="shared" si="335"/>
        <v>0</v>
      </c>
      <c r="FX200" s="631">
        <f t="shared" si="335"/>
        <v>0</v>
      </c>
      <c r="FY200" s="631">
        <f t="shared" si="335"/>
        <v>0</v>
      </c>
      <c r="FZ200" s="631">
        <f t="shared" si="335"/>
        <v>0</v>
      </c>
      <c r="GA200" s="631">
        <f t="shared" si="335"/>
        <v>0</v>
      </c>
      <c r="GB200" s="631">
        <f t="shared" si="335"/>
        <v>0</v>
      </c>
      <c r="GC200" s="631">
        <f t="shared" si="335"/>
        <v>0</v>
      </c>
      <c r="GD200" s="631">
        <f t="shared" si="335"/>
        <v>0</v>
      </c>
      <c r="GE200" s="631">
        <f t="shared" si="335"/>
        <v>0</v>
      </c>
      <c r="GF200" s="631">
        <f t="shared" si="335"/>
        <v>0</v>
      </c>
      <c r="GG200" s="631">
        <f t="shared" si="335"/>
        <v>0</v>
      </c>
      <c r="GH200" s="631">
        <f t="shared" si="335"/>
        <v>0</v>
      </c>
      <c r="GI200" s="631">
        <f t="shared" si="292"/>
        <v>0</v>
      </c>
      <c r="GJ200" s="631">
        <f t="shared" si="292"/>
        <v>0</v>
      </c>
      <c r="GK200" s="631">
        <f t="shared" si="292"/>
        <v>0</v>
      </c>
      <c r="GL200" s="631">
        <f t="shared" si="292"/>
        <v>0</v>
      </c>
      <c r="GM200" s="631">
        <f t="shared" si="292"/>
        <v>0</v>
      </c>
      <c r="GN200" s="631">
        <f t="shared" si="292"/>
        <v>0</v>
      </c>
      <c r="GO200" s="631"/>
      <c r="GP200" s="631">
        <f t="shared" si="336"/>
        <v>0</v>
      </c>
      <c r="GQ200" s="631">
        <f t="shared" si="336"/>
        <v>0</v>
      </c>
      <c r="GR200" s="631">
        <f t="shared" si="336"/>
        <v>0</v>
      </c>
      <c r="GS200" s="631">
        <f t="shared" si="336"/>
        <v>0</v>
      </c>
      <c r="GT200" s="631">
        <f t="shared" si="336"/>
        <v>0</v>
      </c>
      <c r="GU200" s="631">
        <f t="shared" si="336"/>
        <v>0</v>
      </c>
      <c r="GV200" s="631">
        <f t="shared" si="336"/>
        <v>0</v>
      </c>
      <c r="GW200" s="631">
        <f t="shared" si="336"/>
        <v>0</v>
      </c>
      <c r="GX200" s="631">
        <f t="shared" si="336"/>
        <v>0</v>
      </c>
      <c r="GY200" s="631">
        <f t="shared" si="336"/>
        <v>0</v>
      </c>
      <c r="GZ200" s="631">
        <f t="shared" si="336"/>
        <v>0</v>
      </c>
      <c r="HA200" s="631">
        <f t="shared" si="336"/>
        <v>0</v>
      </c>
      <c r="HB200" s="631">
        <f t="shared" si="336"/>
        <v>0</v>
      </c>
      <c r="HC200" s="631">
        <f t="shared" si="336"/>
        <v>0</v>
      </c>
      <c r="HD200" s="631">
        <f t="shared" si="336"/>
        <v>0</v>
      </c>
      <c r="HE200" s="631">
        <f t="shared" si="294"/>
        <v>0</v>
      </c>
      <c r="HF200" s="631">
        <f t="shared" si="294"/>
        <v>0</v>
      </c>
      <c r="HG200" s="631">
        <f t="shared" si="294"/>
        <v>0</v>
      </c>
      <c r="HH200" s="631">
        <f t="shared" si="294"/>
        <v>0</v>
      </c>
      <c r="HI200" s="631">
        <f t="shared" si="287"/>
        <v>1</v>
      </c>
      <c r="HJ200" s="631">
        <f t="shared" si="287"/>
        <v>0</v>
      </c>
      <c r="HK200" s="631">
        <f t="shared" si="287"/>
        <v>0</v>
      </c>
      <c r="HL200" s="631">
        <f t="shared" si="287"/>
        <v>0</v>
      </c>
      <c r="HM200" s="631">
        <f t="shared" si="287"/>
        <v>0</v>
      </c>
      <c r="HN200" s="631">
        <f t="shared" si="287"/>
        <v>0</v>
      </c>
      <c r="HO200" s="631">
        <f t="shared" si="287"/>
        <v>0</v>
      </c>
      <c r="HP200" s="631">
        <f t="shared" si="287"/>
        <v>0</v>
      </c>
      <c r="HQ200" s="631">
        <f t="shared" si="287"/>
        <v>0</v>
      </c>
      <c r="HR200" s="631">
        <f t="shared" si="287"/>
        <v>0</v>
      </c>
      <c r="HS200" s="631">
        <f t="shared" si="287"/>
        <v>0</v>
      </c>
      <c r="HT200" s="631">
        <f t="shared" si="287"/>
        <v>0</v>
      </c>
      <c r="HU200" s="631">
        <f t="shared" si="287"/>
        <v>0</v>
      </c>
      <c r="HV200" s="631">
        <f t="shared" si="337"/>
        <v>0</v>
      </c>
      <c r="HW200" s="631">
        <f t="shared" si="337"/>
        <v>0</v>
      </c>
      <c r="HX200" s="631">
        <f t="shared" si="337"/>
        <v>0</v>
      </c>
      <c r="HY200" s="631">
        <f t="shared" si="337"/>
        <v>0</v>
      </c>
      <c r="HZ200" s="631">
        <f t="shared" si="337"/>
        <v>0</v>
      </c>
      <c r="IA200" s="631">
        <f t="shared" si="337"/>
        <v>0</v>
      </c>
      <c r="IB200" s="631">
        <f t="shared" si="337"/>
        <v>0</v>
      </c>
      <c r="IC200" s="631">
        <f t="shared" si="337"/>
        <v>0</v>
      </c>
      <c r="ID200" s="631">
        <f t="shared" si="337"/>
        <v>0</v>
      </c>
      <c r="IE200" s="631">
        <f t="shared" si="337"/>
        <v>0</v>
      </c>
      <c r="IF200" s="631">
        <f t="shared" si="337"/>
        <v>0</v>
      </c>
      <c r="IG200" s="631">
        <f t="shared" si="337"/>
        <v>0</v>
      </c>
      <c r="IH200" s="631">
        <f t="shared" si="337"/>
        <v>0</v>
      </c>
      <c r="II200" s="631">
        <f t="shared" si="337"/>
        <v>0</v>
      </c>
      <c r="IJ200" s="631">
        <f t="shared" si="337"/>
        <v>0</v>
      </c>
      <c r="IK200" s="631">
        <f t="shared" si="337"/>
        <v>0</v>
      </c>
      <c r="IL200" s="631">
        <f t="shared" si="308"/>
        <v>0</v>
      </c>
      <c r="IM200" s="631">
        <f t="shared" si="308"/>
        <v>0</v>
      </c>
      <c r="IN200" s="631">
        <f t="shared" si="308"/>
        <v>0</v>
      </c>
      <c r="IO200" s="631">
        <f t="shared" si="308"/>
        <v>0</v>
      </c>
      <c r="IP200" s="631">
        <f t="shared" si="308"/>
        <v>0</v>
      </c>
      <c r="IQ200" s="631">
        <f t="shared" si="308"/>
        <v>0</v>
      </c>
      <c r="IR200" s="631">
        <f t="shared" si="308"/>
        <v>0</v>
      </c>
      <c r="IS200" s="631">
        <f t="shared" si="308"/>
        <v>0</v>
      </c>
      <c r="IT200" s="631"/>
      <c r="IU200" s="631">
        <f t="shared" si="320"/>
        <v>0</v>
      </c>
      <c r="IV200" s="631">
        <f t="shared" si="320"/>
        <v>0</v>
      </c>
      <c r="IW200" s="631">
        <f t="shared" si="320"/>
        <v>0</v>
      </c>
      <c r="IX200" s="631">
        <f t="shared" si="320"/>
        <v>0</v>
      </c>
      <c r="IY200" s="631">
        <f t="shared" si="320"/>
        <v>0</v>
      </c>
      <c r="IZ200" s="631">
        <f t="shared" si="320"/>
        <v>0</v>
      </c>
      <c r="JA200" s="631">
        <f t="shared" si="320"/>
        <v>0</v>
      </c>
      <c r="JB200" s="631">
        <f t="shared" si="320"/>
        <v>0</v>
      </c>
      <c r="JC200" s="631">
        <f t="shared" si="320"/>
        <v>0</v>
      </c>
      <c r="JD200" s="631">
        <f t="shared" si="320"/>
        <v>0</v>
      </c>
      <c r="JE200" s="631">
        <f t="shared" si="321"/>
        <v>0</v>
      </c>
      <c r="JF200" s="631">
        <f t="shared" si="321"/>
        <v>0</v>
      </c>
      <c r="JG200" s="631">
        <f t="shared" si="321"/>
        <v>0</v>
      </c>
      <c r="JH200" s="631">
        <f t="shared" si="321"/>
        <v>0</v>
      </c>
      <c r="JI200" s="631">
        <f t="shared" si="321"/>
        <v>0</v>
      </c>
      <c r="JJ200" s="631">
        <f t="shared" si="321"/>
        <v>0</v>
      </c>
      <c r="JK200" s="631">
        <f t="shared" si="321"/>
        <v>0</v>
      </c>
      <c r="JL200" s="631">
        <f t="shared" si="321"/>
        <v>0</v>
      </c>
      <c r="JM200" s="631">
        <f t="shared" si="321"/>
        <v>0</v>
      </c>
      <c r="JN200" s="631">
        <f t="shared" si="321"/>
        <v>60.572024999999996</v>
      </c>
      <c r="JO200" s="631">
        <f t="shared" si="322"/>
        <v>0</v>
      </c>
      <c r="JP200" s="631">
        <f t="shared" si="322"/>
        <v>0</v>
      </c>
      <c r="JQ200" s="631">
        <f t="shared" si="322"/>
        <v>0</v>
      </c>
      <c r="JR200" s="631">
        <f t="shared" si="322"/>
        <v>0</v>
      </c>
      <c r="JS200" s="631">
        <f t="shared" si="322"/>
        <v>0</v>
      </c>
      <c r="JT200" s="631">
        <f t="shared" si="322"/>
        <v>0</v>
      </c>
      <c r="JU200" s="631">
        <f t="shared" si="322"/>
        <v>0</v>
      </c>
      <c r="JV200" s="631">
        <f t="shared" si="322"/>
        <v>0</v>
      </c>
      <c r="JW200" s="631">
        <f t="shared" si="322"/>
        <v>0</v>
      </c>
      <c r="JX200" s="631">
        <f t="shared" si="322"/>
        <v>0</v>
      </c>
      <c r="JY200" s="631">
        <f t="shared" si="323"/>
        <v>0</v>
      </c>
      <c r="JZ200" s="631">
        <f t="shared" si="323"/>
        <v>0</v>
      </c>
      <c r="KA200" s="631">
        <f t="shared" si="323"/>
        <v>0</v>
      </c>
      <c r="KB200" s="631">
        <f t="shared" si="323"/>
        <v>0</v>
      </c>
      <c r="KC200" s="631">
        <f t="shared" si="323"/>
        <v>0</v>
      </c>
      <c r="KD200" s="631">
        <f t="shared" si="323"/>
        <v>0</v>
      </c>
      <c r="KE200" s="631">
        <f t="shared" si="323"/>
        <v>0</v>
      </c>
      <c r="KF200" s="631">
        <f t="shared" si="323"/>
        <v>0</v>
      </c>
      <c r="KG200" s="631">
        <f t="shared" si="323"/>
        <v>0</v>
      </c>
      <c r="KH200" s="631">
        <f t="shared" si="323"/>
        <v>0</v>
      </c>
      <c r="KI200" s="631">
        <f t="shared" si="324"/>
        <v>0</v>
      </c>
      <c r="KJ200" s="631">
        <f t="shared" si="324"/>
        <v>0</v>
      </c>
      <c r="KK200" s="631">
        <f t="shared" si="324"/>
        <v>0</v>
      </c>
      <c r="KL200" s="631">
        <f t="shared" si="324"/>
        <v>0</v>
      </c>
      <c r="KM200" s="631">
        <f t="shared" si="324"/>
        <v>0</v>
      </c>
      <c r="KN200" s="631">
        <f t="shared" si="324"/>
        <v>0</v>
      </c>
      <c r="KO200" s="631">
        <f t="shared" si="324"/>
        <v>0</v>
      </c>
      <c r="KP200" s="631">
        <f t="shared" si="324"/>
        <v>0</v>
      </c>
      <c r="KQ200" s="631">
        <f t="shared" si="324"/>
        <v>0</v>
      </c>
      <c r="KR200" s="631">
        <f t="shared" si="324"/>
        <v>0</v>
      </c>
      <c r="KS200" s="631">
        <f t="shared" si="325"/>
        <v>0</v>
      </c>
      <c r="KT200" s="631">
        <f t="shared" si="325"/>
        <v>0</v>
      </c>
      <c r="KU200" s="631">
        <f t="shared" si="325"/>
        <v>0</v>
      </c>
      <c r="KV200" s="631">
        <f t="shared" si="325"/>
        <v>0</v>
      </c>
      <c r="KW200" s="631">
        <f t="shared" si="325"/>
        <v>0</v>
      </c>
      <c r="KX200" s="631">
        <f t="shared" si="325"/>
        <v>0</v>
      </c>
      <c r="KY200" s="631"/>
      <c r="KZ200" s="631">
        <f t="shared" si="326"/>
        <v>0</v>
      </c>
      <c r="LA200" s="631">
        <f t="shared" si="326"/>
        <v>0</v>
      </c>
      <c r="LB200" s="631">
        <f t="shared" si="326"/>
        <v>0</v>
      </c>
      <c r="LC200" s="631">
        <f t="shared" si="326"/>
        <v>0</v>
      </c>
      <c r="LD200" s="631">
        <f t="shared" si="326"/>
        <v>0</v>
      </c>
      <c r="LE200" s="631">
        <f t="shared" si="326"/>
        <v>0</v>
      </c>
      <c r="LF200" s="631">
        <f t="shared" si="326"/>
        <v>0</v>
      </c>
      <c r="LG200" s="631">
        <f t="shared" si="326"/>
        <v>0</v>
      </c>
      <c r="LH200" s="631">
        <f t="shared" si="326"/>
        <v>0</v>
      </c>
      <c r="LI200" s="631">
        <f t="shared" si="326"/>
        <v>0</v>
      </c>
      <c r="LJ200" s="631">
        <f t="shared" si="327"/>
        <v>0</v>
      </c>
      <c r="LK200" s="631">
        <f t="shared" si="327"/>
        <v>0</v>
      </c>
      <c r="LL200" s="631">
        <f t="shared" si="327"/>
        <v>0</v>
      </c>
      <c r="LM200" s="631">
        <f t="shared" si="327"/>
        <v>0</v>
      </c>
      <c r="LN200" s="631">
        <f t="shared" si="327"/>
        <v>0</v>
      </c>
      <c r="LO200" s="631">
        <f t="shared" si="327"/>
        <v>0</v>
      </c>
      <c r="LP200" s="631">
        <f t="shared" si="327"/>
        <v>0</v>
      </c>
      <c r="LQ200" s="631">
        <f t="shared" si="327"/>
        <v>0</v>
      </c>
      <c r="LR200" s="631">
        <f t="shared" si="327"/>
        <v>0</v>
      </c>
      <c r="LS200" s="631">
        <f t="shared" si="327"/>
        <v>9.4223149999999993</v>
      </c>
      <c r="LT200" s="631">
        <f t="shared" si="328"/>
        <v>0</v>
      </c>
      <c r="LU200" s="631">
        <f t="shared" si="328"/>
        <v>0</v>
      </c>
      <c r="LV200" s="631">
        <f t="shared" si="328"/>
        <v>0</v>
      </c>
      <c r="LW200" s="631">
        <f t="shared" si="328"/>
        <v>0</v>
      </c>
      <c r="LX200" s="631">
        <f t="shared" si="328"/>
        <v>0</v>
      </c>
      <c r="LY200" s="631">
        <f t="shared" si="328"/>
        <v>0</v>
      </c>
      <c r="LZ200" s="631">
        <f t="shared" si="328"/>
        <v>0</v>
      </c>
      <c r="MA200" s="631">
        <f t="shared" si="328"/>
        <v>0</v>
      </c>
      <c r="MB200" s="631">
        <f t="shared" si="328"/>
        <v>0</v>
      </c>
      <c r="MC200" s="631">
        <f t="shared" si="328"/>
        <v>0</v>
      </c>
      <c r="MD200" s="631">
        <f t="shared" si="329"/>
        <v>0</v>
      </c>
      <c r="ME200" s="631">
        <f t="shared" si="329"/>
        <v>0</v>
      </c>
      <c r="MF200" s="631">
        <f t="shared" si="329"/>
        <v>0</v>
      </c>
      <c r="MG200" s="631">
        <f t="shared" si="329"/>
        <v>0</v>
      </c>
      <c r="MH200" s="631">
        <f t="shared" si="329"/>
        <v>0</v>
      </c>
      <c r="MI200" s="631">
        <f t="shared" si="329"/>
        <v>0</v>
      </c>
      <c r="MJ200" s="631">
        <f t="shared" si="329"/>
        <v>0</v>
      </c>
      <c r="MK200" s="631">
        <f t="shared" si="329"/>
        <v>0</v>
      </c>
      <c r="ML200" s="631">
        <f t="shared" si="329"/>
        <v>0</v>
      </c>
      <c r="MM200" s="631">
        <f t="shared" si="329"/>
        <v>0</v>
      </c>
      <c r="MN200" s="631">
        <f t="shared" si="330"/>
        <v>0</v>
      </c>
      <c r="MO200" s="631">
        <f t="shared" si="330"/>
        <v>0</v>
      </c>
      <c r="MP200" s="631">
        <f t="shared" si="330"/>
        <v>0</v>
      </c>
      <c r="MQ200" s="631">
        <f t="shared" si="330"/>
        <v>0</v>
      </c>
      <c r="MR200" s="631">
        <f t="shared" si="330"/>
        <v>0</v>
      </c>
      <c r="MS200" s="631">
        <f t="shared" si="330"/>
        <v>0</v>
      </c>
      <c r="MT200" s="631">
        <f t="shared" si="330"/>
        <v>0</v>
      </c>
      <c r="MU200" s="631">
        <f t="shared" si="330"/>
        <v>0</v>
      </c>
      <c r="MV200" s="631">
        <f t="shared" si="330"/>
        <v>0</v>
      </c>
      <c r="MW200" s="631">
        <f t="shared" si="330"/>
        <v>0</v>
      </c>
      <c r="MX200" s="631">
        <f t="shared" si="331"/>
        <v>0</v>
      </c>
      <c r="MY200" s="631">
        <f t="shared" si="331"/>
        <v>0</v>
      </c>
      <c r="MZ200" s="631">
        <f t="shared" si="331"/>
        <v>0</v>
      </c>
      <c r="NA200" s="631">
        <f t="shared" si="331"/>
        <v>0</v>
      </c>
      <c r="NB200" s="631">
        <f t="shared" si="331"/>
        <v>0</v>
      </c>
      <c r="NC200" s="631">
        <f t="shared" si="331"/>
        <v>0</v>
      </c>
    </row>
    <row r="201" spans="1:367">
      <c r="A201" s="504" t="s">
        <v>99</v>
      </c>
      <c r="B201" s="504" t="s">
        <v>280</v>
      </c>
      <c r="C201" s="497">
        <v>7.1945300000000003</v>
      </c>
      <c r="D201" s="497">
        <v>1.002014</v>
      </c>
      <c r="E201" s="362">
        <f t="shared" si="317"/>
        <v>4.7448144971544218E-3</v>
      </c>
      <c r="F201" s="363">
        <f t="shared" si="202"/>
        <v>3.0077708065041628E-3</v>
      </c>
      <c r="G201" s="498">
        <f>E201*Dichtheden!$V$70</f>
        <v>244.44752870115903</v>
      </c>
      <c r="H201" s="499">
        <f>IF(C201=0,0,ROUND(IF((G201/2)/Dichtheden!$C$3&lt;1,1,(G201/2)/Dichtheden!$C$3),0))</f>
        <v>1</v>
      </c>
      <c r="I201" s="498">
        <f>E201*Dichtheden!$AJ$70</f>
        <v>40.741254783526507</v>
      </c>
      <c r="J201" s="499">
        <f>IF(C201=0,0,ROUND(IF((I201/2)/Dichtheden!$D$3&lt;1,1,(I201/2)/Dichtheden!$D$3),0))</f>
        <v>1</v>
      </c>
      <c r="K201" s="498">
        <f t="shared" si="318"/>
        <v>122.22376435057951</v>
      </c>
      <c r="L201" s="500">
        <f t="shared" si="319"/>
        <v>122.22376435057951</v>
      </c>
      <c r="M201" s="498">
        <f>IF(D201=0,0,IF((D201*Dichtheden!$G$4)&lt;25,25,D201*Dichtheden!$G$4))</f>
        <v>225.45314999999999</v>
      </c>
      <c r="N201" s="499">
        <f>D201*Dichtheden!$H$4</f>
        <v>35.070489999999999</v>
      </c>
      <c r="O201" s="501"/>
      <c r="P201" s="501"/>
      <c r="Q201" s="502">
        <f>E201*Dichtheden!$AS$68</f>
        <v>180.2800524171048</v>
      </c>
      <c r="R201" s="495">
        <f>IF(Q201=0,0,ROUND(IF((Q201/2)/Dichtheden!$C$3&lt;1,1,(Q201/2)/Dichtheden!$C$3),0))</f>
        <v>1</v>
      </c>
      <c r="S201" s="502">
        <f>E201*Dichtheden!$AY$68</f>
        <v>9.981607421963993</v>
      </c>
      <c r="T201" s="495">
        <f>IF(Q201=0,0,ROUND(IF((S201/2)/Dichtheden!$D$3&lt;1,1,(S201/2)/Dichtheden!$D$3),0))</f>
        <v>1</v>
      </c>
      <c r="U201" s="502">
        <f>D201*Dichtheden!$G$5</f>
        <v>218.439052</v>
      </c>
      <c r="V201" s="502">
        <f>D201*Dichtheden!$H$5</f>
        <v>15.03021</v>
      </c>
      <c r="X201" s="630"/>
      <c r="AA201" s="628">
        <f t="shared" si="311"/>
        <v>0</v>
      </c>
      <c r="AB201" s="628">
        <f t="shared" si="311"/>
        <v>0</v>
      </c>
      <c r="AC201" s="628">
        <f t="shared" si="311"/>
        <v>0</v>
      </c>
      <c r="AD201" s="628">
        <f t="shared" si="311"/>
        <v>0</v>
      </c>
      <c r="AE201" s="628">
        <f t="shared" si="311"/>
        <v>0</v>
      </c>
      <c r="AF201" s="628">
        <f t="shared" si="311"/>
        <v>0</v>
      </c>
      <c r="AG201" s="628">
        <f t="shared" si="311"/>
        <v>0</v>
      </c>
      <c r="AH201" s="628">
        <f t="shared" si="311"/>
        <v>0</v>
      </c>
      <c r="AI201" s="628">
        <f t="shared" si="311"/>
        <v>0</v>
      </c>
      <c r="AJ201" s="628">
        <f t="shared" si="311"/>
        <v>0</v>
      </c>
      <c r="AK201" s="628">
        <f t="shared" si="311"/>
        <v>0</v>
      </c>
      <c r="AL201" s="628">
        <f t="shared" si="311"/>
        <v>0</v>
      </c>
      <c r="AM201" s="628">
        <f t="shared" si="311"/>
        <v>0</v>
      </c>
      <c r="AN201" s="628">
        <f t="shared" si="311"/>
        <v>0</v>
      </c>
      <c r="AO201" s="628">
        <f t="shared" si="311"/>
        <v>0</v>
      </c>
      <c r="AP201" s="628">
        <f t="shared" si="311"/>
        <v>0</v>
      </c>
      <c r="AQ201" s="628">
        <f t="shared" si="332"/>
        <v>0</v>
      </c>
      <c r="AR201" s="628">
        <f t="shared" si="332"/>
        <v>0</v>
      </c>
      <c r="AS201" s="628">
        <f t="shared" si="332"/>
        <v>0</v>
      </c>
      <c r="AT201" s="628">
        <f t="shared" si="332"/>
        <v>7.1945300000000003</v>
      </c>
      <c r="AU201" s="628">
        <f t="shared" si="332"/>
        <v>0</v>
      </c>
      <c r="AV201" s="628">
        <f t="shared" si="332"/>
        <v>0</v>
      </c>
      <c r="AW201" s="628">
        <f t="shared" si="332"/>
        <v>0</v>
      </c>
      <c r="AX201" s="628">
        <f t="shared" si="332"/>
        <v>0</v>
      </c>
      <c r="AY201" s="628">
        <f t="shared" si="332"/>
        <v>0</v>
      </c>
      <c r="AZ201" s="628">
        <f t="shared" si="332"/>
        <v>0</v>
      </c>
      <c r="BA201" s="628">
        <f t="shared" si="332"/>
        <v>0</v>
      </c>
      <c r="BB201" s="628">
        <f t="shared" si="332"/>
        <v>0</v>
      </c>
      <c r="BC201" s="628">
        <f t="shared" si="332"/>
        <v>0</v>
      </c>
      <c r="BD201" s="628">
        <f t="shared" si="332"/>
        <v>0</v>
      </c>
      <c r="BE201" s="628">
        <f t="shared" si="332"/>
        <v>0</v>
      </c>
      <c r="BF201" s="628">
        <f t="shared" si="332"/>
        <v>0</v>
      </c>
      <c r="BG201" s="628">
        <f t="shared" si="312"/>
        <v>0</v>
      </c>
      <c r="BH201" s="628">
        <f t="shared" si="312"/>
        <v>0</v>
      </c>
      <c r="BI201" s="628">
        <f t="shared" si="312"/>
        <v>0</v>
      </c>
      <c r="BJ201" s="628">
        <f t="shared" si="312"/>
        <v>0</v>
      </c>
      <c r="BK201" s="628">
        <f t="shared" si="312"/>
        <v>0</v>
      </c>
      <c r="BL201" s="628">
        <f t="shared" si="312"/>
        <v>0</v>
      </c>
      <c r="BM201" s="628">
        <f t="shared" si="312"/>
        <v>0</v>
      </c>
      <c r="BN201" s="628">
        <f t="shared" si="312"/>
        <v>0</v>
      </c>
      <c r="BO201" s="628">
        <f t="shared" si="312"/>
        <v>0</v>
      </c>
      <c r="BP201" s="628">
        <f t="shared" si="312"/>
        <v>0</v>
      </c>
      <c r="BQ201" s="628">
        <f t="shared" si="312"/>
        <v>0</v>
      </c>
      <c r="BR201" s="628">
        <f t="shared" si="312"/>
        <v>0</v>
      </c>
      <c r="BS201" s="628">
        <f t="shared" si="312"/>
        <v>0</v>
      </c>
      <c r="BT201" s="628">
        <f t="shared" si="312"/>
        <v>0</v>
      </c>
      <c r="BU201" s="628">
        <f t="shared" si="312"/>
        <v>0</v>
      </c>
      <c r="BV201" s="628">
        <f t="shared" si="312"/>
        <v>0</v>
      </c>
      <c r="BW201" s="628">
        <f t="shared" si="313"/>
        <v>0</v>
      </c>
      <c r="BX201" s="628">
        <f t="shared" si="313"/>
        <v>0</v>
      </c>
      <c r="BY201" s="628">
        <f t="shared" si="313"/>
        <v>0</v>
      </c>
      <c r="BZ201" s="628">
        <f t="shared" si="313"/>
        <v>0</v>
      </c>
      <c r="CA201" s="628">
        <f t="shared" si="313"/>
        <v>0</v>
      </c>
      <c r="CB201" s="628">
        <f t="shared" si="313"/>
        <v>0</v>
      </c>
      <c r="CC201" s="628">
        <f t="shared" si="313"/>
        <v>0</v>
      </c>
      <c r="CD201" s="628">
        <f t="shared" si="313"/>
        <v>0</v>
      </c>
      <c r="CE201" s="628"/>
      <c r="CF201" s="628">
        <f t="shared" si="314"/>
        <v>0</v>
      </c>
      <c r="CG201" s="628">
        <f t="shared" si="314"/>
        <v>0</v>
      </c>
      <c r="CH201" s="628">
        <f t="shared" si="314"/>
        <v>0</v>
      </c>
      <c r="CI201" s="628">
        <f t="shared" si="314"/>
        <v>0</v>
      </c>
      <c r="CJ201" s="628">
        <f t="shared" si="314"/>
        <v>0</v>
      </c>
      <c r="CK201" s="628">
        <f t="shared" si="314"/>
        <v>0</v>
      </c>
      <c r="CL201" s="628">
        <f t="shared" si="314"/>
        <v>0</v>
      </c>
      <c r="CM201" s="628">
        <f t="shared" si="314"/>
        <v>0</v>
      </c>
      <c r="CN201" s="628">
        <f t="shared" si="314"/>
        <v>0</v>
      </c>
      <c r="CO201" s="628">
        <f t="shared" si="314"/>
        <v>0</v>
      </c>
      <c r="CP201" s="628">
        <f t="shared" si="314"/>
        <v>0</v>
      </c>
      <c r="CQ201" s="628">
        <f t="shared" si="314"/>
        <v>0</v>
      </c>
      <c r="CR201" s="628">
        <f t="shared" si="314"/>
        <v>0</v>
      </c>
      <c r="CS201" s="628">
        <f t="shared" si="314"/>
        <v>0</v>
      </c>
      <c r="CT201" s="628">
        <f t="shared" si="314"/>
        <v>0</v>
      </c>
      <c r="CU201" s="628">
        <f t="shared" si="314"/>
        <v>0</v>
      </c>
      <c r="CV201" s="628">
        <f t="shared" si="333"/>
        <v>0</v>
      </c>
      <c r="CW201" s="628">
        <f t="shared" si="333"/>
        <v>0</v>
      </c>
      <c r="CX201" s="628">
        <f t="shared" si="333"/>
        <v>0</v>
      </c>
      <c r="CY201" s="628">
        <f t="shared" si="333"/>
        <v>1.002014</v>
      </c>
      <c r="CZ201" s="628">
        <f t="shared" si="333"/>
        <v>0</v>
      </c>
      <c r="DA201" s="628">
        <f t="shared" si="333"/>
        <v>0</v>
      </c>
      <c r="DB201" s="628">
        <f t="shared" si="333"/>
        <v>0</v>
      </c>
      <c r="DC201" s="628">
        <f t="shared" si="333"/>
        <v>0</v>
      </c>
      <c r="DD201" s="628">
        <f t="shared" si="333"/>
        <v>0</v>
      </c>
      <c r="DE201" s="628">
        <f t="shared" si="333"/>
        <v>0</v>
      </c>
      <c r="DF201" s="628">
        <f t="shared" si="333"/>
        <v>0</v>
      </c>
      <c r="DG201" s="628">
        <f t="shared" si="333"/>
        <v>0</v>
      </c>
      <c r="DH201" s="628">
        <f t="shared" si="333"/>
        <v>0</v>
      </c>
      <c r="DI201" s="628">
        <f t="shared" si="333"/>
        <v>0</v>
      </c>
      <c r="DJ201" s="628">
        <f t="shared" si="333"/>
        <v>0</v>
      </c>
      <c r="DK201" s="628">
        <f t="shared" si="333"/>
        <v>0</v>
      </c>
      <c r="DL201" s="628">
        <f t="shared" si="315"/>
        <v>0</v>
      </c>
      <c r="DM201" s="628">
        <f t="shared" si="315"/>
        <v>0</v>
      </c>
      <c r="DN201" s="628">
        <f t="shared" si="315"/>
        <v>0</v>
      </c>
      <c r="DO201" s="628">
        <f t="shared" si="315"/>
        <v>0</v>
      </c>
      <c r="DP201" s="628">
        <f t="shared" si="315"/>
        <v>0</v>
      </c>
      <c r="DQ201" s="628">
        <f t="shared" si="315"/>
        <v>0</v>
      </c>
      <c r="DR201" s="628">
        <f t="shared" si="315"/>
        <v>0</v>
      </c>
      <c r="DS201" s="628">
        <f t="shared" si="315"/>
        <v>0</v>
      </c>
      <c r="DT201" s="628">
        <f t="shared" si="315"/>
        <v>0</v>
      </c>
      <c r="DU201" s="628">
        <f t="shared" si="315"/>
        <v>0</v>
      </c>
      <c r="DV201" s="628">
        <f t="shared" si="315"/>
        <v>0</v>
      </c>
      <c r="DW201" s="628">
        <f t="shared" si="315"/>
        <v>0</v>
      </c>
      <c r="DX201" s="628">
        <f t="shared" si="315"/>
        <v>0</v>
      </c>
      <c r="DY201" s="628">
        <f t="shared" si="315"/>
        <v>0</v>
      </c>
      <c r="DZ201" s="628">
        <f t="shared" si="315"/>
        <v>0</v>
      </c>
      <c r="EA201" s="628">
        <f t="shared" si="315"/>
        <v>0</v>
      </c>
      <c r="EB201" s="628">
        <f t="shared" si="316"/>
        <v>0</v>
      </c>
      <c r="EC201" s="628">
        <f t="shared" si="316"/>
        <v>0</v>
      </c>
      <c r="ED201" s="628">
        <f t="shared" si="316"/>
        <v>0</v>
      </c>
      <c r="EE201" s="628">
        <f t="shared" si="316"/>
        <v>0</v>
      </c>
      <c r="EF201" s="628">
        <f t="shared" si="316"/>
        <v>0</v>
      </c>
      <c r="EG201" s="628">
        <f t="shared" si="316"/>
        <v>0</v>
      </c>
      <c r="EH201" s="628">
        <f t="shared" si="316"/>
        <v>0</v>
      </c>
      <c r="EI201" s="628">
        <f t="shared" si="316"/>
        <v>0</v>
      </c>
      <c r="EJ201" s="631"/>
      <c r="EK201" s="631">
        <f t="shared" si="334"/>
        <v>0</v>
      </c>
      <c r="EL201" s="631">
        <f t="shared" si="334"/>
        <v>0</v>
      </c>
      <c r="EM201" s="631">
        <f t="shared" si="334"/>
        <v>0</v>
      </c>
      <c r="EN201" s="631">
        <f t="shared" si="334"/>
        <v>0</v>
      </c>
      <c r="EO201" s="631">
        <f t="shared" si="334"/>
        <v>0</v>
      </c>
      <c r="EP201" s="631">
        <f t="shared" si="334"/>
        <v>0</v>
      </c>
      <c r="EQ201" s="631">
        <f t="shared" si="334"/>
        <v>0</v>
      </c>
      <c r="ER201" s="631">
        <f t="shared" si="334"/>
        <v>0</v>
      </c>
      <c r="ES201" s="631">
        <f t="shared" si="334"/>
        <v>0</v>
      </c>
      <c r="ET201" s="631">
        <f t="shared" si="334"/>
        <v>0</v>
      </c>
      <c r="EU201" s="631">
        <f t="shared" si="334"/>
        <v>0</v>
      </c>
      <c r="EV201" s="631">
        <f t="shared" si="334"/>
        <v>0</v>
      </c>
      <c r="EW201" s="631">
        <f t="shared" si="334"/>
        <v>0</v>
      </c>
      <c r="EX201" s="631">
        <f t="shared" si="334"/>
        <v>0</v>
      </c>
      <c r="EY201" s="631">
        <f t="shared" si="334"/>
        <v>0</v>
      </c>
      <c r="EZ201" s="631">
        <f t="shared" si="334"/>
        <v>0</v>
      </c>
      <c r="FA201" s="631">
        <f t="shared" si="309"/>
        <v>0</v>
      </c>
      <c r="FB201" s="631">
        <f t="shared" si="309"/>
        <v>0</v>
      </c>
      <c r="FC201" s="631">
        <f t="shared" si="309"/>
        <v>0</v>
      </c>
      <c r="FD201" s="631">
        <f t="shared" si="338"/>
        <v>1</v>
      </c>
      <c r="FE201" s="631">
        <f t="shared" si="338"/>
        <v>0</v>
      </c>
      <c r="FF201" s="631">
        <f t="shared" si="338"/>
        <v>0</v>
      </c>
      <c r="FG201" s="631">
        <f t="shared" si="338"/>
        <v>0</v>
      </c>
      <c r="FH201" s="631">
        <f t="shared" si="338"/>
        <v>0</v>
      </c>
      <c r="FI201" s="631">
        <f t="shared" si="338"/>
        <v>0</v>
      </c>
      <c r="FJ201" s="631">
        <f t="shared" si="338"/>
        <v>0</v>
      </c>
      <c r="FK201" s="631">
        <f t="shared" si="338"/>
        <v>0</v>
      </c>
      <c r="FL201" s="631">
        <f t="shared" si="338"/>
        <v>0</v>
      </c>
      <c r="FM201" s="631">
        <f t="shared" si="338"/>
        <v>0</v>
      </c>
      <c r="FN201" s="631">
        <f t="shared" si="338"/>
        <v>0</v>
      </c>
      <c r="FO201" s="631">
        <f t="shared" si="338"/>
        <v>0</v>
      </c>
      <c r="FP201" s="631">
        <f t="shared" si="338"/>
        <v>0</v>
      </c>
      <c r="FQ201" s="631">
        <f t="shared" si="338"/>
        <v>0</v>
      </c>
      <c r="FR201" s="631">
        <f t="shared" si="338"/>
        <v>0</v>
      </c>
      <c r="FS201" s="631">
        <f t="shared" si="338"/>
        <v>0</v>
      </c>
      <c r="FT201" s="631">
        <f t="shared" si="286"/>
        <v>0</v>
      </c>
      <c r="FU201" s="631">
        <f t="shared" si="286"/>
        <v>0</v>
      </c>
      <c r="FV201" s="631">
        <f t="shared" si="335"/>
        <v>0</v>
      </c>
      <c r="FW201" s="631">
        <f t="shared" si="335"/>
        <v>0</v>
      </c>
      <c r="FX201" s="631">
        <f t="shared" si="335"/>
        <v>0</v>
      </c>
      <c r="FY201" s="631">
        <f t="shared" si="335"/>
        <v>0</v>
      </c>
      <c r="FZ201" s="631">
        <f t="shared" si="335"/>
        <v>0</v>
      </c>
      <c r="GA201" s="631">
        <f t="shared" si="335"/>
        <v>0</v>
      </c>
      <c r="GB201" s="631">
        <f t="shared" si="335"/>
        <v>0</v>
      </c>
      <c r="GC201" s="631">
        <f t="shared" si="335"/>
        <v>0</v>
      </c>
      <c r="GD201" s="631">
        <f t="shared" si="335"/>
        <v>0</v>
      </c>
      <c r="GE201" s="631">
        <f t="shared" si="335"/>
        <v>0</v>
      </c>
      <c r="GF201" s="631">
        <f t="shared" si="335"/>
        <v>0</v>
      </c>
      <c r="GG201" s="631">
        <f t="shared" si="335"/>
        <v>0</v>
      </c>
      <c r="GH201" s="631">
        <f t="shared" si="335"/>
        <v>0</v>
      </c>
      <c r="GI201" s="631">
        <f t="shared" si="292"/>
        <v>0</v>
      </c>
      <c r="GJ201" s="631">
        <f t="shared" si="292"/>
        <v>0</v>
      </c>
      <c r="GK201" s="631">
        <f t="shared" si="292"/>
        <v>0</v>
      </c>
      <c r="GL201" s="631">
        <f t="shared" si="292"/>
        <v>0</v>
      </c>
      <c r="GM201" s="631">
        <f t="shared" si="292"/>
        <v>0</v>
      </c>
      <c r="GN201" s="631">
        <f t="shared" si="292"/>
        <v>0</v>
      </c>
      <c r="GO201" s="631"/>
      <c r="GP201" s="631">
        <f t="shared" si="336"/>
        <v>0</v>
      </c>
      <c r="GQ201" s="631">
        <f t="shared" si="336"/>
        <v>0</v>
      </c>
      <c r="GR201" s="631">
        <f t="shared" si="336"/>
        <v>0</v>
      </c>
      <c r="GS201" s="631">
        <f t="shared" si="336"/>
        <v>0</v>
      </c>
      <c r="GT201" s="631">
        <f t="shared" si="336"/>
        <v>0</v>
      </c>
      <c r="GU201" s="631">
        <f t="shared" si="336"/>
        <v>0</v>
      </c>
      <c r="GV201" s="631">
        <f t="shared" si="336"/>
        <v>0</v>
      </c>
      <c r="GW201" s="631">
        <f t="shared" si="336"/>
        <v>0</v>
      </c>
      <c r="GX201" s="631">
        <f t="shared" si="336"/>
        <v>0</v>
      </c>
      <c r="GY201" s="631">
        <f t="shared" si="336"/>
        <v>0</v>
      </c>
      <c r="GZ201" s="631">
        <f t="shared" si="336"/>
        <v>0</v>
      </c>
      <c r="HA201" s="631">
        <f t="shared" si="336"/>
        <v>0</v>
      </c>
      <c r="HB201" s="631">
        <f t="shared" si="336"/>
        <v>0</v>
      </c>
      <c r="HC201" s="631">
        <f t="shared" si="336"/>
        <v>0</v>
      </c>
      <c r="HD201" s="631">
        <f t="shared" si="336"/>
        <v>0</v>
      </c>
      <c r="HE201" s="631">
        <f t="shared" si="294"/>
        <v>0</v>
      </c>
      <c r="HF201" s="631">
        <f t="shared" si="294"/>
        <v>0</v>
      </c>
      <c r="HG201" s="631">
        <f t="shared" si="294"/>
        <v>0</v>
      </c>
      <c r="HH201" s="631">
        <f t="shared" si="294"/>
        <v>0</v>
      </c>
      <c r="HI201" s="631">
        <f t="shared" si="287"/>
        <v>1</v>
      </c>
      <c r="HJ201" s="631">
        <f t="shared" ref="HI201:HU220" si="339">IF($A201=HJ$60,$J201,0)</f>
        <v>0</v>
      </c>
      <c r="HK201" s="631">
        <f t="shared" si="339"/>
        <v>0</v>
      </c>
      <c r="HL201" s="631">
        <f t="shared" si="339"/>
        <v>0</v>
      </c>
      <c r="HM201" s="631">
        <f t="shared" si="339"/>
        <v>0</v>
      </c>
      <c r="HN201" s="631">
        <f t="shared" si="339"/>
        <v>0</v>
      </c>
      <c r="HO201" s="631">
        <f t="shared" si="339"/>
        <v>0</v>
      </c>
      <c r="HP201" s="631">
        <f t="shared" si="339"/>
        <v>0</v>
      </c>
      <c r="HQ201" s="631">
        <f t="shared" si="339"/>
        <v>0</v>
      </c>
      <c r="HR201" s="631">
        <f t="shared" si="339"/>
        <v>0</v>
      </c>
      <c r="HS201" s="631">
        <f t="shared" si="339"/>
        <v>0</v>
      </c>
      <c r="HT201" s="631">
        <f t="shared" si="339"/>
        <v>0</v>
      </c>
      <c r="HU201" s="631">
        <f t="shared" si="339"/>
        <v>0</v>
      </c>
      <c r="HV201" s="631">
        <f t="shared" si="337"/>
        <v>0</v>
      </c>
      <c r="HW201" s="631">
        <f t="shared" si="337"/>
        <v>0</v>
      </c>
      <c r="HX201" s="631">
        <f t="shared" si="337"/>
        <v>0</v>
      </c>
      <c r="HY201" s="631">
        <f t="shared" si="337"/>
        <v>0</v>
      </c>
      <c r="HZ201" s="631">
        <f t="shared" si="337"/>
        <v>0</v>
      </c>
      <c r="IA201" s="631">
        <f t="shared" si="337"/>
        <v>0</v>
      </c>
      <c r="IB201" s="631">
        <f t="shared" si="337"/>
        <v>0</v>
      </c>
      <c r="IC201" s="631">
        <f t="shared" si="337"/>
        <v>0</v>
      </c>
      <c r="ID201" s="631">
        <f t="shared" si="337"/>
        <v>0</v>
      </c>
      <c r="IE201" s="631">
        <f t="shared" si="337"/>
        <v>0</v>
      </c>
      <c r="IF201" s="631">
        <f t="shared" si="337"/>
        <v>0</v>
      </c>
      <c r="IG201" s="631">
        <f t="shared" si="337"/>
        <v>0</v>
      </c>
      <c r="IH201" s="631">
        <f t="shared" si="337"/>
        <v>0</v>
      </c>
      <c r="II201" s="631">
        <f t="shared" si="337"/>
        <v>0</v>
      </c>
      <c r="IJ201" s="631">
        <f t="shared" si="337"/>
        <v>0</v>
      </c>
      <c r="IK201" s="631">
        <f t="shared" si="337"/>
        <v>0</v>
      </c>
      <c r="IL201" s="631">
        <f t="shared" si="308"/>
        <v>0</v>
      </c>
      <c r="IM201" s="631">
        <f t="shared" si="308"/>
        <v>0</v>
      </c>
      <c r="IN201" s="631">
        <f t="shared" si="308"/>
        <v>0</v>
      </c>
      <c r="IO201" s="631">
        <f t="shared" si="308"/>
        <v>0</v>
      </c>
      <c r="IP201" s="631">
        <f t="shared" si="308"/>
        <v>0</v>
      </c>
      <c r="IQ201" s="631">
        <f t="shared" si="308"/>
        <v>0</v>
      </c>
      <c r="IR201" s="631">
        <f t="shared" si="308"/>
        <v>0</v>
      </c>
      <c r="IS201" s="631">
        <f t="shared" si="308"/>
        <v>0</v>
      </c>
      <c r="IT201" s="631"/>
      <c r="IU201" s="631">
        <f t="shared" ref="IU201:JD210" si="340">IF($A201=IU$60,$M201,0)</f>
        <v>0</v>
      </c>
      <c r="IV201" s="631">
        <f t="shared" si="340"/>
        <v>0</v>
      </c>
      <c r="IW201" s="631">
        <f t="shared" si="340"/>
        <v>0</v>
      </c>
      <c r="IX201" s="631">
        <f t="shared" si="340"/>
        <v>0</v>
      </c>
      <c r="IY201" s="631">
        <f t="shared" si="340"/>
        <v>0</v>
      </c>
      <c r="IZ201" s="631">
        <f t="shared" si="340"/>
        <v>0</v>
      </c>
      <c r="JA201" s="631">
        <f t="shared" si="340"/>
        <v>0</v>
      </c>
      <c r="JB201" s="631">
        <f t="shared" si="340"/>
        <v>0</v>
      </c>
      <c r="JC201" s="631">
        <f t="shared" si="340"/>
        <v>0</v>
      </c>
      <c r="JD201" s="631">
        <f t="shared" si="340"/>
        <v>0</v>
      </c>
      <c r="JE201" s="631">
        <f t="shared" ref="JE201:JN210" si="341">IF($A201=JE$60,$M201,0)</f>
        <v>0</v>
      </c>
      <c r="JF201" s="631">
        <f t="shared" si="341"/>
        <v>0</v>
      </c>
      <c r="JG201" s="631">
        <f t="shared" si="341"/>
        <v>0</v>
      </c>
      <c r="JH201" s="631">
        <f t="shared" si="341"/>
        <v>0</v>
      </c>
      <c r="JI201" s="631">
        <f t="shared" si="341"/>
        <v>0</v>
      </c>
      <c r="JJ201" s="631">
        <f t="shared" si="341"/>
        <v>0</v>
      </c>
      <c r="JK201" s="631">
        <f t="shared" si="341"/>
        <v>0</v>
      </c>
      <c r="JL201" s="631">
        <f t="shared" si="341"/>
        <v>0</v>
      </c>
      <c r="JM201" s="631">
        <f t="shared" si="341"/>
        <v>0</v>
      </c>
      <c r="JN201" s="631">
        <f t="shared" si="341"/>
        <v>225.45314999999999</v>
      </c>
      <c r="JO201" s="631">
        <f t="shared" ref="JO201:JX210" si="342">IF($A201=JO$60,$M201,0)</f>
        <v>0</v>
      </c>
      <c r="JP201" s="631">
        <f t="shared" si="342"/>
        <v>0</v>
      </c>
      <c r="JQ201" s="631">
        <f t="shared" si="342"/>
        <v>0</v>
      </c>
      <c r="JR201" s="631">
        <f t="shared" si="342"/>
        <v>0</v>
      </c>
      <c r="JS201" s="631">
        <f t="shared" si="342"/>
        <v>0</v>
      </c>
      <c r="JT201" s="631">
        <f t="shared" si="342"/>
        <v>0</v>
      </c>
      <c r="JU201" s="631">
        <f t="shared" si="342"/>
        <v>0</v>
      </c>
      <c r="JV201" s="631">
        <f t="shared" si="342"/>
        <v>0</v>
      </c>
      <c r="JW201" s="631">
        <f t="shared" si="342"/>
        <v>0</v>
      </c>
      <c r="JX201" s="631">
        <f t="shared" si="342"/>
        <v>0</v>
      </c>
      <c r="JY201" s="631">
        <f t="shared" ref="JY201:KH210" si="343">IF($A201=JY$60,$M201,0)</f>
        <v>0</v>
      </c>
      <c r="JZ201" s="631">
        <f t="shared" si="343"/>
        <v>0</v>
      </c>
      <c r="KA201" s="631">
        <f t="shared" si="343"/>
        <v>0</v>
      </c>
      <c r="KB201" s="631">
        <f t="shared" si="343"/>
        <v>0</v>
      </c>
      <c r="KC201" s="631">
        <f t="shared" si="343"/>
        <v>0</v>
      </c>
      <c r="KD201" s="631">
        <f t="shared" si="343"/>
        <v>0</v>
      </c>
      <c r="KE201" s="631">
        <f t="shared" si="343"/>
        <v>0</v>
      </c>
      <c r="KF201" s="631">
        <f t="shared" si="343"/>
        <v>0</v>
      </c>
      <c r="KG201" s="631">
        <f t="shared" si="343"/>
        <v>0</v>
      </c>
      <c r="KH201" s="631">
        <f t="shared" si="343"/>
        <v>0</v>
      </c>
      <c r="KI201" s="631">
        <f t="shared" ref="KI201:KR210" si="344">IF($A201=KI$60,$M201,0)</f>
        <v>0</v>
      </c>
      <c r="KJ201" s="631">
        <f t="shared" si="344"/>
        <v>0</v>
      </c>
      <c r="KK201" s="631">
        <f t="shared" si="344"/>
        <v>0</v>
      </c>
      <c r="KL201" s="631">
        <f t="shared" si="344"/>
        <v>0</v>
      </c>
      <c r="KM201" s="631">
        <f t="shared" si="344"/>
        <v>0</v>
      </c>
      <c r="KN201" s="631">
        <f t="shared" si="344"/>
        <v>0</v>
      </c>
      <c r="KO201" s="631">
        <f t="shared" si="344"/>
        <v>0</v>
      </c>
      <c r="KP201" s="631">
        <f t="shared" si="344"/>
        <v>0</v>
      </c>
      <c r="KQ201" s="631">
        <f t="shared" si="344"/>
        <v>0</v>
      </c>
      <c r="KR201" s="631">
        <f t="shared" si="344"/>
        <v>0</v>
      </c>
      <c r="KS201" s="631">
        <f t="shared" ref="KS201:KX210" si="345">IF($A201=KS$60,$M201,0)</f>
        <v>0</v>
      </c>
      <c r="KT201" s="631">
        <f t="shared" si="345"/>
        <v>0</v>
      </c>
      <c r="KU201" s="631">
        <f t="shared" si="345"/>
        <v>0</v>
      </c>
      <c r="KV201" s="631">
        <f t="shared" si="345"/>
        <v>0</v>
      </c>
      <c r="KW201" s="631">
        <f t="shared" si="345"/>
        <v>0</v>
      </c>
      <c r="KX201" s="631">
        <f t="shared" si="345"/>
        <v>0</v>
      </c>
      <c r="KY201" s="631"/>
      <c r="KZ201" s="631">
        <f t="shared" ref="KZ201:LI210" si="346">IF($A201=KZ$60,$N201,0)</f>
        <v>0</v>
      </c>
      <c r="LA201" s="631">
        <f t="shared" si="346"/>
        <v>0</v>
      </c>
      <c r="LB201" s="631">
        <f t="shared" si="346"/>
        <v>0</v>
      </c>
      <c r="LC201" s="631">
        <f t="shared" si="346"/>
        <v>0</v>
      </c>
      <c r="LD201" s="631">
        <f t="shared" si="346"/>
        <v>0</v>
      </c>
      <c r="LE201" s="631">
        <f t="shared" si="346"/>
        <v>0</v>
      </c>
      <c r="LF201" s="631">
        <f t="shared" si="346"/>
        <v>0</v>
      </c>
      <c r="LG201" s="631">
        <f t="shared" si="346"/>
        <v>0</v>
      </c>
      <c r="LH201" s="631">
        <f t="shared" si="346"/>
        <v>0</v>
      </c>
      <c r="LI201" s="631">
        <f t="shared" si="346"/>
        <v>0</v>
      </c>
      <c r="LJ201" s="631">
        <f t="shared" ref="LJ201:LS210" si="347">IF($A201=LJ$60,$N201,0)</f>
        <v>0</v>
      </c>
      <c r="LK201" s="631">
        <f t="shared" si="347"/>
        <v>0</v>
      </c>
      <c r="LL201" s="631">
        <f t="shared" si="347"/>
        <v>0</v>
      </c>
      <c r="LM201" s="631">
        <f t="shared" si="347"/>
        <v>0</v>
      </c>
      <c r="LN201" s="631">
        <f t="shared" si="347"/>
        <v>0</v>
      </c>
      <c r="LO201" s="631">
        <f t="shared" si="347"/>
        <v>0</v>
      </c>
      <c r="LP201" s="631">
        <f t="shared" si="347"/>
        <v>0</v>
      </c>
      <c r="LQ201" s="631">
        <f t="shared" si="347"/>
        <v>0</v>
      </c>
      <c r="LR201" s="631">
        <f t="shared" si="347"/>
        <v>0</v>
      </c>
      <c r="LS201" s="631">
        <f t="shared" si="347"/>
        <v>35.070489999999999</v>
      </c>
      <c r="LT201" s="631">
        <f t="shared" ref="LT201:MC210" si="348">IF($A201=LT$60,$N201,0)</f>
        <v>0</v>
      </c>
      <c r="LU201" s="631">
        <f t="shared" si="348"/>
        <v>0</v>
      </c>
      <c r="LV201" s="631">
        <f t="shared" si="348"/>
        <v>0</v>
      </c>
      <c r="LW201" s="631">
        <f t="shared" si="348"/>
        <v>0</v>
      </c>
      <c r="LX201" s="631">
        <f t="shared" si="348"/>
        <v>0</v>
      </c>
      <c r="LY201" s="631">
        <f t="shared" si="348"/>
        <v>0</v>
      </c>
      <c r="LZ201" s="631">
        <f t="shared" si="348"/>
        <v>0</v>
      </c>
      <c r="MA201" s="631">
        <f t="shared" si="348"/>
        <v>0</v>
      </c>
      <c r="MB201" s="631">
        <f t="shared" si="348"/>
        <v>0</v>
      </c>
      <c r="MC201" s="631">
        <f t="shared" si="348"/>
        <v>0</v>
      </c>
      <c r="MD201" s="631">
        <f t="shared" ref="MD201:MM210" si="349">IF($A201=MD$60,$N201,0)</f>
        <v>0</v>
      </c>
      <c r="ME201" s="631">
        <f t="shared" si="349"/>
        <v>0</v>
      </c>
      <c r="MF201" s="631">
        <f t="shared" si="349"/>
        <v>0</v>
      </c>
      <c r="MG201" s="631">
        <f t="shared" si="349"/>
        <v>0</v>
      </c>
      <c r="MH201" s="631">
        <f t="shared" si="349"/>
        <v>0</v>
      </c>
      <c r="MI201" s="631">
        <f t="shared" si="349"/>
        <v>0</v>
      </c>
      <c r="MJ201" s="631">
        <f t="shared" si="349"/>
        <v>0</v>
      </c>
      <c r="MK201" s="631">
        <f t="shared" si="349"/>
        <v>0</v>
      </c>
      <c r="ML201" s="631">
        <f t="shared" si="349"/>
        <v>0</v>
      </c>
      <c r="MM201" s="631">
        <f t="shared" si="349"/>
        <v>0</v>
      </c>
      <c r="MN201" s="631">
        <f t="shared" ref="MN201:MW210" si="350">IF($A201=MN$60,$N201,0)</f>
        <v>0</v>
      </c>
      <c r="MO201" s="631">
        <f t="shared" si="350"/>
        <v>0</v>
      </c>
      <c r="MP201" s="631">
        <f t="shared" si="350"/>
        <v>0</v>
      </c>
      <c r="MQ201" s="631">
        <f t="shared" si="350"/>
        <v>0</v>
      </c>
      <c r="MR201" s="631">
        <f t="shared" si="350"/>
        <v>0</v>
      </c>
      <c r="MS201" s="631">
        <f t="shared" si="350"/>
        <v>0</v>
      </c>
      <c r="MT201" s="631">
        <f t="shared" si="350"/>
        <v>0</v>
      </c>
      <c r="MU201" s="631">
        <f t="shared" si="350"/>
        <v>0</v>
      </c>
      <c r="MV201" s="631">
        <f t="shared" si="350"/>
        <v>0</v>
      </c>
      <c r="MW201" s="631">
        <f t="shared" si="350"/>
        <v>0</v>
      </c>
      <c r="MX201" s="631">
        <f t="shared" ref="MX201:NC210" si="351">IF($A201=MX$60,$N201,0)</f>
        <v>0</v>
      </c>
      <c r="MY201" s="631">
        <f t="shared" si="351"/>
        <v>0</v>
      </c>
      <c r="MZ201" s="631">
        <f t="shared" si="351"/>
        <v>0</v>
      </c>
      <c r="NA201" s="631">
        <f t="shared" si="351"/>
        <v>0</v>
      </c>
      <c r="NB201" s="631">
        <f t="shared" si="351"/>
        <v>0</v>
      </c>
      <c r="NC201" s="631">
        <f t="shared" si="351"/>
        <v>0</v>
      </c>
    </row>
    <row r="202" spans="1:367">
      <c r="A202" s="504" t="s">
        <v>99</v>
      </c>
      <c r="B202" s="504" t="s">
        <v>281</v>
      </c>
      <c r="C202" s="497">
        <v>2.036724</v>
      </c>
      <c r="D202" s="497">
        <v>0.15298800000000001</v>
      </c>
      <c r="E202" s="362">
        <f t="shared" si="317"/>
        <v>1.3432256953410913E-3</v>
      </c>
      <c r="F202" s="363">
        <f t="shared" si="202"/>
        <v>4.5922795504400025E-4</v>
      </c>
      <c r="G202" s="498">
        <f>E202*Dichtheden!$V$70</f>
        <v>69.201483411194246</v>
      </c>
      <c r="H202" s="499">
        <f>IF(C202=0,0,ROUND(IF((G202/2)/Dichtheden!$C$3&lt;1,1,(G202/2)/Dichtheden!$C$3),0))</f>
        <v>1</v>
      </c>
      <c r="I202" s="498">
        <f>E202*Dichtheden!$AJ$70</f>
        <v>11.533580568532376</v>
      </c>
      <c r="J202" s="499">
        <f>IF(C202=0,0,ROUND(IF((I202/2)/Dichtheden!$D$3&lt;1,1,(I202/2)/Dichtheden!$D$3),0))</f>
        <v>1</v>
      </c>
      <c r="K202" s="498">
        <f t="shared" si="318"/>
        <v>34.600741705597123</v>
      </c>
      <c r="L202" s="500">
        <f t="shared" si="319"/>
        <v>34.600741705597123</v>
      </c>
      <c r="M202" s="498">
        <f>IF(D202=0,0,IF((D202*Dichtheden!$G$4)&lt;25,25,D202*Dichtheden!$G$4))</f>
        <v>34.4223</v>
      </c>
      <c r="N202" s="499">
        <f>D202*Dichtheden!$H$4</f>
        <v>5.3545800000000003</v>
      </c>
      <c r="O202" s="501"/>
      <c r="P202" s="501"/>
      <c r="Q202" s="502">
        <f>E202*Dichtheden!$AS$68</f>
        <v>51.036094015755765</v>
      </c>
      <c r="R202" s="495">
        <f>IF(Q202=0,0,ROUND(IF((Q202/2)/Dichtheden!$C$3&lt;1,1,(Q202/2)/Dichtheden!$C$3),0))</f>
        <v>1</v>
      </c>
      <c r="S202" s="502">
        <f>E202*Dichtheden!$AY$68</f>
        <v>2.825727239290432</v>
      </c>
      <c r="T202" s="495">
        <f>IF(Q202=0,0,ROUND(IF((S202/2)/Dichtheden!$D$3&lt;1,1,(S202/2)/Dichtheden!$D$3),0))</f>
        <v>1</v>
      </c>
      <c r="U202" s="502">
        <f>D202*Dichtheden!$G$5</f>
        <v>33.351384000000003</v>
      </c>
      <c r="V202" s="502">
        <f>D202*Dichtheden!$H$5</f>
        <v>2.2948200000000001</v>
      </c>
      <c r="X202" s="630"/>
      <c r="AA202" s="628">
        <f t="shared" si="311"/>
        <v>0</v>
      </c>
      <c r="AB202" s="628">
        <f t="shared" si="311"/>
        <v>0</v>
      </c>
      <c r="AC202" s="628">
        <f t="shared" si="311"/>
        <v>0</v>
      </c>
      <c r="AD202" s="628">
        <f t="shared" si="311"/>
        <v>0</v>
      </c>
      <c r="AE202" s="628">
        <f t="shared" si="311"/>
        <v>0</v>
      </c>
      <c r="AF202" s="628">
        <f t="shared" si="311"/>
        <v>0</v>
      </c>
      <c r="AG202" s="628">
        <f t="shared" si="311"/>
        <v>0</v>
      </c>
      <c r="AH202" s="628">
        <f t="shared" si="311"/>
        <v>0</v>
      </c>
      <c r="AI202" s="628">
        <f t="shared" si="311"/>
        <v>0</v>
      </c>
      <c r="AJ202" s="628">
        <f t="shared" si="311"/>
        <v>0</v>
      </c>
      <c r="AK202" s="628">
        <f t="shared" si="311"/>
        <v>0</v>
      </c>
      <c r="AL202" s="628">
        <f t="shared" si="311"/>
        <v>0</v>
      </c>
      <c r="AM202" s="628">
        <f t="shared" si="311"/>
        <v>0</v>
      </c>
      <c r="AN202" s="628">
        <f t="shared" si="311"/>
        <v>0</v>
      </c>
      <c r="AO202" s="628">
        <f t="shared" si="311"/>
        <v>0</v>
      </c>
      <c r="AP202" s="628">
        <f t="shared" si="311"/>
        <v>0</v>
      </c>
      <c r="AQ202" s="628">
        <f t="shared" si="332"/>
        <v>0</v>
      </c>
      <c r="AR202" s="628">
        <f t="shared" si="332"/>
        <v>0</v>
      </c>
      <c r="AS202" s="628">
        <f t="shared" si="332"/>
        <v>0</v>
      </c>
      <c r="AT202" s="628">
        <f t="shared" si="332"/>
        <v>2.036724</v>
      </c>
      <c r="AU202" s="628">
        <f t="shared" si="332"/>
        <v>0</v>
      </c>
      <c r="AV202" s="628">
        <f t="shared" si="332"/>
        <v>0</v>
      </c>
      <c r="AW202" s="628">
        <f t="shared" si="332"/>
        <v>0</v>
      </c>
      <c r="AX202" s="628">
        <f t="shared" si="332"/>
        <v>0</v>
      </c>
      <c r="AY202" s="628">
        <f t="shared" si="332"/>
        <v>0</v>
      </c>
      <c r="AZ202" s="628">
        <f t="shared" si="332"/>
        <v>0</v>
      </c>
      <c r="BA202" s="628">
        <f t="shared" si="332"/>
        <v>0</v>
      </c>
      <c r="BB202" s="628">
        <f t="shared" si="332"/>
        <v>0</v>
      </c>
      <c r="BC202" s="628">
        <f t="shared" si="332"/>
        <v>0</v>
      </c>
      <c r="BD202" s="628">
        <f t="shared" si="332"/>
        <v>0</v>
      </c>
      <c r="BE202" s="628">
        <f t="shared" si="332"/>
        <v>0</v>
      </c>
      <c r="BF202" s="628">
        <f t="shared" si="332"/>
        <v>0</v>
      </c>
      <c r="BG202" s="628">
        <f t="shared" si="312"/>
        <v>0</v>
      </c>
      <c r="BH202" s="628">
        <f t="shared" si="312"/>
        <v>0</v>
      </c>
      <c r="BI202" s="628">
        <f t="shared" si="312"/>
        <v>0</v>
      </c>
      <c r="BJ202" s="628">
        <f t="shared" si="312"/>
        <v>0</v>
      </c>
      <c r="BK202" s="628">
        <f t="shared" si="312"/>
        <v>0</v>
      </c>
      <c r="BL202" s="628">
        <f t="shared" si="312"/>
        <v>0</v>
      </c>
      <c r="BM202" s="628">
        <f t="shared" si="312"/>
        <v>0</v>
      </c>
      <c r="BN202" s="628">
        <f t="shared" si="312"/>
        <v>0</v>
      </c>
      <c r="BO202" s="628">
        <f t="shared" si="312"/>
        <v>0</v>
      </c>
      <c r="BP202" s="628">
        <f t="shared" si="312"/>
        <v>0</v>
      </c>
      <c r="BQ202" s="628">
        <f t="shared" si="312"/>
        <v>0</v>
      </c>
      <c r="BR202" s="628">
        <f t="shared" si="312"/>
        <v>0</v>
      </c>
      <c r="BS202" s="628">
        <f t="shared" si="312"/>
        <v>0</v>
      </c>
      <c r="BT202" s="628">
        <f t="shared" si="312"/>
        <v>0</v>
      </c>
      <c r="BU202" s="628">
        <f t="shared" si="312"/>
        <v>0</v>
      </c>
      <c r="BV202" s="628">
        <f t="shared" si="312"/>
        <v>0</v>
      </c>
      <c r="BW202" s="628">
        <f t="shared" si="313"/>
        <v>0</v>
      </c>
      <c r="BX202" s="628">
        <f t="shared" si="313"/>
        <v>0</v>
      </c>
      <c r="BY202" s="628">
        <f t="shared" si="313"/>
        <v>0</v>
      </c>
      <c r="BZ202" s="628">
        <f t="shared" si="313"/>
        <v>0</v>
      </c>
      <c r="CA202" s="628">
        <f t="shared" si="313"/>
        <v>0</v>
      </c>
      <c r="CB202" s="628">
        <f t="shared" si="313"/>
        <v>0</v>
      </c>
      <c r="CC202" s="628">
        <f t="shared" si="313"/>
        <v>0</v>
      </c>
      <c r="CD202" s="628">
        <f t="shared" si="313"/>
        <v>0</v>
      </c>
      <c r="CE202" s="628"/>
      <c r="CF202" s="628">
        <f t="shared" si="314"/>
        <v>0</v>
      </c>
      <c r="CG202" s="628">
        <f t="shared" si="314"/>
        <v>0</v>
      </c>
      <c r="CH202" s="628">
        <f t="shared" si="314"/>
        <v>0</v>
      </c>
      <c r="CI202" s="628">
        <f t="shared" si="314"/>
        <v>0</v>
      </c>
      <c r="CJ202" s="628">
        <f t="shared" si="314"/>
        <v>0</v>
      </c>
      <c r="CK202" s="628">
        <f t="shared" si="314"/>
        <v>0</v>
      </c>
      <c r="CL202" s="628">
        <f t="shared" si="314"/>
        <v>0</v>
      </c>
      <c r="CM202" s="628">
        <f t="shared" si="314"/>
        <v>0</v>
      </c>
      <c r="CN202" s="628">
        <f t="shared" si="314"/>
        <v>0</v>
      </c>
      <c r="CO202" s="628">
        <f t="shared" si="314"/>
        <v>0</v>
      </c>
      <c r="CP202" s="628">
        <f t="shared" si="314"/>
        <v>0</v>
      </c>
      <c r="CQ202" s="628">
        <f t="shared" si="314"/>
        <v>0</v>
      </c>
      <c r="CR202" s="628">
        <f t="shared" si="314"/>
        <v>0</v>
      </c>
      <c r="CS202" s="628">
        <f t="shared" si="314"/>
        <v>0</v>
      </c>
      <c r="CT202" s="628">
        <f t="shared" si="314"/>
        <v>0</v>
      </c>
      <c r="CU202" s="628">
        <f t="shared" si="314"/>
        <v>0</v>
      </c>
      <c r="CV202" s="628">
        <f t="shared" si="333"/>
        <v>0</v>
      </c>
      <c r="CW202" s="628">
        <f t="shared" si="333"/>
        <v>0</v>
      </c>
      <c r="CX202" s="628">
        <f t="shared" si="333"/>
        <v>0</v>
      </c>
      <c r="CY202" s="628">
        <f t="shared" si="333"/>
        <v>0.15298800000000001</v>
      </c>
      <c r="CZ202" s="628">
        <f t="shared" si="333"/>
        <v>0</v>
      </c>
      <c r="DA202" s="628">
        <f t="shared" si="333"/>
        <v>0</v>
      </c>
      <c r="DB202" s="628">
        <f t="shared" si="333"/>
        <v>0</v>
      </c>
      <c r="DC202" s="628">
        <f t="shared" si="333"/>
        <v>0</v>
      </c>
      <c r="DD202" s="628">
        <f t="shared" si="333"/>
        <v>0</v>
      </c>
      <c r="DE202" s="628">
        <f t="shared" si="333"/>
        <v>0</v>
      </c>
      <c r="DF202" s="628">
        <f t="shared" si="333"/>
        <v>0</v>
      </c>
      <c r="DG202" s="628">
        <f t="shared" si="333"/>
        <v>0</v>
      </c>
      <c r="DH202" s="628">
        <f t="shared" si="333"/>
        <v>0</v>
      </c>
      <c r="DI202" s="628">
        <f t="shared" si="333"/>
        <v>0</v>
      </c>
      <c r="DJ202" s="628">
        <f t="shared" si="333"/>
        <v>0</v>
      </c>
      <c r="DK202" s="628">
        <f t="shared" si="333"/>
        <v>0</v>
      </c>
      <c r="DL202" s="628">
        <f t="shared" si="315"/>
        <v>0</v>
      </c>
      <c r="DM202" s="628">
        <f t="shared" si="315"/>
        <v>0</v>
      </c>
      <c r="DN202" s="628">
        <f t="shared" si="315"/>
        <v>0</v>
      </c>
      <c r="DO202" s="628">
        <f t="shared" si="315"/>
        <v>0</v>
      </c>
      <c r="DP202" s="628">
        <f t="shared" si="315"/>
        <v>0</v>
      </c>
      <c r="DQ202" s="628">
        <f t="shared" si="315"/>
        <v>0</v>
      </c>
      <c r="DR202" s="628">
        <f t="shared" si="315"/>
        <v>0</v>
      </c>
      <c r="DS202" s="628">
        <f t="shared" si="315"/>
        <v>0</v>
      </c>
      <c r="DT202" s="628">
        <f t="shared" si="315"/>
        <v>0</v>
      </c>
      <c r="DU202" s="628">
        <f t="shared" si="315"/>
        <v>0</v>
      </c>
      <c r="DV202" s="628">
        <f t="shared" si="315"/>
        <v>0</v>
      </c>
      <c r="DW202" s="628">
        <f t="shared" si="315"/>
        <v>0</v>
      </c>
      <c r="DX202" s="628">
        <f t="shared" si="315"/>
        <v>0</v>
      </c>
      <c r="DY202" s="628">
        <f t="shared" si="315"/>
        <v>0</v>
      </c>
      <c r="DZ202" s="628">
        <f t="shared" si="315"/>
        <v>0</v>
      </c>
      <c r="EA202" s="628">
        <f t="shared" si="315"/>
        <v>0</v>
      </c>
      <c r="EB202" s="628">
        <f t="shared" si="316"/>
        <v>0</v>
      </c>
      <c r="EC202" s="628">
        <f t="shared" si="316"/>
        <v>0</v>
      </c>
      <c r="ED202" s="628">
        <f t="shared" si="316"/>
        <v>0</v>
      </c>
      <c r="EE202" s="628">
        <f t="shared" si="316"/>
        <v>0</v>
      </c>
      <c r="EF202" s="628">
        <f t="shared" si="316"/>
        <v>0</v>
      </c>
      <c r="EG202" s="628">
        <f t="shared" si="316"/>
        <v>0</v>
      </c>
      <c r="EH202" s="628">
        <f t="shared" si="316"/>
        <v>0</v>
      </c>
      <c r="EI202" s="628">
        <f t="shared" si="316"/>
        <v>0</v>
      </c>
      <c r="EJ202" s="631"/>
      <c r="EK202" s="631">
        <f t="shared" si="334"/>
        <v>0</v>
      </c>
      <c r="EL202" s="631">
        <f t="shared" si="334"/>
        <v>0</v>
      </c>
      <c r="EM202" s="631">
        <f t="shared" si="334"/>
        <v>0</v>
      </c>
      <c r="EN202" s="631">
        <f t="shared" si="334"/>
        <v>0</v>
      </c>
      <c r="EO202" s="631">
        <f t="shared" si="334"/>
        <v>0</v>
      </c>
      <c r="EP202" s="631">
        <f t="shared" si="334"/>
        <v>0</v>
      </c>
      <c r="EQ202" s="631">
        <f t="shared" si="334"/>
        <v>0</v>
      </c>
      <c r="ER202" s="631">
        <f t="shared" si="334"/>
        <v>0</v>
      </c>
      <c r="ES202" s="631">
        <f t="shared" si="334"/>
        <v>0</v>
      </c>
      <c r="ET202" s="631">
        <f t="shared" si="334"/>
        <v>0</v>
      </c>
      <c r="EU202" s="631">
        <f t="shared" si="334"/>
        <v>0</v>
      </c>
      <c r="EV202" s="631">
        <f t="shared" si="334"/>
        <v>0</v>
      </c>
      <c r="EW202" s="631">
        <f t="shared" si="334"/>
        <v>0</v>
      </c>
      <c r="EX202" s="631">
        <f t="shared" si="334"/>
        <v>0</v>
      </c>
      <c r="EY202" s="631">
        <f t="shared" si="334"/>
        <v>0</v>
      </c>
      <c r="EZ202" s="631">
        <f t="shared" si="334"/>
        <v>0</v>
      </c>
      <c r="FA202" s="631">
        <f t="shared" si="309"/>
        <v>0</v>
      </c>
      <c r="FB202" s="631">
        <f t="shared" si="309"/>
        <v>0</v>
      </c>
      <c r="FC202" s="631">
        <f t="shared" si="309"/>
        <v>0</v>
      </c>
      <c r="FD202" s="631">
        <f t="shared" si="338"/>
        <v>1</v>
      </c>
      <c r="FE202" s="631">
        <f t="shared" si="338"/>
        <v>0</v>
      </c>
      <c r="FF202" s="631">
        <f t="shared" si="338"/>
        <v>0</v>
      </c>
      <c r="FG202" s="631">
        <f t="shared" si="338"/>
        <v>0</v>
      </c>
      <c r="FH202" s="631">
        <f t="shared" si="338"/>
        <v>0</v>
      </c>
      <c r="FI202" s="631">
        <f t="shared" si="338"/>
        <v>0</v>
      </c>
      <c r="FJ202" s="631">
        <f t="shared" si="338"/>
        <v>0</v>
      </c>
      <c r="FK202" s="631">
        <f t="shared" si="338"/>
        <v>0</v>
      </c>
      <c r="FL202" s="631">
        <f t="shared" si="338"/>
        <v>0</v>
      </c>
      <c r="FM202" s="631">
        <f t="shared" si="338"/>
        <v>0</v>
      </c>
      <c r="FN202" s="631">
        <f t="shared" si="338"/>
        <v>0</v>
      </c>
      <c r="FO202" s="631">
        <f t="shared" si="338"/>
        <v>0</v>
      </c>
      <c r="FP202" s="631">
        <f t="shared" si="338"/>
        <v>0</v>
      </c>
      <c r="FQ202" s="631">
        <f t="shared" si="338"/>
        <v>0</v>
      </c>
      <c r="FR202" s="631">
        <f t="shared" si="338"/>
        <v>0</v>
      </c>
      <c r="FS202" s="631">
        <f t="shared" si="338"/>
        <v>0</v>
      </c>
      <c r="FT202" s="631">
        <f t="shared" si="286"/>
        <v>0</v>
      </c>
      <c r="FU202" s="631">
        <f t="shared" si="286"/>
        <v>0</v>
      </c>
      <c r="FV202" s="631">
        <f t="shared" si="335"/>
        <v>0</v>
      </c>
      <c r="FW202" s="631">
        <f t="shared" si="335"/>
        <v>0</v>
      </c>
      <c r="FX202" s="631">
        <f t="shared" si="335"/>
        <v>0</v>
      </c>
      <c r="FY202" s="631">
        <f t="shared" si="335"/>
        <v>0</v>
      </c>
      <c r="FZ202" s="631">
        <f t="shared" si="335"/>
        <v>0</v>
      </c>
      <c r="GA202" s="631">
        <f t="shared" si="335"/>
        <v>0</v>
      </c>
      <c r="GB202" s="631">
        <f t="shared" si="335"/>
        <v>0</v>
      </c>
      <c r="GC202" s="631">
        <f t="shared" si="335"/>
        <v>0</v>
      </c>
      <c r="GD202" s="631">
        <f t="shared" si="335"/>
        <v>0</v>
      </c>
      <c r="GE202" s="631">
        <f t="shared" si="335"/>
        <v>0</v>
      </c>
      <c r="GF202" s="631">
        <f t="shared" si="335"/>
        <v>0</v>
      </c>
      <c r="GG202" s="631">
        <f t="shared" si="335"/>
        <v>0</v>
      </c>
      <c r="GH202" s="631">
        <f t="shared" si="335"/>
        <v>0</v>
      </c>
      <c r="GI202" s="631">
        <f t="shared" si="292"/>
        <v>0</v>
      </c>
      <c r="GJ202" s="631">
        <f t="shared" si="292"/>
        <v>0</v>
      </c>
      <c r="GK202" s="631">
        <f t="shared" si="292"/>
        <v>0</v>
      </c>
      <c r="GL202" s="631">
        <f t="shared" si="292"/>
        <v>0</v>
      </c>
      <c r="GM202" s="631">
        <f t="shared" si="292"/>
        <v>0</v>
      </c>
      <c r="GN202" s="631">
        <f t="shared" si="292"/>
        <v>0</v>
      </c>
      <c r="GO202" s="631"/>
      <c r="GP202" s="631">
        <f t="shared" si="336"/>
        <v>0</v>
      </c>
      <c r="GQ202" s="631">
        <f t="shared" si="336"/>
        <v>0</v>
      </c>
      <c r="GR202" s="631">
        <f t="shared" si="336"/>
        <v>0</v>
      </c>
      <c r="GS202" s="631">
        <f t="shared" si="336"/>
        <v>0</v>
      </c>
      <c r="GT202" s="631">
        <f t="shared" si="336"/>
        <v>0</v>
      </c>
      <c r="GU202" s="631">
        <f t="shared" si="336"/>
        <v>0</v>
      </c>
      <c r="GV202" s="631">
        <f t="shared" si="336"/>
        <v>0</v>
      </c>
      <c r="GW202" s="631">
        <f t="shared" si="336"/>
        <v>0</v>
      </c>
      <c r="GX202" s="631">
        <f t="shared" si="336"/>
        <v>0</v>
      </c>
      <c r="GY202" s="631">
        <f t="shared" si="336"/>
        <v>0</v>
      </c>
      <c r="GZ202" s="631">
        <f t="shared" si="336"/>
        <v>0</v>
      </c>
      <c r="HA202" s="631">
        <f t="shared" si="336"/>
        <v>0</v>
      </c>
      <c r="HB202" s="631">
        <f t="shared" si="336"/>
        <v>0</v>
      </c>
      <c r="HC202" s="631">
        <f t="shared" si="336"/>
        <v>0</v>
      </c>
      <c r="HD202" s="631">
        <f t="shared" si="336"/>
        <v>0</v>
      </c>
      <c r="HE202" s="631">
        <f t="shared" si="294"/>
        <v>0</v>
      </c>
      <c r="HF202" s="631">
        <f t="shared" si="294"/>
        <v>0</v>
      </c>
      <c r="HG202" s="631">
        <f t="shared" si="294"/>
        <v>0</v>
      </c>
      <c r="HH202" s="631">
        <f t="shared" si="294"/>
        <v>0</v>
      </c>
      <c r="HI202" s="631">
        <f t="shared" si="339"/>
        <v>1</v>
      </c>
      <c r="HJ202" s="631">
        <f t="shared" si="339"/>
        <v>0</v>
      </c>
      <c r="HK202" s="631">
        <f t="shared" si="339"/>
        <v>0</v>
      </c>
      <c r="HL202" s="631">
        <f t="shared" si="339"/>
        <v>0</v>
      </c>
      <c r="HM202" s="631">
        <f t="shared" si="339"/>
        <v>0</v>
      </c>
      <c r="HN202" s="631">
        <f t="shared" si="339"/>
        <v>0</v>
      </c>
      <c r="HO202" s="631">
        <f t="shared" si="339"/>
        <v>0</v>
      </c>
      <c r="HP202" s="631">
        <f t="shared" si="339"/>
        <v>0</v>
      </c>
      <c r="HQ202" s="631">
        <f t="shared" si="339"/>
        <v>0</v>
      </c>
      <c r="HR202" s="631">
        <f t="shared" si="339"/>
        <v>0</v>
      </c>
      <c r="HS202" s="631">
        <f t="shared" si="339"/>
        <v>0</v>
      </c>
      <c r="HT202" s="631">
        <f t="shared" si="339"/>
        <v>0</v>
      </c>
      <c r="HU202" s="631">
        <f t="shared" si="339"/>
        <v>0</v>
      </c>
      <c r="HV202" s="631">
        <f t="shared" si="337"/>
        <v>0</v>
      </c>
      <c r="HW202" s="631">
        <f t="shared" si="337"/>
        <v>0</v>
      </c>
      <c r="HX202" s="631">
        <f t="shared" si="337"/>
        <v>0</v>
      </c>
      <c r="HY202" s="631">
        <f t="shared" si="337"/>
        <v>0</v>
      </c>
      <c r="HZ202" s="631">
        <f t="shared" si="337"/>
        <v>0</v>
      </c>
      <c r="IA202" s="631">
        <f t="shared" si="337"/>
        <v>0</v>
      </c>
      <c r="IB202" s="631">
        <f t="shared" si="337"/>
        <v>0</v>
      </c>
      <c r="IC202" s="631">
        <f t="shared" si="337"/>
        <v>0</v>
      </c>
      <c r="ID202" s="631">
        <f t="shared" si="337"/>
        <v>0</v>
      </c>
      <c r="IE202" s="631">
        <f t="shared" si="337"/>
        <v>0</v>
      </c>
      <c r="IF202" s="631">
        <f t="shared" si="337"/>
        <v>0</v>
      </c>
      <c r="IG202" s="631">
        <f t="shared" si="337"/>
        <v>0</v>
      </c>
      <c r="IH202" s="631">
        <f t="shared" si="337"/>
        <v>0</v>
      </c>
      <c r="II202" s="631">
        <f t="shared" si="337"/>
        <v>0</v>
      </c>
      <c r="IJ202" s="631">
        <f t="shared" si="337"/>
        <v>0</v>
      </c>
      <c r="IK202" s="631">
        <f t="shared" si="337"/>
        <v>0</v>
      </c>
      <c r="IL202" s="631">
        <f t="shared" si="308"/>
        <v>0</v>
      </c>
      <c r="IM202" s="631">
        <f t="shared" si="308"/>
        <v>0</v>
      </c>
      <c r="IN202" s="631">
        <f t="shared" si="308"/>
        <v>0</v>
      </c>
      <c r="IO202" s="631">
        <f t="shared" si="308"/>
        <v>0</v>
      </c>
      <c r="IP202" s="631">
        <f t="shared" si="308"/>
        <v>0</v>
      </c>
      <c r="IQ202" s="631">
        <f t="shared" si="308"/>
        <v>0</v>
      </c>
      <c r="IR202" s="631">
        <f t="shared" si="308"/>
        <v>0</v>
      </c>
      <c r="IS202" s="631">
        <f t="shared" si="308"/>
        <v>0</v>
      </c>
      <c r="IT202" s="631"/>
      <c r="IU202" s="631">
        <f t="shared" si="340"/>
        <v>0</v>
      </c>
      <c r="IV202" s="631">
        <f t="shared" si="340"/>
        <v>0</v>
      </c>
      <c r="IW202" s="631">
        <f t="shared" si="340"/>
        <v>0</v>
      </c>
      <c r="IX202" s="631">
        <f t="shared" si="340"/>
        <v>0</v>
      </c>
      <c r="IY202" s="631">
        <f t="shared" si="340"/>
        <v>0</v>
      </c>
      <c r="IZ202" s="631">
        <f t="shared" si="340"/>
        <v>0</v>
      </c>
      <c r="JA202" s="631">
        <f t="shared" si="340"/>
        <v>0</v>
      </c>
      <c r="JB202" s="631">
        <f t="shared" si="340"/>
        <v>0</v>
      </c>
      <c r="JC202" s="631">
        <f t="shared" si="340"/>
        <v>0</v>
      </c>
      <c r="JD202" s="631">
        <f t="shared" si="340"/>
        <v>0</v>
      </c>
      <c r="JE202" s="631">
        <f t="shared" si="341"/>
        <v>0</v>
      </c>
      <c r="JF202" s="631">
        <f t="shared" si="341"/>
        <v>0</v>
      </c>
      <c r="JG202" s="631">
        <f t="shared" si="341"/>
        <v>0</v>
      </c>
      <c r="JH202" s="631">
        <f t="shared" si="341"/>
        <v>0</v>
      </c>
      <c r="JI202" s="631">
        <f t="shared" si="341"/>
        <v>0</v>
      </c>
      <c r="JJ202" s="631">
        <f t="shared" si="341"/>
        <v>0</v>
      </c>
      <c r="JK202" s="631">
        <f t="shared" si="341"/>
        <v>0</v>
      </c>
      <c r="JL202" s="631">
        <f t="shared" si="341"/>
        <v>0</v>
      </c>
      <c r="JM202" s="631">
        <f t="shared" si="341"/>
        <v>0</v>
      </c>
      <c r="JN202" s="631">
        <f t="shared" si="341"/>
        <v>34.4223</v>
      </c>
      <c r="JO202" s="631">
        <f t="shared" si="342"/>
        <v>0</v>
      </c>
      <c r="JP202" s="631">
        <f t="shared" si="342"/>
        <v>0</v>
      </c>
      <c r="JQ202" s="631">
        <f t="shared" si="342"/>
        <v>0</v>
      </c>
      <c r="JR202" s="631">
        <f t="shared" si="342"/>
        <v>0</v>
      </c>
      <c r="JS202" s="631">
        <f t="shared" si="342"/>
        <v>0</v>
      </c>
      <c r="JT202" s="631">
        <f t="shared" si="342"/>
        <v>0</v>
      </c>
      <c r="JU202" s="631">
        <f t="shared" si="342"/>
        <v>0</v>
      </c>
      <c r="JV202" s="631">
        <f t="shared" si="342"/>
        <v>0</v>
      </c>
      <c r="JW202" s="631">
        <f t="shared" si="342"/>
        <v>0</v>
      </c>
      <c r="JX202" s="631">
        <f t="shared" si="342"/>
        <v>0</v>
      </c>
      <c r="JY202" s="631">
        <f t="shared" si="343"/>
        <v>0</v>
      </c>
      <c r="JZ202" s="631">
        <f t="shared" si="343"/>
        <v>0</v>
      </c>
      <c r="KA202" s="631">
        <f t="shared" si="343"/>
        <v>0</v>
      </c>
      <c r="KB202" s="631">
        <f t="shared" si="343"/>
        <v>0</v>
      </c>
      <c r="KC202" s="631">
        <f t="shared" si="343"/>
        <v>0</v>
      </c>
      <c r="KD202" s="631">
        <f t="shared" si="343"/>
        <v>0</v>
      </c>
      <c r="KE202" s="631">
        <f t="shared" si="343"/>
        <v>0</v>
      </c>
      <c r="KF202" s="631">
        <f t="shared" si="343"/>
        <v>0</v>
      </c>
      <c r="KG202" s="631">
        <f t="shared" si="343"/>
        <v>0</v>
      </c>
      <c r="KH202" s="631">
        <f t="shared" si="343"/>
        <v>0</v>
      </c>
      <c r="KI202" s="631">
        <f t="shared" si="344"/>
        <v>0</v>
      </c>
      <c r="KJ202" s="631">
        <f t="shared" si="344"/>
        <v>0</v>
      </c>
      <c r="KK202" s="631">
        <f t="shared" si="344"/>
        <v>0</v>
      </c>
      <c r="KL202" s="631">
        <f t="shared" si="344"/>
        <v>0</v>
      </c>
      <c r="KM202" s="631">
        <f t="shared" si="344"/>
        <v>0</v>
      </c>
      <c r="KN202" s="631">
        <f t="shared" si="344"/>
        <v>0</v>
      </c>
      <c r="KO202" s="631">
        <f t="shared" si="344"/>
        <v>0</v>
      </c>
      <c r="KP202" s="631">
        <f t="shared" si="344"/>
        <v>0</v>
      </c>
      <c r="KQ202" s="631">
        <f t="shared" si="344"/>
        <v>0</v>
      </c>
      <c r="KR202" s="631">
        <f t="shared" si="344"/>
        <v>0</v>
      </c>
      <c r="KS202" s="631">
        <f t="shared" si="345"/>
        <v>0</v>
      </c>
      <c r="KT202" s="631">
        <f t="shared" si="345"/>
        <v>0</v>
      </c>
      <c r="KU202" s="631">
        <f t="shared" si="345"/>
        <v>0</v>
      </c>
      <c r="KV202" s="631">
        <f t="shared" si="345"/>
        <v>0</v>
      </c>
      <c r="KW202" s="631">
        <f t="shared" si="345"/>
        <v>0</v>
      </c>
      <c r="KX202" s="631">
        <f t="shared" si="345"/>
        <v>0</v>
      </c>
      <c r="KY202" s="631"/>
      <c r="KZ202" s="631">
        <f t="shared" si="346"/>
        <v>0</v>
      </c>
      <c r="LA202" s="631">
        <f t="shared" si="346"/>
        <v>0</v>
      </c>
      <c r="LB202" s="631">
        <f t="shared" si="346"/>
        <v>0</v>
      </c>
      <c r="LC202" s="631">
        <f t="shared" si="346"/>
        <v>0</v>
      </c>
      <c r="LD202" s="631">
        <f t="shared" si="346"/>
        <v>0</v>
      </c>
      <c r="LE202" s="631">
        <f t="shared" si="346"/>
        <v>0</v>
      </c>
      <c r="LF202" s="631">
        <f t="shared" si="346"/>
        <v>0</v>
      </c>
      <c r="LG202" s="631">
        <f t="shared" si="346"/>
        <v>0</v>
      </c>
      <c r="LH202" s="631">
        <f t="shared" si="346"/>
        <v>0</v>
      </c>
      <c r="LI202" s="631">
        <f t="shared" si="346"/>
        <v>0</v>
      </c>
      <c r="LJ202" s="631">
        <f t="shared" si="347"/>
        <v>0</v>
      </c>
      <c r="LK202" s="631">
        <f t="shared" si="347"/>
        <v>0</v>
      </c>
      <c r="LL202" s="631">
        <f t="shared" si="347"/>
        <v>0</v>
      </c>
      <c r="LM202" s="631">
        <f t="shared" si="347"/>
        <v>0</v>
      </c>
      <c r="LN202" s="631">
        <f t="shared" si="347"/>
        <v>0</v>
      </c>
      <c r="LO202" s="631">
        <f t="shared" si="347"/>
        <v>0</v>
      </c>
      <c r="LP202" s="631">
        <f t="shared" si="347"/>
        <v>0</v>
      </c>
      <c r="LQ202" s="631">
        <f t="shared" si="347"/>
        <v>0</v>
      </c>
      <c r="LR202" s="631">
        <f t="shared" si="347"/>
        <v>0</v>
      </c>
      <c r="LS202" s="631">
        <f t="shared" si="347"/>
        <v>5.3545800000000003</v>
      </c>
      <c r="LT202" s="631">
        <f t="shared" si="348"/>
        <v>0</v>
      </c>
      <c r="LU202" s="631">
        <f t="shared" si="348"/>
        <v>0</v>
      </c>
      <c r="LV202" s="631">
        <f t="shared" si="348"/>
        <v>0</v>
      </c>
      <c r="LW202" s="631">
        <f t="shared" si="348"/>
        <v>0</v>
      </c>
      <c r="LX202" s="631">
        <f t="shared" si="348"/>
        <v>0</v>
      </c>
      <c r="LY202" s="631">
        <f t="shared" si="348"/>
        <v>0</v>
      </c>
      <c r="LZ202" s="631">
        <f t="shared" si="348"/>
        <v>0</v>
      </c>
      <c r="MA202" s="631">
        <f t="shared" si="348"/>
        <v>0</v>
      </c>
      <c r="MB202" s="631">
        <f t="shared" si="348"/>
        <v>0</v>
      </c>
      <c r="MC202" s="631">
        <f t="shared" si="348"/>
        <v>0</v>
      </c>
      <c r="MD202" s="631">
        <f t="shared" si="349"/>
        <v>0</v>
      </c>
      <c r="ME202" s="631">
        <f t="shared" si="349"/>
        <v>0</v>
      </c>
      <c r="MF202" s="631">
        <f t="shared" si="349"/>
        <v>0</v>
      </c>
      <c r="MG202" s="631">
        <f t="shared" si="349"/>
        <v>0</v>
      </c>
      <c r="MH202" s="631">
        <f t="shared" si="349"/>
        <v>0</v>
      </c>
      <c r="MI202" s="631">
        <f t="shared" si="349"/>
        <v>0</v>
      </c>
      <c r="MJ202" s="631">
        <f t="shared" si="349"/>
        <v>0</v>
      </c>
      <c r="MK202" s="631">
        <f t="shared" si="349"/>
        <v>0</v>
      </c>
      <c r="ML202" s="631">
        <f t="shared" si="349"/>
        <v>0</v>
      </c>
      <c r="MM202" s="631">
        <f t="shared" si="349"/>
        <v>0</v>
      </c>
      <c r="MN202" s="631">
        <f t="shared" si="350"/>
        <v>0</v>
      </c>
      <c r="MO202" s="631">
        <f t="shared" si="350"/>
        <v>0</v>
      </c>
      <c r="MP202" s="631">
        <f t="shared" si="350"/>
        <v>0</v>
      </c>
      <c r="MQ202" s="631">
        <f t="shared" si="350"/>
        <v>0</v>
      </c>
      <c r="MR202" s="631">
        <f t="shared" si="350"/>
        <v>0</v>
      </c>
      <c r="MS202" s="631">
        <f t="shared" si="350"/>
        <v>0</v>
      </c>
      <c r="MT202" s="631">
        <f t="shared" si="350"/>
        <v>0</v>
      </c>
      <c r="MU202" s="631">
        <f t="shared" si="350"/>
        <v>0</v>
      </c>
      <c r="MV202" s="631">
        <f t="shared" si="350"/>
        <v>0</v>
      </c>
      <c r="MW202" s="631">
        <f t="shared" si="350"/>
        <v>0</v>
      </c>
      <c r="MX202" s="631">
        <f t="shared" si="351"/>
        <v>0</v>
      </c>
      <c r="MY202" s="631">
        <f t="shared" si="351"/>
        <v>0</v>
      </c>
      <c r="MZ202" s="631">
        <f t="shared" si="351"/>
        <v>0</v>
      </c>
      <c r="NA202" s="631">
        <f t="shared" si="351"/>
        <v>0</v>
      </c>
      <c r="NB202" s="631">
        <f t="shared" si="351"/>
        <v>0</v>
      </c>
      <c r="NC202" s="631">
        <f t="shared" si="351"/>
        <v>0</v>
      </c>
    </row>
    <row r="203" spans="1:367">
      <c r="A203" s="504" t="s">
        <v>99</v>
      </c>
      <c r="B203" s="504" t="s">
        <v>282</v>
      </c>
      <c r="C203" s="497">
        <v>5.0707649999999997</v>
      </c>
      <c r="D203" s="497">
        <v>0.35618300000000003</v>
      </c>
      <c r="E203" s="362">
        <f t="shared" ref="E203:E206" si="352">C203/$C$58</f>
        <v>3.3441849966103746E-3</v>
      </c>
      <c r="F203" s="363">
        <f t="shared" ref="F203:F206" si="353">D203/$D$58</f>
        <v>1.0691635338159668E-3</v>
      </c>
      <c r="G203" s="498">
        <f>E203*Dichtheden!$V$70</f>
        <v>172.28866553817031</v>
      </c>
      <c r="H203" s="499">
        <f>IF(C203=0,0,ROUND(IF((G203/2)/Dichtheden!$C$3&lt;1,1,(G203/2)/Dichtheden!$C$3),0))</f>
        <v>1</v>
      </c>
      <c r="I203" s="498">
        <f>E203*Dichtheden!$AJ$70</f>
        <v>28.714777589695053</v>
      </c>
      <c r="J203" s="499">
        <f>IF(C203=0,0,ROUND(IF((I203/2)/Dichtheden!$D$3&lt;1,1,(I203/2)/Dichtheden!$D$3),0))</f>
        <v>1</v>
      </c>
      <c r="K203" s="498">
        <f t="shared" si="318"/>
        <v>86.144332769085153</v>
      </c>
      <c r="L203" s="500">
        <f t="shared" si="319"/>
        <v>86.144332769085153</v>
      </c>
      <c r="M203" s="498">
        <f>IF(D203=0,0,IF((D203*Dichtheden!$G$4)&lt;25,25,D203*Dichtheden!$G$4))</f>
        <v>80.141175000000004</v>
      </c>
      <c r="N203" s="499">
        <f>D203*Dichtheden!$H$4</f>
        <v>12.466405000000002</v>
      </c>
      <c r="O203" s="501"/>
      <c r="P203" s="501"/>
      <c r="Q203" s="502">
        <f>E203*Dichtheden!$AS$68</f>
        <v>127.06289083440062</v>
      </c>
      <c r="R203" s="495">
        <f>IF(Q203=0,0,ROUND(IF((Q203/2)/Dichtheden!$C$3&lt;1,1,(Q203/2)/Dichtheden!$C$3),0))</f>
        <v>1</v>
      </c>
      <c r="S203" s="502">
        <f>E203*Dichtheden!$AY$68</f>
        <v>7.0351205094752878</v>
      </c>
      <c r="T203" s="495">
        <f>IF(Q203=0,0,ROUND(IF((S203/2)/Dichtheden!$D$3&lt;1,1,(S203/2)/Dichtheden!$D$3),0))</f>
        <v>1</v>
      </c>
      <c r="U203" s="502">
        <f>D203*Dichtheden!$G$5</f>
        <v>77.647894000000008</v>
      </c>
      <c r="V203" s="502">
        <f>D203*Dichtheden!$H$5</f>
        <v>5.3427450000000007</v>
      </c>
      <c r="X203" s="630"/>
      <c r="AA203" s="628">
        <f t="shared" si="311"/>
        <v>0</v>
      </c>
      <c r="AB203" s="628">
        <f t="shared" si="311"/>
        <v>0</v>
      </c>
      <c r="AC203" s="628">
        <f t="shared" si="311"/>
        <v>0</v>
      </c>
      <c r="AD203" s="628">
        <f t="shared" si="311"/>
        <v>0</v>
      </c>
      <c r="AE203" s="628">
        <f t="shared" si="311"/>
        <v>0</v>
      </c>
      <c r="AF203" s="628">
        <f t="shared" si="311"/>
        <v>0</v>
      </c>
      <c r="AG203" s="628">
        <f t="shared" si="311"/>
        <v>0</v>
      </c>
      <c r="AH203" s="628">
        <f t="shared" si="311"/>
        <v>0</v>
      </c>
      <c r="AI203" s="628">
        <f t="shared" si="311"/>
        <v>0</v>
      </c>
      <c r="AJ203" s="628">
        <f t="shared" si="311"/>
        <v>0</v>
      </c>
      <c r="AK203" s="628">
        <f t="shared" si="311"/>
        <v>0</v>
      </c>
      <c r="AL203" s="628">
        <f t="shared" si="311"/>
        <v>0</v>
      </c>
      <c r="AM203" s="628">
        <f t="shared" si="311"/>
        <v>0</v>
      </c>
      <c r="AN203" s="628">
        <f t="shared" si="311"/>
        <v>0</v>
      </c>
      <c r="AO203" s="628">
        <f t="shared" si="311"/>
        <v>0</v>
      </c>
      <c r="AP203" s="628">
        <f t="shared" si="311"/>
        <v>0</v>
      </c>
      <c r="AQ203" s="628">
        <f t="shared" si="332"/>
        <v>0</v>
      </c>
      <c r="AR203" s="628">
        <f t="shared" si="332"/>
        <v>0</v>
      </c>
      <c r="AS203" s="628">
        <f t="shared" si="332"/>
        <v>0</v>
      </c>
      <c r="AT203" s="628">
        <f t="shared" si="332"/>
        <v>5.0707649999999997</v>
      </c>
      <c r="AU203" s="628">
        <f t="shared" si="332"/>
        <v>0</v>
      </c>
      <c r="AV203" s="628">
        <f t="shared" si="332"/>
        <v>0</v>
      </c>
      <c r="AW203" s="628">
        <f t="shared" si="332"/>
        <v>0</v>
      </c>
      <c r="AX203" s="628">
        <f t="shared" si="332"/>
        <v>0</v>
      </c>
      <c r="AY203" s="628">
        <f t="shared" si="332"/>
        <v>0</v>
      </c>
      <c r="AZ203" s="628">
        <f t="shared" si="332"/>
        <v>0</v>
      </c>
      <c r="BA203" s="628">
        <f t="shared" si="332"/>
        <v>0</v>
      </c>
      <c r="BB203" s="628">
        <f t="shared" si="332"/>
        <v>0</v>
      </c>
      <c r="BC203" s="628">
        <f t="shared" si="332"/>
        <v>0</v>
      </c>
      <c r="BD203" s="628">
        <f t="shared" si="332"/>
        <v>0</v>
      </c>
      <c r="BE203" s="628">
        <f t="shared" si="332"/>
        <v>0</v>
      </c>
      <c r="BF203" s="628">
        <f t="shared" si="332"/>
        <v>0</v>
      </c>
      <c r="BG203" s="628">
        <f t="shared" si="312"/>
        <v>0</v>
      </c>
      <c r="BH203" s="628">
        <f t="shared" si="312"/>
        <v>0</v>
      </c>
      <c r="BI203" s="628">
        <f t="shared" si="312"/>
        <v>0</v>
      </c>
      <c r="BJ203" s="628">
        <f t="shared" si="312"/>
        <v>0</v>
      </c>
      <c r="BK203" s="628">
        <f t="shared" si="312"/>
        <v>0</v>
      </c>
      <c r="BL203" s="628">
        <f t="shared" si="312"/>
        <v>0</v>
      </c>
      <c r="BM203" s="628">
        <f t="shared" si="312"/>
        <v>0</v>
      </c>
      <c r="BN203" s="628">
        <f t="shared" si="312"/>
        <v>0</v>
      </c>
      <c r="BO203" s="628">
        <f t="shared" si="312"/>
        <v>0</v>
      </c>
      <c r="BP203" s="628">
        <f t="shared" si="312"/>
        <v>0</v>
      </c>
      <c r="BQ203" s="628">
        <f t="shared" si="312"/>
        <v>0</v>
      </c>
      <c r="BR203" s="628">
        <f t="shared" si="312"/>
        <v>0</v>
      </c>
      <c r="BS203" s="628">
        <f t="shared" si="312"/>
        <v>0</v>
      </c>
      <c r="BT203" s="628">
        <f t="shared" si="312"/>
        <v>0</v>
      </c>
      <c r="BU203" s="628">
        <f t="shared" si="312"/>
        <v>0</v>
      </c>
      <c r="BV203" s="628">
        <f t="shared" si="312"/>
        <v>0</v>
      </c>
      <c r="BW203" s="628">
        <f t="shared" si="313"/>
        <v>0</v>
      </c>
      <c r="BX203" s="628">
        <f t="shared" si="313"/>
        <v>0</v>
      </c>
      <c r="BY203" s="628">
        <f t="shared" si="313"/>
        <v>0</v>
      </c>
      <c r="BZ203" s="628">
        <f t="shared" si="313"/>
        <v>0</v>
      </c>
      <c r="CA203" s="628">
        <f t="shared" si="313"/>
        <v>0</v>
      </c>
      <c r="CB203" s="628">
        <f t="shared" si="313"/>
        <v>0</v>
      </c>
      <c r="CC203" s="628">
        <f t="shared" si="313"/>
        <v>0</v>
      </c>
      <c r="CD203" s="628">
        <f t="shared" si="313"/>
        <v>0</v>
      </c>
      <c r="CE203" s="628"/>
      <c r="CF203" s="628">
        <f t="shared" si="314"/>
        <v>0</v>
      </c>
      <c r="CG203" s="628">
        <f t="shared" si="314"/>
        <v>0</v>
      </c>
      <c r="CH203" s="628">
        <f t="shared" si="314"/>
        <v>0</v>
      </c>
      <c r="CI203" s="628">
        <f t="shared" si="314"/>
        <v>0</v>
      </c>
      <c r="CJ203" s="628">
        <f t="shared" si="314"/>
        <v>0</v>
      </c>
      <c r="CK203" s="628">
        <f t="shared" si="314"/>
        <v>0</v>
      </c>
      <c r="CL203" s="628">
        <f t="shared" si="314"/>
        <v>0</v>
      </c>
      <c r="CM203" s="628">
        <f t="shared" si="314"/>
        <v>0</v>
      </c>
      <c r="CN203" s="628">
        <f t="shared" si="314"/>
        <v>0</v>
      </c>
      <c r="CO203" s="628">
        <f t="shared" si="314"/>
        <v>0</v>
      </c>
      <c r="CP203" s="628">
        <f t="shared" si="314"/>
        <v>0</v>
      </c>
      <c r="CQ203" s="628">
        <f t="shared" si="314"/>
        <v>0</v>
      </c>
      <c r="CR203" s="628">
        <f t="shared" si="314"/>
        <v>0</v>
      </c>
      <c r="CS203" s="628">
        <f t="shared" si="314"/>
        <v>0</v>
      </c>
      <c r="CT203" s="628">
        <f t="shared" si="314"/>
        <v>0</v>
      </c>
      <c r="CU203" s="628">
        <f t="shared" si="314"/>
        <v>0</v>
      </c>
      <c r="CV203" s="628">
        <f t="shared" si="333"/>
        <v>0</v>
      </c>
      <c r="CW203" s="628">
        <f t="shared" si="333"/>
        <v>0</v>
      </c>
      <c r="CX203" s="628">
        <f t="shared" si="333"/>
        <v>0</v>
      </c>
      <c r="CY203" s="628">
        <f t="shared" si="333"/>
        <v>0.35618300000000003</v>
      </c>
      <c r="CZ203" s="628">
        <f t="shared" si="333"/>
        <v>0</v>
      </c>
      <c r="DA203" s="628">
        <f t="shared" si="333"/>
        <v>0</v>
      </c>
      <c r="DB203" s="628">
        <f t="shared" si="333"/>
        <v>0</v>
      </c>
      <c r="DC203" s="628">
        <f t="shared" si="333"/>
        <v>0</v>
      </c>
      <c r="DD203" s="628">
        <f t="shared" si="333"/>
        <v>0</v>
      </c>
      <c r="DE203" s="628">
        <f t="shared" si="333"/>
        <v>0</v>
      </c>
      <c r="DF203" s="628">
        <f t="shared" si="333"/>
        <v>0</v>
      </c>
      <c r="DG203" s="628">
        <f t="shared" si="333"/>
        <v>0</v>
      </c>
      <c r="DH203" s="628">
        <f t="shared" si="333"/>
        <v>0</v>
      </c>
      <c r="DI203" s="628">
        <f t="shared" si="333"/>
        <v>0</v>
      </c>
      <c r="DJ203" s="628">
        <f t="shared" si="333"/>
        <v>0</v>
      </c>
      <c r="DK203" s="628">
        <f t="shared" si="333"/>
        <v>0</v>
      </c>
      <c r="DL203" s="628">
        <f t="shared" si="315"/>
        <v>0</v>
      </c>
      <c r="DM203" s="628">
        <f t="shared" si="315"/>
        <v>0</v>
      </c>
      <c r="DN203" s="628">
        <f t="shared" si="315"/>
        <v>0</v>
      </c>
      <c r="DO203" s="628">
        <f t="shared" si="315"/>
        <v>0</v>
      </c>
      <c r="DP203" s="628">
        <f t="shared" si="315"/>
        <v>0</v>
      </c>
      <c r="DQ203" s="628">
        <f t="shared" si="315"/>
        <v>0</v>
      </c>
      <c r="DR203" s="628">
        <f t="shared" si="315"/>
        <v>0</v>
      </c>
      <c r="DS203" s="628">
        <f t="shared" si="315"/>
        <v>0</v>
      </c>
      <c r="DT203" s="628">
        <f t="shared" si="315"/>
        <v>0</v>
      </c>
      <c r="DU203" s="628">
        <f t="shared" si="315"/>
        <v>0</v>
      </c>
      <c r="DV203" s="628">
        <f t="shared" si="315"/>
        <v>0</v>
      </c>
      <c r="DW203" s="628">
        <f t="shared" si="315"/>
        <v>0</v>
      </c>
      <c r="DX203" s="628">
        <f t="shared" si="315"/>
        <v>0</v>
      </c>
      <c r="DY203" s="628">
        <f t="shared" si="315"/>
        <v>0</v>
      </c>
      <c r="DZ203" s="628">
        <f t="shared" si="315"/>
        <v>0</v>
      </c>
      <c r="EA203" s="628">
        <f t="shared" si="315"/>
        <v>0</v>
      </c>
      <c r="EB203" s="628">
        <f t="shared" si="316"/>
        <v>0</v>
      </c>
      <c r="EC203" s="628">
        <f t="shared" si="316"/>
        <v>0</v>
      </c>
      <c r="ED203" s="628">
        <f t="shared" si="316"/>
        <v>0</v>
      </c>
      <c r="EE203" s="628">
        <f t="shared" si="316"/>
        <v>0</v>
      </c>
      <c r="EF203" s="628">
        <f t="shared" si="316"/>
        <v>0</v>
      </c>
      <c r="EG203" s="628">
        <f t="shared" si="316"/>
        <v>0</v>
      </c>
      <c r="EH203" s="628">
        <f t="shared" si="316"/>
        <v>0</v>
      </c>
      <c r="EI203" s="628">
        <f t="shared" si="316"/>
        <v>0</v>
      </c>
      <c r="EJ203" s="631"/>
      <c r="EK203" s="631">
        <f t="shared" si="334"/>
        <v>0</v>
      </c>
      <c r="EL203" s="631">
        <f t="shared" si="334"/>
        <v>0</v>
      </c>
      <c r="EM203" s="631">
        <f t="shared" si="334"/>
        <v>0</v>
      </c>
      <c r="EN203" s="631">
        <f t="shared" si="334"/>
        <v>0</v>
      </c>
      <c r="EO203" s="631">
        <f t="shared" si="334"/>
        <v>0</v>
      </c>
      <c r="EP203" s="631">
        <f t="shared" si="334"/>
        <v>0</v>
      </c>
      <c r="EQ203" s="631">
        <f t="shared" si="334"/>
        <v>0</v>
      </c>
      <c r="ER203" s="631">
        <f t="shared" si="334"/>
        <v>0</v>
      </c>
      <c r="ES203" s="631">
        <f t="shared" si="334"/>
        <v>0</v>
      </c>
      <c r="ET203" s="631">
        <f t="shared" si="334"/>
        <v>0</v>
      </c>
      <c r="EU203" s="631">
        <f t="shared" si="334"/>
        <v>0</v>
      </c>
      <c r="EV203" s="631">
        <f t="shared" si="334"/>
        <v>0</v>
      </c>
      <c r="EW203" s="631">
        <f t="shared" si="334"/>
        <v>0</v>
      </c>
      <c r="EX203" s="631">
        <f t="shared" si="334"/>
        <v>0</v>
      </c>
      <c r="EY203" s="631">
        <f t="shared" si="334"/>
        <v>0</v>
      </c>
      <c r="EZ203" s="631">
        <f t="shared" si="334"/>
        <v>0</v>
      </c>
      <c r="FA203" s="631">
        <f t="shared" si="309"/>
        <v>0</v>
      </c>
      <c r="FB203" s="631">
        <f t="shared" si="309"/>
        <v>0</v>
      </c>
      <c r="FC203" s="631">
        <f t="shared" si="309"/>
        <v>0</v>
      </c>
      <c r="FD203" s="631">
        <f t="shared" si="338"/>
        <v>1</v>
      </c>
      <c r="FE203" s="631">
        <f t="shared" si="338"/>
        <v>0</v>
      </c>
      <c r="FF203" s="631">
        <f t="shared" si="338"/>
        <v>0</v>
      </c>
      <c r="FG203" s="631">
        <f t="shared" si="338"/>
        <v>0</v>
      </c>
      <c r="FH203" s="631">
        <f t="shared" si="338"/>
        <v>0</v>
      </c>
      <c r="FI203" s="631">
        <f t="shared" si="338"/>
        <v>0</v>
      </c>
      <c r="FJ203" s="631">
        <f t="shared" si="338"/>
        <v>0</v>
      </c>
      <c r="FK203" s="631">
        <f t="shared" si="338"/>
        <v>0</v>
      </c>
      <c r="FL203" s="631">
        <f t="shared" si="338"/>
        <v>0</v>
      </c>
      <c r="FM203" s="631">
        <f t="shared" si="338"/>
        <v>0</v>
      </c>
      <c r="FN203" s="631">
        <f t="shared" si="338"/>
        <v>0</v>
      </c>
      <c r="FO203" s="631">
        <f t="shared" si="338"/>
        <v>0</v>
      </c>
      <c r="FP203" s="631">
        <f t="shared" si="338"/>
        <v>0</v>
      </c>
      <c r="FQ203" s="631">
        <f t="shared" si="338"/>
        <v>0</v>
      </c>
      <c r="FR203" s="631">
        <f t="shared" si="338"/>
        <v>0</v>
      </c>
      <c r="FS203" s="631">
        <f t="shared" si="338"/>
        <v>0</v>
      </c>
      <c r="FT203" s="631">
        <f t="shared" si="286"/>
        <v>0</v>
      </c>
      <c r="FU203" s="631">
        <f t="shared" si="286"/>
        <v>0</v>
      </c>
      <c r="FV203" s="631">
        <f t="shared" si="335"/>
        <v>0</v>
      </c>
      <c r="FW203" s="631">
        <f t="shared" si="335"/>
        <v>0</v>
      </c>
      <c r="FX203" s="631">
        <f t="shared" si="335"/>
        <v>0</v>
      </c>
      <c r="FY203" s="631">
        <f t="shared" si="335"/>
        <v>0</v>
      </c>
      <c r="FZ203" s="631">
        <f t="shared" si="335"/>
        <v>0</v>
      </c>
      <c r="GA203" s="631">
        <f t="shared" si="335"/>
        <v>0</v>
      </c>
      <c r="GB203" s="631">
        <f t="shared" si="335"/>
        <v>0</v>
      </c>
      <c r="GC203" s="631">
        <f t="shared" si="335"/>
        <v>0</v>
      </c>
      <c r="GD203" s="631">
        <f t="shared" si="335"/>
        <v>0</v>
      </c>
      <c r="GE203" s="631">
        <f t="shared" si="335"/>
        <v>0</v>
      </c>
      <c r="GF203" s="631">
        <f t="shared" si="335"/>
        <v>0</v>
      </c>
      <c r="GG203" s="631">
        <f t="shared" si="335"/>
        <v>0</v>
      </c>
      <c r="GH203" s="631">
        <f t="shared" si="335"/>
        <v>0</v>
      </c>
      <c r="GI203" s="631">
        <f t="shared" si="292"/>
        <v>0</v>
      </c>
      <c r="GJ203" s="631">
        <f t="shared" si="292"/>
        <v>0</v>
      </c>
      <c r="GK203" s="631">
        <f t="shared" si="292"/>
        <v>0</v>
      </c>
      <c r="GL203" s="631">
        <f t="shared" si="292"/>
        <v>0</v>
      </c>
      <c r="GM203" s="631">
        <f t="shared" si="292"/>
        <v>0</v>
      </c>
      <c r="GN203" s="631">
        <f t="shared" si="292"/>
        <v>0</v>
      </c>
      <c r="GO203" s="631"/>
      <c r="GP203" s="631">
        <f t="shared" si="336"/>
        <v>0</v>
      </c>
      <c r="GQ203" s="631">
        <f t="shared" si="336"/>
        <v>0</v>
      </c>
      <c r="GR203" s="631">
        <f t="shared" si="336"/>
        <v>0</v>
      </c>
      <c r="GS203" s="631">
        <f t="shared" si="336"/>
        <v>0</v>
      </c>
      <c r="GT203" s="631">
        <f t="shared" si="336"/>
        <v>0</v>
      </c>
      <c r="GU203" s="631">
        <f t="shared" si="336"/>
        <v>0</v>
      </c>
      <c r="GV203" s="631">
        <f t="shared" si="336"/>
        <v>0</v>
      </c>
      <c r="GW203" s="631">
        <f t="shared" si="336"/>
        <v>0</v>
      </c>
      <c r="GX203" s="631">
        <f t="shared" si="336"/>
        <v>0</v>
      </c>
      <c r="GY203" s="631">
        <f t="shared" si="336"/>
        <v>0</v>
      </c>
      <c r="GZ203" s="631">
        <f t="shared" si="336"/>
        <v>0</v>
      </c>
      <c r="HA203" s="631">
        <f t="shared" si="336"/>
        <v>0</v>
      </c>
      <c r="HB203" s="631">
        <f t="shared" si="336"/>
        <v>0</v>
      </c>
      <c r="HC203" s="631">
        <f t="shared" si="336"/>
        <v>0</v>
      </c>
      <c r="HD203" s="631">
        <f t="shared" si="336"/>
        <v>0</v>
      </c>
      <c r="HE203" s="631">
        <f t="shared" si="294"/>
        <v>0</v>
      </c>
      <c r="HF203" s="631">
        <f t="shared" si="294"/>
        <v>0</v>
      </c>
      <c r="HG203" s="631">
        <f t="shared" si="294"/>
        <v>0</v>
      </c>
      <c r="HH203" s="631">
        <f t="shared" si="294"/>
        <v>0</v>
      </c>
      <c r="HI203" s="631">
        <f t="shared" si="339"/>
        <v>1</v>
      </c>
      <c r="HJ203" s="631">
        <f t="shared" si="339"/>
        <v>0</v>
      </c>
      <c r="HK203" s="631">
        <f t="shared" si="339"/>
        <v>0</v>
      </c>
      <c r="HL203" s="631">
        <f t="shared" si="339"/>
        <v>0</v>
      </c>
      <c r="HM203" s="631">
        <f t="shared" si="339"/>
        <v>0</v>
      </c>
      <c r="HN203" s="631">
        <f t="shared" si="339"/>
        <v>0</v>
      </c>
      <c r="HO203" s="631">
        <f t="shared" si="339"/>
        <v>0</v>
      </c>
      <c r="HP203" s="631">
        <f t="shared" si="339"/>
        <v>0</v>
      </c>
      <c r="HQ203" s="631">
        <f t="shared" si="339"/>
        <v>0</v>
      </c>
      <c r="HR203" s="631">
        <f t="shared" si="339"/>
        <v>0</v>
      </c>
      <c r="HS203" s="631">
        <f t="shared" si="339"/>
        <v>0</v>
      </c>
      <c r="HT203" s="631">
        <f t="shared" si="339"/>
        <v>0</v>
      </c>
      <c r="HU203" s="631">
        <f t="shared" si="339"/>
        <v>0</v>
      </c>
      <c r="HV203" s="631">
        <f t="shared" si="337"/>
        <v>0</v>
      </c>
      <c r="HW203" s="631">
        <f t="shared" si="337"/>
        <v>0</v>
      </c>
      <c r="HX203" s="631">
        <f t="shared" si="337"/>
        <v>0</v>
      </c>
      <c r="HY203" s="631">
        <f t="shared" si="337"/>
        <v>0</v>
      </c>
      <c r="HZ203" s="631">
        <f t="shared" si="337"/>
        <v>0</v>
      </c>
      <c r="IA203" s="631">
        <f t="shared" si="337"/>
        <v>0</v>
      </c>
      <c r="IB203" s="631">
        <f t="shared" si="337"/>
        <v>0</v>
      </c>
      <c r="IC203" s="631">
        <f t="shared" si="337"/>
        <v>0</v>
      </c>
      <c r="ID203" s="631">
        <f t="shared" si="337"/>
        <v>0</v>
      </c>
      <c r="IE203" s="631">
        <f t="shared" si="337"/>
        <v>0</v>
      </c>
      <c r="IF203" s="631">
        <f t="shared" si="337"/>
        <v>0</v>
      </c>
      <c r="IG203" s="631">
        <f t="shared" si="337"/>
        <v>0</v>
      </c>
      <c r="IH203" s="631">
        <f t="shared" si="337"/>
        <v>0</v>
      </c>
      <c r="II203" s="631">
        <f t="shared" si="337"/>
        <v>0</v>
      </c>
      <c r="IJ203" s="631">
        <f t="shared" si="337"/>
        <v>0</v>
      </c>
      <c r="IK203" s="631">
        <f t="shared" si="337"/>
        <v>0</v>
      </c>
      <c r="IL203" s="631">
        <f t="shared" si="308"/>
        <v>0</v>
      </c>
      <c r="IM203" s="631">
        <f t="shared" si="308"/>
        <v>0</v>
      </c>
      <c r="IN203" s="631">
        <f t="shared" si="308"/>
        <v>0</v>
      </c>
      <c r="IO203" s="631">
        <f t="shared" si="308"/>
        <v>0</v>
      </c>
      <c r="IP203" s="631">
        <f t="shared" si="308"/>
        <v>0</v>
      </c>
      <c r="IQ203" s="631">
        <f t="shared" si="308"/>
        <v>0</v>
      </c>
      <c r="IR203" s="631">
        <f t="shared" si="308"/>
        <v>0</v>
      </c>
      <c r="IS203" s="631">
        <f t="shared" si="308"/>
        <v>0</v>
      </c>
      <c r="IT203" s="631"/>
      <c r="IU203" s="631">
        <f t="shared" si="340"/>
        <v>0</v>
      </c>
      <c r="IV203" s="631">
        <f t="shared" si="340"/>
        <v>0</v>
      </c>
      <c r="IW203" s="631">
        <f t="shared" si="340"/>
        <v>0</v>
      </c>
      <c r="IX203" s="631">
        <f t="shared" si="340"/>
        <v>0</v>
      </c>
      <c r="IY203" s="631">
        <f t="shared" si="340"/>
        <v>0</v>
      </c>
      <c r="IZ203" s="631">
        <f t="shared" si="340"/>
        <v>0</v>
      </c>
      <c r="JA203" s="631">
        <f t="shared" si="340"/>
        <v>0</v>
      </c>
      <c r="JB203" s="631">
        <f t="shared" si="340"/>
        <v>0</v>
      </c>
      <c r="JC203" s="631">
        <f t="shared" si="340"/>
        <v>0</v>
      </c>
      <c r="JD203" s="631">
        <f t="shared" si="340"/>
        <v>0</v>
      </c>
      <c r="JE203" s="631">
        <f t="shared" si="341"/>
        <v>0</v>
      </c>
      <c r="JF203" s="631">
        <f t="shared" si="341"/>
        <v>0</v>
      </c>
      <c r="JG203" s="631">
        <f t="shared" si="341"/>
        <v>0</v>
      </c>
      <c r="JH203" s="631">
        <f t="shared" si="341"/>
        <v>0</v>
      </c>
      <c r="JI203" s="631">
        <f t="shared" si="341"/>
        <v>0</v>
      </c>
      <c r="JJ203" s="631">
        <f t="shared" si="341"/>
        <v>0</v>
      </c>
      <c r="JK203" s="631">
        <f t="shared" si="341"/>
        <v>0</v>
      </c>
      <c r="JL203" s="631">
        <f t="shared" si="341"/>
        <v>0</v>
      </c>
      <c r="JM203" s="631">
        <f t="shared" si="341"/>
        <v>0</v>
      </c>
      <c r="JN203" s="631">
        <f t="shared" si="341"/>
        <v>80.141175000000004</v>
      </c>
      <c r="JO203" s="631">
        <f t="shared" si="342"/>
        <v>0</v>
      </c>
      <c r="JP203" s="631">
        <f t="shared" si="342"/>
        <v>0</v>
      </c>
      <c r="JQ203" s="631">
        <f t="shared" si="342"/>
        <v>0</v>
      </c>
      <c r="JR203" s="631">
        <f t="shared" si="342"/>
        <v>0</v>
      </c>
      <c r="JS203" s="631">
        <f t="shared" si="342"/>
        <v>0</v>
      </c>
      <c r="JT203" s="631">
        <f t="shared" si="342"/>
        <v>0</v>
      </c>
      <c r="JU203" s="631">
        <f t="shared" si="342"/>
        <v>0</v>
      </c>
      <c r="JV203" s="631">
        <f t="shared" si="342"/>
        <v>0</v>
      </c>
      <c r="JW203" s="631">
        <f t="shared" si="342"/>
        <v>0</v>
      </c>
      <c r="JX203" s="631">
        <f t="shared" si="342"/>
        <v>0</v>
      </c>
      <c r="JY203" s="631">
        <f t="shared" si="343"/>
        <v>0</v>
      </c>
      <c r="JZ203" s="631">
        <f t="shared" si="343"/>
        <v>0</v>
      </c>
      <c r="KA203" s="631">
        <f t="shared" si="343"/>
        <v>0</v>
      </c>
      <c r="KB203" s="631">
        <f t="shared" si="343"/>
        <v>0</v>
      </c>
      <c r="KC203" s="631">
        <f t="shared" si="343"/>
        <v>0</v>
      </c>
      <c r="KD203" s="631">
        <f t="shared" si="343"/>
        <v>0</v>
      </c>
      <c r="KE203" s="631">
        <f t="shared" si="343"/>
        <v>0</v>
      </c>
      <c r="KF203" s="631">
        <f t="shared" si="343"/>
        <v>0</v>
      </c>
      <c r="KG203" s="631">
        <f t="shared" si="343"/>
        <v>0</v>
      </c>
      <c r="KH203" s="631">
        <f t="shared" si="343"/>
        <v>0</v>
      </c>
      <c r="KI203" s="631">
        <f t="shared" si="344"/>
        <v>0</v>
      </c>
      <c r="KJ203" s="631">
        <f t="shared" si="344"/>
        <v>0</v>
      </c>
      <c r="KK203" s="631">
        <f t="shared" si="344"/>
        <v>0</v>
      </c>
      <c r="KL203" s="631">
        <f t="shared" si="344"/>
        <v>0</v>
      </c>
      <c r="KM203" s="631">
        <f t="shared" si="344"/>
        <v>0</v>
      </c>
      <c r="KN203" s="631">
        <f t="shared" si="344"/>
        <v>0</v>
      </c>
      <c r="KO203" s="631">
        <f t="shared" si="344"/>
        <v>0</v>
      </c>
      <c r="KP203" s="631">
        <f t="shared" si="344"/>
        <v>0</v>
      </c>
      <c r="KQ203" s="631">
        <f t="shared" si="344"/>
        <v>0</v>
      </c>
      <c r="KR203" s="631">
        <f t="shared" si="344"/>
        <v>0</v>
      </c>
      <c r="KS203" s="631">
        <f t="shared" si="345"/>
        <v>0</v>
      </c>
      <c r="KT203" s="631">
        <f t="shared" si="345"/>
        <v>0</v>
      </c>
      <c r="KU203" s="631">
        <f t="shared" si="345"/>
        <v>0</v>
      </c>
      <c r="KV203" s="631">
        <f t="shared" si="345"/>
        <v>0</v>
      </c>
      <c r="KW203" s="631">
        <f t="shared" si="345"/>
        <v>0</v>
      </c>
      <c r="KX203" s="631">
        <f t="shared" si="345"/>
        <v>0</v>
      </c>
      <c r="KY203" s="631"/>
      <c r="KZ203" s="631">
        <f t="shared" si="346"/>
        <v>0</v>
      </c>
      <c r="LA203" s="631">
        <f t="shared" si="346"/>
        <v>0</v>
      </c>
      <c r="LB203" s="631">
        <f t="shared" si="346"/>
        <v>0</v>
      </c>
      <c r="LC203" s="631">
        <f t="shared" si="346"/>
        <v>0</v>
      </c>
      <c r="LD203" s="631">
        <f t="shared" si="346"/>
        <v>0</v>
      </c>
      <c r="LE203" s="631">
        <f t="shared" si="346"/>
        <v>0</v>
      </c>
      <c r="LF203" s="631">
        <f t="shared" si="346"/>
        <v>0</v>
      </c>
      <c r="LG203" s="631">
        <f t="shared" si="346"/>
        <v>0</v>
      </c>
      <c r="LH203" s="631">
        <f t="shared" si="346"/>
        <v>0</v>
      </c>
      <c r="LI203" s="631">
        <f t="shared" si="346"/>
        <v>0</v>
      </c>
      <c r="LJ203" s="631">
        <f t="shared" si="347"/>
        <v>0</v>
      </c>
      <c r="LK203" s="631">
        <f t="shared" si="347"/>
        <v>0</v>
      </c>
      <c r="LL203" s="631">
        <f t="shared" si="347"/>
        <v>0</v>
      </c>
      <c r="LM203" s="631">
        <f t="shared" si="347"/>
        <v>0</v>
      </c>
      <c r="LN203" s="631">
        <f t="shared" si="347"/>
        <v>0</v>
      </c>
      <c r="LO203" s="631">
        <f t="shared" si="347"/>
        <v>0</v>
      </c>
      <c r="LP203" s="631">
        <f t="shared" si="347"/>
        <v>0</v>
      </c>
      <c r="LQ203" s="631">
        <f t="shared" si="347"/>
        <v>0</v>
      </c>
      <c r="LR203" s="631">
        <f t="shared" si="347"/>
        <v>0</v>
      </c>
      <c r="LS203" s="631">
        <f t="shared" si="347"/>
        <v>12.466405000000002</v>
      </c>
      <c r="LT203" s="631">
        <f t="shared" si="348"/>
        <v>0</v>
      </c>
      <c r="LU203" s="631">
        <f t="shared" si="348"/>
        <v>0</v>
      </c>
      <c r="LV203" s="631">
        <f t="shared" si="348"/>
        <v>0</v>
      </c>
      <c r="LW203" s="631">
        <f t="shared" si="348"/>
        <v>0</v>
      </c>
      <c r="LX203" s="631">
        <f t="shared" si="348"/>
        <v>0</v>
      </c>
      <c r="LY203" s="631">
        <f t="shared" si="348"/>
        <v>0</v>
      </c>
      <c r="LZ203" s="631">
        <f t="shared" si="348"/>
        <v>0</v>
      </c>
      <c r="MA203" s="631">
        <f t="shared" si="348"/>
        <v>0</v>
      </c>
      <c r="MB203" s="631">
        <f t="shared" si="348"/>
        <v>0</v>
      </c>
      <c r="MC203" s="631">
        <f t="shared" si="348"/>
        <v>0</v>
      </c>
      <c r="MD203" s="631">
        <f t="shared" si="349"/>
        <v>0</v>
      </c>
      <c r="ME203" s="631">
        <f t="shared" si="349"/>
        <v>0</v>
      </c>
      <c r="MF203" s="631">
        <f t="shared" si="349"/>
        <v>0</v>
      </c>
      <c r="MG203" s="631">
        <f t="shared" si="349"/>
        <v>0</v>
      </c>
      <c r="MH203" s="631">
        <f t="shared" si="349"/>
        <v>0</v>
      </c>
      <c r="MI203" s="631">
        <f t="shared" si="349"/>
        <v>0</v>
      </c>
      <c r="MJ203" s="631">
        <f t="shared" si="349"/>
        <v>0</v>
      </c>
      <c r="MK203" s="631">
        <f t="shared" si="349"/>
        <v>0</v>
      </c>
      <c r="ML203" s="631">
        <f t="shared" si="349"/>
        <v>0</v>
      </c>
      <c r="MM203" s="631">
        <f t="shared" si="349"/>
        <v>0</v>
      </c>
      <c r="MN203" s="631">
        <f t="shared" si="350"/>
        <v>0</v>
      </c>
      <c r="MO203" s="631">
        <f t="shared" si="350"/>
        <v>0</v>
      </c>
      <c r="MP203" s="631">
        <f t="shared" si="350"/>
        <v>0</v>
      </c>
      <c r="MQ203" s="631">
        <f t="shared" si="350"/>
        <v>0</v>
      </c>
      <c r="MR203" s="631">
        <f t="shared" si="350"/>
        <v>0</v>
      </c>
      <c r="MS203" s="631">
        <f t="shared" si="350"/>
        <v>0</v>
      </c>
      <c r="MT203" s="631">
        <f t="shared" si="350"/>
        <v>0</v>
      </c>
      <c r="MU203" s="631">
        <f t="shared" si="350"/>
        <v>0</v>
      </c>
      <c r="MV203" s="631">
        <f t="shared" si="350"/>
        <v>0</v>
      </c>
      <c r="MW203" s="631">
        <f t="shared" si="350"/>
        <v>0</v>
      </c>
      <c r="MX203" s="631">
        <f t="shared" si="351"/>
        <v>0</v>
      </c>
      <c r="MY203" s="631">
        <f t="shared" si="351"/>
        <v>0</v>
      </c>
      <c r="MZ203" s="631">
        <f t="shared" si="351"/>
        <v>0</v>
      </c>
      <c r="NA203" s="631">
        <f t="shared" si="351"/>
        <v>0</v>
      </c>
      <c r="NB203" s="631">
        <f t="shared" si="351"/>
        <v>0</v>
      </c>
      <c r="NC203" s="631">
        <f t="shared" si="351"/>
        <v>0</v>
      </c>
    </row>
    <row r="204" spans="1:367">
      <c r="A204" s="504" t="s">
        <v>99</v>
      </c>
      <c r="B204" s="504" t="s">
        <v>283</v>
      </c>
      <c r="C204" s="497">
        <v>8.3262780000000003</v>
      </c>
      <c r="D204" s="497">
        <v>1.5837349999999999</v>
      </c>
      <c r="E204" s="362">
        <f t="shared" si="352"/>
        <v>5.4912057579491538E-3</v>
      </c>
      <c r="F204" s="363">
        <f t="shared" si="353"/>
        <v>4.7539374681779597E-3</v>
      </c>
      <c r="G204" s="498">
        <f>E204*Dichtheden!$V$70</f>
        <v>282.90077049909155</v>
      </c>
      <c r="H204" s="499">
        <f>IF(C204=0,0,ROUND(IF((G204/2)/Dichtheden!$C$3&lt;1,1,(G204/2)/Dichtheden!$C$3),0))</f>
        <v>1</v>
      </c>
      <c r="I204" s="498">
        <f>E204*Dichtheden!$AJ$70</f>
        <v>47.150128416515258</v>
      </c>
      <c r="J204" s="499">
        <f>IF(C204=0,0,ROUND(IF((I204/2)/Dichtheden!$D$3&lt;1,1,(I204/2)/Dichtheden!$D$3),0))</f>
        <v>1</v>
      </c>
      <c r="K204" s="498">
        <f t="shared" si="318"/>
        <v>141.45038524954577</v>
      </c>
      <c r="L204" s="500">
        <f t="shared" si="319"/>
        <v>141.45038524954577</v>
      </c>
      <c r="M204" s="498">
        <f>IF(D204=0,0,IF((D204*Dichtheden!$G$4)&lt;25,25,D204*Dichtheden!$G$4))</f>
        <v>356.34037499999999</v>
      </c>
      <c r="N204" s="499">
        <f>D204*Dichtheden!$H$4</f>
        <v>55.430724999999995</v>
      </c>
      <c r="O204" s="501"/>
      <c r="P204" s="501"/>
      <c r="Q204" s="502">
        <f>E204*Dichtheden!$AS$68</f>
        <v>208.63931824308003</v>
      </c>
      <c r="R204" s="495">
        <f>IF(Q204=0,0,ROUND(IF((Q204/2)/Dichtheden!$C$3&lt;1,1,(Q204/2)/Dichtheden!$C$3),0))</f>
        <v>1</v>
      </c>
      <c r="S204" s="502">
        <f>E204*Dichtheden!$AY$68</f>
        <v>11.551781462046238</v>
      </c>
      <c r="T204" s="495">
        <f>IF(Q204=0,0,ROUND(IF((S204/2)/Dichtheden!$D$3&lt;1,1,(S204/2)/Dichtheden!$D$3),0))</f>
        <v>1</v>
      </c>
      <c r="U204" s="502">
        <f>D204*Dichtheden!$G$5</f>
        <v>345.25422999999995</v>
      </c>
      <c r="V204" s="502">
        <f>D204*Dichtheden!$H$5</f>
        <v>23.756024999999998</v>
      </c>
      <c r="X204" s="630"/>
      <c r="AA204" s="628">
        <f t="shared" si="311"/>
        <v>0</v>
      </c>
      <c r="AB204" s="628">
        <f t="shared" si="311"/>
        <v>0</v>
      </c>
      <c r="AC204" s="628">
        <f t="shared" si="311"/>
        <v>0</v>
      </c>
      <c r="AD204" s="628">
        <f t="shared" si="311"/>
        <v>0</v>
      </c>
      <c r="AE204" s="628">
        <f t="shared" si="311"/>
        <v>0</v>
      </c>
      <c r="AF204" s="628">
        <f t="shared" si="311"/>
        <v>0</v>
      </c>
      <c r="AG204" s="628">
        <f t="shared" si="311"/>
        <v>0</v>
      </c>
      <c r="AH204" s="628">
        <f t="shared" ref="AA204:AP220" si="354">IF($A204=AH$60,$C204,0)</f>
        <v>0</v>
      </c>
      <c r="AI204" s="628">
        <f t="shared" si="354"/>
        <v>0</v>
      </c>
      <c r="AJ204" s="628">
        <f t="shared" si="354"/>
        <v>0</v>
      </c>
      <c r="AK204" s="628">
        <f t="shared" si="354"/>
        <v>0</v>
      </c>
      <c r="AL204" s="628">
        <f t="shared" si="354"/>
        <v>0</v>
      </c>
      <c r="AM204" s="628">
        <f t="shared" si="354"/>
        <v>0</v>
      </c>
      <c r="AN204" s="628">
        <f t="shared" si="354"/>
        <v>0</v>
      </c>
      <c r="AO204" s="628">
        <f t="shared" si="354"/>
        <v>0</v>
      </c>
      <c r="AP204" s="628">
        <f t="shared" si="354"/>
        <v>0</v>
      </c>
      <c r="AQ204" s="628">
        <f t="shared" si="332"/>
        <v>0</v>
      </c>
      <c r="AR204" s="628">
        <f t="shared" si="332"/>
        <v>0</v>
      </c>
      <c r="AS204" s="628">
        <f t="shared" si="332"/>
        <v>0</v>
      </c>
      <c r="AT204" s="628">
        <f t="shared" si="332"/>
        <v>8.3262780000000003</v>
      </c>
      <c r="AU204" s="628">
        <f t="shared" si="332"/>
        <v>0</v>
      </c>
      <c r="AV204" s="628">
        <f t="shared" si="332"/>
        <v>0</v>
      </c>
      <c r="AW204" s="628">
        <f t="shared" si="332"/>
        <v>0</v>
      </c>
      <c r="AX204" s="628">
        <f t="shared" si="332"/>
        <v>0</v>
      </c>
      <c r="AY204" s="628">
        <f t="shared" si="332"/>
        <v>0</v>
      </c>
      <c r="AZ204" s="628">
        <f t="shared" si="332"/>
        <v>0</v>
      </c>
      <c r="BA204" s="628">
        <f t="shared" si="332"/>
        <v>0</v>
      </c>
      <c r="BB204" s="628">
        <f t="shared" si="332"/>
        <v>0</v>
      </c>
      <c r="BC204" s="628">
        <f t="shared" si="332"/>
        <v>0</v>
      </c>
      <c r="BD204" s="628">
        <f t="shared" si="332"/>
        <v>0</v>
      </c>
      <c r="BE204" s="628">
        <f t="shared" si="332"/>
        <v>0</v>
      </c>
      <c r="BF204" s="628">
        <f t="shared" si="332"/>
        <v>0</v>
      </c>
      <c r="BG204" s="628">
        <f t="shared" si="312"/>
        <v>0</v>
      </c>
      <c r="BH204" s="628">
        <f t="shared" si="312"/>
        <v>0</v>
      </c>
      <c r="BI204" s="628">
        <f t="shared" si="312"/>
        <v>0</v>
      </c>
      <c r="BJ204" s="628">
        <f t="shared" si="312"/>
        <v>0</v>
      </c>
      <c r="BK204" s="628">
        <f t="shared" si="312"/>
        <v>0</v>
      </c>
      <c r="BL204" s="628">
        <f t="shared" si="312"/>
        <v>0</v>
      </c>
      <c r="BM204" s="628">
        <f t="shared" si="312"/>
        <v>0</v>
      </c>
      <c r="BN204" s="628">
        <f t="shared" ref="BG204:BV220" si="355">IF($A204=BN$60,$C204,0)</f>
        <v>0</v>
      </c>
      <c r="BO204" s="628">
        <f t="shared" si="355"/>
        <v>0</v>
      </c>
      <c r="BP204" s="628">
        <f t="shared" si="355"/>
        <v>0</v>
      </c>
      <c r="BQ204" s="628">
        <f t="shared" si="355"/>
        <v>0</v>
      </c>
      <c r="BR204" s="628">
        <f t="shared" si="355"/>
        <v>0</v>
      </c>
      <c r="BS204" s="628">
        <f t="shared" si="355"/>
        <v>0</v>
      </c>
      <c r="BT204" s="628">
        <f t="shared" si="355"/>
        <v>0</v>
      </c>
      <c r="BU204" s="628">
        <f t="shared" si="355"/>
        <v>0</v>
      </c>
      <c r="BV204" s="628">
        <f t="shared" si="355"/>
        <v>0</v>
      </c>
      <c r="BW204" s="628">
        <f t="shared" si="313"/>
        <v>0</v>
      </c>
      <c r="BX204" s="628">
        <f t="shared" si="313"/>
        <v>0</v>
      </c>
      <c r="BY204" s="628">
        <f t="shared" si="313"/>
        <v>0</v>
      </c>
      <c r="BZ204" s="628">
        <f t="shared" si="313"/>
        <v>0</v>
      </c>
      <c r="CA204" s="628">
        <f t="shared" si="313"/>
        <v>0</v>
      </c>
      <c r="CB204" s="628">
        <f t="shared" si="313"/>
        <v>0</v>
      </c>
      <c r="CC204" s="628">
        <f t="shared" si="313"/>
        <v>0</v>
      </c>
      <c r="CD204" s="628">
        <f t="shared" si="313"/>
        <v>0</v>
      </c>
      <c r="CE204" s="628"/>
      <c r="CF204" s="628">
        <f t="shared" si="314"/>
        <v>0</v>
      </c>
      <c r="CG204" s="628">
        <f t="shared" si="314"/>
        <v>0</v>
      </c>
      <c r="CH204" s="628">
        <f t="shared" si="314"/>
        <v>0</v>
      </c>
      <c r="CI204" s="628">
        <f t="shared" si="314"/>
        <v>0</v>
      </c>
      <c r="CJ204" s="628">
        <f t="shared" si="314"/>
        <v>0</v>
      </c>
      <c r="CK204" s="628">
        <f t="shared" si="314"/>
        <v>0</v>
      </c>
      <c r="CL204" s="628">
        <f t="shared" si="314"/>
        <v>0</v>
      </c>
      <c r="CM204" s="628">
        <f t="shared" ref="CF204:CU220" si="356">IF($A204=CM$60,$D204,0)</f>
        <v>0</v>
      </c>
      <c r="CN204" s="628">
        <f t="shared" si="356"/>
        <v>0</v>
      </c>
      <c r="CO204" s="628">
        <f t="shared" si="356"/>
        <v>0</v>
      </c>
      <c r="CP204" s="628">
        <f t="shared" si="356"/>
        <v>0</v>
      </c>
      <c r="CQ204" s="628">
        <f t="shared" si="356"/>
        <v>0</v>
      </c>
      <c r="CR204" s="628">
        <f t="shared" si="356"/>
        <v>0</v>
      </c>
      <c r="CS204" s="628">
        <f t="shared" si="356"/>
        <v>0</v>
      </c>
      <c r="CT204" s="628">
        <f t="shared" si="356"/>
        <v>0</v>
      </c>
      <c r="CU204" s="628">
        <f t="shared" si="356"/>
        <v>0</v>
      </c>
      <c r="CV204" s="628">
        <f t="shared" si="333"/>
        <v>0</v>
      </c>
      <c r="CW204" s="628">
        <f t="shared" si="333"/>
        <v>0</v>
      </c>
      <c r="CX204" s="628">
        <f t="shared" si="333"/>
        <v>0</v>
      </c>
      <c r="CY204" s="628">
        <f t="shared" si="333"/>
        <v>1.5837349999999999</v>
      </c>
      <c r="CZ204" s="628">
        <f t="shared" si="333"/>
        <v>0</v>
      </c>
      <c r="DA204" s="628">
        <f t="shared" si="333"/>
        <v>0</v>
      </c>
      <c r="DB204" s="628">
        <f t="shared" si="333"/>
        <v>0</v>
      </c>
      <c r="DC204" s="628">
        <f t="shared" si="333"/>
        <v>0</v>
      </c>
      <c r="DD204" s="628">
        <f t="shared" si="333"/>
        <v>0</v>
      </c>
      <c r="DE204" s="628">
        <f t="shared" si="333"/>
        <v>0</v>
      </c>
      <c r="DF204" s="628">
        <f t="shared" si="333"/>
        <v>0</v>
      </c>
      <c r="DG204" s="628">
        <f t="shared" si="333"/>
        <v>0</v>
      </c>
      <c r="DH204" s="628">
        <f t="shared" si="333"/>
        <v>0</v>
      </c>
      <c r="DI204" s="628">
        <f t="shared" si="333"/>
        <v>0</v>
      </c>
      <c r="DJ204" s="628">
        <f t="shared" si="333"/>
        <v>0</v>
      </c>
      <c r="DK204" s="628">
        <f t="shared" si="333"/>
        <v>0</v>
      </c>
      <c r="DL204" s="628">
        <f t="shared" si="315"/>
        <v>0</v>
      </c>
      <c r="DM204" s="628">
        <f t="shared" si="315"/>
        <v>0</v>
      </c>
      <c r="DN204" s="628">
        <f t="shared" si="315"/>
        <v>0</v>
      </c>
      <c r="DO204" s="628">
        <f t="shared" si="315"/>
        <v>0</v>
      </c>
      <c r="DP204" s="628">
        <f t="shared" si="315"/>
        <v>0</v>
      </c>
      <c r="DQ204" s="628">
        <f t="shared" si="315"/>
        <v>0</v>
      </c>
      <c r="DR204" s="628">
        <f t="shared" si="315"/>
        <v>0</v>
      </c>
      <c r="DS204" s="628">
        <f t="shared" ref="DL204:EA220" si="357">IF($A204=DS$60,$D204,0)</f>
        <v>0</v>
      </c>
      <c r="DT204" s="628">
        <f t="shared" si="357"/>
        <v>0</v>
      </c>
      <c r="DU204" s="628">
        <f t="shared" si="357"/>
        <v>0</v>
      </c>
      <c r="DV204" s="628">
        <f t="shared" si="357"/>
        <v>0</v>
      </c>
      <c r="DW204" s="628">
        <f t="shared" si="357"/>
        <v>0</v>
      </c>
      <c r="DX204" s="628">
        <f t="shared" si="357"/>
        <v>0</v>
      </c>
      <c r="DY204" s="628">
        <f t="shared" si="357"/>
        <v>0</v>
      </c>
      <c r="DZ204" s="628">
        <f t="shared" si="357"/>
        <v>0</v>
      </c>
      <c r="EA204" s="628">
        <f t="shared" si="357"/>
        <v>0</v>
      </c>
      <c r="EB204" s="628">
        <f t="shared" si="316"/>
        <v>0</v>
      </c>
      <c r="EC204" s="628">
        <f t="shared" si="316"/>
        <v>0</v>
      </c>
      <c r="ED204" s="628">
        <f t="shared" si="316"/>
        <v>0</v>
      </c>
      <c r="EE204" s="628">
        <f t="shared" si="316"/>
        <v>0</v>
      </c>
      <c r="EF204" s="628">
        <f t="shared" si="316"/>
        <v>0</v>
      </c>
      <c r="EG204" s="628">
        <f t="shared" si="316"/>
        <v>0</v>
      </c>
      <c r="EH204" s="628">
        <f t="shared" si="316"/>
        <v>0</v>
      </c>
      <c r="EI204" s="628">
        <f t="shared" si="316"/>
        <v>0</v>
      </c>
      <c r="EJ204" s="631"/>
      <c r="EK204" s="631">
        <f t="shared" si="334"/>
        <v>0</v>
      </c>
      <c r="EL204" s="631">
        <f t="shared" si="334"/>
        <v>0</v>
      </c>
      <c r="EM204" s="631">
        <f t="shared" si="334"/>
        <v>0</v>
      </c>
      <c r="EN204" s="631">
        <f t="shared" si="334"/>
        <v>0</v>
      </c>
      <c r="EO204" s="631">
        <f t="shared" si="334"/>
        <v>0</v>
      </c>
      <c r="EP204" s="631">
        <f t="shared" si="334"/>
        <v>0</v>
      </c>
      <c r="EQ204" s="631">
        <f t="shared" si="334"/>
        <v>0</v>
      </c>
      <c r="ER204" s="631">
        <f t="shared" si="334"/>
        <v>0</v>
      </c>
      <c r="ES204" s="631">
        <f t="shared" si="334"/>
        <v>0</v>
      </c>
      <c r="ET204" s="631">
        <f t="shared" si="334"/>
        <v>0</v>
      </c>
      <c r="EU204" s="631">
        <f t="shared" si="334"/>
        <v>0</v>
      </c>
      <c r="EV204" s="631">
        <f t="shared" si="334"/>
        <v>0</v>
      </c>
      <c r="EW204" s="631">
        <f t="shared" si="334"/>
        <v>0</v>
      </c>
      <c r="EX204" s="631">
        <f t="shared" si="334"/>
        <v>0</v>
      </c>
      <c r="EY204" s="631">
        <f t="shared" si="334"/>
        <v>0</v>
      </c>
      <c r="EZ204" s="631">
        <f t="shared" si="334"/>
        <v>0</v>
      </c>
      <c r="FA204" s="631">
        <f t="shared" si="309"/>
        <v>0</v>
      </c>
      <c r="FB204" s="631">
        <f t="shared" si="309"/>
        <v>0</v>
      </c>
      <c r="FC204" s="631">
        <f t="shared" si="309"/>
        <v>0</v>
      </c>
      <c r="FD204" s="631">
        <f t="shared" si="338"/>
        <v>1</v>
      </c>
      <c r="FE204" s="631">
        <f t="shared" si="338"/>
        <v>0</v>
      </c>
      <c r="FF204" s="631">
        <f t="shared" si="338"/>
        <v>0</v>
      </c>
      <c r="FG204" s="631">
        <f t="shared" si="338"/>
        <v>0</v>
      </c>
      <c r="FH204" s="631">
        <f t="shared" si="338"/>
        <v>0</v>
      </c>
      <c r="FI204" s="631">
        <f t="shared" si="338"/>
        <v>0</v>
      </c>
      <c r="FJ204" s="631">
        <f t="shared" si="338"/>
        <v>0</v>
      </c>
      <c r="FK204" s="631">
        <f t="shared" si="338"/>
        <v>0</v>
      </c>
      <c r="FL204" s="631">
        <f t="shared" si="338"/>
        <v>0</v>
      </c>
      <c r="FM204" s="631">
        <f t="shared" si="338"/>
        <v>0</v>
      </c>
      <c r="FN204" s="631">
        <f t="shared" si="338"/>
        <v>0</v>
      </c>
      <c r="FO204" s="631">
        <f t="shared" si="338"/>
        <v>0</v>
      </c>
      <c r="FP204" s="631">
        <f t="shared" si="338"/>
        <v>0</v>
      </c>
      <c r="FQ204" s="631">
        <f t="shared" si="338"/>
        <v>0</v>
      </c>
      <c r="FR204" s="631">
        <f t="shared" si="338"/>
        <v>0</v>
      </c>
      <c r="FS204" s="631">
        <f t="shared" si="338"/>
        <v>0</v>
      </c>
      <c r="FT204" s="631">
        <f t="shared" si="286"/>
        <v>0</v>
      </c>
      <c r="FU204" s="631">
        <f t="shared" si="286"/>
        <v>0</v>
      </c>
      <c r="FV204" s="631">
        <f t="shared" si="335"/>
        <v>0</v>
      </c>
      <c r="FW204" s="631">
        <f t="shared" si="335"/>
        <v>0</v>
      </c>
      <c r="FX204" s="631">
        <f t="shared" si="335"/>
        <v>0</v>
      </c>
      <c r="FY204" s="631">
        <f t="shared" si="335"/>
        <v>0</v>
      </c>
      <c r="FZ204" s="631">
        <f t="shared" si="335"/>
        <v>0</v>
      </c>
      <c r="GA204" s="631">
        <f t="shared" si="335"/>
        <v>0</v>
      </c>
      <c r="GB204" s="631">
        <f t="shared" si="335"/>
        <v>0</v>
      </c>
      <c r="GC204" s="631">
        <f t="shared" si="335"/>
        <v>0</v>
      </c>
      <c r="GD204" s="631">
        <f t="shared" si="335"/>
        <v>0</v>
      </c>
      <c r="GE204" s="631">
        <f t="shared" si="335"/>
        <v>0</v>
      </c>
      <c r="GF204" s="631">
        <f t="shared" si="335"/>
        <v>0</v>
      </c>
      <c r="GG204" s="631">
        <f t="shared" si="335"/>
        <v>0</v>
      </c>
      <c r="GH204" s="631">
        <f t="shared" si="335"/>
        <v>0</v>
      </c>
      <c r="GI204" s="631">
        <f t="shared" si="292"/>
        <v>0</v>
      </c>
      <c r="GJ204" s="631">
        <f t="shared" si="292"/>
        <v>0</v>
      </c>
      <c r="GK204" s="631">
        <f t="shared" si="292"/>
        <v>0</v>
      </c>
      <c r="GL204" s="631">
        <f t="shared" si="292"/>
        <v>0</v>
      </c>
      <c r="GM204" s="631">
        <f t="shared" si="292"/>
        <v>0</v>
      </c>
      <c r="GN204" s="631">
        <f t="shared" si="292"/>
        <v>0</v>
      </c>
      <c r="GO204" s="631"/>
      <c r="GP204" s="631">
        <f t="shared" si="336"/>
        <v>0</v>
      </c>
      <c r="GQ204" s="631">
        <f t="shared" si="336"/>
        <v>0</v>
      </c>
      <c r="GR204" s="631">
        <f t="shared" si="336"/>
        <v>0</v>
      </c>
      <c r="GS204" s="631">
        <f t="shared" si="336"/>
        <v>0</v>
      </c>
      <c r="GT204" s="631">
        <f t="shared" si="336"/>
        <v>0</v>
      </c>
      <c r="GU204" s="631">
        <f t="shared" si="336"/>
        <v>0</v>
      </c>
      <c r="GV204" s="631">
        <f t="shared" si="336"/>
        <v>0</v>
      </c>
      <c r="GW204" s="631">
        <f t="shared" si="336"/>
        <v>0</v>
      </c>
      <c r="GX204" s="631">
        <f t="shared" si="336"/>
        <v>0</v>
      </c>
      <c r="GY204" s="631">
        <f t="shared" si="336"/>
        <v>0</v>
      </c>
      <c r="GZ204" s="631">
        <f t="shared" si="336"/>
        <v>0</v>
      </c>
      <c r="HA204" s="631">
        <f t="shared" si="336"/>
        <v>0</v>
      </c>
      <c r="HB204" s="631">
        <f t="shared" si="336"/>
        <v>0</v>
      </c>
      <c r="HC204" s="631">
        <f t="shared" si="336"/>
        <v>0</v>
      </c>
      <c r="HD204" s="631">
        <f t="shared" si="336"/>
        <v>0</v>
      </c>
      <c r="HE204" s="631">
        <f t="shared" si="294"/>
        <v>0</v>
      </c>
      <c r="HF204" s="631">
        <f t="shared" si="294"/>
        <v>0</v>
      </c>
      <c r="HG204" s="631">
        <f t="shared" si="294"/>
        <v>0</v>
      </c>
      <c r="HH204" s="631">
        <f t="shared" si="294"/>
        <v>0</v>
      </c>
      <c r="HI204" s="631">
        <f t="shared" si="339"/>
        <v>1</v>
      </c>
      <c r="HJ204" s="631">
        <f t="shared" si="339"/>
        <v>0</v>
      </c>
      <c r="HK204" s="631">
        <f t="shared" si="339"/>
        <v>0</v>
      </c>
      <c r="HL204" s="631">
        <f t="shared" si="339"/>
        <v>0</v>
      </c>
      <c r="HM204" s="631">
        <f t="shared" si="339"/>
        <v>0</v>
      </c>
      <c r="HN204" s="631">
        <f t="shared" si="339"/>
        <v>0</v>
      </c>
      <c r="HO204" s="631">
        <f t="shared" si="339"/>
        <v>0</v>
      </c>
      <c r="HP204" s="631">
        <f t="shared" si="339"/>
        <v>0</v>
      </c>
      <c r="HQ204" s="631">
        <f t="shared" si="339"/>
        <v>0</v>
      </c>
      <c r="HR204" s="631">
        <f t="shared" si="339"/>
        <v>0</v>
      </c>
      <c r="HS204" s="631">
        <f t="shared" si="339"/>
        <v>0</v>
      </c>
      <c r="HT204" s="631">
        <f t="shared" si="339"/>
        <v>0</v>
      </c>
      <c r="HU204" s="631">
        <f t="shared" si="339"/>
        <v>0</v>
      </c>
      <c r="HV204" s="631">
        <f t="shared" si="337"/>
        <v>0</v>
      </c>
      <c r="HW204" s="631">
        <f t="shared" si="337"/>
        <v>0</v>
      </c>
      <c r="HX204" s="631">
        <f t="shared" si="337"/>
        <v>0</v>
      </c>
      <c r="HY204" s="631">
        <f t="shared" si="337"/>
        <v>0</v>
      </c>
      <c r="HZ204" s="631">
        <f t="shared" si="337"/>
        <v>0</v>
      </c>
      <c r="IA204" s="631">
        <f t="shared" si="337"/>
        <v>0</v>
      </c>
      <c r="IB204" s="631">
        <f t="shared" si="337"/>
        <v>0</v>
      </c>
      <c r="IC204" s="631">
        <f t="shared" si="337"/>
        <v>0</v>
      </c>
      <c r="ID204" s="631">
        <f t="shared" si="337"/>
        <v>0</v>
      </c>
      <c r="IE204" s="631">
        <f t="shared" si="337"/>
        <v>0</v>
      </c>
      <c r="IF204" s="631">
        <f t="shared" si="337"/>
        <v>0</v>
      </c>
      <c r="IG204" s="631">
        <f t="shared" si="337"/>
        <v>0</v>
      </c>
      <c r="IH204" s="631">
        <f t="shared" si="337"/>
        <v>0</v>
      </c>
      <c r="II204" s="631">
        <f t="shared" si="337"/>
        <v>0</v>
      </c>
      <c r="IJ204" s="631">
        <f t="shared" si="337"/>
        <v>0</v>
      </c>
      <c r="IK204" s="631">
        <f t="shared" si="337"/>
        <v>0</v>
      </c>
      <c r="IL204" s="631">
        <f t="shared" si="308"/>
        <v>0</v>
      </c>
      <c r="IM204" s="631">
        <f t="shared" si="308"/>
        <v>0</v>
      </c>
      <c r="IN204" s="631">
        <f t="shared" si="308"/>
        <v>0</v>
      </c>
      <c r="IO204" s="631">
        <f t="shared" si="308"/>
        <v>0</v>
      </c>
      <c r="IP204" s="631">
        <f t="shared" si="308"/>
        <v>0</v>
      </c>
      <c r="IQ204" s="631">
        <f t="shared" si="308"/>
        <v>0</v>
      </c>
      <c r="IR204" s="631">
        <f t="shared" si="308"/>
        <v>0</v>
      </c>
      <c r="IS204" s="631">
        <f t="shared" si="308"/>
        <v>0</v>
      </c>
      <c r="IT204" s="631"/>
      <c r="IU204" s="631">
        <f t="shared" si="340"/>
        <v>0</v>
      </c>
      <c r="IV204" s="631">
        <f t="shared" si="340"/>
        <v>0</v>
      </c>
      <c r="IW204" s="631">
        <f t="shared" si="340"/>
        <v>0</v>
      </c>
      <c r="IX204" s="631">
        <f t="shared" si="340"/>
        <v>0</v>
      </c>
      <c r="IY204" s="631">
        <f t="shared" si="340"/>
        <v>0</v>
      </c>
      <c r="IZ204" s="631">
        <f t="shared" si="340"/>
        <v>0</v>
      </c>
      <c r="JA204" s="631">
        <f t="shared" si="340"/>
        <v>0</v>
      </c>
      <c r="JB204" s="631">
        <f t="shared" si="340"/>
        <v>0</v>
      </c>
      <c r="JC204" s="631">
        <f t="shared" si="340"/>
        <v>0</v>
      </c>
      <c r="JD204" s="631">
        <f t="shared" si="340"/>
        <v>0</v>
      </c>
      <c r="JE204" s="631">
        <f t="shared" si="341"/>
        <v>0</v>
      </c>
      <c r="JF204" s="631">
        <f t="shared" si="341"/>
        <v>0</v>
      </c>
      <c r="JG204" s="631">
        <f t="shared" si="341"/>
        <v>0</v>
      </c>
      <c r="JH204" s="631">
        <f t="shared" si="341"/>
        <v>0</v>
      </c>
      <c r="JI204" s="631">
        <f t="shared" si="341"/>
        <v>0</v>
      </c>
      <c r="JJ204" s="631">
        <f t="shared" si="341"/>
        <v>0</v>
      </c>
      <c r="JK204" s="631">
        <f t="shared" si="341"/>
        <v>0</v>
      </c>
      <c r="JL204" s="631">
        <f t="shared" si="341"/>
        <v>0</v>
      </c>
      <c r="JM204" s="631">
        <f t="shared" si="341"/>
        <v>0</v>
      </c>
      <c r="JN204" s="631">
        <f t="shared" si="341"/>
        <v>356.34037499999999</v>
      </c>
      <c r="JO204" s="631">
        <f t="shared" si="342"/>
        <v>0</v>
      </c>
      <c r="JP204" s="631">
        <f t="shared" si="342"/>
        <v>0</v>
      </c>
      <c r="JQ204" s="631">
        <f t="shared" si="342"/>
        <v>0</v>
      </c>
      <c r="JR204" s="631">
        <f t="shared" si="342"/>
        <v>0</v>
      </c>
      <c r="JS204" s="631">
        <f t="shared" si="342"/>
        <v>0</v>
      </c>
      <c r="JT204" s="631">
        <f t="shared" si="342"/>
        <v>0</v>
      </c>
      <c r="JU204" s="631">
        <f t="shared" si="342"/>
        <v>0</v>
      </c>
      <c r="JV204" s="631">
        <f t="shared" si="342"/>
        <v>0</v>
      </c>
      <c r="JW204" s="631">
        <f t="shared" si="342"/>
        <v>0</v>
      </c>
      <c r="JX204" s="631">
        <f t="shared" si="342"/>
        <v>0</v>
      </c>
      <c r="JY204" s="631">
        <f t="shared" si="343"/>
        <v>0</v>
      </c>
      <c r="JZ204" s="631">
        <f t="shared" si="343"/>
        <v>0</v>
      </c>
      <c r="KA204" s="631">
        <f t="shared" si="343"/>
        <v>0</v>
      </c>
      <c r="KB204" s="631">
        <f t="shared" si="343"/>
        <v>0</v>
      </c>
      <c r="KC204" s="631">
        <f t="shared" si="343"/>
        <v>0</v>
      </c>
      <c r="KD204" s="631">
        <f t="shared" si="343"/>
        <v>0</v>
      </c>
      <c r="KE204" s="631">
        <f t="shared" si="343"/>
        <v>0</v>
      </c>
      <c r="KF204" s="631">
        <f t="shared" si="343"/>
        <v>0</v>
      </c>
      <c r="KG204" s="631">
        <f t="shared" si="343"/>
        <v>0</v>
      </c>
      <c r="KH204" s="631">
        <f t="shared" si="343"/>
        <v>0</v>
      </c>
      <c r="KI204" s="631">
        <f t="shared" si="344"/>
        <v>0</v>
      </c>
      <c r="KJ204" s="631">
        <f t="shared" si="344"/>
        <v>0</v>
      </c>
      <c r="KK204" s="631">
        <f t="shared" si="344"/>
        <v>0</v>
      </c>
      <c r="KL204" s="631">
        <f t="shared" si="344"/>
        <v>0</v>
      </c>
      <c r="KM204" s="631">
        <f t="shared" si="344"/>
        <v>0</v>
      </c>
      <c r="KN204" s="631">
        <f t="shared" si="344"/>
        <v>0</v>
      </c>
      <c r="KO204" s="631">
        <f t="shared" si="344"/>
        <v>0</v>
      </c>
      <c r="KP204" s="631">
        <f t="shared" si="344"/>
        <v>0</v>
      </c>
      <c r="KQ204" s="631">
        <f t="shared" si="344"/>
        <v>0</v>
      </c>
      <c r="KR204" s="631">
        <f t="shared" si="344"/>
        <v>0</v>
      </c>
      <c r="KS204" s="631">
        <f t="shared" si="345"/>
        <v>0</v>
      </c>
      <c r="KT204" s="631">
        <f t="shared" si="345"/>
        <v>0</v>
      </c>
      <c r="KU204" s="631">
        <f t="shared" si="345"/>
        <v>0</v>
      </c>
      <c r="KV204" s="631">
        <f t="shared" si="345"/>
        <v>0</v>
      </c>
      <c r="KW204" s="631">
        <f t="shared" si="345"/>
        <v>0</v>
      </c>
      <c r="KX204" s="631">
        <f t="shared" si="345"/>
        <v>0</v>
      </c>
      <c r="KY204" s="631"/>
      <c r="KZ204" s="631">
        <f t="shared" si="346"/>
        <v>0</v>
      </c>
      <c r="LA204" s="631">
        <f t="shared" si="346"/>
        <v>0</v>
      </c>
      <c r="LB204" s="631">
        <f t="shared" si="346"/>
        <v>0</v>
      </c>
      <c r="LC204" s="631">
        <f t="shared" si="346"/>
        <v>0</v>
      </c>
      <c r="LD204" s="631">
        <f t="shared" si="346"/>
        <v>0</v>
      </c>
      <c r="LE204" s="631">
        <f t="shared" si="346"/>
        <v>0</v>
      </c>
      <c r="LF204" s="631">
        <f t="shared" si="346"/>
        <v>0</v>
      </c>
      <c r="LG204" s="631">
        <f t="shared" si="346"/>
        <v>0</v>
      </c>
      <c r="LH204" s="631">
        <f t="shared" si="346"/>
        <v>0</v>
      </c>
      <c r="LI204" s="631">
        <f t="shared" si="346"/>
        <v>0</v>
      </c>
      <c r="LJ204" s="631">
        <f t="shared" si="347"/>
        <v>0</v>
      </c>
      <c r="LK204" s="631">
        <f t="shared" si="347"/>
        <v>0</v>
      </c>
      <c r="LL204" s="631">
        <f t="shared" si="347"/>
        <v>0</v>
      </c>
      <c r="LM204" s="631">
        <f t="shared" si="347"/>
        <v>0</v>
      </c>
      <c r="LN204" s="631">
        <f t="shared" si="347"/>
        <v>0</v>
      </c>
      <c r="LO204" s="631">
        <f t="shared" si="347"/>
        <v>0</v>
      </c>
      <c r="LP204" s="631">
        <f t="shared" si="347"/>
        <v>0</v>
      </c>
      <c r="LQ204" s="631">
        <f t="shared" si="347"/>
        <v>0</v>
      </c>
      <c r="LR204" s="631">
        <f t="shared" si="347"/>
        <v>0</v>
      </c>
      <c r="LS204" s="631">
        <f t="shared" si="347"/>
        <v>55.430724999999995</v>
      </c>
      <c r="LT204" s="631">
        <f t="shared" si="348"/>
        <v>0</v>
      </c>
      <c r="LU204" s="631">
        <f t="shared" si="348"/>
        <v>0</v>
      </c>
      <c r="LV204" s="631">
        <f t="shared" si="348"/>
        <v>0</v>
      </c>
      <c r="LW204" s="631">
        <f t="shared" si="348"/>
        <v>0</v>
      </c>
      <c r="LX204" s="631">
        <f t="shared" si="348"/>
        <v>0</v>
      </c>
      <c r="LY204" s="631">
        <f t="shared" si="348"/>
        <v>0</v>
      </c>
      <c r="LZ204" s="631">
        <f t="shared" si="348"/>
        <v>0</v>
      </c>
      <c r="MA204" s="631">
        <f t="shared" si="348"/>
        <v>0</v>
      </c>
      <c r="MB204" s="631">
        <f t="shared" si="348"/>
        <v>0</v>
      </c>
      <c r="MC204" s="631">
        <f t="shared" si="348"/>
        <v>0</v>
      </c>
      <c r="MD204" s="631">
        <f t="shared" si="349"/>
        <v>0</v>
      </c>
      <c r="ME204" s="631">
        <f t="shared" si="349"/>
        <v>0</v>
      </c>
      <c r="MF204" s="631">
        <f t="shared" si="349"/>
        <v>0</v>
      </c>
      <c r="MG204" s="631">
        <f t="shared" si="349"/>
        <v>0</v>
      </c>
      <c r="MH204" s="631">
        <f t="shared" si="349"/>
        <v>0</v>
      </c>
      <c r="MI204" s="631">
        <f t="shared" si="349"/>
        <v>0</v>
      </c>
      <c r="MJ204" s="631">
        <f t="shared" si="349"/>
        <v>0</v>
      </c>
      <c r="MK204" s="631">
        <f t="shared" si="349"/>
        <v>0</v>
      </c>
      <c r="ML204" s="631">
        <f t="shared" si="349"/>
        <v>0</v>
      </c>
      <c r="MM204" s="631">
        <f t="shared" si="349"/>
        <v>0</v>
      </c>
      <c r="MN204" s="631">
        <f t="shared" si="350"/>
        <v>0</v>
      </c>
      <c r="MO204" s="631">
        <f t="shared" si="350"/>
        <v>0</v>
      </c>
      <c r="MP204" s="631">
        <f t="shared" si="350"/>
        <v>0</v>
      </c>
      <c r="MQ204" s="631">
        <f t="shared" si="350"/>
        <v>0</v>
      </c>
      <c r="MR204" s="631">
        <f t="shared" si="350"/>
        <v>0</v>
      </c>
      <c r="MS204" s="631">
        <f t="shared" si="350"/>
        <v>0</v>
      </c>
      <c r="MT204" s="631">
        <f t="shared" si="350"/>
        <v>0</v>
      </c>
      <c r="MU204" s="631">
        <f t="shared" si="350"/>
        <v>0</v>
      </c>
      <c r="MV204" s="631">
        <f t="shared" si="350"/>
        <v>0</v>
      </c>
      <c r="MW204" s="631">
        <f t="shared" si="350"/>
        <v>0</v>
      </c>
      <c r="MX204" s="631">
        <f t="shared" si="351"/>
        <v>0</v>
      </c>
      <c r="MY204" s="631">
        <f t="shared" si="351"/>
        <v>0</v>
      </c>
      <c r="MZ204" s="631">
        <f t="shared" si="351"/>
        <v>0</v>
      </c>
      <c r="NA204" s="631">
        <f t="shared" si="351"/>
        <v>0</v>
      </c>
      <c r="NB204" s="631">
        <f t="shared" si="351"/>
        <v>0</v>
      </c>
      <c r="NC204" s="631">
        <f t="shared" si="351"/>
        <v>0</v>
      </c>
    </row>
    <row r="205" spans="1:367">
      <c r="A205" s="504" t="s">
        <v>99</v>
      </c>
      <c r="B205" s="504" t="s">
        <v>284</v>
      </c>
      <c r="C205" s="497">
        <v>9.1208770000000001</v>
      </c>
      <c r="D205" s="497">
        <v>1.665065</v>
      </c>
      <c r="E205" s="362">
        <f t="shared" si="352"/>
        <v>6.0152462240566553E-3</v>
      </c>
      <c r="F205" s="363">
        <f t="shared" si="353"/>
        <v>4.9980677894039937E-3</v>
      </c>
      <c r="G205" s="498">
        <f>E205*Dichtheden!$V$70</f>
        <v>309.89874838762796</v>
      </c>
      <c r="H205" s="499">
        <f>IF(C205=0,0,ROUND(IF((G205/2)/Dichtheden!$C$3&lt;1,1,(G205/2)/Dichtheden!$C$3),0))</f>
        <v>2</v>
      </c>
      <c r="I205" s="498">
        <f>E205*Dichtheden!$AJ$70</f>
        <v>51.649791397937996</v>
      </c>
      <c r="J205" s="499">
        <f>IF(C205=0,0,ROUND(IF((I205/2)/Dichtheden!$D$3&lt;1,1,(I205/2)/Dichtheden!$D$3),0))</f>
        <v>1</v>
      </c>
      <c r="K205" s="498">
        <f t="shared" si="318"/>
        <v>154.94937419381398</v>
      </c>
      <c r="L205" s="500">
        <f t="shared" si="319"/>
        <v>77.47468709690699</v>
      </c>
      <c r="M205" s="498">
        <f>IF(D205=0,0,IF((D205*Dichtheden!$G$4)&lt;25,25,D205*Dichtheden!$G$4))</f>
        <v>374.63962500000002</v>
      </c>
      <c r="N205" s="499">
        <f>D205*Dichtheden!$H$4</f>
        <v>58.277275000000003</v>
      </c>
      <c r="O205" s="501"/>
      <c r="P205" s="501"/>
      <c r="Q205" s="502">
        <f>E205*Dichtheden!$AS$68</f>
        <v>228.55032693587563</v>
      </c>
      <c r="R205" s="495">
        <f>IF(Q205=0,0,ROUND(IF((Q205/2)/Dichtheden!$C$3&lt;1,1,(Q205/2)/Dichtheden!$C$3),0))</f>
        <v>1</v>
      </c>
      <c r="S205" s="502">
        <f>E205*Dichtheden!$AY$68</f>
        <v>12.654198892494808</v>
      </c>
      <c r="T205" s="495">
        <f>IF(Q205=0,0,ROUND(IF((S205/2)/Dichtheden!$D$3&lt;1,1,(S205/2)/Dichtheden!$D$3),0))</f>
        <v>1</v>
      </c>
      <c r="U205" s="502">
        <f>D205*Dichtheden!$G$5</f>
        <v>362.98417000000001</v>
      </c>
      <c r="V205" s="502">
        <f>D205*Dichtheden!$H$5</f>
        <v>24.975975000000002</v>
      </c>
      <c r="X205" s="630"/>
      <c r="AA205" s="628">
        <f t="shared" si="354"/>
        <v>0</v>
      </c>
      <c r="AB205" s="628">
        <f t="shared" si="354"/>
        <v>0</v>
      </c>
      <c r="AC205" s="628">
        <f t="shared" si="354"/>
        <v>0</v>
      </c>
      <c r="AD205" s="628">
        <f t="shared" si="354"/>
        <v>0</v>
      </c>
      <c r="AE205" s="628">
        <f t="shared" si="354"/>
        <v>0</v>
      </c>
      <c r="AF205" s="628">
        <f t="shared" si="354"/>
        <v>0</v>
      </c>
      <c r="AG205" s="628">
        <f t="shared" si="354"/>
        <v>0</v>
      </c>
      <c r="AH205" s="628">
        <f t="shared" si="354"/>
        <v>0</v>
      </c>
      <c r="AI205" s="628">
        <f t="shared" si="354"/>
        <v>0</v>
      </c>
      <c r="AJ205" s="628">
        <f t="shared" si="354"/>
        <v>0</v>
      </c>
      <c r="AK205" s="628">
        <f t="shared" si="354"/>
        <v>0</v>
      </c>
      <c r="AL205" s="628">
        <f t="shared" si="354"/>
        <v>0</v>
      </c>
      <c r="AM205" s="628">
        <f t="shared" si="354"/>
        <v>0</v>
      </c>
      <c r="AN205" s="628">
        <f t="shared" si="354"/>
        <v>0</v>
      </c>
      <c r="AO205" s="628">
        <f t="shared" si="354"/>
        <v>0</v>
      </c>
      <c r="AP205" s="628">
        <f t="shared" si="354"/>
        <v>0</v>
      </c>
      <c r="AQ205" s="628">
        <f t="shared" si="332"/>
        <v>0</v>
      </c>
      <c r="AR205" s="628">
        <f t="shared" si="332"/>
        <v>0</v>
      </c>
      <c r="AS205" s="628">
        <f t="shared" si="332"/>
        <v>0</v>
      </c>
      <c r="AT205" s="628">
        <f t="shared" si="332"/>
        <v>9.1208770000000001</v>
      </c>
      <c r="AU205" s="628">
        <f t="shared" si="332"/>
        <v>0</v>
      </c>
      <c r="AV205" s="628">
        <f t="shared" si="332"/>
        <v>0</v>
      </c>
      <c r="AW205" s="628">
        <f t="shared" si="332"/>
        <v>0</v>
      </c>
      <c r="AX205" s="628">
        <f t="shared" si="332"/>
        <v>0</v>
      </c>
      <c r="AY205" s="628">
        <f t="shared" si="332"/>
        <v>0</v>
      </c>
      <c r="AZ205" s="628">
        <f t="shared" si="332"/>
        <v>0</v>
      </c>
      <c r="BA205" s="628">
        <f t="shared" si="332"/>
        <v>0</v>
      </c>
      <c r="BB205" s="628">
        <f t="shared" si="332"/>
        <v>0</v>
      </c>
      <c r="BC205" s="628">
        <f t="shared" si="332"/>
        <v>0</v>
      </c>
      <c r="BD205" s="628">
        <f t="shared" si="332"/>
        <v>0</v>
      </c>
      <c r="BE205" s="628">
        <f t="shared" si="332"/>
        <v>0</v>
      </c>
      <c r="BF205" s="628">
        <f t="shared" si="332"/>
        <v>0</v>
      </c>
      <c r="BG205" s="628">
        <f t="shared" si="355"/>
        <v>0</v>
      </c>
      <c r="BH205" s="628">
        <f t="shared" si="355"/>
        <v>0</v>
      </c>
      <c r="BI205" s="628">
        <f t="shared" si="355"/>
        <v>0</v>
      </c>
      <c r="BJ205" s="628">
        <f t="shared" si="355"/>
        <v>0</v>
      </c>
      <c r="BK205" s="628">
        <f t="shared" si="355"/>
        <v>0</v>
      </c>
      <c r="BL205" s="628">
        <f t="shared" si="355"/>
        <v>0</v>
      </c>
      <c r="BM205" s="628">
        <f t="shared" si="355"/>
        <v>0</v>
      </c>
      <c r="BN205" s="628">
        <f t="shared" si="355"/>
        <v>0</v>
      </c>
      <c r="BO205" s="628">
        <f t="shared" si="355"/>
        <v>0</v>
      </c>
      <c r="BP205" s="628">
        <f t="shared" si="355"/>
        <v>0</v>
      </c>
      <c r="BQ205" s="628">
        <f t="shared" si="355"/>
        <v>0</v>
      </c>
      <c r="BR205" s="628">
        <f t="shared" si="355"/>
        <v>0</v>
      </c>
      <c r="BS205" s="628">
        <f t="shared" si="355"/>
        <v>0</v>
      </c>
      <c r="BT205" s="628">
        <f t="shared" si="355"/>
        <v>0</v>
      </c>
      <c r="BU205" s="628">
        <f t="shared" si="355"/>
        <v>0</v>
      </c>
      <c r="BV205" s="628">
        <f t="shared" si="355"/>
        <v>0</v>
      </c>
      <c r="BW205" s="628">
        <f t="shared" si="313"/>
        <v>0</v>
      </c>
      <c r="BX205" s="628">
        <f t="shared" si="313"/>
        <v>0</v>
      </c>
      <c r="BY205" s="628">
        <f t="shared" si="313"/>
        <v>0</v>
      </c>
      <c r="BZ205" s="628">
        <f t="shared" si="313"/>
        <v>0</v>
      </c>
      <c r="CA205" s="628">
        <f t="shared" si="313"/>
        <v>0</v>
      </c>
      <c r="CB205" s="628">
        <f t="shared" si="313"/>
        <v>0</v>
      </c>
      <c r="CC205" s="628">
        <f t="shared" si="313"/>
        <v>0</v>
      </c>
      <c r="CD205" s="628">
        <f t="shared" si="313"/>
        <v>0</v>
      </c>
      <c r="CE205" s="628"/>
      <c r="CF205" s="628">
        <f t="shared" si="356"/>
        <v>0</v>
      </c>
      <c r="CG205" s="628">
        <f t="shared" si="356"/>
        <v>0</v>
      </c>
      <c r="CH205" s="628">
        <f t="shared" si="356"/>
        <v>0</v>
      </c>
      <c r="CI205" s="628">
        <f t="shared" si="356"/>
        <v>0</v>
      </c>
      <c r="CJ205" s="628">
        <f t="shared" si="356"/>
        <v>0</v>
      </c>
      <c r="CK205" s="628">
        <f t="shared" si="356"/>
        <v>0</v>
      </c>
      <c r="CL205" s="628">
        <f t="shared" si="356"/>
        <v>0</v>
      </c>
      <c r="CM205" s="628">
        <f t="shared" si="356"/>
        <v>0</v>
      </c>
      <c r="CN205" s="628">
        <f t="shared" si="356"/>
        <v>0</v>
      </c>
      <c r="CO205" s="628">
        <f t="shared" si="356"/>
        <v>0</v>
      </c>
      <c r="CP205" s="628">
        <f t="shared" si="356"/>
        <v>0</v>
      </c>
      <c r="CQ205" s="628">
        <f t="shared" si="356"/>
        <v>0</v>
      </c>
      <c r="CR205" s="628">
        <f t="shared" si="356"/>
        <v>0</v>
      </c>
      <c r="CS205" s="628">
        <f t="shared" si="356"/>
        <v>0</v>
      </c>
      <c r="CT205" s="628">
        <f t="shared" si="356"/>
        <v>0</v>
      </c>
      <c r="CU205" s="628">
        <f t="shared" si="356"/>
        <v>0</v>
      </c>
      <c r="CV205" s="628">
        <f t="shared" si="333"/>
        <v>0</v>
      </c>
      <c r="CW205" s="628">
        <f t="shared" si="333"/>
        <v>0</v>
      </c>
      <c r="CX205" s="628">
        <f t="shared" si="333"/>
        <v>0</v>
      </c>
      <c r="CY205" s="628">
        <f t="shared" si="333"/>
        <v>1.665065</v>
      </c>
      <c r="CZ205" s="628">
        <f t="shared" si="333"/>
        <v>0</v>
      </c>
      <c r="DA205" s="628">
        <f t="shared" si="333"/>
        <v>0</v>
      </c>
      <c r="DB205" s="628">
        <f t="shared" si="333"/>
        <v>0</v>
      </c>
      <c r="DC205" s="628">
        <f t="shared" si="333"/>
        <v>0</v>
      </c>
      <c r="DD205" s="628">
        <f t="shared" si="333"/>
        <v>0</v>
      </c>
      <c r="DE205" s="628">
        <f t="shared" si="333"/>
        <v>0</v>
      </c>
      <c r="DF205" s="628">
        <f t="shared" si="333"/>
        <v>0</v>
      </c>
      <c r="DG205" s="628">
        <f t="shared" si="333"/>
        <v>0</v>
      </c>
      <c r="DH205" s="628">
        <f t="shared" si="333"/>
        <v>0</v>
      </c>
      <c r="DI205" s="628">
        <f t="shared" si="333"/>
        <v>0</v>
      </c>
      <c r="DJ205" s="628">
        <f t="shared" si="333"/>
        <v>0</v>
      </c>
      <c r="DK205" s="628">
        <f t="shared" si="333"/>
        <v>0</v>
      </c>
      <c r="DL205" s="628">
        <f t="shared" si="357"/>
        <v>0</v>
      </c>
      <c r="DM205" s="628">
        <f t="shared" si="357"/>
        <v>0</v>
      </c>
      <c r="DN205" s="628">
        <f t="shared" si="357"/>
        <v>0</v>
      </c>
      <c r="DO205" s="628">
        <f t="shared" si="357"/>
        <v>0</v>
      </c>
      <c r="DP205" s="628">
        <f t="shared" si="357"/>
        <v>0</v>
      </c>
      <c r="DQ205" s="628">
        <f t="shared" si="357"/>
        <v>0</v>
      </c>
      <c r="DR205" s="628">
        <f t="shared" si="357"/>
        <v>0</v>
      </c>
      <c r="DS205" s="628">
        <f t="shared" si="357"/>
        <v>0</v>
      </c>
      <c r="DT205" s="628">
        <f t="shared" si="357"/>
        <v>0</v>
      </c>
      <c r="DU205" s="628">
        <f t="shared" si="357"/>
        <v>0</v>
      </c>
      <c r="DV205" s="628">
        <f t="shared" si="357"/>
        <v>0</v>
      </c>
      <c r="DW205" s="628">
        <f t="shared" si="357"/>
        <v>0</v>
      </c>
      <c r="DX205" s="628">
        <f t="shared" si="357"/>
        <v>0</v>
      </c>
      <c r="DY205" s="628">
        <f t="shared" si="357"/>
        <v>0</v>
      </c>
      <c r="DZ205" s="628">
        <f t="shared" si="357"/>
        <v>0</v>
      </c>
      <c r="EA205" s="628">
        <f t="shared" si="357"/>
        <v>0</v>
      </c>
      <c r="EB205" s="628">
        <f t="shared" si="316"/>
        <v>0</v>
      </c>
      <c r="EC205" s="628">
        <f t="shared" si="316"/>
        <v>0</v>
      </c>
      <c r="ED205" s="628">
        <f t="shared" si="316"/>
        <v>0</v>
      </c>
      <c r="EE205" s="628">
        <f t="shared" si="316"/>
        <v>0</v>
      </c>
      <c r="EF205" s="628">
        <f t="shared" si="316"/>
        <v>0</v>
      </c>
      <c r="EG205" s="628">
        <f t="shared" si="316"/>
        <v>0</v>
      </c>
      <c r="EH205" s="628">
        <f t="shared" si="316"/>
        <v>0</v>
      </c>
      <c r="EI205" s="628">
        <f t="shared" si="316"/>
        <v>0</v>
      </c>
      <c r="EJ205" s="631"/>
      <c r="EK205" s="631">
        <f t="shared" si="334"/>
        <v>0</v>
      </c>
      <c r="EL205" s="631">
        <f t="shared" si="334"/>
        <v>0</v>
      </c>
      <c r="EM205" s="631">
        <f t="shared" si="334"/>
        <v>0</v>
      </c>
      <c r="EN205" s="631">
        <f t="shared" si="334"/>
        <v>0</v>
      </c>
      <c r="EO205" s="631">
        <f t="shared" si="334"/>
        <v>0</v>
      </c>
      <c r="EP205" s="631">
        <f t="shared" si="334"/>
        <v>0</v>
      </c>
      <c r="EQ205" s="631">
        <f t="shared" si="334"/>
        <v>0</v>
      </c>
      <c r="ER205" s="631">
        <f t="shared" si="334"/>
        <v>0</v>
      </c>
      <c r="ES205" s="631">
        <f t="shared" si="334"/>
        <v>0</v>
      </c>
      <c r="ET205" s="631">
        <f t="shared" si="334"/>
        <v>0</v>
      </c>
      <c r="EU205" s="631">
        <f t="shared" si="334"/>
        <v>0</v>
      </c>
      <c r="EV205" s="631">
        <f t="shared" si="334"/>
        <v>0</v>
      </c>
      <c r="EW205" s="631">
        <f t="shared" si="334"/>
        <v>0</v>
      </c>
      <c r="EX205" s="631">
        <f t="shared" si="334"/>
        <v>0</v>
      </c>
      <c r="EY205" s="631">
        <f t="shared" si="334"/>
        <v>0</v>
      </c>
      <c r="EZ205" s="631">
        <f t="shared" si="334"/>
        <v>0</v>
      </c>
      <c r="FA205" s="631">
        <f t="shared" si="309"/>
        <v>0</v>
      </c>
      <c r="FB205" s="631">
        <f t="shared" si="309"/>
        <v>0</v>
      </c>
      <c r="FC205" s="631">
        <f t="shared" si="309"/>
        <v>0</v>
      </c>
      <c r="FD205" s="631">
        <f t="shared" si="338"/>
        <v>2</v>
      </c>
      <c r="FE205" s="631">
        <f t="shared" si="338"/>
        <v>0</v>
      </c>
      <c r="FF205" s="631">
        <f t="shared" si="338"/>
        <v>0</v>
      </c>
      <c r="FG205" s="631">
        <f t="shared" si="338"/>
        <v>0</v>
      </c>
      <c r="FH205" s="631">
        <f t="shared" si="338"/>
        <v>0</v>
      </c>
      <c r="FI205" s="631">
        <f t="shared" si="338"/>
        <v>0</v>
      </c>
      <c r="FJ205" s="631">
        <f t="shared" si="338"/>
        <v>0</v>
      </c>
      <c r="FK205" s="631">
        <f t="shared" si="338"/>
        <v>0</v>
      </c>
      <c r="FL205" s="631">
        <f t="shared" si="338"/>
        <v>0</v>
      </c>
      <c r="FM205" s="631">
        <f t="shared" si="338"/>
        <v>0</v>
      </c>
      <c r="FN205" s="631">
        <f t="shared" si="338"/>
        <v>0</v>
      </c>
      <c r="FO205" s="631">
        <f t="shared" si="338"/>
        <v>0</v>
      </c>
      <c r="FP205" s="631">
        <f t="shared" si="338"/>
        <v>0</v>
      </c>
      <c r="FQ205" s="631">
        <f t="shared" si="338"/>
        <v>0</v>
      </c>
      <c r="FR205" s="631">
        <f t="shared" si="338"/>
        <v>0</v>
      </c>
      <c r="FS205" s="631">
        <f t="shared" si="338"/>
        <v>0</v>
      </c>
      <c r="FT205" s="631">
        <f t="shared" si="286"/>
        <v>0</v>
      </c>
      <c r="FU205" s="631">
        <f t="shared" si="286"/>
        <v>0</v>
      </c>
      <c r="FV205" s="631">
        <f t="shared" si="335"/>
        <v>0</v>
      </c>
      <c r="FW205" s="631">
        <f t="shared" si="335"/>
        <v>0</v>
      </c>
      <c r="FX205" s="631">
        <f t="shared" si="335"/>
        <v>0</v>
      </c>
      <c r="FY205" s="631">
        <f t="shared" si="335"/>
        <v>0</v>
      </c>
      <c r="FZ205" s="631">
        <f t="shared" si="335"/>
        <v>0</v>
      </c>
      <c r="GA205" s="631">
        <f t="shared" si="335"/>
        <v>0</v>
      </c>
      <c r="GB205" s="631">
        <f t="shared" si="335"/>
        <v>0</v>
      </c>
      <c r="GC205" s="631">
        <f t="shared" si="335"/>
        <v>0</v>
      </c>
      <c r="GD205" s="631">
        <f t="shared" si="335"/>
        <v>0</v>
      </c>
      <c r="GE205" s="631">
        <f t="shared" si="335"/>
        <v>0</v>
      </c>
      <c r="GF205" s="631">
        <f t="shared" si="335"/>
        <v>0</v>
      </c>
      <c r="GG205" s="631">
        <f t="shared" si="335"/>
        <v>0</v>
      </c>
      <c r="GH205" s="631">
        <f t="shared" si="335"/>
        <v>0</v>
      </c>
      <c r="GI205" s="631">
        <f t="shared" si="292"/>
        <v>0</v>
      </c>
      <c r="GJ205" s="631">
        <f t="shared" si="292"/>
        <v>0</v>
      </c>
      <c r="GK205" s="631">
        <f t="shared" si="292"/>
        <v>0</v>
      </c>
      <c r="GL205" s="631">
        <f t="shared" si="292"/>
        <v>0</v>
      </c>
      <c r="GM205" s="631">
        <f t="shared" si="292"/>
        <v>0</v>
      </c>
      <c r="GN205" s="631">
        <f t="shared" si="292"/>
        <v>0</v>
      </c>
      <c r="GO205" s="631"/>
      <c r="GP205" s="631">
        <f t="shared" si="336"/>
        <v>0</v>
      </c>
      <c r="GQ205" s="631">
        <f t="shared" si="336"/>
        <v>0</v>
      </c>
      <c r="GR205" s="631">
        <f t="shared" si="336"/>
        <v>0</v>
      </c>
      <c r="GS205" s="631">
        <f t="shared" si="336"/>
        <v>0</v>
      </c>
      <c r="GT205" s="631">
        <f t="shared" si="336"/>
        <v>0</v>
      </c>
      <c r="GU205" s="631">
        <f t="shared" si="336"/>
        <v>0</v>
      </c>
      <c r="GV205" s="631">
        <f t="shared" si="336"/>
        <v>0</v>
      </c>
      <c r="GW205" s="631">
        <f t="shared" si="336"/>
        <v>0</v>
      </c>
      <c r="GX205" s="631">
        <f t="shared" si="336"/>
        <v>0</v>
      </c>
      <c r="GY205" s="631">
        <f t="shared" si="336"/>
        <v>0</v>
      </c>
      <c r="GZ205" s="631">
        <f t="shared" si="336"/>
        <v>0</v>
      </c>
      <c r="HA205" s="631">
        <f t="shared" si="336"/>
        <v>0</v>
      </c>
      <c r="HB205" s="631">
        <f t="shared" si="336"/>
        <v>0</v>
      </c>
      <c r="HC205" s="631">
        <f t="shared" si="336"/>
        <v>0</v>
      </c>
      <c r="HD205" s="631">
        <f t="shared" si="336"/>
        <v>0</v>
      </c>
      <c r="HE205" s="631">
        <f t="shared" si="294"/>
        <v>0</v>
      </c>
      <c r="HF205" s="631">
        <f t="shared" si="294"/>
        <v>0</v>
      </c>
      <c r="HG205" s="631">
        <f t="shared" si="294"/>
        <v>0</v>
      </c>
      <c r="HH205" s="631">
        <f t="shared" si="294"/>
        <v>0</v>
      </c>
      <c r="HI205" s="631">
        <f t="shared" si="339"/>
        <v>1</v>
      </c>
      <c r="HJ205" s="631">
        <f t="shared" si="339"/>
        <v>0</v>
      </c>
      <c r="HK205" s="631">
        <f t="shared" si="339"/>
        <v>0</v>
      </c>
      <c r="HL205" s="631">
        <f t="shared" si="339"/>
        <v>0</v>
      </c>
      <c r="HM205" s="631">
        <f t="shared" si="339"/>
        <v>0</v>
      </c>
      <c r="HN205" s="631">
        <f t="shared" si="339"/>
        <v>0</v>
      </c>
      <c r="HO205" s="631">
        <f t="shared" si="339"/>
        <v>0</v>
      </c>
      <c r="HP205" s="631">
        <f t="shared" si="339"/>
        <v>0</v>
      </c>
      <c r="HQ205" s="631">
        <f t="shared" si="339"/>
        <v>0</v>
      </c>
      <c r="HR205" s="631">
        <f t="shared" si="339"/>
        <v>0</v>
      </c>
      <c r="HS205" s="631">
        <f t="shared" si="339"/>
        <v>0</v>
      </c>
      <c r="HT205" s="631">
        <f t="shared" si="339"/>
        <v>0</v>
      </c>
      <c r="HU205" s="631">
        <f t="shared" si="339"/>
        <v>0</v>
      </c>
      <c r="HV205" s="631">
        <f t="shared" si="337"/>
        <v>0</v>
      </c>
      <c r="HW205" s="631">
        <f t="shared" si="337"/>
        <v>0</v>
      </c>
      <c r="HX205" s="631">
        <f t="shared" si="337"/>
        <v>0</v>
      </c>
      <c r="HY205" s="631">
        <f t="shared" si="337"/>
        <v>0</v>
      </c>
      <c r="HZ205" s="631">
        <f t="shared" si="337"/>
        <v>0</v>
      </c>
      <c r="IA205" s="631">
        <f t="shared" si="337"/>
        <v>0</v>
      </c>
      <c r="IB205" s="631">
        <f t="shared" si="337"/>
        <v>0</v>
      </c>
      <c r="IC205" s="631">
        <f t="shared" si="337"/>
        <v>0</v>
      </c>
      <c r="ID205" s="631">
        <f t="shared" si="337"/>
        <v>0</v>
      </c>
      <c r="IE205" s="631">
        <f t="shared" si="337"/>
        <v>0</v>
      </c>
      <c r="IF205" s="631">
        <f t="shared" si="337"/>
        <v>0</v>
      </c>
      <c r="IG205" s="631">
        <f t="shared" si="337"/>
        <v>0</v>
      </c>
      <c r="IH205" s="631">
        <f t="shared" si="337"/>
        <v>0</v>
      </c>
      <c r="II205" s="631">
        <f t="shared" si="337"/>
        <v>0</v>
      </c>
      <c r="IJ205" s="631">
        <f t="shared" si="337"/>
        <v>0</v>
      </c>
      <c r="IK205" s="631">
        <f t="shared" si="337"/>
        <v>0</v>
      </c>
      <c r="IL205" s="631">
        <f t="shared" si="308"/>
        <v>0</v>
      </c>
      <c r="IM205" s="631">
        <f t="shared" si="308"/>
        <v>0</v>
      </c>
      <c r="IN205" s="631">
        <f t="shared" si="308"/>
        <v>0</v>
      </c>
      <c r="IO205" s="631">
        <f t="shared" si="308"/>
        <v>0</v>
      </c>
      <c r="IP205" s="631">
        <f t="shared" si="308"/>
        <v>0</v>
      </c>
      <c r="IQ205" s="631">
        <f t="shared" si="308"/>
        <v>0</v>
      </c>
      <c r="IR205" s="631">
        <f t="shared" si="308"/>
        <v>0</v>
      </c>
      <c r="IS205" s="631">
        <f t="shared" si="308"/>
        <v>0</v>
      </c>
      <c r="IT205" s="631"/>
      <c r="IU205" s="631">
        <f t="shared" si="340"/>
        <v>0</v>
      </c>
      <c r="IV205" s="631">
        <f t="shared" si="340"/>
        <v>0</v>
      </c>
      <c r="IW205" s="631">
        <f t="shared" si="340"/>
        <v>0</v>
      </c>
      <c r="IX205" s="631">
        <f t="shared" si="340"/>
        <v>0</v>
      </c>
      <c r="IY205" s="631">
        <f t="shared" si="340"/>
        <v>0</v>
      </c>
      <c r="IZ205" s="631">
        <f t="shared" si="340"/>
        <v>0</v>
      </c>
      <c r="JA205" s="631">
        <f t="shared" si="340"/>
        <v>0</v>
      </c>
      <c r="JB205" s="631">
        <f t="shared" si="340"/>
        <v>0</v>
      </c>
      <c r="JC205" s="631">
        <f t="shared" si="340"/>
        <v>0</v>
      </c>
      <c r="JD205" s="631">
        <f t="shared" si="340"/>
        <v>0</v>
      </c>
      <c r="JE205" s="631">
        <f t="shared" si="341"/>
        <v>0</v>
      </c>
      <c r="JF205" s="631">
        <f t="shared" si="341"/>
        <v>0</v>
      </c>
      <c r="JG205" s="631">
        <f t="shared" si="341"/>
        <v>0</v>
      </c>
      <c r="JH205" s="631">
        <f t="shared" si="341"/>
        <v>0</v>
      </c>
      <c r="JI205" s="631">
        <f t="shared" si="341"/>
        <v>0</v>
      </c>
      <c r="JJ205" s="631">
        <f t="shared" si="341"/>
        <v>0</v>
      </c>
      <c r="JK205" s="631">
        <f t="shared" si="341"/>
        <v>0</v>
      </c>
      <c r="JL205" s="631">
        <f t="shared" si="341"/>
        <v>0</v>
      </c>
      <c r="JM205" s="631">
        <f t="shared" si="341"/>
        <v>0</v>
      </c>
      <c r="JN205" s="631">
        <f t="shared" si="341"/>
        <v>374.63962500000002</v>
      </c>
      <c r="JO205" s="631">
        <f t="shared" si="342"/>
        <v>0</v>
      </c>
      <c r="JP205" s="631">
        <f t="shared" si="342"/>
        <v>0</v>
      </c>
      <c r="JQ205" s="631">
        <f t="shared" si="342"/>
        <v>0</v>
      </c>
      <c r="JR205" s="631">
        <f t="shared" si="342"/>
        <v>0</v>
      </c>
      <c r="JS205" s="631">
        <f t="shared" si="342"/>
        <v>0</v>
      </c>
      <c r="JT205" s="631">
        <f t="shared" si="342"/>
        <v>0</v>
      </c>
      <c r="JU205" s="631">
        <f t="shared" si="342"/>
        <v>0</v>
      </c>
      <c r="JV205" s="631">
        <f t="shared" si="342"/>
        <v>0</v>
      </c>
      <c r="JW205" s="631">
        <f t="shared" si="342"/>
        <v>0</v>
      </c>
      <c r="JX205" s="631">
        <f t="shared" si="342"/>
        <v>0</v>
      </c>
      <c r="JY205" s="631">
        <f t="shared" si="343"/>
        <v>0</v>
      </c>
      <c r="JZ205" s="631">
        <f t="shared" si="343"/>
        <v>0</v>
      </c>
      <c r="KA205" s="631">
        <f t="shared" si="343"/>
        <v>0</v>
      </c>
      <c r="KB205" s="631">
        <f t="shared" si="343"/>
        <v>0</v>
      </c>
      <c r="KC205" s="631">
        <f t="shared" si="343"/>
        <v>0</v>
      </c>
      <c r="KD205" s="631">
        <f t="shared" si="343"/>
        <v>0</v>
      </c>
      <c r="KE205" s="631">
        <f t="shared" si="343"/>
        <v>0</v>
      </c>
      <c r="KF205" s="631">
        <f t="shared" si="343"/>
        <v>0</v>
      </c>
      <c r="KG205" s="631">
        <f t="shared" si="343"/>
        <v>0</v>
      </c>
      <c r="KH205" s="631">
        <f t="shared" si="343"/>
        <v>0</v>
      </c>
      <c r="KI205" s="631">
        <f t="shared" si="344"/>
        <v>0</v>
      </c>
      <c r="KJ205" s="631">
        <f t="shared" si="344"/>
        <v>0</v>
      </c>
      <c r="KK205" s="631">
        <f t="shared" si="344"/>
        <v>0</v>
      </c>
      <c r="KL205" s="631">
        <f t="shared" si="344"/>
        <v>0</v>
      </c>
      <c r="KM205" s="631">
        <f t="shared" si="344"/>
        <v>0</v>
      </c>
      <c r="KN205" s="631">
        <f t="shared" si="344"/>
        <v>0</v>
      </c>
      <c r="KO205" s="631">
        <f t="shared" si="344"/>
        <v>0</v>
      </c>
      <c r="KP205" s="631">
        <f t="shared" si="344"/>
        <v>0</v>
      </c>
      <c r="KQ205" s="631">
        <f t="shared" si="344"/>
        <v>0</v>
      </c>
      <c r="KR205" s="631">
        <f t="shared" si="344"/>
        <v>0</v>
      </c>
      <c r="KS205" s="631">
        <f t="shared" si="345"/>
        <v>0</v>
      </c>
      <c r="KT205" s="631">
        <f t="shared" si="345"/>
        <v>0</v>
      </c>
      <c r="KU205" s="631">
        <f t="shared" si="345"/>
        <v>0</v>
      </c>
      <c r="KV205" s="631">
        <f t="shared" si="345"/>
        <v>0</v>
      </c>
      <c r="KW205" s="631">
        <f t="shared" si="345"/>
        <v>0</v>
      </c>
      <c r="KX205" s="631">
        <f t="shared" si="345"/>
        <v>0</v>
      </c>
      <c r="KY205" s="631"/>
      <c r="KZ205" s="631">
        <f t="shared" si="346"/>
        <v>0</v>
      </c>
      <c r="LA205" s="631">
        <f t="shared" si="346"/>
        <v>0</v>
      </c>
      <c r="LB205" s="631">
        <f t="shared" si="346"/>
        <v>0</v>
      </c>
      <c r="LC205" s="631">
        <f t="shared" si="346"/>
        <v>0</v>
      </c>
      <c r="LD205" s="631">
        <f t="shared" si="346"/>
        <v>0</v>
      </c>
      <c r="LE205" s="631">
        <f t="shared" si="346"/>
        <v>0</v>
      </c>
      <c r="LF205" s="631">
        <f t="shared" si="346"/>
        <v>0</v>
      </c>
      <c r="LG205" s="631">
        <f t="shared" si="346"/>
        <v>0</v>
      </c>
      <c r="LH205" s="631">
        <f t="shared" si="346"/>
        <v>0</v>
      </c>
      <c r="LI205" s="631">
        <f t="shared" si="346"/>
        <v>0</v>
      </c>
      <c r="LJ205" s="631">
        <f t="shared" si="347"/>
        <v>0</v>
      </c>
      <c r="LK205" s="631">
        <f t="shared" si="347"/>
        <v>0</v>
      </c>
      <c r="LL205" s="631">
        <f t="shared" si="347"/>
        <v>0</v>
      </c>
      <c r="LM205" s="631">
        <f t="shared" si="347"/>
        <v>0</v>
      </c>
      <c r="LN205" s="631">
        <f t="shared" si="347"/>
        <v>0</v>
      </c>
      <c r="LO205" s="631">
        <f t="shared" si="347"/>
        <v>0</v>
      </c>
      <c r="LP205" s="631">
        <f t="shared" si="347"/>
        <v>0</v>
      </c>
      <c r="LQ205" s="631">
        <f t="shared" si="347"/>
        <v>0</v>
      </c>
      <c r="LR205" s="631">
        <f t="shared" si="347"/>
        <v>0</v>
      </c>
      <c r="LS205" s="631">
        <f t="shared" si="347"/>
        <v>58.277275000000003</v>
      </c>
      <c r="LT205" s="631">
        <f t="shared" si="348"/>
        <v>0</v>
      </c>
      <c r="LU205" s="631">
        <f t="shared" si="348"/>
        <v>0</v>
      </c>
      <c r="LV205" s="631">
        <f t="shared" si="348"/>
        <v>0</v>
      </c>
      <c r="LW205" s="631">
        <f t="shared" si="348"/>
        <v>0</v>
      </c>
      <c r="LX205" s="631">
        <f t="shared" si="348"/>
        <v>0</v>
      </c>
      <c r="LY205" s="631">
        <f t="shared" si="348"/>
        <v>0</v>
      </c>
      <c r="LZ205" s="631">
        <f t="shared" si="348"/>
        <v>0</v>
      </c>
      <c r="MA205" s="631">
        <f t="shared" si="348"/>
        <v>0</v>
      </c>
      <c r="MB205" s="631">
        <f t="shared" si="348"/>
        <v>0</v>
      </c>
      <c r="MC205" s="631">
        <f t="shared" si="348"/>
        <v>0</v>
      </c>
      <c r="MD205" s="631">
        <f t="shared" si="349"/>
        <v>0</v>
      </c>
      <c r="ME205" s="631">
        <f t="shared" si="349"/>
        <v>0</v>
      </c>
      <c r="MF205" s="631">
        <f t="shared" si="349"/>
        <v>0</v>
      </c>
      <c r="MG205" s="631">
        <f t="shared" si="349"/>
        <v>0</v>
      </c>
      <c r="MH205" s="631">
        <f t="shared" si="349"/>
        <v>0</v>
      </c>
      <c r="MI205" s="631">
        <f t="shared" si="349"/>
        <v>0</v>
      </c>
      <c r="MJ205" s="631">
        <f t="shared" si="349"/>
        <v>0</v>
      </c>
      <c r="MK205" s="631">
        <f t="shared" si="349"/>
        <v>0</v>
      </c>
      <c r="ML205" s="631">
        <f t="shared" si="349"/>
        <v>0</v>
      </c>
      <c r="MM205" s="631">
        <f t="shared" si="349"/>
        <v>0</v>
      </c>
      <c r="MN205" s="631">
        <f t="shared" si="350"/>
        <v>0</v>
      </c>
      <c r="MO205" s="631">
        <f t="shared" si="350"/>
        <v>0</v>
      </c>
      <c r="MP205" s="631">
        <f t="shared" si="350"/>
        <v>0</v>
      </c>
      <c r="MQ205" s="631">
        <f t="shared" si="350"/>
        <v>0</v>
      </c>
      <c r="MR205" s="631">
        <f t="shared" si="350"/>
        <v>0</v>
      </c>
      <c r="MS205" s="631">
        <f t="shared" si="350"/>
        <v>0</v>
      </c>
      <c r="MT205" s="631">
        <f t="shared" si="350"/>
        <v>0</v>
      </c>
      <c r="MU205" s="631">
        <f t="shared" si="350"/>
        <v>0</v>
      </c>
      <c r="MV205" s="631">
        <f t="shared" si="350"/>
        <v>0</v>
      </c>
      <c r="MW205" s="631">
        <f t="shared" si="350"/>
        <v>0</v>
      </c>
      <c r="MX205" s="631">
        <f t="shared" si="351"/>
        <v>0</v>
      </c>
      <c r="MY205" s="631">
        <f t="shared" si="351"/>
        <v>0</v>
      </c>
      <c r="MZ205" s="631">
        <f t="shared" si="351"/>
        <v>0</v>
      </c>
      <c r="NA205" s="631">
        <f t="shared" si="351"/>
        <v>0</v>
      </c>
      <c r="NB205" s="631">
        <f t="shared" si="351"/>
        <v>0</v>
      </c>
      <c r="NC205" s="631">
        <f t="shared" si="351"/>
        <v>0</v>
      </c>
    </row>
    <row r="206" spans="1:367">
      <c r="A206" s="504" t="s">
        <v>99</v>
      </c>
      <c r="B206" s="504" t="s">
        <v>285</v>
      </c>
      <c r="C206" s="497">
        <v>19.189730000000001</v>
      </c>
      <c r="D206" s="497">
        <v>5.042516</v>
      </c>
      <c r="E206" s="362">
        <f t="shared" si="352"/>
        <v>1.2655685513922261E-2</v>
      </c>
      <c r="F206" s="363">
        <f t="shared" si="353"/>
        <v>1.5136248012632702E-2</v>
      </c>
      <c r="G206" s="498">
        <f>E206*Dichtheden!$V$70</f>
        <v>652.00674330949937</v>
      </c>
      <c r="H206" s="499">
        <f>IF(C206=0,0,ROUND(IF((G206/2)/Dichtheden!$C$3&lt;1,1,(G206/2)/Dichtheden!$C$3),0))</f>
        <v>3</v>
      </c>
      <c r="I206" s="498">
        <f>E206*Dichtheden!$AJ$70</f>
        <v>108.66779055158322</v>
      </c>
      <c r="J206" s="499">
        <f>IF(C206=0,0,ROUND(IF((I206/2)/Dichtheden!$D$3&lt;1,1,(I206/2)/Dichtheden!$D$3),0))</f>
        <v>2</v>
      </c>
      <c r="K206" s="498">
        <f t="shared" si="318"/>
        <v>326.00337165474969</v>
      </c>
      <c r="L206" s="500">
        <f t="shared" si="319"/>
        <v>108.66779055158322</v>
      </c>
      <c r="M206" s="498">
        <f>IF(D206=0,0,IF((D206*Dichtheden!$G$4)&lt;25,25,D206*Dichtheden!$G$4))</f>
        <v>1134.5661</v>
      </c>
      <c r="N206" s="499">
        <f>D206*Dichtheden!$H$4</f>
        <v>176.48805999999999</v>
      </c>
      <c r="O206" s="501"/>
      <c r="P206" s="501"/>
      <c r="Q206" s="502">
        <f>E206*Dichtheden!$AS$68</f>
        <v>480.8549731907558</v>
      </c>
      <c r="R206" s="495">
        <f>IF(Q206=0,0,ROUND(IF((Q206/2)/Dichtheden!$C$3&lt;1,1,(Q206/2)/Dichtheden!$C$3),0))</f>
        <v>2</v>
      </c>
      <c r="S206" s="502">
        <f>E206*Dichtheden!$AY$68</f>
        <v>26.623608685137889</v>
      </c>
      <c r="T206" s="495">
        <f>IF(Q206=0,0,ROUND(IF((S206/2)/Dichtheden!$D$3&lt;1,1,(S206/2)/Dichtheden!$D$3),0))</f>
        <v>1</v>
      </c>
      <c r="U206" s="502">
        <f>D206*Dichtheden!$G$5</f>
        <v>1099.2684879999999</v>
      </c>
      <c r="V206" s="502">
        <f>D206*Dichtheden!$H$5</f>
        <v>75.637739999999994</v>
      </c>
      <c r="X206" s="630"/>
      <c r="AA206" s="628">
        <f t="shared" si="354"/>
        <v>0</v>
      </c>
      <c r="AB206" s="628">
        <f t="shared" si="354"/>
        <v>0</v>
      </c>
      <c r="AC206" s="628">
        <f t="shared" si="354"/>
        <v>0</v>
      </c>
      <c r="AD206" s="628">
        <f t="shared" si="354"/>
        <v>0</v>
      </c>
      <c r="AE206" s="628">
        <f t="shared" si="354"/>
        <v>0</v>
      </c>
      <c r="AF206" s="628">
        <f t="shared" si="354"/>
        <v>0</v>
      </c>
      <c r="AG206" s="628">
        <f t="shared" si="354"/>
        <v>0</v>
      </c>
      <c r="AH206" s="628">
        <f t="shared" si="354"/>
        <v>0</v>
      </c>
      <c r="AI206" s="628">
        <f t="shared" si="354"/>
        <v>0</v>
      </c>
      <c r="AJ206" s="628">
        <f t="shared" si="354"/>
        <v>0</v>
      </c>
      <c r="AK206" s="628">
        <f t="shared" si="354"/>
        <v>0</v>
      </c>
      <c r="AL206" s="628">
        <f t="shared" si="354"/>
        <v>0</v>
      </c>
      <c r="AM206" s="628">
        <f t="shared" si="354"/>
        <v>0</v>
      </c>
      <c r="AN206" s="628">
        <f t="shared" si="354"/>
        <v>0</v>
      </c>
      <c r="AO206" s="628">
        <f t="shared" si="354"/>
        <v>0</v>
      </c>
      <c r="AP206" s="628">
        <f t="shared" si="354"/>
        <v>0</v>
      </c>
      <c r="AQ206" s="628">
        <f t="shared" si="332"/>
        <v>0</v>
      </c>
      <c r="AR206" s="628">
        <f t="shared" si="332"/>
        <v>0</v>
      </c>
      <c r="AS206" s="628">
        <f t="shared" si="332"/>
        <v>0</v>
      </c>
      <c r="AT206" s="628">
        <f t="shared" si="332"/>
        <v>19.189730000000001</v>
      </c>
      <c r="AU206" s="628">
        <f t="shared" si="332"/>
        <v>0</v>
      </c>
      <c r="AV206" s="628">
        <f t="shared" si="332"/>
        <v>0</v>
      </c>
      <c r="AW206" s="628">
        <f t="shared" si="332"/>
        <v>0</v>
      </c>
      <c r="AX206" s="628">
        <f t="shared" si="332"/>
        <v>0</v>
      </c>
      <c r="AY206" s="628">
        <f t="shared" si="332"/>
        <v>0</v>
      </c>
      <c r="AZ206" s="628">
        <f t="shared" si="332"/>
        <v>0</v>
      </c>
      <c r="BA206" s="628">
        <f t="shared" si="332"/>
        <v>0</v>
      </c>
      <c r="BB206" s="628">
        <f t="shared" si="332"/>
        <v>0</v>
      </c>
      <c r="BC206" s="628">
        <f t="shared" si="332"/>
        <v>0</v>
      </c>
      <c r="BD206" s="628">
        <f t="shared" si="332"/>
        <v>0</v>
      </c>
      <c r="BE206" s="628">
        <f t="shared" si="332"/>
        <v>0</v>
      </c>
      <c r="BF206" s="628">
        <f t="shared" si="332"/>
        <v>0</v>
      </c>
      <c r="BG206" s="628">
        <f t="shared" si="355"/>
        <v>0</v>
      </c>
      <c r="BH206" s="628">
        <f t="shared" si="355"/>
        <v>0</v>
      </c>
      <c r="BI206" s="628">
        <f t="shared" si="355"/>
        <v>0</v>
      </c>
      <c r="BJ206" s="628">
        <f t="shared" si="355"/>
        <v>0</v>
      </c>
      <c r="BK206" s="628">
        <f t="shared" si="355"/>
        <v>0</v>
      </c>
      <c r="BL206" s="628">
        <f t="shared" si="355"/>
        <v>0</v>
      </c>
      <c r="BM206" s="628">
        <f t="shared" si="355"/>
        <v>0</v>
      </c>
      <c r="BN206" s="628">
        <f t="shared" si="355"/>
        <v>0</v>
      </c>
      <c r="BO206" s="628">
        <f t="shared" si="355"/>
        <v>0</v>
      </c>
      <c r="BP206" s="628">
        <f t="shared" si="355"/>
        <v>0</v>
      </c>
      <c r="BQ206" s="628">
        <f t="shared" si="355"/>
        <v>0</v>
      </c>
      <c r="BR206" s="628">
        <f t="shared" si="355"/>
        <v>0</v>
      </c>
      <c r="BS206" s="628">
        <f t="shared" si="355"/>
        <v>0</v>
      </c>
      <c r="BT206" s="628">
        <f t="shared" si="355"/>
        <v>0</v>
      </c>
      <c r="BU206" s="628">
        <f t="shared" si="355"/>
        <v>0</v>
      </c>
      <c r="BV206" s="628">
        <f t="shared" si="355"/>
        <v>0</v>
      </c>
      <c r="BW206" s="628">
        <f t="shared" si="313"/>
        <v>0</v>
      </c>
      <c r="BX206" s="628">
        <f t="shared" si="313"/>
        <v>0</v>
      </c>
      <c r="BY206" s="628">
        <f t="shared" si="313"/>
        <v>0</v>
      </c>
      <c r="BZ206" s="628">
        <f t="shared" si="313"/>
        <v>0</v>
      </c>
      <c r="CA206" s="628">
        <f t="shared" si="313"/>
        <v>0</v>
      </c>
      <c r="CB206" s="628">
        <f t="shared" si="313"/>
        <v>0</v>
      </c>
      <c r="CC206" s="628">
        <f t="shared" si="313"/>
        <v>0</v>
      </c>
      <c r="CD206" s="628">
        <f t="shared" si="313"/>
        <v>0</v>
      </c>
      <c r="CE206" s="628"/>
      <c r="CF206" s="628">
        <f t="shared" si="356"/>
        <v>0</v>
      </c>
      <c r="CG206" s="628">
        <f t="shared" si="356"/>
        <v>0</v>
      </c>
      <c r="CH206" s="628">
        <f t="shared" si="356"/>
        <v>0</v>
      </c>
      <c r="CI206" s="628">
        <f t="shared" si="356"/>
        <v>0</v>
      </c>
      <c r="CJ206" s="628">
        <f t="shared" si="356"/>
        <v>0</v>
      </c>
      <c r="CK206" s="628">
        <f t="shared" si="356"/>
        <v>0</v>
      </c>
      <c r="CL206" s="628">
        <f t="shared" si="356"/>
        <v>0</v>
      </c>
      <c r="CM206" s="628">
        <f t="shared" si="356"/>
        <v>0</v>
      </c>
      <c r="CN206" s="628">
        <f t="shared" si="356"/>
        <v>0</v>
      </c>
      <c r="CO206" s="628">
        <f t="shared" si="356"/>
        <v>0</v>
      </c>
      <c r="CP206" s="628">
        <f t="shared" si="356"/>
        <v>0</v>
      </c>
      <c r="CQ206" s="628">
        <f t="shared" si="356"/>
        <v>0</v>
      </c>
      <c r="CR206" s="628">
        <f t="shared" si="356"/>
        <v>0</v>
      </c>
      <c r="CS206" s="628">
        <f t="shared" si="356"/>
        <v>0</v>
      </c>
      <c r="CT206" s="628">
        <f t="shared" si="356"/>
        <v>0</v>
      </c>
      <c r="CU206" s="628">
        <f t="shared" si="356"/>
        <v>0</v>
      </c>
      <c r="CV206" s="628">
        <f t="shared" si="333"/>
        <v>0</v>
      </c>
      <c r="CW206" s="628">
        <f t="shared" si="333"/>
        <v>0</v>
      </c>
      <c r="CX206" s="628">
        <f t="shared" si="333"/>
        <v>0</v>
      </c>
      <c r="CY206" s="628">
        <f t="shared" si="333"/>
        <v>5.042516</v>
      </c>
      <c r="CZ206" s="628">
        <f t="shared" si="333"/>
        <v>0</v>
      </c>
      <c r="DA206" s="628">
        <f t="shared" si="333"/>
        <v>0</v>
      </c>
      <c r="DB206" s="628">
        <f t="shared" si="333"/>
        <v>0</v>
      </c>
      <c r="DC206" s="628">
        <f t="shared" si="333"/>
        <v>0</v>
      </c>
      <c r="DD206" s="628">
        <f t="shared" si="333"/>
        <v>0</v>
      </c>
      <c r="DE206" s="628">
        <f t="shared" si="333"/>
        <v>0</v>
      </c>
      <c r="DF206" s="628">
        <f t="shared" si="333"/>
        <v>0</v>
      </c>
      <c r="DG206" s="628">
        <f t="shared" si="333"/>
        <v>0</v>
      </c>
      <c r="DH206" s="628">
        <f t="shared" si="333"/>
        <v>0</v>
      </c>
      <c r="DI206" s="628">
        <f t="shared" si="333"/>
        <v>0</v>
      </c>
      <c r="DJ206" s="628">
        <f t="shared" si="333"/>
        <v>0</v>
      </c>
      <c r="DK206" s="628">
        <f t="shared" si="333"/>
        <v>0</v>
      </c>
      <c r="DL206" s="628">
        <f t="shared" si="357"/>
        <v>0</v>
      </c>
      <c r="DM206" s="628">
        <f t="shared" si="357"/>
        <v>0</v>
      </c>
      <c r="DN206" s="628">
        <f t="shared" si="357"/>
        <v>0</v>
      </c>
      <c r="DO206" s="628">
        <f t="shared" si="357"/>
        <v>0</v>
      </c>
      <c r="DP206" s="628">
        <f t="shared" si="357"/>
        <v>0</v>
      </c>
      <c r="DQ206" s="628">
        <f t="shared" si="357"/>
        <v>0</v>
      </c>
      <c r="DR206" s="628">
        <f t="shared" si="357"/>
        <v>0</v>
      </c>
      <c r="DS206" s="628">
        <f t="shared" si="357"/>
        <v>0</v>
      </c>
      <c r="DT206" s="628">
        <f t="shared" si="357"/>
        <v>0</v>
      </c>
      <c r="DU206" s="628">
        <f t="shared" si="357"/>
        <v>0</v>
      </c>
      <c r="DV206" s="628">
        <f t="shared" si="357"/>
        <v>0</v>
      </c>
      <c r="DW206" s="628">
        <f t="shared" si="357"/>
        <v>0</v>
      </c>
      <c r="DX206" s="628">
        <f t="shared" si="357"/>
        <v>0</v>
      </c>
      <c r="DY206" s="628">
        <f t="shared" si="357"/>
        <v>0</v>
      </c>
      <c r="DZ206" s="628">
        <f t="shared" si="357"/>
        <v>0</v>
      </c>
      <c r="EA206" s="628">
        <f t="shared" si="357"/>
        <v>0</v>
      </c>
      <c r="EB206" s="628">
        <f t="shared" si="316"/>
        <v>0</v>
      </c>
      <c r="EC206" s="628">
        <f t="shared" si="316"/>
        <v>0</v>
      </c>
      <c r="ED206" s="628">
        <f t="shared" si="316"/>
        <v>0</v>
      </c>
      <c r="EE206" s="628">
        <f t="shared" si="316"/>
        <v>0</v>
      </c>
      <c r="EF206" s="628">
        <f t="shared" si="316"/>
        <v>0</v>
      </c>
      <c r="EG206" s="628">
        <f t="shared" si="316"/>
        <v>0</v>
      </c>
      <c r="EH206" s="628">
        <f t="shared" si="316"/>
        <v>0</v>
      </c>
      <c r="EI206" s="628">
        <f t="shared" si="316"/>
        <v>0</v>
      </c>
      <c r="EJ206" s="631"/>
      <c r="EK206" s="631">
        <f t="shared" si="334"/>
        <v>0</v>
      </c>
      <c r="EL206" s="631">
        <f t="shared" si="334"/>
        <v>0</v>
      </c>
      <c r="EM206" s="631">
        <f t="shared" si="334"/>
        <v>0</v>
      </c>
      <c r="EN206" s="631">
        <f t="shared" si="334"/>
        <v>0</v>
      </c>
      <c r="EO206" s="631">
        <f t="shared" si="334"/>
        <v>0</v>
      </c>
      <c r="EP206" s="631">
        <f t="shared" si="334"/>
        <v>0</v>
      </c>
      <c r="EQ206" s="631">
        <f t="shared" si="334"/>
        <v>0</v>
      </c>
      <c r="ER206" s="631">
        <f t="shared" si="334"/>
        <v>0</v>
      </c>
      <c r="ES206" s="631">
        <f t="shared" si="334"/>
        <v>0</v>
      </c>
      <c r="ET206" s="631">
        <f t="shared" si="334"/>
        <v>0</v>
      </c>
      <c r="EU206" s="631">
        <f t="shared" si="334"/>
        <v>0</v>
      </c>
      <c r="EV206" s="631">
        <f t="shared" si="334"/>
        <v>0</v>
      </c>
      <c r="EW206" s="631">
        <f t="shared" si="334"/>
        <v>0</v>
      </c>
      <c r="EX206" s="631">
        <f t="shared" si="334"/>
        <v>0</v>
      </c>
      <c r="EY206" s="631">
        <f t="shared" si="334"/>
        <v>0</v>
      </c>
      <c r="EZ206" s="631">
        <f t="shared" si="334"/>
        <v>0</v>
      </c>
      <c r="FA206" s="631">
        <f t="shared" si="309"/>
        <v>0</v>
      </c>
      <c r="FB206" s="631">
        <f t="shared" si="309"/>
        <v>0</v>
      </c>
      <c r="FC206" s="631">
        <f t="shared" si="309"/>
        <v>0</v>
      </c>
      <c r="FD206" s="631">
        <f t="shared" si="338"/>
        <v>3</v>
      </c>
      <c r="FE206" s="631">
        <f t="shared" si="338"/>
        <v>0</v>
      </c>
      <c r="FF206" s="631">
        <f t="shared" si="338"/>
        <v>0</v>
      </c>
      <c r="FG206" s="631">
        <f t="shared" si="338"/>
        <v>0</v>
      </c>
      <c r="FH206" s="631">
        <f t="shared" si="338"/>
        <v>0</v>
      </c>
      <c r="FI206" s="631">
        <f t="shared" si="338"/>
        <v>0</v>
      </c>
      <c r="FJ206" s="631">
        <f t="shared" si="338"/>
        <v>0</v>
      </c>
      <c r="FK206" s="631">
        <f t="shared" si="338"/>
        <v>0</v>
      </c>
      <c r="FL206" s="631">
        <f t="shared" si="338"/>
        <v>0</v>
      </c>
      <c r="FM206" s="631">
        <f t="shared" si="338"/>
        <v>0</v>
      </c>
      <c r="FN206" s="631">
        <f t="shared" si="338"/>
        <v>0</v>
      </c>
      <c r="FO206" s="631">
        <f t="shared" si="338"/>
        <v>0</v>
      </c>
      <c r="FP206" s="631">
        <f t="shared" si="338"/>
        <v>0</v>
      </c>
      <c r="FQ206" s="631">
        <f t="shared" si="338"/>
        <v>0</v>
      </c>
      <c r="FR206" s="631">
        <f t="shared" si="338"/>
        <v>0</v>
      </c>
      <c r="FS206" s="631">
        <f t="shared" si="338"/>
        <v>0</v>
      </c>
      <c r="FT206" s="631">
        <f t="shared" si="286"/>
        <v>0</v>
      </c>
      <c r="FU206" s="631">
        <f t="shared" si="286"/>
        <v>0</v>
      </c>
      <c r="FV206" s="631">
        <f t="shared" si="335"/>
        <v>0</v>
      </c>
      <c r="FW206" s="631">
        <f t="shared" si="335"/>
        <v>0</v>
      </c>
      <c r="FX206" s="631">
        <f t="shared" si="335"/>
        <v>0</v>
      </c>
      <c r="FY206" s="631">
        <f t="shared" si="335"/>
        <v>0</v>
      </c>
      <c r="FZ206" s="631">
        <f t="shared" si="335"/>
        <v>0</v>
      </c>
      <c r="GA206" s="631">
        <f t="shared" si="335"/>
        <v>0</v>
      </c>
      <c r="GB206" s="631">
        <f t="shared" si="335"/>
        <v>0</v>
      </c>
      <c r="GC206" s="631">
        <f t="shared" si="335"/>
        <v>0</v>
      </c>
      <c r="GD206" s="631">
        <f t="shared" si="335"/>
        <v>0</v>
      </c>
      <c r="GE206" s="631">
        <f t="shared" si="335"/>
        <v>0</v>
      </c>
      <c r="GF206" s="631">
        <f t="shared" si="335"/>
        <v>0</v>
      </c>
      <c r="GG206" s="631">
        <f t="shared" si="335"/>
        <v>0</v>
      </c>
      <c r="GH206" s="631">
        <f t="shared" si="335"/>
        <v>0</v>
      </c>
      <c r="GI206" s="631">
        <f t="shared" si="292"/>
        <v>0</v>
      </c>
      <c r="GJ206" s="631">
        <f t="shared" si="292"/>
        <v>0</v>
      </c>
      <c r="GK206" s="631">
        <f t="shared" si="292"/>
        <v>0</v>
      </c>
      <c r="GL206" s="631">
        <f t="shared" si="292"/>
        <v>0</v>
      </c>
      <c r="GM206" s="631">
        <f t="shared" si="292"/>
        <v>0</v>
      </c>
      <c r="GN206" s="631">
        <f t="shared" si="292"/>
        <v>0</v>
      </c>
      <c r="GO206" s="631"/>
      <c r="GP206" s="631">
        <f t="shared" si="336"/>
        <v>0</v>
      </c>
      <c r="GQ206" s="631">
        <f t="shared" si="336"/>
        <v>0</v>
      </c>
      <c r="GR206" s="631">
        <f t="shared" si="336"/>
        <v>0</v>
      </c>
      <c r="GS206" s="631">
        <f t="shared" si="336"/>
        <v>0</v>
      </c>
      <c r="GT206" s="631">
        <f t="shared" si="336"/>
        <v>0</v>
      </c>
      <c r="GU206" s="631">
        <f t="shared" si="336"/>
        <v>0</v>
      </c>
      <c r="GV206" s="631">
        <f t="shared" si="336"/>
        <v>0</v>
      </c>
      <c r="GW206" s="631">
        <f t="shared" si="336"/>
        <v>0</v>
      </c>
      <c r="GX206" s="631">
        <f t="shared" si="336"/>
        <v>0</v>
      </c>
      <c r="GY206" s="631">
        <f t="shared" si="336"/>
        <v>0</v>
      </c>
      <c r="GZ206" s="631">
        <f t="shared" si="336"/>
        <v>0</v>
      </c>
      <c r="HA206" s="631">
        <f t="shared" si="336"/>
        <v>0</v>
      </c>
      <c r="HB206" s="631">
        <f t="shared" si="336"/>
        <v>0</v>
      </c>
      <c r="HC206" s="631">
        <f t="shared" si="336"/>
        <v>0</v>
      </c>
      <c r="HD206" s="631">
        <f t="shared" si="336"/>
        <v>0</v>
      </c>
      <c r="HE206" s="631">
        <f t="shared" si="294"/>
        <v>0</v>
      </c>
      <c r="HF206" s="631">
        <f t="shared" si="294"/>
        <v>0</v>
      </c>
      <c r="HG206" s="631">
        <f t="shared" si="294"/>
        <v>0</v>
      </c>
      <c r="HH206" s="631">
        <f t="shared" si="294"/>
        <v>0</v>
      </c>
      <c r="HI206" s="631">
        <f t="shared" si="339"/>
        <v>2</v>
      </c>
      <c r="HJ206" s="631">
        <f t="shared" si="339"/>
        <v>0</v>
      </c>
      <c r="HK206" s="631">
        <f t="shared" si="339"/>
        <v>0</v>
      </c>
      <c r="HL206" s="631">
        <f t="shared" si="339"/>
        <v>0</v>
      </c>
      <c r="HM206" s="631">
        <f t="shared" si="339"/>
        <v>0</v>
      </c>
      <c r="HN206" s="631">
        <f t="shared" si="339"/>
        <v>0</v>
      </c>
      <c r="HO206" s="631">
        <f t="shared" si="339"/>
        <v>0</v>
      </c>
      <c r="HP206" s="631">
        <f t="shared" si="339"/>
        <v>0</v>
      </c>
      <c r="HQ206" s="631">
        <f t="shared" si="339"/>
        <v>0</v>
      </c>
      <c r="HR206" s="631">
        <f t="shared" si="339"/>
        <v>0</v>
      </c>
      <c r="HS206" s="631">
        <f t="shared" si="339"/>
        <v>0</v>
      </c>
      <c r="HT206" s="631">
        <f t="shared" si="339"/>
        <v>0</v>
      </c>
      <c r="HU206" s="631">
        <f t="shared" si="339"/>
        <v>0</v>
      </c>
      <c r="HV206" s="631">
        <f t="shared" si="337"/>
        <v>0</v>
      </c>
      <c r="HW206" s="631">
        <f t="shared" si="337"/>
        <v>0</v>
      </c>
      <c r="HX206" s="631">
        <f t="shared" si="337"/>
        <v>0</v>
      </c>
      <c r="HY206" s="631">
        <f t="shared" si="337"/>
        <v>0</v>
      </c>
      <c r="HZ206" s="631">
        <f t="shared" si="337"/>
        <v>0</v>
      </c>
      <c r="IA206" s="631">
        <f t="shared" si="337"/>
        <v>0</v>
      </c>
      <c r="IB206" s="631">
        <f t="shared" si="337"/>
        <v>0</v>
      </c>
      <c r="IC206" s="631">
        <f t="shared" si="337"/>
        <v>0</v>
      </c>
      <c r="ID206" s="631">
        <f t="shared" si="337"/>
        <v>0</v>
      </c>
      <c r="IE206" s="631">
        <f t="shared" si="337"/>
        <v>0</v>
      </c>
      <c r="IF206" s="631">
        <f t="shared" si="337"/>
        <v>0</v>
      </c>
      <c r="IG206" s="631">
        <f t="shared" si="337"/>
        <v>0</v>
      </c>
      <c r="IH206" s="631">
        <f t="shared" si="337"/>
        <v>0</v>
      </c>
      <c r="II206" s="631">
        <f t="shared" si="337"/>
        <v>0</v>
      </c>
      <c r="IJ206" s="631">
        <f t="shared" si="337"/>
        <v>0</v>
      </c>
      <c r="IK206" s="631">
        <f t="shared" si="337"/>
        <v>0</v>
      </c>
      <c r="IL206" s="631">
        <f t="shared" si="308"/>
        <v>0</v>
      </c>
      <c r="IM206" s="631">
        <f t="shared" si="308"/>
        <v>0</v>
      </c>
      <c r="IN206" s="631">
        <f t="shared" si="308"/>
        <v>0</v>
      </c>
      <c r="IO206" s="631">
        <f t="shared" si="308"/>
        <v>0</v>
      </c>
      <c r="IP206" s="631">
        <f t="shared" si="308"/>
        <v>0</v>
      </c>
      <c r="IQ206" s="631">
        <f t="shared" si="308"/>
        <v>0</v>
      </c>
      <c r="IR206" s="631">
        <f t="shared" si="308"/>
        <v>0</v>
      </c>
      <c r="IS206" s="631">
        <f t="shared" si="308"/>
        <v>0</v>
      </c>
      <c r="IT206" s="631"/>
      <c r="IU206" s="631">
        <f t="shared" si="340"/>
        <v>0</v>
      </c>
      <c r="IV206" s="631">
        <f t="shared" si="340"/>
        <v>0</v>
      </c>
      <c r="IW206" s="631">
        <f t="shared" si="340"/>
        <v>0</v>
      </c>
      <c r="IX206" s="631">
        <f t="shared" si="340"/>
        <v>0</v>
      </c>
      <c r="IY206" s="631">
        <f t="shared" si="340"/>
        <v>0</v>
      </c>
      <c r="IZ206" s="631">
        <f t="shared" si="340"/>
        <v>0</v>
      </c>
      <c r="JA206" s="631">
        <f t="shared" si="340"/>
        <v>0</v>
      </c>
      <c r="JB206" s="631">
        <f t="shared" si="340"/>
        <v>0</v>
      </c>
      <c r="JC206" s="631">
        <f t="shared" si="340"/>
        <v>0</v>
      </c>
      <c r="JD206" s="631">
        <f t="shared" si="340"/>
        <v>0</v>
      </c>
      <c r="JE206" s="631">
        <f t="shared" si="341"/>
        <v>0</v>
      </c>
      <c r="JF206" s="631">
        <f t="shared" si="341"/>
        <v>0</v>
      </c>
      <c r="JG206" s="631">
        <f t="shared" si="341"/>
        <v>0</v>
      </c>
      <c r="JH206" s="631">
        <f t="shared" si="341"/>
        <v>0</v>
      </c>
      <c r="JI206" s="631">
        <f t="shared" si="341"/>
        <v>0</v>
      </c>
      <c r="JJ206" s="631">
        <f t="shared" si="341"/>
        <v>0</v>
      </c>
      <c r="JK206" s="631">
        <f t="shared" si="341"/>
        <v>0</v>
      </c>
      <c r="JL206" s="631">
        <f t="shared" si="341"/>
        <v>0</v>
      </c>
      <c r="JM206" s="631">
        <f t="shared" si="341"/>
        <v>0</v>
      </c>
      <c r="JN206" s="631">
        <f t="shared" si="341"/>
        <v>1134.5661</v>
      </c>
      <c r="JO206" s="631">
        <f t="shared" si="342"/>
        <v>0</v>
      </c>
      <c r="JP206" s="631">
        <f t="shared" si="342"/>
        <v>0</v>
      </c>
      <c r="JQ206" s="631">
        <f t="shared" si="342"/>
        <v>0</v>
      </c>
      <c r="JR206" s="631">
        <f t="shared" si="342"/>
        <v>0</v>
      </c>
      <c r="JS206" s="631">
        <f t="shared" si="342"/>
        <v>0</v>
      </c>
      <c r="JT206" s="631">
        <f t="shared" si="342"/>
        <v>0</v>
      </c>
      <c r="JU206" s="631">
        <f t="shared" si="342"/>
        <v>0</v>
      </c>
      <c r="JV206" s="631">
        <f t="shared" si="342"/>
        <v>0</v>
      </c>
      <c r="JW206" s="631">
        <f t="shared" si="342"/>
        <v>0</v>
      </c>
      <c r="JX206" s="631">
        <f t="shared" si="342"/>
        <v>0</v>
      </c>
      <c r="JY206" s="631">
        <f t="shared" si="343"/>
        <v>0</v>
      </c>
      <c r="JZ206" s="631">
        <f t="shared" si="343"/>
        <v>0</v>
      </c>
      <c r="KA206" s="631">
        <f t="shared" si="343"/>
        <v>0</v>
      </c>
      <c r="KB206" s="631">
        <f t="shared" si="343"/>
        <v>0</v>
      </c>
      <c r="KC206" s="631">
        <f t="shared" si="343"/>
        <v>0</v>
      </c>
      <c r="KD206" s="631">
        <f t="shared" si="343"/>
        <v>0</v>
      </c>
      <c r="KE206" s="631">
        <f t="shared" si="343"/>
        <v>0</v>
      </c>
      <c r="KF206" s="631">
        <f t="shared" si="343"/>
        <v>0</v>
      </c>
      <c r="KG206" s="631">
        <f t="shared" si="343"/>
        <v>0</v>
      </c>
      <c r="KH206" s="631">
        <f t="shared" si="343"/>
        <v>0</v>
      </c>
      <c r="KI206" s="631">
        <f t="shared" si="344"/>
        <v>0</v>
      </c>
      <c r="KJ206" s="631">
        <f t="shared" si="344"/>
        <v>0</v>
      </c>
      <c r="KK206" s="631">
        <f t="shared" si="344"/>
        <v>0</v>
      </c>
      <c r="KL206" s="631">
        <f t="shared" si="344"/>
        <v>0</v>
      </c>
      <c r="KM206" s="631">
        <f t="shared" si="344"/>
        <v>0</v>
      </c>
      <c r="KN206" s="631">
        <f t="shared" si="344"/>
        <v>0</v>
      </c>
      <c r="KO206" s="631">
        <f t="shared" si="344"/>
        <v>0</v>
      </c>
      <c r="KP206" s="631">
        <f t="shared" si="344"/>
        <v>0</v>
      </c>
      <c r="KQ206" s="631">
        <f t="shared" si="344"/>
        <v>0</v>
      </c>
      <c r="KR206" s="631">
        <f t="shared" si="344"/>
        <v>0</v>
      </c>
      <c r="KS206" s="631">
        <f t="shared" si="345"/>
        <v>0</v>
      </c>
      <c r="KT206" s="631">
        <f t="shared" si="345"/>
        <v>0</v>
      </c>
      <c r="KU206" s="631">
        <f t="shared" si="345"/>
        <v>0</v>
      </c>
      <c r="KV206" s="631">
        <f t="shared" si="345"/>
        <v>0</v>
      </c>
      <c r="KW206" s="631">
        <f t="shared" si="345"/>
        <v>0</v>
      </c>
      <c r="KX206" s="631">
        <f t="shared" si="345"/>
        <v>0</v>
      </c>
      <c r="KY206" s="631"/>
      <c r="KZ206" s="631">
        <f t="shared" si="346"/>
        <v>0</v>
      </c>
      <c r="LA206" s="631">
        <f t="shared" si="346"/>
        <v>0</v>
      </c>
      <c r="LB206" s="631">
        <f t="shared" si="346"/>
        <v>0</v>
      </c>
      <c r="LC206" s="631">
        <f t="shared" si="346"/>
        <v>0</v>
      </c>
      <c r="LD206" s="631">
        <f t="shared" si="346"/>
        <v>0</v>
      </c>
      <c r="LE206" s="631">
        <f t="shared" si="346"/>
        <v>0</v>
      </c>
      <c r="LF206" s="631">
        <f t="shared" si="346"/>
        <v>0</v>
      </c>
      <c r="LG206" s="631">
        <f t="shared" si="346"/>
        <v>0</v>
      </c>
      <c r="LH206" s="631">
        <f t="shared" si="346"/>
        <v>0</v>
      </c>
      <c r="LI206" s="631">
        <f t="shared" si="346"/>
        <v>0</v>
      </c>
      <c r="LJ206" s="631">
        <f t="shared" si="347"/>
        <v>0</v>
      </c>
      <c r="LK206" s="631">
        <f t="shared" si="347"/>
        <v>0</v>
      </c>
      <c r="LL206" s="631">
        <f t="shared" si="347"/>
        <v>0</v>
      </c>
      <c r="LM206" s="631">
        <f t="shared" si="347"/>
        <v>0</v>
      </c>
      <c r="LN206" s="631">
        <f t="shared" si="347"/>
        <v>0</v>
      </c>
      <c r="LO206" s="631">
        <f t="shared" si="347"/>
        <v>0</v>
      </c>
      <c r="LP206" s="631">
        <f t="shared" si="347"/>
        <v>0</v>
      </c>
      <c r="LQ206" s="631">
        <f t="shared" si="347"/>
        <v>0</v>
      </c>
      <c r="LR206" s="631">
        <f t="shared" si="347"/>
        <v>0</v>
      </c>
      <c r="LS206" s="631">
        <f t="shared" si="347"/>
        <v>176.48805999999999</v>
      </c>
      <c r="LT206" s="631">
        <f t="shared" si="348"/>
        <v>0</v>
      </c>
      <c r="LU206" s="631">
        <f t="shared" si="348"/>
        <v>0</v>
      </c>
      <c r="LV206" s="631">
        <f t="shared" si="348"/>
        <v>0</v>
      </c>
      <c r="LW206" s="631">
        <f t="shared" si="348"/>
        <v>0</v>
      </c>
      <c r="LX206" s="631">
        <f t="shared" si="348"/>
        <v>0</v>
      </c>
      <c r="LY206" s="631">
        <f t="shared" si="348"/>
        <v>0</v>
      </c>
      <c r="LZ206" s="631">
        <f t="shared" si="348"/>
        <v>0</v>
      </c>
      <c r="MA206" s="631">
        <f t="shared" si="348"/>
        <v>0</v>
      </c>
      <c r="MB206" s="631">
        <f t="shared" si="348"/>
        <v>0</v>
      </c>
      <c r="MC206" s="631">
        <f t="shared" si="348"/>
        <v>0</v>
      </c>
      <c r="MD206" s="631">
        <f t="shared" si="349"/>
        <v>0</v>
      </c>
      <c r="ME206" s="631">
        <f t="shared" si="349"/>
        <v>0</v>
      </c>
      <c r="MF206" s="631">
        <f t="shared" si="349"/>
        <v>0</v>
      </c>
      <c r="MG206" s="631">
        <f t="shared" si="349"/>
        <v>0</v>
      </c>
      <c r="MH206" s="631">
        <f t="shared" si="349"/>
        <v>0</v>
      </c>
      <c r="MI206" s="631">
        <f t="shared" si="349"/>
        <v>0</v>
      </c>
      <c r="MJ206" s="631">
        <f t="shared" si="349"/>
        <v>0</v>
      </c>
      <c r="MK206" s="631">
        <f t="shared" si="349"/>
        <v>0</v>
      </c>
      <c r="ML206" s="631">
        <f t="shared" si="349"/>
        <v>0</v>
      </c>
      <c r="MM206" s="631">
        <f t="shared" si="349"/>
        <v>0</v>
      </c>
      <c r="MN206" s="631">
        <f t="shared" si="350"/>
        <v>0</v>
      </c>
      <c r="MO206" s="631">
        <f t="shared" si="350"/>
        <v>0</v>
      </c>
      <c r="MP206" s="631">
        <f t="shared" si="350"/>
        <v>0</v>
      </c>
      <c r="MQ206" s="631">
        <f t="shared" si="350"/>
        <v>0</v>
      </c>
      <c r="MR206" s="631">
        <f t="shared" si="350"/>
        <v>0</v>
      </c>
      <c r="MS206" s="631">
        <f t="shared" si="350"/>
        <v>0</v>
      </c>
      <c r="MT206" s="631">
        <f t="shared" si="350"/>
        <v>0</v>
      </c>
      <c r="MU206" s="631">
        <f t="shared" si="350"/>
        <v>0</v>
      </c>
      <c r="MV206" s="631">
        <f t="shared" si="350"/>
        <v>0</v>
      </c>
      <c r="MW206" s="631">
        <f t="shared" si="350"/>
        <v>0</v>
      </c>
      <c r="MX206" s="631">
        <f t="shared" si="351"/>
        <v>0</v>
      </c>
      <c r="MY206" s="631">
        <f t="shared" si="351"/>
        <v>0</v>
      </c>
      <c r="MZ206" s="631">
        <f t="shared" si="351"/>
        <v>0</v>
      </c>
      <c r="NA206" s="631">
        <f t="shared" si="351"/>
        <v>0</v>
      </c>
      <c r="NB206" s="631">
        <f t="shared" si="351"/>
        <v>0</v>
      </c>
      <c r="NC206" s="631">
        <f t="shared" si="351"/>
        <v>0</v>
      </c>
    </row>
    <row r="207" spans="1:367">
      <c r="A207" s="504" t="s">
        <v>100</v>
      </c>
      <c r="B207" s="504" t="s">
        <v>286</v>
      </c>
      <c r="C207" s="497">
        <v>1.530572</v>
      </c>
      <c r="D207" s="497">
        <v>7.2397000000000003E-2</v>
      </c>
      <c r="E207" s="362">
        <f t="shared" ref="E207:E270" si="358">C207/$C$58</f>
        <v>1.0094169062521995E-3</v>
      </c>
      <c r="F207" s="363">
        <f t="shared" ref="F207:F270" si="359">D207/$D$58</f>
        <v>2.1731590883808198E-4</v>
      </c>
      <c r="G207" s="498">
        <f>E207*Dichtheden!$V$70</f>
        <v>52.004028463178322</v>
      </c>
      <c r="H207" s="499">
        <f>IF(C207=0,0,ROUND(IF((G207/2)/Dichtheden!$C$3&lt;1,1,(G207/2)/Dichtheden!$C$3),0))</f>
        <v>1</v>
      </c>
      <c r="I207" s="498">
        <f>E207*Dichtheden!$AJ$70</f>
        <v>8.667338077196387</v>
      </c>
      <c r="J207" s="499">
        <f>IF(C207=0,0,ROUND(IF((I207/2)/Dichtheden!$D$3&lt;1,1,(I207/2)/Dichtheden!$D$3),0))</f>
        <v>1</v>
      </c>
      <c r="K207" s="498">
        <f t="shared" ref="K207:K270" si="360">G207/2</f>
        <v>26.002014231589161</v>
      </c>
      <c r="L207" s="500">
        <f>IF(H207=0,0,K207/H207)</f>
        <v>26.002014231589161</v>
      </c>
      <c r="M207" s="498">
        <f>IF(D207=0,0,IF((D207*Dichtheden!$G$4)&lt;25,25,D207*Dichtheden!$G$4))</f>
        <v>25</v>
      </c>
      <c r="N207" s="499">
        <f>D207*Dichtheden!$H$4</f>
        <v>2.5338950000000002</v>
      </c>
      <c r="O207" s="501"/>
      <c r="P207" s="501"/>
      <c r="Q207" s="502">
        <f>E207*Dichtheden!$AS$68</f>
        <v>38.352970991594013</v>
      </c>
      <c r="R207" s="495">
        <f>IF(Q207=0,0,ROUND(IF((Q207/2)/Dichtheden!$C$3&lt;1,1,(Q207/2)/Dichtheden!$C$3),0))</f>
        <v>1</v>
      </c>
      <c r="S207" s="502">
        <f>E207*Dichtheden!$AY$68</f>
        <v>2.123497828913115</v>
      </c>
      <c r="T207" s="495">
        <f>IF(Q207=0,0,ROUND(IF((S207/2)/Dichtheden!$D$3&lt;1,1,(S207/2)/Dichtheden!$D$3),0))</f>
        <v>1</v>
      </c>
      <c r="U207" s="502">
        <f>D207*Dichtheden!$G$5</f>
        <v>15.782546</v>
      </c>
      <c r="V207" s="502">
        <f>D207*Dichtheden!$H$5</f>
        <v>1.085955</v>
      </c>
      <c r="X207" s="630"/>
      <c r="AA207" s="628">
        <f t="shared" si="354"/>
        <v>0</v>
      </c>
      <c r="AB207" s="628">
        <f t="shared" si="354"/>
        <v>0</v>
      </c>
      <c r="AC207" s="628">
        <f t="shared" si="354"/>
        <v>0</v>
      </c>
      <c r="AD207" s="628">
        <f t="shared" si="354"/>
        <v>0</v>
      </c>
      <c r="AE207" s="628">
        <f t="shared" si="354"/>
        <v>0</v>
      </c>
      <c r="AF207" s="628">
        <f t="shared" si="354"/>
        <v>0</v>
      </c>
      <c r="AG207" s="628">
        <f t="shared" si="354"/>
        <v>0</v>
      </c>
      <c r="AH207" s="628">
        <f t="shared" si="354"/>
        <v>0</v>
      </c>
      <c r="AI207" s="628">
        <f t="shared" si="354"/>
        <v>0</v>
      </c>
      <c r="AJ207" s="628">
        <f t="shared" si="354"/>
        <v>0</v>
      </c>
      <c r="AK207" s="628">
        <f t="shared" si="354"/>
        <v>0</v>
      </c>
      <c r="AL207" s="628">
        <f t="shared" si="354"/>
        <v>0</v>
      </c>
      <c r="AM207" s="628">
        <f t="shared" si="354"/>
        <v>0</v>
      </c>
      <c r="AN207" s="628">
        <f t="shared" si="354"/>
        <v>0</v>
      </c>
      <c r="AO207" s="628">
        <f t="shared" si="354"/>
        <v>0</v>
      </c>
      <c r="AP207" s="628">
        <f t="shared" si="354"/>
        <v>0</v>
      </c>
      <c r="AQ207" s="628">
        <f t="shared" si="332"/>
        <v>0</v>
      </c>
      <c r="AR207" s="628">
        <f t="shared" si="332"/>
        <v>0</v>
      </c>
      <c r="AS207" s="628">
        <f t="shared" si="332"/>
        <v>0</v>
      </c>
      <c r="AT207" s="628">
        <f t="shared" si="332"/>
        <v>0</v>
      </c>
      <c r="AU207" s="628">
        <f t="shared" si="332"/>
        <v>1.530572</v>
      </c>
      <c r="AV207" s="628">
        <f t="shared" si="332"/>
        <v>0</v>
      </c>
      <c r="AW207" s="628">
        <f t="shared" si="332"/>
        <v>0</v>
      </c>
      <c r="AX207" s="628">
        <f t="shared" si="332"/>
        <v>0</v>
      </c>
      <c r="AY207" s="628">
        <f t="shared" si="332"/>
        <v>0</v>
      </c>
      <c r="AZ207" s="628">
        <f t="shared" si="332"/>
        <v>0</v>
      </c>
      <c r="BA207" s="628">
        <f t="shared" si="332"/>
        <v>0</v>
      </c>
      <c r="BB207" s="628">
        <f t="shared" si="332"/>
        <v>0</v>
      </c>
      <c r="BC207" s="628">
        <f t="shared" si="332"/>
        <v>0</v>
      </c>
      <c r="BD207" s="628">
        <f t="shared" si="332"/>
        <v>0</v>
      </c>
      <c r="BE207" s="628">
        <f t="shared" si="332"/>
        <v>0</v>
      </c>
      <c r="BF207" s="628">
        <f t="shared" si="332"/>
        <v>0</v>
      </c>
      <c r="BG207" s="628">
        <f t="shared" si="355"/>
        <v>0</v>
      </c>
      <c r="BH207" s="628">
        <f t="shared" si="355"/>
        <v>0</v>
      </c>
      <c r="BI207" s="628">
        <f t="shared" si="355"/>
        <v>0</v>
      </c>
      <c r="BJ207" s="628">
        <f t="shared" si="355"/>
        <v>0</v>
      </c>
      <c r="BK207" s="628">
        <f t="shared" si="355"/>
        <v>0</v>
      </c>
      <c r="BL207" s="628">
        <f t="shared" si="355"/>
        <v>0</v>
      </c>
      <c r="BM207" s="628">
        <f t="shared" si="355"/>
        <v>0</v>
      </c>
      <c r="BN207" s="628">
        <f t="shared" si="355"/>
        <v>0</v>
      </c>
      <c r="BO207" s="628">
        <f t="shared" si="355"/>
        <v>0</v>
      </c>
      <c r="BP207" s="628">
        <f t="shared" si="355"/>
        <v>0</v>
      </c>
      <c r="BQ207" s="628">
        <f t="shared" si="355"/>
        <v>0</v>
      </c>
      <c r="BR207" s="628">
        <f t="shared" si="355"/>
        <v>0</v>
      </c>
      <c r="BS207" s="628">
        <f t="shared" si="355"/>
        <v>0</v>
      </c>
      <c r="BT207" s="628">
        <f t="shared" si="355"/>
        <v>0</v>
      </c>
      <c r="BU207" s="628">
        <f t="shared" si="355"/>
        <v>0</v>
      </c>
      <c r="BV207" s="628">
        <f t="shared" si="355"/>
        <v>0</v>
      </c>
      <c r="BW207" s="628">
        <f t="shared" si="313"/>
        <v>0</v>
      </c>
      <c r="BX207" s="628">
        <f t="shared" si="313"/>
        <v>0</v>
      </c>
      <c r="BY207" s="628">
        <f t="shared" si="313"/>
        <v>0</v>
      </c>
      <c r="BZ207" s="628">
        <f t="shared" si="313"/>
        <v>0</v>
      </c>
      <c r="CA207" s="628">
        <f t="shared" si="313"/>
        <v>0</v>
      </c>
      <c r="CB207" s="628">
        <f t="shared" si="313"/>
        <v>0</v>
      </c>
      <c r="CC207" s="628">
        <f t="shared" si="313"/>
        <v>0</v>
      </c>
      <c r="CD207" s="628">
        <f t="shared" si="313"/>
        <v>0</v>
      </c>
      <c r="CE207" s="628"/>
      <c r="CF207" s="628">
        <f t="shared" si="356"/>
        <v>0</v>
      </c>
      <c r="CG207" s="628">
        <f t="shared" si="356"/>
        <v>0</v>
      </c>
      <c r="CH207" s="628">
        <f t="shared" si="356"/>
        <v>0</v>
      </c>
      <c r="CI207" s="628">
        <f t="shared" si="356"/>
        <v>0</v>
      </c>
      <c r="CJ207" s="628">
        <f t="shared" si="356"/>
        <v>0</v>
      </c>
      <c r="CK207" s="628">
        <f t="shared" si="356"/>
        <v>0</v>
      </c>
      <c r="CL207" s="628">
        <f t="shared" si="356"/>
        <v>0</v>
      </c>
      <c r="CM207" s="628">
        <f t="shared" si="356"/>
        <v>0</v>
      </c>
      <c r="CN207" s="628">
        <f t="shared" si="356"/>
        <v>0</v>
      </c>
      <c r="CO207" s="628">
        <f t="shared" si="356"/>
        <v>0</v>
      </c>
      <c r="CP207" s="628">
        <f t="shared" si="356"/>
        <v>0</v>
      </c>
      <c r="CQ207" s="628">
        <f t="shared" si="356"/>
        <v>0</v>
      </c>
      <c r="CR207" s="628">
        <f t="shared" si="356"/>
        <v>0</v>
      </c>
      <c r="CS207" s="628">
        <f t="shared" si="356"/>
        <v>0</v>
      </c>
      <c r="CT207" s="628">
        <f t="shared" si="356"/>
        <v>0</v>
      </c>
      <c r="CU207" s="628">
        <f t="shared" si="356"/>
        <v>0</v>
      </c>
      <c r="CV207" s="628">
        <f t="shared" si="333"/>
        <v>0</v>
      </c>
      <c r="CW207" s="628">
        <f t="shared" si="333"/>
        <v>0</v>
      </c>
      <c r="CX207" s="628">
        <f t="shared" si="333"/>
        <v>0</v>
      </c>
      <c r="CY207" s="628">
        <f t="shared" si="333"/>
        <v>0</v>
      </c>
      <c r="CZ207" s="628">
        <f t="shared" si="333"/>
        <v>7.2397000000000003E-2</v>
      </c>
      <c r="DA207" s="628">
        <f t="shared" si="333"/>
        <v>0</v>
      </c>
      <c r="DB207" s="628">
        <f t="shared" si="333"/>
        <v>0</v>
      </c>
      <c r="DC207" s="628">
        <f t="shared" si="333"/>
        <v>0</v>
      </c>
      <c r="DD207" s="628">
        <f t="shared" si="333"/>
        <v>0</v>
      </c>
      <c r="DE207" s="628">
        <f t="shared" si="333"/>
        <v>0</v>
      </c>
      <c r="DF207" s="628">
        <f t="shared" si="333"/>
        <v>0</v>
      </c>
      <c r="DG207" s="628">
        <f t="shared" si="333"/>
        <v>0</v>
      </c>
      <c r="DH207" s="628">
        <f t="shared" si="333"/>
        <v>0</v>
      </c>
      <c r="DI207" s="628">
        <f t="shared" si="333"/>
        <v>0</v>
      </c>
      <c r="DJ207" s="628">
        <f t="shared" si="333"/>
        <v>0</v>
      </c>
      <c r="DK207" s="628">
        <f t="shared" si="333"/>
        <v>0</v>
      </c>
      <c r="DL207" s="628">
        <f t="shared" si="357"/>
        <v>0</v>
      </c>
      <c r="DM207" s="628">
        <f t="shared" si="357"/>
        <v>0</v>
      </c>
      <c r="DN207" s="628">
        <f t="shared" si="357"/>
        <v>0</v>
      </c>
      <c r="DO207" s="628">
        <f t="shared" si="357"/>
        <v>0</v>
      </c>
      <c r="DP207" s="628">
        <f t="shared" si="357"/>
        <v>0</v>
      </c>
      <c r="DQ207" s="628">
        <f t="shared" si="357"/>
        <v>0</v>
      </c>
      <c r="DR207" s="628">
        <f t="shared" si="357"/>
        <v>0</v>
      </c>
      <c r="DS207" s="628">
        <f t="shared" si="357"/>
        <v>0</v>
      </c>
      <c r="DT207" s="628">
        <f t="shared" si="357"/>
        <v>0</v>
      </c>
      <c r="DU207" s="628">
        <f t="shared" si="357"/>
        <v>0</v>
      </c>
      <c r="DV207" s="628">
        <f t="shared" si="357"/>
        <v>0</v>
      </c>
      <c r="DW207" s="628">
        <f t="shared" si="357"/>
        <v>0</v>
      </c>
      <c r="DX207" s="628">
        <f t="shared" si="357"/>
        <v>0</v>
      </c>
      <c r="DY207" s="628">
        <f t="shared" si="357"/>
        <v>0</v>
      </c>
      <c r="DZ207" s="628">
        <f t="shared" si="357"/>
        <v>0</v>
      </c>
      <c r="EA207" s="628">
        <f t="shared" si="357"/>
        <v>0</v>
      </c>
      <c r="EB207" s="628">
        <f t="shared" si="316"/>
        <v>0</v>
      </c>
      <c r="EC207" s="628">
        <f t="shared" si="316"/>
        <v>0</v>
      </c>
      <c r="ED207" s="628">
        <f t="shared" si="316"/>
        <v>0</v>
      </c>
      <c r="EE207" s="628">
        <f t="shared" si="316"/>
        <v>0</v>
      </c>
      <c r="EF207" s="628">
        <f t="shared" si="316"/>
        <v>0</v>
      </c>
      <c r="EG207" s="628">
        <f t="shared" si="316"/>
        <v>0</v>
      </c>
      <c r="EH207" s="628">
        <f t="shared" si="316"/>
        <v>0</v>
      </c>
      <c r="EI207" s="628">
        <f t="shared" si="316"/>
        <v>0</v>
      </c>
      <c r="EJ207" s="631"/>
      <c r="EK207" s="631">
        <f t="shared" si="334"/>
        <v>0</v>
      </c>
      <c r="EL207" s="631">
        <f t="shared" si="334"/>
        <v>0</v>
      </c>
      <c r="EM207" s="631">
        <f t="shared" si="334"/>
        <v>0</v>
      </c>
      <c r="EN207" s="631">
        <f t="shared" si="334"/>
        <v>0</v>
      </c>
      <c r="EO207" s="631">
        <f t="shared" si="334"/>
        <v>0</v>
      </c>
      <c r="EP207" s="631">
        <f t="shared" si="334"/>
        <v>0</v>
      </c>
      <c r="EQ207" s="631">
        <f t="shared" si="334"/>
        <v>0</v>
      </c>
      <c r="ER207" s="631">
        <f t="shared" si="334"/>
        <v>0</v>
      </c>
      <c r="ES207" s="631">
        <f t="shared" si="334"/>
        <v>0</v>
      </c>
      <c r="ET207" s="631">
        <f t="shared" si="334"/>
        <v>0</v>
      </c>
      <c r="EU207" s="631">
        <f t="shared" si="334"/>
        <v>0</v>
      </c>
      <c r="EV207" s="631">
        <f t="shared" si="334"/>
        <v>0</v>
      </c>
      <c r="EW207" s="631">
        <f t="shared" si="334"/>
        <v>0</v>
      </c>
      <c r="EX207" s="631">
        <f t="shared" si="334"/>
        <v>0</v>
      </c>
      <c r="EY207" s="631">
        <f t="shared" si="334"/>
        <v>0</v>
      </c>
      <c r="EZ207" s="631">
        <f t="shared" si="334"/>
        <v>0</v>
      </c>
      <c r="FA207" s="631">
        <f t="shared" si="309"/>
        <v>0</v>
      </c>
      <c r="FB207" s="631">
        <f t="shared" si="309"/>
        <v>0</v>
      </c>
      <c r="FC207" s="631">
        <f t="shared" si="309"/>
        <v>0</v>
      </c>
      <c r="FD207" s="631">
        <f t="shared" si="338"/>
        <v>0</v>
      </c>
      <c r="FE207" s="631">
        <f t="shared" si="338"/>
        <v>1</v>
      </c>
      <c r="FF207" s="631">
        <f t="shared" si="338"/>
        <v>0</v>
      </c>
      <c r="FG207" s="631">
        <f t="shared" si="338"/>
        <v>0</v>
      </c>
      <c r="FH207" s="631">
        <f t="shared" si="338"/>
        <v>0</v>
      </c>
      <c r="FI207" s="631">
        <f t="shared" si="338"/>
        <v>0</v>
      </c>
      <c r="FJ207" s="631">
        <f t="shared" si="338"/>
        <v>0</v>
      </c>
      <c r="FK207" s="631">
        <f t="shared" si="338"/>
        <v>0</v>
      </c>
      <c r="FL207" s="631">
        <f t="shared" si="338"/>
        <v>0</v>
      </c>
      <c r="FM207" s="631">
        <f t="shared" si="338"/>
        <v>0</v>
      </c>
      <c r="FN207" s="631">
        <f t="shared" si="338"/>
        <v>0</v>
      </c>
      <c r="FO207" s="631">
        <f t="shared" si="338"/>
        <v>0</v>
      </c>
      <c r="FP207" s="631">
        <f t="shared" si="338"/>
        <v>0</v>
      </c>
      <c r="FQ207" s="631">
        <f t="shared" si="338"/>
        <v>0</v>
      </c>
      <c r="FR207" s="631">
        <f t="shared" si="338"/>
        <v>0</v>
      </c>
      <c r="FS207" s="631">
        <f t="shared" si="338"/>
        <v>0</v>
      </c>
      <c r="FT207" s="631">
        <f t="shared" si="286"/>
        <v>0</v>
      </c>
      <c r="FU207" s="631">
        <f t="shared" si="286"/>
        <v>0</v>
      </c>
      <c r="FV207" s="631">
        <f t="shared" si="335"/>
        <v>0</v>
      </c>
      <c r="FW207" s="631">
        <f t="shared" si="335"/>
        <v>0</v>
      </c>
      <c r="FX207" s="631">
        <f t="shared" si="335"/>
        <v>0</v>
      </c>
      <c r="FY207" s="631">
        <f t="shared" si="335"/>
        <v>0</v>
      </c>
      <c r="FZ207" s="631">
        <f t="shared" si="335"/>
        <v>0</v>
      </c>
      <c r="GA207" s="631">
        <f t="shared" si="335"/>
        <v>0</v>
      </c>
      <c r="GB207" s="631">
        <f t="shared" si="335"/>
        <v>0</v>
      </c>
      <c r="GC207" s="631">
        <f t="shared" si="335"/>
        <v>0</v>
      </c>
      <c r="GD207" s="631">
        <f t="shared" si="335"/>
        <v>0</v>
      </c>
      <c r="GE207" s="631">
        <f t="shared" si="335"/>
        <v>0</v>
      </c>
      <c r="GF207" s="631">
        <f t="shared" si="335"/>
        <v>0</v>
      </c>
      <c r="GG207" s="631">
        <f t="shared" si="335"/>
        <v>0</v>
      </c>
      <c r="GH207" s="631">
        <f t="shared" si="335"/>
        <v>0</v>
      </c>
      <c r="GI207" s="631">
        <f t="shared" si="292"/>
        <v>0</v>
      </c>
      <c r="GJ207" s="631">
        <f t="shared" si="292"/>
        <v>0</v>
      </c>
      <c r="GK207" s="631">
        <f t="shared" si="292"/>
        <v>0</v>
      </c>
      <c r="GL207" s="631">
        <f t="shared" si="292"/>
        <v>0</v>
      </c>
      <c r="GM207" s="631">
        <f t="shared" si="292"/>
        <v>0</v>
      </c>
      <c r="GN207" s="631">
        <f t="shared" si="292"/>
        <v>0</v>
      </c>
      <c r="GO207" s="631"/>
      <c r="GP207" s="631">
        <f t="shared" si="336"/>
        <v>0</v>
      </c>
      <c r="GQ207" s="631">
        <f t="shared" si="336"/>
        <v>0</v>
      </c>
      <c r="GR207" s="631">
        <f t="shared" si="336"/>
        <v>0</v>
      </c>
      <c r="GS207" s="631">
        <f t="shared" si="336"/>
        <v>0</v>
      </c>
      <c r="GT207" s="631">
        <f t="shared" si="336"/>
        <v>0</v>
      </c>
      <c r="GU207" s="631">
        <f t="shared" si="336"/>
        <v>0</v>
      </c>
      <c r="GV207" s="631">
        <f t="shared" si="336"/>
        <v>0</v>
      </c>
      <c r="GW207" s="631">
        <f t="shared" si="336"/>
        <v>0</v>
      </c>
      <c r="GX207" s="631">
        <f t="shared" si="336"/>
        <v>0</v>
      </c>
      <c r="GY207" s="631">
        <f t="shared" si="336"/>
        <v>0</v>
      </c>
      <c r="GZ207" s="631">
        <f t="shared" si="336"/>
        <v>0</v>
      </c>
      <c r="HA207" s="631">
        <f t="shared" si="336"/>
        <v>0</v>
      </c>
      <c r="HB207" s="631">
        <f t="shared" si="336"/>
        <v>0</v>
      </c>
      <c r="HC207" s="631">
        <f t="shared" si="336"/>
        <v>0</v>
      </c>
      <c r="HD207" s="631">
        <f t="shared" si="336"/>
        <v>0</v>
      </c>
      <c r="HE207" s="631">
        <f t="shared" si="294"/>
        <v>0</v>
      </c>
      <c r="HF207" s="631">
        <f t="shared" si="294"/>
        <v>0</v>
      </c>
      <c r="HG207" s="631">
        <f t="shared" si="294"/>
        <v>0</v>
      </c>
      <c r="HH207" s="631">
        <f t="shared" si="294"/>
        <v>0</v>
      </c>
      <c r="HI207" s="631">
        <f t="shared" si="339"/>
        <v>0</v>
      </c>
      <c r="HJ207" s="631">
        <f t="shared" si="339"/>
        <v>1</v>
      </c>
      <c r="HK207" s="631">
        <f t="shared" si="339"/>
        <v>0</v>
      </c>
      <c r="HL207" s="631">
        <f t="shared" si="339"/>
        <v>0</v>
      </c>
      <c r="HM207" s="631">
        <f t="shared" si="339"/>
        <v>0</v>
      </c>
      <c r="HN207" s="631">
        <f t="shared" si="339"/>
        <v>0</v>
      </c>
      <c r="HO207" s="631">
        <f t="shared" si="339"/>
        <v>0</v>
      </c>
      <c r="HP207" s="631">
        <f t="shared" si="339"/>
        <v>0</v>
      </c>
      <c r="HQ207" s="631">
        <f t="shared" si="339"/>
        <v>0</v>
      </c>
      <c r="HR207" s="631">
        <f t="shared" si="339"/>
        <v>0</v>
      </c>
      <c r="HS207" s="631">
        <f t="shared" si="339"/>
        <v>0</v>
      </c>
      <c r="HT207" s="631">
        <f t="shared" si="339"/>
        <v>0</v>
      </c>
      <c r="HU207" s="631">
        <f t="shared" si="339"/>
        <v>0</v>
      </c>
      <c r="HV207" s="631">
        <f t="shared" si="337"/>
        <v>0</v>
      </c>
      <c r="HW207" s="631">
        <f t="shared" si="337"/>
        <v>0</v>
      </c>
      <c r="HX207" s="631">
        <f t="shared" si="337"/>
        <v>0</v>
      </c>
      <c r="HY207" s="631">
        <f t="shared" si="337"/>
        <v>0</v>
      </c>
      <c r="HZ207" s="631">
        <f t="shared" si="337"/>
        <v>0</v>
      </c>
      <c r="IA207" s="631">
        <f t="shared" si="337"/>
        <v>0</v>
      </c>
      <c r="IB207" s="631">
        <f t="shared" si="337"/>
        <v>0</v>
      </c>
      <c r="IC207" s="631">
        <f t="shared" si="337"/>
        <v>0</v>
      </c>
      <c r="ID207" s="631">
        <f t="shared" si="337"/>
        <v>0</v>
      </c>
      <c r="IE207" s="631">
        <f t="shared" si="337"/>
        <v>0</v>
      </c>
      <c r="IF207" s="631">
        <f t="shared" si="337"/>
        <v>0</v>
      </c>
      <c r="IG207" s="631">
        <f t="shared" si="337"/>
        <v>0</v>
      </c>
      <c r="IH207" s="631">
        <f t="shared" si="337"/>
        <v>0</v>
      </c>
      <c r="II207" s="631">
        <f t="shared" si="337"/>
        <v>0</v>
      </c>
      <c r="IJ207" s="631">
        <f t="shared" si="337"/>
        <v>0</v>
      </c>
      <c r="IK207" s="631">
        <f t="shared" si="337"/>
        <v>0</v>
      </c>
      <c r="IL207" s="631">
        <f t="shared" si="308"/>
        <v>0</v>
      </c>
      <c r="IM207" s="631">
        <f t="shared" si="308"/>
        <v>0</v>
      </c>
      <c r="IN207" s="631">
        <f t="shared" si="308"/>
        <v>0</v>
      </c>
      <c r="IO207" s="631">
        <f t="shared" si="308"/>
        <v>0</v>
      </c>
      <c r="IP207" s="631">
        <f t="shared" si="308"/>
        <v>0</v>
      </c>
      <c r="IQ207" s="631">
        <f t="shared" si="308"/>
        <v>0</v>
      </c>
      <c r="IR207" s="631">
        <f t="shared" si="308"/>
        <v>0</v>
      </c>
      <c r="IS207" s="631">
        <f t="shared" si="308"/>
        <v>0</v>
      </c>
      <c r="IT207" s="631"/>
      <c r="IU207" s="631">
        <f t="shared" si="340"/>
        <v>0</v>
      </c>
      <c r="IV207" s="631">
        <f t="shared" si="340"/>
        <v>0</v>
      </c>
      <c r="IW207" s="631">
        <f t="shared" si="340"/>
        <v>0</v>
      </c>
      <c r="IX207" s="631">
        <f t="shared" si="340"/>
        <v>0</v>
      </c>
      <c r="IY207" s="631">
        <f t="shared" si="340"/>
        <v>0</v>
      </c>
      <c r="IZ207" s="631">
        <f t="shared" si="340"/>
        <v>0</v>
      </c>
      <c r="JA207" s="631">
        <f t="shared" si="340"/>
        <v>0</v>
      </c>
      <c r="JB207" s="631">
        <f t="shared" si="340"/>
        <v>0</v>
      </c>
      <c r="JC207" s="631">
        <f t="shared" si="340"/>
        <v>0</v>
      </c>
      <c r="JD207" s="631">
        <f t="shared" si="340"/>
        <v>0</v>
      </c>
      <c r="JE207" s="631">
        <f t="shared" si="341"/>
        <v>0</v>
      </c>
      <c r="JF207" s="631">
        <f t="shared" si="341"/>
        <v>0</v>
      </c>
      <c r="JG207" s="631">
        <f t="shared" si="341"/>
        <v>0</v>
      </c>
      <c r="JH207" s="631">
        <f t="shared" si="341"/>
        <v>0</v>
      </c>
      <c r="JI207" s="631">
        <f t="shared" si="341"/>
        <v>0</v>
      </c>
      <c r="JJ207" s="631">
        <f t="shared" si="341"/>
        <v>0</v>
      </c>
      <c r="JK207" s="631">
        <f t="shared" si="341"/>
        <v>0</v>
      </c>
      <c r="JL207" s="631">
        <f t="shared" si="341"/>
        <v>0</v>
      </c>
      <c r="JM207" s="631">
        <f t="shared" si="341"/>
        <v>0</v>
      </c>
      <c r="JN207" s="631">
        <f t="shared" si="341"/>
        <v>0</v>
      </c>
      <c r="JO207" s="631">
        <f t="shared" si="342"/>
        <v>25</v>
      </c>
      <c r="JP207" s="631">
        <f t="shared" si="342"/>
        <v>0</v>
      </c>
      <c r="JQ207" s="631">
        <f t="shared" si="342"/>
        <v>0</v>
      </c>
      <c r="JR207" s="631">
        <f t="shared" si="342"/>
        <v>0</v>
      </c>
      <c r="JS207" s="631">
        <f t="shared" si="342"/>
        <v>0</v>
      </c>
      <c r="JT207" s="631">
        <f t="shared" si="342"/>
        <v>0</v>
      </c>
      <c r="JU207" s="631">
        <f t="shared" si="342"/>
        <v>0</v>
      </c>
      <c r="JV207" s="631">
        <f t="shared" si="342"/>
        <v>0</v>
      </c>
      <c r="JW207" s="631">
        <f t="shared" si="342"/>
        <v>0</v>
      </c>
      <c r="JX207" s="631">
        <f t="shared" si="342"/>
        <v>0</v>
      </c>
      <c r="JY207" s="631">
        <f t="shared" si="343"/>
        <v>0</v>
      </c>
      <c r="JZ207" s="631">
        <f t="shared" si="343"/>
        <v>0</v>
      </c>
      <c r="KA207" s="631">
        <f t="shared" si="343"/>
        <v>0</v>
      </c>
      <c r="KB207" s="631">
        <f t="shared" si="343"/>
        <v>0</v>
      </c>
      <c r="KC207" s="631">
        <f t="shared" si="343"/>
        <v>0</v>
      </c>
      <c r="KD207" s="631">
        <f t="shared" si="343"/>
        <v>0</v>
      </c>
      <c r="KE207" s="631">
        <f t="shared" si="343"/>
        <v>0</v>
      </c>
      <c r="KF207" s="631">
        <f t="shared" si="343"/>
        <v>0</v>
      </c>
      <c r="KG207" s="631">
        <f t="shared" si="343"/>
        <v>0</v>
      </c>
      <c r="KH207" s="631">
        <f t="shared" si="343"/>
        <v>0</v>
      </c>
      <c r="KI207" s="631">
        <f t="shared" si="344"/>
        <v>0</v>
      </c>
      <c r="KJ207" s="631">
        <f t="shared" si="344"/>
        <v>0</v>
      </c>
      <c r="KK207" s="631">
        <f t="shared" si="344"/>
        <v>0</v>
      </c>
      <c r="KL207" s="631">
        <f t="shared" si="344"/>
        <v>0</v>
      </c>
      <c r="KM207" s="631">
        <f t="shared" si="344"/>
        <v>0</v>
      </c>
      <c r="KN207" s="631">
        <f t="shared" si="344"/>
        <v>0</v>
      </c>
      <c r="KO207" s="631">
        <f t="shared" si="344"/>
        <v>0</v>
      </c>
      <c r="KP207" s="631">
        <f t="shared" si="344"/>
        <v>0</v>
      </c>
      <c r="KQ207" s="631">
        <f t="shared" si="344"/>
        <v>0</v>
      </c>
      <c r="KR207" s="631">
        <f t="shared" si="344"/>
        <v>0</v>
      </c>
      <c r="KS207" s="631">
        <f t="shared" si="345"/>
        <v>0</v>
      </c>
      <c r="KT207" s="631">
        <f t="shared" si="345"/>
        <v>0</v>
      </c>
      <c r="KU207" s="631">
        <f t="shared" si="345"/>
        <v>0</v>
      </c>
      <c r="KV207" s="631">
        <f t="shared" si="345"/>
        <v>0</v>
      </c>
      <c r="KW207" s="631">
        <f t="shared" si="345"/>
        <v>0</v>
      </c>
      <c r="KX207" s="631">
        <f t="shared" si="345"/>
        <v>0</v>
      </c>
      <c r="KY207" s="631"/>
      <c r="KZ207" s="631">
        <f t="shared" si="346"/>
        <v>0</v>
      </c>
      <c r="LA207" s="631">
        <f t="shared" si="346"/>
        <v>0</v>
      </c>
      <c r="LB207" s="631">
        <f t="shared" si="346"/>
        <v>0</v>
      </c>
      <c r="LC207" s="631">
        <f t="shared" si="346"/>
        <v>0</v>
      </c>
      <c r="LD207" s="631">
        <f t="shared" si="346"/>
        <v>0</v>
      </c>
      <c r="LE207" s="631">
        <f t="shared" si="346"/>
        <v>0</v>
      </c>
      <c r="LF207" s="631">
        <f t="shared" si="346"/>
        <v>0</v>
      </c>
      <c r="LG207" s="631">
        <f t="shared" si="346"/>
        <v>0</v>
      </c>
      <c r="LH207" s="631">
        <f t="shared" si="346"/>
        <v>0</v>
      </c>
      <c r="LI207" s="631">
        <f t="shared" si="346"/>
        <v>0</v>
      </c>
      <c r="LJ207" s="631">
        <f t="shared" si="347"/>
        <v>0</v>
      </c>
      <c r="LK207" s="631">
        <f t="shared" si="347"/>
        <v>0</v>
      </c>
      <c r="LL207" s="631">
        <f t="shared" si="347"/>
        <v>0</v>
      </c>
      <c r="LM207" s="631">
        <f t="shared" si="347"/>
        <v>0</v>
      </c>
      <c r="LN207" s="631">
        <f t="shared" si="347"/>
        <v>0</v>
      </c>
      <c r="LO207" s="631">
        <f t="shared" si="347"/>
        <v>0</v>
      </c>
      <c r="LP207" s="631">
        <f t="shared" si="347"/>
        <v>0</v>
      </c>
      <c r="LQ207" s="631">
        <f t="shared" si="347"/>
        <v>0</v>
      </c>
      <c r="LR207" s="631">
        <f t="shared" si="347"/>
        <v>0</v>
      </c>
      <c r="LS207" s="631">
        <f t="shared" si="347"/>
        <v>0</v>
      </c>
      <c r="LT207" s="631">
        <f t="shared" si="348"/>
        <v>2.5338950000000002</v>
      </c>
      <c r="LU207" s="631">
        <f t="shared" si="348"/>
        <v>0</v>
      </c>
      <c r="LV207" s="631">
        <f t="shared" si="348"/>
        <v>0</v>
      </c>
      <c r="LW207" s="631">
        <f t="shared" si="348"/>
        <v>0</v>
      </c>
      <c r="LX207" s="631">
        <f t="shared" si="348"/>
        <v>0</v>
      </c>
      <c r="LY207" s="631">
        <f t="shared" si="348"/>
        <v>0</v>
      </c>
      <c r="LZ207" s="631">
        <f t="shared" si="348"/>
        <v>0</v>
      </c>
      <c r="MA207" s="631">
        <f t="shared" si="348"/>
        <v>0</v>
      </c>
      <c r="MB207" s="631">
        <f t="shared" si="348"/>
        <v>0</v>
      </c>
      <c r="MC207" s="631">
        <f t="shared" si="348"/>
        <v>0</v>
      </c>
      <c r="MD207" s="631">
        <f t="shared" si="349"/>
        <v>0</v>
      </c>
      <c r="ME207" s="631">
        <f t="shared" si="349"/>
        <v>0</v>
      </c>
      <c r="MF207" s="631">
        <f t="shared" si="349"/>
        <v>0</v>
      </c>
      <c r="MG207" s="631">
        <f t="shared" si="349"/>
        <v>0</v>
      </c>
      <c r="MH207" s="631">
        <f t="shared" si="349"/>
        <v>0</v>
      </c>
      <c r="MI207" s="631">
        <f t="shared" si="349"/>
        <v>0</v>
      </c>
      <c r="MJ207" s="631">
        <f t="shared" si="349"/>
        <v>0</v>
      </c>
      <c r="MK207" s="631">
        <f t="shared" si="349"/>
        <v>0</v>
      </c>
      <c r="ML207" s="631">
        <f t="shared" si="349"/>
        <v>0</v>
      </c>
      <c r="MM207" s="631">
        <f t="shared" si="349"/>
        <v>0</v>
      </c>
      <c r="MN207" s="631">
        <f t="shared" si="350"/>
        <v>0</v>
      </c>
      <c r="MO207" s="631">
        <f t="shared" si="350"/>
        <v>0</v>
      </c>
      <c r="MP207" s="631">
        <f t="shared" si="350"/>
        <v>0</v>
      </c>
      <c r="MQ207" s="631">
        <f t="shared" si="350"/>
        <v>0</v>
      </c>
      <c r="MR207" s="631">
        <f t="shared" si="350"/>
        <v>0</v>
      </c>
      <c r="MS207" s="631">
        <f t="shared" si="350"/>
        <v>0</v>
      </c>
      <c r="MT207" s="631">
        <f t="shared" si="350"/>
        <v>0</v>
      </c>
      <c r="MU207" s="631">
        <f t="shared" si="350"/>
        <v>0</v>
      </c>
      <c r="MV207" s="631">
        <f t="shared" si="350"/>
        <v>0</v>
      </c>
      <c r="MW207" s="631">
        <f t="shared" si="350"/>
        <v>0</v>
      </c>
      <c r="MX207" s="631">
        <f t="shared" si="351"/>
        <v>0</v>
      </c>
      <c r="MY207" s="631">
        <f t="shared" si="351"/>
        <v>0</v>
      </c>
      <c r="MZ207" s="631">
        <f t="shared" si="351"/>
        <v>0</v>
      </c>
      <c r="NA207" s="631">
        <f t="shared" si="351"/>
        <v>0</v>
      </c>
      <c r="NB207" s="631">
        <f t="shared" si="351"/>
        <v>0</v>
      </c>
      <c r="NC207" s="631">
        <f t="shared" si="351"/>
        <v>0</v>
      </c>
    </row>
    <row r="208" spans="1:367">
      <c r="A208" s="504" t="s">
        <v>100</v>
      </c>
      <c r="B208" s="504" t="s">
        <v>287</v>
      </c>
      <c r="C208" s="497">
        <v>6.7130330000000002</v>
      </c>
      <c r="D208" s="497">
        <v>1.2526889999999999</v>
      </c>
      <c r="E208" s="362">
        <f t="shared" si="358"/>
        <v>4.4272657558278358E-3</v>
      </c>
      <c r="F208" s="363">
        <f t="shared" si="359"/>
        <v>3.7602283040245872E-3</v>
      </c>
      <c r="G208" s="498">
        <f>E208*Dichtheden!$V$70</f>
        <v>228.08777320260359</v>
      </c>
      <c r="H208" s="499">
        <f>IF(C208=0,0,ROUND(IF((G208/2)/Dichtheden!$C$3&lt;1,1,(G208/2)/Dichtheden!$C$3),0))</f>
        <v>1</v>
      </c>
      <c r="I208" s="498">
        <f>E208*Dichtheden!$AJ$70</f>
        <v>38.014628867100605</v>
      </c>
      <c r="J208" s="499">
        <f>IF(C208=0,0,ROUND(IF((I208/2)/Dichtheden!$D$3&lt;1,1,(I208/2)/Dichtheden!$D$3),0))</f>
        <v>1</v>
      </c>
      <c r="K208" s="498">
        <f t="shared" si="360"/>
        <v>114.04388660130179</v>
      </c>
      <c r="L208" s="500">
        <f t="shared" ref="L208:L271" si="361">IF(H208=0,0,K208/H208)</f>
        <v>114.04388660130179</v>
      </c>
      <c r="M208" s="498">
        <f>IF(D208=0,0,IF((D208*Dichtheden!$G$4)&lt;25,25,D208*Dichtheden!$G$4))</f>
        <v>281.85502500000001</v>
      </c>
      <c r="N208" s="499">
        <f>D208*Dichtheden!$H$4</f>
        <v>43.844114999999995</v>
      </c>
      <c r="O208" s="501"/>
      <c r="P208" s="501"/>
      <c r="Q208" s="502">
        <f>E208*Dichtheden!$AS$68</f>
        <v>168.21473273692015</v>
      </c>
      <c r="R208" s="495">
        <f>IF(Q208=0,0,ROUND(IF((Q208/2)/Dichtheden!$C$3&lt;1,1,(Q208/2)/Dichtheden!$C$3),0))</f>
        <v>1</v>
      </c>
      <c r="S208" s="502">
        <f>E208*Dichtheden!$AY$68</f>
        <v>9.3135840724396459</v>
      </c>
      <c r="T208" s="495">
        <f>IF(Q208=0,0,ROUND(IF((S208/2)/Dichtheden!$D$3&lt;1,1,(S208/2)/Dichtheden!$D$3),0))</f>
        <v>1</v>
      </c>
      <c r="U208" s="502">
        <f>D208*Dichtheden!$G$5</f>
        <v>273.08620200000001</v>
      </c>
      <c r="V208" s="502">
        <f>D208*Dichtheden!$H$5</f>
        <v>18.790334999999999</v>
      </c>
      <c r="X208" s="630"/>
      <c r="AA208" s="628">
        <f t="shared" si="354"/>
        <v>0</v>
      </c>
      <c r="AB208" s="628">
        <f t="shared" si="354"/>
        <v>0</v>
      </c>
      <c r="AC208" s="628">
        <f t="shared" si="354"/>
        <v>0</v>
      </c>
      <c r="AD208" s="628">
        <f t="shared" si="354"/>
        <v>0</v>
      </c>
      <c r="AE208" s="628">
        <f t="shared" si="354"/>
        <v>0</v>
      </c>
      <c r="AF208" s="628">
        <f t="shared" si="354"/>
        <v>0</v>
      </c>
      <c r="AG208" s="628">
        <f t="shared" si="354"/>
        <v>0</v>
      </c>
      <c r="AH208" s="628">
        <f t="shared" si="354"/>
        <v>0</v>
      </c>
      <c r="AI208" s="628">
        <f t="shared" si="354"/>
        <v>0</v>
      </c>
      <c r="AJ208" s="628">
        <f t="shared" si="354"/>
        <v>0</v>
      </c>
      <c r="AK208" s="628">
        <f t="shared" si="354"/>
        <v>0</v>
      </c>
      <c r="AL208" s="628">
        <f t="shared" si="354"/>
        <v>0</v>
      </c>
      <c r="AM208" s="628">
        <f t="shared" si="354"/>
        <v>0</v>
      </c>
      <c r="AN208" s="628">
        <f t="shared" si="354"/>
        <v>0</v>
      </c>
      <c r="AO208" s="628">
        <f t="shared" si="354"/>
        <v>0</v>
      </c>
      <c r="AP208" s="628">
        <f t="shared" si="354"/>
        <v>0</v>
      </c>
      <c r="AQ208" s="628">
        <f t="shared" si="332"/>
        <v>0</v>
      </c>
      <c r="AR208" s="628">
        <f t="shared" si="332"/>
        <v>0</v>
      </c>
      <c r="AS208" s="628">
        <f t="shared" si="332"/>
        <v>0</v>
      </c>
      <c r="AT208" s="628">
        <f t="shared" si="332"/>
        <v>0</v>
      </c>
      <c r="AU208" s="628">
        <f t="shared" si="332"/>
        <v>6.7130330000000002</v>
      </c>
      <c r="AV208" s="628">
        <f t="shared" si="332"/>
        <v>0</v>
      </c>
      <c r="AW208" s="628">
        <f t="shared" si="332"/>
        <v>0</v>
      </c>
      <c r="AX208" s="628">
        <f t="shared" ref="AQ208:BF224" si="362">IF($A208=AX$60,$C208,0)</f>
        <v>0</v>
      </c>
      <c r="AY208" s="628">
        <f t="shared" si="362"/>
        <v>0</v>
      </c>
      <c r="AZ208" s="628">
        <f t="shared" si="362"/>
        <v>0</v>
      </c>
      <c r="BA208" s="628">
        <f t="shared" si="362"/>
        <v>0</v>
      </c>
      <c r="BB208" s="628">
        <f t="shared" si="362"/>
        <v>0</v>
      </c>
      <c r="BC208" s="628">
        <f t="shared" si="362"/>
        <v>0</v>
      </c>
      <c r="BD208" s="628">
        <f t="shared" si="362"/>
        <v>0</v>
      </c>
      <c r="BE208" s="628">
        <f t="shared" si="362"/>
        <v>0</v>
      </c>
      <c r="BF208" s="628">
        <f t="shared" si="362"/>
        <v>0</v>
      </c>
      <c r="BG208" s="628">
        <f t="shared" si="355"/>
        <v>0</v>
      </c>
      <c r="BH208" s="628">
        <f t="shared" si="355"/>
        <v>0</v>
      </c>
      <c r="BI208" s="628">
        <f t="shared" si="355"/>
        <v>0</v>
      </c>
      <c r="BJ208" s="628">
        <f t="shared" si="355"/>
        <v>0</v>
      </c>
      <c r="BK208" s="628">
        <f t="shared" si="355"/>
        <v>0</v>
      </c>
      <c r="BL208" s="628">
        <f t="shared" si="355"/>
        <v>0</v>
      </c>
      <c r="BM208" s="628">
        <f t="shared" si="355"/>
        <v>0</v>
      </c>
      <c r="BN208" s="628">
        <f t="shared" si="355"/>
        <v>0</v>
      </c>
      <c r="BO208" s="628">
        <f t="shared" si="355"/>
        <v>0</v>
      </c>
      <c r="BP208" s="628">
        <f t="shared" si="355"/>
        <v>0</v>
      </c>
      <c r="BQ208" s="628">
        <f t="shared" si="355"/>
        <v>0</v>
      </c>
      <c r="BR208" s="628">
        <f t="shared" si="355"/>
        <v>0</v>
      </c>
      <c r="BS208" s="628">
        <f t="shared" si="355"/>
        <v>0</v>
      </c>
      <c r="BT208" s="628">
        <f t="shared" si="355"/>
        <v>0</v>
      </c>
      <c r="BU208" s="628">
        <f t="shared" si="355"/>
        <v>0</v>
      </c>
      <c r="BV208" s="628">
        <f t="shared" si="355"/>
        <v>0</v>
      </c>
      <c r="BW208" s="628">
        <f t="shared" si="313"/>
        <v>0</v>
      </c>
      <c r="BX208" s="628">
        <f t="shared" si="313"/>
        <v>0</v>
      </c>
      <c r="BY208" s="628">
        <f t="shared" si="313"/>
        <v>0</v>
      </c>
      <c r="BZ208" s="628">
        <f t="shared" si="313"/>
        <v>0</v>
      </c>
      <c r="CA208" s="628">
        <f t="shared" si="313"/>
        <v>0</v>
      </c>
      <c r="CB208" s="628">
        <f t="shared" si="313"/>
        <v>0</v>
      </c>
      <c r="CC208" s="628">
        <f t="shared" si="313"/>
        <v>0</v>
      </c>
      <c r="CD208" s="628">
        <f t="shared" si="313"/>
        <v>0</v>
      </c>
      <c r="CE208" s="628"/>
      <c r="CF208" s="628">
        <f t="shared" si="356"/>
        <v>0</v>
      </c>
      <c r="CG208" s="628">
        <f t="shared" si="356"/>
        <v>0</v>
      </c>
      <c r="CH208" s="628">
        <f t="shared" si="356"/>
        <v>0</v>
      </c>
      <c r="CI208" s="628">
        <f t="shared" si="356"/>
        <v>0</v>
      </c>
      <c r="CJ208" s="628">
        <f t="shared" si="356"/>
        <v>0</v>
      </c>
      <c r="CK208" s="628">
        <f t="shared" si="356"/>
        <v>0</v>
      </c>
      <c r="CL208" s="628">
        <f t="shared" si="356"/>
        <v>0</v>
      </c>
      <c r="CM208" s="628">
        <f t="shared" si="356"/>
        <v>0</v>
      </c>
      <c r="CN208" s="628">
        <f t="shared" si="356"/>
        <v>0</v>
      </c>
      <c r="CO208" s="628">
        <f t="shared" si="356"/>
        <v>0</v>
      </c>
      <c r="CP208" s="628">
        <f t="shared" si="356"/>
        <v>0</v>
      </c>
      <c r="CQ208" s="628">
        <f t="shared" si="356"/>
        <v>0</v>
      </c>
      <c r="CR208" s="628">
        <f t="shared" si="356"/>
        <v>0</v>
      </c>
      <c r="CS208" s="628">
        <f t="shared" si="356"/>
        <v>0</v>
      </c>
      <c r="CT208" s="628">
        <f t="shared" si="356"/>
        <v>0</v>
      </c>
      <c r="CU208" s="628">
        <f t="shared" si="356"/>
        <v>0</v>
      </c>
      <c r="CV208" s="628">
        <f t="shared" si="333"/>
        <v>0</v>
      </c>
      <c r="CW208" s="628">
        <f t="shared" si="333"/>
        <v>0</v>
      </c>
      <c r="CX208" s="628">
        <f t="shared" si="333"/>
        <v>0</v>
      </c>
      <c r="CY208" s="628">
        <f t="shared" si="333"/>
        <v>0</v>
      </c>
      <c r="CZ208" s="628">
        <f t="shared" si="333"/>
        <v>1.2526889999999999</v>
      </c>
      <c r="DA208" s="628">
        <f t="shared" si="333"/>
        <v>0</v>
      </c>
      <c r="DB208" s="628">
        <f t="shared" si="333"/>
        <v>0</v>
      </c>
      <c r="DC208" s="628">
        <f t="shared" ref="CV208:DK224" si="363">IF($A208=DC$60,$D208,0)</f>
        <v>0</v>
      </c>
      <c r="DD208" s="628">
        <f t="shared" si="363"/>
        <v>0</v>
      </c>
      <c r="DE208" s="628">
        <f t="shared" si="363"/>
        <v>0</v>
      </c>
      <c r="DF208" s="628">
        <f t="shared" si="363"/>
        <v>0</v>
      </c>
      <c r="DG208" s="628">
        <f t="shared" si="363"/>
        <v>0</v>
      </c>
      <c r="DH208" s="628">
        <f t="shared" si="363"/>
        <v>0</v>
      </c>
      <c r="DI208" s="628">
        <f t="shared" si="363"/>
        <v>0</v>
      </c>
      <c r="DJ208" s="628">
        <f t="shared" si="363"/>
        <v>0</v>
      </c>
      <c r="DK208" s="628">
        <f t="shared" si="363"/>
        <v>0</v>
      </c>
      <c r="DL208" s="628">
        <f t="shared" si="357"/>
        <v>0</v>
      </c>
      <c r="DM208" s="628">
        <f t="shared" si="357"/>
        <v>0</v>
      </c>
      <c r="DN208" s="628">
        <f t="shared" si="357"/>
        <v>0</v>
      </c>
      <c r="DO208" s="628">
        <f t="shared" si="357"/>
        <v>0</v>
      </c>
      <c r="DP208" s="628">
        <f t="shared" si="357"/>
        <v>0</v>
      </c>
      <c r="DQ208" s="628">
        <f t="shared" si="357"/>
        <v>0</v>
      </c>
      <c r="DR208" s="628">
        <f t="shared" si="357"/>
        <v>0</v>
      </c>
      <c r="DS208" s="628">
        <f t="shared" si="357"/>
        <v>0</v>
      </c>
      <c r="DT208" s="628">
        <f t="shared" si="357"/>
        <v>0</v>
      </c>
      <c r="DU208" s="628">
        <f t="shared" si="357"/>
        <v>0</v>
      </c>
      <c r="DV208" s="628">
        <f t="shared" si="357"/>
        <v>0</v>
      </c>
      <c r="DW208" s="628">
        <f t="shared" si="357"/>
        <v>0</v>
      </c>
      <c r="DX208" s="628">
        <f t="shared" si="357"/>
        <v>0</v>
      </c>
      <c r="DY208" s="628">
        <f t="shared" si="357"/>
        <v>0</v>
      </c>
      <c r="DZ208" s="628">
        <f t="shared" si="357"/>
        <v>0</v>
      </c>
      <c r="EA208" s="628">
        <f t="shared" si="357"/>
        <v>0</v>
      </c>
      <c r="EB208" s="628">
        <f t="shared" si="316"/>
        <v>0</v>
      </c>
      <c r="EC208" s="628">
        <f t="shared" si="316"/>
        <v>0</v>
      </c>
      <c r="ED208" s="628">
        <f t="shared" si="316"/>
        <v>0</v>
      </c>
      <c r="EE208" s="628">
        <f t="shared" si="316"/>
        <v>0</v>
      </c>
      <c r="EF208" s="628">
        <f t="shared" si="316"/>
        <v>0</v>
      </c>
      <c r="EG208" s="628">
        <f t="shared" si="316"/>
        <v>0</v>
      </c>
      <c r="EH208" s="628">
        <f t="shared" si="316"/>
        <v>0</v>
      </c>
      <c r="EI208" s="628">
        <f t="shared" si="316"/>
        <v>0</v>
      </c>
      <c r="EJ208" s="631"/>
      <c r="EK208" s="631">
        <f t="shared" si="334"/>
        <v>0</v>
      </c>
      <c r="EL208" s="631">
        <f t="shared" si="334"/>
        <v>0</v>
      </c>
      <c r="EM208" s="631">
        <f t="shared" si="334"/>
        <v>0</v>
      </c>
      <c r="EN208" s="631">
        <f t="shared" si="334"/>
        <v>0</v>
      </c>
      <c r="EO208" s="631">
        <f t="shared" si="334"/>
        <v>0</v>
      </c>
      <c r="EP208" s="631">
        <f t="shared" si="334"/>
        <v>0</v>
      </c>
      <c r="EQ208" s="631">
        <f t="shared" si="334"/>
        <v>0</v>
      </c>
      <c r="ER208" s="631">
        <f t="shared" ref="EK208:EZ224" si="364">IF($A208=ER$60,$H208,0)</f>
        <v>0</v>
      </c>
      <c r="ES208" s="631">
        <f t="shared" si="364"/>
        <v>0</v>
      </c>
      <c r="ET208" s="631">
        <f t="shared" si="364"/>
        <v>0</v>
      </c>
      <c r="EU208" s="631">
        <f t="shared" si="364"/>
        <v>0</v>
      </c>
      <c r="EV208" s="631">
        <f t="shared" si="364"/>
        <v>0</v>
      </c>
      <c r="EW208" s="631">
        <f t="shared" si="364"/>
        <v>0</v>
      </c>
      <c r="EX208" s="631">
        <f t="shared" si="364"/>
        <v>0</v>
      </c>
      <c r="EY208" s="631">
        <f t="shared" si="364"/>
        <v>0</v>
      </c>
      <c r="EZ208" s="631">
        <f t="shared" si="364"/>
        <v>0</v>
      </c>
      <c r="FA208" s="631">
        <f t="shared" si="309"/>
        <v>0</v>
      </c>
      <c r="FB208" s="631">
        <f t="shared" si="309"/>
        <v>0</v>
      </c>
      <c r="FC208" s="631">
        <f t="shared" si="309"/>
        <v>0</v>
      </c>
      <c r="FD208" s="631">
        <f t="shared" si="338"/>
        <v>0</v>
      </c>
      <c r="FE208" s="631">
        <f t="shared" si="338"/>
        <v>1</v>
      </c>
      <c r="FF208" s="631">
        <f t="shared" si="338"/>
        <v>0</v>
      </c>
      <c r="FG208" s="631">
        <f t="shared" si="338"/>
        <v>0</v>
      </c>
      <c r="FH208" s="631">
        <f t="shared" si="338"/>
        <v>0</v>
      </c>
      <c r="FI208" s="631">
        <f t="shared" si="338"/>
        <v>0</v>
      </c>
      <c r="FJ208" s="631">
        <f t="shared" si="338"/>
        <v>0</v>
      </c>
      <c r="FK208" s="631">
        <f t="shared" si="338"/>
        <v>0</v>
      </c>
      <c r="FL208" s="631">
        <f t="shared" si="338"/>
        <v>0</v>
      </c>
      <c r="FM208" s="631">
        <f t="shared" si="338"/>
        <v>0</v>
      </c>
      <c r="FN208" s="631">
        <f t="shared" si="338"/>
        <v>0</v>
      </c>
      <c r="FO208" s="631">
        <f t="shared" si="338"/>
        <v>0</v>
      </c>
      <c r="FP208" s="631">
        <f t="shared" si="338"/>
        <v>0</v>
      </c>
      <c r="FQ208" s="631">
        <f t="shared" si="338"/>
        <v>0</v>
      </c>
      <c r="FR208" s="631">
        <f t="shared" si="338"/>
        <v>0</v>
      </c>
      <c r="FS208" s="631">
        <f t="shared" si="338"/>
        <v>0</v>
      </c>
      <c r="FT208" s="631">
        <f t="shared" si="286"/>
        <v>0</v>
      </c>
      <c r="FU208" s="631">
        <f t="shared" si="286"/>
        <v>0</v>
      </c>
      <c r="FV208" s="631">
        <f t="shared" si="335"/>
        <v>0</v>
      </c>
      <c r="FW208" s="631">
        <f t="shared" si="335"/>
        <v>0</v>
      </c>
      <c r="FX208" s="631">
        <f t="shared" si="335"/>
        <v>0</v>
      </c>
      <c r="FY208" s="631">
        <f t="shared" si="335"/>
        <v>0</v>
      </c>
      <c r="FZ208" s="631">
        <f t="shared" si="335"/>
        <v>0</v>
      </c>
      <c r="GA208" s="631">
        <f t="shared" si="335"/>
        <v>0</v>
      </c>
      <c r="GB208" s="631">
        <f t="shared" si="335"/>
        <v>0</v>
      </c>
      <c r="GC208" s="631">
        <f t="shared" si="335"/>
        <v>0</v>
      </c>
      <c r="GD208" s="631">
        <f t="shared" si="335"/>
        <v>0</v>
      </c>
      <c r="GE208" s="631">
        <f t="shared" si="335"/>
        <v>0</v>
      </c>
      <c r="GF208" s="631">
        <f t="shared" si="335"/>
        <v>0</v>
      </c>
      <c r="GG208" s="631">
        <f t="shared" si="335"/>
        <v>0</v>
      </c>
      <c r="GH208" s="631">
        <f t="shared" si="335"/>
        <v>0</v>
      </c>
      <c r="GI208" s="631">
        <f t="shared" si="292"/>
        <v>0</v>
      </c>
      <c r="GJ208" s="631">
        <f t="shared" si="292"/>
        <v>0</v>
      </c>
      <c r="GK208" s="631">
        <f t="shared" si="292"/>
        <v>0</v>
      </c>
      <c r="GL208" s="631">
        <f t="shared" si="292"/>
        <v>0</v>
      </c>
      <c r="GM208" s="631">
        <f t="shared" si="292"/>
        <v>0</v>
      </c>
      <c r="GN208" s="631">
        <f t="shared" si="292"/>
        <v>0</v>
      </c>
      <c r="GO208" s="631"/>
      <c r="GP208" s="631">
        <f t="shared" si="336"/>
        <v>0</v>
      </c>
      <c r="GQ208" s="631">
        <f t="shared" si="336"/>
        <v>0</v>
      </c>
      <c r="GR208" s="631">
        <f t="shared" si="336"/>
        <v>0</v>
      </c>
      <c r="GS208" s="631">
        <f t="shared" si="336"/>
        <v>0</v>
      </c>
      <c r="GT208" s="631">
        <f t="shared" si="336"/>
        <v>0</v>
      </c>
      <c r="GU208" s="631">
        <f t="shared" si="336"/>
        <v>0</v>
      </c>
      <c r="GV208" s="631">
        <f t="shared" si="336"/>
        <v>0</v>
      </c>
      <c r="GW208" s="631">
        <f t="shared" si="336"/>
        <v>0</v>
      </c>
      <c r="GX208" s="631">
        <f t="shared" si="336"/>
        <v>0</v>
      </c>
      <c r="GY208" s="631">
        <f t="shared" si="336"/>
        <v>0</v>
      </c>
      <c r="GZ208" s="631">
        <f t="shared" si="336"/>
        <v>0</v>
      </c>
      <c r="HA208" s="631">
        <f t="shared" si="336"/>
        <v>0</v>
      </c>
      <c r="HB208" s="631">
        <f t="shared" si="336"/>
        <v>0</v>
      </c>
      <c r="HC208" s="631">
        <f t="shared" si="336"/>
        <v>0</v>
      </c>
      <c r="HD208" s="631">
        <f t="shared" si="336"/>
        <v>0</v>
      </c>
      <c r="HE208" s="631">
        <f t="shared" si="294"/>
        <v>0</v>
      </c>
      <c r="HF208" s="631">
        <f t="shared" si="294"/>
        <v>0</v>
      </c>
      <c r="HG208" s="631">
        <f t="shared" si="294"/>
        <v>0</v>
      </c>
      <c r="HH208" s="631">
        <f t="shared" si="294"/>
        <v>0</v>
      </c>
      <c r="HI208" s="631">
        <f t="shared" si="339"/>
        <v>0</v>
      </c>
      <c r="HJ208" s="631">
        <f t="shared" si="339"/>
        <v>1</v>
      </c>
      <c r="HK208" s="631">
        <f t="shared" si="339"/>
        <v>0</v>
      </c>
      <c r="HL208" s="631">
        <f t="shared" si="339"/>
        <v>0</v>
      </c>
      <c r="HM208" s="631">
        <f t="shared" si="339"/>
        <v>0</v>
      </c>
      <c r="HN208" s="631">
        <f t="shared" si="339"/>
        <v>0</v>
      </c>
      <c r="HO208" s="631">
        <f t="shared" si="339"/>
        <v>0</v>
      </c>
      <c r="HP208" s="631">
        <f t="shared" si="339"/>
        <v>0</v>
      </c>
      <c r="HQ208" s="631">
        <f t="shared" si="339"/>
        <v>0</v>
      </c>
      <c r="HR208" s="631">
        <f t="shared" si="339"/>
        <v>0</v>
      </c>
      <c r="HS208" s="631">
        <f t="shared" si="339"/>
        <v>0</v>
      </c>
      <c r="HT208" s="631">
        <f t="shared" si="339"/>
        <v>0</v>
      </c>
      <c r="HU208" s="631">
        <f t="shared" si="339"/>
        <v>0</v>
      </c>
      <c r="HV208" s="631">
        <f t="shared" si="337"/>
        <v>0</v>
      </c>
      <c r="HW208" s="631">
        <f t="shared" si="337"/>
        <v>0</v>
      </c>
      <c r="HX208" s="631">
        <f t="shared" si="337"/>
        <v>0</v>
      </c>
      <c r="HY208" s="631">
        <f t="shared" si="337"/>
        <v>0</v>
      </c>
      <c r="HZ208" s="631">
        <f t="shared" si="337"/>
        <v>0</v>
      </c>
      <c r="IA208" s="631">
        <f t="shared" si="337"/>
        <v>0</v>
      </c>
      <c r="IB208" s="631">
        <f t="shared" si="337"/>
        <v>0</v>
      </c>
      <c r="IC208" s="631">
        <f t="shared" si="337"/>
        <v>0</v>
      </c>
      <c r="ID208" s="631">
        <f t="shared" si="337"/>
        <v>0</v>
      </c>
      <c r="IE208" s="631">
        <f t="shared" si="337"/>
        <v>0</v>
      </c>
      <c r="IF208" s="631">
        <f t="shared" si="337"/>
        <v>0</v>
      </c>
      <c r="IG208" s="631">
        <f t="shared" si="337"/>
        <v>0</v>
      </c>
      <c r="IH208" s="631">
        <f t="shared" si="337"/>
        <v>0</v>
      </c>
      <c r="II208" s="631">
        <f t="shared" si="337"/>
        <v>0</v>
      </c>
      <c r="IJ208" s="631">
        <f t="shared" si="337"/>
        <v>0</v>
      </c>
      <c r="IK208" s="631">
        <f t="shared" si="337"/>
        <v>0</v>
      </c>
      <c r="IL208" s="631">
        <f t="shared" si="308"/>
        <v>0</v>
      </c>
      <c r="IM208" s="631">
        <f t="shared" si="308"/>
        <v>0</v>
      </c>
      <c r="IN208" s="631">
        <f t="shared" si="308"/>
        <v>0</v>
      </c>
      <c r="IO208" s="631">
        <f t="shared" si="308"/>
        <v>0</v>
      </c>
      <c r="IP208" s="631">
        <f t="shared" si="308"/>
        <v>0</v>
      </c>
      <c r="IQ208" s="631">
        <f t="shared" si="308"/>
        <v>0</v>
      </c>
      <c r="IR208" s="631">
        <f t="shared" si="308"/>
        <v>0</v>
      </c>
      <c r="IS208" s="631">
        <f t="shared" si="308"/>
        <v>0</v>
      </c>
      <c r="IT208" s="631"/>
      <c r="IU208" s="631">
        <f t="shared" si="340"/>
        <v>0</v>
      </c>
      <c r="IV208" s="631">
        <f t="shared" si="340"/>
        <v>0</v>
      </c>
      <c r="IW208" s="631">
        <f t="shared" si="340"/>
        <v>0</v>
      </c>
      <c r="IX208" s="631">
        <f t="shared" si="340"/>
        <v>0</v>
      </c>
      <c r="IY208" s="631">
        <f t="shared" si="340"/>
        <v>0</v>
      </c>
      <c r="IZ208" s="631">
        <f t="shared" si="340"/>
        <v>0</v>
      </c>
      <c r="JA208" s="631">
        <f t="shared" si="340"/>
        <v>0</v>
      </c>
      <c r="JB208" s="631">
        <f t="shared" si="340"/>
        <v>0</v>
      </c>
      <c r="JC208" s="631">
        <f t="shared" si="340"/>
        <v>0</v>
      </c>
      <c r="JD208" s="631">
        <f t="shared" si="340"/>
        <v>0</v>
      </c>
      <c r="JE208" s="631">
        <f t="shared" si="341"/>
        <v>0</v>
      </c>
      <c r="JF208" s="631">
        <f t="shared" si="341"/>
        <v>0</v>
      </c>
      <c r="JG208" s="631">
        <f t="shared" si="341"/>
        <v>0</v>
      </c>
      <c r="JH208" s="631">
        <f t="shared" si="341"/>
        <v>0</v>
      </c>
      <c r="JI208" s="631">
        <f t="shared" si="341"/>
        <v>0</v>
      </c>
      <c r="JJ208" s="631">
        <f t="shared" si="341"/>
        <v>0</v>
      </c>
      <c r="JK208" s="631">
        <f t="shared" si="341"/>
        <v>0</v>
      </c>
      <c r="JL208" s="631">
        <f t="shared" si="341"/>
        <v>0</v>
      </c>
      <c r="JM208" s="631">
        <f t="shared" si="341"/>
        <v>0</v>
      </c>
      <c r="JN208" s="631">
        <f t="shared" si="341"/>
        <v>0</v>
      </c>
      <c r="JO208" s="631">
        <f t="shared" si="342"/>
        <v>281.85502500000001</v>
      </c>
      <c r="JP208" s="631">
        <f t="shared" si="342"/>
        <v>0</v>
      </c>
      <c r="JQ208" s="631">
        <f t="shared" si="342"/>
        <v>0</v>
      </c>
      <c r="JR208" s="631">
        <f t="shared" si="342"/>
        <v>0</v>
      </c>
      <c r="JS208" s="631">
        <f t="shared" si="342"/>
        <v>0</v>
      </c>
      <c r="JT208" s="631">
        <f t="shared" si="342"/>
        <v>0</v>
      </c>
      <c r="JU208" s="631">
        <f t="shared" si="342"/>
        <v>0</v>
      </c>
      <c r="JV208" s="631">
        <f t="shared" si="342"/>
        <v>0</v>
      </c>
      <c r="JW208" s="631">
        <f t="shared" si="342"/>
        <v>0</v>
      </c>
      <c r="JX208" s="631">
        <f t="shared" si="342"/>
        <v>0</v>
      </c>
      <c r="JY208" s="631">
        <f t="shared" si="343"/>
        <v>0</v>
      </c>
      <c r="JZ208" s="631">
        <f t="shared" si="343"/>
        <v>0</v>
      </c>
      <c r="KA208" s="631">
        <f t="shared" si="343"/>
        <v>0</v>
      </c>
      <c r="KB208" s="631">
        <f t="shared" si="343"/>
        <v>0</v>
      </c>
      <c r="KC208" s="631">
        <f t="shared" si="343"/>
        <v>0</v>
      </c>
      <c r="KD208" s="631">
        <f t="shared" si="343"/>
        <v>0</v>
      </c>
      <c r="KE208" s="631">
        <f t="shared" si="343"/>
        <v>0</v>
      </c>
      <c r="KF208" s="631">
        <f t="shared" si="343"/>
        <v>0</v>
      </c>
      <c r="KG208" s="631">
        <f t="shared" si="343"/>
        <v>0</v>
      </c>
      <c r="KH208" s="631">
        <f t="shared" si="343"/>
        <v>0</v>
      </c>
      <c r="KI208" s="631">
        <f t="shared" si="344"/>
        <v>0</v>
      </c>
      <c r="KJ208" s="631">
        <f t="shared" si="344"/>
        <v>0</v>
      </c>
      <c r="KK208" s="631">
        <f t="shared" si="344"/>
        <v>0</v>
      </c>
      <c r="KL208" s="631">
        <f t="shared" si="344"/>
        <v>0</v>
      </c>
      <c r="KM208" s="631">
        <f t="shared" si="344"/>
        <v>0</v>
      </c>
      <c r="KN208" s="631">
        <f t="shared" si="344"/>
        <v>0</v>
      </c>
      <c r="KO208" s="631">
        <f t="shared" si="344"/>
        <v>0</v>
      </c>
      <c r="KP208" s="631">
        <f t="shared" si="344"/>
        <v>0</v>
      </c>
      <c r="KQ208" s="631">
        <f t="shared" si="344"/>
        <v>0</v>
      </c>
      <c r="KR208" s="631">
        <f t="shared" si="344"/>
        <v>0</v>
      </c>
      <c r="KS208" s="631">
        <f t="shared" si="345"/>
        <v>0</v>
      </c>
      <c r="KT208" s="631">
        <f t="shared" si="345"/>
        <v>0</v>
      </c>
      <c r="KU208" s="631">
        <f t="shared" si="345"/>
        <v>0</v>
      </c>
      <c r="KV208" s="631">
        <f t="shared" si="345"/>
        <v>0</v>
      </c>
      <c r="KW208" s="631">
        <f t="shared" si="345"/>
        <v>0</v>
      </c>
      <c r="KX208" s="631">
        <f t="shared" si="345"/>
        <v>0</v>
      </c>
      <c r="KY208" s="631"/>
      <c r="KZ208" s="631">
        <f t="shared" si="346"/>
        <v>0</v>
      </c>
      <c r="LA208" s="631">
        <f t="shared" si="346"/>
        <v>0</v>
      </c>
      <c r="LB208" s="631">
        <f t="shared" si="346"/>
        <v>0</v>
      </c>
      <c r="LC208" s="631">
        <f t="shared" si="346"/>
        <v>0</v>
      </c>
      <c r="LD208" s="631">
        <f t="shared" si="346"/>
        <v>0</v>
      </c>
      <c r="LE208" s="631">
        <f t="shared" si="346"/>
        <v>0</v>
      </c>
      <c r="LF208" s="631">
        <f t="shared" si="346"/>
        <v>0</v>
      </c>
      <c r="LG208" s="631">
        <f t="shared" si="346"/>
        <v>0</v>
      </c>
      <c r="LH208" s="631">
        <f t="shared" si="346"/>
        <v>0</v>
      </c>
      <c r="LI208" s="631">
        <f t="shared" si="346"/>
        <v>0</v>
      </c>
      <c r="LJ208" s="631">
        <f t="shared" si="347"/>
        <v>0</v>
      </c>
      <c r="LK208" s="631">
        <f t="shared" si="347"/>
        <v>0</v>
      </c>
      <c r="LL208" s="631">
        <f t="shared" si="347"/>
        <v>0</v>
      </c>
      <c r="LM208" s="631">
        <f t="shared" si="347"/>
        <v>0</v>
      </c>
      <c r="LN208" s="631">
        <f t="shared" si="347"/>
        <v>0</v>
      </c>
      <c r="LO208" s="631">
        <f t="shared" si="347"/>
        <v>0</v>
      </c>
      <c r="LP208" s="631">
        <f t="shared" si="347"/>
        <v>0</v>
      </c>
      <c r="LQ208" s="631">
        <f t="shared" si="347"/>
        <v>0</v>
      </c>
      <c r="LR208" s="631">
        <f t="shared" si="347"/>
        <v>0</v>
      </c>
      <c r="LS208" s="631">
        <f t="shared" si="347"/>
        <v>0</v>
      </c>
      <c r="LT208" s="631">
        <f t="shared" si="348"/>
        <v>43.844114999999995</v>
      </c>
      <c r="LU208" s="631">
        <f t="shared" si="348"/>
        <v>0</v>
      </c>
      <c r="LV208" s="631">
        <f t="shared" si="348"/>
        <v>0</v>
      </c>
      <c r="LW208" s="631">
        <f t="shared" si="348"/>
        <v>0</v>
      </c>
      <c r="LX208" s="631">
        <f t="shared" si="348"/>
        <v>0</v>
      </c>
      <c r="LY208" s="631">
        <f t="shared" si="348"/>
        <v>0</v>
      </c>
      <c r="LZ208" s="631">
        <f t="shared" si="348"/>
        <v>0</v>
      </c>
      <c r="MA208" s="631">
        <f t="shared" si="348"/>
        <v>0</v>
      </c>
      <c r="MB208" s="631">
        <f t="shared" si="348"/>
        <v>0</v>
      </c>
      <c r="MC208" s="631">
        <f t="shared" si="348"/>
        <v>0</v>
      </c>
      <c r="MD208" s="631">
        <f t="shared" si="349"/>
        <v>0</v>
      </c>
      <c r="ME208" s="631">
        <f t="shared" si="349"/>
        <v>0</v>
      </c>
      <c r="MF208" s="631">
        <f t="shared" si="349"/>
        <v>0</v>
      </c>
      <c r="MG208" s="631">
        <f t="shared" si="349"/>
        <v>0</v>
      </c>
      <c r="MH208" s="631">
        <f t="shared" si="349"/>
        <v>0</v>
      </c>
      <c r="MI208" s="631">
        <f t="shared" si="349"/>
        <v>0</v>
      </c>
      <c r="MJ208" s="631">
        <f t="shared" si="349"/>
        <v>0</v>
      </c>
      <c r="MK208" s="631">
        <f t="shared" si="349"/>
        <v>0</v>
      </c>
      <c r="ML208" s="631">
        <f t="shared" si="349"/>
        <v>0</v>
      </c>
      <c r="MM208" s="631">
        <f t="shared" si="349"/>
        <v>0</v>
      </c>
      <c r="MN208" s="631">
        <f t="shared" si="350"/>
        <v>0</v>
      </c>
      <c r="MO208" s="631">
        <f t="shared" si="350"/>
        <v>0</v>
      </c>
      <c r="MP208" s="631">
        <f t="shared" si="350"/>
        <v>0</v>
      </c>
      <c r="MQ208" s="631">
        <f t="shared" si="350"/>
        <v>0</v>
      </c>
      <c r="MR208" s="631">
        <f t="shared" si="350"/>
        <v>0</v>
      </c>
      <c r="MS208" s="631">
        <f t="shared" si="350"/>
        <v>0</v>
      </c>
      <c r="MT208" s="631">
        <f t="shared" si="350"/>
        <v>0</v>
      </c>
      <c r="MU208" s="631">
        <f t="shared" si="350"/>
        <v>0</v>
      </c>
      <c r="MV208" s="631">
        <f t="shared" si="350"/>
        <v>0</v>
      </c>
      <c r="MW208" s="631">
        <f t="shared" si="350"/>
        <v>0</v>
      </c>
      <c r="MX208" s="631">
        <f t="shared" si="351"/>
        <v>0</v>
      </c>
      <c r="MY208" s="631">
        <f t="shared" si="351"/>
        <v>0</v>
      </c>
      <c r="MZ208" s="631">
        <f t="shared" si="351"/>
        <v>0</v>
      </c>
      <c r="NA208" s="631">
        <f t="shared" si="351"/>
        <v>0</v>
      </c>
      <c r="NB208" s="631">
        <f t="shared" si="351"/>
        <v>0</v>
      </c>
      <c r="NC208" s="631">
        <f t="shared" si="351"/>
        <v>0</v>
      </c>
    </row>
    <row r="209" spans="1:367">
      <c r="A209" s="504" t="s">
        <v>100</v>
      </c>
      <c r="B209" s="504" t="s">
        <v>288</v>
      </c>
      <c r="C209" s="497">
        <v>5.9482629999999999</v>
      </c>
      <c r="D209" s="497">
        <v>1.047715</v>
      </c>
      <c r="E209" s="362">
        <f t="shared" si="358"/>
        <v>3.922897606276887E-3</v>
      </c>
      <c r="F209" s="363">
        <f t="shared" si="359"/>
        <v>3.1449526558875512E-3</v>
      </c>
      <c r="G209" s="498">
        <f>E209*Dichtheden!$V$70</f>
        <v>202.1032910300662</v>
      </c>
      <c r="H209" s="499">
        <f>IF(C209=0,0,ROUND(IF((G209/2)/Dichtheden!$C$3&lt;1,1,(G209/2)/Dichtheden!$C$3),0))</f>
        <v>1</v>
      </c>
      <c r="I209" s="498">
        <f>E209*Dichtheden!$AJ$70</f>
        <v>33.683881838344369</v>
      </c>
      <c r="J209" s="499">
        <f>IF(C209=0,0,ROUND(IF((I209/2)/Dichtheden!$D$3&lt;1,1,(I209/2)/Dichtheden!$D$3),0))</f>
        <v>1</v>
      </c>
      <c r="K209" s="498">
        <f t="shared" si="360"/>
        <v>101.0516455150331</v>
      </c>
      <c r="L209" s="500">
        <f t="shared" si="361"/>
        <v>101.0516455150331</v>
      </c>
      <c r="M209" s="498">
        <f>IF(D209=0,0,IF((D209*Dichtheden!$G$4)&lt;25,25,D209*Dichtheden!$G$4))</f>
        <v>235.73587499999999</v>
      </c>
      <c r="N209" s="499">
        <f>D209*Dichtheden!$H$4</f>
        <v>36.670024999999995</v>
      </c>
      <c r="O209" s="501"/>
      <c r="P209" s="501"/>
      <c r="Q209" s="502">
        <f>E209*Dichtheden!$AS$68</f>
        <v>149.05117713467385</v>
      </c>
      <c r="R209" s="495">
        <f>IF(Q209=0,0,ROUND(IF((Q209/2)/Dichtheden!$C$3&lt;1,1,(Q209/2)/Dichtheden!$C$3),0))</f>
        <v>1</v>
      </c>
      <c r="S209" s="502">
        <f>E209*Dichtheden!$AY$68</f>
        <v>8.25255105039437</v>
      </c>
      <c r="T209" s="495">
        <f>IF(Q209=0,0,ROUND(IF((S209/2)/Dichtheden!$D$3&lt;1,1,(S209/2)/Dichtheden!$D$3),0))</f>
        <v>1</v>
      </c>
      <c r="U209" s="502">
        <f>D209*Dichtheden!$G$5</f>
        <v>228.40187</v>
      </c>
      <c r="V209" s="502">
        <f>D209*Dichtheden!$H$5</f>
        <v>15.715724999999999</v>
      </c>
      <c r="X209" s="630"/>
      <c r="AA209" s="628">
        <f t="shared" si="354"/>
        <v>0</v>
      </c>
      <c r="AB209" s="628">
        <f t="shared" si="354"/>
        <v>0</v>
      </c>
      <c r="AC209" s="628">
        <f t="shared" si="354"/>
        <v>0</v>
      </c>
      <c r="AD209" s="628">
        <f t="shared" si="354"/>
        <v>0</v>
      </c>
      <c r="AE209" s="628">
        <f t="shared" si="354"/>
        <v>0</v>
      </c>
      <c r="AF209" s="628">
        <f t="shared" si="354"/>
        <v>0</v>
      </c>
      <c r="AG209" s="628">
        <f t="shared" si="354"/>
        <v>0</v>
      </c>
      <c r="AH209" s="628">
        <f t="shared" si="354"/>
        <v>0</v>
      </c>
      <c r="AI209" s="628">
        <f t="shared" si="354"/>
        <v>0</v>
      </c>
      <c r="AJ209" s="628">
        <f t="shared" si="354"/>
        <v>0</v>
      </c>
      <c r="AK209" s="628">
        <f t="shared" si="354"/>
        <v>0</v>
      </c>
      <c r="AL209" s="628">
        <f t="shared" si="354"/>
        <v>0</v>
      </c>
      <c r="AM209" s="628">
        <f t="shared" si="354"/>
        <v>0</v>
      </c>
      <c r="AN209" s="628">
        <f t="shared" si="354"/>
        <v>0</v>
      </c>
      <c r="AO209" s="628">
        <f t="shared" si="354"/>
        <v>0</v>
      </c>
      <c r="AP209" s="628">
        <f t="shared" si="354"/>
        <v>0</v>
      </c>
      <c r="AQ209" s="628">
        <f t="shared" si="362"/>
        <v>0</v>
      </c>
      <c r="AR209" s="628">
        <f t="shared" si="362"/>
        <v>0</v>
      </c>
      <c r="AS209" s="628">
        <f t="shared" si="362"/>
        <v>0</v>
      </c>
      <c r="AT209" s="628">
        <f t="shared" si="362"/>
        <v>0</v>
      </c>
      <c r="AU209" s="628">
        <f t="shared" si="362"/>
        <v>5.9482629999999999</v>
      </c>
      <c r="AV209" s="628">
        <f t="shared" si="362"/>
        <v>0</v>
      </c>
      <c r="AW209" s="628">
        <f t="shared" si="362"/>
        <v>0</v>
      </c>
      <c r="AX209" s="628">
        <f t="shared" si="362"/>
        <v>0</v>
      </c>
      <c r="AY209" s="628">
        <f t="shared" si="362"/>
        <v>0</v>
      </c>
      <c r="AZ209" s="628">
        <f t="shared" si="362"/>
        <v>0</v>
      </c>
      <c r="BA209" s="628">
        <f t="shared" si="362"/>
        <v>0</v>
      </c>
      <c r="BB209" s="628">
        <f t="shared" si="362"/>
        <v>0</v>
      </c>
      <c r="BC209" s="628">
        <f t="shared" si="362"/>
        <v>0</v>
      </c>
      <c r="BD209" s="628">
        <f t="shared" si="362"/>
        <v>0</v>
      </c>
      <c r="BE209" s="628">
        <f t="shared" si="362"/>
        <v>0</v>
      </c>
      <c r="BF209" s="628">
        <f t="shared" si="362"/>
        <v>0</v>
      </c>
      <c r="BG209" s="628">
        <f t="shared" si="355"/>
        <v>0</v>
      </c>
      <c r="BH209" s="628">
        <f t="shared" si="355"/>
        <v>0</v>
      </c>
      <c r="BI209" s="628">
        <f t="shared" si="355"/>
        <v>0</v>
      </c>
      <c r="BJ209" s="628">
        <f t="shared" si="355"/>
        <v>0</v>
      </c>
      <c r="BK209" s="628">
        <f t="shared" si="355"/>
        <v>0</v>
      </c>
      <c r="BL209" s="628">
        <f t="shared" si="355"/>
        <v>0</v>
      </c>
      <c r="BM209" s="628">
        <f t="shared" si="355"/>
        <v>0</v>
      </c>
      <c r="BN209" s="628">
        <f t="shared" si="355"/>
        <v>0</v>
      </c>
      <c r="BO209" s="628">
        <f t="shared" si="355"/>
        <v>0</v>
      </c>
      <c r="BP209" s="628">
        <f t="shared" si="355"/>
        <v>0</v>
      </c>
      <c r="BQ209" s="628">
        <f t="shared" si="355"/>
        <v>0</v>
      </c>
      <c r="BR209" s="628">
        <f t="shared" si="355"/>
        <v>0</v>
      </c>
      <c r="BS209" s="628">
        <f t="shared" si="355"/>
        <v>0</v>
      </c>
      <c r="BT209" s="628">
        <f t="shared" si="355"/>
        <v>0</v>
      </c>
      <c r="BU209" s="628">
        <f t="shared" si="355"/>
        <v>0</v>
      </c>
      <c r="BV209" s="628">
        <f t="shared" si="355"/>
        <v>0</v>
      </c>
      <c r="BW209" s="628">
        <f t="shared" si="313"/>
        <v>0</v>
      </c>
      <c r="BX209" s="628">
        <f t="shared" si="313"/>
        <v>0</v>
      </c>
      <c r="BY209" s="628">
        <f t="shared" si="313"/>
        <v>0</v>
      </c>
      <c r="BZ209" s="628">
        <f t="shared" si="313"/>
        <v>0</v>
      </c>
      <c r="CA209" s="628">
        <f t="shared" si="313"/>
        <v>0</v>
      </c>
      <c r="CB209" s="628">
        <f t="shared" si="313"/>
        <v>0</v>
      </c>
      <c r="CC209" s="628">
        <f t="shared" si="313"/>
        <v>0</v>
      </c>
      <c r="CD209" s="628">
        <f t="shared" si="313"/>
        <v>0</v>
      </c>
      <c r="CE209" s="628"/>
      <c r="CF209" s="628">
        <f t="shared" si="356"/>
        <v>0</v>
      </c>
      <c r="CG209" s="628">
        <f t="shared" si="356"/>
        <v>0</v>
      </c>
      <c r="CH209" s="628">
        <f t="shared" si="356"/>
        <v>0</v>
      </c>
      <c r="CI209" s="628">
        <f t="shared" si="356"/>
        <v>0</v>
      </c>
      <c r="CJ209" s="628">
        <f t="shared" si="356"/>
        <v>0</v>
      </c>
      <c r="CK209" s="628">
        <f t="shared" si="356"/>
        <v>0</v>
      </c>
      <c r="CL209" s="628">
        <f t="shared" si="356"/>
        <v>0</v>
      </c>
      <c r="CM209" s="628">
        <f t="shared" si="356"/>
        <v>0</v>
      </c>
      <c r="CN209" s="628">
        <f t="shared" si="356"/>
        <v>0</v>
      </c>
      <c r="CO209" s="628">
        <f t="shared" si="356"/>
        <v>0</v>
      </c>
      <c r="CP209" s="628">
        <f t="shared" si="356"/>
        <v>0</v>
      </c>
      <c r="CQ209" s="628">
        <f t="shared" si="356"/>
        <v>0</v>
      </c>
      <c r="CR209" s="628">
        <f t="shared" si="356"/>
        <v>0</v>
      </c>
      <c r="CS209" s="628">
        <f t="shared" si="356"/>
        <v>0</v>
      </c>
      <c r="CT209" s="628">
        <f t="shared" si="356"/>
        <v>0</v>
      </c>
      <c r="CU209" s="628">
        <f t="shared" si="356"/>
        <v>0</v>
      </c>
      <c r="CV209" s="628">
        <f t="shared" si="363"/>
        <v>0</v>
      </c>
      <c r="CW209" s="628">
        <f t="shared" si="363"/>
        <v>0</v>
      </c>
      <c r="CX209" s="628">
        <f t="shared" si="363"/>
        <v>0</v>
      </c>
      <c r="CY209" s="628">
        <f t="shared" si="363"/>
        <v>0</v>
      </c>
      <c r="CZ209" s="628">
        <f t="shared" si="363"/>
        <v>1.047715</v>
      </c>
      <c r="DA209" s="628">
        <f t="shared" si="363"/>
        <v>0</v>
      </c>
      <c r="DB209" s="628">
        <f t="shared" si="363"/>
        <v>0</v>
      </c>
      <c r="DC209" s="628">
        <f t="shared" si="363"/>
        <v>0</v>
      </c>
      <c r="DD209" s="628">
        <f t="shared" si="363"/>
        <v>0</v>
      </c>
      <c r="DE209" s="628">
        <f t="shared" si="363"/>
        <v>0</v>
      </c>
      <c r="DF209" s="628">
        <f t="shared" si="363"/>
        <v>0</v>
      </c>
      <c r="DG209" s="628">
        <f t="shared" si="363"/>
        <v>0</v>
      </c>
      <c r="DH209" s="628">
        <f t="shared" si="363"/>
        <v>0</v>
      </c>
      <c r="DI209" s="628">
        <f t="shared" si="363"/>
        <v>0</v>
      </c>
      <c r="DJ209" s="628">
        <f t="shared" si="363"/>
        <v>0</v>
      </c>
      <c r="DK209" s="628">
        <f t="shared" si="363"/>
        <v>0</v>
      </c>
      <c r="DL209" s="628">
        <f t="shared" si="357"/>
        <v>0</v>
      </c>
      <c r="DM209" s="628">
        <f t="shared" si="357"/>
        <v>0</v>
      </c>
      <c r="DN209" s="628">
        <f t="shared" si="357"/>
        <v>0</v>
      </c>
      <c r="DO209" s="628">
        <f t="shared" si="357"/>
        <v>0</v>
      </c>
      <c r="DP209" s="628">
        <f t="shared" si="357"/>
        <v>0</v>
      </c>
      <c r="DQ209" s="628">
        <f t="shared" si="357"/>
        <v>0</v>
      </c>
      <c r="DR209" s="628">
        <f t="shared" si="357"/>
        <v>0</v>
      </c>
      <c r="DS209" s="628">
        <f t="shared" si="357"/>
        <v>0</v>
      </c>
      <c r="DT209" s="628">
        <f t="shared" si="357"/>
        <v>0</v>
      </c>
      <c r="DU209" s="628">
        <f t="shared" si="357"/>
        <v>0</v>
      </c>
      <c r="DV209" s="628">
        <f t="shared" si="357"/>
        <v>0</v>
      </c>
      <c r="DW209" s="628">
        <f t="shared" si="357"/>
        <v>0</v>
      </c>
      <c r="DX209" s="628">
        <f t="shared" si="357"/>
        <v>0</v>
      </c>
      <c r="DY209" s="628">
        <f t="shared" si="357"/>
        <v>0</v>
      </c>
      <c r="DZ209" s="628">
        <f t="shared" si="357"/>
        <v>0</v>
      </c>
      <c r="EA209" s="628">
        <f t="shared" si="357"/>
        <v>0</v>
      </c>
      <c r="EB209" s="628">
        <f t="shared" si="316"/>
        <v>0</v>
      </c>
      <c r="EC209" s="628">
        <f t="shared" si="316"/>
        <v>0</v>
      </c>
      <c r="ED209" s="628">
        <f t="shared" si="316"/>
        <v>0</v>
      </c>
      <c r="EE209" s="628">
        <f t="shared" si="316"/>
        <v>0</v>
      </c>
      <c r="EF209" s="628">
        <f t="shared" si="316"/>
        <v>0</v>
      </c>
      <c r="EG209" s="628">
        <f t="shared" si="316"/>
        <v>0</v>
      </c>
      <c r="EH209" s="628">
        <f t="shared" si="316"/>
        <v>0</v>
      </c>
      <c r="EI209" s="628">
        <f t="shared" si="316"/>
        <v>0</v>
      </c>
      <c r="EJ209" s="631"/>
      <c r="EK209" s="631">
        <f t="shared" si="364"/>
        <v>0</v>
      </c>
      <c r="EL209" s="631">
        <f t="shared" si="364"/>
        <v>0</v>
      </c>
      <c r="EM209" s="631">
        <f t="shared" si="364"/>
        <v>0</v>
      </c>
      <c r="EN209" s="631">
        <f t="shared" si="364"/>
        <v>0</v>
      </c>
      <c r="EO209" s="631">
        <f t="shared" si="364"/>
        <v>0</v>
      </c>
      <c r="EP209" s="631">
        <f t="shared" si="364"/>
        <v>0</v>
      </c>
      <c r="EQ209" s="631">
        <f t="shared" si="364"/>
        <v>0</v>
      </c>
      <c r="ER209" s="631">
        <f t="shared" si="364"/>
        <v>0</v>
      </c>
      <c r="ES209" s="631">
        <f t="shared" si="364"/>
        <v>0</v>
      </c>
      <c r="ET209" s="631">
        <f t="shared" si="364"/>
        <v>0</v>
      </c>
      <c r="EU209" s="631">
        <f t="shared" si="364"/>
        <v>0</v>
      </c>
      <c r="EV209" s="631">
        <f t="shared" si="364"/>
        <v>0</v>
      </c>
      <c r="EW209" s="631">
        <f t="shared" si="364"/>
        <v>0</v>
      </c>
      <c r="EX209" s="631">
        <f t="shared" si="364"/>
        <v>0</v>
      </c>
      <c r="EY209" s="631">
        <f t="shared" si="364"/>
        <v>0</v>
      </c>
      <c r="EZ209" s="631">
        <f t="shared" si="364"/>
        <v>0</v>
      </c>
      <c r="FA209" s="631">
        <f t="shared" si="309"/>
        <v>0</v>
      </c>
      <c r="FB209" s="631">
        <f t="shared" si="309"/>
        <v>0</v>
      </c>
      <c r="FC209" s="631">
        <f t="shared" si="309"/>
        <v>0</v>
      </c>
      <c r="FD209" s="631">
        <f t="shared" si="338"/>
        <v>0</v>
      </c>
      <c r="FE209" s="631">
        <f t="shared" si="338"/>
        <v>1</v>
      </c>
      <c r="FF209" s="631">
        <f t="shared" si="338"/>
        <v>0</v>
      </c>
      <c r="FG209" s="631">
        <f t="shared" si="338"/>
        <v>0</v>
      </c>
      <c r="FH209" s="631">
        <f t="shared" si="338"/>
        <v>0</v>
      </c>
      <c r="FI209" s="631">
        <f t="shared" si="338"/>
        <v>0</v>
      </c>
      <c r="FJ209" s="631">
        <f t="shared" si="338"/>
        <v>0</v>
      </c>
      <c r="FK209" s="631">
        <f t="shared" si="338"/>
        <v>0</v>
      </c>
      <c r="FL209" s="631">
        <f t="shared" si="338"/>
        <v>0</v>
      </c>
      <c r="FM209" s="631">
        <f t="shared" si="338"/>
        <v>0</v>
      </c>
      <c r="FN209" s="631">
        <f t="shared" si="338"/>
        <v>0</v>
      </c>
      <c r="FO209" s="631">
        <f t="shared" si="338"/>
        <v>0</v>
      </c>
      <c r="FP209" s="631">
        <f t="shared" si="338"/>
        <v>0</v>
      </c>
      <c r="FQ209" s="631">
        <f t="shared" si="338"/>
        <v>0</v>
      </c>
      <c r="FR209" s="631">
        <f t="shared" si="338"/>
        <v>0</v>
      </c>
      <c r="FS209" s="631">
        <f t="shared" si="338"/>
        <v>0</v>
      </c>
      <c r="FT209" s="631">
        <f t="shared" si="286"/>
        <v>0</v>
      </c>
      <c r="FU209" s="631">
        <f t="shared" si="286"/>
        <v>0</v>
      </c>
      <c r="FV209" s="631">
        <f t="shared" si="335"/>
        <v>0</v>
      </c>
      <c r="FW209" s="631">
        <f t="shared" si="335"/>
        <v>0</v>
      </c>
      <c r="FX209" s="631">
        <f t="shared" si="335"/>
        <v>0</v>
      </c>
      <c r="FY209" s="631">
        <f t="shared" si="335"/>
        <v>0</v>
      </c>
      <c r="FZ209" s="631">
        <f t="shared" si="335"/>
        <v>0</v>
      </c>
      <c r="GA209" s="631">
        <f t="shared" si="335"/>
        <v>0</v>
      </c>
      <c r="GB209" s="631">
        <f t="shared" si="335"/>
        <v>0</v>
      </c>
      <c r="GC209" s="631">
        <f t="shared" si="335"/>
        <v>0</v>
      </c>
      <c r="GD209" s="631">
        <f t="shared" si="335"/>
        <v>0</v>
      </c>
      <c r="GE209" s="631">
        <f t="shared" si="335"/>
        <v>0</v>
      </c>
      <c r="GF209" s="631">
        <f t="shared" si="335"/>
        <v>0</v>
      </c>
      <c r="GG209" s="631">
        <f t="shared" si="335"/>
        <v>0</v>
      </c>
      <c r="GH209" s="631">
        <f t="shared" si="335"/>
        <v>0</v>
      </c>
      <c r="GI209" s="631">
        <f t="shared" si="292"/>
        <v>0</v>
      </c>
      <c r="GJ209" s="631">
        <f t="shared" si="292"/>
        <v>0</v>
      </c>
      <c r="GK209" s="631">
        <f t="shared" si="292"/>
        <v>0</v>
      </c>
      <c r="GL209" s="631">
        <f t="shared" si="292"/>
        <v>0</v>
      </c>
      <c r="GM209" s="631">
        <f t="shared" si="292"/>
        <v>0</v>
      </c>
      <c r="GN209" s="631">
        <f t="shared" si="292"/>
        <v>0</v>
      </c>
      <c r="GO209" s="631"/>
      <c r="GP209" s="631">
        <f t="shared" si="336"/>
        <v>0</v>
      </c>
      <c r="GQ209" s="631">
        <f t="shared" si="336"/>
        <v>0</v>
      </c>
      <c r="GR209" s="631">
        <f t="shared" si="336"/>
        <v>0</v>
      </c>
      <c r="GS209" s="631">
        <f t="shared" si="336"/>
        <v>0</v>
      </c>
      <c r="GT209" s="631">
        <f t="shared" si="336"/>
        <v>0</v>
      </c>
      <c r="GU209" s="631">
        <f t="shared" si="336"/>
        <v>0</v>
      </c>
      <c r="GV209" s="631">
        <f t="shared" si="336"/>
        <v>0</v>
      </c>
      <c r="GW209" s="631">
        <f t="shared" si="336"/>
        <v>0</v>
      </c>
      <c r="GX209" s="631">
        <f t="shared" si="336"/>
        <v>0</v>
      </c>
      <c r="GY209" s="631">
        <f t="shared" si="336"/>
        <v>0</v>
      </c>
      <c r="GZ209" s="631">
        <f t="shared" si="336"/>
        <v>0</v>
      </c>
      <c r="HA209" s="631">
        <f t="shared" si="336"/>
        <v>0</v>
      </c>
      <c r="HB209" s="631">
        <f t="shared" si="336"/>
        <v>0</v>
      </c>
      <c r="HC209" s="631">
        <f t="shared" si="336"/>
        <v>0</v>
      </c>
      <c r="HD209" s="631">
        <f t="shared" si="336"/>
        <v>0</v>
      </c>
      <c r="HE209" s="631">
        <f t="shared" si="294"/>
        <v>0</v>
      </c>
      <c r="HF209" s="631">
        <f t="shared" si="294"/>
        <v>0</v>
      </c>
      <c r="HG209" s="631">
        <f t="shared" si="294"/>
        <v>0</v>
      </c>
      <c r="HH209" s="631">
        <f t="shared" si="294"/>
        <v>0</v>
      </c>
      <c r="HI209" s="631">
        <f t="shared" si="339"/>
        <v>0</v>
      </c>
      <c r="HJ209" s="631">
        <f t="shared" si="339"/>
        <v>1</v>
      </c>
      <c r="HK209" s="631">
        <f t="shared" si="339"/>
        <v>0</v>
      </c>
      <c r="HL209" s="631">
        <f t="shared" si="339"/>
        <v>0</v>
      </c>
      <c r="HM209" s="631">
        <f t="shared" si="339"/>
        <v>0</v>
      </c>
      <c r="HN209" s="631">
        <f t="shared" si="339"/>
        <v>0</v>
      </c>
      <c r="HO209" s="631">
        <f t="shared" si="339"/>
        <v>0</v>
      </c>
      <c r="HP209" s="631">
        <f t="shared" si="339"/>
        <v>0</v>
      </c>
      <c r="HQ209" s="631">
        <f t="shared" si="339"/>
        <v>0</v>
      </c>
      <c r="HR209" s="631">
        <f t="shared" si="339"/>
        <v>0</v>
      </c>
      <c r="HS209" s="631">
        <f t="shared" si="339"/>
        <v>0</v>
      </c>
      <c r="HT209" s="631">
        <f t="shared" si="339"/>
        <v>0</v>
      </c>
      <c r="HU209" s="631">
        <f t="shared" si="339"/>
        <v>0</v>
      </c>
      <c r="HV209" s="631">
        <f t="shared" si="337"/>
        <v>0</v>
      </c>
      <c r="HW209" s="631">
        <f t="shared" si="337"/>
        <v>0</v>
      </c>
      <c r="HX209" s="631">
        <f t="shared" si="337"/>
        <v>0</v>
      </c>
      <c r="HY209" s="631">
        <f t="shared" si="337"/>
        <v>0</v>
      </c>
      <c r="HZ209" s="631">
        <f t="shared" si="337"/>
        <v>0</v>
      </c>
      <c r="IA209" s="631">
        <f t="shared" si="337"/>
        <v>0</v>
      </c>
      <c r="IB209" s="631">
        <f t="shared" si="337"/>
        <v>0</v>
      </c>
      <c r="IC209" s="631">
        <f t="shared" si="337"/>
        <v>0</v>
      </c>
      <c r="ID209" s="631">
        <f t="shared" si="337"/>
        <v>0</v>
      </c>
      <c r="IE209" s="631">
        <f t="shared" si="337"/>
        <v>0</v>
      </c>
      <c r="IF209" s="631">
        <f t="shared" si="337"/>
        <v>0</v>
      </c>
      <c r="IG209" s="631">
        <f t="shared" si="337"/>
        <v>0</v>
      </c>
      <c r="IH209" s="631">
        <f t="shared" si="337"/>
        <v>0</v>
      </c>
      <c r="II209" s="631">
        <f t="shared" si="337"/>
        <v>0</v>
      </c>
      <c r="IJ209" s="631">
        <f t="shared" si="337"/>
        <v>0</v>
      </c>
      <c r="IK209" s="631">
        <f t="shared" si="337"/>
        <v>0</v>
      </c>
      <c r="IL209" s="631">
        <f t="shared" si="308"/>
        <v>0</v>
      </c>
      <c r="IM209" s="631">
        <f t="shared" si="308"/>
        <v>0</v>
      </c>
      <c r="IN209" s="631">
        <f t="shared" si="308"/>
        <v>0</v>
      </c>
      <c r="IO209" s="631">
        <f t="shared" si="308"/>
        <v>0</v>
      </c>
      <c r="IP209" s="631">
        <f t="shared" si="308"/>
        <v>0</v>
      </c>
      <c r="IQ209" s="631">
        <f t="shared" si="308"/>
        <v>0</v>
      </c>
      <c r="IR209" s="631">
        <f t="shared" si="308"/>
        <v>0</v>
      </c>
      <c r="IS209" s="631">
        <f t="shared" si="308"/>
        <v>0</v>
      </c>
      <c r="IT209" s="631"/>
      <c r="IU209" s="631">
        <f t="shared" si="340"/>
        <v>0</v>
      </c>
      <c r="IV209" s="631">
        <f t="shared" si="340"/>
        <v>0</v>
      </c>
      <c r="IW209" s="631">
        <f t="shared" si="340"/>
        <v>0</v>
      </c>
      <c r="IX209" s="631">
        <f t="shared" si="340"/>
        <v>0</v>
      </c>
      <c r="IY209" s="631">
        <f t="shared" si="340"/>
        <v>0</v>
      </c>
      <c r="IZ209" s="631">
        <f t="shared" si="340"/>
        <v>0</v>
      </c>
      <c r="JA209" s="631">
        <f t="shared" si="340"/>
        <v>0</v>
      </c>
      <c r="JB209" s="631">
        <f t="shared" si="340"/>
        <v>0</v>
      </c>
      <c r="JC209" s="631">
        <f t="shared" si="340"/>
        <v>0</v>
      </c>
      <c r="JD209" s="631">
        <f t="shared" si="340"/>
        <v>0</v>
      </c>
      <c r="JE209" s="631">
        <f t="shared" si="341"/>
        <v>0</v>
      </c>
      <c r="JF209" s="631">
        <f t="shared" si="341"/>
        <v>0</v>
      </c>
      <c r="JG209" s="631">
        <f t="shared" si="341"/>
        <v>0</v>
      </c>
      <c r="JH209" s="631">
        <f t="shared" si="341"/>
        <v>0</v>
      </c>
      <c r="JI209" s="631">
        <f t="shared" si="341"/>
        <v>0</v>
      </c>
      <c r="JJ209" s="631">
        <f t="shared" si="341"/>
        <v>0</v>
      </c>
      <c r="JK209" s="631">
        <f t="shared" si="341"/>
        <v>0</v>
      </c>
      <c r="JL209" s="631">
        <f t="shared" si="341"/>
        <v>0</v>
      </c>
      <c r="JM209" s="631">
        <f t="shared" si="341"/>
        <v>0</v>
      </c>
      <c r="JN209" s="631">
        <f t="shared" si="341"/>
        <v>0</v>
      </c>
      <c r="JO209" s="631">
        <f t="shared" si="342"/>
        <v>235.73587499999999</v>
      </c>
      <c r="JP209" s="631">
        <f t="shared" si="342"/>
        <v>0</v>
      </c>
      <c r="JQ209" s="631">
        <f t="shared" si="342"/>
        <v>0</v>
      </c>
      <c r="JR209" s="631">
        <f t="shared" si="342"/>
        <v>0</v>
      </c>
      <c r="JS209" s="631">
        <f t="shared" si="342"/>
        <v>0</v>
      </c>
      <c r="JT209" s="631">
        <f t="shared" si="342"/>
        <v>0</v>
      </c>
      <c r="JU209" s="631">
        <f t="shared" si="342"/>
        <v>0</v>
      </c>
      <c r="JV209" s="631">
        <f t="shared" si="342"/>
        <v>0</v>
      </c>
      <c r="JW209" s="631">
        <f t="shared" si="342"/>
        <v>0</v>
      </c>
      <c r="JX209" s="631">
        <f t="shared" si="342"/>
        <v>0</v>
      </c>
      <c r="JY209" s="631">
        <f t="shared" si="343"/>
        <v>0</v>
      </c>
      <c r="JZ209" s="631">
        <f t="shared" si="343"/>
        <v>0</v>
      </c>
      <c r="KA209" s="631">
        <f t="shared" si="343"/>
        <v>0</v>
      </c>
      <c r="KB209" s="631">
        <f t="shared" si="343"/>
        <v>0</v>
      </c>
      <c r="KC209" s="631">
        <f t="shared" si="343"/>
        <v>0</v>
      </c>
      <c r="KD209" s="631">
        <f t="shared" si="343"/>
        <v>0</v>
      </c>
      <c r="KE209" s="631">
        <f t="shared" si="343"/>
        <v>0</v>
      </c>
      <c r="KF209" s="631">
        <f t="shared" si="343"/>
        <v>0</v>
      </c>
      <c r="KG209" s="631">
        <f t="shared" si="343"/>
        <v>0</v>
      </c>
      <c r="KH209" s="631">
        <f t="shared" si="343"/>
        <v>0</v>
      </c>
      <c r="KI209" s="631">
        <f t="shared" si="344"/>
        <v>0</v>
      </c>
      <c r="KJ209" s="631">
        <f t="shared" si="344"/>
        <v>0</v>
      </c>
      <c r="KK209" s="631">
        <f t="shared" si="344"/>
        <v>0</v>
      </c>
      <c r="KL209" s="631">
        <f t="shared" si="344"/>
        <v>0</v>
      </c>
      <c r="KM209" s="631">
        <f t="shared" si="344"/>
        <v>0</v>
      </c>
      <c r="KN209" s="631">
        <f t="shared" si="344"/>
        <v>0</v>
      </c>
      <c r="KO209" s="631">
        <f t="shared" si="344"/>
        <v>0</v>
      </c>
      <c r="KP209" s="631">
        <f t="shared" si="344"/>
        <v>0</v>
      </c>
      <c r="KQ209" s="631">
        <f t="shared" si="344"/>
        <v>0</v>
      </c>
      <c r="KR209" s="631">
        <f t="shared" si="344"/>
        <v>0</v>
      </c>
      <c r="KS209" s="631">
        <f t="shared" si="345"/>
        <v>0</v>
      </c>
      <c r="KT209" s="631">
        <f t="shared" si="345"/>
        <v>0</v>
      </c>
      <c r="KU209" s="631">
        <f t="shared" si="345"/>
        <v>0</v>
      </c>
      <c r="KV209" s="631">
        <f t="shared" si="345"/>
        <v>0</v>
      </c>
      <c r="KW209" s="631">
        <f t="shared" si="345"/>
        <v>0</v>
      </c>
      <c r="KX209" s="631">
        <f t="shared" si="345"/>
        <v>0</v>
      </c>
      <c r="KY209" s="631"/>
      <c r="KZ209" s="631">
        <f t="shared" si="346"/>
        <v>0</v>
      </c>
      <c r="LA209" s="631">
        <f t="shared" si="346"/>
        <v>0</v>
      </c>
      <c r="LB209" s="631">
        <f t="shared" si="346"/>
        <v>0</v>
      </c>
      <c r="LC209" s="631">
        <f t="shared" si="346"/>
        <v>0</v>
      </c>
      <c r="LD209" s="631">
        <f t="shared" si="346"/>
        <v>0</v>
      </c>
      <c r="LE209" s="631">
        <f t="shared" si="346"/>
        <v>0</v>
      </c>
      <c r="LF209" s="631">
        <f t="shared" si="346"/>
        <v>0</v>
      </c>
      <c r="LG209" s="631">
        <f t="shared" si="346"/>
        <v>0</v>
      </c>
      <c r="LH209" s="631">
        <f t="shared" si="346"/>
        <v>0</v>
      </c>
      <c r="LI209" s="631">
        <f t="shared" si="346"/>
        <v>0</v>
      </c>
      <c r="LJ209" s="631">
        <f t="shared" si="347"/>
        <v>0</v>
      </c>
      <c r="LK209" s="631">
        <f t="shared" si="347"/>
        <v>0</v>
      </c>
      <c r="LL209" s="631">
        <f t="shared" si="347"/>
        <v>0</v>
      </c>
      <c r="LM209" s="631">
        <f t="shared" si="347"/>
        <v>0</v>
      </c>
      <c r="LN209" s="631">
        <f t="shared" si="347"/>
        <v>0</v>
      </c>
      <c r="LO209" s="631">
        <f t="shared" si="347"/>
        <v>0</v>
      </c>
      <c r="LP209" s="631">
        <f t="shared" si="347"/>
        <v>0</v>
      </c>
      <c r="LQ209" s="631">
        <f t="shared" si="347"/>
        <v>0</v>
      </c>
      <c r="LR209" s="631">
        <f t="shared" si="347"/>
        <v>0</v>
      </c>
      <c r="LS209" s="631">
        <f t="shared" si="347"/>
        <v>0</v>
      </c>
      <c r="LT209" s="631">
        <f t="shared" si="348"/>
        <v>36.670024999999995</v>
      </c>
      <c r="LU209" s="631">
        <f t="shared" si="348"/>
        <v>0</v>
      </c>
      <c r="LV209" s="631">
        <f t="shared" si="348"/>
        <v>0</v>
      </c>
      <c r="LW209" s="631">
        <f t="shared" si="348"/>
        <v>0</v>
      </c>
      <c r="LX209" s="631">
        <f t="shared" si="348"/>
        <v>0</v>
      </c>
      <c r="LY209" s="631">
        <f t="shared" si="348"/>
        <v>0</v>
      </c>
      <c r="LZ209" s="631">
        <f t="shared" si="348"/>
        <v>0</v>
      </c>
      <c r="MA209" s="631">
        <f t="shared" si="348"/>
        <v>0</v>
      </c>
      <c r="MB209" s="631">
        <f t="shared" si="348"/>
        <v>0</v>
      </c>
      <c r="MC209" s="631">
        <f t="shared" si="348"/>
        <v>0</v>
      </c>
      <c r="MD209" s="631">
        <f t="shared" si="349"/>
        <v>0</v>
      </c>
      <c r="ME209" s="631">
        <f t="shared" si="349"/>
        <v>0</v>
      </c>
      <c r="MF209" s="631">
        <f t="shared" si="349"/>
        <v>0</v>
      </c>
      <c r="MG209" s="631">
        <f t="shared" si="349"/>
        <v>0</v>
      </c>
      <c r="MH209" s="631">
        <f t="shared" si="349"/>
        <v>0</v>
      </c>
      <c r="MI209" s="631">
        <f t="shared" si="349"/>
        <v>0</v>
      </c>
      <c r="MJ209" s="631">
        <f t="shared" si="349"/>
        <v>0</v>
      </c>
      <c r="MK209" s="631">
        <f t="shared" si="349"/>
        <v>0</v>
      </c>
      <c r="ML209" s="631">
        <f t="shared" si="349"/>
        <v>0</v>
      </c>
      <c r="MM209" s="631">
        <f t="shared" si="349"/>
        <v>0</v>
      </c>
      <c r="MN209" s="631">
        <f t="shared" si="350"/>
        <v>0</v>
      </c>
      <c r="MO209" s="631">
        <f t="shared" si="350"/>
        <v>0</v>
      </c>
      <c r="MP209" s="631">
        <f t="shared" si="350"/>
        <v>0</v>
      </c>
      <c r="MQ209" s="631">
        <f t="shared" si="350"/>
        <v>0</v>
      </c>
      <c r="MR209" s="631">
        <f t="shared" si="350"/>
        <v>0</v>
      </c>
      <c r="MS209" s="631">
        <f t="shared" si="350"/>
        <v>0</v>
      </c>
      <c r="MT209" s="631">
        <f t="shared" si="350"/>
        <v>0</v>
      </c>
      <c r="MU209" s="631">
        <f t="shared" si="350"/>
        <v>0</v>
      </c>
      <c r="MV209" s="631">
        <f t="shared" si="350"/>
        <v>0</v>
      </c>
      <c r="MW209" s="631">
        <f t="shared" si="350"/>
        <v>0</v>
      </c>
      <c r="MX209" s="631">
        <f t="shared" si="351"/>
        <v>0</v>
      </c>
      <c r="MY209" s="631">
        <f t="shared" si="351"/>
        <v>0</v>
      </c>
      <c r="MZ209" s="631">
        <f t="shared" si="351"/>
        <v>0</v>
      </c>
      <c r="NA209" s="631">
        <f t="shared" si="351"/>
        <v>0</v>
      </c>
      <c r="NB209" s="631">
        <f t="shared" si="351"/>
        <v>0</v>
      </c>
      <c r="NC209" s="631">
        <f t="shared" si="351"/>
        <v>0</v>
      </c>
    </row>
    <row r="210" spans="1:367">
      <c r="A210" s="504" t="s">
        <v>100</v>
      </c>
      <c r="B210" s="504" t="s">
        <v>289</v>
      </c>
      <c r="C210" s="497">
        <v>10.828618000000001</v>
      </c>
      <c r="D210" s="497">
        <v>1.134118</v>
      </c>
      <c r="E210" s="362">
        <f t="shared" si="358"/>
        <v>7.1415066266381985E-3</v>
      </c>
      <c r="F210" s="363">
        <f t="shared" si="359"/>
        <v>3.4043107297212294E-3</v>
      </c>
      <c r="G210" s="498">
        <f>E210*Dichtheden!$V$70</f>
        <v>367.92242291697818</v>
      </c>
      <c r="H210" s="499">
        <f>IF(C210=0,0,ROUND(IF((G210/2)/Dichtheden!$C$3&lt;1,1,(G210/2)/Dichtheden!$C$3),0))</f>
        <v>2</v>
      </c>
      <c r="I210" s="498">
        <f>E210*Dichtheden!$AJ$70</f>
        <v>61.32040381949637</v>
      </c>
      <c r="J210" s="499">
        <f>IF(C210=0,0,ROUND(IF((I210/2)/Dichtheden!$D$3&lt;1,1,(I210/2)/Dichtheden!$D$3),0))</f>
        <v>1</v>
      </c>
      <c r="K210" s="498">
        <f t="shared" si="360"/>
        <v>183.96121145848909</v>
      </c>
      <c r="L210" s="500">
        <f t="shared" si="361"/>
        <v>91.980605729244544</v>
      </c>
      <c r="M210" s="498">
        <f>IF(D210=0,0,IF((D210*Dichtheden!$G$4)&lt;25,25,D210*Dichtheden!$G$4))</f>
        <v>255.17654999999999</v>
      </c>
      <c r="N210" s="499">
        <f>D210*Dichtheden!$H$4</f>
        <v>39.694130000000001</v>
      </c>
      <c r="O210" s="501"/>
      <c r="P210" s="501"/>
      <c r="Q210" s="502">
        <f>E210*Dichtheden!$AS$68</f>
        <v>271.34278690127144</v>
      </c>
      <c r="R210" s="495">
        <f>IF(Q210=0,0,ROUND(IF((Q210/2)/Dichtheden!$C$3&lt;1,1,(Q210/2)/Dichtheden!$C$3),0))</f>
        <v>1</v>
      </c>
      <c r="S210" s="502">
        <f>E210*Dichtheden!$AY$68</f>
        <v>15.02349893577661</v>
      </c>
      <c r="T210" s="495">
        <f>IF(Q210=0,0,ROUND(IF((S210/2)/Dichtheden!$D$3&lt;1,1,(S210/2)/Dichtheden!$D$3),0))</f>
        <v>1</v>
      </c>
      <c r="U210" s="502">
        <f>D210*Dichtheden!$G$5</f>
        <v>247.23772399999999</v>
      </c>
      <c r="V210" s="502">
        <f>D210*Dichtheden!$H$5</f>
        <v>17.011769999999999</v>
      </c>
      <c r="X210" s="630"/>
      <c r="AA210" s="628">
        <f t="shared" si="354"/>
        <v>0</v>
      </c>
      <c r="AB210" s="628">
        <f t="shared" si="354"/>
        <v>0</v>
      </c>
      <c r="AC210" s="628">
        <f t="shared" si="354"/>
        <v>0</v>
      </c>
      <c r="AD210" s="628">
        <f t="shared" si="354"/>
        <v>0</v>
      </c>
      <c r="AE210" s="628">
        <f t="shared" si="354"/>
        <v>0</v>
      </c>
      <c r="AF210" s="628">
        <f t="shared" si="354"/>
        <v>0</v>
      </c>
      <c r="AG210" s="628">
        <f t="shared" si="354"/>
        <v>0</v>
      </c>
      <c r="AH210" s="628">
        <f t="shared" si="354"/>
        <v>0</v>
      </c>
      <c r="AI210" s="628">
        <f t="shared" si="354"/>
        <v>0</v>
      </c>
      <c r="AJ210" s="628">
        <f t="shared" si="354"/>
        <v>0</v>
      </c>
      <c r="AK210" s="628">
        <f t="shared" si="354"/>
        <v>0</v>
      </c>
      <c r="AL210" s="628">
        <f t="shared" si="354"/>
        <v>0</v>
      </c>
      <c r="AM210" s="628">
        <f t="shared" si="354"/>
        <v>0</v>
      </c>
      <c r="AN210" s="628">
        <f t="shared" si="354"/>
        <v>0</v>
      </c>
      <c r="AO210" s="628">
        <f t="shared" si="354"/>
        <v>0</v>
      </c>
      <c r="AP210" s="628">
        <f t="shared" si="354"/>
        <v>0</v>
      </c>
      <c r="AQ210" s="628">
        <f t="shared" si="362"/>
        <v>0</v>
      </c>
      <c r="AR210" s="628">
        <f t="shared" si="362"/>
        <v>0</v>
      </c>
      <c r="AS210" s="628">
        <f t="shared" si="362"/>
        <v>0</v>
      </c>
      <c r="AT210" s="628">
        <f t="shared" si="362"/>
        <v>0</v>
      </c>
      <c r="AU210" s="628">
        <f t="shared" si="362"/>
        <v>10.828618000000001</v>
      </c>
      <c r="AV210" s="628">
        <f t="shared" si="362"/>
        <v>0</v>
      </c>
      <c r="AW210" s="628">
        <f t="shared" si="362"/>
        <v>0</v>
      </c>
      <c r="AX210" s="628">
        <f t="shared" si="362"/>
        <v>0</v>
      </c>
      <c r="AY210" s="628">
        <f t="shared" si="362"/>
        <v>0</v>
      </c>
      <c r="AZ210" s="628">
        <f t="shared" si="362"/>
        <v>0</v>
      </c>
      <c r="BA210" s="628">
        <f t="shared" si="362"/>
        <v>0</v>
      </c>
      <c r="BB210" s="628">
        <f t="shared" si="362"/>
        <v>0</v>
      </c>
      <c r="BC210" s="628">
        <f t="shared" si="362"/>
        <v>0</v>
      </c>
      <c r="BD210" s="628">
        <f t="shared" si="362"/>
        <v>0</v>
      </c>
      <c r="BE210" s="628">
        <f t="shared" si="362"/>
        <v>0</v>
      </c>
      <c r="BF210" s="628">
        <f t="shared" si="362"/>
        <v>0</v>
      </c>
      <c r="BG210" s="628">
        <f t="shared" si="355"/>
        <v>0</v>
      </c>
      <c r="BH210" s="628">
        <f t="shared" si="355"/>
        <v>0</v>
      </c>
      <c r="BI210" s="628">
        <f t="shared" si="355"/>
        <v>0</v>
      </c>
      <c r="BJ210" s="628">
        <f t="shared" si="355"/>
        <v>0</v>
      </c>
      <c r="BK210" s="628">
        <f t="shared" si="355"/>
        <v>0</v>
      </c>
      <c r="BL210" s="628">
        <f t="shared" si="355"/>
        <v>0</v>
      </c>
      <c r="BM210" s="628">
        <f t="shared" si="355"/>
        <v>0</v>
      </c>
      <c r="BN210" s="628">
        <f t="shared" si="355"/>
        <v>0</v>
      </c>
      <c r="BO210" s="628">
        <f t="shared" si="355"/>
        <v>0</v>
      </c>
      <c r="BP210" s="628">
        <f t="shared" si="355"/>
        <v>0</v>
      </c>
      <c r="BQ210" s="628">
        <f t="shared" si="355"/>
        <v>0</v>
      </c>
      <c r="BR210" s="628">
        <f t="shared" si="355"/>
        <v>0</v>
      </c>
      <c r="BS210" s="628">
        <f t="shared" si="355"/>
        <v>0</v>
      </c>
      <c r="BT210" s="628">
        <f t="shared" si="355"/>
        <v>0</v>
      </c>
      <c r="BU210" s="628">
        <f t="shared" si="355"/>
        <v>0</v>
      </c>
      <c r="BV210" s="628">
        <f t="shared" si="355"/>
        <v>0</v>
      </c>
      <c r="BW210" s="628">
        <f t="shared" si="313"/>
        <v>0</v>
      </c>
      <c r="BX210" s="628">
        <f t="shared" si="313"/>
        <v>0</v>
      </c>
      <c r="BY210" s="628">
        <f t="shared" si="313"/>
        <v>0</v>
      </c>
      <c r="BZ210" s="628">
        <f t="shared" si="313"/>
        <v>0</v>
      </c>
      <c r="CA210" s="628">
        <f t="shared" si="313"/>
        <v>0</v>
      </c>
      <c r="CB210" s="628">
        <f t="shared" si="313"/>
        <v>0</v>
      </c>
      <c r="CC210" s="628">
        <f t="shared" si="313"/>
        <v>0</v>
      </c>
      <c r="CD210" s="628">
        <f t="shared" si="313"/>
        <v>0</v>
      </c>
      <c r="CE210" s="628"/>
      <c r="CF210" s="628">
        <f t="shared" si="356"/>
        <v>0</v>
      </c>
      <c r="CG210" s="628">
        <f t="shared" si="356"/>
        <v>0</v>
      </c>
      <c r="CH210" s="628">
        <f t="shared" si="356"/>
        <v>0</v>
      </c>
      <c r="CI210" s="628">
        <f t="shared" si="356"/>
        <v>0</v>
      </c>
      <c r="CJ210" s="628">
        <f t="shared" si="356"/>
        <v>0</v>
      </c>
      <c r="CK210" s="628">
        <f t="shared" si="356"/>
        <v>0</v>
      </c>
      <c r="CL210" s="628">
        <f t="shared" si="356"/>
        <v>0</v>
      </c>
      <c r="CM210" s="628">
        <f t="shared" si="356"/>
        <v>0</v>
      </c>
      <c r="CN210" s="628">
        <f t="shared" si="356"/>
        <v>0</v>
      </c>
      <c r="CO210" s="628">
        <f t="shared" si="356"/>
        <v>0</v>
      </c>
      <c r="CP210" s="628">
        <f t="shared" si="356"/>
        <v>0</v>
      </c>
      <c r="CQ210" s="628">
        <f t="shared" si="356"/>
        <v>0</v>
      </c>
      <c r="CR210" s="628">
        <f t="shared" si="356"/>
        <v>0</v>
      </c>
      <c r="CS210" s="628">
        <f t="shared" si="356"/>
        <v>0</v>
      </c>
      <c r="CT210" s="628">
        <f t="shared" si="356"/>
        <v>0</v>
      </c>
      <c r="CU210" s="628">
        <f t="shared" si="356"/>
        <v>0</v>
      </c>
      <c r="CV210" s="628">
        <f t="shared" si="363"/>
        <v>0</v>
      </c>
      <c r="CW210" s="628">
        <f t="shared" si="363"/>
        <v>0</v>
      </c>
      <c r="CX210" s="628">
        <f t="shared" si="363"/>
        <v>0</v>
      </c>
      <c r="CY210" s="628">
        <f t="shared" si="363"/>
        <v>0</v>
      </c>
      <c r="CZ210" s="628">
        <f t="shared" si="363"/>
        <v>1.134118</v>
      </c>
      <c r="DA210" s="628">
        <f t="shared" si="363"/>
        <v>0</v>
      </c>
      <c r="DB210" s="628">
        <f t="shared" si="363"/>
        <v>0</v>
      </c>
      <c r="DC210" s="628">
        <f t="shared" si="363"/>
        <v>0</v>
      </c>
      <c r="DD210" s="628">
        <f t="shared" si="363"/>
        <v>0</v>
      </c>
      <c r="DE210" s="628">
        <f t="shared" si="363"/>
        <v>0</v>
      </c>
      <c r="DF210" s="628">
        <f t="shared" si="363"/>
        <v>0</v>
      </c>
      <c r="DG210" s="628">
        <f t="shared" si="363"/>
        <v>0</v>
      </c>
      <c r="DH210" s="628">
        <f t="shared" si="363"/>
        <v>0</v>
      </c>
      <c r="DI210" s="628">
        <f t="shared" si="363"/>
        <v>0</v>
      </c>
      <c r="DJ210" s="628">
        <f t="shared" si="363"/>
        <v>0</v>
      </c>
      <c r="DK210" s="628">
        <f t="shared" si="363"/>
        <v>0</v>
      </c>
      <c r="DL210" s="628">
        <f t="shared" si="357"/>
        <v>0</v>
      </c>
      <c r="DM210" s="628">
        <f t="shared" si="357"/>
        <v>0</v>
      </c>
      <c r="DN210" s="628">
        <f t="shared" si="357"/>
        <v>0</v>
      </c>
      <c r="DO210" s="628">
        <f t="shared" si="357"/>
        <v>0</v>
      </c>
      <c r="DP210" s="628">
        <f t="shared" si="357"/>
        <v>0</v>
      </c>
      <c r="DQ210" s="628">
        <f t="shared" si="357"/>
        <v>0</v>
      </c>
      <c r="DR210" s="628">
        <f t="shared" si="357"/>
        <v>0</v>
      </c>
      <c r="DS210" s="628">
        <f t="shared" si="357"/>
        <v>0</v>
      </c>
      <c r="DT210" s="628">
        <f t="shared" si="357"/>
        <v>0</v>
      </c>
      <c r="DU210" s="628">
        <f t="shared" si="357"/>
        <v>0</v>
      </c>
      <c r="DV210" s="628">
        <f t="shared" si="357"/>
        <v>0</v>
      </c>
      <c r="DW210" s="628">
        <f t="shared" si="357"/>
        <v>0</v>
      </c>
      <c r="DX210" s="628">
        <f t="shared" si="357"/>
        <v>0</v>
      </c>
      <c r="DY210" s="628">
        <f t="shared" si="357"/>
        <v>0</v>
      </c>
      <c r="DZ210" s="628">
        <f t="shared" si="357"/>
        <v>0</v>
      </c>
      <c r="EA210" s="628">
        <f t="shared" si="357"/>
        <v>0</v>
      </c>
      <c r="EB210" s="628">
        <f t="shared" si="316"/>
        <v>0</v>
      </c>
      <c r="EC210" s="628">
        <f t="shared" si="316"/>
        <v>0</v>
      </c>
      <c r="ED210" s="628">
        <f t="shared" si="316"/>
        <v>0</v>
      </c>
      <c r="EE210" s="628">
        <f t="shared" si="316"/>
        <v>0</v>
      </c>
      <c r="EF210" s="628">
        <f t="shared" si="316"/>
        <v>0</v>
      </c>
      <c r="EG210" s="628">
        <f t="shared" si="316"/>
        <v>0</v>
      </c>
      <c r="EH210" s="628">
        <f t="shared" si="316"/>
        <v>0</v>
      </c>
      <c r="EI210" s="628">
        <f t="shared" si="316"/>
        <v>0</v>
      </c>
      <c r="EJ210" s="631"/>
      <c r="EK210" s="631">
        <f t="shared" si="364"/>
        <v>0</v>
      </c>
      <c r="EL210" s="631">
        <f t="shared" si="364"/>
        <v>0</v>
      </c>
      <c r="EM210" s="631">
        <f t="shared" si="364"/>
        <v>0</v>
      </c>
      <c r="EN210" s="631">
        <f t="shared" si="364"/>
        <v>0</v>
      </c>
      <c r="EO210" s="631">
        <f t="shared" si="364"/>
        <v>0</v>
      </c>
      <c r="EP210" s="631">
        <f t="shared" si="364"/>
        <v>0</v>
      </c>
      <c r="EQ210" s="631">
        <f t="shared" si="364"/>
        <v>0</v>
      </c>
      <c r="ER210" s="631">
        <f t="shared" si="364"/>
        <v>0</v>
      </c>
      <c r="ES210" s="631">
        <f t="shared" si="364"/>
        <v>0</v>
      </c>
      <c r="ET210" s="631">
        <f t="shared" si="364"/>
        <v>0</v>
      </c>
      <c r="EU210" s="631">
        <f t="shared" si="364"/>
        <v>0</v>
      </c>
      <c r="EV210" s="631">
        <f t="shared" si="364"/>
        <v>0</v>
      </c>
      <c r="EW210" s="631">
        <f t="shared" si="364"/>
        <v>0</v>
      </c>
      <c r="EX210" s="631">
        <f t="shared" si="364"/>
        <v>0</v>
      </c>
      <c r="EY210" s="631">
        <f t="shared" si="364"/>
        <v>0</v>
      </c>
      <c r="EZ210" s="631">
        <f t="shared" si="364"/>
        <v>0</v>
      </c>
      <c r="FA210" s="631">
        <f t="shared" si="309"/>
        <v>0</v>
      </c>
      <c r="FB210" s="631">
        <f t="shared" si="309"/>
        <v>0</v>
      </c>
      <c r="FC210" s="631">
        <f t="shared" si="309"/>
        <v>0</v>
      </c>
      <c r="FD210" s="631">
        <f t="shared" si="338"/>
        <v>0</v>
      </c>
      <c r="FE210" s="631">
        <f t="shared" si="338"/>
        <v>2</v>
      </c>
      <c r="FF210" s="631">
        <f t="shared" si="338"/>
        <v>0</v>
      </c>
      <c r="FG210" s="631">
        <f t="shared" si="338"/>
        <v>0</v>
      </c>
      <c r="FH210" s="631">
        <f t="shared" si="338"/>
        <v>0</v>
      </c>
      <c r="FI210" s="631">
        <f t="shared" si="338"/>
        <v>0</v>
      </c>
      <c r="FJ210" s="631">
        <f t="shared" si="338"/>
        <v>0</v>
      </c>
      <c r="FK210" s="631">
        <f t="shared" si="338"/>
        <v>0</v>
      </c>
      <c r="FL210" s="631">
        <f t="shared" si="338"/>
        <v>0</v>
      </c>
      <c r="FM210" s="631">
        <f t="shared" si="338"/>
        <v>0</v>
      </c>
      <c r="FN210" s="631">
        <f t="shared" si="338"/>
        <v>0</v>
      </c>
      <c r="FO210" s="631">
        <f t="shared" si="338"/>
        <v>0</v>
      </c>
      <c r="FP210" s="631">
        <f t="shared" si="338"/>
        <v>0</v>
      </c>
      <c r="FQ210" s="631">
        <f t="shared" si="338"/>
        <v>0</v>
      </c>
      <c r="FR210" s="631">
        <f t="shared" si="338"/>
        <v>0</v>
      </c>
      <c r="FS210" s="631">
        <f t="shared" si="338"/>
        <v>0</v>
      </c>
      <c r="FT210" s="631">
        <f t="shared" si="286"/>
        <v>0</v>
      </c>
      <c r="FU210" s="631">
        <f t="shared" si="286"/>
        <v>0</v>
      </c>
      <c r="FV210" s="631">
        <f t="shared" si="335"/>
        <v>0</v>
      </c>
      <c r="FW210" s="631">
        <f t="shared" si="335"/>
        <v>0</v>
      </c>
      <c r="FX210" s="631">
        <f t="shared" si="335"/>
        <v>0</v>
      </c>
      <c r="FY210" s="631">
        <f t="shared" si="335"/>
        <v>0</v>
      </c>
      <c r="FZ210" s="631">
        <f t="shared" si="335"/>
        <v>0</v>
      </c>
      <c r="GA210" s="631">
        <f t="shared" si="335"/>
        <v>0</v>
      </c>
      <c r="GB210" s="631">
        <f t="shared" si="335"/>
        <v>0</v>
      </c>
      <c r="GC210" s="631">
        <f t="shared" si="335"/>
        <v>0</v>
      </c>
      <c r="GD210" s="631">
        <f t="shared" si="335"/>
        <v>0</v>
      </c>
      <c r="GE210" s="631">
        <f t="shared" si="335"/>
        <v>0</v>
      </c>
      <c r="GF210" s="631">
        <f t="shared" si="335"/>
        <v>0</v>
      </c>
      <c r="GG210" s="631">
        <f t="shared" si="335"/>
        <v>0</v>
      </c>
      <c r="GH210" s="631">
        <f t="shared" si="335"/>
        <v>0</v>
      </c>
      <c r="GI210" s="631">
        <f t="shared" si="292"/>
        <v>0</v>
      </c>
      <c r="GJ210" s="631">
        <f t="shared" si="292"/>
        <v>0</v>
      </c>
      <c r="GK210" s="631">
        <f t="shared" si="292"/>
        <v>0</v>
      </c>
      <c r="GL210" s="631">
        <f t="shared" si="292"/>
        <v>0</v>
      </c>
      <c r="GM210" s="631">
        <f t="shared" si="292"/>
        <v>0</v>
      </c>
      <c r="GN210" s="631">
        <f t="shared" si="292"/>
        <v>0</v>
      </c>
      <c r="GO210" s="631"/>
      <c r="GP210" s="631">
        <f t="shared" si="336"/>
        <v>0</v>
      </c>
      <c r="GQ210" s="631">
        <f t="shared" si="336"/>
        <v>0</v>
      </c>
      <c r="GR210" s="631">
        <f t="shared" si="336"/>
        <v>0</v>
      </c>
      <c r="GS210" s="631">
        <f t="shared" si="336"/>
        <v>0</v>
      </c>
      <c r="GT210" s="631">
        <f t="shared" si="336"/>
        <v>0</v>
      </c>
      <c r="GU210" s="631">
        <f t="shared" si="336"/>
        <v>0</v>
      </c>
      <c r="GV210" s="631">
        <f t="shared" si="336"/>
        <v>0</v>
      </c>
      <c r="GW210" s="631">
        <f t="shared" si="336"/>
        <v>0</v>
      </c>
      <c r="GX210" s="631">
        <f t="shared" si="336"/>
        <v>0</v>
      </c>
      <c r="GY210" s="631">
        <f t="shared" si="336"/>
        <v>0</v>
      </c>
      <c r="GZ210" s="631">
        <f t="shared" si="336"/>
        <v>0</v>
      </c>
      <c r="HA210" s="631">
        <f t="shared" si="336"/>
        <v>0</v>
      </c>
      <c r="HB210" s="631">
        <f t="shared" si="336"/>
        <v>0</v>
      </c>
      <c r="HC210" s="631">
        <f t="shared" si="336"/>
        <v>0</v>
      </c>
      <c r="HD210" s="631">
        <f t="shared" si="336"/>
        <v>0</v>
      </c>
      <c r="HE210" s="631">
        <f t="shared" si="294"/>
        <v>0</v>
      </c>
      <c r="HF210" s="631">
        <f t="shared" si="294"/>
        <v>0</v>
      </c>
      <c r="HG210" s="631">
        <f t="shared" si="294"/>
        <v>0</v>
      </c>
      <c r="HH210" s="631">
        <f t="shared" si="294"/>
        <v>0</v>
      </c>
      <c r="HI210" s="631">
        <f t="shared" si="339"/>
        <v>0</v>
      </c>
      <c r="HJ210" s="631">
        <f t="shared" si="339"/>
        <v>1</v>
      </c>
      <c r="HK210" s="631">
        <f t="shared" si="339"/>
        <v>0</v>
      </c>
      <c r="HL210" s="631">
        <f t="shared" si="339"/>
        <v>0</v>
      </c>
      <c r="HM210" s="631">
        <f t="shared" si="339"/>
        <v>0</v>
      </c>
      <c r="HN210" s="631">
        <f t="shared" si="339"/>
        <v>0</v>
      </c>
      <c r="HO210" s="631">
        <f t="shared" si="339"/>
        <v>0</v>
      </c>
      <c r="HP210" s="631">
        <f t="shared" si="339"/>
        <v>0</v>
      </c>
      <c r="HQ210" s="631">
        <f t="shared" si="339"/>
        <v>0</v>
      </c>
      <c r="HR210" s="631">
        <f t="shared" si="339"/>
        <v>0</v>
      </c>
      <c r="HS210" s="631">
        <f t="shared" si="339"/>
        <v>0</v>
      </c>
      <c r="HT210" s="631">
        <f t="shared" si="339"/>
        <v>0</v>
      </c>
      <c r="HU210" s="631">
        <f t="shared" si="339"/>
        <v>0</v>
      </c>
      <c r="HV210" s="631">
        <f t="shared" si="337"/>
        <v>0</v>
      </c>
      <c r="HW210" s="631">
        <f t="shared" si="337"/>
        <v>0</v>
      </c>
      <c r="HX210" s="631">
        <f t="shared" si="337"/>
        <v>0</v>
      </c>
      <c r="HY210" s="631">
        <f t="shared" si="337"/>
        <v>0</v>
      </c>
      <c r="HZ210" s="631">
        <f t="shared" si="337"/>
        <v>0</v>
      </c>
      <c r="IA210" s="631">
        <f t="shared" si="337"/>
        <v>0</v>
      </c>
      <c r="IB210" s="631">
        <f t="shared" si="337"/>
        <v>0</v>
      </c>
      <c r="IC210" s="631">
        <f t="shared" si="337"/>
        <v>0</v>
      </c>
      <c r="ID210" s="631">
        <f t="shared" si="337"/>
        <v>0</v>
      </c>
      <c r="IE210" s="631">
        <f t="shared" si="337"/>
        <v>0</v>
      </c>
      <c r="IF210" s="631">
        <f t="shared" si="337"/>
        <v>0</v>
      </c>
      <c r="IG210" s="631">
        <f t="shared" si="337"/>
        <v>0</v>
      </c>
      <c r="IH210" s="631">
        <f t="shared" si="337"/>
        <v>0</v>
      </c>
      <c r="II210" s="631">
        <f t="shared" si="337"/>
        <v>0</v>
      </c>
      <c r="IJ210" s="631">
        <f t="shared" si="337"/>
        <v>0</v>
      </c>
      <c r="IK210" s="631">
        <f t="shared" si="337"/>
        <v>0</v>
      </c>
      <c r="IL210" s="631">
        <f t="shared" si="308"/>
        <v>0</v>
      </c>
      <c r="IM210" s="631">
        <f t="shared" si="308"/>
        <v>0</v>
      </c>
      <c r="IN210" s="631">
        <f t="shared" si="308"/>
        <v>0</v>
      </c>
      <c r="IO210" s="631">
        <f t="shared" si="308"/>
        <v>0</v>
      </c>
      <c r="IP210" s="631">
        <f t="shared" si="308"/>
        <v>0</v>
      </c>
      <c r="IQ210" s="631">
        <f t="shared" si="308"/>
        <v>0</v>
      </c>
      <c r="IR210" s="631">
        <f t="shared" si="308"/>
        <v>0</v>
      </c>
      <c r="IS210" s="631">
        <f t="shared" si="308"/>
        <v>0</v>
      </c>
      <c r="IT210" s="631"/>
      <c r="IU210" s="631">
        <f t="shared" si="340"/>
        <v>0</v>
      </c>
      <c r="IV210" s="631">
        <f t="shared" si="340"/>
        <v>0</v>
      </c>
      <c r="IW210" s="631">
        <f t="shared" si="340"/>
        <v>0</v>
      </c>
      <c r="IX210" s="631">
        <f t="shared" si="340"/>
        <v>0</v>
      </c>
      <c r="IY210" s="631">
        <f t="shared" si="340"/>
        <v>0</v>
      </c>
      <c r="IZ210" s="631">
        <f t="shared" si="340"/>
        <v>0</v>
      </c>
      <c r="JA210" s="631">
        <f t="shared" si="340"/>
        <v>0</v>
      </c>
      <c r="JB210" s="631">
        <f t="shared" si="340"/>
        <v>0</v>
      </c>
      <c r="JC210" s="631">
        <f t="shared" si="340"/>
        <v>0</v>
      </c>
      <c r="JD210" s="631">
        <f t="shared" si="340"/>
        <v>0</v>
      </c>
      <c r="JE210" s="631">
        <f t="shared" si="341"/>
        <v>0</v>
      </c>
      <c r="JF210" s="631">
        <f t="shared" si="341"/>
        <v>0</v>
      </c>
      <c r="JG210" s="631">
        <f t="shared" si="341"/>
        <v>0</v>
      </c>
      <c r="JH210" s="631">
        <f t="shared" si="341"/>
        <v>0</v>
      </c>
      <c r="JI210" s="631">
        <f t="shared" si="341"/>
        <v>0</v>
      </c>
      <c r="JJ210" s="631">
        <f t="shared" si="341"/>
        <v>0</v>
      </c>
      <c r="JK210" s="631">
        <f t="shared" si="341"/>
        <v>0</v>
      </c>
      <c r="JL210" s="631">
        <f t="shared" si="341"/>
        <v>0</v>
      </c>
      <c r="JM210" s="631">
        <f t="shared" si="341"/>
        <v>0</v>
      </c>
      <c r="JN210" s="631">
        <f t="shared" si="341"/>
        <v>0</v>
      </c>
      <c r="JO210" s="631">
        <f t="shared" si="342"/>
        <v>255.17654999999999</v>
      </c>
      <c r="JP210" s="631">
        <f t="shared" si="342"/>
        <v>0</v>
      </c>
      <c r="JQ210" s="631">
        <f t="shared" si="342"/>
        <v>0</v>
      </c>
      <c r="JR210" s="631">
        <f t="shared" si="342"/>
        <v>0</v>
      </c>
      <c r="JS210" s="631">
        <f t="shared" si="342"/>
        <v>0</v>
      </c>
      <c r="JT210" s="631">
        <f t="shared" si="342"/>
        <v>0</v>
      </c>
      <c r="JU210" s="631">
        <f t="shared" si="342"/>
        <v>0</v>
      </c>
      <c r="JV210" s="631">
        <f t="shared" si="342"/>
        <v>0</v>
      </c>
      <c r="JW210" s="631">
        <f t="shared" si="342"/>
        <v>0</v>
      </c>
      <c r="JX210" s="631">
        <f t="shared" si="342"/>
        <v>0</v>
      </c>
      <c r="JY210" s="631">
        <f t="shared" si="343"/>
        <v>0</v>
      </c>
      <c r="JZ210" s="631">
        <f t="shared" si="343"/>
        <v>0</v>
      </c>
      <c r="KA210" s="631">
        <f t="shared" si="343"/>
        <v>0</v>
      </c>
      <c r="KB210" s="631">
        <f t="shared" si="343"/>
        <v>0</v>
      </c>
      <c r="KC210" s="631">
        <f t="shared" si="343"/>
        <v>0</v>
      </c>
      <c r="KD210" s="631">
        <f t="shared" si="343"/>
        <v>0</v>
      </c>
      <c r="KE210" s="631">
        <f t="shared" si="343"/>
        <v>0</v>
      </c>
      <c r="KF210" s="631">
        <f t="shared" si="343"/>
        <v>0</v>
      </c>
      <c r="KG210" s="631">
        <f t="shared" si="343"/>
        <v>0</v>
      </c>
      <c r="KH210" s="631">
        <f t="shared" si="343"/>
        <v>0</v>
      </c>
      <c r="KI210" s="631">
        <f t="shared" si="344"/>
        <v>0</v>
      </c>
      <c r="KJ210" s="631">
        <f t="shared" si="344"/>
        <v>0</v>
      </c>
      <c r="KK210" s="631">
        <f t="shared" si="344"/>
        <v>0</v>
      </c>
      <c r="KL210" s="631">
        <f t="shared" si="344"/>
        <v>0</v>
      </c>
      <c r="KM210" s="631">
        <f t="shared" si="344"/>
        <v>0</v>
      </c>
      <c r="KN210" s="631">
        <f t="shared" si="344"/>
        <v>0</v>
      </c>
      <c r="KO210" s="631">
        <f t="shared" si="344"/>
        <v>0</v>
      </c>
      <c r="KP210" s="631">
        <f t="shared" si="344"/>
        <v>0</v>
      </c>
      <c r="KQ210" s="631">
        <f t="shared" si="344"/>
        <v>0</v>
      </c>
      <c r="KR210" s="631">
        <f t="shared" si="344"/>
        <v>0</v>
      </c>
      <c r="KS210" s="631">
        <f t="shared" si="345"/>
        <v>0</v>
      </c>
      <c r="KT210" s="631">
        <f t="shared" si="345"/>
        <v>0</v>
      </c>
      <c r="KU210" s="631">
        <f t="shared" si="345"/>
        <v>0</v>
      </c>
      <c r="KV210" s="631">
        <f t="shared" si="345"/>
        <v>0</v>
      </c>
      <c r="KW210" s="631">
        <f t="shared" si="345"/>
        <v>0</v>
      </c>
      <c r="KX210" s="631">
        <f t="shared" si="345"/>
        <v>0</v>
      </c>
      <c r="KY210" s="631"/>
      <c r="KZ210" s="631">
        <f t="shared" si="346"/>
        <v>0</v>
      </c>
      <c r="LA210" s="631">
        <f t="shared" si="346"/>
        <v>0</v>
      </c>
      <c r="LB210" s="631">
        <f t="shared" si="346"/>
        <v>0</v>
      </c>
      <c r="LC210" s="631">
        <f t="shared" si="346"/>
        <v>0</v>
      </c>
      <c r="LD210" s="631">
        <f t="shared" si="346"/>
        <v>0</v>
      </c>
      <c r="LE210" s="631">
        <f t="shared" si="346"/>
        <v>0</v>
      </c>
      <c r="LF210" s="631">
        <f t="shared" si="346"/>
        <v>0</v>
      </c>
      <c r="LG210" s="631">
        <f t="shared" si="346"/>
        <v>0</v>
      </c>
      <c r="LH210" s="631">
        <f t="shared" si="346"/>
        <v>0</v>
      </c>
      <c r="LI210" s="631">
        <f t="shared" si="346"/>
        <v>0</v>
      </c>
      <c r="LJ210" s="631">
        <f t="shared" si="347"/>
        <v>0</v>
      </c>
      <c r="LK210" s="631">
        <f t="shared" si="347"/>
        <v>0</v>
      </c>
      <c r="LL210" s="631">
        <f t="shared" si="347"/>
        <v>0</v>
      </c>
      <c r="LM210" s="631">
        <f t="shared" si="347"/>
        <v>0</v>
      </c>
      <c r="LN210" s="631">
        <f t="shared" si="347"/>
        <v>0</v>
      </c>
      <c r="LO210" s="631">
        <f t="shared" si="347"/>
        <v>0</v>
      </c>
      <c r="LP210" s="631">
        <f t="shared" si="347"/>
        <v>0</v>
      </c>
      <c r="LQ210" s="631">
        <f t="shared" si="347"/>
        <v>0</v>
      </c>
      <c r="LR210" s="631">
        <f t="shared" si="347"/>
        <v>0</v>
      </c>
      <c r="LS210" s="631">
        <f t="shared" si="347"/>
        <v>0</v>
      </c>
      <c r="LT210" s="631">
        <f t="shared" si="348"/>
        <v>39.694130000000001</v>
      </c>
      <c r="LU210" s="631">
        <f t="shared" si="348"/>
        <v>0</v>
      </c>
      <c r="LV210" s="631">
        <f t="shared" si="348"/>
        <v>0</v>
      </c>
      <c r="LW210" s="631">
        <f t="shared" si="348"/>
        <v>0</v>
      </c>
      <c r="LX210" s="631">
        <f t="shared" si="348"/>
        <v>0</v>
      </c>
      <c r="LY210" s="631">
        <f t="shared" si="348"/>
        <v>0</v>
      </c>
      <c r="LZ210" s="631">
        <f t="shared" si="348"/>
        <v>0</v>
      </c>
      <c r="MA210" s="631">
        <f t="shared" si="348"/>
        <v>0</v>
      </c>
      <c r="MB210" s="631">
        <f t="shared" si="348"/>
        <v>0</v>
      </c>
      <c r="MC210" s="631">
        <f t="shared" si="348"/>
        <v>0</v>
      </c>
      <c r="MD210" s="631">
        <f t="shared" si="349"/>
        <v>0</v>
      </c>
      <c r="ME210" s="631">
        <f t="shared" si="349"/>
        <v>0</v>
      </c>
      <c r="MF210" s="631">
        <f t="shared" si="349"/>
        <v>0</v>
      </c>
      <c r="MG210" s="631">
        <f t="shared" si="349"/>
        <v>0</v>
      </c>
      <c r="MH210" s="631">
        <f t="shared" si="349"/>
        <v>0</v>
      </c>
      <c r="MI210" s="631">
        <f t="shared" si="349"/>
        <v>0</v>
      </c>
      <c r="MJ210" s="631">
        <f t="shared" si="349"/>
        <v>0</v>
      </c>
      <c r="MK210" s="631">
        <f t="shared" si="349"/>
        <v>0</v>
      </c>
      <c r="ML210" s="631">
        <f t="shared" si="349"/>
        <v>0</v>
      </c>
      <c r="MM210" s="631">
        <f t="shared" si="349"/>
        <v>0</v>
      </c>
      <c r="MN210" s="631">
        <f t="shared" si="350"/>
        <v>0</v>
      </c>
      <c r="MO210" s="631">
        <f t="shared" si="350"/>
        <v>0</v>
      </c>
      <c r="MP210" s="631">
        <f t="shared" si="350"/>
        <v>0</v>
      </c>
      <c r="MQ210" s="631">
        <f t="shared" si="350"/>
        <v>0</v>
      </c>
      <c r="MR210" s="631">
        <f t="shared" si="350"/>
        <v>0</v>
      </c>
      <c r="MS210" s="631">
        <f t="shared" si="350"/>
        <v>0</v>
      </c>
      <c r="MT210" s="631">
        <f t="shared" si="350"/>
        <v>0</v>
      </c>
      <c r="MU210" s="631">
        <f t="shared" si="350"/>
        <v>0</v>
      </c>
      <c r="MV210" s="631">
        <f t="shared" si="350"/>
        <v>0</v>
      </c>
      <c r="MW210" s="631">
        <f t="shared" si="350"/>
        <v>0</v>
      </c>
      <c r="MX210" s="631">
        <f t="shared" si="351"/>
        <v>0</v>
      </c>
      <c r="MY210" s="631">
        <f t="shared" si="351"/>
        <v>0</v>
      </c>
      <c r="MZ210" s="631">
        <f t="shared" si="351"/>
        <v>0</v>
      </c>
      <c r="NA210" s="631">
        <f t="shared" si="351"/>
        <v>0</v>
      </c>
      <c r="NB210" s="631">
        <f t="shared" si="351"/>
        <v>0</v>
      </c>
      <c r="NC210" s="631">
        <f t="shared" si="351"/>
        <v>0</v>
      </c>
    </row>
    <row r="211" spans="1:367">
      <c r="A211" s="504" t="s">
        <v>100</v>
      </c>
      <c r="B211" s="504" t="s">
        <v>290</v>
      </c>
      <c r="C211" s="497">
        <v>8.9735680000000002</v>
      </c>
      <c r="D211" s="497">
        <v>1.126884</v>
      </c>
      <c r="E211" s="362">
        <f t="shared" si="358"/>
        <v>5.9180954888784967E-3</v>
      </c>
      <c r="F211" s="363">
        <f t="shared" si="359"/>
        <v>3.3825962486718117E-3</v>
      </c>
      <c r="G211" s="498">
        <f>E211*Dichtheden!$V$70</f>
        <v>304.89365132007265</v>
      </c>
      <c r="H211" s="499">
        <f>IF(C211=0,0,ROUND(IF((G211/2)/Dichtheden!$C$3&lt;1,1,(G211/2)/Dichtheden!$C$3),0))</f>
        <v>2</v>
      </c>
      <c r="I211" s="498">
        <f>E211*Dichtheden!$AJ$70</f>
        <v>50.815608553345442</v>
      </c>
      <c r="J211" s="499">
        <f>IF(C211=0,0,ROUND(IF((I211/2)/Dichtheden!$D$3&lt;1,1,(I211/2)/Dichtheden!$D$3),0))</f>
        <v>1</v>
      </c>
      <c r="K211" s="498">
        <f t="shared" si="360"/>
        <v>152.44682566003632</v>
      </c>
      <c r="L211" s="500">
        <f t="shared" si="361"/>
        <v>76.223412830018162</v>
      </c>
      <c r="M211" s="498">
        <f>IF(D211=0,0,IF((D211*Dichtheden!$G$4)&lt;25,25,D211*Dichtheden!$G$4))</f>
        <v>253.5489</v>
      </c>
      <c r="N211" s="499">
        <f>D211*Dichtheden!$H$4</f>
        <v>39.440939999999998</v>
      </c>
      <c r="O211" s="501"/>
      <c r="P211" s="501"/>
      <c r="Q211" s="502">
        <f>E211*Dichtheden!$AS$68</f>
        <v>224.85906784855359</v>
      </c>
      <c r="R211" s="495">
        <f>IF(Q211=0,0,ROUND(IF((Q211/2)/Dichtheden!$C$3&lt;1,1,(Q211/2)/Dichtheden!$C$3),0))</f>
        <v>1</v>
      </c>
      <c r="S211" s="502">
        <f>E211*Dichtheden!$AY$68</f>
        <v>12.449824095569632</v>
      </c>
      <c r="T211" s="495">
        <f>IF(Q211=0,0,ROUND(IF((S211/2)/Dichtheden!$D$3&lt;1,1,(S211/2)/Dichtheden!$D$3),0))</f>
        <v>1</v>
      </c>
      <c r="U211" s="502">
        <f>D211*Dichtheden!$G$5</f>
        <v>245.66071199999999</v>
      </c>
      <c r="V211" s="502">
        <f>D211*Dichtheden!$H$5</f>
        <v>16.90326</v>
      </c>
      <c r="X211" s="630"/>
      <c r="AA211" s="628">
        <f t="shared" si="354"/>
        <v>0</v>
      </c>
      <c r="AB211" s="628">
        <f t="shared" si="354"/>
        <v>0</v>
      </c>
      <c r="AC211" s="628">
        <f t="shared" si="354"/>
        <v>0</v>
      </c>
      <c r="AD211" s="628">
        <f t="shared" si="354"/>
        <v>0</v>
      </c>
      <c r="AE211" s="628">
        <f t="shared" si="354"/>
        <v>0</v>
      </c>
      <c r="AF211" s="628">
        <f t="shared" si="354"/>
        <v>0</v>
      </c>
      <c r="AG211" s="628">
        <f t="shared" si="354"/>
        <v>0</v>
      </c>
      <c r="AH211" s="628">
        <f t="shared" si="354"/>
        <v>0</v>
      </c>
      <c r="AI211" s="628">
        <f t="shared" si="354"/>
        <v>0</v>
      </c>
      <c r="AJ211" s="628">
        <f t="shared" si="354"/>
        <v>0</v>
      </c>
      <c r="AK211" s="628">
        <f t="shared" si="354"/>
        <v>0</v>
      </c>
      <c r="AL211" s="628">
        <f t="shared" si="354"/>
        <v>0</v>
      </c>
      <c r="AM211" s="628">
        <f t="shared" si="354"/>
        <v>0</v>
      </c>
      <c r="AN211" s="628">
        <f t="shared" si="354"/>
        <v>0</v>
      </c>
      <c r="AO211" s="628">
        <f t="shared" si="354"/>
        <v>0</v>
      </c>
      <c r="AP211" s="628">
        <f t="shared" si="354"/>
        <v>0</v>
      </c>
      <c r="AQ211" s="628">
        <f t="shared" si="362"/>
        <v>0</v>
      </c>
      <c r="AR211" s="628">
        <f t="shared" si="362"/>
        <v>0</v>
      </c>
      <c r="AS211" s="628">
        <f t="shared" si="362"/>
        <v>0</v>
      </c>
      <c r="AT211" s="628">
        <f t="shared" si="362"/>
        <v>0</v>
      </c>
      <c r="AU211" s="628">
        <f t="shared" si="362"/>
        <v>8.9735680000000002</v>
      </c>
      <c r="AV211" s="628">
        <f t="shared" si="362"/>
        <v>0</v>
      </c>
      <c r="AW211" s="628">
        <f t="shared" si="362"/>
        <v>0</v>
      </c>
      <c r="AX211" s="628">
        <f t="shared" si="362"/>
        <v>0</v>
      </c>
      <c r="AY211" s="628">
        <f t="shared" si="362"/>
        <v>0</v>
      </c>
      <c r="AZ211" s="628">
        <f t="shared" si="362"/>
        <v>0</v>
      </c>
      <c r="BA211" s="628">
        <f t="shared" si="362"/>
        <v>0</v>
      </c>
      <c r="BB211" s="628">
        <f t="shared" si="362"/>
        <v>0</v>
      </c>
      <c r="BC211" s="628">
        <f t="shared" si="362"/>
        <v>0</v>
      </c>
      <c r="BD211" s="628">
        <f t="shared" si="362"/>
        <v>0</v>
      </c>
      <c r="BE211" s="628">
        <f t="shared" si="362"/>
        <v>0</v>
      </c>
      <c r="BF211" s="628">
        <f t="shared" si="362"/>
        <v>0</v>
      </c>
      <c r="BG211" s="628">
        <f t="shared" si="355"/>
        <v>0</v>
      </c>
      <c r="BH211" s="628">
        <f t="shared" si="355"/>
        <v>0</v>
      </c>
      <c r="BI211" s="628">
        <f t="shared" si="355"/>
        <v>0</v>
      </c>
      <c r="BJ211" s="628">
        <f t="shared" si="355"/>
        <v>0</v>
      </c>
      <c r="BK211" s="628">
        <f t="shared" si="355"/>
        <v>0</v>
      </c>
      <c r="BL211" s="628">
        <f t="shared" si="355"/>
        <v>0</v>
      </c>
      <c r="BM211" s="628">
        <f t="shared" si="355"/>
        <v>0</v>
      </c>
      <c r="BN211" s="628">
        <f t="shared" si="355"/>
        <v>0</v>
      </c>
      <c r="BO211" s="628">
        <f t="shared" si="355"/>
        <v>0</v>
      </c>
      <c r="BP211" s="628">
        <f t="shared" si="355"/>
        <v>0</v>
      </c>
      <c r="BQ211" s="628">
        <f t="shared" si="355"/>
        <v>0</v>
      </c>
      <c r="BR211" s="628">
        <f t="shared" si="355"/>
        <v>0</v>
      </c>
      <c r="BS211" s="628">
        <f t="shared" si="355"/>
        <v>0</v>
      </c>
      <c r="BT211" s="628">
        <f t="shared" si="355"/>
        <v>0</v>
      </c>
      <c r="BU211" s="628">
        <f t="shared" si="355"/>
        <v>0</v>
      </c>
      <c r="BV211" s="628">
        <f t="shared" si="355"/>
        <v>0</v>
      </c>
      <c r="BW211" s="628">
        <f t="shared" si="313"/>
        <v>0</v>
      </c>
      <c r="BX211" s="628">
        <f t="shared" si="313"/>
        <v>0</v>
      </c>
      <c r="BY211" s="628">
        <f t="shared" si="313"/>
        <v>0</v>
      </c>
      <c r="BZ211" s="628">
        <f t="shared" si="313"/>
        <v>0</v>
      </c>
      <c r="CA211" s="628">
        <f t="shared" si="313"/>
        <v>0</v>
      </c>
      <c r="CB211" s="628">
        <f t="shared" si="313"/>
        <v>0</v>
      </c>
      <c r="CC211" s="628">
        <f t="shared" si="313"/>
        <v>0</v>
      </c>
      <c r="CD211" s="628">
        <f t="shared" si="313"/>
        <v>0</v>
      </c>
      <c r="CE211" s="628"/>
      <c r="CF211" s="628">
        <f t="shared" si="356"/>
        <v>0</v>
      </c>
      <c r="CG211" s="628">
        <f t="shared" si="356"/>
        <v>0</v>
      </c>
      <c r="CH211" s="628">
        <f t="shared" si="356"/>
        <v>0</v>
      </c>
      <c r="CI211" s="628">
        <f t="shared" si="356"/>
        <v>0</v>
      </c>
      <c r="CJ211" s="628">
        <f t="shared" si="356"/>
        <v>0</v>
      </c>
      <c r="CK211" s="628">
        <f t="shared" si="356"/>
        <v>0</v>
      </c>
      <c r="CL211" s="628">
        <f t="shared" si="356"/>
        <v>0</v>
      </c>
      <c r="CM211" s="628">
        <f t="shared" si="356"/>
        <v>0</v>
      </c>
      <c r="CN211" s="628">
        <f t="shared" si="356"/>
        <v>0</v>
      </c>
      <c r="CO211" s="628">
        <f t="shared" si="356"/>
        <v>0</v>
      </c>
      <c r="CP211" s="628">
        <f t="shared" si="356"/>
        <v>0</v>
      </c>
      <c r="CQ211" s="628">
        <f t="shared" si="356"/>
        <v>0</v>
      </c>
      <c r="CR211" s="628">
        <f t="shared" si="356"/>
        <v>0</v>
      </c>
      <c r="CS211" s="628">
        <f t="shared" si="356"/>
        <v>0</v>
      </c>
      <c r="CT211" s="628">
        <f t="shared" si="356"/>
        <v>0</v>
      </c>
      <c r="CU211" s="628">
        <f t="shared" si="356"/>
        <v>0</v>
      </c>
      <c r="CV211" s="628">
        <f t="shared" si="363"/>
        <v>0</v>
      </c>
      <c r="CW211" s="628">
        <f t="shared" si="363"/>
        <v>0</v>
      </c>
      <c r="CX211" s="628">
        <f t="shared" si="363"/>
        <v>0</v>
      </c>
      <c r="CY211" s="628">
        <f t="shared" si="363"/>
        <v>0</v>
      </c>
      <c r="CZ211" s="628">
        <f t="shared" si="363"/>
        <v>1.126884</v>
      </c>
      <c r="DA211" s="628">
        <f t="shared" si="363"/>
        <v>0</v>
      </c>
      <c r="DB211" s="628">
        <f t="shared" si="363"/>
        <v>0</v>
      </c>
      <c r="DC211" s="628">
        <f t="shared" si="363"/>
        <v>0</v>
      </c>
      <c r="DD211" s="628">
        <f t="shared" si="363"/>
        <v>0</v>
      </c>
      <c r="DE211" s="628">
        <f t="shared" si="363"/>
        <v>0</v>
      </c>
      <c r="DF211" s="628">
        <f t="shared" si="363"/>
        <v>0</v>
      </c>
      <c r="DG211" s="628">
        <f t="shared" si="363"/>
        <v>0</v>
      </c>
      <c r="DH211" s="628">
        <f t="shared" si="363"/>
        <v>0</v>
      </c>
      <c r="DI211" s="628">
        <f t="shared" si="363"/>
        <v>0</v>
      </c>
      <c r="DJ211" s="628">
        <f t="shared" si="363"/>
        <v>0</v>
      </c>
      <c r="DK211" s="628">
        <f t="shared" si="363"/>
        <v>0</v>
      </c>
      <c r="DL211" s="628">
        <f t="shared" si="357"/>
        <v>0</v>
      </c>
      <c r="DM211" s="628">
        <f t="shared" si="357"/>
        <v>0</v>
      </c>
      <c r="DN211" s="628">
        <f t="shared" si="357"/>
        <v>0</v>
      </c>
      <c r="DO211" s="628">
        <f t="shared" si="357"/>
        <v>0</v>
      </c>
      <c r="DP211" s="628">
        <f t="shared" si="357"/>
        <v>0</v>
      </c>
      <c r="DQ211" s="628">
        <f t="shared" si="357"/>
        <v>0</v>
      </c>
      <c r="DR211" s="628">
        <f t="shared" si="357"/>
        <v>0</v>
      </c>
      <c r="DS211" s="628">
        <f t="shared" si="357"/>
        <v>0</v>
      </c>
      <c r="DT211" s="628">
        <f t="shared" si="357"/>
        <v>0</v>
      </c>
      <c r="DU211" s="628">
        <f t="shared" si="357"/>
        <v>0</v>
      </c>
      <c r="DV211" s="628">
        <f t="shared" si="357"/>
        <v>0</v>
      </c>
      <c r="DW211" s="628">
        <f t="shared" si="357"/>
        <v>0</v>
      </c>
      <c r="DX211" s="628">
        <f t="shared" si="357"/>
        <v>0</v>
      </c>
      <c r="DY211" s="628">
        <f t="shared" si="357"/>
        <v>0</v>
      </c>
      <c r="DZ211" s="628">
        <f t="shared" si="357"/>
        <v>0</v>
      </c>
      <c r="EA211" s="628">
        <f t="shared" si="357"/>
        <v>0</v>
      </c>
      <c r="EB211" s="628">
        <f t="shared" si="316"/>
        <v>0</v>
      </c>
      <c r="EC211" s="628">
        <f t="shared" si="316"/>
        <v>0</v>
      </c>
      <c r="ED211" s="628">
        <f t="shared" si="316"/>
        <v>0</v>
      </c>
      <c r="EE211" s="628">
        <f t="shared" si="316"/>
        <v>0</v>
      </c>
      <c r="EF211" s="628">
        <f t="shared" si="316"/>
        <v>0</v>
      </c>
      <c r="EG211" s="628">
        <f t="shared" si="316"/>
        <v>0</v>
      </c>
      <c r="EH211" s="628">
        <f t="shared" si="316"/>
        <v>0</v>
      </c>
      <c r="EI211" s="628">
        <f t="shared" si="316"/>
        <v>0</v>
      </c>
      <c r="EJ211" s="631"/>
      <c r="EK211" s="631">
        <f t="shared" si="364"/>
        <v>0</v>
      </c>
      <c r="EL211" s="631">
        <f t="shared" si="364"/>
        <v>0</v>
      </c>
      <c r="EM211" s="631">
        <f t="shared" si="364"/>
        <v>0</v>
      </c>
      <c r="EN211" s="631">
        <f t="shared" si="364"/>
        <v>0</v>
      </c>
      <c r="EO211" s="631">
        <f t="shared" si="364"/>
        <v>0</v>
      </c>
      <c r="EP211" s="631">
        <f t="shared" si="364"/>
        <v>0</v>
      </c>
      <c r="EQ211" s="631">
        <f t="shared" si="364"/>
        <v>0</v>
      </c>
      <c r="ER211" s="631">
        <f t="shared" si="364"/>
        <v>0</v>
      </c>
      <c r="ES211" s="631">
        <f t="shared" si="364"/>
        <v>0</v>
      </c>
      <c r="ET211" s="631">
        <f t="shared" si="364"/>
        <v>0</v>
      </c>
      <c r="EU211" s="631">
        <f t="shared" si="364"/>
        <v>0</v>
      </c>
      <c r="EV211" s="631">
        <f t="shared" si="364"/>
        <v>0</v>
      </c>
      <c r="EW211" s="631">
        <f t="shared" si="364"/>
        <v>0</v>
      </c>
      <c r="EX211" s="631">
        <f t="shared" si="364"/>
        <v>0</v>
      </c>
      <c r="EY211" s="631">
        <f t="shared" si="364"/>
        <v>0</v>
      </c>
      <c r="EZ211" s="631">
        <f t="shared" si="364"/>
        <v>0</v>
      </c>
      <c r="FA211" s="631">
        <f t="shared" si="309"/>
        <v>0</v>
      </c>
      <c r="FB211" s="631">
        <f t="shared" si="309"/>
        <v>0</v>
      </c>
      <c r="FC211" s="631">
        <f t="shared" si="309"/>
        <v>0</v>
      </c>
      <c r="FD211" s="631">
        <f t="shared" si="338"/>
        <v>0</v>
      </c>
      <c r="FE211" s="631">
        <f t="shared" si="338"/>
        <v>2</v>
      </c>
      <c r="FF211" s="631">
        <f t="shared" si="338"/>
        <v>0</v>
      </c>
      <c r="FG211" s="631">
        <f t="shared" si="338"/>
        <v>0</v>
      </c>
      <c r="FH211" s="631">
        <f t="shared" si="338"/>
        <v>0</v>
      </c>
      <c r="FI211" s="631">
        <f t="shared" si="338"/>
        <v>0</v>
      </c>
      <c r="FJ211" s="631">
        <f t="shared" si="338"/>
        <v>0</v>
      </c>
      <c r="FK211" s="631">
        <f t="shared" si="338"/>
        <v>0</v>
      </c>
      <c r="FL211" s="631">
        <f t="shared" si="338"/>
        <v>0</v>
      </c>
      <c r="FM211" s="631">
        <f t="shared" si="338"/>
        <v>0</v>
      </c>
      <c r="FN211" s="631">
        <f t="shared" si="338"/>
        <v>0</v>
      </c>
      <c r="FO211" s="631">
        <f t="shared" si="338"/>
        <v>0</v>
      </c>
      <c r="FP211" s="631">
        <f t="shared" si="338"/>
        <v>0</v>
      </c>
      <c r="FQ211" s="631">
        <f t="shared" si="338"/>
        <v>0</v>
      </c>
      <c r="FR211" s="631">
        <f t="shared" si="338"/>
        <v>0</v>
      </c>
      <c r="FS211" s="631">
        <f t="shared" si="338"/>
        <v>0</v>
      </c>
      <c r="FT211" s="631">
        <f t="shared" si="286"/>
        <v>0</v>
      </c>
      <c r="FU211" s="631">
        <f t="shared" si="286"/>
        <v>0</v>
      </c>
      <c r="FV211" s="631">
        <f t="shared" si="335"/>
        <v>0</v>
      </c>
      <c r="FW211" s="631">
        <f t="shared" si="335"/>
        <v>0</v>
      </c>
      <c r="FX211" s="631">
        <f t="shared" si="335"/>
        <v>0</v>
      </c>
      <c r="FY211" s="631">
        <f t="shared" si="335"/>
        <v>0</v>
      </c>
      <c r="FZ211" s="631">
        <f t="shared" si="335"/>
        <v>0</v>
      </c>
      <c r="GA211" s="631">
        <f t="shared" si="335"/>
        <v>0</v>
      </c>
      <c r="GB211" s="631">
        <f t="shared" si="335"/>
        <v>0</v>
      </c>
      <c r="GC211" s="631">
        <f t="shared" si="335"/>
        <v>0</v>
      </c>
      <c r="GD211" s="631">
        <f t="shared" si="335"/>
        <v>0</v>
      </c>
      <c r="GE211" s="631">
        <f t="shared" si="335"/>
        <v>0</v>
      </c>
      <c r="GF211" s="631">
        <f t="shared" si="335"/>
        <v>0</v>
      </c>
      <c r="GG211" s="631">
        <f t="shared" si="335"/>
        <v>0</v>
      </c>
      <c r="GH211" s="631">
        <f t="shared" si="335"/>
        <v>0</v>
      </c>
      <c r="GI211" s="631">
        <f t="shared" si="292"/>
        <v>0</v>
      </c>
      <c r="GJ211" s="631">
        <f t="shared" si="292"/>
        <v>0</v>
      </c>
      <c r="GK211" s="631">
        <f t="shared" si="292"/>
        <v>0</v>
      </c>
      <c r="GL211" s="631">
        <f t="shared" si="292"/>
        <v>0</v>
      </c>
      <c r="GM211" s="631">
        <f t="shared" si="292"/>
        <v>0</v>
      </c>
      <c r="GN211" s="631">
        <f t="shared" si="292"/>
        <v>0</v>
      </c>
      <c r="GO211" s="631"/>
      <c r="GP211" s="631">
        <f t="shared" si="336"/>
        <v>0</v>
      </c>
      <c r="GQ211" s="631">
        <f t="shared" si="336"/>
        <v>0</v>
      </c>
      <c r="GR211" s="631">
        <f t="shared" si="336"/>
        <v>0</v>
      </c>
      <c r="GS211" s="631">
        <f t="shared" si="336"/>
        <v>0</v>
      </c>
      <c r="GT211" s="631">
        <f t="shared" si="336"/>
        <v>0</v>
      </c>
      <c r="GU211" s="631">
        <f t="shared" si="336"/>
        <v>0</v>
      </c>
      <c r="GV211" s="631">
        <f t="shared" si="336"/>
        <v>0</v>
      </c>
      <c r="GW211" s="631">
        <f t="shared" si="336"/>
        <v>0</v>
      </c>
      <c r="GX211" s="631">
        <f t="shared" si="336"/>
        <v>0</v>
      </c>
      <c r="GY211" s="631">
        <f t="shared" si="336"/>
        <v>0</v>
      </c>
      <c r="GZ211" s="631">
        <f t="shared" si="336"/>
        <v>0</v>
      </c>
      <c r="HA211" s="631">
        <f t="shared" si="336"/>
        <v>0</v>
      </c>
      <c r="HB211" s="631">
        <f t="shared" si="336"/>
        <v>0</v>
      </c>
      <c r="HC211" s="631">
        <f t="shared" si="336"/>
        <v>0</v>
      </c>
      <c r="HD211" s="631">
        <f t="shared" si="336"/>
        <v>0</v>
      </c>
      <c r="HE211" s="631">
        <f t="shared" si="294"/>
        <v>0</v>
      </c>
      <c r="HF211" s="631">
        <f t="shared" si="294"/>
        <v>0</v>
      </c>
      <c r="HG211" s="631">
        <f t="shared" si="294"/>
        <v>0</v>
      </c>
      <c r="HH211" s="631">
        <f t="shared" si="294"/>
        <v>0</v>
      </c>
      <c r="HI211" s="631">
        <f t="shared" si="339"/>
        <v>0</v>
      </c>
      <c r="HJ211" s="631">
        <f t="shared" si="339"/>
        <v>1</v>
      </c>
      <c r="HK211" s="631">
        <f t="shared" si="339"/>
        <v>0</v>
      </c>
      <c r="HL211" s="631">
        <f t="shared" si="339"/>
        <v>0</v>
      </c>
      <c r="HM211" s="631">
        <f t="shared" si="339"/>
        <v>0</v>
      </c>
      <c r="HN211" s="631">
        <f t="shared" si="339"/>
        <v>0</v>
      </c>
      <c r="HO211" s="631">
        <f t="shared" si="339"/>
        <v>0</v>
      </c>
      <c r="HP211" s="631">
        <f t="shared" si="339"/>
        <v>0</v>
      </c>
      <c r="HQ211" s="631">
        <f t="shared" si="339"/>
        <v>0</v>
      </c>
      <c r="HR211" s="631">
        <f t="shared" si="339"/>
        <v>0</v>
      </c>
      <c r="HS211" s="631">
        <f t="shared" si="339"/>
        <v>0</v>
      </c>
      <c r="HT211" s="631">
        <f t="shared" si="339"/>
        <v>0</v>
      </c>
      <c r="HU211" s="631">
        <f t="shared" si="339"/>
        <v>0</v>
      </c>
      <c r="HV211" s="631">
        <f t="shared" si="337"/>
        <v>0</v>
      </c>
      <c r="HW211" s="631">
        <f t="shared" si="337"/>
        <v>0</v>
      </c>
      <c r="HX211" s="631">
        <f t="shared" si="337"/>
        <v>0</v>
      </c>
      <c r="HY211" s="631">
        <f t="shared" si="337"/>
        <v>0</v>
      </c>
      <c r="HZ211" s="631">
        <f t="shared" si="337"/>
        <v>0</v>
      </c>
      <c r="IA211" s="631">
        <f t="shared" si="337"/>
        <v>0</v>
      </c>
      <c r="IB211" s="631">
        <f t="shared" si="337"/>
        <v>0</v>
      </c>
      <c r="IC211" s="631">
        <f t="shared" si="337"/>
        <v>0</v>
      </c>
      <c r="ID211" s="631">
        <f t="shared" si="337"/>
        <v>0</v>
      </c>
      <c r="IE211" s="631">
        <f t="shared" si="337"/>
        <v>0</v>
      </c>
      <c r="IF211" s="631">
        <f t="shared" si="337"/>
        <v>0</v>
      </c>
      <c r="IG211" s="631">
        <f t="shared" si="337"/>
        <v>0</v>
      </c>
      <c r="IH211" s="631">
        <f t="shared" si="337"/>
        <v>0</v>
      </c>
      <c r="II211" s="631">
        <f t="shared" si="337"/>
        <v>0</v>
      </c>
      <c r="IJ211" s="631">
        <f t="shared" si="337"/>
        <v>0</v>
      </c>
      <c r="IK211" s="631">
        <f t="shared" si="337"/>
        <v>0</v>
      </c>
      <c r="IL211" s="631">
        <f t="shared" si="308"/>
        <v>0</v>
      </c>
      <c r="IM211" s="631">
        <f t="shared" si="308"/>
        <v>0</v>
      </c>
      <c r="IN211" s="631">
        <f t="shared" si="308"/>
        <v>0</v>
      </c>
      <c r="IO211" s="631">
        <f t="shared" si="308"/>
        <v>0</v>
      </c>
      <c r="IP211" s="631">
        <f t="shared" si="308"/>
        <v>0</v>
      </c>
      <c r="IQ211" s="631">
        <f t="shared" si="308"/>
        <v>0</v>
      </c>
      <c r="IR211" s="631">
        <f t="shared" si="308"/>
        <v>0</v>
      </c>
      <c r="IS211" s="631">
        <f t="shared" si="308"/>
        <v>0</v>
      </c>
      <c r="IT211" s="631"/>
      <c r="IU211" s="631">
        <f t="shared" ref="IU211:JD220" si="365">IF($A211=IU$60,$M211,0)</f>
        <v>0</v>
      </c>
      <c r="IV211" s="631">
        <f t="shared" si="365"/>
        <v>0</v>
      </c>
      <c r="IW211" s="631">
        <f t="shared" si="365"/>
        <v>0</v>
      </c>
      <c r="IX211" s="631">
        <f t="shared" si="365"/>
        <v>0</v>
      </c>
      <c r="IY211" s="631">
        <f t="shared" si="365"/>
        <v>0</v>
      </c>
      <c r="IZ211" s="631">
        <f t="shared" si="365"/>
        <v>0</v>
      </c>
      <c r="JA211" s="631">
        <f t="shared" si="365"/>
        <v>0</v>
      </c>
      <c r="JB211" s="631">
        <f t="shared" si="365"/>
        <v>0</v>
      </c>
      <c r="JC211" s="631">
        <f t="shared" si="365"/>
        <v>0</v>
      </c>
      <c r="JD211" s="631">
        <f t="shared" si="365"/>
        <v>0</v>
      </c>
      <c r="JE211" s="631">
        <f t="shared" ref="JE211:JN220" si="366">IF($A211=JE$60,$M211,0)</f>
        <v>0</v>
      </c>
      <c r="JF211" s="631">
        <f t="shared" si="366"/>
        <v>0</v>
      </c>
      <c r="JG211" s="631">
        <f t="shared" si="366"/>
        <v>0</v>
      </c>
      <c r="JH211" s="631">
        <f t="shared" si="366"/>
        <v>0</v>
      </c>
      <c r="JI211" s="631">
        <f t="shared" si="366"/>
        <v>0</v>
      </c>
      <c r="JJ211" s="631">
        <f t="shared" si="366"/>
        <v>0</v>
      </c>
      <c r="JK211" s="631">
        <f t="shared" si="366"/>
        <v>0</v>
      </c>
      <c r="JL211" s="631">
        <f t="shared" si="366"/>
        <v>0</v>
      </c>
      <c r="JM211" s="631">
        <f t="shared" si="366"/>
        <v>0</v>
      </c>
      <c r="JN211" s="631">
        <f t="shared" si="366"/>
        <v>0</v>
      </c>
      <c r="JO211" s="631">
        <f t="shared" ref="JO211:JX220" si="367">IF($A211=JO$60,$M211,0)</f>
        <v>253.5489</v>
      </c>
      <c r="JP211" s="631">
        <f t="shared" si="367"/>
        <v>0</v>
      </c>
      <c r="JQ211" s="631">
        <f t="shared" si="367"/>
        <v>0</v>
      </c>
      <c r="JR211" s="631">
        <f t="shared" si="367"/>
        <v>0</v>
      </c>
      <c r="JS211" s="631">
        <f t="shared" si="367"/>
        <v>0</v>
      </c>
      <c r="JT211" s="631">
        <f t="shared" si="367"/>
        <v>0</v>
      </c>
      <c r="JU211" s="631">
        <f t="shared" si="367"/>
        <v>0</v>
      </c>
      <c r="JV211" s="631">
        <f t="shared" si="367"/>
        <v>0</v>
      </c>
      <c r="JW211" s="631">
        <f t="shared" si="367"/>
        <v>0</v>
      </c>
      <c r="JX211" s="631">
        <f t="shared" si="367"/>
        <v>0</v>
      </c>
      <c r="JY211" s="631">
        <f t="shared" ref="JY211:KH220" si="368">IF($A211=JY$60,$M211,0)</f>
        <v>0</v>
      </c>
      <c r="JZ211" s="631">
        <f t="shared" si="368"/>
        <v>0</v>
      </c>
      <c r="KA211" s="631">
        <f t="shared" si="368"/>
        <v>0</v>
      </c>
      <c r="KB211" s="631">
        <f t="shared" si="368"/>
        <v>0</v>
      </c>
      <c r="KC211" s="631">
        <f t="shared" si="368"/>
        <v>0</v>
      </c>
      <c r="KD211" s="631">
        <f t="shared" si="368"/>
        <v>0</v>
      </c>
      <c r="KE211" s="631">
        <f t="shared" si="368"/>
        <v>0</v>
      </c>
      <c r="KF211" s="631">
        <f t="shared" si="368"/>
        <v>0</v>
      </c>
      <c r="KG211" s="631">
        <f t="shared" si="368"/>
        <v>0</v>
      </c>
      <c r="KH211" s="631">
        <f t="shared" si="368"/>
        <v>0</v>
      </c>
      <c r="KI211" s="631">
        <f t="shared" ref="KI211:KR220" si="369">IF($A211=KI$60,$M211,0)</f>
        <v>0</v>
      </c>
      <c r="KJ211" s="631">
        <f t="shared" si="369"/>
        <v>0</v>
      </c>
      <c r="KK211" s="631">
        <f t="shared" si="369"/>
        <v>0</v>
      </c>
      <c r="KL211" s="631">
        <f t="shared" si="369"/>
        <v>0</v>
      </c>
      <c r="KM211" s="631">
        <f t="shared" si="369"/>
        <v>0</v>
      </c>
      <c r="KN211" s="631">
        <f t="shared" si="369"/>
        <v>0</v>
      </c>
      <c r="KO211" s="631">
        <f t="shared" si="369"/>
        <v>0</v>
      </c>
      <c r="KP211" s="631">
        <f t="shared" si="369"/>
        <v>0</v>
      </c>
      <c r="KQ211" s="631">
        <f t="shared" si="369"/>
        <v>0</v>
      </c>
      <c r="KR211" s="631">
        <f t="shared" si="369"/>
        <v>0</v>
      </c>
      <c r="KS211" s="631">
        <f t="shared" ref="KS211:KX220" si="370">IF($A211=KS$60,$M211,0)</f>
        <v>0</v>
      </c>
      <c r="KT211" s="631">
        <f t="shared" si="370"/>
        <v>0</v>
      </c>
      <c r="KU211" s="631">
        <f t="shared" si="370"/>
        <v>0</v>
      </c>
      <c r="KV211" s="631">
        <f t="shared" si="370"/>
        <v>0</v>
      </c>
      <c r="KW211" s="631">
        <f t="shared" si="370"/>
        <v>0</v>
      </c>
      <c r="KX211" s="631">
        <f t="shared" si="370"/>
        <v>0</v>
      </c>
      <c r="KY211" s="631"/>
      <c r="KZ211" s="631">
        <f t="shared" ref="KZ211:LI220" si="371">IF($A211=KZ$60,$N211,0)</f>
        <v>0</v>
      </c>
      <c r="LA211" s="631">
        <f t="shared" si="371"/>
        <v>0</v>
      </c>
      <c r="LB211" s="631">
        <f t="shared" si="371"/>
        <v>0</v>
      </c>
      <c r="LC211" s="631">
        <f t="shared" si="371"/>
        <v>0</v>
      </c>
      <c r="LD211" s="631">
        <f t="shared" si="371"/>
        <v>0</v>
      </c>
      <c r="LE211" s="631">
        <f t="shared" si="371"/>
        <v>0</v>
      </c>
      <c r="LF211" s="631">
        <f t="shared" si="371"/>
        <v>0</v>
      </c>
      <c r="LG211" s="631">
        <f t="shared" si="371"/>
        <v>0</v>
      </c>
      <c r="LH211" s="631">
        <f t="shared" si="371"/>
        <v>0</v>
      </c>
      <c r="LI211" s="631">
        <f t="shared" si="371"/>
        <v>0</v>
      </c>
      <c r="LJ211" s="631">
        <f t="shared" ref="LJ211:LS220" si="372">IF($A211=LJ$60,$N211,0)</f>
        <v>0</v>
      </c>
      <c r="LK211" s="631">
        <f t="shared" si="372"/>
        <v>0</v>
      </c>
      <c r="LL211" s="631">
        <f t="shared" si="372"/>
        <v>0</v>
      </c>
      <c r="LM211" s="631">
        <f t="shared" si="372"/>
        <v>0</v>
      </c>
      <c r="LN211" s="631">
        <f t="shared" si="372"/>
        <v>0</v>
      </c>
      <c r="LO211" s="631">
        <f t="shared" si="372"/>
        <v>0</v>
      </c>
      <c r="LP211" s="631">
        <f t="shared" si="372"/>
        <v>0</v>
      </c>
      <c r="LQ211" s="631">
        <f t="shared" si="372"/>
        <v>0</v>
      </c>
      <c r="LR211" s="631">
        <f t="shared" si="372"/>
        <v>0</v>
      </c>
      <c r="LS211" s="631">
        <f t="shared" si="372"/>
        <v>0</v>
      </c>
      <c r="LT211" s="631">
        <f t="shared" ref="LT211:MC220" si="373">IF($A211=LT$60,$N211,0)</f>
        <v>39.440939999999998</v>
      </c>
      <c r="LU211" s="631">
        <f t="shared" si="373"/>
        <v>0</v>
      </c>
      <c r="LV211" s="631">
        <f t="shared" si="373"/>
        <v>0</v>
      </c>
      <c r="LW211" s="631">
        <f t="shared" si="373"/>
        <v>0</v>
      </c>
      <c r="LX211" s="631">
        <f t="shared" si="373"/>
        <v>0</v>
      </c>
      <c r="LY211" s="631">
        <f t="shared" si="373"/>
        <v>0</v>
      </c>
      <c r="LZ211" s="631">
        <f t="shared" si="373"/>
        <v>0</v>
      </c>
      <c r="MA211" s="631">
        <f t="shared" si="373"/>
        <v>0</v>
      </c>
      <c r="MB211" s="631">
        <f t="shared" si="373"/>
        <v>0</v>
      </c>
      <c r="MC211" s="631">
        <f t="shared" si="373"/>
        <v>0</v>
      </c>
      <c r="MD211" s="631">
        <f t="shared" ref="MD211:MM220" si="374">IF($A211=MD$60,$N211,0)</f>
        <v>0</v>
      </c>
      <c r="ME211" s="631">
        <f t="shared" si="374"/>
        <v>0</v>
      </c>
      <c r="MF211" s="631">
        <f t="shared" si="374"/>
        <v>0</v>
      </c>
      <c r="MG211" s="631">
        <f t="shared" si="374"/>
        <v>0</v>
      </c>
      <c r="MH211" s="631">
        <f t="shared" si="374"/>
        <v>0</v>
      </c>
      <c r="MI211" s="631">
        <f t="shared" si="374"/>
        <v>0</v>
      </c>
      <c r="MJ211" s="631">
        <f t="shared" si="374"/>
        <v>0</v>
      </c>
      <c r="MK211" s="631">
        <f t="shared" si="374"/>
        <v>0</v>
      </c>
      <c r="ML211" s="631">
        <f t="shared" si="374"/>
        <v>0</v>
      </c>
      <c r="MM211" s="631">
        <f t="shared" si="374"/>
        <v>0</v>
      </c>
      <c r="MN211" s="631">
        <f t="shared" ref="MN211:MW220" si="375">IF($A211=MN$60,$N211,0)</f>
        <v>0</v>
      </c>
      <c r="MO211" s="631">
        <f t="shared" si="375"/>
        <v>0</v>
      </c>
      <c r="MP211" s="631">
        <f t="shared" si="375"/>
        <v>0</v>
      </c>
      <c r="MQ211" s="631">
        <f t="shared" si="375"/>
        <v>0</v>
      </c>
      <c r="MR211" s="631">
        <f t="shared" si="375"/>
        <v>0</v>
      </c>
      <c r="MS211" s="631">
        <f t="shared" si="375"/>
        <v>0</v>
      </c>
      <c r="MT211" s="631">
        <f t="shared" si="375"/>
        <v>0</v>
      </c>
      <c r="MU211" s="631">
        <f t="shared" si="375"/>
        <v>0</v>
      </c>
      <c r="MV211" s="631">
        <f t="shared" si="375"/>
        <v>0</v>
      </c>
      <c r="MW211" s="631">
        <f t="shared" si="375"/>
        <v>0</v>
      </c>
      <c r="MX211" s="631">
        <f t="shared" ref="MX211:NC220" si="376">IF($A211=MX$60,$N211,0)</f>
        <v>0</v>
      </c>
      <c r="MY211" s="631">
        <f t="shared" si="376"/>
        <v>0</v>
      </c>
      <c r="MZ211" s="631">
        <f t="shared" si="376"/>
        <v>0</v>
      </c>
      <c r="NA211" s="631">
        <f t="shared" si="376"/>
        <v>0</v>
      </c>
      <c r="NB211" s="631">
        <f t="shared" si="376"/>
        <v>0</v>
      </c>
      <c r="NC211" s="631">
        <f t="shared" si="376"/>
        <v>0</v>
      </c>
    </row>
    <row r="212" spans="1:367">
      <c r="A212" s="504" t="s">
        <v>100</v>
      </c>
      <c r="B212" s="504" t="s">
        <v>291</v>
      </c>
      <c r="C212" s="497">
        <v>2.1709800000000001</v>
      </c>
      <c r="D212" s="497">
        <v>0.101081</v>
      </c>
      <c r="E212" s="362">
        <f t="shared" si="358"/>
        <v>1.4317679371734229E-3</v>
      </c>
      <c r="F212" s="363">
        <f t="shared" si="359"/>
        <v>3.0341739825216741E-4</v>
      </c>
      <c r="G212" s="498">
        <f>E212*Dichtheden!$V$70</f>
        <v>73.763080543085124</v>
      </c>
      <c r="H212" s="499">
        <f>IF(C212=0,0,ROUND(IF((G212/2)/Dichtheden!$C$3&lt;1,1,(G212/2)/Dichtheden!$C$3),0))</f>
        <v>1</v>
      </c>
      <c r="I212" s="498">
        <f>E212*Dichtheden!$AJ$70</f>
        <v>12.293846757180853</v>
      </c>
      <c r="J212" s="499">
        <f>IF(C212=0,0,ROUND(IF((I212/2)/Dichtheden!$D$3&lt;1,1,(I212/2)/Dichtheden!$D$3),0))</f>
        <v>1</v>
      </c>
      <c r="K212" s="498">
        <f t="shared" si="360"/>
        <v>36.881540271542562</v>
      </c>
      <c r="L212" s="500">
        <f t="shared" si="361"/>
        <v>36.881540271542562</v>
      </c>
      <c r="M212" s="498">
        <f>IF(D212=0,0,IF((D212*Dichtheden!$G$4)&lt;25,25,D212*Dichtheden!$G$4))</f>
        <v>25</v>
      </c>
      <c r="N212" s="499">
        <f>D212*Dichtheden!$H$4</f>
        <v>3.5378350000000003</v>
      </c>
      <c r="O212" s="501"/>
      <c r="P212" s="501"/>
      <c r="Q212" s="502">
        <f>E212*Dichtheden!$AS$68</f>
        <v>54.400271900525283</v>
      </c>
      <c r="R212" s="495">
        <f>IF(Q212=0,0,ROUND(IF((Q212/2)/Dichtheden!$C$3&lt;1,1,(Q212/2)/Dichtheden!$C$3),0))</f>
        <v>1</v>
      </c>
      <c r="S212" s="502">
        <f>E212*Dichtheden!$AY$68</f>
        <v>3.0119924555093092</v>
      </c>
      <c r="T212" s="495">
        <f>IF(Q212=0,0,ROUND(IF((S212/2)/Dichtheden!$D$3&lt;1,1,(S212/2)/Dichtheden!$D$3),0))</f>
        <v>1</v>
      </c>
      <c r="U212" s="502">
        <f>D212*Dichtheden!$G$5</f>
        <v>22.035658000000002</v>
      </c>
      <c r="V212" s="502">
        <f>D212*Dichtheden!$H$5</f>
        <v>1.5162150000000001</v>
      </c>
      <c r="X212" s="630"/>
      <c r="AA212" s="628">
        <f t="shared" si="354"/>
        <v>0</v>
      </c>
      <c r="AB212" s="628">
        <f t="shared" si="354"/>
        <v>0</v>
      </c>
      <c r="AC212" s="628">
        <f t="shared" si="354"/>
        <v>0</v>
      </c>
      <c r="AD212" s="628">
        <f t="shared" si="354"/>
        <v>0</v>
      </c>
      <c r="AE212" s="628">
        <f t="shared" si="354"/>
        <v>0</v>
      </c>
      <c r="AF212" s="628">
        <f t="shared" si="354"/>
        <v>0</v>
      </c>
      <c r="AG212" s="628">
        <f t="shared" si="354"/>
        <v>0</v>
      </c>
      <c r="AH212" s="628">
        <f t="shared" si="354"/>
        <v>0</v>
      </c>
      <c r="AI212" s="628">
        <f t="shared" si="354"/>
        <v>0</v>
      </c>
      <c r="AJ212" s="628">
        <f t="shared" si="354"/>
        <v>0</v>
      </c>
      <c r="AK212" s="628">
        <f t="shared" si="354"/>
        <v>0</v>
      </c>
      <c r="AL212" s="628">
        <f t="shared" si="354"/>
        <v>0</v>
      </c>
      <c r="AM212" s="628">
        <f t="shared" si="354"/>
        <v>0</v>
      </c>
      <c r="AN212" s="628">
        <f t="shared" si="354"/>
        <v>0</v>
      </c>
      <c r="AO212" s="628">
        <f t="shared" si="354"/>
        <v>0</v>
      </c>
      <c r="AP212" s="628">
        <f t="shared" si="354"/>
        <v>0</v>
      </c>
      <c r="AQ212" s="628">
        <f t="shared" si="362"/>
        <v>0</v>
      </c>
      <c r="AR212" s="628">
        <f t="shared" si="362"/>
        <v>0</v>
      </c>
      <c r="AS212" s="628">
        <f t="shared" si="362"/>
        <v>0</v>
      </c>
      <c r="AT212" s="628">
        <f t="shared" si="362"/>
        <v>0</v>
      </c>
      <c r="AU212" s="628">
        <f t="shared" si="362"/>
        <v>2.1709800000000001</v>
      </c>
      <c r="AV212" s="628">
        <f t="shared" si="362"/>
        <v>0</v>
      </c>
      <c r="AW212" s="628">
        <f t="shared" si="362"/>
        <v>0</v>
      </c>
      <c r="AX212" s="628">
        <f t="shared" si="362"/>
        <v>0</v>
      </c>
      <c r="AY212" s="628">
        <f t="shared" si="362"/>
        <v>0</v>
      </c>
      <c r="AZ212" s="628">
        <f t="shared" si="362"/>
        <v>0</v>
      </c>
      <c r="BA212" s="628">
        <f t="shared" si="362"/>
        <v>0</v>
      </c>
      <c r="BB212" s="628">
        <f t="shared" si="362"/>
        <v>0</v>
      </c>
      <c r="BC212" s="628">
        <f t="shared" si="362"/>
        <v>0</v>
      </c>
      <c r="BD212" s="628">
        <f t="shared" si="362"/>
        <v>0</v>
      </c>
      <c r="BE212" s="628">
        <f t="shared" si="362"/>
        <v>0</v>
      </c>
      <c r="BF212" s="628">
        <f t="shared" si="362"/>
        <v>0</v>
      </c>
      <c r="BG212" s="628">
        <f t="shared" si="355"/>
        <v>0</v>
      </c>
      <c r="BH212" s="628">
        <f t="shared" si="355"/>
        <v>0</v>
      </c>
      <c r="BI212" s="628">
        <f t="shared" si="355"/>
        <v>0</v>
      </c>
      <c r="BJ212" s="628">
        <f t="shared" si="355"/>
        <v>0</v>
      </c>
      <c r="BK212" s="628">
        <f t="shared" si="355"/>
        <v>0</v>
      </c>
      <c r="BL212" s="628">
        <f t="shared" si="355"/>
        <v>0</v>
      </c>
      <c r="BM212" s="628">
        <f t="shared" si="355"/>
        <v>0</v>
      </c>
      <c r="BN212" s="628">
        <f t="shared" si="355"/>
        <v>0</v>
      </c>
      <c r="BO212" s="628">
        <f t="shared" si="355"/>
        <v>0</v>
      </c>
      <c r="BP212" s="628">
        <f t="shared" si="355"/>
        <v>0</v>
      </c>
      <c r="BQ212" s="628">
        <f t="shared" si="355"/>
        <v>0</v>
      </c>
      <c r="BR212" s="628">
        <f t="shared" si="355"/>
        <v>0</v>
      </c>
      <c r="BS212" s="628">
        <f t="shared" si="355"/>
        <v>0</v>
      </c>
      <c r="BT212" s="628">
        <f t="shared" si="355"/>
        <v>0</v>
      </c>
      <c r="BU212" s="628">
        <f t="shared" si="355"/>
        <v>0</v>
      </c>
      <c r="BV212" s="628">
        <f t="shared" si="355"/>
        <v>0</v>
      </c>
      <c r="BW212" s="628">
        <f t="shared" si="313"/>
        <v>0</v>
      </c>
      <c r="BX212" s="628">
        <f t="shared" si="313"/>
        <v>0</v>
      </c>
      <c r="BY212" s="628">
        <f t="shared" si="313"/>
        <v>0</v>
      </c>
      <c r="BZ212" s="628">
        <f t="shared" si="313"/>
        <v>0</v>
      </c>
      <c r="CA212" s="628">
        <f t="shared" si="313"/>
        <v>0</v>
      </c>
      <c r="CB212" s="628">
        <f t="shared" si="313"/>
        <v>0</v>
      </c>
      <c r="CC212" s="628">
        <f t="shared" si="313"/>
        <v>0</v>
      </c>
      <c r="CD212" s="628">
        <f t="shared" si="313"/>
        <v>0</v>
      </c>
      <c r="CE212" s="628"/>
      <c r="CF212" s="628">
        <f t="shared" si="356"/>
        <v>0</v>
      </c>
      <c r="CG212" s="628">
        <f t="shared" si="356"/>
        <v>0</v>
      </c>
      <c r="CH212" s="628">
        <f t="shared" si="356"/>
        <v>0</v>
      </c>
      <c r="CI212" s="628">
        <f t="shared" si="356"/>
        <v>0</v>
      </c>
      <c r="CJ212" s="628">
        <f t="shared" si="356"/>
        <v>0</v>
      </c>
      <c r="CK212" s="628">
        <f t="shared" si="356"/>
        <v>0</v>
      </c>
      <c r="CL212" s="628">
        <f t="shared" si="356"/>
        <v>0</v>
      </c>
      <c r="CM212" s="628">
        <f t="shared" si="356"/>
        <v>0</v>
      </c>
      <c r="CN212" s="628">
        <f t="shared" si="356"/>
        <v>0</v>
      </c>
      <c r="CO212" s="628">
        <f t="shared" si="356"/>
        <v>0</v>
      </c>
      <c r="CP212" s="628">
        <f t="shared" si="356"/>
        <v>0</v>
      </c>
      <c r="CQ212" s="628">
        <f t="shared" si="356"/>
        <v>0</v>
      </c>
      <c r="CR212" s="628">
        <f t="shared" si="356"/>
        <v>0</v>
      </c>
      <c r="CS212" s="628">
        <f t="shared" si="356"/>
        <v>0</v>
      </c>
      <c r="CT212" s="628">
        <f t="shared" si="356"/>
        <v>0</v>
      </c>
      <c r="CU212" s="628">
        <f t="shared" si="356"/>
        <v>0</v>
      </c>
      <c r="CV212" s="628">
        <f t="shared" si="363"/>
        <v>0</v>
      </c>
      <c r="CW212" s="628">
        <f t="shared" si="363"/>
        <v>0</v>
      </c>
      <c r="CX212" s="628">
        <f t="shared" si="363"/>
        <v>0</v>
      </c>
      <c r="CY212" s="628">
        <f t="shared" si="363"/>
        <v>0</v>
      </c>
      <c r="CZ212" s="628">
        <f t="shared" si="363"/>
        <v>0.101081</v>
      </c>
      <c r="DA212" s="628">
        <f t="shared" si="363"/>
        <v>0</v>
      </c>
      <c r="DB212" s="628">
        <f t="shared" si="363"/>
        <v>0</v>
      </c>
      <c r="DC212" s="628">
        <f t="shared" si="363"/>
        <v>0</v>
      </c>
      <c r="DD212" s="628">
        <f t="shared" si="363"/>
        <v>0</v>
      </c>
      <c r="DE212" s="628">
        <f t="shared" si="363"/>
        <v>0</v>
      </c>
      <c r="DF212" s="628">
        <f t="shared" si="363"/>
        <v>0</v>
      </c>
      <c r="DG212" s="628">
        <f t="shared" si="363"/>
        <v>0</v>
      </c>
      <c r="DH212" s="628">
        <f t="shared" si="363"/>
        <v>0</v>
      </c>
      <c r="DI212" s="628">
        <f t="shared" si="363"/>
        <v>0</v>
      </c>
      <c r="DJ212" s="628">
        <f t="shared" si="363"/>
        <v>0</v>
      </c>
      <c r="DK212" s="628">
        <f t="shared" si="363"/>
        <v>0</v>
      </c>
      <c r="DL212" s="628">
        <f t="shared" si="357"/>
        <v>0</v>
      </c>
      <c r="DM212" s="628">
        <f t="shared" si="357"/>
        <v>0</v>
      </c>
      <c r="DN212" s="628">
        <f t="shared" si="357"/>
        <v>0</v>
      </c>
      <c r="DO212" s="628">
        <f t="shared" si="357"/>
        <v>0</v>
      </c>
      <c r="DP212" s="628">
        <f t="shared" si="357"/>
        <v>0</v>
      </c>
      <c r="DQ212" s="628">
        <f t="shared" si="357"/>
        <v>0</v>
      </c>
      <c r="DR212" s="628">
        <f t="shared" si="357"/>
        <v>0</v>
      </c>
      <c r="DS212" s="628">
        <f t="shared" si="357"/>
        <v>0</v>
      </c>
      <c r="DT212" s="628">
        <f t="shared" si="357"/>
        <v>0</v>
      </c>
      <c r="DU212" s="628">
        <f t="shared" si="357"/>
        <v>0</v>
      </c>
      <c r="DV212" s="628">
        <f t="shared" si="357"/>
        <v>0</v>
      </c>
      <c r="DW212" s="628">
        <f t="shared" si="357"/>
        <v>0</v>
      </c>
      <c r="DX212" s="628">
        <f t="shared" si="357"/>
        <v>0</v>
      </c>
      <c r="DY212" s="628">
        <f t="shared" si="357"/>
        <v>0</v>
      </c>
      <c r="DZ212" s="628">
        <f t="shared" si="357"/>
        <v>0</v>
      </c>
      <c r="EA212" s="628">
        <f t="shared" si="357"/>
        <v>0</v>
      </c>
      <c r="EB212" s="628">
        <f t="shared" si="316"/>
        <v>0</v>
      </c>
      <c r="EC212" s="628">
        <f t="shared" si="316"/>
        <v>0</v>
      </c>
      <c r="ED212" s="628">
        <f t="shared" si="316"/>
        <v>0</v>
      </c>
      <c r="EE212" s="628">
        <f t="shared" si="316"/>
        <v>0</v>
      </c>
      <c r="EF212" s="628">
        <f t="shared" si="316"/>
        <v>0</v>
      </c>
      <c r="EG212" s="628">
        <f t="shared" si="316"/>
        <v>0</v>
      </c>
      <c r="EH212" s="628">
        <f t="shared" si="316"/>
        <v>0</v>
      </c>
      <c r="EI212" s="628">
        <f t="shared" si="316"/>
        <v>0</v>
      </c>
      <c r="EJ212" s="631"/>
      <c r="EK212" s="631">
        <f t="shared" si="364"/>
        <v>0</v>
      </c>
      <c r="EL212" s="631">
        <f t="shared" si="364"/>
        <v>0</v>
      </c>
      <c r="EM212" s="631">
        <f t="shared" si="364"/>
        <v>0</v>
      </c>
      <c r="EN212" s="631">
        <f t="shared" si="364"/>
        <v>0</v>
      </c>
      <c r="EO212" s="631">
        <f t="shared" si="364"/>
        <v>0</v>
      </c>
      <c r="EP212" s="631">
        <f t="shared" si="364"/>
        <v>0</v>
      </c>
      <c r="EQ212" s="631">
        <f t="shared" si="364"/>
        <v>0</v>
      </c>
      <c r="ER212" s="631">
        <f t="shared" si="364"/>
        <v>0</v>
      </c>
      <c r="ES212" s="631">
        <f t="shared" si="364"/>
        <v>0</v>
      </c>
      <c r="ET212" s="631">
        <f t="shared" si="364"/>
        <v>0</v>
      </c>
      <c r="EU212" s="631">
        <f t="shared" si="364"/>
        <v>0</v>
      </c>
      <c r="EV212" s="631">
        <f t="shared" si="364"/>
        <v>0</v>
      </c>
      <c r="EW212" s="631">
        <f t="shared" si="364"/>
        <v>0</v>
      </c>
      <c r="EX212" s="631">
        <f t="shared" si="364"/>
        <v>0</v>
      </c>
      <c r="EY212" s="631">
        <f t="shared" si="364"/>
        <v>0</v>
      </c>
      <c r="EZ212" s="631">
        <f t="shared" si="364"/>
        <v>0</v>
      </c>
      <c r="FA212" s="631">
        <f t="shared" si="309"/>
        <v>0</v>
      </c>
      <c r="FB212" s="631">
        <f t="shared" si="309"/>
        <v>0</v>
      </c>
      <c r="FC212" s="631">
        <f t="shared" si="309"/>
        <v>0</v>
      </c>
      <c r="FD212" s="631">
        <f t="shared" si="338"/>
        <v>0</v>
      </c>
      <c r="FE212" s="631">
        <f t="shared" si="338"/>
        <v>1</v>
      </c>
      <c r="FF212" s="631">
        <f t="shared" si="338"/>
        <v>0</v>
      </c>
      <c r="FG212" s="631">
        <f t="shared" si="338"/>
        <v>0</v>
      </c>
      <c r="FH212" s="631">
        <f t="shared" si="338"/>
        <v>0</v>
      </c>
      <c r="FI212" s="631">
        <f t="shared" si="338"/>
        <v>0</v>
      </c>
      <c r="FJ212" s="631">
        <f t="shared" si="338"/>
        <v>0</v>
      </c>
      <c r="FK212" s="631">
        <f t="shared" si="338"/>
        <v>0</v>
      </c>
      <c r="FL212" s="631">
        <f t="shared" si="338"/>
        <v>0</v>
      </c>
      <c r="FM212" s="631">
        <f t="shared" si="338"/>
        <v>0</v>
      </c>
      <c r="FN212" s="631">
        <f t="shared" si="338"/>
        <v>0</v>
      </c>
      <c r="FO212" s="631">
        <f t="shared" si="338"/>
        <v>0</v>
      </c>
      <c r="FP212" s="631">
        <f t="shared" si="338"/>
        <v>0</v>
      </c>
      <c r="FQ212" s="631">
        <f t="shared" si="338"/>
        <v>0</v>
      </c>
      <c r="FR212" s="631">
        <f t="shared" si="338"/>
        <v>0</v>
      </c>
      <c r="FS212" s="631">
        <f t="shared" si="338"/>
        <v>0</v>
      </c>
      <c r="FT212" s="631">
        <f t="shared" si="286"/>
        <v>0</v>
      </c>
      <c r="FU212" s="631">
        <f t="shared" si="286"/>
        <v>0</v>
      </c>
      <c r="FV212" s="631">
        <f t="shared" si="335"/>
        <v>0</v>
      </c>
      <c r="FW212" s="631">
        <f t="shared" si="335"/>
        <v>0</v>
      </c>
      <c r="FX212" s="631">
        <f t="shared" si="335"/>
        <v>0</v>
      </c>
      <c r="FY212" s="631">
        <f t="shared" si="335"/>
        <v>0</v>
      </c>
      <c r="FZ212" s="631">
        <f t="shared" si="335"/>
        <v>0</v>
      </c>
      <c r="GA212" s="631">
        <f t="shared" si="335"/>
        <v>0</v>
      </c>
      <c r="GB212" s="631">
        <f t="shared" si="335"/>
        <v>0</v>
      </c>
      <c r="GC212" s="631">
        <f t="shared" si="335"/>
        <v>0</v>
      </c>
      <c r="GD212" s="631">
        <f t="shared" si="335"/>
        <v>0</v>
      </c>
      <c r="GE212" s="631">
        <f t="shared" si="335"/>
        <v>0</v>
      </c>
      <c r="GF212" s="631">
        <f t="shared" si="335"/>
        <v>0</v>
      </c>
      <c r="GG212" s="631">
        <f t="shared" si="335"/>
        <v>0</v>
      </c>
      <c r="GH212" s="631">
        <f t="shared" si="335"/>
        <v>0</v>
      </c>
      <c r="GI212" s="631">
        <f t="shared" si="292"/>
        <v>0</v>
      </c>
      <c r="GJ212" s="631">
        <f t="shared" si="292"/>
        <v>0</v>
      </c>
      <c r="GK212" s="631">
        <f t="shared" si="292"/>
        <v>0</v>
      </c>
      <c r="GL212" s="631">
        <f t="shared" si="292"/>
        <v>0</v>
      </c>
      <c r="GM212" s="631">
        <f t="shared" si="292"/>
        <v>0</v>
      </c>
      <c r="GN212" s="631">
        <f t="shared" si="292"/>
        <v>0</v>
      </c>
      <c r="GO212" s="631"/>
      <c r="GP212" s="631">
        <f t="shared" si="336"/>
        <v>0</v>
      </c>
      <c r="GQ212" s="631">
        <f t="shared" si="336"/>
        <v>0</v>
      </c>
      <c r="GR212" s="631">
        <f t="shared" si="336"/>
        <v>0</v>
      </c>
      <c r="GS212" s="631">
        <f t="shared" si="336"/>
        <v>0</v>
      </c>
      <c r="GT212" s="631">
        <f t="shared" si="336"/>
        <v>0</v>
      </c>
      <c r="GU212" s="631">
        <f t="shared" si="336"/>
        <v>0</v>
      </c>
      <c r="GV212" s="631">
        <f t="shared" si="336"/>
        <v>0</v>
      </c>
      <c r="GW212" s="631">
        <f t="shared" si="336"/>
        <v>0</v>
      </c>
      <c r="GX212" s="631">
        <f t="shared" si="336"/>
        <v>0</v>
      </c>
      <c r="GY212" s="631">
        <f t="shared" si="336"/>
        <v>0</v>
      </c>
      <c r="GZ212" s="631">
        <f t="shared" si="336"/>
        <v>0</v>
      </c>
      <c r="HA212" s="631">
        <f t="shared" si="336"/>
        <v>0</v>
      </c>
      <c r="HB212" s="631">
        <f t="shared" ref="GP212:HD229" si="377">IF($A212=HB$60,$J212,0)</f>
        <v>0</v>
      </c>
      <c r="HC212" s="631">
        <f t="shared" si="377"/>
        <v>0</v>
      </c>
      <c r="HD212" s="631">
        <f t="shared" si="377"/>
        <v>0</v>
      </c>
      <c r="HE212" s="631">
        <f t="shared" si="294"/>
        <v>0</v>
      </c>
      <c r="HF212" s="631">
        <f t="shared" si="294"/>
        <v>0</v>
      </c>
      <c r="HG212" s="631">
        <f t="shared" si="294"/>
        <v>0</v>
      </c>
      <c r="HH212" s="631">
        <f t="shared" si="294"/>
        <v>0</v>
      </c>
      <c r="HI212" s="631">
        <f t="shared" si="339"/>
        <v>0</v>
      </c>
      <c r="HJ212" s="631">
        <f t="shared" si="339"/>
        <v>1</v>
      </c>
      <c r="HK212" s="631">
        <f t="shared" si="339"/>
        <v>0</v>
      </c>
      <c r="HL212" s="631">
        <f t="shared" si="339"/>
        <v>0</v>
      </c>
      <c r="HM212" s="631">
        <f t="shared" si="339"/>
        <v>0</v>
      </c>
      <c r="HN212" s="631">
        <f t="shared" si="339"/>
        <v>0</v>
      </c>
      <c r="HO212" s="631">
        <f t="shared" si="339"/>
        <v>0</v>
      </c>
      <c r="HP212" s="631">
        <f t="shared" si="339"/>
        <v>0</v>
      </c>
      <c r="HQ212" s="631">
        <f t="shared" si="339"/>
        <v>0</v>
      </c>
      <c r="HR212" s="631">
        <f t="shared" si="339"/>
        <v>0</v>
      </c>
      <c r="HS212" s="631">
        <f t="shared" si="339"/>
        <v>0</v>
      </c>
      <c r="HT212" s="631">
        <f t="shared" si="339"/>
        <v>0</v>
      </c>
      <c r="HU212" s="631">
        <f t="shared" si="339"/>
        <v>0</v>
      </c>
      <c r="HV212" s="631">
        <f t="shared" si="337"/>
        <v>0</v>
      </c>
      <c r="HW212" s="631">
        <f t="shared" ref="HV212:IK227" si="378">IF($A212=HW$60,$J212,0)</f>
        <v>0</v>
      </c>
      <c r="HX212" s="631">
        <f t="shared" si="378"/>
        <v>0</v>
      </c>
      <c r="HY212" s="631">
        <f t="shared" si="378"/>
        <v>0</v>
      </c>
      <c r="HZ212" s="631">
        <f t="shared" si="378"/>
        <v>0</v>
      </c>
      <c r="IA212" s="631">
        <f t="shared" si="378"/>
        <v>0</v>
      </c>
      <c r="IB212" s="631">
        <f t="shared" si="378"/>
        <v>0</v>
      </c>
      <c r="IC212" s="631">
        <f t="shared" si="378"/>
        <v>0</v>
      </c>
      <c r="ID212" s="631">
        <f t="shared" si="378"/>
        <v>0</v>
      </c>
      <c r="IE212" s="631">
        <f t="shared" si="378"/>
        <v>0</v>
      </c>
      <c r="IF212" s="631">
        <f t="shared" si="378"/>
        <v>0</v>
      </c>
      <c r="IG212" s="631">
        <f t="shared" si="378"/>
        <v>0</v>
      </c>
      <c r="IH212" s="631">
        <f t="shared" si="378"/>
        <v>0</v>
      </c>
      <c r="II212" s="631">
        <f t="shared" si="378"/>
        <v>0</v>
      </c>
      <c r="IJ212" s="631">
        <f t="shared" si="378"/>
        <v>0</v>
      </c>
      <c r="IK212" s="631">
        <f t="shared" si="378"/>
        <v>0</v>
      </c>
      <c r="IL212" s="631">
        <f t="shared" si="308"/>
        <v>0</v>
      </c>
      <c r="IM212" s="631">
        <f t="shared" si="308"/>
        <v>0</v>
      </c>
      <c r="IN212" s="631">
        <f t="shared" si="308"/>
        <v>0</v>
      </c>
      <c r="IO212" s="631">
        <f t="shared" si="308"/>
        <v>0</v>
      </c>
      <c r="IP212" s="631">
        <f t="shared" si="308"/>
        <v>0</v>
      </c>
      <c r="IQ212" s="631">
        <f t="shared" si="308"/>
        <v>0</v>
      </c>
      <c r="IR212" s="631">
        <f t="shared" si="308"/>
        <v>0</v>
      </c>
      <c r="IS212" s="631">
        <f t="shared" si="308"/>
        <v>0</v>
      </c>
      <c r="IT212" s="631"/>
      <c r="IU212" s="631">
        <f t="shared" si="365"/>
        <v>0</v>
      </c>
      <c r="IV212" s="631">
        <f t="shared" si="365"/>
        <v>0</v>
      </c>
      <c r="IW212" s="631">
        <f t="shared" si="365"/>
        <v>0</v>
      </c>
      <c r="IX212" s="631">
        <f t="shared" si="365"/>
        <v>0</v>
      </c>
      <c r="IY212" s="631">
        <f t="shared" si="365"/>
        <v>0</v>
      </c>
      <c r="IZ212" s="631">
        <f t="shared" si="365"/>
        <v>0</v>
      </c>
      <c r="JA212" s="631">
        <f t="shared" si="365"/>
        <v>0</v>
      </c>
      <c r="JB212" s="631">
        <f t="shared" si="365"/>
        <v>0</v>
      </c>
      <c r="JC212" s="631">
        <f t="shared" si="365"/>
        <v>0</v>
      </c>
      <c r="JD212" s="631">
        <f t="shared" si="365"/>
        <v>0</v>
      </c>
      <c r="JE212" s="631">
        <f t="shared" si="366"/>
        <v>0</v>
      </c>
      <c r="JF212" s="631">
        <f t="shared" si="366"/>
        <v>0</v>
      </c>
      <c r="JG212" s="631">
        <f t="shared" si="366"/>
        <v>0</v>
      </c>
      <c r="JH212" s="631">
        <f t="shared" si="366"/>
        <v>0</v>
      </c>
      <c r="JI212" s="631">
        <f t="shared" si="366"/>
        <v>0</v>
      </c>
      <c r="JJ212" s="631">
        <f t="shared" si="366"/>
        <v>0</v>
      </c>
      <c r="JK212" s="631">
        <f t="shared" si="366"/>
        <v>0</v>
      </c>
      <c r="JL212" s="631">
        <f t="shared" si="366"/>
        <v>0</v>
      </c>
      <c r="JM212" s="631">
        <f t="shared" si="366"/>
        <v>0</v>
      </c>
      <c r="JN212" s="631">
        <f t="shared" si="366"/>
        <v>0</v>
      </c>
      <c r="JO212" s="631">
        <f t="shared" si="367"/>
        <v>25</v>
      </c>
      <c r="JP212" s="631">
        <f t="shared" si="367"/>
        <v>0</v>
      </c>
      <c r="JQ212" s="631">
        <f t="shared" si="367"/>
        <v>0</v>
      </c>
      <c r="JR212" s="631">
        <f t="shared" si="367"/>
        <v>0</v>
      </c>
      <c r="JS212" s="631">
        <f t="shared" si="367"/>
        <v>0</v>
      </c>
      <c r="JT212" s="631">
        <f t="shared" si="367"/>
        <v>0</v>
      </c>
      <c r="JU212" s="631">
        <f t="shared" si="367"/>
        <v>0</v>
      </c>
      <c r="JV212" s="631">
        <f t="shared" si="367"/>
        <v>0</v>
      </c>
      <c r="JW212" s="631">
        <f t="shared" si="367"/>
        <v>0</v>
      </c>
      <c r="JX212" s="631">
        <f t="shared" si="367"/>
        <v>0</v>
      </c>
      <c r="JY212" s="631">
        <f t="shared" si="368"/>
        <v>0</v>
      </c>
      <c r="JZ212" s="631">
        <f t="shared" si="368"/>
        <v>0</v>
      </c>
      <c r="KA212" s="631">
        <f t="shared" si="368"/>
        <v>0</v>
      </c>
      <c r="KB212" s="631">
        <f t="shared" si="368"/>
        <v>0</v>
      </c>
      <c r="KC212" s="631">
        <f t="shared" si="368"/>
        <v>0</v>
      </c>
      <c r="KD212" s="631">
        <f t="shared" si="368"/>
        <v>0</v>
      </c>
      <c r="KE212" s="631">
        <f t="shared" si="368"/>
        <v>0</v>
      </c>
      <c r="KF212" s="631">
        <f t="shared" si="368"/>
        <v>0</v>
      </c>
      <c r="KG212" s="631">
        <f t="shared" si="368"/>
        <v>0</v>
      </c>
      <c r="KH212" s="631">
        <f t="shared" si="368"/>
        <v>0</v>
      </c>
      <c r="KI212" s="631">
        <f t="shared" si="369"/>
        <v>0</v>
      </c>
      <c r="KJ212" s="631">
        <f t="shared" si="369"/>
        <v>0</v>
      </c>
      <c r="KK212" s="631">
        <f t="shared" si="369"/>
        <v>0</v>
      </c>
      <c r="KL212" s="631">
        <f t="shared" si="369"/>
        <v>0</v>
      </c>
      <c r="KM212" s="631">
        <f t="shared" si="369"/>
        <v>0</v>
      </c>
      <c r="KN212" s="631">
        <f t="shared" si="369"/>
        <v>0</v>
      </c>
      <c r="KO212" s="631">
        <f t="shared" si="369"/>
        <v>0</v>
      </c>
      <c r="KP212" s="631">
        <f t="shared" si="369"/>
        <v>0</v>
      </c>
      <c r="KQ212" s="631">
        <f t="shared" si="369"/>
        <v>0</v>
      </c>
      <c r="KR212" s="631">
        <f t="shared" si="369"/>
        <v>0</v>
      </c>
      <c r="KS212" s="631">
        <f t="shared" si="370"/>
        <v>0</v>
      </c>
      <c r="KT212" s="631">
        <f t="shared" si="370"/>
        <v>0</v>
      </c>
      <c r="KU212" s="631">
        <f t="shared" si="370"/>
        <v>0</v>
      </c>
      <c r="KV212" s="631">
        <f t="shared" si="370"/>
        <v>0</v>
      </c>
      <c r="KW212" s="631">
        <f t="shared" si="370"/>
        <v>0</v>
      </c>
      <c r="KX212" s="631">
        <f t="shared" si="370"/>
        <v>0</v>
      </c>
      <c r="KY212" s="631"/>
      <c r="KZ212" s="631">
        <f t="shared" si="371"/>
        <v>0</v>
      </c>
      <c r="LA212" s="631">
        <f t="shared" si="371"/>
        <v>0</v>
      </c>
      <c r="LB212" s="631">
        <f t="shared" si="371"/>
        <v>0</v>
      </c>
      <c r="LC212" s="631">
        <f t="shared" si="371"/>
        <v>0</v>
      </c>
      <c r="LD212" s="631">
        <f t="shared" si="371"/>
        <v>0</v>
      </c>
      <c r="LE212" s="631">
        <f t="shared" si="371"/>
        <v>0</v>
      </c>
      <c r="LF212" s="631">
        <f t="shared" si="371"/>
        <v>0</v>
      </c>
      <c r="LG212" s="631">
        <f t="shared" si="371"/>
        <v>0</v>
      </c>
      <c r="LH212" s="631">
        <f t="shared" si="371"/>
        <v>0</v>
      </c>
      <c r="LI212" s="631">
        <f t="shared" si="371"/>
        <v>0</v>
      </c>
      <c r="LJ212" s="631">
        <f t="shared" si="372"/>
        <v>0</v>
      </c>
      <c r="LK212" s="631">
        <f t="shared" si="372"/>
        <v>0</v>
      </c>
      <c r="LL212" s="631">
        <f t="shared" si="372"/>
        <v>0</v>
      </c>
      <c r="LM212" s="631">
        <f t="shared" si="372"/>
        <v>0</v>
      </c>
      <c r="LN212" s="631">
        <f t="shared" si="372"/>
        <v>0</v>
      </c>
      <c r="LO212" s="631">
        <f t="shared" si="372"/>
        <v>0</v>
      </c>
      <c r="LP212" s="631">
        <f t="shared" si="372"/>
        <v>0</v>
      </c>
      <c r="LQ212" s="631">
        <f t="shared" si="372"/>
        <v>0</v>
      </c>
      <c r="LR212" s="631">
        <f t="shared" si="372"/>
        <v>0</v>
      </c>
      <c r="LS212" s="631">
        <f t="shared" si="372"/>
        <v>0</v>
      </c>
      <c r="LT212" s="631">
        <f t="shared" si="373"/>
        <v>3.5378350000000003</v>
      </c>
      <c r="LU212" s="631">
        <f t="shared" si="373"/>
        <v>0</v>
      </c>
      <c r="LV212" s="631">
        <f t="shared" si="373"/>
        <v>0</v>
      </c>
      <c r="LW212" s="631">
        <f t="shared" si="373"/>
        <v>0</v>
      </c>
      <c r="LX212" s="631">
        <f t="shared" si="373"/>
        <v>0</v>
      </c>
      <c r="LY212" s="631">
        <f t="shared" si="373"/>
        <v>0</v>
      </c>
      <c r="LZ212" s="631">
        <f t="shared" si="373"/>
        <v>0</v>
      </c>
      <c r="MA212" s="631">
        <f t="shared" si="373"/>
        <v>0</v>
      </c>
      <c r="MB212" s="631">
        <f t="shared" si="373"/>
        <v>0</v>
      </c>
      <c r="MC212" s="631">
        <f t="shared" si="373"/>
        <v>0</v>
      </c>
      <c r="MD212" s="631">
        <f t="shared" si="374"/>
        <v>0</v>
      </c>
      <c r="ME212" s="631">
        <f t="shared" si="374"/>
        <v>0</v>
      </c>
      <c r="MF212" s="631">
        <f t="shared" si="374"/>
        <v>0</v>
      </c>
      <c r="MG212" s="631">
        <f t="shared" si="374"/>
        <v>0</v>
      </c>
      <c r="MH212" s="631">
        <f t="shared" si="374"/>
        <v>0</v>
      </c>
      <c r="MI212" s="631">
        <f t="shared" si="374"/>
        <v>0</v>
      </c>
      <c r="MJ212" s="631">
        <f t="shared" si="374"/>
        <v>0</v>
      </c>
      <c r="MK212" s="631">
        <f t="shared" si="374"/>
        <v>0</v>
      </c>
      <c r="ML212" s="631">
        <f t="shared" si="374"/>
        <v>0</v>
      </c>
      <c r="MM212" s="631">
        <f t="shared" si="374"/>
        <v>0</v>
      </c>
      <c r="MN212" s="631">
        <f t="shared" si="375"/>
        <v>0</v>
      </c>
      <c r="MO212" s="631">
        <f t="shared" si="375"/>
        <v>0</v>
      </c>
      <c r="MP212" s="631">
        <f t="shared" si="375"/>
        <v>0</v>
      </c>
      <c r="MQ212" s="631">
        <f t="shared" si="375"/>
        <v>0</v>
      </c>
      <c r="MR212" s="631">
        <f t="shared" si="375"/>
        <v>0</v>
      </c>
      <c r="MS212" s="631">
        <f t="shared" si="375"/>
        <v>0</v>
      </c>
      <c r="MT212" s="631">
        <f t="shared" si="375"/>
        <v>0</v>
      </c>
      <c r="MU212" s="631">
        <f t="shared" si="375"/>
        <v>0</v>
      </c>
      <c r="MV212" s="631">
        <f t="shared" si="375"/>
        <v>0</v>
      </c>
      <c r="MW212" s="631">
        <f t="shared" si="375"/>
        <v>0</v>
      </c>
      <c r="MX212" s="631">
        <f t="shared" si="376"/>
        <v>0</v>
      </c>
      <c r="MY212" s="631">
        <f t="shared" si="376"/>
        <v>0</v>
      </c>
      <c r="MZ212" s="631">
        <f t="shared" si="376"/>
        <v>0</v>
      </c>
      <c r="NA212" s="631">
        <f t="shared" si="376"/>
        <v>0</v>
      </c>
      <c r="NB212" s="631">
        <f t="shared" si="376"/>
        <v>0</v>
      </c>
      <c r="NC212" s="631">
        <f t="shared" si="376"/>
        <v>0</v>
      </c>
    </row>
    <row r="213" spans="1:367">
      <c r="A213" s="504" t="s">
        <v>100</v>
      </c>
      <c r="B213" s="504" t="s">
        <v>292</v>
      </c>
      <c r="C213" s="497">
        <v>1.3667320000000001</v>
      </c>
      <c r="D213" s="497">
        <v>0.11649</v>
      </c>
      <c r="E213" s="362">
        <f t="shared" si="358"/>
        <v>9.0136392611120636E-4</v>
      </c>
      <c r="F213" s="363">
        <f t="shared" si="359"/>
        <v>3.4967098388811926E-4</v>
      </c>
      <c r="G213" s="498">
        <f>E213*Dichtheden!$V$70</f>
        <v>46.437259945652109</v>
      </c>
      <c r="H213" s="499">
        <f>IF(C213=0,0,ROUND(IF((G213/2)/Dichtheden!$C$3&lt;1,1,(G213/2)/Dichtheden!$C$3),0))</f>
        <v>1</v>
      </c>
      <c r="I213" s="498">
        <f>E213*Dichtheden!$AJ$70</f>
        <v>7.7395433242753526</v>
      </c>
      <c r="J213" s="499">
        <f>IF(C213=0,0,ROUND(IF((I213/2)/Dichtheden!$D$3&lt;1,1,(I213/2)/Dichtheden!$D$3),0))</f>
        <v>1</v>
      </c>
      <c r="K213" s="498">
        <f t="shared" si="360"/>
        <v>23.218629972826054</v>
      </c>
      <c r="L213" s="500">
        <f t="shared" si="361"/>
        <v>23.218629972826054</v>
      </c>
      <c r="M213" s="498">
        <f>IF(D213=0,0,IF((D213*Dichtheden!$G$4)&lt;25,25,D213*Dichtheden!$G$4))</f>
        <v>26.210249999999998</v>
      </c>
      <c r="N213" s="499">
        <f>D213*Dichtheden!$H$4</f>
        <v>4.0771499999999996</v>
      </c>
      <c r="O213" s="501"/>
      <c r="P213" s="501"/>
      <c r="Q213" s="502">
        <f>E213*Dichtheden!$AS$68</f>
        <v>34.247479209918431</v>
      </c>
      <c r="R213" s="495">
        <f>IF(Q213=0,0,ROUND(IF((Q213/2)/Dichtheden!$C$3&lt;1,1,(Q213/2)/Dichtheden!$C$3),0))</f>
        <v>1</v>
      </c>
      <c r="S213" s="502">
        <f>E213*Dichtheden!$AY$68</f>
        <v>1.8961881144474613</v>
      </c>
      <c r="T213" s="495">
        <f>IF(Q213=0,0,ROUND(IF((S213/2)/Dichtheden!$D$3&lt;1,1,(S213/2)/Dichtheden!$D$3),0))</f>
        <v>1</v>
      </c>
      <c r="U213" s="502">
        <f>D213*Dichtheden!$G$5</f>
        <v>25.394819999999999</v>
      </c>
      <c r="V213" s="502">
        <f>D213*Dichtheden!$H$5</f>
        <v>1.74735</v>
      </c>
      <c r="X213" s="630"/>
      <c r="AA213" s="628">
        <f t="shared" si="354"/>
        <v>0</v>
      </c>
      <c r="AB213" s="628">
        <f t="shared" si="354"/>
        <v>0</v>
      </c>
      <c r="AC213" s="628">
        <f t="shared" si="354"/>
        <v>0</v>
      </c>
      <c r="AD213" s="628">
        <f t="shared" si="354"/>
        <v>0</v>
      </c>
      <c r="AE213" s="628">
        <f t="shared" si="354"/>
        <v>0</v>
      </c>
      <c r="AF213" s="628">
        <f t="shared" si="354"/>
        <v>0</v>
      </c>
      <c r="AG213" s="628">
        <f t="shared" si="354"/>
        <v>0</v>
      </c>
      <c r="AH213" s="628">
        <f t="shared" si="354"/>
        <v>0</v>
      </c>
      <c r="AI213" s="628">
        <f t="shared" si="354"/>
        <v>0</v>
      </c>
      <c r="AJ213" s="628">
        <f t="shared" si="354"/>
        <v>0</v>
      </c>
      <c r="AK213" s="628">
        <f t="shared" si="354"/>
        <v>0</v>
      </c>
      <c r="AL213" s="628">
        <f t="shared" si="354"/>
        <v>0</v>
      </c>
      <c r="AM213" s="628">
        <f t="shared" si="354"/>
        <v>0</v>
      </c>
      <c r="AN213" s="628">
        <f t="shared" si="354"/>
        <v>0</v>
      </c>
      <c r="AO213" s="628">
        <f t="shared" si="354"/>
        <v>0</v>
      </c>
      <c r="AP213" s="628">
        <f t="shared" si="354"/>
        <v>0</v>
      </c>
      <c r="AQ213" s="628">
        <f t="shared" si="362"/>
        <v>0</v>
      </c>
      <c r="AR213" s="628">
        <f t="shared" si="362"/>
        <v>0</v>
      </c>
      <c r="AS213" s="628">
        <f t="shared" si="362"/>
        <v>0</v>
      </c>
      <c r="AT213" s="628">
        <f t="shared" si="362"/>
        <v>0</v>
      </c>
      <c r="AU213" s="628">
        <f t="shared" si="362"/>
        <v>1.3667320000000001</v>
      </c>
      <c r="AV213" s="628">
        <f t="shared" si="362"/>
        <v>0</v>
      </c>
      <c r="AW213" s="628">
        <f t="shared" si="362"/>
        <v>0</v>
      </c>
      <c r="AX213" s="628">
        <f t="shared" si="362"/>
        <v>0</v>
      </c>
      <c r="AY213" s="628">
        <f t="shared" si="362"/>
        <v>0</v>
      </c>
      <c r="AZ213" s="628">
        <f t="shared" si="362"/>
        <v>0</v>
      </c>
      <c r="BA213" s="628">
        <f t="shared" si="362"/>
        <v>0</v>
      </c>
      <c r="BB213" s="628">
        <f t="shared" si="362"/>
        <v>0</v>
      </c>
      <c r="BC213" s="628">
        <f t="shared" si="362"/>
        <v>0</v>
      </c>
      <c r="BD213" s="628">
        <f t="shared" si="362"/>
        <v>0</v>
      </c>
      <c r="BE213" s="628">
        <f t="shared" si="362"/>
        <v>0</v>
      </c>
      <c r="BF213" s="628">
        <f t="shared" si="362"/>
        <v>0</v>
      </c>
      <c r="BG213" s="628">
        <f t="shared" si="355"/>
        <v>0</v>
      </c>
      <c r="BH213" s="628">
        <f t="shared" si="355"/>
        <v>0</v>
      </c>
      <c r="BI213" s="628">
        <f t="shared" si="355"/>
        <v>0</v>
      </c>
      <c r="BJ213" s="628">
        <f t="shared" si="355"/>
        <v>0</v>
      </c>
      <c r="BK213" s="628">
        <f t="shared" si="355"/>
        <v>0</v>
      </c>
      <c r="BL213" s="628">
        <f t="shared" si="355"/>
        <v>0</v>
      </c>
      <c r="BM213" s="628">
        <f t="shared" si="355"/>
        <v>0</v>
      </c>
      <c r="BN213" s="628">
        <f t="shared" si="355"/>
        <v>0</v>
      </c>
      <c r="BO213" s="628">
        <f t="shared" si="355"/>
        <v>0</v>
      </c>
      <c r="BP213" s="628">
        <f t="shared" si="355"/>
        <v>0</v>
      </c>
      <c r="BQ213" s="628">
        <f t="shared" si="355"/>
        <v>0</v>
      </c>
      <c r="BR213" s="628">
        <f t="shared" si="355"/>
        <v>0</v>
      </c>
      <c r="BS213" s="628">
        <f t="shared" si="355"/>
        <v>0</v>
      </c>
      <c r="BT213" s="628">
        <f t="shared" si="355"/>
        <v>0</v>
      </c>
      <c r="BU213" s="628">
        <f t="shared" si="355"/>
        <v>0</v>
      </c>
      <c r="BV213" s="628">
        <f t="shared" si="355"/>
        <v>0</v>
      </c>
      <c r="BW213" s="628">
        <f t="shared" si="313"/>
        <v>0</v>
      </c>
      <c r="BX213" s="628">
        <f t="shared" si="313"/>
        <v>0</v>
      </c>
      <c r="BY213" s="628">
        <f t="shared" si="313"/>
        <v>0</v>
      </c>
      <c r="BZ213" s="628">
        <f t="shared" si="313"/>
        <v>0</v>
      </c>
      <c r="CA213" s="628">
        <f t="shared" si="313"/>
        <v>0</v>
      </c>
      <c r="CB213" s="628">
        <f t="shared" si="313"/>
        <v>0</v>
      </c>
      <c r="CC213" s="628">
        <f t="shared" si="313"/>
        <v>0</v>
      </c>
      <c r="CD213" s="628">
        <f t="shared" si="313"/>
        <v>0</v>
      </c>
      <c r="CE213" s="628"/>
      <c r="CF213" s="628">
        <f t="shared" si="356"/>
        <v>0</v>
      </c>
      <c r="CG213" s="628">
        <f t="shared" si="356"/>
        <v>0</v>
      </c>
      <c r="CH213" s="628">
        <f t="shared" si="356"/>
        <v>0</v>
      </c>
      <c r="CI213" s="628">
        <f t="shared" si="356"/>
        <v>0</v>
      </c>
      <c r="CJ213" s="628">
        <f t="shared" si="356"/>
        <v>0</v>
      </c>
      <c r="CK213" s="628">
        <f t="shared" si="356"/>
        <v>0</v>
      </c>
      <c r="CL213" s="628">
        <f t="shared" si="356"/>
        <v>0</v>
      </c>
      <c r="CM213" s="628">
        <f t="shared" si="356"/>
        <v>0</v>
      </c>
      <c r="CN213" s="628">
        <f t="shared" si="356"/>
        <v>0</v>
      </c>
      <c r="CO213" s="628">
        <f t="shared" si="356"/>
        <v>0</v>
      </c>
      <c r="CP213" s="628">
        <f t="shared" si="356"/>
        <v>0</v>
      </c>
      <c r="CQ213" s="628">
        <f t="shared" si="356"/>
        <v>0</v>
      </c>
      <c r="CR213" s="628">
        <f t="shared" si="356"/>
        <v>0</v>
      </c>
      <c r="CS213" s="628">
        <f t="shared" si="356"/>
        <v>0</v>
      </c>
      <c r="CT213" s="628">
        <f t="shared" si="356"/>
        <v>0</v>
      </c>
      <c r="CU213" s="628">
        <f t="shared" si="356"/>
        <v>0</v>
      </c>
      <c r="CV213" s="628">
        <f t="shared" si="363"/>
        <v>0</v>
      </c>
      <c r="CW213" s="628">
        <f t="shared" si="363"/>
        <v>0</v>
      </c>
      <c r="CX213" s="628">
        <f t="shared" si="363"/>
        <v>0</v>
      </c>
      <c r="CY213" s="628">
        <f t="shared" si="363"/>
        <v>0</v>
      </c>
      <c r="CZ213" s="628">
        <f t="shared" si="363"/>
        <v>0.11649</v>
      </c>
      <c r="DA213" s="628">
        <f t="shared" si="363"/>
        <v>0</v>
      </c>
      <c r="DB213" s="628">
        <f t="shared" si="363"/>
        <v>0</v>
      </c>
      <c r="DC213" s="628">
        <f t="shared" si="363"/>
        <v>0</v>
      </c>
      <c r="DD213" s="628">
        <f t="shared" si="363"/>
        <v>0</v>
      </c>
      <c r="DE213" s="628">
        <f t="shared" si="363"/>
        <v>0</v>
      </c>
      <c r="DF213" s="628">
        <f t="shared" si="363"/>
        <v>0</v>
      </c>
      <c r="DG213" s="628">
        <f t="shared" si="363"/>
        <v>0</v>
      </c>
      <c r="DH213" s="628">
        <f t="shared" si="363"/>
        <v>0</v>
      </c>
      <c r="DI213" s="628">
        <f t="shared" si="363"/>
        <v>0</v>
      </c>
      <c r="DJ213" s="628">
        <f t="shared" si="363"/>
        <v>0</v>
      </c>
      <c r="DK213" s="628">
        <f t="shared" si="363"/>
        <v>0</v>
      </c>
      <c r="DL213" s="628">
        <f t="shared" si="357"/>
        <v>0</v>
      </c>
      <c r="DM213" s="628">
        <f t="shared" si="357"/>
        <v>0</v>
      </c>
      <c r="DN213" s="628">
        <f t="shared" si="357"/>
        <v>0</v>
      </c>
      <c r="DO213" s="628">
        <f t="shared" si="357"/>
        <v>0</v>
      </c>
      <c r="DP213" s="628">
        <f t="shared" si="357"/>
        <v>0</v>
      </c>
      <c r="DQ213" s="628">
        <f t="shared" si="357"/>
        <v>0</v>
      </c>
      <c r="DR213" s="628">
        <f t="shared" si="357"/>
        <v>0</v>
      </c>
      <c r="DS213" s="628">
        <f t="shared" si="357"/>
        <v>0</v>
      </c>
      <c r="DT213" s="628">
        <f t="shared" si="357"/>
        <v>0</v>
      </c>
      <c r="DU213" s="628">
        <f t="shared" si="357"/>
        <v>0</v>
      </c>
      <c r="DV213" s="628">
        <f t="shared" si="357"/>
        <v>0</v>
      </c>
      <c r="DW213" s="628">
        <f t="shared" si="357"/>
        <v>0</v>
      </c>
      <c r="DX213" s="628">
        <f t="shared" si="357"/>
        <v>0</v>
      </c>
      <c r="DY213" s="628">
        <f t="shared" si="357"/>
        <v>0</v>
      </c>
      <c r="DZ213" s="628">
        <f t="shared" si="357"/>
        <v>0</v>
      </c>
      <c r="EA213" s="628">
        <f t="shared" si="357"/>
        <v>0</v>
      </c>
      <c r="EB213" s="628">
        <f t="shared" si="316"/>
        <v>0</v>
      </c>
      <c r="EC213" s="628">
        <f t="shared" si="316"/>
        <v>0</v>
      </c>
      <c r="ED213" s="628">
        <f t="shared" si="316"/>
        <v>0</v>
      </c>
      <c r="EE213" s="628">
        <f t="shared" si="316"/>
        <v>0</v>
      </c>
      <c r="EF213" s="628">
        <f t="shared" si="316"/>
        <v>0</v>
      </c>
      <c r="EG213" s="628">
        <f t="shared" si="316"/>
        <v>0</v>
      </c>
      <c r="EH213" s="628">
        <f t="shared" si="316"/>
        <v>0</v>
      </c>
      <c r="EI213" s="628">
        <f t="shared" si="316"/>
        <v>0</v>
      </c>
      <c r="EJ213" s="631"/>
      <c r="EK213" s="631">
        <f t="shared" si="364"/>
        <v>0</v>
      </c>
      <c r="EL213" s="631">
        <f t="shared" si="364"/>
        <v>0</v>
      </c>
      <c r="EM213" s="631">
        <f t="shared" si="364"/>
        <v>0</v>
      </c>
      <c r="EN213" s="631">
        <f t="shared" si="364"/>
        <v>0</v>
      </c>
      <c r="EO213" s="631">
        <f t="shared" si="364"/>
        <v>0</v>
      </c>
      <c r="EP213" s="631">
        <f t="shared" si="364"/>
        <v>0</v>
      </c>
      <c r="EQ213" s="631">
        <f t="shared" si="364"/>
        <v>0</v>
      </c>
      <c r="ER213" s="631">
        <f t="shared" si="364"/>
        <v>0</v>
      </c>
      <c r="ES213" s="631">
        <f t="shared" si="364"/>
        <v>0</v>
      </c>
      <c r="ET213" s="631">
        <f t="shared" si="364"/>
        <v>0</v>
      </c>
      <c r="EU213" s="631">
        <f t="shared" si="364"/>
        <v>0</v>
      </c>
      <c r="EV213" s="631">
        <f t="shared" si="364"/>
        <v>0</v>
      </c>
      <c r="EW213" s="631">
        <f t="shared" si="364"/>
        <v>0</v>
      </c>
      <c r="EX213" s="631">
        <f t="shared" si="364"/>
        <v>0</v>
      </c>
      <c r="EY213" s="631">
        <f t="shared" si="364"/>
        <v>0</v>
      </c>
      <c r="EZ213" s="631">
        <f t="shared" si="364"/>
        <v>0</v>
      </c>
      <c r="FA213" s="631">
        <f t="shared" si="309"/>
        <v>0</v>
      </c>
      <c r="FB213" s="631">
        <f t="shared" si="309"/>
        <v>0</v>
      </c>
      <c r="FC213" s="631">
        <f t="shared" si="309"/>
        <v>0</v>
      </c>
      <c r="FD213" s="631">
        <f t="shared" si="338"/>
        <v>0</v>
      </c>
      <c r="FE213" s="631">
        <f t="shared" si="338"/>
        <v>1</v>
      </c>
      <c r="FF213" s="631">
        <f t="shared" si="338"/>
        <v>0</v>
      </c>
      <c r="FG213" s="631">
        <f t="shared" si="338"/>
        <v>0</v>
      </c>
      <c r="FH213" s="631">
        <f t="shared" si="338"/>
        <v>0</v>
      </c>
      <c r="FI213" s="631">
        <f t="shared" si="338"/>
        <v>0</v>
      </c>
      <c r="FJ213" s="631">
        <f t="shared" si="338"/>
        <v>0</v>
      </c>
      <c r="FK213" s="631">
        <f t="shared" si="338"/>
        <v>0</v>
      </c>
      <c r="FL213" s="631">
        <f t="shared" si="338"/>
        <v>0</v>
      </c>
      <c r="FM213" s="631">
        <f t="shared" si="338"/>
        <v>0</v>
      </c>
      <c r="FN213" s="631">
        <f t="shared" si="338"/>
        <v>0</v>
      </c>
      <c r="FO213" s="631">
        <f t="shared" si="338"/>
        <v>0</v>
      </c>
      <c r="FP213" s="631">
        <f t="shared" si="338"/>
        <v>0</v>
      </c>
      <c r="FQ213" s="631">
        <f t="shared" si="338"/>
        <v>0</v>
      </c>
      <c r="FR213" s="631">
        <f t="shared" si="338"/>
        <v>0</v>
      </c>
      <c r="FS213" s="631">
        <f t="shared" si="338"/>
        <v>0</v>
      </c>
      <c r="FT213" s="631">
        <f t="shared" si="286"/>
        <v>0</v>
      </c>
      <c r="FU213" s="631">
        <f t="shared" si="286"/>
        <v>0</v>
      </c>
      <c r="FV213" s="631">
        <f t="shared" si="335"/>
        <v>0</v>
      </c>
      <c r="FW213" s="631">
        <f t="shared" si="335"/>
        <v>0</v>
      </c>
      <c r="FX213" s="631">
        <f t="shared" si="335"/>
        <v>0</v>
      </c>
      <c r="FY213" s="631">
        <f t="shared" si="335"/>
        <v>0</v>
      </c>
      <c r="FZ213" s="631">
        <f t="shared" si="335"/>
        <v>0</v>
      </c>
      <c r="GA213" s="631">
        <f t="shared" si="335"/>
        <v>0</v>
      </c>
      <c r="GB213" s="631">
        <f t="shared" si="335"/>
        <v>0</v>
      </c>
      <c r="GC213" s="631">
        <f t="shared" si="335"/>
        <v>0</v>
      </c>
      <c r="GD213" s="631">
        <f t="shared" si="335"/>
        <v>0</v>
      </c>
      <c r="GE213" s="631">
        <f t="shared" si="335"/>
        <v>0</v>
      </c>
      <c r="GF213" s="631">
        <f t="shared" si="335"/>
        <v>0</v>
      </c>
      <c r="GG213" s="631">
        <f t="shared" si="335"/>
        <v>0</v>
      </c>
      <c r="GH213" s="631">
        <f t="shared" ref="GD213:GH264" si="379">IF($A213=GH$60,$H213,0)</f>
        <v>0</v>
      </c>
      <c r="GI213" s="631">
        <f t="shared" si="292"/>
        <v>0</v>
      </c>
      <c r="GJ213" s="631">
        <f t="shared" si="292"/>
        <v>0</v>
      </c>
      <c r="GK213" s="631">
        <f t="shared" si="292"/>
        <v>0</v>
      </c>
      <c r="GL213" s="631">
        <f t="shared" si="292"/>
        <v>0</v>
      </c>
      <c r="GM213" s="631">
        <f t="shared" si="292"/>
        <v>0</v>
      </c>
      <c r="GN213" s="631">
        <f t="shared" si="292"/>
        <v>0</v>
      </c>
      <c r="GO213" s="631"/>
      <c r="GP213" s="631">
        <f t="shared" si="377"/>
        <v>0</v>
      </c>
      <c r="GQ213" s="631">
        <f t="shared" si="377"/>
        <v>0</v>
      </c>
      <c r="GR213" s="631">
        <f t="shared" si="377"/>
        <v>0</v>
      </c>
      <c r="GS213" s="631">
        <f t="shared" si="377"/>
        <v>0</v>
      </c>
      <c r="GT213" s="631">
        <f t="shared" si="377"/>
        <v>0</v>
      </c>
      <c r="GU213" s="631">
        <f t="shared" si="377"/>
        <v>0</v>
      </c>
      <c r="GV213" s="631">
        <f t="shared" si="377"/>
        <v>0</v>
      </c>
      <c r="GW213" s="631">
        <f t="shared" si="377"/>
        <v>0</v>
      </c>
      <c r="GX213" s="631">
        <f t="shared" si="377"/>
        <v>0</v>
      </c>
      <c r="GY213" s="631">
        <f t="shared" si="377"/>
        <v>0</v>
      </c>
      <c r="GZ213" s="631">
        <f t="shared" si="377"/>
        <v>0</v>
      </c>
      <c r="HA213" s="631">
        <f t="shared" si="377"/>
        <v>0</v>
      </c>
      <c r="HB213" s="631">
        <f t="shared" si="377"/>
        <v>0</v>
      </c>
      <c r="HC213" s="631">
        <f t="shared" si="377"/>
        <v>0</v>
      </c>
      <c r="HD213" s="631">
        <f t="shared" si="377"/>
        <v>0</v>
      </c>
      <c r="HE213" s="631">
        <f t="shared" si="294"/>
        <v>0</v>
      </c>
      <c r="HF213" s="631">
        <f t="shared" si="294"/>
        <v>0</v>
      </c>
      <c r="HG213" s="631">
        <f t="shared" si="294"/>
        <v>0</v>
      </c>
      <c r="HH213" s="631">
        <f t="shared" si="294"/>
        <v>0</v>
      </c>
      <c r="HI213" s="631">
        <f t="shared" si="339"/>
        <v>0</v>
      </c>
      <c r="HJ213" s="631">
        <f t="shared" si="339"/>
        <v>1</v>
      </c>
      <c r="HK213" s="631">
        <f t="shared" si="339"/>
        <v>0</v>
      </c>
      <c r="HL213" s="631">
        <f t="shared" si="339"/>
        <v>0</v>
      </c>
      <c r="HM213" s="631">
        <f t="shared" si="339"/>
        <v>0</v>
      </c>
      <c r="HN213" s="631">
        <f t="shared" si="339"/>
        <v>0</v>
      </c>
      <c r="HO213" s="631">
        <f t="shared" si="339"/>
        <v>0</v>
      </c>
      <c r="HP213" s="631">
        <f t="shared" si="339"/>
        <v>0</v>
      </c>
      <c r="HQ213" s="631">
        <f t="shared" si="339"/>
        <v>0</v>
      </c>
      <c r="HR213" s="631">
        <f t="shared" si="339"/>
        <v>0</v>
      </c>
      <c r="HS213" s="631">
        <f t="shared" si="339"/>
        <v>0</v>
      </c>
      <c r="HT213" s="631">
        <f t="shared" si="339"/>
        <v>0</v>
      </c>
      <c r="HU213" s="631">
        <f t="shared" si="339"/>
        <v>0</v>
      </c>
      <c r="HV213" s="631">
        <f t="shared" si="378"/>
        <v>0</v>
      </c>
      <c r="HW213" s="631">
        <f t="shared" si="378"/>
        <v>0</v>
      </c>
      <c r="HX213" s="631">
        <f t="shared" si="378"/>
        <v>0</v>
      </c>
      <c r="HY213" s="631">
        <f t="shared" si="378"/>
        <v>0</v>
      </c>
      <c r="HZ213" s="631">
        <f t="shared" si="378"/>
        <v>0</v>
      </c>
      <c r="IA213" s="631">
        <f t="shared" si="378"/>
        <v>0</v>
      </c>
      <c r="IB213" s="631">
        <f t="shared" si="378"/>
        <v>0</v>
      </c>
      <c r="IC213" s="631">
        <f t="shared" si="378"/>
        <v>0</v>
      </c>
      <c r="ID213" s="631">
        <f t="shared" si="378"/>
        <v>0</v>
      </c>
      <c r="IE213" s="631">
        <f t="shared" si="378"/>
        <v>0</v>
      </c>
      <c r="IF213" s="631">
        <f t="shared" si="378"/>
        <v>0</v>
      </c>
      <c r="IG213" s="631">
        <f t="shared" si="378"/>
        <v>0</v>
      </c>
      <c r="IH213" s="631">
        <f t="shared" si="378"/>
        <v>0</v>
      </c>
      <c r="II213" s="631">
        <f t="shared" si="378"/>
        <v>0</v>
      </c>
      <c r="IJ213" s="631">
        <f t="shared" si="378"/>
        <v>0</v>
      </c>
      <c r="IK213" s="631">
        <f t="shared" si="378"/>
        <v>0</v>
      </c>
      <c r="IL213" s="631">
        <f t="shared" si="308"/>
        <v>0</v>
      </c>
      <c r="IM213" s="631">
        <f t="shared" si="308"/>
        <v>0</v>
      </c>
      <c r="IN213" s="631">
        <f t="shared" si="308"/>
        <v>0</v>
      </c>
      <c r="IO213" s="631">
        <f t="shared" si="308"/>
        <v>0</v>
      </c>
      <c r="IP213" s="631">
        <f t="shared" si="308"/>
        <v>0</v>
      </c>
      <c r="IQ213" s="631">
        <f t="shared" si="308"/>
        <v>0</v>
      </c>
      <c r="IR213" s="631">
        <f t="shared" si="308"/>
        <v>0</v>
      </c>
      <c r="IS213" s="631">
        <f t="shared" si="308"/>
        <v>0</v>
      </c>
      <c r="IT213" s="631"/>
      <c r="IU213" s="631">
        <f t="shared" si="365"/>
        <v>0</v>
      </c>
      <c r="IV213" s="631">
        <f t="shared" si="365"/>
        <v>0</v>
      </c>
      <c r="IW213" s="631">
        <f t="shared" si="365"/>
        <v>0</v>
      </c>
      <c r="IX213" s="631">
        <f t="shared" si="365"/>
        <v>0</v>
      </c>
      <c r="IY213" s="631">
        <f t="shared" si="365"/>
        <v>0</v>
      </c>
      <c r="IZ213" s="631">
        <f t="shared" si="365"/>
        <v>0</v>
      </c>
      <c r="JA213" s="631">
        <f t="shared" si="365"/>
        <v>0</v>
      </c>
      <c r="JB213" s="631">
        <f t="shared" si="365"/>
        <v>0</v>
      </c>
      <c r="JC213" s="631">
        <f t="shared" si="365"/>
        <v>0</v>
      </c>
      <c r="JD213" s="631">
        <f t="shared" si="365"/>
        <v>0</v>
      </c>
      <c r="JE213" s="631">
        <f t="shared" si="366"/>
        <v>0</v>
      </c>
      <c r="JF213" s="631">
        <f t="shared" si="366"/>
        <v>0</v>
      </c>
      <c r="JG213" s="631">
        <f t="shared" si="366"/>
        <v>0</v>
      </c>
      <c r="JH213" s="631">
        <f t="shared" si="366"/>
        <v>0</v>
      </c>
      <c r="JI213" s="631">
        <f t="shared" si="366"/>
        <v>0</v>
      </c>
      <c r="JJ213" s="631">
        <f t="shared" si="366"/>
        <v>0</v>
      </c>
      <c r="JK213" s="631">
        <f t="shared" si="366"/>
        <v>0</v>
      </c>
      <c r="JL213" s="631">
        <f t="shared" si="366"/>
        <v>0</v>
      </c>
      <c r="JM213" s="631">
        <f t="shared" si="366"/>
        <v>0</v>
      </c>
      <c r="JN213" s="631">
        <f t="shared" si="366"/>
        <v>0</v>
      </c>
      <c r="JO213" s="631">
        <f t="shared" si="367"/>
        <v>26.210249999999998</v>
      </c>
      <c r="JP213" s="631">
        <f t="shared" si="367"/>
        <v>0</v>
      </c>
      <c r="JQ213" s="631">
        <f t="shared" si="367"/>
        <v>0</v>
      </c>
      <c r="JR213" s="631">
        <f t="shared" si="367"/>
        <v>0</v>
      </c>
      <c r="JS213" s="631">
        <f t="shared" si="367"/>
        <v>0</v>
      </c>
      <c r="JT213" s="631">
        <f t="shared" si="367"/>
        <v>0</v>
      </c>
      <c r="JU213" s="631">
        <f t="shared" si="367"/>
        <v>0</v>
      </c>
      <c r="JV213" s="631">
        <f t="shared" si="367"/>
        <v>0</v>
      </c>
      <c r="JW213" s="631">
        <f t="shared" si="367"/>
        <v>0</v>
      </c>
      <c r="JX213" s="631">
        <f t="shared" si="367"/>
        <v>0</v>
      </c>
      <c r="JY213" s="631">
        <f t="shared" si="368"/>
        <v>0</v>
      </c>
      <c r="JZ213" s="631">
        <f t="shared" si="368"/>
        <v>0</v>
      </c>
      <c r="KA213" s="631">
        <f t="shared" si="368"/>
        <v>0</v>
      </c>
      <c r="KB213" s="631">
        <f t="shared" si="368"/>
        <v>0</v>
      </c>
      <c r="KC213" s="631">
        <f t="shared" si="368"/>
        <v>0</v>
      </c>
      <c r="KD213" s="631">
        <f t="shared" si="368"/>
        <v>0</v>
      </c>
      <c r="KE213" s="631">
        <f t="shared" si="368"/>
        <v>0</v>
      </c>
      <c r="KF213" s="631">
        <f t="shared" si="368"/>
        <v>0</v>
      </c>
      <c r="KG213" s="631">
        <f t="shared" si="368"/>
        <v>0</v>
      </c>
      <c r="KH213" s="631">
        <f t="shared" si="368"/>
        <v>0</v>
      </c>
      <c r="KI213" s="631">
        <f t="shared" si="369"/>
        <v>0</v>
      </c>
      <c r="KJ213" s="631">
        <f t="shared" si="369"/>
        <v>0</v>
      </c>
      <c r="KK213" s="631">
        <f t="shared" si="369"/>
        <v>0</v>
      </c>
      <c r="KL213" s="631">
        <f t="shared" si="369"/>
        <v>0</v>
      </c>
      <c r="KM213" s="631">
        <f t="shared" si="369"/>
        <v>0</v>
      </c>
      <c r="KN213" s="631">
        <f t="shared" si="369"/>
        <v>0</v>
      </c>
      <c r="KO213" s="631">
        <f t="shared" si="369"/>
        <v>0</v>
      </c>
      <c r="KP213" s="631">
        <f t="shared" si="369"/>
        <v>0</v>
      </c>
      <c r="KQ213" s="631">
        <f t="shared" si="369"/>
        <v>0</v>
      </c>
      <c r="KR213" s="631">
        <f t="shared" si="369"/>
        <v>0</v>
      </c>
      <c r="KS213" s="631">
        <f t="shared" si="370"/>
        <v>0</v>
      </c>
      <c r="KT213" s="631">
        <f t="shared" si="370"/>
        <v>0</v>
      </c>
      <c r="KU213" s="631">
        <f t="shared" si="370"/>
        <v>0</v>
      </c>
      <c r="KV213" s="631">
        <f t="shared" si="370"/>
        <v>0</v>
      </c>
      <c r="KW213" s="631">
        <f t="shared" si="370"/>
        <v>0</v>
      </c>
      <c r="KX213" s="631">
        <f t="shared" si="370"/>
        <v>0</v>
      </c>
      <c r="KY213" s="631"/>
      <c r="KZ213" s="631">
        <f t="shared" si="371"/>
        <v>0</v>
      </c>
      <c r="LA213" s="631">
        <f t="shared" si="371"/>
        <v>0</v>
      </c>
      <c r="LB213" s="631">
        <f t="shared" si="371"/>
        <v>0</v>
      </c>
      <c r="LC213" s="631">
        <f t="shared" si="371"/>
        <v>0</v>
      </c>
      <c r="LD213" s="631">
        <f t="shared" si="371"/>
        <v>0</v>
      </c>
      <c r="LE213" s="631">
        <f t="shared" si="371"/>
        <v>0</v>
      </c>
      <c r="LF213" s="631">
        <f t="shared" si="371"/>
        <v>0</v>
      </c>
      <c r="LG213" s="631">
        <f t="shared" si="371"/>
        <v>0</v>
      </c>
      <c r="LH213" s="631">
        <f t="shared" si="371"/>
        <v>0</v>
      </c>
      <c r="LI213" s="631">
        <f t="shared" si="371"/>
        <v>0</v>
      </c>
      <c r="LJ213" s="631">
        <f t="shared" si="372"/>
        <v>0</v>
      </c>
      <c r="LK213" s="631">
        <f t="shared" si="372"/>
        <v>0</v>
      </c>
      <c r="LL213" s="631">
        <f t="shared" si="372"/>
        <v>0</v>
      </c>
      <c r="LM213" s="631">
        <f t="shared" si="372"/>
        <v>0</v>
      </c>
      <c r="LN213" s="631">
        <f t="shared" si="372"/>
        <v>0</v>
      </c>
      <c r="LO213" s="631">
        <f t="shared" si="372"/>
        <v>0</v>
      </c>
      <c r="LP213" s="631">
        <f t="shared" si="372"/>
        <v>0</v>
      </c>
      <c r="LQ213" s="631">
        <f t="shared" si="372"/>
        <v>0</v>
      </c>
      <c r="LR213" s="631">
        <f t="shared" si="372"/>
        <v>0</v>
      </c>
      <c r="LS213" s="631">
        <f t="shared" si="372"/>
        <v>0</v>
      </c>
      <c r="LT213" s="631">
        <f t="shared" si="373"/>
        <v>4.0771499999999996</v>
      </c>
      <c r="LU213" s="631">
        <f t="shared" si="373"/>
        <v>0</v>
      </c>
      <c r="LV213" s="631">
        <f t="shared" si="373"/>
        <v>0</v>
      </c>
      <c r="LW213" s="631">
        <f t="shared" si="373"/>
        <v>0</v>
      </c>
      <c r="LX213" s="631">
        <f t="shared" si="373"/>
        <v>0</v>
      </c>
      <c r="LY213" s="631">
        <f t="shared" si="373"/>
        <v>0</v>
      </c>
      <c r="LZ213" s="631">
        <f t="shared" si="373"/>
        <v>0</v>
      </c>
      <c r="MA213" s="631">
        <f t="shared" si="373"/>
        <v>0</v>
      </c>
      <c r="MB213" s="631">
        <f t="shared" si="373"/>
        <v>0</v>
      </c>
      <c r="MC213" s="631">
        <f t="shared" si="373"/>
        <v>0</v>
      </c>
      <c r="MD213" s="631">
        <f t="shared" si="374"/>
        <v>0</v>
      </c>
      <c r="ME213" s="631">
        <f t="shared" si="374"/>
        <v>0</v>
      </c>
      <c r="MF213" s="631">
        <f t="shared" si="374"/>
        <v>0</v>
      </c>
      <c r="MG213" s="631">
        <f t="shared" si="374"/>
        <v>0</v>
      </c>
      <c r="MH213" s="631">
        <f t="shared" si="374"/>
        <v>0</v>
      </c>
      <c r="MI213" s="631">
        <f t="shared" si="374"/>
        <v>0</v>
      </c>
      <c r="MJ213" s="631">
        <f t="shared" si="374"/>
        <v>0</v>
      </c>
      <c r="MK213" s="631">
        <f t="shared" si="374"/>
        <v>0</v>
      </c>
      <c r="ML213" s="631">
        <f t="shared" si="374"/>
        <v>0</v>
      </c>
      <c r="MM213" s="631">
        <f t="shared" si="374"/>
        <v>0</v>
      </c>
      <c r="MN213" s="631">
        <f t="shared" si="375"/>
        <v>0</v>
      </c>
      <c r="MO213" s="631">
        <f t="shared" si="375"/>
        <v>0</v>
      </c>
      <c r="MP213" s="631">
        <f t="shared" si="375"/>
        <v>0</v>
      </c>
      <c r="MQ213" s="631">
        <f t="shared" si="375"/>
        <v>0</v>
      </c>
      <c r="MR213" s="631">
        <f t="shared" si="375"/>
        <v>0</v>
      </c>
      <c r="MS213" s="631">
        <f t="shared" si="375"/>
        <v>0</v>
      </c>
      <c r="MT213" s="631">
        <f t="shared" si="375"/>
        <v>0</v>
      </c>
      <c r="MU213" s="631">
        <f t="shared" si="375"/>
        <v>0</v>
      </c>
      <c r="MV213" s="631">
        <f t="shared" si="375"/>
        <v>0</v>
      </c>
      <c r="MW213" s="631">
        <f t="shared" si="375"/>
        <v>0</v>
      </c>
      <c r="MX213" s="631">
        <f t="shared" si="376"/>
        <v>0</v>
      </c>
      <c r="MY213" s="631">
        <f t="shared" si="376"/>
        <v>0</v>
      </c>
      <c r="MZ213" s="631">
        <f t="shared" si="376"/>
        <v>0</v>
      </c>
      <c r="NA213" s="631">
        <f t="shared" si="376"/>
        <v>0</v>
      </c>
      <c r="NB213" s="631">
        <f t="shared" si="376"/>
        <v>0</v>
      </c>
      <c r="NC213" s="631">
        <f t="shared" si="376"/>
        <v>0</v>
      </c>
    </row>
    <row r="214" spans="1:367">
      <c r="A214" s="504" t="s">
        <v>100</v>
      </c>
      <c r="B214" s="504" t="s">
        <v>293</v>
      </c>
      <c r="C214" s="497">
        <v>2.8252109999999999</v>
      </c>
      <c r="D214" s="497">
        <v>0.16252</v>
      </c>
      <c r="E214" s="362">
        <f t="shared" si="358"/>
        <v>1.8632352787909898E-3</v>
      </c>
      <c r="F214" s="363">
        <f t="shared" si="359"/>
        <v>4.878404009056326E-4</v>
      </c>
      <c r="G214" s="498">
        <f>E214*Dichtheden!$V$70</f>
        <v>95.991794739799559</v>
      </c>
      <c r="H214" s="499">
        <f>IF(C214=0,0,ROUND(IF((G214/2)/Dichtheden!$C$3&lt;1,1,(G214/2)/Dichtheden!$C$3),0))</f>
        <v>1</v>
      </c>
      <c r="I214" s="498">
        <f>E214*Dichtheden!$AJ$70</f>
        <v>15.998632456633262</v>
      </c>
      <c r="J214" s="499">
        <f>IF(C214=0,0,ROUND(IF((I214/2)/Dichtheden!$D$3&lt;1,1,(I214/2)/Dichtheden!$D$3),0))</f>
        <v>1</v>
      </c>
      <c r="K214" s="498">
        <f t="shared" si="360"/>
        <v>47.99589736989978</v>
      </c>
      <c r="L214" s="500">
        <f t="shared" si="361"/>
        <v>47.99589736989978</v>
      </c>
      <c r="M214" s="498">
        <f>IF(D214=0,0,IF((D214*Dichtheden!$G$4)&lt;25,25,D214*Dichtheden!$G$4))</f>
        <v>36.567</v>
      </c>
      <c r="N214" s="499">
        <f>D214*Dichtheden!$H$4</f>
        <v>5.6882000000000001</v>
      </c>
      <c r="O214" s="501"/>
      <c r="P214" s="501"/>
      <c r="Q214" s="502">
        <f>E214*Dichtheden!$AS$68</f>
        <v>70.79394862060218</v>
      </c>
      <c r="R214" s="495">
        <f>IF(Q214=0,0,ROUND(IF((Q214/2)/Dichtheden!$C$3&lt;1,1,(Q214/2)/Dichtheden!$C$3),0))</f>
        <v>1</v>
      </c>
      <c r="S214" s="502">
        <f>E214*Dichtheden!$AY$68</f>
        <v>3.9196649518751485</v>
      </c>
      <c r="T214" s="495">
        <f>IF(Q214=0,0,ROUND(IF((S214/2)/Dichtheden!$D$3&lt;1,1,(S214/2)/Dichtheden!$D$3),0))</f>
        <v>1</v>
      </c>
      <c r="U214" s="502">
        <f>D214*Dichtheden!$G$5</f>
        <v>35.429360000000003</v>
      </c>
      <c r="V214" s="502">
        <f>D214*Dichtheden!$H$5</f>
        <v>2.4378000000000002</v>
      </c>
      <c r="X214" s="630"/>
      <c r="AA214" s="628">
        <f t="shared" si="354"/>
        <v>0</v>
      </c>
      <c r="AB214" s="628">
        <f t="shared" si="354"/>
        <v>0</v>
      </c>
      <c r="AC214" s="628">
        <f t="shared" si="354"/>
        <v>0</v>
      </c>
      <c r="AD214" s="628">
        <f t="shared" si="354"/>
        <v>0</v>
      </c>
      <c r="AE214" s="628">
        <f t="shared" si="354"/>
        <v>0</v>
      </c>
      <c r="AF214" s="628">
        <f t="shared" si="354"/>
        <v>0</v>
      </c>
      <c r="AG214" s="628">
        <f t="shared" si="354"/>
        <v>0</v>
      </c>
      <c r="AH214" s="628">
        <f t="shared" si="354"/>
        <v>0</v>
      </c>
      <c r="AI214" s="628">
        <f t="shared" si="354"/>
        <v>0</v>
      </c>
      <c r="AJ214" s="628">
        <f t="shared" si="354"/>
        <v>0</v>
      </c>
      <c r="AK214" s="628">
        <f t="shared" si="354"/>
        <v>0</v>
      </c>
      <c r="AL214" s="628">
        <f t="shared" si="354"/>
        <v>0</v>
      </c>
      <c r="AM214" s="628">
        <f t="shared" si="354"/>
        <v>0</v>
      </c>
      <c r="AN214" s="628">
        <f t="shared" si="354"/>
        <v>0</v>
      </c>
      <c r="AO214" s="628">
        <f t="shared" si="354"/>
        <v>0</v>
      </c>
      <c r="AP214" s="628">
        <f t="shared" si="354"/>
        <v>0</v>
      </c>
      <c r="AQ214" s="628">
        <f t="shared" si="362"/>
        <v>0</v>
      </c>
      <c r="AR214" s="628">
        <f t="shared" si="362"/>
        <v>0</v>
      </c>
      <c r="AS214" s="628">
        <f t="shared" si="362"/>
        <v>0</v>
      </c>
      <c r="AT214" s="628">
        <f t="shared" si="362"/>
        <v>0</v>
      </c>
      <c r="AU214" s="628">
        <f t="shared" si="362"/>
        <v>2.8252109999999999</v>
      </c>
      <c r="AV214" s="628">
        <f t="shared" si="362"/>
        <v>0</v>
      </c>
      <c r="AW214" s="628">
        <f t="shared" si="362"/>
        <v>0</v>
      </c>
      <c r="AX214" s="628">
        <f t="shared" si="362"/>
        <v>0</v>
      </c>
      <c r="AY214" s="628">
        <f t="shared" si="362"/>
        <v>0</v>
      </c>
      <c r="AZ214" s="628">
        <f t="shared" si="362"/>
        <v>0</v>
      </c>
      <c r="BA214" s="628">
        <f t="shared" si="362"/>
        <v>0</v>
      </c>
      <c r="BB214" s="628">
        <f t="shared" si="362"/>
        <v>0</v>
      </c>
      <c r="BC214" s="628">
        <f t="shared" si="362"/>
        <v>0</v>
      </c>
      <c r="BD214" s="628">
        <f t="shared" si="362"/>
        <v>0</v>
      </c>
      <c r="BE214" s="628">
        <f t="shared" si="362"/>
        <v>0</v>
      </c>
      <c r="BF214" s="628">
        <f t="shared" si="362"/>
        <v>0</v>
      </c>
      <c r="BG214" s="628">
        <f t="shared" si="355"/>
        <v>0</v>
      </c>
      <c r="BH214" s="628">
        <f t="shared" si="355"/>
        <v>0</v>
      </c>
      <c r="BI214" s="628">
        <f t="shared" si="355"/>
        <v>0</v>
      </c>
      <c r="BJ214" s="628">
        <f t="shared" si="355"/>
        <v>0</v>
      </c>
      <c r="BK214" s="628">
        <f t="shared" si="355"/>
        <v>0</v>
      </c>
      <c r="BL214" s="628">
        <f t="shared" si="355"/>
        <v>0</v>
      </c>
      <c r="BM214" s="628">
        <f t="shared" si="355"/>
        <v>0</v>
      </c>
      <c r="BN214" s="628">
        <f t="shared" si="355"/>
        <v>0</v>
      </c>
      <c r="BO214" s="628">
        <f t="shared" si="355"/>
        <v>0</v>
      </c>
      <c r="BP214" s="628">
        <f t="shared" si="355"/>
        <v>0</v>
      </c>
      <c r="BQ214" s="628">
        <f t="shared" si="355"/>
        <v>0</v>
      </c>
      <c r="BR214" s="628">
        <f t="shared" si="355"/>
        <v>0</v>
      </c>
      <c r="BS214" s="628">
        <f t="shared" si="355"/>
        <v>0</v>
      </c>
      <c r="BT214" s="628">
        <f t="shared" si="355"/>
        <v>0</v>
      </c>
      <c r="BU214" s="628">
        <f t="shared" si="355"/>
        <v>0</v>
      </c>
      <c r="BV214" s="628">
        <f t="shared" si="355"/>
        <v>0</v>
      </c>
      <c r="BW214" s="628">
        <f t="shared" si="313"/>
        <v>0</v>
      </c>
      <c r="BX214" s="628">
        <f t="shared" si="313"/>
        <v>0</v>
      </c>
      <c r="BY214" s="628">
        <f t="shared" si="313"/>
        <v>0</v>
      </c>
      <c r="BZ214" s="628">
        <f t="shared" si="313"/>
        <v>0</v>
      </c>
      <c r="CA214" s="628">
        <f t="shared" si="313"/>
        <v>0</v>
      </c>
      <c r="CB214" s="628">
        <f t="shared" si="313"/>
        <v>0</v>
      </c>
      <c r="CC214" s="628">
        <f t="shared" si="313"/>
        <v>0</v>
      </c>
      <c r="CD214" s="628">
        <f t="shared" si="313"/>
        <v>0</v>
      </c>
      <c r="CE214" s="628"/>
      <c r="CF214" s="628">
        <f t="shared" si="356"/>
        <v>0</v>
      </c>
      <c r="CG214" s="628">
        <f t="shared" si="356"/>
        <v>0</v>
      </c>
      <c r="CH214" s="628">
        <f t="shared" si="356"/>
        <v>0</v>
      </c>
      <c r="CI214" s="628">
        <f t="shared" si="356"/>
        <v>0</v>
      </c>
      <c r="CJ214" s="628">
        <f t="shared" si="356"/>
        <v>0</v>
      </c>
      <c r="CK214" s="628">
        <f t="shared" si="356"/>
        <v>0</v>
      </c>
      <c r="CL214" s="628">
        <f t="shared" si="356"/>
        <v>0</v>
      </c>
      <c r="CM214" s="628">
        <f t="shared" si="356"/>
        <v>0</v>
      </c>
      <c r="CN214" s="628">
        <f t="shared" si="356"/>
        <v>0</v>
      </c>
      <c r="CO214" s="628">
        <f t="shared" si="356"/>
        <v>0</v>
      </c>
      <c r="CP214" s="628">
        <f t="shared" si="356"/>
        <v>0</v>
      </c>
      <c r="CQ214" s="628">
        <f t="shared" si="356"/>
        <v>0</v>
      </c>
      <c r="CR214" s="628">
        <f t="shared" si="356"/>
        <v>0</v>
      </c>
      <c r="CS214" s="628">
        <f t="shared" si="356"/>
        <v>0</v>
      </c>
      <c r="CT214" s="628">
        <f t="shared" si="356"/>
        <v>0</v>
      </c>
      <c r="CU214" s="628">
        <f t="shared" si="356"/>
        <v>0</v>
      </c>
      <c r="CV214" s="628">
        <f t="shared" si="363"/>
        <v>0</v>
      </c>
      <c r="CW214" s="628">
        <f t="shared" si="363"/>
        <v>0</v>
      </c>
      <c r="CX214" s="628">
        <f t="shared" si="363"/>
        <v>0</v>
      </c>
      <c r="CY214" s="628">
        <f t="shared" si="363"/>
        <v>0</v>
      </c>
      <c r="CZ214" s="628">
        <f t="shared" si="363"/>
        <v>0.16252</v>
      </c>
      <c r="DA214" s="628">
        <f t="shared" si="363"/>
        <v>0</v>
      </c>
      <c r="DB214" s="628">
        <f t="shared" si="363"/>
        <v>0</v>
      </c>
      <c r="DC214" s="628">
        <f t="shared" si="363"/>
        <v>0</v>
      </c>
      <c r="DD214" s="628">
        <f t="shared" si="363"/>
        <v>0</v>
      </c>
      <c r="DE214" s="628">
        <f t="shared" si="363"/>
        <v>0</v>
      </c>
      <c r="DF214" s="628">
        <f t="shared" si="363"/>
        <v>0</v>
      </c>
      <c r="DG214" s="628">
        <f t="shared" si="363"/>
        <v>0</v>
      </c>
      <c r="DH214" s="628">
        <f t="shared" si="363"/>
        <v>0</v>
      </c>
      <c r="DI214" s="628">
        <f t="shared" si="363"/>
        <v>0</v>
      </c>
      <c r="DJ214" s="628">
        <f t="shared" si="363"/>
        <v>0</v>
      </c>
      <c r="DK214" s="628">
        <f t="shared" si="363"/>
        <v>0</v>
      </c>
      <c r="DL214" s="628">
        <f t="shared" si="357"/>
        <v>0</v>
      </c>
      <c r="DM214" s="628">
        <f t="shared" si="357"/>
        <v>0</v>
      </c>
      <c r="DN214" s="628">
        <f t="shared" si="357"/>
        <v>0</v>
      </c>
      <c r="DO214" s="628">
        <f t="shared" si="357"/>
        <v>0</v>
      </c>
      <c r="DP214" s="628">
        <f t="shared" si="357"/>
        <v>0</v>
      </c>
      <c r="DQ214" s="628">
        <f t="shared" si="357"/>
        <v>0</v>
      </c>
      <c r="DR214" s="628">
        <f t="shared" si="357"/>
        <v>0</v>
      </c>
      <c r="DS214" s="628">
        <f t="shared" si="357"/>
        <v>0</v>
      </c>
      <c r="DT214" s="628">
        <f t="shared" si="357"/>
        <v>0</v>
      </c>
      <c r="DU214" s="628">
        <f t="shared" si="357"/>
        <v>0</v>
      </c>
      <c r="DV214" s="628">
        <f t="shared" si="357"/>
        <v>0</v>
      </c>
      <c r="DW214" s="628">
        <f t="shared" si="357"/>
        <v>0</v>
      </c>
      <c r="DX214" s="628">
        <f t="shared" si="357"/>
        <v>0</v>
      </c>
      <c r="DY214" s="628">
        <f t="shared" si="357"/>
        <v>0</v>
      </c>
      <c r="DZ214" s="628">
        <f t="shared" si="357"/>
        <v>0</v>
      </c>
      <c r="EA214" s="628">
        <f t="shared" si="357"/>
        <v>0</v>
      </c>
      <c r="EB214" s="628">
        <f t="shared" si="316"/>
        <v>0</v>
      </c>
      <c r="EC214" s="628">
        <f t="shared" si="316"/>
        <v>0</v>
      </c>
      <c r="ED214" s="628">
        <f t="shared" si="316"/>
        <v>0</v>
      </c>
      <c r="EE214" s="628">
        <f t="shared" si="316"/>
        <v>0</v>
      </c>
      <c r="EF214" s="628">
        <f t="shared" si="316"/>
        <v>0</v>
      </c>
      <c r="EG214" s="628">
        <f t="shared" si="316"/>
        <v>0</v>
      </c>
      <c r="EH214" s="628">
        <f t="shared" si="316"/>
        <v>0</v>
      </c>
      <c r="EI214" s="628">
        <f t="shared" si="316"/>
        <v>0</v>
      </c>
      <c r="EJ214" s="631"/>
      <c r="EK214" s="631">
        <f t="shared" si="364"/>
        <v>0</v>
      </c>
      <c r="EL214" s="631">
        <f t="shared" si="364"/>
        <v>0</v>
      </c>
      <c r="EM214" s="631">
        <f t="shared" si="364"/>
        <v>0</v>
      </c>
      <c r="EN214" s="631">
        <f t="shared" si="364"/>
        <v>0</v>
      </c>
      <c r="EO214" s="631">
        <f t="shared" si="364"/>
        <v>0</v>
      </c>
      <c r="EP214" s="631">
        <f t="shared" si="364"/>
        <v>0</v>
      </c>
      <c r="EQ214" s="631">
        <f t="shared" si="364"/>
        <v>0</v>
      </c>
      <c r="ER214" s="631">
        <f t="shared" si="364"/>
        <v>0</v>
      </c>
      <c r="ES214" s="631">
        <f t="shared" si="364"/>
        <v>0</v>
      </c>
      <c r="ET214" s="631">
        <f t="shared" si="364"/>
        <v>0</v>
      </c>
      <c r="EU214" s="631">
        <f t="shared" si="364"/>
        <v>0</v>
      </c>
      <c r="EV214" s="631">
        <f t="shared" si="364"/>
        <v>0</v>
      </c>
      <c r="EW214" s="631">
        <f t="shared" si="364"/>
        <v>0</v>
      </c>
      <c r="EX214" s="631">
        <f t="shared" si="364"/>
        <v>0</v>
      </c>
      <c r="EY214" s="631">
        <f t="shared" si="364"/>
        <v>0</v>
      </c>
      <c r="EZ214" s="631">
        <f t="shared" si="364"/>
        <v>0</v>
      </c>
      <c r="FA214" s="631">
        <f t="shared" si="309"/>
        <v>0</v>
      </c>
      <c r="FB214" s="631">
        <f t="shared" si="309"/>
        <v>0</v>
      </c>
      <c r="FC214" s="631">
        <f t="shared" si="309"/>
        <v>0</v>
      </c>
      <c r="FD214" s="631">
        <f t="shared" si="338"/>
        <v>0</v>
      </c>
      <c r="FE214" s="631">
        <f t="shared" si="338"/>
        <v>1</v>
      </c>
      <c r="FF214" s="631">
        <f t="shared" si="338"/>
        <v>0</v>
      </c>
      <c r="FG214" s="631">
        <f t="shared" si="338"/>
        <v>0</v>
      </c>
      <c r="FH214" s="631">
        <f t="shared" si="338"/>
        <v>0</v>
      </c>
      <c r="FI214" s="631">
        <f t="shared" si="338"/>
        <v>0</v>
      </c>
      <c r="FJ214" s="631">
        <f t="shared" si="338"/>
        <v>0</v>
      </c>
      <c r="FK214" s="631">
        <f t="shared" ref="FD214:FS230" si="380">IF($A214=FK$60,$H214,0)</f>
        <v>0</v>
      </c>
      <c r="FL214" s="631">
        <f t="shared" si="380"/>
        <v>0</v>
      </c>
      <c r="FM214" s="631">
        <f t="shared" si="380"/>
        <v>0</v>
      </c>
      <c r="FN214" s="631">
        <f t="shared" si="380"/>
        <v>0</v>
      </c>
      <c r="FO214" s="631">
        <f t="shared" si="380"/>
        <v>0</v>
      </c>
      <c r="FP214" s="631">
        <f t="shared" si="380"/>
        <v>0</v>
      </c>
      <c r="FQ214" s="631">
        <f t="shared" si="380"/>
        <v>0</v>
      </c>
      <c r="FR214" s="631">
        <f t="shared" si="380"/>
        <v>0</v>
      </c>
      <c r="FS214" s="631">
        <f t="shared" si="380"/>
        <v>0</v>
      </c>
      <c r="FT214" s="631">
        <f t="shared" si="286"/>
        <v>0</v>
      </c>
      <c r="FU214" s="631">
        <f t="shared" si="286"/>
        <v>0</v>
      </c>
      <c r="FV214" s="631">
        <f t="shared" si="286"/>
        <v>0</v>
      </c>
      <c r="FW214" s="631">
        <f t="shared" si="286"/>
        <v>0</v>
      </c>
      <c r="FX214" s="631">
        <f t="shared" si="286"/>
        <v>0</v>
      </c>
      <c r="FY214" s="631">
        <f t="shared" si="286"/>
        <v>0</v>
      </c>
      <c r="FZ214" s="631">
        <f t="shared" ref="FV214:GC246" si="381">IF($A214=FZ$60,$H214,0)</f>
        <v>0</v>
      </c>
      <c r="GA214" s="631">
        <f t="shared" si="381"/>
        <v>0</v>
      </c>
      <c r="GB214" s="631">
        <f t="shared" si="381"/>
        <v>0</v>
      </c>
      <c r="GC214" s="631">
        <f t="shared" si="381"/>
        <v>0</v>
      </c>
      <c r="GD214" s="631">
        <f t="shared" si="379"/>
        <v>0</v>
      </c>
      <c r="GE214" s="631">
        <f t="shared" si="379"/>
        <v>0</v>
      </c>
      <c r="GF214" s="631">
        <f t="shared" si="379"/>
        <v>0</v>
      </c>
      <c r="GG214" s="631">
        <f t="shared" si="379"/>
        <v>0</v>
      </c>
      <c r="GH214" s="631">
        <f t="shared" si="379"/>
        <v>0</v>
      </c>
      <c r="GI214" s="631">
        <f t="shared" si="292"/>
        <v>0</v>
      </c>
      <c r="GJ214" s="631">
        <f t="shared" si="292"/>
        <v>0</v>
      </c>
      <c r="GK214" s="631">
        <f t="shared" si="292"/>
        <v>0</v>
      </c>
      <c r="GL214" s="631">
        <f t="shared" si="292"/>
        <v>0</v>
      </c>
      <c r="GM214" s="631">
        <f t="shared" si="292"/>
        <v>0</v>
      </c>
      <c r="GN214" s="631">
        <f t="shared" si="292"/>
        <v>0</v>
      </c>
      <c r="GO214" s="631"/>
      <c r="GP214" s="631">
        <f t="shared" si="377"/>
        <v>0</v>
      </c>
      <c r="GQ214" s="631">
        <f t="shared" si="377"/>
        <v>0</v>
      </c>
      <c r="GR214" s="631">
        <f t="shared" si="377"/>
        <v>0</v>
      </c>
      <c r="GS214" s="631">
        <f t="shared" si="377"/>
        <v>0</v>
      </c>
      <c r="GT214" s="631">
        <f t="shared" si="377"/>
        <v>0</v>
      </c>
      <c r="GU214" s="631">
        <f t="shared" si="377"/>
        <v>0</v>
      </c>
      <c r="GV214" s="631">
        <f t="shared" si="377"/>
        <v>0</v>
      </c>
      <c r="GW214" s="631">
        <f t="shared" si="377"/>
        <v>0</v>
      </c>
      <c r="GX214" s="631">
        <f t="shared" si="377"/>
        <v>0</v>
      </c>
      <c r="GY214" s="631">
        <f t="shared" si="377"/>
        <v>0</v>
      </c>
      <c r="GZ214" s="631">
        <f t="shared" si="377"/>
        <v>0</v>
      </c>
      <c r="HA214" s="631">
        <f t="shared" si="377"/>
        <v>0</v>
      </c>
      <c r="HB214" s="631">
        <f t="shared" si="377"/>
        <v>0</v>
      </c>
      <c r="HC214" s="631">
        <f t="shared" si="377"/>
        <v>0</v>
      </c>
      <c r="HD214" s="631">
        <f t="shared" si="377"/>
        <v>0</v>
      </c>
      <c r="HE214" s="631">
        <f t="shared" si="294"/>
        <v>0</v>
      </c>
      <c r="HF214" s="631">
        <f t="shared" si="294"/>
        <v>0</v>
      </c>
      <c r="HG214" s="631">
        <f t="shared" si="294"/>
        <v>0</v>
      </c>
      <c r="HH214" s="631">
        <f t="shared" si="294"/>
        <v>0</v>
      </c>
      <c r="HI214" s="631">
        <f t="shared" si="339"/>
        <v>0</v>
      </c>
      <c r="HJ214" s="631">
        <f t="shared" si="339"/>
        <v>1</v>
      </c>
      <c r="HK214" s="631">
        <f t="shared" si="339"/>
        <v>0</v>
      </c>
      <c r="HL214" s="631">
        <f t="shared" si="339"/>
        <v>0</v>
      </c>
      <c r="HM214" s="631">
        <f t="shared" si="339"/>
        <v>0</v>
      </c>
      <c r="HN214" s="631">
        <f t="shared" si="339"/>
        <v>0</v>
      </c>
      <c r="HO214" s="631">
        <f t="shared" si="339"/>
        <v>0</v>
      </c>
      <c r="HP214" s="631">
        <f t="shared" si="339"/>
        <v>0</v>
      </c>
      <c r="HQ214" s="631">
        <f t="shared" si="339"/>
        <v>0</v>
      </c>
      <c r="HR214" s="631">
        <f t="shared" si="339"/>
        <v>0</v>
      </c>
      <c r="HS214" s="631">
        <f t="shared" si="339"/>
        <v>0</v>
      </c>
      <c r="HT214" s="631">
        <f t="shared" si="339"/>
        <v>0</v>
      </c>
      <c r="HU214" s="631">
        <f t="shared" si="339"/>
        <v>0</v>
      </c>
      <c r="HV214" s="631">
        <f t="shared" si="378"/>
        <v>0</v>
      </c>
      <c r="HW214" s="631">
        <f t="shared" si="378"/>
        <v>0</v>
      </c>
      <c r="HX214" s="631">
        <f t="shared" si="378"/>
        <v>0</v>
      </c>
      <c r="HY214" s="631">
        <f t="shared" si="378"/>
        <v>0</v>
      </c>
      <c r="HZ214" s="631">
        <f t="shared" si="378"/>
        <v>0</v>
      </c>
      <c r="IA214" s="631">
        <f t="shared" si="378"/>
        <v>0</v>
      </c>
      <c r="IB214" s="631">
        <f t="shared" si="378"/>
        <v>0</v>
      </c>
      <c r="IC214" s="631">
        <f t="shared" si="378"/>
        <v>0</v>
      </c>
      <c r="ID214" s="631">
        <f t="shared" si="378"/>
        <v>0</v>
      </c>
      <c r="IE214" s="631">
        <f t="shared" si="378"/>
        <v>0</v>
      </c>
      <c r="IF214" s="631">
        <f t="shared" si="378"/>
        <v>0</v>
      </c>
      <c r="IG214" s="631">
        <f t="shared" si="378"/>
        <v>0</v>
      </c>
      <c r="IH214" s="631">
        <f t="shared" si="378"/>
        <v>0</v>
      </c>
      <c r="II214" s="631">
        <f t="shared" si="378"/>
        <v>0</v>
      </c>
      <c r="IJ214" s="631">
        <f t="shared" si="378"/>
        <v>0</v>
      </c>
      <c r="IK214" s="631">
        <f t="shared" si="378"/>
        <v>0</v>
      </c>
      <c r="IL214" s="631">
        <f t="shared" si="308"/>
        <v>0</v>
      </c>
      <c r="IM214" s="631">
        <f t="shared" si="308"/>
        <v>0</v>
      </c>
      <c r="IN214" s="631">
        <f t="shared" si="308"/>
        <v>0</v>
      </c>
      <c r="IO214" s="631">
        <f t="shared" ref="IL214:IS246" si="382">IF($A214=IO$60,$J214,0)</f>
        <v>0</v>
      </c>
      <c r="IP214" s="631">
        <f t="shared" si="382"/>
        <v>0</v>
      </c>
      <c r="IQ214" s="631">
        <f t="shared" si="382"/>
        <v>0</v>
      </c>
      <c r="IR214" s="631">
        <f t="shared" si="382"/>
        <v>0</v>
      </c>
      <c r="IS214" s="631">
        <f t="shared" si="382"/>
        <v>0</v>
      </c>
      <c r="IT214" s="631"/>
      <c r="IU214" s="631">
        <f t="shared" si="365"/>
        <v>0</v>
      </c>
      <c r="IV214" s="631">
        <f t="shared" si="365"/>
        <v>0</v>
      </c>
      <c r="IW214" s="631">
        <f t="shared" si="365"/>
        <v>0</v>
      </c>
      <c r="IX214" s="631">
        <f t="shared" si="365"/>
        <v>0</v>
      </c>
      <c r="IY214" s="631">
        <f t="shared" si="365"/>
        <v>0</v>
      </c>
      <c r="IZ214" s="631">
        <f t="shared" si="365"/>
        <v>0</v>
      </c>
      <c r="JA214" s="631">
        <f t="shared" si="365"/>
        <v>0</v>
      </c>
      <c r="JB214" s="631">
        <f t="shared" si="365"/>
        <v>0</v>
      </c>
      <c r="JC214" s="631">
        <f t="shared" si="365"/>
        <v>0</v>
      </c>
      <c r="JD214" s="631">
        <f t="shared" si="365"/>
        <v>0</v>
      </c>
      <c r="JE214" s="631">
        <f t="shared" si="366"/>
        <v>0</v>
      </c>
      <c r="JF214" s="631">
        <f t="shared" si="366"/>
        <v>0</v>
      </c>
      <c r="JG214" s="631">
        <f t="shared" si="366"/>
        <v>0</v>
      </c>
      <c r="JH214" s="631">
        <f t="shared" si="366"/>
        <v>0</v>
      </c>
      <c r="JI214" s="631">
        <f t="shared" si="366"/>
        <v>0</v>
      </c>
      <c r="JJ214" s="631">
        <f t="shared" si="366"/>
        <v>0</v>
      </c>
      <c r="JK214" s="631">
        <f t="shared" si="366"/>
        <v>0</v>
      </c>
      <c r="JL214" s="631">
        <f t="shared" si="366"/>
        <v>0</v>
      </c>
      <c r="JM214" s="631">
        <f t="shared" si="366"/>
        <v>0</v>
      </c>
      <c r="JN214" s="631">
        <f t="shared" si="366"/>
        <v>0</v>
      </c>
      <c r="JO214" s="631">
        <f t="shared" si="367"/>
        <v>36.567</v>
      </c>
      <c r="JP214" s="631">
        <f t="shared" si="367"/>
        <v>0</v>
      </c>
      <c r="JQ214" s="631">
        <f t="shared" si="367"/>
        <v>0</v>
      </c>
      <c r="JR214" s="631">
        <f t="shared" si="367"/>
        <v>0</v>
      </c>
      <c r="JS214" s="631">
        <f t="shared" si="367"/>
        <v>0</v>
      </c>
      <c r="JT214" s="631">
        <f t="shared" si="367"/>
        <v>0</v>
      </c>
      <c r="JU214" s="631">
        <f t="shared" si="367"/>
        <v>0</v>
      </c>
      <c r="JV214" s="631">
        <f t="shared" si="367"/>
        <v>0</v>
      </c>
      <c r="JW214" s="631">
        <f t="shared" si="367"/>
        <v>0</v>
      </c>
      <c r="JX214" s="631">
        <f t="shared" si="367"/>
        <v>0</v>
      </c>
      <c r="JY214" s="631">
        <f t="shared" si="368"/>
        <v>0</v>
      </c>
      <c r="JZ214" s="631">
        <f t="shared" si="368"/>
        <v>0</v>
      </c>
      <c r="KA214" s="631">
        <f t="shared" si="368"/>
        <v>0</v>
      </c>
      <c r="KB214" s="631">
        <f t="shared" si="368"/>
        <v>0</v>
      </c>
      <c r="KC214" s="631">
        <f t="shared" si="368"/>
        <v>0</v>
      </c>
      <c r="KD214" s="631">
        <f t="shared" si="368"/>
        <v>0</v>
      </c>
      <c r="KE214" s="631">
        <f t="shared" si="368"/>
        <v>0</v>
      </c>
      <c r="KF214" s="631">
        <f t="shared" si="368"/>
        <v>0</v>
      </c>
      <c r="KG214" s="631">
        <f t="shared" si="368"/>
        <v>0</v>
      </c>
      <c r="KH214" s="631">
        <f t="shared" si="368"/>
        <v>0</v>
      </c>
      <c r="KI214" s="631">
        <f t="shared" si="369"/>
        <v>0</v>
      </c>
      <c r="KJ214" s="631">
        <f t="shared" si="369"/>
        <v>0</v>
      </c>
      <c r="KK214" s="631">
        <f t="shared" si="369"/>
        <v>0</v>
      </c>
      <c r="KL214" s="631">
        <f t="shared" si="369"/>
        <v>0</v>
      </c>
      <c r="KM214" s="631">
        <f t="shared" si="369"/>
        <v>0</v>
      </c>
      <c r="KN214" s="631">
        <f t="shared" si="369"/>
        <v>0</v>
      </c>
      <c r="KO214" s="631">
        <f t="shared" si="369"/>
        <v>0</v>
      </c>
      <c r="KP214" s="631">
        <f t="shared" si="369"/>
        <v>0</v>
      </c>
      <c r="KQ214" s="631">
        <f t="shared" si="369"/>
        <v>0</v>
      </c>
      <c r="KR214" s="631">
        <f t="shared" si="369"/>
        <v>0</v>
      </c>
      <c r="KS214" s="631">
        <f t="shared" si="370"/>
        <v>0</v>
      </c>
      <c r="KT214" s="631">
        <f t="shared" si="370"/>
        <v>0</v>
      </c>
      <c r="KU214" s="631">
        <f t="shared" si="370"/>
        <v>0</v>
      </c>
      <c r="KV214" s="631">
        <f t="shared" si="370"/>
        <v>0</v>
      </c>
      <c r="KW214" s="631">
        <f t="shared" si="370"/>
        <v>0</v>
      </c>
      <c r="KX214" s="631">
        <f t="shared" si="370"/>
        <v>0</v>
      </c>
      <c r="KY214" s="631"/>
      <c r="KZ214" s="631">
        <f t="shared" si="371"/>
        <v>0</v>
      </c>
      <c r="LA214" s="631">
        <f t="shared" si="371"/>
        <v>0</v>
      </c>
      <c r="LB214" s="631">
        <f t="shared" si="371"/>
        <v>0</v>
      </c>
      <c r="LC214" s="631">
        <f t="shared" si="371"/>
        <v>0</v>
      </c>
      <c r="LD214" s="631">
        <f t="shared" si="371"/>
        <v>0</v>
      </c>
      <c r="LE214" s="631">
        <f t="shared" si="371"/>
        <v>0</v>
      </c>
      <c r="LF214" s="631">
        <f t="shared" si="371"/>
        <v>0</v>
      </c>
      <c r="LG214" s="631">
        <f t="shared" si="371"/>
        <v>0</v>
      </c>
      <c r="LH214" s="631">
        <f t="shared" si="371"/>
        <v>0</v>
      </c>
      <c r="LI214" s="631">
        <f t="shared" si="371"/>
        <v>0</v>
      </c>
      <c r="LJ214" s="631">
        <f t="shared" si="372"/>
        <v>0</v>
      </c>
      <c r="LK214" s="631">
        <f t="shared" si="372"/>
        <v>0</v>
      </c>
      <c r="LL214" s="631">
        <f t="shared" si="372"/>
        <v>0</v>
      </c>
      <c r="LM214" s="631">
        <f t="shared" si="372"/>
        <v>0</v>
      </c>
      <c r="LN214" s="631">
        <f t="shared" si="372"/>
        <v>0</v>
      </c>
      <c r="LO214" s="631">
        <f t="shared" si="372"/>
        <v>0</v>
      </c>
      <c r="LP214" s="631">
        <f t="shared" si="372"/>
        <v>0</v>
      </c>
      <c r="LQ214" s="631">
        <f t="shared" si="372"/>
        <v>0</v>
      </c>
      <c r="LR214" s="631">
        <f t="shared" si="372"/>
        <v>0</v>
      </c>
      <c r="LS214" s="631">
        <f t="shared" si="372"/>
        <v>0</v>
      </c>
      <c r="LT214" s="631">
        <f t="shared" si="373"/>
        <v>5.6882000000000001</v>
      </c>
      <c r="LU214" s="631">
        <f t="shared" si="373"/>
        <v>0</v>
      </c>
      <c r="LV214" s="631">
        <f t="shared" si="373"/>
        <v>0</v>
      </c>
      <c r="LW214" s="631">
        <f t="shared" si="373"/>
        <v>0</v>
      </c>
      <c r="LX214" s="631">
        <f t="shared" si="373"/>
        <v>0</v>
      </c>
      <c r="LY214" s="631">
        <f t="shared" si="373"/>
        <v>0</v>
      </c>
      <c r="LZ214" s="631">
        <f t="shared" si="373"/>
        <v>0</v>
      </c>
      <c r="MA214" s="631">
        <f t="shared" si="373"/>
        <v>0</v>
      </c>
      <c r="MB214" s="631">
        <f t="shared" si="373"/>
        <v>0</v>
      </c>
      <c r="MC214" s="631">
        <f t="shared" si="373"/>
        <v>0</v>
      </c>
      <c r="MD214" s="631">
        <f t="shared" si="374"/>
        <v>0</v>
      </c>
      <c r="ME214" s="631">
        <f t="shared" si="374"/>
        <v>0</v>
      </c>
      <c r="MF214" s="631">
        <f t="shared" si="374"/>
        <v>0</v>
      </c>
      <c r="MG214" s="631">
        <f t="shared" si="374"/>
        <v>0</v>
      </c>
      <c r="MH214" s="631">
        <f t="shared" si="374"/>
        <v>0</v>
      </c>
      <c r="MI214" s="631">
        <f t="shared" si="374"/>
        <v>0</v>
      </c>
      <c r="MJ214" s="631">
        <f t="shared" si="374"/>
        <v>0</v>
      </c>
      <c r="MK214" s="631">
        <f t="shared" si="374"/>
        <v>0</v>
      </c>
      <c r="ML214" s="631">
        <f t="shared" si="374"/>
        <v>0</v>
      </c>
      <c r="MM214" s="631">
        <f t="shared" si="374"/>
        <v>0</v>
      </c>
      <c r="MN214" s="631">
        <f t="shared" si="375"/>
        <v>0</v>
      </c>
      <c r="MO214" s="631">
        <f t="shared" si="375"/>
        <v>0</v>
      </c>
      <c r="MP214" s="631">
        <f t="shared" si="375"/>
        <v>0</v>
      </c>
      <c r="MQ214" s="631">
        <f t="shared" si="375"/>
        <v>0</v>
      </c>
      <c r="MR214" s="631">
        <f t="shared" si="375"/>
        <v>0</v>
      </c>
      <c r="MS214" s="631">
        <f t="shared" si="375"/>
        <v>0</v>
      </c>
      <c r="MT214" s="631">
        <f t="shared" si="375"/>
        <v>0</v>
      </c>
      <c r="MU214" s="631">
        <f t="shared" si="375"/>
        <v>0</v>
      </c>
      <c r="MV214" s="631">
        <f t="shared" si="375"/>
        <v>0</v>
      </c>
      <c r="MW214" s="631">
        <f t="shared" si="375"/>
        <v>0</v>
      </c>
      <c r="MX214" s="631">
        <f t="shared" si="376"/>
        <v>0</v>
      </c>
      <c r="MY214" s="631">
        <f t="shared" si="376"/>
        <v>0</v>
      </c>
      <c r="MZ214" s="631">
        <f t="shared" si="376"/>
        <v>0</v>
      </c>
      <c r="NA214" s="631">
        <f t="shared" si="376"/>
        <v>0</v>
      </c>
      <c r="NB214" s="631">
        <f t="shared" si="376"/>
        <v>0</v>
      </c>
      <c r="NC214" s="631">
        <f t="shared" si="376"/>
        <v>0</v>
      </c>
    </row>
    <row r="215" spans="1:367">
      <c r="A215" s="504" t="s">
        <v>100</v>
      </c>
      <c r="B215" s="504" t="s">
        <v>294</v>
      </c>
      <c r="C215" s="497">
        <v>1.0300199999999999</v>
      </c>
      <c r="D215" s="497">
        <v>4.5284999999999999E-2</v>
      </c>
      <c r="E215" s="362">
        <f t="shared" si="358"/>
        <v>6.7930133425797058E-4</v>
      </c>
      <c r="F215" s="363">
        <f t="shared" si="359"/>
        <v>1.3593313164540717E-4</v>
      </c>
      <c r="G215" s="498">
        <f>E215*Dichtheden!$V$70</f>
        <v>34.996843923476277</v>
      </c>
      <c r="H215" s="499">
        <f>IF(C215=0,0,ROUND(IF((G215/2)/Dichtheden!$C$3&lt;1,1,(G215/2)/Dichtheden!$C$3),0))</f>
        <v>1</v>
      </c>
      <c r="I215" s="498">
        <f>E215*Dichtheden!$AJ$70</f>
        <v>5.8328073205793798</v>
      </c>
      <c r="J215" s="499">
        <f>IF(C215=0,0,ROUND(IF((I215/2)/Dichtheden!$D$3&lt;1,1,(I215/2)/Dichtheden!$D$3),0))</f>
        <v>1</v>
      </c>
      <c r="K215" s="498">
        <f t="shared" si="360"/>
        <v>17.498421961738138</v>
      </c>
      <c r="L215" s="500">
        <f t="shared" si="361"/>
        <v>17.498421961738138</v>
      </c>
      <c r="M215" s="498">
        <f>IF(D215=0,0,IF((D215*Dichtheden!$G$4)&lt;25,25,D215*Dichtheden!$G$4))</f>
        <v>25</v>
      </c>
      <c r="N215" s="499">
        <f>D215*Dichtheden!$H$4</f>
        <v>1.584975</v>
      </c>
      <c r="O215" s="501"/>
      <c r="P215" s="501"/>
      <c r="Q215" s="502">
        <f>E215*Dichtheden!$AS$68</f>
        <v>25.810172393563757</v>
      </c>
      <c r="R215" s="495">
        <f>IF(Q215=0,0,ROUND(IF((Q215/2)/Dichtheden!$C$3&lt;1,1,(Q215/2)/Dichtheden!$C$3),0))</f>
        <v>1</v>
      </c>
      <c r="S215" s="502">
        <f>E215*Dichtheden!$AY$68</f>
        <v>1.429037793541948</v>
      </c>
      <c r="T215" s="495">
        <f>IF(Q215=0,0,ROUND(IF((S215/2)/Dichtheden!$D$3&lt;1,1,(S215/2)/Dichtheden!$D$3),0))</f>
        <v>1</v>
      </c>
      <c r="U215" s="502">
        <f>D215*Dichtheden!$G$5</f>
        <v>9.8721300000000003</v>
      </c>
      <c r="V215" s="502">
        <f>D215*Dichtheden!$H$5</f>
        <v>0.67927499999999996</v>
      </c>
      <c r="X215" s="630"/>
      <c r="AA215" s="628">
        <f t="shared" si="354"/>
        <v>0</v>
      </c>
      <c r="AB215" s="628">
        <f t="shared" si="354"/>
        <v>0</v>
      </c>
      <c r="AC215" s="628">
        <f t="shared" si="354"/>
        <v>0</v>
      </c>
      <c r="AD215" s="628">
        <f t="shared" si="354"/>
        <v>0</v>
      </c>
      <c r="AE215" s="628">
        <f t="shared" si="354"/>
        <v>0</v>
      </c>
      <c r="AF215" s="628">
        <f t="shared" si="354"/>
        <v>0</v>
      </c>
      <c r="AG215" s="628">
        <f t="shared" si="354"/>
        <v>0</v>
      </c>
      <c r="AH215" s="628">
        <f t="shared" si="354"/>
        <v>0</v>
      </c>
      <c r="AI215" s="628">
        <f t="shared" si="354"/>
        <v>0</v>
      </c>
      <c r="AJ215" s="628">
        <f t="shared" si="354"/>
        <v>0</v>
      </c>
      <c r="AK215" s="628">
        <f t="shared" si="354"/>
        <v>0</v>
      </c>
      <c r="AL215" s="628">
        <f t="shared" si="354"/>
        <v>0</v>
      </c>
      <c r="AM215" s="628">
        <f t="shared" si="354"/>
        <v>0</v>
      </c>
      <c r="AN215" s="628">
        <f t="shared" si="354"/>
        <v>0</v>
      </c>
      <c r="AO215" s="628">
        <f t="shared" si="354"/>
        <v>0</v>
      </c>
      <c r="AP215" s="628">
        <f t="shared" si="354"/>
        <v>0</v>
      </c>
      <c r="AQ215" s="628">
        <f t="shared" si="362"/>
        <v>0</v>
      </c>
      <c r="AR215" s="628">
        <f t="shared" si="362"/>
        <v>0</v>
      </c>
      <c r="AS215" s="628">
        <f t="shared" si="362"/>
        <v>0</v>
      </c>
      <c r="AT215" s="628">
        <f t="shared" si="362"/>
        <v>0</v>
      </c>
      <c r="AU215" s="628">
        <f t="shared" si="362"/>
        <v>1.0300199999999999</v>
      </c>
      <c r="AV215" s="628">
        <f t="shared" si="362"/>
        <v>0</v>
      </c>
      <c r="AW215" s="628">
        <f t="shared" si="362"/>
        <v>0</v>
      </c>
      <c r="AX215" s="628">
        <f t="shared" si="362"/>
        <v>0</v>
      </c>
      <c r="AY215" s="628">
        <f t="shared" si="362"/>
        <v>0</v>
      </c>
      <c r="AZ215" s="628">
        <f t="shared" si="362"/>
        <v>0</v>
      </c>
      <c r="BA215" s="628">
        <f t="shared" si="362"/>
        <v>0</v>
      </c>
      <c r="BB215" s="628">
        <f t="shared" si="362"/>
        <v>0</v>
      </c>
      <c r="BC215" s="628">
        <f t="shared" si="362"/>
        <v>0</v>
      </c>
      <c r="BD215" s="628">
        <f t="shared" si="362"/>
        <v>0</v>
      </c>
      <c r="BE215" s="628">
        <f t="shared" si="362"/>
        <v>0</v>
      </c>
      <c r="BF215" s="628">
        <f t="shared" si="362"/>
        <v>0</v>
      </c>
      <c r="BG215" s="628">
        <f t="shared" si="355"/>
        <v>0</v>
      </c>
      <c r="BH215" s="628">
        <f t="shared" si="355"/>
        <v>0</v>
      </c>
      <c r="BI215" s="628">
        <f t="shared" si="355"/>
        <v>0</v>
      </c>
      <c r="BJ215" s="628">
        <f t="shared" si="355"/>
        <v>0</v>
      </c>
      <c r="BK215" s="628">
        <f t="shared" si="355"/>
        <v>0</v>
      </c>
      <c r="BL215" s="628">
        <f t="shared" si="355"/>
        <v>0</v>
      </c>
      <c r="BM215" s="628">
        <f t="shared" si="355"/>
        <v>0</v>
      </c>
      <c r="BN215" s="628">
        <f t="shared" si="355"/>
        <v>0</v>
      </c>
      <c r="BO215" s="628">
        <f t="shared" si="355"/>
        <v>0</v>
      </c>
      <c r="BP215" s="628">
        <f t="shared" si="355"/>
        <v>0</v>
      </c>
      <c r="BQ215" s="628">
        <f t="shared" si="355"/>
        <v>0</v>
      </c>
      <c r="BR215" s="628">
        <f t="shared" si="355"/>
        <v>0</v>
      </c>
      <c r="BS215" s="628">
        <f t="shared" si="355"/>
        <v>0</v>
      </c>
      <c r="BT215" s="628">
        <f t="shared" si="355"/>
        <v>0</v>
      </c>
      <c r="BU215" s="628">
        <f t="shared" si="355"/>
        <v>0</v>
      </c>
      <c r="BV215" s="628">
        <f t="shared" si="355"/>
        <v>0</v>
      </c>
      <c r="BW215" s="628">
        <f t="shared" si="313"/>
        <v>0</v>
      </c>
      <c r="BX215" s="628">
        <f t="shared" si="313"/>
        <v>0</v>
      </c>
      <c r="BY215" s="628">
        <f t="shared" si="313"/>
        <v>0</v>
      </c>
      <c r="BZ215" s="628">
        <f t="shared" si="313"/>
        <v>0</v>
      </c>
      <c r="CA215" s="628">
        <f t="shared" si="313"/>
        <v>0</v>
      </c>
      <c r="CB215" s="628">
        <f t="shared" si="313"/>
        <v>0</v>
      </c>
      <c r="CC215" s="628">
        <f t="shared" si="313"/>
        <v>0</v>
      </c>
      <c r="CD215" s="628">
        <f t="shared" si="313"/>
        <v>0</v>
      </c>
      <c r="CE215" s="628"/>
      <c r="CF215" s="628">
        <f t="shared" si="356"/>
        <v>0</v>
      </c>
      <c r="CG215" s="628">
        <f t="shared" si="356"/>
        <v>0</v>
      </c>
      <c r="CH215" s="628">
        <f t="shared" si="356"/>
        <v>0</v>
      </c>
      <c r="CI215" s="628">
        <f t="shared" si="356"/>
        <v>0</v>
      </c>
      <c r="CJ215" s="628">
        <f t="shared" si="356"/>
        <v>0</v>
      </c>
      <c r="CK215" s="628">
        <f t="shared" si="356"/>
        <v>0</v>
      </c>
      <c r="CL215" s="628">
        <f t="shared" si="356"/>
        <v>0</v>
      </c>
      <c r="CM215" s="628">
        <f t="shared" si="356"/>
        <v>0</v>
      </c>
      <c r="CN215" s="628">
        <f t="shared" si="356"/>
        <v>0</v>
      </c>
      <c r="CO215" s="628">
        <f t="shared" si="356"/>
        <v>0</v>
      </c>
      <c r="CP215" s="628">
        <f t="shared" si="356"/>
        <v>0</v>
      </c>
      <c r="CQ215" s="628">
        <f t="shared" si="356"/>
        <v>0</v>
      </c>
      <c r="CR215" s="628">
        <f t="shared" si="356"/>
        <v>0</v>
      </c>
      <c r="CS215" s="628">
        <f t="shared" si="356"/>
        <v>0</v>
      </c>
      <c r="CT215" s="628">
        <f t="shared" si="356"/>
        <v>0</v>
      </c>
      <c r="CU215" s="628">
        <f t="shared" si="356"/>
        <v>0</v>
      </c>
      <c r="CV215" s="628">
        <f t="shared" si="363"/>
        <v>0</v>
      </c>
      <c r="CW215" s="628">
        <f t="shared" si="363"/>
        <v>0</v>
      </c>
      <c r="CX215" s="628">
        <f t="shared" si="363"/>
        <v>0</v>
      </c>
      <c r="CY215" s="628">
        <f t="shared" si="363"/>
        <v>0</v>
      </c>
      <c r="CZ215" s="628">
        <f t="shared" si="363"/>
        <v>4.5284999999999999E-2</v>
      </c>
      <c r="DA215" s="628">
        <f t="shared" si="363"/>
        <v>0</v>
      </c>
      <c r="DB215" s="628">
        <f t="shared" si="363"/>
        <v>0</v>
      </c>
      <c r="DC215" s="628">
        <f t="shared" si="363"/>
        <v>0</v>
      </c>
      <c r="DD215" s="628">
        <f t="shared" si="363"/>
        <v>0</v>
      </c>
      <c r="DE215" s="628">
        <f t="shared" si="363"/>
        <v>0</v>
      </c>
      <c r="DF215" s="628">
        <f t="shared" si="363"/>
        <v>0</v>
      </c>
      <c r="DG215" s="628">
        <f t="shared" si="363"/>
        <v>0</v>
      </c>
      <c r="DH215" s="628">
        <f t="shared" si="363"/>
        <v>0</v>
      </c>
      <c r="DI215" s="628">
        <f t="shared" si="363"/>
        <v>0</v>
      </c>
      <c r="DJ215" s="628">
        <f t="shared" si="363"/>
        <v>0</v>
      </c>
      <c r="DK215" s="628">
        <f t="shared" si="363"/>
        <v>0</v>
      </c>
      <c r="DL215" s="628">
        <f t="shared" si="357"/>
        <v>0</v>
      </c>
      <c r="DM215" s="628">
        <f t="shared" si="357"/>
        <v>0</v>
      </c>
      <c r="DN215" s="628">
        <f t="shared" si="357"/>
        <v>0</v>
      </c>
      <c r="DO215" s="628">
        <f t="shared" si="357"/>
        <v>0</v>
      </c>
      <c r="DP215" s="628">
        <f t="shared" si="357"/>
        <v>0</v>
      </c>
      <c r="DQ215" s="628">
        <f t="shared" si="357"/>
        <v>0</v>
      </c>
      <c r="DR215" s="628">
        <f t="shared" si="357"/>
        <v>0</v>
      </c>
      <c r="DS215" s="628">
        <f t="shared" si="357"/>
        <v>0</v>
      </c>
      <c r="DT215" s="628">
        <f t="shared" si="357"/>
        <v>0</v>
      </c>
      <c r="DU215" s="628">
        <f t="shared" si="357"/>
        <v>0</v>
      </c>
      <c r="DV215" s="628">
        <f t="shared" si="357"/>
        <v>0</v>
      </c>
      <c r="DW215" s="628">
        <f t="shared" si="357"/>
        <v>0</v>
      </c>
      <c r="DX215" s="628">
        <f t="shared" si="357"/>
        <v>0</v>
      </c>
      <c r="DY215" s="628">
        <f t="shared" si="357"/>
        <v>0</v>
      </c>
      <c r="DZ215" s="628">
        <f t="shared" si="357"/>
        <v>0</v>
      </c>
      <c r="EA215" s="628">
        <f t="shared" si="357"/>
        <v>0</v>
      </c>
      <c r="EB215" s="628">
        <f t="shared" si="316"/>
        <v>0</v>
      </c>
      <c r="EC215" s="628">
        <f t="shared" si="316"/>
        <v>0</v>
      </c>
      <c r="ED215" s="628">
        <f t="shared" si="316"/>
        <v>0</v>
      </c>
      <c r="EE215" s="628">
        <f t="shared" si="316"/>
        <v>0</v>
      </c>
      <c r="EF215" s="628">
        <f t="shared" si="316"/>
        <v>0</v>
      </c>
      <c r="EG215" s="628">
        <f t="shared" si="316"/>
        <v>0</v>
      </c>
      <c r="EH215" s="628">
        <f t="shared" si="316"/>
        <v>0</v>
      </c>
      <c r="EI215" s="628">
        <f t="shared" si="316"/>
        <v>0</v>
      </c>
      <c r="EJ215" s="631"/>
      <c r="EK215" s="631">
        <f t="shared" si="364"/>
        <v>0</v>
      </c>
      <c r="EL215" s="631">
        <f t="shared" si="364"/>
        <v>0</v>
      </c>
      <c r="EM215" s="631">
        <f t="shared" si="364"/>
        <v>0</v>
      </c>
      <c r="EN215" s="631">
        <f t="shared" si="364"/>
        <v>0</v>
      </c>
      <c r="EO215" s="631">
        <f t="shared" si="364"/>
        <v>0</v>
      </c>
      <c r="EP215" s="631">
        <f t="shared" si="364"/>
        <v>0</v>
      </c>
      <c r="EQ215" s="631">
        <f t="shared" si="364"/>
        <v>0</v>
      </c>
      <c r="ER215" s="631">
        <f t="shared" si="364"/>
        <v>0</v>
      </c>
      <c r="ES215" s="631">
        <f t="shared" si="364"/>
        <v>0</v>
      </c>
      <c r="ET215" s="631">
        <f t="shared" si="364"/>
        <v>0</v>
      </c>
      <c r="EU215" s="631">
        <f t="shared" si="364"/>
        <v>0</v>
      </c>
      <c r="EV215" s="631">
        <f t="shared" si="364"/>
        <v>0</v>
      </c>
      <c r="EW215" s="631">
        <f t="shared" si="364"/>
        <v>0</v>
      </c>
      <c r="EX215" s="631">
        <f t="shared" si="364"/>
        <v>0</v>
      </c>
      <c r="EY215" s="631">
        <f t="shared" si="364"/>
        <v>0</v>
      </c>
      <c r="EZ215" s="631">
        <f t="shared" si="364"/>
        <v>0</v>
      </c>
      <c r="FA215" s="631">
        <f t="shared" si="309"/>
        <v>0</v>
      </c>
      <c r="FB215" s="631">
        <f t="shared" si="309"/>
        <v>0</v>
      </c>
      <c r="FC215" s="631">
        <f t="shared" si="309"/>
        <v>0</v>
      </c>
      <c r="FD215" s="631">
        <f t="shared" si="380"/>
        <v>0</v>
      </c>
      <c r="FE215" s="631">
        <f t="shared" si="380"/>
        <v>1</v>
      </c>
      <c r="FF215" s="631">
        <f t="shared" si="380"/>
        <v>0</v>
      </c>
      <c r="FG215" s="631">
        <f t="shared" si="380"/>
        <v>0</v>
      </c>
      <c r="FH215" s="631">
        <f t="shared" si="380"/>
        <v>0</v>
      </c>
      <c r="FI215" s="631">
        <f t="shared" si="380"/>
        <v>0</v>
      </c>
      <c r="FJ215" s="631">
        <f t="shared" si="380"/>
        <v>0</v>
      </c>
      <c r="FK215" s="631">
        <f t="shared" si="380"/>
        <v>0</v>
      </c>
      <c r="FL215" s="631">
        <f t="shared" si="380"/>
        <v>0</v>
      </c>
      <c r="FM215" s="631">
        <f t="shared" si="380"/>
        <v>0</v>
      </c>
      <c r="FN215" s="631">
        <f t="shared" si="380"/>
        <v>0</v>
      </c>
      <c r="FO215" s="631">
        <f t="shared" si="380"/>
        <v>0</v>
      </c>
      <c r="FP215" s="631">
        <f t="shared" si="380"/>
        <v>0</v>
      </c>
      <c r="FQ215" s="631">
        <f t="shared" si="380"/>
        <v>0</v>
      </c>
      <c r="FR215" s="631">
        <f t="shared" si="380"/>
        <v>0</v>
      </c>
      <c r="FS215" s="631">
        <f t="shared" si="380"/>
        <v>0</v>
      </c>
      <c r="FT215" s="631">
        <f t="shared" si="286"/>
        <v>0</v>
      </c>
      <c r="FU215" s="631">
        <f t="shared" si="286"/>
        <v>0</v>
      </c>
      <c r="FV215" s="631">
        <f t="shared" si="381"/>
        <v>0</v>
      </c>
      <c r="FW215" s="631">
        <f t="shared" si="381"/>
        <v>0</v>
      </c>
      <c r="FX215" s="631">
        <f t="shared" si="381"/>
        <v>0</v>
      </c>
      <c r="FY215" s="631">
        <f t="shared" si="381"/>
        <v>0</v>
      </c>
      <c r="FZ215" s="631">
        <f t="shared" si="381"/>
        <v>0</v>
      </c>
      <c r="GA215" s="631">
        <f t="shared" si="381"/>
        <v>0</v>
      </c>
      <c r="GB215" s="631">
        <f t="shared" si="381"/>
        <v>0</v>
      </c>
      <c r="GC215" s="631">
        <f t="shared" si="381"/>
        <v>0</v>
      </c>
      <c r="GD215" s="631">
        <f t="shared" si="379"/>
        <v>0</v>
      </c>
      <c r="GE215" s="631">
        <f t="shared" si="379"/>
        <v>0</v>
      </c>
      <c r="GF215" s="631">
        <f t="shared" si="379"/>
        <v>0</v>
      </c>
      <c r="GG215" s="631">
        <f t="shared" si="379"/>
        <v>0</v>
      </c>
      <c r="GH215" s="631">
        <f t="shared" si="379"/>
        <v>0</v>
      </c>
      <c r="GI215" s="631">
        <f t="shared" si="292"/>
        <v>0</v>
      </c>
      <c r="GJ215" s="631">
        <f t="shared" si="292"/>
        <v>0</v>
      </c>
      <c r="GK215" s="631">
        <f t="shared" si="292"/>
        <v>0</v>
      </c>
      <c r="GL215" s="631">
        <f t="shared" si="292"/>
        <v>0</v>
      </c>
      <c r="GM215" s="631">
        <f t="shared" si="292"/>
        <v>0</v>
      </c>
      <c r="GN215" s="631">
        <f t="shared" si="292"/>
        <v>0</v>
      </c>
      <c r="GO215" s="631"/>
      <c r="GP215" s="631">
        <f t="shared" si="377"/>
        <v>0</v>
      </c>
      <c r="GQ215" s="631">
        <f t="shared" si="377"/>
        <v>0</v>
      </c>
      <c r="GR215" s="631">
        <f t="shared" si="377"/>
        <v>0</v>
      </c>
      <c r="GS215" s="631">
        <f t="shared" si="377"/>
        <v>0</v>
      </c>
      <c r="GT215" s="631">
        <f t="shared" si="377"/>
        <v>0</v>
      </c>
      <c r="GU215" s="631">
        <f t="shared" si="377"/>
        <v>0</v>
      </c>
      <c r="GV215" s="631">
        <f t="shared" si="377"/>
        <v>0</v>
      </c>
      <c r="GW215" s="631">
        <f t="shared" si="377"/>
        <v>0</v>
      </c>
      <c r="GX215" s="631">
        <f t="shared" si="377"/>
        <v>0</v>
      </c>
      <c r="GY215" s="631">
        <f t="shared" si="377"/>
        <v>0</v>
      </c>
      <c r="GZ215" s="631">
        <f t="shared" si="377"/>
        <v>0</v>
      </c>
      <c r="HA215" s="631">
        <f t="shared" si="377"/>
        <v>0</v>
      </c>
      <c r="HB215" s="631">
        <f t="shared" si="377"/>
        <v>0</v>
      </c>
      <c r="HC215" s="631">
        <f t="shared" si="377"/>
        <v>0</v>
      </c>
      <c r="HD215" s="631">
        <f t="shared" si="377"/>
        <v>0</v>
      </c>
      <c r="HE215" s="631">
        <f t="shared" si="294"/>
        <v>0</v>
      </c>
      <c r="HF215" s="631">
        <f t="shared" si="294"/>
        <v>0</v>
      </c>
      <c r="HG215" s="631">
        <f t="shared" si="294"/>
        <v>0</v>
      </c>
      <c r="HH215" s="631">
        <f t="shared" si="294"/>
        <v>0</v>
      </c>
      <c r="HI215" s="631">
        <f t="shared" si="339"/>
        <v>0</v>
      </c>
      <c r="HJ215" s="631">
        <f t="shared" si="339"/>
        <v>1</v>
      </c>
      <c r="HK215" s="631">
        <f t="shared" si="339"/>
        <v>0</v>
      </c>
      <c r="HL215" s="631">
        <f t="shared" si="339"/>
        <v>0</v>
      </c>
      <c r="HM215" s="631">
        <f t="shared" si="339"/>
        <v>0</v>
      </c>
      <c r="HN215" s="631">
        <f t="shared" si="339"/>
        <v>0</v>
      </c>
      <c r="HO215" s="631">
        <f t="shared" si="339"/>
        <v>0</v>
      </c>
      <c r="HP215" s="631">
        <f t="shared" si="339"/>
        <v>0</v>
      </c>
      <c r="HQ215" s="631">
        <f t="shared" si="339"/>
        <v>0</v>
      </c>
      <c r="HR215" s="631">
        <f t="shared" si="339"/>
        <v>0</v>
      </c>
      <c r="HS215" s="631">
        <f t="shared" si="339"/>
        <v>0</v>
      </c>
      <c r="HT215" s="631">
        <f t="shared" si="339"/>
        <v>0</v>
      </c>
      <c r="HU215" s="631">
        <f t="shared" si="339"/>
        <v>0</v>
      </c>
      <c r="HV215" s="631">
        <f t="shared" si="378"/>
        <v>0</v>
      </c>
      <c r="HW215" s="631">
        <f t="shared" si="378"/>
        <v>0</v>
      </c>
      <c r="HX215" s="631">
        <f t="shared" si="378"/>
        <v>0</v>
      </c>
      <c r="HY215" s="631">
        <f t="shared" si="378"/>
        <v>0</v>
      </c>
      <c r="HZ215" s="631">
        <f t="shared" si="378"/>
        <v>0</v>
      </c>
      <c r="IA215" s="631">
        <f t="shared" si="378"/>
        <v>0</v>
      </c>
      <c r="IB215" s="631">
        <f t="shared" si="378"/>
        <v>0</v>
      </c>
      <c r="IC215" s="631">
        <f t="shared" si="378"/>
        <v>0</v>
      </c>
      <c r="ID215" s="631">
        <f t="shared" si="378"/>
        <v>0</v>
      </c>
      <c r="IE215" s="631">
        <f t="shared" si="378"/>
        <v>0</v>
      </c>
      <c r="IF215" s="631">
        <f t="shared" si="378"/>
        <v>0</v>
      </c>
      <c r="IG215" s="631">
        <f t="shared" si="378"/>
        <v>0</v>
      </c>
      <c r="IH215" s="631">
        <f t="shared" si="378"/>
        <v>0</v>
      </c>
      <c r="II215" s="631">
        <f t="shared" si="378"/>
        <v>0</v>
      </c>
      <c r="IJ215" s="631">
        <f t="shared" si="378"/>
        <v>0</v>
      </c>
      <c r="IK215" s="631">
        <f t="shared" si="378"/>
        <v>0</v>
      </c>
      <c r="IL215" s="631">
        <f t="shared" si="382"/>
        <v>0</v>
      </c>
      <c r="IM215" s="631">
        <f t="shared" si="382"/>
        <v>0</v>
      </c>
      <c r="IN215" s="631">
        <f t="shared" si="382"/>
        <v>0</v>
      </c>
      <c r="IO215" s="631">
        <f t="shared" si="382"/>
        <v>0</v>
      </c>
      <c r="IP215" s="631">
        <f t="shared" si="382"/>
        <v>0</v>
      </c>
      <c r="IQ215" s="631">
        <f t="shared" si="382"/>
        <v>0</v>
      </c>
      <c r="IR215" s="631">
        <f t="shared" si="382"/>
        <v>0</v>
      </c>
      <c r="IS215" s="631">
        <f t="shared" si="382"/>
        <v>0</v>
      </c>
      <c r="IT215" s="631"/>
      <c r="IU215" s="631">
        <f t="shared" si="365"/>
        <v>0</v>
      </c>
      <c r="IV215" s="631">
        <f t="shared" si="365"/>
        <v>0</v>
      </c>
      <c r="IW215" s="631">
        <f t="shared" si="365"/>
        <v>0</v>
      </c>
      <c r="IX215" s="631">
        <f t="shared" si="365"/>
        <v>0</v>
      </c>
      <c r="IY215" s="631">
        <f t="shared" si="365"/>
        <v>0</v>
      </c>
      <c r="IZ215" s="631">
        <f t="shared" si="365"/>
        <v>0</v>
      </c>
      <c r="JA215" s="631">
        <f t="shared" si="365"/>
        <v>0</v>
      </c>
      <c r="JB215" s="631">
        <f t="shared" si="365"/>
        <v>0</v>
      </c>
      <c r="JC215" s="631">
        <f t="shared" si="365"/>
        <v>0</v>
      </c>
      <c r="JD215" s="631">
        <f t="shared" si="365"/>
        <v>0</v>
      </c>
      <c r="JE215" s="631">
        <f t="shared" si="366"/>
        <v>0</v>
      </c>
      <c r="JF215" s="631">
        <f t="shared" si="366"/>
        <v>0</v>
      </c>
      <c r="JG215" s="631">
        <f t="shared" si="366"/>
        <v>0</v>
      </c>
      <c r="JH215" s="631">
        <f t="shared" si="366"/>
        <v>0</v>
      </c>
      <c r="JI215" s="631">
        <f t="shared" si="366"/>
        <v>0</v>
      </c>
      <c r="JJ215" s="631">
        <f t="shared" si="366"/>
        <v>0</v>
      </c>
      <c r="JK215" s="631">
        <f t="shared" si="366"/>
        <v>0</v>
      </c>
      <c r="JL215" s="631">
        <f t="shared" si="366"/>
        <v>0</v>
      </c>
      <c r="JM215" s="631">
        <f t="shared" si="366"/>
        <v>0</v>
      </c>
      <c r="JN215" s="631">
        <f t="shared" si="366"/>
        <v>0</v>
      </c>
      <c r="JO215" s="631">
        <f t="shared" si="367"/>
        <v>25</v>
      </c>
      <c r="JP215" s="631">
        <f t="shared" si="367"/>
        <v>0</v>
      </c>
      <c r="JQ215" s="631">
        <f t="shared" si="367"/>
        <v>0</v>
      </c>
      <c r="JR215" s="631">
        <f t="shared" si="367"/>
        <v>0</v>
      </c>
      <c r="JS215" s="631">
        <f t="shared" si="367"/>
        <v>0</v>
      </c>
      <c r="JT215" s="631">
        <f t="shared" si="367"/>
        <v>0</v>
      </c>
      <c r="JU215" s="631">
        <f t="shared" si="367"/>
        <v>0</v>
      </c>
      <c r="JV215" s="631">
        <f t="shared" si="367"/>
        <v>0</v>
      </c>
      <c r="JW215" s="631">
        <f t="shared" si="367"/>
        <v>0</v>
      </c>
      <c r="JX215" s="631">
        <f t="shared" si="367"/>
        <v>0</v>
      </c>
      <c r="JY215" s="631">
        <f t="shared" si="368"/>
        <v>0</v>
      </c>
      <c r="JZ215" s="631">
        <f t="shared" si="368"/>
        <v>0</v>
      </c>
      <c r="KA215" s="631">
        <f t="shared" si="368"/>
        <v>0</v>
      </c>
      <c r="KB215" s="631">
        <f t="shared" si="368"/>
        <v>0</v>
      </c>
      <c r="KC215" s="631">
        <f t="shared" si="368"/>
        <v>0</v>
      </c>
      <c r="KD215" s="631">
        <f t="shared" si="368"/>
        <v>0</v>
      </c>
      <c r="KE215" s="631">
        <f t="shared" si="368"/>
        <v>0</v>
      </c>
      <c r="KF215" s="631">
        <f t="shared" si="368"/>
        <v>0</v>
      </c>
      <c r="KG215" s="631">
        <f t="shared" si="368"/>
        <v>0</v>
      </c>
      <c r="KH215" s="631">
        <f t="shared" si="368"/>
        <v>0</v>
      </c>
      <c r="KI215" s="631">
        <f t="shared" si="369"/>
        <v>0</v>
      </c>
      <c r="KJ215" s="631">
        <f t="shared" si="369"/>
        <v>0</v>
      </c>
      <c r="KK215" s="631">
        <f t="shared" si="369"/>
        <v>0</v>
      </c>
      <c r="KL215" s="631">
        <f t="shared" si="369"/>
        <v>0</v>
      </c>
      <c r="KM215" s="631">
        <f t="shared" si="369"/>
        <v>0</v>
      </c>
      <c r="KN215" s="631">
        <f t="shared" si="369"/>
        <v>0</v>
      </c>
      <c r="KO215" s="631">
        <f t="shared" si="369"/>
        <v>0</v>
      </c>
      <c r="KP215" s="631">
        <f t="shared" si="369"/>
        <v>0</v>
      </c>
      <c r="KQ215" s="631">
        <f t="shared" si="369"/>
        <v>0</v>
      </c>
      <c r="KR215" s="631">
        <f t="shared" si="369"/>
        <v>0</v>
      </c>
      <c r="KS215" s="631">
        <f t="shared" si="370"/>
        <v>0</v>
      </c>
      <c r="KT215" s="631">
        <f t="shared" si="370"/>
        <v>0</v>
      </c>
      <c r="KU215" s="631">
        <f t="shared" si="370"/>
        <v>0</v>
      </c>
      <c r="KV215" s="631">
        <f t="shared" si="370"/>
        <v>0</v>
      </c>
      <c r="KW215" s="631">
        <f t="shared" si="370"/>
        <v>0</v>
      </c>
      <c r="KX215" s="631">
        <f t="shared" si="370"/>
        <v>0</v>
      </c>
      <c r="KY215" s="631"/>
      <c r="KZ215" s="631">
        <f t="shared" si="371"/>
        <v>0</v>
      </c>
      <c r="LA215" s="631">
        <f t="shared" si="371"/>
        <v>0</v>
      </c>
      <c r="LB215" s="631">
        <f t="shared" si="371"/>
        <v>0</v>
      </c>
      <c r="LC215" s="631">
        <f t="shared" si="371"/>
        <v>0</v>
      </c>
      <c r="LD215" s="631">
        <f t="shared" si="371"/>
        <v>0</v>
      </c>
      <c r="LE215" s="631">
        <f t="shared" si="371"/>
        <v>0</v>
      </c>
      <c r="LF215" s="631">
        <f t="shared" si="371"/>
        <v>0</v>
      </c>
      <c r="LG215" s="631">
        <f t="shared" si="371"/>
        <v>0</v>
      </c>
      <c r="LH215" s="631">
        <f t="shared" si="371"/>
        <v>0</v>
      </c>
      <c r="LI215" s="631">
        <f t="shared" si="371"/>
        <v>0</v>
      </c>
      <c r="LJ215" s="631">
        <f t="shared" si="372"/>
        <v>0</v>
      </c>
      <c r="LK215" s="631">
        <f t="shared" si="372"/>
        <v>0</v>
      </c>
      <c r="LL215" s="631">
        <f t="shared" si="372"/>
        <v>0</v>
      </c>
      <c r="LM215" s="631">
        <f t="shared" si="372"/>
        <v>0</v>
      </c>
      <c r="LN215" s="631">
        <f t="shared" si="372"/>
        <v>0</v>
      </c>
      <c r="LO215" s="631">
        <f t="shared" si="372"/>
        <v>0</v>
      </c>
      <c r="LP215" s="631">
        <f t="shared" si="372"/>
        <v>0</v>
      </c>
      <c r="LQ215" s="631">
        <f t="shared" si="372"/>
        <v>0</v>
      </c>
      <c r="LR215" s="631">
        <f t="shared" si="372"/>
        <v>0</v>
      </c>
      <c r="LS215" s="631">
        <f t="shared" si="372"/>
        <v>0</v>
      </c>
      <c r="LT215" s="631">
        <f t="shared" si="373"/>
        <v>1.584975</v>
      </c>
      <c r="LU215" s="631">
        <f t="shared" si="373"/>
        <v>0</v>
      </c>
      <c r="LV215" s="631">
        <f t="shared" si="373"/>
        <v>0</v>
      </c>
      <c r="LW215" s="631">
        <f t="shared" si="373"/>
        <v>0</v>
      </c>
      <c r="LX215" s="631">
        <f t="shared" si="373"/>
        <v>0</v>
      </c>
      <c r="LY215" s="631">
        <f t="shared" si="373"/>
        <v>0</v>
      </c>
      <c r="LZ215" s="631">
        <f t="shared" si="373"/>
        <v>0</v>
      </c>
      <c r="MA215" s="631">
        <f t="shared" si="373"/>
        <v>0</v>
      </c>
      <c r="MB215" s="631">
        <f t="shared" si="373"/>
        <v>0</v>
      </c>
      <c r="MC215" s="631">
        <f t="shared" si="373"/>
        <v>0</v>
      </c>
      <c r="MD215" s="631">
        <f t="shared" si="374"/>
        <v>0</v>
      </c>
      <c r="ME215" s="631">
        <f t="shared" si="374"/>
        <v>0</v>
      </c>
      <c r="MF215" s="631">
        <f t="shared" si="374"/>
        <v>0</v>
      </c>
      <c r="MG215" s="631">
        <f t="shared" si="374"/>
        <v>0</v>
      </c>
      <c r="MH215" s="631">
        <f t="shared" si="374"/>
        <v>0</v>
      </c>
      <c r="MI215" s="631">
        <f t="shared" si="374"/>
        <v>0</v>
      </c>
      <c r="MJ215" s="631">
        <f t="shared" si="374"/>
        <v>0</v>
      </c>
      <c r="MK215" s="631">
        <f t="shared" si="374"/>
        <v>0</v>
      </c>
      <c r="ML215" s="631">
        <f t="shared" si="374"/>
        <v>0</v>
      </c>
      <c r="MM215" s="631">
        <f t="shared" si="374"/>
        <v>0</v>
      </c>
      <c r="MN215" s="631">
        <f t="shared" si="375"/>
        <v>0</v>
      </c>
      <c r="MO215" s="631">
        <f t="shared" si="375"/>
        <v>0</v>
      </c>
      <c r="MP215" s="631">
        <f t="shared" si="375"/>
        <v>0</v>
      </c>
      <c r="MQ215" s="631">
        <f t="shared" si="375"/>
        <v>0</v>
      </c>
      <c r="MR215" s="631">
        <f t="shared" si="375"/>
        <v>0</v>
      </c>
      <c r="MS215" s="631">
        <f t="shared" si="375"/>
        <v>0</v>
      </c>
      <c r="MT215" s="631">
        <f t="shared" si="375"/>
        <v>0</v>
      </c>
      <c r="MU215" s="631">
        <f t="shared" si="375"/>
        <v>0</v>
      </c>
      <c r="MV215" s="631">
        <f t="shared" si="375"/>
        <v>0</v>
      </c>
      <c r="MW215" s="631">
        <f t="shared" si="375"/>
        <v>0</v>
      </c>
      <c r="MX215" s="631">
        <f t="shared" si="376"/>
        <v>0</v>
      </c>
      <c r="MY215" s="631">
        <f t="shared" si="376"/>
        <v>0</v>
      </c>
      <c r="MZ215" s="631">
        <f t="shared" si="376"/>
        <v>0</v>
      </c>
      <c r="NA215" s="631">
        <f t="shared" si="376"/>
        <v>0</v>
      </c>
      <c r="NB215" s="631">
        <f t="shared" si="376"/>
        <v>0</v>
      </c>
      <c r="NC215" s="631">
        <f t="shared" si="376"/>
        <v>0</v>
      </c>
    </row>
    <row r="216" spans="1:367">
      <c r="A216" s="504" t="s">
        <v>100</v>
      </c>
      <c r="B216" s="504" t="s">
        <v>295</v>
      </c>
      <c r="C216" s="497">
        <v>7.0499520000000002</v>
      </c>
      <c r="D216" s="497">
        <v>0.90119300000000002</v>
      </c>
      <c r="E216" s="362">
        <f t="shared" si="358"/>
        <v>4.6494648648129633E-3</v>
      </c>
      <c r="F216" s="363">
        <f t="shared" si="359"/>
        <v>2.7051338568382338E-3</v>
      </c>
      <c r="G216" s="498">
        <f>E216*Dichtheden!$V$70</f>
        <v>239.5352224345153</v>
      </c>
      <c r="H216" s="499">
        <f>IF(C216=0,0,ROUND(IF((G216/2)/Dichtheden!$C$3&lt;1,1,(G216/2)/Dichtheden!$C$3),0))</f>
        <v>1</v>
      </c>
      <c r="I216" s="498">
        <f>E216*Dichtheden!$AJ$70</f>
        <v>39.922537072419217</v>
      </c>
      <c r="J216" s="499">
        <f>IF(C216=0,0,ROUND(IF((I216/2)/Dichtheden!$D$3&lt;1,1,(I216/2)/Dichtheden!$D$3),0))</f>
        <v>1</v>
      </c>
      <c r="K216" s="498">
        <f t="shared" si="360"/>
        <v>119.76761121725765</v>
      </c>
      <c r="L216" s="500">
        <f t="shared" si="361"/>
        <v>119.76761121725765</v>
      </c>
      <c r="M216" s="498">
        <f>IF(D216=0,0,IF((D216*Dichtheden!$G$4)&lt;25,25,D216*Dichtheden!$G$4))</f>
        <v>202.76842500000001</v>
      </c>
      <c r="N216" s="499">
        <f>D216*Dichtheden!$H$4</f>
        <v>31.541755000000002</v>
      </c>
      <c r="O216" s="501"/>
      <c r="P216" s="501"/>
      <c r="Q216" s="502">
        <f>E216*Dichtheden!$AS$68</f>
        <v>176.65722654545505</v>
      </c>
      <c r="R216" s="495">
        <f>IF(Q216=0,0,ROUND(IF((Q216/2)/Dichtheden!$C$3&lt;1,1,(Q216/2)/Dichtheden!$C$3),0))</f>
        <v>1</v>
      </c>
      <c r="S216" s="502">
        <f>E216*Dichtheden!$AY$68</f>
        <v>9.7810215827427083</v>
      </c>
      <c r="T216" s="495">
        <f>IF(Q216=0,0,ROUND(IF((S216/2)/Dichtheden!$D$3&lt;1,1,(S216/2)/Dichtheden!$D$3),0))</f>
        <v>1</v>
      </c>
      <c r="U216" s="502">
        <f>D216*Dichtheden!$G$5</f>
        <v>196.46007399999999</v>
      </c>
      <c r="V216" s="502">
        <f>D216*Dichtheden!$H$5</f>
        <v>13.517895000000001</v>
      </c>
      <c r="X216" s="630"/>
      <c r="AA216" s="628">
        <f t="shared" si="354"/>
        <v>0</v>
      </c>
      <c r="AB216" s="628">
        <f t="shared" si="354"/>
        <v>0</v>
      </c>
      <c r="AC216" s="628">
        <f t="shared" si="354"/>
        <v>0</v>
      </c>
      <c r="AD216" s="628">
        <f t="shared" si="354"/>
        <v>0</v>
      </c>
      <c r="AE216" s="628">
        <f t="shared" si="354"/>
        <v>0</v>
      </c>
      <c r="AF216" s="628">
        <f t="shared" si="354"/>
        <v>0</v>
      </c>
      <c r="AG216" s="628">
        <f t="shared" si="354"/>
        <v>0</v>
      </c>
      <c r="AH216" s="628">
        <f t="shared" si="354"/>
        <v>0</v>
      </c>
      <c r="AI216" s="628">
        <f t="shared" si="354"/>
        <v>0</v>
      </c>
      <c r="AJ216" s="628">
        <f t="shared" si="354"/>
        <v>0</v>
      </c>
      <c r="AK216" s="628">
        <f t="shared" si="354"/>
        <v>0</v>
      </c>
      <c r="AL216" s="628">
        <f t="shared" si="354"/>
        <v>0</v>
      </c>
      <c r="AM216" s="628">
        <f t="shared" si="354"/>
        <v>0</v>
      </c>
      <c r="AN216" s="628">
        <f t="shared" si="354"/>
        <v>0</v>
      </c>
      <c r="AO216" s="628">
        <f t="shared" si="354"/>
        <v>0</v>
      </c>
      <c r="AP216" s="628">
        <f t="shared" si="354"/>
        <v>0</v>
      </c>
      <c r="AQ216" s="628">
        <f t="shared" si="362"/>
        <v>0</v>
      </c>
      <c r="AR216" s="628">
        <f t="shared" si="362"/>
        <v>0</v>
      </c>
      <c r="AS216" s="628">
        <f t="shared" si="362"/>
        <v>0</v>
      </c>
      <c r="AT216" s="628">
        <f t="shared" si="362"/>
        <v>0</v>
      </c>
      <c r="AU216" s="628">
        <f t="shared" si="362"/>
        <v>7.0499520000000002</v>
      </c>
      <c r="AV216" s="628">
        <f t="shared" si="362"/>
        <v>0</v>
      </c>
      <c r="AW216" s="628">
        <f t="shared" si="362"/>
        <v>0</v>
      </c>
      <c r="AX216" s="628">
        <f t="shared" si="362"/>
        <v>0</v>
      </c>
      <c r="AY216" s="628">
        <f t="shared" si="362"/>
        <v>0</v>
      </c>
      <c r="AZ216" s="628">
        <f t="shared" si="362"/>
        <v>0</v>
      </c>
      <c r="BA216" s="628">
        <f t="shared" si="362"/>
        <v>0</v>
      </c>
      <c r="BB216" s="628">
        <f t="shared" si="362"/>
        <v>0</v>
      </c>
      <c r="BC216" s="628">
        <f t="shared" si="362"/>
        <v>0</v>
      </c>
      <c r="BD216" s="628">
        <f t="shared" si="362"/>
        <v>0</v>
      </c>
      <c r="BE216" s="628">
        <f t="shared" si="362"/>
        <v>0</v>
      </c>
      <c r="BF216" s="628">
        <f t="shared" si="362"/>
        <v>0</v>
      </c>
      <c r="BG216" s="628">
        <f t="shared" si="355"/>
        <v>0</v>
      </c>
      <c r="BH216" s="628">
        <f t="shared" si="355"/>
        <v>0</v>
      </c>
      <c r="BI216" s="628">
        <f t="shared" si="355"/>
        <v>0</v>
      </c>
      <c r="BJ216" s="628">
        <f t="shared" si="355"/>
        <v>0</v>
      </c>
      <c r="BK216" s="628">
        <f t="shared" si="355"/>
        <v>0</v>
      </c>
      <c r="BL216" s="628">
        <f t="shared" si="355"/>
        <v>0</v>
      </c>
      <c r="BM216" s="628">
        <f t="shared" si="355"/>
        <v>0</v>
      </c>
      <c r="BN216" s="628">
        <f t="shared" si="355"/>
        <v>0</v>
      </c>
      <c r="BO216" s="628">
        <f t="shared" si="355"/>
        <v>0</v>
      </c>
      <c r="BP216" s="628">
        <f t="shared" si="355"/>
        <v>0</v>
      </c>
      <c r="BQ216" s="628">
        <f t="shared" si="355"/>
        <v>0</v>
      </c>
      <c r="BR216" s="628">
        <f t="shared" si="355"/>
        <v>0</v>
      </c>
      <c r="BS216" s="628">
        <f t="shared" si="355"/>
        <v>0</v>
      </c>
      <c r="BT216" s="628">
        <f t="shared" si="355"/>
        <v>0</v>
      </c>
      <c r="BU216" s="628">
        <f t="shared" si="355"/>
        <v>0</v>
      </c>
      <c r="BV216" s="628">
        <f t="shared" si="355"/>
        <v>0</v>
      </c>
      <c r="BW216" s="628">
        <f t="shared" si="313"/>
        <v>0</v>
      </c>
      <c r="BX216" s="628">
        <f t="shared" si="313"/>
        <v>0</v>
      </c>
      <c r="BY216" s="628">
        <f t="shared" si="313"/>
        <v>0</v>
      </c>
      <c r="BZ216" s="628">
        <f t="shared" si="313"/>
        <v>0</v>
      </c>
      <c r="CA216" s="628">
        <f t="shared" si="313"/>
        <v>0</v>
      </c>
      <c r="CB216" s="628">
        <f t="shared" si="313"/>
        <v>0</v>
      </c>
      <c r="CC216" s="628">
        <f t="shared" si="313"/>
        <v>0</v>
      </c>
      <c r="CD216" s="628">
        <f t="shared" si="313"/>
        <v>0</v>
      </c>
      <c r="CE216" s="628"/>
      <c r="CF216" s="628">
        <f t="shared" si="356"/>
        <v>0</v>
      </c>
      <c r="CG216" s="628">
        <f t="shared" si="356"/>
        <v>0</v>
      </c>
      <c r="CH216" s="628">
        <f t="shared" si="356"/>
        <v>0</v>
      </c>
      <c r="CI216" s="628">
        <f t="shared" si="356"/>
        <v>0</v>
      </c>
      <c r="CJ216" s="628">
        <f t="shared" si="356"/>
        <v>0</v>
      </c>
      <c r="CK216" s="628">
        <f t="shared" si="356"/>
        <v>0</v>
      </c>
      <c r="CL216" s="628">
        <f t="shared" si="356"/>
        <v>0</v>
      </c>
      <c r="CM216" s="628">
        <f t="shared" si="356"/>
        <v>0</v>
      </c>
      <c r="CN216" s="628">
        <f t="shared" si="356"/>
        <v>0</v>
      </c>
      <c r="CO216" s="628">
        <f t="shared" si="356"/>
        <v>0</v>
      </c>
      <c r="CP216" s="628">
        <f t="shared" si="356"/>
        <v>0</v>
      </c>
      <c r="CQ216" s="628">
        <f t="shared" si="356"/>
        <v>0</v>
      </c>
      <c r="CR216" s="628">
        <f t="shared" si="356"/>
        <v>0</v>
      </c>
      <c r="CS216" s="628">
        <f t="shared" si="356"/>
        <v>0</v>
      </c>
      <c r="CT216" s="628">
        <f t="shared" si="356"/>
        <v>0</v>
      </c>
      <c r="CU216" s="628">
        <f t="shared" si="356"/>
        <v>0</v>
      </c>
      <c r="CV216" s="628">
        <f t="shared" si="363"/>
        <v>0</v>
      </c>
      <c r="CW216" s="628">
        <f t="shared" si="363"/>
        <v>0</v>
      </c>
      <c r="CX216" s="628">
        <f t="shared" si="363"/>
        <v>0</v>
      </c>
      <c r="CY216" s="628">
        <f t="shared" si="363"/>
        <v>0</v>
      </c>
      <c r="CZ216" s="628">
        <f t="shared" si="363"/>
        <v>0.90119300000000002</v>
      </c>
      <c r="DA216" s="628">
        <f t="shared" si="363"/>
        <v>0</v>
      </c>
      <c r="DB216" s="628">
        <f t="shared" si="363"/>
        <v>0</v>
      </c>
      <c r="DC216" s="628">
        <f t="shared" si="363"/>
        <v>0</v>
      </c>
      <c r="DD216" s="628">
        <f t="shared" si="363"/>
        <v>0</v>
      </c>
      <c r="DE216" s="628">
        <f t="shared" si="363"/>
        <v>0</v>
      </c>
      <c r="DF216" s="628">
        <f t="shared" si="363"/>
        <v>0</v>
      </c>
      <c r="DG216" s="628">
        <f t="shared" si="363"/>
        <v>0</v>
      </c>
      <c r="DH216" s="628">
        <f t="shared" si="363"/>
        <v>0</v>
      </c>
      <c r="DI216" s="628">
        <f t="shared" si="363"/>
        <v>0</v>
      </c>
      <c r="DJ216" s="628">
        <f t="shared" si="363"/>
        <v>0</v>
      </c>
      <c r="DK216" s="628">
        <f t="shared" si="363"/>
        <v>0</v>
      </c>
      <c r="DL216" s="628">
        <f t="shared" si="357"/>
        <v>0</v>
      </c>
      <c r="DM216" s="628">
        <f t="shared" si="357"/>
        <v>0</v>
      </c>
      <c r="DN216" s="628">
        <f t="shared" si="357"/>
        <v>0</v>
      </c>
      <c r="DO216" s="628">
        <f t="shared" si="357"/>
        <v>0</v>
      </c>
      <c r="DP216" s="628">
        <f t="shared" si="357"/>
        <v>0</v>
      </c>
      <c r="DQ216" s="628">
        <f t="shared" si="357"/>
        <v>0</v>
      </c>
      <c r="DR216" s="628">
        <f t="shared" si="357"/>
        <v>0</v>
      </c>
      <c r="DS216" s="628">
        <f t="shared" si="357"/>
        <v>0</v>
      </c>
      <c r="DT216" s="628">
        <f t="shared" si="357"/>
        <v>0</v>
      </c>
      <c r="DU216" s="628">
        <f t="shared" si="357"/>
        <v>0</v>
      </c>
      <c r="DV216" s="628">
        <f t="shared" si="357"/>
        <v>0</v>
      </c>
      <c r="DW216" s="628">
        <f t="shared" si="357"/>
        <v>0</v>
      </c>
      <c r="DX216" s="628">
        <f t="shared" si="357"/>
        <v>0</v>
      </c>
      <c r="DY216" s="628">
        <f t="shared" si="357"/>
        <v>0</v>
      </c>
      <c r="DZ216" s="628">
        <f t="shared" si="357"/>
        <v>0</v>
      </c>
      <c r="EA216" s="628">
        <f t="shared" si="357"/>
        <v>0</v>
      </c>
      <c r="EB216" s="628">
        <f t="shared" si="316"/>
        <v>0</v>
      </c>
      <c r="EC216" s="628">
        <f t="shared" si="316"/>
        <v>0</v>
      </c>
      <c r="ED216" s="628">
        <f t="shared" si="316"/>
        <v>0</v>
      </c>
      <c r="EE216" s="628">
        <f t="shared" si="316"/>
        <v>0</v>
      </c>
      <c r="EF216" s="628">
        <f t="shared" si="316"/>
        <v>0</v>
      </c>
      <c r="EG216" s="628">
        <f t="shared" si="316"/>
        <v>0</v>
      </c>
      <c r="EH216" s="628">
        <f t="shared" si="316"/>
        <v>0</v>
      </c>
      <c r="EI216" s="628">
        <f t="shared" si="316"/>
        <v>0</v>
      </c>
      <c r="EJ216" s="631"/>
      <c r="EK216" s="631">
        <f t="shared" si="364"/>
        <v>0</v>
      </c>
      <c r="EL216" s="631">
        <f t="shared" si="364"/>
        <v>0</v>
      </c>
      <c r="EM216" s="631">
        <f t="shared" si="364"/>
        <v>0</v>
      </c>
      <c r="EN216" s="631">
        <f t="shared" si="364"/>
        <v>0</v>
      </c>
      <c r="EO216" s="631">
        <f t="shared" si="364"/>
        <v>0</v>
      </c>
      <c r="EP216" s="631">
        <f t="shared" si="364"/>
        <v>0</v>
      </c>
      <c r="EQ216" s="631">
        <f t="shared" si="364"/>
        <v>0</v>
      </c>
      <c r="ER216" s="631">
        <f t="shared" si="364"/>
        <v>0</v>
      </c>
      <c r="ES216" s="631">
        <f t="shared" si="364"/>
        <v>0</v>
      </c>
      <c r="ET216" s="631">
        <f t="shared" si="364"/>
        <v>0</v>
      </c>
      <c r="EU216" s="631">
        <f t="shared" si="364"/>
        <v>0</v>
      </c>
      <c r="EV216" s="631">
        <f t="shared" si="364"/>
        <v>0</v>
      </c>
      <c r="EW216" s="631">
        <f t="shared" si="364"/>
        <v>0</v>
      </c>
      <c r="EX216" s="631">
        <f t="shared" si="364"/>
        <v>0</v>
      </c>
      <c r="EY216" s="631">
        <f t="shared" si="364"/>
        <v>0</v>
      </c>
      <c r="EZ216" s="631">
        <f t="shared" si="364"/>
        <v>0</v>
      </c>
      <c r="FA216" s="631">
        <f t="shared" si="309"/>
        <v>0</v>
      </c>
      <c r="FB216" s="631">
        <f t="shared" si="309"/>
        <v>0</v>
      </c>
      <c r="FC216" s="631">
        <f t="shared" si="309"/>
        <v>0</v>
      </c>
      <c r="FD216" s="631">
        <f t="shared" si="380"/>
        <v>0</v>
      </c>
      <c r="FE216" s="631">
        <f t="shared" si="380"/>
        <v>1</v>
      </c>
      <c r="FF216" s="631">
        <f t="shared" si="380"/>
        <v>0</v>
      </c>
      <c r="FG216" s="631">
        <f t="shared" si="380"/>
        <v>0</v>
      </c>
      <c r="FH216" s="631">
        <f t="shared" si="380"/>
        <v>0</v>
      </c>
      <c r="FI216" s="631">
        <f t="shared" si="380"/>
        <v>0</v>
      </c>
      <c r="FJ216" s="631">
        <f t="shared" si="380"/>
        <v>0</v>
      </c>
      <c r="FK216" s="631">
        <f t="shared" si="380"/>
        <v>0</v>
      </c>
      <c r="FL216" s="631">
        <f t="shared" si="380"/>
        <v>0</v>
      </c>
      <c r="FM216" s="631">
        <f t="shared" si="380"/>
        <v>0</v>
      </c>
      <c r="FN216" s="631">
        <f t="shared" si="380"/>
        <v>0</v>
      </c>
      <c r="FO216" s="631">
        <f t="shared" si="380"/>
        <v>0</v>
      </c>
      <c r="FP216" s="631">
        <f t="shared" si="380"/>
        <v>0</v>
      </c>
      <c r="FQ216" s="631">
        <f t="shared" si="380"/>
        <v>0</v>
      </c>
      <c r="FR216" s="631">
        <f t="shared" si="380"/>
        <v>0</v>
      </c>
      <c r="FS216" s="631">
        <f t="shared" si="380"/>
        <v>0</v>
      </c>
      <c r="FT216" s="631">
        <f t="shared" si="286"/>
        <v>0</v>
      </c>
      <c r="FU216" s="631">
        <f t="shared" si="286"/>
        <v>0</v>
      </c>
      <c r="FV216" s="631">
        <f t="shared" si="381"/>
        <v>0</v>
      </c>
      <c r="FW216" s="631">
        <f t="shared" si="381"/>
        <v>0</v>
      </c>
      <c r="FX216" s="631">
        <f t="shared" si="381"/>
        <v>0</v>
      </c>
      <c r="FY216" s="631">
        <f t="shared" si="381"/>
        <v>0</v>
      </c>
      <c r="FZ216" s="631">
        <f t="shared" si="381"/>
        <v>0</v>
      </c>
      <c r="GA216" s="631">
        <f t="shared" si="381"/>
        <v>0</v>
      </c>
      <c r="GB216" s="631">
        <f t="shared" si="381"/>
        <v>0</v>
      </c>
      <c r="GC216" s="631">
        <f t="shared" si="381"/>
        <v>0</v>
      </c>
      <c r="GD216" s="631">
        <f t="shared" si="379"/>
        <v>0</v>
      </c>
      <c r="GE216" s="631">
        <f t="shared" si="379"/>
        <v>0</v>
      </c>
      <c r="GF216" s="631">
        <f t="shared" si="379"/>
        <v>0</v>
      </c>
      <c r="GG216" s="631">
        <f t="shared" si="379"/>
        <v>0</v>
      </c>
      <c r="GH216" s="631">
        <f t="shared" si="379"/>
        <v>0</v>
      </c>
      <c r="GI216" s="631">
        <f t="shared" si="292"/>
        <v>0</v>
      </c>
      <c r="GJ216" s="631">
        <f t="shared" si="292"/>
        <v>0</v>
      </c>
      <c r="GK216" s="631">
        <f t="shared" si="292"/>
        <v>0</v>
      </c>
      <c r="GL216" s="631">
        <f t="shared" si="292"/>
        <v>0</v>
      </c>
      <c r="GM216" s="631">
        <f t="shared" si="292"/>
        <v>0</v>
      </c>
      <c r="GN216" s="631">
        <f t="shared" si="292"/>
        <v>0</v>
      </c>
      <c r="GO216" s="631"/>
      <c r="GP216" s="631">
        <f t="shared" si="377"/>
        <v>0</v>
      </c>
      <c r="GQ216" s="631">
        <f t="shared" si="377"/>
        <v>0</v>
      </c>
      <c r="GR216" s="631">
        <f t="shared" si="377"/>
        <v>0</v>
      </c>
      <c r="GS216" s="631">
        <f t="shared" si="377"/>
        <v>0</v>
      </c>
      <c r="GT216" s="631">
        <f t="shared" si="377"/>
        <v>0</v>
      </c>
      <c r="GU216" s="631">
        <f t="shared" si="377"/>
        <v>0</v>
      </c>
      <c r="GV216" s="631">
        <f t="shared" si="377"/>
        <v>0</v>
      </c>
      <c r="GW216" s="631">
        <f t="shared" si="377"/>
        <v>0</v>
      </c>
      <c r="GX216" s="631">
        <f t="shared" si="377"/>
        <v>0</v>
      </c>
      <c r="GY216" s="631">
        <f t="shared" si="377"/>
        <v>0</v>
      </c>
      <c r="GZ216" s="631">
        <f t="shared" si="377"/>
        <v>0</v>
      </c>
      <c r="HA216" s="631">
        <f t="shared" si="377"/>
        <v>0</v>
      </c>
      <c r="HB216" s="631">
        <f t="shared" si="377"/>
        <v>0</v>
      </c>
      <c r="HC216" s="631">
        <f t="shared" si="377"/>
        <v>0</v>
      </c>
      <c r="HD216" s="631">
        <f t="shared" si="377"/>
        <v>0</v>
      </c>
      <c r="HE216" s="631">
        <f t="shared" si="294"/>
        <v>0</v>
      </c>
      <c r="HF216" s="631">
        <f t="shared" si="294"/>
        <v>0</v>
      </c>
      <c r="HG216" s="631">
        <f t="shared" si="294"/>
        <v>0</v>
      </c>
      <c r="HH216" s="631">
        <f t="shared" si="294"/>
        <v>0</v>
      </c>
      <c r="HI216" s="631">
        <f t="shared" si="339"/>
        <v>0</v>
      </c>
      <c r="HJ216" s="631">
        <f t="shared" si="339"/>
        <v>1</v>
      </c>
      <c r="HK216" s="631">
        <f t="shared" si="339"/>
        <v>0</v>
      </c>
      <c r="HL216" s="631">
        <f t="shared" si="339"/>
        <v>0</v>
      </c>
      <c r="HM216" s="631">
        <f t="shared" si="339"/>
        <v>0</v>
      </c>
      <c r="HN216" s="631">
        <f t="shared" si="339"/>
        <v>0</v>
      </c>
      <c r="HO216" s="631">
        <f t="shared" si="339"/>
        <v>0</v>
      </c>
      <c r="HP216" s="631">
        <f t="shared" si="339"/>
        <v>0</v>
      </c>
      <c r="HQ216" s="631">
        <f t="shared" si="339"/>
        <v>0</v>
      </c>
      <c r="HR216" s="631">
        <f t="shared" si="339"/>
        <v>0</v>
      </c>
      <c r="HS216" s="631">
        <f t="shared" si="339"/>
        <v>0</v>
      </c>
      <c r="HT216" s="631">
        <f t="shared" si="339"/>
        <v>0</v>
      </c>
      <c r="HU216" s="631">
        <f t="shared" si="339"/>
        <v>0</v>
      </c>
      <c r="HV216" s="631">
        <f t="shared" si="378"/>
        <v>0</v>
      </c>
      <c r="HW216" s="631">
        <f t="shared" si="378"/>
        <v>0</v>
      </c>
      <c r="HX216" s="631">
        <f t="shared" si="378"/>
        <v>0</v>
      </c>
      <c r="HY216" s="631">
        <f t="shared" si="378"/>
        <v>0</v>
      </c>
      <c r="HZ216" s="631">
        <f t="shared" si="378"/>
        <v>0</v>
      </c>
      <c r="IA216" s="631">
        <f t="shared" si="378"/>
        <v>0</v>
      </c>
      <c r="IB216" s="631">
        <f t="shared" si="378"/>
        <v>0</v>
      </c>
      <c r="IC216" s="631">
        <f t="shared" si="378"/>
        <v>0</v>
      </c>
      <c r="ID216" s="631">
        <f t="shared" si="378"/>
        <v>0</v>
      </c>
      <c r="IE216" s="631">
        <f t="shared" si="378"/>
        <v>0</v>
      </c>
      <c r="IF216" s="631">
        <f t="shared" si="378"/>
        <v>0</v>
      </c>
      <c r="IG216" s="631">
        <f t="shared" si="378"/>
        <v>0</v>
      </c>
      <c r="IH216" s="631">
        <f t="shared" si="378"/>
        <v>0</v>
      </c>
      <c r="II216" s="631">
        <f t="shared" si="378"/>
        <v>0</v>
      </c>
      <c r="IJ216" s="631">
        <f t="shared" si="378"/>
        <v>0</v>
      </c>
      <c r="IK216" s="631">
        <f t="shared" si="378"/>
        <v>0</v>
      </c>
      <c r="IL216" s="631">
        <f t="shared" si="382"/>
        <v>0</v>
      </c>
      <c r="IM216" s="631">
        <f t="shared" si="382"/>
        <v>0</v>
      </c>
      <c r="IN216" s="631">
        <f t="shared" si="382"/>
        <v>0</v>
      </c>
      <c r="IO216" s="631">
        <f t="shared" si="382"/>
        <v>0</v>
      </c>
      <c r="IP216" s="631">
        <f t="shared" si="382"/>
        <v>0</v>
      </c>
      <c r="IQ216" s="631">
        <f t="shared" si="382"/>
        <v>0</v>
      </c>
      <c r="IR216" s="631">
        <f t="shared" si="382"/>
        <v>0</v>
      </c>
      <c r="IS216" s="631">
        <f t="shared" si="382"/>
        <v>0</v>
      </c>
      <c r="IT216" s="631"/>
      <c r="IU216" s="631">
        <f t="shared" si="365"/>
        <v>0</v>
      </c>
      <c r="IV216" s="631">
        <f t="shared" si="365"/>
        <v>0</v>
      </c>
      <c r="IW216" s="631">
        <f t="shared" si="365"/>
        <v>0</v>
      </c>
      <c r="IX216" s="631">
        <f t="shared" si="365"/>
        <v>0</v>
      </c>
      <c r="IY216" s="631">
        <f t="shared" si="365"/>
        <v>0</v>
      </c>
      <c r="IZ216" s="631">
        <f t="shared" si="365"/>
        <v>0</v>
      </c>
      <c r="JA216" s="631">
        <f t="shared" si="365"/>
        <v>0</v>
      </c>
      <c r="JB216" s="631">
        <f t="shared" si="365"/>
        <v>0</v>
      </c>
      <c r="JC216" s="631">
        <f t="shared" si="365"/>
        <v>0</v>
      </c>
      <c r="JD216" s="631">
        <f t="shared" si="365"/>
        <v>0</v>
      </c>
      <c r="JE216" s="631">
        <f t="shared" si="366"/>
        <v>0</v>
      </c>
      <c r="JF216" s="631">
        <f t="shared" si="366"/>
        <v>0</v>
      </c>
      <c r="JG216" s="631">
        <f t="shared" si="366"/>
        <v>0</v>
      </c>
      <c r="JH216" s="631">
        <f t="shared" si="366"/>
        <v>0</v>
      </c>
      <c r="JI216" s="631">
        <f t="shared" si="366"/>
        <v>0</v>
      </c>
      <c r="JJ216" s="631">
        <f t="shared" si="366"/>
        <v>0</v>
      </c>
      <c r="JK216" s="631">
        <f t="shared" si="366"/>
        <v>0</v>
      </c>
      <c r="JL216" s="631">
        <f t="shared" si="366"/>
        <v>0</v>
      </c>
      <c r="JM216" s="631">
        <f t="shared" si="366"/>
        <v>0</v>
      </c>
      <c r="JN216" s="631">
        <f t="shared" si="366"/>
        <v>0</v>
      </c>
      <c r="JO216" s="631">
        <f t="shared" si="367"/>
        <v>202.76842500000001</v>
      </c>
      <c r="JP216" s="631">
        <f t="shared" si="367"/>
        <v>0</v>
      </c>
      <c r="JQ216" s="631">
        <f t="shared" si="367"/>
        <v>0</v>
      </c>
      <c r="JR216" s="631">
        <f t="shared" si="367"/>
        <v>0</v>
      </c>
      <c r="JS216" s="631">
        <f t="shared" si="367"/>
        <v>0</v>
      </c>
      <c r="JT216" s="631">
        <f t="shared" si="367"/>
        <v>0</v>
      </c>
      <c r="JU216" s="631">
        <f t="shared" si="367"/>
        <v>0</v>
      </c>
      <c r="JV216" s="631">
        <f t="shared" si="367"/>
        <v>0</v>
      </c>
      <c r="JW216" s="631">
        <f t="shared" si="367"/>
        <v>0</v>
      </c>
      <c r="JX216" s="631">
        <f t="shared" si="367"/>
        <v>0</v>
      </c>
      <c r="JY216" s="631">
        <f t="shared" si="368"/>
        <v>0</v>
      </c>
      <c r="JZ216" s="631">
        <f t="shared" si="368"/>
        <v>0</v>
      </c>
      <c r="KA216" s="631">
        <f t="shared" si="368"/>
        <v>0</v>
      </c>
      <c r="KB216" s="631">
        <f t="shared" si="368"/>
        <v>0</v>
      </c>
      <c r="KC216" s="631">
        <f t="shared" si="368"/>
        <v>0</v>
      </c>
      <c r="KD216" s="631">
        <f t="shared" si="368"/>
        <v>0</v>
      </c>
      <c r="KE216" s="631">
        <f t="shared" si="368"/>
        <v>0</v>
      </c>
      <c r="KF216" s="631">
        <f t="shared" si="368"/>
        <v>0</v>
      </c>
      <c r="KG216" s="631">
        <f t="shared" si="368"/>
        <v>0</v>
      </c>
      <c r="KH216" s="631">
        <f t="shared" si="368"/>
        <v>0</v>
      </c>
      <c r="KI216" s="631">
        <f t="shared" si="369"/>
        <v>0</v>
      </c>
      <c r="KJ216" s="631">
        <f t="shared" si="369"/>
        <v>0</v>
      </c>
      <c r="KK216" s="631">
        <f t="shared" si="369"/>
        <v>0</v>
      </c>
      <c r="KL216" s="631">
        <f t="shared" si="369"/>
        <v>0</v>
      </c>
      <c r="KM216" s="631">
        <f t="shared" si="369"/>
        <v>0</v>
      </c>
      <c r="KN216" s="631">
        <f t="shared" si="369"/>
        <v>0</v>
      </c>
      <c r="KO216" s="631">
        <f t="shared" si="369"/>
        <v>0</v>
      </c>
      <c r="KP216" s="631">
        <f t="shared" si="369"/>
        <v>0</v>
      </c>
      <c r="KQ216" s="631">
        <f t="shared" si="369"/>
        <v>0</v>
      </c>
      <c r="KR216" s="631">
        <f t="shared" si="369"/>
        <v>0</v>
      </c>
      <c r="KS216" s="631">
        <f t="shared" si="370"/>
        <v>0</v>
      </c>
      <c r="KT216" s="631">
        <f t="shared" si="370"/>
        <v>0</v>
      </c>
      <c r="KU216" s="631">
        <f t="shared" si="370"/>
        <v>0</v>
      </c>
      <c r="KV216" s="631">
        <f t="shared" si="370"/>
        <v>0</v>
      </c>
      <c r="KW216" s="631">
        <f t="shared" si="370"/>
        <v>0</v>
      </c>
      <c r="KX216" s="631">
        <f t="shared" si="370"/>
        <v>0</v>
      </c>
      <c r="KY216" s="631"/>
      <c r="KZ216" s="631">
        <f t="shared" si="371"/>
        <v>0</v>
      </c>
      <c r="LA216" s="631">
        <f t="shared" si="371"/>
        <v>0</v>
      </c>
      <c r="LB216" s="631">
        <f t="shared" si="371"/>
        <v>0</v>
      </c>
      <c r="LC216" s="631">
        <f t="shared" si="371"/>
        <v>0</v>
      </c>
      <c r="LD216" s="631">
        <f t="shared" si="371"/>
        <v>0</v>
      </c>
      <c r="LE216" s="631">
        <f t="shared" si="371"/>
        <v>0</v>
      </c>
      <c r="LF216" s="631">
        <f t="shared" si="371"/>
        <v>0</v>
      </c>
      <c r="LG216" s="631">
        <f t="shared" si="371"/>
        <v>0</v>
      </c>
      <c r="LH216" s="631">
        <f t="shared" si="371"/>
        <v>0</v>
      </c>
      <c r="LI216" s="631">
        <f t="shared" si="371"/>
        <v>0</v>
      </c>
      <c r="LJ216" s="631">
        <f t="shared" si="372"/>
        <v>0</v>
      </c>
      <c r="LK216" s="631">
        <f t="shared" si="372"/>
        <v>0</v>
      </c>
      <c r="LL216" s="631">
        <f t="shared" si="372"/>
        <v>0</v>
      </c>
      <c r="LM216" s="631">
        <f t="shared" si="372"/>
        <v>0</v>
      </c>
      <c r="LN216" s="631">
        <f t="shared" si="372"/>
        <v>0</v>
      </c>
      <c r="LO216" s="631">
        <f t="shared" si="372"/>
        <v>0</v>
      </c>
      <c r="LP216" s="631">
        <f t="shared" si="372"/>
        <v>0</v>
      </c>
      <c r="LQ216" s="631">
        <f t="shared" si="372"/>
        <v>0</v>
      </c>
      <c r="LR216" s="631">
        <f t="shared" si="372"/>
        <v>0</v>
      </c>
      <c r="LS216" s="631">
        <f t="shared" si="372"/>
        <v>0</v>
      </c>
      <c r="LT216" s="631">
        <f t="shared" si="373"/>
        <v>31.541755000000002</v>
      </c>
      <c r="LU216" s="631">
        <f t="shared" si="373"/>
        <v>0</v>
      </c>
      <c r="LV216" s="631">
        <f t="shared" si="373"/>
        <v>0</v>
      </c>
      <c r="LW216" s="631">
        <f t="shared" si="373"/>
        <v>0</v>
      </c>
      <c r="LX216" s="631">
        <f t="shared" si="373"/>
        <v>0</v>
      </c>
      <c r="LY216" s="631">
        <f t="shared" si="373"/>
        <v>0</v>
      </c>
      <c r="LZ216" s="631">
        <f t="shared" si="373"/>
        <v>0</v>
      </c>
      <c r="MA216" s="631">
        <f t="shared" si="373"/>
        <v>0</v>
      </c>
      <c r="MB216" s="631">
        <f t="shared" si="373"/>
        <v>0</v>
      </c>
      <c r="MC216" s="631">
        <f t="shared" si="373"/>
        <v>0</v>
      </c>
      <c r="MD216" s="631">
        <f t="shared" si="374"/>
        <v>0</v>
      </c>
      <c r="ME216" s="631">
        <f t="shared" si="374"/>
        <v>0</v>
      </c>
      <c r="MF216" s="631">
        <f t="shared" si="374"/>
        <v>0</v>
      </c>
      <c r="MG216" s="631">
        <f t="shared" si="374"/>
        <v>0</v>
      </c>
      <c r="MH216" s="631">
        <f t="shared" si="374"/>
        <v>0</v>
      </c>
      <c r="MI216" s="631">
        <f t="shared" si="374"/>
        <v>0</v>
      </c>
      <c r="MJ216" s="631">
        <f t="shared" si="374"/>
        <v>0</v>
      </c>
      <c r="MK216" s="631">
        <f t="shared" si="374"/>
        <v>0</v>
      </c>
      <c r="ML216" s="631">
        <f t="shared" si="374"/>
        <v>0</v>
      </c>
      <c r="MM216" s="631">
        <f t="shared" si="374"/>
        <v>0</v>
      </c>
      <c r="MN216" s="631">
        <f t="shared" si="375"/>
        <v>0</v>
      </c>
      <c r="MO216" s="631">
        <f t="shared" si="375"/>
        <v>0</v>
      </c>
      <c r="MP216" s="631">
        <f t="shared" si="375"/>
        <v>0</v>
      </c>
      <c r="MQ216" s="631">
        <f t="shared" si="375"/>
        <v>0</v>
      </c>
      <c r="MR216" s="631">
        <f t="shared" si="375"/>
        <v>0</v>
      </c>
      <c r="MS216" s="631">
        <f t="shared" si="375"/>
        <v>0</v>
      </c>
      <c r="MT216" s="631">
        <f t="shared" si="375"/>
        <v>0</v>
      </c>
      <c r="MU216" s="631">
        <f t="shared" si="375"/>
        <v>0</v>
      </c>
      <c r="MV216" s="631">
        <f t="shared" si="375"/>
        <v>0</v>
      </c>
      <c r="MW216" s="631">
        <f t="shared" si="375"/>
        <v>0</v>
      </c>
      <c r="MX216" s="631">
        <f t="shared" si="376"/>
        <v>0</v>
      </c>
      <c r="MY216" s="631">
        <f t="shared" si="376"/>
        <v>0</v>
      </c>
      <c r="MZ216" s="631">
        <f t="shared" si="376"/>
        <v>0</v>
      </c>
      <c r="NA216" s="631">
        <f t="shared" si="376"/>
        <v>0</v>
      </c>
      <c r="NB216" s="631">
        <f t="shared" si="376"/>
        <v>0</v>
      </c>
      <c r="NC216" s="631">
        <f t="shared" si="376"/>
        <v>0</v>
      </c>
    </row>
    <row r="217" spans="1:367">
      <c r="A217" s="504" t="s">
        <v>100</v>
      </c>
      <c r="B217" s="504" t="s">
        <v>296</v>
      </c>
      <c r="C217" s="497">
        <v>5.0254099999999999</v>
      </c>
      <c r="D217" s="497">
        <v>0.62236599999999997</v>
      </c>
      <c r="E217" s="362">
        <f t="shared" si="358"/>
        <v>3.3142732356588687E-3</v>
      </c>
      <c r="F217" s="363">
        <f t="shared" si="359"/>
        <v>1.8681717877801803E-3</v>
      </c>
      <c r="G217" s="498">
        <f>E217*Dichtheden!$V$70</f>
        <v>170.747645115121</v>
      </c>
      <c r="H217" s="499">
        <f>IF(C217=0,0,ROUND(IF((G217/2)/Dichtheden!$C$3&lt;1,1,(G217/2)/Dichtheden!$C$3),0))</f>
        <v>1</v>
      </c>
      <c r="I217" s="498">
        <f>E217*Dichtheden!$AJ$70</f>
        <v>28.457940852520167</v>
      </c>
      <c r="J217" s="499">
        <f>IF(C217=0,0,ROUND(IF((I217/2)/Dichtheden!$D$3&lt;1,1,(I217/2)/Dichtheden!$D$3),0))</f>
        <v>1</v>
      </c>
      <c r="K217" s="498">
        <f t="shared" si="360"/>
        <v>85.373822557560501</v>
      </c>
      <c r="L217" s="500">
        <f t="shared" si="361"/>
        <v>85.373822557560501</v>
      </c>
      <c r="M217" s="498">
        <f>IF(D217=0,0,IF((D217*Dichtheden!$G$4)&lt;25,25,D217*Dichtheden!$G$4))</f>
        <v>140.03235000000001</v>
      </c>
      <c r="N217" s="499">
        <f>D217*Dichtheden!$H$4</f>
        <v>21.782809999999998</v>
      </c>
      <c r="O217" s="501"/>
      <c r="P217" s="501"/>
      <c r="Q217" s="502">
        <f>E217*Dichtheden!$AS$68</f>
        <v>125.92638827240174</v>
      </c>
      <c r="R217" s="495">
        <f>IF(Q217=0,0,ROUND(IF((Q217/2)/Dichtheden!$C$3&lt;1,1,(Q217/2)/Dichtheden!$C$3),0))</f>
        <v>1</v>
      </c>
      <c r="S217" s="502">
        <f>E217*Dichtheden!$AY$68</f>
        <v>6.9721955088674408</v>
      </c>
      <c r="T217" s="495">
        <f>IF(Q217=0,0,ROUND(IF((S217/2)/Dichtheden!$D$3&lt;1,1,(S217/2)/Dichtheden!$D$3),0))</f>
        <v>1</v>
      </c>
      <c r="U217" s="502">
        <f>D217*Dichtheden!$G$5</f>
        <v>135.67578799999998</v>
      </c>
      <c r="V217" s="502">
        <f>D217*Dichtheden!$H$5</f>
        <v>9.3354900000000001</v>
      </c>
      <c r="X217" s="630"/>
      <c r="AA217" s="628">
        <f t="shared" si="354"/>
        <v>0</v>
      </c>
      <c r="AB217" s="628">
        <f t="shared" si="354"/>
        <v>0</v>
      </c>
      <c r="AC217" s="628">
        <f t="shared" si="354"/>
        <v>0</v>
      </c>
      <c r="AD217" s="628">
        <f t="shared" si="354"/>
        <v>0</v>
      </c>
      <c r="AE217" s="628">
        <f t="shared" si="354"/>
        <v>0</v>
      </c>
      <c r="AF217" s="628">
        <f t="shared" si="354"/>
        <v>0</v>
      </c>
      <c r="AG217" s="628">
        <f t="shared" si="354"/>
        <v>0</v>
      </c>
      <c r="AH217" s="628">
        <f t="shared" si="354"/>
        <v>0</v>
      </c>
      <c r="AI217" s="628">
        <f t="shared" si="354"/>
        <v>0</v>
      </c>
      <c r="AJ217" s="628">
        <f t="shared" si="354"/>
        <v>0</v>
      </c>
      <c r="AK217" s="628">
        <f t="shared" si="354"/>
        <v>0</v>
      </c>
      <c r="AL217" s="628">
        <f t="shared" si="354"/>
        <v>0</v>
      </c>
      <c r="AM217" s="628">
        <f t="shared" si="354"/>
        <v>0</v>
      </c>
      <c r="AN217" s="628">
        <f t="shared" si="354"/>
        <v>0</v>
      </c>
      <c r="AO217" s="628">
        <f t="shared" si="354"/>
        <v>0</v>
      </c>
      <c r="AP217" s="628">
        <f t="shared" si="354"/>
        <v>0</v>
      </c>
      <c r="AQ217" s="628">
        <f t="shared" si="362"/>
        <v>0</v>
      </c>
      <c r="AR217" s="628">
        <f t="shared" si="362"/>
        <v>0</v>
      </c>
      <c r="AS217" s="628">
        <f t="shared" si="362"/>
        <v>0</v>
      </c>
      <c r="AT217" s="628">
        <f t="shared" si="362"/>
        <v>0</v>
      </c>
      <c r="AU217" s="628">
        <f t="shared" si="362"/>
        <v>5.0254099999999999</v>
      </c>
      <c r="AV217" s="628">
        <f t="shared" si="362"/>
        <v>0</v>
      </c>
      <c r="AW217" s="628">
        <f t="shared" si="362"/>
        <v>0</v>
      </c>
      <c r="AX217" s="628">
        <f t="shared" si="362"/>
        <v>0</v>
      </c>
      <c r="AY217" s="628">
        <f t="shared" si="362"/>
        <v>0</v>
      </c>
      <c r="AZ217" s="628">
        <f t="shared" si="362"/>
        <v>0</v>
      </c>
      <c r="BA217" s="628">
        <f t="shared" si="362"/>
        <v>0</v>
      </c>
      <c r="BB217" s="628">
        <f t="shared" si="362"/>
        <v>0</v>
      </c>
      <c r="BC217" s="628">
        <f t="shared" si="362"/>
        <v>0</v>
      </c>
      <c r="BD217" s="628">
        <f t="shared" si="362"/>
        <v>0</v>
      </c>
      <c r="BE217" s="628">
        <f t="shared" si="362"/>
        <v>0</v>
      </c>
      <c r="BF217" s="628">
        <f t="shared" si="362"/>
        <v>0</v>
      </c>
      <c r="BG217" s="628">
        <f t="shared" si="355"/>
        <v>0</v>
      </c>
      <c r="BH217" s="628">
        <f t="shared" si="355"/>
        <v>0</v>
      </c>
      <c r="BI217" s="628">
        <f t="shared" si="355"/>
        <v>0</v>
      </c>
      <c r="BJ217" s="628">
        <f t="shared" si="355"/>
        <v>0</v>
      </c>
      <c r="BK217" s="628">
        <f t="shared" si="355"/>
        <v>0</v>
      </c>
      <c r="BL217" s="628">
        <f t="shared" si="355"/>
        <v>0</v>
      </c>
      <c r="BM217" s="628">
        <f t="shared" si="355"/>
        <v>0</v>
      </c>
      <c r="BN217" s="628">
        <f t="shared" si="355"/>
        <v>0</v>
      </c>
      <c r="BO217" s="628">
        <f t="shared" si="355"/>
        <v>0</v>
      </c>
      <c r="BP217" s="628">
        <f t="shared" si="355"/>
        <v>0</v>
      </c>
      <c r="BQ217" s="628">
        <f t="shared" si="355"/>
        <v>0</v>
      </c>
      <c r="BR217" s="628">
        <f t="shared" si="355"/>
        <v>0</v>
      </c>
      <c r="BS217" s="628">
        <f t="shared" si="355"/>
        <v>0</v>
      </c>
      <c r="BT217" s="628">
        <f t="shared" si="355"/>
        <v>0</v>
      </c>
      <c r="BU217" s="628">
        <f t="shared" si="355"/>
        <v>0</v>
      </c>
      <c r="BV217" s="628">
        <f t="shared" si="355"/>
        <v>0</v>
      </c>
      <c r="BW217" s="628">
        <f t="shared" si="313"/>
        <v>0</v>
      </c>
      <c r="BX217" s="628">
        <f t="shared" si="313"/>
        <v>0</v>
      </c>
      <c r="BY217" s="628">
        <f t="shared" si="313"/>
        <v>0</v>
      </c>
      <c r="BZ217" s="628">
        <f t="shared" si="313"/>
        <v>0</v>
      </c>
      <c r="CA217" s="628">
        <f t="shared" si="313"/>
        <v>0</v>
      </c>
      <c r="CB217" s="628">
        <f t="shared" si="313"/>
        <v>0</v>
      </c>
      <c r="CC217" s="628">
        <f t="shared" si="313"/>
        <v>0</v>
      </c>
      <c r="CD217" s="628">
        <f t="shared" si="313"/>
        <v>0</v>
      </c>
      <c r="CE217" s="628"/>
      <c r="CF217" s="628">
        <f t="shared" si="356"/>
        <v>0</v>
      </c>
      <c r="CG217" s="628">
        <f t="shared" si="356"/>
        <v>0</v>
      </c>
      <c r="CH217" s="628">
        <f t="shared" si="356"/>
        <v>0</v>
      </c>
      <c r="CI217" s="628">
        <f t="shared" si="356"/>
        <v>0</v>
      </c>
      <c r="CJ217" s="628">
        <f t="shared" si="356"/>
        <v>0</v>
      </c>
      <c r="CK217" s="628">
        <f t="shared" si="356"/>
        <v>0</v>
      </c>
      <c r="CL217" s="628">
        <f t="shared" si="356"/>
        <v>0</v>
      </c>
      <c r="CM217" s="628">
        <f t="shared" si="356"/>
        <v>0</v>
      </c>
      <c r="CN217" s="628">
        <f t="shared" si="356"/>
        <v>0</v>
      </c>
      <c r="CO217" s="628">
        <f t="shared" si="356"/>
        <v>0</v>
      </c>
      <c r="CP217" s="628">
        <f t="shared" si="356"/>
        <v>0</v>
      </c>
      <c r="CQ217" s="628">
        <f t="shared" si="356"/>
        <v>0</v>
      </c>
      <c r="CR217" s="628">
        <f t="shared" si="356"/>
        <v>0</v>
      </c>
      <c r="CS217" s="628">
        <f t="shared" si="356"/>
        <v>0</v>
      </c>
      <c r="CT217" s="628">
        <f t="shared" si="356"/>
        <v>0</v>
      </c>
      <c r="CU217" s="628">
        <f t="shared" si="356"/>
        <v>0</v>
      </c>
      <c r="CV217" s="628">
        <f t="shared" si="363"/>
        <v>0</v>
      </c>
      <c r="CW217" s="628">
        <f t="shared" si="363"/>
        <v>0</v>
      </c>
      <c r="CX217" s="628">
        <f t="shared" si="363"/>
        <v>0</v>
      </c>
      <c r="CY217" s="628">
        <f t="shared" si="363"/>
        <v>0</v>
      </c>
      <c r="CZ217" s="628">
        <f t="shared" si="363"/>
        <v>0.62236599999999997</v>
      </c>
      <c r="DA217" s="628">
        <f t="shared" si="363"/>
        <v>0</v>
      </c>
      <c r="DB217" s="628">
        <f t="shared" si="363"/>
        <v>0</v>
      </c>
      <c r="DC217" s="628">
        <f t="shared" si="363"/>
        <v>0</v>
      </c>
      <c r="DD217" s="628">
        <f t="shared" si="363"/>
        <v>0</v>
      </c>
      <c r="DE217" s="628">
        <f t="shared" si="363"/>
        <v>0</v>
      </c>
      <c r="DF217" s="628">
        <f t="shared" si="363"/>
        <v>0</v>
      </c>
      <c r="DG217" s="628">
        <f t="shared" si="363"/>
        <v>0</v>
      </c>
      <c r="DH217" s="628">
        <f t="shared" si="363"/>
        <v>0</v>
      </c>
      <c r="DI217" s="628">
        <f t="shared" si="363"/>
        <v>0</v>
      </c>
      <c r="DJ217" s="628">
        <f t="shared" si="363"/>
        <v>0</v>
      </c>
      <c r="DK217" s="628">
        <f t="shared" si="363"/>
        <v>0</v>
      </c>
      <c r="DL217" s="628">
        <f t="shared" si="357"/>
        <v>0</v>
      </c>
      <c r="DM217" s="628">
        <f t="shared" si="357"/>
        <v>0</v>
      </c>
      <c r="DN217" s="628">
        <f t="shared" si="357"/>
        <v>0</v>
      </c>
      <c r="DO217" s="628">
        <f t="shared" si="357"/>
        <v>0</v>
      </c>
      <c r="DP217" s="628">
        <f t="shared" si="357"/>
        <v>0</v>
      </c>
      <c r="DQ217" s="628">
        <f t="shared" si="357"/>
        <v>0</v>
      </c>
      <c r="DR217" s="628">
        <f t="shared" si="357"/>
        <v>0</v>
      </c>
      <c r="DS217" s="628">
        <f t="shared" si="357"/>
        <v>0</v>
      </c>
      <c r="DT217" s="628">
        <f t="shared" si="357"/>
        <v>0</v>
      </c>
      <c r="DU217" s="628">
        <f t="shared" si="357"/>
        <v>0</v>
      </c>
      <c r="DV217" s="628">
        <f t="shared" si="357"/>
        <v>0</v>
      </c>
      <c r="DW217" s="628">
        <f t="shared" si="357"/>
        <v>0</v>
      </c>
      <c r="DX217" s="628">
        <f t="shared" si="357"/>
        <v>0</v>
      </c>
      <c r="DY217" s="628">
        <f t="shared" si="357"/>
        <v>0</v>
      </c>
      <c r="DZ217" s="628">
        <f t="shared" si="357"/>
        <v>0</v>
      </c>
      <c r="EA217" s="628">
        <f t="shared" si="357"/>
        <v>0</v>
      </c>
      <c r="EB217" s="628">
        <f t="shared" si="316"/>
        <v>0</v>
      </c>
      <c r="EC217" s="628">
        <f t="shared" si="316"/>
        <v>0</v>
      </c>
      <c r="ED217" s="628">
        <f t="shared" si="316"/>
        <v>0</v>
      </c>
      <c r="EE217" s="628">
        <f t="shared" si="316"/>
        <v>0</v>
      </c>
      <c r="EF217" s="628">
        <f t="shared" si="316"/>
        <v>0</v>
      </c>
      <c r="EG217" s="628">
        <f t="shared" si="316"/>
        <v>0</v>
      </c>
      <c r="EH217" s="628">
        <f t="shared" si="316"/>
        <v>0</v>
      </c>
      <c r="EI217" s="628">
        <f t="shared" si="316"/>
        <v>0</v>
      </c>
      <c r="EJ217" s="631"/>
      <c r="EK217" s="631">
        <f t="shared" si="364"/>
        <v>0</v>
      </c>
      <c r="EL217" s="631">
        <f t="shared" si="364"/>
        <v>0</v>
      </c>
      <c r="EM217" s="631">
        <f t="shared" si="364"/>
        <v>0</v>
      </c>
      <c r="EN217" s="631">
        <f t="shared" si="364"/>
        <v>0</v>
      </c>
      <c r="EO217" s="631">
        <f t="shared" si="364"/>
        <v>0</v>
      </c>
      <c r="EP217" s="631">
        <f t="shared" si="364"/>
        <v>0</v>
      </c>
      <c r="EQ217" s="631">
        <f t="shared" si="364"/>
        <v>0</v>
      </c>
      <c r="ER217" s="631">
        <f t="shared" si="364"/>
        <v>0</v>
      </c>
      <c r="ES217" s="631">
        <f t="shared" si="364"/>
        <v>0</v>
      </c>
      <c r="ET217" s="631">
        <f t="shared" si="364"/>
        <v>0</v>
      </c>
      <c r="EU217" s="631">
        <f t="shared" si="364"/>
        <v>0</v>
      </c>
      <c r="EV217" s="631">
        <f t="shared" si="364"/>
        <v>0</v>
      </c>
      <c r="EW217" s="631">
        <f t="shared" si="364"/>
        <v>0</v>
      </c>
      <c r="EX217" s="631">
        <f t="shared" si="364"/>
        <v>0</v>
      </c>
      <c r="EY217" s="631">
        <f t="shared" si="364"/>
        <v>0</v>
      </c>
      <c r="EZ217" s="631">
        <f t="shared" si="364"/>
        <v>0</v>
      </c>
      <c r="FA217" s="631">
        <f t="shared" si="309"/>
        <v>0</v>
      </c>
      <c r="FB217" s="631">
        <f t="shared" si="309"/>
        <v>0</v>
      </c>
      <c r="FC217" s="631">
        <f t="shared" si="309"/>
        <v>0</v>
      </c>
      <c r="FD217" s="631">
        <f t="shared" si="380"/>
        <v>0</v>
      </c>
      <c r="FE217" s="631">
        <f t="shared" si="380"/>
        <v>1</v>
      </c>
      <c r="FF217" s="631">
        <f t="shared" si="380"/>
        <v>0</v>
      </c>
      <c r="FG217" s="631">
        <f t="shared" si="380"/>
        <v>0</v>
      </c>
      <c r="FH217" s="631">
        <f t="shared" si="380"/>
        <v>0</v>
      </c>
      <c r="FI217" s="631">
        <f t="shared" si="380"/>
        <v>0</v>
      </c>
      <c r="FJ217" s="631">
        <f t="shared" si="380"/>
        <v>0</v>
      </c>
      <c r="FK217" s="631">
        <f t="shared" si="380"/>
        <v>0</v>
      </c>
      <c r="FL217" s="631">
        <f t="shared" si="380"/>
        <v>0</v>
      </c>
      <c r="FM217" s="631">
        <f t="shared" si="380"/>
        <v>0</v>
      </c>
      <c r="FN217" s="631">
        <f t="shared" si="380"/>
        <v>0</v>
      </c>
      <c r="FO217" s="631">
        <f t="shared" si="380"/>
        <v>0</v>
      </c>
      <c r="FP217" s="631">
        <f t="shared" si="380"/>
        <v>0</v>
      </c>
      <c r="FQ217" s="631">
        <f t="shared" si="380"/>
        <v>0</v>
      </c>
      <c r="FR217" s="631">
        <f t="shared" si="380"/>
        <v>0</v>
      </c>
      <c r="FS217" s="631">
        <f t="shared" si="380"/>
        <v>0</v>
      </c>
      <c r="FT217" s="631">
        <f t="shared" si="286"/>
        <v>0</v>
      </c>
      <c r="FU217" s="631">
        <f t="shared" si="286"/>
        <v>0</v>
      </c>
      <c r="FV217" s="631">
        <f t="shared" si="381"/>
        <v>0</v>
      </c>
      <c r="FW217" s="631">
        <f t="shared" si="381"/>
        <v>0</v>
      </c>
      <c r="FX217" s="631">
        <f t="shared" si="381"/>
        <v>0</v>
      </c>
      <c r="FY217" s="631">
        <f t="shared" si="381"/>
        <v>0</v>
      </c>
      <c r="FZ217" s="631">
        <f t="shared" si="381"/>
        <v>0</v>
      </c>
      <c r="GA217" s="631">
        <f t="shared" si="381"/>
        <v>0</v>
      </c>
      <c r="GB217" s="631">
        <f t="shared" si="381"/>
        <v>0</v>
      </c>
      <c r="GC217" s="631">
        <f t="shared" si="381"/>
        <v>0</v>
      </c>
      <c r="GD217" s="631">
        <f t="shared" si="379"/>
        <v>0</v>
      </c>
      <c r="GE217" s="631">
        <f t="shared" si="379"/>
        <v>0</v>
      </c>
      <c r="GF217" s="631">
        <f t="shared" si="379"/>
        <v>0</v>
      </c>
      <c r="GG217" s="631">
        <f t="shared" si="379"/>
        <v>0</v>
      </c>
      <c r="GH217" s="631">
        <f t="shared" si="379"/>
        <v>0</v>
      </c>
      <c r="GI217" s="631">
        <f t="shared" si="292"/>
        <v>0</v>
      </c>
      <c r="GJ217" s="631">
        <f t="shared" si="292"/>
        <v>0</v>
      </c>
      <c r="GK217" s="631">
        <f t="shared" si="292"/>
        <v>0</v>
      </c>
      <c r="GL217" s="631">
        <f t="shared" si="292"/>
        <v>0</v>
      </c>
      <c r="GM217" s="631">
        <f t="shared" si="292"/>
        <v>0</v>
      </c>
      <c r="GN217" s="631">
        <f t="shared" si="292"/>
        <v>0</v>
      </c>
      <c r="GO217" s="631"/>
      <c r="GP217" s="631">
        <f t="shared" si="377"/>
        <v>0</v>
      </c>
      <c r="GQ217" s="631">
        <f t="shared" si="377"/>
        <v>0</v>
      </c>
      <c r="GR217" s="631">
        <f t="shared" si="377"/>
        <v>0</v>
      </c>
      <c r="GS217" s="631">
        <f t="shared" si="377"/>
        <v>0</v>
      </c>
      <c r="GT217" s="631">
        <f t="shared" si="377"/>
        <v>0</v>
      </c>
      <c r="GU217" s="631">
        <f t="shared" si="377"/>
        <v>0</v>
      </c>
      <c r="GV217" s="631">
        <f t="shared" si="377"/>
        <v>0</v>
      </c>
      <c r="GW217" s="631">
        <f t="shared" si="377"/>
        <v>0</v>
      </c>
      <c r="GX217" s="631">
        <f t="shared" si="377"/>
        <v>0</v>
      </c>
      <c r="GY217" s="631">
        <f t="shared" si="377"/>
        <v>0</v>
      </c>
      <c r="GZ217" s="631">
        <f t="shared" si="377"/>
        <v>0</v>
      </c>
      <c r="HA217" s="631">
        <f t="shared" si="377"/>
        <v>0</v>
      </c>
      <c r="HB217" s="631">
        <f t="shared" si="377"/>
        <v>0</v>
      </c>
      <c r="HC217" s="631">
        <f t="shared" si="377"/>
        <v>0</v>
      </c>
      <c r="HD217" s="631">
        <f t="shared" si="377"/>
        <v>0</v>
      </c>
      <c r="HE217" s="631">
        <f t="shared" si="294"/>
        <v>0</v>
      </c>
      <c r="HF217" s="631">
        <f t="shared" si="294"/>
        <v>0</v>
      </c>
      <c r="HG217" s="631">
        <f t="shared" si="294"/>
        <v>0</v>
      </c>
      <c r="HH217" s="631">
        <f t="shared" si="294"/>
        <v>0</v>
      </c>
      <c r="HI217" s="631">
        <f t="shared" si="339"/>
        <v>0</v>
      </c>
      <c r="HJ217" s="631">
        <f t="shared" si="339"/>
        <v>1</v>
      </c>
      <c r="HK217" s="631">
        <f t="shared" si="339"/>
        <v>0</v>
      </c>
      <c r="HL217" s="631">
        <f t="shared" si="339"/>
        <v>0</v>
      </c>
      <c r="HM217" s="631">
        <f t="shared" si="339"/>
        <v>0</v>
      </c>
      <c r="HN217" s="631">
        <f t="shared" si="339"/>
        <v>0</v>
      </c>
      <c r="HO217" s="631">
        <f t="shared" si="339"/>
        <v>0</v>
      </c>
      <c r="HP217" s="631">
        <f t="shared" si="339"/>
        <v>0</v>
      </c>
      <c r="HQ217" s="631">
        <f t="shared" si="339"/>
        <v>0</v>
      </c>
      <c r="HR217" s="631">
        <f t="shared" si="339"/>
        <v>0</v>
      </c>
      <c r="HS217" s="631">
        <f t="shared" si="339"/>
        <v>0</v>
      </c>
      <c r="HT217" s="631">
        <f t="shared" si="339"/>
        <v>0</v>
      </c>
      <c r="HU217" s="631">
        <f t="shared" si="339"/>
        <v>0</v>
      </c>
      <c r="HV217" s="631">
        <f t="shared" si="378"/>
        <v>0</v>
      </c>
      <c r="HW217" s="631">
        <f t="shared" si="378"/>
        <v>0</v>
      </c>
      <c r="HX217" s="631">
        <f t="shared" si="378"/>
        <v>0</v>
      </c>
      <c r="HY217" s="631">
        <f t="shared" si="378"/>
        <v>0</v>
      </c>
      <c r="HZ217" s="631">
        <f t="shared" si="378"/>
        <v>0</v>
      </c>
      <c r="IA217" s="631">
        <f t="shared" si="378"/>
        <v>0</v>
      </c>
      <c r="IB217" s="631">
        <f t="shared" si="378"/>
        <v>0</v>
      </c>
      <c r="IC217" s="631">
        <f t="shared" si="378"/>
        <v>0</v>
      </c>
      <c r="ID217" s="631">
        <f t="shared" si="378"/>
        <v>0</v>
      </c>
      <c r="IE217" s="631">
        <f t="shared" si="378"/>
        <v>0</v>
      </c>
      <c r="IF217" s="631">
        <f t="shared" si="378"/>
        <v>0</v>
      </c>
      <c r="IG217" s="631">
        <f t="shared" si="378"/>
        <v>0</v>
      </c>
      <c r="IH217" s="631">
        <f t="shared" si="378"/>
        <v>0</v>
      </c>
      <c r="II217" s="631">
        <f t="shared" si="378"/>
        <v>0</v>
      </c>
      <c r="IJ217" s="631">
        <f t="shared" si="378"/>
        <v>0</v>
      </c>
      <c r="IK217" s="631">
        <f t="shared" si="378"/>
        <v>0</v>
      </c>
      <c r="IL217" s="631">
        <f t="shared" si="382"/>
        <v>0</v>
      </c>
      <c r="IM217" s="631">
        <f t="shared" si="382"/>
        <v>0</v>
      </c>
      <c r="IN217" s="631">
        <f t="shared" si="382"/>
        <v>0</v>
      </c>
      <c r="IO217" s="631">
        <f t="shared" si="382"/>
        <v>0</v>
      </c>
      <c r="IP217" s="631">
        <f t="shared" si="382"/>
        <v>0</v>
      </c>
      <c r="IQ217" s="631">
        <f t="shared" si="382"/>
        <v>0</v>
      </c>
      <c r="IR217" s="631">
        <f t="shared" si="382"/>
        <v>0</v>
      </c>
      <c r="IS217" s="631">
        <f t="shared" si="382"/>
        <v>0</v>
      </c>
      <c r="IT217" s="631"/>
      <c r="IU217" s="631">
        <f t="shared" si="365"/>
        <v>0</v>
      </c>
      <c r="IV217" s="631">
        <f t="shared" si="365"/>
        <v>0</v>
      </c>
      <c r="IW217" s="631">
        <f t="shared" si="365"/>
        <v>0</v>
      </c>
      <c r="IX217" s="631">
        <f t="shared" si="365"/>
        <v>0</v>
      </c>
      <c r="IY217" s="631">
        <f t="shared" si="365"/>
        <v>0</v>
      </c>
      <c r="IZ217" s="631">
        <f t="shared" si="365"/>
        <v>0</v>
      </c>
      <c r="JA217" s="631">
        <f t="shared" si="365"/>
        <v>0</v>
      </c>
      <c r="JB217" s="631">
        <f t="shared" si="365"/>
        <v>0</v>
      </c>
      <c r="JC217" s="631">
        <f t="shared" si="365"/>
        <v>0</v>
      </c>
      <c r="JD217" s="631">
        <f t="shared" si="365"/>
        <v>0</v>
      </c>
      <c r="JE217" s="631">
        <f t="shared" si="366"/>
        <v>0</v>
      </c>
      <c r="JF217" s="631">
        <f t="shared" si="366"/>
        <v>0</v>
      </c>
      <c r="JG217" s="631">
        <f t="shared" si="366"/>
        <v>0</v>
      </c>
      <c r="JH217" s="631">
        <f t="shared" si="366"/>
        <v>0</v>
      </c>
      <c r="JI217" s="631">
        <f t="shared" si="366"/>
        <v>0</v>
      </c>
      <c r="JJ217" s="631">
        <f t="shared" si="366"/>
        <v>0</v>
      </c>
      <c r="JK217" s="631">
        <f t="shared" si="366"/>
        <v>0</v>
      </c>
      <c r="JL217" s="631">
        <f t="shared" si="366"/>
        <v>0</v>
      </c>
      <c r="JM217" s="631">
        <f t="shared" si="366"/>
        <v>0</v>
      </c>
      <c r="JN217" s="631">
        <f t="shared" si="366"/>
        <v>0</v>
      </c>
      <c r="JO217" s="631">
        <f t="shared" si="367"/>
        <v>140.03235000000001</v>
      </c>
      <c r="JP217" s="631">
        <f t="shared" si="367"/>
        <v>0</v>
      </c>
      <c r="JQ217" s="631">
        <f t="shared" si="367"/>
        <v>0</v>
      </c>
      <c r="JR217" s="631">
        <f t="shared" si="367"/>
        <v>0</v>
      </c>
      <c r="JS217" s="631">
        <f t="shared" si="367"/>
        <v>0</v>
      </c>
      <c r="JT217" s="631">
        <f t="shared" si="367"/>
        <v>0</v>
      </c>
      <c r="JU217" s="631">
        <f t="shared" si="367"/>
        <v>0</v>
      </c>
      <c r="JV217" s="631">
        <f t="shared" si="367"/>
        <v>0</v>
      </c>
      <c r="JW217" s="631">
        <f t="shared" si="367"/>
        <v>0</v>
      </c>
      <c r="JX217" s="631">
        <f t="shared" si="367"/>
        <v>0</v>
      </c>
      <c r="JY217" s="631">
        <f t="shared" si="368"/>
        <v>0</v>
      </c>
      <c r="JZ217" s="631">
        <f t="shared" si="368"/>
        <v>0</v>
      </c>
      <c r="KA217" s="631">
        <f t="shared" si="368"/>
        <v>0</v>
      </c>
      <c r="KB217" s="631">
        <f t="shared" si="368"/>
        <v>0</v>
      </c>
      <c r="KC217" s="631">
        <f t="shared" si="368"/>
        <v>0</v>
      </c>
      <c r="KD217" s="631">
        <f t="shared" si="368"/>
        <v>0</v>
      </c>
      <c r="KE217" s="631">
        <f t="shared" si="368"/>
        <v>0</v>
      </c>
      <c r="KF217" s="631">
        <f t="shared" si="368"/>
        <v>0</v>
      </c>
      <c r="KG217" s="631">
        <f t="shared" si="368"/>
        <v>0</v>
      </c>
      <c r="KH217" s="631">
        <f t="shared" si="368"/>
        <v>0</v>
      </c>
      <c r="KI217" s="631">
        <f t="shared" si="369"/>
        <v>0</v>
      </c>
      <c r="KJ217" s="631">
        <f t="shared" si="369"/>
        <v>0</v>
      </c>
      <c r="KK217" s="631">
        <f t="shared" si="369"/>
        <v>0</v>
      </c>
      <c r="KL217" s="631">
        <f t="shared" si="369"/>
        <v>0</v>
      </c>
      <c r="KM217" s="631">
        <f t="shared" si="369"/>
        <v>0</v>
      </c>
      <c r="KN217" s="631">
        <f t="shared" si="369"/>
        <v>0</v>
      </c>
      <c r="KO217" s="631">
        <f t="shared" si="369"/>
        <v>0</v>
      </c>
      <c r="KP217" s="631">
        <f t="shared" si="369"/>
        <v>0</v>
      </c>
      <c r="KQ217" s="631">
        <f t="shared" si="369"/>
        <v>0</v>
      </c>
      <c r="KR217" s="631">
        <f t="shared" si="369"/>
        <v>0</v>
      </c>
      <c r="KS217" s="631">
        <f t="shared" si="370"/>
        <v>0</v>
      </c>
      <c r="KT217" s="631">
        <f t="shared" si="370"/>
        <v>0</v>
      </c>
      <c r="KU217" s="631">
        <f t="shared" si="370"/>
        <v>0</v>
      </c>
      <c r="KV217" s="631">
        <f t="shared" si="370"/>
        <v>0</v>
      </c>
      <c r="KW217" s="631">
        <f t="shared" si="370"/>
        <v>0</v>
      </c>
      <c r="KX217" s="631">
        <f t="shared" si="370"/>
        <v>0</v>
      </c>
      <c r="KY217" s="631"/>
      <c r="KZ217" s="631">
        <f t="shared" si="371"/>
        <v>0</v>
      </c>
      <c r="LA217" s="631">
        <f t="shared" si="371"/>
        <v>0</v>
      </c>
      <c r="LB217" s="631">
        <f t="shared" si="371"/>
        <v>0</v>
      </c>
      <c r="LC217" s="631">
        <f t="shared" si="371"/>
        <v>0</v>
      </c>
      <c r="LD217" s="631">
        <f t="shared" si="371"/>
        <v>0</v>
      </c>
      <c r="LE217" s="631">
        <f t="shared" si="371"/>
        <v>0</v>
      </c>
      <c r="LF217" s="631">
        <f t="shared" si="371"/>
        <v>0</v>
      </c>
      <c r="LG217" s="631">
        <f t="shared" si="371"/>
        <v>0</v>
      </c>
      <c r="LH217" s="631">
        <f t="shared" si="371"/>
        <v>0</v>
      </c>
      <c r="LI217" s="631">
        <f t="shared" si="371"/>
        <v>0</v>
      </c>
      <c r="LJ217" s="631">
        <f t="shared" si="372"/>
        <v>0</v>
      </c>
      <c r="LK217" s="631">
        <f t="shared" si="372"/>
        <v>0</v>
      </c>
      <c r="LL217" s="631">
        <f t="shared" si="372"/>
        <v>0</v>
      </c>
      <c r="LM217" s="631">
        <f t="shared" si="372"/>
        <v>0</v>
      </c>
      <c r="LN217" s="631">
        <f t="shared" si="372"/>
        <v>0</v>
      </c>
      <c r="LO217" s="631">
        <f t="shared" si="372"/>
        <v>0</v>
      </c>
      <c r="LP217" s="631">
        <f t="shared" si="372"/>
        <v>0</v>
      </c>
      <c r="LQ217" s="631">
        <f t="shared" si="372"/>
        <v>0</v>
      </c>
      <c r="LR217" s="631">
        <f t="shared" si="372"/>
        <v>0</v>
      </c>
      <c r="LS217" s="631">
        <f t="shared" si="372"/>
        <v>0</v>
      </c>
      <c r="LT217" s="631">
        <f t="shared" si="373"/>
        <v>21.782809999999998</v>
      </c>
      <c r="LU217" s="631">
        <f t="shared" si="373"/>
        <v>0</v>
      </c>
      <c r="LV217" s="631">
        <f t="shared" si="373"/>
        <v>0</v>
      </c>
      <c r="LW217" s="631">
        <f t="shared" si="373"/>
        <v>0</v>
      </c>
      <c r="LX217" s="631">
        <f t="shared" si="373"/>
        <v>0</v>
      </c>
      <c r="LY217" s="631">
        <f t="shared" si="373"/>
        <v>0</v>
      </c>
      <c r="LZ217" s="631">
        <f t="shared" si="373"/>
        <v>0</v>
      </c>
      <c r="MA217" s="631">
        <f t="shared" si="373"/>
        <v>0</v>
      </c>
      <c r="MB217" s="631">
        <f t="shared" si="373"/>
        <v>0</v>
      </c>
      <c r="MC217" s="631">
        <f t="shared" si="373"/>
        <v>0</v>
      </c>
      <c r="MD217" s="631">
        <f t="shared" si="374"/>
        <v>0</v>
      </c>
      <c r="ME217" s="631">
        <f t="shared" si="374"/>
        <v>0</v>
      </c>
      <c r="MF217" s="631">
        <f t="shared" si="374"/>
        <v>0</v>
      </c>
      <c r="MG217" s="631">
        <f t="shared" si="374"/>
        <v>0</v>
      </c>
      <c r="MH217" s="631">
        <f t="shared" si="374"/>
        <v>0</v>
      </c>
      <c r="MI217" s="631">
        <f t="shared" si="374"/>
        <v>0</v>
      </c>
      <c r="MJ217" s="631">
        <f t="shared" si="374"/>
        <v>0</v>
      </c>
      <c r="MK217" s="631">
        <f t="shared" si="374"/>
        <v>0</v>
      </c>
      <c r="ML217" s="631">
        <f t="shared" si="374"/>
        <v>0</v>
      </c>
      <c r="MM217" s="631">
        <f t="shared" si="374"/>
        <v>0</v>
      </c>
      <c r="MN217" s="631">
        <f t="shared" si="375"/>
        <v>0</v>
      </c>
      <c r="MO217" s="631">
        <f t="shared" si="375"/>
        <v>0</v>
      </c>
      <c r="MP217" s="631">
        <f t="shared" si="375"/>
        <v>0</v>
      </c>
      <c r="MQ217" s="631">
        <f t="shared" si="375"/>
        <v>0</v>
      </c>
      <c r="MR217" s="631">
        <f t="shared" si="375"/>
        <v>0</v>
      </c>
      <c r="MS217" s="631">
        <f t="shared" si="375"/>
        <v>0</v>
      </c>
      <c r="MT217" s="631">
        <f t="shared" si="375"/>
        <v>0</v>
      </c>
      <c r="MU217" s="631">
        <f t="shared" si="375"/>
        <v>0</v>
      </c>
      <c r="MV217" s="631">
        <f t="shared" si="375"/>
        <v>0</v>
      </c>
      <c r="MW217" s="631">
        <f t="shared" si="375"/>
        <v>0</v>
      </c>
      <c r="MX217" s="631">
        <f t="shared" si="376"/>
        <v>0</v>
      </c>
      <c r="MY217" s="631">
        <f t="shared" si="376"/>
        <v>0</v>
      </c>
      <c r="MZ217" s="631">
        <f t="shared" si="376"/>
        <v>0</v>
      </c>
      <c r="NA217" s="631">
        <f t="shared" si="376"/>
        <v>0</v>
      </c>
      <c r="NB217" s="631">
        <f t="shared" si="376"/>
        <v>0</v>
      </c>
      <c r="NC217" s="631">
        <f t="shared" si="376"/>
        <v>0</v>
      </c>
    </row>
    <row r="218" spans="1:367" hidden="1">
      <c r="A218" s="504" t="s">
        <v>101</v>
      </c>
      <c r="B218" s="504" t="s">
        <v>297</v>
      </c>
      <c r="C218" s="497">
        <v>4.8626750000000003</v>
      </c>
      <c r="D218" s="497">
        <v>0.26938400000000001</v>
      </c>
      <c r="E218" s="362">
        <f t="shared" si="358"/>
        <v>3.206949006391019E-3</v>
      </c>
      <c r="F218" s="363">
        <f t="shared" si="359"/>
        <v>8.0861677675094098E-4</v>
      </c>
      <c r="G218" s="498">
        <f>E218*Dichtheden!$V$70</f>
        <v>165.21842102637817</v>
      </c>
      <c r="H218" s="499">
        <f>IF(C218=0,0,ROUND(IF((G218/2)/Dichtheden!$C$3&lt;1,1,(G218/2)/Dichtheden!$C$3),0))</f>
        <v>1</v>
      </c>
      <c r="I218" s="498">
        <f>E218*Dichtheden!$AJ$70</f>
        <v>27.536403504396361</v>
      </c>
      <c r="J218" s="499">
        <f>IF(C218=0,0,ROUND(IF((I218/2)/Dichtheden!$D$3&lt;1,1,(I218/2)/Dichtheden!$D$3),0))</f>
        <v>1</v>
      </c>
      <c r="K218" s="498">
        <f t="shared" si="360"/>
        <v>82.609210513189083</v>
      </c>
      <c r="L218" s="500">
        <f t="shared" si="361"/>
        <v>82.609210513189083</v>
      </c>
      <c r="M218" s="498">
        <f>IF(D218=0,0,IF((D218*Dichtheden!$G$4)&lt;25,25,D218*Dichtheden!$G$4))</f>
        <v>60.611400000000003</v>
      </c>
      <c r="N218" s="499">
        <f>D218*Dichtheden!$H$4</f>
        <v>9.4284400000000002</v>
      </c>
      <c r="O218" s="501"/>
      <c r="P218" s="501"/>
      <c r="Q218" s="502">
        <f>E218*Dichtheden!$AS$68</f>
        <v>121.8485855069539</v>
      </c>
      <c r="R218" s="495">
        <f>IF(Q218=0,0,ROUND(IF((Q218/2)/Dichtheden!$C$3&lt;1,1,(Q218/2)/Dichtheden!$C$3),0))</f>
        <v>1</v>
      </c>
      <c r="S218" s="502">
        <f>E218*Dichtheden!$AY$68</f>
        <v>6.7464188585771083</v>
      </c>
      <c r="T218" s="495">
        <f>IF(Q218=0,0,ROUND(IF((S218/2)/Dichtheden!$D$3&lt;1,1,(S218/2)/Dichtheden!$D$3),0))</f>
        <v>1</v>
      </c>
      <c r="U218" s="502">
        <f>D218*Dichtheden!$G$5</f>
        <v>58.725712000000001</v>
      </c>
      <c r="V218" s="502">
        <f>D218*Dichtheden!$H$5</f>
        <v>4.0407600000000006</v>
      </c>
      <c r="X218" s="630"/>
      <c r="AA218" s="628">
        <f t="shared" si="354"/>
        <v>0</v>
      </c>
      <c r="AB218" s="628">
        <f t="shared" si="354"/>
        <v>0</v>
      </c>
      <c r="AC218" s="628">
        <f t="shared" si="354"/>
        <v>0</v>
      </c>
      <c r="AD218" s="628">
        <f t="shared" si="354"/>
        <v>0</v>
      </c>
      <c r="AE218" s="628">
        <f t="shared" si="354"/>
        <v>0</v>
      </c>
      <c r="AF218" s="628">
        <f t="shared" si="354"/>
        <v>0</v>
      </c>
      <c r="AG218" s="628">
        <f t="shared" si="354"/>
        <v>0</v>
      </c>
      <c r="AH218" s="628">
        <f t="shared" si="354"/>
        <v>0</v>
      </c>
      <c r="AI218" s="628">
        <f t="shared" si="354"/>
        <v>0</v>
      </c>
      <c r="AJ218" s="628">
        <f t="shared" si="354"/>
        <v>0</v>
      </c>
      <c r="AK218" s="628">
        <f t="shared" si="354"/>
        <v>0</v>
      </c>
      <c r="AL218" s="628">
        <f t="shared" si="354"/>
        <v>0</v>
      </c>
      <c r="AM218" s="628">
        <f t="shared" si="354"/>
        <v>0</v>
      </c>
      <c r="AN218" s="628">
        <f t="shared" si="354"/>
        <v>0</v>
      </c>
      <c r="AO218" s="628">
        <f t="shared" si="354"/>
        <v>0</v>
      </c>
      <c r="AP218" s="628">
        <f t="shared" si="354"/>
        <v>0</v>
      </c>
      <c r="AQ218" s="628">
        <f t="shared" si="362"/>
        <v>0</v>
      </c>
      <c r="AR218" s="628">
        <f t="shared" si="362"/>
        <v>0</v>
      </c>
      <c r="AS218" s="628">
        <f t="shared" si="362"/>
        <v>0</v>
      </c>
      <c r="AT218" s="628">
        <f t="shared" si="362"/>
        <v>0</v>
      </c>
      <c r="AU218" s="628">
        <f t="shared" si="362"/>
        <v>0</v>
      </c>
      <c r="AV218" s="628">
        <f t="shared" si="362"/>
        <v>4.8626750000000003</v>
      </c>
      <c r="AW218" s="628">
        <f t="shared" si="362"/>
        <v>0</v>
      </c>
      <c r="AX218" s="628">
        <f t="shared" si="362"/>
        <v>0</v>
      </c>
      <c r="AY218" s="628">
        <f t="shared" si="362"/>
        <v>0</v>
      </c>
      <c r="AZ218" s="628">
        <f t="shared" si="362"/>
        <v>0</v>
      </c>
      <c r="BA218" s="628">
        <f t="shared" si="362"/>
        <v>0</v>
      </c>
      <c r="BB218" s="628">
        <f t="shared" si="362"/>
        <v>0</v>
      </c>
      <c r="BC218" s="628">
        <f t="shared" si="362"/>
        <v>0</v>
      </c>
      <c r="BD218" s="628">
        <f t="shared" si="362"/>
        <v>0</v>
      </c>
      <c r="BE218" s="628">
        <f t="shared" si="362"/>
        <v>0</v>
      </c>
      <c r="BF218" s="628">
        <f t="shared" si="362"/>
        <v>0</v>
      </c>
      <c r="BG218" s="628">
        <f t="shared" si="355"/>
        <v>0</v>
      </c>
      <c r="BH218" s="628">
        <f t="shared" si="355"/>
        <v>0</v>
      </c>
      <c r="BI218" s="628">
        <f t="shared" si="355"/>
        <v>0</v>
      </c>
      <c r="BJ218" s="628">
        <f t="shared" si="355"/>
        <v>0</v>
      </c>
      <c r="BK218" s="628">
        <f t="shared" si="355"/>
        <v>0</v>
      </c>
      <c r="BL218" s="628">
        <f t="shared" si="355"/>
        <v>0</v>
      </c>
      <c r="BM218" s="628">
        <f t="shared" si="355"/>
        <v>0</v>
      </c>
      <c r="BN218" s="628">
        <f t="shared" si="355"/>
        <v>0</v>
      </c>
      <c r="BO218" s="628">
        <f t="shared" si="355"/>
        <v>0</v>
      </c>
      <c r="BP218" s="628">
        <f t="shared" si="355"/>
        <v>0</v>
      </c>
      <c r="BQ218" s="628">
        <f t="shared" si="355"/>
        <v>0</v>
      </c>
      <c r="BR218" s="628">
        <f t="shared" si="355"/>
        <v>0</v>
      </c>
      <c r="BS218" s="628">
        <f t="shared" si="355"/>
        <v>0</v>
      </c>
      <c r="BT218" s="628">
        <f t="shared" si="355"/>
        <v>0</v>
      </c>
      <c r="BU218" s="628">
        <f t="shared" si="355"/>
        <v>0</v>
      </c>
      <c r="BV218" s="628">
        <f t="shared" si="355"/>
        <v>0</v>
      </c>
      <c r="BW218" s="628">
        <f t="shared" si="313"/>
        <v>0</v>
      </c>
      <c r="BX218" s="628">
        <f t="shared" si="313"/>
        <v>0</v>
      </c>
      <c r="BY218" s="628">
        <f t="shared" si="313"/>
        <v>0</v>
      </c>
      <c r="BZ218" s="628">
        <f t="shared" si="313"/>
        <v>0</v>
      </c>
      <c r="CA218" s="628">
        <f t="shared" si="313"/>
        <v>0</v>
      </c>
      <c r="CB218" s="628">
        <f t="shared" si="313"/>
        <v>0</v>
      </c>
      <c r="CC218" s="628">
        <f t="shared" si="313"/>
        <v>0</v>
      </c>
      <c r="CD218" s="628">
        <f t="shared" si="313"/>
        <v>0</v>
      </c>
      <c r="CE218" s="628"/>
      <c r="CF218" s="628">
        <f t="shared" si="356"/>
        <v>0</v>
      </c>
      <c r="CG218" s="628">
        <f t="shared" si="356"/>
        <v>0</v>
      </c>
      <c r="CH218" s="628">
        <f t="shared" si="356"/>
        <v>0</v>
      </c>
      <c r="CI218" s="628">
        <f t="shared" si="356"/>
        <v>0</v>
      </c>
      <c r="CJ218" s="628">
        <f t="shared" si="356"/>
        <v>0</v>
      </c>
      <c r="CK218" s="628">
        <f t="shared" si="356"/>
        <v>0</v>
      </c>
      <c r="CL218" s="628">
        <f t="shared" si="356"/>
        <v>0</v>
      </c>
      <c r="CM218" s="628">
        <f t="shared" si="356"/>
        <v>0</v>
      </c>
      <c r="CN218" s="628">
        <f t="shared" si="356"/>
        <v>0</v>
      </c>
      <c r="CO218" s="628">
        <f t="shared" si="356"/>
        <v>0</v>
      </c>
      <c r="CP218" s="628">
        <f t="shared" si="356"/>
        <v>0</v>
      </c>
      <c r="CQ218" s="628">
        <f t="shared" si="356"/>
        <v>0</v>
      </c>
      <c r="CR218" s="628">
        <f t="shared" si="356"/>
        <v>0</v>
      </c>
      <c r="CS218" s="628">
        <f t="shared" si="356"/>
        <v>0</v>
      </c>
      <c r="CT218" s="628">
        <f t="shared" si="356"/>
        <v>0</v>
      </c>
      <c r="CU218" s="628">
        <f t="shared" si="356"/>
        <v>0</v>
      </c>
      <c r="CV218" s="628">
        <f t="shared" si="363"/>
        <v>0</v>
      </c>
      <c r="CW218" s="628">
        <f t="shared" si="363"/>
        <v>0</v>
      </c>
      <c r="CX218" s="628">
        <f t="shared" si="363"/>
        <v>0</v>
      </c>
      <c r="CY218" s="628">
        <f t="shared" si="363"/>
        <v>0</v>
      </c>
      <c r="CZ218" s="628">
        <f t="shared" si="363"/>
        <v>0</v>
      </c>
      <c r="DA218" s="628">
        <f t="shared" si="363"/>
        <v>0.26938400000000001</v>
      </c>
      <c r="DB218" s="628">
        <f t="shared" si="363"/>
        <v>0</v>
      </c>
      <c r="DC218" s="628">
        <f t="shared" si="363"/>
        <v>0</v>
      </c>
      <c r="DD218" s="628">
        <f t="shared" si="363"/>
        <v>0</v>
      </c>
      <c r="DE218" s="628">
        <f t="shared" si="363"/>
        <v>0</v>
      </c>
      <c r="DF218" s="628">
        <f t="shared" si="363"/>
        <v>0</v>
      </c>
      <c r="DG218" s="628">
        <f t="shared" si="363"/>
        <v>0</v>
      </c>
      <c r="DH218" s="628">
        <f t="shared" si="363"/>
        <v>0</v>
      </c>
      <c r="DI218" s="628">
        <f t="shared" si="363"/>
        <v>0</v>
      </c>
      <c r="DJ218" s="628">
        <f t="shared" si="363"/>
        <v>0</v>
      </c>
      <c r="DK218" s="628">
        <f t="shared" si="363"/>
        <v>0</v>
      </c>
      <c r="DL218" s="628">
        <f t="shared" si="357"/>
        <v>0</v>
      </c>
      <c r="DM218" s="628">
        <f t="shared" si="357"/>
        <v>0</v>
      </c>
      <c r="DN218" s="628">
        <f t="shared" si="357"/>
        <v>0</v>
      </c>
      <c r="DO218" s="628">
        <f t="shared" si="357"/>
        <v>0</v>
      </c>
      <c r="DP218" s="628">
        <f t="shared" si="357"/>
        <v>0</v>
      </c>
      <c r="DQ218" s="628">
        <f t="shared" si="357"/>
        <v>0</v>
      </c>
      <c r="DR218" s="628">
        <f t="shared" si="357"/>
        <v>0</v>
      </c>
      <c r="DS218" s="628">
        <f t="shared" si="357"/>
        <v>0</v>
      </c>
      <c r="DT218" s="628">
        <f t="shared" si="357"/>
        <v>0</v>
      </c>
      <c r="DU218" s="628">
        <f t="shared" si="357"/>
        <v>0</v>
      </c>
      <c r="DV218" s="628">
        <f t="shared" si="357"/>
        <v>0</v>
      </c>
      <c r="DW218" s="628">
        <f t="shared" si="357"/>
        <v>0</v>
      </c>
      <c r="DX218" s="628">
        <f t="shared" si="357"/>
        <v>0</v>
      </c>
      <c r="DY218" s="628">
        <f t="shared" si="357"/>
        <v>0</v>
      </c>
      <c r="DZ218" s="628">
        <f t="shared" si="357"/>
        <v>0</v>
      </c>
      <c r="EA218" s="628">
        <f t="shared" si="357"/>
        <v>0</v>
      </c>
      <c r="EB218" s="628">
        <f t="shared" si="316"/>
        <v>0</v>
      </c>
      <c r="EC218" s="628">
        <f t="shared" si="316"/>
        <v>0</v>
      </c>
      <c r="ED218" s="628">
        <f t="shared" si="316"/>
        <v>0</v>
      </c>
      <c r="EE218" s="628">
        <f t="shared" si="316"/>
        <v>0</v>
      </c>
      <c r="EF218" s="628">
        <f t="shared" si="316"/>
        <v>0</v>
      </c>
      <c r="EG218" s="628">
        <f t="shared" si="316"/>
        <v>0</v>
      </c>
      <c r="EH218" s="628">
        <f t="shared" si="316"/>
        <v>0</v>
      </c>
      <c r="EI218" s="628">
        <f t="shared" si="316"/>
        <v>0</v>
      </c>
      <c r="EJ218" s="631"/>
      <c r="EK218" s="631">
        <f t="shared" si="364"/>
        <v>0</v>
      </c>
      <c r="EL218" s="631">
        <f t="shared" si="364"/>
        <v>0</v>
      </c>
      <c r="EM218" s="631">
        <f t="shared" si="364"/>
        <v>0</v>
      </c>
      <c r="EN218" s="631">
        <f t="shared" si="364"/>
        <v>0</v>
      </c>
      <c r="EO218" s="631">
        <f t="shared" si="364"/>
        <v>0</v>
      </c>
      <c r="EP218" s="631">
        <f t="shared" si="364"/>
        <v>0</v>
      </c>
      <c r="EQ218" s="631">
        <f t="shared" si="364"/>
        <v>0</v>
      </c>
      <c r="ER218" s="631">
        <f t="shared" si="364"/>
        <v>0</v>
      </c>
      <c r="ES218" s="631">
        <f t="shared" si="364"/>
        <v>0</v>
      </c>
      <c r="ET218" s="631">
        <f t="shared" si="364"/>
        <v>0</v>
      </c>
      <c r="EU218" s="631">
        <f t="shared" si="364"/>
        <v>0</v>
      </c>
      <c r="EV218" s="631">
        <f t="shared" si="364"/>
        <v>0</v>
      </c>
      <c r="EW218" s="631">
        <f t="shared" si="364"/>
        <v>0</v>
      </c>
      <c r="EX218" s="631">
        <f t="shared" si="364"/>
        <v>0</v>
      </c>
      <c r="EY218" s="631">
        <f t="shared" si="364"/>
        <v>0</v>
      </c>
      <c r="EZ218" s="631">
        <f t="shared" si="364"/>
        <v>0</v>
      </c>
      <c r="FA218" s="631">
        <f t="shared" si="309"/>
        <v>0</v>
      </c>
      <c r="FB218" s="631">
        <f t="shared" si="309"/>
        <v>0</v>
      </c>
      <c r="FC218" s="631">
        <f t="shared" si="309"/>
        <v>0</v>
      </c>
      <c r="FD218" s="631">
        <f t="shared" si="380"/>
        <v>0</v>
      </c>
      <c r="FE218" s="631">
        <f t="shared" si="380"/>
        <v>0</v>
      </c>
      <c r="FF218" s="631">
        <f t="shared" si="380"/>
        <v>1</v>
      </c>
      <c r="FG218" s="631">
        <f t="shared" si="380"/>
        <v>0</v>
      </c>
      <c r="FH218" s="631">
        <f t="shared" si="380"/>
        <v>0</v>
      </c>
      <c r="FI218" s="631">
        <f t="shared" si="380"/>
        <v>0</v>
      </c>
      <c r="FJ218" s="631">
        <f t="shared" si="380"/>
        <v>0</v>
      </c>
      <c r="FK218" s="631">
        <f t="shared" si="380"/>
        <v>0</v>
      </c>
      <c r="FL218" s="631">
        <f t="shared" si="380"/>
        <v>0</v>
      </c>
      <c r="FM218" s="631">
        <f t="shared" si="380"/>
        <v>0</v>
      </c>
      <c r="FN218" s="631">
        <f t="shared" si="380"/>
        <v>0</v>
      </c>
      <c r="FO218" s="631">
        <f t="shared" si="380"/>
        <v>0</v>
      </c>
      <c r="FP218" s="631">
        <f t="shared" si="380"/>
        <v>0</v>
      </c>
      <c r="FQ218" s="631">
        <f t="shared" si="380"/>
        <v>0</v>
      </c>
      <c r="FR218" s="631">
        <f t="shared" si="380"/>
        <v>0</v>
      </c>
      <c r="FS218" s="631">
        <f t="shared" si="380"/>
        <v>0</v>
      </c>
      <c r="FT218" s="631">
        <f t="shared" si="286"/>
        <v>0</v>
      </c>
      <c r="FU218" s="631">
        <f t="shared" si="286"/>
        <v>0</v>
      </c>
      <c r="FV218" s="631">
        <f t="shared" si="381"/>
        <v>0</v>
      </c>
      <c r="FW218" s="631">
        <f t="shared" si="381"/>
        <v>0</v>
      </c>
      <c r="FX218" s="631">
        <f t="shared" si="381"/>
        <v>0</v>
      </c>
      <c r="FY218" s="631">
        <f t="shared" si="381"/>
        <v>0</v>
      </c>
      <c r="FZ218" s="631">
        <f t="shared" si="381"/>
        <v>0</v>
      </c>
      <c r="GA218" s="631">
        <f t="shared" si="381"/>
        <v>0</v>
      </c>
      <c r="GB218" s="631">
        <f t="shared" si="381"/>
        <v>0</v>
      </c>
      <c r="GC218" s="631">
        <f t="shared" si="381"/>
        <v>0</v>
      </c>
      <c r="GD218" s="631">
        <f t="shared" si="379"/>
        <v>0</v>
      </c>
      <c r="GE218" s="631">
        <f t="shared" si="379"/>
        <v>0</v>
      </c>
      <c r="GF218" s="631">
        <f t="shared" si="379"/>
        <v>0</v>
      </c>
      <c r="GG218" s="631">
        <f t="shared" si="379"/>
        <v>0</v>
      </c>
      <c r="GH218" s="631">
        <f t="shared" si="379"/>
        <v>0</v>
      </c>
      <c r="GI218" s="631">
        <f t="shared" si="292"/>
        <v>0</v>
      </c>
      <c r="GJ218" s="631">
        <f t="shared" si="292"/>
        <v>0</v>
      </c>
      <c r="GK218" s="631">
        <f t="shared" si="292"/>
        <v>0</v>
      </c>
      <c r="GL218" s="631">
        <f t="shared" si="292"/>
        <v>0</v>
      </c>
      <c r="GM218" s="631">
        <f t="shared" si="292"/>
        <v>0</v>
      </c>
      <c r="GN218" s="631">
        <f t="shared" si="292"/>
        <v>0</v>
      </c>
      <c r="GO218" s="631"/>
      <c r="GP218" s="631">
        <f t="shared" si="377"/>
        <v>0</v>
      </c>
      <c r="GQ218" s="631">
        <f t="shared" si="377"/>
        <v>0</v>
      </c>
      <c r="GR218" s="631">
        <f t="shared" si="377"/>
        <v>0</v>
      </c>
      <c r="GS218" s="631">
        <f t="shared" si="377"/>
        <v>0</v>
      </c>
      <c r="GT218" s="631">
        <f t="shared" si="377"/>
        <v>0</v>
      </c>
      <c r="GU218" s="631">
        <f t="shared" si="377"/>
        <v>0</v>
      </c>
      <c r="GV218" s="631">
        <f t="shared" si="377"/>
        <v>0</v>
      </c>
      <c r="GW218" s="631">
        <f t="shared" si="377"/>
        <v>0</v>
      </c>
      <c r="GX218" s="631">
        <f t="shared" si="377"/>
        <v>0</v>
      </c>
      <c r="GY218" s="631">
        <f t="shared" si="377"/>
        <v>0</v>
      </c>
      <c r="GZ218" s="631">
        <f t="shared" si="377"/>
        <v>0</v>
      </c>
      <c r="HA218" s="631">
        <f t="shared" si="377"/>
        <v>0</v>
      </c>
      <c r="HB218" s="631">
        <f t="shared" si="377"/>
        <v>0</v>
      </c>
      <c r="HC218" s="631">
        <f t="shared" si="377"/>
        <v>0</v>
      </c>
      <c r="HD218" s="631">
        <f t="shared" si="377"/>
        <v>0</v>
      </c>
      <c r="HE218" s="631">
        <f t="shared" si="294"/>
        <v>0</v>
      </c>
      <c r="HF218" s="631">
        <f t="shared" si="294"/>
        <v>0</v>
      </c>
      <c r="HG218" s="631">
        <f t="shared" si="294"/>
        <v>0</v>
      </c>
      <c r="HH218" s="631">
        <f t="shared" si="294"/>
        <v>0</v>
      </c>
      <c r="HI218" s="631">
        <f t="shared" si="339"/>
        <v>0</v>
      </c>
      <c r="HJ218" s="631">
        <f t="shared" si="339"/>
        <v>0</v>
      </c>
      <c r="HK218" s="631">
        <f t="shared" si="339"/>
        <v>1</v>
      </c>
      <c r="HL218" s="631">
        <f t="shared" si="339"/>
        <v>0</v>
      </c>
      <c r="HM218" s="631">
        <f t="shared" si="339"/>
        <v>0</v>
      </c>
      <c r="HN218" s="631">
        <f t="shared" si="339"/>
        <v>0</v>
      </c>
      <c r="HO218" s="631">
        <f t="shared" si="339"/>
        <v>0</v>
      </c>
      <c r="HP218" s="631">
        <f t="shared" si="339"/>
        <v>0</v>
      </c>
      <c r="HQ218" s="631">
        <f t="shared" si="339"/>
        <v>0</v>
      </c>
      <c r="HR218" s="631">
        <f t="shared" si="339"/>
        <v>0</v>
      </c>
      <c r="HS218" s="631">
        <f t="shared" si="339"/>
        <v>0</v>
      </c>
      <c r="HT218" s="631">
        <f t="shared" si="339"/>
        <v>0</v>
      </c>
      <c r="HU218" s="631">
        <f t="shared" si="339"/>
        <v>0</v>
      </c>
      <c r="HV218" s="631">
        <f t="shared" si="378"/>
        <v>0</v>
      </c>
      <c r="HW218" s="631">
        <f t="shared" si="378"/>
        <v>0</v>
      </c>
      <c r="HX218" s="631">
        <f t="shared" si="378"/>
        <v>0</v>
      </c>
      <c r="HY218" s="631">
        <f t="shared" si="378"/>
        <v>0</v>
      </c>
      <c r="HZ218" s="631">
        <f t="shared" si="378"/>
        <v>0</v>
      </c>
      <c r="IA218" s="631">
        <f t="shared" si="378"/>
        <v>0</v>
      </c>
      <c r="IB218" s="631">
        <f t="shared" si="378"/>
        <v>0</v>
      </c>
      <c r="IC218" s="631">
        <f t="shared" si="378"/>
        <v>0</v>
      </c>
      <c r="ID218" s="631">
        <f t="shared" si="378"/>
        <v>0</v>
      </c>
      <c r="IE218" s="631">
        <f t="shared" si="378"/>
        <v>0</v>
      </c>
      <c r="IF218" s="631">
        <f t="shared" si="378"/>
        <v>0</v>
      </c>
      <c r="IG218" s="631">
        <f t="shared" si="378"/>
        <v>0</v>
      </c>
      <c r="IH218" s="631">
        <f t="shared" si="378"/>
        <v>0</v>
      </c>
      <c r="II218" s="631">
        <f t="shared" si="378"/>
        <v>0</v>
      </c>
      <c r="IJ218" s="631">
        <f t="shared" si="378"/>
        <v>0</v>
      </c>
      <c r="IK218" s="631">
        <f t="shared" si="378"/>
        <v>0</v>
      </c>
      <c r="IL218" s="631">
        <f t="shared" si="382"/>
        <v>0</v>
      </c>
      <c r="IM218" s="631">
        <f t="shared" si="382"/>
        <v>0</v>
      </c>
      <c r="IN218" s="631">
        <f t="shared" si="382"/>
        <v>0</v>
      </c>
      <c r="IO218" s="631">
        <f t="shared" si="382"/>
        <v>0</v>
      </c>
      <c r="IP218" s="631">
        <f t="shared" si="382"/>
        <v>0</v>
      </c>
      <c r="IQ218" s="631">
        <f t="shared" si="382"/>
        <v>0</v>
      </c>
      <c r="IR218" s="631">
        <f t="shared" si="382"/>
        <v>0</v>
      </c>
      <c r="IS218" s="631">
        <f t="shared" si="382"/>
        <v>0</v>
      </c>
      <c r="IT218" s="631"/>
      <c r="IU218" s="631">
        <f t="shared" si="365"/>
        <v>0</v>
      </c>
      <c r="IV218" s="631">
        <f t="shared" si="365"/>
        <v>0</v>
      </c>
      <c r="IW218" s="631">
        <f t="shared" si="365"/>
        <v>0</v>
      </c>
      <c r="IX218" s="631">
        <f t="shared" si="365"/>
        <v>0</v>
      </c>
      <c r="IY218" s="631">
        <f t="shared" si="365"/>
        <v>0</v>
      </c>
      <c r="IZ218" s="631">
        <f t="shared" si="365"/>
        <v>0</v>
      </c>
      <c r="JA218" s="631">
        <f t="shared" si="365"/>
        <v>0</v>
      </c>
      <c r="JB218" s="631">
        <f t="shared" si="365"/>
        <v>0</v>
      </c>
      <c r="JC218" s="631">
        <f t="shared" si="365"/>
        <v>0</v>
      </c>
      <c r="JD218" s="631">
        <f t="shared" si="365"/>
        <v>0</v>
      </c>
      <c r="JE218" s="631">
        <f t="shared" si="366"/>
        <v>0</v>
      </c>
      <c r="JF218" s="631">
        <f t="shared" si="366"/>
        <v>0</v>
      </c>
      <c r="JG218" s="631">
        <f t="shared" si="366"/>
        <v>0</v>
      </c>
      <c r="JH218" s="631">
        <f t="shared" si="366"/>
        <v>0</v>
      </c>
      <c r="JI218" s="631">
        <f t="shared" si="366"/>
        <v>0</v>
      </c>
      <c r="JJ218" s="631">
        <f t="shared" si="366"/>
        <v>0</v>
      </c>
      <c r="JK218" s="631">
        <f t="shared" si="366"/>
        <v>0</v>
      </c>
      <c r="JL218" s="631">
        <f t="shared" si="366"/>
        <v>0</v>
      </c>
      <c r="JM218" s="631">
        <f t="shared" si="366"/>
        <v>0</v>
      </c>
      <c r="JN218" s="631">
        <f t="shared" si="366"/>
        <v>0</v>
      </c>
      <c r="JO218" s="631">
        <f t="shared" si="367"/>
        <v>0</v>
      </c>
      <c r="JP218" s="631">
        <f t="shared" si="367"/>
        <v>60.611400000000003</v>
      </c>
      <c r="JQ218" s="631">
        <f t="shared" si="367"/>
        <v>0</v>
      </c>
      <c r="JR218" s="631">
        <f t="shared" si="367"/>
        <v>0</v>
      </c>
      <c r="JS218" s="631">
        <f t="shared" si="367"/>
        <v>0</v>
      </c>
      <c r="JT218" s="631">
        <f t="shared" si="367"/>
        <v>0</v>
      </c>
      <c r="JU218" s="631">
        <f t="shared" si="367"/>
        <v>0</v>
      </c>
      <c r="JV218" s="631">
        <f t="shared" si="367"/>
        <v>0</v>
      </c>
      <c r="JW218" s="631">
        <f t="shared" si="367"/>
        <v>0</v>
      </c>
      <c r="JX218" s="631">
        <f t="shared" si="367"/>
        <v>0</v>
      </c>
      <c r="JY218" s="631">
        <f t="shared" si="368"/>
        <v>0</v>
      </c>
      <c r="JZ218" s="631">
        <f t="shared" si="368"/>
        <v>0</v>
      </c>
      <c r="KA218" s="631">
        <f t="shared" si="368"/>
        <v>0</v>
      </c>
      <c r="KB218" s="631">
        <f t="shared" si="368"/>
        <v>0</v>
      </c>
      <c r="KC218" s="631">
        <f t="shared" si="368"/>
        <v>0</v>
      </c>
      <c r="KD218" s="631">
        <f t="shared" si="368"/>
        <v>0</v>
      </c>
      <c r="KE218" s="631">
        <f t="shared" si="368"/>
        <v>0</v>
      </c>
      <c r="KF218" s="631">
        <f t="shared" si="368"/>
        <v>0</v>
      </c>
      <c r="KG218" s="631">
        <f t="shared" si="368"/>
        <v>0</v>
      </c>
      <c r="KH218" s="631">
        <f t="shared" si="368"/>
        <v>0</v>
      </c>
      <c r="KI218" s="631">
        <f t="shared" si="369"/>
        <v>0</v>
      </c>
      <c r="KJ218" s="631">
        <f t="shared" si="369"/>
        <v>0</v>
      </c>
      <c r="KK218" s="631">
        <f t="shared" si="369"/>
        <v>0</v>
      </c>
      <c r="KL218" s="631">
        <f t="shared" si="369"/>
        <v>0</v>
      </c>
      <c r="KM218" s="631">
        <f t="shared" si="369"/>
        <v>0</v>
      </c>
      <c r="KN218" s="631">
        <f t="shared" si="369"/>
        <v>0</v>
      </c>
      <c r="KO218" s="631">
        <f t="shared" si="369"/>
        <v>0</v>
      </c>
      <c r="KP218" s="631">
        <f t="shared" si="369"/>
        <v>0</v>
      </c>
      <c r="KQ218" s="631">
        <f t="shared" si="369"/>
        <v>0</v>
      </c>
      <c r="KR218" s="631">
        <f t="shared" si="369"/>
        <v>0</v>
      </c>
      <c r="KS218" s="631">
        <f t="shared" si="370"/>
        <v>0</v>
      </c>
      <c r="KT218" s="631">
        <f t="shared" si="370"/>
        <v>0</v>
      </c>
      <c r="KU218" s="631">
        <f t="shared" si="370"/>
        <v>0</v>
      </c>
      <c r="KV218" s="631">
        <f t="shared" si="370"/>
        <v>0</v>
      </c>
      <c r="KW218" s="631">
        <f t="shared" si="370"/>
        <v>0</v>
      </c>
      <c r="KX218" s="631">
        <f t="shared" si="370"/>
        <v>0</v>
      </c>
      <c r="KY218" s="631"/>
      <c r="KZ218" s="631">
        <f t="shared" si="371"/>
        <v>0</v>
      </c>
      <c r="LA218" s="631">
        <f t="shared" si="371"/>
        <v>0</v>
      </c>
      <c r="LB218" s="631">
        <f t="shared" si="371"/>
        <v>0</v>
      </c>
      <c r="LC218" s="631">
        <f t="shared" si="371"/>
        <v>0</v>
      </c>
      <c r="LD218" s="631">
        <f t="shared" si="371"/>
        <v>0</v>
      </c>
      <c r="LE218" s="631">
        <f t="shared" si="371"/>
        <v>0</v>
      </c>
      <c r="LF218" s="631">
        <f t="shared" si="371"/>
        <v>0</v>
      </c>
      <c r="LG218" s="631">
        <f t="shared" si="371"/>
        <v>0</v>
      </c>
      <c r="LH218" s="631">
        <f t="shared" si="371"/>
        <v>0</v>
      </c>
      <c r="LI218" s="631">
        <f t="shared" si="371"/>
        <v>0</v>
      </c>
      <c r="LJ218" s="631">
        <f t="shared" si="372"/>
        <v>0</v>
      </c>
      <c r="LK218" s="631">
        <f t="shared" si="372"/>
        <v>0</v>
      </c>
      <c r="LL218" s="631">
        <f t="shared" si="372"/>
        <v>0</v>
      </c>
      <c r="LM218" s="631">
        <f t="shared" si="372"/>
        <v>0</v>
      </c>
      <c r="LN218" s="631">
        <f t="shared" si="372"/>
        <v>0</v>
      </c>
      <c r="LO218" s="631">
        <f t="shared" si="372"/>
        <v>0</v>
      </c>
      <c r="LP218" s="631">
        <f t="shared" si="372"/>
        <v>0</v>
      </c>
      <c r="LQ218" s="631">
        <f t="shared" si="372"/>
        <v>0</v>
      </c>
      <c r="LR218" s="631">
        <f t="shared" si="372"/>
        <v>0</v>
      </c>
      <c r="LS218" s="631">
        <f t="shared" si="372"/>
        <v>0</v>
      </c>
      <c r="LT218" s="631">
        <f t="shared" si="373"/>
        <v>0</v>
      </c>
      <c r="LU218" s="631">
        <f t="shared" si="373"/>
        <v>9.4284400000000002</v>
      </c>
      <c r="LV218" s="631">
        <f t="shared" si="373"/>
        <v>0</v>
      </c>
      <c r="LW218" s="631">
        <f t="shared" si="373"/>
        <v>0</v>
      </c>
      <c r="LX218" s="631">
        <f t="shared" si="373"/>
        <v>0</v>
      </c>
      <c r="LY218" s="631">
        <f t="shared" si="373"/>
        <v>0</v>
      </c>
      <c r="LZ218" s="631">
        <f t="shared" si="373"/>
        <v>0</v>
      </c>
      <c r="MA218" s="631">
        <f t="shared" si="373"/>
        <v>0</v>
      </c>
      <c r="MB218" s="631">
        <f t="shared" si="373"/>
        <v>0</v>
      </c>
      <c r="MC218" s="631">
        <f t="shared" si="373"/>
        <v>0</v>
      </c>
      <c r="MD218" s="631">
        <f t="shared" si="374"/>
        <v>0</v>
      </c>
      <c r="ME218" s="631">
        <f t="shared" si="374"/>
        <v>0</v>
      </c>
      <c r="MF218" s="631">
        <f t="shared" si="374"/>
        <v>0</v>
      </c>
      <c r="MG218" s="631">
        <f t="shared" si="374"/>
        <v>0</v>
      </c>
      <c r="MH218" s="631">
        <f t="shared" si="374"/>
        <v>0</v>
      </c>
      <c r="MI218" s="631">
        <f t="shared" si="374"/>
        <v>0</v>
      </c>
      <c r="MJ218" s="631">
        <f t="shared" si="374"/>
        <v>0</v>
      </c>
      <c r="MK218" s="631">
        <f t="shared" si="374"/>
        <v>0</v>
      </c>
      <c r="ML218" s="631">
        <f t="shared" si="374"/>
        <v>0</v>
      </c>
      <c r="MM218" s="631">
        <f t="shared" si="374"/>
        <v>0</v>
      </c>
      <c r="MN218" s="631">
        <f t="shared" si="375"/>
        <v>0</v>
      </c>
      <c r="MO218" s="631">
        <f t="shared" si="375"/>
        <v>0</v>
      </c>
      <c r="MP218" s="631">
        <f t="shared" si="375"/>
        <v>0</v>
      </c>
      <c r="MQ218" s="631">
        <f t="shared" si="375"/>
        <v>0</v>
      </c>
      <c r="MR218" s="631">
        <f t="shared" si="375"/>
        <v>0</v>
      </c>
      <c r="MS218" s="631">
        <f t="shared" si="375"/>
        <v>0</v>
      </c>
      <c r="MT218" s="631">
        <f t="shared" si="375"/>
        <v>0</v>
      </c>
      <c r="MU218" s="631">
        <f t="shared" si="375"/>
        <v>0</v>
      </c>
      <c r="MV218" s="631">
        <f t="shared" si="375"/>
        <v>0</v>
      </c>
      <c r="MW218" s="631">
        <f t="shared" si="375"/>
        <v>0</v>
      </c>
      <c r="MX218" s="631">
        <f t="shared" si="376"/>
        <v>0</v>
      </c>
      <c r="MY218" s="631">
        <f t="shared" si="376"/>
        <v>0</v>
      </c>
      <c r="MZ218" s="631">
        <f t="shared" si="376"/>
        <v>0</v>
      </c>
      <c r="NA218" s="631">
        <f t="shared" si="376"/>
        <v>0</v>
      </c>
      <c r="NB218" s="631">
        <f t="shared" si="376"/>
        <v>0</v>
      </c>
      <c r="NC218" s="631">
        <f t="shared" si="376"/>
        <v>0</v>
      </c>
    </row>
    <row r="219" spans="1:367" hidden="1">
      <c r="A219" s="504" t="s">
        <v>101</v>
      </c>
      <c r="B219" s="504" t="s">
        <v>298</v>
      </c>
      <c r="C219" s="497">
        <v>2.7132320000000001</v>
      </c>
      <c r="D219" s="497">
        <v>0.27301999999999998</v>
      </c>
      <c r="E219" s="362">
        <f t="shared" si="358"/>
        <v>1.7893847864618379E-3</v>
      </c>
      <c r="F219" s="363">
        <f t="shared" si="359"/>
        <v>8.1953105005695172E-4</v>
      </c>
      <c r="G219" s="498">
        <f>E219*Dichtheden!$V$70</f>
        <v>92.187100087553063</v>
      </c>
      <c r="H219" s="499">
        <f>IF(C219=0,0,ROUND(IF((G219/2)/Dichtheden!$C$3&lt;1,1,(G219/2)/Dichtheden!$C$3),0))</f>
        <v>1</v>
      </c>
      <c r="I219" s="498">
        <f>E219*Dichtheden!$AJ$70</f>
        <v>15.364516681258845</v>
      </c>
      <c r="J219" s="499">
        <f>IF(C219=0,0,ROUND(IF((I219/2)/Dichtheden!$D$3&lt;1,1,(I219/2)/Dichtheden!$D$3),0))</f>
        <v>1</v>
      </c>
      <c r="K219" s="498">
        <f t="shared" si="360"/>
        <v>46.093550043776531</v>
      </c>
      <c r="L219" s="500">
        <f t="shared" si="361"/>
        <v>46.093550043776531</v>
      </c>
      <c r="M219" s="498">
        <f>IF(D219=0,0,IF((D219*Dichtheden!$G$4)&lt;25,25,D219*Dichtheden!$G$4))</f>
        <v>61.429499999999997</v>
      </c>
      <c r="N219" s="499">
        <f>D219*Dichtheden!$H$4</f>
        <v>9.5556999999999999</v>
      </c>
      <c r="O219" s="501"/>
      <c r="P219" s="501"/>
      <c r="Q219" s="502">
        <f>E219*Dichtheden!$AS$68</f>
        <v>67.987986314570392</v>
      </c>
      <c r="R219" s="495">
        <f>IF(Q219=0,0,ROUND(IF((Q219/2)/Dichtheden!$C$3&lt;1,1,(Q219/2)/Dichtheden!$C$3),0))</f>
        <v>1</v>
      </c>
      <c r="S219" s="502">
        <f>E219*Dichtheden!$AY$68</f>
        <v>3.7643065869084165</v>
      </c>
      <c r="T219" s="495">
        <f>IF(Q219=0,0,ROUND(IF((S219/2)/Dichtheden!$D$3&lt;1,1,(S219/2)/Dichtheden!$D$3),0))</f>
        <v>1</v>
      </c>
      <c r="U219" s="502">
        <f>D219*Dichtheden!$G$5</f>
        <v>59.518359999999994</v>
      </c>
      <c r="V219" s="502">
        <f>D219*Dichtheden!$H$5</f>
        <v>4.0952999999999999</v>
      </c>
      <c r="X219" s="630"/>
      <c r="AA219" s="628">
        <f t="shared" si="354"/>
        <v>0</v>
      </c>
      <c r="AB219" s="628">
        <f t="shared" si="354"/>
        <v>0</v>
      </c>
      <c r="AC219" s="628">
        <f t="shared" si="354"/>
        <v>0</v>
      </c>
      <c r="AD219" s="628">
        <f t="shared" si="354"/>
        <v>0</v>
      </c>
      <c r="AE219" s="628">
        <f t="shared" si="354"/>
        <v>0</v>
      </c>
      <c r="AF219" s="628">
        <f t="shared" si="354"/>
        <v>0</v>
      </c>
      <c r="AG219" s="628">
        <f t="shared" si="354"/>
        <v>0</v>
      </c>
      <c r="AH219" s="628">
        <f t="shared" si="354"/>
        <v>0</v>
      </c>
      <c r="AI219" s="628">
        <f t="shared" si="354"/>
        <v>0</v>
      </c>
      <c r="AJ219" s="628">
        <f t="shared" si="354"/>
        <v>0</v>
      </c>
      <c r="AK219" s="628">
        <f t="shared" si="354"/>
        <v>0</v>
      </c>
      <c r="AL219" s="628">
        <f t="shared" si="354"/>
        <v>0</v>
      </c>
      <c r="AM219" s="628">
        <f t="shared" si="354"/>
        <v>0</v>
      </c>
      <c r="AN219" s="628">
        <f t="shared" si="354"/>
        <v>0</v>
      </c>
      <c r="AO219" s="628">
        <f t="shared" si="354"/>
        <v>0</v>
      </c>
      <c r="AP219" s="628">
        <f t="shared" si="354"/>
        <v>0</v>
      </c>
      <c r="AQ219" s="628">
        <f t="shared" si="362"/>
        <v>0</v>
      </c>
      <c r="AR219" s="628">
        <f t="shared" si="362"/>
        <v>0</v>
      </c>
      <c r="AS219" s="628">
        <f t="shared" si="362"/>
        <v>0</v>
      </c>
      <c r="AT219" s="628">
        <f t="shared" si="362"/>
        <v>0</v>
      </c>
      <c r="AU219" s="628">
        <f t="shared" si="362"/>
        <v>0</v>
      </c>
      <c r="AV219" s="628">
        <f t="shared" si="362"/>
        <v>2.7132320000000001</v>
      </c>
      <c r="AW219" s="628">
        <f t="shared" si="362"/>
        <v>0</v>
      </c>
      <c r="AX219" s="628">
        <f t="shared" si="362"/>
        <v>0</v>
      </c>
      <c r="AY219" s="628">
        <f t="shared" si="362"/>
        <v>0</v>
      </c>
      <c r="AZ219" s="628">
        <f t="shared" si="362"/>
        <v>0</v>
      </c>
      <c r="BA219" s="628">
        <f t="shared" si="362"/>
        <v>0</v>
      </c>
      <c r="BB219" s="628">
        <f t="shared" si="362"/>
        <v>0</v>
      </c>
      <c r="BC219" s="628">
        <f t="shared" si="362"/>
        <v>0</v>
      </c>
      <c r="BD219" s="628">
        <f t="shared" si="362"/>
        <v>0</v>
      </c>
      <c r="BE219" s="628">
        <f t="shared" si="362"/>
        <v>0</v>
      </c>
      <c r="BF219" s="628">
        <f t="shared" si="362"/>
        <v>0</v>
      </c>
      <c r="BG219" s="628">
        <f t="shared" si="355"/>
        <v>0</v>
      </c>
      <c r="BH219" s="628">
        <f t="shared" si="355"/>
        <v>0</v>
      </c>
      <c r="BI219" s="628">
        <f t="shared" si="355"/>
        <v>0</v>
      </c>
      <c r="BJ219" s="628">
        <f t="shared" si="355"/>
        <v>0</v>
      </c>
      <c r="BK219" s="628">
        <f t="shared" si="355"/>
        <v>0</v>
      </c>
      <c r="BL219" s="628">
        <f t="shared" si="355"/>
        <v>0</v>
      </c>
      <c r="BM219" s="628">
        <f t="shared" si="355"/>
        <v>0</v>
      </c>
      <c r="BN219" s="628">
        <f t="shared" si="355"/>
        <v>0</v>
      </c>
      <c r="BO219" s="628">
        <f t="shared" si="355"/>
        <v>0</v>
      </c>
      <c r="BP219" s="628">
        <f t="shared" si="355"/>
        <v>0</v>
      </c>
      <c r="BQ219" s="628">
        <f t="shared" si="355"/>
        <v>0</v>
      </c>
      <c r="BR219" s="628">
        <f t="shared" si="355"/>
        <v>0</v>
      </c>
      <c r="BS219" s="628">
        <f t="shared" si="355"/>
        <v>0</v>
      </c>
      <c r="BT219" s="628">
        <f t="shared" si="355"/>
        <v>0</v>
      </c>
      <c r="BU219" s="628">
        <f t="shared" si="355"/>
        <v>0</v>
      </c>
      <c r="BV219" s="628">
        <f t="shared" si="355"/>
        <v>0</v>
      </c>
      <c r="BW219" s="628">
        <f t="shared" si="313"/>
        <v>0</v>
      </c>
      <c r="BX219" s="628">
        <f t="shared" si="313"/>
        <v>0</v>
      </c>
      <c r="BY219" s="628">
        <f t="shared" si="313"/>
        <v>0</v>
      </c>
      <c r="BZ219" s="628">
        <f t="shared" si="313"/>
        <v>0</v>
      </c>
      <c r="CA219" s="628">
        <f t="shared" si="313"/>
        <v>0</v>
      </c>
      <c r="CB219" s="628">
        <f t="shared" si="313"/>
        <v>0</v>
      </c>
      <c r="CC219" s="628">
        <f t="shared" si="313"/>
        <v>0</v>
      </c>
      <c r="CD219" s="628">
        <f t="shared" si="313"/>
        <v>0</v>
      </c>
      <c r="CE219" s="628"/>
      <c r="CF219" s="628">
        <f t="shared" si="356"/>
        <v>0</v>
      </c>
      <c r="CG219" s="628">
        <f t="shared" si="356"/>
        <v>0</v>
      </c>
      <c r="CH219" s="628">
        <f t="shared" si="356"/>
        <v>0</v>
      </c>
      <c r="CI219" s="628">
        <f t="shared" si="356"/>
        <v>0</v>
      </c>
      <c r="CJ219" s="628">
        <f t="shared" si="356"/>
        <v>0</v>
      </c>
      <c r="CK219" s="628">
        <f t="shared" si="356"/>
        <v>0</v>
      </c>
      <c r="CL219" s="628">
        <f t="shared" si="356"/>
        <v>0</v>
      </c>
      <c r="CM219" s="628">
        <f t="shared" si="356"/>
        <v>0</v>
      </c>
      <c r="CN219" s="628">
        <f t="shared" si="356"/>
        <v>0</v>
      </c>
      <c r="CO219" s="628">
        <f t="shared" si="356"/>
        <v>0</v>
      </c>
      <c r="CP219" s="628">
        <f t="shared" si="356"/>
        <v>0</v>
      </c>
      <c r="CQ219" s="628">
        <f t="shared" si="356"/>
        <v>0</v>
      </c>
      <c r="CR219" s="628">
        <f t="shared" si="356"/>
        <v>0</v>
      </c>
      <c r="CS219" s="628">
        <f t="shared" si="356"/>
        <v>0</v>
      </c>
      <c r="CT219" s="628">
        <f t="shared" si="356"/>
        <v>0</v>
      </c>
      <c r="CU219" s="628">
        <f t="shared" si="356"/>
        <v>0</v>
      </c>
      <c r="CV219" s="628">
        <f t="shared" si="363"/>
        <v>0</v>
      </c>
      <c r="CW219" s="628">
        <f t="shared" si="363"/>
        <v>0</v>
      </c>
      <c r="CX219" s="628">
        <f t="shared" si="363"/>
        <v>0</v>
      </c>
      <c r="CY219" s="628">
        <f t="shared" si="363"/>
        <v>0</v>
      </c>
      <c r="CZ219" s="628">
        <f t="shared" si="363"/>
        <v>0</v>
      </c>
      <c r="DA219" s="628">
        <f t="shared" si="363"/>
        <v>0.27301999999999998</v>
      </c>
      <c r="DB219" s="628">
        <f t="shared" si="363"/>
        <v>0</v>
      </c>
      <c r="DC219" s="628">
        <f t="shared" si="363"/>
        <v>0</v>
      </c>
      <c r="DD219" s="628">
        <f t="shared" si="363"/>
        <v>0</v>
      </c>
      <c r="DE219" s="628">
        <f t="shared" si="363"/>
        <v>0</v>
      </c>
      <c r="DF219" s="628">
        <f t="shared" si="363"/>
        <v>0</v>
      </c>
      <c r="DG219" s="628">
        <f t="shared" si="363"/>
        <v>0</v>
      </c>
      <c r="DH219" s="628">
        <f t="shared" si="363"/>
        <v>0</v>
      </c>
      <c r="DI219" s="628">
        <f t="shared" si="363"/>
        <v>0</v>
      </c>
      <c r="DJ219" s="628">
        <f t="shared" si="363"/>
        <v>0</v>
      </c>
      <c r="DK219" s="628">
        <f t="shared" si="363"/>
        <v>0</v>
      </c>
      <c r="DL219" s="628">
        <f t="shared" si="357"/>
        <v>0</v>
      </c>
      <c r="DM219" s="628">
        <f t="shared" si="357"/>
        <v>0</v>
      </c>
      <c r="DN219" s="628">
        <f t="shared" si="357"/>
        <v>0</v>
      </c>
      <c r="DO219" s="628">
        <f t="shared" si="357"/>
        <v>0</v>
      </c>
      <c r="DP219" s="628">
        <f t="shared" si="357"/>
        <v>0</v>
      </c>
      <c r="DQ219" s="628">
        <f t="shared" si="357"/>
        <v>0</v>
      </c>
      <c r="DR219" s="628">
        <f t="shared" si="357"/>
        <v>0</v>
      </c>
      <c r="DS219" s="628">
        <f t="shared" si="357"/>
        <v>0</v>
      </c>
      <c r="DT219" s="628">
        <f t="shared" si="357"/>
        <v>0</v>
      </c>
      <c r="DU219" s="628">
        <f t="shared" si="357"/>
        <v>0</v>
      </c>
      <c r="DV219" s="628">
        <f t="shared" si="357"/>
        <v>0</v>
      </c>
      <c r="DW219" s="628">
        <f t="shared" si="357"/>
        <v>0</v>
      </c>
      <c r="DX219" s="628">
        <f t="shared" si="357"/>
        <v>0</v>
      </c>
      <c r="DY219" s="628">
        <f t="shared" si="357"/>
        <v>0</v>
      </c>
      <c r="DZ219" s="628">
        <f t="shared" si="357"/>
        <v>0</v>
      </c>
      <c r="EA219" s="628">
        <f t="shared" si="357"/>
        <v>0</v>
      </c>
      <c r="EB219" s="628">
        <f t="shared" si="316"/>
        <v>0</v>
      </c>
      <c r="EC219" s="628">
        <f t="shared" si="316"/>
        <v>0</v>
      </c>
      <c r="ED219" s="628">
        <f t="shared" si="316"/>
        <v>0</v>
      </c>
      <c r="EE219" s="628">
        <f t="shared" si="316"/>
        <v>0</v>
      </c>
      <c r="EF219" s="628">
        <f t="shared" si="316"/>
        <v>0</v>
      </c>
      <c r="EG219" s="628">
        <f t="shared" si="316"/>
        <v>0</v>
      </c>
      <c r="EH219" s="628">
        <f t="shared" si="316"/>
        <v>0</v>
      </c>
      <c r="EI219" s="628">
        <f t="shared" si="316"/>
        <v>0</v>
      </c>
      <c r="EJ219" s="631"/>
      <c r="EK219" s="631">
        <f t="shared" si="364"/>
        <v>0</v>
      </c>
      <c r="EL219" s="631">
        <f t="shared" si="364"/>
        <v>0</v>
      </c>
      <c r="EM219" s="631">
        <f t="shared" si="364"/>
        <v>0</v>
      </c>
      <c r="EN219" s="631">
        <f t="shared" si="364"/>
        <v>0</v>
      </c>
      <c r="EO219" s="631">
        <f t="shared" si="364"/>
        <v>0</v>
      </c>
      <c r="EP219" s="631">
        <f t="shared" si="364"/>
        <v>0</v>
      </c>
      <c r="EQ219" s="631">
        <f t="shared" si="364"/>
        <v>0</v>
      </c>
      <c r="ER219" s="631">
        <f t="shared" si="364"/>
        <v>0</v>
      </c>
      <c r="ES219" s="631">
        <f t="shared" si="364"/>
        <v>0</v>
      </c>
      <c r="ET219" s="631">
        <f t="shared" si="364"/>
        <v>0</v>
      </c>
      <c r="EU219" s="631">
        <f t="shared" si="364"/>
        <v>0</v>
      </c>
      <c r="EV219" s="631">
        <f t="shared" si="364"/>
        <v>0</v>
      </c>
      <c r="EW219" s="631">
        <f t="shared" si="364"/>
        <v>0</v>
      </c>
      <c r="EX219" s="631">
        <f t="shared" si="364"/>
        <v>0</v>
      </c>
      <c r="EY219" s="631">
        <f t="shared" si="364"/>
        <v>0</v>
      </c>
      <c r="EZ219" s="631">
        <f t="shared" si="364"/>
        <v>0</v>
      </c>
      <c r="FA219" s="631">
        <f t="shared" si="309"/>
        <v>0</v>
      </c>
      <c r="FB219" s="631">
        <f t="shared" si="309"/>
        <v>0</v>
      </c>
      <c r="FC219" s="631">
        <f t="shared" si="309"/>
        <v>0</v>
      </c>
      <c r="FD219" s="631">
        <f t="shared" si="380"/>
        <v>0</v>
      </c>
      <c r="FE219" s="631">
        <f t="shared" si="380"/>
        <v>0</v>
      </c>
      <c r="FF219" s="631">
        <f t="shared" si="380"/>
        <v>1</v>
      </c>
      <c r="FG219" s="631">
        <f t="shared" si="380"/>
        <v>0</v>
      </c>
      <c r="FH219" s="631">
        <f t="shared" si="380"/>
        <v>0</v>
      </c>
      <c r="FI219" s="631">
        <f t="shared" si="380"/>
        <v>0</v>
      </c>
      <c r="FJ219" s="631">
        <f t="shared" si="380"/>
        <v>0</v>
      </c>
      <c r="FK219" s="631">
        <f t="shared" si="380"/>
        <v>0</v>
      </c>
      <c r="FL219" s="631">
        <f t="shared" si="380"/>
        <v>0</v>
      </c>
      <c r="FM219" s="631">
        <f t="shared" si="380"/>
        <v>0</v>
      </c>
      <c r="FN219" s="631">
        <f t="shared" si="380"/>
        <v>0</v>
      </c>
      <c r="FO219" s="631">
        <f t="shared" si="380"/>
        <v>0</v>
      </c>
      <c r="FP219" s="631">
        <f t="shared" si="380"/>
        <v>0</v>
      </c>
      <c r="FQ219" s="631">
        <f t="shared" si="380"/>
        <v>0</v>
      </c>
      <c r="FR219" s="631">
        <f t="shared" si="380"/>
        <v>0</v>
      </c>
      <c r="FS219" s="631">
        <f t="shared" si="380"/>
        <v>0</v>
      </c>
      <c r="FT219" s="631">
        <f t="shared" si="286"/>
        <v>0</v>
      </c>
      <c r="FU219" s="631">
        <f t="shared" si="286"/>
        <v>0</v>
      </c>
      <c r="FV219" s="631">
        <f t="shared" si="381"/>
        <v>0</v>
      </c>
      <c r="FW219" s="631">
        <f t="shared" si="381"/>
        <v>0</v>
      </c>
      <c r="FX219" s="631">
        <f t="shared" si="381"/>
        <v>0</v>
      </c>
      <c r="FY219" s="631">
        <f t="shared" si="381"/>
        <v>0</v>
      </c>
      <c r="FZ219" s="631">
        <f t="shared" si="381"/>
        <v>0</v>
      </c>
      <c r="GA219" s="631">
        <f t="shared" si="381"/>
        <v>0</v>
      </c>
      <c r="GB219" s="631">
        <f t="shared" si="381"/>
        <v>0</v>
      </c>
      <c r="GC219" s="631">
        <f t="shared" si="381"/>
        <v>0</v>
      </c>
      <c r="GD219" s="631">
        <f t="shared" si="379"/>
        <v>0</v>
      </c>
      <c r="GE219" s="631">
        <f t="shared" si="379"/>
        <v>0</v>
      </c>
      <c r="GF219" s="631">
        <f t="shared" si="379"/>
        <v>0</v>
      </c>
      <c r="GG219" s="631">
        <f t="shared" si="379"/>
        <v>0</v>
      </c>
      <c r="GH219" s="631">
        <f t="shared" si="379"/>
        <v>0</v>
      </c>
      <c r="GI219" s="631">
        <f t="shared" si="292"/>
        <v>0</v>
      </c>
      <c r="GJ219" s="631">
        <f t="shared" si="292"/>
        <v>0</v>
      </c>
      <c r="GK219" s="631">
        <f t="shared" si="292"/>
        <v>0</v>
      </c>
      <c r="GL219" s="631">
        <f t="shared" si="292"/>
        <v>0</v>
      </c>
      <c r="GM219" s="631">
        <f t="shared" si="292"/>
        <v>0</v>
      </c>
      <c r="GN219" s="631">
        <f t="shared" si="292"/>
        <v>0</v>
      </c>
      <c r="GO219" s="631"/>
      <c r="GP219" s="631">
        <f t="shared" si="377"/>
        <v>0</v>
      </c>
      <c r="GQ219" s="631">
        <f t="shared" si="377"/>
        <v>0</v>
      </c>
      <c r="GR219" s="631">
        <f t="shared" si="377"/>
        <v>0</v>
      </c>
      <c r="GS219" s="631">
        <f t="shared" si="377"/>
        <v>0</v>
      </c>
      <c r="GT219" s="631">
        <f t="shared" si="377"/>
        <v>0</v>
      </c>
      <c r="GU219" s="631">
        <f t="shared" si="377"/>
        <v>0</v>
      </c>
      <c r="GV219" s="631">
        <f t="shared" si="377"/>
        <v>0</v>
      </c>
      <c r="GW219" s="631">
        <f t="shared" si="377"/>
        <v>0</v>
      </c>
      <c r="GX219" s="631">
        <f t="shared" si="377"/>
        <v>0</v>
      </c>
      <c r="GY219" s="631">
        <f t="shared" si="377"/>
        <v>0</v>
      </c>
      <c r="GZ219" s="631">
        <f t="shared" si="377"/>
        <v>0</v>
      </c>
      <c r="HA219" s="631">
        <f t="shared" si="377"/>
        <v>0</v>
      </c>
      <c r="HB219" s="631">
        <f t="shared" si="377"/>
        <v>0</v>
      </c>
      <c r="HC219" s="631">
        <f t="shared" si="377"/>
        <v>0</v>
      </c>
      <c r="HD219" s="631">
        <f t="shared" si="377"/>
        <v>0</v>
      </c>
      <c r="HE219" s="631">
        <f t="shared" si="294"/>
        <v>0</v>
      </c>
      <c r="HF219" s="631">
        <f t="shared" si="294"/>
        <v>0</v>
      </c>
      <c r="HG219" s="631">
        <f t="shared" si="294"/>
        <v>0</v>
      </c>
      <c r="HH219" s="631">
        <f t="shared" si="294"/>
        <v>0</v>
      </c>
      <c r="HI219" s="631">
        <f t="shared" si="339"/>
        <v>0</v>
      </c>
      <c r="HJ219" s="631">
        <f t="shared" si="339"/>
        <v>0</v>
      </c>
      <c r="HK219" s="631">
        <f t="shared" si="339"/>
        <v>1</v>
      </c>
      <c r="HL219" s="631">
        <f t="shared" si="339"/>
        <v>0</v>
      </c>
      <c r="HM219" s="631">
        <f t="shared" si="339"/>
        <v>0</v>
      </c>
      <c r="HN219" s="631">
        <f t="shared" si="339"/>
        <v>0</v>
      </c>
      <c r="HO219" s="631">
        <f t="shared" si="339"/>
        <v>0</v>
      </c>
      <c r="HP219" s="631">
        <f t="shared" si="339"/>
        <v>0</v>
      </c>
      <c r="HQ219" s="631">
        <f t="shared" si="339"/>
        <v>0</v>
      </c>
      <c r="HR219" s="631">
        <f t="shared" si="339"/>
        <v>0</v>
      </c>
      <c r="HS219" s="631">
        <f t="shared" si="339"/>
        <v>0</v>
      </c>
      <c r="HT219" s="631">
        <f t="shared" si="339"/>
        <v>0</v>
      </c>
      <c r="HU219" s="631">
        <f t="shared" si="339"/>
        <v>0</v>
      </c>
      <c r="HV219" s="631">
        <f t="shared" si="378"/>
        <v>0</v>
      </c>
      <c r="HW219" s="631">
        <f t="shared" si="378"/>
        <v>0</v>
      </c>
      <c r="HX219" s="631">
        <f t="shared" si="378"/>
        <v>0</v>
      </c>
      <c r="HY219" s="631">
        <f t="shared" si="378"/>
        <v>0</v>
      </c>
      <c r="HZ219" s="631">
        <f t="shared" si="378"/>
        <v>0</v>
      </c>
      <c r="IA219" s="631">
        <f t="shared" si="378"/>
        <v>0</v>
      </c>
      <c r="IB219" s="631">
        <f t="shared" si="378"/>
        <v>0</v>
      </c>
      <c r="IC219" s="631">
        <f t="shared" si="378"/>
        <v>0</v>
      </c>
      <c r="ID219" s="631">
        <f t="shared" si="378"/>
        <v>0</v>
      </c>
      <c r="IE219" s="631">
        <f t="shared" si="378"/>
        <v>0</v>
      </c>
      <c r="IF219" s="631">
        <f t="shared" si="378"/>
        <v>0</v>
      </c>
      <c r="IG219" s="631">
        <f t="shared" si="378"/>
        <v>0</v>
      </c>
      <c r="IH219" s="631">
        <f t="shared" si="378"/>
        <v>0</v>
      </c>
      <c r="II219" s="631">
        <f t="shared" si="378"/>
        <v>0</v>
      </c>
      <c r="IJ219" s="631">
        <f t="shared" si="378"/>
        <v>0</v>
      </c>
      <c r="IK219" s="631">
        <f t="shared" si="378"/>
        <v>0</v>
      </c>
      <c r="IL219" s="631">
        <f t="shared" si="382"/>
        <v>0</v>
      </c>
      <c r="IM219" s="631">
        <f t="shared" si="382"/>
        <v>0</v>
      </c>
      <c r="IN219" s="631">
        <f t="shared" si="382"/>
        <v>0</v>
      </c>
      <c r="IO219" s="631">
        <f t="shared" si="382"/>
        <v>0</v>
      </c>
      <c r="IP219" s="631">
        <f t="shared" si="382"/>
        <v>0</v>
      </c>
      <c r="IQ219" s="631">
        <f t="shared" si="382"/>
        <v>0</v>
      </c>
      <c r="IR219" s="631">
        <f t="shared" si="382"/>
        <v>0</v>
      </c>
      <c r="IS219" s="631">
        <f t="shared" si="382"/>
        <v>0</v>
      </c>
      <c r="IT219" s="631"/>
      <c r="IU219" s="631">
        <f t="shared" si="365"/>
        <v>0</v>
      </c>
      <c r="IV219" s="631">
        <f t="shared" si="365"/>
        <v>0</v>
      </c>
      <c r="IW219" s="631">
        <f t="shared" si="365"/>
        <v>0</v>
      </c>
      <c r="IX219" s="631">
        <f t="shared" si="365"/>
        <v>0</v>
      </c>
      <c r="IY219" s="631">
        <f t="shared" si="365"/>
        <v>0</v>
      </c>
      <c r="IZ219" s="631">
        <f t="shared" si="365"/>
        <v>0</v>
      </c>
      <c r="JA219" s="631">
        <f t="shared" si="365"/>
        <v>0</v>
      </c>
      <c r="JB219" s="631">
        <f t="shared" si="365"/>
        <v>0</v>
      </c>
      <c r="JC219" s="631">
        <f t="shared" si="365"/>
        <v>0</v>
      </c>
      <c r="JD219" s="631">
        <f t="shared" si="365"/>
        <v>0</v>
      </c>
      <c r="JE219" s="631">
        <f t="shared" si="366"/>
        <v>0</v>
      </c>
      <c r="JF219" s="631">
        <f t="shared" si="366"/>
        <v>0</v>
      </c>
      <c r="JG219" s="631">
        <f t="shared" si="366"/>
        <v>0</v>
      </c>
      <c r="JH219" s="631">
        <f t="shared" si="366"/>
        <v>0</v>
      </c>
      <c r="JI219" s="631">
        <f t="shared" si="366"/>
        <v>0</v>
      </c>
      <c r="JJ219" s="631">
        <f t="shared" si="366"/>
        <v>0</v>
      </c>
      <c r="JK219" s="631">
        <f t="shared" si="366"/>
        <v>0</v>
      </c>
      <c r="JL219" s="631">
        <f t="shared" si="366"/>
        <v>0</v>
      </c>
      <c r="JM219" s="631">
        <f t="shared" si="366"/>
        <v>0</v>
      </c>
      <c r="JN219" s="631">
        <f t="shared" si="366"/>
        <v>0</v>
      </c>
      <c r="JO219" s="631">
        <f t="shared" si="367"/>
        <v>0</v>
      </c>
      <c r="JP219" s="631">
        <f t="shared" si="367"/>
        <v>61.429499999999997</v>
      </c>
      <c r="JQ219" s="631">
        <f t="shared" si="367"/>
        <v>0</v>
      </c>
      <c r="JR219" s="631">
        <f t="shared" si="367"/>
        <v>0</v>
      </c>
      <c r="JS219" s="631">
        <f t="shared" si="367"/>
        <v>0</v>
      </c>
      <c r="JT219" s="631">
        <f t="shared" si="367"/>
        <v>0</v>
      </c>
      <c r="JU219" s="631">
        <f t="shared" si="367"/>
        <v>0</v>
      </c>
      <c r="JV219" s="631">
        <f t="shared" si="367"/>
        <v>0</v>
      </c>
      <c r="JW219" s="631">
        <f t="shared" si="367"/>
        <v>0</v>
      </c>
      <c r="JX219" s="631">
        <f t="shared" si="367"/>
        <v>0</v>
      </c>
      <c r="JY219" s="631">
        <f t="shared" si="368"/>
        <v>0</v>
      </c>
      <c r="JZ219" s="631">
        <f t="shared" si="368"/>
        <v>0</v>
      </c>
      <c r="KA219" s="631">
        <f t="shared" si="368"/>
        <v>0</v>
      </c>
      <c r="KB219" s="631">
        <f t="shared" si="368"/>
        <v>0</v>
      </c>
      <c r="KC219" s="631">
        <f t="shared" si="368"/>
        <v>0</v>
      </c>
      <c r="KD219" s="631">
        <f t="shared" si="368"/>
        <v>0</v>
      </c>
      <c r="KE219" s="631">
        <f t="shared" si="368"/>
        <v>0</v>
      </c>
      <c r="KF219" s="631">
        <f t="shared" si="368"/>
        <v>0</v>
      </c>
      <c r="KG219" s="631">
        <f t="shared" si="368"/>
        <v>0</v>
      </c>
      <c r="KH219" s="631">
        <f t="shared" si="368"/>
        <v>0</v>
      </c>
      <c r="KI219" s="631">
        <f t="shared" si="369"/>
        <v>0</v>
      </c>
      <c r="KJ219" s="631">
        <f t="shared" si="369"/>
        <v>0</v>
      </c>
      <c r="KK219" s="631">
        <f t="shared" si="369"/>
        <v>0</v>
      </c>
      <c r="KL219" s="631">
        <f t="shared" si="369"/>
        <v>0</v>
      </c>
      <c r="KM219" s="631">
        <f t="shared" si="369"/>
        <v>0</v>
      </c>
      <c r="KN219" s="631">
        <f t="shared" si="369"/>
        <v>0</v>
      </c>
      <c r="KO219" s="631">
        <f t="shared" si="369"/>
        <v>0</v>
      </c>
      <c r="KP219" s="631">
        <f t="shared" si="369"/>
        <v>0</v>
      </c>
      <c r="KQ219" s="631">
        <f t="shared" si="369"/>
        <v>0</v>
      </c>
      <c r="KR219" s="631">
        <f t="shared" si="369"/>
        <v>0</v>
      </c>
      <c r="KS219" s="631">
        <f t="shared" si="370"/>
        <v>0</v>
      </c>
      <c r="KT219" s="631">
        <f t="shared" si="370"/>
        <v>0</v>
      </c>
      <c r="KU219" s="631">
        <f t="shared" si="370"/>
        <v>0</v>
      </c>
      <c r="KV219" s="631">
        <f t="shared" si="370"/>
        <v>0</v>
      </c>
      <c r="KW219" s="631">
        <f t="shared" si="370"/>
        <v>0</v>
      </c>
      <c r="KX219" s="631">
        <f t="shared" si="370"/>
        <v>0</v>
      </c>
      <c r="KY219" s="631"/>
      <c r="KZ219" s="631">
        <f t="shared" si="371"/>
        <v>0</v>
      </c>
      <c r="LA219" s="631">
        <f t="shared" si="371"/>
        <v>0</v>
      </c>
      <c r="LB219" s="631">
        <f t="shared" si="371"/>
        <v>0</v>
      </c>
      <c r="LC219" s="631">
        <f t="shared" si="371"/>
        <v>0</v>
      </c>
      <c r="LD219" s="631">
        <f t="shared" si="371"/>
        <v>0</v>
      </c>
      <c r="LE219" s="631">
        <f t="shared" si="371"/>
        <v>0</v>
      </c>
      <c r="LF219" s="631">
        <f t="shared" si="371"/>
        <v>0</v>
      </c>
      <c r="LG219" s="631">
        <f t="shared" si="371"/>
        <v>0</v>
      </c>
      <c r="LH219" s="631">
        <f t="shared" si="371"/>
        <v>0</v>
      </c>
      <c r="LI219" s="631">
        <f t="shared" si="371"/>
        <v>0</v>
      </c>
      <c r="LJ219" s="631">
        <f t="shared" si="372"/>
        <v>0</v>
      </c>
      <c r="LK219" s="631">
        <f t="shared" si="372"/>
        <v>0</v>
      </c>
      <c r="LL219" s="631">
        <f t="shared" si="372"/>
        <v>0</v>
      </c>
      <c r="LM219" s="631">
        <f t="shared" si="372"/>
        <v>0</v>
      </c>
      <c r="LN219" s="631">
        <f t="shared" si="372"/>
        <v>0</v>
      </c>
      <c r="LO219" s="631">
        <f t="shared" si="372"/>
        <v>0</v>
      </c>
      <c r="LP219" s="631">
        <f t="shared" si="372"/>
        <v>0</v>
      </c>
      <c r="LQ219" s="631">
        <f t="shared" si="372"/>
        <v>0</v>
      </c>
      <c r="LR219" s="631">
        <f t="shared" si="372"/>
        <v>0</v>
      </c>
      <c r="LS219" s="631">
        <f t="shared" si="372"/>
        <v>0</v>
      </c>
      <c r="LT219" s="631">
        <f t="shared" si="373"/>
        <v>0</v>
      </c>
      <c r="LU219" s="631">
        <f t="shared" si="373"/>
        <v>9.5556999999999999</v>
      </c>
      <c r="LV219" s="631">
        <f t="shared" si="373"/>
        <v>0</v>
      </c>
      <c r="LW219" s="631">
        <f t="shared" si="373"/>
        <v>0</v>
      </c>
      <c r="LX219" s="631">
        <f t="shared" si="373"/>
        <v>0</v>
      </c>
      <c r="LY219" s="631">
        <f t="shared" si="373"/>
        <v>0</v>
      </c>
      <c r="LZ219" s="631">
        <f t="shared" si="373"/>
        <v>0</v>
      </c>
      <c r="MA219" s="631">
        <f t="shared" si="373"/>
        <v>0</v>
      </c>
      <c r="MB219" s="631">
        <f t="shared" si="373"/>
        <v>0</v>
      </c>
      <c r="MC219" s="631">
        <f t="shared" si="373"/>
        <v>0</v>
      </c>
      <c r="MD219" s="631">
        <f t="shared" si="374"/>
        <v>0</v>
      </c>
      <c r="ME219" s="631">
        <f t="shared" si="374"/>
        <v>0</v>
      </c>
      <c r="MF219" s="631">
        <f t="shared" si="374"/>
        <v>0</v>
      </c>
      <c r="MG219" s="631">
        <f t="shared" si="374"/>
        <v>0</v>
      </c>
      <c r="MH219" s="631">
        <f t="shared" si="374"/>
        <v>0</v>
      </c>
      <c r="MI219" s="631">
        <f t="shared" si="374"/>
        <v>0</v>
      </c>
      <c r="MJ219" s="631">
        <f t="shared" si="374"/>
        <v>0</v>
      </c>
      <c r="MK219" s="631">
        <f t="shared" si="374"/>
        <v>0</v>
      </c>
      <c r="ML219" s="631">
        <f t="shared" si="374"/>
        <v>0</v>
      </c>
      <c r="MM219" s="631">
        <f t="shared" si="374"/>
        <v>0</v>
      </c>
      <c r="MN219" s="631">
        <f t="shared" si="375"/>
        <v>0</v>
      </c>
      <c r="MO219" s="631">
        <f t="shared" si="375"/>
        <v>0</v>
      </c>
      <c r="MP219" s="631">
        <f t="shared" si="375"/>
        <v>0</v>
      </c>
      <c r="MQ219" s="631">
        <f t="shared" si="375"/>
        <v>0</v>
      </c>
      <c r="MR219" s="631">
        <f t="shared" si="375"/>
        <v>0</v>
      </c>
      <c r="MS219" s="631">
        <f t="shared" si="375"/>
        <v>0</v>
      </c>
      <c r="MT219" s="631">
        <f t="shared" si="375"/>
        <v>0</v>
      </c>
      <c r="MU219" s="631">
        <f t="shared" si="375"/>
        <v>0</v>
      </c>
      <c r="MV219" s="631">
        <f t="shared" si="375"/>
        <v>0</v>
      </c>
      <c r="MW219" s="631">
        <f t="shared" si="375"/>
        <v>0</v>
      </c>
      <c r="MX219" s="631">
        <f t="shared" si="376"/>
        <v>0</v>
      </c>
      <c r="MY219" s="631">
        <f t="shared" si="376"/>
        <v>0</v>
      </c>
      <c r="MZ219" s="631">
        <f t="shared" si="376"/>
        <v>0</v>
      </c>
      <c r="NA219" s="631">
        <f t="shared" si="376"/>
        <v>0</v>
      </c>
      <c r="NB219" s="631">
        <f t="shared" si="376"/>
        <v>0</v>
      </c>
      <c r="NC219" s="631">
        <f t="shared" si="376"/>
        <v>0</v>
      </c>
    </row>
    <row r="220" spans="1:367" hidden="1">
      <c r="A220" s="504" t="s">
        <v>101</v>
      </c>
      <c r="B220" s="504" t="s">
        <v>299</v>
      </c>
      <c r="C220" s="497">
        <v>0.89458400000000005</v>
      </c>
      <c r="D220" s="497">
        <v>3.8124999999999999E-2</v>
      </c>
      <c r="E220" s="362">
        <f t="shared" si="358"/>
        <v>5.8998087882354945E-4</v>
      </c>
      <c r="F220" s="363">
        <f t="shared" si="359"/>
        <v>1.1444077827053434E-4</v>
      </c>
      <c r="G220" s="498">
        <f>E220*Dichtheden!$V$70</f>
        <v>30.395154098404987</v>
      </c>
      <c r="H220" s="499">
        <f>IF(C220=0,0,ROUND(IF((G220/2)/Dichtheden!$C$3&lt;1,1,(G220/2)/Dichtheden!$C$3),0))</f>
        <v>1</v>
      </c>
      <c r="I220" s="498">
        <f>E220*Dichtheden!$AJ$70</f>
        <v>5.0658590164008315</v>
      </c>
      <c r="J220" s="499">
        <f>IF(C220=0,0,ROUND(IF((I220/2)/Dichtheden!$D$3&lt;1,1,(I220/2)/Dichtheden!$D$3),0))</f>
        <v>1</v>
      </c>
      <c r="K220" s="498">
        <f t="shared" si="360"/>
        <v>15.197577049202494</v>
      </c>
      <c r="L220" s="500">
        <f t="shared" si="361"/>
        <v>15.197577049202494</v>
      </c>
      <c r="M220" s="498">
        <f>IF(D220=0,0,IF((D220*Dichtheden!$G$4)&lt;25,25,D220*Dichtheden!$G$4))</f>
        <v>25</v>
      </c>
      <c r="N220" s="499">
        <f>D220*Dichtheden!$H$4</f>
        <v>1.3343749999999999</v>
      </c>
      <c r="O220" s="501"/>
      <c r="P220" s="501"/>
      <c r="Q220" s="502">
        <f>E220*Dichtheden!$AS$68</f>
        <v>22.416426147573681</v>
      </c>
      <c r="R220" s="495">
        <f>IF(Q220=0,0,ROUND(IF((Q220/2)/Dichtheden!$C$3&lt;1,1,(Q220/2)/Dichtheden!$C$3),0))</f>
        <v>1</v>
      </c>
      <c r="S220" s="502">
        <f>E220*Dichtheden!$AY$68</f>
        <v>1.2411354590182038</v>
      </c>
      <c r="T220" s="495">
        <f>IF(Q220=0,0,ROUND(IF((S220/2)/Dichtheden!$D$3&lt;1,1,(S220/2)/Dichtheden!$D$3),0))</f>
        <v>1</v>
      </c>
      <c r="U220" s="502">
        <f>D220*Dichtheden!$G$5</f>
        <v>8.3112499999999994</v>
      </c>
      <c r="V220" s="502">
        <f>D220*Dichtheden!$H$5</f>
        <v>0.57187500000000002</v>
      </c>
      <c r="X220" s="630"/>
      <c r="AA220" s="628">
        <f t="shared" si="354"/>
        <v>0</v>
      </c>
      <c r="AB220" s="628">
        <f t="shared" si="354"/>
        <v>0</v>
      </c>
      <c r="AC220" s="628">
        <f t="shared" si="354"/>
        <v>0</v>
      </c>
      <c r="AD220" s="628">
        <f t="shared" si="354"/>
        <v>0</v>
      </c>
      <c r="AE220" s="628">
        <f t="shared" si="354"/>
        <v>0</v>
      </c>
      <c r="AF220" s="628">
        <f t="shared" si="354"/>
        <v>0</v>
      </c>
      <c r="AG220" s="628">
        <f t="shared" ref="AA220:AP236" si="383">IF($A220=AG$60,$C220,0)</f>
        <v>0</v>
      </c>
      <c r="AH220" s="628">
        <f t="shared" si="383"/>
        <v>0</v>
      </c>
      <c r="AI220" s="628">
        <f t="shared" si="383"/>
        <v>0</v>
      </c>
      <c r="AJ220" s="628">
        <f t="shared" si="383"/>
        <v>0</v>
      </c>
      <c r="AK220" s="628">
        <f t="shared" si="383"/>
        <v>0</v>
      </c>
      <c r="AL220" s="628">
        <f t="shared" si="383"/>
        <v>0</v>
      </c>
      <c r="AM220" s="628">
        <f t="shared" si="383"/>
        <v>0</v>
      </c>
      <c r="AN220" s="628">
        <f t="shared" si="383"/>
        <v>0</v>
      </c>
      <c r="AO220" s="628">
        <f t="shared" si="383"/>
        <v>0</v>
      </c>
      <c r="AP220" s="628">
        <f t="shared" si="383"/>
        <v>0</v>
      </c>
      <c r="AQ220" s="628">
        <f t="shared" si="362"/>
        <v>0</v>
      </c>
      <c r="AR220" s="628">
        <f t="shared" si="362"/>
        <v>0</v>
      </c>
      <c r="AS220" s="628">
        <f t="shared" si="362"/>
        <v>0</v>
      </c>
      <c r="AT220" s="628">
        <f t="shared" si="362"/>
        <v>0</v>
      </c>
      <c r="AU220" s="628">
        <f t="shared" si="362"/>
        <v>0</v>
      </c>
      <c r="AV220" s="628">
        <f t="shared" si="362"/>
        <v>0.89458400000000005</v>
      </c>
      <c r="AW220" s="628">
        <f t="shared" si="362"/>
        <v>0</v>
      </c>
      <c r="AX220" s="628">
        <f t="shared" si="362"/>
        <v>0</v>
      </c>
      <c r="AY220" s="628">
        <f t="shared" si="362"/>
        <v>0</v>
      </c>
      <c r="AZ220" s="628">
        <f t="shared" si="362"/>
        <v>0</v>
      </c>
      <c r="BA220" s="628">
        <f t="shared" si="362"/>
        <v>0</v>
      </c>
      <c r="BB220" s="628">
        <f t="shared" si="362"/>
        <v>0</v>
      </c>
      <c r="BC220" s="628">
        <f t="shared" si="362"/>
        <v>0</v>
      </c>
      <c r="BD220" s="628">
        <f t="shared" si="362"/>
        <v>0</v>
      </c>
      <c r="BE220" s="628">
        <f t="shared" si="362"/>
        <v>0</v>
      </c>
      <c r="BF220" s="628">
        <f t="shared" si="362"/>
        <v>0</v>
      </c>
      <c r="BG220" s="628">
        <f t="shared" si="355"/>
        <v>0</v>
      </c>
      <c r="BH220" s="628">
        <f t="shared" si="355"/>
        <v>0</v>
      </c>
      <c r="BI220" s="628">
        <f t="shared" si="355"/>
        <v>0</v>
      </c>
      <c r="BJ220" s="628">
        <f t="shared" si="355"/>
        <v>0</v>
      </c>
      <c r="BK220" s="628">
        <f t="shared" si="355"/>
        <v>0</v>
      </c>
      <c r="BL220" s="628">
        <f t="shared" si="355"/>
        <v>0</v>
      </c>
      <c r="BM220" s="628">
        <f t="shared" ref="BG220:BV236" si="384">IF($A220=BM$60,$C220,0)</f>
        <v>0</v>
      </c>
      <c r="BN220" s="628">
        <f t="shared" si="384"/>
        <v>0</v>
      </c>
      <c r="BO220" s="628">
        <f t="shared" si="384"/>
        <v>0</v>
      </c>
      <c r="BP220" s="628">
        <f t="shared" si="384"/>
        <v>0</v>
      </c>
      <c r="BQ220" s="628">
        <f t="shared" si="384"/>
        <v>0</v>
      </c>
      <c r="BR220" s="628">
        <f t="shared" si="384"/>
        <v>0</v>
      </c>
      <c r="BS220" s="628">
        <f t="shared" si="384"/>
        <v>0</v>
      </c>
      <c r="BT220" s="628">
        <f t="shared" si="384"/>
        <v>0</v>
      </c>
      <c r="BU220" s="628">
        <f t="shared" si="384"/>
        <v>0</v>
      </c>
      <c r="BV220" s="628">
        <f t="shared" si="384"/>
        <v>0</v>
      </c>
      <c r="BW220" s="628">
        <f t="shared" si="313"/>
        <v>0</v>
      </c>
      <c r="BX220" s="628">
        <f t="shared" si="313"/>
        <v>0</v>
      </c>
      <c r="BY220" s="628">
        <f t="shared" si="313"/>
        <v>0</v>
      </c>
      <c r="BZ220" s="628">
        <f t="shared" ref="BW220:CD252" si="385">IF($A220=BZ$60,$C220,0)</f>
        <v>0</v>
      </c>
      <c r="CA220" s="628">
        <f t="shared" si="385"/>
        <v>0</v>
      </c>
      <c r="CB220" s="628">
        <f t="shared" si="385"/>
        <v>0</v>
      </c>
      <c r="CC220" s="628">
        <f t="shared" si="385"/>
        <v>0</v>
      </c>
      <c r="CD220" s="628">
        <f t="shared" si="385"/>
        <v>0</v>
      </c>
      <c r="CE220" s="628"/>
      <c r="CF220" s="628">
        <f t="shared" si="356"/>
        <v>0</v>
      </c>
      <c r="CG220" s="628">
        <f t="shared" si="356"/>
        <v>0</v>
      </c>
      <c r="CH220" s="628">
        <f t="shared" si="356"/>
        <v>0</v>
      </c>
      <c r="CI220" s="628">
        <f t="shared" si="356"/>
        <v>0</v>
      </c>
      <c r="CJ220" s="628">
        <f t="shared" si="356"/>
        <v>0</v>
      </c>
      <c r="CK220" s="628">
        <f t="shared" si="356"/>
        <v>0</v>
      </c>
      <c r="CL220" s="628">
        <f t="shared" ref="CF220:CU236" si="386">IF($A220=CL$60,$D220,0)</f>
        <v>0</v>
      </c>
      <c r="CM220" s="628">
        <f t="shared" si="386"/>
        <v>0</v>
      </c>
      <c r="CN220" s="628">
        <f t="shared" si="386"/>
        <v>0</v>
      </c>
      <c r="CO220" s="628">
        <f t="shared" si="386"/>
        <v>0</v>
      </c>
      <c r="CP220" s="628">
        <f t="shared" si="386"/>
        <v>0</v>
      </c>
      <c r="CQ220" s="628">
        <f t="shared" si="386"/>
        <v>0</v>
      </c>
      <c r="CR220" s="628">
        <f t="shared" si="386"/>
        <v>0</v>
      </c>
      <c r="CS220" s="628">
        <f t="shared" si="386"/>
        <v>0</v>
      </c>
      <c r="CT220" s="628">
        <f t="shared" si="386"/>
        <v>0</v>
      </c>
      <c r="CU220" s="628">
        <f t="shared" si="386"/>
        <v>0</v>
      </c>
      <c r="CV220" s="628">
        <f t="shared" si="363"/>
        <v>0</v>
      </c>
      <c r="CW220" s="628">
        <f t="shared" si="363"/>
        <v>0</v>
      </c>
      <c r="CX220" s="628">
        <f t="shared" si="363"/>
        <v>0</v>
      </c>
      <c r="CY220" s="628">
        <f t="shared" si="363"/>
        <v>0</v>
      </c>
      <c r="CZ220" s="628">
        <f t="shared" si="363"/>
        <v>0</v>
      </c>
      <c r="DA220" s="628">
        <f t="shared" si="363"/>
        <v>3.8124999999999999E-2</v>
      </c>
      <c r="DB220" s="628">
        <f t="shared" si="363"/>
        <v>0</v>
      </c>
      <c r="DC220" s="628">
        <f t="shared" si="363"/>
        <v>0</v>
      </c>
      <c r="DD220" s="628">
        <f t="shared" si="363"/>
        <v>0</v>
      </c>
      <c r="DE220" s="628">
        <f t="shared" si="363"/>
        <v>0</v>
      </c>
      <c r="DF220" s="628">
        <f t="shared" si="363"/>
        <v>0</v>
      </c>
      <c r="DG220" s="628">
        <f t="shared" si="363"/>
        <v>0</v>
      </c>
      <c r="DH220" s="628">
        <f t="shared" si="363"/>
        <v>0</v>
      </c>
      <c r="DI220" s="628">
        <f t="shared" si="363"/>
        <v>0</v>
      </c>
      <c r="DJ220" s="628">
        <f t="shared" si="363"/>
        <v>0</v>
      </c>
      <c r="DK220" s="628">
        <f t="shared" si="363"/>
        <v>0</v>
      </c>
      <c r="DL220" s="628">
        <f t="shared" si="357"/>
        <v>0</v>
      </c>
      <c r="DM220" s="628">
        <f t="shared" si="357"/>
        <v>0</v>
      </c>
      <c r="DN220" s="628">
        <f t="shared" si="357"/>
        <v>0</v>
      </c>
      <c r="DO220" s="628">
        <f t="shared" si="357"/>
        <v>0</v>
      </c>
      <c r="DP220" s="628">
        <f t="shared" si="357"/>
        <v>0</v>
      </c>
      <c r="DQ220" s="628">
        <f t="shared" si="357"/>
        <v>0</v>
      </c>
      <c r="DR220" s="628">
        <f t="shared" ref="DL220:EA236" si="387">IF($A220=DR$60,$D220,0)</f>
        <v>0</v>
      </c>
      <c r="DS220" s="628">
        <f t="shared" si="387"/>
        <v>0</v>
      </c>
      <c r="DT220" s="628">
        <f t="shared" si="387"/>
        <v>0</v>
      </c>
      <c r="DU220" s="628">
        <f t="shared" si="387"/>
        <v>0</v>
      </c>
      <c r="DV220" s="628">
        <f t="shared" si="387"/>
        <v>0</v>
      </c>
      <c r="DW220" s="628">
        <f t="shared" si="387"/>
        <v>0</v>
      </c>
      <c r="DX220" s="628">
        <f t="shared" si="387"/>
        <v>0</v>
      </c>
      <c r="DY220" s="628">
        <f t="shared" si="387"/>
        <v>0</v>
      </c>
      <c r="DZ220" s="628">
        <f t="shared" si="387"/>
        <v>0</v>
      </c>
      <c r="EA220" s="628">
        <f t="shared" si="387"/>
        <v>0</v>
      </c>
      <c r="EB220" s="628">
        <f t="shared" si="316"/>
        <v>0</v>
      </c>
      <c r="EC220" s="628">
        <f t="shared" si="316"/>
        <v>0</v>
      </c>
      <c r="ED220" s="628">
        <f t="shared" si="316"/>
        <v>0</v>
      </c>
      <c r="EE220" s="628">
        <f t="shared" ref="EB220:EI252" si="388">IF($A220=EE$60,$D220,0)</f>
        <v>0</v>
      </c>
      <c r="EF220" s="628">
        <f t="shared" si="388"/>
        <v>0</v>
      </c>
      <c r="EG220" s="628">
        <f t="shared" si="388"/>
        <v>0</v>
      </c>
      <c r="EH220" s="628">
        <f t="shared" si="388"/>
        <v>0</v>
      </c>
      <c r="EI220" s="628">
        <f t="shared" si="388"/>
        <v>0</v>
      </c>
      <c r="EJ220" s="631"/>
      <c r="EK220" s="631">
        <f t="shared" si="364"/>
        <v>0</v>
      </c>
      <c r="EL220" s="631">
        <f t="shared" si="364"/>
        <v>0</v>
      </c>
      <c r="EM220" s="631">
        <f t="shared" si="364"/>
        <v>0</v>
      </c>
      <c r="EN220" s="631">
        <f t="shared" si="364"/>
        <v>0</v>
      </c>
      <c r="EO220" s="631">
        <f t="shared" si="364"/>
        <v>0</v>
      </c>
      <c r="EP220" s="631">
        <f t="shared" si="364"/>
        <v>0</v>
      </c>
      <c r="EQ220" s="631">
        <f t="shared" si="364"/>
        <v>0</v>
      </c>
      <c r="ER220" s="631">
        <f t="shared" si="364"/>
        <v>0</v>
      </c>
      <c r="ES220" s="631">
        <f t="shared" si="364"/>
        <v>0</v>
      </c>
      <c r="ET220" s="631">
        <f t="shared" si="364"/>
        <v>0</v>
      </c>
      <c r="EU220" s="631">
        <f t="shared" si="364"/>
        <v>0</v>
      </c>
      <c r="EV220" s="631">
        <f t="shared" si="364"/>
        <v>0</v>
      </c>
      <c r="EW220" s="631">
        <f t="shared" si="364"/>
        <v>0</v>
      </c>
      <c r="EX220" s="631">
        <f t="shared" si="364"/>
        <v>0</v>
      </c>
      <c r="EY220" s="631">
        <f t="shared" si="364"/>
        <v>0</v>
      </c>
      <c r="EZ220" s="631">
        <f t="shared" si="364"/>
        <v>0</v>
      </c>
      <c r="FA220" s="631">
        <f t="shared" si="309"/>
        <v>0</v>
      </c>
      <c r="FB220" s="631">
        <f t="shared" si="309"/>
        <v>0</v>
      </c>
      <c r="FC220" s="631">
        <f t="shared" si="309"/>
        <v>0</v>
      </c>
      <c r="FD220" s="631">
        <f t="shared" si="380"/>
        <v>0</v>
      </c>
      <c r="FE220" s="631">
        <f t="shared" si="380"/>
        <v>0</v>
      </c>
      <c r="FF220" s="631">
        <f t="shared" si="380"/>
        <v>1</v>
      </c>
      <c r="FG220" s="631">
        <f t="shared" si="380"/>
        <v>0</v>
      </c>
      <c r="FH220" s="631">
        <f t="shared" si="380"/>
        <v>0</v>
      </c>
      <c r="FI220" s="631">
        <f t="shared" si="380"/>
        <v>0</v>
      </c>
      <c r="FJ220" s="631">
        <f t="shared" si="380"/>
        <v>0</v>
      </c>
      <c r="FK220" s="631">
        <f t="shared" si="380"/>
        <v>0</v>
      </c>
      <c r="FL220" s="631">
        <f t="shared" si="380"/>
        <v>0</v>
      </c>
      <c r="FM220" s="631">
        <f t="shared" si="380"/>
        <v>0</v>
      </c>
      <c r="FN220" s="631">
        <f t="shared" si="380"/>
        <v>0</v>
      </c>
      <c r="FO220" s="631">
        <f t="shared" si="380"/>
        <v>0</v>
      </c>
      <c r="FP220" s="631">
        <f t="shared" si="380"/>
        <v>0</v>
      </c>
      <c r="FQ220" s="631">
        <f t="shared" si="380"/>
        <v>0</v>
      </c>
      <c r="FR220" s="631">
        <f t="shared" si="380"/>
        <v>0</v>
      </c>
      <c r="FS220" s="631">
        <f t="shared" si="380"/>
        <v>0</v>
      </c>
      <c r="FT220" s="631">
        <f t="shared" si="286"/>
        <v>0</v>
      </c>
      <c r="FU220" s="631">
        <f t="shared" si="286"/>
        <v>0</v>
      </c>
      <c r="FV220" s="631">
        <f t="shared" si="381"/>
        <v>0</v>
      </c>
      <c r="FW220" s="631">
        <f t="shared" si="381"/>
        <v>0</v>
      </c>
      <c r="FX220" s="631">
        <f t="shared" si="381"/>
        <v>0</v>
      </c>
      <c r="FY220" s="631">
        <f t="shared" si="381"/>
        <v>0</v>
      </c>
      <c r="FZ220" s="631">
        <f t="shared" si="381"/>
        <v>0</v>
      </c>
      <c r="GA220" s="631">
        <f t="shared" si="381"/>
        <v>0</v>
      </c>
      <c r="GB220" s="631">
        <f t="shared" si="381"/>
        <v>0</v>
      </c>
      <c r="GC220" s="631">
        <f t="shared" si="381"/>
        <v>0</v>
      </c>
      <c r="GD220" s="631">
        <f t="shared" si="379"/>
        <v>0</v>
      </c>
      <c r="GE220" s="631">
        <f t="shared" si="379"/>
        <v>0</v>
      </c>
      <c r="GF220" s="631">
        <f t="shared" si="379"/>
        <v>0</v>
      </c>
      <c r="GG220" s="631">
        <f t="shared" si="379"/>
        <v>0</v>
      </c>
      <c r="GH220" s="631">
        <f t="shared" si="379"/>
        <v>0</v>
      </c>
      <c r="GI220" s="631">
        <f t="shared" si="292"/>
        <v>0</v>
      </c>
      <c r="GJ220" s="631">
        <f t="shared" si="292"/>
        <v>0</v>
      </c>
      <c r="GK220" s="631">
        <f t="shared" si="292"/>
        <v>0</v>
      </c>
      <c r="GL220" s="631">
        <f t="shared" si="292"/>
        <v>0</v>
      </c>
      <c r="GM220" s="631">
        <f t="shared" si="292"/>
        <v>0</v>
      </c>
      <c r="GN220" s="631">
        <f t="shared" si="292"/>
        <v>0</v>
      </c>
      <c r="GO220" s="631"/>
      <c r="GP220" s="631">
        <f t="shared" si="377"/>
        <v>0</v>
      </c>
      <c r="GQ220" s="631">
        <f t="shared" si="377"/>
        <v>0</v>
      </c>
      <c r="GR220" s="631">
        <f t="shared" si="377"/>
        <v>0</v>
      </c>
      <c r="GS220" s="631">
        <f t="shared" si="377"/>
        <v>0</v>
      </c>
      <c r="GT220" s="631">
        <f t="shared" si="377"/>
        <v>0</v>
      </c>
      <c r="GU220" s="631">
        <f t="shared" si="377"/>
        <v>0</v>
      </c>
      <c r="GV220" s="631">
        <f t="shared" si="377"/>
        <v>0</v>
      </c>
      <c r="GW220" s="631">
        <f t="shared" si="377"/>
        <v>0</v>
      </c>
      <c r="GX220" s="631">
        <f t="shared" si="377"/>
        <v>0</v>
      </c>
      <c r="GY220" s="631">
        <f t="shared" si="377"/>
        <v>0</v>
      </c>
      <c r="GZ220" s="631">
        <f t="shared" si="377"/>
        <v>0</v>
      </c>
      <c r="HA220" s="631">
        <f t="shared" si="377"/>
        <v>0</v>
      </c>
      <c r="HB220" s="631">
        <f t="shared" si="377"/>
        <v>0</v>
      </c>
      <c r="HC220" s="631">
        <f t="shared" si="377"/>
        <v>0</v>
      </c>
      <c r="HD220" s="631">
        <f t="shared" si="377"/>
        <v>0</v>
      </c>
      <c r="HE220" s="631">
        <f t="shared" si="294"/>
        <v>0</v>
      </c>
      <c r="HF220" s="631">
        <f t="shared" si="294"/>
        <v>0</v>
      </c>
      <c r="HG220" s="631">
        <f t="shared" si="294"/>
        <v>0</v>
      </c>
      <c r="HH220" s="631">
        <f t="shared" si="294"/>
        <v>0</v>
      </c>
      <c r="HI220" s="631">
        <f t="shared" si="339"/>
        <v>0</v>
      </c>
      <c r="HJ220" s="631">
        <f t="shared" si="339"/>
        <v>0</v>
      </c>
      <c r="HK220" s="631">
        <f t="shared" si="339"/>
        <v>1</v>
      </c>
      <c r="HL220" s="631">
        <f t="shared" si="339"/>
        <v>0</v>
      </c>
      <c r="HM220" s="631">
        <f t="shared" si="339"/>
        <v>0</v>
      </c>
      <c r="HN220" s="631">
        <f t="shared" si="339"/>
        <v>0</v>
      </c>
      <c r="HO220" s="631">
        <f t="shared" si="339"/>
        <v>0</v>
      </c>
      <c r="HP220" s="631">
        <f t="shared" si="339"/>
        <v>0</v>
      </c>
      <c r="HQ220" s="631">
        <f t="shared" si="339"/>
        <v>0</v>
      </c>
      <c r="HR220" s="631">
        <f t="shared" ref="HR220:IG280" si="389">IF($A220=HR$60,$J220,0)</f>
        <v>0</v>
      </c>
      <c r="HS220" s="631">
        <f t="shared" si="389"/>
        <v>0</v>
      </c>
      <c r="HT220" s="631">
        <f t="shared" si="389"/>
        <v>0</v>
      </c>
      <c r="HU220" s="631">
        <f t="shared" si="389"/>
        <v>0</v>
      </c>
      <c r="HV220" s="631">
        <f t="shared" si="378"/>
        <v>0</v>
      </c>
      <c r="HW220" s="631">
        <f t="shared" si="378"/>
        <v>0</v>
      </c>
      <c r="HX220" s="631">
        <f t="shared" si="378"/>
        <v>0</v>
      </c>
      <c r="HY220" s="631">
        <f t="shared" si="378"/>
        <v>0</v>
      </c>
      <c r="HZ220" s="631">
        <f t="shared" si="378"/>
        <v>0</v>
      </c>
      <c r="IA220" s="631">
        <f t="shared" si="378"/>
        <v>0</v>
      </c>
      <c r="IB220" s="631">
        <f t="shared" si="378"/>
        <v>0</v>
      </c>
      <c r="IC220" s="631">
        <f t="shared" si="378"/>
        <v>0</v>
      </c>
      <c r="ID220" s="631">
        <f t="shared" si="378"/>
        <v>0</v>
      </c>
      <c r="IE220" s="631">
        <f t="shared" si="378"/>
        <v>0</v>
      </c>
      <c r="IF220" s="631">
        <f t="shared" si="378"/>
        <v>0</v>
      </c>
      <c r="IG220" s="631">
        <f t="shared" si="378"/>
        <v>0</v>
      </c>
      <c r="IH220" s="631">
        <f t="shared" si="378"/>
        <v>0</v>
      </c>
      <c r="II220" s="631">
        <f t="shared" si="378"/>
        <v>0</v>
      </c>
      <c r="IJ220" s="631">
        <f t="shared" si="378"/>
        <v>0</v>
      </c>
      <c r="IK220" s="631">
        <f t="shared" si="378"/>
        <v>0</v>
      </c>
      <c r="IL220" s="631">
        <f t="shared" si="382"/>
        <v>0</v>
      </c>
      <c r="IM220" s="631">
        <f t="shared" si="382"/>
        <v>0</v>
      </c>
      <c r="IN220" s="631">
        <f t="shared" si="382"/>
        <v>0</v>
      </c>
      <c r="IO220" s="631">
        <f t="shared" si="382"/>
        <v>0</v>
      </c>
      <c r="IP220" s="631">
        <f t="shared" si="382"/>
        <v>0</v>
      </c>
      <c r="IQ220" s="631">
        <f t="shared" si="382"/>
        <v>0</v>
      </c>
      <c r="IR220" s="631">
        <f t="shared" si="382"/>
        <v>0</v>
      </c>
      <c r="IS220" s="631">
        <f t="shared" si="382"/>
        <v>0</v>
      </c>
      <c r="IT220" s="631"/>
      <c r="IU220" s="631">
        <f t="shared" si="365"/>
        <v>0</v>
      </c>
      <c r="IV220" s="631">
        <f t="shared" si="365"/>
        <v>0</v>
      </c>
      <c r="IW220" s="631">
        <f t="shared" si="365"/>
        <v>0</v>
      </c>
      <c r="IX220" s="631">
        <f t="shared" si="365"/>
        <v>0</v>
      </c>
      <c r="IY220" s="631">
        <f t="shared" si="365"/>
        <v>0</v>
      </c>
      <c r="IZ220" s="631">
        <f t="shared" si="365"/>
        <v>0</v>
      </c>
      <c r="JA220" s="631">
        <f t="shared" si="365"/>
        <v>0</v>
      </c>
      <c r="JB220" s="631">
        <f t="shared" si="365"/>
        <v>0</v>
      </c>
      <c r="JC220" s="631">
        <f t="shared" si="365"/>
        <v>0</v>
      </c>
      <c r="JD220" s="631">
        <f t="shared" si="365"/>
        <v>0</v>
      </c>
      <c r="JE220" s="631">
        <f t="shared" si="366"/>
        <v>0</v>
      </c>
      <c r="JF220" s="631">
        <f t="shared" si="366"/>
        <v>0</v>
      </c>
      <c r="JG220" s="631">
        <f t="shared" si="366"/>
        <v>0</v>
      </c>
      <c r="JH220" s="631">
        <f t="shared" si="366"/>
        <v>0</v>
      </c>
      <c r="JI220" s="631">
        <f t="shared" si="366"/>
        <v>0</v>
      </c>
      <c r="JJ220" s="631">
        <f t="shared" si="366"/>
        <v>0</v>
      </c>
      <c r="JK220" s="631">
        <f t="shared" si="366"/>
        <v>0</v>
      </c>
      <c r="JL220" s="631">
        <f t="shared" si="366"/>
        <v>0</v>
      </c>
      <c r="JM220" s="631">
        <f t="shared" si="366"/>
        <v>0</v>
      </c>
      <c r="JN220" s="631">
        <f t="shared" si="366"/>
        <v>0</v>
      </c>
      <c r="JO220" s="631">
        <f t="shared" si="367"/>
        <v>0</v>
      </c>
      <c r="JP220" s="631">
        <f t="shared" si="367"/>
        <v>25</v>
      </c>
      <c r="JQ220" s="631">
        <f t="shared" si="367"/>
        <v>0</v>
      </c>
      <c r="JR220" s="631">
        <f t="shared" si="367"/>
        <v>0</v>
      </c>
      <c r="JS220" s="631">
        <f t="shared" si="367"/>
        <v>0</v>
      </c>
      <c r="JT220" s="631">
        <f t="shared" si="367"/>
        <v>0</v>
      </c>
      <c r="JU220" s="631">
        <f t="shared" si="367"/>
        <v>0</v>
      </c>
      <c r="JV220" s="631">
        <f t="shared" si="367"/>
        <v>0</v>
      </c>
      <c r="JW220" s="631">
        <f t="shared" si="367"/>
        <v>0</v>
      </c>
      <c r="JX220" s="631">
        <f t="shared" si="367"/>
        <v>0</v>
      </c>
      <c r="JY220" s="631">
        <f t="shared" si="368"/>
        <v>0</v>
      </c>
      <c r="JZ220" s="631">
        <f t="shared" si="368"/>
        <v>0</v>
      </c>
      <c r="KA220" s="631">
        <f t="shared" si="368"/>
        <v>0</v>
      </c>
      <c r="KB220" s="631">
        <f t="shared" si="368"/>
        <v>0</v>
      </c>
      <c r="KC220" s="631">
        <f t="shared" si="368"/>
        <v>0</v>
      </c>
      <c r="KD220" s="631">
        <f t="shared" si="368"/>
        <v>0</v>
      </c>
      <c r="KE220" s="631">
        <f t="shared" si="368"/>
        <v>0</v>
      </c>
      <c r="KF220" s="631">
        <f t="shared" si="368"/>
        <v>0</v>
      </c>
      <c r="KG220" s="631">
        <f t="shared" si="368"/>
        <v>0</v>
      </c>
      <c r="KH220" s="631">
        <f t="shared" si="368"/>
        <v>0</v>
      </c>
      <c r="KI220" s="631">
        <f t="shared" si="369"/>
        <v>0</v>
      </c>
      <c r="KJ220" s="631">
        <f t="shared" si="369"/>
        <v>0</v>
      </c>
      <c r="KK220" s="631">
        <f t="shared" si="369"/>
        <v>0</v>
      </c>
      <c r="KL220" s="631">
        <f t="shared" si="369"/>
        <v>0</v>
      </c>
      <c r="KM220" s="631">
        <f t="shared" si="369"/>
        <v>0</v>
      </c>
      <c r="KN220" s="631">
        <f t="shared" si="369"/>
        <v>0</v>
      </c>
      <c r="KO220" s="631">
        <f t="shared" si="369"/>
        <v>0</v>
      </c>
      <c r="KP220" s="631">
        <f t="shared" si="369"/>
        <v>0</v>
      </c>
      <c r="KQ220" s="631">
        <f t="shared" si="369"/>
        <v>0</v>
      </c>
      <c r="KR220" s="631">
        <f t="shared" si="369"/>
        <v>0</v>
      </c>
      <c r="KS220" s="631">
        <f t="shared" si="370"/>
        <v>0</v>
      </c>
      <c r="KT220" s="631">
        <f t="shared" si="370"/>
        <v>0</v>
      </c>
      <c r="KU220" s="631">
        <f t="shared" si="370"/>
        <v>0</v>
      </c>
      <c r="KV220" s="631">
        <f t="shared" si="370"/>
        <v>0</v>
      </c>
      <c r="KW220" s="631">
        <f t="shared" si="370"/>
        <v>0</v>
      </c>
      <c r="KX220" s="631">
        <f t="shared" si="370"/>
        <v>0</v>
      </c>
      <c r="KY220" s="631"/>
      <c r="KZ220" s="631">
        <f t="shared" si="371"/>
        <v>0</v>
      </c>
      <c r="LA220" s="631">
        <f t="shared" si="371"/>
        <v>0</v>
      </c>
      <c r="LB220" s="631">
        <f t="shared" si="371"/>
        <v>0</v>
      </c>
      <c r="LC220" s="631">
        <f t="shared" si="371"/>
        <v>0</v>
      </c>
      <c r="LD220" s="631">
        <f t="shared" si="371"/>
        <v>0</v>
      </c>
      <c r="LE220" s="631">
        <f t="shared" si="371"/>
        <v>0</v>
      </c>
      <c r="LF220" s="631">
        <f t="shared" si="371"/>
        <v>0</v>
      </c>
      <c r="LG220" s="631">
        <f t="shared" si="371"/>
        <v>0</v>
      </c>
      <c r="LH220" s="631">
        <f t="shared" si="371"/>
        <v>0</v>
      </c>
      <c r="LI220" s="631">
        <f t="shared" si="371"/>
        <v>0</v>
      </c>
      <c r="LJ220" s="631">
        <f t="shared" si="372"/>
        <v>0</v>
      </c>
      <c r="LK220" s="631">
        <f t="shared" si="372"/>
        <v>0</v>
      </c>
      <c r="LL220" s="631">
        <f t="shared" si="372"/>
        <v>0</v>
      </c>
      <c r="LM220" s="631">
        <f t="shared" si="372"/>
        <v>0</v>
      </c>
      <c r="LN220" s="631">
        <f t="shared" si="372"/>
        <v>0</v>
      </c>
      <c r="LO220" s="631">
        <f t="shared" si="372"/>
        <v>0</v>
      </c>
      <c r="LP220" s="631">
        <f t="shared" si="372"/>
        <v>0</v>
      </c>
      <c r="LQ220" s="631">
        <f t="shared" si="372"/>
        <v>0</v>
      </c>
      <c r="LR220" s="631">
        <f t="shared" si="372"/>
        <v>0</v>
      </c>
      <c r="LS220" s="631">
        <f t="shared" si="372"/>
        <v>0</v>
      </c>
      <c r="LT220" s="631">
        <f t="shared" si="373"/>
        <v>0</v>
      </c>
      <c r="LU220" s="631">
        <f t="shared" si="373"/>
        <v>1.3343749999999999</v>
      </c>
      <c r="LV220" s="631">
        <f t="shared" si="373"/>
        <v>0</v>
      </c>
      <c r="LW220" s="631">
        <f t="shared" si="373"/>
        <v>0</v>
      </c>
      <c r="LX220" s="631">
        <f t="shared" si="373"/>
        <v>0</v>
      </c>
      <c r="LY220" s="631">
        <f t="shared" si="373"/>
        <v>0</v>
      </c>
      <c r="LZ220" s="631">
        <f t="shared" si="373"/>
        <v>0</v>
      </c>
      <c r="MA220" s="631">
        <f t="shared" si="373"/>
        <v>0</v>
      </c>
      <c r="MB220" s="631">
        <f t="shared" si="373"/>
        <v>0</v>
      </c>
      <c r="MC220" s="631">
        <f t="shared" si="373"/>
        <v>0</v>
      </c>
      <c r="MD220" s="631">
        <f t="shared" si="374"/>
        <v>0</v>
      </c>
      <c r="ME220" s="631">
        <f t="shared" si="374"/>
        <v>0</v>
      </c>
      <c r="MF220" s="631">
        <f t="shared" si="374"/>
        <v>0</v>
      </c>
      <c r="MG220" s="631">
        <f t="shared" si="374"/>
        <v>0</v>
      </c>
      <c r="MH220" s="631">
        <f t="shared" si="374"/>
        <v>0</v>
      </c>
      <c r="MI220" s="631">
        <f t="shared" si="374"/>
        <v>0</v>
      </c>
      <c r="MJ220" s="631">
        <f t="shared" si="374"/>
        <v>0</v>
      </c>
      <c r="MK220" s="631">
        <f t="shared" si="374"/>
        <v>0</v>
      </c>
      <c r="ML220" s="631">
        <f t="shared" si="374"/>
        <v>0</v>
      </c>
      <c r="MM220" s="631">
        <f t="shared" si="374"/>
        <v>0</v>
      </c>
      <c r="MN220" s="631">
        <f t="shared" si="375"/>
        <v>0</v>
      </c>
      <c r="MO220" s="631">
        <f t="shared" si="375"/>
        <v>0</v>
      </c>
      <c r="MP220" s="631">
        <f t="shared" si="375"/>
        <v>0</v>
      </c>
      <c r="MQ220" s="631">
        <f t="shared" si="375"/>
        <v>0</v>
      </c>
      <c r="MR220" s="631">
        <f t="shared" si="375"/>
        <v>0</v>
      </c>
      <c r="MS220" s="631">
        <f t="shared" si="375"/>
        <v>0</v>
      </c>
      <c r="MT220" s="631">
        <f t="shared" si="375"/>
        <v>0</v>
      </c>
      <c r="MU220" s="631">
        <f t="shared" si="375"/>
        <v>0</v>
      </c>
      <c r="MV220" s="631">
        <f t="shared" si="375"/>
        <v>0</v>
      </c>
      <c r="MW220" s="631">
        <f t="shared" si="375"/>
        <v>0</v>
      </c>
      <c r="MX220" s="631">
        <f t="shared" si="376"/>
        <v>0</v>
      </c>
      <c r="MY220" s="631">
        <f t="shared" si="376"/>
        <v>0</v>
      </c>
      <c r="MZ220" s="631">
        <f t="shared" si="376"/>
        <v>0</v>
      </c>
      <c r="NA220" s="631">
        <f t="shared" si="376"/>
        <v>0</v>
      </c>
      <c r="NB220" s="631">
        <f t="shared" si="376"/>
        <v>0</v>
      </c>
      <c r="NC220" s="631">
        <f t="shared" si="376"/>
        <v>0</v>
      </c>
    </row>
    <row r="221" spans="1:367" hidden="1">
      <c r="A221" s="504" t="s">
        <v>101</v>
      </c>
      <c r="B221" s="504" t="s">
        <v>300</v>
      </c>
      <c r="C221" s="497">
        <v>38.205582999999997</v>
      </c>
      <c r="D221" s="497">
        <v>13.730451</v>
      </c>
      <c r="E221" s="362">
        <f t="shared" si="358"/>
        <v>2.5196698615564395E-2</v>
      </c>
      <c r="F221" s="363">
        <f t="shared" si="359"/>
        <v>4.1215042582175385E-2</v>
      </c>
      <c r="G221" s="498">
        <f>E221*Dichtheden!$V$70</f>
        <v>1298.1056923714284</v>
      </c>
      <c r="H221" s="499">
        <f>IF(C221=0,0,ROUND(IF((G221/2)/Dichtheden!$C$3&lt;1,1,(G221/2)/Dichtheden!$C$3),0))</f>
        <v>6</v>
      </c>
      <c r="I221" s="498">
        <f>E221*Dichtheden!$AJ$70</f>
        <v>216.35094872857141</v>
      </c>
      <c r="J221" s="499">
        <f>IF(C221=0,0,ROUND(IF((I221/2)/Dichtheden!$D$3&lt;1,1,(I221/2)/Dichtheden!$D$3),0))</f>
        <v>4</v>
      </c>
      <c r="K221" s="498">
        <f t="shared" si="360"/>
        <v>649.0528461857142</v>
      </c>
      <c r="L221" s="500">
        <f t="shared" si="361"/>
        <v>108.17547436428571</v>
      </c>
      <c r="M221" s="498">
        <f>IF(D221=0,0,IF((D221*Dichtheden!$G$4)&lt;25,25,D221*Dichtheden!$G$4))</f>
        <v>3089.3514749999999</v>
      </c>
      <c r="N221" s="499">
        <f>D221*Dichtheden!$H$4</f>
        <v>480.56578500000001</v>
      </c>
      <c r="O221" s="501"/>
      <c r="P221" s="501"/>
      <c r="Q221" s="502">
        <f>E221*Dichtheden!$AS$68</f>
        <v>957.3529481239284</v>
      </c>
      <c r="R221" s="495">
        <f>IF(Q221=0,0,ROUND(IF((Q221/2)/Dichtheden!$C$3&lt;1,1,(Q221/2)/Dichtheden!$C$3),0))</f>
        <v>5</v>
      </c>
      <c r="S221" s="502">
        <f>E221*Dichtheden!$AY$68</f>
        <v>53.005982438499991</v>
      </c>
      <c r="T221" s="495">
        <f>IF(Q221=0,0,ROUND(IF((S221/2)/Dichtheden!$D$3&lt;1,1,(S221/2)/Dichtheden!$D$3),0))</f>
        <v>1</v>
      </c>
      <c r="U221" s="502">
        <f>D221*Dichtheden!$G$5</f>
        <v>2993.2383180000002</v>
      </c>
      <c r="V221" s="502">
        <f>D221*Dichtheden!$H$5</f>
        <v>205.95676500000002</v>
      </c>
      <c r="X221" s="630"/>
      <c r="AA221" s="628">
        <f t="shared" si="383"/>
        <v>0</v>
      </c>
      <c r="AB221" s="628">
        <f t="shared" si="383"/>
        <v>0</v>
      </c>
      <c r="AC221" s="628">
        <f t="shared" si="383"/>
        <v>0</v>
      </c>
      <c r="AD221" s="628">
        <f t="shared" si="383"/>
        <v>0</v>
      </c>
      <c r="AE221" s="628">
        <f t="shared" si="383"/>
        <v>0</v>
      </c>
      <c r="AF221" s="628">
        <f t="shared" si="383"/>
        <v>0</v>
      </c>
      <c r="AG221" s="628">
        <f t="shared" si="383"/>
        <v>0</v>
      </c>
      <c r="AH221" s="628">
        <f t="shared" si="383"/>
        <v>0</v>
      </c>
      <c r="AI221" s="628">
        <f t="shared" si="383"/>
        <v>0</v>
      </c>
      <c r="AJ221" s="628">
        <f t="shared" si="383"/>
        <v>0</v>
      </c>
      <c r="AK221" s="628">
        <f t="shared" si="383"/>
        <v>0</v>
      </c>
      <c r="AL221" s="628">
        <f t="shared" si="383"/>
        <v>0</v>
      </c>
      <c r="AM221" s="628">
        <f t="shared" si="383"/>
        <v>0</v>
      </c>
      <c r="AN221" s="628">
        <f t="shared" si="383"/>
        <v>0</v>
      </c>
      <c r="AO221" s="628">
        <f t="shared" si="383"/>
        <v>0</v>
      </c>
      <c r="AP221" s="628">
        <f t="shared" si="383"/>
        <v>0</v>
      </c>
      <c r="AQ221" s="628">
        <f t="shared" si="362"/>
        <v>0</v>
      </c>
      <c r="AR221" s="628">
        <f t="shared" si="362"/>
        <v>0</v>
      </c>
      <c r="AS221" s="628">
        <f t="shared" si="362"/>
        <v>0</v>
      </c>
      <c r="AT221" s="628">
        <f t="shared" si="362"/>
        <v>0</v>
      </c>
      <c r="AU221" s="628">
        <f t="shared" si="362"/>
        <v>0</v>
      </c>
      <c r="AV221" s="628">
        <f t="shared" si="362"/>
        <v>38.205582999999997</v>
      </c>
      <c r="AW221" s="628">
        <f t="shared" si="362"/>
        <v>0</v>
      </c>
      <c r="AX221" s="628">
        <f t="shared" si="362"/>
        <v>0</v>
      </c>
      <c r="AY221" s="628">
        <f t="shared" si="362"/>
        <v>0</v>
      </c>
      <c r="AZ221" s="628">
        <f t="shared" si="362"/>
        <v>0</v>
      </c>
      <c r="BA221" s="628">
        <f t="shared" si="362"/>
        <v>0</v>
      </c>
      <c r="BB221" s="628">
        <f t="shared" si="362"/>
        <v>0</v>
      </c>
      <c r="BC221" s="628">
        <f t="shared" si="362"/>
        <v>0</v>
      </c>
      <c r="BD221" s="628">
        <f t="shared" si="362"/>
        <v>0</v>
      </c>
      <c r="BE221" s="628">
        <f t="shared" si="362"/>
        <v>0</v>
      </c>
      <c r="BF221" s="628">
        <f t="shared" si="362"/>
        <v>0</v>
      </c>
      <c r="BG221" s="628">
        <f t="shared" si="384"/>
        <v>0</v>
      </c>
      <c r="BH221" s="628">
        <f t="shared" si="384"/>
        <v>0</v>
      </c>
      <c r="BI221" s="628">
        <f t="shared" si="384"/>
        <v>0</v>
      </c>
      <c r="BJ221" s="628">
        <f t="shared" si="384"/>
        <v>0</v>
      </c>
      <c r="BK221" s="628">
        <f t="shared" si="384"/>
        <v>0</v>
      </c>
      <c r="BL221" s="628">
        <f t="shared" si="384"/>
        <v>0</v>
      </c>
      <c r="BM221" s="628">
        <f t="shared" si="384"/>
        <v>0</v>
      </c>
      <c r="BN221" s="628">
        <f t="shared" si="384"/>
        <v>0</v>
      </c>
      <c r="BO221" s="628">
        <f t="shared" si="384"/>
        <v>0</v>
      </c>
      <c r="BP221" s="628">
        <f t="shared" si="384"/>
        <v>0</v>
      </c>
      <c r="BQ221" s="628">
        <f t="shared" si="384"/>
        <v>0</v>
      </c>
      <c r="BR221" s="628">
        <f t="shared" si="384"/>
        <v>0</v>
      </c>
      <c r="BS221" s="628">
        <f t="shared" si="384"/>
        <v>0</v>
      </c>
      <c r="BT221" s="628">
        <f t="shared" si="384"/>
        <v>0</v>
      </c>
      <c r="BU221" s="628">
        <f t="shared" si="384"/>
        <v>0</v>
      </c>
      <c r="BV221" s="628">
        <f t="shared" si="384"/>
        <v>0</v>
      </c>
      <c r="BW221" s="628">
        <f t="shared" si="385"/>
        <v>0</v>
      </c>
      <c r="BX221" s="628">
        <f t="shared" si="385"/>
        <v>0</v>
      </c>
      <c r="BY221" s="628">
        <f t="shared" si="385"/>
        <v>0</v>
      </c>
      <c r="BZ221" s="628">
        <f t="shared" si="385"/>
        <v>0</v>
      </c>
      <c r="CA221" s="628">
        <f t="shared" si="385"/>
        <v>0</v>
      </c>
      <c r="CB221" s="628">
        <f t="shared" si="385"/>
        <v>0</v>
      </c>
      <c r="CC221" s="628">
        <f t="shared" si="385"/>
        <v>0</v>
      </c>
      <c r="CD221" s="628">
        <f t="shared" si="385"/>
        <v>0</v>
      </c>
      <c r="CE221" s="628"/>
      <c r="CF221" s="628">
        <f t="shared" si="386"/>
        <v>0</v>
      </c>
      <c r="CG221" s="628">
        <f t="shared" si="386"/>
        <v>0</v>
      </c>
      <c r="CH221" s="628">
        <f t="shared" si="386"/>
        <v>0</v>
      </c>
      <c r="CI221" s="628">
        <f t="shared" si="386"/>
        <v>0</v>
      </c>
      <c r="CJ221" s="628">
        <f t="shared" si="386"/>
        <v>0</v>
      </c>
      <c r="CK221" s="628">
        <f t="shared" si="386"/>
        <v>0</v>
      </c>
      <c r="CL221" s="628">
        <f t="shared" si="386"/>
        <v>0</v>
      </c>
      <c r="CM221" s="628">
        <f t="shared" si="386"/>
        <v>0</v>
      </c>
      <c r="CN221" s="628">
        <f t="shared" si="386"/>
        <v>0</v>
      </c>
      <c r="CO221" s="628">
        <f t="shared" si="386"/>
        <v>0</v>
      </c>
      <c r="CP221" s="628">
        <f t="shared" si="386"/>
        <v>0</v>
      </c>
      <c r="CQ221" s="628">
        <f t="shared" si="386"/>
        <v>0</v>
      </c>
      <c r="CR221" s="628">
        <f t="shared" si="386"/>
        <v>0</v>
      </c>
      <c r="CS221" s="628">
        <f t="shared" si="386"/>
        <v>0</v>
      </c>
      <c r="CT221" s="628">
        <f t="shared" si="386"/>
        <v>0</v>
      </c>
      <c r="CU221" s="628">
        <f t="shared" si="386"/>
        <v>0</v>
      </c>
      <c r="CV221" s="628">
        <f t="shared" si="363"/>
        <v>0</v>
      </c>
      <c r="CW221" s="628">
        <f t="shared" si="363"/>
        <v>0</v>
      </c>
      <c r="CX221" s="628">
        <f t="shared" si="363"/>
        <v>0</v>
      </c>
      <c r="CY221" s="628">
        <f t="shared" si="363"/>
        <v>0</v>
      </c>
      <c r="CZ221" s="628">
        <f t="shared" si="363"/>
        <v>0</v>
      </c>
      <c r="DA221" s="628">
        <f t="shared" si="363"/>
        <v>13.730451</v>
      </c>
      <c r="DB221" s="628">
        <f t="shared" si="363"/>
        <v>0</v>
      </c>
      <c r="DC221" s="628">
        <f t="shared" si="363"/>
        <v>0</v>
      </c>
      <c r="DD221" s="628">
        <f t="shared" si="363"/>
        <v>0</v>
      </c>
      <c r="DE221" s="628">
        <f t="shared" si="363"/>
        <v>0</v>
      </c>
      <c r="DF221" s="628">
        <f t="shared" si="363"/>
        <v>0</v>
      </c>
      <c r="DG221" s="628">
        <f t="shared" si="363"/>
        <v>0</v>
      </c>
      <c r="DH221" s="628">
        <f t="shared" si="363"/>
        <v>0</v>
      </c>
      <c r="DI221" s="628">
        <f t="shared" si="363"/>
        <v>0</v>
      </c>
      <c r="DJ221" s="628">
        <f t="shared" si="363"/>
        <v>0</v>
      </c>
      <c r="DK221" s="628">
        <f t="shared" si="363"/>
        <v>0</v>
      </c>
      <c r="DL221" s="628">
        <f t="shared" si="387"/>
        <v>0</v>
      </c>
      <c r="DM221" s="628">
        <f t="shared" si="387"/>
        <v>0</v>
      </c>
      <c r="DN221" s="628">
        <f t="shared" si="387"/>
        <v>0</v>
      </c>
      <c r="DO221" s="628">
        <f t="shared" si="387"/>
        <v>0</v>
      </c>
      <c r="DP221" s="628">
        <f t="shared" si="387"/>
        <v>0</v>
      </c>
      <c r="DQ221" s="628">
        <f t="shared" si="387"/>
        <v>0</v>
      </c>
      <c r="DR221" s="628">
        <f t="shared" si="387"/>
        <v>0</v>
      </c>
      <c r="DS221" s="628">
        <f t="shared" si="387"/>
        <v>0</v>
      </c>
      <c r="DT221" s="628">
        <f t="shared" si="387"/>
        <v>0</v>
      </c>
      <c r="DU221" s="628">
        <f t="shared" si="387"/>
        <v>0</v>
      </c>
      <c r="DV221" s="628">
        <f t="shared" si="387"/>
        <v>0</v>
      </c>
      <c r="DW221" s="628">
        <f t="shared" si="387"/>
        <v>0</v>
      </c>
      <c r="DX221" s="628">
        <f t="shared" si="387"/>
        <v>0</v>
      </c>
      <c r="DY221" s="628">
        <f t="shared" si="387"/>
        <v>0</v>
      </c>
      <c r="DZ221" s="628">
        <f t="shared" si="387"/>
        <v>0</v>
      </c>
      <c r="EA221" s="628">
        <f t="shared" si="387"/>
        <v>0</v>
      </c>
      <c r="EB221" s="628">
        <f t="shared" si="388"/>
        <v>0</v>
      </c>
      <c r="EC221" s="628">
        <f t="shared" si="388"/>
        <v>0</v>
      </c>
      <c r="ED221" s="628">
        <f t="shared" si="388"/>
        <v>0</v>
      </c>
      <c r="EE221" s="628">
        <f t="shared" si="388"/>
        <v>0</v>
      </c>
      <c r="EF221" s="628">
        <f t="shared" si="388"/>
        <v>0</v>
      </c>
      <c r="EG221" s="628">
        <f t="shared" si="388"/>
        <v>0</v>
      </c>
      <c r="EH221" s="628">
        <f t="shared" si="388"/>
        <v>0</v>
      </c>
      <c r="EI221" s="628">
        <f t="shared" si="388"/>
        <v>0</v>
      </c>
      <c r="EJ221" s="631"/>
      <c r="EK221" s="631">
        <f t="shared" si="364"/>
        <v>0</v>
      </c>
      <c r="EL221" s="631">
        <f t="shared" si="364"/>
        <v>0</v>
      </c>
      <c r="EM221" s="631">
        <f t="shared" si="364"/>
        <v>0</v>
      </c>
      <c r="EN221" s="631">
        <f t="shared" si="364"/>
        <v>0</v>
      </c>
      <c r="EO221" s="631">
        <f t="shared" si="364"/>
        <v>0</v>
      </c>
      <c r="EP221" s="631">
        <f t="shared" si="364"/>
        <v>0</v>
      </c>
      <c r="EQ221" s="631">
        <f t="shared" si="364"/>
        <v>0</v>
      </c>
      <c r="ER221" s="631">
        <f t="shared" si="364"/>
        <v>0</v>
      </c>
      <c r="ES221" s="631">
        <f t="shared" si="364"/>
        <v>0</v>
      </c>
      <c r="ET221" s="631">
        <f t="shared" si="364"/>
        <v>0</v>
      </c>
      <c r="EU221" s="631">
        <f t="shared" si="364"/>
        <v>0</v>
      </c>
      <c r="EV221" s="631">
        <f t="shared" si="364"/>
        <v>0</v>
      </c>
      <c r="EW221" s="631">
        <f t="shared" si="364"/>
        <v>0</v>
      </c>
      <c r="EX221" s="631">
        <f t="shared" si="364"/>
        <v>0</v>
      </c>
      <c r="EY221" s="631">
        <f t="shared" si="364"/>
        <v>0</v>
      </c>
      <c r="EZ221" s="631">
        <f t="shared" si="364"/>
        <v>0</v>
      </c>
      <c r="FA221" s="631">
        <f t="shared" si="309"/>
        <v>0</v>
      </c>
      <c r="FB221" s="631">
        <f t="shared" si="309"/>
        <v>0</v>
      </c>
      <c r="FC221" s="631">
        <f t="shared" si="309"/>
        <v>0</v>
      </c>
      <c r="FD221" s="631">
        <f t="shared" si="380"/>
        <v>0</v>
      </c>
      <c r="FE221" s="631">
        <f t="shared" si="380"/>
        <v>0</v>
      </c>
      <c r="FF221" s="631">
        <f t="shared" si="380"/>
        <v>6</v>
      </c>
      <c r="FG221" s="631">
        <f t="shared" si="380"/>
        <v>0</v>
      </c>
      <c r="FH221" s="631">
        <f t="shared" si="380"/>
        <v>0</v>
      </c>
      <c r="FI221" s="631">
        <f t="shared" si="380"/>
        <v>0</v>
      </c>
      <c r="FJ221" s="631">
        <f t="shared" si="380"/>
        <v>0</v>
      </c>
      <c r="FK221" s="631">
        <f t="shared" si="380"/>
        <v>0</v>
      </c>
      <c r="FL221" s="631">
        <f t="shared" si="380"/>
        <v>0</v>
      </c>
      <c r="FM221" s="631">
        <f t="shared" si="380"/>
        <v>0</v>
      </c>
      <c r="FN221" s="631">
        <f t="shared" si="380"/>
        <v>0</v>
      </c>
      <c r="FO221" s="631">
        <f t="shared" si="380"/>
        <v>0</v>
      </c>
      <c r="FP221" s="631">
        <f t="shared" si="380"/>
        <v>0</v>
      </c>
      <c r="FQ221" s="631">
        <f t="shared" si="380"/>
        <v>0</v>
      </c>
      <c r="FR221" s="631">
        <f t="shared" si="380"/>
        <v>0</v>
      </c>
      <c r="FS221" s="631">
        <f t="shared" si="380"/>
        <v>0</v>
      </c>
      <c r="FT221" s="631">
        <f t="shared" si="286"/>
        <v>0</v>
      </c>
      <c r="FU221" s="631">
        <f t="shared" si="286"/>
        <v>0</v>
      </c>
      <c r="FV221" s="631">
        <f t="shared" si="381"/>
        <v>0</v>
      </c>
      <c r="FW221" s="631">
        <f t="shared" si="381"/>
        <v>0</v>
      </c>
      <c r="FX221" s="631">
        <f t="shared" si="381"/>
        <v>0</v>
      </c>
      <c r="FY221" s="631">
        <f t="shared" si="381"/>
        <v>0</v>
      </c>
      <c r="FZ221" s="631">
        <f t="shared" si="381"/>
        <v>0</v>
      </c>
      <c r="GA221" s="631">
        <f t="shared" si="381"/>
        <v>0</v>
      </c>
      <c r="GB221" s="631">
        <f t="shared" si="381"/>
        <v>0</v>
      </c>
      <c r="GC221" s="631">
        <f t="shared" si="381"/>
        <v>0</v>
      </c>
      <c r="GD221" s="631">
        <f t="shared" si="379"/>
        <v>0</v>
      </c>
      <c r="GE221" s="631">
        <f t="shared" si="379"/>
        <v>0</v>
      </c>
      <c r="GF221" s="631">
        <f t="shared" si="379"/>
        <v>0</v>
      </c>
      <c r="GG221" s="631">
        <f t="shared" si="379"/>
        <v>0</v>
      </c>
      <c r="GH221" s="631">
        <f t="shared" si="379"/>
        <v>0</v>
      </c>
      <c r="GI221" s="631">
        <f t="shared" si="292"/>
        <v>0</v>
      </c>
      <c r="GJ221" s="631">
        <f t="shared" si="292"/>
        <v>0</v>
      </c>
      <c r="GK221" s="631">
        <f t="shared" si="292"/>
        <v>0</v>
      </c>
      <c r="GL221" s="631">
        <f t="shared" si="292"/>
        <v>0</v>
      </c>
      <c r="GM221" s="631">
        <f t="shared" si="292"/>
        <v>0</v>
      </c>
      <c r="GN221" s="631">
        <f t="shared" ref="GI221:GN264" si="390">IF($A221=GN$60,$H221,0)</f>
        <v>0</v>
      </c>
      <c r="GO221" s="631"/>
      <c r="GP221" s="631">
        <f t="shared" si="377"/>
        <v>0</v>
      </c>
      <c r="GQ221" s="631">
        <f t="shared" si="377"/>
        <v>0</v>
      </c>
      <c r="GR221" s="631">
        <f t="shared" si="377"/>
        <v>0</v>
      </c>
      <c r="GS221" s="631">
        <f t="shared" si="377"/>
        <v>0</v>
      </c>
      <c r="GT221" s="631">
        <f t="shared" si="377"/>
        <v>0</v>
      </c>
      <c r="GU221" s="631">
        <f t="shared" si="377"/>
        <v>0</v>
      </c>
      <c r="GV221" s="631">
        <f t="shared" si="377"/>
        <v>0</v>
      </c>
      <c r="GW221" s="631">
        <f t="shared" si="377"/>
        <v>0</v>
      </c>
      <c r="GX221" s="631">
        <f t="shared" si="377"/>
        <v>0</v>
      </c>
      <c r="GY221" s="631">
        <f t="shared" si="377"/>
        <v>0</v>
      </c>
      <c r="GZ221" s="631">
        <f t="shared" si="377"/>
        <v>0</v>
      </c>
      <c r="HA221" s="631">
        <f t="shared" si="377"/>
        <v>0</v>
      </c>
      <c r="HB221" s="631">
        <f t="shared" si="377"/>
        <v>0</v>
      </c>
      <c r="HC221" s="631">
        <f t="shared" si="377"/>
        <v>0</v>
      </c>
      <c r="HD221" s="631">
        <f t="shared" si="377"/>
        <v>0</v>
      </c>
      <c r="HE221" s="631">
        <f t="shared" si="294"/>
        <v>0</v>
      </c>
      <c r="HF221" s="631">
        <f t="shared" si="294"/>
        <v>0</v>
      </c>
      <c r="HG221" s="631">
        <f t="shared" si="294"/>
        <v>0</v>
      </c>
      <c r="HH221" s="631">
        <f t="shared" si="294"/>
        <v>0</v>
      </c>
      <c r="HI221" s="631">
        <f t="shared" si="294"/>
        <v>0</v>
      </c>
      <c r="HJ221" s="631">
        <f t="shared" si="294"/>
        <v>0</v>
      </c>
      <c r="HK221" s="631">
        <f t="shared" si="294"/>
        <v>4</v>
      </c>
      <c r="HL221" s="631">
        <f t="shared" si="294"/>
        <v>0</v>
      </c>
      <c r="HM221" s="631">
        <f t="shared" si="294"/>
        <v>0</v>
      </c>
      <c r="HN221" s="631">
        <f t="shared" si="294"/>
        <v>0</v>
      </c>
      <c r="HO221" s="631">
        <f t="shared" si="294"/>
        <v>0</v>
      </c>
      <c r="HP221" s="631">
        <f t="shared" si="294"/>
        <v>0</v>
      </c>
      <c r="HQ221" s="631">
        <f t="shared" si="294"/>
        <v>0</v>
      </c>
      <c r="HR221" s="631">
        <f t="shared" si="389"/>
        <v>0</v>
      </c>
      <c r="HS221" s="631">
        <f t="shared" si="389"/>
        <v>0</v>
      </c>
      <c r="HT221" s="631">
        <f t="shared" si="389"/>
        <v>0</v>
      </c>
      <c r="HU221" s="631">
        <f t="shared" si="389"/>
        <v>0</v>
      </c>
      <c r="HV221" s="631">
        <f t="shared" si="378"/>
        <v>0</v>
      </c>
      <c r="HW221" s="631">
        <f t="shared" si="378"/>
        <v>0</v>
      </c>
      <c r="HX221" s="631">
        <f t="shared" si="378"/>
        <v>0</v>
      </c>
      <c r="HY221" s="631">
        <f t="shared" si="378"/>
        <v>0</v>
      </c>
      <c r="HZ221" s="631">
        <f t="shared" si="378"/>
        <v>0</v>
      </c>
      <c r="IA221" s="631">
        <f t="shared" si="378"/>
        <v>0</v>
      </c>
      <c r="IB221" s="631">
        <f t="shared" si="378"/>
        <v>0</v>
      </c>
      <c r="IC221" s="631">
        <f t="shared" si="378"/>
        <v>0</v>
      </c>
      <c r="ID221" s="631">
        <f t="shared" si="378"/>
        <v>0</v>
      </c>
      <c r="IE221" s="631">
        <f t="shared" si="378"/>
        <v>0</v>
      </c>
      <c r="IF221" s="631">
        <f t="shared" si="378"/>
        <v>0</v>
      </c>
      <c r="IG221" s="631">
        <f t="shared" si="378"/>
        <v>0</v>
      </c>
      <c r="IH221" s="631">
        <f t="shared" si="378"/>
        <v>0</v>
      </c>
      <c r="II221" s="631">
        <f t="shared" si="378"/>
        <v>0</v>
      </c>
      <c r="IJ221" s="631">
        <f t="shared" si="378"/>
        <v>0</v>
      </c>
      <c r="IK221" s="631">
        <f t="shared" si="378"/>
        <v>0</v>
      </c>
      <c r="IL221" s="631">
        <f t="shared" si="382"/>
        <v>0</v>
      </c>
      <c r="IM221" s="631">
        <f t="shared" si="382"/>
        <v>0</v>
      </c>
      <c r="IN221" s="631">
        <f t="shared" si="382"/>
        <v>0</v>
      </c>
      <c r="IO221" s="631">
        <f t="shared" si="382"/>
        <v>0</v>
      </c>
      <c r="IP221" s="631">
        <f t="shared" si="382"/>
        <v>0</v>
      </c>
      <c r="IQ221" s="631">
        <f t="shared" si="382"/>
        <v>0</v>
      </c>
      <c r="IR221" s="631">
        <f t="shared" si="382"/>
        <v>0</v>
      </c>
      <c r="IS221" s="631">
        <f t="shared" si="382"/>
        <v>0</v>
      </c>
      <c r="IT221" s="631"/>
      <c r="IU221" s="631">
        <f t="shared" ref="IU221:JD230" si="391">IF($A221=IU$60,$M221,0)</f>
        <v>0</v>
      </c>
      <c r="IV221" s="631">
        <f t="shared" si="391"/>
        <v>0</v>
      </c>
      <c r="IW221" s="631">
        <f t="shared" si="391"/>
        <v>0</v>
      </c>
      <c r="IX221" s="631">
        <f t="shared" si="391"/>
        <v>0</v>
      </c>
      <c r="IY221" s="631">
        <f t="shared" si="391"/>
        <v>0</v>
      </c>
      <c r="IZ221" s="631">
        <f t="shared" si="391"/>
        <v>0</v>
      </c>
      <c r="JA221" s="631">
        <f t="shared" si="391"/>
        <v>0</v>
      </c>
      <c r="JB221" s="631">
        <f t="shared" si="391"/>
        <v>0</v>
      </c>
      <c r="JC221" s="631">
        <f t="shared" si="391"/>
        <v>0</v>
      </c>
      <c r="JD221" s="631">
        <f t="shared" si="391"/>
        <v>0</v>
      </c>
      <c r="JE221" s="631">
        <f t="shared" ref="JE221:JN230" si="392">IF($A221=JE$60,$M221,0)</f>
        <v>0</v>
      </c>
      <c r="JF221" s="631">
        <f t="shared" si="392"/>
        <v>0</v>
      </c>
      <c r="JG221" s="631">
        <f t="shared" si="392"/>
        <v>0</v>
      </c>
      <c r="JH221" s="631">
        <f t="shared" si="392"/>
        <v>0</v>
      </c>
      <c r="JI221" s="631">
        <f t="shared" si="392"/>
        <v>0</v>
      </c>
      <c r="JJ221" s="631">
        <f t="shared" si="392"/>
        <v>0</v>
      </c>
      <c r="JK221" s="631">
        <f t="shared" si="392"/>
        <v>0</v>
      </c>
      <c r="JL221" s="631">
        <f t="shared" si="392"/>
        <v>0</v>
      </c>
      <c r="JM221" s="631">
        <f t="shared" si="392"/>
        <v>0</v>
      </c>
      <c r="JN221" s="631">
        <f t="shared" si="392"/>
        <v>0</v>
      </c>
      <c r="JO221" s="631">
        <f t="shared" ref="JO221:JX230" si="393">IF($A221=JO$60,$M221,0)</f>
        <v>0</v>
      </c>
      <c r="JP221" s="631">
        <f t="shared" si="393"/>
        <v>3089.3514749999999</v>
      </c>
      <c r="JQ221" s="631">
        <f t="shared" si="393"/>
        <v>0</v>
      </c>
      <c r="JR221" s="631">
        <f t="shared" si="393"/>
        <v>0</v>
      </c>
      <c r="JS221" s="631">
        <f t="shared" si="393"/>
        <v>0</v>
      </c>
      <c r="JT221" s="631">
        <f t="shared" si="393"/>
        <v>0</v>
      </c>
      <c r="JU221" s="631">
        <f t="shared" si="393"/>
        <v>0</v>
      </c>
      <c r="JV221" s="631">
        <f t="shared" si="393"/>
        <v>0</v>
      </c>
      <c r="JW221" s="631">
        <f t="shared" si="393"/>
        <v>0</v>
      </c>
      <c r="JX221" s="631">
        <f t="shared" si="393"/>
        <v>0</v>
      </c>
      <c r="JY221" s="631">
        <f t="shared" ref="JY221:KH230" si="394">IF($A221=JY$60,$M221,0)</f>
        <v>0</v>
      </c>
      <c r="JZ221" s="631">
        <f t="shared" si="394"/>
        <v>0</v>
      </c>
      <c r="KA221" s="631">
        <f t="shared" si="394"/>
        <v>0</v>
      </c>
      <c r="KB221" s="631">
        <f t="shared" si="394"/>
        <v>0</v>
      </c>
      <c r="KC221" s="631">
        <f t="shared" si="394"/>
        <v>0</v>
      </c>
      <c r="KD221" s="631">
        <f t="shared" si="394"/>
        <v>0</v>
      </c>
      <c r="KE221" s="631">
        <f t="shared" si="394"/>
        <v>0</v>
      </c>
      <c r="KF221" s="631">
        <f t="shared" si="394"/>
        <v>0</v>
      </c>
      <c r="KG221" s="631">
        <f t="shared" si="394"/>
        <v>0</v>
      </c>
      <c r="KH221" s="631">
        <f t="shared" si="394"/>
        <v>0</v>
      </c>
      <c r="KI221" s="631">
        <f t="shared" ref="KI221:KR230" si="395">IF($A221=KI$60,$M221,0)</f>
        <v>0</v>
      </c>
      <c r="KJ221" s="631">
        <f t="shared" si="395"/>
        <v>0</v>
      </c>
      <c r="KK221" s="631">
        <f t="shared" si="395"/>
        <v>0</v>
      </c>
      <c r="KL221" s="631">
        <f t="shared" si="395"/>
        <v>0</v>
      </c>
      <c r="KM221" s="631">
        <f t="shared" si="395"/>
        <v>0</v>
      </c>
      <c r="KN221" s="631">
        <f t="shared" si="395"/>
        <v>0</v>
      </c>
      <c r="KO221" s="631">
        <f t="shared" si="395"/>
        <v>0</v>
      </c>
      <c r="KP221" s="631">
        <f t="shared" si="395"/>
        <v>0</v>
      </c>
      <c r="KQ221" s="631">
        <f t="shared" si="395"/>
        <v>0</v>
      </c>
      <c r="KR221" s="631">
        <f t="shared" si="395"/>
        <v>0</v>
      </c>
      <c r="KS221" s="631">
        <f t="shared" ref="KS221:KX230" si="396">IF($A221=KS$60,$M221,0)</f>
        <v>0</v>
      </c>
      <c r="KT221" s="631">
        <f t="shared" si="396"/>
        <v>0</v>
      </c>
      <c r="KU221" s="631">
        <f t="shared" si="396"/>
        <v>0</v>
      </c>
      <c r="KV221" s="631">
        <f t="shared" si="396"/>
        <v>0</v>
      </c>
      <c r="KW221" s="631">
        <f t="shared" si="396"/>
        <v>0</v>
      </c>
      <c r="KX221" s="631">
        <f t="shared" si="396"/>
        <v>0</v>
      </c>
      <c r="KY221" s="631"/>
      <c r="KZ221" s="631">
        <f t="shared" ref="KZ221:LI230" si="397">IF($A221=KZ$60,$N221,0)</f>
        <v>0</v>
      </c>
      <c r="LA221" s="631">
        <f t="shared" si="397"/>
        <v>0</v>
      </c>
      <c r="LB221" s="631">
        <f t="shared" si="397"/>
        <v>0</v>
      </c>
      <c r="LC221" s="631">
        <f t="shared" si="397"/>
        <v>0</v>
      </c>
      <c r="LD221" s="631">
        <f t="shared" si="397"/>
        <v>0</v>
      </c>
      <c r="LE221" s="631">
        <f t="shared" si="397"/>
        <v>0</v>
      </c>
      <c r="LF221" s="631">
        <f t="shared" si="397"/>
        <v>0</v>
      </c>
      <c r="LG221" s="631">
        <f t="shared" si="397"/>
        <v>0</v>
      </c>
      <c r="LH221" s="631">
        <f t="shared" si="397"/>
        <v>0</v>
      </c>
      <c r="LI221" s="631">
        <f t="shared" si="397"/>
        <v>0</v>
      </c>
      <c r="LJ221" s="631">
        <f t="shared" ref="LJ221:LS230" si="398">IF($A221=LJ$60,$N221,0)</f>
        <v>0</v>
      </c>
      <c r="LK221" s="631">
        <f t="shared" si="398"/>
        <v>0</v>
      </c>
      <c r="LL221" s="631">
        <f t="shared" si="398"/>
        <v>0</v>
      </c>
      <c r="LM221" s="631">
        <f t="shared" si="398"/>
        <v>0</v>
      </c>
      <c r="LN221" s="631">
        <f t="shared" si="398"/>
        <v>0</v>
      </c>
      <c r="LO221" s="631">
        <f t="shared" si="398"/>
        <v>0</v>
      </c>
      <c r="LP221" s="631">
        <f t="shared" si="398"/>
        <v>0</v>
      </c>
      <c r="LQ221" s="631">
        <f t="shared" si="398"/>
        <v>0</v>
      </c>
      <c r="LR221" s="631">
        <f t="shared" si="398"/>
        <v>0</v>
      </c>
      <c r="LS221" s="631">
        <f t="shared" si="398"/>
        <v>0</v>
      </c>
      <c r="LT221" s="631">
        <f t="shared" ref="LT221:MC230" si="399">IF($A221=LT$60,$N221,0)</f>
        <v>0</v>
      </c>
      <c r="LU221" s="631">
        <f t="shared" si="399"/>
        <v>480.56578500000001</v>
      </c>
      <c r="LV221" s="631">
        <f t="shared" si="399"/>
        <v>0</v>
      </c>
      <c r="LW221" s="631">
        <f t="shared" si="399"/>
        <v>0</v>
      </c>
      <c r="LX221" s="631">
        <f t="shared" si="399"/>
        <v>0</v>
      </c>
      <c r="LY221" s="631">
        <f t="shared" si="399"/>
        <v>0</v>
      </c>
      <c r="LZ221" s="631">
        <f t="shared" si="399"/>
        <v>0</v>
      </c>
      <c r="MA221" s="631">
        <f t="shared" si="399"/>
        <v>0</v>
      </c>
      <c r="MB221" s="631">
        <f t="shared" si="399"/>
        <v>0</v>
      </c>
      <c r="MC221" s="631">
        <f t="shared" si="399"/>
        <v>0</v>
      </c>
      <c r="MD221" s="631">
        <f t="shared" ref="MD221:MM230" si="400">IF($A221=MD$60,$N221,0)</f>
        <v>0</v>
      </c>
      <c r="ME221" s="631">
        <f t="shared" si="400"/>
        <v>0</v>
      </c>
      <c r="MF221" s="631">
        <f t="shared" si="400"/>
        <v>0</v>
      </c>
      <c r="MG221" s="631">
        <f t="shared" si="400"/>
        <v>0</v>
      </c>
      <c r="MH221" s="631">
        <f t="shared" si="400"/>
        <v>0</v>
      </c>
      <c r="MI221" s="631">
        <f t="shared" si="400"/>
        <v>0</v>
      </c>
      <c r="MJ221" s="631">
        <f t="shared" si="400"/>
        <v>0</v>
      </c>
      <c r="MK221" s="631">
        <f t="shared" si="400"/>
        <v>0</v>
      </c>
      <c r="ML221" s="631">
        <f t="shared" si="400"/>
        <v>0</v>
      </c>
      <c r="MM221" s="631">
        <f t="shared" si="400"/>
        <v>0</v>
      </c>
      <c r="MN221" s="631">
        <f t="shared" ref="MN221:MW230" si="401">IF($A221=MN$60,$N221,0)</f>
        <v>0</v>
      </c>
      <c r="MO221" s="631">
        <f t="shared" si="401"/>
        <v>0</v>
      </c>
      <c r="MP221" s="631">
        <f t="shared" si="401"/>
        <v>0</v>
      </c>
      <c r="MQ221" s="631">
        <f t="shared" si="401"/>
        <v>0</v>
      </c>
      <c r="MR221" s="631">
        <f t="shared" si="401"/>
        <v>0</v>
      </c>
      <c r="MS221" s="631">
        <f t="shared" si="401"/>
        <v>0</v>
      </c>
      <c r="MT221" s="631">
        <f t="shared" si="401"/>
        <v>0</v>
      </c>
      <c r="MU221" s="631">
        <f t="shared" si="401"/>
        <v>0</v>
      </c>
      <c r="MV221" s="631">
        <f t="shared" si="401"/>
        <v>0</v>
      </c>
      <c r="MW221" s="631">
        <f t="shared" si="401"/>
        <v>0</v>
      </c>
      <c r="MX221" s="631">
        <f t="shared" ref="MX221:NC230" si="402">IF($A221=MX$60,$N221,0)</f>
        <v>0</v>
      </c>
      <c r="MY221" s="631">
        <f t="shared" si="402"/>
        <v>0</v>
      </c>
      <c r="MZ221" s="631">
        <f t="shared" si="402"/>
        <v>0</v>
      </c>
      <c r="NA221" s="631">
        <f t="shared" si="402"/>
        <v>0</v>
      </c>
      <c r="NB221" s="631">
        <f t="shared" si="402"/>
        <v>0</v>
      </c>
      <c r="NC221" s="631">
        <f t="shared" si="402"/>
        <v>0</v>
      </c>
    </row>
    <row r="222" spans="1:367" hidden="1">
      <c r="A222" s="504" t="s">
        <v>101</v>
      </c>
      <c r="B222" s="504" t="s">
        <v>301</v>
      </c>
      <c r="C222" s="497">
        <v>14.239462</v>
      </c>
      <c r="D222" s="497">
        <v>2.3936440000000001</v>
      </c>
      <c r="E222" s="362">
        <f t="shared" si="358"/>
        <v>9.3909686566432411E-3</v>
      </c>
      <c r="F222" s="363">
        <f t="shared" si="359"/>
        <v>7.1850618298385559E-3</v>
      </c>
      <c r="G222" s="498">
        <f>E222*Dichtheden!$V$70</f>
        <v>483.81218730536438</v>
      </c>
      <c r="H222" s="499">
        <f>IF(C222=0,0,ROUND(IF((G222/2)/Dichtheden!$C$3&lt;1,1,(G222/2)/Dichtheden!$C$3),0))</f>
        <v>2</v>
      </c>
      <c r="I222" s="498">
        <f>E222*Dichtheden!$AJ$70</f>
        <v>80.635364550894067</v>
      </c>
      <c r="J222" s="499">
        <f>IF(C222=0,0,ROUND(IF((I222/2)/Dichtheden!$D$3&lt;1,1,(I222/2)/Dichtheden!$D$3),0))</f>
        <v>2</v>
      </c>
      <c r="K222" s="498">
        <f t="shared" si="360"/>
        <v>241.90609365268219</v>
      </c>
      <c r="L222" s="500">
        <f t="shared" si="361"/>
        <v>120.95304682634109</v>
      </c>
      <c r="M222" s="498">
        <f>IF(D222=0,0,IF((D222*Dichtheden!$G$4)&lt;25,25,D222*Dichtheden!$G$4))</f>
        <v>538.56990000000008</v>
      </c>
      <c r="N222" s="499">
        <f>D222*Dichtheden!$H$4</f>
        <v>83.777540000000002</v>
      </c>
      <c r="O222" s="501"/>
      <c r="P222" s="501"/>
      <c r="Q222" s="502">
        <f>E222*Dichtheden!$AS$68</f>
        <v>356.81148813770625</v>
      </c>
      <c r="R222" s="495">
        <f>IF(Q222=0,0,ROUND(IF((Q222/2)/Dichtheden!$C$3&lt;1,1,(Q222/2)/Dichtheden!$C$3),0))</f>
        <v>2</v>
      </c>
      <c r="S222" s="502">
        <f>E222*Dichtheden!$AY$68</f>
        <v>19.755664314969046</v>
      </c>
      <c r="T222" s="495">
        <f>IF(Q222=0,0,ROUND(IF((S222/2)/Dichtheden!$D$3&lt;1,1,(S222/2)/Dichtheden!$D$3),0))</f>
        <v>1</v>
      </c>
      <c r="U222" s="502">
        <f>D222*Dichtheden!$G$5</f>
        <v>521.814392</v>
      </c>
      <c r="V222" s="502">
        <f>D222*Dichtheden!$H$5</f>
        <v>35.90466</v>
      </c>
      <c r="X222" s="630"/>
      <c r="AA222" s="628">
        <f t="shared" si="383"/>
        <v>0</v>
      </c>
      <c r="AB222" s="628">
        <f t="shared" si="383"/>
        <v>0</v>
      </c>
      <c r="AC222" s="628">
        <f t="shared" si="383"/>
        <v>0</v>
      </c>
      <c r="AD222" s="628">
        <f t="shared" si="383"/>
        <v>0</v>
      </c>
      <c r="AE222" s="628">
        <f t="shared" si="383"/>
        <v>0</v>
      </c>
      <c r="AF222" s="628">
        <f t="shared" si="383"/>
        <v>0</v>
      </c>
      <c r="AG222" s="628">
        <f t="shared" si="383"/>
        <v>0</v>
      </c>
      <c r="AH222" s="628">
        <f t="shared" si="383"/>
        <v>0</v>
      </c>
      <c r="AI222" s="628">
        <f t="shared" si="383"/>
        <v>0</v>
      </c>
      <c r="AJ222" s="628">
        <f t="shared" si="383"/>
        <v>0</v>
      </c>
      <c r="AK222" s="628">
        <f t="shared" si="383"/>
        <v>0</v>
      </c>
      <c r="AL222" s="628">
        <f t="shared" si="383"/>
        <v>0</v>
      </c>
      <c r="AM222" s="628">
        <f t="shared" si="383"/>
        <v>0</v>
      </c>
      <c r="AN222" s="628">
        <f t="shared" si="383"/>
        <v>0</v>
      </c>
      <c r="AO222" s="628">
        <f t="shared" si="383"/>
        <v>0</v>
      </c>
      <c r="AP222" s="628">
        <f t="shared" si="383"/>
        <v>0</v>
      </c>
      <c r="AQ222" s="628">
        <f t="shared" si="362"/>
        <v>0</v>
      </c>
      <c r="AR222" s="628">
        <f t="shared" si="362"/>
        <v>0</v>
      </c>
      <c r="AS222" s="628">
        <f t="shared" si="362"/>
        <v>0</v>
      </c>
      <c r="AT222" s="628">
        <f t="shared" si="362"/>
        <v>0</v>
      </c>
      <c r="AU222" s="628">
        <f t="shared" si="362"/>
        <v>0</v>
      </c>
      <c r="AV222" s="628">
        <f t="shared" si="362"/>
        <v>14.239462</v>
      </c>
      <c r="AW222" s="628">
        <f t="shared" si="362"/>
        <v>0</v>
      </c>
      <c r="AX222" s="628">
        <f t="shared" si="362"/>
        <v>0</v>
      </c>
      <c r="AY222" s="628">
        <f t="shared" si="362"/>
        <v>0</v>
      </c>
      <c r="AZ222" s="628">
        <f t="shared" si="362"/>
        <v>0</v>
      </c>
      <c r="BA222" s="628">
        <f t="shared" si="362"/>
        <v>0</v>
      </c>
      <c r="BB222" s="628">
        <f t="shared" si="362"/>
        <v>0</v>
      </c>
      <c r="BC222" s="628">
        <f t="shared" si="362"/>
        <v>0</v>
      </c>
      <c r="BD222" s="628">
        <f t="shared" si="362"/>
        <v>0</v>
      </c>
      <c r="BE222" s="628">
        <f t="shared" si="362"/>
        <v>0</v>
      </c>
      <c r="BF222" s="628">
        <f t="shared" si="362"/>
        <v>0</v>
      </c>
      <c r="BG222" s="628">
        <f t="shared" si="384"/>
        <v>0</v>
      </c>
      <c r="BH222" s="628">
        <f t="shared" si="384"/>
        <v>0</v>
      </c>
      <c r="BI222" s="628">
        <f t="shared" si="384"/>
        <v>0</v>
      </c>
      <c r="BJ222" s="628">
        <f t="shared" si="384"/>
        <v>0</v>
      </c>
      <c r="BK222" s="628">
        <f t="shared" si="384"/>
        <v>0</v>
      </c>
      <c r="BL222" s="628">
        <f t="shared" si="384"/>
        <v>0</v>
      </c>
      <c r="BM222" s="628">
        <f t="shared" si="384"/>
        <v>0</v>
      </c>
      <c r="BN222" s="628">
        <f t="shared" si="384"/>
        <v>0</v>
      </c>
      <c r="BO222" s="628">
        <f t="shared" si="384"/>
        <v>0</v>
      </c>
      <c r="BP222" s="628">
        <f t="shared" si="384"/>
        <v>0</v>
      </c>
      <c r="BQ222" s="628">
        <f t="shared" si="384"/>
        <v>0</v>
      </c>
      <c r="BR222" s="628">
        <f t="shared" si="384"/>
        <v>0</v>
      </c>
      <c r="BS222" s="628">
        <f t="shared" si="384"/>
        <v>0</v>
      </c>
      <c r="BT222" s="628">
        <f t="shared" si="384"/>
        <v>0</v>
      </c>
      <c r="BU222" s="628">
        <f t="shared" si="384"/>
        <v>0</v>
      </c>
      <c r="BV222" s="628">
        <f t="shared" si="384"/>
        <v>0</v>
      </c>
      <c r="BW222" s="628">
        <f t="shared" si="385"/>
        <v>0</v>
      </c>
      <c r="BX222" s="628">
        <f t="shared" si="385"/>
        <v>0</v>
      </c>
      <c r="BY222" s="628">
        <f t="shared" si="385"/>
        <v>0</v>
      </c>
      <c r="BZ222" s="628">
        <f t="shared" si="385"/>
        <v>0</v>
      </c>
      <c r="CA222" s="628">
        <f t="shared" si="385"/>
        <v>0</v>
      </c>
      <c r="CB222" s="628">
        <f t="shared" si="385"/>
        <v>0</v>
      </c>
      <c r="CC222" s="628">
        <f t="shared" si="385"/>
        <v>0</v>
      </c>
      <c r="CD222" s="628">
        <f t="shared" si="385"/>
        <v>0</v>
      </c>
      <c r="CE222" s="628"/>
      <c r="CF222" s="628">
        <f t="shared" si="386"/>
        <v>0</v>
      </c>
      <c r="CG222" s="628">
        <f t="shared" si="386"/>
        <v>0</v>
      </c>
      <c r="CH222" s="628">
        <f t="shared" si="386"/>
        <v>0</v>
      </c>
      <c r="CI222" s="628">
        <f t="shared" si="386"/>
        <v>0</v>
      </c>
      <c r="CJ222" s="628">
        <f t="shared" si="386"/>
        <v>0</v>
      </c>
      <c r="CK222" s="628">
        <f t="shared" si="386"/>
        <v>0</v>
      </c>
      <c r="CL222" s="628">
        <f t="shared" si="386"/>
        <v>0</v>
      </c>
      <c r="CM222" s="628">
        <f t="shared" si="386"/>
        <v>0</v>
      </c>
      <c r="CN222" s="628">
        <f t="shared" si="386"/>
        <v>0</v>
      </c>
      <c r="CO222" s="628">
        <f t="shared" si="386"/>
        <v>0</v>
      </c>
      <c r="CP222" s="628">
        <f t="shared" si="386"/>
        <v>0</v>
      </c>
      <c r="CQ222" s="628">
        <f t="shared" si="386"/>
        <v>0</v>
      </c>
      <c r="CR222" s="628">
        <f t="shared" si="386"/>
        <v>0</v>
      </c>
      <c r="CS222" s="628">
        <f t="shared" si="386"/>
        <v>0</v>
      </c>
      <c r="CT222" s="628">
        <f t="shared" si="386"/>
        <v>0</v>
      </c>
      <c r="CU222" s="628">
        <f t="shared" si="386"/>
        <v>0</v>
      </c>
      <c r="CV222" s="628">
        <f t="shared" si="363"/>
        <v>0</v>
      </c>
      <c r="CW222" s="628">
        <f t="shared" si="363"/>
        <v>0</v>
      </c>
      <c r="CX222" s="628">
        <f t="shared" si="363"/>
        <v>0</v>
      </c>
      <c r="CY222" s="628">
        <f t="shared" si="363"/>
        <v>0</v>
      </c>
      <c r="CZ222" s="628">
        <f t="shared" si="363"/>
        <v>0</v>
      </c>
      <c r="DA222" s="628">
        <f t="shared" si="363"/>
        <v>2.3936440000000001</v>
      </c>
      <c r="DB222" s="628">
        <f t="shared" si="363"/>
        <v>0</v>
      </c>
      <c r="DC222" s="628">
        <f t="shared" si="363"/>
        <v>0</v>
      </c>
      <c r="DD222" s="628">
        <f t="shared" si="363"/>
        <v>0</v>
      </c>
      <c r="DE222" s="628">
        <f t="shared" si="363"/>
        <v>0</v>
      </c>
      <c r="DF222" s="628">
        <f t="shared" si="363"/>
        <v>0</v>
      </c>
      <c r="DG222" s="628">
        <f t="shared" si="363"/>
        <v>0</v>
      </c>
      <c r="DH222" s="628">
        <f t="shared" si="363"/>
        <v>0</v>
      </c>
      <c r="DI222" s="628">
        <f t="shared" si="363"/>
        <v>0</v>
      </c>
      <c r="DJ222" s="628">
        <f t="shared" si="363"/>
        <v>0</v>
      </c>
      <c r="DK222" s="628">
        <f t="shared" si="363"/>
        <v>0</v>
      </c>
      <c r="DL222" s="628">
        <f t="shared" si="387"/>
        <v>0</v>
      </c>
      <c r="DM222" s="628">
        <f t="shared" si="387"/>
        <v>0</v>
      </c>
      <c r="DN222" s="628">
        <f t="shared" si="387"/>
        <v>0</v>
      </c>
      <c r="DO222" s="628">
        <f t="shared" si="387"/>
        <v>0</v>
      </c>
      <c r="DP222" s="628">
        <f t="shared" si="387"/>
        <v>0</v>
      </c>
      <c r="DQ222" s="628">
        <f t="shared" si="387"/>
        <v>0</v>
      </c>
      <c r="DR222" s="628">
        <f t="shared" si="387"/>
        <v>0</v>
      </c>
      <c r="DS222" s="628">
        <f t="shared" si="387"/>
        <v>0</v>
      </c>
      <c r="DT222" s="628">
        <f t="shared" si="387"/>
        <v>0</v>
      </c>
      <c r="DU222" s="628">
        <f t="shared" si="387"/>
        <v>0</v>
      </c>
      <c r="DV222" s="628">
        <f t="shared" si="387"/>
        <v>0</v>
      </c>
      <c r="DW222" s="628">
        <f t="shared" si="387"/>
        <v>0</v>
      </c>
      <c r="DX222" s="628">
        <f t="shared" si="387"/>
        <v>0</v>
      </c>
      <c r="DY222" s="628">
        <f t="shared" si="387"/>
        <v>0</v>
      </c>
      <c r="DZ222" s="628">
        <f t="shared" si="387"/>
        <v>0</v>
      </c>
      <c r="EA222" s="628">
        <f t="shared" si="387"/>
        <v>0</v>
      </c>
      <c r="EB222" s="628">
        <f t="shared" si="388"/>
        <v>0</v>
      </c>
      <c r="EC222" s="628">
        <f t="shared" si="388"/>
        <v>0</v>
      </c>
      <c r="ED222" s="628">
        <f t="shared" si="388"/>
        <v>0</v>
      </c>
      <c r="EE222" s="628">
        <f t="shared" si="388"/>
        <v>0</v>
      </c>
      <c r="EF222" s="628">
        <f t="shared" si="388"/>
        <v>0</v>
      </c>
      <c r="EG222" s="628">
        <f t="shared" si="388"/>
        <v>0</v>
      </c>
      <c r="EH222" s="628">
        <f t="shared" si="388"/>
        <v>0</v>
      </c>
      <c r="EI222" s="628">
        <f t="shared" si="388"/>
        <v>0</v>
      </c>
      <c r="EJ222" s="631"/>
      <c r="EK222" s="631">
        <f t="shared" si="364"/>
        <v>0</v>
      </c>
      <c r="EL222" s="631">
        <f t="shared" si="364"/>
        <v>0</v>
      </c>
      <c r="EM222" s="631">
        <f t="shared" si="364"/>
        <v>0</v>
      </c>
      <c r="EN222" s="631">
        <f t="shared" si="364"/>
        <v>0</v>
      </c>
      <c r="EO222" s="631">
        <f t="shared" si="364"/>
        <v>0</v>
      </c>
      <c r="EP222" s="631">
        <f t="shared" si="364"/>
        <v>0</v>
      </c>
      <c r="EQ222" s="631">
        <f t="shared" si="364"/>
        <v>0</v>
      </c>
      <c r="ER222" s="631">
        <f t="shared" si="364"/>
        <v>0</v>
      </c>
      <c r="ES222" s="631">
        <f t="shared" si="364"/>
        <v>0</v>
      </c>
      <c r="ET222" s="631">
        <f t="shared" si="364"/>
        <v>0</v>
      </c>
      <c r="EU222" s="631">
        <f t="shared" si="364"/>
        <v>0</v>
      </c>
      <c r="EV222" s="631">
        <f t="shared" si="364"/>
        <v>0</v>
      </c>
      <c r="EW222" s="631">
        <f t="shared" si="364"/>
        <v>0</v>
      </c>
      <c r="EX222" s="631">
        <f t="shared" si="364"/>
        <v>0</v>
      </c>
      <c r="EY222" s="631">
        <f t="shared" si="364"/>
        <v>0</v>
      </c>
      <c r="EZ222" s="631">
        <f t="shared" si="364"/>
        <v>0</v>
      </c>
      <c r="FA222" s="631">
        <f t="shared" si="309"/>
        <v>0</v>
      </c>
      <c r="FB222" s="631">
        <f t="shared" si="309"/>
        <v>0</v>
      </c>
      <c r="FC222" s="631">
        <f t="shared" si="309"/>
        <v>0</v>
      </c>
      <c r="FD222" s="631">
        <f t="shared" si="380"/>
        <v>0</v>
      </c>
      <c r="FE222" s="631">
        <f t="shared" si="380"/>
        <v>0</v>
      </c>
      <c r="FF222" s="631">
        <f t="shared" si="380"/>
        <v>2</v>
      </c>
      <c r="FG222" s="631">
        <f t="shared" si="380"/>
        <v>0</v>
      </c>
      <c r="FH222" s="631">
        <f t="shared" si="380"/>
        <v>0</v>
      </c>
      <c r="FI222" s="631">
        <f t="shared" si="380"/>
        <v>0</v>
      </c>
      <c r="FJ222" s="631">
        <f t="shared" si="380"/>
        <v>0</v>
      </c>
      <c r="FK222" s="631">
        <f t="shared" si="380"/>
        <v>0</v>
      </c>
      <c r="FL222" s="631">
        <f t="shared" si="380"/>
        <v>0</v>
      </c>
      <c r="FM222" s="631">
        <f t="shared" si="380"/>
        <v>0</v>
      </c>
      <c r="FN222" s="631">
        <f t="shared" si="380"/>
        <v>0</v>
      </c>
      <c r="FO222" s="631">
        <f t="shared" si="380"/>
        <v>0</v>
      </c>
      <c r="FP222" s="631">
        <f t="shared" si="380"/>
        <v>0</v>
      </c>
      <c r="FQ222" s="631">
        <f t="shared" si="380"/>
        <v>0</v>
      </c>
      <c r="FR222" s="631">
        <f t="shared" si="380"/>
        <v>0</v>
      </c>
      <c r="FS222" s="631">
        <f t="shared" si="380"/>
        <v>0</v>
      </c>
      <c r="FT222" s="631">
        <f t="shared" si="286"/>
        <v>0</v>
      </c>
      <c r="FU222" s="631">
        <f t="shared" si="286"/>
        <v>0</v>
      </c>
      <c r="FV222" s="631">
        <f t="shared" si="381"/>
        <v>0</v>
      </c>
      <c r="FW222" s="631">
        <f t="shared" si="381"/>
        <v>0</v>
      </c>
      <c r="FX222" s="631">
        <f t="shared" si="381"/>
        <v>0</v>
      </c>
      <c r="FY222" s="631">
        <f t="shared" si="381"/>
        <v>0</v>
      </c>
      <c r="FZ222" s="631">
        <f t="shared" si="381"/>
        <v>0</v>
      </c>
      <c r="GA222" s="631">
        <f t="shared" si="381"/>
        <v>0</v>
      </c>
      <c r="GB222" s="631">
        <f t="shared" si="381"/>
        <v>0</v>
      </c>
      <c r="GC222" s="631">
        <f t="shared" si="381"/>
        <v>0</v>
      </c>
      <c r="GD222" s="631">
        <f t="shared" si="379"/>
        <v>0</v>
      </c>
      <c r="GE222" s="631">
        <f t="shared" si="379"/>
        <v>0</v>
      </c>
      <c r="GF222" s="631">
        <f t="shared" si="379"/>
        <v>0</v>
      </c>
      <c r="GG222" s="631">
        <f t="shared" si="379"/>
        <v>0</v>
      </c>
      <c r="GH222" s="631">
        <f t="shared" si="379"/>
        <v>0</v>
      </c>
      <c r="GI222" s="631">
        <f t="shared" si="390"/>
        <v>0</v>
      </c>
      <c r="GJ222" s="631">
        <f t="shared" si="390"/>
        <v>0</v>
      </c>
      <c r="GK222" s="631">
        <f t="shared" si="390"/>
        <v>0</v>
      </c>
      <c r="GL222" s="631">
        <f t="shared" si="390"/>
        <v>0</v>
      </c>
      <c r="GM222" s="631">
        <f t="shared" si="390"/>
        <v>0</v>
      </c>
      <c r="GN222" s="631">
        <f t="shared" si="390"/>
        <v>0</v>
      </c>
      <c r="GO222" s="631"/>
      <c r="GP222" s="631">
        <f t="shared" si="377"/>
        <v>0</v>
      </c>
      <c r="GQ222" s="631">
        <f t="shared" si="377"/>
        <v>0</v>
      </c>
      <c r="GR222" s="631">
        <f t="shared" si="377"/>
        <v>0</v>
      </c>
      <c r="GS222" s="631">
        <f t="shared" si="377"/>
        <v>0</v>
      </c>
      <c r="GT222" s="631">
        <f t="shared" si="377"/>
        <v>0</v>
      </c>
      <c r="GU222" s="631">
        <f t="shared" si="377"/>
        <v>0</v>
      </c>
      <c r="GV222" s="631">
        <f t="shared" si="377"/>
        <v>0</v>
      </c>
      <c r="GW222" s="631">
        <f t="shared" si="377"/>
        <v>0</v>
      </c>
      <c r="GX222" s="631">
        <f t="shared" si="377"/>
        <v>0</v>
      </c>
      <c r="GY222" s="631">
        <f t="shared" si="377"/>
        <v>0</v>
      </c>
      <c r="GZ222" s="631">
        <f t="shared" si="377"/>
        <v>0</v>
      </c>
      <c r="HA222" s="631">
        <f t="shared" si="377"/>
        <v>0</v>
      </c>
      <c r="HB222" s="631">
        <f t="shared" si="377"/>
        <v>0</v>
      </c>
      <c r="HC222" s="631">
        <f t="shared" si="377"/>
        <v>0</v>
      </c>
      <c r="HD222" s="631">
        <f t="shared" si="377"/>
        <v>0</v>
      </c>
      <c r="HE222" s="631">
        <f t="shared" si="294"/>
        <v>0</v>
      </c>
      <c r="HF222" s="631">
        <f t="shared" si="294"/>
        <v>0</v>
      </c>
      <c r="HG222" s="631">
        <f t="shared" si="294"/>
        <v>0</v>
      </c>
      <c r="HH222" s="631">
        <f t="shared" si="294"/>
        <v>0</v>
      </c>
      <c r="HI222" s="631">
        <f t="shared" si="294"/>
        <v>0</v>
      </c>
      <c r="HJ222" s="631">
        <f t="shared" si="294"/>
        <v>0</v>
      </c>
      <c r="HK222" s="631">
        <f t="shared" si="294"/>
        <v>2</v>
      </c>
      <c r="HL222" s="631">
        <f t="shared" si="294"/>
        <v>0</v>
      </c>
      <c r="HM222" s="631">
        <f t="shared" si="294"/>
        <v>0</v>
      </c>
      <c r="HN222" s="631">
        <f t="shared" si="294"/>
        <v>0</v>
      </c>
      <c r="HO222" s="631">
        <f t="shared" si="294"/>
        <v>0</v>
      </c>
      <c r="HP222" s="631">
        <f t="shared" si="294"/>
        <v>0</v>
      </c>
      <c r="HQ222" s="631">
        <f t="shared" si="294"/>
        <v>0</v>
      </c>
      <c r="HR222" s="631">
        <f t="shared" si="389"/>
        <v>0</v>
      </c>
      <c r="HS222" s="631">
        <f t="shared" si="389"/>
        <v>0</v>
      </c>
      <c r="HT222" s="631">
        <f t="shared" si="389"/>
        <v>0</v>
      </c>
      <c r="HU222" s="631">
        <f t="shared" si="389"/>
        <v>0</v>
      </c>
      <c r="HV222" s="631">
        <f t="shared" si="378"/>
        <v>0</v>
      </c>
      <c r="HW222" s="631">
        <f t="shared" si="378"/>
        <v>0</v>
      </c>
      <c r="HX222" s="631">
        <f t="shared" si="378"/>
        <v>0</v>
      </c>
      <c r="HY222" s="631">
        <f t="shared" si="378"/>
        <v>0</v>
      </c>
      <c r="HZ222" s="631">
        <f t="shared" si="378"/>
        <v>0</v>
      </c>
      <c r="IA222" s="631">
        <f t="shared" si="378"/>
        <v>0</v>
      </c>
      <c r="IB222" s="631">
        <f t="shared" si="378"/>
        <v>0</v>
      </c>
      <c r="IC222" s="631">
        <f t="shared" si="378"/>
        <v>0</v>
      </c>
      <c r="ID222" s="631">
        <f t="shared" si="378"/>
        <v>0</v>
      </c>
      <c r="IE222" s="631">
        <f t="shared" si="378"/>
        <v>0</v>
      </c>
      <c r="IF222" s="631">
        <f t="shared" si="378"/>
        <v>0</v>
      </c>
      <c r="IG222" s="631">
        <f t="shared" si="378"/>
        <v>0</v>
      </c>
      <c r="IH222" s="631">
        <f t="shared" si="378"/>
        <v>0</v>
      </c>
      <c r="II222" s="631">
        <f t="shared" si="378"/>
        <v>0</v>
      </c>
      <c r="IJ222" s="631">
        <f t="shared" si="378"/>
        <v>0</v>
      </c>
      <c r="IK222" s="631">
        <f t="shared" si="378"/>
        <v>0</v>
      </c>
      <c r="IL222" s="631">
        <f t="shared" si="382"/>
        <v>0</v>
      </c>
      <c r="IM222" s="631">
        <f t="shared" si="382"/>
        <v>0</v>
      </c>
      <c r="IN222" s="631">
        <f t="shared" si="382"/>
        <v>0</v>
      </c>
      <c r="IO222" s="631">
        <f t="shared" si="382"/>
        <v>0</v>
      </c>
      <c r="IP222" s="631">
        <f t="shared" si="382"/>
        <v>0</v>
      </c>
      <c r="IQ222" s="631">
        <f t="shared" si="382"/>
        <v>0</v>
      </c>
      <c r="IR222" s="631">
        <f t="shared" si="382"/>
        <v>0</v>
      </c>
      <c r="IS222" s="631">
        <f t="shared" si="382"/>
        <v>0</v>
      </c>
      <c r="IT222" s="631"/>
      <c r="IU222" s="631">
        <f t="shared" si="391"/>
        <v>0</v>
      </c>
      <c r="IV222" s="631">
        <f t="shared" si="391"/>
        <v>0</v>
      </c>
      <c r="IW222" s="631">
        <f t="shared" si="391"/>
        <v>0</v>
      </c>
      <c r="IX222" s="631">
        <f t="shared" si="391"/>
        <v>0</v>
      </c>
      <c r="IY222" s="631">
        <f t="shared" si="391"/>
        <v>0</v>
      </c>
      <c r="IZ222" s="631">
        <f t="shared" si="391"/>
        <v>0</v>
      </c>
      <c r="JA222" s="631">
        <f t="shared" si="391"/>
        <v>0</v>
      </c>
      <c r="JB222" s="631">
        <f t="shared" si="391"/>
        <v>0</v>
      </c>
      <c r="JC222" s="631">
        <f t="shared" si="391"/>
        <v>0</v>
      </c>
      <c r="JD222" s="631">
        <f t="shared" si="391"/>
        <v>0</v>
      </c>
      <c r="JE222" s="631">
        <f t="shared" si="392"/>
        <v>0</v>
      </c>
      <c r="JF222" s="631">
        <f t="shared" si="392"/>
        <v>0</v>
      </c>
      <c r="JG222" s="631">
        <f t="shared" si="392"/>
        <v>0</v>
      </c>
      <c r="JH222" s="631">
        <f t="shared" si="392"/>
        <v>0</v>
      </c>
      <c r="JI222" s="631">
        <f t="shared" si="392"/>
        <v>0</v>
      </c>
      <c r="JJ222" s="631">
        <f t="shared" si="392"/>
        <v>0</v>
      </c>
      <c r="JK222" s="631">
        <f t="shared" si="392"/>
        <v>0</v>
      </c>
      <c r="JL222" s="631">
        <f t="shared" si="392"/>
        <v>0</v>
      </c>
      <c r="JM222" s="631">
        <f t="shared" si="392"/>
        <v>0</v>
      </c>
      <c r="JN222" s="631">
        <f t="shared" si="392"/>
        <v>0</v>
      </c>
      <c r="JO222" s="631">
        <f t="shared" si="393"/>
        <v>0</v>
      </c>
      <c r="JP222" s="631">
        <f t="shared" si="393"/>
        <v>538.56990000000008</v>
      </c>
      <c r="JQ222" s="631">
        <f t="shared" si="393"/>
        <v>0</v>
      </c>
      <c r="JR222" s="631">
        <f t="shared" si="393"/>
        <v>0</v>
      </c>
      <c r="JS222" s="631">
        <f t="shared" si="393"/>
        <v>0</v>
      </c>
      <c r="JT222" s="631">
        <f t="shared" si="393"/>
        <v>0</v>
      </c>
      <c r="JU222" s="631">
        <f t="shared" si="393"/>
        <v>0</v>
      </c>
      <c r="JV222" s="631">
        <f t="shared" si="393"/>
        <v>0</v>
      </c>
      <c r="JW222" s="631">
        <f t="shared" si="393"/>
        <v>0</v>
      </c>
      <c r="JX222" s="631">
        <f t="shared" si="393"/>
        <v>0</v>
      </c>
      <c r="JY222" s="631">
        <f t="shared" si="394"/>
        <v>0</v>
      </c>
      <c r="JZ222" s="631">
        <f t="shared" si="394"/>
        <v>0</v>
      </c>
      <c r="KA222" s="631">
        <f t="shared" si="394"/>
        <v>0</v>
      </c>
      <c r="KB222" s="631">
        <f t="shared" si="394"/>
        <v>0</v>
      </c>
      <c r="KC222" s="631">
        <f t="shared" si="394"/>
        <v>0</v>
      </c>
      <c r="KD222" s="631">
        <f t="shared" si="394"/>
        <v>0</v>
      </c>
      <c r="KE222" s="631">
        <f t="shared" si="394"/>
        <v>0</v>
      </c>
      <c r="KF222" s="631">
        <f t="shared" si="394"/>
        <v>0</v>
      </c>
      <c r="KG222" s="631">
        <f t="shared" si="394"/>
        <v>0</v>
      </c>
      <c r="KH222" s="631">
        <f t="shared" si="394"/>
        <v>0</v>
      </c>
      <c r="KI222" s="631">
        <f t="shared" si="395"/>
        <v>0</v>
      </c>
      <c r="KJ222" s="631">
        <f t="shared" si="395"/>
        <v>0</v>
      </c>
      <c r="KK222" s="631">
        <f t="shared" si="395"/>
        <v>0</v>
      </c>
      <c r="KL222" s="631">
        <f t="shared" si="395"/>
        <v>0</v>
      </c>
      <c r="KM222" s="631">
        <f t="shared" si="395"/>
        <v>0</v>
      </c>
      <c r="KN222" s="631">
        <f t="shared" si="395"/>
        <v>0</v>
      </c>
      <c r="KO222" s="631">
        <f t="shared" si="395"/>
        <v>0</v>
      </c>
      <c r="KP222" s="631">
        <f t="shared" si="395"/>
        <v>0</v>
      </c>
      <c r="KQ222" s="631">
        <f t="shared" si="395"/>
        <v>0</v>
      </c>
      <c r="KR222" s="631">
        <f t="shared" si="395"/>
        <v>0</v>
      </c>
      <c r="KS222" s="631">
        <f t="shared" si="396"/>
        <v>0</v>
      </c>
      <c r="KT222" s="631">
        <f t="shared" si="396"/>
        <v>0</v>
      </c>
      <c r="KU222" s="631">
        <f t="shared" si="396"/>
        <v>0</v>
      </c>
      <c r="KV222" s="631">
        <f t="shared" si="396"/>
        <v>0</v>
      </c>
      <c r="KW222" s="631">
        <f t="shared" si="396"/>
        <v>0</v>
      </c>
      <c r="KX222" s="631">
        <f t="shared" si="396"/>
        <v>0</v>
      </c>
      <c r="KY222" s="631"/>
      <c r="KZ222" s="631">
        <f t="shared" si="397"/>
        <v>0</v>
      </c>
      <c r="LA222" s="631">
        <f t="shared" si="397"/>
        <v>0</v>
      </c>
      <c r="LB222" s="631">
        <f t="shared" si="397"/>
        <v>0</v>
      </c>
      <c r="LC222" s="631">
        <f t="shared" si="397"/>
        <v>0</v>
      </c>
      <c r="LD222" s="631">
        <f t="shared" si="397"/>
        <v>0</v>
      </c>
      <c r="LE222" s="631">
        <f t="shared" si="397"/>
        <v>0</v>
      </c>
      <c r="LF222" s="631">
        <f t="shared" si="397"/>
        <v>0</v>
      </c>
      <c r="LG222" s="631">
        <f t="shared" si="397"/>
        <v>0</v>
      </c>
      <c r="LH222" s="631">
        <f t="shared" si="397"/>
        <v>0</v>
      </c>
      <c r="LI222" s="631">
        <f t="shared" si="397"/>
        <v>0</v>
      </c>
      <c r="LJ222" s="631">
        <f t="shared" si="398"/>
        <v>0</v>
      </c>
      <c r="LK222" s="631">
        <f t="shared" si="398"/>
        <v>0</v>
      </c>
      <c r="LL222" s="631">
        <f t="shared" si="398"/>
        <v>0</v>
      </c>
      <c r="LM222" s="631">
        <f t="shared" si="398"/>
        <v>0</v>
      </c>
      <c r="LN222" s="631">
        <f t="shared" si="398"/>
        <v>0</v>
      </c>
      <c r="LO222" s="631">
        <f t="shared" si="398"/>
        <v>0</v>
      </c>
      <c r="LP222" s="631">
        <f t="shared" si="398"/>
        <v>0</v>
      </c>
      <c r="LQ222" s="631">
        <f t="shared" si="398"/>
        <v>0</v>
      </c>
      <c r="LR222" s="631">
        <f t="shared" si="398"/>
        <v>0</v>
      </c>
      <c r="LS222" s="631">
        <f t="shared" si="398"/>
        <v>0</v>
      </c>
      <c r="LT222" s="631">
        <f t="shared" si="399"/>
        <v>0</v>
      </c>
      <c r="LU222" s="631">
        <f t="shared" si="399"/>
        <v>83.777540000000002</v>
      </c>
      <c r="LV222" s="631">
        <f t="shared" si="399"/>
        <v>0</v>
      </c>
      <c r="LW222" s="631">
        <f t="shared" si="399"/>
        <v>0</v>
      </c>
      <c r="LX222" s="631">
        <f t="shared" si="399"/>
        <v>0</v>
      </c>
      <c r="LY222" s="631">
        <f t="shared" si="399"/>
        <v>0</v>
      </c>
      <c r="LZ222" s="631">
        <f t="shared" si="399"/>
        <v>0</v>
      </c>
      <c r="MA222" s="631">
        <f t="shared" si="399"/>
        <v>0</v>
      </c>
      <c r="MB222" s="631">
        <f t="shared" si="399"/>
        <v>0</v>
      </c>
      <c r="MC222" s="631">
        <f t="shared" si="399"/>
        <v>0</v>
      </c>
      <c r="MD222" s="631">
        <f t="shared" si="400"/>
        <v>0</v>
      </c>
      <c r="ME222" s="631">
        <f t="shared" si="400"/>
        <v>0</v>
      </c>
      <c r="MF222" s="631">
        <f t="shared" si="400"/>
        <v>0</v>
      </c>
      <c r="MG222" s="631">
        <f t="shared" si="400"/>
        <v>0</v>
      </c>
      <c r="MH222" s="631">
        <f t="shared" si="400"/>
        <v>0</v>
      </c>
      <c r="MI222" s="631">
        <f t="shared" si="400"/>
        <v>0</v>
      </c>
      <c r="MJ222" s="631">
        <f t="shared" si="400"/>
        <v>0</v>
      </c>
      <c r="MK222" s="631">
        <f t="shared" si="400"/>
        <v>0</v>
      </c>
      <c r="ML222" s="631">
        <f t="shared" si="400"/>
        <v>0</v>
      </c>
      <c r="MM222" s="631">
        <f t="shared" si="400"/>
        <v>0</v>
      </c>
      <c r="MN222" s="631">
        <f t="shared" si="401"/>
        <v>0</v>
      </c>
      <c r="MO222" s="631">
        <f t="shared" si="401"/>
        <v>0</v>
      </c>
      <c r="MP222" s="631">
        <f t="shared" si="401"/>
        <v>0</v>
      </c>
      <c r="MQ222" s="631">
        <f t="shared" si="401"/>
        <v>0</v>
      </c>
      <c r="MR222" s="631">
        <f t="shared" si="401"/>
        <v>0</v>
      </c>
      <c r="MS222" s="631">
        <f t="shared" si="401"/>
        <v>0</v>
      </c>
      <c r="MT222" s="631">
        <f t="shared" si="401"/>
        <v>0</v>
      </c>
      <c r="MU222" s="631">
        <f t="shared" si="401"/>
        <v>0</v>
      </c>
      <c r="MV222" s="631">
        <f t="shared" si="401"/>
        <v>0</v>
      </c>
      <c r="MW222" s="631">
        <f t="shared" si="401"/>
        <v>0</v>
      </c>
      <c r="MX222" s="631">
        <f t="shared" si="402"/>
        <v>0</v>
      </c>
      <c r="MY222" s="631">
        <f t="shared" si="402"/>
        <v>0</v>
      </c>
      <c r="MZ222" s="631">
        <f t="shared" si="402"/>
        <v>0</v>
      </c>
      <c r="NA222" s="631">
        <f t="shared" si="402"/>
        <v>0</v>
      </c>
      <c r="NB222" s="631">
        <f t="shared" si="402"/>
        <v>0</v>
      </c>
      <c r="NC222" s="631">
        <f t="shared" si="402"/>
        <v>0</v>
      </c>
    </row>
    <row r="223" spans="1:367" hidden="1">
      <c r="A223" s="504" t="s">
        <v>102</v>
      </c>
      <c r="B223" s="504" t="s">
        <v>302</v>
      </c>
      <c r="C223" s="497">
        <v>0.83869499999999997</v>
      </c>
      <c r="D223" s="497">
        <v>2.7685000000000001E-2</v>
      </c>
      <c r="E223" s="362">
        <f t="shared" si="358"/>
        <v>5.5312191271576143E-4</v>
      </c>
      <c r="F223" s="363">
        <f t="shared" si="359"/>
        <v>8.3102765807730982E-5</v>
      </c>
      <c r="G223" s="498">
        <f>E223*Dichtheden!$V$70</f>
        <v>28.496221446573788</v>
      </c>
      <c r="H223" s="499">
        <f>IF(C223=0,0,ROUND(IF((G223/2)/Dichtheden!$C$3&lt;1,1,(G223/2)/Dichtheden!$C$3),0))</f>
        <v>1</v>
      </c>
      <c r="I223" s="498">
        <f>E223*Dichtheden!$AJ$70</f>
        <v>4.7493702410956322</v>
      </c>
      <c r="J223" s="499">
        <f>IF(C223=0,0,ROUND(IF((I223/2)/Dichtheden!$D$3&lt;1,1,(I223/2)/Dichtheden!$D$3),0))</f>
        <v>1</v>
      </c>
      <c r="K223" s="498">
        <f t="shared" si="360"/>
        <v>14.248110723286894</v>
      </c>
      <c r="L223" s="500">
        <f t="shared" si="361"/>
        <v>14.248110723286894</v>
      </c>
      <c r="M223" s="498">
        <f>IF(D223=0,0,IF((D223*Dichtheden!$G$4)&lt;25,25,D223*Dichtheden!$G$4))</f>
        <v>25</v>
      </c>
      <c r="N223" s="499">
        <f>D223*Dichtheden!$H$4</f>
        <v>0.96897500000000003</v>
      </c>
      <c r="O223" s="501"/>
      <c r="P223" s="501"/>
      <c r="Q223" s="502">
        <f>E223*Dichtheden!$AS$68</f>
        <v>21.015963316848172</v>
      </c>
      <c r="R223" s="495">
        <f>IF(Q223=0,0,ROUND(IF((Q223/2)/Dichtheden!$C$3&lt;1,1,(Q223/2)/Dichtheden!$C$3),0))</f>
        <v>1</v>
      </c>
      <c r="S223" s="502">
        <f>E223*Dichtheden!$AY$68</f>
        <v>1.1635957090684297</v>
      </c>
      <c r="T223" s="495">
        <f>IF(Q223=0,0,ROUND(IF((S223/2)/Dichtheden!$D$3&lt;1,1,(S223/2)/Dichtheden!$D$3),0))</f>
        <v>1</v>
      </c>
      <c r="U223" s="502">
        <f>D223*Dichtheden!$G$5</f>
        <v>6.0353300000000001</v>
      </c>
      <c r="V223" s="502">
        <f>D223*Dichtheden!$H$5</f>
        <v>0.41527500000000001</v>
      </c>
      <c r="X223" s="630"/>
      <c r="AA223" s="628">
        <f t="shared" si="383"/>
        <v>0</v>
      </c>
      <c r="AB223" s="628">
        <f t="shared" si="383"/>
        <v>0</v>
      </c>
      <c r="AC223" s="628">
        <f t="shared" si="383"/>
        <v>0</v>
      </c>
      <c r="AD223" s="628">
        <f t="shared" si="383"/>
        <v>0</v>
      </c>
      <c r="AE223" s="628">
        <f t="shared" si="383"/>
        <v>0</v>
      </c>
      <c r="AF223" s="628">
        <f t="shared" si="383"/>
        <v>0</v>
      </c>
      <c r="AG223" s="628">
        <f t="shared" si="383"/>
        <v>0</v>
      </c>
      <c r="AH223" s="628">
        <f t="shared" si="383"/>
        <v>0</v>
      </c>
      <c r="AI223" s="628">
        <f t="shared" si="383"/>
        <v>0</v>
      </c>
      <c r="AJ223" s="628">
        <f t="shared" si="383"/>
        <v>0</v>
      </c>
      <c r="AK223" s="628">
        <f t="shared" si="383"/>
        <v>0</v>
      </c>
      <c r="AL223" s="628">
        <f t="shared" si="383"/>
        <v>0</v>
      </c>
      <c r="AM223" s="628">
        <f t="shared" si="383"/>
        <v>0</v>
      </c>
      <c r="AN223" s="628">
        <f t="shared" si="383"/>
        <v>0</v>
      </c>
      <c r="AO223" s="628">
        <f t="shared" si="383"/>
        <v>0</v>
      </c>
      <c r="AP223" s="628">
        <f t="shared" si="383"/>
        <v>0</v>
      </c>
      <c r="AQ223" s="628">
        <f t="shared" si="362"/>
        <v>0</v>
      </c>
      <c r="AR223" s="628">
        <f t="shared" si="362"/>
        <v>0</v>
      </c>
      <c r="AS223" s="628">
        <f t="shared" si="362"/>
        <v>0</v>
      </c>
      <c r="AT223" s="628">
        <f t="shared" si="362"/>
        <v>0</v>
      </c>
      <c r="AU223" s="628">
        <f t="shared" si="362"/>
        <v>0</v>
      </c>
      <c r="AV223" s="628">
        <f t="shared" si="362"/>
        <v>0</v>
      </c>
      <c r="AW223" s="628">
        <f t="shared" si="362"/>
        <v>0.83869499999999997</v>
      </c>
      <c r="AX223" s="628">
        <f t="shared" si="362"/>
        <v>0</v>
      </c>
      <c r="AY223" s="628">
        <f t="shared" si="362"/>
        <v>0</v>
      </c>
      <c r="AZ223" s="628">
        <f t="shared" si="362"/>
        <v>0</v>
      </c>
      <c r="BA223" s="628">
        <f t="shared" si="362"/>
        <v>0</v>
      </c>
      <c r="BB223" s="628">
        <f t="shared" si="362"/>
        <v>0</v>
      </c>
      <c r="BC223" s="628">
        <f t="shared" si="362"/>
        <v>0</v>
      </c>
      <c r="BD223" s="628">
        <f t="shared" si="362"/>
        <v>0</v>
      </c>
      <c r="BE223" s="628">
        <f t="shared" si="362"/>
        <v>0</v>
      </c>
      <c r="BF223" s="628">
        <f t="shared" si="362"/>
        <v>0</v>
      </c>
      <c r="BG223" s="628">
        <f t="shared" si="384"/>
        <v>0</v>
      </c>
      <c r="BH223" s="628">
        <f t="shared" si="384"/>
        <v>0</v>
      </c>
      <c r="BI223" s="628">
        <f t="shared" si="384"/>
        <v>0</v>
      </c>
      <c r="BJ223" s="628">
        <f t="shared" si="384"/>
        <v>0</v>
      </c>
      <c r="BK223" s="628">
        <f t="shared" si="384"/>
        <v>0</v>
      </c>
      <c r="BL223" s="628">
        <f t="shared" si="384"/>
        <v>0</v>
      </c>
      <c r="BM223" s="628">
        <f t="shared" si="384"/>
        <v>0</v>
      </c>
      <c r="BN223" s="628">
        <f t="shared" si="384"/>
        <v>0</v>
      </c>
      <c r="BO223" s="628">
        <f t="shared" si="384"/>
        <v>0</v>
      </c>
      <c r="BP223" s="628">
        <f t="shared" si="384"/>
        <v>0</v>
      </c>
      <c r="BQ223" s="628">
        <f t="shared" si="384"/>
        <v>0</v>
      </c>
      <c r="BR223" s="628">
        <f t="shared" si="384"/>
        <v>0</v>
      </c>
      <c r="BS223" s="628">
        <f t="shared" si="384"/>
        <v>0</v>
      </c>
      <c r="BT223" s="628">
        <f t="shared" si="384"/>
        <v>0</v>
      </c>
      <c r="BU223" s="628">
        <f t="shared" si="384"/>
        <v>0</v>
      </c>
      <c r="BV223" s="628">
        <f t="shared" si="384"/>
        <v>0</v>
      </c>
      <c r="BW223" s="628">
        <f t="shared" si="385"/>
        <v>0</v>
      </c>
      <c r="BX223" s="628">
        <f t="shared" si="385"/>
        <v>0</v>
      </c>
      <c r="BY223" s="628">
        <f t="shared" si="385"/>
        <v>0</v>
      </c>
      <c r="BZ223" s="628">
        <f t="shared" si="385"/>
        <v>0</v>
      </c>
      <c r="CA223" s="628">
        <f t="shared" si="385"/>
        <v>0</v>
      </c>
      <c r="CB223" s="628">
        <f t="shared" si="385"/>
        <v>0</v>
      </c>
      <c r="CC223" s="628">
        <f t="shared" si="385"/>
        <v>0</v>
      </c>
      <c r="CD223" s="628">
        <f t="shared" si="385"/>
        <v>0</v>
      </c>
      <c r="CE223" s="628"/>
      <c r="CF223" s="628">
        <f t="shared" si="386"/>
        <v>0</v>
      </c>
      <c r="CG223" s="628">
        <f t="shared" si="386"/>
        <v>0</v>
      </c>
      <c r="CH223" s="628">
        <f t="shared" si="386"/>
        <v>0</v>
      </c>
      <c r="CI223" s="628">
        <f t="shared" si="386"/>
        <v>0</v>
      </c>
      <c r="CJ223" s="628">
        <f t="shared" si="386"/>
        <v>0</v>
      </c>
      <c r="CK223" s="628">
        <f t="shared" si="386"/>
        <v>0</v>
      </c>
      <c r="CL223" s="628">
        <f t="shared" si="386"/>
        <v>0</v>
      </c>
      <c r="CM223" s="628">
        <f t="shared" si="386"/>
        <v>0</v>
      </c>
      <c r="CN223" s="628">
        <f t="shared" si="386"/>
        <v>0</v>
      </c>
      <c r="CO223" s="628">
        <f t="shared" si="386"/>
        <v>0</v>
      </c>
      <c r="CP223" s="628">
        <f t="shared" si="386"/>
        <v>0</v>
      </c>
      <c r="CQ223" s="628">
        <f t="shared" si="386"/>
        <v>0</v>
      </c>
      <c r="CR223" s="628">
        <f t="shared" si="386"/>
        <v>0</v>
      </c>
      <c r="CS223" s="628">
        <f t="shared" si="386"/>
        <v>0</v>
      </c>
      <c r="CT223" s="628">
        <f t="shared" si="386"/>
        <v>0</v>
      </c>
      <c r="CU223" s="628">
        <f t="shared" si="386"/>
        <v>0</v>
      </c>
      <c r="CV223" s="628">
        <f t="shared" si="363"/>
        <v>0</v>
      </c>
      <c r="CW223" s="628">
        <f t="shared" si="363"/>
        <v>0</v>
      </c>
      <c r="CX223" s="628">
        <f t="shared" si="363"/>
        <v>0</v>
      </c>
      <c r="CY223" s="628">
        <f t="shared" si="363"/>
        <v>0</v>
      </c>
      <c r="CZ223" s="628">
        <f t="shared" si="363"/>
        <v>0</v>
      </c>
      <c r="DA223" s="628">
        <f t="shared" si="363"/>
        <v>0</v>
      </c>
      <c r="DB223" s="628">
        <f t="shared" si="363"/>
        <v>2.7685000000000001E-2</v>
      </c>
      <c r="DC223" s="628">
        <f t="shared" si="363"/>
        <v>0</v>
      </c>
      <c r="DD223" s="628">
        <f t="shared" si="363"/>
        <v>0</v>
      </c>
      <c r="DE223" s="628">
        <f t="shared" si="363"/>
        <v>0</v>
      </c>
      <c r="DF223" s="628">
        <f t="shared" si="363"/>
        <v>0</v>
      </c>
      <c r="DG223" s="628">
        <f t="shared" si="363"/>
        <v>0</v>
      </c>
      <c r="DH223" s="628">
        <f t="shared" si="363"/>
        <v>0</v>
      </c>
      <c r="DI223" s="628">
        <f t="shared" si="363"/>
        <v>0</v>
      </c>
      <c r="DJ223" s="628">
        <f t="shared" si="363"/>
        <v>0</v>
      </c>
      <c r="DK223" s="628">
        <f t="shared" si="363"/>
        <v>0</v>
      </c>
      <c r="DL223" s="628">
        <f t="shared" si="387"/>
        <v>0</v>
      </c>
      <c r="DM223" s="628">
        <f t="shared" si="387"/>
        <v>0</v>
      </c>
      <c r="DN223" s="628">
        <f t="shared" si="387"/>
        <v>0</v>
      </c>
      <c r="DO223" s="628">
        <f t="shared" si="387"/>
        <v>0</v>
      </c>
      <c r="DP223" s="628">
        <f t="shared" si="387"/>
        <v>0</v>
      </c>
      <c r="DQ223" s="628">
        <f t="shared" si="387"/>
        <v>0</v>
      </c>
      <c r="DR223" s="628">
        <f t="shared" si="387"/>
        <v>0</v>
      </c>
      <c r="DS223" s="628">
        <f t="shared" si="387"/>
        <v>0</v>
      </c>
      <c r="DT223" s="628">
        <f t="shared" si="387"/>
        <v>0</v>
      </c>
      <c r="DU223" s="628">
        <f t="shared" si="387"/>
        <v>0</v>
      </c>
      <c r="DV223" s="628">
        <f t="shared" si="387"/>
        <v>0</v>
      </c>
      <c r="DW223" s="628">
        <f t="shared" si="387"/>
        <v>0</v>
      </c>
      <c r="DX223" s="628">
        <f t="shared" si="387"/>
        <v>0</v>
      </c>
      <c r="DY223" s="628">
        <f t="shared" si="387"/>
        <v>0</v>
      </c>
      <c r="DZ223" s="628">
        <f t="shared" si="387"/>
        <v>0</v>
      </c>
      <c r="EA223" s="628">
        <f t="shared" si="387"/>
        <v>0</v>
      </c>
      <c r="EB223" s="628">
        <f t="shared" si="388"/>
        <v>0</v>
      </c>
      <c r="EC223" s="628">
        <f t="shared" si="388"/>
        <v>0</v>
      </c>
      <c r="ED223" s="628">
        <f t="shared" si="388"/>
        <v>0</v>
      </c>
      <c r="EE223" s="628">
        <f t="shared" si="388"/>
        <v>0</v>
      </c>
      <c r="EF223" s="628">
        <f t="shared" si="388"/>
        <v>0</v>
      </c>
      <c r="EG223" s="628">
        <f t="shared" si="388"/>
        <v>0</v>
      </c>
      <c r="EH223" s="628">
        <f t="shared" si="388"/>
        <v>0</v>
      </c>
      <c r="EI223" s="628">
        <f t="shared" si="388"/>
        <v>0</v>
      </c>
      <c r="EJ223" s="631"/>
      <c r="EK223" s="631">
        <f t="shared" si="364"/>
        <v>0</v>
      </c>
      <c r="EL223" s="631">
        <f t="shared" si="364"/>
        <v>0</v>
      </c>
      <c r="EM223" s="631">
        <f t="shared" si="364"/>
        <v>0</v>
      </c>
      <c r="EN223" s="631">
        <f t="shared" si="364"/>
        <v>0</v>
      </c>
      <c r="EO223" s="631">
        <f t="shared" si="364"/>
        <v>0</v>
      </c>
      <c r="EP223" s="631">
        <f t="shared" si="364"/>
        <v>0</v>
      </c>
      <c r="EQ223" s="631">
        <f t="shared" si="364"/>
        <v>0</v>
      </c>
      <c r="ER223" s="631">
        <f t="shared" si="364"/>
        <v>0</v>
      </c>
      <c r="ES223" s="631">
        <f t="shared" si="364"/>
        <v>0</v>
      </c>
      <c r="ET223" s="631">
        <f t="shared" si="364"/>
        <v>0</v>
      </c>
      <c r="EU223" s="631">
        <f t="shared" si="364"/>
        <v>0</v>
      </c>
      <c r="EV223" s="631">
        <f t="shared" si="364"/>
        <v>0</v>
      </c>
      <c r="EW223" s="631">
        <f t="shared" si="364"/>
        <v>0</v>
      </c>
      <c r="EX223" s="631">
        <f t="shared" si="364"/>
        <v>0</v>
      </c>
      <c r="EY223" s="631">
        <f t="shared" si="364"/>
        <v>0</v>
      </c>
      <c r="EZ223" s="631">
        <f t="shared" si="364"/>
        <v>0</v>
      </c>
      <c r="FA223" s="631">
        <f t="shared" si="309"/>
        <v>0</v>
      </c>
      <c r="FB223" s="631">
        <f t="shared" si="309"/>
        <v>0</v>
      </c>
      <c r="FC223" s="631">
        <f t="shared" si="309"/>
        <v>0</v>
      </c>
      <c r="FD223" s="631">
        <f t="shared" si="380"/>
        <v>0</v>
      </c>
      <c r="FE223" s="631">
        <f t="shared" si="380"/>
        <v>0</v>
      </c>
      <c r="FF223" s="631">
        <f t="shared" si="380"/>
        <v>0</v>
      </c>
      <c r="FG223" s="631">
        <f t="shared" si="380"/>
        <v>1</v>
      </c>
      <c r="FH223" s="631">
        <f t="shared" si="380"/>
        <v>0</v>
      </c>
      <c r="FI223" s="631">
        <f t="shared" si="380"/>
        <v>0</v>
      </c>
      <c r="FJ223" s="631">
        <f t="shared" si="380"/>
        <v>0</v>
      </c>
      <c r="FK223" s="631">
        <f t="shared" si="380"/>
        <v>0</v>
      </c>
      <c r="FL223" s="631">
        <f t="shared" si="380"/>
        <v>0</v>
      </c>
      <c r="FM223" s="631">
        <f t="shared" si="380"/>
        <v>0</v>
      </c>
      <c r="FN223" s="631">
        <f t="shared" si="380"/>
        <v>0</v>
      </c>
      <c r="FO223" s="631">
        <f t="shared" si="380"/>
        <v>0</v>
      </c>
      <c r="FP223" s="631">
        <f t="shared" si="380"/>
        <v>0</v>
      </c>
      <c r="FQ223" s="631">
        <f t="shared" si="380"/>
        <v>0</v>
      </c>
      <c r="FR223" s="631">
        <f t="shared" si="380"/>
        <v>0</v>
      </c>
      <c r="FS223" s="631">
        <f t="shared" si="380"/>
        <v>0</v>
      </c>
      <c r="FT223" s="631">
        <f t="shared" si="286"/>
        <v>0</v>
      </c>
      <c r="FU223" s="631">
        <f t="shared" si="286"/>
        <v>0</v>
      </c>
      <c r="FV223" s="631">
        <f t="shared" si="381"/>
        <v>0</v>
      </c>
      <c r="FW223" s="631">
        <f t="shared" si="381"/>
        <v>0</v>
      </c>
      <c r="FX223" s="631">
        <f t="shared" si="381"/>
        <v>0</v>
      </c>
      <c r="FY223" s="631">
        <f t="shared" si="381"/>
        <v>0</v>
      </c>
      <c r="FZ223" s="631">
        <f t="shared" si="381"/>
        <v>0</v>
      </c>
      <c r="GA223" s="631">
        <f t="shared" si="381"/>
        <v>0</v>
      </c>
      <c r="GB223" s="631">
        <f t="shared" si="381"/>
        <v>0</v>
      </c>
      <c r="GC223" s="631">
        <f t="shared" si="381"/>
        <v>0</v>
      </c>
      <c r="GD223" s="631">
        <f t="shared" si="379"/>
        <v>0</v>
      </c>
      <c r="GE223" s="631">
        <f t="shared" si="379"/>
        <v>0</v>
      </c>
      <c r="GF223" s="631">
        <f t="shared" si="379"/>
        <v>0</v>
      </c>
      <c r="GG223" s="631">
        <f t="shared" si="379"/>
        <v>0</v>
      </c>
      <c r="GH223" s="631">
        <f t="shared" si="379"/>
        <v>0</v>
      </c>
      <c r="GI223" s="631">
        <f t="shared" si="390"/>
        <v>0</v>
      </c>
      <c r="GJ223" s="631">
        <f t="shared" si="390"/>
        <v>0</v>
      </c>
      <c r="GK223" s="631">
        <f t="shared" si="390"/>
        <v>0</v>
      </c>
      <c r="GL223" s="631">
        <f t="shared" si="390"/>
        <v>0</v>
      </c>
      <c r="GM223" s="631">
        <f t="shared" si="390"/>
        <v>0</v>
      </c>
      <c r="GN223" s="631">
        <f t="shared" si="390"/>
        <v>0</v>
      </c>
      <c r="GO223" s="631"/>
      <c r="GP223" s="631">
        <f t="shared" si="377"/>
        <v>0</v>
      </c>
      <c r="GQ223" s="631">
        <f t="shared" si="377"/>
        <v>0</v>
      </c>
      <c r="GR223" s="631">
        <f t="shared" si="377"/>
        <v>0</v>
      </c>
      <c r="GS223" s="631">
        <f t="shared" si="377"/>
        <v>0</v>
      </c>
      <c r="GT223" s="631">
        <f t="shared" si="377"/>
        <v>0</v>
      </c>
      <c r="GU223" s="631">
        <f t="shared" si="377"/>
        <v>0</v>
      </c>
      <c r="GV223" s="631">
        <f t="shared" si="377"/>
        <v>0</v>
      </c>
      <c r="GW223" s="631">
        <f t="shared" si="377"/>
        <v>0</v>
      </c>
      <c r="GX223" s="631">
        <f t="shared" si="377"/>
        <v>0</v>
      </c>
      <c r="GY223" s="631">
        <f t="shared" si="377"/>
        <v>0</v>
      </c>
      <c r="GZ223" s="631">
        <f t="shared" si="377"/>
        <v>0</v>
      </c>
      <c r="HA223" s="631">
        <f t="shared" si="377"/>
        <v>0</v>
      </c>
      <c r="HB223" s="631">
        <f t="shared" si="377"/>
        <v>0</v>
      </c>
      <c r="HC223" s="631">
        <f t="shared" si="377"/>
        <v>0</v>
      </c>
      <c r="HD223" s="631">
        <f t="shared" si="377"/>
        <v>0</v>
      </c>
      <c r="HE223" s="631">
        <f t="shared" si="294"/>
        <v>0</v>
      </c>
      <c r="HF223" s="631">
        <f t="shared" si="294"/>
        <v>0</v>
      </c>
      <c r="HG223" s="631">
        <f t="shared" si="294"/>
        <v>0</v>
      </c>
      <c r="HH223" s="631">
        <f t="shared" si="294"/>
        <v>0</v>
      </c>
      <c r="HI223" s="631">
        <f t="shared" si="294"/>
        <v>0</v>
      </c>
      <c r="HJ223" s="631">
        <f t="shared" si="294"/>
        <v>0</v>
      </c>
      <c r="HK223" s="631">
        <f t="shared" si="294"/>
        <v>0</v>
      </c>
      <c r="HL223" s="631">
        <f t="shared" si="294"/>
        <v>1</v>
      </c>
      <c r="HM223" s="631">
        <f t="shared" si="294"/>
        <v>0</v>
      </c>
      <c r="HN223" s="631">
        <f t="shared" si="294"/>
        <v>0</v>
      </c>
      <c r="HO223" s="631">
        <f t="shared" si="294"/>
        <v>0</v>
      </c>
      <c r="HP223" s="631">
        <f t="shared" si="294"/>
        <v>0</v>
      </c>
      <c r="HQ223" s="631">
        <f t="shared" si="294"/>
        <v>0</v>
      </c>
      <c r="HR223" s="631">
        <f t="shared" si="389"/>
        <v>0</v>
      </c>
      <c r="HS223" s="631">
        <f t="shared" si="389"/>
        <v>0</v>
      </c>
      <c r="HT223" s="631">
        <f t="shared" si="389"/>
        <v>0</v>
      </c>
      <c r="HU223" s="631">
        <f t="shared" si="389"/>
        <v>0</v>
      </c>
      <c r="HV223" s="631">
        <f t="shared" si="378"/>
        <v>0</v>
      </c>
      <c r="HW223" s="631">
        <f t="shared" si="378"/>
        <v>0</v>
      </c>
      <c r="HX223" s="631">
        <f t="shared" si="378"/>
        <v>0</v>
      </c>
      <c r="HY223" s="631">
        <f t="shared" si="378"/>
        <v>0</v>
      </c>
      <c r="HZ223" s="631">
        <f t="shared" si="378"/>
        <v>0</v>
      </c>
      <c r="IA223" s="631">
        <f t="shared" si="378"/>
        <v>0</v>
      </c>
      <c r="IB223" s="631">
        <f t="shared" si="378"/>
        <v>0</v>
      </c>
      <c r="IC223" s="631">
        <f t="shared" si="378"/>
        <v>0</v>
      </c>
      <c r="ID223" s="631">
        <f t="shared" si="378"/>
        <v>0</v>
      </c>
      <c r="IE223" s="631">
        <f t="shared" si="378"/>
        <v>0</v>
      </c>
      <c r="IF223" s="631">
        <f t="shared" si="378"/>
        <v>0</v>
      </c>
      <c r="IG223" s="631">
        <f t="shared" si="378"/>
        <v>0</v>
      </c>
      <c r="IH223" s="631">
        <f t="shared" si="378"/>
        <v>0</v>
      </c>
      <c r="II223" s="631">
        <f t="shared" si="378"/>
        <v>0</v>
      </c>
      <c r="IJ223" s="631">
        <f t="shared" si="378"/>
        <v>0</v>
      </c>
      <c r="IK223" s="631">
        <f t="shared" si="378"/>
        <v>0</v>
      </c>
      <c r="IL223" s="631">
        <f t="shared" si="382"/>
        <v>0</v>
      </c>
      <c r="IM223" s="631">
        <f t="shared" si="382"/>
        <v>0</v>
      </c>
      <c r="IN223" s="631">
        <f t="shared" si="382"/>
        <v>0</v>
      </c>
      <c r="IO223" s="631">
        <f t="shared" si="382"/>
        <v>0</v>
      </c>
      <c r="IP223" s="631">
        <f t="shared" si="382"/>
        <v>0</v>
      </c>
      <c r="IQ223" s="631">
        <f t="shared" si="382"/>
        <v>0</v>
      </c>
      <c r="IR223" s="631">
        <f t="shared" si="382"/>
        <v>0</v>
      </c>
      <c r="IS223" s="631">
        <f t="shared" si="382"/>
        <v>0</v>
      </c>
      <c r="IT223" s="631"/>
      <c r="IU223" s="631">
        <f t="shared" si="391"/>
        <v>0</v>
      </c>
      <c r="IV223" s="631">
        <f t="shared" si="391"/>
        <v>0</v>
      </c>
      <c r="IW223" s="631">
        <f t="shared" si="391"/>
        <v>0</v>
      </c>
      <c r="IX223" s="631">
        <f t="shared" si="391"/>
        <v>0</v>
      </c>
      <c r="IY223" s="631">
        <f t="shared" si="391"/>
        <v>0</v>
      </c>
      <c r="IZ223" s="631">
        <f t="shared" si="391"/>
        <v>0</v>
      </c>
      <c r="JA223" s="631">
        <f t="shared" si="391"/>
        <v>0</v>
      </c>
      <c r="JB223" s="631">
        <f t="shared" si="391"/>
        <v>0</v>
      </c>
      <c r="JC223" s="631">
        <f t="shared" si="391"/>
        <v>0</v>
      </c>
      <c r="JD223" s="631">
        <f t="shared" si="391"/>
        <v>0</v>
      </c>
      <c r="JE223" s="631">
        <f t="shared" si="392"/>
        <v>0</v>
      </c>
      <c r="JF223" s="631">
        <f t="shared" si="392"/>
        <v>0</v>
      </c>
      <c r="JG223" s="631">
        <f t="shared" si="392"/>
        <v>0</v>
      </c>
      <c r="JH223" s="631">
        <f t="shared" si="392"/>
        <v>0</v>
      </c>
      <c r="JI223" s="631">
        <f t="shared" si="392"/>
        <v>0</v>
      </c>
      <c r="JJ223" s="631">
        <f t="shared" si="392"/>
        <v>0</v>
      </c>
      <c r="JK223" s="631">
        <f t="shared" si="392"/>
        <v>0</v>
      </c>
      <c r="JL223" s="631">
        <f t="shared" si="392"/>
        <v>0</v>
      </c>
      <c r="JM223" s="631">
        <f t="shared" si="392"/>
        <v>0</v>
      </c>
      <c r="JN223" s="631">
        <f t="shared" si="392"/>
        <v>0</v>
      </c>
      <c r="JO223" s="631">
        <f t="shared" si="393"/>
        <v>0</v>
      </c>
      <c r="JP223" s="631">
        <f t="shared" si="393"/>
        <v>0</v>
      </c>
      <c r="JQ223" s="631">
        <f t="shared" si="393"/>
        <v>25</v>
      </c>
      <c r="JR223" s="631">
        <f t="shared" si="393"/>
        <v>0</v>
      </c>
      <c r="JS223" s="631">
        <f t="shared" si="393"/>
        <v>0</v>
      </c>
      <c r="JT223" s="631">
        <f t="shared" si="393"/>
        <v>0</v>
      </c>
      <c r="JU223" s="631">
        <f t="shared" si="393"/>
        <v>0</v>
      </c>
      <c r="JV223" s="631">
        <f t="shared" si="393"/>
        <v>0</v>
      </c>
      <c r="JW223" s="631">
        <f t="shared" si="393"/>
        <v>0</v>
      </c>
      <c r="JX223" s="631">
        <f t="shared" si="393"/>
        <v>0</v>
      </c>
      <c r="JY223" s="631">
        <f t="shared" si="394"/>
        <v>0</v>
      </c>
      <c r="JZ223" s="631">
        <f t="shared" si="394"/>
        <v>0</v>
      </c>
      <c r="KA223" s="631">
        <f t="shared" si="394"/>
        <v>0</v>
      </c>
      <c r="KB223" s="631">
        <f t="shared" si="394"/>
        <v>0</v>
      </c>
      <c r="KC223" s="631">
        <f t="shared" si="394"/>
        <v>0</v>
      </c>
      <c r="KD223" s="631">
        <f t="shared" si="394"/>
        <v>0</v>
      </c>
      <c r="KE223" s="631">
        <f t="shared" si="394"/>
        <v>0</v>
      </c>
      <c r="KF223" s="631">
        <f t="shared" si="394"/>
        <v>0</v>
      </c>
      <c r="KG223" s="631">
        <f t="shared" si="394"/>
        <v>0</v>
      </c>
      <c r="KH223" s="631">
        <f t="shared" si="394"/>
        <v>0</v>
      </c>
      <c r="KI223" s="631">
        <f t="shared" si="395"/>
        <v>0</v>
      </c>
      <c r="KJ223" s="631">
        <f t="shared" si="395"/>
        <v>0</v>
      </c>
      <c r="KK223" s="631">
        <f t="shared" si="395"/>
        <v>0</v>
      </c>
      <c r="KL223" s="631">
        <f t="shared" si="395"/>
        <v>0</v>
      </c>
      <c r="KM223" s="631">
        <f t="shared" si="395"/>
        <v>0</v>
      </c>
      <c r="KN223" s="631">
        <f t="shared" si="395"/>
        <v>0</v>
      </c>
      <c r="KO223" s="631">
        <f t="shared" si="395"/>
        <v>0</v>
      </c>
      <c r="KP223" s="631">
        <f t="shared" si="395"/>
        <v>0</v>
      </c>
      <c r="KQ223" s="631">
        <f t="shared" si="395"/>
        <v>0</v>
      </c>
      <c r="KR223" s="631">
        <f t="shared" si="395"/>
        <v>0</v>
      </c>
      <c r="KS223" s="631">
        <f t="shared" si="396"/>
        <v>0</v>
      </c>
      <c r="KT223" s="631">
        <f t="shared" si="396"/>
        <v>0</v>
      </c>
      <c r="KU223" s="631">
        <f t="shared" si="396"/>
        <v>0</v>
      </c>
      <c r="KV223" s="631">
        <f t="shared" si="396"/>
        <v>0</v>
      </c>
      <c r="KW223" s="631">
        <f t="shared" si="396"/>
        <v>0</v>
      </c>
      <c r="KX223" s="631">
        <f t="shared" si="396"/>
        <v>0</v>
      </c>
      <c r="KY223" s="631"/>
      <c r="KZ223" s="631">
        <f t="shared" si="397"/>
        <v>0</v>
      </c>
      <c r="LA223" s="631">
        <f t="shared" si="397"/>
        <v>0</v>
      </c>
      <c r="LB223" s="631">
        <f t="shared" si="397"/>
        <v>0</v>
      </c>
      <c r="LC223" s="631">
        <f t="shared" si="397"/>
        <v>0</v>
      </c>
      <c r="LD223" s="631">
        <f t="shared" si="397"/>
        <v>0</v>
      </c>
      <c r="LE223" s="631">
        <f t="shared" si="397"/>
        <v>0</v>
      </c>
      <c r="LF223" s="631">
        <f t="shared" si="397"/>
        <v>0</v>
      </c>
      <c r="LG223" s="631">
        <f t="shared" si="397"/>
        <v>0</v>
      </c>
      <c r="LH223" s="631">
        <f t="shared" si="397"/>
        <v>0</v>
      </c>
      <c r="LI223" s="631">
        <f t="shared" si="397"/>
        <v>0</v>
      </c>
      <c r="LJ223" s="631">
        <f t="shared" si="398"/>
        <v>0</v>
      </c>
      <c r="LK223" s="631">
        <f t="shared" si="398"/>
        <v>0</v>
      </c>
      <c r="LL223" s="631">
        <f t="shared" si="398"/>
        <v>0</v>
      </c>
      <c r="LM223" s="631">
        <f t="shared" si="398"/>
        <v>0</v>
      </c>
      <c r="LN223" s="631">
        <f t="shared" si="398"/>
        <v>0</v>
      </c>
      <c r="LO223" s="631">
        <f t="shared" si="398"/>
        <v>0</v>
      </c>
      <c r="LP223" s="631">
        <f t="shared" si="398"/>
        <v>0</v>
      </c>
      <c r="LQ223" s="631">
        <f t="shared" si="398"/>
        <v>0</v>
      </c>
      <c r="LR223" s="631">
        <f t="shared" si="398"/>
        <v>0</v>
      </c>
      <c r="LS223" s="631">
        <f t="shared" si="398"/>
        <v>0</v>
      </c>
      <c r="LT223" s="631">
        <f t="shared" si="399"/>
        <v>0</v>
      </c>
      <c r="LU223" s="631">
        <f t="shared" si="399"/>
        <v>0</v>
      </c>
      <c r="LV223" s="631">
        <f t="shared" si="399"/>
        <v>0.96897500000000003</v>
      </c>
      <c r="LW223" s="631">
        <f t="shared" si="399"/>
        <v>0</v>
      </c>
      <c r="LX223" s="631">
        <f t="shared" si="399"/>
        <v>0</v>
      </c>
      <c r="LY223" s="631">
        <f t="shared" si="399"/>
        <v>0</v>
      </c>
      <c r="LZ223" s="631">
        <f t="shared" si="399"/>
        <v>0</v>
      </c>
      <c r="MA223" s="631">
        <f t="shared" si="399"/>
        <v>0</v>
      </c>
      <c r="MB223" s="631">
        <f t="shared" si="399"/>
        <v>0</v>
      </c>
      <c r="MC223" s="631">
        <f t="shared" si="399"/>
        <v>0</v>
      </c>
      <c r="MD223" s="631">
        <f t="shared" si="400"/>
        <v>0</v>
      </c>
      <c r="ME223" s="631">
        <f t="shared" si="400"/>
        <v>0</v>
      </c>
      <c r="MF223" s="631">
        <f t="shared" si="400"/>
        <v>0</v>
      </c>
      <c r="MG223" s="631">
        <f t="shared" si="400"/>
        <v>0</v>
      </c>
      <c r="MH223" s="631">
        <f t="shared" si="400"/>
        <v>0</v>
      </c>
      <c r="MI223" s="631">
        <f t="shared" si="400"/>
        <v>0</v>
      </c>
      <c r="MJ223" s="631">
        <f t="shared" si="400"/>
        <v>0</v>
      </c>
      <c r="MK223" s="631">
        <f t="shared" si="400"/>
        <v>0</v>
      </c>
      <c r="ML223" s="631">
        <f t="shared" si="400"/>
        <v>0</v>
      </c>
      <c r="MM223" s="631">
        <f t="shared" si="400"/>
        <v>0</v>
      </c>
      <c r="MN223" s="631">
        <f t="shared" si="401"/>
        <v>0</v>
      </c>
      <c r="MO223" s="631">
        <f t="shared" si="401"/>
        <v>0</v>
      </c>
      <c r="MP223" s="631">
        <f t="shared" si="401"/>
        <v>0</v>
      </c>
      <c r="MQ223" s="631">
        <f t="shared" si="401"/>
        <v>0</v>
      </c>
      <c r="MR223" s="631">
        <f t="shared" si="401"/>
        <v>0</v>
      </c>
      <c r="MS223" s="631">
        <f t="shared" si="401"/>
        <v>0</v>
      </c>
      <c r="MT223" s="631">
        <f t="shared" si="401"/>
        <v>0</v>
      </c>
      <c r="MU223" s="631">
        <f t="shared" si="401"/>
        <v>0</v>
      </c>
      <c r="MV223" s="631">
        <f t="shared" si="401"/>
        <v>0</v>
      </c>
      <c r="MW223" s="631">
        <f t="shared" si="401"/>
        <v>0</v>
      </c>
      <c r="MX223" s="631">
        <f t="shared" si="402"/>
        <v>0</v>
      </c>
      <c r="MY223" s="631">
        <f t="shared" si="402"/>
        <v>0</v>
      </c>
      <c r="MZ223" s="631">
        <f t="shared" si="402"/>
        <v>0</v>
      </c>
      <c r="NA223" s="631">
        <f t="shared" si="402"/>
        <v>0</v>
      </c>
      <c r="NB223" s="631">
        <f t="shared" si="402"/>
        <v>0</v>
      </c>
      <c r="NC223" s="631">
        <f t="shared" si="402"/>
        <v>0</v>
      </c>
    </row>
    <row r="224" spans="1:367" hidden="1">
      <c r="A224" s="504" t="s">
        <v>102</v>
      </c>
      <c r="B224" s="504" t="s">
        <v>303</v>
      </c>
      <c r="C224" s="497">
        <v>5.2080729999999997</v>
      </c>
      <c r="D224" s="497">
        <v>0.83603300000000003</v>
      </c>
      <c r="E224" s="362">
        <f t="shared" si="358"/>
        <v>3.4347400417592973E-3</v>
      </c>
      <c r="F224" s="363">
        <f t="shared" si="359"/>
        <v>2.5095414342255645E-3</v>
      </c>
      <c r="G224" s="498">
        <f>E224*Dichtheden!$V$70</f>
        <v>176.95396004259226</v>
      </c>
      <c r="H224" s="499">
        <f>IF(C224=0,0,ROUND(IF((G224/2)/Dichtheden!$C$3&lt;1,1,(G224/2)/Dichtheden!$C$3),0))</f>
        <v>1</v>
      </c>
      <c r="I224" s="498">
        <f>E224*Dichtheden!$AJ$70</f>
        <v>29.492326673765376</v>
      </c>
      <c r="J224" s="499">
        <f>IF(C224=0,0,ROUND(IF((I224/2)/Dichtheden!$D$3&lt;1,1,(I224/2)/Dichtheden!$D$3),0))</f>
        <v>1</v>
      </c>
      <c r="K224" s="498">
        <f t="shared" si="360"/>
        <v>88.476980021296129</v>
      </c>
      <c r="L224" s="500">
        <f t="shared" si="361"/>
        <v>88.476980021296129</v>
      </c>
      <c r="M224" s="498">
        <f>IF(D224=0,0,IF((D224*Dichtheden!$G$4)&lt;25,25,D224*Dichtheden!$G$4))</f>
        <v>188.10742500000001</v>
      </c>
      <c r="N224" s="499">
        <f>D224*Dichtheden!$H$4</f>
        <v>29.261155000000002</v>
      </c>
      <c r="O224" s="501"/>
      <c r="P224" s="501"/>
      <c r="Q224" s="502">
        <f>E224*Dichtheden!$AS$68</f>
        <v>130.50354553141179</v>
      </c>
      <c r="R224" s="495">
        <f>IF(Q224=0,0,ROUND(IF((Q224/2)/Dichtheden!$C$3&lt;1,1,(Q224/2)/Dichtheden!$C$3),0))</f>
        <v>1</v>
      </c>
      <c r="S224" s="502">
        <f>E224*Dichtheden!$AY$68</f>
        <v>7.2256200350725166</v>
      </c>
      <c r="T224" s="495">
        <f>IF(Q224=0,0,ROUND(IF((S224/2)/Dichtheden!$D$3&lt;1,1,(S224/2)/Dichtheden!$D$3),0))</f>
        <v>1</v>
      </c>
      <c r="U224" s="502">
        <f>D224*Dichtheden!$G$5</f>
        <v>182.25519400000002</v>
      </c>
      <c r="V224" s="502">
        <f>D224*Dichtheden!$H$5</f>
        <v>12.540495</v>
      </c>
      <c r="X224" s="630"/>
      <c r="AA224" s="628">
        <f t="shared" si="383"/>
        <v>0</v>
      </c>
      <c r="AB224" s="628">
        <f t="shared" si="383"/>
        <v>0</v>
      </c>
      <c r="AC224" s="628">
        <f t="shared" si="383"/>
        <v>0</v>
      </c>
      <c r="AD224" s="628">
        <f t="shared" si="383"/>
        <v>0</v>
      </c>
      <c r="AE224" s="628">
        <f t="shared" si="383"/>
        <v>0</v>
      </c>
      <c r="AF224" s="628">
        <f t="shared" si="383"/>
        <v>0</v>
      </c>
      <c r="AG224" s="628">
        <f t="shared" si="383"/>
        <v>0</v>
      </c>
      <c r="AH224" s="628">
        <f t="shared" si="383"/>
        <v>0</v>
      </c>
      <c r="AI224" s="628">
        <f t="shared" si="383"/>
        <v>0</v>
      </c>
      <c r="AJ224" s="628">
        <f t="shared" si="383"/>
        <v>0</v>
      </c>
      <c r="AK224" s="628">
        <f t="shared" si="383"/>
        <v>0</v>
      </c>
      <c r="AL224" s="628">
        <f t="shared" si="383"/>
        <v>0</v>
      </c>
      <c r="AM224" s="628">
        <f t="shared" si="383"/>
        <v>0</v>
      </c>
      <c r="AN224" s="628">
        <f t="shared" si="383"/>
        <v>0</v>
      </c>
      <c r="AO224" s="628">
        <f t="shared" si="383"/>
        <v>0</v>
      </c>
      <c r="AP224" s="628">
        <f t="shared" si="383"/>
        <v>0</v>
      </c>
      <c r="AQ224" s="628">
        <f t="shared" si="362"/>
        <v>0</v>
      </c>
      <c r="AR224" s="628">
        <f t="shared" si="362"/>
        <v>0</v>
      </c>
      <c r="AS224" s="628">
        <f t="shared" si="362"/>
        <v>0</v>
      </c>
      <c r="AT224" s="628">
        <f t="shared" si="362"/>
        <v>0</v>
      </c>
      <c r="AU224" s="628">
        <f t="shared" si="362"/>
        <v>0</v>
      </c>
      <c r="AV224" s="628">
        <f t="shared" si="362"/>
        <v>0</v>
      </c>
      <c r="AW224" s="628">
        <f t="shared" ref="AQ224:BF240" si="403">IF($A224=AW$60,$C224,0)</f>
        <v>5.2080729999999997</v>
      </c>
      <c r="AX224" s="628">
        <f t="shared" si="403"/>
        <v>0</v>
      </c>
      <c r="AY224" s="628">
        <f t="shared" si="403"/>
        <v>0</v>
      </c>
      <c r="AZ224" s="628">
        <f t="shared" si="403"/>
        <v>0</v>
      </c>
      <c r="BA224" s="628">
        <f t="shared" si="403"/>
        <v>0</v>
      </c>
      <c r="BB224" s="628">
        <f t="shared" si="403"/>
        <v>0</v>
      </c>
      <c r="BC224" s="628">
        <f t="shared" si="403"/>
        <v>0</v>
      </c>
      <c r="BD224" s="628">
        <f t="shared" si="403"/>
        <v>0</v>
      </c>
      <c r="BE224" s="628">
        <f t="shared" si="403"/>
        <v>0</v>
      </c>
      <c r="BF224" s="628">
        <f t="shared" si="403"/>
        <v>0</v>
      </c>
      <c r="BG224" s="628">
        <f t="shared" si="384"/>
        <v>0</v>
      </c>
      <c r="BH224" s="628">
        <f t="shared" si="384"/>
        <v>0</v>
      </c>
      <c r="BI224" s="628">
        <f t="shared" si="384"/>
        <v>0</v>
      </c>
      <c r="BJ224" s="628">
        <f t="shared" si="384"/>
        <v>0</v>
      </c>
      <c r="BK224" s="628">
        <f t="shared" si="384"/>
        <v>0</v>
      </c>
      <c r="BL224" s="628">
        <f t="shared" si="384"/>
        <v>0</v>
      </c>
      <c r="BM224" s="628">
        <f t="shared" si="384"/>
        <v>0</v>
      </c>
      <c r="BN224" s="628">
        <f t="shared" si="384"/>
        <v>0</v>
      </c>
      <c r="BO224" s="628">
        <f t="shared" si="384"/>
        <v>0</v>
      </c>
      <c r="BP224" s="628">
        <f t="shared" si="384"/>
        <v>0</v>
      </c>
      <c r="BQ224" s="628">
        <f t="shared" si="384"/>
        <v>0</v>
      </c>
      <c r="BR224" s="628">
        <f t="shared" si="384"/>
        <v>0</v>
      </c>
      <c r="BS224" s="628">
        <f t="shared" si="384"/>
        <v>0</v>
      </c>
      <c r="BT224" s="628">
        <f t="shared" si="384"/>
        <v>0</v>
      </c>
      <c r="BU224" s="628">
        <f t="shared" si="384"/>
        <v>0</v>
      </c>
      <c r="BV224" s="628">
        <f t="shared" si="384"/>
        <v>0</v>
      </c>
      <c r="BW224" s="628">
        <f t="shared" si="385"/>
        <v>0</v>
      </c>
      <c r="BX224" s="628">
        <f t="shared" si="385"/>
        <v>0</v>
      </c>
      <c r="BY224" s="628">
        <f t="shared" si="385"/>
        <v>0</v>
      </c>
      <c r="BZ224" s="628">
        <f t="shared" si="385"/>
        <v>0</v>
      </c>
      <c r="CA224" s="628">
        <f t="shared" si="385"/>
        <v>0</v>
      </c>
      <c r="CB224" s="628">
        <f t="shared" si="385"/>
        <v>0</v>
      </c>
      <c r="CC224" s="628">
        <f t="shared" si="385"/>
        <v>0</v>
      </c>
      <c r="CD224" s="628">
        <f t="shared" si="385"/>
        <v>0</v>
      </c>
      <c r="CE224" s="628"/>
      <c r="CF224" s="628">
        <f t="shared" si="386"/>
        <v>0</v>
      </c>
      <c r="CG224" s="628">
        <f t="shared" si="386"/>
        <v>0</v>
      </c>
      <c r="CH224" s="628">
        <f t="shared" si="386"/>
        <v>0</v>
      </c>
      <c r="CI224" s="628">
        <f t="shared" si="386"/>
        <v>0</v>
      </c>
      <c r="CJ224" s="628">
        <f t="shared" si="386"/>
        <v>0</v>
      </c>
      <c r="CK224" s="628">
        <f t="shared" si="386"/>
        <v>0</v>
      </c>
      <c r="CL224" s="628">
        <f t="shared" si="386"/>
        <v>0</v>
      </c>
      <c r="CM224" s="628">
        <f t="shared" si="386"/>
        <v>0</v>
      </c>
      <c r="CN224" s="628">
        <f t="shared" si="386"/>
        <v>0</v>
      </c>
      <c r="CO224" s="628">
        <f t="shared" si="386"/>
        <v>0</v>
      </c>
      <c r="CP224" s="628">
        <f t="shared" si="386"/>
        <v>0</v>
      </c>
      <c r="CQ224" s="628">
        <f t="shared" si="386"/>
        <v>0</v>
      </c>
      <c r="CR224" s="628">
        <f t="shared" si="386"/>
        <v>0</v>
      </c>
      <c r="CS224" s="628">
        <f t="shared" si="386"/>
        <v>0</v>
      </c>
      <c r="CT224" s="628">
        <f t="shared" si="386"/>
        <v>0</v>
      </c>
      <c r="CU224" s="628">
        <f t="shared" si="386"/>
        <v>0</v>
      </c>
      <c r="CV224" s="628">
        <f t="shared" si="363"/>
        <v>0</v>
      </c>
      <c r="CW224" s="628">
        <f t="shared" si="363"/>
        <v>0</v>
      </c>
      <c r="CX224" s="628">
        <f t="shared" si="363"/>
        <v>0</v>
      </c>
      <c r="CY224" s="628">
        <f t="shared" si="363"/>
        <v>0</v>
      </c>
      <c r="CZ224" s="628">
        <f t="shared" si="363"/>
        <v>0</v>
      </c>
      <c r="DA224" s="628">
        <f t="shared" si="363"/>
        <v>0</v>
      </c>
      <c r="DB224" s="628">
        <f t="shared" ref="CV224:DK240" si="404">IF($A224=DB$60,$D224,0)</f>
        <v>0.83603300000000003</v>
      </c>
      <c r="DC224" s="628">
        <f t="shared" si="404"/>
        <v>0</v>
      </c>
      <c r="DD224" s="628">
        <f t="shared" si="404"/>
        <v>0</v>
      </c>
      <c r="DE224" s="628">
        <f t="shared" si="404"/>
        <v>0</v>
      </c>
      <c r="DF224" s="628">
        <f t="shared" si="404"/>
        <v>0</v>
      </c>
      <c r="DG224" s="628">
        <f t="shared" si="404"/>
        <v>0</v>
      </c>
      <c r="DH224" s="628">
        <f t="shared" si="404"/>
        <v>0</v>
      </c>
      <c r="DI224" s="628">
        <f t="shared" si="404"/>
        <v>0</v>
      </c>
      <c r="DJ224" s="628">
        <f t="shared" si="404"/>
        <v>0</v>
      </c>
      <c r="DK224" s="628">
        <f t="shared" si="404"/>
        <v>0</v>
      </c>
      <c r="DL224" s="628">
        <f t="shared" si="387"/>
        <v>0</v>
      </c>
      <c r="DM224" s="628">
        <f t="shared" si="387"/>
        <v>0</v>
      </c>
      <c r="DN224" s="628">
        <f t="shared" si="387"/>
        <v>0</v>
      </c>
      <c r="DO224" s="628">
        <f t="shared" si="387"/>
        <v>0</v>
      </c>
      <c r="DP224" s="628">
        <f t="shared" si="387"/>
        <v>0</v>
      </c>
      <c r="DQ224" s="628">
        <f t="shared" si="387"/>
        <v>0</v>
      </c>
      <c r="DR224" s="628">
        <f t="shared" si="387"/>
        <v>0</v>
      </c>
      <c r="DS224" s="628">
        <f t="shared" si="387"/>
        <v>0</v>
      </c>
      <c r="DT224" s="628">
        <f t="shared" si="387"/>
        <v>0</v>
      </c>
      <c r="DU224" s="628">
        <f t="shared" si="387"/>
        <v>0</v>
      </c>
      <c r="DV224" s="628">
        <f t="shared" si="387"/>
        <v>0</v>
      </c>
      <c r="DW224" s="628">
        <f t="shared" si="387"/>
        <v>0</v>
      </c>
      <c r="DX224" s="628">
        <f t="shared" si="387"/>
        <v>0</v>
      </c>
      <c r="DY224" s="628">
        <f t="shared" si="387"/>
        <v>0</v>
      </c>
      <c r="DZ224" s="628">
        <f t="shared" si="387"/>
        <v>0</v>
      </c>
      <c r="EA224" s="628">
        <f t="shared" si="387"/>
        <v>0</v>
      </c>
      <c r="EB224" s="628">
        <f t="shared" si="388"/>
        <v>0</v>
      </c>
      <c r="EC224" s="628">
        <f t="shared" si="388"/>
        <v>0</v>
      </c>
      <c r="ED224" s="628">
        <f t="shared" si="388"/>
        <v>0</v>
      </c>
      <c r="EE224" s="628">
        <f t="shared" si="388"/>
        <v>0</v>
      </c>
      <c r="EF224" s="628">
        <f t="shared" si="388"/>
        <v>0</v>
      </c>
      <c r="EG224" s="628">
        <f t="shared" si="388"/>
        <v>0</v>
      </c>
      <c r="EH224" s="628">
        <f t="shared" si="388"/>
        <v>0</v>
      </c>
      <c r="EI224" s="628">
        <f t="shared" si="388"/>
        <v>0</v>
      </c>
      <c r="EJ224" s="631"/>
      <c r="EK224" s="631">
        <f t="shared" si="364"/>
        <v>0</v>
      </c>
      <c r="EL224" s="631">
        <f t="shared" si="364"/>
        <v>0</v>
      </c>
      <c r="EM224" s="631">
        <f t="shared" si="364"/>
        <v>0</v>
      </c>
      <c r="EN224" s="631">
        <f t="shared" si="364"/>
        <v>0</v>
      </c>
      <c r="EO224" s="631">
        <f t="shared" si="364"/>
        <v>0</v>
      </c>
      <c r="EP224" s="631">
        <f t="shared" si="364"/>
        <v>0</v>
      </c>
      <c r="EQ224" s="631">
        <f t="shared" ref="EK224:EZ240" si="405">IF($A224=EQ$60,$H224,0)</f>
        <v>0</v>
      </c>
      <c r="ER224" s="631">
        <f t="shared" si="405"/>
        <v>0</v>
      </c>
      <c r="ES224" s="631">
        <f t="shared" si="405"/>
        <v>0</v>
      </c>
      <c r="ET224" s="631">
        <f t="shared" si="405"/>
        <v>0</v>
      </c>
      <c r="EU224" s="631">
        <f t="shared" si="405"/>
        <v>0</v>
      </c>
      <c r="EV224" s="631">
        <f t="shared" si="405"/>
        <v>0</v>
      </c>
      <c r="EW224" s="631">
        <f t="shared" si="405"/>
        <v>0</v>
      </c>
      <c r="EX224" s="631">
        <f t="shared" si="405"/>
        <v>0</v>
      </c>
      <c r="EY224" s="631">
        <f t="shared" si="405"/>
        <v>0</v>
      </c>
      <c r="EZ224" s="631">
        <f t="shared" si="405"/>
        <v>0</v>
      </c>
      <c r="FA224" s="631">
        <f t="shared" si="309"/>
        <v>0</v>
      </c>
      <c r="FB224" s="631">
        <f t="shared" si="309"/>
        <v>0</v>
      </c>
      <c r="FC224" s="631">
        <f t="shared" si="309"/>
        <v>0</v>
      </c>
      <c r="FD224" s="631">
        <f t="shared" si="380"/>
        <v>0</v>
      </c>
      <c r="FE224" s="631">
        <f t="shared" si="380"/>
        <v>0</v>
      </c>
      <c r="FF224" s="631">
        <f t="shared" si="380"/>
        <v>0</v>
      </c>
      <c r="FG224" s="631">
        <f t="shared" si="380"/>
        <v>1</v>
      </c>
      <c r="FH224" s="631">
        <f t="shared" si="380"/>
        <v>0</v>
      </c>
      <c r="FI224" s="631">
        <f t="shared" si="380"/>
        <v>0</v>
      </c>
      <c r="FJ224" s="631">
        <f t="shared" si="380"/>
        <v>0</v>
      </c>
      <c r="FK224" s="631">
        <f t="shared" si="380"/>
        <v>0</v>
      </c>
      <c r="FL224" s="631">
        <f t="shared" si="380"/>
        <v>0</v>
      </c>
      <c r="FM224" s="631">
        <f t="shared" si="380"/>
        <v>0</v>
      </c>
      <c r="FN224" s="631">
        <f t="shared" si="380"/>
        <v>0</v>
      </c>
      <c r="FO224" s="631">
        <f t="shared" si="380"/>
        <v>0</v>
      </c>
      <c r="FP224" s="631">
        <f t="shared" si="380"/>
        <v>0</v>
      </c>
      <c r="FQ224" s="631">
        <f t="shared" si="380"/>
        <v>0</v>
      </c>
      <c r="FR224" s="631">
        <f t="shared" si="380"/>
        <v>0</v>
      </c>
      <c r="FS224" s="631">
        <f t="shared" si="380"/>
        <v>0</v>
      </c>
      <c r="FT224" s="631">
        <f t="shared" si="286"/>
        <v>0</v>
      </c>
      <c r="FU224" s="631">
        <f t="shared" si="286"/>
        <v>0</v>
      </c>
      <c r="FV224" s="631">
        <f t="shared" si="381"/>
        <v>0</v>
      </c>
      <c r="FW224" s="631">
        <f t="shared" si="381"/>
        <v>0</v>
      </c>
      <c r="FX224" s="631">
        <f t="shared" si="381"/>
        <v>0</v>
      </c>
      <c r="FY224" s="631">
        <f t="shared" si="381"/>
        <v>0</v>
      </c>
      <c r="FZ224" s="631">
        <f t="shared" si="381"/>
        <v>0</v>
      </c>
      <c r="GA224" s="631">
        <f t="shared" si="381"/>
        <v>0</v>
      </c>
      <c r="GB224" s="631">
        <f t="shared" si="381"/>
        <v>0</v>
      </c>
      <c r="GC224" s="631">
        <f t="shared" si="381"/>
        <v>0</v>
      </c>
      <c r="GD224" s="631">
        <f t="shared" si="379"/>
        <v>0</v>
      </c>
      <c r="GE224" s="631">
        <f t="shared" si="379"/>
        <v>0</v>
      </c>
      <c r="GF224" s="631">
        <f t="shared" si="379"/>
        <v>0</v>
      </c>
      <c r="GG224" s="631">
        <f t="shared" si="379"/>
        <v>0</v>
      </c>
      <c r="GH224" s="631">
        <f t="shared" si="379"/>
        <v>0</v>
      </c>
      <c r="GI224" s="631">
        <f t="shared" si="390"/>
        <v>0</v>
      </c>
      <c r="GJ224" s="631">
        <f t="shared" si="390"/>
        <v>0</v>
      </c>
      <c r="GK224" s="631">
        <f t="shared" si="390"/>
        <v>0</v>
      </c>
      <c r="GL224" s="631">
        <f t="shared" si="390"/>
        <v>0</v>
      </c>
      <c r="GM224" s="631">
        <f t="shared" si="390"/>
        <v>0</v>
      </c>
      <c r="GN224" s="631">
        <f t="shared" si="390"/>
        <v>0</v>
      </c>
      <c r="GO224" s="631"/>
      <c r="GP224" s="631">
        <f t="shared" si="377"/>
        <v>0</v>
      </c>
      <c r="GQ224" s="631">
        <f t="shared" si="377"/>
        <v>0</v>
      </c>
      <c r="GR224" s="631">
        <f t="shared" si="377"/>
        <v>0</v>
      </c>
      <c r="GS224" s="631">
        <f t="shared" si="377"/>
        <v>0</v>
      </c>
      <c r="GT224" s="631">
        <f t="shared" si="377"/>
        <v>0</v>
      </c>
      <c r="GU224" s="631">
        <f t="shared" si="377"/>
        <v>0</v>
      </c>
      <c r="GV224" s="631">
        <f t="shared" si="377"/>
        <v>0</v>
      </c>
      <c r="GW224" s="631">
        <f t="shared" si="377"/>
        <v>0</v>
      </c>
      <c r="GX224" s="631">
        <f t="shared" si="377"/>
        <v>0</v>
      </c>
      <c r="GY224" s="631">
        <f t="shared" si="377"/>
        <v>0</v>
      </c>
      <c r="GZ224" s="631">
        <f t="shared" si="377"/>
        <v>0</v>
      </c>
      <c r="HA224" s="631">
        <f t="shared" si="377"/>
        <v>0</v>
      </c>
      <c r="HB224" s="631">
        <f t="shared" si="377"/>
        <v>0</v>
      </c>
      <c r="HC224" s="631">
        <f t="shared" si="377"/>
        <v>0</v>
      </c>
      <c r="HD224" s="631">
        <f t="shared" si="377"/>
        <v>0</v>
      </c>
      <c r="HE224" s="631">
        <f t="shared" si="294"/>
        <v>0</v>
      </c>
      <c r="HF224" s="631">
        <f t="shared" si="294"/>
        <v>0</v>
      </c>
      <c r="HG224" s="631">
        <f t="shared" si="294"/>
        <v>0</v>
      </c>
      <c r="HH224" s="631">
        <f t="shared" si="294"/>
        <v>0</v>
      </c>
      <c r="HI224" s="631">
        <f t="shared" si="294"/>
        <v>0</v>
      </c>
      <c r="HJ224" s="631">
        <f t="shared" si="294"/>
        <v>0</v>
      </c>
      <c r="HK224" s="631">
        <f t="shared" si="294"/>
        <v>0</v>
      </c>
      <c r="HL224" s="631">
        <f t="shared" si="294"/>
        <v>1</v>
      </c>
      <c r="HM224" s="631">
        <f t="shared" si="294"/>
        <v>0</v>
      </c>
      <c r="HN224" s="631">
        <f t="shared" si="294"/>
        <v>0</v>
      </c>
      <c r="HO224" s="631">
        <f t="shared" si="294"/>
        <v>0</v>
      </c>
      <c r="HP224" s="631">
        <f t="shared" si="294"/>
        <v>0</v>
      </c>
      <c r="HQ224" s="631">
        <f t="shared" si="294"/>
        <v>0</v>
      </c>
      <c r="HR224" s="631">
        <f t="shared" si="389"/>
        <v>0</v>
      </c>
      <c r="HS224" s="631">
        <f t="shared" si="389"/>
        <v>0</v>
      </c>
      <c r="HT224" s="631">
        <f t="shared" si="389"/>
        <v>0</v>
      </c>
      <c r="HU224" s="631">
        <f t="shared" si="389"/>
        <v>0</v>
      </c>
      <c r="HV224" s="631">
        <f t="shared" si="378"/>
        <v>0</v>
      </c>
      <c r="HW224" s="631">
        <f t="shared" si="378"/>
        <v>0</v>
      </c>
      <c r="HX224" s="631">
        <f t="shared" si="378"/>
        <v>0</v>
      </c>
      <c r="HY224" s="631">
        <f t="shared" si="378"/>
        <v>0</v>
      </c>
      <c r="HZ224" s="631">
        <f t="shared" si="378"/>
        <v>0</v>
      </c>
      <c r="IA224" s="631">
        <f t="shared" si="378"/>
        <v>0</v>
      </c>
      <c r="IB224" s="631">
        <f t="shared" si="378"/>
        <v>0</v>
      </c>
      <c r="IC224" s="631">
        <f t="shared" si="378"/>
        <v>0</v>
      </c>
      <c r="ID224" s="631">
        <f t="shared" si="378"/>
        <v>0</v>
      </c>
      <c r="IE224" s="631">
        <f t="shared" si="378"/>
        <v>0</v>
      </c>
      <c r="IF224" s="631">
        <f t="shared" si="378"/>
        <v>0</v>
      </c>
      <c r="IG224" s="631">
        <f t="shared" si="378"/>
        <v>0</v>
      </c>
      <c r="IH224" s="631">
        <f t="shared" si="378"/>
        <v>0</v>
      </c>
      <c r="II224" s="631">
        <f t="shared" si="378"/>
        <v>0</v>
      </c>
      <c r="IJ224" s="631">
        <f t="shared" si="378"/>
        <v>0</v>
      </c>
      <c r="IK224" s="631">
        <f t="shared" si="378"/>
        <v>0</v>
      </c>
      <c r="IL224" s="631">
        <f t="shared" si="382"/>
        <v>0</v>
      </c>
      <c r="IM224" s="631">
        <f t="shared" si="382"/>
        <v>0</v>
      </c>
      <c r="IN224" s="631">
        <f t="shared" si="382"/>
        <v>0</v>
      </c>
      <c r="IO224" s="631">
        <f t="shared" si="382"/>
        <v>0</v>
      </c>
      <c r="IP224" s="631">
        <f t="shared" si="382"/>
        <v>0</v>
      </c>
      <c r="IQ224" s="631">
        <f t="shared" si="382"/>
        <v>0</v>
      </c>
      <c r="IR224" s="631">
        <f t="shared" si="382"/>
        <v>0</v>
      </c>
      <c r="IS224" s="631">
        <f t="shared" si="382"/>
        <v>0</v>
      </c>
      <c r="IT224" s="631"/>
      <c r="IU224" s="631">
        <f t="shared" si="391"/>
        <v>0</v>
      </c>
      <c r="IV224" s="631">
        <f t="shared" si="391"/>
        <v>0</v>
      </c>
      <c r="IW224" s="631">
        <f t="shared" si="391"/>
        <v>0</v>
      </c>
      <c r="IX224" s="631">
        <f t="shared" si="391"/>
        <v>0</v>
      </c>
      <c r="IY224" s="631">
        <f t="shared" si="391"/>
        <v>0</v>
      </c>
      <c r="IZ224" s="631">
        <f t="shared" si="391"/>
        <v>0</v>
      </c>
      <c r="JA224" s="631">
        <f t="shared" si="391"/>
        <v>0</v>
      </c>
      <c r="JB224" s="631">
        <f t="shared" si="391"/>
        <v>0</v>
      </c>
      <c r="JC224" s="631">
        <f t="shared" si="391"/>
        <v>0</v>
      </c>
      <c r="JD224" s="631">
        <f t="shared" si="391"/>
        <v>0</v>
      </c>
      <c r="JE224" s="631">
        <f t="shared" si="392"/>
        <v>0</v>
      </c>
      <c r="JF224" s="631">
        <f t="shared" si="392"/>
        <v>0</v>
      </c>
      <c r="JG224" s="631">
        <f t="shared" si="392"/>
        <v>0</v>
      </c>
      <c r="JH224" s="631">
        <f t="shared" si="392"/>
        <v>0</v>
      </c>
      <c r="JI224" s="631">
        <f t="shared" si="392"/>
        <v>0</v>
      </c>
      <c r="JJ224" s="631">
        <f t="shared" si="392"/>
        <v>0</v>
      </c>
      <c r="JK224" s="631">
        <f t="shared" si="392"/>
        <v>0</v>
      </c>
      <c r="JL224" s="631">
        <f t="shared" si="392"/>
        <v>0</v>
      </c>
      <c r="JM224" s="631">
        <f t="shared" si="392"/>
        <v>0</v>
      </c>
      <c r="JN224" s="631">
        <f t="shared" si="392"/>
        <v>0</v>
      </c>
      <c r="JO224" s="631">
        <f t="shared" si="393"/>
        <v>0</v>
      </c>
      <c r="JP224" s="631">
        <f t="shared" si="393"/>
        <v>0</v>
      </c>
      <c r="JQ224" s="631">
        <f t="shared" si="393"/>
        <v>188.10742500000001</v>
      </c>
      <c r="JR224" s="631">
        <f t="shared" si="393"/>
        <v>0</v>
      </c>
      <c r="JS224" s="631">
        <f t="shared" si="393"/>
        <v>0</v>
      </c>
      <c r="JT224" s="631">
        <f t="shared" si="393"/>
        <v>0</v>
      </c>
      <c r="JU224" s="631">
        <f t="shared" si="393"/>
        <v>0</v>
      </c>
      <c r="JV224" s="631">
        <f t="shared" si="393"/>
        <v>0</v>
      </c>
      <c r="JW224" s="631">
        <f t="shared" si="393"/>
        <v>0</v>
      </c>
      <c r="JX224" s="631">
        <f t="shared" si="393"/>
        <v>0</v>
      </c>
      <c r="JY224" s="631">
        <f t="shared" si="394"/>
        <v>0</v>
      </c>
      <c r="JZ224" s="631">
        <f t="shared" si="394"/>
        <v>0</v>
      </c>
      <c r="KA224" s="631">
        <f t="shared" si="394"/>
        <v>0</v>
      </c>
      <c r="KB224" s="631">
        <f t="shared" si="394"/>
        <v>0</v>
      </c>
      <c r="KC224" s="631">
        <f t="shared" si="394"/>
        <v>0</v>
      </c>
      <c r="KD224" s="631">
        <f t="shared" si="394"/>
        <v>0</v>
      </c>
      <c r="KE224" s="631">
        <f t="shared" si="394"/>
        <v>0</v>
      </c>
      <c r="KF224" s="631">
        <f t="shared" si="394"/>
        <v>0</v>
      </c>
      <c r="KG224" s="631">
        <f t="shared" si="394"/>
        <v>0</v>
      </c>
      <c r="KH224" s="631">
        <f t="shared" si="394"/>
        <v>0</v>
      </c>
      <c r="KI224" s="631">
        <f t="shared" si="395"/>
        <v>0</v>
      </c>
      <c r="KJ224" s="631">
        <f t="shared" si="395"/>
        <v>0</v>
      </c>
      <c r="KK224" s="631">
        <f t="shared" si="395"/>
        <v>0</v>
      </c>
      <c r="KL224" s="631">
        <f t="shared" si="395"/>
        <v>0</v>
      </c>
      <c r="KM224" s="631">
        <f t="shared" si="395"/>
        <v>0</v>
      </c>
      <c r="KN224" s="631">
        <f t="shared" si="395"/>
        <v>0</v>
      </c>
      <c r="KO224" s="631">
        <f t="shared" si="395"/>
        <v>0</v>
      </c>
      <c r="KP224" s="631">
        <f t="shared" si="395"/>
        <v>0</v>
      </c>
      <c r="KQ224" s="631">
        <f t="shared" si="395"/>
        <v>0</v>
      </c>
      <c r="KR224" s="631">
        <f t="shared" si="395"/>
        <v>0</v>
      </c>
      <c r="KS224" s="631">
        <f t="shared" si="396"/>
        <v>0</v>
      </c>
      <c r="KT224" s="631">
        <f t="shared" si="396"/>
        <v>0</v>
      </c>
      <c r="KU224" s="631">
        <f t="shared" si="396"/>
        <v>0</v>
      </c>
      <c r="KV224" s="631">
        <f t="shared" si="396"/>
        <v>0</v>
      </c>
      <c r="KW224" s="631">
        <f t="shared" si="396"/>
        <v>0</v>
      </c>
      <c r="KX224" s="631">
        <f t="shared" si="396"/>
        <v>0</v>
      </c>
      <c r="KY224" s="631"/>
      <c r="KZ224" s="631">
        <f t="shared" si="397"/>
        <v>0</v>
      </c>
      <c r="LA224" s="631">
        <f t="shared" si="397"/>
        <v>0</v>
      </c>
      <c r="LB224" s="631">
        <f t="shared" si="397"/>
        <v>0</v>
      </c>
      <c r="LC224" s="631">
        <f t="shared" si="397"/>
        <v>0</v>
      </c>
      <c r="LD224" s="631">
        <f t="shared" si="397"/>
        <v>0</v>
      </c>
      <c r="LE224" s="631">
        <f t="shared" si="397"/>
        <v>0</v>
      </c>
      <c r="LF224" s="631">
        <f t="shared" si="397"/>
        <v>0</v>
      </c>
      <c r="LG224" s="631">
        <f t="shared" si="397"/>
        <v>0</v>
      </c>
      <c r="LH224" s="631">
        <f t="shared" si="397"/>
        <v>0</v>
      </c>
      <c r="LI224" s="631">
        <f t="shared" si="397"/>
        <v>0</v>
      </c>
      <c r="LJ224" s="631">
        <f t="shared" si="398"/>
        <v>0</v>
      </c>
      <c r="LK224" s="631">
        <f t="shared" si="398"/>
        <v>0</v>
      </c>
      <c r="LL224" s="631">
        <f t="shared" si="398"/>
        <v>0</v>
      </c>
      <c r="LM224" s="631">
        <f t="shared" si="398"/>
        <v>0</v>
      </c>
      <c r="LN224" s="631">
        <f t="shared" si="398"/>
        <v>0</v>
      </c>
      <c r="LO224" s="631">
        <f t="shared" si="398"/>
        <v>0</v>
      </c>
      <c r="LP224" s="631">
        <f t="shared" si="398"/>
        <v>0</v>
      </c>
      <c r="LQ224" s="631">
        <f t="shared" si="398"/>
        <v>0</v>
      </c>
      <c r="LR224" s="631">
        <f t="shared" si="398"/>
        <v>0</v>
      </c>
      <c r="LS224" s="631">
        <f t="shared" si="398"/>
        <v>0</v>
      </c>
      <c r="LT224" s="631">
        <f t="shared" si="399"/>
        <v>0</v>
      </c>
      <c r="LU224" s="631">
        <f t="shared" si="399"/>
        <v>0</v>
      </c>
      <c r="LV224" s="631">
        <f t="shared" si="399"/>
        <v>29.261155000000002</v>
      </c>
      <c r="LW224" s="631">
        <f t="shared" si="399"/>
        <v>0</v>
      </c>
      <c r="LX224" s="631">
        <f t="shared" si="399"/>
        <v>0</v>
      </c>
      <c r="LY224" s="631">
        <f t="shared" si="399"/>
        <v>0</v>
      </c>
      <c r="LZ224" s="631">
        <f t="shared" si="399"/>
        <v>0</v>
      </c>
      <c r="MA224" s="631">
        <f t="shared" si="399"/>
        <v>0</v>
      </c>
      <c r="MB224" s="631">
        <f t="shared" si="399"/>
        <v>0</v>
      </c>
      <c r="MC224" s="631">
        <f t="shared" si="399"/>
        <v>0</v>
      </c>
      <c r="MD224" s="631">
        <f t="shared" si="400"/>
        <v>0</v>
      </c>
      <c r="ME224" s="631">
        <f t="shared" si="400"/>
        <v>0</v>
      </c>
      <c r="MF224" s="631">
        <f t="shared" si="400"/>
        <v>0</v>
      </c>
      <c r="MG224" s="631">
        <f t="shared" si="400"/>
        <v>0</v>
      </c>
      <c r="MH224" s="631">
        <f t="shared" si="400"/>
        <v>0</v>
      </c>
      <c r="MI224" s="631">
        <f t="shared" si="400"/>
        <v>0</v>
      </c>
      <c r="MJ224" s="631">
        <f t="shared" si="400"/>
        <v>0</v>
      </c>
      <c r="MK224" s="631">
        <f t="shared" si="400"/>
        <v>0</v>
      </c>
      <c r="ML224" s="631">
        <f t="shared" si="400"/>
        <v>0</v>
      </c>
      <c r="MM224" s="631">
        <f t="shared" si="400"/>
        <v>0</v>
      </c>
      <c r="MN224" s="631">
        <f t="shared" si="401"/>
        <v>0</v>
      </c>
      <c r="MO224" s="631">
        <f t="shared" si="401"/>
        <v>0</v>
      </c>
      <c r="MP224" s="631">
        <f t="shared" si="401"/>
        <v>0</v>
      </c>
      <c r="MQ224" s="631">
        <f t="shared" si="401"/>
        <v>0</v>
      </c>
      <c r="MR224" s="631">
        <f t="shared" si="401"/>
        <v>0</v>
      </c>
      <c r="MS224" s="631">
        <f t="shared" si="401"/>
        <v>0</v>
      </c>
      <c r="MT224" s="631">
        <f t="shared" si="401"/>
        <v>0</v>
      </c>
      <c r="MU224" s="631">
        <f t="shared" si="401"/>
        <v>0</v>
      </c>
      <c r="MV224" s="631">
        <f t="shared" si="401"/>
        <v>0</v>
      </c>
      <c r="MW224" s="631">
        <f t="shared" si="401"/>
        <v>0</v>
      </c>
      <c r="MX224" s="631">
        <f t="shared" si="402"/>
        <v>0</v>
      </c>
      <c r="MY224" s="631">
        <f t="shared" si="402"/>
        <v>0</v>
      </c>
      <c r="MZ224" s="631">
        <f t="shared" si="402"/>
        <v>0</v>
      </c>
      <c r="NA224" s="631">
        <f t="shared" si="402"/>
        <v>0</v>
      </c>
      <c r="NB224" s="631">
        <f t="shared" si="402"/>
        <v>0</v>
      </c>
      <c r="NC224" s="631">
        <f t="shared" si="402"/>
        <v>0</v>
      </c>
    </row>
    <row r="225" spans="1:367" hidden="1">
      <c r="A225" s="504" t="s">
        <v>102</v>
      </c>
      <c r="B225" s="504" t="s">
        <v>304</v>
      </c>
      <c r="C225" s="497">
        <v>2.0912570000000001</v>
      </c>
      <c r="D225" s="497">
        <v>0.19181300000000001</v>
      </c>
      <c r="E225" s="362">
        <f t="shared" si="358"/>
        <v>1.3791903753095289E-3</v>
      </c>
      <c r="F225" s="363">
        <f t="shared" si="359"/>
        <v>5.757699410467149E-4</v>
      </c>
      <c r="G225" s="498">
        <f>E225*Dichtheden!$V$70</f>
        <v>71.054343442726591</v>
      </c>
      <c r="H225" s="499">
        <f>IF(C225=0,0,ROUND(IF((G225/2)/Dichtheden!$C$3&lt;1,1,(G225/2)/Dichtheden!$C$3),0))</f>
        <v>1</v>
      </c>
      <c r="I225" s="498">
        <f>E225*Dichtheden!$AJ$70</f>
        <v>11.842390573787766</v>
      </c>
      <c r="J225" s="499">
        <f>IF(C225=0,0,ROUND(IF((I225/2)/Dichtheden!$D$3&lt;1,1,(I225/2)/Dichtheden!$D$3),0))</f>
        <v>1</v>
      </c>
      <c r="K225" s="498">
        <f t="shared" si="360"/>
        <v>35.527171721363295</v>
      </c>
      <c r="L225" s="500">
        <f t="shared" si="361"/>
        <v>35.527171721363295</v>
      </c>
      <c r="M225" s="498">
        <f>IF(D225=0,0,IF((D225*Dichtheden!$G$4)&lt;25,25,D225*Dichtheden!$G$4))</f>
        <v>43.157925000000006</v>
      </c>
      <c r="N225" s="499">
        <f>D225*Dichtheden!$H$4</f>
        <v>6.7134550000000006</v>
      </c>
      <c r="O225" s="501"/>
      <c r="P225" s="501"/>
      <c r="Q225" s="502">
        <f>E225*Dichtheden!$AS$68</f>
        <v>52.402578289010862</v>
      </c>
      <c r="R225" s="495">
        <f>IF(Q225=0,0,ROUND(IF((Q225/2)/Dichtheden!$C$3&lt;1,1,(Q225/2)/Dichtheden!$C$3),0))</f>
        <v>1</v>
      </c>
      <c r="S225" s="502">
        <f>E225*Dichtheden!$AY$68</f>
        <v>2.9013856905780022</v>
      </c>
      <c r="T225" s="495">
        <f>IF(Q225=0,0,ROUND(IF((S225/2)/Dichtheden!$D$3&lt;1,1,(S225/2)/Dichtheden!$D$3),0))</f>
        <v>1</v>
      </c>
      <c r="U225" s="502">
        <f>D225*Dichtheden!$G$5</f>
        <v>41.815234000000004</v>
      </c>
      <c r="V225" s="502">
        <f>D225*Dichtheden!$H$5</f>
        <v>2.8771950000000004</v>
      </c>
      <c r="X225" s="630"/>
      <c r="AA225" s="628">
        <f t="shared" si="383"/>
        <v>0</v>
      </c>
      <c r="AB225" s="628">
        <f t="shared" si="383"/>
        <v>0</v>
      </c>
      <c r="AC225" s="628">
        <f t="shared" si="383"/>
        <v>0</v>
      </c>
      <c r="AD225" s="628">
        <f t="shared" si="383"/>
        <v>0</v>
      </c>
      <c r="AE225" s="628">
        <f t="shared" si="383"/>
        <v>0</v>
      </c>
      <c r="AF225" s="628">
        <f t="shared" si="383"/>
        <v>0</v>
      </c>
      <c r="AG225" s="628">
        <f t="shared" si="383"/>
        <v>0</v>
      </c>
      <c r="AH225" s="628">
        <f t="shared" si="383"/>
        <v>0</v>
      </c>
      <c r="AI225" s="628">
        <f t="shared" si="383"/>
        <v>0</v>
      </c>
      <c r="AJ225" s="628">
        <f t="shared" si="383"/>
        <v>0</v>
      </c>
      <c r="AK225" s="628">
        <f t="shared" si="383"/>
        <v>0</v>
      </c>
      <c r="AL225" s="628">
        <f t="shared" si="383"/>
        <v>0</v>
      </c>
      <c r="AM225" s="628">
        <f t="shared" si="383"/>
        <v>0</v>
      </c>
      <c r="AN225" s="628">
        <f t="shared" si="383"/>
        <v>0</v>
      </c>
      <c r="AO225" s="628">
        <f t="shared" si="383"/>
        <v>0</v>
      </c>
      <c r="AP225" s="628">
        <f t="shared" si="383"/>
        <v>0</v>
      </c>
      <c r="AQ225" s="628">
        <f t="shared" si="403"/>
        <v>0</v>
      </c>
      <c r="AR225" s="628">
        <f t="shared" si="403"/>
        <v>0</v>
      </c>
      <c r="AS225" s="628">
        <f t="shared" si="403"/>
        <v>0</v>
      </c>
      <c r="AT225" s="628">
        <f t="shared" si="403"/>
        <v>0</v>
      </c>
      <c r="AU225" s="628">
        <f t="shared" si="403"/>
        <v>0</v>
      </c>
      <c r="AV225" s="628">
        <f t="shared" si="403"/>
        <v>0</v>
      </c>
      <c r="AW225" s="628">
        <f t="shared" si="403"/>
        <v>2.0912570000000001</v>
      </c>
      <c r="AX225" s="628">
        <f t="shared" si="403"/>
        <v>0</v>
      </c>
      <c r="AY225" s="628">
        <f t="shared" si="403"/>
        <v>0</v>
      </c>
      <c r="AZ225" s="628">
        <f t="shared" si="403"/>
        <v>0</v>
      </c>
      <c r="BA225" s="628">
        <f t="shared" si="403"/>
        <v>0</v>
      </c>
      <c r="BB225" s="628">
        <f t="shared" si="403"/>
        <v>0</v>
      </c>
      <c r="BC225" s="628">
        <f t="shared" si="403"/>
        <v>0</v>
      </c>
      <c r="BD225" s="628">
        <f t="shared" si="403"/>
        <v>0</v>
      </c>
      <c r="BE225" s="628">
        <f t="shared" si="403"/>
        <v>0</v>
      </c>
      <c r="BF225" s="628">
        <f t="shared" si="403"/>
        <v>0</v>
      </c>
      <c r="BG225" s="628">
        <f t="shared" si="384"/>
        <v>0</v>
      </c>
      <c r="BH225" s="628">
        <f t="shared" si="384"/>
        <v>0</v>
      </c>
      <c r="BI225" s="628">
        <f t="shared" si="384"/>
        <v>0</v>
      </c>
      <c r="BJ225" s="628">
        <f t="shared" si="384"/>
        <v>0</v>
      </c>
      <c r="BK225" s="628">
        <f t="shared" si="384"/>
        <v>0</v>
      </c>
      <c r="BL225" s="628">
        <f t="shared" si="384"/>
        <v>0</v>
      </c>
      <c r="BM225" s="628">
        <f t="shared" si="384"/>
        <v>0</v>
      </c>
      <c r="BN225" s="628">
        <f t="shared" si="384"/>
        <v>0</v>
      </c>
      <c r="BO225" s="628">
        <f t="shared" si="384"/>
        <v>0</v>
      </c>
      <c r="BP225" s="628">
        <f t="shared" si="384"/>
        <v>0</v>
      </c>
      <c r="BQ225" s="628">
        <f t="shared" si="384"/>
        <v>0</v>
      </c>
      <c r="BR225" s="628">
        <f t="shared" si="384"/>
        <v>0</v>
      </c>
      <c r="BS225" s="628">
        <f t="shared" si="384"/>
        <v>0</v>
      </c>
      <c r="BT225" s="628">
        <f t="shared" si="384"/>
        <v>0</v>
      </c>
      <c r="BU225" s="628">
        <f t="shared" si="384"/>
        <v>0</v>
      </c>
      <c r="BV225" s="628">
        <f t="shared" si="384"/>
        <v>0</v>
      </c>
      <c r="BW225" s="628">
        <f t="shared" si="385"/>
        <v>0</v>
      </c>
      <c r="BX225" s="628">
        <f t="shared" si="385"/>
        <v>0</v>
      </c>
      <c r="BY225" s="628">
        <f t="shared" si="385"/>
        <v>0</v>
      </c>
      <c r="BZ225" s="628">
        <f t="shared" si="385"/>
        <v>0</v>
      </c>
      <c r="CA225" s="628">
        <f t="shared" si="385"/>
        <v>0</v>
      </c>
      <c r="CB225" s="628">
        <f t="shared" si="385"/>
        <v>0</v>
      </c>
      <c r="CC225" s="628">
        <f t="shared" si="385"/>
        <v>0</v>
      </c>
      <c r="CD225" s="628">
        <f t="shared" si="385"/>
        <v>0</v>
      </c>
      <c r="CE225" s="628"/>
      <c r="CF225" s="628">
        <f t="shared" si="386"/>
        <v>0</v>
      </c>
      <c r="CG225" s="628">
        <f t="shared" si="386"/>
        <v>0</v>
      </c>
      <c r="CH225" s="628">
        <f t="shared" si="386"/>
        <v>0</v>
      </c>
      <c r="CI225" s="628">
        <f t="shared" si="386"/>
        <v>0</v>
      </c>
      <c r="CJ225" s="628">
        <f t="shared" si="386"/>
        <v>0</v>
      </c>
      <c r="CK225" s="628">
        <f t="shared" si="386"/>
        <v>0</v>
      </c>
      <c r="CL225" s="628">
        <f t="shared" si="386"/>
        <v>0</v>
      </c>
      <c r="CM225" s="628">
        <f t="shared" si="386"/>
        <v>0</v>
      </c>
      <c r="CN225" s="628">
        <f t="shared" si="386"/>
        <v>0</v>
      </c>
      <c r="CO225" s="628">
        <f t="shared" si="386"/>
        <v>0</v>
      </c>
      <c r="CP225" s="628">
        <f t="shared" si="386"/>
        <v>0</v>
      </c>
      <c r="CQ225" s="628">
        <f t="shared" si="386"/>
        <v>0</v>
      </c>
      <c r="CR225" s="628">
        <f t="shared" si="386"/>
        <v>0</v>
      </c>
      <c r="CS225" s="628">
        <f t="shared" si="386"/>
        <v>0</v>
      </c>
      <c r="CT225" s="628">
        <f t="shared" si="386"/>
        <v>0</v>
      </c>
      <c r="CU225" s="628">
        <f t="shared" si="386"/>
        <v>0</v>
      </c>
      <c r="CV225" s="628">
        <f t="shared" si="404"/>
        <v>0</v>
      </c>
      <c r="CW225" s="628">
        <f t="shared" si="404"/>
        <v>0</v>
      </c>
      <c r="CX225" s="628">
        <f t="shared" si="404"/>
        <v>0</v>
      </c>
      <c r="CY225" s="628">
        <f t="shared" si="404"/>
        <v>0</v>
      </c>
      <c r="CZ225" s="628">
        <f t="shared" si="404"/>
        <v>0</v>
      </c>
      <c r="DA225" s="628">
        <f t="shared" si="404"/>
        <v>0</v>
      </c>
      <c r="DB225" s="628">
        <f t="shared" si="404"/>
        <v>0.19181300000000001</v>
      </c>
      <c r="DC225" s="628">
        <f t="shared" si="404"/>
        <v>0</v>
      </c>
      <c r="DD225" s="628">
        <f t="shared" si="404"/>
        <v>0</v>
      </c>
      <c r="DE225" s="628">
        <f t="shared" si="404"/>
        <v>0</v>
      </c>
      <c r="DF225" s="628">
        <f t="shared" si="404"/>
        <v>0</v>
      </c>
      <c r="DG225" s="628">
        <f t="shared" si="404"/>
        <v>0</v>
      </c>
      <c r="DH225" s="628">
        <f t="shared" si="404"/>
        <v>0</v>
      </c>
      <c r="DI225" s="628">
        <f t="shared" si="404"/>
        <v>0</v>
      </c>
      <c r="DJ225" s="628">
        <f t="shared" si="404"/>
        <v>0</v>
      </c>
      <c r="DK225" s="628">
        <f t="shared" si="404"/>
        <v>0</v>
      </c>
      <c r="DL225" s="628">
        <f t="shared" si="387"/>
        <v>0</v>
      </c>
      <c r="DM225" s="628">
        <f t="shared" si="387"/>
        <v>0</v>
      </c>
      <c r="DN225" s="628">
        <f t="shared" si="387"/>
        <v>0</v>
      </c>
      <c r="DO225" s="628">
        <f t="shared" si="387"/>
        <v>0</v>
      </c>
      <c r="DP225" s="628">
        <f t="shared" si="387"/>
        <v>0</v>
      </c>
      <c r="DQ225" s="628">
        <f t="shared" si="387"/>
        <v>0</v>
      </c>
      <c r="DR225" s="628">
        <f t="shared" si="387"/>
        <v>0</v>
      </c>
      <c r="DS225" s="628">
        <f t="shared" si="387"/>
        <v>0</v>
      </c>
      <c r="DT225" s="628">
        <f t="shared" si="387"/>
        <v>0</v>
      </c>
      <c r="DU225" s="628">
        <f t="shared" si="387"/>
        <v>0</v>
      </c>
      <c r="DV225" s="628">
        <f t="shared" si="387"/>
        <v>0</v>
      </c>
      <c r="DW225" s="628">
        <f t="shared" si="387"/>
        <v>0</v>
      </c>
      <c r="DX225" s="628">
        <f t="shared" si="387"/>
        <v>0</v>
      </c>
      <c r="DY225" s="628">
        <f t="shared" si="387"/>
        <v>0</v>
      </c>
      <c r="DZ225" s="628">
        <f t="shared" si="387"/>
        <v>0</v>
      </c>
      <c r="EA225" s="628">
        <f t="shared" si="387"/>
        <v>0</v>
      </c>
      <c r="EB225" s="628">
        <f t="shared" si="388"/>
        <v>0</v>
      </c>
      <c r="EC225" s="628">
        <f t="shared" si="388"/>
        <v>0</v>
      </c>
      <c r="ED225" s="628">
        <f t="shared" si="388"/>
        <v>0</v>
      </c>
      <c r="EE225" s="628">
        <f t="shared" si="388"/>
        <v>0</v>
      </c>
      <c r="EF225" s="628">
        <f t="shared" si="388"/>
        <v>0</v>
      </c>
      <c r="EG225" s="628">
        <f t="shared" si="388"/>
        <v>0</v>
      </c>
      <c r="EH225" s="628">
        <f t="shared" si="388"/>
        <v>0</v>
      </c>
      <c r="EI225" s="628">
        <f t="shared" si="388"/>
        <v>0</v>
      </c>
      <c r="EJ225" s="631"/>
      <c r="EK225" s="631">
        <f t="shared" si="405"/>
        <v>0</v>
      </c>
      <c r="EL225" s="631">
        <f t="shared" si="405"/>
        <v>0</v>
      </c>
      <c r="EM225" s="631">
        <f t="shared" si="405"/>
        <v>0</v>
      </c>
      <c r="EN225" s="631">
        <f t="shared" si="405"/>
        <v>0</v>
      </c>
      <c r="EO225" s="631">
        <f t="shared" si="405"/>
        <v>0</v>
      </c>
      <c r="EP225" s="631">
        <f t="shared" si="405"/>
        <v>0</v>
      </c>
      <c r="EQ225" s="631">
        <f t="shared" si="405"/>
        <v>0</v>
      </c>
      <c r="ER225" s="631">
        <f t="shared" si="405"/>
        <v>0</v>
      </c>
      <c r="ES225" s="631">
        <f t="shared" si="405"/>
        <v>0</v>
      </c>
      <c r="ET225" s="631">
        <f t="shared" si="405"/>
        <v>0</v>
      </c>
      <c r="EU225" s="631">
        <f t="shared" si="405"/>
        <v>0</v>
      </c>
      <c r="EV225" s="631">
        <f t="shared" si="405"/>
        <v>0</v>
      </c>
      <c r="EW225" s="631">
        <f t="shared" si="405"/>
        <v>0</v>
      </c>
      <c r="EX225" s="631">
        <f t="shared" si="405"/>
        <v>0</v>
      </c>
      <c r="EY225" s="631">
        <f t="shared" si="405"/>
        <v>0</v>
      </c>
      <c r="EZ225" s="631">
        <f t="shared" si="405"/>
        <v>0</v>
      </c>
      <c r="FA225" s="631">
        <f t="shared" si="309"/>
        <v>0</v>
      </c>
      <c r="FB225" s="631">
        <f t="shared" si="309"/>
        <v>0</v>
      </c>
      <c r="FC225" s="631">
        <f t="shared" si="309"/>
        <v>0</v>
      </c>
      <c r="FD225" s="631">
        <f t="shared" si="380"/>
        <v>0</v>
      </c>
      <c r="FE225" s="631">
        <f t="shared" si="380"/>
        <v>0</v>
      </c>
      <c r="FF225" s="631">
        <f t="shared" si="380"/>
        <v>0</v>
      </c>
      <c r="FG225" s="631">
        <f t="shared" si="380"/>
        <v>1</v>
      </c>
      <c r="FH225" s="631">
        <f t="shared" si="380"/>
        <v>0</v>
      </c>
      <c r="FI225" s="631">
        <f t="shared" si="380"/>
        <v>0</v>
      </c>
      <c r="FJ225" s="631">
        <f t="shared" si="380"/>
        <v>0</v>
      </c>
      <c r="FK225" s="631">
        <f t="shared" si="380"/>
        <v>0</v>
      </c>
      <c r="FL225" s="631">
        <f t="shared" si="380"/>
        <v>0</v>
      </c>
      <c r="FM225" s="631">
        <f t="shared" si="380"/>
        <v>0</v>
      </c>
      <c r="FN225" s="631">
        <f t="shared" si="380"/>
        <v>0</v>
      </c>
      <c r="FO225" s="631">
        <f t="shared" si="380"/>
        <v>0</v>
      </c>
      <c r="FP225" s="631">
        <f t="shared" si="380"/>
        <v>0</v>
      </c>
      <c r="FQ225" s="631">
        <f t="shared" si="380"/>
        <v>0</v>
      </c>
      <c r="FR225" s="631">
        <f t="shared" si="380"/>
        <v>0</v>
      </c>
      <c r="FS225" s="631">
        <f t="shared" si="380"/>
        <v>0</v>
      </c>
      <c r="FT225" s="631">
        <f t="shared" si="286"/>
        <v>0</v>
      </c>
      <c r="FU225" s="631">
        <f t="shared" si="286"/>
        <v>0</v>
      </c>
      <c r="FV225" s="631">
        <f t="shared" si="381"/>
        <v>0</v>
      </c>
      <c r="FW225" s="631">
        <f t="shared" si="381"/>
        <v>0</v>
      </c>
      <c r="FX225" s="631">
        <f t="shared" si="381"/>
        <v>0</v>
      </c>
      <c r="FY225" s="631">
        <f t="shared" si="381"/>
        <v>0</v>
      </c>
      <c r="FZ225" s="631">
        <f t="shared" si="381"/>
        <v>0</v>
      </c>
      <c r="GA225" s="631">
        <f t="shared" si="381"/>
        <v>0</v>
      </c>
      <c r="GB225" s="631">
        <f t="shared" si="381"/>
        <v>0</v>
      </c>
      <c r="GC225" s="631">
        <f t="shared" si="381"/>
        <v>0</v>
      </c>
      <c r="GD225" s="631">
        <f t="shared" si="379"/>
        <v>0</v>
      </c>
      <c r="GE225" s="631">
        <f t="shared" si="379"/>
        <v>0</v>
      </c>
      <c r="GF225" s="631">
        <f t="shared" si="379"/>
        <v>0</v>
      </c>
      <c r="GG225" s="631">
        <f t="shared" si="379"/>
        <v>0</v>
      </c>
      <c r="GH225" s="631">
        <f t="shared" si="379"/>
        <v>0</v>
      </c>
      <c r="GI225" s="631">
        <f t="shared" si="390"/>
        <v>0</v>
      </c>
      <c r="GJ225" s="631">
        <f t="shared" si="390"/>
        <v>0</v>
      </c>
      <c r="GK225" s="631">
        <f t="shared" si="390"/>
        <v>0</v>
      </c>
      <c r="GL225" s="631">
        <f t="shared" si="390"/>
        <v>0</v>
      </c>
      <c r="GM225" s="631">
        <f t="shared" si="390"/>
        <v>0</v>
      </c>
      <c r="GN225" s="631">
        <f t="shared" si="390"/>
        <v>0</v>
      </c>
      <c r="GO225" s="631"/>
      <c r="GP225" s="631">
        <f t="shared" si="377"/>
        <v>0</v>
      </c>
      <c r="GQ225" s="631">
        <f t="shared" si="377"/>
        <v>0</v>
      </c>
      <c r="GR225" s="631">
        <f t="shared" si="377"/>
        <v>0</v>
      </c>
      <c r="GS225" s="631">
        <f t="shared" si="377"/>
        <v>0</v>
      </c>
      <c r="GT225" s="631">
        <f t="shared" si="377"/>
        <v>0</v>
      </c>
      <c r="GU225" s="631">
        <f t="shared" si="377"/>
        <v>0</v>
      </c>
      <c r="GV225" s="631">
        <f t="shared" si="377"/>
        <v>0</v>
      </c>
      <c r="GW225" s="631">
        <f t="shared" si="377"/>
        <v>0</v>
      </c>
      <c r="GX225" s="631">
        <f t="shared" si="377"/>
        <v>0</v>
      </c>
      <c r="GY225" s="631">
        <f t="shared" si="377"/>
        <v>0</v>
      </c>
      <c r="GZ225" s="631">
        <f t="shared" si="377"/>
        <v>0</v>
      </c>
      <c r="HA225" s="631">
        <f t="shared" si="377"/>
        <v>0</v>
      </c>
      <c r="HB225" s="631">
        <f t="shared" si="377"/>
        <v>0</v>
      </c>
      <c r="HC225" s="631">
        <f t="shared" si="377"/>
        <v>0</v>
      </c>
      <c r="HD225" s="631">
        <f t="shared" si="377"/>
        <v>0</v>
      </c>
      <c r="HE225" s="631">
        <f t="shared" si="294"/>
        <v>0</v>
      </c>
      <c r="HF225" s="631">
        <f t="shared" si="294"/>
        <v>0</v>
      </c>
      <c r="HG225" s="631">
        <f t="shared" si="294"/>
        <v>0</v>
      </c>
      <c r="HH225" s="631">
        <f t="shared" si="294"/>
        <v>0</v>
      </c>
      <c r="HI225" s="631">
        <f t="shared" si="294"/>
        <v>0</v>
      </c>
      <c r="HJ225" s="631">
        <f t="shared" si="294"/>
        <v>0</v>
      </c>
      <c r="HK225" s="631">
        <f t="shared" si="294"/>
        <v>0</v>
      </c>
      <c r="HL225" s="631">
        <f t="shared" si="294"/>
        <v>1</v>
      </c>
      <c r="HM225" s="631">
        <f t="shared" si="294"/>
        <v>0</v>
      </c>
      <c r="HN225" s="631">
        <f t="shared" si="294"/>
        <v>0</v>
      </c>
      <c r="HO225" s="631">
        <f t="shared" si="294"/>
        <v>0</v>
      </c>
      <c r="HP225" s="631">
        <f t="shared" si="294"/>
        <v>0</v>
      </c>
      <c r="HQ225" s="631">
        <f t="shared" si="294"/>
        <v>0</v>
      </c>
      <c r="HR225" s="631">
        <f t="shared" si="389"/>
        <v>0</v>
      </c>
      <c r="HS225" s="631">
        <f t="shared" si="389"/>
        <v>0</v>
      </c>
      <c r="HT225" s="631">
        <f t="shared" si="389"/>
        <v>0</v>
      </c>
      <c r="HU225" s="631">
        <f t="shared" si="389"/>
        <v>0</v>
      </c>
      <c r="HV225" s="631">
        <f t="shared" si="378"/>
        <v>0</v>
      </c>
      <c r="HW225" s="631">
        <f t="shared" si="378"/>
        <v>0</v>
      </c>
      <c r="HX225" s="631">
        <f t="shared" si="378"/>
        <v>0</v>
      </c>
      <c r="HY225" s="631">
        <f t="shared" si="378"/>
        <v>0</v>
      </c>
      <c r="HZ225" s="631">
        <f t="shared" si="378"/>
        <v>0</v>
      </c>
      <c r="IA225" s="631">
        <f t="shared" si="378"/>
        <v>0</v>
      </c>
      <c r="IB225" s="631">
        <f t="shared" si="378"/>
        <v>0</v>
      </c>
      <c r="IC225" s="631">
        <f t="shared" si="378"/>
        <v>0</v>
      </c>
      <c r="ID225" s="631">
        <f t="shared" si="378"/>
        <v>0</v>
      </c>
      <c r="IE225" s="631">
        <f t="shared" si="378"/>
        <v>0</v>
      </c>
      <c r="IF225" s="631">
        <f t="shared" si="378"/>
        <v>0</v>
      </c>
      <c r="IG225" s="631">
        <f t="shared" si="378"/>
        <v>0</v>
      </c>
      <c r="IH225" s="631">
        <f t="shared" si="378"/>
        <v>0</v>
      </c>
      <c r="II225" s="631">
        <f t="shared" si="378"/>
        <v>0</v>
      </c>
      <c r="IJ225" s="631">
        <f t="shared" si="378"/>
        <v>0</v>
      </c>
      <c r="IK225" s="631">
        <f t="shared" si="378"/>
        <v>0</v>
      </c>
      <c r="IL225" s="631">
        <f t="shared" si="382"/>
        <v>0</v>
      </c>
      <c r="IM225" s="631">
        <f t="shared" si="382"/>
        <v>0</v>
      </c>
      <c r="IN225" s="631">
        <f t="shared" si="382"/>
        <v>0</v>
      </c>
      <c r="IO225" s="631">
        <f t="shared" si="382"/>
        <v>0</v>
      </c>
      <c r="IP225" s="631">
        <f t="shared" si="382"/>
        <v>0</v>
      </c>
      <c r="IQ225" s="631">
        <f t="shared" si="382"/>
        <v>0</v>
      </c>
      <c r="IR225" s="631">
        <f t="shared" si="382"/>
        <v>0</v>
      </c>
      <c r="IS225" s="631">
        <f t="shared" si="382"/>
        <v>0</v>
      </c>
      <c r="IT225" s="631"/>
      <c r="IU225" s="631">
        <f t="shared" si="391"/>
        <v>0</v>
      </c>
      <c r="IV225" s="631">
        <f t="shared" si="391"/>
        <v>0</v>
      </c>
      <c r="IW225" s="631">
        <f t="shared" si="391"/>
        <v>0</v>
      </c>
      <c r="IX225" s="631">
        <f t="shared" si="391"/>
        <v>0</v>
      </c>
      <c r="IY225" s="631">
        <f t="shared" si="391"/>
        <v>0</v>
      </c>
      <c r="IZ225" s="631">
        <f t="shared" si="391"/>
        <v>0</v>
      </c>
      <c r="JA225" s="631">
        <f t="shared" si="391"/>
        <v>0</v>
      </c>
      <c r="JB225" s="631">
        <f t="shared" si="391"/>
        <v>0</v>
      </c>
      <c r="JC225" s="631">
        <f t="shared" si="391"/>
        <v>0</v>
      </c>
      <c r="JD225" s="631">
        <f t="shared" si="391"/>
        <v>0</v>
      </c>
      <c r="JE225" s="631">
        <f t="shared" si="392"/>
        <v>0</v>
      </c>
      <c r="JF225" s="631">
        <f t="shared" si="392"/>
        <v>0</v>
      </c>
      <c r="JG225" s="631">
        <f t="shared" si="392"/>
        <v>0</v>
      </c>
      <c r="JH225" s="631">
        <f t="shared" si="392"/>
        <v>0</v>
      </c>
      <c r="JI225" s="631">
        <f t="shared" si="392"/>
        <v>0</v>
      </c>
      <c r="JJ225" s="631">
        <f t="shared" si="392"/>
        <v>0</v>
      </c>
      <c r="JK225" s="631">
        <f t="shared" si="392"/>
        <v>0</v>
      </c>
      <c r="JL225" s="631">
        <f t="shared" si="392"/>
        <v>0</v>
      </c>
      <c r="JM225" s="631">
        <f t="shared" si="392"/>
        <v>0</v>
      </c>
      <c r="JN225" s="631">
        <f t="shared" si="392"/>
        <v>0</v>
      </c>
      <c r="JO225" s="631">
        <f t="shared" si="393"/>
        <v>0</v>
      </c>
      <c r="JP225" s="631">
        <f t="shared" si="393"/>
        <v>0</v>
      </c>
      <c r="JQ225" s="631">
        <f t="shared" si="393"/>
        <v>43.157925000000006</v>
      </c>
      <c r="JR225" s="631">
        <f t="shared" si="393"/>
        <v>0</v>
      </c>
      <c r="JS225" s="631">
        <f t="shared" si="393"/>
        <v>0</v>
      </c>
      <c r="JT225" s="631">
        <f t="shared" si="393"/>
        <v>0</v>
      </c>
      <c r="JU225" s="631">
        <f t="shared" si="393"/>
        <v>0</v>
      </c>
      <c r="JV225" s="631">
        <f t="shared" si="393"/>
        <v>0</v>
      </c>
      <c r="JW225" s="631">
        <f t="shared" si="393"/>
        <v>0</v>
      </c>
      <c r="JX225" s="631">
        <f t="shared" si="393"/>
        <v>0</v>
      </c>
      <c r="JY225" s="631">
        <f t="shared" si="394"/>
        <v>0</v>
      </c>
      <c r="JZ225" s="631">
        <f t="shared" si="394"/>
        <v>0</v>
      </c>
      <c r="KA225" s="631">
        <f t="shared" si="394"/>
        <v>0</v>
      </c>
      <c r="KB225" s="631">
        <f t="shared" si="394"/>
        <v>0</v>
      </c>
      <c r="KC225" s="631">
        <f t="shared" si="394"/>
        <v>0</v>
      </c>
      <c r="KD225" s="631">
        <f t="shared" si="394"/>
        <v>0</v>
      </c>
      <c r="KE225" s="631">
        <f t="shared" si="394"/>
        <v>0</v>
      </c>
      <c r="KF225" s="631">
        <f t="shared" si="394"/>
        <v>0</v>
      </c>
      <c r="KG225" s="631">
        <f t="shared" si="394"/>
        <v>0</v>
      </c>
      <c r="KH225" s="631">
        <f t="shared" si="394"/>
        <v>0</v>
      </c>
      <c r="KI225" s="631">
        <f t="shared" si="395"/>
        <v>0</v>
      </c>
      <c r="KJ225" s="631">
        <f t="shared" si="395"/>
        <v>0</v>
      </c>
      <c r="KK225" s="631">
        <f t="shared" si="395"/>
        <v>0</v>
      </c>
      <c r="KL225" s="631">
        <f t="shared" si="395"/>
        <v>0</v>
      </c>
      <c r="KM225" s="631">
        <f t="shared" si="395"/>
        <v>0</v>
      </c>
      <c r="KN225" s="631">
        <f t="shared" si="395"/>
        <v>0</v>
      </c>
      <c r="KO225" s="631">
        <f t="shared" si="395"/>
        <v>0</v>
      </c>
      <c r="KP225" s="631">
        <f t="shared" si="395"/>
        <v>0</v>
      </c>
      <c r="KQ225" s="631">
        <f t="shared" si="395"/>
        <v>0</v>
      </c>
      <c r="KR225" s="631">
        <f t="shared" si="395"/>
        <v>0</v>
      </c>
      <c r="KS225" s="631">
        <f t="shared" si="396"/>
        <v>0</v>
      </c>
      <c r="KT225" s="631">
        <f t="shared" si="396"/>
        <v>0</v>
      </c>
      <c r="KU225" s="631">
        <f t="shared" si="396"/>
        <v>0</v>
      </c>
      <c r="KV225" s="631">
        <f t="shared" si="396"/>
        <v>0</v>
      </c>
      <c r="KW225" s="631">
        <f t="shared" si="396"/>
        <v>0</v>
      </c>
      <c r="KX225" s="631">
        <f t="shared" si="396"/>
        <v>0</v>
      </c>
      <c r="KY225" s="631"/>
      <c r="KZ225" s="631">
        <f t="shared" si="397"/>
        <v>0</v>
      </c>
      <c r="LA225" s="631">
        <f t="shared" si="397"/>
        <v>0</v>
      </c>
      <c r="LB225" s="631">
        <f t="shared" si="397"/>
        <v>0</v>
      </c>
      <c r="LC225" s="631">
        <f t="shared" si="397"/>
        <v>0</v>
      </c>
      <c r="LD225" s="631">
        <f t="shared" si="397"/>
        <v>0</v>
      </c>
      <c r="LE225" s="631">
        <f t="shared" si="397"/>
        <v>0</v>
      </c>
      <c r="LF225" s="631">
        <f t="shared" si="397"/>
        <v>0</v>
      </c>
      <c r="LG225" s="631">
        <f t="shared" si="397"/>
        <v>0</v>
      </c>
      <c r="LH225" s="631">
        <f t="shared" si="397"/>
        <v>0</v>
      </c>
      <c r="LI225" s="631">
        <f t="shared" si="397"/>
        <v>0</v>
      </c>
      <c r="LJ225" s="631">
        <f t="shared" si="398"/>
        <v>0</v>
      </c>
      <c r="LK225" s="631">
        <f t="shared" si="398"/>
        <v>0</v>
      </c>
      <c r="LL225" s="631">
        <f t="shared" si="398"/>
        <v>0</v>
      </c>
      <c r="LM225" s="631">
        <f t="shared" si="398"/>
        <v>0</v>
      </c>
      <c r="LN225" s="631">
        <f t="shared" si="398"/>
        <v>0</v>
      </c>
      <c r="LO225" s="631">
        <f t="shared" si="398"/>
        <v>0</v>
      </c>
      <c r="LP225" s="631">
        <f t="shared" si="398"/>
        <v>0</v>
      </c>
      <c r="LQ225" s="631">
        <f t="shared" si="398"/>
        <v>0</v>
      </c>
      <c r="LR225" s="631">
        <f t="shared" si="398"/>
        <v>0</v>
      </c>
      <c r="LS225" s="631">
        <f t="shared" si="398"/>
        <v>0</v>
      </c>
      <c r="LT225" s="631">
        <f t="shared" si="399"/>
        <v>0</v>
      </c>
      <c r="LU225" s="631">
        <f t="shared" si="399"/>
        <v>0</v>
      </c>
      <c r="LV225" s="631">
        <f t="shared" si="399"/>
        <v>6.7134550000000006</v>
      </c>
      <c r="LW225" s="631">
        <f t="shared" si="399"/>
        <v>0</v>
      </c>
      <c r="LX225" s="631">
        <f t="shared" si="399"/>
        <v>0</v>
      </c>
      <c r="LY225" s="631">
        <f t="shared" si="399"/>
        <v>0</v>
      </c>
      <c r="LZ225" s="631">
        <f t="shared" si="399"/>
        <v>0</v>
      </c>
      <c r="MA225" s="631">
        <f t="shared" si="399"/>
        <v>0</v>
      </c>
      <c r="MB225" s="631">
        <f t="shared" si="399"/>
        <v>0</v>
      </c>
      <c r="MC225" s="631">
        <f t="shared" si="399"/>
        <v>0</v>
      </c>
      <c r="MD225" s="631">
        <f t="shared" si="400"/>
        <v>0</v>
      </c>
      <c r="ME225" s="631">
        <f t="shared" si="400"/>
        <v>0</v>
      </c>
      <c r="MF225" s="631">
        <f t="shared" si="400"/>
        <v>0</v>
      </c>
      <c r="MG225" s="631">
        <f t="shared" si="400"/>
        <v>0</v>
      </c>
      <c r="MH225" s="631">
        <f t="shared" si="400"/>
        <v>0</v>
      </c>
      <c r="MI225" s="631">
        <f t="shared" si="400"/>
        <v>0</v>
      </c>
      <c r="MJ225" s="631">
        <f t="shared" si="400"/>
        <v>0</v>
      </c>
      <c r="MK225" s="631">
        <f t="shared" si="400"/>
        <v>0</v>
      </c>
      <c r="ML225" s="631">
        <f t="shared" si="400"/>
        <v>0</v>
      </c>
      <c r="MM225" s="631">
        <f t="shared" si="400"/>
        <v>0</v>
      </c>
      <c r="MN225" s="631">
        <f t="shared" si="401"/>
        <v>0</v>
      </c>
      <c r="MO225" s="631">
        <f t="shared" si="401"/>
        <v>0</v>
      </c>
      <c r="MP225" s="631">
        <f t="shared" si="401"/>
        <v>0</v>
      </c>
      <c r="MQ225" s="631">
        <f t="shared" si="401"/>
        <v>0</v>
      </c>
      <c r="MR225" s="631">
        <f t="shared" si="401"/>
        <v>0</v>
      </c>
      <c r="MS225" s="631">
        <f t="shared" si="401"/>
        <v>0</v>
      </c>
      <c r="MT225" s="631">
        <f t="shared" si="401"/>
        <v>0</v>
      </c>
      <c r="MU225" s="631">
        <f t="shared" si="401"/>
        <v>0</v>
      </c>
      <c r="MV225" s="631">
        <f t="shared" si="401"/>
        <v>0</v>
      </c>
      <c r="MW225" s="631">
        <f t="shared" si="401"/>
        <v>0</v>
      </c>
      <c r="MX225" s="631">
        <f t="shared" si="402"/>
        <v>0</v>
      </c>
      <c r="MY225" s="631">
        <f t="shared" si="402"/>
        <v>0</v>
      </c>
      <c r="MZ225" s="631">
        <f t="shared" si="402"/>
        <v>0</v>
      </c>
      <c r="NA225" s="631">
        <f t="shared" si="402"/>
        <v>0</v>
      </c>
      <c r="NB225" s="631">
        <f t="shared" si="402"/>
        <v>0</v>
      </c>
      <c r="NC225" s="631">
        <f t="shared" si="402"/>
        <v>0</v>
      </c>
    </row>
    <row r="226" spans="1:367" hidden="1">
      <c r="A226" s="504" t="s">
        <v>102</v>
      </c>
      <c r="B226" s="504" t="s">
        <v>305</v>
      </c>
      <c r="C226" s="497">
        <v>11.083596</v>
      </c>
      <c r="D226" s="497">
        <v>1.471098</v>
      </c>
      <c r="E226" s="362">
        <f t="shared" si="358"/>
        <v>7.3096653959887244E-3</v>
      </c>
      <c r="F226" s="363">
        <f t="shared" si="359"/>
        <v>4.415832131992827E-3</v>
      </c>
      <c r="G226" s="498">
        <f>E226*Dichtheden!$V$70</f>
        <v>376.58577437609563</v>
      </c>
      <c r="H226" s="499">
        <f>IF(C226=0,0,ROUND(IF((G226/2)/Dichtheden!$C$3&lt;1,1,(G226/2)/Dichtheden!$C$3),0))</f>
        <v>2</v>
      </c>
      <c r="I226" s="498">
        <f>E226*Dichtheden!$AJ$70</f>
        <v>62.764295729349271</v>
      </c>
      <c r="J226" s="499">
        <f>IF(C226=0,0,ROUND(IF((I226/2)/Dichtheden!$D$3&lt;1,1,(I226/2)/Dichtheden!$D$3),0))</f>
        <v>1</v>
      </c>
      <c r="K226" s="498">
        <f t="shared" si="360"/>
        <v>188.29288718804781</v>
      </c>
      <c r="L226" s="500">
        <f t="shared" si="361"/>
        <v>94.146443594023907</v>
      </c>
      <c r="M226" s="498">
        <f>IF(D226=0,0,IF((D226*Dichtheden!$G$4)&lt;25,25,D226*Dichtheden!$G$4))</f>
        <v>330.99705</v>
      </c>
      <c r="N226" s="499">
        <f>D226*Dichtheden!$H$4</f>
        <v>51.488430000000001</v>
      </c>
      <c r="O226" s="501"/>
      <c r="P226" s="501"/>
      <c r="Q226" s="502">
        <f>E226*Dichtheden!$AS$68</f>
        <v>277.73200860237051</v>
      </c>
      <c r="R226" s="495">
        <f>IF(Q226=0,0,ROUND(IF((Q226/2)/Dichtheden!$C$3&lt;1,1,(Q226/2)/Dichtheden!$C$3),0))</f>
        <v>1</v>
      </c>
      <c r="S226" s="502">
        <f>E226*Dichtheden!$AY$68</f>
        <v>15.37725245369057</v>
      </c>
      <c r="T226" s="495">
        <f>IF(Q226=0,0,ROUND(IF((S226/2)/Dichtheden!$D$3&lt;1,1,(S226/2)/Dichtheden!$D$3),0))</f>
        <v>1</v>
      </c>
      <c r="U226" s="502">
        <f>D226*Dichtheden!$G$5</f>
        <v>320.699364</v>
      </c>
      <c r="V226" s="502">
        <f>D226*Dichtheden!$H$5</f>
        <v>22.066469999999999</v>
      </c>
      <c r="X226" s="630"/>
      <c r="AA226" s="628">
        <f t="shared" si="383"/>
        <v>0</v>
      </c>
      <c r="AB226" s="628">
        <f t="shared" si="383"/>
        <v>0</v>
      </c>
      <c r="AC226" s="628">
        <f t="shared" si="383"/>
        <v>0</v>
      </c>
      <c r="AD226" s="628">
        <f t="shared" si="383"/>
        <v>0</v>
      </c>
      <c r="AE226" s="628">
        <f t="shared" si="383"/>
        <v>0</v>
      </c>
      <c r="AF226" s="628">
        <f t="shared" si="383"/>
        <v>0</v>
      </c>
      <c r="AG226" s="628">
        <f t="shared" si="383"/>
        <v>0</v>
      </c>
      <c r="AH226" s="628">
        <f t="shared" si="383"/>
        <v>0</v>
      </c>
      <c r="AI226" s="628">
        <f t="shared" si="383"/>
        <v>0</v>
      </c>
      <c r="AJ226" s="628">
        <f t="shared" si="383"/>
        <v>0</v>
      </c>
      <c r="AK226" s="628">
        <f t="shared" si="383"/>
        <v>0</v>
      </c>
      <c r="AL226" s="628">
        <f t="shared" si="383"/>
        <v>0</v>
      </c>
      <c r="AM226" s="628">
        <f t="shared" si="383"/>
        <v>0</v>
      </c>
      <c r="AN226" s="628">
        <f t="shared" si="383"/>
        <v>0</v>
      </c>
      <c r="AO226" s="628">
        <f t="shared" si="383"/>
        <v>0</v>
      </c>
      <c r="AP226" s="628">
        <f t="shared" si="383"/>
        <v>0</v>
      </c>
      <c r="AQ226" s="628">
        <f t="shared" si="403"/>
        <v>0</v>
      </c>
      <c r="AR226" s="628">
        <f t="shared" si="403"/>
        <v>0</v>
      </c>
      <c r="AS226" s="628">
        <f t="shared" si="403"/>
        <v>0</v>
      </c>
      <c r="AT226" s="628">
        <f t="shared" si="403"/>
        <v>0</v>
      </c>
      <c r="AU226" s="628">
        <f t="shared" si="403"/>
        <v>0</v>
      </c>
      <c r="AV226" s="628">
        <f t="shared" si="403"/>
        <v>0</v>
      </c>
      <c r="AW226" s="628">
        <f t="shared" si="403"/>
        <v>11.083596</v>
      </c>
      <c r="AX226" s="628">
        <f t="shared" si="403"/>
        <v>0</v>
      </c>
      <c r="AY226" s="628">
        <f t="shared" si="403"/>
        <v>0</v>
      </c>
      <c r="AZ226" s="628">
        <f t="shared" si="403"/>
        <v>0</v>
      </c>
      <c r="BA226" s="628">
        <f t="shared" si="403"/>
        <v>0</v>
      </c>
      <c r="BB226" s="628">
        <f t="shared" si="403"/>
        <v>0</v>
      </c>
      <c r="BC226" s="628">
        <f t="shared" si="403"/>
        <v>0</v>
      </c>
      <c r="BD226" s="628">
        <f t="shared" si="403"/>
        <v>0</v>
      </c>
      <c r="BE226" s="628">
        <f t="shared" si="403"/>
        <v>0</v>
      </c>
      <c r="BF226" s="628">
        <f t="shared" si="403"/>
        <v>0</v>
      </c>
      <c r="BG226" s="628">
        <f t="shared" si="384"/>
        <v>0</v>
      </c>
      <c r="BH226" s="628">
        <f t="shared" si="384"/>
        <v>0</v>
      </c>
      <c r="BI226" s="628">
        <f t="shared" si="384"/>
        <v>0</v>
      </c>
      <c r="BJ226" s="628">
        <f t="shared" si="384"/>
        <v>0</v>
      </c>
      <c r="BK226" s="628">
        <f t="shared" si="384"/>
        <v>0</v>
      </c>
      <c r="BL226" s="628">
        <f t="shared" si="384"/>
        <v>0</v>
      </c>
      <c r="BM226" s="628">
        <f t="shared" si="384"/>
        <v>0</v>
      </c>
      <c r="BN226" s="628">
        <f t="shared" si="384"/>
        <v>0</v>
      </c>
      <c r="BO226" s="628">
        <f t="shared" si="384"/>
        <v>0</v>
      </c>
      <c r="BP226" s="628">
        <f t="shared" si="384"/>
        <v>0</v>
      </c>
      <c r="BQ226" s="628">
        <f t="shared" si="384"/>
        <v>0</v>
      </c>
      <c r="BR226" s="628">
        <f t="shared" si="384"/>
        <v>0</v>
      </c>
      <c r="BS226" s="628">
        <f t="shared" si="384"/>
        <v>0</v>
      </c>
      <c r="BT226" s="628">
        <f t="shared" si="384"/>
        <v>0</v>
      </c>
      <c r="BU226" s="628">
        <f t="shared" si="384"/>
        <v>0</v>
      </c>
      <c r="BV226" s="628">
        <f t="shared" si="384"/>
        <v>0</v>
      </c>
      <c r="BW226" s="628">
        <f t="shared" si="385"/>
        <v>0</v>
      </c>
      <c r="BX226" s="628">
        <f t="shared" si="385"/>
        <v>0</v>
      </c>
      <c r="BY226" s="628">
        <f t="shared" si="385"/>
        <v>0</v>
      </c>
      <c r="BZ226" s="628">
        <f t="shared" si="385"/>
        <v>0</v>
      </c>
      <c r="CA226" s="628">
        <f t="shared" si="385"/>
        <v>0</v>
      </c>
      <c r="CB226" s="628">
        <f t="shared" si="385"/>
        <v>0</v>
      </c>
      <c r="CC226" s="628">
        <f t="shared" si="385"/>
        <v>0</v>
      </c>
      <c r="CD226" s="628">
        <f t="shared" si="385"/>
        <v>0</v>
      </c>
      <c r="CE226" s="628"/>
      <c r="CF226" s="628">
        <f t="shared" si="386"/>
        <v>0</v>
      </c>
      <c r="CG226" s="628">
        <f t="shared" si="386"/>
        <v>0</v>
      </c>
      <c r="CH226" s="628">
        <f t="shared" si="386"/>
        <v>0</v>
      </c>
      <c r="CI226" s="628">
        <f t="shared" si="386"/>
        <v>0</v>
      </c>
      <c r="CJ226" s="628">
        <f t="shared" si="386"/>
        <v>0</v>
      </c>
      <c r="CK226" s="628">
        <f t="shared" si="386"/>
        <v>0</v>
      </c>
      <c r="CL226" s="628">
        <f t="shared" si="386"/>
        <v>0</v>
      </c>
      <c r="CM226" s="628">
        <f t="shared" si="386"/>
        <v>0</v>
      </c>
      <c r="CN226" s="628">
        <f t="shared" si="386"/>
        <v>0</v>
      </c>
      <c r="CO226" s="628">
        <f t="shared" si="386"/>
        <v>0</v>
      </c>
      <c r="CP226" s="628">
        <f t="shared" si="386"/>
        <v>0</v>
      </c>
      <c r="CQ226" s="628">
        <f t="shared" si="386"/>
        <v>0</v>
      </c>
      <c r="CR226" s="628">
        <f t="shared" si="386"/>
        <v>0</v>
      </c>
      <c r="CS226" s="628">
        <f t="shared" si="386"/>
        <v>0</v>
      </c>
      <c r="CT226" s="628">
        <f t="shared" si="386"/>
        <v>0</v>
      </c>
      <c r="CU226" s="628">
        <f t="shared" si="386"/>
        <v>0</v>
      </c>
      <c r="CV226" s="628">
        <f t="shared" si="404"/>
        <v>0</v>
      </c>
      <c r="CW226" s="628">
        <f t="shared" si="404"/>
        <v>0</v>
      </c>
      <c r="CX226" s="628">
        <f t="shared" si="404"/>
        <v>0</v>
      </c>
      <c r="CY226" s="628">
        <f t="shared" si="404"/>
        <v>0</v>
      </c>
      <c r="CZ226" s="628">
        <f t="shared" si="404"/>
        <v>0</v>
      </c>
      <c r="DA226" s="628">
        <f t="shared" si="404"/>
        <v>0</v>
      </c>
      <c r="DB226" s="628">
        <f t="shared" si="404"/>
        <v>1.471098</v>
      </c>
      <c r="DC226" s="628">
        <f t="shared" si="404"/>
        <v>0</v>
      </c>
      <c r="DD226" s="628">
        <f t="shared" si="404"/>
        <v>0</v>
      </c>
      <c r="DE226" s="628">
        <f t="shared" si="404"/>
        <v>0</v>
      </c>
      <c r="DF226" s="628">
        <f t="shared" si="404"/>
        <v>0</v>
      </c>
      <c r="DG226" s="628">
        <f t="shared" si="404"/>
        <v>0</v>
      </c>
      <c r="DH226" s="628">
        <f t="shared" si="404"/>
        <v>0</v>
      </c>
      <c r="DI226" s="628">
        <f t="shared" si="404"/>
        <v>0</v>
      </c>
      <c r="DJ226" s="628">
        <f t="shared" si="404"/>
        <v>0</v>
      </c>
      <c r="DK226" s="628">
        <f t="shared" si="404"/>
        <v>0</v>
      </c>
      <c r="DL226" s="628">
        <f t="shared" si="387"/>
        <v>0</v>
      </c>
      <c r="DM226" s="628">
        <f t="shared" si="387"/>
        <v>0</v>
      </c>
      <c r="DN226" s="628">
        <f t="shared" si="387"/>
        <v>0</v>
      </c>
      <c r="DO226" s="628">
        <f t="shared" si="387"/>
        <v>0</v>
      </c>
      <c r="DP226" s="628">
        <f t="shared" si="387"/>
        <v>0</v>
      </c>
      <c r="DQ226" s="628">
        <f t="shared" si="387"/>
        <v>0</v>
      </c>
      <c r="DR226" s="628">
        <f t="shared" si="387"/>
        <v>0</v>
      </c>
      <c r="DS226" s="628">
        <f t="shared" si="387"/>
        <v>0</v>
      </c>
      <c r="DT226" s="628">
        <f t="shared" si="387"/>
        <v>0</v>
      </c>
      <c r="DU226" s="628">
        <f t="shared" si="387"/>
        <v>0</v>
      </c>
      <c r="DV226" s="628">
        <f t="shared" si="387"/>
        <v>0</v>
      </c>
      <c r="DW226" s="628">
        <f t="shared" si="387"/>
        <v>0</v>
      </c>
      <c r="DX226" s="628">
        <f t="shared" si="387"/>
        <v>0</v>
      </c>
      <c r="DY226" s="628">
        <f t="shared" si="387"/>
        <v>0</v>
      </c>
      <c r="DZ226" s="628">
        <f t="shared" si="387"/>
        <v>0</v>
      </c>
      <c r="EA226" s="628">
        <f t="shared" si="387"/>
        <v>0</v>
      </c>
      <c r="EB226" s="628">
        <f t="shared" si="388"/>
        <v>0</v>
      </c>
      <c r="EC226" s="628">
        <f t="shared" si="388"/>
        <v>0</v>
      </c>
      <c r="ED226" s="628">
        <f t="shared" si="388"/>
        <v>0</v>
      </c>
      <c r="EE226" s="628">
        <f t="shared" si="388"/>
        <v>0</v>
      </c>
      <c r="EF226" s="628">
        <f t="shared" si="388"/>
        <v>0</v>
      </c>
      <c r="EG226" s="628">
        <f t="shared" si="388"/>
        <v>0</v>
      </c>
      <c r="EH226" s="628">
        <f t="shared" si="388"/>
        <v>0</v>
      </c>
      <c r="EI226" s="628">
        <f t="shared" si="388"/>
        <v>0</v>
      </c>
      <c r="EJ226" s="631"/>
      <c r="EK226" s="631">
        <f t="shared" si="405"/>
        <v>0</v>
      </c>
      <c r="EL226" s="631">
        <f t="shared" si="405"/>
        <v>0</v>
      </c>
      <c r="EM226" s="631">
        <f t="shared" si="405"/>
        <v>0</v>
      </c>
      <c r="EN226" s="631">
        <f t="shared" si="405"/>
        <v>0</v>
      </c>
      <c r="EO226" s="631">
        <f t="shared" si="405"/>
        <v>0</v>
      </c>
      <c r="EP226" s="631">
        <f t="shared" si="405"/>
        <v>0</v>
      </c>
      <c r="EQ226" s="631">
        <f t="shared" si="405"/>
        <v>0</v>
      </c>
      <c r="ER226" s="631">
        <f t="shared" si="405"/>
        <v>0</v>
      </c>
      <c r="ES226" s="631">
        <f t="shared" si="405"/>
        <v>0</v>
      </c>
      <c r="ET226" s="631">
        <f t="shared" si="405"/>
        <v>0</v>
      </c>
      <c r="EU226" s="631">
        <f t="shared" si="405"/>
        <v>0</v>
      </c>
      <c r="EV226" s="631">
        <f t="shared" si="405"/>
        <v>0</v>
      </c>
      <c r="EW226" s="631">
        <f t="shared" si="405"/>
        <v>0</v>
      </c>
      <c r="EX226" s="631">
        <f t="shared" si="405"/>
        <v>0</v>
      </c>
      <c r="EY226" s="631">
        <f t="shared" si="405"/>
        <v>0</v>
      </c>
      <c r="EZ226" s="631">
        <f t="shared" si="405"/>
        <v>0</v>
      </c>
      <c r="FA226" s="631">
        <f t="shared" si="309"/>
        <v>0</v>
      </c>
      <c r="FB226" s="631">
        <f t="shared" si="309"/>
        <v>0</v>
      </c>
      <c r="FC226" s="631">
        <f t="shared" si="309"/>
        <v>0</v>
      </c>
      <c r="FD226" s="631">
        <f t="shared" si="380"/>
        <v>0</v>
      </c>
      <c r="FE226" s="631">
        <f t="shared" si="380"/>
        <v>0</v>
      </c>
      <c r="FF226" s="631">
        <f t="shared" si="380"/>
        <v>0</v>
      </c>
      <c r="FG226" s="631">
        <f t="shared" si="380"/>
        <v>2</v>
      </c>
      <c r="FH226" s="631">
        <f t="shared" si="380"/>
        <v>0</v>
      </c>
      <c r="FI226" s="631">
        <f t="shared" si="380"/>
        <v>0</v>
      </c>
      <c r="FJ226" s="631">
        <f t="shared" si="380"/>
        <v>0</v>
      </c>
      <c r="FK226" s="631">
        <f t="shared" si="380"/>
        <v>0</v>
      </c>
      <c r="FL226" s="631">
        <f t="shared" si="380"/>
        <v>0</v>
      </c>
      <c r="FM226" s="631">
        <f t="shared" si="380"/>
        <v>0</v>
      </c>
      <c r="FN226" s="631">
        <f t="shared" si="380"/>
        <v>0</v>
      </c>
      <c r="FO226" s="631">
        <f t="shared" si="380"/>
        <v>0</v>
      </c>
      <c r="FP226" s="631">
        <f t="shared" si="380"/>
        <v>0</v>
      </c>
      <c r="FQ226" s="631">
        <f t="shared" si="380"/>
        <v>0</v>
      </c>
      <c r="FR226" s="631">
        <f t="shared" si="380"/>
        <v>0</v>
      </c>
      <c r="FS226" s="631">
        <f t="shared" si="380"/>
        <v>0</v>
      </c>
      <c r="FT226" s="631">
        <f t="shared" si="286"/>
        <v>0</v>
      </c>
      <c r="FU226" s="631">
        <f t="shared" si="286"/>
        <v>0</v>
      </c>
      <c r="FV226" s="631">
        <f t="shared" si="381"/>
        <v>0</v>
      </c>
      <c r="FW226" s="631">
        <f t="shared" si="381"/>
        <v>0</v>
      </c>
      <c r="FX226" s="631">
        <f t="shared" si="381"/>
        <v>0</v>
      </c>
      <c r="FY226" s="631">
        <f t="shared" si="381"/>
        <v>0</v>
      </c>
      <c r="FZ226" s="631">
        <f t="shared" si="381"/>
        <v>0</v>
      </c>
      <c r="GA226" s="631">
        <f t="shared" si="381"/>
        <v>0</v>
      </c>
      <c r="GB226" s="631">
        <f t="shared" si="381"/>
        <v>0</v>
      </c>
      <c r="GC226" s="631">
        <f t="shared" si="381"/>
        <v>0</v>
      </c>
      <c r="GD226" s="631">
        <f t="shared" si="379"/>
        <v>0</v>
      </c>
      <c r="GE226" s="631">
        <f t="shared" si="379"/>
        <v>0</v>
      </c>
      <c r="GF226" s="631">
        <f t="shared" si="379"/>
        <v>0</v>
      </c>
      <c r="GG226" s="631">
        <f t="shared" si="379"/>
        <v>0</v>
      </c>
      <c r="GH226" s="631">
        <f t="shared" si="379"/>
        <v>0</v>
      </c>
      <c r="GI226" s="631">
        <f t="shared" si="390"/>
        <v>0</v>
      </c>
      <c r="GJ226" s="631">
        <f t="shared" si="390"/>
        <v>0</v>
      </c>
      <c r="GK226" s="631">
        <f t="shared" si="390"/>
        <v>0</v>
      </c>
      <c r="GL226" s="631">
        <f t="shared" si="390"/>
        <v>0</v>
      </c>
      <c r="GM226" s="631">
        <f t="shared" si="390"/>
        <v>0</v>
      </c>
      <c r="GN226" s="631">
        <f t="shared" si="390"/>
        <v>0</v>
      </c>
      <c r="GO226" s="631"/>
      <c r="GP226" s="631">
        <f t="shared" si="377"/>
        <v>0</v>
      </c>
      <c r="GQ226" s="631">
        <f t="shared" si="377"/>
        <v>0</v>
      </c>
      <c r="GR226" s="631">
        <f t="shared" si="377"/>
        <v>0</v>
      </c>
      <c r="GS226" s="631">
        <f t="shared" si="377"/>
        <v>0</v>
      </c>
      <c r="GT226" s="631">
        <f t="shared" si="377"/>
        <v>0</v>
      </c>
      <c r="GU226" s="631">
        <f t="shared" si="377"/>
        <v>0</v>
      </c>
      <c r="GV226" s="631">
        <f t="shared" si="377"/>
        <v>0</v>
      </c>
      <c r="GW226" s="631">
        <f t="shared" si="377"/>
        <v>0</v>
      </c>
      <c r="GX226" s="631">
        <f t="shared" si="377"/>
        <v>0</v>
      </c>
      <c r="GY226" s="631">
        <f t="shared" si="377"/>
        <v>0</v>
      </c>
      <c r="GZ226" s="631">
        <f t="shared" si="377"/>
        <v>0</v>
      </c>
      <c r="HA226" s="631">
        <f t="shared" si="377"/>
        <v>0</v>
      </c>
      <c r="HB226" s="631">
        <f t="shared" si="377"/>
        <v>0</v>
      </c>
      <c r="HC226" s="631">
        <f t="shared" si="377"/>
        <v>0</v>
      </c>
      <c r="HD226" s="631">
        <f t="shared" si="377"/>
        <v>0</v>
      </c>
      <c r="HE226" s="631">
        <f t="shared" si="294"/>
        <v>0</v>
      </c>
      <c r="HF226" s="631">
        <f t="shared" si="294"/>
        <v>0</v>
      </c>
      <c r="HG226" s="631">
        <f t="shared" si="294"/>
        <v>0</v>
      </c>
      <c r="HH226" s="631">
        <f t="shared" si="294"/>
        <v>0</v>
      </c>
      <c r="HI226" s="631">
        <f t="shared" si="294"/>
        <v>0</v>
      </c>
      <c r="HJ226" s="631">
        <f t="shared" si="294"/>
        <v>0</v>
      </c>
      <c r="HK226" s="631">
        <f t="shared" si="294"/>
        <v>0</v>
      </c>
      <c r="HL226" s="631">
        <f t="shared" si="294"/>
        <v>1</v>
      </c>
      <c r="HM226" s="631">
        <f t="shared" si="294"/>
        <v>0</v>
      </c>
      <c r="HN226" s="631">
        <f t="shared" si="294"/>
        <v>0</v>
      </c>
      <c r="HO226" s="631">
        <f t="shared" si="294"/>
        <v>0</v>
      </c>
      <c r="HP226" s="631">
        <f t="shared" si="294"/>
        <v>0</v>
      </c>
      <c r="HQ226" s="631">
        <f t="shared" si="294"/>
        <v>0</v>
      </c>
      <c r="HR226" s="631">
        <f t="shared" si="389"/>
        <v>0</v>
      </c>
      <c r="HS226" s="631">
        <f t="shared" si="389"/>
        <v>0</v>
      </c>
      <c r="HT226" s="631">
        <f t="shared" si="389"/>
        <v>0</v>
      </c>
      <c r="HU226" s="631">
        <f t="shared" si="389"/>
        <v>0</v>
      </c>
      <c r="HV226" s="631">
        <f t="shared" si="378"/>
        <v>0</v>
      </c>
      <c r="HW226" s="631">
        <f t="shared" si="378"/>
        <v>0</v>
      </c>
      <c r="HX226" s="631">
        <f t="shared" si="378"/>
        <v>0</v>
      </c>
      <c r="HY226" s="631">
        <f t="shared" si="378"/>
        <v>0</v>
      </c>
      <c r="HZ226" s="631">
        <f t="shared" si="378"/>
        <v>0</v>
      </c>
      <c r="IA226" s="631">
        <f t="shared" si="378"/>
        <v>0</v>
      </c>
      <c r="IB226" s="631">
        <f t="shared" si="378"/>
        <v>0</v>
      </c>
      <c r="IC226" s="631">
        <f t="shared" si="378"/>
        <v>0</v>
      </c>
      <c r="ID226" s="631">
        <f t="shared" si="378"/>
        <v>0</v>
      </c>
      <c r="IE226" s="631">
        <f t="shared" si="378"/>
        <v>0</v>
      </c>
      <c r="IF226" s="631">
        <f t="shared" si="378"/>
        <v>0</v>
      </c>
      <c r="IG226" s="631">
        <f t="shared" si="378"/>
        <v>0</v>
      </c>
      <c r="IH226" s="631">
        <f t="shared" si="378"/>
        <v>0</v>
      </c>
      <c r="II226" s="631">
        <f t="shared" si="378"/>
        <v>0</v>
      </c>
      <c r="IJ226" s="631">
        <f t="shared" si="378"/>
        <v>0</v>
      </c>
      <c r="IK226" s="631">
        <f t="shared" si="378"/>
        <v>0</v>
      </c>
      <c r="IL226" s="631">
        <f t="shared" si="382"/>
        <v>0</v>
      </c>
      <c r="IM226" s="631">
        <f t="shared" si="382"/>
        <v>0</v>
      </c>
      <c r="IN226" s="631">
        <f t="shared" si="382"/>
        <v>0</v>
      </c>
      <c r="IO226" s="631">
        <f t="shared" si="382"/>
        <v>0</v>
      </c>
      <c r="IP226" s="631">
        <f t="shared" si="382"/>
        <v>0</v>
      </c>
      <c r="IQ226" s="631">
        <f t="shared" si="382"/>
        <v>0</v>
      </c>
      <c r="IR226" s="631">
        <f t="shared" si="382"/>
        <v>0</v>
      </c>
      <c r="IS226" s="631">
        <f t="shared" si="382"/>
        <v>0</v>
      </c>
      <c r="IT226" s="631"/>
      <c r="IU226" s="631">
        <f t="shared" si="391"/>
        <v>0</v>
      </c>
      <c r="IV226" s="631">
        <f t="shared" si="391"/>
        <v>0</v>
      </c>
      <c r="IW226" s="631">
        <f t="shared" si="391"/>
        <v>0</v>
      </c>
      <c r="IX226" s="631">
        <f t="shared" si="391"/>
        <v>0</v>
      </c>
      <c r="IY226" s="631">
        <f t="shared" si="391"/>
        <v>0</v>
      </c>
      <c r="IZ226" s="631">
        <f t="shared" si="391"/>
        <v>0</v>
      </c>
      <c r="JA226" s="631">
        <f t="shared" si="391"/>
        <v>0</v>
      </c>
      <c r="JB226" s="631">
        <f t="shared" si="391"/>
        <v>0</v>
      </c>
      <c r="JC226" s="631">
        <f t="shared" si="391"/>
        <v>0</v>
      </c>
      <c r="JD226" s="631">
        <f t="shared" si="391"/>
        <v>0</v>
      </c>
      <c r="JE226" s="631">
        <f t="shared" si="392"/>
        <v>0</v>
      </c>
      <c r="JF226" s="631">
        <f t="shared" si="392"/>
        <v>0</v>
      </c>
      <c r="JG226" s="631">
        <f t="shared" si="392"/>
        <v>0</v>
      </c>
      <c r="JH226" s="631">
        <f t="shared" si="392"/>
        <v>0</v>
      </c>
      <c r="JI226" s="631">
        <f t="shared" si="392"/>
        <v>0</v>
      </c>
      <c r="JJ226" s="631">
        <f t="shared" si="392"/>
        <v>0</v>
      </c>
      <c r="JK226" s="631">
        <f t="shared" si="392"/>
        <v>0</v>
      </c>
      <c r="JL226" s="631">
        <f t="shared" si="392"/>
        <v>0</v>
      </c>
      <c r="JM226" s="631">
        <f t="shared" si="392"/>
        <v>0</v>
      </c>
      <c r="JN226" s="631">
        <f t="shared" si="392"/>
        <v>0</v>
      </c>
      <c r="JO226" s="631">
        <f t="shared" si="393"/>
        <v>0</v>
      </c>
      <c r="JP226" s="631">
        <f t="shared" si="393"/>
        <v>0</v>
      </c>
      <c r="JQ226" s="631">
        <f t="shared" si="393"/>
        <v>330.99705</v>
      </c>
      <c r="JR226" s="631">
        <f t="shared" si="393"/>
        <v>0</v>
      </c>
      <c r="JS226" s="631">
        <f t="shared" si="393"/>
        <v>0</v>
      </c>
      <c r="JT226" s="631">
        <f t="shared" si="393"/>
        <v>0</v>
      </c>
      <c r="JU226" s="631">
        <f t="shared" si="393"/>
        <v>0</v>
      </c>
      <c r="JV226" s="631">
        <f t="shared" si="393"/>
        <v>0</v>
      </c>
      <c r="JW226" s="631">
        <f t="shared" si="393"/>
        <v>0</v>
      </c>
      <c r="JX226" s="631">
        <f t="shared" si="393"/>
        <v>0</v>
      </c>
      <c r="JY226" s="631">
        <f t="shared" si="394"/>
        <v>0</v>
      </c>
      <c r="JZ226" s="631">
        <f t="shared" si="394"/>
        <v>0</v>
      </c>
      <c r="KA226" s="631">
        <f t="shared" si="394"/>
        <v>0</v>
      </c>
      <c r="KB226" s="631">
        <f t="shared" si="394"/>
        <v>0</v>
      </c>
      <c r="KC226" s="631">
        <f t="shared" si="394"/>
        <v>0</v>
      </c>
      <c r="KD226" s="631">
        <f t="shared" si="394"/>
        <v>0</v>
      </c>
      <c r="KE226" s="631">
        <f t="shared" si="394"/>
        <v>0</v>
      </c>
      <c r="KF226" s="631">
        <f t="shared" si="394"/>
        <v>0</v>
      </c>
      <c r="KG226" s="631">
        <f t="shared" si="394"/>
        <v>0</v>
      </c>
      <c r="KH226" s="631">
        <f t="shared" si="394"/>
        <v>0</v>
      </c>
      <c r="KI226" s="631">
        <f t="shared" si="395"/>
        <v>0</v>
      </c>
      <c r="KJ226" s="631">
        <f t="shared" si="395"/>
        <v>0</v>
      </c>
      <c r="KK226" s="631">
        <f t="shared" si="395"/>
        <v>0</v>
      </c>
      <c r="KL226" s="631">
        <f t="shared" si="395"/>
        <v>0</v>
      </c>
      <c r="KM226" s="631">
        <f t="shared" si="395"/>
        <v>0</v>
      </c>
      <c r="KN226" s="631">
        <f t="shared" si="395"/>
        <v>0</v>
      </c>
      <c r="KO226" s="631">
        <f t="shared" si="395"/>
        <v>0</v>
      </c>
      <c r="KP226" s="631">
        <f t="shared" si="395"/>
        <v>0</v>
      </c>
      <c r="KQ226" s="631">
        <f t="shared" si="395"/>
        <v>0</v>
      </c>
      <c r="KR226" s="631">
        <f t="shared" si="395"/>
        <v>0</v>
      </c>
      <c r="KS226" s="631">
        <f t="shared" si="396"/>
        <v>0</v>
      </c>
      <c r="KT226" s="631">
        <f t="shared" si="396"/>
        <v>0</v>
      </c>
      <c r="KU226" s="631">
        <f t="shared" si="396"/>
        <v>0</v>
      </c>
      <c r="KV226" s="631">
        <f t="shared" si="396"/>
        <v>0</v>
      </c>
      <c r="KW226" s="631">
        <f t="shared" si="396"/>
        <v>0</v>
      </c>
      <c r="KX226" s="631">
        <f t="shared" si="396"/>
        <v>0</v>
      </c>
      <c r="KY226" s="631"/>
      <c r="KZ226" s="631">
        <f t="shared" si="397"/>
        <v>0</v>
      </c>
      <c r="LA226" s="631">
        <f t="shared" si="397"/>
        <v>0</v>
      </c>
      <c r="LB226" s="631">
        <f t="shared" si="397"/>
        <v>0</v>
      </c>
      <c r="LC226" s="631">
        <f t="shared" si="397"/>
        <v>0</v>
      </c>
      <c r="LD226" s="631">
        <f t="shared" si="397"/>
        <v>0</v>
      </c>
      <c r="LE226" s="631">
        <f t="shared" si="397"/>
        <v>0</v>
      </c>
      <c r="LF226" s="631">
        <f t="shared" si="397"/>
        <v>0</v>
      </c>
      <c r="LG226" s="631">
        <f t="shared" si="397"/>
        <v>0</v>
      </c>
      <c r="LH226" s="631">
        <f t="shared" si="397"/>
        <v>0</v>
      </c>
      <c r="LI226" s="631">
        <f t="shared" si="397"/>
        <v>0</v>
      </c>
      <c r="LJ226" s="631">
        <f t="shared" si="398"/>
        <v>0</v>
      </c>
      <c r="LK226" s="631">
        <f t="shared" si="398"/>
        <v>0</v>
      </c>
      <c r="LL226" s="631">
        <f t="shared" si="398"/>
        <v>0</v>
      </c>
      <c r="LM226" s="631">
        <f t="shared" si="398"/>
        <v>0</v>
      </c>
      <c r="LN226" s="631">
        <f t="shared" si="398"/>
        <v>0</v>
      </c>
      <c r="LO226" s="631">
        <f t="shared" si="398"/>
        <v>0</v>
      </c>
      <c r="LP226" s="631">
        <f t="shared" si="398"/>
        <v>0</v>
      </c>
      <c r="LQ226" s="631">
        <f t="shared" si="398"/>
        <v>0</v>
      </c>
      <c r="LR226" s="631">
        <f t="shared" si="398"/>
        <v>0</v>
      </c>
      <c r="LS226" s="631">
        <f t="shared" si="398"/>
        <v>0</v>
      </c>
      <c r="LT226" s="631">
        <f t="shared" si="399"/>
        <v>0</v>
      </c>
      <c r="LU226" s="631">
        <f t="shared" si="399"/>
        <v>0</v>
      </c>
      <c r="LV226" s="631">
        <f t="shared" si="399"/>
        <v>51.488430000000001</v>
      </c>
      <c r="LW226" s="631">
        <f t="shared" si="399"/>
        <v>0</v>
      </c>
      <c r="LX226" s="631">
        <f t="shared" si="399"/>
        <v>0</v>
      </c>
      <c r="LY226" s="631">
        <f t="shared" si="399"/>
        <v>0</v>
      </c>
      <c r="LZ226" s="631">
        <f t="shared" si="399"/>
        <v>0</v>
      </c>
      <c r="MA226" s="631">
        <f t="shared" si="399"/>
        <v>0</v>
      </c>
      <c r="MB226" s="631">
        <f t="shared" si="399"/>
        <v>0</v>
      </c>
      <c r="MC226" s="631">
        <f t="shared" si="399"/>
        <v>0</v>
      </c>
      <c r="MD226" s="631">
        <f t="shared" si="400"/>
        <v>0</v>
      </c>
      <c r="ME226" s="631">
        <f t="shared" si="400"/>
        <v>0</v>
      </c>
      <c r="MF226" s="631">
        <f t="shared" si="400"/>
        <v>0</v>
      </c>
      <c r="MG226" s="631">
        <f t="shared" si="400"/>
        <v>0</v>
      </c>
      <c r="MH226" s="631">
        <f t="shared" si="400"/>
        <v>0</v>
      </c>
      <c r="MI226" s="631">
        <f t="shared" si="400"/>
        <v>0</v>
      </c>
      <c r="MJ226" s="631">
        <f t="shared" si="400"/>
        <v>0</v>
      </c>
      <c r="MK226" s="631">
        <f t="shared" si="400"/>
        <v>0</v>
      </c>
      <c r="ML226" s="631">
        <f t="shared" si="400"/>
        <v>0</v>
      </c>
      <c r="MM226" s="631">
        <f t="shared" si="400"/>
        <v>0</v>
      </c>
      <c r="MN226" s="631">
        <f t="shared" si="401"/>
        <v>0</v>
      </c>
      <c r="MO226" s="631">
        <f t="shared" si="401"/>
        <v>0</v>
      </c>
      <c r="MP226" s="631">
        <f t="shared" si="401"/>
        <v>0</v>
      </c>
      <c r="MQ226" s="631">
        <f t="shared" si="401"/>
        <v>0</v>
      </c>
      <c r="MR226" s="631">
        <f t="shared" si="401"/>
        <v>0</v>
      </c>
      <c r="MS226" s="631">
        <f t="shared" si="401"/>
        <v>0</v>
      </c>
      <c r="MT226" s="631">
        <f t="shared" si="401"/>
        <v>0</v>
      </c>
      <c r="MU226" s="631">
        <f t="shared" si="401"/>
        <v>0</v>
      </c>
      <c r="MV226" s="631">
        <f t="shared" si="401"/>
        <v>0</v>
      </c>
      <c r="MW226" s="631">
        <f t="shared" si="401"/>
        <v>0</v>
      </c>
      <c r="MX226" s="631">
        <f t="shared" si="402"/>
        <v>0</v>
      </c>
      <c r="MY226" s="631">
        <f t="shared" si="402"/>
        <v>0</v>
      </c>
      <c r="MZ226" s="631">
        <f t="shared" si="402"/>
        <v>0</v>
      </c>
      <c r="NA226" s="631">
        <f t="shared" si="402"/>
        <v>0</v>
      </c>
      <c r="NB226" s="631">
        <f t="shared" si="402"/>
        <v>0</v>
      </c>
      <c r="NC226" s="631">
        <f t="shared" si="402"/>
        <v>0</v>
      </c>
    </row>
    <row r="227" spans="1:367" hidden="1">
      <c r="A227" s="504" t="s">
        <v>103</v>
      </c>
      <c r="B227" s="504" t="s">
        <v>306</v>
      </c>
      <c r="C227" s="497">
        <v>22.397171</v>
      </c>
      <c r="D227" s="497">
        <v>4.7796770000000004</v>
      </c>
      <c r="E227" s="362">
        <f t="shared" si="358"/>
        <v>1.4771002644515569E-2</v>
      </c>
      <c r="F227" s="363">
        <f t="shared" si="359"/>
        <v>1.4347277528177648E-2</v>
      </c>
      <c r="G227" s="498">
        <f>E227*Dichtheden!$V$70</f>
        <v>760.98551272248039</v>
      </c>
      <c r="H227" s="499">
        <f>IF(C227=0,0,ROUND(IF((G227/2)/Dichtheden!$C$3&lt;1,1,(G227/2)/Dichtheden!$C$3),0))</f>
        <v>4</v>
      </c>
      <c r="I227" s="498">
        <f>E227*Dichtheden!$AJ$70</f>
        <v>126.83091878708007</v>
      </c>
      <c r="J227" s="499">
        <f>IF(C227=0,0,ROUND(IF((I227/2)/Dichtheden!$D$3&lt;1,1,(I227/2)/Dichtheden!$D$3),0))</f>
        <v>3</v>
      </c>
      <c r="K227" s="498">
        <f t="shared" si="360"/>
        <v>380.4927563612402</v>
      </c>
      <c r="L227" s="500">
        <f t="shared" si="361"/>
        <v>95.123189090310049</v>
      </c>
      <c r="M227" s="498">
        <f>IF(D227=0,0,IF((D227*Dichtheden!$G$4)&lt;25,25,D227*Dichtheden!$G$4))</f>
        <v>1075.4273250000001</v>
      </c>
      <c r="N227" s="499">
        <f>D227*Dichtheden!$H$4</f>
        <v>167.28869500000002</v>
      </c>
      <c r="O227" s="501"/>
      <c r="P227" s="501"/>
      <c r="Q227" s="502">
        <f>E227*Dichtheden!$AS$68</f>
        <v>561.22681563282936</v>
      </c>
      <c r="R227" s="495">
        <f>IF(Q227=0,0,ROUND(IF((Q227/2)/Dichtheden!$C$3&lt;1,1,(Q227/2)/Dichtheden!$C$3),0))</f>
        <v>3</v>
      </c>
      <c r="S227" s="502">
        <f>E227*Dichtheden!$AY$68</f>
        <v>31.073575102834614</v>
      </c>
      <c r="T227" s="495">
        <f>IF(Q227=0,0,ROUND(IF((S227/2)/Dichtheden!$D$3&lt;1,1,(S227/2)/Dichtheden!$D$3),0))</f>
        <v>1</v>
      </c>
      <c r="U227" s="502">
        <f>D227*Dichtheden!$G$5</f>
        <v>1041.9695860000002</v>
      </c>
      <c r="V227" s="502">
        <f>D227*Dichtheden!$H$5</f>
        <v>71.695155</v>
      </c>
      <c r="X227" s="630"/>
      <c r="AA227" s="628">
        <f t="shared" si="383"/>
        <v>0</v>
      </c>
      <c r="AB227" s="628">
        <f t="shared" si="383"/>
        <v>0</v>
      </c>
      <c r="AC227" s="628">
        <f t="shared" si="383"/>
        <v>0</v>
      </c>
      <c r="AD227" s="628">
        <f t="shared" si="383"/>
        <v>0</v>
      </c>
      <c r="AE227" s="628">
        <f t="shared" si="383"/>
        <v>0</v>
      </c>
      <c r="AF227" s="628">
        <f t="shared" si="383"/>
        <v>0</v>
      </c>
      <c r="AG227" s="628">
        <f t="shared" si="383"/>
        <v>0</v>
      </c>
      <c r="AH227" s="628">
        <f t="shared" si="383"/>
        <v>0</v>
      </c>
      <c r="AI227" s="628">
        <f t="shared" si="383"/>
        <v>0</v>
      </c>
      <c r="AJ227" s="628">
        <f t="shared" si="383"/>
        <v>0</v>
      </c>
      <c r="AK227" s="628">
        <f t="shared" si="383"/>
        <v>0</v>
      </c>
      <c r="AL227" s="628">
        <f t="shared" si="383"/>
        <v>0</v>
      </c>
      <c r="AM227" s="628">
        <f t="shared" si="383"/>
        <v>0</v>
      </c>
      <c r="AN227" s="628">
        <f t="shared" si="383"/>
        <v>0</v>
      </c>
      <c r="AO227" s="628">
        <f t="shared" si="383"/>
        <v>0</v>
      </c>
      <c r="AP227" s="628">
        <f t="shared" si="383"/>
        <v>0</v>
      </c>
      <c r="AQ227" s="628">
        <f t="shared" si="403"/>
        <v>0</v>
      </c>
      <c r="AR227" s="628">
        <f t="shared" si="403"/>
        <v>0</v>
      </c>
      <c r="AS227" s="628">
        <f t="shared" si="403"/>
        <v>0</v>
      </c>
      <c r="AT227" s="628">
        <f t="shared" si="403"/>
        <v>0</v>
      </c>
      <c r="AU227" s="628">
        <f t="shared" si="403"/>
        <v>0</v>
      </c>
      <c r="AV227" s="628">
        <f t="shared" si="403"/>
        <v>0</v>
      </c>
      <c r="AW227" s="628">
        <f t="shared" si="403"/>
        <v>0</v>
      </c>
      <c r="AX227" s="628">
        <f t="shared" si="403"/>
        <v>22.397171</v>
      </c>
      <c r="AY227" s="628">
        <f t="shared" si="403"/>
        <v>0</v>
      </c>
      <c r="AZ227" s="628">
        <f t="shared" si="403"/>
        <v>0</v>
      </c>
      <c r="BA227" s="628">
        <f t="shared" si="403"/>
        <v>0</v>
      </c>
      <c r="BB227" s="628">
        <f t="shared" si="403"/>
        <v>0</v>
      </c>
      <c r="BC227" s="628">
        <f t="shared" si="403"/>
        <v>0</v>
      </c>
      <c r="BD227" s="628">
        <f t="shared" si="403"/>
        <v>0</v>
      </c>
      <c r="BE227" s="628">
        <f t="shared" si="403"/>
        <v>0</v>
      </c>
      <c r="BF227" s="628">
        <f t="shared" si="403"/>
        <v>0</v>
      </c>
      <c r="BG227" s="628">
        <f t="shared" si="384"/>
        <v>0</v>
      </c>
      <c r="BH227" s="628">
        <f t="shared" si="384"/>
        <v>0</v>
      </c>
      <c r="BI227" s="628">
        <f t="shared" si="384"/>
        <v>0</v>
      </c>
      <c r="BJ227" s="628">
        <f t="shared" si="384"/>
        <v>0</v>
      </c>
      <c r="BK227" s="628">
        <f t="shared" si="384"/>
        <v>0</v>
      </c>
      <c r="BL227" s="628">
        <f t="shared" si="384"/>
        <v>0</v>
      </c>
      <c r="BM227" s="628">
        <f t="shared" si="384"/>
        <v>0</v>
      </c>
      <c r="BN227" s="628">
        <f t="shared" si="384"/>
        <v>0</v>
      </c>
      <c r="BO227" s="628">
        <f t="shared" si="384"/>
        <v>0</v>
      </c>
      <c r="BP227" s="628">
        <f t="shared" si="384"/>
        <v>0</v>
      </c>
      <c r="BQ227" s="628">
        <f t="shared" si="384"/>
        <v>0</v>
      </c>
      <c r="BR227" s="628">
        <f t="shared" si="384"/>
        <v>0</v>
      </c>
      <c r="BS227" s="628">
        <f t="shared" si="384"/>
        <v>0</v>
      </c>
      <c r="BT227" s="628">
        <f t="shared" si="384"/>
        <v>0</v>
      </c>
      <c r="BU227" s="628">
        <f t="shared" si="384"/>
        <v>0</v>
      </c>
      <c r="BV227" s="628">
        <f t="shared" si="384"/>
        <v>0</v>
      </c>
      <c r="BW227" s="628">
        <f t="shared" si="385"/>
        <v>0</v>
      </c>
      <c r="BX227" s="628">
        <f t="shared" si="385"/>
        <v>0</v>
      </c>
      <c r="BY227" s="628">
        <f t="shared" si="385"/>
        <v>0</v>
      </c>
      <c r="BZ227" s="628">
        <f t="shared" si="385"/>
        <v>0</v>
      </c>
      <c r="CA227" s="628">
        <f t="shared" si="385"/>
        <v>0</v>
      </c>
      <c r="CB227" s="628">
        <f t="shared" si="385"/>
        <v>0</v>
      </c>
      <c r="CC227" s="628">
        <f t="shared" si="385"/>
        <v>0</v>
      </c>
      <c r="CD227" s="628">
        <f t="shared" si="385"/>
        <v>0</v>
      </c>
      <c r="CE227" s="628"/>
      <c r="CF227" s="628">
        <f t="shared" si="386"/>
        <v>0</v>
      </c>
      <c r="CG227" s="628">
        <f t="shared" si="386"/>
        <v>0</v>
      </c>
      <c r="CH227" s="628">
        <f t="shared" si="386"/>
        <v>0</v>
      </c>
      <c r="CI227" s="628">
        <f t="shared" si="386"/>
        <v>0</v>
      </c>
      <c r="CJ227" s="628">
        <f t="shared" si="386"/>
        <v>0</v>
      </c>
      <c r="CK227" s="628">
        <f t="shared" si="386"/>
        <v>0</v>
      </c>
      <c r="CL227" s="628">
        <f t="shared" si="386"/>
        <v>0</v>
      </c>
      <c r="CM227" s="628">
        <f t="shared" si="386"/>
        <v>0</v>
      </c>
      <c r="CN227" s="628">
        <f t="shared" si="386"/>
        <v>0</v>
      </c>
      <c r="CO227" s="628">
        <f t="shared" si="386"/>
        <v>0</v>
      </c>
      <c r="CP227" s="628">
        <f t="shared" si="386"/>
        <v>0</v>
      </c>
      <c r="CQ227" s="628">
        <f t="shared" si="386"/>
        <v>0</v>
      </c>
      <c r="CR227" s="628">
        <f t="shared" si="386"/>
        <v>0</v>
      </c>
      <c r="CS227" s="628">
        <f t="shared" si="386"/>
        <v>0</v>
      </c>
      <c r="CT227" s="628">
        <f t="shared" si="386"/>
        <v>0</v>
      </c>
      <c r="CU227" s="628">
        <f t="shared" si="386"/>
        <v>0</v>
      </c>
      <c r="CV227" s="628">
        <f t="shared" si="404"/>
        <v>0</v>
      </c>
      <c r="CW227" s="628">
        <f t="shared" si="404"/>
        <v>0</v>
      </c>
      <c r="CX227" s="628">
        <f t="shared" si="404"/>
        <v>0</v>
      </c>
      <c r="CY227" s="628">
        <f t="shared" si="404"/>
        <v>0</v>
      </c>
      <c r="CZ227" s="628">
        <f t="shared" si="404"/>
        <v>0</v>
      </c>
      <c r="DA227" s="628">
        <f t="shared" si="404"/>
        <v>0</v>
      </c>
      <c r="DB227" s="628">
        <f t="shared" si="404"/>
        <v>0</v>
      </c>
      <c r="DC227" s="628">
        <f t="shared" si="404"/>
        <v>4.7796770000000004</v>
      </c>
      <c r="DD227" s="628">
        <f t="shared" si="404"/>
        <v>0</v>
      </c>
      <c r="DE227" s="628">
        <f t="shared" si="404"/>
        <v>0</v>
      </c>
      <c r="DF227" s="628">
        <f t="shared" si="404"/>
        <v>0</v>
      </c>
      <c r="DG227" s="628">
        <f t="shared" si="404"/>
        <v>0</v>
      </c>
      <c r="DH227" s="628">
        <f t="shared" si="404"/>
        <v>0</v>
      </c>
      <c r="DI227" s="628">
        <f t="shared" si="404"/>
        <v>0</v>
      </c>
      <c r="DJ227" s="628">
        <f t="shared" si="404"/>
        <v>0</v>
      </c>
      <c r="DK227" s="628">
        <f t="shared" si="404"/>
        <v>0</v>
      </c>
      <c r="DL227" s="628">
        <f t="shared" si="387"/>
        <v>0</v>
      </c>
      <c r="DM227" s="628">
        <f t="shared" si="387"/>
        <v>0</v>
      </c>
      <c r="DN227" s="628">
        <f t="shared" si="387"/>
        <v>0</v>
      </c>
      <c r="DO227" s="628">
        <f t="shared" si="387"/>
        <v>0</v>
      </c>
      <c r="DP227" s="628">
        <f t="shared" si="387"/>
        <v>0</v>
      </c>
      <c r="DQ227" s="628">
        <f t="shared" si="387"/>
        <v>0</v>
      </c>
      <c r="DR227" s="628">
        <f t="shared" si="387"/>
        <v>0</v>
      </c>
      <c r="DS227" s="628">
        <f t="shared" si="387"/>
        <v>0</v>
      </c>
      <c r="DT227" s="628">
        <f t="shared" si="387"/>
        <v>0</v>
      </c>
      <c r="DU227" s="628">
        <f t="shared" si="387"/>
        <v>0</v>
      </c>
      <c r="DV227" s="628">
        <f t="shared" si="387"/>
        <v>0</v>
      </c>
      <c r="DW227" s="628">
        <f t="shared" si="387"/>
        <v>0</v>
      </c>
      <c r="DX227" s="628">
        <f t="shared" si="387"/>
        <v>0</v>
      </c>
      <c r="DY227" s="628">
        <f t="shared" si="387"/>
        <v>0</v>
      </c>
      <c r="DZ227" s="628">
        <f t="shared" si="387"/>
        <v>0</v>
      </c>
      <c r="EA227" s="628">
        <f t="shared" si="387"/>
        <v>0</v>
      </c>
      <c r="EB227" s="628">
        <f t="shared" si="388"/>
        <v>0</v>
      </c>
      <c r="EC227" s="628">
        <f t="shared" si="388"/>
        <v>0</v>
      </c>
      <c r="ED227" s="628">
        <f t="shared" si="388"/>
        <v>0</v>
      </c>
      <c r="EE227" s="628">
        <f t="shared" si="388"/>
        <v>0</v>
      </c>
      <c r="EF227" s="628">
        <f t="shared" si="388"/>
        <v>0</v>
      </c>
      <c r="EG227" s="628">
        <f t="shared" si="388"/>
        <v>0</v>
      </c>
      <c r="EH227" s="628">
        <f t="shared" si="388"/>
        <v>0</v>
      </c>
      <c r="EI227" s="628">
        <f t="shared" si="388"/>
        <v>0</v>
      </c>
      <c r="EJ227" s="631"/>
      <c r="EK227" s="631">
        <f t="shared" si="405"/>
        <v>0</v>
      </c>
      <c r="EL227" s="631">
        <f t="shared" si="405"/>
        <v>0</v>
      </c>
      <c r="EM227" s="631">
        <f t="shared" si="405"/>
        <v>0</v>
      </c>
      <c r="EN227" s="631">
        <f t="shared" si="405"/>
        <v>0</v>
      </c>
      <c r="EO227" s="631">
        <f t="shared" si="405"/>
        <v>0</v>
      </c>
      <c r="EP227" s="631">
        <f t="shared" si="405"/>
        <v>0</v>
      </c>
      <c r="EQ227" s="631">
        <f t="shared" si="405"/>
        <v>0</v>
      </c>
      <c r="ER227" s="631">
        <f t="shared" si="405"/>
        <v>0</v>
      </c>
      <c r="ES227" s="631">
        <f t="shared" si="405"/>
        <v>0</v>
      </c>
      <c r="ET227" s="631">
        <f t="shared" si="405"/>
        <v>0</v>
      </c>
      <c r="EU227" s="631">
        <f t="shared" si="405"/>
        <v>0</v>
      </c>
      <c r="EV227" s="631">
        <f t="shared" si="405"/>
        <v>0</v>
      </c>
      <c r="EW227" s="631">
        <f t="shared" si="405"/>
        <v>0</v>
      </c>
      <c r="EX227" s="631">
        <f t="shared" si="405"/>
        <v>0</v>
      </c>
      <c r="EY227" s="631">
        <f t="shared" si="405"/>
        <v>0</v>
      </c>
      <c r="EZ227" s="631">
        <f t="shared" si="405"/>
        <v>0</v>
      </c>
      <c r="FA227" s="631">
        <f t="shared" si="309"/>
        <v>0</v>
      </c>
      <c r="FB227" s="631">
        <f t="shared" si="309"/>
        <v>0</v>
      </c>
      <c r="FC227" s="631">
        <f t="shared" si="309"/>
        <v>0</v>
      </c>
      <c r="FD227" s="631">
        <f t="shared" si="380"/>
        <v>0</v>
      </c>
      <c r="FE227" s="631">
        <f t="shared" si="380"/>
        <v>0</v>
      </c>
      <c r="FF227" s="631">
        <f t="shared" si="380"/>
        <v>0</v>
      </c>
      <c r="FG227" s="631">
        <f t="shared" si="380"/>
        <v>0</v>
      </c>
      <c r="FH227" s="631">
        <f t="shared" si="380"/>
        <v>4</v>
      </c>
      <c r="FI227" s="631">
        <f t="shared" si="380"/>
        <v>0</v>
      </c>
      <c r="FJ227" s="631">
        <f t="shared" si="380"/>
        <v>0</v>
      </c>
      <c r="FK227" s="631">
        <f t="shared" si="380"/>
        <v>0</v>
      </c>
      <c r="FL227" s="631">
        <f t="shared" si="380"/>
        <v>0</v>
      </c>
      <c r="FM227" s="631">
        <f t="shared" si="380"/>
        <v>0</v>
      </c>
      <c r="FN227" s="631">
        <f t="shared" si="380"/>
        <v>0</v>
      </c>
      <c r="FO227" s="631">
        <f t="shared" si="380"/>
        <v>0</v>
      </c>
      <c r="FP227" s="631">
        <f t="shared" si="380"/>
        <v>0</v>
      </c>
      <c r="FQ227" s="631">
        <f t="shared" si="380"/>
        <v>0</v>
      </c>
      <c r="FR227" s="631">
        <f t="shared" si="380"/>
        <v>0</v>
      </c>
      <c r="FS227" s="631">
        <f t="shared" si="380"/>
        <v>0</v>
      </c>
      <c r="FT227" s="631">
        <f t="shared" si="286"/>
        <v>0</v>
      </c>
      <c r="FU227" s="631">
        <f t="shared" si="286"/>
        <v>0</v>
      </c>
      <c r="FV227" s="631">
        <f t="shared" si="381"/>
        <v>0</v>
      </c>
      <c r="FW227" s="631">
        <f t="shared" si="381"/>
        <v>0</v>
      </c>
      <c r="FX227" s="631">
        <f t="shared" si="381"/>
        <v>0</v>
      </c>
      <c r="FY227" s="631">
        <f t="shared" si="381"/>
        <v>0</v>
      </c>
      <c r="FZ227" s="631">
        <f t="shared" si="381"/>
        <v>0</v>
      </c>
      <c r="GA227" s="631">
        <f t="shared" si="381"/>
        <v>0</v>
      </c>
      <c r="GB227" s="631">
        <f t="shared" si="381"/>
        <v>0</v>
      </c>
      <c r="GC227" s="631">
        <f t="shared" si="381"/>
        <v>0</v>
      </c>
      <c r="GD227" s="631">
        <f t="shared" si="379"/>
        <v>0</v>
      </c>
      <c r="GE227" s="631">
        <f t="shared" si="379"/>
        <v>0</v>
      </c>
      <c r="GF227" s="631">
        <f t="shared" si="379"/>
        <v>0</v>
      </c>
      <c r="GG227" s="631">
        <f t="shared" si="379"/>
        <v>0</v>
      </c>
      <c r="GH227" s="631">
        <f t="shared" si="379"/>
        <v>0</v>
      </c>
      <c r="GI227" s="631">
        <f t="shared" si="390"/>
        <v>0</v>
      </c>
      <c r="GJ227" s="631">
        <f t="shared" si="390"/>
        <v>0</v>
      </c>
      <c r="GK227" s="631">
        <f t="shared" si="390"/>
        <v>0</v>
      </c>
      <c r="GL227" s="631">
        <f t="shared" si="390"/>
        <v>0</v>
      </c>
      <c r="GM227" s="631">
        <f t="shared" si="390"/>
        <v>0</v>
      </c>
      <c r="GN227" s="631">
        <f t="shared" si="390"/>
        <v>0</v>
      </c>
      <c r="GO227" s="631"/>
      <c r="GP227" s="631">
        <f t="shared" si="377"/>
        <v>0</v>
      </c>
      <c r="GQ227" s="631">
        <f t="shared" si="377"/>
        <v>0</v>
      </c>
      <c r="GR227" s="631">
        <f t="shared" si="377"/>
        <v>0</v>
      </c>
      <c r="GS227" s="631">
        <f t="shared" si="377"/>
        <v>0</v>
      </c>
      <c r="GT227" s="631">
        <f t="shared" si="377"/>
        <v>0</v>
      </c>
      <c r="GU227" s="631">
        <f t="shared" si="377"/>
        <v>0</v>
      </c>
      <c r="GV227" s="631">
        <f t="shared" si="377"/>
        <v>0</v>
      </c>
      <c r="GW227" s="631">
        <f t="shared" si="377"/>
        <v>0</v>
      </c>
      <c r="GX227" s="631">
        <f t="shared" si="377"/>
        <v>0</v>
      </c>
      <c r="GY227" s="631">
        <f t="shared" si="377"/>
        <v>0</v>
      </c>
      <c r="GZ227" s="631">
        <f t="shared" si="377"/>
        <v>0</v>
      </c>
      <c r="HA227" s="631">
        <f t="shared" si="377"/>
        <v>0</v>
      </c>
      <c r="HB227" s="631">
        <f t="shared" si="377"/>
        <v>0</v>
      </c>
      <c r="HC227" s="631">
        <f t="shared" si="377"/>
        <v>0</v>
      </c>
      <c r="HD227" s="631">
        <f t="shared" si="377"/>
        <v>0</v>
      </c>
      <c r="HE227" s="631">
        <f t="shared" si="294"/>
        <v>0</v>
      </c>
      <c r="HF227" s="631">
        <f t="shared" si="294"/>
        <v>0</v>
      </c>
      <c r="HG227" s="631">
        <f t="shared" si="294"/>
        <v>0</v>
      </c>
      <c r="HH227" s="631">
        <f t="shared" si="294"/>
        <v>0</v>
      </c>
      <c r="HI227" s="631">
        <f t="shared" si="294"/>
        <v>0</v>
      </c>
      <c r="HJ227" s="631">
        <f t="shared" si="294"/>
        <v>0</v>
      </c>
      <c r="HK227" s="631">
        <f t="shared" si="294"/>
        <v>0</v>
      </c>
      <c r="HL227" s="631">
        <f t="shared" si="294"/>
        <v>0</v>
      </c>
      <c r="HM227" s="631">
        <f t="shared" si="294"/>
        <v>3</v>
      </c>
      <c r="HN227" s="631">
        <f t="shared" si="294"/>
        <v>0</v>
      </c>
      <c r="HO227" s="631">
        <f t="shared" si="294"/>
        <v>0</v>
      </c>
      <c r="HP227" s="631">
        <f t="shared" si="294"/>
        <v>0</v>
      </c>
      <c r="HQ227" s="631">
        <f t="shared" si="294"/>
        <v>0</v>
      </c>
      <c r="HR227" s="631">
        <f t="shared" si="389"/>
        <v>0</v>
      </c>
      <c r="HS227" s="631">
        <f t="shared" si="389"/>
        <v>0</v>
      </c>
      <c r="HT227" s="631">
        <f t="shared" si="389"/>
        <v>0</v>
      </c>
      <c r="HU227" s="631">
        <f t="shared" si="389"/>
        <v>0</v>
      </c>
      <c r="HV227" s="631">
        <f t="shared" si="378"/>
        <v>0</v>
      </c>
      <c r="HW227" s="631">
        <f t="shared" si="378"/>
        <v>0</v>
      </c>
      <c r="HX227" s="631">
        <f t="shared" si="378"/>
        <v>0</v>
      </c>
      <c r="HY227" s="631">
        <f t="shared" si="378"/>
        <v>0</v>
      </c>
      <c r="HZ227" s="631">
        <f t="shared" si="378"/>
        <v>0</v>
      </c>
      <c r="IA227" s="631">
        <f t="shared" si="378"/>
        <v>0</v>
      </c>
      <c r="IB227" s="631">
        <f t="shared" si="378"/>
        <v>0</v>
      </c>
      <c r="IC227" s="631">
        <f t="shared" si="378"/>
        <v>0</v>
      </c>
      <c r="ID227" s="631">
        <f t="shared" si="378"/>
        <v>0</v>
      </c>
      <c r="IE227" s="631">
        <f t="shared" si="378"/>
        <v>0</v>
      </c>
      <c r="IF227" s="631">
        <f t="shared" si="378"/>
        <v>0</v>
      </c>
      <c r="IG227" s="631">
        <f t="shared" si="378"/>
        <v>0</v>
      </c>
      <c r="IH227" s="631">
        <f t="shared" si="378"/>
        <v>0</v>
      </c>
      <c r="II227" s="631">
        <f t="shared" si="378"/>
        <v>0</v>
      </c>
      <c r="IJ227" s="631">
        <f t="shared" si="378"/>
        <v>0</v>
      </c>
      <c r="IK227" s="631">
        <f t="shared" si="378"/>
        <v>0</v>
      </c>
      <c r="IL227" s="631">
        <f t="shared" si="382"/>
        <v>0</v>
      </c>
      <c r="IM227" s="631">
        <f t="shared" si="382"/>
        <v>0</v>
      </c>
      <c r="IN227" s="631">
        <f t="shared" si="382"/>
        <v>0</v>
      </c>
      <c r="IO227" s="631">
        <f t="shared" si="382"/>
        <v>0</v>
      </c>
      <c r="IP227" s="631">
        <f t="shared" si="382"/>
        <v>0</v>
      </c>
      <c r="IQ227" s="631">
        <f t="shared" si="382"/>
        <v>0</v>
      </c>
      <c r="IR227" s="631">
        <f t="shared" si="382"/>
        <v>0</v>
      </c>
      <c r="IS227" s="631">
        <f t="shared" si="382"/>
        <v>0</v>
      </c>
      <c r="IT227" s="631"/>
      <c r="IU227" s="631">
        <f t="shared" si="391"/>
        <v>0</v>
      </c>
      <c r="IV227" s="631">
        <f t="shared" si="391"/>
        <v>0</v>
      </c>
      <c r="IW227" s="631">
        <f t="shared" si="391"/>
        <v>0</v>
      </c>
      <c r="IX227" s="631">
        <f t="shared" si="391"/>
        <v>0</v>
      </c>
      <c r="IY227" s="631">
        <f t="shared" si="391"/>
        <v>0</v>
      </c>
      <c r="IZ227" s="631">
        <f t="shared" si="391"/>
        <v>0</v>
      </c>
      <c r="JA227" s="631">
        <f t="shared" si="391"/>
        <v>0</v>
      </c>
      <c r="JB227" s="631">
        <f t="shared" si="391"/>
        <v>0</v>
      </c>
      <c r="JC227" s="631">
        <f t="shared" si="391"/>
        <v>0</v>
      </c>
      <c r="JD227" s="631">
        <f t="shared" si="391"/>
        <v>0</v>
      </c>
      <c r="JE227" s="631">
        <f t="shared" si="392"/>
        <v>0</v>
      </c>
      <c r="JF227" s="631">
        <f t="shared" si="392"/>
        <v>0</v>
      </c>
      <c r="JG227" s="631">
        <f t="shared" si="392"/>
        <v>0</v>
      </c>
      <c r="JH227" s="631">
        <f t="shared" si="392"/>
        <v>0</v>
      </c>
      <c r="JI227" s="631">
        <f t="shared" si="392"/>
        <v>0</v>
      </c>
      <c r="JJ227" s="631">
        <f t="shared" si="392"/>
        <v>0</v>
      </c>
      <c r="JK227" s="631">
        <f t="shared" si="392"/>
        <v>0</v>
      </c>
      <c r="JL227" s="631">
        <f t="shared" si="392"/>
        <v>0</v>
      </c>
      <c r="JM227" s="631">
        <f t="shared" si="392"/>
        <v>0</v>
      </c>
      <c r="JN227" s="631">
        <f t="shared" si="392"/>
        <v>0</v>
      </c>
      <c r="JO227" s="631">
        <f t="shared" si="393"/>
        <v>0</v>
      </c>
      <c r="JP227" s="631">
        <f t="shared" si="393"/>
        <v>0</v>
      </c>
      <c r="JQ227" s="631">
        <f t="shared" si="393"/>
        <v>0</v>
      </c>
      <c r="JR227" s="631">
        <f t="shared" si="393"/>
        <v>1075.4273250000001</v>
      </c>
      <c r="JS227" s="631">
        <f t="shared" si="393"/>
        <v>0</v>
      </c>
      <c r="JT227" s="631">
        <f t="shared" si="393"/>
        <v>0</v>
      </c>
      <c r="JU227" s="631">
        <f t="shared" si="393"/>
        <v>0</v>
      </c>
      <c r="JV227" s="631">
        <f t="shared" si="393"/>
        <v>0</v>
      </c>
      <c r="JW227" s="631">
        <f t="shared" si="393"/>
        <v>0</v>
      </c>
      <c r="JX227" s="631">
        <f t="shared" si="393"/>
        <v>0</v>
      </c>
      <c r="JY227" s="631">
        <f t="shared" si="394"/>
        <v>0</v>
      </c>
      <c r="JZ227" s="631">
        <f t="shared" si="394"/>
        <v>0</v>
      </c>
      <c r="KA227" s="631">
        <f t="shared" si="394"/>
        <v>0</v>
      </c>
      <c r="KB227" s="631">
        <f t="shared" si="394"/>
        <v>0</v>
      </c>
      <c r="KC227" s="631">
        <f t="shared" si="394"/>
        <v>0</v>
      </c>
      <c r="KD227" s="631">
        <f t="shared" si="394"/>
        <v>0</v>
      </c>
      <c r="KE227" s="631">
        <f t="shared" si="394"/>
        <v>0</v>
      </c>
      <c r="KF227" s="631">
        <f t="shared" si="394"/>
        <v>0</v>
      </c>
      <c r="KG227" s="631">
        <f t="shared" si="394"/>
        <v>0</v>
      </c>
      <c r="KH227" s="631">
        <f t="shared" si="394"/>
        <v>0</v>
      </c>
      <c r="KI227" s="631">
        <f t="shared" si="395"/>
        <v>0</v>
      </c>
      <c r="KJ227" s="631">
        <f t="shared" si="395"/>
        <v>0</v>
      </c>
      <c r="KK227" s="631">
        <f t="shared" si="395"/>
        <v>0</v>
      </c>
      <c r="KL227" s="631">
        <f t="shared" si="395"/>
        <v>0</v>
      </c>
      <c r="KM227" s="631">
        <f t="shared" si="395"/>
        <v>0</v>
      </c>
      <c r="KN227" s="631">
        <f t="shared" si="395"/>
        <v>0</v>
      </c>
      <c r="KO227" s="631">
        <f t="shared" si="395"/>
        <v>0</v>
      </c>
      <c r="KP227" s="631">
        <f t="shared" si="395"/>
        <v>0</v>
      </c>
      <c r="KQ227" s="631">
        <f t="shared" si="395"/>
        <v>0</v>
      </c>
      <c r="KR227" s="631">
        <f t="shared" si="395"/>
        <v>0</v>
      </c>
      <c r="KS227" s="631">
        <f t="shared" si="396"/>
        <v>0</v>
      </c>
      <c r="KT227" s="631">
        <f t="shared" si="396"/>
        <v>0</v>
      </c>
      <c r="KU227" s="631">
        <f t="shared" si="396"/>
        <v>0</v>
      </c>
      <c r="KV227" s="631">
        <f t="shared" si="396"/>
        <v>0</v>
      </c>
      <c r="KW227" s="631">
        <f t="shared" si="396"/>
        <v>0</v>
      </c>
      <c r="KX227" s="631">
        <f t="shared" si="396"/>
        <v>0</v>
      </c>
      <c r="KY227" s="631"/>
      <c r="KZ227" s="631">
        <f t="shared" si="397"/>
        <v>0</v>
      </c>
      <c r="LA227" s="631">
        <f t="shared" si="397"/>
        <v>0</v>
      </c>
      <c r="LB227" s="631">
        <f t="shared" si="397"/>
        <v>0</v>
      </c>
      <c r="LC227" s="631">
        <f t="shared" si="397"/>
        <v>0</v>
      </c>
      <c r="LD227" s="631">
        <f t="shared" si="397"/>
        <v>0</v>
      </c>
      <c r="LE227" s="631">
        <f t="shared" si="397"/>
        <v>0</v>
      </c>
      <c r="LF227" s="631">
        <f t="shared" si="397"/>
        <v>0</v>
      </c>
      <c r="LG227" s="631">
        <f t="shared" si="397"/>
        <v>0</v>
      </c>
      <c r="LH227" s="631">
        <f t="shared" si="397"/>
        <v>0</v>
      </c>
      <c r="LI227" s="631">
        <f t="shared" si="397"/>
        <v>0</v>
      </c>
      <c r="LJ227" s="631">
        <f t="shared" si="398"/>
        <v>0</v>
      </c>
      <c r="LK227" s="631">
        <f t="shared" si="398"/>
        <v>0</v>
      </c>
      <c r="LL227" s="631">
        <f t="shared" si="398"/>
        <v>0</v>
      </c>
      <c r="LM227" s="631">
        <f t="shared" si="398"/>
        <v>0</v>
      </c>
      <c r="LN227" s="631">
        <f t="shared" si="398"/>
        <v>0</v>
      </c>
      <c r="LO227" s="631">
        <f t="shared" si="398"/>
        <v>0</v>
      </c>
      <c r="LP227" s="631">
        <f t="shared" si="398"/>
        <v>0</v>
      </c>
      <c r="LQ227" s="631">
        <f t="shared" si="398"/>
        <v>0</v>
      </c>
      <c r="LR227" s="631">
        <f t="shared" si="398"/>
        <v>0</v>
      </c>
      <c r="LS227" s="631">
        <f t="shared" si="398"/>
        <v>0</v>
      </c>
      <c r="LT227" s="631">
        <f t="shared" si="399"/>
        <v>0</v>
      </c>
      <c r="LU227" s="631">
        <f t="shared" si="399"/>
        <v>0</v>
      </c>
      <c r="LV227" s="631">
        <f t="shared" si="399"/>
        <v>0</v>
      </c>
      <c r="LW227" s="631">
        <f t="shared" si="399"/>
        <v>167.28869500000002</v>
      </c>
      <c r="LX227" s="631">
        <f t="shared" si="399"/>
        <v>0</v>
      </c>
      <c r="LY227" s="631">
        <f t="shared" si="399"/>
        <v>0</v>
      </c>
      <c r="LZ227" s="631">
        <f t="shared" si="399"/>
        <v>0</v>
      </c>
      <c r="MA227" s="631">
        <f t="shared" si="399"/>
        <v>0</v>
      </c>
      <c r="MB227" s="631">
        <f t="shared" si="399"/>
        <v>0</v>
      </c>
      <c r="MC227" s="631">
        <f t="shared" si="399"/>
        <v>0</v>
      </c>
      <c r="MD227" s="631">
        <f t="shared" si="400"/>
        <v>0</v>
      </c>
      <c r="ME227" s="631">
        <f t="shared" si="400"/>
        <v>0</v>
      </c>
      <c r="MF227" s="631">
        <f t="shared" si="400"/>
        <v>0</v>
      </c>
      <c r="MG227" s="631">
        <f t="shared" si="400"/>
        <v>0</v>
      </c>
      <c r="MH227" s="631">
        <f t="shared" si="400"/>
        <v>0</v>
      </c>
      <c r="MI227" s="631">
        <f t="shared" si="400"/>
        <v>0</v>
      </c>
      <c r="MJ227" s="631">
        <f t="shared" si="400"/>
        <v>0</v>
      </c>
      <c r="MK227" s="631">
        <f t="shared" si="400"/>
        <v>0</v>
      </c>
      <c r="ML227" s="631">
        <f t="shared" si="400"/>
        <v>0</v>
      </c>
      <c r="MM227" s="631">
        <f t="shared" si="400"/>
        <v>0</v>
      </c>
      <c r="MN227" s="631">
        <f t="shared" si="401"/>
        <v>0</v>
      </c>
      <c r="MO227" s="631">
        <f t="shared" si="401"/>
        <v>0</v>
      </c>
      <c r="MP227" s="631">
        <f t="shared" si="401"/>
        <v>0</v>
      </c>
      <c r="MQ227" s="631">
        <f t="shared" si="401"/>
        <v>0</v>
      </c>
      <c r="MR227" s="631">
        <f t="shared" si="401"/>
        <v>0</v>
      </c>
      <c r="MS227" s="631">
        <f t="shared" si="401"/>
        <v>0</v>
      </c>
      <c r="MT227" s="631">
        <f t="shared" si="401"/>
        <v>0</v>
      </c>
      <c r="MU227" s="631">
        <f t="shared" si="401"/>
        <v>0</v>
      </c>
      <c r="MV227" s="631">
        <f t="shared" si="401"/>
        <v>0</v>
      </c>
      <c r="MW227" s="631">
        <f t="shared" si="401"/>
        <v>0</v>
      </c>
      <c r="MX227" s="631">
        <f t="shared" si="402"/>
        <v>0</v>
      </c>
      <c r="MY227" s="631">
        <f t="shared" si="402"/>
        <v>0</v>
      </c>
      <c r="MZ227" s="631">
        <f t="shared" si="402"/>
        <v>0</v>
      </c>
      <c r="NA227" s="631">
        <f t="shared" si="402"/>
        <v>0</v>
      </c>
      <c r="NB227" s="631">
        <f t="shared" si="402"/>
        <v>0</v>
      </c>
      <c r="NC227" s="631">
        <f t="shared" si="402"/>
        <v>0</v>
      </c>
    </row>
    <row r="228" spans="1:367" hidden="1">
      <c r="A228" s="504" t="s">
        <v>103</v>
      </c>
      <c r="B228" s="504" t="s">
        <v>307</v>
      </c>
      <c r="C228" s="497">
        <v>2.3205480000000001</v>
      </c>
      <c r="D228" s="497">
        <v>0.17988699999999999</v>
      </c>
      <c r="E228" s="362">
        <f t="shared" si="358"/>
        <v>1.5304084897474468E-3</v>
      </c>
      <c r="F228" s="363">
        <f t="shared" si="359"/>
        <v>5.3997136474102589E-4</v>
      </c>
      <c r="G228" s="498">
        <f>E228*Dichtheden!$V$70</f>
        <v>78.844931334279948</v>
      </c>
      <c r="H228" s="499">
        <f>IF(C228=0,0,ROUND(IF((G228/2)/Dichtheden!$C$3&lt;1,1,(G228/2)/Dichtheden!$C$3),0))</f>
        <v>1</v>
      </c>
      <c r="I228" s="498">
        <f>E228*Dichtheden!$AJ$70</f>
        <v>13.140821889046659</v>
      </c>
      <c r="J228" s="499">
        <f>IF(C228=0,0,ROUND(IF((I228/2)/Dichtheden!$D$3&lt;1,1,(I228/2)/Dichtheden!$D$3),0))</f>
        <v>1</v>
      </c>
      <c r="K228" s="498">
        <f t="shared" si="360"/>
        <v>39.422465667139974</v>
      </c>
      <c r="L228" s="500">
        <f t="shared" si="361"/>
        <v>39.422465667139974</v>
      </c>
      <c r="M228" s="498">
        <f>IF(D228=0,0,IF((D228*Dichtheden!$G$4)&lt;25,25,D228*Dichtheden!$G$4))</f>
        <v>40.474575000000002</v>
      </c>
      <c r="N228" s="499">
        <f>D228*Dichtheden!$H$4</f>
        <v>6.2960449999999994</v>
      </c>
      <c r="O228" s="501"/>
      <c r="P228" s="501"/>
      <c r="Q228" s="502">
        <f>E228*Dichtheden!$AS$68</f>
        <v>58.148136859031467</v>
      </c>
      <c r="R228" s="495">
        <f>IF(Q228=0,0,ROUND(IF((Q228/2)/Dichtheden!$C$3&lt;1,1,(Q228/2)/Dichtheden!$C$3),0))</f>
        <v>1</v>
      </c>
      <c r="S228" s="502">
        <f>E228*Dichtheden!$AY$68</f>
        <v>3.2195013628164313</v>
      </c>
      <c r="T228" s="495">
        <f>IF(Q228=0,0,ROUND(IF((S228/2)/Dichtheden!$D$3&lt;1,1,(S228/2)/Dichtheden!$D$3),0))</f>
        <v>1</v>
      </c>
      <c r="U228" s="502">
        <f>D228*Dichtheden!$G$5</f>
        <v>39.215365999999996</v>
      </c>
      <c r="V228" s="502">
        <f>D228*Dichtheden!$H$5</f>
        <v>2.698305</v>
      </c>
      <c r="X228" s="630"/>
      <c r="AA228" s="628">
        <f t="shared" si="383"/>
        <v>0</v>
      </c>
      <c r="AB228" s="628">
        <f t="shared" si="383"/>
        <v>0</v>
      </c>
      <c r="AC228" s="628">
        <f t="shared" si="383"/>
        <v>0</v>
      </c>
      <c r="AD228" s="628">
        <f t="shared" si="383"/>
        <v>0</v>
      </c>
      <c r="AE228" s="628">
        <f t="shared" si="383"/>
        <v>0</v>
      </c>
      <c r="AF228" s="628">
        <f t="shared" si="383"/>
        <v>0</v>
      </c>
      <c r="AG228" s="628">
        <f t="shared" si="383"/>
        <v>0</v>
      </c>
      <c r="AH228" s="628">
        <f t="shared" si="383"/>
        <v>0</v>
      </c>
      <c r="AI228" s="628">
        <f t="shared" si="383"/>
        <v>0</v>
      </c>
      <c r="AJ228" s="628">
        <f t="shared" si="383"/>
        <v>0</v>
      </c>
      <c r="AK228" s="628">
        <f t="shared" si="383"/>
        <v>0</v>
      </c>
      <c r="AL228" s="628">
        <f t="shared" si="383"/>
        <v>0</v>
      </c>
      <c r="AM228" s="628">
        <f t="shared" si="383"/>
        <v>0</v>
      </c>
      <c r="AN228" s="628">
        <f t="shared" si="383"/>
        <v>0</v>
      </c>
      <c r="AO228" s="628">
        <f t="shared" si="383"/>
        <v>0</v>
      </c>
      <c r="AP228" s="628">
        <f t="shared" si="383"/>
        <v>0</v>
      </c>
      <c r="AQ228" s="628">
        <f t="shared" si="403"/>
        <v>0</v>
      </c>
      <c r="AR228" s="628">
        <f t="shared" si="403"/>
        <v>0</v>
      </c>
      <c r="AS228" s="628">
        <f t="shared" si="403"/>
        <v>0</v>
      </c>
      <c r="AT228" s="628">
        <f t="shared" si="403"/>
        <v>0</v>
      </c>
      <c r="AU228" s="628">
        <f t="shared" si="403"/>
        <v>0</v>
      </c>
      <c r="AV228" s="628">
        <f t="shared" si="403"/>
        <v>0</v>
      </c>
      <c r="AW228" s="628">
        <f t="shared" si="403"/>
        <v>0</v>
      </c>
      <c r="AX228" s="628">
        <f t="shared" si="403"/>
        <v>2.3205480000000001</v>
      </c>
      <c r="AY228" s="628">
        <f t="shared" si="403"/>
        <v>0</v>
      </c>
      <c r="AZ228" s="628">
        <f t="shared" si="403"/>
        <v>0</v>
      </c>
      <c r="BA228" s="628">
        <f t="shared" si="403"/>
        <v>0</v>
      </c>
      <c r="BB228" s="628">
        <f t="shared" si="403"/>
        <v>0</v>
      </c>
      <c r="BC228" s="628">
        <f t="shared" si="403"/>
        <v>0</v>
      </c>
      <c r="BD228" s="628">
        <f t="shared" si="403"/>
        <v>0</v>
      </c>
      <c r="BE228" s="628">
        <f t="shared" si="403"/>
        <v>0</v>
      </c>
      <c r="BF228" s="628">
        <f t="shared" si="403"/>
        <v>0</v>
      </c>
      <c r="BG228" s="628">
        <f t="shared" si="384"/>
        <v>0</v>
      </c>
      <c r="BH228" s="628">
        <f t="shared" si="384"/>
        <v>0</v>
      </c>
      <c r="BI228" s="628">
        <f t="shared" si="384"/>
        <v>0</v>
      </c>
      <c r="BJ228" s="628">
        <f t="shared" si="384"/>
        <v>0</v>
      </c>
      <c r="BK228" s="628">
        <f t="shared" si="384"/>
        <v>0</v>
      </c>
      <c r="BL228" s="628">
        <f t="shared" si="384"/>
        <v>0</v>
      </c>
      <c r="BM228" s="628">
        <f t="shared" si="384"/>
        <v>0</v>
      </c>
      <c r="BN228" s="628">
        <f t="shared" si="384"/>
        <v>0</v>
      </c>
      <c r="BO228" s="628">
        <f t="shared" si="384"/>
        <v>0</v>
      </c>
      <c r="BP228" s="628">
        <f t="shared" si="384"/>
        <v>0</v>
      </c>
      <c r="BQ228" s="628">
        <f t="shared" si="384"/>
        <v>0</v>
      </c>
      <c r="BR228" s="628">
        <f t="shared" si="384"/>
        <v>0</v>
      </c>
      <c r="BS228" s="628">
        <f t="shared" si="384"/>
        <v>0</v>
      </c>
      <c r="BT228" s="628">
        <f t="shared" si="384"/>
        <v>0</v>
      </c>
      <c r="BU228" s="628">
        <f t="shared" si="384"/>
        <v>0</v>
      </c>
      <c r="BV228" s="628">
        <f t="shared" si="384"/>
        <v>0</v>
      </c>
      <c r="BW228" s="628">
        <f t="shared" si="385"/>
        <v>0</v>
      </c>
      <c r="BX228" s="628">
        <f t="shared" si="385"/>
        <v>0</v>
      </c>
      <c r="BY228" s="628">
        <f t="shared" si="385"/>
        <v>0</v>
      </c>
      <c r="BZ228" s="628">
        <f t="shared" si="385"/>
        <v>0</v>
      </c>
      <c r="CA228" s="628">
        <f t="shared" si="385"/>
        <v>0</v>
      </c>
      <c r="CB228" s="628">
        <f t="shared" si="385"/>
        <v>0</v>
      </c>
      <c r="CC228" s="628">
        <f t="shared" si="385"/>
        <v>0</v>
      </c>
      <c r="CD228" s="628">
        <f t="shared" si="385"/>
        <v>0</v>
      </c>
      <c r="CE228" s="628"/>
      <c r="CF228" s="628">
        <f t="shared" si="386"/>
        <v>0</v>
      </c>
      <c r="CG228" s="628">
        <f t="shared" si="386"/>
        <v>0</v>
      </c>
      <c r="CH228" s="628">
        <f t="shared" si="386"/>
        <v>0</v>
      </c>
      <c r="CI228" s="628">
        <f t="shared" si="386"/>
        <v>0</v>
      </c>
      <c r="CJ228" s="628">
        <f t="shared" si="386"/>
        <v>0</v>
      </c>
      <c r="CK228" s="628">
        <f t="shared" si="386"/>
        <v>0</v>
      </c>
      <c r="CL228" s="628">
        <f t="shared" si="386"/>
        <v>0</v>
      </c>
      <c r="CM228" s="628">
        <f t="shared" si="386"/>
        <v>0</v>
      </c>
      <c r="CN228" s="628">
        <f t="shared" si="386"/>
        <v>0</v>
      </c>
      <c r="CO228" s="628">
        <f t="shared" si="386"/>
        <v>0</v>
      </c>
      <c r="CP228" s="628">
        <f t="shared" si="386"/>
        <v>0</v>
      </c>
      <c r="CQ228" s="628">
        <f t="shared" si="386"/>
        <v>0</v>
      </c>
      <c r="CR228" s="628">
        <f t="shared" si="386"/>
        <v>0</v>
      </c>
      <c r="CS228" s="628">
        <f t="shared" si="386"/>
        <v>0</v>
      </c>
      <c r="CT228" s="628">
        <f t="shared" si="386"/>
        <v>0</v>
      </c>
      <c r="CU228" s="628">
        <f t="shared" si="386"/>
        <v>0</v>
      </c>
      <c r="CV228" s="628">
        <f t="shared" si="404"/>
        <v>0</v>
      </c>
      <c r="CW228" s="628">
        <f t="shared" si="404"/>
        <v>0</v>
      </c>
      <c r="CX228" s="628">
        <f t="shared" si="404"/>
        <v>0</v>
      </c>
      <c r="CY228" s="628">
        <f t="shared" si="404"/>
        <v>0</v>
      </c>
      <c r="CZ228" s="628">
        <f t="shared" si="404"/>
        <v>0</v>
      </c>
      <c r="DA228" s="628">
        <f t="shared" si="404"/>
        <v>0</v>
      </c>
      <c r="DB228" s="628">
        <f t="shared" si="404"/>
        <v>0</v>
      </c>
      <c r="DC228" s="628">
        <f t="shared" si="404"/>
        <v>0.17988699999999999</v>
      </c>
      <c r="DD228" s="628">
        <f t="shared" si="404"/>
        <v>0</v>
      </c>
      <c r="DE228" s="628">
        <f t="shared" si="404"/>
        <v>0</v>
      </c>
      <c r="DF228" s="628">
        <f t="shared" si="404"/>
        <v>0</v>
      </c>
      <c r="DG228" s="628">
        <f t="shared" si="404"/>
        <v>0</v>
      </c>
      <c r="DH228" s="628">
        <f t="shared" si="404"/>
        <v>0</v>
      </c>
      <c r="DI228" s="628">
        <f t="shared" si="404"/>
        <v>0</v>
      </c>
      <c r="DJ228" s="628">
        <f t="shared" si="404"/>
        <v>0</v>
      </c>
      <c r="DK228" s="628">
        <f t="shared" si="404"/>
        <v>0</v>
      </c>
      <c r="DL228" s="628">
        <f t="shared" si="387"/>
        <v>0</v>
      </c>
      <c r="DM228" s="628">
        <f t="shared" si="387"/>
        <v>0</v>
      </c>
      <c r="DN228" s="628">
        <f t="shared" si="387"/>
        <v>0</v>
      </c>
      <c r="DO228" s="628">
        <f t="shared" si="387"/>
        <v>0</v>
      </c>
      <c r="DP228" s="628">
        <f t="shared" si="387"/>
        <v>0</v>
      </c>
      <c r="DQ228" s="628">
        <f t="shared" si="387"/>
        <v>0</v>
      </c>
      <c r="DR228" s="628">
        <f t="shared" si="387"/>
        <v>0</v>
      </c>
      <c r="DS228" s="628">
        <f t="shared" si="387"/>
        <v>0</v>
      </c>
      <c r="DT228" s="628">
        <f t="shared" si="387"/>
        <v>0</v>
      </c>
      <c r="DU228" s="628">
        <f t="shared" si="387"/>
        <v>0</v>
      </c>
      <c r="DV228" s="628">
        <f t="shared" si="387"/>
        <v>0</v>
      </c>
      <c r="DW228" s="628">
        <f t="shared" si="387"/>
        <v>0</v>
      </c>
      <c r="DX228" s="628">
        <f t="shared" si="387"/>
        <v>0</v>
      </c>
      <c r="DY228" s="628">
        <f t="shared" si="387"/>
        <v>0</v>
      </c>
      <c r="DZ228" s="628">
        <f t="shared" si="387"/>
        <v>0</v>
      </c>
      <c r="EA228" s="628">
        <f t="shared" si="387"/>
        <v>0</v>
      </c>
      <c r="EB228" s="628">
        <f t="shared" si="388"/>
        <v>0</v>
      </c>
      <c r="EC228" s="628">
        <f t="shared" si="388"/>
        <v>0</v>
      </c>
      <c r="ED228" s="628">
        <f t="shared" si="388"/>
        <v>0</v>
      </c>
      <c r="EE228" s="628">
        <f t="shared" si="388"/>
        <v>0</v>
      </c>
      <c r="EF228" s="628">
        <f t="shared" si="388"/>
        <v>0</v>
      </c>
      <c r="EG228" s="628">
        <f t="shared" si="388"/>
        <v>0</v>
      </c>
      <c r="EH228" s="628">
        <f t="shared" si="388"/>
        <v>0</v>
      </c>
      <c r="EI228" s="628">
        <f t="shared" si="388"/>
        <v>0</v>
      </c>
      <c r="EJ228" s="631"/>
      <c r="EK228" s="631">
        <f t="shared" si="405"/>
        <v>0</v>
      </c>
      <c r="EL228" s="631">
        <f t="shared" si="405"/>
        <v>0</v>
      </c>
      <c r="EM228" s="631">
        <f t="shared" si="405"/>
        <v>0</v>
      </c>
      <c r="EN228" s="631">
        <f t="shared" si="405"/>
        <v>0</v>
      </c>
      <c r="EO228" s="631">
        <f t="shared" si="405"/>
        <v>0</v>
      </c>
      <c r="EP228" s="631">
        <f t="shared" si="405"/>
        <v>0</v>
      </c>
      <c r="EQ228" s="631">
        <f t="shared" si="405"/>
        <v>0</v>
      </c>
      <c r="ER228" s="631">
        <f t="shared" si="405"/>
        <v>0</v>
      </c>
      <c r="ES228" s="631">
        <f t="shared" si="405"/>
        <v>0</v>
      </c>
      <c r="ET228" s="631">
        <f t="shared" si="405"/>
        <v>0</v>
      </c>
      <c r="EU228" s="631">
        <f t="shared" si="405"/>
        <v>0</v>
      </c>
      <c r="EV228" s="631">
        <f t="shared" si="405"/>
        <v>0</v>
      </c>
      <c r="EW228" s="631">
        <f t="shared" si="405"/>
        <v>0</v>
      </c>
      <c r="EX228" s="631">
        <f t="shared" si="405"/>
        <v>0</v>
      </c>
      <c r="EY228" s="631">
        <f t="shared" si="405"/>
        <v>0</v>
      </c>
      <c r="EZ228" s="631">
        <f t="shared" si="405"/>
        <v>0</v>
      </c>
      <c r="FA228" s="631">
        <f t="shared" si="309"/>
        <v>0</v>
      </c>
      <c r="FB228" s="631">
        <f t="shared" si="309"/>
        <v>0</v>
      </c>
      <c r="FC228" s="631">
        <f t="shared" si="309"/>
        <v>0</v>
      </c>
      <c r="FD228" s="631">
        <f t="shared" si="380"/>
        <v>0</v>
      </c>
      <c r="FE228" s="631">
        <f t="shared" si="380"/>
        <v>0</v>
      </c>
      <c r="FF228" s="631">
        <f t="shared" si="380"/>
        <v>0</v>
      </c>
      <c r="FG228" s="631">
        <f t="shared" si="380"/>
        <v>0</v>
      </c>
      <c r="FH228" s="631">
        <f t="shared" si="380"/>
        <v>1</v>
      </c>
      <c r="FI228" s="631">
        <f t="shared" si="380"/>
        <v>0</v>
      </c>
      <c r="FJ228" s="631">
        <f t="shared" si="380"/>
        <v>0</v>
      </c>
      <c r="FK228" s="631">
        <f t="shared" si="380"/>
        <v>0</v>
      </c>
      <c r="FL228" s="631">
        <f t="shared" si="380"/>
        <v>0</v>
      </c>
      <c r="FM228" s="631">
        <f t="shared" si="380"/>
        <v>0</v>
      </c>
      <c r="FN228" s="631">
        <f t="shared" si="380"/>
        <v>0</v>
      </c>
      <c r="FO228" s="631">
        <f t="shared" si="380"/>
        <v>0</v>
      </c>
      <c r="FP228" s="631">
        <f t="shared" si="380"/>
        <v>0</v>
      </c>
      <c r="FQ228" s="631">
        <f t="shared" si="380"/>
        <v>0</v>
      </c>
      <c r="FR228" s="631">
        <f t="shared" si="380"/>
        <v>0</v>
      </c>
      <c r="FS228" s="631">
        <f t="shared" si="380"/>
        <v>0</v>
      </c>
      <c r="FT228" s="631">
        <f t="shared" si="286"/>
        <v>0</v>
      </c>
      <c r="FU228" s="631">
        <f t="shared" si="286"/>
        <v>0</v>
      </c>
      <c r="FV228" s="631">
        <f t="shared" si="381"/>
        <v>0</v>
      </c>
      <c r="FW228" s="631">
        <f t="shared" si="381"/>
        <v>0</v>
      </c>
      <c r="FX228" s="631">
        <f t="shared" si="381"/>
        <v>0</v>
      </c>
      <c r="FY228" s="631">
        <f t="shared" si="381"/>
        <v>0</v>
      </c>
      <c r="FZ228" s="631">
        <f t="shared" si="381"/>
        <v>0</v>
      </c>
      <c r="GA228" s="631">
        <f t="shared" si="381"/>
        <v>0</v>
      </c>
      <c r="GB228" s="631">
        <f t="shared" si="381"/>
        <v>0</v>
      </c>
      <c r="GC228" s="631">
        <f t="shared" si="381"/>
        <v>0</v>
      </c>
      <c r="GD228" s="631">
        <f t="shared" si="379"/>
        <v>0</v>
      </c>
      <c r="GE228" s="631">
        <f t="shared" si="379"/>
        <v>0</v>
      </c>
      <c r="GF228" s="631">
        <f t="shared" si="379"/>
        <v>0</v>
      </c>
      <c r="GG228" s="631">
        <f t="shared" si="379"/>
        <v>0</v>
      </c>
      <c r="GH228" s="631">
        <f t="shared" si="379"/>
        <v>0</v>
      </c>
      <c r="GI228" s="631">
        <f t="shared" si="390"/>
        <v>0</v>
      </c>
      <c r="GJ228" s="631">
        <f t="shared" si="390"/>
        <v>0</v>
      </c>
      <c r="GK228" s="631">
        <f t="shared" si="390"/>
        <v>0</v>
      </c>
      <c r="GL228" s="631">
        <f t="shared" si="390"/>
        <v>0</v>
      </c>
      <c r="GM228" s="631">
        <f t="shared" si="390"/>
        <v>0</v>
      </c>
      <c r="GN228" s="631">
        <f t="shared" si="390"/>
        <v>0</v>
      </c>
      <c r="GO228" s="631"/>
      <c r="GP228" s="631">
        <f t="shared" si="377"/>
        <v>0</v>
      </c>
      <c r="GQ228" s="631">
        <f t="shared" si="377"/>
        <v>0</v>
      </c>
      <c r="GR228" s="631">
        <f t="shared" si="377"/>
        <v>0</v>
      </c>
      <c r="GS228" s="631">
        <f t="shared" si="377"/>
        <v>0</v>
      </c>
      <c r="GT228" s="631">
        <f t="shared" si="377"/>
        <v>0</v>
      </c>
      <c r="GU228" s="631">
        <f t="shared" si="377"/>
        <v>0</v>
      </c>
      <c r="GV228" s="631">
        <f t="shared" si="377"/>
        <v>0</v>
      </c>
      <c r="GW228" s="631">
        <f t="shared" si="377"/>
        <v>0</v>
      </c>
      <c r="GX228" s="631">
        <f t="shared" si="377"/>
        <v>0</v>
      </c>
      <c r="GY228" s="631">
        <f t="shared" si="377"/>
        <v>0</v>
      </c>
      <c r="GZ228" s="631">
        <f t="shared" si="377"/>
        <v>0</v>
      </c>
      <c r="HA228" s="631">
        <f t="shared" si="377"/>
        <v>0</v>
      </c>
      <c r="HB228" s="631">
        <f t="shared" si="377"/>
        <v>0</v>
      </c>
      <c r="HC228" s="631">
        <f t="shared" si="377"/>
        <v>0</v>
      </c>
      <c r="HD228" s="631">
        <f t="shared" si="377"/>
        <v>0</v>
      </c>
      <c r="HE228" s="631">
        <f t="shared" si="294"/>
        <v>0</v>
      </c>
      <c r="HF228" s="631">
        <f t="shared" si="294"/>
        <v>0</v>
      </c>
      <c r="HG228" s="631">
        <f t="shared" si="294"/>
        <v>0</v>
      </c>
      <c r="HH228" s="631">
        <f t="shared" si="294"/>
        <v>0</v>
      </c>
      <c r="HI228" s="631">
        <f t="shared" si="294"/>
        <v>0</v>
      </c>
      <c r="HJ228" s="631">
        <f t="shared" ref="HI228:HQ256" si="406">IF($A228=HJ$60,$J228,0)</f>
        <v>0</v>
      </c>
      <c r="HK228" s="631">
        <f t="shared" si="406"/>
        <v>0</v>
      </c>
      <c r="HL228" s="631">
        <f t="shared" si="406"/>
        <v>0</v>
      </c>
      <c r="HM228" s="631">
        <f t="shared" si="406"/>
        <v>1</v>
      </c>
      <c r="HN228" s="631">
        <f t="shared" si="406"/>
        <v>0</v>
      </c>
      <c r="HO228" s="631">
        <f t="shared" si="406"/>
        <v>0</v>
      </c>
      <c r="HP228" s="631">
        <f t="shared" si="406"/>
        <v>0</v>
      </c>
      <c r="HQ228" s="631">
        <f t="shared" si="406"/>
        <v>0</v>
      </c>
      <c r="HR228" s="631">
        <f t="shared" si="389"/>
        <v>0</v>
      </c>
      <c r="HS228" s="631">
        <f t="shared" si="389"/>
        <v>0</v>
      </c>
      <c r="HT228" s="631">
        <f t="shared" si="389"/>
        <v>0</v>
      </c>
      <c r="HU228" s="631">
        <f t="shared" si="389"/>
        <v>0</v>
      </c>
      <c r="HV228" s="631">
        <f t="shared" si="389"/>
        <v>0</v>
      </c>
      <c r="HW228" s="631">
        <f t="shared" si="389"/>
        <v>0</v>
      </c>
      <c r="HX228" s="631">
        <f t="shared" si="389"/>
        <v>0</v>
      </c>
      <c r="HY228" s="631">
        <f t="shared" si="389"/>
        <v>0</v>
      </c>
      <c r="HZ228" s="631">
        <f t="shared" si="389"/>
        <v>0</v>
      </c>
      <c r="IA228" s="631">
        <f t="shared" si="389"/>
        <v>0</v>
      </c>
      <c r="IB228" s="631">
        <f t="shared" si="389"/>
        <v>0</v>
      </c>
      <c r="IC228" s="631">
        <f t="shared" si="389"/>
        <v>0</v>
      </c>
      <c r="ID228" s="631">
        <f t="shared" si="389"/>
        <v>0</v>
      </c>
      <c r="IE228" s="631">
        <f t="shared" si="389"/>
        <v>0</v>
      </c>
      <c r="IF228" s="631">
        <f t="shared" si="389"/>
        <v>0</v>
      </c>
      <c r="IG228" s="631">
        <f t="shared" si="389"/>
        <v>0</v>
      </c>
      <c r="IH228" s="631">
        <f t="shared" ref="HV228:IK244" si="407">IF($A228=IH$60,$J228,0)</f>
        <v>0</v>
      </c>
      <c r="II228" s="631">
        <f t="shared" si="407"/>
        <v>0</v>
      </c>
      <c r="IJ228" s="631">
        <f t="shared" si="407"/>
        <v>0</v>
      </c>
      <c r="IK228" s="631">
        <f t="shared" si="407"/>
        <v>0</v>
      </c>
      <c r="IL228" s="631">
        <f t="shared" si="382"/>
        <v>0</v>
      </c>
      <c r="IM228" s="631">
        <f t="shared" si="382"/>
        <v>0</v>
      </c>
      <c r="IN228" s="631">
        <f t="shared" si="382"/>
        <v>0</v>
      </c>
      <c r="IO228" s="631">
        <f t="shared" si="382"/>
        <v>0</v>
      </c>
      <c r="IP228" s="631">
        <f t="shared" si="382"/>
        <v>0</v>
      </c>
      <c r="IQ228" s="631">
        <f t="shared" si="382"/>
        <v>0</v>
      </c>
      <c r="IR228" s="631">
        <f t="shared" si="382"/>
        <v>0</v>
      </c>
      <c r="IS228" s="631">
        <f t="shared" si="382"/>
        <v>0</v>
      </c>
      <c r="IT228" s="631"/>
      <c r="IU228" s="631">
        <f t="shared" si="391"/>
        <v>0</v>
      </c>
      <c r="IV228" s="631">
        <f t="shared" si="391"/>
        <v>0</v>
      </c>
      <c r="IW228" s="631">
        <f t="shared" si="391"/>
        <v>0</v>
      </c>
      <c r="IX228" s="631">
        <f t="shared" si="391"/>
        <v>0</v>
      </c>
      <c r="IY228" s="631">
        <f t="shared" si="391"/>
        <v>0</v>
      </c>
      <c r="IZ228" s="631">
        <f t="shared" si="391"/>
        <v>0</v>
      </c>
      <c r="JA228" s="631">
        <f t="shared" si="391"/>
        <v>0</v>
      </c>
      <c r="JB228" s="631">
        <f t="shared" si="391"/>
        <v>0</v>
      </c>
      <c r="JC228" s="631">
        <f t="shared" si="391"/>
        <v>0</v>
      </c>
      <c r="JD228" s="631">
        <f t="shared" si="391"/>
        <v>0</v>
      </c>
      <c r="JE228" s="631">
        <f t="shared" si="392"/>
        <v>0</v>
      </c>
      <c r="JF228" s="631">
        <f t="shared" si="392"/>
        <v>0</v>
      </c>
      <c r="JG228" s="631">
        <f t="shared" si="392"/>
        <v>0</v>
      </c>
      <c r="JH228" s="631">
        <f t="shared" si="392"/>
        <v>0</v>
      </c>
      <c r="JI228" s="631">
        <f t="shared" si="392"/>
        <v>0</v>
      </c>
      <c r="JJ228" s="631">
        <f t="shared" si="392"/>
        <v>0</v>
      </c>
      <c r="JK228" s="631">
        <f t="shared" si="392"/>
        <v>0</v>
      </c>
      <c r="JL228" s="631">
        <f t="shared" si="392"/>
        <v>0</v>
      </c>
      <c r="JM228" s="631">
        <f t="shared" si="392"/>
        <v>0</v>
      </c>
      <c r="JN228" s="631">
        <f t="shared" si="392"/>
        <v>0</v>
      </c>
      <c r="JO228" s="631">
        <f t="shared" si="393"/>
        <v>0</v>
      </c>
      <c r="JP228" s="631">
        <f t="shared" si="393"/>
        <v>0</v>
      </c>
      <c r="JQ228" s="631">
        <f t="shared" si="393"/>
        <v>0</v>
      </c>
      <c r="JR228" s="631">
        <f t="shared" si="393"/>
        <v>40.474575000000002</v>
      </c>
      <c r="JS228" s="631">
        <f t="shared" si="393"/>
        <v>0</v>
      </c>
      <c r="JT228" s="631">
        <f t="shared" si="393"/>
        <v>0</v>
      </c>
      <c r="JU228" s="631">
        <f t="shared" si="393"/>
        <v>0</v>
      </c>
      <c r="JV228" s="631">
        <f t="shared" si="393"/>
        <v>0</v>
      </c>
      <c r="JW228" s="631">
        <f t="shared" si="393"/>
        <v>0</v>
      </c>
      <c r="JX228" s="631">
        <f t="shared" si="393"/>
        <v>0</v>
      </c>
      <c r="JY228" s="631">
        <f t="shared" si="394"/>
        <v>0</v>
      </c>
      <c r="JZ228" s="631">
        <f t="shared" si="394"/>
        <v>0</v>
      </c>
      <c r="KA228" s="631">
        <f t="shared" si="394"/>
        <v>0</v>
      </c>
      <c r="KB228" s="631">
        <f t="shared" si="394"/>
        <v>0</v>
      </c>
      <c r="KC228" s="631">
        <f t="shared" si="394"/>
        <v>0</v>
      </c>
      <c r="KD228" s="631">
        <f t="shared" si="394"/>
        <v>0</v>
      </c>
      <c r="KE228" s="631">
        <f t="shared" si="394"/>
        <v>0</v>
      </c>
      <c r="KF228" s="631">
        <f t="shared" si="394"/>
        <v>0</v>
      </c>
      <c r="KG228" s="631">
        <f t="shared" si="394"/>
        <v>0</v>
      </c>
      <c r="KH228" s="631">
        <f t="shared" si="394"/>
        <v>0</v>
      </c>
      <c r="KI228" s="631">
        <f t="shared" si="395"/>
        <v>0</v>
      </c>
      <c r="KJ228" s="631">
        <f t="shared" si="395"/>
        <v>0</v>
      </c>
      <c r="KK228" s="631">
        <f t="shared" si="395"/>
        <v>0</v>
      </c>
      <c r="KL228" s="631">
        <f t="shared" si="395"/>
        <v>0</v>
      </c>
      <c r="KM228" s="631">
        <f t="shared" si="395"/>
        <v>0</v>
      </c>
      <c r="KN228" s="631">
        <f t="shared" si="395"/>
        <v>0</v>
      </c>
      <c r="KO228" s="631">
        <f t="shared" si="395"/>
        <v>0</v>
      </c>
      <c r="KP228" s="631">
        <f t="shared" si="395"/>
        <v>0</v>
      </c>
      <c r="KQ228" s="631">
        <f t="shared" si="395"/>
        <v>0</v>
      </c>
      <c r="KR228" s="631">
        <f t="shared" si="395"/>
        <v>0</v>
      </c>
      <c r="KS228" s="631">
        <f t="shared" si="396"/>
        <v>0</v>
      </c>
      <c r="KT228" s="631">
        <f t="shared" si="396"/>
        <v>0</v>
      </c>
      <c r="KU228" s="631">
        <f t="shared" si="396"/>
        <v>0</v>
      </c>
      <c r="KV228" s="631">
        <f t="shared" si="396"/>
        <v>0</v>
      </c>
      <c r="KW228" s="631">
        <f t="shared" si="396"/>
        <v>0</v>
      </c>
      <c r="KX228" s="631">
        <f t="shared" si="396"/>
        <v>0</v>
      </c>
      <c r="KY228" s="631"/>
      <c r="KZ228" s="631">
        <f t="shared" si="397"/>
        <v>0</v>
      </c>
      <c r="LA228" s="631">
        <f t="shared" si="397"/>
        <v>0</v>
      </c>
      <c r="LB228" s="631">
        <f t="shared" si="397"/>
        <v>0</v>
      </c>
      <c r="LC228" s="631">
        <f t="shared" si="397"/>
        <v>0</v>
      </c>
      <c r="LD228" s="631">
        <f t="shared" si="397"/>
        <v>0</v>
      </c>
      <c r="LE228" s="631">
        <f t="shared" si="397"/>
        <v>0</v>
      </c>
      <c r="LF228" s="631">
        <f t="shared" si="397"/>
        <v>0</v>
      </c>
      <c r="LG228" s="631">
        <f t="shared" si="397"/>
        <v>0</v>
      </c>
      <c r="LH228" s="631">
        <f t="shared" si="397"/>
        <v>0</v>
      </c>
      <c r="LI228" s="631">
        <f t="shared" si="397"/>
        <v>0</v>
      </c>
      <c r="LJ228" s="631">
        <f t="shared" si="398"/>
        <v>0</v>
      </c>
      <c r="LK228" s="631">
        <f t="shared" si="398"/>
        <v>0</v>
      </c>
      <c r="LL228" s="631">
        <f t="shared" si="398"/>
        <v>0</v>
      </c>
      <c r="LM228" s="631">
        <f t="shared" si="398"/>
        <v>0</v>
      </c>
      <c r="LN228" s="631">
        <f t="shared" si="398"/>
        <v>0</v>
      </c>
      <c r="LO228" s="631">
        <f t="shared" si="398"/>
        <v>0</v>
      </c>
      <c r="LP228" s="631">
        <f t="shared" si="398"/>
        <v>0</v>
      </c>
      <c r="LQ228" s="631">
        <f t="shared" si="398"/>
        <v>0</v>
      </c>
      <c r="LR228" s="631">
        <f t="shared" si="398"/>
        <v>0</v>
      </c>
      <c r="LS228" s="631">
        <f t="shared" si="398"/>
        <v>0</v>
      </c>
      <c r="LT228" s="631">
        <f t="shared" si="399"/>
        <v>0</v>
      </c>
      <c r="LU228" s="631">
        <f t="shared" si="399"/>
        <v>0</v>
      </c>
      <c r="LV228" s="631">
        <f t="shared" si="399"/>
        <v>0</v>
      </c>
      <c r="LW228" s="631">
        <f t="shared" si="399"/>
        <v>6.2960449999999994</v>
      </c>
      <c r="LX228" s="631">
        <f t="shared" si="399"/>
        <v>0</v>
      </c>
      <c r="LY228" s="631">
        <f t="shared" si="399"/>
        <v>0</v>
      </c>
      <c r="LZ228" s="631">
        <f t="shared" si="399"/>
        <v>0</v>
      </c>
      <c r="MA228" s="631">
        <f t="shared" si="399"/>
        <v>0</v>
      </c>
      <c r="MB228" s="631">
        <f t="shared" si="399"/>
        <v>0</v>
      </c>
      <c r="MC228" s="631">
        <f t="shared" si="399"/>
        <v>0</v>
      </c>
      <c r="MD228" s="631">
        <f t="shared" si="400"/>
        <v>0</v>
      </c>
      <c r="ME228" s="631">
        <f t="shared" si="400"/>
        <v>0</v>
      </c>
      <c r="MF228" s="631">
        <f t="shared" si="400"/>
        <v>0</v>
      </c>
      <c r="MG228" s="631">
        <f t="shared" si="400"/>
        <v>0</v>
      </c>
      <c r="MH228" s="631">
        <f t="shared" si="400"/>
        <v>0</v>
      </c>
      <c r="MI228" s="631">
        <f t="shared" si="400"/>
        <v>0</v>
      </c>
      <c r="MJ228" s="631">
        <f t="shared" si="400"/>
        <v>0</v>
      </c>
      <c r="MK228" s="631">
        <f t="shared" si="400"/>
        <v>0</v>
      </c>
      <c r="ML228" s="631">
        <f t="shared" si="400"/>
        <v>0</v>
      </c>
      <c r="MM228" s="631">
        <f t="shared" si="400"/>
        <v>0</v>
      </c>
      <c r="MN228" s="631">
        <f t="shared" si="401"/>
        <v>0</v>
      </c>
      <c r="MO228" s="631">
        <f t="shared" si="401"/>
        <v>0</v>
      </c>
      <c r="MP228" s="631">
        <f t="shared" si="401"/>
        <v>0</v>
      </c>
      <c r="MQ228" s="631">
        <f t="shared" si="401"/>
        <v>0</v>
      </c>
      <c r="MR228" s="631">
        <f t="shared" si="401"/>
        <v>0</v>
      </c>
      <c r="MS228" s="631">
        <f t="shared" si="401"/>
        <v>0</v>
      </c>
      <c r="MT228" s="631">
        <f t="shared" si="401"/>
        <v>0</v>
      </c>
      <c r="MU228" s="631">
        <f t="shared" si="401"/>
        <v>0</v>
      </c>
      <c r="MV228" s="631">
        <f t="shared" si="401"/>
        <v>0</v>
      </c>
      <c r="MW228" s="631">
        <f t="shared" si="401"/>
        <v>0</v>
      </c>
      <c r="MX228" s="631">
        <f t="shared" si="402"/>
        <v>0</v>
      </c>
      <c r="MY228" s="631">
        <f t="shared" si="402"/>
        <v>0</v>
      </c>
      <c r="MZ228" s="631">
        <f t="shared" si="402"/>
        <v>0</v>
      </c>
      <c r="NA228" s="631">
        <f t="shared" si="402"/>
        <v>0</v>
      </c>
      <c r="NB228" s="631">
        <f t="shared" si="402"/>
        <v>0</v>
      </c>
      <c r="NC228" s="631">
        <f t="shared" si="402"/>
        <v>0</v>
      </c>
    </row>
    <row r="229" spans="1:367" hidden="1">
      <c r="A229" s="504" t="s">
        <v>103</v>
      </c>
      <c r="B229" s="504" t="s">
        <v>308</v>
      </c>
      <c r="C229" s="497">
        <v>1.7676780000000001</v>
      </c>
      <c r="D229" s="497">
        <v>0.102438</v>
      </c>
      <c r="E229" s="362">
        <f t="shared" si="358"/>
        <v>1.1657890370463302E-3</v>
      </c>
      <c r="F229" s="363">
        <f t="shared" si="359"/>
        <v>3.0749073952726549E-4</v>
      </c>
      <c r="G229" s="498">
        <f>E229*Dichtheden!$V$70</f>
        <v>60.060145504905442</v>
      </c>
      <c r="H229" s="499">
        <f>IF(C229=0,0,ROUND(IF((G229/2)/Dichtheden!$C$3&lt;1,1,(G229/2)/Dichtheden!$C$3),0))</f>
        <v>1</v>
      </c>
      <c r="I229" s="498">
        <f>E229*Dichtheden!$AJ$70</f>
        <v>10.010024250817574</v>
      </c>
      <c r="J229" s="499">
        <f>IF(C229=0,0,ROUND(IF((I229/2)/Dichtheden!$D$3&lt;1,1,(I229/2)/Dichtheden!$D$3),0))</f>
        <v>1</v>
      </c>
      <c r="K229" s="498">
        <f t="shared" si="360"/>
        <v>30.030072752452721</v>
      </c>
      <c r="L229" s="500">
        <f t="shared" si="361"/>
        <v>30.030072752452721</v>
      </c>
      <c r="M229" s="498">
        <f>IF(D229=0,0,IF((D229*Dichtheden!$G$4)&lt;25,25,D229*Dichtheden!$G$4))</f>
        <v>25</v>
      </c>
      <c r="N229" s="499">
        <f>D229*Dichtheden!$H$4</f>
        <v>3.5853299999999999</v>
      </c>
      <c r="O229" s="501"/>
      <c r="P229" s="501"/>
      <c r="Q229" s="502">
        <f>E229*Dichtheden!$AS$68</f>
        <v>44.29435730986777</v>
      </c>
      <c r="R229" s="495">
        <f>IF(Q229=0,0,ROUND(IF((Q229/2)/Dichtheden!$C$3&lt;1,1,(Q229/2)/Dichtheden!$C$3),0))</f>
        <v>1</v>
      </c>
      <c r="S229" s="502">
        <f>E229*Dichtheden!$AY$68</f>
        <v>2.4524559414503058</v>
      </c>
      <c r="T229" s="495">
        <f>IF(Q229=0,0,ROUND(IF((S229/2)/Dichtheden!$D$3&lt;1,1,(S229/2)/Dichtheden!$D$3),0))</f>
        <v>1</v>
      </c>
      <c r="U229" s="502">
        <f>D229*Dichtheden!$G$5</f>
        <v>22.331484</v>
      </c>
      <c r="V229" s="502">
        <f>D229*Dichtheden!$H$5</f>
        <v>1.53657</v>
      </c>
      <c r="X229" s="630"/>
      <c r="AA229" s="628">
        <f t="shared" si="383"/>
        <v>0</v>
      </c>
      <c r="AB229" s="628">
        <f t="shared" si="383"/>
        <v>0</v>
      </c>
      <c r="AC229" s="628">
        <f t="shared" si="383"/>
        <v>0</v>
      </c>
      <c r="AD229" s="628">
        <f t="shared" si="383"/>
        <v>0</v>
      </c>
      <c r="AE229" s="628">
        <f t="shared" si="383"/>
        <v>0</v>
      </c>
      <c r="AF229" s="628">
        <f t="shared" si="383"/>
        <v>0</v>
      </c>
      <c r="AG229" s="628">
        <f t="shared" si="383"/>
        <v>0</v>
      </c>
      <c r="AH229" s="628">
        <f t="shared" si="383"/>
        <v>0</v>
      </c>
      <c r="AI229" s="628">
        <f t="shared" si="383"/>
        <v>0</v>
      </c>
      <c r="AJ229" s="628">
        <f t="shared" si="383"/>
        <v>0</v>
      </c>
      <c r="AK229" s="628">
        <f t="shared" si="383"/>
        <v>0</v>
      </c>
      <c r="AL229" s="628">
        <f t="shared" si="383"/>
        <v>0</v>
      </c>
      <c r="AM229" s="628">
        <f t="shared" si="383"/>
        <v>0</v>
      </c>
      <c r="AN229" s="628">
        <f t="shared" si="383"/>
        <v>0</v>
      </c>
      <c r="AO229" s="628">
        <f t="shared" si="383"/>
        <v>0</v>
      </c>
      <c r="AP229" s="628">
        <f t="shared" si="383"/>
        <v>0</v>
      </c>
      <c r="AQ229" s="628">
        <f t="shared" si="403"/>
        <v>0</v>
      </c>
      <c r="AR229" s="628">
        <f t="shared" si="403"/>
        <v>0</v>
      </c>
      <c r="AS229" s="628">
        <f t="shared" si="403"/>
        <v>0</v>
      </c>
      <c r="AT229" s="628">
        <f t="shared" si="403"/>
        <v>0</v>
      </c>
      <c r="AU229" s="628">
        <f t="shared" si="403"/>
        <v>0</v>
      </c>
      <c r="AV229" s="628">
        <f t="shared" si="403"/>
        <v>0</v>
      </c>
      <c r="AW229" s="628">
        <f t="shared" si="403"/>
        <v>0</v>
      </c>
      <c r="AX229" s="628">
        <f t="shared" si="403"/>
        <v>1.7676780000000001</v>
      </c>
      <c r="AY229" s="628">
        <f t="shared" si="403"/>
        <v>0</v>
      </c>
      <c r="AZ229" s="628">
        <f t="shared" si="403"/>
        <v>0</v>
      </c>
      <c r="BA229" s="628">
        <f t="shared" si="403"/>
        <v>0</v>
      </c>
      <c r="BB229" s="628">
        <f t="shared" si="403"/>
        <v>0</v>
      </c>
      <c r="BC229" s="628">
        <f t="shared" si="403"/>
        <v>0</v>
      </c>
      <c r="BD229" s="628">
        <f t="shared" si="403"/>
        <v>0</v>
      </c>
      <c r="BE229" s="628">
        <f t="shared" si="403"/>
        <v>0</v>
      </c>
      <c r="BF229" s="628">
        <f t="shared" si="403"/>
        <v>0</v>
      </c>
      <c r="BG229" s="628">
        <f t="shared" si="384"/>
        <v>0</v>
      </c>
      <c r="BH229" s="628">
        <f t="shared" si="384"/>
        <v>0</v>
      </c>
      <c r="BI229" s="628">
        <f t="shared" si="384"/>
        <v>0</v>
      </c>
      <c r="BJ229" s="628">
        <f t="shared" si="384"/>
        <v>0</v>
      </c>
      <c r="BK229" s="628">
        <f t="shared" si="384"/>
        <v>0</v>
      </c>
      <c r="BL229" s="628">
        <f t="shared" si="384"/>
        <v>0</v>
      </c>
      <c r="BM229" s="628">
        <f t="shared" si="384"/>
        <v>0</v>
      </c>
      <c r="BN229" s="628">
        <f t="shared" si="384"/>
        <v>0</v>
      </c>
      <c r="BO229" s="628">
        <f t="shared" si="384"/>
        <v>0</v>
      </c>
      <c r="BP229" s="628">
        <f t="shared" si="384"/>
        <v>0</v>
      </c>
      <c r="BQ229" s="628">
        <f t="shared" si="384"/>
        <v>0</v>
      </c>
      <c r="BR229" s="628">
        <f t="shared" si="384"/>
        <v>0</v>
      </c>
      <c r="BS229" s="628">
        <f t="shared" si="384"/>
        <v>0</v>
      </c>
      <c r="BT229" s="628">
        <f t="shared" si="384"/>
        <v>0</v>
      </c>
      <c r="BU229" s="628">
        <f t="shared" si="384"/>
        <v>0</v>
      </c>
      <c r="BV229" s="628">
        <f t="shared" si="384"/>
        <v>0</v>
      </c>
      <c r="BW229" s="628">
        <f t="shared" si="385"/>
        <v>0</v>
      </c>
      <c r="BX229" s="628">
        <f t="shared" si="385"/>
        <v>0</v>
      </c>
      <c r="BY229" s="628">
        <f t="shared" si="385"/>
        <v>0</v>
      </c>
      <c r="BZ229" s="628">
        <f t="shared" si="385"/>
        <v>0</v>
      </c>
      <c r="CA229" s="628">
        <f t="shared" si="385"/>
        <v>0</v>
      </c>
      <c r="CB229" s="628">
        <f t="shared" si="385"/>
        <v>0</v>
      </c>
      <c r="CC229" s="628">
        <f t="shared" si="385"/>
        <v>0</v>
      </c>
      <c r="CD229" s="628">
        <f t="shared" si="385"/>
        <v>0</v>
      </c>
      <c r="CE229" s="628"/>
      <c r="CF229" s="628">
        <f t="shared" si="386"/>
        <v>0</v>
      </c>
      <c r="CG229" s="628">
        <f t="shared" si="386"/>
        <v>0</v>
      </c>
      <c r="CH229" s="628">
        <f t="shared" si="386"/>
        <v>0</v>
      </c>
      <c r="CI229" s="628">
        <f t="shared" si="386"/>
        <v>0</v>
      </c>
      <c r="CJ229" s="628">
        <f t="shared" si="386"/>
        <v>0</v>
      </c>
      <c r="CK229" s="628">
        <f t="shared" si="386"/>
        <v>0</v>
      </c>
      <c r="CL229" s="628">
        <f t="shared" si="386"/>
        <v>0</v>
      </c>
      <c r="CM229" s="628">
        <f t="shared" si="386"/>
        <v>0</v>
      </c>
      <c r="CN229" s="628">
        <f t="shared" si="386"/>
        <v>0</v>
      </c>
      <c r="CO229" s="628">
        <f t="shared" si="386"/>
        <v>0</v>
      </c>
      <c r="CP229" s="628">
        <f t="shared" si="386"/>
        <v>0</v>
      </c>
      <c r="CQ229" s="628">
        <f t="shared" si="386"/>
        <v>0</v>
      </c>
      <c r="CR229" s="628">
        <f t="shared" si="386"/>
        <v>0</v>
      </c>
      <c r="CS229" s="628">
        <f t="shared" si="386"/>
        <v>0</v>
      </c>
      <c r="CT229" s="628">
        <f t="shared" si="386"/>
        <v>0</v>
      </c>
      <c r="CU229" s="628">
        <f t="shared" si="386"/>
        <v>0</v>
      </c>
      <c r="CV229" s="628">
        <f t="shared" si="404"/>
        <v>0</v>
      </c>
      <c r="CW229" s="628">
        <f t="shared" si="404"/>
        <v>0</v>
      </c>
      <c r="CX229" s="628">
        <f t="shared" si="404"/>
        <v>0</v>
      </c>
      <c r="CY229" s="628">
        <f t="shared" si="404"/>
        <v>0</v>
      </c>
      <c r="CZ229" s="628">
        <f t="shared" si="404"/>
        <v>0</v>
      </c>
      <c r="DA229" s="628">
        <f t="shared" si="404"/>
        <v>0</v>
      </c>
      <c r="DB229" s="628">
        <f t="shared" si="404"/>
        <v>0</v>
      </c>
      <c r="DC229" s="628">
        <f t="shared" si="404"/>
        <v>0.102438</v>
      </c>
      <c r="DD229" s="628">
        <f t="shared" si="404"/>
        <v>0</v>
      </c>
      <c r="DE229" s="628">
        <f t="shared" si="404"/>
        <v>0</v>
      </c>
      <c r="DF229" s="628">
        <f t="shared" si="404"/>
        <v>0</v>
      </c>
      <c r="DG229" s="628">
        <f t="shared" si="404"/>
        <v>0</v>
      </c>
      <c r="DH229" s="628">
        <f t="shared" si="404"/>
        <v>0</v>
      </c>
      <c r="DI229" s="628">
        <f t="shared" si="404"/>
        <v>0</v>
      </c>
      <c r="DJ229" s="628">
        <f t="shared" si="404"/>
        <v>0</v>
      </c>
      <c r="DK229" s="628">
        <f t="shared" si="404"/>
        <v>0</v>
      </c>
      <c r="DL229" s="628">
        <f t="shared" si="387"/>
        <v>0</v>
      </c>
      <c r="DM229" s="628">
        <f t="shared" si="387"/>
        <v>0</v>
      </c>
      <c r="DN229" s="628">
        <f t="shared" si="387"/>
        <v>0</v>
      </c>
      <c r="DO229" s="628">
        <f t="shared" si="387"/>
        <v>0</v>
      </c>
      <c r="DP229" s="628">
        <f t="shared" si="387"/>
        <v>0</v>
      </c>
      <c r="DQ229" s="628">
        <f t="shared" si="387"/>
        <v>0</v>
      </c>
      <c r="DR229" s="628">
        <f t="shared" si="387"/>
        <v>0</v>
      </c>
      <c r="DS229" s="628">
        <f t="shared" si="387"/>
        <v>0</v>
      </c>
      <c r="DT229" s="628">
        <f t="shared" si="387"/>
        <v>0</v>
      </c>
      <c r="DU229" s="628">
        <f t="shared" si="387"/>
        <v>0</v>
      </c>
      <c r="DV229" s="628">
        <f t="shared" si="387"/>
        <v>0</v>
      </c>
      <c r="DW229" s="628">
        <f t="shared" si="387"/>
        <v>0</v>
      </c>
      <c r="DX229" s="628">
        <f t="shared" si="387"/>
        <v>0</v>
      </c>
      <c r="DY229" s="628">
        <f t="shared" si="387"/>
        <v>0</v>
      </c>
      <c r="DZ229" s="628">
        <f t="shared" si="387"/>
        <v>0</v>
      </c>
      <c r="EA229" s="628">
        <f t="shared" si="387"/>
        <v>0</v>
      </c>
      <c r="EB229" s="628">
        <f t="shared" si="388"/>
        <v>0</v>
      </c>
      <c r="EC229" s="628">
        <f t="shared" si="388"/>
        <v>0</v>
      </c>
      <c r="ED229" s="628">
        <f t="shared" si="388"/>
        <v>0</v>
      </c>
      <c r="EE229" s="628">
        <f t="shared" si="388"/>
        <v>0</v>
      </c>
      <c r="EF229" s="628">
        <f t="shared" si="388"/>
        <v>0</v>
      </c>
      <c r="EG229" s="628">
        <f t="shared" si="388"/>
        <v>0</v>
      </c>
      <c r="EH229" s="628">
        <f t="shared" si="388"/>
        <v>0</v>
      </c>
      <c r="EI229" s="628">
        <f t="shared" si="388"/>
        <v>0</v>
      </c>
      <c r="EJ229" s="631"/>
      <c r="EK229" s="631">
        <f t="shared" si="405"/>
        <v>0</v>
      </c>
      <c r="EL229" s="631">
        <f t="shared" si="405"/>
        <v>0</v>
      </c>
      <c r="EM229" s="631">
        <f t="shared" si="405"/>
        <v>0</v>
      </c>
      <c r="EN229" s="631">
        <f t="shared" si="405"/>
        <v>0</v>
      </c>
      <c r="EO229" s="631">
        <f t="shared" si="405"/>
        <v>0</v>
      </c>
      <c r="EP229" s="631">
        <f t="shared" si="405"/>
        <v>0</v>
      </c>
      <c r="EQ229" s="631">
        <f t="shared" si="405"/>
        <v>0</v>
      </c>
      <c r="ER229" s="631">
        <f t="shared" si="405"/>
        <v>0</v>
      </c>
      <c r="ES229" s="631">
        <f t="shared" si="405"/>
        <v>0</v>
      </c>
      <c r="ET229" s="631">
        <f t="shared" si="405"/>
        <v>0</v>
      </c>
      <c r="EU229" s="631">
        <f t="shared" si="405"/>
        <v>0</v>
      </c>
      <c r="EV229" s="631">
        <f t="shared" si="405"/>
        <v>0</v>
      </c>
      <c r="EW229" s="631">
        <f t="shared" si="405"/>
        <v>0</v>
      </c>
      <c r="EX229" s="631">
        <f t="shared" si="405"/>
        <v>0</v>
      </c>
      <c r="EY229" s="631">
        <f t="shared" si="405"/>
        <v>0</v>
      </c>
      <c r="EZ229" s="631">
        <f t="shared" si="405"/>
        <v>0</v>
      </c>
      <c r="FA229" s="631">
        <f t="shared" si="309"/>
        <v>0</v>
      </c>
      <c r="FB229" s="631">
        <f t="shared" si="309"/>
        <v>0</v>
      </c>
      <c r="FC229" s="631">
        <f t="shared" si="309"/>
        <v>0</v>
      </c>
      <c r="FD229" s="631">
        <f t="shared" si="380"/>
        <v>0</v>
      </c>
      <c r="FE229" s="631">
        <f t="shared" si="380"/>
        <v>0</v>
      </c>
      <c r="FF229" s="631">
        <f t="shared" si="380"/>
        <v>0</v>
      </c>
      <c r="FG229" s="631">
        <f t="shared" si="380"/>
        <v>0</v>
      </c>
      <c r="FH229" s="631">
        <f t="shared" si="380"/>
        <v>1</v>
      </c>
      <c r="FI229" s="631">
        <f t="shared" si="380"/>
        <v>0</v>
      </c>
      <c r="FJ229" s="631">
        <f t="shared" si="380"/>
        <v>0</v>
      </c>
      <c r="FK229" s="631">
        <f t="shared" si="380"/>
        <v>0</v>
      </c>
      <c r="FL229" s="631">
        <f t="shared" si="380"/>
        <v>0</v>
      </c>
      <c r="FM229" s="631">
        <f t="shared" si="380"/>
        <v>0</v>
      </c>
      <c r="FN229" s="631">
        <f t="shared" si="380"/>
        <v>0</v>
      </c>
      <c r="FO229" s="631">
        <f t="shared" si="380"/>
        <v>0</v>
      </c>
      <c r="FP229" s="631">
        <f t="shared" si="380"/>
        <v>0</v>
      </c>
      <c r="FQ229" s="631">
        <f t="shared" si="380"/>
        <v>0</v>
      </c>
      <c r="FR229" s="631">
        <f t="shared" si="380"/>
        <v>0</v>
      </c>
      <c r="FS229" s="631">
        <f t="shared" si="380"/>
        <v>0</v>
      </c>
      <c r="FT229" s="631">
        <f t="shared" si="286"/>
        <v>0</v>
      </c>
      <c r="FU229" s="631">
        <f t="shared" si="286"/>
        <v>0</v>
      </c>
      <c r="FV229" s="631">
        <f t="shared" si="381"/>
        <v>0</v>
      </c>
      <c r="FW229" s="631">
        <f t="shared" si="381"/>
        <v>0</v>
      </c>
      <c r="FX229" s="631">
        <f t="shared" si="381"/>
        <v>0</v>
      </c>
      <c r="FY229" s="631">
        <f t="shared" si="381"/>
        <v>0</v>
      </c>
      <c r="FZ229" s="631">
        <f t="shared" si="381"/>
        <v>0</v>
      </c>
      <c r="GA229" s="631">
        <f t="shared" si="381"/>
        <v>0</v>
      </c>
      <c r="GB229" s="631">
        <f t="shared" si="381"/>
        <v>0</v>
      </c>
      <c r="GC229" s="631">
        <f t="shared" si="381"/>
        <v>0</v>
      </c>
      <c r="GD229" s="631">
        <f t="shared" si="379"/>
        <v>0</v>
      </c>
      <c r="GE229" s="631">
        <f t="shared" si="379"/>
        <v>0</v>
      </c>
      <c r="GF229" s="631">
        <f t="shared" si="379"/>
        <v>0</v>
      </c>
      <c r="GG229" s="631">
        <f t="shared" si="379"/>
        <v>0</v>
      </c>
      <c r="GH229" s="631">
        <f t="shared" si="379"/>
        <v>0</v>
      </c>
      <c r="GI229" s="631">
        <f t="shared" si="390"/>
        <v>0</v>
      </c>
      <c r="GJ229" s="631">
        <f t="shared" si="390"/>
        <v>0</v>
      </c>
      <c r="GK229" s="631">
        <f t="shared" si="390"/>
        <v>0</v>
      </c>
      <c r="GL229" s="631">
        <f t="shared" si="390"/>
        <v>0</v>
      </c>
      <c r="GM229" s="631">
        <f t="shared" si="390"/>
        <v>0</v>
      </c>
      <c r="GN229" s="631">
        <f t="shared" si="390"/>
        <v>0</v>
      </c>
      <c r="GO229" s="631"/>
      <c r="GP229" s="631">
        <f t="shared" si="377"/>
        <v>0</v>
      </c>
      <c r="GQ229" s="631">
        <f t="shared" si="377"/>
        <v>0</v>
      </c>
      <c r="GR229" s="631">
        <f t="shared" si="377"/>
        <v>0</v>
      </c>
      <c r="GS229" s="631">
        <f t="shared" si="377"/>
        <v>0</v>
      </c>
      <c r="GT229" s="631">
        <f t="shared" si="377"/>
        <v>0</v>
      </c>
      <c r="GU229" s="631">
        <f t="shared" si="377"/>
        <v>0</v>
      </c>
      <c r="GV229" s="631">
        <f t="shared" si="377"/>
        <v>0</v>
      </c>
      <c r="GW229" s="631">
        <f t="shared" si="377"/>
        <v>0</v>
      </c>
      <c r="GX229" s="631">
        <f t="shared" si="377"/>
        <v>0</v>
      </c>
      <c r="GY229" s="631">
        <f t="shared" si="377"/>
        <v>0</v>
      </c>
      <c r="GZ229" s="631">
        <f t="shared" si="377"/>
        <v>0</v>
      </c>
      <c r="HA229" s="631">
        <f t="shared" si="377"/>
        <v>0</v>
      </c>
      <c r="HB229" s="631">
        <f t="shared" ref="HB229:HH291" si="408">IF($A229=HB$60,$J229,0)</f>
        <v>0</v>
      </c>
      <c r="HC229" s="631">
        <f t="shared" si="408"/>
        <v>0</v>
      </c>
      <c r="HD229" s="631">
        <f t="shared" si="408"/>
        <v>0</v>
      </c>
      <c r="HE229" s="631">
        <f t="shared" si="408"/>
        <v>0</v>
      </c>
      <c r="HF229" s="631">
        <f t="shared" si="408"/>
        <v>0</v>
      </c>
      <c r="HG229" s="631">
        <f t="shared" si="408"/>
        <v>0</v>
      </c>
      <c r="HH229" s="631">
        <f t="shared" si="408"/>
        <v>0</v>
      </c>
      <c r="HI229" s="631">
        <f t="shared" si="406"/>
        <v>0</v>
      </c>
      <c r="HJ229" s="631">
        <f t="shared" si="406"/>
        <v>0</v>
      </c>
      <c r="HK229" s="631">
        <f t="shared" si="406"/>
        <v>0</v>
      </c>
      <c r="HL229" s="631">
        <f t="shared" si="406"/>
        <v>0</v>
      </c>
      <c r="HM229" s="631">
        <f t="shared" si="406"/>
        <v>1</v>
      </c>
      <c r="HN229" s="631">
        <f t="shared" si="406"/>
        <v>0</v>
      </c>
      <c r="HO229" s="631">
        <f t="shared" si="406"/>
        <v>0</v>
      </c>
      <c r="HP229" s="631">
        <f t="shared" si="406"/>
        <v>0</v>
      </c>
      <c r="HQ229" s="631">
        <f t="shared" si="406"/>
        <v>0</v>
      </c>
      <c r="HR229" s="631">
        <f t="shared" si="389"/>
        <v>0</v>
      </c>
      <c r="HS229" s="631">
        <f t="shared" si="389"/>
        <v>0</v>
      </c>
      <c r="HT229" s="631">
        <f t="shared" si="389"/>
        <v>0</v>
      </c>
      <c r="HU229" s="631">
        <f t="shared" si="389"/>
        <v>0</v>
      </c>
      <c r="HV229" s="631">
        <f t="shared" si="407"/>
        <v>0</v>
      </c>
      <c r="HW229" s="631">
        <f t="shared" si="407"/>
        <v>0</v>
      </c>
      <c r="HX229" s="631">
        <f t="shared" si="407"/>
        <v>0</v>
      </c>
      <c r="HY229" s="631">
        <f t="shared" si="407"/>
        <v>0</v>
      </c>
      <c r="HZ229" s="631">
        <f t="shared" si="407"/>
        <v>0</v>
      </c>
      <c r="IA229" s="631">
        <f t="shared" si="407"/>
        <v>0</v>
      </c>
      <c r="IB229" s="631">
        <f t="shared" si="407"/>
        <v>0</v>
      </c>
      <c r="IC229" s="631">
        <f t="shared" si="407"/>
        <v>0</v>
      </c>
      <c r="ID229" s="631">
        <f t="shared" si="407"/>
        <v>0</v>
      </c>
      <c r="IE229" s="631">
        <f t="shared" si="407"/>
        <v>0</v>
      </c>
      <c r="IF229" s="631">
        <f t="shared" si="407"/>
        <v>0</v>
      </c>
      <c r="IG229" s="631">
        <f t="shared" si="407"/>
        <v>0</v>
      </c>
      <c r="IH229" s="631">
        <f t="shared" si="407"/>
        <v>0</v>
      </c>
      <c r="II229" s="631">
        <f t="shared" si="407"/>
        <v>0</v>
      </c>
      <c r="IJ229" s="631">
        <f t="shared" si="407"/>
        <v>0</v>
      </c>
      <c r="IK229" s="631">
        <f t="shared" si="407"/>
        <v>0</v>
      </c>
      <c r="IL229" s="631">
        <f t="shared" si="382"/>
        <v>0</v>
      </c>
      <c r="IM229" s="631">
        <f t="shared" si="382"/>
        <v>0</v>
      </c>
      <c r="IN229" s="631">
        <f t="shared" si="382"/>
        <v>0</v>
      </c>
      <c r="IO229" s="631">
        <f t="shared" si="382"/>
        <v>0</v>
      </c>
      <c r="IP229" s="631">
        <f t="shared" si="382"/>
        <v>0</v>
      </c>
      <c r="IQ229" s="631">
        <f t="shared" si="382"/>
        <v>0</v>
      </c>
      <c r="IR229" s="631">
        <f t="shared" si="382"/>
        <v>0</v>
      </c>
      <c r="IS229" s="631">
        <f t="shared" si="382"/>
        <v>0</v>
      </c>
      <c r="IT229" s="631"/>
      <c r="IU229" s="631">
        <f t="shared" si="391"/>
        <v>0</v>
      </c>
      <c r="IV229" s="631">
        <f t="shared" si="391"/>
        <v>0</v>
      </c>
      <c r="IW229" s="631">
        <f t="shared" si="391"/>
        <v>0</v>
      </c>
      <c r="IX229" s="631">
        <f t="shared" si="391"/>
        <v>0</v>
      </c>
      <c r="IY229" s="631">
        <f t="shared" si="391"/>
        <v>0</v>
      </c>
      <c r="IZ229" s="631">
        <f t="shared" si="391"/>
        <v>0</v>
      </c>
      <c r="JA229" s="631">
        <f t="shared" si="391"/>
        <v>0</v>
      </c>
      <c r="JB229" s="631">
        <f t="shared" si="391"/>
        <v>0</v>
      </c>
      <c r="JC229" s="631">
        <f t="shared" si="391"/>
        <v>0</v>
      </c>
      <c r="JD229" s="631">
        <f t="shared" si="391"/>
        <v>0</v>
      </c>
      <c r="JE229" s="631">
        <f t="shared" si="392"/>
        <v>0</v>
      </c>
      <c r="JF229" s="631">
        <f t="shared" si="392"/>
        <v>0</v>
      </c>
      <c r="JG229" s="631">
        <f t="shared" si="392"/>
        <v>0</v>
      </c>
      <c r="JH229" s="631">
        <f t="shared" si="392"/>
        <v>0</v>
      </c>
      <c r="JI229" s="631">
        <f t="shared" si="392"/>
        <v>0</v>
      </c>
      <c r="JJ229" s="631">
        <f t="shared" si="392"/>
        <v>0</v>
      </c>
      <c r="JK229" s="631">
        <f t="shared" si="392"/>
        <v>0</v>
      </c>
      <c r="JL229" s="631">
        <f t="shared" si="392"/>
        <v>0</v>
      </c>
      <c r="JM229" s="631">
        <f t="shared" si="392"/>
        <v>0</v>
      </c>
      <c r="JN229" s="631">
        <f t="shared" si="392"/>
        <v>0</v>
      </c>
      <c r="JO229" s="631">
        <f t="shared" si="393"/>
        <v>0</v>
      </c>
      <c r="JP229" s="631">
        <f t="shared" si="393"/>
        <v>0</v>
      </c>
      <c r="JQ229" s="631">
        <f t="shared" si="393"/>
        <v>0</v>
      </c>
      <c r="JR229" s="631">
        <f t="shared" si="393"/>
        <v>25</v>
      </c>
      <c r="JS229" s="631">
        <f t="shared" si="393"/>
        <v>0</v>
      </c>
      <c r="JT229" s="631">
        <f t="shared" si="393"/>
        <v>0</v>
      </c>
      <c r="JU229" s="631">
        <f t="shared" si="393"/>
        <v>0</v>
      </c>
      <c r="JV229" s="631">
        <f t="shared" si="393"/>
        <v>0</v>
      </c>
      <c r="JW229" s="631">
        <f t="shared" si="393"/>
        <v>0</v>
      </c>
      <c r="JX229" s="631">
        <f t="shared" si="393"/>
        <v>0</v>
      </c>
      <c r="JY229" s="631">
        <f t="shared" si="394"/>
        <v>0</v>
      </c>
      <c r="JZ229" s="631">
        <f t="shared" si="394"/>
        <v>0</v>
      </c>
      <c r="KA229" s="631">
        <f t="shared" si="394"/>
        <v>0</v>
      </c>
      <c r="KB229" s="631">
        <f t="shared" si="394"/>
        <v>0</v>
      </c>
      <c r="KC229" s="631">
        <f t="shared" si="394"/>
        <v>0</v>
      </c>
      <c r="KD229" s="631">
        <f t="shared" si="394"/>
        <v>0</v>
      </c>
      <c r="KE229" s="631">
        <f t="shared" si="394"/>
        <v>0</v>
      </c>
      <c r="KF229" s="631">
        <f t="shared" si="394"/>
        <v>0</v>
      </c>
      <c r="KG229" s="631">
        <f t="shared" si="394"/>
        <v>0</v>
      </c>
      <c r="KH229" s="631">
        <f t="shared" si="394"/>
        <v>0</v>
      </c>
      <c r="KI229" s="631">
        <f t="shared" si="395"/>
        <v>0</v>
      </c>
      <c r="KJ229" s="631">
        <f t="shared" si="395"/>
        <v>0</v>
      </c>
      <c r="KK229" s="631">
        <f t="shared" si="395"/>
        <v>0</v>
      </c>
      <c r="KL229" s="631">
        <f t="shared" si="395"/>
        <v>0</v>
      </c>
      <c r="KM229" s="631">
        <f t="shared" si="395"/>
        <v>0</v>
      </c>
      <c r="KN229" s="631">
        <f t="shared" si="395"/>
        <v>0</v>
      </c>
      <c r="KO229" s="631">
        <f t="shared" si="395"/>
        <v>0</v>
      </c>
      <c r="KP229" s="631">
        <f t="shared" si="395"/>
        <v>0</v>
      </c>
      <c r="KQ229" s="631">
        <f t="shared" si="395"/>
        <v>0</v>
      </c>
      <c r="KR229" s="631">
        <f t="shared" si="395"/>
        <v>0</v>
      </c>
      <c r="KS229" s="631">
        <f t="shared" si="396"/>
        <v>0</v>
      </c>
      <c r="KT229" s="631">
        <f t="shared" si="396"/>
        <v>0</v>
      </c>
      <c r="KU229" s="631">
        <f t="shared" si="396"/>
        <v>0</v>
      </c>
      <c r="KV229" s="631">
        <f t="shared" si="396"/>
        <v>0</v>
      </c>
      <c r="KW229" s="631">
        <f t="shared" si="396"/>
        <v>0</v>
      </c>
      <c r="KX229" s="631">
        <f t="shared" si="396"/>
        <v>0</v>
      </c>
      <c r="KY229" s="631"/>
      <c r="KZ229" s="631">
        <f t="shared" si="397"/>
        <v>0</v>
      </c>
      <c r="LA229" s="631">
        <f t="shared" si="397"/>
        <v>0</v>
      </c>
      <c r="LB229" s="631">
        <f t="shared" si="397"/>
        <v>0</v>
      </c>
      <c r="LC229" s="631">
        <f t="shared" si="397"/>
        <v>0</v>
      </c>
      <c r="LD229" s="631">
        <f t="shared" si="397"/>
        <v>0</v>
      </c>
      <c r="LE229" s="631">
        <f t="shared" si="397"/>
        <v>0</v>
      </c>
      <c r="LF229" s="631">
        <f t="shared" si="397"/>
        <v>0</v>
      </c>
      <c r="LG229" s="631">
        <f t="shared" si="397"/>
        <v>0</v>
      </c>
      <c r="LH229" s="631">
        <f t="shared" si="397"/>
        <v>0</v>
      </c>
      <c r="LI229" s="631">
        <f t="shared" si="397"/>
        <v>0</v>
      </c>
      <c r="LJ229" s="631">
        <f t="shared" si="398"/>
        <v>0</v>
      </c>
      <c r="LK229" s="631">
        <f t="shared" si="398"/>
        <v>0</v>
      </c>
      <c r="LL229" s="631">
        <f t="shared" si="398"/>
        <v>0</v>
      </c>
      <c r="LM229" s="631">
        <f t="shared" si="398"/>
        <v>0</v>
      </c>
      <c r="LN229" s="631">
        <f t="shared" si="398"/>
        <v>0</v>
      </c>
      <c r="LO229" s="631">
        <f t="shared" si="398"/>
        <v>0</v>
      </c>
      <c r="LP229" s="631">
        <f t="shared" si="398"/>
        <v>0</v>
      </c>
      <c r="LQ229" s="631">
        <f t="shared" si="398"/>
        <v>0</v>
      </c>
      <c r="LR229" s="631">
        <f t="shared" si="398"/>
        <v>0</v>
      </c>
      <c r="LS229" s="631">
        <f t="shared" si="398"/>
        <v>0</v>
      </c>
      <c r="LT229" s="631">
        <f t="shared" si="399"/>
        <v>0</v>
      </c>
      <c r="LU229" s="631">
        <f t="shared" si="399"/>
        <v>0</v>
      </c>
      <c r="LV229" s="631">
        <f t="shared" si="399"/>
        <v>0</v>
      </c>
      <c r="LW229" s="631">
        <f t="shared" si="399"/>
        <v>3.5853299999999999</v>
      </c>
      <c r="LX229" s="631">
        <f t="shared" si="399"/>
        <v>0</v>
      </c>
      <c r="LY229" s="631">
        <f t="shared" si="399"/>
        <v>0</v>
      </c>
      <c r="LZ229" s="631">
        <f t="shared" si="399"/>
        <v>0</v>
      </c>
      <c r="MA229" s="631">
        <f t="shared" si="399"/>
        <v>0</v>
      </c>
      <c r="MB229" s="631">
        <f t="shared" si="399"/>
        <v>0</v>
      </c>
      <c r="MC229" s="631">
        <f t="shared" si="399"/>
        <v>0</v>
      </c>
      <c r="MD229" s="631">
        <f t="shared" si="400"/>
        <v>0</v>
      </c>
      <c r="ME229" s="631">
        <f t="shared" si="400"/>
        <v>0</v>
      </c>
      <c r="MF229" s="631">
        <f t="shared" si="400"/>
        <v>0</v>
      </c>
      <c r="MG229" s="631">
        <f t="shared" si="400"/>
        <v>0</v>
      </c>
      <c r="MH229" s="631">
        <f t="shared" si="400"/>
        <v>0</v>
      </c>
      <c r="MI229" s="631">
        <f t="shared" si="400"/>
        <v>0</v>
      </c>
      <c r="MJ229" s="631">
        <f t="shared" si="400"/>
        <v>0</v>
      </c>
      <c r="MK229" s="631">
        <f t="shared" si="400"/>
        <v>0</v>
      </c>
      <c r="ML229" s="631">
        <f t="shared" si="400"/>
        <v>0</v>
      </c>
      <c r="MM229" s="631">
        <f t="shared" si="400"/>
        <v>0</v>
      </c>
      <c r="MN229" s="631">
        <f t="shared" si="401"/>
        <v>0</v>
      </c>
      <c r="MO229" s="631">
        <f t="shared" si="401"/>
        <v>0</v>
      </c>
      <c r="MP229" s="631">
        <f t="shared" si="401"/>
        <v>0</v>
      </c>
      <c r="MQ229" s="631">
        <f t="shared" si="401"/>
        <v>0</v>
      </c>
      <c r="MR229" s="631">
        <f t="shared" si="401"/>
        <v>0</v>
      </c>
      <c r="MS229" s="631">
        <f t="shared" si="401"/>
        <v>0</v>
      </c>
      <c r="MT229" s="631">
        <f t="shared" si="401"/>
        <v>0</v>
      </c>
      <c r="MU229" s="631">
        <f t="shared" si="401"/>
        <v>0</v>
      </c>
      <c r="MV229" s="631">
        <f t="shared" si="401"/>
        <v>0</v>
      </c>
      <c r="MW229" s="631">
        <f t="shared" si="401"/>
        <v>0</v>
      </c>
      <c r="MX229" s="631">
        <f t="shared" si="402"/>
        <v>0</v>
      </c>
      <c r="MY229" s="631">
        <f t="shared" si="402"/>
        <v>0</v>
      </c>
      <c r="MZ229" s="631">
        <f t="shared" si="402"/>
        <v>0</v>
      </c>
      <c r="NA229" s="631">
        <f t="shared" si="402"/>
        <v>0</v>
      </c>
      <c r="NB229" s="631">
        <f t="shared" si="402"/>
        <v>0</v>
      </c>
      <c r="NC229" s="631">
        <f t="shared" si="402"/>
        <v>0</v>
      </c>
    </row>
    <row r="230" spans="1:367" hidden="1">
      <c r="A230" s="504" t="s">
        <v>103</v>
      </c>
      <c r="B230" s="504" t="s">
        <v>309</v>
      </c>
      <c r="C230" s="497">
        <v>0.78811200000000003</v>
      </c>
      <c r="D230" s="497">
        <v>3.0827E-2</v>
      </c>
      <c r="E230" s="362">
        <f t="shared" si="358"/>
        <v>5.1976226980516671E-4</v>
      </c>
      <c r="F230" s="363">
        <f t="shared" si="359"/>
        <v>9.2534186799888849E-5</v>
      </c>
      <c r="G230" s="498">
        <f>E230*Dichtheden!$V$70</f>
        <v>26.77757000662001</v>
      </c>
      <c r="H230" s="499">
        <f>IF(C230=0,0,ROUND(IF((G230/2)/Dichtheden!$C$3&lt;1,1,(G230/2)/Dichtheden!$C$3),0))</f>
        <v>1</v>
      </c>
      <c r="I230" s="498">
        <f>E230*Dichtheden!$AJ$70</f>
        <v>4.4629283344366684</v>
      </c>
      <c r="J230" s="499">
        <f>IF(C230=0,0,ROUND(IF((I230/2)/Dichtheden!$D$3&lt;1,1,(I230/2)/Dichtheden!$D$3),0))</f>
        <v>1</v>
      </c>
      <c r="K230" s="498">
        <f t="shared" si="360"/>
        <v>13.388785003310005</v>
      </c>
      <c r="L230" s="500">
        <f t="shared" si="361"/>
        <v>13.388785003310005</v>
      </c>
      <c r="M230" s="498">
        <f>IF(D230=0,0,IF((D230*Dichtheden!$G$4)&lt;25,25,D230*Dichtheden!$G$4))</f>
        <v>25</v>
      </c>
      <c r="N230" s="499">
        <f>D230*Dichtheden!$H$4</f>
        <v>1.078945</v>
      </c>
      <c r="O230" s="501"/>
      <c r="P230" s="501"/>
      <c r="Q230" s="502">
        <f>E230*Dichtheden!$AS$68</f>
        <v>19.74845787988226</v>
      </c>
      <c r="R230" s="495">
        <f>IF(Q230=0,0,ROUND(IF((Q230/2)/Dichtheden!$C$3&lt;1,1,(Q230/2)/Dichtheden!$C$3),0))</f>
        <v>1</v>
      </c>
      <c r="S230" s="502">
        <f>E230*Dichtheden!$AY$68</f>
        <v>1.0934174419369838</v>
      </c>
      <c r="T230" s="495">
        <f>IF(Q230=0,0,ROUND(IF((S230/2)/Dichtheden!$D$3&lt;1,1,(S230/2)/Dichtheden!$D$3),0))</f>
        <v>1</v>
      </c>
      <c r="U230" s="502">
        <f>D230*Dichtheden!$G$5</f>
        <v>6.7202859999999998</v>
      </c>
      <c r="V230" s="502">
        <f>D230*Dichtheden!$H$5</f>
        <v>0.46240500000000001</v>
      </c>
      <c r="X230" s="630"/>
      <c r="AA230" s="628">
        <f t="shared" si="383"/>
        <v>0</v>
      </c>
      <c r="AB230" s="628">
        <f t="shared" si="383"/>
        <v>0</v>
      </c>
      <c r="AC230" s="628">
        <f t="shared" si="383"/>
        <v>0</v>
      </c>
      <c r="AD230" s="628">
        <f t="shared" si="383"/>
        <v>0</v>
      </c>
      <c r="AE230" s="628">
        <f t="shared" si="383"/>
        <v>0</v>
      </c>
      <c r="AF230" s="628">
        <f t="shared" si="383"/>
        <v>0</v>
      </c>
      <c r="AG230" s="628">
        <f t="shared" si="383"/>
        <v>0</v>
      </c>
      <c r="AH230" s="628">
        <f t="shared" si="383"/>
        <v>0</v>
      </c>
      <c r="AI230" s="628">
        <f t="shared" si="383"/>
        <v>0</v>
      </c>
      <c r="AJ230" s="628">
        <f t="shared" si="383"/>
        <v>0</v>
      </c>
      <c r="AK230" s="628">
        <f t="shared" si="383"/>
        <v>0</v>
      </c>
      <c r="AL230" s="628">
        <f t="shared" si="383"/>
        <v>0</v>
      </c>
      <c r="AM230" s="628">
        <f t="shared" si="383"/>
        <v>0</v>
      </c>
      <c r="AN230" s="628">
        <f t="shared" si="383"/>
        <v>0</v>
      </c>
      <c r="AO230" s="628">
        <f t="shared" si="383"/>
        <v>0</v>
      </c>
      <c r="AP230" s="628">
        <f t="shared" si="383"/>
        <v>0</v>
      </c>
      <c r="AQ230" s="628">
        <f t="shared" si="403"/>
        <v>0</v>
      </c>
      <c r="AR230" s="628">
        <f t="shared" si="403"/>
        <v>0</v>
      </c>
      <c r="AS230" s="628">
        <f t="shared" si="403"/>
        <v>0</v>
      </c>
      <c r="AT230" s="628">
        <f t="shared" si="403"/>
        <v>0</v>
      </c>
      <c r="AU230" s="628">
        <f t="shared" si="403"/>
        <v>0</v>
      </c>
      <c r="AV230" s="628">
        <f t="shared" si="403"/>
        <v>0</v>
      </c>
      <c r="AW230" s="628">
        <f t="shared" si="403"/>
        <v>0</v>
      </c>
      <c r="AX230" s="628">
        <f t="shared" si="403"/>
        <v>0.78811200000000003</v>
      </c>
      <c r="AY230" s="628">
        <f t="shared" si="403"/>
        <v>0</v>
      </c>
      <c r="AZ230" s="628">
        <f t="shared" si="403"/>
        <v>0</v>
      </c>
      <c r="BA230" s="628">
        <f t="shared" si="403"/>
        <v>0</v>
      </c>
      <c r="BB230" s="628">
        <f t="shared" si="403"/>
        <v>0</v>
      </c>
      <c r="BC230" s="628">
        <f t="shared" si="403"/>
        <v>0</v>
      </c>
      <c r="BD230" s="628">
        <f t="shared" si="403"/>
        <v>0</v>
      </c>
      <c r="BE230" s="628">
        <f t="shared" si="403"/>
        <v>0</v>
      </c>
      <c r="BF230" s="628">
        <f t="shared" si="403"/>
        <v>0</v>
      </c>
      <c r="BG230" s="628">
        <f t="shared" si="384"/>
        <v>0</v>
      </c>
      <c r="BH230" s="628">
        <f t="shared" si="384"/>
        <v>0</v>
      </c>
      <c r="BI230" s="628">
        <f t="shared" si="384"/>
        <v>0</v>
      </c>
      <c r="BJ230" s="628">
        <f t="shared" si="384"/>
        <v>0</v>
      </c>
      <c r="BK230" s="628">
        <f t="shared" si="384"/>
        <v>0</v>
      </c>
      <c r="BL230" s="628">
        <f t="shared" si="384"/>
        <v>0</v>
      </c>
      <c r="BM230" s="628">
        <f t="shared" si="384"/>
        <v>0</v>
      </c>
      <c r="BN230" s="628">
        <f t="shared" si="384"/>
        <v>0</v>
      </c>
      <c r="BO230" s="628">
        <f t="shared" si="384"/>
        <v>0</v>
      </c>
      <c r="BP230" s="628">
        <f t="shared" si="384"/>
        <v>0</v>
      </c>
      <c r="BQ230" s="628">
        <f t="shared" si="384"/>
        <v>0</v>
      </c>
      <c r="BR230" s="628">
        <f t="shared" si="384"/>
        <v>0</v>
      </c>
      <c r="BS230" s="628">
        <f t="shared" si="384"/>
        <v>0</v>
      </c>
      <c r="BT230" s="628">
        <f t="shared" si="384"/>
        <v>0</v>
      </c>
      <c r="BU230" s="628">
        <f t="shared" si="384"/>
        <v>0</v>
      </c>
      <c r="BV230" s="628">
        <f t="shared" si="384"/>
        <v>0</v>
      </c>
      <c r="BW230" s="628">
        <f t="shared" si="385"/>
        <v>0</v>
      </c>
      <c r="BX230" s="628">
        <f t="shared" si="385"/>
        <v>0</v>
      </c>
      <c r="BY230" s="628">
        <f t="shared" si="385"/>
        <v>0</v>
      </c>
      <c r="BZ230" s="628">
        <f t="shared" si="385"/>
        <v>0</v>
      </c>
      <c r="CA230" s="628">
        <f t="shared" si="385"/>
        <v>0</v>
      </c>
      <c r="CB230" s="628">
        <f t="shared" si="385"/>
        <v>0</v>
      </c>
      <c r="CC230" s="628">
        <f t="shared" si="385"/>
        <v>0</v>
      </c>
      <c r="CD230" s="628">
        <f t="shared" si="385"/>
        <v>0</v>
      </c>
      <c r="CE230" s="628"/>
      <c r="CF230" s="628">
        <f t="shared" si="386"/>
        <v>0</v>
      </c>
      <c r="CG230" s="628">
        <f t="shared" si="386"/>
        <v>0</v>
      </c>
      <c r="CH230" s="628">
        <f t="shared" si="386"/>
        <v>0</v>
      </c>
      <c r="CI230" s="628">
        <f t="shared" si="386"/>
        <v>0</v>
      </c>
      <c r="CJ230" s="628">
        <f t="shared" si="386"/>
        <v>0</v>
      </c>
      <c r="CK230" s="628">
        <f t="shared" si="386"/>
        <v>0</v>
      </c>
      <c r="CL230" s="628">
        <f t="shared" si="386"/>
        <v>0</v>
      </c>
      <c r="CM230" s="628">
        <f t="shared" si="386"/>
        <v>0</v>
      </c>
      <c r="CN230" s="628">
        <f t="shared" si="386"/>
        <v>0</v>
      </c>
      <c r="CO230" s="628">
        <f t="shared" si="386"/>
        <v>0</v>
      </c>
      <c r="CP230" s="628">
        <f t="shared" si="386"/>
        <v>0</v>
      </c>
      <c r="CQ230" s="628">
        <f t="shared" si="386"/>
        <v>0</v>
      </c>
      <c r="CR230" s="628">
        <f t="shared" si="386"/>
        <v>0</v>
      </c>
      <c r="CS230" s="628">
        <f t="shared" si="386"/>
        <v>0</v>
      </c>
      <c r="CT230" s="628">
        <f t="shared" si="386"/>
        <v>0</v>
      </c>
      <c r="CU230" s="628">
        <f t="shared" si="386"/>
        <v>0</v>
      </c>
      <c r="CV230" s="628">
        <f t="shared" si="404"/>
        <v>0</v>
      </c>
      <c r="CW230" s="628">
        <f t="shared" si="404"/>
        <v>0</v>
      </c>
      <c r="CX230" s="628">
        <f t="shared" si="404"/>
        <v>0</v>
      </c>
      <c r="CY230" s="628">
        <f t="shared" si="404"/>
        <v>0</v>
      </c>
      <c r="CZ230" s="628">
        <f t="shared" si="404"/>
        <v>0</v>
      </c>
      <c r="DA230" s="628">
        <f t="shared" si="404"/>
        <v>0</v>
      </c>
      <c r="DB230" s="628">
        <f t="shared" si="404"/>
        <v>0</v>
      </c>
      <c r="DC230" s="628">
        <f t="shared" si="404"/>
        <v>3.0827E-2</v>
      </c>
      <c r="DD230" s="628">
        <f t="shared" si="404"/>
        <v>0</v>
      </c>
      <c r="DE230" s="628">
        <f t="shared" si="404"/>
        <v>0</v>
      </c>
      <c r="DF230" s="628">
        <f t="shared" si="404"/>
        <v>0</v>
      </c>
      <c r="DG230" s="628">
        <f t="shared" si="404"/>
        <v>0</v>
      </c>
      <c r="DH230" s="628">
        <f t="shared" si="404"/>
        <v>0</v>
      </c>
      <c r="DI230" s="628">
        <f t="shared" si="404"/>
        <v>0</v>
      </c>
      <c r="DJ230" s="628">
        <f t="shared" si="404"/>
        <v>0</v>
      </c>
      <c r="DK230" s="628">
        <f t="shared" si="404"/>
        <v>0</v>
      </c>
      <c r="DL230" s="628">
        <f t="shared" si="387"/>
        <v>0</v>
      </c>
      <c r="DM230" s="628">
        <f t="shared" si="387"/>
        <v>0</v>
      </c>
      <c r="DN230" s="628">
        <f t="shared" si="387"/>
        <v>0</v>
      </c>
      <c r="DO230" s="628">
        <f t="shared" si="387"/>
        <v>0</v>
      </c>
      <c r="DP230" s="628">
        <f t="shared" si="387"/>
        <v>0</v>
      </c>
      <c r="DQ230" s="628">
        <f t="shared" si="387"/>
        <v>0</v>
      </c>
      <c r="DR230" s="628">
        <f t="shared" si="387"/>
        <v>0</v>
      </c>
      <c r="DS230" s="628">
        <f t="shared" si="387"/>
        <v>0</v>
      </c>
      <c r="DT230" s="628">
        <f t="shared" si="387"/>
        <v>0</v>
      </c>
      <c r="DU230" s="628">
        <f t="shared" si="387"/>
        <v>0</v>
      </c>
      <c r="DV230" s="628">
        <f t="shared" si="387"/>
        <v>0</v>
      </c>
      <c r="DW230" s="628">
        <f t="shared" si="387"/>
        <v>0</v>
      </c>
      <c r="DX230" s="628">
        <f t="shared" si="387"/>
        <v>0</v>
      </c>
      <c r="DY230" s="628">
        <f t="shared" si="387"/>
        <v>0</v>
      </c>
      <c r="DZ230" s="628">
        <f t="shared" si="387"/>
        <v>0</v>
      </c>
      <c r="EA230" s="628">
        <f t="shared" si="387"/>
        <v>0</v>
      </c>
      <c r="EB230" s="628">
        <f t="shared" si="388"/>
        <v>0</v>
      </c>
      <c r="EC230" s="628">
        <f t="shared" si="388"/>
        <v>0</v>
      </c>
      <c r="ED230" s="628">
        <f t="shared" si="388"/>
        <v>0</v>
      </c>
      <c r="EE230" s="628">
        <f t="shared" si="388"/>
        <v>0</v>
      </c>
      <c r="EF230" s="628">
        <f t="shared" si="388"/>
        <v>0</v>
      </c>
      <c r="EG230" s="628">
        <f t="shared" si="388"/>
        <v>0</v>
      </c>
      <c r="EH230" s="628">
        <f t="shared" si="388"/>
        <v>0</v>
      </c>
      <c r="EI230" s="628">
        <f t="shared" si="388"/>
        <v>0</v>
      </c>
      <c r="EJ230" s="631"/>
      <c r="EK230" s="631">
        <f t="shared" si="405"/>
        <v>0</v>
      </c>
      <c r="EL230" s="631">
        <f t="shared" si="405"/>
        <v>0</v>
      </c>
      <c r="EM230" s="631">
        <f t="shared" si="405"/>
        <v>0</v>
      </c>
      <c r="EN230" s="631">
        <f t="shared" si="405"/>
        <v>0</v>
      </c>
      <c r="EO230" s="631">
        <f t="shared" si="405"/>
        <v>0</v>
      </c>
      <c r="EP230" s="631">
        <f t="shared" si="405"/>
        <v>0</v>
      </c>
      <c r="EQ230" s="631">
        <f t="shared" si="405"/>
        <v>0</v>
      </c>
      <c r="ER230" s="631">
        <f t="shared" si="405"/>
        <v>0</v>
      </c>
      <c r="ES230" s="631">
        <f t="shared" si="405"/>
        <v>0</v>
      </c>
      <c r="ET230" s="631">
        <f t="shared" si="405"/>
        <v>0</v>
      </c>
      <c r="EU230" s="631">
        <f t="shared" si="405"/>
        <v>0</v>
      </c>
      <c r="EV230" s="631">
        <f t="shared" si="405"/>
        <v>0</v>
      </c>
      <c r="EW230" s="631">
        <f t="shared" si="405"/>
        <v>0</v>
      </c>
      <c r="EX230" s="631">
        <f t="shared" si="405"/>
        <v>0</v>
      </c>
      <c r="EY230" s="631">
        <f t="shared" si="405"/>
        <v>0</v>
      </c>
      <c r="EZ230" s="631">
        <f t="shared" si="405"/>
        <v>0</v>
      </c>
      <c r="FA230" s="631">
        <f t="shared" si="309"/>
        <v>0</v>
      </c>
      <c r="FB230" s="631">
        <f t="shared" si="309"/>
        <v>0</v>
      </c>
      <c r="FC230" s="631">
        <f t="shared" si="309"/>
        <v>0</v>
      </c>
      <c r="FD230" s="631">
        <f t="shared" si="380"/>
        <v>0</v>
      </c>
      <c r="FE230" s="631">
        <f t="shared" si="380"/>
        <v>0</v>
      </c>
      <c r="FF230" s="631">
        <f t="shared" si="380"/>
        <v>0</v>
      </c>
      <c r="FG230" s="631">
        <f t="shared" si="380"/>
        <v>0</v>
      </c>
      <c r="FH230" s="631">
        <f t="shared" si="380"/>
        <v>1</v>
      </c>
      <c r="FI230" s="631">
        <f t="shared" si="380"/>
        <v>0</v>
      </c>
      <c r="FJ230" s="631">
        <f t="shared" ref="FD230:FS246" si="409">IF($A230=FJ$60,$H230,0)</f>
        <v>0</v>
      </c>
      <c r="FK230" s="631">
        <f t="shared" si="409"/>
        <v>0</v>
      </c>
      <c r="FL230" s="631">
        <f t="shared" si="409"/>
        <v>0</v>
      </c>
      <c r="FM230" s="631">
        <f t="shared" si="409"/>
        <v>0</v>
      </c>
      <c r="FN230" s="631">
        <f t="shared" si="409"/>
        <v>0</v>
      </c>
      <c r="FO230" s="631">
        <f t="shared" si="409"/>
        <v>0</v>
      </c>
      <c r="FP230" s="631">
        <f t="shared" si="409"/>
        <v>0</v>
      </c>
      <c r="FQ230" s="631">
        <f t="shared" si="409"/>
        <v>0</v>
      </c>
      <c r="FR230" s="631">
        <f t="shared" si="409"/>
        <v>0</v>
      </c>
      <c r="FS230" s="631">
        <f t="shared" si="409"/>
        <v>0</v>
      </c>
      <c r="FT230" s="631">
        <f t="shared" si="286"/>
        <v>0</v>
      </c>
      <c r="FU230" s="631">
        <f t="shared" si="286"/>
        <v>0</v>
      </c>
      <c r="FV230" s="631">
        <f t="shared" si="381"/>
        <v>0</v>
      </c>
      <c r="FW230" s="631">
        <f t="shared" si="381"/>
        <v>0</v>
      </c>
      <c r="FX230" s="631">
        <f t="shared" si="381"/>
        <v>0</v>
      </c>
      <c r="FY230" s="631">
        <f t="shared" si="381"/>
        <v>0</v>
      </c>
      <c r="FZ230" s="631">
        <f t="shared" si="381"/>
        <v>0</v>
      </c>
      <c r="GA230" s="631">
        <f t="shared" si="381"/>
        <v>0</v>
      </c>
      <c r="GB230" s="631">
        <f t="shared" si="381"/>
        <v>0</v>
      </c>
      <c r="GC230" s="631">
        <f t="shared" si="381"/>
        <v>0</v>
      </c>
      <c r="GD230" s="631">
        <f t="shared" si="379"/>
        <v>0</v>
      </c>
      <c r="GE230" s="631">
        <f t="shared" si="379"/>
        <v>0</v>
      </c>
      <c r="GF230" s="631">
        <f t="shared" si="379"/>
        <v>0</v>
      </c>
      <c r="GG230" s="631">
        <f t="shared" si="379"/>
        <v>0</v>
      </c>
      <c r="GH230" s="631">
        <f t="shared" si="379"/>
        <v>0</v>
      </c>
      <c r="GI230" s="631">
        <f t="shared" si="390"/>
        <v>0</v>
      </c>
      <c r="GJ230" s="631">
        <f t="shared" si="390"/>
        <v>0</v>
      </c>
      <c r="GK230" s="631">
        <f t="shared" si="390"/>
        <v>0</v>
      </c>
      <c r="GL230" s="631">
        <f t="shared" si="390"/>
        <v>0</v>
      </c>
      <c r="GM230" s="631">
        <f t="shared" si="390"/>
        <v>0</v>
      </c>
      <c r="GN230" s="631">
        <f t="shared" si="390"/>
        <v>0</v>
      </c>
      <c r="GO230" s="631"/>
      <c r="GP230" s="631">
        <f t="shared" ref="GP230:HD246" si="410">IF($A230=GP$60,$J230,0)</f>
        <v>0</v>
      </c>
      <c r="GQ230" s="631">
        <f t="shared" si="410"/>
        <v>0</v>
      </c>
      <c r="GR230" s="631">
        <f t="shared" si="410"/>
        <v>0</v>
      </c>
      <c r="GS230" s="631">
        <f t="shared" si="410"/>
        <v>0</v>
      </c>
      <c r="GT230" s="631">
        <f t="shared" si="410"/>
        <v>0</v>
      </c>
      <c r="GU230" s="631">
        <f t="shared" si="410"/>
        <v>0</v>
      </c>
      <c r="GV230" s="631">
        <f t="shared" si="410"/>
        <v>0</v>
      </c>
      <c r="GW230" s="631">
        <f t="shared" si="410"/>
        <v>0</v>
      </c>
      <c r="GX230" s="631">
        <f t="shared" si="410"/>
        <v>0</v>
      </c>
      <c r="GY230" s="631">
        <f t="shared" si="410"/>
        <v>0</v>
      </c>
      <c r="GZ230" s="631">
        <f t="shared" si="410"/>
        <v>0</v>
      </c>
      <c r="HA230" s="631">
        <f t="shared" si="410"/>
        <v>0</v>
      </c>
      <c r="HB230" s="631">
        <f t="shared" si="410"/>
        <v>0</v>
      </c>
      <c r="HC230" s="631">
        <f t="shared" si="410"/>
        <v>0</v>
      </c>
      <c r="HD230" s="631">
        <f t="shared" si="410"/>
        <v>0</v>
      </c>
      <c r="HE230" s="631">
        <f t="shared" si="408"/>
        <v>0</v>
      </c>
      <c r="HF230" s="631">
        <f t="shared" si="408"/>
        <v>0</v>
      </c>
      <c r="HG230" s="631">
        <f t="shared" si="408"/>
        <v>0</v>
      </c>
      <c r="HH230" s="631">
        <f t="shared" si="408"/>
        <v>0</v>
      </c>
      <c r="HI230" s="631">
        <f t="shared" si="406"/>
        <v>0</v>
      </c>
      <c r="HJ230" s="631">
        <f t="shared" si="406"/>
        <v>0</v>
      </c>
      <c r="HK230" s="631">
        <f t="shared" si="406"/>
        <v>0</v>
      </c>
      <c r="HL230" s="631">
        <f t="shared" si="406"/>
        <v>0</v>
      </c>
      <c r="HM230" s="631">
        <f t="shared" si="406"/>
        <v>1</v>
      </c>
      <c r="HN230" s="631">
        <f t="shared" si="406"/>
        <v>0</v>
      </c>
      <c r="HO230" s="631">
        <f t="shared" si="406"/>
        <v>0</v>
      </c>
      <c r="HP230" s="631">
        <f t="shared" si="406"/>
        <v>0</v>
      </c>
      <c r="HQ230" s="631">
        <f t="shared" si="406"/>
        <v>0</v>
      </c>
      <c r="HR230" s="631">
        <f t="shared" si="389"/>
        <v>0</v>
      </c>
      <c r="HS230" s="631">
        <f t="shared" si="389"/>
        <v>0</v>
      </c>
      <c r="HT230" s="631">
        <f t="shared" si="389"/>
        <v>0</v>
      </c>
      <c r="HU230" s="631">
        <f t="shared" si="389"/>
        <v>0</v>
      </c>
      <c r="HV230" s="631">
        <f t="shared" si="407"/>
        <v>0</v>
      </c>
      <c r="HW230" s="631">
        <f t="shared" si="407"/>
        <v>0</v>
      </c>
      <c r="HX230" s="631">
        <f t="shared" si="407"/>
        <v>0</v>
      </c>
      <c r="HY230" s="631">
        <f t="shared" si="407"/>
        <v>0</v>
      </c>
      <c r="HZ230" s="631">
        <f t="shared" si="407"/>
        <v>0</v>
      </c>
      <c r="IA230" s="631">
        <f t="shared" si="407"/>
        <v>0</v>
      </c>
      <c r="IB230" s="631">
        <f t="shared" si="407"/>
        <v>0</v>
      </c>
      <c r="IC230" s="631">
        <f t="shared" si="407"/>
        <v>0</v>
      </c>
      <c r="ID230" s="631">
        <f t="shared" si="407"/>
        <v>0</v>
      </c>
      <c r="IE230" s="631">
        <f t="shared" si="407"/>
        <v>0</v>
      </c>
      <c r="IF230" s="631">
        <f t="shared" si="407"/>
        <v>0</v>
      </c>
      <c r="IG230" s="631">
        <f t="shared" si="407"/>
        <v>0</v>
      </c>
      <c r="IH230" s="631">
        <f t="shared" si="407"/>
        <v>0</v>
      </c>
      <c r="II230" s="631">
        <f t="shared" si="407"/>
        <v>0</v>
      </c>
      <c r="IJ230" s="631">
        <f t="shared" si="407"/>
        <v>0</v>
      </c>
      <c r="IK230" s="631">
        <f t="shared" si="407"/>
        <v>0</v>
      </c>
      <c r="IL230" s="631">
        <f t="shared" si="382"/>
        <v>0</v>
      </c>
      <c r="IM230" s="631">
        <f t="shared" si="382"/>
        <v>0</v>
      </c>
      <c r="IN230" s="631">
        <f t="shared" si="382"/>
        <v>0</v>
      </c>
      <c r="IO230" s="631">
        <f t="shared" si="382"/>
        <v>0</v>
      </c>
      <c r="IP230" s="631">
        <f t="shared" si="382"/>
        <v>0</v>
      </c>
      <c r="IQ230" s="631">
        <f t="shared" si="382"/>
        <v>0</v>
      </c>
      <c r="IR230" s="631">
        <f t="shared" si="382"/>
        <v>0</v>
      </c>
      <c r="IS230" s="631">
        <f t="shared" si="382"/>
        <v>0</v>
      </c>
      <c r="IT230" s="631"/>
      <c r="IU230" s="631">
        <f t="shared" si="391"/>
        <v>0</v>
      </c>
      <c r="IV230" s="631">
        <f t="shared" si="391"/>
        <v>0</v>
      </c>
      <c r="IW230" s="631">
        <f t="shared" si="391"/>
        <v>0</v>
      </c>
      <c r="IX230" s="631">
        <f t="shared" si="391"/>
        <v>0</v>
      </c>
      <c r="IY230" s="631">
        <f t="shared" si="391"/>
        <v>0</v>
      </c>
      <c r="IZ230" s="631">
        <f t="shared" si="391"/>
        <v>0</v>
      </c>
      <c r="JA230" s="631">
        <f t="shared" si="391"/>
        <v>0</v>
      </c>
      <c r="JB230" s="631">
        <f t="shared" si="391"/>
        <v>0</v>
      </c>
      <c r="JC230" s="631">
        <f t="shared" si="391"/>
        <v>0</v>
      </c>
      <c r="JD230" s="631">
        <f t="shared" si="391"/>
        <v>0</v>
      </c>
      <c r="JE230" s="631">
        <f t="shared" si="392"/>
        <v>0</v>
      </c>
      <c r="JF230" s="631">
        <f t="shared" si="392"/>
        <v>0</v>
      </c>
      <c r="JG230" s="631">
        <f t="shared" si="392"/>
        <v>0</v>
      </c>
      <c r="JH230" s="631">
        <f t="shared" si="392"/>
        <v>0</v>
      </c>
      <c r="JI230" s="631">
        <f t="shared" si="392"/>
        <v>0</v>
      </c>
      <c r="JJ230" s="631">
        <f t="shared" si="392"/>
        <v>0</v>
      </c>
      <c r="JK230" s="631">
        <f t="shared" si="392"/>
        <v>0</v>
      </c>
      <c r="JL230" s="631">
        <f t="shared" si="392"/>
        <v>0</v>
      </c>
      <c r="JM230" s="631">
        <f t="shared" si="392"/>
        <v>0</v>
      </c>
      <c r="JN230" s="631">
        <f t="shared" si="392"/>
        <v>0</v>
      </c>
      <c r="JO230" s="631">
        <f t="shared" si="393"/>
        <v>0</v>
      </c>
      <c r="JP230" s="631">
        <f t="shared" si="393"/>
        <v>0</v>
      </c>
      <c r="JQ230" s="631">
        <f t="shared" si="393"/>
        <v>0</v>
      </c>
      <c r="JR230" s="631">
        <f t="shared" si="393"/>
        <v>25</v>
      </c>
      <c r="JS230" s="631">
        <f t="shared" si="393"/>
        <v>0</v>
      </c>
      <c r="JT230" s="631">
        <f t="shared" si="393"/>
        <v>0</v>
      </c>
      <c r="JU230" s="631">
        <f t="shared" si="393"/>
        <v>0</v>
      </c>
      <c r="JV230" s="631">
        <f t="shared" si="393"/>
        <v>0</v>
      </c>
      <c r="JW230" s="631">
        <f t="shared" si="393"/>
        <v>0</v>
      </c>
      <c r="JX230" s="631">
        <f t="shared" si="393"/>
        <v>0</v>
      </c>
      <c r="JY230" s="631">
        <f t="shared" si="394"/>
        <v>0</v>
      </c>
      <c r="JZ230" s="631">
        <f t="shared" si="394"/>
        <v>0</v>
      </c>
      <c r="KA230" s="631">
        <f t="shared" si="394"/>
        <v>0</v>
      </c>
      <c r="KB230" s="631">
        <f t="shared" si="394"/>
        <v>0</v>
      </c>
      <c r="KC230" s="631">
        <f t="shared" si="394"/>
        <v>0</v>
      </c>
      <c r="KD230" s="631">
        <f t="shared" si="394"/>
        <v>0</v>
      </c>
      <c r="KE230" s="631">
        <f t="shared" si="394"/>
        <v>0</v>
      </c>
      <c r="KF230" s="631">
        <f t="shared" si="394"/>
        <v>0</v>
      </c>
      <c r="KG230" s="631">
        <f t="shared" si="394"/>
        <v>0</v>
      </c>
      <c r="KH230" s="631">
        <f t="shared" si="394"/>
        <v>0</v>
      </c>
      <c r="KI230" s="631">
        <f t="shared" si="395"/>
        <v>0</v>
      </c>
      <c r="KJ230" s="631">
        <f t="shared" si="395"/>
        <v>0</v>
      </c>
      <c r="KK230" s="631">
        <f t="shared" si="395"/>
        <v>0</v>
      </c>
      <c r="KL230" s="631">
        <f t="shared" si="395"/>
        <v>0</v>
      </c>
      <c r="KM230" s="631">
        <f t="shared" si="395"/>
        <v>0</v>
      </c>
      <c r="KN230" s="631">
        <f t="shared" si="395"/>
        <v>0</v>
      </c>
      <c r="KO230" s="631">
        <f t="shared" si="395"/>
        <v>0</v>
      </c>
      <c r="KP230" s="631">
        <f t="shared" si="395"/>
        <v>0</v>
      </c>
      <c r="KQ230" s="631">
        <f t="shared" si="395"/>
        <v>0</v>
      </c>
      <c r="KR230" s="631">
        <f t="shared" si="395"/>
        <v>0</v>
      </c>
      <c r="KS230" s="631">
        <f t="shared" si="396"/>
        <v>0</v>
      </c>
      <c r="KT230" s="631">
        <f t="shared" si="396"/>
        <v>0</v>
      </c>
      <c r="KU230" s="631">
        <f t="shared" si="396"/>
        <v>0</v>
      </c>
      <c r="KV230" s="631">
        <f t="shared" si="396"/>
        <v>0</v>
      </c>
      <c r="KW230" s="631">
        <f t="shared" si="396"/>
        <v>0</v>
      </c>
      <c r="KX230" s="631">
        <f t="shared" si="396"/>
        <v>0</v>
      </c>
      <c r="KY230" s="631"/>
      <c r="KZ230" s="631">
        <f t="shared" si="397"/>
        <v>0</v>
      </c>
      <c r="LA230" s="631">
        <f t="shared" si="397"/>
        <v>0</v>
      </c>
      <c r="LB230" s="631">
        <f t="shared" si="397"/>
        <v>0</v>
      </c>
      <c r="LC230" s="631">
        <f t="shared" si="397"/>
        <v>0</v>
      </c>
      <c r="LD230" s="631">
        <f t="shared" si="397"/>
        <v>0</v>
      </c>
      <c r="LE230" s="631">
        <f t="shared" si="397"/>
        <v>0</v>
      </c>
      <c r="LF230" s="631">
        <f t="shared" si="397"/>
        <v>0</v>
      </c>
      <c r="LG230" s="631">
        <f t="shared" si="397"/>
        <v>0</v>
      </c>
      <c r="LH230" s="631">
        <f t="shared" si="397"/>
        <v>0</v>
      </c>
      <c r="LI230" s="631">
        <f t="shared" si="397"/>
        <v>0</v>
      </c>
      <c r="LJ230" s="631">
        <f t="shared" si="398"/>
        <v>0</v>
      </c>
      <c r="LK230" s="631">
        <f t="shared" si="398"/>
        <v>0</v>
      </c>
      <c r="LL230" s="631">
        <f t="shared" si="398"/>
        <v>0</v>
      </c>
      <c r="LM230" s="631">
        <f t="shared" si="398"/>
        <v>0</v>
      </c>
      <c r="LN230" s="631">
        <f t="shared" si="398"/>
        <v>0</v>
      </c>
      <c r="LO230" s="631">
        <f t="shared" si="398"/>
        <v>0</v>
      </c>
      <c r="LP230" s="631">
        <f t="shared" si="398"/>
        <v>0</v>
      </c>
      <c r="LQ230" s="631">
        <f t="shared" si="398"/>
        <v>0</v>
      </c>
      <c r="LR230" s="631">
        <f t="shared" si="398"/>
        <v>0</v>
      </c>
      <c r="LS230" s="631">
        <f t="shared" si="398"/>
        <v>0</v>
      </c>
      <c r="LT230" s="631">
        <f t="shared" si="399"/>
        <v>0</v>
      </c>
      <c r="LU230" s="631">
        <f t="shared" si="399"/>
        <v>0</v>
      </c>
      <c r="LV230" s="631">
        <f t="shared" si="399"/>
        <v>0</v>
      </c>
      <c r="LW230" s="631">
        <f t="shared" si="399"/>
        <v>1.078945</v>
      </c>
      <c r="LX230" s="631">
        <f t="shared" si="399"/>
        <v>0</v>
      </c>
      <c r="LY230" s="631">
        <f t="shared" si="399"/>
        <v>0</v>
      </c>
      <c r="LZ230" s="631">
        <f t="shared" si="399"/>
        <v>0</v>
      </c>
      <c r="MA230" s="631">
        <f t="shared" si="399"/>
        <v>0</v>
      </c>
      <c r="MB230" s="631">
        <f t="shared" si="399"/>
        <v>0</v>
      </c>
      <c r="MC230" s="631">
        <f t="shared" si="399"/>
        <v>0</v>
      </c>
      <c r="MD230" s="631">
        <f t="shared" si="400"/>
        <v>0</v>
      </c>
      <c r="ME230" s="631">
        <f t="shared" si="400"/>
        <v>0</v>
      </c>
      <c r="MF230" s="631">
        <f t="shared" si="400"/>
        <v>0</v>
      </c>
      <c r="MG230" s="631">
        <f t="shared" si="400"/>
        <v>0</v>
      </c>
      <c r="MH230" s="631">
        <f t="shared" si="400"/>
        <v>0</v>
      </c>
      <c r="MI230" s="631">
        <f t="shared" si="400"/>
        <v>0</v>
      </c>
      <c r="MJ230" s="631">
        <f t="shared" si="400"/>
        <v>0</v>
      </c>
      <c r="MK230" s="631">
        <f t="shared" si="400"/>
        <v>0</v>
      </c>
      <c r="ML230" s="631">
        <f t="shared" si="400"/>
        <v>0</v>
      </c>
      <c r="MM230" s="631">
        <f t="shared" si="400"/>
        <v>0</v>
      </c>
      <c r="MN230" s="631">
        <f t="shared" si="401"/>
        <v>0</v>
      </c>
      <c r="MO230" s="631">
        <f t="shared" si="401"/>
        <v>0</v>
      </c>
      <c r="MP230" s="631">
        <f t="shared" si="401"/>
        <v>0</v>
      </c>
      <c r="MQ230" s="631">
        <f t="shared" si="401"/>
        <v>0</v>
      </c>
      <c r="MR230" s="631">
        <f t="shared" si="401"/>
        <v>0</v>
      </c>
      <c r="MS230" s="631">
        <f t="shared" si="401"/>
        <v>0</v>
      </c>
      <c r="MT230" s="631">
        <f t="shared" si="401"/>
        <v>0</v>
      </c>
      <c r="MU230" s="631">
        <f t="shared" si="401"/>
        <v>0</v>
      </c>
      <c r="MV230" s="631">
        <f t="shared" si="401"/>
        <v>0</v>
      </c>
      <c r="MW230" s="631">
        <f t="shared" si="401"/>
        <v>0</v>
      </c>
      <c r="MX230" s="631">
        <f t="shared" si="402"/>
        <v>0</v>
      </c>
      <c r="MY230" s="631">
        <f t="shared" si="402"/>
        <v>0</v>
      </c>
      <c r="MZ230" s="631">
        <f t="shared" si="402"/>
        <v>0</v>
      </c>
      <c r="NA230" s="631">
        <f t="shared" si="402"/>
        <v>0</v>
      </c>
      <c r="NB230" s="631">
        <f t="shared" si="402"/>
        <v>0</v>
      </c>
      <c r="NC230" s="631">
        <f t="shared" si="402"/>
        <v>0</v>
      </c>
    </row>
    <row r="231" spans="1:367" hidden="1">
      <c r="A231" s="504" t="s">
        <v>103</v>
      </c>
      <c r="B231" s="504" t="s">
        <v>310</v>
      </c>
      <c r="C231" s="497">
        <v>5.6699970000000004</v>
      </c>
      <c r="D231" s="497">
        <v>0.81314699999999995</v>
      </c>
      <c r="E231" s="362">
        <f t="shared" si="358"/>
        <v>3.7393803298369846E-3</v>
      </c>
      <c r="F231" s="363">
        <f t="shared" si="359"/>
        <v>2.4408439482845952E-3</v>
      </c>
      <c r="G231" s="498">
        <f>E231*Dichtheden!$V$70</f>
        <v>192.64868648723206</v>
      </c>
      <c r="H231" s="499">
        <f>IF(C231=0,0,ROUND(IF((G231/2)/Dichtheden!$C$3&lt;1,1,(G231/2)/Dichtheden!$C$3),0))</f>
        <v>1</v>
      </c>
      <c r="I231" s="498">
        <f>E231*Dichtheden!$AJ$70</f>
        <v>32.108114414538676</v>
      </c>
      <c r="J231" s="499">
        <f>IF(C231=0,0,ROUND(IF((I231/2)/Dichtheden!$D$3&lt;1,1,(I231/2)/Dichtheden!$D$3),0))</f>
        <v>1</v>
      </c>
      <c r="K231" s="498">
        <f t="shared" si="360"/>
        <v>96.324343243616028</v>
      </c>
      <c r="L231" s="500">
        <f t="shared" si="361"/>
        <v>96.324343243616028</v>
      </c>
      <c r="M231" s="498">
        <f>IF(D231=0,0,IF((D231*Dichtheden!$G$4)&lt;25,25,D231*Dichtheden!$G$4))</f>
        <v>182.95807499999998</v>
      </c>
      <c r="N231" s="499">
        <f>D231*Dichtheden!$H$4</f>
        <v>28.460144999999997</v>
      </c>
      <c r="O231" s="501"/>
      <c r="P231" s="501"/>
      <c r="Q231" s="502">
        <f>E231*Dichtheden!$AS$68</f>
        <v>142.07840628433365</v>
      </c>
      <c r="R231" s="495">
        <f>IF(Q231=0,0,ROUND(IF((Q231/2)/Dichtheden!$C$3&lt;1,1,(Q231/2)/Dichtheden!$C$3),0))</f>
        <v>1</v>
      </c>
      <c r="S231" s="502">
        <f>E231*Dichtheden!$AY$68</f>
        <v>7.8664880315619756</v>
      </c>
      <c r="T231" s="495">
        <f>IF(Q231=0,0,ROUND(IF((S231/2)/Dichtheden!$D$3&lt;1,1,(S231/2)/Dichtheden!$D$3),0))</f>
        <v>1</v>
      </c>
      <c r="U231" s="502">
        <f>D231*Dichtheden!$G$5</f>
        <v>177.26604599999999</v>
      </c>
      <c r="V231" s="502">
        <f>D231*Dichtheden!$H$5</f>
        <v>12.197204999999999</v>
      </c>
      <c r="X231" s="630"/>
      <c r="AA231" s="628">
        <f t="shared" si="383"/>
        <v>0</v>
      </c>
      <c r="AB231" s="628">
        <f t="shared" si="383"/>
        <v>0</v>
      </c>
      <c r="AC231" s="628">
        <f t="shared" si="383"/>
        <v>0</v>
      </c>
      <c r="AD231" s="628">
        <f t="shared" si="383"/>
        <v>0</v>
      </c>
      <c r="AE231" s="628">
        <f t="shared" si="383"/>
        <v>0</v>
      </c>
      <c r="AF231" s="628">
        <f t="shared" si="383"/>
        <v>0</v>
      </c>
      <c r="AG231" s="628">
        <f t="shared" si="383"/>
        <v>0</v>
      </c>
      <c r="AH231" s="628">
        <f t="shared" si="383"/>
        <v>0</v>
      </c>
      <c r="AI231" s="628">
        <f t="shared" si="383"/>
        <v>0</v>
      </c>
      <c r="AJ231" s="628">
        <f t="shared" si="383"/>
        <v>0</v>
      </c>
      <c r="AK231" s="628">
        <f t="shared" si="383"/>
        <v>0</v>
      </c>
      <c r="AL231" s="628">
        <f t="shared" si="383"/>
        <v>0</v>
      </c>
      <c r="AM231" s="628">
        <f t="shared" si="383"/>
        <v>0</v>
      </c>
      <c r="AN231" s="628">
        <f t="shared" si="383"/>
        <v>0</v>
      </c>
      <c r="AO231" s="628">
        <f t="shared" si="383"/>
        <v>0</v>
      </c>
      <c r="AP231" s="628">
        <f t="shared" si="383"/>
        <v>0</v>
      </c>
      <c r="AQ231" s="628">
        <f t="shared" si="403"/>
        <v>0</v>
      </c>
      <c r="AR231" s="628">
        <f t="shared" si="403"/>
        <v>0</v>
      </c>
      <c r="AS231" s="628">
        <f t="shared" si="403"/>
        <v>0</v>
      </c>
      <c r="AT231" s="628">
        <f t="shared" si="403"/>
        <v>0</v>
      </c>
      <c r="AU231" s="628">
        <f t="shared" si="403"/>
        <v>0</v>
      </c>
      <c r="AV231" s="628">
        <f t="shared" si="403"/>
        <v>0</v>
      </c>
      <c r="AW231" s="628">
        <f t="shared" si="403"/>
        <v>0</v>
      </c>
      <c r="AX231" s="628">
        <f t="shared" si="403"/>
        <v>5.6699970000000004</v>
      </c>
      <c r="AY231" s="628">
        <f t="shared" si="403"/>
        <v>0</v>
      </c>
      <c r="AZ231" s="628">
        <f t="shared" si="403"/>
        <v>0</v>
      </c>
      <c r="BA231" s="628">
        <f t="shared" si="403"/>
        <v>0</v>
      </c>
      <c r="BB231" s="628">
        <f t="shared" si="403"/>
        <v>0</v>
      </c>
      <c r="BC231" s="628">
        <f t="shared" si="403"/>
        <v>0</v>
      </c>
      <c r="BD231" s="628">
        <f t="shared" si="403"/>
        <v>0</v>
      </c>
      <c r="BE231" s="628">
        <f t="shared" si="403"/>
        <v>0</v>
      </c>
      <c r="BF231" s="628">
        <f t="shared" si="403"/>
        <v>0</v>
      </c>
      <c r="BG231" s="628">
        <f t="shared" si="384"/>
        <v>0</v>
      </c>
      <c r="BH231" s="628">
        <f t="shared" si="384"/>
        <v>0</v>
      </c>
      <c r="BI231" s="628">
        <f t="shared" si="384"/>
        <v>0</v>
      </c>
      <c r="BJ231" s="628">
        <f t="shared" si="384"/>
        <v>0</v>
      </c>
      <c r="BK231" s="628">
        <f t="shared" si="384"/>
        <v>0</v>
      </c>
      <c r="BL231" s="628">
        <f t="shared" si="384"/>
        <v>0</v>
      </c>
      <c r="BM231" s="628">
        <f t="shared" si="384"/>
        <v>0</v>
      </c>
      <c r="BN231" s="628">
        <f t="shared" si="384"/>
        <v>0</v>
      </c>
      <c r="BO231" s="628">
        <f t="shared" si="384"/>
        <v>0</v>
      </c>
      <c r="BP231" s="628">
        <f t="shared" si="384"/>
        <v>0</v>
      </c>
      <c r="BQ231" s="628">
        <f t="shared" si="384"/>
        <v>0</v>
      </c>
      <c r="BR231" s="628">
        <f t="shared" si="384"/>
        <v>0</v>
      </c>
      <c r="BS231" s="628">
        <f t="shared" si="384"/>
        <v>0</v>
      </c>
      <c r="BT231" s="628">
        <f t="shared" si="384"/>
        <v>0</v>
      </c>
      <c r="BU231" s="628">
        <f t="shared" si="384"/>
        <v>0</v>
      </c>
      <c r="BV231" s="628">
        <f t="shared" si="384"/>
        <v>0</v>
      </c>
      <c r="BW231" s="628">
        <f t="shared" si="385"/>
        <v>0</v>
      </c>
      <c r="BX231" s="628">
        <f t="shared" si="385"/>
        <v>0</v>
      </c>
      <c r="BY231" s="628">
        <f t="shared" si="385"/>
        <v>0</v>
      </c>
      <c r="BZ231" s="628">
        <f t="shared" si="385"/>
        <v>0</v>
      </c>
      <c r="CA231" s="628">
        <f t="shared" si="385"/>
        <v>0</v>
      </c>
      <c r="CB231" s="628">
        <f t="shared" si="385"/>
        <v>0</v>
      </c>
      <c r="CC231" s="628">
        <f t="shared" si="385"/>
        <v>0</v>
      </c>
      <c r="CD231" s="628">
        <f t="shared" si="385"/>
        <v>0</v>
      </c>
      <c r="CE231" s="628"/>
      <c r="CF231" s="628">
        <f t="shared" si="386"/>
        <v>0</v>
      </c>
      <c r="CG231" s="628">
        <f t="shared" si="386"/>
        <v>0</v>
      </c>
      <c r="CH231" s="628">
        <f t="shared" si="386"/>
        <v>0</v>
      </c>
      <c r="CI231" s="628">
        <f t="shared" si="386"/>
        <v>0</v>
      </c>
      <c r="CJ231" s="628">
        <f t="shared" si="386"/>
        <v>0</v>
      </c>
      <c r="CK231" s="628">
        <f t="shared" si="386"/>
        <v>0</v>
      </c>
      <c r="CL231" s="628">
        <f t="shared" si="386"/>
        <v>0</v>
      </c>
      <c r="CM231" s="628">
        <f t="shared" si="386"/>
        <v>0</v>
      </c>
      <c r="CN231" s="628">
        <f t="shared" si="386"/>
        <v>0</v>
      </c>
      <c r="CO231" s="628">
        <f t="shared" si="386"/>
        <v>0</v>
      </c>
      <c r="CP231" s="628">
        <f t="shared" si="386"/>
        <v>0</v>
      </c>
      <c r="CQ231" s="628">
        <f t="shared" si="386"/>
        <v>0</v>
      </c>
      <c r="CR231" s="628">
        <f t="shared" si="386"/>
        <v>0</v>
      </c>
      <c r="CS231" s="628">
        <f t="shared" si="386"/>
        <v>0</v>
      </c>
      <c r="CT231" s="628">
        <f t="shared" si="386"/>
        <v>0</v>
      </c>
      <c r="CU231" s="628">
        <f t="shared" si="386"/>
        <v>0</v>
      </c>
      <c r="CV231" s="628">
        <f t="shared" si="404"/>
        <v>0</v>
      </c>
      <c r="CW231" s="628">
        <f t="shared" si="404"/>
        <v>0</v>
      </c>
      <c r="CX231" s="628">
        <f t="shared" si="404"/>
        <v>0</v>
      </c>
      <c r="CY231" s="628">
        <f t="shared" si="404"/>
        <v>0</v>
      </c>
      <c r="CZ231" s="628">
        <f t="shared" si="404"/>
        <v>0</v>
      </c>
      <c r="DA231" s="628">
        <f t="shared" si="404"/>
        <v>0</v>
      </c>
      <c r="DB231" s="628">
        <f t="shared" si="404"/>
        <v>0</v>
      </c>
      <c r="DC231" s="628">
        <f t="shared" si="404"/>
        <v>0.81314699999999995</v>
      </c>
      <c r="DD231" s="628">
        <f t="shared" si="404"/>
        <v>0</v>
      </c>
      <c r="DE231" s="628">
        <f t="shared" si="404"/>
        <v>0</v>
      </c>
      <c r="DF231" s="628">
        <f t="shared" si="404"/>
        <v>0</v>
      </c>
      <c r="DG231" s="628">
        <f t="shared" si="404"/>
        <v>0</v>
      </c>
      <c r="DH231" s="628">
        <f t="shared" si="404"/>
        <v>0</v>
      </c>
      <c r="DI231" s="628">
        <f t="shared" si="404"/>
        <v>0</v>
      </c>
      <c r="DJ231" s="628">
        <f t="shared" si="404"/>
        <v>0</v>
      </c>
      <c r="DK231" s="628">
        <f t="shared" si="404"/>
        <v>0</v>
      </c>
      <c r="DL231" s="628">
        <f t="shared" si="387"/>
        <v>0</v>
      </c>
      <c r="DM231" s="628">
        <f t="shared" si="387"/>
        <v>0</v>
      </c>
      <c r="DN231" s="628">
        <f t="shared" si="387"/>
        <v>0</v>
      </c>
      <c r="DO231" s="628">
        <f t="shared" si="387"/>
        <v>0</v>
      </c>
      <c r="DP231" s="628">
        <f t="shared" si="387"/>
        <v>0</v>
      </c>
      <c r="DQ231" s="628">
        <f t="shared" si="387"/>
        <v>0</v>
      </c>
      <c r="DR231" s="628">
        <f t="shared" si="387"/>
        <v>0</v>
      </c>
      <c r="DS231" s="628">
        <f t="shared" si="387"/>
        <v>0</v>
      </c>
      <c r="DT231" s="628">
        <f t="shared" si="387"/>
        <v>0</v>
      </c>
      <c r="DU231" s="628">
        <f t="shared" si="387"/>
        <v>0</v>
      </c>
      <c r="DV231" s="628">
        <f t="shared" si="387"/>
        <v>0</v>
      </c>
      <c r="DW231" s="628">
        <f t="shared" si="387"/>
        <v>0</v>
      </c>
      <c r="DX231" s="628">
        <f t="shared" si="387"/>
        <v>0</v>
      </c>
      <c r="DY231" s="628">
        <f t="shared" si="387"/>
        <v>0</v>
      </c>
      <c r="DZ231" s="628">
        <f t="shared" si="387"/>
        <v>0</v>
      </c>
      <c r="EA231" s="628">
        <f t="shared" si="387"/>
        <v>0</v>
      </c>
      <c r="EB231" s="628">
        <f t="shared" si="388"/>
        <v>0</v>
      </c>
      <c r="EC231" s="628">
        <f t="shared" si="388"/>
        <v>0</v>
      </c>
      <c r="ED231" s="628">
        <f t="shared" si="388"/>
        <v>0</v>
      </c>
      <c r="EE231" s="628">
        <f t="shared" si="388"/>
        <v>0</v>
      </c>
      <c r="EF231" s="628">
        <f t="shared" si="388"/>
        <v>0</v>
      </c>
      <c r="EG231" s="628">
        <f t="shared" si="388"/>
        <v>0</v>
      </c>
      <c r="EH231" s="628">
        <f t="shared" si="388"/>
        <v>0</v>
      </c>
      <c r="EI231" s="628">
        <f t="shared" si="388"/>
        <v>0</v>
      </c>
      <c r="EJ231" s="631"/>
      <c r="EK231" s="631">
        <f t="shared" si="405"/>
        <v>0</v>
      </c>
      <c r="EL231" s="631">
        <f t="shared" si="405"/>
        <v>0</v>
      </c>
      <c r="EM231" s="631">
        <f t="shared" si="405"/>
        <v>0</v>
      </c>
      <c r="EN231" s="631">
        <f t="shared" si="405"/>
        <v>0</v>
      </c>
      <c r="EO231" s="631">
        <f t="shared" si="405"/>
        <v>0</v>
      </c>
      <c r="EP231" s="631">
        <f t="shared" si="405"/>
        <v>0</v>
      </c>
      <c r="EQ231" s="631">
        <f t="shared" si="405"/>
        <v>0</v>
      </c>
      <c r="ER231" s="631">
        <f t="shared" si="405"/>
        <v>0</v>
      </c>
      <c r="ES231" s="631">
        <f t="shared" si="405"/>
        <v>0</v>
      </c>
      <c r="ET231" s="631">
        <f t="shared" si="405"/>
        <v>0</v>
      </c>
      <c r="EU231" s="631">
        <f t="shared" si="405"/>
        <v>0</v>
      </c>
      <c r="EV231" s="631">
        <f t="shared" si="405"/>
        <v>0</v>
      </c>
      <c r="EW231" s="631">
        <f t="shared" si="405"/>
        <v>0</v>
      </c>
      <c r="EX231" s="631">
        <f t="shared" si="405"/>
        <v>0</v>
      </c>
      <c r="EY231" s="631">
        <f t="shared" si="405"/>
        <v>0</v>
      </c>
      <c r="EZ231" s="631">
        <f t="shared" si="405"/>
        <v>0</v>
      </c>
      <c r="FA231" s="631">
        <f t="shared" si="309"/>
        <v>0</v>
      </c>
      <c r="FB231" s="631">
        <f t="shared" si="309"/>
        <v>0</v>
      </c>
      <c r="FC231" s="631">
        <f t="shared" si="309"/>
        <v>0</v>
      </c>
      <c r="FD231" s="631">
        <f t="shared" si="409"/>
        <v>0</v>
      </c>
      <c r="FE231" s="631">
        <f t="shared" si="409"/>
        <v>0</v>
      </c>
      <c r="FF231" s="631">
        <f t="shared" si="409"/>
        <v>0</v>
      </c>
      <c r="FG231" s="631">
        <f t="shared" si="409"/>
        <v>0</v>
      </c>
      <c r="FH231" s="631">
        <f t="shared" si="409"/>
        <v>1</v>
      </c>
      <c r="FI231" s="631">
        <f t="shared" si="409"/>
        <v>0</v>
      </c>
      <c r="FJ231" s="631">
        <f t="shared" si="409"/>
        <v>0</v>
      </c>
      <c r="FK231" s="631">
        <f t="shared" si="409"/>
        <v>0</v>
      </c>
      <c r="FL231" s="631">
        <f t="shared" si="409"/>
        <v>0</v>
      </c>
      <c r="FM231" s="631">
        <f t="shared" si="409"/>
        <v>0</v>
      </c>
      <c r="FN231" s="631">
        <f t="shared" si="409"/>
        <v>0</v>
      </c>
      <c r="FO231" s="631">
        <f t="shared" si="409"/>
        <v>0</v>
      </c>
      <c r="FP231" s="631">
        <f t="shared" si="409"/>
        <v>0</v>
      </c>
      <c r="FQ231" s="631">
        <f t="shared" si="409"/>
        <v>0</v>
      </c>
      <c r="FR231" s="631">
        <f t="shared" si="409"/>
        <v>0</v>
      </c>
      <c r="FS231" s="631">
        <f t="shared" si="409"/>
        <v>0</v>
      </c>
      <c r="FT231" s="631">
        <f t="shared" si="286"/>
        <v>0</v>
      </c>
      <c r="FU231" s="631">
        <f t="shared" si="286"/>
        <v>0</v>
      </c>
      <c r="FV231" s="631">
        <f t="shared" si="381"/>
        <v>0</v>
      </c>
      <c r="FW231" s="631">
        <f t="shared" si="381"/>
        <v>0</v>
      </c>
      <c r="FX231" s="631">
        <f t="shared" si="381"/>
        <v>0</v>
      </c>
      <c r="FY231" s="631">
        <f t="shared" si="381"/>
        <v>0</v>
      </c>
      <c r="FZ231" s="631">
        <f t="shared" si="381"/>
        <v>0</v>
      </c>
      <c r="GA231" s="631">
        <f t="shared" si="381"/>
        <v>0</v>
      </c>
      <c r="GB231" s="631">
        <f t="shared" si="381"/>
        <v>0</v>
      </c>
      <c r="GC231" s="631">
        <f t="shared" si="381"/>
        <v>0</v>
      </c>
      <c r="GD231" s="631">
        <f t="shared" si="379"/>
        <v>0</v>
      </c>
      <c r="GE231" s="631">
        <f t="shared" si="379"/>
        <v>0</v>
      </c>
      <c r="GF231" s="631">
        <f t="shared" si="379"/>
        <v>0</v>
      </c>
      <c r="GG231" s="631">
        <f t="shared" si="379"/>
        <v>0</v>
      </c>
      <c r="GH231" s="631">
        <f t="shared" si="379"/>
        <v>0</v>
      </c>
      <c r="GI231" s="631">
        <f t="shared" si="390"/>
        <v>0</v>
      </c>
      <c r="GJ231" s="631">
        <f t="shared" si="390"/>
        <v>0</v>
      </c>
      <c r="GK231" s="631">
        <f t="shared" si="390"/>
        <v>0</v>
      </c>
      <c r="GL231" s="631">
        <f t="shared" si="390"/>
        <v>0</v>
      </c>
      <c r="GM231" s="631">
        <f t="shared" si="390"/>
        <v>0</v>
      </c>
      <c r="GN231" s="631">
        <f t="shared" si="390"/>
        <v>0</v>
      </c>
      <c r="GO231" s="631"/>
      <c r="GP231" s="631">
        <f t="shared" si="410"/>
        <v>0</v>
      </c>
      <c r="GQ231" s="631">
        <f t="shared" si="410"/>
        <v>0</v>
      </c>
      <c r="GR231" s="631">
        <f t="shared" si="410"/>
        <v>0</v>
      </c>
      <c r="GS231" s="631">
        <f t="shared" si="410"/>
        <v>0</v>
      </c>
      <c r="GT231" s="631">
        <f t="shared" si="410"/>
        <v>0</v>
      </c>
      <c r="GU231" s="631">
        <f t="shared" si="410"/>
        <v>0</v>
      </c>
      <c r="GV231" s="631">
        <f t="shared" si="410"/>
        <v>0</v>
      </c>
      <c r="GW231" s="631">
        <f t="shared" si="410"/>
        <v>0</v>
      </c>
      <c r="GX231" s="631">
        <f t="shared" si="410"/>
        <v>0</v>
      </c>
      <c r="GY231" s="631">
        <f t="shared" si="410"/>
        <v>0</v>
      </c>
      <c r="GZ231" s="631">
        <f t="shared" si="410"/>
        <v>0</v>
      </c>
      <c r="HA231" s="631">
        <f t="shared" si="410"/>
        <v>0</v>
      </c>
      <c r="HB231" s="631">
        <f t="shared" si="410"/>
        <v>0</v>
      </c>
      <c r="HC231" s="631">
        <f t="shared" si="410"/>
        <v>0</v>
      </c>
      <c r="HD231" s="631">
        <f t="shared" si="410"/>
        <v>0</v>
      </c>
      <c r="HE231" s="631">
        <f t="shared" si="408"/>
        <v>0</v>
      </c>
      <c r="HF231" s="631">
        <f t="shared" si="408"/>
        <v>0</v>
      </c>
      <c r="HG231" s="631">
        <f t="shared" si="408"/>
        <v>0</v>
      </c>
      <c r="HH231" s="631">
        <f t="shared" si="408"/>
        <v>0</v>
      </c>
      <c r="HI231" s="631">
        <f t="shared" si="406"/>
        <v>0</v>
      </c>
      <c r="HJ231" s="631">
        <f t="shared" si="406"/>
        <v>0</v>
      </c>
      <c r="HK231" s="631">
        <f t="shared" si="406"/>
        <v>0</v>
      </c>
      <c r="HL231" s="631">
        <f t="shared" si="406"/>
        <v>0</v>
      </c>
      <c r="HM231" s="631">
        <f t="shared" si="406"/>
        <v>1</v>
      </c>
      <c r="HN231" s="631">
        <f t="shared" si="406"/>
        <v>0</v>
      </c>
      <c r="HO231" s="631">
        <f t="shared" si="406"/>
        <v>0</v>
      </c>
      <c r="HP231" s="631">
        <f t="shared" si="406"/>
        <v>0</v>
      </c>
      <c r="HQ231" s="631">
        <f t="shared" si="406"/>
        <v>0</v>
      </c>
      <c r="HR231" s="631">
        <f t="shared" si="389"/>
        <v>0</v>
      </c>
      <c r="HS231" s="631">
        <f t="shared" si="389"/>
        <v>0</v>
      </c>
      <c r="HT231" s="631">
        <f t="shared" si="389"/>
        <v>0</v>
      </c>
      <c r="HU231" s="631">
        <f t="shared" si="389"/>
        <v>0</v>
      </c>
      <c r="HV231" s="631">
        <f t="shared" si="407"/>
        <v>0</v>
      </c>
      <c r="HW231" s="631">
        <f t="shared" si="407"/>
        <v>0</v>
      </c>
      <c r="HX231" s="631">
        <f t="shared" si="407"/>
        <v>0</v>
      </c>
      <c r="HY231" s="631">
        <f t="shared" si="407"/>
        <v>0</v>
      </c>
      <c r="HZ231" s="631">
        <f t="shared" si="407"/>
        <v>0</v>
      </c>
      <c r="IA231" s="631">
        <f t="shared" si="407"/>
        <v>0</v>
      </c>
      <c r="IB231" s="631">
        <f t="shared" si="407"/>
        <v>0</v>
      </c>
      <c r="IC231" s="631">
        <f t="shared" si="407"/>
        <v>0</v>
      </c>
      <c r="ID231" s="631">
        <f t="shared" si="407"/>
        <v>0</v>
      </c>
      <c r="IE231" s="631">
        <f t="shared" si="407"/>
        <v>0</v>
      </c>
      <c r="IF231" s="631">
        <f t="shared" si="407"/>
        <v>0</v>
      </c>
      <c r="IG231" s="631">
        <f t="shared" si="407"/>
        <v>0</v>
      </c>
      <c r="IH231" s="631">
        <f t="shared" si="407"/>
        <v>0</v>
      </c>
      <c r="II231" s="631">
        <f t="shared" si="407"/>
        <v>0</v>
      </c>
      <c r="IJ231" s="631">
        <f t="shared" si="407"/>
        <v>0</v>
      </c>
      <c r="IK231" s="631">
        <f t="shared" si="407"/>
        <v>0</v>
      </c>
      <c r="IL231" s="631">
        <f t="shared" si="382"/>
        <v>0</v>
      </c>
      <c r="IM231" s="631">
        <f t="shared" si="382"/>
        <v>0</v>
      </c>
      <c r="IN231" s="631">
        <f t="shared" si="382"/>
        <v>0</v>
      </c>
      <c r="IO231" s="631">
        <f t="shared" si="382"/>
        <v>0</v>
      </c>
      <c r="IP231" s="631">
        <f t="shared" si="382"/>
        <v>0</v>
      </c>
      <c r="IQ231" s="631">
        <f t="shared" si="382"/>
        <v>0</v>
      </c>
      <c r="IR231" s="631">
        <f t="shared" si="382"/>
        <v>0</v>
      </c>
      <c r="IS231" s="631">
        <f t="shared" si="382"/>
        <v>0</v>
      </c>
      <c r="IT231" s="631"/>
      <c r="IU231" s="631">
        <f t="shared" ref="IU231:JD240" si="411">IF($A231=IU$60,$M231,0)</f>
        <v>0</v>
      </c>
      <c r="IV231" s="631">
        <f t="shared" si="411"/>
        <v>0</v>
      </c>
      <c r="IW231" s="631">
        <f t="shared" si="411"/>
        <v>0</v>
      </c>
      <c r="IX231" s="631">
        <f t="shared" si="411"/>
        <v>0</v>
      </c>
      <c r="IY231" s="631">
        <f t="shared" si="411"/>
        <v>0</v>
      </c>
      <c r="IZ231" s="631">
        <f t="shared" si="411"/>
        <v>0</v>
      </c>
      <c r="JA231" s="631">
        <f t="shared" si="411"/>
        <v>0</v>
      </c>
      <c r="JB231" s="631">
        <f t="shared" si="411"/>
        <v>0</v>
      </c>
      <c r="JC231" s="631">
        <f t="shared" si="411"/>
        <v>0</v>
      </c>
      <c r="JD231" s="631">
        <f t="shared" si="411"/>
        <v>0</v>
      </c>
      <c r="JE231" s="631">
        <f t="shared" ref="JE231:JN240" si="412">IF($A231=JE$60,$M231,0)</f>
        <v>0</v>
      </c>
      <c r="JF231" s="631">
        <f t="shared" si="412"/>
        <v>0</v>
      </c>
      <c r="JG231" s="631">
        <f t="shared" si="412"/>
        <v>0</v>
      </c>
      <c r="JH231" s="631">
        <f t="shared" si="412"/>
        <v>0</v>
      </c>
      <c r="JI231" s="631">
        <f t="shared" si="412"/>
        <v>0</v>
      </c>
      <c r="JJ231" s="631">
        <f t="shared" si="412"/>
        <v>0</v>
      </c>
      <c r="JK231" s="631">
        <f t="shared" si="412"/>
        <v>0</v>
      </c>
      <c r="JL231" s="631">
        <f t="shared" si="412"/>
        <v>0</v>
      </c>
      <c r="JM231" s="631">
        <f t="shared" si="412"/>
        <v>0</v>
      </c>
      <c r="JN231" s="631">
        <f t="shared" si="412"/>
        <v>0</v>
      </c>
      <c r="JO231" s="631">
        <f t="shared" ref="JO231:JX240" si="413">IF($A231=JO$60,$M231,0)</f>
        <v>0</v>
      </c>
      <c r="JP231" s="631">
        <f t="shared" si="413"/>
        <v>0</v>
      </c>
      <c r="JQ231" s="631">
        <f t="shared" si="413"/>
        <v>0</v>
      </c>
      <c r="JR231" s="631">
        <f t="shared" si="413"/>
        <v>182.95807499999998</v>
      </c>
      <c r="JS231" s="631">
        <f t="shared" si="413"/>
        <v>0</v>
      </c>
      <c r="JT231" s="631">
        <f t="shared" si="413"/>
        <v>0</v>
      </c>
      <c r="JU231" s="631">
        <f t="shared" si="413"/>
        <v>0</v>
      </c>
      <c r="JV231" s="631">
        <f t="shared" si="413"/>
        <v>0</v>
      </c>
      <c r="JW231" s="631">
        <f t="shared" si="413"/>
        <v>0</v>
      </c>
      <c r="JX231" s="631">
        <f t="shared" si="413"/>
        <v>0</v>
      </c>
      <c r="JY231" s="631">
        <f t="shared" ref="JY231:KH240" si="414">IF($A231=JY$60,$M231,0)</f>
        <v>0</v>
      </c>
      <c r="JZ231" s="631">
        <f t="shared" si="414"/>
        <v>0</v>
      </c>
      <c r="KA231" s="631">
        <f t="shared" si="414"/>
        <v>0</v>
      </c>
      <c r="KB231" s="631">
        <f t="shared" si="414"/>
        <v>0</v>
      </c>
      <c r="KC231" s="631">
        <f t="shared" si="414"/>
        <v>0</v>
      </c>
      <c r="KD231" s="631">
        <f t="shared" si="414"/>
        <v>0</v>
      </c>
      <c r="KE231" s="631">
        <f t="shared" si="414"/>
        <v>0</v>
      </c>
      <c r="KF231" s="631">
        <f t="shared" si="414"/>
        <v>0</v>
      </c>
      <c r="KG231" s="631">
        <f t="shared" si="414"/>
        <v>0</v>
      </c>
      <c r="KH231" s="631">
        <f t="shared" si="414"/>
        <v>0</v>
      </c>
      <c r="KI231" s="631">
        <f t="shared" ref="KI231:KR240" si="415">IF($A231=KI$60,$M231,0)</f>
        <v>0</v>
      </c>
      <c r="KJ231" s="631">
        <f t="shared" si="415"/>
        <v>0</v>
      </c>
      <c r="KK231" s="631">
        <f t="shared" si="415"/>
        <v>0</v>
      </c>
      <c r="KL231" s="631">
        <f t="shared" si="415"/>
        <v>0</v>
      </c>
      <c r="KM231" s="631">
        <f t="shared" si="415"/>
        <v>0</v>
      </c>
      <c r="KN231" s="631">
        <f t="shared" si="415"/>
        <v>0</v>
      </c>
      <c r="KO231" s="631">
        <f t="shared" si="415"/>
        <v>0</v>
      </c>
      <c r="KP231" s="631">
        <f t="shared" si="415"/>
        <v>0</v>
      </c>
      <c r="KQ231" s="631">
        <f t="shared" si="415"/>
        <v>0</v>
      </c>
      <c r="KR231" s="631">
        <f t="shared" si="415"/>
        <v>0</v>
      </c>
      <c r="KS231" s="631">
        <f t="shared" ref="KS231:KX240" si="416">IF($A231=KS$60,$M231,0)</f>
        <v>0</v>
      </c>
      <c r="KT231" s="631">
        <f t="shared" si="416"/>
        <v>0</v>
      </c>
      <c r="KU231" s="631">
        <f t="shared" si="416"/>
        <v>0</v>
      </c>
      <c r="KV231" s="631">
        <f t="shared" si="416"/>
        <v>0</v>
      </c>
      <c r="KW231" s="631">
        <f t="shared" si="416"/>
        <v>0</v>
      </c>
      <c r="KX231" s="631">
        <f t="shared" si="416"/>
        <v>0</v>
      </c>
      <c r="KY231" s="631"/>
      <c r="KZ231" s="631">
        <f t="shared" ref="KZ231:LI240" si="417">IF($A231=KZ$60,$N231,0)</f>
        <v>0</v>
      </c>
      <c r="LA231" s="631">
        <f t="shared" si="417"/>
        <v>0</v>
      </c>
      <c r="LB231" s="631">
        <f t="shared" si="417"/>
        <v>0</v>
      </c>
      <c r="LC231" s="631">
        <f t="shared" si="417"/>
        <v>0</v>
      </c>
      <c r="LD231" s="631">
        <f t="shared" si="417"/>
        <v>0</v>
      </c>
      <c r="LE231" s="631">
        <f t="shared" si="417"/>
        <v>0</v>
      </c>
      <c r="LF231" s="631">
        <f t="shared" si="417"/>
        <v>0</v>
      </c>
      <c r="LG231" s="631">
        <f t="shared" si="417"/>
        <v>0</v>
      </c>
      <c r="LH231" s="631">
        <f t="shared" si="417"/>
        <v>0</v>
      </c>
      <c r="LI231" s="631">
        <f t="shared" si="417"/>
        <v>0</v>
      </c>
      <c r="LJ231" s="631">
        <f t="shared" ref="LJ231:LS240" si="418">IF($A231=LJ$60,$N231,0)</f>
        <v>0</v>
      </c>
      <c r="LK231" s="631">
        <f t="shared" si="418"/>
        <v>0</v>
      </c>
      <c r="LL231" s="631">
        <f t="shared" si="418"/>
        <v>0</v>
      </c>
      <c r="LM231" s="631">
        <f t="shared" si="418"/>
        <v>0</v>
      </c>
      <c r="LN231" s="631">
        <f t="shared" si="418"/>
        <v>0</v>
      </c>
      <c r="LO231" s="631">
        <f t="shared" si="418"/>
        <v>0</v>
      </c>
      <c r="LP231" s="631">
        <f t="shared" si="418"/>
        <v>0</v>
      </c>
      <c r="LQ231" s="631">
        <f t="shared" si="418"/>
        <v>0</v>
      </c>
      <c r="LR231" s="631">
        <f t="shared" si="418"/>
        <v>0</v>
      </c>
      <c r="LS231" s="631">
        <f t="shared" si="418"/>
        <v>0</v>
      </c>
      <c r="LT231" s="631">
        <f t="shared" ref="LT231:MC240" si="419">IF($A231=LT$60,$N231,0)</f>
        <v>0</v>
      </c>
      <c r="LU231" s="631">
        <f t="shared" si="419"/>
        <v>0</v>
      </c>
      <c r="LV231" s="631">
        <f t="shared" si="419"/>
        <v>0</v>
      </c>
      <c r="LW231" s="631">
        <f t="shared" si="419"/>
        <v>28.460144999999997</v>
      </c>
      <c r="LX231" s="631">
        <f t="shared" si="419"/>
        <v>0</v>
      </c>
      <c r="LY231" s="631">
        <f t="shared" si="419"/>
        <v>0</v>
      </c>
      <c r="LZ231" s="631">
        <f t="shared" si="419"/>
        <v>0</v>
      </c>
      <c r="MA231" s="631">
        <f t="shared" si="419"/>
        <v>0</v>
      </c>
      <c r="MB231" s="631">
        <f t="shared" si="419"/>
        <v>0</v>
      </c>
      <c r="MC231" s="631">
        <f t="shared" si="419"/>
        <v>0</v>
      </c>
      <c r="MD231" s="631">
        <f t="shared" ref="MD231:MM240" si="420">IF($A231=MD$60,$N231,0)</f>
        <v>0</v>
      </c>
      <c r="ME231" s="631">
        <f t="shared" si="420"/>
        <v>0</v>
      </c>
      <c r="MF231" s="631">
        <f t="shared" si="420"/>
        <v>0</v>
      </c>
      <c r="MG231" s="631">
        <f t="shared" si="420"/>
        <v>0</v>
      </c>
      <c r="MH231" s="631">
        <f t="shared" si="420"/>
        <v>0</v>
      </c>
      <c r="MI231" s="631">
        <f t="shared" si="420"/>
        <v>0</v>
      </c>
      <c r="MJ231" s="631">
        <f t="shared" si="420"/>
        <v>0</v>
      </c>
      <c r="MK231" s="631">
        <f t="shared" si="420"/>
        <v>0</v>
      </c>
      <c r="ML231" s="631">
        <f t="shared" si="420"/>
        <v>0</v>
      </c>
      <c r="MM231" s="631">
        <f t="shared" si="420"/>
        <v>0</v>
      </c>
      <c r="MN231" s="631">
        <f t="shared" ref="MN231:MW240" si="421">IF($A231=MN$60,$N231,0)</f>
        <v>0</v>
      </c>
      <c r="MO231" s="631">
        <f t="shared" si="421"/>
        <v>0</v>
      </c>
      <c r="MP231" s="631">
        <f t="shared" si="421"/>
        <v>0</v>
      </c>
      <c r="MQ231" s="631">
        <f t="shared" si="421"/>
        <v>0</v>
      </c>
      <c r="MR231" s="631">
        <f t="shared" si="421"/>
        <v>0</v>
      </c>
      <c r="MS231" s="631">
        <f t="shared" si="421"/>
        <v>0</v>
      </c>
      <c r="MT231" s="631">
        <f t="shared" si="421"/>
        <v>0</v>
      </c>
      <c r="MU231" s="631">
        <f t="shared" si="421"/>
        <v>0</v>
      </c>
      <c r="MV231" s="631">
        <f t="shared" si="421"/>
        <v>0</v>
      </c>
      <c r="MW231" s="631">
        <f t="shared" si="421"/>
        <v>0</v>
      </c>
      <c r="MX231" s="631">
        <f t="shared" ref="MX231:NC240" si="422">IF($A231=MX$60,$N231,0)</f>
        <v>0</v>
      </c>
      <c r="MY231" s="631">
        <f t="shared" si="422"/>
        <v>0</v>
      </c>
      <c r="MZ231" s="631">
        <f t="shared" si="422"/>
        <v>0</v>
      </c>
      <c r="NA231" s="631">
        <f t="shared" si="422"/>
        <v>0</v>
      </c>
      <c r="NB231" s="631">
        <f t="shared" si="422"/>
        <v>0</v>
      </c>
      <c r="NC231" s="631">
        <f t="shared" si="422"/>
        <v>0</v>
      </c>
    </row>
    <row r="232" spans="1:367" hidden="1">
      <c r="A232" s="504" t="s">
        <v>103</v>
      </c>
      <c r="B232" s="504" t="s">
        <v>311</v>
      </c>
      <c r="C232" s="497">
        <v>3.0443370000000001</v>
      </c>
      <c r="D232" s="497">
        <v>0.32365699999999997</v>
      </c>
      <c r="E232" s="362">
        <f t="shared" si="358"/>
        <v>2.0077495446990425E-3</v>
      </c>
      <c r="F232" s="363">
        <f t="shared" si="359"/>
        <v>9.7152941567754311E-4</v>
      </c>
      <c r="G232" s="498">
        <f>E232*Dichtheden!$V$70</f>
        <v>103.43700786340462</v>
      </c>
      <c r="H232" s="499">
        <f>IF(C232=0,0,ROUND(IF((G232/2)/Dichtheden!$C$3&lt;1,1,(G232/2)/Dichtheden!$C$3),0))</f>
        <v>1</v>
      </c>
      <c r="I232" s="498">
        <f>E232*Dichtheden!$AJ$70</f>
        <v>17.239501310567437</v>
      </c>
      <c r="J232" s="499">
        <f>IF(C232=0,0,ROUND(IF((I232/2)/Dichtheden!$D$3&lt;1,1,(I232/2)/Dichtheden!$D$3),0))</f>
        <v>1</v>
      </c>
      <c r="K232" s="498">
        <f t="shared" si="360"/>
        <v>51.718503931702308</v>
      </c>
      <c r="L232" s="500">
        <f t="shared" si="361"/>
        <v>51.718503931702308</v>
      </c>
      <c r="M232" s="498">
        <f>IF(D232=0,0,IF((D232*Dichtheden!$G$4)&lt;25,25,D232*Dichtheden!$G$4))</f>
        <v>72.822824999999995</v>
      </c>
      <c r="N232" s="499">
        <f>D232*Dichtheden!$H$4</f>
        <v>11.327995</v>
      </c>
      <c r="O232" s="501"/>
      <c r="P232" s="501"/>
      <c r="Q232" s="502">
        <f>E232*Dichtheden!$AS$68</f>
        <v>76.284793299260912</v>
      </c>
      <c r="R232" s="495">
        <f>IF(Q232=0,0,ROUND(IF((Q232/2)/Dichtheden!$C$3&lt;1,1,(Q232/2)/Dichtheden!$C$3),0))</f>
        <v>1</v>
      </c>
      <c r="S232" s="502">
        <f>E232*Dichtheden!$AY$68</f>
        <v>4.223677821089022</v>
      </c>
      <c r="T232" s="495">
        <f>IF(Q232=0,0,ROUND(IF((S232/2)/Dichtheden!$D$3&lt;1,1,(S232/2)/Dichtheden!$D$3),0))</f>
        <v>1</v>
      </c>
      <c r="U232" s="502">
        <f>D232*Dichtheden!$G$5</f>
        <v>70.557226</v>
      </c>
      <c r="V232" s="502">
        <f>D232*Dichtheden!$H$5</f>
        <v>4.8548549999999997</v>
      </c>
      <c r="X232" s="630"/>
      <c r="AA232" s="628">
        <f t="shared" si="383"/>
        <v>0</v>
      </c>
      <c r="AB232" s="628">
        <f t="shared" si="383"/>
        <v>0</v>
      </c>
      <c r="AC232" s="628">
        <f t="shared" si="383"/>
        <v>0</v>
      </c>
      <c r="AD232" s="628">
        <f t="shared" si="383"/>
        <v>0</v>
      </c>
      <c r="AE232" s="628">
        <f t="shared" si="383"/>
        <v>0</v>
      </c>
      <c r="AF232" s="628">
        <f t="shared" si="383"/>
        <v>0</v>
      </c>
      <c r="AG232" s="628">
        <f t="shared" si="383"/>
        <v>0</v>
      </c>
      <c r="AH232" s="628">
        <f t="shared" si="383"/>
        <v>0</v>
      </c>
      <c r="AI232" s="628">
        <f t="shared" si="383"/>
        <v>0</v>
      </c>
      <c r="AJ232" s="628">
        <f t="shared" si="383"/>
        <v>0</v>
      </c>
      <c r="AK232" s="628">
        <f t="shared" si="383"/>
        <v>0</v>
      </c>
      <c r="AL232" s="628">
        <f t="shared" si="383"/>
        <v>0</v>
      </c>
      <c r="AM232" s="628">
        <f t="shared" si="383"/>
        <v>0</v>
      </c>
      <c r="AN232" s="628">
        <f t="shared" si="383"/>
        <v>0</v>
      </c>
      <c r="AO232" s="628">
        <f t="shared" si="383"/>
        <v>0</v>
      </c>
      <c r="AP232" s="628">
        <f t="shared" si="383"/>
        <v>0</v>
      </c>
      <c r="AQ232" s="628">
        <f t="shared" si="403"/>
        <v>0</v>
      </c>
      <c r="AR232" s="628">
        <f t="shared" si="403"/>
        <v>0</v>
      </c>
      <c r="AS232" s="628">
        <f t="shared" si="403"/>
        <v>0</v>
      </c>
      <c r="AT232" s="628">
        <f t="shared" si="403"/>
        <v>0</v>
      </c>
      <c r="AU232" s="628">
        <f t="shared" si="403"/>
        <v>0</v>
      </c>
      <c r="AV232" s="628">
        <f t="shared" si="403"/>
        <v>0</v>
      </c>
      <c r="AW232" s="628">
        <f t="shared" si="403"/>
        <v>0</v>
      </c>
      <c r="AX232" s="628">
        <f t="shared" si="403"/>
        <v>3.0443370000000001</v>
      </c>
      <c r="AY232" s="628">
        <f t="shared" si="403"/>
        <v>0</v>
      </c>
      <c r="AZ232" s="628">
        <f t="shared" si="403"/>
        <v>0</v>
      </c>
      <c r="BA232" s="628">
        <f t="shared" si="403"/>
        <v>0</v>
      </c>
      <c r="BB232" s="628">
        <f t="shared" si="403"/>
        <v>0</v>
      </c>
      <c r="BC232" s="628">
        <f t="shared" si="403"/>
        <v>0</v>
      </c>
      <c r="BD232" s="628">
        <f t="shared" si="403"/>
        <v>0</v>
      </c>
      <c r="BE232" s="628">
        <f t="shared" si="403"/>
        <v>0</v>
      </c>
      <c r="BF232" s="628">
        <f t="shared" si="403"/>
        <v>0</v>
      </c>
      <c r="BG232" s="628">
        <f t="shared" si="384"/>
        <v>0</v>
      </c>
      <c r="BH232" s="628">
        <f t="shared" si="384"/>
        <v>0</v>
      </c>
      <c r="BI232" s="628">
        <f t="shared" si="384"/>
        <v>0</v>
      </c>
      <c r="BJ232" s="628">
        <f t="shared" si="384"/>
        <v>0</v>
      </c>
      <c r="BK232" s="628">
        <f t="shared" si="384"/>
        <v>0</v>
      </c>
      <c r="BL232" s="628">
        <f t="shared" si="384"/>
        <v>0</v>
      </c>
      <c r="BM232" s="628">
        <f t="shared" si="384"/>
        <v>0</v>
      </c>
      <c r="BN232" s="628">
        <f t="shared" si="384"/>
        <v>0</v>
      </c>
      <c r="BO232" s="628">
        <f t="shared" si="384"/>
        <v>0</v>
      </c>
      <c r="BP232" s="628">
        <f t="shared" si="384"/>
        <v>0</v>
      </c>
      <c r="BQ232" s="628">
        <f t="shared" si="384"/>
        <v>0</v>
      </c>
      <c r="BR232" s="628">
        <f t="shared" si="384"/>
        <v>0</v>
      </c>
      <c r="BS232" s="628">
        <f t="shared" si="384"/>
        <v>0</v>
      </c>
      <c r="BT232" s="628">
        <f t="shared" si="384"/>
        <v>0</v>
      </c>
      <c r="BU232" s="628">
        <f t="shared" si="384"/>
        <v>0</v>
      </c>
      <c r="BV232" s="628">
        <f t="shared" si="384"/>
        <v>0</v>
      </c>
      <c r="BW232" s="628">
        <f t="shared" si="385"/>
        <v>0</v>
      </c>
      <c r="BX232" s="628">
        <f t="shared" si="385"/>
        <v>0</v>
      </c>
      <c r="BY232" s="628">
        <f t="shared" si="385"/>
        <v>0</v>
      </c>
      <c r="BZ232" s="628">
        <f t="shared" si="385"/>
        <v>0</v>
      </c>
      <c r="CA232" s="628">
        <f t="shared" si="385"/>
        <v>0</v>
      </c>
      <c r="CB232" s="628">
        <f t="shared" si="385"/>
        <v>0</v>
      </c>
      <c r="CC232" s="628">
        <f t="shared" si="385"/>
        <v>0</v>
      </c>
      <c r="CD232" s="628">
        <f t="shared" si="385"/>
        <v>0</v>
      </c>
      <c r="CE232" s="628"/>
      <c r="CF232" s="628">
        <f t="shared" si="386"/>
        <v>0</v>
      </c>
      <c r="CG232" s="628">
        <f t="shared" si="386"/>
        <v>0</v>
      </c>
      <c r="CH232" s="628">
        <f t="shared" si="386"/>
        <v>0</v>
      </c>
      <c r="CI232" s="628">
        <f t="shared" si="386"/>
        <v>0</v>
      </c>
      <c r="CJ232" s="628">
        <f t="shared" si="386"/>
        <v>0</v>
      </c>
      <c r="CK232" s="628">
        <f t="shared" si="386"/>
        <v>0</v>
      </c>
      <c r="CL232" s="628">
        <f t="shared" si="386"/>
        <v>0</v>
      </c>
      <c r="CM232" s="628">
        <f t="shared" si="386"/>
        <v>0</v>
      </c>
      <c r="CN232" s="628">
        <f t="shared" si="386"/>
        <v>0</v>
      </c>
      <c r="CO232" s="628">
        <f t="shared" si="386"/>
        <v>0</v>
      </c>
      <c r="CP232" s="628">
        <f t="shared" si="386"/>
        <v>0</v>
      </c>
      <c r="CQ232" s="628">
        <f t="shared" si="386"/>
        <v>0</v>
      </c>
      <c r="CR232" s="628">
        <f t="shared" si="386"/>
        <v>0</v>
      </c>
      <c r="CS232" s="628">
        <f t="shared" si="386"/>
        <v>0</v>
      </c>
      <c r="CT232" s="628">
        <f t="shared" si="386"/>
        <v>0</v>
      </c>
      <c r="CU232" s="628">
        <f t="shared" si="386"/>
        <v>0</v>
      </c>
      <c r="CV232" s="628">
        <f t="shared" si="404"/>
        <v>0</v>
      </c>
      <c r="CW232" s="628">
        <f t="shared" si="404"/>
        <v>0</v>
      </c>
      <c r="CX232" s="628">
        <f t="shared" si="404"/>
        <v>0</v>
      </c>
      <c r="CY232" s="628">
        <f t="shared" si="404"/>
        <v>0</v>
      </c>
      <c r="CZ232" s="628">
        <f t="shared" si="404"/>
        <v>0</v>
      </c>
      <c r="DA232" s="628">
        <f t="shared" si="404"/>
        <v>0</v>
      </c>
      <c r="DB232" s="628">
        <f t="shared" si="404"/>
        <v>0</v>
      </c>
      <c r="DC232" s="628">
        <f t="shared" si="404"/>
        <v>0.32365699999999997</v>
      </c>
      <c r="DD232" s="628">
        <f t="shared" si="404"/>
        <v>0</v>
      </c>
      <c r="DE232" s="628">
        <f t="shared" si="404"/>
        <v>0</v>
      </c>
      <c r="DF232" s="628">
        <f t="shared" si="404"/>
        <v>0</v>
      </c>
      <c r="DG232" s="628">
        <f t="shared" si="404"/>
        <v>0</v>
      </c>
      <c r="DH232" s="628">
        <f t="shared" si="404"/>
        <v>0</v>
      </c>
      <c r="DI232" s="628">
        <f t="shared" si="404"/>
        <v>0</v>
      </c>
      <c r="DJ232" s="628">
        <f t="shared" si="404"/>
        <v>0</v>
      </c>
      <c r="DK232" s="628">
        <f t="shared" si="404"/>
        <v>0</v>
      </c>
      <c r="DL232" s="628">
        <f t="shared" si="387"/>
        <v>0</v>
      </c>
      <c r="DM232" s="628">
        <f t="shared" si="387"/>
        <v>0</v>
      </c>
      <c r="DN232" s="628">
        <f t="shared" si="387"/>
        <v>0</v>
      </c>
      <c r="DO232" s="628">
        <f t="shared" si="387"/>
        <v>0</v>
      </c>
      <c r="DP232" s="628">
        <f t="shared" si="387"/>
        <v>0</v>
      </c>
      <c r="DQ232" s="628">
        <f t="shared" si="387"/>
        <v>0</v>
      </c>
      <c r="DR232" s="628">
        <f t="shared" si="387"/>
        <v>0</v>
      </c>
      <c r="DS232" s="628">
        <f t="shared" si="387"/>
        <v>0</v>
      </c>
      <c r="DT232" s="628">
        <f t="shared" si="387"/>
        <v>0</v>
      </c>
      <c r="DU232" s="628">
        <f t="shared" si="387"/>
        <v>0</v>
      </c>
      <c r="DV232" s="628">
        <f t="shared" si="387"/>
        <v>0</v>
      </c>
      <c r="DW232" s="628">
        <f t="shared" si="387"/>
        <v>0</v>
      </c>
      <c r="DX232" s="628">
        <f t="shared" si="387"/>
        <v>0</v>
      </c>
      <c r="DY232" s="628">
        <f t="shared" si="387"/>
        <v>0</v>
      </c>
      <c r="DZ232" s="628">
        <f t="shared" si="387"/>
        <v>0</v>
      </c>
      <c r="EA232" s="628">
        <f t="shared" si="387"/>
        <v>0</v>
      </c>
      <c r="EB232" s="628">
        <f t="shared" si="388"/>
        <v>0</v>
      </c>
      <c r="EC232" s="628">
        <f t="shared" si="388"/>
        <v>0</v>
      </c>
      <c r="ED232" s="628">
        <f t="shared" si="388"/>
        <v>0</v>
      </c>
      <c r="EE232" s="628">
        <f t="shared" si="388"/>
        <v>0</v>
      </c>
      <c r="EF232" s="628">
        <f t="shared" si="388"/>
        <v>0</v>
      </c>
      <c r="EG232" s="628">
        <f t="shared" si="388"/>
        <v>0</v>
      </c>
      <c r="EH232" s="628">
        <f t="shared" si="388"/>
        <v>0</v>
      </c>
      <c r="EI232" s="628">
        <f t="shared" si="388"/>
        <v>0</v>
      </c>
      <c r="EJ232" s="631"/>
      <c r="EK232" s="631">
        <f t="shared" si="405"/>
        <v>0</v>
      </c>
      <c r="EL232" s="631">
        <f t="shared" si="405"/>
        <v>0</v>
      </c>
      <c r="EM232" s="631">
        <f t="shared" si="405"/>
        <v>0</v>
      </c>
      <c r="EN232" s="631">
        <f t="shared" si="405"/>
        <v>0</v>
      </c>
      <c r="EO232" s="631">
        <f t="shared" si="405"/>
        <v>0</v>
      </c>
      <c r="EP232" s="631">
        <f t="shared" si="405"/>
        <v>0</v>
      </c>
      <c r="EQ232" s="631">
        <f t="shared" si="405"/>
        <v>0</v>
      </c>
      <c r="ER232" s="631">
        <f t="shared" si="405"/>
        <v>0</v>
      </c>
      <c r="ES232" s="631">
        <f t="shared" si="405"/>
        <v>0</v>
      </c>
      <c r="ET232" s="631">
        <f t="shared" si="405"/>
        <v>0</v>
      </c>
      <c r="EU232" s="631">
        <f t="shared" si="405"/>
        <v>0</v>
      </c>
      <c r="EV232" s="631">
        <f t="shared" si="405"/>
        <v>0</v>
      </c>
      <c r="EW232" s="631">
        <f t="shared" si="405"/>
        <v>0</v>
      </c>
      <c r="EX232" s="631">
        <f t="shared" si="405"/>
        <v>0</v>
      </c>
      <c r="EY232" s="631">
        <f t="shared" si="405"/>
        <v>0</v>
      </c>
      <c r="EZ232" s="631">
        <f t="shared" si="405"/>
        <v>0</v>
      </c>
      <c r="FA232" s="631">
        <f t="shared" si="309"/>
        <v>0</v>
      </c>
      <c r="FB232" s="631">
        <f t="shared" si="309"/>
        <v>0</v>
      </c>
      <c r="FC232" s="631">
        <f t="shared" si="309"/>
        <v>0</v>
      </c>
      <c r="FD232" s="631">
        <f t="shared" si="409"/>
        <v>0</v>
      </c>
      <c r="FE232" s="631">
        <f t="shared" si="409"/>
        <v>0</v>
      </c>
      <c r="FF232" s="631">
        <f t="shared" si="409"/>
        <v>0</v>
      </c>
      <c r="FG232" s="631">
        <f t="shared" si="409"/>
        <v>0</v>
      </c>
      <c r="FH232" s="631">
        <f t="shared" si="409"/>
        <v>1</v>
      </c>
      <c r="FI232" s="631">
        <f t="shared" si="409"/>
        <v>0</v>
      </c>
      <c r="FJ232" s="631">
        <f t="shared" si="409"/>
        <v>0</v>
      </c>
      <c r="FK232" s="631">
        <f t="shared" si="409"/>
        <v>0</v>
      </c>
      <c r="FL232" s="631">
        <f t="shared" si="409"/>
        <v>0</v>
      </c>
      <c r="FM232" s="631">
        <f t="shared" si="409"/>
        <v>0</v>
      </c>
      <c r="FN232" s="631">
        <f t="shared" si="409"/>
        <v>0</v>
      </c>
      <c r="FO232" s="631">
        <f t="shared" si="409"/>
        <v>0</v>
      </c>
      <c r="FP232" s="631">
        <f t="shared" si="409"/>
        <v>0</v>
      </c>
      <c r="FQ232" s="631">
        <f t="shared" si="409"/>
        <v>0</v>
      </c>
      <c r="FR232" s="631">
        <f t="shared" si="409"/>
        <v>0</v>
      </c>
      <c r="FS232" s="631">
        <f t="shared" si="409"/>
        <v>0</v>
      </c>
      <c r="FT232" s="631">
        <f t="shared" si="286"/>
        <v>0</v>
      </c>
      <c r="FU232" s="631">
        <f t="shared" si="286"/>
        <v>0</v>
      </c>
      <c r="FV232" s="631">
        <f t="shared" si="381"/>
        <v>0</v>
      </c>
      <c r="FW232" s="631">
        <f t="shared" si="381"/>
        <v>0</v>
      </c>
      <c r="FX232" s="631">
        <f t="shared" si="381"/>
        <v>0</v>
      </c>
      <c r="FY232" s="631">
        <f t="shared" si="381"/>
        <v>0</v>
      </c>
      <c r="FZ232" s="631">
        <f t="shared" si="381"/>
        <v>0</v>
      </c>
      <c r="GA232" s="631">
        <f t="shared" si="381"/>
        <v>0</v>
      </c>
      <c r="GB232" s="631">
        <f t="shared" si="381"/>
        <v>0</v>
      </c>
      <c r="GC232" s="631">
        <f t="shared" si="381"/>
        <v>0</v>
      </c>
      <c r="GD232" s="631">
        <f t="shared" si="379"/>
        <v>0</v>
      </c>
      <c r="GE232" s="631">
        <f t="shared" si="379"/>
        <v>0</v>
      </c>
      <c r="GF232" s="631">
        <f t="shared" si="379"/>
        <v>0</v>
      </c>
      <c r="GG232" s="631">
        <f t="shared" si="379"/>
        <v>0</v>
      </c>
      <c r="GH232" s="631">
        <f t="shared" si="379"/>
        <v>0</v>
      </c>
      <c r="GI232" s="631">
        <f t="shared" si="390"/>
        <v>0</v>
      </c>
      <c r="GJ232" s="631">
        <f t="shared" si="390"/>
        <v>0</v>
      </c>
      <c r="GK232" s="631">
        <f t="shared" si="390"/>
        <v>0</v>
      </c>
      <c r="GL232" s="631">
        <f t="shared" si="390"/>
        <v>0</v>
      </c>
      <c r="GM232" s="631">
        <f t="shared" si="390"/>
        <v>0</v>
      </c>
      <c r="GN232" s="631">
        <f t="shared" si="390"/>
        <v>0</v>
      </c>
      <c r="GO232" s="631"/>
      <c r="GP232" s="631">
        <f t="shared" si="410"/>
        <v>0</v>
      </c>
      <c r="GQ232" s="631">
        <f t="shared" si="410"/>
        <v>0</v>
      </c>
      <c r="GR232" s="631">
        <f t="shared" si="410"/>
        <v>0</v>
      </c>
      <c r="GS232" s="631">
        <f t="shared" si="410"/>
        <v>0</v>
      </c>
      <c r="GT232" s="631">
        <f t="shared" si="410"/>
        <v>0</v>
      </c>
      <c r="GU232" s="631">
        <f t="shared" si="410"/>
        <v>0</v>
      </c>
      <c r="GV232" s="631">
        <f t="shared" si="410"/>
        <v>0</v>
      </c>
      <c r="GW232" s="631">
        <f t="shared" si="410"/>
        <v>0</v>
      </c>
      <c r="GX232" s="631">
        <f t="shared" si="410"/>
        <v>0</v>
      </c>
      <c r="GY232" s="631">
        <f t="shared" si="410"/>
        <v>0</v>
      </c>
      <c r="GZ232" s="631">
        <f t="shared" si="410"/>
        <v>0</v>
      </c>
      <c r="HA232" s="631">
        <f t="shared" si="410"/>
        <v>0</v>
      </c>
      <c r="HB232" s="631">
        <f t="shared" si="410"/>
        <v>0</v>
      </c>
      <c r="HC232" s="631">
        <f t="shared" si="410"/>
        <v>0</v>
      </c>
      <c r="HD232" s="631">
        <f t="shared" si="410"/>
        <v>0</v>
      </c>
      <c r="HE232" s="631">
        <f t="shared" si="408"/>
        <v>0</v>
      </c>
      <c r="HF232" s="631">
        <f t="shared" si="408"/>
        <v>0</v>
      </c>
      <c r="HG232" s="631">
        <f t="shared" si="408"/>
        <v>0</v>
      </c>
      <c r="HH232" s="631">
        <f t="shared" si="408"/>
        <v>0</v>
      </c>
      <c r="HI232" s="631">
        <f t="shared" si="406"/>
        <v>0</v>
      </c>
      <c r="HJ232" s="631">
        <f t="shared" si="406"/>
        <v>0</v>
      </c>
      <c r="HK232" s="631">
        <f t="shared" si="406"/>
        <v>0</v>
      </c>
      <c r="HL232" s="631">
        <f t="shared" si="406"/>
        <v>0</v>
      </c>
      <c r="HM232" s="631">
        <f t="shared" si="406"/>
        <v>1</v>
      </c>
      <c r="HN232" s="631">
        <f t="shared" si="406"/>
        <v>0</v>
      </c>
      <c r="HO232" s="631">
        <f t="shared" si="406"/>
        <v>0</v>
      </c>
      <c r="HP232" s="631">
        <f t="shared" si="406"/>
        <v>0</v>
      </c>
      <c r="HQ232" s="631">
        <f t="shared" si="406"/>
        <v>0</v>
      </c>
      <c r="HR232" s="631">
        <f t="shared" si="389"/>
        <v>0</v>
      </c>
      <c r="HS232" s="631">
        <f t="shared" si="389"/>
        <v>0</v>
      </c>
      <c r="HT232" s="631">
        <f t="shared" si="389"/>
        <v>0</v>
      </c>
      <c r="HU232" s="631">
        <f t="shared" si="389"/>
        <v>0</v>
      </c>
      <c r="HV232" s="631">
        <f t="shared" si="407"/>
        <v>0</v>
      </c>
      <c r="HW232" s="631">
        <f t="shared" si="407"/>
        <v>0</v>
      </c>
      <c r="HX232" s="631">
        <f t="shared" si="407"/>
        <v>0</v>
      </c>
      <c r="HY232" s="631">
        <f t="shared" si="407"/>
        <v>0</v>
      </c>
      <c r="HZ232" s="631">
        <f t="shared" si="407"/>
        <v>0</v>
      </c>
      <c r="IA232" s="631">
        <f t="shared" si="407"/>
        <v>0</v>
      </c>
      <c r="IB232" s="631">
        <f t="shared" si="407"/>
        <v>0</v>
      </c>
      <c r="IC232" s="631">
        <f t="shared" si="407"/>
        <v>0</v>
      </c>
      <c r="ID232" s="631">
        <f t="shared" si="407"/>
        <v>0</v>
      </c>
      <c r="IE232" s="631">
        <f t="shared" si="407"/>
        <v>0</v>
      </c>
      <c r="IF232" s="631">
        <f t="shared" si="407"/>
        <v>0</v>
      </c>
      <c r="IG232" s="631">
        <f t="shared" si="407"/>
        <v>0</v>
      </c>
      <c r="IH232" s="631">
        <f t="shared" si="407"/>
        <v>0</v>
      </c>
      <c r="II232" s="631">
        <f t="shared" si="407"/>
        <v>0</v>
      </c>
      <c r="IJ232" s="631">
        <f t="shared" si="407"/>
        <v>0</v>
      </c>
      <c r="IK232" s="631">
        <f t="shared" si="407"/>
        <v>0</v>
      </c>
      <c r="IL232" s="631">
        <f t="shared" si="382"/>
        <v>0</v>
      </c>
      <c r="IM232" s="631">
        <f t="shared" si="382"/>
        <v>0</v>
      </c>
      <c r="IN232" s="631">
        <f t="shared" si="382"/>
        <v>0</v>
      </c>
      <c r="IO232" s="631">
        <f t="shared" si="382"/>
        <v>0</v>
      </c>
      <c r="IP232" s="631">
        <f t="shared" si="382"/>
        <v>0</v>
      </c>
      <c r="IQ232" s="631">
        <f t="shared" si="382"/>
        <v>0</v>
      </c>
      <c r="IR232" s="631">
        <f t="shared" si="382"/>
        <v>0</v>
      </c>
      <c r="IS232" s="631">
        <f t="shared" si="382"/>
        <v>0</v>
      </c>
      <c r="IT232" s="631"/>
      <c r="IU232" s="631">
        <f t="shared" si="411"/>
        <v>0</v>
      </c>
      <c r="IV232" s="631">
        <f t="shared" si="411"/>
        <v>0</v>
      </c>
      <c r="IW232" s="631">
        <f t="shared" si="411"/>
        <v>0</v>
      </c>
      <c r="IX232" s="631">
        <f t="shared" si="411"/>
        <v>0</v>
      </c>
      <c r="IY232" s="631">
        <f t="shared" si="411"/>
        <v>0</v>
      </c>
      <c r="IZ232" s="631">
        <f t="shared" si="411"/>
        <v>0</v>
      </c>
      <c r="JA232" s="631">
        <f t="shared" si="411"/>
        <v>0</v>
      </c>
      <c r="JB232" s="631">
        <f t="shared" si="411"/>
        <v>0</v>
      </c>
      <c r="JC232" s="631">
        <f t="shared" si="411"/>
        <v>0</v>
      </c>
      <c r="JD232" s="631">
        <f t="shared" si="411"/>
        <v>0</v>
      </c>
      <c r="JE232" s="631">
        <f t="shared" si="412"/>
        <v>0</v>
      </c>
      <c r="JF232" s="631">
        <f t="shared" si="412"/>
        <v>0</v>
      </c>
      <c r="JG232" s="631">
        <f t="shared" si="412"/>
        <v>0</v>
      </c>
      <c r="JH232" s="631">
        <f t="shared" si="412"/>
        <v>0</v>
      </c>
      <c r="JI232" s="631">
        <f t="shared" si="412"/>
        <v>0</v>
      </c>
      <c r="JJ232" s="631">
        <f t="shared" si="412"/>
        <v>0</v>
      </c>
      <c r="JK232" s="631">
        <f t="shared" si="412"/>
        <v>0</v>
      </c>
      <c r="JL232" s="631">
        <f t="shared" si="412"/>
        <v>0</v>
      </c>
      <c r="JM232" s="631">
        <f t="shared" si="412"/>
        <v>0</v>
      </c>
      <c r="JN232" s="631">
        <f t="shared" si="412"/>
        <v>0</v>
      </c>
      <c r="JO232" s="631">
        <f t="shared" si="413"/>
        <v>0</v>
      </c>
      <c r="JP232" s="631">
        <f t="shared" si="413"/>
        <v>0</v>
      </c>
      <c r="JQ232" s="631">
        <f t="shared" si="413"/>
        <v>0</v>
      </c>
      <c r="JR232" s="631">
        <f t="shared" si="413"/>
        <v>72.822824999999995</v>
      </c>
      <c r="JS232" s="631">
        <f t="shared" si="413"/>
        <v>0</v>
      </c>
      <c r="JT232" s="631">
        <f t="shared" si="413"/>
        <v>0</v>
      </c>
      <c r="JU232" s="631">
        <f t="shared" si="413"/>
        <v>0</v>
      </c>
      <c r="JV232" s="631">
        <f t="shared" si="413"/>
        <v>0</v>
      </c>
      <c r="JW232" s="631">
        <f t="shared" si="413"/>
        <v>0</v>
      </c>
      <c r="JX232" s="631">
        <f t="shared" si="413"/>
        <v>0</v>
      </c>
      <c r="JY232" s="631">
        <f t="shared" si="414"/>
        <v>0</v>
      </c>
      <c r="JZ232" s="631">
        <f t="shared" si="414"/>
        <v>0</v>
      </c>
      <c r="KA232" s="631">
        <f t="shared" si="414"/>
        <v>0</v>
      </c>
      <c r="KB232" s="631">
        <f t="shared" si="414"/>
        <v>0</v>
      </c>
      <c r="KC232" s="631">
        <f t="shared" si="414"/>
        <v>0</v>
      </c>
      <c r="KD232" s="631">
        <f t="shared" si="414"/>
        <v>0</v>
      </c>
      <c r="KE232" s="631">
        <f t="shared" si="414"/>
        <v>0</v>
      </c>
      <c r="KF232" s="631">
        <f t="shared" si="414"/>
        <v>0</v>
      </c>
      <c r="KG232" s="631">
        <f t="shared" si="414"/>
        <v>0</v>
      </c>
      <c r="KH232" s="631">
        <f t="shared" si="414"/>
        <v>0</v>
      </c>
      <c r="KI232" s="631">
        <f t="shared" si="415"/>
        <v>0</v>
      </c>
      <c r="KJ232" s="631">
        <f t="shared" si="415"/>
        <v>0</v>
      </c>
      <c r="KK232" s="631">
        <f t="shared" si="415"/>
        <v>0</v>
      </c>
      <c r="KL232" s="631">
        <f t="shared" si="415"/>
        <v>0</v>
      </c>
      <c r="KM232" s="631">
        <f t="shared" si="415"/>
        <v>0</v>
      </c>
      <c r="KN232" s="631">
        <f t="shared" si="415"/>
        <v>0</v>
      </c>
      <c r="KO232" s="631">
        <f t="shared" si="415"/>
        <v>0</v>
      </c>
      <c r="KP232" s="631">
        <f t="shared" si="415"/>
        <v>0</v>
      </c>
      <c r="KQ232" s="631">
        <f t="shared" si="415"/>
        <v>0</v>
      </c>
      <c r="KR232" s="631">
        <f t="shared" si="415"/>
        <v>0</v>
      </c>
      <c r="KS232" s="631">
        <f t="shared" si="416"/>
        <v>0</v>
      </c>
      <c r="KT232" s="631">
        <f t="shared" si="416"/>
        <v>0</v>
      </c>
      <c r="KU232" s="631">
        <f t="shared" si="416"/>
        <v>0</v>
      </c>
      <c r="KV232" s="631">
        <f t="shared" si="416"/>
        <v>0</v>
      </c>
      <c r="KW232" s="631">
        <f t="shared" si="416"/>
        <v>0</v>
      </c>
      <c r="KX232" s="631">
        <f t="shared" si="416"/>
        <v>0</v>
      </c>
      <c r="KY232" s="631"/>
      <c r="KZ232" s="631">
        <f t="shared" si="417"/>
        <v>0</v>
      </c>
      <c r="LA232" s="631">
        <f t="shared" si="417"/>
        <v>0</v>
      </c>
      <c r="LB232" s="631">
        <f t="shared" si="417"/>
        <v>0</v>
      </c>
      <c r="LC232" s="631">
        <f t="shared" si="417"/>
        <v>0</v>
      </c>
      <c r="LD232" s="631">
        <f t="shared" si="417"/>
        <v>0</v>
      </c>
      <c r="LE232" s="631">
        <f t="shared" si="417"/>
        <v>0</v>
      </c>
      <c r="LF232" s="631">
        <f t="shared" si="417"/>
        <v>0</v>
      </c>
      <c r="LG232" s="631">
        <f t="shared" si="417"/>
        <v>0</v>
      </c>
      <c r="LH232" s="631">
        <f t="shared" si="417"/>
        <v>0</v>
      </c>
      <c r="LI232" s="631">
        <f t="shared" si="417"/>
        <v>0</v>
      </c>
      <c r="LJ232" s="631">
        <f t="shared" si="418"/>
        <v>0</v>
      </c>
      <c r="LK232" s="631">
        <f t="shared" si="418"/>
        <v>0</v>
      </c>
      <c r="LL232" s="631">
        <f t="shared" si="418"/>
        <v>0</v>
      </c>
      <c r="LM232" s="631">
        <f t="shared" si="418"/>
        <v>0</v>
      </c>
      <c r="LN232" s="631">
        <f t="shared" si="418"/>
        <v>0</v>
      </c>
      <c r="LO232" s="631">
        <f t="shared" si="418"/>
        <v>0</v>
      </c>
      <c r="LP232" s="631">
        <f t="shared" si="418"/>
        <v>0</v>
      </c>
      <c r="LQ232" s="631">
        <f t="shared" si="418"/>
        <v>0</v>
      </c>
      <c r="LR232" s="631">
        <f t="shared" si="418"/>
        <v>0</v>
      </c>
      <c r="LS232" s="631">
        <f t="shared" si="418"/>
        <v>0</v>
      </c>
      <c r="LT232" s="631">
        <f t="shared" si="419"/>
        <v>0</v>
      </c>
      <c r="LU232" s="631">
        <f t="shared" si="419"/>
        <v>0</v>
      </c>
      <c r="LV232" s="631">
        <f t="shared" si="419"/>
        <v>0</v>
      </c>
      <c r="LW232" s="631">
        <f t="shared" si="419"/>
        <v>11.327995</v>
      </c>
      <c r="LX232" s="631">
        <f t="shared" si="419"/>
        <v>0</v>
      </c>
      <c r="LY232" s="631">
        <f t="shared" si="419"/>
        <v>0</v>
      </c>
      <c r="LZ232" s="631">
        <f t="shared" si="419"/>
        <v>0</v>
      </c>
      <c r="MA232" s="631">
        <f t="shared" si="419"/>
        <v>0</v>
      </c>
      <c r="MB232" s="631">
        <f t="shared" si="419"/>
        <v>0</v>
      </c>
      <c r="MC232" s="631">
        <f t="shared" si="419"/>
        <v>0</v>
      </c>
      <c r="MD232" s="631">
        <f t="shared" si="420"/>
        <v>0</v>
      </c>
      <c r="ME232" s="631">
        <f t="shared" si="420"/>
        <v>0</v>
      </c>
      <c r="MF232" s="631">
        <f t="shared" si="420"/>
        <v>0</v>
      </c>
      <c r="MG232" s="631">
        <f t="shared" si="420"/>
        <v>0</v>
      </c>
      <c r="MH232" s="631">
        <f t="shared" si="420"/>
        <v>0</v>
      </c>
      <c r="MI232" s="631">
        <f t="shared" si="420"/>
        <v>0</v>
      </c>
      <c r="MJ232" s="631">
        <f t="shared" si="420"/>
        <v>0</v>
      </c>
      <c r="MK232" s="631">
        <f t="shared" si="420"/>
        <v>0</v>
      </c>
      <c r="ML232" s="631">
        <f t="shared" si="420"/>
        <v>0</v>
      </c>
      <c r="MM232" s="631">
        <f t="shared" si="420"/>
        <v>0</v>
      </c>
      <c r="MN232" s="631">
        <f t="shared" si="421"/>
        <v>0</v>
      </c>
      <c r="MO232" s="631">
        <f t="shared" si="421"/>
        <v>0</v>
      </c>
      <c r="MP232" s="631">
        <f t="shared" si="421"/>
        <v>0</v>
      </c>
      <c r="MQ232" s="631">
        <f t="shared" si="421"/>
        <v>0</v>
      </c>
      <c r="MR232" s="631">
        <f t="shared" si="421"/>
        <v>0</v>
      </c>
      <c r="MS232" s="631">
        <f t="shared" si="421"/>
        <v>0</v>
      </c>
      <c r="MT232" s="631">
        <f t="shared" si="421"/>
        <v>0</v>
      </c>
      <c r="MU232" s="631">
        <f t="shared" si="421"/>
        <v>0</v>
      </c>
      <c r="MV232" s="631">
        <f t="shared" si="421"/>
        <v>0</v>
      </c>
      <c r="MW232" s="631">
        <f t="shared" si="421"/>
        <v>0</v>
      </c>
      <c r="MX232" s="631">
        <f t="shared" si="422"/>
        <v>0</v>
      </c>
      <c r="MY232" s="631">
        <f t="shared" si="422"/>
        <v>0</v>
      </c>
      <c r="MZ232" s="631">
        <f t="shared" si="422"/>
        <v>0</v>
      </c>
      <c r="NA232" s="631">
        <f t="shared" si="422"/>
        <v>0</v>
      </c>
      <c r="NB232" s="631">
        <f t="shared" si="422"/>
        <v>0</v>
      </c>
      <c r="NC232" s="631">
        <f t="shared" si="422"/>
        <v>0</v>
      </c>
    </row>
    <row r="233" spans="1:367" hidden="1">
      <c r="A233" s="504" t="s">
        <v>103</v>
      </c>
      <c r="B233" s="504" t="s">
        <v>312</v>
      </c>
      <c r="C233" s="497">
        <v>4.6603409999999998</v>
      </c>
      <c r="D233" s="497">
        <v>0.47752299999999998</v>
      </c>
      <c r="E233" s="362">
        <f t="shared" si="358"/>
        <v>3.0735091157425339E-3</v>
      </c>
      <c r="F233" s="363">
        <f t="shared" si="359"/>
        <v>1.4333928855627639E-3</v>
      </c>
      <c r="G233" s="498">
        <f>E233*Dichtheden!$V$70</f>
        <v>158.34374731284572</v>
      </c>
      <c r="H233" s="499">
        <f>IF(C233=0,0,ROUND(IF((G233/2)/Dichtheden!$C$3&lt;1,1,(G233/2)/Dichtheden!$C$3),0))</f>
        <v>1</v>
      </c>
      <c r="I233" s="498">
        <f>E233*Dichtheden!$AJ$70</f>
        <v>26.390624552140956</v>
      </c>
      <c r="J233" s="499">
        <f>IF(C233=0,0,ROUND(IF((I233/2)/Dichtheden!$D$3&lt;1,1,(I233/2)/Dichtheden!$D$3),0))</f>
        <v>1</v>
      </c>
      <c r="K233" s="498">
        <f t="shared" si="360"/>
        <v>79.171873656422861</v>
      </c>
      <c r="L233" s="500">
        <f t="shared" si="361"/>
        <v>79.171873656422861</v>
      </c>
      <c r="M233" s="498">
        <f>IF(D233=0,0,IF((D233*Dichtheden!$G$4)&lt;25,25,D233*Dichtheden!$G$4))</f>
        <v>107.44267499999999</v>
      </c>
      <c r="N233" s="499">
        <f>D233*Dichtheden!$H$4</f>
        <v>16.713304999999998</v>
      </c>
      <c r="O233" s="501"/>
      <c r="P233" s="501"/>
      <c r="Q233" s="502">
        <f>E233*Dichtheden!$AS$68</f>
        <v>116.77851364322373</v>
      </c>
      <c r="R233" s="495">
        <f>IF(Q233=0,0,ROUND(IF((Q233/2)/Dichtheden!$C$3&lt;1,1,(Q233/2)/Dichtheden!$C$3),0))</f>
        <v>1</v>
      </c>
      <c r="S233" s="502">
        <f>E233*Dichtheden!$AY$68</f>
        <v>6.4657030152745341</v>
      </c>
      <c r="T233" s="495">
        <f>IF(Q233=0,0,ROUND(IF((S233/2)/Dichtheden!$D$3&lt;1,1,(S233/2)/Dichtheden!$D$3),0))</f>
        <v>1</v>
      </c>
      <c r="U233" s="502">
        <f>D233*Dichtheden!$G$5</f>
        <v>104.100014</v>
      </c>
      <c r="V233" s="502">
        <f>D233*Dichtheden!$H$5</f>
        <v>7.1628449999999999</v>
      </c>
      <c r="X233" s="630"/>
      <c r="AA233" s="628">
        <f t="shared" si="383"/>
        <v>0</v>
      </c>
      <c r="AB233" s="628">
        <f t="shared" si="383"/>
        <v>0</v>
      </c>
      <c r="AC233" s="628">
        <f t="shared" si="383"/>
        <v>0</v>
      </c>
      <c r="AD233" s="628">
        <f t="shared" si="383"/>
        <v>0</v>
      </c>
      <c r="AE233" s="628">
        <f t="shared" si="383"/>
        <v>0</v>
      </c>
      <c r="AF233" s="628">
        <f t="shared" si="383"/>
        <v>0</v>
      </c>
      <c r="AG233" s="628">
        <f t="shared" si="383"/>
        <v>0</v>
      </c>
      <c r="AH233" s="628">
        <f t="shared" si="383"/>
        <v>0</v>
      </c>
      <c r="AI233" s="628">
        <f t="shared" si="383"/>
        <v>0</v>
      </c>
      <c r="AJ233" s="628">
        <f t="shared" si="383"/>
        <v>0</v>
      </c>
      <c r="AK233" s="628">
        <f t="shared" si="383"/>
        <v>0</v>
      </c>
      <c r="AL233" s="628">
        <f t="shared" si="383"/>
        <v>0</v>
      </c>
      <c r="AM233" s="628">
        <f t="shared" si="383"/>
        <v>0</v>
      </c>
      <c r="AN233" s="628">
        <f t="shared" si="383"/>
        <v>0</v>
      </c>
      <c r="AO233" s="628">
        <f t="shared" si="383"/>
        <v>0</v>
      </c>
      <c r="AP233" s="628">
        <f t="shared" si="383"/>
        <v>0</v>
      </c>
      <c r="AQ233" s="628">
        <f t="shared" si="403"/>
        <v>0</v>
      </c>
      <c r="AR233" s="628">
        <f t="shared" si="403"/>
        <v>0</v>
      </c>
      <c r="AS233" s="628">
        <f t="shared" si="403"/>
        <v>0</v>
      </c>
      <c r="AT233" s="628">
        <f t="shared" si="403"/>
        <v>0</v>
      </c>
      <c r="AU233" s="628">
        <f t="shared" si="403"/>
        <v>0</v>
      </c>
      <c r="AV233" s="628">
        <f t="shared" si="403"/>
        <v>0</v>
      </c>
      <c r="AW233" s="628">
        <f t="shared" si="403"/>
        <v>0</v>
      </c>
      <c r="AX233" s="628">
        <f t="shared" si="403"/>
        <v>4.6603409999999998</v>
      </c>
      <c r="AY233" s="628">
        <f t="shared" si="403"/>
        <v>0</v>
      </c>
      <c r="AZ233" s="628">
        <f t="shared" si="403"/>
        <v>0</v>
      </c>
      <c r="BA233" s="628">
        <f t="shared" si="403"/>
        <v>0</v>
      </c>
      <c r="BB233" s="628">
        <f t="shared" si="403"/>
        <v>0</v>
      </c>
      <c r="BC233" s="628">
        <f t="shared" si="403"/>
        <v>0</v>
      </c>
      <c r="BD233" s="628">
        <f t="shared" si="403"/>
        <v>0</v>
      </c>
      <c r="BE233" s="628">
        <f t="shared" si="403"/>
        <v>0</v>
      </c>
      <c r="BF233" s="628">
        <f t="shared" si="403"/>
        <v>0</v>
      </c>
      <c r="BG233" s="628">
        <f t="shared" si="384"/>
        <v>0</v>
      </c>
      <c r="BH233" s="628">
        <f t="shared" si="384"/>
        <v>0</v>
      </c>
      <c r="BI233" s="628">
        <f t="shared" si="384"/>
        <v>0</v>
      </c>
      <c r="BJ233" s="628">
        <f t="shared" si="384"/>
        <v>0</v>
      </c>
      <c r="BK233" s="628">
        <f t="shared" si="384"/>
        <v>0</v>
      </c>
      <c r="BL233" s="628">
        <f t="shared" si="384"/>
        <v>0</v>
      </c>
      <c r="BM233" s="628">
        <f t="shared" si="384"/>
        <v>0</v>
      </c>
      <c r="BN233" s="628">
        <f t="shared" si="384"/>
        <v>0</v>
      </c>
      <c r="BO233" s="628">
        <f t="shared" si="384"/>
        <v>0</v>
      </c>
      <c r="BP233" s="628">
        <f t="shared" si="384"/>
        <v>0</v>
      </c>
      <c r="BQ233" s="628">
        <f t="shared" si="384"/>
        <v>0</v>
      </c>
      <c r="BR233" s="628">
        <f t="shared" si="384"/>
        <v>0</v>
      </c>
      <c r="BS233" s="628">
        <f t="shared" si="384"/>
        <v>0</v>
      </c>
      <c r="BT233" s="628">
        <f t="shared" si="384"/>
        <v>0</v>
      </c>
      <c r="BU233" s="628">
        <f t="shared" si="384"/>
        <v>0</v>
      </c>
      <c r="BV233" s="628">
        <f t="shared" si="384"/>
        <v>0</v>
      </c>
      <c r="BW233" s="628">
        <f t="shared" si="385"/>
        <v>0</v>
      </c>
      <c r="BX233" s="628">
        <f t="shared" si="385"/>
        <v>0</v>
      </c>
      <c r="BY233" s="628">
        <f t="shared" si="385"/>
        <v>0</v>
      </c>
      <c r="BZ233" s="628">
        <f t="shared" si="385"/>
        <v>0</v>
      </c>
      <c r="CA233" s="628">
        <f t="shared" si="385"/>
        <v>0</v>
      </c>
      <c r="CB233" s="628">
        <f t="shared" si="385"/>
        <v>0</v>
      </c>
      <c r="CC233" s="628">
        <f t="shared" si="385"/>
        <v>0</v>
      </c>
      <c r="CD233" s="628">
        <f t="shared" si="385"/>
        <v>0</v>
      </c>
      <c r="CE233" s="628"/>
      <c r="CF233" s="628">
        <f t="shared" si="386"/>
        <v>0</v>
      </c>
      <c r="CG233" s="628">
        <f t="shared" si="386"/>
        <v>0</v>
      </c>
      <c r="CH233" s="628">
        <f t="shared" si="386"/>
        <v>0</v>
      </c>
      <c r="CI233" s="628">
        <f t="shared" si="386"/>
        <v>0</v>
      </c>
      <c r="CJ233" s="628">
        <f t="shared" si="386"/>
        <v>0</v>
      </c>
      <c r="CK233" s="628">
        <f t="shared" si="386"/>
        <v>0</v>
      </c>
      <c r="CL233" s="628">
        <f t="shared" si="386"/>
        <v>0</v>
      </c>
      <c r="CM233" s="628">
        <f t="shared" si="386"/>
        <v>0</v>
      </c>
      <c r="CN233" s="628">
        <f t="shared" si="386"/>
        <v>0</v>
      </c>
      <c r="CO233" s="628">
        <f t="shared" si="386"/>
        <v>0</v>
      </c>
      <c r="CP233" s="628">
        <f t="shared" si="386"/>
        <v>0</v>
      </c>
      <c r="CQ233" s="628">
        <f t="shared" si="386"/>
        <v>0</v>
      </c>
      <c r="CR233" s="628">
        <f t="shared" si="386"/>
        <v>0</v>
      </c>
      <c r="CS233" s="628">
        <f t="shared" si="386"/>
        <v>0</v>
      </c>
      <c r="CT233" s="628">
        <f t="shared" si="386"/>
        <v>0</v>
      </c>
      <c r="CU233" s="628">
        <f t="shared" si="386"/>
        <v>0</v>
      </c>
      <c r="CV233" s="628">
        <f t="shared" si="404"/>
        <v>0</v>
      </c>
      <c r="CW233" s="628">
        <f t="shared" si="404"/>
        <v>0</v>
      </c>
      <c r="CX233" s="628">
        <f t="shared" si="404"/>
        <v>0</v>
      </c>
      <c r="CY233" s="628">
        <f t="shared" si="404"/>
        <v>0</v>
      </c>
      <c r="CZ233" s="628">
        <f t="shared" si="404"/>
        <v>0</v>
      </c>
      <c r="DA233" s="628">
        <f t="shared" si="404"/>
        <v>0</v>
      </c>
      <c r="DB233" s="628">
        <f t="shared" si="404"/>
        <v>0</v>
      </c>
      <c r="DC233" s="628">
        <f t="shared" si="404"/>
        <v>0.47752299999999998</v>
      </c>
      <c r="DD233" s="628">
        <f t="shared" si="404"/>
        <v>0</v>
      </c>
      <c r="DE233" s="628">
        <f t="shared" si="404"/>
        <v>0</v>
      </c>
      <c r="DF233" s="628">
        <f t="shared" si="404"/>
        <v>0</v>
      </c>
      <c r="DG233" s="628">
        <f t="shared" si="404"/>
        <v>0</v>
      </c>
      <c r="DH233" s="628">
        <f t="shared" si="404"/>
        <v>0</v>
      </c>
      <c r="DI233" s="628">
        <f t="shared" si="404"/>
        <v>0</v>
      </c>
      <c r="DJ233" s="628">
        <f t="shared" si="404"/>
        <v>0</v>
      </c>
      <c r="DK233" s="628">
        <f t="shared" si="404"/>
        <v>0</v>
      </c>
      <c r="DL233" s="628">
        <f t="shared" si="387"/>
        <v>0</v>
      </c>
      <c r="DM233" s="628">
        <f t="shared" si="387"/>
        <v>0</v>
      </c>
      <c r="DN233" s="628">
        <f t="shared" si="387"/>
        <v>0</v>
      </c>
      <c r="DO233" s="628">
        <f t="shared" si="387"/>
        <v>0</v>
      </c>
      <c r="DP233" s="628">
        <f t="shared" si="387"/>
        <v>0</v>
      </c>
      <c r="DQ233" s="628">
        <f t="shared" si="387"/>
        <v>0</v>
      </c>
      <c r="DR233" s="628">
        <f t="shared" si="387"/>
        <v>0</v>
      </c>
      <c r="DS233" s="628">
        <f t="shared" si="387"/>
        <v>0</v>
      </c>
      <c r="DT233" s="628">
        <f t="shared" si="387"/>
        <v>0</v>
      </c>
      <c r="DU233" s="628">
        <f t="shared" si="387"/>
        <v>0</v>
      </c>
      <c r="DV233" s="628">
        <f t="shared" si="387"/>
        <v>0</v>
      </c>
      <c r="DW233" s="628">
        <f t="shared" si="387"/>
        <v>0</v>
      </c>
      <c r="DX233" s="628">
        <f t="shared" si="387"/>
        <v>0</v>
      </c>
      <c r="DY233" s="628">
        <f t="shared" si="387"/>
        <v>0</v>
      </c>
      <c r="DZ233" s="628">
        <f t="shared" si="387"/>
        <v>0</v>
      </c>
      <c r="EA233" s="628">
        <f t="shared" si="387"/>
        <v>0</v>
      </c>
      <c r="EB233" s="628">
        <f t="shared" si="388"/>
        <v>0</v>
      </c>
      <c r="EC233" s="628">
        <f t="shared" si="388"/>
        <v>0</v>
      </c>
      <c r="ED233" s="628">
        <f t="shared" si="388"/>
        <v>0</v>
      </c>
      <c r="EE233" s="628">
        <f t="shared" si="388"/>
        <v>0</v>
      </c>
      <c r="EF233" s="628">
        <f t="shared" si="388"/>
        <v>0</v>
      </c>
      <c r="EG233" s="628">
        <f t="shared" si="388"/>
        <v>0</v>
      </c>
      <c r="EH233" s="628">
        <f t="shared" si="388"/>
        <v>0</v>
      </c>
      <c r="EI233" s="628">
        <f t="shared" si="388"/>
        <v>0</v>
      </c>
      <c r="EJ233" s="631"/>
      <c r="EK233" s="631">
        <f t="shared" si="405"/>
        <v>0</v>
      </c>
      <c r="EL233" s="631">
        <f t="shared" si="405"/>
        <v>0</v>
      </c>
      <c r="EM233" s="631">
        <f t="shared" si="405"/>
        <v>0</v>
      </c>
      <c r="EN233" s="631">
        <f t="shared" si="405"/>
        <v>0</v>
      </c>
      <c r="EO233" s="631">
        <f t="shared" si="405"/>
        <v>0</v>
      </c>
      <c r="EP233" s="631">
        <f t="shared" si="405"/>
        <v>0</v>
      </c>
      <c r="EQ233" s="631">
        <f t="shared" si="405"/>
        <v>0</v>
      </c>
      <c r="ER233" s="631">
        <f t="shared" si="405"/>
        <v>0</v>
      </c>
      <c r="ES233" s="631">
        <f t="shared" si="405"/>
        <v>0</v>
      </c>
      <c r="ET233" s="631">
        <f t="shared" si="405"/>
        <v>0</v>
      </c>
      <c r="EU233" s="631">
        <f t="shared" si="405"/>
        <v>0</v>
      </c>
      <c r="EV233" s="631">
        <f t="shared" si="405"/>
        <v>0</v>
      </c>
      <c r="EW233" s="631">
        <f t="shared" si="405"/>
        <v>0</v>
      </c>
      <c r="EX233" s="631">
        <f t="shared" si="405"/>
        <v>0</v>
      </c>
      <c r="EY233" s="631">
        <f t="shared" si="405"/>
        <v>0</v>
      </c>
      <c r="EZ233" s="631">
        <f t="shared" si="405"/>
        <v>0</v>
      </c>
      <c r="FA233" s="631">
        <f t="shared" si="309"/>
        <v>0</v>
      </c>
      <c r="FB233" s="631">
        <f t="shared" si="309"/>
        <v>0</v>
      </c>
      <c r="FC233" s="631">
        <f t="shared" si="309"/>
        <v>0</v>
      </c>
      <c r="FD233" s="631">
        <f t="shared" si="409"/>
        <v>0</v>
      </c>
      <c r="FE233" s="631">
        <f t="shared" si="409"/>
        <v>0</v>
      </c>
      <c r="FF233" s="631">
        <f t="shared" si="409"/>
        <v>0</v>
      </c>
      <c r="FG233" s="631">
        <f t="shared" si="409"/>
        <v>0</v>
      </c>
      <c r="FH233" s="631">
        <f t="shared" si="409"/>
        <v>1</v>
      </c>
      <c r="FI233" s="631">
        <f t="shared" si="409"/>
        <v>0</v>
      </c>
      <c r="FJ233" s="631">
        <f t="shared" si="409"/>
        <v>0</v>
      </c>
      <c r="FK233" s="631">
        <f t="shared" si="409"/>
        <v>0</v>
      </c>
      <c r="FL233" s="631">
        <f t="shared" si="409"/>
        <v>0</v>
      </c>
      <c r="FM233" s="631">
        <f t="shared" si="409"/>
        <v>0</v>
      </c>
      <c r="FN233" s="631">
        <f t="shared" si="409"/>
        <v>0</v>
      </c>
      <c r="FO233" s="631">
        <f t="shared" si="409"/>
        <v>0</v>
      </c>
      <c r="FP233" s="631">
        <f t="shared" si="409"/>
        <v>0</v>
      </c>
      <c r="FQ233" s="631">
        <f t="shared" si="409"/>
        <v>0</v>
      </c>
      <c r="FR233" s="631">
        <f t="shared" si="409"/>
        <v>0</v>
      </c>
      <c r="FS233" s="631">
        <f t="shared" si="409"/>
        <v>0</v>
      </c>
      <c r="FT233" s="631">
        <f t="shared" si="286"/>
        <v>0</v>
      </c>
      <c r="FU233" s="631">
        <f t="shared" si="286"/>
        <v>0</v>
      </c>
      <c r="FV233" s="631">
        <f t="shared" si="381"/>
        <v>0</v>
      </c>
      <c r="FW233" s="631">
        <f t="shared" si="381"/>
        <v>0</v>
      </c>
      <c r="FX233" s="631">
        <f t="shared" si="381"/>
        <v>0</v>
      </c>
      <c r="FY233" s="631">
        <f t="shared" si="381"/>
        <v>0</v>
      </c>
      <c r="FZ233" s="631">
        <f t="shared" si="381"/>
        <v>0</v>
      </c>
      <c r="GA233" s="631">
        <f t="shared" si="381"/>
        <v>0</v>
      </c>
      <c r="GB233" s="631">
        <f t="shared" si="381"/>
        <v>0</v>
      </c>
      <c r="GC233" s="631">
        <f t="shared" si="381"/>
        <v>0</v>
      </c>
      <c r="GD233" s="631">
        <f t="shared" si="379"/>
        <v>0</v>
      </c>
      <c r="GE233" s="631">
        <f t="shared" si="379"/>
        <v>0</v>
      </c>
      <c r="GF233" s="631">
        <f t="shared" si="379"/>
        <v>0</v>
      </c>
      <c r="GG233" s="631">
        <f t="shared" si="379"/>
        <v>0</v>
      </c>
      <c r="GH233" s="631">
        <f t="shared" si="379"/>
        <v>0</v>
      </c>
      <c r="GI233" s="631">
        <f t="shared" si="390"/>
        <v>0</v>
      </c>
      <c r="GJ233" s="631">
        <f t="shared" si="390"/>
        <v>0</v>
      </c>
      <c r="GK233" s="631">
        <f t="shared" si="390"/>
        <v>0</v>
      </c>
      <c r="GL233" s="631">
        <f t="shared" si="390"/>
        <v>0</v>
      </c>
      <c r="GM233" s="631">
        <f t="shared" si="390"/>
        <v>0</v>
      </c>
      <c r="GN233" s="631">
        <f t="shared" si="390"/>
        <v>0</v>
      </c>
      <c r="GO233" s="631"/>
      <c r="GP233" s="631">
        <f t="shared" si="410"/>
        <v>0</v>
      </c>
      <c r="GQ233" s="631">
        <f t="shared" si="410"/>
        <v>0</v>
      </c>
      <c r="GR233" s="631">
        <f t="shared" si="410"/>
        <v>0</v>
      </c>
      <c r="GS233" s="631">
        <f t="shared" si="410"/>
        <v>0</v>
      </c>
      <c r="GT233" s="631">
        <f t="shared" si="410"/>
        <v>0</v>
      </c>
      <c r="GU233" s="631">
        <f t="shared" si="410"/>
        <v>0</v>
      </c>
      <c r="GV233" s="631">
        <f t="shared" si="410"/>
        <v>0</v>
      </c>
      <c r="GW233" s="631">
        <f t="shared" si="410"/>
        <v>0</v>
      </c>
      <c r="GX233" s="631">
        <f t="shared" si="410"/>
        <v>0</v>
      </c>
      <c r="GY233" s="631">
        <f t="shared" si="410"/>
        <v>0</v>
      </c>
      <c r="GZ233" s="631">
        <f t="shared" si="410"/>
        <v>0</v>
      </c>
      <c r="HA233" s="631">
        <f t="shared" si="410"/>
        <v>0</v>
      </c>
      <c r="HB233" s="631">
        <f t="shared" si="410"/>
        <v>0</v>
      </c>
      <c r="HC233" s="631">
        <f t="shared" si="410"/>
        <v>0</v>
      </c>
      <c r="HD233" s="631">
        <f t="shared" si="410"/>
        <v>0</v>
      </c>
      <c r="HE233" s="631">
        <f t="shared" si="408"/>
        <v>0</v>
      </c>
      <c r="HF233" s="631">
        <f t="shared" si="408"/>
        <v>0</v>
      </c>
      <c r="HG233" s="631">
        <f t="shared" si="408"/>
        <v>0</v>
      </c>
      <c r="HH233" s="631">
        <f t="shared" si="408"/>
        <v>0</v>
      </c>
      <c r="HI233" s="631">
        <f t="shared" si="406"/>
        <v>0</v>
      </c>
      <c r="HJ233" s="631">
        <f t="shared" si="406"/>
        <v>0</v>
      </c>
      <c r="HK233" s="631">
        <f t="shared" si="406"/>
        <v>0</v>
      </c>
      <c r="HL233" s="631">
        <f t="shared" si="406"/>
        <v>0</v>
      </c>
      <c r="HM233" s="631">
        <f t="shared" si="406"/>
        <v>1</v>
      </c>
      <c r="HN233" s="631">
        <f t="shared" si="406"/>
        <v>0</v>
      </c>
      <c r="HO233" s="631">
        <f t="shared" si="406"/>
        <v>0</v>
      </c>
      <c r="HP233" s="631">
        <f t="shared" si="406"/>
        <v>0</v>
      </c>
      <c r="HQ233" s="631">
        <f t="shared" si="406"/>
        <v>0</v>
      </c>
      <c r="HR233" s="631">
        <f t="shared" si="389"/>
        <v>0</v>
      </c>
      <c r="HS233" s="631">
        <f t="shared" si="389"/>
        <v>0</v>
      </c>
      <c r="HT233" s="631">
        <f t="shared" si="389"/>
        <v>0</v>
      </c>
      <c r="HU233" s="631">
        <f t="shared" si="389"/>
        <v>0</v>
      </c>
      <c r="HV233" s="631">
        <f t="shared" si="407"/>
        <v>0</v>
      </c>
      <c r="HW233" s="631">
        <f t="shared" si="407"/>
        <v>0</v>
      </c>
      <c r="HX233" s="631">
        <f t="shared" si="407"/>
        <v>0</v>
      </c>
      <c r="HY233" s="631">
        <f t="shared" si="407"/>
        <v>0</v>
      </c>
      <c r="HZ233" s="631">
        <f t="shared" si="407"/>
        <v>0</v>
      </c>
      <c r="IA233" s="631">
        <f t="shared" si="407"/>
        <v>0</v>
      </c>
      <c r="IB233" s="631">
        <f t="shared" si="407"/>
        <v>0</v>
      </c>
      <c r="IC233" s="631">
        <f t="shared" si="407"/>
        <v>0</v>
      </c>
      <c r="ID233" s="631">
        <f t="shared" si="407"/>
        <v>0</v>
      </c>
      <c r="IE233" s="631">
        <f t="shared" si="407"/>
        <v>0</v>
      </c>
      <c r="IF233" s="631">
        <f t="shared" si="407"/>
        <v>0</v>
      </c>
      <c r="IG233" s="631">
        <f t="shared" si="407"/>
        <v>0</v>
      </c>
      <c r="IH233" s="631">
        <f t="shared" si="407"/>
        <v>0</v>
      </c>
      <c r="II233" s="631">
        <f t="shared" si="407"/>
        <v>0</v>
      </c>
      <c r="IJ233" s="631">
        <f t="shared" si="407"/>
        <v>0</v>
      </c>
      <c r="IK233" s="631">
        <f t="shared" si="407"/>
        <v>0</v>
      </c>
      <c r="IL233" s="631">
        <f t="shared" si="382"/>
        <v>0</v>
      </c>
      <c r="IM233" s="631">
        <f t="shared" si="382"/>
        <v>0</v>
      </c>
      <c r="IN233" s="631">
        <f t="shared" si="382"/>
        <v>0</v>
      </c>
      <c r="IO233" s="631">
        <f t="shared" si="382"/>
        <v>0</v>
      </c>
      <c r="IP233" s="631">
        <f t="shared" si="382"/>
        <v>0</v>
      </c>
      <c r="IQ233" s="631">
        <f t="shared" si="382"/>
        <v>0</v>
      </c>
      <c r="IR233" s="631">
        <f t="shared" si="382"/>
        <v>0</v>
      </c>
      <c r="IS233" s="631">
        <f t="shared" si="382"/>
        <v>0</v>
      </c>
      <c r="IT233" s="631"/>
      <c r="IU233" s="631">
        <f t="shared" si="411"/>
        <v>0</v>
      </c>
      <c r="IV233" s="631">
        <f t="shared" si="411"/>
        <v>0</v>
      </c>
      <c r="IW233" s="631">
        <f t="shared" si="411"/>
        <v>0</v>
      </c>
      <c r="IX233" s="631">
        <f t="shared" si="411"/>
        <v>0</v>
      </c>
      <c r="IY233" s="631">
        <f t="shared" si="411"/>
        <v>0</v>
      </c>
      <c r="IZ233" s="631">
        <f t="shared" si="411"/>
        <v>0</v>
      </c>
      <c r="JA233" s="631">
        <f t="shared" si="411"/>
        <v>0</v>
      </c>
      <c r="JB233" s="631">
        <f t="shared" si="411"/>
        <v>0</v>
      </c>
      <c r="JC233" s="631">
        <f t="shared" si="411"/>
        <v>0</v>
      </c>
      <c r="JD233" s="631">
        <f t="shared" si="411"/>
        <v>0</v>
      </c>
      <c r="JE233" s="631">
        <f t="shared" si="412"/>
        <v>0</v>
      </c>
      <c r="JF233" s="631">
        <f t="shared" si="412"/>
        <v>0</v>
      </c>
      <c r="JG233" s="631">
        <f t="shared" si="412"/>
        <v>0</v>
      </c>
      <c r="JH233" s="631">
        <f t="shared" si="412"/>
        <v>0</v>
      </c>
      <c r="JI233" s="631">
        <f t="shared" si="412"/>
        <v>0</v>
      </c>
      <c r="JJ233" s="631">
        <f t="shared" si="412"/>
        <v>0</v>
      </c>
      <c r="JK233" s="631">
        <f t="shared" si="412"/>
        <v>0</v>
      </c>
      <c r="JL233" s="631">
        <f t="shared" si="412"/>
        <v>0</v>
      </c>
      <c r="JM233" s="631">
        <f t="shared" si="412"/>
        <v>0</v>
      </c>
      <c r="JN233" s="631">
        <f t="shared" si="412"/>
        <v>0</v>
      </c>
      <c r="JO233" s="631">
        <f t="shared" si="413"/>
        <v>0</v>
      </c>
      <c r="JP233" s="631">
        <f t="shared" si="413"/>
        <v>0</v>
      </c>
      <c r="JQ233" s="631">
        <f t="shared" si="413"/>
        <v>0</v>
      </c>
      <c r="JR233" s="631">
        <f t="shared" si="413"/>
        <v>107.44267499999999</v>
      </c>
      <c r="JS233" s="631">
        <f t="shared" si="413"/>
        <v>0</v>
      </c>
      <c r="JT233" s="631">
        <f t="shared" si="413"/>
        <v>0</v>
      </c>
      <c r="JU233" s="631">
        <f t="shared" si="413"/>
        <v>0</v>
      </c>
      <c r="JV233" s="631">
        <f t="shared" si="413"/>
        <v>0</v>
      </c>
      <c r="JW233" s="631">
        <f t="shared" si="413"/>
        <v>0</v>
      </c>
      <c r="JX233" s="631">
        <f t="shared" si="413"/>
        <v>0</v>
      </c>
      <c r="JY233" s="631">
        <f t="shared" si="414"/>
        <v>0</v>
      </c>
      <c r="JZ233" s="631">
        <f t="shared" si="414"/>
        <v>0</v>
      </c>
      <c r="KA233" s="631">
        <f t="shared" si="414"/>
        <v>0</v>
      </c>
      <c r="KB233" s="631">
        <f t="shared" si="414"/>
        <v>0</v>
      </c>
      <c r="KC233" s="631">
        <f t="shared" si="414"/>
        <v>0</v>
      </c>
      <c r="KD233" s="631">
        <f t="shared" si="414"/>
        <v>0</v>
      </c>
      <c r="KE233" s="631">
        <f t="shared" si="414"/>
        <v>0</v>
      </c>
      <c r="KF233" s="631">
        <f t="shared" si="414"/>
        <v>0</v>
      </c>
      <c r="KG233" s="631">
        <f t="shared" si="414"/>
        <v>0</v>
      </c>
      <c r="KH233" s="631">
        <f t="shared" si="414"/>
        <v>0</v>
      </c>
      <c r="KI233" s="631">
        <f t="shared" si="415"/>
        <v>0</v>
      </c>
      <c r="KJ233" s="631">
        <f t="shared" si="415"/>
        <v>0</v>
      </c>
      <c r="KK233" s="631">
        <f t="shared" si="415"/>
        <v>0</v>
      </c>
      <c r="KL233" s="631">
        <f t="shared" si="415"/>
        <v>0</v>
      </c>
      <c r="KM233" s="631">
        <f t="shared" si="415"/>
        <v>0</v>
      </c>
      <c r="KN233" s="631">
        <f t="shared" si="415"/>
        <v>0</v>
      </c>
      <c r="KO233" s="631">
        <f t="shared" si="415"/>
        <v>0</v>
      </c>
      <c r="KP233" s="631">
        <f t="shared" si="415"/>
        <v>0</v>
      </c>
      <c r="KQ233" s="631">
        <f t="shared" si="415"/>
        <v>0</v>
      </c>
      <c r="KR233" s="631">
        <f t="shared" si="415"/>
        <v>0</v>
      </c>
      <c r="KS233" s="631">
        <f t="shared" si="416"/>
        <v>0</v>
      </c>
      <c r="KT233" s="631">
        <f t="shared" si="416"/>
        <v>0</v>
      </c>
      <c r="KU233" s="631">
        <f t="shared" si="416"/>
        <v>0</v>
      </c>
      <c r="KV233" s="631">
        <f t="shared" si="416"/>
        <v>0</v>
      </c>
      <c r="KW233" s="631">
        <f t="shared" si="416"/>
        <v>0</v>
      </c>
      <c r="KX233" s="631">
        <f t="shared" si="416"/>
        <v>0</v>
      </c>
      <c r="KY233" s="631"/>
      <c r="KZ233" s="631">
        <f t="shared" si="417"/>
        <v>0</v>
      </c>
      <c r="LA233" s="631">
        <f t="shared" si="417"/>
        <v>0</v>
      </c>
      <c r="LB233" s="631">
        <f t="shared" si="417"/>
        <v>0</v>
      </c>
      <c r="LC233" s="631">
        <f t="shared" si="417"/>
        <v>0</v>
      </c>
      <c r="LD233" s="631">
        <f t="shared" si="417"/>
        <v>0</v>
      </c>
      <c r="LE233" s="631">
        <f t="shared" si="417"/>
        <v>0</v>
      </c>
      <c r="LF233" s="631">
        <f t="shared" si="417"/>
        <v>0</v>
      </c>
      <c r="LG233" s="631">
        <f t="shared" si="417"/>
        <v>0</v>
      </c>
      <c r="LH233" s="631">
        <f t="shared" si="417"/>
        <v>0</v>
      </c>
      <c r="LI233" s="631">
        <f t="shared" si="417"/>
        <v>0</v>
      </c>
      <c r="LJ233" s="631">
        <f t="shared" si="418"/>
        <v>0</v>
      </c>
      <c r="LK233" s="631">
        <f t="shared" si="418"/>
        <v>0</v>
      </c>
      <c r="LL233" s="631">
        <f t="shared" si="418"/>
        <v>0</v>
      </c>
      <c r="LM233" s="631">
        <f t="shared" si="418"/>
        <v>0</v>
      </c>
      <c r="LN233" s="631">
        <f t="shared" si="418"/>
        <v>0</v>
      </c>
      <c r="LO233" s="631">
        <f t="shared" si="418"/>
        <v>0</v>
      </c>
      <c r="LP233" s="631">
        <f t="shared" si="418"/>
        <v>0</v>
      </c>
      <c r="LQ233" s="631">
        <f t="shared" si="418"/>
        <v>0</v>
      </c>
      <c r="LR233" s="631">
        <f t="shared" si="418"/>
        <v>0</v>
      </c>
      <c r="LS233" s="631">
        <f t="shared" si="418"/>
        <v>0</v>
      </c>
      <c r="LT233" s="631">
        <f t="shared" si="419"/>
        <v>0</v>
      </c>
      <c r="LU233" s="631">
        <f t="shared" si="419"/>
        <v>0</v>
      </c>
      <c r="LV233" s="631">
        <f t="shared" si="419"/>
        <v>0</v>
      </c>
      <c r="LW233" s="631">
        <f t="shared" si="419"/>
        <v>16.713304999999998</v>
      </c>
      <c r="LX233" s="631">
        <f t="shared" si="419"/>
        <v>0</v>
      </c>
      <c r="LY233" s="631">
        <f t="shared" si="419"/>
        <v>0</v>
      </c>
      <c r="LZ233" s="631">
        <f t="shared" si="419"/>
        <v>0</v>
      </c>
      <c r="MA233" s="631">
        <f t="shared" si="419"/>
        <v>0</v>
      </c>
      <c r="MB233" s="631">
        <f t="shared" si="419"/>
        <v>0</v>
      </c>
      <c r="MC233" s="631">
        <f t="shared" si="419"/>
        <v>0</v>
      </c>
      <c r="MD233" s="631">
        <f t="shared" si="420"/>
        <v>0</v>
      </c>
      <c r="ME233" s="631">
        <f t="shared" si="420"/>
        <v>0</v>
      </c>
      <c r="MF233" s="631">
        <f t="shared" si="420"/>
        <v>0</v>
      </c>
      <c r="MG233" s="631">
        <f t="shared" si="420"/>
        <v>0</v>
      </c>
      <c r="MH233" s="631">
        <f t="shared" si="420"/>
        <v>0</v>
      </c>
      <c r="MI233" s="631">
        <f t="shared" si="420"/>
        <v>0</v>
      </c>
      <c r="MJ233" s="631">
        <f t="shared" si="420"/>
        <v>0</v>
      </c>
      <c r="MK233" s="631">
        <f t="shared" si="420"/>
        <v>0</v>
      </c>
      <c r="ML233" s="631">
        <f t="shared" si="420"/>
        <v>0</v>
      </c>
      <c r="MM233" s="631">
        <f t="shared" si="420"/>
        <v>0</v>
      </c>
      <c r="MN233" s="631">
        <f t="shared" si="421"/>
        <v>0</v>
      </c>
      <c r="MO233" s="631">
        <f t="shared" si="421"/>
        <v>0</v>
      </c>
      <c r="MP233" s="631">
        <f t="shared" si="421"/>
        <v>0</v>
      </c>
      <c r="MQ233" s="631">
        <f t="shared" si="421"/>
        <v>0</v>
      </c>
      <c r="MR233" s="631">
        <f t="shared" si="421"/>
        <v>0</v>
      </c>
      <c r="MS233" s="631">
        <f t="shared" si="421"/>
        <v>0</v>
      </c>
      <c r="MT233" s="631">
        <f t="shared" si="421"/>
        <v>0</v>
      </c>
      <c r="MU233" s="631">
        <f t="shared" si="421"/>
        <v>0</v>
      </c>
      <c r="MV233" s="631">
        <f t="shared" si="421"/>
        <v>0</v>
      </c>
      <c r="MW233" s="631">
        <f t="shared" si="421"/>
        <v>0</v>
      </c>
      <c r="MX233" s="631">
        <f t="shared" si="422"/>
        <v>0</v>
      </c>
      <c r="MY233" s="631">
        <f t="shared" si="422"/>
        <v>0</v>
      </c>
      <c r="MZ233" s="631">
        <f t="shared" si="422"/>
        <v>0</v>
      </c>
      <c r="NA233" s="631">
        <f t="shared" si="422"/>
        <v>0</v>
      </c>
      <c r="NB233" s="631">
        <f t="shared" si="422"/>
        <v>0</v>
      </c>
      <c r="NC233" s="631">
        <f t="shared" si="422"/>
        <v>0</v>
      </c>
    </row>
    <row r="234" spans="1:367" hidden="1">
      <c r="A234" s="504" t="s">
        <v>103</v>
      </c>
      <c r="B234" s="504" t="s">
        <v>313</v>
      </c>
      <c r="C234" s="497">
        <v>0.95169700000000002</v>
      </c>
      <c r="D234" s="497">
        <v>4.5734999999999998E-2</v>
      </c>
      <c r="E234" s="362">
        <f t="shared" si="358"/>
        <v>6.276470766677422E-4</v>
      </c>
      <c r="F234" s="363">
        <f t="shared" si="359"/>
        <v>1.3728390804466591E-4</v>
      </c>
      <c r="G234" s="498">
        <f>E234*Dichtheden!$V$70</f>
        <v>32.33567442519621</v>
      </c>
      <c r="H234" s="499">
        <f>IF(C234=0,0,ROUND(IF((G234/2)/Dichtheden!$C$3&lt;1,1,(G234/2)/Dichtheden!$C$3),0))</f>
        <v>1</v>
      </c>
      <c r="I234" s="498">
        <f>E234*Dichtheden!$AJ$70</f>
        <v>5.3892790708660359</v>
      </c>
      <c r="J234" s="499">
        <f>IF(C234=0,0,ROUND(IF((I234/2)/Dichtheden!$D$3&lt;1,1,(I234/2)/Dichtheden!$D$3),0))</f>
        <v>1</v>
      </c>
      <c r="K234" s="498">
        <f t="shared" si="360"/>
        <v>16.167837212598105</v>
      </c>
      <c r="L234" s="500">
        <f t="shared" si="361"/>
        <v>16.167837212598105</v>
      </c>
      <c r="M234" s="498">
        <f>IF(D234=0,0,IF((D234*Dichtheden!$G$4)&lt;25,25,D234*Dichtheden!$G$4))</f>
        <v>25</v>
      </c>
      <c r="N234" s="499">
        <f>D234*Dichtheden!$H$4</f>
        <v>1.600725</v>
      </c>
      <c r="O234" s="501"/>
      <c r="P234" s="501"/>
      <c r="Q234" s="502">
        <f>E234*Dichtheden!$AS$68</f>
        <v>23.847559888582207</v>
      </c>
      <c r="R234" s="495">
        <f>IF(Q234=0,0,ROUND(IF((Q234/2)/Dichtheden!$C$3&lt;1,1,(Q234/2)/Dichtheden!$C$3),0))</f>
        <v>1</v>
      </c>
      <c r="S234" s="502">
        <f>E234*Dichtheden!$AY$68</f>
        <v>1.3203733723621787</v>
      </c>
      <c r="T234" s="495">
        <f>IF(Q234=0,0,ROUND(IF((S234/2)/Dichtheden!$D$3&lt;1,1,(S234/2)/Dichtheden!$D$3),0))</f>
        <v>1</v>
      </c>
      <c r="U234" s="502">
        <f>D234*Dichtheden!$G$5</f>
        <v>9.970229999999999</v>
      </c>
      <c r="V234" s="502">
        <f>D234*Dichtheden!$H$5</f>
        <v>0.686025</v>
      </c>
      <c r="X234" s="630"/>
      <c r="AA234" s="628">
        <f t="shared" si="383"/>
        <v>0</v>
      </c>
      <c r="AB234" s="628">
        <f t="shared" si="383"/>
        <v>0</v>
      </c>
      <c r="AC234" s="628">
        <f t="shared" si="383"/>
        <v>0</v>
      </c>
      <c r="AD234" s="628">
        <f t="shared" si="383"/>
        <v>0</v>
      </c>
      <c r="AE234" s="628">
        <f t="shared" si="383"/>
        <v>0</v>
      </c>
      <c r="AF234" s="628">
        <f t="shared" si="383"/>
        <v>0</v>
      </c>
      <c r="AG234" s="628">
        <f t="shared" si="383"/>
        <v>0</v>
      </c>
      <c r="AH234" s="628">
        <f t="shared" si="383"/>
        <v>0</v>
      </c>
      <c r="AI234" s="628">
        <f t="shared" si="383"/>
        <v>0</v>
      </c>
      <c r="AJ234" s="628">
        <f t="shared" si="383"/>
        <v>0</v>
      </c>
      <c r="AK234" s="628">
        <f t="shared" si="383"/>
        <v>0</v>
      </c>
      <c r="AL234" s="628">
        <f t="shared" si="383"/>
        <v>0</v>
      </c>
      <c r="AM234" s="628">
        <f t="shared" si="383"/>
        <v>0</v>
      </c>
      <c r="AN234" s="628">
        <f t="shared" si="383"/>
        <v>0</v>
      </c>
      <c r="AO234" s="628">
        <f t="shared" si="383"/>
        <v>0</v>
      </c>
      <c r="AP234" s="628">
        <f t="shared" si="383"/>
        <v>0</v>
      </c>
      <c r="AQ234" s="628">
        <f t="shared" si="403"/>
        <v>0</v>
      </c>
      <c r="AR234" s="628">
        <f t="shared" si="403"/>
        <v>0</v>
      </c>
      <c r="AS234" s="628">
        <f t="shared" si="403"/>
        <v>0</v>
      </c>
      <c r="AT234" s="628">
        <f t="shared" si="403"/>
        <v>0</v>
      </c>
      <c r="AU234" s="628">
        <f t="shared" si="403"/>
        <v>0</v>
      </c>
      <c r="AV234" s="628">
        <f t="shared" si="403"/>
        <v>0</v>
      </c>
      <c r="AW234" s="628">
        <f t="shared" si="403"/>
        <v>0</v>
      </c>
      <c r="AX234" s="628">
        <f t="shared" si="403"/>
        <v>0.95169700000000002</v>
      </c>
      <c r="AY234" s="628">
        <f t="shared" si="403"/>
        <v>0</v>
      </c>
      <c r="AZ234" s="628">
        <f t="shared" si="403"/>
        <v>0</v>
      </c>
      <c r="BA234" s="628">
        <f t="shared" si="403"/>
        <v>0</v>
      </c>
      <c r="BB234" s="628">
        <f t="shared" si="403"/>
        <v>0</v>
      </c>
      <c r="BC234" s="628">
        <f t="shared" si="403"/>
        <v>0</v>
      </c>
      <c r="BD234" s="628">
        <f t="shared" si="403"/>
        <v>0</v>
      </c>
      <c r="BE234" s="628">
        <f t="shared" si="403"/>
        <v>0</v>
      </c>
      <c r="BF234" s="628">
        <f t="shared" si="403"/>
        <v>0</v>
      </c>
      <c r="BG234" s="628">
        <f t="shared" si="384"/>
        <v>0</v>
      </c>
      <c r="BH234" s="628">
        <f t="shared" si="384"/>
        <v>0</v>
      </c>
      <c r="BI234" s="628">
        <f t="shared" si="384"/>
        <v>0</v>
      </c>
      <c r="BJ234" s="628">
        <f t="shared" si="384"/>
        <v>0</v>
      </c>
      <c r="BK234" s="628">
        <f t="shared" si="384"/>
        <v>0</v>
      </c>
      <c r="BL234" s="628">
        <f t="shared" si="384"/>
        <v>0</v>
      </c>
      <c r="BM234" s="628">
        <f t="shared" si="384"/>
        <v>0</v>
      </c>
      <c r="BN234" s="628">
        <f t="shared" si="384"/>
        <v>0</v>
      </c>
      <c r="BO234" s="628">
        <f t="shared" si="384"/>
        <v>0</v>
      </c>
      <c r="BP234" s="628">
        <f t="shared" si="384"/>
        <v>0</v>
      </c>
      <c r="BQ234" s="628">
        <f t="shared" si="384"/>
        <v>0</v>
      </c>
      <c r="BR234" s="628">
        <f t="shared" si="384"/>
        <v>0</v>
      </c>
      <c r="BS234" s="628">
        <f t="shared" si="384"/>
        <v>0</v>
      </c>
      <c r="BT234" s="628">
        <f t="shared" si="384"/>
        <v>0</v>
      </c>
      <c r="BU234" s="628">
        <f t="shared" si="384"/>
        <v>0</v>
      </c>
      <c r="BV234" s="628">
        <f t="shared" si="384"/>
        <v>0</v>
      </c>
      <c r="BW234" s="628">
        <f t="shared" si="385"/>
        <v>0</v>
      </c>
      <c r="BX234" s="628">
        <f t="shared" si="385"/>
        <v>0</v>
      </c>
      <c r="BY234" s="628">
        <f t="shared" si="385"/>
        <v>0</v>
      </c>
      <c r="BZ234" s="628">
        <f t="shared" si="385"/>
        <v>0</v>
      </c>
      <c r="CA234" s="628">
        <f t="shared" si="385"/>
        <v>0</v>
      </c>
      <c r="CB234" s="628">
        <f t="shared" si="385"/>
        <v>0</v>
      </c>
      <c r="CC234" s="628">
        <f t="shared" si="385"/>
        <v>0</v>
      </c>
      <c r="CD234" s="628">
        <f t="shared" si="385"/>
        <v>0</v>
      </c>
      <c r="CE234" s="628"/>
      <c r="CF234" s="628">
        <f t="shared" si="386"/>
        <v>0</v>
      </c>
      <c r="CG234" s="628">
        <f t="shared" si="386"/>
        <v>0</v>
      </c>
      <c r="CH234" s="628">
        <f t="shared" si="386"/>
        <v>0</v>
      </c>
      <c r="CI234" s="628">
        <f t="shared" si="386"/>
        <v>0</v>
      </c>
      <c r="CJ234" s="628">
        <f t="shared" si="386"/>
        <v>0</v>
      </c>
      <c r="CK234" s="628">
        <f t="shared" si="386"/>
        <v>0</v>
      </c>
      <c r="CL234" s="628">
        <f t="shared" si="386"/>
        <v>0</v>
      </c>
      <c r="CM234" s="628">
        <f t="shared" si="386"/>
        <v>0</v>
      </c>
      <c r="CN234" s="628">
        <f t="shared" si="386"/>
        <v>0</v>
      </c>
      <c r="CO234" s="628">
        <f t="shared" si="386"/>
        <v>0</v>
      </c>
      <c r="CP234" s="628">
        <f t="shared" si="386"/>
        <v>0</v>
      </c>
      <c r="CQ234" s="628">
        <f t="shared" si="386"/>
        <v>0</v>
      </c>
      <c r="CR234" s="628">
        <f t="shared" si="386"/>
        <v>0</v>
      </c>
      <c r="CS234" s="628">
        <f t="shared" si="386"/>
        <v>0</v>
      </c>
      <c r="CT234" s="628">
        <f t="shared" si="386"/>
        <v>0</v>
      </c>
      <c r="CU234" s="628">
        <f t="shared" si="386"/>
        <v>0</v>
      </c>
      <c r="CV234" s="628">
        <f t="shared" si="404"/>
        <v>0</v>
      </c>
      <c r="CW234" s="628">
        <f t="shared" si="404"/>
        <v>0</v>
      </c>
      <c r="CX234" s="628">
        <f t="shared" si="404"/>
        <v>0</v>
      </c>
      <c r="CY234" s="628">
        <f t="shared" si="404"/>
        <v>0</v>
      </c>
      <c r="CZ234" s="628">
        <f t="shared" si="404"/>
        <v>0</v>
      </c>
      <c r="DA234" s="628">
        <f t="shared" si="404"/>
        <v>0</v>
      </c>
      <c r="DB234" s="628">
        <f t="shared" si="404"/>
        <v>0</v>
      </c>
      <c r="DC234" s="628">
        <f t="shared" si="404"/>
        <v>4.5734999999999998E-2</v>
      </c>
      <c r="DD234" s="628">
        <f t="shared" si="404"/>
        <v>0</v>
      </c>
      <c r="DE234" s="628">
        <f t="shared" si="404"/>
        <v>0</v>
      </c>
      <c r="DF234" s="628">
        <f t="shared" si="404"/>
        <v>0</v>
      </c>
      <c r="DG234" s="628">
        <f t="shared" si="404"/>
        <v>0</v>
      </c>
      <c r="DH234" s="628">
        <f t="shared" si="404"/>
        <v>0</v>
      </c>
      <c r="DI234" s="628">
        <f t="shared" si="404"/>
        <v>0</v>
      </c>
      <c r="DJ234" s="628">
        <f t="shared" si="404"/>
        <v>0</v>
      </c>
      <c r="DK234" s="628">
        <f t="shared" si="404"/>
        <v>0</v>
      </c>
      <c r="DL234" s="628">
        <f t="shared" si="387"/>
        <v>0</v>
      </c>
      <c r="DM234" s="628">
        <f t="shared" si="387"/>
        <v>0</v>
      </c>
      <c r="DN234" s="628">
        <f t="shared" si="387"/>
        <v>0</v>
      </c>
      <c r="DO234" s="628">
        <f t="shared" si="387"/>
        <v>0</v>
      </c>
      <c r="DP234" s="628">
        <f t="shared" si="387"/>
        <v>0</v>
      </c>
      <c r="DQ234" s="628">
        <f t="shared" si="387"/>
        <v>0</v>
      </c>
      <c r="DR234" s="628">
        <f t="shared" si="387"/>
        <v>0</v>
      </c>
      <c r="DS234" s="628">
        <f t="shared" si="387"/>
        <v>0</v>
      </c>
      <c r="DT234" s="628">
        <f t="shared" si="387"/>
        <v>0</v>
      </c>
      <c r="DU234" s="628">
        <f t="shared" si="387"/>
        <v>0</v>
      </c>
      <c r="DV234" s="628">
        <f t="shared" si="387"/>
        <v>0</v>
      </c>
      <c r="DW234" s="628">
        <f t="shared" si="387"/>
        <v>0</v>
      </c>
      <c r="DX234" s="628">
        <f t="shared" si="387"/>
        <v>0</v>
      </c>
      <c r="DY234" s="628">
        <f t="shared" si="387"/>
        <v>0</v>
      </c>
      <c r="DZ234" s="628">
        <f t="shared" si="387"/>
        <v>0</v>
      </c>
      <c r="EA234" s="628">
        <f t="shared" si="387"/>
        <v>0</v>
      </c>
      <c r="EB234" s="628">
        <f t="shared" si="388"/>
        <v>0</v>
      </c>
      <c r="EC234" s="628">
        <f t="shared" si="388"/>
        <v>0</v>
      </c>
      <c r="ED234" s="628">
        <f t="shared" si="388"/>
        <v>0</v>
      </c>
      <c r="EE234" s="628">
        <f t="shared" si="388"/>
        <v>0</v>
      </c>
      <c r="EF234" s="628">
        <f t="shared" si="388"/>
        <v>0</v>
      </c>
      <c r="EG234" s="628">
        <f t="shared" si="388"/>
        <v>0</v>
      </c>
      <c r="EH234" s="628">
        <f t="shared" si="388"/>
        <v>0</v>
      </c>
      <c r="EI234" s="628">
        <f t="shared" si="388"/>
        <v>0</v>
      </c>
      <c r="EJ234" s="631"/>
      <c r="EK234" s="631">
        <f t="shared" si="405"/>
        <v>0</v>
      </c>
      <c r="EL234" s="631">
        <f t="shared" si="405"/>
        <v>0</v>
      </c>
      <c r="EM234" s="631">
        <f t="shared" si="405"/>
        <v>0</v>
      </c>
      <c r="EN234" s="631">
        <f t="shared" si="405"/>
        <v>0</v>
      </c>
      <c r="EO234" s="631">
        <f t="shared" si="405"/>
        <v>0</v>
      </c>
      <c r="EP234" s="631">
        <f t="shared" si="405"/>
        <v>0</v>
      </c>
      <c r="EQ234" s="631">
        <f t="shared" si="405"/>
        <v>0</v>
      </c>
      <c r="ER234" s="631">
        <f t="shared" si="405"/>
        <v>0</v>
      </c>
      <c r="ES234" s="631">
        <f t="shared" si="405"/>
        <v>0</v>
      </c>
      <c r="ET234" s="631">
        <f t="shared" si="405"/>
        <v>0</v>
      </c>
      <c r="EU234" s="631">
        <f t="shared" si="405"/>
        <v>0</v>
      </c>
      <c r="EV234" s="631">
        <f t="shared" si="405"/>
        <v>0</v>
      </c>
      <c r="EW234" s="631">
        <f t="shared" si="405"/>
        <v>0</v>
      </c>
      <c r="EX234" s="631">
        <f t="shared" si="405"/>
        <v>0</v>
      </c>
      <c r="EY234" s="631">
        <f t="shared" si="405"/>
        <v>0</v>
      </c>
      <c r="EZ234" s="631">
        <f t="shared" si="405"/>
        <v>0</v>
      </c>
      <c r="FA234" s="631">
        <f t="shared" si="309"/>
        <v>0</v>
      </c>
      <c r="FB234" s="631">
        <f t="shared" si="309"/>
        <v>0</v>
      </c>
      <c r="FC234" s="631">
        <f t="shared" si="309"/>
        <v>0</v>
      </c>
      <c r="FD234" s="631">
        <f t="shared" si="409"/>
        <v>0</v>
      </c>
      <c r="FE234" s="631">
        <f t="shared" si="409"/>
        <v>0</v>
      </c>
      <c r="FF234" s="631">
        <f t="shared" si="409"/>
        <v>0</v>
      </c>
      <c r="FG234" s="631">
        <f t="shared" si="409"/>
        <v>0</v>
      </c>
      <c r="FH234" s="631">
        <f t="shared" si="409"/>
        <v>1</v>
      </c>
      <c r="FI234" s="631">
        <f t="shared" si="409"/>
        <v>0</v>
      </c>
      <c r="FJ234" s="631">
        <f t="shared" si="409"/>
        <v>0</v>
      </c>
      <c r="FK234" s="631">
        <f t="shared" si="409"/>
        <v>0</v>
      </c>
      <c r="FL234" s="631">
        <f t="shared" si="409"/>
        <v>0</v>
      </c>
      <c r="FM234" s="631">
        <f t="shared" si="409"/>
        <v>0</v>
      </c>
      <c r="FN234" s="631">
        <f t="shared" si="409"/>
        <v>0</v>
      </c>
      <c r="FO234" s="631">
        <f t="shared" si="409"/>
        <v>0</v>
      </c>
      <c r="FP234" s="631">
        <f t="shared" si="409"/>
        <v>0</v>
      </c>
      <c r="FQ234" s="631">
        <f t="shared" si="409"/>
        <v>0</v>
      </c>
      <c r="FR234" s="631">
        <f t="shared" si="409"/>
        <v>0</v>
      </c>
      <c r="FS234" s="631">
        <f t="shared" si="409"/>
        <v>0</v>
      </c>
      <c r="FT234" s="631">
        <f t="shared" si="286"/>
        <v>0</v>
      </c>
      <c r="FU234" s="631">
        <f t="shared" si="286"/>
        <v>0</v>
      </c>
      <c r="FV234" s="631">
        <f t="shared" si="381"/>
        <v>0</v>
      </c>
      <c r="FW234" s="631">
        <f t="shared" si="381"/>
        <v>0</v>
      </c>
      <c r="FX234" s="631">
        <f t="shared" si="381"/>
        <v>0</v>
      </c>
      <c r="FY234" s="631">
        <f t="shared" si="381"/>
        <v>0</v>
      </c>
      <c r="FZ234" s="631">
        <f t="shared" si="381"/>
        <v>0</v>
      </c>
      <c r="GA234" s="631">
        <f t="shared" si="381"/>
        <v>0</v>
      </c>
      <c r="GB234" s="631">
        <f t="shared" si="381"/>
        <v>0</v>
      </c>
      <c r="GC234" s="631">
        <f t="shared" si="381"/>
        <v>0</v>
      </c>
      <c r="GD234" s="631">
        <f t="shared" si="379"/>
        <v>0</v>
      </c>
      <c r="GE234" s="631">
        <f t="shared" si="379"/>
        <v>0</v>
      </c>
      <c r="GF234" s="631">
        <f t="shared" si="379"/>
        <v>0</v>
      </c>
      <c r="GG234" s="631">
        <f t="shared" si="379"/>
        <v>0</v>
      </c>
      <c r="GH234" s="631">
        <f t="shared" si="379"/>
        <v>0</v>
      </c>
      <c r="GI234" s="631">
        <f t="shared" si="390"/>
        <v>0</v>
      </c>
      <c r="GJ234" s="631">
        <f t="shared" si="390"/>
        <v>0</v>
      </c>
      <c r="GK234" s="631">
        <f t="shared" si="390"/>
        <v>0</v>
      </c>
      <c r="GL234" s="631">
        <f t="shared" si="390"/>
        <v>0</v>
      </c>
      <c r="GM234" s="631">
        <f t="shared" si="390"/>
        <v>0</v>
      </c>
      <c r="GN234" s="631">
        <f t="shared" si="390"/>
        <v>0</v>
      </c>
      <c r="GO234" s="631"/>
      <c r="GP234" s="631">
        <f t="shared" si="410"/>
        <v>0</v>
      </c>
      <c r="GQ234" s="631">
        <f t="shared" si="410"/>
        <v>0</v>
      </c>
      <c r="GR234" s="631">
        <f t="shared" si="410"/>
        <v>0</v>
      </c>
      <c r="GS234" s="631">
        <f t="shared" si="410"/>
        <v>0</v>
      </c>
      <c r="GT234" s="631">
        <f t="shared" si="410"/>
        <v>0</v>
      </c>
      <c r="GU234" s="631">
        <f t="shared" si="410"/>
        <v>0</v>
      </c>
      <c r="GV234" s="631">
        <f t="shared" si="410"/>
        <v>0</v>
      </c>
      <c r="GW234" s="631">
        <f t="shared" si="410"/>
        <v>0</v>
      </c>
      <c r="GX234" s="631">
        <f t="shared" si="410"/>
        <v>0</v>
      </c>
      <c r="GY234" s="631">
        <f t="shared" si="410"/>
        <v>0</v>
      </c>
      <c r="GZ234" s="631">
        <f t="shared" si="410"/>
        <v>0</v>
      </c>
      <c r="HA234" s="631">
        <f t="shared" si="410"/>
        <v>0</v>
      </c>
      <c r="HB234" s="631">
        <f t="shared" si="410"/>
        <v>0</v>
      </c>
      <c r="HC234" s="631">
        <f t="shared" si="410"/>
        <v>0</v>
      </c>
      <c r="HD234" s="631">
        <f t="shared" si="410"/>
        <v>0</v>
      </c>
      <c r="HE234" s="631">
        <f t="shared" si="408"/>
        <v>0</v>
      </c>
      <c r="HF234" s="631">
        <f t="shared" si="408"/>
        <v>0</v>
      </c>
      <c r="HG234" s="631">
        <f t="shared" si="408"/>
        <v>0</v>
      </c>
      <c r="HH234" s="631">
        <f t="shared" si="408"/>
        <v>0</v>
      </c>
      <c r="HI234" s="631">
        <f t="shared" si="406"/>
        <v>0</v>
      </c>
      <c r="HJ234" s="631">
        <f t="shared" si="406"/>
        <v>0</v>
      </c>
      <c r="HK234" s="631">
        <f t="shared" si="406"/>
        <v>0</v>
      </c>
      <c r="HL234" s="631">
        <f t="shared" si="406"/>
        <v>0</v>
      </c>
      <c r="HM234" s="631">
        <f t="shared" si="406"/>
        <v>1</v>
      </c>
      <c r="HN234" s="631">
        <f t="shared" si="406"/>
        <v>0</v>
      </c>
      <c r="HO234" s="631">
        <f t="shared" si="406"/>
        <v>0</v>
      </c>
      <c r="HP234" s="631">
        <f t="shared" si="406"/>
        <v>0</v>
      </c>
      <c r="HQ234" s="631">
        <f t="shared" si="406"/>
        <v>0</v>
      </c>
      <c r="HR234" s="631">
        <f t="shared" si="389"/>
        <v>0</v>
      </c>
      <c r="HS234" s="631">
        <f t="shared" si="389"/>
        <v>0</v>
      </c>
      <c r="HT234" s="631">
        <f t="shared" si="389"/>
        <v>0</v>
      </c>
      <c r="HU234" s="631">
        <f t="shared" si="389"/>
        <v>0</v>
      </c>
      <c r="HV234" s="631">
        <f t="shared" si="407"/>
        <v>0</v>
      </c>
      <c r="HW234" s="631">
        <f t="shared" si="407"/>
        <v>0</v>
      </c>
      <c r="HX234" s="631">
        <f t="shared" si="407"/>
        <v>0</v>
      </c>
      <c r="HY234" s="631">
        <f t="shared" si="407"/>
        <v>0</v>
      </c>
      <c r="HZ234" s="631">
        <f t="shared" si="407"/>
        <v>0</v>
      </c>
      <c r="IA234" s="631">
        <f t="shared" si="407"/>
        <v>0</v>
      </c>
      <c r="IB234" s="631">
        <f t="shared" si="407"/>
        <v>0</v>
      </c>
      <c r="IC234" s="631">
        <f t="shared" si="407"/>
        <v>0</v>
      </c>
      <c r="ID234" s="631">
        <f t="shared" si="407"/>
        <v>0</v>
      </c>
      <c r="IE234" s="631">
        <f t="shared" si="407"/>
        <v>0</v>
      </c>
      <c r="IF234" s="631">
        <f t="shared" si="407"/>
        <v>0</v>
      </c>
      <c r="IG234" s="631">
        <f t="shared" si="407"/>
        <v>0</v>
      </c>
      <c r="IH234" s="631">
        <f t="shared" si="407"/>
        <v>0</v>
      </c>
      <c r="II234" s="631">
        <f t="shared" si="407"/>
        <v>0</v>
      </c>
      <c r="IJ234" s="631">
        <f t="shared" si="407"/>
        <v>0</v>
      </c>
      <c r="IK234" s="631">
        <f t="shared" si="407"/>
        <v>0</v>
      </c>
      <c r="IL234" s="631">
        <f t="shared" si="382"/>
        <v>0</v>
      </c>
      <c r="IM234" s="631">
        <f t="shared" si="382"/>
        <v>0</v>
      </c>
      <c r="IN234" s="631">
        <f t="shared" si="382"/>
        <v>0</v>
      </c>
      <c r="IO234" s="631">
        <f t="shared" si="382"/>
        <v>0</v>
      </c>
      <c r="IP234" s="631">
        <f t="shared" si="382"/>
        <v>0</v>
      </c>
      <c r="IQ234" s="631">
        <f t="shared" si="382"/>
        <v>0</v>
      </c>
      <c r="IR234" s="631">
        <f t="shared" si="382"/>
        <v>0</v>
      </c>
      <c r="IS234" s="631">
        <f t="shared" si="382"/>
        <v>0</v>
      </c>
      <c r="IT234" s="631"/>
      <c r="IU234" s="631">
        <f t="shared" si="411"/>
        <v>0</v>
      </c>
      <c r="IV234" s="631">
        <f t="shared" si="411"/>
        <v>0</v>
      </c>
      <c r="IW234" s="631">
        <f t="shared" si="411"/>
        <v>0</v>
      </c>
      <c r="IX234" s="631">
        <f t="shared" si="411"/>
        <v>0</v>
      </c>
      <c r="IY234" s="631">
        <f t="shared" si="411"/>
        <v>0</v>
      </c>
      <c r="IZ234" s="631">
        <f t="shared" si="411"/>
        <v>0</v>
      </c>
      <c r="JA234" s="631">
        <f t="shared" si="411"/>
        <v>0</v>
      </c>
      <c r="JB234" s="631">
        <f t="shared" si="411"/>
        <v>0</v>
      </c>
      <c r="JC234" s="631">
        <f t="shared" si="411"/>
        <v>0</v>
      </c>
      <c r="JD234" s="631">
        <f t="shared" si="411"/>
        <v>0</v>
      </c>
      <c r="JE234" s="631">
        <f t="shared" si="412"/>
        <v>0</v>
      </c>
      <c r="JF234" s="631">
        <f t="shared" si="412"/>
        <v>0</v>
      </c>
      <c r="JG234" s="631">
        <f t="shared" si="412"/>
        <v>0</v>
      </c>
      <c r="JH234" s="631">
        <f t="shared" si="412"/>
        <v>0</v>
      </c>
      <c r="JI234" s="631">
        <f t="shared" si="412"/>
        <v>0</v>
      </c>
      <c r="JJ234" s="631">
        <f t="shared" si="412"/>
        <v>0</v>
      </c>
      <c r="JK234" s="631">
        <f t="shared" si="412"/>
        <v>0</v>
      </c>
      <c r="JL234" s="631">
        <f t="shared" si="412"/>
        <v>0</v>
      </c>
      <c r="JM234" s="631">
        <f t="shared" si="412"/>
        <v>0</v>
      </c>
      <c r="JN234" s="631">
        <f t="shared" si="412"/>
        <v>0</v>
      </c>
      <c r="JO234" s="631">
        <f t="shared" si="413"/>
        <v>0</v>
      </c>
      <c r="JP234" s="631">
        <f t="shared" si="413"/>
        <v>0</v>
      </c>
      <c r="JQ234" s="631">
        <f t="shared" si="413"/>
        <v>0</v>
      </c>
      <c r="JR234" s="631">
        <f t="shared" si="413"/>
        <v>25</v>
      </c>
      <c r="JS234" s="631">
        <f t="shared" si="413"/>
        <v>0</v>
      </c>
      <c r="JT234" s="631">
        <f t="shared" si="413"/>
        <v>0</v>
      </c>
      <c r="JU234" s="631">
        <f t="shared" si="413"/>
        <v>0</v>
      </c>
      <c r="JV234" s="631">
        <f t="shared" si="413"/>
        <v>0</v>
      </c>
      <c r="JW234" s="631">
        <f t="shared" si="413"/>
        <v>0</v>
      </c>
      <c r="JX234" s="631">
        <f t="shared" si="413"/>
        <v>0</v>
      </c>
      <c r="JY234" s="631">
        <f t="shared" si="414"/>
        <v>0</v>
      </c>
      <c r="JZ234" s="631">
        <f t="shared" si="414"/>
        <v>0</v>
      </c>
      <c r="KA234" s="631">
        <f t="shared" si="414"/>
        <v>0</v>
      </c>
      <c r="KB234" s="631">
        <f t="shared" si="414"/>
        <v>0</v>
      </c>
      <c r="KC234" s="631">
        <f t="shared" si="414"/>
        <v>0</v>
      </c>
      <c r="KD234" s="631">
        <f t="shared" si="414"/>
        <v>0</v>
      </c>
      <c r="KE234" s="631">
        <f t="shared" si="414"/>
        <v>0</v>
      </c>
      <c r="KF234" s="631">
        <f t="shared" si="414"/>
        <v>0</v>
      </c>
      <c r="KG234" s="631">
        <f t="shared" si="414"/>
        <v>0</v>
      </c>
      <c r="KH234" s="631">
        <f t="shared" si="414"/>
        <v>0</v>
      </c>
      <c r="KI234" s="631">
        <f t="shared" si="415"/>
        <v>0</v>
      </c>
      <c r="KJ234" s="631">
        <f t="shared" si="415"/>
        <v>0</v>
      </c>
      <c r="KK234" s="631">
        <f t="shared" si="415"/>
        <v>0</v>
      </c>
      <c r="KL234" s="631">
        <f t="shared" si="415"/>
        <v>0</v>
      </c>
      <c r="KM234" s="631">
        <f t="shared" si="415"/>
        <v>0</v>
      </c>
      <c r="KN234" s="631">
        <f t="shared" si="415"/>
        <v>0</v>
      </c>
      <c r="KO234" s="631">
        <f t="shared" si="415"/>
        <v>0</v>
      </c>
      <c r="KP234" s="631">
        <f t="shared" si="415"/>
        <v>0</v>
      </c>
      <c r="KQ234" s="631">
        <f t="shared" si="415"/>
        <v>0</v>
      </c>
      <c r="KR234" s="631">
        <f t="shared" si="415"/>
        <v>0</v>
      </c>
      <c r="KS234" s="631">
        <f t="shared" si="416"/>
        <v>0</v>
      </c>
      <c r="KT234" s="631">
        <f t="shared" si="416"/>
        <v>0</v>
      </c>
      <c r="KU234" s="631">
        <f t="shared" si="416"/>
        <v>0</v>
      </c>
      <c r="KV234" s="631">
        <f t="shared" si="416"/>
        <v>0</v>
      </c>
      <c r="KW234" s="631">
        <f t="shared" si="416"/>
        <v>0</v>
      </c>
      <c r="KX234" s="631">
        <f t="shared" si="416"/>
        <v>0</v>
      </c>
      <c r="KY234" s="631"/>
      <c r="KZ234" s="631">
        <f t="shared" si="417"/>
        <v>0</v>
      </c>
      <c r="LA234" s="631">
        <f t="shared" si="417"/>
        <v>0</v>
      </c>
      <c r="LB234" s="631">
        <f t="shared" si="417"/>
        <v>0</v>
      </c>
      <c r="LC234" s="631">
        <f t="shared" si="417"/>
        <v>0</v>
      </c>
      <c r="LD234" s="631">
        <f t="shared" si="417"/>
        <v>0</v>
      </c>
      <c r="LE234" s="631">
        <f t="shared" si="417"/>
        <v>0</v>
      </c>
      <c r="LF234" s="631">
        <f t="shared" si="417"/>
        <v>0</v>
      </c>
      <c r="LG234" s="631">
        <f t="shared" si="417"/>
        <v>0</v>
      </c>
      <c r="LH234" s="631">
        <f t="shared" si="417"/>
        <v>0</v>
      </c>
      <c r="LI234" s="631">
        <f t="shared" si="417"/>
        <v>0</v>
      </c>
      <c r="LJ234" s="631">
        <f t="shared" si="418"/>
        <v>0</v>
      </c>
      <c r="LK234" s="631">
        <f t="shared" si="418"/>
        <v>0</v>
      </c>
      <c r="LL234" s="631">
        <f t="shared" si="418"/>
        <v>0</v>
      </c>
      <c r="LM234" s="631">
        <f t="shared" si="418"/>
        <v>0</v>
      </c>
      <c r="LN234" s="631">
        <f t="shared" si="418"/>
        <v>0</v>
      </c>
      <c r="LO234" s="631">
        <f t="shared" si="418"/>
        <v>0</v>
      </c>
      <c r="LP234" s="631">
        <f t="shared" si="418"/>
        <v>0</v>
      </c>
      <c r="LQ234" s="631">
        <f t="shared" si="418"/>
        <v>0</v>
      </c>
      <c r="LR234" s="631">
        <f t="shared" si="418"/>
        <v>0</v>
      </c>
      <c r="LS234" s="631">
        <f t="shared" si="418"/>
        <v>0</v>
      </c>
      <c r="LT234" s="631">
        <f t="shared" si="419"/>
        <v>0</v>
      </c>
      <c r="LU234" s="631">
        <f t="shared" si="419"/>
        <v>0</v>
      </c>
      <c r="LV234" s="631">
        <f t="shared" si="419"/>
        <v>0</v>
      </c>
      <c r="LW234" s="631">
        <f t="shared" si="419"/>
        <v>1.600725</v>
      </c>
      <c r="LX234" s="631">
        <f t="shared" si="419"/>
        <v>0</v>
      </c>
      <c r="LY234" s="631">
        <f t="shared" si="419"/>
        <v>0</v>
      </c>
      <c r="LZ234" s="631">
        <f t="shared" si="419"/>
        <v>0</v>
      </c>
      <c r="MA234" s="631">
        <f t="shared" si="419"/>
        <v>0</v>
      </c>
      <c r="MB234" s="631">
        <f t="shared" si="419"/>
        <v>0</v>
      </c>
      <c r="MC234" s="631">
        <f t="shared" si="419"/>
        <v>0</v>
      </c>
      <c r="MD234" s="631">
        <f t="shared" si="420"/>
        <v>0</v>
      </c>
      <c r="ME234" s="631">
        <f t="shared" si="420"/>
        <v>0</v>
      </c>
      <c r="MF234" s="631">
        <f t="shared" si="420"/>
        <v>0</v>
      </c>
      <c r="MG234" s="631">
        <f t="shared" si="420"/>
        <v>0</v>
      </c>
      <c r="MH234" s="631">
        <f t="shared" si="420"/>
        <v>0</v>
      </c>
      <c r="MI234" s="631">
        <f t="shared" si="420"/>
        <v>0</v>
      </c>
      <c r="MJ234" s="631">
        <f t="shared" si="420"/>
        <v>0</v>
      </c>
      <c r="MK234" s="631">
        <f t="shared" si="420"/>
        <v>0</v>
      </c>
      <c r="ML234" s="631">
        <f t="shared" si="420"/>
        <v>0</v>
      </c>
      <c r="MM234" s="631">
        <f t="shared" si="420"/>
        <v>0</v>
      </c>
      <c r="MN234" s="631">
        <f t="shared" si="421"/>
        <v>0</v>
      </c>
      <c r="MO234" s="631">
        <f t="shared" si="421"/>
        <v>0</v>
      </c>
      <c r="MP234" s="631">
        <f t="shared" si="421"/>
        <v>0</v>
      </c>
      <c r="MQ234" s="631">
        <f t="shared" si="421"/>
        <v>0</v>
      </c>
      <c r="MR234" s="631">
        <f t="shared" si="421"/>
        <v>0</v>
      </c>
      <c r="MS234" s="631">
        <f t="shared" si="421"/>
        <v>0</v>
      </c>
      <c r="MT234" s="631">
        <f t="shared" si="421"/>
        <v>0</v>
      </c>
      <c r="MU234" s="631">
        <f t="shared" si="421"/>
        <v>0</v>
      </c>
      <c r="MV234" s="631">
        <f t="shared" si="421"/>
        <v>0</v>
      </c>
      <c r="MW234" s="631">
        <f t="shared" si="421"/>
        <v>0</v>
      </c>
      <c r="MX234" s="631">
        <f t="shared" si="422"/>
        <v>0</v>
      </c>
      <c r="MY234" s="631">
        <f t="shared" si="422"/>
        <v>0</v>
      </c>
      <c r="MZ234" s="631">
        <f t="shared" si="422"/>
        <v>0</v>
      </c>
      <c r="NA234" s="631">
        <f t="shared" si="422"/>
        <v>0</v>
      </c>
      <c r="NB234" s="631">
        <f t="shared" si="422"/>
        <v>0</v>
      </c>
      <c r="NC234" s="631">
        <f t="shared" si="422"/>
        <v>0</v>
      </c>
    </row>
    <row r="235" spans="1:367" hidden="1">
      <c r="A235" s="504" t="s">
        <v>103</v>
      </c>
      <c r="B235" s="504" t="s">
        <v>314</v>
      </c>
      <c r="C235" s="497">
        <v>61.964644</v>
      </c>
      <c r="D235" s="497">
        <v>31.578050000000001</v>
      </c>
      <c r="E235" s="362">
        <f t="shared" si="358"/>
        <v>4.0865871872410392E-2</v>
      </c>
      <c r="F235" s="363">
        <f t="shared" si="359"/>
        <v>9.4788632610251736E-2</v>
      </c>
      <c r="G235" s="498">
        <f>E235*Dichtheden!$V$70</f>
        <v>2105.3639490900864</v>
      </c>
      <c r="H235" s="499">
        <f>IF(C235=0,0,ROUND(IF((G235/2)/Dichtheden!$C$3&lt;1,1,(G235/2)/Dichtheden!$C$3),0))</f>
        <v>11</v>
      </c>
      <c r="I235" s="498">
        <f>E235*Dichtheden!$AJ$70</f>
        <v>350.89399151501442</v>
      </c>
      <c r="J235" s="499">
        <f>IF(C235=0,0,ROUND(IF((I235/2)/Dichtheden!$D$3&lt;1,1,(I235/2)/Dichtheden!$D$3),0))</f>
        <v>7</v>
      </c>
      <c r="K235" s="498">
        <f t="shared" si="360"/>
        <v>1052.6819745450432</v>
      </c>
      <c r="L235" s="500">
        <f t="shared" si="361"/>
        <v>95.698361322276654</v>
      </c>
      <c r="M235" s="498">
        <f>IF(D235=0,0,IF((D235*Dichtheden!$G$4)&lt;25,25,D235*Dichtheden!$G$4))</f>
        <v>7105.0612500000007</v>
      </c>
      <c r="N235" s="499">
        <f>D235*Dichtheden!$H$4</f>
        <v>1105.2317500000001</v>
      </c>
      <c r="O235" s="501"/>
      <c r="P235" s="501"/>
      <c r="Q235" s="502">
        <f>E235*Dichtheden!$AS$68</f>
        <v>1552.7059124539389</v>
      </c>
      <c r="R235" s="495">
        <f>IF(Q235=0,0,ROUND(IF((Q235/2)/Dichtheden!$C$3&lt;1,1,(Q235/2)/Dichtheden!$C$3),0))</f>
        <v>8</v>
      </c>
      <c r="S235" s="502">
        <f>E235*Dichtheden!$AY$68</f>
        <v>85.969027921178537</v>
      </c>
      <c r="T235" s="495">
        <f>IF(Q235=0,0,ROUND(IF((S235/2)/Dichtheden!$D$3&lt;1,1,(S235/2)/Dichtheden!$D$3),0))</f>
        <v>2</v>
      </c>
      <c r="U235" s="502">
        <f>D235*Dichtheden!$G$5</f>
        <v>6884.0149000000001</v>
      </c>
      <c r="V235" s="502">
        <f>D235*Dichtheden!$H$5</f>
        <v>473.67075</v>
      </c>
      <c r="X235" s="630"/>
      <c r="AA235" s="628">
        <f t="shared" si="383"/>
        <v>0</v>
      </c>
      <c r="AB235" s="628">
        <f t="shared" si="383"/>
        <v>0</v>
      </c>
      <c r="AC235" s="628">
        <f t="shared" si="383"/>
        <v>0</v>
      </c>
      <c r="AD235" s="628">
        <f t="shared" si="383"/>
        <v>0</v>
      </c>
      <c r="AE235" s="628">
        <f t="shared" si="383"/>
        <v>0</v>
      </c>
      <c r="AF235" s="628">
        <f t="shared" si="383"/>
        <v>0</v>
      </c>
      <c r="AG235" s="628">
        <f t="shared" si="383"/>
        <v>0</v>
      </c>
      <c r="AH235" s="628">
        <f t="shared" si="383"/>
        <v>0</v>
      </c>
      <c r="AI235" s="628">
        <f t="shared" si="383"/>
        <v>0</v>
      </c>
      <c r="AJ235" s="628">
        <f t="shared" si="383"/>
        <v>0</v>
      </c>
      <c r="AK235" s="628">
        <f t="shared" si="383"/>
        <v>0</v>
      </c>
      <c r="AL235" s="628">
        <f t="shared" si="383"/>
        <v>0</v>
      </c>
      <c r="AM235" s="628">
        <f t="shared" si="383"/>
        <v>0</v>
      </c>
      <c r="AN235" s="628">
        <f t="shared" si="383"/>
        <v>0</v>
      </c>
      <c r="AO235" s="628">
        <f t="shared" si="383"/>
        <v>0</v>
      </c>
      <c r="AP235" s="628">
        <f t="shared" si="383"/>
        <v>0</v>
      </c>
      <c r="AQ235" s="628">
        <f t="shared" si="403"/>
        <v>0</v>
      </c>
      <c r="AR235" s="628">
        <f t="shared" si="403"/>
        <v>0</v>
      </c>
      <c r="AS235" s="628">
        <f t="shared" si="403"/>
        <v>0</v>
      </c>
      <c r="AT235" s="628">
        <f t="shared" si="403"/>
        <v>0</v>
      </c>
      <c r="AU235" s="628">
        <f t="shared" si="403"/>
        <v>0</v>
      </c>
      <c r="AV235" s="628">
        <f t="shared" si="403"/>
        <v>0</v>
      </c>
      <c r="AW235" s="628">
        <f t="shared" si="403"/>
        <v>0</v>
      </c>
      <c r="AX235" s="628">
        <f t="shared" si="403"/>
        <v>61.964644</v>
      </c>
      <c r="AY235" s="628">
        <f t="shared" si="403"/>
        <v>0</v>
      </c>
      <c r="AZ235" s="628">
        <f t="shared" si="403"/>
        <v>0</v>
      </c>
      <c r="BA235" s="628">
        <f t="shared" si="403"/>
        <v>0</v>
      </c>
      <c r="BB235" s="628">
        <f t="shared" si="403"/>
        <v>0</v>
      </c>
      <c r="BC235" s="628">
        <f t="shared" si="403"/>
        <v>0</v>
      </c>
      <c r="BD235" s="628">
        <f t="shared" si="403"/>
        <v>0</v>
      </c>
      <c r="BE235" s="628">
        <f t="shared" si="403"/>
        <v>0</v>
      </c>
      <c r="BF235" s="628">
        <f t="shared" si="403"/>
        <v>0</v>
      </c>
      <c r="BG235" s="628">
        <f t="shared" si="384"/>
        <v>0</v>
      </c>
      <c r="BH235" s="628">
        <f t="shared" si="384"/>
        <v>0</v>
      </c>
      <c r="BI235" s="628">
        <f t="shared" si="384"/>
        <v>0</v>
      </c>
      <c r="BJ235" s="628">
        <f t="shared" si="384"/>
        <v>0</v>
      </c>
      <c r="BK235" s="628">
        <f t="shared" si="384"/>
        <v>0</v>
      </c>
      <c r="BL235" s="628">
        <f t="shared" si="384"/>
        <v>0</v>
      </c>
      <c r="BM235" s="628">
        <f t="shared" si="384"/>
        <v>0</v>
      </c>
      <c r="BN235" s="628">
        <f t="shared" si="384"/>
        <v>0</v>
      </c>
      <c r="BO235" s="628">
        <f t="shared" si="384"/>
        <v>0</v>
      </c>
      <c r="BP235" s="628">
        <f t="shared" si="384"/>
        <v>0</v>
      </c>
      <c r="BQ235" s="628">
        <f t="shared" si="384"/>
        <v>0</v>
      </c>
      <c r="BR235" s="628">
        <f t="shared" si="384"/>
        <v>0</v>
      </c>
      <c r="BS235" s="628">
        <f t="shared" si="384"/>
        <v>0</v>
      </c>
      <c r="BT235" s="628">
        <f t="shared" si="384"/>
        <v>0</v>
      </c>
      <c r="BU235" s="628">
        <f t="shared" si="384"/>
        <v>0</v>
      </c>
      <c r="BV235" s="628">
        <f t="shared" si="384"/>
        <v>0</v>
      </c>
      <c r="BW235" s="628">
        <f t="shared" si="385"/>
        <v>0</v>
      </c>
      <c r="BX235" s="628">
        <f t="shared" si="385"/>
        <v>0</v>
      </c>
      <c r="BY235" s="628">
        <f t="shared" si="385"/>
        <v>0</v>
      </c>
      <c r="BZ235" s="628">
        <f t="shared" si="385"/>
        <v>0</v>
      </c>
      <c r="CA235" s="628">
        <f t="shared" si="385"/>
        <v>0</v>
      </c>
      <c r="CB235" s="628">
        <f t="shared" si="385"/>
        <v>0</v>
      </c>
      <c r="CC235" s="628">
        <f t="shared" si="385"/>
        <v>0</v>
      </c>
      <c r="CD235" s="628">
        <f t="shared" si="385"/>
        <v>0</v>
      </c>
      <c r="CE235" s="628"/>
      <c r="CF235" s="628">
        <f t="shared" si="386"/>
        <v>0</v>
      </c>
      <c r="CG235" s="628">
        <f t="shared" si="386"/>
        <v>0</v>
      </c>
      <c r="CH235" s="628">
        <f t="shared" si="386"/>
        <v>0</v>
      </c>
      <c r="CI235" s="628">
        <f t="shared" si="386"/>
        <v>0</v>
      </c>
      <c r="CJ235" s="628">
        <f t="shared" si="386"/>
        <v>0</v>
      </c>
      <c r="CK235" s="628">
        <f t="shared" si="386"/>
        <v>0</v>
      </c>
      <c r="CL235" s="628">
        <f t="shared" si="386"/>
        <v>0</v>
      </c>
      <c r="CM235" s="628">
        <f t="shared" si="386"/>
        <v>0</v>
      </c>
      <c r="CN235" s="628">
        <f t="shared" si="386"/>
        <v>0</v>
      </c>
      <c r="CO235" s="628">
        <f t="shared" si="386"/>
        <v>0</v>
      </c>
      <c r="CP235" s="628">
        <f t="shared" si="386"/>
        <v>0</v>
      </c>
      <c r="CQ235" s="628">
        <f t="shared" si="386"/>
        <v>0</v>
      </c>
      <c r="CR235" s="628">
        <f t="shared" si="386"/>
        <v>0</v>
      </c>
      <c r="CS235" s="628">
        <f t="shared" si="386"/>
        <v>0</v>
      </c>
      <c r="CT235" s="628">
        <f t="shared" si="386"/>
        <v>0</v>
      </c>
      <c r="CU235" s="628">
        <f t="shared" si="386"/>
        <v>0</v>
      </c>
      <c r="CV235" s="628">
        <f t="shared" si="404"/>
        <v>0</v>
      </c>
      <c r="CW235" s="628">
        <f t="shared" si="404"/>
        <v>0</v>
      </c>
      <c r="CX235" s="628">
        <f t="shared" si="404"/>
        <v>0</v>
      </c>
      <c r="CY235" s="628">
        <f t="shared" si="404"/>
        <v>0</v>
      </c>
      <c r="CZ235" s="628">
        <f t="shared" si="404"/>
        <v>0</v>
      </c>
      <c r="DA235" s="628">
        <f t="shared" si="404"/>
        <v>0</v>
      </c>
      <c r="DB235" s="628">
        <f t="shared" si="404"/>
        <v>0</v>
      </c>
      <c r="DC235" s="628">
        <f t="shared" si="404"/>
        <v>31.578050000000001</v>
      </c>
      <c r="DD235" s="628">
        <f t="shared" si="404"/>
        <v>0</v>
      </c>
      <c r="DE235" s="628">
        <f t="shared" si="404"/>
        <v>0</v>
      </c>
      <c r="DF235" s="628">
        <f t="shared" si="404"/>
        <v>0</v>
      </c>
      <c r="DG235" s="628">
        <f t="shared" si="404"/>
        <v>0</v>
      </c>
      <c r="DH235" s="628">
        <f t="shared" si="404"/>
        <v>0</v>
      </c>
      <c r="DI235" s="628">
        <f t="shared" si="404"/>
        <v>0</v>
      </c>
      <c r="DJ235" s="628">
        <f t="shared" si="404"/>
        <v>0</v>
      </c>
      <c r="DK235" s="628">
        <f t="shared" si="404"/>
        <v>0</v>
      </c>
      <c r="DL235" s="628">
        <f t="shared" si="387"/>
        <v>0</v>
      </c>
      <c r="DM235" s="628">
        <f t="shared" si="387"/>
        <v>0</v>
      </c>
      <c r="DN235" s="628">
        <f t="shared" si="387"/>
        <v>0</v>
      </c>
      <c r="DO235" s="628">
        <f t="shared" si="387"/>
        <v>0</v>
      </c>
      <c r="DP235" s="628">
        <f t="shared" si="387"/>
        <v>0</v>
      </c>
      <c r="DQ235" s="628">
        <f t="shared" si="387"/>
        <v>0</v>
      </c>
      <c r="DR235" s="628">
        <f t="shared" si="387"/>
        <v>0</v>
      </c>
      <c r="DS235" s="628">
        <f t="shared" si="387"/>
        <v>0</v>
      </c>
      <c r="DT235" s="628">
        <f t="shared" si="387"/>
        <v>0</v>
      </c>
      <c r="DU235" s="628">
        <f t="shared" si="387"/>
        <v>0</v>
      </c>
      <c r="DV235" s="628">
        <f t="shared" si="387"/>
        <v>0</v>
      </c>
      <c r="DW235" s="628">
        <f t="shared" si="387"/>
        <v>0</v>
      </c>
      <c r="DX235" s="628">
        <f t="shared" si="387"/>
        <v>0</v>
      </c>
      <c r="DY235" s="628">
        <f t="shared" si="387"/>
        <v>0</v>
      </c>
      <c r="DZ235" s="628">
        <f t="shared" si="387"/>
        <v>0</v>
      </c>
      <c r="EA235" s="628">
        <f t="shared" si="387"/>
        <v>0</v>
      </c>
      <c r="EB235" s="628">
        <f t="shared" si="388"/>
        <v>0</v>
      </c>
      <c r="EC235" s="628">
        <f t="shared" si="388"/>
        <v>0</v>
      </c>
      <c r="ED235" s="628">
        <f t="shared" si="388"/>
        <v>0</v>
      </c>
      <c r="EE235" s="628">
        <f t="shared" si="388"/>
        <v>0</v>
      </c>
      <c r="EF235" s="628">
        <f t="shared" si="388"/>
        <v>0</v>
      </c>
      <c r="EG235" s="628">
        <f t="shared" si="388"/>
        <v>0</v>
      </c>
      <c r="EH235" s="628">
        <f t="shared" si="388"/>
        <v>0</v>
      </c>
      <c r="EI235" s="628">
        <f t="shared" si="388"/>
        <v>0</v>
      </c>
      <c r="EJ235" s="631"/>
      <c r="EK235" s="631">
        <f t="shared" si="405"/>
        <v>0</v>
      </c>
      <c r="EL235" s="631">
        <f t="shared" si="405"/>
        <v>0</v>
      </c>
      <c r="EM235" s="631">
        <f t="shared" si="405"/>
        <v>0</v>
      </c>
      <c r="EN235" s="631">
        <f t="shared" si="405"/>
        <v>0</v>
      </c>
      <c r="EO235" s="631">
        <f t="shared" si="405"/>
        <v>0</v>
      </c>
      <c r="EP235" s="631">
        <f t="shared" si="405"/>
        <v>0</v>
      </c>
      <c r="EQ235" s="631">
        <f t="shared" si="405"/>
        <v>0</v>
      </c>
      <c r="ER235" s="631">
        <f t="shared" si="405"/>
        <v>0</v>
      </c>
      <c r="ES235" s="631">
        <f t="shared" si="405"/>
        <v>0</v>
      </c>
      <c r="ET235" s="631">
        <f t="shared" si="405"/>
        <v>0</v>
      </c>
      <c r="EU235" s="631">
        <f t="shared" si="405"/>
        <v>0</v>
      </c>
      <c r="EV235" s="631">
        <f t="shared" si="405"/>
        <v>0</v>
      </c>
      <c r="EW235" s="631">
        <f t="shared" si="405"/>
        <v>0</v>
      </c>
      <c r="EX235" s="631">
        <f t="shared" si="405"/>
        <v>0</v>
      </c>
      <c r="EY235" s="631">
        <f t="shared" si="405"/>
        <v>0</v>
      </c>
      <c r="EZ235" s="631">
        <f t="shared" si="405"/>
        <v>0</v>
      </c>
      <c r="FA235" s="631">
        <f t="shared" si="309"/>
        <v>0</v>
      </c>
      <c r="FB235" s="631">
        <f t="shared" si="309"/>
        <v>0</v>
      </c>
      <c r="FC235" s="631">
        <f t="shared" si="309"/>
        <v>0</v>
      </c>
      <c r="FD235" s="631">
        <f t="shared" si="409"/>
        <v>0</v>
      </c>
      <c r="FE235" s="631">
        <f t="shared" si="409"/>
        <v>0</v>
      </c>
      <c r="FF235" s="631">
        <f t="shared" si="409"/>
        <v>0</v>
      </c>
      <c r="FG235" s="631">
        <f t="shared" si="409"/>
        <v>0</v>
      </c>
      <c r="FH235" s="631">
        <f t="shared" si="409"/>
        <v>11</v>
      </c>
      <c r="FI235" s="631">
        <f t="shared" si="409"/>
        <v>0</v>
      </c>
      <c r="FJ235" s="631">
        <f t="shared" si="409"/>
        <v>0</v>
      </c>
      <c r="FK235" s="631">
        <f t="shared" si="409"/>
        <v>0</v>
      </c>
      <c r="FL235" s="631">
        <f t="shared" si="409"/>
        <v>0</v>
      </c>
      <c r="FM235" s="631">
        <f t="shared" si="409"/>
        <v>0</v>
      </c>
      <c r="FN235" s="631">
        <f t="shared" si="409"/>
        <v>0</v>
      </c>
      <c r="FO235" s="631">
        <f t="shared" si="409"/>
        <v>0</v>
      </c>
      <c r="FP235" s="631">
        <f t="shared" si="409"/>
        <v>0</v>
      </c>
      <c r="FQ235" s="631">
        <f t="shared" si="409"/>
        <v>0</v>
      </c>
      <c r="FR235" s="631">
        <f t="shared" si="409"/>
        <v>0</v>
      </c>
      <c r="FS235" s="631">
        <f t="shared" si="409"/>
        <v>0</v>
      </c>
      <c r="FT235" s="631">
        <f t="shared" si="286"/>
        <v>0</v>
      </c>
      <c r="FU235" s="631">
        <f t="shared" si="286"/>
        <v>0</v>
      </c>
      <c r="FV235" s="631">
        <f t="shared" si="381"/>
        <v>0</v>
      </c>
      <c r="FW235" s="631">
        <f t="shared" si="381"/>
        <v>0</v>
      </c>
      <c r="FX235" s="631">
        <f t="shared" si="381"/>
        <v>0</v>
      </c>
      <c r="FY235" s="631">
        <f t="shared" si="381"/>
        <v>0</v>
      </c>
      <c r="FZ235" s="631">
        <f t="shared" si="381"/>
        <v>0</v>
      </c>
      <c r="GA235" s="631">
        <f t="shared" si="381"/>
        <v>0</v>
      </c>
      <c r="GB235" s="631">
        <f t="shared" si="381"/>
        <v>0</v>
      </c>
      <c r="GC235" s="631">
        <f t="shared" si="381"/>
        <v>0</v>
      </c>
      <c r="GD235" s="631">
        <f t="shared" si="379"/>
        <v>0</v>
      </c>
      <c r="GE235" s="631">
        <f t="shared" si="379"/>
        <v>0</v>
      </c>
      <c r="GF235" s="631">
        <f t="shared" si="379"/>
        <v>0</v>
      </c>
      <c r="GG235" s="631">
        <f t="shared" si="379"/>
        <v>0</v>
      </c>
      <c r="GH235" s="631">
        <f t="shared" si="379"/>
        <v>0</v>
      </c>
      <c r="GI235" s="631">
        <f t="shared" si="390"/>
        <v>0</v>
      </c>
      <c r="GJ235" s="631">
        <f t="shared" si="390"/>
        <v>0</v>
      </c>
      <c r="GK235" s="631">
        <f t="shared" si="390"/>
        <v>0</v>
      </c>
      <c r="GL235" s="631">
        <f t="shared" si="390"/>
        <v>0</v>
      </c>
      <c r="GM235" s="631">
        <f t="shared" si="390"/>
        <v>0</v>
      </c>
      <c r="GN235" s="631">
        <f t="shared" si="390"/>
        <v>0</v>
      </c>
      <c r="GO235" s="631"/>
      <c r="GP235" s="631">
        <f t="shared" si="410"/>
        <v>0</v>
      </c>
      <c r="GQ235" s="631">
        <f t="shared" si="410"/>
        <v>0</v>
      </c>
      <c r="GR235" s="631">
        <f t="shared" si="410"/>
        <v>0</v>
      </c>
      <c r="GS235" s="631">
        <f t="shared" si="410"/>
        <v>0</v>
      </c>
      <c r="GT235" s="631">
        <f t="shared" si="410"/>
        <v>0</v>
      </c>
      <c r="GU235" s="631">
        <f t="shared" si="410"/>
        <v>0</v>
      </c>
      <c r="GV235" s="631">
        <f t="shared" si="410"/>
        <v>0</v>
      </c>
      <c r="GW235" s="631">
        <f t="shared" si="410"/>
        <v>0</v>
      </c>
      <c r="GX235" s="631">
        <f t="shared" si="410"/>
        <v>0</v>
      </c>
      <c r="GY235" s="631">
        <f t="shared" si="410"/>
        <v>0</v>
      </c>
      <c r="GZ235" s="631">
        <f t="shared" si="410"/>
        <v>0</v>
      </c>
      <c r="HA235" s="631">
        <f t="shared" si="410"/>
        <v>0</v>
      </c>
      <c r="HB235" s="631">
        <f t="shared" si="410"/>
        <v>0</v>
      </c>
      <c r="HC235" s="631">
        <f t="shared" si="410"/>
        <v>0</v>
      </c>
      <c r="HD235" s="631">
        <f t="shared" si="410"/>
        <v>0</v>
      </c>
      <c r="HE235" s="631">
        <f t="shared" si="408"/>
        <v>0</v>
      </c>
      <c r="HF235" s="631">
        <f t="shared" si="408"/>
        <v>0</v>
      </c>
      <c r="HG235" s="631">
        <f t="shared" si="408"/>
        <v>0</v>
      </c>
      <c r="HH235" s="631">
        <f t="shared" si="408"/>
        <v>0</v>
      </c>
      <c r="HI235" s="631">
        <f t="shared" si="406"/>
        <v>0</v>
      </c>
      <c r="HJ235" s="631">
        <f t="shared" si="406"/>
        <v>0</v>
      </c>
      <c r="HK235" s="631">
        <f t="shared" si="406"/>
        <v>0</v>
      </c>
      <c r="HL235" s="631">
        <f t="shared" si="406"/>
        <v>0</v>
      </c>
      <c r="HM235" s="631">
        <f t="shared" si="406"/>
        <v>7</v>
      </c>
      <c r="HN235" s="631">
        <f t="shared" si="406"/>
        <v>0</v>
      </c>
      <c r="HO235" s="631">
        <f t="shared" si="406"/>
        <v>0</v>
      </c>
      <c r="HP235" s="631">
        <f t="shared" si="406"/>
        <v>0</v>
      </c>
      <c r="HQ235" s="631">
        <f t="shared" si="406"/>
        <v>0</v>
      </c>
      <c r="HR235" s="631">
        <f t="shared" si="389"/>
        <v>0</v>
      </c>
      <c r="HS235" s="631">
        <f t="shared" si="389"/>
        <v>0</v>
      </c>
      <c r="HT235" s="631">
        <f t="shared" si="389"/>
        <v>0</v>
      </c>
      <c r="HU235" s="631">
        <f t="shared" si="389"/>
        <v>0</v>
      </c>
      <c r="HV235" s="631">
        <f t="shared" si="407"/>
        <v>0</v>
      </c>
      <c r="HW235" s="631">
        <f t="shared" si="407"/>
        <v>0</v>
      </c>
      <c r="HX235" s="631">
        <f t="shared" si="407"/>
        <v>0</v>
      </c>
      <c r="HY235" s="631">
        <f t="shared" si="407"/>
        <v>0</v>
      </c>
      <c r="HZ235" s="631">
        <f t="shared" si="407"/>
        <v>0</v>
      </c>
      <c r="IA235" s="631">
        <f t="shared" si="407"/>
        <v>0</v>
      </c>
      <c r="IB235" s="631">
        <f t="shared" si="407"/>
        <v>0</v>
      </c>
      <c r="IC235" s="631">
        <f t="shared" si="407"/>
        <v>0</v>
      </c>
      <c r="ID235" s="631">
        <f t="shared" si="407"/>
        <v>0</v>
      </c>
      <c r="IE235" s="631">
        <f t="shared" si="407"/>
        <v>0</v>
      </c>
      <c r="IF235" s="631">
        <f t="shared" si="407"/>
        <v>0</v>
      </c>
      <c r="IG235" s="631">
        <f t="shared" si="407"/>
        <v>0</v>
      </c>
      <c r="IH235" s="631">
        <f t="shared" si="407"/>
        <v>0</v>
      </c>
      <c r="II235" s="631">
        <f t="shared" si="407"/>
        <v>0</v>
      </c>
      <c r="IJ235" s="631">
        <f t="shared" si="407"/>
        <v>0</v>
      </c>
      <c r="IK235" s="631">
        <f t="shared" si="407"/>
        <v>0</v>
      </c>
      <c r="IL235" s="631">
        <f t="shared" si="382"/>
        <v>0</v>
      </c>
      <c r="IM235" s="631">
        <f t="shared" si="382"/>
        <v>0</v>
      </c>
      <c r="IN235" s="631">
        <f t="shared" si="382"/>
        <v>0</v>
      </c>
      <c r="IO235" s="631">
        <f t="shared" si="382"/>
        <v>0</v>
      </c>
      <c r="IP235" s="631">
        <f t="shared" si="382"/>
        <v>0</v>
      </c>
      <c r="IQ235" s="631">
        <f t="shared" si="382"/>
        <v>0</v>
      </c>
      <c r="IR235" s="631">
        <f t="shared" si="382"/>
        <v>0</v>
      </c>
      <c r="IS235" s="631">
        <f t="shared" si="382"/>
        <v>0</v>
      </c>
      <c r="IT235" s="631"/>
      <c r="IU235" s="631">
        <f t="shared" si="411"/>
        <v>0</v>
      </c>
      <c r="IV235" s="631">
        <f t="shared" si="411"/>
        <v>0</v>
      </c>
      <c r="IW235" s="631">
        <f t="shared" si="411"/>
        <v>0</v>
      </c>
      <c r="IX235" s="631">
        <f t="shared" si="411"/>
        <v>0</v>
      </c>
      <c r="IY235" s="631">
        <f t="shared" si="411"/>
        <v>0</v>
      </c>
      <c r="IZ235" s="631">
        <f t="shared" si="411"/>
        <v>0</v>
      </c>
      <c r="JA235" s="631">
        <f t="shared" si="411"/>
        <v>0</v>
      </c>
      <c r="JB235" s="631">
        <f t="shared" si="411"/>
        <v>0</v>
      </c>
      <c r="JC235" s="631">
        <f t="shared" si="411"/>
        <v>0</v>
      </c>
      <c r="JD235" s="631">
        <f t="shared" si="411"/>
        <v>0</v>
      </c>
      <c r="JE235" s="631">
        <f t="shared" si="412"/>
        <v>0</v>
      </c>
      <c r="JF235" s="631">
        <f t="shared" si="412"/>
        <v>0</v>
      </c>
      <c r="JG235" s="631">
        <f t="shared" si="412"/>
        <v>0</v>
      </c>
      <c r="JH235" s="631">
        <f t="shared" si="412"/>
        <v>0</v>
      </c>
      <c r="JI235" s="631">
        <f t="shared" si="412"/>
        <v>0</v>
      </c>
      <c r="JJ235" s="631">
        <f t="shared" si="412"/>
        <v>0</v>
      </c>
      <c r="JK235" s="631">
        <f t="shared" si="412"/>
        <v>0</v>
      </c>
      <c r="JL235" s="631">
        <f t="shared" si="412"/>
        <v>0</v>
      </c>
      <c r="JM235" s="631">
        <f t="shared" si="412"/>
        <v>0</v>
      </c>
      <c r="JN235" s="631">
        <f t="shared" si="412"/>
        <v>0</v>
      </c>
      <c r="JO235" s="631">
        <f t="shared" si="413"/>
        <v>0</v>
      </c>
      <c r="JP235" s="631">
        <f t="shared" si="413"/>
        <v>0</v>
      </c>
      <c r="JQ235" s="631">
        <f t="shared" si="413"/>
        <v>0</v>
      </c>
      <c r="JR235" s="631">
        <f t="shared" si="413"/>
        <v>7105.0612500000007</v>
      </c>
      <c r="JS235" s="631">
        <f t="shared" si="413"/>
        <v>0</v>
      </c>
      <c r="JT235" s="631">
        <f t="shared" si="413"/>
        <v>0</v>
      </c>
      <c r="JU235" s="631">
        <f t="shared" si="413"/>
        <v>0</v>
      </c>
      <c r="JV235" s="631">
        <f t="shared" si="413"/>
        <v>0</v>
      </c>
      <c r="JW235" s="631">
        <f t="shared" si="413"/>
        <v>0</v>
      </c>
      <c r="JX235" s="631">
        <f t="shared" si="413"/>
        <v>0</v>
      </c>
      <c r="JY235" s="631">
        <f t="shared" si="414"/>
        <v>0</v>
      </c>
      <c r="JZ235" s="631">
        <f t="shared" si="414"/>
        <v>0</v>
      </c>
      <c r="KA235" s="631">
        <f t="shared" si="414"/>
        <v>0</v>
      </c>
      <c r="KB235" s="631">
        <f t="shared" si="414"/>
        <v>0</v>
      </c>
      <c r="KC235" s="631">
        <f t="shared" si="414"/>
        <v>0</v>
      </c>
      <c r="KD235" s="631">
        <f t="shared" si="414"/>
        <v>0</v>
      </c>
      <c r="KE235" s="631">
        <f t="shared" si="414"/>
        <v>0</v>
      </c>
      <c r="KF235" s="631">
        <f t="shared" si="414"/>
        <v>0</v>
      </c>
      <c r="KG235" s="631">
        <f t="shared" si="414"/>
        <v>0</v>
      </c>
      <c r="KH235" s="631">
        <f t="shared" si="414"/>
        <v>0</v>
      </c>
      <c r="KI235" s="631">
        <f t="shared" si="415"/>
        <v>0</v>
      </c>
      <c r="KJ235" s="631">
        <f t="shared" si="415"/>
        <v>0</v>
      </c>
      <c r="KK235" s="631">
        <f t="shared" si="415"/>
        <v>0</v>
      </c>
      <c r="KL235" s="631">
        <f t="shared" si="415"/>
        <v>0</v>
      </c>
      <c r="KM235" s="631">
        <f t="shared" si="415"/>
        <v>0</v>
      </c>
      <c r="KN235" s="631">
        <f t="shared" si="415"/>
        <v>0</v>
      </c>
      <c r="KO235" s="631">
        <f t="shared" si="415"/>
        <v>0</v>
      </c>
      <c r="KP235" s="631">
        <f t="shared" si="415"/>
        <v>0</v>
      </c>
      <c r="KQ235" s="631">
        <f t="shared" si="415"/>
        <v>0</v>
      </c>
      <c r="KR235" s="631">
        <f t="shared" si="415"/>
        <v>0</v>
      </c>
      <c r="KS235" s="631">
        <f t="shared" si="416"/>
        <v>0</v>
      </c>
      <c r="KT235" s="631">
        <f t="shared" si="416"/>
        <v>0</v>
      </c>
      <c r="KU235" s="631">
        <f t="shared" si="416"/>
        <v>0</v>
      </c>
      <c r="KV235" s="631">
        <f t="shared" si="416"/>
        <v>0</v>
      </c>
      <c r="KW235" s="631">
        <f t="shared" si="416"/>
        <v>0</v>
      </c>
      <c r="KX235" s="631">
        <f t="shared" si="416"/>
        <v>0</v>
      </c>
      <c r="KY235" s="631"/>
      <c r="KZ235" s="631">
        <f t="shared" si="417"/>
        <v>0</v>
      </c>
      <c r="LA235" s="631">
        <f t="shared" si="417"/>
        <v>0</v>
      </c>
      <c r="LB235" s="631">
        <f t="shared" si="417"/>
        <v>0</v>
      </c>
      <c r="LC235" s="631">
        <f t="shared" si="417"/>
        <v>0</v>
      </c>
      <c r="LD235" s="631">
        <f t="shared" si="417"/>
        <v>0</v>
      </c>
      <c r="LE235" s="631">
        <f t="shared" si="417"/>
        <v>0</v>
      </c>
      <c r="LF235" s="631">
        <f t="shared" si="417"/>
        <v>0</v>
      </c>
      <c r="LG235" s="631">
        <f t="shared" si="417"/>
        <v>0</v>
      </c>
      <c r="LH235" s="631">
        <f t="shared" si="417"/>
        <v>0</v>
      </c>
      <c r="LI235" s="631">
        <f t="shared" si="417"/>
        <v>0</v>
      </c>
      <c r="LJ235" s="631">
        <f t="shared" si="418"/>
        <v>0</v>
      </c>
      <c r="LK235" s="631">
        <f t="shared" si="418"/>
        <v>0</v>
      </c>
      <c r="LL235" s="631">
        <f t="shared" si="418"/>
        <v>0</v>
      </c>
      <c r="LM235" s="631">
        <f t="shared" si="418"/>
        <v>0</v>
      </c>
      <c r="LN235" s="631">
        <f t="shared" si="418"/>
        <v>0</v>
      </c>
      <c r="LO235" s="631">
        <f t="shared" si="418"/>
        <v>0</v>
      </c>
      <c r="LP235" s="631">
        <f t="shared" si="418"/>
        <v>0</v>
      </c>
      <c r="LQ235" s="631">
        <f t="shared" si="418"/>
        <v>0</v>
      </c>
      <c r="LR235" s="631">
        <f t="shared" si="418"/>
        <v>0</v>
      </c>
      <c r="LS235" s="631">
        <f t="shared" si="418"/>
        <v>0</v>
      </c>
      <c r="LT235" s="631">
        <f t="shared" si="419"/>
        <v>0</v>
      </c>
      <c r="LU235" s="631">
        <f t="shared" si="419"/>
        <v>0</v>
      </c>
      <c r="LV235" s="631">
        <f t="shared" si="419"/>
        <v>0</v>
      </c>
      <c r="LW235" s="631">
        <f t="shared" si="419"/>
        <v>1105.2317500000001</v>
      </c>
      <c r="LX235" s="631">
        <f t="shared" si="419"/>
        <v>0</v>
      </c>
      <c r="LY235" s="631">
        <f t="shared" si="419"/>
        <v>0</v>
      </c>
      <c r="LZ235" s="631">
        <f t="shared" si="419"/>
        <v>0</v>
      </c>
      <c r="MA235" s="631">
        <f t="shared" si="419"/>
        <v>0</v>
      </c>
      <c r="MB235" s="631">
        <f t="shared" si="419"/>
        <v>0</v>
      </c>
      <c r="MC235" s="631">
        <f t="shared" si="419"/>
        <v>0</v>
      </c>
      <c r="MD235" s="631">
        <f t="shared" si="420"/>
        <v>0</v>
      </c>
      <c r="ME235" s="631">
        <f t="shared" si="420"/>
        <v>0</v>
      </c>
      <c r="MF235" s="631">
        <f t="shared" si="420"/>
        <v>0</v>
      </c>
      <c r="MG235" s="631">
        <f t="shared" si="420"/>
        <v>0</v>
      </c>
      <c r="MH235" s="631">
        <f t="shared" si="420"/>
        <v>0</v>
      </c>
      <c r="MI235" s="631">
        <f t="shared" si="420"/>
        <v>0</v>
      </c>
      <c r="MJ235" s="631">
        <f t="shared" si="420"/>
        <v>0</v>
      </c>
      <c r="MK235" s="631">
        <f t="shared" si="420"/>
        <v>0</v>
      </c>
      <c r="ML235" s="631">
        <f t="shared" si="420"/>
        <v>0</v>
      </c>
      <c r="MM235" s="631">
        <f t="shared" si="420"/>
        <v>0</v>
      </c>
      <c r="MN235" s="631">
        <f t="shared" si="421"/>
        <v>0</v>
      </c>
      <c r="MO235" s="631">
        <f t="shared" si="421"/>
        <v>0</v>
      </c>
      <c r="MP235" s="631">
        <f t="shared" si="421"/>
        <v>0</v>
      </c>
      <c r="MQ235" s="631">
        <f t="shared" si="421"/>
        <v>0</v>
      </c>
      <c r="MR235" s="631">
        <f t="shared" si="421"/>
        <v>0</v>
      </c>
      <c r="MS235" s="631">
        <f t="shared" si="421"/>
        <v>0</v>
      </c>
      <c r="MT235" s="631">
        <f t="shared" si="421"/>
        <v>0</v>
      </c>
      <c r="MU235" s="631">
        <f t="shared" si="421"/>
        <v>0</v>
      </c>
      <c r="MV235" s="631">
        <f t="shared" si="421"/>
        <v>0</v>
      </c>
      <c r="MW235" s="631">
        <f t="shared" si="421"/>
        <v>0</v>
      </c>
      <c r="MX235" s="631">
        <f t="shared" si="422"/>
        <v>0</v>
      </c>
      <c r="MY235" s="631">
        <f t="shared" si="422"/>
        <v>0</v>
      </c>
      <c r="MZ235" s="631">
        <f t="shared" si="422"/>
        <v>0</v>
      </c>
      <c r="NA235" s="631">
        <f t="shared" si="422"/>
        <v>0</v>
      </c>
      <c r="NB235" s="631">
        <f t="shared" si="422"/>
        <v>0</v>
      </c>
      <c r="NC235" s="631">
        <f t="shared" si="422"/>
        <v>0</v>
      </c>
    </row>
    <row r="236" spans="1:367" hidden="1">
      <c r="A236" s="504" t="s">
        <v>104</v>
      </c>
      <c r="B236" s="504" t="s">
        <v>315</v>
      </c>
      <c r="C236" s="497">
        <v>4.1442839999999999</v>
      </c>
      <c r="D236" s="497">
        <v>0.57238699999999998</v>
      </c>
      <c r="E236" s="362">
        <f t="shared" si="358"/>
        <v>2.7331679489174575E-3</v>
      </c>
      <c r="F236" s="363">
        <f t="shared" si="359"/>
        <v>1.7181485574278386E-3</v>
      </c>
      <c r="G236" s="498">
        <f>E236*Dichtheden!$V$70</f>
        <v>140.80975158012464</v>
      </c>
      <c r="H236" s="499">
        <f>IF(C236=0,0,ROUND(IF((G236/2)/Dichtheden!$C$3&lt;1,1,(G236/2)/Dichtheden!$C$3),0))</f>
        <v>1</v>
      </c>
      <c r="I236" s="498">
        <f>E236*Dichtheden!$AJ$70</f>
        <v>23.468291930020776</v>
      </c>
      <c r="J236" s="499">
        <f>IF(C236=0,0,ROUND(IF((I236/2)/Dichtheden!$D$3&lt;1,1,(I236/2)/Dichtheden!$D$3),0))</f>
        <v>1</v>
      </c>
      <c r="K236" s="498">
        <f t="shared" si="360"/>
        <v>70.40487579006232</v>
      </c>
      <c r="L236" s="500">
        <f t="shared" si="361"/>
        <v>70.40487579006232</v>
      </c>
      <c r="M236" s="498">
        <f>IF(D236=0,0,IF((D236*Dichtheden!$G$4)&lt;25,25,D236*Dichtheden!$G$4))</f>
        <v>128.78707499999999</v>
      </c>
      <c r="N236" s="499">
        <f>D236*Dichtheden!$H$4</f>
        <v>20.033545</v>
      </c>
      <c r="O236" s="501"/>
      <c r="P236" s="501"/>
      <c r="Q236" s="502">
        <f>E236*Dichtheden!$AS$68</f>
        <v>103.84719179034192</v>
      </c>
      <c r="R236" s="495">
        <f>IF(Q236=0,0,ROUND(IF((Q236/2)/Dichtheden!$C$3&lt;1,1,(Q236/2)/Dichtheden!$C$3),0))</f>
        <v>1</v>
      </c>
      <c r="S236" s="502">
        <f>E236*Dichtheden!$AY$68</f>
        <v>5.7497315228550896</v>
      </c>
      <c r="T236" s="495">
        <f>IF(Q236=0,0,ROUND(IF((S236/2)/Dichtheden!$D$3&lt;1,1,(S236/2)/Dichtheden!$D$3),0))</f>
        <v>1</v>
      </c>
      <c r="U236" s="502">
        <f>D236*Dichtheden!$G$5</f>
        <v>124.780366</v>
      </c>
      <c r="V236" s="502">
        <f>D236*Dichtheden!$H$5</f>
        <v>8.5858050000000006</v>
      </c>
      <c r="X236" s="630"/>
      <c r="AA236" s="628">
        <f t="shared" si="383"/>
        <v>0</v>
      </c>
      <c r="AB236" s="628">
        <f t="shared" si="383"/>
        <v>0</v>
      </c>
      <c r="AC236" s="628">
        <f t="shared" si="383"/>
        <v>0</v>
      </c>
      <c r="AD236" s="628">
        <f t="shared" si="383"/>
        <v>0</v>
      </c>
      <c r="AE236" s="628">
        <f t="shared" si="383"/>
        <v>0</v>
      </c>
      <c r="AF236" s="628">
        <f t="shared" ref="AA236:AP252" si="423">IF($A236=AF$60,$C236,0)</f>
        <v>0</v>
      </c>
      <c r="AG236" s="628">
        <f t="shared" si="423"/>
        <v>0</v>
      </c>
      <c r="AH236" s="628">
        <f t="shared" si="423"/>
        <v>0</v>
      </c>
      <c r="AI236" s="628">
        <f t="shared" si="423"/>
        <v>0</v>
      </c>
      <c r="AJ236" s="628">
        <f t="shared" si="423"/>
        <v>0</v>
      </c>
      <c r="AK236" s="628">
        <f t="shared" si="423"/>
        <v>0</v>
      </c>
      <c r="AL236" s="628">
        <f t="shared" si="423"/>
        <v>0</v>
      </c>
      <c r="AM236" s="628">
        <f t="shared" si="423"/>
        <v>0</v>
      </c>
      <c r="AN236" s="628">
        <f t="shared" si="423"/>
        <v>0</v>
      </c>
      <c r="AO236" s="628">
        <f t="shared" si="423"/>
        <v>0</v>
      </c>
      <c r="AP236" s="628">
        <f t="shared" si="423"/>
        <v>0</v>
      </c>
      <c r="AQ236" s="628">
        <f t="shared" si="403"/>
        <v>0</v>
      </c>
      <c r="AR236" s="628">
        <f t="shared" si="403"/>
        <v>0</v>
      </c>
      <c r="AS236" s="628">
        <f t="shared" si="403"/>
        <v>0</v>
      </c>
      <c r="AT236" s="628">
        <f t="shared" si="403"/>
        <v>0</v>
      </c>
      <c r="AU236" s="628">
        <f t="shared" si="403"/>
        <v>0</v>
      </c>
      <c r="AV236" s="628">
        <f t="shared" si="403"/>
        <v>0</v>
      </c>
      <c r="AW236" s="628">
        <f t="shared" si="403"/>
        <v>0</v>
      </c>
      <c r="AX236" s="628">
        <f t="shared" si="403"/>
        <v>0</v>
      </c>
      <c r="AY236" s="628">
        <f t="shared" si="403"/>
        <v>4.1442839999999999</v>
      </c>
      <c r="AZ236" s="628">
        <f t="shared" si="403"/>
        <v>0</v>
      </c>
      <c r="BA236" s="628">
        <f t="shared" si="403"/>
        <v>0</v>
      </c>
      <c r="BB236" s="628">
        <f t="shared" si="403"/>
        <v>0</v>
      </c>
      <c r="BC236" s="628">
        <f t="shared" si="403"/>
        <v>0</v>
      </c>
      <c r="BD236" s="628">
        <f t="shared" si="403"/>
        <v>0</v>
      </c>
      <c r="BE236" s="628">
        <f t="shared" si="403"/>
        <v>0</v>
      </c>
      <c r="BF236" s="628">
        <f t="shared" si="403"/>
        <v>0</v>
      </c>
      <c r="BG236" s="628">
        <f t="shared" si="384"/>
        <v>0</v>
      </c>
      <c r="BH236" s="628">
        <f t="shared" si="384"/>
        <v>0</v>
      </c>
      <c r="BI236" s="628">
        <f t="shared" si="384"/>
        <v>0</v>
      </c>
      <c r="BJ236" s="628">
        <f t="shared" si="384"/>
        <v>0</v>
      </c>
      <c r="BK236" s="628">
        <f t="shared" si="384"/>
        <v>0</v>
      </c>
      <c r="BL236" s="628">
        <f t="shared" ref="BG236:BV252" si="424">IF($A236=BL$60,$C236,0)</f>
        <v>0</v>
      </c>
      <c r="BM236" s="628">
        <f t="shared" si="424"/>
        <v>0</v>
      </c>
      <c r="BN236" s="628">
        <f t="shared" si="424"/>
        <v>0</v>
      </c>
      <c r="BO236" s="628">
        <f t="shared" si="424"/>
        <v>0</v>
      </c>
      <c r="BP236" s="628">
        <f t="shared" si="424"/>
        <v>0</v>
      </c>
      <c r="BQ236" s="628">
        <f t="shared" si="424"/>
        <v>0</v>
      </c>
      <c r="BR236" s="628">
        <f t="shared" si="424"/>
        <v>0</v>
      </c>
      <c r="BS236" s="628">
        <f t="shared" si="424"/>
        <v>0</v>
      </c>
      <c r="BT236" s="628">
        <f t="shared" si="424"/>
        <v>0</v>
      </c>
      <c r="BU236" s="628">
        <f t="shared" si="424"/>
        <v>0</v>
      </c>
      <c r="BV236" s="628">
        <f t="shared" si="424"/>
        <v>0</v>
      </c>
      <c r="BW236" s="628">
        <f t="shared" si="385"/>
        <v>0</v>
      </c>
      <c r="BX236" s="628">
        <f t="shared" si="385"/>
        <v>0</v>
      </c>
      <c r="BY236" s="628">
        <f t="shared" si="385"/>
        <v>0</v>
      </c>
      <c r="BZ236" s="628">
        <f t="shared" si="385"/>
        <v>0</v>
      </c>
      <c r="CA236" s="628">
        <f t="shared" si="385"/>
        <v>0</v>
      </c>
      <c r="CB236" s="628">
        <f t="shared" si="385"/>
        <v>0</v>
      </c>
      <c r="CC236" s="628">
        <f t="shared" si="385"/>
        <v>0</v>
      </c>
      <c r="CD236" s="628">
        <f t="shared" si="385"/>
        <v>0</v>
      </c>
      <c r="CE236" s="628"/>
      <c r="CF236" s="628">
        <f t="shared" si="386"/>
        <v>0</v>
      </c>
      <c r="CG236" s="628">
        <f t="shared" si="386"/>
        <v>0</v>
      </c>
      <c r="CH236" s="628">
        <f t="shared" si="386"/>
        <v>0</v>
      </c>
      <c r="CI236" s="628">
        <f t="shared" si="386"/>
        <v>0</v>
      </c>
      <c r="CJ236" s="628">
        <f t="shared" si="386"/>
        <v>0</v>
      </c>
      <c r="CK236" s="628">
        <f t="shared" ref="CF236:CU252" si="425">IF($A236=CK$60,$D236,0)</f>
        <v>0</v>
      </c>
      <c r="CL236" s="628">
        <f t="shared" si="425"/>
        <v>0</v>
      </c>
      <c r="CM236" s="628">
        <f t="shared" si="425"/>
        <v>0</v>
      </c>
      <c r="CN236" s="628">
        <f t="shared" si="425"/>
        <v>0</v>
      </c>
      <c r="CO236" s="628">
        <f t="shared" si="425"/>
        <v>0</v>
      </c>
      <c r="CP236" s="628">
        <f t="shared" si="425"/>
        <v>0</v>
      </c>
      <c r="CQ236" s="628">
        <f t="shared" si="425"/>
        <v>0</v>
      </c>
      <c r="CR236" s="628">
        <f t="shared" si="425"/>
        <v>0</v>
      </c>
      <c r="CS236" s="628">
        <f t="shared" si="425"/>
        <v>0</v>
      </c>
      <c r="CT236" s="628">
        <f t="shared" si="425"/>
        <v>0</v>
      </c>
      <c r="CU236" s="628">
        <f t="shared" si="425"/>
        <v>0</v>
      </c>
      <c r="CV236" s="628">
        <f t="shared" si="404"/>
        <v>0</v>
      </c>
      <c r="CW236" s="628">
        <f t="shared" si="404"/>
        <v>0</v>
      </c>
      <c r="CX236" s="628">
        <f t="shared" si="404"/>
        <v>0</v>
      </c>
      <c r="CY236" s="628">
        <f t="shared" si="404"/>
        <v>0</v>
      </c>
      <c r="CZ236" s="628">
        <f t="shared" si="404"/>
        <v>0</v>
      </c>
      <c r="DA236" s="628">
        <f t="shared" si="404"/>
        <v>0</v>
      </c>
      <c r="DB236" s="628">
        <f t="shared" si="404"/>
        <v>0</v>
      </c>
      <c r="DC236" s="628">
        <f t="shared" si="404"/>
        <v>0</v>
      </c>
      <c r="DD236" s="628">
        <f t="shared" si="404"/>
        <v>0.57238699999999998</v>
      </c>
      <c r="DE236" s="628">
        <f t="shared" si="404"/>
        <v>0</v>
      </c>
      <c r="DF236" s="628">
        <f t="shared" si="404"/>
        <v>0</v>
      </c>
      <c r="DG236" s="628">
        <f t="shared" si="404"/>
        <v>0</v>
      </c>
      <c r="DH236" s="628">
        <f t="shared" si="404"/>
        <v>0</v>
      </c>
      <c r="DI236" s="628">
        <f t="shared" si="404"/>
        <v>0</v>
      </c>
      <c r="DJ236" s="628">
        <f t="shared" si="404"/>
        <v>0</v>
      </c>
      <c r="DK236" s="628">
        <f t="shared" si="404"/>
        <v>0</v>
      </c>
      <c r="DL236" s="628">
        <f t="shared" si="387"/>
        <v>0</v>
      </c>
      <c r="DM236" s="628">
        <f t="shared" si="387"/>
        <v>0</v>
      </c>
      <c r="DN236" s="628">
        <f t="shared" si="387"/>
        <v>0</v>
      </c>
      <c r="DO236" s="628">
        <f t="shared" si="387"/>
        <v>0</v>
      </c>
      <c r="DP236" s="628">
        <f t="shared" si="387"/>
        <v>0</v>
      </c>
      <c r="DQ236" s="628">
        <f t="shared" ref="DL236:EA252" si="426">IF($A236=DQ$60,$D236,0)</f>
        <v>0</v>
      </c>
      <c r="DR236" s="628">
        <f t="shared" si="426"/>
        <v>0</v>
      </c>
      <c r="DS236" s="628">
        <f t="shared" si="426"/>
        <v>0</v>
      </c>
      <c r="DT236" s="628">
        <f t="shared" si="426"/>
        <v>0</v>
      </c>
      <c r="DU236" s="628">
        <f t="shared" si="426"/>
        <v>0</v>
      </c>
      <c r="DV236" s="628">
        <f t="shared" si="426"/>
        <v>0</v>
      </c>
      <c r="DW236" s="628">
        <f t="shared" si="426"/>
        <v>0</v>
      </c>
      <c r="DX236" s="628">
        <f t="shared" si="426"/>
        <v>0</v>
      </c>
      <c r="DY236" s="628">
        <f t="shared" si="426"/>
        <v>0</v>
      </c>
      <c r="DZ236" s="628">
        <f t="shared" si="426"/>
        <v>0</v>
      </c>
      <c r="EA236" s="628">
        <f t="shared" si="426"/>
        <v>0</v>
      </c>
      <c r="EB236" s="628">
        <f t="shared" si="388"/>
        <v>0</v>
      </c>
      <c r="EC236" s="628">
        <f t="shared" si="388"/>
        <v>0</v>
      </c>
      <c r="ED236" s="628">
        <f t="shared" si="388"/>
        <v>0</v>
      </c>
      <c r="EE236" s="628">
        <f t="shared" si="388"/>
        <v>0</v>
      </c>
      <c r="EF236" s="628">
        <f t="shared" si="388"/>
        <v>0</v>
      </c>
      <c r="EG236" s="628">
        <f t="shared" si="388"/>
        <v>0</v>
      </c>
      <c r="EH236" s="628">
        <f t="shared" si="388"/>
        <v>0</v>
      </c>
      <c r="EI236" s="628">
        <f t="shared" si="388"/>
        <v>0</v>
      </c>
      <c r="EJ236" s="631"/>
      <c r="EK236" s="631">
        <f t="shared" si="405"/>
        <v>0</v>
      </c>
      <c r="EL236" s="631">
        <f t="shared" si="405"/>
        <v>0</v>
      </c>
      <c r="EM236" s="631">
        <f t="shared" si="405"/>
        <v>0</v>
      </c>
      <c r="EN236" s="631">
        <f t="shared" si="405"/>
        <v>0</v>
      </c>
      <c r="EO236" s="631">
        <f t="shared" si="405"/>
        <v>0</v>
      </c>
      <c r="EP236" s="631">
        <f t="shared" si="405"/>
        <v>0</v>
      </c>
      <c r="EQ236" s="631">
        <f t="shared" si="405"/>
        <v>0</v>
      </c>
      <c r="ER236" s="631">
        <f t="shared" si="405"/>
        <v>0</v>
      </c>
      <c r="ES236" s="631">
        <f t="shared" si="405"/>
        <v>0</v>
      </c>
      <c r="ET236" s="631">
        <f t="shared" si="405"/>
        <v>0</v>
      </c>
      <c r="EU236" s="631">
        <f t="shared" si="405"/>
        <v>0</v>
      </c>
      <c r="EV236" s="631">
        <f t="shared" si="405"/>
        <v>0</v>
      </c>
      <c r="EW236" s="631">
        <f t="shared" si="405"/>
        <v>0</v>
      </c>
      <c r="EX236" s="631">
        <f t="shared" si="405"/>
        <v>0</v>
      </c>
      <c r="EY236" s="631">
        <f t="shared" si="405"/>
        <v>0</v>
      </c>
      <c r="EZ236" s="631">
        <f t="shared" si="405"/>
        <v>0</v>
      </c>
      <c r="FA236" s="631">
        <f t="shared" si="309"/>
        <v>0</v>
      </c>
      <c r="FB236" s="631">
        <f t="shared" si="309"/>
        <v>0</v>
      </c>
      <c r="FC236" s="631">
        <f t="shared" si="309"/>
        <v>0</v>
      </c>
      <c r="FD236" s="631">
        <f t="shared" si="409"/>
        <v>0</v>
      </c>
      <c r="FE236" s="631">
        <f t="shared" si="409"/>
        <v>0</v>
      </c>
      <c r="FF236" s="631">
        <f t="shared" si="409"/>
        <v>0</v>
      </c>
      <c r="FG236" s="631">
        <f t="shared" si="409"/>
        <v>0</v>
      </c>
      <c r="FH236" s="631">
        <f t="shared" si="409"/>
        <v>0</v>
      </c>
      <c r="FI236" s="631">
        <f t="shared" si="409"/>
        <v>1</v>
      </c>
      <c r="FJ236" s="631">
        <f t="shared" si="409"/>
        <v>0</v>
      </c>
      <c r="FK236" s="631">
        <f t="shared" si="409"/>
        <v>0</v>
      </c>
      <c r="FL236" s="631">
        <f t="shared" si="409"/>
        <v>0</v>
      </c>
      <c r="FM236" s="631">
        <f t="shared" si="409"/>
        <v>0</v>
      </c>
      <c r="FN236" s="631">
        <f t="shared" si="409"/>
        <v>0</v>
      </c>
      <c r="FO236" s="631">
        <f t="shared" si="409"/>
        <v>0</v>
      </c>
      <c r="FP236" s="631">
        <f t="shared" si="409"/>
        <v>0</v>
      </c>
      <c r="FQ236" s="631">
        <f t="shared" si="409"/>
        <v>0</v>
      </c>
      <c r="FR236" s="631">
        <f t="shared" si="409"/>
        <v>0</v>
      </c>
      <c r="FS236" s="631">
        <f t="shared" si="409"/>
        <v>0</v>
      </c>
      <c r="FT236" s="631">
        <f t="shared" ref="FT236:FU299" si="427">IF($A236=FT$60,$H236,0)</f>
        <v>0</v>
      </c>
      <c r="FU236" s="631">
        <f t="shared" si="427"/>
        <v>0</v>
      </c>
      <c r="FV236" s="631">
        <f t="shared" si="381"/>
        <v>0</v>
      </c>
      <c r="FW236" s="631">
        <f t="shared" si="381"/>
        <v>0</v>
      </c>
      <c r="FX236" s="631">
        <f t="shared" si="381"/>
        <v>0</v>
      </c>
      <c r="FY236" s="631">
        <f t="shared" si="381"/>
        <v>0</v>
      </c>
      <c r="FZ236" s="631">
        <f t="shared" si="381"/>
        <v>0</v>
      </c>
      <c r="GA236" s="631">
        <f t="shared" si="381"/>
        <v>0</v>
      </c>
      <c r="GB236" s="631">
        <f t="shared" si="381"/>
        <v>0</v>
      </c>
      <c r="GC236" s="631">
        <f t="shared" si="381"/>
        <v>0</v>
      </c>
      <c r="GD236" s="631">
        <f t="shared" si="379"/>
        <v>0</v>
      </c>
      <c r="GE236" s="631">
        <f t="shared" si="379"/>
        <v>0</v>
      </c>
      <c r="GF236" s="631">
        <f t="shared" si="379"/>
        <v>0</v>
      </c>
      <c r="GG236" s="631">
        <f t="shared" si="379"/>
        <v>0</v>
      </c>
      <c r="GH236" s="631">
        <f t="shared" si="379"/>
        <v>0</v>
      </c>
      <c r="GI236" s="631">
        <f t="shared" si="390"/>
        <v>0</v>
      </c>
      <c r="GJ236" s="631">
        <f t="shared" si="390"/>
        <v>0</v>
      </c>
      <c r="GK236" s="631">
        <f t="shared" si="390"/>
        <v>0</v>
      </c>
      <c r="GL236" s="631">
        <f t="shared" si="390"/>
        <v>0</v>
      </c>
      <c r="GM236" s="631">
        <f t="shared" si="390"/>
        <v>0</v>
      </c>
      <c r="GN236" s="631">
        <f t="shared" si="390"/>
        <v>0</v>
      </c>
      <c r="GO236" s="631"/>
      <c r="GP236" s="631">
        <f t="shared" si="410"/>
        <v>0</v>
      </c>
      <c r="GQ236" s="631">
        <f t="shared" si="410"/>
        <v>0</v>
      </c>
      <c r="GR236" s="631">
        <f t="shared" si="410"/>
        <v>0</v>
      </c>
      <c r="GS236" s="631">
        <f t="shared" si="410"/>
        <v>0</v>
      </c>
      <c r="GT236" s="631">
        <f t="shared" si="410"/>
        <v>0</v>
      </c>
      <c r="GU236" s="631">
        <f t="shared" si="410"/>
        <v>0</v>
      </c>
      <c r="GV236" s="631">
        <f t="shared" si="410"/>
        <v>0</v>
      </c>
      <c r="GW236" s="631">
        <f t="shared" si="410"/>
        <v>0</v>
      </c>
      <c r="GX236" s="631">
        <f t="shared" si="410"/>
        <v>0</v>
      </c>
      <c r="GY236" s="631">
        <f t="shared" si="410"/>
        <v>0</v>
      </c>
      <c r="GZ236" s="631">
        <f t="shared" si="410"/>
        <v>0</v>
      </c>
      <c r="HA236" s="631">
        <f t="shared" si="410"/>
        <v>0</v>
      </c>
      <c r="HB236" s="631">
        <f t="shared" si="410"/>
        <v>0</v>
      </c>
      <c r="HC236" s="631">
        <f t="shared" si="410"/>
        <v>0</v>
      </c>
      <c r="HD236" s="631">
        <f t="shared" si="410"/>
        <v>0</v>
      </c>
      <c r="HE236" s="631">
        <f t="shared" si="408"/>
        <v>0</v>
      </c>
      <c r="HF236" s="631">
        <f t="shared" si="408"/>
        <v>0</v>
      </c>
      <c r="HG236" s="631">
        <f t="shared" si="408"/>
        <v>0</v>
      </c>
      <c r="HH236" s="631">
        <f t="shared" si="408"/>
        <v>0</v>
      </c>
      <c r="HI236" s="631">
        <f t="shared" si="406"/>
        <v>0</v>
      </c>
      <c r="HJ236" s="631">
        <f t="shared" si="406"/>
        <v>0</v>
      </c>
      <c r="HK236" s="631">
        <f t="shared" si="406"/>
        <v>0</v>
      </c>
      <c r="HL236" s="631">
        <f t="shared" si="406"/>
        <v>0</v>
      </c>
      <c r="HM236" s="631">
        <f t="shared" si="406"/>
        <v>0</v>
      </c>
      <c r="HN236" s="631">
        <f t="shared" si="406"/>
        <v>1</v>
      </c>
      <c r="HO236" s="631">
        <f t="shared" si="406"/>
        <v>0</v>
      </c>
      <c r="HP236" s="631">
        <f t="shared" si="406"/>
        <v>0</v>
      </c>
      <c r="HQ236" s="631">
        <f t="shared" si="406"/>
        <v>0</v>
      </c>
      <c r="HR236" s="631">
        <f t="shared" si="389"/>
        <v>0</v>
      </c>
      <c r="HS236" s="631">
        <f t="shared" si="389"/>
        <v>0</v>
      </c>
      <c r="HT236" s="631">
        <f t="shared" si="389"/>
        <v>0</v>
      </c>
      <c r="HU236" s="631">
        <f t="shared" si="389"/>
        <v>0</v>
      </c>
      <c r="HV236" s="631">
        <f t="shared" si="407"/>
        <v>0</v>
      </c>
      <c r="HW236" s="631">
        <f t="shared" si="407"/>
        <v>0</v>
      </c>
      <c r="HX236" s="631">
        <f t="shared" si="407"/>
        <v>0</v>
      </c>
      <c r="HY236" s="631">
        <f t="shared" si="407"/>
        <v>0</v>
      </c>
      <c r="HZ236" s="631">
        <f t="shared" si="407"/>
        <v>0</v>
      </c>
      <c r="IA236" s="631">
        <f t="shared" si="407"/>
        <v>0</v>
      </c>
      <c r="IB236" s="631">
        <f t="shared" si="407"/>
        <v>0</v>
      </c>
      <c r="IC236" s="631">
        <f t="shared" si="407"/>
        <v>0</v>
      </c>
      <c r="ID236" s="631">
        <f t="shared" si="407"/>
        <v>0</v>
      </c>
      <c r="IE236" s="631">
        <f t="shared" si="407"/>
        <v>0</v>
      </c>
      <c r="IF236" s="631">
        <f t="shared" si="407"/>
        <v>0</v>
      </c>
      <c r="IG236" s="631">
        <f t="shared" si="407"/>
        <v>0</v>
      </c>
      <c r="IH236" s="631">
        <f t="shared" si="407"/>
        <v>0</v>
      </c>
      <c r="II236" s="631">
        <f t="shared" si="407"/>
        <v>0</v>
      </c>
      <c r="IJ236" s="631">
        <f t="shared" si="407"/>
        <v>0</v>
      </c>
      <c r="IK236" s="631">
        <f t="shared" si="407"/>
        <v>0</v>
      </c>
      <c r="IL236" s="631">
        <f t="shared" si="382"/>
        <v>0</v>
      </c>
      <c r="IM236" s="631">
        <f t="shared" si="382"/>
        <v>0</v>
      </c>
      <c r="IN236" s="631">
        <f t="shared" si="382"/>
        <v>0</v>
      </c>
      <c r="IO236" s="631">
        <f t="shared" si="382"/>
        <v>0</v>
      </c>
      <c r="IP236" s="631">
        <f t="shared" si="382"/>
        <v>0</v>
      </c>
      <c r="IQ236" s="631">
        <f t="shared" si="382"/>
        <v>0</v>
      </c>
      <c r="IR236" s="631">
        <f t="shared" si="382"/>
        <v>0</v>
      </c>
      <c r="IS236" s="631">
        <f t="shared" si="382"/>
        <v>0</v>
      </c>
      <c r="IT236" s="631"/>
      <c r="IU236" s="631">
        <f t="shared" si="411"/>
        <v>0</v>
      </c>
      <c r="IV236" s="631">
        <f t="shared" si="411"/>
        <v>0</v>
      </c>
      <c r="IW236" s="631">
        <f t="shared" si="411"/>
        <v>0</v>
      </c>
      <c r="IX236" s="631">
        <f t="shared" si="411"/>
        <v>0</v>
      </c>
      <c r="IY236" s="631">
        <f t="shared" si="411"/>
        <v>0</v>
      </c>
      <c r="IZ236" s="631">
        <f t="shared" si="411"/>
        <v>0</v>
      </c>
      <c r="JA236" s="631">
        <f t="shared" si="411"/>
        <v>0</v>
      </c>
      <c r="JB236" s="631">
        <f t="shared" si="411"/>
        <v>0</v>
      </c>
      <c r="JC236" s="631">
        <f t="shared" si="411"/>
        <v>0</v>
      </c>
      <c r="JD236" s="631">
        <f t="shared" si="411"/>
        <v>0</v>
      </c>
      <c r="JE236" s="631">
        <f t="shared" si="412"/>
        <v>0</v>
      </c>
      <c r="JF236" s="631">
        <f t="shared" si="412"/>
        <v>0</v>
      </c>
      <c r="JG236" s="631">
        <f t="shared" si="412"/>
        <v>0</v>
      </c>
      <c r="JH236" s="631">
        <f t="shared" si="412"/>
        <v>0</v>
      </c>
      <c r="JI236" s="631">
        <f t="shared" si="412"/>
        <v>0</v>
      </c>
      <c r="JJ236" s="631">
        <f t="shared" si="412"/>
        <v>0</v>
      </c>
      <c r="JK236" s="631">
        <f t="shared" si="412"/>
        <v>0</v>
      </c>
      <c r="JL236" s="631">
        <f t="shared" si="412"/>
        <v>0</v>
      </c>
      <c r="JM236" s="631">
        <f t="shared" si="412"/>
        <v>0</v>
      </c>
      <c r="JN236" s="631">
        <f t="shared" si="412"/>
        <v>0</v>
      </c>
      <c r="JO236" s="631">
        <f t="shared" si="413"/>
        <v>0</v>
      </c>
      <c r="JP236" s="631">
        <f t="shared" si="413"/>
        <v>0</v>
      </c>
      <c r="JQ236" s="631">
        <f t="shared" si="413"/>
        <v>0</v>
      </c>
      <c r="JR236" s="631">
        <f t="shared" si="413"/>
        <v>0</v>
      </c>
      <c r="JS236" s="631">
        <f t="shared" si="413"/>
        <v>128.78707499999999</v>
      </c>
      <c r="JT236" s="631">
        <f t="shared" si="413"/>
        <v>0</v>
      </c>
      <c r="JU236" s="631">
        <f t="shared" si="413"/>
        <v>0</v>
      </c>
      <c r="JV236" s="631">
        <f t="shared" si="413"/>
        <v>0</v>
      </c>
      <c r="JW236" s="631">
        <f t="shared" si="413"/>
        <v>0</v>
      </c>
      <c r="JX236" s="631">
        <f t="shared" si="413"/>
        <v>0</v>
      </c>
      <c r="JY236" s="631">
        <f t="shared" si="414"/>
        <v>0</v>
      </c>
      <c r="JZ236" s="631">
        <f t="shared" si="414"/>
        <v>0</v>
      </c>
      <c r="KA236" s="631">
        <f t="shared" si="414"/>
        <v>0</v>
      </c>
      <c r="KB236" s="631">
        <f t="shared" si="414"/>
        <v>0</v>
      </c>
      <c r="KC236" s="631">
        <f t="shared" si="414"/>
        <v>0</v>
      </c>
      <c r="KD236" s="631">
        <f t="shared" si="414"/>
        <v>0</v>
      </c>
      <c r="KE236" s="631">
        <f t="shared" si="414"/>
        <v>0</v>
      </c>
      <c r="KF236" s="631">
        <f t="shared" si="414"/>
        <v>0</v>
      </c>
      <c r="KG236" s="631">
        <f t="shared" si="414"/>
        <v>0</v>
      </c>
      <c r="KH236" s="631">
        <f t="shared" si="414"/>
        <v>0</v>
      </c>
      <c r="KI236" s="631">
        <f t="shared" si="415"/>
        <v>0</v>
      </c>
      <c r="KJ236" s="631">
        <f t="shared" si="415"/>
        <v>0</v>
      </c>
      <c r="KK236" s="631">
        <f t="shared" si="415"/>
        <v>0</v>
      </c>
      <c r="KL236" s="631">
        <f t="shared" si="415"/>
        <v>0</v>
      </c>
      <c r="KM236" s="631">
        <f t="shared" si="415"/>
        <v>0</v>
      </c>
      <c r="KN236" s="631">
        <f t="shared" si="415"/>
        <v>0</v>
      </c>
      <c r="KO236" s="631">
        <f t="shared" si="415"/>
        <v>0</v>
      </c>
      <c r="KP236" s="631">
        <f t="shared" si="415"/>
        <v>0</v>
      </c>
      <c r="KQ236" s="631">
        <f t="shared" si="415"/>
        <v>0</v>
      </c>
      <c r="KR236" s="631">
        <f t="shared" si="415"/>
        <v>0</v>
      </c>
      <c r="KS236" s="631">
        <f t="shared" si="416"/>
        <v>0</v>
      </c>
      <c r="KT236" s="631">
        <f t="shared" si="416"/>
        <v>0</v>
      </c>
      <c r="KU236" s="631">
        <f t="shared" si="416"/>
        <v>0</v>
      </c>
      <c r="KV236" s="631">
        <f t="shared" si="416"/>
        <v>0</v>
      </c>
      <c r="KW236" s="631">
        <f t="shared" si="416"/>
        <v>0</v>
      </c>
      <c r="KX236" s="631">
        <f t="shared" si="416"/>
        <v>0</v>
      </c>
      <c r="KY236" s="631"/>
      <c r="KZ236" s="631">
        <f t="shared" si="417"/>
        <v>0</v>
      </c>
      <c r="LA236" s="631">
        <f t="shared" si="417"/>
        <v>0</v>
      </c>
      <c r="LB236" s="631">
        <f t="shared" si="417"/>
        <v>0</v>
      </c>
      <c r="LC236" s="631">
        <f t="shared" si="417"/>
        <v>0</v>
      </c>
      <c r="LD236" s="631">
        <f t="shared" si="417"/>
        <v>0</v>
      </c>
      <c r="LE236" s="631">
        <f t="shared" si="417"/>
        <v>0</v>
      </c>
      <c r="LF236" s="631">
        <f t="shared" si="417"/>
        <v>0</v>
      </c>
      <c r="LG236" s="631">
        <f t="shared" si="417"/>
        <v>0</v>
      </c>
      <c r="LH236" s="631">
        <f t="shared" si="417"/>
        <v>0</v>
      </c>
      <c r="LI236" s="631">
        <f t="shared" si="417"/>
        <v>0</v>
      </c>
      <c r="LJ236" s="631">
        <f t="shared" si="418"/>
        <v>0</v>
      </c>
      <c r="LK236" s="631">
        <f t="shared" si="418"/>
        <v>0</v>
      </c>
      <c r="LL236" s="631">
        <f t="shared" si="418"/>
        <v>0</v>
      </c>
      <c r="LM236" s="631">
        <f t="shared" si="418"/>
        <v>0</v>
      </c>
      <c r="LN236" s="631">
        <f t="shared" si="418"/>
        <v>0</v>
      </c>
      <c r="LO236" s="631">
        <f t="shared" si="418"/>
        <v>0</v>
      </c>
      <c r="LP236" s="631">
        <f t="shared" si="418"/>
        <v>0</v>
      </c>
      <c r="LQ236" s="631">
        <f t="shared" si="418"/>
        <v>0</v>
      </c>
      <c r="LR236" s="631">
        <f t="shared" si="418"/>
        <v>0</v>
      </c>
      <c r="LS236" s="631">
        <f t="shared" si="418"/>
        <v>0</v>
      </c>
      <c r="LT236" s="631">
        <f t="shared" si="419"/>
        <v>0</v>
      </c>
      <c r="LU236" s="631">
        <f t="shared" si="419"/>
        <v>0</v>
      </c>
      <c r="LV236" s="631">
        <f t="shared" si="419"/>
        <v>0</v>
      </c>
      <c r="LW236" s="631">
        <f t="shared" si="419"/>
        <v>0</v>
      </c>
      <c r="LX236" s="631">
        <f t="shared" si="419"/>
        <v>20.033545</v>
      </c>
      <c r="LY236" s="631">
        <f t="shared" si="419"/>
        <v>0</v>
      </c>
      <c r="LZ236" s="631">
        <f t="shared" si="419"/>
        <v>0</v>
      </c>
      <c r="MA236" s="631">
        <f t="shared" si="419"/>
        <v>0</v>
      </c>
      <c r="MB236" s="631">
        <f t="shared" si="419"/>
        <v>0</v>
      </c>
      <c r="MC236" s="631">
        <f t="shared" si="419"/>
        <v>0</v>
      </c>
      <c r="MD236" s="631">
        <f t="shared" si="420"/>
        <v>0</v>
      </c>
      <c r="ME236" s="631">
        <f t="shared" si="420"/>
        <v>0</v>
      </c>
      <c r="MF236" s="631">
        <f t="shared" si="420"/>
        <v>0</v>
      </c>
      <c r="MG236" s="631">
        <f t="shared" si="420"/>
        <v>0</v>
      </c>
      <c r="MH236" s="631">
        <f t="shared" si="420"/>
        <v>0</v>
      </c>
      <c r="MI236" s="631">
        <f t="shared" si="420"/>
        <v>0</v>
      </c>
      <c r="MJ236" s="631">
        <f t="shared" si="420"/>
        <v>0</v>
      </c>
      <c r="MK236" s="631">
        <f t="shared" si="420"/>
        <v>0</v>
      </c>
      <c r="ML236" s="631">
        <f t="shared" si="420"/>
        <v>0</v>
      </c>
      <c r="MM236" s="631">
        <f t="shared" si="420"/>
        <v>0</v>
      </c>
      <c r="MN236" s="631">
        <f t="shared" si="421"/>
        <v>0</v>
      </c>
      <c r="MO236" s="631">
        <f t="shared" si="421"/>
        <v>0</v>
      </c>
      <c r="MP236" s="631">
        <f t="shared" si="421"/>
        <v>0</v>
      </c>
      <c r="MQ236" s="631">
        <f t="shared" si="421"/>
        <v>0</v>
      </c>
      <c r="MR236" s="631">
        <f t="shared" si="421"/>
        <v>0</v>
      </c>
      <c r="MS236" s="631">
        <f t="shared" si="421"/>
        <v>0</v>
      </c>
      <c r="MT236" s="631">
        <f t="shared" si="421"/>
        <v>0</v>
      </c>
      <c r="MU236" s="631">
        <f t="shared" si="421"/>
        <v>0</v>
      </c>
      <c r="MV236" s="631">
        <f t="shared" si="421"/>
        <v>0</v>
      </c>
      <c r="MW236" s="631">
        <f t="shared" si="421"/>
        <v>0</v>
      </c>
      <c r="MX236" s="631">
        <f t="shared" si="422"/>
        <v>0</v>
      </c>
      <c r="MY236" s="631">
        <f t="shared" si="422"/>
        <v>0</v>
      </c>
      <c r="MZ236" s="631">
        <f t="shared" si="422"/>
        <v>0</v>
      </c>
      <c r="NA236" s="631">
        <f t="shared" si="422"/>
        <v>0</v>
      </c>
      <c r="NB236" s="631">
        <f t="shared" si="422"/>
        <v>0</v>
      </c>
      <c r="NC236" s="631">
        <f t="shared" si="422"/>
        <v>0</v>
      </c>
    </row>
    <row r="237" spans="1:367" hidden="1">
      <c r="A237" s="504" t="s">
        <v>104</v>
      </c>
      <c r="B237" s="504" t="s">
        <v>316</v>
      </c>
      <c r="C237" s="497">
        <v>0.96593700000000005</v>
      </c>
      <c r="D237" s="497">
        <v>4.0377999999999997E-2</v>
      </c>
      <c r="E237" s="362">
        <f t="shared" si="358"/>
        <v>6.3703840013702782E-4</v>
      </c>
      <c r="F237" s="363">
        <f t="shared" si="359"/>
        <v>1.2120366544282322E-4</v>
      </c>
      <c r="G237" s="498">
        <f>E237*Dichtheden!$V$70</f>
        <v>32.819504892051526</v>
      </c>
      <c r="H237" s="499">
        <f>IF(C237=0,0,ROUND(IF((G237/2)/Dichtheden!$C$3&lt;1,1,(G237/2)/Dichtheden!$C$3),0))</f>
        <v>1</v>
      </c>
      <c r="I237" s="498">
        <f>E237*Dichtheden!$AJ$70</f>
        <v>5.4699174820085874</v>
      </c>
      <c r="J237" s="499">
        <f>IF(C237=0,0,ROUND(IF((I237/2)/Dichtheden!$D$3&lt;1,1,(I237/2)/Dichtheden!$D$3),0))</f>
        <v>1</v>
      </c>
      <c r="K237" s="498">
        <f t="shared" si="360"/>
        <v>16.409752446025763</v>
      </c>
      <c r="L237" s="500">
        <f t="shared" si="361"/>
        <v>16.409752446025763</v>
      </c>
      <c r="M237" s="498">
        <f>IF(D237=0,0,IF((D237*Dichtheden!$G$4)&lt;25,25,D237*Dichtheden!$G$4))</f>
        <v>25</v>
      </c>
      <c r="N237" s="499">
        <f>D237*Dichtheden!$H$4</f>
        <v>1.41323</v>
      </c>
      <c r="O237" s="501"/>
      <c r="P237" s="501"/>
      <c r="Q237" s="502">
        <f>E237*Dichtheden!$AS$68</f>
        <v>24.204384857888002</v>
      </c>
      <c r="R237" s="495">
        <f>IF(Q237=0,0,ROUND(IF((Q237/2)/Dichtheden!$C$3&lt;1,1,(Q237/2)/Dichtheden!$C$3),0))</f>
        <v>1</v>
      </c>
      <c r="S237" s="502">
        <f>E237*Dichtheden!$AY$68</f>
        <v>1.340129783092104</v>
      </c>
      <c r="T237" s="495">
        <f>IF(Q237=0,0,ROUND(IF((S237/2)/Dichtheden!$D$3&lt;1,1,(S237/2)/Dichtheden!$D$3),0))</f>
        <v>1</v>
      </c>
      <c r="U237" s="502">
        <f>D237*Dichtheden!$G$5</f>
        <v>8.8024039999999992</v>
      </c>
      <c r="V237" s="502">
        <f>D237*Dichtheden!$H$5</f>
        <v>0.60566999999999993</v>
      </c>
      <c r="X237" s="630"/>
      <c r="AA237" s="628">
        <f t="shared" si="423"/>
        <v>0</v>
      </c>
      <c r="AB237" s="628">
        <f t="shared" si="423"/>
        <v>0</v>
      </c>
      <c r="AC237" s="628">
        <f t="shared" si="423"/>
        <v>0</v>
      </c>
      <c r="AD237" s="628">
        <f t="shared" si="423"/>
        <v>0</v>
      </c>
      <c r="AE237" s="628">
        <f t="shared" si="423"/>
        <v>0</v>
      </c>
      <c r="AF237" s="628">
        <f t="shared" si="423"/>
        <v>0</v>
      </c>
      <c r="AG237" s="628">
        <f t="shared" si="423"/>
        <v>0</v>
      </c>
      <c r="AH237" s="628">
        <f t="shared" si="423"/>
        <v>0</v>
      </c>
      <c r="AI237" s="628">
        <f t="shared" si="423"/>
        <v>0</v>
      </c>
      <c r="AJ237" s="628">
        <f t="shared" si="423"/>
        <v>0</v>
      </c>
      <c r="AK237" s="628">
        <f t="shared" si="423"/>
        <v>0</v>
      </c>
      <c r="AL237" s="628">
        <f t="shared" si="423"/>
        <v>0</v>
      </c>
      <c r="AM237" s="628">
        <f t="shared" si="423"/>
        <v>0</v>
      </c>
      <c r="AN237" s="628">
        <f t="shared" si="423"/>
        <v>0</v>
      </c>
      <c r="AO237" s="628">
        <f t="shared" si="423"/>
        <v>0</v>
      </c>
      <c r="AP237" s="628">
        <f t="shared" si="423"/>
        <v>0</v>
      </c>
      <c r="AQ237" s="628">
        <f t="shared" si="403"/>
        <v>0</v>
      </c>
      <c r="AR237" s="628">
        <f t="shared" si="403"/>
        <v>0</v>
      </c>
      <c r="AS237" s="628">
        <f t="shared" si="403"/>
        <v>0</v>
      </c>
      <c r="AT237" s="628">
        <f t="shared" si="403"/>
        <v>0</v>
      </c>
      <c r="AU237" s="628">
        <f t="shared" si="403"/>
        <v>0</v>
      </c>
      <c r="AV237" s="628">
        <f t="shared" si="403"/>
        <v>0</v>
      </c>
      <c r="AW237" s="628">
        <f t="shared" si="403"/>
        <v>0</v>
      </c>
      <c r="AX237" s="628">
        <f t="shared" si="403"/>
        <v>0</v>
      </c>
      <c r="AY237" s="628">
        <f t="shared" si="403"/>
        <v>0.96593700000000005</v>
      </c>
      <c r="AZ237" s="628">
        <f t="shared" si="403"/>
        <v>0</v>
      </c>
      <c r="BA237" s="628">
        <f t="shared" si="403"/>
        <v>0</v>
      </c>
      <c r="BB237" s="628">
        <f t="shared" si="403"/>
        <v>0</v>
      </c>
      <c r="BC237" s="628">
        <f t="shared" si="403"/>
        <v>0</v>
      </c>
      <c r="BD237" s="628">
        <f t="shared" si="403"/>
        <v>0</v>
      </c>
      <c r="BE237" s="628">
        <f t="shared" si="403"/>
        <v>0</v>
      </c>
      <c r="BF237" s="628">
        <f t="shared" si="403"/>
        <v>0</v>
      </c>
      <c r="BG237" s="628">
        <f t="shared" si="424"/>
        <v>0</v>
      </c>
      <c r="BH237" s="628">
        <f t="shared" si="424"/>
        <v>0</v>
      </c>
      <c r="BI237" s="628">
        <f t="shared" si="424"/>
        <v>0</v>
      </c>
      <c r="BJ237" s="628">
        <f t="shared" si="424"/>
        <v>0</v>
      </c>
      <c r="BK237" s="628">
        <f t="shared" si="424"/>
        <v>0</v>
      </c>
      <c r="BL237" s="628">
        <f t="shared" si="424"/>
        <v>0</v>
      </c>
      <c r="BM237" s="628">
        <f t="shared" si="424"/>
        <v>0</v>
      </c>
      <c r="BN237" s="628">
        <f t="shared" si="424"/>
        <v>0</v>
      </c>
      <c r="BO237" s="628">
        <f t="shared" si="424"/>
        <v>0</v>
      </c>
      <c r="BP237" s="628">
        <f t="shared" si="424"/>
        <v>0</v>
      </c>
      <c r="BQ237" s="628">
        <f t="shared" si="424"/>
        <v>0</v>
      </c>
      <c r="BR237" s="628">
        <f t="shared" si="424"/>
        <v>0</v>
      </c>
      <c r="BS237" s="628">
        <f t="shared" si="424"/>
        <v>0</v>
      </c>
      <c r="BT237" s="628">
        <f t="shared" si="424"/>
        <v>0</v>
      </c>
      <c r="BU237" s="628">
        <f t="shared" si="424"/>
        <v>0</v>
      </c>
      <c r="BV237" s="628">
        <f t="shared" si="424"/>
        <v>0</v>
      </c>
      <c r="BW237" s="628">
        <f t="shared" si="385"/>
        <v>0</v>
      </c>
      <c r="BX237" s="628">
        <f t="shared" si="385"/>
        <v>0</v>
      </c>
      <c r="BY237" s="628">
        <f t="shared" si="385"/>
        <v>0</v>
      </c>
      <c r="BZ237" s="628">
        <f t="shared" si="385"/>
        <v>0</v>
      </c>
      <c r="CA237" s="628">
        <f t="shared" si="385"/>
        <v>0</v>
      </c>
      <c r="CB237" s="628">
        <f t="shared" si="385"/>
        <v>0</v>
      </c>
      <c r="CC237" s="628">
        <f t="shared" si="385"/>
        <v>0</v>
      </c>
      <c r="CD237" s="628">
        <f t="shared" si="385"/>
        <v>0</v>
      </c>
      <c r="CE237" s="628"/>
      <c r="CF237" s="628">
        <f t="shared" si="425"/>
        <v>0</v>
      </c>
      <c r="CG237" s="628">
        <f t="shared" si="425"/>
        <v>0</v>
      </c>
      <c r="CH237" s="628">
        <f t="shared" si="425"/>
        <v>0</v>
      </c>
      <c r="CI237" s="628">
        <f t="shared" si="425"/>
        <v>0</v>
      </c>
      <c r="CJ237" s="628">
        <f t="shared" si="425"/>
        <v>0</v>
      </c>
      <c r="CK237" s="628">
        <f t="shared" si="425"/>
        <v>0</v>
      </c>
      <c r="CL237" s="628">
        <f t="shared" si="425"/>
        <v>0</v>
      </c>
      <c r="CM237" s="628">
        <f t="shared" si="425"/>
        <v>0</v>
      </c>
      <c r="CN237" s="628">
        <f t="shared" si="425"/>
        <v>0</v>
      </c>
      <c r="CO237" s="628">
        <f t="shared" si="425"/>
        <v>0</v>
      </c>
      <c r="CP237" s="628">
        <f t="shared" si="425"/>
        <v>0</v>
      </c>
      <c r="CQ237" s="628">
        <f t="shared" si="425"/>
        <v>0</v>
      </c>
      <c r="CR237" s="628">
        <f t="shared" si="425"/>
        <v>0</v>
      </c>
      <c r="CS237" s="628">
        <f t="shared" si="425"/>
        <v>0</v>
      </c>
      <c r="CT237" s="628">
        <f t="shared" si="425"/>
        <v>0</v>
      </c>
      <c r="CU237" s="628">
        <f t="shared" si="425"/>
        <v>0</v>
      </c>
      <c r="CV237" s="628">
        <f t="shared" si="404"/>
        <v>0</v>
      </c>
      <c r="CW237" s="628">
        <f t="shared" si="404"/>
        <v>0</v>
      </c>
      <c r="CX237" s="628">
        <f t="shared" si="404"/>
        <v>0</v>
      </c>
      <c r="CY237" s="628">
        <f t="shared" si="404"/>
        <v>0</v>
      </c>
      <c r="CZ237" s="628">
        <f t="shared" si="404"/>
        <v>0</v>
      </c>
      <c r="DA237" s="628">
        <f t="shared" si="404"/>
        <v>0</v>
      </c>
      <c r="DB237" s="628">
        <f t="shared" si="404"/>
        <v>0</v>
      </c>
      <c r="DC237" s="628">
        <f t="shared" si="404"/>
        <v>0</v>
      </c>
      <c r="DD237" s="628">
        <f t="shared" si="404"/>
        <v>4.0377999999999997E-2</v>
      </c>
      <c r="DE237" s="628">
        <f t="shared" si="404"/>
        <v>0</v>
      </c>
      <c r="DF237" s="628">
        <f t="shared" si="404"/>
        <v>0</v>
      </c>
      <c r="DG237" s="628">
        <f t="shared" si="404"/>
        <v>0</v>
      </c>
      <c r="DH237" s="628">
        <f t="shared" si="404"/>
        <v>0</v>
      </c>
      <c r="DI237" s="628">
        <f t="shared" si="404"/>
        <v>0</v>
      </c>
      <c r="DJ237" s="628">
        <f t="shared" si="404"/>
        <v>0</v>
      </c>
      <c r="DK237" s="628">
        <f t="shared" si="404"/>
        <v>0</v>
      </c>
      <c r="DL237" s="628">
        <f t="shared" si="426"/>
        <v>0</v>
      </c>
      <c r="DM237" s="628">
        <f t="shared" si="426"/>
        <v>0</v>
      </c>
      <c r="DN237" s="628">
        <f t="shared" si="426"/>
        <v>0</v>
      </c>
      <c r="DO237" s="628">
        <f t="shared" si="426"/>
        <v>0</v>
      </c>
      <c r="DP237" s="628">
        <f t="shared" si="426"/>
        <v>0</v>
      </c>
      <c r="DQ237" s="628">
        <f t="shared" si="426"/>
        <v>0</v>
      </c>
      <c r="DR237" s="628">
        <f t="shared" si="426"/>
        <v>0</v>
      </c>
      <c r="DS237" s="628">
        <f t="shared" si="426"/>
        <v>0</v>
      </c>
      <c r="DT237" s="628">
        <f t="shared" si="426"/>
        <v>0</v>
      </c>
      <c r="DU237" s="628">
        <f t="shared" si="426"/>
        <v>0</v>
      </c>
      <c r="DV237" s="628">
        <f t="shared" si="426"/>
        <v>0</v>
      </c>
      <c r="DW237" s="628">
        <f t="shared" si="426"/>
        <v>0</v>
      </c>
      <c r="DX237" s="628">
        <f t="shared" si="426"/>
        <v>0</v>
      </c>
      <c r="DY237" s="628">
        <f t="shared" si="426"/>
        <v>0</v>
      </c>
      <c r="DZ237" s="628">
        <f t="shared" si="426"/>
        <v>0</v>
      </c>
      <c r="EA237" s="628">
        <f t="shared" si="426"/>
        <v>0</v>
      </c>
      <c r="EB237" s="628">
        <f t="shared" si="388"/>
        <v>0</v>
      </c>
      <c r="EC237" s="628">
        <f t="shared" si="388"/>
        <v>0</v>
      </c>
      <c r="ED237" s="628">
        <f t="shared" si="388"/>
        <v>0</v>
      </c>
      <c r="EE237" s="628">
        <f t="shared" si="388"/>
        <v>0</v>
      </c>
      <c r="EF237" s="628">
        <f t="shared" si="388"/>
        <v>0</v>
      </c>
      <c r="EG237" s="628">
        <f t="shared" si="388"/>
        <v>0</v>
      </c>
      <c r="EH237" s="628">
        <f t="shared" si="388"/>
        <v>0</v>
      </c>
      <c r="EI237" s="628">
        <f t="shared" si="388"/>
        <v>0</v>
      </c>
      <c r="EJ237" s="631"/>
      <c r="EK237" s="631">
        <f t="shared" si="405"/>
        <v>0</v>
      </c>
      <c r="EL237" s="631">
        <f t="shared" si="405"/>
        <v>0</v>
      </c>
      <c r="EM237" s="631">
        <f t="shared" si="405"/>
        <v>0</v>
      </c>
      <c r="EN237" s="631">
        <f t="shared" si="405"/>
        <v>0</v>
      </c>
      <c r="EO237" s="631">
        <f t="shared" si="405"/>
        <v>0</v>
      </c>
      <c r="EP237" s="631">
        <f t="shared" si="405"/>
        <v>0</v>
      </c>
      <c r="EQ237" s="631">
        <f t="shared" si="405"/>
        <v>0</v>
      </c>
      <c r="ER237" s="631">
        <f t="shared" si="405"/>
        <v>0</v>
      </c>
      <c r="ES237" s="631">
        <f t="shared" si="405"/>
        <v>0</v>
      </c>
      <c r="ET237" s="631">
        <f t="shared" si="405"/>
        <v>0</v>
      </c>
      <c r="EU237" s="631">
        <f t="shared" si="405"/>
        <v>0</v>
      </c>
      <c r="EV237" s="631">
        <f t="shared" si="405"/>
        <v>0</v>
      </c>
      <c r="EW237" s="631">
        <f t="shared" si="405"/>
        <v>0</v>
      </c>
      <c r="EX237" s="631">
        <f t="shared" si="405"/>
        <v>0</v>
      </c>
      <c r="EY237" s="631">
        <f t="shared" si="405"/>
        <v>0</v>
      </c>
      <c r="EZ237" s="631">
        <f t="shared" si="405"/>
        <v>0</v>
      </c>
      <c r="FA237" s="631">
        <f t="shared" si="309"/>
        <v>0</v>
      </c>
      <c r="FB237" s="631">
        <f t="shared" si="309"/>
        <v>0</v>
      </c>
      <c r="FC237" s="631">
        <f t="shared" si="309"/>
        <v>0</v>
      </c>
      <c r="FD237" s="631">
        <f t="shared" si="409"/>
        <v>0</v>
      </c>
      <c r="FE237" s="631">
        <f t="shared" si="409"/>
        <v>0</v>
      </c>
      <c r="FF237" s="631">
        <f t="shared" si="409"/>
        <v>0</v>
      </c>
      <c r="FG237" s="631">
        <f t="shared" si="409"/>
        <v>0</v>
      </c>
      <c r="FH237" s="631">
        <f t="shared" si="409"/>
        <v>0</v>
      </c>
      <c r="FI237" s="631">
        <f t="shared" si="409"/>
        <v>1</v>
      </c>
      <c r="FJ237" s="631">
        <f t="shared" si="409"/>
        <v>0</v>
      </c>
      <c r="FK237" s="631">
        <f t="shared" si="409"/>
        <v>0</v>
      </c>
      <c r="FL237" s="631">
        <f t="shared" si="409"/>
        <v>0</v>
      </c>
      <c r="FM237" s="631">
        <f t="shared" si="409"/>
        <v>0</v>
      </c>
      <c r="FN237" s="631">
        <f t="shared" si="409"/>
        <v>0</v>
      </c>
      <c r="FO237" s="631">
        <f t="shared" si="409"/>
        <v>0</v>
      </c>
      <c r="FP237" s="631">
        <f t="shared" si="409"/>
        <v>0</v>
      </c>
      <c r="FQ237" s="631">
        <f t="shared" si="409"/>
        <v>0</v>
      </c>
      <c r="FR237" s="631">
        <f t="shared" si="409"/>
        <v>0</v>
      </c>
      <c r="FS237" s="631">
        <f t="shared" si="409"/>
        <v>0</v>
      </c>
      <c r="FT237" s="631">
        <f t="shared" si="427"/>
        <v>0</v>
      </c>
      <c r="FU237" s="631">
        <f t="shared" si="427"/>
        <v>0</v>
      </c>
      <c r="FV237" s="631">
        <f t="shared" si="381"/>
        <v>0</v>
      </c>
      <c r="FW237" s="631">
        <f t="shared" si="381"/>
        <v>0</v>
      </c>
      <c r="FX237" s="631">
        <f t="shared" si="381"/>
        <v>0</v>
      </c>
      <c r="FY237" s="631">
        <f t="shared" si="381"/>
        <v>0</v>
      </c>
      <c r="FZ237" s="631">
        <f t="shared" si="381"/>
        <v>0</v>
      </c>
      <c r="GA237" s="631">
        <f t="shared" si="381"/>
        <v>0</v>
      </c>
      <c r="GB237" s="631">
        <f t="shared" si="381"/>
        <v>0</v>
      </c>
      <c r="GC237" s="631">
        <f t="shared" si="381"/>
        <v>0</v>
      </c>
      <c r="GD237" s="631">
        <f t="shared" si="379"/>
        <v>0</v>
      </c>
      <c r="GE237" s="631">
        <f t="shared" si="379"/>
        <v>0</v>
      </c>
      <c r="GF237" s="631">
        <f t="shared" si="379"/>
        <v>0</v>
      </c>
      <c r="GG237" s="631">
        <f t="shared" si="379"/>
        <v>0</v>
      </c>
      <c r="GH237" s="631">
        <f t="shared" si="379"/>
        <v>0</v>
      </c>
      <c r="GI237" s="631">
        <f t="shared" si="390"/>
        <v>0</v>
      </c>
      <c r="GJ237" s="631">
        <f t="shared" si="390"/>
        <v>0</v>
      </c>
      <c r="GK237" s="631">
        <f t="shared" si="390"/>
        <v>0</v>
      </c>
      <c r="GL237" s="631">
        <f t="shared" si="390"/>
        <v>0</v>
      </c>
      <c r="GM237" s="631">
        <f t="shared" si="390"/>
        <v>0</v>
      </c>
      <c r="GN237" s="631">
        <f t="shared" si="390"/>
        <v>0</v>
      </c>
      <c r="GO237" s="631"/>
      <c r="GP237" s="631">
        <f t="shared" si="410"/>
        <v>0</v>
      </c>
      <c r="GQ237" s="631">
        <f t="shared" si="410"/>
        <v>0</v>
      </c>
      <c r="GR237" s="631">
        <f t="shared" si="410"/>
        <v>0</v>
      </c>
      <c r="GS237" s="631">
        <f t="shared" si="410"/>
        <v>0</v>
      </c>
      <c r="GT237" s="631">
        <f t="shared" si="410"/>
        <v>0</v>
      </c>
      <c r="GU237" s="631">
        <f t="shared" si="410"/>
        <v>0</v>
      </c>
      <c r="GV237" s="631">
        <f t="shared" si="410"/>
        <v>0</v>
      </c>
      <c r="GW237" s="631">
        <f t="shared" si="410"/>
        <v>0</v>
      </c>
      <c r="GX237" s="631">
        <f t="shared" si="410"/>
        <v>0</v>
      </c>
      <c r="GY237" s="631">
        <f t="shared" si="410"/>
        <v>0</v>
      </c>
      <c r="GZ237" s="631">
        <f t="shared" si="410"/>
        <v>0</v>
      </c>
      <c r="HA237" s="631">
        <f t="shared" si="410"/>
        <v>0</v>
      </c>
      <c r="HB237" s="631">
        <f t="shared" si="410"/>
        <v>0</v>
      </c>
      <c r="HC237" s="631">
        <f t="shared" si="410"/>
        <v>0</v>
      </c>
      <c r="HD237" s="631">
        <f t="shared" si="410"/>
        <v>0</v>
      </c>
      <c r="HE237" s="631">
        <f t="shared" si="408"/>
        <v>0</v>
      </c>
      <c r="HF237" s="631">
        <f t="shared" si="408"/>
        <v>0</v>
      </c>
      <c r="HG237" s="631">
        <f t="shared" si="408"/>
        <v>0</v>
      </c>
      <c r="HH237" s="631">
        <f t="shared" si="408"/>
        <v>0</v>
      </c>
      <c r="HI237" s="631">
        <f t="shared" si="406"/>
        <v>0</v>
      </c>
      <c r="HJ237" s="631">
        <f t="shared" si="406"/>
        <v>0</v>
      </c>
      <c r="HK237" s="631">
        <f t="shared" si="406"/>
        <v>0</v>
      </c>
      <c r="HL237" s="631">
        <f t="shared" si="406"/>
        <v>0</v>
      </c>
      <c r="HM237" s="631">
        <f t="shared" si="406"/>
        <v>0</v>
      </c>
      <c r="HN237" s="631">
        <f t="shared" si="406"/>
        <v>1</v>
      </c>
      <c r="HO237" s="631">
        <f t="shared" si="406"/>
        <v>0</v>
      </c>
      <c r="HP237" s="631">
        <f t="shared" si="406"/>
        <v>0</v>
      </c>
      <c r="HQ237" s="631">
        <f t="shared" si="406"/>
        <v>0</v>
      </c>
      <c r="HR237" s="631">
        <f t="shared" si="389"/>
        <v>0</v>
      </c>
      <c r="HS237" s="631">
        <f t="shared" si="389"/>
        <v>0</v>
      </c>
      <c r="HT237" s="631">
        <f t="shared" si="389"/>
        <v>0</v>
      </c>
      <c r="HU237" s="631">
        <f t="shared" si="389"/>
        <v>0</v>
      </c>
      <c r="HV237" s="631">
        <f t="shared" si="407"/>
        <v>0</v>
      </c>
      <c r="HW237" s="631">
        <f t="shared" si="407"/>
        <v>0</v>
      </c>
      <c r="HX237" s="631">
        <f t="shared" si="407"/>
        <v>0</v>
      </c>
      <c r="HY237" s="631">
        <f t="shared" si="407"/>
        <v>0</v>
      </c>
      <c r="HZ237" s="631">
        <f t="shared" si="407"/>
        <v>0</v>
      </c>
      <c r="IA237" s="631">
        <f t="shared" si="407"/>
        <v>0</v>
      </c>
      <c r="IB237" s="631">
        <f t="shared" si="407"/>
        <v>0</v>
      </c>
      <c r="IC237" s="631">
        <f t="shared" si="407"/>
        <v>0</v>
      </c>
      <c r="ID237" s="631">
        <f t="shared" si="407"/>
        <v>0</v>
      </c>
      <c r="IE237" s="631">
        <f t="shared" si="407"/>
        <v>0</v>
      </c>
      <c r="IF237" s="631">
        <f t="shared" si="407"/>
        <v>0</v>
      </c>
      <c r="IG237" s="631">
        <f t="shared" si="407"/>
        <v>0</v>
      </c>
      <c r="IH237" s="631">
        <f t="shared" si="407"/>
        <v>0</v>
      </c>
      <c r="II237" s="631">
        <f t="shared" si="407"/>
        <v>0</v>
      </c>
      <c r="IJ237" s="631">
        <f t="shared" si="407"/>
        <v>0</v>
      </c>
      <c r="IK237" s="631">
        <f t="shared" si="407"/>
        <v>0</v>
      </c>
      <c r="IL237" s="631">
        <f t="shared" si="382"/>
        <v>0</v>
      </c>
      <c r="IM237" s="631">
        <f t="shared" si="382"/>
        <v>0</v>
      </c>
      <c r="IN237" s="631">
        <f t="shared" si="382"/>
        <v>0</v>
      </c>
      <c r="IO237" s="631">
        <f t="shared" si="382"/>
        <v>0</v>
      </c>
      <c r="IP237" s="631">
        <f t="shared" si="382"/>
        <v>0</v>
      </c>
      <c r="IQ237" s="631">
        <f t="shared" si="382"/>
        <v>0</v>
      </c>
      <c r="IR237" s="631">
        <f t="shared" si="382"/>
        <v>0</v>
      </c>
      <c r="IS237" s="631">
        <f t="shared" si="382"/>
        <v>0</v>
      </c>
      <c r="IT237" s="631"/>
      <c r="IU237" s="631">
        <f t="shared" si="411"/>
        <v>0</v>
      </c>
      <c r="IV237" s="631">
        <f t="shared" si="411"/>
        <v>0</v>
      </c>
      <c r="IW237" s="631">
        <f t="shared" si="411"/>
        <v>0</v>
      </c>
      <c r="IX237" s="631">
        <f t="shared" si="411"/>
        <v>0</v>
      </c>
      <c r="IY237" s="631">
        <f t="shared" si="411"/>
        <v>0</v>
      </c>
      <c r="IZ237" s="631">
        <f t="shared" si="411"/>
        <v>0</v>
      </c>
      <c r="JA237" s="631">
        <f t="shared" si="411"/>
        <v>0</v>
      </c>
      <c r="JB237" s="631">
        <f t="shared" si="411"/>
        <v>0</v>
      </c>
      <c r="JC237" s="631">
        <f t="shared" si="411"/>
        <v>0</v>
      </c>
      <c r="JD237" s="631">
        <f t="shared" si="411"/>
        <v>0</v>
      </c>
      <c r="JE237" s="631">
        <f t="shared" si="412"/>
        <v>0</v>
      </c>
      <c r="JF237" s="631">
        <f t="shared" si="412"/>
        <v>0</v>
      </c>
      <c r="JG237" s="631">
        <f t="shared" si="412"/>
        <v>0</v>
      </c>
      <c r="JH237" s="631">
        <f t="shared" si="412"/>
        <v>0</v>
      </c>
      <c r="JI237" s="631">
        <f t="shared" si="412"/>
        <v>0</v>
      </c>
      <c r="JJ237" s="631">
        <f t="shared" si="412"/>
        <v>0</v>
      </c>
      <c r="JK237" s="631">
        <f t="shared" si="412"/>
        <v>0</v>
      </c>
      <c r="JL237" s="631">
        <f t="shared" si="412"/>
        <v>0</v>
      </c>
      <c r="JM237" s="631">
        <f t="shared" si="412"/>
        <v>0</v>
      </c>
      <c r="JN237" s="631">
        <f t="shared" si="412"/>
        <v>0</v>
      </c>
      <c r="JO237" s="631">
        <f t="shared" si="413"/>
        <v>0</v>
      </c>
      <c r="JP237" s="631">
        <f t="shared" si="413"/>
        <v>0</v>
      </c>
      <c r="JQ237" s="631">
        <f t="shared" si="413"/>
        <v>0</v>
      </c>
      <c r="JR237" s="631">
        <f t="shared" si="413"/>
        <v>0</v>
      </c>
      <c r="JS237" s="631">
        <f t="shared" si="413"/>
        <v>25</v>
      </c>
      <c r="JT237" s="631">
        <f t="shared" si="413"/>
        <v>0</v>
      </c>
      <c r="JU237" s="631">
        <f t="shared" si="413"/>
        <v>0</v>
      </c>
      <c r="JV237" s="631">
        <f t="shared" si="413"/>
        <v>0</v>
      </c>
      <c r="JW237" s="631">
        <f t="shared" si="413"/>
        <v>0</v>
      </c>
      <c r="JX237" s="631">
        <f t="shared" si="413"/>
        <v>0</v>
      </c>
      <c r="JY237" s="631">
        <f t="shared" si="414"/>
        <v>0</v>
      </c>
      <c r="JZ237" s="631">
        <f t="shared" si="414"/>
        <v>0</v>
      </c>
      <c r="KA237" s="631">
        <f t="shared" si="414"/>
        <v>0</v>
      </c>
      <c r="KB237" s="631">
        <f t="shared" si="414"/>
        <v>0</v>
      </c>
      <c r="KC237" s="631">
        <f t="shared" si="414"/>
        <v>0</v>
      </c>
      <c r="KD237" s="631">
        <f t="shared" si="414"/>
        <v>0</v>
      </c>
      <c r="KE237" s="631">
        <f t="shared" si="414"/>
        <v>0</v>
      </c>
      <c r="KF237" s="631">
        <f t="shared" si="414"/>
        <v>0</v>
      </c>
      <c r="KG237" s="631">
        <f t="shared" si="414"/>
        <v>0</v>
      </c>
      <c r="KH237" s="631">
        <f t="shared" si="414"/>
        <v>0</v>
      </c>
      <c r="KI237" s="631">
        <f t="shared" si="415"/>
        <v>0</v>
      </c>
      <c r="KJ237" s="631">
        <f t="shared" si="415"/>
        <v>0</v>
      </c>
      <c r="KK237" s="631">
        <f t="shared" si="415"/>
        <v>0</v>
      </c>
      <c r="KL237" s="631">
        <f t="shared" si="415"/>
        <v>0</v>
      </c>
      <c r="KM237" s="631">
        <f t="shared" si="415"/>
        <v>0</v>
      </c>
      <c r="KN237" s="631">
        <f t="shared" si="415"/>
        <v>0</v>
      </c>
      <c r="KO237" s="631">
        <f t="shared" si="415"/>
        <v>0</v>
      </c>
      <c r="KP237" s="631">
        <f t="shared" si="415"/>
        <v>0</v>
      </c>
      <c r="KQ237" s="631">
        <f t="shared" si="415"/>
        <v>0</v>
      </c>
      <c r="KR237" s="631">
        <f t="shared" si="415"/>
        <v>0</v>
      </c>
      <c r="KS237" s="631">
        <f t="shared" si="416"/>
        <v>0</v>
      </c>
      <c r="KT237" s="631">
        <f t="shared" si="416"/>
        <v>0</v>
      </c>
      <c r="KU237" s="631">
        <f t="shared" si="416"/>
        <v>0</v>
      </c>
      <c r="KV237" s="631">
        <f t="shared" si="416"/>
        <v>0</v>
      </c>
      <c r="KW237" s="631">
        <f t="shared" si="416"/>
        <v>0</v>
      </c>
      <c r="KX237" s="631">
        <f t="shared" si="416"/>
        <v>0</v>
      </c>
      <c r="KY237" s="631"/>
      <c r="KZ237" s="631">
        <f t="shared" si="417"/>
        <v>0</v>
      </c>
      <c r="LA237" s="631">
        <f t="shared" si="417"/>
        <v>0</v>
      </c>
      <c r="LB237" s="631">
        <f t="shared" si="417"/>
        <v>0</v>
      </c>
      <c r="LC237" s="631">
        <f t="shared" si="417"/>
        <v>0</v>
      </c>
      <c r="LD237" s="631">
        <f t="shared" si="417"/>
        <v>0</v>
      </c>
      <c r="LE237" s="631">
        <f t="shared" si="417"/>
        <v>0</v>
      </c>
      <c r="LF237" s="631">
        <f t="shared" si="417"/>
        <v>0</v>
      </c>
      <c r="LG237" s="631">
        <f t="shared" si="417"/>
        <v>0</v>
      </c>
      <c r="LH237" s="631">
        <f t="shared" si="417"/>
        <v>0</v>
      </c>
      <c r="LI237" s="631">
        <f t="shared" si="417"/>
        <v>0</v>
      </c>
      <c r="LJ237" s="631">
        <f t="shared" si="418"/>
        <v>0</v>
      </c>
      <c r="LK237" s="631">
        <f t="shared" si="418"/>
        <v>0</v>
      </c>
      <c r="LL237" s="631">
        <f t="shared" si="418"/>
        <v>0</v>
      </c>
      <c r="LM237" s="631">
        <f t="shared" si="418"/>
        <v>0</v>
      </c>
      <c r="LN237" s="631">
        <f t="shared" si="418"/>
        <v>0</v>
      </c>
      <c r="LO237" s="631">
        <f t="shared" si="418"/>
        <v>0</v>
      </c>
      <c r="LP237" s="631">
        <f t="shared" si="418"/>
        <v>0</v>
      </c>
      <c r="LQ237" s="631">
        <f t="shared" si="418"/>
        <v>0</v>
      </c>
      <c r="LR237" s="631">
        <f t="shared" si="418"/>
        <v>0</v>
      </c>
      <c r="LS237" s="631">
        <f t="shared" si="418"/>
        <v>0</v>
      </c>
      <c r="LT237" s="631">
        <f t="shared" si="419"/>
        <v>0</v>
      </c>
      <c r="LU237" s="631">
        <f t="shared" si="419"/>
        <v>0</v>
      </c>
      <c r="LV237" s="631">
        <f t="shared" si="419"/>
        <v>0</v>
      </c>
      <c r="LW237" s="631">
        <f t="shared" si="419"/>
        <v>0</v>
      </c>
      <c r="LX237" s="631">
        <f t="shared" si="419"/>
        <v>1.41323</v>
      </c>
      <c r="LY237" s="631">
        <f t="shared" si="419"/>
        <v>0</v>
      </c>
      <c r="LZ237" s="631">
        <f t="shared" si="419"/>
        <v>0</v>
      </c>
      <c r="MA237" s="631">
        <f t="shared" si="419"/>
        <v>0</v>
      </c>
      <c r="MB237" s="631">
        <f t="shared" si="419"/>
        <v>0</v>
      </c>
      <c r="MC237" s="631">
        <f t="shared" si="419"/>
        <v>0</v>
      </c>
      <c r="MD237" s="631">
        <f t="shared" si="420"/>
        <v>0</v>
      </c>
      <c r="ME237" s="631">
        <f t="shared" si="420"/>
        <v>0</v>
      </c>
      <c r="MF237" s="631">
        <f t="shared" si="420"/>
        <v>0</v>
      </c>
      <c r="MG237" s="631">
        <f t="shared" si="420"/>
        <v>0</v>
      </c>
      <c r="MH237" s="631">
        <f t="shared" si="420"/>
        <v>0</v>
      </c>
      <c r="MI237" s="631">
        <f t="shared" si="420"/>
        <v>0</v>
      </c>
      <c r="MJ237" s="631">
        <f t="shared" si="420"/>
        <v>0</v>
      </c>
      <c r="MK237" s="631">
        <f t="shared" si="420"/>
        <v>0</v>
      </c>
      <c r="ML237" s="631">
        <f t="shared" si="420"/>
        <v>0</v>
      </c>
      <c r="MM237" s="631">
        <f t="shared" si="420"/>
        <v>0</v>
      </c>
      <c r="MN237" s="631">
        <f t="shared" si="421"/>
        <v>0</v>
      </c>
      <c r="MO237" s="631">
        <f t="shared" si="421"/>
        <v>0</v>
      </c>
      <c r="MP237" s="631">
        <f t="shared" si="421"/>
        <v>0</v>
      </c>
      <c r="MQ237" s="631">
        <f t="shared" si="421"/>
        <v>0</v>
      </c>
      <c r="MR237" s="631">
        <f t="shared" si="421"/>
        <v>0</v>
      </c>
      <c r="MS237" s="631">
        <f t="shared" si="421"/>
        <v>0</v>
      </c>
      <c r="MT237" s="631">
        <f t="shared" si="421"/>
        <v>0</v>
      </c>
      <c r="MU237" s="631">
        <f t="shared" si="421"/>
        <v>0</v>
      </c>
      <c r="MV237" s="631">
        <f t="shared" si="421"/>
        <v>0</v>
      </c>
      <c r="MW237" s="631">
        <f t="shared" si="421"/>
        <v>0</v>
      </c>
      <c r="MX237" s="631">
        <f t="shared" si="422"/>
        <v>0</v>
      </c>
      <c r="MY237" s="631">
        <f t="shared" si="422"/>
        <v>0</v>
      </c>
      <c r="MZ237" s="631">
        <f t="shared" si="422"/>
        <v>0</v>
      </c>
      <c r="NA237" s="631">
        <f t="shared" si="422"/>
        <v>0</v>
      </c>
      <c r="NB237" s="631">
        <f t="shared" si="422"/>
        <v>0</v>
      </c>
      <c r="NC237" s="631">
        <f t="shared" si="422"/>
        <v>0</v>
      </c>
    </row>
    <row r="238" spans="1:367" hidden="1">
      <c r="A238" s="504" t="s">
        <v>104</v>
      </c>
      <c r="B238" s="504" t="s">
        <v>317</v>
      </c>
      <c r="C238" s="497">
        <v>5.2611030000000003</v>
      </c>
      <c r="D238" s="497">
        <v>0.38739099999999999</v>
      </c>
      <c r="E238" s="362">
        <f t="shared" si="358"/>
        <v>3.4697134886396497E-3</v>
      </c>
      <c r="F238" s="363">
        <f t="shared" si="359"/>
        <v>1.162841377967228E-3</v>
      </c>
      <c r="G238" s="498">
        <f>E238*Dichtheden!$V$70</f>
        <v>178.75575285560748</v>
      </c>
      <c r="H238" s="499">
        <f>IF(C238=0,0,ROUND(IF((G238/2)/Dichtheden!$C$3&lt;1,1,(G238/2)/Dichtheden!$C$3),0))</f>
        <v>1</v>
      </c>
      <c r="I238" s="498">
        <f>E238*Dichtheden!$AJ$70</f>
        <v>29.792625475934585</v>
      </c>
      <c r="J238" s="499">
        <f>IF(C238=0,0,ROUND(IF((I238/2)/Dichtheden!$D$3&lt;1,1,(I238/2)/Dichtheden!$D$3),0))</f>
        <v>1</v>
      </c>
      <c r="K238" s="498">
        <f t="shared" si="360"/>
        <v>89.377876427803741</v>
      </c>
      <c r="L238" s="500">
        <f t="shared" si="361"/>
        <v>89.377876427803741</v>
      </c>
      <c r="M238" s="498">
        <f>IF(D238=0,0,IF((D238*Dichtheden!$G$4)&lt;25,25,D238*Dichtheden!$G$4))</f>
        <v>87.162975000000003</v>
      </c>
      <c r="N238" s="499">
        <f>D238*Dichtheden!$H$4</f>
        <v>13.558684999999999</v>
      </c>
      <c r="O238" s="501"/>
      <c r="P238" s="501"/>
      <c r="Q238" s="502">
        <f>E238*Dichtheden!$AS$68</f>
        <v>131.83236773101055</v>
      </c>
      <c r="R238" s="495">
        <f>IF(Q238=0,0,ROUND(IF((Q238/2)/Dichtheden!$C$3&lt;1,1,(Q238/2)/Dichtheden!$C$3),0))</f>
        <v>1</v>
      </c>
      <c r="S238" s="502">
        <f>E238*Dichtheden!$AY$68</f>
        <v>7.2991932416039731</v>
      </c>
      <c r="T238" s="495">
        <f>IF(Q238=0,0,ROUND(IF((S238/2)/Dichtheden!$D$3&lt;1,1,(S238/2)/Dichtheden!$D$3),0))</f>
        <v>1</v>
      </c>
      <c r="U238" s="502">
        <f>D238*Dichtheden!$G$5</f>
        <v>84.451238000000004</v>
      </c>
      <c r="V238" s="502">
        <f>D238*Dichtheden!$H$5</f>
        <v>5.8108649999999997</v>
      </c>
      <c r="X238" s="630"/>
      <c r="AA238" s="628">
        <f t="shared" si="423"/>
        <v>0</v>
      </c>
      <c r="AB238" s="628">
        <f t="shared" si="423"/>
        <v>0</v>
      </c>
      <c r="AC238" s="628">
        <f t="shared" si="423"/>
        <v>0</v>
      </c>
      <c r="AD238" s="628">
        <f t="shared" si="423"/>
        <v>0</v>
      </c>
      <c r="AE238" s="628">
        <f t="shared" si="423"/>
        <v>0</v>
      </c>
      <c r="AF238" s="628">
        <f t="shared" si="423"/>
        <v>0</v>
      </c>
      <c r="AG238" s="628">
        <f t="shared" si="423"/>
        <v>0</v>
      </c>
      <c r="AH238" s="628">
        <f t="shared" si="423"/>
        <v>0</v>
      </c>
      <c r="AI238" s="628">
        <f t="shared" si="423"/>
        <v>0</v>
      </c>
      <c r="AJ238" s="628">
        <f t="shared" si="423"/>
        <v>0</v>
      </c>
      <c r="AK238" s="628">
        <f t="shared" si="423"/>
        <v>0</v>
      </c>
      <c r="AL238" s="628">
        <f t="shared" si="423"/>
        <v>0</v>
      </c>
      <c r="AM238" s="628">
        <f t="shared" si="423"/>
        <v>0</v>
      </c>
      <c r="AN238" s="628">
        <f t="shared" si="423"/>
        <v>0</v>
      </c>
      <c r="AO238" s="628">
        <f t="shared" si="423"/>
        <v>0</v>
      </c>
      <c r="AP238" s="628">
        <f t="shared" si="423"/>
        <v>0</v>
      </c>
      <c r="AQ238" s="628">
        <f t="shared" si="403"/>
        <v>0</v>
      </c>
      <c r="AR238" s="628">
        <f t="shared" si="403"/>
        <v>0</v>
      </c>
      <c r="AS238" s="628">
        <f t="shared" si="403"/>
        <v>0</v>
      </c>
      <c r="AT238" s="628">
        <f t="shared" si="403"/>
        <v>0</v>
      </c>
      <c r="AU238" s="628">
        <f t="shared" si="403"/>
        <v>0</v>
      </c>
      <c r="AV238" s="628">
        <f t="shared" si="403"/>
        <v>0</v>
      </c>
      <c r="AW238" s="628">
        <f t="shared" si="403"/>
        <v>0</v>
      </c>
      <c r="AX238" s="628">
        <f t="shared" si="403"/>
        <v>0</v>
      </c>
      <c r="AY238" s="628">
        <f t="shared" si="403"/>
        <v>5.2611030000000003</v>
      </c>
      <c r="AZ238" s="628">
        <f t="shared" si="403"/>
        <v>0</v>
      </c>
      <c r="BA238" s="628">
        <f t="shared" si="403"/>
        <v>0</v>
      </c>
      <c r="BB238" s="628">
        <f t="shared" si="403"/>
        <v>0</v>
      </c>
      <c r="BC238" s="628">
        <f t="shared" si="403"/>
        <v>0</v>
      </c>
      <c r="BD238" s="628">
        <f t="shared" si="403"/>
        <v>0</v>
      </c>
      <c r="BE238" s="628">
        <f t="shared" si="403"/>
        <v>0</v>
      </c>
      <c r="BF238" s="628">
        <f t="shared" si="403"/>
        <v>0</v>
      </c>
      <c r="BG238" s="628">
        <f t="shared" si="424"/>
        <v>0</v>
      </c>
      <c r="BH238" s="628">
        <f t="shared" si="424"/>
        <v>0</v>
      </c>
      <c r="BI238" s="628">
        <f t="shared" si="424"/>
        <v>0</v>
      </c>
      <c r="BJ238" s="628">
        <f t="shared" si="424"/>
        <v>0</v>
      </c>
      <c r="BK238" s="628">
        <f t="shared" si="424"/>
        <v>0</v>
      </c>
      <c r="BL238" s="628">
        <f t="shared" si="424"/>
        <v>0</v>
      </c>
      <c r="BM238" s="628">
        <f t="shared" si="424"/>
        <v>0</v>
      </c>
      <c r="BN238" s="628">
        <f t="shared" si="424"/>
        <v>0</v>
      </c>
      <c r="BO238" s="628">
        <f t="shared" si="424"/>
        <v>0</v>
      </c>
      <c r="BP238" s="628">
        <f t="shared" si="424"/>
        <v>0</v>
      </c>
      <c r="BQ238" s="628">
        <f t="shared" si="424"/>
        <v>0</v>
      </c>
      <c r="BR238" s="628">
        <f t="shared" si="424"/>
        <v>0</v>
      </c>
      <c r="BS238" s="628">
        <f t="shared" si="424"/>
        <v>0</v>
      </c>
      <c r="BT238" s="628">
        <f t="shared" si="424"/>
        <v>0</v>
      </c>
      <c r="BU238" s="628">
        <f t="shared" si="424"/>
        <v>0</v>
      </c>
      <c r="BV238" s="628">
        <f t="shared" si="424"/>
        <v>0</v>
      </c>
      <c r="BW238" s="628">
        <f t="shared" si="385"/>
        <v>0</v>
      </c>
      <c r="BX238" s="628">
        <f t="shared" si="385"/>
        <v>0</v>
      </c>
      <c r="BY238" s="628">
        <f t="shared" si="385"/>
        <v>0</v>
      </c>
      <c r="BZ238" s="628">
        <f t="shared" si="385"/>
        <v>0</v>
      </c>
      <c r="CA238" s="628">
        <f t="shared" si="385"/>
        <v>0</v>
      </c>
      <c r="CB238" s="628">
        <f t="shared" si="385"/>
        <v>0</v>
      </c>
      <c r="CC238" s="628">
        <f t="shared" si="385"/>
        <v>0</v>
      </c>
      <c r="CD238" s="628">
        <f t="shared" si="385"/>
        <v>0</v>
      </c>
      <c r="CE238" s="628"/>
      <c r="CF238" s="628">
        <f t="shared" si="425"/>
        <v>0</v>
      </c>
      <c r="CG238" s="628">
        <f t="shared" si="425"/>
        <v>0</v>
      </c>
      <c r="CH238" s="628">
        <f t="shared" si="425"/>
        <v>0</v>
      </c>
      <c r="CI238" s="628">
        <f t="shared" si="425"/>
        <v>0</v>
      </c>
      <c r="CJ238" s="628">
        <f t="shared" si="425"/>
        <v>0</v>
      </c>
      <c r="CK238" s="628">
        <f t="shared" si="425"/>
        <v>0</v>
      </c>
      <c r="CL238" s="628">
        <f t="shared" si="425"/>
        <v>0</v>
      </c>
      <c r="CM238" s="628">
        <f t="shared" si="425"/>
        <v>0</v>
      </c>
      <c r="CN238" s="628">
        <f t="shared" si="425"/>
        <v>0</v>
      </c>
      <c r="CO238" s="628">
        <f t="shared" si="425"/>
        <v>0</v>
      </c>
      <c r="CP238" s="628">
        <f t="shared" si="425"/>
        <v>0</v>
      </c>
      <c r="CQ238" s="628">
        <f t="shared" si="425"/>
        <v>0</v>
      </c>
      <c r="CR238" s="628">
        <f t="shared" si="425"/>
        <v>0</v>
      </c>
      <c r="CS238" s="628">
        <f t="shared" si="425"/>
        <v>0</v>
      </c>
      <c r="CT238" s="628">
        <f t="shared" si="425"/>
        <v>0</v>
      </c>
      <c r="CU238" s="628">
        <f t="shared" si="425"/>
        <v>0</v>
      </c>
      <c r="CV238" s="628">
        <f t="shared" si="404"/>
        <v>0</v>
      </c>
      <c r="CW238" s="628">
        <f t="shared" si="404"/>
        <v>0</v>
      </c>
      <c r="CX238" s="628">
        <f t="shared" si="404"/>
        <v>0</v>
      </c>
      <c r="CY238" s="628">
        <f t="shared" si="404"/>
        <v>0</v>
      </c>
      <c r="CZ238" s="628">
        <f t="shared" si="404"/>
        <v>0</v>
      </c>
      <c r="DA238" s="628">
        <f t="shared" si="404"/>
        <v>0</v>
      </c>
      <c r="DB238" s="628">
        <f t="shared" si="404"/>
        <v>0</v>
      </c>
      <c r="DC238" s="628">
        <f t="shared" si="404"/>
        <v>0</v>
      </c>
      <c r="DD238" s="628">
        <f t="shared" si="404"/>
        <v>0.38739099999999999</v>
      </c>
      <c r="DE238" s="628">
        <f t="shared" si="404"/>
        <v>0</v>
      </c>
      <c r="DF238" s="628">
        <f t="shared" si="404"/>
        <v>0</v>
      </c>
      <c r="DG238" s="628">
        <f t="shared" si="404"/>
        <v>0</v>
      </c>
      <c r="DH238" s="628">
        <f t="shared" si="404"/>
        <v>0</v>
      </c>
      <c r="DI238" s="628">
        <f t="shared" si="404"/>
        <v>0</v>
      </c>
      <c r="DJ238" s="628">
        <f t="shared" si="404"/>
        <v>0</v>
      </c>
      <c r="DK238" s="628">
        <f t="shared" si="404"/>
        <v>0</v>
      </c>
      <c r="DL238" s="628">
        <f t="shared" si="426"/>
        <v>0</v>
      </c>
      <c r="DM238" s="628">
        <f t="shared" si="426"/>
        <v>0</v>
      </c>
      <c r="DN238" s="628">
        <f t="shared" si="426"/>
        <v>0</v>
      </c>
      <c r="DO238" s="628">
        <f t="shared" si="426"/>
        <v>0</v>
      </c>
      <c r="DP238" s="628">
        <f t="shared" si="426"/>
        <v>0</v>
      </c>
      <c r="DQ238" s="628">
        <f t="shared" si="426"/>
        <v>0</v>
      </c>
      <c r="DR238" s="628">
        <f t="shared" si="426"/>
        <v>0</v>
      </c>
      <c r="DS238" s="628">
        <f t="shared" si="426"/>
        <v>0</v>
      </c>
      <c r="DT238" s="628">
        <f t="shared" si="426"/>
        <v>0</v>
      </c>
      <c r="DU238" s="628">
        <f t="shared" si="426"/>
        <v>0</v>
      </c>
      <c r="DV238" s="628">
        <f t="shared" si="426"/>
        <v>0</v>
      </c>
      <c r="DW238" s="628">
        <f t="shared" si="426"/>
        <v>0</v>
      </c>
      <c r="DX238" s="628">
        <f t="shared" si="426"/>
        <v>0</v>
      </c>
      <c r="DY238" s="628">
        <f t="shared" si="426"/>
        <v>0</v>
      </c>
      <c r="DZ238" s="628">
        <f t="shared" si="426"/>
        <v>0</v>
      </c>
      <c r="EA238" s="628">
        <f t="shared" si="426"/>
        <v>0</v>
      </c>
      <c r="EB238" s="628">
        <f t="shared" si="388"/>
        <v>0</v>
      </c>
      <c r="EC238" s="628">
        <f t="shared" si="388"/>
        <v>0</v>
      </c>
      <c r="ED238" s="628">
        <f t="shared" si="388"/>
        <v>0</v>
      </c>
      <c r="EE238" s="628">
        <f t="shared" si="388"/>
        <v>0</v>
      </c>
      <c r="EF238" s="628">
        <f t="shared" si="388"/>
        <v>0</v>
      </c>
      <c r="EG238" s="628">
        <f t="shared" si="388"/>
        <v>0</v>
      </c>
      <c r="EH238" s="628">
        <f t="shared" si="388"/>
        <v>0</v>
      </c>
      <c r="EI238" s="628">
        <f t="shared" si="388"/>
        <v>0</v>
      </c>
      <c r="EJ238" s="631"/>
      <c r="EK238" s="631">
        <f t="shared" si="405"/>
        <v>0</v>
      </c>
      <c r="EL238" s="631">
        <f t="shared" si="405"/>
        <v>0</v>
      </c>
      <c r="EM238" s="631">
        <f t="shared" si="405"/>
        <v>0</v>
      </c>
      <c r="EN238" s="631">
        <f t="shared" si="405"/>
        <v>0</v>
      </c>
      <c r="EO238" s="631">
        <f t="shared" si="405"/>
        <v>0</v>
      </c>
      <c r="EP238" s="631">
        <f t="shared" si="405"/>
        <v>0</v>
      </c>
      <c r="EQ238" s="631">
        <f t="shared" si="405"/>
        <v>0</v>
      </c>
      <c r="ER238" s="631">
        <f t="shared" si="405"/>
        <v>0</v>
      </c>
      <c r="ES238" s="631">
        <f t="shared" si="405"/>
        <v>0</v>
      </c>
      <c r="ET238" s="631">
        <f t="shared" si="405"/>
        <v>0</v>
      </c>
      <c r="EU238" s="631">
        <f t="shared" si="405"/>
        <v>0</v>
      </c>
      <c r="EV238" s="631">
        <f t="shared" si="405"/>
        <v>0</v>
      </c>
      <c r="EW238" s="631">
        <f t="shared" si="405"/>
        <v>0</v>
      </c>
      <c r="EX238" s="631">
        <f t="shared" si="405"/>
        <v>0</v>
      </c>
      <c r="EY238" s="631">
        <f t="shared" si="405"/>
        <v>0</v>
      </c>
      <c r="EZ238" s="631">
        <f t="shared" si="405"/>
        <v>0</v>
      </c>
      <c r="FA238" s="631">
        <f t="shared" si="309"/>
        <v>0</v>
      </c>
      <c r="FB238" s="631">
        <f t="shared" si="309"/>
        <v>0</v>
      </c>
      <c r="FC238" s="631">
        <f t="shared" si="309"/>
        <v>0</v>
      </c>
      <c r="FD238" s="631">
        <f t="shared" si="409"/>
        <v>0</v>
      </c>
      <c r="FE238" s="631">
        <f t="shared" si="409"/>
        <v>0</v>
      </c>
      <c r="FF238" s="631">
        <f t="shared" si="409"/>
        <v>0</v>
      </c>
      <c r="FG238" s="631">
        <f t="shared" si="409"/>
        <v>0</v>
      </c>
      <c r="FH238" s="631">
        <f t="shared" si="409"/>
        <v>0</v>
      </c>
      <c r="FI238" s="631">
        <f t="shared" si="409"/>
        <v>1</v>
      </c>
      <c r="FJ238" s="631">
        <f t="shared" si="409"/>
        <v>0</v>
      </c>
      <c r="FK238" s="631">
        <f t="shared" si="409"/>
        <v>0</v>
      </c>
      <c r="FL238" s="631">
        <f t="shared" si="409"/>
        <v>0</v>
      </c>
      <c r="FM238" s="631">
        <f t="shared" si="409"/>
        <v>0</v>
      </c>
      <c r="FN238" s="631">
        <f t="shared" si="409"/>
        <v>0</v>
      </c>
      <c r="FO238" s="631">
        <f t="shared" si="409"/>
        <v>0</v>
      </c>
      <c r="FP238" s="631">
        <f t="shared" si="409"/>
        <v>0</v>
      </c>
      <c r="FQ238" s="631">
        <f t="shared" si="409"/>
        <v>0</v>
      </c>
      <c r="FR238" s="631">
        <f t="shared" si="409"/>
        <v>0</v>
      </c>
      <c r="FS238" s="631">
        <f t="shared" si="409"/>
        <v>0</v>
      </c>
      <c r="FT238" s="631">
        <f t="shared" si="427"/>
        <v>0</v>
      </c>
      <c r="FU238" s="631">
        <f t="shared" si="427"/>
        <v>0</v>
      </c>
      <c r="FV238" s="631">
        <f t="shared" si="381"/>
        <v>0</v>
      </c>
      <c r="FW238" s="631">
        <f t="shared" si="381"/>
        <v>0</v>
      </c>
      <c r="FX238" s="631">
        <f t="shared" si="381"/>
        <v>0</v>
      </c>
      <c r="FY238" s="631">
        <f t="shared" si="381"/>
        <v>0</v>
      </c>
      <c r="FZ238" s="631">
        <f t="shared" si="381"/>
        <v>0</v>
      </c>
      <c r="GA238" s="631">
        <f t="shared" si="381"/>
        <v>0</v>
      </c>
      <c r="GB238" s="631">
        <f t="shared" si="381"/>
        <v>0</v>
      </c>
      <c r="GC238" s="631">
        <f t="shared" si="381"/>
        <v>0</v>
      </c>
      <c r="GD238" s="631">
        <f t="shared" si="379"/>
        <v>0</v>
      </c>
      <c r="GE238" s="631">
        <f t="shared" si="379"/>
        <v>0</v>
      </c>
      <c r="GF238" s="631">
        <f t="shared" si="379"/>
        <v>0</v>
      </c>
      <c r="GG238" s="631">
        <f t="shared" si="379"/>
        <v>0</v>
      </c>
      <c r="GH238" s="631">
        <f t="shared" si="379"/>
        <v>0</v>
      </c>
      <c r="GI238" s="631">
        <f t="shared" si="390"/>
        <v>0</v>
      </c>
      <c r="GJ238" s="631">
        <f t="shared" si="390"/>
        <v>0</v>
      </c>
      <c r="GK238" s="631">
        <f t="shared" si="390"/>
        <v>0</v>
      </c>
      <c r="GL238" s="631">
        <f t="shared" si="390"/>
        <v>0</v>
      </c>
      <c r="GM238" s="631">
        <f t="shared" si="390"/>
        <v>0</v>
      </c>
      <c r="GN238" s="631">
        <f t="shared" si="390"/>
        <v>0</v>
      </c>
      <c r="GO238" s="631"/>
      <c r="GP238" s="631">
        <f t="shared" si="410"/>
        <v>0</v>
      </c>
      <c r="GQ238" s="631">
        <f t="shared" si="410"/>
        <v>0</v>
      </c>
      <c r="GR238" s="631">
        <f t="shared" si="410"/>
        <v>0</v>
      </c>
      <c r="GS238" s="631">
        <f t="shared" si="410"/>
        <v>0</v>
      </c>
      <c r="GT238" s="631">
        <f t="shared" si="410"/>
        <v>0</v>
      </c>
      <c r="GU238" s="631">
        <f t="shared" si="410"/>
        <v>0</v>
      </c>
      <c r="GV238" s="631">
        <f t="shared" si="410"/>
        <v>0</v>
      </c>
      <c r="GW238" s="631">
        <f t="shared" si="410"/>
        <v>0</v>
      </c>
      <c r="GX238" s="631">
        <f t="shared" si="410"/>
        <v>0</v>
      </c>
      <c r="GY238" s="631">
        <f t="shared" si="410"/>
        <v>0</v>
      </c>
      <c r="GZ238" s="631">
        <f t="shared" si="410"/>
        <v>0</v>
      </c>
      <c r="HA238" s="631">
        <f t="shared" si="410"/>
        <v>0</v>
      </c>
      <c r="HB238" s="631">
        <f t="shared" si="410"/>
        <v>0</v>
      </c>
      <c r="HC238" s="631">
        <f t="shared" si="410"/>
        <v>0</v>
      </c>
      <c r="HD238" s="631">
        <f t="shared" si="410"/>
        <v>0</v>
      </c>
      <c r="HE238" s="631">
        <f t="shared" si="408"/>
        <v>0</v>
      </c>
      <c r="HF238" s="631">
        <f t="shared" si="408"/>
        <v>0</v>
      </c>
      <c r="HG238" s="631">
        <f t="shared" si="408"/>
        <v>0</v>
      </c>
      <c r="HH238" s="631">
        <f t="shared" si="408"/>
        <v>0</v>
      </c>
      <c r="HI238" s="631">
        <f t="shared" si="406"/>
        <v>0</v>
      </c>
      <c r="HJ238" s="631">
        <f t="shared" si="406"/>
        <v>0</v>
      </c>
      <c r="HK238" s="631">
        <f t="shared" si="406"/>
        <v>0</v>
      </c>
      <c r="HL238" s="631">
        <f t="shared" si="406"/>
        <v>0</v>
      </c>
      <c r="HM238" s="631">
        <f t="shared" si="406"/>
        <v>0</v>
      </c>
      <c r="HN238" s="631">
        <f t="shared" si="406"/>
        <v>1</v>
      </c>
      <c r="HO238" s="631">
        <f t="shared" si="406"/>
        <v>0</v>
      </c>
      <c r="HP238" s="631">
        <f t="shared" si="406"/>
        <v>0</v>
      </c>
      <c r="HQ238" s="631">
        <f t="shared" si="406"/>
        <v>0</v>
      </c>
      <c r="HR238" s="631">
        <f t="shared" si="389"/>
        <v>0</v>
      </c>
      <c r="HS238" s="631">
        <f t="shared" si="389"/>
        <v>0</v>
      </c>
      <c r="HT238" s="631">
        <f t="shared" si="389"/>
        <v>0</v>
      </c>
      <c r="HU238" s="631">
        <f t="shared" si="389"/>
        <v>0</v>
      </c>
      <c r="HV238" s="631">
        <f t="shared" si="407"/>
        <v>0</v>
      </c>
      <c r="HW238" s="631">
        <f t="shared" si="407"/>
        <v>0</v>
      </c>
      <c r="HX238" s="631">
        <f t="shared" si="407"/>
        <v>0</v>
      </c>
      <c r="HY238" s="631">
        <f t="shared" si="407"/>
        <v>0</v>
      </c>
      <c r="HZ238" s="631">
        <f t="shared" si="407"/>
        <v>0</v>
      </c>
      <c r="IA238" s="631">
        <f t="shared" si="407"/>
        <v>0</v>
      </c>
      <c r="IB238" s="631">
        <f t="shared" si="407"/>
        <v>0</v>
      </c>
      <c r="IC238" s="631">
        <f t="shared" si="407"/>
        <v>0</v>
      </c>
      <c r="ID238" s="631">
        <f t="shared" si="407"/>
        <v>0</v>
      </c>
      <c r="IE238" s="631">
        <f t="shared" si="407"/>
        <v>0</v>
      </c>
      <c r="IF238" s="631">
        <f t="shared" si="407"/>
        <v>0</v>
      </c>
      <c r="IG238" s="631">
        <f t="shared" si="407"/>
        <v>0</v>
      </c>
      <c r="IH238" s="631">
        <f t="shared" si="407"/>
        <v>0</v>
      </c>
      <c r="II238" s="631">
        <f t="shared" si="407"/>
        <v>0</v>
      </c>
      <c r="IJ238" s="631">
        <f t="shared" si="407"/>
        <v>0</v>
      </c>
      <c r="IK238" s="631">
        <f t="shared" si="407"/>
        <v>0</v>
      </c>
      <c r="IL238" s="631">
        <f t="shared" si="382"/>
        <v>0</v>
      </c>
      <c r="IM238" s="631">
        <f t="shared" si="382"/>
        <v>0</v>
      </c>
      <c r="IN238" s="631">
        <f t="shared" si="382"/>
        <v>0</v>
      </c>
      <c r="IO238" s="631">
        <f t="shared" si="382"/>
        <v>0</v>
      </c>
      <c r="IP238" s="631">
        <f t="shared" si="382"/>
        <v>0</v>
      </c>
      <c r="IQ238" s="631">
        <f t="shared" si="382"/>
        <v>0</v>
      </c>
      <c r="IR238" s="631">
        <f t="shared" si="382"/>
        <v>0</v>
      </c>
      <c r="IS238" s="631">
        <f t="shared" si="382"/>
        <v>0</v>
      </c>
      <c r="IT238" s="631"/>
      <c r="IU238" s="631">
        <f t="shared" si="411"/>
        <v>0</v>
      </c>
      <c r="IV238" s="631">
        <f t="shared" si="411"/>
        <v>0</v>
      </c>
      <c r="IW238" s="631">
        <f t="shared" si="411"/>
        <v>0</v>
      </c>
      <c r="IX238" s="631">
        <f t="shared" si="411"/>
        <v>0</v>
      </c>
      <c r="IY238" s="631">
        <f t="shared" si="411"/>
        <v>0</v>
      </c>
      <c r="IZ238" s="631">
        <f t="shared" si="411"/>
        <v>0</v>
      </c>
      <c r="JA238" s="631">
        <f t="shared" si="411"/>
        <v>0</v>
      </c>
      <c r="JB238" s="631">
        <f t="shared" si="411"/>
        <v>0</v>
      </c>
      <c r="JC238" s="631">
        <f t="shared" si="411"/>
        <v>0</v>
      </c>
      <c r="JD238" s="631">
        <f t="shared" si="411"/>
        <v>0</v>
      </c>
      <c r="JE238" s="631">
        <f t="shared" si="412"/>
        <v>0</v>
      </c>
      <c r="JF238" s="631">
        <f t="shared" si="412"/>
        <v>0</v>
      </c>
      <c r="JG238" s="631">
        <f t="shared" si="412"/>
        <v>0</v>
      </c>
      <c r="JH238" s="631">
        <f t="shared" si="412"/>
        <v>0</v>
      </c>
      <c r="JI238" s="631">
        <f t="shared" si="412"/>
        <v>0</v>
      </c>
      <c r="JJ238" s="631">
        <f t="shared" si="412"/>
        <v>0</v>
      </c>
      <c r="JK238" s="631">
        <f t="shared" si="412"/>
        <v>0</v>
      </c>
      <c r="JL238" s="631">
        <f t="shared" si="412"/>
        <v>0</v>
      </c>
      <c r="JM238" s="631">
        <f t="shared" si="412"/>
        <v>0</v>
      </c>
      <c r="JN238" s="631">
        <f t="shared" si="412"/>
        <v>0</v>
      </c>
      <c r="JO238" s="631">
        <f t="shared" si="413"/>
        <v>0</v>
      </c>
      <c r="JP238" s="631">
        <f t="shared" si="413"/>
        <v>0</v>
      </c>
      <c r="JQ238" s="631">
        <f t="shared" si="413"/>
        <v>0</v>
      </c>
      <c r="JR238" s="631">
        <f t="shared" si="413"/>
        <v>0</v>
      </c>
      <c r="JS238" s="631">
        <f t="shared" si="413"/>
        <v>87.162975000000003</v>
      </c>
      <c r="JT238" s="631">
        <f t="shared" si="413"/>
        <v>0</v>
      </c>
      <c r="JU238" s="631">
        <f t="shared" si="413"/>
        <v>0</v>
      </c>
      <c r="JV238" s="631">
        <f t="shared" si="413"/>
        <v>0</v>
      </c>
      <c r="JW238" s="631">
        <f t="shared" si="413"/>
        <v>0</v>
      </c>
      <c r="JX238" s="631">
        <f t="shared" si="413"/>
        <v>0</v>
      </c>
      <c r="JY238" s="631">
        <f t="shared" si="414"/>
        <v>0</v>
      </c>
      <c r="JZ238" s="631">
        <f t="shared" si="414"/>
        <v>0</v>
      </c>
      <c r="KA238" s="631">
        <f t="shared" si="414"/>
        <v>0</v>
      </c>
      <c r="KB238" s="631">
        <f t="shared" si="414"/>
        <v>0</v>
      </c>
      <c r="KC238" s="631">
        <f t="shared" si="414"/>
        <v>0</v>
      </c>
      <c r="KD238" s="631">
        <f t="shared" si="414"/>
        <v>0</v>
      </c>
      <c r="KE238" s="631">
        <f t="shared" si="414"/>
        <v>0</v>
      </c>
      <c r="KF238" s="631">
        <f t="shared" si="414"/>
        <v>0</v>
      </c>
      <c r="KG238" s="631">
        <f t="shared" si="414"/>
        <v>0</v>
      </c>
      <c r="KH238" s="631">
        <f t="shared" si="414"/>
        <v>0</v>
      </c>
      <c r="KI238" s="631">
        <f t="shared" si="415"/>
        <v>0</v>
      </c>
      <c r="KJ238" s="631">
        <f t="shared" si="415"/>
        <v>0</v>
      </c>
      <c r="KK238" s="631">
        <f t="shared" si="415"/>
        <v>0</v>
      </c>
      <c r="KL238" s="631">
        <f t="shared" si="415"/>
        <v>0</v>
      </c>
      <c r="KM238" s="631">
        <f t="shared" si="415"/>
        <v>0</v>
      </c>
      <c r="KN238" s="631">
        <f t="shared" si="415"/>
        <v>0</v>
      </c>
      <c r="KO238" s="631">
        <f t="shared" si="415"/>
        <v>0</v>
      </c>
      <c r="KP238" s="631">
        <f t="shared" si="415"/>
        <v>0</v>
      </c>
      <c r="KQ238" s="631">
        <f t="shared" si="415"/>
        <v>0</v>
      </c>
      <c r="KR238" s="631">
        <f t="shared" si="415"/>
        <v>0</v>
      </c>
      <c r="KS238" s="631">
        <f t="shared" si="416"/>
        <v>0</v>
      </c>
      <c r="KT238" s="631">
        <f t="shared" si="416"/>
        <v>0</v>
      </c>
      <c r="KU238" s="631">
        <f t="shared" si="416"/>
        <v>0</v>
      </c>
      <c r="KV238" s="631">
        <f t="shared" si="416"/>
        <v>0</v>
      </c>
      <c r="KW238" s="631">
        <f t="shared" si="416"/>
        <v>0</v>
      </c>
      <c r="KX238" s="631">
        <f t="shared" si="416"/>
        <v>0</v>
      </c>
      <c r="KY238" s="631"/>
      <c r="KZ238" s="631">
        <f t="shared" si="417"/>
        <v>0</v>
      </c>
      <c r="LA238" s="631">
        <f t="shared" si="417"/>
        <v>0</v>
      </c>
      <c r="LB238" s="631">
        <f t="shared" si="417"/>
        <v>0</v>
      </c>
      <c r="LC238" s="631">
        <f t="shared" si="417"/>
        <v>0</v>
      </c>
      <c r="LD238" s="631">
        <f t="shared" si="417"/>
        <v>0</v>
      </c>
      <c r="LE238" s="631">
        <f t="shared" si="417"/>
        <v>0</v>
      </c>
      <c r="LF238" s="631">
        <f t="shared" si="417"/>
        <v>0</v>
      </c>
      <c r="LG238" s="631">
        <f t="shared" si="417"/>
        <v>0</v>
      </c>
      <c r="LH238" s="631">
        <f t="shared" si="417"/>
        <v>0</v>
      </c>
      <c r="LI238" s="631">
        <f t="shared" si="417"/>
        <v>0</v>
      </c>
      <c r="LJ238" s="631">
        <f t="shared" si="418"/>
        <v>0</v>
      </c>
      <c r="LK238" s="631">
        <f t="shared" si="418"/>
        <v>0</v>
      </c>
      <c r="LL238" s="631">
        <f t="shared" si="418"/>
        <v>0</v>
      </c>
      <c r="LM238" s="631">
        <f t="shared" si="418"/>
        <v>0</v>
      </c>
      <c r="LN238" s="631">
        <f t="shared" si="418"/>
        <v>0</v>
      </c>
      <c r="LO238" s="631">
        <f t="shared" si="418"/>
        <v>0</v>
      </c>
      <c r="LP238" s="631">
        <f t="shared" si="418"/>
        <v>0</v>
      </c>
      <c r="LQ238" s="631">
        <f t="shared" si="418"/>
        <v>0</v>
      </c>
      <c r="LR238" s="631">
        <f t="shared" si="418"/>
        <v>0</v>
      </c>
      <c r="LS238" s="631">
        <f t="shared" si="418"/>
        <v>0</v>
      </c>
      <c r="LT238" s="631">
        <f t="shared" si="419"/>
        <v>0</v>
      </c>
      <c r="LU238" s="631">
        <f t="shared" si="419"/>
        <v>0</v>
      </c>
      <c r="LV238" s="631">
        <f t="shared" si="419"/>
        <v>0</v>
      </c>
      <c r="LW238" s="631">
        <f t="shared" si="419"/>
        <v>0</v>
      </c>
      <c r="LX238" s="631">
        <f t="shared" si="419"/>
        <v>13.558684999999999</v>
      </c>
      <c r="LY238" s="631">
        <f t="shared" si="419"/>
        <v>0</v>
      </c>
      <c r="LZ238" s="631">
        <f t="shared" si="419"/>
        <v>0</v>
      </c>
      <c r="MA238" s="631">
        <f t="shared" si="419"/>
        <v>0</v>
      </c>
      <c r="MB238" s="631">
        <f t="shared" si="419"/>
        <v>0</v>
      </c>
      <c r="MC238" s="631">
        <f t="shared" si="419"/>
        <v>0</v>
      </c>
      <c r="MD238" s="631">
        <f t="shared" si="420"/>
        <v>0</v>
      </c>
      <c r="ME238" s="631">
        <f t="shared" si="420"/>
        <v>0</v>
      </c>
      <c r="MF238" s="631">
        <f t="shared" si="420"/>
        <v>0</v>
      </c>
      <c r="MG238" s="631">
        <f t="shared" si="420"/>
        <v>0</v>
      </c>
      <c r="MH238" s="631">
        <f t="shared" si="420"/>
        <v>0</v>
      </c>
      <c r="MI238" s="631">
        <f t="shared" si="420"/>
        <v>0</v>
      </c>
      <c r="MJ238" s="631">
        <f t="shared" si="420"/>
        <v>0</v>
      </c>
      <c r="MK238" s="631">
        <f t="shared" si="420"/>
        <v>0</v>
      </c>
      <c r="ML238" s="631">
        <f t="shared" si="420"/>
        <v>0</v>
      </c>
      <c r="MM238" s="631">
        <f t="shared" si="420"/>
        <v>0</v>
      </c>
      <c r="MN238" s="631">
        <f t="shared" si="421"/>
        <v>0</v>
      </c>
      <c r="MO238" s="631">
        <f t="shared" si="421"/>
        <v>0</v>
      </c>
      <c r="MP238" s="631">
        <f t="shared" si="421"/>
        <v>0</v>
      </c>
      <c r="MQ238" s="631">
        <f t="shared" si="421"/>
        <v>0</v>
      </c>
      <c r="MR238" s="631">
        <f t="shared" si="421"/>
        <v>0</v>
      </c>
      <c r="MS238" s="631">
        <f t="shared" si="421"/>
        <v>0</v>
      </c>
      <c r="MT238" s="631">
        <f t="shared" si="421"/>
        <v>0</v>
      </c>
      <c r="MU238" s="631">
        <f t="shared" si="421"/>
        <v>0</v>
      </c>
      <c r="MV238" s="631">
        <f t="shared" si="421"/>
        <v>0</v>
      </c>
      <c r="MW238" s="631">
        <f t="shared" si="421"/>
        <v>0</v>
      </c>
      <c r="MX238" s="631">
        <f t="shared" si="422"/>
        <v>0</v>
      </c>
      <c r="MY238" s="631">
        <f t="shared" si="422"/>
        <v>0</v>
      </c>
      <c r="MZ238" s="631">
        <f t="shared" si="422"/>
        <v>0</v>
      </c>
      <c r="NA238" s="631">
        <f t="shared" si="422"/>
        <v>0</v>
      </c>
      <c r="NB238" s="631">
        <f t="shared" si="422"/>
        <v>0</v>
      </c>
      <c r="NC238" s="631">
        <f t="shared" si="422"/>
        <v>0</v>
      </c>
    </row>
    <row r="239" spans="1:367" hidden="1">
      <c r="A239" s="504" t="s">
        <v>104</v>
      </c>
      <c r="B239" s="504" t="s">
        <v>318</v>
      </c>
      <c r="C239" s="497">
        <v>34.582991999999997</v>
      </c>
      <c r="D239" s="497">
        <v>7.4618549999999999</v>
      </c>
      <c r="E239" s="362">
        <f t="shared" si="358"/>
        <v>2.280758879267657E-2</v>
      </c>
      <c r="F239" s="363">
        <f t="shared" si="359"/>
        <v>2.2398439174868934E-2</v>
      </c>
      <c r="G239" s="498">
        <f>E239*Dichtheden!$V$70</f>
        <v>1175.0214300992493</v>
      </c>
      <c r="H239" s="499">
        <f>IF(C239=0,0,ROUND(IF((G239/2)/Dichtheden!$C$3&lt;1,1,(G239/2)/Dichtheden!$C$3),0))</f>
        <v>6</v>
      </c>
      <c r="I239" s="498">
        <f>E239*Dichtheden!$AJ$70</f>
        <v>195.83690501654155</v>
      </c>
      <c r="J239" s="499">
        <f>IF(C239=0,0,ROUND(IF((I239/2)/Dichtheden!$D$3&lt;1,1,(I239/2)/Dichtheden!$D$3),0))</f>
        <v>4</v>
      </c>
      <c r="K239" s="498">
        <f t="shared" si="360"/>
        <v>587.51071504962465</v>
      </c>
      <c r="L239" s="500">
        <f t="shared" si="361"/>
        <v>97.918452508270775</v>
      </c>
      <c r="M239" s="498">
        <f>IF(D239=0,0,IF((D239*Dichtheden!$G$4)&lt;25,25,D239*Dichtheden!$G$4))</f>
        <v>1678.917375</v>
      </c>
      <c r="N239" s="499">
        <f>D239*Dichtheden!$H$4</f>
        <v>261.16492499999998</v>
      </c>
      <c r="O239" s="501"/>
      <c r="P239" s="501"/>
      <c r="Q239" s="502">
        <f>E239*Dichtheden!$AS$68</f>
        <v>866.57830469819635</v>
      </c>
      <c r="R239" s="495">
        <f>IF(Q239=0,0,ROUND(IF((Q239/2)/Dichtheden!$C$3&lt;1,1,(Q239/2)/Dichtheden!$C$3),0))</f>
        <v>4</v>
      </c>
      <c r="S239" s="502">
        <f>E239*Dichtheden!$AY$68</f>
        <v>47.98004172905268</v>
      </c>
      <c r="T239" s="495">
        <f>IF(Q239=0,0,ROUND(IF((S239/2)/Dichtheden!$D$3&lt;1,1,(S239/2)/Dichtheden!$D$3),0))</f>
        <v>1</v>
      </c>
      <c r="U239" s="502">
        <f>D239*Dichtheden!$G$5</f>
        <v>1626.6843899999999</v>
      </c>
      <c r="V239" s="502">
        <f>D239*Dichtheden!$H$5</f>
        <v>111.927825</v>
      </c>
      <c r="X239" s="630"/>
      <c r="AA239" s="628">
        <f t="shared" si="423"/>
        <v>0</v>
      </c>
      <c r="AB239" s="628">
        <f t="shared" si="423"/>
        <v>0</v>
      </c>
      <c r="AC239" s="628">
        <f t="shared" si="423"/>
        <v>0</v>
      </c>
      <c r="AD239" s="628">
        <f t="shared" si="423"/>
        <v>0</v>
      </c>
      <c r="AE239" s="628">
        <f t="shared" si="423"/>
        <v>0</v>
      </c>
      <c r="AF239" s="628">
        <f t="shared" si="423"/>
        <v>0</v>
      </c>
      <c r="AG239" s="628">
        <f t="shared" si="423"/>
        <v>0</v>
      </c>
      <c r="AH239" s="628">
        <f t="shared" si="423"/>
        <v>0</v>
      </c>
      <c r="AI239" s="628">
        <f t="shared" si="423"/>
        <v>0</v>
      </c>
      <c r="AJ239" s="628">
        <f t="shared" si="423"/>
        <v>0</v>
      </c>
      <c r="AK239" s="628">
        <f t="shared" si="423"/>
        <v>0</v>
      </c>
      <c r="AL239" s="628">
        <f t="shared" si="423"/>
        <v>0</v>
      </c>
      <c r="AM239" s="628">
        <f t="shared" si="423"/>
        <v>0</v>
      </c>
      <c r="AN239" s="628">
        <f t="shared" si="423"/>
        <v>0</v>
      </c>
      <c r="AO239" s="628">
        <f t="shared" si="423"/>
        <v>0</v>
      </c>
      <c r="AP239" s="628">
        <f t="shared" si="423"/>
        <v>0</v>
      </c>
      <c r="AQ239" s="628">
        <f t="shared" si="403"/>
        <v>0</v>
      </c>
      <c r="AR239" s="628">
        <f t="shared" si="403"/>
        <v>0</v>
      </c>
      <c r="AS239" s="628">
        <f t="shared" si="403"/>
        <v>0</v>
      </c>
      <c r="AT239" s="628">
        <f t="shared" si="403"/>
        <v>0</v>
      </c>
      <c r="AU239" s="628">
        <f t="shared" si="403"/>
        <v>0</v>
      </c>
      <c r="AV239" s="628">
        <f t="shared" si="403"/>
        <v>0</v>
      </c>
      <c r="AW239" s="628">
        <f t="shared" si="403"/>
        <v>0</v>
      </c>
      <c r="AX239" s="628">
        <f t="shared" si="403"/>
        <v>0</v>
      </c>
      <c r="AY239" s="628">
        <f t="shared" si="403"/>
        <v>34.582991999999997</v>
      </c>
      <c r="AZ239" s="628">
        <f t="shared" si="403"/>
        <v>0</v>
      </c>
      <c r="BA239" s="628">
        <f t="shared" si="403"/>
        <v>0</v>
      </c>
      <c r="BB239" s="628">
        <f t="shared" si="403"/>
        <v>0</v>
      </c>
      <c r="BC239" s="628">
        <f t="shared" si="403"/>
        <v>0</v>
      </c>
      <c r="BD239" s="628">
        <f t="shared" si="403"/>
        <v>0</v>
      </c>
      <c r="BE239" s="628">
        <f t="shared" si="403"/>
        <v>0</v>
      </c>
      <c r="BF239" s="628">
        <f t="shared" si="403"/>
        <v>0</v>
      </c>
      <c r="BG239" s="628">
        <f t="shared" si="424"/>
        <v>0</v>
      </c>
      <c r="BH239" s="628">
        <f t="shared" si="424"/>
        <v>0</v>
      </c>
      <c r="BI239" s="628">
        <f t="shared" si="424"/>
        <v>0</v>
      </c>
      <c r="BJ239" s="628">
        <f t="shared" si="424"/>
        <v>0</v>
      </c>
      <c r="BK239" s="628">
        <f t="shared" si="424"/>
        <v>0</v>
      </c>
      <c r="BL239" s="628">
        <f t="shared" si="424"/>
        <v>0</v>
      </c>
      <c r="BM239" s="628">
        <f t="shared" si="424"/>
        <v>0</v>
      </c>
      <c r="BN239" s="628">
        <f t="shared" si="424"/>
        <v>0</v>
      </c>
      <c r="BO239" s="628">
        <f t="shared" si="424"/>
        <v>0</v>
      </c>
      <c r="BP239" s="628">
        <f t="shared" si="424"/>
        <v>0</v>
      </c>
      <c r="BQ239" s="628">
        <f t="shared" si="424"/>
        <v>0</v>
      </c>
      <c r="BR239" s="628">
        <f t="shared" si="424"/>
        <v>0</v>
      </c>
      <c r="BS239" s="628">
        <f t="shared" si="424"/>
        <v>0</v>
      </c>
      <c r="BT239" s="628">
        <f t="shared" si="424"/>
        <v>0</v>
      </c>
      <c r="BU239" s="628">
        <f t="shared" si="424"/>
        <v>0</v>
      </c>
      <c r="BV239" s="628">
        <f t="shared" si="424"/>
        <v>0</v>
      </c>
      <c r="BW239" s="628">
        <f t="shared" si="385"/>
        <v>0</v>
      </c>
      <c r="BX239" s="628">
        <f t="shared" si="385"/>
        <v>0</v>
      </c>
      <c r="BY239" s="628">
        <f t="shared" si="385"/>
        <v>0</v>
      </c>
      <c r="BZ239" s="628">
        <f t="shared" si="385"/>
        <v>0</v>
      </c>
      <c r="CA239" s="628">
        <f t="shared" si="385"/>
        <v>0</v>
      </c>
      <c r="CB239" s="628">
        <f t="shared" si="385"/>
        <v>0</v>
      </c>
      <c r="CC239" s="628">
        <f t="shared" si="385"/>
        <v>0</v>
      </c>
      <c r="CD239" s="628">
        <f t="shared" si="385"/>
        <v>0</v>
      </c>
      <c r="CE239" s="628"/>
      <c r="CF239" s="628">
        <f t="shared" si="425"/>
        <v>0</v>
      </c>
      <c r="CG239" s="628">
        <f t="shared" si="425"/>
        <v>0</v>
      </c>
      <c r="CH239" s="628">
        <f t="shared" si="425"/>
        <v>0</v>
      </c>
      <c r="CI239" s="628">
        <f t="shared" si="425"/>
        <v>0</v>
      </c>
      <c r="CJ239" s="628">
        <f t="shared" si="425"/>
        <v>0</v>
      </c>
      <c r="CK239" s="628">
        <f t="shared" si="425"/>
        <v>0</v>
      </c>
      <c r="CL239" s="628">
        <f t="shared" si="425"/>
        <v>0</v>
      </c>
      <c r="CM239" s="628">
        <f t="shared" si="425"/>
        <v>0</v>
      </c>
      <c r="CN239" s="628">
        <f t="shared" si="425"/>
        <v>0</v>
      </c>
      <c r="CO239" s="628">
        <f t="shared" si="425"/>
        <v>0</v>
      </c>
      <c r="CP239" s="628">
        <f t="shared" si="425"/>
        <v>0</v>
      </c>
      <c r="CQ239" s="628">
        <f t="shared" si="425"/>
        <v>0</v>
      </c>
      <c r="CR239" s="628">
        <f t="shared" si="425"/>
        <v>0</v>
      </c>
      <c r="CS239" s="628">
        <f t="shared" si="425"/>
        <v>0</v>
      </c>
      <c r="CT239" s="628">
        <f t="shared" si="425"/>
        <v>0</v>
      </c>
      <c r="CU239" s="628">
        <f t="shared" si="425"/>
        <v>0</v>
      </c>
      <c r="CV239" s="628">
        <f t="shared" si="404"/>
        <v>0</v>
      </c>
      <c r="CW239" s="628">
        <f t="shared" si="404"/>
        <v>0</v>
      </c>
      <c r="CX239" s="628">
        <f t="shared" si="404"/>
        <v>0</v>
      </c>
      <c r="CY239" s="628">
        <f t="shared" si="404"/>
        <v>0</v>
      </c>
      <c r="CZ239" s="628">
        <f t="shared" si="404"/>
        <v>0</v>
      </c>
      <c r="DA239" s="628">
        <f t="shared" si="404"/>
        <v>0</v>
      </c>
      <c r="DB239" s="628">
        <f t="shared" si="404"/>
        <v>0</v>
      </c>
      <c r="DC239" s="628">
        <f t="shared" si="404"/>
        <v>0</v>
      </c>
      <c r="DD239" s="628">
        <f t="shared" si="404"/>
        <v>7.4618549999999999</v>
      </c>
      <c r="DE239" s="628">
        <f t="shared" si="404"/>
        <v>0</v>
      </c>
      <c r="DF239" s="628">
        <f t="shared" si="404"/>
        <v>0</v>
      </c>
      <c r="DG239" s="628">
        <f t="shared" si="404"/>
        <v>0</v>
      </c>
      <c r="DH239" s="628">
        <f t="shared" si="404"/>
        <v>0</v>
      </c>
      <c r="DI239" s="628">
        <f t="shared" si="404"/>
        <v>0</v>
      </c>
      <c r="DJ239" s="628">
        <f t="shared" si="404"/>
        <v>0</v>
      </c>
      <c r="DK239" s="628">
        <f t="shared" si="404"/>
        <v>0</v>
      </c>
      <c r="DL239" s="628">
        <f t="shared" si="426"/>
        <v>0</v>
      </c>
      <c r="DM239" s="628">
        <f t="shared" si="426"/>
        <v>0</v>
      </c>
      <c r="DN239" s="628">
        <f t="shared" si="426"/>
        <v>0</v>
      </c>
      <c r="DO239" s="628">
        <f t="shared" si="426"/>
        <v>0</v>
      </c>
      <c r="DP239" s="628">
        <f t="shared" si="426"/>
        <v>0</v>
      </c>
      <c r="DQ239" s="628">
        <f t="shared" si="426"/>
        <v>0</v>
      </c>
      <c r="DR239" s="628">
        <f t="shared" si="426"/>
        <v>0</v>
      </c>
      <c r="DS239" s="628">
        <f t="shared" si="426"/>
        <v>0</v>
      </c>
      <c r="DT239" s="628">
        <f t="shared" si="426"/>
        <v>0</v>
      </c>
      <c r="DU239" s="628">
        <f t="shared" si="426"/>
        <v>0</v>
      </c>
      <c r="DV239" s="628">
        <f t="shared" si="426"/>
        <v>0</v>
      </c>
      <c r="DW239" s="628">
        <f t="shared" si="426"/>
        <v>0</v>
      </c>
      <c r="DX239" s="628">
        <f t="shared" si="426"/>
        <v>0</v>
      </c>
      <c r="DY239" s="628">
        <f t="shared" si="426"/>
        <v>0</v>
      </c>
      <c r="DZ239" s="628">
        <f t="shared" si="426"/>
        <v>0</v>
      </c>
      <c r="EA239" s="628">
        <f t="shared" si="426"/>
        <v>0</v>
      </c>
      <c r="EB239" s="628">
        <f t="shared" si="388"/>
        <v>0</v>
      </c>
      <c r="EC239" s="628">
        <f t="shared" si="388"/>
        <v>0</v>
      </c>
      <c r="ED239" s="628">
        <f t="shared" si="388"/>
        <v>0</v>
      </c>
      <c r="EE239" s="628">
        <f t="shared" si="388"/>
        <v>0</v>
      </c>
      <c r="EF239" s="628">
        <f t="shared" si="388"/>
        <v>0</v>
      </c>
      <c r="EG239" s="628">
        <f t="shared" si="388"/>
        <v>0</v>
      </c>
      <c r="EH239" s="628">
        <f t="shared" si="388"/>
        <v>0</v>
      </c>
      <c r="EI239" s="628">
        <f t="shared" si="388"/>
        <v>0</v>
      </c>
      <c r="EJ239" s="631"/>
      <c r="EK239" s="631">
        <f t="shared" si="405"/>
        <v>0</v>
      </c>
      <c r="EL239" s="631">
        <f t="shared" si="405"/>
        <v>0</v>
      </c>
      <c r="EM239" s="631">
        <f t="shared" si="405"/>
        <v>0</v>
      </c>
      <c r="EN239" s="631">
        <f t="shared" si="405"/>
        <v>0</v>
      </c>
      <c r="EO239" s="631">
        <f t="shared" si="405"/>
        <v>0</v>
      </c>
      <c r="EP239" s="631">
        <f t="shared" si="405"/>
        <v>0</v>
      </c>
      <c r="EQ239" s="631">
        <f t="shared" si="405"/>
        <v>0</v>
      </c>
      <c r="ER239" s="631">
        <f t="shared" si="405"/>
        <v>0</v>
      </c>
      <c r="ES239" s="631">
        <f t="shared" si="405"/>
        <v>0</v>
      </c>
      <c r="ET239" s="631">
        <f t="shared" si="405"/>
        <v>0</v>
      </c>
      <c r="EU239" s="631">
        <f t="shared" si="405"/>
        <v>0</v>
      </c>
      <c r="EV239" s="631">
        <f t="shared" si="405"/>
        <v>0</v>
      </c>
      <c r="EW239" s="631">
        <f t="shared" si="405"/>
        <v>0</v>
      </c>
      <c r="EX239" s="631">
        <f t="shared" si="405"/>
        <v>0</v>
      </c>
      <c r="EY239" s="631">
        <f t="shared" si="405"/>
        <v>0</v>
      </c>
      <c r="EZ239" s="631">
        <f t="shared" si="405"/>
        <v>0</v>
      </c>
      <c r="FA239" s="631">
        <f t="shared" si="309"/>
        <v>0</v>
      </c>
      <c r="FB239" s="631">
        <f t="shared" si="309"/>
        <v>0</v>
      </c>
      <c r="FC239" s="631">
        <f t="shared" si="309"/>
        <v>0</v>
      </c>
      <c r="FD239" s="631">
        <f t="shared" si="409"/>
        <v>0</v>
      </c>
      <c r="FE239" s="631">
        <f t="shared" si="409"/>
        <v>0</v>
      </c>
      <c r="FF239" s="631">
        <f t="shared" si="409"/>
        <v>0</v>
      </c>
      <c r="FG239" s="631">
        <f t="shared" si="409"/>
        <v>0</v>
      </c>
      <c r="FH239" s="631">
        <f t="shared" si="409"/>
        <v>0</v>
      </c>
      <c r="FI239" s="631">
        <f t="shared" si="409"/>
        <v>6</v>
      </c>
      <c r="FJ239" s="631">
        <f t="shared" si="409"/>
        <v>0</v>
      </c>
      <c r="FK239" s="631">
        <f t="shared" si="409"/>
        <v>0</v>
      </c>
      <c r="FL239" s="631">
        <f t="shared" si="409"/>
        <v>0</v>
      </c>
      <c r="FM239" s="631">
        <f t="shared" si="409"/>
        <v>0</v>
      </c>
      <c r="FN239" s="631">
        <f t="shared" si="409"/>
        <v>0</v>
      </c>
      <c r="FO239" s="631">
        <f t="shared" si="409"/>
        <v>0</v>
      </c>
      <c r="FP239" s="631">
        <f t="shared" si="409"/>
        <v>0</v>
      </c>
      <c r="FQ239" s="631">
        <f t="shared" si="409"/>
        <v>0</v>
      </c>
      <c r="FR239" s="631">
        <f t="shared" si="409"/>
        <v>0</v>
      </c>
      <c r="FS239" s="631">
        <f t="shared" si="409"/>
        <v>0</v>
      </c>
      <c r="FT239" s="631">
        <f t="shared" si="427"/>
        <v>0</v>
      </c>
      <c r="FU239" s="631">
        <f t="shared" si="427"/>
        <v>0</v>
      </c>
      <c r="FV239" s="631">
        <f t="shared" si="381"/>
        <v>0</v>
      </c>
      <c r="FW239" s="631">
        <f t="shared" si="381"/>
        <v>0</v>
      </c>
      <c r="FX239" s="631">
        <f t="shared" si="381"/>
        <v>0</v>
      </c>
      <c r="FY239" s="631">
        <f t="shared" si="381"/>
        <v>0</v>
      </c>
      <c r="FZ239" s="631">
        <f t="shared" si="381"/>
        <v>0</v>
      </c>
      <c r="GA239" s="631">
        <f t="shared" si="381"/>
        <v>0</v>
      </c>
      <c r="GB239" s="631">
        <f t="shared" si="381"/>
        <v>0</v>
      </c>
      <c r="GC239" s="631">
        <f t="shared" si="381"/>
        <v>0</v>
      </c>
      <c r="GD239" s="631">
        <f t="shared" si="379"/>
        <v>0</v>
      </c>
      <c r="GE239" s="631">
        <f t="shared" si="379"/>
        <v>0</v>
      </c>
      <c r="GF239" s="631">
        <f t="shared" si="379"/>
        <v>0</v>
      </c>
      <c r="GG239" s="631">
        <f t="shared" si="379"/>
        <v>0</v>
      </c>
      <c r="GH239" s="631">
        <f t="shared" si="379"/>
        <v>0</v>
      </c>
      <c r="GI239" s="631">
        <f t="shared" si="390"/>
        <v>0</v>
      </c>
      <c r="GJ239" s="631">
        <f t="shared" si="390"/>
        <v>0</v>
      </c>
      <c r="GK239" s="631">
        <f t="shared" si="390"/>
        <v>0</v>
      </c>
      <c r="GL239" s="631">
        <f t="shared" si="390"/>
        <v>0</v>
      </c>
      <c r="GM239" s="631">
        <f t="shared" si="390"/>
        <v>0</v>
      </c>
      <c r="GN239" s="631">
        <f t="shared" si="390"/>
        <v>0</v>
      </c>
      <c r="GO239" s="631"/>
      <c r="GP239" s="631">
        <f t="shared" si="410"/>
        <v>0</v>
      </c>
      <c r="GQ239" s="631">
        <f t="shared" si="410"/>
        <v>0</v>
      </c>
      <c r="GR239" s="631">
        <f t="shared" si="410"/>
        <v>0</v>
      </c>
      <c r="GS239" s="631">
        <f t="shared" si="410"/>
        <v>0</v>
      </c>
      <c r="GT239" s="631">
        <f t="shared" si="410"/>
        <v>0</v>
      </c>
      <c r="GU239" s="631">
        <f t="shared" si="410"/>
        <v>0</v>
      </c>
      <c r="GV239" s="631">
        <f t="shared" si="410"/>
        <v>0</v>
      </c>
      <c r="GW239" s="631">
        <f t="shared" si="410"/>
        <v>0</v>
      </c>
      <c r="GX239" s="631">
        <f t="shared" si="410"/>
        <v>0</v>
      </c>
      <c r="GY239" s="631">
        <f t="shared" si="410"/>
        <v>0</v>
      </c>
      <c r="GZ239" s="631">
        <f t="shared" si="410"/>
        <v>0</v>
      </c>
      <c r="HA239" s="631">
        <f t="shared" si="410"/>
        <v>0</v>
      </c>
      <c r="HB239" s="631">
        <f t="shared" si="410"/>
        <v>0</v>
      </c>
      <c r="HC239" s="631">
        <f t="shared" si="410"/>
        <v>0</v>
      </c>
      <c r="HD239" s="631">
        <f t="shared" si="410"/>
        <v>0</v>
      </c>
      <c r="HE239" s="631">
        <f t="shared" si="408"/>
        <v>0</v>
      </c>
      <c r="HF239" s="631">
        <f t="shared" si="408"/>
        <v>0</v>
      </c>
      <c r="HG239" s="631">
        <f t="shared" si="408"/>
        <v>0</v>
      </c>
      <c r="HH239" s="631">
        <f t="shared" si="408"/>
        <v>0</v>
      </c>
      <c r="HI239" s="631">
        <f t="shared" si="406"/>
        <v>0</v>
      </c>
      <c r="HJ239" s="631">
        <f t="shared" si="406"/>
        <v>0</v>
      </c>
      <c r="HK239" s="631">
        <f t="shared" si="406"/>
        <v>0</v>
      </c>
      <c r="HL239" s="631">
        <f t="shared" si="406"/>
        <v>0</v>
      </c>
      <c r="HM239" s="631">
        <f t="shared" si="406"/>
        <v>0</v>
      </c>
      <c r="HN239" s="631">
        <f t="shared" si="406"/>
        <v>4</v>
      </c>
      <c r="HO239" s="631">
        <f t="shared" si="406"/>
        <v>0</v>
      </c>
      <c r="HP239" s="631">
        <f t="shared" si="406"/>
        <v>0</v>
      </c>
      <c r="HQ239" s="631">
        <f t="shared" si="406"/>
        <v>0</v>
      </c>
      <c r="HR239" s="631">
        <f t="shared" si="389"/>
        <v>0</v>
      </c>
      <c r="HS239" s="631">
        <f t="shared" si="389"/>
        <v>0</v>
      </c>
      <c r="HT239" s="631">
        <f t="shared" si="389"/>
        <v>0</v>
      </c>
      <c r="HU239" s="631">
        <f t="shared" si="389"/>
        <v>0</v>
      </c>
      <c r="HV239" s="631">
        <f t="shared" si="407"/>
        <v>0</v>
      </c>
      <c r="HW239" s="631">
        <f t="shared" si="407"/>
        <v>0</v>
      </c>
      <c r="HX239" s="631">
        <f t="shared" si="407"/>
        <v>0</v>
      </c>
      <c r="HY239" s="631">
        <f t="shared" si="407"/>
        <v>0</v>
      </c>
      <c r="HZ239" s="631">
        <f t="shared" si="407"/>
        <v>0</v>
      </c>
      <c r="IA239" s="631">
        <f t="shared" si="407"/>
        <v>0</v>
      </c>
      <c r="IB239" s="631">
        <f t="shared" si="407"/>
        <v>0</v>
      </c>
      <c r="IC239" s="631">
        <f t="shared" si="407"/>
        <v>0</v>
      </c>
      <c r="ID239" s="631">
        <f t="shared" si="407"/>
        <v>0</v>
      </c>
      <c r="IE239" s="631">
        <f t="shared" si="407"/>
        <v>0</v>
      </c>
      <c r="IF239" s="631">
        <f t="shared" si="407"/>
        <v>0</v>
      </c>
      <c r="IG239" s="631">
        <f t="shared" si="407"/>
        <v>0</v>
      </c>
      <c r="IH239" s="631">
        <f t="shared" si="407"/>
        <v>0</v>
      </c>
      <c r="II239" s="631">
        <f t="shared" si="407"/>
        <v>0</v>
      </c>
      <c r="IJ239" s="631">
        <f t="shared" si="407"/>
        <v>0</v>
      </c>
      <c r="IK239" s="631">
        <f t="shared" si="407"/>
        <v>0</v>
      </c>
      <c r="IL239" s="631">
        <f t="shared" si="382"/>
        <v>0</v>
      </c>
      <c r="IM239" s="631">
        <f t="shared" si="382"/>
        <v>0</v>
      </c>
      <c r="IN239" s="631">
        <f t="shared" si="382"/>
        <v>0</v>
      </c>
      <c r="IO239" s="631">
        <f t="shared" si="382"/>
        <v>0</v>
      </c>
      <c r="IP239" s="631">
        <f t="shared" si="382"/>
        <v>0</v>
      </c>
      <c r="IQ239" s="631">
        <f t="shared" si="382"/>
        <v>0</v>
      </c>
      <c r="IR239" s="631">
        <f t="shared" si="382"/>
        <v>0</v>
      </c>
      <c r="IS239" s="631">
        <f t="shared" si="382"/>
        <v>0</v>
      </c>
      <c r="IT239" s="631"/>
      <c r="IU239" s="631">
        <f t="shared" si="411"/>
        <v>0</v>
      </c>
      <c r="IV239" s="631">
        <f t="shared" si="411"/>
        <v>0</v>
      </c>
      <c r="IW239" s="631">
        <f t="shared" si="411"/>
        <v>0</v>
      </c>
      <c r="IX239" s="631">
        <f t="shared" si="411"/>
        <v>0</v>
      </c>
      <c r="IY239" s="631">
        <f t="shared" si="411"/>
        <v>0</v>
      </c>
      <c r="IZ239" s="631">
        <f t="shared" si="411"/>
        <v>0</v>
      </c>
      <c r="JA239" s="631">
        <f t="shared" si="411"/>
        <v>0</v>
      </c>
      <c r="JB239" s="631">
        <f t="shared" si="411"/>
        <v>0</v>
      </c>
      <c r="JC239" s="631">
        <f t="shared" si="411"/>
        <v>0</v>
      </c>
      <c r="JD239" s="631">
        <f t="shared" si="411"/>
        <v>0</v>
      </c>
      <c r="JE239" s="631">
        <f t="shared" si="412"/>
        <v>0</v>
      </c>
      <c r="JF239" s="631">
        <f t="shared" si="412"/>
        <v>0</v>
      </c>
      <c r="JG239" s="631">
        <f t="shared" si="412"/>
        <v>0</v>
      </c>
      <c r="JH239" s="631">
        <f t="shared" si="412"/>
        <v>0</v>
      </c>
      <c r="JI239" s="631">
        <f t="shared" si="412"/>
        <v>0</v>
      </c>
      <c r="JJ239" s="631">
        <f t="shared" si="412"/>
        <v>0</v>
      </c>
      <c r="JK239" s="631">
        <f t="shared" si="412"/>
        <v>0</v>
      </c>
      <c r="JL239" s="631">
        <f t="shared" si="412"/>
        <v>0</v>
      </c>
      <c r="JM239" s="631">
        <f t="shared" si="412"/>
        <v>0</v>
      </c>
      <c r="JN239" s="631">
        <f t="shared" si="412"/>
        <v>0</v>
      </c>
      <c r="JO239" s="631">
        <f t="shared" si="413"/>
        <v>0</v>
      </c>
      <c r="JP239" s="631">
        <f t="shared" si="413"/>
        <v>0</v>
      </c>
      <c r="JQ239" s="631">
        <f t="shared" si="413"/>
        <v>0</v>
      </c>
      <c r="JR239" s="631">
        <f t="shared" si="413"/>
        <v>0</v>
      </c>
      <c r="JS239" s="631">
        <f t="shared" si="413"/>
        <v>1678.917375</v>
      </c>
      <c r="JT239" s="631">
        <f t="shared" si="413"/>
        <v>0</v>
      </c>
      <c r="JU239" s="631">
        <f t="shared" si="413"/>
        <v>0</v>
      </c>
      <c r="JV239" s="631">
        <f t="shared" si="413"/>
        <v>0</v>
      </c>
      <c r="JW239" s="631">
        <f t="shared" si="413"/>
        <v>0</v>
      </c>
      <c r="JX239" s="631">
        <f t="shared" si="413"/>
        <v>0</v>
      </c>
      <c r="JY239" s="631">
        <f t="shared" si="414"/>
        <v>0</v>
      </c>
      <c r="JZ239" s="631">
        <f t="shared" si="414"/>
        <v>0</v>
      </c>
      <c r="KA239" s="631">
        <f t="shared" si="414"/>
        <v>0</v>
      </c>
      <c r="KB239" s="631">
        <f t="shared" si="414"/>
        <v>0</v>
      </c>
      <c r="KC239" s="631">
        <f t="shared" si="414"/>
        <v>0</v>
      </c>
      <c r="KD239" s="631">
        <f t="shared" si="414"/>
        <v>0</v>
      </c>
      <c r="KE239" s="631">
        <f t="shared" si="414"/>
        <v>0</v>
      </c>
      <c r="KF239" s="631">
        <f t="shared" si="414"/>
        <v>0</v>
      </c>
      <c r="KG239" s="631">
        <f t="shared" si="414"/>
        <v>0</v>
      </c>
      <c r="KH239" s="631">
        <f t="shared" si="414"/>
        <v>0</v>
      </c>
      <c r="KI239" s="631">
        <f t="shared" si="415"/>
        <v>0</v>
      </c>
      <c r="KJ239" s="631">
        <f t="shared" si="415"/>
        <v>0</v>
      </c>
      <c r="KK239" s="631">
        <f t="shared" si="415"/>
        <v>0</v>
      </c>
      <c r="KL239" s="631">
        <f t="shared" si="415"/>
        <v>0</v>
      </c>
      <c r="KM239" s="631">
        <f t="shared" si="415"/>
        <v>0</v>
      </c>
      <c r="KN239" s="631">
        <f t="shared" si="415"/>
        <v>0</v>
      </c>
      <c r="KO239" s="631">
        <f t="shared" si="415"/>
        <v>0</v>
      </c>
      <c r="KP239" s="631">
        <f t="shared" si="415"/>
        <v>0</v>
      </c>
      <c r="KQ239" s="631">
        <f t="shared" si="415"/>
        <v>0</v>
      </c>
      <c r="KR239" s="631">
        <f t="shared" si="415"/>
        <v>0</v>
      </c>
      <c r="KS239" s="631">
        <f t="shared" si="416"/>
        <v>0</v>
      </c>
      <c r="KT239" s="631">
        <f t="shared" si="416"/>
        <v>0</v>
      </c>
      <c r="KU239" s="631">
        <f t="shared" si="416"/>
        <v>0</v>
      </c>
      <c r="KV239" s="631">
        <f t="shared" si="416"/>
        <v>0</v>
      </c>
      <c r="KW239" s="631">
        <f t="shared" si="416"/>
        <v>0</v>
      </c>
      <c r="KX239" s="631">
        <f t="shared" si="416"/>
        <v>0</v>
      </c>
      <c r="KY239" s="631"/>
      <c r="KZ239" s="631">
        <f t="shared" si="417"/>
        <v>0</v>
      </c>
      <c r="LA239" s="631">
        <f t="shared" si="417"/>
        <v>0</v>
      </c>
      <c r="LB239" s="631">
        <f t="shared" si="417"/>
        <v>0</v>
      </c>
      <c r="LC239" s="631">
        <f t="shared" si="417"/>
        <v>0</v>
      </c>
      <c r="LD239" s="631">
        <f t="shared" si="417"/>
        <v>0</v>
      </c>
      <c r="LE239" s="631">
        <f t="shared" si="417"/>
        <v>0</v>
      </c>
      <c r="LF239" s="631">
        <f t="shared" si="417"/>
        <v>0</v>
      </c>
      <c r="LG239" s="631">
        <f t="shared" si="417"/>
        <v>0</v>
      </c>
      <c r="LH239" s="631">
        <f t="shared" si="417"/>
        <v>0</v>
      </c>
      <c r="LI239" s="631">
        <f t="shared" si="417"/>
        <v>0</v>
      </c>
      <c r="LJ239" s="631">
        <f t="shared" si="418"/>
        <v>0</v>
      </c>
      <c r="LK239" s="631">
        <f t="shared" si="418"/>
        <v>0</v>
      </c>
      <c r="LL239" s="631">
        <f t="shared" si="418"/>
        <v>0</v>
      </c>
      <c r="LM239" s="631">
        <f t="shared" si="418"/>
        <v>0</v>
      </c>
      <c r="LN239" s="631">
        <f t="shared" si="418"/>
        <v>0</v>
      </c>
      <c r="LO239" s="631">
        <f t="shared" si="418"/>
        <v>0</v>
      </c>
      <c r="LP239" s="631">
        <f t="shared" si="418"/>
        <v>0</v>
      </c>
      <c r="LQ239" s="631">
        <f t="shared" si="418"/>
        <v>0</v>
      </c>
      <c r="LR239" s="631">
        <f t="shared" si="418"/>
        <v>0</v>
      </c>
      <c r="LS239" s="631">
        <f t="shared" si="418"/>
        <v>0</v>
      </c>
      <c r="LT239" s="631">
        <f t="shared" si="419"/>
        <v>0</v>
      </c>
      <c r="LU239" s="631">
        <f t="shared" si="419"/>
        <v>0</v>
      </c>
      <c r="LV239" s="631">
        <f t="shared" si="419"/>
        <v>0</v>
      </c>
      <c r="LW239" s="631">
        <f t="shared" si="419"/>
        <v>0</v>
      </c>
      <c r="LX239" s="631">
        <f t="shared" si="419"/>
        <v>261.16492499999998</v>
      </c>
      <c r="LY239" s="631">
        <f t="shared" si="419"/>
        <v>0</v>
      </c>
      <c r="LZ239" s="631">
        <f t="shared" si="419"/>
        <v>0</v>
      </c>
      <c r="MA239" s="631">
        <f t="shared" si="419"/>
        <v>0</v>
      </c>
      <c r="MB239" s="631">
        <f t="shared" si="419"/>
        <v>0</v>
      </c>
      <c r="MC239" s="631">
        <f t="shared" si="419"/>
        <v>0</v>
      </c>
      <c r="MD239" s="631">
        <f t="shared" si="420"/>
        <v>0</v>
      </c>
      <c r="ME239" s="631">
        <f t="shared" si="420"/>
        <v>0</v>
      </c>
      <c r="MF239" s="631">
        <f t="shared" si="420"/>
        <v>0</v>
      </c>
      <c r="MG239" s="631">
        <f t="shared" si="420"/>
        <v>0</v>
      </c>
      <c r="MH239" s="631">
        <f t="shared" si="420"/>
        <v>0</v>
      </c>
      <c r="MI239" s="631">
        <f t="shared" si="420"/>
        <v>0</v>
      </c>
      <c r="MJ239" s="631">
        <f t="shared" si="420"/>
        <v>0</v>
      </c>
      <c r="MK239" s="631">
        <f t="shared" si="420"/>
        <v>0</v>
      </c>
      <c r="ML239" s="631">
        <f t="shared" si="420"/>
        <v>0</v>
      </c>
      <c r="MM239" s="631">
        <f t="shared" si="420"/>
        <v>0</v>
      </c>
      <c r="MN239" s="631">
        <f t="shared" si="421"/>
        <v>0</v>
      </c>
      <c r="MO239" s="631">
        <f t="shared" si="421"/>
        <v>0</v>
      </c>
      <c r="MP239" s="631">
        <f t="shared" si="421"/>
        <v>0</v>
      </c>
      <c r="MQ239" s="631">
        <f t="shared" si="421"/>
        <v>0</v>
      </c>
      <c r="MR239" s="631">
        <f t="shared" si="421"/>
        <v>0</v>
      </c>
      <c r="MS239" s="631">
        <f t="shared" si="421"/>
        <v>0</v>
      </c>
      <c r="MT239" s="631">
        <f t="shared" si="421"/>
        <v>0</v>
      </c>
      <c r="MU239" s="631">
        <f t="shared" si="421"/>
        <v>0</v>
      </c>
      <c r="MV239" s="631">
        <f t="shared" si="421"/>
        <v>0</v>
      </c>
      <c r="MW239" s="631">
        <f t="shared" si="421"/>
        <v>0</v>
      </c>
      <c r="MX239" s="631">
        <f t="shared" si="422"/>
        <v>0</v>
      </c>
      <c r="MY239" s="631">
        <f t="shared" si="422"/>
        <v>0</v>
      </c>
      <c r="MZ239" s="631">
        <f t="shared" si="422"/>
        <v>0</v>
      </c>
      <c r="NA239" s="631">
        <f t="shared" si="422"/>
        <v>0</v>
      </c>
      <c r="NB239" s="631">
        <f t="shared" si="422"/>
        <v>0</v>
      </c>
      <c r="NC239" s="631">
        <f t="shared" si="422"/>
        <v>0</v>
      </c>
    </row>
    <row r="240" spans="1:367" hidden="1">
      <c r="A240" s="504" t="s">
        <v>105</v>
      </c>
      <c r="B240" s="504" t="s">
        <v>319</v>
      </c>
      <c r="C240" s="497">
        <v>1.7678050000000001</v>
      </c>
      <c r="D240" s="497">
        <v>0.149506</v>
      </c>
      <c r="E240" s="362">
        <f t="shared" si="358"/>
        <v>1.1658727939340128E-3</v>
      </c>
      <c r="F240" s="363">
        <f t="shared" si="359"/>
        <v>4.4877594743906909E-4</v>
      </c>
      <c r="G240" s="498">
        <f>E240*Dichtheden!$V$70</f>
        <v>60.064460565951137</v>
      </c>
      <c r="H240" s="499">
        <f>IF(C240=0,0,ROUND(IF((G240/2)/Dichtheden!$C$3&lt;1,1,(G240/2)/Dichtheden!$C$3),0))</f>
        <v>1</v>
      </c>
      <c r="I240" s="498">
        <f>E240*Dichtheden!$AJ$70</f>
        <v>10.010743427658523</v>
      </c>
      <c r="J240" s="499">
        <f>IF(C240=0,0,ROUND(IF((I240/2)/Dichtheden!$D$3&lt;1,1,(I240/2)/Dichtheden!$D$3),0))</f>
        <v>1</v>
      </c>
      <c r="K240" s="498">
        <f t="shared" si="360"/>
        <v>30.032230282975569</v>
      </c>
      <c r="L240" s="500">
        <f t="shared" si="361"/>
        <v>30.032230282975569</v>
      </c>
      <c r="M240" s="498">
        <f>IF(D240=0,0,IF((D240*Dichtheden!$G$4)&lt;25,25,D240*Dichtheden!$G$4))</f>
        <v>33.638849999999998</v>
      </c>
      <c r="N240" s="499">
        <f>D240*Dichtheden!$H$4</f>
        <v>5.23271</v>
      </c>
      <c r="O240" s="501"/>
      <c r="P240" s="501"/>
      <c r="Q240" s="502">
        <f>E240*Dichtheden!$AS$68</f>
        <v>44.297539667388968</v>
      </c>
      <c r="R240" s="495">
        <f>IF(Q240=0,0,ROUND(IF((Q240/2)/Dichtheden!$C$3&lt;1,1,(Q240/2)/Dichtheden!$C$3),0))</f>
        <v>1</v>
      </c>
      <c r="S240" s="502">
        <f>E240*Dichtheden!$AY$68</f>
        <v>2.452632139776338</v>
      </c>
      <c r="T240" s="495">
        <f>IF(Q240=0,0,ROUND(IF((S240/2)/Dichtheden!$D$3&lt;1,1,(S240/2)/Dichtheden!$D$3),0))</f>
        <v>1</v>
      </c>
      <c r="U240" s="502">
        <f>D240*Dichtheden!$G$5</f>
        <v>32.592308000000003</v>
      </c>
      <c r="V240" s="502">
        <f>D240*Dichtheden!$H$5</f>
        <v>2.2425899999999999</v>
      </c>
      <c r="X240" s="630"/>
      <c r="AA240" s="628">
        <f t="shared" si="423"/>
        <v>0</v>
      </c>
      <c r="AB240" s="628">
        <f t="shared" si="423"/>
        <v>0</v>
      </c>
      <c r="AC240" s="628">
        <f t="shared" si="423"/>
        <v>0</v>
      </c>
      <c r="AD240" s="628">
        <f t="shared" si="423"/>
        <v>0</v>
      </c>
      <c r="AE240" s="628">
        <f t="shared" si="423"/>
        <v>0</v>
      </c>
      <c r="AF240" s="628">
        <f t="shared" si="423"/>
        <v>0</v>
      </c>
      <c r="AG240" s="628">
        <f t="shared" si="423"/>
        <v>0</v>
      </c>
      <c r="AH240" s="628">
        <f t="shared" si="423"/>
        <v>0</v>
      </c>
      <c r="AI240" s="628">
        <f t="shared" si="423"/>
        <v>0</v>
      </c>
      <c r="AJ240" s="628">
        <f t="shared" si="423"/>
        <v>0</v>
      </c>
      <c r="AK240" s="628">
        <f t="shared" si="423"/>
        <v>0</v>
      </c>
      <c r="AL240" s="628">
        <f t="shared" si="423"/>
        <v>0</v>
      </c>
      <c r="AM240" s="628">
        <f t="shared" si="423"/>
        <v>0</v>
      </c>
      <c r="AN240" s="628">
        <f t="shared" si="423"/>
        <v>0</v>
      </c>
      <c r="AO240" s="628">
        <f t="shared" si="423"/>
        <v>0</v>
      </c>
      <c r="AP240" s="628">
        <f t="shared" si="423"/>
        <v>0</v>
      </c>
      <c r="AQ240" s="628">
        <f t="shared" si="403"/>
        <v>0</v>
      </c>
      <c r="AR240" s="628">
        <f t="shared" si="403"/>
        <v>0</v>
      </c>
      <c r="AS240" s="628">
        <f t="shared" si="403"/>
        <v>0</v>
      </c>
      <c r="AT240" s="628">
        <f t="shared" si="403"/>
        <v>0</v>
      </c>
      <c r="AU240" s="628">
        <f t="shared" si="403"/>
        <v>0</v>
      </c>
      <c r="AV240" s="628">
        <f t="shared" ref="AQ240:BF256" si="428">IF($A240=AV$60,$C240,0)</f>
        <v>0</v>
      </c>
      <c r="AW240" s="628">
        <f t="shared" si="428"/>
        <v>0</v>
      </c>
      <c r="AX240" s="628">
        <f t="shared" si="428"/>
        <v>0</v>
      </c>
      <c r="AY240" s="628">
        <f t="shared" si="428"/>
        <v>0</v>
      </c>
      <c r="AZ240" s="628">
        <f t="shared" si="428"/>
        <v>1.7678050000000001</v>
      </c>
      <c r="BA240" s="628">
        <f t="shared" si="428"/>
        <v>0</v>
      </c>
      <c r="BB240" s="628">
        <f t="shared" si="428"/>
        <v>0</v>
      </c>
      <c r="BC240" s="628">
        <f t="shared" si="428"/>
        <v>0</v>
      </c>
      <c r="BD240" s="628">
        <f t="shared" si="428"/>
        <v>0</v>
      </c>
      <c r="BE240" s="628">
        <f t="shared" si="428"/>
        <v>0</v>
      </c>
      <c r="BF240" s="628">
        <f t="shared" si="428"/>
        <v>0</v>
      </c>
      <c r="BG240" s="628">
        <f t="shared" si="424"/>
        <v>0</v>
      </c>
      <c r="BH240" s="628">
        <f t="shared" si="424"/>
        <v>0</v>
      </c>
      <c r="BI240" s="628">
        <f t="shared" si="424"/>
        <v>0</v>
      </c>
      <c r="BJ240" s="628">
        <f t="shared" si="424"/>
        <v>0</v>
      </c>
      <c r="BK240" s="628">
        <f t="shared" si="424"/>
        <v>0</v>
      </c>
      <c r="BL240" s="628">
        <f t="shared" si="424"/>
        <v>0</v>
      </c>
      <c r="BM240" s="628">
        <f t="shared" si="424"/>
        <v>0</v>
      </c>
      <c r="BN240" s="628">
        <f t="shared" si="424"/>
        <v>0</v>
      </c>
      <c r="BO240" s="628">
        <f t="shared" si="424"/>
        <v>0</v>
      </c>
      <c r="BP240" s="628">
        <f t="shared" si="424"/>
        <v>0</v>
      </c>
      <c r="BQ240" s="628">
        <f t="shared" si="424"/>
        <v>0</v>
      </c>
      <c r="BR240" s="628">
        <f t="shared" si="424"/>
        <v>0</v>
      </c>
      <c r="BS240" s="628">
        <f t="shared" si="424"/>
        <v>0</v>
      </c>
      <c r="BT240" s="628">
        <f t="shared" si="424"/>
        <v>0</v>
      </c>
      <c r="BU240" s="628">
        <f t="shared" si="424"/>
        <v>0</v>
      </c>
      <c r="BV240" s="628">
        <f t="shared" si="424"/>
        <v>0</v>
      </c>
      <c r="BW240" s="628">
        <f t="shared" si="385"/>
        <v>0</v>
      </c>
      <c r="BX240" s="628">
        <f t="shared" si="385"/>
        <v>0</v>
      </c>
      <c r="BY240" s="628">
        <f t="shared" si="385"/>
        <v>0</v>
      </c>
      <c r="BZ240" s="628">
        <f t="shared" si="385"/>
        <v>0</v>
      </c>
      <c r="CA240" s="628">
        <f t="shared" si="385"/>
        <v>0</v>
      </c>
      <c r="CB240" s="628">
        <f t="shared" si="385"/>
        <v>0</v>
      </c>
      <c r="CC240" s="628">
        <f t="shared" si="385"/>
        <v>0</v>
      </c>
      <c r="CD240" s="628">
        <f t="shared" si="385"/>
        <v>0</v>
      </c>
      <c r="CE240" s="628"/>
      <c r="CF240" s="628">
        <f t="shared" si="425"/>
        <v>0</v>
      </c>
      <c r="CG240" s="628">
        <f t="shared" si="425"/>
        <v>0</v>
      </c>
      <c r="CH240" s="628">
        <f t="shared" si="425"/>
        <v>0</v>
      </c>
      <c r="CI240" s="628">
        <f t="shared" si="425"/>
        <v>0</v>
      </c>
      <c r="CJ240" s="628">
        <f t="shared" si="425"/>
        <v>0</v>
      </c>
      <c r="CK240" s="628">
        <f t="shared" si="425"/>
        <v>0</v>
      </c>
      <c r="CL240" s="628">
        <f t="shared" si="425"/>
        <v>0</v>
      </c>
      <c r="CM240" s="628">
        <f t="shared" si="425"/>
        <v>0</v>
      </c>
      <c r="CN240" s="628">
        <f t="shared" si="425"/>
        <v>0</v>
      </c>
      <c r="CO240" s="628">
        <f t="shared" si="425"/>
        <v>0</v>
      </c>
      <c r="CP240" s="628">
        <f t="shared" si="425"/>
        <v>0</v>
      </c>
      <c r="CQ240" s="628">
        <f t="shared" si="425"/>
        <v>0</v>
      </c>
      <c r="CR240" s="628">
        <f t="shared" si="425"/>
        <v>0</v>
      </c>
      <c r="CS240" s="628">
        <f t="shared" si="425"/>
        <v>0</v>
      </c>
      <c r="CT240" s="628">
        <f t="shared" si="425"/>
        <v>0</v>
      </c>
      <c r="CU240" s="628">
        <f t="shared" si="425"/>
        <v>0</v>
      </c>
      <c r="CV240" s="628">
        <f t="shared" si="404"/>
        <v>0</v>
      </c>
      <c r="CW240" s="628">
        <f t="shared" si="404"/>
        <v>0</v>
      </c>
      <c r="CX240" s="628">
        <f t="shared" si="404"/>
        <v>0</v>
      </c>
      <c r="CY240" s="628">
        <f t="shared" si="404"/>
        <v>0</v>
      </c>
      <c r="CZ240" s="628">
        <f t="shared" si="404"/>
        <v>0</v>
      </c>
      <c r="DA240" s="628">
        <f t="shared" ref="CV240:DK256" si="429">IF($A240=DA$60,$D240,0)</f>
        <v>0</v>
      </c>
      <c r="DB240" s="628">
        <f t="shared" si="429"/>
        <v>0</v>
      </c>
      <c r="DC240" s="628">
        <f t="shared" si="429"/>
        <v>0</v>
      </c>
      <c r="DD240" s="628">
        <f t="shared" si="429"/>
        <v>0</v>
      </c>
      <c r="DE240" s="628">
        <f t="shared" si="429"/>
        <v>0.149506</v>
      </c>
      <c r="DF240" s="628">
        <f t="shared" si="429"/>
        <v>0</v>
      </c>
      <c r="DG240" s="628">
        <f t="shared" si="429"/>
        <v>0</v>
      </c>
      <c r="DH240" s="628">
        <f t="shared" si="429"/>
        <v>0</v>
      </c>
      <c r="DI240" s="628">
        <f t="shared" si="429"/>
        <v>0</v>
      </c>
      <c r="DJ240" s="628">
        <f t="shared" si="429"/>
        <v>0</v>
      </c>
      <c r="DK240" s="628">
        <f t="shared" si="429"/>
        <v>0</v>
      </c>
      <c r="DL240" s="628">
        <f t="shared" si="426"/>
        <v>0</v>
      </c>
      <c r="DM240" s="628">
        <f t="shared" si="426"/>
        <v>0</v>
      </c>
      <c r="DN240" s="628">
        <f t="shared" si="426"/>
        <v>0</v>
      </c>
      <c r="DO240" s="628">
        <f t="shared" si="426"/>
        <v>0</v>
      </c>
      <c r="DP240" s="628">
        <f t="shared" si="426"/>
        <v>0</v>
      </c>
      <c r="DQ240" s="628">
        <f t="shared" si="426"/>
        <v>0</v>
      </c>
      <c r="DR240" s="628">
        <f t="shared" si="426"/>
        <v>0</v>
      </c>
      <c r="DS240" s="628">
        <f t="shared" si="426"/>
        <v>0</v>
      </c>
      <c r="DT240" s="628">
        <f t="shared" si="426"/>
        <v>0</v>
      </c>
      <c r="DU240" s="628">
        <f t="shared" si="426"/>
        <v>0</v>
      </c>
      <c r="DV240" s="628">
        <f t="shared" si="426"/>
        <v>0</v>
      </c>
      <c r="DW240" s="628">
        <f t="shared" si="426"/>
        <v>0</v>
      </c>
      <c r="DX240" s="628">
        <f t="shared" si="426"/>
        <v>0</v>
      </c>
      <c r="DY240" s="628">
        <f t="shared" si="426"/>
        <v>0</v>
      </c>
      <c r="DZ240" s="628">
        <f t="shared" si="426"/>
        <v>0</v>
      </c>
      <c r="EA240" s="628">
        <f t="shared" si="426"/>
        <v>0</v>
      </c>
      <c r="EB240" s="628">
        <f t="shared" si="388"/>
        <v>0</v>
      </c>
      <c r="EC240" s="628">
        <f t="shared" si="388"/>
        <v>0</v>
      </c>
      <c r="ED240" s="628">
        <f t="shared" si="388"/>
        <v>0</v>
      </c>
      <c r="EE240" s="628">
        <f t="shared" si="388"/>
        <v>0</v>
      </c>
      <c r="EF240" s="628">
        <f t="shared" si="388"/>
        <v>0</v>
      </c>
      <c r="EG240" s="628">
        <f t="shared" si="388"/>
        <v>0</v>
      </c>
      <c r="EH240" s="628">
        <f t="shared" si="388"/>
        <v>0</v>
      </c>
      <c r="EI240" s="628">
        <f t="shared" si="388"/>
        <v>0</v>
      </c>
      <c r="EJ240" s="631"/>
      <c r="EK240" s="631">
        <f t="shared" si="405"/>
        <v>0</v>
      </c>
      <c r="EL240" s="631">
        <f t="shared" si="405"/>
        <v>0</v>
      </c>
      <c r="EM240" s="631">
        <f t="shared" si="405"/>
        <v>0</v>
      </c>
      <c r="EN240" s="631">
        <f t="shared" si="405"/>
        <v>0</v>
      </c>
      <c r="EO240" s="631">
        <f t="shared" si="405"/>
        <v>0</v>
      </c>
      <c r="EP240" s="631">
        <f t="shared" ref="EK240:EZ256" si="430">IF($A240=EP$60,$H240,0)</f>
        <v>0</v>
      </c>
      <c r="EQ240" s="631">
        <f t="shared" si="430"/>
        <v>0</v>
      </c>
      <c r="ER240" s="631">
        <f t="shared" si="430"/>
        <v>0</v>
      </c>
      <c r="ES240" s="631">
        <f t="shared" si="430"/>
        <v>0</v>
      </c>
      <c r="ET240" s="631">
        <f t="shared" si="430"/>
        <v>0</v>
      </c>
      <c r="EU240" s="631">
        <f t="shared" si="430"/>
        <v>0</v>
      </c>
      <c r="EV240" s="631">
        <f t="shared" si="430"/>
        <v>0</v>
      </c>
      <c r="EW240" s="631">
        <f t="shared" si="430"/>
        <v>0</v>
      </c>
      <c r="EX240" s="631">
        <f t="shared" si="430"/>
        <v>0</v>
      </c>
      <c r="EY240" s="631">
        <f t="shared" si="430"/>
        <v>0</v>
      </c>
      <c r="EZ240" s="631">
        <f t="shared" si="430"/>
        <v>0</v>
      </c>
      <c r="FA240" s="631">
        <f t="shared" si="309"/>
        <v>0</v>
      </c>
      <c r="FB240" s="631">
        <f t="shared" si="309"/>
        <v>0</v>
      </c>
      <c r="FC240" s="631">
        <f t="shared" si="309"/>
        <v>0</v>
      </c>
      <c r="FD240" s="631">
        <f t="shared" si="409"/>
        <v>0</v>
      </c>
      <c r="FE240" s="631">
        <f t="shared" si="409"/>
        <v>0</v>
      </c>
      <c r="FF240" s="631">
        <f t="shared" si="409"/>
        <v>0</v>
      </c>
      <c r="FG240" s="631">
        <f t="shared" si="409"/>
        <v>0</v>
      </c>
      <c r="FH240" s="631">
        <f t="shared" si="409"/>
        <v>0</v>
      </c>
      <c r="FI240" s="631">
        <f t="shared" si="409"/>
        <v>0</v>
      </c>
      <c r="FJ240" s="631">
        <f t="shared" si="409"/>
        <v>1</v>
      </c>
      <c r="FK240" s="631">
        <f t="shared" si="409"/>
        <v>0</v>
      </c>
      <c r="FL240" s="631">
        <f t="shared" si="409"/>
        <v>0</v>
      </c>
      <c r="FM240" s="631">
        <f t="shared" si="409"/>
        <v>0</v>
      </c>
      <c r="FN240" s="631">
        <f t="shared" si="409"/>
        <v>0</v>
      </c>
      <c r="FO240" s="631">
        <f t="shared" si="409"/>
        <v>0</v>
      </c>
      <c r="FP240" s="631">
        <f t="shared" si="409"/>
        <v>0</v>
      </c>
      <c r="FQ240" s="631">
        <f t="shared" si="409"/>
        <v>0</v>
      </c>
      <c r="FR240" s="631">
        <f t="shared" si="409"/>
        <v>0</v>
      </c>
      <c r="FS240" s="631">
        <f t="shared" si="409"/>
        <v>0</v>
      </c>
      <c r="FT240" s="631">
        <f t="shared" si="427"/>
        <v>0</v>
      </c>
      <c r="FU240" s="631">
        <f t="shared" si="427"/>
        <v>0</v>
      </c>
      <c r="FV240" s="631">
        <f t="shared" si="381"/>
        <v>0</v>
      </c>
      <c r="FW240" s="631">
        <f t="shared" si="381"/>
        <v>0</v>
      </c>
      <c r="FX240" s="631">
        <f t="shared" si="381"/>
        <v>0</v>
      </c>
      <c r="FY240" s="631">
        <f t="shared" si="381"/>
        <v>0</v>
      </c>
      <c r="FZ240" s="631">
        <f t="shared" si="381"/>
        <v>0</v>
      </c>
      <c r="GA240" s="631">
        <f t="shared" si="381"/>
        <v>0</v>
      </c>
      <c r="GB240" s="631">
        <f t="shared" si="381"/>
        <v>0</v>
      </c>
      <c r="GC240" s="631">
        <f t="shared" si="381"/>
        <v>0</v>
      </c>
      <c r="GD240" s="631">
        <f t="shared" si="379"/>
        <v>0</v>
      </c>
      <c r="GE240" s="631">
        <f t="shared" si="379"/>
        <v>0</v>
      </c>
      <c r="GF240" s="631">
        <f t="shared" si="379"/>
        <v>0</v>
      </c>
      <c r="GG240" s="631">
        <f t="shared" si="379"/>
        <v>0</v>
      </c>
      <c r="GH240" s="631">
        <f t="shared" si="379"/>
        <v>0</v>
      </c>
      <c r="GI240" s="631">
        <f t="shared" si="390"/>
        <v>0</v>
      </c>
      <c r="GJ240" s="631">
        <f t="shared" si="390"/>
        <v>0</v>
      </c>
      <c r="GK240" s="631">
        <f t="shared" si="390"/>
        <v>0</v>
      </c>
      <c r="GL240" s="631">
        <f t="shared" si="390"/>
        <v>0</v>
      </c>
      <c r="GM240" s="631">
        <f t="shared" si="390"/>
        <v>0</v>
      </c>
      <c r="GN240" s="631">
        <f t="shared" si="390"/>
        <v>0</v>
      </c>
      <c r="GO240" s="631"/>
      <c r="GP240" s="631">
        <f t="shared" si="410"/>
        <v>0</v>
      </c>
      <c r="GQ240" s="631">
        <f t="shared" si="410"/>
        <v>0</v>
      </c>
      <c r="GR240" s="631">
        <f t="shared" si="410"/>
        <v>0</v>
      </c>
      <c r="GS240" s="631">
        <f t="shared" si="410"/>
        <v>0</v>
      </c>
      <c r="GT240" s="631">
        <f t="shared" si="410"/>
        <v>0</v>
      </c>
      <c r="GU240" s="631">
        <f t="shared" si="410"/>
        <v>0</v>
      </c>
      <c r="GV240" s="631">
        <f t="shared" si="410"/>
        <v>0</v>
      </c>
      <c r="GW240" s="631">
        <f t="shared" si="410"/>
        <v>0</v>
      </c>
      <c r="GX240" s="631">
        <f t="shared" si="410"/>
        <v>0</v>
      </c>
      <c r="GY240" s="631">
        <f t="shared" si="410"/>
        <v>0</v>
      </c>
      <c r="GZ240" s="631">
        <f t="shared" si="410"/>
        <v>0</v>
      </c>
      <c r="HA240" s="631">
        <f t="shared" si="410"/>
        <v>0</v>
      </c>
      <c r="HB240" s="631">
        <f t="shared" si="410"/>
        <v>0</v>
      </c>
      <c r="HC240" s="631">
        <f t="shared" si="410"/>
        <v>0</v>
      </c>
      <c r="HD240" s="631">
        <f t="shared" si="410"/>
        <v>0</v>
      </c>
      <c r="HE240" s="631">
        <f t="shared" si="408"/>
        <v>0</v>
      </c>
      <c r="HF240" s="631">
        <f t="shared" si="408"/>
        <v>0</v>
      </c>
      <c r="HG240" s="631">
        <f t="shared" si="408"/>
        <v>0</v>
      </c>
      <c r="HH240" s="631">
        <f t="shared" si="408"/>
        <v>0</v>
      </c>
      <c r="HI240" s="631">
        <f t="shared" si="406"/>
        <v>0</v>
      </c>
      <c r="HJ240" s="631">
        <f t="shared" si="406"/>
        <v>0</v>
      </c>
      <c r="HK240" s="631">
        <f t="shared" si="406"/>
        <v>0</v>
      </c>
      <c r="HL240" s="631">
        <f t="shared" si="406"/>
        <v>0</v>
      </c>
      <c r="HM240" s="631">
        <f t="shared" si="406"/>
        <v>0</v>
      </c>
      <c r="HN240" s="631">
        <f t="shared" si="406"/>
        <v>0</v>
      </c>
      <c r="HO240" s="631">
        <f t="shared" si="406"/>
        <v>1</v>
      </c>
      <c r="HP240" s="631">
        <f t="shared" si="406"/>
        <v>0</v>
      </c>
      <c r="HQ240" s="631">
        <f t="shared" si="406"/>
        <v>0</v>
      </c>
      <c r="HR240" s="631">
        <f t="shared" si="389"/>
        <v>0</v>
      </c>
      <c r="HS240" s="631">
        <f t="shared" si="389"/>
        <v>0</v>
      </c>
      <c r="HT240" s="631">
        <f t="shared" si="389"/>
        <v>0</v>
      </c>
      <c r="HU240" s="631">
        <f t="shared" si="389"/>
        <v>0</v>
      </c>
      <c r="HV240" s="631">
        <f t="shared" si="407"/>
        <v>0</v>
      </c>
      <c r="HW240" s="631">
        <f t="shared" si="407"/>
        <v>0</v>
      </c>
      <c r="HX240" s="631">
        <f t="shared" si="407"/>
        <v>0</v>
      </c>
      <c r="HY240" s="631">
        <f t="shared" si="407"/>
        <v>0</v>
      </c>
      <c r="HZ240" s="631">
        <f t="shared" si="407"/>
        <v>0</v>
      </c>
      <c r="IA240" s="631">
        <f t="shared" si="407"/>
        <v>0</v>
      </c>
      <c r="IB240" s="631">
        <f t="shared" si="407"/>
        <v>0</v>
      </c>
      <c r="IC240" s="631">
        <f t="shared" si="407"/>
        <v>0</v>
      </c>
      <c r="ID240" s="631">
        <f t="shared" si="407"/>
        <v>0</v>
      </c>
      <c r="IE240" s="631">
        <f t="shared" si="407"/>
        <v>0</v>
      </c>
      <c r="IF240" s="631">
        <f t="shared" si="407"/>
        <v>0</v>
      </c>
      <c r="IG240" s="631">
        <f t="shared" si="407"/>
        <v>0</v>
      </c>
      <c r="IH240" s="631">
        <f t="shared" si="407"/>
        <v>0</v>
      </c>
      <c r="II240" s="631">
        <f t="shared" si="407"/>
        <v>0</v>
      </c>
      <c r="IJ240" s="631">
        <f t="shared" si="407"/>
        <v>0</v>
      </c>
      <c r="IK240" s="631">
        <f t="shared" si="407"/>
        <v>0</v>
      </c>
      <c r="IL240" s="631">
        <f t="shared" si="382"/>
        <v>0</v>
      </c>
      <c r="IM240" s="631">
        <f t="shared" si="382"/>
        <v>0</v>
      </c>
      <c r="IN240" s="631">
        <f t="shared" si="382"/>
        <v>0</v>
      </c>
      <c r="IO240" s="631">
        <f t="shared" si="382"/>
        <v>0</v>
      </c>
      <c r="IP240" s="631">
        <f t="shared" si="382"/>
        <v>0</v>
      </c>
      <c r="IQ240" s="631">
        <f t="shared" si="382"/>
        <v>0</v>
      </c>
      <c r="IR240" s="631">
        <f t="shared" si="382"/>
        <v>0</v>
      </c>
      <c r="IS240" s="631">
        <f t="shared" si="382"/>
        <v>0</v>
      </c>
      <c r="IT240" s="631"/>
      <c r="IU240" s="631">
        <f t="shared" si="411"/>
        <v>0</v>
      </c>
      <c r="IV240" s="631">
        <f t="shared" si="411"/>
        <v>0</v>
      </c>
      <c r="IW240" s="631">
        <f t="shared" si="411"/>
        <v>0</v>
      </c>
      <c r="IX240" s="631">
        <f t="shared" si="411"/>
        <v>0</v>
      </c>
      <c r="IY240" s="631">
        <f t="shared" si="411"/>
        <v>0</v>
      </c>
      <c r="IZ240" s="631">
        <f t="shared" si="411"/>
        <v>0</v>
      </c>
      <c r="JA240" s="631">
        <f t="shared" si="411"/>
        <v>0</v>
      </c>
      <c r="JB240" s="631">
        <f t="shared" si="411"/>
        <v>0</v>
      </c>
      <c r="JC240" s="631">
        <f t="shared" si="411"/>
        <v>0</v>
      </c>
      <c r="JD240" s="631">
        <f t="shared" si="411"/>
        <v>0</v>
      </c>
      <c r="JE240" s="631">
        <f t="shared" si="412"/>
        <v>0</v>
      </c>
      <c r="JF240" s="631">
        <f t="shared" si="412"/>
        <v>0</v>
      </c>
      <c r="JG240" s="631">
        <f t="shared" si="412"/>
        <v>0</v>
      </c>
      <c r="JH240" s="631">
        <f t="shared" si="412"/>
        <v>0</v>
      </c>
      <c r="JI240" s="631">
        <f t="shared" si="412"/>
        <v>0</v>
      </c>
      <c r="JJ240" s="631">
        <f t="shared" si="412"/>
        <v>0</v>
      </c>
      <c r="JK240" s="631">
        <f t="shared" si="412"/>
        <v>0</v>
      </c>
      <c r="JL240" s="631">
        <f t="shared" si="412"/>
        <v>0</v>
      </c>
      <c r="JM240" s="631">
        <f t="shared" si="412"/>
        <v>0</v>
      </c>
      <c r="JN240" s="631">
        <f t="shared" si="412"/>
        <v>0</v>
      </c>
      <c r="JO240" s="631">
        <f t="shared" si="413"/>
        <v>0</v>
      </c>
      <c r="JP240" s="631">
        <f t="shared" si="413"/>
        <v>0</v>
      </c>
      <c r="JQ240" s="631">
        <f t="shared" si="413"/>
        <v>0</v>
      </c>
      <c r="JR240" s="631">
        <f t="shared" si="413"/>
        <v>0</v>
      </c>
      <c r="JS240" s="631">
        <f t="shared" si="413"/>
        <v>0</v>
      </c>
      <c r="JT240" s="631">
        <f t="shared" si="413"/>
        <v>33.638849999999998</v>
      </c>
      <c r="JU240" s="631">
        <f t="shared" si="413"/>
        <v>0</v>
      </c>
      <c r="JV240" s="631">
        <f t="shared" si="413"/>
        <v>0</v>
      </c>
      <c r="JW240" s="631">
        <f t="shared" si="413"/>
        <v>0</v>
      </c>
      <c r="JX240" s="631">
        <f t="shared" si="413"/>
        <v>0</v>
      </c>
      <c r="JY240" s="631">
        <f t="shared" si="414"/>
        <v>0</v>
      </c>
      <c r="JZ240" s="631">
        <f t="shared" si="414"/>
        <v>0</v>
      </c>
      <c r="KA240" s="631">
        <f t="shared" si="414"/>
        <v>0</v>
      </c>
      <c r="KB240" s="631">
        <f t="shared" si="414"/>
        <v>0</v>
      </c>
      <c r="KC240" s="631">
        <f t="shared" si="414"/>
        <v>0</v>
      </c>
      <c r="KD240" s="631">
        <f t="shared" si="414"/>
        <v>0</v>
      </c>
      <c r="KE240" s="631">
        <f t="shared" si="414"/>
        <v>0</v>
      </c>
      <c r="KF240" s="631">
        <f t="shared" si="414"/>
        <v>0</v>
      </c>
      <c r="KG240" s="631">
        <f t="shared" si="414"/>
        <v>0</v>
      </c>
      <c r="KH240" s="631">
        <f t="shared" si="414"/>
        <v>0</v>
      </c>
      <c r="KI240" s="631">
        <f t="shared" si="415"/>
        <v>0</v>
      </c>
      <c r="KJ240" s="631">
        <f t="shared" si="415"/>
        <v>0</v>
      </c>
      <c r="KK240" s="631">
        <f t="shared" si="415"/>
        <v>0</v>
      </c>
      <c r="KL240" s="631">
        <f t="shared" si="415"/>
        <v>0</v>
      </c>
      <c r="KM240" s="631">
        <f t="shared" si="415"/>
        <v>0</v>
      </c>
      <c r="KN240" s="631">
        <f t="shared" si="415"/>
        <v>0</v>
      </c>
      <c r="KO240" s="631">
        <f t="shared" si="415"/>
        <v>0</v>
      </c>
      <c r="KP240" s="631">
        <f t="shared" si="415"/>
        <v>0</v>
      </c>
      <c r="KQ240" s="631">
        <f t="shared" si="415"/>
        <v>0</v>
      </c>
      <c r="KR240" s="631">
        <f t="shared" si="415"/>
        <v>0</v>
      </c>
      <c r="KS240" s="631">
        <f t="shared" si="416"/>
        <v>0</v>
      </c>
      <c r="KT240" s="631">
        <f t="shared" si="416"/>
        <v>0</v>
      </c>
      <c r="KU240" s="631">
        <f t="shared" si="416"/>
        <v>0</v>
      </c>
      <c r="KV240" s="631">
        <f t="shared" si="416"/>
        <v>0</v>
      </c>
      <c r="KW240" s="631">
        <f t="shared" si="416"/>
        <v>0</v>
      </c>
      <c r="KX240" s="631">
        <f t="shared" si="416"/>
        <v>0</v>
      </c>
      <c r="KY240" s="631"/>
      <c r="KZ240" s="631">
        <f t="shared" si="417"/>
        <v>0</v>
      </c>
      <c r="LA240" s="631">
        <f t="shared" si="417"/>
        <v>0</v>
      </c>
      <c r="LB240" s="631">
        <f t="shared" si="417"/>
        <v>0</v>
      </c>
      <c r="LC240" s="631">
        <f t="shared" si="417"/>
        <v>0</v>
      </c>
      <c r="LD240" s="631">
        <f t="shared" si="417"/>
        <v>0</v>
      </c>
      <c r="LE240" s="631">
        <f t="shared" si="417"/>
        <v>0</v>
      </c>
      <c r="LF240" s="631">
        <f t="shared" si="417"/>
        <v>0</v>
      </c>
      <c r="LG240" s="631">
        <f t="shared" si="417"/>
        <v>0</v>
      </c>
      <c r="LH240" s="631">
        <f t="shared" si="417"/>
        <v>0</v>
      </c>
      <c r="LI240" s="631">
        <f t="shared" si="417"/>
        <v>0</v>
      </c>
      <c r="LJ240" s="631">
        <f t="shared" si="418"/>
        <v>0</v>
      </c>
      <c r="LK240" s="631">
        <f t="shared" si="418"/>
        <v>0</v>
      </c>
      <c r="LL240" s="631">
        <f t="shared" si="418"/>
        <v>0</v>
      </c>
      <c r="LM240" s="631">
        <f t="shared" si="418"/>
        <v>0</v>
      </c>
      <c r="LN240" s="631">
        <f t="shared" si="418"/>
        <v>0</v>
      </c>
      <c r="LO240" s="631">
        <f t="shared" si="418"/>
        <v>0</v>
      </c>
      <c r="LP240" s="631">
        <f t="shared" si="418"/>
        <v>0</v>
      </c>
      <c r="LQ240" s="631">
        <f t="shared" si="418"/>
        <v>0</v>
      </c>
      <c r="LR240" s="631">
        <f t="shared" si="418"/>
        <v>0</v>
      </c>
      <c r="LS240" s="631">
        <f t="shared" si="418"/>
        <v>0</v>
      </c>
      <c r="LT240" s="631">
        <f t="shared" si="419"/>
        <v>0</v>
      </c>
      <c r="LU240" s="631">
        <f t="shared" si="419"/>
        <v>0</v>
      </c>
      <c r="LV240" s="631">
        <f t="shared" si="419"/>
        <v>0</v>
      </c>
      <c r="LW240" s="631">
        <f t="shared" si="419"/>
        <v>0</v>
      </c>
      <c r="LX240" s="631">
        <f t="shared" si="419"/>
        <v>0</v>
      </c>
      <c r="LY240" s="631">
        <f t="shared" si="419"/>
        <v>5.23271</v>
      </c>
      <c r="LZ240" s="631">
        <f t="shared" si="419"/>
        <v>0</v>
      </c>
      <c r="MA240" s="631">
        <f t="shared" si="419"/>
        <v>0</v>
      </c>
      <c r="MB240" s="631">
        <f t="shared" si="419"/>
        <v>0</v>
      </c>
      <c r="MC240" s="631">
        <f t="shared" si="419"/>
        <v>0</v>
      </c>
      <c r="MD240" s="631">
        <f t="shared" si="420"/>
        <v>0</v>
      </c>
      <c r="ME240" s="631">
        <f t="shared" si="420"/>
        <v>0</v>
      </c>
      <c r="MF240" s="631">
        <f t="shared" si="420"/>
        <v>0</v>
      </c>
      <c r="MG240" s="631">
        <f t="shared" si="420"/>
        <v>0</v>
      </c>
      <c r="MH240" s="631">
        <f t="shared" si="420"/>
        <v>0</v>
      </c>
      <c r="MI240" s="631">
        <f t="shared" si="420"/>
        <v>0</v>
      </c>
      <c r="MJ240" s="631">
        <f t="shared" si="420"/>
        <v>0</v>
      </c>
      <c r="MK240" s="631">
        <f t="shared" si="420"/>
        <v>0</v>
      </c>
      <c r="ML240" s="631">
        <f t="shared" si="420"/>
        <v>0</v>
      </c>
      <c r="MM240" s="631">
        <f t="shared" si="420"/>
        <v>0</v>
      </c>
      <c r="MN240" s="631">
        <f t="shared" si="421"/>
        <v>0</v>
      </c>
      <c r="MO240" s="631">
        <f t="shared" si="421"/>
        <v>0</v>
      </c>
      <c r="MP240" s="631">
        <f t="shared" si="421"/>
        <v>0</v>
      </c>
      <c r="MQ240" s="631">
        <f t="shared" si="421"/>
        <v>0</v>
      </c>
      <c r="MR240" s="631">
        <f t="shared" si="421"/>
        <v>0</v>
      </c>
      <c r="MS240" s="631">
        <f t="shared" si="421"/>
        <v>0</v>
      </c>
      <c r="MT240" s="631">
        <f t="shared" si="421"/>
        <v>0</v>
      </c>
      <c r="MU240" s="631">
        <f t="shared" si="421"/>
        <v>0</v>
      </c>
      <c r="MV240" s="631">
        <f t="shared" si="421"/>
        <v>0</v>
      </c>
      <c r="MW240" s="631">
        <f t="shared" si="421"/>
        <v>0</v>
      </c>
      <c r="MX240" s="631">
        <f t="shared" si="422"/>
        <v>0</v>
      </c>
      <c r="MY240" s="631">
        <f t="shared" si="422"/>
        <v>0</v>
      </c>
      <c r="MZ240" s="631">
        <f t="shared" si="422"/>
        <v>0</v>
      </c>
      <c r="NA240" s="631">
        <f t="shared" si="422"/>
        <v>0</v>
      </c>
      <c r="NB240" s="631">
        <f t="shared" si="422"/>
        <v>0</v>
      </c>
      <c r="NC240" s="631">
        <f t="shared" si="422"/>
        <v>0</v>
      </c>
    </row>
    <row r="241" spans="1:367" hidden="1">
      <c r="A241" s="504" t="s">
        <v>105</v>
      </c>
      <c r="B241" s="504" t="s">
        <v>320</v>
      </c>
      <c r="C241" s="497">
        <v>7.334422</v>
      </c>
      <c r="D241" s="497">
        <v>1.598293</v>
      </c>
      <c r="E241" s="362">
        <f t="shared" si="358"/>
        <v>4.8370736981913102E-3</v>
      </c>
      <c r="F241" s="363">
        <f t="shared" si="359"/>
        <v>4.7976365855566467E-3</v>
      </c>
      <c r="G241" s="498">
        <f>E241*Dichtheden!$V$70</f>
        <v>249.20061940827435</v>
      </c>
      <c r="H241" s="499">
        <f>IF(C241=0,0,ROUND(IF((G241/2)/Dichtheden!$C$3&lt;1,1,(G241/2)/Dichtheden!$C$3),0))</f>
        <v>1</v>
      </c>
      <c r="I241" s="498">
        <f>E241*Dichtheden!$AJ$70</f>
        <v>41.53343656804573</v>
      </c>
      <c r="J241" s="499">
        <f>IF(C241=0,0,ROUND(IF((I241/2)/Dichtheden!$D$3&lt;1,1,(I241/2)/Dichtheden!$D$3),0))</f>
        <v>1</v>
      </c>
      <c r="K241" s="498">
        <f t="shared" si="360"/>
        <v>124.60030970413717</v>
      </c>
      <c r="L241" s="500">
        <f t="shared" si="361"/>
        <v>124.60030970413717</v>
      </c>
      <c r="M241" s="498">
        <f>IF(D241=0,0,IF((D241*Dichtheden!$G$4)&lt;25,25,D241*Dichtheden!$G$4))</f>
        <v>359.615925</v>
      </c>
      <c r="N241" s="499">
        <f>D241*Dichtheden!$H$4</f>
        <v>55.940255000000001</v>
      </c>
      <c r="O241" s="501"/>
      <c r="P241" s="501"/>
      <c r="Q241" s="502">
        <f>E241*Dichtheden!$AS$68</f>
        <v>183.78545681360234</v>
      </c>
      <c r="R241" s="495">
        <f>IF(Q241=0,0,ROUND(IF((Q241/2)/Dichtheden!$C$3&lt;1,1,(Q241/2)/Dichtheden!$C$3),0))</f>
        <v>1</v>
      </c>
      <c r="S241" s="502">
        <f>E241*Dichtheden!$AY$68</f>
        <v>10.175691959171203</v>
      </c>
      <c r="T241" s="495">
        <f>IF(Q241=0,0,ROUND(IF((S241/2)/Dichtheden!$D$3&lt;1,1,(S241/2)/Dichtheden!$D$3),0))</f>
        <v>1</v>
      </c>
      <c r="U241" s="502">
        <f>D241*Dichtheden!$G$5</f>
        <v>348.42787399999997</v>
      </c>
      <c r="V241" s="502">
        <f>D241*Dichtheden!$H$5</f>
        <v>23.974395000000001</v>
      </c>
      <c r="X241" s="630"/>
      <c r="AA241" s="628">
        <f t="shared" si="423"/>
        <v>0</v>
      </c>
      <c r="AB241" s="628">
        <f t="shared" si="423"/>
        <v>0</v>
      </c>
      <c r="AC241" s="628">
        <f t="shared" si="423"/>
        <v>0</v>
      </c>
      <c r="AD241" s="628">
        <f t="shared" si="423"/>
        <v>0</v>
      </c>
      <c r="AE241" s="628">
        <f t="shared" si="423"/>
        <v>0</v>
      </c>
      <c r="AF241" s="628">
        <f t="shared" si="423"/>
        <v>0</v>
      </c>
      <c r="AG241" s="628">
        <f t="shared" si="423"/>
        <v>0</v>
      </c>
      <c r="AH241" s="628">
        <f t="shared" si="423"/>
        <v>0</v>
      </c>
      <c r="AI241" s="628">
        <f t="shared" si="423"/>
        <v>0</v>
      </c>
      <c r="AJ241" s="628">
        <f t="shared" si="423"/>
        <v>0</v>
      </c>
      <c r="AK241" s="628">
        <f t="shared" si="423"/>
        <v>0</v>
      </c>
      <c r="AL241" s="628">
        <f t="shared" si="423"/>
        <v>0</v>
      </c>
      <c r="AM241" s="628">
        <f t="shared" si="423"/>
        <v>0</v>
      </c>
      <c r="AN241" s="628">
        <f t="shared" si="423"/>
        <v>0</v>
      </c>
      <c r="AO241" s="628">
        <f t="shared" si="423"/>
        <v>0</v>
      </c>
      <c r="AP241" s="628">
        <f t="shared" si="423"/>
        <v>0</v>
      </c>
      <c r="AQ241" s="628">
        <f t="shared" si="428"/>
        <v>0</v>
      </c>
      <c r="AR241" s="628">
        <f t="shared" si="428"/>
        <v>0</v>
      </c>
      <c r="AS241" s="628">
        <f t="shared" si="428"/>
        <v>0</v>
      </c>
      <c r="AT241" s="628">
        <f t="shared" si="428"/>
        <v>0</v>
      </c>
      <c r="AU241" s="628">
        <f t="shared" si="428"/>
        <v>0</v>
      </c>
      <c r="AV241" s="628">
        <f t="shared" si="428"/>
        <v>0</v>
      </c>
      <c r="AW241" s="628">
        <f t="shared" si="428"/>
        <v>0</v>
      </c>
      <c r="AX241" s="628">
        <f t="shared" si="428"/>
        <v>0</v>
      </c>
      <c r="AY241" s="628">
        <f t="shared" si="428"/>
        <v>0</v>
      </c>
      <c r="AZ241" s="628">
        <f t="shared" si="428"/>
        <v>7.334422</v>
      </c>
      <c r="BA241" s="628">
        <f t="shared" si="428"/>
        <v>0</v>
      </c>
      <c r="BB241" s="628">
        <f t="shared" si="428"/>
        <v>0</v>
      </c>
      <c r="BC241" s="628">
        <f t="shared" si="428"/>
        <v>0</v>
      </c>
      <c r="BD241" s="628">
        <f t="shared" si="428"/>
        <v>0</v>
      </c>
      <c r="BE241" s="628">
        <f t="shared" si="428"/>
        <v>0</v>
      </c>
      <c r="BF241" s="628">
        <f t="shared" si="428"/>
        <v>0</v>
      </c>
      <c r="BG241" s="628">
        <f t="shared" si="424"/>
        <v>0</v>
      </c>
      <c r="BH241" s="628">
        <f t="shared" si="424"/>
        <v>0</v>
      </c>
      <c r="BI241" s="628">
        <f t="shared" si="424"/>
        <v>0</v>
      </c>
      <c r="BJ241" s="628">
        <f t="shared" si="424"/>
        <v>0</v>
      </c>
      <c r="BK241" s="628">
        <f t="shared" si="424"/>
        <v>0</v>
      </c>
      <c r="BL241" s="628">
        <f t="shared" si="424"/>
        <v>0</v>
      </c>
      <c r="BM241" s="628">
        <f t="shared" si="424"/>
        <v>0</v>
      </c>
      <c r="BN241" s="628">
        <f t="shared" si="424"/>
        <v>0</v>
      </c>
      <c r="BO241" s="628">
        <f t="shared" si="424"/>
        <v>0</v>
      </c>
      <c r="BP241" s="628">
        <f t="shared" si="424"/>
        <v>0</v>
      </c>
      <c r="BQ241" s="628">
        <f t="shared" si="424"/>
        <v>0</v>
      </c>
      <c r="BR241" s="628">
        <f t="shared" si="424"/>
        <v>0</v>
      </c>
      <c r="BS241" s="628">
        <f t="shared" si="424"/>
        <v>0</v>
      </c>
      <c r="BT241" s="628">
        <f t="shared" si="424"/>
        <v>0</v>
      </c>
      <c r="BU241" s="628">
        <f t="shared" si="424"/>
        <v>0</v>
      </c>
      <c r="BV241" s="628">
        <f t="shared" si="424"/>
        <v>0</v>
      </c>
      <c r="BW241" s="628">
        <f t="shared" si="385"/>
        <v>0</v>
      </c>
      <c r="BX241" s="628">
        <f t="shared" si="385"/>
        <v>0</v>
      </c>
      <c r="BY241" s="628">
        <f t="shared" si="385"/>
        <v>0</v>
      </c>
      <c r="BZ241" s="628">
        <f t="shared" si="385"/>
        <v>0</v>
      </c>
      <c r="CA241" s="628">
        <f t="shared" si="385"/>
        <v>0</v>
      </c>
      <c r="CB241" s="628">
        <f t="shared" si="385"/>
        <v>0</v>
      </c>
      <c r="CC241" s="628">
        <f t="shared" si="385"/>
        <v>0</v>
      </c>
      <c r="CD241" s="628">
        <f t="shared" si="385"/>
        <v>0</v>
      </c>
      <c r="CE241" s="628"/>
      <c r="CF241" s="628">
        <f t="shared" si="425"/>
        <v>0</v>
      </c>
      <c r="CG241" s="628">
        <f t="shared" si="425"/>
        <v>0</v>
      </c>
      <c r="CH241" s="628">
        <f t="shared" si="425"/>
        <v>0</v>
      </c>
      <c r="CI241" s="628">
        <f t="shared" si="425"/>
        <v>0</v>
      </c>
      <c r="CJ241" s="628">
        <f t="shared" si="425"/>
        <v>0</v>
      </c>
      <c r="CK241" s="628">
        <f t="shared" si="425"/>
        <v>0</v>
      </c>
      <c r="CL241" s="628">
        <f t="shared" si="425"/>
        <v>0</v>
      </c>
      <c r="CM241" s="628">
        <f t="shared" si="425"/>
        <v>0</v>
      </c>
      <c r="CN241" s="628">
        <f t="shared" si="425"/>
        <v>0</v>
      </c>
      <c r="CO241" s="628">
        <f t="shared" si="425"/>
        <v>0</v>
      </c>
      <c r="CP241" s="628">
        <f t="shared" si="425"/>
        <v>0</v>
      </c>
      <c r="CQ241" s="628">
        <f t="shared" si="425"/>
        <v>0</v>
      </c>
      <c r="CR241" s="628">
        <f t="shared" si="425"/>
        <v>0</v>
      </c>
      <c r="CS241" s="628">
        <f t="shared" si="425"/>
        <v>0</v>
      </c>
      <c r="CT241" s="628">
        <f t="shared" si="425"/>
        <v>0</v>
      </c>
      <c r="CU241" s="628">
        <f t="shared" si="425"/>
        <v>0</v>
      </c>
      <c r="CV241" s="628">
        <f t="shared" si="429"/>
        <v>0</v>
      </c>
      <c r="CW241" s="628">
        <f t="shared" si="429"/>
        <v>0</v>
      </c>
      <c r="CX241" s="628">
        <f t="shared" si="429"/>
        <v>0</v>
      </c>
      <c r="CY241" s="628">
        <f t="shared" si="429"/>
        <v>0</v>
      </c>
      <c r="CZ241" s="628">
        <f t="shared" si="429"/>
        <v>0</v>
      </c>
      <c r="DA241" s="628">
        <f t="shared" si="429"/>
        <v>0</v>
      </c>
      <c r="DB241" s="628">
        <f t="shared" si="429"/>
        <v>0</v>
      </c>
      <c r="DC241" s="628">
        <f t="shared" si="429"/>
        <v>0</v>
      </c>
      <c r="DD241" s="628">
        <f t="shared" si="429"/>
        <v>0</v>
      </c>
      <c r="DE241" s="628">
        <f t="shared" si="429"/>
        <v>1.598293</v>
      </c>
      <c r="DF241" s="628">
        <f t="shared" si="429"/>
        <v>0</v>
      </c>
      <c r="DG241" s="628">
        <f t="shared" si="429"/>
        <v>0</v>
      </c>
      <c r="DH241" s="628">
        <f t="shared" si="429"/>
        <v>0</v>
      </c>
      <c r="DI241" s="628">
        <f t="shared" si="429"/>
        <v>0</v>
      </c>
      <c r="DJ241" s="628">
        <f t="shared" si="429"/>
        <v>0</v>
      </c>
      <c r="DK241" s="628">
        <f t="shared" si="429"/>
        <v>0</v>
      </c>
      <c r="DL241" s="628">
        <f t="shared" si="426"/>
        <v>0</v>
      </c>
      <c r="DM241" s="628">
        <f t="shared" si="426"/>
        <v>0</v>
      </c>
      <c r="DN241" s="628">
        <f t="shared" si="426"/>
        <v>0</v>
      </c>
      <c r="DO241" s="628">
        <f t="shared" si="426"/>
        <v>0</v>
      </c>
      <c r="DP241" s="628">
        <f t="shared" si="426"/>
        <v>0</v>
      </c>
      <c r="DQ241" s="628">
        <f t="shared" si="426"/>
        <v>0</v>
      </c>
      <c r="DR241" s="628">
        <f t="shared" si="426"/>
        <v>0</v>
      </c>
      <c r="DS241" s="628">
        <f t="shared" si="426"/>
        <v>0</v>
      </c>
      <c r="DT241" s="628">
        <f t="shared" si="426"/>
        <v>0</v>
      </c>
      <c r="DU241" s="628">
        <f t="shared" si="426"/>
        <v>0</v>
      </c>
      <c r="DV241" s="628">
        <f t="shared" si="426"/>
        <v>0</v>
      </c>
      <c r="DW241" s="628">
        <f t="shared" si="426"/>
        <v>0</v>
      </c>
      <c r="DX241" s="628">
        <f t="shared" si="426"/>
        <v>0</v>
      </c>
      <c r="DY241" s="628">
        <f t="shared" si="426"/>
        <v>0</v>
      </c>
      <c r="DZ241" s="628">
        <f t="shared" si="426"/>
        <v>0</v>
      </c>
      <c r="EA241" s="628">
        <f t="shared" si="426"/>
        <v>0</v>
      </c>
      <c r="EB241" s="628">
        <f t="shared" si="388"/>
        <v>0</v>
      </c>
      <c r="EC241" s="628">
        <f t="shared" si="388"/>
        <v>0</v>
      </c>
      <c r="ED241" s="628">
        <f t="shared" si="388"/>
        <v>0</v>
      </c>
      <c r="EE241" s="628">
        <f t="shared" si="388"/>
        <v>0</v>
      </c>
      <c r="EF241" s="628">
        <f t="shared" si="388"/>
        <v>0</v>
      </c>
      <c r="EG241" s="628">
        <f t="shared" si="388"/>
        <v>0</v>
      </c>
      <c r="EH241" s="628">
        <f t="shared" si="388"/>
        <v>0</v>
      </c>
      <c r="EI241" s="628">
        <f t="shared" si="388"/>
        <v>0</v>
      </c>
      <c r="EJ241" s="631"/>
      <c r="EK241" s="631">
        <f t="shared" si="430"/>
        <v>0</v>
      </c>
      <c r="EL241" s="631">
        <f t="shared" si="430"/>
        <v>0</v>
      </c>
      <c r="EM241" s="631">
        <f t="shared" si="430"/>
        <v>0</v>
      </c>
      <c r="EN241" s="631">
        <f t="shared" si="430"/>
        <v>0</v>
      </c>
      <c r="EO241" s="631">
        <f t="shared" si="430"/>
        <v>0</v>
      </c>
      <c r="EP241" s="631">
        <f t="shared" si="430"/>
        <v>0</v>
      </c>
      <c r="EQ241" s="631">
        <f t="shared" si="430"/>
        <v>0</v>
      </c>
      <c r="ER241" s="631">
        <f t="shared" si="430"/>
        <v>0</v>
      </c>
      <c r="ES241" s="631">
        <f t="shared" si="430"/>
        <v>0</v>
      </c>
      <c r="ET241" s="631">
        <f t="shared" si="430"/>
        <v>0</v>
      </c>
      <c r="EU241" s="631">
        <f t="shared" si="430"/>
        <v>0</v>
      </c>
      <c r="EV241" s="631">
        <f t="shared" si="430"/>
        <v>0</v>
      </c>
      <c r="EW241" s="631">
        <f t="shared" si="430"/>
        <v>0</v>
      </c>
      <c r="EX241" s="631">
        <f t="shared" si="430"/>
        <v>0</v>
      </c>
      <c r="EY241" s="631">
        <f t="shared" si="430"/>
        <v>0</v>
      </c>
      <c r="EZ241" s="631">
        <f t="shared" si="430"/>
        <v>0</v>
      </c>
      <c r="FA241" s="631">
        <f t="shared" si="309"/>
        <v>0</v>
      </c>
      <c r="FB241" s="631">
        <f t="shared" si="309"/>
        <v>0</v>
      </c>
      <c r="FC241" s="631">
        <f t="shared" si="309"/>
        <v>0</v>
      </c>
      <c r="FD241" s="631">
        <f t="shared" si="409"/>
        <v>0</v>
      </c>
      <c r="FE241" s="631">
        <f t="shared" si="409"/>
        <v>0</v>
      </c>
      <c r="FF241" s="631">
        <f t="shared" si="409"/>
        <v>0</v>
      </c>
      <c r="FG241" s="631">
        <f t="shared" si="409"/>
        <v>0</v>
      </c>
      <c r="FH241" s="631">
        <f t="shared" si="409"/>
        <v>0</v>
      </c>
      <c r="FI241" s="631">
        <f t="shared" si="409"/>
        <v>0</v>
      </c>
      <c r="FJ241" s="631">
        <f t="shared" si="409"/>
        <v>1</v>
      </c>
      <c r="FK241" s="631">
        <f t="shared" si="409"/>
        <v>0</v>
      </c>
      <c r="FL241" s="631">
        <f t="shared" si="409"/>
        <v>0</v>
      </c>
      <c r="FM241" s="631">
        <f t="shared" si="409"/>
        <v>0</v>
      </c>
      <c r="FN241" s="631">
        <f t="shared" si="409"/>
        <v>0</v>
      </c>
      <c r="FO241" s="631">
        <f t="shared" si="409"/>
        <v>0</v>
      </c>
      <c r="FP241" s="631">
        <f t="shared" si="409"/>
        <v>0</v>
      </c>
      <c r="FQ241" s="631">
        <f t="shared" si="409"/>
        <v>0</v>
      </c>
      <c r="FR241" s="631">
        <f t="shared" si="409"/>
        <v>0</v>
      </c>
      <c r="FS241" s="631">
        <f t="shared" si="409"/>
        <v>0</v>
      </c>
      <c r="FT241" s="631">
        <f t="shared" si="427"/>
        <v>0</v>
      </c>
      <c r="FU241" s="631">
        <f t="shared" si="427"/>
        <v>0</v>
      </c>
      <c r="FV241" s="631">
        <f t="shared" si="381"/>
        <v>0</v>
      </c>
      <c r="FW241" s="631">
        <f t="shared" si="381"/>
        <v>0</v>
      </c>
      <c r="FX241" s="631">
        <f t="shared" si="381"/>
        <v>0</v>
      </c>
      <c r="FY241" s="631">
        <f t="shared" si="381"/>
        <v>0</v>
      </c>
      <c r="FZ241" s="631">
        <f t="shared" si="381"/>
        <v>0</v>
      </c>
      <c r="GA241" s="631">
        <f t="shared" si="381"/>
        <v>0</v>
      </c>
      <c r="GB241" s="631">
        <f t="shared" si="381"/>
        <v>0</v>
      </c>
      <c r="GC241" s="631">
        <f t="shared" si="381"/>
        <v>0</v>
      </c>
      <c r="GD241" s="631">
        <f t="shared" si="379"/>
        <v>0</v>
      </c>
      <c r="GE241" s="631">
        <f t="shared" si="379"/>
        <v>0</v>
      </c>
      <c r="GF241" s="631">
        <f t="shared" si="379"/>
        <v>0</v>
      </c>
      <c r="GG241" s="631">
        <f t="shared" si="379"/>
        <v>0</v>
      </c>
      <c r="GH241" s="631">
        <f t="shared" si="379"/>
        <v>0</v>
      </c>
      <c r="GI241" s="631">
        <f t="shared" si="390"/>
        <v>0</v>
      </c>
      <c r="GJ241" s="631">
        <f t="shared" si="390"/>
        <v>0</v>
      </c>
      <c r="GK241" s="631">
        <f t="shared" si="390"/>
        <v>0</v>
      </c>
      <c r="GL241" s="631">
        <f t="shared" si="390"/>
        <v>0</v>
      </c>
      <c r="GM241" s="631">
        <f t="shared" si="390"/>
        <v>0</v>
      </c>
      <c r="GN241" s="631">
        <f t="shared" si="390"/>
        <v>0</v>
      </c>
      <c r="GO241" s="631"/>
      <c r="GP241" s="631">
        <f t="shared" si="410"/>
        <v>0</v>
      </c>
      <c r="GQ241" s="631">
        <f t="shared" si="410"/>
        <v>0</v>
      </c>
      <c r="GR241" s="631">
        <f t="shared" si="410"/>
        <v>0</v>
      </c>
      <c r="GS241" s="631">
        <f t="shared" si="410"/>
        <v>0</v>
      </c>
      <c r="GT241" s="631">
        <f t="shared" si="410"/>
        <v>0</v>
      </c>
      <c r="GU241" s="631">
        <f t="shared" si="410"/>
        <v>0</v>
      </c>
      <c r="GV241" s="631">
        <f t="shared" si="410"/>
        <v>0</v>
      </c>
      <c r="GW241" s="631">
        <f t="shared" si="410"/>
        <v>0</v>
      </c>
      <c r="GX241" s="631">
        <f t="shared" si="410"/>
        <v>0</v>
      </c>
      <c r="GY241" s="631">
        <f t="shared" si="410"/>
        <v>0</v>
      </c>
      <c r="GZ241" s="631">
        <f t="shared" si="410"/>
        <v>0</v>
      </c>
      <c r="HA241" s="631">
        <f t="shared" si="410"/>
        <v>0</v>
      </c>
      <c r="HB241" s="631">
        <f t="shared" si="410"/>
        <v>0</v>
      </c>
      <c r="HC241" s="631">
        <f t="shared" si="410"/>
        <v>0</v>
      </c>
      <c r="HD241" s="631">
        <f t="shared" si="410"/>
        <v>0</v>
      </c>
      <c r="HE241" s="631">
        <f t="shared" si="408"/>
        <v>0</v>
      </c>
      <c r="HF241" s="631">
        <f t="shared" si="408"/>
        <v>0</v>
      </c>
      <c r="HG241" s="631">
        <f t="shared" si="408"/>
        <v>0</v>
      </c>
      <c r="HH241" s="631">
        <f t="shared" si="408"/>
        <v>0</v>
      </c>
      <c r="HI241" s="631">
        <f t="shared" si="406"/>
        <v>0</v>
      </c>
      <c r="HJ241" s="631">
        <f t="shared" si="406"/>
        <v>0</v>
      </c>
      <c r="HK241" s="631">
        <f t="shared" si="406"/>
        <v>0</v>
      </c>
      <c r="HL241" s="631">
        <f t="shared" si="406"/>
        <v>0</v>
      </c>
      <c r="HM241" s="631">
        <f t="shared" si="406"/>
        <v>0</v>
      </c>
      <c r="HN241" s="631">
        <f t="shared" si="406"/>
        <v>0</v>
      </c>
      <c r="HO241" s="631">
        <f t="shared" si="406"/>
        <v>1</v>
      </c>
      <c r="HP241" s="631">
        <f t="shared" si="406"/>
        <v>0</v>
      </c>
      <c r="HQ241" s="631">
        <f t="shared" si="406"/>
        <v>0</v>
      </c>
      <c r="HR241" s="631">
        <f t="shared" si="389"/>
        <v>0</v>
      </c>
      <c r="HS241" s="631">
        <f t="shared" si="389"/>
        <v>0</v>
      </c>
      <c r="HT241" s="631">
        <f t="shared" si="389"/>
        <v>0</v>
      </c>
      <c r="HU241" s="631">
        <f t="shared" si="389"/>
        <v>0</v>
      </c>
      <c r="HV241" s="631">
        <f t="shared" si="407"/>
        <v>0</v>
      </c>
      <c r="HW241" s="631">
        <f t="shared" si="407"/>
        <v>0</v>
      </c>
      <c r="HX241" s="631">
        <f t="shared" si="407"/>
        <v>0</v>
      </c>
      <c r="HY241" s="631">
        <f t="shared" si="407"/>
        <v>0</v>
      </c>
      <c r="HZ241" s="631">
        <f t="shared" si="407"/>
        <v>0</v>
      </c>
      <c r="IA241" s="631">
        <f t="shared" si="407"/>
        <v>0</v>
      </c>
      <c r="IB241" s="631">
        <f t="shared" si="407"/>
        <v>0</v>
      </c>
      <c r="IC241" s="631">
        <f t="shared" si="407"/>
        <v>0</v>
      </c>
      <c r="ID241" s="631">
        <f t="shared" si="407"/>
        <v>0</v>
      </c>
      <c r="IE241" s="631">
        <f t="shared" si="407"/>
        <v>0</v>
      </c>
      <c r="IF241" s="631">
        <f t="shared" si="407"/>
        <v>0</v>
      </c>
      <c r="IG241" s="631">
        <f t="shared" si="407"/>
        <v>0</v>
      </c>
      <c r="IH241" s="631">
        <f t="shared" si="407"/>
        <v>0</v>
      </c>
      <c r="II241" s="631">
        <f t="shared" si="407"/>
        <v>0</v>
      </c>
      <c r="IJ241" s="631">
        <f t="shared" si="407"/>
        <v>0</v>
      </c>
      <c r="IK241" s="631">
        <f t="shared" si="407"/>
        <v>0</v>
      </c>
      <c r="IL241" s="631">
        <f t="shared" si="382"/>
        <v>0</v>
      </c>
      <c r="IM241" s="631">
        <f t="shared" si="382"/>
        <v>0</v>
      </c>
      <c r="IN241" s="631">
        <f t="shared" si="382"/>
        <v>0</v>
      </c>
      <c r="IO241" s="631">
        <f t="shared" si="382"/>
        <v>0</v>
      </c>
      <c r="IP241" s="631">
        <f t="shared" si="382"/>
        <v>0</v>
      </c>
      <c r="IQ241" s="631">
        <f t="shared" si="382"/>
        <v>0</v>
      </c>
      <c r="IR241" s="631">
        <f t="shared" si="382"/>
        <v>0</v>
      </c>
      <c r="IS241" s="631">
        <f t="shared" si="382"/>
        <v>0</v>
      </c>
      <c r="IT241" s="631"/>
      <c r="IU241" s="631">
        <f t="shared" ref="IU241:JD250" si="431">IF($A241=IU$60,$M241,0)</f>
        <v>0</v>
      </c>
      <c r="IV241" s="631">
        <f t="shared" si="431"/>
        <v>0</v>
      </c>
      <c r="IW241" s="631">
        <f t="shared" si="431"/>
        <v>0</v>
      </c>
      <c r="IX241" s="631">
        <f t="shared" si="431"/>
        <v>0</v>
      </c>
      <c r="IY241" s="631">
        <f t="shared" si="431"/>
        <v>0</v>
      </c>
      <c r="IZ241" s="631">
        <f t="shared" si="431"/>
        <v>0</v>
      </c>
      <c r="JA241" s="631">
        <f t="shared" si="431"/>
        <v>0</v>
      </c>
      <c r="JB241" s="631">
        <f t="shared" si="431"/>
        <v>0</v>
      </c>
      <c r="JC241" s="631">
        <f t="shared" si="431"/>
        <v>0</v>
      </c>
      <c r="JD241" s="631">
        <f t="shared" si="431"/>
        <v>0</v>
      </c>
      <c r="JE241" s="631">
        <f t="shared" ref="JE241:JN250" si="432">IF($A241=JE$60,$M241,0)</f>
        <v>0</v>
      </c>
      <c r="JF241" s="631">
        <f t="shared" si="432"/>
        <v>0</v>
      </c>
      <c r="JG241" s="631">
        <f t="shared" si="432"/>
        <v>0</v>
      </c>
      <c r="JH241" s="631">
        <f t="shared" si="432"/>
        <v>0</v>
      </c>
      <c r="JI241" s="631">
        <f t="shared" si="432"/>
        <v>0</v>
      </c>
      <c r="JJ241" s="631">
        <f t="shared" si="432"/>
        <v>0</v>
      </c>
      <c r="JK241" s="631">
        <f t="shared" si="432"/>
        <v>0</v>
      </c>
      <c r="JL241" s="631">
        <f t="shared" si="432"/>
        <v>0</v>
      </c>
      <c r="JM241" s="631">
        <f t="shared" si="432"/>
        <v>0</v>
      </c>
      <c r="JN241" s="631">
        <f t="shared" si="432"/>
        <v>0</v>
      </c>
      <c r="JO241" s="631">
        <f t="shared" ref="JO241:JX250" si="433">IF($A241=JO$60,$M241,0)</f>
        <v>0</v>
      </c>
      <c r="JP241" s="631">
        <f t="shared" si="433"/>
        <v>0</v>
      </c>
      <c r="JQ241" s="631">
        <f t="shared" si="433"/>
        <v>0</v>
      </c>
      <c r="JR241" s="631">
        <f t="shared" si="433"/>
        <v>0</v>
      </c>
      <c r="JS241" s="631">
        <f t="shared" si="433"/>
        <v>0</v>
      </c>
      <c r="JT241" s="631">
        <f t="shared" si="433"/>
        <v>359.615925</v>
      </c>
      <c r="JU241" s="631">
        <f t="shared" si="433"/>
        <v>0</v>
      </c>
      <c r="JV241" s="631">
        <f t="shared" si="433"/>
        <v>0</v>
      </c>
      <c r="JW241" s="631">
        <f t="shared" si="433"/>
        <v>0</v>
      </c>
      <c r="JX241" s="631">
        <f t="shared" si="433"/>
        <v>0</v>
      </c>
      <c r="JY241" s="631">
        <f t="shared" ref="JY241:KH250" si="434">IF($A241=JY$60,$M241,0)</f>
        <v>0</v>
      </c>
      <c r="JZ241" s="631">
        <f t="shared" si="434"/>
        <v>0</v>
      </c>
      <c r="KA241" s="631">
        <f t="shared" si="434"/>
        <v>0</v>
      </c>
      <c r="KB241" s="631">
        <f t="shared" si="434"/>
        <v>0</v>
      </c>
      <c r="KC241" s="631">
        <f t="shared" si="434"/>
        <v>0</v>
      </c>
      <c r="KD241" s="631">
        <f t="shared" si="434"/>
        <v>0</v>
      </c>
      <c r="KE241" s="631">
        <f t="shared" si="434"/>
        <v>0</v>
      </c>
      <c r="KF241" s="631">
        <f t="shared" si="434"/>
        <v>0</v>
      </c>
      <c r="KG241" s="631">
        <f t="shared" si="434"/>
        <v>0</v>
      </c>
      <c r="KH241" s="631">
        <f t="shared" si="434"/>
        <v>0</v>
      </c>
      <c r="KI241" s="631">
        <f t="shared" ref="KI241:KR250" si="435">IF($A241=KI$60,$M241,0)</f>
        <v>0</v>
      </c>
      <c r="KJ241" s="631">
        <f t="shared" si="435"/>
        <v>0</v>
      </c>
      <c r="KK241" s="631">
        <f t="shared" si="435"/>
        <v>0</v>
      </c>
      <c r="KL241" s="631">
        <f t="shared" si="435"/>
        <v>0</v>
      </c>
      <c r="KM241" s="631">
        <f t="shared" si="435"/>
        <v>0</v>
      </c>
      <c r="KN241" s="631">
        <f t="shared" si="435"/>
        <v>0</v>
      </c>
      <c r="KO241" s="631">
        <f t="shared" si="435"/>
        <v>0</v>
      </c>
      <c r="KP241" s="631">
        <f t="shared" si="435"/>
        <v>0</v>
      </c>
      <c r="KQ241" s="631">
        <f t="shared" si="435"/>
        <v>0</v>
      </c>
      <c r="KR241" s="631">
        <f t="shared" si="435"/>
        <v>0</v>
      </c>
      <c r="KS241" s="631">
        <f t="shared" ref="KS241:KX250" si="436">IF($A241=KS$60,$M241,0)</f>
        <v>0</v>
      </c>
      <c r="KT241" s="631">
        <f t="shared" si="436"/>
        <v>0</v>
      </c>
      <c r="KU241" s="631">
        <f t="shared" si="436"/>
        <v>0</v>
      </c>
      <c r="KV241" s="631">
        <f t="shared" si="436"/>
        <v>0</v>
      </c>
      <c r="KW241" s="631">
        <f t="shared" si="436"/>
        <v>0</v>
      </c>
      <c r="KX241" s="631">
        <f t="shared" si="436"/>
        <v>0</v>
      </c>
      <c r="KY241" s="631"/>
      <c r="KZ241" s="631">
        <f t="shared" ref="KZ241:LI250" si="437">IF($A241=KZ$60,$N241,0)</f>
        <v>0</v>
      </c>
      <c r="LA241" s="631">
        <f t="shared" si="437"/>
        <v>0</v>
      </c>
      <c r="LB241" s="631">
        <f t="shared" si="437"/>
        <v>0</v>
      </c>
      <c r="LC241" s="631">
        <f t="shared" si="437"/>
        <v>0</v>
      </c>
      <c r="LD241" s="631">
        <f t="shared" si="437"/>
        <v>0</v>
      </c>
      <c r="LE241" s="631">
        <f t="shared" si="437"/>
        <v>0</v>
      </c>
      <c r="LF241" s="631">
        <f t="shared" si="437"/>
        <v>0</v>
      </c>
      <c r="LG241" s="631">
        <f t="shared" si="437"/>
        <v>0</v>
      </c>
      <c r="LH241" s="631">
        <f t="shared" si="437"/>
        <v>0</v>
      </c>
      <c r="LI241" s="631">
        <f t="shared" si="437"/>
        <v>0</v>
      </c>
      <c r="LJ241" s="631">
        <f t="shared" ref="LJ241:LS250" si="438">IF($A241=LJ$60,$N241,0)</f>
        <v>0</v>
      </c>
      <c r="LK241" s="631">
        <f t="shared" si="438"/>
        <v>0</v>
      </c>
      <c r="LL241" s="631">
        <f t="shared" si="438"/>
        <v>0</v>
      </c>
      <c r="LM241" s="631">
        <f t="shared" si="438"/>
        <v>0</v>
      </c>
      <c r="LN241" s="631">
        <f t="shared" si="438"/>
        <v>0</v>
      </c>
      <c r="LO241" s="631">
        <f t="shared" si="438"/>
        <v>0</v>
      </c>
      <c r="LP241" s="631">
        <f t="shared" si="438"/>
        <v>0</v>
      </c>
      <c r="LQ241" s="631">
        <f t="shared" si="438"/>
        <v>0</v>
      </c>
      <c r="LR241" s="631">
        <f t="shared" si="438"/>
        <v>0</v>
      </c>
      <c r="LS241" s="631">
        <f t="shared" si="438"/>
        <v>0</v>
      </c>
      <c r="LT241" s="631">
        <f t="shared" ref="LT241:MC250" si="439">IF($A241=LT$60,$N241,0)</f>
        <v>0</v>
      </c>
      <c r="LU241" s="631">
        <f t="shared" si="439"/>
        <v>0</v>
      </c>
      <c r="LV241" s="631">
        <f t="shared" si="439"/>
        <v>0</v>
      </c>
      <c r="LW241" s="631">
        <f t="shared" si="439"/>
        <v>0</v>
      </c>
      <c r="LX241" s="631">
        <f t="shared" si="439"/>
        <v>0</v>
      </c>
      <c r="LY241" s="631">
        <f t="shared" si="439"/>
        <v>55.940255000000001</v>
      </c>
      <c r="LZ241" s="631">
        <f t="shared" si="439"/>
        <v>0</v>
      </c>
      <c r="MA241" s="631">
        <f t="shared" si="439"/>
        <v>0</v>
      </c>
      <c r="MB241" s="631">
        <f t="shared" si="439"/>
        <v>0</v>
      </c>
      <c r="MC241" s="631">
        <f t="shared" si="439"/>
        <v>0</v>
      </c>
      <c r="MD241" s="631">
        <f t="shared" ref="MD241:MM250" si="440">IF($A241=MD$60,$N241,0)</f>
        <v>0</v>
      </c>
      <c r="ME241" s="631">
        <f t="shared" si="440"/>
        <v>0</v>
      </c>
      <c r="MF241" s="631">
        <f t="shared" si="440"/>
        <v>0</v>
      </c>
      <c r="MG241" s="631">
        <f t="shared" si="440"/>
        <v>0</v>
      </c>
      <c r="MH241" s="631">
        <f t="shared" si="440"/>
        <v>0</v>
      </c>
      <c r="MI241" s="631">
        <f t="shared" si="440"/>
        <v>0</v>
      </c>
      <c r="MJ241" s="631">
        <f t="shared" si="440"/>
        <v>0</v>
      </c>
      <c r="MK241" s="631">
        <f t="shared" si="440"/>
        <v>0</v>
      </c>
      <c r="ML241" s="631">
        <f t="shared" si="440"/>
        <v>0</v>
      </c>
      <c r="MM241" s="631">
        <f t="shared" si="440"/>
        <v>0</v>
      </c>
      <c r="MN241" s="631">
        <f t="shared" ref="MN241:MW250" si="441">IF($A241=MN$60,$N241,0)</f>
        <v>0</v>
      </c>
      <c r="MO241" s="631">
        <f t="shared" si="441"/>
        <v>0</v>
      </c>
      <c r="MP241" s="631">
        <f t="shared" si="441"/>
        <v>0</v>
      </c>
      <c r="MQ241" s="631">
        <f t="shared" si="441"/>
        <v>0</v>
      </c>
      <c r="MR241" s="631">
        <f t="shared" si="441"/>
        <v>0</v>
      </c>
      <c r="MS241" s="631">
        <f t="shared" si="441"/>
        <v>0</v>
      </c>
      <c r="MT241" s="631">
        <f t="shared" si="441"/>
        <v>0</v>
      </c>
      <c r="MU241" s="631">
        <f t="shared" si="441"/>
        <v>0</v>
      </c>
      <c r="MV241" s="631">
        <f t="shared" si="441"/>
        <v>0</v>
      </c>
      <c r="MW241" s="631">
        <f t="shared" si="441"/>
        <v>0</v>
      </c>
      <c r="MX241" s="631">
        <f t="shared" ref="MX241:NC250" si="442">IF($A241=MX$60,$N241,0)</f>
        <v>0</v>
      </c>
      <c r="MY241" s="631">
        <f t="shared" si="442"/>
        <v>0</v>
      </c>
      <c r="MZ241" s="631">
        <f t="shared" si="442"/>
        <v>0</v>
      </c>
      <c r="NA241" s="631">
        <f t="shared" si="442"/>
        <v>0</v>
      </c>
      <c r="NB241" s="631">
        <f t="shared" si="442"/>
        <v>0</v>
      </c>
      <c r="NC241" s="631">
        <f t="shared" si="442"/>
        <v>0</v>
      </c>
    </row>
    <row r="242" spans="1:367" hidden="1">
      <c r="A242" s="504" t="s">
        <v>105</v>
      </c>
      <c r="B242" s="504" t="s">
        <v>321</v>
      </c>
      <c r="C242" s="497">
        <v>3.4388679999999998</v>
      </c>
      <c r="D242" s="497">
        <v>0.29800599999999999</v>
      </c>
      <c r="E242" s="362">
        <f t="shared" si="358"/>
        <v>2.2679439435516193E-3</v>
      </c>
      <c r="F242" s="363">
        <f t="shared" si="359"/>
        <v>8.9453215919446183E-4</v>
      </c>
      <c r="G242" s="498">
        <f>E242*Dichtheden!$V$70</f>
        <v>116.84193187456266</v>
      </c>
      <c r="H242" s="499">
        <f>IF(C242=0,0,ROUND(IF((G242/2)/Dichtheden!$C$3&lt;1,1,(G242/2)/Dichtheden!$C$3),0))</f>
        <v>1</v>
      </c>
      <c r="I242" s="498">
        <f>E242*Dichtheden!$AJ$70</f>
        <v>19.473655312427113</v>
      </c>
      <c r="J242" s="499">
        <f>IF(C242=0,0,ROUND(IF((I242/2)/Dichtheden!$D$3&lt;1,1,(I242/2)/Dichtheden!$D$3),0))</f>
        <v>1</v>
      </c>
      <c r="K242" s="498">
        <f t="shared" si="360"/>
        <v>58.420965937281331</v>
      </c>
      <c r="L242" s="500">
        <f t="shared" si="361"/>
        <v>58.420965937281331</v>
      </c>
      <c r="M242" s="498">
        <f>IF(D242=0,0,IF((D242*Dichtheden!$G$4)&lt;25,25,D242*Dichtheden!$G$4))</f>
        <v>67.051349999999999</v>
      </c>
      <c r="N242" s="499">
        <f>D242*Dichtheden!$H$4</f>
        <v>10.430209999999999</v>
      </c>
      <c r="O242" s="501"/>
      <c r="P242" s="501"/>
      <c r="Q242" s="502">
        <f>E242*Dichtheden!$AS$68</f>
        <v>86.170924757489971</v>
      </c>
      <c r="R242" s="495">
        <f>IF(Q242=0,0,ROUND(IF((Q242/2)/Dichtheden!$C$3&lt;1,1,(Q242/2)/Dichtheden!$C$3),0))</f>
        <v>1</v>
      </c>
      <c r="S242" s="502">
        <f>E242*Dichtheden!$AY$68</f>
        <v>4.7710455515446419</v>
      </c>
      <c r="T242" s="495">
        <f>IF(Q242=0,0,ROUND(IF((S242/2)/Dichtheden!$D$3&lt;1,1,(S242/2)/Dichtheden!$D$3),0))</f>
        <v>1</v>
      </c>
      <c r="U242" s="502">
        <f>D242*Dichtheden!$G$5</f>
        <v>64.965307999999993</v>
      </c>
      <c r="V242" s="502">
        <f>D242*Dichtheden!$H$5</f>
        <v>4.4700899999999999</v>
      </c>
      <c r="X242" s="630"/>
      <c r="AA242" s="628">
        <f t="shared" si="423"/>
        <v>0</v>
      </c>
      <c r="AB242" s="628">
        <f t="shared" si="423"/>
        <v>0</v>
      </c>
      <c r="AC242" s="628">
        <f t="shared" si="423"/>
        <v>0</v>
      </c>
      <c r="AD242" s="628">
        <f t="shared" si="423"/>
        <v>0</v>
      </c>
      <c r="AE242" s="628">
        <f t="shared" si="423"/>
        <v>0</v>
      </c>
      <c r="AF242" s="628">
        <f t="shared" si="423"/>
        <v>0</v>
      </c>
      <c r="AG242" s="628">
        <f t="shared" si="423"/>
        <v>0</v>
      </c>
      <c r="AH242" s="628">
        <f t="shared" si="423"/>
        <v>0</v>
      </c>
      <c r="AI242" s="628">
        <f t="shared" si="423"/>
        <v>0</v>
      </c>
      <c r="AJ242" s="628">
        <f t="shared" si="423"/>
        <v>0</v>
      </c>
      <c r="AK242" s="628">
        <f t="shared" si="423"/>
        <v>0</v>
      </c>
      <c r="AL242" s="628">
        <f t="shared" si="423"/>
        <v>0</v>
      </c>
      <c r="AM242" s="628">
        <f t="shared" si="423"/>
        <v>0</v>
      </c>
      <c r="AN242" s="628">
        <f t="shared" si="423"/>
        <v>0</v>
      </c>
      <c r="AO242" s="628">
        <f t="shared" si="423"/>
        <v>0</v>
      </c>
      <c r="AP242" s="628">
        <f t="shared" si="423"/>
        <v>0</v>
      </c>
      <c r="AQ242" s="628">
        <f t="shared" si="428"/>
        <v>0</v>
      </c>
      <c r="AR242" s="628">
        <f t="shared" si="428"/>
        <v>0</v>
      </c>
      <c r="AS242" s="628">
        <f t="shared" si="428"/>
        <v>0</v>
      </c>
      <c r="AT242" s="628">
        <f t="shared" si="428"/>
        <v>0</v>
      </c>
      <c r="AU242" s="628">
        <f t="shared" si="428"/>
        <v>0</v>
      </c>
      <c r="AV242" s="628">
        <f t="shared" si="428"/>
        <v>0</v>
      </c>
      <c r="AW242" s="628">
        <f t="shared" si="428"/>
        <v>0</v>
      </c>
      <c r="AX242" s="628">
        <f t="shared" si="428"/>
        <v>0</v>
      </c>
      <c r="AY242" s="628">
        <f t="shared" si="428"/>
        <v>0</v>
      </c>
      <c r="AZ242" s="628">
        <f t="shared" si="428"/>
        <v>3.4388679999999998</v>
      </c>
      <c r="BA242" s="628">
        <f t="shared" si="428"/>
        <v>0</v>
      </c>
      <c r="BB242" s="628">
        <f t="shared" si="428"/>
        <v>0</v>
      </c>
      <c r="BC242" s="628">
        <f t="shared" si="428"/>
        <v>0</v>
      </c>
      <c r="BD242" s="628">
        <f t="shared" si="428"/>
        <v>0</v>
      </c>
      <c r="BE242" s="628">
        <f t="shared" si="428"/>
        <v>0</v>
      </c>
      <c r="BF242" s="628">
        <f t="shared" si="428"/>
        <v>0</v>
      </c>
      <c r="BG242" s="628">
        <f t="shared" si="424"/>
        <v>0</v>
      </c>
      <c r="BH242" s="628">
        <f t="shared" si="424"/>
        <v>0</v>
      </c>
      <c r="BI242" s="628">
        <f t="shared" si="424"/>
        <v>0</v>
      </c>
      <c r="BJ242" s="628">
        <f t="shared" si="424"/>
        <v>0</v>
      </c>
      <c r="BK242" s="628">
        <f t="shared" si="424"/>
        <v>0</v>
      </c>
      <c r="BL242" s="628">
        <f t="shared" si="424"/>
        <v>0</v>
      </c>
      <c r="BM242" s="628">
        <f t="shared" si="424"/>
        <v>0</v>
      </c>
      <c r="BN242" s="628">
        <f t="shared" si="424"/>
        <v>0</v>
      </c>
      <c r="BO242" s="628">
        <f t="shared" si="424"/>
        <v>0</v>
      </c>
      <c r="BP242" s="628">
        <f t="shared" si="424"/>
        <v>0</v>
      </c>
      <c r="BQ242" s="628">
        <f t="shared" si="424"/>
        <v>0</v>
      </c>
      <c r="BR242" s="628">
        <f t="shared" si="424"/>
        <v>0</v>
      </c>
      <c r="BS242" s="628">
        <f t="shared" si="424"/>
        <v>0</v>
      </c>
      <c r="BT242" s="628">
        <f t="shared" si="424"/>
        <v>0</v>
      </c>
      <c r="BU242" s="628">
        <f t="shared" si="424"/>
        <v>0</v>
      </c>
      <c r="BV242" s="628">
        <f t="shared" si="424"/>
        <v>0</v>
      </c>
      <c r="BW242" s="628">
        <f t="shared" si="385"/>
        <v>0</v>
      </c>
      <c r="BX242" s="628">
        <f t="shared" si="385"/>
        <v>0</v>
      </c>
      <c r="BY242" s="628">
        <f t="shared" si="385"/>
        <v>0</v>
      </c>
      <c r="BZ242" s="628">
        <f t="shared" si="385"/>
        <v>0</v>
      </c>
      <c r="CA242" s="628">
        <f t="shared" si="385"/>
        <v>0</v>
      </c>
      <c r="CB242" s="628">
        <f t="shared" si="385"/>
        <v>0</v>
      </c>
      <c r="CC242" s="628">
        <f t="shared" si="385"/>
        <v>0</v>
      </c>
      <c r="CD242" s="628">
        <f t="shared" si="385"/>
        <v>0</v>
      </c>
      <c r="CE242" s="628"/>
      <c r="CF242" s="628">
        <f t="shared" si="425"/>
        <v>0</v>
      </c>
      <c r="CG242" s="628">
        <f t="shared" si="425"/>
        <v>0</v>
      </c>
      <c r="CH242" s="628">
        <f t="shared" si="425"/>
        <v>0</v>
      </c>
      <c r="CI242" s="628">
        <f t="shared" si="425"/>
        <v>0</v>
      </c>
      <c r="CJ242" s="628">
        <f t="shared" si="425"/>
        <v>0</v>
      </c>
      <c r="CK242" s="628">
        <f t="shared" si="425"/>
        <v>0</v>
      </c>
      <c r="CL242" s="628">
        <f t="shared" si="425"/>
        <v>0</v>
      </c>
      <c r="CM242" s="628">
        <f t="shared" si="425"/>
        <v>0</v>
      </c>
      <c r="CN242" s="628">
        <f t="shared" si="425"/>
        <v>0</v>
      </c>
      <c r="CO242" s="628">
        <f t="shared" si="425"/>
        <v>0</v>
      </c>
      <c r="CP242" s="628">
        <f t="shared" si="425"/>
        <v>0</v>
      </c>
      <c r="CQ242" s="628">
        <f t="shared" si="425"/>
        <v>0</v>
      </c>
      <c r="CR242" s="628">
        <f t="shared" si="425"/>
        <v>0</v>
      </c>
      <c r="CS242" s="628">
        <f t="shared" si="425"/>
        <v>0</v>
      </c>
      <c r="CT242" s="628">
        <f t="shared" si="425"/>
        <v>0</v>
      </c>
      <c r="CU242" s="628">
        <f t="shared" si="425"/>
        <v>0</v>
      </c>
      <c r="CV242" s="628">
        <f t="shared" si="429"/>
        <v>0</v>
      </c>
      <c r="CW242" s="628">
        <f t="shared" si="429"/>
        <v>0</v>
      </c>
      <c r="CX242" s="628">
        <f t="shared" si="429"/>
        <v>0</v>
      </c>
      <c r="CY242" s="628">
        <f t="shared" si="429"/>
        <v>0</v>
      </c>
      <c r="CZ242" s="628">
        <f t="shared" si="429"/>
        <v>0</v>
      </c>
      <c r="DA242" s="628">
        <f t="shared" si="429"/>
        <v>0</v>
      </c>
      <c r="DB242" s="628">
        <f t="shared" si="429"/>
        <v>0</v>
      </c>
      <c r="DC242" s="628">
        <f t="shared" si="429"/>
        <v>0</v>
      </c>
      <c r="DD242" s="628">
        <f t="shared" si="429"/>
        <v>0</v>
      </c>
      <c r="DE242" s="628">
        <f t="shared" si="429"/>
        <v>0.29800599999999999</v>
      </c>
      <c r="DF242" s="628">
        <f t="shared" si="429"/>
        <v>0</v>
      </c>
      <c r="DG242" s="628">
        <f t="shared" si="429"/>
        <v>0</v>
      </c>
      <c r="DH242" s="628">
        <f t="shared" si="429"/>
        <v>0</v>
      </c>
      <c r="DI242" s="628">
        <f t="shared" si="429"/>
        <v>0</v>
      </c>
      <c r="DJ242" s="628">
        <f t="shared" si="429"/>
        <v>0</v>
      </c>
      <c r="DK242" s="628">
        <f t="shared" si="429"/>
        <v>0</v>
      </c>
      <c r="DL242" s="628">
        <f t="shared" si="426"/>
        <v>0</v>
      </c>
      <c r="DM242" s="628">
        <f t="shared" si="426"/>
        <v>0</v>
      </c>
      <c r="DN242" s="628">
        <f t="shared" si="426"/>
        <v>0</v>
      </c>
      <c r="DO242" s="628">
        <f t="shared" si="426"/>
        <v>0</v>
      </c>
      <c r="DP242" s="628">
        <f t="shared" si="426"/>
        <v>0</v>
      </c>
      <c r="DQ242" s="628">
        <f t="shared" si="426"/>
        <v>0</v>
      </c>
      <c r="DR242" s="628">
        <f t="shared" si="426"/>
        <v>0</v>
      </c>
      <c r="DS242" s="628">
        <f t="shared" si="426"/>
        <v>0</v>
      </c>
      <c r="DT242" s="628">
        <f t="shared" si="426"/>
        <v>0</v>
      </c>
      <c r="DU242" s="628">
        <f t="shared" si="426"/>
        <v>0</v>
      </c>
      <c r="DV242" s="628">
        <f t="shared" si="426"/>
        <v>0</v>
      </c>
      <c r="DW242" s="628">
        <f t="shared" si="426"/>
        <v>0</v>
      </c>
      <c r="DX242" s="628">
        <f t="shared" si="426"/>
        <v>0</v>
      </c>
      <c r="DY242" s="628">
        <f t="shared" si="426"/>
        <v>0</v>
      </c>
      <c r="DZ242" s="628">
        <f t="shared" si="426"/>
        <v>0</v>
      </c>
      <c r="EA242" s="628">
        <f t="shared" si="426"/>
        <v>0</v>
      </c>
      <c r="EB242" s="628">
        <f t="shared" si="388"/>
        <v>0</v>
      </c>
      <c r="EC242" s="628">
        <f t="shared" si="388"/>
        <v>0</v>
      </c>
      <c r="ED242" s="628">
        <f t="shared" si="388"/>
        <v>0</v>
      </c>
      <c r="EE242" s="628">
        <f t="shared" si="388"/>
        <v>0</v>
      </c>
      <c r="EF242" s="628">
        <f t="shared" si="388"/>
        <v>0</v>
      </c>
      <c r="EG242" s="628">
        <f t="shared" si="388"/>
        <v>0</v>
      </c>
      <c r="EH242" s="628">
        <f t="shared" si="388"/>
        <v>0</v>
      </c>
      <c r="EI242" s="628">
        <f t="shared" si="388"/>
        <v>0</v>
      </c>
      <c r="EJ242" s="631"/>
      <c r="EK242" s="631">
        <f t="shared" si="430"/>
        <v>0</v>
      </c>
      <c r="EL242" s="631">
        <f t="shared" si="430"/>
        <v>0</v>
      </c>
      <c r="EM242" s="631">
        <f t="shared" si="430"/>
        <v>0</v>
      </c>
      <c r="EN242" s="631">
        <f t="shared" si="430"/>
        <v>0</v>
      </c>
      <c r="EO242" s="631">
        <f t="shared" si="430"/>
        <v>0</v>
      </c>
      <c r="EP242" s="631">
        <f t="shared" si="430"/>
        <v>0</v>
      </c>
      <c r="EQ242" s="631">
        <f t="shared" si="430"/>
        <v>0</v>
      </c>
      <c r="ER242" s="631">
        <f t="shared" si="430"/>
        <v>0</v>
      </c>
      <c r="ES242" s="631">
        <f t="shared" si="430"/>
        <v>0</v>
      </c>
      <c r="ET242" s="631">
        <f t="shared" si="430"/>
        <v>0</v>
      </c>
      <c r="EU242" s="631">
        <f t="shared" si="430"/>
        <v>0</v>
      </c>
      <c r="EV242" s="631">
        <f t="shared" si="430"/>
        <v>0</v>
      </c>
      <c r="EW242" s="631">
        <f t="shared" si="430"/>
        <v>0</v>
      </c>
      <c r="EX242" s="631">
        <f t="shared" si="430"/>
        <v>0</v>
      </c>
      <c r="EY242" s="631">
        <f t="shared" si="430"/>
        <v>0</v>
      </c>
      <c r="EZ242" s="631">
        <f t="shared" si="430"/>
        <v>0</v>
      </c>
      <c r="FA242" s="631">
        <f t="shared" si="309"/>
        <v>0</v>
      </c>
      <c r="FB242" s="631">
        <f t="shared" si="309"/>
        <v>0</v>
      </c>
      <c r="FC242" s="631">
        <f t="shared" si="309"/>
        <v>0</v>
      </c>
      <c r="FD242" s="631">
        <f t="shared" si="409"/>
        <v>0</v>
      </c>
      <c r="FE242" s="631">
        <f t="shared" si="409"/>
        <v>0</v>
      </c>
      <c r="FF242" s="631">
        <f t="shared" si="409"/>
        <v>0</v>
      </c>
      <c r="FG242" s="631">
        <f t="shared" si="409"/>
        <v>0</v>
      </c>
      <c r="FH242" s="631">
        <f t="shared" si="409"/>
        <v>0</v>
      </c>
      <c r="FI242" s="631">
        <f t="shared" si="409"/>
        <v>0</v>
      </c>
      <c r="FJ242" s="631">
        <f t="shared" si="409"/>
        <v>1</v>
      </c>
      <c r="FK242" s="631">
        <f t="shared" si="409"/>
        <v>0</v>
      </c>
      <c r="FL242" s="631">
        <f t="shared" si="409"/>
        <v>0</v>
      </c>
      <c r="FM242" s="631">
        <f t="shared" si="409"/>
        <v>0</v>
      </c>
      <c r="FN242" s="631">
        <f t="shared" si="409"/>
        <v>0</v>
      </c>
      <c r="FO242" s="631">
        <f t="shared" si="409"/>
        <v>0</v>
      </c>
      <c r="FP242" s="631">
        <f t="shared" si="409"/>
        <v>0</v>
      </c>
      <c r="FQ242" s="631">
        <f t="shared" si="409"/>
        <v>0</v>
      </c>
      <c r="FR242" s="631">
        <f t="shared" si="409"/>
        <v>0</v>
      </c>
      <c r="FS242" s="631">
        <f t="shared" si="409"/>
        <v>0</v>
      </c>
      <c r="FT242" s="631">
        <f t="shared" si="427"/>
        <v>0</v>
      </c>
      <c r="FU242" s="631">
        <f t="shared" si="427"/>
        <v>0</v>
      </c>
      <c r="FV242" s="631">
        <f t="shared" si="381"/>
        <v>0</v>
      </c>
      <c r="FW242" s="631">
        <f t="shared" si="381"/>
        <v>0</v>
      </c>
      <c r="FX242" s="631">
        <f t="shared" si="381"/>
        <v>0</v>
      </c>
      <c r="FY242" s="631">
        <f t="shared" si="381"/>
        <v>0</v>
      </c>
      <c r="FZ242" s="631">
        <f t="shared" si="381"/>
        <v>0</v>
      </c>
      <c r="GA242" s="631">
        <f t="shared" si="381"/>
        <v>0</v>
      </c>
      <c r="GB242" s="631">
        <f t="shared" si="381"/>
        <v>0</v>
      </c>
      <c r="GC242" s="631">
        <f t="shared" si="381"/>
        <v>0</v>
      </c>
      <c r="GD242" s="631">
        <f t="shared" si="379"/>
        <v>0</v>
      </c>
      <c r="GE242" s="631">
        <f t="shared" si="379"/>
        <v>0</v>
      </c>
      <c r="GF242" s="631">
        <f t="shared" si="379"/>
        <v>0</v>
      </c>
      <c r="GG242" s="631">
        <f t="shared" si="379"/>
        <v>0</v>
      </c>
      <c r="GH242" s="631">
        <f t="shared" si="379"/>
        <v>0</v>
      </c>
      <c r="GI242" s="631">
        <f t="shared" si="390"/>
        <v>0</v>
      </c>
      <c r="GJ242" s="631">
        <f t="shared" si="390"/>
        <v>0</v>
      </c>
      <c r="GK242" s="631">
        <f t="shared" si="390"/>
        <v>0</v>
      </c>
      <c r="GL242" s="631">
        <f t="shared" si="390"/>
        <v>0</v>
      </c>
      <c r="GM242" s="631">
        <f t="shared" si="390"/>
        <v>0</v>
      </c>
      <c r="GN242" s="631">
        <f t="shared" si="390"/>
        <v>0</v>
      </c>
      <c r="GO242" s="631"/>
      <c r="GP242" s="631">
        <f t="shared" si="410"/>
        <v>0</v>
      </c>
      <c r="GQ242" s="631">
        <f t="shared" si="410"/>
        <v>0</v>
      </c>
      <c r="GR242" s="631">
        <f t="shared" si="410"/>
        <v>0</v>
      </c>
      <c r="GS242" s="631">
        <f t="shared" si="410"/>
        <v>0</v>
      </c>
      <c r="GT242" s="631">
        <f t="shared" si="410"/>
        <v>0</v>
      </c>
      <c r="GU242" s="631">
        <f t="shared" si="410"/>
        <v>0</v>
      </c>
      <c r="GV242" s="631">
        <f t="shared" si="410"/>
        <v>0</v>
      </c>
      <c r="GW242" s="631">
        <f t="shared" si="410"/>
        <v>0</v>
      </c>
      <c r="GX242" s="631">
        <f t="shared" si="410"/>
        <v>0</v>
      </c>
      <c r="GY242" s="631">
        <f t="shared" si="410"/>
        <v>0</v>
      </c>
      <c r="GZ242" s="631">
        <f t="shared" si="410"/>
        <v>0</v>
      </c>
      <c r="HA242" s="631">
        <f t="shared" si="410"/>
        <v>0</v>
      </c>
      <c r="HB242" s="631">
        <f t="shared" si="410"/>
        <v>0</v>
      </c>
      <c r="HC242" s="631">
        <f t="shared" si="410"/>
        <v>0</v>
      </c>
      <c r="HD242" s="631">
        <f t="shared" si="410"/>
        <v>0</v>
      </c>
      <c r="HE242" s="631">
        <f t="shared" si="408"/>
        <v>0</v>
      </c>
      <c r="HF242" s="631">
        <f t="shared" si="408"/>
        <v>0</v>
      </c>
      <c r="HG242" s="631">
        <f t="shared" si="408"/>
        <v>0</v>
      </c>
      <c r="HH242" s="631">
        <f t="shared" si="408"/>
        <v>0</v>
      </c>
      <c r="HI242" s="631">
        <f t="shared" si="406"/>
        <v>0</v>
      </c>
      <c r="HJ242" s="631">
        <f t="shared" si="406"/>
        <v>0</v>
      </c>
      <c r="HK242" s="631">
        <f t="shared" si="406"/>
        <v>0</v>
      </c>
      <c r="HL242" s="631">
        <f t="shared" si="406"/>
        <v>0</v>
      </c>
      <c r="HM242" s="631">
        <f t="shared" si="406"/>
        <v>0</v>
      </c>
      <c r="HN242" s="631">
        <f t="shared" si="406"/>
        <v>0</v>
      </c>
      <c r="HO242" s="631">
        <f t="shared" si="406"/>
        <v>1</v>
      </c>
      <c r="HP242" s="631">
        <f t="shared" si="406"/>
        <v>0</v>
      </c>
      <c r="HQ242" s="631">
        <f t="shared" si="406"/>
        <v>0</v>
      </c>
      <c r="HR242" s="631">
        <f t="shared" si="389"/>
        <v>0</v>
      </c>
      <c r="HS242" s="631">
        <f t="shared" si="389"/>
        <v>0</v>
      </c>
      <c r="HT242" s="631">
        <f t="shared" si="389"/>
        <v>0</v>
      </c>
      <c r="HU242" s="631">
        <f t="shared" si="389"/>
        <v>0</v>
      </c>
      <c r="HV242" s="631">
        <f t="shared" si="407"/>
        <v>0</v>
      </c>
      <c r="HW242" s="631">
        <f t="shared" si="407"/>
        <v>0</v>
      </c>
      <c r="HX242" s="631">
        <f t="shared" si="407"/>
        <v>0</v>
      </c>
      <c r="HY242" s="631">
        <f t="shared" si="407"/>
        <v>0</v>
      </c>
      <c r="HZ242" s="631">
        <f t="shared" si="407"/>
        <v>0</v>
      </c>
      <c r="IA242" s="631">
        <f t="shared" si="407"/>
        <v>0</v>
      </c>
      <c r="IB242" s="631">
        <f t="shared" si="407"/>
        <v>0</v>
      </c>
      <c r="IC242" s="631">
        <f t="shared" si="407"/>
        <v>0</v>
      </c>
      <c r="ID242" s="631">
        <f t="shared" si="407"/>
        <v>0</v>
      </c>
      <c r="IE242" s="631">
        <f t="shared" si="407"/>
        <v>0</v>
      </c>
      <c r="IF242" s="631">
        <f t="shared" si="407"/>
        <v>0</v>
      </c>
      <c r="IG242" s="631">
        <f t="shared" si="407"/>
        <v>0</v>
      </c>
      <c r="IH242" s="631">
        <f t="shared" si="407"/>
        <v>0</v>
      </c>
      <c r="II242" s="631">
        <f t="shared" si="407"/>
        <v>0</v>
      </c>
      <c r="IJ242" s="631">
        <f t="shared" si="407"/>
        <v>0</v>
      </c>
      <c r="IK242" s="631">
        <f t="shared" si="407"/>
        <v>0</v>
      </c>
      <c r="IL242" s="631">
        <f t="shared" si="382"/>
        <v>0</v>
      </c>
      <c r="IM242" s="631">
        <f t="shared" si="382"/>
        <v>0</v>
      </c>
      <c r="IN242" s="631">
        <f t="shared" si="382"/>
        <v>0</v>
      </c>
      <c r="IO242" s="631">
        <f t="shared" si="382"/>
        <v>0</v>
      </c>
      <c r="IP242" s="631">
        <f t="shared" si="382"/>
        <v>0</v>
      </c>
      <c r="IQ242" s="631">
        <f t="shared" si="382"/>
        <v>0</v>
      </c>
      <c r="IR242" s="631">
        <f t="shared" si="382"/>
        <v>0</v>
      </c>
      <c r="IS242" s="631">
        <f t="shared" si="382"/>
        <v>0</v>
      </c>
      <c r="IT242" s="631"/>
      <c r="IU242" s="631">
        <f t="shared" si="431"/>
        <v>0</v>
      </c>
      <c r="IV242" s="631">
        <f t="shared" si="431"/>
        <v>0</v>
      </c>
      <c r="IW242" s="631">
        <f t="shared" si="431"/>
        <v>0</v>
      </c>
      <c r="IX242" s="631">
        <f t="shared" si="431"/>
        <v>0</v>
      </c>
      <c r="IY242" s="631">
        <f t="shared" si="431"/>
        <v>0</v>
      </c>
      <c r="IZ242" s="631">
        <f t="shared" si="431"/>
        <v>0</v>
      </c>
      <c r="JA242" s="631">
        <f t="shared" si="431"/>
        <v>0</v>
      </c>
      <c r="JB242" s="631">
        <f t="shared" si="431"/>
        <v>0</v>
      </c>
      <c r="JC242" s="631">
        <f t="shared" si="431"/>
        <v>0</v>
      </c>
      <c r="JD242" s="631">
        <f t="shared" si="431"/>
        <v>0</v>
      </c>
      <c r="JE242" s="631">
        <f t="shared" si="432"/>
        <v>0</v>
      </c>
      <c r="JF242" s="631">
        <f t="shared" si="432"/>
        <v>0</v>
      </c>
      <c r="JG242" s="631">
        <f t="shared" si="432"/>
        <v>0</v>
      </c>
      <c r="JH242" s="631">
        <f t="shared" si="432"/>
        <v>0</v>
      </c>
      <c r="JI242" s="631">
        <f t="shared" si="432"/>
        <v>0</v>
      </c>
      <c r="JJ242" s="631">
        <f t="shared" si="432"/>
        <v>0</v>
      </c>
      <c r="JK242" s="631">
        <f t="shared" si="432"/>
        <v>0</v>
      </c>
      <c r="JL242" s="631">
        <f t="shared" si="432"/>
        <v>0</v>
      </c>
      <c r="JM242" s="631">
        <f t="shared" si="432"/>
        <v>0</v>
      </c>
      <c r="JN242" s="631">
        <f t="shared" si="432"/>
        <v>0</v>
      </c>
      <c r="JO242" s="631">
        <f t="shared" si="433"/>
        <v>0</v>
      </c>
      <c r="JP242" s="631">
        <f t="shared" si="433"/>
        <v>0</v>
      </c>
      <c r="JQ242" s="631">
        <f t="shared" si="433"/>
        <v>0</v>
      </c>
      <c r="JR242" s="631">
        <f t="shared" si="433"/>
        <v>0</v>
      </c>
      <c r="JS242" s="631">
        <f t="shared" si="433"/>
        <v>0</v>
      </c>
      <c r="JT242" s="631">
        <f t="shared" si="433"/>
        <v>67.051349999999999</v>
      </c>
      <c r="JU242" s="631">
        <f t="shared" si="433"/>
        <v>0</v>
      </c>
      <c r="JV242" s="631">
        <f t="shared" si="433"/>
        <v>0</v>
      </c>
      <c r="JW242" s="631">
        <f t="shared" si="433"/>
        <v>0</v>
      </c>
      <c r="JX242" s="631">
        <f t="shared" si="433"/>
        <v>0</v>
      </c>
      <c r="JY242" s="631">
        <f t="shared" si="434"/>
        <v>0</v>
      </c>
      <c r="JZ242" s="631">
        <f t="shared" si="434"/>
        <v>0</v>
      </c>
      <c r="KA242" s="631">
        <f t="shared" si="434"/>
        <v>0</v>
      </c>
      <c r="KB242" s="631">
        <f t="shared" si="434"/>
        <v>0</v>
      </c>
      <c r="KC242" s="631">
        <f t="shared" si="434"/>
        <v>0</v>
      </c>
      <c r="KD242" s="631">
        <f t="shared" si="434"/>
        <v>0</v>
      </c>
      <c r="KE242" s="631">
        <f t="shared" si="434"/>
        <v>0</v>
      </c>
      <c r="KF242" s="631">
        <f t="shared" si="434"/>
        <v>0</v>
      </c>
      <c r="KG242" s="631">
        <f t="shared" si="434"/>
        <v>0</v>
      </c>
      <c r="KH242" s="631">
        <f t="shared" si="434"/>
        <v>0</v>
      </c>
      <c r="KI242" s="631">
        <f t="shared" si="435"/>
        <v>0</v>
      </c>
      <c r="KJ242" s="631">
        <f t="shared" si="435"/>
        <v>0</v>
      </c>
      <c r="KK242" s="631">
        <f t="shared" si="435"/>
        <v>0</v>
      </c>
      <c r="KL242" s="631">
        <f t="shared" si="435"/>
        <v>0</v>
      </c>
      <c r="KM242" s="631">
        <f t="shared" si="435"/>
        <v>0</v>
      </c>
      <c r="KN242" s="631">
        <f t="shared" si="435"/>
        <v>0</v>
      </c>
      <c r="KO242" s="631">
        <f t="shared" si="435"/>
        <v>0</v>
      </c>
      <c r="KP242" s="631">
        <f t="shared" si="435"/>
        <v>0</v>
      </c>
      <c r="KQ242" s="631">
        <f t="shared" si="435"/>
        <v>0</v>
      </c>
      <c r="KR242" s="631">
        <f t="shared" si="435"/>
        <v>0</v>
      </c>
      <c r="KS242" s="631">
        <f t="shared" si="436"/>
        <v>0</v>
      </c>
      <c r="KT242" s="631">
        <f t="shared" si="436"/>
        <v>0</v>
      </c>
      <c r="KU242" s="631">
        <f t="shared" si="436"/>
        <v>0</v>
      </c>
      <c r="KV242" s="631">
        <f t="shared" si="436"/>
        <v>0</v>
      </c>
      <c r="KW242" s="631">
        <f t="shared" si="436"/>
        <v>0</v>
      </c>
      <c r="KX242" s="631">
        <f t="shared" si="436"/>
        <v>0</v>
      </c>
      <c r="KY242" s="631"/>
      <c r="KZ242" s="631">
        <f t="shared" si="437"/>
        <v>0</v>
      </c>
      <c r="LA242" s="631">
        <f t="shared" si="437"/>
        <v>0</v>
      </c>
      <c r="LB242" s="631">
        <f t="shared" si="437"/>
        <v>0</v>
      </c>
      <c r="LC242" s="631">
        <f t="shared" si="437"/>
        <v>0</v>
      </c>
      <c r="LD242" s="631">
        <f t="shared" si="437"/>
        <v>0</v>
      </c>
      <c r="LE242" s="631">
        <f t="shared" si="437"/>
        <v>0</v>
      </c>
      <c r="LF242" s="631">
        <f t="shared" si="437"/>
        <v>0</v>
      </c>
      <c r="LG242" s="631">
        <f t="shared" si="437"/>
        <v>0</v>
      </c>
      <c r="LH242" s="631">
        <f t="shared" si="437"/>
        <v>0</v>
      </c>
      <c r="LI242" s="631">
        <f t="shared" si="437"/>
        <v>0</v>
      </c>
      <c r="LJ242" s="631">
        <f t="shared" si="438"/>
        <v>0</v>
      </c>
      <c r="LK242" s="631">
        <f t="shared" si="438"/>
        <v>0</v>
      </c>
      <c r="LL242" s="631">
        <f t="shared" si="438"/>
        <v>0</v>
      </c>
      <c r="LM242" s="631">
        <f t="shared" si="438"/>
        <v>0</v>
      </c>
      <c r="LN242" s="631">
        <f t="shared" si="438"/>
        <v>0</v>
      </c>
      <c r="LO242" s="631">
        <f t="shared" si="438"/>
        <v>0</v>
      </c>
      <c r="LP242" s="631">
        <f t="shared" si="438"/>
        <v>0</v>
      </c>
      <c r="LQ242" s="631">
        <f t="shared" si="438"/>
        <v>0</v>
      </c>
      <c r="LR242" s="631">
        <f t="shared" si="438"/>
        <v>0</v>
      </c>
      <c r="LS242" s="631">
        <f t="shared" si="438"/>
        <v>0</v>
      </c>
      <c r="LT242" s="631">
        <f t="shared" si="439"/>
        <v>0</v>
      </c>
      <c r="LU242" s="631">
        <f t="shared" si="439"/>
        <v>0</v>
      </c>
      <c r="LV242" s="631">
        <f t="shared" si="439"/>
        <v>0</v>
      </c>
      <c r="LW242" s="631">
        <f t="shared" si="439"/>
        <v>0</v>
      </c>
      <c r="LX242" s="631">
        <f t="shared" si="439"/>
        <v>0</v>
      </c>
      <c r="LY242" s="631">
        <f t="shared" si="439"/>
        <v>10.430209999999999</v>
      </c>
      <c r="LZ242" s="631">
        <f t="shared" si="439"/>
        <v>0</v>
      </c>
      <c r="MA242" s="631">
        <f t="shared" si="439"/>
        <v>0</v>
      </c>
      <c r="MB242" s="631">
        <f t="shared" si="439"/>
        <v>0</v>
      </c>
      <c r="MC242" s="631">
        <f t="shared" si="439"/>
        <v>0</v>
      </c>
      <c r="MD242" s="631">
        <f t="shared" si="440"/>
        <v>0</v>
      </c>
      <c r="ME242" s="631">
        <f t="shared" si="440"/>
        <v>0</v>
      </c>
      <c r="MF242" s="631">
        <f t="shared" si="440"/>
        <v>0</v>
      </c>
      <c r="MG242" s="631">
        <f t="shared" si="440"/>
        <v>0</v>
      </c>
      <c r="MH242" s="631">
        <f t="shared" si="440"/>
        <v>0</v>
      </c>
      <c r="MI242" s="631">
        <f t="shared" si="440"/>
        <v>0</v>
      </c>
      <c r="MJ242" s="631">
        <f t="shared" si="440"/>
        <v>0</v>
      </c>
      <c r="MK242" s="631">
        <f t="shared" si="440"/>
        <v>0</v>
      </c>
      <c r="ML242" s="631">
        <f t="shared" si="440"/>
        <v>0</v>
      </c>
      <c r="MM242" s="631">
        <f t="shared" si="440"/>
        <v>0</v>
      </c>
      <c r="MN242" s="631">
        <f t="shared" si="441"/>
        <v>0</v>
      </c>
      <c r="MO242" s="631">
        <f t="shared" si="441"/>
        <v>0</v>
      </c>
      <c r="MP242" s="631">
        <f t="shared" si="441"/>
        <v>0</v>
      </c>
      <c r="MQ242" s="631">
        <f t="shared" si="441"/>
        <v>0</v>
      </c>
      <c r="MR242" s="631">
        <f t="shared" si="441"/>
        <v>0</v>
      </c>
      <c r="MS242" s="631">
        <f t="shared" si="441"/>
        <v>0</v>
      </c>
      <c r="MT242" s="631">
        <f t="shared" si="441"/>
        <v>0</v>
      </c>
      <c r="MU242" s="631">
        <f t="shared" si="441"/>
        <v>0</v>
      </c>
      <c r="MV242" s="631">
        <f t="shared" si="441"/>
        <v>0</v>
      </c>
      <c r="MW242" s="631">
        <f t="shared" si="441"/>
        <v>0</v>
      </c>
      <c r="MX242" s="631">
        <f t="shared" si="442"/>
        <v>0</v>
      </c>
      <c r="MY242" s="631">
        <f t="shared" si="442"/>
        <v>0</v>
      </c>
      <c r="MZ242" s="631">
        <f t="shared" si="442"/>
        <v>0</v>
      </c>
      <c r="NA242" s="631">
        <f t="shared" si="442"/>
        <v>0</v>
      </c>
      <c r="NB242" s="631">
        <f t="shared" si="442"/>
        <v>0</v>
      </c>
      <c r="NC242" s="631">
        <f t="shared" si="442"/>
        <v>0</v>
      </c>
    </row>
    <row r="243" spans="1:367" hidden="1">
      <c r="A243" s="504" t="s">
        <v>106</v>
      </c>
      <c r="B243" s="504" t="s">
        <v>322</v>
      </c>
      <c r="C243" s="497">
        <v>7.2431720000000004</v>
      </c>
      <c r="D243" s="497">
        <v>0.76933600000000002</v>
      </c>
      <c r="E243" s="362">
        <f t="shared" si="358"/>
        <v>4.7768940446398841E-3</v>
      </c>
      <c r="F243" s="363">
        <f t="shared" si="359"/>
        <v>2.3093353597780936E-3</v>
      </c>
      <c r="G243" s="498">
        <f>E243*Dichtheden!$V$70</f>
        <v>246.10023105851684</v>
      </c>
      <c r="H243" s="499">
        <f>IF(C243=0,0,ROUND(IF((G243/2)/Dichtheden!$C$3&lt;1,1,(G243/2)/Dichtheden!$C$3),0))</f>
        <v>1</v>
      </c>
      <c r="I243" s="498">
        <f>E243*Dichtheden!$AJ$70</f>
        <v>41.016705176419478</v>
      </c>
      <c r="J243" s="499">
        <f>IF(C243=0,0,ROUND(IF((I243/2)/Dichtheden!$D$3&lt;1,1,(I243/2)/Dichtheden!$D$3),0))</f>
        <v>1</v>
      </c>
      <c r="K243" s="498">
        <f t="shared" si="360"/>
        <v>123.05011552925842</v>
      </c>
      <c r="L243" s="500">
        <f t="shared" si="361"/>
        <v>123.05011552925842</v>
      </c>
      <c r="M243" s="498">
        <f>IF(D243=0,0,IF((D243*Dichtheden!$G$4)&lt;25,25,D243*Dichtheden!$G$4))</f>
        <v>173.10060000000001</v>
      </c>
      <c r="N243" s="499">
        <f>D243*Dichtheden!$H$4</f>
        <v>26.926760000000002</v>
      </c>
      <c r="O243" s="501"/>
      <c r="P243" s="501"/>
      <c r="Q243" s="502">
        <f>E243*Dichtheden!$AS$68</f>
        <v>181.49892040565621</v>
      </c>
      <c r="R243" s="495">
        <f>IF(Q243=0,0,ROUND(IF((Q243/2)/Dichtheden!$C$3&lt;1,1,(Q243/2)/Dichtheden!$C$3),0))</f>
        <v>1</v>
      </c>
      <c r="S243" s="502">
        <f>E243*Dichtheden!$AY$68</f>
        <v>10.049092768222772</v>
      </c>
      <c r="T243" s="495">
        <f>IF(Q243=0,0,ROUND(IF((S243/2)/Dichtheden!$D$3&lt;1,1,(S243/2)/Dichtheden!$D$3),0))</f>
        <v>1</v>
      </c>
      <c r="U243" s="502">
        <f>D243*Dichtheden!$G$5</f>
        <v>167.715248</v>
      </c>
      <c r="V243" s="502">
        <f>D243*Dichtheden!$H$5</f>
        <v>11.540040000000001</v>
      </c>
      <c r="X243" s="630"/>
      <c r="AA243" s="628">
        <f t="shared" si="423"/>
        <v>0</v>
      </c>
      <c r="AB243" s="628">
        <f t="shared" si="423"/>
        <v>0</v>
      </c>
      <c r="AC243" s="628">
        <f t="shared" si="423"/>
        <v>0</v>
      </c>
      <c r="AD243" s="628">
        <f t="shared" si="423"/>
        <v>0</v>
      </c>
      <c r="AE243" s="628">
        <f t="shared" si="423"/>
        <v>0</v>
      </c>
      <c r="AF243" s="628">
        <f t="shared" si="423"/>
        <v>0</v>
      </c>
      <c r="AG243" s="628">
        <f t="shared" si="423"/>
        <v>0</v>
      </c>
      <c r="AH243" s="628">
        <f t="shared" si="423"/>
        <v>0</v>
      </c>
      <c r="AI243" s="628">
        <f t="shared" si="423"/>
        <v>0</v>
      </c>
      <c r="AJ243" s="628">
        <f t="shared" si="423"/>
        <v>0</v>
      </c>
      <c r="AK243" s="628">
        <f t="shared" si="423"/>
        <v>0</v>
      </c>
      <c r="AL243" s="628">
        <f t="shared" si="423"/>
        <v>0</v>
      </c>
      <c r="AM243" s="628">
        <f t="shared" si="423"/>
        <v>0</v>
      </c>
      <c r="AN243" s="628">
        <f t="shared" si="423"/>
        <v>0</v>
      </c>
      <c r="AO243" s="628">
        <f t="shared" si="423"/>
        <v>0</v>
      </c>
      <c r="AP243" s="628">
        <f t="shared" si="423"/>
        <v>0</v>
      </c>
      <c r="AQ243" s="628">
        <f t="shared" si="428"/>
        <v>0</v>
      </c>
      <c r="AR243" s="628">
        <f t="shared" si="428"/>
        <v>0</v>
      </c>
      <c r="AS243" s="628">
        <f t="shared" si="428"/>
        <v>0</v>
      </c>
      <c r="AT243" s="628">
        <f t="shared" si="428"/>
        <v>0</v>
      </c>
      <c r="AU243" s="628">
        <f t="shared" si="428"/>
        <v>0</v>
      </c>
      <c r="AV243" s="628">
        <f t="shared" si="428"/>
        <v>0</v>
      </c>
      <c r="AW243" s="628">
        <f t="shared" si="428"/>
        <v>0</v>
      </c>
      <c r="AX243" s="628">
        <f t="shared" si="428"/>
        <v>0</v>
      </c>
      <c r="AY243" s="628">
        <f t="shared" si="428"/>
        <v>0</v>
      </c>
      <c r="AZ243" s="628">
        <f t="shared" si="428"/>
        <v>0</v>
      </c>
      <c r="BA243" s="628">
        <f t="shared" si="428"/>
        <v>7.2431720000000004</v>
      </c>
      <c r="BB243" s="628">
        <f t="shared" si="428"/>
        <v>0</v>
      </c>
      <c r="BC243" s="628">
        <f t="shared" si="428"/>
        <v>0</v>
      </c>
      <c r="BD243" s="628">
        <f t="shared" si="428"/>
        <v>0</v>
      </c>
      <c r="BE243" s="628">
        <f t="shared" si="428"/>
        <v>0</v>
      </c>
      <c r="BF243" s="628">
        <f t="shared" si="428"/>
        <v>0</v>
      </c>
      <c r="BG243" s="628">
        <f t="shared" si="424"/>
        <v>0</v>
      </c>
      <c r="BH243" s="628">
        <f t="shared" si="424"/>
        <v>0</v>
      </c>
      <c r="BI243" s="628">
        <f t="shared" si="424"/>
        <v>0</v>
      </c>
      <c r="BJ243" s="628">
        <f t="shared" si="424"/>
        <v>0</v>
      </c>
      <c r="BK243" s="628">
        <f t="shared" si="424"/>
        <v>0</v>
      </c>
      <c r="BL243" s="628">
        <f t="shared" si="424"/>
        <v>0</v>
      </c>
      <c r="BM243" s="628">
        <f t="shared" si="424"/>
        <v>0</v>
      </c>
      <c r="BN243" s="628">
        <f t="shared" si="424"/>
        <v>0</v>
      </c>
      <c r="BO243" s="628">
        <f t="shared" si="424"/>
        <v>0</v>
      </c>
      <c r="BP243" s="628">
        <f t="shared" si="424"/>
        <v>0</v>
      </c>
      <c r="BQ243" s="628">
        <f t="shared" si="424"/>
        <v>0</v>
      </c>
      <c r="BR243" s="628">
        <f t="shared" si="424"/>
        <v>0</v>
      </c>
      <c r="BS243" s="628">
        <f t="shared" si="424"/>
        <v>0</v>
      </c>
      <c r="BT243" s="628">
        <f t="shared" si="424"/>
        <v>0</v>
      </c>
      <c r="BU243" s="628">
        <f t="shared" si="424"/>
        <v>0</v>
      </c>
      <c r="BV243" s="628">
        <f t="shared" si="424"/>
        <v>0</v>
      </c>
      <c r="BW243" s="628">
        <f t="shared" si="385"/>
        <v>0</v>
      </c>
      <c r="BX243" s="628">
        <f t="shared" si="385"/>
        <v>0</v>
      </c>
      <c r="BY243" s="628">
        <f t="shared" si="385"/>
        <v>0</v>
      </c>
      <c r="BZ243" s="628">
        <f t="shared" si="385"/>
        <v>0</v>
      </c>
      <c r="CA243" s="628">
        <f t="shared" si="385"/>
        <v>0</v>
      </c>
      <c r="CB243" s="628">
        <f t="shared" si="385"/>
        <v>0</v>
      </c>
      <c r="CC243" s="628">
        <f t="shared" si="385"/>
        <v>0</v>
      </c>
      <c r="CD243" s="628">
        <f t="shared" si="385"/>
        <v>0</v>
      </c>
      <c r="CE243" s="628"/>
      <c r="CF243" s="628">
        <f t="shared" si="425"/>
        <v>0</v>
      </c>
      <c r="CG243" s="628">
        <f t="shared" si="425"/>
        <v>0</v>
      </c>
      <c r="CH243" s="628">
        <f t="shared" si="425"/>
        <v>0</v>
      </c>
      <c r="CI243" s="628">
        <f t="shared" si="425"/>
        <v>0</v>
      </c>
      <c r="CJ243" s="628">
        <f t="shared" si="425"/>
        <v>0</v>
      </c>
      <c r="CK243" s="628">
        <f t="shared" si="425"/>
        <v>0</v>
      </c>
      <c r="CL243" s="628">
        <f t="shared" si="425"/>
        <v>0</v>
      </c>
      <c r="CM243" s="628">
        <f t="shared" si="425"/>
        <v>0</v>
      </c>
      <c r="CN243" s="628">
        <f t="shared" si="425"/>
        <v>0</v>
      </c>
      <c r="CO243" s="628">
        <f t="shared" si="425"/>
        <v>0</v>
      </c>
      <c r="CP243" s="628">
        <f t="shared" si="425"/>
        <v>0</v>
      </c>
      <c r="CQ243" s="628">
        <f t="shared" si="425"/>
        <v>0</v>
      </c>
      <c r="CR243" s="628">
        <f t="shared" si="425"/>
        <v>0</v>
      </c>
      <c r="CS243" s="628">
        <f t="shared" si="425"/>
        <v>0</v>
      </c>
      <c r="CT243" s="628">
        <f t="shared" si="425"/>
        <v>0</v>
      </c>
      <c r="CU243" s="628">
        <f t="shared" si="425"/>
        <v>0</v>
      </c>
      <c r="CV243" s="628">
        <f t="shared" si="429"/>
        <v>0</v>
      </c>
      <c r="CW243" s="628">
        <f t="shared" si="429"/>
        <v>0</v>
      </c>
      <c r="CX243" s="628">
        <f t="shared" si="429"/>
        <v>0</v>
      </c>
      <c r="CY243" s="628">
        <f t="shared" si="429"/>
        <v>0</v>
      </c>
      <c r="CZ243" s="628">
        <f t="shared" si="429"/>
        <v>0</v>
      </c>
      <c r="DA243" s="628">
        <f t="shared" si="429"/>
        <v>0</v>
      </c>
      <c r="DB243" s="628">
        <f t="shared" si="429"/>
        <v>0</v>
      </c>
      <c r="DC243" s="628">
        <f t="shared" si="429"/>
        <v>0</v>
      </c>
      <c r="DD243" s="628">
        <f t="shared" si="429"/>
        <v>0</v>
      </c>
      <c r="DE243" s="628">
        <f t="shared" si="429"/>
        <v>0</v>
      </c>
      <c r="DF243" s="628">
        <f t="shared" si="429"/>
        <v>0.76933600000000002</v>
      </c>
      <c r="DG243" s="628">
        <f t="shared" si="429"/>
        <v>0</v>
      </c>
      <c r="DH243" s="628">
        <f t="shared" si="429"/>
        <v>0</v>
      </c>
      <c r="DI243" s="628">
        <f t="shared" si="429"/>
        <v>0</v>
      </c>
      <c r="DJ243" s="628">
        <f t="shared" si="429"/>
        <v>0</v>
      </c>
      <c r="DK243" s="628">
        <f t="shared" si="429"/>
        <v>0</v>
      </c>
      <c r="DL243" s="628">
        <f t="shared" si="426"/>
        <v>0</v>
      </c>
      <c r="DM243" s="628">
        <f t="shared" si="426"/>
        <v>0</v>
      </c>
      <c r="DN243" s="628">
        <f t="shared" si="426"/>
        <v>0</v>
      </c>
      <c r="DO243" s="628">
        <f t="shared" si="426"/>
        <v>0</v>
      </c>
      <c r="DP243" s="628">
        <f t="shared" si="426"/>
        <v>0</v>
      </c>
      <c r="DQ243" s="628">
        <f t="shared" si="426"/>
        <v>0</v>
      </c>
      <c r="DR243" s="628">
        <f t="shared" si="426"/>
        <v>0</v>
      </c>
      <c r="DS243" s="628">
        <f t="shared" si="426"/>
        <v>0</v>
      </c>
      <c r="DT243" s="628">
        <f t="shared" si="426"/>
        <v>0</v>
      </c>
      <c r="DU243" s="628">
        <f t="shared" si="426"/>
        <v>0</v>
      </c>
      <c r="DV243" s="628">
        <f t="shared" si="426"/>
        <v>0</v>
      </c>
      <c r="DW243" s="628">
        <f t="shared" si="426"/>
        <v>0</v>
      </c>
      <c r="DX243" s="628">
        <f t="shared" si="426"/>
        <v>0</v>
      </c>
      <c r="DY243" s="628">
        <f t="shared" si="426"/>
        <v>0</v>
      </c>
      <c r="DZ243" s="628">
        <f t="shared" si="426"/>
        <v>0</v>
      </c>
      <c r="EA243" s="628">
        <f t="shared" si="426"/>
        <v>0</v>
      </c>
      <c r="EB243" s="628">
        <f t="shared" si="388"/>
        <v>0</v>
      </c>
      <c r="EC243" s="628">
        <f t="shared" si="388"/>
        <v>0</v>
      </c>
      <c r="ED243" s="628">
        <f t="shared" si="388"/>
        <v>0</v>
      </c>
      <c r="EE243" s="628">
        <f t="shared" si="388"/>
        <v>0</v>
      </c>
      <c r="EF243" s="628">
        <f t="shared" si="388"/>
        <v>0</v>
      </c>
      <c r="EG243" s="628">
        <f t="shared" si="388"/>
        <v>0</v>
      </c>
      <c r="EH243" s="628">
        <f t="shared" si="388"/>
        <v>0</v>
      </c>
      <c r="EI243" s="628">
        <f t="shared" si="388"/>
        <v>0</v>
      </c>
      <c r="EJ243" s="631"/>
      <c r="EK243" s="631">
        <f t="shared" si="430"/>
        <v>0</v>
      </c>
      <c r="EL243" s="631">
        <f t="shared" si="430"/>
        <v>0</v>
      </c>
      <c r="EM243" s="631">
        <f t="shared" si="430"/>
        <v>0</v>
      </c>
      <c r="EN243" s="631">
        <f t="shared" si="430"/>
        <v>0</v>
      </c>
      <c r="EO243" s="631">
        <f t="shared" si="430"/>
        <v>0</v>
      </c>
      <c r="EP243" s="631">
        <f t="shared" si="430"/>
        <v>0</v>
      </c>
      <c r="EQ243" s="631">
        <f t="shared" si="430"/>
        <v>0</v>
      </c>
      <c r="ER243" s="631">
        <f t="shared" si="430"/>
        <v>0</v>
      </c>
      <c r="ES243" s="631">
        <f t="shared" si="430"/>
        <v>0</v>
      </c>
      <c r="ET243" s="631">
        <f t="shared" si="430"/>
        <v>0</v>
      </c>
      <c r="EU243" s="631">
        <f t="shared" si="430"/>
        <v>0</v>
      </c>
      <c r="EV243" s="631">
        <f t="shared" si="430"/>
        <v>0</v>
      </c>
      <c r="EW243" s="631">
        <f t="shared" si="430"/>
        <v>0</v>
      </c>
      <c r="EX243" s="631">
        <f t="shared" si="430"/>
        <v>0</v>
      </c>
      <c r="EY243" s="631">
        <f t="shared" si="430"/>
        <v>0</v>
      </c>
      <c r="EZ243" s="631">
        <f t="shared" si="430"/>
        <v>0</v>
      </c>
      <c r="FA243" s="631">
        <f t="shared" si="309"/>
        <v>0</v>
      </c>
      <c r="FB243" s="631">
        <f t="shared" si="309"/>
        <v>0</v>
      </c>
      <c r="FC243" s="631">
        <f t="shared" si="309"/>
        <v>0</v>
      </c>
      <c r="FD243" s="631">
        <f t="shared" si="409"/>
        <v>0</v>
      </c>
      <c r="FE243" s="631">
        <f t="shared" si="409"/>
        <v>0</v>
      </c>
      <c r="FF243" s="631">
        <f t="shared" si="409"/>
        <v>0</v>
      </c>
      <c r="FG243" s="631">
        <f t="shared" si="409"/>
        <v>0</v>
      </c>
      <c r="FH243" s="631">
        <f t="shared" si="409"/>
        <v>0</v>
      </c>
      <c r="FI243" s="631">
        <f t="shared" si="409"/>
        <v>0</v>
      </c>
      <c r="FJ243" s="631">
        <f t="shared" si="409"/>
        <v>0</v>
      </c>
      <c r="FK243" s="631">
        <f t="shared" si="409"/>
        <v>1</v>
      </c>
      <c r="FL243" s="631">
        <f t="shared" si="409"/>
        <v>0</v>
      </c>
      <c r="FM243" s="631">
        <f t="shared" si="409"/>
        <v>0</v>
      </c>
      <c r="FN243" s="631">
        <f t="shared" si="409"/>
        <v>0</v>
      </c>
      <c r="FO243" s="631">
        <f t="shared" si="409"/>
        <v>0</v>
      </c>
      <c r="FP243" s="631">
        <f t="shared" si="409"/>
        <v>0</v>
      </c>
      <c r="FQ243" s="631">
        <f t="shared" si="409"/>
        <v>0</v>
      </c>
      <c r="FR243" s="631">
        <f t="shared" si="409"/>
        <v>0</v>
      </c>
      <c r="FS243" s="631">
        <f t="shared" si="409"/>
        <v>0</v>
      </c>
      <c r="FT243" s="631">
        <f t="shared" si="427"/>
        <v>0</v>
      </c>
      <c r="FU243" s="631">
        <f t="shared" si="427"/>
        <v>0</v>
      </c>
      <c r="FV243" s="631">
        <f t="shared" si="381"/>
        <v>0</v>
      </c>
      <c r="FW243" s="631">
        <f t="shared" si="381"/>
        <v>0</v>
      </c>
      <c r="FX243" s="631">
        <f t="shared" si="381"/>
        <v>0</v>
      </c>
      <c r="FY243" s="631">
        <f t="shared" si="381"/>
        <v>0</v>
      </c>
      <c r="FZ243" s="631">
        <f t="shared" si="381"/>
        <v>0</v>
      </c>
      <c r="GA243" s="631">
        <f t="shared" si="381"/>
        <v>0</v>
      </c>
      <c r="GB243" s="631">
        <f t="shared" si="381"/>
        <v>0</v>
      </c>
      <c r="GC243" s="631">
        <f t="shared" si="381"/>
        <v>0</v>
      </c>
      <c r="GD243" s="631">
        <f t="shared" si="379"/>
        <v>0</v>
      </c>
      <c r="GE243" s="631">
        <f t="shared" si="379"/>
        <v>0</v>
      </c>
      <c r="GF243" s="631">
        <f t="shared" si="379"/>
        <v>0</v>
      </c>
      <c r="GG243" s="631">
        <f t="shared" si="379"/>
        <v>0</v>
      </c>
      <c r="GH243" s="631">
        <f t="shared" si="379"/>
        <v>0</v>
      </c>
      <c r="GI243" s="631">
        <f t="shared" si="390"/>
        <v>0</v>
      </c>
      <c r="GJ243" s="631">
        <f t="shared" si="390"/>
        <v>0</v>
      </c>
      <c r="GK243" s="631">
        <f t="shared" si="390"/>
        <v>0</v>
      </c>
      <c r="GL243" s="631">
        <f t="shared" si="390"/>
        <v>0</v>
      </c>
      <c r="GM243" s="631">
        <f t="shared" si="390"/>
        <v>0</v>
      </c>
      <c r="GN243" s="631">
        <f t="shared" si="390"/>
        <v>0</v>
      </c>
      <c r="GO243" s="631"/>
      <c r="GP243" s="631">
        <f t="shared" si="410"/>
        <v>0</v>
      </c>
      <c r="GQ243" s="631">
        <f t="shared" si="410"/>
        <v>0</v>
      </c>
      <c r="GR243" s="631">
        <f t="shared" si="410"/>
        <v>0</v>
      </c>
      <c r="GS243" s="631">
        <f t="shared" si="410"/>
        <v>0</v>
      </c>
      <c r="GT243" s="631">
        <f t="shared" si="410"/>
        <v>0</v>
      </c>
      <c r="GU243" s="631">
        <f t="shared" si="410"/>
        <v>0</v>
      </c>
      <c r="GV243" s="631">
        <f t="shared" si="410"/>
        <v>0</v>
      </c>
      <c r="GW243" s="631">
        <f t="shared" si="410"/>
        <v>0</v>
      </c>
      <c r="GX243" s="631">
        <f t="shared" si="410"/>
        <v>0</v>
      </c>
      <c r="GY243" s="631">
        <f t="shared" si="410"/>
        <v>0</v>
      </c>
      <c r="GZ243" s="631">
        <f t="shared" si="410"/>
        <v>0</v>
      </c>
      <c r="HA243" s="631">
        <f t="shared" si="410"/>
        <v>0</v>
      </c>
      <c r="HB243" s="631">
        <f t="shared" si="410"/>
        <v>0</v>
      </c>
      <c r="HC243" s="631">
        <f t="shared" si="410"/>
        <v>0</v>
      </c>
      <c r="HD243" s="631">
        <f t="shared" si="410"/>
        <v>0</v>
      </c>
      <c r="HE243" s="631">
        <f t="shared" si="408"/>
        <v>0</v>
      </c>
      <c r="HF243" s="631">
        <f t="shared" si="408"/>
        <v>0</v>
      </c>
      <c r="HG243" s="631">
        <f t="shared" si="408"/>
        <v>0</v>
      </c>
      <c r="HH243" s="631">
        <f t="shared" si="408"/>
        <v>0</v>
      </c>
      <c r="HI243" s="631">
        <f t="shared" si="406"/>
        <v>0</v>
      </c>
      <c r="HJ243" s="631">
        <f t="shared" si="406"/>
        <v>0</v>
      </c>
      <c r="HK243" s="631">
        <f t="shared" si="406"/>
        <v>0</v>
      </c>
      <c r="HL243" s="631">
        <f t="shared" si="406"/>
        <v>0</v>
      </c>
      <c r="HM243" s="631">
        <f t="shared" si="406"/>
        <v>0</v>
      </c>
      <c r="HN243" s="631">
        <f t="shared" si="406"/>
        <v>0</v>
      </c>
      <c r="HO243" s="631">
        <f t="shared" si="406"/>
        <v>0</v>
      </c>
      <c r="HP243" s="631">
        <f t="shared" si="406"/>
        <v>1</v>
      </c>
      <c r="HQ243" s="631">
        <f t="shared" si="406"/>
        <v>0</v>
      </c>
      <c r="HR243" s="631">
        <f t="shared" si="389"/>
        <v>0</v>
      </c>
      <c r="HS243" s="631">
        <f t="shared" si="389"/>
        <v>0</v>
      </c>
      <c r="HT243" s="631">
        <f t="shared" si="389"/>
        <v>0</v>
      </c>
      <c r="HU243" s="631">
        <f t="shared" si="389"/>
        <v>0</v>
      </c>
      <c r="HV243" s="631">
        <f t="shared" si="407"/>
        <v>0</v>
      </c>
      <c r="HW243" s="631">
        <f t="shared" si="407"/>
        <v>0</v>
      </c>
      <c r="HX243" s="631">
        <f t="shared" si="407"/>
        <v>0</v>
      </c>
      <c r="HY243" s="631">
        <f t="shared" si="407"/>
        <v>0</v>
      </c>
      <c r="HZ243" s="631">
        <f t="shared" si="407"/>
        <v>0</v>
      </c>
      <c r="IA243" s="631">
        <f t="shared" si="407"/>
        <v>0</v>
      </c>
      <c r="IB243" s="631">
        <f t="shared" si="407"/>
        <v>0</v>
      </c>
      <c r="IC243" s="631">
        <f t="shared" si="407"/>
        <v>0</v>
      </c>
      <c r="ID243" s="631">
        <f t="shared" si="407"/>
        <v>0</v>
      </c>
      <c r="IE243" s="631">
        <f t="shared" si="407"/>
        <v>0</v>
      </c>
      <c r="IF243" s="631">
        <f t="shared" si="407"/>
        <v>0</v>
      </c>
      <c r="IG243" s="631">
        <f t="shared" si="407"/>
        <v>0</v>
      </c>
      <c r="IH243" s="631">
        <f t="shared" si="407"/>
        <v>0</v>
      </c>
      <c r="II243" s="631">
        <f t="shared" si="407"/>
        <v>0</v>
      </c>
      <c r="IJ243" s="631">
        <f t="shared" si="407"/>
        <v>0</v>
      </c>
      <c r="IK243" s="631">
        <f t="shared" si="407"/>
        <v>0</v>
      </c>
      <c r="IL243" s="631">
        <f t="shared" si="382"/>
        <v>0</v>
      </c>
      <c r="IM243" s="631">
        <f t="shared" si="382"/>
        <v>0</v>
      </c>
      <c r="IN243" s="631">
        <f t="shared" si="382"/>
        <v>0</v>
      </c>
      <c r="IO243" s="631">
        <f t="shared" si="382"/>
        <v>0</v>
      </c>
      <c r="IP243" s="631">
        <f t="shared" si="382"/>
        <v>0</v>
      </c>
      <c r="IQ243" s="631">
        <f t="shared" si="382"/>
        <v>0</v>
      </c>
      <c r="IR243" s="631">
        <f t="shared" si="382"/>
        <v>0</v>
      </c>
      <c r="IS243" s="631">
        <f t="shared" si="382"/>
        <v>0</v>
      </c>
      <c r="IT243" s="631"/>
      <c r="IU243" s="631">
        <f t="shared" si="431"/>
        <v>0</v>
      </c>
      <c r="IV243" s="631">
        <f t="shared" si="431"/>
        <v>0</v>
      </c>
      <c r="IW243" s="631">
        <f t="shared" si="431"/>
        <v>0</v>
      </c>
      <c r="IX243" s="631">
        <f t="shared" si="431"/>
        <v>0</v>
      </c>
      <c r="IY243" s="631">
        <f t="shared" si="431"/>
        <v>0</v>
      </c>
      <c r="IZ243" s="631">
        <f t="shared" si="431"/>
        <v>0</v>
      </c>
      <c r="JA243" s="631">
        <f t="shared" si="431"/>
        <v>0</v>
      </c>
      <c r="JB243" s="631">
        <f t="shared" si="431"/>
        <v>0</v>
      </c>
      <c r="JC243" s="631">
        <f t="shared" si="431"/>
        <v>0</v>
      </c>
      <c r="JD243" s="631">
        <f t="shared" si="431"/>
        <v>0</v>
      </c>
      <c r="JE243" s="631">
        <f t="shared" si="432"/>
        <v>0</v>
      </c>
      <c r="JF243" s="631">
        <f t="shared" si="432"/>
        <v>0</v>
      </c>
      <c r="JG243" s="631">
        <f t="shared" si="432"/>
        <v>0</v>
      </c>
      <c r="JH243" s="631">
        <f t="shared" si="432"/>
        <v>0</v>
      </c>
      <c r="JI243" s="631">
        <f t="shared" si="432"/>
        <v>0</v>
      </c>
      <c r="JJ243" s="631">
        <f t="shared" si="432"/>
        <v>0</v>
      </c>
      <c r="JK243" s="631">
        <f t="shared" si="432"/>
        <v>0</v>
      </c>
      <c r="JL243" s="631">
        <f t="shared" si="432"/>
        <v>0</v>
      </c>
      <c r="JM243" s="631">
        <f t="shared" si="432"/>
        <v>0</v>
      </c>
      <c r="JN243" s="631">
        <f t="shared" si="432"/>
        <v>0</v>
      </c>
      <c r="JO243" s="631">
        <f t="shared" si="433"/>
        <v>0</v>
      </c>
      <c r="JP243" s="631">
        <f t="shared" si="433"/>
        <v>0</v>
      </c>
      <c r="JQ243" s="631">
        <f t="shared" si="433"/>
        <v>0</v>
      </c>
      <c r="JR243" s="631">
        <f t="shared" si="433"/>
        <v>0</v>
      </c>
      <c r="JS243" s="631">
        <f t="shared" si="433"/>
        <v>0</v>
      </c>
      <c r="JT243" s="631">
        <f t="shared" si="433"/>
        <v>0</v>
      </c>
      <c r="JU243" s="631">
        <f t="shared" si="433"/>
        <v>173.10060000000001</v>
      </c>
      <c r="JV243" s="631">
        <f t="shared" si="433"/>
        <v>0</v>
      </c>
      <c r="JW243" s="631">
        <f t="shared" si="433"/>
        <v>0</v>
      </c>
      <c r="JX243" s="631">
        <f t="shared" si="433"/>
        <v>0</v>
      </c>
      <c r="JY243" s="631">
        <f t="shared" si="434"/>
        <v>0</v>
      </c>
      <c r="JZ243" s="631">
        <f t="shared" si="434"/>
        <v>0</v>
      </c>
      <c r="KA243" s="631">
        <f t="shared" si="434"/>
        <v>0</v>
      </c>
      <c r="KB243" s="631">
        <f t="shared" si="434"/>
        <v>0</v>
      </c>
      <c r="KC243" s="631">
        <f t="shared" si="434"/>
        <v>0</v>
      </c>
      <c r="KD243" s="631">
        <f t="shared" si="434"/>
        <v>0</v>
      </c>
      <c r="KE243" s="631">
        <f t="shared" si="434"/>
        <v>0</v>
      </c>
      <c r="KF243" s="631">
        <f t="shared" si="434"/>
        <v>0</v>
      </c>
      <c r="KG243" s="631">
        <f t="shared" si="434"/>
        <v>0</v>
      </c>
      <c r="KH243" s="631">
        <f t="shared" si="434"/>
        <v>0</v>
      </c>
      <c r="KI243" s="631">
        <f t="shared" si="435"/>
        <v>0</v>
      </c>
      <c r="KJ243" s="631">
        <f t="shared" si="435"/>
        <v>0</v>
      </c>
      <c r="KK243" s="631">
        <f t="shared" si="435"/>
        <v>0</v>
      </c>
      <c r="KL243" s="631">
        <f t="shared" si="435"/>
        <v>0</v>
      </c>
      <c r="KM243" s="631">
        <f t="shared" si="435"/>
        <v>0</v>
      </c>
      <c r="KN243" s="631">
        <f t="shared" si="435"/>
        <v>0</v>
      </c>
      <c r="KO243" s="631">
        <f t="shared" si="435"/>
        <v>0</v>
      </c>
      <c r="KP243" s="631">
        <f t="shared" si="435"/>
        <v>0</v>
      </c>
      <c r="KQ243" s="631">
        <f t="shared" si="435"/>
        <v>0</v>
      </c>
      <c r="KR243" s="631">
        <f t="shared" si="435"/>
        <v>0</v>
      </c>
      <c r="KS243" s="631">
        <f t="shared" si="436"/>
        <v>0</v>
      </c>
      <c r="KT243" s="631">
        <f t="shared" si="436"/>
        <v>0</v>
      </c>
      <c r="KU243" s="631">
        <f t="shared" si="436"/>
        <v>0</v>
      </c>
      <c r="KV243" s="631">
        <f t="shared" si="436"/>
        <v>0</v>
      </c>
      <c r="KW243" s="631">
        <f t="shared" si="436"/>
        <v>0</v>
      </c>
      <c r="KX243" s="631">
        <f t="shared" si="436"/>
        <v>0</v>
      </c>
      <c r="KY243" s="631"/>
      <c r="KZ243" s="631">
        <f t="shared" si="437"/>
        <v>0</v>
      </c>
      <c r="LA243" s="631">
        <f t="shared" si="437"/>
        <v>0</v>
      </c>
      <c r="LB243" s="631">
        <f t="shared" si="437"/>
        <v>0</v>
      </c>
      <c r="LC243" s="631">
        <f t="shared" si="437"/>
        <v>0</v>
      </c>
      <c r="LD243" s="631">
        <f t="shared" si="437"/>
        <v>0</v>
      </c>
      <c r="LE243" s="631">
        <f t="shared" si="437"/>
        <v>0</v>
      </c>
      <c r="LF243" s="631">
        <f t="shared" si="437"/>
        <v>0</v>
      </c>
      <c r="LG243" s="631">
        <f t="shared" si="437"/>
        <v>0</v>
      </c>
      <c r="LH243" s="631">
        <f t="shared" si="437"/>
        <v>0</v>
      </c>
      <c r="LI243" s="631">
        <f t="shared" si="437"/>
        <v>0</v>
      </c>
      <c r="LJ243" s="631">
        <f t="shared" si="438"/>
        <v>0</v>
      </c>
      <c r="LK243" s="631">
        <f t="shared" si="438"/>
        <v>0</v>
      </c>
      <c r="LL243" s="631">
        <f t="shared" si="438"/>
        <v>0</v>
      </c>
      <c r="LM243" s="631">
        <f t="shared" si="438"/>
        <v>0</v>
      </c>
      <c r="LN243" s="631">
        <f t="shared" si="438"/>
        <v>0</v>
      </c>
      <c r="LO243" s="631">
        <f t="shared" si="438"/>
        <v>0</v>
      </c>
      <c r="LP243" s="631">
        <f t="shared" si="438"/>
        <v>0</v>
      </c>
      <c r="LQ243" s="631">
        <f t="shared" si="438"/>
        <v>0</v>
      </c>
      <c r="LR243" s="631">
        <f t="shared" si="438"/>
        <v>0</v>
      </c>
      <c r="LS243" s="631">
        <f t="shared" si="438"/>
        <v>0</v>
      </c>
      <c r="LT243" s="631">
        <f t="shared" si="439"/>
        <v>0</v>
      </c>
      <c r="LU243" s="631">
        <f t="shared" si="439"/>
        <v>0</v>
      </c>
      <c r="LV243" s="631">
        <f t="shared" si="439"/>
        <v>0</v>
      </c>
      <c r="LW243" s="631">
        <f t="shared" si="439"/>
        <v>0</v>
      </c>
      <c r="LX243" s="631">
        <f t="shared" si="439"/>
        <v>0</v>
      </c>
      <c r="LY243" s="631">
        <f t="shared" si="439"/>
        <v>0</v>
      </c>
      <c r="LZ243" s="631">
        <f t="shared" si="439"/>
        <v>26.926760000000002</v>
      </c>
      <c r="MA243" s="631">
        <f t="shared" si="439"/>
        <v>0</v>
      </c>
      <c r="MB243" s="631">
        <f t="shared" si="439"/>
        <v>0</v>
      </c>
      <c r="MC243" s="631">
        <f t="shared" si="439"/>
        <v>0</v>
      </c>
      <c r="MD243" s="631">
        <f t="shared" si="440"/>
        <v>0</v>
      </c>
      <c r="ME243" s="631">
        <f t="shared" si="440"/>
        <v>0</v>
      </c>
      <c r="MF243" s="631">
        <f t="shared" si="440"/>
        <v>0</v>
      </c>
      <c r="MG243" s="631">
        <f t="shared" si="440"/>
        <v>0</v>
      </c>
      <c r="MH243" s="631">
        <f t="shared" si="440"/>
        <v>0</v>
      </c>
      <c r="MI243" s="631">
        <f t="shared" si="440"/>
        <v>0</v>
      </c>
      <c r="MJ243" s="631">
        <f t="shared" si="440"/>
        <v>0</v>
      </c>
      <c r="MK243" s="631">
        <f t="shared" si="440"/>
        <v>0</v>
      </c>
      <c r="ML243" s="631">
        <f t="shared" si="440"/>
        <v>0</v>
      </c>
      <c r="MM243" s="631">
        <f t="shared" si="440"/>
        <v>0</v>
      </c>
      <c r="MN243" s="631">
        <f t="shared" si="441"/>
        <v>0</v>
      </c>
      <c r="MO243" s="631">
        <f t="shared" si="441"/>
        <v>0</v>
      </c>
      <c r="MP243" s="631">
        <f t="shared" si="441"/>
        <v>0</v>
      </c>
      <c r="MQ243" s="631">
        <f t="shared" si="441"/>
        <v>0</v>
      </c>
      <c r="MR243" s="631">
        <f t="shared" si="441"/>
        <v>0</v>
      </c>
      <c r="MS243" s="631">
        <f t="shared" si="441"/>
        <v>0</v>
      </c>
      <c r="MT243" s="631">
        <f t="shared" si="441"/>
        <v>0</v>
      </c>
      <c r="MU243" s="631">
        <f t="shared" si="441"/>
        <v>0</v>
      </c>
      <c r="MV243" s="631">
        <f t="shared" si="441"/>
        <v>0</v>
      </c>
      <c r="MW243" s="631">
        <f t="shared" si="441"/>
        <v>0</v>
      </c>
      <c r="MX243" s="631">
        <f t="shared" si="442"/>
        <v>0</v>
      </c>
      <c r="MY243" s="631">
        <f t="shared" si="442"/>
        <v>0</v>
      </c>
      <c r="MZ243" s="631">
        <f t="shared" si="442"/>
        <v>0</v>
      </c>
      <c r="NA243" s="631">
        <f t="shared" si="442"/>
        <v>0</v>
      </c>
      <c r="NB243" s="631">
        <f t="shared" si="442"/>
        <v>0</v>
      </c>
      <c r="NC243" s="631">
        <f t="shared" si="442"/>
        <v>0</v>
      </c>
    </row>
    <row r="244" spans="1:367" hidden="1">
      <c r="A244" s="504" t="s">
        <v>106</v>
      </c>
      <c r="B244" s="504" t="s">
        <v>323</v>
      </c>
      <c r="C244" s="497">
        <v>4.9791220000000003</v>
      </c>
      <c r="D244" s="497">
        <v>0.38678200000000001</v>
      </c>
      <c r="E244" s="362">
        <f t="shared" si="358"/>
        <v>3.2837461583592699E-3</v>
      </c>
      <c r="F244" s="363">
        <f t="shared" si="359"/>
        <v>1.1610133272402312E-3</v>
      </c>
      <c r="G244" s="498">
        <f>E244*Dichtheden!$V$70</f>
        <v>169.17492428297223</v>
      </c>
      <c r="H244" s="499">
        <f>IF(C244=0,0,ROUND(IF((G244/2)/Dichtheden!$C$3&lt;1,1,(G244/2)/Dichtheden!$C$3),0))</f>
        <v>1</v>
      </c>
      <c r="I244" s="498">
        <f>E244*Dichtheden!$AJ$70</f>
        <v>28.195820713828709</v>
      </c>
      <c r="J244" s="499">
        <f>IF(C244=0,0,ROUND(IF((I244/2)/Dichtheden!$D$3&lt;1,1,(I244/2)/Dichtheden!$D$3),0))</f>
        <v>1</v>
      </c>
      <c r="K244" s="498">
        <f t="shared" si="360"/>
        <v>84.587462141486114</v>
      </c>
      <c r="L244" s="500">
        <f t="shared" si="361"/>
        <v>84.587462141486114</v>
      </c>
      <c r="M244" s="498">
        <f>IF(D244=0,0,IF((D244*Dichtheden!$G$4)&lt;25,25,D244*Dichtheden!$G$4))</f>
        <v>87.025950000000009</v>
      </c>
      <c r="N244" s="499">
        <f>D244*Dichtheden!$H$4</f>
        <v>13.537370000000001</v>
      </c>
      <c r="O244" s="501"/>
      <c r="P244" s="501"/>
      <c r="Q244" s="502">
        <f>E244*Dichtheden!$AS$68</f>
        <v>124.76650665869204</v>
      </c>
      <c r="R244" s="495">
        <f>IF(Q244=0,0,ROUND(IF((Q244/2)/Dichtheden!$C$3&lt;1,1,(Q244/2)/Dichtheden!$C$3),0))</f>
        <v>1</v>
      </c>
      <c r="S244" s="502">
        <f>E244*Dichtheden!$AY$68</f>
        <v>6.9079760748880332</v>
      </c>
      <c r="T244" s="495">
        <f>IF(Q244=0,0,ROUND(IF((S244/2)/Dichtheden!$D$3&lt;1,1,(S244/2)/Dichtheden!$D$3),0))</f>
        <v>1</v>
      </c>
      <c r="U244" s="502">
        <f>D244*Dichtheden!$G$5</f>
        <v>84.318476000000004</v>
      </c>
      <c r="V244" s="502">
        <f>D244*Dichtheden!$H$5</f>
        <v>5.8017300000000001</v>
      </c>
      <c r="X244" s="630"/>
      <c r="AA244" s="628">
        <f t="shared" si="423"/>
        <v>0</v>
      </c>
      <c r="AB244" s="628">
        <f t="shared" si="423"/>
        <v>0</v>
      </c>
      <c r="AC244" s="628">
        <f t="shared" si="423"/>
        <v>0</v>
      </c>
      <c r="AD244" s="628">
        <f t="shared" si="423"/>
        <v>0</v>
      </c>
      <c r="AE244" s="628">
        <f t="shared" si="423"/>
        <v>0</v>
      </c>
      <c r="AF244" s="628">
        <f t="shared" si="423"/>
        <v>0</v>
      </c>
      <c r="AG244" s="628">
        <f t="shared" si="423"/>
        <v>0</v>
      </c>
      <c r="AH244" s="628">
        <f t="shared" si="423"/>
        <v>0</v>
      </c>
      <c r="AI244" s="628">
        <f t="shared" si="423"/>
        <v>0</v>
      </c>
      <c r="AJ244" s="628">
        <f t="shared" si="423"/>
        <v>0</v>
      </c>
      <c r="AK244" s="628">
        <f t="shared" si="423"/>
        <v>0</v>
      </c>
      <c r="AL244" s="628">
        <f t="shared" si="423"/>
        <v>0</v>
      </c>
      <c r="AM244" s="628">
        <f t="shared" si="423"/>
        <v>0</v>
      </c>
      <c r="AN244" s="628">
        <f t="shared" si="423"/>
        <v>0</v>
      </c>
      <c r="AO244" s="628">
        <f t="shared" si="423"/>
        <v>0</v>
      </c>
      <c r="AP244" s="628">
        <f t="shared" si="423"/>
        <v>0</v>
      </c>
      <c r="AQ244" s="628">
        <f t="shared" si="428"/>
        <v>0</v>
      </c>
      <c r="AR244" s="628">
        <f t="shared" si="428"/>
        <v>0</v>
      </c>
      <c r="AS244" s="628">
        <f t="shared" si="428"/>
        <v>0</v>
      </c>
      <c r="AT244" s="628">
        <f t="shared" si="428"/>
        <v>0</v>
      </c>
      <c r="AU244" s="628">
        <f t="shared" si="428"/>
        <v>0</v>
      </c>
      <c r="AV244" s="628">
        <f t="shared" si="428"/>
        <v>0</v>
      </c>
      <c r="AW244" s="628">
        <f t="shared" si="428"/>
        <v>0</v>
      </c>
      <c r="AX244" s="628">
        <f t="shared" si="428"/>
        <v>0</v>
      </c>
      <c r="AY244" s="628">
        <f t="shared" si="428"/>
        <v>0</v>
      </c>
      <c r="AZ244" s="628">
        <f t="shared" si="428"/>
        <v>0</v>
      </c>
      <c r="BA244" s="628">
        <f t="shared" si="428"/>
        <v>4.9791220000000003</v>
      </c>
      <c r="BB244" s="628">
        <f t="shared" si="428"/>
        <v>0</v>
      </c>
      <c r="BC244" s="628">
        <f t="shared" si="428"/>
        <v>0</v>
      </c>
      <c r="BD244" s="628">
        <f t="shared" si="428"/>
        <v>0</v>
      </c>
      <c r="BE244" s="628">
        <f t="shared" si="428"/>
        <v>0</v>
      </c>
      <c r="BF244" s="628">
        <f t="shared" si="428"/>
        <v>0</v>
      </c>
      <c r="BG244" s="628">
        <f t="shared" si="424"/>
        <v>0</v>
      </c>
      <c r="BH244" s="628">
        <f t="shared" si="424"/>
        <v>0</v>
      </c>
      <c r="BI244" s="628">
        <f t="shared" si="424"/>
        <v>0</v>
      </c>
      <c r="BJ244" s="628">
        <f t="shared" si="424"/>
        <v>0</v>
      </c>
      <c r="BK244" s="628">
        <f t="shared" si="424"/>
        <v>0</v>
      </c>
      <c r="BL244" s="628">
        <f t="shared" si="424"/>
        <v>0</v>
      </c>
      <c r="BM244" s="628">
        <f t="shared" si="424"/>
        <v>0</v>
      </c>
      <c r="BN244" s="628">
        <f t="shared" si="424"/>
        <v>0</v>
      </c>
      <c r="BO244" s="628">
        <f t="shared" si="424"/>
        <v>0</v>
      </c>
      <c r="BP244" s="628">
        <f t="shared" si="424"/>
        <v>0</v>
      </c>
      <c r="BQ244" s="628">
        <f t="shared" si="424"/>
        <v>0</v>
      </c>
      <c r="BR244" s="628">
        <f t="shared" si="424"/>
        <v>0</v>
      </c>
      <c r="BS244" s="628">
        <f t="shared" si="424"/>
        <v>0</v>
      </c>
      <c r="BT244" s="628">
        <f t="shared" si="424"/>
        <v>0</v>
      </c>
      <c r="BU244" s="628">
        <f t="shared" si="424"/>
        <v>0</v>
      </c>
      <c r="BV244" s="628">
        <f t="shared" si="424"/>
        <v>0</v>
      </c>
      <c r="BW244" s="628">
        <f t="shared" si="385"/>
        <v>0</v>
      </c>
      <c r="BX244" s="628">
        <f t="shared" si="385"/>
        <v>0</v>
      </c>
      <c r="BY244" s="628">
        <f t="shared" si="385"/>
        <v>0</v>
      </c>
      <c r="BZ244" s="628">
        <f t="shared" si="385"/>
        <v>0</v>
      </c>
      <c r="CA244" s="628">
        <f t="shared" si="385"/>
        <v>0</v>
      </c>
      <c r="CB244" s="628">
        <f t="shared" si="385"/>
        <v>0</v>
      </c>
      <c r="CC244" s="628">
        <f t="shared" si="385"/>
        <v>0</v>
      </c>
      <c r="CD244" s="628">
        <f t="shared" si="385"/>
        <v>0</v>
      </c>
      <c r="CE244" s="628"/>
      <c r="CF244" s="628">
        <f t="shared" si="425"/>
        <v>0</v>
      </c>
      <c r="CG244" s="628">
        <f t="shared" si="425"/>
        <v>0</v>
      </c>
      <c r="CH244" s="628">
        <f t="shared" si="425"/>
        <v>0</v>
      </c>
      <c r="CI244" s="628">
        <f t="shared" si="425"/>
        <v>0</v>
      </c>
      <c r="CJ244" s="628">
        <f t="shared" si="425"/>
        <v>0</v>
      </c>
      <c r="CK244" s="628">
        <f t="shared" si="425"/>
        <v>0</v>
      </c>
      <c r="CL244" s="628">
        <f t="shared" si="425"/>
        <v>0</v>
      </c>
      <c r="CM244" s="628">
        <f t="shared" si="425"/>
        <v>0</v>
      </c>
      <c r="CN244" s="628">
        <f t="shared" si="425"/>
        <v>0</v>
      </c>
      <c r="CO244" s="628">
        <f t="shared" si="425"/>
        <v>0</v>
      </c>
      <c r="CP244" s="628">
        <f t="shared" si="425"/>
        <v>0</v>
      </c>
      <c r="CQ244" s="628">
        <f t="shared" si="425"/>
        <v>0</v>
      </c>
      <c r="CR244" s="628">
        <f t="shared" si="425"/>
        <v>0</v>
      </c>
      <c r="CS244" s="628">
        <f t="shared" si="425"/>
        <v>0</v>
      </c>
      <c r="CT244" s="628">
        <f t="shared" si="425"/>
        <v>0</v>
      </c>
      <c r="CU244" s="628">
        <f t="shared" si="425"/>
        <v>0</v>
      </c>
      <c r="CV244" s="628">
        <f t="shared" si="429"/>
        <v>0</v>
      </c>
      <c r="CW244" s="628">
        <f t="shared" si="429"/>
        <v>0</v>
      </c>
      <c r="CX244" s="628">
        <f t="shared" si="429"/>
        <v>0</v>
      </c>
      <c r="CY244" s="628">
        <f t="shared" si="429"/>
        <v>0</v>
      </c>
      <c r="CZ244" s="628">
        <f t="shared" si="429"/>
        <v>0</v>
      </c>
      <c r="DA244" s="628">
        <f t="shared" si="429"/>
        <v>0</v>
      </c>
      <c r="DB244" s="628">
        <f t="shared" si="429"/>
        <v>0</v>
      </c>
      <c r="DC244" s="628">
        <f t="shared" si="429"/>
        <v>0</v>
      </c>
      <c r="DD244" s="628">
        <f t="shared" si="429"/>
        <v>0</v>
      </c>
      <c r="DE244" s="628">
        <f t="shared" si="429"/>
        <v>0</v>
      </c>
      <c r="DF244" s="628">
        <f t="shared" si="429"/>
        <v>0.38678200000000001</v>
      </c>
      <c r="DG244" s="628">
        <f t="shared" si="429"/>
        <v>0</v>
      </c>
      <c r="DH244" s="628">
        <f t="shared" si="429"/>
        <v>0</v>
      </c>
      <c r="DI244" s="628">
        <f t="shared" si="429"/>
        <v>0</v>
      </c>
      <c r="DJ244" s="628">
        <f t="shared" si="429"/>
        <v>0</v>
      </c>
      <c r="DK244" s="628">
        <f t="shared" si="429"/>
        <v>0</v>
      </c>
      <c r="DL244" s="628">
        <f t="shared" si="426"/>
        <v>0</v>
      </c>
      <c r="DM244" s="628">
        <f t="shared" si="426"/>
        <v>0</v>
      </c>
      <c r="DN244" s="628">
        <f t="shared" si="426"/>
        <v>0</v>
      </c>
      <c r="DO244" s="628">
        <f t="shared" si="426"/>
        <v>0</v>
      </c>
      <c r="DP244" s="628">
        <f t="shared" si="426"/>
        <v>0</v>
      </c>
      <c r="DQ244" s="628">
        <f t="shared" si="426"/>
        <v>0</v>
      </c>
      <c r="DR244" s="628">
        <f t="shared" si="426"/>
        <v>0</v>
      </c>
      <c r="DS244" s="628">
        <f t="shared" si="426"/>
        <v>0</v>
      </c>
      <c r="DT244" s="628">
        <f t="shared" si="426"/>
        <v>0</v>
      </c>
      <c r="DU244" s="628">
        <f t="shared" si="426"/>
        <v>0</v>
      </c>
      <c r="DV244" s="628">
        <f t="shared" si="426"/>
        <v>0</v>
      </c>
      <c r="DW244" s="628">
        <f t="shared" si="426"/>
        <v>0</v>
      </c>
      <c r="DX244" s="628">
        <f t="shared" si="426"/>
        <v>0</v>
      </c>
      <c r="DY244" s="628">
        <f t="shared" si="426"/>
        <v>0</v>
      </c>
      <c r="DZ244" s="628">
        <f t="shared" si="426"/>
        <v>0</v>
      </c>
      <c r="EA244" s="628">
        <f t="shared" si="426"/>
        <v>0</v>
      </c>
      <c r="EB244" s="628">
        <f t="shared" si="388"/>
        <v>0</v>
      </c>
      <c r="EC244" s="628">
        <f t="shared" si="388"/>
        <v>0</v>
      </c>
      <c r="ED244" s="628">
        <f t="shared" si="388"/>
        <v>0</v>
      </c>
      <c r="EE244" s="628">
        <f t="shared" si="388"/>
        <v>0</v>
      </c>
      <c r="EF244" s="628">
        <f t="shared" si="388"/>
        <v>0</v>
      </c>
      <c r="EG244" s="628">
        <f t="shared" si="388"/>
        <v>0</v>
      </c>
      <c r="EH244" s="628">
        <f t="shared" si="388"/>
        <v>0</v>
      </c>
      <c r="EI244" s="628">
        <f t="shared" si="388"/>
        <v>0</v>
      </c>
      <c r="EJ244" s="631"/>
      <c r="EK244" s="631">
        <f t="shared" si="430"/>
        <v>0</v>
      </c>
      <c r="EL244" s="631">
        <f t="shared" si="430"/>
        <v>0</v>
      </c>
      <c r="EM244" s="631">
        <f t="shared" si="430"/>
        <v>0</v>
      </c>
      <c r="EN244" s="631">
        <f t="shared" si="430"/>
        <v>0</v>
      </c>
      <c r="EO244" s="631">
        <f t="shared" si="430"/>
        <v>0</v>
      </c>
      <c r="EP244" s="631">
        <f t="shared" si="430"/>
        <v>0</v>
      </c>
      <c r="EQ244" s="631">
        <f t="shared" si="430"/>
        <v>0</v>
      </c>
      <c r="ER244" s="631">
        <f t="shared" si="430"/>
        <v>0</v>
      </c>
      <c r="ES244" s="631">
        <f t="shared" si="430"/>
        <v>0</v>
      </c>
      <c r="ET244" s="631">
        <f t="shared" si="430"/>
        <v>0</v>
      </c>
      <c r="EU244" s="631">
        <f t="shared" si="430"/>
        <v>0</v>
      </c>
      <c r="EV244" s="631">
        <f t="shared" si="430"/>
        <v>0</v>
      </c>
      <c r="EW244" s="631">
        <f t="shared" si="430"/>
        <v>0</v>
      </c>
      <c r="EX244" s="631">
        <f t="shared" si="430"/>
        <v>0</v>
      </c>
      <c r="EY244" s="631">
        <f t="shared" si="430"/>
        <v>0</v>
      </c>
      <c r="EZ244" s="631">
        <f t="shared" si="430"/>
        <v>0</v>
      </c>
      <c r="FA244" s="631">
        <f t="shared" si="309"/>
        <v>0</v>
      </c>
      <c r="FB244" s="631">
        <f t="shared" si="309"/>
        <v>0</v>
      </c>
      <c r="FC244" s="631">
        <f t="shared" si="309"/>
        <v>0</v>
      </c>
      <c r="FD244" s="631">
        <f t="shared" si="409"/>
        <v>0</v>
      </c>
      <c r="FE244" s="631">
        <f t="shared" si="409"/>
        <v>0</v>
      </c>
      <c r="FF244" s="631">
        <f t="shared" si="409"/>
        <v>0</v>
      </c>
      <c r="FG244" s="631">
        <f t="shared" si="409"/>
        <v>0</v>
      </c>
      <c r="FH244" s="631">
        <f t="shared" si="409"/>
        <v>0</v>
      </c>
      <c r="FI244" s="631">
        <f t="shared" si="409"/>
        <v>0</v>
      </c>
      <c r="FJ244" s="631">
        <f t="shared" si="409"/>
        <v>0</v>
      </c>
      <c r="FK244" s="631">
        <f t="shared" si="409"/>
        <v>1</v>
      </c>
      <c r="FL244" s="631">
        <f t="shared" si="409"/>
        <v>0</v>
      </c>
      <c r="FM244" s="631">
        <f t="shared" si="409"/>
        <v>0</v>
      </c>
      <c r="FN244" s="631">
        <f t="shared" si="409"/>
        <v>0</v>
      </c>
      <c r="FO244" s="631">
        <f t="shared" si="409"/>
        <v>0</v>
      </c>
      <c r="FP244" s="631">
        <f t="shared" si="409"/>
        <v>0</v>
      </c>
      <c r="FQ244" s="631">
        <f t="shared" si="409"/>
        <v>0</v>
      </c>
      <c r="FR244" s="631">
        <f t="shared" si="409"/>
        <v>0</v>
      </c>
      <c r="FS244" s="631">
        <f t="shared" si="409"/>
        <v>0</v>
      </c>
      <c r="FT244" s="631">
        <f t="shared" si="427"/>
        <v>0</v>
      </c>
      <c r="FU244" s="631">
        <f t="shared" si="427"/>
        <v>0</v>
      </c>
      <c r="FV244" s="631">
        <f t="shared" si="381"/>
        <v>0</v>
      </c>
      <c r="FW244" s="631">
        <f t="shared" si="381"/>
        <v>0</v>
      </c>
      <c r="FX244" s="631">
        <f t="shared" si="381"/>
        <v>0</v>
      </c>
      <c r="FY244" s="631">
        <f t="shared" si="381"/>
        <v>0</v>
      </c>
      <c r="FZ244" s="631">
        <f t="shared" si="381"/>
        <v>0</v>
      </c>
      <c r="GA244" s="631">
        <f t="shared" si="381"/>
        <v>0</v>
      </c>
      <c r="GB244" s="631">
        <f t="shared" si="381"/>
        <v>0</v>
      </c>
      <c r="GC244" s="631">
        <f t="shared" si="381"/>
        <v>0</v>
      </c>
      <c r="GD244" s="631">
        <f t="shared" si="379"/>
        <v>0</v>
      </c>
      <c r="GE244" s="631">
        <f t="shared" si="379"/>
        <v>0</v>
      </c>
      <c r="GF244" s="631">
        <f t="shared" si="379"/>
        <v>0</v>
      </c>
      <c r="GG244" s="631">
        <f t="shared" si="379"/>
        <v>0</v>
      </c>
      <c r="GH244" s="631">
        <f t="shared" si="379"/>
        <v>0</v>
      </c>
      <c r="GI244" s="631">
        <f t="shared" si="390"/>
        <v>0</v>
      </c>
      <c r="GJ244" s="631">
        <f t="shared" si="390"/>
        <v>0</v>
      </c>
      <c r="GK244" s="631">
        <f t="shared" si="390"/>
        <v>0</v>
      </c>
      <c r="GL244" s="631">
        <f t="shared" si="390"/>
        <v>0</v>
      </c>
      <c r="GM244" s="631">
        <f t="shared" si="390"/>
        <v>0</v>
      </c>
      <c r="GN244" s="631">
        <f t="shared" si="390"/>
        <v>0</v>
      </c>
      <c r="GO244" s="631"/>
      <c r="GP244" s="631">
        <f t="shared" si="410"/>
        <v>0</v>
      </c>
      <c r="GQ244" s="631">
        <f t="shared" si="410"/>
        <v>0</v>
      </c>
      <c r="GR244" s="631">
        <f t="shared" si="410"/>
        <v>0</v>
      </c>
      <c r="GS244" s="631">
        <f t="shared" si="410"/>
        <v>0</v>
      </c>
      <c r="GT244" s="631">
        <f t="shared" si="410"/>
        <v>0</v>
      </c>
      <c r="GU244" s="631">
        <f t="shared" si="410"/>
        <v>0</v>
      </c>
      <c r="GV244" s="631">
        <f t="shared" si="410"/>
        <v>0</v>
      </c>
      <c r="GW244" s="631">
        <f t="shared" si="410"/>
        <v>0</v>
      </c>
      <c r="GX244" s="631">
        <f t="shared" si="410"/>
        <v>0</v>
      </c>
      <c r="GY244" s="631">
        <f t="shared" si="410"/>
        <v>0</v>
      </c>
      <c r="GZ244" s="631">
        <f t="shared" si="410"/>
        <v>0</v>
      </c>
      <c r="HA244" s="631">
        <f t="shared" si="410"/>
        <v>0</v>
      </c>
      <c r="HB244" s="631">
        <f t="shared" si="410"/>
        <v>0</v>
      </c>
      <c r="HC244" s="631">
        <f t="shared" si="410"/>
        <v>0</v>
      </c>
      <c r="HD244" s="631">
        <f t="shared" si="410"/>
        <v>0</v>
      </c>
      <c r="HE244" s="631">
        <f t="shared" si="408"/>
        <v>0</v>
      </c>
      <c r="HF244" s="631">
        <f t="shared" si="408"/>
        <v>0</v>
      </c>
      <c r="HG244" s="631">
        <f t="shared" si="408"/>
        <v>0</v>
      </c>
      <c r="HH244" s="631">
        <f t="shared" si="408"/>
        <v>0</v>
      </c>
      <c r="HI244" s="631">
        <f t="shared" si="406"/>
        <v>0</v>
      </c>
      <c r="HJ244" s="631">
        <f t="shared" si="406"/>
        <v>0</v>
      </c>
      <c r="HK244" s="631">
        <f t="shared" si="406"/>
        <v>0</v>
      </c>
      <c r="HL244" s="631">
        <f t="shared" si="406"/>
        <v>0</v>
      </c>
      <c r="HM244" s="631">
        <f t="shared" si="406"/>
        <v>0</v>
      </c>
      <c r="HN244" s="631">
        <f t="shared" si="406"/>
        <v>0</v>
      </c>
      <c r="HO244" s="631">
        <f t="shared" si="406"/>
        <v>0</v>
      </c>
      <c r="HP244" s="631">
        <f t="shared" si="406"/>
        <v>1</v>
      </c>
      <c r="HQ244" s="631">
        <f t="shared" si="406"/>
        <v>0</v>
      </c>
      <c r="HR244" s="631">
        <f t="shared" si="389"/>
        <v>0</v>
      </c>
      <c r="HS244" s="631">
        <f t="shared" si="389"/>
        <v>0</v>
      </c>
      <c r="HT244" s="631">
        <f t="shared" si="389"/>
        <v>0</v>
      </c>
      <c r="HU244" s="631">
        <f t="shared" si="389"/>
        <v>0</v>
      </c>
      <c r="HV244" s="631">
        <f t="shared" si="407"/>
        <v>0</v>
      </c>
      <c r="HW244" s="631">
        <f t="shared" si="407"/>
        <v>0</v>
      </c>
      <c r="HX244" s="631">
        <f t="shared" si="407"/>
        <v>0</v>
      </c>
      <c r="HY244" s="631">
        <f t="shared" si="407"/>
        <v>0</v>
      </c>
      <c r="HZ244" s="631">
        <f t="shared" si="407"/>
        <v>0</v>
      </c>
      <c r="IA244" s="631">
        <f t="shared" si="407"/>
        <v>0</v>
      </c>
      <c r="IB244" s="631">
        <f t="shared" si="407"/>
        <v>0</v>
      </c>
      <c r="IC244" s="631">
        <f t="shared" si="407"/>
        <v>0</v>
      </c>
      <c r="ID244" s="631">
        <f t="shared" si="407"/>
        <v>0</v>
      </c>
      <c r="IE244" s="631">
        <f t="shared" si="407"/>
        <v>0</v>
      </c>
      <c r="IF244" s="631">
        <f t="shared" si="407"/>
        <v>0</v>
      </c>
      <c r="IG244" s="631">
        <f t="shared" ref="HV244:IK260" si="443">IF($A244=IG$60,$J244,0)</f>
        <v>0</v>
      </c>
      <c r="IH244" s="631">
        <f t="shared" si="443"/>
        <v>0</v>
      </c>
      <c r="II244" s="631">
        <f t="shared" si="443"/>
        <v>0</v>
      </c>
      <c r="IJ244" s="631">
        <f t="shared" si="443"/>
        <v>0</v>
      </c>
      <c r="IK244" s="631">
        <f t="shared" si="443"/>
        <v>0</v>
      </c>
      <c r="IL244" s="631">
        <f t="shared" si="382"/>
        <v>0</v>
      </c>
      <c r="IM244" s="631">
        <f t="shared" si="382"/>
        <v>0</v>
      </c>
      <c r="IN244" s="631">
        <f t="shared" si="382"/>
        <v>0</v>
      </c>
      <c r="IO244" s="631">
        <f t="shared" si="382"/>
        <v>0</v>
      </c>
      <c r="IP244" s="631">
        <f t="shared" si="382"/>
        <v>0</v>
      </c>
      <c r="IQ244" s="631">
        <f t="shared" si="382"/>
        <v>0</v>
      </c>
      <c r="IR244" s="631">
        <f t="shared" si="382"/>
        <v>0</v>
      </c>
      <c r="IS244" s="631">
        <f t="shared" si="382"/>
        <v>0</v>
      </c>
      <c r="IT244" s="631"/>
      <c r="IU244" s="631">
        <f t="shared" si="431"/>
        <v>0</v>
      </c>
      <c r="IV244" s="631">
        <f t="shared" si="431"/>
        <v>0</v>
      </c>
      <c r="IW244" s="631">
        <f t="shared" si="431"/>
        <v>0</v>
      </c>
      <c r="IX244" s="631">
        <f t="shared" si="431"/>
        <v>0</v>
      </c>
      <c r="IY244" s="631">
        <f t="shared" si="431"/>
        <v>0</v>
      </c>
      <c r="IZ244" s="631">
        <f t="shared" si="431"/>
        <v>0</v>
      </c>
      <c r="JA244" s="631">
        <f t="shared" si="431"/>
        <v>0</v>
      </c>
      <c r="JB244" s="631">
        <f t="shared" si="431"/>
        <v>0</v>
      </c>
      <c r="JC244" s="631">
        <f t="shared" si="431"/>
        <v>0</v>
      </c>
      <c r="JD244" s="631">
        <f t="shared" si="431"/>
        <v>0</v>
      </c>
      <c r="JE244" s="631">
        <f t="shared" si="432"/>
        <v>0</v>
      </c>
      <c r="JF244" s="631">
        <f t="shared" si="432"/>
        <v>0</v>
      </c>
      <c r="JG244" s="631">
        <f t="shared" si="432"/>
        <v>0</v>
      </c>
      <c r="JH244" s="631">
        <f t="shared" si="432"/>
        <v>0</v>
      </c>
      <c r="JI244" s="631">
        <f t="shared" si="432"/>
        <v>0</v>
      </c>
      <c r="JJ244" s="631">
        <f t="shared" si="432"/>
        <v>0</v>
      </c>
      <c r="JK244" s="631">
        <f t="shared" si="432"/>
        <v>0</v>
      </c>
      <c r="JL244" s="631">
        <f t="shared" si="432"/>
        <v>0</v>
      </c>
      <c r="JM244" s="631">
        <f t="shared" si="432"/>
        <v>0</v>
      </c>
      <c r="JN244" s="631">
        <f t="shared" si="432"/>
        <v>0</v>
      </c>
      <c r="JO244" s="631">
        <f t="shared" si="433"/>
        <v>0</v>
      </c>
      <c r="JP244" s="631">
        <f t="shared" si="433"/>
        <v>0</v>
      </c>
      <c r="JQ244" s="631">
        <f t="shared" si="433"/>
        <v>0</v>
      </c>
      <c r="JR244" s="631">
        <f t="shared" si="433"/>
        <v>0</v>
      </c>
      <c r="JS244" s="631">
        <f t="shared" si="433"/>
        <v>0</v>
      </c>
      <c r="JT244" s="631">
        <f t="shared" si="433"/>
        <v>0</v>
      </c>
      <c r="JU244" s="631">
        <f t="shared" si="433"/>
        <v>87.025950000000009</v>
      </c>
      <c r="JV244" s="631">
        <f t="shared" si="433"/>
        <v>0</v>
      </c>
      <c r="JW244" s="631">
        <f t="shared" si="433"/>
        <v>0</v>
      </c>
      <c r="JX244" s="631">
        <f t="shared" si="433"/>
        <v>0</v>
      </c>
      <c r="JY244" s="631">
        <f t="shared" si="434"/>
        <v>0</v>
      </c>
      <c r="JZ244" s="631">
        <f t="shared" si="434"/>
        <v>0</v>
      </c>
      <c r="KA244" s="631">
        <f t="shared" si="434"/>
        <v>0</v>
      </c>
      <c r="KB244" s="631">
        <f t="shared" si="434"/>
        <v>0</v>
      </c>
      <c r="KC244" s="631">
        <f t="shared" si="434"/>
        <v>0</v>
      </c>
      <c r="KD244" s="631">
        <f t="shared" si="434"/>
        <v>0</v>
      </c>
      <c r="KE244" s="631">
        <f t="shared" si="434"/>
        <v>0</v>
      </c>
      <c r="KF244" s="631">
        <f t="shared" si="434"/>
        <v>0</v>
      </c>
      <c r="KG244" s="631">
        <f t="shared" si="434"/>
        <v>0</v>
      </c>
      <c r="KH244" s="631">
        <f t="shared" si="434"/>
        <v>0</v>
      </c>
      <c r="KI244" s="631">
        <f t="shared" si="435"/>
        <v>0</v>
      </c>
      <c r="KJ244" s="631">
        <f t="shared" si="435"/>
        <v>0</v>
      </c>
      <c r="KK244" s="631">
        <f t="shared" si="435"/>
        <v>0</v>
      </c>
      <c r="KL244" s="631">
        <f t="shared" si="435"/>
        <v>0</v>
      </c>
      <c r="KM244" s="631">
        <f t="shared" si="435"/>
        <v>0</v>
      </c>
      <c r="KN244" s="631">
        <f t="shared" si="435"/>
        <v>0</v>
      </c>
      <c r="KO244" s="631">
        <f t="shared" si="435"/>
        <v>0</v>
      </c>
      <c r="KP244" s="631">
        <f t="shared" si="435"/>
        <v>0</v>
      </c>
      <c r="KQ244" s="631">
        <f t="shared" si="435"/>
        <v>0</v>
      </c>
      <c r="KR244" s="631">
        <f t="shared" si="435"/>
        <v>0</v>
      </c>
      <c r="KS244" s="631">
        <f t="shared" si="436"/>
        <v>0</v>
      </c>
      <c r="KT244" s="631">
        <f t="shared" si="436"/>
        <v>0</v>
      </c>
      <c r="KU244" s="631">
        <f t="shared" si="436"/>
        <v>0</v>
      </c>
      <c r="KV244" s="631">
        <f t="shared" si="436"/>
        <v>0</v>
      </c>
      <c r="KW244" s="631">
        <f t="shared" si="436"/>
        <v>0</v>
      </c>
      <c r="KX244" s="631">
        <f t="shared" si="436"/>
        <v>0</v>
      </c>
      <c r="KY244" s="631"/>
      <c r="KZ244" s="631">
        <f t="shared" si="437"/>
        <v>0</v>
      </c>
      <c r="LA244" s="631">
        <f t="shared" si="437"/>
        <v>0</v>
      </c>
      <c r="LB244" s="631">
        <f t="shared" si="437"/>
        <v>0</v>
      </c>
      <c r="LC244" s="631">
        <f t="shared" si="437"/>
        <v>0</v>
      </c>
      <c r="LD244" s="631">
        <f t="shared" si="437"/>
        <v>0</v>
      </c>
      <c r="LE244" s="631">
        <f t="shared" si="437"/>
        <v>0</v>
      </c>
      <c r="LF244" s="631">
        <f t="shared" si="437"/>
        <v>0</v>
      </c>
      <c r="LG244" s="631">
        <f t="shared" si="437"/>
        <v>0</v>
      </c>
      <c r="LH244" s="631">
        <f t="shared" si="437"/>
        <v>0</v>
      </c>
      <c r="LI244" s="631">
        <f t="shared" si="437"/>
        <v>0</v>
      </c>
      <c r="LJ244" s="631">
        <f t="shared" si="438"/>
        <v>0</v>
      </c>
      <c r="LK244" s="631">
        <f t="shared" si="438"/>
        <v>0</v>
      </c>
      <c r="LL244" s="631">
        <f t="shared" si="438"/>
        <v>0</v>
      </c>
      <c r="LM244" s="631">
        <f t="shared" si="438"/>
        <v>0</v>
      </c>
      <c r="LN244" s="631">
        <f t="shared" si="438"/>
        <v>0</v>
      </c>
      <c r="LO244" s="631">
        <f t="shared" si="438"/>
        <v>0</v>
      </c>
      <c r="LP244" s="631">
        <f t="shared" si="438"/>
        <v>0</v>
      </c>
      <c r="LQ244" s="631">
        <f t="shared" si="438"/>
        <v>0</v>
      </c>
      <c r="LR244" s="631">
        <f t="shared" si="438"/>
        <v>0</v>
      </c>
      <c r="LS244" s="631">
        <f t="shared" si="438"/>
        <v>0</v>
      </c>
      <c r="LT244" s="631">
        <f t="shared" si="439"/>
        <v>0</v>
      </c>
      <c r="LU244" s="631">
        <f t="shared" si="439"/>
        <v>0</v>
      </c>
      <c r="LV244" s="631">
        <f t="shared" si="439"/>
        <v>0</v>
      </c>
      <c r="LW244" s="631">
        <f t="shared" si="439"/>
        <v>0</v>
      </c>
      <c r="LX244" s="631">
        <f t="shared" si="439"/>
        <v>0</v>
      </c>
      <c r="LY244" s="631">
        <f t="shared" si="439"/>
        <v>0</v>
      </c>
      <c r="LZ244" s="631">
        <f t="shared" si="439"/>
        <v>13.537370000000001</v>
      </c>
      <c r="MA244" s="631">
        <f t="shared" si="439"/>
        <v>0</v>
      </c>
      <c r="MB244" s="631">
        <f t="shared" si="439"/>
        <v>0</v>
      </c>
      <c r="MC244" s="631">
        <f t="shared" si="439"/>
        <v>0</v>
      </c>
      <c r="MD244" s="631">
        <f t="shared" si="440"/>
        <v>0</v>
      </c>
      <c r="ME244" s="631">
        <f t="shared" si="440"/>
        <v>0</v>
      </c>
      <c r="MF244" s="631">
        <f t="shared" si="440"/>
        <v>0</v>
      </c>
      <c r="MG244" s="631">
        <f t="shared" si="440"/>
        <v>0</v>
      </c>
      <c r="MH244" s="631">
        <f t="shared" si="440"/>
        <v>0</v>
      </c>
      <c r="MI244" s="631">
        <f t="shared" si="440"/>
        <v>0</v>
      </c>
      <c r="MJ244" s="631">
        <f t="shared" si="440"/>
        <v>0</v>
      </c>
      <c r="MK244" s="631">
        <f t="shared" si="440"/>
        <v>0</v>
      </c>
      <c r="ML244" s="631">
        <f t="shared" si="440"/>
        <v>0</v>
      </c>
      <c r="MM244" s="631">
        <f t="shared" si="440"/>
        <v>0</v>
      </c>
      <c r="MN244" s="631">
        <f t="shared" si="441"/>
        <v>0</v>
      </c>
      <c r="MO244" s="631">
        <f t="shared" si="441"/>
        <v>0</v>
      </c>
      <c r="MP244" s="631">
        <f t="shared" si="441"/>
        <v>0</v>
      </c>
      <c r="MQ244" s="631">
        <f t="shared" si="441"/>
        <v>0</v>
      </c>
      <c r="MR244" s="631">
        <f t="shared" si="441"/>
        <v>0</v>
      </c>
      <c r="MS244" s="631">
        <f t="shared" si="441"/>
        <v>0</v>
      </c>
      <c r="MT244" s="631">
        <f t="shared" si="441"/>
        <v>0</v>
      </c>
      <c r="MU244" s="631">
        <f t="shared" si="441"/>
        <v>0</v>
      </c>
      <c r="MV244" s="631">
        <f t="shared" si="441"/>
        <v>0</v>
      </c>
      <c r="MW244" s="631">
        <f t="shared" si="441"/>
        <v>0</v>
      </c>
      <c r="MX244" s="631">
        <f t="shared" si="442"/>
        <v>0</v>
      </c>
      <c r="MY244" s="631">
        <f t="shared" si="442"/>
        <v>0</v>
      </c>
      <c r="MZ244" s="631">
        <f t="shared" si="442"/>
        <v>0</v>
      </c>
      <c r="NA244" s="631">
        <f t="shared" si="442"/>
        <v>0</v>
      </c>
      <c r="NB244" s="631">
        <f t="shared" si="442"/>
        <v>0</v>
      </c>
      <c r="NC244" s="631">
        <f t="shared" si="442"/>
        <v>0</v>
      </c>
    </row>
    <row r="245" spans="1:367" hidden="1">
      <c r="A245" s="504" t="s">
        <v>106</v>
      </c>
      <c r="B245" s="504" t="s">
        <v>324</v>
      </c>
      <c r="C245" s="497">
        <v>3.555653</v>
      </c>
      <c r="D245" s="497">
        <v>0.30113099999999998</v>
      </c>
      <c r="E245" s="362">
        <f t="shared" si="358"/>
        <v>2.3449640075516552E-3</v>
      </c>
      <c r="F245" s="363">
        <f t="shared" si="359"/>
        <v>9.0391255085598104E-4</v>
      </c>
      <c r="G245" s="498">
        <f>E245*Dichtheden!$V$70</f>
        <v>120.80991930937283</v>
      </c>
      <c r="H245" s="499">
        <f>IF(C245=0,0,ROUND(IF((G245/2)/Dichtheden!$C$3&lt;1,1,(G245/2)/Dichtheden!$C$3),0))</f>
        <v>1</v>
      </c>
      <c r="I245" s="498">
        <f>E245*Dichtheden!$AJ$70</f>
        <v>20.13498655156214</v>
      </c>
      <c r="J245" s="499">
        <f>IF(C245=0,0,ROUND(IF((I245/2)/Dichtheden!$D$3&lt;1,1,(I245/2)/Dichtheden!$D$3),0))</f>
        <v>1</v>
      </c>
      <c r="K245" s="498">
        <f t="shared" si="360"/>
        <v>60.404959654686415</v>
      </c>
      <c r="L245" s="500">
        <f t="shared" si="361"/>
        <v>60.404959654686415</v>
      </c>
      <c r="M245" s="498">
        <f>IF(D245=0,0,IF((D245*Dichtheden!$G$4)&lt;25,25,D245*Dichtheden!$G$4))</f>
        <v>67.754474999999999</v>
      </c>
      <c r="N245" s="499">
        <f>D245*Dichtheden!$H$4</f>
        <v>10.539584999999999</v>
      </c>
      <c r="O245" s="501"/>
      <c r="P245" s="501"/>
      <c r="Q245" s="502">
        <f>E245*Dichtheden!$AS$68</f>
        <v>89.097315490662467</v>
      </c>
      <c r="R245" s="495">
        <f>IF(Q245=0,0,ROUND(IF((Q245/2)/Dichtheden!$C$3&lt;1,1,(Q245/2)/Dichtheden!$C$3),0))</f>
        <v>1</v>
      </c>
      <c r="S245" s="502">
        <f>E245*Dichtheden!$AY$68</f>
        <v>4.9330717051327237</v>
      </c>
      <c r="T245" s="495">
        <f>IF(Q245=0,0,ROUND(IF((S245/2)/Dichtheden!$D$3&lt;1,1,(S245/2)/Dichtheden!$D$3),0))</f>
        <v>1</v>
      </c>
      <c r="U245" s="502">
        <f>D245*Dichtheden!$G$5</f>
        <v>65.646557999999999</v>
      </c>
      <c r="V245" s="502">
        <f>D245*Dichtheden!$H$5</f>
        <v>4.5169649999999999</v>
      </c>
      <c r="X245" s="630"/>
      <c r="AA245" s="628">
        <f t="shared" si="423"/>
        <v>0</v>
      </c>
      <c r="AB245" s="628">
        <f t="shared" si="423"/>
        <v>0</v>
      </c>
      <c r="AC245" s="628">
        <f t="shared" si="423"/>
        <v>0</v>
      </c>
      <c r="AD245" s="628">
        <f t="shared" si="423"/>
        <v>0</v>
      </c>
      <c r="AE245" s="628">
        <f t="shared" si="423"/>
        <v>0</v>
      </c>
      <c r="AF245" s="628">
        <f t="shared" si="423"/>
        <v>0</v>
      </c>
      <c r="AG245" s="628">
        <f t="shared" si="423"/>
        <v>0</v>
      </c>
      <c r="AH245" s="628">
        <f t="shared" si="423"/>
        <v>0</v>
      </c>
      <c r="AI245" s="628">
        <f t="shared" si="423"/>
        <v>0</v>
      </c>
      <c r="AJ245" s="628">
        <f t="shared" si="423"/>
        <v>0</v>
      </c>
      <c r="AK245" s="628">
        <f t="shared" si="423"/>
        <v>0</v>
      </c>
      <c r="AL245" s="628">
        <f t="shared" si="423"/>
        <v>0</v>
      </c>
      <c r="AM245" s="628">
        <f t="shared" si="423"/>
        <v>0</v>
      </c>
      <c r="AN245" s="628">
        <f t="shared" si="423"/>
        <v>0</v>
      </c>
      <c r="AO245" s="628">
        <f t="shared" si="423"/>
        <v>0</v>
      </c>
      <c r="AP245" s="628">
        <f t="shared" si="423"/>
        <v>0</v>
      </c>
      <c r="AQ245" s="628">
        <f t="shared" si="428"/>
        <v>0</v>
      </c>
      <c r="AR245" s="628">
        <f t="shared" si="428"/>
        <v>0</v>
      </c>
      <c r="AS245" s="628">
        <f t="shared" si="428"/>
        <v>0</v>
      </c>
      <c r="AT245" s="628">
        <f t="shared" si="428"/>
        <v>0</v>
      </c>
      <c r="AU245" s="628">
        <f t="shared" si="428"/>
        <v>0</v>
      </c>
      <c r="AV245" s="628">
        <f t="shared" si="428"/>
        <v>0</v>
      </c>
      <c r="AW245" s="628">
        <f t="shared" si="428"/>
        <v>0</v>
      </c>
      <c r="AX245" s="628">
        <f t="shared" si="428"/>
        <v>0</v>
      </c>
      <c r="AY245" s="628">
        <f t="shared" si="428"/>
        <v>0</v>
      </c>
      <c r="AZ245" s="628">
        <f t="shared" si="428"/>
        <v>0</v>
      </c>
      <c r="BA245" s="628">
        <f t="shared" si="428"/>
        <v>3.555653</v>
      </c>
      <c r="BB245" s="628">
        <f t="shared" si="428"/>
        <v>0</v>
      </c>
      <c r="BC245" s="628">
        <f t="shared" si="428"/>
        <v>0</v>
      </c>
      <c r="BD245" s="628">
        <f t="shared" si="428"/>
        <v>0</v>
      </c>
      <c r="BE245" s="628">
        <f t="shared" si="428"/>
        <v>0</v>
      </c>
      <c r="BF245" s="628">
        <f t="shared" si="428"/>
        <v>0</v>
      </c>
      <c r="BG245" s="628">
        <f t="shared" si="424"/>
        <v>0</v>
      </c>
      <c r="BH245" s="628">
        <f t="shared" si="424"/>
        <v>0</v>
      </c>
      <c r="BI245" s="628">
        <f t="shared" si="424"/>
        <v>0</v>
      </c>
      <c r="BJ245" s="628">
        <f t="shared" si="424"/>
        <v>0</v>
      </c>
      <c r="BK245" s="628">
        <f t="shared" si="424"/>
        <v>0</v>
      </c>
      <c r="BL245" s="628">
        <f t="shared" si="424"/>
        <v>0</v>
      </c>
      <c r="BM245" s="628">
        <f t="shared" si="424"/>
        <v>0</v>
      </c>
      <c r="BN245" s="628">
        <f t="shared" si="424"/>
        <v>0</v>
      </c>
      <c r="BO245" s="628">
        <f t="shared" si="424"/>
        <v>0</v>
      </c>
      <c r="BP245" s="628">
        <f t="shared" si="424"/>
        <v>0</v>
      </c>
      <c r="BQ245" s="628">
        <f t="shared" si="424"/>
        <v>0</v>
      </c>
      <c r="BR245" s="628">
        <f t="shared" si="424"/>
        <v>0</v>
      </c>
      <c r="BS245" s="628">
        <f t="shared" si="424"/>
        <v>0</v>
      </c>
      <c r="BT245" s="628">
        <f t="shared" si="424"/>
        <v>0</v>
      </c>
      <c r="BU245" s="628">
        <f t="shared" si="424"/>
        <v>0</v>
      </c>
      <c r="BV245" s="628">
        <f t="shared" si="424"/>
        <v>0</v>
      </c>
      <c r="BW245" s="628">
        <f t="shared" si="385"/>
        <v>0</v>
      </c>
      <c r="BX245" s="628">
        <f t="shared" si="385"/>
        <v>0</v>
      </c>
      <c r="BY245" s="628">
        <f t="shared" si="385"/>
        <v>0</v>
      </c>
      <c r="BZ245" s="628">
        <f t="shared" si="385"/>
        <v>0</v>
      </c>
      <c r="CA245" s="628">
        <f t="shared" si="385"/>
        <v>0</v>
      </c>
      <c r="CB245" s="628">
        <f t="shared" si="385"/>
        <v>0</v>
      </c>
      <c r="CC245" s="628">
        <f t="shared" si="385"/>
        <v>0</v>
      </c>
      <c r="CD245" s="628">
        <f t="shared" si="385"/>
        <v>0</v>
      </c>
      <c r="CE245" s="628"/>
      <c r="CF245" s="628">
        <f t="shared" si="425"/>
        <v>0</v>
      </c>
      <c r="CG245" s="628">
        <f t="shared" si="425"/>
        <v>0</v>
      </c>
      <c r="CH245" s="628">
        <f t="shared" si="425"/>
        <v>0</v>
      </c>
      <c r="CI245" s="628">
        <f t="shared" si="425"/>
        <v>0</v>
      </c>
      <c r="CJ245" s="628">
        <f t="shared" si="425"/>
        <v>0</v>
      </c>
      <c r="CK245" s="628">
        <f t="shared" si="425"/>
        <v>0</v>
      </c>
      <c r="CL245" s="628">
        <f t="shared" si="425"/>
        <v>0</v>
      </c>
      <c r="CM245" s="628">
        <f t="shared" si="425"/>
        <v>0</v>
      </c>
      <c r="CN245" s="628">
        <f t="shared" si="425"/>
        <v>0</v>
      </c>
      <c r="CO245" s="628">
        <f t="shared" si="425"/>
        <v>0</v>
      </c>
      <c r="CP245" s="628">
        <f t="shared" si="425"/>
        <v>0</v>
      </c>
      <c r="CQ245" s="628">
        <f t="shared" si="425"/>
        <v>0</v>
      </c>
      <c r="CR245" s="628">
        <f t="shared" si="425"/>
        <v>0</v>
      </c>
      <c r="CS245" s="628">
        <f t="shared" si="425"/>
        <v>0</v>
      </c>
      <c r="CT245" s="628">
        <f t="shared" si="425"/>
        <v>0</v>
      </c>
      <c r="CU245" s="628">
        <f t="shared" si="425"/>
        <v>0</v>
      </c>
      <c r="CV245" s="628">
        <f t="shared" si="429"/>
        <v>0</v>
      </c>
      <c r="CW245" s="628">
        <f t="shared" si="429"/>
        <v>0</v>
      </c>
      <c r="CX245" s="628">
        <f t="shared" si="429"/>
        <v>0</v>
      </c>
      <c r="CY245" s="628">
        <f t="shared" si="429"/>
        <v>0</v>
      </c>
      <c r="CZ245" s="628">
        <f t="shared" si="429"/>
        <v>0</v>
      </c>
      <c r="DA245" s="628">
        <f t="shared" si="429"/>
        <v>0</v>
      </c>
      <c r="DB245" s="628">
        <f t="shared" si="429"/>
        <v>0</v>
      </c>
      <c r="DC245" s="628">
        <f t="shared" si="429"/>
        <v>0</v>
      </c>
      <c r="DD245" s="628">
        <f t="shared" si="429"/>
        <v>0</v>
      </c>
      <c r="DE245" s="628">
        <f t="shared" si="429"/>
        <v>0</v>
      </c>
      <c r="DF245" s="628">
        <f t="shared" si="429"/>
        <v>0.30113099999999998</v>
      </c>
      <c r="DG245" s="628">
        <f t="shared" si="429"/>
        <v>0</v>
      </c>
      <c r="DH245" s="628">
        <f t="shared" si="429"/>
        <v>0</v>
      </c>
      <c r="DI245" s="628">
        <f t="shared" si="429"/>
        <v>0</v>
      </c>
      <c r="DJ245" s="628">
        <f t="shared" si="429"/>
        <v>0</v>
      </c>
      <c r="DK245" s="628">
        <f t="shared" si="429"/>
        <v>0</v>
      </c>
      <c r="DL245" s="628">
        <f t="shared" si="426"/>
        <v>0</v>
      </c>
      <c r="DM245" s="628">
        <f t="shared" si="426"/>
        <v>0</v>
      </c>
      <c r="DN245" s="628">
        <f t="shared" si="426"/>
        <v>0</v>
      </c>
      <c r="DO245" s="628">
        <f t="shared" si="426"/>
        <v>0</v>
      </c>
      <c r="DP245" s="628">
        <f t="shared" si="426"/>
        <v>0</v>
      </c>
      <c r="DQ245" s="628">
        <f t="shared" si="426"/>
        <v>0</v>
      </c>
      <c r="DR245" s="628">
        <f t="shared" si="426"/>
        <v>0</v>
      </c>
      <c r="DS245" s="628">
        <f t="shared" si="426"/>
        <v>0</v>
      </c>
      <c r="DT245" s="628">
        <f t="shared" si="426"/>
        <v>0</v>
      </c>
      <c r="DU245" s="628">
        <f t="shared" si="426"/>
        <v>0</v>
      </c>
      <c r="DV245" s="628">
        <f t="shared" si="426"/>
        <v>0</v>
      </c>
      <c r="DW245" s="628">
        <f t="shared" si="426"/>
        <v>0</v>
      </c>
      <c r="DX245" s="628">
        <f t="shared" si="426"/>
        <v>0</v>
      </c>
      <c r="DY245" s="628">
        <f t="shared" si="426"/>
        <v>0</v>
      </c>
      <c r="DZ245" s="628">
        <f t="shared" si="426"/>
        <v>0</v>
      </c>
      <c r="EA245" s="628">
        <f t="shared" si="426"/>
        <v>0</v>
      </c>
      <c r="EB245" s="628">
        <f t="shared" si="388"/>
        <v>0</v>
      </c>
      <c r="EC245" s="628">
        <f t="shared" si="388"/>
        <v>0</v>
      </c>
      <c r="ED245" s="628">
        <f t="shared" si="388"/>
        <v>0</v>
      </c>
      <c r="EE245" s="628">
        <f t="shared" si="388"/>
        <v>0</v>
      </c>
      <c r="EF245" s="628">
        <f t="shared" si="388"/>
        <v>0</v>
      </c>
      <c r="EG245" s="628">
        <f t="shared" si="388"/>
        <v>0</v>
      </c>
      <c r="EH245" s="628">
        <f t="shared" si="388"/>
        <v>0</v>
      </c>
      <c r="EI245" s="628">
        <f t="shared" si="388"/>
        <v>0</v>
      </c>
      <c r="EJ245" s="631"/>
      <c r="EK245" s="631">
        <f t="shared" si="430"/>
        <v>0</v>
      </c>
      <c r="EL245" s="631">
        <f t="shared" si="430"/>
        <v>0</v>
      </c>
      <c r="EM245" s="631">
        <f t="shared" si="430"/>
        <v>0</v>
      </c>
      <c r="EN245" s="631">
        <f t="shared" si="430"/>
        <v>0</v>
      </c>
      <c r="EO245" s="631">
        <f t="shared" si="430"/>
        <v>0</v>
      </c>
      <c r="EP245" s="631">
        <f t="shared" si="430"/>
        <v>0</v>
      </c>
      <c r="EQ245" s="631">
        <f t="shared" si="430"/>
        <v>0</v>
      </c>
      <c r="ER245" s="631">
        <f t="shared" si="430"/>
        <v>0</v>
      </c>
      <c r="ES245" s="631">
        <f t="shared" si="430"/>
        <v>0</v>
      </c>
      <c r="ET245" s="631">
        <f t="shared" si="430"/>
        <v>0</v>
      </c>
      <c r="EU245" s="631">
        <f t="shared" si="430"/>
        <v>0</v>
      </c>
      <c r="EV245" s="631">
        <f t="shared" si="430"/>
        <v>0</v>
      </c>
      <c r="EW245" s="631">
        <f t="shared" si="430"/>
        <v>0</v>
      </c>
      <c r="EX245" s="631">
        <f t="shared" si="430"/>
        <v>0</v>
      </c>
      <c r="EY245" s="631">
        <f t="shared" si="430"/>
        <v>0</v>
      </c>
      <c r="EZ245" s="631">
        <f t="shared" si="430"/>
        <v>0</v>
      </c>
      <c r="FA245" s="631">
        <f t="shared" si="309"/>
        <v>0</v>
      </c>
      <c r="FB245" s="631">
        <f t="shared" si="309"/>
        <v>0</v>
      </c>
      <c r="FC245" s="631">
        <f t="shared" si="309"/>
        <v>0</v>
      </c>
      <c r="FD245" s="631">
        <f t="shared" si="409"/>
        <v>0</v>
      </c>
      <c r="FE245" s="631">
        <f t="shared" si="409"/>
        <v>0</v>
      </c>
      <c r="FF245" s="631">
        <f t="shared" si="409"/>
        <v>0</v>
      </c>
      <c r="FG245" s="631">
        <f t="shared" si="409"/>
        <v>0</v>
      </c>
      <c r="FH245" s="631">
        <f t="shared" si="409"/>
        <v>0</v>
      </c>
      <c r="FI245" s="631">
        <f t="shared" si="409"/>
        <v>0</v>
      </c>
      <c r="FJ245" s="631">
        <f t="shared" si="409"/>
        <v>0</v>
      </c>
      <c r="FK245" s="631">
        <f t="shared" si="409"/>
        <v>1</v>
      </c>
      <c r="FL245" s="631">
        <f t="shared" si="409"/>
        <v>0</v>
      </c>
      <c r="FM245" s="631">
        <f t="shared" si="409"/>
        <v>0</v>
      </c>
      <c r="FN245" s="631">
        <f t="shared" si="409"/>
        <v>0</v>
      </c>
      <c r="FO245" s="631">
        <f t="shared" si="409"/>
        <v>0</v>
      </c>
      <c r="FP245" s="631">
        <f t="shared" si="409"/>
        <v>0</v>
      </c>
      <c r="FQ245" s="631">
        <f t="shared" si="409"/>
        <v>0</v>
      </c>
      <c r="FR245" s="631">
        <f t="shared" si="409"/>
        <v>0</v>
      </c>
      <c r="FS245" s="631">
        <f t="shared" si="409"/>
        <v>0</v>
      </c>
      <c r="FT245" s="631">
        <f t="shared" si="427"/>
        <v>0</v>
      </c>
      <c r="FU245" s="631">
        <f t="shared" si="427"/>
        <v>0</v>
      </c>
      <c r="FV245" s="631">
        <f t="shared" si="381"/>
        <v>0</v>
      </c>
      <c r="FW245" s="631">
        <f t="shared" si="381"/>
        <v>0</v>
      </c>
      <c r="FX245" s="631">
        <f t="shared" si="381"/>
        <v>0</v>
      </c>
      <c r="FY245" s="631">
        <f t="shared" si="381"/>
        <v>0</v>
      </c>
      <c r="FZ245" s="631">
        <f t="shared" si="381"/>
        <v>0</v>
      </c>
      <c r="GA245" s="631">
        <f t="shared" si="381"/>
        <v>0</v>
      </c>
      <c r="GB245" s="631">
        <f t="shared" si="381"/>
        <v>0</v>
      </c>
      <c r="GC245" s="631">
        <f t="shared" si="381"/>
        <v>0</v>
      </c>
      <c r="GD245" s="631">
        <f t="shared" si="379"/>
        <v>0</v>
      </c>
      <c r="GE245" s="631">
        <f t="shared" si="379"/>
        <v>0</v>
      </c>
      <c r="GF245" s="631">
        <f t="shared" si="379"/>
        <v>0</v>
      </c>
      <c r="GG245" s="631">
        <f t="shared" si="379"/>
        <v>0</v>
      </c>
      <c r="GH245" s="631">
        <f t="shared" si="379"/>
        <v>0</v>
      </c>
      <c r="GI245" s="631">
        <f t="shared" si="390"/>
        <v>0</v>
      </c>
      <c r="GJ245" s="631">
        <f t="shared" si="390"/>
        <v>0</v>
      </c>
      <c r="GK245" s="631">
        <f t="shared" si="390"/>
        <v>0</v>
      </c>
      <c r="GL245" s="631">
        <f t="shared" si="390"/>
        <v>0</v>
      </c>
      <c r="GM245" s="631">
        <f t="shared" si="390"/>
        <v>0</v>
      </c>
      <c r="GN245" s="631">
        <f t="shared" si="390"/>
        <v>0</v>
      </c>
      <c r="GO245" s="631"/>
      <c r="GP245" s="631">
        <f t="shared" si="410"/>
        <v>0</v>
      </c>
      <c r="GQ245" s="631">
        <f t="shared" si="410"/>
        <v>0</v>
      </c>
      <c r="GR245" s="631">
        <f t="shared" si="410"/>
        <v>0</v>
      </c>
      <c r="GS245" s="631">
        <f t="shared" si="410"/>
        <v>0</v>
      </c>
      <c r="GT245" s="631">
        <f t="shared" si="410"/>
        <v>0</v>
      </c>
      <c r="GU245" s="631">
        <f t="shared" si="410"/>
        <v>0</v>
      </c>
      <c r="GV245" s="631">
        <f t="shared" si="410"/>
        <v>0</v>
      </c>
      <c r="GW245" s="631">
        <f t="shared" si="410"/>
        <v>0</v>
      </c>
      <c r="GX245" s="631">
        <f t="shared" si="410"/>
        <v>0</v>
      </c>
      <c r="GY245" s="631">
        <f t="shared" si="410"/>
        <v>0</v>
      </c>
      <c r="GZ245" s="631">
        <f t="shared" si="410"/>
        <v>0</v>
      </c>
      <c r="HA245" s="631">
        <f t="shared" si="410"/>
        <v>0</v>
      </c>
      <c r="HB245" s="631">
        <f t="shared" si="410"/>
        <v>0</v>
      </c>
      <c r="HC245" s="631">
        <f t="shared" si="410"/>
        <v>0</v>
      </c>
      <c r="HD245" s="631">
        <f t="shared" si="410"/>
        <v>0</v>
      </c>
      <c r="HE245" s="631">
        <f t="shared" si="408"/>
        <v>0</v>
      </c>
      <c r="HF245" s="631">
        <f t="shared" si="408"/>
        <v>0</v>
      </c>
      <c r="HG245" s="631">
        <f t="shared" si="408"/>
        <v>0</v>
      </c>
      <c r="HH245" s="631">
        <f t="shared" si="408"/>
        <v>0</v>
      </c>
      <c r="HI245" s="631">
        <f t="shared" si="406"/>
        <v>0</v>
      </c>
      <c r="HJ245" s="631">
        <f t="shared" si="406"/>
        <v>0</v>
      </c>
      <c r="HK245" s="631">
        <f t="shared" si="406"/>
        <v>0</v>
      </c>
      <c r="HL245" s="631">
        <f t="shared" si="406"/>
        <v>0</v>
      </c>
      <c r="HM245" s="631">
        <f t="shared" si="406"/>
        <v>0</v>
      </c>
      <c r="HN245" s="631">
        <f t="shared" si="406"/>
        <v>0</v>
      </c>
      <c r="HO245" s="631">
        <f t="shared" si="406"/>
        <v>0</v>
      </c>
      <c r="HP245" s="631">
        <f t="shared" si="406"/>
        <v>1</v>
      </c>
      <c r="HQ245" s="631">
        <f t="shared" si="406"/>
        <v>0</v>
      </c>
      <c r="HR245" s="631">
        <f t="shared" si="389"/>
        <v>0</v>
      </c>
      <c r="HS245" s="631">
        <f t="shared" si="389"/>
        <v>0</v>
      </c>
      <c r="HT245" s="631">
        <f t="shared" si="389"/>
        <v>0</v>
      </c>
      <c r="HU245" s="631">
        <f t="shared" si="389"/>
        <v>0</v>
      </c>
      <c r="HV245" s="631">
        <f t="shared" si="443"/>
        <v>0</v>
      </c>
      <c r="HW245" s="631">
        <f t="shared" si="443"/>
        <v>0</v>
      </c>
      <c r="HX245" s="631">
        <f t="shared" si="443"/>
        <v>0</v>
      </c>
      <c r="HY245" s="631">
        <f t="shared" si="443"/>
        <v>0</v>
      </c>
      <c r="HZ245" s="631">
        <f t="shared" si="443"/>
        <v>0</v>
      </c>
      <c r="IA245" s="631">
        <f t="shared" si="443"/>
        <v>0</v>
      </c>
      <c r="IB245" s="631">
        <f t="shared" si="443"/>
        <v>0</v>
      </c>
      <c r="IC245" s="631">
        <f t="shared" si="443"/>
        <v>0</v>
      </c>
      <c r="ID245" s="631">
        <f t="shared" si="443"/>
        <v>0</v>
      </c>
      <c r="IE245" s="631">
        <f t="shared" si="443"/>
        <v>0</v>
      </c>
      <c r="IF245" s="631">
        <f t="shared" si="443"/>
        <v>0</v>
      </c>
      <c r="IG245" s="631">
        <f t="shared" si="443"/>
        <v>0</v>
      </c>
      <c r="IH245" s="631">
        <f t="shared" si="443"/>
        <v>0</v>
      </c>
      <c r="II245" s="631">
        <f t="shared" si="443"/>
        <v>0</v>
      </c>
      <c r="IJ245" s="631">
        <f t="shared" si="443"/>
        <v>0</v>
      </c>
      <c r="IK245" s="631">
        <f t="shared" si="443"/>
        <v>0</v>
      </c>
      <c r="IL245" s="631">
        <f t="shared" si="382"/>
        <v>0</v>
      </c>
      <c r="IM245" s="631">
        <f t="shared" si="382"/>
        <v>0</v>
      </c>
      <c r="IN245" s="631">
        <f t="shared" si="382"/>
        <v>0</v>
      </c>
      <c r="IO245" s="631">
        <f t="shared" si="382"/>
        <v>0</v>
      </c>
      <c r="IP245" s="631">
        <f t="shared" si="382"/>
        <v>0</v>
      </c>
      <c r="IQ245" s="631">
        <f t="shared" si="382"/>
        <v>0</v>
      </c>
      <c r="IR245" s="631">
        <f t="shared" si="382"/>
        <v>0</v>
      </c>
      <c r="IS245" s="631">
        <f t="shared" si="382"/>
        <v>0</v>
      </c>
      <c r="IT245" s="631"/>
      <c r="IU245" s="631">
        <f t="shared" si="431"/>
        <v>0</v>
      </c>
      <c r="IV245" s="631">
        <f t="shared" si="431"/>
        <v>0</v>
      </c>
      <c r="IW245" s="631">
        <f t="shared" si="431"/>
        <v>0</v>
      </c>
      <c r="IX245" s="631">
        <f t="shared" si="431"/>
        <v>0</v>
      </c>
      <c r="IY245" s="631">
        <f t="shared" si="431"/>
        <v>0</v>
      </c>
      <c r="IZ245" s="631">
        <f t="shared" si="431"/>
        <v>0</v>
      </c>
      <c r="JA245" s="631">
        <f t="shared" si="431"/>
        <v>0</v>
      </c>
      <c r="JB245" s="631">
        <f t="shared" si="431"/>
        <v>0</v>
      </c>
      <c r="JC245" s="631">
        <f t="shared" si="431"/>
        <v>0</v>
      </c>
      <c r="JD245" s="631">
        <f t="shared" si="431"/>
        <v>0</v>
      </c>
      <c r="JE245" s="631">
        <f t="shared" si="432"/>
        <v>0</v>
      </c>
      <c r="JF245" s="631">
        <f t="shared" si="432"/>
        <v>0</v>
      </c>
      <c r="JG245" s="631">
        <f t="shared" si="432"/>
        <v>0</v>
      </c>
      <c r="JH245" s="631">
        <f t="shared" si="432"/>
        <v>0</v>
      </c>
      <c r="JI245" s="631">
        <f t="shared" si="432"/>
        <v>0</v>
      </c>
      <c r="JJ245" s="631">
        <f t="shared" si="432"/>
        <v>0</v>
      </c>
      <c r="JK245" s="631">
        <f t="shared" si="432"/>
        <v>0</v>
      </c>
      <c r="JL245" s="631">
        <f t="shared" si="432"/>
        <v>0</v>
      </c>
      <c r="JM245" s="631">
        <f t="shared" si="432"/>
        <v>0</v>
      </c>
      <c r="JN245" s="631">
        <f t="shared" si="432"/>
        <v>0</v>
      </c>
      <c r="JO245" s="631">
        <f t="shared" si="433"/>
        <v>0</v>
      </c>
      <c r="JP245" s="631">
        <f t="shared" si="433"/>
        <v>0</v>
      </c>
      <c r="JQ245" s="631">
        <f t="shared" si="433"/>
        <v>0</v>
      </c>
      <c r="JR245" s="631">
        <f t="shared" si="433"/>
        <v>0</v>
      </c>
      <c r="JS245" s="631">
        <f t="shared" si="433"/>
        <v>0</v>
      </c>
      <c r="JT245" s="631">
        <f t="shared" si="433"/>
        <v>0</v>
      </c>
      <c r="JU245" s="631">
        <f t="shared" si="433"/>
        <v>67.754474999999999</v>
      </c>
      <c r="JV245" s="631">
        <f t="shared" si="433"/>
        <v>0</v>
      </c>
      <c r="JW245" s="631">
        <f t="shared" si="433"/>
        <v>0</v>
      </c>
      <c r="JX245" s="631">
        <f t="shared" si="433"/>
        <v>0</v>
      </c>
      <c r="JY245" s="631">
        <f t="shared" si="434"/>
        <v>0</v>
      </c>
      <c r="JZ245" s="631">
        <f t="shared" si="434"/>
        <v>0</v>
      </c>
      <c r="KA245" s="631">
        <f t="shared" si="434"/>
        <v>0</v>
      </c>
      <c r="KB245" s="631">
        <f t="shared" si="434"/>
        <v>0</v>
      </c>
      <c r="KC245" s="631">
        <f t="shared" si="434"/>
        <v>0</v>
      </c>
      <c r="KD245" s="631">
        <f t="shared" si="434"/>
        <v>0</v>
      </c>
      <c r="KE245" s="631">
        <f t="shared" si="434"/>
        <v>0</v>
      </c>
      <c r="KF245" s="631">
        <f t="shared" si="434"/>
        <v>0</v>
      </c>
      <c r="KG245" s="631">
        <f t="shared" si="434"/>
        <v>0</v>
      </c>
      <c r="KH245" s="631">
        <f t="shared" si="434"/>
        <v>0</v>
      </c>
      <c r="KI245" s="631">
        <f t="shared" si="435"/>
        <v>0</v>
      </c>
      <c r="KJ245" s="631">
        <f t="shared" si="435"/>
        <v>0</v>
      </c>
      <c r="KK245" s="631">
        <f t="shared" si="435"/>
        <v>0</v>
      </c>
      <c r="KL245" s="631">
        <f t="shared" si="435"/>
        <v>0</v>
      </c>
      <c r="KM245" s="631">
        <f t="shared" si="435"/>
        <v>0</v>
      </c>
      <c r="KN245" s="631">
        <f t="shared" si="435"/>
        <v>0</v>
      </c>
      <c r="KO245" s="631">
        <f t="shared" si="435"/>
        <v>0</v>
      </c>
      <c r="KP245" s="631">
        <f t="shared" si="435"/>
        <v>0</v>
      </c>
      <c r="KQ245" s="631">
        <f t="shared" si="435"/>
        <v>0</v>
      </c>
      <c r="KR245" s="631">
        <f t="shared" si="435"/>
        <v>0</v>
      </c>
      <c r="KS245" s="631">
        <f t="shared" si="436"/>
        <v>0</v>
      </c>
      <c r="KT245" s="631">
        <f t="shared" si="436"/>
        <v>0</v>
      </c>
      <c r="KU245" s="631">
        <f t="shared" si="436"/>
        <v>0</v>
      </c>
      <c r="KV245" s="631">
        <f t="shared" si="436"/>
        <v>0</v>
      </c>
      <c r="KW245" s="631">
        <f t="shared" si="436"/>
        <v>0</v>
      </c>
      <c r="KX245" s="631">
        <f t="shared" si="436"/>
        <v>0</v>
      </c>
      <c r="KY245" s="631"/>
      <c r="KZ245" s="631">
        <f t="shared" si="437"/>
        <v>0</v>
      </c>
      <c r="LA245" s="631">
        <f t="shared" si="437"/>
        <v>0</v>
      </c>
      <c r="LB245" s="631">
        <f t="shared" si="437"/>
        <v>0</v>
      </c>
      <c r="LC245" s="631">
        <f t="shared" si="437"/>
        <v>0</v>
      </c>
      <c r="LD245" s="631">
        <f t="shared" si="437"/>
        <v>0</v>
      </c>
      <c r="LE245" s="631">
        <f t="shared" si="437"/>
        <v>0</v>
      </c>
      <c r="LF245" s="631">
        <f t="shared" si="437"/>
        <v>0</v>
      </c>
      <c r="LG245" s="631">
        <f t="shared" si="437"/>
        <v>0</v>
      </c>
      <c r="LH245" s="631">
        <f t="shared" si="437"/>
        <v>0</v>
      </c>
      <c r="LI245" s="631">
        <f t="shared" si="437"/>
        <v>0</v>
      </c>
      <c r="LJ245" s="631">
        <f t="shared" si="438"/>
        <v>0</v>
      </c>
      <c r="LK245" s="631">
        <f t="shared" si="438"/>
        <v>0</v>
      </c>
      <c r="LL245" s="631">
        <f t="shared" si="438"/>
        <v>0</v>
      </c>
      <c r="LM245" s="631">
        <f t="shared" si="438"/>
        <v>0</v>
      </c>
      <c r="LN245" s="631">
        <f t="shared" si="438"/>
        <v>0</v>
      </c>
      <c r="LO245" s="631">
        <f t="shared" si="438"/>
        <v>0</v>
      </c>
      <c r="LP245" s="631">
        <f t="shared" si="438"/>
        <v>0</v>
      </c>
      <c r="LQ245" s="631">
        <f t="shared" si="438"/>
        <v>0</v>
      </c>
      <c r="LR245" s="631">
        <f t="shared" si="438"/>
        <v>0</v>
      </c>
      <c r="LS245" s="631">
        <f t="shared" si="438"/>
        <v>0</v>
      </c>
      <c r="LT245" s="631">
        <f t="shared" si="439"/>
        <v>0</v>
      </c>
      <c r="LU245" s="631">
        <f t="shared" si="439"/>
        <v>0</v>
      </c>
      <c r="LV245" s="631">
        <f t="shared" si="439"/>
        <v>0</v>
      </c>
      <c r="LW245" s="631">
        <f t="shared" si="439"/>
        <v>0</v>
      </c>
      <c r="LX245" s="631">
        <f t="shared" si="439"/>
        <v>0</v>
      </c>
      <c r="LY245" s="631">
        <f t="shared" si="439"/>
        <v>0</v>
      </c>
      <c r="LZ245" s="631">
        <f t="shared" si="439"/>
        <v>10.539584999999999</v>
      </c>
      <c r="MA245" s="631">
        <f t="shared" si="439"/>
        <v>0</v>
      </c>
      <c r="MB245" s="631">
        <f t="shared" si="439"/>
        <v>0</v>
      </c>
      <c r="MC245" s="631">
        <f t="shared" si="439"/>
        <v>0</v>
      </c>
      <c r="MD245" s="631">
        <f t="shared" si="440"/>
        <v>0</v>
      </c>
      <c r="ME245" s="631">
        <f t="shared" si="440"/>
        <v>0</v>
      </c>
      <c r="MF245" s="631">
        <f t="shared" si="440"/>
        <v>0</v>
      </c>
      <c r="MG245" s="631">
        <f t="shared" si="440"/>
        <v>0</v>
      </c>
      <c r="MH245" s="631">
        <f t="shared" si="440"/>
        <v>0</v>
      </c>
      <c r="MI245" s="631">
        <f t="shared" si="440"/>
        <v>0</v>
      </c>
      <c r="MJ245" s="631">
        <f t="shared" si="440"/>
        <v>0</v>
      </c>
      <c r="MK245" s="631">
        <f t="shared" si="440"/>
        <v>0</v>
      </c>
      <c r="ML245" s="631">
        <f t="shared" si="440"/>
        <v>0</v>
      </c>
      <c r="MM245" s="631">
        <f t="shared" si="440"/>
        <v>0</v>
      </c>
      <c r="MN245" s="631">
        <f t="shared" si="441"/>
        <v>0</v>
      </c>
      <c r="MO245" s="631">
        <f t="shared" si="441"/>
        <v>0</v>
      </c>
      <c r="MP245" s="631">
        <f t="shared" si="441"/>
        <v>0</v>
      </c>
      <c r="MQ245" s="631">
        <f t="shared" si="441"/>
        <v>0</v>
      </c>
      <c r="MR245" s="631">
        <f t="shared" si="441"/>
        <v>0</v>
      </c>
      <c r="MS245" s="631">
        <f t="shared" si="441"/>
        <v>0</v>
      </c>
      <c r="MT245" s="631">
        <f t="shared" si="441"/>
        <v>0</v>
      </c>
      <c r="MU245" s="631">
        <f t="shared" si="441"/>
        <v>0</v>
      </c>
      <c r="MV245" s="631">
        <f t="shared" si="441"/>
        <v>0</v>
      </c>
      <c r="MW245" s="631">
        <f t="shared" si="441"/>
        <v>0</v>
      </c>
      <c r="MX245" s="631">
        <f t="shared" si="442"/>
        <v>0</v>
      </c>
      <c r="MY245" s="631">
        <f t="shared" si="442"/>
        <v>0</v>
      </c>
      <c r="MZ245" s="631">
        <f t="shared" si="442"/>
        <v>0</v>
      </c>
      <c r="NA245" s="631">
        <f t="shared" si="442"/>
        <v>0</v>
      </c>
      <c r="NB245" s="631">
        <f t="shared" si="442"/>
        <v>0</v>
      </c>
      <c r="NC245" s="631">
        <f t="shared" si="442"/>
        <v>0</v>
      </c>
    </row>
    <row r="246" spans="1:367" hidden="1">
      <c r="A246" s="504" t="s">
        <v>106</v>
      </c>
      <c r="B246" s="504" t="s">
        <v>325</v>
      </c>
      <c r="C246" s="497">
        <v>3.6439720000000002</v>
      </c>
      <c r="D246" s="497">
        <v>0.233353</v>
      </c>
      <c r="E246" s="362">
        <f t="shared" si="358"/>
        <v>2.4032106576558571E-3</v>
      </c>
      <c r="F246" s="363">
        <f t="shared" si="359"/>
        <v>7.0046161132495744E-4</v>
      </c>
      <c r="G246" s="498">
        <f>E246*Dichtheden!$V$70</f>
        <v>123.81072148649319</v>
      </c>
      <c r="H246" s="499">
        <f>IF(C246=0,0,ROUND(IF((G246/2)/Dichtheden!$C$3&lt;1,1,(G246/2)/Dichtheden!$C$3),0))</f>
        <v>1</v>
      </c>
      <c r="I246" s="498">
        <f>E246*Dichtheden!$AJ$70</f>
        <v>20.635120247748866</v>
      </c>
      <c r="J246" s="499">
        <f>IF(C246=0,0,ROUND(IF((I246/2)/Dichtheden!$D$3&lt;1,1,(I246/2)/Dichtheden!$D$3),0))</f>
        <v>1</v>
      </c>
      <c r="K246" s="498">
        <f t="shared" si="360"/>
        <v>61.905360743246597</v>
      </c>
      <c r="L246" s="500">
        <f t="shared" si="361"/>
        <v>61.905360743246597</v>
      </c>
      <c r="M246" s="498">
        <f>IF(D246=0,0,IF((D246*Dichtheden!$G$4)&lt;25,25,D246*Dichtheden!$G$4))</f>
        <v>52.504424999999998</v>
      </c>
      <c r="N246" s="499">
        <f>D246*Dichtheden!$H$4</f>
        <v>8.1673550000000006</v>
      </c>
      <c r="O246" s="501"/>
      <c r="P246" s="501"/>
      <c r="Q246" s="502">
        <f>E246*Dichtheden!$AS$68</f>
        <v>91.310407096288742</v>
      </c>
      <c r="R246" s="495">
        <f>IF(Q246=0,0,ROUND(IF((Q246/2)/Dichtheden!$C$3&lt;1,1,(Q246/2)/Dichtheden!$C$3),0))</f>
        <v>1</v>
      </c>
      <c r="S246" s="502">
        <f>E246*Dichtheden!$AY$68</f>
        <v>5.055604460698472</v>
      </c>
      <c r="T246" s="495">
        <f>IF(Q246=0,0,ROUND(IF((S246/2)/Dichtheden!$D$3&lt;1,1,(S246/2)/Dichtheden!$D$3),0))</f>
        <v>1</v>
      </c>
      <c r="U246" s="502">
        <f>D246*Dichtheden!$G$5</f>
        <v>50.870953999999998</v>
      </c>
      <c r="V246" s="502">
        <f>D246*Dichtheden!$H$5</f>
        <v>3.5002949999999999</v>
      </c>
      <c r="X246" s="630"/>
      <c r="AA246" s="628">
        <f t="shared" si="423"/>
        <v>0</v>
      </c>
      <c r="AB246" s="628">
        <f t="shared" si="423"/>
        <v>0</v>
      </c>
      <c r="AC246" s="628">
        <f t="shared" si="423"/>
        <v>0</v>
      </c>
      <c r="AD246" s="628">
        <f t="shared" si="423"/>
        <v>0</v>
      </c>
      <c r="AE246" s="628">
        <f t="shared" si="423"/>
        <v>0</v>
      </c>
      <c r="AF246" s="628">
        <f t="shared" si="423"/>
        <v>0</v>
      </c>
      <c r="AG246" s="628">
        <f t="shared" si="423"/>
        <v>0</v>
      </c>
      <c r="AH246" s="628">
        <f t="shared" si="423"/>
        <v>0</v>
      </c>
      <c r="AI246" s="628">
        <f t="shared" si="423"/>
        <v>0</v>
      </c>
      <c r="AJ246" s="628">
        <f t="shared" si="423"/>
        <v>0</v>
      </c>
      <c r="AK246" s="628">
        <f t="shared" si="423"/>
        <v>0</v>
      </c>
      <c r="AL246" s="628">
        <f t="shared" si="423"/>
        <v>0</v>
      </c>
      <c r="AM246" s="628">
        <f t="shared" si="423"/>
        <v>0</v>
      </c>
      <c r="AN246" s="628">
        <f t="shared" si="423"/>
        <v>0</v>
      </c>
      <c r="AO246" s="628">
        <f t="shared" si="423"/>
        <v>0</v>
      </c>
      <c r="AP246" s="628">
        <f t="shared" si="423"/>
        <v>0</v>
      </c>
      <c r="AQ246" s="628">
        <f t="shared" si="428"/>
        <v>0</v>
      </c>
      <c r="AR246" s="628">
        <f t="shared" si="428"/>
        <v>0</v>
      </c>
      <c r="AS246" s="628">
        <f t="shared" si="428"/>
        <v>0</v>
      </c>
      <c r="AT246" s="628">
        <f t="shared" si="428"/>
        <v>0</v>
      </c>
      <c r="AU246" s="628">
        <f t="shared" si="428"/>
        <v>0</v>
      </c>
      <c r="AV246" s="628">
        <f t="shared" si="428"/>
        <v>0</v>
      </c>
      <c r="AW246" s="628">
        <f t="shared" si="428"/>
        <v>0</v>
      </c>
      <c r="AX246" s="628">
        <f t="shared" si="428"/>
        <v>0</v>
      </c>
      <c r="AY246" s="628">
        <f t="shared" si="428"/>
        <v>0</v>
      </c>
      <c r="AZ246" s="628">
        <f t="shared" si="428"/>
        <v>0</v>
      </c>
      <c r="BA246" s="628">
        <f t="shared" si="428"/>
        <v>3.6439720000000002</v>
      </c>
      <c r="BB246" s="628">
        <f t="shared" si="428"/>
        <v>0</v>
      </c>
      <c r="BC246" s="628">
        <f t="shared" si="428"/>
        <v>0</v>
      </c>
      <c r="BD246" s="628">
        <f t="shared" si="428"/>
        <v>0</v>
      </c>
      <c r="BE246" s="628">
        <f t="shared" si="428"/>
        <v>0</v>
      </c>
      <c r="BF246" s="628">
        <f t="shared" si="428"/>
        <v>0</v>
      </c>
      <c r="BG246" s="628">
        <f t="shared" si="424"/>
        <v>0</v>
      </c>
      <c r="BH246" s="628">
        <f t="shared" si="424"/>
        <v>0</v>
      </c>
      <c r="BI246" s="628">
        <f t="shared" si="424"/>
        <v>0</v>
      </c>
      <c r="BJ246" s="628">
        <f t="shared" si="424"/>
        <v>0</v>
      </c>
      <c r="BK246" s="628">
        <f t="shared" si="424"/>
        <v>0</v>
      </c>
      <c r="BL246" s="628">
        <f t="shared" si="424"/>
        <v>0</v>
      </c>
      <c r="BM246" s="628">
        <f t="shared" si="424"/>
        <v>0</v>
      </c>
      <c r="BN246" s="628">
        <f t="shared" si="424"/>
        <v>0</v>
      </c>
      <c r="BO246" s="628">
        <f t="shared" si="424"/>
        <v>0</v>
      </c>
      <c r="BP246" s="628">
        <f t="shared" si="424"/>
        <v>0</v>
      </c>
      <c r="BQ246" s="628">
        <f t="shared" si="424"/>
        <v>0</v>
      </c>
      <c r="BR246" s="628">
        <f t="shared" si="424"/>
        <v>0</v>
      </c>
      <c r="BS246" s="628">
        <f t="shared" si="424"/>
        <v>0</v>
      </c>
      <c r="BT246" s="628">
        <f t="shared" si="424"/>
        <v>0</v>
      </c>
      <c r="BU246" s="628">
        <f t="shared" si="424"/>
        <v>0</v>
      </c>
      <c r="BV246" s="628">
        <f t="shared" si="424"/>
        <v>0</v>
      </c>
      <c r="BW246" s="628">
        <f t="shared" si="385"/>
        <v>0</v>
      </c>
      <c r="BX246" s="628">
        <f t="shared" si="385"/>
        <v>0</v>
      </c>
      <c r="BY246" s="628">
        <f t="shared" si="385"/>
        <v>0</v>
      </c>
      <c r="BZ246" s="628">
        <f t="shared" si="385"/>
        <v>0</v>
      </c>
      <c r="CA246" s="628">
        <f t="shared" si="385"/>
        <v>0</v>
      </c>
      <c r="CB246" s="628">
        <f t="shared" si="385"/>
        <v>0</v>
      </c>
      <c r="CC246" s="628">
        <f t="shared" si="385"/>
        <v>0</v>
      </c>
      <c r="CD246" s="628">
        <f t="shared" si="385"/>
        <v>0</v>
      </c>
      <c r="CE246" s="628"/>
      <c r="CF246" s="628">
        <f t="shared" si="425"/>
        <v>0</v>
      </c>
      <c r="CG246" s="628">
        <f t="shared" si="425"/>
        <v>0</v>
      </c>
      <c r="CH246" s="628">
        <f t="shared" si="425"/>
        <v>0</v>
      </c>
      <c r="CI246" s="628">
        <f t="shared" si="425"/>
        <v>0</v>
      </c>
      <c r="CJ246" s="628">
        <f t="shared" si="425"/>
        <v>0</v>
      </c>
      <c r="CK246" s="628">
        <f t="shared" si="425"/>
        <v>0</v>
      </c>
      <c r="CL246" s="628">
        <f t="shared" si="425"/>
        <v>0</v>
      </c>
      <c r="CM246" s="628">
        <f t="shared" si="425"/>
        <v>0</v>
      </c>
      <c r="CN246" s="628">
        <f t="shared" si="425"/>
        <v>0</v>
      </c>
      <c r="CO246" s="628">
        <f t="shared" si="425"/>
        <v>0</v>
      </c>
      <c r="CP246" s="628">
        <f t="shared" si="425"/>
        <v>0</v>
      </c>
      <c r="CQ246" s="628">
        <f t="shared" si="425"/>
        <v>0</v>
      </c>
      <c r="CR246" s="628">
        <f t="shared" si="425"/>
        <v>0</v>
      </c>
      <c r="CS246" s="628">
        <f t="shared" si="425"/>
        <v>0</v>
      </c>
      <c r="CT246" s="628">
        <f t="shared" si="425"/>
        <v>0</v>
      </c>
      <c r="CU246" s="628">
        <f t="shared" si="425"/>
        <v>0</v>
      </c>
      <c r="CV246" s="628">
        <f t="shared" si="429"/>
        <v>0</v>
      </c>
      <c r="CW246" s="628">
        <f t="shared" si="429"/>
        <v>0</v>
      </c>
      <c r="CX246" s="628">
        <f t="shared" si="429"/>
        <v>0</v>
      </c>
      <c r="CY246" s="628">
        <f t="shared" si="429"/>
        <v>0</v>
      </c>
      <c r="CZ246" s="628">
        <f t="shared" si="429"/>
        <v>0</v>
      </c>
      <c r="DA246" s="628">
        <f t="shared" si="429"/>
        <v>0</v>
      </c>
      <c r="DB246" s="628">
        <f t="shared" si="429"/>
        <v>0</v>
      </c>
      <c r="DC246" s="628">
        <f t="shared" si="429"/>
        <v>0</v>
      </c>
      <c r="DD246" s="628">
        <f t="shared" si="429"/>
        <v>0</v>
      </c>
      <c r="DE246" s="628">
        <f t="shared" si="429"/>
        <v>0</v>
      </c>
      <c r="DF246" s="628">
        <f t="shared" si="429"/>
        <v>0.233353</v>
      </c>
      <c r="DG246" s="628">
        <f t="shared" si="429"/>
        <v>0</v>
      </c>
      <c r="DH246" s="628">
        <f t="shared" si="429"/>
        <v>0</v>
      </c>
      <c r="DI246" s="628">
        <f t="shared" si="429"/>
        <v>0</v>
      </c>
      <c r="DJ246" s="628">
        <f t="shared" si="429"/>
        <v>0</v>
      </c>
      <c r="DK246" s="628">
        <f t="shared" si="429"/>
        <v>0</v>
      </c>
      <c r="DL246" s="628">
        <f t="shared" si="426"/>
        <v>0</v>
      </c>
      <c r="DM246" s="628">
        <f t="shared" si="426"/>
        <v>0</v>
      </c>
      <c r="DN246" s="628">
        <f t="shared" si="426"/>
        <v>0</v>
      </c>
      <c r="DO246" s="628">
        <f t="shared" si="426"/>
        <v>0</v>
      </c>
      <c r="DP246" s="628">
        <f t="shared" si="426"/>
        <v>0</v>
      </c>
      <c r="DQ246" s="628">
        <f t="shared" si="426"/>
        <v>0</v>
      </c>
      <c r="DR246" s="628">
        <f t="shared" si="426"/>
        <v>0</v>
      </c>
      <c r="DS246" s="628">
        <f t="shared" si="426"/>
        <v>0</v>
      </c>
      <c r="DT246" s="628">
        <f t="shared" si="426"/>
        <v>0</v>
      </c>
      <c r="DU246" s="628">
        <f t="shared" si="426"/>
        <v>0</v>
      </c>
      <c r="DV246" s="628">
        <f t="shared" si="426"/>
        <v>0</v>
      </c>
      <c r="DW246" s="628">
        <f t="shared" si="426"/>
        <v>0</v>
      </c>
      <c r="DX246" s="628">
        <f t="shared" si="426"/>
        <v>0</v>
      </c>
      <c r="DY246" s="628">
        <f t="shared" si="426"/>
        <v>0</v>
      </c>
      <c r="DZ246" s="628">
        <f t="shared" si="426"/>
        <v>0</v>
      </c>
      <c r="EA246" s="628">
        <f t="shared" si="426"/>
        <v>0</v>
      </c>
      <c r="EB246" s="628">
        <f t="shared" si="388"/>
        <v>0</v>
      </c>
      <c r="EC246" s="628">
        <f t="shared" si="388"/>
        <v>0</v>
      </c>
      <c r="ED246" s="628">
        <f t="shared" si="388"/>
        <v>0</v>
      </c>
      <c r="EE246" s="628">
        <f t="shared" si="388"/>
        <v>0</v>
      </c>
      <c r="EF246" s="628">
        <f t="shared" si="388"/>
        <v>0</v>
      </c>
      <c r="EG246" s="628">
        <f t="shared" si="388"/>
        <v>0</v>
      </c>
      <c r="EH246" s="628">
        <f t="shared" si="388"/>
        <v>0</v>
      </c>
      <c r="EI246" s="628">
        <f t="shared" si="388"/>
        <v>0</v>
      </c>
      <c r="EJ246" s="631"/>
      <c r="EK246" s="631">
        <f t="shared" si="430"/>
        <v>0</v>
      </c>
      <c r="EL246" s="631">
        <f t="shared" si="430"/>
        <v>0</v>
      </c>
      <c r="EM246" s="631">
        <f t="shared" si="430"/>
        <v>0</v>
      </c>
      <c r="EN246" s="631">
        <f t="shared" si="430"/>
        <v>0</v>
      </c>
      <c r="EO246" s="631">
        <f t="shared" si="430"/>
        <v>0</v>
      </c>
      <c r="EP246" s="631">
        <f t="shared" si="430"/>
        <v>0</v>
      </c>
      <c r="EQ246" s="631">
        <f t="shared" si="430"/>
        <v>0</v>
      </c>
      <c r="ER246" s="631">
        <f t="shared" si="430"/>
        <v>0</v>
      </c>
      <c r="ES246" s="631">
        <f t="shared" si="430"/>
        <v>0</v>
      </c>
      <c r="ET246" s="631">
        <f t="shared" si="430"/>
        <v>0</v>
      </c>
      <c r="EU246" s="631">
        <f t="shared" si="430"/>
        <v>0</v>
      </c>
      <c r="EV246" s="631">
        <f t="shared" si="430"/>
        <v>0</v>
      </c>
      <c r="EW246" s="631">
        <f t="shared" si="430"/>
        <v>0</v>
      </c>
      <c r="EX246" s="631">
        <f t="shared" si="430"/>
        <v>0</v>
      </c>
      <c r="EY246" s="631">
        <f t="shared" si="430"/>
        <v>0</v>
      </c>
      <c r="EZ246" s="631">
        <f t="shared" si="430"/>
        <v>0</v>
      </c>
      <c r="FA246" s="631">
        <f t="shared" si="309"/>
        <v>0</v>
      </c>
      <c r="FB246" s="631">
        <f t="shared" si="309"/>
        <v>0</v>
      </c>
      <c r="FC246" s="631">
        <f t="shared" si="309"/>
        <v>0</v>
      </c>
      <c r="FD246" s="631">
        <f t="shared" si="409"/>
        <v>0</v>
      </c>
      <c r="FE246" s="631">
        <f t="shared" si="409"/>
        <v>0</v>
      </c>
      <c r="FF246" s="631">
        <f t="shared" si="409"/>
        <v>0</v>
      </c>
      <c r="FG246" s="631">
        <f t="shared" si="409"/>
        <v>0</v>
      </c>
      <c r="FH246" s="631">
        <f t="shared" si="409"/>
        <v>0</v>
      </c>
      <c r="FI246" s="631">
        <f t="shared" ref="FD246:FS262" si="444">IF($A246=FI$60,$H246,0)</f>
        <v>0</v>
      </c>
      <c r="FJ246" s="631">
        <f t="shared" si="444"/>
        <v>0</v>
      </c>
      <c r="FK246" s="631">
        <f t="shared" si="444"/>
        <v>1</v>
      </c>
      <c r="FL246" s="631">
        <f t="shared" si="444"/>
        <v>0</v>
      </c>
      <c r="FM246" s="631">
        <f t="shared" si="444"/>
        <v>0</v>
      </c>
      <c r="FN246" s="631">
        <f t="shared" si="444"/>
        <v>0</v>
      </c>
      <c r="FO246" s="631">
        <f t="shared" si="444"/>
        <v>0</v>
      </c>
      <c r="FP246" s="631">
        <f t="shared" si="444"/>
        <v>0</v>
      </c>
      <c r="FQ246" s="631">
        <f t="shared" si="444"/>
        <v>0</v>
      </c>
      <c r="FR246" s="631">
        <f t="shared" si="444"/>
        <v>0</v>
      </c>
      <c r="FS246" s="631">
        <f t="shared" si="444"/>
        <v>0</v>
      </c>
      <c r="FT246" s="631">
        <f t="shared" si="427"/>
        <v>0</v>
      </c>
      <c r="FU246" s="631">
        <f t="shared" si="427"/>
        <v>0</v>
      </c>
      <c r="FV246" s="631">
        <f t="shared" si="381"/>
        <v>0</v>
      </c>
      <c r="FW246" s="631">
        <f t="shared" si="381"/>
        <v>0</v>
      </c>
      <c r="FX246" s="631">
        <f t="shared" si="381"/>
        <v>0</v>
      </c>
      <c r="FY246" s="631">
        <f t="shared" ref="FV246:GC278" si="445">IF($A246=FY$60,$H246,0)</f>
        <v>0</v>
      </c>
      <c r="FZ246" s="631">
        <f t="shared" si="445"/>
        <v>0</v>
      </c>
      <c r="GA246" s="631">
        <f t="shared" si="445"/>
        <v>0</v>
      </c>
      <c r="GB246" s="631">
        <f t="shared" si="445"/>
        <v>0</v>
      </c>
      <c r="GC246" s="631">
        <f t="shared" si="445"/>
        <v>0</v>
      </c>
      <c r="GD246" s="631">
        <f t="shared" si="379"/>
        <v>0</v>
      </c>
      <c r="GE246" s="631">
        <f t="shared" si="379"/>
        <v>0</v>
      </c>
      <c r="GF246" s="631">
        <f t="shared" si="379"/>
        <v>0</v>
      </c>
      <c r="GG246" s="631">
        <f t="shared" si="379"/>
        <v>0</v>
      </c>
      <c r="GH246" s="631">
        <f t="shared" si="379"/>
        <v>0</v>
      </c>
      <c r="GI246" s="631">
        <f t="shared" si="390"/>
        <v>0</v>
      </c>
      <c r="GJ246" s="631">
        <f t="shared" si="390"/>
        <v>0</v>
      </c>
      <c r="GK246" s="631">
        <f t="shared" si="390"/>
        <v>0</v>
      </c>
      <c r="GL246" s="631">
        <f t="shared" si="390"/>
        <v>0</v>
      </c>
      <c r="GM246" s="631">
        <f t="shared" si="390"/>
        <v>0</v>
      </c>
      <c r="GN246" s="631">
        <f t="shared" si="390"/>
        <v>0</v>
      </c>
      <c r="GO246" s="631"/>
      <c r="GP246" s="631">
        <f t="shared" si="410"/>
        <v>0</v>
      </c>
      <c r="GQ246" s="631">
        <f t="shared" si="410"/>
        <v>0</v>
      </c>
      <c r="GR246" s="631">
        <f t="shared" si="410"/>
        <v>0</v>
      </c>
      <c r="GS246" s="631">
        <f t="shared" si="410"/>
        <v>0</v>
      </c>
      <c r="GT246" s="631">
        <f t="shared" si="410"/>
        <v>0</v>
      </c>
      <c r="GU246" s="631">
        <f t="shared" si="410"/>
        <v>0</v>
      </c>
      <c r="GV246" s="631">
        <f t="shared" si="410"/>
        <v>0</v>
      </c>
      <c r="GW246" s="631">
        <f t="shared" si="410"/>
        <v>0</v>
      </c>
      <c r="GX246" s="631">
        <f t="shared" si="410"/>
        <v>0</v>
      </c>
      <c r="GY246" s="631">
        <f t="shared" si="410"/>
        <v>0</v>
      </c>
      <c r="GZ246" s="631">
        <f t="shared" si="410"/>
        <v>0</v>
      </c>
      <c r="HA246" s="631">
        <f t="shared" si="410"/>
        <v>0</v>
      </c>
      <c r="HB246" s="631">
        <f t="shared" si="410"/>
        <v>0</v>
      </c>
      <c r="HC246" s="631">
        <f t="shared" si="410"/>
        <v>0</v>
      </c>
      <c r="HD246" s="631">
        <f t="shared" si="410"/>
        <v>0</v>
      </c>
      <c r="HE246" s="631">
        <f t="shared" si="408"/>
        <v>0</v>
      </c>
      <c r="HF246" s="631">
        <f t="shared" si="408"/>
        <v>0</v>
      </c>
      <c r="HG246" s="631">
        <f t="shared" si="408"/>
        <v>0</v>
      </c>
      <c r="HH246" s="631">
        <f t="shared" si="408"/>
        <v>0</v>
      </c>
      <c r="HI246" s="631">
        <f t="shared" si="406"/>
        <v>0</v>
      </c>
      <c r="HJ246" s="631">
        <f t="shared" si="406"/>
        <v>0</v>
      </c>
      <c r="HK246" s="631">
        <f t="shared" si="406"/>
        <v>0</v>
      </c>
      <c r="HL246" s="631">
        <f t="shared" si="406"/>
        <v>0</v>
      </c>
      <c r="HM246" s="631">
        <f t="shared" si="406"/>
        <v>0</v>
      </c>
      <c r="HN246" s="631">
        <f t="shared" si="406"/>
        <v>0</v>
      </c>
      <c r="HO246" s="631">
        <f t="shared" si="406"/>
        <v>0</v>
      </c>
      <c r="HP246" s="631">
        <f t="shared" si="406"/>
        <v>1</v>
      </c>
      <c r="HQ246" s="631">
        <f t="shared" si="406"/>
        <v>0</v>
      </c>
      <c r="HR246" s="631">
        <f t="shared" si="389"/>
        <v>0</v>
      </c>
      <c r="HS246" s="631">
        <f t="shared" si="389"/>
        <v>0</v>
      </c>
      <c r="HT246" s="631">
        <f t="shared" si="389"/>
        <v>0</v>
      </c>
      <c r="HU246" s="631">
        <f t="shared" si="389"/>
        <v>0</v>
      </c>
      <c r="HV246" s="631">
        <f t="shared" si="443"/>
        <v>0</v>
      </c>
      <c r="HW246" s="631">
        <f t="shared" si="443"/>
        <v>0</v>
      </c>
      <c r="HX246" s="631">
        <f t="shared" si="443"/>
        <v>0</v>
      </c>
      <c r="HY246" s="631">
        <f t="shared" si="443"/>
        <v>0</v>
      </c>
      <c r="HZ246" s="631">
        <f t="shared" si="443"/>
        <v>0</v>
      </c>
      <c r="IA246" s="631">
        <f t="shared" si="443"/>
        <v>0</v>
      </c>
      <c r="IB246" s="631">
        <f t="shared" si="443"/>
        <v>0</v>
      </c>
      <c r="IC246" s="631">
        <f t="shared" si="443"/>
        <v>0</v>
      </c>
      <c r="ID246" s="631">
        <f t="shared" si="443"/>
        <v>0</v>
      </c>
      <c r="IE246" s="631">
        <f t="shared" si="443"/>
        <v>0</v>
      </c>
      <c r="IF246" s="631">
        <f t="shared" si="443"/>
        <v>0</v>
      </c>
      <c r="IG246" s="631">
        <f t="shared" si="443"/>
        <v>0</v>
      </c>
      <c r="IH246" s="631">
        <f t="shared" si="443"/>
        <v>0</v>
      </c>
      <c r="II246" s="631">
        <f t="shared" si="443"/>
        <v>0</v>
      </c>
      <c r="IJ246" s="631">
        <f t="shared" si="443"/>
        <v>0</v>
      </c>
      <c r="IK246" s="631">
        <f t="shared" si="443"/>
        <v>0</v>
      </c>
      <c r="IL246" s="631">
        <f t="shared" si="382"/>
        <v>0</v>
      </c>
      <c r="IM246" s="631">
        <f t="shared" si="382"/>
        <v>0</v>
      </c>
      <c r="IN246" s="631">
        <f t="shared" ref="IL246:IS278" si="446">IF($A246=IN$60,$J246,0)</f>
        <v>0</v>
      </c>
      <c r="IO246" s="631">
        <f t="shared" si="446"/>
        <v>0</v>
      </c>
      <c r="IP246" s="631">
        <f t="shared" si="446"/>
        <v>0</v>
      </c>
      <c r="IQ246" s="631">
        <f t="shared" si="446"/>
        <v>0</v>
      </c>
      <c r="IR246" s="631">
        <f t="shared" si="446"/>
        <v>0</v>
      </c>
      <c r="IS246" s="631">
        <f t="shared" si="446"/>
        <v>0</v>
      </c>
      <c r="IT246" s="631"/>
      <c r="IU246" s="631">
        <f t="shared" si="431"/>
        <v>0</v>
      </c>
      <c r="IV246" s="631">
        <f t="shared" si="431"/>
        <v>0</v>
      </c>
      <c r="IW246" s="631">
        <f t="shared" si="431"/>
        <v>0</v>
      </c>
      <c r="IX246" s="631">
        <f t="shared" si="431"/>
        <v>0</v>
      </c>
      <c r="IY246" s="631">
        <f t="shared" si="431"/>
        <v>0</v>
      </c>
      <c r="IZ246" s="631">
        <f t="shared" si="431"/>
        <v>0</v>
      </c>
      <c r="JA246" s="631">
        <f t="shared" si="431"/>
        <v>0</v>
      </c>
      <c r="JB246" s="631">
        <f t="shared" si="431"/>
        <v>0</v>
      </c>
      <c r="JC246" s="631">
        <f t="shared" si="431"/>
        <v>0</v>
      </c>
      <c r="JD246" s="631">
        <f t="shared" si="431"/>
        <v>0</v>
      </c>
      <c r="JE246" s="631">
        <f t="shared" si="432"/>
        <v>0</v>
      </c>
      <c r="JF246" s="631">
        <f t="shared" si="432"/>
        <v>0</v>
      </c>
      <c r="JG246" s="631">
        <f t="shared" si="432"/>
        <v>0</v>
      </c>
      <c r="JH246" s="631">
        <f t="shared" si="432"/>
        <v>0</v>
      </c>
      <c r="JI246" s="631">
        <f t="shared" si="432"/>
        <v>0</v>
      </c>
      <c r="JJ246" s="631">
        <f t="shared" si="432"/>
        <v>0</v>
      </c>
      <c r="JK246" s="631">
        <f t="shared" si="432"/>
        <v>0</v>
      </c>
      <c r="JL246" s="631">
        <f t="shared" si="432"/>
        <v>0</v>
      </c>
      <c r="JM246" s="631">
        <f t="shared" si="432"/>
        <v>0</v>
      </c>
      <c r="JN246" s="631">
        <f t="shared" si="432"/>
        <v>0</v>
      </c>
      <c r="JO246" s="631">
        <f t="shared" si="433"/>
        <v>0</v>
      </c>
      <c r="JP246" s="631">
        <f t="shared" si="433"/>
        <v>0</v>
      </c>
      <c r="JQ246" s="631">
        <f t="shared" si="433"/>
        <v>0</v>
      </c>
      <c r="JR246" s="631">
        <f t="shared" si="433"/>
        <v>0</v>
      </c>
      <c r="JS246" s="631">
        <f t="shared" si="433"/>
        <v>0</v>
      </c>
      <c r="JT246" s="631">
        <f t="shared" si="433"/>
        <v>0</v>
      </c>
      <c r="JU246" s="631">
        <f t="shared" si="433"/>
        <v>52.504424999999998</v>
      </c>
      <c r="JV246" s="631">
        <f t="shared" si="433"/>
        <v>0</v>
      </c>
      <c r="JW246" s="631">
        <f t="shared" si="433"/>
        <v>0</v>
      </c>
      <c r="JX246" s="631">
        <f t="shared" si="433"/>
        <v>0</v>
      </c>
      <c r="JY246" s="631">
        <f t="shared" si="434"/>
        <v>0</v>
      </c>
      <c r="JZ246" s="631">
        <f t="shared" si="434"/>
        <v>0</v>
      </c>
      <c r="KA246" s="631">
        <f t="shared" si="434"/>
        <v>0</v>
      </c>
      <c r="KB246" s="631">
        <f t="shared" si="434"/>
        <v>0</v>
      </c>
      <c r="KC246" s="631">
        <f t="shared" si="434"/>
        <v>0</v>
      </c>
      <c r="KD246" s="631">
        <f t="shared" si="434"/>
        <v>0</v>
      </c>
      <c r="KE246" s="631">
        <f t="shared" si="434"/>
        <v>0</v>
      </c>
      <c r="KF246" s="631">
        <f t="shared" si="434"/>
        <v>0</v>
      </c>
      <c r="KG246" s="631">
        <f t="shared" si="434"/>
        <v>0</v>
      </c>
      <c r="KH246" s="631">
        <f t="shared" si="434"/>
        <v>0</v>
      </c>
      <c r="KI246" s="631">
        <f t="shared" si="435"/>
        <v>0</v>
      </c>
      <c r="KJ246" s="631">
        <f t="shared" si="435"/>
        <v>0</v>
      </c>
      <c r="KK246" s="631">
        <f t="shared" si="435"/>
        <v>0</v>
      </c>
      <c r="KL246" s="631">
        <f t="shared" si="435"/>
        <v>0</v>
      </c>
      <c r="KM246" s="631">
        <f t="shared" si="435"/>
        <v>0</v>
      </c>
      <c r="KN246" s="631">
        <f t="shared" si="435"/>
        <v>0</v>
      </c>
      <c r="KO246" s="631">
        <f t="shared" si="435"/>
        <v>0</v>
      </c>
      <c r="KP246" s="631">
        <f t="shared" si="435"/>
        <v>0</v>
      </c>
      <c r="KQ246" s="631">
        <f t="shared" si="435"/>
        <v>0</v>
      </c>
      <c r="KR246" s="631">
        <f t="shared" si="435"/>
        <v>0</v>
      </c>
      <c r="KS246" s="631">
        <f t="shared" si="436"/>
        <v>0</v>
      </c>
      <c r="KT246" s="631">
        <f t="shared" si="436"/>
        <v>0</v>
      </c>
      <c r="KU246" s="631">
        <f t="shared" si="436"/>
        <v>0</v>
      </c>
      <c r="KV246" s="631">
        <f t="shared" si="436"/>
        <v>0</v>
      </c>
      <c r="KW246" s="631">
        <f t="shared" si="436"/>
        <v>0</v>
      </c>
      <c r="KX246" s="631">
        <f t="shared" si="436"/>
        <v>0</v>
      </c>
      <c r="KY246" s="631"/>
      <c r="KZ246" s="631">
        <f t="shared" si="437"/>
        <v>0</v>
      </c>
      <c r="LA246" s="631">
        <f t="shared" si="437"/>
        <v>0</v>
      </c>
      <c r="LB246" s="631">
        <f t="shared" si="437"/>
        <v>0</v>
      </c>
      <c r="LC246" s="631">
        <f t="shared" si="437"/>
        <v>0</v>
      </c>
      <c r="LD246" s="631">
        <f t="shared" si="437"/>
        <v>0</v>
      </c>
      <c r="LE246" s="631">
        <f t="shared" si="437"/>
        <v>0</v>
      </c>
      <c r="LF246" s="631">
        <f t="shared" si="437"/>
        <v>0</v>
      </c>
      <c r="LG246" s="631">
        <f t="shared" si="437"/>
        <v>0</v>
      </c>
      <c r="LH246" s="631">
        <f t="shared" si="437"/>
        <v>0</v>
      </c>
      <c r="LI246" s="631">
        <f t="shared" si="437"/>
        <v>0</v>
      </c>
      <c r="LJ246" s="631">
        <f t="shared" si="438"/>
        <v>0</v>
      </c>
      <c r="LK246" s="631">
        <f t="shared" si="438"/>
        <v>0</v>
      </c>
      <c r="LL246" s="631">
        <f t="shared" si="438"/>
        <v>0</v>
      </c>
      <c r="LM246" s="631">
        <f t="shared" si="438"/>
        <v>0</v>
      </c>
      <c r="LN246" s="631">
        <f t="shared" si="438"/>
        <v>0</v>
      </c>
      <c r="LO246" s="631">
        <f t="shared" si="438"/>
        <v>0</v>
      </c>
      <c r="LP246" s="631">
        <f t="shared" si="438"/>
        <v>0</v>
      </c>
      <c r="LQ246" s="631">
        <f t="shared" si="438"/>
        <v>0</v>
      </c>
      <c r="LR246" s="631">
        <f t="shared" si="438"/>
        <v>0</v>
      </c>
      <c r="LS246" s="631">
        <f t="shared" si="438"/>
        <v>0</v>
      </c>
      <c r="LT246" s="631">
        <f t="shared" si="439"/>
        <v>0</v>
      </c>
      <c r="LU246" s="631">
        <f t="shared" si="439"/>
        <v>0</v>
      </c>
      <c r="LV246" s="631">
        <f t="shared" si="439"/>
        <v>0</v>
      </c>
      <c r="LW246" s="631">
        <f t="shared" si="439"/>
        <v>0</v>
      </c>
      <c r="LX246" s="631">
        <f t="shared" si="439"/>
        <v>0</v>
      </c>
      <c r="LY246" s="631">
        <f t="shared" si="439"/>
        <v>0</v>
      </c>
      <c r="LZ246" s="631">
        <f t="shared" si="439"/>
        <v>8.1673550000000006</v>
      </c>
      <c r="MA246" s="631">
        <f t="shared" si="439"/>
        <v>0</v>
      </c>
      <c r="MB246" s="631">
        <f t="shared" si="439"/>
        <v>0</v>
      </c>
      <c r="MC246" s="631">
        <f t="shared" si="439"/>
        <v>0</v>
      </c>
      <c r="MD246" s="631">
        <f t="shared" si="440"/>
        <v>0</v>
      </c>
      <c r="ME246" s="631">
        <f t="shared" si="440"/>
        <v>0</v>
      </c>
      <c r="MF246" s="631">
        <f t="shared" si="440"/>
        <v>0</v>
      </c>
      <c r="MG246" s="631">
        <f t="shared" si="440"/>
        <v>0</v>
      </c>
      <c r="MH246" s="631">
        <f t="shared" si="440"/>
        <v>0</v>
      </c>
      <c r="MI246" s="631">
        <f t="shared" si="440"/>
        <v>0</v>
      </c>
      <c r="MJ246" s="631">
        <f t="shared" si="440"/>
        <v>0</v>
      </c>
      <c r="MK246" s="631">
        <f t="shared" si="440"/>
        <v>0</v>
      </c>
      <c r="ML246" s="631">
        <f t="shared" si="440"/>
        <v>0</v>
      </c>
      <c r="MM246" s="631">
        <f t="shared" si="440"/>
        <v>0</v>
      </c>
      <c r="MN246" s="631">
        <f t="shared" si="441"/>
        <v>0</v>
      </c>
      <c r="MO246" s="631">
        <f t="shared" si="441"/>
        <v>0</v>
      </c>
      <c r="MP246" s="631">
        <f t="shared" si="441"/>
        <v>0</v>
      </c>
      <c r="MQ246" s="631">
        <f t="shared" si="441"/>
        <v>0</v>
      </c>
      <c r="MR246" s="631">
        <f t="shared" si="441"/>
        <v>0</v>
      </c>
      <c r="MS246" s="631">
        <f t="shared" si="441"/>
        <v>0</v>
      </c>
      <c r="MT246" s="631">
        <f t="shared" si="441"/>
        <v>0</v>
      </c>
      <c r="MU246" s="631">
        <f t="shared" si="441"/>
        <v>0</v>
      </c>
      <c r="MV246" s="631">
        <f t="shared" si="441"/>
        <v>0</v>
      </c>
      <c r="MW246" s="631">
        <f t="shared" si="441"/>
        <v>0</v>
      </c>
      <c r="MX246" s="631">
        <f t="shared" si="442"/>
        <v>0</v>
      </c>
      <c r="MY246" s="631">
        <f t="shared" si="442"/>
        <v>0</v>
      </c>
      <c r="MZ246" s="631">
        <f t="shared" si="442"/>
        <v>0</v>
      </c>
      <c r="NA246" s="631">
        <f t="shared" si="442"/>
        <v>0</v>
      </c>
      <c r="NB246" s="631">
        <f t="shared" si="442"/>
        <v>0</v>
      </c>
      <c r="NC246" s="631">
        <f t="shared" si="442"/>
        <v>0</v>
      </c>
    </row>
    <row r="247" spans="1:367" hidden="1">
      <c r="A247" s="504" t="s">
        <v>106</v>
      </c>
      <c r="B247" s="504" t="s">
        <v>326</v>
      </c>
      <c r="C247" s="497">
        <v>14.444361000000001</v>
      </c>
      <c r="D247" s="497">
        <v>2.0968450000000001</v>
      </c>
      <c r="E247" s="362">
        <f t="shared" si="358"/>
        <v>9.5261001726216921E-3</v>
      </c>
      <c r="F247" s="363">
        <f t="shared" si="359"/>
        <v>6.2941527531194391E-3</v>
      </c>
      <c r="G247" s="498">
        <f>E247*Dichtheden!$V$70</f>
        <v>490.77401166127629</v>
      </c>
      <c r="H247" s="499">
        <f>IF(C247=0,0,ROUND(IF((G247/2)/Dichtheden!$C$3&lt;1,1,(G247/2)/Dichtheden!$C$3),0))</f>
        <v>2</v>
      </c>
      <c r="I247" s="498">
        <f>E247*Dichtheden!$AJ$70</f>
        <v>81.795668610212715</v>
      </c>
      <c r="J247" s="499">
        <f>IF(C247=0,0,ROUND(IF((I247/2)/Dichtheden!$D$3&lt;1,1,(I247/2)/Dichtheden!$D$3),0))</f>
        <v>2</v>
      </c>
      <c r="K247" s="498">
        <f t="shared" si="360"/>
        <v>245.38700583063815</v>
      </c>
      <c r="L247" s="500">
        <f t="shared" si="361"/>
        <v>122.69350291531907</v>
      </c>
      <c r="M247" s="498">
        <f>IF(D247=0,0,IF((D247*Dichtheden!$G$4)&lt;25,25,D247*Dichtheden!$G$4))</f>
        <v>471.79012499999999</v>
      </c>
      <c r="N247" s="499">
        <f>D247*Dichtheden!$H$4</f>
        <v>73.389575000000008</v>
      </c>
      <c r="O247" s="501"/>
      <c r="P247" s="501"/>
      <c r="Q247" s="502">
        <f>E247*Dichtheden!$AS$68</f>
        <v>361.94583360019129</v>
      </c>
      <c r="R247" s="495">
        <f>IF(Q247=0,0,ROUND(IF((Q247/2)/Dichtheden!$C$3&lt;1,1,(Q247/2)/Dichtheden!$C$3),0))</f>
        <v>2</v>
      </c>
      <c r="S247" s="502">
        <f>E247*Dichtheden!$AY$68</f>
        <v>20.039938809502114</v>
      </c>
      <c r="T247" s="495">
        <f>IF(Q247=0,0,ROUND(IF((S247/2)/Dichtheden!$D$3&lt;1,1,(S247/2)/Dichtheden!$D$3),0))</f>
        <v>1</v>
      </c>
      <c r="U247" s="502">
        <f>D247*Dichtheden!$G$5</f>
        <v>457.11221</v>
      </c>
      <c r="V247" s="502">
        <f>D247*Dichtheden!$H$5</f>
        <v>31.452674999999999</v>
      </c>
      <c r="X247" s="630"/>
      <c r="AA247" s="628">
        <f t="shared" si="423"/>
        <v>0</v>
      </c>
      <c r="AB247" s="628">
        <f t="shared" si="423"/>
        <v>0</v>
      </c>
      <c r="AC247" s="628">
        <f t="shared" si="423"/>
        <v>0</v>
      </c>
      <c r="AD247" s="628">
        <f t="shared" si="423"/>
        <v>0</v>
      </c>
      <c r="AE247" s="628">
        <f t="shared" si="423"/>
        <v>0</v>
      </c>
      <c r="AF247" s="628">
        <f t="shared" si="423"/>
        <v>0</v>
      </c>
      <c r="AG247" s="628">
        <f t="shared" si="423"/>
        <v>0</v>
      </c>
      <c r="AH247" s="628">
        <f t="shared" si="423"/>
        <v>0</v>
      </c>
      <c r="AI247" s="628">
        <f t="shared" si="423"/>
        <v>0</v>
      </c>
      <c r="AJ247" s="628">
        <f t="shared" si="423"/>
        <v>0</v>
      </c>
      <c r="AK247" s="628">
        <f t="shared" si="423"/>
        <v>0</v>
      </c>
      <c r="AL247" s="628">
        <f t="shared" si="423"/>
        <v>0</v>
      </c>
      <c r="AM247" s="628">
        <f t="shared" si="423"/>
        <v>0</v>
      </c>
      <c r="AN247" s="628">
        <f t="shared" si="423"/>
        <v>0</v>
      </c>
      <c r="AO247" s="628">
        <f t="shared" si="423"/>
        <v>0</v>
      </c>
      <c r="AP247" s="628">
        <f t="shared" si="423"/>
        <v>0</v>
      </c>
      <c r="AQ247" s="628">
        <f t="shared" si="428"/>
        <v>0</v>
      </c>
      <c r="AR247" s="628">
        <f t="shared" si="428"/>
        <v>0</v>
      </c>
      <c r="AS247" s="628">
        <f t="shared" si="428"/>
        <v>0</v>
      </c>
      <c r="AT247" s="628">
        <f t="shared" si="428"/>
        <v>0</v>
      </c>
      <c r="AU247" s="628">
        <f t="shared" si="428"/>
        <v>0</v>
      </c>
      <c r="AV247" s="628">
        <f t="shared" si="428"/>
        <v>0</v>
      </c>
      <c r="AW247" s="628">
        <f t="shared" si="428"/>
        <v>0</v>
      </c>
      <c r="AX247" s="628">
        <f t="shared" si="428"/>
        <v>0</v>
      </c>
      <c r="AY247" s="628">
        <f t="shared" si="428"/>
        <v>0</v>
      </c>
      <c r="AZ247" s="628">
        <f t="shared" si="428"/>
        <v>0</v>
      </c>
      <c r="BA247" s="628">
        <f t="shared" si="428"/>
        <v>14.444361000000001</v>
      </c>
      <c r="BB247" s="628">
        <f t="shared" si="428"/>
        <v>0</v>
      </c>
      <c r="BC247" s="628">
        <f t="shared" si="428"/>
        <v>0</v>
      </c>
      <c r="BD247" s="628">
        <f t="shared" si="428"/>
        <v>0</v>
      </c>
      <c r="BE247" s="628">
        <f t="shared" si="428"/>
        <v>0</v>
      </c>
      <c r="BF247" s="628">
        <f t="shared" si="428"/>
        <v>0</v>
      </c>
      <c r="BG247" s="628">
        <f t="shared" si="424"/>
        <v>0</v>
      </c>
      <c r="BH247" s="628">
        <f t="shared" si="424"/>
        <v>0</v>
      </c>
      <c r="BI247" s="628">
        <f t="shared" si="424"/>
        <v>0</v>
      </c>
      <c r="BJ247" s="628">
        <f t="shared" si="424"/>
        <v>0</v>
      </c>
      <c r="BK247" s="628">
        <f t="shared" si="424"/>
        <v>0</v>
      </c>
      <c r="BL247" s="628">
        <f t="shared" si="424"/>
        <v>0</v>
      </c>
      <c r="BM247" s="628">
        <f t="shared" si="424"/>
        <v>0</v>
      </c>
      <c r="BN247" s="628">
        <f t="shared" si="424"/>
        <v>0</v>
      </c>
      <c r="BO247" s="628">
        <f t="shared" si="424"/>
        <v>0</v>
      </c>
      <c r="BP247" s="628">
        <f t="shared" si="424"/>
        <v>0</v>
      </c>
      <c r="BQ247" s="628">
        <f t="shared" si="424"/>
        <v>0</v>
      </c>
      <c r="BR247" s="628">
        <f t="shared" si="424"/>
        <v>0</v>
      </c>
      <c r="BS247" s="628">
        <f t="shared" si="424"/>
        <v>0</v>
      </c>
      <c r="BT247" s="628">
        <f t="shared" si="424"/>
        <v>0</v>
      </c>
      <c r="BU247" s="628">
        <f t="shared" si="424"/>
        <v>0</v>
      </c>
      <c r="BV247" s="628">
        <f t="shared" si="424"/>
        <v>0</v>
      </c>
      <c r="BW247" s="628">
        <f t="shared" si="385"/>
        <v>0</v>
      </c>
      <c r="BX247" s="628">
        <f t="shared" si="385"/>
        <v>0</v>
      </c>
      <c r="BY247" s="628">
        <f t="shared" si="385"/>
        <v>0</v>
      </c>
      <c r="BZ247" s="628">
        <f t="shared" si="385"/>
        <v>0</v>
      </c>
      <c r="CA247" s="628">
        <f t="shared" si="385"/>
        <v>0</v>
      </c>
      <c r="CB247" s="628">
        <f t="shared" si="385"/>
        <v>0</v>
      </c>
      <c r="CC247" s="628">
        <f t="shared" si="385"/>
        <v>0</v>
      </c>
      <c r="CD247" s="628">
        <f t="shared" si="385"/>
        <v>0</v>
      </c>
      <c r="CE247" s="628"/>
      <c r="CF247" s="628">
        <f t="shared" si="425"/>
        <v>0</v>
      </c>
      <c r="CG247" s="628">
        <f t="shared" si="425"/>
        <v>0</v>
      </c>
      <c r="CH247" s="628">
        <f t="shared" si="425"/>
        <v>0</v>
      </c>
      <c r="CI247" s="628">
        <f t="shared" si="425"/>
        <v>0</v>
      </c>
      <c r="CJ247" s="628">
        <f t="shared" si="425"/>
        <v>0</v>
      </c>
      <c r="CK247" s="628">
        <f t="shared" si="425"/>
        <v>0</v>
      </c>
      <c r="CL247" s="628">
        <f t="shared" si="425"/>
        <v>0</v>
      </c>
      <c r="CM247" s="628">
        <f t="shared" si="425"/>
        <v>0</v>
      </c>
      <c r="CN247" s="628">
        <f t="shared" si="425"/>
        <v>0</v>
      </c>
      <c r="CO247" s="628">
        <f t="shared" si="425"/>
        <v>0</v>
      </c>
      <c r="CP247" s="628">
        <f t="shared" si="425"/>
        <v>0</v>
      </c>
      <c r="CQ247" s="628">
        <f t="shared" si="425"/>
        <v>0</v>
      </c>
      <c r="CR247" s="628">
        <f t="shared" si="425"/>
        <v>0</v>
      </c>
      <c r="CS247" s="628">
        <f t="shared" si="425"/>
        <v>0</v>
      </c>
      <c r="CT247" s="628">
        <f t="shared" si="425"/>
        <v>0</v>
      </c>
      <c r="CU247" s="628">
        <f t="shared" si="425"/>
        <v>0</v>
      </c>
      <c r="CV247" s="628">
        <f t="shared" si="429"/>
        <v>0</v>
      </c>
      <c r="CW247" s="628">
        <f t="shared" si="429"/>
        <v>0</v>
      </c>
      <c r="CX247" s="628">
        <f t="shared" si="429"/>
        <v>0</v>
      </c>
      <c r="CY247" s="628">
        <f t="shared" si="429"/>
        <v>0</v>
      </c>
      <c r="CZ247" s="628">
        <f t="shared" si="429"/>
        <v>0</v>
      </c>
      <c r="DA247" s="628">
        <f t="shared" si="429"/>
        <v>0</v>
      </c>
      <c r="DB247" s="628">
        <f t="shared" si="429"/>
        <v>0</v>
      </c>
      <c r="DC247" s="628">
        <f t="shared" si="429"/>
        <v>0</v>
      </c>
      <c r="DD247" s="628">
        <f t="shared" si="429"/>
        <v>0</v>
      </c>
      <c r="DE247" s="628">
        <f t="shared" si="429"/>
        <v>0</v>
      </c>
      <c r="DF247" s="628">
        <f t="shared" si="429"/>
        <v>2.0968450000000001</v>
      </c>
      <c r="DG247" s="628">
        <f t="shared" si="429"/>
        <v>0</v>
      </c>
      <c r="DH247" s="628">
        <f t="shared" si="429"/>
        <v>0</v>
      </c>
      <c r="DI247" s="628">
        <f t="shared" si="429"/>
        <v>0</v>
      </c>
      <c r="DJ247" s="628">
        <f t="shared" si="429"/>
        <v>0</v>
      </c>
      <c r="DK247" s="628">
        <f t="shared" si="429"/>
        <v>0</v>
      </c>
      <c r="DL247" s="628">
        <f t="shared" si="426"/>
        <v>0</v>
      </c>
      <c r="DM247" s="628">
        <f t="shared" si="426"/>
        <v>0</v>
      </c>
      <c r="DN247" s="628">
        <f t="shared" si="426"/>
        <v>0</v>
      </c>
      <c r="DO247" s="628">
        <f t="shared" si="426"/>
        <v>0</v>
      </c>
      <c r="DP247" s="628">
        <f t="shared" si="426"/>
        <v>0</v>
      </c>
      <c r="DQ247" s="628">
        <f t="shared" si="426"/>
        <v>0</v>
      </c>
      <c r="DR247" s="628">
        <f t="shared" si="426"/>
        <v>0</v>
      </c>
      <c r="DS247" s="628">
        <f t="shared" si="426"/>
        <v>0</v>
      </c>
      <c r="DT247" s="628">
        <f t="shared" si="426"/>
        <v>0</v>
      </c>
      <c r="DU247" s="628">
        <f t="shared" si="426"/>
        <v>0</v>
      </c>
      <c r="DV247" s="628">
        <f t="shared" si="426"/>
        <v>0</v>
      </c>
      <c r="DW247" s="628">
        <f t="shared" si="426"/>
        <v>0</v>
      </c>
      <c r="DX247" s="628">
        <f t="shared" si="426"/>
        <v>0</v>
      </c>
      <c r="DY247" s="628">
        <f t="shared" si="426"/>
        <v>0</v>
      </c>
      <c r="DZ247" s="628">
        <f t="shared" si="426"/>
        <v>0</v>
      </c>
      <c r="EA247" s="628">
        <f t="shared" si="426"/>
        <v>0</v>
      </c>
      <c r="EB247" s="628">
        <f t="shared" si="388"/>
        <v>0</v>
      </c>
      <c r="EC247" s="628">
        <f t="shared" si="388"/>
        <v>0</v>
      </c>
      <c r="ED247" s="628">
        <f t="shared" si="388"/>
        <v>0</v>
      </c>
      <c r="EE247" s="628">
        <f t="shared" si="388"/>
        <v>0</v>
      </c>
      <c r="EF247" s="628">
        <f t="shared" si="388"/>
        <v>0</v>
      </c>
      <c r="EG247" s="628">
        <f t="shared" si="388"/>
        <v>0</v>
      </c>
      <c r="EH247" s="628">
        <f t="shared" si="388"/>
        <v>0</v>
      </c>
      <c r="EI247" s="628">
        <f t="shared" si="388"/>
        <v>0</v>
      </c>
      <c r="EJ247" s="631"/>
      <c r="EK247" s="631">
        <f t="shared" si="430"/>
        <v>0</v>
      </c>
      <c r="EL247" s="631">
        <f t="shared" si="430"/>
        <v>0</v>
      </c>
      <c r="EM247" s="631">
        <f t="shared" si="430"/>
        <v>0</v>
      </c>
      <c r="EN247" s="631">
        <f t="shared" si="430"/>
        <v>0</v>
      </c>
      <c r="EO247" s="631">
        <f t="shared" si="430"/>
        <v>0</v>
      </c>
      <c r="EP247" s="631">
        <f t="shared" si="430"/>
        <v>0</v>
      </c>
      <c r="EQ247" s="631">
        <f t="shared" si="430"/>
        <v>0</v>
      </c>
      <c r="ER247" s="631">
        <f t="shared" si="430"/>
        <v>0</v>
      </c>
      <c r="ES247" s="631">
        <f t="shared" si="430"/>
        <v>0</v>
      </c>
      <c r="ET247" s="631">
        <f t="shared" si="430"/>
        <v>0</v>
      </c>
      <c r="EU247" s="631">
        <f t="shared" si="430"/>
        <v>0</v>
      </c>
      <c r="EV247" s="631">
        <f t="shared" si="430"/>
        <v>0</v>
      </c>
      <c r="EW247" s="631">
        <f t="shared" si="430"/>
        <v>0</v>
      </c>
      <c r="EX247" s="631">
        <f t="shared" si="430"/>
        <v>0</v>
      </c>
      <c r="EY247" s="631">
        <f t="shared" si="430"/>
        <v>0</v>
      </c>
      <c r="EZ247" s="631">
        <f t="shared" si="430"/>
        <v>0</v>
      </c>
      <c r="FA247" s="631">
        <f t="shared" ref="FA247:FC310" si="447">IF($A247=FA$60,$H247,0)</f>
        <v>0</v>
      </c>
      <c r="FB247" s="631">
        <f t="shared" si="447"/>
        <v>0</v>
      </c>
      <c r="FC247" s="631">
        <f t="shared" si="447"/>
        <v>0</v>
      </c>
      <c r="FD247" s="631">
        <f t="shared" si="444"/>
        <v>0</v>
      </c>
      <c r="FE247" s="631">
        <f t="shared" si="444"/>
        <v>0</v>
      </c>
      <c r="FF247" s="631">
        <f t="shared" si="444"/>
        <v>0</v>
      </c>
      <c r="FG247" s="631">
        <f t="shared" si="444"/>
        <v>0</v>
      </c>
      <c r="FH247" s="631">
        <f t="shared" si="444"/>
        <v>0</v>
      </c>
      <c r="FI247" s="631">
        <f t="shared" si="444"/>
        <v>0</v>
      </c>
      <c r="FJ247" s="631">
        <f t="shared" si="444"/>
        <v>0</v>
      </c>
      <c r="FK247" s="631">
        <f t="shared" si="444"/>
        <v>2</v>
      </c>
      <c r="FL247" s="631">
        <f t="shared" si="444"/>
        <v>0</v>
      </c>
      <c r="FM247" s="631">
        <f t="shared" si="444"/>
        <v>0</v>
      </c>
      <c r="FN247" s="631">
        <f t="shared" si="444"/>
        <v>0</v>
      </c>
      <c r="FO247" s="631">
        <f t="shared" si="444"/>
        <v>0</v>
      </c>
      <c r="FP247" s="631">
        <f t="shared" si="444"/>
        <v>0</v>
      </c>
      <c r="FQ247" s="631">
        <f t="shared" si="444"/>
        <v>0</v>
      </c>
      <c r="FR247" s="631">
        <f t="shared" si="444"/>
        <v>0</v>
      </c>
      <c r="FS247" s="631">
        <f t="shared" si="444"/>
        <v>0</v>
      </c>
      <c r="FT247" s="631">
        <f t="shared" si="427"/>
        <v>0</v>
      </c>
      <c r="FU247" s="631">
        <f t="shared" si="427"/>
        <v>0</v>
      </c>
      <c r="FV247" s="631">
        <f t="shared" si="445"/>
        <v>0</v>
      </c>
      <c r="FW247" s="631">
        <f t="shared" si="445"/>
        <v>0</v>
      </c>
      <c r="FX247" s="631">
        <f t="shared" si="445"/>
        <v>0</v>
      </c>
      <c r="FY247" s="631">
        <f t="shared" si="445"/>
        <v>0</v>
      </c>
      <c r="FZ247" s="631">
        <f t="shared" si="445"/>
        <v>0</v>
      </c>
      <c r="GA247" s="631">
        <f t="shared" si="445"/>
        <v>0</v>
      </c>
      <c r="GB247" s="631">
        <f t="shared" si="445"/>
        <v>0</v>
      </c>
      <c r="GC247" s="631">
        <f t="shared" si="445"/>
        <v>0</v>
      </c>
      <c r="GD247" s="631">
        <f t="shared" si="379"/>
        <v>0</v>
      </c>
      <c r="GE247" s="631">
        <f t="shared" si="379"/>
        <v>0</v>
      </c>
      <c r="GF247" s="631">
        <f t="shared" si="379"/>
        <v>0</v>
      </c>
      <c r="GG247" s="631">
        <f t="shared" si="379"/>
        <v>0</v>
      </c>
      <c r="GH247" s="631">
        <f t="shared" si="379"/>
        <v>0</v>
      </c>
      <c r="GI247" s="631">
        <f t="shared" si="390"/>
        <v>0</v>
      </c>
      <c r="GJ247" s="631">
        <f t="shared" si="390"/>
        <v>0</v>
      </c>
      <c r="GK247" s="631">
        <f t="shared" si="390"/>
        <v>0</v>
      </c>
      <c r="GL247" s="631">
        <f t="shared" si="390"/>
        <v>0</v>
      </c>
      <c r="GM247" s="631">
        <f t="shared" si="390"/>
        <v>0</v>
      </c>
      <c r="GN247" s="631">
        <f t="shared" si="390"/>
        <v>0</v>
      </c>
      <c r="GO247" s="631"/>
      <c r="GP247" s="631">
        <f t="shared" ref="GP247:HD263" si="448">IF($A247=GP$60,$J247,0)</f>
        <v>0</v>
      </c>
      <c r="GQ247" s="631">
        <f t="shared" si="448"/>
        <v>0</v>
      </c>
      <c r="GR247" s="631">
        <f t="shared" si="448"/>
        <v>0</v>
      </c>
      <c r="GS247" s="631">
        <f t="shared" si="448"/>
        <v>0</v>
      </c>
      <c r="GT247" s="631">
        <f t="shared" si="448"/>
        <v>0</v>
      </c>
      <c r="GU247" s="631">
        <f t="shared" si="448"/>
        <v>0</v>
      </c>
      <c r="GV247" s="631">
        <f t="shared" si="448"/>
        <v>0</v>
      </c>
      <c r="GW247" s="631">
        <f t="shared" si="448"/>
        <v>0</v>
      </c>
      <c r="GX247" s="631">
        <f t="shared" si="448"/>
        <v>0</v>
      </c>
      <c r="GY247" s="631">
        <f t="shared" si="448"/>
        <v>0</v>
      </c>
      <c r="GZ247" s="631">
        <f t="shared" si="448"/>
        <v>0</v>
      </c>
      <c r="HA247" s="631">
        <f t="shared" si="448"/>
        <v>0</v>
      </c>
      <c r="HB247" s="631">
        <f t="shared" si="448"/>
        <v>0</v>
      </c>
      <c r="HC247" s="631">
        <f t="shared" si="448"/>
        <v>0</v>
      </c>
      <c r="HD247" s="631">
        <f t="shared" si="448"/>
        <v>0</v>
      </c>
      <c r="HE247" s="631">
        <f t="shared" si="408"/>
        <v>0</v>
      </c>
      <c r="HF247" s="631">
        <f t="shared" si="408"/>
        <v>0</v>
      </c>
      <c r="HG247" s="631">
        <f t="shared" si="408"/>
        <v>0</v>
      </c>
      <c r="HH247" s="631">
        <f t="shared" si="408"/>
        <v>0</v>
      </c>
      <c r="HI247" s="631">
        <f t="shared" si="406"/>
        <v>0</v>
      </c>
      <c r="HJ247" s="631">
        <f t="shared" si="406"/>
        <v>0</v>
      </c>
      <c r="HK247" s="631">
        <f t="shared" si="406"/>
        <v>0</v>
      </c>
      <c r="HL247" s="631">
        <f t="shared" si="406"/>
        <v>0</v>
      </c>
      <c r="HM247" s="631">
        <f t="shared" si="406"/>
        <v>0</v>
      </c>
      <c r="HN247" s="631">
        <f t="shared" si="406"/>
        <v>0</v>
      </c>
      <c r="HO247" s="631">
        <f t="shared" si="406"/>
        <v>0</v>
      </c>
      <c r="HP247" s="631">
        <f t="shared" si="406"/>
        <v>2</v>
      </c>
      <c r="HQ247" s="631">
        <f t="shared" si="406"/>
        <v>0</v>
      </c>
      <c r="HR247" s="631">
        <f t="shared" si="389"/>
        <v>0</v>
      </c>
      <c r="HS247" s="631">
        <f t="shared" si="389"/>
        <v>0</v>
      </c>
      <c r="HT247" s="631">
        <f t="shared" si="389"/>
        <v>0</v>
      </c>
      <c r="HU247" s="631">
        <f t="shared" si="389"/>
        <v>0</v>
      </c>
      <c r="HV247" s="631">
        <f t="shared" si="443"/>
        <v>0</v>
      </c>
      <c r="HW247" s="631">
        <f t="shared" si="443"/>
        <v>0</v>
      </c>
      <c r="HX247" s="631">
        <f t="shared" si="443"/>
        <v>0</v>
      </c>
      <c r="HY247" s="631">
        <f t="shared" si="443"/>
        <v>0</v>
      </c>
      <c r="HZ247" s="631">
        <f t="shared" si="443"/>
        <v>0</v>
      </c>
      <c r="IA247" s="631">
        <f t="shared" si="443"/>
        <v>0</v>
      </c>
      <c r="IB247" s="631">
        <f t="shared" si="443"/>
        <v>0</v>
      </c>
      <c r="IC247" s="631">
        <f t="shared" si="443"/>
        <v>0</v>
      </c>
      <c r="ID247" s="631">
        <f t="shared" si="443"/>
        <v>0</v>
      </c>
      <c r="IE247" s="631">
        <f t="shared" si="443"/>
        <v>0</v>
      </c>
      <c r="IF247" s="631">
        <f t="shared" si="443"/>
        <v>0</v>
      </c>
      <c r="IG247" s="631">
        <f t="shared" si="443"/>
        <v>0</v>
      </c>
      <c r="IH247" s="631">
        <f t="shared" si="443"/>
        <v>0</v>
      </c>
      <c r="II247" s="631">
        <f t="shared" si="443"/>
        <v>0</v>
      </c>
      <c r="IJ247" s="631">
        <f t="shared" si="443"/>
        <v>0</v>
      </c>
      <c r="IK247" s="631">
        <f t="shared" si="443"/>
        <v>0</v>
      </c>
      <c r="IL247" s="631">
        <f t="shared" si="446"/>
        <v>0</v>
      </c>
      <c r="IM247" s="631">
        <f t="shared" si="446"/>
        <v>0</v>
      </c>
      <c r="IN247" s="631">
        <f t="shared" si="446"/>
        <v>0</v>
      </c>
      <c r="IO247" s="631">
        <f t="shared" si="446"/>
        <v>0</v>
      </c>
      <c r="IP247" s="631">
        <f t="shared" si="446"/>
        <v>0</v>
      </c>
      <c r="IQ247" s="631">
        <f t="shared" si="446"/>
        <v>0</v>
      </c>
      <c r="IR247" s="631">
        <f t="shared" si="446"/>
        <v>0</v>
      </c>
      <c r="IS247" s="631">
        <f t="shared" si="446"/>
        <v>0</v>
      </c>
      <c r="IT247" s="631"/>
      <c r="IU247" s="631">
        <f t="shared" si="431"/>
        <v>0</v>
      </c>
      <c r="IV247" s="631">
        <f t="shared" si="431"/>
        <v>0</v>
      </c>
      <c r="IW247" s="631">
        <f t="shared" si="431"/>
        <v>0</v>
      </c>
      <c r="IX247" s="631">
        <f t="shared" si="431"/>
        <v>0</v>
      </c>
      <c r="IY247" s="631">
        <f t="shared" si="431"/>
        <v>0</v>
      </c>
      <c r="IZ247" s="631">
        <f t="shared" si="431"/>
        <v>0</v>
      </c>
      <c r="JA247" s="631">
        <f t="shared" si="431"/>
        <v>0</v>
      </c>
      <c r="JB247" s="631">
        <f t="shared" si="431"/>
        <v>0</v>
      </c>
      <c r="JC247" s="631">
        <f t="shared" si="431"/>
        <v>0</v>
      </c>
      <c r="JD247" s="631">
        <f t="shared" si="431"/>
        <v>0</v>
      </c>
      <c r="JE247" s="631">
        <f t="shared" si="432"/>
        <v>0</v>
      </c>
      <c r="JF247" s="631">
        <f t="shared" si="432"/>
        <v>0</v>
      </c>
      <c r="JG247" s="631">
        <f t="shared" si="432"/>
        <v>0</v>
      </c>
      <c r="JH247" s="631">
        <f t="shared" si="432"/>
        <v>0</v>
      </c>
      <c r="JI247" s="631">
        <f t="shared" si="432"/>
        <v>0</v>
      </c>
      <c r="JJ247" s="631">
        <f t="shared" si="432"/>
        <v>0</v>
      </c>
      <c r="JK247" s="631">
        <f t="shared" si="432"/>
        <v>0</v>
      </c>
      <c r="JL247" s="631">
        <f t="shared" si="432"/>
        <v>0</v>
      </c>
      <c r="JM247" s="631">
        <f t="shared" si="432"/>
        <v>0</v>
      </c>
      <c r="JN247" s="631">
        <f t="shared" si="432"/>
        <v>0</v>
      </c>
      <c r="JO247" s="631">
        <f t="shared" si="433"/>
        <v>0</v>
      </c>
      <c r="JP247" s="631">
        <f t="shared" si="433"/>
        <v>0</v>
      </c>
      <c r="JQ247" s="631">
        <f t="shared" si="433"/>
        <v>0</v>
      </c>
      <c r="JR247" s="631">
        <f t="shared" si="433"/>
        <v>0</v>
      </c>
      <c r="JS247" s="631">
        <f t="shared" si="433"/>
        <v>0</v>
      </c>
      <c r="JT247" s="631">
        <f t="shared" si="433"/>
        <v>0</v>
      </c>
      <c r="JU247" s="631">
        <f t="shared" si="433"/>
        <v>471.79012499999999</v>
      </c>
      <c r="JV247" s="631">
        <f t="shared" si="433"/>
        <v>0</v>
      </c>
      <c r="JW247" s="631">
        <f t="shared" si="433"/>
        <v>0</v>
      </c>
      <c r="JX247" s="631">
        <f t="shared" si="433"/>
        <v>0</v>
      </c>
      <c r="JY247" s="631">
        <f t="shared" si="434"/>
        <v>0</v>
      </c>
      <c r="JZ247" s="631">
        <f t="shared" si="434"/>
        <v>0</v>
      </c>
      <c r="KA247" s="631">
        <f t="shared" si="434"/>
        <v>0</v>
      </c>
      <c r="KB247" s="631">
        <f t="shared" si="434"/>
        <v>0</v>
      </c>
      <c r="KC247" s="631">
        <f t="shared" si="434"/>
        <v>0</v>
      </c>
      <c r="KD247" s="631">
        <f t="shared" si="434"/>
        <v>0</v>
      </c>
      <c r="KE247" s="631">
        <f t="shared" si="434"/>
        <v>0</v>
      </c>
      <c r="KF247" s="631">
        <f t="shared" si="434"/>
        <v>0</v>
      </c>
      <c r="KG247" s="631">
        <f t="shared" si="434"/>
        <v>0</v>
      </c>
      <c r="KH247" s="631">
        <f t="shared" si="434"/>
        <v>0</v>
      </c>
      <c r="KI247" s="631">
        <f t="shared" si="435"/>
        <v>0</v>
      </c>
      <c r="KJ247" s="631">
        <f t="shared" si="435"/>
        <v>0</v>
      </c>
      <c r="KK247" s="631">
        <f t="shared" si="435"/>
        <v>0</v>
      </c>
      <c r="KL247" s="631">
        <f t="shared" si="435"/>
        <v>0</v>
      </c>
      <c r="KM247" s="631">
        <f t="shared" si="435"/>
        <v>0</v>
      </c>
      <c r="KN247" s="631">
        <f t="shared" si="435"/>
        <v>0</v>
      </c>
      <c r="KO247" s="631">
        <f t="shared" si="435"/>
        <v>0</v>
      </c>
      <c r="KP247" s="631">
        <f t="shared" si="435"/>
        <v>0</v>
      </c>
      <c r="KQ247" s="631">
        <f t="shared" si="435"/>
        <v>0</v>
      </c>
      <c r="KR247" s="631">
        <f t="shared" si="435"/>
        <v>0</v>
      </c>
      <c r="KS247" s="631">
        <f t="shared" si="436"/>
        <v>0</v>
      </c>
      <c r="KT247" s="631">
        <f t="shared" si="436"/>
        <v>0</v>
      </c>
      <c r="KU247" s="631">
        <f t="shared" si="436"/>
        <v>0</v>
      </c>
      <c r="KV247" s="631">
        <f t="shared" si="436"/>
        <v>0</v>
      </c>
      <c r="KW247" s="631">
        <f t="shared" si="436"/>
        <v>0</v>
      </c>
      <c r="KX247" s="631">
        <f t="shared" si="436"/>
        <v>0</v>
      </c>
      <c r="KY247" s="631"/>
      <c r="KZ247" s="631">
        <f t="shared" si="437"/>
        <v>0</v>
      </c>
      <c r="LA247" s="631">
        <f t="shared" si="437"/>
        <v>0</v>
      </c>
      <c r="LB247" s="631">
        <f t="shared" si="437"/>
        <v>0</v>
      </c>
      <c r="LC247" s="631">
        <f t="shared" si="437"/>
        <v>0</v>
      </c>
      <c r="LD247" s="631">
        <f t="shared" si="437"/>
        <v>0</v>
      </c>
      <c r="LE247" s="631">
        <f t="shared" si="437"/>
        <v>0</v>
      </c>
      <c r="LF247" s="631">
        <f t="shared" si="437"/>
        <v>0</v>
      </c>
      <c r="LG247" s="631">
        <f t="shared" si="437"/>
        <v>0</v>
      </c>
      <c r="LH247" s="631">
        <f t="shared" si="437"/>
        <v>0</v>
      </c>
      <c r="LI247" s="631">
        <f t="shared" si="437"/>
        <v>0</v>
      </c>
      <c r="LJ247" s="631">
        <f t="shared" si="438"/>
        <v>0</v>
      </c>
      <c r="LK247" s="631">
        <f t="shared" si="438"/>
        <v>0</v>
      </c>
      <c r="LL247" s="631">
        <f t="shared" si="438"/>
        <v>0</v>
      </c>
      <c r="LM247" s="631">
        <f t="shared" si="438"/>
        <v>0</v>
      </c>
      <c r="LN247" s="631">
        <f t="shared" si="438"/>
        <v>0</v>
      </c>
      <c r="LO247" s="631">
        <f t="shared" si="438"/>
        <v>0</v>
      </c>
      <c r="LP247" s="631">
        <f t="shared" si="438"/>
        <v>0</v>
      </c>
      <c r="LQ247" s="631">
        <f t="shared" si="438"/>
        <v>0</v>
      </c>
      <c r="LR247" s="631">
        <f t="shared" si="438"/>
        <v>0</v>
      </c>
      <c r="LS247" s="631">
        <f t="shared" si="438"/>
        <v>0</v>
      </c>
      <c r="LT247" s="631">
        <f t="shared" si="439"/>
        <v>0</v>
      </c>
      <c r="LU247" s="631">
        <f t="shared" si="439"/>
        <v>0</v>
      </c>
      <c r="LV247" s="631">
        <f t="shared" si="439"/>
        <v>0</v>
      </c>
      <c r="LW247" s="631">
        <f t="shared" si="439"/>
        <v>0</v>
      </c>
      <c r="LX247" s="631">
        <f t="shared" si="439"/>
        <v>0</v>
      </c>
      <c r="LY247" s="631">
        <f t="shared" si="439"/>
        <v>0</v>
      </c>
      <c r="LZ247" s="631">
        <f t="shared" si="439"/>
        <v>73.389575000000008</v>
      </c>
      <c r="MA247" s="631">
        <f t="shared" si="439"/>
        <v>0</v>
      </c>
      <c r="MB247" s="631">
        <f t="shared" si="439"/>
        <v>0</v>
      </c>
      <c r="MC247" s="631">
        <f t="shared" si="439"/>
        <v>0</v>
      </c>
      <c r="MD247" s="631">
        <f t="shared" si="440"/>
        <v>0</v>
      </c>
      <c r="ME247" s="631">
        <f t="shared" si="440"/>
        <v>0</v>
      </c>
      <c r="MF247" s="631">
        <f t="shared" si="440"/>
        <v>0</v>
      </c>
      <c r="MG247" s="631">
        <f t="shared" si="440"/>
        <v>0</v>
      </c>
      <c r="MH247" s="631">
        <f t="shared" si="440"/>
        <v>0</v>
      </c>
      <c r="MI247" s="631">
        <f t="shared" si="440"/>
        <v>0</v>
      </c>
      <c r="MJ247" s="631">
        <f t="shared" si="440"/>
        <v>0</v>
      </c>
      <c r="MK247" s="631">
        <f t="shared" si="440"/>
        <v>0</v>
      </c>
      <c r="ML247" s="631">
        <f t="shared" si="440"/>
        <v>0</v>
      </c>
      <c r="MM247" s="631">
        <f t="shared" si="440"/>
        <v>0</v>
      </c>
      <c r="MN247" s="631">
        <f t="shared" si="441"/>
        <v>0</v>
      </c>
      <c r="MO247" s="631">
        <f t="shared" si="441"/>
        <v>0</v>
      </c>
      <c r="MP247" s="631">
        <f t="shared" si="441"/>
        <v>0</v>
      </c>
      <c r="MQ247" s="631">
        <f t="shared" si="441"/>
        <v>0</v>
      </c>
      <c r="MR247" s="631">
        <f t="shared" si="441"/>
        <v>0</v>
      </c>
      <c r="MS247" s="631">
        <f t="shared" si="441"/>
        <v>0</v>
      </c>
      <c r="MT247" s="631">
        <f t="shared" si="441"/>
        <v>0</v>
      </c>
      <c r="MU247" s="631">
        <f t="shared" si="441"/>
        <v>0</v>
      </c>
      <c r="MV247" s="631">
        <f t="shared" si="441"/>
        <v>0</v>
      </c>
      <c r="MW247" s="631">
        <f t="shared" si="441"/>
        <v>0</v>
      </c>
      <c r="MX247" s="631">
        <f t="shared" si="442"/>
        <v>0</v>
      </c>
      <c r="MY247" s="631">
        <f t="shared" si="442"/>
        <v>0</v>
      </c>
      <c r="MZ247" s="631">
        <f t="shared" si="442"/>
        <v>0</v>
      </c>
      <c r="NA247" s="631">
        <f t="shared" si="442"/>
        <v>0</v>
      </c>
      <c r="NB247" s="631">
        <f t="shared" si="442"/>
        <v>0</v>
      </c>
      <c r="NC247" s="631">
        <f t="shared" si="442"/>
        <v>0</v>
      </c>
    </row>
    <row r="248" spans="1:367" hidden="1">
      <c r="A248" s="504" t="s">
        <v>106</v>
      </c>
      <c r="B248" s="504" t="s">
        <v>327</v>
      </c>
      <c r="C248" s="497">
        <v>2.504715</v>
      </c>
      <c r="D248" s="497">
        <v>0.222051</v>
      </c>
      <c r="E248" s="362">
        <f t="shared" si="358"/>
        <v>1.6518671884390137E-3</v>
      </c>
      <c r="F248" s="363">
        <f t="shared" si="359"/>
        <v>6.665361116262406E-4</v>
      </c>
      <c r="G248" s="498">
        <f>E248*Dichtheden!$V$70</f>
        <v>85.102347457126939</v>
      </c>
      <c r="H248" s="499">
        <f>IF(C248=0,0,ROUND(IF((G248/2)/Dichtheden!$C$3&lt;1,1,(G248/2)/Dichtheden!$C$3),0))</f>
        <v>1</v>
      </c>
      <c r="I248" s="498">
        <f>E248*Dichtheden!$AJ$70</f>
        <v>14.183724576187824</v>
      </c>
      <c r="J248" s="499">
        <f>IF(C248=0,0,ROUND(IF((I248/2)/Dichtheden!$D$3&lt;1,1,(I248/2)/Dichtheden!$D$3),0))</f>
        <v>1</v>
      </c>
      <c r="K248" s="498">
        <f t="shared" si="360"/>
        <v>42.551173728563469</v>
      </c>
      <c r="L248" s="500">
        <f t="shared" si="361"/>
        <v>42.551173728563469</v>
      </c>
      <c r="M248" s="498">
        <f>IF(D248=0,0,IF((D248*Dichtheden!$G$4)&lt;25,25,D248*Dichtheden!$G$4))</f>
        <v>49.961475</v>
      </c>
      <c r="N248" s="499">
        <f>D248*Dichtheden!$H$4</f>
        <v>7.7717849999999995</v>
      </c>
      <c r="O248" s="501"/>
      <c r="P248" s="501"/>
      <c r="Q248" s="502">
        <f>E248*Dichtheden!$AS$68</f>
        <v>62.762981249631125</v>
      </c>
      <c r="R248" s="495">
        <f>IF(Q248=0,0,ROUND(IF((Q248/2)/Dichtheden!$C$3&lt;1,1,(Q248/2)/Dichtheden!$C$3),0))</f>
        <v>1</v>
      </c>
      <c r="S248" s="502">
        <f>E248*Dichtheden!$AY$68</f>
        <v>3.475012521166017</v>
      </c>
      <c r="T248" s="495">
        <f>IF(Q248=0,0,ROUND(IF((S248/2)/Dichtheden!$D$3&lt;1,1,(S248/2)/Dichtheden!$D$3),0))</f>
        <v>1</v>
      </c>
      <c r="U248" s="502">
        <f>D248*Dichtheden!$G$5</f>
        <v>48.407117999999997</v>
      </c>
      <c r="V248" s="502">
        <f>D248*Dichtheden!$H$5</f>
        <v>3.330765</v>
      </c>
      <c r="X248" s="630"/>
      <c r="AA248" s="628">
        <f t="shared" si="423"/>
        <v>0</v>
      </c>
      <c r="AB248" s="628">
        <f t="shared" si="423"/>
        <v>0</v>
      </c>
      <c r="AC248" s="628">
        <f t="shared" si="423"/>
        <v>0</v>
      </c>
      <c r="AD248" s="628">
        <f t="shared" si="423"/>
        <v>0</v>
      </c>
      <c r="AE248" s="628">
        <f t="shared" si="423"/>
        <v>0</v>
      </c>
      <c r="AF248" s="628">
        <f t="shared" si="423"/>
        <v>0</v>
      </c>
      <c r="AG248" s="628">
        <f t="shared" si="423"/>
        <v>0</v>
      </c>
      <c r="AH248" s="628">
        <f t="shared" si="423"/>
        <v>0</v>
      </c>
      <c r="AI248" s="628">
        <f t="shared" si="423"/>
        <v>0</v>
      </c>
      <c r="AJ248" s="628">
        <f t="shared" si="423"/>
        <v>0</v>
      </c>
      <c r="AK248" s="628">
        <f t="shared" si="423"/>
        <v>0</v>
      </c>
      <c r="AL248" s="628">
        <f t="shared" si="423"/>
        <v>0</v>
      </c>
      <c r="AM248" s="628">
        <f t="shared" si="423"/>
        <v>0</v>
      </c>
      <c r="AN248" s="628">
        <f t="shared" si="423"/>
        <v>0</v>
      </c>
      <c r="AO248" s="628">
        <f t="shared" si="423"/>
        <v>0</v>
      </c>
      <c r="AP248" s="628">
        <f t="shared" si="423"/>
        <v>0</v>
      </c>
      <c r="AQ248" s="628">
        <f t="shared" si="428"/>
        <v>0</v>
      </c>
      <c r="AR248" s="628">
        <f t="shared" si="428"/>
        <v>0</v>
      </c>
      <c r="AS248" s="628">
        <f t="shared" si="428"/>
        <v>0</v>
      </c>
      <c r="AT248" s="628">
        <f t="shared" si="428"/>
        <v>0</v>
      </c>
      <c r="AU248" s="628">
        <f t="shared" si="428"/>
        <v>0</v>
      </c>
      <c r="AV248" s="628">
        <f t="shared" si="428"/>
        <v>0</v>
      </c>
      <c r="AW248" s="628">
        <f t="shared" si="428"/>
        <v>0</v>
      </c>
      <c r="AX248" s="628">
        <f t="shared" si="428"/>
        <v>0</v>
      </c>
      <c r="AY248" s="628">
        <f t="shared" si="428"/>
        <v>0</v>
      </c>
      <c r="AZ248" s="628">
        <f t="shared" si="428"/>
        <v>0</v>
      </c>
      <c r="BA248" s="628">
        <f t="shared" si="428"/>
        <v>2.504715</v>
      </c>
      <c r="BB248" s="628">
        <f t="shared" si="428"/>
        <v>0</v>
      </c>
      <c r="BC248" s="628">
        <f t="shared" si="428"/>
        <v>0</v>
      </c>
      <c r="BD248" s="628">
        <f t="shared" si="428"/>
        <v>0</v>
      </c>
      <c r="BE248" s="628">
        <f t="shared" si="428"/>
        <v>0</v>
      </c>
      <c r="BF248" s="628">
        <f t="shared" si="428"/>
        <v>0</v>
      </c>
      <c r="BG248" s="628">
        <f t="shared" si="424"/>
        <v>0</v>
      </c>
      <c r="BH248" s="628">
        <f t="shared" si="424"/>
        <v>0</v>
      </c>
      <c r="BI248" s="628">
        <f t="shared" si="424"/>
        <v>0</v>
      </c>
      <c r="BJ248" s="628">
        <f t="shared" si="424"/>
        <v>0</v>
      </c>
      <c r="BK248" s="628">
        <f t="shared" si="424"/>
        <v>0</v>
      </c>
      <c r="BL248" s="628">
        <f t="shared" si="424"/>
        <v>0</v>
      </c>
      <c r="BM248" s="628">
        <f t="shared" si="424"/>
        <v>0</v>
      </c>
      <c r="BN248" s="628">
        <f t="shared" si="424"/>
        <v>0</v>
      </c>
      <c r="BO248" s="628">
        <f t="shared" si="424"/>
        <v>0</v>
      </c>
      <c r="BP248" s="628">
        <f t="shared" si="424"/>
        <v>0</v>
      </c>
      <c r="BQ248" s="628">
        <f t="shared" si="424"/>
        <v>0</v>
      </c>
      <c r="BR248" s="628">
        <f t="shared" si="424"/>
        <v>0</v>
      </c>
      <c r="BS248" s="628">
        <f t="shared" si="424"/>
        <v>0</v>
      </c>
      <c r="BT248" s="628">
        <f t="shared" si="424"/>
        <v>0</v>
      </c>
      <c r="BU248" s="628">
        <f t="shared" si="424"/>
        <v>0</v>
      </c>
      <c r="BV248" s="628">
        <f t="shared" si="424"/>
        <v>0</v>
      </c>
      <c r="BW248" s="628">
        <f t="shared" si="385"/>
        <v>0</v>
      </c>
      <c r="BX248" s="628">
        <f t="shared" si="385"/>
        <v>0</v>
      </c>
      <c r="BY248" s="628">
        <f t="shared" si="385"/>
        <v>0</v>
      </c>
      <c r="BZ248" s="628">
        <f t="shared" si="385"/>
        <v>0</v>
      </c>
      <c r="CA248" s="628">
        <f t="shared" si="385"/>
        <v>0</v>
      </c>
      <c r="CB248" s="628">
        <f t="shared" si="385"/>
        <v>0</v>
      </c>
      <c r="CC248" s="628">
        <f t="shared" si="385"/>
        <v>0</v>
      </c>
      <c r="CD248" s="628">
        <f t="shared" si="385"/>
        <v>0</v>
      </c>
      <c r="CE248" s="628"/>
      <c r="CF248" s="628">
        <f t="shared" si="425"/>
        <v>0</v>
      </c>
      <c r="CG248" s="628">
        <f t="shared" si="425"/>
        <v>0</v>
      </c>
      <c r="CH248" s="628">
        <f t="shared" si="425"/>
        <v>0</v>
      </c>
      <c r="CI248" s="628">
        <f t="shared" si="425"/>
        <v>0</v>
      </c>
      <c r="CJ248" s="628">
        <f t="shared" si="425"/>
        <v>0</v>
      </c>
      <c r="CK248" s="628">
        <f t="shared" si="425"/>
        <v>0</v>
      </c>
      <c r="CL248" s="628">
        <f t="shared" si="425"/>
        <v>0</v>
      </c>
      <c r="CM248" s="628">
        <f t="shared" si="425"/>
        <v>0</v>
      </c>
      <c r="CN248" s="628">
        <f t="shared" si="425"/>
        <v>0</v>
      </c>
      <c r="CO248" s="628">
        <f t="shared" si="425"/>
        <v>0</v>
      </c>
      <c r="CP248" s="628">
        <f t="shared" si="425"/>
        <v>0</v>
      </c>
      <c r="CQ248" s="628">
        <f t="shared" si="425"/>
        <v>0</v>
      </c>
      <c r="CR248" s="628">
        <f t="shared" si="425"/>
        <v>0</v>
      </c>
      <c r="CS248" s="628">
        <f t="shared" si="425"/>
        <v>0</v>
      </c>
      <c r="CT248" s="628">
        <f t="shared" si="425"/>
        <v>0</v>
      </c>
      <c r="CU248" s="628">
        <f t="shared" si="425"/>
        <v>0</v>
      </c>
      <c r="CV248" s="628">
        <f t="shared" si="429"/>
        <v>0</v>
      </c>
      <c r="CW248" s="628">
        <f t="shared" si="429"/>
        <v>0</v>
      </c>
      <c r="CX248" s="628">
        <f t="shared" si="429"/>
        <v>0</v>
      </c>
      <c r="CY248" s="628">
        <f t="shared" si="429"/>
        <v>0</v>
      </c>
      <c r="CZ248" s="628">
        <f t="shared" si="429"/>
        <v>0</v>
      </c>
      <c r="DA248" s="628">
        <f t="shared" si="429"/>
        <v>0</v>
      </c>
      <c r="DB248" s="628">
        <f t="shared" si="429"/>
        <v>0</v>
      </c>
      <c r="DC248" s="628">
        <f t="shared" si="429"/>
        <v>0</v>
      </c>
      <c r="DD248" s="628">
        <f t="shared" si="429"/>
        <v>0</v>
      </c>
      <c r="DE248" s="628">
        <f t="shared" si="429"/>
        <v>0</v>
      </c>
      <c r="DF248" s="628">
        <f t="shared" si="429"/>
        <v>0.222051</v>
      </c>
      <c r="DG248" s="628">
        <f t="shared" si="429"/>
        <v>0</v>
      </c>
      <c r="DH248" s="628">
        <f t="shared" si="429"/>
        <v>0</v>
      </c>
      <c r="DI248" s="628">
        <f t="shared" si="429"/>
        <v>0</v>
      </c>
      <c r="DJ248" s="628">
        <f t="shared" si="429"/>
        <v>0</v>
      </c>
      <c r="DK248" s="628">
        <f t="shared" si="429"/>
        <v>0</v>
      </c>
      <c r="DL248" s="628">
        <f t="shared" si="426"/>
        <v>0</v>
      </c>
      <c r="DM248" s="628">
        <f t="shared" si="426"/>
        <v>0</v>
      </c>
      <c r="DN248" s="628">
        <f t="shared" si="426"/>
        <v>0</v>
      </c>
      <c r="DO248" s="628">
        <f t="shared" si="426"/>
        <v>0</v>
      </c>
      <c r="DP248" s="628">
        <f t="shared" si="426"/>
        <v>0</v>
      </c>
      <c r="DQ248" s="628">
        <f t="shared" si="426"/>
        <v>0</v>
      </c>
      <c r="DR248" s="628">
        <f t="shared" si="426"/>
        <v>0</v>
      </c>
      <c r="DS248" s="628">
        <f t="shared" si="426"/>
        <v>0</v>
      </c>
      <c r="DT248" s="628">
        <f t="shared" si="426"/>
        <v>0</v>
      </c>
      <c r="DU248" s="628">
        <f t="shared" si="426"/>
        <v>0</v>
      </c>
      <c r="DV248" s="628">
        <f t="shared" si="426"/>
        <v>0</v>
      </c>
      <c r="DW248" s="628">
        <f t="shared" si="426"/>
        <v>0</v>
      </c>
      <c r="DX248" s="628">
        <f t="shared" si="426"/>
        <v>0</v>
      </c>
      <c r="DY248" s="628">
        <f t="shared" si="426"/>
        <v>0</v>
      </c>
      <c r="DZ248" s="628">
        <f t="shared" si="426"/>
        <v>0</v>
      </c>
      <c r="EA248" s="628">
        <f t="shared" si="426"/>
        <v>0</v>
      </c>
      <c r="EB248" s="628">
        <f t="shared" si="388"/>
        <v>0</v>
      </c>
      <c r="EC248" s="628">
        <f t="shared" si="388"/>
        <v>0</v>
      </c>
      <c r="ED248" s="628">
        <f t="shared" si="388"/>
        <v>0</v>
      </c>
      <c r="EE248" s="628">
        <f t="shared" si="388"/>
        <v>0</v>
      </c>
      <c r="EF248" s="628">
        <f t="shared" si="388"/>
        <v>0</v>
      </c>
      <c r="EG248" s="628">
        <f t="shared" si="388"/>
        <v>0</v>
      </c>
      <c r="EH248" s="628">
        <f t="shared" si="388"/>
        <v>0</v>
      </c>
      <c r="EI248" s="628">
        <f t="shared" si="388"/>
        <v>0</v>
      </c>
      <c r="EJ248" s="631"/>
      <c r="EK248" s="631">
        <f t="shared" si="430"/>
        <v>0</v>
      </c>
      <c r="EL248" s="631">
        <f t="shared" si="430"/>
        <v>0</v>
      </c>
      <c r="EM248" s="631">
        <f t="shared" si="430"/>
        <v>0</v>
      </c>
      <c r="EN248" s="631">
        <f t="shared" si="430"/>
        <v>0</v>
      </c>
      <c r="EO248" s="631">
        <f t="shared" si="430"/>
        <v>0</v>
      </c>
      <c r="EP248" s="631">
        <f t="shared" si="430"/>
        <v>0</v>
      </c>
      <c r="EQ248" s="631">
        <f t="shared" si="430"/>
        <v>0</v>
      </c>
      <c r="ER248" s="631">
        <f t="shared" si="430"/>
        <v>0</v>
      </c>
      <c r="ES248" s="631">
        <f t="shared" si="430"/>
        <v>0</v>
      </c>
      <c r="ET248" s="631">
        <f t="shared" si="430"/>
        <v>0</v>
      </c>
      <c r="EU248" s="631">
        <f t="shared" si="430"/>
        <v>0</v>
      </c>
      <c r="EV248" s="631">
        <f t="shared" si="430"/>
        <v>0</v>
      </c>
      <c r="EW248" s="631">
        <f t="shared" si="430"/>
        <v>0</v>
      </c>
      <c r="EX248" s="631">
        <f t="shared" si="430"/>
        <v>0</v>
      </c>
      <c r="EY248" s="631">
        <f t="shared" si="430"/>
        <v>0</v>
      </c>
      <c r="EZ248" s="631">
        <f t="shared" si="430"/>
        <v>0</v>
      </c>
      <c r="FA248" s="631">
        <f t="shared" si="447"/>
        <v>0</v>
      </c>
      <c r="FB248" s="631">
        <f t="shared" si="447"/>
        <v>0</v>
      </c>
      <c r="FC248" s="631">
        <f t="shared" si="447"/>
        <v>0</v>
      </c>
      <c r="FD248" s="631">
        <f t="shared" si="444"/>
        <v>0</v>
      </c>
      <c r="FE248" s="631">
        <f t="shared" si="444"/>
        <v>0</v>
      </c>
      <c r="FF248" s="631">
        <f t="shared" si="444"/>
        <v>0</v>
      </c>
      <c r="FG248" s="631">
        <f t="shared" si="444"/>
        <v>0</v>
      </c>
      <c r="FH248" s="631">
        <f t="shared" si="444"/>
        <v>0</v>
      </c>
      <c r="FI248" s="631">
        <f t="shared" si="444"/>
        <v>0</v>
      </c>
      <c r="FJ248" s="631">
        <f t="shared" si="444"/>
        <v>0</v>
      </c>
      <c r="FK248" s="631">
        <f t="shared" si="444"/>
        <v>1</v>
      </c>
      <c r="FL248" s="631">
        <f t="shared" si="444"/>
        <v>0</v>
      </c>
      <c r="FM248" s="631">
        <f t="shared" si="444"/>
        <v>0</v>
      </c>
      <c r="FN248" s="631">
        <f t="shared" si="444"/>
        <v>0</v>
      </c>
      <c r="FO248" s="631">
        <f t="shared" si="444"/>
        <v>0</v>
      </c>
      <c r="FP248" s="631">
        <f t="shared" si="444"/>
        <v>0</v>
      </c>
      <c r="FQ248" s="631">
        <f t="shared" si="444"/>
        <v>0</v>
      </c>
      <c r="FR248" s="631">
        <f t="shared" si="444"/>
        <v>0</v>
      </c>
      <c r="FS248" s="631">
        <f t="shared" si="444"/>
        <v>0</v>
      </c>
      <c r="FT248" s="631">
        <f t="shared" si="427"/>
        <v>0</v>
      </c>
      <c r="FU248" s="631">
        <f t="shared" si="427"/>
        <v>0</v>
      </c>
      <c r="FV248" s="631">
        <f t="shared" si="445"/>
        <v>0</v>
      </c>
      <c r="FW248" s="631">
        <f t="shared" si="445"/>
        <v>0</v>
      </c>
      <c r="FX248" s="631">
        <f t="shared" si="445"/>
        <v>0</v>
      </c>
      <c r="FY248" s="631">
        <f t="shared" si="445"/>
        <v>0</v>
      </c>
      <c r="FZ248" s="631">
        <f t="shared" si="445"/>
        <v>0</v>
      </c>
      <c r="GA248" s="631">
        <f t="shared" si="445"/>
        <v>0</v>
      </c>
      <c r="GB248" s="631">
        <f t="shared" si="445"/>
        <v>0</v>
      </c>
      <c r="GC248" s="631">
        <f t="shared" si="445"/>
        <v>0</v>
      </c>
      <c r="GD248" s="631">
        <f t="shared" si="379"/>
        <v>0</v>
      </c>
      <c r="GE248" s="631">
        <f t="shared" si="379"/>
        <v>0</v>
      </c>
      <c r="GF248" s="631">
        <f t="shared" si="379"/>
        <v>0</v>
      </c>
      <c r="GG248" s="631">
        <f t="shared" si="379"/>
        <v>0</v>
      </c>
      <c r="GH248" s="631">
        <f t="shared" si="379"/>
        <v>0</v>
      </c>
      <c r="GI248" s="631">
        <f t="shared" si="390"/>
        <v>0</v>
      </c>
      <c r="GJ248" s="631">
        <f t="shared" si="390"/>
        <v>0</v>
      </c>
      <c r="GK248" s="631">
        <f t="shared" si="390"/>
        <v>0</v>
      </c>
      <c r="GL248" s="631">
        <f t="shared" si="390"/>
        <v>0</v>
      </c>
      <c r="GM248" s="631">
        <f t="shared" si="390"/>
        <v>0</v>
      </c>
      <c r="GN248" s="631">
        <f t="shared" si="390"/>
        <v>0</v>
      </c>
      <c r="GO248" s="631"/>
      <c r="GP248" s="631">
        <f t="shared" si="448"/>
        <v>0</v>
      </c>
      <c r="GQ248" s="631">
        <f t="shared" si="448"/>
        <v>0</v>
      </c>
      <c r="GR248" s="631">
        <f t="shared" si="448"/>
        <v>0</v>
      </c>
      <c r="GS248" s="631">
        <f t="shared" si="448"/>
        <v>0</v>
      </c>
      <c r="GT248" s="631">
        <f t="shared" si="448"/>
        <v>0</v>
      </c>
      <c r="GU248" s="631">
        <f t="shared" si="448"/>
        <v>0</v>
      </c>
      <c r="GV248" s="631">
        <f t="shared" si="448"/>
        <v>0</v>
      </c>
      <c r="GW248" s="631">
        <f t="shared" si="448"/>
        <v>0</v>
      </c>
      <c r="GX248" s="631">
        <f t="shared" si="448"/>
        <v>0</v>
      </c>
      <c r="GY248" s="631">
        <f t="shared" si="448"/>
        <v>0</v>
      </c>
      <c r="GZ248" s="631">
        <f t="shared" si="448"/>
        <v>0</v>
      </c>
      <c r="HA248" s="631">
        <f t="shared" si="448"/>
        <v>0</v>
      </c>
      <c r="HB248" s="631">
        <f t="shared" si="448"/>
        <v>0</v>
      </c>
      <c r="HC248" s="631">
        <f t="shared" si="448"/>
        <v>0</v>
      </c>
      <c r="HD248" s="631">
        <f t="shared" si="448"/>
        <v>0</v>
      </c>
      <c r="HE248" s="631">
        <f t="shared" si="408"/>
        <v>0</v>
      </c>
      <c r="HF248" s="631">
        <f t="shared" si="408"/>
        <v>0</v>
      </c>
      <c r="HG248" s="631">
        <f t="shared" si="408"/>
        <v>0</v>
      </c>
      <c r="HH248" s="631">
        <f t="shared" si="408"/>
        <v>0</v>
      </c>
      <c r="HI248" s="631">
        <f t="shared" si="406"/>
        <v>0</v>
      </c>
      <c r="HJ248" s="631">
        <f t="shared" si="406"/>
        <v>0</v>
      </c>
      <c r="HK248" s="631">
        <f t="shared" si="406"/>
        <v>0</v>
      </c>
      <c r="HL248" s="631">
        <f t="shared" si="406"/>
        <v>0</v>
      </c>
      <c r="HM248" s="631">
        <f t="shared" si="406"/>
        <v>0</v>
      </c>
      <c r="HN248" s="631">
        <f t="shared" si="406"/>
        <v>0</v>
      </c>
      <c r="HO248" s="631">
        <f t="shared" si="406"/>
        <v>0</v>
      </c>
      <c r="HP248" s="631">
        <f t="shared" si="406"/>
        <v>1</v>
      </c>
      <c r="HQ248" s="631">
        <f t="shared" si="406"/>
        <v>0</v>
      </c>
      <c r="HR248" s="631">
        <f t="shared" si="389"/>
        <v>0</v>
      </c>
      <c r="HS248" s="631">
        <f t="shared" si="389"/>
        <v>0</v>
      </c>
      <c r="HT248" s="631">
        <f t="shared" si="389"/>
        <v>0</v>
      </c>
      <c r="HU248" s="631">
        <f t="shared" si="389"/>
        <v>0</v>
      </c>
      <c r="HV248" s="631">
        <f t="shared" si="443"/>
        <v>0</v>
      </c>
      <c r="HW248" s="631">
        <f t="shared" si="443"/>
        <v>0</v>
      </c>
      <c r="HX248" s="631">
        <f t="shared" si="443"/>
        <v>0</v>
      </c>
      <c r="HY248" s="631">
        <f t="shared" si="443"/>
        <v>0</v>
      </c>
      <c r="HZ248" s="631">
        <f t="shared" si="443"/>
        <v>0</v>
      </c>
      <c r="IA248" s="631">
        <f t="shared" si="443"/>
        <v>0</v>
      </c>
      <c r="IB248" s="631">
        <f t="shared" si="443"/>
        <v>0</v>
      </c>
      <c r="IC248" s="631">
        <f t="shared" si="443"/>
        <v>0</v>
      </c>
      <c r="ID248" s="631">
        <f t="shared" si="443"/>
        <v>0</v>
      </c>
      <c r="IE248" s="631">
        <f t="shared" si="443"/>
        <v>0</v>
      </c>
      <c r="IF248" s="631">
        <f t="shared" si="443"/>
        <v>0</v>
      </c>
      <c r="IG248" s="631">
        <f t="shared" si="443"/>
        <v>0</v>
      </c>
      <c r="IH248" s="631">
        <f t="shared" si="443"/>
        <v>0</v>
      </c>
      <c r="II248" s="631">
        <f t="shared" si="443"/>
        <v>0</v>
      </c>
      <c r="IJ248" s="631">
        <f t="shared" si="443"/>
        <v>0</v>
      </c>
      <c r="IK248" s="631">
        <f t="shared" si="443"/>
        <v>0</v>
      </c>
      <c r="IL248" s="631">
        <f t="shared" si="446"/>
        <v>0</v>
      </c>
      <c r="IM248" s="631">
        <f t="shared" si="446"/>
        <v>0</v>
      </c>
      <c r="IN248" s="631">
        <f t="shared" si="446"/>
        <v>0</v>
      </c>
      <c r="IO248" s="631">
        <f t="shared" si="446"/>
        <v>0</v>
      </c>
      <c r="IP248" s="631">
        <f t="shared" si="446"/>
        <v>0</v>
      </c>
      <c r="IQ248" s="631">
        <f t="shared" si="446"/>
        <v>0</v>
      </c>
      <c r="IR248" s="631">
        <f t="shared" si="446"/>
        <v>0</v>
      </c>
      <c r="IS248" s="631">
        <f t="shared" si="446"/>
        <v>0</v>
      </c>
      <c r="IT248" s="631"/>
      <c r="IU248" s="631">
        <f t="shared" si="431"/>
        <v>0</v>
      </c>
      <c r="IV248" s="631">
        <f t="shared" si="431"/>
        <v>0</v>
      </c>
      <c r="IW248" s="631">
        <f t="shared" si="431"/>
        <v>0</v>
      </c>
      <c r="IX248" s="631">
        <f t="shared" si="431"/>
        <v>0</v>
      </c>
      <c r="IY248" s="631">
        <f t="shared" si="431"/>
        <v>0</v>
      </c>
      <c r="IZ248" s="631">
        <f t="shared" si="431"/>
        <v>0</v>
      </c>
      <c r="JA248" s="631">
        <f t="shared" si="431"/>
        <v>0</v>
      </c>
      <c r="JB248" s="631">
        <f t="shared" si="431"/>
        <v>0</v>
      </c>
      <c r="JC248" s="631">
        <f t="shared" si="431"/>
        <v>0</v>
      </c>
      <c r="JD248" s="631">
        <f t="shared" si="431"/>
        <v>0</v>
      </c>
      <c r="JE248" s="631">
        <f t="shared" si="432"/>
        <v>0</v>
      </c>
      <c r="JF248" s="631">
        <f t="shared" si="432"/>
        <v>0</v>
      </c>
      <c r="JG248" s="631">
        <f t="shared" si="432"/>
        <v>0</v>
      </c>
      <c r="JH248" s="631">
        <f t="shared" si="432"/>
        <v>0</v>
      </c>
      <c r="JI248" s="631">
        <f t="shared" si="432"/>
        <v>0</v>
      </c>
      <c r="JJ248" s="631">
        <f t="shared" si="432"/>
        <v>0</v>
      </c>
      <c r="JK248" s="631">
        <f t="shared" si="432"/>
        <v>0</v>
      </c>
      <c r="JL248" s="631">
        <f t="shared" si="432"/>
        <v>0</v>
      </c>
      <c r="JM248" s="631">
        <f t="shared" si="432"/>
        <v>0</v>
      </c>
      <c r="JN248" s="631">
        <f t="shared" si="432"/>
        <v>0</v>
      </c>
      <c r="JO248" s="631">
        <f t="shared" si="433"/>
        <v>0</v>
      </c>
      <c r="JP248" s="631">
        <f t="shared" si="433"/>
        <v>0</v>
      </c>
      <c r="JQ248" s="631">
        <f t="shared" si="433"/>
        <v>0</v>
      </c>
      <c r="JR248" s="631">
        <f t="shared" si="433"/>
        <v>0</v>
      </c>
      <c r="JS248" s="631">
        <f t="shared" si="433"/>
        <v>0</v>
      </c>
      <c r="JT248" s="631">
        <f t="shared" si="433"/>
        <v>0</v>
      </c>
      <c r="JU248" s="631">
        <f t="shared" si="433"/>
        <v>49.961475</v>
      </c>
      <c r="JV248" s="631">
        <f t="shared" si="433"/>
        <v>0</v>
      </c>
      <c r="JW248" s="631">
        <f t="shared" si="433"/>
        <v>0</v>
      </c>
      <c r="JX248" s="631">
        <f t="shared" si="433"/>
        <v>0</v>
      </c>
      <c r="JY248" s="631">
        <f t="shared" si="434"/>
        <v>0</v>
      </c>
      <c r="JZ248" s="631">
        <f t="shared" si="434"/>
        <v>0</v>
      </c>
      <c r="KA248" s="631">
        <f t="shared" si="434"/>
        <v>0</v>
      </c>
      <c r="KB248" s="631">
        <f t="shared" si="434"/>
        <v>0</v>
      </c>
      <c r="KC248" s="631">
        <f t="shared" si="434"/>
        <v>0</v>
      </c>
      <c r="KD248" s="631">
        <f t="shared" si="434"/>
        <v>0</v>
      </c>
      <c r="KE248" s="631">
        <f t="shared" si="434"/>
        <v>0</v>
      </c>
      <c r="KF248" s="631">
        <f t="shared" si="434"/>
        <v>0</v>
      </c>
      <c r="KG248" s="631">
        <f t="shared" si="434"/>
        <v>0</v>
      </c>
      <c r="KH248" s="631">
        <f t="shared" si="434"/>
        <v>0</v>
      </c>
      <c r="KI248" s="631">
        <f t="shared" si="435"/>
        <v>0</v>
      </c>
      <c r="KJ248" s="631">
        <f t="shared" si="435"/>
        <v>0</v>
      </c>
      <c r="KK248" s="631">
        <f t="shared" si="435"/>
        <v>0</v>
      </c>
      <c r="KL248" s="631">
        <f t="shared" si="435"/>
        <v>0</v>
      </c>
      <c r="KM248" s="631">
        <f t="shared" si="435"/>
        <v>0</v>
      </c>
      <c r="KN248" s="631">
        <f t="shared" si="435"/>
        <v>0</v>
      </c>
      <c r="KO248" s="631">
        <f t="shared" si="435"/>
        <v>0</v>
      </c>
      <c r="KP248" s="631">
        <f t="shared" si="435"/>
        <v>0</v>
      </c>
      <c r="KQ248" s="631">
        <f t="shared" si="435"/>
        <v>0</v>
      </c>
      <c r="KR248" s="631">
        <f t="shared" si="435"/>
        <v>0</v>
      </c>
      <c r="KS248" s="631">
        <f t="shared" si="436"/>
        <v>0</v>
      </c>
      <c r="KT248" s="631">
        <f t="shared" si="436"/>
        <v>0</v>
      </c>
      <c r="KU248" s="631">
        <f t="shared" si="436"/>
        <v>0</v>
      </c>
      <c r="KV248" s="631">
        <f t="shared" si="436"/>
        <v>0</v>
      </c>
      <c r="KW248" s="631">
        <f t="shared" si="436"/>
        <v>0</v>
      </c>
      <c r="KX248" s="631">
        <f t="shared" si="436"/>
        <v>0</v>
      </c>
      <c r="KY248" s="631"/>
      <c r="KZ248" s="631">
        <f t="shared" si="437"/>
        <v>0</v>
      </c>
      <c r="LA248" s="631">
        <f t="shared" si="437"/>
        <v>0</v>
      </c>
      <c r="LB248" s="631">
        <f t="shared" si="437"/>
        <v>0</v>
      </c>
      <c r="LC248" s="631">
        <f t="shared" si="437"/>
        <v>0</v>
      </c>
      <c r="LD248" s="631">
        <f t="shared" si="437"/>
        <v>0</v>
      </c>
      <c r="LE248" s="631">
        <f t="shared" si="437"/>
        <v>0</v>
      </c>
      <c r="LF248" s="631">
        <f t="shared" si="437"/>
        <v>0</v>
      </c>
      <c r="LG248" s="631">
        <f t="shared" si="437"/>
        <v>0</v>
      </c>
      <c r="LH248" s="631">
        <f t="shared" si="437"/>
        <v>0</v>
      </c>
      <c r="LI248" s="631">
        <f t="shared" si="437"/>
        <v>0</v>
      </c>
      <c r="LJ248" s="631">
        <f t="shared" si="438"/>
        <v>0</v>
      </c>
      <c r="LK248" s="631">
        <f t="shared" si="438"/>
        <v>0</v>
      </c>
      <c r="LL248" s="631">
        <f t="shared" si="438"/>
        <v>0</v>
      </c>
      <c r="LM248" s="631">
        <f t="shared" si="438"/>
        <v>0</v>
      </c>
      <c r="LN248" s="631">
        <f t="shared" si="438"/>
        <v>0</v>
      </c>
      <c r="LO248" s="631">
        <f t="shared" si="438"/>
        <v>0</v>
      </c>
      <c r="LP248" s="631">
        <f t="shared" si="438"/>
        <v>0</v>
      </c>
      <c r="LQ248" s="631">
        <f t="shared" si="438"/>
        <v>0</v>
      </c>
      <c r="LR248" s="631">
        <f t="shared" si="438"/>
        <v>0</v>
      </c>
      <c r="LS248" s="631">
        <f t="shared" si="438"/>
        <v>0</v>
      </c>
      <c r="LT248" s="631">
        <f t="shared" si="439"/>
        <v>0</v>
      </c>
      <c r="LU248" s="631">
        <f t="shared" si="439"/>
        <v>0</v>
      </c>
      <c r="LV248" s="631">
        <f t="shared" si="439"/>
        <v>0</v>
      </c>
      <c r="LW248" s="631">
        <f t="shared" si="439"/>
        <v>0</v>
      </c>
      <c r="LX248" s="631">
        <f t="shared" si="439"/>
        <v>0</v>
      </c>
      <c r="LY248" s="631">
        <f t="shared" si="439"/>
        <v>0</v>
      </c>
      <c r="LZ248" s="631">
        <f t="shared" si="439"/>
        <v>7.7717849999999995</v>
      </c>
      <c r="MA248" s="631">
        <f t="shared" si="439"/>
        <v>0</v>
      </c>
      <c r="MB248" s="631">
        <f t="shared" si="439"/>
        <v>0</v>
      </c>
      <c r="MC248" s="631">
        <f t="shared" si="439"/>
        <v>0</v>
      </c>
      <c r="MD248" s="631">
        <f t="shared" si="440"/>
        <v>0</v>
      </c>
      <c r="ME248" s="631">
        <f t="shared" si="440"/>
        <v>0</v>
      </c>
      <c r="MF248" s="631">
        <f t="shared" si="440"/>
        <v>0</v>
      </c>
      <c r="MG248" s="631">
        <f t="shared" si="440"/>
        <v>0</v>
      </c>
      <c r="MH248" s="631">
        <f t="shared" si="440"/>
        <v>0</v>
      </c>
      <c r="MI248" s="631">
        <f t="shared" si="440"/>
        <v>0</v>
      </c>
      <c r="MJ248" s="631">
        <f t="shared" si="440"/>
        <v>0</v>
      </c>
      <c r="MK248" s="631">
        <f t="shared" si="440"/>
        <v>0</v>
      </c>
      <c r="ML248" s="631">
        <f t="shared" si="440"/>
        <v>0</v>
      </c>
      <c r="MM248" s="631">
        <f t="shared" si="440"/>
        <v>0</v>
      </c>
      <c r="MN248" s="631">
        <f t="shared" si="441"/>
        <v>0</v>
      </c>
      <c r="MO248" s="631">
        <f t="shared" si="441"/>
        <v>0</v>
      </c>
      <c r="MP248" s="631">
        <f t="shared" si="441"/>
        <v>0</v>
      </c>
      <c r="MQ248" s="631">
        <f t="shared" si="441"/>
        <v>0</v>
      </c>
      <c r="MR248" s="631">
        <f t="shared" si="441"/>
        <v>0</v>
      </c>
      <c r="MS248" s="631">
        <f t="shared" si="441"/>
        <v>0</v>
      </c>
      <c r="MT248" s="631">
        <f t="shared" si="441"/>
        <v>0</v>
      </c>
      <c r="MU248" s="631">
        <f t="shared" si="441"/>
        <v>0</v>
      </c>
      <c r="MV248" s="631">
        <f t="shared" si="441"/>
        <v>0</v>
      </c>
      <c r="MW248" s="631">
        <f t="shared" si="441"/>
        <v>0</v>
      </c>
      <c r="MX248" s="631">
        <f t="shared" si="442"/>
        <v>0</v>
      </c>
      <c r="MY248" s="631">
        <f t="shared" si="442"/>
        <v>0</v>
      </c>
      <c r="MZ248" s="631">
        <f t="shared" si="442"/>
        <v>0</v>
      </c>
      <c r="NA248" s="631">
        <f t="shared" si="442"/>
        <v>0</v>
      </c>
      <c r="NB248" s="631">
        <f t="shared" si="442"/>
        <v>0</v>
      </c>
      <c r="NC248" s="631">
        <f t="shared" si="442"/>
        <v>0</v>
      </c>
    </row>
    <row r="249" spans="1:367" hidden="1">
      <c r="A249" s="504" t="s">
        <v>107</v>
      </c>
      <c r="B249" s="504" t="s">
        <v>328</v>
      </c>
      <c r="C249" s="497">
        <v>5.2759130000000001</v>
      </c>
      <c r="D249" s="497">
        <v>0.49675599999999998</v>
      </c>
      <c r="E249" s="362">
        <f t="shared" si="358"/>
        <v>3.4794807288489279E-3</v>
      </c>
      <c r="F249" s="363">
        <f t="shared" si="359"/>
        <v>1.4911250688670835E-3</v>
      </c>
      <c r="G249" s="498">
        <f>E249*Dichtheden!$V$70</f>
        <v>179.25895013188048</v>
      </c>
      <c r="H249" s="499">
        <f>IF(C249=0,0,ROUND(IF((G249/2)/Dichtheden!$C$3&lt;1,1,(G249/2)/Dichtheden!$C$3),0))</f>
        <v>1</v>
      </c>
      <c r="I249" s="498">
        <f>E249*Dichtheden!$AJ$70</f>
        <v>29.876491688646748</v>
      </c>
      <c r="J249" s="499">
        <f>IF(C249=0,0,ROUND(IF((I249/2)/Dichtheden!$D$3&lt;1,1,(I249/2)/Dichtheden!$D$3),0))</f>
        <v>1</v>
      </c>
      <c r="K249" s="498">
        <f t="shared" si="360"/>
        <v>89.629475065940241</v>
      </c>
      <c r="L249" s="500">
        <f t="shared" si="361"/>
        <v>89.629475065940241</v>
      </c>
      <c r="M249" s="498">
        <f>IF(D249=0,0,IF((D249*Dichtheden!$G$4)&lt;25,25,D249*Dichtheden!$G$4))</f>
        <v>111.7701</v>
      </c>
      <c r="N249" s="499">
        <f>D249*Dichtheden!$H$4</f>
        <v>17.38646</v>
      </c>
      <c r="O249" s="501"/>
      <c r="P249" s="501"/>
      <c r="Q249" s="502">
        <f>E249*Dichtheden!$AS$68</f>
        <v>132.20347572226186</v>
      </c>
      <c r="R249" s="495">
        <f>IF(Q249=0,0,ROUND(IF((Q249/2)/Dichtheden!$C$3&lt;1,1,(Q249/2)/Dichtheden!$C$3),0))</f>
        <v>1</v>
      </c>
      <c r="S249" s="502">
        <f>E249*Dichtheden!$AY$68</f>
        <v>7.3197404637184524</v>
      </c>
      <c r="T249" s="495">
        <f>IF(Q249=0,0,ROUND(IF((S249/2)/Dichtheden!$D$3&lt;1,1,(S249/2)/Dichtheden!$D$3),0))</f>
        <v>1</v>
      </c>
      <c r="U249" s="502">
        <f>D249*Dichtheden!$G$5</f>
        <v>108.29280799999999</v>
      </c>
      <c r="V249" s="502">
        <f>D249*Dichtheden!$H$5</f>
        <v>7.4513400000000001</v>
      </c>
      <c r="X249" s="630"/>
      <c r="AA249" s="628">
        <f t="shared" si="423"/>
        <v>0</v>
      </c>
      <c r="AB249" s="628">
        <f t="shared" si="423"/>
        <v>0</v>
      </c>
      <c r="AC249" s="628">
        <f t="shared" si="423"/>
        <v>0</v>
      </c>
      <c r="AD249" s="628">
        <f t="shared" si="423"/>
        <v>0</v>
      </c>
      <c r="AE249" s="628">
        <f t="shared" si="423"/>
        <v>0</v>
      </c>
      <c r="AF249" s="628">
        <f t="shared" si="423"/>
        <v>0</v>
      </c>
      <c r="AG249" s="628">
        <f t="shared" si="423"/>
        <v>0</v>
      </c>
      <c r="AH249" s="628">
        <f t="shared" si="423"/>
        <v>0</v>
      </c>
      <c r="AI249" s="628">
        <f t="shared" si="423"/>
        <v>0</v>
      </c>
      <c r="AJ249" s="628">
        <f t="shared" si="423"/>
        <v>0</v>
      </c>
      <c r="AK249" s="628">
        <f t="shared" si="423"/>
        <v>0</v>
      </c>
      <c r="AL249" s="628">
        <f t="shared" si="423"/>
        <v>0</v>
      </c>
      <c r="AM249" s="628">
        <f t="shared" si="423"/>
        <v>0</v>
      </c>
      <c r="AN249" s="628">
        <f t="shared" si="423"/>
        <v>0</v>
      </c>
      <c r="AO249" s="628">
        <f t="shared" si="423"/>
        <v>0</v>
      </c>
      <c r="AP249" s="628">
        <f t="shared" si="423"/>
        <v>0</v>
      </c>
      <c r="AQ249" s="628">
        <f t="shared" si="428"/>
        <v>0</v>
      </c>
      <c r="AR249" s="628">
        <f t="shared" si="428"/>
        <v>0</v>
      </c>
      <c r="AS249" s="628">
        <f t="shared" si="428"/>
        <v>0</v>
      </c>
      <c r="AT249" s="628">
        <f t="shared" si="428"/>
        <v>0</v>
      </c>
      <c r="AU249" s="628">
        <f t="shared" si="428"/>
        <v>0</v>
      </c>
      <c r="AV249" s="628">
        <f t="shared" si="428"/>
        <v>0</v>
      </c>
      <c r="AW249" s="628">
        <f t="shared" si="428"/>
        <v>0</v>
      </c>
      <c r="AX249" s="628">
        <f t="shared" si="428"/>
        <v>0</v>
      </c>
      <c r="AY249" s="628">
        <f t="shared" si="428"/>
        <v>0</v>
      </c>
      <c r="AZ249" s="628">
        <f t="shared" si="428"/>
        <v>0</v>
      </c>
      <c r="BA249" s="628">
        <f t="shared" si="428"/>
        <v>0</v>
      </c>
      <c r="BB249" s="628">
        <f t="shared" si="428"/>
        <v>5.2759130000000001</v>
      </c>
      <c r="BC249" s="628">
        <f t="shared" si="428"/>
        <v>0</v>
      </c>
      <c r="BD249" s="628">
        <f t="shared" si="428"/>
        <v>0</v>
      </c>
      <c r="BE249" s="628">
        <f t="shared" si="428"/>
        <v>0</v>
      </c>
      <c r="BF249" s="628">
        <f t="shared" si="428"/>
        <v>0</v>
      </c>
      <c r="BG249" s="628">
        <f t="shared" si="424"/>
        <v>0</v>
      </c>
      <c r="BH249" s="628">
        <f t="shared" si="424"/>
        <v>0</v>
      </c>
      <c r="BI249" s="628">
        <f t="shared" si="424"/>
        <v>0</v>
      </c>
      <c r="BJ249" s="628">
        <f t="shared" si="424"/>
        <v>0</v>
      </c>
      <c r="BK249" s="628">
        <f t="shared" si="424"/>
        <v>0</v>
      </c>
      <c r="BL249" s="628">
        <f t="shared" si="424"/>
        <v>0</v>
      </c>
      <c r="BM249" s="628">
        <f t="shared" si="424"/>
        <v>0</v>
      </c>
      <c r="BN249" s="628">
        <f t="shared" si="424"/>
        <v>0</v>
      </c>
      <c r="BO249" s="628">
        <f t="shared" si="424"/>
        <v>0</v>
      </c>
      <c r="BP249" s="628">
        <f t="shared" si="424"/>
        <v>0</v>
      </c>
      <c r="BQ249" s="628">
        <f t="shared" si="424"/>
        <v>0</v>
      </c>
      <c r="BR249" s="628">
        <f t="shared" si="424"/>
        <v>0</v>
      </c>
      <c r="BS249" s="628">
        <f t="shared" si="424"/>
        <v>0</v>
      </c>
      <c r="BT249" s="628">
        <f t="shared" si="424"/>
        <v>0</v>
      </c>
      <c r="BU249" s="628">
        <f t="shared" si="424"/>
        <v>0</v>
      </c>
      <c r="BV249" s="628">
        <f t="shared" si="424"/>
        <v>0</v>
      </c>
      <c r="BW249" s="628">
        <f t="shared" si="385"/>
        <v>0</v>
      </c>
      <c r="BX249" s="628">
        <f t="shared" si="385"/>
        <v>0</v>
      </c>
      <c r="BY249" s="628">
        <f t="shared" si="385"/>
        <v>0</v>
      </c>
      <c r="BZ249" s="628">
        <f t="shared" si="385"/>
        <v>0</v>
      </c>
      <c r="CA249" s="628">
        <f t="shared" si="385"/>
        <v>0</v>
      </c>
      <c r="CB249" s="628">
        <f t="shared" si="385"/>
        <v>0</v>
      </c>
      <c r="CC249" s="628">
        <f t="shared" si="385"/>
        <v>0</v>
      </c>
      <c r="CD249" s="628">
        <f t="shared" si="385"/>
        <v>0</v>
      </c>
      <c r="CE249" s="628"/>
      <c r="CF249" s="628">
        <f t="shared" si="425"/>
        <v>0</v>
      </c>
      <c r="CG249" s="628">
        <f t="shared" si="425"/>
        <v>0</v>
      </c>
      <c r="CH249" s="628">
        <f t="shared" si="425"/>
        <v>0</v>
      </c>
      <c r="CI249" s="628">
        <f t="shared" si="425"/>
        <v>0</v>
      </c>
      <c r="CJ249" s="628">
        <f t="shared" si="425"/>
        <v>0</v>
      </c>
      <c r="CK249" s="628">
        <f t="shared" si="425"/>
        <v>0</v>
      </c>
      <c r="CL249" s="628">
        <f t="shared" si="425"/>
        <v>0</v>
      </c>
      <c r="CM249" s="628">
        <f t="shared" si="425"/>
        <v>0</v>
      </c>
      <c r="CN249" s="628">
        <f t="shared" si="425"/>
        <v>0</v>
      </c>
      <c r="CO249" s="628">
        <f t="shared" si="425"/>
        <v>0</v>
      </c>
      <c r="CP249" s="628">
        <f t="shared" si="425"/>
        <v>0</v>
      </c>
      <c r="CQ249" s="628">
        <f t="shared" si="425"/>
        <v>0</v>
      </c>
      <c r="CR249" s="628">
        <f t="shared" si="425"/>
        <v>0</v>
      </c>
      <c r="CS249" s="628">
        <f t="shared" si="425"/>
        <v>0</v>
      </c>
      <c r="CT249" s="628">
        <f t="shared" si="425"/>
        <v>0</v>
      </c>
      <c r="CU249" s="628">
        <f t="shared" si="425"/>
        <v>0</v>
      </c>
      <c r="CV249" s="628">
        <f t="shared" si="429"/>
        <v>0</v>
      </c>
      <c r="CW249" s="628">
        <f t="shared" si="429"/>
        <v>0</v>
      </c>
      <c r="CX249" s="628">
        <f t="shared" si="429"/>
        <v>0</v>
      </c>
      <c r="CY249" s="628">
        <f t="shared" si="429"/>
        <v>0</v>
      </c>
      <c r="CZ249" s="628">
        <f t="shared" si="429"/>
        <v>0</v>
      </c>
      <c r="DA249" s="628">
        <f t="shared" si="429"/>
        <v>0</v>
      </c>
      <c r="DB249" s="628">
        <f t="shared" si="429"/>
        <v>0</v>
      </c>
      <c r="DC249" s="628">
        <f t="shared" si="429"/>
        <v>0</v>
      </c>
      <c r="DD249" s="628">
        <f t="shared" si="429"/>
        <v>0</v>
      </c>
      <c r="DE249" s="628">
        <f t="shared" si="429"/>
        <v>0</v>
      </c>
      <c r="DF249" s="628">
        <f t="shared" si="429"/>
        <v>0</v>
      </c>
      <c r="DG249" s="628">
        <f t="shared" si="429"/>
        <v>0.49675599999999998</v>
      </c>
      <c r="DH249" s="628">
        <f t="shared" si="429"/>
        <v>0</v>
      </c>
      <c r="DI249" s="628">
        <f t="shared" si="429"/>
        <v>0</v>
      </c>
      <c r="DJ249" s="628">
        <f t="shared" si="429"/>
        <v>0</v>
      </c>
      <c r="DK249" s="628">
        <f t="shared" si="429"/>
        <v>0</v>
      </c>
      <c r="DL249" s="628">
        <f t="shared" si="426"/>
        <v>0</v>
      </c>
      <c r="DM249" s="628">
        <f t="shared" si="426"/>
        <v>0</v>
      </c>
      <c r="DN249" s="628">
        <f t="shared" si="426"/>
        <v>0</v>
      </c>
      <c r="DO249" s="628">
        <f t="shared" si="426"/>
        <v>0</v>
      </c>
      <c r="DP249" s="628">
        <f t="shared" si="426"/>
        <v>0</v>
      </c>
      <c r="DQ249" s="628">
        <f t="shared" si="426"/>
        <v>0</v>
      </c>
      <c r="DR249" s="628">
        <f t="shared" si="426"/>
        <v>0</v>
      </c>
      <c r="DS249" s="628">
        <f t="shared" si="426"/>
        <v>0</v>
      </c>
      <c r="DT249" s="628">
        <f t="shared" si="426"/>
        <v>0</v>
      </c>
      <c r="DU249" s="628">
        <f t="shared" si="426"/>
        <v>0</v>
      </c>
      <c r="DV249" s="628">
        <f t="shared" si="426"/>
        <v>0</v>
      </c>
      <c r="DW249" s="628">
        <f t="shared" si="426"/>
        <v>0</v>
      </c>
      <c r="DX249" s="628">
        <f t="shared" si="426"/>
        <v>0</v>
      </c>
      <c r="DY249" s="628">
        <f t="shared" si="426"/>
        <v>0</v>
      </c>
      <c r="DZ249" s="628">
        <f t="shared" si="426"/>
        <v>0</v>
      </c>
      <c r="EA249" s="628">
        <f t="shared" si="426"/>
        <v>0</v>
      </c>
      <c r="EB249" s="628">
        <f t="shared" si="388"/>
        <v>0</v>
      </c>
      <c r="EC249" s="628">
        <f t="shared" si="388"/>
        <v>0</v>
      </c>
      <c r="ED249" s="628">
        <f t="shared" si="388"/>
        <v>0</v>
      </c>
      <c r="EE249" s="628">
        <f t="shared" si="388"/>
        <v>0</v>
      </c>
      <c r="EF249" s="628">
        <f t="shared" si="388"/>
        <v>0</v>
      </c>
      <c r="EG249" s="628">
        <f t="shared" si="388"/>
        <v>0</v>
      </c>
      <c r="EH249" s="628">
        <f t="shared" si="388"/>
        <v>0</v>
      </c>
      <c r="EI249" s="628">
        <f t="shared" si="388"/>
        <v>0</v>
      </c>
      <c r="EJ249" s="631"/>
      <c r="EK249" s="631">
        <f t="shared" si="430"/>
        <v>0</v>
      </c>
      <c r="EL249" s="631">
        <f t="shared" si="430"/>
        <v>0</v>
      </c>
      <c r="EM249" s="631">
        <f t="shared" si="430"/>
        <v>0</v>
      </c>
      <c r="EN249" s="631">
        <f t="shared" si="430"/>
        <v>0</v>
      </c>
      <c r="EO249" s="631">
        <f t="shared" si="430"/>
        <v>0</v>
      </c>
      <c r="EP249" s="631">
        <f t="shared" si="430"/>
        <v>0</v>
      </c>
      <c r="EQ249" s="631">
        <f t="shared" si="430"/>
        <v>0</v>
      </c>
      <c r="ER249" s="631">
        <f t="shared" si="430"/>
        <v>0</v>
      </c>
      <c r="ES249" s="631">
        <f t="shared" si="430"/>
        <v>0</v>
      </c>
      <c r="ET249" s="631">
        <f t="shared" si="430"/>
        <v>0</v>
      </c>
      <c r="EU249" s="631">
        <f t="shared" si="430"/>
        <v>0</v>
      </c>
      <c r="EV249" s="631">
        <f t="shared" si="430"/>
        <v>0</v>
      </c>
      <c r="EW249" s="631">
        <f t="shared" si="430"/>
        <v>0</v>
      </c>
      <c r="EX249" s="631">
        <f t="shared" si="430"/>
        <v>0</v>
      </c>
      <c r="EY249" s="631">
        <f t="shared" si="430"/>
        <v>0</v>
      </c>
      <c r="EZ249" s="631">
        <f t="shared" si="430"/>
        <v>0</v>
      </c>
      <c r="FA249" s="631">
        <f t="shared" si="447"/>
        <v>0</v>
      </c>
      <c r="FB249" s="631">
        <f t="shared" si="447"/>
        <v>0</v>
      </c>
      <c r="FC249" s="631">
        <f t="shared" si="447"/>
        <v>0</v>
      </c>
      <c r="FD249" s="631">
        <f t="shared" si="444"/>
        <v>0</v>
      </c>
      <c r="FE249" s="631">
        <f t="shared" si="444"/>
        <v>0</v>
      </c>
      <c r="FF249" s="631">
        <f t="shared" si="444"/>
        <v>0</v>
      </c>
      <c r="FG249" s="631">
        <f t="shared" si="444"/>
        <v>0</v>
      </c>
      <c r="FH249" s="631">
        <f t="shared" si="444"/>
        <v>0</v>
      </c>
      <c r="FI249" s="631">
        <f t="shared" si="444"/>
        <v>0</v>
      </c>
      <c r="FJ249" s="631">
        <f t="shared" si="444"/>
        <v>0</v>
      </c>
      <c r="FK249" s="631">
        <f t="shared" si="444"/>
        <v>0</v>
      </c>
      <c r="FL249" s="631">
        <f t="shared" si="444"/>
        <v>1</v>
      </c>
      <c r="FM249" s="631">
        <f t="shared" si="444"/>
        <v>0</v>
      </c>
      <c r="FN249" s="631">
        <f t="shared" si="444"/>
        <v>0</v>
      </c>
      <c r="FO249" s="631">
        <f t="shared" si="444"/>
        <v>0</v>
      </c>
      <c r="FP249" s="631">
        <f t="shared" si="444"/>
        <v>0</v>
      </c>
      <c r="FQ249" s="631">
        <f t="shared" si="444"/>
        <v>0</v>
      </c>
      <c r="FR249" s="631">
        <f t="shared" si="444"/>
        <v>0</v>
      </c>
      <c r="FS249" s="631">
        <f t="shared" si="444"/>
        <v>0</v>
      </c>
      <c r="FT249" s="631">
        <f t="shared" si="427"/>
        <v>0</v>
      </c>
      <c r="FU249" s="631">
        <f t="shared" si="427"/>
        <v>0</v>
      </c>
      <c r="FV249" s="631">
        <f t="shared" si="445"/>
        <v>0</v>
      </c>
      <c r="FW249" s="631">
        <f t="shared" si="445"/>
        <v>0</v>
      </c>
      <c r="FX249" s="631">
        <f t="shared" si="445"/>
        <v>0</v>
      </c>
      <c r="FY249" s="631">
        <f t="shared" si="445"/>
        <v>0</v>
      </c>
      <c r="FZ249" s="631">
        <f t="shared" si="445"/>
        <v>0</v>
      </c>
      <c r="GA249" s="631">
        <f t="shared" si="445"/>
        <v>0</v>
      </c>
      <c r="GB249" s="631">
        <f t="shared" si="445"/>
        <v>0</v>
      </c>
      <c r="GC249" s="631">
        <f t="shared" si="445"/>
        <v>0</v>
      </c>
      <c r="GD249" s="631">
        <f t="shared" si="379"/>
        <v>0</v>
      </c>
      <c r="GE249" s="631">
        <f t="shared" si="379"/>
        <v>0</v>
      </c>
      <c r="GF249" s="631">
        <f t="shared" si="379"/>
        <v>0</v>
      </c>
      <c r="GG249" s="631">
        <f t="shared" si="379"/>
        <v>0</v>
      </c>
      <c r="GH249" s="631">
        <f t="shared" si="379"/>
        <v>0</v>
      </c>
      <c r="GI249" s="631">
        <f t="shared" si="390"/>
        <v>0</v>
      </c>
      <c r="GJ249" s="631">
        <f t="shared" si="390"/>
        <v>0</v>
      </c>
      <c r="GK249" s="631">
        <f t="shared" si="390"/>
        <v>0</v>
      </c>
      <c r="GL249" s="631">
        <f t="shared" si="390"/>
        <v>0</v>
      </c>
      <c r="GM249" s="631">
        <f t="shared" si="390"/>
        <v>0</v>
      </c>
      <c r="GN249" s="631">
        <f t="shared" si="390"/>
        <v>0</v>
      </c>
      <c r="GO249" s="631"/>
      <c r="GP249" s="631">
        <f t="shared" si="448"/>
        <v>0</v>
      </c>
      <c r="GQ249" s="631">
        <f t="shared" si="448"/>
        <v>0</v>
      </c>
      <c r="GR249" s="631">
        <f t="shared" si="448"/>
        <v>0</v>
      </c>
      <c r="GS249" s="631">
        <f t="shared" si="448"/>
        <v>0</v>
      </c>
      <c r="GT249" s="631">
        <f t="shared" si="448"/>
        <v>0</v>
      </c>
      <c r="GU249" s="631">
        <f t="shared" si="448"/>
        <v>0</v>
      </c>
      <c r="GV249" s="631">
        <f t="shared" si="448"/>
        <v>0</v>
      </c>
      <c r="GW249" s="631">
        <f t="shared" si="448"/>
        <v>0</v>
      </c>
      <c r="GX249" s="631">
        <f t="shared" si="448"/>
        <v>0</v>
      </c>
      <c r="GY249" s="631">
        <f t="shared" si="448"/>
        <v>0</v>
      </c>
      <c r="GZ249" s="631">
        <f t="shared" si="448"/>
        <v>0</v>
      </c>
      <c r="HA249" s="631">
        <f t="shared" si="448"/>
        <v>0</v>
      </c>
      <c r="HB249" s="631">
        <f t="shared" si="448"/>
        <v>0</v>
      </c>
      <c r="HC249" s="631">
        <f t="shared" si="448"/>
        <v>0</v>
      </c>
      <c r="HD249" s="631">
        <f t="shared" si="448"/>
        <v>0</v>
      </c>
      <c r="HE249" s="631">
        <f t="shared" si="408"/>
        <v>0</v>
      </c>
      <c r="HF249" s="631">
        <f t="shared" si="408"/>
        <v>0</v>
      </c>
      <c r="HG249" s="631">
        <f t="shared" si="408"/>
        <v>0</v>
      </c>
      <c r="HH249" s="631">
        <f t="shared" si="408"/>
        <v>0</v>
      </c>
      <c r="HI249" s="631">
        <f t="shared" si="406"/>
        <v>0</v>
      </c>
      <c r="HJ249" s="631">
        <f t="shared" si="406"/>
        <v>0</v>
      </c>
      <c r="HK249" s="631">
        <f t="shared" si="406"/>
        <v>0</v>
      </c>
      <c r="HL249" s="631">
        <f t="shared" si="406"/>
        <v>0</v>
      </c>
      <c r="HM249" s="631">
        <f t="shared" si="406"/>
        <v>0</v>
      </c>
      <c r="HN249" s="631">
        <f t="shared" si="406"/>
        <v>0</v>
      </c>
      <c r="HO249" s="631">
        <f t="shared" si="406"/>
        <v>0</v>
      </c>
      <c r="HP249" s="631">
        <f t="shared" si="406"/>
        <v>0</v>
      </c>
      <c r="HQ249" s="631">
        <f t="shared" si="406"/>
        <v>1</v>
      </c>
      <c r="HR249" s="631">
        <f t="shared" si="389"/>
        <v>0</v>
      </c>
      <c r="HS249" s="631">
        <f t="shared" si="389"/>
        <v>0</v>
      </c>
      <c r="HT249" s="631">
        <f t="shared" si="389"/>
        <v>0</v>
      </c>
      <c r="HU249" s="631">
        <f t="shared" si="389"/>
        <v>0</v>
      </c>
      <c r="HV249" s="631">
        <f t="shared" si="443"/>
        <v>0</v>
      </c>
      <c r="HW249" s="631">
        <f t="shared" si="443"/>
        <v>0</v>
      </c>
      <c r="HX249" s="631">
        <f t="shared" si="443"/>
        <v>0</v>
      </c>
      <c r="HY249" s="631">
        <f t="shared" si="443"/>
        <v>0</v>
      </c>
      <c r="HZ249" s="631">
        <f t="shared" si="443"/>
        <v>0</v>
      </c>
      <c r="IA249" s="631">
        <f t="shared" si="443"/>
        <v>0</v>
      </c>
      <c r="IB249" s="631">
        <f t="shared" si="443"/>
        <v>0</v>
      </c>
      <c r="IC249" s="631">
        <f t="shared" si="443"/>
        <v>0</v>
      </c>
      <c r="ID249" s="631">
        <f t="shared" si="443"/>
        <v>0</v>
      </c>
      <c r="IE249" s="631">
        <f t="shared" si="443"/>
        <v>0</v>
      </c>
      <c r="IF249" s="631">
        <f t="shared" si="443"/>
        <v>0</v>
      </c>
      <c r="IG249" s="631">
        <f t="shared" si="443"/>
        <v>0</v>
      </c>
      <c r="IH249" s="631">
        <f t="shared" si="443"/>
        <v>0</v>
      </c>
      <c r="II249" s="631">
        <f t="shared" si="443"/>
        <v>0</v>
      </c>
      <c r="IJ249" s="631">
        <f t="shared" si="443"/>
        <v>0</v>
      </c>
      <c r="IK249" s="631">
        <f t="shared" si="443"/>
        <v>0</v>
      </c>
      <c r="IL249" s="631">
        <f t="shared" si="446"/>
        <v>0</v>
      </c>
      <c r="IM249" s="631">
        <f t="shared" si="446"/>
        <v>0</v>
      </c>
      <c r="IN249" s="631">
        <f t="shared" si="446"/>
        <v>0</v>
      </c>
      <c r="IO249" s="631">
        <f t="shared" si="446"/>
        <v>0</v>
      </c>
      <c r="IP249" s="631">
        <f t="shared" si="446"/>
        <v>0</v>
      </c>
      <c r="IQ249" s="631">
        <f t="shared" si="446"/>
        <v>0</v>
      </c>
      <c r="IR249" s="631">
        <f t="shared" si="446"/>
        <v>0</v>
      </c>
      <c r="IS249" s="631">
        <f t="shared" si="446"/>
        <v>0</v>
      </c>
      <c r="IT249" s="631"/>
      <c r="IU249" s="631">
        <f t="shared" si="431"/>
        <v>0</v>
      </c>
      <c r="IV249" s="631">
        <f t="shared" si="431"/>
        <v>0</v>
      </c>
      <c r="IW249" s="631">
        <f t="shared" si="431"/>
        <v>0</v>
      </c>
      <c r="IX249" s="631">
        <f t="shared" si="431"/>
        <v>0</v>
      </c>
      <c r="IY249" s="631">
        <f t="shared" si="431"/>
        <v>0</v>
      </c>
      <c r="IZ249" s="631">
        <f t="shared" si="431"/>
        <v>0</v>
      </c>
      <c r="JA249" s="631">
        <f t="shared" si="431"/>
        <v>0</v>
      </c>
      <c r="JB249" s="631">
        <f t="shared" si="431"/>
        <v>0</v>
      </c>
      <c r="JC249" s="631">
        <f t="shared" si="431"/>
        <v>0</v>
      </c>
      <c r="JD249" s="631">
        <f t="shared" si="431"/>
        <v>0</v>
      </c>
      <c r="JE249" s="631">
        <f t="shared" si="432"/>
        <v>0</v>
      </c>
      <c r="JF249" s="631">
        <f t="shared" si="432"/>
        <v>0</v>
      </c>
      <c r="JG249" s="631">
        <f t="shared" si="432"/>
        <v>0</v>
      </c>
      <c r="JH249" s="631">
        <f t="shared" si="432"/>
        <v>0</v>
      </c>
      <c r="JI249" s="631">
        <f t="shared" si="432"/>
        <v>0</v>
      </c>
      <c r="JJ249" s="631">
        <f t="shared" si="432"/>
        <v>0</v>
      </c>
      <c r="JK249" s="631">
        <f t="shared" si="432"/>
        <v>0</v>
      </c>
      <c r="JL249" s="631">
        <f t="shared" si="432"/>
        <v>0</v>
      </c>
      <c r="JM249" s="631">
        <f t="shared" si="432"/>
        <v>0</v>
      </c>
      <c r="JN249" s="631">
        <f t="shared" si="432"/>
        <v>0</v>
      </c>
      <c r="JO249" s="631">
        <f t="shared" si="433"/>
        <v>0</v>
      </c>
      <c r="JP249" s="631">
        <f t="shared" si="433"/>
        <v>0</v>
      </c>
      <c r="JQ249" s="631">
        <f t="shared" si="433"/>
        <v>0</v>
      </c>
      <c r="JR249" s="631">
        <f t="shared" si="433"/>
        <v>0</v>
      </c>
      <c r="JS249" s="631">
        <f t="shared" si="433"/>
        <v>0</v>
      </c>
      <c r="JT249" s="631">
        <f t="shared" si="433"/>
        <v>0</v>
      </c>
      <c r="JU249" s="631">
        <f t="shared" si="433"/>
        <v>0</v>
      </c>
      <c r="JV249" s="631">
        <f t="shared" si="433"/>
        <v>111.7701</v>
      </c>
      <c r="JW249" s="631">
        <f t="shared" si="433"/>
        <v>0</v>
      </c>
      <c r="JX249" s="631">
        <f t="shared" si="433"/>
        <v>0</v>
      </c>
      <c r="JY249" s="631">
        <f t="shared" si="434"/>
        <v>0</v>
      </c>
      <c r="JZ249" s="631">
        <f t="shared" si="434"/>
        <v>0</v>
      </c>
      <c r="KA249" s="631">
        <f t="shared" si="434"/>
        <v>0</v>
      </c>
      <c r="KB249" s="631">
        <f t="shared" si="434"/>
        <v>0</v>
      </c>
      <c r="KC249" s="631">
        <f t="shared" si="434"/>
        <v>0</v>
      </c>
      <c r="KD249" s="631">
        <f t="shared" si="434"/>
        <v>0</v>
      </c>
      <c r="KE249" s="631">
        <f t="shared" si="434"/>
        <v>0</v>
      </c>
      <c r="KF249" s="631">
        <f t="shared" si="434"/>
        <v>0</v>
      </c>
      <c r="KG249" s="631">
        <f t="shared" si="434"/>
        <v>0</v>
      </c>
      <c r="KH249" s="631">
        <f t="shared" si="434"/>
        <v>0</v>
      </c>
      <c r="KI249" s="631">
        <f t="shared" si="435"/>
        <v>0</v>
      </c>
      <c r="KJ249" s="631">
        <f t="shared" si="435"/>
        <v>0</v>
      </c>
      <c r="KK249" s="631">
        <f t="shared" si="435"/>
        <v>0</v>
      </c>
      <c r="KL249" s="631">
        <f t="shared" si="435"/>
        <v>0</v>
      </c>
      <c r="KM249" s="631">
        <f t="shared" si="435"/>
        <v>0</v>
      </c>
      <c r="KN249" s="631">
        <f t="shared" si="435"/>
        <v>0</v>
      </c>
      <c r="KO249" s="631">
        <f t="shared" si="435"/>
        <v>0</v>
      </c>
      <c r="KP249" s="631">
        <f t="shared" si="435"/>
        <v>0</v>
      </c>
      <c r="KQ249" s="631">
        <f t="shared" si="435"/>
        <v>0</v>
      </c>
      <c r="KR249" s="631">
        <f t="shared" si="435"/>
        <v>0</v>
      </c>
      <c r="KS249" s="631">
        <f t="shared" si="436"/>
        <v>0</v>
      </c>
      <c r="KT249" s="631">
        <f t="shared" si="436"/>
        <v>0</v>
      </c>
      <c r="KU249" s="631">
        <f t="shared" si="436"/>
        <v>0</v>
      </c>
      <c r="KV249" s="631">
        <f t="shared" si="436"/>
        <v>0</v>
      </c>
      <c r="KW249" s="631">
        <f t="shared" si="436"/>
        <v>0</v>
      </c>
      <c r="KX249" s="631">
        <f t="shared" si="436"/>
        <v>0</v>
      </c>
      <c r="KY249" s="631"/>
      <c r="KZ249" s="631">
        <f t="shared" si="437"/>
        <v>0</v>
      </c>
      <c r="LA249" s="631">
        <f t="shared" si="437"/>
        <v>0</v>
      </c>
      <c r="LB249" s="631">
        <f t="shared" si="437"/>
        <v>0</v>
      </c>
      <c r="LC249" s="631">
        <f t="shared" si="437"/>
        <v>0</v>
      </c>
      <c r="LD249" s="631">
        <f t="shared" si="437"/>
        <v>0</v>
      </c>
      <c r="LE249" s="631">
        <f t="shared" si="437"/>
        <v>0</v>
      </c>
      <c r="LF249" s="631">
        <f t="shared" si="437"/>
        <v>0</v>
      </c>
      <c r="LG249" s="631">
        <f t="shared" si="437"/>
        <v>0</v>
      </c>
      <c r="LH249" s="631">
        <f t="shared" si="437"/>
        <v>0</v>
      </c>
      <c r="LI249" s="631">
        <f t="shared" si="437"/>
        <v>0</v>
      </c>
      <c r="LJ249" s="631">
        <f t="shared" si="438"/>
        <v>0</v>
      </c>
      <c r="LK249" s="631">
        <f t="shared" si="438"/>
        <v>0</v>
      </c>
      <c r="LL249" s="631">
        <f t="shared" si="438"/>
        <v>0</v>
      </c>
      <c r="LM249" s="631">
        <f t="shared" si="438"/>
        <v>0</v>
      </c>
      <c r="LN249" s="631">
        <f t="shared" si="438"/>
        <v>0</v>
      </c>
      <c r="LO249" s="631">
        <f t="shared" si="438"/>
        <v>0</v>
      </c>
      <c r="LP249" s="631">
        <f t="shared" si="438"/>
        <v>0</v>
      </c>
      <c r="LQ249" s="631">
        <f t="shared" si="438"/>
        <v>0</v>
      </c>
      <c r="LR249" s="631">
        <f t="shared" si="438"/>
        <v>0</v>
      </c>
      <c r="LS249" s="631">
        <f t="shared" si="438"/>
        <v>0</v>
      </c>
      <c r="LT249" s="631">
        <f t="shared" si="439"/>
        <v>0</v>
      </c>
      <c r="LU249" s="631">
        <f t="shared" si="439"/>
        <v>0</v>
      </c>
      <c r="LV249" s="631">
        <f t="shared" si="439"/>
        <v>0</v>
      </c>
      <c r="LW249" s="631">
        <f t="shared" si="439"/>
        <v>0</v>
      </c>
      <c r="LX249" s="631">
        <f t="shared" si="439"/>
        <v>0</v>
      </c>
      <c r="LY249" s="631">
        <f t="shared" si="439"/>
        <v>0</v>
      </c>
      <c r="LZ249" s="631">
        <f t="shared" si="439"/>
        <v>0</v>
      </c>
      <c r="MA249" s="631">
        <f t="shared" si="439"/>
        <v>17.38646</v>
      </c>
      <c r="MB249" s="631">
        <f t="shared" si="439"/>
        <v>0</v>
      </c>
      <c r="MC249" s="631">
        <f t="shared" si="439"/>
        <v>0</v>
      </c>
      <c r="MD249" s="631">
        <f t="shared" si="440"/>
        <v>0</v>
      </c>
      <c r="ME249" s="631">
        <f t="shared" si="440"/>
        <v>0</v>
      </c>
      <c r="MF249" s="631">
        <f t="shared" si="440"/>
        <v>0</v>
      </c>
      <c r="MG249" s="631">
        <f t="shared" si="440"/>
        <v>0</v>
      </c>
      <c r="MH249" s="631">
        <f t="shared" si="440"/>
        <v>0</v>
      </c>
      <c r="MI249" s="631">
        <f t="shared" si="440"/>
        <v>0</v>
      </c>
      <c r="MJ249" s="631">
        <f t="shared" si="440"/>
        <v>0</v>
      </c>
      <c r="MK249" s="631">
        <f t="shared" si="440"/>
        <v>0</v>
      </c>
      <c r="ML249" s="631">
        <f t="shared" si="440"/>
        <v>0</v>
      </c>
      <c r="MM249" s="631">
        <f t="shared" si="440"/>
        <v>0</v>
      </c>
      <c r="MN249" s="631">
        <f t="shared" si="441"/>
        <v>0</v>
      </c>
      <c r="MO249" s="631">
        <f t="shared" si="441"/>
        <v>0</v>
      </c>
      <c r="MP249" s="631">
        <f t="shared" si="441"/>
        <v>0</v>
      </c>
      <c r="MQ249" s="631">
        <f t="shared" si="441"/>
        <v>0</v>
      </c>
      <c r="MR249" s="631">
        <f t="shared" si="441"/>
        <v>0</v>
      </c>
      <c r="MS249" s="631">
        <f t="shared" si="441"/>
        <v>0</v>
      </c>
      <c r="MT249" s="631">
        <f t="shared" si="441"/>
        <v>0</v>
      </c>
      <c r="MU249" s="631">
        <f t="shared" si="441"/>
        <v>0</v>
      </c>
      <c r="MV249" s="631">
        <f t="shared" si="441"/>
        <v>0</v>
      </c>
      <c r="MW249" s="631">
        <f t="shared" si="441"/>
        <v>0</v>
      </c>
      <c r="MX249" s="631">
        <f t="shared" si="442"/>
        <v>0</v>
      </c>
      <c r="MY249" s="631">
        <f t="shared" si="442"/>
        <v>0</v>
      </c>
      <c r="MZ249" s="631">
        <f t="shared" si="442"/>
        <v>0</v>
      </c>
      <c r="NA249" s="631">
        <f t="shared" si="442"/>
        <v>0</v>
      </c>
      <c r="NB249" s="631">
        <f t="shared" si="442"/>
        <v>0</v>
      </c>
      <c r="NC249" s="631">
        <f t="shared" si="442"/>
        <v>0</v>
      </c>
    </row>
    <row r="250" spans="1:367" hidden="1">
      <c r="A250" s="504" t="s">
        <v>107</v>
      </c>
      <c r="B250" s="504" t="s">
        <v>329</v>
      </c>
      <c r="C250" s="497">
        <v>10.406453000000001</v>
      </c>
      <c r="D250" s="497">
        <v>2.0525389999999999</v>
      </c>
      <c r="E250" s="362">
        <f t="shared" si="358"/>
        <v>6.8630875204295661E-3</v>
      </c>
      <c r="F250" s="363">
        <f t="shared" si="359"/>
        <v>6.1611583105737515E-3</v>
      </c>
      <c r="G250" s="498">
        <f>E250*Dichtheden!$V$70</f>
        <v>353.57858239450837</v>
      </c>
      <c r="H250" s="499">
        <f>IF(C250=0,0,ROUND(IF((G250/2)/Dichtheden!$C$3&lt;1,1,(G250/2)/Dichtheden!$C$3),0))</f>
        <v>2</v>
      </c>
      <c r="I250" s="498">
        <f>E250*Dichtheden!$AJ$70</f>
        <v>58.929763732418067</v>
      </c>
      <c r="J250" s="499">
        <f>IF(C250=0,0,ROUND(IF((I250/2)/Dichtheden!$D$3&lt;1,1,(I250/2)/Dichtheden!$D$3),0))</f>
        <v>1</v>
      </c>
      <c r="K250" s="498">
        <f t="shared" si="360"/>
        <v>176.78929119725419</v>
      </c>
      <c r="L250" s="500">
        <f t="shared" si="361"/>
        <v>88.394645598627093</v>
      </c>
      <c r="M250" s="498">
        <f>IF(D250=0,0,IF((D250*Dichtheden!$G$4)&lt;25,25,D250*Dichtheden!$G$4))</f>
        <v>461.82127499999996</v>
      </c>
      <c r="N250" s="499">
        <f>D250*Dichtheden!$H$4</f>
        <v>71.838864999999998</v>
      </c>
      <c r="O250" s="501"/>
      <c r="P250" s="501"/>
      <c r="Q250" s="502">
        <f>E250*Dichtheden!$AS$68</f>
        <v>260.76420451594998</v>
      </c>
      <c r="R250" s="495">
        <f>IF(Q250=0,0,ROUND(IF((Q250/2)/Dichtheden!$C$3&lt;1,1,(Q250/2)/Dichtheden!$C$3),0))</f>
        <v>1</v>
      </c>
      <c r="S250" s="502">
        <f>E250*Dichtheden!$AY$68</f>
        <v>14.437792114442427</v>
      </c>
      <c r="T250" s="495">
        <f>IF(Q250=0,0,ROUND(IF((S250/2)/Dichtheden!$D$3&lt;1,1,(S250/2)/Dichtheden!$D$3),0))</f>
        <v>1</v>
      </c>
      <c r="U250" s="502">
        <f>D250*Dichtheden!$G$5</f>
        <v>447.45350199999996</v>
      </c>
      <c r="V250" s="502">
        <f>D250*Dichtheden!$H$5</f>
        <v>30.788084999999999</v>
      </c>
      <c r="X250" s="630"/>
      <c r="AA250" s="628">
        <f t="shared" si="423"/>
        <v>0</v>
      </c>
      <c r="AB250" s="628">
        <f t="shared" si="423"/>
        <v>0</v>
      </c>
      <c r="AC250" s="628">
        <f t="shared" si="423"/>
        <v>0</v>
      </c>
      <c r="AD250" s="628">
        <f t="shared" si="423"/>
        <v>0</v>
      </c>
      <c r="AE250" s="628">
        <f t="shared" si="423"/>
        <v>0</v>
      </c>
      <c r="AF250" s="628">
        <f t="shared" si="423"/>
        <v>0</v>
      </c>
      <c r="AG250" s="628">
        <f t="shared" si="423"/>
        <v>0</v>
      </c>
      <c r="AH250" s="628">
        <f t="shared" si="423"/>
        <v>0</v>
      </c>
      <c r="AI250" s="628">
        <f t="shared" si="423"/>
        <v>0</v>
      </c>
      <c r="AJ250" s="628">
        <f t="shared" si="423"/>
        <v>0</v>
      </c>
      <c r="AK250" s="628">
        <f t="shared" si="423"/>
        <v>0</v>
      </c>
      <c r="AL250" s="628">
        <f t="shared" si="423"/>
        <v>0</v>
      </c>
      <c r="AM250" s="628">
        <f t="shared" si="423"/>
        <v>0</v>
      </c>
      <c r="AN250" s="628">
        <f t="shared" si="423"/>
        <v>0</v>
      </c>
      <c r="AO250" s="628">
        <f t="shared" si="423"/>
        <v>0</v>
      </c>
      <c r="AP250" s="628">
        <f t="shared" si="423"/>
        <v>0</v>
      </c>
      <c r="AQ250" s="628">
        <f t="shared" si="428"/>
        <v>0</v>
      </c>
      <c r="AR250" s="628">
        <f t="shared" si="428"/>
        <v>0</v>
      </c>
      <c r="AS250" s="628">
        <f t="shared" si="428"/>
        <v>0</v>
      </c>
      <c r="AT250" s="628">
        <f t="shared" si="428"/>
        <v>0</v>
      </c>
      <c r="AU250" s="628">
        <f t="shared" si="428"/>
        <v>0</v>
      </c>
      <c r="AV250" s="628">
        <f t="shared" si="428"/>
        <v>0</v>
      </c>
      <c r="AW250" s="628">
        <f t="shared" si="428"/>
        <v>0</v>
      </c>
      <c r="AX250" s="628">
        <f t="shared" si="428"/>
        <v>0</v>
      </c>
      <c r="AY250" s="628">
        <f t="shared" si="428"/>
        <v>0</v>
      </c>
      <c r="AZ250" s="628">
        <f t="shared" si="428"/>
        <v>0</v>
      </c>
      <c r="BA250" s="628">
        <f t="shared" si="428"/>
        <v>0</v>
      </c>
      <c r="BB250" s="628">
        <f t="shared" si="428"/>
        <v>10.406453000000001</v>
      </c>
      <c r="BC250" s="628">
        <f t="shared" si="428"/>
        <v>0</v>
      </c>
      <c r="BD250" s="628">
        <f t="shared" si="428"/>
        <v>0</v>
      </c>
      <c r="BE250" s="628">
        <f t="shared" si="428"/>
        <v>0</v>
      </c>
      <c r="BF250" s="628">
        <f t="shared" si="428"/>
        <v>0</v>
      </c>
      <c r="BG250" s="628">
        <f t="shared" si="424"/>
        <v>0</v>
      </c>
      <c r="BH250" s="628">
        <f t="shared" si="424"/>
        <v>0</v>
      </c>
      <c r="BI250" s="628">
        <f t="shared" si="424"/>
        <v>0</v>
      </c>
      <c r="BJ250" s="628">
        <f t="shared" si="424"/>
        <v>0</v>
      </c>
      <c r="BK250" s="628">
        <f t="shared" si="424"/>
        <v>0</v>
      </c>
      <c r="BL250" s="628">
        <f t="shared" si="424"/>
        <v>0</v>
      </c>
      <c r="BM250" s="628">
        <f t="shared" si="424"/>
        <v>0</v>
      </c>
      <c r="BN250" s="628">
        <f t="shared" si="424"/>
        <v>0</v>
      </c>
      <c r="BO250" s="628">
        <f t="shared" si="424"/>
        <v>0</v>
      </c>
      <c r="BP250" s="628">
        <f t="shared" si="424"/>
        <v>0</v>
      </c>
      <c r="BQ250" s="628">
        <f t="shared" si="424"/>
        <v>0</v>
      </c>
      <c r="BR250" s="628">
        <f t="shared" si="424"/>
        <v>0</v>
      </c>
      <c r="BS250" s="628">
        <f t="shared" si="424"/>
        <v>0</v>
      </c>
      <c r="BT250" s="628">
        <f t="shared" si="424"/>
        <v>0</v>
      </c>
      <c r="BU250" s="628">
        <f t="shared" si="424"/>
        <v>0</v>
      </c>
      <c r="BV250" s="628">
        <f t="shared" si="424"/>
        <v>0</v>
      </c>
      <c r="BW250" s="628">
        <f t="shared" si="385"/>
        <v>0</v>
      </c>
      <c r="BX250" s="628">
        <f t="shared" si="385"/>
        <v>0</v>
      </c>
      <c r="BY250" s="628">
        <f t="shared" si="385"/>
        <v>0</v>
      </c>
      <c r="BZ250" s="628">
        <f t="shared" si="385"/>
        <v>0</v>
      </c>
      <c r="CA250" s="628">
        <f t="shared" si="385"/>
        <v>0</v>
      </c>
      <c r="CB250" s="628">
        <f t="shared" si="385"/>
        <v>0</v>
      </c>
      <c r="CC250" s="628">
        <f t="shared" si="385"/>
        <v>0</v>
      </c>
      <c r="CD250" s="628">
        <f t="shared" si="385"/>
        <v>0</v>
      </c>
      <c r="CE250" s="628"/>
      <c r="CF250" s="628">
        <f t="shared" si="425"/>
        <v>0</v>
      </c>
      <c r="CG250" s="628">
        <f t="shared" si="425"/>
        <v>0</v>
      </c>
      <c r="CH250" s="628">
        <f t="shared" si="425"/>
        <v>0</v>
      </c>
      <c r="CI250" s="628">
        <f t="shared" si="425"/>
        <v>0</v>
      </c>
      <c r="CJ250" s="628">
        <f t="shared" si="425"/>
        <v>0</v>
      </c>
      <c r="CK250" s="628">
        <f t="shared" si="425"/>
        <v>0</v>
      </c>
      <c r="CL250" s="628">
        <f t="shared" si="425"/>
        <v>0</v>
      </c>
      <c r="CM250" s="628">
        <f t="shared" si="425"/>
        <v>0</v>
      </c>
      <c r="CN250" s="628">
        <f t="shared" si="425"/>
        <v>0</v>
      </c>
      <c r="CO250" s="628">
        <f t="shared" si="425"/>
        <v>0</v>
      </c>
      <c r="CP250" s="628">
        <f t="shared" si="425"/>
        <v>0</v>
      </c>
      <c r="CQ250" s="628">
        <f t="shared" si="425"/>
        <v>0</v>
      </c>
      <c r="CR250" s="628">
        <f t="shared" si="425"/>
        <v>0</v>
      </c>
      <c r="CS250" s="628">
        <f t="shared" si="425"/>
        <v>0</v>
      </c>
      <c r="CT250" s="628">
        <f t="shared" si="425"/>
        <v>0</v>
      </c>
      <c r="CU250" s="628">
        <f t="shared" si="425"/>
        <v>0</v>
      </c>
      <c r="CV250" s="628">
        <f t="shared" si="429"/>
        <v>0</v>
      </c>
      <c r="CW250" s="628">
        <f t="shared" si="429"/>
        <v>0</v>
      </c>
      <c r="CX250" s="628">
        <f t="shared" si="429"/>
        <v>0</v>
      </c>
      <c r="CY250" s="628">
        <f t="shared" si="429"/>
        <v>0</v>
      </c>
      <c r="CZ250" s="628">
        <f t="shared" si="429"/>
        <v>0</v>
      </c>
      <c r="DA250" s="628">
        <f t="shared" si="429"/>
        <v>0</v>
      </c>
      <c r="DB250" s="628">
        <f t="shared" si="429"/>
        <v>0</v>
      </c>
      <c r="DC250" s="628">
        <f t="shared" si="429"/>
        <v>0</v>
      </c>
      <c r="DD250" s="628">
        <f t="shared" si="429"/>
        <v>0</v>
      </c>
      <c r="DE250" s="628">
        <f t="shared" si="429"/>
        <v>0</v>
      </c>
      <c r="DF250" s="628">
        <f t="shared" si="429"/>
        <v>0</v>
      </c>
      <c r="DG250" s="628">
        <f t="shared" si="429"/>
        <v>2.0525389999999999</v>
      </c>
      <c r="DH250" s="628">
        <f t="shared" si="429"/>
        <v>0</v>
      </c>
      <c r="DI250" s="628">
        <f t="shared" si="429"/>
        <v>0</v>
      </c>
      <c r="DJ250" s="628">
        <f t="shared" si="429"/>
        <v>0</v>
      </c>
      <c r="DK250" s="628">
        <f t="shared" si="429"/>
        <v>0</v>
      </c>
      <c r="DL250" s="628">
        <f t="shared" si="426"/>
        <v>0</v>
      </c>
      <c r="DM250" s="628">
        <f t="shared" si="426"/>
        <v>0</v>
      </c>
      <c r="DN250" s="628">
        <f t="shared" si="426"/>
        <v>0</v>
      </c>
      <c r="DO250" s="628">
        <f t="shared" si="426"/>
        <v>0</v>
      </c>
      <c r="DP250" s="628">
        <f t="shared" si="426"/>
        <v>0</v>
      </c>
      <c r="DQ250" s="628">
        <f t="shared" si="426"/>
        <v>0</v>
      </c>
      <c r="DR250" s="628">
        <f t="shared" si="426"/>
        <v>0</v>
      </c>
      <c r="DS250" s="628">
        <f t="shared" si="426"/>
        <v>0</v>
      </c>
      <c r="DT250" s="628">
        <f t="shared" si="426"/>
        <v>0</v>
      </c>
      <c r="DU250" s="628">
        <f t="shared" si="426"/>
        <v>0</v>
      </c>
      <c r="DV250" s="628">
        <f t="shared" si="426"/>
        <v>0</v>
      </c>
      <c r="DW250" s="628">
        <f t="shared" si="426"/>
        <v>0</v>
      </c>
      <c r="DX250" s="628">
        <f t="shared" si="426"/>
        <v>0</v>
      </c>
      <c r="DY250" s="628">
        <f t="shared" si="426"/>
        <v>0</v>
      </c>
      <c r="DZ250" s="628">
        <f t="shared" si="426"/>
        <v>0</v>
      </c>
      <c r="EA250" s="628">
        <f t="shared" si="426"/>
        <v>0</v>
      </c>
      <c r="EB250" s="628">
        <f t="shared" si="388"/>
        <v>0</v>
      </c>
      <c r="EC250" s="628">
        <f t="shared" si="388"/>
        <v>0</v>
      </c>
      <c r="ED250" s="628">
        <f t="shared" si="388"/>
        <v>0</v>
      </c>
      <c r="EE250" s="628">
        <f t="shared" si="388"/>
        <v>0</v>
      </c>
      <c r="EF250" s="628">
        <f t="shared" si="388"/>
        <v>0</v>
      </c>
      <c r="EG250" s="628">
        <f t="shared" si="388"/>
        <v>0</v>
      </c>
      <c r="EH250" s="628">
        <f t="shared" si="388"/>
        <v>0</v>
      </c>
      <c r="EI250" s="628">
        <f t="shared" si="388"/>
        <v>0</v>
      </c>
      <c r="EJ250" s="631"/>
      <c r="EK250" s="631">
        <f t="shared" si="430"/>
        <v>0</v>
      </c>
      <c r="EL250" s="631">
        <f t="shared" si="430"/>
        <v>0</v>
      </c>
      <c r="EM250" s="631">
        <f t="shared" si="430"/>
        <v>0</v>
      </c>
      <c r="EN250" s="631">
        <f t="shared" si="430"/>
        <v>0</v>
      </c>
      <c r="EO250" s="631">
        <f t="shared" si="430"/>
        <v>0</v>
      </c>
      <c r="EP250" s="631">
        <f t="shared" si="430"/>
        <v>0</v>
      </c>
      <c r="EQ250" s="631">
        <f t="shared" si="430"/>
        <v>0</v>
      </c>
      <c r="ER250" s="631">
        <f t="shared" si="430"/>
        <v>0</v>
      </c>
      <c r="ES250" s="631">
        <f t="shared" si="430"/>
        <v>0</v>
      </c>
      <c r="ET250" s="631">
        <f t="shared" si="430"/>
        <v>0</v>
      </c>
      <c r="EU250" s="631">
        <f t="shared" si="430"/>
        <v>0</v>
      </c>
      <c r="EV250" s="631">
        <f t="shared" si="430"/>
        <v>0</v>
      </c>
      <c r="EW250" s="631">
        <f t="shared" si="430"/>
        <v>0</v>
      </c>
      <c r="EX250" s="631">
        <f t="shared" si="430"/>
        <v>0</v>
      </c>
      <c r="EY250" s="631">
        <f t="shared" si="430"/>
        <v>0</v>
      </c>
      <c r="EZ250" s="631">
        <f t="shared" si="430"/>
        <v>0</v>
      </c>
      <c r="FA250" s="631">
        <f t="shared" si="447"/>
        <v>0</v>
      </c>
      <c r="FB250" s="631">
        <f t="shared" si="447"/>
        <v>0</v>
      </c>
      <c r="FC250" s="631">
        <f t="shared" si="447"/>
        <v>0</v>
      </c>
      <c r="FD250" s="631">
        <f t="shared" si="444"/>
        <v>0</v>
      </c>
      <c r="FE250" s="631">
        <f t="shared" si="444"/>
        <v>0</v>
      </c>
      <c r="FF250" s="631">
        <f t="shared" si="444"/>
        <v>0</v>
      </c>
      <c r="FG250" s="631">
        <f t="shared" si="444"/>
        <v>0</v>
      </c>
      <c r="FH250" s="631">
        <f t="shared" si="444"/>
        <v>0</v>
      </c>
      <c r="FI250" s="631">
        <f t="shared" si="444"/>
        <v>0</v>
      </c>
      <c r="FJ250" s="631">
        <f t="shared" si="444"/>
        <v>0</v>
      </c>
      <c r="FK250" s="631">
        <f t="shared" si="444"/>
        <v>0</v>
      </c>
      <c r="FL250" s="631">
        <f t="shared" si="444"/>
        <v>2</v>
      </c>
      <c r="FM250" s="631">
        <f t="shared" si="444"/>
        <v>0</v>
      </c>
      <c r="FN250" s="631">
        <f t="shared" si="444"/>
        <v>0</v>
      </c>
      <c r="FO250" s="631">
        <f t="shared" si="444"/>
        <v>0</v>
      </c>
      <c r="FP250" s="631">
        <f t="shared" si="444"/>
        <v>0</v>
      </c>
      <c r="FQ250" s="631">
        <f t="shared" si="444"/>
        <v>0</v>
      </c>
      <c r="FR250" s="631">
        <f t="shared" si="444"/>
        <v>0</v>
      </c>
      <c r="FS250" s="631">
        <f t="shared" si="444"/>
        <v>0</v>
      </c>
      <c r="FT250" s="631">
        <f t="shared" si="427"/>
        <v>0</v>
      </c>
      <c r="FU250" s="631">
        <f t="shared" si="427"/>
        <v>0</v>
      </c>
      <c r="FV250" s="631">
        <f t="shared" si="445"/>
        <v>0</v>
      </c>
      <c r="FW250" s="631">
        <f t="shared" si="445"/>
        <v>0</v>
      </c>
      <c r="FX250" s="631">
        <f t="shared" si="445"/>
        <v>0</v>
      </c>
      <c r="FY250" s="631">
        <f t="shared" si="445"/>
        <v>0</v>
      </c>
      <c r="FZ250" s="631">
        <f t="shared" si="445"/>
        <v>0</v>
      </c>
      <c r="GA250" s="631">
        <f t="shared" si="445"/>
        <v>0</v>
      </c>
      <c r="GB250" s="631">
        <f t="shared" si="445"/>
        <v>0</v>
      </c>
      <c r="GC250" s="631">
        <f t="shared" si="445"/>
        <v>0</v>
      </c>
      <c r="GD250" s="631">
        <f t="shared" si="379"/>
        <v>0</v>
      </c>
      <c r="GE250" s="631">
        <f t="shared" si="379"/>
        <v>0</v>
      </c>
      <c r="GF250" s="631">
        <f t="shared" si="379"/>
        <v>0</v>
      </c>
      <c r="GG250" s="631">
        <f t="shared" si="379"/>
        <v>0</v>
      </c>
      <c r="GH250" s="631">
        <f t="shared" si="379"/>
        <v>0</v>
      </c>
      <c r="GI250" s="631">
        <f t="shared" si="390"/>
        <v>0</v>
      </c>
      <c r="GJ250" s="631">
        <f t="shared" si="390"/>
        <v>0</v>
      </c>
      <c r="GK250" s="631">
        <f t="shared" si="390"/>
        <v>0</v>
      </c>
      <c r="GL250" s="631">
        <f t="shared" si="390"/>
        <v>0</v>
      </c>
      <c r="GM250" s="631">
        <f t="shared" si="390"/>
        <v>0</v>
      </c>
      <c r="GN250" s="631">
        <f t="shared" si="390"/>
        <v>0</v>
      </c>
      <c r="GO250" s="631"/>
      <c r="GP250" s="631">
        <f t="shared" si="448"/>
        <v>0</v>
      </c>
      <c r="GQ250" s="631">
        <f t="shared" si="448"/>
        <v>0</v>
      </c>
      <c r="GR250" s="631">
        <f t="shared" si="448"/>
        <v>0</v>
      </c>
      <c r="GS250" s="631">
        <f t="shared" si="448"/>
        <v>0</v>
      </c>
      <c r="GT250" s="631">
        <f t="shared" si="448"/>
        <v>0</v>
      </c>
      <c r="GU250" s="631">
        <f t="shared" si="448"/>
        <v>0</v>
      </c>
      <c r="GV250" s="631">
        <f t="shared" si="448"/>
        <v>0</v>
      </c>
      <c r="GW250" s="631">
        <f t="shared" si="448"/>
        <v>0</v>
      </c>
      <c r="GX250" s="631">
        <f t="shared" si="448"/>
        <v>0</v>
      </c>
      <c r="GY250" s="631">
        <f t="shared" si="448"/>
        <v>0</v>
      </c>
      <c r="GZ250" s="631">
        <f t="shared" si="448"/>
        <v>0</v>
      </c>
      <c r="HA250" s="631">
        <f t="shared" si="448"/>
        <v>0</v>
      </c>
      <c r="HB250" s="631">
        <f t="shared" si="448"/>
        <v>0</v>
      </c>
      <c r="HC250" s="631">
        <f t="shared" si="448"/>
        <v>0</v>
      </c>
      <c r="HD250" s="631">
        <f t="shared" si="448"/>
        <v>0</v>
      </c>
      <c r="HE250" s="631">
        <f t="shared" si="408"/>
        <v>0</v>
      </c>
      <c r="HF250" s="631">
        <f t="shared" si="408"/>
        <v>0</v>
      </c>
      <c r="HG250" s="631">
        <f t="shared" si="408"/>
        <v>0</v>
      </c>
      <c r="HH250" s="631">
        <f t="shared" si="408"/>
        <v>0</v>
      </c>
      <c r="HI250" s="631">
        <f t="shared" si="406"/>
        <v>0</v>
      </c>
      <c r="HJ250" s="631">
        <f t="shared" si="406"/>
        <v>0</v>
      </c>
      <c r="HK250" s="631">
        <f t="shared" si="406"/>
        <v>0</v>
      </c>
      <c r="HL250" s="631">
        <f t="shared" si="406"/>
        <v>0</v>
      </c>
      <c r="HM250" s="631">
        <f t="shared" si="406"/>
        <v>0</v>
      </c>
      <c r="HN250" s="631">
        <f t="shared" si="406"/>
        <v>0</v>
      </c>
      <c r="HO250" s="631">
        <f t="shared" si="406"/>
        <v>0</v>
      </c>
      <c r="HP250" s="631">
        <f t="shared" si="406"/>
        <v>0</v>
      </c>
      <c r="HQ250" s="631">
        <f t="shared" si="406"/>
        <v>1</v>
      </c>
      <c r="HR250" s="631">
        <f t="shared" si="389"/>
        <v>0</v>
      </c>
      <c r="HS250" s="631">
        <f t="shared" si="389"/>
        <v>0</v>
      </c>
      <c r="HT250" s="631">
        <f t="shared" si="389"/>
        <v>0</v>
      </c>
      <c r="HU250" s="631">
        <f t="shared" si="389"/>
        <v>0</v>
      </c>
      <c r="HV250" s="631">
        <f t="shared" si="443"/>
        <v>0</v>
      </c>
      <c r="HW250" s="631">
        <f t="shared" si="443"/>
        <v>0</v>
      </c>
      <c r="HX250" s="631">
        <f t="shared" si="443"/>
        <v>0</v>
      </c>
      <c r="HY250" s="631">
        <f t="shared" si="443"/>
        <v>0</v>
      </c>
      <c r="HZ250" s="631">
        <f t="shared" si="443"/>
        <v>0</v>
      </c>
      <c r="IA250" s="631">
        <f t="shared" si="443"/>
        <v>0</v>
      </c>
      <c r="IB250" s="631">
        <f t="shared" si="443"/>
        <v>0</v>
      </c>
      <c r="IC250" s="631">
        <f t="shared" si="443"/>
        <v>0</v>
      </c>
      <c r="ID250" s="631">
        <f t="shared" si="443"/>
        <v>0</v>
      </c>
      <c r="IE250" s="631">
        <f t="shared" si="443"/>
        <v>0</v>
      </c>
      <c r="IF250" s="631">
        <f t="shared" si="443"/>
        <v>0</v>
      </c>
      <c r="IG250" s="631">
        <f t="shared" si="443"/>
        <v>0</v>
      </c>
      <c r="IH250" s="631">
        <f t="shared" si="443"/>
        <v>0</v>
      </c>
      <c r="II250" s="631">
        <f t="shared" si="443"/>
        <v>0</v>
      </c>
      <c r="IJ250" s="631">
        <f t="shared" si="443"/>
        <v>0</v>
      </c>
      <c r="IK250" s="631">
        <f t="shared" si="443"/>
        <v>0</v>
      </c>
      <c r="IL250" s="631">
        <f t="shared" si="446"/>
        <v>0</v>
      </c>
      <c r="IM250" s="631">
        <f t="shared" si="446"/>
        <v>0</v>
      </c>
      <c r="IN250" s="631">
        <f t="shared" si="446"/>
        <v>0</v>
      </c>
      <c r="IO250" s="631">
        <f t="shared" si="446"/>
        <v>0</v>
      </c>
      <c r="IP250" s="631">
        <f t="shared" si="446"/>
        <v>0</v>
      </c>
      <c r="IQ250" s="631">
        <f t="shared" si="446"/>
        <v>0</v>
      </c>
      <c r="IR250" s="631">
        <f t="shared" si="446"/>
        <v>0</v>
      </c>
      <c r="IS250" s="631">
        <f t="shared" si="446"/>
        <v>0</v>
      </c>
      <c r="IT250" s="631"/>
      <c r="IU250" s="631">
        <f t="shared" si="431"/>
        <v>0</v>
      </c>
      <c r="IV250" s="631">
        <f t="shared" si="431"/>
        <v>0</v>
      </c>
      <c r="IW250" s="631">
        <f t="shared" si="431"/>
        <v>0</v>
      </c>
      <c r="IX250" s="631">
        <f t="shared" si="431"/>
        <v>0</v>
      </c>
      <c r="IY250" s="631">
        <f t="shared" si="431"/>
        <v>0</v>
      </c>
      <c r="IZ250" s="631">
        <f t="shared" si="431"/>
        <v>0</v>
      </c>
      <c r="JA250" s="631">
        <f t="shared" si="431"/>
        <v>0</v>
      </c>
      <c r="JB250" s="631">
        <f t="shared" si="431"/>
        <v>0</v>
      </c>
      <c r="JC250" s="631">
        <f t="shared" si="431"/>
        <v>0</v>
      </c>
      <c r="JD250" s="631">
        <f t="shared" si="431"/>
        <v>0</v>
      </c>
      <c r="JE250" s="631">
        <f t="shared" si="432"/>
        <v>0</v>
      </c>
      <c r="JF250" s="631">
        <f t="shared" si="432"/>
        <v>0</v>
      </c>
      <c r="JG250" s="631">
        <f t="shared" si="432"/>
        <v>0</v>
      </c>
      <c r="JH250" s="631">
        <f t="shared" si="432"/>
        <v>0</v>
      </c>
      <c r="JI250" s="631">
        <f t="shared" si="432"/>
        <v>0</v>
      </c>
      <c r="JJ250" s="631">
        <f t="shared" si="432"/>
        <v>0</v>
      </c>
      <c r="JK250" s="631">
        <f t="shared" si="432"/>
        <v>0</v>
      </c>
      <c r="JL250" s="631">
        <f t="shared" si="432"/>
        <v>0</v>
      </c>
      <c r="JM250" s="631">
        <f t="shared" si="432"/>
        <v>0</v>
      </c>
      <c r="JN250" s="631">
        <f t="shared" si="432"/>
        <v>0</v>
      </c>
      <c r="JO250" s="631">
        <f t="shared" si="433"/>
        <v>0</v>
      </c>
      <c r="JP250" s="631">
        <f t="shared" si="433"/>
        <v>0</v>
      </c>
      <c r="JQ250" s="631">
        <f t="shared" si="433"/>
        <v>0</v>
      </c>
      <c r="JR250" s="631">
        <f t="shared" si="433"/>
        <v>0</v>
      </c>
      <c r="JS250" s="631">
        <f t="shared" si="433"/>
        <v>0</v>
      </c>
      <c r="JT250" s="631">
        <f t="shared" si="433"/>
        <v>0</v>
      </c>
      <c r="JU250" s="631">
        <f t="shared" si="433"/>
        <v>0</v>
      </c>
      <c r="JV250" s="631">
        <f t="shared" si="433"/>
        <v>461.82127499999996</v>
      </c>
      <c r="JW250" s="631">
        <f t="shared" si="433"/>
        <v>0</v>
      </c>
      <c r="JX250" s="631">
        <f t="shared" si="433"/>
        <v>0</v>
      </c>
      <c r="JY250" s="631">
        <f t="shared" si="434"/>
        <v>0</v>
      </c>
      <c r="JZ250" s="631">
        <f t="shared" si="434"/>
        <v>0</v>
      </c>
      <c r="KA250" s="631">
        <f t="shared" si="434"/>
        <v>0</v>
      </c>
      <c r="KB250" s="631">
        <f t="shared" si="434"/>
        <v>0</v>
      </c>
      <c r="KC250" s="631">
        <f t="shared" si="434"/>
        <v>0</v>
      </c>
      <c r="KD250" s="631">
        <f t="shared" si="434"/>
        <v>0</v>
      </c>
      <c r="KE250" s="631">
        <f t="shared" si="434"/>
        <v>0</v>
      </c>
      <c r="KF250" s="631">
        <f t="shared" si="434"/>
        <v>0</v>
      </c>
      <c r="KG250" s="631">
        <f t="shared" si="434"/>
        <v>0</v>
      </c>
      <c r="KH250" s="631">
        <f t="shared" si="434"/>
        <v>0</v>
      </c>
      <c r="KI250" s="631">
        <f t="shared" si="435"/>
        <v>0</v>
      </c>
      <c r="KJ250" s="631">
        <f t="shared" si="435"/>
        <v>0</v>
      </c>
      <c r="KK250" s="631">
        <f t="shared" si="435"/>
        <v>0</v>
      </c>
      <c r="KL250" s="631">
        <f t="shared" si="435"/>
        <v>0</v>
      </c>
      <c r="KM250" s="631">
        <f t="shared" si="435"/>
        <v>0</v>
      </c>
      <c r="KN250" s="631">
        <f t="shared" si="435"/>
        <v>0</v>
      </c>
      <c r="KO250" s="631">
        <f t="shared" si="435"/>
        <v>0</v>
      </c>
      <c r="KP250" s="631">
        <f t="shared" si="435"/>
        <v>0</v>
      </c>
      <c r="KQ250" s="631">
        <f t="shared" si="435"/>
        <v>0</v>
      </c>
      <c r="KR250" s="631">
        <f t="shared" si="435"/>
        <v>0</v>
      </c>
      <c r="KS250" s="631">
        <f t="shared" si="436"/>
        <v>0</v>
      </c>
      <c r="KT250" s="631">
        <f t="shared" si="436"/>
        <v>0</v>
      </c>
      <c r="KU250" s="631">
        <f t="shared" si="436"/>
        <v>0</v>
      </c>
      <c r="KV250" s="631">
        <f t="shared" si="436"/>
        <v>0</v>
      </c>
      <c r="KW250" s="631">
        <f t="shared" si="436"/>
        <v>0</v>
      </c>
      <c r="KX250" s="631">
        <f t="shared" si="436"/>
        <v>0</v>
      </c>
      <c r="KY250" s="631"/>
      <c r="KZ250" s="631">
        <f t="shared" si="437"/>
        <v>0</v>
      </c>
      <c r="LA250" s="631">
        <f t="shared" si="437"/>
        <v>0</v>
      </c>
      <c r="LB250" s="631">
        <f t="shared" si="437"/>
        <v>0</v>
      </c>
      <c r="LC250" s="631">
        <f t="shared" si="437"/>
        <v>0</v>
      </c>
      <c r="LD250" s="631">
        <f t="shared" si="437"/>
        <v>0</v>
      </c>
      <c r="LE250" s="631">
        <f t="shared" si="437"/>
        <v>0</v>
      </c>
      <c r="LF250" s="631">
        <f t="shared" si="437"/>
        <v>0</v>
      </c>
      <c r="LG250" s="631">
        <f t="shared" si="437"/>
        <v>0</v>
      </c>
      <c r="LH250" s="631">
        <f t="shared" si="437"/>
        <v>0</v>
      </c>
      <c r="LI250" s="631">
        <f t="shared" si="437"/>
        <v>0</v>
      </c>
      <c r="LJ250" s="631">
        <f t="shared" si="438"/>
        <v>0</v>
      </c>
      <c r="LK250" s="631">
        <f t="shared" si="438"/>
        <v>0</v>
      </c>
      <c r="LL250" s="631">
        <f t="shared" si="438"/>
        <v>0</v>
      </c>
      <c r="LM250" s="631">
        <f t="shared" si="438"/>
        <v>0</v>
      </c>
      <c r="LN250" s="631">
        <f t="shared" si="438"/>
        <v>0</v>
      </c>
      <c r="LO250" s="631">
        <f t="shared" si="438"/>
        <v>0</v>
      </c>
      <c r="LP250" s="631">
        <f t="shared" si="438"/>
        <v>0</v>
      </c>
      <c r="LQ250" s="631">
        <f t="shared" si="438"/>
        <v>0</v>
      </c>
      <c r="LR250" s="631">
        <f t="shared" si="438"/>
        <v>0</v>
      </c>
      <c r="LS250" s="631">
        <f t="shared" si="438"/>
        <v>0</v>
      </c>
      <c r="LT250" s="631">
        <f t="shared" si="439"/>
        <v>0</v>
      </c>
      <c r="LU250" s="631">
        <f t="shared" si="439"/>
        <v>0</v>
      </c>
      <c r="LV250" s="631">
        <f t="shared" si="439"/>
        <v>0</v>
      </c>
      <c r="LW250" s="631">
        <f t="shared" si="439"/>
        <v>0</v>
      </c>
      <c r="LX250" s="631">
        <f t="shared" si="439"/>
        <v>0</v>
      </c>
      <c r="LY250" s="631">
        <f t="shared" si="439"/>
        <v>0</v>
      </c>
      <c r="LZ250" s="631">
        <f t="shared" si="439"/>
        <v>0</v>
      </c>
      <c r="MA250" s="631">
        <f t="shared" si="439"/>
        <v>71.838864999999998</v>
      </c>
      <c r="MB250" s="631">
        <f t="shared" si="439"/>
        <v>0</v>
      </c>
      <c r="MC250" s="631">
        <f t="shared" si="439"/>
        <v>0</v>
      </c>
      <c r="MD250" s="631">
        <f t="shared" si="440"/>
        <v>0</v>
      </c>
      <c r="ME250" s="631">
        <f t="shared" si="440"/>
        <v>0</v>
      </c>
      <c r="MF250" s="631">
        <f t="shared" si="440"/>
        <v>0</v>
      </c>
      <c r="MG250" s="631">
        <f t="shared" si="440"/>
        <v>0</v>
      </c>
      <c r="MH250" s="631">
        <f t="shared" si="440"/>
        <v>0</v>
      </c>
      <c r="MI250" s="631">
        <f t="shared" si="440"/>
        <v>0</v>
      </c>
      <c r="MJ250" s="631">
        <f t="shared" si="440"/>
        <v>0</v>
      </c>
      <c r="MK250" s="631">
        <f t="shared" si="440"/>
        <v>0</v>
      </c>
      <c r="ML250" s="631">
        <f t="shared" si="440"/>
        <v>0</v>
      </c>
      <c r="MM250" s="631">
        <f t="shared" si="440"/>
        <v>0</v>
      </c>
      <c r="MN250" s="631">
        <f t="shared" si="441"/>
        <v>0</v>
      </c>
      <c r="MO250" s="631">
        <f t="shared" si="441"/>
        <v>0</v>
      </c>
      <c r="MP250" s="631">
        <f t="shared" si="441"/>
        <v>0</v>
      </c>
      <c r="MQ250" s="631">
        <f t="shared" si="441"/>
        <v>0</v>
      </c>
      <c r="MR250" s="631">
        <f t="shared" si="441"/>
        <v>0</v>
      </c>
      <c r="MS250" s="631">
        <f t="shared" si="441"/>
        <v>0</v>
      </c>
      <c r="MT250" s="631">
        <f t="shared" si="441"/>
        <v>0</v>
      </c>
      <c r="MU250" s="631">
        <f t="shared" si="441"/>
        <v>0</v>
      </c>
      <c r="MV250" s="631">
        <f t="shared" si="441"/>
        <v>0</v>
      </c>
      <c r="MW250" s="631">
        <f t="shared" si="441"/>
        <v>0</v>
      </c>
      <c r="MX250" s="631">
        <f t="shared" si="442"/>
        <v>0</v>
      </c>
      <c r="MY250" s="631">
        <f t="shared" si="442"/>
        <v>0</v>
      </c>
      <c r="MZ250" s="631">
        <f t="shared" si="442"/>
        <v>0</v>
      </c>
      <c r="NA250" s="631">
        <f t="shared" si="442"/>
        <v>0</v>
      </c>
      <c r="NB250" s="631">
        <f t="shared" si="442"/>
        <v>0</v>
      </c>
      <c r="NC250" s="631">
        <f t="shared" si="442"/>
        <v>0</v>
      </c>
    </row>
    <row r="251" spans="1:367" hidden="1">
      <c r="A251" s="504" t="s">
        <v>107</v>
      </c>
      <c r="B251" s="504" t="s">
        <v>330</v>
      </c>
      <c r="C251" s="497">
        <v>4.4817229999999997</v>
      </c>
      <c r="D251" s="497">
        <v>0.36080499999999999</v>
      </c>
      <c r="E251" s="362">
        <f t="shared" si="358"/>
        <v>2.9557099994899465E-3</v>
      </c>
      <c r="F251" s="363">
        <f t="shared" si="359"/>
        <v>1.0830375082990201E-3</v>
      </c>
      <c r="G251" s="498">
        <f>E251*Dichtheden!$V$70</f>
        <v>152.27486877852263</v>
      </c>
      <c r="H251" s="499">
        <f>IF(C251=0,0,ROUND(IF((G251/2)/Dichtheden!$C$3&lt;1,1,(G251/2)/Dichtheden!$C$3),0))</f>
        <v>1</v>
      </c>
      <c r="I251" s="498">
        <f>E251*Dichtheden!$AJ$70</f>
        <v>25.379144796420441</v>
      </c>
      <c r="J251" s="499">
        <f>IF(C251=0,0,ROUND(IF((I251/2)/Dichtheden!$D$3&lt;1,1,(I251/2)/Dichtheden!$D$3),0))</f>
        <v>1</v>
      </c>
      <c r="K251" s="498">
        <f t="shared" si="360"/>
        <v>76.137434389261315</v>
      </c>
      <c r="L251" s="500">
        <f t="shared" si="361"/>
        <v>76.137434389261315</v>
      </c>
      <c r="M251" s="498">
        <f>IF(D251=0,0,IF((D251*Dichtheden!$G$4)&lt;25,25,D251*Dichtheden!$G$4))</f>
        <v>81.181124999999994</v>
      </c>
      <c r="N251" s="499">
        <f>D251*Dichtheden!$H$4</f>
        <v>12.628174999999999</v>
      </c>
      <c r="O251" s="501"/>
      <c r="P251" s="501"/>
      <c r="Q251" s="502">
        <f>E251*Dichtheden!$AS$68</f>
        <v>112.30271572416045</v>
      </c>
      <c r="R251" s="495">
        <f>IF(Q251=0,0,ROUND(IF((Q251/2)/Dichtheden!$C$3&lt;1,1,(Q251/2)/Dichtheden!$C$3),0))</f>
        <v>1</v>
      </c>
      <c r="S251" s="502">
        <f>E251*Dichtheden!$AY$68</f>
        <v>6.2178904751230073</v>
      </c>
      <c r="T251" s="495">
        <f>IF(Q251=0,0,ROUND(IF((S251/2)/Dichtheden!$D$3&lt;1,1,(S251/2)/Dichtheden!$D$3),0))</f>
        <v>1</v>
      </c>
      <c r="U251" s="502">
        <f>D251*Dichtheden!$G$5</f>
        <v>78.65549</v>
      </c>
      <c r="V251" s="502">
        <f>D251*Dichtheden!$H$5</f>
        <v>5.4120749999999997</v>
      </c>
      <c r="X251" s="630"/>
      <c r="AA251" s="628">
        <f t="shared" si="423"/>
        <v>0</v>
      </c>
      <c r="AB251" s="628">
        <f t="shared" si="423"/>
        <v>0</v>
      </c>
      <c r="AC251" s="628">
        <f t="shared" si="423"/>
        <v>0</v>
      </c>
      <c r="AD251" s="628">
        <f t="shared" si="423"/>
        <v>0</v>
      </c>
      <c r="AE251" s="628">
        <f t="shared" si="423"/>
        <v>0</v>
      </c>
      <c r="AF251" s="628">
        <f t="shared" si="423"/>
        <v>0</v>
      </c>
      <c r="AG251" s="628">
        <f t="shared" si="423"/>
        <v>0</v>
      </c>
      <c r="AH251" s="628">
        <f t="shared" si="423"/>
        <v>0</v>
      </c>
      <c r="AI251" s="628">
        <f t="shared" si="423"/>
        <v>0</v>
      </c>
      <c r="AJ251" s="628">
        <f t="shared" si="423"/>
        <v>0</v>
      </c>
      <c r="AK251" s="628">
        <f t="shared" si="423"/>
        <v>0</v>
      </c>
      <c r="AL251" s="628">
        <f t="shared" si="423"/>
        <v>0</v>
      </c>
      <c r="AM251" s="628">
        <f t="shared" si="423"/>
        <v>0</v>
      </c>
      <c r="AN251" s="628">
        <f t="shared" si="423"/>
        <v>0</v>
      </c>
      <c r="AO251" s="628">
        <f t="shared" si="423"/>
        <v>0</v>
      </c>
      <c r="AP251" s="628">
        <f t="shared" si="423"/>
        <v>0</v>
      </c>
      <c r="AQ251" s="628">
        <f t="shared" si="428"/>
        <v>0</v>
      </c>
      <c r="AR251" s="628">
        <f t="shared" si="428"/>
        <v>0</v>
      </c>
      <c r="AS251" s="628">
        <f t="shared" si="428"/>
        <v>0</v>
      </c>
      <c r="AT251" s="628">
        <f t="shared" si="428"/>
        <v>0</v>
      </c>
      <c r="AU251" s="628">
        <f t="shared" si="428"/>
        <v>0</v>
      </c>
      <c r="AV251" s="628">
        <f t="shared" si="428"/>
        <v>0</v>
      </c>
      <c r="AW251" s="628">
        <f t="shared" si="428"/>
        <v>0</v>
      </c>
      <c r="AX251" s="628">
        <f t="shared" si="428"/>
        <v>0</v>
      </c>
      <c r="AY251" s="628">
        <f t="shared" si="428"/>
        <v>0</v>
      </c>
      <c r="AZ251" s="628">
        <f t="shared" si="428"/>
        <v>0</v>
      </c>
      <c r="BA251" s="628">
        <f t="shared" si="428"/>
        <v>0</v>
      </c>
      <c r="BB251" s="628">
        <f t="shared" si="428"/>
        <v>4.4817229999999997</v>
      </c>
      <c r="BC251" s="628">
        <f t="shared" si="428"/>
        <v>0</v>
      </c>
      <c r="BD251" s="628">
        <f t="shared" si="428"/>
        <v>0</v>
      </c>
      <c r="BE251" s="628">
        <f t="shared" si="428"/>
        <v>0</v>
      </c>
      <c r="BF251" s="628">
        <f t="shared" si="428"/>
        <v>0</v>
      </c>
      <c r="BG251" s="628">
        <f t="shared" si="424"/>
        <v>0</v>
      </c>
      <c r="BH251" s="628">
        <f t="shared" si="424"/>
        <v>0</v>
      </c>
      <c r="BI251" s="628">
        <f t="shared" si="424"/>
        <v>0</v>
      </c>
      <c r="BJ251" s="628">
        <f t="shared" si="424"/>
        <v>0</v>
      </c>
      <c r="BK251" s="628">
        <f t="shared" si="424"/>
        <v>0</v>
      </c>
      <c r="BL251" s="628">
        <f t="shared" si="424"/>
        <v>0</v>
      </c>
      <c r="BM251" s="628">
        <f t="shared" si="424"/>
        <v>0</v>
      </c>
      <c r="BN251" s="628">
        <f t="shared" si="424"/>
        <v>0</v>
      </c>
      <c r="BO251" s="628">
        <f t="shared" si="424"/>
        <v>0</v>
      </c>
      <c r="BP251" s="628">
        <f t="shared" si="424"/>
        <v>0</v>
      </c>
      <c r="BQ251" s="628">
        <f t="shared" si="424"/>
        <v>0</v>
      </c>
      <c r="BR251" s="628">
        <f t="shared" si="424"/>
        <v>0</v>
      </c>
      <c r="BS251" s="628">
        <f t="shared" si="424"/>
        <v>0</v>
      </c>
      <c r="BT251" s="628">
        <f t="shared" si="424"/>
        <v>0</v>
      </c>
      <c r="BU251" s="628">
        <f t="shared" si="424"/>
        <v>0</v>
      </c>
      <c r="BV251" s="628">
        <f t="shared" si="424"/>
        <v>0</v>
      </c>
      <c r="BW251" s="628">
        <f t="shared" si="385"/>
        <v>0</v>
      </c>
      <c r="BX251" s="628">
        <f t="shared" si="385"/>
        <v>0</v>
      </c>
      <c r="BY251" s="628">
        <f t="shared" si="385"/>
        <v>0</v>
      </c>
      <c r="BZ251" s="628">
        <f t="shared" si="385"/>
        <v>0</v>
      </c>
      <c r="CA251" s="628">
        <f t="shared" si="385"/>
        <v>0</v>
      </c>
      <c r="CB251" s="628">
        <f t="shared" si="385"/>
        <v>0</v>
      </c>
      <c r="CC251" s="628">
        <f t="shared" si="385"/>
        <v>0</v>
      </c>
      <c r="CD251" s="628">
        <f t="shared" si="385"/>
        <v>0</v>
      </c>
      <c r="CE251" s="628"/>
      <c r="CF251" s="628">
        <f t="shared" si="425"/>
        <v>0</v>
      </c>
      <c r="CG251" s="628">
        <f t="shared" si="425"/>
        <v>0</v>
      </c>
      <c r="CH251" s="628">
        <f t="shared" si="425"/>
        <v>0</v>
      </c>
      <c r="CI251" s="628">
        <f t="shared" si="425"/>
        <v>0</v>
      </c>
      <c r="CJ251" s="628">
        <f t="shared" si="425"/>
        <v>0</v>
      </c>
      <c r="CK251" s="628">
        <f t="shared" si="425"/>
        <v>0</v>
      </c>
      <c r="CL251" s="628">
        <f t="shared" si="425"/>
        <v>0</v>
      </c>
      <c r="CM251" s="628">
        <f t="shared" si="425"/>
        <v>0</v>
      </c>
      <c r="CN251" s="628">
        <f t="shared" si="425"/>
        <v>0</v>
      </c>
      <c r="CO251" s="628">
        <f t="shared" si="425"/>
        <v>0</v>
      </c>
      <c r="CP251" s="628">
        <f t="shared" si="425"/>
        <v>0</v>
      </c>
      <c r="CQ251" s="628">
        <f t="shared" si="425"/>
        <v>0</v>
      </c>
      <c r="CR251" s="628">
        <f t="shared" si="425"/>
        <v>0</v>
      </c>
      <c r="CS251" s="628">
        <f t="shared" si="425"/>
        <v>0</v>
      </c>
      <c r="CT251" s="628">
        <f t="shared" si="425"/>
        <v>0</v>
      </c>
      <c r="CU251" s="628">
        <f t="shared" si="425"/>
        <v>0</v>
      </c>
      <c r="CV251" s="628">
        <f t="shared" si="429"/>
        <v>0</v>
      </c>
      <c r="CW251" s="628">
        <f t="shared" si="429"/>
        <v>0</v>
      </c>
      <c r="CX251" s="628">
        <f t="shared" si="429"/>
        <v>0</v>
      </c>
      <c r="CY251" s="628">
        <f t="shared" si="429"/>
        <v>0</v>
      </c>
      <c r="CZ251" s="628">
        <f t="shared" si="429"/>
        <v>0</v>
      </c>
      <c r="DA251" s="628">
        <f t="shared" si="429"/>
        <v>0</v>
      </c>
      <c r="DB251" s="628">
        <f t="shared" si="429"/>
        <v>0</v>
      </c>
      <c r="DC251" s="628">
        <f t="shared" si="429"/>
        <v>0</v>
      </c>
      <c r="DD251" s="628">
        <f t="shared" si="429"/>
        <v>0</v>
      </c>
      <c r="DE251" s="628">
        <f t="shared" si="429"/>
        <v>0</v>
      </c>
      <c r="DF251" s="628">
        <f t="shared" si="429"/>
        <v>0</v>
      </c>
      <c r="DG251" s="628">
        <f t="shared" si="429"/>
        <v>0.36080499999999999</v>
      </c>
      <c r="DH251" s="628">
        <f t="shared" si="429"/>
        <v>0</v>
      </c>
      <c r="DI251" s="628">
        <f t="shared" si="429"/>
        <v>0</v>
      </c>
      <c r="DJ251" s="628">
        <f t="shared" si="429"/>
        <v>0</v>
      </c>
      <c r="DK251" s="628">
        <f t="shared" si="429"/>
        <v>0</v>
      </c>
      <c r="DL251" s="628">
        <f t="shared" si="426"/>
        <v>0</v>
      </c>
      <c r="DM251" s="628">
        <f t="shared" si="426"/>
        <v>0</v>
      </c>
      <c r="DN251" s="628">
        <f t="shared" si="426"/>
        <v>0</v>
      </c>
      <c r="DO251" s="628">
        <f t="shared" si="426"/>
        <v>0</v>
      </c>
      <c r="DP251" s="628">
        <f t="shared" si="426"/>
        <v>0</v>
      </c>
      <c r="DQ251" s="628">
        <f t="shared" si="426"/>
        <v>0</v>
      </c>
      <c r="DR251" s="628">
        <f t="shared" si="426"/>
        <v>0</v>
      </c>
      <c r="DS251" s="628">
        <f t="shared" si="426"/>
        <v>0</v>
      </c>
      <c r="DT251" s="628">
        <f t="shared" si="426"/>
        <v>0</v>
      </c>
      <c r="DU251" s="628">
        <f t="shared" si="426"/>
        <v>0</v>
      </c>
      <c r="DV251" s="628">
        <f t="shared" si="426"/>
        <v>0</v>
      </c>
      <c r="DW251" s="628">
        <f t="shared" si="426"/>
        <v>0</v>
      </c>
      <c r="DX251" s="628">
        <f t="shared" si="426"/>
        <v>0</v>
      </c>
      <c r="DY251" s="628">
        <f t="shared" si="426"/>
        <v>0</v>
      </c>
      <c r="DZ251" s="628">
        <f t="shared" si="426"/>
        <v>0</v>
      </c>
      <c r="EA251" s="628">
        <f t="shared" si="426"/>
        <v>0</v>
      </c>
      <c r="EB251" s="628">
        <f t="shared" si="388"/>
        <v>0</v>
      </c>
      <c r="EC251" s="628">
        <f t="shared" si="388"/>
        <v>0</v>
      </c>
      <c r="ED251" s="628">
        <f t="shared" si="388"/>
        <v>0</v>
      </c>
      <c r="EE251" s="628">
        <f t="shared" si="388"/>
        <v>0</v>
      </c>
      <c r="EF251" s="628">
        <f t="shared" si="388"/>
        <v>0</v>
      </c>
      <c r="EG251" s="628">
        <f t="shared" si="388"/>
        <v>0</v>
      </c>
      <c r="EH251" s="628">
        <f t="shared" si="388"/>
        <v>0</v>
      </c>
      <c r="EI251" s="628">
        <f t="shared" si="388"/>
        <v>0</v>
      </c>
      <c r="EJ251" s="631"/>
      <c r="EK251" s="631">
        <f t="shared" si="430"/>
        <v>0</v>
      </c>
      <c r="EL251" s="631">
        <f t="shared" si="430"/>
        <v>0</v>
      </c>
      <c r="EM251" s="631">
        <f t="shared" si="430"/>
        <v>0</v>
      </c>
      <c r="EN251" s="631">
        <f t="shared" si="430"/>
        <v>0</v>
      </c>
      <c r="EO251" s="631">
        <f t="shared" si="430"/>
        <v>0</v>
      </c>
      <c r="EP251" s="631">
        <f t="shared" si="430"/>
        <v>0</v>
      </c>
      <c r="EQ251" s="631">
        <f t="shared" si="430"/>
        <v>0</v>
      </c>
      <c r="ER251" s="631">
        <f t="shared" si="430"/>
        <v>0</v>
      </c>
      <c r="ES251" s="631">
        <f t="shared" si="430"/>
        <v>0</v>
      </c>
      <c r="ET251" s="631">
        <f t="shared" si="430"/>
        <v>0</v>
      </c>
      <c r="EU251" s="631">
        <f t="shared" si="430"/>
        <v>0</v>
      </c>
      <c r="EV251" s="631">
        <f t="shared" si="430"/>
        <v>0</v>
      </c>
      <c r="EW251" s="631">
        <f t="shared" si="430"/>
        <v>0</v>
      </c>
      <c r="EX251" s="631">
        <f t="shared" si="430"/>
        <v>0</v>
      </c>
      <c r="EY251" s="631">
        <f t="shared" si="430"/>
        <v>0</v>
      </c>
      <c r="EZ251" s="631">
        <f t="shared" si="430"/>
        <v>0</v>
      </c>
      <c r="FA251" s="631">
        <f t="shared" si="447"/>
        <v>0</v>
      </c>
      <c r="FB251" s="631">
        <f t="shared" si="447"/>
        <v>0</v>
      </c>
      <c r="FC251" s="631">
        <f t="shared" si="447"/>
        <v>0</v>
      </c>
      <c r="FD251" s="631">
        <f t="shared" si="444"/>
        <v>0</v>
      </c>
      <c r="FE251" s="631">
        <f t="shared" si="444"/>
        <v>0</v>
      </c>
      <c r="FF251" s="631">
        <f t="shared" si="444"/>
        <v>0</v>
      </c>
      <c r="FG251" s="631">
        <f t="shared" si="444"/>
        <v>0</v>
      </c>
      <c r="FH251" s="631">
        <f t="shared" si="444"/>
        <v>0</v>
      </c>
      <c r="FI251" s="631">
        <f t="shared" si="444"/>
        <v>0</v>
      </c>
      <c r="FJ251" s="631">
        <f t="shared" si="444"/>
        <v>0</v>
      </c>
      <c r="FK251" s="631">
        <f t="shared" si="444"/>
        <v>0</v>
      </c>
      <c r="FL251" s="631">
        <f t="shared" si="444"/>
        <v>1</v>
      </c>
      <c r="FM251" s="631">
        <f t="shared" si="444"/>
        <v>0</v>
      </c>
      <c r="FN251" s="631">
        <f t="shared" si="444"/>
        <v>0</v>
      </c>
      <c r="FO251" s="631">
        <f t="shared" si="444"/>
        <v>0</v>
      </c>
      <c r="FP251" s="631">
        <f t="shared" si="444"/>
        <v>0</v>
      </c>
      <c r="FQ251" s="631">
        <f t="shared" si="444"/>
        <v>0</v>
      </c>
      <c r="FR251" s="631">
        <f t="shared" si="444"/>
        <v>0</v>
      </c>
      <c r="FS251" s="631">
        <f t="shared" si="444"/>
        <v>0</v>
      </c>
      <c r="FT251" s="631">
        <f t="shared" si="427"/>
        <v>0</v>
      </c>
      <c r="FU251" s="631">
        <f t="shared" si="427"/>
        <v>0</v>
      </c>
      <c r="FV251" s="631">
        <f t="shared" si="445"/>
        <v>0</v>
      </c>
      <c r="FW251" s="631">
        <f t="shared" si="445"/>
        <v>0</v>
      </c>
      <c r="FX251" s="631">
        <f t="shared" si="445"/>
        <v>0</v>
      </c>
      <c r="FY251" s="631">
        <f t="shared" si="445"/>
        <v>0</v>
      </c>
      <c r="FZ251" s="631">
        <f t="shared" si="445"/>
        <v>0</v>
      </c>
      <c r="GA251" s="631">
        <f t="shared" si="445"/>
        <v>0</v>
      </c>
      <c r="GB251" s="631">
        <f t="shared" si="445"/>
        <v>0</v>
      </c>
      <c r="GC251" s="631">
        <f t="shared" si="445"/>
        <v>0</v>
      </c>
      <c r="GD251" s="631">
        <f t="shared" si="379"/>
        <v>0</v>
      </c>
      <c r="GE251" s="631">
        <f t="shared" si="379"/>
        <v>0</v>
      </c>
      <c r="GF251" s="631">
        <f t="shared" si="379"/>
        <v>0</v>
      </c>
      <c r="GG251" s="631">
        <f t="shared" si="379"/>
        <v>0</v>
      </c>
      <c r="GH251" s="631">
        <f t="shared" si="379"/>
        <v>0</v>
      </c>
      <c r="GI251" s="631">
        <f t="shared" si="390"/>
        <v>0</v>
      </c>
      <c r="GJ251" s="631">
        <f t="shared" si="390"/>
        <v>0</v>
      </c>
      <c r="GK251" s="631">
        <f t="shared" si="390"/>
        <v>0</v>
      </c>
      <c r="GL251" s="631">
        <f t="shared" si="390"/>
        <v>0</v>
      </c>
      <c r="GM251" s="631">
        <f t="shared" si="390"/>
        <v>0</v>
      </c>
      <c r="GN251" s="631">
        <f t="shared" si="390"/>
        <v>0</v>
      </c>
      <c r="GO251" s="631"/>
      <c r="GP251" s="631">
        <f t="shared" si="448"/>
        <v>0</v>
      </c>
      <c r="GQ251" s="631">
        <f t="shared" si="448"/>
        <v>0</v>
      </c>
      <c r="GR251" s="631">
        <f t="shared" si="448"/>
        <v>0</v>
      </c>
      <c r="GS251" s="631">
        <f t="shared" si="448"/>
        <v>0</v>
      </c>
      <c r="GT251" s="631">
        <f t="shared" si="448"/>
        <v>0</v>
      </c>
      <c r="GU251" s="631">
        <f t="shared" si="448"/>
        <v>0</v>
      </c>
      <c r="GV251" s="631">
        <f t="shared" si="448"/>
        <v>0</v>
      </c>
      <c r="GW251" s="631">
        <f t="shared" si="448"/>
        <v>0</v>
      </c>
      <c r="GX251" s="631">
        <f t="shared" si="448"/>
        <v>0</v>
      </c>
      <c r="GY251" s="631">
        <f t="shared" si="448"/>
        <v>0</v>
      </c>
      <c r="GZ251" s="631">
        <f t="shared" si="448"/>
        <v>0</v>
      </c>
      <c r="HA251" s="631">
        <f t="shared" si="448"/>
        <v>0</v>
      </c>
      <c r="HB251" s="631">
        <f t="shared" si="448"/>
        <v>0</v>
      </c>
      <c r="HC251" s="631">
        <f t="shared" si="448"/>
        <v>0</v>
      </c>
      <c r="HD251" s="631">
        <f t="shared" si="448"/>
        <v>0</v>
      </c>
      <c r="HE251" s="631">
        <f t="shared" si="408"/>
        <v>0</v>
      </c>
      <c r="HF251" s="631">
        <f t="shared" si="408"/>
        <v>0</v>
      </c>
      <c r="HG251" s="631">
        <f t="shared" si="408"/>
        <v>0</v>
      </c>
      <c r="HH251" s="631">
        <f t="shared" si="408"/>
        <v>0</v>
      </c>
      <c r="HI251" s="631">
        <f t="shared" si="406"/>
        <v>0</v>
      </c>
      <c r="HJ251" s="631">
        <f t="shared" si="406"/>
        <v>0</v>
      </c>
      <c r="HK251" s="631">
        <f t="shared" si="406"/>
        <v>0</v>
      </c>
      <c r="HL251" s="631">
        <f t="shared" si="406"/>
        <v>0</v>
      </c>
      <c r="HM251" s="631">
        <f t="shared" si="406"/>
        <v>0</v>
      </c>
      <c r="HN251" s="631">
        <f t="shared" si="406"/>
        <v>0</v>
      </c>
      <c r="HO251" s="631">
        <f t="shared" si="406"/>
        <v>0</v>
      </c>
      <c r="HP251" s="631">
        <f t="shared" si="406"/>
        <v>0</v>
      </c>
      <c r="HQ251" s="631">
        <f t="shared" si="406"/>
        <v>1</v>
      </c>
      <c r="HR251" s="631">
        <f t="shared" si="389"/>
        <v>0</v>
      </c>
      <c r="HS251" s="631">
        <f t="shared" si="389"/>
        <v>0</v>
      </c>
      <c r="HT251" s="631">
        <f t="shared" si="389"/>
        <v>0</v>
      </c>
      <c r="HU251" s="631">
        <f t="shared" si="389"/>
        <v>0</v>
      </c>
      <c r="HV251" s="631">
        <f t="shared" si="443"/>
        <v>0</v>
      </c>
      <c r="HW251" s="631">
        <f t="shared" si="443"/>
        <v>0</v>
      </c>
      <c r="HX251" s="631">
        <f t="shared" si="443"/>
        <v>0</v>
      </c>
      <c r="HY251" s="631">
        <f t="shared" si="443"/>
        <v>0</v>
      </c>
      <c r="HZ251" s="631">
        <f t="shared" si="443"/>
        <v>0</v>
      </c>
      <c r="IA251" s="631">
        <f t="shared" si="443"/>
        <v>0</v>
      </c>
      <c r="IB251" s="631">
        <f t="shared" si="443"/>
        <v>0</v>
      </c>
      <c r="IC251" s="631">
        <f t="shared" si="443"/>
        <v>0</v>
      </c>
      <c r="ID251" s="631">
        <f t="shared" si="443"/>
        <v>0</v>
      </c>
      <c r="IE251" s="631">
        <f t="shared" si="443"/>
        <v>0</v>
      </c>
      <c r="IF251" s="631">
        <f t="shared" si="443"/>
        <v>0</v>
      </c>
      <c r="IG251" s="631">
        <f t="shared" si="443"/>
        <v>0</v>
      </c>
      <c r="IH251" s="631">
        <f t="shared" si="443"/>
        <v>0</v>
      </c>
      <c r="II251" s="631">
        <f t="shared" si="443"/>
        <v>0</v>
      </c>
      <c r="IJ251" s="631">
        <f t="shared" si="443"/>
        <v>0</v>
      </c>
      <c r="IK251" s="631">
        <f t="shared" si="443"/>
        <v>0</v>
      </c>
      <c r="IL251" s="631">
        <f t="shared" si="446"/>
        <v>0</v>
      </c>
      <c r="IM251" s="631">
        <f t="shared" si="446"/>
        <v>0</v>
      </c>
      <c r="IN251" s="631">
        <f t="shared" si="446"/>
        <v>0</v>
      </c>
      <c r="IO251" s="631">
        <f t="shared" si="446"/>
        <v>0</v>
      </c>
      <c r="IP251" s="631">
        <f t="shared" si="446"/>
        <v>0</v>
      </c>
      <c r="IQ251" s="631">
        <f t="shared" si="446"/>
        <v>0</v>
      </c>
      <c r="IR251" s="631">
        <f t="shared" si="446"/>
        <v>0</v>
      </c>
      <c r="IS251" s="631">
        <f t="shared" si="446"/>
        <v>0</v>
      </c>
      <c r="IT251" s="631"/>
      <c r="IU251" s="631">
        <f t="shared" ref="IU251:JD260" si="449">IF($A251=IU$60,$M251,0)</f>
        <v>0</v>
      </c>
      <c r="IV251" s="631">
        <f t="shared" si="449"/>
        <v>0</v>
      </c>
      <c r="IW251" s="631">
        <f t="shared" si="449"/>
        <v>0</v>
      </c>
      <c r="IX251" s="631">
        <f t="shared" si="449"/>
        <v>0</v>
      </c>
      <c r="IY251" s="631">
        <f t="shared" si="449"/>
        <v>0</v>
      </c>
      <c r="IZ251" s="631">
        <f t="shared" si="449"/>
        <v>0</v>
      </c>
      <c r="JA251" s="631">
        <f t="shared" si="449"/>
        <v>0</v>
      </c>
      <c r="JB251" s="631">
        <f t="shared" si="449"/>
        <v>0</v>
      </c>
      <c r="JC251" s="631">
        <f t="shared" si="449"/>
        <v>0</v>
      </c>
      <c r="JD251" s="631">
        <f t="shared" si="449"/>
        <v>0</v>
      </c>
      <c r="JE251" s="631">
        <f t="shared" ref="JE251:JN260" si="450">IF($A251=JE$60,$M251,0)</f>
        <v>0</v>
      </c>
      <c r="JF251" s="631">
        <f t="shared" si="450"/>
        <v>0</v>
      </c>
      <c r="JG251" s="631">
        <f t="shared" si="450"/>
        <v>0</v>
      </c>
      <c r="JH251" s="631">
        <f t="shared" si="450"/>
        <v>0</v>
      </c>
      <c r="JI251" s="631">
        <f t="shared" si="450"/>
        <v>0</v>
      </c>
      <c r="JJ251" s="631">
        <f t="shared" si="450"/>
        <v>0</v>
      </c>
      <c r="JK251" s="631">
        <f t="shared" si="450"/>
        <v>0</v>
      </c>
      <c r="JL251" s="631">
        <f t="shared" si="450"/>
        <v>0</v>
      </c>
      <c r="JM251" s="631">
        <f t="shared" si="450"/>
        <v>0</v>
      </c>
      <c r="JN251" s="631">
        <f t="shared" si="450"/>
        <v>0</v>
      </c>
      <c r="JO251" s="631">
        <f t="shared" ref="JO251:JX260" si="451">IF($A251=JO$60,$M251,0)</f>
        <v>0</v>
      </c>
      <c r="JP251" s="631">
        <f t="shared" si="451"/>
        <v>0</v>
      </c>
      <c r="JQ251" s="631">
        <f t="shared" si="451"/>
        <v>0</v>
      </c>
      <c r="JR251" s="631">
        <f t="shared" si="451"/>
        <v>0</v>
      </c>
      <c r="JS251" s="631">
        <f t="shared" si="451"/>
        <v>0</v>
      </c>
      <c r="JT251" s="631">
        <f t="shared" si="451"/>
        <v>0</v>
      </c>
      <c r="JU251" s="631">
        <f t="shared" si="451"/>
        <v>0</v>
      </c>
      <c r="JV251" s="631">
        <f t="shared" si="451"/>
        <v>81.181124999999994</v>
      </c>
      <c r="JW251" s="631">
        <f t="shared" si="451"/>
        <v>0</v>
      </c>
      <c r="JX251" s="631">
        <f t="shared" si="451"/>
        <v>0</v>
      </c>
      <c r="JY251" s="631">
        <f t="shared" ref="JY251:KH260" si="452">IF($A251=JY$60,$M251,0)</f>
        <v>0</v>
      </c>
      <c r="JZ251" s="631">
        <f t="shared" si="452"/>
        <v>0</v>
      </c>
      <c r="KA251" s="631">
        <f t="shared" si="452"/>
        <v>0</v>
      </c>
      <c r="KB251" s="631">
        <f t="shared" si="452"/>
        <v>0</v>
      </c>
      <c r="KC251" s="631">
        <f t="shared" si="452"/>
        <v>0</v>
      </c>
      <c r="KD251" s="631">
        <f t="shared" si="452"/>
        <v>0</v>
      </c>
      <c r="KE251" s="631">
        <f t="shared" si="452"/>
        <v>0</v>
      </c>
      <c r="KF251" s="631">
        <f t="shared" si="452"/>
        <v>0</v>
      </c>
      <c r="KG251" s="631">
        <f t="shared" si="452"/>
        <v>0</v>
      </c>
      <c r="KH251" s="631">
        <f t="shared" si="452"/>
        <v>0</v>
      </c>
      <c r="KI251" s="631">
        <f t="shared" ref="KI251:KR260" si="453">IF($A251=KI$60,$M251,0)</f>
        <v>0</v>
      </c>
      <c r="KJ251" s="631">
        <f t="shared" si="453"/>
        <v>0</v>
      </c>
      <c r="KK251" s="631">
        <f t="shared" si="453"/>
        <v>0</v>
      </c>
      <c r="KL251" s="631">
        <f t="shared" si="453"/>
        <v>0</v>
      </c>
      <c r="KM251" s="631">
        <f t="shared" si="453"/>
        <v>0</v>
      </c>
      <c r="KN251" s="631">
        <f t="shared" si="453"/>
        <v>0</v>
      </c>
      <c r="KO251" s="631">
        <f t="shared" si="453"/>
        <v>0</v>
      </c>
      <c r="KP251" s="631">
        <f t="shared" si="453"/>
        <v>0</v>
      </c>
      <c r="KQ251" s="631">
        <f t="shared" si="453"/>
        <v>0</v>
      </c>
      <c r="KR251" s="631">
        <f t="shared" si="453"/>
        <v>0</v>
      </c>
      <c r="KS251" s="631">
        <f t="shared" ref="KS251:KX260" si="454">IF($A251=KS$60,$M251,0)</f>
        <v>0</v>
      </c>
      <c r="KT251" s="631">
        <f t="shared" si="454"/>
        <v>0</v>
      </c>
      <c r="KU251" s="631">
        <f t="shared" si="454"/>
        <v>0</v>
      </c>
      <c r="KV251" s="631">
        <f t="shared" si="454"/>
        <v>0</v>
      </c>
      <c r="KW251" s="631">
        <f t="shared" si="454"/>
        <v>0</v>
      </c>
      <c r="KX251" s="631">
        <f t="shared" si="454"/>
        <v>0</v>
      </c>
      <c r="KY251" s="631"/>
      <c r="KZ251" s="631">
        <f t="shared" ref="KZ251:LI260" si="455">IF($A251=KZ$60,$N251,0)</f>
        <v>0</v>
      </c>
      <c r="LA251" s="631">
        <f t="shared" si="455"/>
        <v>0</v>
      </c>
      <c r="LB251" s="631">
        <f t="shared" si="455"/>
        <v>0</v>
      </c>
      <c r="LC251" s="631">
        <f t="shared" si="455"/>
        <v>0</v>
      </c>
      <c r="LD251" s="631">
        <f t="shared" si="455"/>
        <v>0</v>
      </c>
      <c r="LE251" s="631">
        <f t="shared" si="455"/>
        <v>0</v>
      </c>
      <c r="LF251" s="631">
        <f t="shared" si="455"/>
        <v>0</v>
      </c>
      <c r="LG251" s="631">
        <f t="shared" si="455"/>
        <v>0</v>
      </c>
      <c r="LH251" s="631">
        <f t="shared" si="455"/>
        <v>0</v>
      </c>
      <c r="LI251" s="631">
        <f t="shared" si="455"/>
        <v>0</v>
      </c>
      <c r="LJ251" s="631">
        <f t="shared" ref="LJ251:LS260" si="456">IF($A251=LJ$60,$N251,0)</f>
        <v>0</v>
      </c>
      <c r="LK251" s="631">
        <f t="shared" si="456"/>
        <v>0</v>
      </c>
      <c r="LL251" s="631">
        <f t="shared" si="456"/>
        <v>0</v>
      </c>
      <c r="LM251" s="631">
        <f t="shared" si="456"/>
        <v>0</v>
      </c>
      <c r="LN251" s="631">
        <f t="shared" si="456"/>
        <v>0</v>
      </c>
      <c r="LO251" s="631">
        <f t="shared" si="456"/>
        <v>0</v>
      </c>
      <c r="LP251" s="631">
        <f t="shared" si="456"/>
        <v>0</v>
      </c>
      <c r="LQ251" s="631">
        <f t="shared" si="456"/>
        <v>0</v>
      </c>
      <c r="LR251" s="631">
        <f t="shared" si="456"/>
        <v>0</v>
      </c>
      <c r="LS251" s="631">
        <f t="shared" si="456"/>
        <v>0</v>
      </c>
      <c r="LT251" s="631">
        <f t="shared" ref="LT251:MC260" si="457">IF($A251=LT$60,$N251,0)</f>
        <v>0</v>
      </c>
      <c r="LU251" s="631">
        <f t="shared" si="457"/>
        <v>0</v>
      </c>
      <c r="LV251" s="631">
        <f t="shared" si="457"/>
        <v>0</v>
      </c>
      <c r="LW251" s="631">
        <f t="shared" si="457"/>
        <v>0</v>
      </c>
      <c r="LX251" s="631">
        <f t="shared" si="457"/>
        <v>0</v>
      </c>
      <c r="LY251" s="631">
        <f t="shared" si="457"/>
        <v>0</v>
      </c>
      <c r="LZ251" s="631">
        <f t="shared" si="457"/>
        <v>0</v>
      </c>
      <c r="MA251" s="631">
        <f t="shared" si="457"/>
        <v>12.628174999999999</v>
      </c>
      <c r="MB251" s="631">
        <f t="shared" si="457"/>
        <v>0</v>
      </c>
      <c r="MC251" s="631">
        <f t="shared" si="457"/>
        <v>0</v>
      </c>
      <c r="MD251" s="631">
        <f t="shared" ref="MD251:MM260" si="458">IF($A251=MD$60,$N251,0)</f>
        <v>0</v>
      </c>
      <c r="ME251" s="631">
        <f t="shared" si="458"/>
        <v>0</v>
      </c>
      <c r="MF251" s="631">
        <f t="shared" si="458"/>
        <v>0</v>
      </c>
      <c r="MG251" s="631">
        <f t="shared" si="458"/>
        <v>0</v>
      </c>
      <c r="MH251" s="631">
        <f t="shared" si="458"/>
        <v>0</v>
      </c>
      <c r="MI251" s="631">
        <f t="shared" si="458"/>
        <v>0</v>
      </c>
      <c r="MJ251" s="631">
        <f t="shared" si="458"/>
        <v>0</v>
      </c>
      <c r="MK251" s="631">
        <f t="shared" si="458"/>
        <v>0</v>
      </c>
      <c r="ML251" s="631">
        <f t="shared" si="458"/>
        <v>0</v>
      </c>
      <c r="MM251" s="631">
        <f t="shared" si="458"/>
        <v>0</v>
      </c>
      <c r="MN251" s="631">
        <f t="shared" ref="MN251:MW260" si="459">IF($A251=MN$60,$N251,0)</f>
        <v>0</v>
      </c>
      <c r="MO251" s="631">
        <f t="shared" si="459"/>
        <v>0</v>
      </c>
      <c r="MP251" s="631">
        <f t="shared" si="459"/>
        <v>0</v>
      </c>
      <c r="MQ251" s="631">
        <f t="shared" si="459"/>
        <v>0</v>
      </c>
      <c r="MR251" s="631">
        <f t="shared" si="459"/>
        <v>0</v>
      </c>
      <c r="MS251" s="631">
        <f t="shared" si="459"/>
        <v>0</v>
      </c>
      <c r="MT251" s="631">
        <f t="shared" si="459"/>
        <v>0</v>
      </c>
      <c r="MU251" s="631">
        <f t="shared" si="459"/>
        <v>0</v>
      </c>
      <c r="MV251" s="631">
        <f t="shared" si="459"/>
        <v>0</v>
      </c>
      <c r="MW251" s="631">
        <f t="shared" si="459"/>
        <v>0</v>
      </c>
      <c r="MX251" s="631">
        <f t="shared" ref="MX251:NC260" si="460">IF($A251=MX$60,$N251,0)</f>
        <v>0</v>
      </c>
      <c r="MY251" s="631">
        <f t="shared" si="460"/>
        <v>0</v>
      </c>
      <c r="MZ251" s="631">
        <f t="shared" si="460"/>
        <v>0</v>
      </c>
      <c r="NA251" s="631">
        <f t="shared" si="460"/>
        <v>0</v>
      </c>
      <c r="NB251" s="631">
        <f t="shared" si="460"/>
        <v>0</v>
      </c>
      <c r="NC251" s="631">
        <f t="shared" si="460"/>
        <v>0</v>
      </c>
    </row>
    <row r="252" spans="1:367" hidden="1">
      <c r="A252" s="504" t="s">
        <v>107</v>
      </c>
      <c r="B252" s="504" t="s">
        <v>331</v>
      </c>
      <c r="C252" s="497">
        <v>2.0874920000000001</v>
      </c>
      <c r="D252" s="497">
        <v>0.11081299999999999</v>
      </c>
      <c r="E252" s="362">
        <f t="shared" si="358"/>
        <v>1.3767073463164207E-3</v>
      </c>
      <c r="F252" s="363">
        <f t="shared" si="359"/>
        <v>3.3263018918013699E-4</v>
      </c>
      <c r="G252" s="498">
        <f>E252*Dichtheden!$V$70</f>
        <v>70.926420569994121</v>
      </c>
      <c r="H252" s="499">
        <f>IF(C252=0,0,ROUND(IF((G252/2)/Dichtheden!$C$3&lt;1,1,(G252/2)/Dichtheden!$C$3),0))</f>
        <v>1</v>
      </c>
      <c r="I252" s="498">
        <f>E252*Dichtheden!$AJ$70</f>
        <v>11.821070094999021</v>
      </c>
      <c r="J252" s="499">
        <f>IF(C252=0,0,ROUND(IF((I252/2)/Dichtheden!$D$3&lt;1,1,(I252/2)/Dichtheden!$D$3),0))</f>
        <v>1</v>
      </c>
      <c r="K252" s="498">
        <f t="shared" si="360"/>
        <v>35.463210284997061</v>
      </c>
      <c r="L252" s="500">
        <f t="shared" si="361"/>
        <v>35.463210284997061</v>
      </c>
      <c r="M252" s="498">
        <f>IF(D252=0,0,IF((D252*Dichtheden!$G$4)&lt;25,25,D252*Dichtheden!$G$4))</f>
        <v>25</v>
      </c>
      <c r="N252" s="499">
        <f>D252*Dichtheden!$H$4</f>
        <v>3.8784549999999998</v>
      </c>
      <c r="O252" s="501"/>
      <c r="P252" s="501"/>
      <c r="Q252" s="502">
        <f>E252*Dichtheden!$AS$68</f>
        <v>52.308235170370672</v>
      </c>
      <c r="R252" s="495">
        <f>IF(Q252=0,0,ROUND(IF((Q252/2)/Dichtheden!$C$3&lt;1,1,(Q252/2)/Dichtheden!$C$3),0))</f>
        <v>1</v>
      </c>
      <c r="S252" s="502">
        <f>E252*Dichtheden!$AY$68</f>
        <v>2.8961621732747602</v>
      </c>
      <c r="T252" s="495">
        <f>IF(Q252=0,0,ROUND(IF((S252/2)/Dichtheden!$D$3&lt;1,1,(S252/2)/Dichtheden!$D$3),0))</f>
        <v>1</v>
      </c>
      <c r="U252" s="502">
        <f>D252*Dichtheden!$G$5</f>
        <v>24.157233999999999</v>
      </c>
      <c r="V252" s="502">
        <f>D252*Dichtheden!$H$5</f>
        <v>1.6621949999999999</v>
      </c>
      <c r="X252" s="630"/>
      <c r="AA252" s="628">
        <f t="shared" si="423"/>
        <v>0</v>
      </c>
      <c r="AB252" s="628">
        <f t="shared" si="423"/>
        <v>0</v>
      </c>
      <c r="AC252" s="628">
        <f t="shared" si="423"/>
        <v>0</v>
      </c>
      <c r="AD252" s="628">
        <f t="shared" si="423"/>
        <v>0</v>
      </c>
      <c r="AE252" s="628">
        <f t="shared" ref="AA252:AP268" si="461">IF($A252=AE$60,$C252,0)</f>
        <v>0</v>
      </c>
      <c r="AF252" s="628">
        <f t="shared" si="461"/>
        <v>0</v>
      </c>
      <c r="AG252" s="628">
        <f t="shared" si="461"/>
        <v>0</v>
      </c>
      <c r="AH252" s="628">
        <f t="shared" si="461"/>
        <v>0</v>
      </c>
      <c r="AI252" s="628">
        <f t="shared" si="461"/>
        <v>0</v>
      </c>
      <c r="AJ252" s="628">
        <f t="shared" si="461"/>
        <v>0</v>
      </c>
      <c r="AK252" s="628">
        <f t="shared" si="461"/>
        <v>0</v>
      </c>
      <c r="AL252" s="628">
        <f t="shared" si="461"/>
        <v>0</v>
      </c>
      <c r="AM252" s="628">
        <f t="shared" si="461"/>
        <v>0</v>
      </c>
      <c r="AN252" s="628">
        <f t="shared" si="461"/>
        <v>0</v>
      </c>
      <c r="AO252" s="628">
        <f t="shared" si="461"/>
        <v>0</v>
      </c>
      <c r="AP252" s="628">
        <f t="shared" si="461"/>
        <v>0</v>
      </c>
      <c r="AQ252" s="628">
        <f t="shared" si="428"/>
        <v>0</v>
      </c>
      <c r="AR252" s="628">
        <f t="shared" si="428"/>
        <v>0</v>
      </c>
      <c r="AS252" s="628">
        <f t="shared" si="428"/>
        <v>0</v>
      </c>
      <c r="AT252" s="628">
        <f t="shared" si="428"/>
        <v>0</v>
      </c>
      <c r="AU252" s="628">
        <f t="shared" si="428"/>
        <v>0</v>
      </c>
      <c r="AV252" s="628">
        <f t="shared" si="428"/>
        <v>0</v>
      </c>
      <c r="AW252" s="628">
        <f t="shared" si="428"/>
        <v>0</v>
      </c>
      <c r="AX252" s="628">
        <f t="shared" si="428"/>
        <v>0</v>
      </c>
      <c r="AY252" s="628">
        <f t="shared" si="428"/>
        <v>0</v>
      </c>
      <c r="AZ252" s="628">
        <f t="shared" si="428"/>
        <v>0</v>
      </c>
      <c r="BA252" s="628">
        <f t="shared" si="428"/>
        <v>0</v>
      </c>
      <c r="BB252" s="628">
        <f t="shared" si="428"/>
        <v>2.0874920000000001</v>
      </c>
      <c r="BC252" s="628">
        <f t="shared" si="428"/>
        <v>0</v>
      </c>
      <c r="BD252" s="628">
        <f t="shared" si="428"/>
        <v>0</v>
      </c>
      <c r="BE252" s="628">
        <f t="shared" si="428"/>
        <v>0</v>
      </c>
      <c r="BF252" s="628">
        <f t="shared" si="428"/>
        <v>0</v>
      </c>
      <c r="BG252" s="628">
        <f t="shared" si="424"/>
        <v>0</v>
      </c>
      <c r="BH252" s="628">
        <f t="shared" si="424"/>
        <v>0</v>
      </c>
      <c r="BI252" s="628">
        <f t="shared" si="424"/>
        <v>0</v>
      </c>
      <c r="BJ252" s="628">
        <f t="shared" si="424"/>
        <v>0</v>
      </c>
      <c r="BK252" s="628">
        <f t="shared" ref="BG252:BV268" si="462">IF($A252=BK$60,$C252,0)</f>
        <v>0</v>
      </c>
      <c r="BL252" s="628">
        <f t="shared" si="462"/>
        <v>0</v>
      </c>
      <c r="BM252" s="628">
        <f t="shared" si="462"/>
        <v>0</v>
      </c>
      <c r="BN252" s="628">
        <f t="shared" si="462"/>
        <v>0</v>
      </c>
      <c r="BO252" s="628">
        <f t="shared" si="462"/>
        <v>0</v>
      </c>
      <c r="BP252" s="628">
        <f t="shared" si="462"/>
        <v>0</v>
      </c>
      <c r="BQ252" s="628">
        <f t="shared" si="462"/>
        <v>0</v>
      </c>
      <c r="BR252" s="628">
        <f t="shared" si="462"/>
        <v>0</v>
      </c>
      <c r="BS252" s="628">
        <f t="shared" si="462"/>
        <v>0</v>
      </c>
      <c r="BT252" s="628">
        <f t="shared" si="462"/>
        <v>0</v>
      </c>
      <c r="BU252" s="628">
        <f t="shared" si="462"/>
        <v>0</v>
      </c>
      <c r="BV252" s="628">
        <f t="shared" si="462"/>
        <v>0</v>
      </c>
      <c r="BW252" s="628">
        <f t="shared" si="385"/>
        <v>0</v>
      </c>
      <c r="BX252" s="628">
        <f t="shared" si="385"/>
        <v>0</v>
      </c>
      <c r="BY252" s="628">
        <f t="shared" ref="BW252:CD284" si="463">IF($A252=BY$60,$C252,0)</f>
        <v>0</v>
      </c>
      <c r="BZ252" s="628">
        <f t="shared" si="463"/>
        <v>0</v>
      </c>
      <c r="CA252" s="628">
        <f t="shared" si="463"/>
        <v>0</v>
      </c>
      <c r="CB252" s="628">
        <f t="shared" si="463"/>
        <v>0</v>
      </c>
      <c r="CC252" s="628">
        <f t="shared" si="463"/>
        <v>0</v>
      </c>
      <c r="CD252" s="628">
        <f t="shared" si="463"/>
        <v>0</v>
      </c>
      <c r="CE252" s="628"/>
      <c r="CF252" s="628">
        <f t="shared" si="425"/>
        <v>0</v>
      </c>
      <c r="CG252" s="628">
        <f t="shared" si="425"/>
        <v>0</v>
      </c>
      <c r="CH252" s="628">
        <f t="shared" si="425"/>
        <v>0</v>
      </c>
      <c r="CI252" s="628">
        <f t="shared" si="425"/>
        <v>0</v>
      </c>
      <c r="CJ252" s="628">
        <f t="shared" ref="CF252:CU268" si="464">IF($A252=CJ$60,$D252,0)</f>
        <v>0</v>
      </c>
      <c r="CK252" s="628">
        <f t="shared" si="464"/>
        <v>0</v>
      </c>
      <c r="CL252" s="628">
        <f t="shared" si="464"/>
        <v>0</v>
      </c>
      <c r="CM252" s="628">
        <f t="shared" si="464"/>
        <v>0</v>
      </c>
      <c r="CN252" s="628">
        <f t="shared" si="464"/>
        <v>0</v>
      </c>
      <c r="CO252" s="628">
        <f t="shared" si="464"/>
        <v>0</v>
      </c>
      <c r="CP252" s="628">
        <f t="shared" si="464"/>
        <v>0</v>
      </c>
      <c r="CQ252" s="628">
        <f t="shared" si="464"/>
        <v>0</v>
      </c>
      <c r="CR252" s="628">
        <f t="shared" si="464"/>
        <v>0</v>
      </c>
      <c r="CS252" s="628">
        <f t="shared" si="464"/>
        <v>0</v>
      </c>
      <c r="CT252" s="628">
        <f t="shared" si="464"/>
        <v>0</v>
      </c>
      <c r="CU252" s="628">
        <f t="shared" si="464"/>
        <v>0</v>
      </c>
      <c r="CV252" s="628">
        <f t="shared" si="429"/>
        <v>0</v>
      </c>
      <c r="CW252" s="628">
        <f t="shared" si="429"/>
        <v>0</v>
      </c>
      <c r="CX252" s="628">
        <f t="shared" si="429"/>
        <v>0</v>
      </c>
      <c r="CY252" s="628">
        <f t="shared" si="429"/>
        <v>0</v>
      </c>
      <c r="CZ252" s="628">
        <f t="shared" si="429"/>
        <v>0</v>
      </c>
      <c r="DA252" s="628">
        <f t="shared" si="429"/>
        <v>0</v>
      </c>
      <c r="DB252" s="628">
        <f t="shared" si="429"/>
        <v>0</v>
      </c>
      <c r="DC252" s="628">
        <f t="shared" si="429"/>
        <v>0</v>
      </c>
      <c r="DD252" s="628">
        <f t="shared" si="429"/>
        <v>0</v>
      </c>
      <c r="DE252" s="628">
        <f t="shared" si="429"/>
        <v>0</v>
      </c>
      <c r="DF252" s="628">
        <f t="shared" si="429"/>
        <v>0</v>
      </c>
      <c r="DG252" s="628">
        <f t="shared" si="429"/>
        <v>0.11081299999999999</v>
      </c>
      <c r="DH252" s="628">
        <f t="shared" si="429"/>
        <v>0</v>
      </c>
      <c r="DI252" s="628">
        <f t="shared" si="429"/>
        <v>0</v>
      </c>
      <c r="DJ252" s="628">
        <f t="shared" si="429"/>
        <v>0</v>
      </c>
      <c r="DK252" s="628">
        <f t="shared" si="429"/>
        <v>0</v>
      </c>
      <c r="DL252" s="628">
        <f t="shared" si="426"/>
        <v>0</v>
      </c>
      <c r="DM252" s="628">
        <f t="shared" si="426"/>
        <v>0</v>
      </c>
      <c r="DN252" s="628">
        <f t="shared" si="426"/>
        <v>0</v>
      </c>
      <c r="DO252" s="628">
        <f t="shared" si="426"/>
        <v>0</v>
      </c>
      <c r="DP252" s="628">
        <f t="shared" ref="DL252:EA268" si="465">IF($A252=DP$60,$D252,0)</f>
        <v>0</v>
      </c>
      <c r="DQ252" s="628">
        <f t="shared" si="465"/>
        <v>0</v>
      </c>
      <c r="DR252" s="628">
        <f t="shared" si="465"/>
        <v>0</v>
      </c>
      <c r="DS252" s="628">
        <f t="shared" si="465"/>
        <v>0</v>
      </c>
      <c r="DT252" s="628">
        <f t="shared" si="465"/>
        <v>0</v>
      </c>
      <c r="DU252" s="628">
        <f t="shared" si="465"/>
        <v>0</v>
      </c>
      <c r="DV252" s="628">
        <f t="shared" si="465"/>
        <v>0</v>
      </c>
      <c r="DW252" s="628">
        <f t="shared" si="465"/>
        <v>0</v>
      </c>
      <c r="DX252" s="628">
        <f t="shared" si="465"/>
        <v>0</v>
      </c>
      <c r="DY252" s="628">
        <f t="shared" si="465"/>
        <v>0</v>
      </c>
      <c r="DZ252" s="628">
        <f t="shared" si="465"/>
        <v>0</v>
      </c>
      <c r="EA252" s="628">
        <f t="shared" si="465"/>
        <v>0</v>
      </c>
      <c r="EB252" s="628">
        <f t="shared" si="388"/>
        <v>0</v>
      </c>
      <c r="EC252" s="628">
        <f t="shared" si="388"/>
        <v>0</v>
      </c>
      <c r="ED252" s="628">
        <f t="shared" ref="EB252:EI284" si="466">IF($A252=ED$60,$D252,0)</f>
        <v>0</v>
      </c>
      <c r="EE252" s="628">
        <f t="shared" si="466"/>
        <v>0</v>
      </c>
      <c r="EF252" s="628">
        <f t="shared" si="466"/>
        <v>0</v>
      </c>
      <c r="EG252" s="628">
        <f t="shared" si="466"/>
        <v>0</v>
      </c>
      <c r="EH252" s="628">
        <f t="shared" si="466"/>
        <v>0</v>
      </c>
      <c r="EI252" s="628">
        <f t="shared" si="466"/>
        <v>0</v>
      </c>
      <c r="EJ252" s="631"/>
      <c r="EK252" s="631">
        <f t="shared" si="430"/>
        <v>0</v>
      </c>
      <c r="EL252" s="631">
        <f t="shared" si="430"/>
        <v>0</v>
      </c>
      <c r="EM252" s="631">
        <f t="shared" si="430"/>
        <v>0</v>
      </c>
      <c r="EN252" s="631">
        <f t="shared" si="430"/>
        <v>0</v>
      </c>
      <c r="EO252" s="631">
        <f t="shared" si="430"/>
        <v>0</v>
      </c>
      <c r="EP252" s="631">
        <f t="shared" si="430"/>
        <v>0</v>
      </c>
      <c r="EQ252" s="631">
        <f t="shared" si="430"/>
        <v>0</v>
      </c>
      <c r="ER252" s="631">
        <f t="shared" si="430"/>
        <v>0</v>
      </c>
      <c r="ES252" s="631">
        <f t="shared" si="430"/>
        <v>0</v>
      </c>
      <c r="ET252" s="631">
        <f t="shared" si="430"/>
        <v>0</v>
      </c>
      <c r="EU252" s="631">
        <f t="shared" si="430"/>
        <v>0</v>
      </c>
      <c r="EV252" s="631">
        <f t="shared" si="430"/>
        <v>0</v>
      </c>
      <c r="EW252" s="631">
        <f t="shared" si="430"/>
        <v>0</v>
      </c>
      <c r="EX252" s="631">
        <f t="shared" si="430"/>
        <v>0</v>
      </c>
      <c r="EY252" s="631">
        <f t="shared" si="430"/>
        <v>0</v>
      </c>
      <c r="EZ252" s="631">
        <f t="shared" si="430"/>
        <v>0</v>
      </c>
      <c r="FA252" s="631">
        <f t="shared" si="447"/>
        <v>0</v>
      </c>
      <c r="FB252" s="631">
        <f t="shared" si="447"/>
        <v>0</v>
      </c>
      <c r="FC252" s="631">
        <f t="shared" si="447"/>
        <v>0</v>
      </c>
      <c r="FD252" s="631">
        <f t="shared" si="444"/>
        <v>0</v>
      </c>
      <c r="FE252" s="631">
        <f t="shared" si="444"/>
        <v>0</v>
      </c>
      <c r="FF252" s="631">
        <f t="shared" si="444"/>
        <v>0</v>
      </c>
      <c r="FG252" s="631">
        <f t="shared" si="444"/>
        <v>0</v>
      </c>
      <c r="FH252" s="631">
        <f t="shared" si="444"/>
        <v>0</v>
      </c>
      <c r="FI252" s="631">
        <f t="shared" si="444"/>
        <v>0</v>
      </c>
      <c r="FJ252" s="631">
        <f t="shared" si="444"/>
        <v>0</v>
      </c>
      <c r="FK252" s="631">
        <f t="shared" si="444"/>
        <v>0</v>
      </c>
      <c r="FL252" s="631">
        <f t="shared" si="444"/>
        <v>1</v>
      </c>
      <c r="FM252" s="631">
        <f t="shared" si="444"/>
        <v>0</v>
      </c>
      <c r="FN252" s="631">
        <f t="shared" si="444"/>
        <v>0</v>
      </c>
      <c r="FO252" s="631">
        <f t="shared" si="444"/>
        <v>0</v>
      </c>
      <c r="FP252" s="631">
        <f t="shared" si="444"/>
        <v>0</v>
      </c>
      <c r="FQ252" s="631">
        <f t="shared" si="444"/>
        <v>0</v>
      </c>
      <c r="FR252" s="631">
        <f t="shared" si="444"/>
        <v>0</v>
      </c>
      <c r="FS252" s="631">
        <f t="shared" si="444"/>
        <v>0</v>
      </c>
      <c r="FT252" s="631">
        <f t="shared" si="427"/>
        <v>0</v>
      </c>
      <c r="FU252" s="631">
        <f t="shared" si="427"/>
        <v>0</v>
      </c>
      <c r="FV252" s="631">
        <f t="shared" si="445"/>
        <v>0</v>
      </c>
      <c r="FW252" s="631">
        <f t="shared" si="445"/>
        <v>0</v>
      </c>
      <c r="FX252" s="631">
        <f t="shared" si="445"/>
        <v>0</v>
      </c>
      <c r="FY252" s="631">
        <f t="shared" si="445"/>
        <v>0</v>
      </c>
      <c r="FZ252" s="631">
        <f t="shared" si="445"/>
        <v>0</v>
      </c>
      <c r="GA252" s="631">
        <f t="shared" si="445"/>
        <v>0</v>
      </c>
      <c r="GB252" s="631">
        <f t="shared" si="445"/>
        <v>0</v>
      </c>
      <c r="GC252" s="631">
        <f t="shared" si="445"/>
        <v>0</v>
      </c>
      <c r="GD252" s="631">
        <f t="shared" si="379"/>
        <v>0</v>
      </c>
      <c r="GE252" s="631">
        <f t="shared" si="379"/>
        <v>0</v>
      </c>
      <c r="GF252" s="631">
        <f t="shared" si="379"/>
        <v>0</v>
      </c>
      <c r="GG252" s="631">
        <f t="shared" si="379"/>
        <v>0</v>
      </c>
      <c r="GH252" s="631">
        <f t="shared" si="379"/>
        <v>0</v>
      </c>
      <c r="GI252" s="631">
        <f t="shared" si="390"/>
        <v>0</v>
      </c>
      <c r="GJ252" s="631">
        <f t="shared" si="390"/>
        <v>0</v>
      </c>
      <c r="GK252" s="631">
        <f t="shared" si="390"/>
        <v>0</v>
      </c>
      <c r="GL252" s="631">
        <f t="shared" si="390"/>
        <v>0</v>
      </c>
      <c r="GM252" s="631">
        <f t="shared" si="390"/>
        <v>0</v>
      </c>
      <c r="GN252" s="631">
        <f t="shared" si="390"/>
        <v>0</v>
      </c>
      <c r="GO252" s="631"/>
      <c r="GP252" s="631">
        <f t="shared" si="448"/>
        <v>0</v>
      </c>
      <c r="GQ252" s="631">
        <f t="shared" si="448"/>
        <v>0</v>
      </c>
      <c r="GR252" s="631">
        <f t="shared" si="448"/>
        <v>0</v>
      </c>
      <c r="GS252" s="631">
        <f t="shared" si="448"/>
        <v>0</v>
      </c>
      <c r="GT252" s="631">
        <f t="shared" si="448"/>
        <v>0</v>
      </c>
      <c r="GU252" s="631">
        <f t="shared" si="448"/>
        <v>0</v>
      </c>
      <c r="GV252" s="631">
        <f t="shared" si="448"/>
        <v>0</v>
      </c>
      <c r="GW252" s="631">
        <f t="shared" si="448"/>
        <v>0</v>
      </c>
      <c r="GX252" s="631">
        <f t="shared" si="448"/>
        <v>0</v>
      </c>
      <c r="GY252" s="631">
        <f t="shared" si="448"/>
        <v>0</v>
      </c>
      <c r="GZ252" s="631">
        <f t="shared" si="448"/>
        <v>0</v>
      </c>
      <c r="HA252" s="631">
        <f t="shared" si="448"/>
        <v>0</v>
      </c>
      <c r="HB252" s="631">
        <f t="shared" si="448"/>
        <v>0</v>
      </c>
      <c r="HC252" s="631">
        <f t="shared" si="448"/>
        <v>0</v>
      </c>
      <c r="HD252" s="631">
        <f t="shared" si="448"/>
        <v>0</v>
      </c>
      <c r="HE252" s="631">
        <f t="shared" si="408"/>
        <v>0</v>
      </c>
      <c r="HF252" s="631">
        <f t="shared" si="408"/>
        <v>0</v>
      </c>
      <c r="HG252" s="631">
        <f t="shared" si="408"/>
        <v>0</v>
      </c>
      <c r="HH252" s="631">
        <f t="shared" si="408"/>
        <v>0</v>
      </c>
      <c r="HI252" s="631">
        <f t="shared" si="406"/>
        <v>0</v>
      </c>
      <c r="HJ252" s="631">
        <f t="shared" si="406"/>
        <v>0</v>
      </c>
      <c r="HK252" s="631">
        <f t="shared" si="406"/>
        <v>0</v>
      </c>
      <c r="HL252" s="631">
        <f t="shared" si="406"/>
        <v>0</v>
      </c>
      <c r="HM252" s="631">
        <f t="shared" si="406"/>
        <v>0</v>
      </c>
      <c r="HN252" s="631">
        <f t="shared" si="406"/>
        <v>0</v>
      </c>
      <c r="HO252" s="631">
        <f t="shared" si="406"/>
        <v>0</v>
      </c>
      <c r="HP252" s="631">
        <f t="shared" si="406"/>
        <v>0</v>
      </c>
      <c r="HQ252" s="631">
        <f t="shared" si="406"/>
        <v>1</v>
      </c>
      <c r="HR252" s="631">
        <f t="shared" si="389"/>
        <v>0</v>
      </c>
      <c r="HS252" s="631">
        <f t="shared" si="389"/>
        <v>0</v>
      </c>
      <c r="HT252" s="631">
        <f t="shared" si="389"/>
        <v>0</v>
      </c>
      <c r="HU252" s="631">
        <f t="shared" si="389"/>
        <v>0</v>
      </c>
      <c r="HV252" s="631">
        <f t="shared" si="443"/>
        <v>0</v>
      </c>
      <c r="HW252" s="631">
        <f t="shared" si="443"/>
        <v>0</v>
      </c>
      <c r="HX252" s="631">
        <f t="shared" si="443"/>
        <v>0</v>
      </c>
      <c r="HY252" s="631">
        <f t="shared" si="443"/>
        <v>0</v>
      </c>
      <c r="HZ252" s="631">
        <f t="shared" si="443"/>
        <v>0</v>
      </c>
      <c r="IA252" s="631">
        <f t="shared" si="443"/>
        <v>0</v>
      </c>
      <c r="IB252" s="631">
        <f t="shared" si="443"/>
        <v>0</v>
      </c>
      <c r="IC252" s="631">
        <f t="shared" si="443"/>
        <v>0</v>
      </c>
      <c r="ID252" s="631">
        <f t="shared" si="443"/>
        <v>0</v>
      </c>
      <c r="IE252" s="631">
        <f t="shared" si="443"/>
        <v>0</v>
      </c>
      <c r="IF252" s="631">
        <f t="shared" si="443"/>
        <v>0</v>
      </c>
      <c r="IG252" s="631">
        <f t="shared" si="443"/>
        <v>0</v>
      </c>
      <c r="IH252" s="631">
        <f t="shared" si="443"/>
        <v>0</v>
      </c>
      <c r="II252" s="631">
        <f t="shared" si="443"/>
        <v>0</v>
      </c>
      <c r="IJ252" s="631">
        <f t="shared" si="443"/>
        <v>0</v>
      </c>
      <c r="IK252" s="631">
        <f t="shared" si="443"/>
        <v>0</v>
      </c>
      <c r="IL252" s="631">
        <f t="shared" si="446"/>
        <v>0</v>
      </c>
      <c r="IM252" s="631">
        <f t="shared" si="446"/>
        <v>0</v>
      </c>
      <c r="IN252" s="631">
        <f t="shared" si="446"/>
        <v>0</v>
      </c>
      <c r="IO252" s="631">
        <f t="shared" si="446"/>
        <v>0</v>
      </c>
      <c r="IP252" s="631">
        <f t="shared" si="446"/>
        <v>0</v>
      </c>
      <c r="IQ252" s="631">
        <f t="shared" si="446"/>
        <v>0</v>
      </c>
      <c r="IR252" s="631">
        <f t="shared" si="446"/>
        <v>0</v>
      </c>
      <c r="IS252" s="631">
        <f t="shared" si="446"/>
        <v>0</v>
      </c>
      <c r="IT252" s="631"/>
      <c r="IU252" s="631">
        <f t="shared" si="449"/>
        <v>0</v>
      </c>
      <c r="IV252" s="631">
        <f t="shared" si="449"/>
        <v>0</v>
      </c>
      <c r="IW252" s="631">
        <f t="shared" si="449"/>
        <v>0</v>
      </c>
      <c r="IX252" s="631">
        <f t="shared" si="449"/>
        <v>0</v>
      </c>
      <c r="IY252" s="631">
        <f t="shared" si="449"/>
        <v>0</v>
      </c>
      <c r="IZ252" s="631">
        <f t="shared" si="449"/>
        <v>0</v>
      </c>
      <c r="JA252" s="631">
        <f t="shared" si="449"/>
        <v>0</v>
      </c>
      <c r="JB252" s="631">
        <f t="shared" si="449"/>
        <v>0</v>
      </c>
      <c r="JC252" s="631">
        <f t="shared" si="449"/>
        <v>0</v>
      </c>
      <c r="JD252" s="631">
        <f t="shared" si="449"/>
        <v>0</v>
      </c>
      <c r="JE252" s="631">
        <f t="shared" si="450"/>
        <v>0</v>
      </c>
      <c r="JF252" s="631">
        <f t="shared" si="450"/>
        <v>0</v>
      </c>
      <c r="JG252" s="631">
        <f t="shared" si="450"/>
        <v>0</v>
      </c>
      <c r="JH252" s="631">
        <f t="shared" si="450"/>
        <v>0</v>
      </c>
      <c r="JI252" s="631">
        <f t="shared" si="450"/>
        <v>0</v>
      </c>
      <c r="JJ252" s="631">
        <f t="shared" si="450"/>
        <v>0</v>
      </c>
      <c r="JK252" s="631">
        <f t="shared" si="450"/>
        <v>0</v>
      </c>
      <c r="JL252" s="631">
        <f t="shared" si="450"/>
        <v>0</v>
      </c>
      <c r="JM252" s="631">
        <f t="shared" si="450"/>
        <v>0</v>
      </c>
      <c r="JN252" s="631">
        <f t="shared" si="450"/>
        <v>0</v>
      </c>
      <c r="JO252" s="631">
        <f t="shared" si="451"/>
        <v>0</v>
      </c>
      <c r="JP252" s="631">
        <f t="shared" si="451"/>
        <v>0</v>
      </c>
      <c r="JQ252" s="631">
        <f t="shared" si="451"/>
        <v>0</v>
      </c>
      <c r="JR252" s="631">
        <f t="shared" si="451"/>
        <v>0</v>
      </c>
      <c r="JS252" s="631">
        <f t="shared" si="451"/>
        <v>0</v>
      </c>
      <c r="JT252" s="631">
        <f t="shared" si="451"/>
        <v>0</v>
      </c>
      <c r="JU252" s="631">
        <f t="shared" si="451"/>
        <v>0</v>
      </c>
      <c r="JV252" s="631">
        <f t="shared" si="451"/>
        <v>25</v>
      </c>
      <c r="JW252" s="631">
        <f t="shared" si="451"/>
        <v>0</v>
      </c>
      <c r="JX252" s="631">
        <f t="shared" si="451"/>
        <v>0</v>
      </c>
      <c r="JY252" s="631">
        <f t="shared" si="452"/>
        <v>0</v>
      </c>
      <c r="JZ252" s="631">
        <f t="shared" si="452"/>
        <v>0</v>
      </c>
      <c r="KA252" s="631">
        <f t="shared" si="452"/>
        <v>0</v>
      </c>
      <c r="KB252" s="631">
        <f t="shared" si="452"/>
        <v>0</v>
      </c>
      <c r="KC252" s="631">
        <f t="shared" si="452"/>
        <v>0</v>
      </c>
      <c r="KD252" s="631">
        <f t="shared" si="452"/>
        <v>0</v>
      </c>
      <c r="KE252" s="631">
        <f t="shared" si="452"/>
        <v>0</v>
      </c>
      <c r="KF252" s="631">
        <f t="shared" si="452"/>
        <v>0</v>
      </c>
      <c r="KG252" s="631">
        <f t="shared" si="452"/>
        <v>0</v>
      </c>
      <c r="KH252" s="631">
        <f t="shared" si="452"/>
        <v>0</v>
      </c>
      <c r="KI252" s="631">
        <f t="shared" si="453"/>
        <v>0</v>
      </c>
      <c r="KJ252" s="631">
        <f t="shared" si="453"/>
        <v>0</v>
      </c>
      <c r="KK252" s="631">
        <f t="shared" si="453"/>
        <v>0</v>
      </c>
      <c r="KL252" s="631">
        <f t="shared" si="453"/>
        <v>0</v>
      </c>
      <c r="KM252" s="631">
        <f t="shared" si="453"/>
        <v>0</v>
      </c>
      <c r="KN252" s="631">
        <f t="shared" si="453"/>
        <v>0</v>
      </c>
      <c r="KO252" s="631">
        <f t="shared" si="453"/>
        <v>0</v>
      </c>
      <c r="KP252" s="631">
        <f t="shared" si="453"/>
        <v>0</v>
      </c>
      <c r="KQ252" s="631">
        <f t="shared" si="453"/>
        <v>0</v>
      </c>
      <c r="KR252" s="631">
        <f t="shared" si="453"/>
        <v>0</v>
      </c>
      <c r="KS252" s="631">
        <f t="shared" si="454"/>
        <v>0</v>
      </c>
      <c r="KT252" s="631">
        <f t="shared" si="454"/>
        <v>0</v>
      </c>
      <c r="KU252" s="631">
        <f t="shared" si="454"/>
        <v>0</v>
      </c>
      <c r="KV252" s="631">
        <f t="shared" si="454"/>
        <v>0</v>
      </c>
      <c r="KW252" s="631">
        <f t="shared" si="454"/>
        <v>0</v>
      </c>
      <c r="KX252" s="631">
        <f t="shared" si="454"/>
        <v>0</v>
      </c>
      <c r="KY252" s="631"/>
      <c r="KZ252" s="631">
        <f t="shared" si="455"/>
        <v>0</v>
      </c>
      <c r="LA252" s="631">
        <f t="shared" si="455"/>
        <v>0</v>
      </c>
      <c r="LB252" s="631">
        <f t="shared" si="455"/>
        <v>0</v>
      </c>
      <c r="LC252" s="631">
        <f t="shared" si="455"/>
        <v>0</v>
      </c>
      <c r="LD252" s="631">
        <f t="shared" si="455"/>
        <v>0</v>
      </c>
      <c r="LE252" s="631">
        <f t="shared" si="455"/>
        <v>0</v>
      </c>
      <c r="LF252" s="631">
        <f t="shared" si="455"/>
        <v>0</v>
      </c>
      <c r="LG252" s="631">
        <f t="shared" si="455"/>
        <v>0</v>
      </c>
      <c r="LH252" s="631">
        <f t="shared" si="455"/>
        <v>0</v>
      </c>
      <c r="LI252" s="631">
        <f t="shared" si="455"/>
        <v>0</v>
      </c>
      <c r="LJ252" s="631">
        <f t="shared" si="456"/>
        <v>0</v>
      </c>
      <c r="LK252" s="631">
        <f t="shared" si="456"/>
        <v>0</v>
      </c>
      <c r="LL252" s="631">
        <f t="shared" si="456"/>
        <v>0</v>
      </c>
      <c r="LM252" s="631">
        <f t="shared" si="456"/>
        <v>0</v>
      </c>
      <c r="LN252" s="631">
        <f t="shared" si="456"/>
        <v>0</v>
      </c>
      <c r="LO252" s="631">
        <f t="shared" si="456"/>
        <v>0</v>
      </c>
      <c r="LP252" s="631">
        <f t="shared" si="456"/>
        <v>0</v>
      </c>
      <c r="LQ252" s="631">
        <f t="shared" si="456"/>
        <v>0</v>
      </c>
      <c r="LR252" s="631">
        <f t="shared" si="456"/>
        <v>0</v>
      </c>
      <c r="LS252" s="631">
        <f t="shared" si="456"/>
        <v>0</v>
      </c>
      <c r="LT252" s="631">
        <f t="shared" si="457"/>
        <v>0</v>
      </c>
      <c r="LU252" s="631">
        <f t="shared" si="457"/>
        <v>0</v>
      </c>
      <c r="LV252" s="631">
        <f t="shared" si="457"/>
        <v>0</v>
      </c>
      <c r="LW252" s="631">
        <f t="shared" si="457"/>
        <v>0</v>
      </c>
      <c r="LX252" s="631">
        <f t="shared" si="457"/>
        <v>0</v>
      </c>
      <c r="LY252" s="631">
        <f t="shared" si="457"/>
        <v>0</v>
      </c>
      <c r="LZ252" s="631">
        <f t="shared" si="457"/>
        <v>0</v>
      </c>
      <c r="MA252" s="631">
        <f t="shared" si="457"/>
        <v>3.8784549999999998</v>
      </c>
      <c r="MB252" s="631">
        <f t="shared" si="457"/>
        <v>0</v>
      </c>
      <c r="MC252" s="631">
        <f t="shared" si="457"/>
        <v>0</v>
      </c>
      <c r="MD252" s="631">
        <f t="shared" si="458"/>
        <v>0</v>
      </c>
      <c r="ME252" s="631">
        <f t="shared" si="458"/>
        <v>0</v>
      </c>
      <c r="MF252" s="631">
        <f t="shared" si="458"/>
        <v>0</v>
      </c>
      <c r="MG252" s="631">
        <f t="shared" si="458"/>
        <v>0</v>
      </c>
      <c r="MH252" s="631">
        <f t="shared" si="458"/>
        <v>0</v>
      </c>
      <c r="MI252" s="631">
        <f t="shared" si="458"/>
        <v>0</v>
      </c>
      <c r="MJ252" s="631">
        <f t="shared" si="458"/>
        <v>0</v>
      </c>
      <c r="MK252" s="631">
        <f t="shared" si="458"/>
        <v>0</v>
      </c>
      <c r="ML252" s="631">
        <f t="shared" si="458"/>
        <v>0</v>
      </c>
      <c r="MM252" s="631">
        <f t="shared" si="458"/>
        <v>0</v>
      </c>
      <c r="MN252" s="631">
        <f t="shared" si="459"/>
        <v>0</v>
      </c>
      <c r="MO252" s="631">
        <f t="shared" si="459"/>
        <v>0</v>
      </c>
      <c r="MP252" s="631">
        <f t="shared" si="459"/>
        <v>0</v>
      </c>
      <c r="MQ252" s="631">
        <f t="shared" si="459"/>
        <v>0</v>
      </c>
      <c r="MR252" s="631">
        <f t="shared" si="459"/>
        <v>0</v>
      </c>
      <c r="MS252" s="631">
        <f t="shared" si="459"/>
        <v>0</v>
      </c>
      <c r="MT252" s="631">
        <f t="shared" si="459"/>
        <v>0</v>
      </c>
      <c r="MU252" s="631">
        <f t="shared" si="459"/>
        <v>0</v>
      </c>
      <c r="MV252" s="631">
        <f t="shared" si="459"/>
        <v>0</v>
      </c>
      <c r="MW252" s="631">
        <f t="shared" si="459"/>
        <v>0</v>
      </c>
      <c r="MX252" s="631">
        <f t="shared" si="460"/>
        <v>0</v>
      </c>
      <c r="MY252" s="631">
        <f t="shared" si="460"/>
        <v>0</v>
      </c>
      <c r="MZ252" s="631">
        <f t="shared" si="460"/>
        <v>0</v>
      </c>
      <c r="NA252" s="631">
        <f t="shared" si="460"/>
        <v>0</v>
      </c>
      <c r="NB252" s="631">
        <f t="shared" si="460"/>
        <v>0</v>
      </c>
      <c r="NC252" s="631">
        <f t="shared" si="460"/>
        <v>0</v>
      </c>
    </row>
    <row r="253" spans="1:367" hidden="1">
      <c r="A253" s="504" t="s">
        <v>107</v>
      </c>
      <c r="B253" s="504" t="s">
        <v>332</v>
      </c>
      <c r="C253" s="497">
        <v>4.3347639999999998</v>
      </c>
      <c r="D253" s="497">
        <v>0.31119400000000003</v>
      </c>
      <c r="E253" s="362">
        <f t="shared" si="358"/>
        <v>2.8587900903802037E-3</v>
      </c>
      <c r="F253" s="363">
        <f t="shared" si="359"/>
        <v>9.3411891286873888E-4</v>
      </c>
      <c r="G253" s="498">
        <f>E253*Dichtheden!$V$70</f>
        <v>147.28166361148689</v>
      </c>
      <c r="H253" s="499">
        <f>IF(C253=0,0,ROUND(IF((G253/2)/Dichtheden!$C$3&lt;1,1,(G253/2)/Dichtheden!$C$3),0))</f>
        <v>1</v>
      </c>
      <c r="I253" s="498">
        <f>E253*Dichtheden!$AJ$70</f>
        <v>24.546943935247814</v>
      </c>
      <c r="J253" s="499">
        <f>IF(C253=0,0,ROUND(IF((I253/2)/Dichtheden!$D$3&lt;1,1,(I253/2)/Dichtheden!$D$3),0))</f>
        <v>1</v>
      </c>
      <c r="K253" s="498">
        <f t="shared" si="360"/>
        <v>73.640831805743446</v>
      </c>
      <c r="L253" s="500">
        <f t="shared" si="361"/>
        <v>73.640831805743446</v>
      </c>
      <c r="M253" s="498">
        <f>IF(D253=0,0,IF((D253*Dichtheden!$G$4)&lt;25,25,D253*Dichtheden!$G$4))</f>
        <v>70.018650000000008</v>
      </c>
      <c r="N253" s="499">
        <f>D253*Dichtheden!$H$4</f>
        <v>10.89179</v>
      </c>
      <c r="O253" s="501"/>
      <c r="P253" s="501"/>
      <c r="Q253" s="502">
        <f>E253*Dichtheden!$AS$68</f>
        <v>108.62022691347158</v>
      </c>
      <c r="R253" s="495">
        <f>IF(Q253=0,0,ROUND(IF((Q253/2)/Dichtheden!$C$3&lt;1,1,(Q253/2)/Dichtheden!$C$3),0))</f>
        <v>1</v>
      </c>
      <c r="S253" s="502">
        <f>E253*Dichtheden!$AY$68</f>
        <v>6.0140012641357146</v>
      </c>
      <c r="T253" s="495">
        <f>IF(Q253=0,0,ROUND(IF((S253/2)/Dichtheden!$D$3&lt;1,1,(S253/2)/Dichtheden!$D$3),0))</f>
        <v>1</v>
      </c>
      <c r="U253" s="502">
        <f>D253*Dichtheden!$G$5</f>
        <v>67.840292000000005</v>
      </c>
      <c r="V253" s="502">
        <f>D253*Dichtheden!$H$5</f>
        <v>4.66791</v>
      </c>
      <c r="X253" s="630"/>
      <c r="AA253" s="628">
        <f t="shared" si="461"/>
        <v>0</v>
      </c>
      <c r="AB253" s="628">
        <f t="shared" si="461"/>
        <v>0</v>
      </c>
      <c r="AC253" s="628">
        <f t="shared" si="461"/>
        <v>0</v>
      </c>
      <c r="AD253" s="628">
        <f t="shared" si="461"/>
        <v>0</v>
      </c>
      <c r="AE253" s="628">
        <f t="shared" si="461"/>
        <v>0</v>
      </c>
      <c r="AF253" s="628">
        <f t="shared" si="461"/>
        <v>0</v>
      </c>
      <c r="AG253" s="628">
        <f t="shared" si="461"/>
        <v>0</v>
      </c>
      <c r="AH253" s="628">
        <f t="shared" si="461"/>
        <v>0</v>
      </c>
      <c r="AI253" s="628">
        <f t="shared" si="461"/>
        <v>0</v>
      </c>
      <c r="AJ253" s="628">
        <f t="shared" si="461"/>
        <v>0</v>
      </c>
      <c r="AK253" s="628">
        <f t="shared" si="461"/>
        <v>0</v>
      </c>
      <c r="AL253" s="628">
        <f t="shared" si="461"/>
        <v>0</v>
      </c>
      <c r="AM253" s="628">
        <f t="shared" si="461"/>
        <v>0</v>
      </c>
      <c r="AN253" s="628">
        <f t="shared" si="461"/>
        <v>0</v>
      </c>
      <c r="AO253" s="628">
        <f t="shared" si="461"/>
        <v>0</v>
      </c>
      <c r="AP253" s="628">
        <f t="shared" si="461"/>
        <v>0</v>
      </c>
      <c r="AQ253" s="628">
        <f t="shared" si="428"/>
        <v>0</v>
      </c>
      <c r="AR253" s="628">
        <f t="shared" si="428"/>
        <v>0</v>
      </c>
      <c r="AS253" s="628">
        <f t="shared" si="428"/>
        <v>0</v>
      </c>
      <c r="AT253" s="628">
        <f t="shared" si="428"/>
        <v>0</v>
      </c>
      <c r="AU253" s="628">
        <f t="shared" si="428"/>
        <v>0</v>
      </c>
      <c r="AV253" s="628">
        <f t="shared" si="428"/>
        <v>0</v>
      </c>
      <c r="AW253" s="628">
        <f t="shared" si="428"/>
        <v>0</v>
      </c>
      <c r="AX253" s="628">
        <f t="shared" si="428"/>
        <v>0</v>
      </c>
      <c r="AY253" s="628">
        <f t="shared" si="428"/>
        <v>0</v>
      </c>
      <c r="AZ253" s="628">
        <f t="shared" si="428"/>
        <v>0</v>
      </c>
      <c r="BA253" s="628">
        <f t="shared" si="428"/>
        <v>0</v>
      </c>
      <c r="BB253" s="628">
        <f t="shared" si="428"/>
        <v>4.3347639999999998</v>
      </c>
      <c r="BC253" s="628">
        <f t="shared" si="428"/>
        <v>0</v>
      </c>
      <c r="BD253" s="628">
        <f t="shared" si="428"/>
        <v>0</v>
      </c>
      <c r="BE253" s="628">
        <f t="shared" si="428"/>
        <v>0</v>
      </c>
      <c r="BF253" s="628">
        <f t="shared" si="428"/>
        <v>0</v>
      </c>
      <c r="BG253" s="628">
        <f t="shared" si="462"/>
        <v>0</v>
      </c>
      <c r="BH253" s="628">
        <f t="shared" si="462"/>
        <v>0</v>
      </c>
      <c r="BI253" s="628">
        <f t="shared" si="462"/>
        <v>0</v>
      </c>
      <c r="BJ253" s="628">
        <f t="shared" si="462"/>
        <v>0</v>
      </c>
      <c r="BK253" s="628">
        <f t="shared" si="462"/>
        <v>0</v>
      </c>
      <c r="BL253" s="628">
        <f t="shared" si="462"/>
        <v>0</v>
      </c>
      <c r="BM253" s="628">
        <f t="shared" si="462"/>
        <v>0</v>
      </c>
      <c r="BN253" s="628">
        <f t="shared" si="462"/>
        <v>0</v>
      </c>
      <c r="BO253" s="628">
        <f t="shared" si="462"/>
        <v>0</v>
      </c>
      <c r="BP253" s="628">
        <f t="shared" si="462"/>
        <v>0</v>
      </c>
      <c r="BQ253" s="628">
        <f t="shared" si="462"/>
        <v>0</v>
      </c>
      <c r="BR253" s="628">
        <f t="shared" si="462"/>
        <v>0</v>
      </c>
      <c r="BS253" s="628">
        <f t="shared" si="462"/>
        <v>0</v>
      </c>
      <c r="BT253" s="628">
        <f t="shared" si="462"/>
        <v>0</v>
      </c>
      <c r="BU253" s="628">
        <f t="shared" si="462"/>
        <v>0</v>
      </c>
      <c r="BV253" s="628">
        <f t="shared" si="462"/>
        <v>0</v>
      </c>
      <c r="BW253" s="628">
        <f t="shared" si="463"/>
        <v>0</v>
      </c>
      <c r="BX253" s="628">
        <f t="shared" si="463"/>
        <v>0</v>
      </c>
      <c r="BY253" s="628">
        <f t="shared" si="463"/>
        <v>0</v>
      </c>
      <c r="BZ253" s="628">
        <f t="shared" si="463"/>
        <v>0</v>
      </c>
      <c r="CA253" s="628">
        <f t="shared" si="463"/>
        <v>0</v>
      </c>
      <c r="CB253" s="628">
        <f t="shared" si="463"/>
        <v>0</v>
      </c>
      <c r="CC253" s="628">
        <f t="shared" si="463"/>
        <v>0</v>
      </c>
      <c r="CD253" s="628">
        <f t="shared" si="463"/>
        <v>0</v>
      </c>
      <c r="CE253" s="628"/>
      <c r="CF253" s="628">
        <f t="shared" si="464"/>
        <v>0</v>
      </c>
      <c r="CG253" s="628">
        <f t="shared" si="464"/>
        <v>0</v>
      </c>
      <c r="CH253" s="628">
        <f t="shared" si="464"/>
        <v>0</v>
      </c>
      <c r="CI253" s="628">
        <f t="shared" si="464"/>
        <v>0</v>
      </c>
      <c r="CJ253" s="628">
        <f t="shared" si="464"/>
        <v>0</v>
      </c>
      <c r="CK253" s="628">
        <f t="shared" si="464"/>
        <v>0</v>
      </c>
      <c r="CL253" s="628">
        <f t="shared" si="464"/>
        <v>0</v>
      </c>
      <c r="CM253" s="628">
        <f t="shared" si="464"/>
        <v>0</v>
      </c>
      <c r="CN253" s="628">
        <f t="shared" si="464"/>
        <v>0</v>
      </c>
      <c r="CO253" s="628">
        <f t="shared" si="464"/>
        <v>0</v>
      </c>
      <c r="CP253" s="628">
        <f t="shared" si="464"/>
        <v>0</v>
      </c>
      <c r="CQ253" s="628">
        <f t="shared" si="464"/>
        <v>0</v>
      </c>
      <c r="CR253" s="628">
        <f t="shared" si="464"/>
        <v>0</v>
      </c>
      <c r="CS253" s="628">
        <f t="shared" si="464"/>
        <v>0</v>
      </c>
      <c r="CT253" s="628">
        <f t="shared" si="464"/>
        <v>0</v>
      </c>
      <c r="CU253" s="628">
        <f t="shared" si="464"/>
        <v>0</v>
      </c>
      <c r="CV253" s="628">
        <f t="shared" si="429"/>
        <v>0</v>
      </c>
      <c r="CW253" s="628">
        <f t="shared" si="429"/>
        <v>0</v>
      </c>
      <c r="CX253" s="628">
        <f t="shared" si="429"/>
        <v>0</v>
      </c>
      <c r="CY253" s="628">
        <f t="shared" si="429"/>
        <v>0</v>
      </c>
      <c r="CZ253" s="628">
        <f t="shared" si="429"/>
        <v>0</v>
      </c>
      <c r="DA253" s="628">
        <f t="shared" si="429"/>
        <v>0</v>
      </c>
      <c r="DB253" s="628">
        <f t="shared" si="429"/>
        <v>0</v>
      </c>
      <c r="DC253" s="628">
        <f t="shared" si="429"/>
        <v>0</v>
      </c>
      <c r="DD253" s="628">
        <f t="shared" si="429"/>
        <v>0</v>
      </c>
      <c r="DE253" s="628">
        <f t="shared" si="429"/>
        <v>0</v>
      </c>
      <c r="DF253" s="628">
        <f t="shared" si="429"/>
        <v>0</v>
      </c>
      <c r="DG253" s="628">
        <f t="shared" si="429"/>
        <v>0.31119400000000003</v>
      </c>
      <c r="DH253" s="628">
        <f t="shared" si="429"/>
        <v>0</v>
      </c>
      <c r="DI253" s="628">
        <f t="shared" si="429"/>
        <v>0</v>
      </c>
      <c r="DJ253" s="628">
        <f t="shared" si="429"/>
        <v>0</v>
      </c>
      <c r="DK253" s="628">
        <f t="shared" si="429"/>
        <v>0</v>
      </c>
      <c r="DL253" s="628">
        <f t="shared" si="465"/>
        <v>0</v>
      </c>
      <c r="DM253" s="628">
        <f t="shared" si="465"/>
        <v>0</v>
      </c>
      <c r="DN253" s="628">
        <f t="shared" si="465"/>
        <v>0</v>
      </c>
      <c r="DO253" s="628">
        <f t="shared" si="465"/>
        <v>0</v>
      </c>
      <c r="DP253" s="628">
        <f t="shared" si="465"/>
        <v>0</v>
      </c>
      <c r="DQ253" s="628">
        <f t="shared" si="465"/>
        <v>0</v>
      </c>
      <c r="DR253" s="628">
        <f t="shared" si="465"/>
        <v>0</v>
      </c>
      <c r="DS253" s="628">
        <f t="shared" si="465"/>
        <v>0</v>
      </c>
      <c r="DT253" s="628">
        <f t="shared" si="465"/>
        <v>0</v>
      </c>
      <c r="DU253" s="628">
        <f t="shared" si="465"/>
        <v>0</v>
      </c>
      <c r="DV253" s="628">
        <f t="shared" si="465"/>
        <v>0</v>
      </c>
      <c r="DW253" s="628">
        <f t="shared" si="465"/>
        <v>0</v>
      </c>
      <c r="DX253" s="628">
        <f t="shared" si="465"/>
        <v>0</v>
      </c>
      <c r="DY253" s="628">
        <f t="shared" si="465"/>
        <v>0</v>
      </c>
      <c r="DZ253" s="628">
        <f t="shared" si="465"/>
        <v>0</v>
      </c>
      <c r="EA253" s="628">
        <f t="shared" si="465"/>
        <v>0</v>
      </c>
      <c r="EB253" s="628">
        <f t="shared" si="466"/>
        <v>0</v>
      </c>
      <c r="EC253" s="628">
        <f t="shared" si="466"/>
        <v>0</v>
      </c>
      <c r="ED253" s="628">
        <f t="shared" si="466"/>
        <v>0</v>
      </c>
      <c r="EE253" s="628">
        <f t="shared" si="466"/>
        <v>0</v>
      </c>
      <c r="EF253" s="628">
        <f t="shared" si="466"/>
        <v>0</v>
      </c>
      <c r="EG253" s="628">
        <f t="shared" si="466"/>
        <v>0</v>
      </c>
      <c r="EH253" s="628">
        <f t="shared" si="466"/>
        <v>0</v>
      </c>
      <c r="EI253" s="628">
        <f t="shared" si="466"/>
        <v>0</v>
      </c>
      <c r="EJ253" s="631"/>
      <c r="EK253" s="631">
        <f t="shared" si="430"/>
        <v>0</v>
      </c>
      <c r="EL253" s="631">
        <f t="shared" si="430"/>
        <v>0</v>
      </c>
      <c r="EM253" s="631">
        <f t="shared" si="430"/>
        <v>0</v>
      </c>
      <c r="EN253" s="631">
        <f t="shared" si="430"/>
        <v>0</v>
      </c>
      <c r="EO253" s="631">
        <f t="shared" si="430"/>
        <v>0</v>
      </c>
      <c r="EP253" s="631">
        <f t="shared" si="430"/>
        <v>0</v>
      </c>
      <c r="EQ253" s="631">
        <f t="shared" si="430"/>
        <v>0</v>
      </c>
      <c r="ER253" s="631">
        <f t="shared" si="430"/>
        <v>0</v>
      </c>
      <c r="ES253" s="631">
        <f t="shared" si="430"/>
        <v>0</v>
      </c>
      <c r="ET253" s="631">
        <f t="shared" si="430"/>
        <v>0</v>
      </c>
      <c r="EU253" s="631">
        <f t="shared" si="430"/>
        <v>0</v>
      </c>
      <c r="EV253" s="631">
        <f t="shared" si="430"/>
        <v>0</v>
      </c>
      <c r="EW253" s="631">
        <f t="shared" si="430"/>
        <v>0</v>
      </c>
      <c r="EX253" s="631">
        <f t="shared" si="430"/>
        <v>0</v>
      </c>
      <c r="EY253" s="631">
        <f t="shared" si="430"/>
        <v>0</v>
      </c>
      <c r="EZ253" s="631">
        <f t="shared" si="430"/>
        <v>0</v>
      </c>
      <c r="FA253" s="631">
        <f t="shared" si="447"/>
        <v>0</v>
      </c>
      <c r="FB253" s="631">
        <f t="shared" si="447"/>
        <v>0</v>
      </c>
      <c r="FC253" s="631">
        <f t="shared" si="447"/>
        <v>0</v>
      </c>
      <c r="FD253" s="631">
        <f t="shared" si="444"/>
        <v>0</v>
      </c>
      <c r="FE253" s="631">
        <f t="shared" si="444"/>
        <v>0</v>
      </c>
      <c r="FF253" s="631">
        <f t="shared" si="444"/>
        <v>0</v>
      </c>
      <c r="FG253" s="631">
        <f t="shared" si="444"/>
        <v>0</v>
      </c>
      <c r="FH253" s="631">
        <f t="shared" si="444"/>
        <v>0</v>
      </c>
      <c r="FI253" s="631">
        <f t="shared" si="444"/>
        <v>0</v>
      </c>
      <c r="FJ253" s="631">
        <f t="shared" si="444"/>
        <v>0</v>
      </c>
      <c r="FK253" s="631">
        <f t="shared" si="444"/>
        <v>0</v>
      </c>
      <c r="FL253" s="631">
        <f t="shared" si="444"/>
        <v>1</v>
      </c>
      <c r="FM253" s="631">
        <f t="shared" si="444"/>
        <v>0</v>
      </c>
      <c r="FN253" s="631">
        <f t="shared" si="444"/>
        <v>0</v>
      </c>
      <c r="FO253" s="631">
        <f t="shared" si="444"/>
        <v>0</v>
      </c>
      <c r="FP253" s="631">
        <f t="shared" si="444"/>
        <v>0</v>
      </c>
      <c r="FQ253" s="631">
        <f t="shared" si="444"/>
        <v>0</v>
      </c>
      <c r="FR253" s="631">
        <f t="shared" si="444"/>
        <v>0</v>
      </c>
      <c r="FS253" s="631">
        <f t="shared" si="444"/>
        <v>0</v>
      </c>
      <c r="FT253" s="631">
        <f t="shared" si="427"/>
        <v>0</v>
      </c>
      <c r="FU253" s="631">
        <f t="shared" si="427"/>
        <v>0</v>
      </c>
      <c r="FV253" s="631">
        <f t="shared" si="445"/>
        <v>0</v>
      </c>
      <c r="FW253" s="631">
        <f t="shared" si="445"/>
        <v>0</v>
      </c>
      <c r="FX253" s="631">
        <f t="shared" si="445"/>
        <v>0</v>
      </c>
      <c r="FY253" s="631">
        <f t="shared" si="445"/>
        <v>0</v>
      </c>
      <c r="FZ253" s="631">
        <f t="shared" si="445"/>
        <v>0</v>
      </c>
      <c r="GA253" s="631">
        <f t="shared" si="445"/>
        <v>0</v>
      </c>
      <c r="GB253" s="631">
        <f t="shared" si="445"/>
        <v>0</v>
      </c>
      <c r="GC253" s="631">
        <f t="shared" si="445"/>
        <v>0</v>
      </c>
      <c r="GD253" s="631">
        <f t="shared" si="379"/>
        <v>0</v>
      </c>
      <c r="GE253" s="631">
        <f t="shared" si="379"/>
        <v>0</v>
      </c>
      <c r="GF253" s="631">
        <f t="shared" si="379"/>
        <v>0</v>
      </c>
      <c r="GG253" s="631">
        <f t="shared" si="379"/>
        <v>0</v>
      </c>
      <c r="GH253" s="631">
        <f t="shared" si="379"/>
        <v>0</v>
      </c>
      <c r="GI253" s="631">
        <f t="shared" si="390"/>
        <v>0</v>
      </c>
      <c r="GJ253" s="631">
        <f t="shared" si="390"/>
        <v>0</v>
      </c>
      <c r="GK253" s="631">
        <f t="shared" si="390"/>
        <v>0</v>
      </c>
      <c r="GL253" s="631">
        <f t="shared" si="390"/>
        <v>0</v>
      </c>
      <c r="GM253" s="631">
        <f t="shared" si="390"/>
        <v>0</v>
      </c>
      <c r="GN253" s="631">
        <f t="shared" si="390"/>
        <v>0</v>
      </c>
      <c r="GO253" s="631"/>
      <c r="GP253" s="631">
        <f t="shared" si="448"/>
        <v>0</v>
      </c>
      <c r="GQ253" s="631">
        <f t="shared" si="448"/>
        <v>0</v>
      </c>
      <c r="GR253" s="631">
        <f t="shared" si="448"/>
        <v>0</v>
      </c>
      <c r="GS253" s="631">
        <f t="shared" si="448"/>
        <v>0</v>
      </c>
      <c r="GT253" s="631">
        <f t="shared" si="448"/>
        <v>0</v>
      </c>
      <c r="GU253" s="631">
        <f t="shared" si="448"/>
        <v>0</v>
      </c>
      <c r="GV253" s="631">
        <f t="shared" si="448"/>
        <v>0</v>
      </c>
      <c r="GW253" s="631">
        <f t="shared" si="448"/>
        <v>0</v>
      </c>
      <c r="GX253" s="631">
        <f t="shared" si="448"/>
        <v>0</v>
      </c>
      <c r="GY253" s="631">
        <f t="shared" si="448"/>
        <v>0</v>
      </c>
      <c r="GZ253" s="631">
        <f t="shared" si="448"/>
        <v>0</v>
      </c>
      <c r="HA253" s="631">
        <f t="shared" si="448"/>
        <v>0</v>
      </c>
      <c r="HB253" s="631">
        <f t="shared" si="448"/>
        <v>0</v>
      </c>
      <c r="HC253" s="631">
        <f t="shared" si="448"/>
        <v>0</v>
      </c>
      <c r="HD253" s="631">
        <f t="shared" si="448"/>
        <v>0</v>
      </c>
      <c r="HE253" s="631">
        <f t="shared" si="408"/>
        <v>0</v>
      </c>
      <c r="HF253" s="631">
        <f t="shared" si="408"/>
        <v>0</v>
      </c>
      <c r="HG253" s="631">
        <f t="shared" si="408"/>
        <v>0</v>
      </c>
      <c r="HH253" s="631">
        <f t="shared" si="408"/>
        <v>0</v>
      </c>
      <c r="HI253" s="631">
        <f t="shared" si="406"/>
        <v>0</v>
      </c>
      <c r="HJ253" s="631">
        <f t="shared" si="406"/>
        <v>0</v>
      </c>
      <c r="HK253" s="631">
        <f t="shared" si="406"/>
        <v>0</v>
      </c>
      <c r="HL253" s="631">
        <f t="shared" si="406"/>
        <v>0</v>
      </c>
      <c r="HM253" s="631">
        <f t="shared" si="406"/>
        <v>0</v>
      </c>
      <c r="HN253" s="631">
        <f t="shared" si="406"/>
        <v>0</v>
      </c>
      <c r="HO253" s="631">
        <f t="shared" si="406"/>
        <v>0</v>
      </c>
      <c r="HP253" s="631">
        <f t="shared" si="406"/>
        <v>0</v>
      </c>
      <c r="HQ253" s="631">
        <f t="shared" si="406"/>
        <v>1</v>
      </c>
      <c r="HR253" s="631">
        <f t="shared" si="389"/>
        <v>0</v>
      </c>
      <c r="HS253" s="631">
        <f t="shared" si="389"/>
        <v>0</v>
      </c>
      <c r="HT253" s="631">
        <f t="shared" si="389"/>
        <v>0</v>
      </c>
      <c r="HU253" s="631">
        <f t="shared" si="389"/>
        <v>0</v>
      </c>
      <c r="HV253" s="631">
        <f t="shared" si="443"/>
        <v>0</v>
      </c>
      <c r="HW253" s="631">
        <f t="shared" si="443"/>
        <v>0</v>
      </c>
      <c r="HX253" s="631">
        <f t="shared" si="443"/>
        <v>0</v>
      </c>
      <c r="HY253" s="631">
        <f t="shared" si="443"/>
        <v>0</v>
      </c>
      <c r="HZ253" s="631">
        <f t="shared" si="443"/>
        <v>0</v>
      </c>
      <c r="IA253" s="631">
        <f t="shared" si="443"/>
        <v>0</v>
      </c>
      <c r="IB253" s="631">
        <f t="shared" si="443"/>
        <v>0</v>
      </c>
      <c r="IC253" s="631">
        <f t="shared" si="443"/>
        <v>0</v>
      </c>
      <c r="ID253" s="631">
        <f t="shared" si="443"/>
        <v>0</v>
      </c>
      <c r="IE253" s="631">
        <f t="shared" si="443"/>
        <v>0</v>
      </c>
      <c r="IF253" s="631">
        <f t="shared" si="443"/>
        <v>0</v>
      </c>
      <c r="IG253" s="631">
        <f t="shared" si="443"/>
        <v>0</v>
      </c>
      <c r="IH253" s="631">
        <f t="shared" si="443"/>
        <v>0</v>
      </c>
      <c r="II253" s="631">
        <f t="shared" si="443"/>
        <v>0</v>
      </c>
      <c r="IJ253" s="631">
        <f t="shared" si="443"/>
        <v>0</v>
      </c>
      <c r="IK253" s="631">
        <f t="shared" si="443"/>
        <v>0</v>
      </c>
      <c r="IL253" s="631">
        <f t="shared" si="446"/>
        <v>0</v>
      </c>
      <c r="IM253" s="631">
        <f t="shared" si="446"/>
        <v>0</v>
      </c>
      <c r="IN253" s="631">
        <f t="shared" si="446"/>
        <v>0</v>
      </c>
      <c r="IO253" s="631">
        <f t="shared" si="446"/>
        <v>0</v>
      </c>
      <c r="IP253" s="631">
        <f t="shared" si="446"/>
        <v>0</v>
      </c>
      <c r="IQ253" s="631">
        <f t="shared" si="446"/>
        <v>0</v>
      </c>
      <c r="IR253" s="631">
        <f t="shared" si="446"/>
        <v>0</v>
      </c>
      <c r="IS253" s="631">
        <f t="shared" si="446"/>
        <v>0</v>
      </c>
      <c r="IT253" s="631"/>
      <c r="IU253" s="631">
        <f t="shared" si="449"/>
        <v>0</v>
      </c>
      <c r="IV253" s="631">
        <f t="shared" si="449"/>
        <v>0</v>
      </c>
      <c r="IW253" s="631">
        <f t="shared" si="449"/>
        <v>0</v>
      </c>
      <c r="IX253" s="631">
        <f t="shared" si="449"/>
        <v>0</v>
      </c>
      <c r="IY253" s="631">
        <f t="shared" si="449"/>
        <v>0</v>
      </c>
      <c r="IZ253" s="631">
        <f t="shared" si="449"/>
        <v>0</v>
      </c>
      <c r="JA253" s="631">
        <f t="shared" si="449"/>
        <v>0</v>
      </c>
      <c r="JB253" s="631">
        <f t="shared" si="449"/>
        <v>0</v>
      </c>
      <c r="JC253" s="631">
        <f t="shared" si="449"/>
        <v>0</v>
      </c>
      <c r="JD253" s="631">
        <f t="shared" si="449"/>
        <v>0</v>
      </c>
      <c r="JE253" s="631">
        <f t="shared" si="450"/>
        <v>0</v>
      </c>
      <c r="JF253" s="631">
        <f t="shared" si="450"/>
        <v>0</v>
      </c>
      <c r="JG253" s="631">
        <f t="shared" si="450"/>
        <v>0</v>
      </c>
      <c r="JH253" s="631">
        <f t="shared" si="450"/>
        <v>0</v>
      </c>
      <c r="JI253" s="631">
        <f t="shared" si="450"/>
        <v>0</v>
      </c>
      <c r="JJ253" s="631">
        <f t="shared" si="450"/>
        <v>0</v>
      </c>
      <c r="JK253" s="631">
        <f t="shared" si="450"/>
        <v>0</v>
      </c>
      <c r="JL253" s="631">
        <f t="shared" si="450"/>
        <v>0</v>
      </c>
      <c r="JM253" s="631">
        <f t="shared" si="450"/>
        <v>0</v>
      </c>
      <c r="JN253" s="631">
        <f t="shared" si="450"/>
        <v>0</v>
      </c>
      <c r="JO253" s="631">
        <f t="shared" si="451"/>
        <v>0</v>
      </c>
      <c r="JP253" s="631">
        <f t="shared" si="451"/>
        <v>0</v>
      </c>
      <c r="JQ253" s="631">
        <f t="shared" si="451"/>
        <v>0</v>
      </c>
      <c r="JR253" s="631">
        <f t="shared" si="451"/>
        <v>0</v>
      </c>
      <c r="JS253" s="631">
        <f t="shared" si="451"/>
        <v>0</v>
      </c>
      <c r="JT253" s="631">
        <f t="shared" si="451"/>
        <v>0</v>
      </c>
      <c r="JU253" s="631">
        <f t="shared" si="451"/>
        <v>0</v>
      </c>
      <c r="JV253" s="631">
        <f t="shared" si="451"/>
        <v>70.018650000000008</v>
      </c>
      <c r="JW253" s="631">
        <f t="shared" si="451"/>
        <v>0</v>
      </c>
      <c r="JX253" s="631">
        <f t="shared" si="451"/>
        <v>0</v>
      </c>
      <c r="JY253" s="631">
        <f t="shared" si="452"/>
        <v>0</v>
      </c>
      <c r="JZ253" s="631">
        <f t="shared" si="452"/>
        <v>0</v>
      </c>
      <c r="KA253" s="631">
        <f t="shared" si="452"/>
        <v>0</v>
      </c>
      <c r="KB253" s="631">
        <f t="shared" si="452"/>
        <v>0</v>
      </c>
      <c r="KC253" s="631">
        <f t="shared" si="452"/>
        <v>0</v>
      </c>
      <c r="KD253" s="631">
        <f t="shared" si="452"/>
        <v>0</v>
      </c>
      <c r="KE253" s="631">
        <f t="shared" si="452"/>
        <v>0</v>
      </c>
      <c r="KF253" s="631">
        <f t="shared" si="452"/>
        <v>0</v>
      </c>
      <c r="KG253" s="631">
        <f t="shared" si="452"/>
        <v>0</v>
      </c>
      <c r="KH253" s="631">
        <f t="shared" si="452"/>
        <v>0</v>
      </c>
      <c r="KI253" s="631">
        <f t="shared" si="453"/>
        <v>0</v>
      </c>
      <c r="KJ253" s="631">
        <f t="shared" si="453"/>
        <v>0</v>
      </c>
      <c r="KK253" s="631">
        <f t="shared" si="453"/>
        <v>0</v>
      </c>
      <c r="KL253" s="631">
        <f t="shared" si="453"/>
        <v>0</v>
      </c>
      <c r="KM253" s="631">
        <f t="shared" si="453"/>
        <v>0</v>
      </c>
      <c r="KN253" s="631">
        <f t="shared" si="453"/>
        <v>0</v>
      </c>
      <c r="KO253" s="631">
        <f t="shared" si="453"/>
        <v>0</v>
      </c>
      <c r="KP253" s="631">
        <f t="shared" si="453"/>
        <v>0</v>
      </c>
      <c r="KQ253" s="631">
        <f t="shared" si="453"/>
        <v>0</v>
      </c>
      <c r="KR253" s="631">
        <f t="shared" si="453"/>
        <v>0</v>
      </c>
      <c r="KS253" s="631">
        <f t="shared" si="454"/>
        <v>0</v>
      </c>
      <c r="KT253" s="631">
        <f t="shared" si="454"/>
        <v>0</v>
      </c>
      <c r="KU253" s="631">
        <f t="shared" si="454"/>
        <v>0</v>
      </c>
      <c r="KV253" s="631">
        <f t="shared" si="454"/>
        <v>0</v>
      </c>
      <c r="KW253" s="631">
        <f t="shared" si="454"/>
        <v>0</v>
      </c>
      <c r="KX253" s="631">
        <f t="shared" si="454"/>
        <v>0</v>
      </c>
      <c r="KY253" s="631"/>
      <c r="KZ253" s="631">
        <f t="shared" si="455"/>
        <v>0</v>
      </c>
      <c r="LA253" s="631">
        <f t="shared" si="455"/>
        <v>0</v>
      </c>
      <c r="LB253" s="631">
        <f t="shared" si="455"/>
        <v>0</v>
      </c>
      <c r="LC253" s="631">
        <f t="shared" si="455"/>
        <v>0</v>
      </c>
      <c r="LD253" s="631">
        <f t="shared" si="455"/>
        <v>0</v>
      </c>
      <c r="LE253" s="631">
        <f t="shared" si="455"/>
        <v>0</v>
      </c>
      <c r="LF253" s="631">
        <f t="shared" si="455"/>
        <v>0</v>
      </c>
      <c r="LG253" s="631">
        <f t="shared" si="455"/>
        <v>0</v>
      </c>
      <c r="LH253" s="631">
        <f t="shared" si="455"/>
        <v>0</v>
      </c>
      <c r="LI253" s="631">
        <f t="shared" si="455"/>
        <v>0</v>
      </c>
      <c r="LJ253" s="631">
        <f t="shared" si="456"/>
        <v>0</v>
      </c>
      <c r="LK253" s="631">
        <f t="shared" si="456"/>
        <v>0</v>
      </c>
      <c r="LL253" s="631">
        <f t="shared" si="456"/>
        <v>0</v>
      </c>
      <c r="LM253" s="631">
        <f t="shared" si="456"/>
        <v>0</v>
      </c>
      <c r="LN253" s="631">
        <f t="shared" si="456"/>
        <v>0</v>
      </c>
      <c r="LO253" s="631">
        <f t="shared" si="456"/>
        <v>0</v>
      </c>
      <c r="LP253" s="631">
        <f t="shared" si="456"/>
        <v>0</v>
      </c>
      <c r="LQ253" s="631">
        <f t="shared" si="456"/>
        <v>0</v>
      </c>
      <c r="LR253" s="631">
        <f t="shared" si="456"/>
        <v>0</v>
      </c>
      <c r="LS253" s="631">
        <f t="shared" si="456"/>
        <v>0</v>
      </c>
      <c r="LT253" s="631">
        <f t="shared" si="457"/>
        <v>0</v>
      </c>
      <c r="LU253" s="631">
        <f t="shared" si="457"/>
        <v>0</v>
      </c>
      <c r="LV253" s="631">
        <f t="shared" si="457"/>
        <v>0</v>
      </c>
      <c r="LW253" s="631">
        <f t="shared" si="457"/>
        <v>0</v>
      </c>
      <c r="LX253" s="631">
        <f t="shared" si="457"/>
        <v>0</v>
      </c>
      <c r="LY253" s="631">
        <f t="shared" si="457"/>
        <v>0</v>
      </c>
      <c r="LZ253" s="631">
        <f t="shared" si="457"/>
        <v>0</v>
      </c>
      <c r="MA253" s="631">
        <f t="shared" si="457"/>
        <v>10.89179</v>
      </c>
      <c r="MB253" s="631">
        <f t="shared" si="457"/>
        <v>0</v>
      </c>
      <c r="MC253" s="631">
        <f t="shared" si="457"/>
        <v>0</v>
      </c>
      <c r="MD253" s="631">
        <f t="shared" si="458"/>
        <v>0</v>
      </c>
      <c r="ME253" s="631">
        <f t="shared" si="458"/>
        <v>0</v>
      </c>
      <c r="MF253" s="631">
        <f t="shared" si="458"/>
        <v>0</v>
      </c>
      <c r="MG253" s="631">
        <f t="shared" si="458"/>
        <v>0</v>
      </c>
      <c r="MH253" s="631">
        <f t="shared" si="458"/>
        <v>0</v>
      </c>
      <c r="MI253" s="631">
        <f t="shared" si="458"/>
        <v>0</v>
      </c>
      <c r="MJ253" s="631">
        <f t="shared" si="458"/>
        <v>0</v>
      </c>
      <c r="MK253" s="631">
        <f t="shared" si="458"/>
        <v>0</v>
      </c>
      <c r="ML253" s="631">
        <f t="shared" si="458"/>
        <v>0</v>
      </c>
      <c r="MM253" s="631">
        <f t="shared" si="458"/>
        <v>0</v>
      </c>
      <c r="MN253" s="631">
        <f t="shared" si="459"/>
        <v>0</v>
      </c>
      <c r="MO253" s="631">
        <f t="shared" si="459"/>
        <v>0</v>
      </c>
      <c r="MP253" s="631">
        <f t="shared" si="459"/>
        <v>0</v>
      </c>
      <c r="MQ253" s="631">
        <f t="shared" si="459"/>
        <v>0</v>
      </c>
      <c r="MR253" s="631">
        <f t="shared" si="459"/>
        <v>0</v>
      </c>
      <c r="MS253" s="631">
        <f t="shared" si="459"/>
        <v>0</v>
      </c>
      <c r="MT253" s="631">
        <f t="shared" si="459"/>
        <v>0</v>
      </c>
      <c r="MU253" s="631">
        <f t="shared" si="459"/>
        <v>0</v>
      </c>
      <c r="MV253" s="631">
        <f t="shared" si="459"/>
        <v>0</v>
      </c>
      <c r="MW253" s="631">
        <f t="shared" si="459"/>
        <v>0</v>
      </c>
      <c r="MX253" s="631">
        <f t="shared" si="460"/>
        <v>0</v>
      </c>
      <c r="MY253" s="631">
        <f t="shared" si="460"/>
        <v>0</v>
      </c>
      <c r="MZ253" s="631">
        <f t="shared" si="460"/>
        <v>0</v>
      </c>
      <c r="NA253" s="631">
        <f t="shared" si="460"/>
        <v>0</v>
      </c>
      <c r="NB253" s="631">
        <f t="shared" si="460"/>
        <v>0</v>
      </c>
      <c r="NC253" s="631">
        <f t="shared" si="460"/>
        <v>0</v>
      </c>
    </row>
    <row r="254" spans="1:367" hidden="1">
      <c r="A254" s="504" t="s">
        <v>107</v>
      </c>
      <c r="B254" s="504" t="s">
        <v>333</v>
      </c>
      <c r="C254" s="497">
        <v>10.670432999999999</v>
      </c>
      <c r="D254" s="497">
        <v>1.19848</v>
      </c>
      <c r="E254" s="362">
        <f t="shared" si="358"/>
        <v>7.0371831362597611E-3</v>
      </c>
      <c r="F254" s="363">
        <f t="shared" si="359"/>
        <v>3.5975077755192133E-3</v>
      </c>
      <c r="G254" s="498">
        <f>E254*Dichtheden!$V$70</f>
        <v>362.54779353499032</v>
      </c>
      <c r="H254" s="499">
        <f>IF(C254=0,0,ROUND(IF((G254/2)/Dichtheden!$C$3&lt;1,1,(G254/2)/Dichtheden!$C$3),0))</f>
        <v>2</v>
      </c>
      <c r="I254" s="498">
        <f>E254*Dichtheden!$AJ$70</f>
        <v>60.424632255831725</v>
      </c>
      <c r="J254" s="499">
        <f>IF(C254=0,0,ROUND(IF((I254/2)/Dichtheden!$D$3&lt;1,1,(I254/2)/Dichtheden!$D$3),0))</f>
        <v>1</v>
      </c>
      <c r="K254" s="498">
        <f t="shared" si="360"/>
        <v>181.27389676749516</v>
      </c>
      <c r="L254" s="500">
        <f t="shared" si="361"/>
        <v>90.63694838374758</v>
      </c>
      <c r="M254" s="498">
        <f>IF(D254=0,0,IF((D254*Dichtheden!$G$4)&lt;25,25,D254*Dichtheden!$G$4))</f>
        <v>269.65800000000002</v>
      </c>
      <c r="N254" s="499">
        <f>D254*Dichtheden!$H$4</f>
        <v>41.946799999999996</v>
      </c>
      <c r="O254" s="501"/>
      <c r="P254" s="501"/>
      <c r="Q254" s="502">
        <f>E254*Dichtheden!$AS$68</f>
        <v>267.37899773205538</v>
      </c>
      <c r="R254" s="495">
        <f>IF(Q254=0,0,ROUND(IF((Q254/2)/Dichtheden!$C$3&lt;1,1,(Q254/2)/Dichtheden!$C$3),0))</f>
        <v>1</v>
      </c>
      <c r="S254" s="502">
        <f>E254*Dichtheden!$AY$68</f>
        <v>14.804034902678771</v>
      </c>
      <c r="T254" s="495">
        <f>IF(Q254=0,0,ROUND(IF((S254/2)/Dichtheden!$D$3&lt;1,1,(S254/2)/Dichtheden!$D$3),0))</f>
        <v>1</v>
      </c>
      <c r="U254" s="502">
        <f>D254*Dichtheden!$G$5</f>
        <v>261.26864</v>
      </c>
      <c r="V254" s="502">
        <f>D254*Dichtheden!$H$5</f>
        <v>17.9772</v>
      </c>
      <c r="X254" s="630"/>
      <c r="AA254" s="628">
        <f t="shared" si="461"/>
        <v>0</v>
      </c>
      <c r="AB254" s="628">
        <f t="shared" si="461"/>
        <v>0</v>
      </c>
      <c r="AC254" s="628">
        <f t="shared" si="461"/>
        <v>0</v>
      </c>
      <c r="AD254" s="628">
        <f t="shared" si="461"/>
        <v>0</v>
      </c>
      <c r="AE254" s="628">
        <f t="shared" si="461"/>
        <v>0</v>
      </c>
      <c r="AF254" s="628">
        <f t="shared" si="461"/>
        <v>0</v>
      </c>
      <c r="AG254" s="628">
        <f t="shared" si="461"/>
        <v>0</v>
      </c>
      <c r="AH254" s="628">
        <f t="shared" si="461"/>
        <v>0</v>
      </c>
      <c r="AI254" s="628">
        <f t="shared" si="461"/>
        <v>0</v>
      </c>
      <c r="AJ254" s="628">
        <f t="shared" si="461"/>
        <v>0</v>
      </c>
      <c r="AK254" s="628">
        <f t="shared" si="461"/>
        <v>0</v>
      </c>
      <c r="AL254" s="628">
        <f t="shared" si="461"/>
        <v>0</v>
      </c>
      <c r="AM254" s="628">
        <f t="shared" si="461"/>
        <v>0</v>
      </c>
      <c r="AN254" s="628">
        <f t="shared" si="461"/>
        <v>0</v>
      </c>
      <c r="AO254" s="628">
        <f t="shared" si="461"/>
        <v>0</v>
      </c>
      <c r="AP254" s="628">
        <f t="shared" si="461"/>
        <v>0</v>
      </c>
      <c r="AQ254" s="628">
        <f t="shared" si="428"/>
        <v>0</v>
      </c>
      <c r="AR254" s="628">
        <f t="shared" si="428"/>
        <v>0</v>
      </c>
      <c r="AS254" s="628">
        <f t="shared" si="428"/>
        <v>0</v>
      </c>
      <c r="AT254" s="628">
        <f t="shared" si="428"/>
        <v>0</v>
      </c>
      <c r="AU254" s="628">
        <f t="shared" si="428"/>
        <v>0</v>
      </c>
      <c r="AV254" s="628">
        <f t="shared" si="428"/>
        <v>0</v>
      </c>
      <c r="AW254" s="628">
        <f t="shared" si="428"/>
        <v>0</v>
      </c>
      <c r="AX254" s="628">
        <f t="shared" si="428"/>
        <v>0</v>
      </c>
      <c r="AY254" s="628">
        <f t="shared" si="428"/>
        <v>0</v>
      </c>
      <c r="AZ254" s="628">
        <f t="shared" si="428"/>
        <v>0</v>
      </c>
      <c r="BA254" s="628">
        <f t="shared" si="428"/>
        <v>0</v>
      </c>
      <c r="BB254" s="628">
        <f t="shared" si="428"/>
        <v>10.670432999999999</v>
      </c>
      <c r="BC254" s="628">
        <f t="shared" si="428"/>
        <v>0</v>
      </c>
      <c r="BD254" s="628">
        <f t="shared" si="428"/>
        <v>0</v>
      </c>
      <c r="BE254" s="628">
        <f t="shared" si="428"/>
        <v>0</v>
      </c>
      <c r="BF254" s="628">
        <f t="shared" si="428"/>
        <v>0</v>
      </c>
      <c r="BG254" s="628">
        <f t="shared" si="462"/>
        <v>0</v>
      </c>
      <c r="BH254" s="628">
        <f t="shared" si="462"/>
        <v>0</v>
      </c>
      <c r="BI254" s="628">
        <f t="shared" si="462"/>
        <v>0</v>
      </c>
      <c r="BJ254" s="628">
        <f t="shared" si="462"/>
        <v>0</v>
      </c>
      <c r="BK254" s="628">
        <f t="shared" si="462"/>
        <v>0</v>
      </c>
      <c r="BL254" s="628">
        <f t="shared" si="462"/>
        <v>0</v>
      </c>
      <c r="BM254" s="628">
        <f t="shared" si="462"/>
        <v>0</v>
      </c>
      <c r="BN254" s="628">
        <f t="shared" si="462"/>
        <v>0</v>
      </c>
      <c r="BO254" s="628">
        <f t="shared" si="462"/>
        <v>0</v>
      </c>
      <c r="BP254" s="628">
        <f t="shared" si="462"/>
        <v>0</v>
      </c>
      <c r="BQ254" s="628">
        <f t="shared" si="462"/>
        <v>0</v>
      </c>
      <c r="BR254" s="628">
        <f t="shared" si="462"/>
        <v>0</v>
      </c>
      <c r="BS254" s="628">
        <f t="shared" si="462"/>
        <v>0</v>
      </c>
      <c r="BT254" s="628">
        <f t="shared" si="462"/>
        <v>0</v>
      </c>
      <c r="BU254" s="628">
        <f t="shared" si="462"/>
        <v>0</v>
      </c>
      <c r="BV254" s="628">
        <f t="shared" si="462"/>
        <v>0</v>
      </c>
      <c r="BW254" s="628">
        <f t="shared" si="463"/>
        <v>0</v>
      </c>
      <c r="BX254" s="628">
        <f t="shared" si="463"/>
        <v>0</v>
      </c>
      <c r="BY254" s="628">
        <f t="shared" si="463"/>
        <v>0</v>
      </c>
      <c r="BZ254" s="628">
        <f t="shared" si="463"/>
        <v>0</v>
      </c>
      <c r="CA254" s="628">
        <f t="shared" si="463"/>
        <v>0</v>
      </c>
      <c r="CB254" s="628">
        <f t="shared" si="463"/>
        <v>0</v>
      </c>
      <c r="CC254" s="628">
        <f t="shared" si="463"/>
        <v>0</v>
      </c>
      <c r="CD254" s="628">
        <f t="shared" si="463"/>
        <v>0</v>
      </c>
      <c r="CE254" s="628"/>
      <c r="CF254" s="628">
        <f t="shared" si="464"/>
        <v>0</v>
      </c>
      <c r="CG254" s="628">
        <f t="shared" si="464"/>
        <v>0</v>
      </c>
      <c r="CH254" s="628">
        <f t="shared" si="464"/>
        <v>0</v>
      </c>
      <c r="CI254" s="628">
        <f t="shared" si="464"/>
        <v>0</v>
      </c>
      <c r="CJ254" s="628">
        <f t="shared" si="464"/>
        <v>0</v>
      </c>
      <c r="CK254" s="628">
        <f t="shared" si="464"/>
        <v>0</v>
      </c>
      <c r="CL254" s="628">
        <f t="shared" si="464"/>
        <v>0</v>
      </c>
      <c r="CM254" s="628">
        <f t="shared" si="464"/>
        <v>0</v>
      </c>
      <c r="CN254" s="628">
        <f t="shared" si="464"/>
        <v>0</v>
      </c>
      <c r="CO254" s="628">
        <f t="shared" si="464"/>
        <v>0</v>
      </c>
      <c r="CP254" s="628">
        <f t="shared" si="464"/>
        <v>0</v>
      </c>
      <c r="CQ254" s="628">
        <f t="shared" si="464"/>
        <v>0</v>
      </c>
      <c r="CR254" s="628">
        <f t="shared" si="464"/>
        <v>0</v>
      </c>
      <c r="CS254" s="628">
        <f t="shared" si="464"/>
        <v>0</v>
      </c>
      <c r="CT254" s="628">
        <f t="shared" si="464"/>
        <v>0</v>
      </c>
      <c r="CU254" s="628">
        <f t="shared" si="464"/>
        <v>0</v>
      </c>
      <c r="CV254" s="628">
        <f t="shared" si="429"/>
        <v>0</v>
      </c>
      <c r="CW254" s="628">
        <f t="shared" si="429"/>
        <v>0</v>
      </c>
      <c r="CX254" s="628">
        <f t="shared" si="429"/>
        <v>0</v>
      </c>
      <c r="CY254" s="628">
        <f t="shared" si="429"/>
        <v>0</v>
      </c>
      <c r="CZ254" s="628">
        <f t="shared" si="429"/>
        <v>0</v>
      </c>
      <c r="DA254" s="628">
        <f t="shared" si="429"/>
        <v>0</v>
      </c>
      <c r="DB254" s="628">
        <f t="shared" si="429"/>
        <v>0</v>
      </c>
      <c r="DC254" s="628">
        <f t="shared" si="429"/>
        <v>0</v>
      </c>
      <c r="DD254" s="628">
        <f t="shared" si="429"/>
        <v>0</v>
      </c>
      <c r="DE254" s="628">
        <f t="shared" si="429"/>
        <v>0</v>
      </c>
      <c r="DF254" s="628">
        <f t="shared" si="429"/>
        <v>0</v>
      </c>
      <c r="DG254" s="628">
        <f t="shared" si="429"/>
        <v>1.19848</v>
      </c>
      <c r="DH254" s="628">
        <f t="shared" si="429"/>
        <v>0</v>
      </c>
      <c r="DI254" s="628">
        <f t="shared" si="429"/>
        <v>0</v>
      </c>
      <c r="DJ254" s="628">
        <f t="shared" si="429"/>
        <v>0</v>
      </c>
      <c r="DK254" s="628">
        <f t="shared" si="429"/>
        <v>0</v>
      </c>
      <c r="DL254" s="628">
        <f t="shared" si="465"/>
        <v>0</v>
      </c>
      <c r="DM254" s="628">
        <f t="shared" si="465"/>
        <v>0</v>
      </c>
      <c r="DN254" s="628">
        <f t="shared" si="465"/>
        <v>0</v>
      </c>
      <c r="DO254" s="628">
        <f t="shared" si="465"/>
        <v>0</v>
      </c>
      <c r="DP254" s="628">
        <f t="shared" si="465"/>
        <v>0</v>
      </c>
      <c r="DQ254" s="628">
        <f t="shared" si="465"/>
        <v>0</v>
      </c>
      <c r="DR254" s="628">
        <f t="shared" si="465"/>
        <v>0</v>
      </c>
      <c r="DS254" s="628">
        <f t="shared" si="465"/>
        <v>0</v>
      </c>
      <c r="DT254" s="628">
        <f t="shared" si="465"/>
        <v>0</v>
      </c>
      <c r="DU254" s="628">
        <f t="shared" si="465"/>
        <v>0</v>
      </c>
      <c r="DV254" s="628">
        <f t="shared" si="465"/>
        <v>0</v>
      </c>
      <c r="DW254" s="628">
        <f t="shared" si="465"/>
        <v>0</v>
      </c>
      <c r="DX254" s="628">
        <f t="shared" si="465"/>
        <v>0</v>
      </c>
      <c r="DY254" s="628">
        <f t="shared" si="465"/>
        <v>0</v>
      </c>
      <c r="DZ254" s="628">
        <f t="shared" si="465"/>
        <v>0</v>
      </c>
      <c r="EA254" s="628">
        <f t="shared" si="465"/>
        <v>0</v>
      </c>
      <c r="EB254" s="628">
        <f t="shared" si="466"/>
        <v>0</v>
      </c>
      <c r="EC254" s="628">
        <f t="shared" si="466"/>
        <v>0</v>
      </c>
      <c r="ED254" s="628">
        <f t="shared" si="466"/>
        <v>0</v>
      </c>
      <c r="EE254" s="628">
        <f t="shared" si="466"/>
        <v>0</v>
      </c>
      <c r="EF254" s="628">
        <f t="shared" si="466"/>
        <v>0</v>
      </c>
      <c r="EG254" s="628">
        <f t="shared" si="466"/>
        <v>0</v>
      </c>
      <c r="EH254" s="628">
        <f t="shared" si="466"/>
        <v>0</v>
      </c>
      <c r="EI254" s="628">
        <f t="shared" si="466"/>
        <v>0</v>
      </c>
      <c r="EJ254" s="631"/>
      <c r="EK254" s="631">
        <f t="shared" si="430"/>
        <v>0</v>
      </c>
      <c r="EL254" s="631">
        <f t="shared" si="430"/>
        <v>0</v>
      </c>
      <c r="EM254" s="631">
        <f t="shared" si="430"/>
        <v>0</v>
      </c>
      <c r="EN254" s="631">
        <f t="shared" si="430"/>
        <v>0</v>
      </c>
      <c r="EO254" s="631">
        <f t="shared" si="430"/>
        <v>0</v>
      </c>
      <c r="EP254" s="631">
        <f t="shared" si="430"/>
        <v>0</v>
      </c>
      <c r="EQ254" s="631">
        <f t="shared" si="430"/>
        <v>0</v>
      </c>
      <c r="ER254" s="631">
        <f t="shared" si="430"/>
        <v>0</v>
      </c>
      <c r="ES254" s="631">
        <f t="shared" si="430"/>
        <v>0</v>
      </c>
      <c r="ET254" s="631">
        <f t="shared" si="430"/>
        <v>0</v>
      </c>
      <c r="EU254" s="631">
        <f t="shared" si="430"/>
        <v>0</v>
      </c>
      <c r="EV254" s="631">
        <f t="shared" si="430"/>
        <v>0</v>
      </c>
      <c r="EW254" s="631">
        <f t="shared" si="430"/>
        <v>0</v>
      </c>
      <c r="EX254" s="631">
        <f t="shared" si="430"/>
        <v>0</v>
      </c>
      <c r="EY254" s="631">
        <f t="shared" si="430"/>
        <v>0</v>
      </c>
      <c r="EZ254" s="631">
        <f t="shared" si="430"/>
        <v>0</v>
      </c>
      <c r="FA254" s="631">
        <f t="shared" si="447"/>
        <v>0</v>
      </c>
      <c r="FB254" s="631">
        <f t="shared" si="447"/>
        <v>0</v>
      </c>
      <c r="FC254" s="631">
        <f t="shared" si="447"/>
        <v>0</v>
      </c>
      <c r="FD254" s="631">
        <f t="shared" si="444"/>
        <v>0</v>
      </c>
      <c r="FE254" s="631">
        <f t="shared" si="444"/>
        <v>0</v>
      </c>
      <c r="FF254" s="631">
        <f t="shared" si="444"/>
        <v>0</v>
      </c>
      <c r="FG254" s="631">
        <f t="shared" si="444"/>
        <v>0</v>
      </c>
      <c r="FH254" s="631">
        <f t="shared" si="444"/>
        <v>0</v>
      </c>
      <c r="FI254" s="631">
        <f t="shared" si="444"/>
        <v>0</v>
      </c>
      <c r="FJ254" s="631">
        <f t="shared" si="444"/>
        <v>0</v>
      </c>
      <c r="FK254" s="631">
        <f t="shared" si="444"/>
        <v>0</v>
      </c>
      <c r="FL254" s="631">
        <f t="shared" si="444"/>
        <v>2</v>
      </c>
      <c r="FM254" s="631">
        <f t="shared" si="444"/>
        <v>0</v>
      </c>
      <c r="FN254" s="631">
        <f t="shared" si="444"/>
        <v>0</v>
      </c>
      <c r="FO254" s="631">
        <f t="shared" si="444"/>
        <v>0</v>
      </c>
      <c r="FP254" s="631">
        <f t="shared" si="444"/>
        <v>0</v>
      </c>
      <c r="FQ254" s="631">
        <f t="shared" si="444"/>
        <v>0</v>
      </c>
      <c r="FR254" s="631">
        <f t="shared" si="444"/>
        <v>0</v>
      </c>
      <c r="FS254" s="631">
        <f t="shared" si="444"/>
        <v>0</v>
      </c>
      <c r="FT254" s="631">
        <f t="shared" si="427"/>
        <v>0</v>
      </c>
      <c r="FU254" s="631">
        <f t="shared" si="427"/>
        <v>0</v>
      </c>
      <c r="FV254" s="631">
        <f t="shared" si="445"/>
        <v>0</v>
      </c>
      <c r="FW254" s="631">
        <f t="shared" si="445"/>
        <v>0</v>
      </c>
      <c r="FX254" s="631">
        <f t="shared" si="445"/>
        <v>0</v>
      </c>
      <c r="FY254" s="631">
        <f t="shared" si="445"/>
        <v>0</v>
      </c>
      <c r="FZ254" s="631">
        <f t="shared" si="445"/>
        <v>0</v>
      </c>
      <c r="GA254" s="631">
        <f t="shared" si="445"/>
        <v>0</v>
      </c>
      <c r="GB254" s="631">
        <f t="shared" si="445"/>
        <v>0</v>
      </c>
      <c r="GC254" s="631">
        <f t="shared" si="445"/>
        <v>0</v>
      </c>
      <c r="GD254" s="631">
        <f t="shared" si="379"/>
        <v>0</v>
      </c>
      <c r="GE254" s="631">
        <f t="shared" si="379"/>
        <v>0</v>
      </c>
      <c r="GF254" s="631">
        <f t="shared" si="379"/>
        <v>0</v>
      </c>
      <c r="GG254" s="631">
        <f t="shared" si="379"/>
        <v>0</v>
      </c>
      <c r="GH254" s="631">
        <f t="shared" si="379"/>
        <v>0</v>
      </c>
      <c r="GI254" s="631">
        <f t="shared" si="390"/>
        <v>0</v>
      </c>
      <c r="GJ254" s="631">
        <f t="shared" si="390"/>
        <v>0</v>
      </c>
      <c r="GK254" s="631">
        <f t="shared" si="390"/>
        <v>0</v>
      </c>
      <c r="GL254" s="631">
        <f t="shared" si="390"/>
        <v>0</v>
      </c>
      <c r="GM254" s="631">
        <f t="shared" si="390"/>
        <v>0</v>
      </c>
      <c r="GN254" s="631">
        <f t="shared" si="390"/>
        <v>0</v>
      </c>
      <c r="GO254" s="631"/>
      <c r="GP254" s="631">
        <f t="shared" si="448"/>
        <v>0</v>
      </c>
      <c r="GQ254" s="631">
        <f t="shared" si="448"/>
        <v>0</v>
      </c>
      <c r="GR254" s="631">
        <f t="shared" si="448"/>
        <v>0</v>
      </c>
      <c r="GS254" s="631">
        <f t="shared" si="448"/>
        <v>0</v>
      </c>
      <c r="GT254" s="631">
        <f t="shared" si="448"/>
        <v>0</v>
      </c>
      <c r="GU254" s="631">
        <f t="shared" si="448"/>
        <v>0</v>
      </c>
      <c r="GV254" s="631">
        <f t="shared" si="448"/>
        <v>0</v>
      </c>
      <c r="GW254" s="631">
        <f t="shared" si="448"/>
        <v>0</v>
      </c>
      <c r="GX254" s="631">
        <f t="shared" si="448"/>
        <v>0</v>
      </c>
      <c r="GY254" s="631">
        <f t="shared" si="448"/>
        <v>0</v>
      </c>
      <c r="GZ254" s="631">
        <f t="shared" si="448"/>
        <v>0</v>
      </c>
      <c r="HA254" s="631">
        <f t="shared" si="448"/>
        <v>0</v>
      </c>
      <c r="HB254" s="631">
        <f t="shared" si="448"/>
        <v>0</v>
      </c>
      <c r="HC254" s="631">
        <f t="shared" si="448"/>
        <v>0</v>
      </c>
      <c r="HD254" s="631">
        <f t="shared" si="448"/>
        <v>0</v>
      </c>
      <c r="HE254" s="631">
        <f t="shared" si="408"/>
        <v>0</v>
      </c>
      <c r="HF254" s="631">
        <f t="shared" si="408"/>
        <v>0</v>
      </c>
      <c r="HG254" s="631">
        <f t="shared" si="408"/>
        <v>0</v>
      </c>
      <c r="HH254" s="631">
        <f t="shared" si="408"/>
        <v>0</v>
      </c>
      <c r="HI254" s="631">
        <f t="shared" si="406"/>
        <v>0</v>
      </c>
      <c r="HJ254" s="631">
        <f t="shared" si="406"/>
        <v>0</v>
      </c>
      <c r="HK254" s="631">
        <f t="shared" si="406"/>
        <v>0</v>
      </c>
      <c r="HL254" s="631">
        <f t="shared" si="406"/>
        <v>0</v>
      </c>
      <c r="HM254" s="631">
        <f t="shared" si="406"/>
        <v>0</v>
      </c>
      <c r="HN254" s="631">
        <f t="shared" si="406"/>
        <v>0</v>
      </c>
      <c r="HO254" s="631">
        <f t="shared" si="406"/>
        <v>0</v>
      </c>
      <c r="HP254" s="631">
        <f t="shared" si="406"/>
        <v>0</v>
      </c>
      <c r="HQ254" s="631">
        <f t="shared" si="406"/>
        <v>1</v>
      </c>
      <c r="HR254" s="631">
        <f t="shared" si="389"/>
        <v>0</v>
      </c>
      <c r="HS254" s="631">
        <f t="shared" si="389"/>
        <v>0</v>
      </c>
      <c r="HT254" s="631">
        <f t="shared" si="389"/>
        <v>0</v>
      </c>
      <c r="HU254" s="631">
        <f t="shared" si="389"/>
        <v>0</v>
      </c>
      <c r="HV254" s="631">
        <f t="shared" si="443"/>
        <v>0</v>
      </c>
      <c r="HW254" s="631">
        <f t="shared" si="443"/>
        <v>0</v>
      </c>
      <c r="HX254" s="631">
        <f t="shared" si="443"/>
        <v>0</v>
      </c>
      <c r="HY254" s="631">
        <f t="shared" si="443"/>
        <v>0</v>
      </c>
      <c r="HZ254" s="631">
        <f t="shared" si="443"/>
        <v>0</v>
      </c>
      <c r="IA254" s="631">
        <f t="shared" si="443"/>
        <v>0</v>
      </c>
      <c r="IB254" s="631">
        <f t="shared" si="443"/>
        <v>0</v>
      </c>
      <c r="IC254" s="631">
        <f t="shared" si="443"/>
        <v>0</v>
      </c>
      <c r="ID254" s="631">
        <f t="shared" si="443"/>
        <v>0</v>
      </c>
      <c r="IE254" s="631">
        <f t="shared" si="443"/>
        <v>0</v>
      </c>
      <c r="IF254" s="631">
        <f t="shared" si="443"/>
        <v>0</v>
      </c>
      <c r="IG254" s="631">
        <f t="shared" si="443"/>
        <v>0</v>
      </c>
      <c r="IH254" s="631">
        <f t="shared" si="443"/>
        <v>0</v>
      </c>
      <c r="II254" s="631">
        <f t="shared" si="443"/>
        <v>0</v>
      </c>
      <c r="IJ254" s="631">
        <f t="shared" si="443"/>
        <v>0</v>
      </c>
      <c r="IK254" s="631">
        <f t="shared" si="443"/>
        <v>0</v>
      </c>
      <c r="IL254" s="631">
        <f t="shared" si="446"/>
        <v>0</v>
      </c>
      <c r="IM254" s="631">
        <f t="shared" si="446"/>
        <v>0</v>
      </c>
      <c r="IN254" s="631">
        <f t="shared" si="446"/>
        <v>0</v>
      </c>
      <c r="IO254" s="631">
        <f t="shared" si="446"/>
        <v>0</v>
      </c>
      <c r="IP254" s="631">
        <f t="shared" si="446"/>
        <v>0</v>
      </c>
      <c r="IQ254" s="631">
        <f t="shared" si="446"/>
        <v>0</v>
      </c>
      <c r="IR254" s="631">
        <f t="shared" si="446"/>
        <v>0</v>
      </c>
      <c r="IS254" s="631">
        <f t="shared" si="446"/>
        <v>0</v>
      </c>
      <c r="IT254" s="631"/>
      <c r="IU254" s="631">
        <f t="shared" si="449"/>
        <v>0</v>
      </c>
      <c r="IV254" s="631">
        <f t="shared" si="449"/>
        <v>0</v>
      </c>
      <c r="IW254" s="631">
        <f t="shared" si="449"/>
        <v>0</v>
      </c>
      <c r="IX254" s="631">
        <f t="shared" si="449"/>
        <v>0</v>
      </c>
      <c r="IY254" s="631">
        <f t="shared" si="449"/>
        <v>0</v>
      </c>
      <c r="IZ254" s="631">
        <f t="shared" si="449"/>
        <v>0</v>
      </c>
      <c r="JA254" s="631">
        <f t="shared" si="449"/>
        <v>0</v>
      </c>
      <c r="JB254" s="631">
        <f t="shared" si="449"/>
        <v>0</v>
      </c>
      <c r="JC254" s="631">
        <f t="shared" si="449"/>
        <v>0</v>
      </c>
      <c r="JD254" s="631">
        <f t="shared" si="449"/>
        <v>0</v>
      </c>
      <c r="JE254" s="631">
        <f t="shared" si="450"/>
        <v>0</v>
      </c>
      <c r="JF254" s="631">
        <f t="shared" si="450"/>
        <v>0</v>
      </c>
      <c r="JG254" s="631">
        <f t="shared" si="450"/>
        <v>0</v>
      </c>
      <c r="JH254" s="631">
        <f t="shared" si="450"/>
        <v>0</v>
      </c>
      <c r="JI254" s="631">
        <f t="shared" si="450"/>
        <v>0</v>
      </c>
      <c r="JJ254" s="631">
        <f t="shared" si="450"/>
        <v>0</v>
      </c>
      <c r="JK254" s="631">
        <f t="shared" si="450"/>
        <v>0</v>
      </c>
      <c r="JL254" s="631">
        <f t="shared" si="450"/>
        <v>0</v>
      </c>
      <c r="JM254" s="631">
        <f t="shared" si="450"/>
        <v>0</v>
      </c>
      <c r="JN254" s="631">
        <f t="shared" si="450"/>
        <v>0</v>
      </c>
      <c r="JO254" s="631">
        <f t="shared" si="451"/>
        <v>0</v>
      </c>
      <c r="JP254" s="631">
        <f t="shared" si="451"/>
        <v>0</v>
      </c>
      <c r="JQ254" s="631">
        <f t="shared" si="451"/>
        <v>0</v>
      </c>
      <c r="JR254" s="631">
        <f t="shared" si="451"/>
        <v>0</v>
      </c>
      <c r="JS254" s="631">
        <f t="shared" si="451"/>
        <v>0</v>
      </c>
      <c r="JT254" s="631">
        <f t="shared" si="451"/>
        <v>0</v>
      </c>
      <c r="JU254" s="631">
        <f t="shared" si="451"/>
        <v>0</v>
      </c>
      <c r="JV254" s="631">
        <f t="shared" si="451"/>
        <v>269.65800000000002</v>
      </c>
      <c r="JW254" s="631">
        <f t="shared" si="451"/>
        <v>0</v>
      </c>
      <c r="JX254" s="631">
        <f t="shared" si="451"/>
        <v>0</v>
      </c>
      <c r="JY254" s="631">
        <f t="shared" si="452"/>
        <v>0</v>
      </c>
      <c r="JZ254" s="631">
        <f t="shared" si="452"/>
        <v>0</v>
      </c>
      <c r="KA254" s="631">
        <f t="shared" si="452"/>
        <v>0</v>
      </c>
      <c r="KB254" s="631">
        <f t="shared" si="452"/>
        <v>0</v>
      </c>
      <c r="KC254" s="631">
        <f t="shared" si="452"/>
        <v>0</v>
      </c>
      <c r="KD254" s="631">
        <f t="shared" si="452"/>
        <v>0</v>
      </c>
      <c r="KE254" s="631">
        <f t="shared" si="452"/>
        <v>0</v>
      </c>
      <c r="KF254" s="631">
        <f t="shared" si="452"/>
        <v>0</v>
      </c>
      <c r="KG254" s="631">
        <f t="shared" si="452"/>
        <v>0</v>
      </c>
      <c r="KH254" s="631">
        <f t="shared" si="452"/>
        <v>0</v>
      </c>
      <c r="KI254" s="631">
        <f t="shared" si="453"/>
        <v>0</v>
      </c>
      <c r="KJ254" s="631">
        <f t="shared" si="453"/>
        <v>0</v>
      </c>
      <c r="KK254" s="631">
        <f t="shared" si="453"/>
        <v>0</v>
      </c>
      <c r="KL254" s="631">
        <f t="shared" si="453"/>
        <v>0</v>
      </c>
      <c r="KM254" s="631">
        <f t="shared" si="453"/>
        <v>0</v>
      </c>
      <c r="KN254" s="631">
        <f t="shared" si="453"/>
        <v>0</v>
      </c>
      <c r="KO254" s="631">
        <f t="shared" si="453"/>
        <v>0</v>
      </c>
      <c r="KP254" s="631">
        <f t="shared" si="453"/>
        <v>0</v>
      </c>
      <c r="KQ254" s="631">
        <f t="shared" si="453"/>
        <v>0</v>
      </c>
      <c r="KR254" s="631">
        <f t="shared" si="453"/>
        <v>0</v>
      </c>
      <c r="KS254" s="631">
        <f t="shared" si="454"/>
        <v>0</v>
      </c>
      <c r="KT254" s="631">
        <f t="shared" si="454"/>
        <v>0</v>
      </c>
      <c r="KU254" s="631">
        <f t="shared" si="454"/>
        <v>0</v>
      </c>
      <c r="KV254" s="631">
        <f t="shared" si="454"/>
        <v>0</v>
      </c>
      <c r="KW254" s="631">
        <f t="shared" si="454"/>
        <v>0</v>
      </c>
      <c r="KX254" s="631">
        <f t="shared" si="454"/>
        <v>0</v>
      </c>
      <c r="KY254" s="631"/>
      <c r="KZ254" s="631">
        <f t="shared" si="455"/>
        <v>0</v>
      </c>
      <c r="LA254" s="631">
        <f t="shared" si="455"/>
        <v>0</v>
      </c>
      <c r="LB254" s="631">
        <f t="shared" si="455"/>
        <v>0</v>
      </c>
      <c r="LC254" s="631">
        <f t="shared" si="455"/>
        <v>0</v>
      </c>
      <c r="LD254" s="631">
        <f t="shared" si="455"/>
        <v>0</v>
      </c>
      <c r="LE254" s="631">
        <f t="shared" si="455"/>
        <v>0</v>
      </c>
      <c r="LF254" s="631">
        <f t="shared" si="455"/>
        <v>0</v>
      </c>
      <c r="LG254" s="631">
        <f t="shared" si="455"/>
        <v>0</v>
      </c>
      <c r="LH254" s="631">
        <f t="shared" si="455"/>
        <v>0</v>
      </c>
      <c r="LI254" s="631">
        <f t="shared" si="455"/>
        <v>0</v>
      </c>
      <c r="LJ254" s="631">
        <f t="shared" si="456"/>
        <v>0</v>
      </c>
      <c r="LK254" s="631">
        <f t="shared" si="456"/>
        <v>0</v>
      </c>
      <c r="LL254" s="631">
        <f t="shared" si="456"/>
        <v>0</v>
      </c>
      <c r="LM254" s="631">
        <f t="shared" si="456"/>
        <v>0</v>
      </c>
      <c r="LN254" s="631">
        <f t="shared" si="456"/>
        <v>0</v>
      </c>
      <c r="LO254" s="631">
        <f t="shared" si="456"/>
        <v>0</v>
      </c>
      <c r="LP254" s="631">
        <f t="shared" si="456"/>
        <v>0</v>
      </c>
      <c r="LQ254" s="631">
        <f t="shared" si="456"/>
        <v>0</v>
      </c>
      <c r="LR254" s="631">
        <f t="shared" si="456"/>
        <v>0</v>
      </c>
      <c r="LS254" s="631">
        <f t="shared" si="456"/>
        <v>0</v>
      </c>
      <c r="LT254" s="631">
        <f t="shared" si="457"/>
        <v>0</v>
      </c>
      <c r="LU254" s="631">
        <f t="shared" si="457"/>
        <v>0</v>
      </c>
      <c r="LV254" s="631">
        <f t="shared" si="457"/>
        <v>0</v>
      </c>
      <c r="LW254" s="631">
        <f t="shared" si="457"/>
        <v>0</v>
      </c>
      <c r="LX254" s="631">
        <f t="shared" si="457"/>
        <v>0</v>
      </c>
      <c r="LY254" s="631">
        <f t="shared" si="457"/>
        <v>0</v>
      </c>
      <c r="LZ254" s="631">
        <f t="shared" si="457"/>
        <v>0</v>
      </c>
      <c r="MA254" s="631">
        <f t="shared" si="457"/>
        <v>41.946799999999996</v>
      </c>
      <c r="MB254" s="631">
        <f t="shared" si="457"/>
        <v>0</v>
      </c>
      <c r="MC254" s="631">
        <f t="shared" si="457"/>
        <v>0</v>
      </c>
      <c r="MD254" s="631">
        <f t="shared" si="458"/>
        <v>0</v>
      </c>
      <c r="ME254" s="631">
        <f t="shared" si="458"/>
        <v>0</v>
      </c>
      <c r="MF254" s="631">
        <f t="shared" si="458"/>
        <v>0</v>
      </c>
      <c r="MG254" s="631">
        <f t="shared" si="458"/>
        <v>0</v>
      </c>
      <c r="MH254" s="631">
        <f t="shared" si="458"/>
        <v>0</v>
      </c>
      <c r="MI254" s="631">
        <f t="shared" si="458"/>
        <v>0</v>
      </c>
      <c r="MJ254" s="631">
        <f t="shared" si="458"/>
        <v>0</v>
      </c>
      <c r="MK254" s="631">
        <f t="shared" si="458"/>
        <v>0</v>
      </c>
      <c r="ML254" s="631">
        <f t="shared" si="458"/>
        <v>0</v>
      </c>
      <c r="MM254" s="631">
        <f t="shared" si="458"/>
        <v>0</v>
      </c>
      <c r="MN254" s="631">
        <f t="shared" si="459"/>
        <v>0</v>
      </c>
      <c r="MO254" s="631">
        <f t="shared" si="459"/>
        <v>0</v>
      </c>
      <c r="MP254" s="631">
        <f t="shared" si="459"/>
        <v>0</v>
      </c>
      <c r="MQ254" s="631">
        <f t="shared" si="459"/>
        <v>0</v>
      </c>
      <c r="MR254" s="631">
        <f t="shared" si="459"/>
        <v>0</v>
      </c>
      <c r="MS254" s="631">
        <f t="shared" si="459"/>
        <v>0</v>
      </c>
      <c r="MT254" s="631">
        <f t="shared" si="459"/>
        <v>0</v>
      </c>
      <c r="MU254" s="631">
        <f t="shared" si="459"/>
        <v>0</v>
      </c>
      <c r="MV254" s="631">
        <f t="shared" si="459"/>
        <v>0</v>
      </c>
      <c r="MW254" s="631">
        <f t="shared" si="459"/>
        <v>0</v>
      </c>
      <c r="MX254" s="631">
        <f t="shared" si="460"/>
        <v>0</v>
      </c>
      <c r="MY254" s="631">
        <f t="shared" si="460"/>
        <v>0</v>
      </c>
      <c r="MZ254" s="631">
        <f t="shared" si="460"/>
        <v>0</v>
      </c>
      <c r="NA254" s="631">
        <f t="shared" si="460"/>
        <v>0</v>
      </c>
      <c r="NB254" s="631">
        <f t="shared" si="460"/>
        <v>0</v>
      </c>
      <c r="NC254" s="631">
        <f t="shared" si="460"/>
        <v>0</v>
      </c>
    </row>
    <row r="255" spans="1:367" hidden="1">
      <c r="A255" s="504" t="s">
        <v>107</v>
      </c>
      <c r="B255" s="504" t="s">
        <v>334</v>
      </c>
      <c r="C255" s="497">
        <v>56.071466000000001</v>
      </c>
      <c r="D255" s="497">
        <v>24.730246999999999</v>
      </c>
      <c r="E255" s="362">
        <f t="shared" si="358"/>
        <v>3.6979302991786991E-2</v>
      </c>
      <c r="F255" s="363">
        <f t="shared" si="359"/>
        <v>7.4233408878755333E-2</v>
      </c>
      <c r="G255" s="498">
        <f>E255*Dichtheden!$V$70</f>
        <v>1905.1322733175152</v>
      </c>
      <c r="H255" s="499">
        <f>IF(C255=0,0,ROUND(IF((G255/2)/Dichtheden!$C$3&lt;1,1,(G255/2)/Dichtheden!$C$3),0))</f>
        <v>10</v>
      </c>
      <c r="I255" s="498">
        <f>E255*Dichtheden!$AJ$70</f>
        <v>317.52204555291922</v>
      </c>
      <c r="J255" s="499">
        <f>IF(C255=0,0,ROUND(IF((I255/2)/Dichtheden!$D$3&lt;1,1,(I255/2)/Dichtheden!$D$3),0))</f>
        <v>6</v>
      </c>
      <c r="K255" s="498">
        <f t="shared" si="360"/>
        <v>952.56613665875761</v>
      </c>
      <c r="L255" s="500">
        <f t="shared" si="361"/>
        <v>95.256613665875761</v>
      </c>
      <c r="M255" s="498">
        <f>IF(D255=0,0,IF((D255*Dichtheden!$G$4)&lt;25,25,D255*Dichtheden!$G$4))</f>
        <v>5564.3055749999994</v>
      </c>
      <c r="N255" s="499">
        <f>D255*Dichtheden!$H$4</f>
        <v>865.55864499999996</v>
      </c>
      <c r="O255" s="501"/>
      <c r="P255" s="501"/>
      <c r="Q255" s="502">
        <f>E255*Dichtheden!$AS$68</f>
        <v>1405.0350515716675</v>
      </c>
      <c r="R255" s="495">
        <f>IF(Q255=0,0,ROUND(IF((Q255/2)/Dichtheden!$C$3&lt;1,1,(Q255/2)/Dichtheden!$C$3),0))</f>
        <v>7</v>
      </c>
      <c r="S255" s="502">
        <f>E255*Dichtheden!$AY$68</f>
        <v>77.792901160465206</v>
      </c>
      <c r="T255" s="495">
        <f>IF(Q255=0,0,ROUND(IF((S255/2)/Dichtheden!$D$3&lt;1,1,(S255/2)/Dichtheden!$D$3),0))</f>
        <v>2</v>
      </c>
      <c r="U255" s="502">
        <f>D255*Dichtheden!$G$5</f>
        <v>5391.1938460000001</v>
      </c>
      <c r="V255" s="502">
        <f>D255*Dichtheden!$H$5</f>
        <v>370.95370499999996</v>
      </c>
      <c r="X255" s="630"/>
      <c r="AA255" s="628">
        <f t="shared" si="461"/>
        <v>0</v>
      </c>
      <c r="AB255" s="628">
        <f t="shared" si="461"/>
        <v>0</v>
      </c>
      <c r="AC255" s="628">
        <f t="shared" si="461"/>
        <v>0</v>
      </c>
      <c r="AD255" s="628">
        <f t="shared" si="461"/>
        <v>0</v>
      </c>
      <c r="AE255" s="628">
        <f t="shared" si="461"/>
        <v>0</v>
      </c>
      <c r="AF255" s="628">
        <f t="shared" si="461"/>
        <v>0</v>
      </c>
      <c r="AG255" s="628">
        <f t="shared" si="461"/>
        <v>0</v>
      </c>
      <c r="AH255" s="628">
        <f t="shared" si="461"/>
        <v>0</v>
      </c>
      <c r="AI255" s="628">
        <f t="shared" si="461"/>
        <v>0</v>
      </c>
      <c r="AJ255" s="628">
        <f t="shared" si="461"/>
        <v>0</v>
      </c>
      <c r="AK255" s="628">
        <f t="shared" si="461"/>
        <v>0</v>
      </c>
      <c r="AL255" s="628">
        <f t="shared" si="461"/>
        <v>0</v>
      </c>
      <c r="AM255" s="628">
        <f t="shared" si="461"/>
        <v>0</v>
      </c>
      <c r="AN255" s="628">
        <f t="shared" si="461"/>
        <v>0</v>
      </c>
      <c r="AO255" s="628">
        <f t="shared" si="461"/>
        <v>0</v>
      </c>
      <c r="AP255" s="628">
        <f t="shared" si="461"/>
        <v>0</v>
      </c>
      <c r="AQ255" s="628">
        <f t="shared" si="428"/>
        <v>0</v>
      </c>
      <c r="AR255" s="628">
        <f t="shared" si="428"/>
        <v>0</v>
      </c>
      <c r="AS255" s="628">
        <f t="shared" si="428"/>
        <v>0</v>
      </c>
      <c r="AT255" s="628">
        <f t="shared" si="428"/>
        <v>0</v>
      </c>
      <c r="AU255" s="628">
        <f t="shared" si="428"/>
        <v>0</v>
      </c>
      <c r="AV255" s="628">
        <f t="shared" si="428"/>
        <v>0</v>
      </c>
      <c r="AW255" s="628">
        <f t="shared" si="428"/>
        <v>0</v>
      </c>
      <c r="AX255" s="628">
        <f t="shared" si="428"/>
        <v>0</v>
      </c>
      <c r="AY255" s="628">
        <f t="shared" si="428"/>
        <v>0</v>
      </c>
      <c r="AZ255" s="628">
        <f t="shared" si="428"/>
        <v>0</v>
      </c>
      <c r="BA255" s="628">
        <f t="shared" si="428"/>
        <v>0</v>
      </c>
      <c r="BB255" s="628">
        <f t="shared" si="428"/>
        <v>56.071466000000001</v>
      </c>
      <c r="BC255" s="628">
        <f t="shared" si="428"/>
        <v>0</v>
      </c>
      <c r="BD255" s="628">
        <f t="shared" si="428"/>
        <v>0</v>
      </c>
      <c r="BE255" s="628">
        <f t="shared" si="428"/>
        <v>0</v>
      </c>
      <c r="BF255" s="628">
        <f t="shared" si="428"/>
        <v>0</v>
      </c>
      <c r="BG255" s="628">
        <f t="shared" si="462"/>
        <v>0</v>
      </c>
      <c r="BH255" s="628">
        <f t="shared" si="462"/>
        <v>0</v>
      </c>
      <c r="BI255" s="628">
        <f t="shared" si="462"/>
        <v>0</v>
      </c>
      <c r="BJ255" s="628">
        <f t="shared" si="462"/>
        <v>0</v>
      </c>
      <c r="BK255" s="628">
        <f t="shared" si="462"/>
        <v>0</v>
      </c>
      <c r="BL255" s="628">
        <f t="shared" si="462"/>
        <v>0</v>
      </c>
      <c r="BM255" s="628">
        <f t="shared" si="462"/>
        <v>0</v>
      </c>
      <c r="BN255" s="628">
        <f t="shared" si="462"/>
        <v>0</v>
      </c>
      <c r="BO255" s="628">
        <f t="shared" si="462"/>
        <v>0</v>
      </c>
      <c r="BP255" s="628">
        <f t="shared" si="462"/>
        <v>0</v>
      </c>
      <c r="BQ255" s="628">
        <f t="shared" si="462"/>
        <v>0</v>
      </c>
      <c r="BR255" s="628">
        <f t="shared" si="462"/>
        <v>0</v>
      </c>
      <c r="BS255" s="628">
        <f t="shared" si="462"/>
        <v>0</v>
      </c>
      <c r="BT255" s="628">
        <f t="shared" si="462"/>
        <v>0</v>
      </c>
      <c r="BU255" s="628">
        <f t="shared" si="462"/>
        <v>0</v>
      </c>
      <c r="BV255" s="628">
        <f t="shared" si="462"/>
        <v>0</v>
      </c>
      <c r="BW255" s="628">
        <f t="shared" si="463"/>
        <v>0</v>
      </c>
      <c r="BX255" s="628">
        <f t="shared" si="463"/>
        <v>0</v>
      </c>
      <c r="BY255" s="628">
        <f t="shared" si="463"/>
        <v>0</v>
      </c>
      <c r="BZ255" s="628">
        <f t="shared" si="463"/>
        <v>0</v>
      </c>
      <c r="CA255" s="628">
        <f t="shared" si="463"/>
        <v>0</v>
      </c>
      <c r="CB255" s="628">
        <f t="shared" si="463"/>
        <v>0</v>
      </c>
      <c r="CC255" s="628">
        <f t="shared" si="463"/>
        <v>0</v>
      </c>
      <c r="CD255" s="628">
        <f t="shared" si="463"/>
        <v>0</v>
      </c>
      <c r="CE255" s="628"/>
      <c r="CF255" s="628">
        <f t="shared" si="464"/>
        <v>0</v>
      </c>
      <c r="CG255" s="628">
        <f t="shared" si="464"/>
        <v>0</v>
      </c>
      <c r="CH255" s="628">
        <f t="shared" si="464"/>
        <v>0</v>
      </c>
      <c r="CI255" s="628">
        <f t="shared" si="464"/>
        <v>0</v>
      </c>
      <c r="CJ255" s="628">
        <f t="shared" si="464"/>
        <v>0</v>
      </c>
      <c r="CK255" s="628">
        <f t="shared" si="464"/>
        <v>0</v>
      </c>
      <c r="CL255" s="628">
        <f t="shared" si="464"/>
        <v>0</v>
      </c>
      <c r="CM255" s="628">
        <f t="shared" si="464"/>
        <v>0</v>
      </c>
      <c r="CN255" s="628">
        <f t="shared" si="464"/>
        <v>0</v>
      </c>
      <c r="CO255" s="628">
        <f t="shared" si="464"/>
        <v>0</v>
      </c>
      <c r="CP255" s="628">
        <f t="shared" si="464"/>
        <v>0</v>
      </c>
      <c r="CQ255" s="628">
        <f t="shared" si="464"/>
        <v>0</v>
      </c>
      <c r="CR255" s="628">
        <f t="shared" si="464"/>
        <v>0</v>
      </c>
      <c r="CS255" s="628">
        <f t="shared" si="464"/>
        <v>0</v>
      </c>
      <c r="CT255" s="628">
        <f t="shared" si="464"/>
        <v>0</v>
      </c>
      <c r="CU255" s="628">
        <f t="shared" si="464"/>
        <v>0</v>
      </c>
      <c r="CV255" s="628">
        <f t="shared" si="429"/>
        <v>0</v>
      </c>
      <c r="CW255" s="628">
        <f t="shared" si="429"/>
        <v>0</v>
      </c>
      <c r="CX255" s="628">
        <f t="shared" si="429"/>
        <v>0</v>
      </c>
      <c r="CY255" s="628">
        <f t="shared" si="429"/>
        <v>0</v>
      </c>
      <c r="CZ255" s="628">
        <f t="shared" si="429"/>
        <v>0</v>
      </c>
      <c r="DA255" s="628">
        <f t="shared" si="429"/>
        <v>0</v>
      </c>
      <c r="DB255" s="628">
        <f t="shared" si="429"/>
        <v>0</v>
      </c>
      <c r="DC255" s="628">
        <f t="shared" si="429"/>
        <v>0</v>
      </c>
      <c r="DD255" s="628">
        <f t="shared" si="429"/>
        <v>0</v>
      </c>
      <c r="DE255" s="628">
        <f t="shared" si="429"/>
        <v>0</v>
      </c>
      <c r="DF255" s="628">
        <f t="shared" si="429"/>
        <v>0</v>
      </c>
      <c r="DG255" s="628">
        <f t="shared" si="429"/>
        <v>24.730246999999999</v>
      </c>
      <c r="DH255" s="628">
        <f t="shared" si="429"/>
        <v>0</v>
      </c>
      <c r="DI255" s="628">
        <f t="shared" si="429"/>
        <v>0</v>
      </c>
      <c r="DJ255" s="628">
        <f t="shared" si="429"/>
        <v>0</v>
      </c>
      <c r="DK255" s="628">
        <f t="shared" si="429"/>
        <v>0</v>
      </c>
      <c r="DL255" s="628">
        <f t="shared" si="465"/>
        <v>0</v>
      </c>
      <c r="DM255" s="628">
        <f t="shared" si="465"/>
        <v>0</v>
      </c>
      <c r="DN255" s="628">
        <f t="shared" si="465"/>
        <v>0</v>
      </c>
      <c r="DO255" s="628">
        <f t="shared" si="465"/>
        <v>0</v>
      </c>
      <c r="DP255" s="628">
        <f t="shared" si="465"/>
        <v>0</v>
      </c>
      <c r="DQ255" s="628">
        <f t="shared" si="465"/>
        <v>0</v>
      </c>
      <c r="DR255" s="628">
        <f t="shared" si="465"/>
        <v>0</v>
      </c>
      <c r="DS255" s="628">
        <f t="shared" si="465"/>
        <v>0</v>
      </c>
      <c r="DT255" s="628">
        <f t="shared" si="465"/>
        <v>0</v>
      </c>
      <c r="DU255" s="628">
        <f t="shared" si="465"/>
        <v>0</v>
      </c>
      <c r="DV255" s="628">
        <f t="shared" si="465"/>
        <v>0</v>
      </c>
      <c r="DW255" s="628">
        <f t="shared" si="465"/>
        <v>0</v>
      </c>
      <c r="DX255" s="628">
        <f t="shared" si="465"/>
        <v>0</v>
      </c>
      <c r="DY255" s="628">
        <f t="shared" si="465"/>
        <v>0</v>
      </c>
      <c r="DZ255" s="628">
        <f t="shared" si="465"/>
        <v>0</v>
      </c>
      <c r="EA255" s="628">
        <f t="shared" si="465"/>
        <v>0</v>
      </c>
      <c r="EB255" s="628">
        <f t="shared" si="466"/>
        <v>0</v>
      </c>
      <c r="EC255" s="628">
        <f t="shared" si="466"/>
        <v>0</v>
      </c>
      <c r="ED255" s="628">
        <f t="shared" si="466"/>
        <v>0</v>
      </c>
      <c r="EE255" s="628">
        <f t="shared" si="466"/>
        <v>0</v>
      </c>
      <c r="EF255" s="628">
        <f t="shared" si="466"/>
        <v>0</v>
      </c>
      <c r="EG255" s="628">
        <f t="shared" si="466"/>
        <v>0</v>
      </c>
      <c r="EH255" s="628">
        <f t="shared" si="466"/>
        <v>0</v>
      </c>
      <c r="EI255" s="628">
        <f t="shared" si="466"/>
        <v>0</v>
      </c>
      <c r="EJ255" s="631"/>
      <c r="EK255" s="631">
        <f t="shared" si="430"/>
        <v>0</v>
      </c>
      <c r="EL255" s="631">
        <f t="shared" si="430"/>
        <v>0</v>
      </c>
      <c r="EM255" s="631">
        <f t="shared" si="430"/>
        <v>0</v>
      </c>
      <c r="EN255" s="631">
        <f t="shared" si="430"/>
        <v>0</v>
      </c>
      <c r="EO255" s="631">
        <f t="shared" si="430"/>
        <v>0</v>
      </c>
      <c r="EP255" s="631">
        <f t="shared" si="430"/>
        <v>0</v>
      </c>
      <c r="EQ255" s="631">
        <f t="shared" si="430"/>
        <v>0</v>
      </c>
      <c r="ER255" s="631">
        <f t="shared" si="430"/>
        <v>0</v>
      </c>
      <c r="ES255" s="631">
        <f t="shared" si="430"/>
        <v>0</v>
      </c>
      <c r="ET255" s="631">
        <f t="shared" si="430"/>
        <v>0</v>
      </c>
      <c r="EU255" s="631">
        <f t="shared" si="430"/>
        <v>0</v>
      </c>
      <c r="EV255" s="631">
        <f t="shared" si="430"/>
        <v>0</v>
      </c>
      <c r="EW255" s="631">
        <f t="shared" si="430"/>
        <v>0</v>
      </c>
      <c r="EX255" s="631">
        <f t="shared" si="430"/>
        <v>0</v>
      </c>
      <c r="EY255" s="631">
        <f t="shared" si="430"/>
        <v>0</v>
      </c>
      <c r="EZ255" s="631">
        <f t="shared" si="430"/>
        <v>0</v>
      </c>
      <c r="FA255" s="631">
        <f t="shared" si="447"/>
        <v>0</v>
      </c>
      <c r="FB255" s="631">
        <f t="shared" si="447"/>
        <v>0</v>
      </c>
      <c r="FC255" s="631">
        <f t="shared" si="447"/>
        <v>0</v>
      </c>
      <c r="FD255" s="631">
        <f t="shared" si="444"/>
        <v>0</v>
      </c>
      <c r="FE255" s="631">
        <f t="shared" si="444"/>
        <v>0</v>
      </c>
      <c r="FF255" s="631">
        <f t="shared" si="444"/>
        <v>0</v>
      </c>
      <c r="FG255" s="631">
        <f t="shared" si="444"/>
        <v>0</v>
      </c>
      <c r="FH255" s="631">
        <f t="shared" si="444"/>
        <v>0</v>
      </c>
      <c r="FI255" s="631">
        <f t="shared" si="444"/>
        <v>0</v>
      </c>
      <c r="FJ255" s="631">
        <f t="shared" si="444"/>
        <v>0</v>
      </c>
      <c r="FK255" s="631">
        <f t="shared" si="444"/>
        <v>0</v>
      </c>
      <c r="FL255" s="631">
        <f t="shared" si="444"/>
        <v>10</v>
      </c>
      <c r="FM255" s="631">
        <f t="shared" si="444"/>
        <v>0</v>
      </c>
      <c r="FN255" s="631">
        <f t="shared" si="444"/>
        <v>0</v>
      </c>
      <c r="FO255" s="631">
        <f t="shared" si="444"/>
        <v>0</v>
      </c>
      <c r="FP255" s="631">
        <f t="shared" si="444"/>
        <v>0</v>
      </c>
      <c r="FQ255" s="631">
        <f t="shared" si="444"/>
        <v>0</v>
      </c>
      <c r="FR255" s="631">
        <f t="shared" si="444"/>
        <v>0</v>
      </c>
      <c r="FS255" s="631">
        <f t="shared" si="444"/>
        <v>0</v>
      </c>
      <c r="FT255" s="631">
        <f t="shared" si="427"/>
        <v>0</v>
      </c>
      <c r="FU255" s="631">
        <f t="shared" si="427"/>
        <v>0</v>
      </c>
      <c r="FV255" s="631">
        <f t="shared" si="445"/>
        <v>0</v>
      </c>
      <c r="FW255" s="631">
        <f t="shared" si="445"/>
        <v>0</v>
      </c>
      <c r="FX255" s="631">
        <f t="shared" si="445"/>
        <v>0</v>
      </c>
      <c r="FY255" s="631">
        <f t="shared" si="445"/>
        <v>0</v>
      </c>
      <c r="FZ255" s="631">
        <f t="shared" si="445"/>
        <v>0</v>
      </c>
      <c r="GA255" s="631">
        <f t="shared" si="445"/>
        <v>0</v>
      </c>
      <c r="GB255" s="631">
        <f t="shared" si="445"/>
        <v>0</v>
      </c>
      <c r="GC255" s="631">
        <f t="shared" si="445"/>
        <v>0</v>
      </c>
      <c r="GD255" s="631">
        <f t="shared" si="379"/>
        <v>0</v>
      </c>
      <c r="GE255" s="631">
        <f t="shared" si="379"/>
        <v>0</v>
      </c>
      <c r="GF255" s="631">
        <f t="shared" si="379"/>
        <v>0</v>
      </c>
      <c r="GG255" s="631">
        <f t="shared" si="379"/>
        <v>0</v>
      </c>
      <c r="GH255" s="631">
        <f t="shared" si="379"/>
        <v>0</v>
      </c>
      <c r="GI255" s="631">
        <f t="shared" si="390"/>
        <v>0</v>
      </c>
      <c r="GJ255" s="631">
        <f t="shared" si="390"/>
        <v>0</v>
      </c>
      <c r="GK255" s="631">
        <f t="shared" si="390"/>
        <v>0</v>
      </c>
      <c r="GL255" s="631">
        <f t="shared" si="390"/>
        <v>0</v>
      </c>
      <c r="GM255" s="631">
        <f t="shared" si="390"/>
        <v>0</v>
      </c>
      <c r="GN255" s="631">
        <f t="shared" si="390"/>
        <v>0</v>
      </c>
      <c r="GO255" s="631"/>
      <c r="GP255" s="631">
        <f t="shared" si="448"/>
        <v>0</v>
      </c>
      <c r="GQ255" s="631">
        <f t="shared" si="448"/>
        <v>0</v>
      </c>
      <c r="GR255" s="631">
        <f t="shared" si="448"/>
        <v>0</v>
      </c>
      <c r="GS255" s="631">
        <f t="shared" si="448"/>
        <v>0</v>
      </c>
      <c r="GT255" s="631">
        <f t="shared" si="448"/>
        <v>0</v>
      </c>
      <c r="GU255" s="631">
        <f t="shared" si="448"/>
        <v>0</v>
      </c>
      <c r="GV255" s="631">
        <f t="shared" si="448"/>
        <v>0</v>
      </c>
      <c r="GW255" s="631">
        <f t="shared" si="448"/>
        <v>0</v>
      </c>
      <c r="GX255" s="631">
        <f t="shared" si="448"/>
        <v>0</v>
      </c>
      <c r="GY255" s="631">
        <f t="shared" si="448"/>
        <v>0</v>
      </c>
      <c r="GZ255" s="631">
        <f t="shared" si="448"/>
        <v>0</v>
      </c>
      <c r="HA255" s="631">
        <f t="shared" si="448"/>
        <v>0</v>
      </c>
      <c r="HB255" s="631">
        <f t="shared" si="448"/>
        <v>0</v>
      </c>
      <c r="HC255" s="631">
        <f t="shared" si="448"/>
        <v>0</v>
      </c>
      <c r="HD255" s="631">
        <f t="shared" si="448"/>
        <v>0</v>
      </c>
      <c r="HE255" s="631">
        <f t="shared" si="408"/>
        <v>0</v>
      </c>
      <c r="HF255" s="631">
        <f t="shared" si="408"/>
        <v>0</v>
      </c>
      <c r="HG255" s="631">
        <f t="shared" si="408"/>
        <v>0</v>
      </c>
      <c r="HH255" s="631">
        <f t="shared" si="408"/>
        <v>0</v>
      </c>
      <c r="HI255" s="631">
        <f t="shared" si="406"/>
        <v>0</v>
      </c>
      <c r="HJ255" s="631">
        <f t="shared" si="406"/>
        <v>0</v>
      </c>
      <c r="HK255" s="631">
        <f t="shared" si="406"/>
        <v>0</v>
      </c>
      <c r="HL255" s="631">
        <f t="shared" si="406"/>
        <v>0</v>
      </c>
      <c r="HM255" s="631">
        <f t="shared" si="406"/>
        <v>0</v>
      </c>
      <c r="HN255" s="631">
        <f t="shared" si="406"/>
        <v>0</v>
      </c>
      <c r="HO255" s="631">
        <f t="shared" si="406"/>
        <v>0</v>
      </c>
      <c r="HP255" s="631">
        <f t="shared" si="406"/>
        <v>0</v>
      </c>
      <c r="HQ255" s="631">
        <f t="shared" si="406"/>
        <v>6</v>
      </c>
      <c r="HR255" s="631">
        <f t="shared" si="389"/>
        <v>0</v>
      </c>
      <c r="HS255" s="631">
        <f t="shared" si="389"/>
        <v>0</v>
      </c>
      <c r="HT255" s="631">
        <f t="shared" si="389"/>
        <v>0</v>
      </c>
      <c r="HU255" s="631">
        <f t="shared" si="389"/>
        <v>0</v>
      </c>
      <c r="HV255" s="631">
        <f t="shared" si="443"/>
        <v>0</v>
      </c>
      <c r="HW255" s="631">
        <f t="shared" si="443"/>
        <v>0</v>
      </c>
      <c r="HX255" s="631">
        <f t="shared" si="443"/>
        <v>0</v>
      </c>
      <c r="HY255" s="631">
        <f t="shared" si="443"/>
        <v>0</v>
      </c>
      <c r="HZ255" s="631">
        <f t="shared" si="443"/>
        <v>0</v>
      </c>
      <c r="IA255" s="631">
        <f t="shared" si="443"/>
        <v>0</v>
      </c>
      <c r="IB255" s="631">
        <f t="shared" si="443"/>
        <v>0</v>
      </c>
      <c r="IC255" s="631">
        <f t="shared" si="443"/>
        <v>0</v>
      </c>
      <c r="ID255" s="631">
        <f t="shared" si="443"/>
        <v>0</v>
      </c>
      <c r="IE255" s="631">
        <f t="shared" si="443"/>
        <v>0</v>
      </c>
      <c r="IF255" s="631">
        <f t="shared" si="443"/>
        <v>0</v>
      </c>
      <c r="IG255" s="631">
        <f t="shared" si="443"/>
        <v>0</v>
      </c>
      <c r="IH255" s="631">
        <f t="shared" si="443"/>
        <v>0</v>
      </c>
      <c r="II255" s="631">
        <f t="shared" si="443"/>
        <v>0</v>
      </c>
      <c r="IJ255" s="631">
        <f t="shared" si="443"/>
        <v>0</v>
      </c>
      <c r="IK255" s="631">
        <f t="shared" si="443"/>
        <v>0</v>
      </c>
      <c r="IL255" s="631">
        <f t="shared" si="446"/>
        <v>0</v>
      </c>
      <c r="IM255" s="631">
        <f t="shared" si="446"/>
        <v>0</v>
      </c>
      <c r="IN255" s="631">
        <f t="shared" si="446"/>
        <v>0</v>
      </c>
      <c r="IO255" s="631">
        <f t="shared" si="446"/>
        <v>0</v>
      </c>
      <c r="IP255" s="631">
        <f t="shared" si="446"/>
        <v>0</v>
      </c>
      <c r="IQ255" s="631">
        <f t="shared" si="446"/>
        <v>0</v>
      </c>
      <c r="IR255" s="631">
        <f t="shared" si="446"/>
        <v>0</v>
      </c>
      <c r="IS255" s="631">
        <f t="shared" si="446"/>
        <v>0</v>
      </c>
      <c r="IT255" s="631"/>
      <c r="IU255" s="631">
        <f t="shared" si="449"/>
        <v>0</v>
      </c>
      <c r="IV255" s="631">
        <f t="shared" si="449"/>
        <v>0</v>
      </c>
      <c r="IW255" s="631">
        <f t="shared" si="449"/>
        <v>0</v>
      </c>
      <c r="IX255" s="631">
        <f t="shared" si="449"/>
        <v>0</v>
      </c>
      <c r="IY255" s="631">
        <f t="shared" si="449"/>
        <v>0</v>
      </c>
      <c r="IZ255" s="631">
        <f t="shared" si="449"/>
        <v>0</v>
      </c>
      <c r="JA255" s="631">
        <f t="shared" si="449"/>
        <v>0</v>
      </c>
      <c r="JB255" s="631">
        <f t="shared" si="449"/>
        <v>0</v>
      </c>
      <c r="JC255" s="631">
        <f t="shared" si="449"/>
        <v>0</v>
      </c>
      <c r="JD255" s="631">
        <f t="shared" si="449"/>
        <v>0</v>
      </c>
      <c r="JE255" s="631">
        <f t="shared" si="450"/>
        <v>0</v>
      </c>
      <c r="JF255" s="631">
        <f t="shared" si="450"/>
        <v>0</v>
      </c>
      <c r="JG255" s="631">
        <f t="shared" si="450"/>
        <v>0</v>
      </c>
      <c r="JH255" s="631">
        <f t="shared" si="450"/>
        <v>0</v>
      </c>
      <c r="JI255" s="631">
        <f t="shared" si="450"/>
        <v>0</v>
      </c>
      <c r="JJ255" s="631">
        <f t="shared" si="450"/>
        <v>0</v>
      </c>
      <c r="JK255" s="631">
        <f t="shared" si="450"/>
        <v>0</v>
      </c>
      <c r="JL255" s="631">
        <f t="shared" si="450"/>
        <v>0</v>
      </c>
      <c r="JM255" s="631">
        <f t="shared" si="450"/>
        <v>0</v>
      </c>
      <c r="JN255" s="631">
        <f t="shared" si="450"/>
        <v>0</v>
      </c>
      <c r="JO255" s="631">
        <f t="shared" si="451"/>
        <v>0</v>
      </c>
      <c r="JP255" s="631">
        <f t="shared" si="451"/>
        <v>0</v>
      </c>
      <c r="JQ255" s="631">
        <f t="shared" si="451"/>
        <v>0</v>
      </c>
      <c r="JR255" s="631">
        <f t="shared" si="451"/>
        <v>0</v>
      </c>
      <c r="JS255" s="631">
        <f t="shared" si="451"/>
        <v>0</v>
      </c>
      <c r="JT255" s="631">
        <f t="shared" si="451"/>
        <v>0</v>
      </c>
      <c r="JU255" s="631">
        <f t="shared" si="451"/>
        <v>0</v>
      </c>
      <c r="JV255" s="631">
        <f t="shared" si="451"/>
        <v>5564.3055749999994</v>
      </c>
      <c r="JW255" s="631">
        <f t="shared" si="451"/>
        <v>0</v>
      </c>
      <c r="JX255" s="631">
        <f t="shared" si="451"/>
        <v>0</v>
      </c>
      <c r="JY255" s="631">
        <f t="shared" si="452"/>
        <v>0</v>
      </c>
      <c r="JZ255" s="631">
        <f t="shared" si="452"/>
        <v>0</v>
      </c>
      <c r="KA255" s="631">
        <f t="shared" si="452"/>
        <v>0</v>
      </c>
      <c r="KB255" s="631">
        <f t="shared" si="452"/>
        <v>0</v>
      </c>
      <c r="KC255" s="631">
        <f t="shared" si="452"/>
        <v>0</v>
      </c>
      <c r="KD255" s="631">
        <f t="shared" si="452"/>
        <v>0</v>
      </c>
      <c r="KE255" s="631">
        <f t="shared" si="452"/>
        <v>0</v>
      </c>
      <c r="KF255" s="631">
        <f t="shared" si="452"/>
        <v>0</v>
      </c>
      <c r="KG255" s="631">
        <f t="shared" si="452"/>
        <v>0</v>
      </c>
      <c r="KH255" s="631">
        <f t="shared" si="452"/>
        <v>0</v>
      </c>
      <c r="KI255" s="631">
        <f t="shared" si="453"/>
        <v>0</v>
      </c>
      <c r="KJ255" s="631">
        <f t="shared" si="453"/>
        <v>0</v>
      </c>
      <c r="KK255" s="631">
        <f t="shared" si="453"/>
        <v>0</v>
      </c>
      <c r="KL255" s="631">
        <f t="shared" si="453"/>
        <v>0</v>
      </c>
      <c r="KM255" s="631">
        <f t="shared" si="453"/>
        <v>0</v>
      </c>
      <c r="KN255" s="631">
        <f t="shared" si="453"/>
        <v>0</v>
      </c>
      <c r="KO255" s="631">
        <f t="shared" si="453"/>
        <v>0</v>
      </c>
      <c r="KP255" s="631">
        <f t="shared" si="453"/>
        <v>0</v>
      </c>
      <c r="KQ255" s="631">
        <f t="shared" si="453"/>
        <v>0</v>
      </c>
      <c r="KR255" s="631">
        <f t="shared" si="453"/>
        <v>0</v>
      </c>
      <c r="KS255" s="631">
        <f t="shared" si="454"/>
        <v>0</v>
      </c>
      <c r="KT255" s="631">
        <f t="shared" si="454"/>
        <v>0</v>
      </c>
      <c r="KU255" s="631">
        <f t="shared" si="454"/>
        <v>0</v>
      </c>
      <c r="KV255" s="631">
        <f t="shared" si="454"/>
        <v>0</v>
      </c>
      <c r="KW255" s="631">
        <f t="shared" si="454"/>
        <v>0</v>
      </c>
      <c r="KX255" s="631">
        <f t="shared" si="454"/>
        <v>0</v>
      </c>
      <c r="KY255" s="631"/>
      <c r="KZ255" s="631">
        <f t="shared" si="455"/>
        <v>0</v>
      </c>
      <c r="LA255" s="631">
        <f t="shared" si="455"/>
        <v>0</v>
      </c>
      <c r="LB255" s="631">
        <f t="shared" si="455"/>
        <v>0</v>
      </c>
      <c r="LC255" s="631">
        <f t="shared" si="455"/>
        <v>0</v>
      </c>
      <c r="LD255" s="631">
        <f t="shared" si="455"/>
        <v>0</v>
      </c>
      <c r="LE255" s="631">
        <f t="shared" si="455"/>
        <v>0</v>
      </c>
      <c r="LF255" s="631">
        <f t="shared" si="455"/>
        <v>0</v>
      </c>
      <c r="LG255" s="631">
        <f t="shared" si="455"/>
        <v>0</v>
      </c>
      <c r="LH255" s="631">
        <f t="shared" si="455"/>
        <v>0</v>
      </c>
      <c r="LI255" s="631">
        <f t="shared" si="455"/>
        <v>0</v>
      </c>
      <c r="LJ255" s="631">
        <f t="shared" si="456"/>
        <v>0</v>
      </c>
      <c r="LK255" s="631">
        <f t="shared" si="456"/>
        <v>0</v>
      </c>
      <c r="LL255" s="631">
        <f t="shared" si="456"/>
        <v>0</v>
      </c>
      <c r="LM255" s="631">
        <f t="shared" si="456"/>
        <v>0</v>
      </c>
      <c r="LN255" s="631">
        <f t="shared" si="456"/>
        <v>0</v>
      </c>
      <c r="LO255" s="631">
        <f t="shared" si="456"/>
        <v>0</v>
      </c>
      <c r="LP255" s="631">
        <f t="shared" si="456"/>
        <v>0</v>
      </c>
      <c r="LQ255" s="631">
        <f t="shared" si="456"/>
        <v>0</v>
      </c>
      <c r="LR255" s="631">
        <f t="shared" si="456"/>
        <v>0</v>
      </c>
      <c r="LS255" s="631">
        <f t="shared" si="456"/>
        <v>0</v>
      </c>
      <c r="LT255" s="631">
        <f t="shared" si="457"/>
        <v>0</v>
      </c>
      <c r="LU255" s="631">
        <f t="shared" si="457"/>
        <v>0</v>
      </c>
      <c r="LV255" s="631">
        <f t="shared" si="457"/>
        <v>0</v>
      </c>
      <c r="LW255" s="631">
        <f t="shared" si="457"/>
        <v>0</v>
      </c>
      <c r="LX255" s="631">
        <f t="shared" si="457"/>
        <v>0</v>
      </c>
      <c r="LY255" s="631">
        <f t="shared" si="457"/>
        <v>0</v>
      </c>
      <c r="LZ255" s="631">
        <f t="shared" si="457"/>
        <v>0</v>
      </c>
      <c r="MA255" s="631">
        <f t="shared" si="457"/>
        <v>865.55864499999996</v>
      </c>
      <c r="MB255" s="631">
        <f t="shared" si="457"/>
        <v>0</v>
      </c>
      <c r="MC255" s="631">
        <f t="shared" si="457"/>
        <v>0</v>
      </c>
      <c r="MD255" s="631">
        <f t="shared" si="458"/>
        <v>0</v>
      </c>
      <c r="ME255" s="631">
        <f t="shared" si="458"/>
        <v>0</v>
      </c>
      <c r="MF255" s="631">
        <f t="shared" si="458"/>
        <v>0</v>
      </c>
      <c r="MG255" s="631">
        <f t="shared" si="458"/>
        <v>0</v>
      </c>
      <c r="MH255" s="631">
        <f t="shared" si="458"/>
        <v>0</v>
      </c>
      <c r="MI255" s="631">
        <f t="shared" si="458"/>
        <v>0</v>
      </c>
      <c r="MJ255" s="631">
        <f t="shared" si="458"/>
        <v>0</v>
      </c>
      <c r="MK255" s="631">
        <f t="shared" si="458"/>
        <v>0</v>
      </c>
      <c r="ML255" s="631">
        <f t="shared" si="458"/>
        <v>0</v>
      </c>
      <c r="MM255" s="631">
        <f t="shared" si="458"/>
        <v>0</v>
      </c>
      <c r="MN255" s="631">
        <f t="shared" si="459"/>
        <v>0</v>
      </c>
      <c r="MO255" s="631">
        <f t="shared" si="459"/>
        <v>0</v>
      </c>
      <c r="MP255" s="631">
        <f t="shared" si="459"/>
        <v>0</v>
      </c>
      <c r="MQ255" s="631">
        <f t="shared" si="459"/>
        <v>0</v>
      </c>
      <c r="MR255" s="631">
        <f t="shared" si="459"/>
        <v>0</v>
      </c>
      <c r="MS255" s="631">
        <f t="shared" si="459"/>
        <v>0</v>
      </c>
      <c r="MT255" s="631">
        <f t="shared" si="459"/>
        <v>0</v>
      </c>
      <c r="MU255" s="631">
        <f t="shared" si="459"/>
        <v>0</v>
      </c>
      <c r="MV255" s="631">
        <f t="shared" si="459"/>
        <v>0</v>
      </c>
      <c r="MW255" s="631">
        <f t="shared" si="459"/>
        <v>0</v>
      </c>
      <c r="MX255" s="631">
        <f t="shared" si="460"/>
        <v>0</v>
      </c>
      <c r="MY255" s="631">
        <f t="shared" si="460"/>
        <v>0</v>
      </c>
      <c r="MZ255" s="631">
        <f t="shared" si="460"/>
        <v>0</v>
      </c>
      <c r="NA255" s="631">
        <f t="shared" si="460"/>
        <v>0</v>
      </c>
      <c r="NB255" s="631">
        <f t="shared" si="460"/>
        <v>0</v>
      </c>
      <c r="NC255" s="631">
        <f t="shared" si="460"/>
        <v>0</v>
      </c>
    </row>
    <row r="256" spans="1:367" hidden="1">
      <c r="A256" s="504" t="s">
        <v>107</v>
      </c>
      <c r="B256" s="504" t="s">
        <v>335</v>
      </c>
      <c r="C256" s="497">
        <v>4.9951049999999997</v>
      </c>
      <c r="D256" s="497">
        <v>0.393146</v>
      </c>
      <c r="E256" s="362">
        <f t="shared" si="358"/>
        <v>3.2942869956492692E-3</v>
      </c>
      <c r="F256" s="363">
        <f t="shared" si="359"/>
        <v>1.1801163072510819E-3</v>
      </c>
      <c r="G256" s="498">
        <f>E256*Dichtheden!$V$70</f>
        <v>169.71797641441523</v>
      </c>
      <c r="H256" s="499">
        <f>IF(C256=0,0,ROUND(IF((G256/2)/Dichtheden!$C$3&lt;1,1,(G256/2)/Dichtheden!$C$3),0))</f>
        <v>1</v>
      </c>
      <c r="I256" s="498">
        <f>E256*Dichtheden!$AJ$70</f>
        <v>28.28632940240254</v>
      </c>
      <c r="J256" s="499">
        <f>IF(C256=0,0,ROUND(IF((I256/2)/Dichtheden!$D$3&lt;1,1,(I256/2)/Dichtheden!$D$3),0))</f>
        <v>1</v>
      </c>
      <c r="K256" s="498">
        <f t="shared" si="360"/>
        <v>84.858988207207616</v>
      </c>
      <c r="L256" s="500">
        <f t="shared" si="361"/>
        <v>84.858988207207616</v>
      </c>
      <c r="M256" s="498">
        <f>IF(D256=0,0,IF((D256*Dichtheden!$G$4)&lt;25,25,D256*Dichtheden!$G$4))</f>
        <v>88.457849999999993</v>
      </c>
      <c r="N256" s="499">
        <f>D256*Dichtheden!$H$4</f>
        <v>13.760109999999999</v>
      </c>
      <c r="O256" s="501"/>
      <c r="P256" s="501"/>
      <c r="Q256" s="502">
        <f>E256*Dichtheden!$AS$68</f>
        <v>125.16700760563124</v>
      </c>
      <c r="R256" s="495">
        <f>IF(Q256=0,0,ROUND(IF((Q256/2)/Dichtheden!$C$3&lt;1,1,(Q256/2)/Dichtheden!$C$3),0))</f>
        <v>1</v>
      </c>
      <c r="S256" s="502">
        <f>E256*Dichtheden!$AY$68</f>
        <v>6.9301507035886223</v>
      </c>
      <c r="T256" s="495">
        <f>IF(Q256=0,0,ROUND(IF((S256/2)/Dichtheden!$D$3&lt;1,1,(S256/2)/Dichtheden!$D$3),0))</f>
        <v>1</v>
      </c>
      <c r="U256" s="502">
        <f>D256*Dichtheden!$G$5</f>
        <v>85.705827999999997</v>
      </c>
      <c r="V256" s="502">
        <f>D256*Dichtheden!$H$5</f>
        <v>5.8971900000000002</v>
      </c>
      <c r="X256" s="630"/>
      <c r="AA256" s="628">
        <f t="shared" si="461"/>
        <v>0</v>
      </c>
      <c r="AB256" s="628">
        <f t="shared" si="461"/>
        <v>0</v>
      </c>
      <c r="AC256" s="628">
        <f t="shared" si="461"/>
        <v>0</v>
      </c>
      <c r="AD256" s="628">
        <f t="shared" si="461"/>
        <v>0</v>
      </c>
      <c r="AE256" s="628">
        <f t="shared" si="461"/>
        <v>0</v>
      </c>
      <c r="AF256" s="628">
        <f t="shared" si="461"/>
        <v>0</v>
      </c>
      <c r="AG256" s="628">
        <f t="shared" si="461"/>
        <v>0</v>
      </c>
      <c r="AH256" s="628">
        <f t="shared" si="461"/>
        <v>0</v>
      </c>
      <c r="AI256" s="628">
        <f t="shared" si="461"/>
        <v>0</v>
      </c>
      <c r="AJ256" s="628">
        <f t="shared" si="461"/>
        <v>0</v>
      </c>
      <c r="AK256" s="628">
        <f t="shared" si="461"/>
        <v>0</v>
      </c>
      <c r="AL256" s="628">
        <f t="shared" si="461"/>
        <v>0</v>
      </c>
      <c r="AM256" s="628">
        <f t="shared" si="461"/>
        <v>0</v>
      </c>
      <c r="AN256" s="628">
        <f t="shared" si="461"/>
        <v>0</v>
      </c>
      <c r="AO256" s="628">
        <f t="shared" si="461"/>
        <v>0</v>
      </c>
      <c r="AP256" s="628">
        <f t="shared" si="461"/>
        <v>0</v>
      </c>
      <c r="AQ256" s="628">
        <f t="shared" si="428"/>
        <v>0</v>
      </c>
      <c r="AR256" s="628">
        <f t="shared" si="428"/>
        <v>0</v>
      </c>
      <c r="AS256" s="628">
        <f t="shared" si="428"/>
        <v>0</v>
      </c>
      <c r="AT256" s="628">
        <f t="shared" si="428"/>
        <v>0</v>
      </c>
      <c r="AU256" s="628">
        <f t="shared" ref="AQ256:BF272" si="467">IF($A256=AU$60,$C256,0)</f>
        <v>0</v>
      </c>
      <c r="AV256" s="628">
        <f t="shared" si="467"/>
        <v>0</v>
      </c>
      <c r="AW256" s="628">
        <f t="shared" si="467"/>
        <v>0</v>
      </c>
      <c r="AX256" s="628">
        <f t="shared" si="467"/>
        <v>0</v>
      </c>
      <c r="AY256" s="628">
        <f t="shared" si="467"/>
        <v>0</v>
      </c>
      <c r="AZ256" s="628">
        <f t="shared" si="467"/>
        <v>0</v>
      </c>
      <c r="BA256" s="628">
        <f t="shared" si="467"/>
        <v>0</v>
      </c>
      <c r="BB256" s="628">
        <f t="shared" si="467"/>
        <v>4.9951049999999997</v>
      </c>
      <c r="BC256" s="628">
        <f t="shared" si="467"/>
        <v>0</v>
      </c>
      <c r="BD256" s="628">
        <f t="shared" si="467"/>
        <v>0</v>
      </c>
      <c r="BE256" s="628">
        <f t="shared" si="467"/>
        <v>0</v>
      </c>
      <c r="BF256" s="628">
        <f t="shared" si="467"/>
        <v>0</v>
      </c>
      <c r="BG256" s="628">
        <f t="shared" si="462"/>
        <v>0</v>
      </c>
      <c r="BH256" s="628">
        <f t="shared" si="462"/>
        <v>0</v>
      </c>
      <c r="BI256" s="628">
        <f t="shared" si="462"/>
        <v>0</v>
      </c>
      <c r="BJ256" s="628">
        <f t="shared" si="462"/>
        <v>0</v>
      </c>
      <c r="BK256" s="628">
        <f t="shared" si="462"/>
        <v>0</v>
      </c>
      <c r="BL256" s="628">
        <f t="shared" si="462"/>
        <v>0</v>
      </c>
      <c r="BM256" s="628">
        <f t="shared" si="462"/>
        <v>0</v>
      </c>
      <c r="BN256" s="628">
        <f t="shared" si="462"/>
        <v>0</v>
      </c>
      <c r="BO256" s="628">
        <f t="shared" si="462"/>
        <v>0</v>
      </c>
      <c r="BP256" s="628">
        <f t="shared" si="462"/>
        <v>0</v>
      </c>
      <c r="BQ256" s="628">
        <f t="shared" si="462"/>
        <v>0</v>
      </c>
      <c r="BR256" s="628">
        <f t="shared" si="462"/>
        <v>0</v>
      </c>
      <c r="BS256" s="628">
        <f t="shared" si="462"/>
        <v>0</v>
      </c>
      <c r="BT256" s="628">
        <f t="shared" si="462"/>
        <v>0</v>
      </c>
      <c r="BU256" s="628">
        <f t="shared" si="462"/>
        <v>0</v>
      </c>
      <c r="BV256" s="628">
        <f t="shared" si="462"/>
        <v>0</v>
      </c>
      <c r="BW256" s="628">
        <f t="shared" si="463"/>
        <v>0</v>
      </c>
      <c r="BX256" s="628">
        <f t="shared" si="463"/>
        <v>0</v>
      </c>
      <c r="BY256" s="628">
        <f t="shared" si="463"/>
        <v>0</v>
      </c>
      <c r="BZ256" s="628">
        <f t="shared" si="463"/>
        <v>0</v>
      </c>
      <c r="CA256" s="628">
        <f t="shared" si="463"/>
        <v>0</v>
      </c>
      <c r="CB256" s="628">
        <f t="shared" si="463"/>
        <v>0</v>
      </c>
      <c r="CC256" s="628">
        <f t="shared" si="463"/>
        <v>0</v>
      </c>
      <c r="CD256" s="628">
        <f t="shared" si="463"/>
        <v>0</v>
      </c>
      <c r="CE256" s="628"/>
      <c r="CF256" s="628">
        <f t="shared" si="464"/>
        <v>0</v>
      </c>
      <c r="CG256" s="628">
        <f t="shared" si="464"/>
        <v>0</v>
      </c>
      <c r="CH256" s="628">
        <f t="shared" si="464"/>
        <v>0</v>
      </c>
      <c r="CI256" s="628">
        <f t="shared" si="464"/>
        <v>0</v>
      </c>
      <c r="CJ256" s="628">
        <f t="shared" si="464"/>
        <v>0</v>
      </c>
      <c r="CK256" s="628">
        <f t="shared" si="464"/>
        <v>0</v>
      </c>
      <c r="CL256" s="628">
        <f t="shared" si="464"/>
        <v>0</v>
      </c>
      <c r="CM256" s="628">
        <f t="shared" si="464"/>
        <v>0</v>
      </c>
      <c r="CN256" s="628">
        <f t="shared" si="464"/>
        <v>0</v>
      </c>
      <c r="CO256" s="628">
        <f t="shared" si="464"/>
        <v>0</v>
      </c>
      <c r="CP256" s="628">
        <f t="shared" si="464"/>
        <v>0</v>
      </c>
      <c r="CQ256" s="628">
        <f t="shared" si="464"/>
        <v>0</v>
      </c>
      <c r="CR256" s="628">
        <f t="shared" si="464"/>
        <v>0</v>
      </c>
      <c r="CS256" s="628">
        <f t="shared" si="464"/>
        <v>0</v>
      </c>
      <c r="CT256" s="628">
        <f t="shared" si="464"/>
        <v>0</v>
      </c>
      <c r="CU256" s="628">
        <f t="shared" si="464"/>
        <v>0</v>
      </c>
      <c r="CV256" s="628">
        <f t="shared" si="429"/>
        <v>0</v>
      </c>
      <c r="CW256" s="628">
        <f t="shared" si="429"/>
        <v>0</v>
      </c>
      <c r="CX256" s="628">
        <f t="shared" si="429"/>
        <v>0</v>
      </c>
      <c r="CY256" s="628">
        <f t="shared" si="429"/>
        <v>0</v>
      </c>
      <c r="CZ256" s="628">
        <f t="shared" ref="CV256:DK272" si="468">IF($A256=CZ$60,$D256,0)</f>
        <v>0</v>
      </c>
      <c r="DA256" s="628">
        <f t="shared" si="468"/>
        <v>0</v>
      </c>
      <c r="DB256" s="628">
        <f t="shared" si="468"/>
        <v>0</v>
      </c>
      <c r="DC256" s="628">
        <f t="shared" si="468"/>
        <v>0</v>
      </c>
      <c r="DD256" s="628">
        <f t="shared" si="468"/>
        <v>0</v>
      </c>
      <c r="DE256" s="628">
        <f t="shared" si="468"/>
        <v>0</v>
      </c>
      <c r="DF256" s="628">
        <f t="shared" si="468"/>
        <v>0</v>
      </c>
      <c r="DG256" s="628">
        <f t="shared" si="468"/>
        <v>0.393146</v>
      </c>
      <c r="DH256" s="628">
        <f t="shared" si="468"/>
        <v>0</v>
      </c>
      <c r="DI256" s="628">
        <f t="shared" si="468"/>
        <v>0</v>
      </c>
      <c r="DJ256" s="628">
        <f t="shared" si="468"/>
        <v>0</v>
      </c>
      <c r="DK256" s="628">
        <f t="shared" si="468"/>
        <v>0</v>
      </c>
      <c r="DL256" s="628">
        <f t="shared" si="465"/>
        <v>0</v>
      </c>
      <c r="DM256" s="628">
        <f t="shared" si="465"/>
        <v>0</v>
      </c>
      <c r="DN256" s="628">
        <f t="shared" si="465"/>
        <v>0</v>
      </c>
      <c r="DO256" s="628">
        <f t="shared" si="465"/>
        <v>0</v>
      </c>
      <c r="DP256" s="628">
        <f t="shared" si="465"/>
        <v>0</v>
      </c>
      <c r="DQ256" s="628">
        <f t="shared" si="465"/>
        <v>0</v>
      </c>
      <c r="DR256" s="628">
        <f t="shared" si="465"/>
        <v>0</v>
      </c>
      <c r="DS256" s="628">
        <f t="shared" si="465"/>
        <v>0</v>
      </c>
      <c r="DT256" s="628">
        <f t="shared" si="465"/>
        <v>0</v>
      </c>
      <c r="DU256" s="628">
        <f t="shared" si="465"/>
        <v>0</v>
      </c>
      <c r="DV256" s="628">
        <f t="shared" si="465"/>
        <v>0</v>
      </c>
      <c r="DW256" s="628">
        <f t="shared" si="465"/>
        <v>0</v>
      </c>
      <c r="DX256" s="628">
        <f t="shared" si="465"/>
        <v>0</v>
      </c>
      <c r="DY256" s="628">
        <f t="shared" si="465"/>
        <v>0</v>
      </c>
      <c r="DZ256" s="628">
        <f t="shared" si="465"/>
        <v>0</v>
      </c>
      <c r="EA256" s="628">
        <f t="shared" si="465"/>
        <v>0</v>
      </c>
      <c r="EB256" s="628">
        <f t="shared" si="466"/>
        <v>0</v>
      </c>
      <c r="EC256" s="628">
        <f t="shared" si="466"/>
        <v>0</v>
      </c>
      <c r="ED256" s="628">
        <f t="shared" si="466"/>
        <v>0</v>
      </c>
      <c r="EE256" s="628">
        <f t="shared" si="466"/>
        <v>0</v>
      </c>
      <c r="EF256" s="628">
        <f t="shared" si="466"/>
        <v>0</v>
      </c>
      <c r="EG256" s="628">
        <f t="shared" si="466"/>
        <v>0</v>
      </c>
      <c r="EH256" s="628">
        <f t="shared" si="466"/>
        <v>0</v>
      </c>
      <c r="EI256" s="628">
        <f t="shared" si="466"/>
        <v>0</v>
      </c>
      <c r="EJ256" s="631"/>
      <c r="EK256" s="631">
        <f t="shared" si="430"/>
        <v>0</v>
      </c>
      <c r="EL256" s="631">
        <f t="shared" si="430"/>
        <v>0</v>
      </c>
      <c r="EM256" s="631">
        <f t="shared" si="430"/>
        <v>0</v>
      </c>
      <c r="EN256" s="631">
        <f t="shared" si="430"/>
        <v>0</v>
      </c>
      <c r="EO256" s="631">
        <f t="shared" ref="EK256:EZ272" si="469">IF($A256=EO$60,$H256,0)</f>
        <v>0</v>
      </c>
      <c r="EP256" s="631">
        <f t="shared" si="469"/>
        <v>0</v>
      </c>
      <c r="EQ256" s="631">
        <f t="shared" si="469"/>
        <v>0</v>
      </c>
      <c r="ER256" s="631">
        <f t="shared" si="469"/>
        <v>0</v>
      </c>
      <c r="ES256" s="631">
        <f t="shared" si="469"/>
        <v>0</v>
      </c>
      <c r="ET256" s="631">
        <f t="shared" si="469"/>
        <v>0</v>
      </c>
      <c r="EU256" s="631">
        <f t="shared" si="469"/>
        <v>0</v>
      </c>
      <c r="EV256" s="631">
        <f t="shared" si="469"/>
        <v>0</v>
      </c>
      <c r="EW256" s="631">
        <f t="shared" si="469"/>
        <v>0</v>
      </c>
      <c r="EX256" s="631">
        <f t="shared" si="469"/>
        <v>0</v>
      </c>
      <c r="EY256" s="631">
        <f t="shared" si="469"/>
        <v>0</v>
      </c>
      <c r="EZ256" s="631">
        <f t="shared" si="469"/>
        <v>0</v>
      </c>
      <c r="FA256" s="631">
        <f t="shared" si="447"/>
        <v>0</v>
      </c>
      <c r="FB256" s="631">
        <f t="shared" si="447"/>
        <v>0</v>
      </c>
      <c r="FC256" s="631">
        <f t="shared" si="447"/>
        <v>0</v>
      </c>
      <c r="FD256" s="631">
        <f t="shared" si="444"/>
        <v>0</v>
      </c>
      <c r="FE256" s="631">
        <f t="shared" si="444"/>
        <v>0</v>
      </c>
      <c r="FF256" s="631">
        <f t="shared" si="444"/>
        <v>0</v>
      </c>
      <c r="FG256" s="631">
        <f t="shared" si="444"/>
        <v>0</v>
      </c>
      <c r="FH256" s="631">
        <f t="shared" si="444"/>
        <v>0</v>
      </c>
      <c r="FI256" s="631">
        <f t="shared" si="444"/>
        <v>0</v>
      </c>
      <c r="FJ256" s="631">
        <f t="shared" si="444"/>
        <v>0</v>
      </c>
      <c r="FK256" s="631">
        <f t="shared" si="444"/>
        <v>0</v>
      </c>
      <c r="FL256" s="631">
        <f t="shared" si="444"/>
        <v>1</v>
      </c>
      <c r="FM256" s="631">
        <f t="shared" si="444"/>
        <v>0</v>
      </c>
      <c r="FN256" s="631">
        <f t="shared" si="444"/>
        <v>0</v>
      </c>
      <c r="FO256" s="631">
        <f t="shared" si="444"/>
        <v>0</v>
      </c>
      <c r="FP256" s="631">
        <f t="shared" si="444"/>
        <v>0</v>
      </c>
      <c r="FQ256" s="631">
        <f t="shared" si="444"/>
        <v>0</v>
      </c>
      <c r="FR256" s="631">
        <f t="shared" si="444"/>
        <v>0</v>
      </c>
      <c r="FS256" s="631">
        <f t="shared" si="444"/>
        <v>0</v>
      </c>
      <c r="FT256" s="631">
        <f t="shared" si="427"/>
        <v>0</v>
      </c>
      <c r="FU256" s="631">
        <f t="shared" si="427"/>
        <v>0</v>
      </c>
      <c r="FV256" s="631">
        <f t="shared" si="445"/>
        <v>0</v>
      </c>
      <c r="FW256" s="631">
        <f t="shared" si="445"/>
        <v>0</v>
      </c>
      <c r="FX256" s="631">
        <f t="shared" si="445"/>
        <v>0</v>
      </c>
      <c r="FY256" s="631">
        <f t="shared" si="445"/>
        <v>0</v>
      </c>
      <c r="FZ256" s="631">
        <f t="shared" si="445"/>
        <v>0</v>
      </c>
      <c r="GA256" s="631">
        <f t="shared" si="445"/>
        <v>0</v>
      </c>
      <c r="GB256" s="631">
        <f t="shared" si="445"/>
        <v>0</v>
      </c>
      <c r="GC256" s="631">
        <f t="shared" si="445"/>
        <v>0</v>
      </c>
      <c r="GD256" s="631">
        <f t="shared" si="379"/>
        <v>0</v>
      </c>
      <c r="GE256" s="631">
        <f t="shared" si="379"/>
        <v>0</v>
      </c>
      <c r="GF256" s="631">
        <f t="shared" si="379"/>
        <v>0</v>
      </c>
      <c r="GG256" s="631">
        <f t="shared" si="379"/>
        <v>0</v>
      </c>
      <c r="GH256" s="631">
        <f t="shared" si="379"/>
        <v>0</v>
      </c>
      <c r="GI256" s="631">
        <f t="shared" si="390"/>
        <v>0</v>
      </c>
      <c r="GJ256" s="631">
        <f t="shared" si="390"/>
        <v>0</v>
      </c>
      <c r="GK256" s="631">
        <f t="shared" si="390"/>
        <v>0</v>
      </c>
      <c r="GL256" s="631">
        <f t="shared" si="390"/>
        <v>0</v>
      </c>
      <c r="GM256" s="631">
        <f t="shared" si="390"/>
        <v>0</v>
      </c>
      <c r="GN256" s="631">
        <f t="shared" si="390"/>
        <v>0</v>
      </c>
      <c r="GO256" s="631"/>
      <c r="GP256" s="631">
        <f t="shared" si="448"/>
        <v>0</v>
      </c>
      <c r="GQ256" s="631">
        <f t="shared" si="448"/>
        <v>0</v>
      </c>
      <c r="GR256" s="631">
        <f t="shared" si="448"/>
        <v>0</v>
      </c>
      <c r="GS256" s="631">
        <f t="shared" si="448"/>
        <v>0</v>
      </c>
      <c r="GT256" s="631">
        <f t="shared" si="448"/>
        <v>0</v>
      </c>
      <c r="GU256" s="631">
        <f t="shared" si="448"/>
        <v>0</v>
      </c>
      <c r="GV256" s="631">
        <f t="shared" si="448"/>
        <v>0</v>
      </c>
      <c r="GW256" s="631">
        <f t="shared" si="448"/>
        <v>0</v>
      </c>
      <c r="GX256" s="631">
        <f t="shared" si="448"/>
        <v>0</v>
      </c>
      <c r="GY256" s="631">
        <f t="shared" si="448"/>
        <v>0</v>
      </c>
      <c r="GZ256" s="631">
        <f t="shared" si="448"/>
        <v>0</v>
      </c>
      <c r="HA256" s="631">
        <f t="shared" si="448"/>
        <v>0</v>
      </c>
      <c r="HB256" s="631">
        <f t="shared" si="448"/>
        <v>0</v>
      </c>
      <c r="HC256" s="631">
        <f t="shared" si="448"/>
        <v>0</v>
      </c>
      <c r="HD256" s="631">
        <f t="shared" si="448"/>
        <v>0</v>
      </c>
      <c r="HE256" s="631">
        <f t="shared" si="408"/>
        <v>0</v>
      </c>
      <c r="HF256" s="631">
        <f t="shared" si="408"/>
        <v>0</v>
      </c>
      <c r="HG256" s="631">
        <f t="shared" si="408"/>
        <v>0</v>
      </c>
      <c r="HH256" s="631">
        <f t="shared" si="408"/>
        <v>0</v>
      </c>
      <c r="HI256" s="631">
        <f t="shared" si="406"/>
        <v>0</v>
      </c>
      <c r="HJ256" s="631">
        <f t="shared" si="406"/>
        <v>0</v>
      </c>
      <c r="HK256" s="631">
        <f t="shared" si="406"/>
        <v>0</v>
      </c>
      <c r="HL256" s="631">
        <f t="shared" si="406"/>
        <v>0</v>
      </c>
      <c r="HM256" s="631">
        <f t="shared" ref="HI256:HQ284" si="470">IF($A256=HM$60,$J256,0)</f>
        <v>0</v>
      </c>
      <c r="HN256" s="631">
        <f t="shared" si="470"/>
        <v>0</v>
      </c>
      <c r="HO256" s="631">
        <f t="shared" si="470"/>
        <v>0</v>
      </c>
      <c r="HP256" s="631">
        <f t="shared" si="470"/>
        <v>0</v>
      </c>
      <c r="HQ256" s="631">
        <f t="shared" si="470"/>
        <v>1</v>
      </c>
      <c r="HR256" s="631">
        <f t="shared" si="389"/>
        <v>0</v>
      </c>
      <c r="HS256" s="631">
        <f t="shared" si="389"/>
        <v>0</v>
      </c>
      <c r="HT256" s="631">
        <f t="shared" si="389"/>
        <v>0</v>
      </c>
      <c r="HU256" s="631">
        <f t="shared" si="389"/>
        <v>0</v>
      </c>
      <c r="HV256" s="631">
        <f t="shared" si="443"/>
        <v>0</v>
      </c>
      <c r="HW256" s="631">
        <f t="shared" si="443"/>
        <v>0</v>
      </c>
      <c r="HX256" s="631">
        <f t="shared" si="443"/>
        <v>0</v>
      </c>
      <c r="HY256" s="631">
        <f t="shared" si="443"/>
        <v>0</v>
      </c>
      <c r="HZ256" s="631">
        <f t="shared" si="443"/>
        <v>0</v>
      </c>
      <c r="IA256" s="631">
        <f t="shared" si="443"/>
        <v>0</v>
      </c>
      <c r="IB256" s="631">
        <f t="shared" si="443"/>
        <v>0</v>
      </c>
      <c r="IC256" s="631">
        <f t="shared" si="443"/>
        <v>0</v>
      </c>
      <c r="ID256" s="631">
        <f t="shared" si="443"/>
        <v>0</v>
      </c>
      <c r="IE256" s="631">
        <f t="shared" si="443"/>
        <v>0</v>
      </c>
      <c r="IF256" s="631">
        <f t="shared" si="443"/>
        <v>0</v>
      </c>
      <c r="IG256" s="631">
        <f t="shared" si="443"/>
        <v>0</v>
      </c>
      <c r="IH256" s="631">
        <f t="shared" si="443"/>
        <v>0</v>
      </c>
      <c r="II256" s="631">
        <f t="shared" si="443"/>
        <v>0</v>
      </c>
      <c r="IJ256" s="631">
        <f t="shared" si="443"/>
        <v>0</v>
      </c>
      <c r="IK256" s="631">
        <f t="shared" si="443"/>
        <v>0</v>
      </c>
      <c r="IL256" s="631">
        <f t="shared" si="446"/>
        <v>0</v>
      </c>
      <c r="IM256" s="631">
        <f t="shared" si="446"/>
        <v>0</v>
      </c>
      <c r="IN256" s="631">
        <f t="shared" si="446"/>
        <v>0</v>
      </c>
      <c r="IO256" s="631">
        <f t="shared" si="446"/>
        <v>0</v>
      </c>
      <c r="IP256" s="631">
        <f t="shared" si="446"/>
        <v>0</v>
      </c>
      <c r="IQ256" s="631">
        <f t="shared" si="446"/>
        <v>0</v>
      </c>
      <c r="IR256" s="631">
        <f t="shared" si="446"/>
        <v>0</v>
      </c>
      <c r="IS256" s="631">
        <f t="shared" si="446"/>
        <v>0</v>
      </c>
      <c r="IT256" s="631"/>
      <c r="IU256" s="631">
        <f t="shared" si="449"/>
        <v>0</v>
      </c>
      <c r="IV256" s="631">
        <f t="shared" si="449"/>
        <v>0</v>
      </c>
      <c r="IW256" s="631">
        <f t="shared" si="449"/>
        <v>0</v>
      </c>
      <c r="IX256" s="631">
        <f t="shared" si="449"/>
        <v>0</v>
      </c>
      <c r="IY256" s="631">
        <f t="shared" si="449"/>
        <v>0</v>
      </c>
      <c r="IZ256" s="631">
        <f t="shared" si="449"/>
        <v>0</v>
      </c>
      <c r="JA256" s="631">
        <f t="shared" si="449"/>
        <v>0</v>
      </c>
      <c r="JB256" s="631">
        <f t="shared" si="449"/>
        <v>0</v>
      </c>
      <c r="JC256" s="631">
        <f t="shared" si="449"/>
        <v>0</v>
      </c>
      <c r="JD256" s="631">
        <f t="shared" si="449"/>
        <v>0</v>
      </c>
      <c r="JE256" s="631">
        <f t="shared" si="450"/>
        <v>0</v>
      </c>
      <c r="JF256" s="631">
        <f t="shared" si="450"/>
        <v>0</v>
      </c>
      <c r="JG256" s="631">
        <f t="shared" si="450"/>
        <v>0</v>
      </c>
      <c r="JH256" s="631">
        <f t="shared" si="450"/>
        <v>0</v>
      </c>
      <c r="JI256" s="631">
        <f t="shared" si="450"/>
        <v>0</v>
      </c>
      <c r="JJ256" s="631">
        <f t="shared" si="450"/>
        <v>0</v>
      </c>
      <c r="JK256" s="631">
        <f t="shared" si="450"/>
        <v>0</v>
      </c>
      <c r="JL256" s="631">
        <f t="shared" si="450"/>
        <v>0</v>
      </c>
      <c r="JM256" s="631">
        <f t="shared" si="450"/>
        <v>0</v>
      </c>
      <c r="JN256" s="631">
        <f t="shared" si="450"/>
        <v>0</v>
      </c>
      <c r="JO256" s="631">
        <f t="shared" si="451"/>
        <v>0</v>
      </c>
      <c r="JP256" s="631">
        <f t="shared" si="451"/>
        <v>0</v>
      </c>
      <c r="JQ256" s="631">
        <f t="shared" si="451"/>
        <v>0</v>
      </c>
      <c r="JR256" s="631">
        <f t="shared" si="451"/>
        <v>0</v>
      </c>
      <c r="JS256" s="631">
        <f t="shared" si="451"/>
        <v>0</v>
      </c>
      <c r="JT256" s="631">
        <f t="shared" si="451"/>
        <v>0</v>
      </c>
      <c r="JU256" s="631">
        <f t="shared" si="451"/>
        <v>0</v>
      </c>
      <c r="JV256" s="631">
        <f t="shared" si="451"/>
        <v>88.457849999999993</v>
      </c>
      <c r="JW256" s="631">
        <f t="shared" si="451"/>
        <v>0</v>
      </c>
      <c r="JX256" s="631">
        <f t="shared" si="451"/>
        <v>0</v>
      </c>
      <c r="JY256" s="631">
        <f t="shared" si="452"/>
        <v>0</v>
      </c>
      <c r="JZ256" s="631">
        <f t="shared" si="452"/>
        <v>0</v>
      </c>
      <c r="KA256" s="631">
        <f t="shared" si="452"/>
        <v>0</v>
      </c>
      <c r="KB256" s="631">
        <f t="shared" si="452"/>
        <v>0</v>
      </c>
      <c r="KC256" s="631">
        <f t="shared" si="452"/>
        <v>0</v>
      </c>
      <c r="KD256" s="631">
        <f t="shared" si="452"/>
        <v>0</v>
      </c>
      <c r="KE256" s="631">
        <f t="shared" si="452"/>
        <v>0</v>
      </c>
      <c r="KF256" s="631">
        <f t="shared" si="452"/>
        <v>0</v>
      </c>
      <c r="KG256" s="631">
        <f t="shared" si="452"/>
        <v>0</v>
      </c>
      <c r="KH256" s="631">
        <f t="shared" si="452"/>
        <v>0</v>
      </c>
      <c r="KI256" s="631">
        <f t="shared" si="453"/>
        <v>0</v>
      </c>
      <c r="KJ256" s="631">
        <f t="shared" si="453"/>
        <v>0</v>
      </c>
      <c r="KK256" s="631">
        <f t="shared" si="453"/>
        <v>0</v>
      </c>
      <c r="KL256" s="631">
        <f t="shared" si="453"/>
        <v>0</v>
      </c>
      <c r="KM256" s="631">
        <f t="shared" si="453"/>
        <v>0</v>
      </c>
      <c r="KN256" s="631">
        <f t="shared" si="453"/>
        <v>0</v>
      </c>
      <c r="KO256" s="631">
        <f t="shared" si="453"/>
        <v>0</v>
      </c>
      <c r="KP256" s="631">
        <f t="shared" si="453"/>
        <v>0</v>
      </c>
      <c r="KQ256" s="631">
        <f t="shared" si="453"/>
        <v>0</v>
      </c>
      <c r="KR256" s="631">
        <f t="shared" si="453"/>
        <v>0</v>
      </c>
      <c r="KS256" s="631">
        <f t="shared" si="454"/>
        <v>0</v>
      </c>
      <c r="KT256" s="631">
        <f t="shared" si="454"/>
        <v>0</v>
      </c>
      <c r="KU256" s="631">
        <f t="shared" si="454"/>
        <v>0</v>
      </c>
      <c r="KV256" s="631">
        <f t="shared" si="454"/>
        <v>0</v>
      </c>
      <c r="KW256" s="631">
        <f t="shared" si="454"/>
        <v>0</v>
      </c>
      <c r="KX256" s="631">
        <f t="shared" si="454"/>
        <v>0</v>
      </c>
      <c r="KY256" s="631"/>
      <c r="KZ256" s="631">
        <f t="shared" si="455"/>
        <v>0</v>
      </c>
      <c r="LA256" s="631">
        <f t="shared" si="455"/>
        <v>0</v>
      </c>
      <c r="LB256" s="631">
        <f t="shared" si="455"/>
        <v>0</v>
      </c>
      <c r="LC256" s="631">
        <f t="shared" si="455"/>
        <v>0</v>
      </c>
      <c r="LD256" s="631">
        <f t="shared" si="455"/>
        <v>0</v>
      </c>
      <c r="LE256" s="631">
        <f t="shared" si="455"/>
        <v>0</v>
      </c>
      <c r="LF256" s="631">
        <f t="shared" si="455"/>
        <v>0</v>
      </c>
      <c r="LG256" s="631">
        <f t="shared" si="455"/>
        <v>0</v>
      </c>
      <c r="LH256" s="631">
        <f t="shared" si="455"/>
        <v>0</v>
      </c>
      <c r="LI256" s="631">
        <f t="shared" si="455"/>
        <v>0</v>
      </c>
      <c r="LJ256" s="631">
        <f t="shared" si="456"/>
        <v>0</v>
      </c>
      <c r="LK256" s="631">
        <f t="shared" si="456"/>
        <v>0</v>
      </c>
      <c r="LL256" s="631">
        <f t="shared" si="456"/>
        <v>0</v>
      </c>
      <c r="LM256" s="631">
        <f t="shared" si="456"/>
        <v>0</v>
      </c>
      <c r="LN256" s="631">
        <f t="shared" si="456"/>
        <v>0</v>
      </c>
      <c r="LO256" s="631">
        <f t="shared" si="456"/>
        <v>0</v>
      </c>
      <c r="LP256" s="631">
        <f t="shared" si="456"/>
        <v>0</v>
      </c>
      <c r="LQ256" s="631">
        <f t="shared" si="456"/>
        <v>0</v>
      </c>
      <c r="LR256" s="631">
        <f t="shared" si="456"/>
        <v>0</v>
      </c>
      <c r="LS256" s="631">
        <f t="shared" si="456"/>
        <v>0</v>
      </c>
      <c r="LT256" s="631">
        <f t="shared" si="457"/>
        <v>0</v>
      </c>
      <c r="LU256" s="631">
        <f t="shared" si="457"/>
        <v>0</v>
      </c>
      <c r="LV256" s="631">
        <f t="shared" si="457"/>
        <v>0</v>
      </c>
      <c r="LW256" s="631">
        <f t="shared" si="457"/>
        <v>0</v>
      </c>
      <c r="LX256" s="631">
        <f t="shared" si="457"/>
        <v>0</v>
      </c>
      <c r="LY256" s="631">
        <f t="shared" si="457"/>
        <v>0</v>
      </c>
      <c r="LZ256" s="631">
        <f t="shared" si="457"/>
        <v>0</v>
      </c>
      <c r="MA256" s="631">
        <f t="shared" si="457"/>
        <v>13.760109999999999</v>
      </c>
      <c r="MB256" s="631">
        <f t="shared" si="457"/>
        <v>0</v>
      </c>
      <c r="MC256" s="631">
        <f t="shared" si="457"/>
        <v>0</v>
      </c>
      <c r="MD256" s="631">
        <f t="shared" si="458"/>
        <v>0</v>
      </c>
      <c r="ME256" s="631">
        <f t="shared" si="458"/>
        <v>0</v>
      </c>
      <c r="MF256" s="631">
        <f t="shared" si="458"/>
        <v>0</v>
      </c>
      <c r="MG256" s="631">
        <f t="shared" si="458"/>
        <v>0</v>
      </c>
      <c r="MH256" s="631">
        <f t="shared" si="458"/>
        <v>0</v>
      </c>
      <c r="MI256" s="631">
        <f t="shared" si="458"/>
        <v>0</v>
      </c>
      <c r="MJ256" s="631">
        <f t="shared" si="458"/>
        <v>0</v>
      </c>
      <c r="MK256" s="631">
        <f t="shared" si="458"/>
        <v>0</v>
      </c>
      <c r="ML256" s="631">
        <f t="shared" si="458"/>
        <v>0</v>
      </c>
      <c r="MM256" s="631">
        <f t="shared" si="458"/>
        <v>0</v>
      </c>
      <c r="MN256" s="631">
        <f t="shared" si="459"/>
        <v>0</v>
      </c>
      <c r="MO256" s="631">
        <f t="shared" si="459"/>
        <v>0</v>
      </c>
      <c r="MP256" s="631">
        <f t="shared" si="459"/>
        <v>0</v>
      </c>
      <c r="MQ256" s="631">
        <f t="shared" si="459"/>
        <v>0</v>
      </c>
      <c r="MR256" s="631">
        <f t="shared" si="459"/>
        <v>0</v>
      </c>
      <c r="MS256" s="631">
        <f t="shared" si="459"/>
        <v>0</v>
      </c>
      <c r="MT256" s="631">
        <f t="shared" si="459"/>
        <v>0</v>
      </c>
      <c r="MU256" s="631">
        <f t="shared" si="459"/>
        <v>0</v>
      </c>
      <c r="MV256" s="631">
        <f t="shared" si="459"/>
        <v>0</v>
      </c>
      <c r="MW256" s="631">
        <f t="shared" si="459"/>
        <v>0</v>
      </c>
      <c r="MX256" s="631">
        <f t="shared" si="460"/>
        <v>0</v>
      </c>
      <c r="MY256" s="631">
        <f t="shared" si="460"/>
        <v>0</v>
      </c>
      <c r="MZ256" s="631">
        <f t="shared" si="460"/>
        <v>0</v>
      </c>
      <c r="NA256" s="631">
        <f t="shared" si="460"/>
        <v>0</v>
      </c>
      <c r="NB256" s="631">
        <f t="shared" si="460"/>
        <v>0</v>
      </c>
      <c r="NC256" s="631">
        <f t="shared" si="460"/>
        <v>0</v>
      </c>
    </row>
    <row r="257" spans="1:367" hidden="1">
      <c r="A257" s="504" t="s">
        <v>107</v>
      </c>
      <c r="B257" s="504" t="s">
        <v>336</v>
      </c>
      <c r="C257" s="497">
        <v>3.8320180000000001</v>
      </c>
      <c r="D257" s="497">
        <v>0.238181</v>
      </c>
      <c r="E257" s="362">
        <f t="shared" si="358"/>
        <v>2.5272275686885302E-3</v>
      </c>
      <c r="F257" s="363">
        <f t="shared" si="359"/>
        <v>7.1495394122633813E-4</v>
      </c>
      <c r="G257" s="498">
        <f>E257*Dichtheden!$V$70</f>
        <v>130.19993384395616</v>
      </c>
      <c r="H257" s="499">
        <f>IF(C257=0,0,ROUND(IF((G257/2)/Dichtheden!$C$3&lt;1,1,(G257/2)/Dichtheden!$C$3),0))</f>
        <v>1</v>
      </c>
      <c r="I257" s="498">
        <f>E257*Dichtheden!$AJ$70</f>
        <v>21.699988973992696</v>
      </c>
      <c r="J257" s="499">
        <f>IF(C257=0,0,ROUND(IF((I257/2)/Dichtheden!$D$3&lt;1,1,(I257/2)/Dichtheden!$D$3),0))</f>
        <v>1</v>
      </c>
      <c r="K257" s="498">
        <f t="shared" si="360"/>
        <v>65.09996692197808</v>
      </c>
      <c r="L257" s="500">
        <f t="shared" si="361"/>
        <v>65.09996692197808</v>
      </c>
      <c r="M257" s="498">
        <f>IF(D257=0,0,IF((D257*Dichtheden!$G$4)&lt;25,25,D257*Dichtheden!$G$4))</f>
        <v>53.590724999999999</v>
      </c>
      <c r="N257" s="499">
        <f>D257*Dichtheden!$H$4</f>
        <v>8.3363350000000001</v>
      </c>
      <c r="O257" s="501"/>
      <c r="P257" s="501"/>
      <c r="Q257" s="502">
        <f>E257*Dichtheden!$AS$68</f>
        <v>96.022451209917676</v>
      </c>
      <c r="R257" s="495">
        <f>IF(Q257=0,0,ROUND(IF((Q257/2)/Dichtheden!$C$3&lt;1,1,(Q257/2)/Dichtheden!$C$3),0))</f>
        <v>1</v>
      </c>
      <c r="S257" s="502">
        <f>E257*Dichtheden!$AY$68</f>
        <v>5.3164972986282102</v>
      </c>
      <c r="T257" s="495">
        <f>IF(Q257=0,0,ROUND(IF((S257/2)/Dichtheden!$D$3&lt;1,1,(S257/2)/Dichtheden!$D$3),0))</f>
        <v>1</v>
      </c>
      <c r="U257" s="502">
        <f>D257*Dichtheden!$G$5</f>
        <v>51.923458000000004</v>
      </c>
      <c r="V257" s="502">
        <f>D257*Dichtheden!$H$5</f>
        <v>3.5727150000000001</v>
      </c>
      <c r="X257" s="630"/>
      <c r="AA257" s="628">
        <f t="shared" si="461"/>
        <v>0</v>
      </c>
      <c r="AB257" s="628">
        <f t="shared" si="461"/>
        <v>0</v>
      </c>
      <c r="AC257" s="628">
        <f t="shared" si="461"/>
        <v>0</v>
      </c>
      <c r="AD257" s="628">
        <f t="shared" si="461"/>
        <v>0</v>
      </c>
      <c r="AE257" s="628">
        <f t="shared" si="461"/>
        <v>0</v>
      </c>
      <c r="AF257" s="628">
        <f t="shared" si="461"/>
        <v>0</v>
      </c>
      <c r="AG257" s="628">
        <f t="shared" si="461"/>
        <v>0</v>
      </c>
      <c r="AH257" s="628">
        <f t="shared" si="461"/>
        <v>0</v>
      </c>
      <c r="AI257" s="628">
        <f t="shared" si="461"/>
        <v>0</v>
      </c>
      <c r="AJ257" s="628">
        <f t="shared" si="461"/>
        <v>0</v>
      </c>
      <c r="AK257" s="628">
        <f t="shared" si="461"/>
        <v>0</v>
      </c>
      <c r="AL257" s="628">
        <f t="shared" si="461"/>
        <v>0</v>
      </c>
      <c r="AM257" s="628">
        <f t="shared" si="461"/>
        <v>0</v>
      </c>
      <c r="AN257" s="628">
        <f t="shared" si="461"/>
        <v>0</v>
      </c>
      <c r="AO257" s="628">
        <f t="shared" si="461"/>
        <v>0</v>
      </c>
      <c r="AP257" s="628">
        <f t="shared" si="461"/>
        <v>0</v>
      </c>
      <c r="AQ257" s="628">
        <f t="shared" si="467"/>
        <v>0</v>
      </c>
      <c r="AR257" s="628">
        <f t="shared" si="467"/>
        <v>0</v>
      </c>
      <c r="AS257" s="628">
        <f t="shared" si="467"/>
        <v>0</v>
      </c>
      <c r="AT257" s="628">
        <f t="shared" si="467"/>
        <v>0</v>
      </c>
      <c r="AU257" s="628">
        <f t="shared" si="467"/>
        <v>0</v>
      </c>
      <c r="AV257" s="628">
        <f t="shared" si="467"/>
        <v>0</v>
      </c>
      <c r="AW257" s="628">
        <f t="shared" si="467"/>
        <v>0</v>
      </c>
      <c r="AX257" s="628">
        <f t="shared" si="467"/>
        <v>0</v>
      </c>
      <c r="AY257" s="628">
        <f t="shared" si="467"/>
        <v>0</v>
      </c>
      <c r="AZ257" s="628">
        <f t="shared" si="467"/>
        <v>0</v>
      </c>
      <c r="BA257" s="628">
        <f t="shared" si="467"/>
        <v>0</v>
      </c>
      <c r="BB257" s="628">
        <f t="shared" si="467"/>
        <v>3.8320180000000001</v>
      </c>
      <c r="BC257" s="628">
        <f t="shared" si="467"/>
        <v>0</v>
      </c>
      <c r="BD257" s="628">
        <f t="shared" si="467"/>
        <v>0</v>
      </c>
      <c r="BE257" s="628">
        <f t="shared" si="467"/>
        <v>0</v>
      </c>
      <c r="BF257" s="628">
        <f t="shared" si="467"/>
        <v>0</v>
      </c>
      <c r="BG257" s="628">
        <f t="shared" si="462"/>
        <v>0</v>
      </c>
      <c r="BH257" s="628">
        <f t="shared" si="462"/>
        <v>0</v>
      </c>
      <c r="BI257" s="628">
        <f t="shared" si="462"/>
        <v>0</v>
      </c>
      <c r="BJ257" s="628">
        <f t="shared" si="462"/>
        <v>0</v>
      </c>
      <c r="BK257" s="628">
        <f t="shared" si="462"/>
        <v>0</v>
      </c>
      <c r="BL257" s="628">
        <f t="shared" si="462"/>
        <v>0</v>
      </c>
      <c r="BM257" s="628">
        <f t="shared" si="462"/>
        <v>0</v>
      </c>
      <c r="BN257" s="628">
        <f t="shared" si="462"/>
        <v>0</v>
      </c>
      <c r="BO257" s="628">
        <f t="shared" si="462"/>
        <v>0</v>
      </c>
      <c r="BP257" s="628">
        <f t="shared" si="462"/>
        <v>0</v>
      </c>
      <c r="BQ257" s="628">
        <f t="shared" si="462"/>
        <v>0</v>
      </c>
      <c r="BR257" s="628">
        <f t="shared" si="462"/>
        <v>0</v>
      </c>
      <c r="BS257" s="628">
        <f t="shared" si="462"/>
        <v>0</v>
      </c>
      <c r="BT257" s="628">
        <f t="shared" si="462"/>
        <v>0</v>
      </c>
      <c r="BU257" s="628">
        <f t="shared" si="462"/>
        <v>0</v>
      </c>
      <c r="BV257" s="628">
        <f t="shared" si="462"/>
        <v>0</v>
      </c>
      <c r="BW257" s="628">
        <f t="shared" si="463"/>
        <v>0</v>
      </c>
      <c r="BX257" s="628">
        <f t="shared" si="463"/>
        <v>0</v>
      </c>
      <c r="BY257" s="628">
        <f t="shared" si="463"/>
        <v>0</v>
      </c>
      <c r="BZ257" s="628">
        <f t="shared" si="463"/>
        <v>0</v>
      </c>
      <c r="CA257" s="628">
        <f t="shared" si="463"/>
        <v>0</v>
      </c>
      <c r="CB257" s="628">
        <f t="shared" si="463"/>
        <v>0</v>
      </c>
      <c r="CC257" s="628">
        <f t="shared" si="463"/>
        <v>0</v>
      </c>
      <c r="CD257" s="628">
        <f t="shared" si="463"/>
        <v>0</v>
      </c>
      <c r="CE257" s="628"/>
      <c r="CF257" s="628">
        <f t="shared" si="464"/>
        <v>0</v>
      </c>
      <c r="CG257" s="628">
        <f t="shared" si="464"/>
        <v>0</v>
      </c>
      <c r="CH257" s="628">
        <f t="shared" si="464"/>
        <v>0</v>
      </c>
      <c r="CI257" s="628">
        <f t="shared" si="464"/>
        <v>0</v>
      </c>
      <c r="CJ257" s="628">
        <f t="shared" si="464"/>
        <v>0</v>
      </c>
      <c r="CK257" s="628">
        <f t="shared" si="464"/>
        <v>0</v>
      </c>
      <c r="CL257" s="628">
        <f t="shared" si="464"/>
        <v>0</v>
      </c>
      <c r="CM257" s="628">
        <f t="shared" si="464"/>
        <v>0</v>
      </c>
      <c r="CN257" s="628">
        <f t="shared" si="464"/>
        <v>0</v>
      </c>
      <c r="CO257" s="628">
        <f t="shared" si="464"/>
        <v>0</v>
      </c>
      <c r="CP257" s="628">
        <f t="shared" si="464"/>
        <v>0</v>
      </c>
      <c r="CQ257" s="628">
        <f t="shared" si="464"/>
        <v>0</v>
      </c>
      <c r="CR257" s="628">
        <f t="shared" si="464"/>
        <v>0</v>
      </c>
      <c r="CS257" s="628">
        <f t="shared" si="464"/>
        <v>0</v>
      </c>
      <c r="CT257" s="628">
        <f t="shared" si="464"/>
        <v>0</v>
      </c>
      <c r="CU257" s="628">
        <f t="shared" si="464"/>
        <v>0</v>
      </c>
      <c r="CV257" s="628">
        <f t="shared" si="468"/>
        <v>0</v>
      </c>
      <c r="CW257" s="628">
        <f t="shared" si="468"/>
        <v>0</v>
      </c>
      <c r="CX257" s="628">
        <f t="shared" si="468"/>
        <v>0</v>
      </c>
      <c r="CY257" s="628">
        <f t="shared" si="468"/>
        <v>0</v>
      </c>
      <c r="CZ257" s="628">
        <f t="shared" si="468"/>
        <v>0</v>
      </c>
      <c r="DA257" s="628">
        <f t="shared" si="468"/>
        <v>0</v>
      </c>
      <c r="DB257" s="628">
        <f t="shared" si="468"/>
        <v>0</v>
      </c>
      <c r="DC257" s="628">
        <f t="shared" si="468"/>
        <v>0</v>
      </c>
      <c r="DD257" s="628">
        <f t="shared" si="468"/>
        <v>0</v>
      </c>
      <c r="DE257" s="628">
        <f t="shared" si="468"/>
        <v>0</v>
      </c>
      <c r="DF257" s="628">
        <f t="shared" si="468"/>
        <v>0</v>
      </c>
      <c r="DG257" s="628">
        <f t="shared" si="468"/>
        <v>0.238181</v>
      </c>
      <c r="DH257" s="628">
        <f t="shared" si="468"/>
        <v>0</v>
      </c>
      <c r="DI257" s="628">
        <f t="shared" si="468"/>
        <v>0</v>
      </c>
      <c r="DJ257" s="628">
        <f t="shared" si="468"/>
        <v>0</v>
      </c>
      <c r="DK257" s="628">
        <f t="shared" si="468"/>
        <v>0</v>
      </c>
      <c r="DL257" s="628">
        <f t="shared" si="465"/>
        <v>0</v>
      </c>
      <c r="DM257" s="628">
        <f t="shared" si="465"/>
        <v>0</v>
      </c>
      <c r="DN257" s="628">
        <f t="shared" si="465"/>
        <v>0</v>
      </c>
      <c r="DO257" s="628">
        <f t="shared" si="465"/>
        <v>0</v>
      </c>
      <c r="DP257" s="628">
        <f t="shared" si="465"/>
        <v>0</v>
      </c>
      <c r="DQ257" s="628">
        <f t="shared" si="465"/>
        <v>0</v>
      </c>
      <c r="DR257" s="628">
        <f t="shared" si="465"/>
        <v>0</v>
      </c>
      <c r="DS257" s="628">
        <f t="shared" si="465"/>
        <v>0</v>
      </c>
      <c r="DT257" s="628">
        <f t="shared" si="465"/>
        <v>0</v>
      </c>
      <c r="DU257" s="628">
        <f t="shared" si="465"/>
        <v>0</v>
      </c>
      <c r="DV257" s="628">
        <f t="shared" si="465"/>
        <v>0</v>
      </c>
      <c r="DW257" s="628">
        <f t="shared" si="465"/>
        <v>0</v>
      </c>
      <c r="DX257" s="628">
        <f t="shared" si="465"/>
        <v>0</v>
      </c>
      <c r="DY257" s="628">
        <f t="shared" si="465"/>
        <v>0</v>
      </c>
      <c r="DZ257" s="628">
        <f t="shared" si="465"/>
        <v>0</v>
      </c>
      <c r="EA257" s="628">
        <f t="shared" si="465"/>
        <v>0</v>
      </c>
      <c r="EB257" s="628">
        <f t="shared" si="466"/>
        <v>0</v>
      </c>
      <c r="EC257" s="628">
        <f t="shared" si="466"/>
        <v>0</v>
      </c>
      <c r="ED257" s="628">
        <f t="shared" si="466"/>
        <v>0</v>
      </c>
      <c r="EE257" s="628">
        <f t="shared" si="466"/>
        <v>0</v>
      </c>
      <c r="EF257" s="628">
        <f t="shared" si="466"/>
        <v>0</v>
      </c>
      <c r="EG257" s="628">
        <f t="shared" si="466"/>
        <v>0</v>
      </c>
      <c r="EH257" s="628">
        <f t="shared" si="466"/>
        <v>0</v>
      </c>
      <c r="EI257" s="628">
        <f t="shared" si="466"/>
        <v>0</v>
      </c>
      <c r="EJ257" s="631"/>
      <c r="EK257" s="631">
        <f t="shared" si="469"/>
        <v>0</v>
      </c>
      <c r="EL257" s="631">
        <f t="shared" si="469"/>
        <v>0</v>
      </c>
      <c r="EM257" s="631">
        <f t="shared" si="469"/>
        <v>0</v>
      </c>
      <c r="EN257" s="631">
        <f t="shared" si="469"/>
        <v>0</v>
      </c>
      <c r="EO257" s="631">
        <f t="shared" si="469"/>
        <v>0</v>
      </c>
      <c r="EP257" s="631">
        <f t="shared" si="469"/>
        <v>0</v>
      </c>
      <c r="EQ257" s="631">
        <f t="shared" si="469"/>
        <v>0</v>
      </c>
      <c r="ER257" s="631">
        <f t="shared" si="469"/>
        <v>0</v>
      </c>
      <c r="ES257" s="631">
        <f t="shared" si="469"/>
        <v>0</v>
      </c>
      <c r="ET257" s="631">
        <f t="shared" si="469"/>
        <v>0</v>
      </c>
      <c r="EU257" s="631">
        <f t="shared" si="469"/>
        <v>0</v>
      </c>
      <c r="EV257" s="631">
        <f t="shared" si="469"/>
        <v>0</v>
      </c>
      <c r="EW257" s="631">
        <f t="shared" si="469"/>
        <v>0</v>
      </c>
      <c r="EX257" s="631">
        <f t="shared" si="469"/>
        <v>0</v>
      </c>
      <c r="EY257" s="631">
        <f t="shared" si="469"/>
        <v>0</v>
      </c>
      <c r="EZ257" s="631">
        <f t="shared" si="469"/>
        <v>0</v>
      </c>
      <c r="FA257" s="631">
        <f t="shared" si="447"/>
        <v>0</v>
      </c>
      <c r="FB257" s="631">
        <f t="shared" si="447"/>
        <v>0</v>
      </c>
      <c r="FC257" s="631">
        <f t="shared" si="447"/>
        <v>0</v>
      </c>
      <c r="FD257" s="631">
        <f t="shared" si="444"/>
        <v>0</v>
      </c>
      <c r="FE257" s="631">
        <f t="shared" si="444"/>
        <v>0</v>
      </c>
      <c r="FF257" s="631">
        <f t="shared" si="444"/>
        <v>0</v>
      </c>
      <c r="FG257" s="631">
        <f t="shared" si="444"/>
        <v>0</v>
      </c>
      <c r="FH257" s="631">
        <f t="shared" si="444"/>
        <v>0</v>
      </c>
      <c r="FI257" s="631">
        <f t="shared" si="444"/>
        <v>0</v>
      </c>
      <c r="FJ257" s="631">
        <f t="shared" si="444"/>
        <v>0</v>
      </c>
      <c r="FK257" s="631">
        <f t="shared" si="444"/>
        <v>0</v>
      </c>
      <c r="FL257" s="631">
        <f t="shared" si="444"/>
        <v>1</v>
      </c>
      <c r="FM257" s="631">
        <f t="shared" si="444"/>
        <v>0</v>
      </c>
      <c r="FN257" s="631">
        <f t="shared" si="444"/>
        <v>0</v>
      </c>
      <c r="FO257" s="631">
        <f t="shared" si="444"/>
        <v>0</v>
      </c>
      <c r="FP257" s="631">
        <f t="shared" si="444"/>
        <v>0</v>
      </c>
      <c r="FQ257" s="631">
        <f t="shared" si="444"/>
        <v>0</v>
      </c>
      <c r="FR257" s="631">
        <f t="shared" si="444"/>
        <v>0</v>
      </c>
      <c r="FS257" s="631">
        <f t="shared" si="444"/>
        <v>0</v>
      </c>
      <c r="FT257" s="631">
        <f t="shared" si="427"/>
        <v>0</v>
      </c>
      <c r="FU257" s="631">
        <f t="shared" si="427"/>
        <v>0</v>
      </c>
      <c r="FV257" s="631">
        <f t="shared" si="445"/>
        <v>0</v>
      </c>
      <c r="FW257" s="631">
        <f t="shared" si="445"/>
        <v>0</v>
      </c>
      <c r="FX257" s="631">
        <f t="shared" si="445"/>
        <v>0</v>
      </c>
      <c r="FY257" s="631">
        <f t="shared" si="445"/>
        <v>0</v>
      </c>
      <c r="FZ257" s="631">
        <f t="shared" si="445"/>
        <v>0</v>
      </c>
      <c r="GA257" s="631">
        <f t="shared" si="445"/>
        <v>0</v>
      </c>
      <c r="GB257" s="631">
        <f t="shared" si="445"/>
        <v>0</v>
      </c>
      <c r="GC257" s="631">
        <f t="shared" si="445"/>
        <v>0</v>
      </c>
      <c r="GD257" s="631">
        <f t="shared" si="379"/>
        <v>0</v>
      </c>
      <c r="GE257" s="631">
        <f t="shared" si="379"/>
        <v>0</v>
      </c>
      <c r="GF257" s="631">
        <f t="shared" si="379"/>
        <v>0</v>
      </c>
      <c r="GG257" s="631">
        <f t="shared" si="379"/>
        <v>0</v>
      </c>
      <c r="GH257" s="631">
        <f t="shared" si="379"/>
        <v>0</v>
      </c>
      <c r="GI257" s="631">
        <f t="shared" si="390"/>
        <v>0</v>
      </c>
      <c r="GJ257" s="631">
        <f t="shared" si="390"/>
        <v>0</v>
      </c>
      <c r="GK257" s="631">
        <f t="shared" si="390"/>
        <v>0</v>
      </c>
      <c r="GL257" s="631">
        <f t="shared" si="390"/>
        <v>0</v>
      </c>
      <c r="GM257" s="631">
        <f t="shared" si="390"/>
        <v>0</v>
      </c>
      <c r="GN257" s="631">
        <f t="shared" si="390"/>
        <v>0</v>
      </c>
      <c r="GO257" s="631"/>
      <c r="GP257" s="631">
        <f t="shared" si="448"/>
        <v>0</v>
      </c>
      <c r="GQ257" s="631">
        <f t="shared" si="448"/>
        <v>0</v>
      </c>
      <c r="GR257" s="631">
        <f t="shared" si="448"/>
        <v>0</v>
      </c>
      <c r="GS257" s="631">
        <f t="shared" si="448"/>
        <v>0</v>
      </c>
      <c r="GT257" s="631">
        <f t="shared" si="448"/>
        <v>0</v>
      </c>
      <c r="GU257" s="631">
        <f t="shared" si="448"/>
        <v>0</v>
      </c>
      <c r="GV257" s="631">
        <f t="shared" si="448"/>
        <v>0</v>
      </c>
      <c r="GW257" s="631">
        <f t="shared" si="448"/>
        <v>0</v>
      </c>
      <c r="GX257" s="631">
        <f t="shared" si="448"/>
        <v>0</v>
      </c>
      <c r="GY257" s="631">
        <f t="shared" si="448"/>
        <v>0</v>
      </c>
      <c r="GZ257" s="631">
        <f t="shared" si="448"/>
        <v>0</v>
      </c>
      <c r="HA257" s="631">
        <f t="shared" si="448"/>
        <v>0</v>
      </c>
      <c r="HB257" s="631">
        <f t="shared" si="448"/>
        <v>0</v>
      </c>
      <c r="HC257" s="631">
        <f t="shared" si="448"/>
        <v>0</v>
      </c>
      <c r="HD257" s="631">
        <f t="shared" si="448"/>
        <v>0</v>
      </c>
      <c r="HE257" s="631">
        <f t="shared" si="408"/>
        <v>0</v>
      </c>
      <c r="HF257" s="631">
        <f t="shared" si="408"/>
        <v>0</v>
      </c>
      <c r="HG257" s="631">
        <f t="shared" si="408"/>
        <v>0</v>
      </c>
      <c r="HH257" s="631">
        <f t="shared" si="408"/>
        <v>0</v>
      </c>
      <c r="HI257" s="631">
        <f t="shared" si="470"/>
        <v>0</v>
      </c>
      <c r="HJ257" s="631">
        <f t="shared" si="470"/>
        <v>0</v>
      </c>
      <c r="HK257" s="631">
        <f t="shared" si="470"/>
        <v>0</v>
      </c>
      <c r="HL257" s="631">
        <f t="shared" si="470"/>
        <v>0</v>
      </c>
      <c r="HM257" s="631">
        <f t="shared" si="470"/>
        <v>0</v>
      </c>
      <c r="HN257" s="631">
        <f t="shared" si="470"/>
        <v>0</v>
      </c>
      <c r="HO257" s="631">
        <f t="shared" si="470"/>
        <v>0</v>
      </c>
      <c r="HP257" s="631">
        <f t="shared" si="470"/>
        <v>0</v>
      </c>
      <c r="HQ257" s="631">
        <f t="shared" si="470"/>
        <v>1</v>
      </c>
      <c r="HR257" s="631">
        <f t="shared" si="389"/>
        <v>0</v>
      </c>
      <c r="HS257" s="631">
        <f t="shared" si="389"/>
        <v>0</v>
      </c>
      <c r="HT257" s="631">
        <f t="shared" si="389"/>
        <v>0</v>
      </c>
      <c r="HU257" s="631">
        <f t="shared" si="389"/>
        <v>0</v>
      </c>
      <c r="HV257" s="631">
        <f t="shared" si="443"/>
        <v>0</v>
      </c>
      <c r="HW257" s="631">
        <f t="shared" si="443"/>
        <v>0</v>
      </c>
      <c r="HX257" s="631">
        <f t="shared" si="443"/>
        <v>0</v>
      </c>
      <c r="HY257" s="631">
        <f t="shared" si="443"/>
        <v>0</v>
      </c>
      <c r="HZ257" s="631">
        <f t="shared" si="443"/>
        <v>0</v>
      </c>
      <c r="IA257" s="631">
        <f t="shared" si="443"/>
        <v>0</v>
      </c>
      <c r="IB257" s="631">
        <f t="shared" si="443"/>
        <v>0</v>
      </c>
      <c r="IC257" s="631">
        <f t="shared" si="443"/>
        <v>0</v>
      </c>
      <c r="ID257" s="631">
        <f t="shared" si="443"/>
        <v>0</v>
      </c>
      <c r="IE257" s="631">
        <f t="shared" si="443"/>
        <v>0</v>
      </c>
      <c r="IF257" s="631">
        <f t="shared" si="443"/>
        <v>0</v>
      </c>
      <c r="IG257" s="631">
        <f t="shared" si="443"/>
        <v>0</v>
      </c>
      <c r="IH257" s="631">
        <f t="shared" si="443"/>
        <v>0</v>
      </c>
      <c r="II257" s="631">
        <f t="shared" si="443"/>
        <v>0</v>
      </c>
      <c r="IJ257" s="631">
        <f t="shared" si="443"/>
        <v>0</v>
      </c>
      <c r="IK257" s="631">
        <f t="shared" si="443"/>
        <v>0</v>
      </c>
      <c r="IL257" s="631">
        <f t="shared" si="446"/>
        <v>0</v>
      </c>
      <c r="IM257" s="631">
        <f t="shared" si="446"/>
        <v>0</v>
      </c>
      <c r="IN257" s="631">
        <f t="shared" si="446"/>
        <v>0</v>
      </c>
      <c r="IO257" s="631">
        <f t="shared" si="446"/>
        <v>0</v>
      </c>
      <c r="IP257" s="631">
        <f t="shared" si="446"/>
        <v>0</v>
      </c>
      <c r="IQ257" s="631">
        <f t="shared" si="446"/>
        <v>0</v>
      </c>
      <c r="IR257" s="631">
        <f t="shared" si="446"/>
        <v>0</v>
      </c>
      <c r="IS257" s="631">
        <f t="shared" si="446"/>
        <v>0</v>
      </c>
      <c r="IT257" s="631"/>
      <c r="IU257" s="631">
        <f t="shared" si="449"/>
        <v>0</v>
      </c>
      <c r="IV257" s="631">
        <f t="shared" si="449"/>
        <v>0</v>
      </c>
      <c r="IW257" s="631">
        <f t="shared" si="449"/>
        <v>0</v>
      </c>
      <c r="IX257" s="631">
        <f t="shared" si="449"/>
        <v>0</v>
      </c>
      <c r="IY257" s="631">
        <f t="shared" si="449"/>
        <v>0</v>
      </c>
      <c r="IZ257" s="631">
        <f t="shared" si="449"/>
        <v>0</v>
      </c>
      <c r="JA257" s="631">
        <f t="shared" si="449"/>
        <v>0</v>
      </c>
      <c r="JB257" s="631">
        <f t="shared" si="449"/>
        <v>0</v>
      </c>
      <c r="JC257" s="631">
        <f t="shared" si="449"/>
        <v>0</v>
      </c>
      <c r="JD257" s="631">
        <f t="shared" si="449"/>
        <v>0</v>
      </c>
      <c r="JE257" s="631">
        <f t="shared" si="450"/>
        <v>0</v>
      </c>
      <c r="JF257" s="631">
        <f t="shared" si="450"/>
        <v>0</v>
      </c>
      <c r="JG257" s="631">
        <f t="shared" si="450"/>
        <v>0</v>
      </c>
      <c r="JH257" s="631">
        <f t="shared" si="450"/>
        <v>0</v>
      </c>
      <c r="JI257" s="631">
        <f t="shared" si="450"/>
        <v>0</v>
      </c>
      <c r="JJ257" s="631">
        <f t="shared" si="450"/>
        <v>0</v>
      </c>
      <c r="JK257" s="631">
        <f t="shared" si="450"/>
        <v>0</v>
      </c>
      <c r="JL257" s="631">
        <f t="shared" si="450"/>
        <v>0</v>
      </c>
      <c r="JM257" s="631">
        <f t="shared" si="450"/>
        <v>0</v>
      </c>
      <c r="JN257" s="631">
        <f t="shared" si="450"/>
        <v>0</v>
      </c>
      <c r="JO257" s="631">
        <f t="shared" si="451"/>
        <v>0</v>
      </c>
      <c r="JP257" s="631">
        <f t="shared" si="451"/>
        <v>0</v>
      </c>
      <c r="JQ257" s="631">
        <f t="shared" si="451"/>
        <v>0</v>
      </c>
      <c r="JR257" s="631">
        <f t="shared" si="451"/>
        <v>0</v>
      </c>
      <c r="JS257" s="631">
        <f t="shared" si="451"/>
        <v>0</v>
      </c>
      <c r="JT257" s="631">
        <f t="shared" si="451"/>
        <v>0</v>
      </c>
      <c r="JU257" s="631">
        <f t="shared" si="451"/>
        <v>0</v>
      </c>
      <c r="JV257" s="631">
        <f t="shared" si="451"/>
        <v>53.590724999999999</v>
      </c>
      <c r="JW257" s="631">
        <f t="shared" si="451"/>
        <v>0</v>
      </c>
      <c r="JX257" s="631">
        <f t="shared" si="451"/>
        <v>0</v>
      </c>
      <c r="JY257" s="631">
        <f t="shared" si="452"/>
        <v>0</v>
      </c>
      <c r="JZ257" s="631">
        <f t="shared" si="452"/>
        <v>0</v>
      </c>
      <c r="KA257" s="631">
        <f t="shared" si="452"/>
        <v>0</v>
      </c>
      <c r="KB257" s="631">
        <f t="shared" si="452"/>
        <v>0</v>
      </c>
      <c r="KC257" s="631">
        <f t="shared" si="452"/>
        <v>0</v>
      </c>
      <c r="KD257" s="631">
        <f t="shared" si="452"/>
        <v>0</v>
      </c>
      <c r="KE257" s="631">
        <f t="shared" si="452"/>
        <v>0</v>
      </c>
      <c r="KF257" s="631">
        <f t="shared" si="452"/>
        <v>0</v>
      </c>
      <c r="KG257" s="631">
        <f t="shared" si="452"/>
        <v>0</v>
      </c>
      <c r="KH257" s="631">
        <f t="shared" si="452"/>
        <v>0</v>
      </c>
      <c r="KI257" s="631">
        <f t="shared" si="453"/>
        <v>0</v>
      </c>
      <c r="KJ257" s="631">
        <f t="shared" si="453"/>
        <v>0</v>
      </c>
      <c r="KK257" s="631">
        <f t="shared" si="453"/>
        <v>0</v>
      </c>
      <c r="KL257" s="631">
        <f t="shared" si="453"/>
        <v>0</v>
      </c>
      <c r="KM257" s="631">
        <f t="shared" si="453"/>
        <v>0</v>
      </c>
      <c r="KN257" s="631">
        <f t="shared" si="453"/>
        <v>0</v>
      </c>
      <c r="KO257" s="631">
        <f t="shared" si="453"/>
        <v>0</v>
      </c>
      <c r="KP257" s="631">
        <f t="shared" si="453"/>
        <v>0</v>
      </c>
      <c r="KQ257" s="631">
        <f t="shared" si="453"/>
        <v>0</v>
      </c>
      <c r="KR257" s="631">
        <f t="shared" si="453"/>
        <v>0</v>
      </c>
      <c r="KS257" s="631">
        <f t="shared" si="454"/>
        <v>0</v>
      </c>
      <c r="KT257" s="631">
        <f t="shared" si="454"/>
        <v>0</v>
      </c>
      <c r="KU257" s="631">
        <f t="shared" si="454"/>
        <v>0</v>
      </c>
      <c r="KV257" s="631">
        <f t="shared" si="454"/>
        <v>0</v>
      </c>
      <c r="KW257" s="631">
        <f t="shared" si="454"/>
        <v>0</v>
      </c>
      <c r="KX257" s="631">
        <f t="shared" si="454"/>
        <v>0</v>
      </c>
      <c r="KY257" s="631"/>
      <c r="KZ257" s="631">
        <f t="shared" si="455"/>
        <v>0</v>
      </c>
      <c r="LA257" s="631">
        <f t="shared" si="455"/>
        <v>0</v>
      </c>
      <c r="LB257" s="631">
        <f t="shared" si="455"/>
        <v>0</v>
      </c>
      <c r="LC257" s="631">
        <f t="shared" si="455"/>
        <v>0</v>
      </c>
      <c r="LD257" s="631">
        <f t="shared" si="455"/>
        <v>0</v>
      </c>
      <c r="LE257" s="631">
        <f t="shared" si="455"/>
        <v>0</v>
      </c>
      <c r="LF257" s="631">
        <f t="shared" si="455"/>
        <v>0</v>
      </c>
      <c r="LG257" s="631">
        <f t="shared" si="455"/>
        <v>0</v>
      </c>
      <c r="LH257" s="631">
        <f t="shared" si="455"/>
        <v>0</v>
      </c>
      <c r="LI257" s="631">
        <f t="shared" si="455"/>
        <v>0</v>
      </c>
      <c r="LJ257" s="631">
        <f t="shared" si="456"/>
        <v>0</v>
      </c>
      <c r="LK257" s="631">
        <f t="shared" si="456"/>
        <v>0</v>
      </c>
      <c r="LL257" s="631">
        <f t="shared" si="456"/>
        <v>0</v>
      </c>
      <c r="LM257" s="631">
        <f t="shared" si="456"/>
        <v>0</v>
      </c>
      <c r="LN257" s="631">
        <f t="shared" si="456"/>
        <v>0</v>
      </c>
      <c r="LO257" s="631">
        <f t="shared" si="456"/>
        <v>0</v>
      </c>
      <c r="LP257" s="631">
        <f t="shared" si="456"/>
        <v>0</v>
      </c>
      <c r="LQ257" s="631">
        <f t="shared" si="456"/>
        <v>0</v>
      </c>
      <c r="LR257" s="631">
        <f t="shared" si="456"/>
        <v>0</v>
      </c>
      <c r="LS257" s="631">
        <f t="shared" si="456"/>
        <v>0</v>
      </c>
      <c r="LT257" s="631">
        <f t="shared" si="457"/>
        <v>0</v>
      </c>
      <c r="LU257" s="631">
        <f t="shared" si="457"/>
        <v>0</v>
      </c>
      <c r="LV257" s="631">
        <f t="shared" si="457"/>
        <v>0</v>
      </c>
      <c r="LW257" s="631">
        <f t="shared" si="457"/>
        <v>0</v>
      </c>
      <c r="LX257" s="631">
        <f t="shared" si="457"/>
        <v>0</v>
      </c>
      <c r="LY257" s="631">
        <f t="shared" si="457"/>
        <v>0</v>
      </c>
      <c r="LZ257" s="631">
        <f t="shared" si="457"/>
        <v>0</v>
      </c>
      <c r="MA257" s="631">
        <f t="shared" si="457"/>
        <v>8.3363350000000001</v>
      </c>
      <c r="MB257" s="631">
        <f t="shared" si="457"/>
        <v>0</v>
      </c>
      <c r="MC257" s="631">
        <f t="shared" si="457"/>
        <v>0</v>
      </c>
      <c r="MD257" s="631">
        <f t="shared" si="458"/>
        <v>0</v>
      </c>
      <c r="ME257" s="631">
        <f t="shared" si="458"/>
        <v>0</v>
      </c>
      <c r="MF257" s="631">
        <f t="shared" si="458"/>
        <v>0</v>
      </c>
      <c r="MG257" s="631">
        <f t="shared" si="458"/>
        <v>0</v>
      </c>
      <c r="MH257" s="631">
        <f t="shared" si="458"/>
        <v>0</v>
      </c>
      <c r="MI257" s="631">
        <f t="shared" si="458"/>
        <v>0</v>
      </c>
      <c r="MJ257" s="631">
        <f t="shared" si="458"/>
        <v>0</v>
      </c>
      <c r="MK257" s="631">
        <f t="shared" si="458"/>
        <v>0</v>
      </c>
      <c r="ML257" s="631">
        <f t="shared" si="458"/>
        <v>0</v>
      </c>
      <c r="MM257" s="631">
        <f t="shared" si="458"/>
        <v>0</v>
      </c>
      <c r="MN257" s="631">
        <f t="shared" si="459"/>
        <v>0</v>
      </c>
      <c r="MO257" s="631">
        <f t="shared" si="459"/>
        <v>0</v>
      </c>
      <c r="MP257" s="631">
        <f t="shared" si="459"/>
        <v>0</v>
      </c>
      <c r="MQ257" s="631">
        <f t="shared" si="459"/>
        <v>0</v>
      </c>
      <c r="MR257" s="631">
        <f t="shared" si="459"/>
        <v>0</v>
      </c>
      <c r="MS257" s="631">
        <f t="shared" si="459"/>
        <v>0</v>
      </c>
      <c r="MT257" s="631">
        <f t="shared" si="459"/>
        <v>0</v>
      </c>
      <c r="MU257" s="631">
        <f t="shared" si="459"/>
        <v>0</v>
      </c>
      <c r="MV257" s="631">
        <f t="shared" si="459"/>
        <v>0</v>
      </c>
      <c r="MW257" s="631">
        <f t="shared" si="459"/>
        <v>0</v>
      </c>
      <c r="MX257" s="631">
        <f t="shared" si="460"/>
        <v>0</v>
      </c>
      <c r="MY257" s="631">
        <f t="shared" si="460"/>
        <v>0</v>
      </c>
      <c r="MZ257" s="631">
        <f t="shared" si="460"/>
        <v>0</v>
      </c>
      <c r="NA257" s="631">
        <f t="shared" si="460"/>
        <v>0</v>
      </c>
      <c r="NB257" s="631">
        <f t="shared" si="460"/>
        <v>0</v>
      </c>
      <c r="NC257" s="631">
        <f t="shared" si="460"/>
        <v>0</v>
      </c>
    </row>
    <row r="258" spans="1:367" hidden="1">
      <c r="A258" s="504" t="s">
        <v>108</v>
      </c>
      <c r="B258" s="504" t="s">
        <v>337</v>
      </c>
      <c r="C258" s="497">
        <v>2.962056</v>
      </c>
      <c r="D258" s="497">
        <v>0.17735400000000001</v>
      </c>
      <c r="E258" s="362">
        <f t="shared" si="358"/>
        <v>1.9534849740265505E-3</v>
      </c>
      <c r="F258" s="363">
        <f t="shared" si="359"/>
        <v>5.3236799447586489E-4</v>
      </c>
      <c r="G258" s="498">
        <f>E258*Dichtheden!$V$70</f>
        <v>100.64135795867698</v>
      </c>
      <c r="H258" s="499">
        <f>IF(C258=0,0,ROUND(IF((G258/2)/Dichtheden!$C$3&lt;1,1,(G258/2)/Dichtheden!$C$3),0))</f>
        <v>1</v>
      </c>
      <c r="I258" s="498">
        <f>E258*Dichtheden!$AJ$70</f>
        <v>16.773559659779497</v>
      </c>
      <c r="J258" s="499">
        <f>IF(C258=0,0,ROUND(IF((I258/2)/Dichtheden!$D$3&lt;1,1,(I258/2)/Dichtheden!$D$3),0))</f>
        <v>1</v>
      </c>
      <c r="K258" s="498">
        <f t="shared" si="360"/>
        <v>50.320678979338489</v>
      </c>
      <c r="L258" s="500">
        <f t="shared" si="361"/>
        <v>50.320678979338489</v>
      </c>
      <c r="M258" s="498">
        <f>IF(D258=0,0,IF((D258*Dichtheden!$G$4)&lt;25,25,D258*Dichtheden!$G$4))</f>
        <v>39.904650000000004</v>
      </c>
      <c r="N258" s="499">
        <f>D258*Dichtheden!$H$4</f>
        <v>6.2073900000000002</v>
      </c>
      <c r="O258" s="501"/>
      <c r="P258" s="501"/>
      <c r="Q258" s="502">
        <f>E258*Dichtheden!$AS$68</f>
        <v>74.223001494524283</v>
      </c>
      <c r="R258" s="495">
        <f>IF(Q258=0,0,ROUND(IF((Q258/2)/Dichtheden!$C$3&lt;1,1,(Q258/2)/Dichtheden!$C$3),0))</f>
        <v>1</v>
      </c>
      <c r="S258" s="502">
        <f>E258*Dichtheden!$AY$68</f>
        <v>4.1095221166459766</v>
      </c>
      <c r="T258" s="495">
        <f>IF(Q258=0,0,ROUND(IF((S258/2)/Dichtheden!$D$3&lt;1,1,(S258/2)/Dichtheden!$D$3),0))</f>
        <v>1</v>
      </c>
      <c r="U258" s="502">
        <f>D258*Dichtheden!$G$5</f>
        <v>38.663172000000003</v>
      </c>
      <c r="V258" s="502">
        <f>D258*Dichtheden!$H$5</f>
        <v>2.66031</v>
      </c>
      <c r="X258" s="630"/>
      <c r="AA258" s="628">
        <f t="shared" si="461"/>
        <v>0</v>
      </c>
      <c r="AB258" s="628">
        <f t="shared" si="461"/>
        <v>0</v>
      </c>
      <c r="AC258" s="628">
        <f t="shared" si="461"/>
        <v>0</v>
      </c>
      <c r="AD258" s="628">
        <f t="shared" si="461"/>
        <v>0</v>
      </c>
      <c r="AE258" s="628">
        <f t="shared" si="461"/>
        <v>0</v>
      </c>
      <c r="AF258" s="628">
        <f t="shared" si="461"/>
        <v>0</v>
      </c>
      <c r="AG258" s="628">
        <f t="shared" si="461"/>
        <v>0</v>
      </c>
      <c r="AH258" s="628">
        <f t="shared" si="461"/>
        <v>0</v>
      </c>
      <c r="AI258" s="628">
        <f t="shared" si="461"/>
        <v>0</v>
      </c>
      <c r="AJ258" s="628">
        <f t="shared" si="461"/>
        <v>0</v>
      </c>
      <c r="AK258" s="628">
        <f t="shared" si="461"/>
        <v>0</v>
      </c>
      <c r="AL258" s="628">
        <f t="shared" si="461"/>
        <v>0</v>
      </c>
      <c r="AM258" s="628">
        <f t="shared" si="461"/>
        <v>0</v>
      </c>
      <c r="AN258" s="628">
        <f t="shared" si="461"/>
        <v>0</v>
      </c>
      <c r="AO258" s="628">
        <f t="shared" si="461"/>
        <v>0</v>
      </c>
      <c r="AP258" s="628">
        <f t="shared" si="461"/>
        <v>0</v>
      </c>
      <c r="AQ258" s="628">
        <f t="shared" si="467"/>
        <v>0</v>
      </c>
      <c r="AR258" s="628">
        <f t="shared" si="467"/>
        <v>0</v>
      </c>
      <c r="AS258" s="628">
        <f t="shared" si="467"/>
        <v>0</v>
      </c>
      <c r="AT258" s="628">
        <f t="shared" si="467"/>
        <v>0</v>
      </c>
      <c r="AU258" s="628">
        <f t="shared" si="467"/>
        <v>0</v>
      </c>
      <c r="AV258" s="628">
        <f t="shared" si="467"/>
        <v>0</v>
      </c>
      <c r="AW258" s="628">
        <f t="shared" si="467"/>
        <v>0</v>
      </c>
      <c r="AX258" s="628">
        <f t="shared" si="467"/>
        <v>0</v>
      </c>
      <c r="AY258" s="628">
        <f t="shared" si="467"/>
        <v>0</v>
      </c>
      <c r="AZ258" s="628">
        <f t="shared" si="467"/>
        <v>0</v>
      </c>
      <c r="BA258" s="628">
        <f t="shared" si="467"/>
        <v>0</v>
      </c>
      <c r="BB258" s="628">
        <f t="shared" si="467"/>
        <v>0</v>
      </c>
      <c r="BC258" s="628">
        <f t="shared" si="467"/>
        <v>2.962056</v>
      </c>
      <c r="BD258" s="628">
        <f t="shared" si="467"/>
        <v>0</v>
      </c>
      <c r="BE258" s="628">
        <f t="shared" si="467"/>
        <v>0</v>
      </c>
      <c r="BF258" s="628">
        <f t="shared" si="467"/>
        <v>0</v>
      </c>
      <c r="BG258" s="628">
        <f t="shared" si="462"/>
        <v>0</v>
      </c>
      <c r="BH258" s="628">
        <f t="shared" si="462"/>
        <v>0</v>
      </c>
      <c r="BI258" s="628">
        <f t="shared" si="462"/>
        <v>0</v>
      </c>
      <c r="BJ258" s="628">
        <f t="shared" si="462"/>
        <v>0</v>
      </c>
      <c r="BK258" s="628">
        <f t="shared" si="462"/>
        <v>0</v>
      </c>
      <c r="BL258" s="628">
        <f t="shared" si="462"/>
        <v>0</v>
      </c>
      <c r="BM258" s="628">
        <f t="shared" si="462"/>
        <v>0</v>
      </c>
      <c r="BN258" s="628">
        <f t="shared" si="462"/>
        <v>0</v>
      </c>
      <c r="BO258" s="628">
        <f t="shared" si="462"/>
        <v>0</v>
      </c>
      <c r="BP258" s="628">
        <f t="shared" si="462"/>
        <v>0</v>
      </c>
      <c r="BQ258" s="628">
        <f t="shared" si="462"/>
        <v>0</v>
      </c>
      <c r="BR258" s="628">
        <f t="shared" si="462"/>
        <v>0</v>
      </c>
      <c r="BS258" s="628">
        <f t="shared" si="462"/>
        <v>0</v>
      </c>
      <c r="BT258" s="628">
        <f t="shared" si="462"/>
        <v>0</v>
      </c>
      <c r="BU258" s="628">
        <f t="shared" si="462"/>
        <v>0</v>
      </c>
      <c r="BV258" s="628">
        <f t="shared" si="462"/>
        <v>0</v>
      </c>
      <c r="BW258" s="628">
        <f t="shared" si="463"/>
        <v>0</v>
      </c>
      <c r="BX258" s="628">
        <f t="shared" si="463"/>
        <v>0</v>
      </c>
      <c r="BY258" s="628">
        <f t="shared" si="463"/>
        <v>0</v>
      </c>
      <c r="BZ258" s="628">
        <f t="shared" si="463"/>
        <v>0</v>
      </c>
      <c r="CA258" s="628">
        <f t="shared" si="463"/>
        <v>0</v>
      </c>
      <c r="CB258" s="628">
        <f t="shared" si="463"/>
        <v>0</v>
      </c>
      <c r="CC258" s="628">
        <f t="shared" si="463"/>
        <v>0</v>
      </c>
      <c r="CD258" s="628">
        <f t="shared" si="463"/>
        <v>0</v>
      </c>
      <c r="CE258" s="628"/>
      <c r="CF258" s="628">
        <f t="shared" si="464"/>
        <v>0</v>
      </c>
      <c r="CG258" s="628">
        <f t="shared" si="464"/>
        <v>0</v>
      </c>
      <c r="CH258" s="628">
        <f t="shared" si="464"/>
        <v>0</v>
      </c>
      <c r="CI258" s="628">
        <f t="shared" si="464"/>
        <v>0</v>
      </c>
      <c r="CJ258" s="628">
        <f t="shared" si="464"/>
        <v>0</v>
      </c>
      <c r="CK258" s="628">
        <f t="shared" si="464"/>
        <v>0</v>
      </c>
      <c r="CL258" s="628">
        <f t="shared" si="464"/>
        <v>0</v>
      </c>
      <c r="CM258" s="628">
        <f t="shared" si="464"/>
        <v>0</v>
      </c>
      <c r="CN258" s="628">
        <f t="shared" si="464"/>
        <v>0</v>
      </c>
      <c r="CO258" s="628">
        <f t="shared" si="464"/>
        <v>0</v>
      </c>
      <c r="CP258" s="628">
        <f t="shared" si="464"/>
        <v>0</v>
      </c>
      <c r="CQ258" s="628">
        <f t="shared" si="464"/>
        <v>0</v>
      </c>
      <c r="CR258" s="628">
        <f t="shared" si="464"/>
        <v>0</v>
      </c>
      <c r="CS258" s="628">
        <f t="shared" si="464"/>
        <v>0</v>
      </c>
      <c r="CT258" s="628">
        <f t="shared" si="464"/>
        <v>0</v>
      </c>
      <c r="CU258" s="628">
        <f t="shared" si="464"/>
        <v>0</v>
      </c>
      <c r="CV258" s="628">
        <f t="shared" si="468"/>
        <v>0</v>
      </c>
      <c r="CW258" s="628">
        <f t="shared" si="468"/>
        <v>0</v>
      </c>
      <c r="CX258" s="628">
        <f t="shared" si="468"/>
        <v>0</v>
      </c>
      <c r="CY258" s="628">
        <f t="shared" si="468"/>
        <v>0</v>
      </c>
      <c r="CZ258" s="628">
        <f t="shared" si="468"/>
        <v>0</v>
      </c>
      <c r="DA258" s="628">
        <f t="shared" si="468"/>
        <v>0</v>
      </c>
      <c r="DB258" s="628">
        <f t="shared" si="468"/>
        <v>0</v>
      </c>
      <c r="DC258" s="628">
        <f t="shared" si="468"/>
        <v>0</v>
      </c>
      <c r="DD258" s="628">
        <f t="shared" si="468"/>
        <v>0</v>
      </c>
      <c r="DE258" s="628">
        <f t="shared" si="468"/>
        <v>0</v>
      </c>
      <c r="DF258" s="628">
        <f t="shared" si="468"/>
        <v>0</v>
      </c>
      <c r="DG258" s="628">
        <f t="shared" si="468"/>
        <v>0</v>
      </c>
      <c r="DH258" s="628">
        <f t="shared" si="468"/>
        <v>0.17735400000000001</v>
      </c>
      <c r="DI258" s="628">
        <f t="shared" si="468"/>
        <v>0</v>
      </c>
      <c r="DJ258" s="628">
        <f t="shared" si="468"/>
        <v>0</v>
      </c>
      <c r="DK258" s="628">
        <f t="shared" si="468"/>
        <v>0</v>
      </c>
      <c r="DL258" s="628">
        <f t="shared" si="465"/>
        <v>0</v>
      </c>
      <c r="DM258" s="628">
        <f t="shared" si="465"/>
        <v>0</v>
      </c>
      <c r="DN258" s="628">
        <f t="shared" si="465"/>
        <v>0</v>
      </c>
      <c r="DO258" s="628">
        <f t="shared" si="465"/>
        <v>0</v>
      </c>
      <c r="DP258" s="628">
        <f t="shared" si="465"/>
        <v>0</v>
      </c>
      <c r="DQ258" s="628">
        <f t="shared" si="465"/>
        <v>0</v>
      </c>
      <c r="DR258" s="628">
        <f t="shared" si="465"/>
        <v>0</v>
      </c>
      <c r="DS258" s="628">
        <f t="shared" si="465"/>
        <v>0</v>
      </c>
      <c r="DT258" s="628">
        <f t="shared" si="465"/>
        <v>0</v>
      </c>
      <c r="DU258" s="628">
        <f t="shared" si="465"/>
        <v>0</v>
      </c>
      <c r="DV258" s="628">
        <f t="shared" si="465"/>
        <v>0</v>
      </c>
      <c r="DW258" s="628">
        <f t="shared" si="465"/>
        <v>0</v>
      </c>
      <c r="DX258" s="628">
        <f t="shared" si="465"/>
        <v>0</v>
      </c>
      <c r="DY258" s="628">
        <f t="shared" si="465"/>
        <v>0</v>
      </c>
      <c r="DZ258" s="628">
        <f t="shared" si="465"/>
        <v>0</v>
      </c>
      <c r="EA258" s="628">
        <f t="shared" si="465"/>
        <v>0</v>
      </c>
      <c r="EB258" s="628">
        <f t="shared" si="466"/>
        <v>0</v>
      </c>
      <c r="EC258" s="628">
        <f t="shared" si="466"/>
        <v>0</v>
      </c>
      <c r="ED258" s="628">
        <f t="shared" si="466"/>
        <v>0</v>
      </c>
      <c r="EE258" s="628">
        <f t="shared" si="466"/>
        <v>0</v>
      </c>
      <c r="EF258" s="628">
        <f t="shared" si="466"/>
        <v>0</v>
      </c>
      <c r="EG258" s="628">
        <f t="shared" si="466"/>
        <v>0</v>
      </c>
      <c r="EH258" s="628">
        <f t="shared" si="466"/>
        <v>0</v>
      </c>
      <c r="EI258" s="628">
        <f t="shared" si="466"/>
        <v>0</v>
      </c>
      <c r="EJ258" s="631"/>
      <c r="EK258" s="631">
        <f t="shared" si="469"/>
        <v>0</v>
      </c>
      <c r="EL258" s="631">
        <f t="shared" si="469"/>
        <v>0</v>
      </c>
      <c r="EM258" s="631">
        <f t="shared" si="469"/>
        <v>0</v>
      </c>
      <c r="EN258" s="631">
        <f t="shared" si="469"/>
        <v>0</v>
      </c>
      <c r="EO258" s="631">
        <f t="shared" si="469"/>
        <v>0</v>
      </c>
      <c r="EP258" s="631">
        <f t="shared" si="469"/>
        <v>0</v>
      </c>
      <c r="EQ258" s="631">
        <f t="shared" si="469"/>
        <v>0</v>
      </c>
      <c r="ER258" s="631">
        <f t="shared" si="469"/>
        <v>0</v>
      </c>
      <c r="ES258" s="631">
        <f t="shared" si="469"/>
        <v>0</v>
      </c>
      <c r="ET258" s="631">
        <f t="shared" si="469"/>
        <v>0</v>
      </c>
      <c r="EU258" s="631">
        <f t="shared" si="469"/>
        <v>0</v>
      </c>
      <c r="EV258" s="631">
        <f t="shared" si="469"/>
        <v>0</v>
      </c>
      <c r="EW258" s="631">
        <f t="shared" si="469"/>
        <v>0</v>
      </c>
      <c r="EX258" s="631">
        <f t="shared" si="469"/>
        <v>0</v>
      </c>
      <c r="EY258" s="631">
        <f t="shared" si="469"/>
        <v>0</v>
      </c>
      <c r="EZ258" s="631">
        <f t="shared" si="469"/>
        <v>0</v>
      </c>
      <c r="FA258" s="631">
        <f t="shared" si="447"/>
        <v>0</v>
      </c>
      <c r="FB258" s="631">
        <f t="shared" si="447"/>
        <v>0</v>
      </c>
      <c r="FC258" s="631">
        <f t="shared" si="447"/>
        <v>0</v>
      </c>
      <c r="FD258" s="631">
        <f t="shared" si="444"/>
        <v>0</v>
      </c>
      <c r="FE258" s="631">
        <f t="shared" si="444"/>
        <v>0</v>
      </c>
      <c r="FF258" s="631">
        <f t="shared" si="444"/>
        <v>0</v>
      </c>
      <c r="FG258" s="631">
        <f t="shared" si="444"/>
        <v>0</v>
      </c>
      <c r="FH258" s="631">
        <f t="shared" si="444"/>
        <v>0</v>
      </c>
      <c r="FI258" s="631">
        <f t="shared" si="444"/>
        <v>0</v>
      </c>
      <c r="FJ258" s="631">
        <f t="shared" si="444"/>
        <v>0</v>
      </c>
      <c r="FK258" s="631">
        <f t="shared" si="444"/>
        <v>0</v>
      </c>
      <c r="FL258" s="631">
        <f t="shared" si="444"/>
        <v>0</v>
      </c>
      <c r="FM258" s="631">
        <f t="shared" si="444"/>
        <v>1</v>
      </c>
      <c r="FN258" s="631">
        <f t="shared" si="444"/>
        <v>0</v>
      </c>
      <c r="FO258" s="631">
        <f t="shared" si="444"/>
        <v>0</v>
      </c>
      <c r="FP258" s="631">
        <f t="shared" si="444"/>
        <v>0</v>
      </c>
      <c r="FQ258" s="631">
        <f t="shared" si="444"/>
        <v>0</v>
      </c>
      <c r="FR258" s="631">
        <f t="shared" si="444"/>
        <v>0</v>
      </c>
      <c r="FS258" s="631">
        <f t="shared" si="444"/>
        <v>0</v>
      </c>
      <c r="FT258" s="631">
        <f t="shared" si="427"/>
        <v>0</v>
      </c>
      <c r="FU258" s="631">
        <f t="shared" si="427"/>
        <v>0</v>
      </c>
      <c r="FV258" s="631">
        <f t="shared" si="445"/>
        <v>0</v>
      </c>
      <c r="FW258" s="631">
        <f t="shared" si="445"/>
        <v>0</v>
      </c>
      <c r="FX258" s="631">
        <f t="shared" si="445"/>
        <v>0</v>
      </c>
      <c r="FY258" s="631">
        <f t="shared" si="445"/>
        <v>0</v>
      </c>
      <c r="FZ258" s="631">
        <f t="shared" si="445"/>
        <v>0</v>
      </c>
      <c r="GA258" s="631">
        <f t="shared" si="445"/>
        <v>0</v>
      </c>
      <c r="GB258" s="631">
        <f t="shared" si="445"/>
        <v>0</v>
      </c>
      <c r="GC258" s="631">
        <f t="shared" si="445"/>
        <v>0</v>
      </c>
      <c r="GD258" s="631">
        <f t="shared" si="379"/>
        <v>0</v>
      </c>
      <c r="GE258" s="631">
        <f t="shared" si="379"/>
        <v>0</v>
      </c>
      <c r="GF258" s="631">
        <f t="shared" si="379"/>
        <v>0</v>
      </c>
      <c r="GG258" s="631">
        <f t="shared" si="379"/>
        <v>0</v>
      </c>
      <c r="GH258" s="631">
        <f t="shared" si="379"/>
        <v>0</v>
      </c>
      <c r="GI258" s="631">
        <f t="shared" si="390"/>
        <v>0</v>
      </c>
      <c r="GJ258" s="631">
        <f t="shared" si="390"/>
        <v>0</v>
      </c>
      <c r="GK258" s="631">
        <f t="shared" si="390"/>
        <v>0</v>
      </c>
      <c r="GL258" s="631">
        <f t="shared" si="390"/>
        <v>0</v>
      </c>
      <c r="GM258" s="631">
        <f t="shared" si="390"/>
        <v>0</v>
      </c>
      <c r="GN258" s="631">
        <f t="shared" si="390"/>
        <v>0</v>
      </c>
      <c r="GO258" s="631"/>
      <c r="GP258" s="631">
        <f t="shared" si="448"/>
        <v>0</v>
      </c>
      <c r="GQ258" s="631">
        <f t="shared" si="448"/>
        <v>0</v>
      </c>
      <c r="GR258" s="631">
        <f t="shared" si="448"/>
        <v>0</v>
      </c>
      <c r="GS258" s="631">
        <f t="shared" si="448"/>
        <v>0</v>
      </c>
      <c r="GT258" s="631">
        <f t="shared" si="448"/>
        <v>0</v>
      </c>
      <c r="GU258" s="631">
        <f t="shared" si="448"/>
        <v>0</v>
      </c>
      <c r="GV258" s="631">
        <f t="shared" si="448"/>
        <v>0</v>
      </c>
      <c r="GW258" s="631">
        <f t="shared" si="448"/>
        <v>0</v>
      </c>
      <c r="GX258" s="631">
        <f t="shared" si="448"/>
        <v>0</v>
      </c>
      <c r="GY258" s="631">
        <f t="shared" si="448"/>
        <v>0</v>
      </c>
      <c r="GZ258" s="631">
        <f t="shared" si="448"/>
        <v>0</v>
      </c>
      <c r="HA258" s="631">
        <f t="shared" si="448"/>
        <v>0</v>
      </c>
      <c r="HB258" s="631">
        <f t="shared" si="448"/>
        <v>0</v>
      </c>
      <c r="HC258" s="631">
        <f t="shared" si="448"/>
        <v>0</v>
      </c>
      <c r="HD258" s="631">
        <f t="shared" si="448"/>
        <v>0</v>
      </c>
      <c r="HE258" s="631">
        <f t="shared" si="408"/>
        <v>0</v>
      </c>
      <c r="HF258" s="631">
        <f t="shared" si="408"/>
        <v>0</v>
      </c>
      <c r="HG258" s="631">
        <f t="shared" si="408"/>
        <v>0</v>
      </c>
      <c r="HH258" s="631">
        <f t="shared" si="408"/>
        <v>0</v>
      </c>
      <c r="HI258" s="631">
        <f t="shared" si="470"/>
        <v>0</v>
      </c>
      <c r="HJ258" s="631">
        <f t="shared" si="470"/>
        <v>0</v>
      </c>
      <c r="HK258" s="631">
        <f t="shared" si="470"/>
        <v>0</v>
      </c>
      <c r="HL258" s="631">
        <f t="shared" si="470"/>
        <v>0</v>
      </c>
      <c r="HM258" s="631">
        <f t="shared" si="470"/>
        <v>0</v>
      </c>
      <c r="HN258" s="631">
        <f t="shared" si="470"/>
        <v>0</v>
      </c>
      <c r="HO258" s="631">
        <f t="shared" si="470"/>
        <v>0</v>
      </c>
      <c r="HP258" s="631">
        <f t="shared" si="470"/>
        <v>0</v>
      </c>
      <c r="HQ258" s="631">
        <f t="shared" si="470"/>
        <v>0</v>
      </c>
      <c r="HR258" s="631">
        <f t="shared" si="389"/>
        <v>1</v>
      </c>
      <c r="HS258" s="631">
        <f t="shared" si="389"/>
        <v>0</v>
      </c>
      <c r="HT258" s="631">
        <f t="shared" si="389"/>
        <v>0</v>
      </c>
      <c r="HU258" s="631">
        <f t="shared" si="389"/>
        <v>0</v>
      </c>
      <c r="HV258" s="631">
        <f t="shared" si="443"/>
        <v>0</v>
      </c>
      <c r="HW258" s="631">
        <f t="shared" si="443"/>
        <v>0</v>
      </c>
      <c r="HX258" s="631">
        <f t="shared" si="443"/>
        <v>0</v>
      </c>
      <c r="HY258" s="631">
        <f t="shared" si="443"/>
        <v>0</v>
      </c>
      <c r="HZ258" s="631">
        <f t="shared" si="443"/>
        <v>0</v>
      </c>
      <c r="IA258" s="631">
        <f t="shared" si="443"/>
        <v>0</v>
      </c>
      <c r="IB258" s="631">
        <f t="shared" si="443"/>
        <v>0</v>
      </c>
      <c r="IC258" s="631">
        <f t="shared" si="443"/>
        <v>0</v>
      </c>
      <c r="ID258" s="631">
        <f t="shared" si="443"/>
        <v>0</v>
      </c>
      <c r="IE258" s="631">
        <f t="shared" si="443"/>
        <v>0</v>
      </c>
      <c r="IF258" s="631">
        <f t="shared" si="443"/>
        <v>0</v>
      </c>
      <c r="IG258" s="631">
        <f t="shared" si="443"/>
        <v>0</v>
      </c>
      <c r="IH258" s="631">
        <f t="shared" si="443"/>
        <v>0</v>
      </c>
      <c r="II258" s="631">
        <f t="shared" si="443"/>
        <v>0</v>
      </c>
      <c r="IJ258" s="631">
        <f t="shared" si="443"/>
        <v>0</v>
      </c>
      <c r="IK258" s="631">
        <f t="shared" si="443"/>
        <v>0</v>
      </c>
      <c r="IL258" s="631">
        <f t="shared" si="446"/>
        <v>0</v>
      </c>
      <c r="IM258" s="631">
        <f t="shared" si="446"/>
        <v>0</v>
      </c>
      <c r="IN258" s="631">
        <f t="shared" si="446"/>
        <v>0</v>
      </c>
      <c r="IO258" s="631">
        <f t="shared" si="446"/>
        <v>0</v>
      </c>
      <c r="IP258" s="631">
        <f t="shared" si="446"/>
        <v>0</v>
      </c>
      <c r="IQ258" s="631">
        <f t="shared" si="446"/>
        <v>0</v>
      </c>
      <c r="IR258" s="631">
        <f t="shared" si="446"/>
        <v>0</v>
      </c>
      <c r="IS258" s="631">
        <f t="shared" si="446"/>
        <v>0</v>
      </c>
      <c r="IT258" s="631"/>
      <c r="IU258" s="631">
        <f t="shared" si="449"/>
        <v>0</v>
      </c>
      <c r="IV258" s="631">
        <f t="shared" si="449"/>
        <v>0</v>
      </c>
      <c r="IW258" s="631">
        <f t="shared" si="449"/>
        <v>0</v>
      </c>
      <c r="IX258" s="631">
        <f t="shared" si="449"/>
        <v>0</v>
      </c>
      <c r="IY258" s="631">
        <f t="shared" si="449"/>
        <v>0</v>
      </c>
      <c r="IZ258" s="631">
        <f t="shared" si="449"/>
        <v>0</v>
      </c>
      <c r="JA258" s="631">
        <f t="shared" si="449"/>
        <v>0</v>
      </c>
      <c r="JB258" s="631">
        <f t="shared" si="449"/>
        <v>0</v>
      </c>
      <c r="JC258" s="631">
        <f t="shared" si="449"/>
        <v>0</v>
      </c>
      <c r="JD258" s="631">
        <f t="shared" si="449"/>
        <v>0</v>
      </c>
      <c r="JE258" s="631">
        <f t="shared" si="450"/>
        <v>0</v>
      </c>
      <c r="JF258" s="631">
        <f t="shared" si="450"/>
        <v>0</v>
      </c>
      <c r="JG258" s="631">
        <f t="shared" si="450"/>
        <v>0</v>
      </c>
      <c r="JH258" s="631">
        <f t="shared" si="450"/>
        <v>0</v>
      </c>
      <c r="JI258" s="631">
        <f t="shared" si="450"/>
        <v>0</v>
      </c>
      <c r="JJ258" s="631">
        <f t="shared" si="450"/>
        <v>0</v>
      </c>
      <c r="JK258" s="631">
        <f t="shared" si="450"/>
        <v>0</v>
      </c>
      <c r="JL258" s="631">
        <f t="shared" si="450"/>
        <v>0</v>
      </c>
      <c r="JM258" s="631">
        <f t="shared" si="450"/>
        <v>0</v>
      </c>
      <c r="JN258" s="631">
        <f t="shared" si="450"/>
        <v>0</v>
      </c>
      <c r="JO258" s="631">
        <f t="shared" si="451"/>
        <v>0</v>
      </c>
      <c r="JP258" s="631">
        <f t="shared" si="451"/>
        <v>0</v>
      </c>
      <c r="JQ258" s="631">
        <f t="shared" si="451"/>
        <v>0</v>
      </c>
      <c r="JR258" s="631">
        <f t="shared" si="451"/>
        <v>0</v>
      </c>
      <c r="JS258" s="631">
        <f t="shared" si="451"/>
        <v>0</v>
      </c>
      <c r="JT258" s="631">
        <f t="shared" si="451"/>
        <v>0</v>
      </c>
      <c r="JU258" s="631">
        <f t="shared" si="451"/>
        <v>0</v>
      </c>
      <c r="JV258" s="631">
        <f t="shared" si="451"/>
        <v>0</v>
      </c>
      <c r="JW258" s="631">
        <f t="shared" si="451"/>
        <v>39.904650000000004</v>
      </c>
      <c r="JX258" s="631">
        <f t="shared" si="451"/>
        <v>0</v>
      </c>
      <c r="JY258" s="631">
        <f t="shared" si="452"/>
        <v>0</v>
      </c>
      <c r="JZ258" s="631">
        <f t="shared" si="452"/>
        <v>0</v>
      </c>
      <c r="KA258" s="631">
        <f t="shared" si="452"/>
        <v>0</v>
      </c>
      <c r="KB258" s="631">
        <f t="shared" si="452"/>
        <v>0</v>
      </c>
      <c r="KC258" s="631">
        <f t="shared" si="452"/>
        <v>0</v>
      </c>
      <c r="KD258" s="631">
        <f t="shared" si="452"/>
        <v>0</v>
      </c>
      <c r="KE258" s="631">
        <f t="shared" si="452"/>
        <v>0</v>
      </c>
      <c r="KF258" s="631">
        <f t="shared" si="452"/>
        <v>0</v>
      </c>
      <c r="KG258" s="631">
        <f t="shared" si="452"/>
        <v>0</v>
      </c>
      <c r="KH258" s="631">
        <f t="shared" si="452"/>
        <v>0</v>
      </c>
      <c r="KI258" s="631">
        <f t="shared" si="453"/>
        <v>0</v>
      </c>
      <c r="KJ258" s="631">
        <f t="shared" si="453"/>
        <v>0</v>
      </c>
      <c r="KK258" s="631">
        <f t="shared" si="453"/>
        <v>0</v>
      </c>
      <c r="KL258" s="631">
        <f t="shared" si="453"/>
        <v>0</v>
      </c>
      <c r="KM258" s="631">
        <f t="shared" si="453"/>
        <v>0</v>
      </c>
      <c r="KN258" s="631">
        <f t="shared" si="453"/>
        <v>0</v>
      </c>
      <c r="KO258" s="631">
        <f t="shared" si="453"/>
        <v>0</v>
      </c>
      <c r="KP258" s="631">
        <f t="shared" si="453"/>
        <v>0</v>
      </c>
      <c r="KQ258" s="631">
        <f t="shared" si="453"/>
        <v>0</v>
      </c>
      <c r="KR258" s="631">
        <f t="shared" si="453"/>
        <v>0</v>
      </c>
      <c r="KS258" s="631">
        <f t="shared" si="454"/>
        <v>0</v>
      </c>
      <c r="KT258" s="631">
        <f t="shared" si="454"/>
        <v>0</v>
      </c>
      <c r="KU258" s="631">
        <f t="shared" si="454"/>
        <v>0</v>
      </c>
      <c r="KV258" s="631">
        <f t="shared" si="454"/>
        <v>0</v>
      </c>
      <c r="KW258" s="631">
        <f t="shared" si="454"/>
        <v>0</v>
      </c>
      <c r="KX258" s="631">
        <f t="shared" si="454"/>
        <v>0</v>
      </c>
      <c r="KY258" s="631"/>
      <c r="KZ258" s="631">
        <f t="shared" si="455"/>
        <v>0</v>
      </c>
      <c r="LA258" s="631">
        <f t="shared" si="455"/>
        <v>0</v>
      </c>
      <c r="LB258" s="631">
        <f t="shared" si="455"/>
        <v>0</v>
      </c>
      <c r="LC258" s="631">
        <f t="shared" si="455"/>
        <v>0</v>
      </c>
      <c r="LD258" s="631">
        <f t="shared" si="455"/>
        <v>0</v>
      </c>
      <c r="LE258" s="631">
        <f t="shared" si="455"/>
        <v>0</v>
      </c>
      <c r="LF258" s="631">
        <f t="shared" si="455"/>
        <v>0</v>
      </c>
      <c r="LG258" s="631">
        <f t="shared" si="455"/>
        <v>0</v>
      </c>
      <c r="LH258" s="631">
        <f t="shared" si="455"/>
        <v>0</v>
      </c>
      <c r="LI258" s="631">
        <f t="shared" si="455"/>
        <v>0</v>
      </c>
      <c r="LJ258" s="631">
        <f t="shared" si="456"/>
        <v>0</v>
      </c>
      <c r="LK258" s="631">
        <f t="shared" si="456"/>
        <v>0</v>
      </c>
      <c r="LL258" s="631">
        <f t="shared" si="456"/>
        <v>0</v>
      </c>
      <c r="LM258" s="631">
        <f t="shared" si="456"/>
        <v>0</v>
      </c>
      <c r="LN258" s="631">
        <f t="shared" si="456"/>
        <v>0</v>
      </c>
      <c r="LO258" s="631">
        <f t="shared" si="456"/>
        <v>0</v>
      </c>
      <c r="LP258" s="631">
        <f t="shared" si="456"/>
        <v>0</v>
      </c>
      <c r="LQ258" s="631">
        <f t="shared" si="456"/>
        <v>0</v>
      </c>
      <c r="LR258" s="631">
        <f t="shared" si="456"/>
        <v>0</v>
      </c>
      <c r="LS258" s="631">
        <f t="shared" si="456"/>
        <v>0</v>
      </c>
      <c r="LT258" s="631">
        <f t="shared" si="457"/>
        <v>0</v>
      </c>
      <c r="LU258" s="631">
        <f t="shared" si="457"/>
        <v>0</v>
      </c>
      <c r="LV258" s="631">
        <f t="shared" si="457"/>
        <v>0</v>
      </c>
      <c r="LW258" s="631">
        <f t="shared" si="457"/>
        <v>0</v>
      </c>
      <c r="LX258" s="631">
        <f t="shared" si="457"/>
        <v>0</v>
      </c>
      <c r="LY258" s="631">
        <f t="shared" si="457"/>
        <v>0</v>
      </c>
      <c r="LZ258" s="631">
        <f t="shared" si="457"/>
        <v>0</v>
      </c>
      <c r="MA258" s="631">
        <f t="shared" si="457"/>
        <v>0</v>
      </c>
      <c r="MB258" s="631">
        <f t="shared" si="457"/>
        <v>6.2073900000000002</v>
      </c>
      <c r="MC258" s="631">
        <f t="shared" si="457"/>
        <v>0</v>
      </c>
      <c r="MD258" s="631">
        <f t="shared" si="458"/>
        <v>0</v>
      </c>
      <c r="ME258" s="631">
        <f t="shared" si="458"/>
        <v>0</v>
      </c>
      <c r="MF258" s="631">
        <f t="shared" si="458"/>
        <v>0</v>
      </c>
      <c r="MG258" s="631">
        <f t="shared" si="458"/>
        <v>0</v>
      </c>
      <c r="MH258" s="631">
        <f t="shared" si="458"/>
        <v>0</v>
      </c>
      <c r="MI258" s="631">
        <f t="shared" si="458"/>
        <v>0</v>
      </c>
      <c r="MJ258" s="631">
        <f t="shared" si="458"/>
        <v>0</v>
      </c>
      <c r="MK258" s="631">
        <f t="shared" si="458"/>
        <v>0</v>
      </c>
      <c r="ML258" s="631">
        <f t="shared" si="458"/>
        <v>0</v>
      </c>
      <c r="MM258" s="631">
        <f t="shared" si="458"/>
        <v>0</v>
      </c>
      <c r="MN258" s="631">
        <f t="shared" si="459"/>
        <v>0</v>
      </c>
      <c r="MO258" s="631">
        <f t="shared" si="459"/>
        <v>0</v>
      </c>
      <c r="MP258" s="631">
        <f t="shared" si="459"/>
        <v>0</v>
      </c>
      <c r="MQ258" s="631">
        <f t="shared" si="459"/>
        <v>0</v>
      </c>
      <c r="MR258" s="631">
        <f t="shared" si="459"/>
        <v>0</v>
      </c>
      <c r="MS258" s="631">
        <f t="shared" si="459"/>
        <v>0</v>
      </c>
      <c r="MT258" s="631">
        <f t="shared" si="459"/>
        <v>0</v>
      </c>
      <c r="MU258" s="631">
        <f t="shared" si="459"/>
        <v>0</v>
      </c>
      <c r="MV258" s="631">
        <f t="shared" si="459"/>
        <v>0</v>
      </c>
      <c r="MW258" s="631">
        <f t="shared" si="459"/>
        <v>0</v>
      </c>
      <c r="MX258" s="631">
        <f t="shared" si="460"/>
        <v>0</v>
      </c>
      <c r="MY258" s="631">
        <f t="shared" si="460"/>
        <v>0</v>
      </c>
      <c r="MZ258" s="631">
        <f t="shared" si="460"/>
        <v>0</v>
      </c>
      <c r="NA258" s="631">
        <f t="shared" si="460"/>
        <v>0</v>
      </c>
      <c r="NB258" s="631">
        <f t="shared" si="460"/>
        <v>0</v>
      </c>
      <c r="NC258" s="631">
        <f t="shared" si="460"/>
        <v>0</v>
      </c>
    </row>
    <row r="259" spans="1:367" hidden="1">
      <c r="A259" s="504" t="s">
        <v>108</v>
      </c>
      <c r="B259" s="504" t="s">
        <v>338</v>
      </c>
      <c r="C259" s="497">
        <v>1.8975930000000001</v>
      </c>
      <c r="D259" s="497">
        <v>0.13168199999999999</v>
      </c>
      <c r="E259" s="362">
        <f t="shared" si="358"/>
        <v>1.2514683761272454E-3</v>
      </c>
      <c r="F259" s="363">
        <f t="shared" si="359"/>
        <v>3.9527319512709517E-4</v>
      </c>
      <c r="G259" s="498">
        <f>E259*Dichtheden!$V$70</f>
        <v>64.474249093494421</v>
      </c>
      <c r="H259" s="499">
        <f>IF(C259=0,0,ROUND(IF((G259/2)/Dichtheden!$C$3&lt;1,1,(G259/2)/Dichtheden!$C$3),0))</f>
        <v>1</v>
      </c>
      <c r="I259" s="498">
        <f>E259*Dichtheden!$AJ$70</f>
        <v>10.745708182249071</v>
      </c>
      <c r="J259" s="499">
        <f>IF(C259=0,0,ROUND(IF((I259/2)/Dichtheden!$D$3&lt;1,1,(I259/2)/Dichtheden!$D$3),0))</f>
        <v>1</v>
      </c>
      <c r="K259" s="498">
        <f t="shared" si="360"/>
        <v>32.237124546747211</v>
      </c>
      <c r="L259" s="500">
        <f t="shared" si="361"/>
        <v>32.237124546747211</v>
      </c>
      <c r="M259" s="498">
        <f>IF(D259=0,0,IF((D259*Dichtheden!$G$4)&lt;25,25,D259*Dichtheden!$G$4))</f>
        <v>29.628449999999997</v>
      </c>
      <c r="N259" s="499">
        <f>D259*Dichtheden!$H$4</f>
        <v>4.6088699999999996</v>
      </c>
      <c r="O259" s="501"/>
      <c r="P259" s="501"/>
      <c r="Q259" s="502">
        <f>E259*Dichtheden!$AS$68</f>
        <v>47.549758706452145</v>
      </c>
      <c r="R259" s="495">
        <f>IF(Q259=0,0,ROUND(IF((Q259/2)/Dichtheden!$C$3&lt;1,1,(Q259/2)/Dichtheden!$C$3),0))</f>
        <v>1</v>
      </c>
      <c r="S259" s="502">
        <f>E259*Dichtheden!$AY$68</f>
        <v>2.6326985046510223</v>
      </c>
      <c r="T259" s="495">
        <f>IF(Q259=0,0,ROUND(IF((S259/2)/Dichtheden!$D$3&lt;1,1,(S259/2)/Dichtheden!$D$3),0))</f>
        <v>1</v>
      </c>
      <c r="U259" s="502">
        <f>D259*Dichtheden!$G$5</f>
        <v>28.706675999999998</v>
      </c>
      <c r="V259" s="502">
        <f>D259*Dichtheden!$H$5</f>
        <v>1.9752299999999998</v>
      </c>
      <c r="X259" s="630"/>
      <c r="AA259" s="628">
        <f t="shared" si="461"/>
        <v>0</v>
      </c>
      <c r="AB259" s="628">
        <f t="shared" si="461"/>
        <v>0</v>
      </c>
      <c r="AC259" s="628">
        <f t="shared" si="461"/>
        <v>0</v>
      </c>
      <c r="AD259" s="628">
        <f t="shared" si="461"/>
        <v>0</v>
      </c>
      <c r="AE259" s="628">
        <f t="shared" si="461"/>
        <v>0</v>
      </c>
      <c r="AF259" s="628">
        <f t="shared" si="461"/>
        <v>0</v>
      </c>
      <c r="AG259" s="628">
        <f t="shared" si="461"/>
        <v>0</v>
      </c>
      <c r="AH259" s="628">
        <f t="shared" si="461"/>
        <v>0</v>
      </c>
      <c r="AI259" s="628">
        <f t="shared" si="461"/>
        <v>0</v>
      </c>
      <c r="AJ259" s="628">
        <f t="shared" si="461"/>
        <v>0</v>
      </c>
      <c r="AK259" s="628">
        <f t="shared" si="461"/>
        <v>0</v>
      </c>
      <c r="AL259" s="628">
        <f t="shared" si="461"/>
        <v>0</v>
      </c>
      <c r="AM259" s="628">
        <f t="shared" si="461"/>
        <v>0</v>
      </c>
      <c r="AN259" s="628">
        <f t="shared" si="461"/>
        <v>0</v>
      </c>
      <c r="AO259" s="628">
        <f t="shared" si="461"/>
        <v>0</v>
      </c>
      <c r="AP259" s="628">
        <f t="shared" si="461"/>
        <v>0</v>
      </c>
      <c r="AQ259" s="628">
        <f t="shared" si="467"/>
        <v>0</v>
      </c>
      <c r="AR259" s="628">
        <f t="shared" si="467"/>
        <v>0</v>
      </c>
      <c r="AS259" s="628">
        <f t="shared" si="467"/>
        <v>0</v>
      </c>
      <c r="AT259" s="628">
        <f t="shared" si="467"/>
        <v>0</v>
      </c>
      <c r="AU259" s="628">
        <f t="shared" si="467"/>
        <v>0</v>
      </c>
      <c r="AV259" s="628">
        <f t="shared" si="467"/>
        <v>0</v>
      </c>
      <c r="AW259" s="628">
        <f t="shared" si="467"/>
        <v>0</v>
      </c>
      <c r="AX259" s="628">
        <f t="shared" si="467"/>
        <v>0</v>
      </c>
      <c r="AY259" s="628">
        <f t="shared" si="467"/>
        <v>0</v>
      </c>
      <c r="AZ259" s="628">
        <f t="shared" si="467"/>
        <v>0</v>
      </c>
      <c r="BA259" s="628">
        <f t="shared" si="467"/>
        <v>0</v>
      </c>
      <c r="BB259" s="628">
        <f t="shared" si="467"/>
        <v>0</v>
      </c>
      <c r="BC259" s="628">
        <f t="shared" si="467"/>
        <v>1.8975930000000001</v>
      </c>
      <c r="BD259" s="628">
        <f t="shared" si="467"/>
        <v>0</v>
      </c>
      <c r="BE259" s="628">
        <f t="shared" si="467"/>
        <v>0</v>
      </c>
      <c r="BF259" s="628">
        <f t="shared" si="467"/>
        <v>0</v>
      </c>
      <c r="BG259" s="628">
        <f t="shared" si="462"/>
        <v>0</v>
      </c>
      <c r="BH259" s="628">
        <f t="shared" si="462"/>
        <v>0</v>
      </c>
      <c r="BI259" s="628">
        <f t="shared" si="462"/>
        <v>0</v>
      </c>
      <c r="BJ259" s="628">
        <f t="shared" si="462"/>
        <v>0</v>
      </c>
      <c r="BK259" s="628">
        <f t="shared" si="462"/>
        <v>0</v>
      </c>
      <c r="BL259" s="628">
        <f t="shared" si="462"/>
        <v>0</v>
      </c>
      <c r="BM259" s="628">
        <f t="shared" si="462"/>
        <v>0</v>
      </c>
      <c r="BN259" s="628">
        <f t="shared" si="462"/>
        <v>0</v>
      </c>
      <c r="BO259" s="628">
        <f t="shared" si="462"/>
        <v>0</v>
      </c>
      <c r="BP259" s="628">
        <f t="shared" si="462"/>
        <v>0</v>
      </c>
      <c r="BQ259" s="628">
        <f t="shared" si="462"/>
        <v>0</v>
      </c>
      <c r="BR259" s="628">
        <f t="shared" si="462"/>
        <v>0</v>
      </c>
      <c r="BS259" s="628">
        <f t="shared" si="462"/>
        <v>0</v>
      </c>
      <c r="BT259" s="628">
        <f t="shared" si="462"/>
        <v>0</v>
      </c>
      <c r="BU259" s="628">
        <f t="shared" si="462"/>
        <v>0</v>
      </c>
      <c r="BV259" s="628">
        <f t="shared" si="462"/>
        <v>0</v>
      </c>
      <c r="BW259" s="628">
        <f t="shared" si="463"/>
        <v>0</v>
      </c>
      <c r="BX259" s="628">
        <f t="shared" si="463"/>
        <v>0</v>
      </c>
      <c r="BY259" s="628">
        <f t="shared" si="463"/>
        <v>0</v>
      </c>
      <c r="BZ259" s="628">
        <f t="shared" si="463"/>
        <v>0</v>
      </c>
      <c r="CA259" s="628">
        <f t="shared" si="463"/>
        <v>0</v>
      </c>
      <c r="CB259" s="628">
        <f t="shared" si="463"/>
        <v>0</v>
      </c>
      <c r="CC259" s="628">
        <f t="shared" si="463"/>
        <v>0</v>
      </c>
      <c r="CD259" s="628">
        <f t="shared" si="463"/>
        <v>0</v>
      </c>
      <c r="CE259" s="628"/>
      <c r="CF259" s="628">
        <f t="shared" si="464"/>
        <v>0</v>
      </c>
      <c r="CG259" s="628">
        <f t="shared" si="464"/>
        <v>0</v>
      </c>
      <c r="CH259" s="628">
        <f t="shared" si="464"/>
        <v>0</v>
      </c>
      <c r="CI259" s="628">
        <f t="shared" si="464"/>
        <v>0</v>
      </c>
      <c r="CJ259" s="628">
        <f t="shared" si="464"/>
        <v>0</v>
      </c>
      <c r="CK259" s="628">
        <f t="shared" si="464"/>
        <v>0</v>
      </c>
      <c r="CL259" s="628">
        <f t="shared" si="464"/>
        <v>0</v>
      </c>
      <c r="CM259" s="628">
        <f t="shared" si="464"/>
        <v>0</v>
      </c>
      <c r="CN259" s="628">
        <f t="shared" si="464"/>
        <v>0</v>
      </c>
      <c r="CO259" s="628">
        <f t="shared" si="464"/>
        <v>0</v>
      </c>
      <c r="CP259" s="628">
        <f t="shared" si="464"/>
        <v>0</v>
      </c>
      <c r="CQ259" s="628">
        <f t="shared" si="464"/>
        <v>0</v>
      </c>
      <c r="CR259" s="628">
        <f t="shared" si="464"/>
        <v>0</v>
      </c>
      <c r="CS259" s="628">
        <f t="shared" si="464"/>
        <v>0</v>
      </c>
      <c r="CT259" s="628">
        <f t="shared" si="464"/>
        <v>0</v>
      </c>
      <c r="CU259" s="628">
        <f t="shared" si="464"/>
        <v>0</v>
      </c>
      <c r="CV259" s="628">
        <f t="shared" si="468"/>
        <v>0</v>
      </c>
      <c r="CW259" s="628">
        <f t="shared" si="468"/>
        <v>0</v>
      </c>
      <c r="CX259" s="628">
        <f t="shared" si="468"/>
        <v>0</v>
      </c>
      <c r="CY259" s="628">
        <f t="shared" si="468"/>
        <v>0</v>
      </c>
      <c r="CZ259" s="628">
        <f t="shared" si="468"/>
        <v>0</v>
      </c>
      <c r="DA259" s="628">
        <f t="shared" si="468"/>
        <v>0</v>
      </c>
      <c r="DB259" s="628">
        <f t="shared" si="468"/>
        <v>0</v>
      </c>
      <c r="DC259" s="628">
        <f t="shared" si="468"/>
        <v>0</v>
      </c>
      <c r="DD259" s="628">
        <f t="shared" si="468"/>
        <v>0</v>
      </c>
      <c r="DE259" s="628">
        <f t="shared" si="468"/>
        <v>0</v>
      </c>
      <c r="DF259" s="628">
        <f t="shared" si="468"/>
        <v>0</v>
      </c>
      <c r="DG259" s="628">
        <f t="shared" si="468"/>
        <v>0</v>
      </c>
      <c r="DH259" s="628">
        <f t="shared" si="468"/>
        <v>0.13168199999999999</v>
      </c>
      <c r="DI259" s="628">
        <f t="shared" si="468"/>
        <v>0</v>
      </c>
      <c r="DJ259" s="628">
        <f t="shared" si="468"/>
        <v>0</v>
      </c>
      <c r="DK259" s="628">
        <f t="shared" si="468"/>
        <v>0</v>
      </c>
      <c r="DL259" s="628">
        <f t="shared" si="465"/>
        <v>0</v>
      </c>
      <c r="DM259" s="628">
        <f t="shared" si="465"/>
        <v>0</v>
      </c>
      <c r="DN259" s="628">
        <f t="shared" si="465"/>
        <v>0</v>
      </c>
      <c r="DO259" s="628">
        <f t="shared" si="465"/>
        <v>0</v>
      </c>
      <c r="DP259" s="628">
        <f t="shared" si="465"/>
        <v>0</v>
      </c>
      <c r="DQ259" s="628">
        <f t="shared" si="465"/>
        <v>0</v>
      </c>
      <c r="DR259" s="628">
        <f t="shared" si="465"/>
        <v>0</v>
      </c>
      <c r="DS259" s="628">
        <f t="shared" si="465"/>
        <v>0</v>
      </c>
      <c r="DT259" s="628">
        <f t="shared" si="465"/>
        <v>0</v>
      </c>
      <c r="DU259" s="628">
        <f t="shared" si="465"/>
        <v>0</v>
      </c>
      <c r="DV259" s="628">
        <f t="shared" si="465"/>
        <v>0</v>
      </c>
      <c r="DW259" s="628">
        <f t="shared" si="465"/>
        <v>0</v>
      </c>
      <c r="DX259" s="628">
        <f t="shared" si="465"/>
        <v>0</v>
      </c>
      <c r="DY259" s="628">
        <f t="shared" si="465"/>
        <v>0</v>
      </c>
      <c r="DZ259" s="628">
        <f t="shared" si="465"/>
        <v>0</v>
      </c>
      <c r="EA259" s="628">
        <f t="shared" si="465"/>
        <v>0</v>
      </c>
      <c r="EB259" s="628">
        <f t="shared" si="466"/>
        <v>0</v>
      </c>
      <c r="EC259" s="628">
        <f t="shared" si="466"/>
        <v>0</v>
      </c>
      <c r="ED259" s="628">
        <f t="shared" si="466"/>
        <v>0</v>
      </c>
      <c r="EE259" s="628">
        <f t="shared" si="466"/>
        <v>0</v>
      </c>
      <c r="EF259" s="628">
        <f t="shared" si="466"/>
        <v>0</v>
      </c>
      <c r="EG259" s="628">
        <f t="shared" si="466"/>
        <v>0</v>
      </c>
      <c r="EH259" s="628">
        <f t="shared" si="466"/>
        <v>0</v>
      </c>
      <c r="EI259" s="628">
        <f t="shared" si="466"/>
        <v>0</v>
      </c>
      <c r="EJ259" s="631"/>
      <c r="EK259" s="631">
        <f t="shared" si="469"/>
        <v>0</v>
      </c>
      <c r="EL259" s="631">
        <f t="shared" si="469"/>
        <v>0</v>
      </c>
      <c r="EM259" s="631">
        <f t="shared" si="469"/>
        <v>0</v>
      </c>
      <c r="EN259" s="631">
        <f t="shared" si="469"/>
        <v>0</v>
      </c>
      <c r="EO259" s="631">
        <f t="shared" si="469"/>
        <v>0</v>
      </c>
      <c r="EP259" s="631">
        <f t="shared" si="469"/>
        <v>0</v>
      </c>
      <c r="EQ259" s="631">
        <f t="shared" si="469"/>
        <v>0</v>
      </c>
      <c r="ER259" s="631">
        <f t="shared" si="469"/>
        <v>0</v>
      </c>
      <c r="ES259" s="631">
        <f t="shared" si="469"/>
        <v>0</v>
      </c>
      <c r="ET259" s="631">
        <f t="shared" si="469"/>
        <v>0</v>
      </c>
      <c r="EU259" s="631">
        <f t="shared" si="469"/>
        <v>0</v>
      </c>
      <c r="EV259" s="631">
        <f t="shared" si="469"/>
        <v>0</v>
      </c>
      <c r="EW259" s="631">
        <f t="shared" si="469"/>
        <v>0</v>
      </c>
      <c r="EX259" s="631">
        <f t="shared" si="469"/>
        <v>0</v>
      </c>
      <c r="EY259" s="631">
        <f t="shared" si="469"/>
        <v>0</v>
      </c>
      <c r="EZ259" s="631">
        <f t="shared" si="469"/>
        <v>0</v>
      </c>
      <c r="FA259" s="631">
        <f t="shared" si="447"/>
        <v>0</v>
      </c>
      <c r="FB259" s="631">
        <f t="shared" si="447"/>
        <v>0</v>
      </c>
      <c r="FC259" s="631">
        <f t="shared" si="447"/>
        <v>0</v>
      </c>
      <c r="FD259" s="631">
        <f t="shared" si="444"/>
        <v>0</v>
      </c>
      <c r="FE259" s="631">
        <f t="shared" si="444"/>
        <v>0</v>
      </c>
      <c r="FF259" s="631">
        <f t="shared" si="444"/>
        <v>0</v>
      </c>
      <c r="FG259" s="631">
        <f t="shared" si="444"/>
        <v>0</v>
      </c>
      <c r="FH259" s="631">
        <f t="shared" si="444"/>
        <v>0</v>
      </c>
      <c r="FI259" s="631">
        <f t="shared" si="444"/>
        <v>0</v>
      </c>
      <c r="FJ259" s="631">
        <f t="shared" si="444"/>
        <v>0</v>
      </c>
      <c r="FK259" s="631">
        <f t="shared" si="444"/>
        <v>0</v>
      </c>
      <c r="FL259" s="631">
        <f t="shared" si="444"/>
        <v>0</v>
      </c>
      <c r="FM259" s="631">
        <f t="shared" si="444"/>
        <v>1</v>
      </c>
      <c r="FN259" s="631">
        <f t="shared" si="444"/>
        <v>0</v>
      </c>
      <c r="FO259" s="631">
        <f t="shared" si="444"/>
        <v>0</v>
      </c>
      <c r="FP259" s="631">
        <f t="shared" si="444"/>
        <v>0</v>
      </c>
      <c r="FQ259" s="631">
        <f t="shared" si="444"/>
        <v>0</v>
      </c>
      <c r="FR259" s="631">
        <f t="shared" si="444"/>
        <v>0</v>
      </c>
      <c r="FS259" s="631">
        <f t="shared" si="444"/>
        <v>0</v>
      </c>
      <c r="FT259" s="631">
        <f t="shared" si="427"/>
        <v>0</v>
      </c>
      <c r="FU259" s="631">
        <f t="shared" si="427"/>
        <v>0</v>
      </c>
      <c r="FV259" s="631">
        <f t="shared" si="445"/>
        <v>0</v>
      </c>
      <c r="FW259" s="631">
        <f t="shared" si="445"/>
        <v>0</v>
      </c>
      <c r="FX259" s="631">
        <f t="shared" si="445"/>
        <v>0</v>
      </c>
      <c r="FY259" s="631">
        <f t="shared" si="445"/>
        <v>0</v>
      </c>
      <c r="FZ259" s="631">
        <f t="shared" si="445"/>
        <v>0</v>
      </c>
      <c r="GA259" s="631">
        <f t="shared" si="445"/>
        <v>0</v>
      </c>
      <c r="GB259" s="631">
        <f t="shared" si="445"/>
        <v>0</v>
      </c>
      <c r="GC259" s="631">
        <f t="shared" si="445"/>
        <v>0</v>
      </c>
      <c r="GD259" s="631">
        <f t="shared" si="379"/>
        <v>0</v>
      </c>
      <c r="GE259" s="631">
        <f t="shared" si="379"/>
        <v>0</v>
      </c>
      <c r="GF259" s="631">
        <f t="shared" si="379"/>
        <v>0</v>
      </c>
      <c r="GG259" s="631">
        <f t="shared" si="379"/>
        <v>0</v>
      </c>
      <c r="GH259" s="631">
        <f t="shared" si="379"/>
        <v>0</v>
      </c>
      <c r="GI259" s="631">
        <f t="shared" si="390"/>
        <v>0</v>
      </c>
      <c r="GJ259" s="631">
        <f t="shared" si="390"/>
        <v>0</v>
      </c>
      <c r="GK259" s="631">
        <f t="shared" si="390"/>
        <v>0</v>
      </c>
      <c r="GL259" s="631">
        <f t="shared" si="390"/>
        <v>0</v>
      </c>
      <c r="GM259" s="631">
        <f t="shared" si="390"/>
        <v>0</v>
      </c>
      <c r="GN259" s="631">
        <f t="shared" si="390"/>
        <v>0</v>
      </c>
      <c r="GO259" s="631"/>
      <c r="GP259" s="631">
        <f t="shared" si="448"/>
        <v>0</v>
      </c>
      <c r="GQ259" s="631">
        <f t="shared" si="448"/>
        <v>0</v>
      </c>
      <c r="GR259" s="631">
        <f t="shared" si="448"/>
        <v>0</v>
      </c>
      <c r="GS259" s="631">
        <f t="shared" si="448"/>
        <v>0</v>
      </c>
      <c r="GT259" s="631">
        <f t="shared" si="448"/>
        <v>0</v>
      </c>
      <c r="GU259" s="631">
        <f t="shared" si="448"/>
        <v>0</v>
      </c>
      <c r="GV259" s="631">
        <f t="shared" si="448"/>
        <v>0</v>
      </c>
      <c r="GW259" s="631">
        <f t="shared" si="448"/>
        <v>0</v>
      </c>
      <c r="GX259" s="631">
        <f t="shared" si="448"/>
        <v>0</v>
      </c>
      <c r="GY259" s="631">
        <f t="shared" si="448"/>
        <v>0</v>
      </c>
      <c r="GZ259" s="631">
        <f t="shared" si="448"/>
        <v>0</v>
      </c>
      <c r="HA259" s="631">
        <f t="shared" si="448"/>
        <v>0</v>
      </c>
      <c r="HB259" s="631">
        <f t="shared" si="448"/>
        <v>0</v>
      </c>
      <c r="HC259" s="631">
        <f t="shared" si="448"/>
        <v>0</v>
      </c>
      <c r="HD259" s="631">
        <f t="shared" si="448"/>
        <v>0</v>
      </c>
      <c r="HE259" s="631">
        <f t="shared" si="408"/>
        <v>0</v>
      </c>
      <c r="HF259" s="631">
        <f t="shared" si="408"/>
        <v>0</v>
      </c>
      <c r="HG259" s="631">
        <f t="shared" si="408"/>
        <v>0</v>
      </c>
      <c r="HH259" s="631">
        <f t="shared" si="408"/>
        <v>0</v>
      </c>
      <c r="HI259" s="631">
        <f t="shared" si="470"/>
        <v>0</v>
      </c>
      <c r="HJ259" s="631">
        <f t="shared" si="470"/>
        <v>0</v>
      </c>
      <c r="HK259" s="631">
        <f t="shared" si="470"/>
        <v>0</v>
      </c>
      <c r="HL259" s="631">
        <f t="shared" si="470"/>
        <v>0</v>
      </c>
      <c r="HM259" s="631">
        <f t="shared" si="470"/>
        <v>0</v>
      </c>
      <c r="HN259" s="631">
        <f t="shared" si="470"/>
        <v>0</v>
      </c>
      <c r="HO259" s="631">
        <f t="shared" si="470"/>
        <v>0</v>
      </c>
      <c r="HP259" s="631">
        <f t="shared" si="470"/>
        <v>0</v>
      </c>
      <c r="HQ259" s="631">
        <f t="shared" si="470"/>
        <v>0</v>
      </c>
      <c r="HR259" s="631">
        <f t="shared" si="389"/>
        <v>1</v>
      </c>
      <c r="HS259" s="631">
        <f t="shared" si="389"/>
        <v>0</v>
      </c>
      <c r="HT259" s="631">
        <f t="shared" si="389"/>
        <v>0</v>
      </c>
      <c r="HU259" s="631">
        <f t="shared" si="389"/>
        <v>0</v>
      </c>
      <c r="HV259" s="631">
        <f t="shared" si="443"/>
        <v>0</v>
      </c>
      <c r="HW259" s="631">
        <f t="shared" si="443"/>
        <v>0</v>
      </c>
      <c r="HX259" s="631">
        <f t="shared" si="443"/>
        <v>0</v>
      </c>
      <c r="HY259" s="631">
        <f t="shared" si="443"/>
        <v>0</v>
      </c>
      <c r="HZ259" s="631">
        <f t="shared" si="443"/>
        <v>0</v>
      </c>
      <c r="IA259" s="631">
        <f t="shared" si="443"/>
        <v>0</v>
      </c>
      <c r="IB259" s="631">
        <f t="shared" si="443"/>
        <v>0</v>
      </c>
      <c r="IC259" s="631">
        <f t="shared" si="443"/>
        <v>0</v>
      </c>
      <c r="ID259" s="631">
        <f t="shared" si="443"/>
        <v>0</v>
      </c>
      <c r="IE259" s="631">
        <f t="shared" si="443"/>
        <v>0</v>
      </c>
      <c r="IF259" s="631">
        <f t="shared" si="443"/>
        <v>0</v>
      </c>
      <c r="IG259" s="631">
        <f t="shared" si="443"/>
        <v>0</v>
      </c>
      <c r="IH259" s="631">
        <f t="shared" si="443"/>
        <v>0</v>
      </c>
      <c r="II259" s="631">
        <f t="shared" si="443"/>
        <v>0</v>
      </c>
      <c r="IJ259" s="631">
        <f t="shared" si="443"/>
        <v>0</v>
      </c>
      <c r="IK259" s="631">
        <f t="shared" si="443"/>
        <v>0</v>
      </c>
      <c r="IL259" s="631">
        <f t="shared" si="446"/>
        <v>0</v>
      </c>
      <c r="IM259" s="631">
        <f t="shared" si="446"/>
        <v>0</v>
      </c>
      <c r="IN259" s="631">
        <f t="shared" si="446"/>
        <v>0</v>
      </c>
      <c r="IO259" s="631">
        <f t="shared" si="446"/>
        <v>0</v>
      </c>
      <c r="IP259" s="631">
        <f t="shared" si="446"/>
        <v>0</v>
      </c>
      <c r="IQ259" s="631">
        <f t="shared" si="446"/>
        <v>0</v>
      </c>
      <c r="IR259" s="631">
        <f t="shared" si="446"/>
        <v>0</v>
      </c>
      <c r="IS259" s="631">
        <f t="shared" si="446"/>
        <v>0</v>
      </c>
      <c r="IT259" s="631"/>
      <c r="IU259" s="631">
        <f t="shared" si="449"/>
        <v>0</v>
      </c>
      <c r="IV259" s="631">
        <f t="shared" si="449"/>
        <v>0</v>
      </c>
      <c r="IW259" s="631">
        <f t="shared" si="449"/>
        <v>0</v>
      </c>
      <c r="IX259" s="631">
        <f t="shared" si="449"/>
        <v>0</v>
      </c>
      <c r="IY259" s="631">
        <f t="shared" si="449"/>
        <v>0</v>
      </c>
      <c r="IZ259" s="631">
        <f t="shared" si="449"/>
        <v>0</v>
      </c>
      <c r="JA259" s="631">
        <f t="shared" si="449"/>
        <v>0</v>
      </c>
      <c r="JB259" s="631">
        <f t="shared" si="449"/>
        <v>0</v>
      </c>
      <c r="JC259" s="631">
        <f t="shared" si="449"/>
        <v>0</v>
      </c>
      <c r="JD259" s="631">
        <f t="shared" si="449"/>
        <v>0</v>
      </c>
      <c r="JE259" s="631">
        <f t="shared" si="450"/>
        <v>0</v>
      </c>
      <c r="JF259" s="631">
        <f t="shared" si="450"/>
        <v>0</v>
      </c>
      <c r="JG259" s="631">
        <f t="shared" si="450"/>
        <v>0</v>
      </c>
      <c r="JH259" s="631">
        <f t="shared" si="450"/>
        <v>0</v>
      </c>
      <c r="JI259" s="631">
        <f t="shared" si="450"/>
        <v>0</v>
      </c>
      <c r="JJ259" s="631">
        <f t="shared" si="450"/>
        <v>0</v>
      </c>
      <c r="JK259" s="631">
        <f t="shared" si="450"/>
        <v>0</v>
      </c>
      <c r="JL259" s="631">
        <f t="shared" si="450"/>
        <v>0</v>
      </c>
      <c r="JM259" s="631">
        <f t="shared" si="450"/>
        <v>0</v>
      </c>
      <c r="JN259" s="631">
        <f t="shared" si="450"/>
        <v>0</v>
      </c>
      <c r="JO259" s="631">
        <f t="shared" si="451"/>
        <v>0</v>
      </c>
      <c r="JP259" s="631">
        <f t="shared" si="451"/>
        <v>0</v>
      </c>
      <c r="JQ259" s="631">
        <f t="shared" si="451"/>
        <v>0</v>
      </c>
      <c r="JR259" s="631">
        <f t="shared" si="451"/>
        <v>0</v>
      </c>
      <c r="JS259" s="631">
        <f t="shared" si="451"/>
        <v>0</v>
      </c>
      <c r="JT259" s="631">
        <f t="shared" si="451"/>
        <v>0</v>
      </c>
      <c r="JU259" s="631">
        <f t="shared" si="451"/>
        <v>0</v>
      </c>
      <c r="JV259" s="631">
        <f t="shared" si="451"/>
        <v>0</v>
      </c>
      <c r="JW259" s="631">
        <f t="shared" si="451"/>
        <v>29.628449999999997</v>
      </c>
      <c r="JX259" s="631">
        <f t="shared" si="451"/>
        <v>0</v>
      </c>
      <c r="JY259" s="631">
        <f t="shared" si="452"/>
        <v>0</v>
      </c>
      <c r="JZ259" s="631">
        <f t="shared" si="452"/>
        <v>0</v>
      </c>
      <c r="KA259" s="631">
        <f t="shared" si="452"/>
        <v>0</v>
      </c>
      <c r="KB259" s="631">
        <f t="shared" si="452"/>
        <v>0</v>
      </c>
      <c r="KC259" s="631">
        <f t="shared" si="452"/>
        <v>0</v>
      </c>
      <c r="KD259" s="631">
        <f t="shared" si="452"/>
        <v>0</v>
      </c>
      <c r="KE259" s="631">
        <f t="shared" si="452"/>
        <v>0</v>
      </c>
      <c r="KF259" s="631">
        <f t="shared" si="452"/>
        <v>0</v>
      </c>
      <c r="KG259" s="631">
        <f t="shared" si="452"/>
        <v>0</v>
      </c>
      <c r="KH259" s="631">
        <f t="shared" si="452"/>
        <v>0</v>
      </c>
      <c r="KI259" s="631">
        <f t="shared" si="453"/>
        <v>0</v>
      </c>
      <c r="KJ259" s="631">
        <f t="shared" si="453"/>
        <v>0</v>
      </c>
      <c r="KK259" s="631">
        <f t="shared" si="453"/>
        <v>0</v>
      </c>
      <c r="KL259" s="631">
        <f t="shared" si="453"/>
        <v>0</v>
      </c>
      <c r="KM259" s="631">
        <f t="shared" si="453"/>
        <v>0</v>
      </c>
      <c r="KN259" s="631">
        <f t="shared" si="453"/>
        <v>0</v>
      </c>
      <c r="KO259" s="631">
        <f t="shared" si="453"/>
        <v>0</v>
      </c>
      <c r="KP259" s="631">
        <f t="shared" si="453"/>
        <v>0</v>
      </c>
      <c r="KQ259" s="631">
        <f t="shared" si="453"/>
        <v>0</v>
      </c>
      <c r="KR259" s="631">
        <f t="shared" si="453"/>
        <v>0</v>
      </c>
      <c r="KS259" s="631">
        <f t="shared" si="454"/>
        <v>0</v>
      </c>
      <c r="KT259" s="631">
        <f t="shared" si="454"/>
        <v>0</v>
      </c>
      <c r="KU259" s="631">
        <f t="shared" si="454"/>
        <v>0</v>
      </c>
      <c r="KV259" s="631">
        <f t="shared" si="454"/>
        <v>0</v>
      </c>
      <c r="KW259" s="631">
        <f t="shared" si="454"/>
        <v>0</v>
      </c>
      <c r="KX259" s="631">
        <f t="shared" si="454"/>
        <v>0</v>
      </c>
      <c r="KY259" s="631"/>
      <c r="KZ259" s="631">
        <f t="shared" si="455"/>
        <v>0</v>
      </c>
      <c r="LA259" s="631">
        <f t="shared" si="455"/>
        <v>0</v>
      </c>
      <c r="LB259" s="631">
        <f t="shared" si="455"/>
        <v>0</v>
      </c>
      <c r="LC259" s="631">
        <f t="shared" si="455"/>
        <v>0</v>
      </c>
      <c r="LD259" s="631">
        <f t="shared" si="455"/>
        <v>0</v>
      </c>
      <c r="LE259" s="631">
        <f t="shared" si="455"/>
        <v>0</v>
      </c>
      <c r="LF259" s="631">
        <f t="shared" si="455"/>
        <v>0</v>
      </c>
      <c r="LG259" s="631">
        <f t="shared" si="455"/>
        <v>0</v>
      </c>
      <c r="LH259" s="631">
        <f t="shared" si="455"/>
        <v>0</v>
      </c>
      <c r="LI259" s="631">
        <f t="shared" si="455"/>
        <v>0</v>
      </c>
      <c r="LJ259" s="631">
        <f t="shared" si="456"/>
        <v>0</v>
      </c>
      <c r="LK259" s="631">
        <f t="shared" si="456"/>
        <v>0</v>
      </c>
      <c r="LL259" s="631">
        <f t="shared" si="456"/>
        <v>0</v>
      </c>
      <c r="LM259" s="631">
        <f t="shared" si="456"/>
        <v>0</v>
      </c>
      <c r="LN259" s="631">
        <f t="shared" si="456"/>
        <v>0</v>
      </c>
      <c r="LO259" s="631">
        <f t="shared" si="456"/>
        <v>0</v>
      </c>
      <c r="LP259" s="631">
        <f t="shared" si="456"/>
        <v>0</v>
      </c>
      <c r="LQ259" s="631">
        <f t="shared" si="456"/>
        <v>0</v>
      </c>
      <c r="LR259" s="631">
        <f t="shared" si="456"/>
        <v>0</v>
      </c>
      <c r="LS259" s="631">
        <f t="shared" si="456"/>
        <v>0</v>
      </c>
      <c r="LT259" s="631">
        <f t="shared" si="457"/>
        <v>0</v>
      </c>
      <c r="LU259" s="631">
        <f t="shared" si="457"/>
        <v>0</v>
      </c>
      <c r="LV259" s="631">
        <f t="shared" si="457"/>
        <v>0</v>
      </c>
      <c r="LW259" s="631">
        <f t="shared" si="457"/>
        <v>0</v>
      </c>
      <c r="LX259" s="631">
        <f t="shared" si="457"/>
        <v>0</v>
      </c>
      <c r="LY259" s="631">
        <f t="shared" si="457"/>
        <v>0</v>
      </c>
      <c r="LZ259" s="631">
        <f t="shared" si="457"/>
        <v>0</v>
      </c>
      <c r="MA259" s="631">
        <f t="shared" si="457"/>
        <v>0</v>
      </c>
      <c r="MB259" s="631">
        <f t="shared" si="457"/>
        <v>4.6088699999999996</v>
      </c>
      <c r="MC259" s="631">
        <f t="shared" si="457"/>
        <v>0</v>
      </c>
      <c r="MD259" s="631">
        <f t="shared" si="458"/>
        <v>0</v>
      </c>
      <c r="ME259" s="631">
        <f t="shared" si="458"/>
        <v>0</v>
      </c>
      <c r="MF259" s="631">
        <f t="shared" si="458"/>
        <v>0</v>
      </c>
      <c r="MG259" s="631">
        <f t="shared" si="458"/>
        <v>0</v>
      </c>
      <c r="MH259" s="631">
        <f t="shared" si="458"/>
        <v>0</v>
      </c>
      <c r="MI259" s="631">
        <f t="shared" si="458"/>
        <v>0</v>
      </c>
      <c r="MJ259" s="631">
        <f t="shared" si="458"/>
        <v>0</v>
      </c>
      <c r="MK259" s="631">
        <f t="shared" si="458"/>
        <v>0</v>
      </c>
      <c r="ML259" s="631">
        <f t="shared" si="458"/>
        <v>0</v>
      </c>
      <c r="MM259" s="631">
        <f t="shared" si="458"/>
        <v>0</v>
      </c>
      <c r="MN259" s="631">
        <f t="shared" si="459"/>
        <v>0</v>
      </c>
      <c r="MO259" s="631">
        <f t="shared" si="459"/>
        <v>0</v>
      </c>
      <c r="MP259" s="631">
        <f t="shared" si="459"/>
        <v>0</v>
      </c>
      <c r="MQ259" s="631">
        <f t="shared" si="459"/>
        <v>0</v>
      </c>
      <c r="MR259" s="631">
        <f t="shared" si="459"/>
        <v>0</v>
      </c>
      <c r="MS259" s="631">
        <f t="shared" si="459"/>
        <v>0</v>
      </c>
      <c r="MT259" s="631">
        <f t="shared" si="459"/>
        <v>0</v>
      </c>
      <c r="MU259" s="631">
        <f t="shared" si="459"/>
        <v>0</v>
      </c>
      <c r="MV259" s="631">
        <f t="shared" si="459"/>
        <v>0</v>
      </c>
      <c r="MW259" s="631">
        <f t="shared" si="459"/>
        <v>0</v>
      </c>
      <c r="MX259" s="631">
        <f t="shared" si="460"/>
        <v>0</v>
      </c>
      <c r="MY259" s="631">
        <f t="shared" si="460"/>
        <v>0</v>
      </c>
      <c r="MZ259" s="631">
        <f t="shared" si="460"/>
        <v>0</v>
      </c>
      <c r="NA259" s="631">
        <f t="shared" si="460"/>
        <v>0</v>
      </c>
      <c r="NB259" s="631">
        <f t="shared" si="460"/>
        <v>0</v>
      </c>
      <c r="NC259" s="631">
        <f t="shared" si="460"/>
        <v>0</v>
      </c>
    </row>
    <row r="260" spans="1:367" hidden="1">
      <c r="A260" s="504" t="s">
        <v>108</v>
      </c>
      <c r="B260" s="504" t="s">
        <v>339</v>
      </c>
      <c r="C260" s="497">
        <v>1.646701</v>
      </c>
      <c r="D260" s="497">
        <v>7.9376000000000002E-2</v>
      </c>
      <c r="E260" s="362">
        <f t="shared" si="358"/>
        <v>1.086004336249718E-3</v>
      </c>
      <c r="F260" s="363">
        <f t="shared" si="359"/>
        <v>2.382649499279196E-4</v>
      </c>
      <c r="G260" s="498">
        <f>E260*Dichtheden!$V$70</f>
        <v>55.949727078728877</v>
      </c>
      <c r="H260" s="499">
        <f>IF(C260=0,0,ROUND(IF((G260/2)/Dichtheden!$C$3&lt;1,1,(G260/2)/Dichtheden!$C$3),0))</f>
        <v>1</v>
      </c>
      <c r="I260" s="498">
        <f>E260*Dichtheden!$AJ$70</f>
        <v>9.3249545131214795</v>
      </c>
      <c r="J260" s="499">
        <f>IF(C260=0,0,ROUND(IF((I260/2)/Dichtheden!$D$3&lt;1,1,(I260/2)/Dichtheden!$D$3),0))</f>
        <v>1</v>
      </c>
      <c r="K260" s="498">
        <f t="shared" si="360"/>
        <v>27.974863539364438</v>
      </c>
      <c r="L260" s="500">
        <f t="shared" si="361"/>
        <v>27.974863539364438</v>
      </c>
      <c r="M260" s="498">
        <f>IF(D260=0,0,IF((D260*Dichtheden!$G$4)&lt;25,25,D260*Dichtheden!$G$4))</f>
        <v>25</v>
      </c>
      <c r="N260" s="499">
        <f>D260*Dichtheden!$H$4</f>
        <v>2.7781600000000002</v>
      </c>
      <c r="O260" s="501"/>
      <c r="P260" s="501"/>
      <c r="Q260" s="502">
        <f>E260*Dichtheden!$AS$68</f>
        <v>41.262923720562547</v>
      </c>
      <c r="R260" s="495">
        <f>IF(Q260=0,0,ROUND(IF((Q260/2)/Dichtheden!$C$3&lt;1,1,(Q260/2)/Dichtheden!$C$3),0))</f>
        <v>1</v>
      </c>
      <c r="S260" s="502">
        <f>E260*Dichtheden!$AY$68</f>
        <v>2.2846138557147624</v>
      </c>
      <c r="T260" s="495">
        <f>IF(Q260=0,0,ROUND(IF((S260/2)/Dichtheden!$D$3&lt;1,1,(S260/2)/Dichtheden!$D$3),0))</f>
        <v>1</v>
      </c>
      <c r="U260" s="502">
        <f>D260*Dichtheden!$G$5</f>
        <v>17.303968000000001</v>
      </c>
      <c r="V260" s="502">
        <f>D260*Dichtheden!$H$5</f>
        <v>1.1906400000000001</v>
      </c>
      <c r="X260" s="630"/>
      <c r="AA260" s="628">
        <f t="shared" si="461"/>
        <v>0</v>
      </c>
      <c r="AB260" s="628">
        <f t="shared" si="461"/>
        <v>0</v>
      </c>
      <c r="AC260" s="628">
        <f t="shared" si="461"/>
        <v>0</v>
      </c>
      <c r="AD260" s="628">
        <f t="shared" si="461"/>
        <v>0</v>
      </c>
      <c r="AE260" s="628">
        <f t="shared" si="461"/>
        <v>0</v>
      </c>
      <c r="AF260" s="628">
        <f t="shared" si="461"/>
        <v>0</v>
      </c>
      <c r="AG260" s="628">
        <f t="shared" si="461"/>
        <v>0</v>
      </c>
      <c r="AH260" s="628">
        <f t="shared" si="461"/>
        <v>0</v>
      </c>
      <c r="AI260" s="628">
        <f t="shared" si="461"/>
        <v>0</v>
      </c>
      <c r="AJ260" s="628">
        <f t="shared" si="461"/>
        <v>0</v>
      </c>
      <c r="AK260" s="628">
        <f t="shared" si="461"/>
        <v>0</v>
      </c>
      <c r="AL260" s="628">
        <f t="shared" si="461"/>
        <v>0</v>
      </c>
      <c r="AM260" s="628">
        <f t="shared" si="461"/>
        <v>0</v>
      </c>
      <c r="AN260" s="628">
        <f t="shared" si="461"/>
        <v>0</v>
      </c>
      <c r="AO260" s="628">
        <f t="shared" si="461"/>
        <v>0</v>
      </c>
      <c r="AP260" s="628">
        <f t="shared" si="461"/>
        <v>0</v>
      </c>
      <c r="AQ260" s="628">
        <f t="shared" si="467"/>
        <v>0</v>
      </c>
      <c r="AR260" s="628">
        <f t="shared" si="467"/>
        <v>0</v>
      </c>
      <c r="AS260" s="628">
        <f t="shared" si="467"/>
        <v>0</v>
      </c>
      <c r="AT260" s="628">
        <f t="shared" si="467"/>
        <v>0</v>
      </c>
      <c r="AU260" s="628">
        <f t="shared" si="467"/>
        <v>0</v>
      </c>
      <c r="AV260" s="628">
        <f t="shared" si="467"/>
        <v>0</v>
      </c>
      <c r="AW260" s="628">
        <f t="shared" si="467"/>
        <v>0</v>
      </c>
      <c r="AX260" s="628">
        <f t="shared" si="467"/>
        <v>0</v>
      </c>
      <c r="AY260" s="628">
        <f t="shared" si="467"/>
        <v>0</v>
      </c>
      <c r="AZ260" s="628">
        <f t="shared" si="467"/>
        <v>0</v>
      </c>
      <c r="BA260" s="628">
        <f t="shared" si="467"/>
        <v>0</v>
      </c>
      <c r="BB260" s="628">
        <f t="shared" si="467"/>
        <v>0</v>
      </c>
      <c r="BC260" s="628">
        <f t="shared" si="467"/>
        <v>1.646701</v>
      </c>
      <c r="BD260" s="628">
        <f t="shared" si="467"/>
        <v>0</v>
      </c>
      <c r="BE260" s="628">
        <f t="shared" si="467"/>
        <v>0</v>
      </c>
      <c r="BF260" s="628">
        <f t="shared" si="467"/>
        <v>0</v>
      </c>
      <c r="BG260" s="628">
        <f t="shared" si="462"/>
        <v>0</v>
      </c>
      <c r="BH260" s="628">
        <f t="shared" si="462"/>
        <v>0</v>
      </c>
      <c r="BI260" s="628">
        <f t="shared" si="462"/>
        <v>0</v>
      </c>
      <c r="BJ260" s="628">
        <f t="shared" si="462"/>
        <v>0</v>
      </c>
      <c r="BK260" s="628">
        <f t="shared" si="462"/>
        <v>0</v>
      </c>
      <c r="BL260" s="628">
        <f t="shared" si="462"/>
        <v>0</v>
      </c>
      <c r="BM260" s="628">
        <f t="shared" si="462"/>
        <v>0</v>
      </c>
      <c r="BN260" s="628">
        <f t="shared" si="462"/>
        <v>0</v>
      </c>
      <c r="BO260" s="628">
        <f t="shared" si="462"/>
        <v>0</v>
      </c>
      <c r="BP260" s="628">
        <f t="shared" si="462"/>
        <v>0</v>
      </c>
      <c r="BQ260" s="628">
        <f t="shared" si="462"/>
        <v>0</v>
      </c>
      <c r="BR260" s="628">
        <f t="shared" si="462"/>
        <v>0</v>
      </c>
      <c r="BS260" s="628">
        <f t="shared" si="462"/>
        <v>0</v>
      </c>
      <c r="BT260" s="628">
        <f t="shared" si="462"/>
        <v>0</v>
      </c>
      <c r="BU260" s="628">
        <f t="shared" si="462"/>
        <v>0</v>
      </c>
      <c r="BV260" s="628">
        <f t="shared" si="462"/>
        <v>0</v>
      </c>
      <c r="BW260" s="628">
        <f t="shared" si="463"/>
        <v>0</v>
      </c>
      <c r="BX260" s="628">
        <f t="shared" si="463"/>
        <v>0</v>
      </c>
      <c r="BY260" s="628">
        <f t="shared" si="463"/>
        <v>0</v>
      </c>
      <c r="BZ260" s="628">
        <f t="shared" si="463"/>
        <v>0</v>
      </c>
      <c r="CA260" s="628">
        <f t="shared" si="463"/>
        <v>0</v>
      </c>
      <c r="CB260" s="628">
        <f t="shared" si="463"/>
        <v>0</v>
      </c>
      <c r="CC260" s="628">
        <f t="shared" si="463"/>
        <v>0</v>
      </c>
      <c r="CD260" s="628">
        <f t="shared" si="463"/>
        <v>0</v>
      </c>
      <c r="CE260" s="628"/>
      <c r="CF260" s="628">
        <f t="shared" si="464"/>
        <v>0</v>
      </c>
      <c r="CG260" s="628">
        <f t="shared" si="464"/>
        <v>0</v>
      </c>
      <c r="CH260" s="628">
        <f t="shared" si="464"/>
        <v>0</v>
      </c>
      <c r="CI260" s="628">
        <f t="shared" si="464"/>
        <v>0</v>
      </c>
      <c r="CJ260" s="628">
        <f t="shared" si="464"/>
        <v>0</v>
      </c>
      <c r="CK260" s="628">
        <f t="shared" si="464"/>
        <v>0</v>
      </c>
      <c r="CL260" s="628">
        <f t="shared" si="464"/>
        <v>0</v>
      </c>
      <c r="CM260" s="628">
        <f t="shared" si="464"/>
        <v>0</v>
      </c>
      <c r="CN260" s="628">
        <f t="shared" si="464"/>
        <v>0</v>
      </c>
      <c r="CO260" s="628">
        <f t="shared" si="464"/>
        <v>0</v>
      </c>
      <c r="CP260" s="628">
        <f t="shared" si="464"/>
        <v>0</v>
      </c>
      <c r="CQ260" s="628">
        <f t="shared" si="464"/>
        <v>0</v>
      </c>
      <c r="CR260" s="628">
        <f t="shared" si="464"/>
        <v>0</v>
      </c>
      <c r="CS260" s="628">
        <f t="shared" si="464"/>
        <v>0</v>
      </c>
      <c r="CT260" s="628">
        <f t="shared" si="464"/>
        <v>0</v>
      </c>
      <c r="CU260" s="628">
        <f t="shared" si="464"/>
        <v>0</v>
      </c>
      <c r="CV260" s="628">
        <f t="shared" si="468"/>
        <v>0</v>
      </c>
      <c r="CW260" s="628">
        <f t="shared" si="468"/>
        <v>0</v>
      </c>
      <c r="CX260" s="628">
        <f t="shared" si="468"/>
        <v>0</v>
      </c>
      <c r="CY260" s="628">
        <f t="shared" si="468"/>
        <v>0</v>
      </c>
      <c r="CZ260" s="628">
        <f t="shared" si="468"/>
        <v>0</v>
      </c>
      <c r="DA260" s="628">
        <f t="shared" si="468"/>
        <v>0</v>
      </c>
      <c r="DB260" s="628">
        <f t="shared" si="468"/>
        <v>0</v>
      </c>
      <c r="DC260" s="628">
        <f t="shared" si="468"/>
        <v>0</v>
      </c>
      <c r="DD260" s="628">
        <f t="shared" si="468"/>
        <v>0</v>
      </c>
      <c r="DE260" s="628">
        <f t="shared" si="468"/>
        <v>0</v>
      </c>
      <c r="DF260" s="628">
        <f t="shared" si="468"/>
        <v>0</v>
      </c>
      <c r="DG260" s="628">
        <f t="shared" si="468"/>
        <v>0</v>
      </c>
      <c r="DH260" s="628">
        <f t="shared" si="468"/>
        <v>7.9376000000000002E-2</v>
      </c>
      <c r="DI260" s="628">
        <f t="shared" si="468"/>
        <v>0</v>
      </c>
      <c r="DJ260" s="628">
        <f t="shared" si="468"/>
        <v>0</v>
      </c>
      <c r="DK260" s="628">
        <f t="shared" si="468"/>
        <v>0</v>
      </c>
      <c r="DL260" s="628">
        <f t="shared" si="465"/>
        <v>0</v>
      </c>
      <c r="DM260" s="628">
        <f t="shared" si="465"/>
        <v>0</v>
      </c>
      <c r="DN260" s="628">
        <f t="shared" si="465"/>
        <v>0</v>
      </c>
      <c r="DO260" s="628">
        <f t="shared" si="465"/>
        <v>0</v>
      </c>
      <c r="DP260" s="628">
        <f t="shared" si="465"/>
        <v>0</v>
      </c>
      <c r="DQ260" s="628">
        <f t="shared" si="465"/>
        <v>0</v>
      </c>
      <c r="DR260" s="628">
        <f t="shared" si="465"/>
        <v>0</v>
      </c>
      <c r="DS260" s="628">
        <f t="shared" si="465"/>
        <v>0</v>
      </c>
      <c r="DT260" s="628">
        <f t="shared" si="465"/>
        <v>0</v>
      </c>
      <c r="DU260" s="628">
        <f t="shared" si="465"/>
        <v>0</v>
      </c>
      <c r="DV260" s="628">
        <f t="shared" si="465"/>
        <v>0</v>
      </c>
      <c r="DW260" s="628">
        <f t="shared" si="465"/>
        <v>0</v>
      </c>
      <c r="DX260" s="628">
        <f t="shared" si="465"/>
        <v>0</v>
      </c>
      <c r="DY260" s="628">
        <f t="shared" si="465"/>
        <v>0</v>
      </c>
      <c r="DZ260" s="628">
        <f t="shared" si="465"/>
        <v>0</v>
      </c>
      <c r="EA260" s="628">
        <f t="shared" si="465"/>
        <v>0</v>
      </c>
      <c r="EB260" s="628">
        <f t="shared" si="466"/>
        <v>0</v>
      </c>
      <c r="EC260" s="628">
        <f t="shared" si="466"/>
        <v>0</v>
      </c>
      <c r="ED260" s="628">
        <f t="shared" si="466"/>
        <v>0</v>
      </c>
      <c r="EE260" s="628">
        <f t="shared" si="466"/>
        <v>0</v>
      </c>
      <c r="EF260" s="628">
        <f t="shared" si="466"/>
        <v>0</v>
      </c>
      <c r="EG260" s="628">
        <f t="shared" si="466"/>
        <v>0</v>
      </c>
      <c r="EH260" s="628">
        <f t="shared" si="466"/>
        <v>0</v>
      </c>
      <c r="EI260" s="628">
        <f t="shared" si="466"/>
        <v>0</v>
      </c>
      <c r="EJ260" s="631"/>
      <c r="EK260" s="631">
        <f t="shared" si="469"/>
        <v>0</v>
      </c>
      <c r="EL260" s="631">
        <f t="shared" si="469"/>
        <v>0</v>
      </c>
      <c r="EM260" s="631">
        <f t="shared" si="469"/>
        <v>0</v>
      </c>
      <c r="EN260" s="631">
        <f t="shared" si="469"/>
        <v>0</v>
      </c>
      <c r="EO260" s="631">
        <f t="shared" si="469"/>
        <v>0</v>
      </c>
      <c r="EP260" s="631">
        <f t="shared" si="469"/>
        <v>0</v>
      </c>
      <c r="EQ260" s="631">
        <f t="shared" si="469"/>
        <v>0</v>
      </c>
      <c r="ER260" s="631">
        <f t="shared" si="469"/>
        <v>0</v>
      </c>
      <c r="ES260" s="631">
        <f t="shared" si="469"/>
        <v>0</v>
      </c>
      <c r="ET260" s="631">
        <f t="shared" si="469"/>
        <v>0</v>
      </c>
      <c r="EU260" s="631">
        <f t="shared" si="469"/>
        <v>0</v>
      </c>
      <c r="EV260" s="631">
        <f t="shared" si="469"/>
        <v>0</v>
      </c>
      <c r="EW260" s="631">
        <f t="shared" si="469"/>
        <v>0</v>
      </c>
      <c r="EX260" s="631">
        <f t="shared" si="469"/>
        <v>0</v>
      </c>
      <c r="EY260" s="631">
        <f t="shared" si="469"/>
        <v>0</v>
      </c>
      <c r="EZ260" s="631">
        <f t="shared" si="469"/>
        <v>0</v>
      </c>
      <c r="FA260" s="631">
        <f t="shared" si="447"/>
        <v>0</v>
      </c>
      <c r="FB260" s="631">
        <f t="shared" si="447"/>
        <v>0</v>
      </c>
      <c r="FC260" s="631">
        <f t="shared" si="447"/>
        <v>0</v>
      </c>
      <c r="FD260" s="631">
        <f t="shared" si="444"/>
        <v>0</v>
      </c>
      <c r="FE260" s="631">
        <f t="shared" si="444"/>
        <v>0</v>
      </c>
      <c r="FF260" s="631">
        <f t="shared" si="444"/>
        <v>0</v>
      </c>
      <c r="FG260" s="631">
        <f t="shared" si="444"/>
        <v>0</v>
      </c>
      <c r="FH260" s="631">
        <f t="shared" si="444"/>
        <v>0</v>
      </c>
      <c r="FI260" s="631">
        <f t="shared" si="444"/>
        <v>0</v>
      </c>
      <c r="FJ260" s="631">
        <f t="shared" si="444"/>
        <v>0</v>
      </c>
      <c r="FK260" s="631">
        <f t="shared" si="444"/>
        <v>0</v>
      </c>
      <c r="FL260" s="631">
        <f t="shared" si="444"/>
        <v>0</v>
      </c>
      <c r="FM260" s="631">
        <f t="shared" si="444"/>
        <v>1</v>
      </c>
      <c r="FN260" s="631">
        <f t="shared" si="444"/>
        <v>0</v>
      </c>
      <c r="FO260" s="631">
        <f t="shared" si="444"/>
        <v>0</v>
      </c>
      <c r="FP260" s="631">
        <f t="shared" si="444"/>
        <v>0</v>
      </c>
      <c r="FQ260" s="631">
        <f t="shared" si="444"/>
        <v>0</v>
      </c>
      <c r="FR260" s="631">
        <f t="shared" si="444"/>
        <v>0</v>
      </c>
      <c r="FS260" s="631">
        <f t="shared" si="444"/>
        <v>0</v>
      </c>
      <c r="FT260" s="631">
        <f t="shared" si="427"/>
        <v>0</v>
      </c>
      <c r="FU260" s="631">
        <f t="shared" si="427"/>
        <v>0</v>
      </c>
      <c r="FV260" s="631">
        <f t="shared" si="445"/>
        <v>0</v>
      </c>
      <c r="FW260" s="631">
        <f t="shared" si="445"/>
        <v>0</v>
      </c>
      <c r="FX260" s="631">
        <f t="shared" si="445"/>
        <v>0</v>
      </c>
      <c r="FY260" s="631">
        <f t="shared" si="445"/>
        <v>0</v>
      </c>
      <c r="FZ260" s="631">
        <f t="shared" si="445"/>
        <v>0</v>
      </c>
      <c r="GA260" s="631">
        <f t="shared" si="445"/>
        <v>0</v>
      </c>
      <c r="GB260" s="631">
        <f t="shared" si="445"/>
        <v>0</v>
      </c>
      <c r="GC260" s="631">
        <f t="shared" si="445"/>
        <v>0</v>
      </c>
      <c r="GD260" s="631">
        <f t="shared" si="379"/>
        <v>0</v>
      </c>
      <c r="GE260" s="631">
        <f t="shared" si="379"/>
        <v>0</v>
      </c>
      <c r="GF260" s="631">
        <f t="shared" si="379"/>
        <v>0</v>
      </c>
      <c r="GG260" s="631">
        <f t="shared" si="379"/>
        <v>0</v>
      </c>
      <c r="GH260" s="631">
        <f t="shared" si="379"/>
        <v>0</v>
      </c>
      <c r="GI260" s="631">
        <f t="shared" si="390"/>
        <v>0</v>
      </c>
      <c r="GJ260" s="631">
        <f t="shared" si="390"/>
        <v>0</v>
      </c>
      <c r="GK260" s="631">
        <f t="shared" si="390"/>
        <v>0</v>
      </c>
      <c r="GL260" s="631">
        <f t="shared" si="390"/>
        <v>0</v>
      </c>
      <c r="GM260" s="631">
        <f t="shared" si="390"/>
        <v>0</v>
      </c>
      <c r="GN260" s="631">
        <f t="shared" si="390"/>
        <v>0</v>
      </c>
      <c r="GO260" s="631"/>
      <c r="GP260" s="631">
        <f t="shared" si="448"/>
        <v>0</v>
      </c>
      <c r="GQ260" s="631">
        <f t="shared" si="448"/>
        <v>0</v>
      </c>
      <c r="GR260" s="631">
        <f t="shared" si="448"/>
        <v>0</v>
      </c>
      <c r="GS260" s="631">
        <f t="shared" si="448"/>
        <v>0</v>
      </c>
      <c r="GT260" s="631">
        <f t="shared" si="448"/>
        <v>0</v>
      </c>
      <c r="GU260" s="631">
        <f t="shared" si="448"/>
        <v>0</v>
      </c>
      <c r="GV260" s="631">
        <f t="shared" si="448"/>
        <v>0</v>
      </c>
      <c r="GW260" s="631">
        <f t="shared" si="448"/>
        <v>0</v>
      </c>
      <c r="GX260" s="631">
        <f t="shared" si="448"/>
        <v>0</v>
      </c>
      <c r="GY260" s="631">
        <f t="shared" si="448"/>
        <v>0</v>
      </c>
      <c r="GZ260" s="631">
        <f t="shared" si="448"/>
        <v>0</v>
      </c>
      <c r="HA260" s="631">
        <f t="shared" si="448"/>
        <v>0</v>
      </c>
      <c r="HB260" s="631">
        <f t="shared" si="448"/>
        <v>0</v>
      </c>
      <c r="HC260" s="631">
        <f t="shared" si="448"/>
        <v>0</v>
      </c>
      <c r="HD260" s="631">
        <f t="shared" si="448"/>
        <v>0</v>
      </c>
      <c r="HE260" s="631">
        <f t="shared" si="408"/>
        <v>0</v>
      </c>
      <c r="HF260" s="631">
        <f t="shared" si="408"/>
        <v>0</v>
      </c>
      <c r="HG260" s="631">
        <f t="shared" si="408"/>
        <v>0</v>
      </c>
      <c r="HH260" s="631">
        <f t="shared" si="408"/>
        <v>0</v>
      </c>
      <c r="HI260" s="631">
        <f t="shared" si="470"/>
        <v>0</v>
      </c>
      <c r="HJ260" s="631">
        <f t="shared" si="470"/>
        <v>0</v>
      </c>
      <c r="HK260" s="631">
        <f t="shared" si="470"/>
        <v>0</v>
      </c>
      <c r="HL260" s="631">
        <f t="shared" si="470"/>
        <v>0</v>
      </c>
      <c r="HM260" s="631">
        <f t="shared" si="470"/>
        <v>0</v>
      </c>
      <c r="HN260" s="631">
        <f t="shared" si="470"/>
        <v>0</v>
      </c>
      <c r="HO260" s="631">
        <f t="shared" si="470"/>
        <v>0</v>
      </c>
      <c r="HP260" s="631">
        <f t="shared" si="470"/>
        <v>0</v>
      </c>
      <c r="HQ260" s="631">
        <f t="shared" si="470"/>
        <v>0</v>
      </c>
      <c r="HR260" s="631">
        <f t="shared" si="389"/>
        <v>1</v>
      </c>
      <c r="HS260" s="631">
        <f t="shared" si="389"/>
        <v>0</v>
      </c>
      <c r="HT260" s="631">
        <f t="shared" si="389"/>
        <v>0</v>
      </c>
      <c r="HU260" s="631">
        <f t="shared" si="389"/>
        <v>0</v>
      </c>
      <c r="HV260" s="631">
        <f t="shared" si="443"/>
        <v>0</v>
      </c>
      <c r="HW260" s="631">
        <f t="shared" si="443"/>
        <v>0</v>
      </c>
      <c r="HX260" s="631">
        <f t="shared" si="443"/>
        <v>0</v>
      </c>
      <c r="HY260" s="631">
        <f t="shared" si="443"/>
        <v>0</v>
      </c>
      <c r="HZ260" s="631">
        <f t="shared" si="443"/>
        <v>0</v>
      </c>
      <c r="IA260" s="631">
        <f t="shared" si="443"/>
        <v>0</v>
      </c>
      <c r="IB260" s="631">
        <f t="shared" si="443"/>
        <v>0</v>
      </c>
      <c r="IC260" s="631">
        <f t="shared" si="443"/>
        <v>0</v>
      </c>
      <c r="ID260" s="631">
        <f t="shared" si="443"/>
        <v>0</v>
      </c>
      <c r="IE260" s="631">
        <f t="shared" si="443"/>
        <v>0</v>
      </c>
      <c r="IF260" s="631">
        <f t="shared" ref="HV260:IK276" si="471">IF($A260=IF$60,$J260,0)</f>
        <v>0</v>
      </c>
      <c r="IG260" s="631">
        <f t="shared" si="471"/>
        <v>0</v>
      </c>
      <c r="IH260" s="631">
        <f t="shared" si="471"/>
        <v>0</v>
      </c>
      <c r="II260" s="631">
        <f t="shared" si="471"/>
        <v>0</v>
      </c>
      <c r="IJ260" s="631">
        <f t="shared" si="471"/>
        <v>0</v>
      </c>
      <c r="IK260" s="631">
        <f t="shared" si="471"/>
        <v>0</v>
      </c>
      <c r="IL260" s="631">
        <f t="shared" si="446"/>
        <v>0</v>
      </c>
      <c r="IM260" s="631">
        <f t="shared" si="446"/>
        <v>0</v>
      </c>
      <c r="IN260" s="631">
        <f t="shared" si="446"/>
        <v>0</v>
      </c>
      <c r="IO260" s="631">
        <f t="shared" si="446"/>
        <v>0</v>
      </c>
      <c r="IP260" s="631">
        <f t="shared" si="446"/>
        <v>0</v>
      </c>
      <c r="IQ260" s="631">
        <f t="shared" si="446"/>
        <v>0</v>
      </c>
      <c r="IR260" s="631">
        <f t="shared" si="446"/>
        <v>0</v>
      </c>
      <c r="IS260" s="631">
        <f t="shared" si="446"/>
        <v>0</v>
      </c>
      <c r="IT260" s="631"/>
      <c r="IU260" s="631">
        <f t="shared" si="449"/>
        <v>0</v>
      </c>
      <c r="IV260" s="631">
        <f t="shared" si="449"/>
        <v>0</v>
      </c>
      <c r="IW260" s="631">
        <f t="shared" si="449"/>
        <v>0</v>
      </c>
      <c r="IX260" s="631">
        <f t="shared" si="449"/>
        <v>0</v>
      </c>
      <c r="IY260" s="631">
        <f t="shared" si="449"/>
        <v>0</v>
      </c>
      <c r="IZ260" s="631">
        <f t="shared" si="449"/>
        <v>0</v>
      </c>
      <c r="JA260" s="631">
        <f t="shared" si="449"/>
        <v>0</v>
      </c>
      <c r="JB260" s="631">
        <f t="shared" si="449"/>
        <v>0</v>
      </c>
      <c r="JC260" s="631">
        <f t="shared" si="449"/>
        <v>0</v>
      </c>
      <c r="JD260" s="631">
        <f t="shared" si="449"/>
        <v>0</v>
      </c>
      <c r="JE260" s="631">
        <f t="shared" si="450"/>
        <v>0</v>
      </c>
      <c r="JF260" s="631">
        <f t="shared" si="450"/>
        <v>0</v>
      </c>
      <c r="JG260" s="631">
        <f t="shared" si="450"/>
        <v>0</v>
      </c>
      <c r="JH260" s="631">
        <f t="shared" si="450"/>
        <v>0</v>
      </c>
      <c r="JI260" s="631">
        <f t="shared" si="450"/>
        <v>0</v>
      </c>
      <c r="JJ260" s="631">
        <f t="shared" si="450"/>
        <v>0</v>
      </c>
      <c r="JK260" s="631">
        <f t="shared" si="450"/>
        <v>0</v>
      </c>
      <c r="JL260" s="631">
        <f t="shared" si="450"/>
        <v>0</v>
      </c>
      <c r="JM260" s="631">
        <f t="shared" si="450"/>
        <v>0</v>
      </c>
      <c r="JN260" s="631">
        <f t="shared" si="450"/>
        <v>0</v>
      </c>
      <c r="JO260" s="631">
        <f t="shared" si="451"/>
        <v>0</v>
      </c>
      <c r="JP260" s="631">
        <f t="shared" si="451"/>
        <v>0</v>
      </c>
      <c r="JQ260" s="631">
        <f t="shared" si="451"/>
        <v>0</v>
      </c>
      <c r="JR260" s="631">
        <f t="shared" si="451"/>
        <v>0</v>
      </c>
      <c r="JS260" s="631">
        <f t="shared" si="451"/>
        <v>0</v>
      </c>
      <c r="JT260" s="631">
        <f t="shared" si="451"/>
        <v>0</v>
      </c>
      <c r="JU260" s="631">
        <f t="shared" si="451"/>
        <v>0</v>
      </c>
      <c r="JV260" s="631">
        <f t="shared" si="451"/>
        <v>0</v>
      </c>
      <c r="JW260" s="631">
        <f t="shared" si="451"/>
        <v>25</v>
      </c>
      <c r="JX260" s="631">
        <f t="shared" si="451"/>
        <v>0</v>
      </c>
      <c r="JY260" s="631">
        <f t="shared" si="452"/>
        <v>0</v>
      </c>
      <c r="JZ260" s="631">
        <f t="shared" si="452"/>
        <v>0</v>
      </c>
      <c r="KA260" s="631">
        <f t="shared" si="452"/>
        <v>0</v>
      </c>
      <c r="KB260" s="631">
        <f t="shared" si="452"/>
        <v>0</v>
      </c>
      <c r="KC260" s="631">
        <f t="shared" si="452"/>
        <v>0</v>
      </c>
      <c r="KD260" s="631">
        <f t="shared" si="452"/>
        <v>0</v>
      </c>
      <c r="KE260" s="631">
        <f t="shared" si="452"/>
        <v>0</v>
      </c>
      <c r="KF260" s="631">
        <f t="shared" si="452"/>
        <v>0</v>
      </c>
      <c r="KG260" s="631">
        <f t="shared" si="452"/>
        <v>0</v>
      </c>
      <c r="KH260" s="631">
        <f t="shared" si="452"/>
        <v>0</v>
      </c>
      <c r="KI260" s="631">
        <f t="shared" si="453"/>
        <v>0</v>
      </c>
      <c r="KJ260" s="631">
        <f t="shared" si="453"/>
        <v>0</v>
      </c>
      <c r="KK260" s="631">
        <f t="shared" si="453"/>
        <v>0</v>
      </c>
      <c r="KL260" s="631">
        <f t="shared" si="453"/>
        <v>0</v>
      </c>
      <c r="KM260" s="631">
        <f t="shared" si="453"/>
        <v>0</v>
      </c>
      <c r="KN260" s="631">
        <f t="shared" si="453"/>
        <v>0</v>
      </c>
      <c r="KO260" s="631">
        <f t="shared" si="453"/>
        <v>0</v>
      </c>
      <c r="KP260" s="631">
        <f t="shared" si="453"/>
        <v>0</v>
      </c>
      <c r="KQ260" s="631">
        <f t="shared" si="453"/>
        <v>0</v>
      </c>
      <c r="KR260" s="631">
        <f t="shared" si="453"/>
        <v>0</v>
      </c>
      <c r="KS260" s="631">
        <f t="shared" si="454"/>
        <v>0</v>
      </c>
      <c r="KT260" s="631">
        <f t="shared" si="454"/>
        <v>0</v>
      </c>
      <c r="KU260" s="631">
        <f t="shared" si="454"/>
        <v>0</v>
      </c>
      <c r="KV260" s="631">
        <f t="shared" si="454"/>
        <v>0</v>
      </c>
      <c r="KW260" s="631">
        <f t="shared" si="454"/>
        <v>0</v>
      </c>
      <c r="KX260" s="631">
        <f t="shared" si="454"/>
        <v>0</v>
      </c>
      <c r="KY260" s="631"/>
      <c r="KZ260" s="631">
        <f t="shared" si="455"/>
        <v>0</v>
      </c>
      <c r="LA260" s="631">
        <f t="shared" si="455"/>
        <v>0</v>
      </c>
      <c r="LB260" s="631">
        <f t="shared" si="455"/>
        <v>0</v>
      </c>
      <c r="LC260" s="631">
        <f t="shared" si="455"/>
        <v>0</v>
      </c>
      <c r="LD260" s="631">
        <f t="shared" si="455"/>
        <v>0</v>
      </c>
      <c r="LE260" s="631">
        <f t="shared" si="455"/>
        <v>0</v>
      </c>
      <c r="LF260" s="631">
        <f t="shared" si="455"/>
        <v>0</v>
      </c>
      <c r="LG260" s="631">
        <f t="shared" si="455"/>
        <v>0</v>
      </c>
      <c r="LH260" s="631">
        <f t="shared" si="455"/>
        <v>0</v>
      </c>
      <c r="LI260" s="631">
        <f t="shared" si="455"/>
        <v>0</v>
      </c>
      <c r="LJ260" s="631">
        <f t="shared" si="456"/>
        <v>0</v>
      </c>
      <c r="LK260" s="631">
        <f t="shared" si="456"/>
        <v>0</v>
      </c>
      <c r="LL260" s="631">
        <f t="shared" si="456"/>
        <v>0</v>
      </c>
      <c r="LM260" s="631">
        <f t="shared" si="456"/>
        <v>0</v>
      </c>
      <c r="LN260" s="631">
        <f t="shared" si="456"/>
        <v>0</v>
      </c>
      <c r="LO260" s="631">
        <f t="shared" si="456"/>
        <v>0</v>
      </c>
      <c r="LP260" s="631">
        <f t="shared" si="456"/>
        <v>0</v>
      </c>
      <c r="LQ260" s="631">
        <f t="shared" si="456"/>
        <v>0</v>
      </c>
      <c r="LR260" s="631">
        <f t="shared" si="456"/>
        <v>0</v>
      </c>
      <c r="LS260" s="631">
        <f t="shared" si="456"/>
        <v>0</v>
      </c>
      <c r="LT260" s="631">
        <f t="shared" si="457"/>
        <v>0</v>
      </c>
      <c r="LU260" s="631">
        <f t="shared" si="457"/>
        <v>0</v>
      </c>
      <c r="LV260" s="631">
        <f t="shared" si="457"/>
        <v>0</v>
      </c>
      <c r="LW260" s="631">
        <f t="shared" si="457"/>
        <v>0</v>
      </c>
      <c r="LX260" s="631">
        <f t="shared" si="457"/>
        <v>0</v>
      </c>
      <c r="LY260" s="631">
        <f t="shared" si="457"/>
        <v>0</v>
      </c>
      <c r="LZ260" s="631">
        <f t="shared" si="457"/>
        <v>0</v>
      </c>
      <c r="MA260" s="631">
        <f t="shared" si="457"/>
        <v>0</v>
      </c>
      <c r="MB260" s="631">
        <f t="shared" si="457"/>
        <v>2.7781600000000002</v>
      </c>
      <c r="MC260" s="631">
        <f t="shared" si="457"/>
        <v>0</v>
      </c>
      <c r="MD260" s="631">
        <f t="shared" si="458"/>
        <v>0</v>
      </c>
      <c r="ME260" s="631">
        <f t="shared" si="458"/>
        <v>0</v>
      </c>
      <c r="MF260" s="631">
        <f t="shared" si="458"/>
        <v>0</v>
      </c>
      <c r="MG260" s="631">
        <f t="shared" si="458"/>
        <v>0</v>
      </c>
      <c r="MH260" s="631">
        <f t="shared" si="458"/>
        <v>0</v>
      </c>
      <c r="MI260" s="631">
        <f t="shared" si="458"/>
        <v>0</v>
      </c>
      <c r="MJ260" s="631">
        <f t="shared" si="458"/>
        <v>0</v>
      </c>
      <c r="MK260" s="631">
        <f t="shared" si="458"/>
        <v>0</v>
      </c>
      <c r="ML260" s="631">
        <f t="shared" si="458"/>
        <v>0</v>
      </c>
      <c r="MM260" s="631">
        <f t="shared" si="458"/>
        <v>0</v>
      </c>
      <c r="MN260" s="631">
        <f t="shared" si="459"/>
        <v>0</v>
      </c>
      <c r="MO260" s="631">
        <f t="shared" si="459"/>
        <v>0</v>
      </c>
      <c r="MP260" s="631">
        <f t="shared" si="459"/>
        <v>0</v>
      </c>
      <c r="MQ260" s="631">
        <f t="shared" si="459"/>
        <v>0</v>
      </c>
      <c r="MR260" s="631">
        <f t="shared" si="459"/>
        <v>0</v>
      </c>
      <c r="MS260" s="631">
        <f t="shared" si="459"/>
        <v>0</v>
      </c>
      <c r="MT260" s="631">
        <f t="shared" si="459"/>
        <v>0</v>
      </c>
      <c r="MU260" s="631">
        <f t="shared" si="459"/>
        <v>0</v>
      </c>
      <c r="MV260" s="631">
        <f t="shared" si="459"/>
        <v>0</v>
      </c>
      <c r="MW260" s="631">
        <f t="shared" si="459"/>
        <v>0</v>
      </c>
      <c r="MX260" s="631">
        <f t="shared" si="460"/>
        <v>0</v>
      </c>
      <c r="MY260" s="631">
        <f t="shared" si="460"/>
        <v>0</v>
      </c>
      <c r="MZ260" s="631">
        <f t="shared" si="460"/>
        <v>0</v>
      </c>
      <c r="NA260" s="631">
        <f t="shared" si="460"/>
        <v>0</v>
      </c>
      <c r="NB260" s="631">
        <f t="shared" si="460"/>
        <v>0</v>
      </c>
      <c r="NC260" s="631">
        <f t="shared" si="460"/>
        <v>0</v>
      </c>
    </row>
    <row r="261" spans="1:367" hidden="1">
      <c r="A261" s="504" t="s">
        <v>108</v>
      </c>
      <c r="B261" s="504" t="s">
        <v>340</v>
      </c>
      <c r="C261" s="497">
        <v>1.8588420000000001</v>
      </c>
      <c r="D261" s="497">
        <v>0.142155</v>
      </c>
      <c r="E261" s="362">
        <f t="shared" si="358"/>
        <v>1.2259119733352311E-3</v>
      </c>
      <c r="F261" s="363">
        <f t="shared" si="359"/>
        <v>4.2671026452584422E-4</v>
      </c>
      <c r="G261" s="498">
        <f>E261*Dichtheden!$V$70</f>
        <v>63.157611844820977</v>
      </c>
      <c r="H261" s="499">
        <f>IF(C261=0,0,ROUND(IF((G261/2)/Dichtheden!$C$3&lt;1,1,(G261/2)/Dichtheden!$C$3),0))</f>
        <v>1</v>
      </c>
      <c r="I261" s="498">
        <f>E261*Dichtheden!$AJ$70</f>
        <v>10.526268640803497</v>
      </c>
      <c r="J261" s="499">
        <f>IF(C261=0,0,ROUND(IF((I261/2)/Dichtheden!$D$3&lt;1,1,(I261/2)/Dichtheden!$D$3),0))</f>
        <v>1</v>
      </c>
      <c r="K261" s="498">
        <f t="shared" si="360"/>
        <v>31.578805922410488</v>
      </c>
      <c r="L261" s="500">
        <f t="shared" si="361"/>
        <v>31.578805922410488</v>
      </c>
      <c r="M261" s="498">
        <f>IF(D261=0,0,IF((D261*Dichtheden!$G$4)&lt;25,25,D261*Dichtheden!$G$4))</f>
        <v>31.984875000000002</v>
      </c>
      <c r="N261" s="499">
        <f>D261*Dichtheden!$H$4</f>
        <v>4.9754250000000004</v>
      </c>
      <c r="O261" s="501"/>
      <c r="P261" s="501"/>
      <c r="Q261" s="502">
        <f>E261*Dichtheden!$AS$68</f>
        <v>46.578738735555476</v>
      </c>
      <c r="R261" s="495">
        <f>IF(Q261=0,0,ROUND(IF((Q261/2)/Dichtheden!$C$3&lt;1,1,(Q261/2)/Dichtheden!$C$3),0))</f>
        <v>1</v>
      </c>
      <c r="S261" s="502">
        <f>E261*Dichtheden!$AY$68</f>
        <v>2.5789358169968564</v>
      </c>
      <c r="T261" s="495">
        <f>IF(Q261=0,0,ROUND(IF((S261/2)/Dichtheden!$D$3&lt;1,1,(S261/2)/Dichtheden!$D$3),0))</f>
        <v>1</v>
      </c>
      <c r="U261" s="502">
        <f>D261*Dichtheden!$G$5</f>
        <v>30.989789999999999</v>
      </c>
      <c r="V261" s="502">
        <f>D261*Dichtheden!$H$5</f>
        <v>2.1323250000000002</v>
      </c>
      <c r="X261" s="630"/>
      <c r="AA261" s="628">
        <f t="shared" si="461"/>
        <v>0</v>
      </c>
      <c r="AB261" s="628">
        <f t="shared" si="461"/>
        <v>0</v>
      </c>
      <c r="AC261" s="628">
        <f t="shared" si="461"/>
        <v>0</v>
      </c>
      <c r="AD261" s="628">
        <f t="shared" si="461"/>
        <v>0</v>
      </c>
      <c r="AE261" s="628">
        <f t="shared" si="461"/>
        <v>0</v>
      </c>
      <c r="AF261" s="628">
        <f t="shared" si="461"/>
        <v>0</v>
      </c>
      <c r="AG261" s="628">
        <f t="shared" si="461"/>
        <v>0</v>
      </c>
      <c r="AH261" s="628">
        <f t="shared" si="461"/>
        <v>0</v>
      </c>
      <c r="AI261" s="628">
        <f t="shared" si="461"/>
        <v>0</v>
      </c>
      <c r="AJ261" s="628">
        <f t="shared" si="461"/>
        <v>0</v>
      </c>
      <c r="AK261" s="628">
        <f t="shared" si="461"/>
        <v>0</v>
      </c>
      <c r="AL261" s="628">
        <f t="shared" si="461"/>
        <v>0</v>
      </c>
      <c r="AM261" s="628">
        <f t="shared" si="461"/>
        <v>0</v>
      </c>
      <c r="AN261" s="628">
        <f t="shared" si="461"/>
        <v>0</v>
      </c>
      <c r="AO261" s="628">
        <f t="shared" si="461"/>
        <v>0</v>
      </c>
      <c r="AP261" s="628">
        <f t="shared" si="461"/>
        <v>0</v>
      </c>
      <c r="AQ261" s="628">
        <f t="shared" si="467"/>
        <v>0</v>
      </c>
      <c r="AR261" s="628">
        <f t="shared" si="467"/>
        <v>0</v>
      </c>
      <c r="AS261" s="628">
        <f t="shared" si="467"/>
        <v>0</v>
      </c>
      <c r="AT261" s="628">
        <f t="shared" si="467"/>
        <v>0</v>
      </c>
      <c r="AU261" s="628">
        <f t="shared" si="467"/>
        <v>0</v>
      </c>
      <c r="AV261" s="628">
        <f t="shared" si="467"/>
        <v>0</v>
      </c>
      <c r="AW261" s="628">
        <f t="shared" si="467"/>
        <v>0</v>
      </c>
      <c r="AX261" s="628">
        <f t="shared" si="467"/>
        <v>0</v>
      </c>
      <c r="AY261" s="628">
        <f t="shared" si="467"/>
        <v>0</v>
      </c>
      <c r="AZ261" s="628">
        <f t="shared" si="467"/>
        <v>0</v>
      </c>
      <c r="BA261" s="628">
        <f t="shared" si="467"/>
        <v>0</v>
      </c>
      <c r="BB261" s="628">
        <f t="shared" si="467"/>
        <v>0</v>
      </c>
      <c r="BC261" s="628">
        <f t="shared" si="467"/>
        <v>1.8588420000000001</v>
      </c>
      <c r="BD261" s="628">
        <f t="shared" si="467"/>
        <v>0</v>
      </c>
      <c r="BE261" s="628">
        <f t="shared" si="467"/>
        <v>0</v>
      </c>
      <c r="BF261" s="628">
        <f t="shared" si="467"/>
        <v>0</v>
      </c>
      <c r="BG261" s="628">
        <f t="shared" si="462"/>
        <v>0</v>
      </c>
      <c r="BH261" s="628">
        <f t="shared" si="462"/>
        <v>0</v>
      </c>
      <c r="BI261" s="628">
        <f t="shared" si="462"/>
        <v>0</v>
      </c>
      <c r="BJ261" s="628">
        <f t="shared" si="462"/>
        <v>0</v>
      </c>
      <c r="BK261" s="628">
        <f t="shared" si="462"/>
        <v>0</v>
      </c>
      <c r="BL261" s="628">
        <f t="shared" si="462"/>
        <v>0</v>
      </c>
      <c r="BM261" s="628">
        <f t="shared" si="462"/>
        <v>0</v>
      </c>
      <c r="BN261" s="628">
        <f t="shared" si="462"/>
        <v>0</v>
      </c>
      <c r="BO261" s="628">
        <f t="shared" si="462"/>
        <v>0</v>
      </c>
      <c r="BP261" s="628">
        <f t="shared" si="462"/>
        <v>0</v>
      </c>
      <c r="BQ261" s="628">
        <f t="shared" si="462"/>
        <v>0</v>
      </c>
      <c r="BR261" s="628">
        <f t="shared" si="462"/>
        <v>0</v>
      </c>
      <c r="BS261" s="628">
        <f t="shared" si="462"/>
        <v>0</v>
      </c>
      <c r="BT261" s="628">
        <f t="shared" si="462"/>
        <v>0</v>
      </c>
      <c r="BU261" s="628">
        <f t="shared" si="462"/>
        <v>0</v>
      </c>
      <c r="BV261" s="628">
        <f t="shared" si="462"/>
        <v>0</v>
      </c>
      <c r="BW261" s="628">
        <f t="shared" si="463"/>
        <v>0</v>
      </c>
      <c r="BX261" s="628">
        <f t="shared" si="463"/>
        <v>0</v>
      </c>
      <c r="BY261" s="628">
        <f t="shared" si="463"/>
        <v>0</v>
      </c>
      <c r="BZ261" s="628">
        <f t="shared" si="463"/>
        <v>0</v>
      </c>
      <c r="CA261" s="628">
        <f t="shared" si="463"/>
        <v>0</v>
      </c>
      <c r="CB261" s="628">
        <f t="shared" si="463"/>
        <v>0</v>
      </c>
      <c r="CC261" s="628">
        <f t="shared" si="463"/>
        <v>0</v>
      </c>
      <c r="CD261" s="628">
        <f t="shared" si="463"/>
        <v>0</v>
      </c>
      <c r="CE261" s="628"/>
      <c r="CF261" s="628">
        <f t="shared" si="464"/>
        <v>0</v>
      </c>
      <c r="CG261" s="628">
        <f t="shared" si="464"/>
        <v>0</v>
      </c>
      <c r="CH261" s="628">
        <f t="shared" si="464"/>
        <v>0</v>
      </c>
      <c r="CI261" s="628">
        <f t="shared" si="464"/>
        <v>0</v>
      </c>
      <c r="CJ261" s="628">
        <f t="shared" si="464"/>
        <v>0</v>
      </c>
      <c r="CK261" s="628">
        <f t="shared" si="464"/>
        <v>0</v>
      </c>
      <c r="CL261" s="628">
        <f t="shared" si="464"/>
        <v>0</v>
      </c>
      <c r="CM261" s="628">
        <f t="shared" si="464"/>
        <v>0</v>
      </c>
      <c r="CN261" s="628">
        <f t="shared" si="464"/>
        <v>0</v>
      </c>
      <c r="CO261" s="628">
        <f t="shared" si="464"/>
        <v>0</v>
      </c>
      <c r="CP261" s="628">
        <f t="shared" si="464"/>
        <v>0</v>
      </c>
      <c r="CQ261" s="628">
        <f t="shared" si="464"/>
        <v>0</v>
      </c>
      <c r="CR261" s="628">
        <f t="shared" si="464"/>
        <v>0</v>
      </c>
      <c r="CS261" s="628">
        <f t="shared" si="464"/>
        <v>0</v>
      </c>
      <c r="CT261" s="628">
        <f t="shared" si="464"/>
        <v>0</v>
      </c>
      <c r="CU261" s="628">
        <f t="shared" si="464"/>
        <v>0</v>
      </c>
      <c r="CV261" s="628">
        <f t="shared" si="468"/>
        <v>0</v>
      </c>
      <c r="CW261" s="628">
        <f t="shared" si="468"/>
        <v>0</v>
      </c>
      <c r="CX261" s="628">
        <f t="shared" si="468"/>
        <v>0</v>
      </c>
      <c r="CY261" s="628">
        <f t="shared" si="468"/>
        <v>0</v>
      </c>
      <c r="CZ261" s="628">
        <f t="shared" si="468"/>
        <v>0</v>
      </c>
      <c r="DA261" s="628">
        <f t="shared" si="468"/>
        <v>0</v>
      </c>
      <c r="DB261" s="628">
        <f t="shared" si="468"/>
        <v>0</v>
      </c>
      <c r="DC261" s="628">
        <f t="shared" si="468"/>
        <v>0</v>
      </c>
      <c r="DD261" s="628">
        <f t="shared" si="468"/>
        <v>0</v>
      </c>
      <c r="DE261" s="628">
        <f t="shared" si="468"/>
        <v>0</v>
      </c>
      <c r="DF261" s="628">
        <f t="shared" si="468"/>
        <v>0</v>
      </c>
      <c r="DG261" s="628">
        <f t="shared" si="468"/>
        <v>0</v>
      </c>
      <c r="DH261" s="628">
        <f t="shared" si="468"/>
        <v>0.142155</v>
      </c>
      <c r="DI261" s="628">
        <f t="shared" si="468"/>
        <v>0</v>
      </c>
      <c r="DJ261" s="628">
        <f t="shared" si="468"/>
        <v>0</v>
      </c>
      <c r="DK261" s="628">
        <f t="shared" si="468"/>
        <v>0</v>
      </c>
      <c r="DL261" s="628">
        <f t="shared" si="465"/>
        <v>0</v>
      </c>
      <c r="DM261" s="628">
        <f t="shared" si="465"/>
        <v>0</v>
      </c>
      <c r="DN261" s="628">
        <f t="shared" si="465"/>
        <v>0</v>
      </c>
      <c r="DO261" s="628">
        <f t="shared" si="465"/>
        <v>0</v>
      </c>
      <c r="DP261" s="628">
        <f t="shared" si="465"/>
        <v>0</v>
      </c>
      <c r="DQ261" s="628">
        <f t="shared" si="465"/>
        <v>0</v>
      </c>
      <c r="DR261" s="628">
        <f t="shared" si="465"/>
        <v>0</v>
      </c>
      <c r="DS261" s="628">
        <f t="shared" si="465"/>
        <v>0</v>
      </c>
      <c r="DT261" s="628">
        <f t="shared" si="465"/>
        <v>0</v>
      </c>
      <c r="DU261" s="628">
        <f t="shared" si="465"/>
        <v>0</v>
      </c>
      <c r="DV261" s="628">
        <f t="shared" si="465"/>
        <v>0</v>
      </c>
      <c r="DW261" s="628">
        <f t="shared" si="465"/>
        <v>0</v>
      </c>
      <c r="DX261" s="628">
        <f t="shared" si="465"/>
        <v>0</v>
      </c>
      <c r="DY261" s="628">
        <f t="shared" si="465"/>
        <v>0</v>
      </c>
      <c r="DZ261" s="628">
        <f t="shared" si="465"/>
        <v>0</v>
      </c>
      <c r="EA261" s="628">
        <f t="shared" si="465"/>
        <v>0</v>
      </c>
      <c r="EB261" s="628">
        <f t="shared" si="466"/>
        <v>0</v>
      </c>
      <c r="EC261" s="628">
        <f t="shared" si="466"/>
        <v>0</v>
      </c>
      <c r="ED261" s="628">
        <f t="shared" si="466"/>
        <v>0</v>
      </c>
      <c r="EE261" s="628">
        <f t="shared" si="466"/>
        <v>0</v>
      </c>
      <c r="EF261" s="628">
        <f t="shared" si="466"/>
        <v>0</v>
      </c>
      <c r="EG261" s="628">
        <f t="shared" si="466"/>
        <v>0</v>
      </c>
      <c r="EH261" s="628">
        <f t="shared" si="466"/>
        <v>0</v>
      </c>
      <c r="EI261" s="628">
        <f t="shared" si="466"/>
        <v>0</v>
      </c>
      <c r="EJ261" s="631"/>
      <c r="EK261" s="631">
        <f t="shared" si="469"/>
        <v>0</v>
      </c>
      <c r="EL261" s="631">
        <f t="shared" si="469"/>
        <v>0</v>
      </c>
      <c r="EM261" s="631">
        <f t="shared" si="469"/>
        <v>0</v>
      </c>
      <c r="EN261" s="631">
        <f t="shared" si="469"/>
        <v>0</v>
      </c>
      <c r="EO261" s="631">
        <f t="shared" si="469"/>
        <v>0</v>
      </c>
      <c r="EP261" s="631">
        <f t="shared" si="469"/>
        <v>0</v>
      </c>
      <c r="EQ261" s="631">
        <f t="shared" si="469"/>
        <v>0</v>
      </c>
      <c r="ER261" s="631">
        <f t="shared" si="469"/>
        <v>0</v>
      </c>
      <c r="ES261" s="631">
        <f t="shared" si="469"/>
        <v>0</v>
      </c>
      <c r="ET261" s="631">
        <f t="shared" si="469"/>
        <v>0</v>
      </c>
      <c r="EU261" s="631">
        <f t="shared" si="469"/>
        <v>0</v>
      </c>
      <c r="EV261" s="631">
        <f t="shared" si="469"/>
        <v>0</v>
      </c>
      <c r="EW261" s="631">
        <f t="shared" si="469"/>
        <v>0</v>
      </c>
      <c r="EX261" s="631">
        <f t="shared" si="469"/>
        <v>0</v>
      </c>
      <c r="EY261" s="631">
        <f t="shared" si="469"/>
        <v>0</v>
      </c>
      <c r="EZ261" s="631">
        <f t="shared" si="469"/>
        <v>0</v>
      </c>
      <c r="FA261" s="631">
        <f t="shared" si="447"/>
        <v>0</v>
      </c>
      <c r="FB261" s="631">
        <f t="shared" si="447"/>
        <v>0</v>
      </c>
      <c r="FC261" s="631">
        <f t="shared" si="447"/>
        <v>0</v>
      </c>
      <c r="FD261" s="631">
        <f t="shared" si="444"/>
        <v>0</v>
      </c>
      <c r="FE261" s="631">
        <f t="shared" si="444"/>
        <v>0</v>
      </c>
      <c r="FF261" s="631">
        <f t="shared" si="444"/>
        <v>0</v>
      </c>
      <c r="FG261" s="631">
        <f t="shared" si="444"/>
        <v>0</v>
      </c>
      <c r="FH261" s="631">
        <f t="shared" si="444"/>
        <v>0</v>
      </c>
      <c r="FI261" s="631">
        <f t="shared" si="444"/>
        <v>0</v>
      </c>
      <c r="FJ261" s="631">
        <f t="shared" si="444"/>
        <v>0</v>
      </c>
      <c r="FK261" s="631">
        <f t="shared" si="444"/>
        <v>0</v>
      </c>
      <c r="FL261" s="631">
        <f t="shared" si="444"/>
        <v>0</v>
      </c>
      <c r="FM261" s="631">
        <f t="shared" si="444"/>
        <v>1</v>
      </c>
      <c r="FN261" s="631">
        <f t="shared" si="444"/>
        <v>0</v>
      </c>
      <c r="FO261" s="631">
        <f t="shared" si="444"/>
        <v>0</v>
      </c>
      <c r="FP261" s="631">
        <f t="shared" si="444"/>
        <v>0</v>
      </c>
      <c r="FQ261" s="631">
        <f t="shared" si="444"/>
        <v>0</v>
      </c>
      <c r="FR261" s="631">
        <f t="shared" si="444"/>
        <v>0</v>
      </c>
      <c r="FS261" s="631">
        <f t="shared" si="444"/>
        <v>0</v>
      </c>
      <c r="FT261" s="631">
        <f t="shared" si="427"/>
        <v>0</v>
      </c>
      <c r="FU261" s="631">
        <f t="shared" si="427"/>
        <v>0</v>
      </c>
      <c r="FV261" s="631">
        <f t="shared" si="445"/>
        <v>0</v>
      </c>
      <c r="FW261" s="631">
        <f t="shared" si="445"/>
        <v>0</v>
      </c>
      <c r="FX261" s="631">
        <f t="shared" si="445"/>
        <v>0</v>
      </c>
      <c r="FY261" s="631">
        <f t="shared" si="445"/>
        <v>0</v>
      </c>
      <c r="FZ261" s="631">
        <f t="shared" si="445"/>
        <v>0</v>
      </c>
      <c r="GA261" s="631">
        <f t="shared" si="445"/>
        <v>0</v>
      </c>
      <c r="GB261" s="631">
        <f t="shared" si="445"/>
        <v>0</v>
      </c>
      <c r="GC261" s="631">
        <f t="shared" si="445"/>
        <v>0</v>
      </c>
      <c r="GD261" s="631">
        <f t="shared" si="379"/>
        <v>0</v>
      </c>
      <c r="GE261" s="631">
        <f t="shared" si="379"/>
        <v>0</v>
      </c>
      <c r="GF261" s="631">
        <f t="shared" si="379"/>
        <v>0</v>
      </c>
      <c r="GG261" s="631">
        <f t="shared" si="379"/>
        <v>0</v>
      </c>
      <c r="GH261" s="631">
        <f t="shared" si="379"/>
        <v>0</v>
      </c>
      <c r="GI261" s="631">
        <f t="shared" si="390"/>
        <v>0</v>
      </c>
      <c r="GJ261" s="631">
        <f t="shared" si="390"/>
        <v>0</v>
      </c>
      <c r="GK261" s="631">
        <f t="shared" si="390"/>
        <v>0</v>
      </c>
      <c r="GL261" s="631">
        <f t="shared" si="390"/>
        <v>0</v>
      </c>
      <c r="GM261" s="631">
        <f t="shared" si="390"/>
        <v>0</v>
      </c>
      <c r="GN261" s="631">
        <f t="shared" si="390"/>
        <v>0</v>
      </c>
      <c r="GO261" s="631"/>
      <c r="GP261" s="631">
        <f t="shared" si="448"/>
        <v>0</v>
      </c>
      <c r="GQ261" s="631">
        <f t="shared" si="448"/>
        <v>0</v>
      </c>
      <c r="GR261" s="631">
        <f t="shared" si="448"/>
        <v>0</v>
      </c>
      <c r="GS261" s="631">
        <f t="shared" si="448"/>
        <v>0</v>
      </c>
      <c r="GT261" s="631">
        <f t="shared" si="448"/>
        <v>0</v>
      </c>
      <c r="GU261" s="631">
        <f t="shared" si="448"/>
        <v>0</v>
      </c>
      <c r="GV261" s="631">
        <f t="shared" si="448"/>
        <v>0</v>
      </c>
      <c r="GW261" s="631">
        <f t="shared" si="448"/>
        <v>0</v>
      </c>
      <c r="GX261" s="631">
        <f t="shared" si="448"/>
        <v>0</v>
      </c>
      <c r="GY261" s="631">
        <f t="shared" si="448"/>
        <v>0</v>
      </c>
      <c r="GZ261" s="631">
        <f t="shared" si="448"/>
        <v>0</v>
      </c>
      <c r="HA261" s="631">
        <f t="shared" si="448"/>
        <v>0</v>
      </c>
      <c r="HB261" s="631">
        <f t="shared" si="448"/>
        <v>0</v>
      </c>
      <c r="HC261" s="631">
        <f t="shared" si="448"/>
        <v>0</v>
      </c>
      <c r="HD261" s="631">
        <f t="shared" si="448"/>
        <v>0</v>
      </c>
      <c r="HE261" s="631">
        <f t="shared" si="408"/>
        <v>0</v>
      </c>
      <c r="HF261" s="631">
        <f t="shared" si="408"/>
        <v>0</v>
      </c>
      <c r="HG261" s="631">
        <f t="shared" si="408"/>
        <v>0</v>
      </c>
      <c r="HH261" s="631">
        <f t="shared" si="408"/>
        <v>0</v>
      </c>
      <c r="HI261" s="631">
        <f t="shared" si="470"/>
        <v>0</v>
      </c>
      <c r="HJ261" s="631">
        <f t="shared" si="470"/>
        <v>0</v>
      </c>
      <c r="HK261" s="631">
        <f t="shared" si="470"/>
        <v>0</v>
      </c>
      <c r="HL261" s="631">
        <f t="shared" si="470"/>
        <v>0</v>
      </c>
      <c r="HM261" s="631">
        <f t="shared" si="470"/>
        <v>0</v>
      </c>
      <c r="HN261" s="631">
        <f t="shared" si="470"/>
        <v>0</v>
      </c>
      <c r="HO261" s="631">
        <f t="shared" si="470"/>
        <v>0</v>
      </c>
      <c r="HP261" s="631">
        <f t="shared" si="470"/>
        <v>0</v>
      </c>
      <c r="HQ261" s="631">
        <f t="shared" si="470"/>
        <v>0</v>
      </c>
      <c r="HR261" s="631">
        <f t="shared" si="389"/>
        <v>1</v>
      </c>
      <c r="HS261" s="631">
        <f t="shared" si="389"/>
        <v>0</v>
      </c>
      <c r="HT261" s="631">
        <f t="shared" si="389"/>
        <v>0</v>
      </c>
      <c r="HU261" s="631">
        <f t="shared" si="389"/>
        <v>0</v>
      </c>
      <c r="HV261" s="631">
        <f t="shared" si="471"/>
        <v>0</v>
      </c>
      <c r="HW261" s="631">
        <f t="shared" si="471"/>
        <v>0</v>
      </c>
      <c r="HX261" s="631">
        <f t="shared" si="471"/>
        <v>0</v>
      </c>
      <c r="HY261" s="631">
        <f t="shared" si="471"/>
        <v>0</v>
      </c>
      <c r="HZ261" s="631">
        <f t="shared" si="471"/>
        <v>0</v>
      </c>
      <c r="IA261" s="631">
        <f t="shared" si="471"/>
        <v>0</v>
      </c>
      <c r="IB261" s="631">
        <f t="shared" si="471"/>
        <v>0</v>
      </c>
      <c r="IC261" s="631">
        <f t="shared" si="471"/>
        <v>0</v>
      </c>
      <c r="ID261" s="631">
        <f t="shared" si="471"/>
        <v>0</v>
      </c>
      <c r="IE261" s="631">
        <f t="shared" si="471"/>
        <v>0</v>
      </c>
      <c r="IF261" s="631">
        <f t="shared" si="471"/>
        <v>0</v>
      </c>
      <c r="IG261" s="631">
        <f t="shared" si="471"/>
        <v>0</v>
      </c>
      <c r="IH261" s="631">
        <f t="shared" si="471"/>
        <v>0</v>
      </c>
      <c r="II261" s="631">
        <f t="shared" si="471"/>
        <v>0</v>
      </c>
      <c r="IJ261" s="631">
        <f t="shared" si="471"/>
        <v>0</v>
      </c>
      <c r="IK261" s="631">
        <f t="shared" si="471"/>
        <v>0</v>
      </c>
      <c r="IL261" s="631">
        <f t="shared" si="446"/>
        <v>0</v>
      </c>
      <c r="IM261" s="631">
        <f t="shared" si="446"/>
        <v>0</v>
      </c>
      <c r="IN261" s="631">
        <f t="shared" si="446"/>
        <v>0</v>
      </c>
      <c r="IO261" s="631">
        <f t="shared" si="446"/>
        <v>0</v>
      </c>
      <c r="IP261" s="631">
        <f t="shared" si="446"/>
        <v>0</v>
      </c>
      <c r="IQ261" s="631">
        <f t="shared" si="446"/>
        <v>0</v>
      </c>
      <c r="IR261" s="631">
        <f t="shared" si="446"/>
        <v>0</v>
      </c>
      <c r="IS261" s="631">
        <f t="shared" si="446"/>
        <v>0</v>
      </c>
      <c r="IT261" s="631"/>
      <c r="IU261" s="631">
        <f t="shared" ref="IU261:JD270" si="472">IF($A261=IU$60,$M261,0)</f>
        <v>0</v>
      </c>
      <c r="IV261" s="631">
        <f t="shared" si="472"/>
        <v>0</v>
      </c>
      <c r="IW261" s="631">
        <f t="shared" si="472"/>
        <v>0</v>
      </c>
      <c r="IX261" s="631">
        <f t="shared" si="472"/>
        <v>0</v>
      </c>
      <c r="IY261" s="631">
        <f t="shared" si="472"/>
        <v>0</v>
      </c>
      <c r="IZ261" s="631">
        <f t="shared" si="472"/>
        <v>0</v>
      </c>
      <c r="JA261" s="631">
        <f t="shared" si="472"/>
        <v>0</v>
      </c>
      <c r="JB261" s="631">
        <f t="shared" si="472"/>
        <v>0</v>
      </c>
      <c r="JC261" s="631">
        <f t="shared" si="472"/>
        <v>0</v>
      </c>
      <c r="JD261" s="631">
        <f t="shared" si="472"/>
        <v>0</v>
      </c>
      <c r="JE261" s="631">
        <f t="shared" ref="JE261:JN270" si="473">IF($A261=JE$60,$M261,0)</f>
        <v>0</v>
      </c>
      <c r="JF261" s="631">
        <f t="shared" si="473"/>
        <v>0</v>
      </c>
      <c r="JG261" s="631">
        <f t="shared" si="473"/>
        <v>0</v>
      </c>
      <c r="JH261" s="631">
        <f t="shared" si="473"/>
        <v>0</v>
      </c>
      <c r="JI261" s="631">
        <f t="shared" si="473"/>
        <v>0</v>
      </c>
      <c r="JJ261" s="631">
        <f t="shared" si="473"/>
        <v>0</v>
      </c>
      <c r="JK261" s="631">
        <f t="shared" si="473"/>
        <v>0</v>
      </c>
      <c r="JL261" s="631">
        <f t="shared" si="473"/>
        <v>0</v>
      </c>
      <c r="JM261" s="631">
        <f t="shared" si="473"/>
        <v>0</v>
      </c>
      <c r="JN261" s="631">
        <f t="shared" si="473"/>
        <v>0</v>
      </c>
      <c r="JO261" s="631">
        <f t="shared" ref="JO261:JX270" si="474">IF($A261=JO$60,$M261,0)</f>
        <v>0</v>
      </c>
      <c r="JP261" s="631">
        <f t="shared" si="474"/>
        <v>0</v>
      </c>
      <c r="JQ261" s="631">
        <f t="shared" si="474"/>
        <v>0</v>
      </c>
      <c r="JR261" s="631">
        <f t="shared" si="474"/>
        <v>0</v>
      </c>
      <c r="JS261" s="631">
        <f t="shared" si="474"/>
        <v>0</v>
      </c>
      <c r="JT261" s="631">
        <f t="shared" si="474"/>
        <v>0</v>
      </c>
      <c r="JU261" s="631">
        <f t="shared" si="474"/>
        <v>0</v>
      </c>
      <c r="JV261" s="631">
        <f t="shared" si="474"/>
        <v>0</v>
      </c>
      <c r="JW261" s="631">
        <f t="shared" si="474"/>
        <v>31.984875000000002</v>
      </c>
      <c r="JX261" s="631">
        <f t="shared" si="474"/>
        <v>0</v>
      </c>
      <c r="JY261" s="631">
        <f t="shared" ref="JY261:KH270" si="475">IF($A261=JY$60,$M261,0)</f>
        <v>0</v>
      </c>
      <c r="JZ261" s="631">
        <f t="shared" si="475"/>
        <v>0</v>
      </c>
      <c r="KA261" s="631">
        <f t="shared" si="475"/>
        <v>0</v>
      </c>
      <c r="KB261" s="631">
        <f t="shared" si="475"/>
        <v>0</v>
      </c>
      <c r="KC261" s="631">
        <f t="shared" si="475"/>
        <v>0</v>
      </c>
      <c r="KD261" s="631">
        <f t="shared" si="475"/>
        <v>0</v>
      </c>
      <c r="KE261" s="631">
        <f t="shared" si="475"/>
        <v>0</v>
      </c>
      <c r="KF261" s="631">
        <f t="shared" si="475"/>
        <v>0</v>
      </c>
      <c r="KG261" s="631">
        <f t="shared" si="475"/>
        <v>0</v>
      </c>
      <c r="KH261" s="631">
        <f t="shared" si="475"/>
        <v>0</v>
      </c>
      <c r="KI261" s="631">
        <f t="shared" ref="KI261:KR270" si="476">IF($A261=KI$60,$M261,0)</f>
        <v>0</v>
      </c>
      <c r="KJ261" s="631">
        <f t="shared" si="476"/>
        <v>0</v>
      </c>
      <c r="KK261" s="631">
        <f t="shared" si="476"/>
        <v>0</v>
      </c>
      <c r="KL261" s="631">
        <f t="shared" si="476"/>
        <v>0</v>
      </c>
      <c r="KM261" s="631">
        <f t="shared" si="476"/>
        <v>0</v>
      </c>
      <c r="KN261" s="631">
        <f t="shared" si="476"/>
        <v>0</v>
      </c>
      <c r="KO261" s="631">
        <f t="shared" si="476"/>
        <v>0</v>
      </c>
      <c r="KP261" s="631">
        <f t="shared" si="476"/>
        <v>0</v>
      </c>
      <c r="KQ261" s="631">
        <f t="shared" si="476"/>
        <v>0</v>
      </c>
      <c r="KR261" s="631">
        <f t="shared" si="476"/>
        <v>0</v>
      </c>
      <c r="KS261" s="631">
        <f t="shared" ref="KS261:KX270" si="477">IF($A261=KS$60,$M261,0)</f>
        <v>0</v>
      </c>
      <c r="KT261" s="631">
        <f t="shared" si="477"/>
        <v>0</v>
      </c>
      <c r="KU261" s="631">
        <f t="shared" si="477"/>
        <v>0</v>
      </c>
      <c r="KV261" s="631">
        <f t="shared" si="477"/>
        <v>0</v>
      </c>
      <c r="KW261" s="631">
        <f t="shared" si="477"/>
        <v>0</v>
      </c>
      <c r="KX261" s="631">
        <f t="shared" si="477"/>
        <v>0</v>
      </c>
      <c r="KY261" s="631"/>
      <c r="KZ261" s="631">
        <f t="shared" ref="KZ261:LI270" si="478">IF($A261=KZ$60,$N261,0)</f>
        <v>0</v>
      </c>
      <c r="LA261" s="631">
        <f t="shared" si="478"/>
        <v>0</v>
      </c>
      <c r="LB261" s="631">
        <f t="shared" si="478"/>
        <v>0</v>
      </c>
      <c r="LC261" s="631">
        <f t="shared" si="478"/>
        <v>0</v>
      </c>
      <c r="LD261" s="631">
        <f t="shared" si="478"/>
        <v>0</v>
      </c>
      <c r="LE261" s="631">
        <f t="shared" si="478"/>
        <v>0</v>
      </c>
      <c r="LF261" s="631">
        <f t="shared" si="478"/>
        <v>0</v>
      </c>
      <c r="LG261" s="631">
        <f t="shared" si="478"/>
        <v>0</v>
      </c>
      <c r="LH261" s="631">
        <f t="shared" si="478"/>
        <v>0</v>
      </c>
      <c r="LI261" s="631">
        <f t="shared" si="478"/>
        <v>0</v>
      </c>
      <c r="LJ261" s="631">
        <f t="shared" ref="LJ261:LS270" si="479">IF($A261=LJ$60,$N261,0)</f>
        <v>0</v>
      </c>
      <c r="LK261" s="631">
        <f t="shared" si="479"/>
        <v>0</v>
      </c>
      <c r="LL261" s="631">
        <f t="shared" si="479"/>
        <v>0</v>
      </c>
      <c r="LM261" s="631">
        <f t="shared" si="479"/>
        <v>0</v>
      </c>
      <c r="LN261" s="631">
        <f t="shared" si="479"/>
        <v>0</v>
      </c>
      <c r="LO261" s="631">
        <f t="shared" si="479"/>
        <v>0</v>
      </c>
      <c r="LP261" s="631">
        <f t="shared" si="479"/>
        <v>0</v>
      </c>
      <c r="LQ261" s="631">
        <f t="shared" si="479"/>
        <v>0</v>
      </c>
      <c r="LR261" s="631">
        <f t="shared" si="479"/>
        <v>0</v>
      </c>
      <c r="LS261" s="631">
        <f t="shared" si="479"/>
        <v>0</v>
      </c>
      <c r="LT261" s="631">
        <f t="shared" ref="LT261:MC270" si="480">IF($A261=LT$60,$N261,0)</f>
        <v>0</v>
      </c>
      <c r="LU261" s="631">
        <f t="shared" si="480"/>
        <v>0</v>
      </c>
      <c r="LV261" s="631">
        <f t="shared" si="480"/>
        <v>0</v>
      </c>
      <c r="LW261" s="631">
        <f t="shared" si="480"/>
        <v>0</v>
      </c>
      <c r="LX261" s="631">
        <f t="shared" si="480"/>
        <v>0</v>
      </c>
      <c r="LY261" s="631">
        <f t="shared" si="480"/>
        <v>0</v>
      </c>
      <c r="LZ261" s="631">
        <f t="shared" si="480"/>
        <v>0</v>
      </c>
      <c r="MA261" s="631">
        <f t="shared" si="480"/>
        <v>0</v>
      </c>
      <c r="MB261" s="631">
        <f t="shared" si="480"/>
        <v>4.9754250000000004</v>
      </c>
      <c r="MC261" s="631">
        <f t="shared" si="480"/>
        <v>0</v>
      </c>
      <c r="MD261" s="631">
        <f t="shared" ref="MD261:MM270" si="481">IF($A261=MD$60,$N261,0)</f>
        <v>0</v>
      </c>
      <c r="ME261" s="631">
        <f t="shared" si="481"/>
        <v>0</v>
      </c>
      <c r="MF261" s="631">
        <f t="shared" si="481"/>
        <v>0</v>
      </c>
      <c r="MG261" s="631">
        <f t="shared" si="481"/>
        <v>0</v>
      </c>
      <c r="MH261" s="631">
        <f t="shared" si="481"/>
        <v>0</v>
      </c>
      <c r="MI261" s="631">
        <f t="shared" si="481"/>
        <v>0</v>
      </c>
      <c r="MJ261" s="631">
        <f t="shared" si="481"/>
        <v>0</v>
      </c>
      <c r="MK261" s="631">
        <f t="shared" si="481"/>
        <v>0</v>
      </c>
      <c r="ML261" s="631">
        <f t="shared" si="481"/>
        <v>0</v>
      </c>
      <c r="MM261" s="631">
        <f t="shared" si="481"/>
        <v>0</v>
      </c>
      <c r="MN261" s="631">
        <f t="shared" ref="MN261:MW270" si="482">IF($A261=MN$60,$N261,0)</f>
        <v>0</v>
      </c>
      <c r="MO261" s="631">
        <f t="shared" si="482"/>
        <v>0</v>
      </c>
      <c r="MP261" s="631">
        <f t="shared" si="482"/>
        <v>0</v>
      </c>
      <c r="MQ261" s="631">
        <f t="shared" si="482"/>
        <v>0</v>
      </c>
      <c r="MR261" s="631">
        <f t="shared" si="482"/>
        <v>0</v>
      </c>
      <c r="MS261" s="631">
        <f t="shared" si="482"/>
        <v>0</v>
      </c>
      <c r="MT261" s="631">
        <f t="shared" si="482"/>
        <v>0</v>
      </c>
      <c r="MU261" s="631">
        <f t="shared" si="482"/>
        <v>0</v>
      </c>
      <c r="MV261" s="631">
        <f t="shared" si="482"/>
        <v>0</v>
      </c>
      <c r="MW261" s="631">
        <f t="shared" si="482"/>
        <v>0</v>
      </c>
      <c r="MX261" s="631">
        <f t="shared" ref="MX261:NC270" si="483">IF($A261=MX$60,$N261,0)</f>
        <v>0</v>
      </c>
      <c r="MY261" s="631">
        <f t="shared" si="483"/>
        <v>0</v>
      </c>
      <c r="MZ261" s="631">
        <f t="shared" si="483"/>
        <v>0</v>
      </c>
      <c r="NA261" s="631">
        <f t="shared" si="483"/>
        <v>0</v>
      </c>
      <c r="NB261" s="631">
        <f t="shared" si="483"/>
        <v>0</v>
      </c>
      <c r="NC261" s="631">
        <f t="shared" si="483"/>
        <v>0</v>
      </c>
    </row>
    <row r="262" spans="1:367" hidden="1">
      <c r="A262" s="504" t="s">
        <v>108</v>
      </c>
      <c r="B262" s="504" t="s">
        <v>341</v>
      </c>
      <c r="C262" s="497">
        <v>2.6381260000000002</v>
      </c>
      <c r="D262" s="497">
        <v>0.18340000000000001</v>
      </c>
      <c r="E262" s="362">
        <f t="shared" si="358"/>
        <v>1.7398521501918829E-3</v>
      </c>
      <c r="F262" s="363">
        <f t="shared" si="359"/>
        <v>5.5051642583123933E-4</v>
      </c>
      <c r="G262" s="498">
        <f>E262*Dichtheden!$V$70</f>
        <v>89.635234143477604</v>
      </c>
      <c r="H262" s="499">
        <f>IF(C262=0,0,ROUND(IF((G262/2)/Dichtheden!$C$3&lt;1,1,(G262/2)/Dichtheden!$C$3),0))</f>
        <v>1</v>
      </c>
      <c r="I262" s="498">
        <f>E262*Dichtheden!$AJ$70</f>
        <v>14.9392056905796</v>
      </c>
      <c r="J262" s="499">
        <f>IF(C262=0,0,ROUND(IF((I262/2)/Dichtheden!$D$3&lt;1,1,(I262/2)/Dichtheden!$D$3),0))</f>
        <v>1</v>
      </c>
      <c r="K262" s="498">
        <f t="shared" si="360"/>
        <v>44.817617071738802</v>
      </c>
      <c r="L262" s="500">
        <f t="shared" si="361"/>
        <v>44.817617071738802</v>
      </c>
      <c r="M262" s="498">
        <f>IF(D262=0,0,IF((D262*Dichtheden!$G$4)&lt;25,25,D262*Dichtheden!$G$4))</f>
        <v>41.265000000000001</v>
      </c>
      <c r="N262" s="499">
        <f>D262*Dichtheden!$H$4</f>
        <v>6.4190000000000005</v>
      </c>
      <c r="O262" s="501"/>
      <c r="P262" s="501"/>
      <c r="Q262" s="502">
        <f>E262*Dichtheden!$AS$68</f>
        <v>66.105985180814727</v>
      </c>
      <c r="R262" s="495">
        <f>IF(Q262=0,0,ROUND(IF((Q262/2)/Dichtheden!$C$3&lt;1,1,(Q262/2)/Dichtheden!$C$3),0))</f>
        <v>1</v>
      </c>
      <c r="S262" s="502">
        <f>E262*Dichtheden!$AY$68</f>
        <v>3.6601053941920019</v>
      </c>
      <c r="T262" s="495">
        <f>IF(Q262=0,0,ROUND(IF((S262/2)/Dichtheden!$D$3&lt;1,1,(S262/2)/Dichtheden!$D$3),0))</f>
        <v>1</v>
      </c>
      <c r="U262" s="502">
        <f>D262*Dichtheden!$G$5</f>
        <v>39.981200000000001</v>
      </c>
      <c r="V262" s="502">
        <f>D262*Dichtheden!$H$5</f>
        <v>2.7510000000000003</v>
      </c>
      <c r="X262" s="630"/>
      <c r="AA262" s="628">
        <f t="shared" si="461"/>
        <v>0</v>
      </c>
      <c r="AB262" s="628">
        <f t="shared" si="461"/>
        <v>0</v>
      </c>
      <c r="AC262" s="628">
        <f t="shared" si="461"/>
        <v>0</v>
      </c>
      <c r="AD262" s="628">
        <f t="shared" si="461"/>
        <v>0</v>
      </c>
      <c r="AE262" s="628">
        <f t="shared" si="461"/>
        <v>0</v>
      </c>
      <c r="AF262" s="628">
        <f t="shared" si="461"/>
        <v>0</v>
      </c>
      <c r="AG262" s="628">
        <f t="shared" si="461"/>
        <v>0</v>
      </c>
      <c r="AH262" s="628">
        <f t="shared" si="461"/>
        <v>0</v>
      </c>
      <c r="AI262" s="628">
        <f t="shared" si="461"/>
        <v>0</v>
      </c>
      <c r="AJ262" s="628">
        <f t="shared" si="461"/>
        <v>0</v>
      </c>
      <c r="AK262" s="628">
        <f t="shared" si="461"/>
        <v>0</v>
      </c>
      <c r="AL262" s="628">
        <f t="shared" si="461"/>
        <v>0</v>
      </c>
      <c r="AM262" s="628">
        <f t="shared" si="461"/>
        <v>0</v>
      </c>
      <c r="AN262" s="628">
        <f t="shared" si="461"/>
        <v>0</v>
      </c>
      <c r="AO262" s="628">
        <f t="shared" si="461"/>
        <v>0</v>
      </c>
      <c r="AP262" s="628">
        <f t="shared" si="461"/>
        <v>0</v>
      </c>
      <c r="AQ262" s="628">
        <f t="shared" si="467"/>
        <v>0</v>
      </c>
      <c r="AR262" s="628">
        <f t="shared" si="467"/>
        <v>0</v>
      </c>
      <c r="AS262" s="628">
        <f t="shared" si="467"/>
        <v>0</v>
      </c>
      <c r="AT262" s="628">
        <f t="shared" si="467"/>
        <v>0</v>
      </c>
      <c r="AU262" s="628">
        <f t="shared" si="467"/>
        <v>0</v>
      </c>
      <c r="AV262" s="628">
        <f t="shared" si="467"/>
        <v>0</v>
      </c>
      <c r="AW262" s="628">
        <f t="shared" si="467"/>
        <v>0</v>
      </c>
      <c r="AX262" s="628">
        <f t="shared" si="467"/>
        <v>0</v>
      </c>
      <c r="AY262" s="628">
        <f t="shared" si="467"/>
        <v>0</v>
      </c>
      <c r="AZ262" s="628">
        <f t="shared" si="467"/>
        <v>0</v>
      </c>
      <c r="BA262" s="628">
        <f t="shared" si="467"/>
        <v>0</v>
      </c>
      <c r="BB262" s="628">
        <f t="shared" si="467"/>
        <v>0</v>
      </c>
      <c r="BC262" s="628">
        <f t="shared" si="467"/>
        <v>2.6381260000000002</v>
      </c>
      <c r="BD262" s="628">
        <f t="shared" si="467"/>
        <v>0</v>
      </c>
      <c r="BE262" s="628">
        <f t="shared" si="467"/>
        <v>0</v>
      </c>
      <c r="BF262" s="628">
        <f t="shared" si="467"/>
        <v>0</v>
      </c>
      <c r="BG262" s="628">
        <f t="shared" si="462"/>
        <v>0</v>
      </c>
      <c r="BH262" s="628">
        <f t="shared" si="462"/>
        <v>0</v>
      </c>
      <c r="BI262" s="628">
        <f t="shared" si="462"/>
        <v>0</v>
      </c>
      <c r="BJ262" s="628">
        <f t="shared" si="462"/>
        <v>0</v>
      </c>
      <c r="BK262" s="628">
        <f t="shared" si="462"/>
        <v>0</v>
      </c>
      <c r="BL262" s="628">
        <f t="shared" si="462"/>
        <v>0</v>
      </c>
      <c r="BM262" s="628">
        <f t="shared" si="462"/>
        <v>0</v>
      </c>
      <c r="BN262" s="628">
        <f t="shared" si="462"/>
        <v>0</v>
      </c>
      <c r="BO262" s="628">
        <f t="shared" si="462"/>
        <v>0</v>
      </c>
      <c r="BP262" s="628">
        <f t="shared" si="462"/>
        <v>0</v>
      </c>
      <c r="BQ262" s="628">
        <f t="shared" si="462"/>
        <v>0</v>
      </c>
      <c r="BR262" s="628">
        <f t="shared" si="462"/>
        <v>0</v>
      </c>
      <c r="BS262" s="628">
        <f t="shared" si="462"/>
        <v>0</v>
      </c>
      <c r="BT262" s="628">
        <f t="shared" si="462"/>
        <v>0</v>
      </c>
      <c r="BU262" s="628">
        <f t="shared" si="462"/>
        <v>0</v>
      </c>
      <c r="BV262" s="628">
        <f t="shared" si="462"/>
        <v>0</v>
      </c>
      <c r="BW262" s="628">
        <f t="shared" si="463"/>
        <v>0</v>
      </c>
      <c r="BX262" s="628">
        <f t="shared" si="463"/>
        <v>0</v>
      </c>
      <c r="BY262" s="628">
        <f t="shared" si="463"/>
        <v>0</v>
      </c>
      <c r="BZ262" s="628">
        <f t="shared" si="463"/>
        <v>0</v>
      </c>
      <c r="CA262" s="628">
        <f t="shared" si="463"/>
        <v>0</v>
      </c>
      <c r="CB262" s="628">
        <f t="shared" si="463"/>
        <v>0</v>
      </c>
      <c r="CC262" s="628">
        <f t="shared" si="463"/>
        <v>0</v>
      </c>
      <c r="CD262" s="628">
        <f t="shared" si="463"/>
        <v>0</v>
      </c>
      <c r="CE262" s="628"/>
      <c r="CF262" s="628">
        <f t="shared" si="464"/>
        <v>0</v>
      </c>
      <c r="CG262" s="628">
        <f t="shared" si="464"/>
        <v>0</v>
      </c>
      <c r="CH262" s="628">
        <f t="shared" si="464"/>
        <v>0</v>
      </c>
      <c r="CI262" s="628">
        <f t="shared" si="464"/>
        <v>0</v>
      </c>
      <c r="CJ262" s="628">
        <f t="shared" si="464"/>
        <v>0</v>
      </c>
      <c r="CK262" s="628">
        <f t="shared" si="464"/>
        <v>0</v>
      </c>
      <c r="CL262" s="628">
        <f t="shared" si="464"/>
        <v>0</v>
      </c>
      <c r="CM262" s="628">
        <f t="shared" si="464"/>
        <v>0</v>
      </c>
      <c r="CN262" s="628">
        <f t="shared" si="464"/>
        <v>0</v>
      </c>
      <c r="CO262" s="628">
        <f t="shared" si="464"/>
        <v>0</v>
      </c>
      <c r="CP262" s="628">
        <f t="shared" si="464"/>
        <v>0</v>
      </c>
      <c r="CQ262" s="628">
        <f t="shared" si="464"/>
        <v>0</v>
      </c>
      <c r="CR262" s="628">
        <f t="shared" si="464"/>
        <v>0</v>
      </c>
      <c r="CS262" s="628">
        <f t="shared" si="464"/>
        <v>0</v>
      </c>
      <c r="CT262" s="628">
        <f t="shared" si="464"/>
        <v>0</v>
      </c>
      <c r="CU262" s="628">
        <f t="shared" si="464"/>
        <v>0</v>
      </c>
      <c r="CV262" s="628">
        <f t="shared" si="468"/>
        <v>0</v>
      </c>
      <c r="CW262" s="628">
        <f t="shared" si="468"/>
        <v>0</v>
      </c>
      <c r="CX262" s="628">
        <f t="shared" si="468"/>
        <v>0</v>
      </c>
      <c r="CY262" s="628">
        <f t="shared" si="468"/>
        <v>0</v>
      </c>
      <c r="CZ262" s="628">
        <f t="shared" si="468"/>
        <v>0</v>
      </c>
      <c r="DA262" s="628">
        <f t="shared" si="468"/>
        <v>0</v>
      </c>
      <c r="DB262" s="628">
        <f t="shared" si="468"/>
        <v>0</v>
      </c>
      <c r="DC262" s="628">
        <f t="shared" si="468"/>
        <v>0</v>
      </c>
      <c r="DD262" s="628">
        <f t="shared" si="468"/>
        <v>0</v>
      </c>
      <c r="DE262" s="628">
        <f t="shared" si="468"/>
        <v>0</v>
      </c>
      <c r="DF262" s="628">
        <f t="shared" si="468"/>
        <v>0</v>
      </c>
      <c r="DG262" s="628">
        <f t="shared" si="468"/>
        <v>0</v>
      </c>
      <c r="DH262" s="628">
        <f t="shared" si="468"/>
        <v>0.18340000000000001</v>
      </c>
      <c r="DI262" s="628">
        <f t="shared" si="468"/>
        <v>0</v>
      </c>
      <c r="DJ262" s="628">
        <f t="shared" si="468"/>
        <v>0</v>
      </c>
      <c r="DK262" s="628">
        <f t="shared" si="468"/>
        <v>0</v>
      </c>
      <c r="DL262" s="628">
        <f t="shared" si="465"/>
        <v>0</v>
      </c>
      <c r="DM262" s="628">
        <f t="shared" si="465"/>
        <v>0</v>
      </c>
      <c r="DN262" s="628">
        <f t="shared" si="465"/>
        <v>0</v>
      </c>
      <c r="DO262" s="628">
        <f t="shared" si="465"/>
        <v>0</v>
      </c>
      <c r="DP262" s="628">
        <f t="shared" si="465"/>
        <v>0</v>
      </c>
      <c r="DQ262" s="628">
        <f t="shared" si="465"/>
        <v>0</v>
      </c>
      <c r="DR262" s="628">
        <f t="shared" si="465"/>
        <v>0</v>
      </c>
      <c r="DS262" s="628">
        <f t="shared" si="465"/>
        <v>0</v>
      </c>
      <c r="DT262" s="628">
        <f t="shared" si="465"/>
        <v>0</v>
      </c>
      <c r="DU262" s="628">
        <f t="shared" si="465"/>
        <v>0</v>
      </c>
      <c r="DV262" s="628">
        <f t="shared" si="465"/>
        <v>0</v>
      </c>
      <c r="DW262" s="628">
        <f t="shared" si="465"/>
        <v>0</v>
      </c>
      <c r="DX262" s="628">
        <f t="shared" si="465"/>
        <v>0</v>
      </c>
      <c r="DY262" s="628">
        <f t="shared" si="465"/>
        <v>0</v>
      </c>
      <c r="DZ262" s="628">
        <f t="shared" si="465"/>
        <v>0</v>
      </c>
      <c r="EA262" s="628">
        <f t="shared" si="465"/>
        <v>0</v>
      </c>
      <c r="EB262" s="628">
        <f t="shared" si="466"/>
        <v>0</v>
      </c>
      <c r="EC262" s="628">
        <f t="shared" si="466"/>
        <v>0</v>
      </c>
      <c r="ED262" s="628">
        <f t="shared" si="466"/>
        <v>0</v>
      </c>
      <c r="EE262" s="628">
        <f t="shared" si="466"/>
        <v>0</v>
      </c>
      <c r="EF262" s="628">
        <f t="shared" si="466"/>
        <v>0</v>
      </c>
      <c r="EG262" s="628">
        <f t="shared" si="466"/>
        <v>0</v>
      </c>
      <c r="EH262" s="628">
        <f t="shared" si="466"/>
        <v>0</v>
      </c>
      <c r="EI262" s="628">
        <f t="shared" si="466"/>
        <v>0</v>
      </c>
      <c r="EJ262" s="631"/>
      <c r="EK262" s="631">
        <f t="shared" si="469"/>
        <v>0</v>
      </c>
      <c r="EL262" s="631">
        <f t="shared" si="469"/>
        <v>0</v>
      </c>
      <c r="EM262" s="631">
        <f t="shared" si="469"/>
        <v>0</v>
      </c>
      <c r="EN262" s="631">
        <f t="shared" si="469"/>
        <v>0</v>
      </c>
      <c r="EO262" s="631">
        <f t="shared" si="469"/>
        <v>0</v>
      </c>
      <c r="EP262" s="631">
        <f t="shared" si="469"/>
        <v>0</v>
      </c>
      <c r="EQ262" s="631">
        <f t="shared" si="469"/>
        <v>0</v>
      </c>
      <c r="ER262" s="631">
        <f t="shared" si="469"/>
        <v>0</v>
      </c>
      <c r="ES262" s="631">
        <f t="shared" si="469"/>
        <v>0</v>
      </c>
      <c r="ET262" s="631">
        <f t="shared" si="469"/>
        <v>0</v>
      </c>
      <c r="EU262" s="631">
        <f t="shared" si="469"/>
        <v>0</v>
      </c>
      <c r="EV262" s="631">
        <f t="shared" si="469"/>
        <v>0</v>
      </c>
      <c r="EW262" s="631">
        <f t="shared" si="469"/>
        <v>0</v>
      </c>
      <c r="EX262" s="631">
        <f t="shared" si="469"/>
        <v>0</v>
      </c>
      <c r="EY262" s="631">
        <f t="shared" si="469"/>
        <v>0</v>
      </c>
      <c r="EZ262" s="631">
        <f t="shared" si="469"/>
        <v>0</v>
      </c>
      <c r="FA262" s="631">
        <f t="shared" si="447"/>
        <v>0</v>
      </c>
      <c r="FB262" s="631">
        <f t="shared" si="447"/>
        <v>0</v>
      </c>
      <c r="FC262" s="631">
        <f t="shared" si="447"/>
        <v>0</v>
      </c>
      <c r="FD262" s="631">
        <f t="shared" si="444"/>
        <v>0</v>
      </c>
      <c r="FE262" s="631">
        <f t="shared" si="444"/>
        <v>0</v>
      </c>
      <c r="FF262" s="631">
        <f t="shared" si="444"/>
        <v>0</v>
      </c>
      <c r="FG262" s="631">
        <f t="shared" si="444"/>
        <v>0</v>
      </c>
      <c r="FH262" s="631">
        <f t="shared" ref="FD262:FS278" si="484">IF($A262=FH$60,$H262,0)</f>
        <v>0</v>
      </c>
      <c r="FI262" s="631">
        <f t="shared" si="484"/>
        <v>0</v>
      </c>
      <c r="FJ262" s="631">
        <f t="shared" si="484"/>
        <v>0</v>
      </c>
      <c r="FK262" s="631">
        <f t="shared" si="484"/>
        <v>0</v>
      </c>
      <c r="FL262" s="631">
        <f t="shared" si="484"/>
        <v>0</v>
      </c>
      <c r="FM262" s="631">
        <f t="shared" si="484"/>
        <v>1</v>
      </c>
      <c r="FN262" s="631">
        <f t="shared" si="484"/>
        <v>0</v>
      </c>
      <c r="FO262" s="631">
        <f t="shared" si="484"/>
        <v>0</v>
      </c>
      <c r="FP262" s="631">
        <f t="shared" si="484"/>
        <v>0</v>
      </c>
      <c r="FQ262" s="631">
        <f t="shared" si="484"/>
        <v>0</v>
      </c>
      <c r="FR262" s="631">
        <f t="shared" si="484"/>
        <v>0</v>
      </c>
      <c r="FS262" s="631">
        <f t="shared" si="484"/>
        <v>0</v>
      </c>
      <c r="FT262" s="631">
        <f t="shared" si="427"/>
        <v>0</v>
      </c>
      <c r="FU262" s="631">
        <f t="shared" si="427"/>
        <v>0</v>
      </c>
      <c r="FV262" s="631">
        <f t="shared" si="445"/>
        <v>0</v>
      </c>
      <c r="FW262" s="631">
        <f t="shared" si="445"/>
        <v>0</v>
      </c>
      <c r="FX262" s="631">
        <f t="shared" si="445"/>
        <v>0</v>
      </c>
      <c r="FY262" s="631">
        <f t="shared" si="445"/>
        <v>0</v>
      </c>
      <c r="FZ262" s="631">
        <f t="shared" si="445"/>
        <v>0</v>
      </c>
      <c r="GA262" s="631">
        <f t="shared" si="445"/>
        <v>0</v>
      </c>
      <c r="GB262" s="631">
        <f t="shared" si="445"/>
        <v>0</v>
      </c>
      <c r="GC262" s="631">
        <f t="shared" si="445"/>
        <v>0</v>
      </c>
      <c r="GD262" s="631">
        <f t="shared" si="379"/>
        <v>0</v>
      </c>
      <c r="GE262" s="631">
        <f t="shared" si="379"/>
        <v>0</v>
      </c>
      <c r="GF262" s="631">
        <f t="shared" si="379"/>
        <v>0</v>
      </c>
      <c r="GG262" s="631">
        <f t="shared" si="379"/>
        <v>0</v>
      </c>
      <c r="GH262" s="631">
        <f t="shared" si="379"/>
        <v>0</v>
      </c>
      <c r="GI262" s="631">
        <f t="shared" si="390"/>
        <v>0</v>
      </c>
      <c r="GJ262" s="631">
        <f t="shared" si="390"/>
        <v>0</v>
      </c>
      <c r="GK262" s="631">
        <f t="shared" si="390"/>
        <v>0</v>
      </c>
      <c r="GL262" s="631">
        <f t="shared" si="390"/>
        <v>0</v>
      </c>
      <c r="GM262" s="631">
        <f t="shared" si="390"/>
        <v>0</v>
      </c>
      <c r="GN262" s="631">
        <f t="shared" si="390"/>
        <v>0</v>
      </c>
      <c r="GO262" s="631"/>
      <c r="GP262" s="631">
        <f t="shared" si="448"/>
        <v>0</v>
      </c>
      <c r="GQ262" s="631">
        <f t="shared" si="448"/>
        <v>0</v>
      </c>
      <c r="GR262" s="631">
        <f t="shared" si="448"/>
        <v>0</v>
      </c>
      <c r="GS262" s="631">
        <f t="shared" si="448"/>
        <v>0</v>
      </c>
      <c r="GT262" s="631">
        <f t="shared" si="448"/>
        <v>0</v>
      </c>
      <c r="GU262" s="631">
        <f t="shared" si="448"/>
        <v>0</v>
      </c>
      <c r="GV262" s="631">
        <f t="shared" si="448"/>
        <v>0</v>
      </c>
      <c r="GW262" s="631">
        <f t="shared" si="448"/>
        <v>0</v>
      </c>
      <c r="GX262" s="631">
        <f t="shared" si="448"/>
        <v>0</v>
      </c>
      <c r="GY262" s="631">
        <f t="shared" si="448"/>
        <v>0</v>
      </c>
      <c r="GZ262" s="631">
        <f t="shared" si="448"/>
        <v>0</v>
      </c>
      <c r="HA262" s="631">
        <f t="shared" si="448"/>
        <v>0</v>
      </c>
      <c r="HB262" s="631">
        <f t="shared" si="448"/>
        <v>0</v>
      </c>
      <c r="HC262" s="631">
        <f t="shared" si="448"/>
        <v>0</v>
      </c>
      <c r="HD262" s="631">
        <f t="shared" si="448"/>
        <v>0</v>
      </c>
      <c r="HE262" s="631">
        <f t="shared" si="408"/>
        <v>0</v>
      </c>
      <c r="HF262" s="631">
        <f t="shared" si="408"/>
        <v>0</v>
      </c>
      <c r="HG262" s="631">
        <f t="shared" si="408"/>
        <v>0</v>
      </c>
      <c r="HH262" s="631">
        <f t="shared" si="408"/>
        <v>0</v>
      </c>
      <c r="HI262" s="631">
        <f t="shared" si="470"/>
        <v>0</v>
      </c>
      <c r="HJ262" s="631">
        <f t="shared" si="470"/>
        <v>0</v>
      </c>
      <c r="HK262" s="631">
        <f t="shared" si="470"/>
        <v>0</v>
      </c>
      <c r="HL262" s="631">
        <f t="shared" si="470"/>
        <v>0</v>
      </c>
      <c r="HM262" s="631">
        <f t="shared" si="470"/>
        <v>0</v>
      </c>
      <c r="HN262" s="631">
        <f t="shared" si="470"/>
        <v>0</v>
      </c>
      <c r="HO262" s="631">
        <f t="shared" si="470"/>
        <v>0</v>
      </c>
      <c r="HP262" s="631">
        <f t="shared" si="470"/>
        <v>0</v>
      </c>
      <c r="HQ262" s="631">
        <f t="shared" si="470"/>
        <v>0</v>
      </c>
      <c r="HR262" s="631">
        <f t="shared" si="389"/>
        <v>1</v>
      </c>
      <c r="HS262" s="631">
        <f t="shared" si="389"/>
        <v>0</v>
      </c>
      <c r="HT262" s="631">
        <f t="shared" si="389"/>
        <v>0</v>
      </c>
      <c r="HU262" s="631">
        <f t="shared" si="389"/>
        <v>0</v>
      </c>
      <c r="HV262" s="631">
        <f t="shared" si="471"/>
        <v>0</v>
      </c>
      <c r="HW262" s="631">
        <f t="shared" si="471"/>
        <v>0</v>
      </c>
      <c r="HX262" s="631">
        <f t="shared" si="471"/>
        <v>0</v>
      </c>
      <c r="HY262" s="631">
        <f t="shared" si="471"/>
        <v>0</v>
      </c>
      <c r="HZ262" s="631">
        <f t="shared" si="471"/>
        <v>0</v>
      </c>
      <c r="IA262" s="631">
        <f t="shared" si="471"/>
        <v>0</v>
      </c>
      <c r="IB262" s="631">
        <f t="shared" si="471"/>
        <v>0</v>
      </c>
      <c r="IC262" s="631">
        <f t="shared" si="471"/>
        <v>0</v>
      </c>
      <c r="ID262" s="631">
        <f t="shared" si="471"/>
        <v>0</v>
      </c>
      <c r="IE262" s="631">
        <f t="shared" si="471"/>
        <v>0</v>
      </c>
      <c r="IF262" s="631">
        <f t="shared" si="471"/>
        <v>0</v>
      </c>
      <c r="IG262" s="631">
        <f t="shared" si="471"/>
        <v>0</v>
      </c>
      <c r="IH262" s="631">
        <f t="shared" si="471"/>
        <v>0</v>
      </c>
      <c r="II262" s="631">
        <f t="shared" si="471"/>
        <v>0</v>
      </c>
      <c r="IJ262" s="631">
        <f t="shared" si="471"/>
        <v>0</v>
      </c>
      <c r="IK262" s="631">
        <f t="shared" si="471"/>
        <v>0</v>
      </c>
      <c r="IL262" s="631">
        <f t="shared" si="446"/>
        <v>0</v>
      </c>
      <c r="IM262" s="631">
        <f t="shared" si="446"/>
        <v>0</v>
      </c>
      <c r="IN262" s="631">
        <f t="shared" si="446"/>
        <v>0</v>
      </c>
      <c r="IO262" s="631">
        <f t="shared" si="446"/>
        <v>0</v>
      </c>
      <c r="IP262" s="631">
        <f t="shared" si="446"/>
        <v>0</v>
      </c>
      <c r="IQ262" s="631">
        <f t="shared" si="446"/>
        <v>0</v>
      </c>
      <c r="IR262" s="631">
        <f t="shared" si="446"/>
        <v>0</v>
      </c>
      <c r="IS262" s="631">
        <f t="shared" si="446"/>
        <v>0</v>
      </c>
      <c r="IT262" s="631"/>
      <c r="IU262" s="631">
        <f t="shared" si="472"/>
        <v>0</v>
      </c>
      <c r="IV262" s="631">
        <f t="shared" si="472"/>
        <v>0</v>
      </c>
      <c r="IW262" s="631">
        <f t="shared" si="472"/>
        <v>0</v>
      </c>
      <c r="IX262" s="631">
        <f t="shared" si="472"/>
        <v>0</v>
      </c>
      <c r="IY262" s="631">
        <f t="shared" si="472"/>
        <v>0</v>
      </c>
      <c r="IZ262" s="631">
        <f t="shared" si="472"/>
        <v>0</v>
      </c>
      <c r="JA262" s="631">
        <f t="shared" si="472"/>
        <v>0</v>
      </c>
      <c r="JB262" s="631">
        <f t="shared" si="472"/>
        <v>0</v>
      </c>
      <c r="JC262" s="631">
        <f t="shared" si="472"/>
        <v>0</v>
      </c>
      <c r="JD262" s="631">
        <f t="shared" si="472"/>
        <v>0</v>
      </c>
      <c r="JE262" s="631">
        <f t="shared" si="473"/>
        <v>0</v>
      </c>
      <c r="JF262" s="631">
        <f t="shared" si="473"/>
        <v>0</v>
      </c>
      <c r="JG262" s="631">
        <f t="shared" si="473"/>
        <v>0</v>
      </c>
      <c r="JH262" s="631">
        <f t="shared" si="473"/>
        <v>0</v>
      </c>
      <c r="JI262" s="631">
        <f t="shared" si="473"/>
        <v>0</v>
      </c>
      <c r="JJ262" s="631">
        <f t="shared" si="473"/>
        <v>0</v>
      </c>
      <c r="JK262" s="631">
        <f t="shared" si="473"/>
        <v>0</v>
      </c>
      <c r="JL262" s="631">
        <f t="shared" si="473"/>
        <v>0</v>
      </c>
      <c r="JM262" s="631">
        <f t="shared" si="473"/>
        <v>0</v>
      </c>
      <c r="JN262" s="631">
        <f t="shared" si="473"/>
        <v>0</v>
      </c>
      <c r="JO262" s="631">
        <f t="shared" si="474"/>
        <v>0</v>
      </c>
      <c r="JP262" s="631">
        <f t="shared" si="474"/>
        <v>0</v>
      </c>
      <c r="JQ262" s="631">
        <f t="shared" si="474"/>
        <v>0</v>
      </c>
      <c r="JR262" s="631">
        <f t="shared" si="474"/>
        <v>0</v>
      </c>
      <c r="JS262" s="631">
        <f t="shared" si="474"/>
        <v>0</v>
      </c>
      <c r="JT262" s="631">
        <f t="shared" si="474"/>
        <v>0</v>
      </c>
      <c r="JU262" s="631">
        <f t="shared" si="474"/>
        <v>0</v>
      </c>
      <c r="JV262" s="631">
        <f t="shared" si="474"/>
        <v>0</v>
      </c>
      <c r="JW262" s="631">
        <f t="shared" si="474"/>
        <v>41.265000000000001</v>
      </c>
      <c r="JX262" s="631">
        <f t="shared" si="474"/>
        <v>0</v>
      </c>
      <c r="JY262" s="631">
        <f t="shared" si="475"/>
        <v>0</v>
      </c>
      <c r="JZ262" s="631">
        <f t="shared" si="475"/>
        <v>0</v>
      </c>
      <c r="KA262" s="631">
        <f t="shared" si="475"/>
        <v>0</v>
      </c>
      <c r="KB262" s="631">
        <f t="shared" si="475"/>
        <v>0</v>
      </c>
      <c r="KC262" s="631">
        <f t="shared" si="475"/>
        <v>0</v>
      </c>
      <c r="KD262" s="631">
        <f t="shared" si="475"/>
        <v>0</v>
      </c>
      <c r="KE262" s="631">
        <f t="shared" si="475"/>
        <v>0</v>
      </c>
      <c r="KF262" s="631">
        <f t="shared" si="475"/>
        <v>0</v>
      </c>
      <c r="KG262" s="631">
        <f t="shared" si="475"/>
        <v>0</v>
      </c>
      <c r="KH262" s="631">
        <f t="shared" si="475"/>
        <v>0</v>
      </c>
      <c r="KI262" s="631">
        <f t="shared" si="476"/>
        <v>0</v>
      </c>
      <c r="KJ262" s="631">
        <f t="shared" si="476"/>
        <v>0</v>
      </c>
      <c r="KK262" s="631">
        <f t="shared" si="476"/>
        <v>0</v>
      </c>
      <c r="KL262" s="631">
        <f t="shared" si="476"/>
        <v>0</v>
      </c>
      <c r="KM262" s="631">
        <f t="shared" si="476"/>
        <v>0</v>
      </c>
      <c r="KN262" s="631">
        <f t="shared" si="476"/>
        <v>0</v>
      </c>
      <c r="KO262" s="631">
        <f t="shared" si="476"/>
        <v>0</v>
      </c>
      <c r="KP262" s="631">
        <f t="shared" si="476"/>
        <v>0</v>
      </c>
      <c r="KQ262" s="631">
        <f t="shared" si="476"/>
        <v>0</v>
      </c>
      <c r="KR262" s="631">
        <f t="shared" si="476"/>
        <v>0</v>
      </c>
      <c r="KS262" s="631">
        <f t="shared" si="477"/>
        <v>0</v>
      </c>
      <c r="KT262" s="631">
        <f t="shared" si="477"/>
        <v>0</v>
      </c>
      <c r="KU262" s="631">
        <f t="shared" si="477"/>
        <v>0</v>
      </c>
      <c r="KV262" s="631">
        <f t="shared" si="477"/>
        <v>0</v>
      </c>
      <c r="KW262" s="631">
        <f t="shared" si="477"/>
        <v>0</v>
      </c>
      <c r="KX262" s="631">
        <f t="shared" si="477"/>
        <v>0</v>
      </c>
      <c r="KY262" s="631"/>
      <c r="KZ262" s="631">
        <f t="shared" si="478"/>
        <v>0</v>
      </c>
      <c r="LA262" s="631">
        <f t="shared" si="478"/>
        <v>0</v>
      </c>
      <c r="LB262" s="631">
        <f t="shared" si="478"/>
        <v>0</v>
      </c>
      <c r="LC262" s="631">
        <f t="shared" si="478"/>
        <v>0</v>
      </c>
      <c r="LD262" s="631">
        <f t="shared" si="478"/>
        <v>0</v>
      </c>
      <c r="LE262" s="631">
        <f t="shared" si="478"/>
        <v>0</v>
      </c>
      <c r="LF262" s="631">
        <f t="shared" si="478"/>
        <v>0</v>
      </c>
      <c r="LG262" s="631">
        <f t="shared" si="478"/>
        <v>0</v>
      </c>
      <c r="LH262" s="631">
        <f t="shared" si="478"/>
        <v>0</v>
      </c>
      <c r="LI262" s="631">
        <f t="shared" si="478"/>
        <v>0</v>
      </c>
      <c r="LJ262" s="631">
        <f t="shared" si="479"/>
        <v>0</v>
      </c>
      <c r="LK262" s="631">
        <f t="shared" si="479"/>
        <v>0</v>
      </c>
      <c r="LL262" s="631">
        <f t="shared" si="479"/>
        <v>0</v>
      </c>
      <c r="LM262" s="631">
        <f t="shared" si="479"/>
        <v>0</v>
      </c>
      <c r="LN262" s="631">
        <f t="shared" si="479"/>
        <v>0</v>
      </c>
      <c r="LO262" s="631">
        <f t="shared" si="479"/>
        <v>0</v>
      </c>
      <c r="LP262" s="631">
        <f t="shared" si="479"/>
        <v>0</v>
      </c>
      <c r="LQ262" s="631">
        <f t="shared" si="479"/>
        <v>0</v>
      </c>
      <c r="LR262" s="631">
        <f t="shared" si="479"/>
        <v>0</v>
      </c>
      <c r="LS262" s="631">
        <f t="shared" si="479"/>
        <v>0</v>
      </c>
      <c r="LT262" s="631">
        <f t="shared" si="480"/>
        <v>0</v>
      </c>
      <c r="LU262" s="631">
        <f t="shared" si="480"/>
        <v>0</v>
      </c>
      <c r="LV262" s="631">
        <f t="shared" si="480"/>
        <v>0</v>
      </c>
      <c r="LW262" s="631">
        <f t="shared" si="480"/>
        <v>0</v>
      </c>
      <c r="LX262" s="631">
        <f t="shared" si="480"/>
        <v>0</v>
      </c>
      <c r="LY262" s="631">
        <f t="shared" si="480"/>
        <v>0</v>
      </c>
      <c r="LZ262" s="631">
        <f t="shared" si="480"/>
        <v>0</v>
      </c>
      <c r="MA262" s="631">
        <f t="shared" si="480"/>
        <v>0</v>
      </c>
      <c r="MB262" s="631">
        <f t="shared" si="480"/>
        <v>6.4190000000000005</v>
      </c>
      <c r="MC262" s="631">
        <f t="shared" si="480"/>
        <v>0</v>
      </c>
      <c r="MD262" s="631">
        <f t="shared" si="481"/>
        <v>0</v>
      </c>
      <c r="ME262" s="631">
        <f t="shared" si="481"/>
        <v>0</v>
      </c>
      <c r="MF262" s="631">
        <f t="shared" si="481"/>
        <v>0</v>
      </c>
      <c r="MG262" s="631">
        <f t="shared" si="481"/>
        <v>0</v>
      </c>
      <c r="MH262" s="631">
        <f t="shared" si="481"/>
        <v>0</v>
      </c>
      <c r="MI262" s="631">
        <f t="shared" si="481"/>
        <v>0</v>
      </c>
      <c r="MJ262" s="631">
        <f t="shared" si="481"/>
        <v>0</v>
      </c>
      <c r="MK262" s="631">
        <f t="shared" si="481"/>
        <v>0</v>
      </c>
      <c r="ML262" s="631">
        <f t="shared" si="481"/>
        <v>0</v>
      </c>
      <c r="MM262" s="631">
        <f t="shared" si="481"/>
        <v>0</v>
      </c>
      <c r="MN262" s="631">
        <f t="shared" si="482"/>
        <v>0</v>
      </c>
      <c r="MO262" s="631">
        <f t="shared" si="482"/>
        <v>0</v>
      </c>
      <c r="MP262" s="631">
        <f t="shared" si="482"/>
        <v>0</v>
      </c>
      <c r="MQ262" s="631">
        <f t="shared" si="482"/>
        <v>0</v>
      </c>
      <c r="MR262" s="631">
        <f t="shared" si="482"/>
        <v>0</v>
      </c>
      <c r="MS262" s="631">
        <f t="shared" si="482"/>
        <v>0</v>
      </c>
      <c r="MT262" s="631">
        <f t="shared" si="482"/>
        <v>0</v>
      </c>
      <c r="MU262" s="631">
        <f t="shared" si="482"/>
        <v>0</v>
      </c>
      <c r="MV262" s="631">
        <f t="shared" si="482"/>
        <v>0</v>
      </c>
      <c r="MW262" s="631">
        <f t="shared" si="482"/>
        <v>0</v>
      </c>
      <c r="MX262" s="631">
        <f t="shared" si="483"/>
        <v>0</v>
      </c>
      <c r="MY262" s="631">
        <f t="shared" si="483"/>
        <v>0</v>
      </c>
      <c r="MZ262" s="631">
        <f t="shared" si="483"/>
        <v>0</v>
      </c>
      <c r="NA262" s="631">
        <f t="shared" si="483"/>
        <v>0</v>
      </c>
      <c r="NB262" s="631">
        <f t="shared" si="483"/>
        <v>0</v>
      </c>
      <c r="NC262" s="631">
        <f t="shared" si="483"/>
        <v>0</v>
      </c>
    </row>
    <row r="263" spans="1:367" hidden="1">
      <c r="A263" s="504" t="s">
        <v>108</v>
      </c>
      <c r="B263" s="504" t="s">
        <v>342</v>
      </c>
      <c r="C263" s="497">
        <v>3.7084739999999998</v>
      </c>
      <c r="D263" s="497">
        <v>0.37873600000000002</v>
      </c>
      <c r="E263" s="362">
        <f t="shared" si="358"/>
        <v>2.4457499235558465E-3</v>
      </c>
      <c r="F263" s="363">
        <f t="shared" si="359"/>
        <v>1.1368614452214845E-3</v>
      </c>
      <c r="G263" s="498">
        <f>E263*Dichtheden!$V$70</f>
        <v>126.00229682168283</v>
      </c>
      <c r="H263" s="499">
        <f>IF(C263=0,0,ROUND(IF((G263/2)/Dichtheden!$C$3&lt;1,1,(G263/2)/Dichtheden!$C$3),0))</f>
        <v>1</v>
      </c>
      <c r="I263" s="498">
        <f>E263*Dichtheden!$AJ$70</f>
        <v>21.000382803613807</v>
      </c>
      <c r="J263" s="499">
        <f>IF(C263=0,0,ROUND(IF((I263/2)/Dichtheden!$D$3&lt;1,1,(I263/2)/Dichtheden!$D$3),0))</f>
        <v>1</v>
      </c>
      <c r="K263" s="498">
        <f t="shared" si="360"/>
        <v>63.001148410841417</v>
      </c>
      <c r="L263" s="500">
        <f t="shared" si="361"/>
        <v>63.001148410841417</v>
      </c>
      <c r="M263" s="498">
        <f>IF(D263=0,0,IF((D263*Dichtheden!$G$4)&lt;25,25,D263*Dichtheden!$G$4))</f>
        <v>85.215600000000009</v>
      </c>
      <c r="N263" s="499">
        <f>D263*Dichtheden!$H$4</f>
        <v>13.25576</v>
      </c>
      <c r="O263" s="501"/>
      <c r="P263" s="501"/>
      <c r="Q263" s="502">
        <f>E263*Dichtheden!$AS$68</f>
        <v>92.926693905991101</v>
      </c>
      <c r="R263" s="495">
        <f>IF(Q263=0,0,ROUND(IF((Q263/2)/Dichtheden!$C$3&lt;1,1,(Q263/2)/Dichtheden!$C$3),0))</f>
        <v>1</v>
      </c>
      <c r="S263" s="502">
        <f>E263*Dichtheden!$AY$68</f>
        <v>5.1450937868853828</v>
      </c>
      <c r="T263" s="495">
        <f>IF(Q263=0,0,ROUND(IF((S263/2)/Dichtheden!$D$3&lt;1,1,(S263/2)/Dichtheden!$D$3),0))</f>
        <v>1</v>
      </c>
      <c r="U263" s="502">
        <f>D263*Dichtheden!$G$5</f>
        <v>82.564447999999999</v>
      </c>
      <c r="V263" s="502">
        <f>D263*Dichtheden!$H$5</f>
        <v>5.6810400000000003</v>
      </c>
      <c r="X263" s="630"/>
      <c r="AA263" s="628">
        <f t="shared" si="461"/>
        <v>0</v>
      </c>
      <c r="AB263" s="628">
        <f t="shared" si="461"/>
        <v>0</v>
      </c>
      <c r="AC263" s="628">
        <f t="shared" si="461"/>
        <v>0</v>
      </c>
      <c r="AD263" s="628">
        <f t="shared" si="461"/>
        <v>0</v>
      </c>
      <c r="AE263" s="628">
        <f t="shared" si="461"/>
        <v>0</v>
      </c>
      <c r="AF263" s="628">
        <f t="shared" si="461"/>
        <v>0</v>
      </c>
      <c r="AG263" s="628">
        <f t="shared" si="461"/>
        <v>0</v>
      </c>
      <c r="AH263" s="628">
        <f t="shared" si="461"/>
        <v>0</v>
      </c>
      <c r="AI263" s="628">
        <f t="shared" si="461"/>
        <v>0</v>
      </c>
      <c r="AJ263" s="628">
        <f t="shared" si="461"/>
        <v>0</v>
      </c>
      <c r="AK263" s="628">
        <f t="shared" si="461"/>
        <v>0</v>
      </c>
      <c r="AL263" s="628">
        <f t="shared" si="461"/>
        <v>0</v>
      </c>
      <c r="AM263" s="628">
        <f t="shared" si="461"/>
        <v>0</v>
      </c>
      <c r="AN263" s="628">
        <f t="shared" si="461"/>
        <v>0</v>
      </c>
      <c r="AO263" s="628">
        <f t="shared" si="461"/>
        <v>0</v>
      </c>
      <c r="AP263" s="628">
        <f t="shared" si="461"/>
        <v>0</v>
      </c>
      <c r="AQ263" s="628">
        <f t="shared" si="467"/>
        <v>0</v>
      </c>
      <c r="AR263" s="628">
        <f t="shared" si="467"/>
        <v>0</v>
      </c>
      <c r="AS263" s="628">
        <f t="shared" si="467"/>
        <v>0</v>
      </c>
      <c r="AT263" s="628">
        <f t="shared" si="467"/>
        <v>0</v>
      </c>
      <c r="AU263" s="628">
        <f t="shared" si="467"/>
        <v>0</v>
      </c>
      <c r="AV263" s="628">
        <f t="shared" si="467"/>
        <v>0</v>
      </c>
      <c r="AW263" s="628">
        <f t="shared" si="467"/>
        <v>0</v>
      </c>
      <c r="AX263" s="628">
        <f t="shared" si="467"/>
        <v>0</v>
      </c>
      <c r="AY263" s="628">
        <f t="shared" si="467"/>
        <v>0</v>
      </c>
      <c r="AZ263" s="628">
        <f t="shared" si="467"/>
        <v>0</v>
      </c>
      <c r="BA263" s="628">
        <f t="shared" si="467"/>
        <v>0</v>
      </c>
      <c r="BB263" s="628">
        <f t="shared" si="467"/>
        <v>0</v>
      </c>
      <c r="BC263" s="628">
        <f t="shared" si="467"/>
        <v>3.7084739999999998</v>
      </c>
      <c r="BD263" s="628">
        <f t="shared" si="467"/>
        <v>0</v>
      </c>
      <c r="BE263" s="628">
        <f t="shared" si="467"/>
        <v>0</v>
      </c>
      <c r="BF263" s="628">
        <f t="shared" si="467"/>
        <v>0</v>
      </c>
      <c r="BG263" s="628">
        <f t="shared" si="462"/>
        <v>0</v>
      </c>
      <c r="BH263" s="628">
        <f t="shared" si="462"/>
        <v>0</v>
      </c>
      <c r="BI263" s="628">
        <f t="shared" si="462"/>
        <v>0</v>
      </c>
      <c r="BJ263" s="628">
        <f t="shared" si="462"/>
        <v>0</v>
      </c>
      <c r="BK263" s="628">
        <f t="shared" si="462"/>
        <v>0</v>
      </c>
      <c r="BL263" s="628">
        <f t="shared" si="462"/>
        <v>0</v>
      </c>
      <c r="BM263" s="628">
        <f t="shared" si="462"/>
        <v>0</v>
      </c>
      <c r="BN263" s="628">
        <f t="shared" si="462"/>
        <v>0</v>
      </c>
      <c r="BO263" s="628">
        <f t="shared" si="462"/>
        <v>0</v>
      </c>
      <c r="BP263" s="628">
        <f t="shared" si="462"/>
        <v>0</v>
      </c>
      <c r="BQ263" s="628">
        <f t="shared" si="462"/>
        <v>0</v>
      </c>
      <c r="BR263" s="628">
        <f t="shared" si="462"/>
        <v>0</v>
      </c>
      <c r="BS263" s="628">
        <f t="shared" si="462"/>
        <v>0</v>
      </c>
      <c r="BT263" s="628">
        <f t="shared" si="462"/>
        <v>0</v>
      </c>
      <c r="BU263" s="628">
        <f t="shared" si="462"/>
        <v>0</v>
      </c>
      <c r="BV263" s="628">
        <f t="shared" si="462"/>
        <v>0</v>
      </c>
      <c r="BW263" s="628">
        <f t="shared" si="463"/>
        <v>0</v>
      </c>
      <c r="BX263" s="628">
        <f t="shared" si="463"/>
        <v>0</v>
      </c>
      <c r="BY263" s="628">
        <f t="shared" si="463"/>
        <v>0</v>
      </c>
      <c r="BZ263" s="628">
        <f t="shared" si="463"/>
        <v>0</v>
      </c>
      <c r="CA263" s="628">
        <f t="shared" si="463"/>
        <v>0</v>
      </c>
      <c r="CB263" s="628">
        <f t="shared" si="463"/>
        <v>0</v>
      </c>
      <c r="CC263" s="628">
        <f t="shared" si="463"/>
        <v>0</v>
      </c>
      <c r="CD263" s="628">
        <f t="shared" si="463"/>
        <v>0</v>
      </c>
      <c r="CE263" s="628"/>
      <c r="CF263" s="628">
        <f t="shared" si="464"/>
        <v>0</v>
      </c>
      <c r="CG263" s="628">
        <f t="shared" si="464"/>
        <v>0</v>
      </c>
      <c r="CH263" s="628">
        <f t="shared" si="464"/>
        <v>0</v>
      </c>
      <c r="CI263" s="628">
        <f t="shared" si="464"/>
        <v>0</v>
      </c>
      <c r="CJ263" s="628">
        <f t="shared" si="464"/>
        <v>0</v>
      </c>
      <c r="CK263" s="628">
        <f t="shared" si="464"/>
        <v>0</v>
      </c>
      <c r="CL263" s="628">
        <f t="shared" si="464"/>
        <v>0</v>
      </c>
      <c r="CM263" s="628">
        <f t="shared" si="464"/>
        <v>0</v>
      </c>
      <c r="CN263" s="628">
        <f t="shared" si="464"/>
        <v>0</v>
      </c>
      <c r="CO263" s="628">
        <f t="shared" si="464"/>
        <v>0</v>
      </c>
      <c r="CP263" s="628">
        <f t="shared" si="464"/>
        <v>0</v>
      </c>
      <c r="CQ263" s="628">
        <f t="shared" si="464"/>
        <v>0</v>
      </c>
      <c r="CR263" s="628">
        <f t="shared" si="464"/>
        <v>0</v>
      </c>
      <c r="CS263" s="628">
        <f t="shared" si="464"/>
        <v>0</v>
      </c>
      <c r="CT263" s="628">
        <f t="shared" si="464"/>
        <v>0</v>
      </c>
      <c r="CU263" s="628">
        <f t="shared" si="464"/>
        <v>0</v>
      </c>
      <c r="CV263" s="628">
        <f t="shared" si="468"/>
        <v>0</v>
      </c>
      <c r="CW263" s="628">
        <f t="shared" si="468"/>
        <v>0</v>
      </c>
      <c r="CX263" s="628">
        <f t="shared" si="468"/>
        <v>0</v>
      </c>
      <c r="CY263" s="628">
        <f t="shared" si="468"/>
        <v>0</v>
      </c>
      <c r="CZ263" s="628">
        <f t="shared" si="468"/>
        <v>0</v>
      </c>
      <c r="DA263" s="628">
        <f t="shared" si="468"/>
        <v>0</v>
      </c>
      <c r="DB263" s="628">
        <f t="shared" si="468"/>
        <v>0</v>
      </c>
      <c r="DC263" s="628">
        <f t="shared" si="468"/>
        <v>0</v>
      </c>
      <c r="DD263" s="628">
        <f t="shared" si="468"/>
        <v>0</v>
      </c>
      <c r="DE263" s="628">
        <f t="shared" si="468"/>
        <v>0</v>
      </c>
      <c r="DF263" s="628">
        <f t="shared" si="468"/>
        <v>0</v>
      </c>
      <c r="DG263" s="628">
        <f t="shared" si="468"/>
        <v>0</v>
      </c>
      <c r="DH263" s="628">
        <f t="shared" si="468"/>
        <v>0.37873600000000002</v>
      </c>
      <c r="DI263" s="628">
        <f t="shared" si="468"/>
        <v>0</v>
      </c>
      <c r="DJ263" s="628">
        <f t="shared" si="468"/>
        <v>0</v>
      </c>
      <c r="DK263" s="628">
        <f t="shared" si="468"/>
        <v>0</v>
      </c>
      <c r="DL263" s="628">
        <f t="shared" si="465"/>
        <v>0</v>
      </c>
      <c r="DM263" s="628">
        <f t="shared" si="465"/>
        <v>0</v>
      </c>
      <c r="DN263" s="628">
        <f t="shared" si="465"/>
        <v>0</v>
      </c>
      <c r="DO263" s="628">
        <f t="shared" si="465"/>
        <v>0</v>
      </c>
      <c r="DP263" s="628">
        <f t="shared" si="465"/>
        <v>0</v>
      </c>
      <c r="DQ263" s="628">
        <f t="shared" si="465"/>
        <v>0</v>
      </c>
      <c r="DR263" s="628">
        <f t="shared" si="465"/>
        <v>0</v>
      </c>
      <c r="DS263" s="628">
        <f t="shared" si="465"/>
        <v>0</v>
      </c>
      <c r="DT263" s="628">
        <f t="shared" si="465"/>
        <v>0</v>
      </c>
      <c r="DU263" s="628">
        <f t="shared" si="465"/>
        <v>0</v>
      </c>
      <c r="DV263" s="628">
        <f t="shared" si="465"/>
        <v>0</v>
      </c>
      <c r="DW263" s="628">
        <f t="shared" si="465"/>
        <v>0</v>
      </c>
      <c r="DX263" s="628">
        <f t="shared" si="465"/>
        <v>0</v>
      </c>
      <c r="DY263" s="628">
        <f t="shared" si="465"/>
        <v>0</v>
      </c>
      <c r="DZ263" s="628">
        <f t="shared" si="465"/>
        <v>0</v>
      </c>
      <c r="EA263" s="628">
        <f t="shared" si="465"/>
        <v>0</v>
      </c>
      <c r="EB263" s="628">
        <f t="shared" si="466"/>
        <v>0</v>
      </c>
      <c r="EC263" s="628">
        <f t="shared" si="466"/>
        <v>0</v>
      </c>
      <c r="ED263" s="628">
        <f t="shared" si="466"/>
        <v>0</v>
      </c>
      <c r="EE263" s="628">
        <f t="shared" si="466"/>
        <v>0</v>
      </c>
      <c r="EF263" s="628">
        <f t="shared" si="466"/>
        <v>0</v>
      </c>
      <c r="EG263" s="628">
        <f t="shared" si="466"/>
        <v>0</v>
      </c>
      <c r="EH263" s="628">
        <f t="shared" si="466"/>
        <v>0</v>
      </c>
      <c r="EI263" s="628">
        <f t="shared" si="466"/>
        <v>0</v>
      </c>
      <c r="EJ263" s="631"/>
      <c r="EK263" s="631">
        <f t="shared" si="469"/>
        <v>0</v>
      </c>
      <c r="EL263" s="631">
        <f t="shared" si="469"/>
        <v>0</v>
      </c>
      <c r="EM263" s="631">
        <f t="shared" si="469"/>
        <v>0</v>
      </c>
      <c r="EN263" s="631">
        <f t="shared" si="469"/>
        <v>0</v>
      </c>
      <c r="EO263" s="631">
        <f t="shared" si="469"/>
        <v>0</v>
      </c>
      <c r="EP263" s="631">
        <f t="shared" si="469"/>
        <v>0</v>
      </c>
      <c r="EQ263" s="631">
        <f t="shared" si="469"/>
        <v>0</v>
      </c>
      <c r="ER263" s="631">
        <f t="shared" si="469"/>
        <v>0</v>
      </c>
      <c r="ES263" s="631">
        <f t="shared" si="469"/>
        <v>0</v>
      </c>
      <c r="ET263" s="631">
        <f t="shared" si="469"/>
        <v>0</v>
      </c>
      <c r="EU263" s="631">
        <f t="shared" si="469"/>
        <v>0</v>
      </c>
      <c r="EV263" s="631">
        <f t="shared" si="469"/>
        <v>0</v>
      </c>
      <c r="EW263" s="631">
        <f t="shared" si="469"/>
        <v>0</v>
      </c>
      <c r="EX263" s="631">
        <f t="shared" si="469"/>
        <v>0</v>
      </c>
      <c r="EY263" s="631">
        <f t="shared" si="469"/>
        <v>0</v>
      </c>
      <c r="EZ263" s="631">
        <f t="shared" si="469"/>
        <v>0</v>
      </c>
      <c r="FA263" s="631">
        <f t="shared" si="447"/>
        <v>0</v>
      </c>
      <c r="FB263" s="631">
        <f t="shared" si="447"/>
        <v>0</v>
      </c>
      <c r="FC263" s="631">
        <f t="shared" si="447"/>
        <v>0</v>
      </c>
      <c r="FD263" s="631">
        <f t="shared" si="484"/>
        <v>0</v>
      </c>
      <c r="FE263" s="631">
        <f t="shared" si="484"/>
        <v>0</v>
      </c>
      <c r="FF263" s="631">
        <f t="shared" si="484"/>
        <v>0</v>
      </c>
      <c r="FG263" s="631">
        <f t="shared" si="484"/>
        <v>0</v>
      </c>
      <c r="FH263" s="631">
        <f t="shared" si="484"/>
        <v>0</v>
      </c>
      <c r="FI263" s="631">
        <f t="shared" si="484"/>
        <v>0</v>
      </c>
      <c r="FJ263" s="631">
        <f t="shared" si="484"/>
        <v>0</v>
      </c>
      <c r="FK263" s="631">
        <f t="shared" si="484"/>
        <v>0</v>
      </c>
      <c r="FL263" s="631">
        <f t="shared" si="484"/>
        <v>0</v>
      </c>
      <c r="FM263" s="631">
        <f t="shared" si="484"/>
        <v>1</v>
      </c>
      <c r="FN263" s="631">
        <f t="shared" si="484"/>
        <v>0</v>
      </c>
      <c r="FO263" s="631">
        <f t="shared" si="484"/>
        <v>0</v>
      </c>
      <c r="FP263" s="631">
        <f t="shared" si="484"/>
        <v>0</v>
      </c>
      <c r="FQ263" s="631">
        <f t="shared" si="484"/>
        <v>0</v>
      </c>
      <c r="FR263" s="631">
        <f t="shared" si="484"/>
        <v>0</v>
      </c>
      <c r="FS263" s="631">
        <f t="shared" si="484"/>
        <v>0</v>
      </c>
      <c r="FT263" s="631">
        <f t="shared" si="427"/>
        <v>0</v>
      </c>
      <c r="FU263" s="631">
        <f t="shared" si="427"/>
        <v>0</v>
      </c>
      <c r="FV263" s="631">
        <f t="shared" si="445"/>
        <v>0</v>
      </c>
      <c r="FW263" s="631">
        <f t="shared" si="445"/>
        <v>0</v>
      </c>
      <c r="FX263" s="631">
        <f t="shared" si="445"/>
        <v>0</v>
      </c>
      <c r="FY263" s="631">
        <f t="shared" si="445"/>
        <v>0</v>
      </c>
      <c r="FZ263" s="631">
        <f t="shared" si="445"/>
        <v>0</v>
      </c>
      <c r="GA263" s="631">
        <f t="shared" si="445"/>
        <v>0</v>
      </c>
      <c r="GB263" s="631">
        <f t="shared" si="445"/>
        <v>0</v>
      </c>
      <c r="GC263" s="631">
        <f t="shared" si="445"/>
        <v>0</v>
      </c>
      <c r="GD263" s="631">
        <f t="shared" si="379"/>
        <v>0</v>
      </c>
      <c r="GE263" s="631">
        <f t="shared" si="379"/>
        <v>0</v>
      </c>
      <c r="GF263" s="631">
        <f t="shared" si="379"/>
        <v>0</v>
      </c>
      <c r="GG263" s="631">
        <f t="shared" si="379"/>
        <v>0</v>
      </c>
      <c r="GH263" s="631">
        <f t="shared" si="379"/>
        <v>0</v>
      </c>
      <c r="GI263" s="631">
        <f t="shared" si="390"/>
        <v>0</v>
      </c>
      <c r="GJ263" s="631">
        <f t="shared" si="390"/>
        <v>0</v>
      </c>
      <c r="GK263" s="631">
        <f t="shared" si="390"/>
        <v>0</v>
      </c>
      <c r="GL263" s="631">
        <f t="shared" si="390"/>
        <v>0</v>
      </c>
      <c r="GM263" s="631">
        <f t="shared" si="390"/>
        <v>0</v>
      </c>
      <c r="GN263" s="631">
        <f t="shared" si="390"/>
        <v>0</v>
      </c>
      <c r="GO263" s="631"/>
      <c r="GP263" s="631">
        <f t="shared" si="448"/>
        <v>0</v>
      </c>
      <c r="GQ263" s="631">
        <f t="shared" si="448"/>
        <v>0</v>
      </c>
      <c r="GR263" s="631">
        <f t="shared" si="448"/>
        <v>0</v>
      </c>
      <c r="GS263" s="631">
        <f t="shared" si="448"/>
        <v>0</v>
      </c>
      <c r="GT263" s="631">
        <f t="shared" si="448"/>
        <v>0</v>
      </c>
      <c r="GU263" s="631">
        <f t="shared" si="448"/>
        <v>0</v>
      </c>
      <c r="GV263" s="631">
        <f t="shared" si="448"/>
        <v>0</v>
      </c>
      <c r="GW263" s="631">
        <f t="shared" si="448"/>
        <v>0</v>
      </c>
      <c r="GX263" s="631">
        <f t="shared" si="448"/>
        <v>0</v>
      </c>
      <c r="GY263" s="631">
        <f t="shared" si="448"/>
        <v>0</v>
      </c>
      <c r="GZ263" s="631">
        <f t="shared" si="448"/>
        <v>0</v>
      </c>
      <c r="HA263" s="631">
        <f t="shared" si="448"/>
        <v>0</v>
      </c>
      <c r="HB263" s="631">
        <f t="shared" si="448"/>
        <v>0</v>
      </c>
      <c r="HC263" s="631">
        <f t="shared" si="448"/>
        <v>0</v>
      </c>
      <c r="HD263" s="631">
        <f t="shared" si="448"/>
        <v>0</v>
      </c>
      <c r="HE263" s="631">
        <f t="shared" si="408"/>
        <v>0</v>
      </c>
      <c r="HF263" s="631">
        <f t="shared" si="408"/>
        <v>0</v>
      </c>
      <c r="HG263" s="631">
        <f t="shared" si="408"/>
        <v>0</v>
      </c>
      <c r="HH263" s="631">
        <f t="shared" si="408"/>
        <v>0</v>
      </c>
      <c r="HI263" s="631">
        <f t="shared" si="470"/>
        <v>0</v>
      </c>
      <c r="HJ263" s="631">
        <f t="shared" si="470"/>
        <v>0</v>
      </c>
      <c r="HK263" s="631">
        <f t="shared" si="470"/>
        <v>0</v>
      </c>
      <c r="HL263" s="631">
        <f t="shared" si="470"/>
        <v>0</v>
      </c>
      <c r="HM263" s="631">
        <f t="shared" si="470"/>
        <v>0</v>
      </c>
      <c r="HN263" s="631">
        <f t="shared" si="470"/>
        <v>0</v>
      </c>
      <c r="HO263" s="631">
        <f t="shared" si="470"/>
        <v>0</v>
      </c>
      <c r="HP263" s="631">
        <f t="shared" si="470"/>
        <v>0</v>
      </c>
      <c r="HQ263" s="631">
        <f t="shared" si="470"/>
        <v>0</v>
      </c>
      <c r="HR263" s="631">
        <f t="shared" si="389"/>
        <v>1</v>
      </c>
      <c r="HS263" s="631">
        <f t="shared" si="389"/>
        <v>0</v>
      </c>
      <c r="HT263" s="631">
        <f t="shared" si="389"/>
        <v>0</v>
      </c>
      <c r="HU263" s="631">
        <f t="shared" si="389"/>
        <v>0</v>
      </c>
      <c r="HV263" s="631">
        <f t="shared" si="471"/>
        <v>0</v>
      </c>
      <c r="HW263" s="631">
        <f t="shared" si="471"/>
        <v>0</v>
      </c>
      <c r="HX263" s="631">
        <f t="shared" si="471"/>
        <v>0</v>
      </c>
      <c r="HY263" s="631">
        <f t="shared" si="471"/>
        <v>0</v>
      </c>
      <c r="HZ263" s="631">
        <f t="shared" si="471"/>
        <v>0</v>
      </c>
      <c r="IA263" s="631">
        <f t="shared" si="471"/>
        <v>0</v>
      </c>
      <c r="IB263" s="631">
        <f t="shared" si="471"/>
        <v>0</v>
      </c>
      <c r="IC263" s="631">
        <f t="shared" si="471"/>
        <v>0</v>
      </c>
      <c r="ID263" s="631">
        <f t="shared" si="471"/>
        <v>0</v>
      </c>
      <c r="IE263" s="631">
        <f t="shared" si="471"/>
        <v>0</v>
      </c>
      <c r="IF263" s="631">
        <f t="shared" si="471"/>
        <v>0</v>
      </c>
      <c r="IG263" s="631">
        <f t="shared" si="471"/>
        <v>0</v>
      </c>
      <c r="IH263" s="631">
        <f t="shared" si="471"/>
        <v>0</v>
      </c>
      <c r="II263" s="631">
        <f t="shared" si="471"/>
        <v>0</v>
      </c>
      <c r="IJ263" s="631">
        <f t="shared" si="471"/>
        <v>0</v>
      </c>
      <c r="IK263" s="631">
        <f t="shared" si="471"/>
        <v>0</v>
      </c>
      <c r="IL263" s="631">
        <f t="shared" si="446"/>
        <v>0</v>
      </c>
      <c r="IM263" s="631">
        <f t="shared" si="446"/>
        <v>0</v>
      </c>
      <c r="IN263" s="631">
        <f t="shared" si="446"/>
        <v>0</v>
      </c>
      <c r="IO263" s="631">
        <f t="shared" si="446"/>
        <v>0</v>
      </c>
      <c r="IP263" s="631">
        <f t="shared" si="446"/>
        <v>0</v>
      </c>
      <c r="IQ263" s="631">
        <f t="shared" si="446"/>
        <v>0</v>
      </c>
      <c r="IR263" s="631">
        <f t="shared" si="446"/>
        <v>0</v>
      </c>
      <c r="IS263" s="631">
        <f t="shared" si="446"/>
        <v>0</v>
      </c>
      <c r="IT263" s="631"/>
      <c r="IU263" s="631">
        <f t="shared" si="472"/>
        <v>0</v>
      </c>
      <c r="IV263" s="631">
        <f t="shared" si="472"/>
        <v>0</v>
      </c>
      <c r="IW263" s="631">
        <f t="shared" si="472"/>
        <v>0</v>
      </c>
      <c r="IX263" s="631">
        <f t="shared" si="472"/>
        <v>0</v>
      </c>
      <c r="IY263" s="631">
        <f t="shared" si="472"/>
        <v>0</v>
      </c>
      <c r="IZ263" s="631">
        <f t="shared" si="472"/>
        <v>0</v>
      </c>
      <c r="JA263" s="631">
        <f t="shared" si="472"/>
        <v>0</v>
      </c>
      <c r="JB263" s="631">
        <f t="shared" si="472"/>
        <v>0</v>
      </c>
      <c r="JC263" s="631">
        <f t="shared" si="472"/>
        <v>0</v>
      </c>
      <c r="JD263" s="631">
        <f t="shared" si="472"/>
        <v>0</v>
      </c>
      <c r="JE263" s="631">
        <f t="shared" si="473"/>
        <v>0</v>
      </c>
      <c r="JF263" s="631">
        <f t="shared" si="473"/>
        <v>0</v>
      </c>
      <c r="JG263" s="631">
        <f t="shared" si="473"/>
        <v>0</v>
      </c>
      <c r="JH263" s="631">
        <f t="shared" si="473"/>
        <v>0</v>
      </c>
      <c r="JI263" s="631">
        <f t="shared" si="473"/>
        <v>0</v>
      </c>
      <c r="JJ263" s="631">
        <f t="shared" si="473"/>
        <v>0</v>
      </c>
      <c r="JK263" s="631">
        <f t="shared" si="473"/>
        <v>0</v>
      </c>
      <c r="JL263" s="631">
        <f t="shared" si="473"/>
        <v>0</v>
      </c>
      <c r="JM263" s="631">
        <f t="shared" si="473"/>
        <v>0</v>
      </c>
      <c r="JN263" s="631">
        <f t="shared" si="473"/>
        <v>0</v>
      </c>
      <c r="JO263" s="631">
        <f t="shared" si="474"/>
        <v>0</v>
      </c>
      <c r="JP263" s="631">
        <f t="shared" si="474"/>
        <v>0</v>
      </c>
      <c r="JQ263" s="631">
        <f t="shared" si="474"/>
        <v>0</v>
      </c>
      <c r="JR263" s="631">
        <f t="shared" si="474"/>
        <v>0</v>
      </c>
      <c r="JS263" s="631">
        <f t="shared" si="474"/>
        <v>0</v>
      </c>
      <c r="JT263" s="631">
        <f t="shared" si="474"/>
        <v>0</v>
      </c>
      <c r="JU263" s="631">
        <f t="shared" si="474"/>
        <v>0</v>
      </c>
      <c r="JV263" s="631">
        <f t="shared" si="474"/>
        <v>0</v>
      </c>
      <c r="JW263" s="631">
        <f t="shared" si="474"/>
        <v>85.215600000000009</v>
      </c>
      <c r="JX263" s="631">
        <f t="shared" si="474"/>
        <v>0</v>
      </c>
      <c r="JY263" s="631">
        <f t="shared" si="475"/>
        <v>0</v>
      </c>
      <c r="JZ263" s="631">
        <f t="shared" si="475"/>
        <v>0</v>
      </c>
      <c r="KA263" s="631">
        <f t="shared" si="475"/>
        <v>0</v>
      </c>
      <c r="KB263" s="631">
        <f t="shared" si="475"/>
        <v>0</v>
      </c>
      <c r="KC263" s="631">
        <f t="shared" si="475"/>
        <v>0</v>
      </c>
      <c r="KD263" s="631">
        <f t="shared" si="475"/>
        <v>0</v>
      </c>
      <c r="KE263" s="631">
        <f t="shared" si="475"/>
        <v>0</v>
      </c>
      <c r="KF263" s="631">
        <f t="shared" si="475"/>
        <v>0</v>
      </c>
      <c r="KG263" s="631">
        <f t="shared" si="475"/>
        <v>0</v>
      </c>
      <c r="KH263" s="631">
        <f t="shared" si="475"/>
        <v>0</v>
      </c>
      <c r="KI263" s="631">
        <f t="shared" si="476"/>
        <v>0</v>
      </c>
      <c r="KJ263" s="631">
        <f t="shared" si="476"/>
        <v>0</v>
      </c>
      <c r="KK263" s="631">
        <f t="shared" si="476"/>
        <v>0</v>
      </c>
      <c r="KL263" s="631">
        <f t="shared" si="476"/>
        <v>0</v>
      </c>
      <c r="KM263" s="631">
        <f t="shared" si="476"/>
        <v>0</v>
      </c>
      <c r="KN263" s="631">
        <f t="shared" si="476"/>
        <v>0</v>
      </c>
      <c r="KO263" s="631">
        <f t="shared" si="476"/>
        <v>0</v>
      </c>
      <c r="KP263" s="631">
        <f t="shared" si="476"/>
        <v>0</v>
      </c>
      <c r="KQ263" s="631">
        <f t="shared" si="476"/>
        <v>0</v>
      </c>
      <c r="KR263" s="631">
        <f t="shared" si="476"/>
        <v>0</v>
      </c>
      <c r="KS263" s="631">
        <f t="shared" si="477"/>
        <v>0</v>
      </c>
      <c r="KT263" s="631">
        <f t="shared" si="477"/>
        <v>0</v>
      </c>
      <c r="KU263" s="631">
        <f t="shared" si="477"/>
        <v>0</v>
      </c>
      <c r="KV263" s="631">
        <f t="shared" si="477"/>
        <v>0</v>
      </c>
      <c r="KW263" s="631">
        <f t="shared" si="477"/>
        <v>0</v>
      </c>
      <c r="KX263" s="631">
        <f t="shared" si="477"/>
        <v>0</v>
      </c>
      <c r="KY263" s="631"/>
      <c r="KZ263" s="631">
        <f t="shared" si="478"/>
        <v>0</v>
      </c>
      <c r="LA263" s="631">
        <f t="shared" si="478"/>
        <v>0</v>
      </c>
      <c r="LB263" s="631">
        <f t="shared" si="478"/>
        <v>0</v>
      </c>
      <c r="LC263" s="631">
        <f t="shared" si="478"/>
        <v>0</v>
      </c>
      <c r="LD263" s="631">
        <f t="shared" si="478"/>
        <v>0</v>
      </c>
      <c r="LE263" s="631">
        <f t="shared" si="478"/>
        <v>0</v>
      </c>
      <c r="LF263" s="631">
        <f t="shared" si="478"/>
        <v>0</v>
      </c>
      <c r="LG263" s="631">
        <f t="shared" si="478"/>
        <v>0</v>
      </c>
      <c r="LH263" s="631">
        <f t="shared" si="478"/>
        <v>0</v>
      </c>
      <c r="LI263" s="631">
        <f t="shared" si="478"/>
        <v>0</v>
      </c>
      <c r="LJ263" s="631">
        <f t="shared" si="479"/>
        <v>0</v>
      </c>
      <c r="LK263" s="631">
        <f t="shared" si="479"/>
        <v>0</v>
      </c>
      <c r="LL263" s="631">
        <f t="shared" si="479"/>
        <v>0</v>
      </c>
      <c r="LM263" s="631">
        <f t="shared" si="479"/>
        <v>0</v>
      </c>
      <c r="LN263" s="631">
        <f t="shared" si="479"/>
        <v>0</v>
      </c>
      <c r="LO263" s="631">
        <f t="shared" si="479"/>
        <v>0</v>
      </c>
      <c r="LP263" s="631">
        <f t="shared" si="479"/>
        <v>0</v>
      </c>
      <c r="LQ263" s="631">
        <f t="shared" si="479"/>
        <v>0</v>
      </c>
      <c r="LR263" s="631">
        <f t="shared" si="479"/>
        <v>0</v>
      </c>
      <c r="LS263" s="631">
        <f t="shared" si="479"/>
        <v>0</v>
      </c>
      <c r="LT263" s="631">
        <f t="shared" si="480"/>
        <v>0</v>
      </c>
      <c r="LU263" s="631">
        <f t="shared" si="480"/>
        <v>0</v>
      </c>
      <c r="LV263" s="631">
        <f t="shared" si="480"/>
        <v>0</v>
      </c>
      <c r="LW263" s="631">
        <f t="shared" si="480"/>
        <v>0</v>
      </c>
      <c r="LX263" s="631">
        <f t="shared" si="480"/>
        <v>0</v>
      </c>
      <c r="LY263" s="631">
        <f t="shared" si="480"/>
        <v>0</v>
      </c>
      <c r="LZ263" s="631">
        <f t="shared" si="480"/>
        <v>0</v>
      </c>
      <c r="MA263" s="631">
        <f t="shared" si="480"/>
        <v>0</v>
      </c>
      <c r="MB263" s="631">
        <f t="shared" si="480"/>
        <v>13.25576</v>
      </c>
      <c r="MC263" s="631">
        <f t="shared" si="480"/>
        <v>0</v>
      </c>
      <c r="MD263" s="631">
        <f t="shared" si="481"/>
        <v>0</v>
      </c>
      <c r="ME263" s="631">
        <f t="shared" si="481"/>
        <v>0</v>
      </c>
      <c r="MF263" s="631">
        <f t="shared" si="481"/>
        <v>0</v>
      </c>
      <c r="MG263" s="631">
        <f t="shared" si="481"/>
        <v>0</v>
      </c>
      <c r="MH263" s="631">
        <f t="shared" si="481"/>
        <v>0</v>
      </c>
      <c r="MI263" s="631">
        <f t="shared" si="481"/>
        <v>0</v>
      </c>
      <c r="MJ263" s="631">
        <f t="shared" si="481"/>
        <v>0</v>
      </c>
      <c r="MK263" s="631">
        <f t="shared" si="481"/>
        <v>0</v>
      </c>
      <c r="ML263" s="631">
        <f t="shared" si="481"/>
        <v>0</v>
      </c>
      <c r="MM263" s="631">
        <f t="shared" si="481"/>
        <v>0</v>
      </c>
      <c r="MN263" s="631">
        <f t="shared" si="482"/>
        <v>0</v>
      </c>
      <c r="MO263" s="631">
        <f t="shared" si="482"/>
        <v>0</v>
      </c>
      <c r="MP263" s="631">
        <f t="shared" si="482"/>
        <v>0</v>
      </c>
      <c r="MQ263" s="631">
        <f t="shared" si="482"/>
        <v>0</v>
      </c>
      <c r="MR263" s="631">
        <f t="shared" si="482"/>
        <v>0</v>
      </c>
      <c r="MS263" s="631">
        <f t="shared" si="482"/>
        <v>0</v>
      </c>
      <c r="MT263" s="631">
        <f t="shared" si="482"/>
        <v>0</v>
      </c>
      <c r="MU263" s="631">
        <f t="shared" si="482"/>
        <v>0</v>
      </c>
      <c r="MV263" s="631">
        <f t="shared" si="482"/>
        <v>0</v>
      </c>
      <c r="MW263" s="631">
        <f t="shared" si="482"/>
        <v>0</v>
      </c>
      <c r="MX263" s="631">
        <f t="shared" si="483"/>
        <v>0</v>
      </c>
      <c r="MY263" s="631">
        <f t="shared" si="483"/>
        <v>0</v>
      </c>
      <c r="MZ263" s="631">
        <f t="shared" si="483"/>
        <v>0</v>
      </c>
      <c r="NA263" s="631">
        <f t="shared" si="483"/>
        <v>0</v>
      </c>
      <c r="NB263" s="631">
        <f t="shared" si="483"/>
        <v>0</v>
      </c>
      <c r="NC263" s="631">
        <f t="shared" si="483"/>
        <v>0</v>
      </c>
    </row>
    <row r="264" spans="1:367" hidden="1">
      <c r="A264" s="504" t="s">
        <v>108</v>
      </c>
      <c r="B264" s="504" t="s">
        <v>343</v>
      </c>
      <c r="C264" s="497">
        <v>32.572834</v>
      </c>
      <c r="D264" s="497">
        <v>10.070052</v>
      </c>
      <c r="E264" s="362">
        <f t="shared" si="358"/>
        <v>2.1481883455431342E-2</v>
      </c>
      <c r="F264" s="363">
        <f t="shared" si="359"/>
        <v>3.0227530179796746E-2</v>
      </c>
      <c r="G264" s="498">
        <f>E264*Dichtheden!$V$70</f>
        <v>1106.7225759143528</v>
      </c>
      <c r="H264" s="499">
        <f>IF(C264=0,0,ROUND(IF((G264/2)/Dichtheden!$C$3&lt;1,1,(G264/2)/Dichtheden!$C$3),0))</f>
        <v>6</v>
      </c>
      <c r="I264" s="498">
        <f>E264*Dichtheden!$AJ$70</f>
        <v>184.45376265239213</v>
      </c>
      <c r="J264" s="499">
        <f>IF(C264=0,0,ROUND(IF((I264/2)/Dichtheden!$D$3&lt;1,1,(I264/2)/Dichtheden!$D$3),0))</f>
        <v>4</v>
      </c>
      <c r="K264" s="498">
        <f t="shared" si="360"/>
        <v>553.36128795717639</v>
      </c>
      <c r="L264" s="500">
        <f t="shared" si="361"/>
        <v>92.226881326196064</v>
      </c>
      <c r="M264" s="498">
        <f>IF(D264=0,0,IF((D264*Dichtheden!$G$4)&lt;25,25,D264*Dichtheden!$G$4))</f>
        <v>2265.7617</v>
      </c>
      <c r="N264" s="499">
        <f>D264*Dichtheden!$H$4</f>
        <v>352.45182</v>
      </c>
      <c r="O264" s="501"/>
      <c r="P264" s="501"/>
      <c r="Q264" s="502">
        <f>E264*Dichtheden!$AS$68</f>
        <v>816.2078997368352</v>
      </c>
      <c r="R264" s="495">
        <f>IF(Q264=0,0,ROUND(IF((Q264/2)/Dichtheden!$C$3&lt;1,1,(Q264/2)/Dichtheden!$C$3),0))</f>
        <v>4</v>
      </c>
      <c r="S264" s="502">
        <f>E264*Dichtheden!$AY$68</f>
        <v>45.191171849836074</v>
      </c>
      <c r="T264" s="495">
        <f>IF(Q264=0,0,ROUND(IF((S264/2)/Dichtheden!$D$3&lt;1,1,(S264/2)/Dichtheden!$D$3),0))</f>
        <v>1</v>
      </c>
      <c r="U264" s="502">
        <f>D264*Dichtheden!$G$5</f>
        <v>2195.2713360000002</v>
      </c>
      <c r="V264" s="502">
        <f>D264*Dichtheden!$H$5</f>
        <v>151.05078</v>
      </c>
      <c r="X264" s="630"/>
      <c r="AA264" s="628">
        <f t="shared" si="461"/>
        <v>0</v>
      </c>
      <c r="AB264" s="628">
        <f t="shared" si="461"/>
        <v>0</v>
      </c>
      <c r="AC264" s="628">
        <f t="shared" si="461"/>
        <v>0</v>
      </c>
      <c r="AD264" s="628">
        <f t="shared" si="461"/>
        <v>0</v>
      </c>
      <c r="AE264" s="628">
        <f t="shared" si="461"/>
        <v>0</v>
      </c>
      <c r="AF264" s="628">
        <f t="shared" si="461"/>
        <v>0</v>
      </c>
      <c r="AG264" s="628">
        <f t="shared" si="461"/>
        <v>0</v>
      </c>
      <c r="AH264" s="628">
        <f t="shared" si="461"/>
        <v>0</v>
      </c>
      <c r="AI264" s="628">
        <f t="shared" si="461"/>
        <v>0</v>
      </c>
      <c r="AJ264" s="628">
        <f t="shared" si="461"/>
        <v>0</v>
      </c>
      <c r="AK264" s="628">
        <f t="shared" si="461"/>
        <v>0</v>
      </c>
      <c r="AL264" s="628">
        <f t="shared" si="461"/>
        <v>0</v>
      </c>
      <c r="AM264" s="628">
        <f t="shared" si="461"/>
        <v>0</v>
      </c>
      <c r="AN264" s="628">
        <f t="shared" si="461"/>
        <v>0</v>
      </c>
      <c r="AO264" s="628">
        <f t="shared" si="461"/>
        <v>0</v>
      </c>
      <c r="AP264" s="628">
        <f t="shared" si="461"/>
        <v>0</v>
      </c>
      <c r="AQ264" s="628">
        <f t="shared" si="467"/>
        <v>0</v>
      </c>
      <c r="AR264" s="628">
        <f t="shared" si="467"/>
        <v>0</v>
      </c>
      <c r="AS264" s="628">
        <f t="shared" si="467"/>
        <v>0</v>
      </c>
      <c r="AT264" s="628">
        <f t="shared" si="467"/>
        <v>0</v>
      </c>
      <c r="AU264" s="628">
        <f t="shared" si="467"/>
        <v>0</v>
      </c>
      <c r="AV264" s="628">
        <f t="shared" si="467"/>
        <v>0</v>
      </c>
      <c r="AW264" s="628">
        <f t="shared" si="467"/>
        <v>0</v>
      </c>
      <c r="AX264" s="628">
        <f t="shared" si="467"/>
        <v>0</v>
      </c>
      <c r="AY264" s="628">
        <f t="shared" si="467"/>
        <v>0</v>
      </c>
      <c r="AZ264" s="628">
        <f t="shared" si="467"/>
        <v>0</v>
      </c>
      <c r="BA264" s="628">
        <f t="shared" si="467"/>
        <v>0</v>
      </c>
      <c r="BB264" s="628">
        <f t="shared" si="467"/>
        <v>0</v>
      </c>
      <c r="BC264" s="628">
        <f t="shared" si="467"/>
        <v>32.572834</v>
      </c>
      <c r="BD264" s="628">
        <f t="shared" si="467"/>
        <v>0</v>
      </c>
      <c r="BE264" s="628">
        <f t="shared" si="467"/>
        <v>0</v>
      </c>
      <c r="BF264" s="628">
        <f t="shared" si="467"/>
        <v>0</v>
      </c>
      <c r="BG264" s="628">
        <f t="shared" si="462"/>
        <v>0</v>
      </c>
      <c r="BH264" s="628">
        <f t="shared" si="462"/>
        <v>0</v>
      </c>
      <c r="BI264" s="628">
        <f t="shared" si="462"/>
        <v>0</v>
      </c>
      <c r="BJ264" s="628">
        <f t="shared" si="462"/>
        <v>0</v>
      </c>
      <c r="BK264" s="628">
        <f t="shared" si="462"/>
        <v>0</v>
      </c>
      <c r="BL264" s="628">
        <f t="shared" si="462"/>
        <v>0</v>
      </c>
      <c r="BM264" s="628">
        <f t="shared" si="462"/>
        <v>0</v>
      </c>
      <c r="BN264" s="628">
        <f t="shared" si="462"/>
        <v>0</v>
      </c>
      <c r="BO264" s="628">
        <f t="shared" si="462"/>
        <v>0</v>
      </c>
      <c r="BP264" s="628">
        <f t="shared" si="462"/>
        <v>0</v>
      </c>
      <c r="BQ264" s="628">
        <f t="shared" si="462"/>
        <v>0</v>
      </c>
      <c r="BR264" s="628">
        <f t="shared" si="462"/>
        <v>0</v>
      </c>
      <c r="BS264" s="628">
        <f t="shared" si="462"/>
        <v>0</v>
      </c>
      <c r="BT264" s="628">
        <f t="shared" si="462"/>
        <v>0</v>
      </c>
      <c r="BU264" s="628">
        <f t="shared" si="462"/>
        <v>0</v>
      </c>
      <c r="BV264" s="628">
        <f t="shared" si="462"/>
        <v>0</v>
      </c>
      <c r="BW264" s="628">
        <f t="shared" si="463"/>
        <v>0</v>
      </c>
      <c r="BX264" s="628">
        <f t="shared" si="463"/>
        <v>0</v>
      </c>
      <c r="BY264" s="628">
        <f t="shared" si="463"/>
        <v>0</v>
      </c>
      <c r="BZ264" s="628">
        <f t="shared" si="463"/>
        <v>0</v>
      </c>
      <c r="CA264" s="628">
        <f t="shared" si="463"/>
        <v>0</v>
      </c>
      <c r="CB264" s="628">
        <f t="shared" si="463"/>
        <v>0</v>
      </c>
      <c r="CC264" s="628">
        <f t="shared" si="463"/>
        <v>0</v>
      </c>
      <c r="CD264" s="628">
        <f t="shared" si="463"/>
        <v>0</v>
      </c>
      <c r="CE264" s="628"/>
      <c r="CF264" s="628">
        <f t="shared" si="464"/>
        <v>0</v>
      </c>
      <c r="CG264" s="628">
        <f t="shared" si="464"/>
        <v>0</v>
      </c>
      <c r="CH264" s="628">
        <f t="shared" si="464"/>
        <v>0</v>
      </c>
      <c r="CI264" s="628">
        <f t="shared" si="464"/>
        <v>0</v>
      </c>
      <c r="CJ264" s="628">
        <f t="shared" si="464"/>
        <v>0</v>
      </c>
      <c r="CK264" s="628">
        <f t="shared" si="464"/>
        <v>0</v>
      </c>
      <c r="CL264" s="628">
        <f t="shared" si="464"/>
        <v>0</v>
      </c>
      <c r="CM264" s="628">
        <f t="shared" si="464"/>
        <v>0</v>
      </c>
      <c r="CN264" s="628">
        <f t="shared" si="464"/>
        <v>0</v>
      </c>
      <c r="CO264" s="628">
        <f t="shared" si="464"/>
        <v>0</v>
      </c>
      <c r="CP264" s="628">
        <f t="shared" si="464"/>
        <v>0</v>
      </c>
      <c r="CQ264" s="628">
        <f t="shared" si="464"/>
        <v>0</v>
      </c>
      <c r="CR264" s="628">
        <f t="shared" si="464"/>
        <v>0</v>
      </c>
      <c r="CS264" s="628">
        <f t="shared" si="464"/>
        <v>0</v>
      </c>
      <c r="CT264" s="628">
        <f t="shared" si="464"/>
        <v>0</v>
      </c>
      <c r="CU264" s="628">
        <f t="shared" si="464"/>
        <v>0</v>
      </c>
      <c r="CV264" s="628">
        <f t="shared" si="468"/>
        <v>0</v>
      </c>
      <c r="CW264" s="628">
        <f t="shared" si="468"/>
        <v>0</v>
      </c>
      <c r="CX264" s="628">
        <f t="shared" si="468"/>
        <v>0</v>
      </c>
      <c r="CY264" s="628">
        <f t="shared" si="468"/>
        <v>0</v>
      </c>
      <c r="CZ264" s="628">
        <f t="shared" si="468"/>
        <v>0</v>
      </c>
      <c r="DA264" s="628">
        <f t="shared" si="468"/>
        <v>0</v>
      </c>
      <c r="DB264" s="628">
        <f t="shared" si="468"/>
        <v>0</v>
      </c>
      <c r="DC264" s="628">
        <f t="shared" si="468"/>
        <v>0</v>
      </c>
      <c r="DD264" s="628">
        <f t="shared" si="468"/>
        <v>0</v>
      </c>
      <c r="DE264" s="628">
        <f t="shared" si="468"/>
        <v>0</v>
      </c>
      <c r="DF264" s="628">
        <f t="shared" si="468"/>
        <v>0</v>
      </c>
      <c r="DG264" s="628">
        <f t="shared" si="468"/>
        <v>0</v>
      </c>
      <c r="DH264" s="628">
        <f t="shared" si="468"/>
        <v>10.070052</v>
      </c>
      <c r="DI264" s="628">
        <f t="shared" si="468"/>
        <v>0</v>
      </c>
      <c r="DJ264" s="628">
        <f t="shared" si="468"/>
        <v>0</v>
      </c>
      <c r="DK264" s="628">
        <f t="shared" si="468"/>
        <v>0</v>
      </c>
      <c r="DL264" s="628">
        <f t="shared" si="465"/>
        <v>0</v>
      </c>
      <c r="DM264" s="628">
        <f t="shared" si="465"/>
        <v>0</v>
      </c>
      <c r="DN264" s="628">
        <f t="shared" si="465"/>
        <v>0</v>
      </c>
      <c r="DO264" s="628">
        <f t="shared" si="465"/>
        <v>0</v>
      </c>
      <c r="DP264" s="628">
        <f t="shared" si="465"/>
        <v>0</v>
      </c>
      <c r="DQ264" s="628">
        <f t="shared" si="465"/>
        <v>0</v>
      </c>
      <c r="DR264" s="628">
        <f t="shared" si="465"/>
        <v>0</v>
      </c>
      <c r="DS264" s="628">
        <f t="shared" si="465"/>
        <v>0</v>
      </c>
      <c r="DT264" s="628">
        <f t="shared" si="465"/>
        <v>0</v>
      </c>
      <c r="DU264" s="628">
        <f t="shared" si="465"/>
        <v>0</v>
      </c>
      <c r="DV264" s="628">
        <f t="shared" si="465"/>
        <v>0</v>
      </c>
      <c r="DW264" s="628">
        <f t="shared" si="465"/>
        <v>0</v>
      </c>
      <c r="DX264" s="628">
        <f t="shared" si="465"/>
        <v>0</v>
      </c>
      <c r="DY264" s="628">
        <f t="shared" si="465"/>
        <v>0</v>
      </c>
      <c r="DZ264" s="628">
        <f t="shared" si="465"/>
        <v>0</v>
      </c>
      <c r="EA264" s="628">
        <f t="shared" si="465"/>
        <v>0</v>
      </c>
      <c r="EB264" s="628">
        <f t="shared" si="466"/>
        <v>0</v>
      </c>
      <c r="EC264" s="628">
        <f t="shared" si="466"/>
        <v>0</v>
      </c>
      <c r="ED264" s="628">
        <f t="shared" si="466"/>
        <v>0</v>
      </c>
      <c r="EE264" s="628">
        <f t="shared" si="466"/>
        <v>0</v>
      </c>
      <c r="EF264" s="628">
        <f t="shared" si="466"/>
        <v>0</v>
      </c>
      <c r="EG264" s="628">
        <f t="shared" si="466"/>
        <v>0</v>
      </c>
      <c r="EH264" s="628">
        <f t="shared" si="466"/>
        <v>0</v>
      </c>
      <c r="EI264" s="628">
        <f t="shared" si="466"/>
        <v>0</v>
      </c>
      <c r="EJ264" s="631"/>
      <c r="EK264" s="631">
        <f t="shared" si="469"/>
        <v>0</v>
      </c>
      <c r="EL264" s="631">
        <f t="shared" si="469"/>
        <v>0</v>
      </c>
      <c r="EM264" s="631">
        <f t="shared" si="469"/>
        <v>0</v>
      </c>
      <c r="EN264" s="631">
        <f t="shared" si="469"/>
        <v>0</v>
      </c>
      <c r="EO264" s="631">
        <f t="shared" si="469"/>
        <v>0</v>
      </c>
      <c r="EP264" s="631">
        <f t="shared" si="469"/>
        <v>0</v>
      </c>
      <c r="EQ264" s="631">
        <f t="shared" si="469"/>
        <v>0</v>
      </c>
      <c r="ER264" s="631">
        <f t="shared" si="469"/>
        <v>0</v>
      </c>
      <c r="ES264" s="631">
        <f t="shared" si="469"/>
        <v>0</v>
      </c>
      <c r="ET264" s="631">
        <f t="shared" si="469"/>
        <v>0</v>
      </c>
      <c r="EU264" s="631">
        <f t="shared" si="469"/>
        <v>0</v>
      </c>
      <c r="EV264" s="631">
        <f t="shared" si="469"/>
        <v>0</v>
      </c>
      <c r="EW264" s="631">
        <f t="shared" si="469"/>
        <v>0</v>
      </c>
      <c r="EX264" s="631">
        <f t="shared" si="469"/>
        <v>0</v>
      </c>
      <c r="EY264" s="631">
        <f t="shared" si="469"/>
        <v>0</v>
      </c>
      <c r="EZ264" s="631">
        <f t="shared" si="469"/>
        <v>0</v>
      </c>
      <c r="FA264" s="631">
        <f t="shared" si="447"/>
        <v>0</v>
      </c>
      <c r="FB264" s="631">
        <f t="shared" si="447"/>
        <v>0</v>
      </c>
      <c r="FC264" s="631">
        <f t="shared" si="447"/>
        <v>0</v>
      </c>
      <c r="FD264" s="631">
        <f t="shared" si="484"/>
        <v>0</v>
      </c>
      <c r="FE264" s="631">
        <f t="shared" si="484"/>
        <v>0</v>
      </c>
      <c r="FF264" s="631">
        <f t="shared" si="484"/>
        <v>0</v>
      </c>
      <c r="FG264" s="631">
        <f t="shared" si="484"/>
        <v>0</v>
      </c>
      <c r="FH264" s="631">
        <f t="shared" si="484"/>
        <v>0</v>
      </c>
      <c r="FI264" s="631">
        <f t="shared" si="484"/>
        <v>0</v>
      </c>
      <c r="FJ264" s="631">
        <f t="shared" si="484"/>
        <v>0</v>
      </c>
      <c r="FK264" s="631">
        <f t="shared" si="484"/>
        <v>0</v>
      </c>
      <c r="FL264" s="631">
        <f t="shared" si="484"/>
        <v>0</v>
      </c>
      <c r="FM264" s="631">
        <f t="shared" si="484"/>
        <v>6</v>
      </c>
      <c r="FN264" s="631">
        <f t="shared" si="484"/>
        <v>0</v>
      </c>
      <c r="FO264" s="631">
        <f t="shared" si="484"/>
        <v>0</v>
      </c>
      <c r="FP264" s="631">
        <f t="shared" si="484"/>
        <v>0</v>
      </c>
      <c r="FQ264" s="631">
        <f t="shared" si="484"/>
        <v>0</v>
      </c>
      <c r="FR264" s="631">
        <f t="shared" si="484"/>
        <v>0</v>
      </c>
      <c r="FS264" s="631">
        <f t="shared" si="484"/>
        <v>0</v>
      </c>
      <c r="FT264" s="631">
        <f t="shared" si="427"/>
        <v>0</v>
      </c>
      <c r="FU264" s="631">
        <f t="shared" si="427"/>
        <v>0</v>
      </c>
      <c r="FV264" s="631">
        <f t="shared" si="445"/>
        <v>0</v>
      </c>
      <c r="FW264" s="631">
        <f t="shared" si="445"/>
        <v>0</v>
      </c>
      <c r="FX264" s="631">
        <f t="shared" si="445"/>
        <v>0</v>
      </c>
      <c r="FY264" s="631">
        <f t="shared" si="445"/>
        <v>0</v>
      </c>
      <c r="FZ264" s="631">
        <f t="shared" si="445"/>
        <v>0</v>
      </c>
      <c r="GA264" s="631">
        <f t="shared" si="445"/>
        <v>0</v>
      </c>
      <c r="GB264" s="631">
        <f t="shared" si="445"/>
        <v>0</v>
      </c>
      <c r="GC264" s="631">
        <f t="shared" si="445"/>
        <v>0</v>
      </c>
      <c r="GD264" s="631">
        <f t="shared" si="379"/>
        <v>0</v>
      </c>
      <c r="GE264" s="631">
        <f t="shared" si="379"/>
        <v>0</v>
      </c>
      <c r="GF264" s="631">
        <f t="shared" si="379"/>
        <v>0</v>
      </c>
      <c r="GG264" s="631">
        <f t="shared" si="379"/>
        <v>0</v>
      </c>
      <c r="GH264" s="631">
        <f t="shared" ref="GD264:GH315" si="485">IF($A264=GH$60,$H264,0)</f>
        <v>0</v>
      </c>
      <c r="GI264" s="631">
        <f t="shared" si="390"/>
        <v>0</v>
      </c>
      <c r="GJ264" s="631">
        <f t="shared" si="390"/>
        <v>0</v>
      </c>
      <c r="GK264" s="631">
        <f t="shared" ref="GI264:GN306" si="486">IF($A264=GK$60,$H264,0)</f>
        <v>0</v>
      </c>
      <c r="GL264" s="631">
        <f t="shared" si="486"/>
        <v>0</v>
      </c>
      <c r="GM264" s="631">
        <f t="shared" si="486"/>
        <v>0</v>
      </c>
      <c r="GN264" s="631">
        <f t="shared" si="486"/>
        <v>0</v>
      </c>
      <c r="GO264" s="631"/>
      <c r="GP264" s="631">
        <f t="shared" ref="GP264:HD280" si="487">IF($A264=GP$60,$J264,0)</f>
        <v>0</v>
      </c>
      <c r="GQ264" s="631">
        <f t="shared" si="487"/>
        <v>0</v>
      </c>
      <c r="GR264" s="631">
        <f t="shared" si="487"/>
        <v>0</v>
      </c>
      <c r="GS264" s="631">
        <f t="shared" si="487"/>
        <v>0</v>
      </c>
      <c r="GT264" s="631">
        <f t="shared" si="487"/>
        <v>0</v>
      </c>
      <c r="GU264" s="631">
        <f t="shared" si="487"/>
        <v>0</v>
      </c>
      <c r="GV264" s="631">
        <f t="shared" si="487"/>
        <v>0</v>
      </c>
      <c r="GW264" s="631">
        <f t="shared" si="487"/>
        <v>0</v>
      </c>
      <c r="GX264" s="631">
        <f t="shared" si="487"/>
        <v>0</v>
      </c>
      <c r="GY264" s="631">
        <f t="shared" si="487"/>
        <v>0</v>
      </c>
      <c r="GZ264" s="631">
        <f t="shared" si="487"/>
        <v>0</v>
      </c>
      <c r="HA264" s="631">
        <f t="shared" si="487"/>
        <v>0</v>
      </c>
      <c r="HB264" s="631">
        <f t="shared" si="487"/>
        <v>0</v>
      </c>
      <c r="HC264" s="631">
        <f t="shared" si="487"/>
        <v>0</v>
      </c>
      <c r="HD264" s="631">
        <f t="shared" si="487"/>
        <v>0</v>
      </c>
      <c r="HE264" s="631">
        <f t="shared" si="408"/>
        <v>0</v>
      </c>
      <c r="HF264" s="631">
        <f t="shared" si="408"/>
        <v>0</v>
      </c>
      <c r="HG264" s="631">
        <f t="shared" si="408"/>
        <v>0</v>
      </c>
      <c r="HH264" s="631">
        <f t="shared" si="408"/>
        <v>0</v>
      </c>
      <c r="HI264" s="631">
        <f t="shared" si="470"/>
        <v>0</v>
      </c>
      <c r="HJ264" s="631">
        <f t="shared" si="470"/>
        <v>0</v>
      </c>
      <c r="HK264" s="631">
        <f t="shared" si="470"/>
        <v>0</v>
      </c>
      <c r="HL264" s="631">
        <f t="shared" si="470"/>
        <v>0</v>
      </c>
      <c r="HM264" s="631">
        <f t="shared" si="470"/>
        <v>0</v>
      </c>
      <c r="HN264" s="631">
        <f t="shared" si="470"/>
        <v>0</v>
      </c>
      <c r="HO264" s="631">
        <f t="shared" si="470"/>
        <v>0</v>
      </c>
      <c r="HP264" s="631">
        <f t="shared" si="470"/>
        <v>0</v>
      </c>
      <c r="HQ264" s="631">
        <f t="shared" si="470"/>
        <v>0</v>
      </c>
      <c r="HR264" s="631">
        <f t="shared" si="389"/>
        <v>4</v>
      </c>
      <c r="HS264" s="631">
        <f t="shared" si="389"/>
        <v>0</v>
      </c>
      <c r="HT264" s="631">
        <f t="shared" si="389"/>
        <v>0</v>
      </c>
      <c r="HU264" s="631">
        <f t="shared" si="389"/>
        <v>0</v>
      </c>
      <c r="HV264" s="631">
        <f t="shared" si="471"/>
        <v>0</v>
      </c>
      <c r="HW264" s="631">
        <f t="shared" si="471"/>
        <v>0</v>
      </c>
      <c r="HX264" s="631">
        <f t="shared" si="471"/>
        <v>0</v>
      </c>
      <c r="HY264" s="631">
        <f t="shared" si="471"/>
        <v>0</v>
      </c>
      <c r="HZ264" s="631">
        <f t="shared" si="471"/>
        <v>0</v>
      </c>
      <c r="IA264" s="631">
        <f t="shared" si="471"/>
        <v>0</v>
      </c>
      <c r="IB264" s="631">
        <f t="shared" si="471"/>
        <v>0</v>
      </c>
      <c r="IC264" s="631">
        <f t="shared" si="471"/>
        <v>0</v>
      </c>
      <c r="ID264" s="631">
        <f t="shared" si="471"/>
        <v>0</v>
      </c>
      <c r="IE264" s="631">
        <f t="shared" si="471"/>
        <v>0</v>
      </c>
      <c r="IF264" s="631">
        <f t="shared" si="471"/>
        <v>0</v>
      </c>
      <c r="IG264" s="631">
        <f t="shared" si="471"/>
        <v>0</v>
      </c>
      <c r="IH264" s="631">
        <f t="shared" si="471"/>
        <v>0</v>
      </c>
      <c r="II264" s="631">
        <f t="shared" si="471"/>
        <v>0</v>
      </c>
      <c r="IJ264" s="631">
        <f t="shared" si="471"/>
        <v>0</v>
      </c>
      <c r="IK264" s="631">
        <f t="shared" si="471"/>
        <v>0</v>
      </c>
      <c r="IL264" s="631">
        <f t="shared" si="446"/>
        <v>0</v>
      </c>
      <c r="IM264" s="631">
        <f t="shared" si="446"/>
        <v>0</v>
      </c>
      <c r="IN264" s="631">
        <f t="shared" si="446"/>
        <v>0</v>
      </c>
      <c r="IO264" s="631">
        <f t="shared" si="446"/>
        <v>0</v>
      </c>
      <c r="IP264" s="631">
        <f t="shared" si="446"/>
        <v>0</v>
      </c>
      <c r="IQ264" s="631">
        <f t="shared" si="446"/>
        <v>0</v>
      </c>
      <c r="IR264" s="631">
        <f t="shared" si="446"/>
        <v>0</v>
      </c>
      <c r="IS264" s="631">
        <f t="shared" si="446"/>
        <v>0</v>
      </c>
      <c r="IT264" s="631"/>
      <c r="IU264" s="631">
        <f t="shared" si="472"/>
        <v>0</v>
      </c>
      <c r="IV264" s="631">
        <f t="shared" si="472"/>
        <v>0</v>
      </c>
      <c r="IW264" s="631">
        <f t="shared" si="472"/>
        <v>0</v>
      </c>
      <c r="IX264" s="631">
        <f t="shared" si="472"/>
        <v>0</v>
      </c>
      <c r="IY264" s="631">
        <f t="shared" si="472"/>
        <v>0</v>
      </c>
      <c r="IZ264" s="631">
        <f t="shared" si="472"/>
        <v>0</v>
      </c>
      <c r="JA264" s="631">
        <f t="shared" si="472"/>
        <v>0</v>
      </c>
      <c r="JB264" s="631">
        <f t="shared" si="472"/>
        <v>0</v>
      </c>
      <c r="JC264" s="631">
        <f t="shared" si="472"/>
        <v>0</v>
      </c>
      <c r="JD264" s="631">
        <f t="shared" si="472"/>
        <v>0</v>
      </c>
      <c r="JE264" s="631">
        <f t="shared" si="473"/>
        <v>0</v>
      </c>
      <c r="JF264" s="631">
        <f t="shared" si="473"/>
        <v>0</v>
      </c>
      <c r="JG264" s="631">
        <f t="shared" si="473"/>
        <v>0</v>
      </c>
      <c r="JH264" s="631">
        <f t="shared" si="473"/>
        <v>0</v>
      </c>
      <c r="JI264" s="631">
        <f t="shared" si="473"/>
        <v>0</v>
      </c>
      <c r="JJ264" s="631">
        <f t="shared" si="473"/>
        <v>0</v>
      </c>
      <c r="JK264" s="631">
        <f t="shared" si="473"/>
        <v>0</v>
      </c>
      <c r="JL264" s="631">
        <f t="shared" si="473"/>
        <v>0</v>
      </c>
      <c r="JM264" s="631">
        <f t="shared" si="473"/>
        <v>0</v>
      </c>
      <c r="JN264" s="631">
        <f t="shared" si="473"/>
        <v>0</v>
      </c>
      <c r="JO264" s="631">
        <f t="shared" si="474"/>
        <v>0</v>
      </c>
      <c r="JP264" s="631">
        <f t="shared" si="474"/>
        <v>0</v>
      </c>
      <c r="JQ264" s="631">
        <f t="shared" si="474"/>
        <v>0</v>
      </c>
      <c r="JR264" s="631">
        <f t="shared" si="474"/>
        <v>0</v>
      </c>
      <c r="JS264" s="631">
        <f t="shared" si="474"/>
        <v>0</v>
      </c>
      <c r="JT264" s="631">
        <f t="shared" si="474"/>
        <v>0</v>
      </c>
      <c r="JU264" s="631">
        <f t="shared" si="474"/>
        <v>0</v>
      </c>
      <c r="JV264" s="631">
        <f t="shared" si="474"/>
        <v>0</v>
      </c>
      <c r="JW264" s="631">
        <f t="shared" si="474"/>
        <v>2265.7617</v>
      </c>
      <c r="JX264" s="631">
        <f t="shared" si="474"/>
        <v>0</v>
      </c>
      <c r="JY264" s="631">
        <f t="shared" si="475"/>
        <v>0</v>
      </c>
      <c r="JZ264" s="631">
        <f t="shared" si="475"/>
        <v>0</v>
      </c>
      <c r="KA264" s="631">
        <f t="shared" si="475"/>
        <v>0</v>
      </c>
      <c r="KB264" s="631">
        <f t="shared" si="475"/>
        <v>0</v>
      </c>
      <c r="KC264" s="631">
        <f t="shared" si="475"/>
        <v>0</v>
      </c>
      <c r="KD264" s="631">
        <f t="shared" si="475"/>
        <v>0</v>
      </c>
      <c r="KE264" s="631">
        <f t="shared" si="475"/>
        <v>0</v>
      </c>
      <c r="KF264" s="631">
        <f t="shared" si="475"/>
        <v>0</v>
      </c>
      <c r="KG264" s="631">
        <f t="shared" si="475"/>
        <v>0</v>
      </c>
      <c r="KH264" s="631">
        <f t="shared" si="475"/>
        <v>0</v>
      </c>
      <c r="KI264" s="631">
        <f t="shared" si="476"/>
        <v>0</v>
      </c>
      <c r="KJ264" s="631">
        <f t="shared" si="476"/>
        <v>0</v>
      </c>
      <c r="KK264" s="631">
        <f t="shared" si="476"/>
        <v>0</v>
      </c>
      <c r="KL264" s="631">
        <f t="shared" si="476"/>
        <v>0</v>
      </c>
      <c r="KM264" s="631">
        <f t="shared" si="476"/>
        <v>0</v>
      </c>
      <c r="KN264" s="631">
        <f t="shared" si="476"/>
        <v>0</v>
      </c>
      <c r="KO264" s="631">
        <f t="shared" si="476"/>
        <v>0</v>
      </c>
      <c r="KP264" s="631">
        <f t="shared" si="476"/>
        <v>0</v>
      </c>
      <c r="KQ264" s="631">
        <f t="shared" si="476"/>
        <v>0</v>
      </c>
      <c r="KR264" s="631">
        <f t="shared" si="476"/>
        <v>0</v>
      </c>
      <c r="KS264" s="631">
        <f t="shared" si="477"/>
        <v>0</v>
      </c>
      <c r="KT264" s="631">
        <f t="shared" si="477"/>
        <v>0</v>
      </c>
      <c r="KU264" s="631">
        <f t="shared" si="477"/>
        <v>0</v>
      </c>
      <c r="KV264" s="631">
        <f t="shared" si="477"/>
        <v>0</v>
      </c>
      <c r="KW264" s="631">
        <f t="shared" si="477"/>
        <v>0</v>
      </c>
      <c r="KX264" s="631">
        <f t="shared" si="477"/>
        <v>0</v>
      </c>
      <c r="KY264" s="631"/>
      <c r="KZ264" s="631">
        <f t="shared" si="478"/>
        <v>0</v>
      </c>
      <c r="LA264" s="631">
        <f t="shared" si="478"/>
        <v>0</v>
      </c>
      <c r="LB264" s="631">
        <f t="shared" si="478"/>
        <v>0</v>
      </c>
      <c r="LC264" s="631">
        <f t="shared" si="478"/>
        <v>0</v>
      </c>
      <c r="LD264" s="631">
        <f t="shared" si="478"/>
        <v>0</v>
      </c>
      <c r="LE264" s="631">
        <f t="shared" si="478"/>
        <v>0</v>
      </c>
      <c r="LF264" s="631">
        <f t="shared" si="478"/>
        <v>0</v>
      </c>
      <c r="LG264" s="631">
        <f t="shared" si="478"/>
        <v>0</v>
      </c>
      <c r="LH264" s="631">
        <f t="shared" si="478"/>
        <v>0</v>
      </c>
      <c r="LI264" s="631">
        <f t="shared" si="478"/>
        <v>0</v>
      </c>
      <c r="LJ264" s="631">
        <f t="shared" si="479"/>
        <v>0</v>
      </c>
      <c r="LK264" s="631">
        <f t="shared" si="479"/>
        <v>0</v>
      </c>
      <c r="LL264" s="631">
        <f t="shared" si="479"/>
        <v>0</v>
      </c>
      <c r="LM264" s="631">
        <f t="shared" si="479"/>
        <v>0</v>
      </c>
      <c r="LN264" s="631">
        <f t="shared" si="479"/>
        <v>0</v>
      </c>
      <c r="LO264" s="631">
        <f t="shared" si="479"/>
        <v>0</v>
      </c>
      <c r="LP264" s="631">
        <f t="shared" si="479"/>
        <v>0</v>
      </c>
      <c r="LQ264" s="631">
        <f t="shared" si="479"/>
        <v>0</v>
      </c>
      <c r="LR264" s="631">
        <f t="shared" si="479"/>
        <v>0</v>
      </c>
      <c r="LS264" s="631">
        <f t="shared" si="479"/>
        <v>0</v>
      </c>
      <c r="LT264" s="631">
        <f t="shared" si="480"/>
        <v>0</v>
      </c>
      <c r="LU264" s="631">
        <f t="shared" si="480"/>
        <v>0</v>
      </c>
      <c r="LV264" s="631">
        <f t="shared" si="480"/>
        <v>0</v>
      </c>
      <c r="LW264" s="631">
        <f t="shared" si="480"/>
        <v>0</v>
      </c>
      <c r="LX264" s="631">
        <f t="shared" si="480"/>
        <v>0</v>
      </c>
      <c r="LY264" s="631">
        <f t="shared" si="480"/>
        <v>0</v>
      </c>
      <c r="LZ264" s="631">
        <f t="shared" si="480"/>
        <v>0</v>
      </c>
      <c r="MA264" s="631">
        <f t="shared" si="480"/>
        <v>0</v>
      </c>
      <c r="MB264" s="631">
        <f t="shared" si="480"/>
        <v>352.45182</v>
      </c>
      <c r="MC264" s="631">
        <f t="shared" si="480"/>
        <v>0</v>
      </c>
      <c r="MD264" s="631">
        <f t="shared" si="481"/>
        <v>0</v>
      </c>
      <c r="ME264" s="631">
        <f t="shared" si="481"/>
        <v>0</v>
      </c>
      <c r="MF264" s="631">
        <f t="shared" si="481"/>
        <v>0</v>
      </c>
      <c r="MG264" s="631">
        <f t="shared" si="481"/>
        <v>0</v>
      </c>
      <c r="MH264" s="631">
        <f t="shared" si="481"/>
        <v>0</v>
      </c>
      <c r="MI264" s="631">
        <f t="shared" si="481"/>
        <v>0</v>
      </c>
      <c r="MJ264" s="631">
        <f t="shared" si="481"/>
        <v>0</v>
      </c>
      <c r="MK264" s="631">
        <f t="shared" si="481"/>
        <v>0</v>
      </c>
      <c r="ML264" s="631">
        <f t="shared" si="481"/>
        <v>0</v>
      </c>
      <c r="MM264" s="631">
        <f t="shared" si="481"/>
        <v>0</v>
      </c>
      <c r="MN264" s="631">
        <f t="shared" si="482"/>
        <v>0</v>
      </c>
      <c r="MO264" s="631">
        <f t="shared" si="482"/>
        <v>0</v>
      </c>
      <c r="MP264" s="631">
        <f t="shared" si="482"/>
        <v>0</v>
      </c>
      <c r="MQ264" s="631">
        <f t="shared" si="482"/>
        <v>0</v>
      </c>
      <c r="MR264" s="631">
        <f t="shared" si="482"/>
        <v>0</v>
      </c>
      <c r="MS264" s="631">
        <f t="shared" si="482"/>
        <v>0</v>
      </c>
      <c r="MT264" s="631">
        <f t="shared" si="482"/>
        <v>0</v>
      </c>
      <c r="MU264" s="631">
        <f t="shared" si="482"/>
        <v>0</v>
      </c>
      <c r="MV264" s="631">
        <f t="shared" si="482"/>
        <v>0</v>
      </c>
      <c r="MW264" s="631">
        <f t="shared" si="482"/>
        <v>0</v>
      </c>
      <c r="MX264" s="631">
        <f t="shared" si="483"/>
        <v>0</v>
      </c>
      <c r="MY264" s="631">
        <f t="shared" si="483"/>
        <v>0</v>
      </c>
      <c r="MZ264" s="631">
        <f t="shared" si="483"/>
        <v>0</v>
      </c>
      <c r="NA264" s="631">
        <f t="shared" si="483"/>
        <v>0</v>
      </c>
      <c r="NB264" s="631">
        <f t="shared" si="483"/>
        <v>0</v>
      </c>
      <c r="NC264" s="631">
        <f t="shared" si="483"/>
        <v>0</v>
      </c>
    </row>
    <row r="265" spans="1:367" hidden="1">
      <c r="A265" s="504" t="s">
        <v>108</v>
      </c>
      <c r="B265" s="504" t="s">
        <v>344</v>
      </c>
      <c r="C265" s="497">
        <v>0.85501700000000003</v>
      </c>
      <c r="D265" s="497">
        <v>4.6114000000000002E-2</v>
      </c>
      <c r="E265" s="362">
        <f t="shared" si="358"/>
        <v>5.638863215405985E-4</v>
      </c>
      <c r="F265" s="363">
        <f t="shared" si="359"/>
        <v>1.3842156194537498E-4</v>
      </c>
      <c r="G265" s="498">
        <f>E265*Dichtheden!$V$70</f>
        <v>29.050791733091511</v>
      </c>
      <c r="H265" s="499">
        <f>IF(C265=0,0,ROUND(IF((G265/2)/Dichtheden!$C$3&lt;1,1,(G265/2)/Dichtheden!$C$3),0))</f>
        <v>1</v>
      </c>
      <c r="I265" s="498">
        <f>E265*Dichtheden!$AJ$70</f>
        <v>4.8417986221819191</v>
      </c>
      <c r="J265" s="499">
        <f>IF(C265=0,0,ROUND(IF((I265/2)/Dichtheden!$D$3&lt;1,1,(I265/2)/Dichtheden!$D$3),0))</f>
        <v>1</v>
      </c>
      <c r="K265" s="498">
        <f t="shared" si="360"/>
        <v>14.525395866545756</v>
      </c>
      <c r="L265" s="500">
        <f t="shared" si="361"/>
        <v>14.525395866545756</v>
      </c>
      <c r="M265" s="498">
        <f>IF(D265=0,0,IF((D265*Dichtheden!$G$4)&lt;25,25,D265*Dichtheden!$G$4))</f>
        <v>25</v>
      </c>
      <c r="N265" s="499">
        <f>D265*Dichtheden!$H$4</f>
        <v>1.61399</v>
      </c>
      <c r="O265" s="501"/>
      <c r="P265" s="501"/>
      <c r="Q265" s="502">
        <f>E265*Dichtheden!$AS$68</f>
        <v>21.424958903154991</v>
      </c>
      <c r="R265" s="495">
        <f>IF(Q265=0,0,ROUND(IF((Q265/2)/Dichtheden!$C$3&lt;1,1,(Q265/2)/Dichtheden!$C$3),0))</f>
        <v>1</v>
      </c>
      <c r="S265" s="502">
        <f>E265*Dichtheden!$AY$68</f>
        <v>1.18624066243457</v>
      </c>
      <c r="T265" s="495">
        <f>IF(Q265=0,0,ROUND(IF((S265/2)/Dichtheden!$D$3&lt;1,1,(S265/2)/Dichtheden!$D$3),0))</f>
        <v>1</v>
      </c>
      <c r="U265" s="502">
        <f>D265*Dichtheden!$G$5</f>
        <v>10.052852</v>
      </c>
      <c r="V265" s="502">
        <f>D265*Dichtheden!$H$5</f>
        <v>0.69171000000000005</v>
      </c>
      <c r="X265" s="630"/>
      <c r="AA265" s="628">
        <f t="shared" si="461"/>
        <v>0</v>
      </c>
      <c r="AB265" s="628">
        <f t="shared" si="461"/>
        <v>0</v>
      </c>
      <c r="AC265" s="628">
        <f t="shared" si="461"/>
        <v>0</v>
      </c>
      <c r="AD265" s="628">
        <f t="shared" si="461"/>
        <v>0</v>
      </c>
      <c r="AE265" s="628">
        <f t="shared" si="461"/>
        <v>0</v>
      </c>
      <c r="AF265" s="628">
        <f t="shared" si="461"/>
        <v>0</v>
      </c>
      <c r="AG265" s="628">
        <f t="shared" si="461"/>
        <v>0</v>
      </c>
      <c r="AH265" s="628">
        <f t="shared" si="461"/>
        <v>0</v>
      </c>
      <c r="AI265" s="628">
        <f t="shared" si="461"/>
        <v>0</v>
      </c>
      <c r="AJ265" s="628">
        <f t="shared" si="461"/>
        <v>0</v>
      </c>
      <c r="AK265" s="628">
        <f t="shared" si="461"/>
        <v>0</v>
      </c>
      <c r="AL265" s="628">
        <f t="shared" si="461"/>
        <v>0</v>
      </c>
      <c r="AM265" s="628">
        <f t="shared" si="461"/>
        <v>0</v>
      </c>
      <c r="AN265" s="628">
        <f t="shared" si="461"/>
        <v>0</v>
      </c>
      <c r="AO265" s="628">
        <f t="shared" si="461"/>
        <v>0</v>
      </c>
      <c r="AP265" s="628">
        <f t="shared" si="461"/>
        <v>0</v>
      </c>
      <c r="AQ265" s="628">
        <f t="shared" si="467"/>
        <v>0</v>
      </c>
      <c r="AR265" s="628">
        <f t="shared" si="467"/>
        <v>0</v>
      </c>
      <c r="AS265" s="628">
        <f t="shared" si="467"/>
        <v>0</v>
      </c>
      <c r="AT265" s="628">
        <f t="shared" si="467"/>
        <v>0</v>
      </c>
      <c r="AU265" s="628">
        <f t="shared" si="467"/>
        <v>0</v>
      </c>
      <c r="AV265" s="628">
        <f t="shared" si="467"/>
        <v>0</v>
      </c>
      <c r="AW265" s="628">
        <f t="shared" si="467"/>
        <v>0</v>
      </c>
      <c r="AX265" s="628">
        <f t="shared" si="467"/>
        <v>0</v>
      </c>
      <c r="AY265" s="628">
        <f t="shared" si="467"/>
        <v>0</v>
      </c>
      <c r="AZ265" s="628">
        <f t="shared" si="467"/>
        <v>0</v>
      </c>
      <c r="BA265" s="628">
        <f t="shared" si="467"/>
        <v>0</v>
      </c>
      <c r="BB265" s="628">
        <f t="shared" si="467"/>
        <v>0</v>
      </c>
      <c r="BC265" s="628">
        <f t="shared" si="467"/>
        <v>0.85501700000000003</v>
      </c>
      <c r="BD265" s="628">
        <f t="shared" si="467"/>
        <v>0</v>
      </c>
      <c r="BE265" s="628">
        <f t="shared" si="467"/>
        <v>0</v>
      </c>
      <c r="BF265" s="628">
        <f t="shared" si="467"/>
        <v>0</v>
      </c>
      <c r="BG265" s="628">
        <f t="shared" si="462"/>
        <v>0</v>
      </c>
      <c r="BH265" s="628">
        <f t="shared" si="462"/>
        <v>0</v>
      </c>
      <c r="BI265" s="628">
        <f t="shared" si="462"/>
        <v>0</v>
      </c>
      <c r="BJ265" s="628">
        <f t="shared" si="462"/>
        <v>0</v>
      </c>
      <c r="BK265" s="628">
        <f t="shared" si="462"/>
        <v>0</v>
      </c>
      <c r="BL265" s="628">
        <f t="shared" si="462"/>
        <v>0</v>
      </c>
      <c r="BM265" s="628">
        <f t="shared" si="462"/>
        <v>0</v>
      </c>
      <c r="BN265" s="628">
        <f t="shared" si="462"/>
        <v>0</v>
      </c>
      <c r="BO265" s="628">
        <f t="shared" si="462"/>
        <v>0</v>
      </c>
      <c r="BP265" s="628">
        <f t="shared" si="462"/>
        <v>0</v>
      </c>
      <c r="BQ265" s="628">
        <f t="shared" si="462"/>
        <v>0</v>
      </c>
      <c r="BR265" s="628">
        <f t="shared" si="462"/>
        <v>0</v>
      </c>
      <c r="BS265" s="628">
        <f t="shared" si="462"/>
        <v>0</v>
      </c>
      <c r="BT265" s="628">
        <f t="shared" si="462"/>
        <v>0</v>
      </c>
      <c r="BU265" s="628">
        <f t="shared" si="462"/>
        <v>0</v>
      </c>
      <c r="BV265" s="628">
        <f t="shared" si="462"/>
        <v>0</v>
      </c>
      <c r="BW265" s="628">
        <f t="shared" si="463"/>
        <v>0</v>
      </c>
      <c r="BX265" s="628">
        <f t="shared" si="463"/>
        <v>0</v>
      </c>
      <c r="BY265" s="628">
        <f t="shared" si="463"/>
        <v>0</v>
      </c>
      <c r="BZ265" s="628">
        <f t="shared" si="463"/>
        <v>0</v>
      </c>
      <c r="CA265" s="628">
        <f t="shared" si="463"/>
        <v>0</v>
      </c>
      <c r="CB265" s="628">
        <f t="shared" si="463"/>
        <v>0</v>
      </c>
      <c r="CC265" s="628">
        <f t="shared" si="463"/>
        <v>0</v>
      </c>
      <c r="CD265" s="628">
        <f t="shared" si="463"/>
        <v>0</v>
      </c>
      <c r="CE265" s="628"/>
      <c r="CF265" s="628">
        <f t="shared" si="464"/>
        <v>0</v>
      </c>
      <c r="CG265" s="628">
        <f t="shared" si="464"/>
        <v>0</v>
      </c>
      <c r="CH265" s="628">
        <f t="shared" si="464"/>
        <v>0</v>
      </c>
      <c r="CI265" s="628">
        <f t="shared" si="464"/>
        <v>0</v>
      </c>
      <c r="CJ265" s="628">
        <f t="shared" si="464"/>
        <v>0</v>
      </c>
      <c r="CK265" s="628">
        <f t="shared" si="464"/>
        <v>0</v>
      </c>
      <c r="CL265" s="628">
        <f t="shared" si="464"/>
        <v>0</v>
      </c>
      <c r="CM265" s="628">
        <f t="shared" si="464"/>
        <v>0</v>
      </c>
      <c r="CN265" s="628">
        <f t="shared" si="464"/>
        <v>0</v>
      </c>
      <c r="CO265" s="628">
        <f t="shared" si="464"/>
        <v>0</v>
      </c>
      <c r="CP265" s="628">
        <f t="shared" si="464"/>
        <v>0</v>
      </c>
      <c r="CQ265" s="628">
        <f t="shared" si="464"/>
        <v>0</v>
      </c>
      <c r="CR265" s="628">
        <f t="shared" si="464"/>
        <v>0</v>
      </c>
      <c r="CS265" s="628">
        <f t="shared" si="464"/>
        <v>0</v>
      </c>
      <c r="CT265" s="628">
        <f t="shared" si="464"/>
        <v>0</v>
      </c>
      <c r="CU265" s="628">
        <f t="shared" si="464"/>
        <v>0</v>
      </c>
      <c r="CV265" s="628">
        <f t="shared" si="468"/>
        <v>0</v>
      </c>
      <c r="CW265" s="628">
        <f t="shared" si="468"/>
        <v>0</v>
      </c>
      <c r="CX265" s="628">
        <f t="shared" si="468"/>
        <v>0</v>
      </c>
      <c r="CY265" s="628">
        <f t="shared" si="468"/>
        <v>0</v>
      </c>
      <c r="CZ265" s="628">
        <f t="shared" si="468"/>
        <v>0</v>
      </c>
      <c r="DA265" s="628">
        <f t="shared" si="468"/>
        <v>0</v>
      </c>
      <c r="DB265" s="628">
        <f t="shared" si="468"/>
        <v>0</v>
      </c>
      <c r="DC265" s="628">
        <f t="shared" si="468"/>
        <v>0</v>
      </c>
      <c r="DD265" s="628">
        <f t="shared" si="468"/>
        <v>0</v>
      </c>
      <c r="DE265" s="628">
        <f t="shared" si="468"/>
        <v>0</v>
      </c>
      <c r="DF265" s="628">
        <f t="shared" si="468"/>
        <v>0</v>
      </c>
      <c r="DG265" s="628">
        <f t="shared" si="468"/>
        <v>0</v>
      </c>
      <c r="DH265" s="628">
        <f t="shared" si="468"/>
        <v>4.6114000000000002E-2</v>
      </c>
      <c r="DI265" s="628">
        <f t="shared" si="468"/>
        <v>0</v>
      </c>
      <c r="DJ265" s="628">
        <f t="shared" si="468"/>
        <v>0</v>
      </c>
      <c r="DK265" s="628">
        <f t="shared" si="468"/>
        <v>0</v>
      </c>
      <c r="DL265" s="628">
        <f t="shared" si="465"/>
        <v>0</v>
      </c>
      <c r="DM265" s="628">
        <f t="shared" si="465"/>
        <v>0</v>
      </c>
      <c r="DN265" s="628">
        <f t="shared" si="465"/>
        <v>0</v>
      </c>
      <c r="DO265" s="628">
        <f t="shared" si="465"/>
        <v>0</v>
      </c>
      <c r="DP265" s="628">
        <f t="shared" si="465"/>
        <v>0</v>
      </c>
      <c r="DQ265" s="628">
        <f t="shared" si="465"/>
        <v>0</v>
      </c>
      <c r="DR265" s="628">
        <f t="shared" si="465"/>
        <v>0</v>
      </c>
      <c r="DS265" s="628">
        <f t="shared" si="465"/>
        <v>0</v>
      </c>
      <c r="DT265" s="628">
        <f t="shared" si="465"/>
        <v>0</v>
      </c>
      <c r="DU265" s="628">
        <f t="shared" si="465"/>
        <v>0</v>
      </c>
      <c r="DV265" s="628">
        <f t="shared" si="465"/>
        <v>0</v>
      </c>
      <c r="DW265" s="628">
        <f t="shared" si="465"/>
        <v>0</v>
      </c>
      <c r="DX265" s="628">
        <f t="shared" si="465"/>
        <v>0</v>
      </c>
      <c r="DY265" s="628">
        <f t="shared" si="465"/>
        <v>0</v>
      </c>
      <c r="DZ265" s="628">
        <f t="shared" si="465"/>
        <v>0</v>
      </c>
      <c r="EA265" s="628">
        <f t="shared" si="465"/>
        <v>0</v>
      </c>
      <c r="EB265" s="628">
        <f t="shared" si="466"/>
        <v>0</v>
      </c>
      <c r="EC265" s="628">
        <f t="shared" si="466"/>
        <v>0</v>
      </c>
      <c r="ED265" s="628">
        <f t="shared" si="466"/>
        <v>0</v>
      </c>
      <c r="EE265" s="628">
        <f t="shared" si="466"/>
        <v>0</v>
      </c>
      <c r="EF265" s="628">
        <f t="shared" si="466"/>
        <v>0</v>
      </c>
      <c r="EG265" s="628">
        <f t="shared" si="466"/>
        <v>0</v>
      </c>
      <c r="EH265" s="628">
        <f t="shared" si="466"/>
        <v>0</v>
      </c>
      <c r="EI265" s="628">
        <f t="shared" si="466"/>
        <v>0</v>
      </c>
      <c r="EJ265" s="631"/>
      <c r="EK265" s="631">
        <f t="shared" si="469"/>
        <v>0</v>
      </c>
      <c r="EL265" s="631">
        <f t="shared" si="469"/>
        <v>0</v>
      </c>
      <c r="EM265" s="631">
        <f t="shared" si="469"/>
        <v>0</v>
      </c>
      <c r="EN265" s="631">
        <f t="shared" si="469"/>
        <v>0</v>
      </c>
      <c r="EO265" s="631">
        <f t="shared" si="469"/>
        <v>0</v>
      </c>
      <c r="EP265" s="631">
        <f t="shared" si="469"/>
        <v>0</v>
      </c>
      <c r="EQ265" s="631">
        <f t="shared" si="469"/>
        <v>0</v>
      </c>
      <c r="ER265" s="631">
        <f t="shared" si="469"/>
        <v>0</v>
      </c>
      <c r="ES265" s="631">
        <f t="shared" si="469"/>
        <v>0</v>
      </c>
      <c r="ET265" s="631">
        <f t="shared" si="469"/>
        <v>0</v>
      </c>
      <c r="EU265" s="631">
        <f t="shared" si="469"/>
        <v>0</v>
      </c>
      <c r="EV265" s="631">
        <f t="shared" si="469"/>
        <v>0</v>
      </c>
      <c r="EW265" s="631">
        <f t="shared" si="469"/>
        <v>0</v>
      </c>
      <c r="EX265" s="631">
        <f t="shared" si="469"/>
        <v>0</v>
      </c>
      <c r="EY265" s="631">
        <f t="shared" si="469"/>
        <v>0</v>
      </c>
      <c r="EZ265" s="631">
        <f t="shared" si="469"/>
        <v>0</v>
      </c>
      <c r="FA265" s="631">
        <f t="shared" si="447"/>
        <v>0</v>
      </c>
      <c r="FB265" s="631">
        <f t="shared" si="447"/>
        <v>0</v>
      </c>
      <c r="FC265" s="631">
        <f t="shared" si="447"/>
        <v>0</v>
      </c>
      <c r="FD265" s="631">
        <f t="shared" si="484"/>
        <v>0</v>
      </c>
      <c r="FE265" s="631">
        <f t="shared" si="484"/>
        <v>0</v>
      </c>
      <c r="FF265" s="631">
        <f t="shared" si="484"/>
        <v>0</v>
      </c>
      <c r="FG265" s="631">
        <f t="shared" si="484"/>
        <v>0</v>
      </c>
      <c r="FH265" s="631">
        <f t="shared" si="484"/>
        <v>0</v>
      </c>
      <c r="FI265" s="631">
        <f t="shared" si="484"/>
        <v>0</v>
      </c>
      <c r="FJ265" s="631">
        <f t="shared" si="484"/>
        <v>0</v>
      </c>
      <c r="FK265" s="631">
        <f t="shared" si="484"/>
        <v>0</v>
      </c>
      <c r="FL265" s="631">
        <f t="shared" si="484"/>
        <v>0</v>
      </c>
      <c r="FM265" s="631">
        <f t="shared" si="484"/>
        <v>1</v>
      </c>
      <c r="FN265" s="631">
        <f t="shared" si="484"/>
        <v>0</v>
      </c>
      <c r="FO265" s="631">
        <f t="shared" si="484"/>
        <v>0</v>
      </c>
      <c r="FP265" s="631">
        <f t="shared" si="484"/>
        <v>0</v>
      </c>
      <c r="FQ265" s="631">
        <f t="shared" si="484"/>
        <v>0</v>
      </c>
      <c r="FR265" s="631">
        <f t="shared" si="484"/>
        <v>0</v>
      </c>
      <c r="FS265" s="631">
        <f t="shared" si="484"/>
        <v>0</v>
      </c>
      <c r="FT265" s="631">
        <f t="shared" si="427"/>
        <v>0</v>
      </c>
      <c r="FU265" s="631">
        <f t="shared" si="427"/>
        <v>0</v>
      </c>
      <c r="FV265" s="631">
        <f t="shared" si="445"/>
        <v>0</v>
      </c>
      <c r="FW265" s="631">
        <f t="shared" si="445"/>
        <v>0</v>
      </c>
      <c r="FX265" s="631">
        <f t="shared" si="445"/>
        <v>0</v>
      </c>
      <c r="FY265" s="631">
        <f t="shared" si="445"/>
        <v>0</v>
      </c>
      <c r="FZ265" s="631">
        <f t="shared" si="445"/>
        <v>0</v>
      </c>
      <c r="GA265" s="631">
        <f t="shared" si="445"/>
        <v>0</v>
      </c>
      <c r="GB265" s="631">
        <f t="shared" si="445"/>
        <v>0</v>
      </c>
      <c r="GC265" s="631">
        <f t="shared" si="445"/>
        <v>0</v>
      </c>
      <c r="GD265" s="631">
        <f t="shared" si="485"/>
        <v>0</v>
      </c>
      <c r="GE265" s="631">
        <f t="shared" si="485"/>
        <v>0</v>
      </c>
      <c r="GF265" s="631">
        <f t="shared" si="485"/>
        <v>0</v>
      </c>
      <c r="GG265" s="631">
        <f t="shared" si="485"/>
        <v>0</v>
      </c>
      <c r="GH265" s="631">
        <f t="shared" si="485"/>
        <v>0</v>
      </c>
      <c r="GI265" s="631">
        <f t="shared" si="486"/>
        <v>0</v>
      </c>
      <c r="GJ265" s="631">
        <f t="shared" si="486"/>
        <v>0</v>
      </c>
      <c r="GK265" s="631">
        <f t="shared" si="486"/>
        <v>0</v>
      </c>
      <c r="GL265" s="631">
        <f t="shared" si="486"/>
        <v>0</v>
      </c>
      <c r="GM265" s="631">
        <f t="shared" si="486"/>
        <v>0</v>
      </c>
      <c r="GN265" s="631">
        <f t="shared" si="486"/>
        <v>0</v>
      </c>
      <c r="GO265" s="631"/>
      <c r="GP265" s="631">
        <f t="shared" si="487"/>
        <v>0</v>
      </c>
      <c r="GQ265" s="631">
        <f t="shared" si="487"/>
        <v>0</v>
      </c>
      <c r="GR265" s="631">
        <f t="shared" si="487"/>
        <v>0</v>
      </c>
      <c r="GS265" s="631">
        <f t="shared" si="487"/>
        <v>0</v>
      </c>
      <c r="GT265" s="631">
        <f t="shared" si="487"/>
        <v>0</v>
      </c>
      <c r="GU265" s="631">
        <f t="shared" si="487"/>
        <v>0</v>
      </c>
      <c r="GV265" s="631">
        <f t="shared" si="487"/>
        <v>0</v>
      </c>
      <c r="GW265" s="631">
        <f t="shared" si="487"/>
        <v>0</v>
      </c>
      <c r="GX265" s="631">
        <f t="shared" si="487"/>
        <v>0</v>
      </c>
      <c r="GY265" s="631">
        <f t="shared" si="487"/>
        <v>0</v>
      </c>
      <c r="GZ265" s="631">
        <f t="shared" si="487"/>
        <v>0</v>
      </c>
      <c r="HA265" s="631">
        <f t="shared" si="487"/>
        <v>0</v>
      </c>
      <c r="HB265" s="631">
        <f t="shared" si="487"/>
        <v>0</v>
      </c>
      <c r="HC265" s="631">
        <f t="shared" si="487"/>
        <v>0</v>
      </c>
      <c r="HD265" s="631">
        <f t="shared" si="487"/>
        <v>0</v>
      </c>
      <c r="HE265" s="631">
        <f t="shared" si="408"/>
        <v>0</v>
      </c>
      <c r="HF265" s="631">
        <f t="shared" si="408"/>
        <v>0</v>
      </c>
      <c r="HG265" s="631">
        <f t="shared" si="408"/>
        <v>0</v>
      </c>
      <c r="HH265" s="631">
        <f t="shared" si="408"/>
        <v>0</v>
      </c>
      <c r="HI265" s="631">
        <f t="shared" si="470"/>
        <v>0</v>
      </c>
      <c r="HJ265" s="631">
        <f t="shared" si="470"/>
        <v>0</v>
      </c>
      <c r="HK265" s="631">
        <f t="shared" si="470"/>
        <v>0</v>
      </c>
      <c r="HL265" s="631">
        <f t="shared" si="470"/>
        <v>0</v>
      </c>
      <c r="HM265" s="631">
        <f t="shared" si="470"/>
        <v>0</v>
      </c>
      <c r="HN265" s="631">
        <f t="shared" si="470"/>
        <v>0</v>
      </c>
      <c r="HO265" s="631">
        <f t="shared" si="470"/>
        <v>0</v>
      </c>
      <c r="HP265" s="631">
        <f t="shared" si="470"/>
        <v>0</v>
      </c>
      <c r="HQ265" s="631">
        <f t="shared" si="470"/>
        <v>0</v>
      </c>
      <c r="HR265" s="631">
        <f t="shared" si="389"/>
        <v>1</v>
      </c>
      <c r="HS265" s="631">
        <f t="shared" si="389"/>
        <v>0</v>
      </c>
      <c r="HT265" s="631">
        <f t="shared" si="389"/>
        <v>0</v>
      </c>
      <c r="HU265" s="631">
        <f t="shared" si="389"/>
        <v>0</v>
      </c>
      <c r="HV265" s="631">
        <f t="shared" si="471"/>
        <v>0</v>
      </c>
      <c r="HW265" s="631">
        <f t="shared" si="471"/>
        <v>0</v>
      </c>
      <c r="HX265" s="631">
        <f t="shared" si="471"/>
        <v>0</v>
      </c>
      <c r="HY265" s="631">
        <f t="shared" si="471"/>
        <v>0</v>
      </c>
      <c r="HZ265" s="631">
        <f t="shared" si="471"/>
        <v>0</v>
      </c>
      <c r="IA265" s="631">
        <f t="shared" si="471"/>
        <v>0</v>
      </c>
      <c r="IB265" s="631">
        <f t="shared" si="471"/>
        <v>0</v>
      </c>
      <c r="IC265" s="631">
        <f t="shared" si="471"/>
        <v>0</v>
      </c>
      <c r="ID265" s="631">
        <f t="shared" si="471"/>
        <v>0</v>
      </c>
      <c r="IE265" s="631">
        <f t="shared" si="471"/>
        <v>0</v>
      </c>
      <c r="IF265" s="631">
        <f t="shared" si="471"/>
        <v>0</v>
      </c>
      <c r="IG265" s="631">
        <f t="shared" si="471"/>
        <v>0</v>
      </c>
      <c r="IH265" s="631">
        <f t="shared" si="471"/>
        <v>0</v>
      </c>
      <c r="II265" s="631">
        <f t="shared" si="471"/>
        <v>0</v>
      </c>
      <c r="IJ265" s="631">
        <f t="shared" si="471"/>
        <v>0</v>
      </c>
      <c r="IK265" s="631">
        <f t="shared" si="471"/>
        <v>0</v>
      </c>
      <c r="IL265" s="631">
        <f t="shared" si="446"/>
        <v>0</v>
      </c>
      <c r="IM265" s="631">
        <f t="shared" si="446"/>
        <v>0</v>
      </c>
      <c r="IN265" s="631">
        <f t="shared" si="446"/>
        <v>0</v>
      </c>
      <c r="IO265" s="631">
        <f t="shared" si="446"/>
        <v>0</v>
      </c>
      <c r="IP265" s="631">
        <f t="shared" si="446"/>
        <v>0</v>
      </c>
      <c r="IQ265" s="631">
        <f t="shared" si="446"/>
        <v>0</v>
      </c>
      <c r="IR265" s="631">
        <f t="shared" si="446"/>
        <v>0</v>
      </c>
      <c r="IS265" s="631">
        <f t="shared" si="446"/>
        <v>0</v>
      </c>
      <c r="IT265" s="631"/>
      <c r="IU265" s="631">
        <f t="shared" si="472"/>
        <v>0</v>
      </c>
      <c r="IV265" s="631">
        <f t="shared" si="472"/>
        <v>0</v>
      </c>
      <c r="IW265" s="631">
        <f t="shared" si="472"/>
        <v>0</v>
      </c>
      <c r="IX265" s="631">
        <f t="shared" si="472"/>
        <v>0</v>
      </c>
      <c r="IY265" s="631">
        <f t="shared" si="472"/>
        <v>0</v>
      </c>
      <c r="IZ265" s="631">
        <f t="shared" si="472"/>
        <v>0</v>
      </c>
      <c r="JA265" s="631">
        <f t="shared" si="472"/>
        <v>0</v>
      </c>
      <c r="JB265" s="631">
        <f t="shared" si="472"/>
        <v>0</v>
      </c>
      <c r="JC265" s="631">
        <f t="shared" si="472"/>
        <v>0</v>
      </c>
      <c r="JD265" s="631">
        <f t="shared" si="472"/>
        <v>0</v>
      </c>
      <c r="JE265" s="631">
        <f t="shared" si="473"/>
        <v>0</v>
      </c>
      <c r="JF265" s="631">
        <f t="shared" si="473"/>
        <v>0</v>
      </c>
      <c r="JG265" s="631">
        <f t="shared" si="473"/>
        <v>0</v>
      </c>
      <c r="JH265" s="631">
        <f t="shared" si="473"/>
        <v>0</v>
      </c>
      <c r="JI265" s="631">
        <f t="shared" si="473"/>
        <v>0</v>
      </c>
      <c r="JJ265" s="631">
        <f t="shared" si="473"/>
        <v>0</v>
      </c>
      <c r="JK265" s="631">
        <f t="shared" si="473"/>
        <v>0</v>
      </c>
      <c r="JL265" s="631">
        <f t="shared" si="473"/>
        <v>0</v>
      </c>
      <c r="JM265" s="631">
        <f t="shared" si="473"/>
        <v>0</v>
      </c>
      <c r="JN265" s="631">
        <f t="shared" si="473"/>
        <v>0</v>
      </c>
      <c r="JO265" s="631">
        <f t="shared" si="474"/>
        <v>0</v>
      </c>
      <c r="JP265" s="631">
        <f t="shared" si="474"/>
        <v>0</v>
      </c>
      <c r="JQ265" s="631">
        <f t="shared" si="474"/>
        <v>0</v>
      </c>
      <c r="JR265" s="631">
        <f t="shared" si="474"/>
        <v>0</v>
      </c>
      <c r="JS265" s="631">
        <f t="shared" si="474"/>
        <v>0</v>
      </c>
      <c r="JT265" s="631">
        <f t="shared" si="474"/>
        <v>0</v>
      </c>
      <c r="JU265" s="631">
        <f t="shared" si="474"/>
        <v>0</v>
      </c>
      <c r="JV265" s="631">
        <f t="shared" si="474"/>
        <v>0</v>
      </c>
      <c r="JW265" s="631">
        <f t="shared" si="474"/>
        <v>25</v>
      </c>
      <c r="JX265" s="631">
        <f t="shared" si="474"/>
        <v>0</v>
      </c>
      <c r="JY265" s="631">
        <f t="shared" si="475"/>
        <v>0</v>
      </c>
      <c r="JZ265" s="631">
        <f t="shared" si="475"/>
        <v>0</v>
      </c>
      <c r="KA265" s="631">
        <f t="shared" si="475"/>
        <v>0</v>
      </c>
      <c r="KB265" s="631">
        <f t="shared" si="475"/>
        <v>0</v>
      </c>
      <c r="KC265" s="631">
        <f t="shared" si="475"/>
        <v>0</v>
      </c>
      <c r="KD265" s="631">
        <f t="shared" si="475"/>
        <v>0</v>
      </c>
      <c r="KE265" s="631">
        <f t="shared" si="475"/>
        <v>0</v>
      </c>
      <c r="KF265" s="631">
        <f t="shared" si="475"/>
        <v>0</v>
      </c>
      <c r="KG265" s="631">
        <f t="shared" si="475"/>
        <v>0</v>
      </c>
      <c r="KH265" s="631">
        <f t="shared" si="475"/>
        <v>0</v>
      </c>
      <c r="KI265" s="631">
        <f t="shared" si="476"/>
        <v>0</v>
      </c>
      <c r="KJ265" s="631">
        <f t="shared" si="476"/>
        <v>0</v>
      </c>
      <c r="KK265" s="631">
        <f t="shared" si="476"/>
        <v>0</v>
      </c>
      <c r="KL265" s="631">
        <f t="shared" si="476"/>
        <v>0</v>
      </c>
      <c r="KM265" s="631">
        <f t="shared" si="476"/>
        <v>0</v>
      </c>
      <c r="KN265" s="631">
        <f t="shared" si="476"/>
        <v>0</v>
      </c>
      <c r="KO265" s="631">
        <f t="shared" si="476"/>
        <v>0</v>
      </c>
      <c r="KP265" s="631">
        <f t="shared" si="476"/>
        <v>0</v>
      </c>
      <c r="KQ265" s="631">
        <f t="shared" si="476"/>
        <v>0</v>
      </c>
      <c r="KR265" s="631">
        <f t="shared" si="476"/>
        <v>0</v>
      </c>
      <c r="KS265" s="631">
        <f t="shared" si="477"/>
        <v>0</v>
      </c>
      <c r="KT265" s="631">
        <f t="shared" si="477"/>
        <v>0</v>
      </c>
      <c r="KU265" s="631">
        <f t="shared" si="477"/>
        <v>0</v>
      </c>
      <c r="KV265" s="631">
        <f t="shared" si="477"/>
        <v>0</v>
      </c>
      <c r="KW265" s="631">
        <f t="shared" si="477"/>
        <v>0</v>
      </c>
      <c r="KX265" s="631">
        <f t="shared" si="477"/>
        <v>0</v>
      </c>
      <c r="KY265" s="631"/>
      <c r="KZ265" s="631">
        <f t="shared" si="478"/>
        <v>0</v>
      </c>
      <c r="LA265" s="631">
        <f t="shared" si="478"/>
        <v>0</v>
      </c>
      <c r="LB265" s="631">
        <f t="shared" si="478"/>
        <v>0</v>
      </c>
      <c r="LC265" s="631">
        <f t="shared" si="478"/>
        <v>0</v>
      </c>
      <c r="LD265" s="631">
        <f t="shared" si="478"/>
        <v>0</v>
      </c>
      <c r="LE265" s="631">
        <f t="shared" si="478"/>
        <v>0</v>
      </c>
      <c r="LF265" s="631">
        <f t="shared" si="478"/>
        <v>0</v>
      </c>
      <c r="LG265" s="631">
        <f t="shared" si="478"/>
        <v>0</v>
      </c>
      <c r="LH265" s="631">
        <f t="shared" si="478"/>
        <v>0</v>
      </c>
      <c r="LI265" s="631">
        <f t="shared" si="478"/>
        <v>0</v>
      </c>
      <c r="LJ265" s="631">
        <f t="shared" si="479"/>
        <v>0</v>
      </c>
      <c r="LK265" s="631">
        <f t="shared" si="479"/>
        <v>0</v>
      </c>
      <c r="LL265" s="631">
        <f t="shared" si="479"/>
        <v>0</v>
      </c>
      <c r="LM265" s="631">
        <f t="shared" si="479"/>
        <v>0</v>
      </c>
      <c r="LN265" s="631">
        <f t="shared" si="479"/>
        <v>0</v>
      </c>
      <c r="LO265" s="631">
        <f t="shared" si="479"/>
        <v>0</v>
      </c>
      <c r="LP265" s="631">
        <f t="shared" si="479"/>
        <v>0</v>
      </c>
      <c r="LQ265" s="631">
        <f t="shared" si="479"/>
        <v>0</v>
      </c>
      <c r="LR265" s="631">
        <f t="shared" si="479"/>
        <v>0</v>
      </c>
      <c r="LS265" s="631">
        <f t="shared" si="479"/>
        <v>0</v>
      </c>
      <c r="LT265" s="631">
        <f t="shared" si="480"/>
        <v>0</v>
      </c>
      <c r="LU265" s="631">
        <f t="shared" si="480"/>
        <v>0</v>
      </c>
      <c r="LV265" s="631">
        <f t="shared" si="480"/>
        <v>0</v>
      </c>
      <c r="LW265" s="631">
        <f t="shared" si="480"/>
        <v>0</v>
      </c>
      <c r="LX265" s="631">
        <f t="shared" si="480"/>
        <v>0</v>
      </c>
      <c r="LY265" s="631">
        <f t="shared" si="480"/>
        <v>0</v>
      </c>
      <c r="LZ265" s="631">
        <f t="shared" si="480"/>
        <v>0</v>
      </c>
      <c r="MA265" s="631">
        <f t="shared" si="480"/>
        <v>0</v>
      </c>
      <c r="MB265" s="631">
        <f t="shared" si="480"/>
        <v>1.61399</v>
      </c>
      <c r="MC265" s="631">
        <f t="shared" si="480"/>
        <v>0</v>
      </c>
      <c r="MD265" s="631">
        <f t="shared" si="481"/>
        <v>0</v>
      </c>
      <c r="ME265" s="631">
        <f t="shared" si="481"/>
        <v>0</v>
      </c>
      <c r="MF265" s="631">
        <f t="shared" si="481"/>
        <v>0</v>
      </c>
      <c r="MG265" s="631">
        <f t="shared" si="481"/>
        <v>0</v>
      </c>
      <c r="MH265" s="631">
        <f t="shared" si="481"/>
        <v>0</v>
      </c>
      <c r="MI265" s="631">
        <f t="shared" si="481"/>
        <v>0</v>
      </c>
      <c r="MJ265" s="631">
        <f t="shared" si="481"/>
        <v>0</v>
      </c>
      <c r="MK265" s="631">
        <f t="shared" si="481"/>
        <v>0</v>
      </c>
      <c r="ML265" s="631">
        <f t="shared" si="481"/>
        <v>0</v>
      </c>
      <c r="MM265" s="631">
        <f t="shared" si="481"/>
        <v>0</v>
      </c>
      <c r="MN265" s="631">
        <f t="shared" si="482"/>
        <v>0</v>
      </c>
      <c r="MO265" s="631">
        <f t="shared" si="482"/>
        <v>0</v>
      </c>
      <c r="MP265" s="631">
        <f t="shared" si="482"/>
        <v>0</v>
      </c>
      <c r="MQ265" s="631">
        <f t="shared" si="482"/>
        <v>0</v>
      </c>
      <c r="MR265" s="631">
        <f t="shared" si="482"/>
        <v>0</v>
      </c>
      <c r="MS265" s="631">
        <f t="shared" si="482"/>
        <v>0</v>
      </c>
      <c r="MT265" s="631">
        <f t="shared" si="482"/>
        <v>0</v>
      </c>
      <c r="MU265" s="631">
        <f t="shared" si="482"/>
        <v>0</v>
      </c>
      <c r="MV265" s="631">
        <f t="shared" si="482"/>
        <v>0</v>
      </c>
      <c r="MW265" s="631">
        <f t="shared" si="482"/>
        <v>0</v>
      </c>
      <c r="MX265" s="631">
        <f t="shared" si="483"/>
        <v>0</v>
      </c>
      <c r="MY265" s="631">
        <f t="shared" si="483"/>
        <v>0</v>
      </c>
      <c r="MZ265" s="631">
        <f t="shared" si="483"/>
        <v>0</v>
      </c>
      <c r="NA265" s="631">
        <f t="shared" si="483"/>
        <v>0</v>
      </c>
      <c r="NB265" s="631">
        <f t="shared" si="483"/>
        <v>0</v>
      </c>
      <c r="NC265" s="631">
        <f t="shared" si="483"/>
        <v>0</v>
      </c>
    </row>
    <row r="266" spans="1:367" hidden="1">
      <c r="A266" s="504" t="s">
        <v>108</v>
      </c>
      <c r="B266" s="504" t="s">
        <v>345</v>
      </c>
      <c r="C266" s="497">
        <v>8.1844800000000006</v>
      </c>
      <c r="D266" s="497">
        <v>1.1332180000000001</v>
      </c>
      <c r="E266" s="362">
        <f t="shared" si="358"/>
        <v>5.3976895440939745E-3</v>
      </c>
      <c r="F266" s="363">
        <f t="shared" si="359"/>
        <v>3.401609176922712E-3</v>
      </c>
      <c r="G266" s="498">
        <f>E266*Dichtheden!$V$70</f>
        <v>278.08291989943223</v>
      </c>
      <c r="H266" s="499">
        <f>IF(C266=0,0,ROUND(IF((G266/2)/Dichtheden!$C$3&lt;1,1,(G266/2)/Dichtheden!$C$3),0))</f>
        <v>1</v>
      </c>
      <c r="I266" s="498">
        <f>E266*Dichtheden!$AJ$70</f>
        <v>46.34715331657204</v>
      </c>
      <c r="J266" s="499">
        <f>IF(C266=0,0,ROUND(IF((I266/2)/Dichtheden!$D$3&lt;1,1,(I266/2)/Dichtheden!$D$3),0))</f>
        <v>1</v>
      </c>
      <c r="K266" s="498">
        <f t="shared" si="360"/>
        <v>139.04145994971611</v>
      </c>
      <c r="L266" s="500">
        <f t="shared" si="361"/>
        <v>139.04145994971611</v>
      </c>
      <c r="M266" s="498">
        <f>IF(D266=0,0,IF((D266*Dichtheden!$G$4)&lt;25,25,D266*Dichtheden!$G$4))</f>
        <v>254.97405000000001</v>
      </c>
      <c r="N266" s="499">
        <f>D266*Dichtheden!$H$4</f>
        <v>39.66263</v>
      </c>
      <c r="O266" s="501"/>
      <c r="P266" s="501"/>
      <c r="Q266" s="502">
        <f>E266*Dichtheden!$AS$68</f>
        <v>205.08615342583127</v>
      </c>
      <c r="R266" s="495">
        <f>IF(Q266=0,0,ROUND(IF((Q266/2)/Dichtheden!$C$3&lt;1,1,(Q266/2)/Dichtheden!$C$3),0))</f>
        <v>1</v>
      </c>
      <c r="S266" s="502">
        <f>E266*Dichtheden!$AY$68</f>
        <v>11.355052562560148</v>
      </c>
      <c r="T266" s="495">
        <f>IF(Q266=0,0,ROUND(IF((S266/2)/Dichtheden!$D$3&lt;1,1,(S266/2)/Dichtheden!$D$3),0))</f>
        <v>1</v>
      </c>
      <c r="U266" s="502">
        <f>D266*Dichtheden!$G$5</f>
        <v>247.04152400000001</v>
      </c>
      <c r="V266" s="502">
        <f>D266*Dichtheden!$H$5</f>
        <v>16.998270000000002</v>
      </c>
      <c r="X266" s="630"/>
      <c r="AA266" s="628">
        <f t="shared" si="461"/>
        <v>0</v>
      </c>
      <c r="AB266" s="628">
        <f t="shared" si="461"/>
        <v>0</v>
      </c>
      <c r="AC266" s="628">
        <f t="shared" si="461"/>
        <v>0</v>
      </c>
      <c r="AD266" s="628">
        <f t="shared" si="461"/>
        <v>0</v>
      </c>
      <c r="AE266" s="628">
        <f t="shared" si="461"/>
        <v>0</v>
      </c>
      <c r="AF266" s="628">
        <f t="shared" si="461"/>
        <v>0</v>
      </c>
      <c r="AG266" s="628">
        <f t="shared" si="461"/>
        <v>0</v>
      </c>
      <c r="AH266" s="628">
        <f t="shared" si="461"/>
        <v>0</v>
      </c>
      <c r="AI266" s="628">
        <f t="shared" si="461"/>
        <v>0</v>
      </c>
      <c r="AJ266" s="628">
        <f t="shared" si="461"/>
        <v>0</v>
      </c>
      <c r="AK266" s="628">
        <f t="shared" si="461"/>
        <v>0</v>
      </c>
      <c r="AL266" s="628">
        <f t="shared" si="461"/>
        <v>0</v>
      </c>
      <c r="AM266" s="628">
        <f t="shared" si="461"/>
        <v>0</v>
      </c>
      <c r="AN266" s="628">
        <f t="shared" si="461"/>
        <v>0</v>
      </c>
      <c r="AO266" s="628">
        <f t="shared" si="461"/>
        <v>0</v>
      </c>
      <c r="AP266" s="628">
        <f t="shared" si="461"/>
        <v>0</v>
      </c>
      <c r="AQ266" s="628">
        <f t="shared" si="467"/>
        <v>0</v>
      </c>
      <c r="AR266" s="628">
        <f t="shared" si="467"/>
        <v>0</v>
      </c>
      <c r="AS266" s="628">
        <f t="shared" si="467"/>
        <v>0</v>
      </c>
      <c r="AT266" s="628">
        <f t="shared" si="467"/>
        <v>0</v>
      </c>
      <c r="AU266" s="628">
        <f t="shared" si="467"/>
        <v>0</v>
      </c>
      <c r="AV266" s="628">
        <f t="shared" si="467"/>
        <v>0</v>
      </c>
      <c r="AW266" s="628">
        <f t="shared" si="467"/>
        <v>0</v>
      </c>
      <c r="AX266" s="628">
        <f t="shared" si="467"/>
        <v>0</v>
      </c>
      <c r="AY266" s="628">
        <f t="shared" si="467"/>
        <v>0</v>
      </c>
      <c r="AZ266" s="628">
        <f t="shared" si="467"/>
        <v>0</v>
      </c>
      <c r="BA266" s="628">
        <f t="shared" si="467"/>
        <v>0</v>
      </c>
      <c r="BB266" s="628">
        <f t="shared" si="467"/>
        <v>0</v>
      </c>
      <c r="BC266" s="628">
        <f t="shared" si="467"/>
        <v>8.1844800000000006</v>
      </c>
      <c r="BD266" s="628">
        <f t="shared" si="467"/>
        <v>0</v>
      </c>
      <c r="BE266" s="628">
        <f t="shared" si="467"/>
        <v>0</v>
      </c>
      <c r="BF266" s="628">
        <f t="shared" si="467"/>
        <v>0</v>
      </c>
      <c r="BG266" s="628">
        <f t="shared" si="462"/>
        <v>0</v>
      </c>
      <c r="BH266" s="628">
        <f t="shared" si="462"/>
        <v>0</v>
      </c>
      <c r="BI266" s="628">
        <f t="shared" si="462"/>
        <v>0</v>
      </c>
      <c r="BJ266" s="628">
        <f t="shared" si="462"/>
        <v>0</v>
      </c>
      <c r="BK266" s="628">
        <f t="shared" si="462"/>
        <v>0</v>
      </c>
      <c r="BL266" s="628">
        <f t="shared" si="462"/>
        <v>0</v>
      </c>
      <c r="BM266" s="628">
        <f t="shared" si="462"/>
        <v>0</v>
      </c>
      <c r="BN266" s="628">
        <f t="shared" si="462"/>
        <v>0</v>
      </c>
      <c r="BO266" s="628">
        <f t="shared" si="462"/>
        <v>0</v>
      </c>
      <c r="BP266" s="628">
        <f t="shared" si="462"/>
        <v>0</v>
      </c>
      <c r="BQ266" s="628">
        <f t="shared" si="462"/>
        <v>0</v>
      </c>
      <c r="BR266" s="628">
        <f t="shared" si="462"/>
        <v>0</v>
      </c>
      <c r="BS266" s="628">
        <f t="shared" si="462"/>
        <v>0</v>
      </c>
      <c r="BT266" s="628">
        <f t="shared" si="462"/>
        <v>0</v>
      </c>
      <c r="BU266" s="628">
        <f t="shared" si="462"/>
        <v>0</v>
      </c>
      <c r="BV266" s="628">
        <f t="shared" si="462"/>
        <v>0</v>
      </c>
      <c r="BW266" s="628">
        <f t="shared" si="463"/>
        <v>0</v>
      </c>
      <c r="BX266" s="628">
        <f t="shared" si="463"/>
        <v>0</v>
      </c>
      <c r="BY266" s="628">
        <f t="shared" si="463"/>
        <v>0</v>
      </c>
      <c r="BZ266" s="628">
        <f t="shared" si="463"/>
        <v>0</v>
      </c>
      <c r="CA266" s="628">
        <f t="shared" si="463"/>
        <v>0</v>
      </c>
      <c r="CB266" s="628">
        <f t="shared" si="463"/>
        <v>0</v>
      </c>
      <c r="CC266" s="628">
        <f t="shared" si="463"/>
        <v>0</v>
      </c>
      <c r="CD266" s="628">
        <f t="shared" si="463"/>
        <v>0</v>
      </c>
      <c r="CE266" s="628"/>
      <c r="CF266" s="628">
        <f t="shared" si="464"/>
        <v>0</v>
      </c>
      <c r="CG266" s="628">
        <f t="shared" si="464"/>
        <v>0</v>
      </c>
      <c r="CH266" s="628">
        <f t="shared" si="464"/>
        <v>0</v>
      </c>
      <c r="CI266" s="628">
        <f t="shared" si="464"/>
        <v>0</v>
      </c>
      <c r="CJ266" s="628">
        <f t="shared" si="464"/>
        <v>0</v>
      </c>
      <c r="CK266" s="628">
        <f t="shared" si="464"/>
        <v>0</v>
      </c>
      <c r="CL266" s="628">
        <f t="shared" si="464"/>
        <v>0</v>
      </c>
      <c r="CM266" s="628">
        <f t="shared" si="464"/>
        <v>0</v>
      </c>
      <c r="CN266" s="628">
        <f t="shared" si="464"/>
        <v>0</v>
      </c>
      <c r="CO266" s="628">
        <f t="shared" si="464"/>
        <v>0</v>
      </c>
      <c r="CP266" s="628">
        <f t="shared" si="464"/>
        <v>0</v>
      </c>
      <c r="CQ266" s="628">
        <f t="shared" si="464"/>
        <v>0</v>
      </c>
      <c r="CR266" s="628">
        <f t="shared" si="464"/>
        <v>0</v>
      </c>
      <c r="CS266" s="628">
        <f t="shared" si="464"/>
        <v>0</v>
      </c>
      <c r="CT266" s="628">
        <f t="shared" si="464"/>
        <v>0</v>
      </c>
      <c r="CU266" s="628">
        <f t="shared" si="464"/>
        <v>0</v>
      </c>
      <c r="CV266" s="628">
        <f t="shared" si="468"/>
        <v>0</v>
      </c>
      <c r="CW266" s="628">
        <f t="shared" si="468"/>
        <v>0</v>
      </c>
      <c r="CX266" s="628">
        <f t="shared" si="468"/>
        <v>0</v>
      </c>
      <c r="CY266" s="628">
        <f t="shared" si="468"/>
        <v>0</v>
      </c>
      <c r="CZ266" s="628">
        <f t="shared" si="468"/>
        <v>0</v>
      </c>
      <c r="DA266" s="628">
        <f t="shared" si="468"/>
        <v>0</v>
      </c>
      <c r="DB266" s="628">
        <f t="shared" si="468"/>
        <v>0</v>
      </c>
      <c r="DC266" s="628">
        <f t="shared" si="468"/>
        <v>0</v>
      </c>
      <c r="DD266" s="628">
        <f t="shared" si="468"/>
        <v>0</v>
      </c>
      <c r="DE266" s="628">
        <f t="shared" si="468"/>
        <v>0</v>
      </c>
      <c r="DF266" s="628">
        <f t="shared" si="468"/>
        <v>0</v>
      </c>
      <c r="DG266" s="628">
        <f t="shared" si="468"/>
        <v>0</v>
      </c>
      <c r="DH266" s="628">
        <f t="shared" si="468"/>
        <v>1.1332180000000001</v>
      </c>
      <c r="DI266" s="628">
        <f t="shared" si="468"/>
        <v>0</v>
      </c>
      <c r="DJ266" s="628">
        <f t="shared" si="468"/>
        <v>0</v>
      </c>
      <c r="DK266" s="628">
        <f t="shared" si="468"/>
        <v>0</v>
      </c>
      <c r="DL266" s="628">
        <f t="shared" si="465"/>
        <v>0</v>
      </c>
      <c r="DM266" s="628">
        <f t="shared" si="465"/>
        <v>0</v>
      </c>
      <c r="DN266" s="628">
        <f t="shared" si="465"/>
        <v>0</v>
      </c>
      <c r="DO266" s="628">
        <f t="shared" si="465"/>
        <v>0</v>
      </c>
      <c r="DP266" s="628">
        <f t="shared" si="465"/>
        <v>0</v>
      </c>
      <c r="DQ266" s="628">
        <f t="shared" si="465"/>
        <v>0</v>
      </c>
      <c r="DR266" s="628">
        <f t="shared" si="465"/>
        <v>0</v>
      </c>
      <c r="DS266" s="628">
        <f t="shared" si="465"/>
        <v>0</v>
      </c>
      <c r="DT266" s="628">
        <f t="shared" si="465"/>
        <v>0</v>
      </c>
      <c r="DU266" s="628">
        <f t="shared" si="465"/>
        <v>0</v>
      </c>
      <c r="DV266" s="628">
        <f t="shared" si="465"/>
        <v>0</v>
      </c>
      <c r="DW266" s="628">
        <f t="shared" si="465"/>
        <v>0</v>
      </c>
      <c r="DX266" s="628">
        <f t="shared" si="465"/>
        <v>0</v>
      </c>
      <c r="DY266" s="628">
        <f t="shared" si="465"/>
        <v>0</v>
      </c>
      <c r="DZ266" s="628">
        <f t="shared" si="465"/>
        <v>0</v>
      </c>
      <c r="EA266" s="628">
        <f t="shared" si="465"/>
        <v>0</v>
      </c>
      <c r="EB266" s="628">
        <f t="shared" si="466"/>
        <v>0</v>
      </c>
      <c r="EC266" s="628">
        <f t="shared" si="466"/>
        <v>0</v>
      </c>
      <c r="ED266" s="628">
        <f t="shared" si="466"/>
        <v>0</v>
      </c>
      <c r="EE266" s="628">
        <f t="shared" si="466"/>
        <v>0</v>
      </c>
      <c r="EF266" s="628">
        <f t="shared" si="466"/>
        <v>0</v>
      </c>
      <c r="EG266" s="628">
        <f t="shared" si="466"/>
        <v>0</v>
      </c>
      <c r="EH266" s="628">
        <f t="shared" si="466"/>
        <v>0</v>
      </c>
      <c r="EI266" s="628">
        <f t="shared" si="466"/>
        <v>0</v>
      </c>
      <c r="EJ266" s="631"/>
      <c r="EK266" s="631">
        <f t="shared" si="469"/>
        <v>0</v>
      </c>
      <c r="EL266" s="631">
        <f t="shared" si="469"/>
        <v>0</v>
      </c>
      <c r="EM266" s="631">
        <f t="shared" si="469"/>
        <v>0</v>
      </c>
      <c r="EN266" s="631">
        <f t="shared" si="469"/>
        <v>0</v>
      </c>
      <c r="EO266" s="631">
        <f t="shared" si="469"/>
        <v>0</v>
      </c>
      <c r="EP266" s="631">
        <f t="shared" si="469"/>
        <v>0</v>
      </c>
      <c r="EQ266" s="631">
        <f t="shared" si="469"/>
        <v>0</v>
      </c>
      <c r="ER266" s="631">
        <f t="shared" si="469"/>
        <v>0</v>
      </c>
      <c r="ES266" s="631">
        <f t="shared" si="469"/>
        <v>0</v>
      </c>
      <c r="ET266" s="631">
        <f t="shared" si="469"/>
        <v>0</v>
      </c>
      <c r="EU266" s="631">
        <f t="shared" si="469"/>
        <v>0</v>
      </c>
      <c r="EV266" s="631">
        <f t="shared" si="469"/>
        <v>0</v>
      </c>
      <c r="EW266" s="631">
        <f t="shared" si="469"/>
        <v>0</v>
      </c>
      <c r="EX266" s="631">
        <f t="shared" si="469"/>
        <v>0</v>
      </c>
      <c r="EY266" s="631">
        <f t="shared" si="469"/>
        <v>0</v>
      </c>
      <c r="EZ266" s="631">
        <f t="shared" si="469"/>
        <v>0</v>
      </c>
      <c r="FA266" s="631">
        <f t="shared" si="447"/>
        <v>0</v>
      </c>
      <c r="FB266" s="631">
        <f t="shared" si="447"/>
        <v>0</v>
      </c>
      <c r="FC266" s="631">
        <f t="shared" si="447"/>
        <v>0</v>
      </c>
      <c r="FD266" s="631">
        <f t="shared" si="484"/>
        <v>0</v>
      </c>
      <c r="FE266" s="631">
        <f t="shared" si="484"/>
        <v>0</v>
      </c>
      <c r="FF266" s="631">
        <f t="shared" si="484"/>
        <v>0</v>
      </c>
      <c r="FG266" s="631">
        <f t="shared" si="484"/>
        <v>0</v>
      </c>
      <c r="FH266" s="631">
        <f t="shared" si="484"/>
        <v>0</v>
      </c>
      <c r="FI266" s="631">
        <f t="shared" si="484"/>
        <v>0</v>
      </c>
      <c r="FJ266" s="631">
        <f t="shared" si="484"/>
        <v>0</v>
      </c>
      <c r="FK266" s="631">
        <f t="shared" si="484"/>
        <v>0</v>
      </c>
      <c r="FL266" s="631">
        <f t="shared" si="484"/>
        <v>0</v>
      </c>
      <c r="FM266" s="631">
        <f t="shared" si="484"/>
        <v>1</v>
      </c>
      <c r="FN266" s="631">
        <f t="shared" si="484"/>
        <v>0</v>
      </c>
      <c r="FO266" s="631">
        <f t="shared" si="484"/>
        <v>0</v>
      </c>
      <c r="FP266" s="631">
        <f t="shared" si="484"/>
        <v>0</v>
      </c>
      <c r="FQ266" s="631">
        <f t="shared" si="484"/>
        <v>0</v>
      </c>
      <c r="FR266" s="631">
        <f t="shared" si="484"/>
        <v>0</v>
      </c>
      <c r="FS266" s="631">
        <f t="shared" si="484"/>
        <v>0</v>
      </c>
      <c r="FT266" s="631">
        <f t="shared" si="427"/>
        <v>0</v>
      </c>
      <c r="FU266" s="631">
        <f t="shared" si="427"/>
        <v>0</v>
      </c>
      <c r="FV266" s="631">
        <f t="shared" si="445"/>
        <v>0</v>
      </c>
      <c r="FW266" s="631">
        <f t="shared" si="445"/>
        <v>0</v>
      </c>
      <c r="FX266" s="631">
        <f t="shared" si="445"/>
        <v>0</v>
      </c>
      <c r="FY266" s="631">
        <f t="shared" si="445"/>
        <v>0</v>
      </c>
      <c r="FZ266" s="631">
        <f t="shared" si="445"/>
        <v>0</v>
      </c>
      <c r="GA266" s="631">
        <f t="shared" si="445"/>
        <v>0</v>
      </c>
      <c r="GB266" s="631">
        <f t="shared" si="445"/>
        <v>0</v>
      </c>
      <c r="GC266" s="631">
        <f t="shared" si="445"/>
        <v>0</v>
      </c>
      <c r="GD266" s="631">
        <f t="shared" si="485"/>
        <v>0</v>
      </c>
      <c r="GE266" s="631">
        <f t="shared" si="485"/>
        <v>0</v>
      </c>
      <c r="GF266" s="631">
        <f t="shared" si="485"/>
        <v>0</v>
      </c>
      <c r="GG266" s="631">
        <f t="shared" si="485"/>
        <v>0</v>
      </c>
      <c r="GH266" s="631">
        <f t="shared" si="485"/>
        <v>0</v>
      </c>
      <c r="GI266" s="631">
        <f t="shared" si="486"/>
        <v>0</v>
      </c>
      <c r="GJ266" s="631">
        <f t="shared" si="486"/>
        <v>0</v>
      </c>
      <c r="GK266" s="631">
        <f t="shared" si="486"/>
        <v>0</v>
      </c>
      <c r="GL266" s="631">
        <f t="shared" si="486"/>
        <v>0</v>
      </c>
      <c r="GM266" s="631">
        <f t="shared" si="486"/>
        <v>0</v>
      </c>
      <c r="GN266" s="631">
        <f t="shared" si="486"/>
        <v>0</v>
      </c>
      <c r="GO266" s="631"/>
      <c r="GP266" s="631">
        <f t="shared" si="487"/>
        <v>0</v>
      </c>
      <c r="GQ266" s="631">
        <f t="shared" si="487"/>
        <v>0</v>
      </c>
      <c r="GR266" s="631">
        <f t="shared" si="487"/>
        <v>0</v>
      </c>
      <c r="GS266" s="631">
        <f t="shared" si="487"/>
        <v>0</v>
      </c>
      <c r="GT266" s="631">
        <f t="shared" si="487"/>
        <v>0</v>
      </c>
      <c r="GU266" s="631">
        <f t="shared" si="487"/>
        <v>0</v>
      </c>
      <c r="GV266" s="631">
        <f t="shared" si="487"/>
        <v>0</v>
      </c>
      <c r="GW266" s="631">
        <f t="shared" si="487"/>
        <v>0</v>
      </c>
      <c r="GX266" s="631">
        <f t="shared" si="487"/>
        <v>0</v>
      </c>
      <c r="GY266" s="631">
        <f t="shared" si="487"/>
        <v>0</v>
      </c>
      <c r="GZ266" s="631">
        <f t="shared" si="487"/>
        <v>0</v>
      </c>
      <c r="HA266" s="631">
        <f t="shared" si="487"/>
        <v>0</v>
      </c>
      <c r="HB266" s="631">
        <f t="shared" si="487"/>
        <v>0</v>
      </c>
      <c r="HC266" s="631">
        <f t="shared" si="487"/>
        <v>0</v>
      </c>
      <c r="HD266" s="631">
        <f t="shared" si="487"/>
        <v>0</v>
      </c>
      <c r="HE266" s="631">
        <f t="shared" si="408"/>
        <v>0</v>
      </c>
      <c r="HF266" s="631">
        <f t="shared" si="408"/>
        <v>0</v>
      </c>
      <c r="HG266" s="631">
        <f t="shared" si="408"/>
        <v>0</v>
      </c>
      <c r="HH266" s="631">
        <f t="shared" si="408"/>
        <v>0</v>
      </c>
      <c r="HI266" s="631">
        <f t="shared" si="470"/>
        <v>0</v>
      </c>
      <c r="HJ266" s="631">
        <f t="shared" si="470"/>
        <v>0</v>
      </c>
      <c r="HK266" s="631">
        <f t="shared" si="470"/>
        <v>0</v>
      </c>
      <c r="HL266" s="631">
        <f t="shared" si="470"/>
        <v>0</v>
      </c>
      <c r="HM266" s="631">
        <f t="shared" si="470"/>
        <v>0</v>
      </c>
      <c r="HN266" s="631">
        <f t="shared" si="470"/>
        <v>0</v>
      </c>
      <c r="HO266" s="631">
        <f t="shared" si="470"/>
        <v>0</v>
      </c>
      <c r="HP266" s="631">
        <f t="shared" si="470"/>
        <v>0</v>
      </c>
      <c r="HQ266" s="631">
        <f t="shared" si="470"/>
        <v>0</v>
      </c>
      <c r="HR266" s="631">
        <f t="shared" si="389"/>
        <v>1</v>
      </c>
      <c r="HS266" s="631">
        <f t="shared" si="389"/>
        <v>0</v>
      </c>
      <c r="HT266" s="631">
        <f t="shared" si="389"/>
        <v>0</v>
      </c>
      <c r="HU266" s="631">
        <f t="shared" si="389"/>
        <v>0</v>
      </c>
      <c r="HV266" s="631">
        <f t="shared" si="471"/>
        <v>0</v>
      </c>
      <c r="HW266" s="631">
        <f t="shared" si="471"/>
        <v>0</v>
      </c>
      <c r="HX266" s="631">
        <f t="shared" si="471"/>
        <v>0</v>
      </c>
      <c r="HY266" s="631">
        <f t="shared" si="471"/>
        <v>0</v>
      </c>
      <c r="HZ266" s="631">
        <f t="shared" si="471"/>
        <v>0</v>
      </c>
      <c r="IA266" s="631">
        <f t="shared" si="471"/>
        <v>0</v>
      </c>
      <c r="IB266" s="631">
        <f t="shared" si="471"/>
        <v>0</v>
      </c>
      <c r="IC266" s="631">
        <f t="shared" si="471"/>
        <v>0</v>
      </c>
      <c r="ID266" s="631">
        <f t="shared" si="471"/>
        <v>0</v>
      </c>
      <c r="IE266" s="631">
        <f t="shared" si="471"/>
        <v>0</v>
      </c>
      <c r="IF266" s="631">
        <f t="shared" si="471"/>
        <v>0</v>
      </c>
      <c r="IG266" s="631">
        <f t="shared" si="471"/>
        <v>0</v>
      </c>
      <c r="IH266" s="631">
        <f t="shared" si="471"/>
        <v>0</v>
      </c>
      <c r="II266" s="631">
        <f t="shared" si="471"/>
        <v>0</v>
      </c>
      <c r="IJ266" s="631">
        <f t="shared" si="471"/>
        <v>0</v>
      </c>
      <c r="IK266" s="631">
        <f t="shared" si="471"/>
        <v>0</v>
      </c>
      <c r="IL266" s="631">
        <f t="shared" si="446"/>
        <v>0</v>
      </c>
      <c r="IM266" s="631">
        <f t="shared" si="446"/>
        <v>0</v>
      </c>
      <c r="IN266" s="631">
        <f t="shared" si="446"/>
        <v>0</v>
      </c>
      <c r="IO266" s="631">
        <f t="shared" si="446"/>
        <v>0</v>
      </c>
      <c r="IP266" s="631">
        <f t="shared" si="446"/>
        <v>0</v>
      </c>
      <c r="IQ266" s="631">
        <f t="shared" si="446"/>
        <v>0</v>
      </c>
      <c r="IR266" s="631">
        <f t="shared" si="446"/>
        <v>0</v>
      </c>
      <c r="IS266" s="631">
        <f t="shared" si="446"/>
        <v>0</v>
      </c>
      <c r="IT266" s="631"/>
      <c r="IU266" s="631">
        <f t="shared" si="472"/>
        <v>0</v>
      </c>
      <c r="IV266" s="631">
        <f t="shared" si="472"/>
        <v>0</v>
      </c>
      <c r="IW266" s="631">
        <f t="shared" si="472"/>
        <v>0</v>
      </c>
      <c r="IX266" s="631">
        <f t="shared" si="472"/>
        <v>0</v>
      </c>
      <c r="IY266" s="631">
        <f t="shared" si="472"/>
        <v>0</v>
      </c>
      <c r="IZ266" s="631">
        <f t="shared" si="472"/>
        <v>0</v>
      </c>
      <c r="JA266" s="631">
        <f t="shared" si="472"/>
        <v>0</v>
      </c>
      <c r="JB266" s="631">
        <f t="shared" si="472"/>
        <v>0</v>
      </c>
      <c r="JC266" s="631">
        <f t="shared" si="472"/>
        <v>0</v>
      </c>
      <c r="JD266" s="631">
        <f t="shared" si="472"/>
        <v>0</v>
      </c>
      <c r="JE266" s="631">
        <f t="shared" si="473"/>
        <v>0</v>
      </c>
      <c r="JF266" s="631">
        <f t="shared" si="473"/>
        <v>0</v>
      </c>
      <c r="JG266" s="631">
        <f t="shared" si="473"/>
        <v>0</v>
      </c>
      <c r="JH266" s="631">
        <f t="shared" si="473"/>
        <v>0</v>
      </c>
      <c r="JI266" s="631">
        <f t="shared" si="473"/>
        <v>0</v>
      </c>
      <c r="JJ266" s="631">
        <f t="shared" si="473"/>
        <v>0</v>
      </c>
      <c r="JK266" s="631">
        <f t="shared" si="473"/>
        <v>0</v>
      </c>
      <c r="JL266" s="631">
        <f t="shared" si="473"/>
        <v>0</v>
      </c>
      <c r="JM266" s="631">
        <f t="shared" si="473"/>
        <v>0</v>
      </c>
      <c r="JN266" s="631">
        <f t="shared" si="473"/>
        <v>0</v>
      </c>
      <c r="JO266" s="631">
        <f t="shared" si="474"/>
        <v>0</v>
      </c>
      <c r="JP266" s="631">
        <f t="shared" si="474"/>
        <v>0</v>
      </c>
      <c r="JQ266" s="631">
        <f t="shared" si="474"/>
        <v>0</v>
      </c>
      <c r="JR266" s="631">
        <f t="shared" si="474"/>
        <v>0</v>
      </c>
      <c r="JS266" s="631">
        <f t="shared" si="474"/>
        <v>0</v>
      </c>
      <c r="JT266" s="631">
        <f t="shared" si="474"/>
        <v>0</v>
      </c>
      <c r="JU266" s="631">
        <f t="shared" si="474"/>
        <v>0</v>
      </c>
      <c r="JV266" s="631">
        <f t="shared" si="474"/>
        <v>0</v>
      </c>
      <c r="JW266" s="631">
        <f t="shared" si="474"/>
        <v>254.97405000000001</v>
      </c>
      <c r="JX266" s="631">
        <f t="shared" si="474"/>
        <v>0</v>
      </c>
      <c r="JY266" s="631">
        <f t="shared" si="475"/>
        <v>0</v>
      </c>
      <c r="JZ266" s="631">
        <f t="shared" si="475"/>
        <v>0</v>
      </c>
      <c r="KA266" s="631">
        <f t="shared" si="475"/>
        <v>0</v>
      </c>
      <c r="KB266" s="631">
        <f t="shared" si="475"/>
        <v>0</v>
      </c>
      <c r="KC266" s="631">
        <f t="shared" si="475"/>
        <v>0</v>
      </c>
      <c r="KD266" s="631">
        <f t="shared" si="475"/>
        <v>0</v>
      </c>
      <c r="KE266" s="631">
        <f t="shared" si="475"/>
        <v>0</v>
      </c>
      <c r="KF266" s="631">
        <f t="shared" si="475"/>
        <v>0</v>
      </c>
      <c r="KG266" s="631">
        <f t="shared" si="475"/>
        <v>0</v>
      </c>
      <c r="KH266" s="631">
        <f t="shared" si="475"/>
        <v>0</v>
      </c>
      <c r="KI266" s="631">
        <f t="shared" si="476"/>
        <v>0</v>
      </c>
      <c r="KJ266" s="631">
        <f t="shared" si="476"/>
        <v>0</v>
      </c>
      <c r="KK266" s="631">
        <f t="shared" si="476"/>
        <v>0</v>
      </c>
      <c r="KL266" s="631">
        <f t="shared" si="476"/>
        <v>0</v>
      </c>
      <c r="KM266" s="631">
        <f t="shared" si="476"/>
        <v>0</v>
      </c>
      <c r="KN266" s="631">
        <f t="shared" si="476"/>
        <v>0</v>
      </c>
      <c r="KO266" s="631">
        <f t="shared" si="476"/>
        <v>0</v>
      </c>
      <c r="KP266" s="631">
        <f t="shared" si="476"/>
        <v>0</v>
      </c>
      <c r="KQ266" s="631">
        <f t="shared" si="476"/>
        <v>0</v>
      </c>
      <c r="KR266" s="631">
        <f t="shared" si="476"/>
        <v>0</v>
      </c>
      <c r="KS266" s="631">
        <f t="shared" si="477"/>
        <v>0</v>
      </c>
      <c r="KT266" s="631">
        <f t="shared" si="477"/>
        <v>0</v>
      </c>
      <c r="KU266" s="631">
        <f t="shared" si="477"/>
        <v>0</v>
      </c>
      <c r="KV266" s="631">
        <f t="shared" si="477"/>
        <v>0</v>
      </c>
      <c r="KW266" s="631">
        <f t="shared" si="477"/>
        <v>0</v>
      </c>
      <c r="KX266" s="631">
        <f t="shared" si="477"/>
        <v>0</v>
      </c>
      <c r="KY266" s="631"/>
      <c r="KZ266" s="631">
        <f t="shared" si="478"/>
        <v>0</v>
      </c>
      <c r="LA266" s="631">
        <f t="shared" si="478"/>
        <v>0</v>
      </c>
      <c r="LB266" s="631">
        <f t="shared" si="478"/>
        <v>0</v>
      </c>
      <c r="LC266" s="631">
        <f t="shared" si="478"/>
        <v>0</v>
      </c>
      <c r="LD266" s="631">
        <f t="shared" si="478"/>
        <v>0</v>
      </c>
      <c r="LE266" s="631">
        <f t="shared" si="478"/>
        <v>0</v>
      </c>
      <c r="LF266" s="631">
        <f t="shared" si="478"/>
        <v>0</v>
      </c>
      <c r="LG266" s="631">
        <f t="shared" si="478"/>
        <v>0</v>
      </c>
      <c r="LH266" s="631">
        <f t="shared" si="478"/>
        <v>0</v>
      </c>
      <c r="LI266" s="631">
        <f t="shared" si="478"/>
        <v>0</v>
      </c>
      <c r="LJ266" s="631">
        <f t="shared" si="479"/>
        <v>0</v>
      </c>
      <c r="LK266" s="631">
        <f t="shared" si="479"/>
        <v>0</v>
      </c>
      <c r="LL266" s="631">
        <f t="shared" si="479"/>
        <v>0</v>
      </c>
      <c r="LM266" s="631">
        <f t="shared" si="479"/>
        <v>0</v>
      </c>
      <c r="LN266" s="631">
        <f t="shared" si="479"/>
        <v>0</v>
      </c>
      <c r="LO266" s="631">
        <f t="shared" si="479"/>
        <v>0</v>
      </c>
      <c r="LP266" s="631">
        <f t="shared" si="479"/>
        <v>0</v>
      </c>
      <c r="LQ266" s="631">
        <f t="shared" si="479"/>
        <v>0</v>
      </c>
      <c r="LR266" s="631">
        <f t="shared" si="479"/>
        <v>0</v>
      </c>
      <c r="LS266" s="631">
        <f t="shared" si="479"/>
        <v>0</v>
      </c>
      <c r="LT266" s="631">
        <f t="shared" si="480"/>
        <v>0</v>
      </c>
      <c r="LU266" s="631">
        <f t="shared" si="480"/>
        <v>0</v>
      </c>
      <c r="LV266" s="631">
        <f t="shared" si="480"/>
        <v>0</v>
      </c>
      <c r="LW266" s="631">
        <f t="shared" si="480"/>
        <v>0</v>
      </c>
      <c r="LX266" s="631">
        <f t="shared" si="480"/>
        <v>0</v>
      </c>
      <c r="LY266" s="631">
        <f t="shared" si="480"/>
        <v>0</v>
      </c>
      <c r="LZ266" s="631">
        <f t="shared" si="480"/>
        <v>0</v>
      </c>
      <c r="MA266" s="631">
        <f t="shared" si="480"/>
        <v>0</v>
      </c>
      <c r="MB266" s="631">
        <f t="shared" si="480"/>
        <v>39.66263</v>
      </c>
      <c r="MC266" s="631">
        <f t="shared" si="480"/>
        <v>0</v>
      </c>
      <c r="MD266" s="631">
        <f t="shared" si="481"/>
        <v>0</v>
      </c>
      <c r="ME266" s="631">
        <f t="shared" si="481"/>
        <v>0</v>
      </c>
      <c r="MF266" s="631">
        <f t="shared" si="481"/>
        <v>0</v>
      </c>
      <c r="MG266" s="631">
        <f t="shared" si="481"/>
        <v>0</v>
      </c>
      <c r="MH266" s="631">
        <f t="shared" si="481"/>
        <v>0</v>
      </c>
      <c r="MI266" s="631">
        <f t="shared" si="481"/>
        <v>0</v>
      </c>
      <c r="MJ266" s="631">
        <f t="shared" si="481"/>
        <v>0</v>
      </c>
      <c r="MK266" s="631">
        <f t="shared" si="481"/>
        <v>0</v>
      </c>
      <c r="ML266" s="631">
        <f t="shared" si="481"/>
        <v>0</v>
      </c>
      <c r="MM266" s="631">
        <f t="shared" si="481"/>
        <v>0</v>
      </c>
      <c r="MN266" s="631">
        <f t="shared" si="482"/>
        <v>0</v>
      </c>
      <c r="MO266" s="631">
        <f t="shared" si="482"/>
        <v>0</v>
      </c>
      <c r="MP266" s="631">
        <f t="shared" si="482"/>
        <v>0</v>
      </c>
      <c r="MQ266" s="631">
        <f t="shared" si="482"/>
        <v>0</v>
      </c>
      <c r="MR266" s="631">
        <f t="shared" si="482"/>
        <v>0</v>
      </c>
      <c r="MS266" s="631">
        <f t="shared" si="482"/>
        <v>0</v>
      </c>
      <c r="MT266" s="631">
        <f t="shared" si="482"/>
        <v>0</v>
      </c>
      <c r="MU266" s="631">
        <f t="shared" si="482"/>
        <v>0</v>
      </c>
      <c r="MV266" s="631">
        <f t="shared" si="482"/>
        <v>0</v>
      </c>
      <c r="MW266" s="631">
        <f t="shared" si="482"/>
        <v>0</v>
      </c>
      <c r="MX266" s="631">
        <f t="shared" si="483"/>
        <v>0</v>
      </c>
      <c r="MY266" s="631">
        <f t="shared" si="483"/>
        <v>0</v>
      </c>
      <c r="MZ266" s="631">
        <f t="shared" si="483"/>
        <v>0</v>
      </c>
      <c r="NA266" s="631">
        <f t="shared" si="483"/>
        <v>0</v>
      </c>
      <c r="NB266" s="631">
        <f t="shared" si="483"/>
        <v>0</v>
      </c>
      <c r="NC266" s="631">
        <f t="shared" si="483"/>
        <v>0</v>
      </c>
    </row>
    <row r="267" spans="1:367" hidden="1">
      <c r="A267" s="504" t="s">
        <v>108</v>
      </c>
      <c r="B267" s="504" t="s">
        <v>346</v>
      </c>
      <c r="C267" s="497">
        <v>5.8995139999999999</v>
      </c>
      <c r="D267" s="497">
        <v>0.69651799999999997</v>
      </c>
      <c r="E267" s="362">
        <f t="shared" si="358"/>
        <v>3.8907474919647939E-3</v>
      </c>
      <c r="F267" s="363">
        <f t="shared" si="359"/>
        <v>2.0907557245753716E-3</v>
      </c>
      <c r="G267" s="498">
        <f>E267*Dichtheden!$V$70</f>
        <v>200.44695314883521</v>
      </c>
      <c r="H267" s="499">
        <f>IF(C267=0,0,ROUND(IF((G267/2)/Dichtheden!$C$3&lt;1,1,(G267/2)/Dichtheden!$C$3),0))</f>
        <v>1</v>
      </c>
      <c r="I267" s="498">
        <f>E267*Dichtheden!$AJ$70</f>
        <v>33.407825524805872</v>
      </c>
      <c r="J267" s="499">
        <f>IF(C267=0,0,ROUND(IF((I267/2)/Dichtheden!$D$3&lt;1,1,(I267/2)/Dichtheden!$D$3),0))</f>
        <v>1</v>
      </c>
      <c r="K267" s="498">
        <f t="shared" si="360"/>
        <v>100.2234765744176</v>
      </c>
      <c r="L267" s="500">
        <f t="shared" si="361"/>
        <v>100.2234765744176</v>
      </c>
      <c r="M267" s="498">
        <f>IF(D267=0,0,IF((D267*Dichtheden!$G$4)&lt;25,25,D267*Dichtheden!$G$4))</f>
        <v>156.71654999999998</v>
      </c>
      <c r="N267" s="499">
        <f>D267*Dichtheden!$H$4</f>
        <v>24.378129999999999</v>
      </c>
      <c r="O267" s="501"/>
      <c r="P267" s="501"/>
      <c r="Q267" s="502">
        <f>E267*Dichtheden!$AS$68</f>
        <v>147.82962794726598</v>
      </c>
      <c r="R267" s="495">
        <f>IF(Q267=0,0,ROUND(IF((Q267/2)/Dichtheden!$C$3&lt;1,1,(Q267/2)/Dichtheden!$C$3),0))</f>
        <v>1</v>
      </c>
      <c r="S267" s="502">
        <f>E267*Dichtheden!$AY$68</f>
        <v>8.1849172535774368</v>
      </c>
      <c r="T267" s="495">
        <f>IF(Q267=0,0,ROUND(IF((S267/2)/Dichtheden!$D$3&lt;1,1,(S267/2)/Dichtheden!$D$3),0))</f>
        <v>1</v>
      </c>
      <c r="U267" s="502">
        <f>D267*Dichtheden!$G$5</f>
        <v>151.840924</v>
      </c>
      <c r="V267" s="502">
        <f>D267*Dichtheden!$H$5</f>
        <v>10.44777</v>
      </c>
      <c r="X267" s="630"/>
      <c r="AA267" s="628">
        <f t="shared" si="461"/>
        <v>0</v>
      </c>
      <c r="AB267" s="628">
        <f t="shared" si="461"/>
        <v>0</v>
      </c>
      <c r="AC267" s="628">
        <f t="shared" si="461"/>
        <v>0</v>
      </c>
      <c r="AD267" s="628">
        <f t="shared" si="461"/>
        <v>0</v>
      </c>
      <c r="AE267" s="628">
        <f t="shared" si="461"/>
        <v>0</v>
      </c>
      <c r="AF267" s="628">
        <f t="shared" si="461"/>
        <v>0</v>
      </c>
      <c r="AG267" s="628">
        <f t="shared" si="461"/>
        <v>0</v>
      </c>
      <c r="AH267" s="628">
        <f t="shared" si="461"/>
        <v>0</v>
      </c>
      <c r="AI267" s="628">
        <f t="shared" si="461"/>
        <v>0</v>
      </c>
      <c r="AJ267" s="628">
        <f t="shared" si="461"/>
        <v>0</v>
      </c>
      <c r="AK267" s="628">
        <f t="shared" si="461"/>
        <v>0</v>
      </c>
      <c r="AL267" s="628">
        <f t="shared" si="461"/>
        <v>0</v>
      </c>
      <c r="AM267" s="628">
        <f t="shared" si="461"/>
        <v>0</v>
      </c>
      <c r="AN267" s="628">
        <f t="shared" si="461"/>
        <v>0</v>
      </c>
      <c r="AO267" s="628">
        <f t="shared" si="461"/>
        <v>0</v>
      </c>
      <c r="AP267" s="628">
        <f t="shared" si="461"/>
        <v>0</v>
      </c>
      <c r="AQ267" s="628">
        <f t="shared" si="467"/>
        <v>0</v>
      </c>
      <c r="AR267" s="628">
        <f t="shared" si="467"/>
        <v>0</v>
      </c>
      <c r="AS267" s="628">
        <f t="shared" si="467"/>
        <v>0</v>
      </c>
      <c r="AT267" s="628">
        <f t="shared" si="467"/>
        <v>0</v>
      </c>
      <c r="AU267" s="628">
        <f t="shared" si="467"/>
        <v>0</v>
      </c>
      <c r="AV267" s="628">
        <f t="shared" si="467"/>
        <v>0</v>
      </c>
      <c r="AW267" s="628">
        <f t="shared" si="467"/>
        <v>0</v>
      </c>
      <c r="AX267" s="628">
        <f t="shared" si="467"/>
        <v>0</v>
      </c>
      <c r="AY267" s="628">
        <f t="shared" si="467"/>
        <v>0</v>
      </c>
      <c r="AZ267" s="628">
        <f t="shared" si="467"/>
        <v>0</v>
      </c>
      <c r="BA267" s="628">
        <f t="shared" si="467"/>
        <v>0</v>
      </c>
      <c r="BB267" s="628">
        <f t="shared" si="467"/>
        <v>0</v>
      </c>
      <c r="BC267" s="628">
        <f t="shared" si="467"/>
        <v>5.8995139999999999</v>
      </c>
      <c r="BD267" s="628">
        <f t="shared" si="467"/>
        <v>0</v>
      </c>
      <c r="BE267" s="628">
        <f t="shared" si="467"/>
        <v>0</v>
      </c>
      <c r="BF267" s="628">
        <f t="shared" si="467"/>
        <v>0</v>
      </c>
      <c r="BG267" s="628">
        <f t="shared" si="462"/>
        <v>0</v>
      </c>
      <c r="BH267" s="628">
        <f t="shared" si="462"/>
        <v>0</v>
      </c>
      <c r="BI267" s="628">
        <f t="shared" si="462"/>
        <v>0</v>
      </c>
      <c r="BJ267" s="628">
        <f t="shared" si="462"/>
        <v>0</v>
      </c>
      <c r="BK267" s="628">
        <f t="shared" si="462"/>
        <v>0</v>
      </c>
      <c r="BL267" s="628">
        <f t="shared" si="462"/>
        <v>0</v>
      </c>
      <c r="BM267" s="628">
        <f t="shared" si="462"/>
        <v>0</v>
      </c>
      <c r="BN267" s="628">
        <f t="shared" si="462"/>
        <v>0</v>
      </c>
      <c r="BO267" s="628">
        <f t="shared" si="462"/>
        <v>0</v>
      </c>
      <c r="BP267" s="628">
        <f t="shared" si="462"/>
        <v>0</v>
      </c>
      <c r="BQ267" s="628">
        <f t="shared" si="462"/>
        <v>0</v>
      </c>
      <c r="BR267" s="628">
        <f t="shared" si="462"/>
        <v>0</v>
      </c>
      <c r="BS267" s="628">
        <f t="shared" si="462"/>
        <v>0</v>
      </c>
      <c r="BT267" s="628">
        <f t="shared" si="462"/>
        <v>0</v>
      </c>
      <c r="BU267" s="628">
        <f t="shared" si="462"/>
        <v>0</v>
      </c>
      <c r="BV267" s="628">
        <f t="shared" si="462"/>
        <v>0</v>
      </c>
      <c r="BW267" s="628">
        <f t="shared" si="463"/>
        <v>0</v>
      </c>
      <c r="BX267" s="628">
        <f t="shared" si="463"/>
        <v>0</v>
      </c>
      <c r="BY267" s="628">
        <f t="shared" si="463"/>
        <v>0</v>
      </c>
      <c r="BZ267" s="628">
        <f t="shared" si="463"/>
        <v>0</v>
      </c>
      <c r="CA267" s="628">
        <f t="shared" si="463"/>
        <v>0</v>
      </c>
      <c r="CB267" s="628">
        <f t="shared" si="463"/>
        <v>0</v>
      </c>
      <c r="CC267" s="628">
        <f t="shared" si="463"/>
        <v>0</v>
      </c>
      <c r="CD267" s="628">
        <f t="shared" si="463"/>
        <v>0</v>
      </c>
      <c r="CE267" s="628"/>
      <c r="CF267" s="628">
        <f t="shared" si="464"/>
        <v>0</v>
      </c>
      <c r="CG267" s="628">
        <f t="shared" si="464"/>
        <v>0</v>
      </c>
      <c r="CH267" s="628">
        <f t="shared" si="464"/>
        <v>0</v>
      </c>
      <c r="CI267" s="628">
        <f t="shared" si="464"/>
        <v>0</v>
      </c>
      <c r="CJ267" s="628">
        <f t="shared" si="464"/>
        <v>0</v>
      </c>
      <c r="CK267" s="628">
        <f t="shared" si="464"/>
        <v>0</v>
      </c>
      <c r="CL267" s="628">
        <f t="shared" si="464"/>
        <v>0</v>
      </c>
      <c r="CM267" s="628">
        <f t="shared" si="464"/>
        <v>0</v>
      </c>
      <c r="CN267" s="628">
        <f t="shared" si="464"/>
        <v>0</v>
      </c>
      <c r="CO267" s="628">
        <f t="shared" si="464"/>
        <v>0</v>
      </c>
      <c r="CP267" s="628">
        <f t="shared" si="464"/>
        <v>0</v>
      </c>
      <c r="CQ267" s="628">
        <f t="shared" si="464"/>
        <v>0</v>
      </c>
      <c r="CR267" s="628">
        <f t="shared" si="464"/>
        <v>0</v>
      </c>
      <c r="CS267" s="628">
        <f t="shared" si="464"/>
        <v>0</v>
      </c>
      <c r="CT267" s="628">
        <f t="shared" si="464"/>
        <v>0</v>
      </c>
      <c r="CU267" s="628">
        <f t="shared" si="464"/>
        <v>0</v>
      </c>
      <c r="CV267" s="628">
        <f t="shared" si="468"/>
        <v>0</v>
      </c>
      <c r="CW267" s="628">
        <f t="shared" si="468"/>
        <v>0</v>
      </c>
      <c r="CX267" s="628">
        <f t="shared" si="468"/>
        <v>0</v>
      </c>
      <c r="CY267" s="628">
        <f t="shared" si="468"/>
        <v>0</v>
      </c>
      <c r="CZ267" s="628">
        <f t="shared" si="468"/>
        <v>0</v>
      </c>
      <c r="DA267" s="628">
        <f t="shared" si="468"/>
        <v>0</v>
      </c>
      <c r="DB267" s="628">
        <f t="shared" si="468"/>
        <v>0</v>
      </c>
      <c r="DC267" s="628">
        <f t="shared" si="468"/>
        <v>0</v>
      </c>
      <c r="DD267" s="628">
        <f t="shared" si="468"/>
        <v>0</v>
      </c>
      <c r="DE267" s="628">
        <f t="shared" si="468"/>
        <v>0</v>
      </c>
      <c r="DF267" s="628">
        <f t="shared" si="468"/>
        <v>0</v>
      </c>
      <c r="DG267" s="628">
        <f t="shared" si="468"/>
        <v>0</v>
      </c>
      <c r="DH267" s="628">
        <f t="shared" si="468"/>
        <v>0.69651799999999997</v>
      </c>
      <c r="DI267" s="628">
        <f t="shared" si="468"/>
        <v>0</v>
      </c>
      <c r="DJ267" s="628">
        <f t="shared" si="468"/>
        <v>0</v>
      </c>
      <c r="DK267" s="628">
        <f t="shared" si="468"/>
        <v>0</v>
      </c>
      <c r="DL267" s="628">
        <f t="shared" si="465"/>
        <v>0</v>
      </c>
      <c r="DM267" s="628">
        <f t="shared" si="465"/>
        <v>0</v>
      </c>
      <c r="DN267" s="628">
        <f t="shared" si="465"/>
        <v>0</v>
      </c>
      <c r="DO267" s="628">
        <f t="shared" si="465"/>
        <v>0</v>
      </c>
      <c r="DP267" s="628">
        <f t="shared" si="465"/>
        <v>0</v>
      </c>
      <c r="DQ267" s="628">
        <f t="shared" si="465"/>
        <v>0</v>
      </c>
      <c r="DR267" s="628">
        <f t="shared" si="465"/>
        <v>0</v>
      </c>
      <c r="DS267" s="628">
        <f t="shared" si="465"/>
        <v>0</v>
      </c>
      <c r="DT267" s="628">
        <f t="shared" si="465"/>
        <v>0</v>
      </c>
      <c r="DU267" s="628">
        <f t="shared" si="465"/>
        <v>0</v>
      </c>
      <c r="DV267" s="628">
        <f t="shared" si="465"/>
        <v>0</v>
      </c>
      <c r="DW267" s="628">
        <f t="shared" si="465"/>
        <v>0</v>
      </c>
      <c r="DX267" s="628">
        <f t="shared" si="465"/>
        <v>0</v>
      </c>
      <c r="DY267" s="628">
        <f t="shared" si="465"/>
        <v>0</v>
      </c>
      <c r="DZ267" s="628">
        <f t="shared" si="465"/>
        <v>0</v>
      </c>
      <c r="EA267" s="628">
        <f t="shared" si="465"/>
        <v>0</v>
      </c>
      <c r="EB267" s="628">
        <f t="shared" si="466"/>
        <v>0</v>
      </c>
      <c r="EC267" s="628">
        <f t="shared" si="466"/>
        <v>0</v>
      </c>
      <c r="ED267" s="628">
        <f t="shared" si="466"/>
        <v>0</v>
      </c>
      <c r="EE267" s="628">
        <f t="shared" si="466"/>
        <v>0</v>
      </c>
      <c r="EF267" s="628">
        <f t="shared" si="466"/>
        <v>0</v>
      </c>
      <c r="EG267" s="628">
        <f t="shared" si="466"/>
        <v>0</v>
      </c>
      <c r="EH267" s="628">
        <f t="shared" si="466"/>
        <v>0</v>
      </c>
      <c r="EI267" s="628">
        <f t="shared" si="466"/>
        <v>0</v>
      </c>
      <c r="EJ267" s="631"/>
      <c r="EK267" s="631">
        <f t="shared" si="469"/>
        <v>0</v>
      </c>
      <c r="EL267" s="631">
        <f t="shared" si="469"/>
        <v>0</v>
      </c>
      <c r="EM267" s="631">
        <f t="shared" si="469"/>
        <v>0</v>
      </c>
      <c r="EN267" s="631">
        <f t="shared" si="469"/>
        <v>0</v>
      </c>
      <c r="EO267" s="631">
        <f t="shared" si="469"/>
        <v>0</v>
      </c>
      <c r="EP267" s="631">
        <f t="shared" si="469"/>
        <v>0</v>
      </c>
      <c r="EQ267" s="631">
        <f t="shared" si="469"/>
        <v>0</v>
      </c>
      <c r="ER267" s="631">
        <f t="shared" si="469"/>
        <v>0</v>
      </c>
      <c r="ES267" s="631">
        <f t="shared" si="469"/>
        <v>0</v>
      </c>
      <c r="ET267" s="631">
        <f t="shared" si="469"/>
        <v>0</v>
      </c>
      <c r="EU267" s="631">
        <f t="shared" si="469"/>
        <v>0</v>
      </c>
      <c r="EV267" s="631">
        <f t="shared" si="469"/>
        <v>0</v>
      </c>
      <c r="EW267" s="631">
        <f t="shared" si="469"/>
        <v>0</v>
      </c>
      <c r="EX267" s="631">
        <f t="shared" si="469"/>
        <v>0</v>
      </c>
      <c r="EY267" s="631">
        <f t="shared" si="469"/>
        <v>0</v>
      </c>
      <c r="EZ267" s="631">
        <f t="shared" si="469"/>
        <v>0</v>
      </c>
      <c r="FA267" s="631">
        <f t="shared" si="447"/>
        <v>0</v>
      </c>
      <c r="FB267" s="631">
        <f t="shared" si="447"/>
        <v>0</v>
      </c>
      <c r="FC267" s="631">
        <f t="shared" si="447"/>
        <v>0</v>
      </c>
      <c r="FD267" s="631">
        <f t="shared" si="484"/>
        <v>0</v>
      </c>
      <c r="FE267" s="631">
        <f t="shared" si="484"/>
        <v>0</v>
      </c>
      <c r="FF267" s="631">
        <f t="shared" si="484"/>
        <v>0</v>
      </c>
      <c r="FG267" s="631">
        <f t="shared" si="484"/>
        <v>0</v>
      </c>
      <c r="FH267" s="631">
        <f t="shared" si="484"/>
        <v>0</v>
      </c>
      <c r="FI267" s="631">
        <f t="shared" si="484"/>
        <v>0</v>
      </c>
      <c r="FJ267" s="631">
        <f t="shared" si="484"/>
        <v>0</v>
      </c>
      <c r="FK267" s="631">
        <f t="shared" si="484"/>
        <v>0</v>
      </c>
      <c r="FL267" s="631">
        <f t="shared" si="484"/>
        <v>0</v>
      </c>
      <c r="FM267" s="631">
        <f t="shared" si="484"/>
        <v>1</v>
      </c>
      <c r="FN267" s="631">
        <f t="shared" si="484"/>
        <v>0</v>
      </c>
      <c r="FO267" s="631">
        <f t="shared" si="484"/>
        <v>0</v>
      </c>
      <c r="FP267" s="631">
        <f t="shared" si="484"/>
        <v>0</v>
      </c>
      <c r="FQ267" s="631">
        <f t="shared" si="484"/>
        <v>0</v>
      </c>
      <c r="FR267" s="631">
        <f t="shared" si="484"/>
        <v>0</v>
      </c>
      <c r="FS267" s="631">
        <f t="shared" si="484"/>
        <v>0</v>
      </c>
      <c r="FT267" s="631">
        <f t="shared" si="427"/>
        <v>0</v>
      </c>
      <c r="FU267" s="631">
        <f t="shared" si="427"/>
        <v>0</v>
      </c>
      <c r="FV267" s="631">
        <f t="shared" si="445"/>
        <v>0</v>
      </c>
      <c r="FW267" s="631">
        <f t="shared" si="445"/>
        <v>0</v>
      </c>
      <c r="FX267" s="631">
        <f t="shared" si="445"/>
        <v>0</v>
      </c>
      <c r="FY267" s="631">
        <f t="shared" si="445"/>
        <v>0</v>
      </c>
      <c r="FZ267" s="631">
        <f t="shared" si="445"/>
        <v>0</v>
      </c>
      <c r="GA267" s="631">
        <f t="shared" si="445"/>
        <v>0</v>
      </c>
      <c r="GB267" s="631">
        <f t="shared" si="445"/>
        <v>0</v>
      </c>
      <c r="GC267" s="631">
        <f t="shared" si="445"/>
        <v>0</v>
      </c>
      <c r="GD267" s="631">
        <f t="shared" si="485"/>
        <v>0</v>
      </c>
      <c r="GE267" s="631">
        <f t="shared" si="485"/>
        <v>0</v>
      </c>
      <c r="GF267" s="631">
        <f t="shared" si="485"/>
        <v>0</v>
      </c>
      <c r="GG267" s="631">
        <f t="shared" si="485"/>
        <v>0</v>
      </c>
      <c r="GH267" s="631">
        <f t="shared" si="485"/>
        <v>0</v>
      </c>
      <c r="GI267" s="631">
        <f t="shared" si="486"/>
        <v>0</v>
      </c>
      <c r="GJ267" s="631">
        <f t="shared" si="486"/>
        <v>0</v>
      </c>
      <c r="GK267" s="631">
        <f t="shared" si="486"/>
        <v>0</v>
      </c>
      <c r="GL267" s="631">
        <f t="shared" si="486"/>
        <v>0</v>
      </c>
      <c r="GM267" s="631">
        <f t="shared" si="486"/>
        <v>0</v>
      </c>
      <c r="GN267" s="631">
        <f t="shared" si="486"/>
        <v>0</v>
      </c>
      <c r="GO267" s="631"/>
      <c r="GP267" s="631">
        <f t="shared" si="487"/>
        <v>0</v>
      </c>
      <c r="GQ267" s="631">
        <f t="shared" si="487"/>
        <v>0</v>
      </c>
      <c r="GR267" s="631">
        <f t="shared" si="487"/>
        <v>0</v>
      </c>
      <c r="GS267" s="631">
        <f t="shared" si="487"/>
        <v>0</v>
      </c>
      <c r="GT267" s="631">
        <f t="shared" si="487"/>
        <v>0</v>
      </c>
      <c r="GU267" s="631">
        <f t="shared" si="487"/>
        <v>0</v>
      </c>
      <c r="GV267" s="631">
        <f t="shared" si="487"/>
        <v>0</v>
      </c>
      <c r="GW267" s="631">
        <f t="shared" si="487"/>
        <v>0</v>
      </c>
      <c r="GX267" s="631">
        <f t="shared" si="487"/>
        <v>0</v>
      </c>
      <c r="GY267" s="631">
        <f t="shared" si="487"/>
        <v>0</v>
      </c>
      <c r="GZ267" s="631">
        <f t="shared" si="487"/>
        <v>0</v>
      </c>
      <c r="HA267" s="631">
        <f t="shared" si="487"/>
        <v>0</v>
      </c>
      <c r="HB267" s="631">
        <f t="shared" si="487"/>
        <v>0</v>
      </c>
      <c r="HC267" s="631">
        <f t="shared" si="487"/>
        <v>0</v>
      </c>
      <c r="HD267" s="631">
        <f t="shared" si="487"/>
        <v>0</v>
      </c>
      <c r="HE267" s="631">
        <f t="shared" si="408"/>
        <v>0</v>
      </c>
      <c r="HF267" s="631">
        <f t="shared" si="408"/>
        <v>0</v>
      </c>
      <c r="HG267" s="631">
        <f t="shared" si="408"/>
        <v>0</v>
      </c>
      <c r="HH267" s="631">
        <f t="shared" si="408"/>
        <v>0</v>
      </c>
      <c r="HI267" s="631">
        <f t="shared" si="470"/>
        <v>0</v>
      </c>
      <c r="HJ267" s="631">
        <f t="shared" si="470"/>
        <v>0</v>
      </c>
      <c r="HK267" s="631">
        <f t="shared" si="470"/>
        <v>0</v>
      </c>
      <c r="HL267" s="631">
        <f t="shared" si="470"/>
        <v>0</v>
      </c>
      <c r="HM267" s="631">
        <f t="shared" si="470"/>
        <v>0</v>
      </c>
      <c r="HN267" s="631">
        <f t="shared" si="470"/>
        <v>0</v>
      </c>
      <c r="HO267" s="631">
        <f t="shared" si="470"/>
        <v>0</v>
      </c>
      <c r="HP267" s="631">
        <f t="shared" si="470"/>
        <v>0</v>
      </c>
      <c r="HQ267" s="631">
        <f t="shared" si="470"/>
        <v>0</v>
      </c>
      <c r="HR267" s="631">
        <f t="shared" si="389"/>
        <v>1</v>
      </c>
      <c r="HS267" s="631">
        <f t="shared" si="389"/>
        <v>0</v>
      </c>
      <c r="HT267" s="631">
        <f t="shared" si="389"/>
        <v>0</v>
      </c>
      <c r="HU267" s="631">
        <f t="shared" si="389"/>
        <v>0</v>
      </c>
      <c r="HV267" s="631">
        <f t="shared" si="471"/>
        <v>0</v>
      </c>
      <c r="HW267" s="631">
        <f t="shared" si="471"/>
        <v>0</v>
      </c>
      <c r="HX267" s="631">
        <f t="shared" si="471"/>
        <v>0</v>
      </c>
      <c r="HY267" s="631">
        <f t="shared" si="471"/>
        <v>0</v>
      </c>
      <c r="HZ267" s="631">
        <f t="shared" si="471"/>
        <v>0</v>
      </c>
      <c r="IA267" s="631">
        <f t="shared" si="471"/>
        <v>0</v>
      </c>
      <c r="IB267" s="631">
        <f t="shared" si="471"/>
        <v>0</v>
      </c>
      <c r="IC267" s="631">
        <f t="shared" si="471"/>
        <v>0</v>
      </c>
      <c r="ID267" s="631">
        <f t="shared" si="471"/>
        <v>0</v>
      </c>
      <c r="IE267" s="631">
        <f t="shared" si="471"/>
        <v>0</v>
      </c>
      <c r="IF267" s="631">
        <f t="shared" si="471"/>
        <v>0</v>
      </c>
      <c r="IG267" s="631">
        <f t="shared" si="471"/>
        <v>0</v>
      </c>
      <c r="IH267" s="631">
        <f t="shared" si="471"/>
        <v>0</v>
      </c>
      <c r="II267" s="631">
        <f t="shared" si="471"/>
        <v>0</v>
      </c>
      <c r="IJ267" s="631">
        <f t="shared" si="471"/>
        <v>0</v>
      </c>
      <c r="IK267" s="631">
        <f t="shared" si="471"/>
        <v>0</v>
      </c>
      <c r="IL267" s="631">
        <f t="shared" si="446"/>
        <v>0</v>
      </c>
      <c r="IM267" s="631">
        <f t="shared" si="446"/>
        <v>0</v>
      </c>
      <c r="IN267" s="631">
        <f t="shared" si="446"/>
        <v>0</v>
      </c>
      <c r="IO267" s="631">
        <f t="shared" si="446"/>
        <v>0</v>
      </c>
      <c r="IP267" s="631">
        <f t="shared" si="446"/>
        <v>0</v>
      </c>
      <c r="IQ267" s="631">
        <f t="shared" si="446"/>
        <v>0</v>
      </c>
      <c r="IR267" s="631">
        <f t="shared" si="446"/>
        <v>0</v>
      </c>
      <c r="IS267" s="631">
        <f t="shared" si="446"/>
        <v>0</v>
      </c>
      <c r="IT267" s="631"/>
      <c r="IU267" s="631">
        <f t="shared" si="472"/>
        <v>0</v>
      </c>
      <c r="IV267" s="631">
        <f t="shared" si="472"/>
        <v>0</v>
      </c>
      <c r="IW267" s="631">
        <f t="shared" si="472"/>
        <v>0</v>
      </c>
      <c r="IX267" s="631">
        <f t="shared" si="472"/>
        <v>0</v>
      </c>
      <c r="IY267" s="631">
        <f t="shared" si="472"/>
        <v>0</v>
      </c>
      <c r="IZ267" s="631">
        <f t="shared" si="472"/>
        <v>0</v>
      </c>
      <c r="JA267" s="631">
        <f t="shared" si="472"/>
        <v>0</v>
      </c>
      <c r="JB267" s="631">
        <f t="shared" si="472"/>
        <v>0</v>
      </c>
      <c r="JC267" s="631">
        <f t="shared" si="472"/>
        <v>0</v>
      </c>
      <c r="JD267" s="631">
        <f t="shared" si="472"/>
        <v>0</v>
      </c>
      <c r="JE267" s="631">
        <f t="shared" si="473"/>
        <v>0</v>
      </c>
      <c r="JF267" s="631">
        <f t="shared" si="473"/>
        <v>0</v>
      </c>
      <c r="JG267" s="631">
        <f t="shared" si="473"/>
        <v>0</v>
      </c>
      <c r="JH267" s="631">
        <f t="shared" si="473"/>
        <v>0</v>
      </c>
      <c r="JI267" s="631">
        <f t="shared" si="473"/>
        <v>0</v>
      </c>
      <c r="JJ267" s="631">
        <f t="shared" si="473"/>
        <v>0</v>
      </c>
      <c r="JK267" s="631">
        <f t="shared" si="473"/>
        <v>0</v>
      </c>
      <c r="JL267" s="631">
        <f t="shared" si="473"/>
        <v>0</v>
      </c>
      <c r="JM267" s="631">
        <f t="shared" si="473"/>
        <v>0</v>
      </c>
      <c r="JN267" s="631">
        <f t="shared" si="473"/>
        <v>0</v>
      </c>
      <c r="JO267" s="631">
        <f t="shared" si="474"/>
        <v>0</v>
      </c>
      <c r="JP267" s="631">
        <f t="shared" si="474"/>
        <v>0</v>
      </c>
      <c r="JQ267" s="631">
        <f t="shared" si="474"/>
        <v>0</v>
      </c>
      <c r="JR267" s="631">
        <f t="shared" si="474"/>
        <v>0</v>
      </c>
      <c r="JS267" s="631">
        <f t="shared" si="474"/>
        <v>0</v>
      </c>
      <c r="JT267" s="631">
        <f t="shared" si="474"/>
        <v>0</v>
      </c>
      <c r="JU267" s="631">
        <f t="shared" si="474"/>
        <v>0</v>
      </c>
      <c r="JV267" s="631">
        <f t="shared" si="474"/>
        <v>0</v>
      </c>
      <c r="JW267" s="631">
        <f t="shared" si="474"/>
        <v>156.71654999999998</v>
      </c>
      <c r="JX267" s="631">
        <f t="shared" si="474"/>
        <v>0</v>
      </c>
      <c r="JY267" s="631">
        <f t="shared" si="475"/>
        <v>0</v>
      </c>
      <c r="JZ267" s="631">
        <f t="shared" si="475"/>
        <v>0</v>
      </c>
      <c r="KA267" s="631">
        <f t="shared" si="475"/>
        <v>0</v>
      </c>
      <c r="KB267" s="631">
        <f t="shared" si="475"/>
        <v>0</v>
      </c>
      <c r="KC267" s="631">
        <f t="shared" si="475"/>
        <v>0</v>
      </c>
      <c r="KD267" s="631">
        <f t="shared" si="475"/>
        <v>0</v>
      </c>
      <c r="KE267" s="631">
        <f t="shared" si="475"/>
        <v>0</v>
      </c>
      <c r="KF267" s="631">
        <f t="shared" si="475"/>
        <v>0</v>
      </c>
      <c r="KG267" s="631">
        <f t="shared" si="475"/>
        <v>0</v>
      </c>
      <c r="KH267" s="631">
        <f t="shared" si="475"/>
        <v>0</v>
      </c>
      <c r="KI267" s="631">
        <f t="shared" si="476"/>
        <v>0</v>
      </c>
      <c r="KJ267" s="631">
        <f t="shared" si="476"/>
        <v>0</v>
      </c>
      <c r="KK267" s="631">
        <f t="shared" si="476"/>
        <v>0</v>
      </c>
      <c r="KL267" s="631">
        <f t="shared" si="476"/>
        <v>0</v>
      </c>
      <c r="KM267" s="631">
        <f t="shared" si="476"/>
        <v>0</v>
      </c>
      <c r="KN267" s="631">
        <f t="shared" si="476"/>
        <v>0</v>
      </c>
      <c r="KO267" s="631">
        <f t="shared" si="476"/>
        <v>0</v>
      </c>
      <c r="KP267" s="631">
        <f t="shared" si="476"/>
        <v>0</v>
      </c>
      <c r="KQ267" s="631">
        <f t="shared" si="476"/>
        <v>0</v>
      </c>
      <c r="KR267" s="631">
        <f t="shared" si="476"/>
        <v>0</v>
      </c>
      <c r="KS267" s="631">
        <f t="shared" si="477"/>
        <v>0</v>
      </c>
      <c r="KT267" s="631">
        <f t="shared" si="477"/>
        <v>0</v>
      </c>
      <c r="KU267" s="631">
        <f t="shared" si="477"/>
        <v>0</v>
      </c>
      <c r="KV267" s="631">
        <f t="shared" si="477"/>
        <v>0</v>
      </c>
      <c r="KW267" s="631">
        <f t="shared" si="477"/>
        <v>0</v>
      </c>
      <c r="KX267" s="631">
        <f t="shared" si="477"/>
        <v>0</v>
      </c>
      <c r="KY267" s="631"/>
      <c r="KZ267" s="631">
        <f t="shared" si="478"/>
        <v>0</v>
      </c>
      <c r="LA267" s="631">
        <f t="shared" si="478"/>
        <v>0</v>
      </c>
      <c r="LB267" s="631">
        <f t="shared" si="478"/>
        <v>0</v>
      </c>
      <c r="LC267" s="631">
        <f t="shared" si="478"/>
        <v>0</v>
      </c>
      <c r="LD267" s="631">
        <f t="shared" si="478"/>
        <v>0</v>
      </c>
      <c r="LE267" s="631">
        <f t="shared" si="478"/>
        <v>0</v>
      </c>
      <c r="LF267" s="631">
        <f t="shared" si="478"/>
        <v>0</v>
      </c>
      <c r="LG267" s="631">
        <f t="shared" si="478"/>
        <v>0</v>
      </c>
      <c r="LH267" s="631">
        <f t="shared" si="478"/>
        <v>0</v>
      </c>
      <c r="LI267" s="631">
        <f t="shared" si="478"/>
        <v>0</v>
      </c>
      <c r="LJ267" s="631">
        <f t="shared" si="479"/>
        <v>0</v>
      </c>
      <c r="LK267" s="631">
        <f t="shared" si="479"/>
        <v>0</v>
      </c>
      <c r="LL267" s="631">
        <f t="shared" si="479"/>
        <v>0</v>
      </c>
      <c r="LM267" s="631">
        <f t="shared" si="479"/>
        <v>0</v>
      </c>
      <c r="LN267" s="631">
        <f t="shared" si="479"/>
        <v>0</v>
      </c>
      <c r="LO267" s="631">
        <f t="shared" si="479"/>
        <v>0</v>
      </c>
      <c r="LP267" s="631">
        <f t="shared" si="479"/>
        <v>0</v>
      </c>
      <c r="LQ267" s="631">
        <f t="shared" si="479"/>
        <v>0</v>
      </c>
      <c r="LR267" s="631">
        <f t="shared" si="479"/>
        <v>0</v>
      </c>
      <c r="LS267" s="631">
        <f t="shared" si="479"/>
        <v>0</v>
      </c>
      <c r="LT267" s="631">
        <f t="shared" si="480"/>
        <v>0</v>
      </c>
      <c r="LU267" s="631">
        <f t="shared" si="480"/>
        <v>0</v>
      </c>
      <c r="LV267" s="631">
        <f t="shared" si="480"/>
        <v>0</v>
      </c>
      <c r="LW267" s="631">
        <f t="shared" si="480"/>
        <v>0</v>
      </c>
      <c r="LX267" s="631">
        <f t="shared" si="480"/>
        <v>0</v>
      </c>
      <c r="LY267" s="631">
        <f t="shared" si="480"/>
        <v>0</v>
      </c>
      <c r="LZ267" s="631">
        <f t="shared" si="480"/>
        <v>0</v>
      </c>
      <c r="MA267" s="631">
        <f t="shared" si="480"/>
        <v>0</v>
      </c>
      <c r="MB267" s="631">
        <f t="shared" si="480"/>
        <v>24.378129999999999</v>
      </c>
      <c r="MC267" s="631">
        <f t="shared" si="480"/>
        <v>0</v>
      </c>
      <c r="MD267" s="631">
        <f t="shared" si="481"/>
        <v>0</v>
      </c>
      <c r="ME267" s="631">
        <f t="shared" si="481"/>
        <v>0</v>
      </c>
      <c r="MF267" s="631">
        <f t="shared" si="481"/>
        <v>0</v>
      </c>
      <c r="MG267" s="631">
        <f t="shared" si="481"/>
        <v>0</v>
      </c>
      <c r="MH267" s="631">
        <f t="shared" si="481"/>
        <v>0</v>
      </c>
      <c r="MI267" s="631">
        <f t="shared" si="481"/>
        <v>0</v>
      </c>
      <c r="MJ267" s="631">
        <f t="shared" si="481"/>
        <v>0</v>
      </c>
      <c r="MK267" s="631">
        <f t="shared" si="481"/>
        <v>0</v>
      </c>
      <c r="ML267" s="631">
        <f t="shared" si="481"/>
        <v>0</v>
      </c>
      <c r="MM267" s="631">
        <f t="shared" si="481"/>
        <v>0</v>
      </c>
      <c r="MN267" s="631">
        <f t="shared" si="482"/>
        <v>0</v>
      </c>
      <c r="MO267" s="631">
        <f t="shared" si="482"/>
        <v>0</v>
      </c>
      <c r="MP267" s="631">
        <f t="shared" si="482"/>
        <v>0</v>
      </c>
      <c r="MQ267" s="631">
        <f t="shared" si="482"/>
        <v>0</v>
      </c>
      <c r="MR267" s="631">
        <f t="shared" si="482"/>
        <v>0</v>
      </c>
      <c r="MS267" s="631">
        <f t="shared" si="482"/>
        <v>0</v>
      </c>
      <c r="MT267" s="631">
        <f t="shared" si="482"/>
        <v>0</v>
      </c>
      <c r="MU267" s="631">
        <f t="shared" si="482"/>
        <v>0</v>
      </c>
      <c r="MV267" s="631">
        <f t="shared" si="482"/>
        <v>0</v>
      </c>
      <c r="MW267" s="631">
        <f t="shared" si="482"/>
        <v>0</v>
      </c>
      <c r="MX267" s="631">
        <f t="shared" si="483"/>
        <v>0</v>
      </c>
      <c r="MY267" s="631">
        <f t="shared" si="483"/>
        <v>0</v>
      </c>
      <c r="MZ267" s="631">
        <f t="shared" si="483"/>
        <v>0</v>
      </c>
      <c r="NA267" s="631">
        <f t="shared" si="483"/>
        <v>0</v>
      </c>
      <c r="NB267" s="631">
        <f t="shared" si="483"/>
        <v>0</v>
      </c>
      <c r="NC267" s="631">
        <f t="shared" si="483"/>
        <v>0</v>
      </c>
    </row>
    <row r="268" spans="1:367" hidden="1">
      <c r="A268" s="504" t="s">
        <v>109</v>
      </c>
      <c r="B268" s="504" t="s">
        <v>347</v>
      </c>
      <c r="C268" s="497">
        <v>12.51948</v>
      </c>
      <c r="D268" s="497">
        <v>1.07097</v>
      </c>
      <c r="E268" s="362">
        <f t="shared" si="358"/>
        <v>8.2566352771945954E-3</v>
      </c>
      <c r="F268" s="363">
        <f t="shared" si="359"/>
        <v>3.2147577784759126E-3</v>
      </c>
      <c r="G268" s="498">
        <f>E268*Dichtheden!$V$70</f>
        <v>425.37260204955516</v>
      </c>
      <c r="H268" s="499">
        <f>IF(C268=0,0,ROUND(IF((G268/2)/Dichtheden!$C$3&lt;1,1,(G268/2)/Dichtheden!$C$3),0))</f>
        <v>2</v>
      </c>
      <c r="I268" s="498">
        <f>E268*Dichtheden!$AJ$70</f>
        <v>70.895433674925854</v>
      </c>
      <c r="J268" s="499">
        <f>IF(C268=0,0,ROUND(IF((I268/2)/Dichtheden!$D$3&lt;1,1,(I268/2)/Dichtheden!$D$3),0))</f>
        <v>1</v>
      </c>
      <c r="K268" s="498">
        <f t="shared" si="360"/>
        <v>212.68630102477758</v>
      </c>
      <c r="L268" s="500">
        <f t="shared" si="361"/>
        <v>106.34315051238879</v>
      </c>
      <c r="M268" s="498">
        <f>IF(D268=0,0,IF((D268*Dichtheden!$G$4)&lt;25,25,D268*Dichtheden!$G$4))</f>
        <v>240.96824999999998</v>
      </c>
      <c r="N268" s="499">
        <f>D268*Dichtheden!$H$4</f>
        <v>37.48395</v>
      </c>
      <c r="O268" s="501"/>
      <c r="P268" s="501"/>
      <c r="Q268" s="502">
        <f>E268*Dichtheden!$AS$68</f>
        <v>313.71229401154693</v>
      </c>
      <c r="R268" s="495">
        <f>IF(Q268=0,0,ROUND(IF((Q268/2)/Dichtheden!$C$3&lt;1,1,(Q268/2)/Dichtheden!$C$3),0))</f>
        <v>2</v>
      </c>
      <c r="S268" s="502">
        <f>E268*Dichtheden!$AY$68</f>
        <v>17.369381250356835</v>
      </c>
      <c r="T268" s="495">
        <f>IF(Q268=0,0,ROUND(IF((S268/2)/Dichtheden!$D$3&lt;1,1,(S268/2)/Dichtheden!$D$3),0))</f>
        <v>1</v>
      </c>
      <c r="U268" s="502">
        <f>D268*Dichtheden!$G$5</f>
        <v>233.47146000000001</v>
      </c>
      <c r="V268" s="502">
        <f>D268*Dichtheden!$H$5</f>
        <v>16.064550000000001</v>
      </c>
      <c r="X268" s="630"/>
      <c r="AA268" s="628">
        <f t="shared" si="461"/>
        <v>0</v>
      </c>
      <c r="AB268" s="628">
        <f t="shared" si="461"/>
        <v>0</v>
      </c>
      <c r="AC268" s="628">
        <f t="shared" si="461"/>
        <v>0</v>
      </c>
      <c r="AD268" s="628">
        <f t="shared" ref="AA268:AP284" si="488">IF($A268=AD$60,$C268,0)</f>
        <v>0</v>
      </c>
      <c r="AE268" s="628">
        <f t="shared" si="488"/>
        <v>0</v>
      </c>
      <c r="AF268" s="628">
        <f t="shared" si="488"/>
        <v>0</v>
      </c>
      <c r="AG268" s="628">
        <f t="shared" si="488"/>
        <v>0</v>
      </c>
      <c r="AH268" s="628">
        <f t="shared" si="488"/>
        <v>0</v>
      </c>
      <c r="AI268" s="628">
        <f t="shared" si="488"/>
        <v>0</v>
      </c>
      <c r="AJ268" s="628">
        <f t="shared" si="488"/>
        <v>0</v>
      </c>
      <c r="AK268" s="628">
        <f t="shared" si="488"/>
        <v>0</v>
      </c>
      <c r="AL268" s="628">
        <f t="shared" si="488"/>
        <v>0</v>
      </c>
      <c r="AM268" s="628">
        <f t="shared" si="488"/>
        <v>0</v>
      </c>
      <c r="AN268" s="628">
        <f t="shared" si="488"/>
        <v>0</v>
      </c>
      <c r="AO268" s="628">
        <f t="shared" si="488"/>
        <v>0</v>
      </c>
      <c r="AP268" s="628">
        <f t="shared" si="488"/>
        <v>0</v>
      </c>
      <c r="AQ268" s="628">
        <f t="shared" si="467"/>
        <v>0</v>
      </c>
      <c r="AR268" s="628">
        <f t="shared" si="467"/>
        <v>0</v>
      </c>
      <c r="AS268" s="628">
        <f t="shared" si="467"/>
        <v>0</v>
      </c>
      <c r="AT268" s="628">
        <f t="shared" si="467"/>
        <v>0</v>
      </c>
      <c r="AU268" s="628">
        <f t="shared" si="467"/>
        <v>0</v>
      </c>
      <c r="AV268" s="628">
        <f t="shared" si="467"/>
        <v>0</v>
      </c>
      <c r="AW268" s="628">
        <f t="shared" si="467"/>
        <v>0</v>
      </c>
      <c r="AX268" s="628">
        <f t="shared" si="467"/>
        <v>0</v>
      </c>
      <c r="AY268" s="628">
        <f t="shared" si="467"/>
        <v>0</v>
      </c>
      <c r="AZ268" s="628">
        <f t="shared" si="467"/>
        <v>0</v>
      </c>
      <c r="BA268" s="628">
        <f t="shared" si="467"/>
        <v>0</v>
      </c>
      <c r="BB268" s="628">
        <f t="shared" si="467"/>
        <v>0</v>
      </c>
      <c r="BC268" s="628">
        <f t="shared" si="467"/>
        <v>0</v>
      </c>
      <c r="BD268" s="628">
        <f t="shared" si="467"/>
        <v>12.51948</v>
      </c>
      <c r="BE268" s="628">
        <f t="shared" si="467"/>
        <v>0</v>
      </c>
      <c r="BF268" s="628">
        <f t="shared" si="467"/>
        <v>0</v>
      </c>
      <c r="BG268" s="628">
        <f t="shared" si="462"/>
        <v>0</v>
      </c>
      <c r="BH268" s="628">
        <f t="shared" si="462"/>
        <v>0</v>
      </c>
      <c r="BI268" s="628">
        <f t="shared" si="462"/>
        <v>0</v>
      </c>
      <c r="BJ268" s="628">
        <f t="shared" ref="BG268:BV284" si="489">IF($A268=BJ$60,$C268,0)</f>
        <v>0</v>
      </c>
      <c r="BK268" s="628">
        <f t="shared" si="489"/>
        <v>0</v>
      </c>
      <c r="BL268" s="628">
        <f t="shared" si="489"/>
        <v>0</v>
      </c>
      <c r="BM268" s="628">
        <f t="shared" si="489"/>
        <v>0</v>
      </c>
      <c r="BN268" s="628">
        <f t="shared" si="489"/>
        <v>0</v>
      </c>
      <c r="BO268" s="628">
        <f t="shared" si="489"/>
        <v>0</v>
      </c>
      <c r="BP268" s="628">
        <f t="shared" si="489"/>
        <v>0</v>
      </c>
      <c r="BQ268" s="628">
        <f t="shared" si="489"/>
        <v>0</v>
      </c>
      <c r="BR268" s="628">
        <f t="shared" si="489"/>
        <v>0</v>
      </c>
      <c r="BS268" s="628">
        <f t="shared" si="489"/>
        <v>0</v>
      </c>
      <c r="BT268" s="628">
        <f t="shared" si="489"/>
        <v>0</v>
      </c>
      <c r="BU268" s="628">
        <f t="shared" si="489"/>
        <v>0</v>
      </c>
      <c r="BV268" s="628">
        <f t="shared" si="489"/>
        <v>0</v>
      </c>
      <c r="BW268" s="628">
        <f t="shared" si="463"/>
        <v>0</v>
      </c>
      <c r="BX268" s="628">
        <f t="shared" si="463"/>
        <v>0</v>
      </c>
      <c r="BY268" s="628">
        <f t="shared" si="463"/>
        <v>0</v>
      </c>
      <c r="BZ268" s="628">
        <f t="shared" si="463"/>
        <v>0</v>
      </c>
      <c r="CA268" s="628">
        <f t="shared" si="463"/>
        <v>0</v>
      </c>
      <c r="CB268" s="628">
        <f t="shared" si="463"/>
        <v>0</v>
      </c>
      <c r="CC268" s="628">
        <f t="shared" si="463"/>
        <v>0</v>
      </c>
      <c r="CD268" s="628">
        <f t="shared" si="463"/>
        <v>0</v>
      </c>
      <c r="CE268" s="628"/>
      <c r="CF268" s="628">
        <f t="shared" si="464"/>
        <v>0</v>
      </c>
      <c r="CG268" s="628">
        <f t="shared" si="464"/>
        <v>0</v>
      </c>
      <c r="CH268" s="628">
        <f t="shared" si="464"/>
        <v>0</v>
      </c>
      <c r="CI268" s="628">
        <f t="shared" ref="CF268:CU284" si="490">IF($A268=CI$60,$D268,0)</f>
        <v>0</v>
      </c>
      <c r="CJ268" s="628">
        <f t="shared" si="490"/>
        <v>0</v>
      </c>
      <c r="CK268" s="628">
        <f t="shared" si="490"/>
        <v>0</v>
      </c>
      <c r="CL268" s="628">
        <f t="shared" si="490"/>
        <v>0</v>
      </c>
      <c r="CM268" s="628">
        <f t="shared" si="490"/>
        <v>0</v>
      </c>
      <c r="CN268" s="628">
        <f t="shared" si="490"/>
        <v>0</v>
      </c>
      <c r="CO268" s="628">
        <f t="shared" si="490"/>
        <v>0</v>
      </c>
      <c r="CP268" s="628">
        <f t="shared" si="490"/>
        <v>0</v>
      </c>
      <c r="CQ268" s="628">
        <f t="shared" si="490"/>
        <v>0</v>
      </c>
      <c r="CR268" s="628">
        <f t="shared" si="490"/>
        <v>0</v>
      </c>
      <c r="CS268" s="628">
        <f t="shared" si="490"/>
        <v>0</v>
      </c>
      <c r="CT268" s="628">
        <f t="shared" si="490"/>
        <v>0</v>
      </c>
      <c r="CU268" s="628">
        <f t="shared" si="490"/>
        <v>0</v>
      </c>
      <c r="CV268" s="628">
        <f t="shared" si="468"/>
        <v>0</v>
      </c>
      <c r="CW268" s="628">
        <f t="shared" si="468"/>
        <v>0</v>
      </c>
      <c r="CX268" s="628">
        <f t="shared" si="468"/>
        <v>0</v>
      </c>
      <c r="CY268" s="628">
        <f t="shared" si="468"/>
        <v>0</v>
      </c>
      <c r="CZ268" s="628">
        <f t="shared" si="468"/>
        <v>0</v>
      </c>
      <c r="DA268" s="628">
        <f t="shared" si="468"/>
        <v>0</v>
      </c>
      <c r="DB268" s="628">
        <f t="shared" si="468"/>
        <v>0</v>
      </c>
      <c r="DC268" s="628">
        <f t="shared" si="468"/>
        <v>0</v>
      </c>
      <c r="DD268" s="628">
        <f t="shared" si="468"/>
        <v>0</v>
      </c>
      <c r="DE268" s="628">
        <f t="shared" si="468"/>
        <v>0</v>
      </c>
      <c r="DF268" s="628">
        <f t="shared" si="468"/>
        <v>0</v>
      </c>
      <c r="DG268" s="628">
        <f t="shared" si="468"/>
        <v>0</v>
      </c>
      <c r="DH268" s="628">
        <f t="shared" si="468"/>
        <v>0</v>
      </c>
      <c r="DI268" s="628">
        <f t="shared" si="468"/>
        <v>1.07097</v>
      </c>
      <c r="DJ268" s="628">
        <f t="shared" si="468"/>
        <v>0</v>
      </c>
      <c r="DK268" s="628">
        <f t="shared" si="468"/>
        <v>0</v>
      </c>
      <c r="DL268" s="628">
        <f t="shared" si="465"/>
        <v>0</v>
      </c>
      <c r="DM268" s="628">
        <f t="shared" si="465"/>
        <v>0</v>
      </c>
      <c r="DN268" s="628">
        <f t="shared" si="465"/>
        <v>0</v>
      </c>
      <c r="DO268" s="628">
        <f t="shared" ref="DL268:EA284" si="491">IF($A268=DO$60,$D268,0)</f>
        <v>0</v>
      </c>
      <c r="DP268" s="628">
        <f t="shared" si="491"/>
        <v>0</v>
      </c>
      <c r="DQ268" s="628">
        <f t="shared" si="491"/>
        <v>0</v>
      </c>
      <c r="DR268" s="628">
        <f t="shared" si="491"/>
        <v>0</v>
      </c>
      <c r="DS268" s="628">
        <f t="shared" si="491"/>
        <v>0</v>
      </c>
      <c r="DT268" s="628">
        <f t="shared" si="491"/>
        <v>0</v>
      </c>
      <c r="DU268" s="628">
        <f t="shared" si="491"/>
        <v>0</v>
      </c>
      <c r="DV268" s="628">
        <f t="shared" si="491"/>
        <v>0</v>
      </c>
      <c r="DW268" s="628">
        <f t="shared" si="491"/>
        <v>0</v>
      </c>
      <c r="DX268" s="628">
        <f t="shared" si="491"/>
        <v>0</v>
      </c>
      <c r="DY268" s="628">
        <f t="shared" si="491"/>
        <v>0</v>
      </c>
      <c r="DZ268" s="628">
        <f t="shared" si="491"/>
        <v>0</v>
      </c>
      <c r="EA268" s="628">
        <f t="shared" si="491"/>
        <v>0</v>
      </c>
      <c r="EB268" s="628">
        <f t="shared" si="466"/>
        <v>0</v>
      </c>
      <c r="EC268" s="628">
        <f t="shared" si="466"/>
        <v>0</v>
      </c>
      <c r="ED268" s="628">
        <f t="shared" si="466"/>
        <v>0</v>
      </c>
      <c r="EE268" s="628">
        <f t="shared" si="466"/>
        <v>0</v>
      </c>
      <c r="EF268" s="628">
        <f t="shared" si="466"/>
        <v>0</v>
      </c>
      <c r="EG268" s="628">
        <f t="shared" si="466"/>
        <v>0</v>
      </c>
      <c r="EH268" s="628">
        <f t="shared" si="466"/>
        <v>0</v>
      </c>
      <c r="EI268" s="628">
        <f t="shared" si="466"/>
        <v>0</v>
      </c>
      <c r="EJ268" s="631"/>
      <c r="EK268" s="631">
        <f t="shared" si="469"/>
        <v>0</v>
      </c>
      <c r="EL268" s="631">
        <f t="shared" si="469"/>
        <v>0</v>
      </c>
      <c r="EM268" s="631">
        <f t="shared" si="469"/>
        <v>0</v>
      </c>
      <c r="EN268" s="631">
        <f t="shared" si="469"/>
        <v>0</v>
      </c>
      <c r="EO268" s="631">
        <f t="shared" si="469"/>
        <v>0</v>
      </c>
      <c r="EP268" s="631">
        <f t="shared" si="469"/>
        <v>0</v>
      </c>
      <c r="EQ268" s="631">
        <f t="shared" si="469"/>
        <v>0</v>
      </c>
      <c r="ER268" s="631">
        <f t="shared" si="469"/>
        <v>0</v>
      </c>
      <c r="ES268" s="631">
        <f t="shared" si="469"/>
        <v>0</v>
      </c>
      <c r="ET268" s="631">
        <f t="shared" si="469"/>
        <v>0</v>
      </c>
      <c r="EU268" s="631">
        <f t="shared" si="469"/>
        <v>0</v>
      </c>
      <c r="EV268" s="631">
        <f t="shared" si="469"/>
        <v>0</v>
      </c>
      <c r="EW268" s="631">
        <f t="shared" si="469"/>
        <v>0</v>
      </c>
      <c r="EX268" s="631">
        <f t="shared" si="469"/>
        <v>0</v>
      </c>
      <c r="EY268" s="631">
        <f t="shared" si="469"/>
        <v>0</v>
      </c>
      <c r="EZ268" s="631">
        <f t="shared" si="469"/>
        <v>0</v>
      </c>
      <c r="FA268" s="631">
        <f t="shared" si="447"/>
        <v>0</v>
      </c>
      <c r="FB268" s="631">
        <f t="shared" si="447"/>
        <v>0</v>
      </c>
      <c r="FC268" s="631">
        <f t="shared" si="447"/>
        <v>0</v>
      </c>
      <c r="FD268" s="631">
        <f t="shared" si="484"/>
        <v>0</v>
      </c>
      <c r="FE268" s="631">
        <f t="shared" si="484"/>
        <v>0</v>
      </c>
      <c r="FF268" s="631">
        <f t="shared" si="484"/>
        <v>0</v>
      </c>
      <c r="FG268" s="631">
        <f t="shared" si="484"/>
        <v>0</v>
      </c>
      <c r="FH268" s="631">
        <f t="shared" si="484"/>
        <v>0</v>
      </c>
      <c r="FI268" s="631">
        <f t="shared" si="484"/>
        <v>0</v>
      </c>
      <c r="FJ268" s="631">
        <f t="shared" si="484"/>
        <v>0</v>
      </c>
      <c r="FK268" s="631">
        <f t="shared" si="484"/>
        <v>0</v>
      </c>
      <c r="FL268" s="631">
        <f t="shared" si="484"/>
        <v>0</v>
      </c>
      <c r="FM268" s="631">
        <f t="shared" si="484"/>
        <v>0</v>
      </c>
      <c r="FN268" s="631">
        <f t="shared" si="484"/>
        <v>2</v>
      </c>
      <c r="FO268" s="631">
        <f t="shared" si="484"/>
        <v>0</v>
      </c>
      <c r="FP268" s="631">
        <f t="shared" si="484"/>
        <v>0</v>
      </c>
      <c r="FQ268" s="631">
        <f t="shared" si="484"/>
        <v>0</v>
      </c>
      <c r="FR268" s="631">
        <f t="shared" si="484"/>
        <v>0</v>
      </c>
      <c r="FS268" s="631">
        <f t="shared" si="484"/>
        <v>0</v>
      </c>
      <c r="FT268" s="631">
        <f t="shared" si="427"/>
        <v>0</v>
      </c>
      <c r="FU268" s="631">
        <f t="shared" si="427"/>
        <v>0</v>
      </c>
      <c r="FV268" s="631">
        <f t="shared" si="445"/>
        <v>0</v>
      </c>
      <c r="FW268" s="631">
        <f t="shared" si="445"/>
        <v>0</v>
      </c>
      <c r="FX268" s="631">
        <f t="shared" si="445"/>
        <v>0</v>
      </c>
      <c r="FY268" s="631">
        <f t="shared" si="445"/>
        <v>0</v>
      </c>
      <c r="FZ268" s="631">
        <f t="shared" si="445"/>
        <v>0</v>
      </c>
      <c r="GA268" s="631">
        <f t="shared" si="445"/>
        <v>0</v>
      </c>
      <c r="GB268" s="631">
        <f t="shared" si="445"/>
        <v>0</v>
      </c>
      <c r="GC268" s="631">
        <f t="shared" si="445"/>
        <v>0</v>
      </c>
      <c r="GD268" s="631">
        <f t="shared" si="485"/>
        <v>0</v>
      </c>
      <c r="GE268" s="631">
        <f t="shared" si="485"/>
        <v>0</v>
      </c>
      <c r="GF268" s="631">
        <f t="shared" si="485"/>
        <v>0</v>
      </c>
      <c r="GG268" s="631">
        <f t="shared" si="485"/>
        <v>0</v>
      </c>
      <c r="GH268" s="631">
        <f t="shared" si="485"/>
        <v>0</v>
      </c>
      <c r="GI268" s="631">
        <f t="shared" si="486"/>
        <v>0</v>
      </c>
      <c r="GJ268" s="631">
        <f t="shared" si="486"/>
        <v>0</v>
      </c>
      <c r="GK268" s="631">
        <f t="shared" si="486"/>
        <v>0</v>
      </c>
      <c r="GL268" s="631">
        <f t="shared" si="486"/>
        <v>0</v>
      </c>
      <c r="GM268" s="631">
        <f t="shared" si="486"/>
        <v>0</v>
      </c>
      <c r="GN268" s="631">
        <f t="shared" si="486"/>
        <v>0</v>
      </c>
      <c r="GO268" s="631"/>
      <c r="GP268" s="631">
        <f t="shared" si="487"/>
        <v>0</v>
      </c>
      <c r="GQ268" s="631">
        <f t="shared" si="487"/>
        <v>0</v>
      </c>
      <c r="GR268" s="631">
        <f t="shared" si="487"/>
        <v>0</v>
      </c>
      <c r="GS268" s="631">
        <f t="shared" si="487"/>
        <v>0</v>
      </c>
      <c r="GT268" s="631">
        <f t="shared" si="487"/>
        <v>0</v>
      </c>
      <c r="GU268" s="631">
        <f t="shared" si="487"/>
        <v>0</v>
      </c>
      <c r="GV268" s="631">
        <f t="shared" si="487"/>
        <v>0</v>
      </c>
      <c r="GW268" s="631">
        <f t="shared" si="487"/>
        <v>0</v>
      </c>
      <c r="GX268" s="631">
        <f t="shared" si="487"/>
        <v>0</v>
      </c>
      <c r="GY268" s="631">
        <f t="shared" si="487"/>
        <v>0</v>
      </c>
      <c r="GZ268" s="631">
        <f t="shared" si="487"/>
        <v>0</v>
      </c>
      <c r="HA268" s="631">
        <f t="shared" si="487"/>
        <v>0</v>
      </c>
      <c r="HB268" s="631">
        <f t="shared" si="487"/>
        <v>0</v>
      </c>
      <c r="HC268" s="631">
        <f t="shared" si="487"/>
        <v>0</v>
      </c>
      <c r="HD268" s="631">
        <f t="shared" si="487"/>
        <v>0</v>
      </c>
      <c r="HE268" s="631">
        <f t="shared" si="408"/>
        <v>0</v>
      </c>
      <c r="HF268" s="631">
        <f t="shared" si="408"/>
        <v>0</v>
      </c>
      <c r="HG268" s="631">
        <f t="shared" si="408"/>
        <v>0</v>
      </c>
      <c r="HH268" s="631">
        <f t="shared" si="408"/>
        <v>0</v>
      </c>
      <c r="HI268" s="631">
        <f t="shared" si="470"/>
        <v>0</v>
      </c>
      <c r="HJ268" s="631">
        <f t="shared" si="470"/>
        <v>0</v>
      </c>
      <c r="HK268" s="631">
        <f t="shared" si="470"/>
        <v>0</v>
      </c>
      <c r="HL268" s="631">
        <f t="shared" si="470"/>
        <v>0</v>
      </c>
      <c r="HM268" s="631">
        <f t="shared" si="470"/>
        <v>0</v>
      </c>
      <c r="HN268" s="631">
        <f t="shared" si="470"/>
        <v>0</v>
      </c>
      <c r="HO268" s="631">
        <f t="shared" si="470"/>
        <v>0</v>
      </c>
      <c r="HP268" s="631">
        <f t="shared" si="470"/>
        <v>0</v>
      </c>
      <c r="HQ268" s="631">
        <f t="shared" si="470"/>
        <v>0</v>
      </c>
      <c r="HR268" s="631">
        <f t="shared" si="389"/>
        <v>0</v>
      </c>
      <c r="HS268" s="631">
        <f t="shared" si="389"/>
        <v>1</v>
      </c>
      <c r="HT268" s="631">
        <f t="shared" si="389"/>
        <v>0</v>
      </c>
      <c r="HU268" s="631">
        <f t="shared" si="389"/>
        <v>0</v>
      </c>
      <c r="HV268" s="631">
        <f t="shared" si="471"/>
        <v>0</v>
      </c>
      <c r="HW268" s="631">
        <f t="shared" si="471"/>
        <v>0</v>
      </c>
      <c r="HX268" s="631">
        <f t="shared" si="471"/>
        <v>0</v>
      </c>
      <c r="HY268" s="631">
        <f t="shared" si="471"/>
        <v>0</v>
      </c>
      <c r="HZ268" s="631">
        <f t="shared" si="471"/>
        <v>0</v>
      </c>
      <c r="IA268" s="631">
        <f t="shared" si="471"/>
        <v>0</v>
      </c>
      <c r="IB268" s="631">
        <f t="shared" si="471"/>
        <v>0</v>
      </c>
      <c r="IC268" s="631">
        <f t="shared" si="471"/>
        <v>0</v>
      </c>
      <c r="ID268" s="631">
        <f t="shared" si="471"/>
        <v>0</v>
      </c>
      <c r="IE268" s="631">
        <f t="shared" si="471"/>
        <v>0</v>
      </c>
      <c r="IF268" s="631">
        <f t="shared" si="471"/>
        <v>0</v>
      </c>
      <c r="IG268" s="631">
        <f t="shared" si="471"/>
        <v>0</v>
      </c>
      <c r="IH268" s="631">
        <f t="shared" si="471"/>
        <v>0</v>
      </c>
      <c r="II268" s="631">
        <f t="shared" si="471"/>
        <v>0</v>
      </c>
      <c r="IJ268" s="631">
        <f t="shared" si="471"/>
        <v>0</v>
      </c>
      <c r="IK268" s="631">
        <f t="shared" si="471"/>
        <v>0</v>
      </c>
      <c r="IL268" s="631">
        <f t="shared" si="446"/>
        <v>0</v>
      </c>
      <c r="IM268" s="631">
        <f t="shared" si="446"/>
        <v>0</v>
      </c>
      <c r="IN268" s="631">
        <f t="shared" si="446"/>
        <v>0</v>
      </c>
      <c r="IO268" s="631">
        <f t="shared" si="446"/>
        <v>0</v>
      </c>
      <c r="IP268" s="631">
        <f t="shared" si="446"/>
        <v>0</v>
      </c>
      <c r="IQ268" s="631">
        <f t="shared" si="446"/>
        <v>0</v>
      </c>
      <c r="IR268" s="631">
        <f t="shared" si="446"/>
        <v>0</v>
      </c>
      <c r="IS268" s="631">
        <f t="shared" si="446"/>
        <v>0</v>
      </c>
      <c r="IT268" s="631"/>
      <c r="IU268" s="631">
        <f t="shared" si="472"/>
        <v>0</v>
      </c>
      <c r="IV268" s="631">
        <f t="shared" si="472"/>
        <v>0</v>
      </c>
      <c r="IW268" s="631">
        <f t="shared" si="472"/>
        <v>0</v>
      </c>
      <c r="IX268" s="631">
        <f t="shared" si="472"/>
        <v>0</v>
      </c>
      <c r="IY268" s="631">
        <f t="shared" si="472"/>
        <v>0</v>
      </c>
      <c r="IZ268" s="631">
        <f t="shared" si="472"/>
        <v>0</v>
      </c>
      <c r="JA268" s="631">
        <f t="shared" si="472"/>
        <v>0</v>
      </c>
      <c r="JB268" s="631">
        <f t="shared" si="472"/>
        <v>0</v>
      </c>
      <c r="JC268" s="631">
        <f t="shared" si="472"/>
        <v>0</v>
      </c>
      <c r="JD268" s="631">
        <f t="shared" si="472"/>
        <v>0</v>
      </c>
      <c r="JE268" s="631">
        <f t="shared" si="473"/>
        <v>0</v>
      </c>
      <c r="JF268" s="631">
        <f t="shared" si="473"/>
        <v>0</v>
      </c>
      <c r="JG268" s="631">
        <f t="shared" si="473"/>
        <v>0</v>
      </c>
      <c r="JH268" s="631">
        <f t="shared" si="473"/>
        <v>0</v>
      </c>
      <c r="JI268" s="631">
        <f t="shared" si="473"/>
        <v>0</v>
      </c>
      <c r="JJ268" s="631">
        <f t="shared" si="473"/>
        <v>0</v>
      </c>
      <c r="JK268" s="631">
        <f t="shared" si="473"/>
        <v>0</v>
      </c>
      <c r="JL268" s="631">
        <f t="shared" si="473"/>
        <v>0</v>
      </c>
      <c r="JM268" s="631">
        <f t="shared" si="473"/>
        <v>0</v>
      </c>
      <c r="JN268" s="631">
        <f t="shared" si="473"/>
        <v>0</v>
      </c>
      <c r="JO268" s="631">
        <f t="shared" si="474"/>
        <v>0</v>
      </c>
      <c r="JP268" s="631">
        <f t="shared" si="474"/>
        <v>0</v>
      </c>
      <c r="JQ268" s="631">
        <f t="shared" si="474"/>
        <v>0</v>
      </c>
      <c r="JR268" s="631">
        <f t="shared" si="474"/>
        <v>0</v>
      </c>
      <c r="JS268" s="631">
        <f t="shared" si="474"/>
        <v>0</v>
      </c>
      <c r="JT268" s="631">
        <f t="shared" si="474"/>
        <v>0</v>
      </c>
      <c r="JU268" s="631">
        <f t="shared" si="474"/>
        <v>0</v>
      </c>
      <c r="JV268" s="631">
        <f t="shared" si="474"/>
        <v>0</v>
      </c>
      <c r="JW268" s="631">
        <f t="shared" si="474"/>
        <v>0</v>
      </c>
      <c r="JX268" s="631">
        <f t="shared" si="474"/>
        <v>240.96824999999998</v>
      </c>
      <c r="JY268" s="631">
        <f t="shared" si="475"/>
        <v>0</v>
      </c>
      <c r="JZ268" s="631">
        <f t="shared" si="475"/>
        <v>0</v>
      </c>
      <c r="KA268" s="631">
        <f t="shared" si="475"/>
        <v>0</v>
      </c>
      <c r="KB268" s="631">
        <f t="shared" si="475"/>
        <v>0</v>
      </c>
      <c r="KC268" s="631">
        <f t="shared" si="475"/>
        <v>0</v>
      </c>
      <c r="KD268" s="631">
        <f t="shared" si="475"/>
        <v>0</v>
      </c>
      <c r="KE268" s="631">
        <f t="shared" si="475"/>
        <v>0</v>
      </c>
      <c r="KF268" s="631">
        <f t="shared" si="475"/>
        <v>0</v>
      </c>
      <c r="KG268" s="631">
        <f t="shared" si="475"/>
        <v>0</v>
      </c>
      <c r="KH268" s="631">
        <f t="shared" si="475"/>
        <v>0</v>
      </c>
      <c r="KI268" s="631">
        <f t="shared" si="476"/>
        <v>0</v>
      </c>
      <c r="KJ268" s="631">
        <f t="shared" si="476"/>
        <v>0</v>
      </c>
      <c r="KK268" s="631">
        <f t="shared" si="476"/>
        <v>0</v>
      </c>
      <c r="KL268" s="631">
        <f t="shared" si="476"/>
        <v>0</v>
      </c>
      <c r="KM268" s="631">
        <f t="shared" si="476"/>
        <v>0</v>
      </c>
      <c r="KN268" s="631">
        <f t="shared" si="476"/>
        <v>0</v>
      </c>
      <c r="KO268" s="631">
        <f t="shared" si="476"/>
        <v>0</v>
      </c>
      <c r="KP268" s="631">
        <f t="shared" si="476"/>
        <v>0</v>
      </c>
      <c r="KQ268" s="631">
        <f t="shared" si="476"/>
        <v>0</v>
      </c>
      <c r="KR268" s="631">
        <f t="shared" si="476"/>
        <v>0</v>
      </c>
      <c r="KS268" s="631">
        <f t="shared" si="477"/>
        <v>0</v>
      </c>
      <c r="KT268" s="631">
        <f t="shared" si="477"/>
        <v>0</v>
      </c>
      <c r="KU268" s="631">
        <f t="shared" si="477"/>
        <v>0</v>
      </c>
      <c r="KV268" s="631">
        <f t="shared" si="477"/>
        <v>0</v>
      </c>
      <c r="KW268" s="631">
        <f t="shared" si="477"/>
        <v>0</v>
      </c>
      <c r="KX268" s="631">
        <f t="shared" si="477"/>
        <v>0</v>
      </c>
      <c r="KY268" s="631"/>
      <c r="KZ268" s="631">
        <f t="shared" si="478"/>
        <v>0</v>
      </c>
      <c r="LA268" s="631">
        <f t="shared" si="478"/>
        <v>0</v>
      </c>
      <c r="LB268" s="631">
        <f t="shared" si="478"/>
        <v>0</v>
      </c>
      <c r="LC268" s="631">
        <f t="shared" si="478"/>
        <v>0</v>
      </c>
      <c r="LD268" s="631">
        <f t="shared" si="478"/>
        <v>0</v>
      </c>
      <c r="LE268" s="631">
        <f t="shared" si="478"/>
        <v>0</v>
      </c>
      <c r="LF268" s="631">
        <f t="shared" si="478"/>
        <v>0</v>
      </c>
      <c r="LG268" s="631">
        <f t="shared" si="478"/>
        <v>0</v>
      </c>
      <c r="LH268" s="631">
        <f t="shared" si="478"/>
        <v>0</v>
      </c>
      <c r="LI268" s="631">
        <f t="shared" si="478"/>
        <v>0</v>
      </c>
      <c r="LJ268" s="631">
        <f t="shared" si="479"/>
        <v>0</v>
      </c>
      <c r="LK268" s="631">
        <f t="shared" si="479"/>
        <v>0</v>
      </c>
      <c r="LL268" s="631">
        <f t="shared" si="479"/>
        <v>0</v>
      </c>
      <c r="LM268" s="631">
        <f t="shared" si="479"/>
        <v>0</v>
      </c>
      <c r="LN268" s="631">
        <f t="shared" si="479"/>
        <v>0</v>
      </c>
      <c r="LO268" s="631">
        <f t="shared" si="479"/>
        <v>0</v>
      </c>
      <c r="LP268" s="631">
        <f t="shared" si="479"/>
        <v>0</v>
      </c>
      <c r="LQ268" s="631">
        <f t="shared" si="479"/>
        <v>0</v>
      </c>
      <c r="LR268" s="631">
        <f t="shared" si="479"/>
        <v>0</v>
      </c>
      <c r="LS268" s="631">
        <f t="shared" si="479"/>
        <v>0</v>
      </c>
      <c r="LT268" s="631">
        <f t="shared" si="480"/>
        <v>0</v>
      </c>
      <c r="LU268" s="631">
        <f t="shared" si="480"/>
        <v>0</v>
      </c>
      <c r="LV268" s="631">
        <f t="shared" si="480"/>
        <v>0</v>
      </c>
      <c r="LW268" s="631">
        <f t="shared" si="480"/>
        <v>0</v>
      </c>
      <c r="LX268" s="631">
        <f t="shared" si="480"/>
        <v>0</v>
      </c>
      <c r="LY268" s="631">
        <f t="shared" si="480"/>
        <v>0</v>
      </c>
      <c r="LZ268" s="631">
        <f t="shared" si="480"/>
        <v>0</v>
      </c>
      <c r="MA268" s="631">
        <f t="shared" si="480"/>
        <v>0</v>
      </c>
      <c r="MB268" s="631">
        <f t="shared" si="480"/>
        <v>0</v>
      </c>
      <c r="MC268" s="631">
        <f t="shared" si="480"/>
        <v>37.48395</v>
      </c>
      <c r="MD268" s="631">
        <f t="shared" si="481"/>
        <v>0</v>
      </c>
      <c r="ME268" s="631">
        <f t="shared" si="481"/>
        <v>0</v>
      </c>
      <c r="MF268" s="631">
        <f t="shared" si="481"/>
        <v>0</v>
      </c>
      <c r="MG268" s="631">
        <f t="shared" si="481"/>
        <v>0</v>
      </c>
      <c r="MH268" s="631">
        <f t="shared" si="481"/>
        <v>0</v>
      </c>
      <c r="MI268" s="631">
        <f t="shared" si="481"/>
        <v>0</v>
      </c>
      <c r="MJ268" s="631">
        <f t="shared" si="481"/>
        <v>0</v>
      </c>
      <c r="MK268" s="631">
        <f t="shared" si="481"/>
        <v>0</v>
      </c>
      <c r="ML268" s="631">
        <f t="shared" si="481"/>
        <v>0</v>
      </c>
      <c r="MM268" s="631">
        <f t="shared" si="481"/>
        <v>0</v>
      </c>
      <c r="MN268" s="631">
        <f t="shared" si="482"/>
        <v>0</v>
      </c>
      <c r="MO268" s="631">
        <f t="shared" si="482"/>
        <v>0</v>
      </c>
      <c r="MP268" s="631">
        <f t="shared" si="482"/>
        <v>0</v>
      </c>
      <c r="MQ268" s="631">
        <f t="shared" si="482"/>
        <v>0</v>
      </c>
      <c r="MR268" s="631">
        <f t="shared" si="482"/>
        <v>0</v>
      </c>
      <c r="MS268" s="631">
        <f t="shared" si="482"/>
        <v>0</v>
      </c>
      <c r="MT268" s="631">
        <f t="shared" si="482"/>
        <v>0</v>
      </c>
      <c r="MU268" s="631">
        <f t="shared" si="482"/>
        <v>0</v>
      </c>
      <c r="MV268" s="631">
        <f t="shared" si="482"/>
        <v>0</v>
      </c>
      <c r="MW268" s="631">
        <f t="shared" si="482"/>
        <v>0</v>
      </c>
      <c r="MX268" s="631">
        <f t="shared" si="483"/>
        <v>0</v>
      </c>
      <c r="MY268" s="631">
        <f t="shared" si="483"/>
        <v>0</v>
      </c>
      <c r="MZ268" s="631">
        <f t="shared" si="483"/>
        <v>0</v>
      </c>
      <c r="NA268" s="631">
        <f t="shared" si="483"/>
        <v>0</v>
      </c>
      <c r="NB268" s="631">
        <f t="shared" si="483"/>
        <v>0</v>
      </c>
      <c r="NC268" s="631">
        <f t="shared" si="483"/>
        <v>0</v>
      </c>
    </row>
    <row r="269" spans="1:367" hidden="1">
      <c r="A269" s="504" t="s">
        <v>109</v>
      </c>
      <c r="B269" s="504" t="s">
        <v>348</v>
      </c>
      <c r="C269" s="497">
        <v>3.8417849999999998</v>
      </c>
      <c r="D269" s="497">
        <v>0.427477</v>
      </c>
      <c r="E269" s="362">
        <f t="shared" si="358"/>
        <v>2.5336689350034538E-3</v>
      </c>
      <c r="F269" s="363">
        <f t="shared" si="359"/>
        <v>1.2831685396131991E-3</v>
      </c>
      <c r="G269" s="498">
        <f>E269*Dichtheden!$V$70</f>
        <v>130.53178582217075</v>
      </c>
      <c r="H269" s="499">
        <f>IF(C269=0,0,ROUND(IF((G269/2)/Dichtheden!$C$3&lt;1,1,(G269/2)/Dichtheden!$C$3),0))</f>
        <v>1</v>
      </c>
      <c r="I269" s="498">
        <f>E269*Dichtheden!$AJ$70</f>
        <v>21.755297637028459</v>
      </c>
      <c r="J269" s="499">
        <f>IF(C269=0,0,ROUND(IF((I269/2)/Dichtheden!$D$3&lt;1,1,(I269/2)/Dichtheden!$D$3),0))</f>
        <v>1</v>
      </c>
      <c r="K269" s="498">
        <f t="shared" si="360"/>
        <v>65.265892911085373</v>
      </c>
      <c r="L269" s="500">
        <f t="shared" si="361"/>
        <v>65.265892911085373</v>
      </c>
      <c r="M269" s="498">
        <f>IF(D269=0,0,IF((D269*Dichtheden!$G$4)&lt;25,25,D269*Dichtheden!$G$4))</f>
        <v>96.182325000000006</v>
      </c>
      <c r="N269" s="499">
        <f>D269*Dichtheden!$H$4</f>
        <v>14.961695000000001</v>
      </c>
      <c r="O269" s="501"/>
      <c r="P269" s="501"/>
      <c r="Q269" s="502">
        <f>E269*Dichtheden!$AS$68</f>
        <v>96.267192043850926</v>
      </c>
      <c r="R269" s="495">
        <f>IF(Q269=0,0,ROUND(IF((Q269/2)/Dichtheden!$C$3&lt;1,1,(Q269/2)/Dichtheden!$C$3),0))</f>
        <v>1</v>
      </c>
      <c r="S269" s="502">
        <f>E269*Dichtheden!$AY$68</f>
        <v>5.330047921071972</v>
      </c>
      <c r="T269" s="495">
        <f>IF(Q269=0,0,ROUND(IF((S269/2)/Dichtheden!$D$3&lt;1,1,(S269/2)/Dichtheden!$D$3),0))</f>
        <v>1</v>
      </c>
      <c r="U269" s="502">
        <f>D269*Dichtheden!$G$5</f>
        <v>93.189986000000005</v>
      </c>
      <c r="V269" s="502">
        <f>D269*Dichtheden!$H$5</f>
        <v>6.4121550000000003</v>
      </c>
      <c r="X269" s="630"/>
      <c r="AA269" s="628">
        <f t="shared" si="488"/>
        <v>0</v>
      </c>
      <c r="AB269" s="628">
        <f t="shared" si="488"/>
        <v>0</v>
      </c>
      <c r="AC269" s="628">
        <f t="shared" si="488"/>
        <v>0</v>
      </c>
      <c r="AD269" s="628">
        <f t="shared" si="488"/>
        <v>0</v>
      </c>
      <c r="AE269" s="628">
        <f t="shared" si="488"/>
        <v>0</v>
      </c>
      <c r="AF269" s="628">
        <f t="shared" si="488"/>
        <v>0</v>
      </c>
      <c r="AG269" s="628">
        <f t="shared" si="488"/>
        <v>0</v>
      </c>
      <c r="AH269" s="628">
        <f t="shared" si="488"/>
        <v>0</v>
      </c>
      <c r="AI269" s="628">
        <f t="shared" si="488"/>
        <v>0</v>
      </c>
      <c r="AJ269" s="628">
        <f t="shared" si="488"/>
        <v>0</v>
      </c>
      <c r="AK269" s="628">
        <f t="shared" si="488"/>
        <v>0</v>
      </c>
      <c r="AL269" s="628">
        <f t="shared" si="488"/>
        <v>0</v>
      </c>
      <c r="AM269" s="628">
        <f t="shared" si="488"/>
        <v>0</v>
      </c>
      <c r="AN269" s="628">
        <f t="shared" si="488"/>
        <v>0</v>
      </c>
      <c r="AO269" s="628">
        <f t="shared" si="488"/>
        <v>0</v>
      </c>
      <c r="AP269" s="628">
        <f t="shared" si="488"/>
        <v>0</v>
      </c>
      <c r="AQ269" s="628">
        <f t="shared" si="467"/>
        <v>0</v>
      </c>
      <c r="AR269" s="628">
        <f t="shared" si="467"/>
        <v>0</v>
      </c>
      <c r="AS269" s="628">
        <f t="shared" si="467"/>
        <v>0</v>
      </c>
      <c r="AT269" s="628">
        <f t="shared" si="467"/>
        <v>0</v>
      </c>
      <c r="AU269" s="628">
        <f t="shared" si="467"/>
        <v>0</v>
      </c>
      <c r="AV269" s="628">
        <f t="shared" si="467"/>
        <v>0</v>
      </c>
      <c r="AW269" s="628">
        <f t="shared" si="467"/>
        <v>0</v>
      </c>
      <c r="AX269" s="628">
        <f t="shared" si="467"/>
        <v>0</v>
      </c>
      <c r="AY269" s="628">
        <f t="shared" si="467"/>
        <v>0</v>
      </c>
      <c r="AZ269" s="628">
        <f t="shared" si="467"/>
        <v>0</v>
      </c>
      <c r="BA269" s="628">
        <f t="shared" si="467"/>
        <v>0</v>
      </c>
      <c r="BB269" s="628">
        <f t="shared" si="467"/>
        <v>0</v>
      </c>
      <c r="BC269" s="628">
        <f t="shared" si="467"/>
        <v>0</v>
      </c>
      <c r="BD269" s="628">
        <f t="shared" si="467"/>
        <v>3.8417849999999998</v>
      </c>
      <c r="BE269" s="628">
        <f t="shared" si="467"/>
        <v>0</v>
      </c>
      <c r="BF269" s="628">
        <f t="shared" si="467"/>
        <v>0</v>
      </c>
      <c r="BG269" s="628">
        <f t="shared" si="489"/>
        <v>0</v>
      </c>
      <c r="BH269" s="628">
        <f t="shared" si="489"/>
        <v>0</v>
      </c>
      <c r="BI269" s="628">
        <f t="shared" si="489"/>
        <v>0</v>
      </c>
      <c r="BJ269" s="628">
        <f t="shared" si="489"/>
        <v>0</v>
      </c>
      <c r="BK269" s="628">
        <f t="shared" si="489"/>
        <v>0</v>
      </c>
      <c r="BL269" s="628">
        <f t="shared" si="489"/>
        <v>0</v>
      </c>
      <c r="BM269" s="628">
        <f t="shared" si="489"/>
        <v>0</v>
      </c>
      <c r="BN269" s="628">
        <f t="shared" si="489"/>
        <v>0</v>
      </c>
      <c r="BO269" s="628">
        <f t="shared" si="489"/>
        <v>0</v>
      </c>
      <c r="BP269" s="628">
        <f t="shared" si="489"/>
        <v>0</v>
      </c>
      <c r="BQ269" s="628">
        <f t="shared" si="489"/>
        <v>0</v>
      </c>
      <c r="BR269" s="628">
        <f t="shared" si="489"/>
        <v>0</v>
      </c>
      <c r="BS269" s="628">
        <f t="shared" si="489"/>
        <v>0</v>
      </c>
      <c r="BT269" s="628">
        <f t="shared" si="489"/>
        <v>0</v>
      </c>
      <c r="BU269" s="628">
        <f t="shared" si="489"/>
        <v>0</v>
      </c>
      <c r="BV269" s="628">
        <f t="shared" si="489"/>
        <v>0</v>
      </c>
      <c r="BW269" s="628">
        <f t="shared" si="463"/>
        <v>0</v>
      </c>
      <c r="BX269" s="628">
        <f t="shared" si="463"/>
        <v>0</v>
      </c>
      <c r="BY269" s="628">
        <f t="shared" si="463"/>
        <v>0</v>
      </c>
      <c r="BZ269" s="628">
        <f t="shared" si="463"/>
        <v>0</v>
      </c>
      <c r="CA269" s="628">
        <f t="shared" si="463"/>
        <v>0</v>
      </c>
      <c r="CB269" s="628">
        <f t="shared" si="463"/>
        <v>0</v>
      </c>
      <c r="CC269" s="628">
        <f t="shared" si="463"/>
        <v>0</v>
      </c>
      <c r="CD269" s="628">
        <f t="shared" si="463"/>
        <v>0</v>
      </c>
      <c r="CE269" s="628"/>
      <c r="CF269" s="628">
        <f t="shared" si="490"/>
        <v>0</v>
      </c>
      <c r="CG269" s="628">
        <f t="shared" si="490"/>
        <v>0</v>
      </c>
      <c r="CH269" s="628">
        <f t="shared" si="490"/>
        <v>0</v>
      </c>
      <c r="CI269" s="628">
        <f t="shared" si="490"/>
        <v>0</v>
      </c>
      <c r="CJ269" s="628">
        <f t="shared" si="490"/>
        <v>0</v>
      </c>
      <c r="CK269" s="628">
        <f t="shared" si="490"/>
        <v>0</v>
      </c>
      <c r="CL269" s="628">
        <f t="shared" si="490"/>
        <v>0</v>
      </c>
      <c r="CM269" s="628">
        <f t="shared" si="490"/>
        <v>0</v>
      </c>
      <c r="CN269" s="628">
        <f t="shared" si="490"/>
        <v>0</v>
      </c>
      <c r="CO269" s="628">
        <f t="shared" si="490"/>
        <v>0</v>
      </c>
      <c r="CP269" s="628">
        <f t="shared" si="490"/>
        <v>0</v>
      </c>
      <c r="CQ269" s="628">
        <f t="shared" si="490"/>
        <v>0</v>
      </c>
      <c r="CR269" s="628">
        <f t="shared" si="490"/>
        <v>0</v>
      </c>
      <c r="CS269" s="628">
        <f t="shared" si="490"/>
        <v>0</v>
      </c>
      <c r="CT269" s="628">
        <f t="shared" si="490"/>
        <v>0</v>
      </c>
      <c r="CU269" s="628">
        <f t="shared" si="490"/>
        <v>0</v>
      </c>
      <c r="CV269" s="628">
        <f t="shared" si="468"/>
        <v>0</v>
      </c>
      <c r="CW269" s="628">
        <f t="shared" si="468"/>
        <v>0</v>
      </c>
      <c r="CX269" s="628">
        <f t="shared" si="468"/>
        <v>0</v>
      </c>
      <c r="CY269" s="628">
        <f t="shared" si="468"/>
        <v>0</v>
      </c>
      <c r="CZ269" s="628">
        <f t="shared" si="468"/>
        <v>0</v>
      </c>
      <c r="DA269" s="628">
        <f t="shared" si="468"/>
        <v>0</v>
      </c>
      <c r="DB269" s="628">
        <f t="shared" si="468"/>
        <v>0</v>
      </c>
      <c r="DC269" s="628">
        <f t="shared" si="468"/>
        <v>0</v>
      </c>
      <c r="DD269" s="628">
        <f t="shared" si="468"/>
        <v>0</v>
      </c>
      <c r="DE269" s="628">
        <f t="shared" si="468"/>
        <v>0</v>
      </c>
      <c r="DF269" s="628">
        <f t="shared" si="468"/>
        <v>0</v>
      </c>
      <c r="DG269" s="628">
        <f t="shared" si="468"/>
        <v>0</v>
      </c>
      <c r="DH269" s="628">
        <f t="shared" si="468"/>
        <v>0</v>
      </c>
      <c r="DI269" s="628">
        <f t="shared" si="468"/>
        <v>0.427477</v>
      </c>
      <c r="DJ269" s="628">
        <f t="shared" si="468"/>
        <v>0</v>
      </c>
      <c r="DK269" s="628">
        <f t="shared" si="468"/>
        <v>0</v>
      </c>
      <c r="DL269" s="628">
        <f t="shared" si="491"/>
        <v>0</v>
      </c>
      <c r="DM269" s="628">
        <f t="shared" si="491"/>
        <v>0</v>
      </c>
      <c r="DN269" s="628">
        <f t="shared" si="491"/>
        <v>0</v>
      </c>
      <c r="DO269" s="628">
        <f t="shared" si="491"/>
        <v>0</v>
      </c>
      <c r="DP269" s="628">
        <f t="shared" si="491"/>
        <v>0</v>
      </c>
      <c r="DQ269" s="628">
        <f t="shared" si="491"/>
        <v>0</v>
      </c>
      <c r="DR269" s="628">
        <f t="shared" si="491"/>
        <v>0</v>
      </c>
      <c r="DS269" s="628">
        <f t="shared" si="491"/>
        <v>0</v>
      </c>
      <c r="DT269" s="628">
        <f t="shared" si="491"/>
        <v>0</v>
      </c>
      <c r="DU269" s="628">
        <f t="shared" si="491"/>
        <v>0</v>
      </c>
      <c r="DV269" s="628">
        <f t="shared" si="491"/>
        <v>0</v>
      </c>
      <c r="DW269" s="628">
        <f t="shared" si="491"/>
        <v>0</v>
      </c>
      <c r="DX269" s="628">
        <f t="shared" si="491"/>
        <v>0</v>
      </c>
      <c r="DY269" s="628">
        <f t="shared" si="491"/>
        <v>0</v>
      </c>
      <c r="DZ269" s="628">
        <f t="shared" si="491"/>
        <v>0</v>
      </c>
      <c r="EA269" s="628">
        <f t="shared" si="491"/>
        <v>0</v>
      </c>
      <c r="EB269" s="628">
        <f t="shared" si="466"/>
        <v>0</v>
      </c>
      <c r="EC269" s="628">
        <f t="shared" si="466"/>
        <v>0</v>
      </c>
      <c r="ED269" s="628">
        <f t="shared" si="466"/>
        <v>0</v>
      </c>
      <c r="EE269" s="628">
        <f t="shared" si="466"/>
        <v>0</v>
      </c>
      <c r="EF269" s="628">
        <f t="shared" si="466"/>
        <v>0</v>
      </c>
      <c r="EG269" s="628">
        <f t="shared" si="466"/>
        <v>0</v>
      </c>
      <c r="EH269" s="628">
        <f t="shared" si="466"/>
        <v>0</v>
      </c>
      <c r="EI269" s="628">
        <f t="shared" si="466"/>
        <v>0</v>
      </c>
      <c r="EJ269" s="631"/>
      <c r="EK269" s="631">
        <f t="shared" si="469"/>
        <v>0</v>
      </c>
      <c r="EL269" s="631">
        <f t="shared" si="469"/>
        <v>0</v>
      </c>
      <c r="EM269" s="631">
        <f t="shared" si="469"/>
        <v>0</v>
      </c>
      <c r="EN269" s="631">
        <f t="shared" si="469"/>
        <v>0</v>
      </c>
      <c r="EO269" s="631">
        <f t="shared" si="469"/>
        <v>0</v>
      </c>
      <c r="EP269" s="631">
        <f t="shared" si="469"/>
        <v>0</v>
      </c>
      <c r="EQ269" s="631">
        <f t="shared" si="469"/>
        <v>0</v>
      </c>
      <c r="ER269" s="631">
        <f t="shared" si="469"/>
        <v>0</v>
      </c>
      <c r="ES269" s="631">
        <f t="shared" si="469"/>
        <v>0</v>
      </c>
      <c r="ET269" s="631">
        <f t="shared" si="469"/>
        <v>0</v>
      </c>
      <c r="EU269" s="631">
        <f t="shared" si="469"/>
        <v>0</v>
      </c>
      <c r="EV269" s="631">
        <f t="shared" si="469"/>
        <v>0</v>
      </c>
      <c r="EW269" s="631">
        <f t="shared" si="469"/>
        <v>0</v>
      </c>
      <c r="EX269" s="631">
        <f t="shared" si="469"/>
        <v>0</v>
      </c>
      <c r="EY269" s="631">
        <f t="shared" si="469"/>
        <v>0</v>
      </c>
      <c r="EZ269" s="631">
        <f t="shared" si="469"/>
        <v>0</v>
      </c>
      <c r="FA269" s="631">
        <f t="shared" si="447"/>
        <v>0</v>
      </c>
      <c r="FB269" s="631">
        <f t="shared" si="447"/>
        <v>0</v>
      </c>
      <c r="FC269" s="631">
        <f t="shared" si="447"/>
        <v>0</v>
      </c>
      <c r="FD269" s="631">
        <f t="shared" si="484"/>
        <v>0</v>
      </c>
      <c r="FE269" s="631">
        <f t="shared" si="484"/>
        <v>0</v>
      </c>
      <c r="FF269" s="631">
        <f t="shared" si="484"/>
        <v>0</v>
      </c>
      <c r="FG269" s="631">
        <f t="shared" si="484"/>
        <v>0</v>
      </c>
      <c r="FH269" s="631">
        <f t="shared" si="484"/>
        <v>0</v>
      </c>
      <c r="FI269" s="631">
        <f t="shared" si="484"/>
        <v>0</v>
      </c>
      <c r="FJ269" s="631">
        <f t="shared" si="484"/>
        <v>0</v>
      </c>
      <c r="FK269" s="631">
        <f t="shared" si="484"/>
        <v>0</v>
      </c>
      <c r="FL269" s="631">
        <f t="shared" si="484"/>
        <v>0</v>
      </c>
      <c r="FM269" s="631">
        <f t="shared" si="484"/>
        <v>0</v>
      </c>
      <c r="FN269" s="631">
        <f t="shared" si="484"/>
        <v>1</v>
      </c>
      <c r="FO269" s="631">
        <f t="shared" si="484"/>
        <v>0</v>
      </c>
      <c r="FP269" s="631">
        <f t="shared" si="484"/>
        <v>0</v>
      </c>
      <c r="FQ269" s="631">
        <f t="shared" si="484"/>
        <v>0</v>
      </c>
      <c r="FR269" s="631">
        <f t="shared" si="484"/>
        <v>0</v>
      </c>
      <c r="FS269" s="631">
        <f t="shared" si="484"/>
        <v>0</v>
      </c>
      <c r="FT269" s="631">
        <f t="shared" si="427"/>
        <v>0</v>
      </c>
      <c r="FU269" s="631">
        <f t="shared" si="427"/>
        <v>0</v>
      </c>
      <c r="FV269" s="631">
        <f t="shared" si="445"/>
        <v>0</v>
      </c>
      <c r="FW269" s="631">
        <f t="shared" si="445"/>
        <v>0</v>
      </c>
      <c r="FX269" s="631">
        <f t="shared" si="445"/>
        <v>0</v>
      </c>
      <c r="FY269" s="631">
        <f t="shared" si="445"/>
        <v>0</v>
      </c>
      <c r="FZ269" s="631">
        <f t="shared" si="445"/>
        <v>0</v>
      </c>
      <c r="GA269" s="631">
        <f t="shared" si="445"/>
        <v>0</v>
      </c>
      <c r="GB269" s="631">
        <f t="shared" si="445"/>
        <v>0</v>
      </c>
      <c r="GC269" s="631">
        <f t="shared" si="445"/>
        <v>0</v>
      </c>
      <c r="GD269" s="631">
        <f t="shared" si="485"/>
        <v>0</v>
      </c>
      <c r="GE269" s="631">
        <f t="shared" si="485"/>
        <v>0</v>
      </c>
      <c r="GF269" s="631">
        <f t="shared" si="485"/>
        <v>0</v>
      </c>
      <c r="GG269" s="631">
        <f t="shared" si="485"/>
        <v>0</v>
      </c>
      <c r="GH269" s="631">
        <f t="shared" si="485"/>
        <v>0</v>
      </c>
      <c r="GI269" s="631">
        <f t="shared" si="486"/>
        <v>0</v>
      </c>
      <c r="GJ269" s="631">
        <f t="shared" si="486"/>
        <v>0</v>
      </c>
      <c r="GK269" s="631">
        <f t="shared" si="486"/>
        <v>0</v>
      </c>
      <c r="GL269" s="631">
        <f t="shared" si="486"/>
        <v>0</v>
      </c>
      <c r="GM269" s="631">
        <f t="shared" si="486"/>
        <v>0</v>
      </c>
      <c r="GN269" s="631">
        <f t="shared" si="486"/>
        <v>0</v>
      </c>
      <c r="GO269" s="631"/>
      <c r="GP269" s="631">
        <f t="shared" si="487"/>
        <v>0</v>
      </c>
      <c r="GQ269" s="631">
        <f t="shared" si="487"/>
        <v>0</v>
      </c>
      <c r="GR269" s="631">
        <f t="shared" si="487"/>
        <v>0</v>
      </c>
      <c r="GS269" s="631">
        <f t="shared" si="487"/>
        <v>0</v>
      </c>
      <c r="GT269" s="631">
        <f t="shared" si="487"/>
        <v>0</v>
      </c>
      <c r="GU269" s="631">
        <f t="shared" si="487"/>
        <v>0</v>
      </c>
      <c r="GV269" s="631">
        <f t="shared" si="487"/>
        <v>0</v>
      </c>
      <c r="GW269" s="631">
        <f t="shared" si="487"/>
        <v>0</v>
      </c>
      <c r="GX269" s="631">
        <f t="shared" si="487"/>
        <v>0</v>
      </c>
      <c r="GY269" s="631">
        <f t="shared" si="487"/>
        <v>0</v>
      </c>
      <c r="GZ269" s="631">
        <f t="shared" si="487"/>
        <v>0</v>
      </c>
      <c r="HA269" s="631">
        <f t="shared" si="487"/>
        <v>0</v>
      </c>
      <c r="HB269" s="631">
        <f t="shared" si="487"/>
        <v>0</v>
      </c>
      <c r="HC269" s="631">
        <f t="shared" si="487"/>
        <v>0</v>
      </c>
      <c r="HD269" s="631">
        <f t="shared" si="487"/>
        <v>0</v>
      </c>
      <c r="HE269" s="631">
        <f t="shared" si="408"/>
        <v>0</v>
      </c>
      <c r="HF269" s="631">
        <f t="shared" si="408"/>
        <v>0</v>
      </c>
      <c r="HG269" s="631">
        <f t="shared" si="408"/>
        <v>0</v>
      </c>
      <c r="HH269" s="631">
        <f t="shared" si="408"/>
        <v>0</v>
      </c>
      <c r="HI269" s="631">
        <f t="shared" si="470"/>
        <v>0</v>
      </c>
      <c r="HJ269" s="631">
        <f t="shared" si="470"/>
        <v>0</v>
      </c>
      <c r="HK269" s="631">
        <f t="shared" si="470"/>
        <v>0</v>
      </c>
      <c r="HL269" s="631">
        <f t="shared" si="470"/>
        <v>0</v>
      </c>
      <c r="HM269" s="631">
        <f t="shared" si="470"/>
        <v>0</v>
      </c>
      <c r="HN269" s="631">
        <f t="shared" si="470"/>
        <v>0</v>
      </c>
      <c r="HO269" s="631">
        <f t="shared" si="470"/>
        <v>0</v>
      </c>
      <c r="HP269" s="631">
        <f t="shared" si="470"/>
        <v>0</v>
      </c>
      <c r="HQ269" s="631">
        <f t="shared" si="470"/>
        <v>0</v>
      </c>
      <c r="HR269" s="631">
        <f t="shared" si="389"/>
        <v>0</v>
      </c>
      <c r="HS269" s="631">
        <f t="shared" si="389"/>
        <v>1</v>
      </c>
      <c r="HT269" s="631">
        <f t="shared" si="389"/>
        <v>0</v>
      </c>
      <c r="HU269" s="631">
        <f t="shared" si="389"/>
        <v>0</v>
      </c>
      <c r="HV269" s="631">
        <f t="shared" si="471"/>
        <v>0</v>
      </c>
      <c r="HW269" s="631">
        <f t="shared" si="471"/>
        <v>0</v>
      </c>
      <c r="HX269" s="631">
        <f t="shared" si="471"/>
        <v>0</v>
      </c>
      <c r="HY269" s="631">
        <f t="shared" si="471"/>
        <v>0</v>
      </c>
      <c r="HZ269" s="631">
        <f t="shared" si="471"/>
        <v>0</v>
      </c>
      <c r="IA269" s="631">
        <f t="shared" si="471"/>
        <v>0</v>
      </c>
      <c r="IB269" s="631">
        <f t="shared" si="471"/>
        <v>0</v>
      </c>
      <c r="IC269" s="631">
        <f t="shared" si="471"/>
        <v>0</v>
      </c>
      <c r="ID269" s="631">
        <f t="shared" si="471"/>
        <v>0</v>
      </c>
      <c r="IE269" s="631">
        <f t="shared" si="471"/>
        <v>0</v>
      </c>
      <c r="IF269" s="631">
        <f t="shared" si="471"/>
        <v>0</v>
      </c>
      <c r="IG269" s="631">
        <f t="shared" si="471"/>
        <v>0</v>
      </c>
      <c r="IH269" s="631">
        <f t="shared" si="471"/>
        <v>0</v>
      </c>
      <c r="II269" s="631">
        <f t="shared" si="471"/>
        <v>0</v>
      </c>
      <c r="IJ269" s="631">
        <f t="shared" si="471"/>
        <v>0</v>
      </c>
      <c r="IK269" s="631">
        <f t="shared" si="471"/>
        <v>0</v>
      </c>
      <c r="IL269" s="631">
        <f t="shared" si="446"/>
        <v>0</v>
      </c>
      <c r="IM269" s="631">
        <f t="shared" si="446"/>
        <v>0</v>
      </c>
      <c r="IN269" s="631">
        <f t="shared" si="446"/>
        <v>0</v>
      </c>
      <c r="IO269" s="631">
        <f t="shared" si="446"/>
        <v>0</v>
      </c>
      <c r="IP269" s="631">
        <f t="shared" si="446"/>
        <v>0</v>
      </c>
      <c r="IQ269" s="631">
        <f t="shared" si="446"/>
        <v>0</v>
      </c>
      <c r="IR269" s="631">
        <f t="shared" si="446"/>
        <v>0</v>
      </c>
      <c r="IS269" s="631">
        <f t="shared" si="446"/>
        <v>0</v>
      </c>
      <c r="IT269" s="631"/>
      <c r="IU269" s="631">
        <f t="shared" si="472"/>
        <v>0</v>
      </c>
      <c r="IV269" s="631">
        <f t="shared" si="472"/>
        <v>0</v>
      </c>
      <c r="IW269" s="631">
        <f t="shared" si="472"/>
        <v>0</v>
      </c>
      <c r="IX269" s="631">
        <f t="shared" si="472"/>
        <v>0</v>
      </c>
      <c r="IY269" s="631">
        <f t="shared" si="472"/>
        <v>0</v>
      </c>
      <c r="IZ269" s="631">
        <f t="shared" si="472"/>
        <v>0</v>
      </c>
      <c r="JA269" s="631">
        <f t="shared" si="472"/>
        <v>0</v>
      </c>
      <c r="JB269" s="631">
        <f t="shared" si="472"/>
        <v>0</v>
      </c>
      <c r="JC269" s="631">
        <f t="shared" si="472"/>
        <v>0</v>
      </c>
      <c r="JD269" s="631">
        <f t="shared" si="472"/>
        <v>0</v>
      </c>
      <c r="JE269" s="631">
        <f t="shared" si="473"/>
        <v>0</v>
      </c>
      <c r="JF269" s="631">
        <f t="shared" si="473"/>
        <v>0</v>
      </c>
      <c r="JG269" s="631">
        <f t="shared" si="473"/>
        <v>0</v>
      </c>
      <c r="JH269" s="631">
        <f t="shared" si="473"/>
        <v>0</v>
      </c>
      <c r="JI269" s="631">
        <f t="shared" si="473"/>
        <v>0</v>
      </c>
      <c r="JJ269" s="631">
        <f t="shared" si="473"/>
        <v>0</v>
      </c>
      <c r="JK269" s="631">
        <f t="shared" si="473"/>
        <v>0</v>
      </c>
      <c r="JL269" s="631">
        <f t="shared" si="473"/>
        <v>0</v>
      </c>
      <c r="JM269" s="631">
        <f t="shared" si="473"/>
        <v>0</v>
      </c>
      <c r="JN269" s="631">
        <f t="shared" si="473"/>
        <v>0</v>
      </c>
      <c r="JO269" s="631">
        <f t="shared" si="474"/>
        <v>0</v>
      </c>
      <c r="JP269" s="631">
        <f t="shared" si="474"/>
        <v>0</v>
      </c>
      <c r="JQ269" s="631">
        <f t="shared" si="474"/>
        <v>0</v>
      </c>
      <c r="JR269" s="631">
        <f t="shared" si="474"/>
        <v>0</v>
      </c>
      <c r="JS269" s="631">
        <f t="shared" si="474"/>
        <v>0</v>
      </c>
      <c r="JT269" s="631">
        <f t="shared" si="474"/>
        <v>0</v>
      </c>
      <c r="JU269" s="631">
        <f t="shared" si="474"/>
        <v>0</v>
      </c>
      <c r="JV269" s="631">
        <f t="shared" si="474"/>
        <v>0</v>
      </c>
      <c r="JW269" s="631">
        <f t="shared" si="474"/>
        <v>0</v>
      </c>
      <c r="JX269" s="631">
        <f t="shared" si="474"/>
        <v>96.182325000000006</v>
      </c>
      <c r="JY269" s="631">
        <f t="shared" si="475"/>
        <v>0</v>
      </c>
      <c r="JZ269" s="631">
        <f t="shared" si="475"/>
        <v>0</v>
      </c>
      <c r="KA269" s="631">
        <f t="shared" si="475"/>
        <v>0</v>
      </c>
      <c r="KB269" s="631">
        <f t="shared" si="475"/>
        <v>0</v>
      </c>
      <c r="KC269" s="631">
        <f t="shared" si="475"/>
        <v>0</v>
      </c>
      <c r="KD269" s="631">
        <f t="shared" si="475"/>
        <v>0</v>
      </c>
      <c r="KE269" s="631">
        <f t="shared" si="475"/>
        <v>0</v>
      </c>
      <c r="KF269" s="631">
        <f t="shared" si="475"/>
        <v>0</v>
      </c>
      <c r="KG269" s="631">
        <f t="shared" si="475"/>
        <v>0</v>
      </c>
      <c r="KH269" s="631">
        <f t="shared" si="475"/>
        <v>0</v>
      </c>
      <c r="KI269" s="631">
        <f t="shared" si="476"/>
        <v>0</v>
      </c>
      <c r="KJ269" s="631">
        <f t="shared" si="476"/>
        <v>0</v>
      </c>
      <c r="KK269" s="631">
        <f t="shared" si="476"/>
        <v>0</v>
      </c>
      <c r="KL269" s="631">
        <f t="shared" si="476"/>
        <v>0</v>
      </c>
      <c r="KM269" s="631">
        <f t="shared" si="476"/>
        <v>0</v>
      </c>
      <c r="KN269" s="631">
        <f t="shared" si="476"/>
        <v>0</v>
      </c>
      <c r="KO269" s="631">
        <f t="shared" si="476"/>
        <v>0</v>
      </c>
      <c r="KP269" s="631">
        <f t="shared" si="476"/>
        <v>0</v>
      </c>
      <c r="KQ269" s="631">
        <f t="shared" si="476"/>
        <v>0</v>
      </c>
      <c r="KR269" s="631">
        <f t="shared" si="476"/>
        <v>0</v>
      </c>
      <c r="KS269" s="631">
        <f t="shared" si="477"/>
        <v>0</v>
      </c>
      <c r="KT269" s="631">
        <f t="shared" si="477"/>
        <v>0</v>
      </c>
      <c r="KU269" s="631">
        <f t="shared" si="477"/>
        <v>0</v>
      </c>
      <c r="KV269" s="631">
        <f t="shared" si="477"/>
        <v>0</v>
      </c>
      <c r="KW269" s="631">
        <f t="shared" si="477"/>
        <v>0</v>
      </c>
      <c r="KX269" s="631">
        <f t="shared" si="477"/>
        <v>0</v>
      </c>
      <c r="KY269" s="631"/>
      <c r="KZ269" s="631">
        <f t="shared" si="478"/>
        <v>0</v>
      </c>
      <c r="LA269" s="631">
        <f t="shared" si="478"/>
        <v>0</v>
      </c>
      <c r="LB269" s="631">
        <f t="shared" si="478"/>
        <v>0</v>
      </c>
      <c r="LC269" s="631">
        <f t="shared" si="478"/>
        <v>0</v>
      </c>
      <c r="LD269" s="631">
        <f t="shared" si="478"/>
        <v>0</v>
      </c>
      <c r="LE269" s="631">
        <f t="shared" si="478"/>
        <v>0</v>
      </c>
      <c r="LF269" s="631">
        <f t="shared" si="478"/>
        <v>0</v>
      </c>
      <c r="LG269" s="631">
        <f t="shared" si="478"/>
        <v>0</v>
      </c>
      <c r="LH269" s="631">
        <f t="shared" si="478"/>
        <v>0</v>
      </c>
      <c r="LI269" s="631">
        <f t="shared" si="478"/>
        <v>0</v>
      </c>
      <c r="LJ269" s="631">
        <f t="shared" si="479"/>
        <v>0</v>
      </c>
      <c r="LK269" s="631">
        <f t="shared" si="479"/>
        <v>0</v>
      </c>
      <c r="LL269" s="631">
        <f t="shared" si="479"/>
        <v>0</v>
      </c>
      <c r="LM269" s="631">
        <f t="shared" si="479"/>
        <v>0</v>
      </c>
      <c r="LN269" s="631">
        <f t="shared" si="479"/>
        <v>0</v>
      </c>
      <c r="LO269" s="631">
        <f t="shared" si="479"/>
        <v>0</v>
      </c>
      <c r="LP269" s="631">
        <f t="shared" si="479"/>
        <v>0</v>
      </c>
      <c r="LQ269" s="631">
        <f t="shared" si="479"/>
        <v>0</v>
      </c>
      <c r="LR269" s="631">
        <f t="shared" si="479"/>
        <v>0</v>
      </c>
      <c r="LS269" s="631">
        <f t="shared" si="479"/>
        <v>0</v>
      </c>
      <c r="LT269" s="631">
        <f t="shared" si="480"/>
        <v>0</v>
      </c>
      <c r="LU269" s="631">
        <f t="shared" si="480"/>
        <v>0</v>
      </c>
      <c r="LV269" s="631">
        <f t="shared" si="480"/>
        <v>0</v>
      </c>
      <c r="LW269" s="631">
        <f t="shared" si="480"/>
        <v>0</v>
      </c>
      <c r="LX269" s="631">
        <f t="shared" si="480"/>
        <v>0</v>
      </c>
      <c r="LY269" s="631">
        <f t="shared" si="480"/>
        <v>0</v>
      </c>
      <c r="LZ269" s="631">
        <f t="shared" si="480"/>
        <v>0</v>
      </c>
      <c r="MA269" s="631">
        <f t="shared" si="480"/>
        <v>0</v>
      </c>
      <c r="MB269" s="631">
        <f t="shared" si="480"/>
        <v>0</v>
      </c>
      <c r="MC269" s="631">
        <f t="shared" si="480"/>
        <v>14.961695000000001</v>
      </c>
      <c r="MD269" s="631">
        <f t="shared" si="481"/>
        <v>0</v>
      </c>
      <c r="ME269" s="631">
        <f t="shared" si="481"/>
        <v>0</v>
      </c>
      <c r="MF269" s="631">
        <f t="shared" si="481"/>
        <v>0</v>
      </c>
      <c r="MG269" s="631">
        <f t="shared" si="481"/>
        <v>0</v>
      </c>
      <c r="MH269" s="631">
        <f t="shared" si="481"/>
        <v>0</v>
      </c>
      <c r="MI269" s="631">
        <f t="shared" si="481"/>
        <v>0</v>
      </c>
      <c r="MJ269" s="631">
        <f t="shared" si="481"/>
        <v>0</v>
      </c>
      <c r="MK269" s="631">
        <f t="shared" si="481"/>
        <v>0</v>
      </c>
      <c r="ML269" s="631">
        <f t="shared" si="481"/>
        <v>0</v>
      </c>
      <c r="MM269" s="631">
        <f t="shared" si="481"/>
        <v>0</v>
      </c>
      <c r="MN269" s="631">
        <f t="shared" si="482"/>
        <v>0</v>
      </c>
      <c r="MO269" s="631">
        <f t="shared" si="482"/>
        <v>0</v>
      </c>
      <c r="MP269" s="631">
        <f t="shared" si="482"/>
        <v>0</v>
      </c>
      <c r="MQ269" s="631">
        <f t="shared" si="482"/>
        <v>0</v>
      </c>
      <c r="MR269" s="631">
        <f t="shared" si="482"/>
        <v>0</v>
      </c>
      <c r="MS269" s="631">
        <f t="shared" si="482"/>
        <v>0</v>
      </c>
      <c r="MT269" s="631">
        <f t="shared" si="482"/>
        <v>0</v>
      </c>
      <c r="MU269" s="631">
        <f t="shared" si="482"/>
        <v>0</v>
      </c>
      <c r="MV269" s="631">
        <f t="shared" si="482"/>
        <v>0</v>
      </c>
      <c r="MW269" s="631">
        <f t="shared" si="482"/>
        <v>0</v>
      </c>
      <c r="MX269" s="631">
        <f t="shared" si="483"/>
        <v>0</v>
      </c>
      <c r="MY269" s="631">
        <f t="shared" si="483"/>
        <v>0</v>
      </c>
      <c r="MZ269" s="631">
        <f t="shared" si="483"/>
        <v>0</v>
      </c>
      <c r="NA269" s="631">
        <f t="shared" si="483"/>
        <v>0</v>
      </c>
      <c r="NB269" s="631">
        <f t="shared" si="483"/>
        <v>0</v>
      </c>
      <c r="NC269" s="631">
        <f t="shared" si="483"/>
        <v>0</v>
      </c>
    </row>
    <row r="270" spans="1:367" hidden="1">
      <c r="A270" s="504" t="s">
        <v>109</v>
      </c>
      <c r="B270" s="504" t="s">
        <v>349</v>
      </c>
      <c r="C270" s="497">
        <v>8.9317899999999995</v>
      </c>
      <c r="D270" s="497">
        <v>1.9316770000000001</v>
      </c>
      <c r="E270" s="362">
        <f t="shared" si="358"/>
        <v>5.8905427703462056E-3</v>
      </c>
      <c r="F270" s="363">
        <f t="shared" si="359"/>
        <v>5.7983637835355012E-3</v>
      </c>
      <c r="G270" s="498">
        <f>E270*Dichtheden!$V$70</f>
        <v>303.47416612033373</v>
      </c>
      <c r="H270" s="499">
        <f>IF(C270=0,0,ROUND(IF((G270/2)/Dichtheden!$C$3&lt;1,1,(G270/2)/Dichtheden!$C$3),0))</f>
        <v>2</v>
      </c>
      <c r="I270" s="498">
        <f>E270*Dichtheden!$AJ$70</f>
        <v>50.579027686722299</v>
      </c>
      <c r="J270" s="499">
        <f>IF(C270=0,0,ROUND(IF((I270/2)/Dichtheden!$D$3&lt;1,1,(I270/2)/Dichtheden!$D$3),0))</f>
        <v>1</v>
      </c>
      <c r="K270" s="498">
        <f t="shared" si="360"/>
        <v>151.73708306016687</v>
      </c>
      <c r="L270" s="500">
        <f t="shared" si="361"/>
        <v>75.868541530083434</v>
      </c>
      <c r="M270" s="498">
        <f>IF(D270=0,0,IF((D270*Dichtheden!$G$4)&lt;25,25,D270*Dichtheden!$G$4))</f>
        <v>434.62732500000004</v>
      </c>
      <c r="N270" s="499">
        <f>D270*Dichtheden!$H$4</f>
        <v>67.608694999999997</v>
      </c>
      <c r="O270" s="501"/>
      <c r="P270" s="501"/>
      <c r="Q270" s="502">
        <f>E270*Dichtheden!$AS$68</f>
        <v>223.81219751374616</v>
      </c>
      <c r="R270" s="495">
        <f>IF(Q270=0,0,ROUND(IF((Q270/2)/Dichtheden!$C$3&lt;1,1,(Q270/2)/Dichtheden!$C$3),0))</f>
        <v>1</v>
      </c>
      <c r="S270" s="502">
        <f>E270*Dichtheden!$AY$68</f>
        <v>12.391861783246961</v>
      </c>
      <c r="T270" s="495">
        <f>IF(Q270=0,0,ROUND(IF((S270/2)/Dichtheden!$D$3&lt;1,1,(S270/2)/Dichtheden!$D$3),0))</f>
        <v>1</v>
      </c>
      <c r="U270" s="502">
        <f>D270*Dichtheden!$G$5</f>
        <v>421.10558600000002</v>
      </c>
      <c r="V270" s="502">
        <f>D270*Dichtheden!$H$5</f>
        <v>28.975155000000001</v>
      </c>
      <c r="X270" s="630"/>
      <c r="AA270" s="628">
        <f t="shared" si="488"/>
        <v>0</v>
      </c>
      <c r="AB270" s="628">
        <f t="shared" si="488"/>
        <v>0</v>
      </c>
      <c r="AC270" s="628">
        <f t="shared" si="488"/>
        <v>0</v>
      </c>
      <c r="AD270" s="628">
        <f t="shared" si="488"/>
        <v>0</v>
      </c>
      <c r="AE270" s="628">
        <f t="shared" si="488"/>
        <v>0</v>
      </c>
      <c r="AF270" s="628">
        <f t="shared" si="488"/>
        <v>0</v>
      </c>
      <c r="AG270" s="628">
        <f t="shared" si="488"/>
        <v>0</v>
      </c>
      <c r="AH270" s="628">
        <f t="shared" si="488"/>
        <v>0</v>
      </c>
      <c r="AI270" s="628">
        <f t="shared" si="488"/>
        <v>0</v>
      </c>
      <c r="AJ270" s="628">
        <f t="shared" si="488"/>
        <v>0</v>
      </c>
      <c r="AK270" s="628">
        <f t="shared" si="488"/>
        <v>0</v>
      </c>
      <c r="AL270" s="628">
        <f t="shared" si="488"/>
        <v>0</v>
      </c>
      <c r="AM270" s="628">
        <f t="shared" si="488"/>
        <v>0</v>
      </c>
      <c r="AN270" s="628">
        <f t="shared" si="488"/>
        <v>0</v>
      </c>
      <c r="AO270" s="628">
        <f t="shared" si="488"/>
        <v>0</v>
      </c>
      <c r="AP270" s="628">
        <f t="shared" si="488"/>
        <v>0</v>
      </c>
      <c r="AQ270" s="628">
        <f t="shared" si="467"/>
        <v>0</v>
      </c>
      <c r="AR270" s="628">
        <f t="shared" si="467"/>
        <v>0</v>
      </c>
      <c r="AS270" s="628">
        <f t="shared" si="467"/>
        <v>0</v>
      </c>
      <c r="AT270" s="628">
        <f t="shared" si="467"/>
        <v>0</v>
      </c>
      <c r="AU270" s="628">
        <f t="shared" si="467"/>
        <v>0</v>
      </c>
      <c r="AV270" s="628">
        <f t="shared" si="467"/>
        <v>0</v>
      </c>
      <c r="AW270" s="628">
        <f t="shared" si="467"/>
        <v>0</v>
      </c>
      <c r="AX270" s="628">
        <f t="shared" si="467"/>
        <v>0</v>
      </c>
      <c r="AY270" s="628">
        <f t="shared" si="467"/>
        <v>0</v>
      </c>
      <c r="AZ270" s="628">
        <f t="shared" si="467"/>
        <v>0</v>
      </c>
      <c r="BA270" s="628">
        <f t="shared" si="467"/>
        <v>0</v>
      </c>
      <c r="BB270" s="628">
        <f t="shared" si="467"/>
        <v>0</v>
      </c>
      <c r="BC270" s="628">
        <f t="shared" si="467"/>
        <v>0</v>
      </c>
      <c r="BD270" s="628">
        <f t="shared" si="467"/>
        <v>8.9317899999999995</v>
      </c>
      <c r="BE270" s="628">
        <f t="shared" si="467"/>
        <v>0</v>
      </c>
      <c r="BF270" s="628">
        <f t="shared" si="467"/>
        <v>0</v>
      </c>
      <c r="BG270" s="628">
        <f t="shared" si="489"/>
        <v>0</v>
      </c>
      <c r="BH270" s="628">
        <f t="shared" si="489"/>
        <v>0</v>
      </c>
      <c r="BI270" s="628">
        <f t="shared" si="489"/>
        <v>0</v>
      </c>
      <c r="BJ270" s="628">
        <f t="shared" si="489"/>
        <v>0</v>
      </c>
      <c r="BK270" s="628">
        <f t="shared" si="489"/>
        <v>0</v>
      </c>
      <c r="BL270" s="628">
        <f t="shared" si="489"/>
        <v>0</v>
      </c>
      <c r="BM270" s="628">
        <f t="shared" si="489"/>
        <v>0</v>
      </c>
      <c r="BN270" s="628">
        <f t="shared" si="489"/>
        <v>0</v>
      </c>
      <c r="BO270" s="628">
        <f t="shared" si="489"/>
        <v>0</v>
      </c>
      <c r="BP270" s="628">
        <f t="shared" si="489"/>
        <v>0</v>
      </c>
      <c r="BQ270" s="628">
        <f t="shared" si="489"/>
        <v>0</v>
      </c>
      <c r="BR270" s="628">
        <f t="shared" si="489"/>
        <v>0</v>
      </c>
      <c r="BS270" s="628">
        <f t="shared" si="489"/>
        <v>0</v>
      </c>
      <c r="BT270" s="628">
        <f t="shared" si="489"/>
        <v>0</v>
      </c>
      <c r="BU270" s="628">
        <f t="shared" si="489"/>
        <v>0</v>
      </c>
      <c r="BV270" s="628">
        <f t="shared" si="489"/>
        <v>0</v>
      </c>
      <c r="BW270" s="628">
        <f t="shared" si="463"/>
        <v>0</v>
      </c>
      <c r="BX270" s="628">
        <f t="shared" si="463"/>
        <v>0</v>
      </c>
      <c r="BY270" s="628">
        <f t="shared" si="463"/>
        <v>0</v>
      </c>
      <c r="BZ270" s="628">
        <f t="shared" si="463"/>
        <v>0</v>
      </c>
      <c r="CA270" s="628">
        <f t="shared" si="463"/>
        <v>0</v>
      </c>
      <c r="CB270" s="628">
        <f t="shared" si="463"/>
        <v>0</v>
      </c>
      <c r="CC270" s="628">
        <f t="shared" si="463"/>
        <v>0</v>
      </c>
      <c r="CD270" s="628">
        <f t="shared" si="463"/>
        <v>0</v>
      </c>
      <c r="CE270" s="628"/>
      <c r="CF270" s="628">
        <f t="shared" si="490"/>
        <v>0</v>
      </c>
      <c r="CG270" s="628">
        <f t="shared" si="490"/>
        <v>0</v>
      </c>
      <c r="CH270" s="628">
        <f t="shared" si="490"/>
        <v>0</v>
      </c>
      <c r="CI270" s="628">
        <f t="shared" si="490"/>
        <v>0</v>
      </c>
      <c r="CJ270" s="628">
        <f t="shared" si="490"/>
        <v>0</v>
      </c>
      <c r="CK270" s="628">
        <f t="shared" si="490"/>
        <v>0</v>
      </c>
      <c r="CL270" s="628">
        <f t="shared" si="490"/>
        <v>0</v>
      </c>
      <c r="CM270" s="628">
        <f t="shared" si="490"/>
        <v>0</v>
      </c>
      <c r="CN270" s="628">
        <f t="shared" si="490"/>
        <v>0</v>
      </c>
      <c r="CO270" s="628">
        <f t="shared" si="490"/>
        <v>0</v>
      </c>
      <c r="CP270" s="628">
        <f t="shared" si="490"/>
        <v>0</v>
      </c>
      <c r="CQ270" s="628">
        <f t="shared" si="490"/>
        <v>0</v>
      </c>
      <c r="CR270" s="628">
        <f t="shared" si="490"/>
        <v>0</v>
      </c>
      <c r="CS270" s="628">
        <f t="shared" si="490"/>
        <v>0</v>
      </c>
      <c r="CT270" s="628">
        <f t="shared" si="490"/>
        <v>0</v>
      </c>
      <c r="CU270" s="628">
        <f t="shared" si="490"/>
        <v>0</v>
      </c>
      <c r="CV270" s="628">
        <f t="shared" si="468"/>
        <v>0</v>
      </c>
      <c r="CW270" s="628">
        <f t="shared" si="468"/>
        <v>0</v>
      </c>
      <c r="CX270" s="628">
        <f t="shared" si="468"/>
        <v>0</v>
      </c>
      <c r="CY270" s="628">
        <f t="shared" si="468"/>
        <v>0</v>
      </c>
      <c r="CZ270" s="628">
        <f t="shared" si="468"/>
        <v>0</v>
      </c>
      <c r="DA270" s="628">
        <f t="shared" si="468"/>
        <v>0</v>
      </c>
      <c r="DB270" s="628">
        <f t="shared" si="468"/>
        <v>0</v>
      </c>
      <c r="DC270" s="628">
        <f t="shared" si="468"/>
        <v>0</v>
      </c>
      <c r="DD270" s="628">
        <f t="shared" si="468"/>
        <v>0</v>
      </c>
      <c r="DE270" s="628">
        <f t="shared" si="468"/>
        <v>0</v>
      </c>
      <c r="DF270" s="628">
        <f t="shared" si="468"/>
        <v>0</v>
      </c>
      <c r="DG270" s="628">
        <f t="shared" si="468"/>
        <v>0</v>
      </c>
      <c r="DH270" s="628">
        <f t="shared" si="468"/>
        <v>0</v>
      </c>
      <c r="DI270" s="628">
        <f t="shared" si="468"/>
        <v>1.9316770000000001</v>
      </c>
      <c r="DJ270" s="628">
        <f t="shared" si="468"/>
        <v>0</v>
      </c>
      <c r="DK270" s="628">
        <f t="shared" si="468"/>
        <v>0</v>
      </c>
      <c r="DL270" s="628">
        <f t="shared" si="491"/>
        <v>0</v>
      </c>
      <c r="DM270" s="628">
        <f t="shared" si="491"/>
        <v>0</v>
      </c>
      <c r="DN270" s="628">
        <f t="shared" si="491"/>
        <v>0</v>
      </c>
      <c r="DO270" s="628">
        <f t="shared" si="491"/>
        <v>0</v>
      </c>
      <c r="DP270" s="628">
        <f t="shared" si="491"/>
        <v>0</v>
      </c>
      <c r="DQ270" s="628">
        <f t="shared" si="491"/>
        <v>0</v>
      </c>
      <c r="DR270" s="628">
        <f t="shared" si="491"/>
        <v>0</v>
      </c>
      <c r="DS270" s="628">
        <f t="shared" si="491"/>
        <v>0</v>
      </c>
      <c r="DT270" s="628">
        <f t="shared" si="491"/>
        <v>0</v>
      </c>
      <c r="DU270" s="628">
        <f t="shared" si="491"/>
        <v>0</v>
      </c>
      <c r="DV270" s="628">
        <f t="shared" si="491"/>
        <v>0</v>
      </c>
      <c r="DW270" s="628">
        <f t="shared" si="491"/>
        <v>0</v>
      </c>
      <c r="DX270" s="628">
        <f t="shared" si="491"/>
        <v>0</v>
      </c>
      <c r="DY270" s="628">
        <f t="shared" si="491"/>
        <v>0</v>
      </c>
      <c r="DZ270" s="628">
        <f t="shared" si="491"/>
        <v>0</v>
      </c>
      <c r="EA270" s="628">
        <f t="shared" si="491"/>
        <v>0</v>
      </c>
      <c r="EB270" s="628">
        <f t="shared" si="466"/>
        <v>0</v>
      </c>
      <c r="EC270" s="628">
        <f t="shared" si="466"/>
        <v>0</v>
      </c>
      <c r="ED270" s="628">
        <f t="shared" si="466"/>
        <v>0</v>
      </c>
      <c r="EE270" s="628">
        <f t="shared" si="466"/>
        <v>0</v>
      </c>
      <c r="EF270" s="628">
        <f t="shared" si="466"/>
        <v>0</v>
      </c>
      <c r="EG270" s="628">
        <f t="shared" si="466"/>
        <v>0</v>
      </c>
      <c r="EH270" s="628">
        <f t="shared" si="466"/>
        <v>0</v>
      </c>
      <c r="EI270" s="628">
        <f t="shared" si="466"/>
        <v>0</v>
      </c>
      <c r="EJ270" s="631"/>
      <c r="EK270" s="631">
        <f t="shared" si="469"/>
        <v>0</v>
      </c>
      <c r="EL270" s="631">
        <f t="shared" si="469"/>
        <v>0</v>
      </c>
      <c r="EM270" s="631">
        <f t="shared" si="469"/>
        <v>0</v>
      </c>
      <c r="EN270" s="631">
        <f t="shared" si="469"/>
        <v>0</v>
      </c>
      <c r="EO270" s="631">
        <f t="shared" si="469"/>
        <v>0</v>
      </c>
      <c r="EP270" s="631">
        <f t="shared" si="469"/>
        <v>0</v>
      </c>
      <c r="EQ270" s="631">
        <f t="shared" si="469"/>
        <v>0</v>
      </c>
      <c r="ER270" s="631">
        <f t="shared" si="469"/>
        <v>0</v>
      </c>
      <c r="ES270" s="631">
        <f t="shared" si="469"/>
        <v>0</v>
      </c>
      <c r="ET270" s="631">
        <f t="shared" si="469"/>
        <v>0</v>
      </c>
      <c r="EU270" s="631">
        <f t="shared" si="469"/>
        <v>0</v>
      </c>
      <c r="EV270" s="631">
        <f t="shared" si="469"/>
        <v>0</v>
      </c>
      <c r="EW270" s="631">
        <f t="shared" si="469"/>
        <v>0</v>
      </c>
      <c r="EX270" s="631">
        <f t="shared" si="469"/>
        <v>0</v>
      </c>
      <c r="EY270" s="631">
        <f t="shared" si="469"/>
        <v>0</v>
      </c>
      <c r="EZ270" s="631">
        <f t="shared" si="469"/>
        <v>0</v>
      </c>
      <c r="FA270" s="631">
        <f t="shared" si="447"/>
        <v>0</v>
      </c>
      <c r="FB270" s="631">
        <f t="shared" si="447"/>
        <v>0</v>
      </c>
      <c r="FC270" s="631">
        <f t="shared" si="447"/>
        <v>0</v>
      </c>
      <c r="FD270" s="631">
        <f t="shared" si="484"/>
        <v>0</v>
      </c>
      <c r="FE270" s="631">
        <f t="shared" si="484"/>
        <v>0</v>
      </c>
      <c r="FF270" s="631">
        <f t="shared" si="484"/>
        <v>0</v>
      </c>
      <c r="FG270" s="631">
        <f t="shared" si="484"/>
        <v>0</v>
      </c>
      <c r="FH270" s="631">
        <f t="shared" si="484"/>
        <v>0</v>
      </c>
      <c r="FI270" s="631">
        <f t="shared" si="484"/>
        <v>0</v>
      </c>
      <c r="FJ270" s="631">
        <f t="shared" si="484"/>
        <v>0</v>
      </c>
      <c r="FK270" s="631">
        <f t="shared" si="484"/>
        <v>0</v>
      </c>
      <c r="FL270" s="631">
        <f t="shared" si="484"/>
        <v>0</v>
      </c>
      <c r="FM270" s="631">
        <f t="shared" si="484"/>
        <v>0</v>
      </c>
      <c r="FN270" s="631">
        <f t="shared" si="484"/>
        <v>2</v>
      </c>
      <c r="FO270" s="631">
        <f t="shared" si="484"/>
        <v>0</v>
      </c>
      <c r="FP270" s="631">
        <f t="shared" si="484"/>
        <v>0</v>
      </c>
      <c r="FQ270" s="631">
        <f t="shared" si="484"/>
        <v>0</v>
      </c>
      <c r="FR270" s="631">
        <f t="shared" si="484"/>
        <v>0</v>
      </c>
      <c r="FS270" s="631">
        <f t="shared" si="484"/>
        <v>0</v>
      </c>
      <c r="FT270" s="631">
        <f t="shared" si="427"/>
        <v>0</v>
      </c>
      <c r="FU270" s="631">
        <f t="shared" si="427"/>
        <v>0</v>
      </c>
      <c r="FV270" s="631">
        <f t="shared" si="445"/>
        <v>0</v>
      </c>
      <c r="FW270" s="631">
        <f t="shared" si="445"/>
        <v>0</v>
      </c>
      <c r="FX270" s="631">
        <f t="shared" si="445"/>
        <v>0</v>
      </c>
      <c r="FY270" s="631">
        <f t="shared" si="445"/>
        <v>0</v>
      </c>
      <c r="FZ270" s="631">
        <f t="shared" si="445"/>
        <v>0</v>
      </c>
      <c r="GA270" s="631">
        <f t="shared" si="445"/>
        <v>0</v>
      </c>
      <c r="GB270" s="631">
        <f t="shared" si="445"/>
        <v>0</v>
      </c>
      <c r="GC270" s="631">
        <f t="shared" si="445"/>
        <v>0</v>
      </c>
      <c r="GD270" s="631">
        <f t="shared" si="485"/>
        <v>0</v>
      </c>
      <c r="GE270" s="631">
        <f t="shared" si="485"/>
        <v>0</v>
      </c>
      <c r="GF270" s="631">
        <f t="shared" si="485"/>
        <v>0</v>
      </c>
      <c r="GG270" s="631">
        <f t="shared" si="485"/>
        <v>0</v>
      </c>
      <c r="GH270" s="631">
        <f t="shared" si="485"/>
        <v>0</v>
      </c>
      <c r="GI270" s="631">
        <f t="shared" si="486"/>
        <v>0</v>
      </c>
      <c r="GJ270" s="631">
        <f t="shared" si="486"/>
        <v>0</v>
      </c>
      <c r="GK270" s="631">
        <f t="shared" si="486"/>
        <v>0</v>
      </c>
      <c r="GL270" s="631">
        <f t="shared" si="486"/>
        <v>0</v>
      </c>
      <c r="GM270" s="631">
        <f t="shared" si="486"/>
        <v>0</v>
      </c>
      <c r="GN270" s="631">
        <f t="shared" si="486"/>
        <v>0</v>
      </c>
      <c r="GO270" s="631"/>
      <c r="GP270" s="631">
        <f t="shared" si="487"/>
        <v>0</v>
      </c>
      <c r="GQ270" s="631">
        <f t="shared" si="487"/>
        <v>0</v>
      </c>
      <c r="GR270" s="631">
        <f t="shared" si="487"/>
        <v>0</v>
      </c>
      <c r="GS270" s="631">
        <f t="shared" si="487"/>
        <v>0</v>
      </c>
      <c r="GT270" s="631">
        <f t="shared" si="487"/>
        <v>0</v>
      </c>
      <c r="GU270" s="631">
        <f t="shared" si="487"/>
        <v>0</v>
      </c>
      <c r="GV270" s="631">
        <f t="shared" si="487"/>
        <v>0</v>
      </c>
      <c r="GW270" s="631">
        <f t="shared" si="487"/>
        <v>0</v>
      </c>
      <c r="GX270" s="631">
        <f t="shared" si="487"/>
        <v>0</v>
      </c>
      <c r="GY270" s="631">
        <f t="shared" si="487"/>
        <v>0</v>
      </c>
      <c r="GZ270" s="631">
        <f t="shared" si="487"/>
        <v>0</v>
      </c>
      <c r="HA270" s="631">
        <f t="shared" si="487"/>
        <v>0</v>
      </c>
      <c r="HB270" s="631">
        <f t="shared" si="487"/>
        <v>0</v>
      </c>
      <c r="HC270" s="631">
        <f t="shared" si="487"/>
        <v>0</v>
      </c>
      <c r="HD270" s="631">
        <f t="shared" si="487"/>
        <v>0</v>
      </c>
      <c r="HE270" s="631">
        <f t="shared" si="408"/>
        <v>0</v>
      </c>
      <c r="HF270" s="631">
        <f t="shared" si="408"/>
        <v>0</v>
      </c>
      <c r="HG270" s="631">
        <f t="shared" si="408"/>
        <v>0</v>
      </c>
      <c r="HH270" s="631">
        <f t="shared" si="408"/>
        <v>0</v>
      </c>
      <c r="HI270" s="631">
        <f t="shared" si="470"/>
        <v>0</v>
      </c>
      <c r="HJ270" s="631">
        <f t="shared" si="470"/>
        <v>0</v>
      </c>
      <c r="HK270" s="631">
        <f t="shared" si="470"/>
        <v>0</v>
      </c>
      <c r="HL270" s="631">
        <f t="shared" si="470"/>
        <v>0</v>
      </c>
      <c r="HM270" s="631">
        <f t="shared" si="470"/>
        <v>0</v>
      </c>
      <c r="HN270" s="631">
        <f t="shared" si="470"/>
        <v>0</v>
      </c>
      <c r="HO270" s="631">
        <f t="shared" si="470"/>
        <v>0</v>
      </c>
      <c r="HP270" s="631">
        <f t="shared" si="470"/>
        <v>0</v>
      </c>
      <c r="HQ270" s="631">
        <f t="shared" si="470"/>
        <v>0</v>
      </c>
      <c r="HR270" s="631">
        <f t="shared" si="389"/>
        <v>0</v>
      </c>
      <c r="HS270" s="631">
        <f t="shared" si="389"/>
        <v>1</v>
      </c>
      <c r="HT270" s="631">
        <f t="shared" si="389"/>
        <v>0</v>
      </c>
      <c r="HU270" s="631">
        <f t="shared" si="389"/>
        <v>0</v>
      </c>
      <c r="HV270" s="631">
        <f t="shared" si="471"/>
        <v>0</v>
      </c>
      <c r="HW270" s="631">
        <f t="shared" si="471"/>
        <v>0</v>
      </c>
      <c r="HX270" s="631">
        <f t="shared" si="471"/>
        <v>0</v>
      </c>
      <c r="HY270" s="631">
        <f t="shared" si="471"/>
        <v>0</v>
      </c>
      <c r="HZ270" s="631">
        <f t="shared" si="471"/>
        <v>0</v>
      </c>
      <c r="IA270" s="631">
        <f t="shared" si="471"/>
        <v>0</v>
      </c>
      <c r="IB270" s="631">
        <f t="shared" si="471"/>
        <v>0</v>
      </c>
      <c r="IC270" s="631">
        <f t="shared" si="471"/>
        <v>0</v>
      </c>
      <c r="ID270" s="631">
        <f t="shared" si="471"/>
        <v>0</v>
      </c>
      <c r="IE270" s="631">
        <f t="shared" si="471"/>
        <v>0</v>
      </c>
      <c r="IF270" s="631">
        <f t="shared" si="471"/>
        <v>0</v>
      </c>
      <c r="IG270" s="631">
        <f t="shared" si="471"/>
        <v>0</v>
      </c>
      <c r="IH270" s="631">
        <f t="shared" si="471"/>
        <v>0</v>
      </c>
      <c r="II270" s="631">
        <f t="shared" si="471"/>
        <v>0</v>
      </c>
      <c r="IJ270" s="631">
        <f t="shared" si="471"/>
        <v>0</v>
      </c>
      <c r="IK270" s="631">
        <f t="shared" si="471"/>
        <v>0</v>
      </c>
      <c r="IL270" s="631">
        <f t="shared" si="446"/>
        <v>0</v>
      </c>
      <c r="IM270" s="631">
        <f t="shared" si="446"/>
        <v>0</v>
      </c>
      <c r="IN270" s="631">
        <f t="shared" si="446"/>
        <v>0</v>
      </c>
      <c r="IO270" s="631">
        <f t="shared" si="446"/>
        <v>0</v>
      </c>
      <c r="IP270" s="631">
        <f t="shared" si="446"/>
        <v>0</v>
      </c>
      <c r="IQ270" s="631">
        <f t="shared" si="446"/>
        <v>0</v>
      </c>
      <c r="IR270" s="631">
        <f t="shared" si="446"/>
        <v>0</v>
      </c>
      <c r="IS270" s="631">
        <f t="shared" si="446"/>
        <v>0</v>
      </c>
      <c r="IT270" s="631"/>
      <c r="IU270" s="631">
        <f t="shared" si="472"/>
        <v>0</v>
      </c>
      <c r="IV270" s="631">
        <f t="shared" si="472"/>
        <v>0</v>
      </c>
      <c r="IW270" s="631">
        <f t="shared" si="472"/>
        <v>0</v>
      </c>
      <c r="IX270" s="631">
        <f t="shared" si="472"/>
        <v>0</v>
      </c>
      <c r="IY270" s="631">
        <f t="shared" si="472"/>
        <v>0</v>
      </c>
      <c r="IZ270" s="631">
        <f t="shared" si="472"/>
        <v>0</v>
      </c>
      <c r="JA270" s="631">
        <f t="shared" si="472"/>
        <v>0</v>
      </c>
      <c r="JB270" s="631">
        <f t="shared" si="472"/>
        <v>0</v>
      </c>
      <c r="JC270" s="631">
        <f t="shared" si="472"/>
        <v>0</v>
      </c>
      <c r="JD270" s="631">
        <f t="shared" si="472"/>
        <v>0</v>
      </c>
      <c r="JE270" s="631">
        <f t="shared" si="473"/>
        <v>0</v>
      </c>
      <c r="JF270" s="631">
        <f t="shared" si="473"/>
        <v>0</v>
      </c>
      <c r="JG270" s="631">
        <f t="shared" si="473"/>
        <v>0</v>
      </c>
      <c r="JH270" s="631">
        <f t="shared" si="473"/>
        <v>0</v>
      </c>
      <c r="JI270" s="631">
        <f t="shared" si="473"/>
        <v>0</v>
      </c>
      <c r="JJ270" s="631">
        <f t="shared" si="473"/>
        <v>0</v>
      </c>
      <c r="JK270" s="631">
        <f t="shared" si="473"/>
        <v>0</v>
      </c>
      <c r="JL270" s="631">
        <f t="shared" si="473"/>
        <v>0</v>
      </c>
      <c r="JM270" s="631">
        <f t="shared" si="473"/>
        <v>0</v>
      </c>
      <c r="JN270" s="631">
        <f t="shared" si="473"/>
        <v>0</v>
      </c>
      <c r="JO270" s="631">
        <f t="shared" si="474"/>
        <v>0</v>
      </c>
      <c r="JP270" s="631">
        <f t="shared" si="474"/>
        <v>0</v>
      </c>
      <c r="JQ270" s="631">
        <f t="shared" si="474"/>
        <v>0</v>
      </c>
      <c r="JR270" s="631">
        <f t="shared" si="474"/>
        <v>0</v>
      </c>
      <c r="JS270" s="631">
        <f t="shared" si="474"/>
        <v>0</v>
      </c>
      <c r="JT270" s="631">
        <f t="shared" si="474"/>
        <v>0</v>
      </c>
      <c r="JU270" s="631">
        <f t="shared" si="474"/>
        <v>0</v>
      </c>
      <c r="JV270" s="631">
        <f t="shared" si="474"/>
        <v>0</v>
      </c>
      <c r="JW270" s="631">
        <f t="shared" si="474"/>
        <v>0</v>
      </c>
      <c r="JX270" s="631">
        <f t="shared" si="474"/>
        <v>434.62732500000004</v>
      </c>
      <c r="JY270" s="631">
        <f t="shared" si="475"/>
        <v>0</v>
      </c>
      <c r="JZ270" s="631">
        <f t="shared" si="475"/>
        <v>0</v>
      </c>
      <c r="KA270" s="631">
        <f t="shared" si="475"/>
        <v>0</v>
      </c>
      <c r="KB270" s="631">
        <f t="shared" si="475"/>
        <v>0</v>
      </c>
      <c r="KC270" s="631">
        <f t="shared" si="475"/>
        <v>0</v>
      </c>
      <c r="KD270" s="631">
        <f t="shared" si="475"/>
        <v>0</v>
      </c>
      <c r="KE270" s="631">
        <f t="shared" si="475"/>
        <v>0</v>
      </c>
      <c r="KF270" s="631">
        <f t="shared" si="475"/>
        <v>0</v>
      </c>
      <c r="KG270" s="631">
        <f t="shared" si="475"/>
        <v>0</v>
      </c>
      <c r="KH270" s="631">
        <f t="shared" si="475"/>
        <v>0</v>
      </c>
      <c r="KI270" s="631">
        <f t="shared" si="476"/>
        <v>0</v>
      </c>
      <c r="KJ270" s="631">
        <f t="shared" si="476"/>
        <v>0</v>
      </c>
      <c r="KK270" s="631">
        <f t="shared" si="476"/>
        <v>0</v>
      </c>
      <c r="KL270" s="631">
        <f t="shared" si="476"/>
        <v>0</v>
      </c>
      <c r="KM270" s="631">
        <f t="shared" si="476"/>
        <v>0</v>
      </c>
      <c r="KN270" s="631">
        <f t="shared" si="476"/>
        <v>0</v>
      </c>
      <c r="KO270" s="631">
        <f t="shared" si="476"/>
        <v>0</v>
      </c>
      <c r="KP270" s="631">
        <f t="shared" si="476"/>
        <v>0</v>
      </c>
      <c r="KQ270" s="631">
        <f t="shared" si="476"/>
        <v>0</v>
      </c>
      <c r="KR270" s="631">
        <f t="shared" si="476"/>
        <v>0</v>
      </c>
      <c r="KS270" s="631">
        <f t="shared" si="477"/>
        <v>0</v>
      </c>
      <c r="KT270" s="631">
        <f t="shared" si="477"/>
        <v>0</v>
      </c>
      <c r="KU270" s="631">
        <f t="shared" si="477"/>
        <v>0</v>
      </c>
      <c r="KV270" s="631">
        <f t="shared" si="477"/>
        <v>0</v>
      </c>
      <c r="KW270" s="631">
        <f t="shared" si="477"/>
        <v>0</v>
      </c>
      <c r="KX270" s="631">
        <f t="shared" si="477"/>
        <v>0</v>
      </c>
      <c r="KY270" s="631"/>
      <c r="KZ270" s="631">
        <f t="shared" si="478"/>
        <v>0</v>
      </c>
      <c r="LA270" s="631">
        <f t="shared" si="478"/>
        <v>0</v>
      </c>
      <c r="LB270" s="631">
        <f t="shared" si="478"/>
        <v>0</v>
      </c>
      <c r="LC270" s="631">
        <f t="shared" si="478"/>
        <v>0</v>
      </c>
      <c r="LD270" s="631">
        <f t="shared" si="478"/>
        <v>0</v>
      </c>
      <c r="LE270" s="631">
        <f t="shared" si="478"/>
        <v>0</v>
      </c>
      <c r="LF270" s="631">
        <f t="shared" si="478"/>
        <v>0</v>
      </c>
      <c r="LG270" s="631">
        <f t="shared" si="478"/>
        <v>0</v>
      </c>
      <c r="LH270" s="631">
        <f t="shared" si="478"/>
        <v>0</v>
      </c>
      <c r="LI270" s="631">
        <f t="shared" si="478"/>
        <v>0</v>
      </c>
      <c r="LJ270" s="631">
        <f t="shared" si="479"/>
        <v>0</v>
      </c>
      <c r="LK270" s="631">
        <f t="shared" si="479"/>
        <v>0</v>
      </c>
      <c r="LL270" s="631">
        <f t="shared" si="479"/>
        <v>0</v>
      </c>
      <c r="LM270" s="631">
        <f t="shared" si="479"/>
        <v>0</v>
      </c>
      <c r="LN270" s="631">
        <f t="shared" si="479"/>
        <v>0</v>
      </c>
      <c r="LO270" s="631">
        <f t="shared" si="479"/>
        <v>0</v>
      </c>
      <c r="LP270" s="631">
        <f t="shared" si="479"/>
        <v>0</v>
      </c>
      <c r="LQ270" s="631">
        <f t="shared" si="479"/>
        <v>0</v>
      </c>
      <c r="LR270" s="631">
        <f t="shared" si="479"/>
        <v>0</v>
      </c>
      <c r="LS270" s="631">
        <f t="shared" si="479"/>
        <v>0</v>
      </c>
      <c r="LT270" s="631">
        <f t="shared" si="480"/>
        <v>0</v>
      </c>
      <c r="LU270" s="631">
        <f t="shared" si="480"/>
        <v>0</v>
      </c>
      <c r="LV270" s="631">
        <f t="shared" si="480"/>
        <v>0</v>
      </c>
      <c r="LW270" s="631">
        <f t="shared" si="480"/>
        <v>0</v>
      </c>
      <c r="LX270" s="631">
        <f t="shared" si="480"/>
        <v>0</v>
      </c>
      <c r="LY270" s="631">
        <f t="shared" si="480"/>
        <v>0</v>
      </c>
      <c r="LZ270" s="631">
        <f t="shared" si="480"/>
        <v>0</v>
      </c>
      <c r="MA270" s="631">
        <f t="shared" si="480"/>
        <v>0</v>
      </c>
      <c r="MB270" s="631">
        <f t="shared" si="480"/>
        <v>0</v>
      </c>
      <c r="MC270" s="631">
        <f t="shared" si="480"/>
        <v>67.608694999999997</v>
      </c>
      <c r="MD270" s="631">
        <f t="shared" si="481"/>
        <v>0</v>
      </c>
      <c r="ME270" s="631">
        <f t="shared" si="481"/>
        <v>0</v>
      </c>
      <c r="MF270" s="631">
        <f t="shared" si="481"/>
        <v>0</v>
      </c>
      <c r="MG270" s="631">
        <f t="shared" si="481"/>
        <v>0</v>
      </c>
      <c r="MH270" s="631">
        <f t="shared" si="481"/>
        <v>0</v>
      </c>
      <c r="MI270" s="631">
        <f t="shared" si="481"/>
        <v>0</v>
      </c>
      <c r="MJ270" s="631">
        <f t="shared" si="481"/>
        <v>0</v>
      </c>
      <c r="MK270" s="631">
        <f t="shared" si="481"/>
        <v>0</v>
      </c>
      <c r="ML270" s="631">
        <f t="shared" si="481"/>
        <v>0</v>
      </c>
      <c r="MM270" s="631">
        <f t="shared" si="481"/>
        <v>0</v>
      </c>
      <c r="MN270" s="631">
        <f t="shared" si="482"/>
        <v>0</v>
      </c>
      <c r="MO270" s="631">
        <f t="shared" si="482"/>
        <v>0</v>
      </c>
      <c r="MP270" s="631">
        <f t="shared" si="482"/>
        <v>0</v>
      </c>
      <c r="MQ270" s="631">
        <f t="shared" si="482"/>
        <v>0</v>
      </c>
      <c r="MR270" s="631">
        <f t="shared" si="482"/>
        <v>0</v>
      </c>
      <c r="MS270" s="631">
        <f t="shared" si="482"/>
        <v>0</v>
      </c>
      <c r="MT270" s="631">
        <f t="shared" si="482"/>
        <v>0</v>
      </c>
      <c r="MU270" s="631">
        <f t="shared" si="482"/>
        <v>0</v>
      </c>
      <c r="MV270" s="631">
        <f t="shared" si="482"/>
        <v>0</v>
      </c>
      <c r="MW270" s="631">
        <f t="shared" si="482"/>
        <v>0</v>
      </c>
      <c r="MX270" s="631">
        <f t="shared" si="483"/>
        <v>0</v>
      </c>
      <c r="MY270" s="631">
        <f t="shared" si="483"/>
        <v>0</v>
      </c>
      <c r="MZ270" s="631">
        <f t="shared" si="483"/>
        <v>0</v>
      </c>
      <c r="NA270" s="631">
        <f t="shared" si="483"/>
        <v>0</v>
      </c>
      <c r="NB270" s="631">
        <f t="shared" si="483"/>
        <v>0</v>
      </c>
      <c r="NC270" s="631">
        <f t="shared" si="483"/>
        <v>0</v>
      </c>
    </row>
    <row r="271" spans="1:367" hidden="1">
      <c r="A271" s="504" t="s">
        <v>109</v>
      </c>
      <c r="B271" s="504" t="s">
        <v>350</v>
      </c>
      <c r="C271" s="497">
        <v>2.0123530000000001</v>
      </c>
      <c r="D271" s="497">
        <v>9.0126999999999999E-2</v>
      </c>
      <c r="E271" s="362">
        <f t="shared" ref="E271:E334" si="492">C271/$C$58</f>
        <v>1.3271529464457291E-3</v>
      </c>
      <c r="F271" s="363">
        <f t="shared" ref="F271:F334" si="493">D271/$D$58</f>
        <v>2.7053649896887738E-4</v>
      </c>
      <c r="G271" s="498">
        <f>E271*Dichtheden!$V$70</f>
        <v>68.373433389583951</v>
      </c>
      <c r="H271" s="499">
        <f>IF(C271=0,0,ROUND(IF((G271/2)/Dichtheden!$C$3&lt;1,1,(G271/2)/Dichtheden!$C$3),0))</f>
        <v>1</v>
      </c>
      <c r="I271" s="498">
        <f>E271*Dichtheden!$AJ$70</f>
        <v>11.395572231597326</v>
      </c>
      <c r="J271" s="499">
        <f>IF(C271=0,0,ROUND(IF((I271/2)/Dichtheden!$D$3&lt;1,1,(I271/2)/Dichtheden!$D$3),0))</f>
        <v>1</v>
      </c>
      <c r="K271" s="498">
        <f t="shared" ref="K271:K334" si="494">G271/2</f>
        <v>34.186716694791976</v>
      </c>
      <c r="L271" s="500">
        <f t="shared" si="361"/>
        <v>34.186716694791976</v>
      </c>
      <c r="M271" s="498">
        <f>IF(D271=0,0,IF((D271*Dichtheden!$G$4)&lt;25,25,D271*Dichtheden!$G$4))</f>
        <v>25</v>
      </c>
      <c r="N271" s="499">
        <f>D271*Dichtheden!$H$4</f>
        <v>3.1544449999999999</v>
      </c>
      <c r="O271" s="501"/>
      <c r="P271" s="501"/>
      <c r="Q271" s="502">
        <f>E271*Dichtheden!$AS$68</f>
        <v>50.425407124818172</v>
      </c>
      <c r="R271" s="495">
        <f>IF(Q271=0,0,ROUND(IF((Q271/2)/Dichtheden!$C$3&lt;1,1,(Q271/2)/Dichtheden!$C$3),0))</f>
        <v>1</v>
      </c>
      <c r="S271" s="502">
        <f>E271*Dichtheden!$AY$68</f>
        <v>2.7919151967413449</v>
      </c>
      <c r="T271" s="495">
        <f>IF(Q271=0,0,ROUND(IF((S271/2)/Dichtheden!$D$3&lt;1,1,(S271/2)/Dichtheden!$D$3),0))</f>
        <v>1</v>
      </c>
      <c r="U271" s="502">
        <f>D271*Dichtheden!$G$5</f>
        <v>19.647686</v>
      </c>
      <c r="V271" s="502">
        <f>D271*Dichtheden!$H$5</f>
        <v>1.3519049999999999</v>
      </c>
      <c r="X271" s="630"/>
      <c r="AA271" s="628">
        <f t="shared" si="488"/>
        <v>0</v>
      </c>
      <c r="AB271" s="628">
        <f t="shared" si="488"/>
        <v>0</v>
      </c>
      <c r="AC271" s="628">
        <f t="shared" si="488"/>
        <v>0</v>
      </c>
      <c r="AD271" s="628">
        <f t="shared" si="488"/>
        <v>0</v>
      </c>
      <c r="AE271" s="628">
        <f t="shared" si="488"/>
        <v>0</v>
      </c>
      <c r="AF271" s="628">
        <f t="shared" si="488"/>
        <v>0</v>
      </c>
      <c r="AG271" s="628">
        <f t="shared" si="488"/>
        <v>0</v>
      </c>
      <c r="AH271" s="628">
        <f t="shared" si="488"/>
        <v>0</v>
      </c>
      <c r="AI271" s="628">
        <f t="shared" si="488"/>
        <v>0</v>
      </c>
      <c r="AJ271" s="628">
        <f t="shared" si="488"/>
        <v>0</v>
      </c>
      <c r="AK271" s="628">
        <f t="shared" si="488"/>
        <v>0</v>
      </c>
      <c r="AL271" s="628">
        <f t="shared" si="488"/>
        <v>0</v>
      </c>
      <c r="AM271" s="628">
        <f t="shared" si="488"/>
        <v>0</v>
      </c>
      <c r="AN271" s="628">
        <f t="shared" si="488"/>
        <v>0</v>
      </c>
      <c r="AO271" s="628">
        <f t="shared" si="488"/>
        <v>0</v>
      </c>
      <c r="AP271" s="628">
        <f t="shared" si="488"/>
        <v>0</v>
      </c>
      <c r="AQ271" s="628">
        <f t="shared" si="467"/>
        <v>0</v>
      </c>
      <c r="AR271" s="628">
        <f t="shared" si="467"/>
        <v>0</v>
      </c>
      <c r="AS271" s="628">
        <f t="shared" si="467"/>
        <v>0</v>
      </c>
      <c r="AT271" s="628">
        <f t="shared" si="467"/>
        <v>0</v>
      </c>
      <c r="AU271" s="628">
        <f t="shared" si="467"/>
        <v>0</v>
      </c>
      <c r="AV271" s="628">
        <f t="shared" si="467"/>
        <v>0</v>
      </c>
      <c r="AW271" s="628">
        <f t="shared" si="467"/>
        <v>0</v>
      </c>
      <c r="AX271" s="628">
        <f t="shared" si="467"/>
        <v>0</v>
      </c>
      <c r="AY271" s="628">
        <f t="shared" si="467"/>
        <v>0</v>
      </c>
      <c r="AZ271" s="628">
        <f t="shared" si="467"/>
        <v>0</v>
      </c>
      <c r="BA271" s="628">
        <f t="shared" si="467"/>
        <v>0</v>
      </c>
      <c r="BB271" s="628">
        <f t="shared" si="467"/>
        <v>0</v>
      </c>
      <c r="BC271" s="628">
        <f t="shared" si="467"/>
        <v>0</v>
      </c>
      <c r="BD271" s="628">
        <f t="shared" si="467"/>
        <v>2.0123530000000001</v>
      </c>
      <c r="BE271" s="628">
        <f t="shared" si="467"/>
        <v>0</v>
      </c>
      <c r="BF271" s="628">
        <f t="shared" si="467"/>
        <v>0</v>
      </c>
      <c r="BG271" s="628">
        <f t="shared" si="489"/>
        <v>0</v>
      </c>
      <c r="BH271" s="628">
        <f t="shared" si="489"/>
        <v>0</v>
      </c>
      <c r="BI271" s="628">
        <f t="shared" si="489"/>
        <v>0</v>
      </c>
      <c r="BJ271" s="628">
        <f t="shared" si="489"/>
        <v>0</v>
      </c>
      <c r="BK271" s="628">
        <f t="shared" si="489"/>
        <v>0</v>
      </c>
      <c r="BL271" s="628">
        <f t="shared" si="489"/>
        <v>0</v>
      </c>
      <c r="BM271" s="628">
        <f t="shared" si="489"/>
        <v>0</v>
      </c>
      <c r="BN271" s="628">
        <f t="shared" si="489"/>
        <v>0</v>
      </c>
      <c r="BO271" s="628">
        <f t="shared" si="489"/>
        <v>0</v>
      </c>
      <c r="BP271" s="628">
        <f t="shared" si="489"/>
        <v>0</v>
      </c>
      <c r="BQ271" s="628">
        <f t="shared" si="489"/>
        <v>0</v>
      </c>
      <c r="BR271" s="628">
        <f t="shared" si="489"/>
        <v>0</v>
      </c>
      <c r="BS271" s="628">
        <f t="shared" si="489"/>
        <v>0</v>
      </c>
      <c r="BT271" s="628">
        <f t="shared" si="489"/>
        <v>0</v>
      </c>
      <c r="BU271" s="628">
        <f t="shared" si="489"/>
        <v>0</v>
      </c>
      <c r="BV271" s="628">
        <f t="shared" si="489"/>
        <v>0</v>
      </c>
      <c r="BW271" s="628">
        <f t="shared" si="463"/>
        <v>0</v>
      </c>
      <c r="BX271" s="628">
        <f t="shared" si="463"/>
        <v>0</v>
      </c>
      <c r="BY271" s="628">
        <f t="shared" si="463"/>
        <v>0</v>
      </c>
      <c r="BZ271" s="628">
        <f t="shared" si="463"/>
        <v>0</v>
      </c>
      <c r="CA271" s="628">
        <f t="shared" si="463"/>
        <v>0</v>
      </c>
      <c r="CB271" s="628">
        <f t="shared" si="463"/>
        <v>0</v>
      </c>
      <c r="CC271" s="628">
        <f t="shared" si="463"/>
        <v>0</v>
      </c>
      <c r="CD271" s="628">
        <f t="shared" si="463"/>
        <v>0</v>
      </c>
      <c r="CE271" s="628"/>
      <c r="CF271" s="628">
        <f t="shared" si="490"/>
        <v>0</v>
      </c>
      <c r="CG271" s="628">
        <f t="shared" si="490"/>
        <v>0</v>
      </c>
      <c r="CH271" s="628">
        <f t="shared" si="490"/>
        <v>0</v>
      </c>
      <c r="CI271" s="628">
        <f t="shared" si="490"/>
        <v>0</v>
      </c>
      <c r="CJ271" s="628">
        <f t="shared" si="490"/>
        <v>0</v>
      </c>
      <c r="CK271" s="628">
        <f t="shared" si="490"/>
        <v>0</v>
      </c>
      <c r="CL271" s="628">
        <f t="shared" si="490"/>
        <v>0</v>
      </c>
      <c r="CM271" s="628">
        <f t="shared" si="490"/>
        <v>0</v>
      </c>
      <c r="CN271" s="628">
        <f t="shared" si="490"/>
        <v>0</v>
      </c>
      <c r="CO271" s="628">
        <f t="shared" si="490"/>
        <v>0</v>
      </c>
      <c r="CP271" s="628">
        <f t="shared" si="490"/>
        <v>0</v>
      </c>
      <c r="CQ271" s="628">
        <f t="shared" si="490"/>
        <v>0</v>
      </c>
      <c r="CR271" s="628">
        <f t="shared" si="490"/>
        <v>0</v>
      </c>
      <c r="CS271" s="628">
        <f t="shared" si="490"/>
        <v>0</v>
      </c>
      <c r="CT271" s="628">
        <f t="shared" si="490"/>
        <v>0</v>
      </c>
      <c r="CU271" s="628">
        <f t="shared" si="490"/>
        <v>0</v>
      </c>
      <c r="CV271" s="628">
        <f t="shared" si="468"/>
        <v>0</v>
      </c>
      <c r="CW271" s="628">
        <f t="shared" si="468"/>
        <v>0</v>
      </c>
      <c r="CX271" s="628">
        <f t="shared" si="468"/>
        <v>0</v>
      </c>
      <c r="CY271" s="628">
        <f t="shared" si="468"/>
        <v>0</v>
      </c>
      <c r="CZ271" s="628">
        <f t="shared" si="468"/>
        <v>0</v>
      </c>
      <c r="DA271" s="628">
        <f t="shared" si="468"/>
        <v>0</v>
      </c>
      <c r="DB271" s="628">
        <f t="shared" si="468"/>
        <v>0</v>
      </c>
      <c r="DC271" s="628">
        <f t="shared" si="468"/>
        <v>0</v>
      </c>
      <c r="DD271" s="628">
        <f t="shared" si="468"/>
        <v>0</v>
      </c>
      <c r="DE271" s="628">
        <f t="shared" si="468"/>
        <v>0</v>
      </c>
      <c r="DF271" s="628">
        <f t="shared" si="468"/>
        <v>0</v>
      </c>
      <c r="DG271" s="628">
        <f t="shared" si="468"/>
        <v>0</v>
      </c>
      <c r="DH271" s="628">
        <f t="shared" si="468"/>
        <v>0</v>
      </c>
      <c r="DI271" s="628">
        <f t="shared" si="468"/>
        <v>9.0126999999999999E-2</v>
      </c>
      <c r="DJ271" s="628">
        <f t="shared" si="468"/>
        <v>0</v>
      </c>
      <c r="DK271" s="628">
        <f t="shared" si="468"/>
        <v>0</v>
      </c>
      <c r="DL271" s="628">
        <f t="shared" si="491"/>
        <v>0</v>
      </c>
      <c r="DM271" s="628">
        <f t="shared" si="491"/>
        <v>0</v>
      </c>
      <c r="DN271" s="628">
        <f t="shared" si="491"/>
        <v>0</v>
      </c>
      <c r="DO271" s="628">
        <f t="shared" si="491"/>
        <v>0</v>
      </c>
      <c r="DP271" s="628">
        <f t="shared" si="491"/>
        <v>0</v>
      </c>
      <c r="DQ271" s="628">
        <f t="shared" si="491"/>
        <v>0</v>
      </c>
      <c r="DR271" s="628">
        <f t="shared" si="491"/>
        <v>0</v>
      </c>
      <c r="DS271" s="628">
        <f t="shared" si="491"/>
        <v>0</v>
      </c>
      <c r="DT271" s="628">
        <f t="shared" si="491"/>
        <v>0</v>
      </c>
      <c r="DU271" s="628">
        <f t="shared" si="491"/>
        <v>0</v>
      </c>
      <c r="DV271" s="628">
        <f t="shared" si="491"/>
        <v>0</v>
      </c>
      <c r="DW271" s="628">
        <f t="shared" si="491"/>
        <v>0</v>
      </c>
      <c r="DX271" s="628">
        <f t="shared" si="491"/>
        <v>0</v>
      </c>
      <c r="DY271" s="628">
        <f t="shared" si="491"/>
        <v>0</v>
      </c>
      <c r="DZ271" s="628">
        <f t="shared" si="491"/>
        <v>0</v>
      </c>
      <c r="EA271" s="628">
        <f t="shared" si="491"/>
        <v>0</v>
      </c>
      <c r="EB271" s="628">
        <f t="shared" si="466"/>
        <v>0</v>
      </c>
      <c r="EC271" s="628">
        <f t="shared" si="466"/>
        <v>0</v>
      </c>
      <c r="ED271" s="628">
        <f t="shared" si="466"/>
        <v>0</v>
      </c>
      <c r="EE271" s="628">
        <f t="shared" si="466"/>
        <v>0</v>
      </c>
      <c r="EF271" s="628">
        <f t="shared" si="466"/>
        <v>0</v>
      </c>
      <c r="EG271" s="628">
        <f t="shared" si="466"/>
        <v>0</v>
      </c>
      <c r="EH271" s="628">
        <f t="shared" si="466"/>
        <v>0</v>
      </c>
      <c r="EI271" s="628">
        <f t="shared" si="466"/>
        <v>0</v>
      </c>
      <c r="EJ271" s="631"/>
      <c r="EK271" s="631">
        <f t="shared" si="469"/>
        <v>0</v>
      </c>
      <c r="EL271" s="631">
        <f t="shared" si="469"/>
        <v>0</v>
      </c>
      <c r="EM271" s="631">
        <f t="shared" si="469"/>
        <v>0</v>
      </c>
      <c r="EN271" s="631">
        <f t="shared" si="469"/>
        <v>0</v>
      </c>
      <c r="EO271" s="631">
        <f t="shared" si="469"/>
        <v>0</v>
      </c>
      <c r="EP271" s="631">
        <f t="shared" si="469"/>
        <v>0</v>
      </c>
      <c r="EQ271" s="631">
        <f t="shared" si="469"/>
        <v>0</v>
      </c>
      <c r="ER271" s="631">
        <f t="shared" si="469"/>
        <v>0</v>
      </c>
      <c r="ES271" s="631">
        <f t="shared" si="469"/>
        <v>0</v>
      </c>
      <c r="ET271" s="631">
        <f t="shared" si="469"/>
        <v>0</v>
      </c>
      <c r="EU271" s="631">
        <f t="shared" si="469"/>
        <v>0</v>
      </c>
      <c r="EV271" s="631">
        <f t="shared" si="469"/>
        <v>0</v>
      </c>
      <c r="EW271" s="631">
        <f t="shared" si="469"/>
        <v>0</v>
      </c>
      <c r="EX271" s="631">
        <f t="shared" si="469"/>
        <v>0</v>
      </c>
      <c r="EY271" s="631">
        <f t="shared" si="469"/>
        <v>0</v>
      </c>
      <c r="EZ271" s="631">
        <f t="shared" si="469"/>
        <v>0</v>
      </c>
      <c r="FA271" s="631">
        <f t="shared" si="447"/>
        <v>0</v>
      </c>
      <c r="FB271" s="631">
        <f t="shared" si="447"/>
        <v>0</v>
      </c>
      <c r="FC271" s="631">
        <f t="shared" si="447"/>
        <v>0</v>
      </c>
      <c r="FD271" s="631">
        <f t="shared" si="484"/>
        <v>0</v>
      </c>
      <c r="FE271" s="631">
        <f t="shared" si="484"/>
        <v>0</v>
      </c>
      <c r="FF271" s="631">
        <f t="shared" si="484"/>
        <v>0</v>
      </c>
      <c r="FG271" s="631">
        <f t="shared" si="484"/>
        <v>0</v>
      </c>
      <c r="FH271" s="631">
        <f t="shared" si="484"/>
        <v>0</v>
      </c>
      <c r="FI271" s="631">
        <f t="shared" si="484"/>
        <v>0</v>
      </c>
      <c r="FJ271" s="631">
        <f t="shared" si="484"/>
        <v>0</v>
      </c>
      <c r="FK271" s="631">
        <f t="shared" si="484"/>
        <v>0</v>
      </c>
      <c r="FL271" s="631">
        <f t="shared" si="484"/>
        <v>0</v>
      </c>
      <c r="FM271" s="631">
        <f t="shared" si="484"/>
        <v>0</v>
      </c>
      <c r="FN271" s="631">
        <f t="shared" si="484"/>
        <v>1</v>
      </c>
      <c r="FO271" s="631">
        <f t="shared" si="484"/>
        <v>0</v>
      </c>
      <c r="FP271" s="631">
        <f t="shared" si="484"/>
        <v>0</v>
      </c>
      <c r="FQ271" s="631">
        <f t="shared" si="484"/>
        <v>0</v>
      </c>
      <c r="FR271" s="631">
        <f t="shared" si="484"/>
        <v>0</v>
      </c>
      <c r="FS271" s="631">
        <f t="shared" si="484"/>
        <v>0</v>
      </c>
      <c r="FT271" s="631">
        <f t="shared" si="427"/>
        <v>0</v>
      </c>
      <c r="FU271" s="631">
        <f t="shared" si="427"/>
        <v>0</v>
      </c>
      <c r="FV271" s="631">
        <f t="shared" si="445"/>
        <v>0</v>
      </c>
      <c r="FW271" s="631">
        <f t="shared" si="445"/>
        <v>0</v>
      </c>
      <c r="FX271" s="631">
        <f t="shared" si="445"/>
        <v>0</v>
      </c>
      <c r="FY271" s="631">
        <f t="shared" si="445"/>
        <v>0</v>
      </c>
      <c r="FZ271" s="631">
        <f t="shared" si="445"/>
        <v>0</v>
      </c>
      <c r="GA271" s="631">
        <f t="shared" si="445"/>
        <v>0</v>
      </c>
      <c r="GB271" s="631">
        <f t="shared" si="445"/>
        <v>0</v>
      </c>
      <c r="GC271" s="631">
        <f t="shared" si="445"/>
        <v>0</v>
      </c>
      <c r="GD271" s="631">
        <f t="shared" si="485"/>
        <v>0</v>
      </c>
      <c r="GE271" s="631">
        <f t="shared" si="485"/>
        <v>0</v>
      </c>
      <c r="GF271" s="631">
        <f t="shared" si="485"/>
        <v>0</v>
      </c>
      <c r="GG271" s="631">
        <f t="shared" si="485"/>
        <v>0</v>
      </c>
      <c r="GH271" s="631">
        <f t="shared" si="485"/>
        <v>0</v>
      </c>
      <c r="GI271" s="631">
        <f t="shared" si="486"/>
        <v>0</v>
      </c>
      <c r="GJ271" s="631">
        <f t="shared" si="486"/>
        <v>0</v>
      </c>
      <c r="GK271" s="631">
        <f t="shared" si="486"/>
        <v>0</v>
      </c>
      <c r="GL271" s="631">
        <f t="shared" si="486"/>
        <v>0</v>
      </c>
      <c r="GM271" s="631">
        <f t="shared" si="486"/>
        <v>0</v>
      </c>
      <c r="GN271" s="631">
        <f t="shared" si="486"/>
        <v>0</v>
      </c>
      <c r="GO271" s="631"/>
      <c r="GP271" s="631">
        <f t="shared" si="487"/>
        <v>0</v>
      </c>
      <c r="GQ271" s="631">
        <f t="shared" si="487"/>
        <v>0</v>
      </c>
      <c r="GR271" s="631">
        <f t="shared" si="487"/>
        <v>0</v>
      </c>
      <c r="GS271" s="631">
        <f t="shared" si="487"/>
        <v>0</v>
      </c>
      <c r="GT271" s="631">
        <f t="shared" si="487"/>
        <v>0</v>
      </c>
      <c r="GU271" s="631">
        <f t="shared" si="487"/>
        <v>0</v>
      </c>
      <c r="GV271" s="631">
        <f t="shared" si="487"/>
        <v>0</v>
      </c>
      <c r="GW271" s="631">
        <f t="shared" si="487"/>
        <v>0</v>
      </c>
      <c r="GX271" s="631">
        <f t="shared" si="487"/>
        <v>0</v>
      </c>
      <c r="GY271" s="631">
        <f t="shared" si="487"/>
        <v>0</v>
      </c>
      <c r="GZ271" s="631">
        <f t="shared" si="487"/>
        <v>0</v>
      </c>
      <c r="HA271" s="631">
        <f t="shared" si="487"/>
        <v>0</v>
      </c>
      <c r="HB271" s="631">
        <f t="shared" si="487"/>
        <v>0</v>
      </c>
      <c r="HC271" s="631">
        <f t="shared" si="487"/>
        <v>0</v>
      </c>
      <c r="HD271" s="631">
        <f t="shared" si="487"/>
        <v>0</v>
      </c>
      <c r="HE271" s="631">
        <f t="shared" si="408"/>
        <v>0</v>
      </c>
      <c r="HF271" s="631">
        <f t="shared" si="408"/>
        <v>0</v>
      </c>
      <c r="HG271" s="631">
        <f t="shared" si="408"/>
        <v>0</v>
      </c>
      <c r="HH271" s="631">
        <f t="shared" si="408"/>
        <v>0</v>
      </c>
      <c r="HI271" s="631">
        <f t="shared" si="470"/>
        <v>0</v>
      </c>
      <c r="HJ271" s="631">
        <f t="shared" si="470"/>
        <v>0</v>
      </c>
      <c r="HK271" s="631">
        <f t="shared" si="470"/>
        <v>0</v>
      </c>
      <c r="HL271" s="631">
        <f t="shared" si="470"/>
        <v>0</v>
      </c>
      <c r="HM271" s="631">
        <f t="shared" si="470"/>
        <v>0</v>
      </c>
      <c r="HN271" s="631">
        <f t="shared" si="470"/>
        <v>0</v>
      </c>
      <c r="HO271" s="631">
        <f t="shared" si="470"/>
        <v>0</v>
      </c>
      <c r="HP271" s="631">
        <f t="shared" si="470"/>
        <v>0</v>
      </c>
      <c r="HQ271" s="631">
        <f t="shared" si="470"/>
        <v>0</v>
      </c>
      <c r="HR271" s="631">
        <f t="shared" si="389"/>
        <v>0</v>
      </c>
      <c r="HS271" s="631">
        <f t="shared" si="389"/>
        <v>1</v>
      </c>
      <c r="HT271" s="631">
        <f t="shared" si="389"/>
        <v>0</v>
      </c>
      <c r="HU271" s="631">
        <f t="shared" si="389"/>
        <v>0</v>
      </c>
      <c r="HV271" s="631">
        <f t="shared" si="471"/>
        <v>0</v>
      </c>
      <c r="HW271" s="631">
        <f t="shared" si="471"/>
        <v>0</v>
      </c>
      <c r="HX271" s="631">
        <f t="shared" si="471"/>
        <v>0</v>
      </c>
      <c r="HY271" s="631">
        <f t="shared" si="471"/>
        <v>0</v>
      </c>
      <c r="HZ271" s="631">
        <f t="shared" si="471"/>
        <v>0</v>
      </c>
      <c r="IA271" s="631">
        <f t="shared" si="471"/>
        <v>0</v>
      </c>
      <c r="IB271" s="631">
        <f t="shared" si="471"/>
        <v>0</v>
      </c>
      <c r="IC271" s="631">
        <f t="shared" si="471"/>
        <v>0</v>
      </c>
      <c r="ID271" s="631">
        <f t="shared" si="471"/>
        <v>0</v>
      </c>
      <c r="IE271" s="631">
        <f t="shared" si="471"/>
        <v>0</v>
      </c>
      <c r="IF271" s="631">
        <f t="shared" si="471"/>
        <v>0</v>
      </c>
      <c r="IG271" s="631">
        <f t="shared" si="471"/>
        <v>0</v>
      </c>
      <c r="IH271" s="631">
        <f t="shared" si="471"/>
        <v>0</v>
      </c>
      <c r="II271" s="631">
        <f t="shared" si="471"/>
        <v>0</v>
      </c>
      <c r="IJ271" s="631">
        <f t="shared" si="471"/>
        <v>0</v>
      </c>
      <c r="IK271" s="631">
        <f t="shared" si="471"/>
        <v>0</v>
      </c>
      <c r="IL271" s="631">
        <f t="shared" si="446"/>
        <v>0</v>
      </c>
      <c r="IM271" s="631">
        <f t="shared" si="446"/>
        <v>0</v>
      </c>
      <c r="IN271" s="631">
        <f t="shared" si="446"/>
        <v>0</v>
      </c>
      <c r="IO271" s="631">
        <f t="shared" si="446"/>
        <v>0</v>
      </c>
      <c r="IP271" s="631">
        <f t="shared" si="446"/>
        <v>0</v>
      </c>
      <c r="IQ271" s="631">
        <f t="shared" si="446"/>
        <v>0</v>
      </c>
      <c r="IR271" s="631">
        <f t="shared" si="446"/>
        <v>0</v>
      </c>
      <c r="IS271" s="631">
        <f t="shared" si="446"/>
        <v>0</v>
      </c>
      <c r="IT271" s="631"/>
      <c r="IU271" s="631">
        <f t="shared" ref="IU271:JD280" si="495">IF($A271=IU$60,$M271,0)</f>
        <v>0</v>
      </c>
      <c r="IV271" s="631">
        <f t="shared" si="495"/>
        <v>0</v>
      </c>
      <c r="IW271" s="631">
        <f t="shared" si="495"/>
        <v>0</v>
      </c>
      <c r="IX271" s="631">
        <f t="shared" si="495"/>
        <v>0</v>
      </c>
      <c r="IY271" s="631">
        <f t="shared" si="495"/>
        <v>0</v>
      </c>
      <c r="IZ271" s="631">
        <f t="shared" si="495"/>
        <v>0</v>
      </c>
      <c r="JA271" s="631">
        <f t="shared" si="495"/>
        <v>0</v>
      </c>
      <c r="JB271" s="631">
        <f t="shared" si="495"/>
        <v>0</v>
      </c>
      <c r="JC271" s="631">
        <f t="shared" si="495"/>
        <v>0</v>
      </c>
      <c r="JD271" s="631">
        <f t="shared" si="495"/>
        <v>0</v>
      </c>
      <c r="JE271" s="631">
        <f t="shared" ref="JE271:JN280" si="496">IF($A271=JE$60,$M271,0)</f>
        <v>0</v>
      </c>
      <c r="JF271" s="631">
        <f t="shared" si="496"/>
        <v>0</v>
      </c>
      <c r="JG271" s="631">
        <f t="shared" si="496"/>
        <v>0</v>
      </c>
      <c r="JH271" s="631">
        <f t="shared" si="496"/>
        <v>0</v>
      </c>
      <c r="JI271" s="631">
        <f t="shared" si="496"/>
        <v>0</v>
      </c>
      <c r="JJ271" s="631">
        <f t="shared" si="496"/>
        <v>0</v>
      </c>
      <c r="JK271" s="631">
        <f t="shared" si="496"/>
        <v>0</v>
      </c>
      <c r="JL271" s="631">
        <f t="shared" si="496"/>
        <v>0</v>
      </c>
      <c r="JM271" s="631">
        <f t="shared" si="496"/>
        <v>0</v>
      </c>
      <c r="JN271" s="631">
        <f t="shared" si="496"/>
        <v>0</v>
      </c>
      <c r="JO271" s="631">
        <f t="shared" ref="JO271:JX280" si="497">IF($A271=JO$60,$M271,0)</f>
        <v>0</v>
      </c>
      <c r="JP271" s="631">
        <f t="shared" si="497"/>
        <v>0</v>
      </c>
      <c r="JQ271" s="631">
        <f t="shared" si="497"/>
        <v>0</v>
      </c>
      <c r="JR271" s="631">
        <f t="shared" si="497"/>
        <v>0</v>
      </c>
      <c r="JS271" s="631">
        <f t="shared" si="497"/>
        <v>0</v>
      </c>
      <c r="JT271" s="631">
        <f t="shared" si="497"/>
        <v>0</v>
      </c>
      <c r="JU271" s="631">
        <f t="shared" si="497"/>
        <v>0</v>
      </c>
      <c r="JV271" s="631">
        <f t="shared" si="497"/>
        <v>0</v>
      </c>
      <c r="JW271" s="631">
        <f t="shared" si="497"/>
        <v>0</v>
      </c>
      <c r="JX271" s="631">
        <f t="shared" si="497"/>
        <v>25</v>
      </c>
      <c r="JY271" s="631">
        <f t="shared" ref="JY271:KH280" si="498">IF($A271=JY$60,$M271,0)</f>
        <v>0</v>
      </c>
      <c r="JZ271" s="631">
        <f t="shared" si="498"/>
        <v>0</v>
      </c>
      <c r="KA271" s="631">
        <f t="shared" si="498"/>
        <v>0</v>
      </c>
      <c r="KB271" s="631">
        <f t="shared" si="498"/>
        <v>0</v>
      </c>
      <c r="KC271" s="631">
        <f t="shared" si="498"/>
        <v>0</v>
      </c>
      <c r="KD271" s="631">
        <f t="shared" si="498"/>
        <v>0</v>
      </c>
      <c r="KE271" s="631">
        <f t="shared" si="498"/>
        <v>0</v>
      </c>
      <c r="KF271" s="631">
        <f t="shared" si="498"/>
        <v>0</v>
      </c>
      <c r="KG271" s="631">
        <f t="shared" si="498"/>
        <v>0</v>
      </c>
      <c r="KH271" s="631">
        <f t="shared" si="498"/>
        <v>0</v>
      </c>
      <c r="KI271" s="631">
        <f t="shared" ref="KI271:KR280" si="499">IF($A271=KI$60,$M271,0)</f>
        <v>0</v>
      </c>
      <c r="KJ271" s="631">
        <f t="shared" si="499"/>
        <v>0</v>
      </c>
      <c r="KK271" s="631">
        <f t="shared" si="499"/>
        <v>0</v>
      </c>
      <c r="KL271" s="631">
        <f t="shared" si="499"/>
        <v>0</v>
      </c>
      <c r="KM271" s="631">
        <f t="shared" si="499"/>
        <v>0</v>
      </c>
      <c r="KN271" s="631">
        <f t="shared" si="499"/>
        <v>0</v>
      </c>
      <c r="KO271" s="631">
        <f t="shared" si="499"/>
        <v>0</v>
      </c>
      <c r="KP271" s="631">
        <f t="shared" si="499"/>
        <v>0</v>
      </c>
      <c r="KQ271" s="631">
        <f t="shared" si="499"/>
        <v>0</v>
      </c>
      <c r="KR271" s="631">
        <f t="shared" si="499"/>
        <v>0</v>
      </c>
      <c r="KS271" s="631">
        <f t="shared" ref="KS271:KX280" si="500">IF($A271=KS$60,$M271,0)</f>
        <v>0</v>
      </c>
      <c r="KT271" s="631">
        <f t="shared" si="500"/>
        <v>0</v>
      </c>
      <c r="KU271" s="631">
        <f t="shared" si="500"/>
        <v>0</v>
      </c>
      <c r="KV271" s="631">
        <f t="shared" si="500"/>
        <v>0</v>
      </c>
      <c r="KW271" s="631">
        <f t="shared" si="500"/>
        <v>0</v>
      </c>
      <c r="KX271" s="631">
        <f t="shared" si="500"/>
        <v>0</v>
      </c>
      <c r="KY271" s="631"/>
      <c r="KZ271" s="631">
        <f t="shared" ref="KZ271:LI280" si="501">IF($A271=KZ$60,$N271,0)</f>
        <v>0</v>
      </c>
      <c r="LA271" s="631">
        <f t="shared" si="501"/>
        <v>0</v>
      </c>
      <c r="LB271" s="631">
        <f t="shared" si="501"/>
        <v>0</v>
      </c>
      <c r="LC271" s="631">
        <f t="shared" si="501"/>
        <v>0</v>
      </c>
      <c r="LD271" s="631">
        <f t="shared" si="501"/>
        <v>0</v>
      </c>
      <c r="LE271" s="631">
        <f t="shared" si="501"/>
        <v>0</v>
      </c>
      <c r="LF271" s="631">
        <f t="shared" si="501"/>
        <v>0</v>
      </c>
      <c r="LG271" s="631">
        <f t="shared" si="501"/>
        <v>0</v>
      </c>
      <c r="LH271" s="631">
        <f t="shared" si="501"/>
        <v>0</v>
      </c>
      <c r="LI271" s="631">
        <f t="shared" si="501"/>
        <v>0</v>
      </c>
      <c r="LJ271" s="631">
        <f t="shared" ref="LJ271:LS280" si="502">IF($A271=LJ$60,$N271,0)</f>
        <v>0</v>
      </c>
      <c r="LK271" s="631">
        <f t="shared" si="502"/>
        <v>0</v>
      </c>
      <c r="LL271" s="631">
        <f t="shared" si="502"/>
        <v>0</v>
      </c>
      <c r="LM271" s="631">
        <f t="shared" si="502"/>
        <v>0</v>
      </c>
      <c r="LN271" s="631">
        <f t="shared" si="502"/>
        <v>0</v>
      </c>
      <c r="LO271" s="631">
        <f t="shared" si="502"/>
        <v>0</v>
      </c>
      <c r="LP271" s="631">
        <f t="shared" si="502"/>
        <v>0</v>
      </c>
      <c r="LQ271" s="631">
        <f t="shared" si="502"/>
        <v>0</v>
      </c>
      <c r="LR271" s="631">
        <f t="shared" si="502"/>
        <v>0</v>
      </c>
      <c r="LS271" s="631">
        <f t="shared" si="502"/>
        <v>0</v>
      </c>
      <c r="LT271" s="631">
        <f t="shared" ref="LT271:MC280" si="503">IF($A271=LT$60,$N271,0)</f>
        <v>0</v>
      </c>
      <c r="LU271" s="631">
        <f t="shared" si="503"/>
        <v>0</v>
      </c>
      <c r="LV271" s="631">
        <f t="shared" si="503"/>
        <v>0</v>
      </c>
      <c r="LW271" s="631">
        <f t="shared" si="503"/>
        <v>0</v>
      </c>
      <c r="LX271" s="631">
        <f t="shared" si="503"/>
        <v>0</v>
      </c>
      <c r="LY271" s="631">
        <f t="shared" si="503"/>
        <v>0</v>
      </c>
      <c r="LZ271" s="631">
        <f t="shared" si="503"/>
        <v>0</v>
      </c>
      <c r="MA271" s="631">
        <f t="shared" si="503"/>
        <v>0</v>
      </c>
      <c r="MB271" s="631">
        <f t="shared" si="503"/>
        <v>0</v>
      </c>
      <c r="MC271" s="631">
        <f t="shared" si="503"/>
        <v>3.1544449999999999</v>
      </c>
      <c r="MD271" s="631">
        <f t="shared" ref="MD271:MM280" si="504">IF($A271=MD$60,$N271,0)</f>
        <v>0</v>
      </c>
      <c r="ME271" s="631">
        <f t="shared" si="504"/>
        <v>0</v>
      </c>
      <c r="MF271" s="631">
        <f t="shared" si="504"/>
        <v>0</v>
      </c>
      <c r="MG271" s="631">
        <f t="shared" si="504"/>
        <v>0</v>
      </c>
      <c r="MH271" s="631">
        <f t="shared" si="504"/>
        <v>0</v>
      </c>
      <c r="MI271" s="631">
        <f t="shared" si="504"/>
        <v>0</v>
      </c>
      <c r="MJ271" s="631">
        <f t="shared" si="504"/>
        <v>0</v>
      </c>
      <c r="MK271" s="631">
        <f t="shared" si="504"/>
        <v>0</v>
      </c>
      <c r="ML271" s="631">
        <f t="shared" si="504"/>
        <v>0</v>
      </c>
      <c r="MM271" s="631">
        <f t="shared" si="504"/>
        <v>0</v>
      </c>
      <c r="MN271" s="631">
        <f t="shared" ref="MN271:MW280" si="505">IF($A271=MN$60,$N271,0)</f>
        <v>0</v>
      </c>
      <c r="MO271" s="631">
        <f t="shared" si="505"/>
        <v>0</v>
      </c>
      <c r="MP271" s="631">
        <f t="shared" si="505"/>
        <v>0</v>
      </c>
      <c r="MQ271" s="631">
        <f t="shared" si="505"/>
        <v>0</v>
      </c>
      <c r="MR271" s="631">
        <f t="shared" si="505"/>
        <v>0</v>
      </c>
      <c r="MS271" s="631">
        <f t="shared" si="505"/>
        <v>0</v>
      </c>
      <c r="MT271" s="631">
        <f t="shared" si="505"/>
        <v>0</v>
      </c>
      <c r="MU271" s="631">
        <f t="shared" si="505"/>
        <v>0</v>
      </c>
      <c r="MV271" s="631">
        <f t="shared" si="505"/>
        <v>0</v>
      </c>
      <c r="MW271" s="631">
        <f t="shared" si="505"/>
        <v>0</v>
      </c>
      <c r="MX271" s="631">
        <f t="shared" ref="MX271:NC280" si="506">IF($A271=MX$60,$N271,0)</f>
        <v>0</v>
      </c>
      <c r="MY271" s="631">
        <f t="shared" si="506"/>
        <v>0</v>
      </c>
      <c r="MZ271" s="631">
        <f t="shared" si="506"/>
        <v>0</v>
      </c>
      <c r="NA271" s="631">
        <f t="shared" si="506"/>
        <v>0</v>
      </c>
      <c r="NB271" s="631">
        <f t="shared" si="506"/>
        <v>0</v>
      </c>
      <c r="NC271" s="631">
        <f t="shared" si="506"/>
        <v>0</v>
      </c>
    </row>
    <row r="272" spans="1:367" hidden="1">
      <c r="A272" s="504" t="s">
        <v>110</v>
      </c>
      <c r="B272" s="504" t="s">
        <v>351</v>
      </c>
      <c r="C272" s="497">
        <v>2.7821699999999998</v>
      </c>
      <c r="D272" s="497">
        <v>0.24324000000000001</v>
      </c>
      <c r="E272" s="362">
        <f t="shared" si="492"/>
        <v>1.8348496079032427E-3</v>
      </c>
      <c r="F272" s="363">
        <f t="shared" si="493"/>
        <v>7.3013966967933844E-4</v>
      </c>
      <c r="G272" s="498">
        <f>E272*Dichtheden!$V$70</f>
        <v>94.529396767614216</v>
      </c>
      <c r="H272" s="499">
        <f>IF(C272=0,0,ROUND(IF((G272/2)/Dichtheden!$C$3&lt;1,1,(G272/2)/Dichtheden!$C$3),0))</f>
        <v>1</v>
      </c>
      <c r="I272" s="498">
        <f>E272*Dichtheden!$AJ$70</f>
        <v>15.754899461269037</v>
      </c>
      <c r="J272" s="499">
        <f>IF(C272=0,0,ROUND(IF((I272/2)/Dichtheden!$D$3&lt;1,1,(I272/2)/Dichtheden!$D$3),0))</f>
        <v>1</v>
      </c>
      <c r="K272" s="498">
        <f t="shared" si="494"/>
        <v>47.264698383807108</v>
      </c>
      <c r="L272" s="500">
        <f t="shared" ref="L272:L335" si="507">IF(H272=0,0,K272/H272)</f>
        <v>47.264698383807108</v>
      </c>
      <c r="M272" s="498">
        <f>IF(D272=0,0,IF((D272*Dichtheden!$G$4)&lt;25,25,D272*Dichtheden!$G$4))</f>
        <v>54.728999999999999</v>
      </c>
      <c r="N272" s="499">
        <f>D272*Dichtheden!$H$4</f>
        <v>8.5134000000000007</v>
      </c>
      <c r="O272" s="501"/>
      <c r="P272" s="501"/>
      <c r="Q272" s="502">
        <f>E272*Dichtheden!$AS$68</f>
        <v>69.715430116115485</v>
      </c>
      <c r="R272" s="495">
        <f>IF(Q272=0,0,ROUND(IF((Q272/2)/Dichtheden!$C$3&lt;1,1,(Q272/2)/Dichtheden!$C$3),0))</f>
        <v>1</v>
      </c>
      <c r="S272" s="502">
        <f>E272*Dichtheden!$AY$68</f>
        <v>3.8599503680109137</v>
      </c>
      <c r="T272" s="495">
        <f>IF(Q272=0,0,ROUND(IF((S272/2)/Dichtheden!$D$3&lt;1,1,(S272/2)/Dichtheden!$D$3),0))</f>
        <v>1</v>
      </c>
      <c r="U272" s="502">
        <f>D272*Dichtheden!$G$5</f>
        <v>53.026320000000005</v>
      </c>
      <c r="V272" s="502">
        <f>D272*Dichtheden!$H$5</f>
        <v>3.6486000000000001</v>
      </c>
      <c r="X272" s="630"/>
      <c r="AA272" s="628">
        <f t="shared" si="488"/>
        <v>0</v>
      </c>
      <c r="AB272" s="628">
        <f t="shared" si="488"/>
        <v>0</v>
      </c>
      <c r="AC272" s="628">
        <f t="shared" si="488"/>
        <v>0</v>
      </c>
      <c r="AD272" s="628">
        <f t="shared" si="488"/>
        <v>0</v>
      </c>
      <c r="AE272" s="628">
        <f t="shared" si="488"/>
        <v>0</v>
      </c>
      <c r="AF272" s="628">
        <f t="shared" si="488"/>
        <v>0</v>
      </c>
      <c r="AG272" s="628">
        <f t="shared" si="488"/>
        <v>0</v>
      </c>
      <c r="AH272" s="628">
        <f t="shared" si="488"/>
        <v>0</v>
      </c>
      <c r="AI272" s="628">
        <f t="shared" si="488"/>
        <v>0</v>
      </c>
      <c r="AJ272" s="628">
        <f t="shared" si="488"/>
        <v>0</v>
      </c>
      <c r="AK272" s="628">
        <f t="shared" si="488"/>
        <v>0</v>
      </c>
      <c r="AL272" s="628">
        <f t="shared" si="488"/>
        <v>0</v>
      </c>
      <c r="AM272" s="628">
        <f t="shared" si="488"/>
        <v>0</v>
      </c>
      <c r="AN272" s="628">
        <f t="shared" si="488"/>
        <v>0</v>
      </c>
      <c r="AO272" s="628">
        <f t="shared" si="488"/>
        <v>0</v>
      </c>
      <c r="AP272" s="628">
        <f t="shared" si="488"/>
        <v>0</v>
      </c>
      <c r="AQ272" s="628">
        <f t="shared" si="467"/>
        <v>0</v>
      </c>
      <c r="AR272" s="628">
        <f t="shared" si="467"/>
        <v>0</v>
      </c>
      <c r="AS272" s="628">
        <f t="shared" si="467"/>
        <v>0</v>
      </c>
      <c r="AT272" s="628">
        <f t="shared" ref="AQ272:BF288" si="508">IF($A272=AT$60,$C272,0)</f>
        <v>0</v>
      </c>
      <c r="AU272" s="628">
        <f t="shared" si="508"/>
        <v>0</v>
      </c>
      <c r="AV272" s="628">
        <f t="shared" si="508"/>
        <v>0</v>
      </c>
      <c r="AW272" s="628">
        <f t="shared" si="508"/>
        <v>0</v>
      </c>
      <c r="AX272" s="628">
        <f t="shared" si="508"/>
        <v>0</v>
      </c>
      <c r="AY272" s="628">
        <f t="shared" si="508"/>
        <v>0</v>
      </c>
      <c r="AZ272" s="628">
        <f t="shared" si="508"/>
        <v>0</v>
      </c>
      <c r="BA272" s="628">
        <f t="shared" si="508"/>
        <v>0</v>
      </c>
      <c r="BB272" s="628">
        <f t="shared" si="508"/>
        <v>0</v>
      </c>
      <c r="BC272" s="628">
        <f t="shared" si="508"/>
        <v>0</v>
      </c>
      <c r="BD272" s="628">
        <f t="shared" si="508"/>
        <v>0</v>
      </c>
      <c r="BE272" s="628">
        <f t="shared" si="508"/>
        <v>2.7821699999999998</v>
      </c>
      <c r="BF272" s="628">
        <f t="shared" si="508"/>
        <v>0</v>
      </c>
      <c r="BG272" s="628">
        <f t="shared" si="489"/>
        <v>0</v>
      </c>
      <c r="BH272" s="628">
        <f t="shared" si="489"/>
        <v>0</v>
      </c>
      <c r="BI272" s="628">
        <f t="shared" si="489"/>
        <v>0</v>
      </c>
      <c r="BJ272" s="628">
        <f t="shared" si="489"/>
        <v>0</v>
      </c>
      <c r="BK272" s="628">
        <f t="shared" si="489"/>
        <v>0</v>
      </c>
      <c r="BL272" s="628">
        <f t="shared" si="489"/>
        <v>0</v>
      </c>
      <c r="BM272" s="628">
        <f t="shared" si="489"/>
        <v>0</v>
      </c>
      <c r="BN272" s="628">
        <f t="shared" si="489"/>
        <v>0</v>
      </c>
      <c r="BO272" s="628">
        <f t="shared" si="489"/>
        <v>0</v>
      </c>
      <c r="BP272" s="628">
        <f t="shared" si="489"/>
        <v>0</v>
      </c>
      <c r="BQ272" s="628">
        <f t="shared" si="489"/>
        <v>0</v>
      </c>
      <c r="BR272" s="628">
        <f t="shared" si="489"/>
        <v>0</v>
      </c>
      <c r="BS272" s="628">
        <f t="shared" si="489"/>
        <v>0</v>
      </c>
      <c r="BT272" s="628">
        <f t="shared" si="489"/>
        <v>0</v>
      </c>
      <c r="BU272" s="628">
        <f t="shared" si="489"/>
        <v>0</v>
      </c>
      <c r="BV272" s="628">
        <f t="shared" si="489"/>
        <v>0</v>
      </c>
      <c r="BW272" s="628">
        <f t="shared" si="463"/>
        <v>0</v>
      </c>
      <c r="BX272" s="628">
        <f t="shared" si="463"/>
        <v>0</v>
      </c>
      <c r="BY272" s="628">
        <f t="shared" si="463"/>
        <v>0</v>
      </c>
      <c r="BZ272" s="628">
        <f t="shared" si="463"/>
        <v>0</v>
      </c>
      <c r="CA272" s="628">
        <f t="shared" si="463"/>
        <v>0</v>
      </c>
      <c r="CB272" s="628">
        <f t="shared" si="463"/>
        <v>0</v>
      </c>
      <c r="CC272" s="628">
        <f t="shared" si="463"/>
        <v>0</v>
      </c>
      <c r="CD272" s="628">
        <f t="shared" si="463"/>
        <v>0</v>
      </c>
      <c r="CE272" s="628"/>
      <c r="CF272" s="628">
        <f t="shared" si="490"/>
        <v>0</v>
      </c>
      <c r="CG272" s="628">
        <f t="shared" si="490"/>
        <v>0</v>
      </c>
      <c r="CH272" s="628">
        <f t="shared" si="490"/>
        <v>0</v>
      </c>
      <c r="CI272" s="628">
        <f t="shared" si="490"/>
        <v>0</v>
      </c>
      <c r="CJ272" s="628">
        <f t="shared" si="490"/>
        <v>0</v>
      </c>
      <c r="CK272" s="628">
        <f t="shared" si="490"/>
        <v>0</v>
      </c>
      <c r="CL272" s="628">
        <f t="shared" si="490"/>
        <v>0</v>
      </c>
      <c r="CM272" s="628">
        <f t="shared" si="490"/>
        <v>0</v>
      </c>
      <c r="CN272" s="628">
        <f t="shared" si="490"/>
        <v>0</v>
      </c>
      <c r="CO272" s="628">
        <f t="shared" si="490"/>
        <v>0</v>
      </c>
      <c r="CP272" s="628">
        <f t="shared" si="490"/>
        <v>0</v>
      </c>
      <c r="CQ272" s="628">
        <f t="shared" si="490"/>
        <v>0</v>
      </c>
      <c r="CR272" s="628">
        <f t="shared" si="490"/>
        <v>0</v>
      </c>
      <c r="CS272" s="628">
        <f t="shared" si="490"/>
        <v>0</v>
      </c>
      <c r="CT272" s="628">
        <f t="shared" si="490"/>
        <v>0</v>
      </c>
      <c r="CU272" s="628">
        <f t="shared" si="490"/>
        <v>0</v>
      </c>
      <c r="CV272" s="628">
        <f t="shared" si="468"/>
        <v>0</v>
      </c>
      <c r="CW272" s="628">
        <f t="shared" si="468"/>
        <v>0</v>
      </c>
      <c r="CX272" s="628">
        <f t="shared" si="468"/>
        <v>0</v>
      </c>
      <c r="CY272" s="628">
        <f t="shared" ref="CV272:DK288" si="509">IF($A272=CY$60,$D272,0)</f>
        <v>0</v>
      </c>
      <c r="CZ272" s="628">
        <f t="shared" si="509"/>
        <v>0</v>
      </c>
      <c r="DA272" s="628">
        <f t="shared" si="509"/>
        <v>0</v>
      </c>
      <c r="DB272" s="628">
        <f t="shared" si="509"/>
        <v>0</v>
      </c>
      <c r="DC272" s="628">
        <f t="shared" si="509"/>
        <v>0</v>
      </c>
      <c r="DD272" s="628">
        <f t="shared" si="509"/>
        <v>0</v>
      </c>
      <c r="DE272" s="628">
        <f t="shared" si="509"/>
        <v>0</v>
      </c>
      <c r="DF272" s="628">
        <f t="shared" si="509"/>
        <v>0</v>
      </c>
      <c r="DG272" s="628">
        <f t="shared" si="509"/>
        <v>0</v>
      </c>
      <c r="DH272" s="628">
        <f t="shared" si="509"/>
        <v>0</v>
      </c>
      <c r="DI272" s="628">
        <f t="shared" si="509"/>
        <v>0</v>
      </c>
      <c r="DJ272" s="628">
        <f t="shared" si="509"/>
        <v>0.24324000000000001</v>
      </c>
      <c r="DK272" s="628">
        <f t="shared" si="509"/>
        <v>0</v>
      </c>
      <c r="DL272" s="628">
        <f t="shared" si="491"/>
        <v>0</v>
      </c>
      <c r="DM272" s="628">
        <f t="shared" si="491"/>
        <v>0</v>
      </c>
      <c r="DN272" s="628">
        <f t="shared" si="491"/>
        <v>0</v>
      </c>
      <c r="DO272" s="628">
        <f t="shared" si="491"/>
        <v>0</v>
      </c>
      <c r="DP272" s="628">
        <f t="shared" si="491"/>
        <v>0</v>
      </c>
      <c r="DQ272" s="628">
        <f t="shared" si="491"/>
        <v>0</v>
      </c>
      <c r="DR272" s="628">
        <f t="shared" si="491"/>
        <v>0</v>
      </c>
      <c r="DS272" s="628">
        <f t="shared" si="491"/>
        <v>0</v>
      </c>
      <c r="DT272" s="628">
        <f t="shared" si="491"/>
        <v>0</v>
      </c>
      <c r="DU272" s="628">
        <f t="shared" si="491"/>
        <v>0</v>
      </c>
      <c r="DV272" s="628">
        <f t="shared" si="491"/>
        <v>0</v>
      </c>
      <c r="DW272" s="628">
        <f t="shared" si="491"/>
        <v>0</v>
      </c>
      <c r="DX272" s="628">
        <f t="shared" si="491"/>
        <v>0</v>
      </c>
      <c r="DY272" s="628">
        <f t="shared" si="491"/>
        <v>0</v>
      </c>
      <c r="DZ272" s="628">
        <f t="shared" si="491"/>
        <v>0</v>
      </c>
      <c r="EA272" s="628">
        <f t="shared" si="491"/>
        <v>0</v>
      </c>
      <c r="EB272" s="628">
        <f t="shared" si="466"/>
        <v>0</v>
      </c>
      <c r="EC272" s="628">
        <f t="shared" si="466"/>
        <v>0</v>
      </c>
      <c r="ED272" s="628">
        <f t="shared" si="466"/>
        <v>0</v>
      </c>
      <c r="EE272" s="628">
        <f t="shared" si="466"/>
        <v>0</v>
      </c>
      <c r="EF272" s="628">
        <f t="shared" si="466"/>
        <v>0</v>
      </c>
      <c r="EG272" s="628">
        <f t="shared" si="466"/>
        <v>0</v>
      </c>
      <c r="EH272" s="628">
        <f t="shared" si="466"/>
        <v>0</v>
      </c>
      <c r="EI272" s="628">
        <f t="shared" si="466"/>
        <v>0</v>
      </c>
      <c r="EJ272" s="631"/>
      <c r="EK272" s="631">
        <f t="shared" si="469"/>
        <v>0</v>
      </c>
      <c r="EL272" s="631">
        <f t="shared" si="469"/>
        <v>0</v>
      </c>
      <c r="EM272" s="631">
        <f t="shared" si="469"/>
        <v>0</v>
      </c>
      <c r="EN272" s="631">
        <f t="shared" ref="EK272:EZ288" si="510">IF($A272=EN$60,$H272,0)</f>
        <v>0</v>
      </c>
      <c r="EO272" s="631">
        <f t="shared" si="510"/>
        <v>0</v>
      </c>
      <c r="EP272" s="631">
        <f t="shared" si="510"/>
        <v>0</v>
      </c>
      <c r="EQ272" s="631">
        <f t="shared" si="510"/>
        <v>0</v>
      </c>
      <c r="ER272" s="631">
        <f t="shared" si="510"/>
        <v>0</v>
      </c>
      <c r="ES272" s="631">
        <f t="shared" si="510"/>
        <v>0</v>
      </c>
      <c r="ET272" s="631">
        <f t="shared" si="510"/>
        <v>0</v>
      </c>
      <c r="EU272" s="631">
        <f t="shared" si="510"/>
        <v>0</v>
      </c>
      <c r="EV272" s="631">
        <f t="shared" si="510"/>
        <v>0</v>
      </c>
      <c r="EW272" s="631">
        <f t="shared" si="510"/>
        <v>0</v>
      </c>
      <c r="EX272" s="631">
        <f t="shared" si="510"/>
        <v>0</v>
      </c>
      <c r="EY272" s="631">
        <f t="shared" si="510"/>
        <v>0</v>
      </c>
      <c r="EZ272" s="631">
        <f t="shared" si="510"/>
        <v>0</v>
      </c>
      <c r="FA272" s="631">
        <f t="shared" si="447"/>
        <v>0</v>
      </c>
      <c r="FB272" s="631">
        <f t="shared" si="447"/>
        <v>0</v>
      </c>
      <c r="FC272" s="631">
        <f t="shared" si="447"/>
        <v>0</v>
      </c>
      <c r="FD272" s="631">
        <f t="shared" si="484"/>
        <v>0</v>
      </c>
      <c r="FE272" s="631">
        <f t="shared" si="484"/>
        <v>0</v>
      </c>
      <c r="FF272" s="631">
        <f t="shared" si="484"/>
        <v>0</v>
      </c>
      <c r="FG272" s="631">
        <f t="shared" si="484"/>
        <v>0</v>
      </c>
      <c r="FH272" s="631">
        <f t="shared" si="484"/>
        <v>0</v>
      </c>
      <c r="FI272" s="631">
        <f t="shared" si="484"/>
        <v>0</v>
      </c>
      <c r="FJ272" s="631">
        <f t="shared" si="484"/>
        <v>0</v>
      </c>
      <c r="FK272" s="631">
        <f t="shared" si="484"/>
        <v>0</v>
      </c>
      <c r="FL272" s="631">
        <f t="shared" si="484"/>
        <v>0</v>
      </c>
      <c r="FM272" s="631">
        <f t="shared" si="484"/>
        <v>0</v>
      </c>
      <c r="FN272" s="631">
        <f t="shared" si="484"/>
        <v>0</v>
      </c>
      <c r="FO272" s="631">
        <f t="shared" si="484"/>
        <v>1</v>
      </c>
      <c r="FP272" s="631">
        <f t="shared" si="484"/>
        <v>0</v>
      </c>
      <c r="FQ272" s="631">
        <f t="shared" si="484"/>
        <v>0</v>
      </c>
      <c r="FR272" s="631">
        <f t="shared" si="484"/>
        <v>0</v>
      </c>
      <c r="FS272" s="631">
        <f t="shared" si="484"/>
        <v>0</v>
      </c>
      <c r="FT272" s="631">
        <f t="shared" si="427"/>
        <v>0</v>
      </c>
      <c r="FU272" s="631">
        <f t="shared" si="427"/>
        <v>0</v>
      </c>
      <c r="FV272" s="631">
        <f t="shared" si="445"/>
        <v>0</v>
      </c>
      <c r="FW272" s="631">
        <f t="shared" si="445"/>
        <v>0</v>
      </c>
      <c r="FX272" s="631">
        <f t="shared" si="445"/>
        <v>0</v>
      </c>
      <c r="FY272" s="631">
        <f t="shared" si="445"/>
        <v>0</v>
      </c>
      <c r="FZ272" s="631">
        <f t="shared" si="445"/>
        <v>0</v>
      </c>
      <c r="GA272" s="631">
        <f t="shared" si="445"/>
        <v>0</v>
      </c>
      <c r="GB272" s="631">
        <f t="shared" si="445"/>
        <v>0</v>
      </c>
      <c r="GC272" s="631">
        <f t="shared" si="445"/>
        <v>0</v>
      </c>
      <c r="GD272" s="631">
        <f t="shared" si="485"/>
        <v>0</v>
      </c>
      <c r="GE272" s="631">
        <f t="shared" si="485"/>
        <v>0</v>
      </c>
      <c r="GF272" s="631">
        <f t="shared" si="485"/>
        <v>0</v>
      </c>
      <c r="GG272" s="631">
        <f t="shared" si="485"/>
        <v>0</v>
      </c>
      <c r="GH272" s="631">
        <f t="shared" si="485"/>
        <v>0</v>
      </c>
      <c r="GI272" s="631">
        <f t="shared" si="486"/>
        <v>0</v>
      </c>
      <c r="GJ272" s="631">
        <f t="shared" si="486"/>
        <v>0</v>
      </c>
      <c r="GK272" s="631">
        <f t="shared" si="486"/>
        <v>0</v>
      </c>
      <c r="GL272" s="631">
        <f t="shared" si="486"/>
        <v>0</v>
      </c>
      <c r="GM272" s="631">
        <f t="shared" si="486"/>
        <v>0</v>
      </c>
      <c r="GN272" s="631">
        <f t="shared" si="486"/>
        <v>0</v>
      </c>
      <c r="GO272" s="631"/>
      <c r="GP272" s="631">
        <f t="shared" si="487"/>
        <v>0</v>
      </c>
      <c r="GQ272" s="631">
        <f t="shared" si="487"/>
        <v>0</v>
      </c>
      <c r="GR272" s="631">
        <f t="shared" si="487"/>
        <v>0</v>
      </c>
      <c r="GS272" s="631">
        <f t="shared" si="487"/>
        <v>0</v>
      </c>
      <c r="GT272" s="631">
        <f t="shared" si="487"/>
        <v>0</v>
      </c>
      <c r="GU272" s="631">
        <f t="shared" si="487"/>
        <v>0</v>
      </c>
      <c r="GV272" s="631">
        <f t="shared" si="487"/>
        <v>0</v>
      </c>
      <c r="GW272" s="631">
        <f t="shared" si="487"/>
        <v>0</v>
      </c>
      <c r="GX272" s="631">
        <f t="shared" si="487"/>
        <v>0</v>
      </c>
      <c r="GY272" s="631">
        <f t="shared" si="487"/>
        <v>0</v>
      </c>
      <c r="GZ272" s="631">
        <f t="shared" si="487"/>
        <v>0</v>
      </c>
      <c r="HA272" s="631">
        <f t="shared" si="487"/>
        <v>0</v>
      </c>
      <c r="HB272" s="631">
        <f t="shared" si="487"/>
        <v>0</v>
      </c>
      <c r="HC272" s="631">
        <f t="shared" si="487"/>
        <v>0</v>
      </c>
      <c r="HD272" s="631">
        <f t="shared" si="487"/>
        <v>0</v>
      </c>
      <c r="HE272" s="631">
        <f t="shared" si="408"/>
        <v>0</v>
      </c>
      <c r="HF272" s="631">
        <f t="shared" si="408"/>
        <v>0</v>
      </c>
      <c r="HG272" s="631">
        <f t="shared" si="408"/>
        <v>0</v>
      </c>
      <c r="HH272" s="631">
        <f t="shared" si="408"/>
        <v>0</v>
      </c>
      <c r="HI272" s="631">
        <f t="shared" si="470"/>
        <v>0</v>
      </c>
      <c r="HJ272" s="631">
        <f t="shared" si="470"/>
        <v>0</v>
      </c>
      <c r="HK272" s="631">
        <f t="shared" si="470"/>
        <v>0</v>
      </c>
      <c r="HL272" s="631">
        <f t="shared" si="470"/>
        <v>0</v>
      </c>
      <c r="HM272" s="631">
        <f t="shared" si="470"/>
        <v>0</v>
      </c>
      <c r="HN272" s="631">
        <f t="shared" si="470"/>
        <v>0</v>
      </c>
      <c r="HO272" s="631">
        <f t="shared" si="470"/>
        <v>0</v>
      </c>
      <c r="HP272" s="631">
        <f t="shared" si="470"/>
        <v>0</v>
      </c>
      <c r="HQ272" s="631">
        <f t="shared" si="470"/>
        <v>0</v>
      </c>
      <c r="HR272" s="631">
        <f t="shared" si="389"/>
        <v>0</v>
      </c>
      <c r="HS272" s="631">
        <f t="shared" si="389"/>
        <v>0</v>
      </c>
      <c r="HT272" s="631">
        <f t="shared" si="389"/>
        <v>1</v>
      </c>
      <c r="HU272" s="631">
        <f t="shared" si="389"/>
        <v>0</v>
      </c>
      <c r="HV272" s="631">
        <f t="shared" si="471"/>
        <v>0</v>
      </c>
      <c r="HW272" s="631">
        <f t="shared" si="471"/>
        <v>0</v>
      </c>
      <c r="HX272" s="631">
        <f t="shared" si="471"/>
        <v>0</v>
      </c>
      <c r="HY272" s="631">
        <f t="shared" si="471"/>
        <v>0</v>
      </c>
      <c r="HZ272" s="631">
        <f t="shared" si="471"/>
        <v>0</v>
      </c>
      <c r="IA272" s="631">
        <f t="shared" si="471"/>
        <v>0</v>
      </c>
      <c r="IB272" s="631">
        <f t="shared" si="471"/>
        <v>0</v>
      </c>
      <c r="IC272" s="631">
        <f t="shared" si="471"/>
        <v>0</v>
      </c>
      <c r="ID272" s="631">
        <f t="shared" si="471"/>
        <v>0</v>
      </c>
      <c r="IE272" s="631">
        <f t="shared" si="471"/>
        <v>0</v>
      </c>
      <c r="IF272" s="631">
        <f t="shared" si="471"/>
        <v>0</v>
      </c>
      <c r="IG272" s="631">
        <f t="shared" si="471"/>
        <v>0</v>
      </c>
      <c r="IH272" s="631">
        <f t="shared" si="471"/>
        <v>0</v>
      </c>
      <c r="II272" s="631">
        <f t="shared" si="471"/>
        <v>0</v>
      </c>
      <c r="IJ272" s="631">
        <f t="shared" si="471"/>
        <v>0</v>
      </c>
      <c r="IK272" s="631">
        <f t="shared" si="471"/>
        <v>0</v>
      </c>
      <c r="IL272" s="631">
        <f t="shared" si="446"/>
        <v>0</v>
      </c>
      <c r="IM272" s="631">
        <f t="shared" si="446"/>
        <v>0</v>
      </c>
      <c r="IN272" s="631">
        <f t="shared" si="446"/>
        <v>0</v>
      </c>
      <c r="IO272" s="631">
        <f t="shared" si="446"/>
        <v>0</v>
      </c>
      <c r="IP272" s="631">
        <f t="shared" si="446"/>
        <v>0</v>
      </c>
      <c r="IQ272" s="631">
        <f t="shared" si="446"/>
        <v>0</v>
      </c>
      <c r="IR272" s="631">
        <f t="shared" si="446"/>
        <v>0</v>
      </c>
      <c r="IS272" s="631">
        <f t="shared" si="446"/>
        <v>0</v>
      </c>
      <c r="IT272" s="631"/>
      <c r="IU272" s="631">
        <f t="shared" si="495"/>
        <v>0</v>
      </c>
      <c r="IV272" s="631">
        <f t="shared" si="495"/>
        <v>0</v>
      </c>
      <c r="IW272" s="631">
        <f t="shared" si="495"/>
        <v>0</v>
      </c>
      <c r="IX272" s="631">
        <f t="shared" si="495"/>
        <v>0</v>
      </c>
      <c r="IY272" s="631">
        <f t="shared" si="495"/>
        <v>0</v>
      </c>
      <c r="IZ272" s="631">
        <f t="shared" si="495"/>
        <v>0</v>
      </c>
      <c r="JA272" s="631">
        <f t="shared" si="495"/>
        <v>0</v>
      </c>
      <c r="JB272" s="631">
        <f t="shared" si="495"/>
        <v>0</v>
      </c>
      <c r="JC272" s="631">
        <f t="shared" si="495"/>
        <v>0</v>
      </c>
      <c r="JD272" s="631">
        <f t="shared" si="495"/>
        <v>0</v>
      </c>
      <c r="JE272" s="631">
        <f t="shared" si="496"/>
        <v>0</v>
      </c>
      <c r="JF272" s="631">
        <f t="shared" si="496"/>
        <v>0</v>
      </c>
      <c r="JG272" s="631">
        <f t="shared" si="496"/>
        <v>0</v>
      </c>
      <c r="JH272" s="631">
        <f t="shared" si="496"/>
        <v>0</v>
      </c>
      <c r="JI272" s="631">
        <f t="shared" si="496"/>
        <v>0</v>
      </c>
      <c r="JJ272" s="631">
        <f t="shared" si="496"/>
        <v>0</v>
      </c>
      <c r="JK272" s="631">
        <f t="shared" si="496"/>
        <v>0</v>
      </c>
      <c r="JL272" s="631">
        <f t="shared" si="496"/>
        <v>0</v>
      </c>
      <c r="JM272" s="631">
        <f t="shared" si="496"/>
        <v>0</v>
      </c>
      <c r="JN272" s="631">
        <f t="shared" si="496"/>
        <v>0</v>
      </c>
      <c r="JO272" s="631">
        <f t="shared" si="497"/>
        <v>0</v>
      </c>
      <c r="JP272" s="631">
        <f t="shared" si="497"/>
        <v>0</v>
      </c>
      <c r="JQ272" s="631">
        <f t="shared" si="497"/>
        <v>0</v>
      </c>
      <c r="JR272" s="631">
        <f t="shared" si="497"/>
        <v>0</v>
      </c>
      <c r="JS272" s="631">
        <f t="shared" si="497"/>
        <v>0</v>
      </c>
      <c r="JT272" s="631">
        <f t="shared" si="497"/>
        <v>0</v>
      </c>
      <c r="JU272" s="631">
        <f t="shared" si="497"/>
        <v>0</v>
      </c>
      <c r="JV272" s="631">
        <f t="shared" si="497"/>
        <v>0</v>
      </c>
      <c r="JW272" s="631">
        <f t="shared" si="497"/>
        <v>0</v>
      </c>
      <c r="JX272" s="631">
        <f t="shared" si="497"/>
        <v>0</v>
      </c>
      <c r="JY272" s="631">
        <f t="shared" si="498"/>
        <v>54.728999999999999</v>
      </c>
      <c r="JZ272" s="631">
        <f t="shared" si="498"/>
        <v>0</v>
      </c>
      <c r="KA272" s="631">
        <f t="shared" si="498"/>
        <v>0</v>
      </c>
      <c r="KB272" s="631">
        <f t="shared" si="498"/>
        <v>0</v>
      </c>
      <c r="KC272" s="631">
        <f t="shared" si="498"/>
        <v>0</v>
      </c>
      <c r="KD272" s="631">
        <f t="shared" si="498"/>
        <v>0</v>
      </c>
      <c r="KE272" s="631">
        <f t="shared" si="498"/>
        <v>0</v>
      </c>
      <c r="KF272" s="631">
        <f t="shared" si="498"/>
        <v>0</v>
      </c>
      <c r="KG272" s="631">
        <f t="shared" si="498"/>
        <v>0</v>
      </c>
      <c r="KH272" s="631">
        <f t="shared" si="498"/>
        <v>0</v>
      </c>
      <c r="KI272" s="631">
        <f t="shared" si="499"/>
        <v>0</v>
      </c>
      <c r="KJ272" s="631">
        <f t="shared" si="499"/>
        <v>0</v>
      </c>
      <c r="KK272" s="631">
        <f t="shared" si="499"/>
        <v>0</v>
      </c>
      <c r="KL272" s="631">
        <f t="shared" si="499"/>
        <v>0</v>
      </c>
      <c r="KM272" s="631">
        <f t="shared" si="499"/>
        <v>0</v>
      </c>
      <c r="KN272" s="631">
        <f t="shared" si="499"/>
        <v>0</v>
      </c>
      <c r="KO272" s="631">
        <f t="shared" si="499"/>
        <v>0</v>
      </c>
      <c r="KP272" s="631">
        <f t="shared" si="499"/>
        <v>0</v>
      </c>
      <c r="KQ272" s="631">
        <f t="shared" si="499"/>
        <v>0</v>
      </c>
      <c r="KR272" s="631">
        <f t="shared" si="499"/>
        <v>0</v>
      </c>
      <c r="KS272" s="631">
        <f t="shared" si="500"/>
        <v>0</v>
      </c>
      <c r="KT272" s="631">
        <f t="shared" si="500"/>
        <v>0</v>
      </c>
      <c r="KU272" s="631">
        <f t="shared" si="500"/>
        <v>0</v>
      </c>
      <c r="KV272" s="631">
        <f t="shared" si="500"/>
        <v>0</v>
      </c>
      <c r="KW272" s="631">
        <f t="shared" si="500"/>
        <v>0</v>
      </c>
      <c r="KX272" s="631">
        <f t="shared" si="500"/>
        <v>0</v>
      </c>
      <c r="KY272" s="631"/>
      <c r="KZ272" s="631">
        <f t="shared" si="501"/>
        <v>0</v>
      </c>
      <c r="LA272" s="631">
        <f t="shared" si="501"/>
        <v>0</v>
      </c>
      <c r="LB272" s="631">
        <f t="shared" si="501"/>
        <v>0</v>
      </c>
      <c r="LC272" s="631">
        <f t="shared" si="501"/>
        <v>0</v>
      </c>
      <c r="LD272" s="631">
        <f t="shared" si="501"/>
        <v>0</v>
      </c>
      <c r="LE272" s="631">
        <f t="shared" si="501"/>
        <v>0</v>
      </c>
      <c r="LF272" s="631">
        <f t="shared" si="501"/>
        <v>0</v>
      </c>
      <c r="LG272" s="631">
        <f t="shared" si="501"/>
        <v>0</v>
      </c>
      <c r="LH272" s="631">
        <f t="shared" si="501"/>
        <v>0</v>
      </c>
      <c r="LI272" s="631">
        <f t="shared" si="501"/>
        <v>0</v>
      </c>
      <c r="LJ272" s="631">
        <f t="shared" si="502"/>
        <v>0</v>
      </c>
      <c r="LK272" s="631">
        <f t="shared" si="502"/>
        <v>0</v>
      </c>
      <c r="LL272" s="631">
        <f t="shared" si="502"/>
        <v>0</v>
      </c>
      <c r="LM272" s="631">
        <f t="shared" si="502"/>
        <v>0</v>
      </c>
      <c r="LN272" s="631">
        <f t="shared" si="502"/>
        <v>0</v>
      </c>
      <c r="LO272" s="631">
        <f t="shared" si="502"/>
        <v>0</v>
      </c>
      <c r="LP272" s="631">
        <f t="shared" si="502"/>
        <v>0</v>
      </c>
      <c r="LQ272" s="631">
        <f t="shared" si="502"/>
        <v>0</v>
      </c>
      <c r="LR272" s="631">
        <f t="shared" si="502"/>
        <v>0</v>
      </c>
      <c r="LS272" s="631">
        <f t="shared" si="502"/>
        <v>0</v>
      </c>
      <c r="LT272" s="631">
        <f t="shared" si="503"/>
        <v>0</v>
      </c>
      <c r="LU272" s="631">
        <f t="shared" si="503"/>
        <v>0</v>
      </c>
      <c r="LV272" s="631">
        <f t="shared" si="503"/>
        <v>0</v>
      </c>
      <c r="LW272" s="631">
        <f t="shared" si="503"/>
        <v>0</v>
      </c>
      <c r="LX272" s="631">
        <f t="shared" si="503"/>
        <v>0</v>
      </c>
      <c r="LY272" s="631">
        <f t="shared" si="503"/>
        <v>0</v>
      </c>
      <c r="LZ272" s="631">
        <f t="shared" si="503"/>
        <v>0</v>
      </c>
      <c r="MA272" s="631">
        <f t="shared" si="503"/>
        <v>0</v>
      </c>
      <c r="MB272" s="631">
        <f t="shared" si="503"/>
        <v>0</v>
      </c>
      <c r="MC272" s="631">
        <f t="shared" si="503"/>
        <v>0</v>
      </c>
      <c r="MD272" s="631">
        <f t="shared" si="504"/>
        <v>8.5134000000000007</v>
      </c>
      <c r="ME272" s="631">
        <f t="shared" si="504"/>
        <v>0</v>
      </c>
      <c r="MF272" s="631">
        <f t="shared" si="504"/>
        <v>0</v>
      </c>
      <c r="MG272" s="631">
        <f t="shared" si="504"/>
        <v>0</v>
      </c>
      <c r="MH272" s="631">
        <f t="shared" si="504"/>
        <v>0</v>
      </c>
      <c r="MI272" s="631">
        <f t="shared" si="504"/>
        <v>0</v>
      </c>
      <c r="MJ272" s="631">
        <f t="shared" si="504"/>
        <v>0</v>
      </c>
      <c r="MK272" s="631">
        <f t="shared" si="504"/>
        <v>0</v>
      </c>
      <c r="ML272" s="631">
        <f t="shared" si="504"/>
        <v>0</v>
      </c>
      <c r="MM272" s="631">
        <f t="shared" si="504"/>
        <v>0</v>
      </c>
      <c r="MN272" s="631">
        <f t="shared" si="505"/>
        <v>0</v>
      </c>
      <c r="MO272" s="631">
        <f t="shared" si="505"/>
        <v>0</v>
      </c>
      <c r="MP272" s="631">
        <f t="shared" si="505"/>
        <v>0</v>
      </c>
      <c r="MQ272" s="631">
        <f t="shared" si="505"/>
        <v>0</v>
      </c>
      <c r="MR272" s="631">
        <f t="shared" si="505"/>
        <v>0</v>
      </c>
      <c r="MS272" s="631">
        <f t="shared" si="505"/>
        <v>0</v>
      </c>
      <c r="MT272" s="631">
        <f t="shared" si="505"/>
        <v>0</v>
      </c>
      <c r="MU272" s="631">
        <f t="shared" si="505"/>
        <v>0</v>
      </c>
      <c r="MV272" s="631">
        <f t="shared" si="505"/>
        <v>0</v>
      </c>
      <c r="MW272" s="631">
        <f t="shared" si="505"/>
        <v>0</v>
      </c>
      <c r="MX272" s="631">
        <f t="shared" si="506"/>
        <v>0</v>
      </c>
      <c r="MY272" s="631">
        <f t="shared" si="506"/>
        <v>0</v>
      </c>
      <c r="MZ272" s="631">
        <f t="shared" si="506"/>
        <v>0</v>
      </c>
      <c r="NA272" s="631">
        <f t="shared" si="506"/>
        <v>0</v>
      </c>
      <c r="NB272" s="631">
        <f t="shared" si="506"/>
        <v>0</v>
      </c>
      <c r="NC272" s="631">
        <f t="shared" si="506"/>
        <v>0</v>
      </c>
    </row>
    <row r="273" spans="1:367" hidden="1">
      <c r="A273" s="504" t="s">
        <v>110</v>
      </c>
      <c r="B273" s="504" t="s">
        <v>352</v>
      </c>
      <c r="C273" s="497">
        <v>2.4845259999999998</v>
      </c>
      <c r="D273" s="497">
        <v>0.17630899999999999</v>
      </c>
      <c r="E273" s="362">
        <f t="shared" si="492"/>
        <v>1.6385524813097012E-3</v>
      </c>
      <c r="F273" s="363">
        <f t="shared" si="493"/>
        <v>5.2923119150425279E-4</v>
      </c>
      <c r="G273" s="498">
        <f>E273*Dichtheden!$V$70</f>
        <v>84.416388658296754</v>
      </c>
      <c r="H273" s="499">
        <f>IF(C273=0,0,ROUND(IF((G273/2)/Dichtheden!$C$3&lt;1,1,(G273/2)/Dichtheden!$C$3),0))</f>
        <v>1</v>
      </c>
      <c r="I273" s="498">
        <f>E273*Dichtheden!$AJ$70</f>
        <v>14.069398109716126</v>
      </c>
      <c r="J273" s="499">
        <f>IF(C273=0,0,ROUND(IF((I273/2)/Dichtheden!$D$3&lt;1,1,(I273/2)/Dichtheden!$D$3),0))</f>
        <v>1</v>
      </c>
      <c r="K273" s="498">
        <f t="shared" si="494"/>
        <v>42.208194329148377</v>
      </c>
      <c r="L273" s="500">
        <f t="shared" si="507"/>
        <v>42.208194329148377</v>
      </c>
      <c r="M273" s="498">
        <f>IF(D273=0,0,IF((D273*Dichtheden!$G$4)&lt;25,25,D273*Dichtheden!$G$4))</f>
        <v>39.669525</v>
      </c>
      <c r="N273" s="499">
        <f>D273*Dichtheden!$H$4</f>
        <v>6.1708150000000002</v>
      </c>
      <c r="O273" s="501"/>
      <c r="P273" s="501"/>
      <c r="Q273" s="502">
        <f>E273*Dichtheden!$AS$68</f>
        <v>62.257086635493856</v>
      </c>
      <c r="R273" s="495">
        <f>IF(Q273=0,0,ROUND(IF((Q273/2)/Dichtheden!$C$3&lt;1,1,(Q273/2)/Dichtheden!$C$3),0))</f>
        <v>1</v>
      </c>
      <c r="S273" s="502">
        <f>E273*Dichtheden!$AY$68</f>
        <v>3.4470025368804507</v>
      </c>
      <c r="T273" s="495">
        <f>IF(Q273=0,0,ROUND(IF((S273/2)/Dichtheden!$D$3&lt;1,1,(S273/2)/Dichtheden!$D$3),0))</f>
        <v>1</v>
      </c>
      <c r="U273" s="502">
        <f>D273*Dichtheden!$G$5</f>
        <v>38.435361999999998</v>
      </c>
      <c r="V273" s="502">
        <f>D273*Dichtheden!$H$5</f>
        <v>2.6446350000000001</v>
      </c>
      <c r="X273" s="630"/>
      <c r="AA273" s="628">
        <f t="shared" si="488"/>
        <v>0</v>
      </c>
      <c r="AB273" s="628">
        <f t="shared" si="488"/>
        <v>0</v>
      </c>
      <c r="AC273" s="628">
        <f t="shared" si="488"/>
        <v>0</v>
      </c>
      <c r="AD273" s="628">
        <f t="shared" si="488"/>
        <v>0</v>
      </c>
      <c r="AE273" s="628">
        <f t="shared" si="488"/>
        <v>0</v>
      </c>
      <c r="AF273" s="628">
        <f t="shared" si="488"/>
        <v>0</v>
      </c>
      <c r="AG273" s="628">
        <f t="shared" si="488"/>
        <v>0</v>
      </c>
      <c r="AH273" s="628">
        <f t="shared" si="488"/>
        <v>0</v>
      </c>
      <c r="AI273" s="628">
        <f t="shared" si="488"/>
        <v>0</v>
      </c>
      <c r="AJ273" s="628">
        <f t="shared" si="488"/>
        <v>0</v>
      </c>
      <c r="AK273" s="628">
        <f t="shared" si="488"/>
        <v>0</v>
      </c>
      <c r="AL273" s="628">
        <f t="shared" si="488"/>
        <v>0</v>
      </c>
      <c r="AM273" s="628">
        <f t="shared" si="488"/>
        <v>0</v>
      </c>
      <c r="AN273" s="628">
        <f t="shared" si="488"/>
        <v>0</v>
      </c>
      <c r="AO273" s="628">
        <f t="shared" si="488"/>
        <v>0</v>
      </c>
      <c r="AP273" s="628">
        <f t="shared" si="488"/>
        <v>0</v>
      </c>
      <c r="AQ273" s="628">
        <f t="shared" si="508"/>
        <v>0</v>
      </c>
      <c r="AR273" s="628">
        <f t="shared" si="508"/>
        <v>0</v>
      </c>
      <c r="AS273" s="628">
        <f t="shared" si="508"/>
        <v>0</v>
      </c>
      <c r="AT273" s="628">
        <f t="shared" si="508"/>
        <v>0</v>
      </c>
      <c r="AU273" s="628">
        <f t="shared" si="508"/>
        <v>0</v>
      </c>
      <c r="AV273" s="628">
        <f t="shared" si="508"/>
        <v>0</v>
      </c>
      <c r="AW273" s="628">
        <f t="shared" si="508"/>
        <v>0</v>
      </c>
      <c r="AX273" s="628">
        <f t="shared" si="508"/>
        <v>0</v>
      </c>
      <c r="AY273" s="628">
        <f t="shared" si="508"/>
        <v>0</v>
      </c>
      <c r="AZ273" s="628">
        <f t="shared" si="508"/>
        <v>0</v>
      </c>
      <c r="BA273" s="628">
        <f t="shared" si="508"/>
        <v>0</v>
      </c>
      <c r="BB273" s="628">
        <f t="shared" si="508"/>
        <v>0</v>
      </c>
      <c r="BC273" s="628">
        <f t="shared" si="508"/>
        <v>0</v>
      </c>
      <c r="BD273" s="628">
        <f t="shared" si="508"/>
        <v>0</v>
      </c>
      <c r="BE273" s="628">
        <f t="shared" si="508"/>
        <v>2.4845259999999998</v>
      </c>
      <c r="BF273" s="628">
        <f t="shared" si="508"/>
        <v>0</v>
      </c>
      <c r="BG273" s="628">
        <f t="shared" si="489"/>
        <v>0</v>
      </c>
      <c r="BH273" s="628">
        <f t="shared" si="489"/>
        <v>0</v>
      </c>
      <c r="BI273" s="628">
        <f t="shared" si="489"/>
        <v>0</v>
      </c>
      <c r="BJ273" s="628">
        <f t="shared" si="489"/>
        <v>0</v>
      </c>
      <c r="BK273" s="628">
        <f t="shared" si="489"/>
        <v>0</v>
      </c>
      <c r="BL273" s="628">
        <f t="shared" si="489"/>
        <v>0</v>
      </c>
      <c r="BM273" s="628">
        <f t="shared" si="489"/>
        <v>0</v>
      </c>
      <c r="BN273" s="628">
        <f t="shared" si="489"/>
        <v>0</v>
      </c>
      <c r="BO273" s="628">
        <f t="shared" si="489"/>
        <v>0</v>
      </c>
      <c r="BP273" s="628">
        <f t="shared" si="489"/>
        <v>0</v>
      </c>
      <c r="BQ273" s="628">
        <f t="shared" si="489"/>
        <v>0</v>
      </c>
      <c r="BR273" s="628">
        <f t="shared" si="489"/>
        <v>0</v>
      </c>
      <c r="BS273" s="628">
        <f t="shared" si="489"/>
        <v>0</v>
      </c>
      <c r="BT273" s="628">
        <f t="shared" si="489"/>
        <v>0</v>
      </c>
      <c r="BU273" s="628">
        <f t="shared" si="489"/>
        <v>0</v>
      </c>
      <c r="BV273" s="628">
        <f t="shared" si="489"/>
        <v>0</v>
      </c>
      <c r="BW273" s="628">
        <f t="shared" si="463"/>
        <v>0</v>
      </c>
      <c r="BX273" s="628">
        <f t="shared" si="463"/>
        <v>0</v>
      </c>
      <c r="BY273" s="628">
        <f t="shared" si="463"/>
        <v>0</v>
      </c>
      <c r="BZ273" s="628">
        <f t="shared" si="463"/>
        <v>0</v>
      </c>
      <c r="CA273" s="628">
        <f t="shared" si="463"/>
        <v>0</v>
      </c>
      <c r="CB273" s="628">
        <f t="shared" si="463"/>
        <v>0</v>
      </c>
      <c r="CC273" s="628">
        <f t="shared" si="463"/>
        <v>0</v>
      </c>
      <c r="CD273" s="628">
        <f t="shared" si="463"/>
        <v>0</v>
      </c>
      <c r="CE273" s="628"/>
      <c r="CF273" s="628">
        <f t="shared" si="490"/>
        <v>0</v>
      </c>
      <c r="CG273" s="628">
        <f t="shared" si="490"/>
        <v>0</v>
      </c>
      <c r="CH273" s="628">
        <f t="shared" si="490"/>
        <v>0</v>
      </c>
      <c r="CI273" s="628">
        <f t="shared" si="490"/>
        <v>0</v>
      </c>
      <c r="CJ273" s="628">
        <f t="shared" si="490"/>
        <v>0</v>
      </c>
      <c r="CK273" s="628">
        <f t="shared" si="490"/>
        <v>0</v>
      </c>
      <c r="CL273" s="628">
        <f t="shared" si="490"/>
        <v>0</v>
      </c>
      <c r="CM273" s="628">
        <f t="shared" si="490"/>
        <v>0</v>
      </c>
      <c r="CN273" s="628">
        <f t="shared" si="490"/>
        <v>0</v>
      </c>
      <c r="CO273" s="628">
        <f t="shared" si="490"/>
        <v>0</v>
      </c>
      <c r="CP273" s="628">
        <f t="shared" si="490"/>
        <v>0</v>
      </c>
      <c r="CQ273" s="628">
        <f t="shared" si="490"/>
        <v>0</v>
      </c>
      <c r="CR273" s="628">
        <f t="shared" si="490"/>
        <v>0</v>
      </c>
      <c r="CS273" s="628">
        <f t="shared" si="490"/>
        <v>0</v>
      </c>
      <c r="CT273" s="628">
        <f t="shared" si="490"/>
        <v>0</v>
      </c>
      <c r="CU273" s="628">
        <f t="shared" si="490"/>
        <v>0</v>
      </c>
      <c r="CV273" s="628">
        <f t="shared" si="509"/>
        <v>0</v>
      </c>
      <c r="CW273" s="628">
        <f t="shared" si="509"/>
        <v>0</v>
      </c>
      <c r="CX273" s="628">
        <f t="shared" si="509"/>
        <v>0</v>
      </c>
      <c r="CY273" s="628">
        <f t="shared" si="509"/>
        <v>0</v>
      </c>
      <c r="CZ273" s="628">
        <f t="shared" si="509"/>
        <v>0</v>
      </c>
      <c r="DA273" s="628">
        <f t="shared" si="509"/>
        <v>0</v>
      </c>
      <c r="DB273" s="628">
        <f t="shared" si="509"/>
        <v>0</v>
      </c>
      <c r="DC273" s="628">
        <f t="shared" si="509"/>
        <v>0</v>
      </c>
      <c r="DD273" s="628">
        <f t="shared" si="509"/>
        <v>0</v>
      </c>
      <c r="DE273" s="628">
        <f t="shared" si="509"/>
        <v>0</v>
      </c>
      <c r="DF273" s="628">
        <f t="shared" si="509"/>
        <v>0</v>
      </c>
      <c r="DG273" s="628">
        <f t="shared" si="509"/>
        <v>0</v>
      </c>
      <c r="DH273" s="628">
        <f t="shared" si="509"/>
        <v>0</v>
      </c>
      <c r="DI273" s="628">
        <f t="shared" si="509"/>
        <v>0</v>
      </c>
      <c r="DJ273" s="628">
        <f t="shared" si="509"/>
        <v>0.17630899999999999</v>
      </c>
      <c r="DK273" s="628">
        <f t="shared" si="509"/>
        <v>0</v>
      </c>
      <c r="DL273" s="628">
        <f t="shared" si="491"/>
        <v>0</v>
      </c>
      <c r="DM273" s="628">
        <f t="shared" si="491"/>
        <v>0</v>
      </c>
      <c r="DN273" s="628">
        <f t="shared" si="491"/>
        <v>0</v>
      </c>
      <c r="DO273" s="628">
        <f t="shared" si="491"/>
        <v>0</v>
      </c>
      <c r="DP273" s="628">
        <f t="shared" si="491"/>
        <v>0</v>
      </c>
      <c r="DQ273" s="628">
        <f t="shared" si="491"/>
        <v>0</v>
      </c>
      <c r="DR273" s="628">
        <f t="shared" si="491"/>
        <v>0</v>
      </c>
      <c r="DS273" s="628">
        <f t="shared" si="491"/>
        <v>0</v>
      </c>
      <c r="DT273" s="628">
        <f t="shared" si="491"/>
        <v>0</v>
      </c>
      <c r="DU273" s="628">
        <f t="shared" si="491"/>
        <v>0</v>
      </c>
      <c r="DV273" s="628">
        <f t="shared" si="491"/>
        <v>0</v>
      </c>
      <c r="DW273" s="628">
        <f t="shared" si="491"/>
        <v>0</v>
      </c>
      <c r="DX273" s="628">
        <f t="shared" si="491"/>
        <v>0</v>
      </c>
      <c r="DY273" s="628">
        <f t="shared" si="491"/>
        <v>0</v>
      </c>
      <c r="DZ273" s="628">
        <f t="shared" si="491"/>
        <v>0</v>
      </c>
      <c r="EA273" s="628">
        <f t="shared" si="491"/>
        <v>0</v>
      </c>
      <c r="EB273" s="628">
        <f t="shared" si="466"/>
        <v>0</v>
      </c>
      <c r="EC273" s="628">
        <f t="shared" si="466"/>
        <v>0</v>
      </c>
      <c r="ED273" s="628">
        <f t="shared" si="466"/>
        <v>0</v>
      </c>
      <c r="EE273" s="628">
        <f t="shared" si="466"/>
        <v>0</v>
      </c>
      <c r="EF273" s="628">
        <f t="shared" si="466"/>
        <v>0</v>
      </c>
      <c r="EG273" s="628">
        <f t="shared" si="466"/>
        <v>0</v>
      </c>
      <c r="EH273" s="628">
        <f t="shared" si="466"/>
        <v>0</v>
      </c>
      <c r="EI273" s="628">
        <f t="shared" si="466"/>
        <v>0</v>
      </c>
      <c r="EJ273" s="631"/>
      <c r="EK273" s="631">
        <f t="shared" si="510"/>
        <v>0</v>
      </c>
      <c r="EL273" s="631">
        <f t="shared" si="510"/>
        <v>0</v>
      </c>
      <c r="EM273" s="631">
        <f t="shared" si="510"/>
        <v>0</v>
      </c>
      <c r="EN273" s="631">
        <f t="shared" si="510"/>
        <v>0</v>
      </c>
      <c r="EO273" s="631">
        <f t="shared" si="510"/>
        <v>0</v>
      </c>
      <c r="EP273" s="631">
        <f t="shared" si="510"/>
        <v>0</v>
      </c>
      <c r="EQ273" s="631">
        <f t="shared" si="510"/>
        <v>0</v>
      </c>
      <c r="ER273" s="631">
        <f t="shared" si="510"/>
        <v>0</v>
      </c>
      <c r="ES273" s="631">
        <f t="shared" si="510"/>
        <v>0</v>
      </c>
      <c r="ET273" s="631">
        <f t="shared" si="510"/>
        <v>0</v>
      </c>
      <c r="EU273" s="631">
        <f t="shared" si="510"/>
        <v>0</v>
      </c>
      <c r="EV273" s="631">
        <f t="shared" si="510"/>
        <v>0</v>
      </c>
      <c r="EW273" s="631">
        <f t="shared" si="510"/>
        <v>0</v>
      </c>
      <c r="EX273" s="631">
        <f t="shared" si="510"/>
        <v>0</v>
      </c>
      <c r="EY273" s="631">
        <f t="shared" si="510"/>
        <v>0</v>
      </c>
      <c r="EZ273" s="631">
        <f t="shared" si="510"/>
        <v>0</v>
      </c>
      <c r="FA273" s="631">
        <f t="shared" si="447"/>
        <v>0</v>
      </c>
      <c r="FB273" s="631">
        <f t="shared" si="447"/>
        <v>0</v>
      </c>
      <c r="FC273" s="631">
        <f t="shared" si="447"/>
        <v>0</v>
      </c>
      <c r="FD273" s="631">
        <f t="shared" si="484"/>
        <v>0</v>
      </c>
      <c r="FE273" s="631">
        <f t="shared" si="484"/>
        <v>0</v>
      </c>
      <c r="FF273" s="631">
        <f t="shared" si="484"/>
        <v>0</v>
      </c>
      <c r="FG273" s="631">
        <f t="shared" si="484"/>
        <v>0</v>
      </c>
      <c r="FH273" s="631">
        <f t="shared" si="484"/>
        <v>0</v>
      </c>
      <c r="FI273" s="631">
        <f t="shared" si="484"/>
        <v>0</v>
      </c>
      <c r="FJ273" s="631">
        <f t="shared" si="484"/>
        <v>0</v>
      </c>
      <c r="FK273" s="631">
        <f t="shared" si="484"/>
        <v>0</v>
      </c>
      <c r="FL273" s="631">
        <f t="shared" si="484"/>
        <v>0</v>
      </c>
      <c r="FM273" s="631">
        <f t="shared" si="484"/>
        <v>0</v>
      </c>
      <c r="FN273" s="631">
        <f t="shared" si="484"/>
        <v>0</v>
      </c>
      <c r="FO273" s="631">
        <f t="shared" si="484"/>
        <v>1</v>
      </c>
      <c r="FP273" s="631">
        <f t="shared" si="484"/>
        <v>0</v>
      </c>
      <c r="FQ273" s="631">
        <f t="shared" si="484"/>
        <v>0</v>
      </c>
      <c r="FR273" s="631">
        <f t="shared" si="484"/>
        <v>0</v>
      </c>
      <c r="FS273" s="631">
        <f t="shared" si="484"/>
        <v>0</v>
      </c>
      <c r="FT273" s="631">
        <f t="shared" si="427"/>
        <v>0</v>
      </c>
      <c r="FU273" s="631">
        <f t="shared" si="427"/>
        <v>0</v>
      </c>
      <c r="FV273" s="631">
        <f t="shared" si="445"/>
        <v>0</v>
      </c>
      <c r="FW273" s="631">
        <f t="shared" si="445"/>
        <v>0</v>
      </c>
      <c r="FX273" s="631">
        <f t="shared" si="445"/>
        <v>0</v>
      </c>
      <c r="FY273" s="631">
        <f t="shared" si="445"/>
        <v>0</v>
      </c>
      <c r="FZ273" s="631">
        <f t="shared" si="445"/>
        <v>0</v>
      </c>
      <c r="GA273" s="631">
        <f t="shared" si="445"/>
        <v>0</v>
      </c>
      <c r="GB273" s="631">
        <f t="shared" si="445"/>
        <v>0</v>
      </c>
      <c r="GC273" s="631">
        <f t="shared" si="445"/>
        <v>0</v>
      </c>
      <c r="GD273" s="631">
        <f t="shared" si="485"/>
        <v>0</v>
      </c>
      <c r="GE273" s="631">
        <f t="shared" si="485"/>
        <v>0</v>
      </c>
      <c r="GF273" s="631">
        <f t="shared" si="485"/>
        <v>0</v>
      </c>
      <c r="GG273" s="631">
        <f t="shared" si="485"/>
        <v>0</v>
      </c>
      <c r="GH273" s="631">
        <f t="shared" si="485"/>
        <v>0</v>
      </c>
      <c r="GI273" s="631">
        <f t="shared" si="486"/>
        <v>0</v>
      </c>
      <c r="GJ273" s="631">
        <f t="shared" si="486"/>
        <v>0</v>
      </c>
      <c r="GK273" s="631">
        <f t="shared" si="486"/>
        <v>0</v>
      </c>
      <c r="GL273" s="631">
        <f t="shared" si="486"/>
        <v>0</v>
      </c>
      <c r="GM273" s="631">
        <f t="shared" si="486"/>
        <v>0</v>
      </c>
      <c r="GN273" s="631">
        <f t="shared" si="486"/>
        <v>0</v>
      </c>
      <c r="GO273" s="631"/>
      <c r="GP273" s="631">
        <f t="shared" si="487"/>
        <v>0</v>
      </c>
      <c r="GQ273" s="631">
        <f t="shared" si="487"/>
        <v>0</v>
      </c>
      <c r="GR273" s="631">
        <f t="shared" si="487"/>
        <v>0</v>
      </c>
      <c r="GS273" s="631">
        <f t="shared" si="487"/>
        <v>0</v>
      </c>
      <c r="GT273" s="631">
        <f t="shared" si="487"/>
        <v>0</v>
      </c>
      <c r="GU273" s="631">
        <f t="shared" si="487"/>
        <v>0</v>
      </c>
      <c r="GV273" s="631">
        <f t="shared" si="487"/>
        <v>0</v>
      </c>
      <c r="GW273" s="631">
        <f t="shared" si="487"/>
        <v>0</v>
      </c>
      <c r="GX273" s="631">
        <f t="shared" si="487"/>
        <v>0</v>
      </c>
      <c r="GY273" s="631">
        <f t="shared" si="487"/>
        <v>0</v>
      </c>
      <c r="GZ273" s="631">
        <f t="shared" si="487"/>
        <v>0</v>
      </c>
      <c r="HA273" s="631">
        <f t="shared" si="487"/>
        <v>0</v>
      </c>
      <c r="HB273" s="631">
        <f t="shared" si="487"/>
        <v>0</v>
      </c>
      <c r="HC273" s="631">
        <f t="shared" si="487"/>
        <v>0</v>
      </c>
      <c r="HD273" s="631">
        <f t="shared" si="487"/>
        <v>0</v>
      </c>
      <c r="HE273" s="631">
        <f t="shared" si="408"/>
        <v>0</v>
      </c>
      <c r="HF273" s="631">
        <f t="shared" si="408"/>
        <v>0</v>
      </c>
      <c r="HG273" s="631">
        <f t="shared" si="408"/>
        <v>0</v>
      </c>
      <c r="HH273" s="631">
        <f t="shared" si="408"/>
        <v>0</v>
      </c>
      <c r="HI273" s="631">
        <f t="shared" si="470"/>
        <v>0</v>
      </c>
      <c r="HJ273" s="631">
        <f t="shared" si="470"/>
        <v>0</v>
      </c>
      <c r="HK273" s="631">
        <f t="shared" si="470"/>
        <v>0</v>
      </c>
      <c r="HL273" s="631">
        <f t="shared" si="470"/>
        <v>0</v>
      </c>
      <c r="HM273" s="631">
        <f t="shared" si="470"/>
        <v>0</v>
      </c>
      <c r="HN273" s="631">
        <f t="shared" si="470"/>
        <v>0</v>
      </c>
      <c r="HO273" s="631">
        <f t="shared" si="470"/>
        <v>0</v>
      </c>
      <c r="HP273" s="631">
        <f t="shared" si="470"/>
        <v>0</v>
      </c>
      <c r="HQ273" s="631">
        <f t="shared" si="470"/>
        <v>0</v>
      </c>
      <c r="HR273" s="631">
        <f t="shared" si="389"/>
        <v>0</v>
      </c>
      <c r="HS273" s="631">
        <f t="shared" si="389"/>
        <v>0</v>
      </c>
      <c r="HT273" s="631">
        <f t="shared" si="389"/>
        <v>1</v>
      </c>
      <c r="HU273" s="631">
        <f t="shared" si="389"/>
        <v>0</v>
      </c>
      <c r="HV273" s="631">
        <f t="shared" si="471"/>
        <v>0</v>
      </c>
      <c r="HW273" s="631">
        <f t="shared" si="471"/>
        <v>0</v>
      </c>
      <c r="HX273" s="631">
        <f t="shared" si="471"/>
        <v>0</v>
      </c>
      <c r="HY273" s="631">
        <f t="shared" si="471"/>
        <v>0</v>
      </c>
      <c r="HZ273" s="631">
        <f t="shared" si="471"/>
        <v>0</v>
      </c>
      <c r="IA273" s="631">
        <f t="shared" si="471"/>
        <v>0</v>
      </c>
      <c r="IB273" s="631">
        <f t="shared" si="471"/>
        <v>0</v>
      </c>
      <c r="IC273" s="631">
        <f t="shared" si="471"/>
        <v>0</v>
      </c>
      <c r="ID273" s="631">
        <f t="shared" si="471"/>
        <v>0</v>
      </c>
      <c r="IE273" s="631">
        <f t="shared" si="471"/>
        <v>0</v>
      </c>
      <c r="IF273" s="631">
        <f t="shared" si="471"/>
        <v>0</v>
      </c>
      <c r="IG273" s="631">
        <f t="shared" si="471"/>
        <v>0</v>
      </c>
      <c r="IH273" s="631">
        <f t="shared" si="471"/>
        <v>0</v>
      </c>
      <c r="II273" s="631">
        <f t="shared" si="471"/>
        <v>0</v>
      </c>
      <c r="IJ273" s="631">
        <f t="shared" si="471"/>
        <v>0</v>
      </c>
      <c r="IK273" s="631">
        <f t="shared" si="471"/>
        <v>0</v>
      </c>
      <c r="IL273" s="631">
        <f t="shared" si="446"/>
        <v>0</v>
      </c>
      <c r="IM273" s="631">
        <f t="shared" si="446"/>
        <v>0</v>
      </c>
      <c r="IN273" s="631">
        <f t="shared" si="446"/>
        <v>0</v>
      </c>
      <c r="IO273" s="631">
        <f t="shared" si="446"/>
        <v>0</v>
      </c>
      <c r="IP273" s="631">
        <f t="shared" si="446"/>
        <v>0</v>
      </c>
      <c r="IQ273" s="631">
        <f t="shared" si="446"/>
        <v>0</v>
      </c>
      <c r="IR273" s="631">
        <f t="shared" si="446"/>
        <v>0</v>
      </c>
      <c r="IS273" s="631">
        <f t="shared" si="446"/>
        <v>0</v>
      </c>
      <c r="IT273" s="631"/>
      <c r="IU273" s="631">
        <f t="shared" si="495"/>
        <v>0</v>
      </c>
      <c r="IV273" s="631">
        <f t="shared" si="495"/>
        <v>0</v>
      </c>
      <c r="IW273" s="631">
        <f t="shared" si="495"/>
        <v>0</v>
      </c>
      <c r="IX273" s="631">
        <f t="shared" si="495"/>
        <v>0</v>
      </c>
      <c r="IY273" s="631">
        <f t="shared" si="495"/>
        <v>0</v>
      </c>
      <c r="IZ273" s="631">
        <f t="shared" si="495"/>
        <v>0</v>
      </c>
      <c r="JA273" s="631">
        <f t="shared" si="495"/>
        <v>0</v>
      </c>
      <c r="JB273" s="631">
        <f t="shared" si="495"/>
        <v>0</v>
      </c>
      <c r="JC273" s="631">
        <f t="shared" si="495"/>
        <v>0</v>
      </c>
      <c r="JD273" s="631">
        <f t="shared" si="495"/>
        <v>0</v>
      </c>
      <c r="JE273" s="631">
        <f t="shared" si="496"/>
        <v>0</v>
      </c>
      <c r="JF273" s="631">
        <f t="shared" si="496"/>
        <v>0</v>
      </c>
      <c r="JG273" s="631">
        <f t="shared" si="496"/>
        <v>0</v>
      </c>
      <c r="JH273" s="631">
        <f t="shared" si="496"/>
        <v>0</v>
      </c>
      <c r="JI273" s="631">
        <f t="shared" si="496"/>
        <v>0</v>
      </c>
      <c r="JJ273" s="631">
        <f t="shared" si="496"/>
        <v>0</v>
      </c>
      <c r="JK273" s="631">
        <f t="shared" si="496"/>
        <v>0</v>
      </c>
      <c r="JL273" s="631">
        <f t="shared" si="496"/>
        <v>0</v>
      </c>
      <c r="JM273" s="631">
        <f t="shared" si="496"/>
        <v>0</v>
      </c>
      <c r="JN273" s="631">
        <f t="shared" si="496"/>
        <v>0</v>
      </c>
      <c r="JO273" s="631">
        <f t="shared" si="497"/>
        <v>0</v>
      </c>
      <c r="JP273" s="631">
        <f t="shared" si="497"/>
        <v>0</v>
      </c>
      <c r="JQ273" s="631">
        <f t="shared" si="497"/>
        <v>0</v>
      </c>
      <c r="JR273" s="631">
        <f t="shared" si="497"/>
        <v>0</v>
      </c>
      <c r="JS273" s="631">
        <f t="shared" si="497"/>
        <v>0</v>
      </c>
      <c r="JT273" s="631">
        <f t="shared" si="497"/>
        <v>0</v>
      </c>
      <c r="JU273" s="631">
        <f t="shared" si="497"/>
        <v>0</v>
      </c>
      <c r="JV273" s="631">
        <f t="shared" si="497"/>
        <v>0</v>
      </c>
      <c r="JW273" s="631">
        <f t="shared" si="497"/>
        <v>0</v>
      </c>
      <c r="JX273" s="631">
        <f t="shared" si="497"/>
        <v>0</v>
      </c>
      <c r="JY273" s="631">
        <f t="shared" si="498"/>
        <v>39.669525</v>
      </c>
      <c r="JZ273" s="631">
        <f t="shared" si="498"/>
        <v>0</v>
      </c>
      <c r="KA273" s="631">
        <f t="shared" si="498"/>
        <v>0</v>
      </c>
      <c r="KB273" s="631">
        <f t="shared" si="498"/>
        <v>0</v>
      </c>
      <c r="KC273" s="631">
        <f t="shared" si="498"/>
        <v>0</v>
      </c>
      <c r="KD273" s="631">
        <f t="shared" si="498"/>
        <v>0</v>
      </c>
      <c r="KE273" s="631">
        <f t="shared" si="498"/>
        <v>0</v>
      </c>
      <c r="KF273" s="631">
        <f t="shared" si="498"/>
        <v>0</v>
      </c>
      <c r="KG273" s="631">
        <f t="shared" si="498"/>
        <v>0</v>
      </c>
      <c r="KH273" s="631">
        <f t="shared" si="498"/>
        <v>0</v>
      </c>
      <c r="KI273" s="631">
        <f t="shared" si="499"/>
        <v>0</v>
      </c>
      <c r="KJ273" s="631">
        <f t="shared" si="499"/>
        <v>0</v>
      </c>
      <c r="KK273" s="631">
        <f t="shared" si="499"/>
        <v>0</v>
      </c>
      <c r="KL273" s="631">
        <f t="shared" si="499"/>
        <v>0</v>
      </c>
      <c r="KM273" s="631">
        <f t="shared" si="499"/>
        <v>0</v>
      </c>
      <c r="KN273" s="631">
        <f t="shared" si="499"/>
        <v>0</v>
      </c>
      <c r="KO273" s="631">
        <f t="shared" si="499"/>
        <v>0</v>
      </c>
      <c r="KP273" s="631">
        <f t="shared" si="499"/>
        <v>0</v>
      </c>
      <c r="KQ273" s="631">
        <f t="shared" si="499"/>
        <v>0</v>
      </c>
      <c r="KR273" s="631">
        <f t="shared" si="499"/>
        <v>0</v>
      </c>
      <c r="KS273" s="631">
        <f t="shared" si="500"/>
        <v>0</v>
      </c>
      <c r="KT273" s="631">
        <f t="shared" si="500"/>
        <v>0</v>
      </c>
      <c r="KU273" s="631">
        <f t="shared" si="500"/>
        <v>0</v>
      </c>
      <c r="KV273" s="631">
        <f t="shared" si="500"/>
        <v>0</v>
      </c>
      <c r="KW273" s="631">
        <f t="shared" si="500"/>
        <v>0</v>
      </c>
      <c r="KX273" s="631">
        <f t="shared" si="500"/>
        <v>0</v>
      </c>
      <c r="KY273" s="631"/>
      <c r="KZ273" s="631">
        <f t="shared" si="501"/>
        <v>0</v>
      </c>
      <c r="LA273" s="631">
        <f t="shared" si="501"/>
        <v>0</v>
      </c>
      <c r="LB273" s="631">
        <f t="shared" si="501"/>
        <v>0</v>
      </c>
      <c r="LC273" s="631">
        <f t="shared" si="501"/>
        <v>0</v>
      </c>
      <c r="LD273" s="631">
        <f t="shared" si="501"/>
        <v>0</v>
      </c>
      <c r="LE273" s="631">
        <f t="shared" si="501"/>
        <v>0</v>
      </c>
      <c r="LF273" s="631">
        <f t="shared" si="501"/>
        <v>0</v>
      </c>
      <c r="LG273" s="631">
        <f t="shared" si="501"/>
        <v>0</v>
      </c>
      <c r="LH273" s="631">
        <f t="shared" si="501"/>
        <v>0</v>
      </c>
      <c r="LI273" s="631">
        <f t="shared" si="501"/>
        <v>0</v>
      </c>
      <c r="LJ273" s="631">
        <f t="shared" si="502"/>
        <v>0</v>
      </c>
      <c r="LK273" s="631">
        <f t="shared" si="502"/>
        <v>0</v>
      </c>
      <c r="LL273" s="631">
        <f t="shared" si="502"/>
        <v>0</v>
      </c>
      <c r="LM273" s="631">
        <f t="shared" si="502"/>
        <v>0</v>
      </c>
      <c r="LN273" s="631">
        <f t="shared" si="502"/>
        <v>0</v>
      </c>
      <c r="LO273" s="631">
        <f t="shared" si="502"/>
        <v>0</v>
      </c>
      <c r="LP273" s="631">
        <f t="shared" si="502"/>
        <v>0</v>
      </c>
      <c r="LQ273" s="631">
        <f t="shared" si="502"/>
        <v>0</v>
      </c>
      <c r="LR273" s="631">
        <f t="shared" si="502"/>
        <v>0</v>
      </c>
      <c r="LS273" s="631">
        <f t="shared" si="502"/>
        <v>0</v>
      </c>
      <c r="LT273" s="631">
        <f t="shared" si="503"/>
        <v>0</v>
      </c>
      <c r="LU273" s="631">
        <f t="shared" si="503"/>
        <v>0</v>
      </c>
      <c r="LV273" s="631">
        <f t="shared" si="503"/>
        <v>0</v>
      </c>
      <c r="LW273" s="631">
        <f t="shared" si="503"/>
        <v>0</v>
      </c>
      <c r="LX273" s="631">
        <f t="shared" si="503"/>
        <v>0</v>
      </c>
      <c r="LY273" s="631">
        <f t="shared" si="503"/>
        <v>0</v>
      </c>
      <c r="LZ273" s="631">
        <f t="shared" si="503"/>
        <v>0</v>
      </c>
      <c r="MA273" s="631">
        <f t="shared" si="503"/>
        <v>0</v>
      </c>
      <c r="MB273" s="631">
        <f t="shared" si="503"/>
        <v>0</v>
      </c>
      <c r="MC273" s="631">
        <f t="shared" si="503"/>
        <v>0</v>
      </c>
      <c r="MD273" s="631">
        <f t="shared" si="504"/>
        <v>6.1708150000000002</v>
      </c>
      <c r="ME273" s="631">
        <f t="shared" si="504"/>
        <v>0</v>
      </c>
      <c r="MF273" s="631">
        <f t="shared" si="504"/>
        <v>0</v>
      </c>
      <c r="MG273" s="631">
        <f t="shared" si="504"/>
        <v>0</v>
      </c>
      <c r="MH273" s="631">
        <f t="shared" si="504"/>
        <v>0</v>
      </c>
      <c r="MI273" s="631">
        <f t="shared" si="504"/>
        <v>0</v>
      </c>
      <c r="MJ273" s="631">
        <f t="shared" si="504"/>
        <v>0</v>
      </c>
      <c r="MK273" s="631">
        <f t="shared" si="504"/>
        <v>0</v>
      </c>
      <c r="ML273" s="631">
        <f t="shared" si="504"/>
        <v>0</v>
      </c>
      <c r="MM273" s="631">
        <f t="shared" si="504"/>
        <v>0</v>
      </c>
      <c r="MN273" s="631">
        <f t="shared" si="505"/>
        <v>0</v>
      </c>
      <c r="MO273" s="631">
        <f t="shared" si="505"/>
        <v>0</v>
      </c>
      <c r="MP273" s="631">
        <f t="shared" si="505"/>
        <v>0</v>
      </c>
      <c r="MQ273" s="631">
        <f t="shared" si="505"/>
        <v>0</v>
      </c>
      <c r="MR273" s="631">
        <f t="shared" si="505"/>
        <v>0</v>
      </c>
      <c r="MS273" s="631">
        <f t="shared" si="505"/>
        <v>0</v>
      </c>
      <c r="MT273" s="631">
        <f t="shared" si="505"/>
        <v>0</v>
      </c>
      <c r="MU273" s="631">
        <f t="shared" si="505"/>
        <v>0</v>
      </c>
      <c r="MV273" s="631">
        <f t="shared" si="505"/>
        <v>0</v>
      </c>
      <c r="MW273" s="631">
        <f t="shared" si="505"/>
        <v>0</v>
      </c>
      <c r="MX273" s="631">
        <f t="shared" si="506"/>
        <v>0</v>
      </c>
      <c r="MY273" s="631">
        <f t="shared" si="506"/>
        <v>0</v>
      </c>
      <c r="MZ273" s="631">
        <f t="shared" si="506"/>
        <v>0</v>
      </c>
      <c r="NA273" s="631">
        <f t="shared" si="506"/>
        <v>0</v>
      </c>
      <c r="NB273" s="631">
        <f t="shared" si="506"/>
        <v>0</v>
      </c>
      <c r="NC273" s="631">
        <f t="shared" si="506"/>
        <v>0</v>
      </c>
    </row>
    <row r="274" spans="1:367" hidden="1">
      <c r="A274" s="504" t="s">
        <v>110</v>
      </c>
      <c r="B274" s="504" t="s">
        <v>353</v>
      </c>
      <c r="C274" s="497">
        <v>6.457535</v>
      </c>
      <c r="D274" s="497">
        <v>1.323143</v>
      </c>
      <c r="E274" s="362">
        <f t="shared" si="492"/>
        <v>4.2587640448899476E-3</v>
      </c>
      <c r="F274" s="363">
        <f t="shared" si="493"/>
        <v>3.9717118605432028E-3</v>
      </c>
      <c r="G274" s="498">
        <f>E274*Dichtheden!$V$70</f>
        <v>219.40675377699984</v>
      </c>
      <c r="H274" s="499">
        <f>IF(C274=0,0,ROUND(IF((G274/2)/Dichtheden!$C$3&lt;1,1,(G274/2)/Dichtheden!$C$3),0))</f>
        <v>1</v>
      </c>
      <c r="I274" s="498">
        <f>E274*Dichtheden!$AJ$70</f>
        <v>36.567792296166644</v>
      </c>
      <c r="J274" s="499">
        <f>IF(C274=0,0,ROUND(IF((I274/2)/Dichtheden!$D$3&lt;1,1,(I274/2)/Dichtheden!$D$3),0))</f>
        <v>1</v>
      </c>
      <c r="K274" s="498">
        <f t="shared" si="494"/>
        <v>109.70337688849992</v>
      </c>
      <c r="L274" s="500">
        <f t="shared" si="507"/>
        <v>109.70337688849992</v>
      </c>
      <c r="M274" s="498">
        <f>IF(D274=0,0,IF((D274*Dichtheden!$G$4)&lt;25,25,D274*Dichtheden!$G$4))</f>
        <v>297.70717500000001</v>
      </c>
      <c r="N274" s="499">
        <f>D274*Dichtheden!$H$4</f>
        <v>46.310004999999997</v>
      </c>
      <c r="O274" s="501"/>
      <c r="P274" s="501"/>
      <c r="Q274" s="502">
        <f>E274*Dichtheden!$AS$68</f>
        <v>161.8124809105374</v>
      </c>
      <c r="R274" s="495">
        <f>IF(Q274=0,0,ROUND(IF((Q274/2)/Dichtheden!$C$3&lt;1,1,(Q274/2)/Dichtheden!$C$3),0))</f>
        <v>1</v>
      </c>
      <c r="S274" s="502">
        <f>E274*Dichtheden!$AY$68</f>
        <v>8.9591091125608262</v>
      </c>
      <c r="T274" s="495">
        <f>IF(Q274=0,0,ROUND(IF((S274/2)/Dichtheden!$D$3&lt;1,1,(S274/2)/Dichtheden!$D$3),0))</f>
        <v>1</v>
      </c>
      <c r="U274" s="502">
        <f>D274*Dichtheden!$G$5</f>
        <v>288.44517400000001</v>
      </c>
      <c r="V274" s="502">
        <f>D274*Dichtheden!$H$5</f>
        <v>19.847144999999998</v>
      </c>
      <c r="X274" s="630"/>
      <c r="AA274" s="628">
        <f t="shared" si="488"/>
        <v>0</v>
      </c>
      <c r="AB274" s="628">
        <f t="shared" si="488"/>
        <v>0</v>
      </c>
      <c r="AC274" s="628">
        <f t="shared" si="488"/>
        <v>0</v>
      </c>
      <c r="AD274" s="628">
        <f t="shared" si="488"/>
        <v>0</v>
      </c>
      <c r="AE274" s="628">
        <f t="shared" si="488"/>
        <v>0</v>
      </c>
      <c r="AF274" s="628">
        <f t="shared" si="488"/>
        <v>0</v>
      </c>
      <c r="AG274" s="628">
        <f t="shared" si="488"/>
        <v>0</v>
      </c>
      <c r="AH274" s="628">
        <f t="shared" si="488"/>
        <v>0</v>
      </c>
      <c r="AI274" s="628">
        <f t="shared" si="488"/>
        <v>0</v>
      </c>
      <c r="AJ274" s="628">
        <f t="shared" si="488"/>
        <v>0</v>
      </c>
      <c r="AK274" s="628">
        <f t="shared" si="488"/>
        <v>0</v>
      </c>
      <c r="AL274" s="628">
        <f t="shared" si="488"/>
        <v>0</v>
      </c>
      <c r="AM274" s="628">
        <f t="shared" si="488"/>
        <v>0</v>
      </c>
      <c r="AN274" s="628">
        <f t="shared" si="488"/>
        <v>0</v>
      </c>
      <c r="AO274" s="628">
        <f t="shared" si="488"/>
        <v>0</v>
      </c>
      <c r="AP274" s="628">
        <f t="shared" si="488"/>
        <v>0</v>
      </c>
      <c r="AQ274" s="628">
        <f t="shared" si="508"/>
        <v>0</v>
      </c>
      <c r="AR274" s="628">
        <f t="shared" si="508"/>
        <v>0</v>
      </c>
      <c r="AS274" s="628">
        <f t="shared" si="508"/>
        <v>0</v>
      </c>
      <c r="AT274" s="628">
        <f t="shared" si="508"/>
        <v>0</v>
      </c>
      <c r="AU274" s="628">
        <f t="shared" si="508"/>
        <v>0</v>
      </c>
      <c r="AV274" s="628">
        <f t="shared" si="508"/>
        <v>0</v>
      </c>
      <c r="AW274" s="628">
        <f t="shared" si="508"/>
        <v>0</v>
      </c>
      <c r="AX274" s="628">
        <f t="shared" si="508"/>
        <v>0</v>
      </c>
      <c r="AY274" s="628">
        <f t="shared" si="508"/>
        <v>0</v>
      </c>
      <c r="AZ274" s="628">
        <f t="shared" si="508"/>
        <v>0</v>
      </c>
      <c r="BA274" s="628">
        <f t="shared" si="508"/>
        <v>0</v>
      </c>
      <c r="BB274" s="628">
        <f t="shared" si="508"/>
        <v>0</v>
      </c>
      <c r="BC274" s="628">
        <f t="shared" si="508"/>
        <v>0</v>
      </c>
      <c r="BD274" s="628">
        <f t="shared" si="508"/>
        <v>0</v>
      </c>
      <c r="BE274" s="628">
        <f t="shared" si="508"/>
        <v>6.457535</v>
      </c>
      <c r="BF274" s="628">
        <f t="shared" si="508"/>
        <v>0</v>
      </c>
      <c r="BG274" s="628">
        <f t="shared" si="489"/>
        <v>0</v>
      </c>
      <c r="BH274" s="628">
        <f t="shared" si="489"/>
        <v>0</v>
      </c>
      <c r="BI274" s="628">
        <f t="shared" si="489"/>
        <v>0</v>
      </c>
      <c r="BJ274" s="628">
        <f t="shared" si="489"/>
        <v>0</v>
      </c>
      <c r="BK274" s="628">
        <f t="shared" si="489"/>
        <v>0</v>
      </c>
      <c r="BL274" s="628">
        <f t="shared" si="489"/>
        <v>0</v>
      </c>
      <c r="BM274" s="628">
        <f t="shared" si="489"/>
        <v>0</v>
      </c>
      <c r="BN274" s="628">
        <f t="shared" si="489"/>
        <v>0</v>
      </c>
      <c r="BO274" s="628">
        <f t="shared" si="489"/>
        <v>0</v>
      </c>
      <c r="BP274" s="628">
        <f t="shared" si="489"/>
        <v>0</v>
      </c>
      <c r="BQ274" s="628">
        <f t="shared" si="489"/>
        <v>0</v>
      </c>
      <c r="BR274" s="628">
        <f t="shared" si="489"/>
        <v>0</v>
      </c>
      <c r="BS274" s="628">
        <f t="shared" si="489"/>
        <v>0</v>
      </c>
      <c r="BT274" s="628">
        <f t="shared" si="489"/>
        <v>0</v>
      </c>
      <c r="BU274" s="628">
        <f t="shared" si="489"/>
        <v>0</v>
      </c>
      <c r="BV274" s="628">
        <f t="shared" si="489"/>
        <v>0</v>
      </c>
      <c r="BW274" s="628">
        <f t="shared" si="463"/>
        <v>0</v>
      </c>
      <c r="BX274" s="628">
        <f t="shared" si="463"/>
        <v>0</v>
      </c>
      <c r="BY274" s="628">
        <f t="shared" si="463"/>
        <v>0</v>
      </c>
      <c r="BZ274" s="628">
        <f t="shared" si="463"/>
        <v>0</v>
      </c>
      <c r="CA274" s="628">
        <f t="shared" si="463"/>
        <v>0</v>
      </c>
      <c r="CB274" s="628">
        <f t="shared" si="463"/>
        <v>0</v>
      </c>
      <c r="CC274" s="628">
        <f t="shared" si="463"/>
        <v>0</v>
      </c>
      <c r="CD274" s="628">
        <f t="shared" si="463"/>
        <v>0</v>
      </c>
      <c r="CE274" s="628"/>
      <c r="CF274" s="628">
        <f t="shared" si="490"/>
        <v>0</v>
      </c>
      <c r="CG274" s="628">
        <f t="shared" si="490"/>
        <v>0</v>
      </c>
      <c r="CH274" s="628">
        <f t="shared" si="490"/>
        <v>0</v>
      </c>
      <c r="CI274" s="628">
        <f t="shared" si="490"/>
        <v>0</v>
      </c>
      <c r="CJ274" s="628">
        <f t="shared" si="490"/>
        <v>0</v>
      </c>
      <c r="CK274" s="628">
        <f t="shared" si="490"/>
        <v>0</v>
      </c>
      <c r="CL274" s="628">
        <f t="shared" si="490"/>
        <v>0</v>
      </c>
      <c r="CM274" s="628">
        <f t="shared" si="490"/>
        <v>0</v>
      </c>
      <c r="CN274" s="628">
        <f t="shared" si="490"/>
        <v>0</v>
      </c>
      <c r="CO274" s="628">
        <f t="shared" si="490"/>
        <v>0</v>
      </c>
      <c r="CP274" s="628">
        <f t="shared" si="490"/>
        <v>0</v>
      </c>
      <c r="CQ274" s="628">
        <f t="shared" si="490"/>
        <v>0</v>
      </c>
      <c r="CR274" s="628">
        <f t="shared" si="490"/>
        <v>0</v>
      </c>
      <c r="CS274" s="628">
        <f t="shared" si="490"/>
        <v>0</v>
      </c>
      <c r="CT274" s="628">
        <f t="shared" si="490"/>
        <v>0</v>
      </c>
      <c r="CU274" s="628">
        <f t="shared" si="490"/>
        <v>0</v>
      </c>
      <c r="CV274" s="628">
        <f t="shared" si="509"/>
        <v>0</v>
      </c>
      <c r="CW274" s="628">
        <f t="shared" si="509"/>
        <v>0</v>
      </c>
      <c r="CX274" s="628">
        <f t="shared" si="509"/>
        <v>0</v>
      </c>
      <c r="CY274" s="628">
        <f t="shared" si="509"/>
        <v>0</v>
      </c>
      <c r="CZ274" s="628">
        <f t="shared" si="509"/>
        <v>0</v>
      </c>
      <c r="DA274" s="628">
        <f t="shared" si="509"/>
        <v>0</v>
      </c>
      <c r="DB274" s="628">
        <f t="shared" si="509"/>
        <v>0</v>
      </c>
      <c r="DC274" s="628">
        <f t="shared" si="509"/>
        <v>0</v>
      </c>
      <c r="DD274" s="628">
        <f t="shared" si="509"/>
        <v>0</v>
      </c>
      <c r="DE274" s="628">
        <f t="shared" si="509"/>
        <v>0</v>
      </c>
      <c r="DF274" s="628">
        <f t="shared" si="509"/>
        <v>0</v>
      </c>
      <c r="DG274" s="628">
        <f t="shared" si="509"/>
        <v>0</v>
      </c>
      <c r="DH274" s="628">
        <f t="shared" si="509"/>
        <v>0</v>
      </c>
      <c r="DI274" s="628">
        <f t="shared" si="509"/>
        <v>0</v>
      </c>
      <c r="DJ274" s="628">
        <f t="shared" si="509"/>
        <v>1.323143</v>
      </c>
      <c r="DK274" s="628">
        <f t="shared" si="509"/>
        <v>0</v>
      </c>
      <c r="DL274" s="628">
        <f t="shared" si="491"/>
        <v>0</v>
      </c>
      <c r="DM274" s="628">
        <f t="shared" si="491"/>
        <v>0</v>
      </c>
      <c r="DN274" s="628">
        <f t="shared" si="491"/>
        <v>0</v>
      </c>
      <c r="DO274" s="628">
        <f t="shared" si="491"/>
        <v>0</v>
      </c>
      <c r="DP274" s="628">
        <f t="shared" si="491"/>
        <v>0</v>
      </c>
      <c r="DQ274" s="628">
        <f t="shared" si="491"/>
        <v>0</v>
      </c>
      <c r="DR274" s="628">
        <f t="shared" si="491"/>
        <v>0</v>
      </c>
      <c r="DS274" s="628">
        <f t="shared" si="491"/>
        <v>0</v>
      </c>
      <c r="DT274" s="628">
        <f t="shared" si="491"/>
        <v>0</v>
      </c>
      <c r="DU274" s="628">
        <f t="shared" si="491"/>
        <v>0</v>
      </c>
      <c r="DV274" s="628">
        <f t="shared" si="491"/>
        <v>0</v>
      </c>
      <c r="DW274" s="628">
        <f t="shared" si="491"/>
        <v>0</v>
      </c>
      <c r="DX274" s="628">
        <f t="shared" si="491"/>
        <v>0</v>
      </c>
      <c r="DY274" s="628">
        <f t="shared" si="491"/>
        <v>0</v>
      </c>
      <c r="DZ274" s="628">
        <f t="shared" si="491"/>
        <v>0</v>
      </c>
      <c r="EA274" s="628">
        <f t="shared" si="491"/>
        <v>0</v>
      </c>
      <c r="EB274" s="628">
        <f t="shared" si="466"/>
        <v>0</v>
      </c>
      <c r="EC274" s="628">
        <f t="shared" si="466"/>
        <v>0</v>
      </c>
      <c r="ED274" s="628">
        <f t="shared" si="466"/>
        <v>0</v>
      </c>
      <c r="EE274" s="628">
        <f t="shared" si="466"/>
        <v>0</v>
      </c>
      <c r="EF274" s="628">
        <f t="shared" si="466"/>
        <v>0</v>
      </c>
      <c r="EG274" s="628">
        <f t="shared" si="466"/>
        <v>0</v>
      </c>
      <c r="EH274" s="628">
        <f t="shared" si="466"/>
        <v>0</v>
      </c>
      <c r="EI274" s="628">
        <f t="shared" si="466"/>
        <v>0</v>
      </c>
      <c r="EJ274" s="631"/>
      <c r="EK274" s="631">
        <f t="shared" si="510"/>
        <v>0</v>
      </c>
      <c r="EL274" s="631">
        <f t="shared" si="510"/>
        <v>0</v>
      </c>
      <c r="EM274" s="631">
        <f t="shared" si="510"/>
        <v>0</v>
      </c>
      <c r="EN274" s="631">
        <f t="shared" si="510"/>
        <v>0</v>
      </c>
      <c r="EO274" s="631">
        <f t="shared" si="510"/>
        <v>0</v>
      </c>
      <c r="EP274" s="631">
        <f t="shared" si="510"/>
        <v>0</v>
      </c>
      <c r="EQ274" s="631">
        <f t="shared" si="510"/>
        <v>0</v>
      </c>
      <c r="ER274" s="631">
        <f t="shared" si="510"/>
        <v>0</v>
      </c>
      <c r="ES274" s="631">
        <f t="shared" si="510"/>
        <v>0</v>
      </c>
      <c r="ET274" s="631">
        <f t="shared" si="510"/>
        <v>0</v>
      </c>
      <c r="EU274" s="631">
        <f t="shared" si="510"/>
        <v>0</v>
      </c>
      <c r="EV274" s="631">
        <f t="shared" si="510"/>
        <v>0</v>
      </c>
      <c r="EW274" s="631">
        <f t="shared" si="510"/>
        <v>0</v>
      </c>
      <c r="EX274" s="631">
        <f t="shared" si="510"/>
        <v>0</v>
      </c>
      <c r="EY274" s="631">
        <f t="shared" si="510"/>
        <v>0</v>
      </c>
      <c r="EZ274" s="631">
        <f t="shared" si="510"/>
        <v>0</v>
      </c>
      <c r="FA274" s="631">
        <f t="shared" si="447"/>
        <v>0</v>
      </c>
      <c r="FB274" s="631">
        <f t="shared" si="447"/>
        <v>0</v>
      </c>
      <c r="FC274" s="631">
        <f t="shared" si="447"/>
        <v>0</v>
      </c>
      <c r="FD274" s="631">
        <f t="shared" si="484"/>
        <v>0</v>
      </c>
      <c r="FE274" s="631">
        <f t="shared" si="484"/>
        <v>0</v>
      </c>
      <c r="FF274" s="631">
        <f t="shared" si="484"/>
        <v>0</v>
      </c>
      <c r="FG274" s="631">
        <f t="shared" si="484"/>
        <v>0</v>
      </c>
      <c r="FH274" s="631">
        <f t="shared" si="484"/>
        <v>0</v>
      </c>
      <c r="FI274" s="631">
        <f t="shared" si="484"/>
        <v>0</v>
      </c>
      <c r="FJ274" s="631">
        <f t="shared" si="484"/>
        <v>0</v>
      </c>
      <c r="FK274" s="631">
        <f t="shared" si="484"/>
        <v>0</v>
      </c>
      <c r="FL274" s="631">
        <f t="shared" si="484"/>
        <v>0</v>
      </c>
      <c r="FM274" s="631">
        <f t="shared" si="484"/>
        <v>0</v>
      </c>
      <c r="FN274" s="631">
        <f t="shared" si="484"/>
        <v>0</v>
      </c>
      <c r="FO274" s="631">
        <f t="shared" si="484"/>
        <v>1</v>
      </c>
      <c r="FP274" s="631">
        <f t="shared" si="484"/>
        <v>0</v>
      </c>
      <c r="FQ274" s="631">
        <f t="shared" si="484"/>
        <v>0</v>
      </c>
      <c r="FR274" s="631">
        <f t="shared" si="484"/>
        <v>0</v>
      </c>
      <c r="FS274" s="631">
        <f t="shared" si="484"/>
        <v>0</v>
      </c>
      <c r="FT274" s="631">
        <f t="shared" si="427"/>
        <v>0</v>
      </c>
      <c r="FU274" s="631">
        <f t="shared" si="427"/>
        <v>0</v>
      </c>
      <c r="FV274" s="631">
        <f t="shared" si="445"/>
        <v>0</v>
      </c>
      <c r="FW274" s="631">
        <f t="shared" si="445"/>
        <v>0</v>
      </c>
      <c r="FX274" s="631">
        <f t="shared" si="445"/>
        <v>0</v>
      </c>
      <c r="FY274" s="631">
        <f t="shared" si="445"/>
        <v>0</v>
      </c>
      <c r="FZ274" s="631">
        <f t="shared" si="445"/>
        <v>0</v>
      </c>
      <c r="GA274" s="631">
        <f t="shared" si="445"/>
        <v>0</v>
      </c>
      <c r="GB274" s="631">
        <f t="shared" si="445"/>
        <v>0</v>
      </c>
      <c r="GC274" s="631">
        <f t="shared" si="445"/>
        <v>0</v>
      </c>
      <c r="GD274" s="631">
        <f t="shared" si="485"/>
        <v>0</v>
      </c>
      <c r="GE274" s="631">
        <f t="shared" si="485"/>
        <v>0</v>
      </c>
      <c r="GF274" s="631">
        <f t="shared" si="485"/>
        <v>0</v>
      </c>
      <c r="GG274" s="631">
        <f t="shared" si="485"/>
        <v>0</v>
      </c>
      <c r="GH274" s="631">
        <f t="shared" si="485"/>
        <v>0</v>
      </c>
      <c r="GI274" s="631">
        <f t="shared" si="486"/>
        <v>0</v>
      </c>
      <c r="GJ274" s="631">
        <f t="shared" si="486"/>
        <v>0</v>
      </c>
      <c r="GK274" s="631">
        <f t="shared" si="486"/>
        <v>0</v>
      </c>
      <c r="GL274" s="631">
        <f t="shared" si="486"/>
        <v>0</v>
      </c>
      <c r="GM274" s="631">
        <f t="shared" si="486"/>
        <v>0</v>
      </c>
      <c r="GN274" s="631">
        <f t="shared" si="486"/>
        <v>0</v>
      </c>
      <c r="GO274" s="631"/>
      <c r="GP274" s="631">
        <f t="shared" si="487"/>
        <v>0</v>
      </c>
      <c r="GQ274" s="631">
        <f t="shared" si="487"/>
        <v>0</v>
      </c>
      <c r="GR274" s="631">
        <f t="shared" si="487"/>
        <v>0</v>
      </c>
      <c r="GS274" s="631">
        <f t="shared" si="487"/>
        <v>0</v>
      </c>
      <c r="GT274" s="631">
        <f t="shared" si="487"/>
        <v>0</v>
      </c>
      <c r="GU274" s="631">
        <f t="shared" si="487"/>
        <v>0</v>
      </c>
      <c r="GV274" s="631">
        <f t="shared" si="487"/>
        <v>0</v>
      </c>
      <c r="GW274" s="631">
        <f t="shared" si="487"/>
        <v>0</v>
      </c>
      <c r="GX274" s="631">
        <f t="shared" si="487"/>
        <v>0</v>
      </c>
      <c r="GY274" s="631">
        <f t="shared" si="487"/>
        <v>0</v>
      </c>
      <c r="GZ274" s="631">
        <f t="shared" si="487"/>
        <v>0</v>
      </c>
      <c r="HA274" s="631">
        <f t="shared" si="487"/>
        <v>0</v>
      </c>
      <c r="HB274" s="631">
        <f t="shared" si="487"/>
        <v>0</v>
      </c>
      <c r="HC274" s="631">
        <f t="shared" si="487"/>
        <v>0</v>
      </c>
      <c r="HD274" s="631">
        <f t="shared" si="487"/>
        <v>0</v>
      </c>
      <c r="HE274" s="631">
        <f t="shared" si="408"/>
        <v>0</v>
      </c>
      <c r="HF274" s="631">
        <f t="shared" si="408"/>
        <v>0</v>
      </c>
      <c r="HG274" s="631">
        <f t="shared" si="408"/>
        <v>0</v>
      </c>
      <c r="HH274" s="631">
        <f t="shared" si="408"/>
        <v>0</v>
      </c>
      <c r="HI274" s="631">
        <f t="shared" si="470"/>
        <v>0</v>
      </c>
      <c r="HJ274" s="631">
        <f t="shared" si="470"/>
        <v>0</v>
      </c>
      <c r="HK274" s="631">
        <f t="shared" si="470"/>
        <v>0</v>
      </c>
      <c r="HL274" s="631">
        <f t="shared" si="470"/>
        <v>0</v>
      </c>
      <c r="HM274" s="631">
        <f t="shared" si="470"/>
        <v>0</v>
      </c>
      <c r="HN274" s="631">
        <f t="shared" si="470"/>
        <v>0</v>
      </c>
      <c r="HO274" s="631">
        <f t="shared" si="470"/>
        <v>0</v>
      </c>
      <c r="HP274" s="631">
        <f t="shared" si="470"/>
        <v>0</v>
      </c>
      <c r="HQ274" s="631">
        <f t="shared" si="470"/>
        <v>0</v>
      </c>
      <c r="HR274" s="631">
        <f t="shared" si="389"/>
        <v>0</v>
      </c>
      <c r="HS274" s="631">
        <f t="shared" si="389"/>
        <v>0</v>
      </c>
      <c r="HT274" s="631">
        <f t="shared" si="389"/>
        <v>1</v>
      </c>
      <c r="HU274" s="631">
        <f t="shared" si="389"/>
        <v>0</v>
      </c>
      <c r="HV274" s="631">
        <f t="shared" si="471"/>
        <v>0</v>
      </c>
      <c r="HW274" s="631">
        <f t="shared" si="471"/>
        <v>0</v>
      </c>
      <c r="HX274" s="631">
        <f t="shared" si="471"/>
        <v>0</v>
      </c>
      <c r="HY274" s="631">
        <f t="shared" si="471"/>
        <v>0</v>
      </c>
      <c r="HZ274" s="631">
        <f t="shared" si="471"/>
        <v>0</v>
      </c>
      <c r="IA274" s="631">
        <f t="shared" si="471"/>
        <v>0</v>
      </c>
      <c r="IB274" s="631">
        <f t="shared" si="471"/>
        <v>0</v>
      </c>
      <c r="IC274" s="631">
        <f t="shared" si="471"/>
        <v>0</v>
      </c>
      <c r="ID274" s="631">
        <f t="shared" si="471"/>
        <v>0</v>
      </c>
      <c r="IE274" s="631">
        <f t="shared" si="471"/>
        <v>0</v>
      </c>
      <c r="IF274" s="631">
        <f t="shared" si="471"/>
        <v>0</v>
      </c>
      <c r="IG274" s="631">
        <f t="shared" si="471"/>
        <v>0</v>
      </c>
      <c r="IH274" s="631">
        <f t="shared" si="471"/>
        <v>0</v>
      </c>
      <c r="II274" s="631">
        <f t="shared" si="471"/>
        <v>0</v>
      </c>
      <c r="IJ274" s="631">
        <f t="shared" si="471"/>
        <v>0</v>
      </c>
      <c r="IK274" s="631">
        <f t="shared" si="471"/>
        <v>0</v>
      </c>
      <c r="IL274" s="631">
        <f t="shared" si="446"/>
        <v>0</v>
      </c>
      <c r="IM274" s="631">
        <f t="shared" si="446"/>
        <v>0</v>
      </c>
      <c r="IN274" s="631">
        <f t="shared" si="446"/>
        <v>0</v>
      </c>
      <c r="IO274" s="631">
        <f t="shared" si="446"/>
        <v>0</v>
      </c>
      <c r="IP274" s="631">
        <f t="shared" si="446"/>
        <v>0</v>
      </c>
      <c r="IQ274" s="631">
        <f t="shared" si="446"/>
        <v>0</v>
      </c>
      <c r="IR274" s="631">
        <f t="shared" si="446"/>
        <v>0</v>
      </c>
      <c r="IS274" s="631">
        <f t="shared" si="446"/>
        <v>0</v>
      </c>
      <c r="IT274" s="631"/>
      <c r="IU274" s="631">
        <f t="shared" si="495"/>
        <v>0</v>
      </c>
      <c r="IV274" s="631">
        <f t="shared" si="495"/>
        <v>0</v>
      </c>
      <c r="IW274" s="631">
        <f t="shared" si="495"/>
        <v>0</v>
      </c>
      <c r="IX274" s="631">
        <f t="shared" si="495"/>
        <v>0</v>
      </c>
      <c r="IY274" s="631">
        <f t="shared" si="495"/>
        <v>0</v>
      </c>
      <c r="IZ274" s="631">
        <f t="shared" si="495"/>
        <v>0</v>
      </c>
      <c r="JA274" s="631">
        <f t="shared" si="495"/>
        <v>0</v>
      </c>
      <c r="JB274" s="631">
        <f t="shared" si="495"/>
        <v>0</v>
      </c>
      <c r="JC274" s="631">
        <f t="shared" si="495"/>
        <v>0</v>
      </c>
      <c r="JD274" s="631">
        <f t="shared" si="495"/>
        <v>0</v>
      </c>
      <c r="JE274" s="631">
        <f t="shared" si="496"/>
        <v>0</v>
      </c>
      <c r="JF274" s="631">
        <f t="shared" si="496"/>
        <v>0</v>
      </c>
      <c r="JG274" s="631">
        <f t="shared" si="496"/>
        <v>0</v>
      </c>
      <c r="JH274" s="631">
        <f t="shared" si="496"/>
        <v>0</v>
      </c>
      <c r="JI274" s="631">
        <f t="shared" si="496"/>
        <v>0</v>
      </c>
      <c r="JJ274" s="631">
        <f t="shared" si="496"/>
        <v>0</v>
      </c>
      <c r="JK274" s="631">
        <f t="shared" si="496"/>
        <v>0</v>
      </c>
      <c r="JL274" s="631">
        <f t="shared" si="496"/>
        <v>0</v>
      </c>
      <c r="JM274" s="631">
        <f t="shared" si="496"/>
        <v>0</v>
      </c>
      <c r="JN274" s="631">
        <f t="shared" si="496"/>
        <v>0</v>
      </c>
      <c r="JO274" s="631">
        <f t="shared" si="497"/>
        <v>0</v>
      </c>
      <c r="JP274" s="631">
        <f t="shared" si="497"/>
        <v>0</v>
      </c>
      <c r="JQ274" s="631">
        <f t="shared" si="497"/>
        <v>0</v>
      </c>
      <c r="JR274" s="631">
        <f t="shared" si="497"/>
        <v>0</v>
      </c>
      <c r="JS274" s="631">
        <f t="shared" si="497"/>
        <v>0</v>
      </c>
      <c r="JT274" s="631">
        <f t="shared" si="497"/>
        <v>0</v>
      </c>
      <c r="JU274" s="631">
        <f t="shared" si="497"/>
        <v>0</v>
      </c>
      <c r="JV274" s="631">
        <f t="shared" si="497"/>
        <v>0</v>
      </c>
      <c r="JW274" s="631">
        <f t="shared" si="497"/>
        <v>0</v>
      </c>
      <c r="JX274" s="631">
        <f t="shared" si="497"/>
        <v>0</v>
      </c>
      <c r="JY274" s="631">
        <f t="shared" si="498"/>
        <v>297.70717500000001</v>
      </c>
      <c r="JZ274" s="631">
        <f t="shared" si="498"/>
        <v>0</v>
      </c>
      <c r="KA274" s="631">
        <f t="shared" si="498"/>
        <v>0</v>
      </c>
      <c r="KB274" s="631">
        <f t="shared" si="498"/>
        <v>0</v>
      </c>
      <c r="KC274" s="631">
        <f t="shared" si="498"/>
        <v>0</v>
      </c>
      <c r="KD274" s="631">
        <f t="shared" si="498"/>
        <v>0</v>
      </c>
      <c r="KE274" s="631">
        <f t="shared" si="498"/>
        <v>0</v>
      </c>
      <c r="KF274" s="631">
        <f t="shared" si="498"/>
        <v>0</v>
      </c>
      <c r="KG274" s="631">
        <f t="shared" si="498"/>
        <v>0</v>
      </c>
      <c r="KH274" s="631">
        <f t="shared" si="498"/>
        <v>0</v>
      </c>
      <c r="KI274" s="631">
        <f t="shared" si="499"/>
        <v>0</v>
      </c>
      <c r="KJ274" s="631">
        <f t="shared" si="499"/>
        <v>0</v>
      </c>
      <c r="KK274" s="631">
        <f t="shared" si="499"/>
        <v>0</v>
      </c>
      <c r="KL274" s="631">
        <f t="shared" si="499"/>
        <v>0</v>
      </c>
      <c r="KM274" s="631">
        <f t="shared" si="499"/>
        <v>0</v>
      </c>
      <c r="KN274" s="631">
        <f t="shared" si="499"/>
        <v>0</v>
      </c>
      <c r="KO274" s="631">
        <f t="shared" si="499"/>
        <v>0</v>
      </c>
      <c r="KP274" s="631">
        <f t="shared" si="499"/>
        <v>0</v>
      </c>
      <c r="KQ274" s="631">
        <f t="shared" si="499"/>
        <v>0</v>
      </c>
      <c r="KR274" s="631">
        <f t="shared" si="499"/>
        <v>0</v>
      </c>
      <c r="KS274" s="631">
        <f t="shared" si="500"/>
        <v>0</v>
      </c>
      <c r="KT274" s="631">
        <f t="shared" si="500"/>
        <v>0</v>
      </c>
      <c r="KU274" s="631">
        <f t="shared" si="500"/>
        <v>0</v>
      </c>
      <c r="KV274" s="631">
        <f t="shared" si="500"/>
        <v>0</v>
      </c>
      <c r="KW274" s="631">
        <f t="shared" si="500"/>
        <v>0</v>
      </c>
      <c r="KX274" s="631">
        <f t="shared" si="500"/>
        <v>0</v>
      </c>
      <c r="KY274" s="631"/>
      <c r="KZ274" s="631">
        <f t="shared" si="501"/>
        <v>0</v>
      </c>
      <c r="LA274" s="631">
        <f t="shared" si="501"/>
        <v>0</v>
      </c>
      <c r="LB274" s="631">
        <f t="shared" si="501"/>
        <v>0</v>
      </c>
      <c r="LC274" s="631">
        <f t="shared" si="501"/>
        <v>0</v>
      </c>
      <c r="LD274" s="631">
        <f t="shared" si="501"/>
        <v>0</v>
      </c>
      <c r="LE274" s="631">
        <f t="shared" si="501"/>
        <v>0</v>
      </c>
      <c r="LF274" s="631">
        <f t="shared" si="501"/>
        <v>0</v>
      </c>
      <c r="LG274" s="631">
        <f t="shared" si="501"/>
        <v>0</v>
      </c>
      <c r="LH274" s="631">
        <f t="shared" si="501"/>
        <v>0</v>
      </c>
      <c r="LI274" s="631">
        <f t="shared" si="501"/>
        <v>0</v>
      </c>
      <c r="LJ274" s="631">
        <f t="shared" si="502"/>
        <v>0</v>
      </c>
      <c r="LK274" s="631">
        <f t="shared" si="502"/>
        <v>0</v>
      </c>
      <c r="LL274" s="631">
        <f t="shared" si="502"/>
        <v>0</v>
      </c>
      <c r="LM274" s="631">
        <f t="shared" si="502"/>
        <v>0</v>
      </c>
      <c r="LN274" s="631">
        <f t="shared" si="502"/>
        <v>0</v>
      </c>
      <c r="LO274" s="631">
        <f t="shared" si="502"/>
        <v>0</v>
      </c>
      <c r="LP274" s="631">
        <f t="shared" si="502"/>
        <v>0</v>
      </c>
      <c r="LQ274" s="631">
        <f t="shared" si="502"/>
        <v>0</v>
      </c>
      <c r="LR274" s="631">
        <f t="shared" si="502"/>
        <v>0</v>
      </c>
      <c r="LS274" s="631">
        <f t="shared" si="502"/>
        <v>0</v>
      </c>
      <c r="LT274" s="631">
        <f t="shared" si="503"/>
        <v>0</v>
      </c>
      <c r="LU274" s="631">
        <f t="shared" si="503"/>
        <v>0</v>
      </c>
      <c r="LV274" s="631">
        <f t="shared" si="503"/>
        <v>0</v>
      </c>
      <c r="LW274" s="631">
        <f t="shared" si="503"/>
        <v>0</v>
      </c>
      <c r="LX274" s="631">
        <f t="shared" si="503"/>
        <v>0</v>
      </c>
      <c r="LY274" s="631">
        <f t="shared" si="503"/>
        <v>0</v>
      </c>
      <c r="LZ274" s="631">
        <f t="shared" si="503"/>
        <v>0</v>
      </c>
      <c r="MA274" s="631">
        <f t="shared" si="503"/>
        <v>0</v>
      </c>
      <c r="MB274" s="631">
        <f t="shared" si="503"/>
        <v>0</v>
      </c>
      <c r="MC274" s="631">
        <f t="shared" si="503"/>
        <v>0</v>
      </c>
      <c r="MD274" s="631">
        <f t="shared" si="504"/>
        <v>46.310004999999997</v>
      </c>
      <c r="ME274" s="631">
        <f t="shared" si="504"/>
        <v>0</v>
      </c>
      <c r="MF274" s="631">
        <f t="shared" si="504"/>
        <v>0</v>
      </c>
      <c r="MG274" s="631">
        <f t="shared" si="504"/>
        <v>0</v>
      </c>
      <c r="MH274" s="631">
        <f t="shared" si="504"/>
        <v>0</v>
      </c>
      <c r="MI274" s="631">
        <f t="shared" si="504"/>
        <v>0</v>
      </c>
      <c r="MJ274" s="631">
        <f t="shared" si="504"/>
        <v>0</v>
      </c>
      <c r="MK274" s="631">
        <f t="shared" si="504"/>
        <v>0</v>
      </c>
      <c r="ML274" s="631">
        <f t="shared" si="504"/>
        <v>0</v>
      </c>
      <c r="MM274" s="631">
        <f t="shared" si="504"/>
        <v>0</v>
      </c>
      <c r="MN274" s="631">
        <f t="shared" si="505"/>
        <v>0</v>
      </c>
      <c r="MO274" s="631">
        <f t="shared" si="505"/>
        <v>0</v>
      </c>
      <c r="MP274" s="631">
        <f t="shared" si="505"/>
        <v>0</v>
      </c>
      <c r="MQ274" s="631">
        <f t="shared" si="505"/>
        <v>0</v>
      </c>
      <c r="MR274" s="631">
        <f t="shared" si="505"/>
        <v>0</v>
      </c>
      <c r="MS274" s="631">
        <f t="shared" si="505"/>
        <v>0</v>
      </c>
      <c r="MT274" s="631">
        <f t="shared" si="505"/>
        <v>0</v>
      </c>
      <c r="MU274" s="631">
        <f t="shared" si="505"/>
        <v>0</v>
      </c>
      <c r="MV274" s="631">
        <f t="shared" si="505"/>
        <v>0</v>
      </c>
      <c r="MW274" s="631">
        <f t="shared" si="505"/>
        <v>0</v>
      </c>
      <c r="MX274" s="631">
        <f t="shared" si="506"/>
        <v>0</v>
      </c>
      <c r="MY274" s="631">
        <f t="shared" si="506"/>
        <v>0</v>
      </c>
      <c r="MZ274" s="631">
        <f t="shared" si="506"/>
        <v>0</v>
      </c>
      <c r="NA274" s="631">
        <f t="shared" si="506"/>
        <v>0</v>
      </c>
      <c r="NB274" s="631">
        <f t="shared" si="506"/>
        <v>0</v>
      </c>
      <c r="NC274" s="631">
        <f t="shared" si="506"/>
        <v>0</v>
      </c>
    </row>
    <row r="275" spans="1:367" hidden="1">
      <c r="A275" s="504" t="s">
        <v>110</v>
      </c>
      <c r="B275" s="504" t="s">
        <v>354</v>
      </c>
      <c r="C275" s="497">
        <v>2.7970069999999998</v>
      </c>
      <c r="D275" s="497">
        <v>0.22431100000000001</v>
      </c>
      <c r="E275" s="362">
        <f t="shared" si="492"/>
        <v>1.8446346546949414E-3</v>
      </c>
      <c r="F275" s="363">
        <f t="shared" si="493"/>
        <v>6.7332001087585136E-4</v>
      </c>
      <c r="G275" s="498">
        <f>E275*Dichtheden!$V$70</f>
        <v>95.033511419070138</v>
      </c>
      <c r="H275" s="499">
        <f>IF(C275=0,0,ROUND(IF((G275/2)/Dichtheden!$C$3&lt;1,1,(G275/2)/Dichtheden!$C$3),0))</f>
        <v>1</v>
      </c>
      <c r="I275" s="498">
        <f>E275*Dichtheden!$AJ$70</f>
        <v>15.838918569845024</v>
      </c>
      <c r="J275" s="499">
        <f>IF(C275=0,0,ROUND(IF((I275/2)/Dichtheden!$D$3&lt;1,1,(I275/2)/Dichtheden!$D$3),0))</f>
        <v>1</v>
      </c>
      <c r="K275" s="498">
        <f t="shared" si="494"/>
        <v>47.516755709535069</v>
      </c>
      <c r="L275" s="500">
        <f t="shared" si="507"/>
        <v>47.516755709535069</v>
      </c>
      <c r="M275" s="498">
        <f>IF(D275=0,0,IF((D275*Dichtheden!$G$4)&lt;25,25,D275*Dichtheden!$G$4))</f>
        <v>50.469975000000005</v>
      </c>
      <c r="N275" s="499">
        <f>D275*Dichtheden!$H$4</f>
        <v>7.8508850000000008</v>
      </c>
      <c r="O275" s="501"/>
      <c r="P275" s="501"/>
      <c r="Q275" s="502">
        <f>E275*Dichtheden!$AS$68</f>
        <v>70.087214671564226</v>
      </c>
      <c r="R275" s="495">
        <f>IF(Q275=0,0,ROUND(IF((Q275/2)/Dichtheden!$C$3&lt;1,1,(Q275/2)/Dichtheden!$C$3),0))</f>
        <v>1</v>
      </c>
      <c r="S275" s="502">
        <f>E275*Dichtheden!$AY$68</f>
        <v>3.8805350496120306</v>
      </c>
      <c r="T275" s="495">
        <f>IF(Q275=0,0,ROUND(IF((S275/2)/Dichtheden!$D$3&lt;1,1,(S275/2)/Dichtheden!$D$3),0))</f>
        <v>1</v>
      </c>
      <c r="U275" s="502">
        <f>D275*Dichtheden!$G$5</f>
        <v>48.899798000000004</v>
      </c>
      <c r="V275" s="502">
        <f>D275*Dichtheden!$H$5</f>
        <v>3.364665</v>
      </c>
      <c r="X275" s="630"/>
      <c r="AA275" s="628">
        <f t="shared" si="488"/>
        <v>0</v>
      </c>
      <c r="AB275" s="628">
        <f t="shared" si="488"/>
        <v>0</v>
      </c>
      <c r="AC275" s="628">
        <f t="shared" si="488"/>
        <v>0</v>
      </c>
      <c r="AD275" s="628">
        <f t="shared" si="488"/>
        <v>0</v>
      </c>
      <c r="AE275" s="628">
        <f t="shared" si="488"/>
        <v>0</v>
      </c>
      <c r="AF275" s="628">
        <f t="shared" si="488"/>
        <v>0</v>
      </c>
      <c r="AG275" s="628">
        <f t="shared" si="488"/>
        <v>0</v>
      </c>
      <c r="AH275" s="628">
        <f t="shared" si="488"/>
        <v>0</v>
      </c>
      <c r="AI275" s="628">
        <f t="shared" si="488"/>
        <v>0</v>
      </c>
      <c r="AJ275" s="628">
        <f t="shared" si="488"/>
        <v>0</v>
      </c>
      <c r="AK275" s="628">
        <f t="shared" si="488"/>
        <v>0</v>
      </c>
      <c r="AL275" s="628">
        <f t="shared" si="488"/>
        <v>0</v>
      </c>
      <c r="AM275" s="628">
        <f t="shared" si="488"/>
        <v>0</v>
      </c>
      <c r="AN275" s="628">
        <f t="shared" si="488"/>
        <v>0</v>
      </c>
      <c r="AO275" s="628">
        <f t="shared" si="488"/>
        <v>0</v>
      </c>
      <c r="AP275" s="628">
        <f t="shared" si="488"/>
        <v>0</v>
      </c>
      <c r="AQ275" s="628">
        <f t="shared" si="508"/>
        <v>0</v>
      </c>
      <c r="AR275" s="628">
        <f t="shared" si="508"/>
        <v>0</v>
      </c>
      <c r="AS275" s="628">
        <f t="shared" si="508"/>
        <v>0</v>
      </c>
      <c r="AT275" s="628">
        <f t="shared" si="508"/>
        <v>0</v>
      </c>
      <c r="AU275" s="628">
        <f t="shared" si="508"/>
        <v>0</v>
      </c>
      <c r="AV275" s="628">
        <f t="shared" si="508"/>
        <v>0</v>
      </c>
      <c r="AW275" s="628">
        <f t="shared" si="508"/>
        <v>0</v>
      </c>
      <c r="AX275" s="628">
        <f t="shared" si="508"/>
        <v>0</v>
      </c>
      <c r="AY275" s="628">
        <f t="shared" si="508"/>
        <v>0</v>
      </c>
      <c r="AZ275" s="628">
        <f t="shared" si="508"/>
        <v>0</v>
      </c>
      <c r="BA275" s="628">
        <f t="shared" si="508"/>
        <v>0</v>
      </c>
      <c r="BB275" s="628">
        <f t="shared" si="508"/>
        <v>0</v>
      </c>
      <c r="BC275" s="628">
        <f t="shared" si="508"/>
        <v>0</v>
      </c>
      <c r="BD275" s="628">
        <f t="shared" si="508"/>
        <v>0</v>
      </c>
      <c r="BE275" s="628">
        <f t="shared" si="508"/>
        <v>2.7970069999999998</v>
      </c>
      <c r="BF275" s="628">
        <f t="shared" si="508"/>
        <v>0</v>
      </c>
      <c r="BG275" s="628">
        <f t="shared" si="489"/>
        <v>0</v>
      </c>
      <c r="BH275" s="628">
        <f t="shared" si="489"/>
        <v>0</v>
      </c>
      <c r="BI275" s="628">
        <f t="shared" si="489"/>
        <v>0</v>
      </c>
      <c r="BJ275" s="628">
        <f t="shared" si="489"/>
        <v>0</v>
      </c>
      <c r="BK275" s="628">
        <f t="shared" si="489"/>
        <v>0</v>
      </c>
      <c r="BL275" s="628">
        <f t="shared" si="489"/>
        <v>0</v>
      </c>
      <c r="BM275" s="628">
        <f t="shared" si="489"/>
        <v>0</v>
      </c>
      <c r="BN275" s="628">
        <f t="shared" si="489"/>
        <v>0</v>
      </c>
      <c r="BO275" s="628">
        <f t="shared" si="489"/>
        <v>0</v>
      </c>
      <c r="BP275" s="628">
        <f t="shared" si="489"/>
        <v>0</v>
      </c>
      <c r="BQ275" s="628">
        <f t="shared" si="489"/>
        <v>0</v>
      </c>
      <c r="BR275" s="628">
        <f t="shared" si="489"/>
        <v>0</v>
      </c>
      <c r="BS275" s="628">
        <f t="shared" si="489"/>
        <v>0</v>
      </c>
      <c r="BT275" s="628">
        <f t="shared" si="489"/>
        <v>0</v>
      </c>
      <c r="BU275" s="628">
        <f t="shared" si="489"/>
        <v>0</v>
      </c>
      <c r="BV275" s="628">
        <f t="shared" si="489"/>
        <v>0</v>
      </c>
      <c r="BW275" s="628">
        <f t="shared" si="463"/>
        <v>0</v>
      </c>
      <c r="BX275" s="628">
        <f t="shared" si="463"/>
        <v>0</v>
      </c>
      <c r="BY275" s="628">
        <f t="shared" si="463"/>
        <v>0</v>
      </c>
      <c r="BZ275" s="628">
        <f t="shared" si="463"/>
        <v>0</v>
      </c>
      <c r="CA275" s="628">
        <f t="shared" si="463"/>
        <v>0</v>
      </c>
      <c r="CB275" s="628">
        <f t="shared" si="463"/>
        <v>0</v>
      </c>
      <c r="CC275" s="628">
        <f t="shared" si="463"/>
        <v>0</v>
      </c>
      <c r="CD275" s="628">
        <f t="shared" si="463"/>
        <v>0</v>
      </c>
      <c r="CE275" s="628"/>
      <c r="CF275" s="628">
        <f t="shared" si="490"/>
        <v>0</v>
      </c>
      <c r="CG275" s="628">
        <f t="shared" si="490"/>
        <v>0</v>
      </c>
      <c r="CH275" s="628">
        <f t="shared" si="490"/>
        <v>0</v>
      </c>
      <c r="CI275" s="628">
        <f t="shared" si="490"/>
        <v>0</v>
      </c>
      <c r="CJ275" s="628">
        <f t="shared" si="490"/>
        <v>0</v>
      </c>
      <c r="CK275" s="628">
        <f t="shared" si="490"/>
        <v>0</v>
      </c>
      <c r="CL275" s="628">
        <f t="shared" si="490"/>
        <v>0</v>
      </c>
      <c r="CM275" s="628">
        <f t="shared" si="490"/>
        <v>0</v>
      </c>
      <c r="CN275" s="628">
        <f t="shared" si="490"/>
        <v>0</v>
      </c>
      <c r="CO275" s="628">
        <f t="shared" si="490"/>
        <v>0</v>
      </c>
      <c r="CP275" s="628">
        <f t="shared" si="490"/>
        <v>0</v>
      </c>
      <c r="CQ275" s="628">
        <f t="shared" si="490"/>
        <v>0</v>
      </c>
      <c r="CR275" s="628">
        <f t="shared" si="490"/>
        <v>0</v>
      </c>
      <c r="CS275" s="628">
        <f t="shared" si="490"/>
        <v>0</v>
      </c>
      <c r="CT275" s="628">
        <f t="shared" si="490"/>
        <v>0</v>
      </c>
      <c r="CU275" s="628">
        <f t="shared" si="490"/>
        <v>0</v>
      </c>
      <c r="CV275" s="628">
        <f t="shared" si="509"/>
        <v>0</v>
      </c>
      <c r="CW275" s="628">
        <f t="shared" si="509"/>
        <v>0</v>
      </c>
      <c r="CX275" s="628">
        <f t="shared" si="509"/>
        <v>0</v>
      </c>
      <c r="CY275" s="628">
        <f t="shared" si="509"/>
        <v>0</v>
      </c>
      <c r="CZ275" s="628">
        <f t="shared" si="509"/>
        <v>0</v>
      </c>
      <c r="DA275" s="628">
        <f t="shared" si="509"/>
        <v>0</v>
      </c>
      <c r="DB275" s="628">
        <f t="shared" si="509"/>
        <v>0</v>
      </c>
      <c r="DC275" s="628">
        <f t="shared" si="509"/>
        <v>0</v>
      </c>
      <c r="DD275" s="628">
        <f t="shared" si="509"/>
        <v>0</v>
      </c>
      <c r="DE275" s="628">
        <f t="shared" si="509"/>
        <v>0</v>
      </c>
      <c r="DF275" s="628">
        <f t="shared" si="509"/>
        <v>0</v>
      </c>
      <c r="DG275" s="628">
        <f t="shared" si="509"/>
        <v>0</v>
      </c>
      <c r="DH275" s="628">
        <f t="shared" si="509"/>
        <v>0</v>
      </c>
      <c r="DI275" s="628">
        <f t="shared" si="509"/>
        <v>0</v>
      </c>
      <c r="DJ275" s="628">
        <f t="shared" si="509"/>
        <v>0.22431100000000001</v>
      </c>
      <c r="DK275" s="628">
        <f t="shared" si="509"/>
        <v>0</v>
      </c>
      <c r="DL275" s="628">
        <f t="shared" si="491"/>
        <v>0</v>
      </c>
      <c r="DM275" s="628">
        <f t="shared" si="491"/>
        <v>0</v>
      </c>
      <c r="DN275" s="628">
        <f t="shared" si="491"/>
        <v>0</v>
      </c>
      <c r="DO275" s="628">
        <f t="shared" si="491"/>
        <v>0</v>
      </c>
      <c r="DP275" s="628">
        <f t="shared" si="491"/>
        <v>0</v>
      </c>
      <c r="DQ275" s="628">
        <f t="shared" si="491"/>
        <v>0</v>
      </c>
      <c r="DR275" s="628">
        <f t="shared" si="491"/>
        <v>0</v>
      </c>
      <c r="DS275" s="628">
        <f t="shared" si="491"/>
        <v>0</v>
      </c>
      <c r="DT275" s="628">
        <f t="shared" si="491"/>
        <v>0</v>
      </c>
      <c r="DU275" s="628">
        <f t="shared" si="491"/>
        <v>0</v>
      </c>
      <c r="DV275" s="628">
        <f t="shared" si="491"/>
        <v>0</v>
      </c>
      <c r="DW275" s="628">
        <f t="shared" si="491"/>
        <v>0</v>
      </c>
      <c r="DX275" s="628">
        <f t="shared" si="491"/>
        <v>0</v>
      </c>
      <c r="DY275" s="628">
        <f t="shared" si="491"/>
        <v>0</v>
      </c>
      <c r="DZ275" s="628">
        <f t="shared" si="491"/>
        <v>0</v>
      </c>
      <c r="EA275" s="628">
        <f t="shared" si="491"/>
        <v>0</v>
      </c>
      <c r="EB275" s="628">
        <f t="shared" si="466"/>
        <v>0</v>
      </c>
      <c r="EC275" s="628">
        <f t="shared" si="466"/>
        <v>0</v>
      </c>
      <c r="ED275" s="628">
        <f t="shared" si="466"/>
        <v>0</v>
      </c>
      <c r="EE275" s="628">
        <f t="shared" si="466"/>
        <v>0</v>
      </c>
      <c r="EF275" s="628">
        <f t="shared" si="466"/>
        <v>0</v>
      </c>
      <c r="EG275" s="628">
        <f t="shared" si="466"/>
        <v>0</v>
      </c>
      <c r="EH275" s="628">
        <f t="shared" si="466"/>
        <v>0</v>
      </c>
      <c r="EI275" s="628">
        <f t="shared" si="466"/>
        <v>0</v>
      </c>
      <c r="EJ275" s="631"/>
      <c r="EK275" s="631">
        <f t="shared" si="510"/>
        <v>0</v>
      </c>
      <c r="EL275" s="631">
        <f t="shared" si="510"/>
        <v>0</v>
      </c>
      <c r="EM275" s="631">
        <f t="shared" si="510"/>
        <v>0</v>
      </c>
      <c r="EN275" s="631">
        <f t="shared" si="510"/>
        <v>0</v>
      </c>
      <c r="EO275" s="631">
        <f t="shared" si="510"/>
        <v>0</v>
      </c>
      <c r="EP275" s="631">
        <f t="shared" si="510"/>
        <v>0</v>
      </c>
      <c r="EQ275" s="631">
        <f t="shared" si="510"/>
        <v>0</v>
      </c>
      <c r="ER275" s="631">
        <f t="shared" si="510"/>
        <v>0</v>
      </c>
      <c r="ES275" s="631">
        <f t="shared" si="510"/>
        <v>0</v>
      </c>
      <c r="ET275" s="631">
        <f t="shared" si="510"/>
        <v>0</v>
      </c>
      <c r="EU275" s="631">
        <f t="shared" si="510"/>
        <v>0</v>
      </c>
      <c r="EV275" s="631">
        <f t="shared" si="510"/>
        <v>0</v>
      </c>
      <c r="EW275" s="631">
        <f t="shared" si="510"/>
        <v>0</v>
      </c>
      <c r="EX275" s="631">
        <f t="shared" si="510"/>
        <v>0</v>
      </c>
      <c r="EY275" s="631">
        <f t="shared" si="510"/>
        <v>0</v>
      </c>
      <c r="EZ275" s="631">
        <f t="shared" si="510"/>
        <v>0</v>
      </c>
      <c r="FA275" s="631">
        <f t="shared" si="447"/>
        <v>0</v>
      </c>
      <c r="FB275" s="631">
        <f t="shared" si="447"/>
        <v>0</v>
      </c>
      <c r="FC275" s="631">
        <f t="shared" si="447"/>
        <v>0</v>
      </c>
      <c r="FD275" s="631">
        <f t="shared" si="484"/>
        <v>0</v>
      </c>
      <c r="FE275" s="631">
        <f t="shared" si="484"/>
        <v>0</v>
      </c>
      <c r="FF275" s="631">
        <f t="shared" si="484"/>
        <v>0</v>
      </c>
      <c r="FG275" s="631">
        <f t="shared" si="484"/>
        <v>0</v>
      </c>
      <c r="FH275" s="631">
        <f t="shared" si="484"/>
        <v>0</v>
      </c>
      <c r="FI275" s="631">
        <f t="shared" si="484"/>
        <v>0</v>
      </c>
      <c r="FJ275" s="631">
        <f t="shared" si="484"/>
        <v>0</v>
      </c>
      <c r="FK275" s="631">
        <f t="shared" si="484"/>
        <v>0</v>
      </c>
      <c r="FL275" s="631">
        <f t="shared" si="484"/>
        <v>0</v>
      </c>
      <c r="FM275" s="631">
        <f t="shared" si="484"/>
        <v>0</v>
      </c>
      <c r="FN275" s="631">
        <f t="shared" si="484"/>
        <v>0</v>
      </c>
      <c r="FO275" s="631">
        <f t="shared" si="484"/>
        <v>1</v>
      </c>
      <c r="FP275" s="631">
        <f t="shared" si="484"/>
        <v>0</v>
      </c>
      <c r="FQ275" s="631">
        <f t="shared" si="484"/>
        <v>0</v>
      </c>
      <c r="FR275" s="631">
        <f t="shared" si="484"/>
        <v>0</v>
      </c>
      <c r="FS275" s="631">
        <f t="shared" si="484"/>
        <v>0</v>
      </c>
      <c r="FT275" s="631">
        <f t="shared" si="427"/>
        <v>0</v>
      </c>
      <c r="FU275" s="631">
        <f t="shared" si="427"/>
        <v>0</v>
      </c>
      <c r="FV275" s="631">
        <f t="shared" si="445"/>
        <v>0</v>
      </c>
      <c r="FW275" s="631">
        <f t="shared" si="445"/>
        <v>0</v>
      </c>
      <c r="FX275" s="631">
        <f t="shared" si="445"/>
        <v>0</v>
      </c>
      <c r="FY275" s="631">
        <f t="shared" si="445"/>
        <v>0</v>
      </c>
      <c r="FZ275" s="631">
        <f t="shared" si="445"/>
        <v>0</v>
      </c>
      <c r="GA275" s="631">
        <f t="shared" si="445"/>
        <v>0</v>
      </c>
      <c r="GB275" s="631">
        <f t="shared" si="445"/>
        <v>0</v>
      </c>
      <c r="GC275" s="631">
        <f t="shared" si="445"/>
        <v>0</v>
      </c>
      <c r="GD275" s="631">
        <f t="shared" si="485"/>
        <v>0</v>
      </c>
      <c r="GE275" s="631">
        <f t="shared" si="485"/>
        <v>0</v>
      </c>
      <c r="GF275" s="631">
        <f t="shared" si="485"/>
        <v>0</v>
      </c>
      <c r="GG275" s="631">
        <f t="shared" si="485"/>
        <v>0</v>
      </c>
      <c r="GH275" s="631">
        <f t="shared" si="485"/>
        <v>0</v>
      </c>
      <c r="GI275" s="631">
        <f t="shared" si="486"/>
        <v>0</v>
      </c>
      <c r="GJ275" s="631">
        <f t="shared" si="486"/>
        <v>0</v>
      </c>
      <c r="GK275" s="631">
        <f t="shared" si="486"/>
        <v>0</v>
      </c>
      <c r="GL275" s="631">
        <f t="shared" si="486"/>
        <v>0</v>
      </c>
      <c r="GM275" s="631">
        <f t="shared" si="486"/>
        <v>0</v>
      </c>
      <c r="GN275" s="631">
        <f t="shared" si="486"/>
        <v>0</v>
      </c>
      <c r="GO275" s="631"/>
      <c r="GP275" s="631">
        <f t="shared" si="487"/>
        <v>0</v>
      </c>
      <c r="GQ275" s="631">
        <f t="shared" si="487"/>
        <v>0</v>
      </c>
      <c r="GR275" s="631">
        <f t="shared" si="487"/>
        <v>0</v>
      </c>
      <c r="GS275" s="631">
        <f t="shared" si="487"/>
        <v>0</v>
      </c>
      <c r="GT275" s="631">
        <f t="shared" si="487"/>
        <v>0</v>
      </c>
      <c r="GU275" s="631">
        <f t="shared" si="487"/>
        <v>0</v>
      </c>
      <c r="GV275" s="631">
        <f t="shared" si="487"/>
        <v>0</v>
      </c>
      <c r="GW275" s="631">
        <f t="shared" si="487"/>
        <v>0</v>
      </c>
      <c r="GX275" s="631">
        <f t="shared" si="487"/>
        <v>0</v>
      </c>
      <c r="GY275" s="631">
        <f t="shared" si="487"/>
        <v>0</v>
      </c>
      <c r="GZ275" s="631">
        <f t="shared" si="487"/>
        <v>0</v>
      </c>
      <c r="HA275" s="631">
        <f t="shared" si="487"/>
        <v>0</v>
      </c>
      <c r="HB275" s="631">
        <f t="shared" si="487"/>
        <v>0</v>
      </c>
      <c r="HC275" s="631">
        <f t="shared" si="487"/>
        <v>0</v>
      </c>
      <c r="HD275" s="631">
        <f t="shared" si="487"/>
        <v>0</v>
      </c>
      <c r="HE275" s="631">
        <f t="shared" si="408"/>
        <v>0</v>
      </c>
      <c r="HF275" s="631">
        <f t="shared" si="408"/>
        <v>0</v>
      </c>
      <c r="HG275" s="631">
        <f t="shared" si="408"/>
        <v>0</v>
      </c>
      <c r="HH275" s="631">
        <f t="shared" si="408"/>
        <v>0</v>
      </c>
      <c r="HI275" s="631">
        <f t="shared" si="470"/>
        <v>0</v>
      </c>
      <c r="HJ275" s="631">
        <f t="shared" si="470"/>
        <v>0</v>
      </c>
      <c r="HK275" s="631">
        <f t="shared" si="470"/>
        <v>0</v>
      </c>
      <c r="HL275" s="631">
        <f t="shared" si="470"/>
        <v>0</v>
      </c>
      <c r="HM275" s="631">
        <f t="shared" si="470"/>
        <v>0</v>
      </c>
      <c r="HN275" s="631">
        <f t="shared" si="470"/>
        <v>0</v>
      </c>
      <c r="HO275" s="631">
        <f t="shared" si="470"/>
        <v>0</v>
      </c>
      <c r="HP275" s="631">
        <f t="shared" si="470"/>
        <v>0</v>
      </c>
      <c r="HQ275" s="631">
        <f t="shared" si="470"/>
        <v>0</v>
      </c>
      <c r="HR275" s="631">
        <f t="shared" si="389"/>
        <v>0</v>
      </c>
      <c r="HS275" s="631">
        <f t="shared" si="389"/>
        <v>0</v>
      </c>
      <c r="HT275" s="631">
        <f t="shared" si="389"/>
        <v>1</v>
      </c>
      <c r="HU275" s="631">
        <f t="shared" si="389"/>
        <v>0</v>
      </c>
      <c r="HV275" s="631">
        <f t="shared" si="471"/>
        <v>0</v>
      </c>
      <c r="HW275" s="631">
        <f t="shared" si="471"/>
        <v>0</v>
      </c>
      <c r="HX275" s="631">
        <f t="shared" si="471"/>
        <v>0</v>
      </c>
      <c r="HY275" s="631">
        <f t="shared" si="471"/>
        <v>0</v>
      </c>
      <c r="HZ275" s="631">
        <f t="shared" si="471"/>
        <v>0</v>
      </c>
      <c r="IA275" s="631">
        <f t="shared" si="471"/>
        <v>0</v>
      </c>
      <c r="IB275" s="631">
        <f t="shared" si="471"/>
        <v>0</v>
      </c>
      <c r="IC275" s="631">
        <f t="shared" si="471"/>
        <v>0</v>
      </c>
      <c r="ID275" s="631">
        <f t="shared" si="471"/>
        <v>0</v>
      </c>
      <c r="IE275" s="631">
        <f t="shared" si="471"/>
        <v>0</v>
      </c>
      <c r="IF275" s="631">
        <f t="shared" si="471"/>
        <v>0</v>
      </c>
      <c r="IG275" s="631">
        <f t="shared" si="471"/>
        <v>0</v>
      </c>
      <c r="IH275" s="631">
        <f t="shared" si="471"/>
        <v>0</v>
      </c>
      <c r="II275" s="631">
        <f t="shared" si="471"/>
        <v>0</v>
      </c>
      <c r="IJ275" s="631">
        <f t="shared" si="471"/>
        <v>0</v>
      </c>
      <c r="IK275" s="631">
        <f t="shared" si="471"/>
        <v>0</v>
      </c>
      <c r="IL275" s="631">
        <f t="shared" si="446"/>
        <v>0</v>
      </c>
      <c r="IM275" s="631">
        <f t="shared" si="446"/>
        <v>0</v>
      </c>
      <c r="IN275" s="631">
        <f t="shared" si="446"/>
        <v>0</v>
      </c>
      <c r="IO275" s="631">
        <f t="shared" si="446"/>
        <v>0</v>
      </c>
      <c r="IP275" s="631">
        <f t="shared" si="446"/>
        <v>0</v>
      </c>
      <c r="IQ275" s="631">
        <f t="shared" si="446"/>
        <v>0</v>
      </c>
      <c r="IR275" s="631">
        <f t="shared" si="446"/>
        <v>0</v>
      </c>
      <c r="IS275" s="631">
        <f t="shared" si="446"/>
        <v>0</v>
      </c>
      <c r="IT275" s="631"/>
      <c r="IU275" s="631">
        <f t="shared" si="495"/>
        <v>0</v>
      </c>
      <c r="IV275" s="631">
        <f t="shared" si="495"/>
        <v>0</v>
      </c>
      <c r="IW275" s="631">
        <f t="shared" si="495"/>
        <v>0</v>
      </c>
      <c r="IX275" s="631">
        <f t="shared" si="495"/>
        <v>0</v>
      </c>
      <c r="IY275" s="631">
        <f t="shared" si="495"/>
        <v>0</v>
      </c>
      <c r="IZ275" s="631">
        <f t="shared" si="495"/>
        <v>0</v>
      </c>
      <c r="JA275" s="631">
        <f t="shared" si="495"/>
        <v>0</v>
      </c>
      <c r="JB275" s="631">
        <f t="shared" si="495"/>
        <v>0</v>
      </c>
      <c r="JC275" s="631">
        <f t="shared" si="495"/>
        <v>0</v>
      </c>
      <c r="JD275" s="631">
        <f t="shared" si="495"/>
        <v>0</v>
      </c>
      <c r="JE275" s="631">
        <f t="shared" si="496"/>
        <v>0</v>
      </c>
      <c r="JF275" s="631">
        <f t="shared" si="496"/>
        <v>0</v>
      </c>
      <c r="JG275" s="631">
        <f t="shared" si="496"/>
        <v>0</v>
      </c>
      <c r="JH275" s="631">
        <f t="shared" si="496"/>
        <v>0</v>
      </c>
      <c r="JI275" s="631">
        <f t="shared" si="496"/>
        <v>0</v>
      </c>
      <c r="JJ275" s="631">
        <f t="shared" si="496"/>
        <v>0</v>
      </c>
      <c r="JK275" s="631">
        <f t="shared" si="496"/>
        <v>0</v>
      </c>
      <c r="JL275" s="631">
        <f t="shared" si="496"/>
        <v>0</v>
      </c>
      <c r="JM275" s="631">
        <f t="shared" si="496"/>
        <v>0</v>
      </c>
      <c r="JN275" s="631">
        <f t="shared" si="496"/>
        <v>0</v>
      </c>
      <c r="JO275" s="631">
        <f t="shared" si="497"/>
        <v>0</v>
      </c>
      <c r="JP275" s="631">
        <f t="shared" si="497"/>
        <v>0</v>
      </c>
      <c r="JQ275" s="631">
        <f t="shared" si="497"/>
        <v>0</v>
      </c>
      <c r="JR275" s="631">
        <f t="shared" si="497"/>
        <v>0</v>
      </c>
      <c r="JS275" s="631">
        <f t="shared" si="497"/>
        <v>0</v>
      </c>
      <c r="JT275" s="631">
        <f t="shared" si="497"/>
        <v>0</v>
      </c>
      <c r="JU275" s="631">
        <f t="shared" si="497"/>
        <v>0</v>
      </c>
      <c r="JV275" s="631">
        <f t="shared" si="497"/>
        <v>0</v>
      </c>
      <c r="JW275" s="631">
        <f t="shared" si="497"/>
        <v>0</v>
      </c>
      <c r="JX275" s="631">
        <f t="shared" si="497"/>
        <v>0</v>
      </c>
      <c r="JY275" s="631">
        <f t="shared" si="498"/>
        <v>50.469975000000005</v>
      </c>
      <c r="JZ275" s="631">
        <f t="shared" si="498"/>
        <v>0</v>
      </c>
      <c r="KA275" s="631">
        <f t="shared" si="498"/>
        <v>0</v>
      </c>
      <c r="KB275" s="631">
        <f t="shared" si="498"/>
        <v>0</v>
      </c>
      <c r="KC275" s="631">
        <f t="shared" si="498"/>
        <v>0</v>
      </c>
      <c r="KD275" s="631">
        <f t="shared" si="498"/>
        <v>0</v>
      </c>
      <c r="KE275" s="631">
        <f t="shared" si="498"/>
        <v>0</v>
      </c>
      <c r="KF275" s="631">
        <f t="shared" si="498"/>
        <v>0</v>
      </c>
      <c r="KG275" s="631">
        <f t="shared" si="498"/>
        <v>0</v>
      </c>
      <c r="KH275" s="631">
        <f t="shared" si="498"/>
        <v>0</v>
      </c>
      <c r="KI275" s="631">
        <f t="shared" si="499"/>
        <v>0</v>
      </c>
      <c r="KJ275" s="631">
        <f t="shared" si="499"/>
        <v>0</v>
      </c>
      <c r="KK275" s="631">
        <f t="shared" si="499"/>
        <v>0</v>
      </c>
      <c r="KL275" s="631">
        <f t="shared" si="499"/>
        <v>0</v>
      </c>
      <c r="KM275" s="631">
        <f t="shared" si="499"/>
        <v>0</v>
      </c>
      <c r="KN275" s="631">
        <f t="shared" si="499"/>
        <v>0</v>
      </c>
      <c r="KO275" s="631">
        <f t="shared" si="499"/>
        <v>0</v>
      </c>
      <c r="KP275" s="631">
        <f t="shared" si="499"/>
        <v>0</v>
      </c>
      <c r="KQ275" s="631">
        <f t="shared" si="499"/>
        <v>0</v>
      </c>
      <c r="KR275" s="631">
        <f t="shared" si="499"/>
        <v>0</v>
      </c>
      <c r="KS275" s="631">
        <f t="shared" si="500"/>
        <v>0</v>
      </c>
      <c r="KT275" s="631">
        <f t="shared" si="500"/>
        <v>0</v>
      </c>
      <c r="KU275" s="631">
        <f t="shared" si="500"/>
        <v>0</v>
      </c>
      <c r="KV275" s="631">
        <f t="shared" si="500"/>
        <v>0</v>
      </c>
      <c r="KW275" s="631">
        <f t="shared" si="500"/>
        <v>0</v>
      </c>
      <c r="KX275" s="631">
        <f t="shared" si="500"/>
        <v>0</v>
      </c>
      <c r="KY275" s="631"/>
      <c r="KZ275" s="631">
        <f t="shared" si="501"/>
        <v>0</v>
      </c>
      <c r="LA275" s="631">
        <f t="shared" si="501"/>
        <v>0</v>
      </c>
      <c r="LB275" s="631">
        <f t="shared" si="501"/>
        <v>0</v>
      </c>
      <c r="LC275" s="631">
        <f t="shared" si="501"/>
        <v>0</v>
      </c>
      <c r="LD275" s="631">
        <f t="shared" si="501"/>
        <v>0</v>
      </c>
      <c r="LE275" s="631">
        <f t="shared" si="501"/>
        <v>0</v>
      </c>
      <c r="LF275" s="631">
        <f t="shared" si="501"/>
        <v>0</v>
      </c>
      <c r="LG275" s="631">
        <f t="shared" si="501"/>
        <v>0</v>
      </c>
      <c r="LH275" s="631">
        <f t="shared" si="501"/>
        <v>0</v>
      </c>
      <c r="LI275" s="631">
        <f t="shared" si="501"/>
        <v>0</v>
      </c>
      <c r="LJ275" s="631">
        <f t="shared" si="502"/>
        <v>0</v>
      </c>
      <c r="LK275" s="631">
        <f t="shared" si="502"/>
        <v>0</v>
      </c>
      <c r="LL275" s="631">
        <f t="shared" si="502"/>
        <v>0</v>
      </c>
      <c r="LM275" s="631">
        <f t="shared" si="502"/>
        <v>0</v>
      </c>
      <c r="LN275" s="631">
        <f t="shared" si="502"/>
        <v>0</v>
      </c>
      <c r="LO275" s="631">
        <f t="shared" si="502"/>
        <v>0</v>
      </c>
      <c r="LP275" s="631">
        <f t="shared" si="502"/>
        <v>0</v>
      </c>
      <c r="LQ275" s="631">
        <f t="shared" si="502"/>
        <v>0</v>
      </c>
      <c r="LR275" s="631">
        <f t="shared" si="502"/>
        <v>0</v>
      </c>
      <c r="LS275" s="631">
        <f t="shared" si="502"/>
        <v>0</v>
      </c>
      <c r="LT275" s="631">
        <f t="shared" si="503"/>
        <v>0</v>
      </c>
      <c r="LU275" s="631">
        <f t="shared" si="503"/>
        <v>0</v>
      </c>
      <c r="LV275" s="631">
        <f t="shared" si="503"/>
        <v>0</v>
      </c>
      <c r="LW275" s="631">
        <f t="shared" si="503"/>
        <v>0</v>
      </c>
      <c r="LX275" s="631">
        <f t="shared" si="503"/>
        <v>0</v>
      </c>
      <c r="LY275" s="631">
        <f t="shared" si="503"/>
        <v>0</v>
      </c>
      <c r="LZ275" s="631">
        <f t="shared" si="503"/>
        <v>0</v>
      </c>
      <c r="MA275" s="631">
        <f t="shared" si="503"/>
        <v>0</v>
      </c>
      <c r="MB275" s="631">
        <f t="shared" si="503"/>
        <v>0</v>
      </c>
      <c r="MC275" s="631">
        <f t="shared" si="503"/>
        <v>0</v>
      </c>
      <c r="MD275" s="631">
        <f t="shared" si="504"/>
        <v>7.8508850000000008</v>
      </c>
      <c r="ME275" s="631">
        <f t="shared" si="504"/>
        <v>0</v>
      </c>
      <c r="MF275" s="631">
        <f t="shared" si="504"/>
        <v>0</v>
      </c>
      <c r="MG275" s="631">
        <f t="shared" si="504"/>
        <v>0</v>
      </c>
      <c r="MH275" s="631">
        <f t="shared" si="504"/>
        <v>0</v>
      </c>
      <c r="MI275" s="631">
        <f t="shared" si="504"/>
        <v>0</v>
      </c>
      <c r="MJ275" s="631">
        <f t="shared" si="504"/>
        <v>0</v>
      </c>
      <c r="MK275" s="631">
        <f t="shared" si="504"/>
        <v>0</v>
      </c>
      <c r="ML275" s="631">
        <f t="shared" si="504"/>
        <v>0</v>
      </c>
      <c r="MM275" s="631">
        <f t="shared" si="504"/>
        <v>0</v>
      </c>
      <c r="MN275" s="631">
        <f t="shared" si="505"/>
        <v>0</v>
      </c>
      <c r="MO275" s="631">
        <f t="shared" si="505"/>
        <v>0</v>
      </c>
      <c r="MP275" s="631">
        <f t="shared" si="505"/>
        <v>0</v>
      </c>
      <c r="MQ275" s="631">
        <f t="shared" si="505"/>
        <v>0</v>
      </c>
      <c r="MR275" s="631">
        <f t="shared" si="505"/>
        <v>0</v>
      </c>
      <c r="MS275" s="631">
        <f t="shared" si="505"/>
        <v>0</v>
      </c>
      <c r="MT275" s="631">
        <f t="shared" si="505"/>
        <v>0</v>
      </c>
      <c r="MU275" s="631">
        <f t="shared" si="505"/>
        <v>0</v>
      </c>
      <c r="MV275" s="631">
        <f t="shared" si="505"/>
        <v>0</v>
      </c>
      <c r="MW275" s="631">
        <f t="shared" si="505"/>
        <v>0</v>
      </c>
      <c r="MX275" s="631">
        <f t="shared" si="506"/>
        <v>0</v>
      </c>
      <c r="MY275" s="631">
        <f t="shared" si="506"/>
        <v>0</v>
      </c>
      <c r="MZ275" s="631">
        <f t="shared" si="506"/>
        <v>0</v>
      </c>
      <c r="NA275" s="631">
        <f t="shared" si="506"/>
        <v>0</v>
      </c>
      <c r="NB275" s="631">
        <f t="shared" si="506"/>
        <v>0</v>
      </c>
      <c r="NC275" s="631">
        <f t="shared" si="506"/>
        <v>0</v>
      </c>
    </row>
    <row r="276" spans="1:367" hidden="1">
      <c r="A276" s="504" t="s">
        <v>110</v>
      </c>
      <c r="B276" s="504" t="s">
        <v>355</v>
      </c>
      <c r="C276" s="497">
        <v>3.4395959999999999</v>
      </c>
      <c r="D276" s="497">
        <v>0.313473</v>
      </c>
      <c r="E276" s="362">
        <f t="shared" si="492"/>
        <v>2.2684240617739252E-3</v>
      </c>
      <c r="F276" s="363">
        <f t="shared" si="493"/>
        <v>9.4095984489965155E-4</v>
      </c>
      <c r="G276" s="498">
        <f>E276*Dichtheden!$V$70</f>
        <v>116.86666702764344</v>
      </c>
      <c r="H276" s="499">
        <f>IF(C276=0,0,ROUND(IF((G276/2)/Dichtheden!$C$3&lt;1,1,(G276/2)/Dichtheden!$C$3),0))</f>
        <v>1</v>
      </c>
      <c r="I276" s="498">
        <f>E276*Dichtheden!$AJ$70</f>
        <v>19.477777837940575</v>
      </c>
      <c r="J276" s="499">
        <f>IF(C276=0,0,ROUND(IF((I276/2)/Dichtheden!$D$3&lt;1,1,(I276/2)/Dichtheden!$D$3),0))</f>
        <v>1</v>
      </c>
      <c r="K276" s="498">
        <f t="shared" si="494"/>
        <v>58.433333513821722</v>
      </c>
      <c r="L276" s="500">
        <f t="shared" si="507"/>
        <v>58.433333513821722</v>
      </c>
      <c r="M276" s="498">
        <f>IF(D276=0,0,IF((D276*Dichtheden!$G$4)&lt;25,25,D276*Dichtheden!$G$4))</f>
        <v>70.531424999999999</v>
      </c>
      <c r="N276" s="499">
        <f>D276*Dichtheden!$H$4</f>
        <v>10.971555</v>
      </c>
      <c r="O276" s="501"/>
      <c r="P276" s="501"/>
      <c r="Q276" s="502">
        <f>E276*Dichtheden!$AS$68</f>
        <v>86.189166932887048</v>
      </c>
      <c r="R276" s="495">
        <f>IF(Q276=0,0,ROUND(IF((Q276/2)/Dichtheden!$C$3&lt;1,1,(Q276/2)/Dichtheden!$C$3),0))</f>
        <v>1</v>
      </c>
      <c r="S276" s="502">
        <f>E276*Dichtheden!$AY$68</f>
        <v>4.772055570295441</v>
      </c>
      <c r="T276" s="495">
        <f>IF(Q276=0,0,ROUND(IF((S276/2)/Dichtheden!$D$3&lt;1,1,(S276/2)/Dichtheden!$D$3),0))</f>
        <v>1</v>
      </c>
      <c r="U276" s="502">
        <f>D276*Dichtheden!$G$5</f>
        <v>68.337114</v>
      </c>
      <c r="V276" s="502">
        <f>D276*Dichtheden!$H$5</f>
        <v>4.7020949999999999</v>
      </c>
      <c r="X276" s="630"/>
      <c r="AA276" s="628">
        <f t="shared" si="488"/>
        <v>0</v>
      </c>
      <c r="AB276" s="628">
        <f t="shared" si="488"/>
        <v>0</v>
      </c>
      <c r="AC276" s="628">
        <f t="shared" si="488"/>
        <v>0</v>
      </c>
      <c r="AD276" s="628">
        <f t="shared" si="488"/>
        <v>0</v>
      </c>
      <c r="AE276" s="628">
        <f t="shared" si="488"/>
        <v>0</v>
      </c>
      <c r="AF276" s="628">
        <f t="shared" si="488"/>
        <v>0</v>
      </c>
      <c r="AG276" s="628">
        <f t="shared" si="488"/>
        <v>0</v>
      </c>
      <c r="AH276" s="628">
        <f t="shared" si="488"/>
        <v>0</v>
      </c>
      <c r="AI276" s="628">
        <f t="shared" si="488"/>
        <v>0</v>
      </c>
      <c r="AJ276" s="628">
        <f t="shared" si="488"/>
        <v>0</v>
      </c>
      <c r="AK276" s="628">
        <f t="shared" si="488"/>
        <v>0</v>
      </c>
      <c r="AL276" s="628">
        <f t="shared" si="488"/>
        <v>0</v>
      </c>
      <c r="AM276" s="628">
        <f t="shared" si="488"/>
        <v>0</v>
      </c>
      <c r="AN276" s="628">
        <f t="shared" si="488"/>
        <v>0</v>
      </c>
      <c r="AO276" s="628">
        <f t="shared" si="488"/>
        <v>0</v>
      </c>
      <c r="AP276" s="628">
        <f t="shared" si="488"/>
        <v>0</v>
      </c>
      <c r="AQ276" s="628">
        <f t="shared" si="508"/>
        <v>0</v>
      </c>
      <c r="AR276" s="628">
        <f t="shared" si="508"/>
        <v>0</v>
      </c>
      <c r="AS276" s="628">
        <f t="shared" si="508"/>
        <v>0</v>
      </c>
      <c r="AT276" s="628">
        <f t="shared" si="508"/>
        <v>0</v>
      </c>
      <c r="AU276" s="628">
        <f t="shared" si="508"/>
        <v>0</v>
      </c>
      <c r="AV276" s="628">
        <f t="shared" si="508"/>
        <v>0</v>
      </c>
      <c r="AW276" s="628">
        <f t="shared" si="508"/>
        <v>0</v>
      </c>
      <c r="AX276" s="628">
        <f t="shared" si="508"/>
        <v>0</v>
      </c>
      <c r="AY276" s="628">
        <f t="shared" si="508"/>
        <v>0</v>
      </c>
      <c r="AZ276" s="628">
        <f t="shared" si="508"/>
        <v>0</v>
      </c>
      <c r="BA276" s="628">
        <f t="shared" si="508"/>
        <v>0</v>
      </c>
      <c r="BB276" s="628">
        <f t="shared" si="508"/>
        <v>0</v>
      </c>
      <c r="BC276" s="628">
        <f t="shared" si="508"/>
        <v>0</v>
      </c>
      <c r="BD276" s="628">
        <f t="shared" si="508"/>
        <v>0</v>
      </c>
      <c r="BE276" s="628">
        <f t="shared" si="508"/>
        <v>3.4395959999999999</v>
      </c>
      <c r="BF276" s="628">
        <f t="shared" si="508"/>
        <v>0</v>
      </c>
      <c r="BG276" s="628">
        <f t="shared" si="489"/>
        <v>0</v>
      </c>
      <c r="BH276" s="628">
        <f t="shared" si="489"/>
        <v>0</v>
      </c>
      <c r="BI276" s="628">
        <f t="shared" si="489"/>
        <v>0</v>
      </c>
      <c r="BJ276" s="628">
        <f t="shared" si="489"/>
        <v>0</v>
      </c>
      <c r="BK276" s="628">
        <f t="shared" si="489"/>
        <v>0</v>
      </c>
      <c r="BL276" s="628">
        <f t="shared" si="489"/>
        <v>0</v>
      </c>
      <c r="BM276" s="628">
        <f t="shared" si="489"/>
        <v>0</v>
      </c>
      <c r="BN276" s="628">
        <f t="shared" si="489"/>
        <v>0</v>
      </c>
      <c r="BO276" s="628">
        <f t="shared" si="489"/>
        <v>0</v>
      </c>
      <c r="BP276" s="628">
        <f t="shared" si="489"/>
        <v>0</v>
      </c>
      <c r="BQ276" s="628">
        <f t="shared" si="489"/>
        <v>0</v>
      </c>
      <c r="BR276" s="628">
        <f t="shared" si="489"/>
        <v>0</v>
      </c>
      <c r="BS276" s="628">
        <f t="shared" si="489"/>
        <v>0</v>
      </c>
      <c r="BT276" s="628">
        <f t="shared" si="489"/>
        <v>0</v>
      </c>
      <c r="BU276" s="628">
        <f t="shared" si="489"/>
        <v>0</v>
      </c>
      <c r="BV276" s="628">
        <f t="shared" si="489"/>
        <v>0</v>
      </c>
      <c r="BW276" s="628">
        <f t="shared" si="463"/>
        <v>0</v>
      </c>
      <c r="BX276" s="628">
        <f t="shared" si="463"/>
        <v>0</v>
      </c>
      <c r="BY276" s="628">
        <f t="shared" si="463"/>
        <v>0</v>
      </c>
      <c r="BZ276" s="628">
        <f t="shared" si="463"/>
        <v>0</v>
      </c>
      <c r="CA276" s="628">
        <f t="shared" si="463"/>
        <v>0</v>
      </c>
      <c r="CB276" s="628">
        <f t="shared" si="463"/>
        <v>0</v>
      </c>
      <c r="CC276" s="628">
        <f t="shared" si="463"/>
        <v>0</v>
      </c>
      <c r="CD276" s="628">
        <f t="shared" si="463"/>
        <v>0</v>
      </c>
      <c r="CE276" s="628"/>
      <c r="CF276" s="628">
        <f t="shared" si="490"/>
        <v>0</v>
      </c>
      <c r="CG276" s="628">
        <f t="shared" si="490"/>
        <v>0</v>
      </c>
      <c r="CH276" s="628">
        <f t="shared" si="490"/>
        <v>0</v>
      </c>
      <c r="CI276" s="628">
        <f t="shared" si="490"/>
        <v>0</v>
      </c>
      <c r="CJ276" s="628">
        <f t="shared" si="490"/>
        <v>0</v>
      </c>
      <c r="CK276" s="628">
        <f t="shared" si="490"/>
        <v>0</v>
      </c>
      <c r="CL276" s="628">
        <f t="shared" si="490"/>
        <v>0</v>
      </c>
      <c r="CM276" s="628">
        <f t="shared" si="490"/>
        <v>0</v>
      </c>
      <c r="CN276" s="628">
        <f t="shared" si="490"/>
        <v>0</v>
      </c>
      <c r="CO276" s="628">
        <f t="shared" si="490"/>
        <v>0</v>
      </c>
      <c r="CP276" s="628">
        <f t="shared" si="490"/>
        <v>0</v>
      </c>
      <c r="CQ276" s="628">
        <f t="shared" si="490"/>
        <v>0</v>
      </c>
      <c r="CR276" s="628">
        <f t="shared" si="490"/>
        <v>0</v>
      </c>
      <c r="CS276" s="628">
        <f t="shared" si="490"/>
        <v>0</v>
      </c>
      <c r="CT276" s="628">
        <f t="shared" si="490"/>
        <v>0</v>
      </c>
      <c r="CU276" s="628">
        <f t="shared" si="490"/>
        <v>0</v>
      </c>
      <c r="CV276" s="628">
        <f t="shared" si="509"/>
        <v>0</v>
      </c>
      <c r="CW276" s="628">
        <f t="shared" si="509"/>
        <v>0</v>
      </c>
      <c r="CX276" s="628">
        <f t="shared" si="509"/>
        <v>0</v>
      </c>
      <c r="CY276" s="628">
        <f t="shared" si="509"/>
        <v>0</v>
      </c>
      <c r="CZ276" s="628">
        <f t="shared" si="509"/>
        <v>0</v>
      </c>
      <c r="DA276" s="628">
        <f t="shared" si="509"/>
        <v>0</v>
      </c>
      <c r="DB276" s="628">
        <f t="shared" si="509"/>
        <v>0</v>
      </c>
      <c r="DC276" s="628">
        <f t="shared" si="509"/>
        <v>0</v>
      </c>
      <c r="DD276" s="628">
        <f t="shared" si="509"/>
        <v>0</v>
      </c>
      <c r="DE276" s="628">
        <f t="shared" si="509"/>
        <v>0</v>
      </c>
      <c r="DF276" s="628">
        <f t="shared" si="509"/>
        <v>0</v>
      </c>
      <c r="DG276" s="628">
        <f t="shared" si="509"/>
        <v>0</v>
      </c>
      <c r="DH276" s="628">
        <f t="shared" si="509"/>
        <v>0</v>
      </c>
      <c r="DI276" s="628">
        <f t="shared" si="509"/>
        <v>0</v>
      </c>
      <c r="DJ276" s="628">
        <f t="shared" si="509"/>
        <v>0.313473</v>
      </c>
      <c r="DK276" s="628">
        <f t="shared" si="509"/>
        <v>0</v>
      </c>
      <c r="DL276" s="628">
        <f t="shared" si="491"/>
        <v>0</v>
      </c>
      <c r="DM276" s="628">
        <f t="shared" si="491"/>
        <v>0</v>
      </c>
      <c r="DN276" s="628">
        <f t="shared" si="491"/>
        <v>0</v>
      </c>
      <c r="DO276" s="628">
        <f t="shared" si="491"/>
        <v>0</v>
      </c>
      <c r="DP276" s="628">
        <f t="shared" si="491"/>
        <v>0</v>
      </c>
      <c r="DQ276" s="628">
        <f t="shared" si="491"/>
        <v>0</v>
      </c>
      <c r="DR276" s="628">
        <f t="shared" si="491"/>
        <v>0</v>
      </c>
      <c r="DS276" s="628">
        <f t="shared" si="491"/>
        <v>0</v>
      </c>
      <c r="DT276" s="628">
        <f t="shared" si="491"/>
        <v>0</v>
      </c>
      <c r="DU276" s="628">
        <f t="shared" si="491"/>
        <v>0</v>
      </c>
      <c r="DV276" s="628">
        <f t="shared" si="491"/>
        <v>0</v>
      </c>
      <c r="DW276" s="628">
        <f t="shared" si="491"/>
        <v>0</v>
      </c>
      <c r="DX276" s="628">
        <f t="shared" si="491"/>
        <v>0</v>
      </c>
      <c r="DY276" s="628">
        <f t="shared" si="491"/>
        <v>0</v>
      </c>
      <c r="DZ276" s="628">
        <f t="shared" si="491"/>
        <v>0</v>
      </c>
      <c r="EA276" s="628">
        <f t="shared" si="491"/>
        <v>0</v>
      </c>
      <c r="EB276" s="628">
        <f t="shared" si="466"/>
        <v>0</v>
      </c>
      <c r="EC276" s="628">
        <f t="shared" si="466"/>
        <v>0</v>
      </c>
      <c r="ED276" s="628">
        <f t="shared" si="466"/>
        <v>0</v>
      </c>
      <c r="EE276" s="628">
        <f t="shared" si="466"/>
        <v>0</v>
      </c>
      <c r="EF276" s="628">
        <f t="shared" si="466"/>
        <v>0</v>
      </c>
      <c r="EG276" s="628">
        <f t="shared" si="466"/>
        <v>0</v>
      </c>
      <c r="EH276" s="628">
        <f t="shared" si="466"/>
        <v>0</v>
      </c>
      <c r="EI276" s="628">
        <f t="shared" si="466"/>
        <v>0</v>
      </c>
      <c r="EJ276" s="631"/>
      <c r="EK276" s="631">
        <f t="shared" si="510"/>
        <v>0</v>
      </c>
      <c r="EL276" s="631">
        <f t="shared" si="510"/>
        <v>0</v>
      </c>
      <c r="EM276" s="631">
        <f t="shared" si="510"/>
        <v>0</v>
      </c>
      <c r="EN276" s="631">
        <f t="shared" si="510"/>
        <v>0</v>
      </c>
      <c r="EO276" s="631">
        <f t="shared" si="510"/>
        <v>0</v>
      </c>
      <c r="EP276" s="631">
        <f t="shared" si="510"/>
        <v>0</v>
      </c>
      <c r="EQ276" s="631">
        <f t="shared" si="510"/>
        <v>0</v>
      </c>
      <c r="ER276" s="631">
        <f t="shared" si="510"/>
        <v>0</v>
      </c>
      <c r="ES276" s="631">
        <f t="shared" si="510"/>
        <v>0</v>
      </c>
      <c r="ET276" s="631">
        <f t="shared" si="510"/>
        <v>0</v>
      </c>
      <c r="EU276" s="631">
        <f t="shared" si="510"/>
        <v>0</v>
      </c>
      <c r="EV276" s="631">
        <f t="shared" si="510"/>
        <v>0</v>
      </c>
      <c r="EW276" s="631">
        <f t="shared" si="510"/>
        <v>0</v>
      </c>
      <c r="EX276" s="631">
        <f t="shared" si="510"/>
        <v>0</v>
      </c>
      <c r="EY276" s="631">
        <f t="shared" si="510"/>
        <v>0</v>
      </c>
      <c r="EZ276" s="631">
        <f t="shared" si="510"/>
        <v>0</v>
      </c>
      <c r="FA276" s="631">
        <f t="shared" si="447"/>
        <v>0</v>
      </c>
      <c r="FB276" s="631">
        <f t="shared" si="447"/>
        <v>0</v>
      </c>
      <c r="FC276" s="631">
        <f t="shared" si="447"/>
        <v>0</v>
      </c>
      <c r="FD276" s="631">
        <f t="shared" si="484"/>
        <v>0</v>
      </c>
      <c r="FE276" s="631">
        <f t="shared" si="484"/>
        <v>0</v>
      </c>
      <c r="FF276" s="631">
        <f t="shared" si="484"/>
        <v>0</v>
      </c>
      <c r="FG276" s="631">
        <f t="shared" si="484"/>
        <v>0</v>
      </c>
      <c r="FH276" s="631">
        <f t="shared" si="484"/>
        <v>0</v>
      </c>
      <c r="FI276" s="631">
        <f t="shared" si="484"/>
        <v>0</v>
      </c>
      <c r="FJ276" s="631">
        <f t="shared" si="484"/>
        <v>0</v>
      </c>
      <c r="FK276" s="631">
        <f t="shared" si="484"/>
        <v>0</v>
      </c>
      <c r="FL276" s="631">
        <f t="shared" si="484"/>
        <v>0</v>
      </c>
      <c r="FM276" s="631">
        <f t="shared" si="484"/>
        <v>0</v>
      </c>
      <c r="FN276" s="631">
        <f t="shared" si="484"/>
        <v>0</v>
      </c>
      <c r="FO276" s="631">
        <f t="shared" si="484"/>
        <v>1</v>
      </c>
      <c r="FP276" s="631">
        <f t="shared" si="484"/>
        <v>0</v>
      </c>
      <c r="FQ276" s="631">
        <f t="shared" si="484"/>
        <v>0</v>
      </c>
      <c r="FR276" s="631">
        <f t="shared" si="484"/>
        <v>0</v>
      </c>
      <c r="FS276" s="631">
        <f t="shared" si="484"/>
        <v>0</v>
      </c>
      <c r="FT276" s="631">
        <f t="shared" si="427"/>
        <v>0</v>
      </c>
      <c r="FU276" s="631">
        <f t="shared" si="427"/>
        <v>0</v>
      </c>
      <c r="FV276" s="631">
        <f t="shared" si="445"/>
        <v>0</v>
      </c>
      <c r="FW276" s="631">
        <f t="shared" si="445"/>
        <v>0</v>
      </c>
      <c r="FX276" s="631">
        <f t="shared" si="445"/>
        <v>0</v>
      </c>
      <c r="FY276" s="631">
        <f t="shared" si="445"/>
        <v>0</v>
      </c>
      <c r="FZ276" s="631">
        <f t="shared" si="445"/>
        <v>0</v>
      </c>
      <c r="GA276" s="631">
        <f t="shared" si="445"/>
        <v>0</v>
      </c>
      <c r="GB276" s="631">
        <f t="shared" si="445"/>
        <v>0</v>
      </c>
      <c r="GC276" s="631">
        <f t="shared" si="445"/>
        <v>0</v>
      </c>
      <c r="GD276" s="631">
        <f t="shared" si="485"/>
        <v>0</v>
      </c>
      <c r="GE276" s="631">
        <f t="shared" si="485"/>
        <v>0</v>
      </c>
      <c r="GF276" s="631">
        <f t="shared" si="485"/>
        <v>0</v>
      </c>
      <c r="GG276" s="631">
        <f t="shared" si="485"/>
        <v>0</v>
      </c>
      <c r="GH276" s="631">
        <f t="shared" si="485"/>
        <v>0</v>
      </c>
      <c r="GI276" s="631">
        <f t="shared" si="486"/>
        <v>0</v>
      </c>
      <c r="GJ276" s="631">
        <f t="shared" si="486"/>
        <v>0</v>
      </c>
      <c r="GK276" s="631">
        <f t="shared" si="486"/>
        <v>0</v>
      </c>
      <c r="GL276" s="631">
        <f t="shared" si="486"/>
        <v>0</v>
      </c>
      <c r="GM276" s="631">
        <f t="shared" si="486"/>
        <v>0</v>
      </c>
      <c r="GN276" s="631">
        <f t="shared" si="486"/>
        <v>0</v>
      </c>
      <c r="GO276" s="631"/>
      <c r="GP276" s="631">
        <f t="shared" si="487"/>
        <v>0</v>
      </c>
      <c r="GQ276" s="631">
        <f t="shared" si="487"/>
        <v>0</v>
      </c>
      <c r="GR276" s="631">
        <f t="shared" si="487"/>
        <v>0</v>
      </c>
      <c r="GS276" s="631">
        <f t="shared" si="487"/>
        <v>0</v>
      </c>
      <c r="GT276" s="631">
        <f t="shared" si="487"/>
        <v>0</v>
      </c>
      <c r="GU276" s="631">
        <f t="shared" si="487"/>
        <v>0</v>
      </c>
      <c r="GV276" s="631">
        <f t="shared" si="487"/>
        <v>0</v>
      </c>
      <c r="GW276" s="631">
        <f t="shared" si="487"/>
        <v>0</v>
      </c>
      <c r="GX276" s="631">
        <f t="shared" si="487"/>
        <v>0</v>
      </c>
      <c r="GY276" s="631">
        <f t="shared" si="487"/>
        <v>0</v>
      </c>
      <c r="GZ276" s="631">
        <f t="shared" si="487"/>
        <v>0</v>
      </c>
      <c r="HA276" s="631">
        <f t="shared" si="487"/>
        <v>0</v>
      </c>
      <c r="HB276" s="631">
        <f t="shared" si="487"/>
        <v>0</v>
      </c>
      <c r="HC276" s="631">
        <f t="shared" si="487"/>
        <v>0</v>
      </c>
      <c r="HD276" s="631">
        <f t="shared" si="487"/>
        <v>0</v>
      </c>
      <c r="HE276" s="631">
        <f t="shared" si="408"/>
        <v>0</v>
      </c>
      <c r="HF276" s="631">
        <f t="shared" si="408"/>
        <v>0</v>
      </c>
      <c r="HG276" s="631">
        <f t="shared" si="408"/>
        <v>0</v>
      </c>
      <c r="HH276" s="631">
        <f t="shared" si="408"/>
        <v>0</v>
      </c>
      <c r="HI276" s="631">
        <f t="shared" si="470"/>
        <v>0</v>
      </c>
      <c r="HJ276" s="631">
        <f t="shared" si="470"/>
        <v>0</v>
      </c>
      <c r="HK276" s="631">
        <f t="shared" si="470"/>
        <v>0</v>
      </c>
      <c r="HL276" s="631">
        <f t="shared" si="470"/>
        <v>0</v>
      </c>
      <c r="HM276" s="631">
        <f t="shared" si="470"/>
        <v>0</v>
      </c>
      <c r="HN276" s="631">
        <f t="shared" si="470"/>
        <v>0</v>
      </c>
      <c r="HO276" s="631">
        <f t="shared" si="470"/>
        <v>0</v>
      </c>
      <c r="HP276" s="631">
        <f t="shared" si="470"/>
        <v>0</v>
      </c>
      <c r="HQ276" s="631">
        <f t="shared" si="470"/>
        <v>0</v>
      </c>
      <c r="HR276" s="631">
        <f t="shared" si="389"/>
        <v>0</v>
      </c>
      <c r="HS276" s="631">
        <f t="shared" si="389"/>
        <v>0</v>
      </c>
      <c r="HT276" s="631">
        <f t="shared" si="389"/>
        <v>1</v>
      </c>
      <c r="HU276" s="631">
        <f t="shared" si="389"/>
        <v>0</v>
      </c>
      <c r="HV276" s="631">
        <f t="shared" si="471"/>
        <v>0</v>
      </c>
      <c r="HW276" s="631">
        <f t="shared" si="471"/>
        <v>0</v>
      </c>
      <c r="HX276" s="631">
        <f t="shared" si="471"/>
        <v>0</v>
      </c>
      <c r="HY276" s="631">
        <f t="shared" si="471"/>
        <v>0</v>
      </c>
      <c r="HZ276" s="631">
        <f t="shared" si="471"/>
        <v>0</v>
      </c>
      <c r="IA276" s="631">
        <f t="shared" si="471"/>
        <v>0</v>
      </c>
      <c r="IB276" s="631">
        <f t="shared" si="471"/>
        <v>0</v>
      </c>
      <c r="IC276" s="631">
        <f t="shared" si="471"/>
        <v>0</v>
      </c>
      <c r="ID276" s="631">
        <f t="shared" si="471"/>
        <v>0</v>
      </c>
      <c r="IE276" s="631">
        <f t="shared" ref="HV276:IK292" si="511">IF($A276=IE$60,$J276,0)</f>
        <v>0</v>
      </c>
      <c r="IF276" s="631">
        <f t="shared" si="511"/>
        <v>0</v>
      </c>
      <c r="IG276" s="631">
        <f t="shared" si="511"/>
        <v>0</v>
      </c>
      <c r="IH276" s="631">
        <f t="shared" si="511"/>
        <v>0</v>
      </c>
      <c r="II276" s="631">
        <f t="shared" si="511"/>
        <v>0</v>
      </c>
      <c r="IJ276" s="631">
        <f t="shared" si="511"/>
        <v>0</v>
      </c>
      <c r="IK276" s="631">
        <f t="shared" si="511"/>
        <v>0</v>
      </c>
      <c r="IL276" s="631">
        <f t="shared" si="446"/>
        <v>0</v>
      </c>
      <c r="IM276" s="631">
        <f t="shared" si="446"/>
        <v>0</v>
      </c>
      <c r="IN276" s="631">
        <f t="shared" si="446"/>
        <v>0</v>
      </c>
      <c r="IO276" s="631">
        <f t="shared" si="446"/>
        <v>0</v>
      </c>
      <c r="IP276" s="631">
        <f t="shared" si="446"/>
        <v>0</v>
      </c>
      <c r="IQ276" s="631">
        <f t="shared" si="446"/>
        <v>0</v>
      </c>
      <c r="IR276" s="631">
        <f t="shared" si="446"/>
        <v>0</v>
      </c>
      <c r="IS276" s="631">
        <f t="shared" si="446"/>
        <v>0</v>
      </c>
      <c r="IT276" s="631"/>
      <c r="IU276" s="631">
        <f t="shared" si="495"/>
        <v>0</v>
      </c>
      <c r="IV276" s="631">
        <f t="shared" si="495"/>
        <v>0</v>
      </c>
      <c r="IW276" s="631">
        <f t="shared" si="495"/>
        <v>0</v>
      </c>
      <c r="IX276" s="631">
        <f t="shared" si="495"/>
        <v>0</v>
      </c>
      <c r="IY276" s="631">
        <f t="shared" si="495"/>
        <v>0</v>
      </c>
      <c r="IZ276" s="631">
        <f t="shared" si="495"/>
        <v>0</v>
      </c>
      <c r="JA276" s="631">
        <f t="shared" si="495"/>
        <v>0</v>
      </c>
      <c r="JB276" s="631">
        <f t="shared" si="495"/>
        <v>0</v>
      </c>
      <c r="JC276" s="631">
        <f t="shared" si="495"/>
        <v>0</v>
      </c>
      <c r="JD276" s="631">
        <f t="shared" si="495"/>
        <v>0</v>
      </c>
      <c r="JE276" s="631">
        <f t="shared" si="496"/>
        <v>0</v>
      </c>
      <c r="JF276" s="631">
        <f t="shared" si="496"/>
        <v>0</v>
      </c>
      <c r="JG276" s="631">
        <f t="shared" si="496"/>
        <v>0</v>
      </c>
      <c r="JH276" s="631">
        <f t="shared" si="496"/>
        <v>0</v>
      </c>
      <c r="JI276" s="631">
        <f t="shared" si="496"/>
        <v>0</v>
      </c>
      <c r="JJ276" s="631">
        <f t="shared" si="496"/>
        <v>0</v>
      </c>
      <c r="JK276" s="631">
        <f t="shared" si="496"/>
        <v>0</v>
      </c>
      <c r="JL276" s="631">
        <f t="shared" si="496"/>
        <v>0</v>
      </c>
      <c r="JM276" s="631">
        <f t="shared" si="496"/>
        <v>0</v>
      </c>
      <c r="JN276" s="631">
        <f t="shared" si="496"/>
        <v>0</v>
      </c>
      <c r="JO276" s="631">
        <f t="shared" si="497"/>
        <v>0</v>
      </c>
      <c r="JP276" s="631">
        <f t="shared" si="497"/>
        <v>0</v>
      </c>
      <c r="JQ276" s="631">
        <f t="shared" si="497"/>
        <v>0</v>
      </c>
      <c r="JR276" s="631">
        <f t="shared" si="497"/>
        <v>0</v>
      </c>
      <c r="JS276" s="631">
        <f t="shared" si="497"/>
        <v>0</v>
      </c>
      <c r="JT276" s="631">
        <f t="shared" si="497"/>
        <v>0</v>
      </c>
      <c r="JU276" s="631">
        <f t="shared" si="497"/>
        <v>0</v>
      </c>
      <c r="JV276" s="631">
        <f t="shared" si="497"/>
        <v>0</v>
      </c>
      <c r="JW276" s="631">
        <f t="shared" si="497"/>
        <v>0</v>
      </c>
      <c r="JX276" s="631">
        <f t="shared" si="497"/>
        <v>0</v>
      </c>
      <c r="JY276" s="631">
        <f t="shared" si="498"/>
        <v>70.531424999999999</v>
      </c>
      <c r="JZ276" s="631">
        <f t="shared" si="498"/>
        <v>0</v>
      </c>
      <c r="KA276" s="631">
        <f t="shared" si="498"/>
        <v>0</v>
      </c>
      <c r="KB276" s="631">
        <f t="shared" si="498"/>
        <v>0</v>
      </c>
      <c r="KC276" s="631">
        <f t="shared" si="498"/>
        <v>0</v>
      </c>
      <c r="KD276" s="631">
        <f t="shared" si="498"/>
        <v>0</v>
      </c>
      <c r="KE276" s="631">
        <f t="shared" si="498"/>
        <v>0</v>
      </c>
      <c r="KF276" s="631">
        <f t="shared" si="498"/>
        <v>0</v>
      </c>
      <c r="KG276" s="631">
        <f t="shared" si="498"/>
        <v>0</v>
      </c>
      <c r="KH276" s="631">
        <f t="shared" si="498"/>
        <v>0</v>
      </c>
      <c r="KI276" s="631">
        <f t="shared" si="499"/>
        <v>0</v>
      </c>
      <c r="KJ276" s="631">
        <f t="shared" si="499"/>
        <v>0</v>
      </c>
      <c r="KK276" s="631">
        <f t="shared" si="499"/>
        <v>0</v>
      </c>
      <c r="KL276" s="631">
        <f t="shared" si="499"/>
        <v>0</v>
      </c>
      <c r="KM276" s="631">
        <f t="shared" si="499"/>
        <v>0</v>
      </c>
      <c r="KN276" s="631">
        <f t="shared" si="499"/>
        <v>0</v>
      </c>
      <c r="KO276" s="631">
        <f t="shared" si="499"/>
        <v>0</v>
      </c>
      <c r="KP276" s="631">
        <f t="shared" si="499"/>
        <v>0</v>
      </c>
      <c r="KQ276" s="631">
        <f t="shared" si="499"/>
        <v>0</v>
      </c>
      <c r="KR276" s="631">
        <f t="shared" si="499"/>
        <v>0</v>
      </c>
      <c r="KS276" s="631">
        <f t="shared" si="500"/>
        <v>0</v>
      </c>
      <c r="KT276" s="631">
        <f t="shared" si="500"/>
        <v>0</v>
      </c>
      <c r="KU276" s="631">
        <f t="shared" si="500"/>
        <v>0</v>
      </c>
      <c r="KV276" s="631">
        <f t="shared" si="500"/>
        <v>0</v>
      </c>
      <c r="KW276" s="631">
        <f t="shared" si="500"/>
        <v>0</v>
      </c>
      <c r="KX276" s="631">
        <f t="shared" si="500"/>
        <v>0</v>
      </c>
      <c r="KY276" s="631"/>
      <c r="KZ276" s="631">
        <f t="shared" si="501"/>
        <v>0</v>
      </c>
      <c r="LA276" s="631">
        <f t="shared" si="501"/>
        <v>0</v>
      </c>
      <c r="LB276" s="631">
        <f t="shared" si="501"/>
        <v>0</v>
      </c>
      <c r="LC276" s="631">
        <f t="shared" si="501"/>
        <v>0</v>
      </c>
      <c r="LD276" s="631">
        <f t="shared" si="501"/>
        <v>0</v>
      </c>
      <c r="LE276" s="631">
        <f t="shared" si="501"/>
        <v>0</v>
      </c>
      <c r="LF276" s="631">
        <f t="shared" si="501"/>
        <v>0</v>
      </c>
      <c r="LG276" s="631">
        <f t="shared" si="501"/>
        <v>0</v>
      </c>
      <c r="LH276" s="631">
        <f t="shared" si="501"/>
        <v>0</v>
      </c>
      <c r="LI276" s="631">
        <f t="shared" si="501"/>
        <v>0</v>
      </c>
      <c r="LJ276" s="631">
        <f t="shared" si="502"/>
        <v>0</v>
      </c>
      <c r="LK276" s="631">
        <f t="shared" si="502"/>
        <v>0</v>
      </c>
      <c r="LL276" s="631">
        <f t="shared" si="502"/>
        <v>0</v>
      </c>
      <c r="LM276" s="631">
        <f t="shared" si="502"/>
        <v>0</v>
      </c>
      <c r="LN276" s="631">
        <f t="shared" si="502"/>
        <v>0</v>
      </c>
      <c r="LO276" s="631">
        <f t="shared" si="502"/>
        <v>0</v>
      </c>
      <c r="LP276" s="631">
        <f t="shared" si="502"/>
        <v>0</v>
      </c>
      <c r="LQ276" s="631">
        <f t="shared" si="502"/>
        <v>0</v>
      </c>
      <c r="LR276" s="631">
        <f t="shared" si="502"/>
        <v>0</v>
      </c>
      <c r="LS276" s="631">
        <f t="shared" si="502"/>
        <v>0</v>
      </c>
      <c r="LT276" s="631">
        <f t="shared" si="503"/>
        <v>0</v>
      </c>
      <c r="LU276" s="631">
        <f t="shared" si="503"/>
        <v>0</v>
      </c>
      <c r="LV276" s="631">
        <f t="shared" si="503"/>
        <v>0</v>
      </c>
      <c r="LW276" s="631">
        <f t="shared" si="503"/>
        <v>0</v>
      </c>
      <c r="LX276" s="631">
        <f t="shared" si="503"/>
        <v>0</v>
      </c>
      <c r="LY276" s="631">
        <f t="shared" si="503"/>
        <v>0</v>
      </c>
      <c r="LZ276" s="631">
        <f t="shared" si="503"/>
        <v>0</v>
      </c>
      <c r="MA276" s="631">
        <f t="shared" si="503"/>
        <v>0</v>
      </c>
      <c r="MB276" s="631">
        <f t="shared" si="503"/>
        <v>0</v>
      </c>
      <c r="MC276" s="631">
        <f t="shared" si="503"/>
        <v>0</v>
      </c>
      <c r="MD276" s="631">
        <f t="shared" si="504"/>
        <v>10.971555</v>
      </c>
      <c r="ME276" s="631">
        <f t="shared" si="504"/>
        <v>0</v>
      </c>
      <c r="MF276" s="631">
        <f t="shared" si="504"/>
        <v>0</v>
      </c>
      <c r="MG276" s="631">
        <f t="shared" si="504"/>
        <v>0</v>
      </c>
      <c r="MH276" s="631">
        <f t="shared" si="504"/>
        <v>0</v>
      </c>
      <c r="MI276" s="631">
        <f t="shared" si="504"/>
        <v>0</v>
      </c>
      <c r="MJ276" s="631">
        <f t="shared" si="504"/>
        <v>0</v>
      </c>
      <c r="MK276" s="631">
        <f t="shared" si="504"/>
        <v>0</v>
      </c>
      <c r="ML276" s="631">
        <f t="shared" si="504"/>
        <v>0</v>
      </c>
      <c r="MM276" s="631">
        <f t="shared" si="504"/>
        <v>0</v>
      </c>
      <c r="MN276" s="631">
        <f t="shared" si="505"/>
        <v>0</v>
      </c>
      <c r="MO276" s="631">
        <f t="shared" si="505"/>
        <v>0</v>
      </c>
      <c r="MP276" s="631">
        <f t="shared" si="505"/>
        <v>0</v>
      </c>
      <c r="MQ276" s="631">
        <f t="shared" si="505"/>
        <v>0</v>
      </c>
      <c r="MR276" s="631">
        <f t="shared" si="505"/>
        <v>0</v>
      </c>
      <c r="MS276" s="631">
        <f t="shared" si="505"/>
        <v>0</v>
      </c>
      <c r="MT276" s="631">
        <f t="shared" si="505"/>
        <v>0</v>
      </c>
      <c r="MU276" s="631">
        <f t="shared" si="505"/>
        <v>0</v>
      </c>
      <c r="MV276" s="631">
        <f t="shared" si="505"/>
        <v>0</v>
      </c>
      <c r="MW276" s="631">
        <f t="shared" si="505"/>
        <v>0</v>
      </c>
      <c r="MX276" s="631">
        <f t="shared" si="506"/>
        <v>0</v>
      </c>
      <c r="MY276" s="631">
        <f t="shared" si="506"/>
        <v>0</v>
      </c>
      <c r="MZ276" s="631">
        <f t="shared" si="506"/>
        <v>0</v>
      </c>
      <c r="NA276" s="631">
        <f t="shared" si="506"/>
        <v>0</v>
      </c>
      <c r="NB276" s="631">
        <f t="shared" si="506"/>
        <v>0</v>
      </c>
      <c r="NC276" s="631">
        <f t="shared" si="506"/>
        <v>0</v>
      </c>
    </row>
    <row r="277" spans="1:367" hidden="1">
      <c r="A277" s="504" t="s">
        <v>110</v>
      </c>
      <c r="B277" s="504" t="s">
        <v>356</v>
      </c>
      <c r="C277" s="497">
        <v>31.005227000000001</v>
      </c>
      <c r="D277" s="497">
        <v>14.235284999999999</v>
      </c>
      <c r="E277" s="362">
        <f t="shared" si="492"/>
        <v>2.044804185362542E-2</v>
      </c>
      <c r="F277" s="363">
        <f t="shared" si="493"/>
        <v>4.2730415588271828E-2</v>
      </c>
      <c r="G277" s="498">
        <f>E277*Dichtheden!$V$70</f>
        <v>1053.4602144919056</v>
      </c>
      <c r="H277" s="499">
        <f>IF(C277=0,0,ROUND(IF((G277/2)/Dichtheden!$C$3&lt;1,1,(G277/2)/Dichtheden!$C$3),0))</f>
        <v>5</v>
      </c>
      <c r="I277" s="498">
        <f>E277*Dichtheden!$AJ$70</f>
        <v>175.57670241531764</v>
      </c>
      <c r="J277" s="499">
        <f>IF(C277=0,0,ROUND(IF((I277/2)/Dichtheden!$D$3&lt;1,1,(I277/2)/Dichtheden!$D$3),0))</f>
        <v>4</v>
      </c>
      <c r="K277" s="498">
        <f t="shared" si="494"/>
        <v>526.73010724595281</v>
      </c>
      <c r="L277" s="500">
        <f t="shared" si="507"/>
        <v>105.34602144919056</v>
      </c>
      <c r="M277" s="498">
        <f>IF(D277=0,0,IF((D277*Dichtheden!$G$4)&lt;25,25,D277*Dichtheden!$G$4))</f>
        <v>3202.9391249999999</v>
      </c>
      <c r="N277" s="499">
        <f>D277*Dichtheden!$H$4</f>
        <v>498.23497499999996</v>
      </c>
      <c r="O277" s="501"/>
      <c r="P277" s="501"/>
      <c r="Q277" s="502">
        <f>E277*Dichtheden!$AS$68</f>
        <v>776.92690818778055</v>
      </c>
      <c r="R277" s="495">
        <f>IF(Q277=0,0,ROUND(IF((Q277/2)/Dichtheden!$C$3&lt;1,1,(Q277/2)/Dichtheden!$C$3),0))</f>
        <v>4</v>
      </c>
      <c r="S277" s="502">
        <f>E277*Dichtheden!$AY$68</f>
        <v>43.016292091752817</v>
      </c>
      <c r="T277" s="495">
        <f>IF(Q277=0,0,ROUND(IF((S277/2)/Dichtheden!$D$3&lt;1,1,(S277/2)/Dichtheden!$D$3),0))</f>
        <v>1</v>
      </c>
      <c r="U277" s="502">
        <f>D277*Dichtheden!$G$5</f>
        <v>3103.2921299999998</v>
      </c>
      <c r="V277" s="502">
        <f>D277*Dichtheden!$H$5</f>
        <v>213.52927499999998</v>
      </c>
      <c r="X277" s="630"/>
      <c r="AA277" s="628">
        <f t="shared" si="488"/>
        <v>0</v>
      </c>
      <c r="AB277" s="628">
        <f t="shared" si="488"/>
        <v>0</v>
      </c>
      <c r="AC277" s="628">
        <f t="shared" si="488"/>
        <v>0</v>
      </c>
      <c r="AD277" s="628">
        <f t="shared" si="488"/>
        <v>0</v>
      </c>
      <c r="AE277" s="628">
        <f t="shared" si="488"/>
        <v>0</v>
      </c>
      <c r="AF277" s="628">
        <f t="shared" si="488"/>
        <v>0</v>
      </c>
      <c r="AG277" s="628">
        <f t="shared" si="488"/>
        <v>0</v>
      </c>
      <c r="AH277" s="628">
        <f t="shared" si="488"/>
        <v>0</v>
      </c>
      <c r="AI277" s="628">
        <f t="shared" si="488"/>
        <v>0</v>
      </c>
      <c r="AJ277" s="628">
        <f t="shared" si="488"/>
        <v>0</v>
      </c>
      <c r="AK277" s="628">
        <f t="shared" si="488"/>
        <v>0</v>
      </c>
      <c r="AL277" s="628">
        <f t="shared" si="488"/>
        <v>0</v>
      </c>
      <c r="AM277" s="628">
        <f t="shared" si="488"/>
        <v>0</v>
      </c>
      <c r="AN277" s="628">
        <f t="shared" si="488"/>
        <v>0</v>
      </c>
      <c r="AO277" s="628">
        <f t="shared" si="488"/>
        <v>0</v>
      </c>
      <c r="AP277" s="628">
        <f t="shared" si="488"/>
        <v>0</v>
      </c>
      <c r="AQ277" s="628">
        <f t="shared" si="508"/>
        <v>0</v>
      </c>
      <c r="AR277" s="628">
        <f t="shared" si="508"/>
        <v>0</v>
      </c>
      <c r="AS277" s="628">
        <f t="shared" si="508"/>
        <v>0</v>
      </c>
      <c r="AT277" s="628">
        <f t="shared" si="508"/>
        <v>0</v>
      </c>
      <c r="AU277" s="628">
        <f t="shared" si="508"/>
        <v>0</v>
      </c>
      <c r="AV277" s="628">
        <f t="shared" si="508"/>
        <v>0</v>
      </c>
      <c r="AW277" s="628">
        <f t="shared" si="508"/>
        <v>0</v>
      </c>
      <c r="AX277" s="628">
        <f t="shared" si="508"/>
        <v>0</v>
      </c>
      <c r="AY277" s="628">
        <f t="shared" si="508"/>
        <v>0</v>
      </c>
      <c r="AZ277" s="628">
        <f t="shared" si="508"/>
        <v>0</v>
      </c>
      <c r="BA277" s="628">
        <f t="shared" si="508"/>
        <v>0</v>
      </c>
      <c r="BB277" s="628">
        <f t="shared" si="508"/>
        <v>0</v>
      </c>
      <c r="BC277" s="628">
        <f t="shared" si="508"/>
        <v>0</v>
      </c>
      <c r="BD277" s="628">
        <f t="shared" si="508"/>
        <v>0</v>
      </c>
      <c r="BE277" s="628">
        <f t="shared" si="508"/>
        <v>31.005227000000001</v>
      </c>
      <c r="BF277" s="628">
        <f t="shared" si="508"/>
        <v>0</v>
      </c>
      <c r="BG277" s="628">
        <f t="shared" si="489"/>
        <v>0</v>
      </c>
      <c r="BH277" s="628">
        <f t="shared" si="489"/>
        <v>0</v>
      </c>
      <c r="BI277" s="628">
        <f t="shared" si="489"/>
        <v>0</v>
      </c>
      <c r="BJ277" s="628">
        <f t="shared" si="489"/>
        <v>0</v>
      </c>
      <c r="BK277" s="628">
        <f t="shared" si="489"/>
        <v>0</v>
      </c>
      <c r="BL277" s="628">
        <f t="shared" si="489"/>
        <v>0</v>
      </c>
      <c r="BM277" s="628">
        <f t="shared" si="489"/>
        <v>0</v>
      </c>
      <c r="BN277" s="628">
        <f t="shared" si="489"/>
        <v>0</v>
      </c>
      <c r="BO277" s="628">
        <f t="shared" si="489"/>
        <v>0</v>
      </c>
      <c r="BP277" s="628">
        <f t="shared" si="489"/>
        <v>0</v>
      </c>
      <c r="BQ277" s="628">
        <f t="shared" si="489"/>
        <v>0</v>
      </c>
      <c r="BR277" s="628">
        <f t="shared" si="489"/>
        <v>0</v>
      </c>
      <c r="BS277" s="628">
        <f t="shared" si="489"/>
        <v>0</v>
      </c>
      <c r="BT277" s="628">
        <f t="shared" si="489"/>
        <v>0</v>
      </c>
      <c r="BU277" s="628">
        <f t="shared" si="489"/>
        <v>0</v>
      </c>
      <c r="BV277" s="628">
        <f t="shared" si="489"/>
        <v>0</v>
      </c>
      <c r="BW277" s="628">
        <f t="shared" si="463"/>
        <v>0</v>
      </c>
      <c r="BX277" s="628">
        <f t="shared" si="463"/>
        <v>0</v>
      </c>
      <c r="BY277" s="628">
        <f t="shared" si="463"/>
        <v>0</v>
      </c>
      <c r="BZ277" s="628">
        <f t="shared" si="463"/>
        <v>0</v>
      </c>
      <c r="CA277" s="628">
        <f t="shared" si="463"/>
        <v>0</v>
      </c>
      <c r="CB277" s="628">
        <f t="shared" si="463"/>
        <v>0</v>
      </c>
      <c r="CC277" s="628">
        <f t="shared" si="463"/>
        <v>0</v>
      </c>
      <c r="CD277" s="628">
        <f t="shared" si="463"/>
        <v>0</v>
      </c>
      <c r="CE277" s="628"/>
      <c r="CF277" s="628">
        <f t="shared" si="490"/>
        <v>0</v>
      </c>
      <c r="CG277" s="628">
        <f t="shared" si="490"/>
        <v>0</v>
      </c>
      <c r="CH277" s="628">
        <f t="shared" si="490"/>
        <v>0</v>
      </c>
      <c r="CI277" s="628">
        <f t="shared" si="490"/>
        <v>0</v>
      </c>
      <c r="CJ277" s="628">
        <f t="shared" si="490"/>
        <v>0</v>
      </c>
      <c r="CK277" s="628">
        <f t="shared" si="490"/>
        <v>0</v>
      </c>
      <c r="CL277" s="628">
        <f t="shared" si="490"/>
        <v>0</v>
      </c>
      <c r="CM277" s="628">
        <f t="shared" si="490"/>
        <v>0</v>
      </c>
      <c r="CN277" s="628">
        <f t="shared" si="490"/>
        <v>0</v>
      </c>
      <c r="CO277" s="628">
        <f t="shared" si="490"/>
        <v>0</v>
      </c>
      <c r="CP277" s="628">
        <f t="shared" si="490"/>
        <v>0</v>
      </c>
      <c r="CQ277" s="628">
        <f t="shared" si="490"/>
        <v>0</v>
      </c>
      <c r="CR277" s="628">
        <f t="shared" si="490"/>
        <v>0</v>
      </c>
      <c r="CS277" s="628">
        <f t="shared" si="490"/>
        <v>0</v>
      </c>
      <c r="CT277" s="628">
        <f t="shared" si="490"/>
        <v>0</v>
      </c>
      <c r="CU277" s="628">
        <f t="shared" si="490"/>
        <v>0</v>
      </c>
      <c r="CV277" s="628">
        <f t="shared" si="509"/>
        <v>0</v>
      </c>
      <c r="CW277" s="628">
        <f t="shared" si="509"/>
        <v>0</v>
      </c>
      <c r="CX277" s="628">
        <f t="shared" si="509"/>
        <v>0</v>
      </c>
      <c r="CY277" s="628">
        <f t="shared" si="509"/>
        <v>0</v>
      </c>
      <c r="CZ277" s="628">
        <f t="shared" si="509"/>
        <v>0</v>
      </c>
      <c r="DA277" s="628">
        <f t="shared" si="509"/>
        <v>0</v>
      </c>
      <c r="DB277" s="628">
        <f t="shared" si="509"/>
        <v>0</v>
      </c>
      <c r="DC277" s="628">
        <f t="shared" si="509"/>
        <v>0</v>
      </c>
      <c r="DD277" s="628">
        <f t="shared" si="509"/>
        <v>0</v>
      </c>
      <c r="DE277" s="628">
        <f t="shared" si="509"/>
        <v>0</v>
      </c>
      <c r="DF277" s="628">
        <f t="shared" si="509"/>
        <v>0</v>
      </c>
      <c r="DG277" s="628">
        <f t="shared" si="509"/>
        <v>0</v>
      </c>
      <c r="DH277" s="628">
        <f t="shared" si="509"/>
        <v>0</v>
      </c>
      <c r="DI277" s="628">
        <f t="shared" si="509"/>
        <v>0</v>
      </c>
      <c r="DJ277" s="628">
        <f t="shared" si="509"/>
        <v>14.235284999999999</v>
      </c>
      <c r="DK277" s="628">
        <f t="shared" si="509"/>
        <v>0</v>
      </c>
      <c r="DL277" s="628">
        <f t="shared" si="491"/>
        <v>0</v>
      </c>
      <c r="DM277" s="628">
        <f t="shared" si="491"/>
        <v>0</v>
      </c>
      <c r="DN277" s="628">
        <f t="shared" si="491"/>
        <v>0</v>
      </c>
      <c r="DO277" s="628">
        <f t="shared" si="491"/>
        <v>0</v>
      </c>
      <c r="DP277" s="628">
        <f t="shared" si="491"/>
        <v>0</v>
      </c>
      <c r="DQ277" s="628">
        <f t="shared" si="491"/>
        <v>0</v>
      </c>
      <c r="DR277" s="628">
        <f t="shared" si="491"/>
        <v>0</v>
      </c>
      <c r="DS277" s="628">
        <f t="shared" si="491"/>
        <v>0</v>
      </c>
      <c r="DT277" s="628">
        <f t="shared" si="491"/>
        <v>0</v>
      </c>
      <c r="DU277" s="628">
        <f t="shared" si="491"/>
        <v>0</v>
      </c>
      <c r="DV277" s="628">
        <f t="shared" si="491"/>
        <v>0</v>
      </c>
      <c r="DW277" s="628">
        <f t="shared" si="491"/>
        <v>0</v>
      </c>
      <c r="DX277" s="628">
        <f t="shared" si="491"/>
        <v>0</v>
      </c>
      <c r="DY277" s="628">
        <f t="shared" si="491"/>
        <v>0</v>
      </c>
      <c r="DZ277" s="628">
        <f t="shared" si="491"/>
        <v>0</v>
      </c>
      <c r="EA277" s="628">
        <f t="shared" si="491"/>
        <v>0</v>
      </c>
      <c r="EB277" s="628">
        <f t="shared" si="466"/>
        <v>0</v>
      </c>
      <c r="EC277" s="628">
        <f t="shared" si="466"/>
        <v>0</v>
      </c>
      <c r="ED277" s="628">
        <f t="shared" si="466"/>
        <v>0</v>
      </c>
      <c r="EE277" s="628">
        <f t="shared" si="466"/>
        <v>0</v>
      </c>
      <c r="EF277" s="628">
        <f t="shared" si="466"/>
        <v>0</v>
      </c>
      <c r="EG277" s="628">
        <f t="shared" si="466"/>
        <v>0</v>
      </c>
      <c r="EH277" s="628">
        <f t="shared" si="466"/>
        <v>0</v>
      </c>
      <c r="EI277" s="628">
        <f t="shared" si="466"/>
        <v>0</v>
      </c>
      <c r="EJ277" s="631"/>
      <c r="EK277" s="631">
        <f t="shared" si="510"/>
        <v>0</v>
      </c>
      <c r="EL277" s="631">
        <f t="shared" si="510"/>
        <v>0</v>
      </c>
      <c r="EM277" s="631">
        <f t="shared" si="510"/>
        <v>0</v>
      </c>
      <c r="EN277" s="631">
        <f t="shared" si="510"/>
        <v>0</v>
      </c>
      <c r="EO277" s="631">
        <f t="shared" si="510"/>
        <v>0</v>
      </c>
      <c r="EP277" s="631">
        <f t="shared" si="510"/>
        <v>0</v>
      </c>
      <c r="EQ277" s="631">
        <f t="shared" si="510"/>
        <v>0</v>
      </c>
      <c r="ER277" s="631">
        <f t="shared" si="510"/>
        <v>0</v>
      </c>
      <c r="ES277" s="631">
        <f t="shared" si="510"/>
        <v>0</v>
      </c>
      <c r="ET277" s="631">
        <f t="shared" si="510"/>
        <v>0</v>
      </c>
      <c r="EU277" s="631">
        <f t="shared" si="510"/>
        <v>0</v>
      </c>
      <c r="EV277" s="631">
        <f t="shared" si="510"/>
        <v>0</v>
      </c>
      <c r="EW277" s="631">
        <f t="shared" si="510"/>
        <v>0</v>
      </c>
      <c r="EX277" s="631">
        <f t="shared" si="510"/>
        <v>0</v>
      </c>
      <c r="EY277" s="631">
        <f t="shared" si="510"/>
        <v>0</v>
      </c>
      <c r="EZ277" s="631">
        <f t="shared" si="510"/>
        <v>0</v>
      </c>
      <c r="FA277" s="631">
        <f t="shared" si="447"/>
        <v>0</v>
      </c>
      <c r="FB277" s="631">
        <f t="shared" si="447"/>
        <v>0</v>
      </c>
      <c r="FC277" s="631">
        <f t="shared" si="447"/>
        <v>0</v>
      </c>
      <c r="FD277" s="631">
        <f t="shared" si="484"/>
        <v>0</v>
      </c>
      <c r="FE277" s="631">
        <f t="shared" si="484"/>
        <v>0</v>
      </c>
      <c r="FF277" s="631">
        <f t="shared" si="484"/>
        <v>0</v>
      </c>
      <c r="FG277" s="631">
        <f t="shared" si="484"/>
        <v>0</v>
      </c>
      <c r="FH277" s="631">
        <f t="shared" si="484"/>
        <v>0</v>
      </c>
      <c r="FI277" s="631">
        <f t="shared" si="484"/>
        <v>0</v>
      </c>
      <c r="FJ277" s="631">
        <f t="shared" si="484"/>
        <v>0</v>
      </c>
      <c r="FK277" s="631">
        <f t="shared" si="484"/>
        <v>0</v>
      </c>
      <c r="FL277" s="631">
        <f t="shared" si="484"/>
        <v>0</v>
      </c>
      <c r="FM277" s="631">
        <f t="shared" si="484"/>
        <v>0</v>
      </c>
      <c r="FN277" s="631">
        <f t="shared" si="484"/>
        <v>0</v>
      </c>
      <c r="FO277" s="631">
        <f t="shared" si="484"/>
        <v>5</v>
      </c>
      <c r="FP277" s="631">
        <f t="shared" si="484"/>
        <v>0</v>
      </c>
      <c r="FQ277" s="631">
        <f t="shared" si="484"/>
        <v>0</v>
      </c>
      <c r="FR277" s="631">
        <f t="shared" si="484"/>
        <v>0</v>
      </c>
      <c r="FS277" s="631">
        <f t="shared" si="484"/>
        <v>0</v>
      </c>
      <c r="FT277" s="631">
        <f t="shared" si="427"/>
        <v>0</v>
      </c>
      <c r="FU277" s="631">
        <f t="shared" si="427"/>
        <v>0</v>
      </c>
      <c r="FV277" s="631">
        <f t="shared" si="445"/>
        <v>0</v>
      </c>
      <c r="FW277" s="631">
        <f t="shared" si="445"/>
        <v>0</v>
      </c>
      <c r="FX277" s="631">
        <f t="shared" si="445"/>
        <v>0</v>
      </c>
      <c r="FY277" s="631">
        <f t="shared" si="445"/>
        <v>0</v>
      </c>
      <c r="FZ277" s="631">
        <f t="shared" si="445"/>
        <v>0</v>
      </c>
      <c r="GA277" s="631">
        <f t="shared" si="445"/>
        <v>0</v>
      </c>
      <c r="GB277" s="631">
        <f t="shared" si="445"/>
        <v>0</v>
      </c>
      <c r="GC277" s="631">
        <f t="shared" si="445"/>
        <v>0</v>
      </c>
      <c r="GD277" s="631">
        <f t="shared" si="485"/>
        <v>0</v>
      </c>
      <c r="GE277" s="631">
        <f t="shared" si="485"/>
        <v>0</v>
      </c>
      <c r="GF277" s="631">
        <f t="shared" si="485"/>
        <v>0</v>
      </c>
      <c r="GG277" s="631">
        <f t="shared" si="485"/>
        <v>0</v>
      </c>
      <c r="GH277" s="631">
        <f t="shared" si="485"/>
        <v>0</v>
      </c>
      <c r="GI277" s="631">
        <f t="shared" si="486"/>
        <v>0</v>
      </c>
      <c r="GJ277" s="631">
        <f t="shared" si="486"/>
        <v>0</v>
      </c>
      <c r="GK277" s="631">
        <f t="shared" si="486"/>
        <v>0</v>
      </c>
      <c r="GL277" s="631">
        <f t="shared" si="486"/>
        <v>0</v>
      </c>
      <c r="GM277" s="631">
        <f t="shared" si="486"/>
        <v>0</v>
      </c>
      <c r="GN277" s="631">
        <f t="shared" si="486"/>
        <v>0</v>
      </c>
      <c r="GO277" s="631"/>
      <c r="GP277" s="631">
        <f t="shared" si="487"/>
        <v>0</v>
      </c>
      <c r="GQ277" s="631">
        <f t="shared" si="487"/>
        <v>0</v>
      </c>
      <c r="GR277" s="631">
        <f t="shared" si="487"/>
        <v>0</v>
      </c>
      <c r="GS277" s="631">
        <f t="shared" si="487"/>
        <v>0</v>
      </c>
      <c r="GT277" s="631">
        <f t="shared" si="487"/>
        <v>0</v>
      </c>
      <c r="GU277" s="631">
        <f t="shared" si="487"/>
        <v>0</v>
      </c>
      <c r="GV277" s="631">
        <f t="shared" si="487"/>
        <v>0</v>
      </c>
      <c r="GW277" s="631">
        <f t="shared" si="487"/>
        <v>0</v>
      </c>
      <c r="GX277" s="631">
        <f t="shared" si="487"/>
        <v>0</v>
      </c>
      <c r="GY277" s="631">
        <f t="shared" si="487"/>
        <v>0</v>
      </c>
      <c r="GZ277" s="631">
        <f t="shared" si="487"/>
        <v>0</v>
      </c>
      <c r="HA277" s="631">
        <f t="shared" si="487"/>
        <v>0</v>
      </c>
      <c r="HB277" s="631">
        <f t="shared" si="487"/>
        <v>0</v>
      </c>
      <c r="HC277" s="631">
        <f t="shared" si="487"/>
        <v>0</v>
      </c>
      <c r="HD277" s="631">
        <f t="shared" si="487"/>
        <v>0</v>
      </c>
      <c r="HE277" s="631">
        <f t="shared" si="408"/>
        <v>0</v>
      </c>
      <c r="HF277" s="631">
        <f t="shared" si="408"/>
        <v>0</v>
      </c>
      <c r="HG277" s="631">
        <f t="shared" si="408"/>
        <v>0</v>
      </c>
      <c r="HH277" s="631">
        <f t="shared" si="408"/>
        <v>0</v>
      </c>
      <c r="HI277" s="631">
        <f t="shared" si="470"/>
        <v>0</v>
      </c>
      <c r="HJ277" s="631">
        <f t="shared" si="470"/>
        <v>0</v>
      </c>
      <c r="HK277" s="631">
        <f t="shared" si="470"/>
        <v>0</v>
      </c>
      <c r="HL277" s="631">
        <f t="shared" si="470"/>
        <v>0</v>
      </c>
      <c r="HM277" s="631">
        <f t="shared" si="470"/>
        <v>0</v>
      </c>
      <c r="HN277" s="631">
        <f t="shared" si="470"/>
        <v>0</v>
      </c>
      <c r="HO277" s="631">
        <f t="shared" si="470"/>
        <v>0</v>
      </c>
      <c r="HP277" s="631">
        <f t="shared" si="470"/>
        <v>0</v>
      </c>
      <c r="HQ277" s="631">
        <f t="shared" si="470"/>
        <v>0</v>
      </c>
      <c r="HR277" s="631">
        <f t="shared" si="389"/>
        <v>0</v>
      </c>
      <c r="HS277" s="631">
        <f t="shared" si="389"/>
        <v>0</v>
      </c>
      <c r="HT277" s="631">
        <f t="shared" si="389"/>
        <v>4</v>
      </c>
      <c r="HU277" s="631">
        <f t="shared" si="389"/>
        <v>0</v>
      </c>
      <c r="HV277" s="631">
        <f t="shared" si="511"/>
        <v>0</v>
      </c>
      <c r="HW277" s="631">
        <f t="shared" si="511"/>
        <v>0</v>
      </c>
      <c r="HX277" s="631">
        <f t="shared" si="511"/>
        <v>0</v>
      </c>
      <c r="HY277" s="631">
        <f t="shared" si="511"/>
        <v>0</v>
      </c>
      <c r="HZ277" s="631">
        <f t="shared" si="511"/>
        <v>0</v>
      </c>
      <c r="IA277" s="631">
        <f t="shared" si="511"/>
        <v>0</v>
      </c>
      <c r="IB277" s="631">
        <f t="shared" si="511"/>
        <v>0</v>
      </c>
      <c r="IC277" s="631">
        <f t="shared" si="511"/>
        <v>0</v>
      </c>
      <c r="ID277" s="631">
        <f t="shared" si="511"/>
        <v>0</v>
      </c>
      <c r="IE277" s="631">
        <f t="shared" si="511"/>
        <v>0</v>
      </c>
      <c r="IF277" s="631">
        <f t="shared" si="511"/>
        <v>0</v>
      </c>
      <c r="IG277" s="631">
        <f t="shared" si="511"/>
        <v>0</v>
      </c>
      <c r="IH277" s="631">
        <f t="shared" si="511"/>
        <v>0</v>
      </c>
      <c r="II277" s="631">
        <f t="shared" si="511"/>
        <v>0</v>
      </c>
      <c r="IJ277" s="631">
        <f t="shared" si="511"/>
        <v>0</v>
      </c>
      <c r="IK277" s="631">
        <f t="shared" si="511"/>
        <v>0</v>
      </c>
      <c r="IL277" s="631">
        <f t="shared" si="446"/>
        <v>0</v>
      </c>
      <c r="IM277" s="631">
        <f t="shared" si="446"/>
        <v>0</v>
      </c>
      <c r="IN277" s="631">
        <f t="shared" si="446"/>
        <v>0</v>
      </c>
      <c r="IO277" s="631">
        <f t="shared" si="446"/>
        <v>0</v>
      </c>
      <c r="IP277" s="631">
        <f t="shared" si="446"/>
        <v>0</v>
      </c>
      <c r="IQ277" s="631">
        <f t="shared" si="446"/>
        <v>0</v>
      </c>
      <c r="IR277" s="631">
        <f t="shared" si="446"/>
        <v>0</v>
      </c>
      <c r="IS277" s="631">
        <f t="shared" si="446"/>
        <v>0</v>
      </c>
      <c r="IT277" s="631"/>
      <c r="IU277" s="631">
        <f t="shared" si="495"/>
        <v>0</v>
      </c>
      <c r="IV277" s="631">
        <f t="shared" si="495"/>
        <v>0</v>
      </c>
      <c r="IW277" s="631">
        <f t="shared" si="495"/>
        <v>0</v>
      </c>
      <c r="IX277" s="631">
        <f t="shared" si="495"/>
        <v>0</v>
      </c>
      <c r="IY277" s="631">
        <f t="shared" si="495"/>
        <v>0</v>
      </c>
      <c r="IZ277" s="631">
        <f t="shared" si="495"/>
        <v>0</v>
      </c>
      <c r="JA277" s="631">
        <f t="shared" si="495"/>
        <v>0</v>
      </c>
      <c r="JB277" s="631">
        <f t="shared" si="495"/>
        <v>0</v>
      </c>
      <c r="JC277" s="631">
        <f t="shared" si="495"/>
        <v>0</v>
      </c>
      <c r="JD277" s="631">
        <f t="shared" si="495"/>
        <v>0</v>
      </c>
      <c r="JE277" s="631">
        <f t="shared" si="496"/>
        <v>0</v>
      </c>
      <c r="JF277" s="631">
        <f t="shared" si="496"/>
        <v>0</v>
      </c>
      <c r="JG277" s="631">
        <f t="shared" si="496"/>
        <v>0</v>
      </c>
      <c r="JH277" s="631">
        <f t="shared" si="496"/>
        <v>0</v>
      </c>
      <c r="JI277" s="631">
        <f t="shared" si="496"/>
        <v>0</v>
      </c>
      <c r="JJ277" s="631">
        <f t="shared" si="496"/>
        <v>0</v>
      </c>
      <c r="JK277" s="631">
        <f t="shared" si="496"/>
        <v>0</v>
      </c>
      <c r="JL277" s="631">
        <f t="shared" si="496"/>
        <v>0</v>
      </c>
      <c r="JM277" s="631">
        <f t="shared" si="496"/>
        <v>0</v>
      </c>
      <c r="JN277" s="631">
        <f t="shared" si="496"/>
        <v>0</v>
      </c>
      <c r="JO277" s="631">
        <f t="shared" si="497"/>
        <v>0</v>
      </c>
      <c r="JP277" s="631">
        <f t="shared" si="497"/>
        <v>0</v>
      </c>
      <c r="JQ277" s="631">
        <f t="shared" si="497"/>
        <v>0</v>
      </c>
      <c r="JR277" s="631">
        <f t="shared" si="497"/>
        <v>0</v>
      </c>
      <c r="JS277" s="631">
        <f t="shared" si="497"/>
        <v>0</v>
      </c>
      <c r="JT277" s="631">
        <f t="shared" si="497"/>
        <v>0</v>
      </c>
      <c r="JU277" s="631">
        <f t="shared" si="497"/>
        <v>0</v>
      </c>
      <c r="JV277" s="631">
        <f t="shared" si="497"/>
        <v>0</v>
      </c>
      <c r="JW277" s="631">
        <f t="shared" si="497"/>
        <v>0</v>
      </c>
      <c r="JX277" s="631">
        <f t="shared" si="497"/>
        <v>0</v>
      </c>
      <c r="JY277" s="631">
        <f t="shared" si="498"/>
        <v>3202.9391249999999</v>
      </c>
      <c r="JZ277" s="631">
        <f t="shared" si="498"/>
        <v>0</v>
      </c>
      <c r="KA277" s="631">
        <f t="shared" si="498"/>
        <v>0</v>
      </c>
      <c r="KB277" s="631">
        <f t="shared" si="498"/>
        <v>0</v>
      </c>
      <c r="KC277" s="631">
        <f t="shared" si="498"/>
        <v>0</v>
      </c>
      <c r="KD277" s="631">
        <f t="shared" si="498"/>
        <v>0</v>
      </c>
      <c r="KE277" s="631">
        <f t="shared" si="498"/>
        <v>0</v>
      </c>
      <c r="KF277" s="631">
        <f t="shared" si="498"/>
        <v>0</v>
      </c>
      <c r="KG277" s="631">
        <f t="shared" si="498"/>
        <v>0</v>
      </c>
      <c r="KH277" s="631">
        <f t="shared" si="498"/>
        <v>0</v>
      </c>
      <c r="KI277" s="631">
        <f t="shared" si="499"/>
        <v>0</v>
      </c>
      <c r="KJ277" s="631">
        <f t="shared" si="499"/>
        <v>0</v>
      </c>
      <c r="KK277" s="631">
        <f t="shared" si="499"/>
        <v>0</v>
      </c>
      <c r="KL277" s="631">
        <f t="shared" si="499"/>
        <v>0</v>
      </c>
      <c r="KM277" s="631">
        <f t="shared" si="499"/>
        <v>0</v>
      </c>
      <c r="KN277" s="631">
        <f t="shared" si="499"/>
        <v>0</v>
      </c>
      <c r="KO277" s="631">
        <f t="shared" si="499"/>
        <v>0</v>
      </c>
      <c r="KP277" s="631">
        <f t="shared" si="499"/>
        <v>0</v>
      </c>
      <c r="KQ277" s="631">
        <f t="shared" si="499"/>
        <v>0</v>
      </c>
      <c r="KR277" s="631">
        <f t="shared" si="499"/>
        <v>0</v>
      </c>
      <c r="KS277" s="631">
        <f t="shared" si="500"/>
        <v>0</v>
      </c>
      <c r="KT277" s="631">
        <f t="shared" si="500"/>
        <v>0</v>
      </c>
      <c r="KU277" s="631">
        <f t="shared" si="500"/>
        <v>0</v>
      </c>
      <c r="KV277" s="631">
        <f t="shared" si="500"/>
        <v>0</v>
      </c>
      <c r="KW277" s="631">
        <f t="shared" si="500"/>
        <v>0</v>
      </c>
      <c r="KX277" s="631">
        <f t="shared" si="500"/>
        <v>0</v>
      </c>
      <c r="KY277" s="631"/>
      <c r="KZ277" s="631">
        <f t="shared" si="501"/>
        <v>0</v>
      </c>
      <c r="LA277" s="631">
        <f t="shared" si="501"/>
        <v>0</v>
      </c>
      <c r="LB277" s="631">
        <f t="shared" si="501"/>
        <v>0</v>
      </c>
      <c r="LC277" s="631">
        <f t="shared" si="501"/>
        <v>0</v>
      </c>
      <c r="LD277" s="631">
        <f t="shared" si="501"/>
        <v>0</v>
      </c>
      <c r="LE277" s="631">
        <f t="shared" si="501"/>
        <v>0</v>
      </c>
      <c r="LF277" s="631">
        <f t="shared" si="501"/>
        <v>0</v>
      </c>
      <c r="LG277" s="631">
        <f t="shared" si="501"/>
        <v>0</v>
      </c>
      <c r="LH277" s="631">
        <f t="shared" si="501"/>
        <v>0</v>
      </c>
      <c r="LI277" s="631">
        <f t="shared" si="501"/>
        <v>0</v>
      </c>
      <c r="LJ277" s="631">
        <f t="shared" si="502"/>
        <v>0</v>
      </c>
      <c r="LK277" s="631">
        <f t="shared" si="502"/>
        <v>0</v>
      </c>
      <c r="LL277" s="631">
        <f t="shared" si="502"/>
        <v>0</v>
      </c>
      <c r="LM277" s="631">
        <f t="shared" si="502"/>
        <v>0</v>
      </c>
      <c r="LN277" s="631">
        <f t="shared" si="502"/>
        <v>0</v>
      </c>
      <c r="LO277" s="631">
        <f t="shared" si="502"/>
        <v>0</v>
      </c>
      <c r="LP277" s="631">
        <f t="shared" si="502"/>
        <v>0</v>
      </c>
      <c r="LQ277" s="631">
        <f t="shared" si="502"/>
        <v>0</v>
      </c>
      <c r="LR277" s="631">
        <f t="shared" si="502"/>
        <v>0</v>
      </c>
      <c r="LS277" s="631">
        <f t="shared" si="502"/>
        <v>0</v>
      </c>
      <c r="LT277" s="631">
        <f t="shared" si="503"/>
        <v>0</v>
      </c>
      <c r="LU277" s="631">
        <f t="shared" si="503"/>
        <v>0</v>
      </c>
      <c r="LV277" s="631">
        <f t="shared" si="503"/>
        <v>0</v>
      </c>
      <c r="LW277" s="631">
        <f t="shared" si="503"/>
        <v>0</v>
      </c>
      <c r="LX277" s="631">
        <f t="shared" si="503"/>
        <v>0</v>
      </c>
      <c r="LY277" s="631">
        <f t="shared" si="503"/>
        <v>0</v>
      </c>
      <c r="LZ277" s="631">
        <f t="shared" si="503"/>
        <v>0</v>
      </c>
      <c r="MA277" s="631">
        <f t="shared" si="503"/>
        <v>0</v>
      </c>
      <c r="MB277" s="631">
        <f t="shared" si="503"/>
        <v>0</v>
      </c>
      <c r="MC277" s="631">
        <f t="shared" si="503"/>
        <v>0</v>
      </c>
      <c r="MD277" s="631">
        <f t="shared" si="504"/>
        <v>498.23497499999996</v>
      </c>
      <c r="ME277" s="631">
        <f t="shared" si="504"/>
        <v>0</v>
      </c>
      <c r="MF277" s="631">
        <f t="shared" si="504"/>
        <v>0</v>
      </c>
      <c r="MG277" s="631">
        <f t="shared" si="504"/>
        <v>0</v>
      </c>
      <c r="MH277" s="631">
        <f t="shared" si="504"/>
        <v>0</v>
      </c>
      <c r="MI277" s="631">
        <f t="shared" si="504"/>
        <v>0</v>
      </c>
      <c r="MJ277" s="631">
        <f t="shared" si="504"/>
        <v>0</v>
      </c>
      <c r="MK277" s="631">
        <f t="shared" si="504"/>
        <v>0</v>
      </c>
      <c r="ML277" s="631">
        <f t="shared" si="504"/>
        <v>0</v>
      </c>
      <c r="MM277" s="631">
        <f t="shared" si="504"/>
        <v>0</v>
      </c>
      <c r="MN277" s="631">
        <f t="shared" si="505"/>
        <v>0</v>
      </c>
      <c r="MO277" s="631">
        <f t="shared" si="505"/>
        <v>0</v>
      </c>
      <c r="MP277" s="631">
        <f t="shared" si="505"/>
        <v>0</v>
      </c>
      <c r="MQ277" s="631">
        <f t="shared" si="505"/>
        <v>0</v>
      </c>
      <c r="MR277" s="631">
        <f t="shared" si="505"/>
        <v>0</v>
      </c>
      <c r="MS277" s="631">
        <f t="shared" si="505"/>
        <v>0</v>
      </c>
      <c r="MT277" s="631">
        <f t="shared" si="505"/>
        <v>0</v>
      </c>
      <c r="MU277" s="631">
        <f t="shared" si="505"/>
        <v>0</v>
      </c>
      <c r="MV277" s="631">
        <f t="shared" si="505"/>
        <v>0</v>
      </c>
      <c r="MW277" s="631">
        <f t="shared" si="505"/>
        <v>0</v>
      </c>
      <c r="MX277" s="631">
        <f t="shared" si="506"/>
        <v>0</v>
      </c>
      <c r="MY277" s="631">
        <f t="shared" si="506"/>
        <v>0</v>
      </c>
      <c r="MZ277" s="631">
        <f t="shared" si="506"/>
        <v>0</v>
      </c>
      <c r="NA277" s="631">
        <f t="shared" si="506"/>
        <v>0</v>
      </c>
      <c r="NB277" s="631">
        <f t="shared" si="506"/>
        <v>0</v>
      </c>
      <c r="NC277" s="631">
        <f t="shared" si="506"/>
        <v>0</v>
      </c>
    </row>
    <row r="278" spans="1:367" hidden="1">
      <c r="A278" s="504"/>
      <c r="B278" s="504"/>
      <c r="C278" s="497"/>
      <c r="D278" s="497"/>
      <c r="E278" s="362">
        <f t="shared" si="492"/>
        <v>0</v>
      </c>
      <c r="F278" s="363">
        <f t="shared" si="493"/>
        <v>0</v>
      </c>
      <c r="G278" s="498">
        <f>E278*Dichtheden!$V$70</f>
        <v>0</v>
      </c>
      <c r="H278" s="499">
        <f>IF(C278=0,0,ROUND(IF((G278/2)/Dichtheden!$C$3&lt;1,1,(G278/2)/Dichtheden!$C$3),0))</f>
        <v>0</v>
      </c>
      <c r="I278" s="498">
        <f>E278*Dichtheden!$AJ$70</f>
        <v>0</v>
      </c>
      <c r="J278" s="499">
        <f>IF(C278=0,0,ROUND(IF((I278/2)/Dichtheden!$D$3&lt;1,1,(I278/2)/Dichtheden!$D$3),0))</f>
        <v>0</v>
      </c>
      <c r="K278" s="498">
        <f t="shared" si="494"/>
        <v>0</v>
      </c>
      <c r="L278" s="500">
        <f t="shared" si="507"/>
        <v>0</v>
      </c>
      <c r="M278" s="498">
        <f>IF(D278=0,0,IF((D278*Dichtheden!$G$4)&lt;25,25,D278*Dichtheden!$G$4))</f>
        <v>0</v>
      </c>
      <c r="N278" s="499">
        <f>D278*Dichtheden!$H$4</f>
        <v>0</v>
      </c>
      <c r="O278" s="501"/>
      <c r="P278" s="501"/>
      <c r="Q278" s="502">
        <f>E278*Dichtheden!$AS$68</f>
        <v>0</v>
      </c>
      <c r="R278" s="495">
        <f>IF(Q278=0,0,ROUND(IF((Q278/2)/Dichtheden!$C$3&lt;1,1,(Q278/2)/Dichtheden!$C$3),0))</f>
        <v>0</v>
      </c>
      <c r="S278" s="502">
        <f>E278*Dichtheden!$AY$68</f>
        <v>0</v>
      </c>
      <c r="T278" s="495">
        <f>IF(Q278=0,0,ROUND(IF((S278/2)/Dichtheden!$D$3&lt;1,1,(S278/2)/Dichtheden!$D$3),0))</f>
        <v>0</v>
      </c>
      <c r="U278" s="502">
        <f>D278*Dichtheden!$G$5</f>
        <v>0</v>
      </c>
      <c r="V278" s="502">
        <f>D278*Dichtheden!$H$5</f>
        <v>0</v>
      </c>
      <c r="X278" s="630"/>
      <c r="AA278" s="628">
        <f t="shared" si="488"/>
        <v>0</v>
      </c>
      <c r="AB278" s="628">
        <f t="shared" si="488"/>
        <v>0</v>
      </c>
      <c r="AC278" s="628">
        <f t="shared" si="488"/>
        <v>0</v>
      </c>
      <c r="AD278" s="628">
        <f t="shared" si="488"/>
        <v>0</v>
      </c>
      <c r="AE278" s="628">
        <f t="shared" si="488"/>
        <v>0</v>
      </c>
      <c r="AF278" s="628">
        <f t="shared" si="488"/>
        <v>0</v>
      </c>
      <c r="AG278" s="628">
        <f t="shared" si="488"/>
        <v>0</v>
      </c>
      <c r="AH278" s="628">
        <f t="shared" si="488"/>
        <v>0</v>
      </c>
      <c r="AI278" s="628">
        <f t="shared" si="488"/>
        <v>0</v>
      </c>
      <c r="AJ278" s="628">
        <f t="shared" si="488"/>
        <v>0</v>
      </c>
      <c r="AK278" s="628">
        <f t="shared" si="488"/>
        <v>0</v>
      </c>
      <c r="AL278" s="628">
        <f t="shared" si="488"/>
        <v>0</v>
      </c>
      <c r="AM278" s="628">
        <f t="shared" si="488"/>
        <v>0</v>
      </c>
      <c r="AN278" s="628">
        <f t="shared" si="488"/>
        <v>0</v>
      </c>
      <c r="AO278" s="628">
        <f t="shared" si="488"/>
        <v>0</v>
      </c>
      <c r="AP278" s="628">
        <f t="shared" si="488"/>
        <v>0</v>
      </c>
      <c r="AQ278" s="628">
        <f t="shared" si="508"/>
        <v>0</v>
      </c>
      <c r="AR278" s="628">
        <f t="shared" si="508"/>
        <v>0</v>
      </c>
      <c r="AS278" s="628">
        <f t="shared" si="508"/>
        <v>0</v>
      </c>
      <c r="AT278" s="628">
        <f t="shared" si="508"/>
        <v>0</v>
      </c>
      <c r="AU278" s="628">
        <f t="shared" si="508"/>
        <v>0</v>
      </c>
      <c r="AV278" s="628">
        <f t="shared" si="508"/>
        <v>0</v>
      </c>
      <c r="AW278" s="628">
        <f t="shared" si="508"/>
        <v>0</v>
      </c>
      <c r="AX278" s="628">
        <f t="shared" si="508"/>
        <v>0</v>
      </c>
      <c r="AY278" s="628">
        <f t="shared" si="508"/>
        <v>0</v>
      </c>
      <c r="AZ278" s="628">
        <f t="shared" si="508"/>
        <v>0</v>
      </c>
      <c r="BA278" s="628">
        <f t="shared" si="508"/>
        <v>0</v>
      </c>
      <c r="BB278" s="628">
        <f t="shared" si="508"/>
        <v>0</v>
      </c>
      <c r="BC278" s="628">
        <f t="shared" si="508"/>
        <v>0</v>
      </c>
      <c r="BD278" s="628">
        <f t="shared" si="508"/>
        <v>0</v>
      </c>
      <c r="BE278" s="628">
        <f t="shared" si="508"/>
        <v>0</v>
      </c>
      <c r="BF278" s="628">
        <f t="shared" si="508"/>
        <v>0</v>
      </c>
      <c r="BG278" s="628">
        <f t="shared" si="489"/>
        <v>0</v>
      </c>
      <c r="BH278" s="628">
        <f t="shared" si="489"/>
        <v>0</v>
      </c>
      <c r="BI278" s="628">
        <f t="shared" si="489"/>
        <v>0</v>
      </c>
      <c r="BJ278" s="628">
        <f t="shared" si="489"/>
        <v>0</v>
      </c>
      <c r="BK278" s="628">
        <f t="shared" si="489"/>
        <v>0</v>
      </c>
      <c r="BL278" s="628">
        <f t="shared" si="489"/>
        <v>0</v>
      </c>
      <c r="BM278" s="628">
        <f t="shared" si="489"/>
        <v>0</v>
      </c>
      <c r="BN278" s="628">
        <f t="shared" si="489"/>
        <v>0</v>
      </c>
      <c r="BO278" s="628">
        <f t="shared" si="489"/>
        <v>0</v>
      </c>
      <c r="BP278" s="628">
        <f t="shared" si="489"/>
        <v>0</v>
      </c>
      <c r="BQ278" s="628">
        <f t="shared" si="489"/>
        <v>0</v>
      </c>
      <c r="BR278" s="628">
        <f t="shared" si="489"/>
        <v>0</v>
      </c>
      <c r="BS278" s="628">
        <f t="shared" si="489"/>
        <v>0</v>
      </c>
      <c r="BT278" s="628">
        <f t="shared" si="489"/>
        <v>0</v>
      </c>
      <c r="BU278" s="628">
        <f t="shared" si="489"/>
        <v>0</v>
      </c>
      <c r="BV278" s="628">
        <f t="shared" si="489"/>
        <v>0</v>
      </c>
      <c r="BW278" s="628">
        <f t="shared" si="463"/>
        <v>0</v>
      </c>
      <c r="BX278" s="628">
        <f t="shared" si="463"/>
        <v>0</v>
      </c>
      <c r="BY278" s="628">
        <f t="shared" si="463"/>
        <v>0</v>
      </c>
      <c r="BZ278" s="628">
        <f t="shared" si="463"/>
        <v>0</v>
      </c>
      <c r="CA278" s="628">
        <f t="shared" si="463"/>
        <v>0</v>
      </c>
      <c r="CB278" s="628">
        <f t="shared" si="463"/>
        <v>0</v>
      </c>
      <c r="CC278" s="628">
        <f t="shared" si="463"/>
        <v>0</v>
      </c>
      <c r="CD278" s="628">
        <f t="shared" si="463"/>
        <v>0</v>
      </c>
      <c r="CE278" s="628"/>
      <c r="CF278" s="628">
        <f t="shared" si="490"/>
        <v>0</v>
      </c>
      <c r="CG278" s="628">
        <f t="shared" si="490"/>
        <v>0</v>
      </c>
      <c r="CH278" s="628">
        <f t="shared" si="490"/>
        <v>0</v>
      </c>
      <c r="CI278" s="628">
        <f t="shared" si="490"/>
        <v>0</v>
      </c>
      <c r="CJ278" s="628">
        <f t="shared" si="490"/>
        <v>0</v>
      </c>
      <c r="CK278" s="628">
        <f t="shared" si="490"/>
        <v>0</v>
      </c>
      <c r="CL278" s="628">
        <f t="shared" si="490"/>
        <v>0</v>
      </c>
      <c r="CM278" s="628">
        <f t="shared" si="490"/>
        <v>0</v>
      </c>
      <c r="CN278" s="628">
        <f t="shared" si="490"/>
        <v>0</v>
      </c>
      <c r="CO278" s="628">
        <f t="shared" si="490"/>
        <v>0</v>
      </c>
      <c r="CP278" s="628">
        <f t="shared" si="490"/>
        <v>0</v>
      </c>
      <c r="CQ278" s="628">
        <f t="shared" si="490"/>
        <v>0</v>
      </c>
      <c r="CR278" s="628">
        <f t="shared" si="490"/>
        <v>0</v>
      </c>
      <c r="CS278" s="628">
        <f t="shared" si="490"/>
        <v>0</v>
      </c>
      <c r="CT278" s="628">
        <f t="shared" si="490"/>
        <v>0</v>
      </c>
      <c r="CU278" s="628">
        <f t="shared" si="490"/>
        <v>0</v>
      </c>
      <c r="CV278" s="628">
        <f t="shared" si="509"/>
        <v>0</v>
      </c>
      <c r="CW278" s="628">
        <f t="shared" si="509"/>
        <v>0</v>
      </c>
      <c r="CX278" s="628">
        <f t="shared" si="509"/>
        <v>0</v>
      </c>
      <c r="CY278" s="628">
        <f t="shared" si="509"/>
        <v>0</v>
      </c>
      <c r="CZ278" s="628">
        <f t="shared" si="509"/>
        <v>0</v>
      </c>
      <c r="DA278" s="628">
        <f t="shared" si="509"/>
        <v>0</v>
      </c>
      <c r="DB278" s="628">
        <f t="shared" si="509"/>
        <v>0</v>
      </c>
      <c r="DC278" s="628">
        <f t="shared" si="509"/>
        <v>0</v>
      </c>
      <c r="DD278" s="628">
        <f t="shared" si="509"/>
        <v>0</v>
      </c>
      <c r="DE278" s="628">
        <f t="shared" si="509"/>
        <v>0</v>
      </c>
      <c r="DF278" s="628">
        <f t="shared" si="509"/>
        <v>0</v>
      </c>
      <c r="DG278" s="628">
        <f t="shared" si="509"/>
        <v>0</v>
      </c>
      <c r="DH278" s="628">
        <f t="shared" si="509"/>
        <v>0</v>
      </c>
      <c r="DI278" s="628">
        <f t="shared" si="509"/>
        <v>0</v>
      </c>
      <c r="DJ278" s="628">
        <f t="shared" si="509"/>
        <v>0</v>
      </c>
      <c r="DK278" s="628">
        <f t="shared" si="509"/>
        <v>0</v>
      </c>
      <c r="DL278" s="628">
        <f t="shared" si="491"/>
        <v>0</v>
      </c>
      <c r="DM278" s="628">
        <f t="shared" si="491"/>
        <v>0</v>
      </c>
      <c r="DN278" s="628">
        <f t="shared" si="491"/>
        <v>0</v>
      </c>
      <c r="DO278" s="628">
        <f t="shared" si="491"/>
        <v>0</v>
      </c>
      <c r="DP278" s="628">
        <f t="shared" si="491"/>
        <v>0</v>
      </c>
      <c r="DQ278" s="628">
        <f t="shared" si="491"/>
        <v>0</v>
      </c>
      <c r="DR278" s="628">
        <f t="shared" si="491"/>
        <v>0</v>
      </c>
      <c r="DS278" s="628">
        <f t="shared" si="491"/>
        <v>0</v>
      </c>
      <c r="DT278" s="628">
        <f t="shared" si="491"/>
        <v>0</v>
      </c>
      <c r="DU278" s="628">
        <f t="shared" si="491"/>
        <v>0</v>
      </c>
      <c r="DV278" s="628">
        <f t="shared" si="491"/>
        <v>0</v>
      </c>
      <c r="DW278" s="628">
        <f t="shared" si="491"/>
        <v>0</v>
      </c>
      <c r="DX278" s="628">
        <f t="shared" si="491"/>
        <v>0</v>
      </c>
      <c r="DY278" s="628">
        <f t="shared" si="491"/>
        <v>0</v>
      </c>
      <c r="DZ278" s="628">
        <f t="shared" si="491"/>
        <v>0</v>
      </c>
      <c r="EA278" s="628">
        <f t="shared" si="491"/>
        <v>0</v>
      </c>
      <c r="EB278" s="628">
        <f t="shared" si="466"/>
        <v>0</v>
      </c>
      <c r="EC278" s="628">
        <f t="shared" si="466"/>
        <v>0</v>
      </c>
      <c r="ED278" s="628">
        <f t="shared" si="466"/>
        <v>0</v>
      </c>
      <c r="EE278" s="628">
        <f t="shared" si="466"/>
        <v>0</v>
      </c>
      <c r="EF278" s="628">
        <f t="shared" si="466"/>
        <v>0</v>
      </c>
      <c r="EG278" s="628">
        <f t="shared" si="466"/>
        <v>0</v>
      </c>
      <c r="EH278" s="628">
        <f t="shared" si="466"/>
        <v>0</v>
      </c>
      <c r="EI278" s="628">
        <f t="shared" si="466"/>
        <v>0</v>
      </c>
      <c r="EJ278" s="631"/>
      <c r="EK278" s="631">
        <f t="shared" si="510"/>
        <v>0</v>
      </c>
      <c r="EL278" s="631">
        <f t="shared" si="510"/>
        <v>0</v>
      </c>
      <c r="EM278" s="631">
        <f t="shared" si="510"/>
        <v>0</v>
      </c>
      <c r="EN278" s="631">
        <f t="shared" si="510"/>
        <v>0</v>
      </c>
      <c r="EO278" s="631">
        <f t="shared" si="510"/>
        <v>0</v>
      </c>
      <c r="EP278" s="631">
        <f t="shared" si="510"/>
        <v>0</v>
      </c>
      <c r="EQ278" s="631">
        <f t="shared" si="510"/>
        <v>0</v>
      </c>
      <c r="ER278" s="631">
        <f t="shared" si="510"/>
        <v>0</v>
      </c>
      <c r="ES278" s="631">
        <f t="shared" si="510"/>
        <v>0</v>
      </c>
      <c r="ET278" s="631">
        <f t="shared" si="510"/>
        <v>0</v>
      </c>
      <c r="EU278" s="631">
        <f t="shared" si="510"/>
        <v>0</v>
      </c>
      <c r="EV278" s="631">
        <f t="shared" si="510"/>
        <v>0</v>
      </c>
      <c r="EW278" s="631">
        <f t="shared" si="510"/>
        <v>0</v>
      </c>
      <c r="EX278" s="631">
        <f t="shared" si="510"/>
        <v>0</v>
      </c>
      <c r="EY278" s="631">
        <f t="shared" si="510"/>
        <v>0</v>
      </c>
      <c r="EZ278" s="631">
        <f t="shared" si="510"/>
        <v>0</v>
      </c>
      <c r="FA278" s="631">
        <f t="shared" si="447"/>
        <v>0</v>
      </c>
      <c r="FB278" s="631">
        <f t="shared" si="447"/>
        <v>0</v>
      </c>
      <c r="FC278" s="631">
        <f t="shared" si="447"/>
        <v>0</v>
      </c>
      <c r="FD278" s="631">
        <f t="shared" si="484"/>
        <v>0</v>
      </c>
      <c r="FE278" s="631">
        <f t="shared" si="484"/>
        <v>0</v>
      </c>
      <c r="FF278" s="631">
        <f t="shared" si="484"/>
        <v>0</v>
      </c>
      <c r="FG278" s="631">
        <f t="shared" ref="FD278:FS294" si="512">IF($A278=FG$60,$H278,0)</f>
        <v>0</v>
      </c>
      <c r="FH278" s="631">
        <f t="shared" si="512"/>
        <v>0</v>
      </c>
      <c r="FI278" s="631">
        <f t="shared" si="512"/>
        <v>0</v>
      </c>
      <c r="FJ278" s="631">
        <f t="shared" si="512"/>
        <v>0</v>
      </c>
      <c r="FK278" s="631">
        <f t="shared" si="512"/>
        <v>0</v>
      </c>
      <c r="FL278" s="631">
        <f t="shared" si="512"/>
        <v>0</v>
      </c>
      <c r="FM278" s="631">
        <f t="shared" si="512"/>
        <v>0</v>
      </c>
      <c r="FN278" s="631">
        <f t="shared" si="512"/>
        <v>0</v>
      </c>
      <c r="FO278" s="631">
        <f t="shared" si="512"/>
        <v>0</v>
      </c>
      <c r="FP278" s="631">
        <f t="shared" si="512"/>
        <v>0</v>
      </c>
      <c r="FQ278" s="631">
        <f t="shared" si="512"/>
        <v>0</v>
      </c>
      <c r="FR278" s="631">
        <f t="shared" si="512"/>
        <v>0</v>
      </c>
      <c r="FS278" s="631">
        <f t="shared" si="512"/>
        <v>0</v>
      </c>
      <c r="FT278" s="631">
        <f t="shared" si="427"/>
        <v>0</v>
      </c>
      <c r="FU278" s="631">
        <f t="shared" si="427"/>
        <v>0</v>
      </c>
      <c r="FV278" s="631">
        <f t="shared" si="445"/>
        <v>0</v>
      </c>
      <c r="FW278" s="631">
        <f t="shared" si="445"/>
        <v>0</v>
      </c>
      <c r="FX278" s="631">
        <f t="shared" ref="FV278:GC310" si="513">IF($A278=FX$60,$H278,0)</f>
        <v>0</v>
      </c>
      <c r="FY278" s="631">
        <f t="shared" si="513"/>
        <v>0</v>
      </c>
      <c r="FZ278" s="631">
        <f t="shared" si="513"/>
        <v>0</v>
      </c>
      <c r="GA278" s="631">
        <f t="shared" si="513"/>
        <v>0</v>
      </c>
      <c r="GB278" s="631">
        <f t="shared" si="513"/>
        <v>0</v>
      </c>
      <c r="GC278" s="631">
        <f t="shared" si="513"/>
        <v>0</v>
      </c>
      <c r="GD278" s="631">
        <f t="shared" si="485"/>
        <v>0</v>
      </c>
      <c r="GE278" s="631">
        <f t="shared" si="485"/>
        <v>0</v>
      </c>
      <c r="GF278" s="631">
        <f t="shared" si="485"/>
        <v>0</v>
      </c>
      <c r="GG278" s="631">
        <f t="shared" si="485"/>
        <v>0</v>
      </c>
      <c r="GH278" s="631">
        <f t="shared" si="485"/>
        <v>0</v>
      </c>
      <c r="GI278" s="631">
        <f t="shared" si="486"/>
        <v>0</v>
      </c>
      <c r="GJ278" s="631">
        <f t="shared" si="486"/>
        <v>0</v>
      </c>
      <c r="GK278" s="631">
        <f t="shared" si="486"/>
        <v>0</v>
      </c>
      <c r="GL278" s="631">
        <f t="shared" si="486"/>
        <v>0</v>
      </c>
      <c r="GM278" s="631">
        <f t="shared" si="486"/>
        <v>0</v>
      </c>
      <c r="GN278" s="631">
        <f t="shared" si="486"/>
        <v>0</v>
      </c>
      <c r="GO278" s="631"/>
      <c r="GP278" s="631">
        <f t="shared" si="487"/>
        <v>0</v>
      </c>
      <c r="GQ278" s="631">
        <f t="shared" si="487"/>
        <v>0</v>
      </c>
      <c r="GR278" s="631">
        <f t="shared" si="487"/>
        <v>0</v>
      </c>
      <c r="GS278" s="631">
        <f t="shared" si="487"/>
        <v>0</v>
      </c>
      <c r="GT278" s="631">
        <f t="shared" si="487"/>
        <v>0</v>
      </c>
      <c r="GU278" s="631">
        <f t="shared" si="487"/>
        <v>0</v>
      </c>
      <c r="GV278" s="631">
        <f t="shared" si="487"/>
        <v>0</v>
      </c>
      <c r="GW278" s="631">
        <f t="shared" si="487"/>
        <v>0</v>
      </c>
      <c r="GX278" s="631">
        <f t="shared" si="487"/>
        <v>0</v>
      </c>
      <c r="GY278" s="631">
        <f t="shared" si="487"/>
        <v>0</v>
      </c>
      <c r="GZ278" s="631">
        <f t="shared" si="487"/>
        <v>0</v>
      </c>
      <c r="HA278" s="631">
        <f t="shared" si="487"/>
        <v>0</v>
      </c>
      <c r="HB278" s="631">
        <f t="shared" si="487"/>
        <v>0</v>
      </c>
      <c r="HC278" s="631">
        <f t="shared" si="487"/>
        <v>0</v>
      </c>
      <c r="HD278" s="631">
        <f t="shared" si="487"/>
        <v>0</v>
      </c>
      <c r="HE278" s="631">
        <f t="shared" si="408"/>
        <v>0</v>
      </c>
      <c r="HF278" s="631">
        <f t="shared" si="408"/>
        <v>0</v>
      </c>
      <c r="HG278" s="631">
        <f t="shared" si="408"/>
        <v>0</v>
      </c>
      <c r="HH278" s="631">
        <f t="shared" si="408"/>
        <v>0</v>
      </c>
      <c r="HI278" s="631">
        <f t="shared" si="470"/>
        <v>0</v>
      </c>
      <c r="HJ278" s="631">
        <f t="shared" si="470"/>
        <v>0</v>
      </c>
      <c r="HK278" s="631">
        <f t="shared" si="470"/>
        <v>0</v>
      </c>
      <c r="HL278" s="631">
        <f t="shared" si="470"/>
        <v>0</v>
      </c>
      <c r="HM278" s="631">
        <f t="shared" si="470"/>
        <v>0</v>
      </c>
      <c r="HN278" s="631">
        <f t="shared" si="470"/>
        <v>0</v>
      </c>
      <c r="HO278" s="631">
        <f t="shared" si="470"/>
        <v>0</v>
      </c>
      <c r="HP278" s="631">
        <f t="shared" si="470"/>
        <v>0</v>
      </c>
      <c r="HQ278" s="631">
        <f t="shared" si="470"/>
        <v>0</v>
      </c>
      <c r="HR278" s="631">
        <f t="shared" si="389"/>
        <v>0</v>
      </c>
      <c r="HS278" s="631">
        <f t="shared" si="389"/>
        <v>0</v>
      </c>
      <c r="HT278" s="631">
        <f t="shared" si="389"/>
        <v>0</v>
      </c>
      <c r="HU278" s="631">
        <f t="shared" si="389"/>
        <v>0</v>
      </c>
      <c r="HV278" s="631">
        <f t="shared" si="511"/>
        <v>0</v>
      </c>
      <c r="HW278" s="631">
        <f t="shared" si="511"/>
        <v>0</v>
      </c>
      <c r="HX278" s="631">
        <f t="shared" si="511"/>
        <v>0</v>
      </c>
      <c r="HY278" s="631">
        <f t="shared" si="511"/>
        <v>0</v>
      </c>
      <c r="HZ278" s="631">
        <f t="shared" si="511"/>
        <v>0</v>
      </c>
      <c r="IA278" s="631">
        <f t="shared" si="511"/>
        <v>0</v>
      </c>
      <c r="IB278" s="631">
        <f t="shared" si="511"/>
        <v>0</v>
      </c>
      <c r="IC278" s="631">
        <f t="shared" si="511"/>
        <v>0</v>
      </c>
      <c r="ID278" s="631">
        <f t="shared" si="511"/>
        <v>0</v>
      </c>
      <c r="IE278" s="631">
        <f t="shared" si="511"/>
        <v>0</v>
      </c>
      <c r="IF278" s="631">
        <f t="shared" si="511"/>
        <v>0</v>
      </c>
      <c r="IG278" s="631">
        <f t="shared" si="511"/>
        <v>0</v>
      </c>
      <c r="IH278" s="631">
        <f t="shared" si="511"/>
        <v>0</v>
      </c>
      <c r="II278" s="631">
        <f t="shared" si="511"/>
        <v>0</v>
      </c>
      <c r="IJ278" s="631">
        <f t="shared" si="511"/>
        <v>0</v>
      </c>
      <c r="IK278" s="631">
        <f t="shared" si="511"/>
        <v>0</v>
      </c>
      <c r="IL278" s="631">
        <f t="shared" si="446"/>
        <v>0</v>
      </c>
      <c r="IM278" s="631">
        <f t="shared" ref="IL278:IS309" si="514">IF($A278=IM$60,$J278,0)</f>
        <v>0</v>
      </c>
      <c r="IN278" s="631">
        <f t="shared" si="514"/>
        <v>0</v>
      </c>
      <c r="IO278" s="631">
        <f t="shared" si="514"/>
        <v>0</v>
      </c>
      <c r="IP278" s="631">
        <f t="shared" si="514"/>
        <v>0</v>
      </c>
      <c r="IQ278" s="631">
        <f t="shared" si="514"/>
        <v>0</v>
      </c>
      <c r="IR278" s="631">
        <f t="shared" si="514"/>
        <v>0</v>
      </c>
      <c r="IS278" s="631">
        <f t="shared" si="514"/>
        <v>0</v>
      </c>
      <c r="IT278" s="631"/>
      <c r="IU278" s="631">
        <f t="shared" si="495"/>
        <v>0</v>
      </c>
      <c r="IV278" s="631">
        <f t="shared" si="495"/>
        <v>0</v>
      </c>
      <c r="IW278" s="631">
        <f t="shared" si="495"/>
        <v>0</v>
      </c>
      <c r="IX278" s="631">
        <f t="shared" si="495"/>
        <v>0</v>
      </c>
      <c r="IY278" s="631">
        <f t="shared" si="495"/>
        <v>0</v>
      </c>
      <c r="IZ278" s="631">
        <f t="shared" si="495"/>
        <v>0</v>
      </c>
      <c r="JA278" s="631">
        <f t="shared" si="495"/>
        <v>0</v>
      </c>
      <c r="JB278" s="631">
        <f t="shared" si="495"/>
        <v>0</v>
      </c>
      <c r="JC278" s="631">
        <f t="shared" si="495"/>
        <v>0</v>
      </c>
      <c r="JD278" s="631">
        <f t="shared" si="495"/>
        <v>0</v>
      </c>
      <c r="JE278" s="631">
        <f t="shared" si="496"/>
        <v>0</v>
      </c>
      <c r="JF278" s="631">
        <f t="shared" si="496"/>
        <v>0</v>
      </c>
      <c r="JG278" s="631">
        <f t="shared" si="496"/>
        <v>0</v>
      </c>
      <c r="JH278" s="631">
        <f t="shared" si="496"/>
        <v>0</v>
      </c>
      <c r="JI278" s="631">
        <f t="shared" si="496"/>
        <v>0</v>
      </c>
      <c r="JJ278" s="631">
        <f t="shared" si="496"/>
        <v>0</v>
      </c>
      <c r="JK278" s="631">
        <f t="shared" si="496"/>
        <v>0</v>
      </c>
      <c r="JL278" s="631">
        <f t="shared" si="496"/>
        <v>0</v>
      </c>
      <c r="JM278" s="631">
        <f t="shared" si="496"/>
        <v>0</v>
      </c>
      <c r="JN278" s="631">
        <f t="shared" si="496"/>
        <v>0</v>
      </c>
      <c r="JO278" s="631">
        <f t="shared" si="497"/>
        <v>0</v>
      </c>
      <c r="JP278" s="631">
        <f t="shared" si="497"/>
        <v>0</v>
      </c>
      <c r="JQ278" s="631">
        <f t="shared" si="497"/>
        <v>0</v>
      </c>
      <c r="JR278" s="631">
        <f t="shared" si="497"/>
        <v>0</v>
      </c>
      <c r="JS278" s="631">
        <f t="shared" si="497"/>
        <v>0</v>
      </c>
      <c r="JT278" s="631">
        <f t="shared" si="497"/>
        <v>0</v>
      </c>
      <c r="JU278" s="631">
        <f t="shared" si="497"/>
        <v>0</v>
      </c>
      <c r="JV278" s="631">
        <f t="shared" si="497"/>
        <v>0</v>
      </c>
      <c r="JW278" s="631">
        <f t="shared" si="497"/>
        <v>0</v>
      </c>
      <c r="JX278" s="631">
        <f t="shared" si="497"/>
        <v>0</v>
      </c>
      <c r="JY278" s="631">
        <f t="shared" si="498"/>
        <v>0</v>
      </c>
      <c r="JZ278" s="631">
        <f t="shared" si="498"/>
        <v>0</v>
      </c>
      <c r="KA278" s="631">
        <f t="shared" si="498"/>
        <v>0</v>
      </c>
      <c r="KB278" s="631">
        <f t="shared" si="498"/>
        <v>0</v>
      </c>
      <c r="KC278" s="631">
        <f t="shared" si="498"/>
        <v>0</v>
      </c>
      <c r="KD278" s="631">
        <f t="shared" si="498"/>
        <v>0</v>
      </c>
      <c r="KE278" s="631">
        <f t="shared" si="498"/>
        <v>0</v>
      </c>
      <c r="KF278" s="631">
        <f t="shared" si="498"/>
        <v>0</v>
      </c>
      <c r="KG278" s="631">
        <f t="shared" si="498"/>
        <v>0</v>
      </c>
      <c r="KH278" s="631">
        <f t="shared" si="498"/>
        <v>0</v>
      </c>
      <c r="KI278" s="631">
        <f t="shared" si="499"/>
        <v>0</v>
      </c>
      <c r="KJ278" s="631">
        <f t="shared" si="499"/>
        <v>0</v>
      </c>
      <c r="KK278" s="631">
        <f t="shared" si="499"/>
        <v>0</v>
      </c>
      <c r="KL278" s="631">
        <f t="shared" si="499"/>
        <v>0</v>
      </c>
      <c r="KM278" s="631">
        <f t="shared" si="499"/>
        <v>0</v>
      </c>
      <c r="KN278" s="631">
        <f t="shared" si="499"/>
        <v>0</v>
      </c>
      <c r="KO278" s="631">
        <f t="shared" si="499"/>
        <v>0</v>
      </c>
      <c r="KP278" s="631">
        <f t="shared" si="499"/>
        <v>0</v>
      </c>
      <c r="KQ278" s="631">
        <f t="shared" si="499"/>
        <v>0</v>
      </c>
      <c r="KR278" s="631">
        <f t="shared" si="499"/>
        <v>0</v>
      </c>
      <c r="KS278" s="631">
        <f t="shared" si="500"/>
        <v>0</v>
      </c>
      <c r="KT278" s="631">
        <f t="shared" si="500"/>
        <v>0</v>
      </c>
      <c r="KU278" s="631">
        <f t="shared" si="500"/>
        <v>0</v>
      </c>
      <c r="KV278" s="631">
        <f t="shared" si="500"/>
        <v>0</v>
      </c>
      <c r="KW278" s="631">
        <f t="shared" si="500"/>
        <v>0</v>
      </c>
      <c r="KX278" s="631">
        <f t="shared" si="500"/>
        <v>0</v>
      </c>
      <c r="KY278" s="631"/>
      <c r="KZ278" s="631">
        <f t="shared" si="501"/>
        <v>0</v>
      </c>
      <c r="LA278" s="631">
        <f t="shared" si="501"/>
        <v>0</v>
      </c>
      <c r="LB278" s="631">
        <f t="shared" si="501"/>
        <v>0</v>
      </c>
      <c r="LC278" s="631">
        <f t="shared" si="501"/>
        <v>0</v>
      </c>
      <c r="LD278" s="631">
        <f t="shared" si="501"/>
        <v>0</v>
      </c>
      <c r="LE278" s="631">
        <f t="shared" si="501"/>
        <v>0</v>
      </c>
      <c r="LF278" s="631">
        <f t="shared" si="501"/>
        <v>0</v>
      </c>
      <c r="LG278" s="631">
        <f t="shared" si="501"/>
        <v>0</v>
      </c>
      <c r="LH278" s="631">
        <f t="shared" si="501"/>
        <v>0</v>
      </c>
      <c r="LI278" s="631">
        <f t="shared" si="501"/>
        <v>0</v>
      </c>
      <c r="LJ278" s="631">
        <f t="shared" si="502"/>
        <v>0</v>
      </c>
      <c r="LK278" s="631">
        <f t="shared" si="502"/>
        <v>0</v>
      </c>
      <c r="LL278" s="631">
        <f t="shared" si="502"/>
        <v>0</v>
      </c>
      <c r="LM278" s="631">
        <f t="shared" si="502"/>
        <v>0</v>
      </c>
      <c r="LN278" s="631">
        <f t="shared" si="502"/>
        <v>0</v>
      </c>
      <c r="LO278" s="631">
        <f t="shared" si="502"/>
        <v>0</v>
      </c>
      <c r="LP278" s="631">
        <f t="shared" si="502"/>
        <v>0</v>
      </c>
      <c r="LQ278" s="631">
        <f t="shared" si="502"/>
        <v>0</v>
      </c>
      <c r="LR278" s="631">
        <f t="shared" si="502"/>
        <v>0</v>
      </c>
      <c r="LS278" s="631">
        <f t="shared" si="502"/>
        <v>0</v>
      </c>
      <c r="LT278" s="631">
        <f t="shared" si="503"/>
        <v>0</v>
      </c>
      <c r="LU278" s="631">
        <f t="shared" si="503"/>
        <v>0</v>
      </c>
      <c r="LV278" s="631">
        <f t="shared" si="503"/>
        <v>0</v>
      </c>
      <c r="LW278" s="631">
        <f t="shared" si="503"/>
        <v>0</v>
      </c>
      <c r="LX278" s="631">
        <f t="shared" si="503"/>
        <v>0</v>
      </c>
      <c r="LY278" s="631">
        <f t="shared" si="503"/>
        <v>0</v>
      </c>
      <c r="LZ278" s="631">
        <f t="shared" si="503"/>
        <v>0</v>
      </c>
      <c r="MA278" s="631">
        <f t="shared" si="503"/>
        <v>0</v>
      </c>
      <c r="MB278" s="631">
        <f t="shared" si="503"/>
        <v>0</v>
      </c>
      <c r="MC278" s="631">
        <f t="shared" si="503"/>
        <v>0</v>
      </c>
      <c r="MD278" s="631">
        <f t="shared" si="504"/>
        <v>0</v>
      </c>
      <c r="ME278" s="631">
        <f t="shared" si="504"/>
        <v>0</v>
      </c>
      <c r="MF278" s="631">
        <f t="shared" si="504"/>
        <v>0</v>
      </c>
      <c r="MG278" s="631">
        <f t="shared" si="504"/>
        <v>0</v>
      </c>
      <c r="MH278" s="631">
        <f t="shared" si="504"/>
        <v>0</v>
      </c>
      <c r="MI278" s="631">
        <f t="shared" si="504"/>
        <v>0</v>
      </c>
      <c r="MJ278" s="631">
        <f t="shared" si="504"/>
        <v>0</v>
      </c>
      <c r="MK278" s="631">
        <f t="shared" si="504"/>
        <v>0</v>
      </c>
      <c r="ML278" s="631">
        <f t="shared" si="504"/>
        <v>0</v>
      </c>
      <c r="MM278" s="631">
        <f t="shared" si="504"/>
        <v>0</v>
      </c>
      <c r="MN278" s="631">
        <f t="shared" si="505"/>
        <v>0</v>
      </c>
      <c r="MO278" s="631">
        <f t="shared" si="505"/>
        <v>0</v>
      </c>
      <c r="MP278" s="631">
        <f t="shared" si="505"/>
        <v>0</v>
      </c>
      <c r="MQ278" s="631">
        <f t="shared" si="505"/>
        <v>0</v>
      </c>
      <c r="MR278" s="631">
        <f t="shared" si="505"/>
        <v>0</v>
      </c>
      <c r="MS278" s="631">
        <f t="shared" si="505"/>
        <v>0</v>
      </c>
      <c r="MT278" s="631">
        <f t="shared" si="505"/>
        <v>0</v>
      </c>
      <c r="MU278" s="631">
        <f t="shared" si="505"/>
        <v>0</v>
      </c>
      <c r="MV278" s="631">
        <f t="shared" si="505"/>
        <v>0</v>
      </c>
      <c r="MW278" s="631">
        <f t="shared" si="505"/>
        <v>0</v>
      </c>
      <c r="MX278" s="631">
        <f t="shared" si="506"/>
        <v>0</v>
      </c>
      <c r="MY278" s="631">
        <f t="shared" si="506"/>
        <v>0</v>
      </c>
      <c r="MZ278" s="631">
        <f t="shared" si="506"/>
        <v>0</v>
      </c>
      <c r="NA278" s="631">
        <f t="shared" si="506"/>
        <v>0</v>
      </c>
      <c r="NB278" s="631">
        <f t="shared" si="506"/>
        <v>0</v>
      </c>
      <c r="NC278" s="631">
        <f t="shared" si="506"/>
        <v>0</v>
      </c>
    </row>
    <row r="279" spans="1:367" hidden="1">
      <c r="A279" s="504"/>
      <c r="B279" s="504"/>
      <c r="C279" s="497"/>
      <c r="D279" s="497"/>
      <c r="E279" s="362">
        <f t="shared" si="492"/>
        <v>0</v>
      </c>
      <c r="F279" s="363">
        <f t="shared" si="493"/>
        <v>0</v>
      </c>
      <c r="G279" s="498">
        <f>E279*Dichtheden!$V$70</f>
        <v>0</v>
      </c>
      <c r="H279" s="499">
        <f>IF(C279=0,0,ROUND(IF((G279/2)/Dichtheden!$C$3&lt;1,1,(G279/2)/Dichtheden!$C$3),0))</f>
        <v>0</v>
      </c>
      <c r="I279" s="498">
        <f>E279*Dichtheden!$AJ$70</f>
        <v>0</v>
      </c>
      <c r="J279" s="499">
        <f>IF(C279=0,0,ROUND(IF((I279/2)/Dichtheden!$D$3&lt;1,1,(I279/2)/Dichtheden!$D$3),0))</f>
        <v>0</v>
      </c>
      <c r="K279" s="498">
        <f t="shared" si="494"/>
        <v>0</v>
      </c>
      <c r="L279" s="500">
        <f t="shared" si="507"/>
        <v>0</v>
      </c>
      <c r="M279" s="498">
        <f>IF(D279=0,0,IF((D279*Dichtheden!$G$4)&lt;25,25,D279*Dichtheden!$G$4))</f>
        <v>0</v>
      </c>
      <c r="N279" s="499">
        <f>D279*Dichtheden!$H$4</f>
        <v>0</v>
      </c>
      <c r="O279" s="501"/>
      <c r="P279" s="501"/>
      <c r="Q279" s="502">
        <f>E279*Dichtheden!$AS$68</f>
        <v>0</v>
      </c>
      <c r="R279" s="495">
        <f>IF(Q279=0,0,ROUND(IF((Q279/2)/Dichtheden!$C$3&lt;1,1,(Q279/2)/Dichtheden!$C$3),0))</f>
        <v>0</v>
      </c>
      <c r="S279" s="502">
        <f>E279*Dichtheden!$AY$68</f>
        <v>0</v>
      </c>
      <c r="T279" s="495">
        <f>IF(Q279=0,0,ROUND(IF((S279/2)/Dichtheden!$D$3&lt;1,1,(S279/2)/Dichtheden!$D$3),0))</f>
        <v>0</v>
      </c>
      <c r="U279" s="502">
        <f>D279*Dichtheden!$G$5</f>
        <v>0</v>
      </c>
      <c r="V279" s="502">
        <f>D279*Dichtheden!$H$5</f>
        <v>0</v>
      </c>
      <c r="X279" s="630"/>
      <c r="AA279" s="628">
        <f t="shared" si="488"/>
        <v>0</v>
      </c>
      <c r="AB279" s="628">
        <f t="shared" si="488"/>
        <v>0</v>
      </c>
      <c r="AC279" s="628">
        <f t="shared" si="488"/>
        <v>0</v>
      </c>
      <c r="AD279" s="628">
        <f t="shared" si="488"/>
        <v>0</v>
      </c>
      <c r="AE279" s="628">
        <f t="shared" si="488"/>
        <v>0</v>
      </c>
      <c r="AF279" s="628">
        <f t="shared" si="488"/>
        <v>0</v>
      </c>
      <c r="AG279" s="628">
        <f t="shared" si="488"/>
        <v>0</v>
      </c>
      <c r="AH279" s="628">
        <f t="shared" si="488"/>
        <v>0</v>
      </c>
      <c r="AI279" s="628">
        <f t="shared" si="488"/>
        <v>0</v>
      </c>
      <c r="AJ279" s="628">
        <f t="shared" si="488"/>
        <v>0</v>
      </c>
      <c r="AK279" s="628">
        <f t="shared" si="488"/>
        <v>0</v>
      </c>
      <c r="AL279" s="628">
        <f t="shared" si="488"/>
        <v>0</v>
      </c>
      <c r="AM279" s="628">
        <f t="shared" si="488"/>
        <v>0</v>
      </c>
      <c r="AN279" s="628">
        <f t="shared" si="488"/>
        <v>0</v>
      </c>
      <c r="AO279" s="628">
        <f t="shared" si="488"/>
        <v>0</v>
      </c>
      <c r="AP279" s="628">
        <f t="shared" si="488"/>
        <v>0</v>
      </c>
      <c r="AQ279" s="628">
        <f t="shared" si="508"/>
        <v>0</v>
      </c>
      <c r="AR279" s="628">
        <f t="shared" si="508"/>
        <v>0</v>
      </c>
      <c r="AS279" s="628">
        <f t="shared" si="508"/>
        <v>0</v>
      </c>
      <c r="AT279" s="628">
        <f t="shared" si="508"/>
        <v>0</v>
      </c>
      <c r="AU279" s="628">
        <f t="shared" si="508"/>
        <v>0</v>
      </c>
      <c r="AV279" s="628">
        <f t="shared" si="508"/>
        <v>0</v>
      </c>
      <c r="AW279" s="628">
        <f t="shared" si="508"/>
        <v>0</v>
      </c>
      <c r="AX279" s="628">
        <f t="shared" si="508"/>
        <v>0</v>
      </c>
      <c r="AY279" s="628">
        <f t="shared" si="508"/>
        <v>0</v>
      </c>
      <c r="AZ279" s="628">
        <f t="shared" si="508"/>
        <v>0</v>
      </c>
      <c r="BA279" s="628">
        <f t="shared" si="508"/>
        <v>0</v>
      </c>
      <c r="BB279" s="628">
        <f t="shared" si="508"/>
        <v>0</v>
      </c>
      <c r="BC279" s="628">
        <f t="shared" si="508"/>
        <v>0</v>
      </c>
      <c r="BD279" s="628">
        <f t="shared" si="508"/>
        <v>0</v>
      </c>
      <c r="BE279" s="628">
        <f t="shared" si="508"/>
        <v>0</v>
      </c>
      <c r="BF279" s="628">
        <f t="shared" si="508"/>
        <v>0</v>
      </c>
      <c r="BG279" s="628">
        <f t="shared" si="489"/>
        <v>0</v>
      </c>
      <c r="BH279" s="628">
        <f t="shared" si="489"/>
        <v>0</v>
      </c>
      <c r="BI279" s="628">
        <f t="shared" si="489"/>
        <v>0</v>
      </c>
      <c r="BJ279" s="628">
        <f t="shared" si="489"/>
        <v>0</v>
      </c>
      <c r="BK279" s="628">
        <f t="shared" si="489"/>
        <v>0</v>
      </c>
      <c r="BL279" s="628">
        <f t="shared" si="489"/>
        <v>0</v>
      </c>
      <c r="BM279" s="628">
        <f t="shared" si="489"/>
        <v>0</v>
      </c>
      <c r="BN279" s="628">
        <f t="shared" si="489"/>
        <v>0</v>
      </c>
      <c r="BO279" s="628">
        <f t="shared" si="489"/>
        <v>0</v>
      </c>
      <c r="BP279" s="628">
        <f t="shared" si="489"/>
        <v>0</v>
      </c>
      <c r="BQ279" s="628">
        <f t="shared" si="489"/>
        <v>0</v>
      </c>
      <c r="BR279" s="628">
        <f t="shared" si="489"/>
        <v>0</v>
      </c>
      <c r="BS279" s="628">
        <f t="shared" si="489"/>
        <v>0</v>
      </c>
      <c r="BT279" s="628">
        <f t="shared" si="489"/>
        <v>0</v>
      </c>
      <c r="BU279" s="628">
        <f t="shared" si="489"/>
        <v>0</v>
      </c>
      <c r="BV279" s="628">
        <f t="shared" si="489"/>
        <v>0</v>
      </c>
      <c r="BW279" s="628">
        <f t="shared" si="463"/>
        <v>0</v>
      </c>
      <c r="BX279" s="628">
        <f t="shared" si="463"/>
        <v>0</v>
      </c>
      <c r="BY279" s="628">
        <f t="shared" si="463"/>
        <v>0</v>
      </c>
      <c r="BZ279" s="628">
        <f t="shared" si="463"/>
        <v>0</v>
      </c>
      <c r="CA279" s="628">
        <f t="shared" si="463"/>
        <v>0</v>
      </c>
      <c r="CB279" s="628">
        <f t="shared" si="463"/>
        <v>0</v>
      </c>
      <c r="CC279" s="628">
        <f t="shared" si="463"/>
        <v>0</v>
      </c>
      <c r="CD279" s="628">
        <f t="shared" si="463"/>
        <v>0</v>
      </c>
      <c r="CE279" s="628"/>
      <c r="CF279" s="628">
        <f t="shared" si="490"/>
        <v>0</v>
      </c>
      <c r="CG279" s="628">
        <f t="shared" si="490"/>
        <v>0</v>
      </c>
      <c r="CH279" s="628">
        <f t="shared" si="490"/>
        <v>0</v>
      </c>
      <c r="CI279" s="628">
        <f t="shared" si="490"/>
        <v>0</v>
      </c>
      <c r="CJ279" s="628">
        <f t="shared" si="490"/>
        <v>0</v>
      </c>
      <c r="CK279" s="628">
        <f t="shared" si="490"/>
        <v>0</v>
      </c>
      <c r="CL279" s="628">
        <f t="shared" si="490"/>
        <v>0</v>
      </c>
      <c r="CM279" s="628">
        <f t="shared" si="490"/>
        <v>0</v>
      </c>
      <c r="CN279" s="628">
        <f t="shared" si="490"/>
        <v>0</v>
      </c>
      <c r="CO279" s="628">
        <f t="shared" si="490"/>
        <v>0</v>
      </c>
      <c r="CP279" s="628">
        <f t="shared" si="490"/>
        <v>0</v>
      </c>
      <c r="CQ279" s="628">
        <f t="shared" si="490"/>
        <v>0</v>
      </c>
      <c r="CR279" s="628">
        <f t="shared" si="490"/>
        <v>0</v>
      </c>
      <c r="CS279" s="628">
        <f t="shared" si="490"/>
        <v>0</v>
      </c>
      <c r="CT279" s="628">
        <f t="shared" si="490"/>
        <v>0</v>
      </c>
      <c r="CU279" s="628">
        <f t="shared" si="490"/>
        <v>0</v>
      </c>
      <c r="CV279" s="628">
        <f t="shared" si="509"/>
        <v>0</v>
      </c>
      <c r="CW279" s="628">
        <f t="shared" si="509"/>
        <v>0</v>
      </c>
      <c r="CX279" s="628">
        <f t="shared" si="509"/>
        <v>0</v>
      </c>
      <c r="CY279" s="628">
        <f t="shared" si="509"/>
        <v>0</v>
      </c>
      <c r="CZ279" s="628">
        <f t="shared" si="509"/>
        <v>0</v>
      </c>
      <c r="DA279" s="628">
        <f t="shared" si="509"/>
        <v>0</v>
      </c>
      <c r="DB279" s="628">
        <f t="shared" si="509"/>
        <v>0</v>
      </c>
      <c r="DC279" s="628">
        <f t="shared" si="509"/>
        <v>0</v>
      </c>
      <c r="DD279" s="628">
        <f t="shared" si="509"/>
        <v>0</v>
      </c>
      <c r="DE279" s="628">
        <f t="shared" si="509"/>
        <v>0</v>
      </c>
      <c r="DF279" s="628">
        <f t="shared" si="509"/>
        <v>0</v>
      </c>
      <c r="DG279" s="628">
        <f t="shared" si="509"/>
        <v>0</v>
      </c>
      <c r="DH279" s="628">
        <f t="shared" si="509"/>
        <v>0</v>
      </c>
      <c r="DI279" s="628">
        <f t="shared" si="509"/>
        <v>0</v>
      </c>
      <c r="DJ279" s="628">
        <f t="shared" si="509"/>
        <v>0</v>
      </c>
      <c r="DK279" s="628">
        <f t="shared" si="509"/>
        <v>0</v>
      </c>
      <c r="DL279" s="628">
        <f t="shared" si="491"/>
        <v>0</v>
      </c>
      <c r="DM279" s="628">
        <f t="shared" si="491"/>
        <v>0</v>
      </c>
      <c r="DN279" s="628">
        <f t="shared" si="491"/>
        <v>0</v>
      </c>
      <c r="DO279" s="628">
        <f t="shared" si="491"/>
        <v>0</v>
      </c>
      <c r="DP279" s="628">
        <f t="shared" si="491"/>
        <v>0</v>
      </c>
      <c r="DQ279" s="628">
        <f t="shared" si="491"/>
        <v>0</v>
      </c>
      <c r="DR279" s="628">
        <f t="shared" si="491"/>
        <v>0</v>
      </c>
      <c r="DS279" s="628">
        <f t="shared" si="491"/>
        <v>0</v>
      </c>
      <c r="DT279" s="628">
        <f t="shared" si="491"/>
        <v>0</v>
      </c>
      <c r="DU279" s="628">
        <f t="shared" si="491"/>
        <v>0</v>
      </c>
      <c r="DV279" s="628">
        <f t="shared" si="491"/>
        <v>0</v>
      </c>
      <c r="DW279" s="628">
        <f t="shared" si="491"/>
        <v>0</v>
      </c>
      <c r="DX279" s="628">
        <f t="shared" si="491"/>
        <v>0</v>
      </c>
      <c r="DY279" s="628">
        <f t="shared" si="491"/>
        <v>0</v>
      </c>
      <c r="DZ279" s="628">
        <f t="shared" si="491"/>
        <v>0</v>
      </c>
      <c r="EA279" s="628">
        <f t="shared" si="491"/>
        <v>0</v>
      </c>
      <c r="EB279" s="628">
        <f t="shared" si="466"/>
        <v>0</v>
      </c>
      <c r="EC279" s="628">
        <f t="shared" si="466"/>
        <v>0</v>
      </c>
      <c r="ED279" s="628">
        <f t="shared" si="466"/>
        <v>0</v>
      </c>
      <c r="EE279" s="628">
        <f t="shared" si="466"/>
        <v>0</v>
      </c>
      <c r="EF279" s="628">
        <f t="shared" si="466"/>
        <v>0</v>
      </c>
      <c r="EG279" s="628">
        <f t="shared" si="466"/>
        <v>0</v>
      </c>
      <c r="EH279" s="628">
        <f t="shared" si="466"/>
        <v>0</v>
      </c>
      <c r="EI279" s="628">
        <f t="shared" si="466"/>
        <v>0</v>
      </c>
      <c r="EJ279" s="631"/>
      <c r="EK279" s="631">
        <f t="shared" si="510"/>
        <v>0</v>
      </c>
      <c r="EL279" s="631">
        <f t="shared" si="510"/>
        <v>0</v>
      </c>
      <c r="EM279" s="631">
        <f t="shared" si="510"/>
        <v>0</v>
      </c>
      <c r="EN279" s="631">
        <f t="shared" si="510"/>
        <v>0</v>
      </c>
      <c r="EO279" s="631">
        <f t="shared" si="510"/>
        <v>0</v>
      </c>
      <c r="EP279" s="631">
        <f t="shared" si="510"/>
        <v>0</v>
      </c>
      <c r="EQ279" s="631">
        <f t="shared" si="510"/>
        <v>0</v>
      </c>
      <c r="ER279" s="631">
        <f t="shared" si="510"/>
        <v>0</v>
      </c>
      <c r="ES279" s="631">
        <f t="shared" si="510"/>
        <v>0</v>
      </c>
      <c r="ET279" s="631">
        <f t="shared" si="510"/>
        <v>0</v>
      </c>
      <c r="EU279" s="631">
        <f t="shared" si="510"/>
        <v>0</v>
      </c>
      <c r="EV279" s="631">
        <f t="shared" si="510"/>
        <v>0</v>
      </c>
      <c r="EW279" s="631">
        <f t="shared" si="510"/>
        <v>0</v>
      </c>
      <c r="EX279" s="631">
        <f t="shared" si="510"/>
        <v>0</v>
      </c>
      <c r="EY279" s="631">
        <f t="shared" si="510"/>
        <v>0</v>
      </c>
      <c r="EZ279" s="631">
        <f t="shared" si="510"/>
        <v>0</v>
      </c>
      <c r="FA279" s="631">
        <f t="shared" si="447"/>
        <v>0</v>
      </c>
      <c r="FB279" s="631">
        <f t="shared" si="447"/>
        <v>0</v>
      </c>
      <c r="FC279" s="631">
        <f t="shared" si="447"/>
        <v>0</v>
      </c>
      <c r="FD279" s="631">
        <f t="shared" si="512"/>
        <v>0</v>
      </c>
      <c r="FE279" s="631">
        <f t="shared" si="512"/>
        <v>0</v>
      </c>
      <c r="FF279" s="631">
        <f t="shared" si="512"/>
        <v>0</v>
      </c>
      <c r="FG279" s="631">
        <f t="shared" si="512"/>
        <v>0</v>
      </c>
      <c r="FH279" s="631">
        <f t="shared" si="512"/>
        <v>0</v>
      </c>
      <c r="FI279" s="631">
        <f t="shared" si="512"/>
        <v>0</v>
      </c>
      <c r="FJ279" s="631">
        <f t="shared" si="512"/>
        <v>0</v>
      </c>
      <c r="FK279" s="631">
        <f t="shared" si="512"/>
        <v>0</v>
      </c>
      <c r="FL279" s="631">
        <f t="shared" si="512"/>
        <v>0</v>
      </c>
      <c r="FM279" s="631">
        <f t="shared" si="512"/>
        <v>0</v>
      </c>
      <c r="FN279" s="631">
        <f t="shared" si="512"/>
        <v>0</v>
      </c>
      <c r="FO279" s="631">
        <f t="shared" si="512"/>
        <v>0</v>
      </c>
      <c r="FP279" s="631">
        <f t="shared" si="512"/>
        <v>0</v>
      </c>
      <c r="FQ279" s="631">
        <f t="shared" si="512"/>
        <v>0</v>
      </c>
      <c r="FR279" s="631">
        <f t="shared" si="512"/>
        <v>0</v>
      </c>
      <c r="FS279" s="631">
        <f t="shared" si="512"/>
        <v>0</v>
      </c>
      <c r="FT279" s="631">
        <f t="shared" si="427"/>
        <v>0</v>
      </c>
      <c r="FU279" s="631">
        <f t="shared" si="427"/>
        <v>0</v>
      </c>
      <c r="FV279" s="631">
        <f t="shared" si="513"/>
        <v>0</v>
      </c>
      <c r="FW279" s="631">
        <f t="shared" si="513"/>
        <v>0</v>
      </c>
      <c r="FX279" s="631">
        <f t="shared" si="513"/>
        <v>0</v>
      </c>
      <c r="FY279" s="631">
        <f t="shared" si="513"/>
        <v>0</v>
      </c>
      <c r="FZ279" s="631">
        <f t="shared" si="513"/>
        <v>0</v>
      </c>
      <c r="GA279" s="631">
        <f t="shared" si="513"/>
        <v>0</v>
      </c>
      <c r="GB279" s="631">
        <f t="shared" si="513"/>
        <v>0</v>
      </c>
      <c r="GC279" s="631">
        <f t="shared" si="513"/>
        <v>0</v>
      </c>
      <c r="GD279" s="631">
        <f t="shared" si="485"/>
        <v>0</v>
      </c>
      <c r="GE279" s="631">
        <f t="shared" si="485"/>
        <v>0</v>
      </c>
      <c r="GF279" s="631">
        <f t="shared" si="485"/>
        <v>0</v>
      </c>
      <c r="GG279" s="631">
        <f t="shared" si="485"/>
        <v>0</v>
      </c>
      <c r="GH279" s="631">
        <f t="shared" si="485"/>
        <v>0</v>
      </c>
      <c r="GI279" s="631">
        <f t="shared" si="486"/>
        <v>0</v>
      </c>
      <c r="GJ279" s="631">
        <f t="shared" si="486"/>
        <v>0</v>
      </c>
      <c r="GK279" s="631">
        <f t="shared" si="486"/>
        <v>0</v>
      </c>
      <c r="GL279" s="631">
        <f t="shared" si="486"/>
        <v>0</v>
      </c>
      <c r="GM279" s="631">
        <f t="shared" si="486"/>
        <v>0</v>
      </c>
      <c r="GN279" s="631">
        <f t="shared" si="486"/>
        <v>0</v>
      </c>
      <c r="GO279" s="631"/>
      <c r="GP279" s="631">
        <f t="shared" si="487"/>
        <v>0</v>
      </c>
      <c r="GQ279" s="631">
        <f t="shared" si="487"/>
        <v>0</v>
      </c>
      <c r="GR279" s="631">
        <f t="shared" si="487"/>
        <v>0</v>
      </c>
      <c r="GS279" s="631">
        <f t="shared" si="487"/>
        <v>0</v>
      </c>
      <c r="GT279" s="631">
        <f t="shared" si="487"/>
        <v>0</v>
      </c>
      <c r="GU279" s="631">
        <f t="shared" si="487"/>
        <v>0</v>
      </c>
      <c r="GV279" s="631">
        <f t="shared" si="487"/>
        <v>0</v>
      </c>
      <c r="GW279" s="631">
        <f t="shared" si="487"/>
        <v>0</v>
      </c>
      <c r="GX279" s="631">
        <f t="shared" si="487"/>
        <v>0</v>
      </c>
      <c r="GY279" s="631">
        <f t="shared" si="487"/>
        <v>0</v>
      </c>
      <c r="GZ279" s="631">
        <f t="shared" si="487"/>
        <v>0</v>
      </c>
      <c r="HA279" s="631">
        <f t="shared" si="487"/>
        <v>0</v>
      </c>
      <c r="HB279" s="631">
        <f t="shared" si="487"/>
        <v>0</v>
      </c>
      <c r="HC279" s="631">
        <f t="shared" si="487"/>
        <v>0</v>
      </c>
      <c r="HD279" s="631">
        <f t="shared" si="487"/>
        <v>0</v>
      </c>
      <c r="HE279" s="631">
        <f t="shared" si="408"/>
        <v>0</v>
      </c>
      <c r="HF279" s="631">
        <f t="shared" si="408"/>
        <v>0</v>
      </c>
      <c r="HG279" s="631">
        <f t="shared" si="408"/>
        <v>0</v>
      </c>
      <c r="HH279" s="631">
        <f t="shared" si="408"/>
        <v>0</v>
      </c>
      <c r="HI279" s="631">
        <f t="shared" si="470"/>
        <v>0</v>
      </c>
      <c r="HJ279" s="631">
        <f t="shared" si="470"/>
        <v>0</v>
      </c>
      <c r="HK279" s="631">
        <f t="shared" si="470"/>
        <v>0</v>
      </c>
      <c r="HL279" s="631">
        <f t="shared" si="470"/>
        <v>0</v>
      </c>
      <c r="HM279" s="631">
        <f t="shared" si="470"/>
        <v>0</v>
      </c>
      <c r="HN279" s="631">
        <f t="shared" si="470"/>
        <v>0</v>
      </c>
      <c r="HO279" s="631">
        <f t="shared" si="470"/>
        <v>0</v>
      </c>
      <c r="HP279" s="631">
        <f t="shared" si="470"/>
        <v>0</v>
      </c>
      <c r="HQ279" s="631">
        <f t="shared" si="470"/>
        <v>0</v>
      </c>
      <c r="HR279" s="631">
        <f t="shared" si="389"/>
        <v>0</v>
      </c>
      <c r="HS279" s="631">
        <f t="shared" si="389"/>
        <v>0</v>
      </c>
      <c r="HT279" s="631">
        <f t="shared" si="389"/>
        <v>0</v>
      </c>
      <c r="HU279" s="631">
        <f t="shared" si="389"/>
        <v>0</v>
      </c>
      <c r="HV279" s="631">
        <f t="shared" si="511"/>
        <v>0</v>
      </c>
      <c r="HW279" s="631">
        <f t="shared" si="511"/>
        <v>0</v>
      </c>
      <c r="HX279" s="631">
        <f t="shared" si="511"/>
        <v>0</v>
      </c>
      <c r="HY279" s="631">
        <f t="shared" si="511"/>
        <v>0</v>
      </c>
      <c r="HZ279" s="631">
        <f t="shared" si="511"/>
        <v>0</v>
      </c>
      <c r="IA279" s="631">
        <f t="shared" si="511"/>
        <v>0</v>
      </c>
      <c r="IB279" s="631">
        <f t="shared" si="511"/>
        <v>0</v>
      </c>
      <c r="IC279" s="631">
        <f t="shared" si="511"/>
        <v>0</v>
      </c>
      <c r="ID279" s="631">
        <f t="shared" si="511"/>
        <v>0</v>
      </c>
      <c r="IE279" s="631">
        <f t="shared" si="511"/>
        <v>0</v>
      </c>
      <c r="IF279" s="631">
        <f t="shared" si="511"/>
        <v>0</v>
      </c>
      <c r="IG279" s="631">
        <f t="shared" si="511"/>
        <v>0</v>
      </c>
      <c r="IH279" s="631">
        <f t="shared" si="511"/>
        <v>0</v>
      </c>
      <c r="II279" s="631">
        <f t="shared" si="511"/>
        <v>0</v>
      </c>
      <c r="IJ279" s="631">
        <f t="shared" si="511"/>
        <v>0</v>
      </c>
      <c r="IK279" s="631">
        <f t="shared" si="511"/>
        <v>0</v>
      </c>
      <c r="IL279" s="631">
        <f t="shared" si="514"/>
        <v>0</v>
      </c>
      <c r="IM279" s="631">
        <f t="shared" si="514"/>
        <v>0</v>
      </c>
      <c r="IN279" s="631">
        <f t="shared" si="514"/>
        <v>0</v>
      </c>
      <c r="IO279" s="631">
        <f t="shared" si="514"/>
        <v>0</v>
      </c>
      <c r="IP279" s="631">
        <f t="shared" si="514"/>
        <v>0</v>
      </c>
      <c r="IQ279" s="631">
        <f t="shared" si="514"/>
        <v>0</v>
      </c>
      <c r="IR279" s="631">
        <f t="shared" si="514"/>
        <v>0</v>
      </c>
      <c r="IS279" s="631">
        <f t="shared" si="514"/>
        <v>0</v>
      </c>
      <c r="IT279" s="631"/>
      <c r="IU279" s="631">
        <f t="shared" si="495"/>
        <v>0</v>
      </c>
      <c r="IV279" s="631">
        <f t="shared" si="495"/>
        <v>0</v>
      </c>
      <c r="IW279" s="631">
        <f t="shared" si="495"/>
        <v>0</v>
      </c>
      <c r="IX279" s="631">
        <f t="shared" si="495"/>
        <v>0</v>
      </c>
      <c r="IY279" s="631">
        <f t="shared" si="495"/>
        <v>0</v>
      </c>
      <c r="IZ279" s="631">
        <f t="shared" si="495"/>
        <v>0</v>
      </c>
      <c r="JA279" s="631">
        <f t="shared" si="495"/>
        <v>0</v>
      </c>
      <c r="JB279" s="631">
        <f t="shared" si="495"/>
        <v>0</v>
      </c>
      <c r="JC279" s="631">
        <f t="shared" si="495"/>
        <v>0</v>
      </c>
      <c r="JD279" s="631">
        <f t="shared" si="495"/>
        <v>0</v>
      </c>
      <c r="JE279" s="631">
        <f t="shared" si="496"/>
        <v>0</v>
      </c>
      <c r="JF279" s="631">
        <f t="shared" si="496"/>
        <v>0</v>
      </c>
      <c r="JG279" s="631">
        <f t="shared" si="496"/>
        <v>0</v>
      </c>
      <c r="JH279" s="631">
        <f t="shared" si="496"/>
        <v>0</v>
      </c>
      <c r="JI279" s="631">
        <f t="shared" si="496"/>
        <v>0</v>
      </c>
      <c r="JJ279" s="631">
        <f t="shared" si="496"/>
        <v>0</v>
      </c>
      <c r="JK279" s="631">
        <f t="shared" si="496"/>
        <v>0</v>
      </c>
      <c r="JL279" s="631">
        <f t="shared" si="496"/>
        <v>0</v>
      </c>
      <c r="JM279" s="631">
        <f t="shared" si="496"/>
        <v>0</v>
      </c>
      <c r="JN279" s="631">
        <f t="shared" si="496"/>
        <v>0</v>
      </c>
      <c r="JO279" s="631">
        <f t="shared" si="497"/>
        <v>0</v>
      </c>
      <c r="JP279" s="631">
        <f t="shared" si="497"/>
        <v>0</v>
      </c>
      <c r="JQ279" s="631">
        <f t="shared" si="497"/>
        <v>0</v>
      </c>
      <c r="JR279" s="631">
        <f t="shared" si="497"/>
        <v>0</v>
      </c>
      <c r="JS279" s="631">
        <f t="shared" si="497"/>
        <v>0</v>
      </c>
      <c r="JT279" s="631">
        <f t="shared" si="497"/>
        <v>0</v>
      </c>
      <c r="JU279" s="631">
        <f t="shared" si="497"/>
        <v>0</v>
      </c>
      <c r="JV279" s="631">
        <f t="shared" si="497"/>
        <v>0</v>
      </c>
      <c r="JW279" s="631">
        <f t="shared" si="497"/>
        <v>0</v>
      </c>
      <c r="JX279" s="631">
        <f t="shared" si="497"/>
        <v>0</v>
      </c>
      <c r="JY279" s="631">
        <f t="shared" si="498"/>
        <v>0</v>
      </c>
      <c r="JZ279" s="631">
        <f t="shared" si="498"/>
        <v>0</v>
      </c>
      <c r="KA279" s="631">
        <f t="shared" si="498"/>
        <v>0</v>
      </c>
      <c r="KB279" s="631">
        <f t="shared" si="498"/>
        <v>0</v>
      </c>
      <c r="KC279" s="631">
        <f t="shared" si="498"/>
        <v>0</v>
      </c>
      <c r="KD279" s="631">
        <f t="shared" si="498"/>
        <v>0</v>
      </c>
      <c r="KE279" s="631">
        <f t="shared" si="498"/>
        <v>0</v>
      </c>
      <c r="KF279" s="631">
        <f t="shared" si="498"/>
        <v>0</v>
      </c>
      <c r="KG279" s="631">
        <f t="shared" si="498"/>
        <v>0</v>
      </c>
      <c r="KH279" s="631">
        <f t="shared" si="498"/>
        <v>0</v>
      </c>
      <c r="KI279" s="631">
        <f t="shared" si="499"/>
        <v>0</v>
      </c>
      <c r="KJ279" s="631">
        <f t="shared" si="499"/>
        <v>0</v>
      </c>
      <c r="KK279" s="631">
        <f t="shared" si="499"/>
        <v>0</v>
      </c>
      <c r="KL279" s="631">
        <f t="shared" si="499"/>
        <v>0</v>
      </c>
      <c r="KM279" s="631">
        <f t="shared" si="499"/>
        <v>0</v>
      </c>
      <c r="KN279" s="631">
        <f t="shared" si="499"/>
        <v>0</v>
      </c>
      <c r="KO279" s="631">
        <f t="shared" si="499"/>
        <v>0</v>
      </c>
      <c r="KP279" s="631">
        <f t="shared" si="499"/>
        <v>0</v>
      </c>
      <c r="KQ279" s="631">
        <f t="shared" si="499"/>
        <v>0</v>
      </c>
      <c r="KR279" s="631">
        <f t="shared" si="499"/>
        <v>0</v>
      </c>
      <c r="KS279" s="631">
        <f t="shared" si="500"/>
        <v>0</v>
      </c>
      <c r="KT279" s="631">
        <f t="shared" si="500"/>
        <v>0</v>
      </c>
      <c r="KU279" s="631">
        <f t="shared" si="500"/>
        <v>0</v>
      </c>
      <c r="KV279" s="631">
        <f t="shared" si="500"/>
        <v>0</v>
      </c>
      <c r="KW279" s="631">
        <f t="shared" si="500"/>
        <v>0</v>
      </c>
      <c r="KX279" s="631">
        <f t="shared" si="500"/>
        <v>0</v>
      </c>
      <c r="KY279" s="631"/>
      <c r="KZ279" s="631">
        <f t="shared" si="501"/>
        <v>0</v>
      </c>
      <c r="LA279" s="631">
        <f t="shared" si="501"/>
        <v>0</v>
      </c>
      <c r="LB279" s="631">
        <f t="shared" si="501"/>
        <v>0</v>
      </c>
      <c r="LC279" s="631">
        <f t="shared" si="501"/>
        <v>0</v>
      </c>
      <c r="LD279" s="631">
        <f t="shared" si="501"/>
        <v>0</v>
      </c>
      <c r="LE279" s="631">
        <f t="shared" si="501"/>
        <v>0</v>
      </c>
      <c r="LF279" s="631">
        <f t="shared" si="501"/>
        <v>0</v>
      </c>
      <c r="LG279" s="631">
        <f t="shared" si="501"/>
        <v>0</v>
      </c>
      <c r="LH279" s="631">
        <f t="shared" si="501"/>
        <v>0</v>
      </c>
      <c r="LI279" s="631">
        <f t="shared" si="501"/>
        <v>0</v>
      </c>
      <c r="LJ279" s="631">
        <f t="shared" si="502"/>
        <v>0</v>
      </c>
      <c r="LK279" s="631">
        <f t="shared" si="502"/>
        <v>0</v>
      </c>
      <c r="LL279" s="631">
        <f t="shared" si="502"/>
        <v>0</v>
      </c>
      <c r="LM279" s="631">
        <f t="shared" si="502"/>
        <v>0</v>
      </c>
      <c r="LN279" s="631">
        <f t="shared" si="502"/>
        <v>0</v>
      </c>
      <c r="LO279" s="631">
        <f t="shared" si="502"/>
        <v>0</v>
      </c>
      <c r="LP279" s="631">
        <f t="shared" si="502"/>
        <v>0</v>
      </c>
      <c r="LQ279" s="631">
        <f t="shared" si="502"/>
        <v>0</v>
      </c>
      <c r="LR279" s="631">
        <f t="shared" si="502"/>
        <v>0</v>
      </c>
      <c r="LS279" s="631">
        <f t="shared" si="502"/>
        <v>0</v>
      </c>
      <c r="LT279" s="631">
        <f t="shared" si="503"/>
        <v>0</v>
      </c>
      <c r="LU279" s="631">
        <f t="shared" si="503"/>
        <v>0</v>
      </c>
      <c r="LV279" s="631">
        <f t="shared" si="503"/>
        <v>0</v>
      </c>
      <c r="LW279" s="631">
        <f t="shared" si="503"/>
        <v>0</v>
      </c>
      <c r="LX279" s="631">
        <f t="shared" si="503"/>
        <v>0</v>
      </c>
      <c r="LY279" s="631">
        <f t="shared" si="503"/>
        <v>0</v>
      </c>
      <c r="LZ279" s="631">
        <f t="shared" si="503"/>
        <v>0</v>
      </c>
      <c r="MA279" s="631">
        <f t="shared" si="503"/>
        <v>0</v>
      </c>
      <c r="MB279" s="631">
        <f t="shared" si="503"/>
        <v>0</v>
      </c>
      <c r="MC279" s="631">
        <f t="shared" si="503"/>
        <v>0</v>
      </c>
      <c r="MD279" s="631">
        <f t="shared" si="504"/>
        <v>0</v>
      </c>
      <c r="ME279" s="631">
        <f t="shared" si="504"/>
        <v>0</v>
      </c>
      <c r="MF279" s="631">
        <f t="shared" si="504"/>
        <v>0</v>
      </c>
      <c r="MG279" s="631">
        <f t="shared" si="504"/>
        <v>0</v>
      </c>
      <c r="MH279" s="631">
        <f t="shared" si="504"/>
        <v>0</v>
      </c>
      <c r="MI279" s="631">
        <f t="shared" si="504"/>
        <v>0</v>
      </c>
      <c r="MJ279" s="631">
        <f t="shared" si="504"/>
        <v>0</v>
      </c>
      <c r="MK279" s="631">
        <f t="shared" si="504"/>
        <v>0</v>
      </c>
      <c r="ML279" s="631">
        <f t="shared" si="504"/>
        <v>0</v>
      </c>
      <c r="MM279" s="631">
        <f t="shared" si="504"/>
        <v>0</v>
      </c>
      <c r="MN279" s="631">
        <f t="shared" si="505"/>
        <v>0</v>
      </c>
      <c r="MO279" s="631">
        <f t="shared" si="505"/>
        <v>0</v>
      </c>
      <c r="MP279" s="631">
        <f t="shared" si="505"/>
        <v>0</v>
      </c>
      <c r="MQ279" s="631">
        <f t="shared" si="505"/>
        <v>0</v>
      </c>
      <c r="MR279" s="631">
        <f t="shared" si="505"/>
        <v>0</v>
      </c>
      <c r="MS279" s="631">
        <f t="shared" si="505"/>
        <v>0</v>
      </c>
      <c r="MT279" s="631">
        <f t="shared" si="505"/>
        <v>0</v>
      </c>
      <c r="MU279" s="631">
        <f t="shared" si="505"/>
        <v>0</v>
      </c>
      <c r="MV279" s="631">
        <f t="shared" si="505"/>
        <v>0</v>
      </c>
      <c r="MW279" s="631">
        <f t="shared" si="505"/>
        <v>0</v>
      </c>
      <c r="MX279" s="631">
        <f t="shared" si="506"/>
        <v>0</v>
      </c>
      <c r="MY279" s="631">
        <f t="shared" si="506"/>
        <v>0</v>
      </c>
      <c r="MZ279" s="631">
        <f t="shared" si="506"/>
        <v>0</v>
      </c>
      <c r="NA279" s="631">
        <f t="shared" si="506"/>
        <v>0</v>
      </c>
      <c r="NB279" s="631">
        <f t="shared" si="506"/>
        <v>0</v>
      </c>
      <c r="NC279" s="631">
        <f t="shared" si="506"/>
        <v>0</v>
      </c>
    </row>
    <row r="280" spans="1:367" hidden="1">
      <c r="A280" s="504"/>
      <c r="B280" s="504"/>
      <c r="C280" s="497"/>
      <c r="D280" s="497"/>
      <c r="E280" s="362">
        <f t="shared" si="492"/>
        <v>0</v>
      </c>
      <c r="F280" s="363">
        <f t="shared" si="493"/>
        <v>0</v>
      </c>
      <c r="G280" s="498">
        <f>E280*Dichtheden!$V$70</f>
        <v>0</v>
      </c>
      <c r="H280" s="499">
        <f>IF(C280=0,0,ROUND(IF((G280/2)/Dichtheden!$C$3&lt;1,1,(G280/2)/Dichtheden!$C$3),0))</f>
        <v>0</v>
      </c>
      <c r="I280" s="498">
        <f>E280*Dichtheden!$AJ$70</f>
        <v>0</v>
      </c>
      <c r="J280" s="499">
        <f>IF(C280=0,0,ROUND(IF((I280/2)/Dichtheden!$D$3&lt;1,1,(I280/2)/Dichtheden!$D$3),0))</f>
        <v>0</v>
      </c>
      <c r="K280" s="498">
        <f t="shared" si="494"/>
        <v>0</v>
      </c>
      <c r="L280" s="500">
        <f t="shared" si="507"/>
        <v>0</v>
      </c>
      <c r="M280" s="498">
        <f>IF(D280=0,0,IF((D280*Dichtheden!$G$4)&lt;25,25,D280*Dichtheden!$G$4))</f>
        <v>0</v>
      </c>
      <c r="N280" s="499">
        <f>D280*Dichtheden!$H$4</f>
        <v>0</v>
      </c>
      <c r="O280" s="501"/>
      <c r="P280" s="501"/>
      <c r="Q280" s="502">
        <f>E280*Dichtheden!$AS$68</f>
        <v>0</v>
      </c>
      <c r="R280" s="495">
        <f>IF(Q280=0,0,ROUND(IF((Q280/2)/Dichtheden!$C$3&lt;1,1,(Q280/2)/Dichtheden!$C$3),0))</f>
        <v>0</v>
      </c>
      <c r="S280" s="502">
        <f>E280*Dichtheden!$AY$68</f>
        <v>0</v>
      </c>
      <c r="T280" s="495">
        <f>IF(Q280=0,0,ROUND(IF((S280/2)/Dichtheden!$D$3&lt;1,1,(S280/2)/Dichtheden!$D$3),0))</f>
        <v>0</v>
      </c>
      <c r="U280" s="502">
        <f>D280*Dichtheden!$G$5</f>
        <v>0</v>
      </c>
      <c r="V280" s="502">
        <f>D280*Dichtheden!$H$5</f>
        <v>0</v>
      </c>
      <c r="X280" s="630"/>
      <c r="AA280" s="628">
        <f t="shared" si="488"/>
        <v>0</v>
      </c>
      <c r="AB280" s="628">
        <f t="shared" si="488"/>
        <v>0</v>
      </c>
      <c r="AC280" s="628">
        <f t="shared" si="488"/>
        <v>0</v>
      </c>
      <c r="AD280" s="628">
        <f t="shared" si="488"/>
        <v>0</v>
      </c>
      <c r="AE280" s="628">
        <f t="shared" si="488"/>
        <v>0</v>
      </c>
      <c r="AF280" s="628">
        <f t="shared" si="488"/>
        <v>0</v>
      </c>
      <c r="AG280" s="628">
        <f t="shared" si="488"/>
        <v>0</v>
      </c>
      <c r="AH280" s="628">
        <f t="shared" si="488"/>
        <v>0</v>
      </c>
      <c r="AI280" s="628">
        <f t="shared" si="488"/>
        <v>0</v>
      </c>
      <c r="AJ280" s="628">
        <f t="shared" si="488"/>
        <v>0</v>
      </c>
      <c r="AK280" s="628">
        <f t="shared" si="488"/>
        <v>0</v>
      </c>
      <c r="AL280" s="628">
        <f t="shared" si="488"/>
        <v>0</v>
      </c>
      <c r="AM280" s="628">
        <f t="shared" si="488"/>
        <v>0</v>
      </c>
      <c r="AN280" s="628">
        <f t="shared" si="488"/>
        <v>0</v>
      </c>
      <c r="AO280" s="628">
        <f t="shared" si="488"/>
        <v>0</v>
      </c>
      <c r="AP280" s="628">
        <f t="shared" si="488"/>
        <v>0</v>
      </c>
      <c r="AQ280" s="628">
        <f t="shared" si="508"/>
        <v>0</v>
      </c>
      <c r="AR280" s="628">
        <f t="shared" si="508"/>
        <v>0</v>
      </c>
      <c r="AS280" s="628">
        <f t="shared" si="508"/>
        <v>0</v>
      </c>
      <c r="AT280" s="628">
        <f t="shared" si="508"/>
        <v>0</v>
      </c>
      <c r="AU280" s="628">
        <f t="shared" si="508"/>
        <v>0</v>
      </c>
      <c r="AV280" s="628">
        <f t="shared" si="508"/>
        <v>0</v>
      </c>
      <c r="AW280" s="628">
        <f t="shared" si="508"/>
        <v>0</v>
      </c>
      <c r="AX280" s="628">
        <f t="shared" si="508"/>
        <v>0</v>
      </c>
      <c r="AY280" s="628">
        <f t="shared" si="508"/>
        <v>0</v>
      </c>
      <c r="AZ280" s="628">
        <f t="shared" si="508"/>
        <v>0</v>
      </c>
      <c r="BA280" s="628">
        <f t="shared" si="508"/>
        <v>0</v>
      </c>
      <c r="BB280" s="628">
        <f t="shared" si="508"/>
        <v>0</v>
      </c>
      <c r="BC280" s="628">
        <f t="shared" si="508"/>
        <v>0</v>
      </c>
      <c r="BD280" s="628">
        <f t="shared" si="508"/>
        <v>0</v>
      </c>
      <c r="BE280" s="628">
        <f t="shared" si="508"/>
        <v>0</v>
      </c>
      <c r="BF280" s="628">
        <f t="shared" si="508"/>
        <v>0</v>
      </c>
      <c r="BG280" s="628">
        <f t="shared" si="489"/>
        <v>0</v>
      </c>
      <c r="BH280" s="628">
        <f t="shared" si="489"/>
        <v>0</v>
      </c>
      <c r="BI280" s="628">
        <f t="shared" si="489"/>
        <v>0</v>
      </c>
      <c r="BJ280" s="628">
        <f t="shared" si="489"/>
        <v>0</v>
      </c>
      <c r="BK280" s="628">
        <f t="shared" si="489"/>
        <v>0</v>
      </c>
      <c r="BL280" s="628">
        <f t="shared" si="489"/>
        <v>0</v>
      </c>
      <c r="BM280" s="628">
        <f t="shared" si="489"/>
        <v>0</v>
      </c>
      <c r="BN280" s="628">
        <f t="shared" si="489"/>
        <v>0</v>
      </c>
      <c r="BO280" s="628">
        <f t="shared" si="489"/>
        <v>0</v>
      </c>
      <c r="BP280" s="628">
        <f t="shared" si="489"/>
        <v>0</v>
      </c>
      <c r="BQ280" s="628">
        <f t="shared" si="489"/>
        <v>0</v>
      </c>
      <c r="BR280" s="628">
        <f t="shared" si="489"/>
        <v>0</v>
      </c>
      <c r="BS280" s="628">
        <f t="shared" si="489"/>
        <v>0</v>
      </c>
      <c r="BT280" s="628">
        <f t="shared" si="489"/>
        <v>0</v>
      </c>
      <c r="BU280" s="628">
        <f t="shared" si="489"/>
        <v>0</v>
      </c>
      <c r="BV280" s="628">
        <f t="shared" si="489"/>
        <v>0</v>
      </c>
      <c r="BW280" s="628">
        <f t="shared" si="463"/>
        <v>0</v>
      </c>
      <c r="BX280" s="628">
        <f t="shared" si="463"/>
        <v>0</v>
      </c>
      <c r="BY280" s="628">
        <f t="shared" si="463"/>
        <v>0</v>
      </c>
      <c r="BZ280" s="628">
        <f t="shared" si="463"/>
        <v>0</v>
      </c>
      <c r="CA280" s="628">
        <f t="shared" si="463"/>
        <v>0</v>
      </c>
      <c r="CB280" s="628">
        <f t="shared" si="463"/>
        <v>0</v>
      </c>
      <c r="CC280" s="628">
        <f t="shared" si="463"/>
        <v>0</v>
      </c>
      <c r="CD280" s="628">
        <f t="shared" si="463"/>
        <v>0</v>
      </c>
      <c r="CE280" s="628"/>
      <c r="CF280" s="628">
        <f t="shared" si="490"/>
        <v>0</v>
      </c>
      <c r="CG280" s="628">
        <f t="shared" si="490"/>
        <v>0</v>
      </c>
      <c r="CH280" s="628">
        <f t="shared" si="490"/>
        <v>0</v>
      </c>
      <c r="CI280" s="628">
        <f t="shared" si="490"/>
        <v>0</v>
      </c>
      <c r="CJ280" s="628">
        <f t="shared" si="490"/>
        <v>0</v>
      </c>
      <c r="CK280" s="628">
        <f t="shared" si="490"/>
        <v>0</v>
      </c>
      <c r="CL280" s="628">
        <f t="shared" si="490"/>
        <v>0</v>
      </c>
      <c r="CM280" s="628">
        <f t="shared" si="490"/>
        <v>0</v>
      </c>
      <c r="CN280" s="628">
        <f t="shared" si="490"/>
        <v>0</v>
      </c>
      <c r="CO280" s="628">
        <f t="shared" si="490"/>
        <v>0</v>
      </c>
      <c r="CP280" s="628">
        <f t="shared" si="490"/>
        <v>0</v>
      </c>
      <c r="CQ280" s="628">
        <f t="shared" si="490"/>
        <v>0</v>
      </c>
      <c r="CR280" s="628">
        <f t="shared" si="490"/>
        <v>0</v>
      </c>
      <c r="CS280" s="628">
        <f t="shared" si="490"/>
        <v>0</v>
      </c>
      <c r="CT280" s="628">
        <f t="shared" si="490"/>
        <v>0</v>
      </c>
      <c r="CU280" s="628">
        <f t="shared" si="490"/>
        <v>0</v>
      </c>
      <c r="CV280" s="628">
        <f t="shared" si="509"/>
        <v>0</v>
      </c>
      <c r="CW280" s="628">
        <f t="shared" si="509"/>
        <v>0</v>
      </c>
      <c r="CX280" s="628">
        <f t="shared" si="509"/>
        <v>0</v>
      </c>
      <c r="CY280" s="628">
        <f t="shared" si="509"/>
        <v>0</v>
      </c>
      <c r="CZ280" s="628">
        <f t="shared" si="509"/>
        <v>0</v>
      </c>
      <c r="DA280" s="628">
        <f t="shared" si="509"/>
        <v>0</v>
      </c>
      <c r="DB280" s="628">
        <f t="shared" si="509"/>
        <v>0</v>
      </c>
      <c r="DC280" s="628">
        <f t="shared" si="509"/>
        <v>0</v>
      </c>
      <c r="DD280" s="628">
        <f t="shared" si="509"/>
        <v>0</v>
      </c>
      <c r="DE280" s="628">
        <f t="shared" si="509"/>
        <v>0</v>
      </c>
      <c r="DF280" s="628">
        <f t="shared" si="509"/>
        <v>0</v>
      </c>
      <c r="DG280" s="628">
        <f t="shared" si="509"/>
        <v>0</v>
      </c>
      <c r="DH280" s="628">
        <f t="shared" si="509"/>
        <v>0</v>
      </c>
      <c r="DI280" s="628">
        <f t="shared" si="509"/>
        <v>0</v>
      </c>
      <c r="DJ280" s="628">
        <f t="shared" si="509"/>
        <v>0</v>
      </c>
      <c r="DK280" s="628">
        <f t="shared" si="509"/>
        <v>0</v>
      </c>
      <c r="DL280" s="628">
        <f t="shared" si="491"/>
        <v>0</v>
      </c>
      <c r="DM280" s="628">
        <f t="shared" si="491"/>
        <v>0</v>
      </c>
      <c r="DN280" s="628">
        <f t="shared" si="491"/>
        <v>0</v>
      </c>
      <c r="DO280" s="628">
        <f t="shared" si="491"/>
        <v>0</v>
      </c>
      <c r="DP280" s="628">
        <f t="shared" si="491"/>
        <v>0</v>
      </c>
      <c r="DQ280" s="628">
        <f t="shared" si="491"/>
        <v>0</v>
      </c>
      <c r="DR280" s="628">
        <f t="shared" si="491"/>
        <v>0</v>
      </c>
      <c r="DS280" s="628">
        <f t="shared" si="491"/>
        <v>0</v>
      </c>
      <c r="DT280" s="628">
        <f t="shared" si="491"/>
        <v>0</v>
      </c>
      <c r="DU280" s="628">
        <f t="shared" si="491"/>
        <v>0</v>
      </c>
      <c r="DV280" s="628">
        <f t="shared" si="491"/>
        <v>0</v>
      </c>
      <c r="DW280" s="628">
        <f t="shared" si="491"/>
        <v>0</v>
      </c>
      <c r="DX280" s="628">
        <f t="shared" si="491"/>
        <v>0</v>
      </c>
      <c r="DY280" s="628">
        <f t="shared" si="491"/>
        <v>0</v>
      </c>
      <c r="DZ280" s="628">
        <f t="shared" si="491"/>
        <v>0</v>
      </c>
      <c r="EA280" s="628">
        <f t="shared" si="491"/>
        <v>0</v>
      </c>
      <c r="EB280" s="628">
        <f t="shared" si="466"/>
        <v>0</v>
      </c>
      <c r="EC280" s="628">
        <f t="shared" si="466"/>
        <v>0</v>
      </c>
      <c r="ED280" s="628">
        <f t="shared" si="466"/>
        <v>0</v>
      </c>
      <c r="EE280" s="628">
        <f t="shared" si="466"/>
        <v>0</v>
      </c>
      <c r="EF280" s="628">
        <f t="shared" si="466"/>
        <v>0</v>
      </c>
      <c r="EG280" s="628">
        <f t="shared" si="466"/>
        <v>0</v>
      </c>
      <c r="EH280" s="628">
        <f t="shared" si="466"/>
        <v>0</v>
      </c>
      <c r="EI280" s="628">
        <f t="shared" si="466"/>
        <v>0</v>
      </c>
      <c r="EJ280" s="631"/>
      <c r="EK280" s="631">
        <f t="shared" si="510"/>
        <v>0</v>
      </c>
      <c r="EL280" s="631">
        <f t="shared" si="510"/>
        <v>0</v>
      </c>
      <c r="EM280" s="631">
        <f t="shared" si="510"/>
        <v>0</v>
      </c>
      <c r="EN280" s="631">
        <f t="shared" si="510"/>
        <v>0</v>
      </c>
      <c r="EO280" s="631">
        <f t="shared" si="510"/>
        <v>0</v>
      </c>
      <c r="EP280" s="631">
        <f t="shared" si="510"/>
        <v>0</v>
      </c>
      <c r="EQ280" s="631">
        <f t="shared" si="510"/>
        <v>0</v>
      </c>
      <c r="ER280" s="631">
        <f t="shared" si="510"/>
        <v>0</v>
      </c>
      <c r="ES280" s="631">
        <f t="shared" si="510"/>
        <v>0</v>
      </c>
      <c r="ET280" s="631">
        <f t="shared" si="510"/>
        <v>0</v>
      </c>
      <c r="EU280" s="631">
        <f t="shared" si="510"/>
        <v>0</v>
      </c>
      <c r="EV280" s="631">
        <f t="shared" si="510"/>
        <v>0</v>
      </c>
      <c r="EW280" s="631">
        <f t="shared" si="510"/>
        <v>0</v>
      </c>
      <c r="EX280" s="631">
        <f t="shared" si="510"/>
        <v>0</v>
      </c>
      <c r="EY280" s="631">
        <f t="shared" si="510"/>
        <v>0</v>
      </c>
      <c r="EZ280" s="631">
        <f t="shared" si="510"/>
        <v>0</v>
      </c>
      <c r="FA280" s="631">
        <f t="shared" si="447"/>
        <v>0</v>
      </c>
      <c r="FB280" s="631">
        <f t="shared" si="447"/>
        <v>0</v>
      </c>
      <c r="FC280" s="631">
        <f t="shared" si="447"/>
        <v>0</v>
      </c>
      <c r="FD280" s="631">
        <f t="shared" si="512"/>
        <v>0</v>
      </c>
      <c r="FE280" s="631">
        <f t="shared" si="512"/>
        <v>0</v>
      </c>
      <c r="FF280" s="631">
        <f t="shared" si="512"/>
        <v>0</v>
      </c>
      <c r="FG280" s="631">
        <f t="shared" si="512"/>
        <v>0</v>
      </c>
      <c r="FH280" s="631">
        <f t="shared" si="512"/>
        <v>0</v>
      </c>
      <c r="FI280" s="631">
        <f t="shared" si="512"/>
        <v>0</v>
      </c>
      <c r="FJ280" s="631">
        <f t="shared" si="512"/>
        <v>0</v>
      </c>
      <c r="FK280" s="631">
        <f t="shared" si="512"/>
        <v>0</v>
      </c>
      <c r="FL280" s="631">
        <f t="shared" si="512"/>
        <v>0</v>
      </c>
      <c r="FM280" s="631">
        <f t="shared" si="512"/>
        <v>0</v>
      </c>
      <c r="FN280" s="631">
        <f t="shared" si="512"/>
        <v>0</v>
      </c>
      <c r="FO280" s="631">
        <f t="shared" si="512"/>
        <v>0</v>
      </c>
      <c r="FP280" s="631">
        <f t="shared" si="512"/>
        <v>0</v>
      </c>
      <c r="FQ280" s="631">
        <f t="shared" si="512"/>
        <v>0</v>
      </c>
      <c r="FR280" s="631">
        <f t="shared" si="512"/>
        <v>0</v>
      </c>
      <c r="FS280" s="631">
        <f t="shared" si="512"/>
        <v>0</v>
      </c>
      <c r="FT280" s="631">
        <f t="shared" si="427"/>
        <v>0</v>
      </c>
      <c r="FU280" s="631">
        <f t="shared" si="427"/>
        <v>0</v>
      </c>
      <c r="FV280" s="631">
        <f t="shared" si="513"/>
        <v>0</v>
      </c>
      <c r="FW280" s="631">
        <f t="shared" si="513"/>
        <v>0</v>
      </c>
      <c r="FX280" s="631">
        <f t="shared" si="513"/>
        <v>0</v>
      </c>
      <c r="FY280" s="631">
        <f t="shared" si="513"/>
        <v>0</v>
      </c>
      <c r="FZ280" s="631">
        <f t="shared" si="513"/>
        <v>0</v>
      </c>
      <c r="GA280" s="631">
        <f t="shared" si="513"/>
        <v>0</v>
      </c>
      <c r="GB280" s="631">
        <f t="shared" si="513"/>
        <v>0</v>
      </c>
      <c r="GC280" s="631">
        <f t="shared" si="513"/>
        <v>0</v>
      </c>
      <c r="GD280" s="631">
        <f t="shared" si="485"/>
        <v>0</v>
      </c>
      <c r="GE280" s="631">
        <f t="shared" si="485"/>
        <v>0</v>
      </c>
      <c r="GF280" s="631">
        <f t="shared" si="485"/>
        <v>0</v>
      </c>
      <c r="GG280" s="631">
        <f t="shared" si="485"/>
        <v>0</v>
      </c>
      <c r="GH280" s="631">
        <f t="shared" si="485"/>
        <v>0</v>
      </c>
      <c r="GI280" s="631">
        <f t="shared" si="486"/>
        <v>0</v>
      </c>
      <c r="GJ280" s="631">
        <f t="shared" si="486"/>
        <v>0</v>
      </c>
      <c r="GK280" s="631">
        <f t="shared" si="486"/>
        <v>0</v>
      </c>
      <c r="GL280" s="631">
        <f t="shared" si="486"/>
        <v>0</v>
      </c>
      <c r="GM280" s="631">
        <f t="shared" si="486"/>
        <v>0</v>
      </c>
      <c r="GN280" s="631">
        <f t="shared" si="486"/>
        <v>0</v>
      </c>
      <c r="GO280" s="631"/>
      <c r="GP280" s="631">
        <f t="shared" si="487"/>
        <v>0</v>
      </c>
      <c r="GQ280" s="631">
        <f t="shared" si="487"/>
        <v>0</v>
      </c>
      <c r="GR280" s="631">
        <f t="shared" si="487"/>
        <v>0</v>
      </c>
      <c r="GS280" s="631">
        <f t="shared" si="487"/>
        <v>0</v>
      </c>
      <c r="GT280" s="631">
        <f t="shared" si="487"/>
        <v>0</v>
      </c>
      <c r="GU280" s="631">
        <f t="shared" si="487"/>
        <v>0</v>
      </c>
      <c r="GV280" s="631">
        <f t="shared" si="487"/>
        <v>0</v>
      </c>
      <c r="GW280" s="631">
        <f t="shared" si="487"/>
        <v>0</v>
      </c>
      <c r="GX280" s="631">
        <f t="shared" si="487"/>
        <v>0</v>
      </c>
      <c r="GY280" s="631">
        <f t="shared" si="487"/>
        <v>0</v>
      </c>
      <c r="GZ280" s="631">
        <f t="shared" si="487"/>
        <v>0</v>
      </c>
      <c r="HA280" s="631">
        <f t="shared" si="487"/>
        <v>0</v>
      </c>
      <c r="HB280" s="631">
        <f t="shared" si="487"/>
        <v>0</v>
      </c>
      <c r="HC280" s="631">
        <f t="shared" si="487"/>
        <v>0</v>
      </c>
      <c r="HD280" s="631">
        <f t="shared" si="487"/>
        <v>0</v>
      </c>
      <c r="HE280" s="631">
        <f t="shared" si="408"/>
        <v>0</v>
      </c>
      <c r="HF280" s="631">
        <f t="shared" si="408"/>
        <v>0</v>
      </c>
      <c r="HG280" s="631">
        <f t="shared" si="408"/>
        <v>0</v>
      </c>
      <c r="HH280" s="631">
        <f t="shared" si="408"/>
        <v>0</v>
      </c>
      <c r="HI280" s="631">
        <f t="shared" si="470"/>
        <v>0</v>
      </c>
      <c r="HJ280" s="631">
        <f t="shared" si="470"/>
        <v>0</v>
      </c>
      <c r="HK280" s="631">
        <f t="shared" si="470"/>
        <v>0</v>
      </c>
      <c r="HL280" s="631">
        <f t="shared" si="470"/>
        <v>0</v>
      </c>
      <c r="HM280" s="631">
        <f t="shared" si="470"/>
        <v>0</v>
      </c>
      <c r="HN280" s="631">
        <f t="shared" si="470"/>
        <v>0</v>
      </c>
      <c r="HO280" s="631">
        <f t="shared" si="470"/>
        <v>0</v>
      </c>
      <c r="HP280" s="631">
        <f t="shared" si="470"/>
        <v>0</v>
      </c>
      <c r="HQ280" s="631">
        <f t="shared" si="470"/>
        <v>0</v>
      </c>
      <c r="HR280" s="631">
        <f t="shared" si="389"/>
        <v>0</v>
      </c>
      <c r="HS280" s="631">
        <f t="shared" si="389"/>
        <v>0</v>
      </c>
      <c r="HT280" s="631">
        <f t="shared" si="389"/>
        <v>0</v>
      </c>
      <c r="HU280" s="631">
        <f t="shared" ref="HR280:HU343" si="515">IF($A280=HU$60,$J280,0)</f>
        <v>0</v>
      </c>
      <c r="HV280" s="631">
        <f t="shared" si="511"/>
        <v>0</v>
      </c>
      <c r="HW280" s="631">
        <f t="shared" si="511"/>
        <v>0</v>
      </c>
      <c r="HX280" s="631">
        <f t="shared" si="511"/>
        <v>0</v>
      </c>
      <c r="HY280" s="631">
        <f t="shared" si="511"/>
        <v>0</v>
      </c>
      <c r="HZ280" s="631">
        <f t="shared" si="511"/>
        <v>0</v>
      </c>
      <c r="IA280" s="631">
        <f t="shared" si="511"/>
        <v>0</v>
      </c>
      <c r="IB280" s="631">
        <f t="shared" si="511"/>
        <v>0</v>
      </c>
      <c r="IC280" s="631">
        <f t="shared" si="511"/>
        <v>0</v>
      </c>
      <c r="ID280" s="631">
        <f t="shared" si="511"/>
        <v>0</v>
      </c>
      <c r="IE280" s="631">
        <f t="shared" si="511"/>
        <v>0</v>
      </c>
      <c r="IF280" s="631">
        <f t="shared" si="511"/>
        <v>0</v>
      </c>
      <c r="IG280" s="631">
        <f t="shared" si="511"/>
        <v>0</v>
      </c>
      <c r="IH280" s="631">
        <f t="shared" si="511"/>
        <v>0</v>
      </c>
      <c r="II280" s="631">
        <f t="shared" si="511"/>
        <v>0</v>
      </c>
      <c r="IJ280" s="631">
        <f t="shared" si="511"/>
        <v>0</v>
      </c>
      <c r="IK280" s="631">
        <f t="shared" si="511"/>
        <v>0</v>
      </c>
      <c r="IL280" s="631">
        <f t="shared" si="514"/>
        <v>0</v>
      </c>
      <c r="IM280" s="631">
        <f t="shared" si="514"/>
        <v>0</v>
      </c>
      <c r="IN280" s="631">
        <f t="shared" si="514"/>
        <v>0</v>
      </c>
      <c r="IO280" s="631">
        <f t="shared" si="514"/>
        <v>0</v>
      </c>
      <c r="IP280" s="631">
        <f t="shared" si="514"/>
        <v>0</v>
      </c>
      <c r="IQ280" s="631">
        <f t="shared" si="514"/>
        <v>0</v>
      </c>
      <c r="IR280" s="631">
        <f t="shared" si="514"/>
        <v>0</v>
      </c>
      <c r="IS280" s="631">
        <f t="shared" si="514"/>
        <v>0</v>
      </c>
      <c r="IT280" s="631"/>
      <c r="IU280" s="631">
        <f t="shared" si="495"/>
        <v>0</v>
      </c>
      <c r="IV280" s="631">
        <f t="shared" si="495"/>
        <v>0</v>
      </c>
      <c r="IW280" s="631">
        <f t="shared" si="495"/>
        <v>0</v>
      </c>
      <c r="IX280" s="631">
        <f t="shared" si="495"/>
        <v>0</v>
      </c>
      <c r="IY280" s="631">
        <f t="shared" si="495"/>
        <v>0</v>
      </c>
      <c r="IZ280" s="631">
        <f t="shared" si="495"/>
        <v>0</v>
      </c>
      <c r="JA280" s="631">
        <f t="shared" si="495"/>
        <v>0</v>
      </c>
      <c r="JB280" s="631">
        <f t="shared" si="495"/>
        <v>0</v>
      </c>
      <c r="JC280" s="631">
        <f t="shared" si="495"/>
        <v>0</v>
      </c>
      <c r="JD280" s="631">
        <f t="shared" si="495"/>
        <v>0</v>
      </c>
      <c r="JE280" s="631">
        <f t="shared" si="496"/>
        <v>0</v>
      </c>
      <c r="JF280" s="631">
        <f t="shared" si="496"/>
        <v>0</v>
      </c>
      <c r="JG280" s="631">
        <f t="shared" si="496"/>
        <v>0</v>
      </c>
      <c r="JH280" s="631">
        <f t="shared" si="496"/>
        <v>0</v>
      </c>
      <c r="JI280" s="631">
        <f t="shared" si="496"/>
        <v>0</v>
      </c>
      <c r="JJ280" s="631">
        <f t="shared" si="496"/>
        <v>0</v>
      </c>
      <c r="JK280" s="631">
        <f t="shared" si="496"/>
        <v>0</v>
      </c>
      <c r="JL280" s="631">
        <f t="shared" si="496"/>
        <v>0</v>
      </c>
      <c r="JM280" s="631">
        <f t="shared" si="496"/>
        <v>0</v>
      </c>
      <c r="JN280" s="631">
        <f t="shared" si="496"/>
        <v>0</v>
      </c>
      <c r="JO280" s="631">
        <f t="shared" si="497"/>
        <v>0</v>
      </c>
      <c r="JP280" s="631">
        <f t="shared" si="497"/>
        <v>0</v>
      </c>
      <c r="JQ280" s="631">
        <f t="shared" si="497"/>
        <v>0</v>
      </c>
      <c r="JR280" s="631">
        <f t="shared" si="497"/>
        <v>0</v>
      </c>
      <c r="JS280" s="631">
        <f t="shared" si="497"/>
        <v>0</v>
      </c>
      <c r="JT280" s="631">
        <f t="shared" si="497"/>
        <v>0</v>
      </c>
      <c r="JU280" s="631">
        <f t="shared" si="497"/>
        <v>0</v>
      </c>
      <c r="JV280" s="631">
        <f t="shared" si="497"/>
        <v>0</v>
      </c>
      <c r="JW280" s="631">
        <f t="shared" si="497"/>
        <v>0</v>
      </c>
      <c r="JX280" s="631">
        <f t="shared" si="497"/>
        <v>0</v>
      </c>
      <c r="JY280" s="631">
        <f t="shared" si="498"/>
        <v>0</v>
      </c>
      <c r="JZ280" s="631">
        <f t="shared" si="498"/>
        <v>0</v>
      </c>
      <c r="KA280" s="631">
        <f t="shared" si="498"/>
        <v>0</v>
      </c>
      <c r="KB280" s="631">
        <f t="shared" si="498"/>
        <v>0</v>
      </c>
      <c r="KC280" s="631">
        <f t="shared" si="498"/>
        <v>0</v>
      </c>
      <c r="KD280" s="631">
        <f t="shared" si="498"/>
        <v>0</v>
      </c>
      <c r="KE280" s="631">
        <f t="shared" si="498"/>
        <v>0</v>
      </c>
      <c r="KF280" s="631">
        <f t="shared" si="498"/>
        <v>0</v>
      </c>
      <c r="KG280" s="631">
        <f t="shared" si="498"/>
        <v>0</v>
      </c>
      <c r="KH280" s="631">
        <f t="shared" si="498"/>
        <v>0</v>
      </c>
      <c r="KI280" s="631">
        <f t="shared" si="499"/>
        <v>0</v>
      </c>
      <c r="KJ280" s="631">
        <f t="shared" si="499"/>
        <v>0</v>
      </c>
      <c r="KK280" s="631">
        <f t="shared" si="499"/>
        <v>0</v>
      </c>
      <c r="KL280" s="631">
        <f t="shared" si="499"/>
        <v>0</v>
      </c>
      <c r="KM280" s="631">
        <f t="shared" si="499"/>
        <v>0</v>
      </c>
      <c r="KN280" s="631">
        <f t="shared" si="499"/>
        <v>0</v>
      </c>
      <c r="KO280" s="631">
        <f t="shared" si="499"/>
        <v>0</v>
      </c>
      <c r="KP280" s="631">
        <f t="shared" si="499"/>
        <v>0</v>
      </c>
      <c r="KQ280" s="631">
        <f t="shared" si="499"/>
        <v>0</v>
      </c>
      <c r="KR280" s="631">
        <f t="shared" si="499"/>
        <v>0</v>
      </c>
      <c r="KS280" s="631">
        <f t="shared" si="500"/>
        <v>0</v>
      </c>
      <c r="KT280" s="631">
        <f t="shared" si="500"/>
        <v>0</v>
      </c>
      <c r="KU280" s="631">
        <f t="shared" si="500"/>
        <v>0</v>
      </c>
      <c r="KV280" s="631">
        <f t="shared" si="500"/>
        <v>0</v>
      </c>
      <c r="KW280" s="631">
        <f t="shared" si="500"/>
        <v>0</v>
      </c>
      <c r="KX280" s="631">
        <f t="shared" si="500"/>
        <v>0</v>
      </c>
      <c r="KY280" s="631"/>
      <c r="KZ280" s="631">
        <f t="shared" si="501"/>
        <v>0</v>
      </c>
      <c r="LA280" s="631">
        <f t="shared" si="501"/>
        <v>0</v>
      </c>
      <c r="LB280" s="631">
        <f t="shared" si="501"/>
        <v>0</v>
      </c>
      <c r="LC280" s="631">
        <f t="shared" si="501"/>
        <v>0</v>
      </c>
      <c r="LD280" s="631">
        <f t="shared" si="501"/>
        <v>0</v>
      </c>
      <c r="LE280" s="631">
        <f t="shared" si="501"/>
        <v>0</v>
      </c>
      <c r="LF280" s="631">
        <f t="shared" si="501"/>
        <v>0</v>
      </c>
      <c r="LG280" s="631">
        <f t="shared" si="501"/>
        <v>0</v>
      </c>
      <c r="LH280" s="631">
        <f t="shared" si="501"/>
        <v>0</v>
      </c>
      <c r="LI280" s="631">
        <f t="shared" si="501"/>
        <v>0</v>
      </c>
      <c r="LJ280" s="631">
        <f t="shared" si="502"/>
        <v>0</v>
      </c>
      <c r="LK280" s="631">
        <f t="shared" si="502"/>
        <v>0</v>
      </c>
      <c r="LL280" s="631">
        <f t="shared" si="502"/>
        <v>0</v>
      </c>
      <c r="LM280" s="631">
        <f t="shared" si="502"/>
        <v>0</v>
      </c>
      <c r="LN280" s="631">
        <f t="shared" si="502"/>
        <v>0</v>
      </c>
      <c r="LO280" s="631">
        <f t="shared" si="502"/>
        <v>0</v>
      </c>
      <c r="LP280" s="631">
        <f t="shared" si="502"/>
        <v>0</v>
      </c>
      <c r="LQ280" s="631">
        <f t="shared" si="502"/>
        <v>0</v>
      </c>
      <c r="LR280" s="631">
        <f t="shared" si="502"/>
        <v>0</v>
      </c>
      <c r="LS280" s="631">
        <f t="shared" si="502"/>
        <v>0</v>
      </c>
      <c r="LT280" s="631">
        <f t="shared" si="503"/>
        <v>0</v>
      </c>
      <c r="LU280" s="631">
        <f t="shared" si="503"/>
        <v>0</v>
      </c>
      <c r="LV280" s="631">
        <f t="shared" si="503"/>
        <v>0</v>
      </c>
      <c r="LW280" s="631">
        <f t="shared" si="503"/>
        <v>0</v>
      </c>
      <c r="LX280" s="631">
        <f t="shared" si="503"/>
        <v>0</v>
      </c>
      <c r="LY280" s="631">
        <f t="shared" si="503"/>
        <v>0</v>
      </c>
      <c r="LZ280" s="631">
        <f t="shared" si="503"/>
        <v>0</v>
      </c>
      <c r="MA280" s="631">
        <f t="shared" si="503"/>
        <v>0</v>
      </c>
      <c r="MB280" s="631">
        <f t="shared" si="503"/>
        <v>0</v>
      </c>
      <c r="MC280" s="631">
        <f t="shared" si="503"/>
        <v>0</v>
      </c>
      <c r="MD280" s="631">
        <f t="shared" si="504"/>
        <v>0</v>
      </c>
      <c r="ME280" s="631">
        <f t="shared" si="504"/>
        <v>0</v>
      </c>
      <c r="MF280" s="631">
        <f t="shared" si="504"/>
        <v>0</v>
      </c>
      <c r="MG280" s="631">
        <f t="shared" si="504"/>
        <v>0</v>
      </c>
      <c r="MH280" s="631">
        <f t="shared" si="504"/>
        <v>0</v>
      </c>
      <c r="MI280" s="631">
        <f t="shared" si="504"/>
        <v>0</v>
      </c>
      <c r="MJ280" s="631">
        <f t="shared" si="504"/>
        <v>0</v>
      </c>
      <c r="MK280" s="631">
        <f t="shared" si="504"/>
        <v>0</v>
      </c>
      <c r="ML280" s="631">
        <f t="shared" si="504"/>
        <v>0</v>
      </c>
      <c r="MM280" s="631">
        <f t="shared" si="504"/>
        <v>0</v>
      </c>
      <c r="MN280" s="631">
        <f t="shared" si="505"/>
        <v>0</v>
      </c>
      <c r="MO280" s="631">
        <f t="shared" si="505"/>
        <v>0</v>
      </c>
      <c r="MP280" s="631">
        <f t="shared" si="505"/>
        <v>0</v>
      </c>
      <c r="MQ280" s="631">
        <f t="shared" si="505"/>
        <v>0</v>
      </c>
      <c r="MR280" s="631">
        <f t="shared" si="505"/>
        <v>0</v>
      </c>
      <c r="MS280" s="631">
        <f t="shared" si="505"/>
        <v>0</v>
      </c>
      <c r="MT280" s="631">
        <f t="shared" si="505"/>
        <v>0</v>
      </c>
      <c r="MU280" s="631">
        <f t="shared" si="505"/>
        <v>0</v>
      </c>
      <c r="MV280" s="631">
        <f t="shared" si="505"/>
        <v>0</v>
      </c>
      <c r="MW280" s="631">
        <f t="shared" si="505"/>
        <v>0</v>
      </c>
      <c r="MX280" s="631">
        <f t="shared" si="506"/>
        <v>0</v>
      </c>
      <c r="MY280" s="631">
        <f t="shared" si="506"/>
        <v>0</v>
      </c>
      <c r="MZ280" s="631">
        <f t="shared" si="506"/>
        <v>0</v>
      </c>
      <c r="NA280" s="631">
        <f t="shared" si="506"/>
        <v>0</v>
      </c>
      <c r="NB280" s="631">
        <f t="shared" si="506"/>
        <v>0</v>
      </c>
      <c r="NC280" s="631">
        <f t="shared" si="506"/>
        <v>0</v>
      </c>
    </row>
    <row r="281" spans="1:367" hidden="1">
      <c r="A281" s="504"/>
      <c r="B281" s="504"/>
      <c r="C281" s="497"/>
      <c r="D281" s="497"/>
      <c r="E281" s="362">
        <f t="shared" si="492"/>
        <v>0</v>
      </c>
      <c r="F281" s="363">
        <f t="shared" si="493"/>
        <v>0</v>
      </c>
      <c r="G281" s="498">
        <f>E281*Dichtheden!$V$70</f>
        <v>0</v>
      </c>
      <c r="H281" s="499">
        <f>IF(C281=0,0,ROUND(IF((G281/2)/Dichtheden!$C$3&lt;1,1,(G281/2)/Dichtheden!$C$3),0))</f>
        <v>0</v>
      </c>
      <c r="I281" s="498">
        <f>E281*Dichtheden!$AJ$70</f>
        <v>0</v>
      </c>
      <c r="J281" s="499">
        <f>IF(C281=0,0,ROUND(IF((I281/2)/Dichtheden!$D$3&lt;1,1,(I281/2)/Dichtheden!$D$3),0))</f>
        <v>0</v>
      </c>
      <c r="K281" s="498">
        <f t="shared" si="494"/>
        <v>0</v>
      </c>
      <c r="L281" s="500">
        <f t="shared" si="507"/>
        <v>0</v>
      </c>
      <c r="M281" s="498">
        <f>IF(D281=0,0,IF((D281*Dichtheden!$G$4)&lt;25,25,D281*Dichtheden!$G$4))</f>
        <v>0</v>
      </c>
      <c r="N281" s="499">
        <f>D281*Dichtheden!$H$4</f>
        <v>0</v>
      </c>
      <c r="O281" s="501"/>
      <c r="P281" s="501"/>
      <c r="Q281" s="502">
        <f>E281*Dichtheden!$AS$68</f>
        <v>0</v>
      </c>
      <c r="R281" s="495">
        <f>IF(Q281=0,0,ROUND(IF((Q281/2)/Dichtheden!$C$3&lt;1,1,(Q281/2)/Dichtheden!$C$3),0))</f>
        <v>0</v>
      </c>
      <c r="S281" s="502">
        <f>E281*Dichtheden!$AY$68</f>
        <v>0</v>
      </c>
      <c r="T281" s="495">
        <f>IF(Q281=0,0,ROUND(IF((S281/2)/Dichtheden!$D$3&lt;1,1,(S281/2)/Dichtheden!$D$3),0))</f>
        <v>0</v>
      </c>
      <c r="U281" s="502">
        <f>D281*Dichtheden!$G$5</f>
        <v>0</v>
      </c>
      <c r="V281" s="502">
        <f>D281*Dichtheden!$H$5</f>
        <v>0</v>
      </c>
      <c r="X281" s="630"/>
      <c r="AA281" s="628">
        <f t="shared" si="488"/>
        <v>0</v>
      </c>
      <c r="AB281" s="628">
        <f t="shared" si="488"/>
        <v>0</v>
      </c>
      <c r="AC281" s="628">
        <f t="shared" si="488"/>
        <v>0</v>
      </c>
      <c r="AD281" s="628">
        <f t="shared" si="488"/>
        <v>0</v>
      </c>
      <c r="AE281" s="628">
        <f t="shared" si="488"/>
        <v>0</v>
      </c>
      <c r="AF281" s="628">
        <f t="shared" si="488"/>
        <v>0</v>
      </c>
      <c r="AG281" s="628">
        <f t="shared" si="488"/>
        <v>0</v>
      </c>
      <c r="AH281" s="628">
        <f t="shared" si="488"/>
        <v>0</v>
      </c>
      <c r="AI281" s="628">
        <f t="shared" si="488"/>
        <v>0</v>
      </c>
      <c r="AJ281" s="628">
        <f t="shared" si="488"/>
        <v>0</v>
      </c>
      <c r="AK281" s="628">
        <f t="shared" si="488"/>
        <v>0</v>
      </c>
      <c r="AL281" s="628">
        <f t="shared" si="488"/>
        <v>0</v>
      </c>
      <c r="AM281" s="628">
        <f t="shared" si="488"/>
        <v>0</v>
      </c>
      <c r="AN281" s="628">
        <f t="shared" si="488"/>
        <v>0</v>
      </c>
      <c r="AO281" s="628">
        <f t="shared" si="488"/>
        <v>0</v>
      </c>
      <c r="AP281" s="628">
        <f t="shared" si="488"/>
        <v>0</v>
      </c>
      <c r="AQ281" s="628">
        <f t="shared" si="508"/>
        <v>0</v>
      </c>
      <c r="AR281" s="628">
        <f t="shared" si="508"/>
        <v>0</v>
      </c>
      <c r="AS281" s="628">
        <f t="shared" si="508"/>
        <v>0</v>
      </c>
      <c r="AT281" s="628">
        <f t="shared" si="508"/>
        <v>0</v>
      </c>
      <c r="AU281" s="628">
        <f t="shared" si="508"/>
        <v>0</v>
      </c>
      <c r="AV281" s="628">
        <f t="shared" si="508"/>
        <v>0</v>
      </c>
      <c r="AW281" s="628">
        <f t="shared" si="508"/>
        <v>0</v>
      </c>
      <c r="AX281" s="628">
        <f t="shared" si="508"/>
        <v>0</v>
      </c>
      <c r="AY281" s="628">
        <f t="shared" si="508"/>
        <v>0</v>
      </c>
      <c r="AZ281" s="628">
        <f t="shared" si="508"/>
        <v>0</v>
      </c>
      <c r="BA281" s="628">
        <f t="shared" si="508"/>
        <v>0</v>
      </c>
      <c r="BB281" s="628">
        <f t="shared" si="508"/>
        <v>0</v>
      </c>
      <c r="BC281" s="628">
        <f t="shared" si="508"/>
        <v>0</v>
      </c>
      <c r="BD281" s="628">
        <f t="shared" si="508"/>
        <v>0</v>
      </c>
      <c r="BE281" s="628">
        <f t="shared" si="508"/>
        <v>0</v>
      </c>
      <c r="BF281" s="628">
        <f t="shared" si="508"/>
        <v>0</v>
      </c>
      <c r="BG281" s="628">
        <f t="shared" si="489"/>
        <v>0</v>
      </c>
      <c r="BH281" s="628">
        <f t="shared" si="489"/>
        <v>0</v>
      </c>
      <c r="BI281" s="628">
        <f t="shared" si="489"/>
        <v>0</v>
      </c>
      <c r="BJ281" s="628">
        <f t="shared" si="489"/>
        <v>0</v>
      </c>
      <c r="BK281" s="628">
        <f t="shared" si="489"/>
        <v>0</v>
      </c>
      <c r="BL281" s="628">
        <f t="shared" si="489"/>
        <v>0</v>
      </c>
      <c r="BM281" s="628">
        <f t="shared" si="489"/>
        <v>0</v>
      </c>
      <c r="BN281" s="628">
        <f t="shared" si="489"/>
        <v>0</v>
      </c>
      <c r="BO281" s="628">
        <f t="shared" si="489"/>
        <v>0</v>
      </c>
      <c r="BP281" s="628">
        <f t="shared" si="489"/>
        <v>0</v>
      </c>
      <c r="BQ281" s="628">
        <f t="shared" si="489"/>
        <v>0</v>
      </c>
      <c r="BR281" s="628">
        <f t="shared" si="489"/>
        <v>0</v>
      </c>
      <c r="BS281" s="628">
        <f t="shared" si="489"/>
        <v>0</v>
      </c>
      <c r="BT281" s="628">
        <f t="shared" si="489"/>
        <v>0</v>
      </c>
      <c r="BU281" s="628">
        <f t="shared" si="489"/>
        <v>0</v>
      </c>
      <c r="BV281" s="628">
        <f t="shared" si="489"/>
        <v>0</v>
      </c>
      <c r="BW281" s="628">
        <f t="shared" si="463"/>
        <v>0</v>
      </c>
      <c r="BX281" s="628">
        <f t="shared" si="463"/>
        <v>0</v>
      </c>
      <c r="BY281" s="628">
        <f t="shared" si="463"/>
        <v>0</v>
      </c>
      <c r="BZ281" s="628">
        <f t="shared" si="463"/>
        <v>0</v>
      </c>
      <c r="CA281" s="628">
        <f t="shared" si="463"/>
        <v>0</v>
      </c>
      <c r="CB281" s="628">
        <f t="shared" si="463"/>
        <v>0</v>
      </c>
      <c r="CC281" s="628">
        <f t="shared" si="463"/>
        <v>0</v>
      </c>
      <c r="CD281" s="628">
        <f t="shared" si="463"/>
        <v>0</v>
      </c>
      <c r="CE281" s="628"/>
      <c r="CF281" s="628">
        <f t="shared" si="490"/>
        <v>0</v>
      </c>
      <c r="CG281" s="628">
        <f t="shared" si="490"/>
        <v>0</v>
      </c>
      <c r="CH281" s="628">
        <f t="shared" si="490"/>
        <v>0</v>
      </c>
      <c r="CI281" s="628">
        <f t="shared" si="490"/>
        <v>0</v>
      </c>
      <c r="CJ281" s="628">
        <f t="shared" si="490"/>
        <v>0</v>
      </c>
      <c r="CK281" s="628">
        <f t="shared" si="490"/>
        <v>0</v>
      </c>
      <c r="CL281" s="628">
        <f t="shared" si="490"/>
        <v>0</v>
      </c>
      <c r="CM281" s="628">
        <f t="shared" si="490"/>
        <v>0</v>
      </c>
      <c r="CN281" s="628">
        <f t="shared" si="490"/>
        <v>0</v>
      </c>
      <c r="CO281" s="628">
        <f t="shared" si="490"/>
        <v>0</v>
      </c>
      <c r="CP281" s="628">
        <f t="shared" si="490"/>
        <v>0</v>
      </c>
      <c r="CQ281" s="628">
        <f t="shared" si="490"/>
        <v>0</v>
      </c>
      <c r="CR281" s="628">
        <f t="shared" si="490"/>
        <v>0</v>
      </c>
      <c r="CS281" s="628">
        <f t="shared" si="490"/>
        <v>0</v>
      </c>
      <c r="CT281" s="628">
        <f t="shared" si="490"/>
        <v>0</v>
      </c>
      <c r="CU281" s="628">
        <f t="shared" si="490"/>
        <v>0</v>
      </c>
      <c r="CV281" s="628">
        <f t="shared" si="509"/>
        <v>0</v>
      </c>
      <c r="CW281" s="628">
        <f t="shared" si="509"/>
        <v>0</v>
      </c>
      <c r="CX281" s="628">
        <f t="shared" si="509"/>
        <v>0</v>
      </c>
      <c r="CY281" s="628">
        <f t="shared" si="509"/>
        <v>0</v>
      </c>
      <c r="CZ281" s="628">
        <f t="shared" si="509"/>
        <v>0</v>
      </c>
      <c r="DA281" s="628">
        <f t="shared" si="509"/>
        <v>0</v>
      </c>
      <c r="DB281" s="628">
        <f t="shared" si="509"/>
        <v>0</v>
      </c>
      <c r="DC281" s="628">
        <f t="shared" si="509"/>
        <v>0</v>
      </c>
      <c r="DD281" s="628">
        <f t="shared" si="509"/>
        <v>0</v>
      </c>
      <c r="DE281" s="628">
        <f t="shared" si="509"/>
        <v>0</v>
      </c>
      <c r="DF281" s="628">
        <f t="shared" si="509"/>
        <v>0</v>
      </c>
      <c r="DG281" s="628">
        <f t="shared" si="509"/>
        <v>0</v>
      </c>
      <c r="DH281" s="628">
        <f t="shared" si="509"/>
        <v>0</v>
      </c>
      <c r="DI281" s="628">
        <f t="shared" si="509"/>
        <v>0</v>
      </c>
      <c r="DJ281" s="628">
        <f t="shared" si="509"/>
        <v>0</v>
      </c>
      <c r="DK281" s="628">
        <f t="shared" si="509"/>
        <v>0</v>
      </c>
      <c r="DL281" s="628">
        <f t="shared" si="491"/>
        <v>0</v>
      </c>
      <c r="DM281" s="628">
        <f t="shared" si="491"/>
        <v>0</v>
      </c>
      <c r="DN281" s="628">
        <f t="shared" si="491"/>
        <v>0</v>
      </c>
      <c r="DO281" s="628">
        <f t="shared" si="491"/>
        <v>0</v>
      </c>
      <c r="DP281" s="628">
        <f t="shared" si="491"/>
        <v>0</v>
      </c>
      <c r="DQ281" s="628">
        <f t="shared" si="491"/>
        <v>0</v>
      </c>
      <c r="DR281" s="628">
        <f t="shared" si="491"/>
        <v>0</v>
      </c>
      <c r="DS281" s="628">
        <f t="shared" si="491"/>
        <v>0</v>
      </c>
      <c r="DT281" s="628">
        <f t="shared" si="491"/>
        <v>0</v>
      </c>
      <c r="DU281" s="628">
        <f t="shared" si="491"/>
        <v>0</v>
      </c>
      <c r="DV281" s="628">
        <f t="shared" si="491"/>
        <v>0</v>
      </c>
      <c r="DW281" s="628">
        <f t="shared" si="491"/>
        <v>0</v>
      </c>
      <c r="DX281" s="628">
        <f t="shared" si="491"/>
        <v>0</v>
      </c>
      <c r="DY281" s="628">
        <f t="shared" si="491"/>
        <v>0</v>
      </c>
      <c r="DZ281" s="628">
        <f t="shared" si="491"/>
        <v>0</v>
      </c>
      <c r="EA281" s="628">
        <f t="shared" si="491"/>
        <v>0</v>
      </c>
      <c r="EB281" s="628">
        <f t="shared" si="466"/>
        <v>0</v>
      </c>
      <c r="EC281" s="628">
        <f t="shared" si="466"/>
        <v>0</v>
      </c>
      <c r="ED281" s="628">
        <f t="shared" si="466"/>
        <v>0</v>
      </c>
      <c r="EE281" s="628">
        <f t="shared" si="466"/>
        <v>0</v>
      </c>
      <c r="EF281" s="628">
        <f t="shared" si="466"/>
        <v>0</v>
      </c>
      <c r="EG281" s="628">
        <f t="shared" si="466"/>
        <v>0</v>
      </c>
      <c r="EH281" s="628">
        <f t="shared" si="466"/>
        <v>0</v>
      </c>
      <c r="EI281" s="628">
        <f t="shared" si="466"/>
        <v>0</v>
      </c>
      <c r="EJ281" s="631"/>
      <c r="EK281" s="631">
        <f t="shared" si="510"/>
        <v>0</v>
      </c>
      <c r="EL281" s="631">
        <f t="shared" si="510"/>
        <v>0</v>
      </c>
      <c r="EM281" s="631">
        <f t="shared" si="510"/>
        <v>0</v>
      </c>
      <c r="EN281" s="631">
        <f t="shared" si="510"/>
        <v>0</v>
      </c>
      <c r="EO281" s="631">
        <f t="shared" si="510"/>
        <v>0</v>
      </c>
      <c r="EP281" s="631">
        <f t="shared" si="510"/>
        <v>0</v>
      </c>
      <c r="EQ281" s="631">
        <f t="shared" si="510"/>
        <v>0</v>
      </c>
      <c r="ER281" s="631">
        <f t="shared" si="510"/>
        <v>0</v>
      </c>
      <c r="ES281" s="631">
        <f t="shared" si="510"/>
        <v>0</v>
      </c>
      <c r="ET281" s="631">
        <f t="shared" si="510"/>
        <v>0</v>
      </c>
      <c r="EU281" s="631">
        <f t="shared" si="510"/>
        <v>0</v>
      </c>
      <c r="EV281" s="631">
        <f t="shared" si="510"/>
        <v>0</v>
      </c>
      <c r="EW281" s="631">
        <f t="shared" si="510"/>
        <v>0</v>
      </c>
      <c r="EX281" s="631">
        <f t="shared" si="510"/>
        <v>0</v>
      </c>
      <c r="EY281" s="631">
        <f t="shared" si="510"/>
        <v>0</v>
      </c>
      <c r="EZ281" s="631">
        <f t="shared" si="510"/>
        <v>0</v>
      </c>
      <c r="FA281" s="631">
        <f t="shared" si="447"/>
        <v>0</v>
      </c>
      <c r="FB281" s="631">
        <f t="shared" si="447"/>
        <v>0</v>
      </c>
      <c r="FC281" s="631">
        <f t="shared" si="447"/>
        <v>0</v>
      </c>
      <c r="FD281" s="631">
        <f t="shared" si="512"/>
        <v>0</v>
      </c>
      <c r="FE281" s="631">
        <f t="shared" si="512"/>
        <v>0</v>
      </c>
      <c r="FF281" s="631">
        <f t="shared" si="512"/>
        <v>0</v>
      </c>
      <c r="FG281" s="631">
        <f t="shared" si="512"/>
        <v>0</v>
      </c>
      <c r="FH281" s="631">
        <f t="shared" si="512"/>
        <v>0</v>
      </c>
      <c r="FI281" s="631">
        <f t="shared" si="512"/>
        <v>0</v>
      </c>
      <c r="FJ281" s="631">
        <f t="shared" si="512"/>
        <v>0</v>
      </c>
      <c r="FK281" s="631">
        <f t="shared" si="512"/>
        <v>0</v>
      </c>
      <c r="FL281" s="631">
        <f t="shared" si="512"/>
        <v>0</v>
      </c>
      <c r="FM281" s="631">
        <f t="shared" si="512"/>
        <v>0</v>
      </c>
      <c r="FN281" s="631">
        <f t="shared" si="512"/>
        <v>0</v>
      </c>
      <c r="FO281" s="631">
        <f t="shared" si="512"/>
        <v>0</v>
      </c>
      <c r="FP281" s="631">
        <f t="shared" si="512"/>
        <v>0</v>
      </c>
      <c r="FQ281" s="631">
        <f t="shared" si="512"/>
        <v>0</v>
      </c>
      <c r="FR281" s="631">
        <f t="shared" si="512"/>
        <v>0</v>
      </c>
      <c r="FS281" s="631">
        <f t="shared" si="512"/>
        <v>0</v>
      </c>
      <c r="FT281" s="631">
        <f t="shared" si="427"/>
        <v>0</v>
      </c>
      <c r="FU281" s="631">
        <f t="shared" si="427"/>
        <v>0</v>
      </c>
      <c r="FV281" s="631">
        <f t="shared" si="513"/>
        <v>0</v>
      </c>
      <c r="FW281" s="631">
        <f t="shared" si="513"/>
        <v>0</v>
      </c>
      <c r="FX281" s="631">
        <f t="shared" si="513"/>
        <v>0</v>
      </c>
      <c r="FY281" s="631">
        <f t="shared" si="513"/>
        <v>0</v>
      </c>
      <c r="FZ281" s="631">
        <f t="shared" si="513"/>
        <v>0</v>
      </c>
      <c r="GA281" s="631">
        <f t="shared" si="513"/>
        <v>0</v>
      </c>
      <c r="GB281" s="631">
        <f t="shared" si="513"/>
        <v>0</v>
      </c>
      <c r="GC281" s="631">
        <f t="shared" si="513"/>
        <v>0</v>
      </c>
      <c r="GD281" s="631">
        <f t="shared" si="485"/>
        <v>0</v>
      </c>
      <c r="GE281" s="631">
        <f t="shared" si="485"/>
        <v>0</v>
      </c>
      <c r="GF281" s="631">
        <f t="shared" si="485"/>
        <v>0</v>
      </c>
      <c r="GG281" s="631">
        <f t="shared" si="485"/>
        <v>0</v>
      </c>
      <c r="GH281" s="631">
        <f t="shared" si="485"/>
        <v>0</v>
      </c>
      <c r="GI281" s="631">
        <f t="shared" si="486"/>
        <v>0</v>
      </c>
      <c r="GJ281" s="631">
        <f t="shared" si="486"/>
        <v>0</v>
      </c>
      <c r="GK281" s="631">
        <f t="shared" si="486"/>
        <v>0</v>
      </c>
      <c r="GL281" s="631">
        <f t="shared" si="486"/>
        <v>0</v>
      </c>
      <c r="GM281" s="631">
        <f t="shared" si="486"/>
        <v>0</v>
      </c>
      <c r="GN281" s="631">
        <f t="shared" si="486"/>
        <v>0</v>
      </c>
      <c r="GO281" s="631"/>
      <c r="GP281" s="631">
        <f t="shared" ref="GP281:HE297" si="516">IF($A281=GP$60,$J281,0)</f>
        <v>0</v>
      </c>
      <c r="GQ281" s="631">
        <f t="shared" si="516"/>
        <v>0</v>
      </c>
      <c r="GR281" s="631">
        <f t="shared" si="516"/>
        <v>0</v>
      </c>
      <c r="GS281" s="631">
        <f t="shared" si="516"/>
        <v>0</v>
      </c>
      <c r="GT281" s="631">
        <f t="shared" si="516"/>
        <v>0</v>
      </c>
      <c r="GU281" s="631">
        <f t="shared" si="516"/>
        <v>0</v>
      </c>
      <c r="GV281" s="631">
        <f t="shared" si="516"/>
        <v>0</v>
      </c>
      <c r="GW281" s="631">
        <f t="shared" si="516"/>
        <v>0</v>
      </c>
      <c r="GX281" s="631">
        <f t="shared" si="516"/>
        <v>0</v>
      </c>
      <c r="GY281" s="631">
        <f t="shared" si="516"/>
        <v>0</v>
      </c>
      <c r="GZ281" s="631">
        <f t="shared" si="516"/>
        <v>0</v>
      </c>
      <c r="HA281" s="631">
        <f t="shared" si="516"/>
        <v>0</v>
      </c>
      <c r="HB281" s="631">
        <f t="shared" si="516"/>
        <v>0</v>
      </c>
      <c r="HC281" s="631">
        <f t="shared" si="516"/>
        <v>0</v>
      </c>
      <c r="HD281" s="631">
        <f t="shared" si="516"/>
        <v>0</v>
      </c>
      <c r="HE281" s="631">
        <f t="shared" si="408"/>
        <v>0</v>
      </c>
      <c r="HF281" s="631">
        <f t="shared" si="408"/>
        <v>0</v>
      </c>
      <c r="HG281" s="631">
        <f t="shared" si="408"/>
        <v>0</v>
      </c>
      <c r="HH281" s="631">
        <f t="shared" si="408"/>
        <v>0</v>
      </c>
      <c r="HI281" s="631">
        <f t="shared" si="470"/>
        <v>0</v>
      </c>
      <c r="HJ281" s="631">
        <f t="shared" si="470"/>
        <v>0</v>
      </c>
      <c r="HK281" s="631">
        <f t="shared" si="470"/>
        <v>0</v>
      </c>
      <c r="HL281" s="631">
        <f t="shared" si="470"/>
        <v>0</v>
      </c>
      <c r="HM281" s="631">
        <f t="shared" si="470"/>
        <v>0</v>
      </c>
      <c r="HN281" s="631">
        <f t="shared" si="470"/>
        <v>0</v>
      </c>
      <c r="HO281" s="631">
        <f t="shared" si="470"/>
        <v>0</v>
      </c>
      <c r="HP281" s="631">
        <f t="shared" si="470"/>
        <v>0</v>
      </c>
      <c r="HQ281" s="631">
        <f t="shared" si="470"/>
        <v>0</v>
      </c>
      <c r="HR281" s="631">
        <f t="shared" si="515"/>
        <v>0</v>
      </c>
      <c r="HS281" s="631">
        <f t="shared" si="515"/>
        <v>0</v>
      </c>
      <c r="HT281" s="631">
        <f t="shared" si="515"/>
        <v>0</v>
      </c>
      <c r="HU281" s="631">
        <f t="shared" si="515"/>
        <v>0</v>
      </c>
      <c r="HV281" s="631">
        <f t="shared" si="511"/>
        <v>0</v>
      </c>
      <c r="HW281" s="631">
        <f t="shared" si="511"/>
        <v>0</v>
      </c>
      <c r="HX281" s="631">
        <f t="shared" si="511"/>
        <v>0</v>
      </c>
      <c r="HY281" s="631">
        <f t="shared" si="511"/>
        <v>0</v>
      </c>
      <c r="HZ281" s="631">
        <f t="shared" si="511"/>
        <v>0</v>
      </c>
      <c r="IA281" s="631">
        <f t="shared" si="511"/>
        <v>0</v>
      </c>
      <c r="IB281" s="631">
        <f t="shared" si="511"/>
        <v>0</v>
      </c>
      <c r="IC281" s="631">
        <f t="shared" si="511"/>
        <v>0</v>
      </c>
      <c r="ID281" s="631">
        <f t="shared" si="511"/>
        <v>0</v>
      </c>
      <c r="IE281" s="631">
        <f t="shared" si="511"/>
        <v>0</v>
      </c>
      <c r="IF281" s="631">
        <f t="shared" si="511"/>
        <v>0</v>
      </c>
      <c r="IG281" s="631">
        <f t="shared" si="511"/>
        <v>0</v>
      </c>
      <c r="IH281" s="631">
        <f t="shared" si="511"/>
        <v>0</v>
      </c>
      <c r="II281" s="631">
        <f t="shared" si="511"/>
        <v>0</v>
      </c>
      <c r="IJ281" s="631">
        <f t="shared" si="511"/>
        <v>0</v>
      </c>
      <c r="IK281" s="631">
        <f t="shared" si="511"/>
        <v>0</v>
      </c>
      <c r="IL281" s="631">
        <f t="shared" si="514"/>
        <v>0</v>
      </c>
      <c r="IM281" s="631">
        <f t="shared" si="514"/>
        <v>0</v>
      </c>
      <c r="IN281" s="631">
        <f t="shared" si="514"/>
        <v>0</v>
      </c>
      <c r="IO281" s="631">
        <f t="shared" si="514"/>
        <v>0</v>
      </c>
      <c r="IP281" s="631">
        <f t="shared" si="514"/>
        <v>0</v>
      </c>
      <c r="IQ281" s="631">
        <f t="shared" si="514"/>
        <v>0</v>
      </c>
      <c r="IR281" s="631">
        <f t="shared" si="514"/>
        <v>0</v>
      </c>
      <c r="IS281" s="631">
        <f t="shared" si="514"/>
        <v>0</v>
      </c>
      <c r="IT281" s="631"/>
      <c r="IU281" s="631">
        <f t="shared" ref="IU281:JD290" si="517">IF($A281=IU$60,$M281,0)</f>
        <v>0</v>
      </c>
      <c r="IV281" s="631">
        <f t="shared" si="517"/>
        <v>0</v>
      </c>
      <c r="IW281" s="631">
        <f t="shared" si="517"/>
        <v>0</v>
      </c>
      <c r="IX281" s="631">
        <f t="shared" si="517"/>
        <v>0</v>
      </c>
      <c r="IY281" s="631">
        <f t="shared" si="517"/>
        <v>0</v>
      </c>
      <c r="IZ281" s="631">
        <f t="shared" si="517"/>
        <v>0</v>
      </c>
      <c r="JA281" s="631">
        <f t="shared" si="517"/>
        <v>0</v>
      </c>
      <c r="JB281" s="631">
        <f t="shared" si="517"/>
        <v>0</v>
      </c>
      <c r="JC281" s="631">
        <f t="shared" si="517"/>
        <v>0</v>
      </c>
      <c r="JD281" s="631">
        <f t="shared" si="517"/>
        <v>0</v>
      </c>
      <c r="JE281" s="631">
        <f t="shared" ref="JE281:JN290" si="518">IF($A281=JE$60,$M281,0)</f>
        <v>0</v>
      </c>
      <c r="JF281" s="631">
        <f t="shared" si="518"/>
        <v>0</v>
      </c>
      <c r="JG281" s="631">
        <f t="shared" si="518"/>
        <v>0</v>
      </c>
      <c r="JH281" s="631">
        <f t="shared" si="518"/>
        <v>0</v>
      </c>
      <c r="JI281" s="631">
        <f t="shared" si="518"/>
        <v>0</v>
      </c>
      <c r="JJ281" s="631">
        <f t="shared" si="518"/>
        <v>0</v>
      </c>
      <c r="JK281" s="631">
        <f t="shared" si="518"/>
        <v>0</v>
      </c>
      <c r="JL281" s="631">
        <f t="shared" si="518"/>
        <v>0</v>
      </c>
      <c r="JM281" s="631">
        <f t="shared" si="518"/>
        <v>0</v>
      </c>
      <c r="JN281" s="631">
        <f t="shared" si="518"/>
        <v>0</v>
      </c>
      <c r="JO281" s="631">
        <f t="shared" ref="JO281:JX290" si="519">IF($A281=JO$60,$M281,0)</f>
        <v>0</v>
      </c>
      <c r="JP281" s="631">
        <f t="shared" si="519"/>
        <v>0</v>
      </c>
      <c r="JQ281" s="631">
        <f t="shared" si="519"/>
        <v>0</v>
      </c>
      <c r="JR281" s="631">
        <f t="shared" si="519"/>
        <v>0</v>
      </c>
      <c r="JS281" s="631">
        <f t="shared" si="519"/>
        <v>0</v>
      </c>
      <c r="JT281" s="631">
        <f t="shared" si="519"/>
        <v>0</v>
      </c>
      <c r="JU281" s="631">
        <f t="shared" si="519"/>
        <v>0</v>
      </c>
      <c r="JV281" s="631">
        <f t="shared" si="519"/>
        <v>0</v>
      </c>
      <c r="JW281" s="631">
        <f t="shared" si="519"/>
        <v>0</v>
      </c>
      <c r="JX281" s="631">
        <f t="shared" si="519"/>
        <v>0</v>
      </c>
      <c r="JY281" s="631">
        <f t="shared" ref="JY281:KH290" si="520">IF($A281=JY$60,$M281,0)</f>
        <v>0</v>
      </c>
      <c r="JZ281" s="631">
        <f t="shared" si="520"/>
        <v>0</v>
      </c>
      <c r="KA281" s="631">
        <f t="shared" si="520"/>
        <v>0</v>
      </c>
      <c r="KB281" s="631">
        <f t="shared" si="520"/>
        <v>0</v>
      </c>
      <c r="KC281" s="631">
        <f t="shared" si="520"/>
        <v>0</v>
      </c>
      <c r="KD281" s="631">
        <f t="shared" si="520"/>
        <v>0</v>
      </c>
      <c r="KE281" s="631">
        <f t="shared" si="520"/>
        <v>0</v>
      </c>
      <c r="KF281" s="631">
        <f t="shared" si="520"/>
        <v>0</v>
      </c>
      <c r="KG281" s="631">
        <f t="shared" si="520"/>
        <v>0</v>
      </c>
      <c r="KH281" s="631">
        <f t="shared" si="520"/>
        <v>0</v>
      </c>
      <c r="KI281" s="631">
        <f t="shared" ref="KI281:KR290" si="521">IF($A281=KI$60,$M281,0)</f>
        <v>0</v>
      </c>
      <c r="KJ281" s="631">
        <f t="shared" si="521"/>
        <v>0</v>
      </c>
      <c r="KK281" s="631">
        <f t="shared" si="521"/>
        <v>0</v>
      </c>
      <c r="KL281" s="631">
        <f t="shared" si="521"/>
        <v>0</v>
      </c>
      <c r="KM281" s="631">
        <f t="shared" si="521"/>
        <v>0</v>
      </c>
      <c r="KN281" s="631">
        <f t="shared" si="521"/>
        <v>0</v>
      </c>
      <c r="KO281" s="631">
        <f t="shared" si="521"/>
        <v>0</v>
      </c>
      <c r="KP281" s="631">
        <f t="shared" si="521"/>
        <v>0</v>
      </c>
      <c r="KQ281" s="631">
        <f t="shared" si="521"/>
        <v>0</v>
      </c>
      <c r="KR281" s="631">
        <f t="shared" si="521"/>
        <v>0</v>
      </c>
      <c r="KS281" s="631">
        <f t="shared" ref="KS281:KX290" si="522">IF($A281=KS$60,$M281,0)</f>
        <v>0</v>
      </c>
      <c r="KT281" s="631">
        <f t="shared" si="522"/>
        <v>0</v>
      </c>
      <c r="KU281" s="631">
        <f t="shared" si="522"/>
        <v>0</v>
      </c>
      <c r="KV281" s="631">
        <f t="shared" si="522"/>
        <v>0</v>
      </c>
      <c r="KW281" s="631">
        <f t="shared" si="522"/>
        <v>0</v>
      </c>
      <c r="KX281" s="631">
        <f t="shared" si="522"/>
        <v>0</v>
      </c>
      <c r="KY281" s="631"/>
      <c r="KZ281" s="631">
        <f t="shared" ref="KZ281:LI290" si="523">IF($A281=KZ$60,$N281,0)</f>
        <v>0</v>
      </c>
      <c r="LA281" s="631">
        <f t="shared" si="523"/>
        <v>0</v>
      </c>
      <c r="LB281" s="631">
        <f t="shared" si="523"/>
        <v>0</v>
      </c>
      <c r="LC281" s="631">
        <f t="shared" si="523"/>
        <v>0</v>
      </c>
      <c r="LD281" s="631">
        <f t="shared" si="523"/>
        <v>0</v>
      </c>
      <c r="LE281" s="631">
        <f t="shared" si="523"/>
        <v>0</v>
      </c>
      <c r="LF281" s="631">
        <f t="shared" si="523"/>
        <v>0</v>
      </c>
      <c r="LG281" s="631">
        <f t="shared" si="523"/>
        <v>0</v>
      </c>
      <c r="LH281" s="631">
        <f t="shared" si="523"/>
        <v>0</v>
      </c>
      <c r="LI281" s="631">
        <f t="shared" si="523"/>
        <v>0</v>
      </c>
      <c r="LJ281" s="631">
        <f t="shared" ref="LJ281:LS290" si="524">IF($A281=LJ$60,$N281,0)</f>
        <v>0</v>
      </c>
      <c r="LK281" s="631">
        <f t="shared" si="524"/>
        <v>0</v>
      </c>
      <c r="LL281" s="631">
        <f t="shared" si="524"/>
        <v>0</v>
      </c>
      <c r="LM281" s="631">
        <f t="shared" si="524"/>
        <v>0</v>
      </c>
      <c r="LN281" s="631">
        <f t="shared" si="524"/>
        <v>0</v>
      </c>
      <c r="LO281" s="631">
        <f t="shared" si="524"/>
        <v>0</v>
      </c>
      <c r="LP281" s="631">
        <f t="shared" si="524"/>
        <v>0</v>
      </c>
      <c r="LQ281" s="631">
        <f t="shared" si="524"/>
        <v>0</v>
      </c>
      <c r="LR281" s="631">
        <f t="shared" si="524"/>
        <v>0</v>
      </c>
      <c r="LS281" s="631">
        <f t="shared" si="524"/>
        <v>0</v>
      </c>
      <c r="LT281" s="631">
        <f t="shared" ref="LT281:MC290" si="525">IF($A281=LT$60,$N281,0)</f>
        <v>0</v>
      </c>
      <c r="LU281" s="631">
        <f t="shared" si="525"/>
        <v>0</v>
      </c>
      <c r="LV281" s="631">
        <f t="shared" si="525"/>
        <v>0</v>
      </c>
      <c r="LW281" s="631">
        <f t="shared" si="525"/>
        <v>0</v>
      </c>
      <c r="LX281" s="631">
        <f t="shared" si="525"/>
        <v>0</v>
      </c>
      <c r="LY281" s="631">
        <f t="shared" si="525"/>
        <v>0</v>
      </c>
      <c r="LZ281" s="631">
        <f t="shared" si="525"/>
        <v>0</v>
      </c>
      <c r="MA281" s="631">
        <f t="shared" si="525"/>
        <v>0</v>
      </c>
      <c r="MB281" s="631">
        <f t="shared" si="525"/>
        <v>0</v>
      </c>
      <c r="MC281" s="631">
        <f t="shared" si="525"/>
        <v>0</v>
      </c>
      <c r="MD281" s="631">
        <f t="shared" ref="MD281:MM290" si="526">IF($A281=MD$60,$N281,0)</f>
        <v>0</v>
      </c>
      <c r="ME281" s="631">
        <f t="shared" si="526"/>
        <v>0</v>
      </c>
      <c r="MF281" s="631">
        <f t="shared" si="526"/>
        <v>0</v>
      </c>
      <c r="MG281" s="631">
        <f t="shared" si="526"/>
        <v>0</v>
      </c>
      <c r="MH281" s="631">
        <f t="shared" si="526"/>
        <v>0</v>
      </c>
      <c r="MI281" s="631">
        <f t="shared" si="526"/>
        <v>0</v>
      </c>
      <c r="MJ281" s="631">
        <f t="shared" si="526"/>
        <v>0</v>
      </c>
      <c r="MK281" s="631">
        <f t="shared" si="526"/>
        <v>0</v>
      </c>
      <c r="ML281" s="631">
        <f t="shared" si="526"/>
        <v>0</v>
      </c>
      <c r="MM281" s="631">
        <f t="shared" si="526"/>
        <v>0</v>
      </c>
      <c r="MN281" s="631">
        <f t="shared" ref="MN281:MW290" si="527">IF($A281=MN$60,$N281,0)</f>
        <v>0</v>
      </c>
      <c r="MO281" s="631">
        <f t="shared" si="527"/>
        <v>0</v>
      </c>
      <c r="MP281" s="631">
        <f t="shared" si="527"/>
        <v>0</v>
      </c>
      <c r="MQ281" s="631">
        <f t="shared" si="527"/>
        <v>0</v>
      </c>
      <c r="MR281" s="631">
        <f t="shared" si="527"/>
        <v>0</v>
      </c>
      <c r="MS281" s="631">
        <f t="shared" si="527"/>
        <v>0</v>
      </c>
      <c r="MT281" s="631">
        <f t="shared" si="527"/>
        <v>0</v>
      </c>
      <c r="MU281" s="631">
        <f t="shared" si="527"/>
        <v>0</v>
      </c>
      <c r="MV281" s="631">
        <f t="shared" si="527"/>
        <v>0</v>
      </c>
      <c r="MW281" s="631">
        <f t="shared" si="527"/>
        <v>0</v>
      </c>
      <c r="MX281" s="631">
        <f t="shared" ref="MX281:NC290" si="528">IF($A281=MX$60,$N281,0)</f>
        <v>0</v>
      </c>
      <c r="MY281" s="631">
        <f t="shared" si="528"/>
        <v>0</v>
      </c>
      <c r="MZ281" s="631">
        <f t="shared" si="528"/>
        <v>0</v>
      </c>
      <c r="NA281" s="631">
        <f t="shared" si="528"/>
        <v>0</v>
      </c>
      <c r="NB281" s="631">
        <f t="shared" si="528"/>
        <v>0</v>
      </c>
      <c r="NC281" s="631">
        <f t="shared" si="528"/>
        <v>0</v>
      </c>
    </row>
    <row r="282" spans="1:367" hidden="1">
      <c r="A282" s="504"/>
      <c r="B282" s="504"/>
      <c r="C282" s="497"/>
      <c r="D282" s="497"/>
      <c r="E282" s="362">
        <f t="shared" si="492"/>
        <v>0</v>
      </c>
      <c r="F282" s="363">
        <f t="shared" si="493"/>
        <v>0</v>
      </c>
      <c r="G282" s="498">
        <f>E282*Dichtheden!$V$70</f>
        <v>0</v>
      </c>
      <c r="H282" s="499">
        <f>IF(C282=0,0,ROUND(IF((G282/2)/Dichtheden!$C$3&lt;1,1,(G282/2)/Dichtheden!$C$3),0))</f>
        <v>0</v>
      </c>
      <c r="I282" s="498">
        <f>E282*Dichtheden!$AJ$70</f>
        <v>0</v>
      </c>
      <c r="J282" s="499">
        <f>IF(C282=0,0,ROUND(IF((I282/2)/Dichtheden!$D$3&lt;1,1,(I282/2)/Dichtheden!$D$3),0))</f>
        <v>0</v>
      </c>
      <c r="K282" s="498">
        <f t="shared" si="494"/>
        <v>0</v>
      </c>
      <c r="L282" s="500">
        <f t="shared" si="507"/>
        <v>0</v>
      </c>
      <c r="M282" s="498">
        <f>IF(D282=0,0,IF((D282*Dichtheden!$G$4)&lt;25,25,D282*Dichtheden!$G$4))</f>
        <v>0</v>
      </c>
      <c r="N282" s="499">
        <f>D282*Dichtheden!$H$4</f>
        <v>0</v>
      </c>
      <c r="O282" s="501"/>
      <c r="P282" s="501"/>
      <c r="Q282" s="502">
        <f>E282*Dichtheden!$AS$68</f>
        <v>0</v>
      </c>
      <c r="R282" s="495">
        <f>IF(Q282=0,0,ROUND(IF((Q282/2)/Dichtheden!$C$3&lt;1,1,(Q282/2)/Dichtheden!$C$3),0))</f>
        <v>0</v>
      </c>
      <c r="S282" s="502">
        <f>E282*Dichtheden!$AY$68</f>
        <v>0</v>
      </c>
      <c r="T282" s="495">
        <f>IF(Q282=0,0,ROUND(IF((S282/2)/Dichtheden!$D$3&lt;1,1,(S282/2)/Dichtheden!$D$3),0))</f>
        <v>0</v>
      </c>
      <c r="U282" s="502">
        <f>D282*Dichtheden!$G$5</f>
        <v>0</v>
      </c>
      <c r="V282" s="502">
        <f>D282*Dichtheden!$H$5</f>
        <v>0</v>
      </c>
      <c r="X282" s="630"/>
      <c r="AA282" s="628">
        <f t="shared" si="488"/>
        <v>0</v>
      </c>
      <c r="AB282" s="628">
        <f t="shared" si="488"/>
        <v>0</v>
      </c>
      <c r="AC282" s="628">
        <f t="shared" si="488"/>
        <v>0</v>
      </c>
      <c r="AD282" s="628">
        <f t="shared" si="488"/>
        <v>0</v>
      </c>
      <c r="AE282" s="628">
        <f t="shared" si="488"/>
        <v>0</v>
      </c>
      <c r="AF282" s="628">
        <f t="shared" si="488"/>
        <v>0</v>
      </c>
      <c r="AG282" s="628">
        <f t="shared" si="488"/>
        <v>0</v>
      </c>
      <c r="AH282" s="628">
        <f t="shared" si="488"/>
        <v>0</v>
      </c>
      <c r="AI282" s="628">
        <f t="shared" si="488"/>
        <v>0</v>
      </c>
      <c r="AJ282" s="628">
        <f t="shared" si="488"/>
        <v>0</v>
      </c>
      <c r="AK282" s="628">
        <f t="shared" si="488"/>
        <v>0</v>
      </c>
      <c r="AL282" s="628">
        <f t="shared" si="488"/>
        <v>0</v>
      </c>
      <c r="AM282" s="628">
        <f t="shared" si="488"/>
        <v>0</v>
      </c>
      <c r="AN282" s="628">
        <f t="shared" si="488"/>
        <v>0</v>
      </c>
      <c r="AO282" s="628">
        <f t="shared" si="488"/>
        <v>0</v>
      </c>
      <c r="AP282" s="628">
        <f t="shared" si="488"/>
        <v>0</v>
      </c>
      <c r="AQ282" s="628">
        <f t="shared" si="508"/>
        <v>0</v>
      </c>
      <c r="AR282" s="628">
        <f t="shared" si="508"/>
        <v>0</v>
      </c>
      <c r="AS282" s="628">
        <f t="shared" si="508"/>
        <v>0</v>
      </c>
      <c r="AT282" s="628">
        <f t="shared" si="508"/>
        <v>0</v>
      </c>
      <c r="AU282" s="628">
        <f t="shared" si="508"/>
        <v>0</v>
      </c>
      <c r="AV282" s="628">
        <f t="shared" si="508"/>
        <v>0</v>
      </c>
      <c r="AW282" s="628">
        <f t="shared" si="508"/>
        <v>0</v>
      </c>
      <c r="AX282" s="628">
        <f t="shared" si="508"/>
        <v>0</v>
      </c>
      <c r="AY282" s="628">
        <f t="shared" si="508"/>
        <v>0</v>
      </c>
      <c r="AZ282" s="628">
        <f t="shared" si="508"/>
        <v>0</v>
      </c>
      <c r="BA282" s="628">
        <f t="shared" si="508"/>
        <v>0</v>
      </c>
      <c r="BB282" s="628">
        <f t="shared" si="508"/>
        <v>0</v>
      </c>
      <c r="BC282" s="628">
        <f t="shared" si="508"/>
        <v>0</v>
      </c>
      <c r="BD282" s="628">
        <f t="shared" si="508"/>
        <v>0</v>
      </c>
      <c r="BE282" s="628">
        <f t="shared" si="508"/>
        <v>0</v>
      </c>
      <c r="BF282" s="628">
        <f t="shared" si="508"/>
        <v>0</v>
      </c>
      <c r="BG282" s="628">
        <f t="shared" si="489"/>
        <v>0</v>
      </c>
      <c r="BH282" s="628">
        <f t="shared" si="489"/>
        <v>0</v>
      </c>
      <c r="BI282" s="628">
        <f t="shared" si="489"/>
        <v>0</v>
      </c>
      <c r="BJ282" s="628">
        <f t="shared" si="489"/>
        <v>0</v>
      </c>
      <c r="BK282" s="628">
        <f t="shared" si="489"/>
        <v>0</v>
      </c>
      <c r="BL282" s="628">
        <f t="shared" si="489"/>
        <v>0</v>
      </c>
      <c r="BM282" s="628">
        <f t="shared" si="489"/>
        <v>0</v>
      </c>
      <c r="BN282" s="628">
        <f t="shared" si="489"/>
        <v>0</v>
      </c>
      <c r="BO282" s="628">
        <f t="shared" si="489"/>
        <v>0</v>
      </c>
      <c r="BP282" s="628">
        <f t="shared" si="489"/>
        <v>0</v>
      </c>
      <c r="BQ282" s="628">
        <f t="shared" si="489"/>
        <v>0</v>
      </c>
      <c r="BR282" s="628">
        <f t="shared" si="489"/>
        <v>0</v>
      </c>
      <c r="BS282" s="628">
        <f t="shared" si="489"/>
        <v>0</v>
      </c>
      <c r="BT282" s="628">
        <f t="shared" si="489"/>
        <v>0</v>
      </c>
      <c r="BU282" s="628">
        <f t="shared" si="489"/>
        <v>0</v>
      </c>
      <c r="BV282" s="628">
        <f t="shared" si="489"/>
        <v>0</v>
      </c>
      <c r="BW282" s="628">
        <f t="shared" si="463"/>
        <v>0</v>
      </c>
      <c r="BX282" s="628">
        <f t="shared" si="463"/>
        <v>0</v>
      </c>
      <c r="BY282" s="628">
        <f t="shared" si="463"/>
        <v>0</v>
      </c>
      <c r="BZ282" s="628">
        <f t="shared" si="463"/>
        <v>0</v>
      </c>
      <c r="CA282" s="628">
        <f t="shared" si="463"/>
        <v>0</v>
      </c>
      <c r="CB282" s="628">
        <f t="shared" si="463"/>
        <v>0</v>
      </c>
      <c r="CC282" s="628">
        <f t="shared" si="463"/>
        <v>0</v>
      </c>
      <c r="CD282" s="628">
        <f t="shared" si="463"/>
        <v>0</v>
      </c>
      <c r="CE282" s="628"/>
      <c r="CF282" s="628">
        <f t="shared" si="490"/>
        <v>0</v>
      </c>
      <c r="CG282" s="628">
        <f t="shared" si="490"/>
        <v>0</v>
      </c>
      <c r="CH282" s="628">
        <f t="shared" si="490"/>
        <v>0</v>
      </c>
      <c r="CI282" s="628">
        <f t="shared" si="490"/>
        <v>0</v>
      </c>
      <c r="CJ282" s="628">
        <f t="shared" si="490"/>
        <v>0</v>
      </c>
      <c r="CK282" s="628">
        <f t="shared" si="490"/>
        <v>0</v>
      </c>
      <c r="CL282" s="628">
        <f t="shared" si="490"/>
        <v>0</v>
      </c>
      <c r="CM282" s="628">
        <f t="shared" si="490"/>
        <v>0</v>
      </c>
      <c r="CN282" s="628">
        <f t="shared" si="490"/>
        <v>0</v>
      </c>
      <c r="CO282" s="628">
        <f t="shared" si="490"/>
        <v>0</v>
      </c>
      <c r="CP282" s="628">
        <f t="shared" si="490"/>
        <v>0</v>
      </c>
      <c r="CQ282" s="628">
        <f t="shared" si="490"/>
        <v>0</v>
      </c>
      <c r="CR282" s="628">
        <f t="shared" si="490"/>
        <v>0</v>
      </c>
      <c r="CS282" s="628">
        <f t="shared" si="490"/>
        <v>0</v>
      </c>
      <c r="CT282" s="628">
        <f t="shared" si="490"/>
        <v>0</v>
      </c>
      <c r="CU282" s="628">
        <f t="shared" si="490"/>
        <v>0</v>
      </c>
      <c r="CV282" s="628">
        <f t="shared" si="509"/>
        <v>0</v>
      </c>
      <c r="CW282" s="628">
        <f t="shared" si="509"/>
        <v>0</v>
      </c>
      <c r="CX282" s="628">
        <f t="shared" si="509"/>
        <v>0</v>
      </c>
      <c r="CY282" s="628">
        <f t="shared" si="509"/>
        <v>0</v>
      </c>
      <c r="CZ282" s="628">
        <f t="shared" si="509"/>
        <v>0</v>
      </c>
      <c r="DA282" s="628">
        <f t="shared" si="509"/>
        <v>0</v>
      </c>
      <c r="DB282" s="628">
        <f t="shared" si="509"/>
        <v>0</v>
      </c>
      <c r="DC282" s="628">
        <f t="shared" si="509"/>
        <v>0</v>
      </c>
      <c r="DD282" s="628">
        <f t="shared" si="509"/>
        <v>0</v>
      </c>
      <c r="DE282" s="628">
        <f t="shared" si="509"/>
        <v>0</v>
      </c>
      <c r="DF282" s="628">
        <f t="shared" si="509"/>
        <v>0</v>
      </c>
      <c r="DG282" s="628">
        <f t="shared" si="509"/>
        <v>0</v>
      </c>
      <c r="DH282" s="628">
        <f t="shared" si="509"/>
        <v>0</v>
      </c>
      <c r="DI282" s="628">
        <f t="shared" si="509"/>
        <v>0</v>
      </c>
      <c r="DJ282" s="628">
        <f t="shared" si="509"/>
        <v>0</v>
      </c>
      <c r="DK282" s="628">
        <f t="shared" si="509"/>
        <v>0</v>
      </c>
      <c r="DL282" s="628">
        <f t="shared" si="491"/>
        <v>0</v>
      </c>
      <c r="DM282" s="628">
        <f t="shared" si="491"/>
        <v>0</v>
      </c>
      <c r="DN282" s="628">
        <f t="shared" si="491"/>
        <v>0</v>
      </c>
      <c r="DO282" s="628">
        <f t="shared" si="491"/>
        <v>0</v>
      </c>
      <c r="DP282" s="628">
        <f t="shared" si="491"/>
        <v>0</v>
      </c>
      <c r="DQ282" s="628">
        <f t="shared" si="491"/>
        <v>0</v>
      </c>
      <c r="DR282" s="628">
        <f t="shared" si="491"/>
        <v>0</v>
      </c>
      <c r="DS282" s="628">
        <f t="shared" si="491"/>
        <v>0</v>
      </c>
      <c r="DT282" s="628">
        <f t="shared" si="491"/>
        <v>0</v>
      </c>
      <c r="DU282" s="628">
        <f t="shared" si="491"/>
        <v>0</v>
      </c>
      <c r="DV282" s="628">
        <f t="shared" si="491"/>
        <v>0</v>
      </c>
      <c r="DW282" s="628">
        <f t="shared" si="491"/>
        <v>0</v>
      </c>
      <c r="DX282" s="628">
        <f t="shared" si="491"/>
        <v>0</v>
      </c>
      <c r="DY282" s="628">
        <f t="shared" si="491"/>
        <v>0</v>
      </c>
      <c r="DZ282" s="628">
        <f t="shared" si="491"/>
        <v>0</v>
      </c>
      <c r="EA282" s="628">
        <f t="shared" si="491"/>
        <v>0</v>
      </c>
      <c r="EB282" s="628">
        <f t="shared" si="466"/>
        <v>0</v>
      </c>
      <c r="EC282" s="628">
        <f t="shared" si="466"/>
        <v>0</v>
      </c>
      <c r="ED282" s="628">
        <f t="shared" si="466"/>
        <v>0</v>
      </c>
      <c r="EE282" s="628">
        <f t="shared" si="466"/>
        <v>0</v>
      </c>
      <c r="EF282" s="628">
        <f t="shared" si="466"/>
        <v>0</v>
      </c>
      <c r="EG282" s="628">
        <f t="shared" si="466"/>
        <v>0</v>
      </c>
      <c r="EH282" s="628">
        <f t="shared" si="466"/>
        <v>0</v>
      </c>
      <c r="EI282" s="628">
        <f t="shared" si="466"/>
        <v>0</v>
      </c>
      <c r="EJ282" s="631"/>
      <c r="EK282" s="631">
        <f t="shared" si="510"/>
        <v>0</v>
      </c>
      <c r="EL282" s="631">
        <f t="shared" si="510"/>
        <v>0</v>
      </c>
      <c r="EM282" s="631">
        <f t="shared" si="510"/>
        <v>0</v>
      </c>
      <c r="EN282" s="631">
        <f t="shared" si="510"/>
        <v>0</v>
      </c>
      <c r="EO282" s="631">
        <f t="shared" si="510"/>
        <v>0</v>
      </c>
      <c r="EP282" s="631">
        <f t="shared" si="510"/>
        <v>0</v>
      </c>
      <c r="EQ282" s="631">
        <f t="shared" si="510"/>
        <v>0</v>
      </c>
      <c r="ER282" s="631">
        <f t="shared" si="510"/>
        <v>0</v>
      </c>
      <c r="ES282" s="631">
        <f t="shared" si="510"/>
        <v>0</v>
      </c>
      <c r="ET282" s="631">
        <f t="shared" si="510"/>
        <v>0</v>
      </c>
      <c r="EU282" s="631">
        <f t="shared" si="510"/>
        <v>0</v>
      </c>
      <c r="EV282" s="631">
        <f t="shared" si="510"/>
        <v>0</v>
      </c>
      <c r="EW282" s="631">
        <f t="shared" si="510"/>
        <v>0</v>
      </c>
      <c r="EX282" s="631">
        <f t="shared" si="510"/>
        <v>0</v>
      </c>
      <c r="EY282" s="631">
        <f t="shared" si="510"/>
        <v>0</v>
      </c>
      <c r="EZ282" s="631">
        <f t="shared" si="510"/>
        <v>0</v>
      </c>
      <c r="FA282" s="631">
        <f t="shared" si="447"/>
        <v>0</v>
      </c>
      <c r="FB282" s="631">
        <f t="shared" si="447"/>
        <v>0</v>
      </c>
      <c r="FC282" s="631">
        <f t="shared" si="447"/>
        <v>0</v>
      </c>
      <c r="FD282" s="631">
        <f t="shared" si="512"/>
        <v>0</v>
      </c>
      <c r="FE282" s="631">
        <f t="shared" si="512"/>
        <v>0</v>
      </c>
      <c r="FF282" s="631">
        <f t="shared" si="512"/>
        <v>0</v>
      </c>
      <c r="FG282" s="631">
        <f t="shared" si="512"/>
        <v>0</v>
      </c>
      <c r="FH282" s="631">
        <f t="shared" si="512"/>
        <v>0</v>
      </c>
      <c r="FI282" s="631">
        <f t="shared" si="512"/>
        <v>0</v>
      </c>
      <c r="FJ282" s="631">
        <f t="shared" si="512"/>
        <v>0</v>
      </c>
      <c r="FK282" s="631">
        <f t="shared" si="512"/>
        <v>0</v>
      </c>
      <c r="FL282" s="631">
        <f t="shared" si="512"/>
        <v>0</v>
      </c>
      <c r="FM282" s="631">
        <f t="shared" si="512"/>
        <v>0</v>
      </c>
      <c r="FN282" s="631">
        <f t="shared" si="512"/>
        <v>0</v>
      </c>
      <c r="FO282" s="631">
        <f t="shared" si="512"/>
        <v>0</v>
      </c>
      <c r="FP282" s="631">
        <f t="shared" si="512"/>
        <v>0</v>
      </c>
      <c r="FQ282" s="631">
        <f t="shared" si="512"/>
        <v>0</v>
      </c>
      <c r="FR282" s="631">
        <f t="shared" si="512"/>
        <v>0</v>
      </c>
      <c r="FS282" s="631">
        <f t="shared" si="512"/>
        <v>0</v>
      </c>
      <c r="FT282" s="631">
        <f t="shared" si="427"/>
        <v>0</v>
      </c>
      <c r="FU282" s="631">
        <f t="shared" si="427"/>
        <v>0</v>
      </c>
      <c r="FV282" s="631">
        <f t="shared" si="513"/>
        <v>0</v>
      </c>
      <c r="FW282" s="631">
        <f t="shared" si="513"/>
        <v>0</v>
      </c>
      <c r="FX282" s="631">
        <f t="shared" si="513"/>
        <v>0</v>
      </c>
      <c r="FY282" s="631">
        <f t="shared" si="513"/>
        <v>0</v>
      </c>
      <c r="FZ282" s="631">
        <f t="shared" si="513"/>
        <v>0</v>
      </c>
      <c r="GA282" s="631">
        <f t="shared" si="513"/>
        <v>0</v>
      </c>
      <c r="GB282" s="631">
        <f t="shared" si="513"/>
        <v>0</v>
      </c>
      <c r="GC282" s="631">
        <f t="shared" si="513"/>
        <v>0</v>
      </c>
      <c r="GD282" s="631">
        <f t="shared" si="485"/>
        <v>0</v>
      </c>
      <c r="GE282" s="631">
        <f t="shared" si="485"/>
        <v>0</v>
      </c>
      <c r="GF282" s="631">
        <f t="shared" si="485"/>
        <v>0</v>
      </c>
      <c r="GG282" s="631">
        <f t="shared" si="485"/>
        <v>0</v>
      </c>
      <c r="GH282" s="631">
        <f t="shared" si="485"/>
        <v>0</v>
      </c>
      <c r="GI282" s="631">
        <f t="shared" si="486"/>
        <v>0</v>
      </c>
      <c r="GJ282" s="631">
        <f t="shared" si="486"/>
        <v>0</v>
      </c>
      <c r="GK282" s="631">
        <f t="shared" si="486"/>
        <v>0</v>
      </c>
      <c r="GL282" s="631">
        <f t="shared" si="486"/>
        <v>0</v>
      </c>
      <c r="GM282" s="631">
        <f t="shared" si="486"/>
        <v>0</v>
      </c>
      <c r="GN282" s="631">
        <f t="shared" si="486"/>
        <v>0</v>
      </c>
      <c r="GO282" s="631"/>
      <c r="GP282" s="631">
        <f t="shared" si="516"/>
        <v>0</v>
      </c>
      <c r="GQ282" s="631">
        <f t="shared" si="516"/>
        <v>0</v>
      </c>
      <c r="GR282" s="631">
        <f t="shared" si="516"/>
        <v>0</v>
      </c>
      <c r="GS282" s="631">
        <f t="shared" si="516"/>
        <v>0</v>
      </c>
      <c r="GT282" s="631">
        <f t="shared" si="516"/>
        <v>0</v>
      </c>
      <c r="GU282" s="631">
        <f t="shared" si="516"/>
        <v>0</v>
      </c>
      <c r="GV282" s="631">
        <f t="shared" si="516"/>
        <v>0</v>
      </c>
      <c r="GW282" s="631">
        <f t="shared" si="516"/>
        <v>0</v>
      </c>
      <c r="GX282" s="631">
        <f t="shared" si="516"/>
        <v>0</v>
      </c>
      <c r="GY282" s="631">
        <f t="shared" si="516"/>
        <v>0</v>
      </c>
      <c r="GZ282" s="631">
        <f t="shared" si="516"/>
        <v>0</v>
      </c>
      <c r="HA282" s="631">
        <f t="shared" si="516"/>
        <v>0</v>
      </c>
      <c r="HB282" s="631">
        <f t="shared" si="516"/>
        <v>0</v>
      </c>
      <c r="HC282" s="631">
        <f t="shared" si="516"/>
        <v>0</v>
      </c>
      <c r="HD282" s="631">
        <f t="shared" si="516"/>
        <v>0</v>
      </c>
      <c r="HE282" s="631">
        <f t="shared" si="408"/>
        <v>0</v>
      </c>
      <c r="HF282" s="631">
        <f t="shared" si="408"/>
        <v>0</v>
      </c>
      <c r="HG282" s="631">
        <f t="shared" si="408"/>
        <v>0</v>
      </c>
      <c r="HH282" s="631">
        <f t="shared" si="408"/>
        <v>0</v>
      </c>
      <c r="HI282" s="631">
        <f t="shared" si="470"/>
        <v>0</v>
      </c>
      <c r="HJ282" s="631">
        <f t="shared" si="470"/>
        <v>0</v>
      </c>
      <c r="HK282" s="631">
        <f t="shared" si="470"/>
        <v>0</v>
      </c>
      <c r="HL282" s="631">
        <f t="shared" si="470"/>
        <v>0</v>
      </c>
      <c r="HM282" s="631">
        <f t="shared" si="470"/>
        <v>0</v>
      </c>
      <c r="HN282" s="631">
        <f t="shared" si="470"/>
        <v>0</v>
      </c>
      <c r="HO282" s="631">
        <f t="shared" si="470"/>
        <v>0</v>
      </c>
      <c r="HP282" s="631">
        <f t="shared" si="470"/>
        <v>0</v>
      </c>
      <c r="HQ282" s="631">
        <f t="shared" si="470"/>
        <v>0</v>
      </c>
      <c r="HR282" s="631">
        <f t="shared" si="515"/>
        <v>0</v>
      </c>
      <c r="HS282" s="631">
        <f t="shared" si="515"/>
        <v>0</v>
      </c>
      <c r="HT282" s="631">
        <f t="shared" si="515"/>
        <v>0</v>
      </c>
      <c r="HU282" s="631">
        <f t="shared" si="515"/>
        <v>0</v>
      </c>
      <c r="HV282" s="631">
        <f t="shared" si="511"/>
        <v>0</v>
      </c>
      <c r="HW282" s="631">
        <f t="shared" si="511"/>
        <v>0</v>
      </c>
      <c r="HX282" s="631">
        <f t="shared" si="511"/>
        <v>0</v>
      </c>
      <c r="HY282" s="631">
        <f t="shared" si="511"/>
        <v>0</v>
      </c>
      <c r="HZ282" s="631">
        <f t="shared" si="511"/>
        <v>0</v>
      </c>
      <c r="IA282" s="631">
        <f t="shared" si="511"/>
        <v>0</v>
      </c>
      <c r="IB282" s="631">
        <f t="shared" si="511"/>
        <v>0</v>
      </c>
      <c r="IC282" s="631">
        <f t="shared" si="511"/>
        <v>0</v>
      </c>
      <c r="ID282" s="631">
        <f t="shared" si="511"/>
        <v>0</v>
      </c>
      <c r="IE282" s="631">
        <f t="shared" si="511"/>
        <v>0</v>
      </c>
      <c r="IF282" s="631">
        <f t="shared" si="511"/>
        <v>0</v>
      </c>
      <c r="IG282" s="631">
        <f t="shared" si="511"/>
        <v>0</v>
      </c>
      <c r="IH282" s="631">
        <f t="shared" si="511"/>
        <v>0</v>
      </c>
      <c r="II282" s="631">
        <f t="shared" si="511"/>
        <v>0</v>
      </c>
      <c r="IJ282" s="631">
        <f t="shared" si="511"/>
        <v>0</v>
      </c>
      <c r="IK282" s="631">
        <f t="shared" si="511"/>
        <v>0</v>
      </c>
      <c r="IL282" s="631">
        <f t="shared" si="514"/>
        <v>0</v>
      </c>
      <c r="IM282" s="631">
        <f t="shared" si="514"/>
        <v>0</v>
      </c>
      <c r="IN282" s="631">
        <f t="shared" si="514"/>
        <v>0</v>
      </c>
      <c r="IO282" s="631">
        <f t="shared" si="514"/>
        <v>0</v>
      </c>
      <c r="IP282" s="631">
        <f t="shared" si="514"/>
        <v>0</v>
      </c>
      <c r="IQ282" s="631">
        <f t="shared" si="514"/>
        <v>0</v>
      </c>
      <c r="IR282" s="631">
        <f t="shared" si="514"/>
        <v>0</v>
      </c>
      <c r="IS282" s="631">
        <f t="shared" si="514"/>
        <v>0</v>
      </c>
      <c r="IT282" s="631"/>
      <c r="IU282" s="631">
        <f t="shared" si="517"/>
        <v>0</v>
      </c>
      <c r="IV282" s="631">
        <f t="shared" si="517"/>
        <v>0</v>
      </c>
      <c r="IW282" s="631">
        <f t="shared" si="517"/>
        <v>0</v>
      </c>
      <c r="IX282" s="631">
        <f t="shared" si="517"/>
        <v>0</v>
      </c>
      <c r="IY282" s="631">
        <f t="shared" si="517"/>
        <v>0</v>
      </c>
      <c r="IZ282" s="631">
        <f t="shared" si="517"/>
        <v>0</v>
      </c>
      <c r="JA282" s="631">
        <f t="shared" si="517"/>
        <v>0</v>
      </c>
      <c r="JB282" s="631">
        <f t="shared" si="517"/>
        <v>0</v>
      </c>
      <c r="JC282" s="631">
        <f t="shared" si="517"/>
        <v>0</v>
      </c>
      <c r="JD282" s="631">
        <f t="shared" si="517"/>
        <v>0</v>
      </c>
      <c r="JE282" s="631">
        <f t="shared" si="518"/>
        <v>0</v>
      </c>
      <c r="JF282" s="631">
        <f t="shared" si="518"/>
        <v>0</v>
      </c>
      <c r="JG282" s="631">
        <f t="shared" si="518"/>
        <v>0</v>
      </c>
      <c r="JH282" s="631">
        <f t="shared" si="518"/>
        <v>0</v>
      </c>
      <c r="JI282" s="631">
        <f t="shared" si="518"/>
        <v>0</v>
      </c>
      <c r="JJ282" s="631">
        <f t="shared" si="518"/>
        <v>0</v>
      </c>
      <c r="JK282" s="631">
        <f t="shared" si="518"/>
        <v>0</v>
      </c>
      <c r="JL282" s="631">
        <f t="shared" si="518"/>
        <v>0</v>
      </c>
      <c r="JM282" s="631">
        <f t="shared" si="518"/>
        <v>0</v>
      </c>
      <c r="JN282" s="631">
        <f t="shared" si="518"/>
        <v>0</v>
      </c>
      <c r="JO282" s="631">
        <f t="shared" si="519"/>
        <v>0</v>
      </c>
      <c r="JP282" s="631">
        <f t="shared" si="519"/>
        <v>0</v>
      </c>
      <c r="JQ282" s="631">
        <f t="shared" si="519"/>
        <v>0</v>
      </c>
      <c r="JR282" s="631">
        <f t="shared" si="519"/>
        <v>0</v>
      </c>
      <c r="JS282" s="631">
        <f t="shared" si="519"/>
        <v>0</v>
      </c>
      <c r="JT282" s="631">
        <f t="shared" si="519"/>
        <v>0</v>
      </c>
      <c r="JU282" s="631">
        <f t="shared" si="519"/>
        <v>0</v>
      </c>
      <c r="JV282" s="631">
        <f t="shared" si="519"/>
        <v>0</v>
      </c>
      <c r="JW282" s="631">
        <f t="shared" si="519"/>
        <v>0</v>
      </c>
      <c r="JX282" s="631">
        <f t="shared" si="519"/>
        <v>0</v>
      </c>
      <c r="JY282" s="631">
        <f t="shared" si="520"/>
        <v>0</v>
      </c>
      <c r="JZ282" s="631">
        <f t="shared" si="520"/>
        <v>0</v>
      </c>
      <c r="KA282" s="631">
        <f t="shared" si="520"/>
        <v>0</v>
      </c>
      <c r="KB282" s="631">
        <f t="shared" si="520"/>
        <v>0</v>
      </c>
      <c r="KC282" s="631">
        <f t="shared" si="520"/>
        <v>0</v>
      </c>
      <c r="KD282" s="631">
        <f t="shared" si="520"/>
        <v>0</v>
      </c>
      <c r="KE282" s="631">
        <f t="shared" si="520"/>
        <v>0</v>
      </c>
      <c r="KF282" s="631">
        <f t="shared" si="520"/>
        <v>0</v>
      </c>
      <c r="KG282" s="631">
        <f t="shared" si="520"/>
        <v>0</v>
      </c>
      <c r="KH282" s="631">
        <f t="shared" si="520"/>
        <v>0</v>
      </c>
      <c r="KI282" s="631">
        <f t="shared" si="521"/>
        <v>0</v>
      </c>
      <c r="KJ282" s="631">
        <f t="shared" si="521"/>
        <v>0</v>
      </c>
      <c r="KK282" s="631">
        <f t="shared" si="521"/>
        <v>0</v>
      </c>
      <c r="KL282" s="631">
        <f t="shared" si="521"/>
        <v>0</v>
      </c>
      <c r="KM282" s="631">
        <f t="shared" si="521"/>
        <v>0</v>
      </c>
      <c r="KN282" s="631">
        <f t="shared" si="521"/>
        <v>0</v>
      </c>
      <c r="KO282" s="631">
        <f t="shared" si="521"/>
        <v>0</v>
      </c>
      <c r="KP282" s="631">
        <f t="shared" si="521"/>
        <v>0</v>
      </c>
      <c r="KQ282" s="631">
        <f t="shared" si="521"/>
        <v>0</v>
      </c>
      <c r="KR282" s="631">
        <f t="shared" si="521"/>
        <v>0</v>
      </c>
      <c r="KS282" s="631">
        <f t="shared" si="522"/>
        <v>0</v>
      </c>
      <c r="KT282" s="631">
        <f t="shared" si="522"/>
        <v>0</v>
      </c>
      <c r="KU282" s="631">
        <f t="shared" si="522"/>
        <v>0</v>
      </c>
      <c r="KV282" s="631">
        <f t="shared" si="522"/>
        <v>0</v>
      </c>
      <c r="KW282" s="631">
        <f t="shared" si="522"/>
        <v>0</v>
      </c>
      <c r="KX282" s="631">
        <f t="shared" si="522"/>
        <v>0</v>
      </c>
      <c r="KY282" s="631"/>
      <c r="KZ282" s="631">
        <f t="shared" si="523"/>
        <v>0</v>
      </c>
      <c r="LA282" s="631">
        <f t="shared" si="523"/>
        <v>0</v>
      </c>
      <c r="LB282" s="631">
        <f t="shared" si="523"/>
        <v>0</v>
      </c>
      <c r="LC282" s="631">
        <f t="shared" si="523"/>
        <v>0</v>
      </c>
      <c r="LD282" s="631">
        <f t="shared" si="523"/>
        <v>0</v>
      </c>
      <c r="LE282" s="631">
        <f t="shared" si="523"/>
        <v>0</v>
      </c>
      <c r="LF282" s="631">
        <f t="shared" si="523"/>
        <v>0</v>
      </c>
      <c r="LG282" s="631">
        <f t="shared" si="523"/>
        <v>0</v>
      </c>
      <c r="LH282" s="631">
        <f t="shared" si="523"/>
        <v>0</v>
      </c>
      <c r="LI282" s="631">
        <f t="shared" si="523"/>
        <v>0</v>
      </c>
      <c r="LJ282" s="631">
        <f t="shared" si="524"/>
        <v>0</v>
      </c>
      <c r="LK282" s="631">
        <f t="shared" si="524"/>
        <v>0</v>
      </c>
      <c r="LL282" s="631">
        <f t="shared" si="524"/>
        <v>0</v>
      </c>
      <c r="LM282" s="631">
        <f t="shared" si="524"/>
        <v>0</v>
      </c>
      <c r="LN282" s="631">
        <f t="shared" si="524"/>
        <v>0</v>
      </c>
      <c r="LO282" s="631">
        <f t="shared" si="524"/>
        <v>0</v>
      </c>
      <c r="LP282" s="631">
        <f t="shared" si="524"/>
        <v>0</v>
      </c>
      <c r="LQ282" s="631">
        <f t="shared" si="524"/>
        <v>0</v>
      </c>
      <c r="LR282" s="631">
        <f t="shared" si="524"/>
        <v>0</v>
      </c>
      <c r="LS282" s="631">
        <f t="shared" si="524"/>
        <v>0</v>
      </c>
      <c r="LT282" s="631">
        <f t="shared" si="525"/>
        <v>0</v>
      </c>
      <c r="LU282" s="631">
        <f t="shared" si="525"/>
        <v>0</v>
      </c>
      <c r="LV282" s="631">
        <f t="shared" si="525"/>
        <v>0</v>
      </c>
      <c r="LW282" s="631">
        <f t="shared" si="525"/>
        <v>0</v>
      </c>
      <c r="LX282" s="631">
        <f t="shared" si="525"/>
        <v>0</v>
      </c>
      <c r="LY282" s="631">
        <f t="shared" si="525"/>
        <v>0</v>
      </c>
      <c r="LZ282" s="631">
        <f t="shared" si="525"/>
        <v>0</v>
      </c>
      <c r="MA282" s="631">
        <f t="shared" si="525"/>
        <v>0</v>
      </c>
      <c r="MB282" s="631">
        <f t="shared" si="525"/>
        <v>0</v>
      </c>
      <c r="MC282" s="631">
        <f t="shared" si="525"/>
        <v>0</v>
      </c>
      <c r="MD282" s="631">
        <f t="shared" si="526"/>
        <v>0</v>
      </c>
      <c r="ME282" s="631">
        <f t="shared" si="526"/>
        <v>0</v>
      </c>
      <c r="MF282" s="631">
        <f t="shared" si="526"/>
        <v>0</v>
      </c>
      <c r="MG282" s="631">
        <f t="shared" si="526"/>
        <v>0</v>
      </c>
      <c r="MH282" s="631">
        <f t="shared" si="526"/>
        <v>0</v>
      </c>
      <c r="MI282" s="631">
        <f t="shared" si="526"/>
        <v>0</v>
      </c>
      <c r="MJ282" s="631">
        <f t="shared" si="526"/>
        <v>0</v>
      </c>
      <c r="MK282" s="631">
        <f t="shared" si="526"/>
        <v>0</v>
      </c>
      <c r="ML282" s="631">
        <f t="shared" si="526"/>
        <v>0</v>
      </c>
      <c r="MM282" s="631">
        <f t="shared" si="526"/>
        <v>0</v>
      </c>
      <c r="MN282" s="631">
        <f t="shared" si="527"/>
        <v>0</v>
      </c>
      <c r="MO282" s="631">
        <f t="shared" si="527"/>
        <v>0</v>
      </c>
      <c r="MP282" s="631">
        <f t="shared" si="527"/>
        <v>0</v>
      </c>
      <c r="MQ282" s="631">
        <f t="shared" si="527"/>
        <v>0</v>
      </c>
      <c r="MR282" s="631">
        <f t="shared" si="527"/>
        <v>0</v>
      </c>
      <c r="MS282" s="631">
        <f t="shared" si="527"/>
        <v>0</v>
      </c>
      <c r="MT282" s="631">
        <f t="shared" si="527"/>
        <v>0</v>
      </c>
      <c r="MU282" s="631">
        <f t="shared" si="527"/>
        <v>0</v>
      </c>
      <c r="MV282" s="631">
        <f t="shared" si="527"/>
        <v>0</v>
      </c>
      <c r="MW282" s="631">
        <f t="shared" si="527"/>
        <v>0</v>
      </c>
      <c r="MX282" s="631">
        <f t="shared" si="528"/>
        <v>0</v>
      </c>
      <c r="MY282" s="631">
        <f t="shared" si="528"/>
        <v>0</v>
      </c>
      <c r="MZ282" s="631">
        <f t="shared" si="528"/>
        <v>0</v>
      </c>
      <c r="NA282" s="631">
        <f t="shared" si="528"/>
        <v>0</v>
      </c>
      <c r="NB282" s="631">
        <f t="shared" si="528"/>
        <v>0</v>
      </c>
      <c r="NC282" s="631">
        <f t="shared" si="528"/>
        <v>0</v>
      </c>
    </row>
    <row r="283" spans="1:367" hidden="1">
      <c r="A283" s="504"/>
      <c r="B283" s="504"/>
      <c r="C283" s="497"/>
      <c r="D283" s="497"/>
      <c r="E283" s="362">
        <f t="shared" si="492"/>
        <v>0</v>
      </c>
      <c r="F283" s="363">
        <f t="shared" si="493"/>
        <v>0</v>
      </c>
      <c r="G283" s="498">
        <f>E283*Dichtheden!$V$70</f>
        <v>0</v>
      </c>
      <c r="H283" s="499">
        <f>IF(C283=0,0,ROUND(IF((G283/2)/Dichtheden!$C$3&lt;1,1,(G283/2)/Dichtheden!$C$3),0))</f>
        <v>0</v>
      </c>
      <c r="I283" s="498">
        <f>E283*Dichtheden!$AJ$70</f>
        <v>0</v>
      </c>
      <c r="J283" s="499">
        <f>IF(C283=0,0,ROUND(IF((I283/2)/Dichtheden!$D$3&lt;1,1,(I283/2)/Dichtheden!$D$3),0))</f>
        <v>0</v>
      </c>
      <c r="K283" s="498">
        <f t="shared" si="494"/>
        <v>0</v>
      </c>
      <c r="L283" s="500">
        <f t="shared" si="507"/>
        <v>0</v>
      </c>
      <c r="M283" s="498">
        <f>IF(D283=0,0,IF((D283*Dichtheden!$G$4)&lt;25,25,D283*Dichtheden!$G$4))</f>
        <v>0</v>
      </c>
      <c r="N283" s="499">
        <f>D283*Dichtheden!$H$4</f>
        <v>0</v>
      </c>
      <c r="O283" s="501"/>
      <c r="P283" s="501"/>
      <c r="Q283" s="502">
        <f>E283*Dichtheden!$AS$68</f>
        <v>0</v>
      </c>
      <c r="R283" s="495">
        <f>IF(Q283=0,0,ROUND(IF((Q283/2)/Dichtheden!$C$3&lt;1,1,(Q283/2)/Dichtheden!$C$3),0))</f>
        <v>0</v>
      </c>
      <c r="S283" s="502">
        <f>E283*Dichtheden!$AY$68</f>
        <v>0</v>
      </c>
      <c r="T283" s="495">
        <f>IF(Q283=0,0,ROUND(IF((S283/2)/Dichtheden!$D$3&lt;1,1,(S283/2)/Dichtheden!$D$3),0))</f>
        <v>0</v>
      </c>
      <c r="U283" s="502">
        <f>D283*Dichtheden!$G$5</f>
        <v>0</v>
      </c>
      <c r="V283" s="502">
        <f>D283*Dichtheden!$H$5</f>
        <v>0</v>
      </c>
      <c r="X283" s="630"/>
      <c r="AA283" s="628">
        <f t="shared" si="488"/>
        <v>0</v>
      </c>
      <c r="AB283" s="628">
        <f t="shared" si="488"/>
        <v>0</v>
      </c>
      <c r="AC283" s="628">
        <f t="shared" si="488"/>
        <v>0</v>
      </c>
      <c r="AD283" s="628">
        <f t="shared" si="488"/>
        <v>0</v>
      </c>
      <c r="AE283" s="628">
        <f t="shared" si="488"/>
        <v>0</v>
      </c>
      <c r="AF283" s="628">
        <f t="shared" si="488"/>
        <v>0</v>
      </c>
      <c r="AG283" s="628">
        <f t="shared" si="488"/>
        <v>0</v>
      </c>
      <c r="AH283" s="628">
        <f t="shared" si="488"/>
        <v>0</v>
      </c>
      <c r="AI283" s="628">
        <f t="shared" si="488"/>
        <v>0</v>
      </c>
      <c r="AJ283" s="628">
        <f t="shared" si="488"/>
        <v>0</v>
      </c>
      <c r="AK283" s="628">
        <f t="shared" si="488"/>
        <v>0</v>
      </c>
      <c r="AL283" s="628">
        <f t="shared" si="488"/>
        <v>0</v>
      </c>
      <c r="AM283" s="628">
        <f t="shared" si="488"/>
        <v>0</v>
      </c>
      <c r="AN283" s="628">
        <f t="shared" si="488"/>
        <v>0</v>
      </c>
      <c r="AO283" s="628">
        <f t="shared" si="488"/>
        <v>0</v>
      </c>
      <c r="AP283" s="628">
        <f t="shared" si="488"/>
        <v>0</v>
      </c>
      <c r="AQ283" s="628">
        <f t="shared" si="508"/>
        <v>0</v>
      </c>
      <c r="AR283" s="628">
        <f t="shared" si="508"/>
        <v>0</v>
      </c>
      <c r="AS283" s="628">
        <f t="shared" si="508"/>
        <v>0</v>
      </c>
      <c r="AT283" s="628">
        <f t="shared" si="508"/>
        <v>0</v>
      </c>
      <c r="AU283" s="628">
        <f t="shared" si="508"/>
        <v>0</v>
      </c>
      <c r="AV283" s="628">
        <f t="shared" si="508"/>
        <v>0</v>
      </c>
      <c r="AW283" s="628">
        <f t="shared" si="508"/>
        <v>0</v>
      </c>
      <c r="AX283" s="628">
        <f t="shared" si="508"/>
        <v>0</v>
      </c>
      <c r="AY283" s="628">
        <f t="shared" si="508"/>
        <v>0</v>
      </c>
      <c r="AZ283" s="628">
        <f t="shared" si="508"/>
        <v>0</v>
      </c>
      <c r="BA283" s="628">
        <f t="shared" si="508"/>
        <v>0</v>
      </c>
      <c r="BB283" s="628">
        <f t="shared" si="508"/>
        <v>0</v>
      </c>
      <c r="BC283" s="628">
        <f t="shared" si="508"/>
        <v>0</v>
      </c>
      <c r="BD283" s="628">
        <f t="shared" si="508"/>
        <v>0</v>
      </c>
      <c r="BE283" s="628">
        <f t="shared" si="508"/>
        <v>0</v>
      </c>
      <c r="BF283" s="628">
        <f t="shared" si="508"/>
        <v>0</v>
      </c>
      <c r="BG283" s="628">
        <f t="shared" si="489"/>
        <v>0</v>
      </c>
      <c r="BH283" s="628">
        <f t="shared" si="489"/>
        <v>0</v>
      </c>
      <c r="BI283" s="628">
        <f t="shared" si="489"/>
        <v>0</v>
      </c>
      <c r="BJ283" s="628">
        <f t="shared" si="489"/>
        <v>0</v>
      </c>
      <c r="BK283" s="628">
        <f t="shared" si="489"/>
        <v>0</v>
      </c>
      <c r="BL283" s="628">
        <f t="shared" si="489"/>
        <v>0</v>
      </c>
      <c r="BM283" s="628">
        <f t="shared" si="489"/>
        <v>0</v>
      </c>
      <c r="BN283" s="628">
        <f t="shared" si="489"/>
        <v>0</v>
      </c>
      <c r="BO283" s="628">
        <f t="shared" si="489"/>
        <v>0</v>
      </c>
      <c r="BP283" s="628">
        <f t="shared" si="489"/>
        <v>0</v>
      </c>
      <c r="BQ283" s="628">
        <f t="shared" si="489"/>
        <v>0</v>
      </c>
      <c r="BR283" s="628">
        <f t="shared" si="489"/>
        <v>0</v>
      </c>
      <c r="BS283" s="628">
        <f t="shared" si="489"/>
        <v>0</v>
      </c>
      <c r="BT283" s="628">
        <f t="shared" si="489"/>
        <v>0</v>
      </c>
      <c r="BU283" s="628">
        <f t="shared" si="489"/>
        <v>0</v>
      </c>
      <c r="BV283" s="628">
        <f t="shared" si="489"/>
        <v>0</v>
      </c>
      <c r="BW283" s="628">
        <f t="shared" si="463"/>
        <v>0</v>
      </c>
      <c r="BX283" s="628">
        <f t="shared" si="463"/>
        <v>0</v>
      </c>
      <c r="BY283" s="628">
        <f t="shared" si="463"/>
        <v>0</v>
      </c>
      <c r="BZ283" s="628">
        <f t="shared" si="463"/>
        <v>0</v>
      </c>
      <c r="CA283" s="628">
        <f t="shared" si="463"/>
        <v>0</v>
      </c>
      <c r="CB283" s="628">
        <f t="shared" si="463"/>
        <v>0</v>
      </c>
      <c r="CC283" s="628">
        <f t="shared" si="463"/>
        <v>0</v>
      </c>
      <c r="CD283" s="628">
        <f t="shared" si="463"/>
        <v>0</v>
      </c>
      <c r="CE283" s="628"/>
      <c r="CF283" s="628">
        <f t="shared" si="490"/>
        <v>0</v>
      </c>
      <c r="CG283" s="628">
        <f t="shared" si="490"/>
        <v>0</v>
      </c>
      <c r="CH283" s="628">
        <f t="shared" si="490"/>
        <v>0</v>
      </c>
      <c r="CI283" s="628">
        <f t="shared" si="490"/>
        <v>0</v>
      </c>
      <c r="CJ283" s="628">
        <f t="shared" si="490"/>
        <v>0</v>
      </c>
      <c r="CK283" s="628">
        <f t="shared" si="490"/>
        <v>0</v>
      </c>
      <c r="CL283" s="628">
        <f t="shared" si="490"/>
        <v>0</v>
      </c>
      <c r="CM283" s="628">
        <f t="shared" si="490"/>
        <v>0</v>
      </c>
      <c r="CN283" s="628">
        <f t="shared" si="490"/>
        <v>0</v>
      </c>
      <c r="CO283" s="628">
        <f t="shared" si="490"/>
        <v>0</v>
      </c>
      <c r="CP283" s="628">
        <f t="shared" si="490"/>
        <v>0</v>
      </c>
      <c r="CQ283" s="628">
        <f t="shared" si="490"/>
        <v>0</v>
      </c>
      <c r="CR283" s="628">
        <f t="shared" si="490"/>
        <v>0</v>
      </c>
      <c r="CS283" s="628">
        <f t="shared" si="490"/>
        <v>0</v>
      </c>
      <c r="CT283" s="628">
        <f t="shared" si="490"/>
        <v>0</v>
      </c>
      <c r="CU283" s="628">
        <f t="shared" si="490"/>
        <v>0</v>
      </c>
      <c r="CV283" s="628">
        <f t="shared" si="509"/>
        <v>0</v>
      </c>
      <c r="CW283" s="628">
        <f t="shared" si="509"/>
        <v>0</v>
      </c>
      <c r="CX283" s="628">
        <f t="shared" si="509"/>
        <v>0</v>
      </c>
      <c r="CY283" s="628">
        <f t="shared" si="509"/>
        <v>0</v>
      </c>
      <c r="CZ283" s="628">
        <f t="shared" si="509"/>
        <v>0</v>
      </c>
      <c r="DA283" s="628">
        <f t="shared" si="509"/>
        <v>0</v>
      </c>
      <c r="DB283" s="628">
        <f t="shared" si="509"/>
        <v>0</v>
      </c>
      <c r="DC283" s="628">
        <f t="shared" si="509"/>
        <v>0</v>
      </c>
      <c r="DD283" s="628">
        <f t="shared" si="509"/>
        <v>0</v>
      </c>
      <c r="DE283" s="628">
        <f t="shared" si="509"/>
        <v>0</v>
      </c>
      <c r="DF283" s="628">
        <f t="shared" si="509"/>
        <v>0</v>
      </c>
      <c r="DG283" s="628">
        <f t="shared" si="509"/>
        <v>0</v>
      </c>
      <c r="DH283" s="628">
        <f t="shared" si="509"/>
        <v>0</v>
      </c>
      <c r="DI283" s="628">
        <f t="shared" si="509"/>
        <v>0</v>
      </c>
      <c r="DJ283" s="628">
        <f t="shared" si="509"/>
        <v>0</v>
      </c>
      <c r="DK283" s="628">
        <f t="shared" si="509"/>
        <v>0</v>
      </c>
      <c r="DL283" s="628">
        <f t="shared" si="491"/>
        <v>0</v>
      </c>
      <c r="DM283" s="628">
        <f t="shared" si="491"/>
        <v>0</v>
      </c>
      <c r="DN283" s="628">
        <f t="shared" si="491"/>
        <v>0</v>
      </c>
      <c r="DO283" s="628">
        <f t="shared" si="491"/>
        <v>0</v>
      </c>
      <c r="DP283" s="628">
        <f t="shared" si="491"/>
        <v>0</v>
      </c>
      <c r="DQ283" s="628">
        <f t="shared" si="491"/>
        <v>0</v>
      </c>
      <c r="DR283" s="628">
        <f t="shared" si="491"/>
        <v>0</v>
      </c>
      <c r="DS283" s="628">
        <f t="shared" si="491"/>
        <v>0</v>
      </c>
      <c r="DT283" s="628">
        <f t="shared" si="491"/>
        <v>0</v>
      </c>
      <c r="DU283" s="628">
        <f t="shared" si="491"/>
        <v>0</v>
      </c>
      <c r="DV283" s="628">
        <f t="shared" si="491"/>
        <v>0</v>
      </c>
      <c r="DW283" s="628">
        <f t="shared" si="491"/>
        <v>0</v>
      </c>
      <c r="DX283" s="628">
        <f t="shared" si="491"/>
        <v>0</v>
      </c>
      <c r="DY283" s="628">
        <f t="shared" si="491"/>
        <v>0</v>
      </c>
      <c r="DZ283" s="628">
        <f t="shared" si="491"/>
        <v>0</v>
      </c>
      <c r="EA283" s="628">
        <f t="shared" si="491"/>
        <v>0</v>
      </c>
      <c r="EB283" s="628">
        <f t="shared" si="466"/>
        <v>0</v>
      </c>
      <c r="EC283" s="628">
        <f t="shared" si="466"/>
        <v>0</v>
      </c>
      <c r="ED283" s="628">
        <f t="shared" si="466"/>
        <v>0</v>
      </c>
      <c r="EE283" s="628">
        <f t="shared" si="466"/>
        <v>0</v>
      </c>
      <c r="EF283" s="628">
        <f t="shared" si="466"/>
        <v>0</v>
      </c>
      <c r="EG283" s="628">
        <f t="shared" si="466"/>
        <v>0</v>
      </c>
      <c r="EH283" s="628">
        <f t="shared" si="466"/>
        <v>0</v>
      </c>
      <c r="EI283" s="628">
        <f t="shared" si="466"/>
        <v>0</v>
      </c>
      <c r="EJ283" s="631"/>
      <c r="EK283" s="631">
        <f t="shared" si="510"/>
        <v>0</v>
      </c>
      <c r="EL283" s="631">
        <f t="shared" si="510"/>
        <v>0</v>
      </c>
      <c r="EM283" s="631">
        <f t="shared" si="510"/>
        <v>0</v>
      </c>
      <c r="EN283" s="631">
        <f t="shared" si="510"/>
        <v>0</v>
      </c>
      <c r="EO283" s="631">
        <f t="shared" si="510"/>
        <v>0</v>
      </c>
      <c r="EP283" s="631">
        <f t="shared" si="510"/>
        <v>0</v>
      </c>
      <c r="EQ283" s="631">
        <f t="shared" si="510"/>
        <v>0</v>
      </c>
      <c r="ER283" s="631">
        <f t="shared" si="510"/>
        <v>0</v>
      </c>
      <c r="ES283" s="631">
        <f t="shared" si="510"/>
        <v>0</v>
      </c>
      <c r="ET283" s="631">
        <f t="shared" si="510"/>
        <v>0</v>
      </c>
      <c r="EU283" s="631">
        <f t="shared" si="510"/>
        <v>0</v>
      </c>
      <c r="EV283" s="631">
        <f t="shared" si="510"/>
        <v>0</v>
      </c>
      <c r="EW283" s="631">
        <f t="shared" si="510"/>
        <v>0</v>
      </c>
      <c r="EX283" s="631">
        <f t="shared" si="510"/>
        <v>0</v>
      </c>
      <c r="EY283" s="631">
        <f t="shared" si="510"/>
        <v>0</v>
      </c>
      <c r="EZ283" s="631">
        <f t="shared" si="510"/>
        <v>0</v>
      </c>
      <c r="FA283" s="631">
        <f t="shared" si="447"/>
        <v>0</v>
      </c>
      <c r="FB283" s="631">
        <f t="shared" si="447"/>
        <v>0</v>
      </c>
      <c r="FC283" s="631">
        <f t="shared" si="447"/>
        <v>0</v>
      </c>
      <c r="FD283" s="631">
        <f t="shared" si="512"/>
        <v>0</v>
      </c>
      <c r="FE283" s="631">
        <f t="shared" si="512"/>
        <v>0</v>
      </c>
      <c r="FF283" s="631">
        <f t="shared" si="512"/>
        <v>0</v>
      </c>
      <c r="FG283" s="631">
        <f t="shared" si="512"/>
        <v>0</v>
      </c>
      <c r="FH283" s="631">
        <f t="shared" si="512"/>
        <v>0</v>
      </c>
      <c r="FI283" s="631">
        <f t="shared" si="512"/>
        <v>0</v>
      </c>
      <c r="FJ283" s="631">
        <f t="shared" si="512"/>
        <v>0</v>
      </c>
      <c r="FK283" s="631">
        <f t="shared" si="512"/>
        <v>0</v>
      </c>
      <c r="FL283" s="631">
        <f t="shared" si="512"/>
        <v>0</v>
      </c>
      <c r="FM283" s="631">
        <f t="shared" si="512"/>
        <v>0</v>
      </c>
      <c r="FN283" s="631">
        <f t="shared" si="512"/>
        <v>0</v>
      </c>
      <c r="FO283" s="631">
        <f t="shared" si="512"/>
        <v>0</v>
      </c>
      <c r="FP283" s="631">
        <f t="shared" si="512"/>
        <v>0</v>
      </c>
      <c r="FQ283" s="631">
        <f t="shared" si="512"/>
        <v>0</v>
      </c>
      <c r="FR283" s="631">
        <f t="shared" si="512"/>
        <v>0</v>
      </c>
      <c r="FS283" s="631">
        <f t="shared" si="512"/>
        <v>0</v>
      </c>
      <c r="FT283" s="631">
        <f t="shared" si="427"/>
        <v>0</v>
      </c>
      <c r="FU283" s="631">
        <f t="shared" si="427"/>
        <v>0</v>
      </c>
      <c r="FV283" s="631">
        <f t="shared" si="513"/>
        <v>0</v>
      </c>
      <c r="FW283" s="631">
        <f t="shared" si="513"/>
        <v>0</v>
      </c>
      <c r="FX283" s="631">
        <f t="shared" si="513"/>
        <v>0</v>
      </c>
      <c r="FY283" s="631">
        <f t="shared" si="513"/>
        <v>0</v>
      </c>
      <c r="FZ283" s="631">
        <f t="shared" si="513"/>
        <v>0</v>
      </c>
      <c r="GA283" s="631">
        <f t="shared" si="513"/>
        <v>0</v>
      </c>
      <c r="GB283" s="631">
        <f t="shared" si="513"/>
        <v>0</v>
      </c>
      <c r="GC283" s="631">
        <f t="shared" si="513"/>
        <v>0</v>
      </c>
      <c r="GD283" s="631">
        <f t="shared" si="485"/>
        <v>0</v>
      </c>
      <c r="GE283" s="631">
        <f t="shared" si="485"/>
        <v>0</v>
      </c>
      <c r="GF283" s="631">
        <f t="shared" si="485"/>
        <v>0</v>
      </c>
      <c r="GG283" s="631">
        <f t="shared" si="485"/>
        <v>0</v>
      </c>
      <c r="GH283" s="631">
        <f t="shared" si="485"/>
        <v>0</v>
      </c>
      <c r="GI283" s="631">
        <f t="shared" si="486"/>
        <v>0</v>
      </c>
      <c r="GJ283" s="631">
        <f t="shared" si="486"/>
        <v>0</v>
      </c>
      <c r="GK283" s="631">
        <f t="shared" si="486"/>
        <v>0</v>
      </c>
      <c r="GL283" s="631">
        <f t="shared" si="486"/>
        <v>0</v>
      </c>
      <c r="GM283" s="631">
        <f t="shared" si="486"/>
        <v>0</v>
      </c>
      <c r="GN283" s="631">
        <f t="shared" si="486"/>
        <v>0</v>
      </c>
      <c r="GO283" s="631"/>
      <c r="GP283" s="631">
        <f t="shared" si="516"/>
        <v>0</v>
      </c>
      <c r="GQ283" s="631">
        <f t="shared" si="516"/>
        <v>0</v>
      </c>
      <c r="GR283" s="631">
        <f t="shared" si="516"/>
        <v>0</v>
      </c>
      <c r="GS283" s="631">
        <f t="shared" si="516"/>
        <v>0</v>
      </c>
      <c r="GT283" s="631">
        <f t="shared" si="516"/>
        <v>0</v>
      </c>
      <c r="GU283" s="631">
        <f t="shared" si="516"/>
        <v>0</v>
      </c>
      <c r="GV283" s="631">
        <f t="shared" si="516"/>
        <v>0</v>
      </c>
      <c r="GW283" s="631">
        <f t="shared" si="516"/>
        <v>0</v>
      </c>
      <c r="GX283" s="631">
        <f t="shared" si="516"/>
        <v>0</v>
      </c>
      <c r="GY283" s="631">
        <f t="shared" si="516"/>
        <v>0</v>
      </c>
      <c r="GZ283" s="631">
        <f t="shared" si="516"/>
        <v>0</v>
      </c>
      <c r="HA283" s="631">
        <f t="shared" si="516"/>
        <v>0</v>
      </c>
      <c r="HB283" s="631">
        <f t="shared" si="516"/>
        <v>0</v>
      </c>
      <c r="HC283" s="631">
        <f t="shared" si="516"/>
        <v>0</v>
      </c>
      <c r="HD283" s="631">
        <f t="shared" si="516"/>
        <v>0</v>
      </c>
      <c r="HE283" s="631">
        <f t="shared" si="408"/>
        <v>0</v>
      </c>
      <c r="HF283" s="631">
        <f t="shared" si="408"/>
        <v>0</v>
      </c>
      <c r="HG283" s="631">
        <f t="shared" si="408"/>
        <v>0</v>
      </c>
      <c r="HH283" s="631">
        <f t="shared" si="408"/>
        <v>0</v>
      </c>
      <c r="HI283" s="631">
        <f t="shared" si="470"/>
        <v>0</v>
      </c>
      <c r="HJ283" s="631">
        <f t="shared" si="470"/>
        <v>0</v>
      </c>
      <c r="HK283" s="631">
        <f t="shared" si="470"/>
        <v>0</v>
      </c>
      <c r="HL283" s="631">
        <f t="shared" si="470"/>
        <v>0</v>
      </c>
      <c r="HM283" s="631">
        <f t="shared" si="470"/>
        <v>0</v>
      </c>
      <c r="HN283" s="631">
        <f t="shared" si="470"/>
        <v>0</v>
      </c>
      <c r="HO283" s="631">
        <f t="shared" si="470"/>
        <v>0</v>
      </c>
      <c r="HP283" s="631">
        <f t="shared" si="470"/>
        <v>0</v>
      </c>
      <c r="HQ283" s="631">
        <f t="shared" si="470"/>
        <v>0</v>
      </c>
      <c r="HR283" s="631">
        <f t="shared" si="515"/>
        <v>0</v>
      </c>
      <c r="HS283" s="631">
        <f t="shared" si="515"/>
        <v>0</v>
      </c>
      <c r="HT283" s="631">
        <f t="shared" si="515"/>
        <v>0</v>
      </c>
      <c r="HU283" s="631">
        <f t="shared" si="515"/>
        <v>0</v>
      </c>
      <c r="HV283" s="631">
        <f t="shared" si="511"/>
        <v>0</v>
      </c>
      <c r="HW283" s="631">
        <f t="shared" si="511"/>
        <v>0</v>
      </c>
      <c r="HX283" s="631">
        <f t="shared" si="511"/>
        <v>0</v>
      </c>
      <c r="HY283" s="631">
        <f t="shared" si="511"/>
        <v>0</v>
      </c>
      <c r="HZ283" s="631">
        <f t="shared" si="511"/>
        <v>0</v>
      </c>
      <c r="IA283" s="631">
        <f t="shared" si="511"/>
        <v>0</v>
      </c>
      <c r="IB283" s="631">
        <f t="shared" si="511"/>
        <v>0</v>
      </c>
      <c r="IC283" s="631">
        <f t="shared" si="511"/>
        <v>0</v>
      </c>
      <c r="ID283" s="631">
        <f t="shared" si="511"/>
        <v>0</v>
      </c>
      <c r="IE283" s="631">
        <f t="shared" si="511"/>
        <v>0</v>
      </c>
      <c r="IF283" s="631">
        <f t="shared" si="511"/>
        <v>0</v>
      </c>
      <c r="IG283" s="631">
        <f t="shared" si="511"/>
        <v>0</v>
      </c>
      <c r="IH283" s="631">
        <f t="shared" si="511"/>
        <v>0</v>
      </c>
      <c r="II283" s="631">
        <f t="shared" si="511"/>
        <v>0</v>
      </c>
      <c r="IJ283" s="631">
        <f t="shared" si="511"/>
        <v>0</v>
      </c>
      <c r="IK283" s="631">
        <f t="shared" si="511"/>
        <v>0</v>
      </c>
      <c r="IL283" s="631">
        <f t="shared" si="514"/>
        <v>0</v>
      </c>
      <c r="IM283" s="631">
        <f t="shared" si="514"/>
        <v>0</v>
      </c>
      <c r="IN283" s="631">
        <f t="shared" si="514"/>
        <v>0</v>
      </c>
      <c r="IO283" s="631">
        <f t="shared" si="514"/>
        <v>0</v>
      </c>
      <c r="IP283" s="631">
        <f t="shared" si="514"/>
        <v>0</v>
      </c>
      <c r="IQ283" s="631">
        <f t="shared" si="514"/>
        <v>0</v>
      </c>
      <c r="IR283" s="631">
        <f t="shared" si="514"/>
        <v>0</v>
      </c>
      <c r="IS283" s="631">
        <f t="shared" si="514"/>
        <v>0</v>
      </c>
      <c r="IT283" s="631"/>
      <c r="IU283" s="631">
        <f t="shared" si="517"/>
        <v>0</v>
      </c>
      <c r="IV283" s="631">
        <f t="shared" si="517"/>
        <v>0</v>
      </c>
      <c r="IW283" s="631">
        <f t="shared" si="517"/>
        <v>0</v>
      </c>
      <c r="IX283" s="631">
        <f t="shared" si="517"/>
        <v>0</v>
      </c>
      <c r="IY283" s="631">
        <f t="shared" si="517"/>
        <v>0</v>
      </c>
      <c r="IZ283" s="631">
        <f t="shared" si="517"/>
        <v>0</v>
      </c>
      <c r="JA283" s="631">
        <f t="shared" si="517"/>
        <v>0</v>
      </c>
      <c r="JB283" s="631">
        <f t="shared" si="517"/>
        <v>0</v>
      </c>
      <c r="JC283" s="631">
        <f t="shared" si="517"/>
        <v>0</v>
      </c>
      <c r="JD283" s="631">
        <f t="shared" si="517"/>
        <v>0</v>
      </c>
      <c r="JE283" s="631">
        <f t="shared" si="518"/>
        <v>0</v>
      </c>
      <c r="JF283" s="631">
        <f t="shared" si="518"/>
        <v>0</v>
      </c>
      <c r="JG283" s="631">
        <f t="shared" si="518"/>
        <v>0</v>
      </c>
      <c r="JH283" s="631">
        <f t="shared" si="518"/>
        <v>0</v>
      </c>
      <c r="JI283" s="631">
        <f t="shared" si="518"/>
        <v>0</v>
      </c>
      <c r="JJ283" s="631">
        <f t="shared" si="518"/>
        <v>0</v>
      </c>
      <c r="JK283" s="631">
        <f t="shared" si="518"/>
        <v>0</v>
      </c>
      <c r="JL283" s="631">
        <f t="shared" si="518"/>
        <v>0</v>
      </c>
      <c r="JM283" s="631">
        <f t="shared" si="518"/>
        <v>0</v>
      </c>
      <c r="JN283" s="631">
        <f t="shared" si="518"/>
        <v>0</v>
      </c>
      <c r="JO283" s="631">
        <f t="shared" si="519"/>
        <v>0</v>
      </c>
      <c r="JP283" s="631">
        <f t="shared" si="519"/>
        <v>0</v>
      </c>
      <c r="JQ283" s="631">
        <f t="shared" si="519"/>
        <v>0</v>
      </c>
      <c r="JR283" s="631">
        <f t="shared" si="519"/>
        <v>0</v>
      </c>
      <c r="JS283" s="631">
        <f t="shared" si="519"/>
        <v>0</v>
      </c>
      <c r="JT283" s="631">
        <f t="shared" si="519"/>
        <v>0</v>
      </c>
      <c r="JU283" s="631">
        <f t="shared" si="519"/>
        <v>0</v>
      </c>
      <c r="JV283" s="631">
        <f t="shared" si="519"/>
        <v>0</v>
      </c>
      <c r="JW283" s="631">
        <f t="shared" si="519"/>
        <v>0</v>
      </c>
      <c r="JX283" s="631">
        <f t="shared" si="519"/>
        <v>0</v>
      </c>
      <c r="JY283" s="631">
        <f t="shared" si="520"/>
        <v>0</v>
      </c>
      <c r="JZ283" s="631">
        <f t="shared" si="520"/>
        <v>0</v>
      </c>
      <c r="KA283" s="631">
        <f t="shared" si="520"/>
        <v>0</v>
      </c>
      <c r="KB283" s="631">
        <f t="shared" si="520"/>
        <v>0</v>
      </c>
      <c r="KC283" s="631">
        <f t="shared" si="520"/>
        <v>0</v>
      </c>
      <c r="KD283" s="631">
        <f t="shared" si="520"/>
        <v>0</v>
      </c>
      <c r="KE283" s="631">
        <f t="shared" si="520"/>
        <v>0</v>
      </c>
      <c r="KF283" s="631">
        <f t="shared" si="520"/>
        <v>0</v>
      </c>
      <c r="KG283" s="631">
        <f t="shared" si="520"/>
        <v>0</v>
      </c>
      <c r="KH283" s="631">
        <f t="shared" si="520"/>
        <v>0</v>
      </c>
      <c r="KI283" s="631">
        <f t="shared" si="521"/>
        <v>0</v>
      </c>
      <c r="KJ283" s="631">
        <f t="shared" si="521"/>
        <v>0</v>
      </c>
      <c r="KK283" s="631">
        <f t="shared" si="521"/>
        <v>0</v>
      </c>
      <c r="KL283" s="631">
        <f t="shared" si="521"/>
        <v>0</v>
      </c>
      <c r="KM283" s="631">
        <f t="shared" si="521"/>
        <v>0</v>
      </c>
      <c r="KN283" s="631">
        <f t="shared" si="521"/>
        <v>0</v>
      </c>
      <c r="KO283" s="631">
        <f t="shared" si="521"/>
        <v>0</v>
      </c>
      <c r="KP283" s="631">
        <f t="shared" si="521"/>
        <v>0</v>
      </c>
      <c r="KQ283" s="631">
        <f t="shared" si="521"/>
        <v>0</v>
      </c>
      <c r="KR283" s="631">
        <f t="shared" si="521"/>
        <v>0</v>
      </c>
      <c r="KS283" s="631">
        <f t="shared" si="522"/>
        <v>0</v>
      </c>
      <c r="KT283" s="631">
        <f t="shared" si="522"/>
        <v>0</v>
      </c>
      <c r="KU283" s="631">
        <f t="shared" si="522"/>
        <v>0</v>
      </c>
      <c r="KV283" s="631">
        <f t="shared" si="522"/>
        <v>0</v>
      </c>
      <c r="KW283" s="631">
        <f t="shared" si="522"/>
        <v>0</v>
      </c>
      <c r="KX283" s="631">
        <f t="shared" si="522"/>
        <v>0</v>
      </c>
      <c r="KY283" s="631"/>
      <c r="KZ283" s="631">
        <f t="shared" si="523"/>
        <v>0</v>
      </c>
      <c r="LA283" s="631">
        <f t="shared" si="523"/>
        <v>0</v>
      </c>
      <c r="LB283" s="631">
        <f t="shared" si="523"/>
        <v>0</v>
      </c>
      <c r="LC283" s="631">
        <f t="shared" si="523"/>
        <v>0</v>
      </c>
      <c r="LD283" s="631">
        <f t="shared" si="523"/>
        <v>0</v>
      </c>
      <c r="LE283" s="631">
        <f t="shared" si="523"/>
        <v>0</v>
      </c>
      <c r="LF283" s="631">
        <f t="shared" si="523"/>
        <v>0</v>
      </c>
      <c r="LG283" s="631">
        <f t="shared" si="523"/>
        <v>0</v>
      </c>
      <c r="LH283" s="631">
        <f t="shared" si="523"/>
        <v>0</v>
      </c>
      <c r="LI283" s="631">
        <f t="shared" si="523"/>
        <v>0</v>
      </c>
      <c r="LJ283" s="631">
        <f t="shared" si="524"/>
        <v>0</v>
      </c>
      <c r="LK283" s="631">
        <f t="shared" si="524"/>
        <v>0</v>
      </c>
      <c r="LL283" s="631">
        <f t="shared" si="524"/>
        <v>0</v>
      </c>
      <c r="LM283" s="631">
        <f t="shared" si="524"/>
        <v>0</v>
      </c>
      <c r="LN283" s="631">
        <f t="shared" si="524"/>
        <v>0</v>
      </c>
      <c r="LO283" s="631">
        <f t="shared" si="524"/>
        <v>0</v>
      </c>
      <c r="LP283" s="631">
        <f t="shared" si="524"/>
        <v>0</v>
      </c>
      <c r="LQ283" s="631">
        <f t="shared" si="524"/>
        <v>0</v>
      </c>
      <c r="LR283" s="631">
        <f t="shared" si="524"/>
        <v>0</v>
      </c>
      <c r="LS283" s="631">
        <f t="shared" si="524"/>
        <v>0</v>
      </c>
      <c r="LT283" s="631">
        <f t="shared" si="525"/>
        <v>0</v>
      </c>
      <c r="LU283" s="631">
        <f t="shared" si="525"/>
        <v>0</v>
      </c>
      <c r="LV283" s="631">
        <f t="shared" si="525"/>
        <v>0</v>
      </c>
      <c r="LW283" s="631">
        <f t="shared" si="525"/>
        <v>0</v>
      </c>
      <c r="LX283" s="631">
        <f t="shared" si="525"/>
        <v>0</v>
      </c>
      <c r="LY283" s="631">
        <f t="shared" si="525"/>
        <v>0</v>
      </c>
      <c r="LZ283" s="631">
        <f t="shared" si="525"/>
        <v>0</v>
      </c>
      <c r="MA283" s="631">
        <f t="shared" si="525"/>
        <v>0</v>
      </c>
      <c r="MB283" s="631">
        <f t="shared" si="525"/>
        <v>0</v>
      </c>
      <c r="MC283" s="631">
        <f t="shared" si="525"/>
        <v>0</v>
      </c>
      <c r="MD283" s="631">
        <f t="shared" si="526"/>
        <v>0</v>
      </c>
      <c r="ME283" s="631">
        <f t="shared" si="526"/>
        <v>0</v>
      </c>
      <c r="MF283" s="631">
        <f t="shared" si="526"/>
        <v>0</v>
      </c>
      <c r="MG283" s="631">
        <f t="shared" si="526"/>
        <v>0</v>
      </c>
      <c r="MH283" s="631">
        <f t="shared" si="526"/>
        <v>0</v>
      </c>
      <c r="MI283" s="631">
        <f t="shared" si="526"/>
        <v>0</v>
      </c>
      <c r="MJ283" s="631">
        <f t="shared" si="526"/>
        <v>0</v>
      </c>
      <c r="MK283" s="631">
        <f t="shared" si="526"/>
        <v>0</v>
      </c>
      <c r="ML283" s="631">
        <f t="shared" si="526"/>
        <v>0</v>
      </c>
      <c r="MM283" s="631">
        <f t="shared" si="526"/>
        <v>0</v>
      </c>
      <c r="MN283" s="631">
        <f t="shared" si="527"/>
        <v>0</v>
      </c>
      <c r="MO283" s="631">
        <f t="shared" si="527"/>
        <v>0</v>
      </c>
      <c r="MP283" s="631">
        <f t="shared" si="527"/>
        <v>0</v>
      </c>
      <c r="MQ283" s="631">
        <f t="shared" si="527"/>
        <v>0</v>
      </c>
      <c r="MR283" s="631">
        <f t="shared" si="527"/>
        <v>0</v>
      </c>
      <c r="MS283" s="631">
        <f t="shared" si="527"/>
        <v>0</v>
      </c>
      <c r="MT283" s="631">
        <f t="shared" si="527"/>
        <v>0</v>
      </c>
      <c r="MU283" s="631">
        <f t="shared" si="527"/>
        <v>0</v>
      </c>
      <c r="MV283" s="631">
        <f t="shared" si="527"/>
        <v>0</v>
      </c>
      <c r="MW283" s="631">
        <f t="shared" si="527"/>
        <v>0</v>
      </c>
      <c r="MX283" s="631">
        <f t="shared" si="528"/>
        <v>0</v>
      </c>
      <c r="MY283" s="631">
        <f t="shared" si="528"/>
        <v>0</v>
      </c>
      <c r="MZ283" s="631">
        <f t="shared" si="528"/>
        <v>0</v>
      </c>
      <c r="NA283" s="631">
        <f t="shared" si="528"/>
        <v>0</v>
      </c>
      <c r="NB283" s="631">
        <f t="shared" si="528"/>
        <v>0</v>
      </c>
      <c r="NC283" s="631">
        <f t="shared" si="528"/>
        <v>0</v>
      </c>
    </row>
    <row r="284" spans="1:367" hidden="1">
      <c r="A284" s="504"/>
      <c r="B284" s="504"/>
      <c r="C284" s="497"/>
      <c r="D284" s="497"/>
      <c r="E284" s="362">
        <f t="shared" si="492"/>
        <v>0</v>
      </c>
      <c r="F284" s="363">
        <f t="shared" si="493"/>
        <v>0</v>
      </c>
      <c r="G284" s="498">
        <f>E284*Dichtheden!$V$70</f>
        <v>0</v>
      </c>
      <c r="H284" s="499">
        <f>IF(C284=0,0,ROUND(IF((G284/2)/Dichtheden!$C$3&lt;1,1,(G284/2)/Dichtheden!$C$3),0))</f>
        <v>0</v>
      </c>
      <c r="I284" s="498">
        <f>E284*Dichtheden!$AJ$70</f>
        <v>0</v>
      </c>
      <c r="J284" s="499">
        <f>IF(C284=0,0,ROUND(IF((I284/2)/Dichtheden!$D$3&lt;1,1,(I284/2)/Dichtheden!$D$3),0))</f>
        <v>0</v>
      </c>
      <c r="K284" s="498">
        <f t="shared" si="494"/>
        <v>0</v>
      </c>
      <c r="L284" s="500">
        <f t="shared" si="507"/>
        <v>0</v>
      </c>
      <c r="M284" s="498">
        <f>IF(D284=0,0,IF((D284*Dichtheden!$G$4)&lt;25,25,D284*Dichtheden!$G$4))</f>
        <v>0</v>
      </c>
      <c r="N284" s="499">
        <f>D284*Dichtheden!$H$4</f>
        <v>0</v>
      </c>
      <c r="O284" s="501"/>
      <c r="P284" s="501"/>
      <c r="Q284" s="502">
        <f>E284*Dichtheden!$AS$68</f>
        <v>0</v>
      </c>
      <c r="R284" s="495">
        <f>IF(Q284=0,0,ROUND(IF((Q284/2)/Dichtheden!$C$3&lt;1,1,(Q284/2)/Dichtheden!$C$3),0))</f>
        <v>0</v>
      </c>
      <c r="S284" s="502">
        <f>E284*Dichtheden!$AY$68</f>
        <v>0</v>
      </c>
      <c r="T284" s="495">
        <f>IF(Q284=0,0,ROUND(IF((S284/2)/Dichtheden!$D$3&lt;1,1,(S284/2)/Dichtheden!$D$3),0))</f>
        <v>0</v>
      </c>
      <c r="U284" s="502">
        <f>D284*Dichtheden!$G$5</f>
        <v>0</v>
      </c>
      <c r="V284" s="502">
        <f>D284*Dichtheden!$H$5</f>
        <v>0</v>
      </c>
      <c r="X284" s="630"/>
      <c r="AA284" s="628">
        <f t="shared" si="488"/>
        <v>0</v>
      </c>
      <c r="AB284" s="628">
        <f t="shared" si="488"/>
        <v>0</v>
      </c>
      <c r="AC284" s="628">
        <f t="shared" ref="AA284:AP300" si="529">IF($A284=AC$60,$C284,0)</f>
        <v>0</v>
      </c>
      <c r="AD284" s="628">
        <f t="shared" si="529"/>
        <v>0</v>
      </c>
      <c r="AE284" s="628">
        <f t="shared" si="529"/>
        <v>0</v>
      </c>
      <c r="AF284" s="628">
        <f t="shared" si="529"/>
        <v>0</v>
      </c>
      <c r="AG284" s="628">
        <f t="shared" si="529"/>
        <v>0</v>
      </c>
      <c r="AH284" s="628">
        <f t="shared" si="529"/>
        <v>0</v>
      </c>
      <c r="AI284" s="628">
        <f t="shared" si="529"/>
        <v>0</v>
      </c>
      <c r="AJ284" s="628">
        <f t="shared" si="529"/>
        <v>0</v>
      </c>
      <c r="AK284" s="628">
        <f t="shared" si="529"/>
        <v>0</v>
      </c>
      <c r="AL284" s="628">
        <f t="shared" si="529"/>
        <v>0</v>
      </c>
      <c r="AM284" s="628">
        <f t="shared" si="529"/>
        <v>0</v>
      </c>
      <c r="AN284" s="628">
        <f t="shared" si="529"/>
        <v>0</v>
      </c>
      <c r="AO284" s="628">
        <f t="shared" si="529"/>
        <v>0</v>
      </c>
      <c r="AP284" s="628">
        <f t="shared" si="529"/>
        <v>0</v>
      </c>
      <c r="AQ284" s="628">
        <f t="shared" si="508"/>
        <v>0</v>
      </c>
      <c r="AR284" s="628">
        <f t="shared" si="508"/>
        <v>0</v>
      </c>
      <c r="AS284" s="628">
        <f t="shared" si="508"/>
        <v>0</v>
      </c>
      <c r="AT284" s="628">
        <f t="shared" si="508"/>
        <v>0</v>
      </c>
      <c r="AU284" s="628">
        <f t="shared" si="508"/>
        <v>0</v>
      </c>
      <c r="AV284" s="628">
        <f t="shared" si="508"/>
        <v>0</v>
      </c>
      <c r="AW284" s="628">
        <f t="shared" si="508"/>
        <v>0</v>
      </c>
      <c r="AX284" s="628">
        <f t="shared" si="508"/>
        <v>0</v>
      </c>
      <c r="AY284" s="628">
        <f t="shared" si="508"/>
        <v>0</v>
      </c>
      <c r="AZ284" s="628">
        <f t="shared" si="508"/>
        <v>0</v>
      </c>
      <c r="BA284" s="628">
        <f t="shared" si="508"/>
        <v>0</v>
      </c>
      <c r="BB284" s="628">
        <f t="shared" si="508"/>
        <v>0</v>
      </c>
      <c r="BC284" s="628">
        <f t="shared" si="508"/>
        <v>0</v>
      </c>
      <c r="BD284" s="628">
        <f t="shared" si="508"/>
        <v>0</v>
      </c>
      <c r="BE284" s="628">
        <f t="shared" si="508"/>
        <v>0</v>
      </c>
      <c r="BF284" s="628">
        <f t="shared" si="508"/>
        <v>0</v>
      </c>
      <c r="BG284" s="628">
        <f t="shared" si="489"/>
        <v>0</v>
      </c>
      <c r="BH284" s="628">
        <f t="shared" si="489"/>
        <v>0</v>
      </c>
      <c r="BI284" s="628">
        <f t="shared" ref="BG284:BV300" si="530">IF($A284=BI$60,$C284,0)</f>
        <v>0</v>
      </c>
      <c r="BJ284" s="628">
        <f t="shared" si="530"/>
        <v>0</v>
      </c>
      <c r="BK284" s="628">
        <f t="shared" si="530"/>
        <v>0</v>
      </c>
      <c r="BL284" s="628">
        <f t="shared" si="530"/>
        <v>0</v>
      </c>
      <c r="BM284" s="628">
        <f t="shared" si="530"/>
        <v>0</v>
      </c>
      <c r="BN284" s="628">
        <f t="shared" si="530"/>
        <v>0</v>
      </c>
      <c r="BO284" s="628">
        <f t="shared" si="530"/>
        <v>0</v>
      </c>
      <c r="BP284" s="628">
        <f t="shared" si="530"/>
        <v>0</v>
      </c>
      <c r="BQ284" s="628">
        <f t="shared" si="530"/>
        <v>0</v>
      </c>
      <c r="BR284" s="628">
        <f t="shared" si="530"/>
        <v>0</v>
      </c>
      <c r="BS284" s="628">
        <f t="shared" si="530"/>
        <v>0</v>
      </c>
      <c r="BT284" s="628">
        <f t="shared" si="530"/>
        <v>0</v>
      </c>
      <c r="BU284" s="628">
        <f t="shared" si="530"/>
        <v>0</v>
      </c>
      <c r="BV284" s="628">
        <f t="shared" si="530"/>
        <v>0</v>
      </c>
      <c r="BW284" s="628">
        <f t="shared" si="463"/>
        <v>0</v>
      </c>
      <c r="BX284" s="628">
        <f t="shared" ref="BW284:CD315" si="531">IF($A284=BX$60,$C284,0)</f>
        <v>0</v>
      </c>
      <c r="BY284" s="628">
        <f t="shared" si="531"/>
        <v>0</v>
      </c>
      <c r="BZ284" s="628">
        <f t="shared" si="531"/>
        <v>0</v>
      </c>
      <c r="CA284" s="628">
        <f t="shared" si="531"/>
        <v>0</v>
      </c>
      <c r="CB284" s="628">
        <f t="shared" si="531"/>
        <v>0</v>
      </c>
      <c r="CC284" s="628">
        <f t="shared" si="531"/>
        <v>0</v>
      </c>
      <c r="CD284" s="628">
        <f t="shared" si="531"/>
        <v>0</v>
      </c>
      <c r="CE284" s="628"/>
      <c r="CF284" s="628">
        <f t="shared" si="490"/>
        <v>0</v>
      </c>
      <c r="CG284" s="628">
        <f t="shared" si="490"/>
        <v>0</v>
      </c>
      <c r="CH284" s="628">
        <f t="shared" ref="CF284:CU300" si="532">IF($A284=CH$60,$D284,0)</f>
        <v>0</v>
      </c>
      <c r="CI284" s="628">
        <f t="shared" si="532"/>
        <v>0</v>
      </c>
      <c r="CJ284" s="628">
        <f t="shared" si="532"/>
        <v>0</v>
      </c>
      <c r="CK284" s="628">
        <f t="shared" si="532"/>
        <v>0</v>
      </c>
      <c r="CL284" s="628">
        <f t="shared" si="532"/>
        <v>0</v>
      </c>
      <c r="CM284" s="628">
        <f t="shared" si="532"/>
        <v>0</v>
      </c>
      <c r="CN284" s="628">
        <f t="shared" si="532"/>
        <v>0</v>
      </c>
      <c r="CO284" s="628">
        <f t="shared" si="532"/>
        <v>0</v>
      </c>
      <c r="CP284" s="628">
        <f t="shared" si="532"/>
        <v>0</v>
      </c>
      <c r="CQ284" s="628">
        <f t="shared" si="532"/>
        <v>0</v>
      </c>
      <c r="CR284" s="628">
        <f t="shared" si="532"/>
        <v>0</v>
      </c>
      <c r="CS284" s="628">
        <f t="shared" si="532"/>
        <v>0</v>
      </c>
      <c r="CT284" s="628">
        <f t="shared" si="532"/>
        <v>0</v>
      </c>
      <c r="CU284" s="628">
        <f t="shared" si="532"/>
        <v>0</v>
      </c>
      <c r="CV284" s="628">
        <f t="shared" si="509"/>
        <v>0</v>
      </c>
      <c r="CW284" s="628">
        <f t="shared" si="509"/>
        <v>0</v>
      </c>
      <c r="CX284" s="628">
        <f t="shared" si="509"/>
        <v>0</v>
      </c>
      <c r="CY284" s="628">
        <f t="shared" si="509"/>
        <v>0</v>
      </c>
      <c r="CZ284" s="628">
        <f t="shared" si="509"/>
        <v>0</v>
      </c>
      <c r="DA284" s="628">
        <f t="shared" si="509"/>
        <v>0</v>
      </c>
      <c r="DB284" s="628">
        <f t="shared" si="509"/>
        <v>0</v>
      </c>
      <c r="DC284" s="628">
        <f t="shared" si="509"/>
        <v>0</v>
      </c>
      <c r="DD284" s="628">
        <f t="shared" si="509"/>
        <v>0</v>
      </c>
      <c r="DE284" s="628">
        <f t="shared" si="509"/>
        <v>0</v>
      </c>
      <c r="DF284" s="628">
        <f t="shared" si="509"/>
        <v>0</v>
      </c>
      <c r="DG284" s="628">
        <f t="shared" si="509"/>
        <v>0</v>
      </c>
      <c r="DH284" s="628">
        <f t="shared" si="509"/>
        <v>0</v>
      </c>
      <c r="DI284" s="628">
        <f t="shared" si="509"/>
        <v>0</v>
      </c>
      <c r="DJ284" s="628">
        <f t="shared" si="509"/>
        <v>0</v>
      </c>
      <c r="DK284" s="628">
        <f t="shared" si="509"/>
        <v>0</v>
      </c>
      <c r="DL284" s="628">
        <f t="shared" si="491"/>
        <v>0</v>
      </c>
      <c r="DM284" s="628">
        <f t="shared" si="491"/>
        <v>0</v>
      </c>
      <c r="DN284" s="628">
        <f t="shared" ref="DL284:EA300" si="533">IF($A284=DN$60,$D284,0)</f>
        <v>0</v>
      </c>
      <c r="DO284" s="628">
        <f t="shared" si="533"/>
        <v>0</v>
      </c>
      <c r="DP284" s="628">
        <f t="shared" si="533"/>
        <v>0</v>
      </c>
      <c r="DQ284" s="628">
        <f t="shared" si="533"/>
        <v>0</v>
      </c>
      <c r="DR284" s="628">
        <f t="shared" si="533"/>
        <v>0</v>
      </c>
      <c r="DS284" s="628">
        <f t="shared" si="533"/>
        <v>0</v>
      </c>
      <c r="DT284" s="628">
        <f t="shared" si="533"/>
        <v>0</v>
      </c>
      <c r="DU284" s="628">
        <f t="shared" si="533"/>
        <v>0</v>
      </c>
      <c r="DV284" s="628">
        <f t="shared" si="533"/>
        <v>0</v>
      </c>
      <c r="DW284" s="628">
        <f t="shared" si="533"/>
        <v>0</v>
      </c>
      <c r="DX284" s="628">
        <f t="shared" si="533"/>
        <v>0</v>
      </c>
      <c r="DY284" s="628">
        <f t="shared" si="533"/>
        <v>0</v>
      </c>
      <c r="DZ284" s="628">
        <f t="shared" si="533"/>
        <v>0</v>
      </c>
      <c r="EA284" s="628">
        <f t="shared" si="533"/>
        <v>0</v>
      </c>
      <c r="EB284" s="628">
        <f t="shared" si="466"/>
        <v>0</v>
      </c>
      <c r="EC284" s="628">
        <f t="shared" ref="EB284:EI315" si="534">IF($A284=EC$60,$D284,0)</f>
        <v>0</v>
      </c>
      <c r="ED284" s="628">
        <f t="shared" si="534"/>
        <v>0</v>
      </c>
      <c r="EE284" s="628">
        <f t="shared" si="534"/>
        <v>0</v>
      </c>
      <c r="EF284" s="628">
        <f t="shared" si="534"/>
        <v>0</v>
      </c>
      <c r="EG284" s="628">
        <f t="shared" si="534"/>
        <v>0</v>
      </c>
      <c r="EH284" s="628">
        <f t="shared" si="534"/>
        <v>0</v>
      </c>
      <c r="EI284" s="628">
        <f t="shared" si="534"/>
        <v>0</v>
      </c>
      <c r="EJ284" s="631"/>
      <c r="EK284" s="631">
        <f t="shared" si="510"/>
        <v>0</v>
      </c>
      <c r="EL284" s="631">
        <f t="shared" si="510"/>
        <v>0</v>
      </c>
      <c r="EM284" s="631">
        <f t="shared" si="510"/>
        <v>0</v>
      </c>
      <c r="EN284" s="631">
        <f t="shared" si="510"/>
        <v>0</v>
      </c>
      <c r="EO284" s="631">
        <f t="shared" si="510"/>
        <v>0</v>
      </c>
      <c r="EP284" s="631">
        <f t="shared" si="510"/>
        <v>0</v>
      </c>
      <c r="EQ284" s="631">
        <f t="shared" si="510"/>
        <v>0</v>
      </c>
      <c r="ER284" s="631">
        <f t="shared" si="510"/>
        <v>0</v>
      </c>
      <c r="ES284" s="631">
        <f t="shared" si="510"/>
        <v>0</v>
      </c>
      <c r="ET284" s="631">
        <f t="shared" si="510"/>
        <v>0</v>
      </c>
      <c r="EU284" s="631">
        <f t="shared" si="510"/>
        <v>0</v>
      </c>
      <c r="EV284" s="631">
        <f t="shared" si="510"/>
        <v>0</v>
      </c>
      <c r="EW284" s="631">
        <f t="shared" si="510"/>
        <v>0</v>
      </c>
      <c r="EX284" s="631">
        <f t="shared" si="510"/>
        <v>0</v>
      </c>
      <c r="EY284" s="631">
        <f t="shared" si="510"/>
        <v>0</v>
      </c>
      <c r="EZ284" s="631">
        <f t="shared" si="510"/>
        <v>0</v>
      </c>
      <c r="FA284" s="631">
        <f t="shared" si="447"/>
        <v>0</v>
      </c>
      <c r="FB284" s="631">
        <f t="shared" si="447"/>
        <v>0</v>
      </c>
      <c r="FC284" s="631">
        <f t="shared" si="447"/>
        <v>0</v>
      </c>
      <c r="FD284" s="631">
        <f t="shared" si="512"/>
        <v>0</v>
      </c>
      <c r="FE284" s="631">
        <f t="shared" si="512"/>
        <v>0</v>
      </c>
      <c r="FF284" s="631">
        <f t="shared" si="512"/>
        <v>0</v>
      </c>
      <c r="FG284" s="631">
        <f t="shared" si="512"/>
        <v>0</v>
      </c>
      <c r="FH284" s="631">
        <f t="shared" si="512"/>
        <v>0</v>
      </c>
      <c r="FI284" s="631">
        <f t="shared" si="512"/>
        <v>0</v>
      </c>
      <c r="FJ284" s="631">
        <f t="shared" si="512"/>
        <v>0</v>
      </c>
      <c r="FK284" s="631">
        <f t="shared" si="512"/>
        <v>0</v>
      </c>
      <c r="FL284" s="631">
        <f t="shared" si="512"/>
        <v>0</v>
      </c>
      <c r="FM284" s="631">
        <f t="shared" si="512"/>
        <v>0</v>
      </c>
      <c r="FN284" s="631">
        <f t="shared" si="512"/>
        <v>0</v>
      </c>
      <c r="FO284" s="631">
        <f t="shared" si="512"/>
        <v>0</v>
      </c>
      <c r="FP284" s="631">
        <f t="shared" si="512"/>
        <v>0</v>
      </c>
      <c r="FQ284" s="631">
        <f t="shared" si="512"/>
        <v>0</v>
      </c>
      <c r="FR284" s="631">
        <f t="shared" si="512"/>
        <v>0</v>
      </c>
      <c r="FS284" s="631">
        <f t="shared" si="512"/>
        <v>0</v>
      </c>
      <c r="FT284" s="631">
        <f t="shared" si="427"/>
        <v>0</v>
      </c>
      <c r="FU284" s="631">
        <f t="shared" si="427"/>
        <v>0</v>
      </c>
      <c r="FV284" s="631">
        <f t="shared" si="513"/>
        <v>0</v>
      </c>
      <c r="FW284" s="631">
        <f t="shared" si="513"/>
        <v>0</v>
      </c>
      <c r="FX284" s="631">
        <f t="shared" si="513"/>
        <v>0</v>
      </c>
      <c r="FY284" s="631">
        <f t="shared" si="513"/>
        <v>0</v>
      </c>
      <c r="FZ284" s="631">
        <f t="shared" si="513"/>
        <v>0</v>
      </c>
      <c r="GA284" s="631">
        <f t="shared" si="513"/>
        <v>0</v>
      </c>
      <c r="GB284" s="631">
        <f t="shared" si="513"/>
        <v>0</v>
      </c>
      <c r="GC284" s="631">
        <f t="shared" si="513"/>
        <v>0</v>
      </c>
      <c r="GD284" s="631">
        <f t="shared" si="485"/>
        <v>0</v>
      </c>
      <c r="GE284" s="631">
        <f t="shared" si="485"/>
        <v>0</v>
      </c>
      <c r="GF284" s="631">
        <f t="shared" si="485"/>
        <v>0</v>
      </c>
      <c r="GG284" s="631">
        <f t="shared" si="485"/>
        <v>0</v>
      </c>
      <c r="GH284" s="631">
        <f t="shared" si="485"/>
        <v>0</v>
      </c>
      <c r="GI284" s="631">
        <f t="shared" si="486"/>
        <v>0</v>
      </c>
      <c r="GJ284" s="631">
        <f t="shared" si="486"/>
        <v>0</v>
      </c>
      <c r="GK284" s="631">
        <f t="shared" si="486"/>
        <v>0</v>
      </c>
      <c r="GL284" s="631">
        <f t="shared" si="486"/>
        <v>0</v>
      </c>
      <c r="GM284" s="631">
        <f t="shared" si="486"/>
        <v>0</v>
      </c>
      <c r="GN284" s="631">
        <f t="shared" si="486"/>
        <v>0</v>
      </c>
      <c r="GO284" s="631"/>
      <c r="GP284" s="631">
        <f t="shared" si="516"/>
        <v>0</v>
      </c>
      <c r="GQ284" s="631">
        <f t="shared" si="516"/>
        <v>0</v>
      </c>
      <c r="GR284" s="631">
        <f t="shared" si="516"/>
        <v>0</v>
      </c>
      <c r="GS284" s="631">
        <f t="shared" si="516"/>
        <v>0</v>
      </c>
      <c r="GT284" s="631">
        <f t="shared" si="516"/>
        <v>0</v>
      </c>
      <c r="GU284" s="631">
        <f t="shared" si="516"/>
        <v>0</v>
      </c>
      <c r="GV284" s="631">
        <f t="shared" si="516"/>
        <v>0</v>
      </c>
      <c r="GW284" s="631">
        <f t="shared" si="516"/>
        <v>0</v>
      </c>
      <c r="GX284" s="631">
        <f t="shared" si="516"/>
        <v>0</v>
      </c>
      <c r="GY284" s="631">
        <f t="shared" si="516"/>
        <v>0</v>
      </c>
      <c r="GZ284" s="631">
        <f t="shared" si="516"/>
        <v>0</v>
      </c>
      <c r="HA284" s="631">
        <f t="shared" si="516"/>
        <v>0</v>
      </c>
      <c r="HB284" s="631">
        <f t="shared" si="516"/>
        <v>0</v>
      </c>
      <c r="HC284" s="631">
        <f t="shared" si="516"/>
        <v>0</v>
      </c>
      <c r="HD284" s="631">
        <f t="shared" si="516"/>
        <v>0</v>
      </c>
      <c r="HE284" s="631">
        <f t="shared" si="408"/>
        <v>0</v>
      </c>
      <c r="HF284" s="631">
        <f t="shared" si="408"/>
        <v>0</v>
      </c>
      <c r="HG284" s="631">
        <f t="shared" si="408"/>
        <v>0</v>
      </c>
      <c r="HH284" s="631">
        <f t="shared" si="408"/>
        <v>0</v>
      </c>
      <c r="HI284" s="631">
        <f t="shared" si="470"/>
        <v>0</v>
      </c>
      <c r="HJ284" s="631">
        <f t="shared" si="470"/>
        <v>0</v>
      </c>
      <c r="HK284" s="631">
        <f t="shared" si="470"/>
        <v>0</v>
      </c>
      <c r="HL284" s="631">
        <f t="shared" si="470"/>
        <v>0</v>
      </c>
      <c r="HM284" s="631">
        <f t="shared" si="470"/>
        <v>0</v>
      </c>
      <c r="HN284" s="631">
        <f t="shared" si="470"/>
        <v>0</v>
      </c>
      <c r="HO284" s="631">
        <f t="shared" si="470"/>
        <v>0</v>
      </c>
      <c r="HP284" s="631">
        <f t="shared" ref="HI284:HQ313" si="535">IF($A284=HP$60,$J284,0)</f>
        <v>0</v>
      </c>
      <c r="HQ284" s="631">
        <f t="shared" si="535"/>
        <v>0</v>
      </c>
      <c r="HR284" s="631">
        <f t="shared" si="515"/>
        <v>0</v>
      </c>
      <c r="HS284" s="631">
        <f t="shared" si="515"/>
        <v>0</v>
      </c>
      <c r="HT284" s="631">
        <f t="shared" si="515"/>
        <v>0</v>
      </c>
      <c r="HU284" s="631">
        <f t="shared" si="515"/>
        <v>0</v>
      </c>
      <c r="HV284" s="631">
        <f t="shared" si="511"/>
        <v>0</v>
      </c>
      <c r="HW284" s="631">
        <f t="shared" si="511"/>
        <v>0</v>
      </c>
      <c r="HX284" s="631">
        <f t="shared" si="511"/>
        <v>0</v>
      </c>
      <c r="HY284" s="631">
        <f t="shared" si="511"/>
        <v>0</v>
      </c>
      <c r="HZ284" s="631">
        <f t="shared" si="511"/>
        <v>0</v>
      </c>
      <c r="IA284" s="631">
        <f t="shared" si="511"/>
        <v>0</v>
      </c>
      <c r="IB284" s="631">
        <f t="shared" si="511"/>
        <v>0</v>
      </c>
      <c r="IC284" s="631">
        <f t="shared" si="511"/>
        <v>0</v>
      </c>
      <c r="ID284" s="631">
        <f t="shared" si="511"/>
        <v>0</v>
      </c>
      <c r="IE284" s="631">
        <f t="shared" si="511"/>
        <v>0</v>
      </c>
      <c r="IF284" s="631">
        <f t="shared" si="511"/>
        <v>0</v>
      </c>
      <c r="IG284" s="631">
        <f t="shared" si="511"/>
        <v>0</v>
      </c>
      <c r="IH284" s="631">
        <f t="shared" si="511"/>
        <v>0</v>
      </c>
      <c r="II284" s="631">
        <f t="shared" si="511"/>
        <v>0</v>
      </c>
      <c r="IJ284" s="631">
        <f t="shared" si="511"/>
        <v>0</v>
      </c>
      <c r="IK284" s="631">
        <f t="shared" si="511"/>
        <v>0</v>
      </c>
      <c r="IL284" s="631">
        <f t="shared" si="514"/>
        <v>0</v>
      </c>
      <c r="IM284" s="631">
        <f t="shared" si="514"/>
        <v>0</v>
      </c>
      <c r="IN284" s="631">
        <f t="shared" si="514"/>
        <v>0</v>
      </c>
      <c r="IO284" s="631">
        <f t="shared" si="514"/>
        <v>0</v>
      </c>
      <c r="IP284" s="631">
        <f t="shared" si="514"/>
        <v>0</v>
      </c>
      <c r="IQ284" s="631">
        <f t="shared" si="514"/>
        <v>0</v>
      </c>
      <c r="IR284" s="631">
        <f t="shared" si="514"/>
        <v>0</v>
      </c>
      <c r="IS284" s="631">
        <f t="shared" si="514"/>
        <v>0</v>
      </c>
      <c r="IT284" s="631"/>
      <c r="IU284" s="631">
        <f t="shared" si="517"/>
        <v>0</v>
      </c>
      <c r="IV284" s="631">
        <f t="shared" si="517"/>
        <v>0</v>
      </c>
      <c r="IW284" s="631">
        <f t="shared" si="517"/>
        <v>0</v>
      </c>
      <c r="IX284" s="631">
        <f t="shared" si="517"/>
        <v>0</v>
      </c>
      <c r="IY284" s="631">
        <f t="shared" si="517"/>
        <v>0</v>
      </c>
      <c r="IZ284" s="631">
        <f t="shared" si="517"/>
        <v>0</v>
      </c>
      <c r="JA284" s="631">
        <f t="shared" si="517"/>
        <v>0</v>
      </c>
      <c r="JB284" s="631">
        <f t="shared" si="517"/>
        <v>0</v>
      </c>
      <c r="JC284" s="631">
        <f t="shared" si="517"/>
        <v>0</v>
      </c>
      <c r="JD284" s="631">
        <f t="shared" si="517"/>
        <v>0</v>
      </c>
      <c r="JE284" s="631">
        <f t="shared" si="518"/>
        <v>0</v>
      </c>
      <c r="JF284" s="631">
        <f t="shared" si="518"/>
        <v>0</v>
      </c>
      <c r="JG284" s="631">
        <f t="shared" si="518"/>
        <v>0</v>
      </c>
      <c r="JH284" s="631">
        <f t="shared" si="518"/>
        <v>0</v>
      </c>
      <c r="JI284" s="631">
        <f t="shared" si="518"/>
        <v>0</v>
      </c>
      <c r="JJ284" s="631">
        <f t="shared" si="518"/>
        <v>0</v>
      </c>
      <c r="JK284" s="631">
        <f t="shared" si="518"/>
        <v>0</v>
      </c>
      <c r="JL284" s="631">
        <f t="shared" si="518"/>
        <v>0</v>
      </c>
      <c r="JM284" s="631">
        <f t="shared" si="518"/>
        <v>0</v>
      </c>
      <c r="JN284" s="631">
        <f t="shared" si="518"/>
        <v>0</v>
      </c>
      <c r="JO284" s="631">
        <f t="shared" si="519"/>
        <v>0</v>
      </c>
      <c r="JP284" s="631">
        <f t="shared" si="519"/>
        <v>0</v>
      </c>
      <c r="JQ284" s="631">
        <f t="shared" si="519"/>
        <v>0</v>
      </c>
      <c r="JR284" s="631">
        <f t="shared" si="519"/>
        <v>0</v>
      </c>
      <c r="JS284" s="631">
        <f t="shared" si="519"/>
        <v>0</v>
      </c>
      <c r="JT284" s="631">
        <f t="shared" si="519"/>
        <v>0</v>
      </c>
      <c r="JU284" s="631">
        <f t="shared" si="519"/>
        <v>0</v>
      </c>
      <c r="JV284" s="631">
        <f t="shared" si="519"/>
        <v>0</v>
      </c>
      <c r="JW284" s="631">
        <f t="shared" si="519"/>
        <v>0</v>
      </c>
      <c r="JX284" s="631">
        <f t="shared" si="519"/>
        <v>0</v>
      </c>
      <c r="JY284" s="631">
        <f t="shared" si="520"/>
        <v>0</v>
      </c>
      <c r="JZ284" s="631">
        <f t="shared" si="520"/>
        <v>0</v>
      </c>
      <c r="KA284" s="631">
        <f t="shared" si="520"/>
        <v>0</v>
      </c>
      <c r="KB284" s="631">
        <f t="shared" si="520"/>
        <v>0</v>
      </c>
      <c r="KC284" s="631">
        <f t="shared" si="520"/>
        <v>0</v>
      </c>
      <c r="KD284" s="631">
        <f t="shared" si="520"/>
        <v>0</v>
      </c>
      <c r="KE284" s="631">
        <f t="shared" si="520"/>
        <v>0</v>
      </c>
      <c r="KF284" s="631">
        <f t="shared" si="520"/>
        <v>0</v>
      </c>
      <c r="KG284" s="631">
        <f t="shared" si="520"/>
        <v>0</v>
      </c>
      <c r="KH284" s="631">
        <f t="shared" si="520"/>
        <v>0</v>
      </c>
      <c r="KI284" s="631">
        <f t="shared" si="521"/>
        <v>0</v>
      </c>
      <c r="KJ284" s="631">
        <f t="shared" si="521"/>
        <v>0</v>
      </c>
      <c r="KK284" s="631">
        <f t="shared" si="521"/>
        <v>0</v>
      </c>
      <c r="KL284" s="631">
        <f t="shared" si="521"/>
        <v>0</v>
      </c>
      <c r="KM284" s="631">
        <f t="shared" si="521"/>
        <v>0</v>
      </c>
      <c r="KN284" s="631">
        <f t="shared" si="521"/>
        <v>0</v>
      </c>
      <c r="KO284" s="631">
        <f t="shared" si="521"/>
        <v>0</v>
      </c>
      <c r="KP284" s="631">
        <f t="shared" si="521"/>
        <v>0</v>
      </c>
      <c r="KQ284" s="631">
        <f t="shared" si="521"/>
        <v>0</v>
      </c>
      <c r="KR284" s="631">
        <f t="shared" si="521"/>
        <v>0</v>
      </c>
      <c r="KS284" s="631">
        <f t="shared" si="522"/>
        <v>0</v>
      </c>
      <c r="KT284" s="631">
        <f t="shared" si="522"/>
        <v>0</v>
      </c>
      <c r="KU284" s="631">
        <f t="shared" si="522"/>
        <v>0</v>
      </c>
      <c r="KV284" s="631">
        <f t="shared" si="522"/>
        <v>0</v>
      </c>
      <c r="KW284" s="631">
        <f t="shared" si="522"/>
        <v>0</v>
      </c>
      <c r="KX284" s="631">
        <f t="shared" si="522"/>
        <v>0</v>
      </c>
      <c r="KY284" s="631"/>
      <c r="KZ284" s="631">
        <f t="shared" si="523"/>
        <v>0</v>
      </c>
      <c r="LA284" s="631">
        <f t="shared" si="523"/>
        <v>0</v>
      </c>
      <c r="LB284" s="631">
        <f t="shared" si="523"/>
        <v>0</v>
      </c>
      <c r="LC284" s="631">
        <f t="shared" si="523"/>
        <v>0</v>
      </c>
      <c r="LD284" s="631">
        <f t="shared" si="523"/>
        <v>0</v>
      </c>
      <c r="LE284" s="631">
        <f t="shared" si="523"/>
        <v>0</v>
      </c>
      <c r="LF284" s="631">
        <f t="shared" si="523"/>
        <v>0</v>
      </c>
      <c r="LG284" s="631">
        <f t="shared" si="523"/>
        <v>0</v>
      </c>
      <c r="LH284" s="631">
        <f t="shared" si="523"/>
        <v>0</v>
      </c>
      <c r="LI284" s="631">
        <f t="shared" si="523"/>
        <v>0</v>
      </c>
      <c r="LJ284" s="631">
        <f t="shared" si="524"/>
        <v>0</v>
      </c>
      <c r="LK284" s="631">
        <f t="shared" si="524"/>
        <v>0</v>
      </c>
      <c r="LL284" s="631">
        <f t="shared" si="524"/>
        <v>0</v>
      </c>
      <c r="LM284" s="631">
        <f t="shared" si="524"/>
        <v>0</v>
      </c>
      <c r="LN284" s="631">
        <f t="shared" si="524"/>
        <v>0</v>
      </c>
      <c r="LO284" s="631">
        <f t="shared" si="524"/>
        <v>0</v>
      </c>
      <c r="LP284" s="631">
        <f t="shared" si="524"/>
        <v>0</v>
      </c>
      <c r="LQ284" s="631">
        <f t="shared" si="524"/>
        <v>0</v>
      </c>
      <c r="LR284" s="631">
        <f t="shared" si="524"/>
        <v>0</v>
      </c>
      <c r="LS284" s="631">
        <f t="shared" si="524"/>
        <v>0</v>
      </c>
      <c r="LT284" s="631">
        <f t="shared" si="525"/>
        <v>0</v>
      </c>
      <c r="LU284" s="631">
        <f t="shared" si="525"/>
        <v>0</v>
      </c>
      <c r="LV284" s="631">
        <f t="shared" si="525"/>
        <v>0</v>
      </c>
      <c r="LW284" s="631">
        <f t="shared" si="525"/>
        <v>0</v>
      </c>
      <c r="LX284" s="631">
        <f t="shared" si="525"/>
        <v>0</v>
      </c>
      <c r="LY284" s="631">
        <f t="shared" si="525"/>
        <v>0</v>
      </c>
      <c r="LZ284" s="631">
        <f t="shared" si="525"/>
        <v>0</v>
      </c>
      <c r="MA284" s="631">
        <f t="shared" si="525"/>
        <v>0</v>
      </c>
      <c r="MB284" s="631">
        <f t="shared" si="525"/>
        <v>0</v>
      </c>
      <c r="MC284" s="631">
        <f t="shared" si="525"/>
        <v>0</v>
      </c>
      <c r="MD284" s="631">
        <f t="shared" si="526"/>
        <v>0</v>
      </c>
      <c r="ME284" s="631">
        <f t="shared" si="526"/>
        <v>0</v>
      </c>
      <c r="MF284" s="631">
        <f t="shared" si="526"/>
        <v>0</v>
      </c>
      <c r="MG284" s="631">
        <f t="shared" si="526"/>
        <v>0</v>
      </c>
      <c r="MH284" s="631">
        <f t="shared" si="526"/>
        <v>0</v>
      </c>
      <c r="MI284" s="631">
        <f t="shared" si="526"/>
        <v>0</v>
      </c>
      <c r="MJ284" s="631">
        <f t="shared" si="526"/>
        <v>0</v>
      </c>
      <c r="MK284" s="631">
        <f t="shared" si="526"/>
        <v>0</v>
      </c>
      <c r="ML284" s="631">
        <f t="shared" si="526"/>
        <v>0</v>
      </c>
      <c r="MM284" s="631">
        <f t="shared" si="526"/>
        <v>0</v>
      </c>
      <c r="MN284" s="631">
        <f t="shared" si="527"/>
        <v>0</v>
      </c>
      <c r="MO284" s="631">
        <f t="shared" si="527"/>
        <v>0</v>
      </c>
      <c r="MP284" s="631">
        <f t="shared" si="527"/>
        <v>0</v>
      </c>
      <c r="MQ284" s="631">
        <f t="shared" si="527"/>
        <v>0</v>
      </c>
      <c r="MR284" s="631">
        <f t="shared" si="527"/>
        <v>0</v>
      </c>
      <c r="MS284" s="631">
        <f t="shared" si="527"/>
        <v>0</v>
      </c>
      <c r="MT284" s="631">
        <f t="shared" si="527"/>
        <v>0</v>
      </c>
      <c r="MU284" s="631">
        <f t="shared" si="527"/>
        <v>0</v>
      </c>
      <c r="MV284" s="631">
        <f t="shared" si="527"/>
        <v>0</v>
      </c>
      <c r="MW284" s="631">
        <f t="shared" si="527"/>
        <v>0</v>
      </c>
      <c r="MX284" s="631">
        <f t="shared" si="528"/>
        <v>0</v>
      </c>
      <c r="MY284" s="631">
        <f t="shared" si="528"/>
        <v>0</v>
      </c>
      <c r="MZ284" s="631">
        <f t="shared" si="528"/>
        <v>0</v>
      </c>
      <c r="NA284" s="631">
        <f t="shared" si="528"/>
        <v>0</v>
      </c>
      <c r="NB284" s="631">
        <f t="shared" si="528"/>
        <v>0</v>
      </c>
      <c r="NC284" s="631">
        <f t="shared" si="528"/>
        <v>0</v>
      </c>
    </row>
    <row r="285" spans="1:367" hidden="1">
      <c r="A285" s="504"/>
      <c r="B285" s="504"/>
      <c r="C285" s="497"/>
      <c r="D285" s="497"/>
      <c r="E285" s="362">
        <f t="shared" si="492"/>
        <v>0</v>
      </c>
      <c r="F285" s="363">
        <f t="shared" si="493"/>
        <v>0</v>
      </c>
      <c r="G285" s="498">
        <f>E285*Dichtheden!$V$70</f>
        <v>0</v>
      </c>
      <c r="H285" s="499">
        <f>IF(C285=0,0,ROUND(IF((G285/2)/Dichtheden!$C$3&lt;1,1,(G285/2)/Dichtheden!$C$3),0))</f>
        <v>0</v>
      </c>
      <c r="I285" s="498">
        <f>E285*Dichtheden!$AJ$70</f>
        <v>0</v>
      </c>
      <c r="J285" s="499">
        <f>IF(C285=0,0,ROUND(IF((I285/2)/Dichtheden!$D$3&lt;1,1,(I285/2)/Dichtheden!$D$3),0))</f>
        <v>0</v>
      </c>
      <c r="K285" s="498">
        <f t="shared" si="494"/>
        <v>0</v>
      </c>
      <c r="L285" s="500">
        <f t="shared" si="507"/>
        <v>0</v>
      </c>
      <c r="M285" s="498">
        <f>IF(D285=0,0,IF((D285*Dichtheden!$G$4)&lt;25,25,D285*Dichtheden!$G$4))</f>
        <v>0</v>
      </c>
      <c r="N285" s="499">
        <f>D285*Dichtheden!$H$4</f>
        <v>0</v>
      </c>
      <c r="O285" s="501"/>
      <c r="P285" s="501"/>
      <c r="Q285" s="502">
        <f>E285*Dichtheden!$AS$68</f>
        <v>0</v>
      </c>
      <c r="R285" s="495">
        <f>IF(Q285=0,0,ROUND(IF((Q285/2)/Dichtheden!$C$3&lt;1,1,(Q285/2)/Dichtheden!$C$3),0))</f>
        <v>0</v>
      </c>
      <c r="S285" s="502">
        <f>E285*Dichtheden!$AY$68</f>
        <v>0</v>
      </c>
      <c r="T285" s="495">
        <f>IF(Q285=0,0,ROUND(IF((S285/2)/Dichtheden!$D$3&lt;1,1,(S285/2)/Dichtheden!$D$3),0))</f>
        <v>0</v>
      </c>
      <c r="U285" s="502">
        <f>D285*Dichtheden!$G$5</f>
        <v>0</v>
      </c>
      <c r="V285" s="502">
        <f>D285*Dichtheden!$H$5</f>
        <v>0</v>
      </c>
      <c r="X285" s="630"/>
      <c r="AA285" s="628">
        <f t="shared" si="529"/>
        <v>0</v>
      </c>
      <c r="AB285" s="628">
        <f t="shared" si="529"/>
        <v>0</v>
      </c>
      <c r="AC285" s="628">
        <f t="shared" si="529"/>
        <v>0</v>
      </c>
      <c r="AD285" s="628">
        <f t="shared" si="529"/>
        <v>0</v>
      </c>
      <c r="AE285" s="628">
        <f t="shared" si="529"/>
        <v>0</v>
      </c>
      <c r="AF285" s="628">
        <f t="shared" si="529"/>
        <v>0</v>
      </c>
      <c r="AG285" s="628">
        <f t="shared" si="529"/>
        <v>0</v>
      </c>
      <c r="AH285" s="628">
        <f t="shared" si="529"/>
        <v>0</v>
      </c>
      <c r="AI285" s="628">
        <f t="shared" si="529"/>
        <v>0</v>
      </c>
      <c r="AJ285" s="628">
        <f t="shared" si="529"/>
        <v>0</v>
      </c>
      <c r="AK285" s="628">
        <f t="shared" si="529"/>
        <v>0</v>
      </c>
      <c r="AL285" s="628">
        <f t="shared" si="529"/>
        <v>0</v>
      </c>
      <c r="AM285" s="628">
        <f t="shared" si="529"/>
        <v>0</v>
      </c>
      <c r="AN285" s="628">
        <f t="shared" si="529"/>
        <v>0</v>
      </c>
      <c r="AO285" s="628">
        <f t="shared" si="529"/>
        <v>0</v>
      </c>
      <c r="AP285" s="628">
        <f t="shared" si="529"/>
        <v>0</v>
      </c>
      <c r="AQ285" s="628">
        <f t="shared" si="508"/>
        <v>0</v>
      </c>
      <c r="AR285" s="628">
        <f t="shared" si="508"/>
        <v>0</v>
      </c>
      <c r="AS285" s="628">
        <f t="shared" si="508"/>
        <v>0</v>
      </c>
      <c r="AT285" s="628">
        <f t="shared" si="508"/>
        <v>0</v>
      </c>
      <c r="AU285" s="628">
        <f t="shared" si="508"/>
        <v>0</v>
      </c>
      <c r="AV285" s="628">
        <f t="shared" si="508"/>
        <v>0</v>
      </c>
      <c r="AW285" s="628">
        <f t="shared" si="508"/>
        <v>0</v>
      </c>
      <c r="AX285" s="628">
        <f t="shared" si="508"/>
        <v>0</v>
      </c>
      <c r="AY285" s="628">
        <f t="shared" si="508"/>
        <v>0</v>
      </c>
      <c r="AZ285" s="628">
        <f t="shared" si="508"/>
        <v>0</v>
      </c>
      <c r="BA285" s="628">
        <f t="shared" si="508"/>
        <v>0</v>
      </c>
      <c r="BB285" s="628">
        <f t="shared" si="508"/>
        <v>0</v>
      </c>
      <c r="BC285" s="628">
        <f t="shared" si="508"/>
        <v>0</v>
      </c>
      <c r="BD285" s="628">
        <f t="shared" si="508"/>
        <v>0</v>
      </c>
      <c r="BE285" s="628">
        <f t="shared" si="508"/>
        <v>0</v>
      </c>
      <c r="BF285" s="628">
        <f t="shared" si="508"/>
        <v>0</v>
      </c>
      <c r="BG285" s="628">
        <f t="shared" si="530"/>
        <v>0</v>
      </c>
      <c r="BH285" s="628">
        <f t="shared" si="530"/>
        <v>0</v>
      </c>
      <c r="BI285" s="628">
        <f t="shared" si="530"/>
        <v>0</v>
      </c>
      <c r="BJ285" s="628">
        <f t="shared" si="530"/>
        <v>0</v>
      </c>
      <c r="BK285" s="628">
        <f t="shared" si="530"/>
        <v>0</v>
      </c>
      <c r="BL285" s="628">
        <f t="shared" si="530"/>
        <v>0</v>
      </c>
      <c r="BM285" s="628">
        <f t="shared" si="530"/>
        <v>0</v>
      </c>
      <c r="BN285" s="628">
        <f t="shared" si="530"/>
        <v>0</v>
      </c>
      <c r="BO285" s="628">
        <f t="shared" si="530"/>
        <v>0</v>
      </c>
      <c r="BP285" s="628">
        <f t="shared" si="530"/>
        <v>0</v>
      </c>
      <c r="BQ285" s="628">
        <f t="shared" si="530"/>
        <v>0</v>
      </c>
      <c r="BR285" s="628">
        <f t="shared" si="530"/>
        <v>0</v>
      </c>
      <c r="BS285" s="628">
        <f t="shared" si="530"/>
        <v>0</v>
      </c>
      <c r="BT285" s="628">
        <f t="shared" si="530"/>
        <v>0</v>
      </c>
      <c r="BU285" s="628">
        <f t="shared" si="530"/>
        <v>0</v>
      </c>
      <c r="BV285" s="628">
        <f t="shared" si="530"/>
        <v>0</v>
      </c>
      <c r="BW285" s="628">
        <f t="shared" si="531"/>
        <v>0</v>
      </c>
      <c r="BX285" s="628">
        <f t="shared" si="531"/>
        <v>0</v>
      </c>
      <c r="BY285" s="628">
        <f t="shared" si="531"/>
        <v>0</v>
      </c>
      <c r="BZ285" s="628">
        <f t="shared" si="531"/>
        <v>0</v>
      </c>
      <c r="CA285" s="628">
        <f t="shared" si="531"/>
        <v>0</v>
      </c>
      <c r="CB285" s="628">
        <f t="shared" si="531"/>
        <v>0</v>
      </c>
      <c r="CC285" s="628">
        <f t="shared" si="531"/>
        <v>0</v>
      </c>
      <c r="CD285" s="628">
        <f t="shared" si="531"/>
        <v>0</v>
      </c>
      <c r="CE285" s="628"/>
      <c r="CF285" s="628">
        <f t="shared" si="532"/>
        <v>0</v>
      </c>
      <c r="CG285" s="628">
        <f t="shared" si="532"/>
        <v>0</v>
      </c>
      <c r="CH285" s="628">
        <f t="shared" si="532"/>
        <v>0</v>
      </c>
      <c r="CI285" s="628">
        <f t="shared" si="532"/>
        <v>0</v>
      </c>
      <c r="CJ285" s="628">
        <f t="shared" si="532"/>
        <v>0</v>
      </c>
      <c r="CK285" s="628">
        <f t="shared" si="532"/>
        <v>0</v>
      </c>
      <c r="CL285" s="628">
        <f t="shared" si="532"/>
        <v>0</v>
      </c>
      <c r="CM285" s="628">
        <f t="shared" si="532"/>
        <v>0</v>
      </c>
      <c r="CN285" s="628">
        <f t="shared" si="532"/>
        <v>0</v>
      </c>
      <c r="CO285" s="628">
        <f t="shared" si="532"/>
        <v>0</v>
      </c>
      <c r="CP285" s="628">
        <f t="shared" si="532"/>
        <v>0</v>
      </c>
      <c r="CQ285" s="628">
        <f t="shared" si="532"/>
        <v>0</v>
      </c>
      <c r="CR285" s="628">
        <f t="shared" si="532"/>
        <v>0</v>
      </c>
      <c r="CS285" s="628">
        <f t="shared" si="532"/>
        <v>0</v>
      </c>
      <c r="CT285" s="628">
        <f t="shared" si="532"/>
        <v>0</v>
      </c>
      <c r="CU285" s="628">
        <f t="shared" si="532"/>
        <v>0</v>
      </c>
      <c r="CV285" s="628">
        <f t="shared" si="509"/>
        <v>0</v>
      </c>
      <c r="CW285" s="628">
        <f t="shared" si="509"/>
        <v>0</v>
      </c>
      <c r="CX285" s="628">
        <f t="shared" si="509"/>
        <v>0</v>
      </c>
      <c r="CY285" s="628">
        <f t="shared" si="509"/>
        <v>0</v>
      </c>
      <c r="CZ285" s="628">
        <f t="shared" si="509"/>
        <v>0</v>
      </c>
      <c r="DA285" s="628">
        <f t="shared" si="509"/>
        <v>0</v>
      </c>
      <c r="DB285" s="628">
        <f t="shared" si="509"/>
        <v>0</v>
      </c>
      <c r="DC285" s="628">
        <f t="shared" si="509"/>
        <v>0</v>
      </c>
      <c r="DD285" s="628">
        <f t="shared" si="509"/>
        <v>0</v>
      </c>
      <c r="DE285" s="628">
        <f t="shared" si="509"/>
        <v>0</v>
      </c>
      <c r="DF285" s="628">
        <f t="shared" si="509"/>
        <v>0</v>
      </c>
      <c r="DG285" s="628">
        <f t="shared" si="509"/>
        <v>0</v>
      </c>
      <c r="DH285" s="628">
        <f t="shared" si="509"/>
        <v>0</v>
      </c>
      <c r="DI285" s="628">
        <f t="shared" si="509"/>
        <v>0</v>
      </c>
      <c r="DJ285" s="628">
        <f t="shared" si="509"/>
        <v>0</v>
      </c>
      <c r="DK285" s="628">
        <f t="shared" si="509"/>
        <v>0</v>
      </c>
      <c r="DL285" s="628">
        <f t="shared" si="533"/>
        <v>0</v>
      </c>
      <c r="DM285" s="628">
        <f t="shared" si="533"/>
        <v>0</v>
      </c>
      <c r="DN285" s="628">
        <f t="shared" si="533"/>
        <v>0</v>
      </c>
      <c r="DO285" s="628">
        <f t="shared" si="533"/>
        <v>0</v>
      </c>
      <c r="DP285" s="628">
        <f t="shared" si="533"/>
        <v>0</v>
      </c>
      <c r="DQ285" s="628">
        <f t="shared" si="533"/>
        <v>0</v>
      </c>
      <c r="DR285" s="628">
        <f t="shared" si="533"/>
        <v>0</v>
      </c>
      <c r="DS285" s="628">
        <f t="shared" si="533"/>
        <v>0</v>
      </c>
      <c r="DT285" s="628">
        <f t="shared" si="533"/>
        <v>0</v>
      </c>
      <c r="DU285" s="628">
        <f t="shared" si="533"/>
        <v>0</v>
      </c>
      <c r="DV285" s="628">
        <f t="shared" si="533"/>
        <v>0</v>
      </c>
      <c r="DW285" s="628">
        <f t="shared" si="533"/>
        <v>0</v>
      </c>
      <c r="DX285" s="628">
        <f t="shared" si="533"/>
        <v>0</v>
      </c>
      <c r="DY285" s="628">
        <f t="shared" si="533"/>
        <v>0</v>
      </c>
      <c r="DZ285" s="628">
        <f t="shared" si="533"/>
        <v>0</v>
      </c>
      <c r="EA285" s="628">
        <f t="shared" si="533"/>
        <v>0</v>
      </c>
      <c r="EB285" s="628">
        <f t="shared" si="534"/>
        <v>0</v>
      </c>
      <c r="EC285" s="628">
        <f t="shared" si="534"/>
        <v>0</v>
      </c>
      <c r="ED285" s="628">
        <f t="shared" si="534"/>
        <v>0</v>
      </c>
      <c r="EE285" s="628">
        <f t="shared" si="534"/>
        <v>0</v>
      </c>
      <c r="EF285" s="628">
        <f t="shared" si="534"/>
        <v>0</v>
      </c>
      <c r="EG285" s="628">
        <f t="shared" si="534"/>
        <v>0</v>
      </c>
      <c r="EH285" s="628">
        <f t="shared" si="534"/>
        <v>0</v>
      </c>
      <c r="EI285" s="628">
        <f t="shared" si="534"/>
        <v>0</v>
      </c>
      <c r="EJ285" s="631"/>
      <c r="EK285" s="631">
        <f t="shared" si="510"/>
        <v>0</v>
      </c>
      <c r="EL285" s="631">
        <f t="shared" si="510"/>
        <v>0</v>
      </c>
      <c r="EM285" s="631">
        <f t="shared" si="510"/>
        <v>0</v>
      </c>
      <c r="EN285" s="631">
        <f t="shared" si="510"/>
        <v>0</v>
      </c>
      <c r="EO285" s="631">
        <f t="shared" si="510"/>
        <v>0</v>
      </c>
      <c r="EP285" s="631">
        <f t="shared" si="510"/>
        <v>0</v>
      </c>
      <c r="EQ285" s="631">
        <f t="shared" si="510"/>
        <v>0</v>
      </c>
      <c r="ER285" s="631">
        <f t="shared" si="510"/>
        <v>0</v>
      </c>
      <c r="ES285" s="631">
        <f t="shared" si="510"/>
        <v>0</v>
      </c>
      <c r="ET285" s="631">
        <f t="shared" si="510"/>
        <v>0</v>
      </c>
      <c r="EU285" s="631">
        <f t="shared" si="510"/>
        <v>0</v>
      </c>
      <c r="EV285" s="631">
        <f t="shared" si="510"/>
        <v>0</v>
      </c>
      <c r="EW285" s="631">
        <f t="shared" si="510"/>
        <v>0</v>
      </c>
      <c r="EX285" s="631">
        <f t="shared" si="510"/>
        <v>0</v>
      </c>
      <c r="EY285" s="631">
        <f t="shared" si="510"/>
        <v>0</v>
      </c>
      <c r="EZ285" s="631">
        <f t="shared" si="510"/>
        <v>0</v>
      </c>
      <c r="FA285" s="631">
        <f t="shared" si="447"/>
        <v>0</v>
      </c>
      <c r="FB285" s="631">
        <f t="shared" si="447"/>
        <v>0</v>
      </c>
      <c r="FC285" s="631">
        <f t="shared" si="447"/>
        <v>0</v>
      </c>
      <c r="FD285" s="631">
        <f t="shared" si="512"/>
        <v>0</v>
      </c>
      <c r="FE285" s="631">
        <f t="shared" si="512"/>
        <v>0</v>
      </c>
      <c r="FF285" s="631">
        <f t="shared" si="512"/>
        <v>0</v>
      </c>
      <c r="FG285" s="631">
        <f t="shared" si="512"/>
        <v>0</v>
      </c>
      <c r="FH285" s="631">
        <f t="shared" si="512"/>
        <v>0</v>
      </c>
      <c r="FI285" s="631">
        <f t="shared" si="512"/>
        <v>0</v>
      </c>
      <c r="FJ285" s="631">
        <f t="shared" si="512"/>
        <v>0</v>
      </c>
      <c r="FK285" s="631">
        <f t="shared" si="512"/>
        <v>0</v>
      </c>
      <c r="FL285" s="631">
        <f t="shared" si="512"/>
        <v>0</v>
      </c>
      <c r="FM285" s="631">
        <f t="shared" si="512"/>
        <v>0</v>
      </c>
      <c r="FN285" s="631">
        <f t="shared" si="512"/>
        <v>0</v>
      </c>
      <c r="FO285" s="631">
        <f t="shared" si="512"/>
        <v>0</v>
      </c>
      <c r="FP285" s="631">
        <f t="shared" si="512"/>
        <v>0</v>
      </c>
      <c r="FQ285" s="631">
        <f t="shared" si="512"/>
        <v>0</v>
      </c>
      <c r="FR285" s="631">
        <f t="shared" si="512"/>
        <v>0</v>
      </c>
      <c r="FS285" s="631">
        <f t="shared" si="512"/>
        <v>0</v>
      </c>
      <c r="FT285" s="631">
        <f t="shared" si="427"/>
        <v>0</v>
      </c>
      <c r="FU285" s="631">
        <f t="shared" si="427"/>
        <v>0</v>
      </c>
      <c r="FV285" s="631">
        <f t="shared" si="513"/>
        <v>0</v>
      </c>
      <c r="FW285" s="631">
        <f t="shared" si="513"/>
        <v>0</v>
      </c>
      <c r="FX285" s="631">
        <f t="shared" si="513"/>
        <v>0</v>
      </c>
      <c r="FY285" s="631">
        <f t="shared" si="513"/>
        <v>0</v>
      </c>
      <c r="FZ285" s="631">
        <f t="shared" si="513"/>
        <v>0</v>
      </c>
      <c r="GA285" s="631">
        <f t="shared" si="513"/>
        <v>0</v>
      </c>
      <c r="GB285" s="631">
        <f t="shared" si="513"/>
        <v>0</v>
      </c>
      <c r="GC285" s="631">
        <f t="shared" si="513"/>
        <v>0</v>
      </c>
      <c r="GD285" s="631">
        <f t="shared" si="485"/>
        <v>0</v>
      </c>
      <c r="GE285" s="631">
        <f t="shared" si="485"/>
        <v>0</v>
      </c>
      <c r="GF285" s="631">
        <f t="shared" si="485"/>
        <v>0</v>
      </c>
      <c r="GG285" s="631">
        <f t="shared" si="485"/>
        <v>0</v>
      </c>
      <c r="GH285" s="631">
        <f t="shared" si="485"/>
        <v>0</v>
      </c>
      <c r="GI285" s="631">
        <f t="shared" si="486"/>
        <v>0</v>
      </c>
      <c r="GJ285" s="631">
        <f t="shared" si="486"/>
        <v>0</v>
      </c>
      <c r="GK285" s="631">
        <f t="shared" si="486"/>
        <v>0</v>
      </c>
      <c r="GL285" s="631">
        <f t="shared" si="486"/>
        <v>0</v>
      </c>
      <c r="GM285" s="631">
        <f t="shared" si="486"/>
        <v>0</v>
      </c>
      <c r="GN285" s="631">
        <f t="shared" si="486"/>
        <v>0</v>
      </c>
      <c r="GO285" s="631"/>
      <c r="GP285" s="631">
        <f t="shared" si="516"/>
        <v>0</v>
      </c>
      <c r="GQ285" s="631">
        <f t="shared" si="516"/>
        <v>0</v>
      </c>
      <c r="GR285" s="631">
        <f t="shared" si="516"/>
        <v>0</v>
      </c>
      <c r="GS285" s="631">
        <f t="shared" si="516"/>
        <v>0</v>
      </c>
      <c r="GT285" s="631">
        <f t="shared" si="516"/>
        <v>0</v>
      </c>
      <c r="GU285" s="631">
        <f t="shared" si="516"/>
        <v>0</v>
      </c>
      <c r="GV285" s="631">
        <f t="shared" si="516"/>
        <v>0</v>
      </c>
      <c r="GW285" s="631">
        <f t="shared" si="516"/>
        <v>0</v>
      </c>
      <c r="GX285" s="631">
        <f t="shared" si="516"/>
        <v>0</v>
      </c>
      <c r="GY285" s="631">
        <f t="shared" si="516"/>
        <v>0</v>
      </c>
      <c r="GZ285" s="631">
        <f t="shared" si="516"/>
        <v>0</v>
      </c>
      <c r="HA285" s="631">
        <f t="shared" si="516"/>
        <v>0</v>
      </c>
      <c r="HB285" s="631">
        <f t="shared" si="516"/>
        <v>0</v>
      </c>
      <c r="HC285" s="631">
        <f t="shared" si="516"/>
        <v>0</v>
      </c>
      <c r="HD285" s="631">
        <f t="shared" si="516"/>
        <v>0</v>
      </c>
      <c r="HE285" s="631">
        <f t="shared" si="408"/>
        <v>0</v>
      </c>
      <c r="HF285" s="631">
        <f t="shared" si="408"/>
        <v>0</v>
      </c>
      <c r="HG285" s="631">
        <f t="shared" si="408"/>
        <v>0</v>
      </c>
      <c r="HH285" s="631">
        <f t="shared" si="408"/>
        <v>0</v>
      </c>
      <c r="HI285" s="631">
        <f t="shared" si="535"/>
        <v>0</v>
      </c>
      <c r="HJ285" s="631">
        <f t="shared" si="535"/>
        <v>0</v>
      </c>
      <c r="HK285" s="631">
        <f t="shared" si="535"/>
        <v>0</v>
      </c>
      <c r="HL285" s="631">
        <f t="shared" si="535"/>
        <v>0</v>
      </c>
      <c r="HM285" s="631">
        <f t="shared" si="535"/>
        <v>0</v>
      </c>
      <c r="HN285" s="631">
        <f t="shared" si="535"/>
        <v>0</v>
      </c>
      <c r="HO285" s="631">
        <f t="shared" si="535"/>
        <v>0</v>
      </c>
      <c r="HP285" s="631">
        <f t="shared" si="535"/>
        <v>0</v>
      </c>
      <c r="HQ285" s="631">
        <f t="shared" si="535"/>
        <v>0</v>
      </c>
      <c r="HR285" s="631">
        <f t="shared" si="515"/>
        <v>0</v>
      </c>
      <c r="HS285" s="631">
        <f t="shared" si="515"/>
        <v>0</v>
      </c>
      <c r="HT285" s="631">
        <f t="shared" si="515"/>
        <v>0</v>
      </c>
      <c r="HU285" s="631">
        <f t="shared" si="515"/>
        <v>0</v>
      </c>
      <c r="HV285" s="631">
        <f t="shared" si="511"/>
        <v>0</v>
      </c>
      <c r="HW285" s="631">
        <f t="shared" si="511"/>
        <v>0</v>
      </c>
      <c r="HX285" s="631">
        <f t="shared" si="511"/>
        <v>0</v>
      </c>
      <c r="HY285" s="631">
        <f t="shared" si="511"/>
        <v>0</v>
      </c>
      <c r="HZ285" s="631">
        <f t="shared" si="511"/>
        <v>0</v>
      </c>
      <c r="IA285" s="631">
        <f t="shared" si="511"/>
        <v>0</v>
      </c>
      <c r="IB285" s="631">
        <f t="shared" si="511"/>
        <v>0</v>
      </c>
      <c r="IC285" s="631">
        <f t="shared" si="511"/>
        <v>0</v>
      </c>
      <c r="ID285" s="631">
        <f t="shared" si="511"/>
        <v>0</v>
      </c>
      <c r="IE285" s="631">
        <f t="shared" si="511"/>
        <v>0</v>
      </c>
      <c r="IF285" s="631">
        <f t="shared" si="511"/>
        <v>0</v>
      </c>
      <c r="IG285" s="631">
        <f t="shared" si="511"/>
        <v>0</v>
      </c>
      <c r="IH285" s="631">
        <f t="shared" si="511"/>
        <v>0</v>
      </c>
      <c r="II285" s="631">
        <f t="shared" si="511"/>
        <v>0</v>
      </c>
      <c r="IJ285" s="631">
        <f t="shared" si="511"/>
        <v>0</v>
      </c>
      <c r="IK285" s="631">
        <f t="shared" si="511"/>
        <v>0</v>
      </c>
      <c r="IL285" s="631">
        <f t="shared" si="514"/>
        <v>0</v>
      </c>
      <c r="IM285" s="631">
        <f t="shared" si="514"/>
        <v>0</v>
      </c>
      <c r="IN285" s="631">
        <f t="shared" si="514"/>
        <v>0</v>
      </c>
      <c r="IO285" s="631">
        <f t="shared" si="514"/>
        <v>0</v>
      </c>
      <c r="IP285" s="631">
        <f t="shared" si="514"/>
        <v>0</v>
      </c>
      <c r="IQ285" s="631">
        <f t="shared" si="514"/>
        <v>0</v>
      </c>
      <c r="IR285" s="631">
        <f t="shared" si="514"/>
        <v>0</v>
      </c>
      <c r="IS285" s="631">
        <f t="shared" si="514"/>
        <v>0</v>
      </c>
      <c r="IT285" s="631"/>
      <c r="IU285" s="631">
        <f t="shared" si="517"/>
        <v>0</v>
      </c>
      <c r="IV285" s="631">
        <f t="shared" si="517"/>
        <v>0</v>
      </c>
      <c r="IW285" s="631">
        <f t="shared" si="517"/>
        <v>0</v>
      </c>
      <c r="IX285" s="631">
        <f t="shared" si="517"/>
        <v>0</v>
      </c>
      <c r="IY285" s="631">
        <f t="shared" si="517"/>
        <v>0</v>
      </c>
      <c r="IZ285" s="631">
        <f t="shared" si="517"/>
        <v>0</v>
      </c>
      <c r="JA285" s="631">
        <f t="shared" si="517"/>
        <v>0</v>
      </c>
      <c r="JB285" s="631">
        <f t="shared" si="517"/>
        <v>0</v>
      </c>
      <c r="JC285" s="631">
        <f t="shared" si="517"/>
        <v>0</v>
      </c>
      <c r="JD285" s="631">
        <f t="shared" si="517"/>
        <v>0</v>
      </c>
      <c r="JE285" s="631">
        <f t="shared" si="518"/>
        <v>0</v>
      </c>
      <c r="JF285" s="631">
        <f t="shared" si="518"/>
        <v>0</v>
      </c>
      <c r="JG285" s="631">
        <f t="shared" si="518"/>
        <v>0</v>
      </c>
      <c r="JH285" s="631">
        <f t="shared" si="518"/>
        <v>0</v>
      </c>
      <c r="JI285" s="631">
        <f t="shared" si="518"/>
        <v>0</v>
      </c>
      <c r="JJ285" s="631">
        <f t="shared" si="518"/>
        <v>0</v>
      </c>
      <c r="JK285" s="631">
        <f t="shared" si="518"/>
        <v>0</v>
      </c>
      <c r="JL285" s="631">
        <f t="shared" si="518"/>
        <v>0</v>
      </c>
      <c r="JM285" s="631">
        <f t="shared" si="518"/>
        <v>0</v>
      </c>
      <c r="JN285" s="631">
        <f t="shared" si="518"/>
        <v>0</v>
      </c>
      <c r="JO285" s="631">
        <f t="shared" si="519"/>
        <v>0</v>
      </c>
      <c r="JP285" s="631">
        <f t="shared" si="519"/>
        <v>0</v>
      </c>
      <c r="JQ285" s="631">
        <f t="shared" si="519"/>
        <v>0</v>
      </c>
      <c r="JR285" s="631">
        <f t="shared" si="519"/>
        <v>0</v>
      </c>
      <c r="JS285" s="631">
        <f t="shared" si="519"/>
        <v>0</v>
      </c>
      <c r="JT285" s="631">
        <f t="shared" si="519"/>
        <v>0</v>
      </c>
      <c r="JU285" s="631">
        <f t="shared" si="519"/>
        <v>0</v>
      </c>
      <c r="JV285" s="631">
        <f t="shared" si="519"/>
        <v>0</v>
      </c>
      <c r="JW285" s="631">
        <f t="shared" si="519"/>
        <v>0</v>
      </c>
      <c r="JX285" s="631">
        <f t="shared" si="519"/>
        <v>0</v>
      </c>
      <c r="JY285" s="631">
        <f t="shared" si="520"/>
        <v>0</v>
      </c>
      <c r="JZ285" s="631">
        <f t="shared" si="520"/>
        <v>0</v>
      </c>
      <c r="KA285" s="631">
        <f t="shared" si="520"/>
        <v>0</v>
      </c>
      <c r="KB285" s="631">
        <f t="shared" si="520"/>
        <v>0</v>
      </c>
      <c r="KC285" s="631">
        <f t="shared" si="520"/>
        <v>0</v>
      </c>
      <c r="KD285" s="631">
        <f t="shared" si="520"/>
        <v>0</v>
      </c>
      <c r="KE285" s="631">
        <f t="shared" si="520"/>
        <v>0</v>
      </c>
      <c r="KF285" s="631">
        <f t="shared" si="520"/>
        <v>0</v>
      </c>
      <c r="KG285" s="631">
        <f t="shared" si="520"/>
        <v>0</v>
      </c>
      <c r="KH285" s="631">
        <f t="shared" si="520"/>
        <v>0</v>
      </c>
      <c r="KI285" s="631">
        <f t="shared" si="521"/>
        <v>0</v>
      </c>
      <c r="KJ285" s="631">
        <f t="shared" si="521"/>
        <v>0</v>
      </c>
      <c r="KK285" s="631">
        <f t="shared" si="521"/>
        <v>0</v>
      </c>
      <c r="KL285" s="631">
        <f t="shared" si="521"/>
        <v>0</v>
      </c>
      <c r="KM285" s="631">
        <f t="shared" si="521"/>
        <v>0</v>
      </c>
      <c r="KN285" s="631">
        <f t="shared" si="521"/>
        <v>0</v>
      </c>
      <c r="KO285" s="631">
        <f t="shared" si="521"/>
        <v>0</v>
      </c>
      <c r="KP285" s="631">
        <f t="shared" si="521"/>
        <v>0</v>
      </c>
      <c r="KQ285" s="631">
        <f t="shared" si="521"/>
        <v>0</v>
      </c>
      <c r="KR285" s="631">
        <f t="shared" si="521"/>
        <v>0</v>
      </c>
      <c r="KS285" s="631">
        <f t="shared" si="522"/>
        <v>0</v>
      </c>
      <c r="KT285" s="631">
        <f t="shared" si="522"/>
        <v>0</v>
      </c>
      <c r="KU285" s="631">
        <f t="shared" si="522"/>
        <v>0</v>
      </c>
      <c r="KV285" s="631">
        <f t="shared" si="522"/>
        <v>0</v>
      </c>
      <c r="KW285" s="631">
        <f t="shared" si="522"/>
        <v>0</v>
      </c>
      <c r="KX285" s="631">
        <f t="shared" si="522"/>
        <v>0</v>
      </c>
      <c r="KY285" s="631"/>
      <c r="KZ285" s="631">
        <f t="shared" si="523"/>
        <v>0</v>
      </c>
      <c r="LA285" s="631">
        <f t="shared" si="523"/>
        <v>0</v>
      </c>
      <c r="LB285" s="631">
        <f t="shared" si="523"/>
        <v>0</v>
      </c>
      <c r="LC285" s="631">
        <f t="shared" si="523"/>
        <v>0</v>
      </c>
      <c r="LD285" s="631">
        <f t="shared" si="523"/>
        <v>0</v>
      </c>
      <c r="LE285" s="631">
        <f t="shared" si="523"/>
        <v>0</v>
      </c>
      <c r="LF285" s="631">
        <f t="shared" si="523"/>
        <v>0</v>
      </c>
      <c r="LG285" s="631">
        <f t="shared" si="523"/>
        <v>0</v>
      </c>
      <c r="LH285" s="631">
        <f t="shared" si="523"/>
        <v>0</v>
      </c>
      <c r="LI285" s="631">
        <f t="shared" si="523"/>
        <v>0</v>
      </c>
      <c r="LJ285" s="631">
        <f t="shared" si="524"/>
        <v>0</v>
      </c>
      <c r="LK285" s="631">
        <f t="shared" si="524"/>
        <v>0</v>
      </c>
      <c r="LL285" s="631">
        <f t="shared" si="524"/>
        <v>0</v>
      </c>
      <c r="LM285" s="631">
        <f t="shared" si="524"/>
        <v>0</v>
      </c>
      <c r="LN285" s="631">
        <f t="shared" si="524"/>
        <v>0</v>
      </c>
      <c r="LO285" s="631">
        <f t="shared" si="524"/>
        <v>0</v>
      </c>
      <c r="LP285" s="631">
        <f t="shared" si="524"/>
        <v>0</v>
      </c>
      <c r="LQ285" s="631">
        <f t="shared" si="524"/>
        <v>0</v>
      </c>
      <c r="LR285" s="631">
        <f t="shared" si="524"/>
        <v>0</v>
      </c>
      <c r="LS285" s="631">
        <f t="shared" si="524"/>
        <v>0</v>
      </c>
      <c r="LT285" s="631">
        <f t="shared" si="525"/>
        <v>0</v>
      </c>
      <c r="LU285" s="631">
        <f t="shared" si="525"/>
        <v>0</v>
      </c>
      <c r="LV285" s="631">
        <f t="shared" si="525"/>
        <v>0</v>
      </c>
      <c r="LW285" s="631">
        <f t="shared" si="525"/>
        <v>0</v>
      </c>
      <c r="LX285" s="631">
        <f t="shared" si="525"/>
        <v>0</v>
      </c>
      <c r="LY285" s="631">
        <f t="shared" si="525"/>
        <v>0</v>
      </c>
      <c r="LZ285" s="631">
        <f t="shared" si="525"/>
        <v>0</v>
      </c>
      <c r="MA285" s="631">
        <f t="shared" si="525"/>
        <v>0</v>
      </c>
      <c r="MB285" s="631">
        <f t="shared" si="525"/>
        <v>0</v>
      </c>
      <c r="MC285" s="631">
        <f t="shared" si="525"/>
        <v>0</v>
      </c>
      <c r="MD285" s="631">
        <f t="shared" si="526"/>
        <v>0</v>
      </c>
      <c r="ME285" s="631">
        <f t="shared" si="526"/>
        <v>0</v>
      </c>
      <c r="MF285" s="631">
        <f t="shared" si="526"/>
        <v>0</v>
      </c>
      <c r="MG285" s="631">
        <f t="shared" si="526"/>
        <v>0</v>
      </c>
      <c r="MH285" s="631">
        <f t="shared" si="526"/>
        <v>0</v>
      </c>
      <c r="MI285" s="631">
        <f t="shared" si="526"/>
        <v>0</v>
      </c>
      <c r="MJ285" s="631">
        <f t="shared" si="526"/>
        <v>0</v>
      </c>
      <c r="MK285" s="631">
        <f t="shared" si="526"/>
        <v>0</v>
      </c>
      <c r="ML285" s="631">
        <f t="shared" si="526"/>
        <v>0</v>
      </c>
      <c r="MM285" s="631">
        <f t="shared" si="526"/>
        <v>0</v>
      </c>
      <c r="MN285" s="631">
        <f t="shared" si="527"/>
        <v>0</v>
      </c>
      <c r="MO285" s="631">
        <f t="shared" si="527"/>
        <v>0</v>
      </c>
      <c r="MP285" s="631">
        <f t="shared" si="527"/>
        <v>0</v>
      </c>
      <c r="MQ285" s="631">
        <f t="shared" si="527"/>
        <v>0</v>
      </c>
      <c r="MR285" s="631">
        <f t="shared" si="527"/>
        <v>0</v>
      </c>
      <c r="MS285" s="631">
        <f t="shared" si="527"/>
        <v>0</v>
      </c>
      <c r="MT285" s="631">
        <f t="shared" si="527"/>
        <v>0</v>
      </c>
      <c r="MU285" s="631">
        <f t="shared" si="527"/>
        <v>0</v>
      </c>
      <c r="MV285" s="631">
        <f t="shared" si="527"/>
        <v>0</v>
      </c>
      <c r="MW285" s="631">
        <f t="shared" si="527"/>
        <v>0</v>
      </c>
      <c r="MX285" s="631">
        <f t="shared" si="528"/>
        <v>0</v>
      </c>
      <c r="MY285" s="631">
        <f t="shared" si="528"/>
        <v>0</v>
      </c>
      <c r="MZ285" s="631">
        <f t="shared" si="528"/>
        <v>0</v>
      </c>
      <c r="NA285" s="631">
        <f t="shared" si="528"/>
        <v>0</v>
      </c>
      <c r="NB285" s="631">
        <f t="shared" si="528"/>
        <v>0</v>
      </c>
      <c r="NC285" s="631">
        <f t="shared" si="528"/>
        <v>0</v>
      </c>
    </row>
    <row r="286" spans="1:367" hidden="1">
      <c r="A286" s="504"/>
      <c r="B286" s="504"/>
      <c r="C286" s="497"/>
      <c r="D286" s="497"/>
      <c r="E286" s="362">
        <f t="shared" si="492"/>
        <v>0</v>
      </c>
      <c r="F286" s="363">
        <f t="shared" si="493"/>
        <v>0</v>
      </c>
      <c r="G286" s="498">
        <f>E286*Dichtheden!$V$70</f>
        <v>0</v>
      </c>
      <c r="H286" s="499">
        <f>IF(C286=0,0,ROUND(IF((G286/2)/Dichtheden!$C$3&lt;1,1,(G286/2)/Dichtheden!$C$3),0))</f>
        <v>0</v>
      </c>
      <c r="I286" s="498">
        <f>E286*Dichtheden!$AJ$70</f>
        <v>0</v>
      </c>
      <c r="J286" s="499">
        <f>IF(C286=0,0,ROUND(IF((I286/2)/Dichtheden!$D$3&lt;1,1,(I286/2)/Dichtheden!$D$3),0))</f>
        <v>0</v>
      </c>
      <c r="K286" s="498">
        <f t="shared" si="494"/>
        <v>0</v>
      </c>
      <c r="L286" s="500">
        <f t="shared" si="507"/>
        <v>0</v>
      </c>
      <c r="M286" s="498">
        <f>IF(D286=0,0,IF((D286*Dichtheden!$G$4)&lt;25,25,D286*Dichtheden!$G$4))</f>
        <v>0</v>
      </c>
      <c r="N286" s="499">
        <f>D286*Dichtheden!$H$4</f>
        <v>0</v>
      </c>
      <c r="O286" s="501"/>
      <c r="P286" s="501"/>
      <c r="Q286" s="502">
        <f>E286*Dichtheden!$AS$68</f>
        <v>0</v>
      </c>
      <c r="R286" s="495">
        <f>IF(Q286=0,0,ROUND(IF((Q286/2)/Dichtheden!$C$3&lt;1,1,(Q286/2)/Dichtheden!$C$3),0))</f>
        <v>0</v>
      </c>
      <c r="S286" s="502">
        <f>E286*Dichtheden!$AY$68</f>
        <v>0</v>
      </c>
      <c r="T286" s="495">
        <f>IF(Q286=0,0,ROUND(IF((S286/2)/Dichtheden!$D$3&lt;1,1,(S286/2)/Dichtheden!$D$3),0))</f>
        <v>0</v>
      </c>
      <c r="U286" s="502">
        <f>D286*Dichtheden!$G$5</f>
        <v>0</v>
      </c>
      <c r="V286" s="502">
        <f>D286*Dichtheden!$H$5</f>
        <v>0</v>
      </c>
      <c r="X286" s="630"/>
      <c r="AA286" s="628">
        <f t="shared" si="529"/>
        <v>0</v>
      </c>
      <c r="AB286" s="628">
        <f t="shared" si="529"/>
        <v>0</v>
      </c>
      <c r="AC286" s="628">
        <f t="shared" si="529"/>
        <v>0</v>
      </c>
      <c r="AD286" s="628">
        <f t="shared" si="529"/>
        <v>0</v>
      </c>
      <c r="AE286" s="628">
        <f t="shared" si="529"/>
        <v>0</v>
      </c>
      <c r="AF286" s="628">
        <f t="shared" si="529"/>
        <v>0</v>
      </c>
      <c r="AG286" s="628">
        <f t="shared" si="529"/>
        <v>0</v>
      </c>
      <c r="AH286" s="628">
        <f t="shared" si="529"/>
        <v>0</v>
      </c>
      <c r="AI286" s="628">
        <f t="shared" si="529"/>
        <v>0</v>
      </c>
      <c r="AJ286" s="628">
        <f t="shared" si="529"/>
        <v>0</v>
      </c>
      <c r="AK286" s="628">
        <f t="shared" si="529"/>
        <v>0</v>
      </c>
      <c r="AL286" s="628">
        <f t="shared" si="529"/>
        <v>0</v>
      </c>
      <c r="AM286" s="628">
        <f t="shared" si="529"/>
        <v>0</v>
      </c>
      <c r="AN286" s="628">
        <f t="shared" si="529"/>
        <v>0</v>
      </c>
      <c r="AO286" s="628">
        <f t="shared" si="529"/>
        <v>0</v>
      </c>
      <c r="AP286" s="628">
        <f t="shared" si="529"/>
        <v>0</v>
      </c>
      <c r="AQ286" s="628">
        <f t="shared" si="508"/>
        <v>0</v>
      </c>
      <c r="AR286" s="628">
        <f t="shared" si="508"/>
        <v>0</v>
      </c>
      <c r="AS286" s="628">
        <f t="shared" si="508"/>
        <v>0</v>
      </c>
      <c r="AT286" s="628">
        <f t="shared" si="508"/>
        <v>0</v>
      </c>
      <c r="AU286" s="628">
        <f t="shared" si="508"/>
        <v>0</v>
      </c>
      <c r="AV286" s="628">
        <f t="shared" si="508"/>
        <v>0</v>
      </c>
      <c r="AW286" s="628">
        <f t="shared" si="508"/>
        <v>0</v>
      </c>
      <c r="AX286" s="628">
        <f t="shared" si="508"/>
        <v>0</v>
      </c>
      <c r="AY286" s="628">
        <f t="shared" si="508"/>
        <v>0</v>
      </c>
      <c r="AZ286" s="628">
        <f t="shared" si="508"/>
        <v>0</v>
      </c>
      <c r="BA286" s="628">
        <f t="shared" si="508"/>
        <v>0</v>
      </c>
      <c r="BB286" s="628">
        <f t="shared" si="508"/>
        <v>0</v>
      </c>
      <c r="BC286" s="628">
        <f t="shared" si="508"/>
        <v>0</v>
      </c>
      <c r="BD286" s="628">
        <f t="shared" si="508"/>
        <v>0</v>
      </c>
      <c r="BE286" s="628">
        <f t="shared" si="508"/>
        <v>0</v>
      </c>
      <c r="BF286" s="628">
        <f t="shared" si="508"/>
        <v>0</v>
      </c>
      <c r="BG286" s="628">
        <f t="shared" si="530"/>
        <v>0</v>
      </c>
      <c r="BH286" s="628">
        <f t="shared" si="530"/>
        <v>0</v>
      </c>
      <c r="BI286" s="628">
        <f t="shared" si="530"/>
        <v>0</v>
      </c>
      <c r="BJ286" s="628">
        <f t="shared" si="530"/>
        <v>0</v>
      </c>
      <c r="BK286" s="628">
        <f t="shared" si="530"/>
        <v>0</v>
      </c>
      <c r="BL286" s="628">
        <f t="shared" si="530"/>
        <v>0</v>
      </c>
      <c r="BM286" s="628">
        <f t="shared" si="530"/>
        <v>0</v>
      </c>
      <c r="BN286" s="628">
        <f t="shared" si="530"/>
        <v>0</v>
      </c>
      <c r="BO286" s="628">
        <f t="shared" si="530"/>
        <v>0</v>
      </c>
      <c r="BP286" s="628">
        <f t="shared" si="530"/>
        <v>0</v>
      </c>
      <c r="BQ286" s="628">
        <f t="shared" si="530"/>
        <v>0</v>
      </c>
      <c r="BR286" s="628">
        <f t="shared" si="530"/>
        <v>0</v>
      </c>
      <c r="BS286" s="628">
        <f t="shared" si="530"/>
        <v>0</v>
      </c>
      <c r="BT286" s="628">
        <f t="shared" si="530"/>
        <v>0</v>
      </c>
      <c r="BU286" s="628">
        <f t="shared" si="530"/>
        <v>0</v>
      </c>
      <c r="BV286" s="628">
        <f t="shared" si="530"/>
        <v>0</v>
      </c>
      <c r="BW286" s="628">
        <f t="shared" si="531"/>
        <v>0</v>
      </c>
      <c r="BX286" s="628">
        <f t="shared" si="531"/>
        <v>0</v>
      </c>
      <c r="BY286" s="628">
        <f t="shared" si="531"/>
        <v>0</v>
      </c>
      <c r="BZ286" s="628">
        <f t="shared" si="531"/>
        <v>0</v>
      </c>
      <c r="CA286" s="628">
        <f t="shared" si="531"/>
        <v>0</v>
      </c>
      <c r="CB286" s="628">
        <f t="shared" si="531"/>
        <v>0</v>
      </c>
      <c r="CC286" s="628">
        <f t="shared" si="531"/>
        <v>0</v>
      </c>
      <c r="CD286" s="628">
        <f t="shared" si="531"/>
        <v>0</v>
      </c>
      <c r="CE286" s="628"/>
      <c r="CF286" s="628">
        <f t="shared" si="532"/>
        <v>0</v>
      </c>
      <c r="CG286" s="628">
        <f t="shared" si="532"/>
        <v>0</v>
      </c>
      <c r="CH286" s="628">
        <f t="shared" si="532"/>
        <v>0</v>
      </c>
      <c r="CI286" s="628">
        <f t="shared" si="532"/>
        <v>0</v>
      </c>
      <c r="CJ286" s="628">
        <f t="shared" si="532"/>
        <v>0</v>
      </c>
      <c r="CK286" s="628">
        <f t="shared" si="532"/>
        <v>0</v>
      </c>
      <c r="CL286" s="628">
        <f t="shared" si="532"/>
        <v>0</v>
      </c>
      <c r="CM286" s="628">
        <f t="shared" si="532"/>
        <v>0</v>
      </c>
      <c r="CN286" s="628">
        <f t="shared" si="532"/>
        <v>0</v>
      </c>
      <c r="CO286" s="628">
        <f t="shared" si="532"/>
        <v>0</v>
      </c>
      <c r="CP286" s="628">
        <f t="shared" si="532"/>
        <v>0</v>
      </c>
      <c r="CQ286" s="628">
        <f t="shared" si="532"/>
        <v>0</v>
      </c>
      <c r="CR286" s="628">
        <f t="shared" si="532"/>
        <v>0</v>
      </c>
      <c r="CS286" s="628">
        <f t="shared" si="532"/>
        <v>0</v>
      </c>
      <c r="CT286" s="628">
        <f t="shared" si="532"/>
        <v>0</v>
      </c>
      <c r="CU286" s="628">
        <f t="shared" si="532"/>
        <v>0</v>
      </c>
      <c r="CV286" s="628">
        <f t="shared" si="509"/>
        <v>0</v>
      </c>
      <c r="CW286" s="628">
        <f t="shared" si="509"/>
        <v>0</v>
      </c>
      <c r="CX286" s="628">
        <f t="shared" si="509"/>
        <v>0</v>
      </c>
      <c r="CY286" s="628">
        <f t="shared" si="509"/>
        <v>0</v>
      </c>
      <c r="CZ286" s="628">
        <f t="shared" si="509"/>
        <v>0</v>
      </c>
      <c r="DA286" s="628">
        <f t="shared" si="509"/>
        <v>0</v>
      </c>
      <c r="DB286" s="628">
        <f t="shared" si="509"/>
        <v>0</v>
      </c>
      <c r="DC286" s="628">
        <f t="shared" si="509"/>
        <v>0</v>
      </c>
      <c r="DD286" s="628">
        <f t="shared" si="509"/>
        <v>0</v>
      </c>
      <c r="DE286" s="628">
        <f t="shared" si="509"/>
        <v>0</v>
      </c>
      <c r="DF286" s="628">
        <f t="shared" si="509"/>
        <v>0</v>
      </c>
      <c r="DG286" s="628">
        <f t="shared" si="509"/>
        <v>0</v>
      </c>
      <c r="DH286" s="628">
        <f t="shared" si="509"/>
        <v>0</v>
      </c>
      <c r="DI286" s="628">
        <f t="shared" si="509"/>
        <v>0</v>
      </c>
      <c r="DJ286" s="628">
        <f t="shared" si="509"/>
        <v>0</v>
      </c>
      <c r="DK286" s="628">
        <f t="shared" si="509"/>
        <v>0</v>
      </c>
      <c r="DL286" s="628">
        <f t="shared" si="533"/>
        <v>0</v>
      </c>
      <c r="DM286" s="628">
        <f t="shared" si="533"/>
        <v>0</v>
      </c>
      <c r="DN286" s="628">
        <f t="shared" si="533"/>
        <v>0</v>
      </c>
      <c r="DO286" s="628">
        <f t="shared" si="533"/>
        <v>0</v>
      </c>
      <c r="DP286" s="628">
        <f t="shared" si="533"/>
        <v>0</v>
      </c>
      <c r="DQ286" s="628">
        <f t="shared" si="533"/>
        <v>0</v>
      </c>
      <c r="DR286" s="628">
        <f t="shared" si="533"/>
        <v>0</v>
      </c>
      <c r="DS286" s="628">
        <f t="shared" si="533"/>
        <v>0</v>
      </c>
      <c r="DT286" s="628">
        <f t="shared" si="533"/>
        <v>0</v>
      </c>
      <c r="DU286" s="628">
        <f t="shared" si="533"/>
        <v>0</v>
      </c>
      <c r="DV286" s="628">
        <f t="shared" si="533"/>
        <v>0</v>
      </c>
      <c r="DW286" s="628">
        <f t="shared" si="533"/>
        <v>0</v>
      </c>
      <c r="DX286" s="628">
        <f t="shared" si="533"/>
        <v>0</v>
      </c>
      <c r="DY286" s="628">
        <f t="shared" si="533"/>
        <v>0</v>
      </c>
      <c r="DZ286" s="628">
        <f t="shared" si="533"/>
        <v>0</v>
      </c>
      <c r="EA286" s="628">
        <f t="shared" si="533"/>
        <v>0</v>
      </c>
      <c r="EB286" s="628">
        <f t="shared" si="534"/>
        <v>0</v>
      </c>
      <c r="EC286" s="628">
        <f t="shared" si="534"/>
        <v>0</v>
      </c>
      <c r="ED286" s="628">
        <f t="shared" si="534"/>
        <v>0</v>
      </c>
      <c r="EE286" s="628">
        <f t="shared" si="534"/>
        <v>0</v>
      </c>
      <c r="EF286" s="628">
        <f t="shared" si="534"/>
        <v>0</v>
      </c>
      <c r="EG286" s="628">
        <f t="shared" si="534"/>
        <v>0</v>
      </c>
      <c r="EH286" s="628">
        <f t="shared" si="534"/>
        <v>0</v>
      </c>
      <c r="EI286" s="628">
        <f t="shared" si="534"/>
        <v>0</v>
      </c>
      <c r="EJ286" s="631"/>
      <c r="EK286" s="631">
        <f t="shared" si="510"/>
        <v>0</v>
      </c>
      <c r="EL286" s="631">
        <f t="shared" si="510"/>
        <v>0</v>
      </c>
      <c r="EM286" s="631">
        <f t="shared" si="510"/>
        <v>0</v>
      </c>
      <c r="EN286" s="631">
        <f t="shared" si="510"/>
        <v>0</v>
      </c>
      <c r="EO286" s="631">
        <f t="shared" si="510"/>
        <v>0</v>
      </c>
      <c r="EP286" s="631">
        <f t="shared" si="510"/>
        <v>0</v>
      </c>
      <c r="EQ286" s="631">
        <f t="shared" si="510"/>
        <v>0</v>
      </c>
      <c r="ER286" s="631">
        <f t="shared" si="510"/>
        <v>0</v>
      </c>
      <c r="ES286" s="631">
        <f t="shared" si="510"/>
        <v>0</v>
      </c>
      <c r="ET286" s="631">
        <f t="shared" si="510"/>
        <v>0</v>
      </c>
      <c r="EU286" s="631">
        <f t="shared" si="510"/>
        <v>0</v>
      </c>
      <c r="EV286" s="631">
        <f t="shared" si="510"/>
        <v>0</v>
      </c>
      <c r="EW286" s="631">
        <f t="shared" si="510"/>
        <v>0</v>
      </c>
      <c r="EX286" s="631">
        <f t="shared" si="510"/>
        <v>0</v>
      </c>
      <c r="EY286" s="631">
        <f t="shared" si="510"/>
        <v>0</v>
      </c>
      <c r="EZ286" s="631">
        <f t="shared" si="510"/>
        <v>0</v>
      </c>
      <c r="FA286" s="631">
        <f t="shared" si="447"/>
        <v>0</v>
      </c>
      <c r="FB286" s="631">
        <f t="shared" si="447"/>
        <v>0</v>
      </c>
      <c r="FC286" s="631">
        <f t="shared" si="447"/>
        <v>0</v>
      </c>
      <c r="FD286" s="631">
        <f t="shared" si="512"/>
        <v>0</v>
      </c>
      <c r="FE286" s="631">
        <f t="shared" si="512"/>
        <v>0</v>
      </c>
      <c r="FF286" s="631">
        <f t="shared" si="512"/>
        <v>0</v>
      </c>
      <c r="FG286" s="631">
        <f t="shared" si="512"/>
        <v>0</v>
      </c>
      <c r="FH286" s="631">
        <f t="shared" si="512"/>
        <v>0</v>
      </c>
      <c r="FI286" s="631">
        <f t="shared" si="512"/>
        <v>0</v>
      </c>
      <c r="FJ286" s="631">
        <f t="shared" si="512"/>
        <v>0</v>
      </c>
      <c r="FK286" s="631">
        <f t="shared" si="512"/>
        <v>0</v>
      </c>
      <c r="FL286" s="631">
        <f t="shared" si="512"/>
        <v>0</v>
      </c>
      <c r="FM286" s="631">
        <f t="shared" si="512"/>
        <v>0</v>
      </c>
      <c r="FN286" s="631">
        <f t="shared" si="512"/>
        <v>0</v>
      </c>
      <c r="FO286" s="631">
        <f t="shared" si="512"/>
        <v>0</v>
      </c>
      <c r="FP286" s="631">
        <f t="shared" si="512"/>
        <v>0</v>
      </c>
      <c r="FQ286" s="631">
        <f t="shared" si="512"/>
        <v>0</v>
      </c>
      <c r="FR286" s="631">
        <f t="shared" si="512"/>
        <v>0</v>
      </c>
      <c r="FS286" s="631">
        <f t="shared" si="512"/>
        <v>0</v>
      </c>
      <c r="FT286" s="631">
        <f t="shared" si="427"/>
        <v>0</v>
      </c>
      <c r="FU286" s="631">
        <f t="shared" si="427"/>
        <v>0</v>
      </c>
      <c r="FV286" s="631">
        <f t="shared" si="513"/>
        <v>0</v>
      </c>
      <c r="FW286" s="631">
        <f t="shared" si="513"/>
        <v>0</v>
      </c>
      <c r="FX286" s="631">
        <f t="shared" si="513"/>
        <v>0</v>
      </c>
      <c r="FY286" s="631">
        <f t="shared" si="513"/>
        <v>0</v>
      </c>
      <c r="FZ286" s="631">
        <f t="shared" si="513"/>
        <v>0</v>
      </c>
      <c r="GA286" s="631">
        <f t="shared" si="513"/>
        <v>0</v>
      </c>
      <c r="GB286" s="631">
        <f t="shared" si="513"/>
        <v>0</v>
      </c>
      <c r="GC286" s="631">
        <f t="shared" si="513"/>
        <v>0</v>
      </c>
      <c r="GD286" s="631">
        <f t="shared" si="485"/>
        <v>0</v>
      </c>
      <c r="GE286" s="631">
        <f t="shared" si="485"/>
        <v>0</v>
      </c>
      <c r="GF286" s="631">
        <f t="shared" si="485"/>
        <v>0</v>
      </c>
      <c r="GG286" s="631">
        <f t="shared" si="485"/>
        <v>0</v>
      </c>
      <c r="GH286" s="631">
        <f t="shared" si="485"/>
        <v>0</v>
      </c>
      <c r="GI286" s="631">
        <f t="shared" si="486"/>
        <v>0</v>
      </c>
      <c r="GJ286" s="631">
        <f t="shared" si="486"/>
        <v>0</v>
      </c>
      <c r="GK286" s="631">
        <f t="shared" si="486"/>
        <v>0</v>
      </c>
      <c r="GL286" s="631">
        <f t="shared" si="486"/>
        <v>0</v>
      </c>
      <c r="GM286" s="631">
        <f t="shared" si="486"/>
        <v>0</v>
      </c>
      <c r="GN286" s="631">
        <f t="shared" si="486"/>
        <v>0</v>
      </c>
      <c r="GO286" s="631"/>
      <c r="GP286" s="631">
        <f t="shared" si="516"/>
        <v>0</v>
      </c>
      <c r="GQ286" s="631">
        <f t="shared" si="516"/>
        <v>0</v>
      </c>
      <c r="GR286" s="631">
        <f t="shared" si="516"/>
        <v>0</v>
      </c>
      <c r="GS286" s="631">
        <f t="shared" si="516"/>
        <v>0</v>
      </c>
      <c r="GT286" s="631">
        <f t="shared" si="516"/>
        <v>0</v>
      </c>
      <c r="GU286" s="631">
        <f t="shared" si="516"/>
        <v>0</v>
      </c>
      <c r="GV286" s="631">
        <f t="shared" si="516"/>
        <v>0</v>
      </c>
      <c r="GW286" s="631">
        <f t="shared" si="516"/>
        <v>0</v>
      </c>
      <c r="GX286" s="631">
        <f t="shared" si="516"/>
        <v>0</v>
      </c>
      <c r="GY286" s="631">
        <f t="shared" si="516"/>
        <v>0</v>
      </c>
      <c r="GZ286" s="631">
        <f t="shared" si="516"/>
        <v>0</v>
      </c>
      <c r="HA286" s="631">
        <f t="shared" si="516"/>
        <v>0</v>
      </c>
      <c r="HB286" s="631">
        <f t="shared" si="516"/>
        <v>0</v>
      </c>
      <c r="HC286" s="631">
        <f t="shared" si="516"/>
        <v>0</v>
      </c>
      <c r="HD286" s="631">
        <f t="shared" si="516"/>
        <v>0</v>
      </c>
      <c r="HE286" s="631">
        <f t="shared" si="408"/>
        <v>0</v>
      </c>
      <c r="HF286" s="631">
        <f t="shared" si="408"/>
        <v>0</v>
      </c>
      <c r="HG286" s="631">
        <f t="shared" si="408"/>
        <v>0</v>
      </c>
      <c r="HH286" s="631">
        <f t="shared" si="408"/>
        <v>0</v>
      </c>
      <c r="HI286" s="631">
        <f t="shared" si="535"/>
        <v>0</v>
      </c>
      <c r="HJ286" s="631">
        <f t="shared" si="535"/>
        <v>0</v>
      </c>
      <c r="HK286" s="631">
        <f t="shared" si="535"/>
        <v>0</v>
      </c>
      <c r="HL286" s="631">
        <f t="shared" si="535"/>
        <v>0</v>
      </c>
      <c r="HM286" s="631">
        <f t="shared" si="535"/>
        <v>0</v>
      </c>
      <c r="HN286" s="631">
        <f t="shared" si="535"/>
        <v>0</v>
      </c>
      <c r="HO286" s="631">
        <f t="shared" si="535"/>
        <v>0</v>
      </c>
      <c r="HP286" s="631">
        <f t="shared" si="535"/>
        <v>0</v>
      </c>
      <c r="HQ286" s="631">
        <f t="shared" si="535"/>
        <v>0</v>
      </c>
      <c r="HR286" s="631">
        <f t="shared" si="515"/>
        <v>0</v>
      </c>
      <c r="HS286" s="631">
        <f t="shared" si="515"/>
        <v>0</v>
      </c>
      <c r="HT286" s="631">
        <f t="shared" si="515"/>
        <v>0</v>
      </c>
      <c r="HU286" s="631">
        <f t="shared" si="515"/>
        <v>0</v>
      </c>
      <c r="HV286" s="631">
        <f t="shared" si="511"/>
        <v>0</v>
      </c>
      <c r="HW286" s="631">
        <f t="shared" si="511"/>
        <v>0</v>
      </c>
      <c r="HX286" s="631">
        <f t="shared" si="511"/>
        <v>0</v>
      </c>
      <c r="HY286" s="631">
        <f t="shared" si="511"/>
        <v>0</v>
      </c>
      <c r="HZ286" s="631">
        <f t="shared" si="511"/>
        <v>0</v>
      </c>
      <c r="IA286" s="631">
        <f t="shared" si="511"/>
        <v>0</v>
      </c>
      <c r="IB286" s="631">
        <f t="shared" si="511"/>
        <v>0</v>
      </c>
      <c r="IC286" s="631">
        <f t="shared" si="511"/>
        <v>0</v>
      </c>
      <c r="ID286" s="631">
        <f t="shared" si="511"/>
        <v>0</v>
      </c>
      <c r="IE286" s="631">
        <f t="shared" si="511"/>
        <v>0</v>
      </c>
      <c r="IF286" s="631">
        <f t="shared" si="511"/>
        <v>0</v>
      </c>
      <c r="IG286" s="631">
        <f t="shared" si="511"/>
        <v>0</v>
      </c>
      <c r="IH286" s="631">
        <f t="shared" si="511"/>
        <v>0</v>
      </c>
      <c r="II286" s="631">
        <f t="shared" si="511"/>
        <v>0</v>
      </c>
      <c r="IJ286" s="631">
        <f t="shared" si="511"/>
        <v>0</v>
      </c>
      <c r="IK286" s="631">
        <f t="shared" si="511"/>
        <v>0</v>
      </c>
      <c r="IL286" s="631">
        <f t="shared" si="514"/>
        <v>0</v>
      </c>
      <c r="IM286" s="631">
        <f t="shared" si="514"/>
        <v>0</v>
      </c>
      <c r="IN286" s="631">
        <f t="shared" si="514"/>
        <v>0</v>
      </c>
      <c r="IO286" s="631">
        <f t="shared" si="514"/>
        <v>0</v>
      </c>
      <c r="IP286" s="631">
        <f t="shared" si="514"/>
        <v>0</v>
      </c>
      <c r="IQ286" s="631">
        <f t="shared" si="514"/>
        <v>0</v>
      </c>
      <c r="IR286" s="631">
        <f t="shared" si="514"/>
        <v>0</v>
      </c>
      <c r="IS286" s="631">
        <f t="shared" si="514"/>
        <v>0</v>
      </c>
      <c r="IT286" s="631"/>
      <c r="IU286" s="631">
        <f t="shared" si="517"/>
        <v>0</v>
      </c>
      <c r="IV286" s="631">
        <f t="shared" si="517"/>
        <v>0</v>
      </c>
      <c r="IW286" s="631">
        <f t="shared" si="517"/>
        <v>0</v>
      </c>
      <c r="IX286" s="631">
        <f t="shared" si="517"/>
        <v>0</v>
      </c>
      <c r="IY286" s="631">
        <f t="shared" si="517"/>
        <v>0</v>
      </c>
      <c r="IZ286" s="631">
        <f t="shared" si="517"/>
        <v>0</v>
      </c>
      <c r="JA286" s="631">
        <f t="shared" si="517"/>
        <v>0</v>
      </c>
      <c r="JB286" s="631">
        <f t="shared" si="517"/>
        <v>0</v>
      </c>
      <c r="JC286" s="631">
        <f t="shared" si="517"/>
        <v>0</v>
      </c>
      <c r="JD286" s="631">
        <f t="shared" si="517"/>
        <v>0</v>
      </c>
      <c r="JE286" s="631">
        <f t="shared" si="518"/>
        <v>0</v>
      </c>
      <c r="JF286" s="631">
        <f t="shared" si="518"/>
        <v>0</v>
      </c>
      <c r="JG286" s="631">
        <f t="shared" si="518"/>
        <v>0</v>
      </c>
      <c r="JH286" s="631">
        <f t="shared" si="518"/>
        <v>0</v>
      </c>
      <c r="JI286" s="631">
        <f t="shared" si="518"/>
        <v>0</v>
      </c>
      <c r="JJ286" s="631">
        <f t="shared" si="518"/>
        <v>0</v>
      </c>
      <c r="JK286" s="631">
        <f t="shared" si="518"/>
        <v>0</v>
      </c>
      <c r="JL286" s="631">
        <f t="shared" si="518"/>
        <v>0</v>
      </c>
      <c r="JM286" s="631">
        <f t="shared" si="518"/>
        <v>0</v>
      </c>
      <c r="JN286" s="631">
        <f t="shared" si="518"/>
        <v>0</v>
      </c>
      <c r="JO286" s="631">
        <f t="shared" si="519"/>
        <v>0</v>
      </c>
      <c r="JP286" s="631">
        <f t="shared" si="519"/>
        <v>0</v>
      </c>
      <c r="JQ286" s="631">
        <f t="shared" si="519"/>
        <v>0</v>
      </c>
      <c r="JR286" s="631">
        <f t="shared" si="519"/>
        <v>0</v>
      </c>
      <c r="JS286" s="631">
        <f t="shared" si="519"/>
        <v>0</v>
      </c>
      <c r="JT286" s="631">
        <f t="shared" si="519"/>
        <v>0</v>
      </c>
      <c r="JU286" s="631">
        <f t="shared" si="519"/>
        <v>0</v>
      </c>
      <c r="JV286" s="631">
        <f t="shared" si="519"/>
        <v>0</v>
      </c>
      <c r="JW286" s="631">
        <f t="shared" si="519"/>
        <v>0</v>
      </c>
      <c r="JX286" s="631">
        <f t="shared" si="519"/>
        <v>0</v>
      </c>
      <c r="JY286" s="631">
        <f t="shared" si="520"/>
        <v>0</v>
      </c>
      <c r="JZ286" s="631">
        <f t="shared" si="520"/>
        <v>0</v>
      </c>
      <c r="KA286" s="631">
        <f t="shared" si="520"/>
        <v>0</v>
      </c>
      <c r="KB286" s="631">
        <f t="shared" si="520"/>
        <v>0</v>
      </c>
      <c r="KC286" s="631">
        <f t="shared" si="520"/>
        <v>0</v>
      </c>
      <c r="KD286" s="631">
        <f t="shared" si="520"/>
        <v>0</v>
      </c>
      <c r="KE286" s="631">
        <f t="shared" si="520"/>
        <v>0</v>
      </c>
      <c r="KF286" s="631">
        <f t="shared" si="520"/>
        <v>0</v>
      </c>
      <c r="KG286" s="631">
        <f t="shared" si="520"/>
        <v>0</v>
      </c>
      <c r="KH286" s="631">
        <f t="shared" si="520"/>
        <v>0</v>
      </c>
      <c r="KI286" s="631">
        <f t="shared" si="521"/>
        <v>0</v>
      </c>
      <c r="KJ286" s="631">
        <f t="shared" si="521"/>
        <v>0</v>
      </c>
      <c r="KK286" s="631">
        <f t="shared" si="521"/>
        <v>0</v>
      </c>
      <c r="KL286" s="631">
        <f t="shared" si="521"/>
        <v>0</v>
      </c>
      <c r="KM286" s="631">
        <f t="shared" si="521"/>
        <v>0</v>
      </c>
      <c r="KN286" s="631">
        <f t="shared" si="521"/>
        <v>0</v>
      </c>
      <c r="KO286" s="631">
        <f t="shared" si="521"/>
        <v>0</v>
      </c>
      <c r="KP286" s="631">
        <f t="shared" si="521"/>
        <v>0</v>
      </c>
      <c r="KQ286" s="631">
        <f t="shared" si="521"/>
        <v>0</v>
      </c>
      <c r="KR286" s="631">
        <f t="shared" si="521"/>
        <v>0</v>
      </c>
      <c r="KS286" s="631">
        <f t="shared" si="522"/>
        <v>0</v>
      </c>
      <c r="KT286" s="631">
        <f t="shared" si="522"/>
        <v>0</v>
      </c>
      <c r="KU286" s="631">
        <f t="shared" si="522"/>
        <v>0</v>
      </c>
      <c r="KV286" s="631">
        <f t="shared" si="522"/>
        <v>0</v>
      </c>
      <c r="KW286" s="631">
        <f t="shared" si="522"/>
        <v>0</v>
      </c>
      <c r="KX286" s="631">
        <f t="shared" si="522"/>
        <v>0</v>
      </c>
      <c r="KY286" s="631"/>
      <c r="KZ286" s="631">
        <f t="shared" si="523"/>
        <v>0</v>
      </c>
      <c r="LA286" s="631">
        <f t="shared" si="523"/>
        <v>0</v>
      </c>
      <c r="LB286" s="631">
        <f t="shared" si="523"/>
        <v>0</v>
      </c>
      <c r="LC286" s="631">
        <f t="shared" si="523"/>
        <v>0</v>
      </c>
      <c r="LD286" s="631">
        <f t="shared" si="523"/>
        <v>0</v>
      </c>
      <c r="LE286" s="631">
        <f t="shared" si="523"/>
        <v>0</v>
      </c>
      <c r="LF286" s="631">
        <f t="shared" si="523"/>
        <v>0</v>
      </c>
      <c r="LG286" s="631">
        <f t="shared" si="523"/>
        <v>0</v>
      </c>
      <c r="LH286" s="631">
        <f t="shared" si="523"/>
        <v>0</v>
      </c>
      <c r="LI286" s="631">
        <f t="shared" si="523"/>
        <v>0</v>
      </c>
      <c r="LJ286" s="631">
        <f t="shared" si="524"/>
        <v>0</v>
      </c>
      <c r="LK286" s="631">
        <f t="shared" si="524"/>
        <v>0</v>
      </c>
      <c r="LL286" s="631">
        <f t="shared" si="524"/>
        <v>0</v>
      </c>
      <c r="LM286" s="631">
        <f t="shared" si="524"/>
        <v>0</v>
      </c>
      <c r="LN286" s="631">
        <f t="shared" si="524"/>
        <v>0</v>
      </c>
      <c r="LO286" s="631">
        <f t="shared" si="524"/>
        <v>0</v>
      </c>
      <c r="LP286" s="631">
        <f t="shared" si="524"/>
        <v>0</v>
      </c>
      <c r="LQ286" s="631">
        <f t="shared" si="524"/>
        <v>0</v>
      </c>
      <c r="LR286" s="631">
        <f t="shared" si="524"/>
        <v>0</v>
      </c>
      <c r="LS286" s="631">
        <f t="shared" si="524"/>
        <v>0</v>
      </c>
      <c r="LT286" s="631">
        <f t="shared" si="525"/>
        <v>0</v>
      </c>
      <c r="LU286" s="631">
        <f t="shared" si="525"/>
        <v>0</v>
      </c>
      <c r="LV286" s="631">
        <f t="shared" si="525"/>
        <v>0</v>
      </c>
      <c r="LW286" s="631">
        <f t="shared" si="525"/>
        <v>0</v>
      </c>
      <c r="LX286" s="631">
        <f t="shared" si="525"/>
        <v>0</v>
      </c>
      <c r="LY286" s="631">
        <f t="shared" si="525"/>
        <v>0</v>
      </c>
      <c r="LZ286" s="631">
        <f t="shared" si="525"/>
        <v>0</v>
      </c>
      <c r="MA286" s="631">
        <f t="shared" si="525"/>
        <v>0</v>
      </c>
      <c r="MB286" s="631">
        <f t="shared" si="525"/>
        <v>0</v>
      </c>
      <c r="MC286" s="631">
        <f t="shared" si="525"/>
        <v>0</v>
      </c>
      <c r="MD286" s="631">
        <f t="shared" si="526"/>
        <v>0</v>
      </c>
      <c r="ME286" s="631">
        <f t="shared" si="526"/>
        <v>0</v>
      </c>
      <c r="MF286" s="631">
        <f t="shared" si="526"/>
        <v>0</v>
      </c>
      <c r="MG286" s="631">
        <f t="shared" si="526"/>
        <v>0</v>
      </c>
      <c r="MH286" s="631">
        <f t="shared" si="526"/>
        <v>0</v>
      </c>
      <c r="MI286" s="631">
        <f t="shared" si="526"/>
        <v>0</v>
      </c>
      <c r="MJ286" s="631">
        <f t="shared" si="526"/>
        <v>0</v>
      </c>
      <c r="MK286" s="631">
        <f t="shared" si="526"/>
        <v>0</v>
      </c>
      <c r="ML286" s="631">
        <f t="shared" si="526"/>
        <v>0</v>
      </c>
      <c r="MM286" s="631">
        <f t="shared" si="526"/>
        <v>0</v>
      </c>
      <c r="MN286" s="631">
        <f t="shared" si="527"/>
        <v>0</v>
      </c>
      <c r="MO286" s="631">
        <f t="shared" si="527"/>
        <v>0</v>
      </c>
      <c r="MP286" s="631">
        <f t="shared" si="527"/>
        <v>0</v>
      </c>
      <c r="MQ286" s="631">
        <f t="shared" si="527"/>
        <v>0</v>
      </c>
      <c r="MR286" s="631">
        <f t="shared" si="527"/>
        <v>0</v>
      </c>
      <c r="MS286" s="631">
        <f t="shared" si="527"/>
        <v>0</v>
      </c>
      <c r="MT286" s="631">
        <f t="shared" si="527"/>
        <v>0</v>
      </c>
      <c r="MU286" s="631">
        <f t="shared" si="527"/>
        <v>0</v>
      </c>
      <c r="MV286" s="631">
        <f t="shared" si="527"/>
        <v>0</v>
      </c>
      <c r="MW286" s="631">
        <f t="shared" si="527"/>
        <v>0</v>
      </c>
      <c r="MX286" s="631">
        <f t="shared" si="528"/>
        <v>0</v>
      </c>
      <c r="MY286" s="631">
        <f t="shared" si="528"/>
        <v>0</v>
      </c>
      <c r="MZ286" s="631">
        <f t="shared" si="528"/>
        <v>0</v>
      </c>
      <c r="NA286" s="631">
        <f t="shared" si="528"/>
        <v>0</v>
      </c>
      <c r="NB286" s="631">
        <f t="shared" si="528"/>
        <v>0</v>
      </c>
      <c r="NC286" s="631">
        <f t="shared" si="528"/>
        <v>0</v>
      </c>
    </row>
    <row r="287" spans="1:367">
      <c r="A287" s="506"/>
      <c r="B287" s="506"/>
      <c r="C287" s="507"/>
      <c r="D287" s="507"/>
      <c r="E287" s="364">
        <f t="shared" si="492"/>
        <v>0</v>
      </c>
      <c r="F287" s="365">
        <f t="shared" si="493"/>
        <v>0</v>
      </c>
      <c r="G287" s="508">
        <f>E287*Dichtheden!$V$70</f>
        <v>0</v>
      </c>
      <c r="H287" s="509">
        <f>IF(C287=0,0,ROUND(IF((G287/2)/Dichtheden!$C$3&lt;1,1,(G287/2)/Dichtheden!$C$3),0))</f>
        <v>0</v>
      </c>
      <c r="I287" s="508">
        <f>E287*Dichtheden!$AJ$70</f>
        <v>0</v>
      </c>
      <c r="J287" s="509">
        <f>IF(C287=0,0,ROUND(IF((I287/2)/Dichtheden!$D$3&lt;1,1,(I287/2)/Dichtheden!$D$3),0))</f>
        <v>0</v>
      </c>
      <c r="K287" s="508">
        <f t="shared" si="494"/>
        <v>0</v>
      </c>
      <c r="L287" s="510">
        <f t="shared" si="507"/>
        <v>0</v>
      </c>
      <c r="M287" s="508">
        <f>IF(D287=0,0,IF((D287*Dichtheden!$G$4)&lt;25,25,D287*Dichtheden!$G$4))</f>
        <v>0</v>
      </c>
      <c r="N287" s="509">
        <f>D287*Dichtheden!$H$4</f>
        <v>0</v>
      </c>
      <c r="O287" s="511"/>
      <c r="P287" s="511"/>
      <c r="Q287" s="512">
        <f>E287*Dichtheden!$AS$68</f>
        <v>0</v>
      </c>
      <c r="R287" s="512">
        <f>IF(Q287=0,0,ROUND(IF((Q287/2)/Dichtheden!$C$3&lt;1,1,(Q287/2)/Dichtheden!$C$3),0))</f>
        <v>0</v>
      </c>
      <c r="S287" s="512">
        <f>E287*Dichtheden!$AY$68</f>
        <v>0</v>
      </c>
      <c r="T287" s="512">
        <f>IF(Q287=0,0,ROUND(IF((S287/2)/Dichtheden!$D$3&lt;1,1,(S287/2)/Dichtheden!$D$3),0))</f>
        <v>0</v>
      </c>
      <c r="U287" s="512">
        <f>D287*Dichtheden!$G$5</f>
        <v>0</v>
      </c>
      <c r="V287" s="512">
        <f>D287*Dichtheden!$H$5</f>
        <v>0</v>
      </c>
      <c r="X287" s="630"/>
      <c r="AA287" s="628">
        <f t="shared" si="529"/>
        <v>0</v>
      </c>
      <c r="AB287" s="628">
        <f t="shared" si="529"/>
        <v>0</v>
      </c>
      <c r="AC287" s="628">
        <f t="shared" si="529"/>
        <v>0</v>
      </c>
      <c r="AD287" s="628">
        <f t="shared" si="529"/>
        <v>0</v>
      </c>
      <c r="AE287" s="628">
        <f t="shared" si="529"/>
        <v>0</v>
      </c>
      <c r="AF287" s="628">
        <f t="shared" si="529"/>
        <v>0</v>
      </c>
      <c r="AG287" s="628">
        <f t="shared" si="529"/>
        <v>0</v>
      </c>
      <c r="AH287" s="628">
        <f t="shared" si="529"/>
        <v>0</v>
      </c>
      <c r="AI287" s="628">
        <f t="shared" si="529"/>
        <v>0</v>
      </c>
      <c r="AJ287" s="628">
        <f t="shared" si="529"/>
        <v>0</v>
      </c>
      <c r="AK287" s="628">
        <f t="shared" si="529"/>
        <v>0</v>
      </c>
      <c r="AL287" s="628">
        <f t="shared" si="529"/>
        <v>0</v>
      </c>
      <c r="AM287" s="628">
        <f t="shared" si="529"/>
        <v>0</v>
      </c>
      <c r="AN287" s="628">
        <f t="shared" si="529"/>
        <v>0</v>
      </c>
      <c r="AO287" s="628">
        <f t="shared" si="529"/>
        <v>0</v>
      </c>
      <c r="AP287" s="628">
        <f t="shared" si="529"/>
        <v>0</v>
      </c>
      <c r="AQ287" s="628">
        <f t="shared" si="508"/>
        <v>0</v>
      </c>
      <c r="AR287" s="628">
        <f t="shared" si="508"/>
        <v>0</v>
      </c>
      <c r="AS287" s="628">
        <f t="shared" si="508"/>
        <v>0</v>
      </c>
      <c r="AT287" s="628">
        <f t="shared" si="508"/>
        <v>0</v>
      </c>
      <c r="AU287" s="628">
        <f t="shared" si="508"/>
        <v>0</v>
      </c>
      <c r="AV287" s="628">
        <f t="shared" si="508"/>
        <v>0</v>
      </c>
      <c r="AW287" s="628">
        <f t="shared" si="508"/>
        <v>0</v>
      </c>
      <c r="AX287" s="628">
        <f t="shared" si="508"/>
        <v>0</v>
      </c>
      <c r="AY287" s="628">
        <f t="shared" si="508"/>
        <v>0</v>
      </c>
      <c r="AZ287" s="628">
        <f t="shared" si="508"/>
        <v>0</v>
      </c>
      <c r="BA287" s="628">
        <f t="shared" si="508"/>
        <v>0</v>
      </c>
      <c r="BB287" s="628">
        <f t="shared" si="508"/>
        <v>0</v>
      </c>
      <c r="BC287" s="628">
        <f t="shared" si="508"/>
        <v>0</v>
      </c>
      <c r="BD287" s="628">
        <f t="shared" si="508"/>
        <v>0</v>
      </c>
      <c r="BE287" s="628">
        <f t="shared" si="508"/>
        <v>0</v>
      </c>
      <c r="BF287" s="628">
        <f t="shared" si="508"/>
        <v>0</v>
      </c>
      <c r="BG287" s="628">
        <f t="shared" si="530"/>
        <v>0</v>
      </c>
      <c r="BH287" s="628">
        <f t="shared" si="530"/>
        <v>0</v>
      </c>
      <c r="BI287" s="628">
        <f t="shared" si="530"/>
        <v>0</v>
      </c>
      <c r="BJ287" s="628">
        <f t="shared" si="530"/>
        <v>0</v>
      </c>
      <c r="BK287" s="628">
        <f t="shared" si="530"/>
        <v>0</v>
      </c>
      <c r="BL287" s="628">
        <f t="shared" si="530"/>
        <v>0</v>
      </c>
      <c r="BM287" s="628">
        <f t="shared" si="530"/>
        <v>0</v>
      </c>
      <c r="BN287" s="628">
        <f t="shared" si="530"/>
        <v>0</v>
      </c>
      <c r="BO287" s="628">
        <f t="shared" si="530"/>
        <v>0</v>
      </c>
      <c r="BP287" s="628">
        <f t="shared" si="530"/>
        <v>0</v>
      </c>
      <c r="BQ287" s="628">
        <f t="shared" si="530"/>
        <v>0</v>
      </c>
      <c r="BR287" s="628">
        <f t="shared" si="530"/>
        <v>0</v>
      </c>
      <c r="BS287" s="628">
        <f t="shared" si="530"/>
        <v>0</v>
      </c>
      <c r="BT287" s="628">
        <f t="shared" si="530"/>
        <v>0</v>
      </c>
      <c r="BU287" s="628">
        <f t="shared" si="530"/>
        <v>0</v>
      </c>
      <c r="BV287" s="628">
        <f t="shared" si="530"/>
        <v>0</v>
      </c>
      <c r="BW287" s="628">
        <f t="shared" si="531"/>
        <v>0</v>
      </c>
      <c r="BX287" s="628">
        <f t="shared" si="531"/>
        <v>0</v>
      </c>
      <c r="BY287" s="628">
        <f t="shared" si="531"/>
        <v>0</v>
      </c>
      <c r="BZ287" s="628">
        <f t="shared" si="531"/>
        <v>0</v>
      </c>
      <c r="CA287" s="628">
        <f t="shared" si="531"/>
        <v>0</v>
      </c>
      <c r="CB287" s="628">
        <f t="shared" si="531"/>
        <v>0</v>
      </c>
      <c r="CC287" s="628">
        <f t="shared" si="531"/>
        <v>0</v>
      </c>
      <c r="CD287" s="628">
        <f t="shared" si="531"/>
        <v>0</v>
      </c>
      <c r="CE287" s="628"/>
      <c r="CF287" s="628">
        <f t="shared" si="532"/>
        <v>0</v>
      </c>
      <c r="CG287" s="628">
        <f t="shared" si="532"/>
        <v>0</v>
      </c>
      <c r="CH287" s="628">
        <f t="shared" si="532"/>
        <v>0</v>
      </c>
      <c r="CI287" s="628">
        <f t="shared" si="532"/>
        <v>0</v>
      </c>
      <c r="CJ287" s="628">
        <f t="shared" si="532"/>
        <v>0</v>
      </c>
      <c r="CK287" s="628">
        <f t="shared" si="532"/>
        <v>0</v>
      </c>
      <c r="CL287" s="628">
        <f t="shared" si="532"/>
        <v>0</v>
      </c>
      <c r="CM287" s="628">
        <f t="shared" si="532"/>
        <v>0</v>
      </c>
      <c r="CN287" s="628">
        <f t="shared" si="532"/>
        <v>0</v>
      </c>
      <c r="CO287" s="628">
        <f t="shared" si="532"/>
        <v>0</v>
      </c>
      <c r="CP287" s="628">
        <f t="shared" si="532"/>
        <v>0</v>
      </c>
      <c r="CQ287" s="628">
        <f t="shared" si="532"/>
        <v>0</v>
      </c>
      <c r="CR287" s="628">
        <f t="shared" si="532"/>
        <v>0</v>
      </c>
      <c r="CS287" s="628">
        <f t="shared" si="532"/>
        <v>0</v>
      </c>
      <c r="CT287" s="628">
        <f t="shared" si="532"/>
        <v>0</v>
      </c>
      <c r="CU287" s="628">
        <f t="shared" si="532"/>
        <v>0</v>
      </c>
      <c r="CV287" s="628">
        <f t="shared" si="509"/>
        <v>0</v>
      </c>
      <c r="CW287" s="628">
        <f t="shared" si="509"/>
        <v>0</v>
      </c>
      <c r="CX287" s="628">
        <f t="shared" si="509"/>
        <v>0</v>
      </c>
      <c r="CY287" s="628">
        <f t="shared" si="509"/>
        <v>0</v>
      </c>
      <c r="CZ287" s="628">
        <f t="shared" si="509"/>
        <v>0</v>
      </c>
      <c r="DA287" s="628">
        <f t="shared" si="509"/>
        <v>0</v>
      </c>
      <c r="DB287" s="628">
        <f t="shared" si="509"/>
        <v>0</v>
      </c>
      <c r="DC287" s="628">
        <f t="shared" si="509"/>
        <v>0</v>
      </c>
      <c r="DD287" s="628">
        <f t="shared" si="509"/>
        <v>0</v>
      </c>
      <c r="DE287" s="628">
        <f t="shared" si="509"/>
        <v>0</v>
      </c>
      <c r="DF287" s="628">
        <f t="shared" si="509"/>
        <v>0</v>
      </c>
      <c r="DG287" s="628">
        <f t="shared" si="509"/>
        <v>0</v>
      </c>
      <c r="DH287" s="628">
        <f t="shared" si="509"/>
        <v>0</v>
      </c>
      <c r="DI287" s="628">
        <f t="shared" si="509"/>
        <v>0</v>
      </c>
      <c r="DJ287" s="628">
        <f t="shared" si="509"/>
        <v>0</v>
      </c>
      <c r="DK287" s="628">
        <f t="shared" si="509"/>
        <v>0</v>
      </c>
      <c r="DL287" s="628">
        <f t="shared" si="533"/>
        <v>0</v>
      </c>
      <c r="DM287" s="628">
        <f t="shared" si="533"/>
        <v>0</v>
      </c>
      <c r="DN287" s="628">
        <f t="shared" si="533"/>
        <v>0</v>
      </c>
      <c r="DO287" s="628">
        <f t="shared" si="533"/>
        <v>0</v>
      </c>
      <c r="DP287" s="628">
        <f t="shared" si="533"/>
        <v>0</v>
      </c>
      <c r="DQ287" s="628">
        <f t="shared" si="533"/>
        <v>0</v>
      </c>
      <c r="DR287" s="628">
        <f t="shared" si="533"/>
        <v>0</v>
      </c>
      <c r="DS287" s="628">
        <f t="shared" si="533"/>
        <v>0</v>
      </c>
      <c r="DT287" s="628">
        <f t="shared" si="533"/>
        <v>0</v>
      </c>
      <c r="DU287" s="628">
        <f t="shared" si="533"/>
        <v>0</v>
      </c>
      <c r="DV287" s="628">
        <f t="shared" si="533"/>
        <v>0</v>
      </c>
      <c r="DW287" s="628">
        <f t="shared" si="533"/>
        <v>0</v>
      </c>
      <c r="DX287" s="628">
        <f t="shared" si="533"/>
        <v>0</v>
      </c>
      <c r="DY287" s="628">
        <f t="shared" si="533"/>
        <v>0</v>
      </c>
      <c r="DZ287" s="628">
        <f t="shared" si="533"/>
        <v>0</v>
      </c>
      <c r="EA287" s="628">
        <f t="shared" si="533"/>
        <v>0</v>
      </c>
      <c r="EB287" s="628">
        <f t="shared" si="534"/>
        <v>0</v>
      </c>
      <c r="EC287" s="628">
        <f t="shared" si="534"/>
        <v>0</v>
      </c>
      <c r="ED287" s="628">
        <f t="shared" si="534"/>
        <v>0</v>
      </c>
      <c r="EE287" s="628">
        <f t="shared" si="534"/>
        <v>0</v>
      </c>
      <c r="EF287" s="628">
        <f t="shared" si="534"/>
        <v>0</v>
      </c>
      <c r="EG287" s="628">
        <f t="shared" si="534"/>
        <v>0</v>
      </c>
      <c r="EH287" s="628">
        <f t="shared" si="534"/>
        <v>0</v>
      </c>
      <c r="EI287" s="628">
        <f t="shared" si="534"/>
        <v>0</v>
      </c>
      <c r="EJ287" s="631"/>
      <c r="EK287" s="631">
        <f t="shared" si="510"/>
        <v>0</v>
      </c>
      <c r="EL287" s="631">
        <f t="shared" si="510"/>
        <v>0</v>
      </c>
      <c r="EM287" s="631">
        <f t="shared" si="510"/>
        <v>0</v>
      </c>
      <c r="EN287" s="631">
        <f t="shared" si="510"/>
        <v>0</v>
      </c>
      <c r="EO287" s="631">
        <f t="shared" si="510"/>
        <v>0</v>
      </c>
      <c r="EP287" s="631">
        <f t="shared" si="510"/>
        <v>0</v>
      </c>
      <c r="EQ287" s="631">
        <f t="shared" si="510"/>
        <v>0</v>
      </c>
      <c r="ER287" s="631">
        <f t="shared" si="510"/>
        <v>0</v>
      </c>
      <c r="ES287" s="631">
        <f t="shared" si="510"/>
        <v>0</v>
      </c>
      <c r="ET287" s="631">
        <f t="shared" si="510"/>
        <v>0</v>
      </c>
      <c r="EU287" s="631">
        <f t="shared" si="510"/>
        <v>0</v>
      </c>
      <c r="EV287" s="631">
        <f t="shared" si="510"/>
        <v>0</v>
      </c>
      <c r="EW287" s="631">
        <f t="shared" si="510"/>
        <v>0</v>
      </c>
      <c r="EX287" s="631">
        <f t="shared" si="510"/>
        <v>0</v>
      </c>
      <c r="EY287" s="631">
        <f t="shared" si="510"/>
        <v>0</v>
      </c>
      <c r="EZ287" s="631">
        <f t="shared" si="510"/>
        <v>0</v>
      </c>
      <c r="FA287" s="631">
        <f t="shared" si="447"/>
        <v>0</v>
      </c>
      <c r="FB287" s="631">
        <f t="shared" si="447"/>
        <v>0</v>
      </c>
      <c r="FC287" s="631">
        <f t="shared" si="447"/>
        <v>0</v>
      </c>
      <c r="FD287" s="631">
        <f t="shared" si="512"/>
        <v>0</v>
      </c>
      <c r="FE287" s="631">
        <f t="shared" si="512"/>
        <v>0</v>
      </c>
      <c r="FF287" s="631">
        <f t="shared" si="512"/>
        <v>0</v>
      </c>
      <c r="FG287" s="631">
        <f t="shared" si="512"/>
        <v>0</v>
      </c>
      <c r="FH287" s="631">
        <f t="shared" si="512"/>
        <v>0</v>
      </c>
      <c r="FI287" s="631">
        <f t="shared" si="512"/>
        <v>0</v>
      </c>
      <c r="FJ287" s="631">
        <f t="shared" si="512"/>
        <v>0</v>
      </c>
      <c r="FK287" s="631">
        <f t="shared" si="512"/>
        <v>0</v>
      </c>
      <c r="FL287" s="631">
        <f t="shared" si="512"/>
        <v>0</v>
      </c>
      <c r="FM287" s="631">
        <f t="shared" si="512"/>
        <v>0</v>
      </c>
      <c r="FN287" s="631">
        <f t="shared" si="512"/>
        <v>0</v>
      </c>
      <c r="FO287" s="631">
        <f t="shared" si="512"/>
        <v>0</v>
      </c>
      <c r="FP287" s="631">
        <f t="shared" si="512"/>
        <v>0</v>
      </c>
      <c r="FQ287" s="631">
        <f t="shared" si="512"/>
        <v>0</v>
      </c>
      <c r="FR287" s="631">
        <f t="shared" si="512"/>
        <v>0</v>
      </c>
      <c r="FS287" s="631">
        <f t="shared" si="512"/>
        <v>0</v>
      </c>
      <c r="FT287" s="631">
        <f t="shared" si="427"/>
        <v>0</v>
      </c>
      <c r="FU287" s="631">
        <f t="shared" si="427"/>
        <v>0</v>
      </c>
      <c r="FV287" s="631">
        <f t="shared" si="513"/>
        <v>0</v>
      </c>
      <c r="FW287" s="631">
        <f t="shared" si="513"/>
        <v>0</v>
      </c>
      <c r="FX287" s="631">
        <f t="shared" si="513"/>
        <v>0</v>
      </c>
      <c r="FY287" s="631">
        <f t="shared" si="513"/>
        <v>0</v>
      </c>
      <c r="FZ287" s="631">
        <f t="shared" si="513"/>
        <v>0</v>
      </c>
      <c r="GA287" s="631">
        <f t="shared" si="513"/>
        <v>0</v>
      </c>
      <c r="GB287" s="631">
        <f t="shared" si="513"/>
        <v>0</v>
      </c>
      <c r="GC287" s="631">
        <f t="shared" si="513"/>
        <v>0</v>
      </c>
      <c r="GD287" s="631">
        <f t="shared" si="485"/>
        <v>0</v>
      </c>
      <c r="GE287" s="631">
        <f t="shared" si="485"/>
        <v>0</v>
      </c>
      <c r="GF287" s="631">
        <f t="shared" si="485"/>
        <v>0</v>
      </c>
      <c r="GG287" s="631">
        <f t="shared" si="485"/>
        <v>0</v>
      </c>
      <c r="GH287" s="631">
        <f t="shared" si="485"/>
        <v>0</v>
      </c>
      <c r="GI287" s="631">
        <f t="shared" si="486"/>
        <v>0</v>
      </c>
      <c r="GJ287" s="631">
        <f t="shared" si="486"/>
        <v>0</v>
      </c>
      <c r="GK287" s="631">
        <f t="shared" si="486"/>
        <v>0</v>
      </c>
      <c r="GL287" s="631">
        <f t="shared" si="486"/>
        <v>0</v>
      </c>
      <c r="GM287" s="631">
        <f t="shared" si="486"/>
        <v>0</v>
      </c>
      <c r="GN287" s="631">
        <f t="shared" si="486"/>
        <v>0</v>
      </c>
      <c r="GO287" s="631"/>
      <c r="GP287" s="631">
        <f t="shared" si="516"/>
        <v>0</v>
      </c>
      <c r="GQ287" s="631">
        <f t="shared" si="516"/>
        <v>0</v>
      </c>
      <c r="GR287" s="631">
        <f t="shared" si="516"/>
        <v>0</v>
      </c>
      <c r="GS287" s="631">
        <f t="shared" si="516"/>
        <v>0</v>
      </c>
      <c r="GT287" s="631">
        <f t="shared" si="516"/>
        <v>0</v>
      </c>
      <c r="GU287" s="631">
        <f t="shared" si="516"/>
        <v>0</v>
      </c>
      <c r="GV287" s="631">
        <f t="shared" si="516"/>
        <v>0</v>
      </c>
      <c r="GW287" s="631">
        <f t="shared" si="516"/>
        <v>0</v>
      </c>
      <c r="GX287" s="631">
        <f t="shared" si="516"/>
        <v>0</v>
      </c>
      <c r="GY287" s="631">
        <f t="shared" si="516"/>
        <v>0</v>
      </c>
      <c r="GZ287" s="631">
        <f t="shared" si="516"/>
        <v>0</v>
      </c>
      <c r="HA287" s="631">
        <f t="shared" si="516"/>
        <v>0</v>
      </c>
      <c r="HB287" s="631">
        <f t="shared" si="516"/>
        <v>0</v>
      </c>
      <c r="HC287" s="631">
        <f t="shared" si="516"/>
        <v>0</v>
      </c>
      <c r="HD287" s="631">
        <f t="shared" si="516"/>
        <v>0</v>
      </c>
      <c r="HE287" s="631">
        <f t="shared" si="408"/>
        <v>0</v>
      </c>
      <c r="HF287" s="631">
        <f t="shared" si="408"/>
        <v>0</v>
      </c>
      <c r="HG287" s="631">
        <f t="shared" si="408"/>
        <v>0</v>
      </c>
      <c r="HH287" s="631">
        <f t="shared" si="408"/>
        <v>0</v>
      </c>
      <c r="HI287" s="631">
        <f t="shared" si="535"/>
        <v>0</v>
      </c>
      <c r="HJ287" s="631">
        <f t="shared" si="535"/>
        <v>0</v>
      </c>
      <c r="HK287" s="631">
        <f t="shared" si="535"/>
        <v>0</v>
      </c>
      <c r="HL287" s="631">
        <f t="shared" si="535"/>
        <v>0</v>
      </c>
      <c r="HM287" s="631">
        <f t="shared" si="535"/>
        <v>0</v>
      </c>
      <c r="HN287" s="631">
        <f t="shared" si="535"/>
        <v>0</v>
      </c>
      <c r="HO287" s="631">
        <f t="shared" si="535"/>
        <v>0</v>
      </c>
      <c r="HP287" s="631">
        <f t="shared" si="535"/>
        <v>0</v>
      </c>
      <c r="HQ287" s="631">
        <f t="shared" si="535"/>
        <v>0</v>
      </c>
      <c r="HR287" s="631">
        <f t="shared" si="515"/>
        <v>0</v>
      </c>
      <c r="HS287" s="631">
        <f t="shared" si="515"/>
        <v>0</v>
      </c>
      <c r="HT287" s="631">
        <f t="shared" si="515"/>
        <v>0</v>
      </c>
      <c r="HU287" s="631">
        <f t="shared" si="515"/>
        <v>0</v>
      </c>
      <c r="HV287" s="631">
        <f t="shared" si="511"/>
        <v>0</v>
      </c>
      <c r="HW287" s="631">
        <f t="shared" si="511"/>
        <v>0</v>
      </c>
      <c r="HX287" s="631">
        <f t="shared" si="511"/>
        <v>0</v>
      </c>
      <c r="HY287" s="631">
        <f t="shared" si="511"/>
        <v>0</v>
      </c>
      <c r="HZ287" s="631">
        <f t="shared" si="511"/>
        <v>0</v>
      </c>
      <c r="IA287" s="631">
        <f t="shared" si="511"/>
        <v>0</v>
      </c>
      <c r="IB287" s="631">
        <f t="shared" si="511"/>
        <v>0</v>
      </c>
      <c r="IC287" s="631">
        <f t="shared" si="511"/>
        <v>0</v>
      </c>
      <c r="ID287" s="631">
        <f t="shared" si="511"/>
        <v>0</v>
      </c>
      <c r="IE287" s="631">
        <f t="shared" si="511"/>
        <v>0</v>
      </c>
      <c r="IF287" s="631">
        <f t="shared" si="511"/>
        <v>0</v>
      </c>
      <c r="IG287" s="631">
        <f t="shared" si="511"/>
        <v>0</v>
      </c>
      <c r="IH287" s="631">
        <f t="shared" si="511"/>
        <v>0</v>
      </c>
      <c r="II287" s="631">
        <f t="shared" si="511"/>
        <v>0</v>
      </c>
      <c r="IJ287" s="631">
        <f t="shared" si="511"/>
        <v>0</v>
      </c>
      <c r="IK287" s="631">
        <f t="shared" si="511"/>
        <v>0</v>
      </c>
      <c r="IL287" s="631">
        <f t="shared" si="514"/>
        <v>0</v>
      </c>
      <c r="IM287" s="631">
        <f t="shared" si="514"/>
        <v>0</v>
      </c>
      <c r="IN287" s="631">
        <f t="shared" si="514"/>
        <v>0</v>
      </c>
      <c r="IO287" s="631">
        <f t="shared" si="514"/>
        <v>0</v>
      </c>
      <c r="IP287" s="631">
        <f t="shared" si="514"/>
        <v>0</v>
      </c>
      <c r="IQ287" s="631">
        <f t="shared" si="514"/>
        <v>0</v>
      </c>
      <c r="IR287" s="631">
        <f t="shared" si="514"/>
        <v>0</v>
      </c>
      <c r="IS287" s="631">
        <f t="shared" si="514"/>
        <v>0</v>
      </c>
      <c r="IT287" s="631"/>
      <c r="IU287" s="631">
        <f t="shared" si="517"/>
        <v>0</v>
      </c>
      <c r="IV287" s="631">
        <f t="shared" si="517"/>
        <v>0</v>
      </c>
      <c r="IW287" s="631">
        <f t="shared" si="517"/>
        <v>0</v>
      </c>
      <c r="IX287" s="631">
        <f t="shared" si="517"/>
        <v>0</v>
      </c>
      <c r="IY287" s="631">
        <f t="shared" si="517"/>
        <v>0</v>
      </c>
      <c r="IZ287" s="631">
        <f t="shared" si="517"/>
        <v>0</v>
      </c>
      <c r="JA287" s="631">
        <f t="shared" si="517"/>
        <v>0</v>
      </c>
      <c r="JB287" s="631">
        <f t="shared" si="517"/>
        <v>0</v>
      </c>
      <c r="JC287" s="631">
        <f t="shared" si="517"/>
        <v>0</v>
      </c>
      <c r="JD287" s="631">
        <f t="shared" si="517"/>
        <v>0</v>
      </c>
      <c r="JE287" s="631">
        <f t="shared" si="518"/>
        <v>0</v>
      </c>
      <c r="JF287" s="631">
        <f t="shared" si="518"/>
        <v>0</v>
      </c>
      <c r="JG287" s="631">
        <f t="shared" si="518"/>
        <v>0</v>
      </c>
      <c r="JH287" s="631">
        <f t="shared" si="518"/>
        <v>0</v>
      </c>
      <c r="JI287" s="631">
        <f t="shared" si="518"/>
        <v>0</v>
      </c>
      <c r="JJ287" s="631">
        <f t="shared" si="518"/>
        <v>0</v>
      </c>
      <c r="JK287" s="631">
        <f t="shared" si="518"/>
        <v>0</v>
      </c>
      <c r="JL287" s="631">
        <f t="shared" si="518"/>
        <v>0</v>
      </c>
      <c r="JM287" s="631">
        <f t="shared" si="518"/>
        <v>0</v>
      </c>
      <c r="JN287" s="631">
        <f t="shared" si="518"/>
        <v>0</v>
      </c>
      <c r="JO287" s="631">
        <f t="shared" si="519"/>
        <v>0</v>
      </c>
      <c r="JP287" s="631">
        <f t="shared" si="519"/>
        <v>0</v>
      </c>
      <c r="JQ287" s="631">
        <f t="shared" si="519"/>
        <v>0</v>
      </c>
      <c r="JR287" s="631">
        <f t="shared" si="519"/>
        <v>0</v>
      </c>
      <c r="JS287" s="631">
        <f t="shared" si="519"/>
        <v>0</v>
      </c>
      <c r="JT287" s="631">
        <f t="shared" si="519"/>
        <v>0</v>
      </c>
      <c r="JU287" s="631">
        <f t="shared" si="519"/>
        <v>0</v>
      </c>
      <c r="JV287" s="631">
        <f t="shared" si="519"/>
        <v>0</v>
      </c>
      <c r="JW287" s="631">
        <f t="shared" si="519"/>
        <v>0</v>
      </c>
      <c r="JX287" s="631">
        <f t="shared" si="519"/>
        <v>0</v>
      </c>
      <c r="JY287" s="631">
        <f t="shared" si="520"/>
        <v>0</v>
      </c>
      <c r="JZ287" s="631">
        <f t="shared" si="520"/>
        <v>0</v>
      </c>
      <c r="KA287" s="631">
        <f t="shared" si="520"/>
        <v>0</v>
      </c>
      <c r="KB287" s="631">
        <f t="shared" si="520"/>
        <v>0</v>
      </c>
      <c r="KC287" s="631">
        <f t="shared" si="520"/>
        <v>0</v>
      </c>
      <c r="KD287" s="631">
        <f t="shared" si="520"/>
        <v>0</v>
      </c>
      <c r="KE287" s="631">
        <f t="shared" si="520"/>
        <v>0</v>
      </c>
      <c r="KF287" s="631">
        <f t="shared" si="520"/>
        <v>0</v>
      </c>
      <c r="KG287" s="631">
        <f t="shared" si="520"/>
        <v>0</v>
      </c>
      <c r="KH287" s="631">
        <f t="shared" si="520"/>
        <v>0</v>
      </c>
      <c r="KI287" s="631">
        <f t="shared" si="521"/>
        <v>0</v>
      </c>
      <c r="KJ287" s="631">
        <f t="shared" si="521"/>
        <v>0</v>
      </c>
      <c r="KK287" s="631">
        <f t="shared" si="521"/>
        <v>0</v>
      </c>
      <c r="KL287" s="631">
        <f t="shared" si="521"/>
        <v>0</v>
      </c>
      <c r="KM287" s="631">
        <f t="shared" si="521"/>
        <v>0</v>
      </c>
      <c r="KN287" s="631">
        <f t="shared" si="521"/>
        <v>0</v>
      </c>
      <c r="KO287" s="631">
        <f t="shared" si="521"/>
        <v>0</v>
      </c>
      <c r="KP287" s="631">
        <f t="shared" si="521"/>
        <v>0</v>
      </c>
      <c r="KQ287" s="631">
        <f t="shared" si="521"/>
        <v>0</v>
      </c>
      <c r="KR287" s="631">
        <f t="shared" si="521"/>
        <v>0</v>
      </c>
      <c r="KS287" s="631">
        <f t="shared" si="522"/>
        <v>0</v>
      </c>
      <c r="KT287" s="631">
        <f t="shared" si="522"/>
        <v>0</v>
      </c>
      <c r="KU287" s="631">
        <f t="shared" si="522"/>
        <v>0</v>
      </c>
      <c r="KV287" s="631">
        <f t="shared" si="522"/>
        <v>0</v>
      </c>
      <c r="KW287" s="631">
        <f t="shared" si="522"/>
        <v>0</v>
      </c>
      <c r="KX287" s="631">
        <f t="shared" si="522"/>
        <v>0</v>
      </c>
      <c r="KY287" s="631"/>
      <c r="KZ287" s="631">
        <f t="shared" si="523"/>
        <v>0</v>
      </c>
      <c r="LA287" s="631">
        <f t="shared" si="523"/>
        <v>0</v>
      </c>
      <c r="LB287" s="631">
        <f t="shared" si="523"/>
        <v>0</v>
      </c>
      <c r="LC287" s="631">
        <f t="shared" si="523"/>
        <v>0</v>
      </c>
      <c r="LD287" s="631">
        <f t="shared" si="523"/>
        <v>0</v>
      </c>
      <c r="LE287" s="631">
        <f t="shared" si="523"/>
        <v>0</v>
      </c>
      <c r="LF287" s="631">
        <f t="shared" si="523"/>
        <v>0</v>
      </c>
      <c r="LG287" s="631">
        <f t="shared" si="523"/>
        <v>0</v>
      </c>
      <c r="LH287" s="631">
        <f t="shared" si="523"/>
        <v>0</v>
      </c>
      <c r="LI287" s="631">
        <f t="shared" si="523"/>
        <v>0</v>
      </c>
      <c r="LJ287" s="631">
        <f t="shared" si="524"/>
        <v>0</v>
      </c>
      <c r="LK287" s="631">
        <f t="shared" si="524"/>
        <v>0</v>
      </c>
      <c r="LL287" s="631">
        <f t="shared" si="524"/>
        <v>0</v>
      </c>
      <c r="LM287" s="631">
        <f t="shared" si="524"/>
        <v>0</v>
      </c>
      <c r="LN287" s="631">
        <f t="shared" si="524"/>
        <v>0</v>
      </c>
      <c r="LO287" s="631">
        <f t="shared" si="524"/>
        <v>0</v>
      </c>
      <c r="LP287" s="631">
        <f t="shared" si="524"/>
        <v>0</v>
      </c>
      <c r="LQ287" s="631">
        <f t="shared" si="524"/>
        <v>0</v>
      </c>
      <c r="LR287" s="631">
        <f t="shared" si="524"/>
        <v>0</v>
      </c>
      <c r="LS287" s="631">
        <f t="shared" si="524"/>
        <v>0</v>
      </c>
      <c r="LT287" s="631">
        <f t="shared" si="525"/>
        <v>0</v>
      </c>
      <c r="LU287" s="631">
        <f t="shared" si="525"/>
        <v>0</v>
      </c>
      <c r="LV287" s="631">
        <f t="shared" si="525"/>
        <v>0</v>
      </c>
      <c r="LW287" s="631">
        <f t="shared" si="525"/>
        <v>0</v>
      </c>
      <c r="LX287" s="631">
        <f t="shared" si="525"/>
        <v>0</v>
      </c>
      <c r="LY287" s="631">
        <f t="shared" si="525"/>
        <v>0</v>
      </c>
      <c r="LZ287" s="631">
        <f t="shared" si="525"/>
        <v>0</v>
      </c>
      <c r="MA287" s="631">
        <f t="shared" si="525"/>
        <v>0</v>
      </c>
      <c r="MB287" s="631">
        <f t="shared" si="525"/>
        <v>0</v>
      </c>
      <c r="MC287" s="631">
        <f t="shared" si="525"/>
        <v>0</v>
      </c>
      <c r="MD287" s="631">
        <f t="shared" si="526"/>
        <v>0</v>
      </c>
      <c r="ME287" s="631">
        <f t="shared" si="526"/>
        <v>0</v>
      </c>
      <c r="MF287" s="631">
        <f t="shared" si="526"/>
        <v>0</v>
      </c>
      <c r="MG287" s="631">
        <f t="shared" si="526"/>
        <v>0</v>
      </c>
      <c r="MH287" s="631">
        <f t="shared" si="526"/>
        <v>0</v>
      </c>
      <c r="MI287" s="631">
        <f t="shared" si="526"/>
        <v>0</v>
      </c>
      <c r="MJ287" s="631">
        <f t="shared" si="526"/>
        <v>0</v>
      </c>
      <c r="MK287" s="631">
        <f t="shared" si="526"/>
        <v>0</v>
      </c>
      <c r="ML287" s="631">
        <f t="shared" si="526"/>
        <v>0</v>
      </c>
      <c r="MM287" s="631">
        <f t="shared" si="526"/>
        <v>0</v>
      </c>
      <c r="MN287" s="631">
        <f t="shared" si="527"/>
        <v>0</v>
      </c>
      <c r="MO287" s="631">
        <f t="shared" si="527"/>
        <v>0</v>
      </c>
      <c r="MP287" s="631">
        <f t="shared" si="527"/>
        <v>0</v>
      </c>
      <c r="MQ287" s="631">
        <f t="shared" si="527"/>
        <v>0</v>
      </c>
      <c r="MR287" s="631">
        <f t="shared" si="527"/>
        <v>0</v>
      </c>
      <c r="MS287" s="631">
        <f t="shared" si="527"/>
        <v>0</v>
      </c>
      <c r="MT287" s="631">
        <f t="shared" si="527"/>
        <v>0</v>
      </c>
      <c r="MU287" s="631">
        <f t="shared" si="527"/>
        <v>0</v>
      </c>
      <c r="MV287" s="631">
        <f t="shared" si="527"/>
        <v>0</v>
      </c>
      <c r="MW287" s="631">
        <f t="shared" si="527"/>
        <v>0</v>
      </c>
      <c r="MX287" s="631">
        <f t="shared" si="528"/>
        <v>0</v>
      </c>
      <c r="MY287" s="631">
        <f t="shared" si="528"/>
        <v>0</v>
      </c>
      <c r="MZ287" s="631">
        <f t="shared" si="528"/>
        <v>0</v>
      </c>
      <c r="NA287" s="631">
        <f t="shared" si="528"/>
        <v>0</v>
      </c>
      <c r="NB287" s="631">
        <f t="shared" si="528"/>
        <v>0</v>
      </c>
      <c r="NC287" s="631">
        <f t="shared" si="528"/>
        <v>0</v>
      </c>
    </row>
    <row r="288" spans="1:367" hidden="1">
      <c r="A288" s="645"/>
      <c r="B288" s="645"/>
      <c r="C288" s="490"/>
      <c r="D288" s="490"/>
      <c r="E288" s="360">
        <f t="shared" si="492"/>
        <v>0</v>
      </c>
      <c r="F288" s="361">
        <f t="shared" si="493"/>
        <v>0</v>
      </c>
      <c r="G288" s="491">
        <f>E288*Dichtheden!$V$70</f>
        <v>0</v>
      </c>
      <c r="H288" s="492">
        <f>IF(C288=0,0,ROUND(IF((G288/2)/Dichtheden!$C$3&lt;1,1,(G288/2)/Dichtheden!$C$3),0))</f>
        <v>0</v>
      </c>
      <c r="I288" s="491">
        <f>E288*Dichtheden!$AJ$70</f>
        <v>0</v>
      </c>
      <c r="J288" s="492">
        <f>IF(C288=0,0,ROUND(IF((I288/2)/Dichtheden!$D$3&lt;1,1,(I288/2)/Dichtheden!$D$3),0))</f>
        <v>0</v>
      </c>
      <c r="K288" s="491">
        <f t="shared" si="494"/>
        <v>0</v>
      </c>
      <c r="L288" s="493">
        <f t="shared" si="507"/>
        <v>0</v>
      </c>
      <c r="M288" s="491">
        <f>IF(D288=0,0,IF((D288*Dichtheden!$G$4)&lt;25,25,D288*Dichtheden!$G$4))</f>
        <v>0</v>
      </c>
      <c r="N288" s="492">
        <f>D288*Dichtheden!$H$4</f>
        <v>0</v>
      </c>
      <c r="O288" s="494"/>
      <c r="P288" s="494"/>
      <c r="Q288" s="495">
        <f>E288*Dichtheden!$AS$68</f>
        <v>0</v>
      </c>
      <c r="R288" s="495">
        <f>IF(Q288=0,0,ROUND(IF((Q288/2)/Dichtheden!$C$3&lt;1,1,(Q288/2)/Dichtheden!$C$3),0))</f>
        <v>0</v>
      </c>
      <c r="S288" s="495">
        <f>E288*Dichtheden!$AY$68</f>
        <v>0</v>
      </c>
      <c r="T288" s="495">
        <f>IF(Q288=0,0,ROUND(IF((S288/2)/Dichtheden!$D$3&lt;1,1,(S288/2)/Dichtheden!$D$3),0))</f>
        <v>0</v>
      </c>
      <c r="U288" s="495">
        <f>D288*Dichtheden!$G$5</f>
        <v>0</v>
      </c>
      <c r="V288" s="495">
        <f>D288*Dichtheden!$H$5</f>
        <v>0</v>
      </c>
      <c r="X288" s="630"/>
      <c r="AA288" s="628">
        <f t="shared" si="529"/>
        <v>0</v>
      </c>
      <c r="AB288" s="628">
        <f t="shared" si="529"/>
        <v>0</v>
      </c>
      <c r="AC288" s="628">
        <f t="shared" si="529"/>
        <v>0</v>
      </c>
      <c r="AD288" s="628">
        <f t="shared" si="529"/>
        <v>0</v>
      </c>
      <c r="AE288" s="628">
        <f t="shared" si="529"/>
        <v>0</v>
      </c>
      <c r="AF288" s="628">
        <f t="shared" si="529"/>
        <v>0</v>
      </c>
      <c r="AG288" s="628">
        <f t="shared" si="529"/>
        <v>0</v>
      </c>
      <c r="AH288" s="628">
        <f t="shared" si="529"/>
        <v>0</v>
      </c>
      <c r="AI288" s="628">
        <f t="shared" si="529"/>
        <v>0</v>
      </c>
      <c r="AJ288" s="628">
        <f t="shared" si="529"/>
        <v>0</v>
      </c>
      <c r="AK288" s="628">
        <f t="shared" si="529"/>
        <v>0</v>
      </c>
      <c r="AL288" s="628">
        <f t="shared" si="529"/>
        <v>0</v>
      </c>
      <c r="AM288" s="628">
        <f t="shared" si="529"/>
        <v>0</v>
      </c>
      <c r="AN288" s="628">
        <f t="shared" si="529"/>
        <v>0</v>
      </c>
      <c r="AO288" s="628">
        <f t="shared" si="529"/>
        <v>0</v>
      </c>
      <c r="AP288" s="628">
        <f t="shared" si="529"/>
        <v>0</v>
      </c>
      <c r="AQ288" s="628">
        <f t="shared" si="508"/>
        <v>0</v>
      </c>
      <c r="AR288" s="628">
        <f t="shared" si="508"/>
        <v>0</v>
      </c>
      <c r="AS288" s="628">
        <f t="shared" ref="AQ288:BF304" si="536">IF($A288=AS$60,$C288,0)</f>
        <v>0</v>
      </c>
      <c r="AT288" s="628">
        <f t="shared" si="536"/>
        <v>0</v>
      </c>
      <c r="AU288" s="628">
        <f t="shared" si="536"/>
        <v>0</v>
      </c>
      <c r="AV288" s="628">
        <f t="shared" si="536"/>
        <v>0</v>
      </c>
      <c r="AW288" s="628">
        <f t="shared" si="536"/>
        <v>0</v>
      </c>
      <c r="AX288" s="628">
        <f t="shared" si="536"/>
        <v>0</v>
      </c>
      <c r="AY288" s="628">
        <f t="shared" si="536"/>
        <v>0</v>
      </c>
      <c r="AZ288" s="628">
        <f t="shared" si="536"/>
        <v>0</v>
      </c>
      <c r="BA288" s="628">
        <f t="shared" si="536"/>
        <v>0</v>
      </c>
      <c r="BB288" s="628">
        <f t="shared" si="536"/>
        <v>0</v>
      </c>
      <c r="BC288" s="628">
        <f t="shared" si="536"/>
        <v>0</v>
      </c>
      <c r="BD288" s="628">
        <f t="shared" si="536"/>
        <v>0</v>
      </c>
      <c r="BE288" s="628">
        <f t="shared" si="536"/>
        <v>0</v>
      </c>
      <c r="BF288" s="628">
        <f t="shared" si="536"/>
        <v>0</v>
      </c>
      <c r="BG288" s="628">
        <f t="shared" si="530"/>
        <v>0</v>
      </c>
      <c r="BH288" s="628">
        <f t="shared" si="530"/>
        <v>0</v>
      </c>
      <c r="BI288" s="628">
        <f t="shared" si="530"/>
        <v>0</v>
      </c>
      <c r="BJ288" s="628">
        <f t="shared" si="530"/>
        <v>0</v>
      </c>
      <c r="BK288" s="628">
        <f t="shared" si="530"/>
        <v>0</v>
      </c>
      <c r="BL288" s="628">
        <f t="shared" si="530"/>
        <v>0</v>
      </c>
      <c r="BM288" s="628">
        <f t="shared" si="530"/>
        <v>0</v>
      </c>
      <c r="BN288" s="628">
        <f t="shared" si="530"/>
        <v>0</v>
      </c>
      <c r="BO288" s="628">
        <f t="shared" si="530"/>
        <v>0</v>
      </c>
      <c r="BP288" s="628">
        <f t="shared" si="530"/>
        <v>0</v>
      </c>
      <c r="BQ288" s="628">
        <f t="shared" si="530"/>
        <v>0</v>
      </c>
      <c r="BR288" s="628">
        <f t="shared" si="530"/>
        <v>0</v>
      </c>
      <c r="BS288" s="628">
        <f t="shared" si="530"/>
        <v>0</v>
      </c>
      <c r="BT288" s="628">
        <f t="shared" si="530"/>
        <v>0</v>
      </c>
      <c r="BU288" s="628">
        <f t="shared" si="530"/>
        <v>0</v>
      </c>
      <c r="BV288" s="628">
        <f t="shared" si="530"/>
        <v>0</v>
      </c>
      <c r="BW288" s="628">
        <f t="shared" si="531"/>
        <v>0</v>
      </c>
      <c r="BX288" s="628">
        <f t="shared" si="531"/>
        <v>0</v>
      </c>
      <c r="BY288" s="628">
        <f t="shared" si="531"/>
        <v>0</v>
      </c>
      <c r="BZ288" s="628">
        <f t="shared" si="531"/>
        <v>0</v>
      </c>
      <c r="CA288" s="628">
        <f t="shared" si="531"/>
        <v>0</v>
      </c>
      <c r="CB288" s="628">
        <f t="shared" si="531"/>
        <v>0</v>
      </c>
      <c r="CC288" s="628">
        <f t="shared" si="531"/>
        <v>0</v>
      </c>
      <c r="CD288" s="628">
        <f t="shared" si="531"/>
        <v>0</v>
      </c>
      <c r="CE288" s="628"/>
      <c r="CF288" s="628">
        <f t="shared" si="532"/>
        <v>0</v>
      </c>
      <c r="CG288" s="628">
        <f t="shared" si="532"/>
        <v>0</v>
      </c>
      <c r="CH288" s="628">
        <f t="shared" si="532"/>
        <v>0</v>
      </c>
      <c r="CI288" s="628">
        <f t="shared" si="532"/>
        <v>0</v>
      </c>
      <c r="CJ288" s="628">
        <f t="shared" si="532"/>
        <v>0</v>
      </c>
      <c r="CK288" s="628">
        <f t="shared" si="532"/>
        <v>0</v>
      </c>
      <c r="CL288" s="628">
        <f t="shared" si="532"/>
        <v>0</v>
      </c>
      <c r="CM288" s="628">
        <f t="shared" si="532"/>
        <v>0</v>
      </c>
      <c r="CN288" s="628">
        <f t="shared" si="532"/>
        <v>0</v>
      </c>
      <c r="CO288" s="628">
        <f t="shared" si="532"/>
        <v>0</v>
      </c>
      <c r="CP288" s="628">
        <f t="shared" si="532"/>
        <v>0</v>
      </c>
      <c r="CQ288" s="628">
        <f t="shared" si="532"/>
        <v>0</v>
      </c>
      <c r="CR288" s="628">
        <f t="shared" si="532"/>
        <v>0</v>
      </c>
      <c r="CS288" s="628">
        <f t="shared" si="532"/>
        <v>0</v>
      </c>
      <c r="CT288" s="628">
        <f t="shared" si="532"/>
        <v>0</v>
      </c>
      <c r="CU288" s="628">
        <f t="shared" si="532"/>
        <v>0</v>
      </c>
      <c r="CV288" s="628">
        <f t="shared" si="509"/>
        <v>0</v>
      </c>
      <c r="CW288" s="628">
        <f t="shared" si="509"/>
        <v>0</v>
      </c>
      <c r="CX288" s="628">
        <f t="shared" ref="CV288:DK304" si="537">IF($A288=CX$60,$D288,0)</f>
        <v>0</v>
      </c>
      <c r="CY288" s="628">
        <f t="shared" si="537"/>
        <v>0</v>
      </c>
      <c r="CZ288" s="628">
        <f t="shared" si="537"/>
        <v>0</v>
      </c>
      <c r="DA288" s="628">
        <f t="shared" si="537"/>
        <v>0</v>
      </c>
      <c r="DB288" s="628">
        <f t="shared" si="537"/>
        <v>0</v>
      </c>
      <c r="DC288" s="628">
        <f t="shared" si="537"/>
        <v>0</v>
      </c>
      <c r="DD288" s="628">
        <f t="shared" si="537"/>
        <v>0</v>
      </c>
      <c r="DE288" s="628">
        <f t="shared" si="537"/>
        <v>0</v>
      </c>
      <c r="DF288" s="628">
        <f t="shared" si="537"/>
        <v>0</v>
      </c>
      <c r="DG288" s="628">
        <f t="shared" si="537"/>
        <v>0</v>
      </c>
      <c r="DH288" s="628">
        <f t="shared" si="537"/>
        <v>0</v>
      </c>
      <c r="DI288" s="628">
        <f t="shared" si="537"/>
        <v>0</v>
      </c>
      <c r="DJ288" s="628">
        <f t="shared" si="537"/>
        <v>0</v>
      </c>
      <c r="DK288" s="628">
        <f t="shared" si="537"/>
        <v>0</v>
      </c>
      <c r="DL288" s="628">
        <f t="shared" si="533"/>
        <v>0</v>
      </c>
      <c r="DM288" s="628">
        <f t="shared" si="533"/>
        <v>0</v>
      </c>
      <c r="DN288" s="628">
        <f t="shared" si="533"/>
        <v>0</v>
      </c>
      <c r="DO288" s="628">
        <f t="shared" si="533"/>
        <v>0</v>
      </c>
      <c r="DP288" s="628">
        <f t="shared" si="533"/>
        <v>0</v>
      </c>
      <c r="DQ288" s="628">
        <f t="shared" si="533"/>
        <v>0</v>
      </c>
      <c r="DR288" s="628">
        <f t="shared" si="533"/>
        <v>0</v>
      </c>
      <c r="DS288" s="628">
        <f t="shared" si="533"/>
        <v>0</v>
      </c>
      <c r="DT288" s="628">
        <f t="shared" si="533"/>
        <v>0</v>
      </c>
      <c r="DU288" s="628">
        <f t="shared" si="533"/>
        <v>0</v>
      </c>
      <c r="DV288" s="628">
        <f t="shared" si="533"/>
        <v>0</v>
      </c>
      <c r="DW288" s="628">
        <f t="shared" si="533"/>
        <v>0</v>
      </c>
      <c r="DX288" s="628">
        <f t="shared" si="533"/>
        <v>0</v>
      </c>
      <c r="DY288" s="628">
        <f t="shared" si="533"/>
        <v>0</v>
      </c>
      <c r="DZ288" s="628">
        <f t="shared" si="533"/>
        <v>0</v>
      </c>
      <c r="EA288" s="628">
        <f t="shared" si="533"/>
        <v>0</v>
      </c>
      <c r="EB288" s="628">
        <f t="shared" si="534"/>
        <v>0</v>
      </c>
      <c r="EC288" s="628">
        <f t="shared" si="534"/>
        <v>0</v>
      </c>
      <c r="ED288" s="628">
        <f t="shared" si="534"/>
        <v>0</v>
      </c>
      <c r="EE288" s="628">
        <f t="shared" si="534"/>
        <v>0</v>
      </c>
      <c r="EF288" s="628">
        <f t="shared" si="534"/>
        <v>0</v>
      </c>
      <c r="EG288" s="628">
        <f t="shared" si="534"/>
        <v>0</v>
      </c>
      <c r="EH288" s="628">
        <f t="shared" si="534"/>
        <v>0</v>
      </c>
      <c r="EI288" s="628">
        <f t="shared" si="534"/>
        <v>0</v>
      </c>
      <c r="EJ288" s="631"/>
      <c r="EK288" s="631">
        <f t="shared" si="510"/>
        <v>0</v>
      </c>
      <c r="EL288" s="631">
        <f t="shared" si="510"/>
        <v>0</v>
      </c>
      <c r="EM288" s="631">
        <f t="shared" ref="EK288:EZ304" si="538">IF($A288=EM$60,$H288,0)</f>
        <v>0</v>
      </c>
      <c r="EN288" s="631">
        <f t="shared" si="538"/>
        <v>0</v>
      </c>
      <c r="EO288" s="631">
        <f t="shared" si="538"/>
        <v>0</v>
      </c>
      <c r="EP288" s="631">
        <f t="shared" si="538"/>
        <v>0</v>
      </c>
      <c r="EQ288" s="631">
        <f t="shared" si="538"/>
        <v>0</v>
      </c>
      <c r="ER288" s="631">
        <f t="shared" si="538"/>
        <v>0</v>
      </c>
      <c r="ES288" s="631">
        <f t="shared" si="538"/>
        <v>0</v>
      </c>
      <c r="ET288" s="631">
        <f t="shared" si="538"/>
        <v>0</v>
      </c>
      <c r="EU288" s="631">
        <f t="shared" si="538"/>
        <v>0</v>
      </c>
      <c r="EV288" s="631">
        <f t="shared" si="538"/>
        <v>0</v>
      </c>
      <c r="EW288" s="631">
        <f t="shared" si="538"/>
        <v>0</v>
      </c>
      <c r="EX288" s="631">
        <f t="shared" si="538"/>
        <v>0</v>
      </c>
      <c r="EY288" s="631">
        <f t="shared" si="538"/>
        <v>0</v>
      </c>
      <c r="EZ288" s="631">
        <f t="shared" si="538"/>
        <v>0</v>
      </c>
      <c r="FA288" s="631">
        <f t="shared" si="447"/>
        <v>0</v>
      </c>
      <c r="FB288" s="631">
        <f t="shared" si="447"/>
        <v>0</v>
      </c>
      <c r="FC288" s="631">
        <f t="shared" si="447"/>
        <v>0</v>
      </c>
      <c r="FD288" s="631">
        <f t="shared" si="512"/>
        <v>0</v>
      </c>
      <c r="FE288" s="631">
        <f t="shared" si="512"/>
        <v>0</v>
      </c>
      <c r="FF288" s="631">
        <f t="shared" si="512"/>
        <v>0</v>
      </c>
      <c r="FG288" s="631">
        <f t="shared" si="512"/>
        <v>0</v>
      </c>
      <c r="FH288" s="631">
        <f t="shared" si="512"/>
        <v>0</v>
      </c>
      <c r="FI288" s="631">
        <f t="shared" si="512"/>
        <v>0</v>
      </c>
      <c r="FJ288" s="631">
        <f t="shared" si="512"/>
        <v>0</v>
      </c>
      <c r="FK288" s="631">
        <f t="shared" si="512"/>
        <v>0</v>
      </c>
      <c r="FL288" s="631">
        <f t="shared" si="512"/>
        <v>0</v>
      </c>
      <c r="FM288" s="631">
        <f t="shared" si="512"/>
        <v>0</v>
      </c>
      <c r="FN288" s="631">
        <f t="shared" si="512"/>
        <v>0</v>
      </c>
      <c r="FO288" s="631">
        <f t="shared" si="512"/>
        <v>0</v>
      </c>
      <c r="FP288" s="631">
        <f t="shared" si="512"/>
        <v>0</v>
      </c>
      <c r="FQ288" s="631">
        <f t="shared" si="512"/>
        <v>0</v>
      </c>
      <c r="FR288" s="631">
        <f t="shared" si="512"/>
        <v>0</v>
      </c>
      <c r="FS288" s="631">
        <f t="shared" si="512"/>
        <v>0</v>
      </c>
      <c r="FT288" s="631">
        <f t="shared" si="427"/>
        <v>0</v>
      </c>
      <c r="FU288" s="631">
        <f t="shared" si="427"/>
        <v>0</v>
      </c>
      <c r="FV288" s="631">
        <f t="shared" si="513"/>
        <v>0</v>
      </c>
      <c r="FW288" s="631">
        <f t="shared" si="513"/>
        <v>0</v>
      </c>
      <c r="FX288" s="631">
        <f t="shared" si="513"/>
        <v>0</v>
      </c>
      <c r="FY288" s="631">
        <f t="shared" si="513"/>
        <v>0</v>
      </c>
      <c r="FZ288" s="631">
        <f t="shared" si="513"/>
        <v>0</v>
      </c>
      <c r="GA288" s="631">
        <f t="shared" si="513"/>
        <v>0</v>
      </c>
      <c r="GB288" s="631">
        <f t="shared" si="513"/>
        <v>0</v>
      </c>
      <c r="GC288" s="631">
        <f t="shared" si="513"/>
        <v>0</v>
      </c>
      <c r="GD288" s="631">
        <f t="shared" si="485"/>
        <v>0</v>
      </c>
      <c r="GE288" s="631">
        <f t="shared" si="485"/>
        <v>0</v>
      </c>
      <c r="GF288" s="631">
        <f t="shared" si="485"/>
        <v>0</v>
      </c>
      <c r="GG288" s="631">
        <f t="shared" si="485"/>
        <v>0</v>
      </c>
      <c r="GH288" s="631">
        <f t="shared" si="485"/>
        <v>0</v>
      </c>
      <c r="GI288" s="631">
        <f t="shared" si="486"/>
        <v>0</v>
      </c>
      <c r="GJ288" s="631">
        <f t="shared" si="486"/>
        <v>0</v>
      </c>
      <c r="GK288" s="631">
        <f t="shared" si="486"/>
        <v>0</v>
      </c>
      <c r="GL288" s="631">
        <f t="shared" si="486"/>
        <v>0</v>
      </c>
      <c r="GM288" s="631">
        <f t="shared" si="486"/>
        <v>0</v>
      </c>
      <c r="GN288" s="631">
        <f t="shared" si="486"/>
        <v>0</v>
      </c>
      <c r="GO288" s="631"/>
      <c r="GP288" s="631">
        <f t="shared" si="516"/>
        <v>0</v>
      </c>
      <c r="GQ288" s="631">
        <f t="shared" si="516"/>
        <v>0</v>
      </c>
      <c r="GR288" s="631">
        <f t="shared" si="516"/>
        <v>0</v>
      </c>
      <c r="GS288" s="631">
        <f t="shared" si="516"/>
        <v>0</v>
      </c>
      <c r="GT288" s="631">
        <f t="shared" si="516"/>
        <v>0</v>
      </c>
      <c r="GU288" s="631">
        <f t="shared" si="516"/>
        <v>0</v>
      </c>
      <c r="GV288" s="631">
        <f t="shared" si="516"/>
        <v>0</v>
      </c>
      <c r="GW288" s="631">
        <f t="shared" si="516"/>
        <v>0</v>
      </c>
      <c r="GX288" s="631">
        <f t="shared" si="516"/>
        <v>0</v>
      </c>
      <c r="GY288" s="631">
        <f t="shared" si="516"/>
        <v>0</v>
      </c>
      <c r="GZ288" s="631">
        <f t="shared" si="516"/>
        <v>0</v>
      </c>
      <c r="HA288" s="631">
        <f t="shared" si="516"/>
        <v>0</v>
      </c>
      <c r="HB288" s="631">
        <f t="shared" si="516"/>
        <v>0</v>
      </c>
      <c r="HC288" s="631">
        <f t="shared" si="516"/>
        <v>0</v>
      </c>
      <c r="HD288" s="631">
        <f t="shared" si="516"/>
        <v>0</v>
      </c>
      <c r="HE288" s="631">
        <f t="shared" si="408"/>
        <v>0</v>
      </c>
      <c r="HF288" s="631">
        <f t="shared" si="408"/>
        <v>0</v>
      </c>
      <c r="HG288" s="631">
        <f t="shared" si="408"/>
        <v>0</v>
      </c>
      <c r="HH288" s="631">
        <f t="shared" si="408"/>
        <v>0</v>
      </c>
      <c r="HI288" s="631">
        <f t="shared" si="535"/>
        <v>0</v>
      </c>
      <c r="HJ288" s="631">
        <f t="shared" si="535"/>
        <v>0</v>
      </c>
      <c r="HK288" s="631">
        <f t="shared" si="535"/>
        <v>0</v>
      </c>
      <c r="HL288" s="631">
        <f t="shared" si="535"/>
        <v>0</v>
      </c>
      <c r="HM288" s="631">
        <f t="shared" si="535"/>
        <v>0</v>
      </c>
      <c r="HN288" s="631">
        <f t="shared" si="535"/>
        <v>0</v>
      </c>
      <c r="HO288" s="631">
        <f t="shared" si="535"/>
        <v>0</v>
      </c>
      <c r="HP288" s="631">
        <f t="shared" si="535"/>
        <v>0</v>
      </c>
      <c r="HQ288" s="631">
        <f t="shared" si="535"/>
        <v>0</v>
      </c>
      <c r="HR288" s="631">
        <f t="shared" si="515"/>
        <v>0</v>
      </c>
      <c r="HS288" s="631">
        <f t="shared" si="515"/>
        <v>0</v>
      </c>
      <c r="HT288" s="631">
        <f t="shared" si="515"/>
        <v>0</v>
      </c>
      <c r="HU288" s="631">
        <f t="shared" si="515"/>
        <v>0</v>
      </c>
      <c r="HV288" s="631">
        <f t="shared" si="511"/>
        <v>0</v>
      </c>
      <c r="HW288" s="631">
        <f t="shared" si="511"/>
        <v>0</v>
      </c>
      <c r="HX288" s="631">
        <f t="shared" si="511"/>
        <v>0</v>
      </c>
      <c r="HY288" s="631">
        <f t="shared" si="511"/>
        <v>0</v>
      </c>
      <c r="HZ288" s="631">
        <f t="shared" si="511"/>
        <v>0</v>
      </c>
      <c r="IA288" s="631">
        <f t="shared" si="511"/>
        <v>0</v>
      </c>
      <c r="IB288" s="631">
        <f t="shared" si="511"/>
        <v>0</v>
      </c>
      <c r="IC288" s="631">
        <f t="shared" si="511"/>
        <v>0</v>
      </c>
      <c r="ID288" s="631">
        <f t="shared" si="511"/>
        <v>0</v>
      </c>
      <c r="IE288" s="631">
        <f t="shared" si="511"/>
        <v>0</v>
      </c>
      <c r="IF288" s="631">
        <f t="shared" si="511"/>
        <v>0</v>
      </c>
      <c r="IG288" s="631">
        <f t="shared" si="511"/>
        <v>0</v>
      </c>
      <c r="IH288" s="631">
        <f t="shared" si="511"/>
        <v>0</v>
      </c>
      <c r="II288" s="631">
        <f t="shared" si="511"/>
        <v>0</v>
      </c>
      <c r="IJ288" s="631">
        <f t="shared" si="511"/>
        <v>0</v>
      </c>
      <c r="IK288" s="631">
        <f t="shared" si="511"/>
        <v>0</v>
      </c>
      <c r="IL288" s="631">
        <f t="shared" si="514"/>
        <v>0</v>
      </c>
      <c r="IM288" s="631">
        <f t="shared" si="514"/>
        <v>0</v>
      </c>
      <c r="IN288" s="631">
        <f t="shared" si="514"/>
        <v>0</v>
      </c>
      <c r="IO288" s="631">
        <f t="shared" si="514"/>
        <v>0</v>
      </c>
      <c r="IP288" s="631">
        <f t="shared" si="514"/>
        <v>0</v>
      </c>
      <c r="IQ288" s="631">
        <f t="shared" si="514"/>
        <v>0</v>
      </c>
      <c r="IR288" s="631">
        <f t="shared" si="514"/>
        <v>0</v>
      </c>
      <c r="IS288" s="631">
        <f t="shared" si="514"/>
        <v>0</v>
      </c>
      <c r="IT288" s="631"/>
      <c r="IU288" s="631">
        <f t="shared" si="517"/>
        <v>0</v>
      </c>
      <c r="IV288" s="631">
        <f t="shared" si="517"/>
        <v>0</v>
      </c>
      <c r="IW288" s="631">
        <f t="shared" si="517"/>
        <v>0</v>
      </c>
      <c r="IX288" s="631">
        <f t="shared" si="517"/>
        <v>0</v>
      </c>
      <c r="IY288" s="631">
        <f t="shared" si="517"/>
        <v>0</v>
      </c>
      <c r="IZ288" s="631">
        <f t="shared" si="517"/>
        <v>0</v>
      </c>
      <c r="JA288" s="631">
        <f t="shared" si="517"/>
        <v>0</v>
      </c>
      <c r="JB288" s="631">
        <f t="shared" si="517"/>
        <v>0</v>
      </c>
      <c r="JC288" s="631">
        <f t="shared" si="517"/>
        <v>0</v>
      </c>
      <c r="JD288" s="631">
        <f t="shared" si="517"/>
        <v>0</v>
      </c>
      <c r="JE288" s="631">
        <f t="shared" si="518"/>
        <v>0</v>
      </c>
      <c r="JF288" s="631">
        <f t="shared" si="518"/>
        <v>0</v>
      </c>
      <c r="JG288" s="631">
        <f t="shared" si="518"/>
        <v>0</v>
      </c>
      <c r="JH288" s="631">
        <f t="shared" si="518"/>
        <v>0</v>
      </c>
      <c r="JI288" s="631">
        <f t="shared" si="518"/>
        <v>0</v>
      </c>
      <c r="JJ288" s="631">
        <f t="shared" si="518"/>
        <v>0</v>
      </c>
      <c r="JK288" s="631">
        <f t="shared" si="518"/>
        <v>0</v>
      </c>
      <c r="JL288" s="631">
        <f t="shared" si="518"/>
        <v>0</v>
      </c>
      <c r="JM288" s="631">
        <f t="shared" si="518"/>
        <v>0</v>
      </c>
      <c r="JN288" s="631">
        <f t="shared" si="518"/>
        <v>0</v>
      </c>
      <c r="JO288" s="631">
        <f t="shared" si="519"/>
        <v>0</v>
      </c>
      <c r="JP288" s="631">
        <f t="shared" si="519"/>
        <v>0</v>
      </c>
      <c r="JQ288" s="631">
        <f t="shared" si="519"/>
        <v>0</v>
      </c>
      <c r="JR288" s="631">
        <f t="shared" si="519"/>
        <v>0</v>
      </c>
      <c r="JS288" s="631">
        <f t="shared" si="519"/>
        <v>0</v>
      </c>
      <c r="JT288" s="631">
        <f t="shared" si="519"/>
        <v>0</v>
      </c>
      <c r="JU288" s="631">
        <f t="shared" si="519"/>
        <v>0</v>
      </c>
      <c r="JV288" s="631">
        <f t="shared" si="519"/>
        <v>0</v>
      </c>
      <c r="JW288" s="631">
        <f t="shared" si="519"/>
        <v>0</v>
      </c>
      <c r="JX288" s="631">
        <f t="shared" si="519"/>
        <v>0</v>
      </c>
      <c r="JY288" s="631">
        <f t="shared" si="520"/>
        <v>0</v>
      </c>
      <c r="JZ288" s="631">
        <f t="shared" si="520"/>
        <v>0</v>
      </c>
      <c r="KA288" s="631">
        <f t="shared" si="520"/>
        <v>0</v>
      </c>
      <c r="KB288" s="631">
        <f t="shared" si="520"/>
        <v>0</v>
      </c>
      <c r="KC288" s="631">
        <f t="shared" si="520"/>
        <v>0</v>
      </c>
      <c r="KD288" s="631">
        <f t="shared" si="520"/>
        <v>0</v>
      </c>
      <c r="KE288" s="631">
        <f t="shared" si="520"/>
        <v>0</v>
      </c>
      <c r="KF288" s="631">
        <f t="shared" si="520"/>
        <v>0</v>
      </c>
      <c r="KG288" s="631">
        <f t="shared" si="520"/>
        <v>0</v>
      </c>
      <c r="KH288" s="631">
        <f t="shared" si="520"/>
        <v>0</v>
      </c>
      <c r="KI288" s="631">
        <f t="shared" si="521"/>
        <v>0</v>
      </c>
      <c r="KJ288" s="631">
        <f t="shared" si="521"/>
        <v>0</v>
      </c>
      <c r="KK288" s="631">
        <f t="shared" si="521"/>
        <v>0</v>
      </c>
      <c r="KL288" s="631">
        <f t="shared" si="521"/>
        <v>0</v>
      </c>
      <c r="KM288" s="631">
        <f t="shared" si="521"/>
        <v>0</v>
      </c>
      <c r="KN288" s="631">
        <f t="shared" si="521"/>
        <v>0</v>
      </c>
      <c r="KO288" s="631">
        <f t="shared" si="521"/>
        <v>0</v>
      </c>
      <c r="KP288" s="631">
        <f t="shared" si="521"/>
        <v>0</v>
      </c>
      <c r="KQ288" s="631">
        <f t="shared" si="521"/>
        <v>0</v>
      </c>
      <c r="KR288" s="631">
        <f t="shared" si="521"/>
        <v>0</v>
      </c>
      <c r="KS288" s="631">
        <f t="shared" si="522"/>
        <v>0</v>
      </c>
      <c r="KT288" s="631">
        <f t="shared" si="522"/>
        <v>0</v>
      </c>
      <c r="KU288" s="631">
        <f t="shared" si="522"/>
        <v>0</v>
      </c>
      <c r="KV288" s="631">
        <f t="shared" si="522"/>
        <v>0</v>
      </c>
      <c r="KW288" s="631">
        <f t="shared" si="522"/>
        <v>0</v>
      </c>
      <c r="KX288" s="631">
        <f t="shared" si="522"/>
        <v>0</v>
      </c>
      <c r="KY288" s="631"/>
      <c r="KZ288" s="631">
        <f t="shared" si="523"/>
        <v>0</v>
      </c>
      <c r="LA288" s="631">
        <f t="shared" si="523"/>
        <v>0</v>
      </c>
      <c r="LB288" s="631">
        <f t="shared" si="523"/>
        <v>0</v>
      </c>
      <c r="LC288" s="631">
        <f t="shared" si="523"/>
        <v>0</v>
      </c>
      <c r="LD288" s="631">
        <f t="shared" si="523"/>
        <v>0</v>
      </c>
      <c r="LE288" s="631">
        <f t="shared" si="523"/>
        <v>0</v>
      </c>
      <c r="LF288" s="631">
        <f t="shared" si="523"/>
        <v>0</v>
      </c>
      <c r="LG288" s="631">
        <f t="shared" si="523"/>
        <v>0</v>
      </c>
      <c r="LH288" s="631">
        <f t="shared" si="523"/>
        <v>0</v>
      </c>
      <c r="LI288" s="631">
        <f t="shared" si="523"/>
        <v>0</v>
      </c>
      <c r="LJ288" s="631">
        <f t="shared" si="524"/>
        <v>0</v>
      </c>
      <c r="LK288" s="631">
        <f t="shared" si="524"/>
        <v>0</v>
      </c>
      <c r="LL288" s="631">
        <f t="shared" si="524"/>
        <v>0</v>
      </c>
      <c r="LM288" s="631">
        <f t="shared" si="524"/>
        <v>0</v>
      </c>
      <c r="LN288" s="631">
        <f t="shared" si="524"/>
        <v>0</v>
      </c>
      <c r="LO288" s="631">
        <f t="shared" si="524"/>
        <v>0</v>
      </c>
      <c r="LP288" s="631">
        <f t="shared" si="524"/>
        <v>0</v>
      </c>
      <c r="LQ288" s="631">
        <f t="shared" si="524"/>
        <v>0</v>
      </c>
      <c r="LR288" s="631">
        <f t="shared" si="524"/>
        <v>0</v>
      </c>
      <c r="LS288" s="631">
        <f t="shared" si="524"/>
        <v>0</v>
      </c>
      <c r="LT288" s="631">
        <f t="shared" si="525"/>
        <v>0</v>
      </c>
      <c r="LU288" s="631">
        <f t="shared" si="525"/>
        <v>0</v>
      </c>
      <c r="LV288" s="631">
        <f t="shared" si="525"/>
        <v>0</v>
      </c>
      <c r="LW288" s="631">
        <f t="shared" si="525"/>
        <v>0</v>
      </c>
      <c r="LX288" s="631">
        <f t="shared" si="525"/>
        <v>0</v>
      </c>
      <c r="LY288" s="631">
        <f t="shared" si="525"/>
        <v>0</v>
      </c>
      <c r="LZ288" s="631">
        <f t="shared" si="525"/>
        <v>0</v>
      </c>
      <c r="MA288" s="631">
        <f t="shared" si="525"/>
        <v>0</v>
      </c>
      <c r="MB288" s="631">
        <f t="shared" si="525"/>
        <v>0</v>
      </c>
      <c r="MC288" s="631">
        <f t="shared" si="525"/>
        <v>0</v>
      </c>
      <c r="MD288" s="631">
        <f t="shared" si="526"/>
        <v>0</v>
      </c>
      <c r="ME288" s="631">
        <f t="shared" si="526"/>
        <v>0</v>
      </c>
      <c r="MF288" s="631">
        <f t="shared" si="526"/>
        <v>0</v>
      </c>
      <c r="MG288" s="631">
        <f t="shared" si="526"/>
        <v>0</v>
      </c>
      <c r="MH288" s="631">
        <f t="shared" si="526"/>
        <v>0</v>
      </c>
      <c r="MI288" s="631">
        <f t="shared" si="526"/>
        <v>0</v>
      </c>
      <c r="MJ288" s="631">
        <f t="shared" si="526"/>
        <v>0</v>
      </c>
      <c r="MK288" s="631">
        <f t="shared" si="526"/>
        <v>0</v>
      </c>
      <c r="ML288" s="631">
        <f t="shared" si="526"/>
        <v>0</v>
      </c>
      <c r="MM288" s="631">
        <f t="shared" si="526"/>
        <v>0</v>
      </c>
      <c r="MN288" s="631">
        <f t="shared" si="527"/>
        <v>0</v>
      </c>
      <c r="MO288" s="631">
        <f t="shared" si="527"/>
        <v>0</v>
      </c>
      <c r="MP288" s="631">
        <f t="shared" si="527"/>
        <v>0</v>
      </c>
      <c r="MQ288" s="631">
        <f t="shared" si="527"/>
        <v>0</v>
      </c>
      <c r="MR288" s="631">
        <f t="shared" si="527"/>
        <v>0</v>
      </c>
      <c r="MS288" s="631">
        <f t="shared" si="527"/>
        <v>0</v>
      </c>
      <c r="MT288" s="631">
        <f t="shared" si="527"/>
        <v>0</v>
      </c>
      <c r="MU288" s="631">
        <f t="shared" si="527"/>
        <v>0</v>
      </c>
      <c r="MV288" s="631">
        <f t="shared" si="527"/>
        <v>0</v>
      </c>
      <c r="MW288" s="631">
        <f t="shared" si="527"/>
        <v>0</v>
      </c>
      <c r="MX288" s="631">
        <f t="shared" si="528"/>
        <v>0</v>
      </c>
      <c r="MY288" s="631">
        <f t="shared" si="528"/>
        <v>0</v>
      </c>
      <c r="MZ288" s="631">
        <f t="shared" si="528"/>
        <v>0</v>
      </c>
      <c r="NA288" s="631">
        <f t="shared" si="528"/>
        <v>0</v>
      </c>
      <c r="NB288" s="631">
        <f t="shared" si="528"/>
        <v>0</v>
      </c>
      <c r="NC288" s="631">
        <f t="shared" si="528"/>
        <v>0</v>
      </c>
    </row>
    <row r="289" spans="1:367" hidden="1">
      <c r="A289" s="504"/>
      <c r="B289" s="504"/>
      <c r="C289" s="497"/>
      <c r="D289" s="497"/>
      <c r="E289" s="362">
        <f t="shared" si="492"/>
        <v>0</v>
      </c>
      <c r="F289" s="363">
        <f t="shared" si="493"/>
        <v>0</v>
      </c>
      <c r="G289" s="498">
        <f>E289*Dichtheden!$V$70</f>
        <v>0</v>
      </c>
      <c r="H289" s="499">
        <f>IF(C289=0,0,ROUND(IF((G289/2)/Dichtheden!$C$3&lt;1,1,(G289/2)/Dichtheden!$C$3),0))</f>
        <v>0</v>
      </c>
      <c r="I289" s="498">
        <f>E289*Dichtheden!$AJ$70</f>
        <v>0</v>
      </c>
      <c r="J289" s="499">
        <f>IF(C289=0,0,ROUND(IF((I289/2)/Dichtheden!$D$3&lt;1,1,(I289/2)/Dichtheden!$D$3),0))</f>
        <v>0</v>
      </c>
      <c r="K289" s="498">
        <f t="shared" si="494"/>
        <v>0</v>
      </c>
      <c r="L289" s="500">
        <f t="shared" si="507"/>
        <v>0</v>
      </c>
      <c r="M289" s="498">
        <f>IF(D289=0,0,IF((D289*Dichtheden!$G$4)&lt;25,25,D289*Dichtheden!$G$4))</f>
        <v>0</v>
      </c>
      <c r="N289" s="499">
        <f>D289*Dichtheden!$H$4</f>
        <v>0</v>
      </c>
      <c r="O289" s="501"/>
      <c r="P289" s="501"/>
      <c r="Q289" s="502">
        <f>E289*Dichtheden!$AS$68</f>
        <v>0</v>
      </c>
      <c r="R289" s="495">
        <f>IF(Q289=0,0,ROUND(IF((Q289/2)/Dichtheden!$C$3&lt;1,1,(Q289/2)/Dichtheden!$C$3),0))</f>
        <v>0</v>
      </c>
      <c r="S289" s="502">
        <f>E289*Dichtheden!$AY$68</f>
        <v>0</v>
      </c>
      <c r="T289" s="495">
        <f>IF(Q289=0,0,ROUND(IF((S289/2)/Dichtheden!$D$3&lt;1,1,(S289/2)/Dichtheden!$D$3),0))</f>
        <v>0</v>
      </c>
      <c r="U289" s="502">
        <f>D289*Dichtheden!$G$5</f>
        <v>0</v>
      </c>
      <c r="V289" s="502">
        <f>D289*Dichtheden!$H$5</f>
        <v>0</v>
      </c>
      <c r="X289" s="630"/>
      <c r="AA289" s="628">
        <f t="shared" si="529"/>
        <v>0</v>
      </c>
      <c r="AB289" s="628">
        <f t="shared" si="529"/>
        <v>0</v>
      </c>
      <c r="AC289" s="628">
        <f t="shared" si="529"/>
        <v>0</v>
      </c>
      <c r="AD289" s="628">
        <f t="shared" si="529"/>
        <v>0</v>
      </c>
      <c r="AE289" s="628">
        <f t="shared" si="529"/>
        <v>0</v>
      </c>
      <c r="AF289" s="628">
        <f t="shared" si="529"/>
        <v>0</v>
      </c>
      <c r="AG289" s="628">
        <f t="shared" si="529"/>
        <v>0</v>
      </c>
      <c r="AH289" s="628">
        <f t="shared" si="529"/>
        <v>0</v>
      </c>
      <c r="AI289" s="628">
        <f t="shared" si="529"/>
        <v>0</v>
      </c>
      <c r="AJ289" s="628">
        <f t="shared" si="529"/>
        <v>0</v>
      </c>
      <c r="AK289" s="628">
        <f t="shared" si="529"/>
        <v>0</v>
      </c>
      <c r="AL289" s="628">
        <f t="shared" si="529"/>
        <v>0</v>
      </c>
      <c r="AM289" s="628">
        <f t="shared" si="529"/>
        <v>0</v>
      </c>
      <c r="AN289" s="628">
        <f t="shared" si="529"/>
        <v>0</v>
      </c>
      <c r="AO289" s="628">
        <f t="shared" si="529"/>
        <v>0</v>
      </c>
      <c r="AP289" s="628">
        <f t="shared" si="529"/>
        <v>0</v>
      </c>
      <c r="AQ289" s="628">
        <f t="shared" si="536"/>
        <v>0</v>
      </c>
      <c r="AR289" s="628">
        <f t="shared" si="536"/>
        <v>0</v>
      </c>
      <c r="AS289" s="628">
        <f t="shared" si="536"/>
        <v>0</v>
      </c>
      <c r="AT289" s="628">
        <f t="shared" si="536"/>
        <v>0</v>
      </c>
      <c r="AU289" s="628">
        <f t="shared" si="536"/>
        <v>0</v>
      </c>
      <c r="AV289" s="628">
        <f t="shared" si="536"/>
        <v>0</v>
      </c>
      <c r="AW289" s="628">
        <f t="shared" si="536"/>
        <v>0</v>
      </c>
      <c r="AX289" s="628">
        <f t="shared" si="536"/>
        <v>0</v>
      </c>
      <c r="AY289" s="628">
        <f t="shared" si="536"/>
        <v>0</v>
      </c>
      <c r="AZ289" s="628">
        <f t="shared" si="536"/>
        <v>0</v>
      </c>
      <c r="BA289" s="628">
        <f t="shared" si="536"/>
        <v>0</v>
      </c>
      <c r="BB289" s="628">
        <f t="shared" si="536"/>
        <v>0</v>
      </c>
      <c r="BC289" s="628">
        <f t="shared" si="536"/>
        <v>0</v>
      </c>
      <c r="BD289" s="628">
        <f t="shared" si="536"/>
        <v>0</v>
      </c>
      <c r="BE289" s="628">
        <f t="shared" si="536"/>
        <v>0</v>
      </c>
      <c r="BF289" s="628">
        <f t="shared" si="536"/>
        <v>0</v>
      </c>
      <c r="BG289" s="628">
        <f t="shared" si="530"/>
        <v>0</v>
      </c>
      <c r="BH289" s="628">
        <f t="shared" si="530"/>
        <v>0</v>
      </c>
      <c r="BI289" s="628">
        <f t="shared" si="530"/>
        <v>0</v>
      </c>
      <c r="BJ289" s="628">
        <f t="shared" si="530"/>
        <v>0</v>
      </c>
      <c r="BK289" s="628">
        <f t="shared" si="530"/>
        <v>0</v>
      </c>
      <c r="BL289" s="628">
        <f t="shared" si="530"/>
        <v>0</v>
      </c>
      <c r="BM289" s="628">
        <f t="shared" si="530"/>
        <v>0</v>
      </c>
      <c r="BN289" s="628">
        <f t="shared" si="530"/>
        <v>0</v>
      </c>
      <c r="BO289" s="628">
        <f t="shared" si="530"/>
        <v>0</v>
      </c>
      <c r="BP289" s="628">
        <f t="shared" si="530"/>
        <v>0</v>
      </c>
      <c r="BQ289" s="628">
        <f t="shared" si="530"/>
        <v>0</v>
      </c>
      <c r="BR289" s="628">
        <f t="shared" si="530"/>
        <v>0</v>
      </c>
      <c r="BS289" s="628">
        <f t="shared" si="530"/>
        <v>0</v>
      </c>
      <c r="BT289" s="628">
        <f t="shared" si="530"/>
        <v>0</v>
      </c>
      <c r="BU289" s="628">
        <f t="shared" si="530"/>
        <v>0</v>
      </c>
      <c r="BV289" s="628">
        <f t="shared" si="530"/>
        <v>0</v>
      </c>
      <c r="BW289" s="628">
        <f t="shared" si="531"/>
        <v>0</v>
      </c>
      <c r="BX289" s="628">
        <f t="shared" si="531"/>
        <v>0</v>
      </c>
      <c r="BY289" s="628">
        <f t="shared" si="531"/>
        <v>0</v>
      </c>
      <c r="BZ289" s="628">
        <f t="shared" si="531"/>
        <v>0</v>
      </c>
      <c r="CA289" s="628">
        <f t="shared" si="531"/>
        <v>0</v>
      </c>
      <c r="CB289" s="628">
        <f t="shared" si="531"/>
        <v>0</v>
      </c>
      <c r="CC289" s="628">
        <f t="shared" si="531"/>
        <v>0</v>
      </c>
      <c r="CD289" s="628">
        <f t="shared" si="531"/>
        <v>0</v>
      </c>
      <c r="CE289" s="628"/>
      <c r="CF289" s="628">
        <f t="shared" si="532"/>
        <v>0</v>
      </c>
      <c r="CG289" s="628">
        <f t="shared" si="532"/>
        <v>0</v>
      </c>
      <c r="CH289" s="628">
        <f t="shared" si="532"/>
        <v>0</v>
      </c>
      <c r="CI289" s="628">
        <f t="shared" si="532"/>
        <v>0</v>
      </c>
      <c r="CJ289" s="628">
        <f t="shared" si="532"/>
        <v>0</v>
      </c>
      <c r="CK289" s="628">
        <f t="shared" si="532"/>
        <v>0</v>
      </c>
      <c r="CL289" s="628">
        <f t="shared" si="532"/>
        <v>0</v>
      </c>
      <c r="CM289" s="628">
        <f t="shared" si="532"/>
        <v>0</v>
      </c>
      <c r="CN289" s="628">
        <f t="shared" si="532"/>
        <v>0</v>
      </c>
      <c r="CO289" s="628">
        <f t="shared" si="532"/>
        <v>0</v>
      </c>
      <c r="CP289" s="628">
        <f t="shared" si="532"/>
        <v>0</v>
      </c>
      <c r="CQ289" s="628">
        <f t="shared" si="532"/>
        <v>0</v>
      </c>
      <c r="CR289" s="628">
        <f t="shared" si="532"/>
        <v>0</v>
      </c>
      <c r="CS289" s="628">
        <f t="shared" si="532"/>
        <v>0</v>
      </c>
      <c r="CT289" s="628">
        <f t="shared" si="532"/>
        <v>0</v>
      </c>
      <c r="CU289" s="628">
        <f t="shared" si="532"/>
        <v>0</v>
      </c>
      <c r="CV289" s="628">
        <f t="shared" si="537"/>
        <v>0</v>
      </c>
      <c r="CW289" s="628">
        <f t="shared" si="537"/>
        <v>0</v>
      </c>
      <c r="CX289" s="628">
        <f t="shared" si="537"/>
        <v>0</v>
      </c>
      <c r="CY289" s="628">
        <f t="shared" si="537"/>
        <v>0</v>
      </c>
      <c r="CZ289" s="628">
        <f t="shared" si="537"/>
        <v>0</v>
      </c>
      <c r="DA289" s="628">
        <f t="shared" si="537"/>
        <v>0</v>
      </c>
      <c r="DB289" s="628">
        <f t="shared" si="537"/>
        <v>0</v>
      </c>
      <c r="DC289" s="628">
        <f t="shared" si="537"/>
        <v>0</v>
      </c>
      <c r="DD289" s="628">
        <f t="shared" si="537"/>
        <v>0</v>
      </c>
      <c r="DE289" s="628">
        <f t="shared" si="537"/>
        <v>0</v>
      </c>
      <c r="DF289" s="628">
        <f t="shared" si="537"/>
        <v>0</v>
      </c>
      <c r="DG289" s="628">
        <f t="shared" si="537"/>
        <v>0</v>
      </c>
      <c r="DH289" s="628">
        <f t="shared" si="537"/>
        <v>0</v>
      </c>
      <c r="DI289" s="628">
        <f t="shared" si="537"/>
        <v>0</v>
      </c>
      <c r="DJ289" s="628">
        <f t="shared" si="537"/>
        <v>0</v>
      </c>
      <c r="DK289" s="628">
        <f t="shared" si="537"/>
        <v>0</v>
      </c>
      <c r="DL289" s="628">
        <f t="shared" si="533"/>
        <v>0</v>
      </c>
      <c r="DM289" s="628">
        <f t="shared" si="533"/>
        <v>0</v>
      </c>
      <c r="DN289" s="628">
        <f t="shared" si="533"/>
        <v>0</v>
      </c>
      <c r="DO289" s="628">
        <f t="shared" si="533"/>
        <v>0</v>
      </c>
      <c r="DP289" s="628">
        <f t="shared" si="533"/>
        <v>0</v>
      </c>
      <c r="DQ289" s="628">
        <f t="shared" si="533"/>
        <v>0</v>
      </c>
      <c r="DR289" s="628">
        <f t="shared" si="533"/>
        <v>0</v>
      </c>
      <c r="DS289" s="628">
        <f t="shared" si="533"/>
        <v>0</v>
      </c>
      <c r="DT289" s="628">
        <f t="shared" si="533"/>
        <v>0</v>
      </c>
      <c r="DU289" s="628">
        <f t="shared" si="533"/>
        <v>0</v>
      </c>
      <c r="DV289" s="628">
        <f t="shared" si="533"/>
        <v>0</v>
      </c>
      <c r="DW289" s="628">
        <f t="shared" si="533"/>
        <v>0</v>
      </c>
      <c r="DX289" s="628">
        <f t="shared" si="533"/>
        <v>0</v>
      </c>
      <c r="DY289" s="628">
        <f t="shared" si="533"/>
        <v>0</v>
      </c>
      <c r="DZ289" s="628">
        <f t="shared" si="533"/>
        <v>0</v>
      </c>
      <c r="EA289" s="628">
        <f t="shared" si="533"/>
        <v>0</v>
      </c>
      <c r="EB289" s="628">
        <f t="shared" si="534"/>
        <v>0</v>
      </c>
      <c r="EC289" s="628">
        <f t="shared" si="534"/>
        <v>0</v>
      </c>
      <c r="ED289" s="628">
        <f t="shared" si="534"/>
        <v>0</v>
      </c>
      <c r="EE289" s="628">
        <f t="shared" si="534"/>
        <v>0</v>
      </c>
      <c r="EF289" s="628">
        <f t="shared" si="534"/>
        <v>0</v>
      </c>
      <c r="EG289" s="628">
        <f t="shared" si="534"/>
        <v>0</v>
      </c>
      <c r="EH289" s="628">
        <f t="shared" si="534"/>
        <v>0</v>
      </c>
      <c r="EI289" s="628">
        <f t="shared" si="534"/>
        <v>0</v>
      </c>
      <c r="EJ289" s="631"/>
      <c r="EK289" s="631">
        <f t="shared" si="538"/>
        <v>0</v>
      </c>
      <c r="EL289" s="631">
        <f t="shared" si="538"/>
        <v>0</v>
      </c>
      <c r="EM289" s="631">
        <f t="shared" si="538"/>
        <v>0</v>
      </c>
      <c r="EN289" s="631">
        <f t="shared" si="538"/>
        <v>0</v>
      </c>
      <c r="EO289" s="631">
        <f t="shared" si="538"/>
        <v>0</v>
      </c>
      <c r="EP289" s="631">
        <f t="shared" si="538"/>
        <v>0</v>
      </c>
      <c r="EQ289" s="631">
        <f t="shared" si="538"/>
        <v>0</v>
      </c>
      <c r="ER289" s="631">
        <f t="shared" si="538"/>
        <v>0</v>
      </c>
      <c r="ES289" s="631">
        <f t="shared" si="538"/>
        <v>0</v>
      </c>
      <c r="ET289" s="631">
        <f t="shared" si="538"/>
        <v>0</v>
      </c>
      <c r="EU289" s="631">
        <f t="shared" si="538"/>
        <v>0</v>
      </c>
      <c r="EV289" s="631">
        <f t="shared" si="538"/>
        <v>0</v>
      </c>
      <c r="EW289" s="631">
        <f t="shared" si="538"/>
        <v>0</v>
      </c>
      <c r="EX289" s="631">
        <f t="shared" si="538"/>
        <v>0</v>
      </c>
      <c r="EY289" s="631">
        <f t="shared" si="538"/>
        <v>0</v>
      </c>
      <c r="EZ289" s="631">
        <f t="shared" si="538"/>
        <v>0</v>
      </c>
      <c r="FA289" s="631">
        <f t="shared" si="447"/>
        <v>0</v>
      </c>
      <c r="FB289" s="631">
        <f t="shared" si="447"/>
        <v>0</v>
      </c>
      <c r="FC289" s="631">
        <f t="shared" si="447"/>
        <v>0</v>
      </c>
      <c r="FD289" s="631">
        <f t="shared" si="512"/>
        <v>0</v>
      </c>
      <c r="FE289" s="631">
        <f t="shared" si="512"/>
        <v>0</v>
      </c>
      <c r="FF289" s="631">
        <f t="shared" si="512"/>
        <v>0</v>
      </c>
      <c r="FG289" s="631">
        <f t="shared" si="512"/>
        <v>0</v>
      </c>
      <c r="FH289" s="631">
        <f t="shared" si="512"/>
        <v>0</v>
      </c>
      <c r="FI289" s="631">
        <f t="shared" si="512"/>
        <v>0</v>
      </c>
      <c r="FJ289" s="631">
        <f t="shared" si="512"/>
        <v>0</v>
      </c>
      <c r="FK289" s="631">
        <f t="shared" si="512"/>
        <v>0</v>
      </c>
      <c r="FL289" s="631">
        <f t="shared" si="512"/>
        <v>0</v>
      </c>
      <c r="FM289" s="631">
        <f t="shared" si="512"/>
        <v>0</v>
      </c>
      <c r="FN289" s="631">
        <f t="shared" si="512"/>
        <v>0</v>
      </c>
      <c r="FO289" s="631">
        <f t="shared" si="512"/>
        <v>0</v>
      </c>
      <c r="FP289" s="631">
        <f t="shared" si="512"/>
        <v>0</v>
      </c>
      <c r="FQ289" s="631">
        <f t="shared" si="512"/>
        <v>0</v>
      </c>
      <c r="FR289" s="631">
        <f t="shared" si="512"/>
        <v>0</v>
      </c>
      <c r="FS289" s="631">
        <f t="shared" si="512"/>
        <v>0</v>
      </c>
      <c r="FT289" s="631">
        <f t="shared" si="427"/>
        <v>0</v>
      </c>
      <c r="FU289" s="631">
        <f t="shared" si="427"/>
        <v>0</v>
      </c>
      <c r="FV289" s="631">
        <f t="shared" si="513"/>
        <v>0</v>
      </c>
      <c r="FW289" s="631">
        <f t="shared" si="513"/>
        <v>0</v>
      </c>
      <c r="FX289" s="631">
        <f t="shared" si="513"/>
        <v>0</v>
      </c>
      <c r="FY289" s="631">
        <f t="shared" si="513"/>
        <v>0</v>
      </c>
      <c r="FZ289" s="631">
        <f t="shared" si="513"/>
        <v>0</v>
      </c>
      <c r="GA289" s="631">
        <f t="shared" si="513"/>
        <v>0</v>
      </c>
      <c r="GB289" s="631">
        <f t="shared" si="513"/>
        <v>0</v>
      </c>
      <c r="GC289" s="631">
        <f t="shared" si="513"/>
        <v>0</v>
      </c>
      <c r="GD289" s="631">
        <f t="shared" si="485"/>
        <v>0</v>
      </c>
      <c r="GE289" s="631">
        <f t="shared" si="485"/>
        <v>0</v>
      </c>
      <c r="GF289" s="631">
        <f t="shared" si="485"/>
        <v>0</v>
      </c>
      <c r="GG289" s="631">
        <f t="shared" si="485"/>
        <v>0</v>
      </c>
      <c r="GH289" s="631">
        <f t="shared" si="485"/>
        <v>0</v>
      </c>
      <c r="GI289" s="631">
        <f t="shared" si="486"/>
        <v>0</v>
      </c>
      <c r="GJ289" s="631">
        <f t="shared" si="486"/>
        <v>0</v>
      </c>
      <c r="GK289" s="631">
        <f t="shared" si="486"/>
        <v>0</v>
      </c>
      <c r="GL289" s="631">
        <f t="shared" si="486"/>
        <v>0</v>
      </c>
      <c r="GM289" s="631">
        <f t="shared" si="486"/>
        <v>0</v>
      </c>
      <c r="GN289" s="631">
        <f t="shared" si="486"/>
        <v>0</v>
      </c>
      <c r="GO289" s="631"/>
      <c r="GP289" s="631">
        <f t="shared" si="516"/>
        <v>0</v>
      </c>
      <c r="GQ289" s="631">
        <f t="shared" si="516"/>
        <v>0</v>
      </c>
      <c r="GR289" s="631">
        <f t="shared" si="516"/>
        <v>0</v>
      </c>
      <c r="GS289" s="631">
        <f t="shared" si="516"/>
        <v>0</v>
      </c>
      <c r="GT289" s="631">
        <f t="shared" si="516"/>
        <v>0</v>
      </c>
      <c r="GU289" s="631">
        <f t="shared" si="516"/>
        <v>0</v>
      </c>
      <c r="GV289" s="631">
        <f t="shared" si="516"/>
        <v>0</v>
      </c>
      <c r="GW289" s="631">
        <f t="shared" si="516"/>
        <v>0</v>
      </c>
      <c r="GX289" s="631">
        <f t="shared" si="516"/>
        <v>0</v>
      </c>
      <c r="GY289" s="631">
        <f t="shared" si="516"/>
        <v>0</v>
      </c>
      <c r="GZ289" s="631">
        <f t="shared" si="516"/>
        <v>0</v>
      </c>
      <c r="HA289" s="631">
        <f t="shared" si="516"/>
        <v>0</v>
      </c>
      <c r="HB289" s="631">
        <f t="shared" si="516"/>
        <v>0</v>
      </c>
      <c r="HC289" s="631">
        <f t="shared" si="516"/>
        <v>0</v>
      </c>
      <c r="HD289" s="631">
        <f t="shared" si="516"/>
        <v>0</v>
      </c>
      <c r="HE289" s="631">
        <f t="shared" si="408"/>
        <v>0</v>
      </c>
      <c r="HF289" s="631">
        <f t="shared" si="408"/>
        <v>0</v>
      </c>
      <c r="HG289" s="631">
        <f t="shared" si="408"/>
        <v>0</v>
      </c>
      <c r="HH289" s="631">
        <f t="shared" si="408"/>
        <v>0</v>
      </c>
      <c r="HI289" s="631">
        <f t="shared" si="535"/>
        <v>0</v>
      </c>
      <c r="HJ289" s="631">
        <f t="shared" si="535"/>
        <v>0</v>
      </c>
      <c r="HK289" s="631">
        <f t="shared" si="535"/>
        <v>0</v>
      </c>
      <c r="HL289" s="631">
        <f t="shared" si="535"/>
        <v>0</v>
      </c>
      <c r="HM289" s="631">
        <f t="shared" si="535"/>
        <v>0</v>
      </c>
      <c r="HN289" s="631">
        <f t="shared" si="535"/>
        <v>0</v>
      </c>
      <c r="HO289" s="631">
        <f t="shared" si="535"/>
        <v>0</v>
      </c>
      <c r="HP289" s="631">
        <f t="shared" si="535"/>
        <v>0</v>
      </c>
      <c r="HQ289" s="631">
        <f t="shared" si="535"/>
        <v>0</v>
      </c>
      <c r="HR289" s="631">
        <f t="shared" si="515"/>
        <v>0</v>
      </c>
      <c r="HS289" s="631">
        <f t="shared" si="515"/>
        <v>0</v>
      </c>
      <c r="HT289" s="631">
        <f t="shared" si="515"/>
        <v>0</v>
      </c>
      <c r="HU289" s="631">
        <f t="shared" si="515"/>
        <v>0</v>
      </c>
      <c r="HV289" s="631">
        <f t="shared" si="511"/>
        <v>0</v>
      </c>
      <c r="HW289" s="631">
        <f t="shared" si="511"/>
        <v>0</v>
      </c>
      <c r="HX289" s="631">
        <f t="shared" si="511"/>
        <v>0</v>
      </c>
      <c r="HY289" s="631">
        <f t="shared" si="511"/>
        <v>0</v>
      </c>
      <c r="HZ289" s="631">
        <f t="shared" si="511"/>
        <v>0</v>
      </c>
      <c r="IA289" s="631">
        <f t="shared" si="511"/>
        <v>0</v>
      </c>
      <c r="IB289" s="631">
        <f t="shared" si="511"/>
        <v>0</v>
      </c>
      <c r="IC289" s="631">
        <f t="shared" si="511"/>
        <v>0</v>
      </c>
      <c r="ID289" s="631">
        <f t="shared" si="511"/>
        <v>0</v>
      </c>
      <c r="IE289" s="631">
        <f t="shared" si="511"/>
        <v>0</v>
      </c>
      <c r="IF289" s="631">
        <f t="shared" si="511"/>
        <v>0</v>
      </c>
      <c r="IG289" s="631">
        <f t="shared" si="511"/>
        <v>0</v>
      </c>
      <c r="IH289" s="631">
        <f t="shared" si="511"/>
        <v>0</v>
      </c>
      <c r="II289" s="631">
        <f t="shared" si="511"/>
        <v>0</v>
      </c>
      <c r="IJ289" s="631">
        <f t="shared" si="511"/>
        <v>0</v>
      </c>
      <c r="IK289" s="631">
        <f t="shared" si="511"/>
        <v>0</v>
      </c>
      <c r="IL289" s="631">
        <f t="shared" si="514"/>
        <v>0</v>
      </c>
      <c r="IM289" s="631">
        <f t="shared" si="514"/>
        <v>0</v>
      </c>
      <c r="IN289" s="631">
        <f t="shared" si="514"/>
        <v>0</v>
      </c>
      <c r="IO289" s="631">
        <f t="shared" si="514"/>
        <v>0</v>
      </c>
      <c r="IP289" s="631">
        <f t="shared" si="514"/>
        <v>0</v>
      </c>
      <c r="IQ289" s="631">
        <f t="shared" si="514"/>
        <v>0</v>
      </c>
      <c r="IR289" s="631">
        <f t="shared" si="514"/>
        <v>0</v>
      </c>
      <c r="IS289" s="631">
        <f t="shared" si="514"/>
        <v>0</v>
      </c>
      <c r="IT289" s="631"/>
      <c r="IU289" s="631">
        <f t="shared" si="517"/>
        <v>0</v>
      </c>
      <c r="IV289" s="631">
        <f t="shared" si="517"/>
        <v>0</v>
      </c>
      <c r="IW289" s="631">
        <f t="shared" si="517"/>
        <v>0</v>
      </c>
      <c r="IX289" s="631">
        <f t="shared" si="517"/>
        <v>0</v>
      </c>
      <c r="IY289" s="631">
        <f t="shared" si="517"/>
        <v>0</v>
      </c>
      <c r="IZ289" s="631">
        <f t="shared" si="517"/>
        <v>0</v>
      </c>
      <c r="JA289" s="631">
        <f t="shared" si="517"/>
        <v>0</v>
      </c>
      <c r="JB289" s="631">
        <f t="shared" si="517"/>
        <v>0</v>
      </c>
      <c r="JC289" s="631">
        <f t="shared" si="517"/>
        <v>0</v>
      </c>
      <c r="JD289" s="631">
        <f t="shared" si="517"/>
        <v>0</v>
      </c>
      <c r="JE289" s="631">
        <f t="shared" si="518"/>
        <v>0</v>
      </c>
      <c r="JF289" s="631">
        <f t="shared" si="518"/>
        <v>0</v>
      </c>
      <c r="JG289" s="631">
        <f t="shared" si="518"/>
        <v>0</v>
      </c>
      <c r="JH289" s="631">
        <f t="shared" si="518"/>
        <v>0</v>
      </c>
      <c r="JI289" s="631">
        <f t="shared" si="518"/>
        <v>0</v>
      </c>
      <c r="JJ289" s="631">
        <f t="shared" si="518"/>
        <v>0</v>
      </c>
      <c r="JK289" s="631">
        <f t="shared" si="518"/>
        <v>0</v>
      </c>
      <c r="JL289" s="631">
        <f t="shared" si="518"/>
        <v>0</v>
      </c>
      <c r="JM289" s="631">
        <f t="shared" si="518"/>
        <v>0</v>
      </c>
      <c r="JN289" s="631">
        <f t="shared" si="518"/>
        <v>0</v>
      </c>
      <c r="JO289" s="631">
        <f t="shared" si="519"/>
        <v>0</v>
      </c>
      <c r="JP289" s="631">
        <f t="shared" si="519"/>
        <v>0</v>
      </c>
      <c r="JQ289" s="631">
        <f t="shared" si="519"/>
        <v>0</v>
      </c>
      <c r="JR289" s="631">
        <f t="shared" si="519"/>
        <v>0</v>
      </c>
      <c r="JS289" s="631">
        <f t="shared" si="519"/>
        <v>0</v>
      </c>
      <c r="JT289" s="631">
        <f t="shared" si="519"/>
        <v>0</v>
      </c>
      <c r="JU289" s="631">
        <f t="shared" si="519"/>
        <v>0</v>
      </c>
      <c r="JV289" s="631">
        <f t="shared" si="519"/>
        <v>0</v>
      </c>
      <c r="JW289" s="631">
        <f t="shared" si="519"/>
        <v>0</v>
      </c>
      <c r="JX289" s="631">
        <f t="shared" si="519"/>
        <v>0</v>
      </c>
      <c r="JY289" s="631">
        <f t="shared" si="520"/>
        <v>0</v>
      </c>
      <c r="JZ289" s="631">
        <f t="shared" si="520"/>
        <v>0</v>
      </c>
      <c r="KA289" s="631">
        <f t="shared" si="520"/>
        <v>0</v>
      </c>
      <c r="KB289" s="631">
        <f t="shared" si="520"/>
        <v>0</v>
      </c>
      <c r="KC289" s="631">
        <f t="shared" si="520"/>
        <v>0</v>
      </c>
      <c r="KD289" s="631">
        <f t="shared" si="520"/>
        <v>0</v>
      </c>
      <c r="KE289" s="631">
        <f t="shared" si="520"/>
        <v>0</v>
      </c>
      <c r="KF289" s="631">
        <f t="shared" si="520"/>
        <v>0</v>
      </c>
      <c r="KG289" s="631">
        <f t="shared" si="520"/>
        <v>0</v>
      </c>
      <c r="KH289" s="631">
        <f t="shared" si="520"/>
        <v>0</v>
      </c>
      <c r="KI289" s="631">
        <f t="shared" si="521"/>
        <v>0</v>
      </c>
      <c r="KJ289" s="631">
        <f t="shared" si="521"/>
        <v>0</v>
      </c>
      <c r="KK289" s="631">
        <f t="shared" si="521"/>
        <v>0</v>
      </c>
      <c r="KL289" s="631">
        <f t="shared" si="521"/>
        <v>0</v>
      </c>
      <c r="KM289" s="631">
        <f t="shared" si="521"/>
        <v>0</v>
      </c>
      <c r="KN289" s="631">
        <f t="shared" si="521"/>
        <v>0</v>
      </c>
      <c r="KO289" s="631">
        <f t="shared" si="521"/>
        <v>0</v>
      </c>
      <c r="KP289" s="631">
        <f t="shared" si="521"/>
        <v>0</v>
      </c>
      <c r="KQ289" s="631">
        <f t="shared" si="521"/>
        <v>0</v>
      </c>
      <c r="KR289" s="631">
        <f t="shared" si="521"/>
        <v>0</v>
      </c>
      <c r="KS289" s="631">
        <f t="shared" si="522"/>
        <v>0</v>
      </c>
      <c r="KT289" s="631">
        <f t="shared" si="522"/>
        <v>0</v>
      </c>
      <c r="KU289" s="631">
        <f t="shared" si="522"/>
        <v>0</v>
      </c>
      <c r="KV289" s="631">
        <f t="shared" si="522"/>
        <v>0</v>
      </c>
      <c r="KW289" s="631">
        <f t="shared" si="522"/>
        <v>0</v>
      </c>
      <c r="KX289" s="631">
        <f t="shared" si="522"/>
        <v>0</v>
      </c>
      <c r="KY289" s="631"/>
      <c r="KZ289" s="631">
        <f t="shared" si="523"/>
        <v>0</v>
      </c>
      <c r="LA289" s="631">
        <f t="shared" si="523"/>
        <v>0</v>
      </c>
      <c r="LB289" s="631">
        <f t="shared" si="523"/>
        <v>0</v>
      </c>
      <c r="LC289" s="631">
        <f t="shared" si="523"/>
        <v>0</v>
      </c>
      <c r="LD289" s="631">
        <f t="shared" si="523"/>
        <v>0</v>
      </c>
      <c r="LE289" s="631">
        <f t="shared" si="523"/>
        <v>0</v>
      </c>
      <c r="LF289" s="631">
        <f t="shared" si="523"/>
        <v>0</v>
      </c>
      <c r="LG289" s="631">
        <f t="shared" si="523"/>
        <v>0</v>
      </c>
      <c r="LH289" s="631">
        <f t="shared" si="523"/>
        <v>0</v>
      </c>
      <c r="LI289" s="631">
        <f t="shared" si="523"/>
        <v>0</v>
      </c>
      <c r="LJ289" s="631">
        <f t="shared" si="524"/>
        <v>0</v>
      </c>
      <c r="LK289" s="631">
        <f t="shared" si="524"/>
        <v>0</v>
      </c>
      <c r="LL289" s="631">
        <f t="shared" si="524"/>
        <v>0</v>
      </c>
      <c r="LM289" s="631">
        <f t="shared" si="524"/>
        <v>0</v>
      </c>
      <c r="LN289" s="631">
        <f t="shared" si="524"/>
        <v>0</v>
      </c>
      <c r="LO289" s="631">
        <f t="shared" si="524"/>
        <v>0</v>
      </c>
      <c r="LP289" s="631">
        <f t="shared" si="524"/>
        <v>0</v>
      </c>
      <c r="LQ289" s="631">
        <f t="shared" si="524"/>
        <v>0</v>
      </c>
      <c r="LR289" s="631">
        <f t="shared" si="524"/>
        <v>0</v>
      </c>
      <c r="LS289" s="631">
        <f t="shared" si="524"/>
        <v>0</v>
      </c>
      <c r="LT289" s="631">
        <f t="shared" si="525"/>
        <v>0</v>
      </c>
      <c r="LU289" s="631">
        <f t="shared" si="525"/>
        <v>0</v>
      </c>
      <c r="LV289" s="631">
        <f t="shared" si="525"/>
        <v>0</v>
      </c>
      <c r="LW289" s="631">
        <f t="shared" si="525"/>
        <v>0</v>
      </c>
      <c r="LX289" s="631">
        <f t="shared" si="525"/>
        <v>0</v>
      </c>
      <c r="LY289" s="631">
        <f t="shared" si="525"/>
        <v>0</v>
      </c>
      <c r="LZ289" s="631">
        <f t="shared" si="525"/>
        <v>0</v>
      </c>
      <c r="MA289" s="631">
        <f t="shared" si="525"/>
        <v>0</v>
      </c>
      <c r="MB289" s="631">
        <f t="shared" si="525"/>
        <v>0</v>
      </c>
      <c r="MC289" s="631">
        <f t="shared" si="525"/>
        <v>0</v>
      </c>
      <c r="MD289" s="631">
        <f t="shared" si="526"/>
        <v>0</v>
      </c>
      <c r="ME289" s="631">
        <f t="shared" si="526"/>
        <v>0</v>
      </c>
      <c r="MF289" s="631">
        <f t="shared" si="526"/>
        <v>0</v>
      </c>
      <c r="MG289" s="631">
        <f t="shared" si="526"/>
        <v>0</v>
      </c>
      <c r="MH289" s="631">
        <f t="shared" si="526"/>
        <v>0</v>
      </c>
      <c r="MI289" s="631">
        <f t="shared" si="526"/>
        <v>0</v>
      </c>
      <c r="MJ289" s="631">
        <f t="shared" si="526"/>
        <v>0</v>
      </c>
      <c r="MK289" s="631">
        <f t="shared" si="526"/>
        <v>0</v>
      </c>
      <c r="ML289" s="631">
        <f t="shared" si="526"/>
        <v>0</v>
      </c>
      <c r="MM289" s="631">
        <f t="shared" si="526"/>
        <v>0</v>
      </c>
      <c r="MN289" s="631">
        <f t="shared" si="527"/>
        <v>0</v>
      </c>
      <c r="MO289" s="631">
        <f t="shared" si="527"/>
        <v>0</v>
      </c>
      <c r="MP289" s="631">
        <f t="shared" si="527"/>
        <v>0</v>
      </c>
      <c r="MQ289" s="631">
        <f t="shared" si="527"/>
        <v>0</v>
      </c>
      <c r="MR289" s="631">
        <f t="shared" si="527"/>
        <v>0</v>
      </c>
      <c r="MS289" s="631">
        <f t="shared" si="527"/>
        <v>0</v>
      </c>
      <c r="MT289" s="631">
        <f t="shared" si="527"/>
        <v>0</v>
      </c>
      <c r="MU289" s="631">
        <f t="shared" si="527"/>
        <v>0</v>
      </c>
      <c r="MV289" s="631">
        <f t="shared" si="527"/>
        <v>0</v>
      </c>
      <c r="MW289" s="631">
        <f t="shared" si="527"/>
        <v>0</v>
      </c>
      <c r="MX289" s="631">
        <f t="shared" si="528"/>
        <v>0</v>
      </c>
      <c r="MY289" s="631">
        <f t="shared" si="528"/>
        <v>0</v>
      </c>
      <c r="MZ289" s="631">
        <f t="shared" si="528"/>
        <v>0</v>
      </c>
      <c r="NA289" s="631">
        <f t="shared" si="528"/>
        <v>0</v>
      </c>
      <c r="NB289" s="631">
        <f t="shared" si="528"/>
        <v>0</v>
      </c>
      <c r="NC289" s="631">
        <f t="shared" si="528"/>
        <v>0</v>
      </c>
    </row>
    <row r="290" spans="1:367" hidden="1">
      <c r="A290" s="504"/>
      <c r="B290" s="504"/>
      <c r="C290" s="497"/>
      <c r="D290" s="497"/>
      <c r="E290" s="362">
        <f t="shared" si="492"/>
        <v>0</v>
      </c>
      <c r="F290" s="363">
        <f t="shared" si="493"/>
        <v>0</v>
      </c>
      <c r="G290" s="498">
        <f>E290*Dichtheden!$V$70</f>
        <v>0</v>
      </c>
      <c r="H290" s="499">
        <f>IF(C290=0,0,ROUND(IF((G290/2)/Dichtheden!$C$3&lt;1,1,(G290/2)/Dichtheden!$C$3),0))</f>
        <v>0</v>
      </c>
      <c r="I290" s="498">
        <f>E290*Dichtheden!$AJ$70</f>
        <v>0</v>
      </c>
      <c r="J290" s="499">
        <f>IF(C290=0,0,ROUND(IF((I290/2)/Dichtheden!$D$3&lt;1,1,(I290/2)/Dichtheden!$D$3),0))</f>
        <v>0</v>
      </c>
      <c r="K290" s="498">
        <f t="shared" si="494"/>
        <v>0</v>
      </c>
      <c r="L290" s="500">
        <f t="shared" si="507"/>
        <v>0</v>
      </c>
      <c r="M290" s="498">
        <f>IF(D290=0,0,IF((D290*Dichtheden!$G$4)&lt;25,25,D290*Dichtheden!$G$4))</f>
        <v>0</v>
      </c>
      <c r="N290" s="499">
        <f>D290*Dichtheden!$H$4</f>
        <v>0</v>
      </c>
      <c r="O290" s="501"/>
      <c r="P290" s="501"/>
      <c r="Q290" s="502">
        <f>E290*Dichtheden!$AS$68</f>
        <v>0</v>
      </c>
      <c r="R290" s="495">
        <f>IF(Q290=0,0,ROUND(IF((Q290/2)/Dichtheden!$C$3&lt;1,1,(Q290/2)/Dichtheden!$C$3),0))</f>
        <v>0</v>
      </c>
      <c r="S290" s="502">
        <f>E290*Dichtheden!$AY$68</f>
        <v>0</v>
      </c>
      <c r="T290" s="495">
        <f>IF(Q290=0,0,ROUND(IF((S290/2)/Dichtheden!$D$3&lt;1,1,(S290/2)/Dichtheden!$D$3),0))</f>
        <v>0</v>
      </c>
      <c r="U290" s="502">
        <f>D290*Dichtheden!$G$5</f>
        <v>0</v>
      </c>
      <c r="V290" s="502">
        <f>D290*Dichtheden!$H$5</f>
        <v>0</v>
      </c>
      <c r="X290" s="630"/>
      <c r="AA290" s="628">
        <f t="shared" si="529"/>
        <v>0</v>
      </c>
      <c r="AB290" s="628">
        <f t="shared" si="529"/>
        <v>0</v>
      </c>
      <c r="AC290" s="628">
        <f t="shared" si="529"/>
        <v>0</v>
      </c>
      <c r="AD290" s="628">
        <f t="shared" si="529"/>
        <v>0</v>
      </c>
      <c r="AE290" s="628">
        <f t="shared" si="529"/>
        <v>0</v>
      </c>
      <c r="AF290" s="628">
        <f t="shared" si="529"/>
        <v>0</v>
      </c>
      <c r="AG290" s="628">
        <f t="shared" si="529"/>
        <v>0</v>
      </c>
      <c r="AH290" s="628">
        <f t="shared" si="529"/>
        <v>0</v>
      </c>
      <c r="AI290" s="628">
        <f t="shared" si="529"/>
        <v>0</v>
      </c>
      <c r="AJ290" s="628">
        <f t="shared" si="529"/>
        <v>0</v>
      </c>
      <c r="AK290" s="628">
        <f t="shared" si="529"/>
        <v>0</v>
      </c>
      <c r="AL290" s="628">
        <f t="shared" si="529"/>
        <v>0</v>
      </c>
      <c r="AM290" s="628">
        <f t="shared" si="529"/>
        <v>0</v>
      </c>
      <c r="AN290" s="628">
        <f t="shared" si="529"/>
        <v>0</v>
      </c>
      <c r="AO290" s="628">
        <f t="shared" si="529"/>
        <v>0</v>
      </c>
      <c r="AP290" s="628">
        <f t="shared" si="529"/>
        <v>0</v>
      </c>
      <c r="AQ290" s="628">
        <f t="shared" si="536"/>
        <v>0</v>
      </c>
      <c r="AR290" s="628">
        <f t="shared" si="536"/>
        <v>0</v>
      </c>
      <c r="AS290" s="628">
        <f t="shared" si="536"/>
        <v>0</v>
      </c>
      <c r="AT290" s="628">
        <f t="shared" si="536"/>
        <v>0</v>
      </c>
      <c r="AU290" s="628">
        <f t="shared" si="536"/>
        <v>0</v>
      </c>
      <c r="AV290" s="628">
        <f t="shared" si="536"/>
        <v>0</v>
      </c>
      <c r="AW290" s="628">
        <f t="shared" si="536"/>
        <v>0</v>
      </c>
      <c r="AX290" s="628">
        <f t="shared" si="536"/>
        <v>0</v>
      </c>
      <c r="AY290" s="628">
        <f t="shared" si="536"/>
        <v>0</v>
      </c>
      <c r="AZ290" s="628">
        <f t="shared" si="536"/>
        <v>0</v>
      </c>
      <c r="BA290" s="628">
        <f t="shared" si="536"/>
        <v>0</v>
      </c>
      <c r="BB290" s="628">
        <f t="shared" si="536"/>
        <v>0</v>
      </c>
      <c r="BC290" s="628">
        <f t="shared" si="536"/>
        <v>0</v>
      </c>
      <c r="BD290" s="628">
        <f t="shared" si="536"/>
        <v>0</v>
      </c>
      <c r="BE290" s="628">
        <f t="shared" si="536"/>
        <v>0</v>
      </c>
      <c r="BF290" s="628">
        <f t="shared" si="536"/>
        <v>0</v>
      </c>
      <c r="BG290" s="628">
        <f t="shared" si="530"/>
        <v>0</v>
      </c>
      <c r="BH290" s="628">
        <f t="shared" si="530"/>
        <v>0</v>
      </c>
      <c r="BI290" s="628">
        <f t="shared" si="530"/>
        <v>0</v>
      </c>
      <c r="BJ290" s="628">
        <f t="shared" si="530"/>
        <v>0</v>
      </c>
      <c r="BK290" s="628">
        <f t="shared" si="530"/>
        <v>0</v>
      </c>
      <c r="BL290" s="628">
        <f t="shared" si="530"/>
        <v>0</v>
      </c>
      <c r="BM290" s="628">
        <f t="shared" si="530"/>
        <v>0</v>
      </c>
      <c r="BN290" s="628">
        <f t="shared" si="530"/>
        <v>0</v>
      </c>
      <c r="BO290" s="628">
        <f t="shared" si="530"/>
        <v>0</v>
      </c>
      <c r="BP290" s="628">
        <f t="shared" si="530"/>
        <v>0</v>
      </c>
      <c r="BQ290" s="628">
        <f t="shared" si="530"/>
        <v>0</v>
      </c>
      <c r="BR290" s="628">
        <f t="shared" si="530"/>
        <v>0</v>
      </c>
      <c r="BS290" s="628">
        <f t="shared" si="530"/>
        <v>0</v>
      </c>
      <c r="BT290" s="628">
        <f t="shared" si="530"/>
        <v>0</v>
      </c>
      <c r="BU290" s="628">
        <f t="shared" si="530"/>
        <v>0</v>
      </c>
      <c r="BV290" s="628">
        <f t="shared" si="530"/>
        <v>0</v>
      </c>
      <c r="BW290" s="628">
        <f t="shared" si="531"/>
        <v>0</v>
      </c>
      <c r="BX290" s="628">
        <f t="shared" si="531"/>
        <v>0</v>
      </c>
      <c r="BY290" s="628">
        <f t="shared" si="531"/>
        <v>0</v>
      </c>
      <c r="BZ290" s="628">
        <f t="shared" si="531"/>
        <v>0</v>
      </c>
      <c r="CA290" s="628">
        <f t="shared" si="531"/>
        <v>0</v>
      </c>
      <c r="CB290" s="628">
        <f t="shared" si="531"/>
        <v>0</v>
      </c>
      <c r="CC290" s="628">
        <f t="shared" si="531"/>
        <v>0</v>
      </c>
      <c r="CD290" s="628">
        <f t="shared" si="531"/>
        <v>0</v>
      </c>
      <c r="CE290" s="628"/>
      <c r="CF290" s="628">
        <f t="shared" si="532"/>
        <v>0</v>
      </c>
      <c r="CG290" s="628">
        <f t="shared" si="532"/>
        <v>0</v>
      </c>
      <c r="CH290" s="628">
        <f t="shared" si="532"/>
        <v>0</v>
      </c>
      <c r="CI290" s="628">
        <f t="shared" si="532"/>
        <v>0</v>
      </c>
      <c r="CJ290" s="628">
        <f t="shared" si="532"/>
        <v>0</v>
      </c>
      <c r="CK290" s="628">
        <f t="shared" si="532"/>
        <v>0</v>
      </c>
      <c r="CL290" s="628">
        <f t="shared" si="532"/>
        <v>0</v>
      </c>
      <c r="CM290" s="628">
        <f t="shared" si="532"/>
        <v>0</v>
      </c>
      <c r="CN290" s="628">
        <f t="shared" si="532"/>
        <v>0</v>
      </c>
      <c r="CO290" s="628">
        <f t="shared" si="532"/>
        <v>0</v>
      </c>
      <c r="CP290" s="628">
        <f t="shared" si="532"/>
        <v>0</v>
      </c>
      <c r="CQ290" s="628">
        <f t="shared" si="532"/>
        <v>0</v>
      </c>
      <c r="CR290" s="628">
        <f t="shared" si="532"/>
        <v>0</v>
      </c>
      <c r="CS290" s="628">
        <f t="shared" si="532"/>
        <v>0</v>
      </c>
      <c r="CT290" s="628">
        <f t="shared" si="532"/>
        <v>0</v>
      </c>
      <c r="CU290" s="628">
        <f t="shared" si="532"/>
        <v>0</v>
      </c>
      <c r="CV290" s="628">
        <f t="shared" si="537"/>
        <v>0</v>
      </c>
      <c r="CW290" s="628">
        <f t="shared" si="537"/>
        <v>0</v>
      </c>
      <c r="CX290" s="628">
        <f t="shared" si="537"/>
        <v>0</v>
      </c>
      <c r="CY290" s="628">
        <f t="shared" si="537"/>
        <v>0</v>
      </c>
      <c r="CZ290" s="628">
        <f t="shared" si="537"/>
        <v>0</v>
      </c>
      <c r="DA290" s="628">
        <f t="shared" si="537"/>
        <v>0</v>
      </c>
      <c r="DB290" s="628">
        <f t="shared" si="537"/>
        <v>0</v>
      </c>
      <c r="DC290" s="628">
        <f t="shared" si="537"/>
        <v>0</v>
      </c>
      <c r="DD290" s="628">
        <f t="shared" si="537"/>
        <v>0</v>
      </c>
      <c r="DE290" s="628">
        <f t="shared" si="537"/>
        <v>0</v>
      </c>
      <c r="DF290" s="628">
        <f t="shared" si="537"/>
        <v>0</v>
      </c>
      <c r="DG290" s="628">
        <f t="shared" si="537"/>
        <v>0</v>
      </c>
      <c r="DH290" s="628">
        <f t="shared" si="537"/>
        <v>0</v>
      </c>
      <c r="DI290" s="628">
        <f t="shared" si="537"/>
        <v>0</v>
      </c>
      <c r="DJ290" s="628">
        <f t="shared" si="537"/>
        <v>0</v>
      </c>
      <c r="DK290" s="628">
        <f t="shared" si="537"/>
        <v>0</v>
      </c>
      <c r="DL290" s="628">
        <f t="shared" si="533"/>
        <v>0</v>
      </c>
      <c r="DM290" s="628">
        <f t="shared" si="533"/>
        <v>0</v>
      </c>
      <c r="DN290" s="628">
        <f t="shared" si="533"/>
        <v>0</v>
      </c>
      <c r="DO290" s="628">
        <f t="shared" si="533"/>
        <v>0</v>
      </c>
      <c r="DP290" s="628">
        <f t="shared" si="533"/>
        <v>0</v>
      </c>
      <c r="DQ290" s="628">
        <f t="shared" si="533"/>
        <v>0</v>
      </c>
      <c r="DR290" s="628">
        <f t="shared" si="533"/>
        <v>0</v>
      </c>
      <c r="DS290" s="628">
        <f t="shared" si="533"/>
        <v>0</v>
      </c>
      <c r="DT290" s="628">
        <f t="shared" si="533"/>
        <v>0</v>
      </c>
      <c r="DU290" s="628">
        <f t="shared" si="533"/>
        <v>0</v>
      </c>
      <c r="DV290" s="628">
        <f t="shared" si="533"/>
        <v>0</v>
      </c>
      <c r="DW290" s="628">
        <f t="shared" si="533"/>
        <v>0</v>
      </c>
      <c r="DX290" s="628">
        <f t="shared" si="533"/>
        <v>0</v>
      </c>
      <c r="DY290" s="628">
        <f t="shared" si="533"/>
        <v>0</v>
      </c>
      <c r="DZ290" s="628">
        <f t="shared" si="533"/>
        <v>0</v>
      </c>
      <c r="EA290" s="628">
        <f t="shared" si="533"/>
        <v>0</v>
      </c>
      <c r="EB290" s="628">
        <f t="shared" si="534"/>
        <v>0</v>
      </c>
      <c r="EC290" s="628">
        <f t="shared" si="534"/>
        <v>0</v>
      </c>
      <c r="ED290" s="628">
        <f t="shared" si="534"/>
        <v>0</v>
      </c>
      <c r="EE290" s="628">
        <f t="shared" si="534"/>
        <v>0</v>
      </c>
      <c r="EF290" s="628">
        <f t="shared" si="534"/>
        <v>0</v>
      </c>
      <c r="EG290" s="628">
        <f t="shared" si="534"/>
        <v>0</v>
      </c>
      <c r="EH290" s="628">
        <f t="shared" si="534"/>
        <v>0</v>
      </c>
      <c r="EI290" s="628">
        <f t="shared" si="534"/>
        <v>0</v>
      </c>
      <c r="EJ290" s="631"/>
      <c r="EK290" s="631">
        <f t="shared" si="538"/>
        <v>0</v>
      </c>
      <c r="EL290" s="631">
        <f t="shared" si="538"/>
        <v>0</v>
      </c>
      <c r="EM290" s="631">
        <f t="shared" si="538"/>
        <v>0</v>
      </c>
      <c r="EN290" s="631">
        <f t="shared" si="538"/>
        <v>0</v>
      </c>
      <c r="EO290" s="631">
        <f t="shared" si="538"/>
        <v>0</v>
      </c>
      <c r="EP290" s="631">
        <f t="shared" si="538"/>
        <v>0</v>
      </c>
      <c r="EQ290" s="631">
        <f t="shared" si="538"/>
        <v>0</v>
      </c>
      <c r="ER290" s="631">
        <f t="shared" si="538"/>
        <v>0</v>
      </c>
      <c r="ES290" s="631">
        <f t="shared" si="538"/>
        <v>0</v>
      </c>
      <c r="ET290" s="631">
        <f t="shared" si="538"/>
        <v>0</v>
      </c>
      <c r="EU290" s="631">
        <f t="shared" si="538"/>
        <v>0</v>
      </c>
      <c r="EV290" s="631">
        <f t="shared" si="538"/>
        <v>0</v>
      </c>
      <c r="EW290" s="631">
        <f t="shared" si="538"/>
        <v>0</v>
      </c>
      <c r="EX290" s="631">
        <f t="shared" si="538"/>
        <v>0</v>
      </c>
      <c r="EY290" s="631">
        <f t="shared" si="538"/>
        <v>0</v>
      </c>
      <c r="EZ290" s="631">
        <f t="shared" si="538"/>
        <v>0</v>
      </c>
      <c r="FA290" s="631">
        <f t="shared" si="447"/>
        <v>0</v>
      </c>
      <c r="FB290" s="631">
        <f t="shared" si="447"/>
        <v>0</v>
      </c>
      <c r="FC290" s="631">
        <f t="shared" si="447"/>
        <v>0</v>
      </c>
      <c r="FD290" s="631">
        <f t="shared" si="512"/>
        <v>0</v>
      </c>
      <c r="FE290" s="631">
        <f t="shared" si="512"/>
        <v>0</v>
      </c>
      <c r="FF290" s="631">
        <f t="shared" si="512"/>
        <v>0</v>
      </c>
      <c r="FG290" s="631">
        <f t="shared" si="512"/>
        <v>0</v>
      </c>
      <c r="FH290" s="631">
        <f t="shared" si="512"/>
        <v>0</v>
      </c>
      <c r="FI290" s="631">
        <f t="shared" si="512"/>
        <v>0</v>
      </c>
      <c r="FJ290" s="631">
        <f t="shared" si="512"/>
        <v>0</v>
      </c>
      <c r="FK290" s="631">
        <f t="shared" si="512"/>
        <v>0</v>
      </c>
      <c r="FL290" s="631">
        <f t="shared" si="512"/>
        <v>0</v>
      </c>
      <c r="FM290" s="631">
        <f t="shared" si="512"/>
        <v>0</v>
      </c>
      <c r="FN290" s="631">
        <f t="shared" si="512"/>
        <v>0</v>
      </c>
      <c r="FO290" s="631">
        <f t="shared" si="512"/>
        <v>0</v>
      </c>
      <c r="FP290" s="631">
        <f t="shared" si="512"/>
        <v>0</v>
      </c>
      <c r="FQ290" s="631">
        <f t="shared" si="512"/>
        <v>0</v>
      </c>
      <c r="FR290" s="631">
        <f t="shared" si="512"/>
        <v>0</v>
      </c>
      <c r="FS290" s="631">
        <f t="shared" si="512"/>
        <v>0</v>
      </c>
      <c r="FT290" s="631">
        <f t="shared" si="427"/>
        <v>0</v>
      </c>
      <c r="FU290" s="631">
        <f t="shared" si="427"/>
        <v>0</v>
      </c>
      <c r="FV290" s="631">
        <f t="shared" si="513"/>
        <v>0</v>
      </c>
      <c r="FW290" s="631">
        <f t="shared" si="513"/>
        <v>0</v>
      </c>
      <c r="FX290" s="631">
        <f t="shared" si="513"/>
        <v>0</v>
      </c>
      <c r="FY290" s="631">
        <f t="shared" si="513"/>
        <v>0</v>
      </c>
      <c r="FZ290" s="631">
        <f t="shared" si="513"/>
        <v>0</v>
      </c>
      <c r="GA290" s="631">
        <f t="shared" si="513"/>
        <v>0</v>
      </c>
      <c r="GB290" s="631">
        <f t="shared" si="513"/>
        <v>0</v>
      </c>
      <c r="GC290" s="631">
        <f t="shared" si="513"/>
        <v>0</v>
      </c>
      <c r="GD290" s="631">
        <f t="shared" si="485"/>
        <v>0</v>
      </c>
      <c r="GE290" s="631">
        <f t="shared" si="485"/>
        <v>0</v>
      </c>
      <c r="GF290" s="631">
        <f t="shared" si="485"/>
        <v>0</v>
      </c>
      <c r="GG290" s="631">
        <f t="shared" si="485"/>
        <v>0</v>
      </c>
      <c r="GH290" s="631">
        <f t="shared" si="485"/>
        <v>0</v>
      </c>
      <c r="GI290" s="631">
        <f t="shared" si="486"/>
        <v>0</v>
      </c>
      <c r="GJ290" s="631">
        <f t="shared" si="486"/>
        <v>0</v>
      </c>
      <c r="GK290" s="631">
        <f t="shared" si="486"/>
        <v>0</v>
      </c>
      <c r="GL290" s="631">
        <f t="shared" si="486"/>
        <v>0</v>
      </c>
      <c r="GM290" s="631">
        <f t="shared" si="486"/>
        <v>0</v>
      </c>
      <c r="GN290" s="631">
        <f t="shared" si="486"/>
        <v>0</v>
      </c>
      <c r="GO290" s="631"/>
      <c r="GP290" s="631">
        <f t="shared" si="516"/>
        <v>0</v>
      </c>
      <c r="GQ290" s="631">
        <f t="shared" si="516"/>
        <v>0</v>
      </c>
      <c r="GR290" s="631">
        <f t="shared" si="516"/>
        <v>0</v>
      </c>
      <c r="GS290" s="631">
        <f t="shared" si="516"/>
        <v>0</v>
      </c>
      <c r="GT290" s="631">
        <f t="shared" si="516"/>
        <v>0</v>
      </c>
      <c r="GU290" s="631">
        <f t="shared" si="516"/>
        <v>0</v>
      </c>
      <c r="GV290" s="631">
        <f t="shared" si="516"/>
        <v>0</v>
      </c>
      <c r="GW290" s="631">
        <f t="shared" si="516"/>
        <v>0</v>
      </c>
      <c r="GX290" s="631">
        <f t="shared" si="516"/>
        <v>0</v>
      </c>
      <c r="GY290" s="631">
        <f t="shared" si="516"/>
        <v>0</v>
      </c>
      <c r="GZ290" s="631">
        <f t="shared" si="516"/>
        <v>0</v>
      </c>
      <c r="HA290" s="631">
        <f t="shared" si="516"/>
        <v>0</v>
      </c>
      <c r="HB290" s="631">
        <f t="shared" si="516"/>
        <v>0</v>
      </c>
      <c r="HC290" s="631">
        <f t="shared" si="516"/>
        <v>0</v>
      </c>
      <c r="HD290" s="631">
        <f t="shared" si="516"/>
        <v>0</v>
      </c>
      <c r="HE290" s="631">
        <f t="shared" si="408"/>
        <v>0</v>
      </c>
      <c r="HF290" s="631">
        <f t="shared" si="408"/>
        <v>0</v>
      </c>
      <c r="HG290" s="631">
        <f t="shared" si="408"/>
        <v>0</v>
      </c>
      <c r="HH290" s="631">
        <f t="shared" si="408"/>
        <v>0</v>
      </c>
      <c r="HI290" s="631">
        <f t="shared" si="535"/>
        <v>0</v>
      </c>
      <c r="HJ290" s="631">
        <f t="shared" si="535"/>
        <v>0</v>
      </c>
      <c r="HK290" s="631">
        <f t="shared" si="535"/>
        <v>0</v>
      </c>
      <c r="HL290" s="631">
        <f t="shared" si="535"/>
        <v>0</v>
      </c>
      <c r="HM290" s="631">
        <f t="shared" si="535"/>
        <v>0</v>
      </c>
      <c r="HN290" s="631">
        <f t="shared" si="535"/>
        <v>0</v>
      </c>
      <c r="HO290" s="631">
        <f t="shared" si="535"/>
        <v>0</v>
      </c>
      <c r="HP290" s="631">
        <f t="shared" si="535"/>
        <v>0</v>
      </c>
      <c r="HQ290" s="631">
        <f t="shared" si="535"/>
        <v>0</v>
      </c>
      <c r="HR290" s="631">
        <f t="shared" si="515"/>
        <v>0</v>
      </c>
      <c r="HS290" s="631">
        <f t="shared" si="515"/>
        <v>0</v>
      </c>
      <c r="HT290" s="631">
        <f t="shared" si="515"/>
        <v>0</v>
      </c>
      <c r="HU290" s="631">
        <f t="shared" si="515"/>
        <v>0</v>
      </c>
      <c r="HV290" s="631">
        <f t="shared" si="511"/>
        <v>0</v>
      </c>
      <c r="HW290" s="631">
        <f t="shared" si="511"/>
        <v>0</v>
      </c>
      <c r="HX290" s="631">
        <f t="shared" si="511"/>
        <v>0</v>
      </c>
      <c r="HY290" s="631">
        <f t="shared" si="511"/>
        <v>0</v>
      </c>
      <c r="HZ290" s="631">
        <f t="shared" si="511"/>
        <v>0</v>
      </c>
      <c r="IA290" s="631">
        <f t="shared" si="511"/>
        <v>0</v>
      </c>
      <c r="IB290" s="631">
        <f t="shared" si="511"/>
        <v>0</v>
      </c>
      <c r="IC290" s="631">
        <f t="shared" si="511"/>
        <v>0</v>
      </c>
      <c r="ID290" s="631">
        <f t="shared" si="511"/>
        <v>0</v>
      </c>
      <c r="IE290" s="631">
        <f t="shared" si="511"/>
        <v>0</v>
      </c>
      <c r="IF290" s="631">
        <f t="shared" si="511"/>
        <v>0</v>
      </c>
      <c r="IG290" s="631">
        <f t="shared" si="511"/>
        <v>0</v>
      </c>
      <c r="IH290" s="631">
        <f t="shared" si="511"/>
        <v>0</v>
      </c>
      <c r="II290" s="631">
        <f t="shared" si="511"/>
        <v>0</v>
      </c>
      <c r="IJ290" s="631">
        <f t="shared" si="511"/>
        <v>0</v>
      </c>
      <c r="IK290" s="631">
        <f t="shared" si="511"/>
        <v>0</v>
      </c>
      <c r="IL290" s="631">
        <f t="shared" si="514"/>
        <v>0</v>
      </c>
      <c r="IM290" s="631">
        <f t="shared" si="514"/>
        <v>0</v>
      </c>
      <c r="IN290" s="631">
        <f t="shared" si="514"/>
        <v>0</v>
      </c>
      <c r="IO290" s="631">
        <f t="shared" si="514"/>
        <v>0</v>
      </c>
      <c r="IP290" s="631">
        <f t="shared" si="514"/>
        <v>0</v>
      </c>
      <c r="IQ290" s="631">
        <f t="shared" si="514"/>
        <v>0</v>
      </c>
      <c r="IR290" s="631">
        <f t="shared" si="514"/>
        <v>0</v>
      </c>
      <c r="IS290" s="631">
        <f t="shared" si="514"/>
        <v>0</v>
      </c>
      <c r="IT290" s="631"/>
      <c r="IU290" s="631">
        <f t="shared" si="517"/>
        <v>0</v>
      </c>
      <c r="IV290" s="631">
        <f t="shared" si="517"/>
        <v>0</v>
      </c>
      <c r="IW290" s="631">
        <f t="shared" si="517"/>
        <v>0</v>
      </c>
      <c r="IX290" s="631">
        <f t="shared" si="517"/>
        <v>0</v>
      </c>
      <c r="IY290" s="631">
        <f t="shared" si="517"/>
        <v>0</v>
      </c>
      <c r="IZ290" s="631">
        <f t="shared" si="517"/>
        <v>0</v>
      </c>
      <c r="JA290" s="631">
        <f t="shared" si="517"/>
        <v>0</v>
      </c>
      <c r="JB290" s="631">
        <f t="shared" si="517"/>
        <v>0</v>
      </c>
      <c r="JC290" s="631">
        <f t="shared" si="517"/>
        <v>0</v>
      </c>
      <c r="JD290" s="631">
        <f t="shared" si="517"/>
        <v>0</v>
      </c>
      <c r="JE290" s="631">
        <f t="shared" si="518"/>
        <v>0</v>
      </c>
      <c r="JF290" s="631">
        <f t="shared" si="518"/>
        <v>0</v>
      </c>
      <c r="JG290" s="631">
        <f t="shared" si="518"/>
        <v>0</v>
      </c>
      <c r="JH290" s="631">
        <f t="shared" si="518"/>
        <v>0</v>
      </c>
      <c r="JI290" s="631">
        <f t="shared" si="518"/>
        <v>0</v>
      </c>
      <c r="JJ290" s="631">
        <f t="shared" si="518"/>
        <v>0</v>
      </c>
      <c r="JK290" s="631">
        <f t="shared" si="518"/>
        <v>0</v>
      </c>
      <c r="JL290" s="631">
        <f t="shared" si="518"/>
        <v>0</v>
      </c>
      <c r="JM290" s="631">
        <f t="shared" si="518"/>
        <v>0</v>
      </c>
      <c r="JN290" s="631">
        <f t="shared" si="518"/>
        <v>0</v>
      </c>
      <c r="JO290" s="631">
        <f t="shared" si="519"/>
        <v>0</v>
      </c>
      <c r="JP290" s="631">
        <f t="shared" si="519"/>
        <v>0</v>
      </c>
      <c r="JQ290" s="631">
        <f t="shared" si="519"/>
        <v>0</v>
      </c>
      <c r="JR290" s="631">
        <f t="shared" si="519"/>
        <v>0</v>
      </c>
      <c r="JS290" s="631">
        <f t="shared" si="519"/>
        <v>0</v>
      </c>
      <c r="JT290" s="631">
        <f t="shared" si="519"/>
        <v>0</v>
      </c>
      <c r="JU290" s="631">
        <f t="shared" si="519"/>
        <v>0</v>
      </c>
      <c r="JV290" s="631">
        <f t="shared" si="519"/>
        <v>0</v>
      </c>
      <c r="JW290" s="631">
        <f t="shared" si="519"/>
        <v>0</v>
      </c>
      <c r="JX290" s="631">
        <f t="shared" si="519"/>
        <v>0</v>
      </c>
      <c r="JY290" s="631">
        <f t="shared" si="520"/>
        <v>0</v>
      </c>
      <c r="JZ290" s="631">
        <f t="shared" si="520"/>
        <v>0</v>
      </c>
      <c r="KA290" s="631">
        <f t="shared" si="520"/>
        <v>0</v>
      </c>
      <c r="KB290" s="631">
        <f t="shared" si="520"/>
        <v>0</v>
      </c>
      <c r="KC290" s="631">
        <f t="shared" si="520"/>
        <v>0</v>
      </c>
      <c r="KD290" s="631">
        <f t="shared" si="520"/>
        <v>0</v>
      </c>
      <c r="KE290" s="631">
        <f t="shared" si="520"/>
        <v>0</v>
      </c>
      <c r="KF290" s="631">
        <f t="shared" si="520"/>
        <v>0</v>
      </c>
      <c r="KG290" s="631">
        <f t="shared" si="520"/>
        <v>0</v>
      </c>
      <c r="KH290" s="631">
        <f t="shared" si="520"/>
        <v>0</v>
      </c>
      <c r="KI290" s="631">
        <f t="shared" si="521"/>
        <v>0</v>
      </c>
      <c r="KJ290" s="631">
        <f t="shared" si="521"/>
        <v>0</v>
      </c>
      <c r="KK290" s="631">
        <f t="shared" si="521"/>
        <v>0</v>
      </c>
      <c r="KL290" s="631">
        <f t="shared" si="521"/>
        <v>0</v>
      </c>
      <c r="KM290" s="631">
        <f t="shared" si="521"/>
        <v>0</v>
      </c>
      <c r="KN290" s="631">
        <f t="shared" si="521"/>
        <v>0</v>
      </c>
      <c r="KO290" s="631">
        <f t="shared" si="521"/>
        <v>0</v>
      </c>
      <c r="KP290" s="631">
        <f t="shared" si="521"/>
        <v>0</v>
      </c>
      <c r="KQ290" s="631">
        <f t="shared" si="521"/>
        <v>0</v>
      </c>
      <c r="KR290" s="631">
        <f t="shared" si="521"/>
        <v>0</v>
      </c>
      <c r="KS290" s="631">
        <f t="shared" si="522"/>
        <v>0</v>
      </c>
      <c r="KT290" s="631">
        <f t="shared" si="522"/>
        <v>0</v>
      </c>
      <c r="KU290" s="631">
        <f t="shared" si="522"/>
        <v>0</v>
      </c>
      <c r="KV290" s="631">
        <f t="shared" si="522"/>
        <v>0</v>
      </c>
      <c r="KW290" s="631">
        <f t="shared" si="522"/>
        <v>0</v>
      </c>
      <c r="KX290" s="631">
        <f t="shared" si="522"/>
        <v>0</v>
      </c>
      <c r="KY290" s="631"/>
      <c r="KZ290" s="631">
        <f t="shared" si="523"/>
        <v>0</v>
      </c>
      <c r="LA290" s="631">
        <f t="shared" si="523"/>
        <v>0</v>
      </c>
      <c r="LB290" s="631">
        <f t="shared" si="523"/>
        <v>0</v>
      </c>
      <c r="LC290" s="631">
        <f t="shared" si="523"/>
        <v>0</v>
      </c>
      <c r="LD290" s="631">
        <f t="shared" si="523"/>
        <v>0</v>
      </c>
      <c r="LE290" s="631">
        <f t="shared" si="523"/>
        <v>0</v>
      </c>
      <c r="LF290" s="631">
        <f t="shared" si="523"/>
        <v>0</v>
      </c>
      <c r="LG290" s="631">
        <f t="shared" si="523"/>
        <v>0</v>
      </c>
      <c r="LH290" s="631">
        <f t="shared" si="523"/>
        <v>0</v>
      </c>
      <c r="LI290" s="631">
        <f t="shared" si="523"/>
        <v>0</v>
      </c>
      <c r="LJ290" s="631">
        <f t="shared" si="524"/>
        <v>0</v>
      </c>
      <c r="LK290" s="631">
        <f t="shared" si="524"/>
        <v>0</v>
      </c>
      <c r="LL290" s="631">
        <f t="shared" si="524"/>
        <v>0</v>
      </c>
      <c r="LM290" s="631">
        <f t="shared" si="524"/>
        <v>0</v>
      </c>
      <c r="LN290" s="631">
        <f t="shared" si="524"/>
        <v>0</v>
      </c>
      <c r="LO290" s="631">
        <f t="shared" si="524"/>
        <v>0</v>
      </c>
      <c r="LP290" s="631">
        <f t="shared" si="524"/>
        <v>0</v>
      </c>
      <c r="LQ290" s="631">
        <f t="shared" si="524"/>
        <v>0</v>
      </c>
      <c r="LR290" s="631">
        <f t="shared" si="524"/>
        <v>0</v>
      </c>
      <c r="LS290" s="631">
        <f t="shared" si="524"/>
        <v>0</v>
      </c>
      <c r="LT290" s="631">
        <f t="shared" si="525"/>
        <v>0</v>
      </c>
      <c r="LU290" s="631">
        <f t="shared" si="525"/>
        <v>0</v>
      </c>
      <c r="LV290" s="631">
        <f t="shared" si="525"/>
        <v>0</v>
      </c>
      <c r="LW290" s="631">
        <f t="shared" si="525"/>
        <v>0</v>
      </c>
      <c r="LX290" s="631">
        <f t="shared" si="525"/>
        <v>0</v>
      </c>
      <c r="LY290" s="631">
        <f t="shared" si="525"/>
        <v>0</v>
      </c>
      <c r="LZ290" s="631">
        <f t="shared" si="525"/>
        <v>0</v>
      </c>
      <c r="MA290" s="631">
        <f t="shared" si="525"/>
        <v>0</v>
      </c>
      <c r="MB290" s="631">
        <f t="shared" si="525"/>
        <v>0</v>
      </c>
      <c r="MC290" s="631">
        <f t="shared" si="525"/>
        <v>0</v>
      </c>
      <c r="MD290" s="631">
        <f t="shared" si="526"/>
        <v>0</v>
      </c>
      <c r="ME290" s="631">
        <f t="shared" si="526"/>
        <v>0</v>
      </c>
      <c r="MF290" s="631">
        <f t="shared" si="526"/>
        <v>0</v>
      </c>
      <c r="MG290" s="631">
        <f t="shared" si="526"/>
        <v>0</v>
      </c>
      <c r="MH290" s="631">
        <f t="shared" si="526"/>
        <v>0</v>
      </c>
      <c r="MI290" s="631">
        <f t="shared" si="526"/>
        <v>0</v>
      </c>
      <c r="MJ290" s="631">
        <f t="shared" si="526"/>
        <v>0</v>
      </c>
      <c r="MK290" s="631">
        <f t="shared" si="526"/>
        <v>0</v>
      </c>
      <c r="ML290" s="631">
        <f t="shared" si="526"/>
        <v>0</v>
      </c>
      <c r="MM290" s="631">
        <f t="shared" si="526"/>
        <v>0</v>
      </c>
      <c r="MN290" s="631">
        <f t="shared" si="527"/>
        <v>0</v>
      </c>
      <c r="MO290" s="631">
        <f t="shared" si="527"/>
        <v>0</v>
      </c>
      <c r="MP290" s="631">
        <f t="shared" si="527"/>
        <v>0</v>
      </c>
      <c r="MQ290" s="631">
        <f t="shared" si="527"/>
        <v>0</v>
      </c>
      <c r="MR290" s="631">
        <f t="shared" si="527"/>
        <v>0</v>
      </c>
      <c r="MS290" s="631">
        <f t="shared" si="527"/>
        <v>0</v>
      </c>
      <c r="MT290" s="631">
        <f t="shared" si="527"/>
        <v>0</v>
      </c>
      <c r="MU290" s="631">
        <f t="shared" si="527"/>
        <v>0</v>
      </c>
      <c r="MV290" s="631">
        <f t="shared" si="527"/>
        <v>0</v>
      </c>
      <c r="MW290" s="631">
        <f t="shared" si="527"/>
        <v>0</v>
      </c>
      <c r="MX290" s="631">
        <f t="shared" si="528"/>
        <v>0</v>
      </c>
      <c r="MY290" s="631">
        <f t="shared" si="528"/>
        <v>0</v>
      </c>
      <c r="MZ290" s="631">
        <f t="shared" si="528"/>
        <v>0</v>
      </c>
      <c r="NA290" s="631">
        <f t="shared" si="528"/>
        <v>0</v>
      </c>
      <c r="NB290" s="631">
        <f t="shared" si="528"/>
        <v>0</v>
      </c>
      <c r="NC290" s="631">
        <f t="shared" si="528"/>
        <v>0</v>
      </c>
    </row>
    <row r="291" spans="1:367" hidden="1">
      <c r="A291" s="504"/>
      <c r="B291" s="504"/>
      <c r="C291" s="497"/>
      <c r="D291" s="497"/>
      <c r="E291" s="362">
        <f t="shared" si="492"/>
        <v>0</v>
      </c>
      <c r="F291" s="363">
        <f t="shared" si="493"/>
        <v>0</v>
      </c>
      <c r="G291" s="498">
        <f>E291*Dichtheden!$V$70</f>
        <v>0</v>
      </c>
      <c r="H291" s="499">
        <f>IF(C291=0,0,ROUND(IF((G291/2)/Dichtheden!$C$3&lt;1,1,(G291/2)/Dichtheden!$C$3),0))</f>
        <v>0</v>
      </c>
      <c r="I291" s="498">
        <f>E291*Dichtheden!$AJ$70</f>
        <v>0</v>
      </c>
      <c r="J291" s="499">
        <f>IF(C291=0,0,ROUND(IF((I291/2)/Dichtheden!$D$3&lt;1,1,(I291/2)/Dichtheden!$D$3),0))</f>
        <v>0</v>
      </c>
      <c r="K291" s="498">
        <f t="shared" si="494"/>
        <v>0</v>
      </c>
      <c r="L291" s="500">
        <f t="shared" si="507"/>
        <v>0</v>
      </c>
      <c r="M291" s="498">
        <f>IF(D291=0,0,IF((D291*Dichtheden!$G$4)&lt;25,25,D291*Dichtheden!$G$4))</f>
        <v>0</v>
      </c>
      <c r="N291" s="499">
        <f>D291*Dichtheden!$H$4</f>
        <v>0</v>
      </c>
      <c r="O291" s="501"/>
      <c r="P291" s="501"/>
      <c r="Q291" s="502">
        <f>E291*Dichtheden!$AS$68</f>
        <v>0</v>
      </c>
      <c r="R291" s="495">
        <f>IF(Q291=0,0,ROUND(IF((Q291/2)/Dichtheden!$C$3&lt;1,1,(Q291/2)/Dichtheden!$C$3),0))</f>
        <v>0</v>
      </c>
      <c r="S291" s="502">
        <f>E291*Dichtheden!$AY$68</f>
        <v>0</v>
      </c>
      <c r="T291" s="495">
        <f>IF(Q291=0,0,ROUND(IF((S291/2)/Dichtheden!$D$3&lt;1,1,(S291/2)/Dichtheden!$D$3),0))</f>
        <v>0</v>
      </c>
      <c r="U291" s="502">
        <f>D291*Dichtheden!$G$5</f>
        <v>0</v>
      </c>
      <c r="V291" s="502">
        <f>D291*Dichtheden!$H$5</f>
        <v>0</v>
      </c>
      <c r="X291" s="630"/>
      <c r="AA291" s="628">
        <f t="shared" si="529"/>
        <v>0</v>
      </c>
      <c r="AB291" s="628">
        <f t="shared" si="529"/>
        <v>0</v>
      </c>
      <c r="AC291" s="628">
        <f t="shared" si="529"/>
        <v>0</v>
      </c>
      <c r="AD291" s="628">
        <f t="shared" si="529"/>
        <v>0</v>
      </c>
      <c r="AE291" s="628">
        <f t="shared" si="529"/>
        <v>0</v>
      </c>
      <c r="AF291" s="628">
        <f t="shared" si="529"/>
        <v>0</v>
      </c>
      <c r="AG291" s="628">
        <f t="shared" si="529"/>
        <v>0</v>
      </c>
      <c r="AH291" s="628">
        <f t="shared" si="529"/>
        <v>0</v>
      </c>
      <c r="AI291" s="628">
        <f t="shared" si="529"/>
        <v>0</v>
      </c>
      <c r="AJ291" s="628">
        <f t="shared" si="529"/>
        <v>0</v>
      </c>
      <c r="AK291" s="628">
        <f t="shared" si="529"/>
        <v>0</v>
      </c>
      <c r="AL291" s="628">
        <f t="shared" si="529"/>
        <v>0</v>
      </c>
      <c r="AM291" s="628">
        <f t="shared" si="529"/>
        <v>0</v>
      </c>
      <c r="AN291" s="628">
        <f t="shared" si="529"/>
        <v>0</v>
      </c>
      <c r="AO291" s="628">
        <f t="shared" si="529"/>
        <v>0</v>
      </c>
      <c r="AP291" s="628">
        <f t="shared" si="529"/>
        <v>0</v>
      </c>
      <c r="AQ291" s="628">
        <f t="shared" si="536"/>
        <v>0</v>
      </c>
      <c r="AR291" s="628">
        <f t="shared" si="536"/>
        <v>0</v>
      </c>
      <c r="AS291" s="628">
        <f t="shared" si="536"/>
        <v>0</v>
      </c>
      <c r="AT291" s="628">
        <f t="shared" si="536"/>
        <v>0</v>
      </c>
      <c r="AU291" s="628">
        <f t="shared" si="536"/>
        <v>0</v>
      </c>
      <c r="AV291" s="628">
        <f t="shared" si="536"/>
        <v>0</v>
      </c>
      <c r="AW291" s="628">
        <f t="shared" si="536"/>
        <v>0</v>
      </c>
      <c r="AX291" s="628">
        <f t="shared" si="536"/>
        <v>0</v>
      </c>
      <c r="AY291" s="628">
        <f t="shared" si="536"/>
        <v>0</v>
      </c>
      <c r="AZ291" s="628">
        <f t="shared" si="536"/>
        <v>0</v>
      </c>
      <c r="BA291" s="628">
        <f t="shared" si="536"/>
        <v>0</v>
      </c>
      <c r="BB291" s="628">
        <f t="shared" si="536"/>
        <v>0</v>
      </c>
      <c r="BC291" s="628">
        <f t="shared" si="536"/>
        <v>0</v>
      </c>
      <c r="BD291" s="628">
        <f t="shared" si="536"/>
        <v>0</v>
      </c>
      <c r="BE291" s="628">
        <f t="shared" si="536"/>
        <v>0</v>
      </c>
      <c r="BF291" s="628">
        <f t="shared" si="536"/>
        <v>0</v>
      </c>
      <c r="BG291" s="628">
        <f t="shared" si="530"/>
        <v>0</v>
      </c>
      <c r="BH291" s="628">
        <f t="shared" si="530"/>
        <v>0</v>
      </c>
      <c r="BI291" s="628">
        <f t="shared" si="530"/>
        <v>0</v>
      </c>
      <c r="BJ291" s="628">
        <f t="shared" si="530"/>
        <v>0</v>
      </c>
      <c r="BK291" s="628">
        <f t="shared" si="530"/>
        <v>0</v>
      </c>
      <c r="BL291" s="628">
        <f t="shared" si="530"/>
        <v>0</v>
      </c>
      <c r="BM291" s="628">
        <f t="shared" si="530"/>
        <v>0</v>
      </c>
      <c r="BN291" s="628">
        <f t="shared" si="530"/>
        <v>0</v>
      </c>
      <c r="BO291" s="628">
        <f t="shared" si="530"/>
        <v>0</v>
      </c>
      <c r="BP291" s="628">
        <f t="shared" si="530"/>
        <v>0</v>
      </c>
      <c r="BQ291" s="628">
        <f t="shared" si="530"/>
        <v>0</v>
      </c>
      <c r="BR291" s="628">
        <f t="shared" si="530"/>
        <v>0</v>
      </c>
      <c r="BS291" s="628">
        <f t="shared" si="530"/>
        <v>0</v>
      </c>
      <c r="BT291" s="628">
        <f t="shared" si="530"/>
        <v>0</v>
      </c>
      <c r="BU291" s="628">
        <f t="shared" si="530"/>
        <v>0</v>
      </c>
      <c r="BV291" s="628">
        <f t="shared" si="530"/>
        <v>0</v>
      </c>
      <c r="BW291" s="628">
        <f t="shared" si="531"/>
        <v>0</v>
      </c>
      <c r="BX291" s="628">
        <f t="shared" si="531"/>
        <v>0</v>
      </c>
      <c r="BY291" s="628">
        <f t="shared" si="531"/>
        <v>0</v>
      </c>
      <c r="BZ291" s="628">
        <f t="shared" si="531"/>
        <v>0</v>
      </c>
      <c r="CA291" s="628">
        <f t="shared" si="531"/>
        <v>0</v>
      </c>
      <c r="CB291" s="628">
        <f t="shared" si="531"/>
        <v>0</v>
      </c>
      <c r="CC291" s="628">
        <f t="shared" si="531"/>
        <v>0</v>
      </c>
      <c r="CD291" s="628">
        <f t="shared" si="531"/>
        <v>0</v>
      </c>
      <c r="CE291" s="628"/>
      <c r="CF291" s="628">
        <f t="shared" si="532"/>
        <v>0</v>
      </c>
      <c r="CG291" s="628">
        <f t="shared" si="532"/>
        <v>0</v>
      </c>
      <c r="CH291" s="628">
        <f t="shared" si="532"/>
        <v>0</v>
      </c>
      <c r="CI291" s="628">
        <f t="shared" si="532"/>
        <v>0</v>
      </c>
      <c r="CJ291" s="628">
        <f t="shared" si="532"/>
        <v>0</v>
      </c>
      <c r="CK291" s="628">
        <f t="shared" si="532"/>
        <v>0</v>
      </c>
      <c r="CL291" s="628">
        <f t="shared" si="532"/>
        <v>0</v>
      </c>
      <c r="CM291" s="628">
        <f t="shared" si="532"/>
        <v>0</v>
      </c>
      <c r="CN291" s="628">
        <f t="shared" si="532"/>
        <v>0</v>
      </c>
      <c r="CO291" s="628">
        <f t="shared" si="532"/>
        <v>0</v>
      </c>
      <c r="CP291" s="628">
        <f t="shared" si="532"/>
        <v>0</v>
      </c>
      <c r="CQ291" s="628">
        <f t="shared" si="532"/>
        <v>0</v>
      </c>
      <c r="CR291" s="628">
        <f t="shared" si="532"/>
        <v>0</v>
      </c>
      <c r="CS291" s="628">
        <f t="shared" si="532"/>
        <v>0</v>
      </c>
      <c r="CT291" s="628">
        <f t="shared" si="532"/>
        <v>0</v>
      </c>
      <c r="CU291" s="628">
        <f t="shared" si="532"/>
        <v>0</v>
      </c>
      <c r="CV291" s="628">
        <f t="shared" si="537"/>
        <v>0</v>
      </c>
      <c r="CW291" s="628">
        <f t="shared" si="537"/>
        <v>0</v>
      </c>
      <c r="CX291" s="628">
        <f t="shared" si="537"/>
        <v>0</v>
      </c>
      <c r="CY291" s="628">
        <f t="shared" si="537"/>
        <v>0</v>
      </c>
      <c r="CZ291" s="628">
        <f t="shared" si="537"/>
        <v>0</v>
      </c>
      <c r="DA291" s="628">
        <f t="shared" si="537"/>
        <v>0</v>
      </c>
      <c r="DB291" s="628">
        <f t="shared" si="537"/>
        <v>0</v>
      </c>
      <c r="DC291" s="628">
        <f t="shared" si="537"/>
        <v>0</v>
      </c>
      <c r="DD291" s="628">
        <f t="shared" si="537"/>
        <v>0</v>
      </c>
      <c r="DE291" s="628">
        <f t="shared" si="537"/>
        <v>0</v>
      </c>
      <c r="DF291" s="628">
        <f t="shared" si="537"/>
        <v>0</v>
      </c>
      <c r="DG291" s="628">
        <f t="shared" si="537"/>
        <v>0</v>
      </c>
      <c r="DH291" s="628">
        <f t="shared" si="537"/>
        <v>0</v>
      </c>
      <c r="DI291" s="628">
        <f t="shared" si="537"/>
        <v>0</v>
      </c>
      <c r="DJ291" s="628">
        <f t="shared" si="537"/>
        <v>0</v>
      </c>
      <c r="DK291" s="628">
        <f t="shared" si="537"/>
        <v>0</v>
      </c>
      <c r="DL291" s="628">
        <f t="shared" si="533"/>
        <v>0</v>
      </c>
      <c r="DM291" s="628">
        <f t="shared" si="533"/>
        <v>0</v>
      </c>
      <c r="DN291" s="628">
        <f t="shared" si="533"/>
        <v>0</v>
      </c>
      <c r="DO291" s="628">
        <f t="shared" si="533"/>
        <v>0</v>
      </c>
      <c r="DP291" s="628">
        <f t="shared" si="533"/>
        <v>0</v>
      </c>
      <c r="DQ291" s="628">
        <f t="shared" si="533"/>
        <v>0</v>
      </c>
      <c r="DR291" s="628">
        <f t="shared" si="533"/>
        <v>0</v>
      </c>
      <c r="DS291" s="628">
        <f t="shared" si="533"/>
        <v>0</v>
      </c>
      <c r="DT291" s="628">
        <f t="shared" si="533"/>
        <v>0</v>
      </c>
      <c r="DU291" s="628">
        <f t="shared" si="533"/>
        <v>0</v>
      </c>
      <c r="DV291" s="628">
        <f t="shared" si="533"/>
        <v>0</v>
      </c>
      <c r="DW291" s="628">
        <f t="shared" si="533"/>
        <v>0</v>
      </c>
      <c r="DX291" s="628">
        <f t="shared" si="533"/>
        <v>0</v>
      </c>
      <c r="DY291" s="628">
        <f t="shared" si="533"/>
        <v>0</v>
      </c>
      <c r="DZ291" s="628">
        <f t="shared" si="533"/>
        <v>0</v>
      </c>
      <c r="EA291" s="628">
        <f t="shared" si="533"/>
        <v>0</v>
      </c>
      <c r="EB291" s="628">
        <f t="shared" si="534"/>
        <v>0</v>
      </c>
      <c r="EC291" s="628">
        <f t="shared" si="534"/>
        <v>0</v>
      </c>
      <c r="ED291" s="628">
        <f t="shared" si="534"/>
        <v>0</v>
      </c>
      <c r="EE291" s="628">
        <f t="shared" si="534"/>
        <v>0</v>
      </c>
      <c r="EF291" s="628">
        <f t="shared" si="534"/>
        <v>0</v>
      </c>
      <c r="EG291" s="628">
        <f t="shared" si="534"/>
        <v>0</v>
      </c>
      <c r="EH291" s="628">
        <f t="shared" si="534"/>
        <v>0</v>
      </c>
      <c r="EI291" s="628">
        <f t="shared" si="534"/>
        <v>0</v>
      </c>
      <c r="EJ291" s="631"/>
      <c r="EK291" s="631">
        <f t="shared" si="538"/>
        <v>0</v>
      </c>
      <c r="EL291" s="631">
        <f t="shared" si="538"/>
        <v>0</v>
      </c>
      <c r="EM291" s="631">
        <f t="shared" si="538"/>
        <v>0</v>
      </c>
      <c r="EN291" s="631">
        <f t="shared" si="538"/>
        <v>0</v>
      </c>
      <c r="EO291" s="631">
        <f t="shared" si="538"/>
        <v>0</v>
      </c>
      <c r="EP291" s="631">
        <f t="shared" si="538"/>
        <v>0</v>
      </c>
      <c r="EQ291" s="631">
        <f t="shared" si="538"/>
        <v>0</v>
      </c>
      <c r="ER291" s="631">
        <f t="shared" si="538"/>
        <v>0</v>
      </c>
      <c r="ES291" s="631">
        <f t="shared" si="538"/>
        <v>0</v>
      </c>
      <c r="ET291" s="631">
        <f t="shared" si="538"/>
        <v>0</v>
      </c>
      <c r="EU291" s="631">
        <f t="shared" si="538"/>
        <v>0</v>
      </c>
      <c r="EV291" s="631">
        <f t="shared" si="538"/>
        <v>0</v>
      </c>
      <c r="EW291" s="631">
        <f t="shared" si="538"/>
        <v>0</v>
      </c>
      <c r="EX291" s="631">
        <f t="shared" si="538"/>
        <v>0</v>
      </c>
      <c r="EY291" s="631">
        <f t="shared" si="538"/>
        <v>0</v>
      </c>
      <c r="EZ291" s="631">
        <f t="shared" si="538"/>
        <v>0</v>
      </c>
      <c r="FA291" s="631">
        <f t="shared" si="447"/>
        <v>0</v>
      </c>
      <c r="FB291" s="631">
        <f t="shared" si="447"/>
        <v>0</v>
      </c>
      <c r="FC291" s="631">
        <f t="shared" si="447"/>
        <v>0</v>
      </c>
      <c r="FD291" s="631">
        <f t="shared" si="512"/>
        <v>0</v>
      </c>
      <c r="FE291" s="631">
        <f t="shared" si="512"/>
        <v>0</v>
      </c>
      <c r="FF291" s="631">
        <f t="shared" si="512"/>
        <v>0</v>
      </c>
      <c r="FG291" s="631">
        <f t="shared" si="512"/>
        <v>0</v>
      </c>
      <c r="FH291" s="631">
        <f t="shared" si="512"/>
        <v>0</v>
      </c>
      <c r="FI291" s="631">
        <f t="shared" si="512"/>
        <v>0</v>
      </c>
      <c r="FJ291" s="631">
        <f t="shared" si="512"/>
        <v>0</v>
      </c>
      <c r="FK291" s="631">
        <f t="shared" si="512"/>
        <v>0</v>
      </c>
      <c r="FL291" s="631">
        <f t="shared" si="512"/>
        <v>0</v>
      </c>
      <c r="FM291" s="631">
        <f t="shared" si="512"/>
        <v>0</v>
      </c>
      <c r="FN291" s="631">
        <f t="shared" si="512"/>
        <v>0</v>
      </c>
      <c r="FO291" s="631">
        <f t="shared" si="512"/>
        <v>0</v>
      </c>
      <c r="FP291" s="631">
        <f t="shared" si="512"/>
        <v>0</v>
      </c>
      <c r="FQ291" s="631">
        <f t="shared" si="512"/>
        <v>0</v>
      </c>
      <c r="FR291" s="631">
        <f t="shared" si="512"/>
        <v>0</v>
      </c>
      <c r="FS291" s="631">
        <f t="shared" si="512"/>
        <v>0</v>
      </c>
      <c r="FT291" s="631">
        <f t="shared" si="427"/>
        <v>0</v>
      </c>
      <c r="FU291" s="631">
        <f t="shared" si="427"/>
        <v>0</v>
      </c>
      <c r="FV291" s="631">
        <f t="shared" si="513"/>
        <v>0</v>
      </c>
      <c r="FW291" s="631">
        <f t="shared" si="513"/>
        <v>0</v>
      </c>
      <c r="FX291" s="631">
        <f t="shared" si="513"/>
        <v>0</v>
      </c>
      <c r="FY291" s="631">
        <f t="shared" si="513"/>
        <v>0</v>
      </c>
      <c r="FZ291" s="631">
        <f t="shared" si="513"/>
        <v>0</v>
      </c>
      <c r="GA291" s="631">
        <f t="shared" si="513"/>
        <v>0</v>
      </c>
      <c r="GB291" s="631">
        <f t="shared" si="513"/>
        <v>0</v>
      </c>
      <c r="GC291" s="631">
        <f t="shared" si="513"/>
        <v>0</v>
      </c>
      <c r="GD291" s="631">
        <f t="shared" si="485"/>
        <v>0</v>
      </c>
      <c r="GE291" s="631">
        <f t="shared" si="485"/>
        <v>0</v>
      </c>
      <c r="GF291" s="631">
        <f t="shared" si="485"/>
        <v>0</v>
      </c>
      <c r="GG291" s="631">
        <f t="shared" si="485"/>
        <v>0</v>
      </c>
      <c r="GH291" s="631">
        <f t="shared" si="485"/>
        <v>0</v>
      </c>
      <c r="GI291" s="631">
        <f t="shared" si="486"/>
        <v>0</v>
      </c>
      <c r="GJ291" s="631">
        <f t="shared" si="486"/>
        <v>0</v>
      </c>
      <c r="GK291" s="631">
        <f t="shared" si="486"/>
        <v>0</v>
      </c>
      <c r="GL291" s="631">
        <f t="shared" si="486"/>
        <v>0</v>
      </c>
      <c r="GM291" s="631">
        <f t="shared" si="486"/>
        <v>0</v>
      </c>
      <c r="GN291" s="631">
        <f t="shared" si="486"/>
        <v>0</v>
      </c>
      <c r="GO291" s="631"/>
      <c r="GP291" s="631">
        <f t="shared" si="516"/>
        <v>0</v>
      </c>
      <c r="GQ291" s="631">
        <f t="shared" si="516"/>
        <v>0</v>
      </c>
      <c r="GR291" s="631">
        <f t="shared" si="516"/>
        <v>0</v>
      </c>
      <c r="GS291" s="631">
        <f t="shared" si="516"/>
        <v>0</v>
      </c>
      <c r="GT291" s="631">
        <f t="shared" si="516"/>
        <v>0</v>
      </c>
      <c r="GU291" s="631">
        <f t="shared" si="516"/>
        <v>0</v>
      </c>
      <c r="GV291" s="631">
        <f t="shared" si="516"/>
        <v>0</v>
      </c>
      <c r="GW291" s="631">
        <f t="shared" si="516"/>
        <v>0</v>
      </c>
      <c r="GX291" s="631">
        <f t="shared" si="516"/>
        <v>0</v>
      </c>
      <c r="GY291" s="631">
        <f t="shared" si="516"/>
        <v>0</v>
      </c>
      <c r="GZ291" s="631">
        <f t="shared" si="516"/>
        <v>0</v>
      </c>
      <c r="HA291" s="631">
        <f t="shared" si="516"/>
        <v>0</v>
      </c>
      <c r="HB291" s="631">
        <f t="shared" si="516"/>
        <v>0</v>
      </c>
      <c r="HC291" s="631">
        <f t="shared" si="516"/>
        <v>0</v>
      </c>
      <c r="HD291" s="631">
        <f t="shared" si="516"/>
        <v>0</v>
      </c>
      <c r="HE291" s="631">
        <f t="shared" si="408"/>
        <v>0</v>
      </c>
      <c r="HF291" s="631">
        <f t="shared" si="408"/>
        <v>0</v>
      </c>
      <c r="HG291" s="631">
        <f t="shared" si="408"/>
        <v>0</v>
      </c>
      <c r="HH291" s="631">
        <f t="shared" si="408"/>
        <v>0</v>
      </c>
      <c r="HI291" s="631">
        <f t="shared" si="535"/>
        <v>0</v>
      </c>
      <c r="HJ291" s="631">
        <f t="shared" si="535"/>
        <v>0</v>
      </c>
      <c r="HK291" s="631">
        <f t="shared" si="535"/>
        <v>0</v>
      </c>
      <c r="HL291" s="631">
        <f t="shared" si="535"/>
        <v>0</v>
      </c>
      <c r="HM291" s="631">
        <f t="shared" si="535"/>
        <v>0</v>
      </c>
      <c r="HN291" s="631">
        <f t="shared" si="535"/>
        <v>0</v>
      </c>
      <c r="HO291" s="631">
        <f t="shared" si="535"/>
        <v>0</v>
      </c>
      <c r="HP291" s="631">
        <f t="shared" si="535"/>
        <v>0</v>
      </c>
      <c r="HQ291" s="631">
        <f t="shared" si="535"/>
        <v>0</v>
      </c>
      <c r="HR291" s="631">
        <f t="shared" si="515"/>
        <v>0</v>
      </c>
      <c r="HS291" s="631">
        <f t="shared" si="515"/>
        <v>0</v>
      </c>
      <c r="HT291" s="631">
        <f t="shared" si="515"/>
        <v>0</v>
      </c>
      <c r="HU291" s="631">
        <f t="shared" si="515"/>
        <v>0</v>
      </c>
      <c r="HV291" s="631">
        <f t="shared" si="511"/>
        <v>0</v>
      </c>
      <c r="HW291" s="631">
        <f t="shared" si="511"/>
        <v>0</v>
      </c>
      <c r="HX291" s="631">
        <f t="shared" si="511"/>
        <v>0</v>
      </c>
      <c r="HY291" s="631">
        <f t="shared" si="511"/>
        <v>0</v>
      </c>
      <c r="HZ291" s="631">
        <f t="shared" si="511"/>
        <v>0</v>
      </c>
      <c r="IA291" s="631">
        <f t="shared" si="511"/>
        <v>0</v>
      </c>
      <c r="IB291" s="631">
        <f t="shared" si="511"/>
        <v>0</v>
      </c>
      <c r="IC291" s="631">
        <f t="shared" si="511"/>
        <v>0</v>
      </c>
      <c r="ID291" s="631">
        <f t="shared" si="511"/>
        <v>0</v>
      </c>
      <c r="IE291" s="631">
        <f t="shared" si="511"/>
        <v>0</v>
      </c>
      <c r="IF291" s="631">
        <f t="shared" si="511"/>
        <v>0</v>
      </c>
      <c r="IG291" s="631">
        <f t="shared" si="511"/>
        <v>0</v>
      </c>
      <c r="IH291" s="631">
        <f t="shared" si="511"/>
        <v>0</v>
      </c>
      <c r="II291" s="631">
        <f t="shared" si="511"/>
        <v>0</v>
      </c>
      <c r="IJ291" s="631">
        <f t="shared" si="511"/>
        <v>0</v>
      </c>
      <c r="IK291" s="631">
        <f t="shared" si="511"/>
        <v>0</v>
      </c>
      <c r="IL291" s="631">
        <f t="shared" si="514"/>
        <v>0</v>
      </c>
      <c r="IM291" s="631">
        <f t="shared" si="514"/>
        <v>0</v>
      </c>
      <c r="IN291" s="631">
        <f t="shared" si="514"/>
        <v>0</v>
      </c>
      <c r="IO291" s="631">
        <f t="shared" si="514"/>
        <v>0</v>
      </c>
      <c r="IP291" s="631">
        <f t="shared" si="514"/>
        <v>0</v>
      </c>
      <c r="IQ291" s="631">
        <f t="shared" si="514"/>
        <v>0</v>
      </c>
      <c r="IR291" s="631">
        <f t="shared" si="514"/>
        <v>0</v>
      </c>
      <c r="IS291" s="631">
        <f t="shared" si="514"/>
        <v>0</v>
      </c>
      <c r="IT291" s="631"/>
      <c r="IU291" s="631">
        <f t="shared" ref="IU291:JD300" si="539">IF($A291=IU$60,$M291,0)</f>
        <v>0</v>
      </c>
      <c r="IV291" s="631">
        <f t="shared" si="539"/>
        <v>0</v>
      </c>
      <c r="IW291" s="631">
        <f t="shared" si="539"/>
        <v>0</v>
      </c>
      <c r="IX291" s="631">
        <f t="shared" si="539"/>
        <v>0</v>
      </c>
      <c r="IY291" s="631">
        <f t="shared" si="539"/>
        <v>0</v>
      </c>
      <c r="IZ291" s="631">
        <f t="shared" si="539"/>
        <v>0</v>
      </c>
      <c r="JA291" s="631">
        <f t="shared" si="539"/>
        <v>0</v>
      </c>
      <c r="JB291" s="631">
        <f t="shared" si="539"/>
        <v>0</v>
      </c>
      <c r="JC291" s="631">
        <f t="shared" si="539"/>
        <v>0</v>
      </c>
      <c r="JD291" s="631">
        <f t="shared" si="539"/>
        <v>0</v>
      </c>
      <c r="JE291" s="631">
        <f t="shared" ref="JE291:JN300" si="540">IF($A291=JE$60,$M291,0)</f>
        <v>0</v>
      </c>
      <c r="JF291" s="631">
        <f t="shared" si="540"/>
        <v>0</v>
      </c>
      <c r="JG291" s="631">
        <f t="shared" si="540"/>
        <v>0</v>
      </c>
      <c r="JH291" s="631">
        <f t="shared" si="540"/>
        <v>0</v>
      </c>
      <c r="JI291" s="631">
        <f t="shared" si="540"/>
        <v>0</v>
      </c>
      <c r="JJ291" s="631">
        <f t="shared" si="540"/>
        <v>0</v>
      </c>
      <c r="JK291" s="631">
        <f t="shared" si="540"/>
        <v>0</v>
      </c>
      <c r="JL291" s="631">
        <f t="shared" si="540"/>
        <v>0</v>
      </c>
      <c r="JM291" s="631">
        <f t="shared" si="540"/>
        <v>0</v>
      </c>
      <c r="JN291" s="631">
        <f t="shared" si="540"/>
        <v>0</v>
      </c>
      <c r="JO291" s="631">
        <f t="shared" ref="JO291:JX300" si="541">IF($A291=JO$60,$M291,0)</f>
        <v>0</v>
      </c>
      <c r="JP291" s="631">
        <f t="shared" si="541"/>
        <v>0</v>
      </c>
      <c r="JQ291" s="631">
        <f t="shared" si="541"/>
        <v>0</v>
      </c>
      <c r="JR291" s="631">
        <f t="shared" si="541"/>
        <v>0</v>
      </c>
      <c r="JS291" s="631">
        <f t="shared" si="541"/>
        <v>0</v>
      </c>
      <c r="JT291" s="631">
        <f t="shared" si="541"/>
        <v>0</v>
      </c>
      <c r="JU291" s="631">
        <f t="shared" si="541"/>
        <v>0</v>
      </c>
      <c r="JV291" s="631">
        <f t="shared" si="541"/>
        <v>0</v>
      </c>
      <c r="JW291" s="631">
        <f t="shared" si="541"/>
        <v>0</v>
      </c>
      <c r="JX291" s="631">
        <f t="shared" si="541"/>
        <v>0</v>
      </c>
      <c r="JY291" s="631">
        <f t="shared" ref="JY291:KH300" si="542">IF($A291=JY$60,$M291,0)</f>
        <v>0</v>
      </c>
      <c r="JZ291" s="631">
        <f t="shared" si="542"/>
        <v>0</v>
      </c>
      <c r="KA291" s="631">
        <f t="shared" si="542"/>
        <v>0</v>
      </c>
      <c r="KB291" s="631">
        <f t="shared" si="542"/>
        <v>0</v>
      </c>
      <c r="KC291" s="631">
        <f t="shared" si="542"/>
        <v>0</v>
      </c>
      <c r="KD291" s="631">
        <f t="shared" si="542"/>
        <v>0</v>
      </c>
      <c r="KE291" s="631">
        <f t="shared" si="542"/>
        <v>0</v>
      </c>
      <c r="KF291" s="631">
        <f t="shared" si="542"/>
        <v>0</v>
      </c>
      <c r="KG291" s="631">
        <f t="shared" si="542"/>
        <v>0</v>
      </c>
      <c r="KH291" s="631">
        <f t="shared" si="542"/>
        <v>0</v>
      </c>
      <c r="KI291" s="631">
        <f t="shared" ref="KI291:KR300" si="543">IF($A291=KI$60,$M291,0)</f>
        <v>0</v>
      </c>
      <c r="KJ291" s="631">
        <f t="shared" si="543"/>
        <v>0</v>
      </c>
      <c r="KK291" s="631">
        <f t="shared" si="543"/>
        <v>0</v>
      </c>
      <c r="KL291" s="631">
        <f t="shared" si="543"/>
        <v>0</v>
      </c>
      <c r="KM291" s="631">
        <f t="shared" si="543"/>
        <v>0</v>
      </c>
      <c r="KN291" s="631">
        <f t="shared" si="543"/>
        <v>0</v>
      </c>
      <c r="KO291" s="631">
        <f t="shared" si="543"/>
        <v>0</v>
      </c>
      <c r="KP291" s="631">
        <f t="shared" si="543"/>
        <v>0</v>
      </c>
      <c r="KQ291" s="631">
        <f t="shared" si="543"/>
        <v>0</v>
      </c>
      <c r="KR291" s="631">
        <f t="shared" si="543"/>
        <v>0</v>
      </c>
      <c r="KS291" s="631">
        <f t="shared" ref="KS291:KX300" si="544">IF($A291=KS$60,$M291,0)</f>
        <v>0</v>
      </c>
      <c r="KT291" s="631">
        <f t="shared" si="544"/>
        <v>0</v>
      </c>
      <c r="KU291" s="631">
        <f t="shared" si="544"/>
        <v>0</v>
      </c>
      <c r="KV291" s="631">
        <f t="shared" si="544"/>
        <v>0</v>
      </c>
      <c r="KW291" s="631">
        <f t="shared" si="544"/>
        <v>0</v>
      </c>
      <c r="KX291" s="631">
        <f t="shared" si="544"/>
        <v>0</v>
      </c>
      <c r="KY291" s="631"/>
      <c r="KZ291" s="631">
        <f t="shared" ref="KZ291:LI300" si="545">IF($A291=KZ$60,$N291,0)</f>
        <v>0</v>
      </c>
      <c r="LA291" s="631">
        <f t="shared" si="545"/>
        <v>0</v>
      </c>
      <c r="LB291" s="631">
        <f t="shared" si="545"/>
        <v>0</v>
      </c>
      <c r="LC291" s="631">
        <f t="shared" si="545"/>
        <v>0</v>
      </c>
      <c r="LD291" s="631">
        <f t="shared" si="545"/>
        <v>0</v>
      </c>
      <c r="LE291" s="631">
        <f t="shared" si="545"/>
        <v>0</v>
      </c>
      <c r="LF291" s="631">
        <f t="shared" si="545"/>
        <v>0</v>
      </c>
      <c r="LG291" s="631">
        <f t="shared" si="545"/>
        <v>0</v>
      </c>
      <c r="LH291" s="631">
        <f t="shared" si="545"/>
        <v>0</v>
      </c>
      <c r="LI291" s="631">
        <f t="shared" si="545"/>
        <v>0</v>
      </c>
      <c r="LJ291" s="631">
        <f t="shared" ref="LJ291:LS300" si="546">IF($A291=LJ$60,$N291,0)</f>
        <v>0</v>
      </c>
      <c r="LK291" s="631">
        <f t="shared" si="546"/>
        <v>0</v>
      </c>
      <c r="LL291" s="631">
        <f t="shared" si="546"/>
        <v>0</v>
      </c>
      <c r="LM291" s="631">
        <f t="shared" si="546"/>
        <v>0</v>
      </c>
      <c r="LN291" s="631">
        <f t="shared" si="546"/>
        <v>0</v>
      </c>
      <c r="LO291" s="631">
        <f t="shared" si="546"/>
        <v>0</v>
      </c>
      <c r="LP291" s="631">
        <f t="shared" si="546"/>
        <v>0</v>
      </c>
      <c r="LQ291" s="631">
        <f t="shared" si="546"/>
        <v>0</v>
      </c>
      <c r="LR291" s="631">
        <f t="shared" si="546"/>
        <v>0</v>
      </c>
      <c r="LS291" s="631">
        <f t="shared" si="546"/>
        <v>0</v>
      </c>
      <c r="LT291" s="631">
        <f t="shared" ref="LT291:MC300" si="547">IF($A291=LT$60,$N291,0)</f>
        <v>0</v>
      </c>
      <c r="LU291" s="631">
        <f t="shared" si="547"/>
        <v>0</v>
      </c>
      <c r="LV291" s="631">
        <f t="shared" si="547"/>
        <v>0</v>
      </c>
      <c r="LW291" s="631">
        <f t="shared" si="547"/>
        <v>0</v>
      </c>
      <c r="LX291" s="631">
        <f t="shared" si="547"/>
        <v>0</v>
      </c>
      <c r="LY291" s="631">
        <f t="shared" si="547"/>
        <v>0</v>
      </c>
      <c r="LZ291" s="631">
        <f t="shared" si="547"/>
        <v>0</v>
      </c>
      <c r="MA291" s="631">
        <f t="shared" si="547"/>
        <v>0</v>
      </c>
      <c r="MB291" s="631">
        <f t="shared" si="547"/>
        <v>0</v>
      </c>
      <c r="MC291" s="631">
        <f t="shared" si="547"/>
        <v>0</v>
      </c>
      <c r="MD291" s="631">
        <f t="shared" ref="MD291:MM300" si="548">IF($A291=MD$60,$N291,0)</f>
        <v>0</v>
      </c>
      <c r="ME291" s="631">
        <f t="shared" si="548"/>
        <v>0</v>
      </c>
      <c r="MF291" s="631">
        <f t="shared" si="548"/>
        <v>0</v>
      </c>
      <c r="MG291" s="631">
        <f t="shared" si="548"/>
        <v>0</v>
      </c>
      <c r="MH291" s="631">
        <f t="shared" si="548"/>
        <v>0</v>
      </c>
      <c r="MI291" s="631">
        <f t="shared" si="548"/>
        <v>0</v>
      </c>
      <c r="MJ291" s="631">
        <f t="shared" si="548"/>
        <v>0</v>
      </c>
      <c r="MK291" s="631">
        <f t="shared" si="548"/>
        <v>0</v>
      </c>
      <c r="ML291" s="631">
        <f t="shared" si="548"/>
        <v>0</v>
      </c>
      <c r="MM291" s="631">
        <f t="shared" si="548"/>
        <v>0</v>
      </c>
      <c r="MN291" s="631">
        <f t="shared" ref="MN291:MW300" si="549">IF($A291=MN$60,$N291,0)</f>
        <v>0</v>
      </c>
      <c r="MO291" s="631">
        <f t="shared" si="549"/>
        <v>0</v>
      </c>
      <c r="MP291" s="631">
        <f t="shared" si="549"/>
        <v>0</v>
      </c>
      <c r="MQ291" s="631">
        <f t="shared" si="549"/>
        <v>0</v>
      </c>
      <c r="MR291" s="631">
        <f t="shared" si="549"/>
        <v>0</v>
      </c>
      <c r="MS291" s="631">
        <f t="shared" si="549"/>
        <v>0</v>
      </c>
      <c r="MT291" s="631">
        <f t="shared" si="549"/>
        <v>0</v>
      </c>
      <c r="MU291" s="631">
        <f t="shared" si="549"/>
        <v>0</v>
      </c>
      <c r="MV291" s="631">
        <f t="shared" si="549"/>
        <v>0</v>
      </c>
      <c r="MW291" s="631">
        <f t="shared" si="549"/>
        <v>0</v>
      </c>
      <c r="MX291" s="631">
        <f t="shared" ref="MX291:NC300" si="550">IF($A291=MX$60,$N291,0)</f>
        <v>0</v>
      </c>
      <c r="MY291" s="631">
        <f t="shared" si="550"/>
        <v>0</v>
      </c>
      <c r="MZ291" s="631">
        <f t="shared" si="550"/>
        <v>0</v>
      </c>
      <c r="NA291" s="631">
        <f t="shared" si="550"/>
        <v>0</v>
      </c>
      <c r="NB291" s="631">
        <f t="shared" si="550"/>
        <v>0</v>
      </c>
      <c r="NC291" s="631">
        <f t="shared" si="550"/>
        <v>0</v>
      </c>
    </row>
    <row r="292" spans="1:367" hidden="1">
      <c r="A292" s="504"/>
      <c r="B292" s="504"/>
      <c r="C292" s="497"/>
      <c r="D292" s="497"/>
      <c r="E292" s="362">
        <f t="shared" si="492"/>
        <v>0</v>
      </c>
      <c r="F292" s="363">
        <f t="shared" si="493"/>
        <v>0</v>
      </c>
      <c r="G292" s="498">
        <f>E292*Dichtheden!$V$70</f>
        <v>0</v>
      </c>
      <c r="H292" s="499">
        <f>IF(C292=0,0,ROUND(IF((G292/2)/Dichtheden!$C$3&lt;1,1,(G292/2)/Dichtheden!$C$3),0))</f>
        <v>0</v>
      </c>
      <c r="I292" s="498">
        <f>E292*Dichtheden!$AJ$70</f>
        <v>0</v>
      </c>
      <c r="J292" s="499">
        <f>IF(C292=0,0,ROUND(IF((I292/2)/Dichtheden!$D$3&lt;1,1,(I292/2)/Dichtheden!$D$3),0))</f>
        <v>0</v>
      </c>
      <c r="K292" s="498">
        <f t="shared" si="494"/>
        <v>0</v>
      </c>
      <c r="L292" s="500">
        <f t="shared" si="507"/>
        <v>0</v>
      </c>
      <c r="M292" s="498">
        <f>IF(D292=0,0,IF((D292*Dichtheden!$G$4)&lt;25,25,D292*Dichtheden!$G$4))</f>
        <v>0</v>
      </c>
      <c r="N292" s="499">
        <f>D292*Dichtheden!$H$4</f>
        <v>0</v>
      </c>
      <c r="O292" s="501"/>
      <c r="P292" s="501"/>
      <c r="Q292" s="502">
        <f>E292*Dichtheden!$AS$68</f>
        <v>0</v>
      </c>
      <c r="R292" s="495">
        <f>IF(Q292=0,0,ROUND(IF((Q292/2)/Dichtheden!$C$3&lt;1,1,(Q292/2)/Dichtheden!$C$3),0))</f>
        <v>0</v>
      </c>
      <c r="S292" s="502">
        <f>E292*Dichtheden!$AY$68</f>
        <v>0</v>
      </c>
      <c r="T292" s="495">
        <f>IF(Q292=0,0,ROUND(IF((S292/2)/Dichtheden!$D$3&lt;1,1,(S292/2)/Dichtheden!$D$3),0))</f>
        <v>0</v>
      </c>
      <c r="U292" s="502">
        <f>D292*Dichtheden!$G$5</f>
        <v>0</v>
      </c>
      <c r="V292" s="502">
        <f>D292*Dichtheden!$H$5</f>
        <v>0</v>
      </c>
      <c r="X292" s="630"/>
      <c r="AA292" s="628">
        <f t="shared" si="529"/>
        <v>0</v>
      </c>
      <c r="AB292" s="628">
        <f t="shared" si="529"/>
        <v>0</v>
      </c>
      <c r="AC292" s="628">
        <f t="shared" si="529"/>
        <v>0</v>
      </c>
      <c r="AD292" s="628">
        <f t="shared" si="529"/>
        <v>0</v>
      </c>
      <c r="AE292" s="628">
        <f t="shared" si="529"/>
        <v>0</v>
      </c>
      <c r="AF292" s="628">
        <f t="shared" si="529"/>
        <v>0</v>
      </c>
      <c r="AG292" s="628">
        <f t="shared" si="529"/>
        <v>0</v>
      </c>
      <c r="AH292" s="628">
        <f t="shared" si="529"/>
        <v>0</v>
      </c>
      <c r="AI292" s="628">
        <f t="shared" si="529"/>
        <v>0</v>
      </c>
      <c r="AJ292" s="628">
        <f t="shared" si="529"/>
        <v>0</v>
      </c>
      <c r="AK292" s="628">
        <f t="shared" si="529"/>
        <v>0</v>
      </c>
      <c r="AL292" s="628">
        <f t="shared" si="529"/>
        <v>0</v>
      </c>
      <c r="AM292" s="628">
        <f t="shared" si="529"/>
        <v>0</v>
      </c>
      <c r="AN292" s="628">
        <f t="shared" si="529"/>
        <v>0</v>
      </c>
      <c r="AO292" s="628">
        <f t="shared" si="529"/>
        <v>0</v>
      </c>
      <c r="AP292" s="628">
        <f t="shared" si="529"/>
        <v>0</v>
      </c>
      <c r="AQ292" s="628">
        <f t="shared" si="536"/>
        <v>0</v>
      </c>
      <c r="AR292" s="628">
        <f t="shared" si="536"/>
        <v>0</v>
      </c>
      <c r="AS292" s="628">
        <f t="shared" si="536"/>
        <v>0</v>
      </c>
      <c r="AT292" s="628">
        <f t="shared" si="536"/>
        <v>0</v>
      </c>
      <c r="AU292" s="628">
        <f t="shared" si="536"/>
        <v>0</v>
      </c>
      <c r="AV292" s="628">
        <f t="shared" si="536"/>
        <v>0</v>
      </c>
      <c r="AW292" s="628">
        <f t="shared" si="536"/>
        <v>0</v>
      </c>
      <c r="AX292" s="628">
        <f t="shared" si="536"/>
        <v>0</v>
      </c>
      <c r="AY292" s="628">
        <f t="shared" si="536"/>
        <v>0</v>
      </c>
      <c r="AZ292" s="628">
        <f t="shared" si="536"/>
        <v>0</v>
      </c>
      <c r="BA292" s="628">
        <f t="shared" si="536"/>
        <v>0</v>
      </c>
      <c r="BB292" s="628">
        <f t="shared" si="536"/>
        <v>0</v>
      </c>
      <c r="BC292" s="628">
        <f t="shared" si="536"/>
        <v>0</v>
      </c>
      <c r="BD292" s="628">
        <f t="shared" si="536"/>
        <v>0</v>
      </c>
      <c r="BE292" s="628">
        <f t="shared" si="536"/>
        <v>0</v>
      </c>
      <c r="BF292" s="628">
        <f t="shared" si="536"/>
        <v>0</v>
      </c>
      <c r="BG292" s="628">
        <f t="shared" si="530"/>
        <v>0</v>
      </c>
      <c r="BH292" s="628">
        <f t="shared" si="530"/>
        <v>0</v>
      </c>
      <c r="BI292" s="628">
        <f t="shared" si="530"/>
        <v>0</v>
      </c>
      <c r="BJ292" s="628">
        <f t="shared" si="530"/>
        <v>0</v>
      </c>
      <c r="BK292" s="628">
        <f t="shared" si="530"/>
        <v>0</v>
      </c>
      <c r="BL292" s="628">
        <f t="shared" si="530"/>
        <v>0</v>
      </c>
      <c r="BM292" s="628">
        <f t="shared" si="530"/>
        <v>0</v>
      </c>
      <c r="BN292" s="628">
        <f t="shared" si="530"/>
        <v>0</v>
      </c>
      <c r="BO292" s="628">
        <f t="shared" si="530"/>
        <v>0</v>
      </c>
      <c r="BP292" s="628">
        <f t="shared" si="530"/>
        <v>0</v>
      </c>
      <c r="BQ292" s="628">
        <f t="shared" si="530"/>
        <v>0</v>
      </c>
      <c r="BR292" s="628">
        <f t="shared" si="530"/>
        <v>0</v>
      </c>
      <c r="BS292" s="628">
        <f t="shared" si="530"/>
        <v>0</v>
      </c>
      <c r="BT292" s="628">
        <f t="shared" si="530"/>
        <v>0</v>
      </c>
      <c r="BU292" s="628">
        <f t="shared" si="530"/>
        <v>0</v>
      </c>
      <c r="BV292" s="628">
        <f t="shared" si="530"/>
        <v>0</v>
      </c>
      <c r="BW292" s="628">
        <f t="shared" si="531"/>
        <v>0</v>
      </c>
      <c r="BX292" s="628">
        <f t="shared" si="531"/>
        <v>0</v>
      </c>
      <c r="BY292" s="628">
        <f t="shared" si="531"/>
        <v>0</v>
      </c>
      <c r="BZ292" s="628">
        <f t="shared" si="531"/>
        <v>0</v>
      </c>
      <c r="CA292" s="628">
        <f t="shared" si="531"/>
        <v>0</v>
      </c>
      <c r="CB292" s="628">
        <f t="shared" si="531"/>
        <v>0</v>
      </c>
      <c r="CC292" s="628">
        <f t="shared" si="531"/>
        <v>0</v>
      </c>
      <c r="CD292" s="628">
        <f t="shared" si="531"/>
        <v>0</v>
      </c>
      <c r="CE292" s="628"/>
      <c r="CF292" s="628">
        <f t="shared" si="532"/>
        <v>0</v>
      </c>
      <c r="CG292" s="628">
        <f t="shared" si="532"/>
        <v>0</v>
      </c>
      <c r="CH292" s="628">
        <f t="shared" si="532"/>
        <v>0</v>
      </c>
      <c r="CI292" s="628">
        <f t="shared" si="532"/>
        <v>0</v>
      </c>
      <c r="CJ292" s="628">
        <f t="shared" si="532"/>
        <v>0</v>
      </c>
      <c r="CK292" s="628">
        <f t="shared" si="532"/>
        <v>0</v>
      </c>
      <c r="CL292" s="628">
        <f t="shared" si="532"/>
        <v>0</v>
      </c>
      <c r="CM292" s="628">
        <f t="shared" si="532"/>
        <v>0</v>
      </c>
      <c r="CN292" s="628">
        <f t="shared" si="532"/>
        <v>0</v>
      </c>
      <c r="CO292" s="628">
        <f t="shared" si="532"/>
        <v>0</v>
      </c>
      <c r="CP292" s="628">
        <f t="shared" si="532"/>
        <v>0</v>
      </c>
      <c r="CQ292" s="628">
        <f t="shared" si="532"/>
        <v>0</v>
      </c>
      <c r="CR292" s="628">
        <f t="shared" si="532"/>
        <v>0</v>
      </c>
      <c r="CS292" s="628">
        <f t="shared" si="532"/>
        <v>0</v>
      </c>
      <c r="CT292" s="628">
        <f t="shared" si="532"/>
        <v>0</v>
      </c>
      <c r="CU292" s="628">
        <f t="shared" si="532"/>
        <v>0</v>
      </c>
      <c r="CV292" s="628">
        <f t="shared" si="537"/>
        <v>0</v>
      </c>
      <c r="CW292" s="628">
        <f t="shared" si="537"/>
        <v>0</v>
      </c>
      <c r="CX292" s="628">
        <f t="shared" si="537"/>
        <v>0</v>
      </c>
      <c r="CY292" s="628">
        <f t="shared" si="537"/>
        <v>0</v>
      </c>
      <c r="CZ292" s="628">
        <f t="shared" si="537"/>
        <v>0</v>
      </c>
      <c r="DA292" s="628">
        <f t="shared" si="537"/>
        <v>0</v>
      </c>
      <c r="DB292" s="628">
        <f t="shared" si="537"/>
        <v>0</v>
      </c>
      <c r="DC292" s="628">
        <f t="shared" si="537"/>
        <v>0</v>
      </c>
      <c r="DD292" s="628">
        <f t="shared" si="537"/>
        <v>0</v>
      </c>
      <c r="DE292" s="628">
        <f t="shared" si="537"/>
        <v>0</v>
      </c>
      <c r="DF292" s="628">
        <f t="shared" si="537"/>
        <v>0</v>
      </c>
      <c r="DG292" s="628">
        <f t="shared" si="537"/>
        <v>0</v>
      </c>
      <c r="DH292" s="628">
        <f t="shared" si="537"/>
        <v>0</v>
      </c>
      <c r="DI292" s="628">
        <f t="shared" si="537"/>
        <v>0</v>
      </c>
      <c r="DJ292" s="628">
        <f t="shared" si="537"/>
        <v>0</v>
      </c>
      <c r="DK292" s="628">
        <f t="shared" si="537"/>
        <v>0</v>
      </c>
      <c r="DL292" s="628">
        <f t="shared" si="533"/>
        <v>0</v>
      </c>
      <c r="DM292" s="628">
        <f t="shared" si="533"/>
        <v>0</v>
      </c>
      <c r="DN292" s="628">
        <f t="shared" si="533"/>
        <v>0</v>
      </c>
      <c r="DO292" s="628">
        <f t="shared" si="533"/>
        <v>0</v>
      </c>
      <c r="DP292" s="628">
        <f t="shared" si="533"/>
        <v>0</v>
      </c>
      <c r="DQ292" s="628">
        <f t="shared" si="533"/>
        <v>0</v>
      </c>
      <c r="DR292" s="628">
        <f t="shared" si="533"/>
        <v>0</v>
      </c>
      <c r="DS292" s="628">
        <f t="shared" si="533"/>
        <v>0</v>
      </c>
      <c r="DT292" s="628">
        <f t="shared" si="533"/>
        <v>0</v>
      </c>
      <c r="DU292" s="628">
        <f t="shared" si="533"/>
        <v>0</v>
      </c>
      <c r="DV292" s="628">
        <f t="shared" si="533"/>
        <v>0</v>
      </c>
      <c r="DW292" s="628">
        <f t="shared" si="533"/>
        <v>0</v>
      </c>
      <c r="DX292" s="628">
        <f t="shared" si="533"/>
        <v>0</v>
      </c>
      <c r="DY292" s="628">
        <f t="shared" si="533"/>
        <v>0</v>
      </c>
      <c r="DZ292" s="628">
        <f t="shared" si="533"/>
        <v>0</v>
      </c>
      <c r="EA292" s="628">
        <f t="shared" si="533"/>
        <v>0</v>
      </c>
      <c r="EB292" s="628">
        <f t="shared" si="534"/>
        <v>0</v>
      </c>
      <c r="EC292" s="628">
        <f t="shared" si="534"/>
        <v>0</v>
      </c>
      <c r="ED292" s="628">
        <f t="shared" si="534"/>
        <v>0</v>
      </c>
      <c r="EE292" s="628">
        <f t="shared" si="534"/>
        <v>0</v>
      </c>
      <c r="EF292" s="628">
        <f t="shared" si="534"/>
        <v>0</v>
      </c>
      <c r="EG292" s="628">
        <f t="shared" si="534"/>
        <v>0</v>
      </c>
      <c r="EH292" s="628">
        <f t="shared" si="534"/>
        <v>0</v>
      </c>
      <c r="EI292" s="628">
        <f t="shared" si="534"/>
        <v>0</v>
      </c>
      <c r="EJ292" s="631"/>
      <c r="EK292" s="631">
        <f t="shared" si="538"/>
        <v>0</v>
      </c>
      <c r="EL292" s="631">
        <f t="shared" si="538"/>
        <v>0</v>
      </c>
      <c r="EM292" s="631">
        <f t="shared" si="538"/>
        <v>0</v>
      </c>
      <c r="EN292" s="631">
        <f t="shared" si="538"/>
        <v>0</v>
      </c>
      <c r="EO292" s="631">
        <f t="shared" si="538"/>
        <v>0</v>
      </c>
      <c r="EP292" s="631">
        <f t="shared" si="538"/>
        <v>0</v>
      </c>
      <c r="EQ292" s="631">
        <f t="shared" si="538"/>
        <v>0</v>
      </c>
      <c r="ER292" s="631">
        <f t="shared" si="538"/>
        <v>0</v>
      </c>
      <c r="ES292" s="631">
        <f t="shared" si="538"/>
        <v>0</v>
      </c>
      <c r="ET292" s="631">
        <f t="shared" si="538"/>
        <v>0</v>
      </c>
      <c r="EU292" s="631">
        <f t="shared" si="538"/>
        <v>0</v>
      </c>
      <c r="EV292" s="631">
        <f t="shared" si="538"/>
        <v>0</v>
      </c>
      <c r="EW292" s="631">
        <f t="shared" si="538"/>
        <v>0</v>
      </c>
      <c r="EX292" s="631">
        <f t="shared" si="538"/>
        <v>0</v>
      </c>
      <c r="EY292" s="631">
        <f t="shared" si="538"/>
        <v>0</v>
      </c>
      <c r="EZ292" s="631">
        <f t="shared" si="538"/>
        <v>0</v>
      </c>
      <c r="FA292" s="631">
        <f t="shared" si="447"/>
        <v>0</v>
      </c>
      <c r="FB292" s="631">
        <f t="shared" si="447"/>
        <v>0</v>
      </c>
      <c r="FC292" s="631">
        <f t="shared" si="447"/>
        <v>0</v>
      </c>
      <c r="FD292" s="631">
        <f t="shared" si="512"/>
        <v>0</v>
      </c>
      <c r="FE292" s="631">
        <f t="shared" si="512"/>
        <v>0</v>
      </c>
      <c r="FF292" s="631">
        <f t="shared" si="512"/>
        <v>0</v>
      </c>
      <c r="FG292" s="631">
        <f t="shared" si="512"/>
        <v>0</v>
      </c>
      <c r="FH292" s="631">
        <f t="shared" si="512"/>
        <v>0</v>
      </c>
      <c r="FI292" s="631">
        <f t="shared" si="512"/>
        <v>0</v>
      </c>
      <c r="FJ292" s="631">
        <f t="shared" si="512"/>
        <v>0</v>
      </c>
      <c r="FK292" s="631">
        <f t="shared" si="512"/>
        <v>0</v>
      </c>
      <c r="FL292" s="631">
        <f t="shared" si="512"/>
        <v>0</v>
      </c>
      <c r="FM292" s="631">
        <f t="shared" si="512"/>
        <v>0</v>
      </c>
      <c r="FN292" s="631">
        <f t="shared" si="512"/>
        <v>0</v>
      </c>
      <c r="FO292" s="631">
        <f t="shared" si="512"/>
        <v>0</v>
      </c>
      <c r="FP292" s="631">
        <f t="shared" si="512"/>
        <v>0</v>
      </c>
      <c r="FQ292" s="631">
        <f t="shared" si="512"/>
        <v>0</v>
      </c>
      <c r="FR292" s="631">
        <f t="shared" si="512"/>
        <v>0</v>
      </c>
      <c r="FS292" s="631">
        <f t="shared" si="512"/>
        <v>0</v>
      </c>
      <c r="FT292" s="631">
        <f t="shared" si="427"/>
        <v>0</v>
      </c>
      <c r="FU292" s="631">
        <f t="shared" si="427"/>
        <v>0</v>
      </c>
      <c r="FV292" s="631">
        <f t="shared" si="513"/>
        <v>0</v>
      </c>
      <c r="FW292" s="631">
        <f t="shared" si="513"/>
        <v>0</v>
      </c>
      <c r="FX292" s="631">
        <f t="shared" si="513"/>
        <v>0</v>
      </c>
      <c r="FY292" s="631">
        <f t="shared" si="513"/>
        <v>0</v>
      </c>
      <c r="FZ292" s="631">
        <f t="shared" si="513"/>
        <v>0</v>
      </c>
      <c r="GA292" s="631">
        <f t="shared" si="513"/>
        <v>0</v>
      </c>
      <c r="GB292" s="631">
        <f t="shared" si="513"/>
        <v>0</v>
      </c>
      <c r="GC292" s="631">
        <f t="shared" si="513"/>
        <v>0</v>
      </c>
      <c r="GD292" s="631">
        <f t="shared" si="485"/>
        <v>0</v>
      </c>
      <c r="GE292" s="631">
        <f t="shared" si="485"/>
        <v>0</v>
      </c>
      <c r="GF292" s="631">
        <f t="shared" si="485"/>
        <v>0</v>
      </c>
      <c r="GG292" s="631">
        <f t="shared" si="485"/>
        <v>0</v>
      </c>
      <c r="GH292" s="631">
        <f t="shared" si="485"/>
        <v>0</v>
      </c>
      <c r="GI292" s="631">
        <f t="shared" si="486"/>
        <v>0</v>
      </c>
      <c r="GJ292" s="631">
        <f t="shared" si="486"/>
        <v>0</v>
      </c>
      <c r="GK292" s="631">
        <f t="shared" si="486"/>
        <v>0</v>
      </c>
      <c r="GL292" s="631">
        <f t="shared" si="486"/>
        <v>0</v>
      </c>
      <c r="GM292" s="631">
        <f t="shared" si="486"/>
        <v>0</v>
      </c>
      <c r="GN292" s="631">
        <f t="shared" si="486"/>
        <v>0</v>
      </c>
      <c r="GO292" s="631"/>
      <c r="GP292" s="631">
        <f t="shared" si="516"/>
        <v>0</v>
      </c>
      <c r="GQ292" s="631">
        <f t="shared" si="516"/>
        <v>0</v>
      </c>
      <c r="GR292" s="631">
        <f t="shared" si="516"/>
        <v>0</v>
      </c>
      <c r="GS292" s="631">
        <f t="shared" si="516"/>
        <v>0</v>
      </c>
      <c r="GT292" s="631">
        <f t="shared" si="516"/>
        <v>0</v>
      </c>
      <c r="GU292" s="631">
        <f t="shared" si="516"/>
        <v>0</v>
      </c>
      <c r="GV292" s="631">
        <f t="shared" si="516"/>
        <v>0</v>
      </c>
      <c r="GW292" s="631">
        <f t="shared" si="516"/>
        <v>0</v>
      </c>
      <c r="GX292" s="631">
        <f t="shared" si="516"/>
        <v>0</v>
      </c>
      <c r="GY292" s="631">
        <f t="shared" si="516"/>
        <v>0</v>
      </c>
      <c r="GZ292" s="631">
        <f t="shared" si="516"/>
        <v>0</v>
      </c>
      <c r="HA292" s="631">
        <f t="shared" si="516"/>
        <v>0</v>
      </c>
      <c r="HB292" s="631">
        <f t="shared" si="516"/>
        <v>0</v>
      </c>
      <c r="HC292" s="631">
        <f t="shared" si="516"/>
        <v>0</v>
      </c>
      <c r="HD292" s="631">
        <f t="shared" si="516"/>
        <v>0</v>
      </c>
      <c r="HE292" s="631">
        <f t="shared" si="516"/>
        <v>0</v>
      </c>
      <c r="HF292" s="631">
        <f t="shared" ref="HE292:HH355" si="551">IF($A292=HF$60,$J292,0)</f>
        <v>0</v>
      </c>
      <c r="HG292" s="631">
        <f t="shared" si="551"/>
        <v>0</v>
      </c>
      <c r="HH292" s="631">
        <f t="shared" si="551"/>
        <v>0</v>
      </c>
      <c r="HI292" s="631">
        <f t="shared" si="535"/>
        <v>0</v>
      </c>
      <c r="HJ292" s="631">
        <f t="shared" si="535"/>
        <v>0</v>
      </c>
      <c r="HK292" s="631">
        <f t="shared" si="535"/>
        <v>0</v>
      </c>
      <c r="HL292" s="631">
        <f t="shared" si="535"/>
        <v>0</v>
      </c>
      <c r="HM292" s="631">
        <f t="shared" si="535"/>
        <v>0</v>
      </c>
      <c r="HN292" s="631">
        <f t="shared" si="535"/>
        <v>0</v>
      </c>
      <c r="HO292" s="631">
        <f t="shared" si="535"/>
        <v>0</v>
      </c>
      <c r="HP292" s="631">
        <f t="shared" si="535"/>
        <v>0</v>
      </c>
      <c r="HQ292" s="631">
        <f t="shared" si="535"/>
        <v>0</v>
      </c>
      <c r="HR292" s="631">
        <f t="shared" si="515"/>
        <v>0</v>
      </c>
      <c r="HS292" s="631">
        <f t="shared" si="515"/>
        <v>0</v>
      </c>
      <c r="HT292" s="631">
        <f t="shared" si="515"/>
        <v>0</v>
      </c>
      <c r="HU292" s="631">
        <f t="shared" si="515"/>
        <v>0</v>
      </c>
      <c r="HV292" s="631">
        <f t="shared" si="511"/>
        <v>0</v>
      </c>
      <c r="HW292" s="631">
        <f t="shared" si="511"/>
        <v>0</v>
      </c>
      <c r="HX292" s="631">
        <f t="shared" si="511"/>
        <v>0</v>
      </c>
      <c r="HY292" s="631">
        <f t="shared" si="511"/>
        <v>0</v>
      </c>
      <c r="HZ292" s="631">
        <f t="shared" si="511"/>
        <v>0</v>
      </c>
      <c r="IA292" s="631">
        <f t="shared" si="511"/>
        <v>0</v>
      </c>
      <c r="IB292" s="631">
        <f t="shared" si="511"/>
        <v>0</v>
      </c>
      <c r="IC292" s="631">
        <f t="shared" si="511"/>
        <v>0</v>
      </c>
      <c r="ID292" s="631">
        <f t="shared" ref="HV292:IK308" si="552">IF($A292=ID$60,$J292,0)</f>
        <v>0</v>
      </c>
      <c r="IE292" s="631">
        <f t="shared" si="552"/>
        <v>0</v>
      </c>
      <c r="IF292" s="631">
        <f t="shared" si="552"/>
        <v>0</v>
      </c>
      <c r="IG292" s="631">
        <f t="shared" si="552"/>
        <v>0</v>
      </c>
      <c r="IH292" s="631">
        <f t="shared" si="552"/>
        <v>0</v>
      </c>
      <c r="II292" s="631">
        <f t="shared" si="552"/>
        <v>0</v>
      </c>
      <c r="IJ292" s="631">
        <f t="shared" si="552"/>
        <v>0</v>
      </c>
      <c r="IK292" s="631">
        <f t="shared" si="552"/>
        <v>0</v>
      </c>
      <c r="IL292" s="631">
        <f t="shared" si="514"/>
        <v>0</v>
      </c>
      <c r="IM292" s="631">
        <f t="shared" si="514"/>
        <v>0</v>
      </c>
      <c r="IN292" s="631">
        <f t="shared" si="514"/>
        <v>0</v>
      </c>
      <c r="IO292" s="631">
        <f t="shared" si="514"/>
        <v>0</v>
      </c>
      <c r="IP292" s="631">
        <f t="shared" si="514"/>
        <v>0</v>
      </c>
      <c r="IQ292" s="631">
        <f t="shared" si="514"/>
        <v>0</v>
      </c>
      <c r="IR292" s="631">
        <f t="shared" si="514"/>
        <v>0</v>
      </c>
      <c r="IS292" s="631">
        <f t="shared" si="514"/>
        <v>0</v>
      </c>
      <c r="IT292" s="631"/>
      <c r="IU292" s="631">
        <f t="shared" si="539"/>
        <v>0</v>
      </c>
      <c r="IV292" s="631">
        <f t="shared" si="539"/>
        <v>0</v>
      </c>
      <c r="IW292" s="631">
        <f t="shared" si="539"/>
        <v>0</v>
      </c>
      <c r="IX292" s="631">
        <f t="shared" si="539"/>
        <v>0</v>
      </c>
      <c r="IY292" s="631">
        <f t="shared" si="539"/>
        <v>0</v>
      </c>
      <c r="IZ292" s="631">
        <f t="shared" si="539"/>
        <v>0</v>
      </c>
      <c r="JA292" s="631">
        <f t="shared" si="539"/>
        <v>0</v>
      </c>
      <c r="JB292" s="631">
        <f t="shared" si="539"/>
        <v>0</v>
      </c>
      <c r="JC292" s="631">
        <f t="shared" si="539"/>
        <v>0</v>
      </c>
      <c r="JD292" s="631">
        <f t="shared" si="539"/>
        <v>0</v>
      </c>
      <c r="JE292" s="631">
        <f t="shared" si="540"/>
        <v>0</v>
      </c>
      <c r="JF292" s="631">
        <f t="shared" si="540"/>
        <v>0</v>
      </c>
      <c r="JG292" s="631">
        <f t="shared" si="540"/>
        <v>0</v>
      </c>
      <c r="JH292" s="631">
        <f t="shared" si="540"/>
        <v>0</v>
      </c>
      <c r="JI292" s="631">
        <f t="shared" si="540"/>
        <v>0</v>
      </c>
      <c r="JJ292" s="631">
        <f t="shared" si="540"/>
        <v>0</v>
      </c>
      <c r="JK292" s="631">
        <f t="shared" si="540"/>
        <v>0</v>
      </c>
      <c r="JL292" s="631">
        <f t="shared" si="540"/>
        <v>0</v>
      </c>
      <c r="JM292" s="631">
        <f t="shared" si="540"/>
        <v>0</v>
      </c>
      <c r="JN292" s="631">
        <f t="shared" si="540"/>
        <v>0</v>
      </c>
      <c r="JO292" s="631">
        <f t="shared" si="541"/>
        <v>0</v>
      </c>
      <c r="JP292" s="631">
        <f t="shared" si="541"/>
        <v>0</v>
      </c>
      <c r="JQ292" s="631">
        <f t="shared" si="541"/>
        <v>0</v>
      </c>
      <c r="JR292" s="631">
        <f t="shared" si="541"/>
        <v>0</v>
      </c>
      <c r="JS292" s="631">
        <f t="shared" si="541"/>
        <v>0</v>
      </c>
      <c r="JT292" s="631">
        <f t="shared" si="541"/>
        <v>0</v>
      </c>
      <c r="JU292" s="631">
        <f t="shared" si="541"/>
        <v>0</v>
      </c>
      <c r="JV292" s="631">
        <f t="shared" si="541"/>
        <v>0</v>
      </c>
      <c r="JW292" s="631">
        <f t="shared" si="541"/>
        <v>0</v>
      </c>
      <c r="JX292" s="631">
        <f t="shared" si="541"/>
        <v>0</v>
      </c>
      <c r="JY292" s="631">
        <f t="shared" si="542"/>
        <v>0</v>
      </c>
      <c r="JZ292" s="631">
        <f t="shared" si="542"/>
        <v>0</v>
      </c>
      <c r="KA292" s="631">
        <f t="shared" si="542"/>
        <v>0</v>
      </c>
      <c r="KB292" s="631">
        <f t="shared" si="542"/>
        <v>0</v>
      </c>
      <c r="KC292" s="631">
        <f t="shared" si="542"/>
        <v>0</v>
      </c>
      <c r="KD292" s="631">
        <f t="shared" si="542"/>
        <v>0</v>
      </c>
      <c r="KE292" s="631">
        <f t="shared" si="542"/>
        <v>0</v>
      </c>
      <c r="KF292" s="631">
        <f t="shared" si="542"/>
        <v>0</v>
      </c>
      <c r="KG292" s="631">
        <f t="shared" si="542"/>
        <v>0</v>
      </c>
      <c r="KH292" s="631">
        <f t="shared" si="542"/>
        <v>0</v>
      </c>
      <c r="KI292" s="631">
        <f t="shared" si="543"/>
        <v>0</v>
      </c>
      <c r="KJ292" s="631">
        <f t="shared" si="543"/>
        <v>0</v>
      </c>
      <c r="KK292" s="631">
        <f t="shared" si="543"/>
        <v>0</v>
      </c>
      <c r="KL292" s="631">
        <f t="shared" si="543"/>
        <v>0</v>
      </c>
      <c r="KM292" s="631">
        <f t="shared" si="543"/>
        <v>0</v>
      </c>
      <c r="KN292" s="631">
        <f t="shared" si="543"/>
        <v>0</v>
      </c>
      <c r="KO292" s="631">
        <f t="shared" si="543"/>
        <v>0</v>
      </c>
      <c r="KP292" s="631">
        <f t="shared" si="543"/>
        <v>0</v>
      </c>
      <c r="KQ292" s="631">
        <f t="shared" si="543"/>
        <v>0</v>
      </c>
      <c r="KR292" s="631">
        <f t="shared" si="543"/>
        <v>0</v>
      </c>
      <c r="KS292" s="631">
        <f t="shared" si="544"/>
        <v>0</v>
      </c>
      <c r="KT292" s="631">
        <f t="shared" si="544"/>
        <v>0</v>
      </c>
      <c r="KU292" s="631">
        <f t="shared" si="544"/>
        <v>0</v>
      </c>
      <c r="KV292" s="631">
        <f t="shared" si="544"/>
        <v>0</v>
      </c>
      <c r="KW292" s="631">
        <f t="shared" si="544"/>
        <v>0</v>
      </c>
      <c r="KX292" s="631">
        <f t="shared" si="544"/>
        <v>0</v>
      </c>
      <c r="KY292" s="631"/>
      <c r="KZ292" s="631">
        <f t="shared" si="545"/>
        <v>0</v>
      </c>
      <c r="LA292" s="631">
        <f t="shared" si="545"/>
        <v>0</v>
      </c>
      <c r="LB292" s="631">
        <f t="shared" si="545"/>
        <v>0</v>
      </c>
      <c r="LC292" s="631">
        <f t="shared" si="545"/>
        <v>0</v>
      </c>
      <c r="LD292" s="631">
        <f t="shared" si="545"/>
        <v>0</v>
      </c>
      <c r="LE292" s="631">
        <f t="shared" si="545"/>
        <v>0</v>
      </c>
      <c r="LF292" s="631">
        <f t="shared" si="545"/>
        <v>0</v>
      </c>
      <c r="LG292" s="631">
        <f t="shared" si="545"/>
        <v>0</v>
      </c>
      <c r="LH292" s="631">
        <f t="shared" si="545"/>
        <v>0</v>
      </c>
      <c r="LI292" s="631">
        <f t="shared" si="545"/>
        <v>0</v>
      </c>
      <c r="LJ292" s="631">
        <f t="shared" si="546"/>
        <v>0</v>
      </c>
      <c r="LK292" s="631">
        <f t="shared" si="546"/>
        <v>0</v>
      </c>
      <c r="LL292" s="631">
        <f t="shared" si="546"/>
        <v>0</v>
      </c>
      <c r="LM292" s="631">
        <f t="shared" si="546"/>
        <v>0</v>
      </c>
      <c r="LN292" s="631">
        <f t="shared" si="546"/>
        <v>0</v>
      </c>
      <c r="LO292" s="631">
        <f t="shared" si="546"/>
        <v>0</v>
      </c>
      <c r="LP292" s="631">
        <f t="shared" si="546"/>
        <v>0</v>
      </c>
      <c r="LQ292" s="631">
        <f t="shared" si="546"/>
        <v>0</v>
      </c>
      <c r="LR292" s="631">
        <f t="shared" si="546"/>
        <v>0</v>
      </c>
      <c r="LS292" s="631">
        <f t="shared" si="546"/>
        <v>0</v>
      </c>
      <c r="LT292" s="631">
        <f t="shared" si="547"/>
        <v>0</v>
      </c>
      <c r="LU292" s="631">
        <f t="shared" si="547"/>
        <v>0</v>
      </c>
      <c r="LV292" s="631">
        <f t="shared" si="547"/>
        <v>0</v>
      </c>
      <c r="LW292" s="631">
        <f t="shared" si="547"/>
        <v>0</v>
      </c>
      <c r="LX292" s="631">
        <f t="shared" si="547"/>
        <v>0</v>
      </c>
      <c r="LY292" s="631">
        <f t="shared" si="547"/>
        <v>0</v>
      </c>
      <c r="LZ292" s="631">
        <f t="shared" si="547"/>
        <v>0</v>
      </c>
      <c r="MA292" s="631">
        <f t="shared" si="547"/>
        <v>0</v>
      </c>
      <c r="MB292" s="631">
        <f t="shared" si="547"/>
        <v>0</v>
      </c>
      <c r="MC292" s="631">
        <f t="shared" si="547"/>
        <v>0</v>
      </c>
      <c r="MD292" s="631">
        <f t="shared" si="548"/>
        <v>0</v>
      </c>
      <c r="ME292" s="631">
        <f t="shared" si="548"/>
        <v>0</v>
      </c>
      <c r="MF292" s="631">
        <f t="shared" si="548"/>
        <v>0</v>
      </c>
      <c r="MG292" s="631">
        <f t="shared" si="548"/>
        <v>0</v>
      </c>
      <c r="MH292" s="631">
        <f t="shared" si="548"/>
        <v>0</v>
      </c>
      <c r="MI292" s="631">
        <f t="shared" si="548"/>
        <v>0</v>
      </c>
      <c r="MJ292" s="631">
        <f t="shared" si="548"/>
        <v>0</v>
      </c>
      <c r="MK292" s="631">
        <f t="shared" si="548"/>
        <v>0</v>
      </c>
      <c r="ML292" s="631">
        <f t="shared" si="548"/>
        <v>0</v>
      </c>
      <c r="MM292" s="631">
        <f t="shared" si="548"/>
        <v>0</v>
      </c>
      <c r="MN292" s="631">
        <f t="shared" si="549"/>
        <v>0</v>
      </c>
      <c r="MO292" s="631">
        <f t="shared" si="549"/>
        <v>0</v>
      </c>
      <c r="MP292" s="631">
        <f t="shared" si="549"/>
        <v>0</v>
      </c>
      <c r="MQ292" s="631">
        <f t="shared" si="549"/>
        <v>0</v>
      </c>
      <c r="MR292" s="631">
        <f t="shared" si="549"/>
        <v>0</v>
      </c>
      <c r="MS292" s="631">
        <f t="shared" si="549"/>
        <v>0</v>
      </c>
      <c r="MT292" s="631">
        <f t="shared" si="549"/>
        <v>0</v>
      </c>
      <c r="MU292" s="631">
        <f t="shared" si="549"/>
        <v>0</v>
      </c>
      <c r="MV292" s="631">
        <f t="shared" si="549"/>
        <v>0</v>
      </c>
      <c r="MW292" s="631">
        <f t="shared" si="549"/>
        <v>0</v>
      </c>
      <c r="MX292" s="631">
        <f t="shared" si="550"/>
        <v>0</v>
      </c>
      <c r="MY292" s="631">
        <f t="shared" si="550"/>
        <v>0</v>
      </c>
      <c r="MZ292" s="631">
        <f t="shared" si="550"/>
        <v>0</v>
      </c>
      <c r="NA292" s="631">
        <f t="shared" si="550"/>
        <v>0</v>
      </c>
      <c r="NB292" s="631">
        <f t="shared" si="550"/>
        <v>0</v>
      </c>
      <c r="NC292" s="631">
        <f t="shared" si="550"/>
        <v>0</v>
      </c>
    </row>
    <row r="293" spans="1:367" hidden="1">
      <c r="A293" s="504"/>
      <c r="B293" s="504"/>
      <c r="C293" s="497"/>
      <c r="D293" s="497"/>
      <c r="E293" s="362">
        <f t="shared" si="492"/>
        <v>0</v>
      </c>
      <c r="F293" s="363">
        <f t="shared" si="493"/>
        <v>0</v>
      </c>
      <c r="G293" s="498">
        <f>E293*Dichtheden!$V$70</f>
        <v>0</v>
      </c>
      <c r="H293" s="499">
        <f>IF(C293=0,0,ROUND(IF((G293/2)/Dichtheden!$C$3&lt;1,1,(G293/2)/Dichtheden!$C$3),0))</f>
        <v>0</v>
      </c>
      <c r="I293" s="498">
        <f>E293*Dichtheden!$AJ$70</f>
        <v>0</v>
      </c>
      <c r="J293" s="499">
        <f>IF(C293=0,0,ROUND(IF((I293/2)/Dichtheden!$D$3&lt;1,1,(I293/2)/Dichtheden!$D$3),0))</f>
        <v>0</v>
      </c>
      <c r="K293" s="498">
        <f t="shared" si="494"/>
        <v>0</v>
      </c>
      <c r="L293" s="500">
        <f t="shared" si="507"/>
        <v>0</v>
      </c>
      <c r="M293" s="498">
        <f>IF(D293=0,0,IF((D293*Dichtheden!$G$4)&lt;25,25,D293*Dichtheden!$G$4))</f>
        <v>0</v>
      </c>
      <c r="N293" s="499">
        <f>D293*Dichtheden!$H$4</f>
        <v>0</v>
      </c>
      <c r="O293" s="501"/>
      <c r="P293" s="501"/>
      <c r="Q293" s="502">
        <f>E293*Dichtheden!$AS$68</f>
        <v>0</v>
      </c>
      <c r="R293" s="495">
        <f>IF(Q293=0,0,ROUND(IF((Q293/2)/Dichtheden!$C$3&lt;1,1,(Q293/2)/Dichtheden!$C$3),0))</f>
        <v>0</v>
      </c>
      <c r="S293" s="502">
        <f>E293*Dichtheden!$AY$68</f>
        <v>0</v>
      </c>
      <c r="T293" s="495">
        <f>IF(Q293=0,0,ROUND(IF((S293/2)/Dichtheden!$D$3&lt;1,1,(S293/2)/Dichtheden!$D$3),0))</f>
        <v>0</v>
      </c>
      <c r="U293" s="502">
        <f>D293*Dichtheden!$G$5</f>
        <v>0</v>
      </c>
      <c r="V293" s="502">
        <f>D293*Dichtheden!$H$5</f>
        <v>0</v>
      </c>
      <c r="X293" s="630"/>
      <c r="AA293" s="628">
        <f t="shared" si="529"/>
        <v>0</v>
      </c>
      <c r="AB293" s="628">
        <f t="shared" si="529"/>
        <v>0</v>
      </c>
      <c r="AC293" s="628">
        <f t="shared" si="529"/>
        <v>0</v>
      </c>
      <c r="AD293" s="628">
        <f t="shared" si="529"/>
        <v>0</v>
      </c>
      <c r="AE293" s="628">
        <f t="shared" si="529"/>
        <v>0</v>
      </c>
      <c r="AF293" s="628">
        <f t="shared" si="529"/>
        <v>0</v>
      </c>
      <c r="AG293" s="628">
        <f t="shared" si="529"/>
        <v>0</v>
      </c>
      <c r="AH293" s="628">
        <f t="shared" si="529"/>
        <v>0</v>
      </c>
      <c r="AI293" s="628">
        <f t="shared" si="529"/>
        <v>0</v>
      </c>
      <c r="AJ293" s="628">
        <f t="shared" si="529"/>
        <v>0</v>
      </c>
      <c r="AK293" s="628">
        <f t="shared" si="529"/>
        <v>0</v>
      </c>
      <c r="AL293" s="628">
        <f t="shared" si="529"/>
        <v>0</v>
      </c>
      <c r="AM293" s="628">
        <f t="shared" si="529"/>
        <v>0</v>
      </c>
      <c r="AN293" s="628">
        <f t="shared" si="529"/>
        <v>0</v>
      </c>
      <c r="AO293" s="628">
        <f t="shared" si="529"/>
        <v>0</v>
      </c>
      <c r="AP293" s="628">
        <f t="shared" si="529"/>
        <v>0</v>
      </c>
      <c r="AQ293" s="628">
        <f t="shared" si="536"/>
        <v>0</v>
      </c>
      <c r="AR293" s="628">
        <f t="shared" si="536"/>
        <v>0</v>
      </c>
      <c r="AS293" s="628">
        <f t="shared" si="536"/>
        <v>0</v>
      </c>
      <c r="AT293" s="628">
        <f t="shared" si="536"/>
        <v>0</v>
      </c>
      <c r="AU293" s="628">
        <f t="shared" si="536"/>
        <v>0</v>
      </c>
      <c r="AV293" s="628">
        <f t="shared" si="536"/>
        <v>0</v>
      </c>
      <c r="AW293" s="628">
        <f t="shared" si="536"/>
        <v>0</v>
      </c>
      <c r="AX293" s="628">
        <f t="shared" si="536"/>
        <v>0</v>
      </c>
      <c r="AY293" s="628">
        <f t="shared" si="536"/>
        <v>0</v>
      </c>
      <c r="AZ293" s="628">
        <f t="shared" si="536"/>
        <v>0</v>
      </c>
      <c r="BA293" s="628">
        <f t="shared" si="536"/>
        <v>0</v>
      </c>
      <c r="BB293" s="628">
        <f t="shared" si="536"/>
        <v>0</v>
      </c>
      <c r="BC293" s="628">
        <f t="shared" si="536"/>
        <v>0</v>
      </c>
      <c r="BD293" s="628">
        <f t="shared" si="536"/>
        <v>0</v>
      </c>
      <c r="BE293" s="628">
        <f t="shared" si="536"/>
        <v>0</v>
      </c>
      <c r="BF293" s="628">
        <f t="shared" si="536"/>
        <v>0</v>
      </c>
      <c r="BG293" s="628">
        <f t="shared" si="530"/>
        <v>0</v>
      </c>
      <c r="BH293" s="628">
        <f t="shared" si="530"/>
        <v>0</v>
      </c>
      <c r="BI293" s="628">
        <f t="shared" si="530"/>
        <v>0</v>
      </c>
      <c r="BJ293" s="628">
        <f t="shared" si="530"/>
        <v>0</v>
      </c>
      <c r="BK293" s="628">
        <f t="shared" si="530"/>
        <v>0</v>
      </c>
      <c r="BL293" s="628">
        <f t="shared" si="530"/>
        <v>0</v>
      </c>
      <c r="BM293" s="628">
        <f t="shared" si="530"/>
        <v>0</v>
      </c>
      <c r="BN293" s="628">
        <f t="shared" si="530"/>
        <v>0</v>
      </c>
      <c r="BO293" s="628">
        <f t="shared" si="530"/>
        <v>0</v>
      </c>
      <c r="BP293" s="628">
        <f t="shared" si="530"/>
        <v>0</v>
      </c>
      <c r="BQ293" s="628">
        <f t="shared" si="530"/>
        <v>0</v>
      </c>
      <c r="BR293" s="628">
        <f t="shared" si="530"/>
        <v>0</v>
      </c>
      <c r="BS293" s="628">
        <f t="shared" si="530"/>
        <v>0</v>
      </c>
      <c r="BT293" s="628">
        <f t="shared" si="530"/>
        <v>0</v>
      </c>
      <c r="BU293" s="628">
        <f t="shared" si="530"/>
        <v>0</v>
      </c>
      <c r="BV293" s="628">
        <f t="shared" si="530"/>
        <v>0</v>
      </c>
      <c r="BW293" s="628">
        <f t="shared" si="531"/>
        <v>0</v>
      </c>
      <c r="BX293" s="628">
        <f t="shared" si="531"/>
        <v>0</v>
      </c>
      <c r="BY293" s="628">
        <f t="shared" si="531"/>
        <v>0</v>
      </c>
      <c r="BZ293" s="628">
        <f t="shared" si="531"/>
        <v>0</v>
      </c>
      <c r="CA293" s="628">
        <f t="shared" si="531"/>
        <v>0</v>
      </c>
      <c r="CB293" s="628">
        <f t="shared" si="531"/>
        <v>0</v>
      </c>
      <c r="CC293" s="628">
        <f t="shared" si="531"/>
        <v>0</v>
      </c>
      <c r="CD293" s="628">
        <f t="shared" si="531"/>
        <v>0</v>
      </c>
      <c r="CE293" s="628"/>
      <c r="CF293" s="628">
        <f t="shared" si="532"/>
        <v>0</v>
      </c>
      <c r="CG293" s="628">
        <f t="shared" si="532"/>
        <v>0</v>
      </c>
      <c r="CH293" s="628">
        <f t="shared" si="532"/>
        <v>0</v>
      </c>
      <c r="CI293" s="628">
        <f t="shared" si="532"/>
        <v>0</v>
      </c>
      <c r="CJ293" s="628">
        <f t="shared" si="532"/>
        <v>0</v>
      </c>
      <c r="CK293" s="628">
        <f t="shared" si="532"/>
        <v>0</v>
      </c>
      <c r="CL293" s="628">
        <f t="shared" si="532"/>
        <v>0</v>
      </c>
      <c r="CM293" s="628">
        <f t="shared" si="532"/>
        <v>0</v>
      </c>
      <c r="CN293" s="628">
        <f t="shared" si="532"/>
        <v>0</v>
      </c>
      <c r="CO293" s="628">
        <f t="shared" si="532"/>
        <v>0</v>
      </c>
      <c r="CP293" s="628">
        <f t="shared" si="532"/>
        <v>0</v>
      </c>
      <c r="CQ293" s="628">
        <f t="shared" si="532"/>
        <v>0</v>
      </c>
      <c r="CR293" s="628">
        <f t="shared" si="532"/>
        <v>0</v>
      </c>
      <c r="CS293" s="628">
        <f t="shared" si="532"/>
        <v>0</v>
      </c>
      <c r="CT293" s="628">
        <f t="shared" si="532"/>
        <v>0</v>
      </c>
      <c r="CU293" s="628">
        <f t="shared" si="532"/>
        <v>0</v>
      </c>
      <c r="CV293" s="628">
        <f t="shared" si="537"/>
        <v>0</v>
      </c>
      <c r="CW293" s="628">
        <f t="shared" si="537"/>
        <v>0</v>
      </c>
      <c r="CX293" s="628">
        <f t="shared" si="537"/>
        <v>0</v>
      </c>
      <c r="CY293" s="628">
        <f t="shared" si="537"/>
        <v>0</v>
      </c>
      <c r="CZ293" s="628">
        <f t="shared" si="537"/>
        <v>0</v>
      </c>
      <c r="DA293" s="628">
        <f t="shared" si="537"/>
        <v>0</v>
      </c>
      <c r="DB293" s="628">
        <f t="shared" si="537"/>
        <v>0</v>
      </c>
      <c r="DC293" s="628">
        <f t="shared" si="537"/>
        <v>0</v>
      </c>
      <c r="DD293" s="628">
        <f t="shared" si="537"/>
        <v>0</v>
      </c>
      <c r="DE293" s="628">
        <f t="shared" si="537"/>
        <v>0</v>
      </c>
      <c r="DF293" s="628">
        <f t="shared" si="537"/>
        <v>0</v>
      </c>
      <c r="DG293" s="628">
        <f t="shared" si="537"/>
        <v>0</v>
      </c>
      <c r="DH293" s="628">
        <f t="shared" si="537"/>
        <v>0</v>
      </c>
      <c r="DI293" s="628">
        <f t="shared" si="537"/>
        <v>0</v>
      </c>
      <c r="DJ293" s="628">
        <f t="shared" si="537"/>
        <v>0</v>
      </c>
      <c r="DK293" s="628">
        <f t="shared" si="537"/>
        <v>0</v>
      </c>
      <c r="DL293" s="628">
        <f t="shared" si="533"/>
        <v>0</v>
      </c>
      <c r="DM293" s="628">
        <f t="shared" si="533"/>
        <v>0</v>
      </c>
      <c r="DN293" s="628">
        <f t="shared" si="533"/>
        <v>0</v>
      </c>
      <c r="DO293" s="628">
        <f t="shared" si="533"/>
        <v>0</v>
      </c>
      <c r="DP293" s="628">
        <f t="shared" si="533"/>
        <v>0</v>
      </c>
      <c r="DQ293" s="628">
        <f t="shared" si="533"/>
        <v>0</v>
      </c>
      <c r="DR293" s="628">
        <f t="shared" si="533"/>
        <v>0</v>
      </c>
      <c r="DS293" s="628">
        <f t="shared" si="533"/>
        <v>0</v>
      </c>
      <c r="DT293" s="628">
        <f t="shared" si="533"/>
        <v>0</v>
      </c>
      <c r="DU293" s="628">
        <f t="shared" si="533"/>
        <v>0</v>
      </c>
      <c r="DV293" s="628">
        <f t="shared" si="533"/>
        <v>0</v>
      </c>
      <c r="DW293" s="628">
        <f t="shared" si="533"/>
        <v>0</v>
      </c>
      <c r="DX293" s="628">
        <f t="shared" si="533"/>
        <v>0</v>
      </c>
      <c r="DY293" s="628">
        <f t="shared" si="533"/>
        <v>0</v>
      </c>
      <c r="DZ293" s="628">
        <f t="shared" si="533"/>
        <v>0</v>
      </c>
      <c r="EA293" s="628">
        <f t="shared" si="533"/>
        <v>0</v>
      </c>
      <c r="EB293" s="628">
        <f t="shared" si="534"/>
        <v>0</v>
      </c>
      <c r="EC293" s="628">
        <f t="shared" si="534"/>
        <v>0</v>
      </c>
      <c r="ED293" s="628">
        <f t="shared" si="534"/>
        <v>0</v>
      </c>
      <c r="EE293" s="628">
        <f t="shared" si="534"/>
        <v>0</v>
      </c>
      <c r="EF293" s="628">
        <f t="shared" si="534"/>
        <v>0</v>
      </c>
      <c r="EG293" s="628">
        <f t="shared" si="534"/>
        <v>0</v>
      </c>
      <c r="EH293" s="628">
        <f t="shared" si="534"/>
        <v>0</v>
      </c>
      <c r="EI293" s="628">
        <f t="shared" si="534"/>
        <v>0</v>
      </c>
      <c r="EJ293" s="631"/>
      <c r="EK293" s="631">
        <f t="shared" si="538"/>
        <v>0</v>
      </c>
      <c r="EL293" s="631">
        <f t="shared" si="538"/>
        <v>0</v>
      </c>
      <c r="EM293" s="631">
        <f t="shared" si="538"/>
        <v>0</v>
      </c>
      <c r="EN293" s="631">
        <f t="shared" si="538"/>
        <v>0</v>
      </c>
      <c r="EO293" s="631">
        <f t="shared" si="538"/>
        <v>0</v>
      </c>
      <c r="EP293" s="631">
        <f t="shared" si="538"/>
        <v>0</v>
      </c>
      <c r="EQ293" s="631">
        <f t="shared" si="538"/>
        <v>0</v>
      </c>
      <c r="ER293" s="631">
        <f t="shared" si="538"/>
        <v>0</v>
      </c>
      <c r="ES293" s="631">
        <f t="shared" si="538"/>
        <v>0</v>
      </c>
      <c r="ET293" s="631">
        <f t="shared" si="538"/>
        <v>0</v>
      </c>
      <c r="EU293" s="631">
        <f t="shared" si="538"/>
        <v>0</v>
      </c>
      <c r="EV293" s="631">
        <f t="shared" si="538"/>
        <v>0</v>
      </c>
      <c r="EW293" s="631">
        <f t="shared" si="538"/>
        <v>0</v>
      </c>
      <c r="EX293" s="631">
        <f t="shared" si="538"/>
        <v>0</v>
      </c>
      <c r="EY293" s="631">
        <f t="shared" si="538"/>
        <v>0</v>
      </c>
      <c r="EZ293" s="631">
        <f t="shared" si="538"/>
        <v>0</v>
      </c>
      <c r="FA293" s="631">
        <f t="shared" si="447"/>
        <v>0</v>
      </c>
      <c r="FB293" s="631">
        <f t="shared" si="447"/>
        <v>0</v>
      </c>
      <c r="FC293" s="631">
        <f t="shared" si="447"/>
        <v>0</v>
      </c>
      <c r="FD293" s="631">
        <f t="shared" si="512"/>
        <v>0</v>
      </c>
      <c r="FE293" s="631">
        <f t="shared" si="512"/>
        <v>0</v>
      </c>
      <c r="FF293" s="631">
        <f t="shared" si="512"/>
        <v>0</v>
      </c>
      <c r="FG293" s="631">
        <f t="shared" si="512"/>
        <v>0</v>
      </c>
      <c r="FH293" s="631">
        <f t="shared" si="512"/>
        <v>0</v>
      </c>
      <c r="FI293" s="631">
        <f t="shared" si="512"/>
        <v>0</v>
      </c>
      <c r="FJ293" s="631">
        <f t="shared" si="512"/>
        <v>0</v>
      </c>
      <c r="FK293" s="631">
        <f t="shared" si="512"/>
        <v>0</v>
      </c>
      <c r="FL293" s="631">
        <f t="shared" si="512"/>
        <v>0</v>
      </c>
      <c r="FM293" s="631">
        <f t="shared" si="512"/>
        <v>0</v>
      </c>
      <c r="FN293" s="631">
        <f t="shared" si="512"/>
        <v>0</v>
      </c>
      <c r="FO293" s="631">
        <f t="shared" si="512"/>
        <v>0</v>
      </c>
      <c r="FP293" s="631">
        <f t="shared" si="512"/>
        <v>0</v>
      </c>
      <c r="FQ293" s="631">
        <f t="shared" si="512"/>
        <v>0</v>
      </c>
      <c r="FR293" s="631">
        <f t="shared" si="512"/>
        <v>0</v>
      </c>
      <c r="FS293" s="631">
        <f t="shared" si="512"/>
        <v>0</v>
      </c>
      <c r="FT293" s="631">
        <f t="shared" si="427"/>
        <v>0</v>
      </c>
      <c r="FU293" s="631">
        <f t="shared" si="427"/>
        <v>0</v>
      </c>
      <c r="FV293" s="631">
        <f t="shared" si="513"/>
        <v>0</v>
      </c>
      <c r="FW293" s="631">
        <f t="shared" si="513"/>
        <v>0</v>
      </c>
      <c r="FX293" s="631">
        <f t="shared" si="513"/>
        <v>0</v>
      </c>
      <c r="FY293" s="631">
        <f t="shared" si="513"/>
        <v>0</v>
      </c>
      <c r="FZ293" s="631">
        <f t="shared" si="513"/>
        <v>0</v>
      </c>
      <c r="GA293" s="631">
        <f t="shared" si="513"/>
        <v>0</v>
      </c>
      <c r="GB293" s="631">
        <f t="shared" si="513"/>
        <v>0</v>
      </c>
      <c r="GC293" s="631">
        <f t="shared" si="513"/>
        <v>0</v>
      </c>
      <c r="GD293" s="631">
        <f t="shared" si="485"/>
        <v>0</v>
      </c>
      <c r="GE293" s="631">
        <f t="shared" si="485"/>
        <v>0</v>
      </c>
      <c r="GF293" s="631">
        <f t="shared" si="485"/>
        <v>0</v>
      </c>
      <c r="GG293" s="631">
        <f t="shared" si="485"/>
        <v>0</v>
      </c>
      <c r="GH293" s="631">
        <f t="shared" si="485"/>
        <v>0</v>
      </c>
      <c r="GI293" s="631">
        <f t="shared" si="486"/>
        <v>0</v>
      </c>
      <c r="GJ293" s="631">
        <f t="shared" si="486"/>
        <v>0</v>
      </c>
      <c r="GK293" s="631">
        <f t="shared" si="486"/>
        <v>0</v>
      </c>
      <c r="GL293" s="631">
        <f t="shared" si="486"/>
        <v>0</v>
      </c>
      <c r="GM293" s="631">
        <f t="shared" si="486"/>
        <v>0</v>
      </c>
      <c r="GN293" s="631">
        <f t="shared" si="486"/>
        <v>0</v>
      </c>
      <c r="GO293" s="631"/>
      <c r="GP293" s="631">
        <f t="shared" si="516"/>
        <v>0</v>
      </c>
      <c r="GQ293" s="631">
        <f t="shared" si="516"/>
        <v>0</v>
      </c>
      <c r="GR293" s="631">
        <f t="shared" si="516"/>
        <v>0</v>
      </c>
      <c r="GS293" s="631">
        <f t="shared" si="516"/>
        <v>0</v>
      </c>
      <c r="GT293" s="631">
        <f t="shared" si="516"/>
        <v>0</v>
      </c>
      <c r="GU293" s="631">
        <f t="shared" si="516"/>
        <v>0</v>
      </c>
      <c r="GV293" s="631">
        <f t="shared" si="516"/>
        <v>0</v>
      </c>
      <c r="GW293" s="631">
        <f t="shared" si="516"/>
        <v>0</v>
      </c>
      <c r="GX293" s="631">
        <f t="shared" si="516"/>
        <v>0</v>
      </c>
      <c r="GY293" s="631">
        <f t="shared" si="516"/>
        <v>0</v>
      </c>
      <c r="GZ293" s="631">
        <f t="shared" si="516"/>
        <v>0</v>
      </c>
      <c r="HA293" s="631">
        <f t="shared" si="516"/>
        <v>0</v>
      </c>
      <c r="HB293" s="631">
        <f t="shared" si="516"/>
        <v>0</v>
      </c>
      <c r="HC293" s="631">
        <f t="shared" si="516"/>
        <v>0</v>
      </c>
      <c r="HD293" s="631">
        <f t="shared" si="516"/>
        <v>0</v>
      </c>
      <c r="HE293" s="631">
        <f t="shared" si="551"/>
        <v>0</v>
      </c>
      <c r="HF293" s="631">
        <f t="shared" si="551"/>
        <v>0</v>
      </c>
      <c r="HG293" s="631">
        <f t="shared" si="551"/>
        <v>0</v>
      </c>
      <c r="HH293" s="631">
        <f t="shared" si="551"/>
        <v>0</v>
      </c>
      <c r="HI293" s="631">
        <f t="shared" si="535"/>
        <v>0</v>
      </c>
      <c r="HJ293" s="631">
        <f t="shared" si="535"/>
        <v>0</v>
      </c>
      <c r="HK293" s="631">
        <f t="shared" si="535"/>
        <v>0</v>
      </c>
      <c r="HL293" s="631">
        <f t="shared" si="535"/>
        <v>0</v>
      </c>
      <c r="HM293" s="631">
        <f t="shared" si="535"/>
        <v>0</v>
      </c>
      <c r="HN293" s="631">
        <f t="shared" si="535"/>
        <v>0</v>
      </c>
      <c r="HO293" s="631">
        <f t="shared" si="535"/>
        <v>0</v>
      </c>
      <c r="HP293" s="631">
        <f t="shared" si="535"/>
        <v>0</v>
      </c>
      <c r="HQ293" s="631">
        <f t="shared" si="535"/>
        <v>0</v>
      </c>
      <c r="HR293" s="631">
        <f t="shared" si="515"/>
        <v>0</v>
      </c>
      <c r="HS293" s="631">
        <f t="shared" si="515"/>
        <v>0</v>
      </c>
      <c r="HT293" s="631">
        <f t="shared" si="515"/>
        <v>0</v>
      </c>
      <c r="HU293" s="631">
        <f t="shared" si="515"/>
        <v>0</v>
      </c>
      <c r="HV293" s="631">
        <f t="shared" si="552"/>
        <v>0</v>
      </c>
      <c r="HW293" s="631">
        <f t="shared" si="552"/>
        <v>0</v>
      </c>
      <c r="HX293" s="631">
        <f t="shared" si="552"/>
        <v>0</v>
      </c>
      <c r="HY293" s="631">
        <f t="shared" si="552"/>
        <v>0</v>
      </c>
      <c r="HZ293" s="631">
        <f t="shared" si="552"/>
        <v>0</v>
      </c>
      <c r="IA293" s="631">
        <f t="shared" si="552"/>
        <v>0</v>
      </c>
      <c r="IB293" s="631">
        <f t="shared" si="552"/>
        <v>0</v>
      </c>
      <c r="IC293" s="631">
        <f t="shared" si="552"/>
        <v>0</v>
      </c>
      <c r="ID293" s="631">
        <f t="shared" si="552"/>
        <v>0</v>
      </c>
      <c r="IE293" s="631">
        <f t="shared" si="552"/>
        <v>0</v>
      </c>
      <c r="IF293" s="631">
        <f t="shared" si="552"/>
        <v>0</v>
      </c>
      <c r="IG293" s="631">
        <f t="shared" si="552"/>
        <v>0</v>
      </c>
      <c r="IH293" s="631">
        <f t="shared" si="552"/>
        <v>0</v>
      </c>
      <c r="II293" s="631">
        <f t="shared" si="552"/>
        <v>0</v>
      </c>
      <c r="IJ293" s="631">
        <f t="shared" si="552"/>
        <v>0</v>
      </c>
      <c r="IK293" s="631">
        <f t="shared" si="552"/>
        <v>0</v>
      </c>
      <c r="IL293" s="631">
        <f t="shared" si="514"/>
        <v>0</v>
      </c>
      <c r="IM293" s="631">
        <f t="shared" si="514"/>
        <v>0</v>
      </c>
      <c r="IN293" s="631">
        <f t="shared" si="514"/>
        <v>0</v>
      </c>
      <c r="IO293" s="631">
        <f t="shared" si="514"/>
        <v>0</v>
      </c>
      <c r="IP293" s="631">
        <f t="shared" si="514"/>
        <v>0</v>
      </c>
      <c r="IQ293" s="631">
        <f t="shared" si="514"/>
        <v>0</v>
      </c>
      <c r="IR293" s="631">
        <f t="shared" si="514"/>
        <v>0</v>
      </c>
      <c r="IS293" s="631">
        <f t="shared" si="514"/>
        <v>0</v>
      </c>
      <c r="IT293" s="631"/>
      <c r="IU293" s="631">
        <f t="shared" si="539"/>
        <v>0</v>
      </c>
      <c r="IV293" s="631">
        <f t="shared" si="539"/>
        <v>0</v>
      </c>
      <c r="IW293" s="631">
        <f t="shared" si="539"/>
        <v>0</v>
      </c>
      <c r="IX293" s="631">
        <f t="shared" si="539"/>
        <v>0</v>
      </c>
      <c r="IY293" s="631">
        <f t="shared" si="539"/>
        <v>0</v>
      </c>
      <c r="IZ293" s="631">
        <f t="shared" si="539"/>
        <v>0</v>
      </c>
      <c r="JA293" s="631">
        <f t="shared" si="539"/>
        <v>0</v>
      </c>
      <c r="JB293" s="631">
        <f t="shared" si="539"/>
        <v>0</v>
      </c>
      <c r="JC293" s="631">
        <f t="shared" si="539"/>
        <v>0</v>
      </c>
      <c r="JD293" s="631">
        <f t="shared" si="539"/>
        <v>0</v>
      </c>
      <c r="JE293" s="631">
        <f t="shared" si="540"/>
        <v>0</v>
      </c>
      <c r="JF293" s="631">
        <f t="shared" si="540"/>
        <v>0</v>
      </c>
      <c r="JG293" s="631">
        <f t="shared" si="540"/>
        <v>0</v>
      </c>
      <c r="JH293" s="631">
        <f t="shared" si="540"/>
        <v>0</v>
      </c>
      <c r="JI293" s="631">
        <f t="shared" si="540"/>
        <v>0</v>
      </c>
      <c r="JJ293" s="631">
        <f t="shared" si="540"/>
        <v>0</v>
      </c>
      <c r="JK293" s="631">
        <f t="shared" si="540"/>
        <v>0</v>
      </c>
      <c r="JL293" s="631">
        <f t="shared" si="540"/>
        <v>0</v>
      </c>
      <c r="JM293" s="631">
        <f t="shared" si="540"/>
        <v>0</v>
      </c>
      <c r="JN293" s="631">
        <f t="shared" si="540"/>
        <v>0</v>
      </c>
      <c r="JO293" s="631">
        <f t="shared" si="541"/>
        <v>0</v>
      </c>
      <c r="JP293" s="631">
        <f t="shared" si="541"/>
        <v>0</v>
      </c>
      <c r="JQ293" s="631">
        <f t="shared" si="541"/>
        <v>0</v>
      </c>
      <c r="JR293" s="631">
        <f t="shared" si="541"/>
        <v>0</v>
      </c>
      <c r="JS293" s="631">
        <f t="shared" si="541"/>
        <v>0</v>
      </c>
      <c r="JT293" s="631">
        <f t="shared" si="541"/>
        <v>0</v>
      </c>
      <c r="JU293" s="631">
        <f t="shared" si="541"/>
        <v>0</v>
      </c>
      <c r="JV293" s="631">
        <f t="shared" si="541"/>
        <v>0</v>
      </c>
      <c r="JW293" s="631">
        <f t="shared" si="541"/>
        <v>0</v>
      </c>
      <c r="JX293" s="631">
        <f t="shared" si="541"/>
        <v>0</v>
      </c>
      <c r="JY293" s="631">
        <f t="shared" si="542"/>
        <v>0</v>
      </c>
      <c r="JZ293" s="631">
        <f t="shared" si="542"/>
        <v>0</v>
      </c>
      <c r="KA293" s="631">
        <f t="shared" si="542"/>
        <v>0</v>
      </c>
      <c r="KB293" s="631">
        <f t="shared" si="542"/>
        <v>0</v>
      </c>
      <c r="KC293" s="631">
        <f t="shared" si="542"/>
        <v>0</v>
      </c>
      <c r="KD293" s="631">
        <f t="shared" si="542"/>
        <v>0</v>
      </c>
      <c r="KE293" s="631">
        <f t="shared" si="542"/>
        <v>0</v>
      </c>
      <c r="KF293" s="631">
        <f t="shared" si="542"/>
        <v>0</v>
      </c>
      <c r="KG293" s="631">
        <f t="shared" si="542"/>
        <v>0</v>
      </c>
      <c r="KH293" s="631">
        <f t="shared" si="542"/>
        <v>0</v>
      </c>
      <c r="KI293" s="631">
        <f t="shared" si="543"/>
        <v>0</v>
      </c>
      <c r="KJ293" s="631">
        <f t="shared" si="543"/>
        <v>0</v>
      </c>
      <c r="KK293" s="631">
        <f t="shared" si="543"/>
        <v>0</v>
      </c>
      <c r="KL293" s="631">
        <f t="shared" si="543"/>
        <v>0</v>
      </c>
      <c r="KM293" s="631">
        <f t="shared" si="543"/>
        <v>0</v>
      </c>
      <c r="KN293" s="631">
        <f t="shared" si="543"/>
        <v>0</v>
      </c>
      <c r="KO293" s="631">
        <f t="shared" si="543"/>
        <v>0</v>
      </c>
      <c r="KP293" s="631">
        <f t="shared" si="543"/>
        <v>0</v>
      </c>
      <c r="KQ293" s="631">
        <f t="shared" si="543"/>
        <v>0</v>
      </c>
      <c r="KR293" s="631">
        <f t="shared" si="543"/>
        <v>0</v>
      </c>
      <c r="KS293" s="631">
        <f t="shared" si="544"/>
        <v>0</v>
      </c>
      <c r="KT293" s="631">
        <f t="shared" si="544"/>
        <v>0</v>
      </c>
      <c r="KU293" s="631">
        <f t="shared" si="544"/>
        <v>0</v>
      </c>
      <c r="KV293" s="631">
        <f t="shared" si="544"/>
        <v>0</v>
      </c>
      <c r="KW293" s="631">
        <f t="shared" si="544"/>
        <v>0</v>
      </c>
      <c r="KX293" s="631">
        <f t="shared" si="544"/>
        <v>0</v>
      </c>
      <c r="KY293" s="631"/>
      <c r="KZ293" s="631">
        <f t="shared" si="545"/>
        <v>0</v>
      </c>
      <c r="LA293" s="631">
        <f t="shared" si="545"/>
        <v>0</v>
      </c>
      <c r="LB293" s="631">
        <f t="shared" si="545"/>
        <v>0</v>
      </c>
      <c r="LC293" s="631">
        <f t="shared" si="545"/>
        <v>0</v>
      </c>
      <c r="LD293" s="631">
        <f t="shared" si="545"/>
        <v>0</v>
      </c>
      <c r="LE293" s="631">
        <f t="shared" si="545"/>
        <v>0</v>
      </c>
      <c r="LF293" s="631">
        <f t="shared" si="545"/>
        <v>0</v>
      </c>
      <c r="LG293" s="631">
        <f t="shared" si="545"/>
        <v>0</v>
      </c>
      <c r="LH293" s="631">
        <f t="shared" si="545"/>
        <v>0</v>
      </c>
      <c r="LI293" s="631">
        <f t="shared" si="545"/>
        <v>0</v>
      </c>
      <c r="LJ293" s="631">
        <f t="shared" si="546"/>
        <v>0</v>
      </c>
      <c r="LK293" s="631">
        <f t="shared" si="546"/>
        <v>0</v>
      </c>
      <c r="LL293" s="631">
        <f t="shared" si="546"/>
        <v>0</v>
      </c>
      <c r="LM293" s="631">
        <f t="shared" si="546"/>
        <v>0</v>
      </c>
      <c r="LN293" s="631">
        <f t="shared" si="546"/>
        <v>0</v>
      </c>
      <c r="LO293" s="631">
        <f t="shared" si="546"/>
        <v>0</v>
      </c>
      <c r="LP293" s="631">
        <f t="shared" si="546"/>
        <v>0</v>
      </c>
      <c r="LQ293" s="631">
        <f t="shared" si="546"/>
        <v>0</v>
      </c>
      <c r="LR293" s="631">
        <f t="shared" si="546"/>
        <v>0</v>
      </c>
      <c r="LS293" s="631">
        <f t="shared" si="546"/>
        <v>0</v>
      </c>
      <c r="LT293" s="631">
        <f t="shared" si="547"/>
        <v>0</v>
      </c>
      <c r="LU293" s="631">
        <f t="shared" si="547"/>
        <v>0</v>
      </c>
      <c r="LV293" s="631">
        <f t="shared" si="547"/>
        <v>0</v>
      </c>
      <c r="LW293" s="631">
        <f t="shared" si="547"/>
        <v>0</v>
      </c>
      <c r="LX293" s="631">
        <f t="shared" si="547"/>
        <v>0</v>
      </c>
      <c r="LY293" s="631">
        <f t="shared" si="547"/>
        <v>0</v>
      </c>
      <c r="LZ293" s="631">
        <f t="shared" si="547"/>
        <v>0</v>
      </c>
      <c r="MA293" s="631">
        <f t="shared" si="547"/>
        <v>0</v>
      </c>
      <c r="MB293" s="631">
        <f t="shared" si="547"/>
        <v>0</v>
      </c>
      <c r="MC293" s="631">
        <f t="shared" si="547"/>
        <v>0</v>
      </c>
      <c r="MD293" s="631">
        <f t="shared" si="548"/>
        <v>0</v>
      </c>
      <c r="ME293" s="631">
        <f t="shared" si="548"/>
        <v>0</v>
      </c>
      <c r="MF293" s="631">
        <f t="shared" si="548"/>
        <v>0</v>
      </c>
      <c r="MG293" s="631">
        <f t="shared" si="548"/>
        <v>0</v>
      </c>
      <c r="MH293" s="631">
        <f t="shared" si="548"/>
        <v>0</v>
      </c>
      <c r="MI293" s="631">
        <f t="shared" si="548"/>
        <v>0</v>
      </c>
      <c r="MJ293" s="631">
        <f t="shared" si="548"/>
        <v>0</v>
      </c>
      <c r="MK293" s="631">
        <f t="shared" si="548"/>
        <v>0</v>
      </c>
      <c r="ML293" s="631">
        <f t="shared" si="548"/>
        <v>0</v>
      </c>
      <c r="MM293" s="631">
        <f t="shared" si="548"/>
        <v>0</v>
      </c>
      <c r="MN293" s="631">
        <f t="shared" si="549"/>
        <v>0</v>
      </c>
      <c r="MO293" s="631">
        <f t="shared" si="549"/>
        <v>0</v>
      </c>
      <c r="MP293" s="631">
        <f t="shared" si="549"/>
        <v>0</v>
      </c>
      <c r="MQ293" s="631">
        <f t="shared" si="549"/>
        <v>0</v>
      </c>
      <c r="MR293" s="631">
        <f t="shared" si="549"/>
        <v>0</v>
      </c>
      <c r="MS293" s="631">
        <f t="shared" si="549"/>
        <v>0</v>
      </c>
      <c r="MT293" s="631">
        <f t="shared" si="549"/>
        <v>0</v>
      </c>
      <c r="MU293" s="631">
        <f t="shared" si="549"/>
        <v>0</v>
      </c>
      <c r="MV293" s="631">
        <f t="shared" si="549"/>
        <v>0</v>
      </c>
      <c r="MW293" s="631">
        <f t="shared" si="549"/>
        <v>0</v>
      </c>
      <c r="MX293" s="631">
        <f t="shared" si="550"/>
        <v>0</v>
      </c>
      <c r="MY293" s="631">
        <f t="shared" si="550"/>
        <v>0</v>
      </c>
      <c r="MZ293" s="631">
        <f t="shared" si="550"/>
        <v>0</v>
      </c>
      <c r="NA293" s="631">
        <f t="shared" si="550"/>
        <v>0</v>
      </c>
      <c r="NB293" s="631">
        <f t="shared" si="550"/>
        <v>0</v>
      </c>
      <c r="NC293" s="631">
        <f t="shared" si="550"/>
        <v>0</v>
      </c>
    </row>
    <row r="294" spans="1:367" hidden="1">
      <c r="A294" s="504"/>
      <c r="B294" s="504"/>
      <c r="C294" s="497"/>
      <c r="D294" s="497"/>
      <c r="E294" s="362">
        <f t="shared" si="492"/>
        <v>0</v>
      </c>
      <c r="F294" s="363">
        <f t="shared" si="493"/>
        <v>0</v>
      </c>
      <c r="G294" s="498">
        <f>E294*Dichtheden!$V$70</f>
        <v>0</v>
      </c>
      <c r="H294" s="499">
        <f>IF(C294=0,0,ROUND(IF((G294/2)/Dichtheden!$C$3&lt;1,1,(G294/2)/Dichtheden!$C$3),0))</f>
        <v>0</v>
      </c>
      <c r="I294" s="498">
        <f>E294*Dichtheden!$AJ$70</f>
        <v>0</v>
      </c>
      <c r="J294" s="499">
        <f>IF(C294=0,0,ROUND(IF((I294/2)/Dichtheden!$D$3&lt;1,1,(I294/2)/Dichtheden!$D$3),0))</f>
        <v>0</v>
      </c>
      <c r="K294" s="498">
        <f t="shared" si="494"/>
        <v>0</v>
      </c>
      <c r="L294" s="500">
        <f t="shared" si="507"/>
        <v>0</v>
      </c>
      <c r="M294" s="498">
        <f>IF(D294=0,0,IF((D294*Dichtheden!$G$4)&lt;25,25,D294*Dichtheden!$G$4))</f>
        <v>0</v>
      </c>
      <c r="N294" s="499">
        <f>D294*Dichtheden!$H$4</f>
        <v>0</v>
      </c>
      <c r="O294" s="501"/>
      <c r="P294" s="501"/>
      <c r="Q294" s="502">
        <f>E294*Dichtheden!$AS$68</f>
        <v>0</v>
      </c>
      <c r="R294" s="495">
        <f>IF(Q294=0,0,ROUND(IF((Q294/2)/Dichtheden!$C$3&lt;1,1,(Q294/2)/Dichtheden!$C$3),0))</f>
        <v>0</v>
      </c>
      <c r="S294" s="502">
        <f>E294*Dichtheden!$AY$68</f>
        <v>0</v>
      </c>
      <c r="T294" s="495">
        <f>IF(Q294=0,0,ROUND(IF((S294/2)/Dichtheden!$D$3&lt;1,1,(S294/2)/Dichtheden!$D$3),0))</f>
        <v>0</v>
      </c>
      <c r="U294" s="502">
        <f>D294*Dichtheden!$G$5</f>
        <v>0</v>
      </c>
      <c r="V294" s="502">
        <f>D294*Dichtheden!$H$5</f>
        <v>0</v>
      </c>
      <c r="X294" s="630"/>
      <c r="AA294" s="628">
        <f t="shared" si="529"/>
        <v>0</v>
      </c>
      <c r="AB294" s="628">
        <f t="shared" si="529"/>
        <v>0</v>
      </c>
      <c r="AC294" s="628">
        <f t="shared" si="529"/>
        <v>0</v>
      </c>
      <c r="AD294" s="628">
        <f t="shared" si="529"/>
        <v>0</v>
      </c>
      <c r="AE294" s="628">
        <f t="shared" si="529"/>
        <v>0</v>
      </c>
      <c r="AF294" s="628">
        <f t="shared" si="529"/>
        <v>0</v>
      </c>
      <c r="AG294" s="628">
        <f t="shared" si="529"/>
        <v>0</v>
      </c>
      <c r="AH294" s="628">
        <f t="shared" si="529"/>
        <v>0</v>
      </c>
      <c r="AI294" s="628">
        <f t="shared" si="529"/>
        <v>0</v>
      </c>
      <c r="AJ294" s="628">
        <f t="shared" si="529"/>
        <v>0</v>
      </c>
      <c r="AK294" s="628">
        <f t="shared" si="529"/>
        <v>0</v>
      </c>
      <c r="AL294" s="628">
        <f t="shared" si="529"/>
        <v>0</v>
      </c>
      <c r="AM294" s="628">
        <f t="shared" si="529"/>
        <v>0</v>
      </c>
      <c r="AN294" s="628">
        <f t="shared" si="529"/>
        <v>0</v>
      </c>
      <c r="AO294" s="628">
        <f t="shared" si="529"/>
        <v>0</v>
      </c>
      <c r="AP294" s="628">
        <f t="shared" si="529"/>
        <v>0</v>
      </c>
      <c r="AQ294" s="628">
        <f t="shared" si="536"/>
        <v>0</v>
      </c>
      <c r="AR294" s="628">
        <f t="shared" si="536"/>
        <v>0</v>
      </c>
      <c r="AS294" s="628">
        <f t="shared" si="536"/>
        <v>0</v>
      </c>
      <c r="AT294" s="628">
        <f t="shared" si="536"/>
        <v>0</v>
      </c>
      <c r="AU294" s="628">
        <f t="shared" si="536"/>
        <v>0</v>
      </c>
      <c r="AV294" s="628">
        <f t="shared" si="536"/>
        <v>0</v>
      </c>
      <c r="AW294" s="628">
        <f t="shared" si="536"/>
        <v>0</v>
      </c>
      <c r="AX294" s="628">
        <f t="shared" si="536"/>
        <v>0</v>
      </c>
      <c r="AY294" s="628">
        <f t="shared" si="536"/>
        <v>0</v>
      </c>
      <c r="AZ294" s="628">
        <f t="shared" si="536"/>
        <v>0</v>
      </c>
      <c r="BA294" s="628">
        <f t="shared" si="536"/>
        <v>0</v>
      </c>
      <c r="BB294" s="628">
        <f t="shared" si="536"/>
        <v>0</v>
      </c>
      <c r="BC294" s="628">
        <f t="shared" si="536"/>
        <v>0</v>
      </c>
      <c r="BD294" s="628">
        <f t="shared" si="536"/>
        <v>0</v>
      </c>
      <c r="BE294" s="628">
        <f t="shared" si="536"/>
        <v>0</v>
      </c>
      <c r="BF294" s="628">
        <f t="shared" si="536"/>
        <v>0</v>
      </c>
      <c r="BG294" s="628">
        <f t="shared" si="530"/>
        <v>0</v>
      </c>
      <c r="BH294" s="628">
        <f t="shared" si="530"/>
        <v>0</v>
      </c>
      <c r="BI294" s="628">
        <f t="shared" si="530"/>
        <v>0</v>
      </c>
      <c r="BJ294" s="628">
        <f t="shared" si="530"/>
        <v>0</v>
      </c>
      <c r="BK294" s="628">
        <f t="shared" si="530"/>
        <v>0</v>
      </c>
      <c r="BL294" s="628">
        <f t="shared" si="530"/>
        <v>0</v>
      </c>
      <c r="BM294" s="628">
        <f t="shared" si="530"/>
        <v>0</v>
      </c>
      <c r="BN294" s="628">
        <f t="shared" si="530"/>
        <v>0</v>
      </c>
      <c r="BO294" s="628">
        <f t="shared" si="530"/>
        <v>0</v>
      </c>
      <c r="BP294" s="628">
        <f t="shared" si="530"/>
        <v>0</v>
      </c>
      <c r="BQ294" s="628">
        <f t="shared" si="530"/>
        <v>0</v>
      </c>
      <c r="BR294" s="628">
        <f t="shared" si="530"/>
        <v>0</v>
      </c>
      <c r="BS294" s="628">
        <f t="shared" si="530"/>
        <v>0</v>
      </c>
      <c r="BT294" s="628">
        <f t="shared" si="530"/>
        <v>0</v>
      </c>
      <c r="BU294" s="628">
        <f t="shared" si="530"/>
        <v>0</v>
      </c>
      <c r="BV294" s="628">
        <f t="shared" si="530"/>
        <v>0</v>
      </c>
      <c r="BW294" s="628">
        <f t="shared" si="531"/>
        <v>0</v>
      </c>
      <c r="BX294" s="628">
        <f t="shared" si="531"/>
        <v>0</v>
      </c>
      <c r="BY294" s="628">
        <f t="shared" si="531"/>
        <v>0</v>
      </c>
      <c r="BZ294" s="628">
        <f t="shared" si="531"/>
        <v>0</v>
      </c>
      <c r="CA294" s="628">
        <f t="shared" si="531"/>
        <v>0</v>
      </c>
      <c r="CB294" s="628">
        <f t="shared" si="531"/>
        <v>0</v>
      </c>
      <c r="CC294" s="628">
        <f t="shared" si="531"/>
        <v>0</v>
      </c>
      <c r="CD294" s="628">
        <f t="shared" si="531"/>
        <v>0</v>
      </c>
      <c r="CE294" s="628"/>
      <c r="CF294" s="628">
        <f t="shared" si="532"/>
        <v>0</v>
      </c>
      <c r="CG294" s="628">
        <f t="shared" si="532"/>
        <v>0</v>
      </c>
      <c r="CH294" s="628">
        <f t="shared" si="532"/>
        <v>0</v>
      </c>
      <c r="CI294" s="628">
        <f t="shared" si="532"/>
        <v>0</v>
      </c>
      <c r="CJ294" s="628">
        <f t="shared" si="532"/>
        <v>0</v>
      </c>
      <c r="CK294" s="628">
        <f t="shared" si="532"/>
        <v>0</v>
      </c>
      <c r="CL294" s="628">
        <f t="shared" si="532"/>
        <v>0</v>
      </c>
      <c r="CM294" s="628">
        <f t="shared" si="532"/>
        <v>0</v>
      </c>
      <c r="CN294" s="628">
        <f t="shared" si="532"/>
        <v>0</v>
      </c>
      <c r="CO294" s="628">
        <f t="shared" si="532"/>
        <v>0</v>
      </c>
      <c r="CP294" s="628">
        <f t="shared" si="532"/>
        <v>0</v>
      </c>
      <c r="CQ294" s="628">
        <f t="shared" si="532"/>
        <v>0</v>
      </c>
      <c r="CR294" s="628">
        <f t="shared" si="532"/>
        <v>0</v>
      </c>
      <c r="CS294" s="628">
        <f t="shared" si="532"/>
        <v>0</v>
      </c>
      <c r="CT294" s="628">
        <f t="shared" si="532"/>
        <v>0</v>
      </c>
      <c r="CU294" s="628">
        <f t="shared" si="532"/>
        <v>0</v>
      </c>
      <c r="CV294" s="628">
        <f t="shared" si="537"/>
        <v>0</v>
      </c>
      <c r="CW294" s="628">
        <f t="shared" si="537"/>
        <v>0</v>
      </c>
      <c r="CX294" s="628">
        <f t="shared" si="537"/>
        <v>0</v>
      </c>
      <c r="CY294" s="628">
        <f t="shared" si="537"/>
        <v>0</v>
      </c>
      <c r="CZ294" s="628">
        <f t="shared" si="537"/>
        <v>0</v>
      </c>
      <c r="DA294" s="628">
        <f t="shared" si="537"/>
        <v>0</v>
      </c>
      <c r="DB294" s="628">
        <f t="shared" si="537"/>
        <v>0</v>
      </c>
      <c r="DC294" s="628">
        <f t="shared" si="537"/>
        <v>0</v>
      </c>
      <c r="DD294" s="628">
        <f t="shared" si="537"/>
        <v>0</v>
      </c>
      <c r="DE294" s="628">
        <f t="shared" si="537"/>
        <v>0</v>
      </c>
      <c r="DF294" s="628">
        <f t="shared" si="537"/>
        <v>0</v>
      </c>
      <c r="DG294" s="628">
        <f t="shared" si="537"/>
        <v>0</v>
      </c>
      <c r="DH294" s="628">
        <f t="shared" si="537"/>
        <v>0</v>
      </c>
      <c r="DI294" s="628">
        <f t="shared" si="537"/>
        <v>0</v>
      </c>
      <c r="DJ294" s="628">
        <f t="shared" si="537"/>
        <v>0</v>
      </c>
      <c r="DK294" s="628">
        <f t="shared" si="537"/>
        <v>0</v>
      </c>
      <c r="DL294" s="628">
        <f t="shared" si="533"/>
        <v>0</v>
      </c>
      <c r="DM294" s="628">
        <f t="shared" si="533"/>
        <v>0</v>
      </c>
      <c r="DN294" s="628">
        <f t="shared" si="533"/>
        <v>0</v>
      </c>
      <c r="DO294" s="628">
        <f t="shared" si="533"/>
        <v>0</v>
      </c>
      <c r="DP294" s="628">
        <f t="shared" si="533"/>
        <v>0</v>
      </c>
      <c r="DQ294" s="628">
        <f t="shared" si="533"/>
        <v>0</v>
      </c>
      <c r="DR294" s="628">
        <f t="shared" si="533"/>
        <v>0</v>
      </c>
      <c r="DS294" s="628">
        <f t="shared" si="533"/>
        <v>0</v>
      </c>
      <c r="DT294" s="628">
        <f t="shared" si="533"/>
        <v>0</v>
      </c>
      <c r="DU294" s="628">
        <f t="shared" si="533"/>
        <v>0</v>
      </c>
      <c r="DV294" s="628">
        <f t="shared" si="533"/>
        <v>0</v>
      </c>
      <c r="DW294" s="628">
        <f t="shared" si="533"/>
        <v>0</v>
      </c>
      <c r="DX294" s="628">
        <f t="shared" si="533"/>
        <v>0</v>
      </c>
      <c r="DY294" s="628">
        <f t="shared" si="533"/>
        <v>0</v>
      </c>
      <c r="DZ294" s="628">
        <f t="shared" si="533"/>
        <v>0</v>
      </c>
      <c r="EA294" s="628">
        <f t="shared" si="533"/>
        <v>0</v>
      </c>
      <c r="EB294" s="628">
        <f t="shared" si="534"/>
        <v>0</v>
      </c>
      <c r="EC294" s="628">
        <f t="shared" si="534"/>
        <v>0</v>
      </c>
      <c r="ED294" s="628">
        <f t="shared" si="534"/>
        <v>0</v>
      </c>
      <c r="EE294" s="628">
        <f t="shared" si="534"/>
        <v>0</v>
      </c>
      <c r="EF294" s="628">
        <f t="shared" si="534"/>
        <v>0</v>
      </c>
      <c r="EG294" s="628">
        <f t="shared" si="534"/>
        <v>0</v>
      </c>
      <c r="EH294" s="628">
        <f t="shared" si="534"/>
        <v>0</v>
      </c>
      <c r="EI294" s="628">
        <f t="shared" si="534"/>
        <v>0</v>
      </c>
      <c r="EJ294" s="631"/>
      <c r="EK294" s="631">
        <f t="shared" si="538"/>
        <v>0</v>
      </c>
      <c r="EL294" s="631">
        <f t="shared" si="538"/>
        <v>0</v>
      </c>
      <c r="EM294" s="631">
        <f t="shared" si="538"/>
        <v>0</v>
      </c>
      <c r="EN294" s="631">
        <f t="shared" si="538"/>
        <v>0</v>
      </c>
      <c r="EO294" s="631">
        <f t="shared" si="538"/>
        <v>0</v>
      </c>
      <c r="EP294" s="631">
        <f t="shared" si="538"/>
        <v>0</v>
      </c>
      <c r="EQ294" s="631">
        <f t="shared" si="538"/>
        <v>0</v>
      </c>
      <c r="ER294" s="631">
        <f t="shared" si="538"/>
        <v>0</v>
      </c>
      <c r="ES294" s="631">
        <f t="shared" si="538"/>
        <v>0</v>
      </c>
      <c r="ET294" s="631">
        <f t="shared" si="538"/>
        <v>0</v>
      </c>
      <c r="EU294" s="631">
        <f t="shared" si="538"/>
        <v>0</v>
      </c>
      <c r="EV294" s="631">
        <f t="shared" si="538"/>
        <v>0</v>
      </c>
      <c r="EW294" s="631">
        <f t="shared" si="538"/>
        <v>0</v>
      </c>
      <c r="EX294" s="631">
        <f t="shared" si="538"/>
        <v>0</v>
      </c>
      <c r="EY294" s="631">
        <f t="shared" si="538"/>
        <v>0</v>
      </c>
      <c r="EZ294" s="631">
        <f t="shared" si="538"/>
        <v>0</v>
      </c>
      <c r="FA294" s="631">
        <f t="shared" si="447"/>
        <v>0</v>
      </c>
      <c r="FB294" s="631">
        <f t="shared" si="447"/>
        <v>0</v>
      </c>
      <c r="FC294" s="631">
        <f t="shared" si="447"/>
        <v>0</v>
      </c>
      <c r="FD294" s="631">
        <f t="shared" si="512"/>
        <v>0</v>
      </c>
      <c r="FE294" s="631">
        <f t="shared" si="512"/>
        <v>0</v>
      </c>
      <c r="FF294" s="631">
        <f t="shared" ref="FD294:FS310" si="553">IF($A294=FF$60,$H294,0)</f>
        <v>0</v>
      </c>
      <c r="FG294" s="631">
        <f t="shared" si="553"/>
        <v>0</v>
      </c>
      <c r="FH294" s="631">
        <f t="shared" si="553"/>
        <v>0</v>
      </c>
      <c r="FI294" s="631">
        <f t="shared" si="553"/>
        <v>0</v>
      </c>
      <c r="FJ294" s="631">
        <f t="shared" si="553"/>
        <v>0</v>
      </c>
      <c r="FK294" s="631">
        <f t="shared" si="553"/>
        <v>0</v>
      </c>
      <c r="FL294" s="631">
        <f t="shared" si="553"/>
        <v>0</v>
      </c>
      <c r="FM294" s="631">
        <f t="shared" si="553"/>
        <v>0</v>
      </c>
      <c r="FN294" s="631">
        <f t="shared" si="553"/>
        <v>0</v>
      </c>
      <c r="FO294" s="631">
        <f t="shared" si="553"/>
        <v>0</v>
      </c>
      <c r="FP294" s="631">
        <f t="shared" si="553"/>
        <v>0</v>
      </c>
      <c r="FQ294" s="631">
        <f t="shared" si="553"/>
        <v>0</v>
      </c>
      <c r="FR294" s="631">
        <f t="shared" si="553"/>
        <v>0</v>
      </c>
      <c r="FS294" s="631">
        <f t="shared" si="553"/>
        <v>0</v>
      </c>
      <c r="FT294" s="631">
        <f t="shared" si="427"/>
        <v>0</v>
      </c>
      <c r="FU294" s="631">
        <f t="shared" si="427"/>
        <v>0</v>
      </c>
      <c r="FV294" s="631">
        <f t="shared" si="513"/>
        <v>0</v>
      </c>
      <c r="FW294" s="631">
        <f t="shared" si="513"/>
        <v>0</v>
      </c>
      <c r="FX294" s="631">
        <f t="shared" si="513"/>
        <v>0</v>
      </c>
      <c r="FY294" s="631">
        <f t="shared" si="513"/>
        <v>0</v>
      </c>
      <c r="FZ294" s="631">
        <f t="shared" si="513"/>
        <v>0</v>
      </c>
      <c r="GA294" s="631">
        <f t="shared" si="513"/>
        <v>0</v>
      </c>
      <c r="GB294" s="631">
        <f t="shared" si="513"/>
        <v>0</v>
      </c>
      <c r="GC294" s="631">
        <f t="shared" si="513"/>
        <v>0</v>
      </c>
      <c r="GD294" s="631">
        <f t="shared" si="485"/>
        <v>0</v>
      </c>
      <c r="GE294" s="631">
        <f t="shared" si="485"/>
        <v>0</v>
      </c>
      <c r="GF294" s="631">
        <f t="shared" si="485"/>
        <v>0</v>
      </c>
      <c r="GG294" s="631">
        <f t="shared" si="485"/>
        <v>0</v>
      </c>
      <c r="GH294" s="631">
        <f t="shared" si="485"/>
        <v>0</v>
      </c>
      <c r="GI294" s="631">
        <f t="shared" si="486"/>
        <v>0</v>
      </c>
      <c r="GJ294" s="631">
        <f t="shared" si="486"/>
        <v>0</v>
      </c>
      <c r="GK294" s="631">
        <f t="shared" si="486"/>
        <v>0</v>
      </c>
      <c r="GL294" s="631">
        <f t="shared" si="486"/>
        <v>0</v>
      </c>
      <c r="GM294" s="631">
        <f t="shared" si="486"/>
        <v>0</v>
      </c>
      <c r="GN294" s="631">
        <f t="shared" si="486"/>
        <v>0</v>
      </c>
      <c r="GO294" s="631"/>
      <c r="GP294" s="631">
        <f t="shared" si="516"/>
        <v>0</v>
      </c>
      <c r="GQ294" s="631">
        <f t="shared" si="516"/>
        <v>0</v>
      </c>
      <c r="GR294" s="631">
        <f t="shared" si="516"/>
        <v>0</v>
      </c>
      <c r="GS294" s="631">
        <f t="shared" si="516"/>
        <v>0</v>
      </c>
      <c r="GT294" s="631">
        <f t="shared" si="516"/>
        <v>0</v>
      </c>
      <c r="GU294" s="631">
        <f t="shared" si="516"/>
        <v>0</v>
      </c>
      <c r="GV294" s="631">
        <f t="shared" si="516"/>
        <v>0</v>
      </c>
      <c r="GW294" s="631">
        <f t="shared" si="516"/>
        <v>0</v>
      </c>
      <c r="GX294" s="631">
        <f t="shared" si="516"/>
        <v>0</v>
      </c>
      <c r="GY294" s="631">
        <f t="shared" si="516"/>
        <v>0</v>
      </c>
      <c r="GZ294" s="631">
        <f t="shared" si="516"/>
        <v>0</v>
      </c>
      <c r="HA294" s="631">
        <f t="shared" si="516"/>
        <v>0</v>
      </c>
      <c r="HB294" s="631">
        <f t="shared" si="516"/>
        <v>0</v>
      </c>
      <c r="HC294" s="631">
        <f t="shared" si="516"/>
        <v>0</v>
      </c>
      <c r="HD294" s="631">
        <f t="shared" si="516"/>
        <v>0</v>
      </c>
      <c r="HE294" s="631">
        <f t="shared" si="551"/>
        <v>0</v>
      </c>
      <c r="HF294" s="631">
        <f t="shared" si="551"/>
        <v>0</v>
      </c>
      <c r="HG294" s="631">
        <f t="shared" si="551"/>
        <v>0</v>
      </c>
      <c r="HH294" s="631">
        <f t="shared" si="551"/>
        <v>0</v>
      </c>
      <c r="HI294" s="631">
        <f t="shared" si="535"/>
        <v>0</v>
      </c>
      <c r="HJ294" s="631">
        <f t="shared" si="535"/>
        <v>0</v>
      </c>
      <c r="HK294" s="631">
        <f t="shared" si="535"/>
        <v>0</v>
      </c>
      <c r="HL294" s="631">
        <f t="shared" si="535"/>
        <v>0</v>
      </c>
      <c r="HM294" s="631">
        <f t="shared" si="535"/>
        <v>0</v>
      </c>
      <c r="HN294" s="631">
        <f t="shared" si="535"/>
        <v>0</v>
      </c>
      <c r="HO294" s="631">
        <f t="shared" si="535"/>
        <v>0</v>
      </c>
      <c r="HP294" s="631">
        <f t="shared" si="535"/>
        <v>0</v>
      </c>
      <c r="HQ294" s="631">
        <f t="shared" si="535"/>
        <v>0</v>
      </c>
      <c r="HR294" s="631">
        <f t="shared" si="515"/>
        <v>0</v>
      </c>
      <c r="HS294" s="631">
        <f t="shared" si="515"/>
        <v>0</v>
      </c>
      <c r="HT294" s="631">
        <f t="shared" si="515"/>
        <v>0</v>
      </c>
      <c r="HU294" s="631">
        <f t="shared" si="515"/>
        <v>0</v>
      </c>
      <c r="HV294" s="631">
        <f t="shared" si="552"/>
        <v>0</v>
      </c>
      <c r="HW294" s="631">
        <f t="shared" si="552"/>
        <v>0</v>
      </c>
      <c r="HX294" s="631">
        <f t="shared" si="552"/>
        <v>0</v>
      </c>
      <c r="HY294" s="631">
        <f t="shared" si="552"/>
        <v>0</v>
      </c>
      <c r="HZ294" s="631">
        <f t="shared" si="552"/>
        <v>0</v>
      </c>
      <c r="IA294" s="631">
        <f t="shared" si="552"/>
        <v>0</v>
      </c>
      <c r="IB294" s="631">
        <f t="shared" si="552"/>
        <v>0</v>
      </c>
      <c r="IC294" s="631">
        <f t="shared" si="552"/>
        <v>0</v>
      </c>
      <c r="ID294" s="631">
        <f t="shared" si="552"/>
        <v>0</v>
      </c>
      <c r="IE294" s="631">
        <f t="shared" si="552"/>
        <v>0</v>
      </c>
      <c r="IF294" s="631">
        <f t="shared" si="552"/>
        <v>0</v>
      </c>
      <c r="IG294" s="631">
        <f t="shared" si="552"/>
        <v>0</v>
      </c>
      <c r="IH294" s="631">
        <f t="shared" si="552"/>
        <v>0</v>
      </c>
      <c r="II294" s="631">
        <f t="shared" si="552"/>
        <v>0</v>
      </c>
      <c r="IJ294" s="631">
        <f t="shared" si="552"/>
        <v>0</v>
      </c>
      <c r="IK294" s="631">
        <f t="shared" si="552"/>
        <v>0</v>
      </c>
      <c r="IL294" s="631">
        <f t="shared" si="514"/>
        <v>0</v>
      </c>
      <c r="IM294" s="631">
        <f t="shared" si="514"/>
        <v>0</v>
      </c>
      <c r="IN294" s="631">
        <f t="shared" si="514"/>
        <v>0</v>
      </c>
      <c r="IO294" s="631">
        <f t="shared" si="514"/>
        <v>0</v>
      </c>
      <c r="IP294" s="631">
        <f t="shared" si="514"/>
        <v>0</v>
      </c>
      <c r="IQ294" s="631">
        <f t="shared" si="514"/>
        <v>0</v>
      </c>
      <c r="IR294" s="631">
        <f t="shared" si="514"/>
        <v>0</v>
      </c>
      <c r="IS294" s="631">
        <f t="shared" si="514"/>
        <v>0</v>
      </c>
      <c r="IT294" s="631"/>
      <c r="IU294" s="631">
        <f t="shared" si="539"/>
        <v>0</v>
      </c>
      <c r="IV294" s="631">
        <f t="shared" si="539"/>
        <v>0</v>
      </c>
      <c r="IW294" s="631">
        <f t="shared" si="539"/>
        <v>0</v>
      </c>
      <c r="IX294" s="631">
        <f t="shared" si="539"/>
        <v>0</v>
      </c>
      <c r="IY294" s="631">
        <f t="shared" si="539"/>
        <v>0</v>
      </c>
      <c r="IZ294" s="631">
        <f t="shared" si="539"/>
        <v>0</v>
      </c>
      <c r="JA294" s="631">
        <f t="shared" si="539"/>
        <v>0</v>
      </c>
      <c r="JB294" s="631">
        <f t="shared" si="539"/>
        <v>0</v>
      </c>
      <c r="JC294" s="631">
        <f t="shared" si="539"/>
        <v>0</v>
      </c>
      <c r="JD294" s="631">
        <f t="shared" si="539"/>
        <v>0</v>
      </c>
      <c r="JE294" s="631">
        <f t="shared" si="540"/>
        <v>0</v>
      </c>
      <c r="JF294" s="631">
        <f t="shared" si="540"/>
        <v>0</v>
      </c>
      <c r="JG294" s="631">
        <f t="shared" si="540"/>
        <v>0</v>
      </c>
      <c r="JH294" s="631">
        <f t="shared" si="540"/>
        <v>0</v>
      </c>
      <c r="JI294" s="631">
        <f t="shared" si="540"/>
        <v>0</v>
      </c>
      <c r="JJ294" s="631">
        <f t="shared" si="540"/>
        <v>0</v>
      </c>
      <c r="JK294" s="631">
        <f t="shared" si="540"/>
        <v>0</v>
      </c>
      <c r="JL294" s="631">
        <f t="shared" si="540"/>
        <v>0</v>
      </c>
      <c r="JM294" s="631">
        <f t="shared" si="540"/>
        <v>0</v>
      </c>
      <c r="JN294" s="631">
        <f t="shared" si="540"/>
        <v>0</v>
      </c>
      <c r="JO294" s="631">
        <f t="shared" si="541"/>
        <v>0</v>
      </c>
      <c r="JP294" s="631">
        <f t="shared" si="541"/>
        <v>0</v>
      </c>
      <c r="JQ294" s="631">
        <f t="shared" si="541"/>
        <v>0</v>
      </c>
      <c r="JR294" s="631">
        <f t="shared" si="541"/>
        <v>0</v>
      </c>
      <c r="JS294" s="631">
        <f t="shared" si="541"/>
        <v>0</v>
      </c>
      <c r="JT294" s="631">
        <f t="shared" si="541"/>
        <v>0</v>
      </c>
      <c r="JU294" s="631">
        <f t="shared" si="541"/>
        <v>0</v>
      </c>
      <c r="JV294" s="631">
        <f t="shared" si="541"/>
        <v>0</v>
      </c>
      <c r="JW294" s="631">
        <f t="shared" si="541"/>
        <v>0</v>
      </c>
      <c r="JX294" s="631">
        <f t="shared" si="541"/>
        <v>0</v>
      </c>
      <c r="JY294" s="631">
        <f t="shared" si="542"/>
        <v>0</v>
      </c>
      <c r="JZ294" s="631">
        <f t="shared" si="542"/>
        <v>0</v>
      </c>
      <c r="KA294" s="631">
        <f t="shared" si="542"/>
        <v>0</v>
      </c>
      <c r="KB294" s="631">
        <f t="shared" si="542"/>
        <v>0</v>
      </c>
      <c r="KC294" s="631">
        <f t="shared" si="542"/>
        <v>0</v>
      </c>
      <c r="KD294" s="631">
        <f t="shared" si="542"/>
        <v>0</v>
      </c>
      <c r="KE294" s="631">
        <f t="shared" si="542"/>
        <v>0</v>
      </c>
      <c r="KF294" s="631">
        <f t="shared" si="542"/>
        <v>0</v>
      </c>
      <c r="KG294" s="631">
        <f t="shared" si="542"/>
        <v>0</v>
      </c>
      <c r="KH294" s="631">
        <f t="shared" si="542"/>
        <v>0</v>
      </c>
      <c r="KI294" s="631">
        <f t="shared" si="543"/>
        <v>0</v>
      </c>
      <c r="KJ294" s="631">
        <f t="shared" si="543"/>
        <v>0</v>
      </c>
      <c r="KK294" s="631">
        <f t="shared" si="543"/>
        <v>0</v>
      </c>
      <c r="KL294" s="631">
        <f t="shared" si="543"/>
        <v>0</v>
      </c>
      <c r="KM294" s="631">
        <f t="shared" si="543"/>
        <v>0</v>
      </c>
      <c r="KN294" s="631">
        <f t="shared" si="543"/>
        <v>0</v>
      </c>
      <c r="KO294" s="631">
        <f t="shared" si="543"/>
        <v>0</v>
      </c>
      <c r="KP294" s="631">
        <f t="shared" si="543"/>
        <v>0</v>
      </c>
      <c r="KQ294" s="631">
        <f t="shared" si="543"/>
        <v>0</v>
      </c>
      <c r="KR294" s="631">
        <f t="shared" si="543"/>
        <v>0</v>
      </c>
      <c r="KS294" s="631">
        <f t="shared" si="544"/>
        <v>0</v>
      </c>
      <c r="KT294" s="631">
        <f t="shared" si="544"/>
        <v>0</v>
      </c>
      <c r="KU294" s="631">
        <f t="shared" si="544"/>
        <v>0</v>
      </c>
      <c r="KV294" s="631">
        <f t="shared" si="544"/>
        <v>0</v>
      </c>
      <c r="KW294" s="631">
        <f t="shared" si="544"/>
        <v>0</v>
      </c>
      <c r="KX294" s="631">
        <f t="shared" si="544"/>
        <v>0</v>
      </c>
      <c r="KY294" s="631"/>
      <c r="KZ294" s="631">
        <f t="shared" si="545"/>
        <v>0</v>
      </c>
      <c r="LA294" s="631">
        <f t="shared" si="545"/>
        <v>0</v>
      </c>
      <c r="LB294" s="631">
        <f t="shared" si="545"/>
        <v>0</v>
      </c>
      <c r="LC294" s="631">
        <f t="shared" si="545"/>
        <v>0</v>
      </c>
      <c r="LD294" s="631">
        <f t="shared" si="545"/>
        <v>0</v>
      </c>
      <c r="LE294" s="631">
        <f t="shared" si="545"/>
        <v>0</v>
      </c>
      <c r="LF294" s="631">
        <f t="shared" si="545"/>
        <v>0</v>
      </c>
      <c r="LG294" s="631">
        <f t="shared" si="545"/>
        <v>0</v>
      </c>
      <c r="LH294" s="631">
        <f t="shared" si="545"/>
        <v>0</v>
      </c>
      <c r="LI294" s="631">
        <f t="shared" si="545"/>
        <v>0</v>
      </c>
      <c r="LJ294" s="631">
        <f t="shared" si="546"/>
        <v>0</v>
      </c>
      <c r="LK294" s="631">
        <f t="shared" si="546"/>
        <v>0</v>
      </c>
      <c r="LL294" s="631">
        <f t="shared" si="546"/>
        <v>0</v>
      </c>
      <c r="LM294" s="631">
        <f t="shared" si="546"/>
        <v>0</v>
      </c>
      <c r="LN294" s="631">
        <f t="shared" si="546"/>
        <v>0</v>
      </c>
      <c r="LO294" s="631">
        <f t="shared" si="546"/>
        <v>0</v>
      </c>
      <c r="LP294" s="631">
        <f t="shared" si="546"/>
        <v>0</v>
      </c>
      <c r="LQ294" s="631">
        <f t="shared" si="546"/>
        <v>0</v>
      </c>
      <c r="LR294" s="631">
        <f t="shared" si="546"/>
        <v>0</v>
      </c>
      <c r="LS294" s="631">
        <f t="shared" si="546"/>
        <v>0</v>
      </c>
      <c r="LT294" s="631">
        <f t="shared" si="547"/>
        <v>0</v>
      </c>
      <c r="LU294" s="631">
        <f t="shared" si="547"/>
        <v>0</v>
      </c>
      <c r="LV294" s="631">
        <f t="shared" si="547"/>
        <v>0</v>
      </c>
      <c r="LW294" s="631">
        <f t="shared" si="547"/>
        <v>0</v>
      </c>
      <c r="LX294" s="631">
        <f t="shared" si="547"/>
        <v>0</v>
      </c>
      <c r="LY294" s="631">
        <f t="shared" si="547"/>
        <v>0</v>
      </c>
      <c r="LZ294" s="631">
        <f t="shared" si="547"/>
        <v>0</v>
      </c>
      <c r="MA294" s="631">
        <f t="shared" si="547"/>
        <v>0</v>
      </c>
      <c r="MB294" s="631">
        <f t="shared" si="547"/>
        <v>0</v>
      </c>
      <c r="MC294" s="631">
        <f t="shared" si="547"/>
        <v>0</v>
      </c>
      <c r="MD294" s="631">
        <f t="shared" si="548"/>
        <v>0</v>
      </c>
      <c r="ME294" s="631">
        <f t="shared" si="548"/>
        <v>0</v>
      </c>
      <c r="MF294" s="631">
        <f t="shared" si="548"/>
        <v>0</v>
      </c>
      <c r="MG294" s="631">
        <f t="shared" si="548"/>
        <v>0</v>
      </c>
      <c r="MH294" s="631">
        <f t="shared" si="548"/>
        <v>0</v>
      </c>
      <c r="MI294" s="631">
        <f t="shared" si="548"/>
        <v>0</v>
      </c>
      <c r="MJ294" s="631">
        <f t="shared" si="548"/>
        <v>0</v>
      </c>
      <c r="MK294" s="631">
        <f t="shared" si="548"/>
        <v>0</v>
      </c>
      <c r="ML294" s="631">
        <f t="shared" si="548"/>
        <v>0</v>
      </c>
      <c r="MM294" s="631">
        <f t="shared" si="548"/>
        <v>0</v>
      </c>
      <c r="MN294" s="631">
        <f t="shared" si="549"/>
        <v>0</v>
      </c>
      <c r="MO294" s="631">
        <f t="shared" si="549"/>
        <v>0</v>
      </c>
      <c r="MP294" s="631">
        <f t="shared" si="549"/>
        <v>0</v>
      </c>
      <c r="MQ294" s="631">
        <f t="shared" si="549"/>
        <v>0</v>
      </c>
      <c r="MR294" s="631">
        <f t="shared" si="549"/>
        <v>0</v>
      </c>
      <c r="MS294" s="631">
        <f t="shared" si="549"/>
        <v>0</v>
      </c>
      <c r="MT294" s="631">
        <f t="shared" si="549"/>
        <v>0</v>
      </c>
      <c r="MU294" s="631">
        <f t="shared" si="549"/>
        <v>0</v>
      </c>
      <c r="MV294" s="631">
        <f t="shared" si="549"/>
        <v>0</v>
      </c>
      <c r="MW294" s="631">
        <f t="shared" si="549"/>
        <v>0</v>
      </c>
      <c r="MX294" s="631">
        <f t="shared" si="550"/>
        <v>0</v>
      </c>
      <c r="MY294" s="631">
        <f t="shared" si="550"/>
        <v>0</v>
      </c>
      <c r="MZ294" s="631">
        <f t="shared" si="550"/>
        <v>0</v>
      </c>
      <c r="NA294" s="631">
        <f t="shared" si="550"/>
        <v>0</v>
      </c>
      <c r="NB294" s="631">
        <f t="shared" si="550"/>
        <v>0</v>
      </c>
      <c r="NC294" s="631">
        <f t="shared" si="550"/>
        <v>0</v>
      </c>
    </row>
    <row r="295" spans="1:367" hidden="1">
      <c r="A295" s="504"/>
      <c r="B295" s="504"/>
      <c r="C295" s="497"/>
      <c r="D295" s="497"/>
      <c r="E295" s="362">
        <f t="shared" si="492"/>
        <v>0</v>
      </c>
      <c r="F295" s="363">
        <f t="shared" si="493"/>
        <v>0</v>
      </c>
      <c r="G295" s="498">
        <f>E295*Dichtheden!$V$70</f>
        <v>0</v>
      </c>
      <c r="H295" s="499">
        <f>IF(C295=0,0,ROUND(IF((G295/2)/Dichtheden!$C$3&lt;1,1,(G295/2)/Dichtheden!$C$3),0))</f>
        <v>0</v>
      </c>
      <c r="I295" s="498">
        <f>E295*Dichtheden!$AJ$70</f>
        <v>0</v>
      </c>
      <c r="J295" s="499">
        <f>IF(C295=0,0,ROUND(IF((I295/2)/Dichtheden!$D$3&lt;1,1,(I295/2)/Dichtheden!$D$3),0))</f>
        <v>0</v>
      </c>
      <c r="K295" s="498">
        <f t="shared" si="494"/>
        <v>0</v>
      </c>
      <c r="L295" s="500">
        <f t="shared" si="507"/>
        <v>0</v>
      </c>
      <c r="M295" s="498">
        <f>IF(D295=0,0,IF((D295*Dichtheden!$G$4)&lt;25,25,D295*Dichtheden!$G$4))</f>
        <v>0</v>
      </c>
      <c r="N295" s="499">
        <f>D295*Dichtheden!$H$4</f>
        <v>0</v>
      </c>
      <c r="O295" s="501"/>
      <c r="P295" s="501"/>
      <c r="Q295" s="502">
        <f>E295*Dichtheden!$AS$68</f>
        <v>0</v>
      </c>
      <c r="R295" s="495">
        <f>IF(Q295=0,0,ROUND(IF((Q295/2)/Dichtheden!$C$3&lt;1,1,(Q295/2)/Dichtheden!$C$3),0))</f>
        <v>0</v>
      </c>
      <c r="S295" s="502">
        <f>E295*Dichtheden!$AY$68</f>
        <v>0</v>
      </c>
      <c r="T295" s="495">
        <f>IF(Q295=0,0,ROUND(IF((S295/2)/Dichtheden!$D$3&lt;1,1,(S295/2)/Dichtheden!$D$3),0))</f>
        <v>0</v>
      </c>
      <c r="U295" s="502">
        <f>D295*Dichtheden!$G$5</f>
        <v>0</v>
      </c>
      <c r="V295" s="502">
        <f>D295*Dichtheden!$H$5</f>
        <v>0</v>
      </c>
      <c r="X295" s="630"/>
      <c r="AA295" s="628">
        <f t="shared" si="529"/>
        <v>0</v>
      </c>
      <c r="AB295" s="628">
        <f t="shared" si="529"/>
        <v>0</v>
      </c>
      <c r="AC295" s="628">
        <f t="shared" si="529"/>
        <v>0</v>
      </c>
      <c r="AD295" s="628">
        <f t="shared" si="529"/>
        <v>0</v>
      </c>
      <c r="AE295" s="628">
        <f t="shared" si="529"/>
        <v>0</v>
      </c>
      <c r="AF295" s="628">
        <f t="shared" si="529"/>
        <v>0</v>
      </c>
      <c r="AG295" s="628">
        <f t="shared" si="529"/>
        <v>0</v>
      </c>
      <c r="AH295" s="628">
        <f t="shared" si="529"/>
        <v>0</v>
      </c>
      <c r="AI295" s="628">
        <f t="shared" si="529"/>
        <v>0</v>
      </c>
      <c r="AJ295" s="628">
        <f t="shared" si="529"/>
        <v>0</v>
      </c>
      <c r="AK295" s="628">
        <f t="shared" si="529"/>
        <v>0</v>
      </c>
      <c r="AL295" s="628">
        <f t="shared" si="529"/>
        <v>0</v>
      </c>
      <c r="AM295" s="628">
        <f t="shared" si="529"/>
        <v>0</v>
      </c>
      <c r="AN295" s="628">
        <f t="shared" si="529"/>
        <v>0</v>
      </c>
      <c r="AO295" s="628">
        <f t="shared" si="529"/>
        <v>0</v>
      </c>
      <c r="AP295" s="628">
        <f t="shared" si="529"/>
        <v>0</v>
      </c>
      <c r="AQ295" s="628">
        <f t="shared" si="536"/>
        <v>0</v>
      </c>
      <c r="AR295" s="628">
        <f t="shared" si="536"/>
        <v>0</v>
      </c>
      <c r="AS295" s="628">
        <f t="shared" si="536"/>
        <v>0</v>
      </c>
      <c r="AT295" s="628">
        <f t="shared" si="536"/>
        <v>0</v>
      </c>
      <c r="AU295" s="628">
        <f t="shared" si="536"/>
        <v>0</v>
      </c>
      <c r="AV295" s="628">
        <f t="shared" si="536"/>
        <v>0</v>
      </c>
      <c r="AW295" s="628">
        <f t="shared" si="536"/>
        <v>0</v>
      </c>
      <c r="AX295" s="628">
        <f t="shared" si="536"/>
        <v>0</v>
      </c>
      <c r="AY295" s="628">
        <f t="shared" si="536"/>
        <v>0</v>
      </c>
      <c r="AZ295" s="628">
        <f t="shared" si="536"/>
        <v>0</v>
      </c>
      <c r="BA295" s="628">
        <f t="shared" si="536"/>
        <v>0</v>
      </c>
      <c r="BB295" s="628">
        <f t="shared" si="536"/>
        <v>0</v>
      </c>
      <c r="BC295" s="628">
        <f t="shared" si="536"/>
        <v>0</v>
      </c>
      <c r="BD295" s="628">
        <f t="shared" si="536"/>
        <v>0</v>
      </c>
      <c r="BE295" s="628">
        <f t="shared" si="536"/>
        <v>0</v>
      </c>
      <c r="BF295" s="628">
        <f t="shared" si="536"/>
        <v>0</v>
      </c>
      <c r="BG295" s="628">
        <f t="shared" si="530"/>
        <v>0</v>
      </c>
      <c r="BH295" s="628">
        <f t="shared" si="530"/>
        <v>0</v>
      </c>
      <c r="BI295" s="628">
        <f t="shared" si="530"/>
        <v>0</v>
      </c>
      <c r="BJ295" s="628">
        <f t="shared" si="530"/>
        <v>0</v>
      </c>
      <c r="BK295" s="628">
        <f t="shared" si="530"/>
        <v>0</v>
      </c>
      <c r="BL295" s="628">
        <f t="shared" si="530"/>
        <v>0</v>
      </c>
      <c r="BM295" s="628">
        <f t="shared" si="530"/>
        <v>0</v>
      </c>
      <c r="BN295" s="628">
        <f t="shared" si="530"/>
        <v>0</v>
      </c>
      <c r="BO295" s="628">
        <f t="shared" si="530"/>
        <v>0</v>
      </c>
      <c r="BP295" s="628">
        <f t="shared" si="530"/>
        <v>0</v>
      </c>
      <c r="BQ295" s="628">
        <f t="shared" si="530"/>
        <v>0</v>
      </c>
      <c r="BR295" s="628">
        <f t="shared" si="530"/>
        <v>0</v>
      </c>
      <c r="BS295" s="628">
        <f t="shared" si="530"/>
        <v>0</v>
      </c>
      <c r="BT295" s="628">
        <f t="shared" si="530"/>
        <v>0</v>
      </c>
      <c r="BU295" s="628">
        <f t="shared" si="530"/>
        <v>0</v>
      </c>
      <c r="BV295" s="628">
        <f t="shared" si="530"/>
        <v>0</v>
      </c>
      <c r="BW295" s="628">
        <f t="shared" si="531"/>
        <v>0</v>
      </c>
      <c r="BX295" s="628">
        <f t="shared" si="531"/>
        <v>0</v>
      </c>
      <c r="BY295" s="628">
        <f t="shared" si="531"/>
        <v>0</v>
      </c>
      <c r="BZ295" s="628">
        <f t="shared" si="531"/>
        <v>0</v>
      </c>
      <c r="CA295" s="628">
        <f t="shared" si="531"/>
        <v>0</v>
      </c>
      <c r="CB295" s="628">
        <f t="shared" si="531"/>
        <v>0</v>
      </c>
      <c r="CC295" s="628">
        <f t="shared" si="531"/>
        <v>0</v>
      </c>
      <c r="CD295" s="628">
        <f t="shared" si="531"/>
        <v>0</v>
      </c>
      <c r="CE295" s="628"/>
      <c r="CF295" s="628">
        <f t="shared" si="532"/>
        <v>0</v>
      </c>
      <c r="CG295" s="628">
        <f t="shared" si="532"/>
        <v>0</v>
      </c>
      <c r="CH295" s="628">
        <f t="shared" si="532"/>
        <v>0</v>
      </c>
      <c r="CI295" s="628">
        <f t="shared" si="532"/>
        <v>0</v>
      </c>
      <c r="CJ295" s="628">
        <f t="shared" si="532"/>
        <v>0</v>
      </c>
      <c r="CK295" s="628">
        <f t="shared" si="532"/>
        <v>0</v>
      </c>
      <c r="CL295" s="628">
        <f t="shared" si="532"/>
        <v>0</v>
      </c>
      <c r="CM295" s="628">
        <f t="shared" si="532"/>
        <v>0</v>
      </c>
      <c r="CN295" s="628">
        <f t="shared" si="532"/>
        <v>0</v>
      </c>
      <c r="CO295" s="628">
        <f t="shared" si="532"/>
        <v>0</v>
      </c>
      <c r="CP295" s="628">
        <f t="shared" si="532"/>
        <v>0</v>
      </c>
      <c r="CQ295" s="628">
        <f t="shared" si="532"/>
        <v>0</v>
      </c>
      <c r="CR295" s="628">
        <f t="shared" si="532"/>
        <v>0</v>
      </c>
      <c r="CS295" s="628">
        <f t="shared" si="532"/>
        <v>0</v>
      </c>
      <c r="CT295" s="628">
        <f t="shared" si="532"/>
        <v>0</v>
      </c>
      <c r="CU295" s="628">
        <f t="shared" si="532"/>
        <v>0</v>
      </c>
      <c r="CV295" s="628">
        <f t="shared" si="537"/>
        <v>0</v>
      </c>
      <c r="CW295" s="628">
        <f t="shared" si="537"/>
        <v>0</v>
      </c>
      <c r="CX295" s="628">
        <f t="shared" si="537"/>
        <v>0</v>
      </c>
      <c r="CY295" s="628">
        <f t="shared" si="537"/>
        <v>0</v>
      </c>
      <c r="CZ295" s="628">
        <f t="shared" si="537"/>
        <v>0</v>
      </c>
      <c r="DA295" s="628">
        <f t="shared" si="537"/>
        <v>0</v>
      </c>
      <c r="DB295" s="628">
        <f t="shared" si="537"/>
        <v>0</v>
      </c>
      <c r="DC295" s="628">
        <f t="shared" si="537"/>
        <v>0</v>
      </c>
      <c r="DD295" s="628">
        <f t="shared" si="537"/>
        <v>0</v>
      </c>
      <c r="DE295" s="628">
        <f t="shared" si="537"/>
        <v>0</v>
      </c>
      <c r="DF295" s="628">
        <f t="shared" si="537"/>
        <v>0</v>
      </c>
      <c r="DG295" s="628">
        <f t="shared" si="537"/>
        <v>0</v>
      </c>
      <c r="DH295" s="628">
        <f t="shared" si="537"/>
        <v>0</v>
      </c>
      <c r="DI295" s="628">
        <f t="shared" si="537"/>
        <v>0</v>
      </c>
      <c r="DJ295" s="628">
        <f t="shared" si="537"/>
        <v>0</v>
      </c>
      <c r="DK295" s="628">
        <f t="shared" si="537"/>
        <v>0</v>
      </c>
      <c r="DL295" s="628">
        <f t="shared" si="533"/>
        <v>0</v>
      </c>
      <c r="DM295" s="628">
        <f t="shared" si="533"/>
        <v>0</v>
      </c>
      <c r="DN295" s="628">
        <f t="shared" si="533"/>
        <v>0</v>
      </c>
      <c r="DO295" s="628">
        <f t="shared" si="533"/>
        <v>0</v>
      </c>
      <c r="DP295" s="628">
        <f t="shared" si="533"/>
        <v>0</v>
      </c>
      <c r="DQ295" s="628">
        <f t="shared" si="533"/>
        <v>0</v>
      </c>
      <c r="DR295" s="628">
        <f t="shared" si="533"/>
        <v>0</v>
      </c>
      <c r="DS295" s="628">
        <f t="shared" si="533"/>
        <v>0</v>
      </c>
      <c r="DT295" s="628">
        <f t="shared" si="533"/>
        <v>0</v>
      </c>
      <c r="DU295" s="628">
        <f t="shared" si="533"/>
        <v>0</v>
      </c>
      <c r="DV295" s="628">
        <f t="shared" si="533"/>
        <v>0</v>
      </c>
      <c r="DW295" s="628">
        <f t="shared" si="533"/>
        <v>0</v>
      </c>
      <c r="DX295" s="628">
        <f t="shared" si="533"/>
        <v>0</v>
      </c>
      <c r="DY295" s="628">
        <f t="shared" si="533"/>
        <v>0</v>
      </c>
      <c r="DZ295" s="628">
        <f t="shared" si="533"/>
        <v>0</v>
      </c>
      <c r="EA295" s="628">
        <f t="shared" si="533"/>
        <v>0</v>
      </c>
      <c r="EB295" s="628">
        <f t="shared" si="534"/>
        <v>0</v>
      </c>
      <c r="EC295" s="628">
        <f t="shared" si="534"/>
        <v>0</v>
      </c>
      <c r="ED295" s="628">
        <f t="shared" si="534"/>
        <v>0</v>
      </c>
      <c r="EE295" s="628">
        <f t="shared" si="534"/>
        <v>0</v>
      </c>
      <c r="EF295" s="628">
        <f t="shared" si="534"/>
        <v>0</v>
      </c>
      <c r="EG295" s="628">
        <f t="shared" si="534"/>
        <v>0</v>
      </c>
      <c r="EH295" s="628">
        <f t="shared" si="534"/>
        <v>0</v>
      </c>
      <c r="EI295" s="628">
        <f t="shared" si="534"/>
        <v>0</v>
      </c>
      <c r="EJ295" s="631"/>
      <c r="EK295" s="631">
        <f t="shared" si="538"/>
        <v>0</v>
      </c>
      <c r="EL295" s="631">
        <f t="shared" si="538"/>
        <v>0</v>
      </c>
      <c r="EM295" s="631">
        <f t="shared" si="538"/>
        <v>0</v>
      </c>
      <c r="EN295" s="631">
        <f t="shared" si="538"/>
        <v>0</v>
      </c>
      <c r="EO295" s="631">
        <f t="shared" si="538"/>
        <v>0</v>
      </c>
      <c r="EP295" s="631">
        <f t="shared" si="538"/>
        <v>0</v>
      </c>
      <c r="EQ295" s="631">
        <f t="shared" si="538"/>
        <v>0</v>
      </c>
      <c r="ER295" s="631">
        <f t="shared" si="538"/>
        <v>0</v>
      </c>
      <c r="ES295" s="631">
        <f t="shared" si="538"/>
        <v>0</v>
      </c>
      <c r="ET295" s="631">
        <f t="shared" si="538"/>
        <v>0</v>
      </c>
      <c r="EU295" s="631">
        <f t="shared" si="538"/>
        <v>0</v>
      </c>
      <c r="EV295" s="631">
        <f t="shared" si="538"/>
        <v>0</v>
      </c>
      <c r="EW295" s="631">
        <f t="shared" si="538"/>
        <v>0</v>
      </c>
      <c r="EX295" s="631">
        <f t="shared" si="538"/>
        <v>0</v>
      </c>
      <c r="EY295" s="631">
        <f t="shared" si="538"/>
        <v>0</v>
      </c>
      <c r="EZ295" s="631">
        <f t="shared" si="538"/>
        <v>0</v>
      </c>
      <c r="FA295" s="631">
        <f t="shared" si="447"/>
        <v>0</v>
      </c>
      <c r="FB295" s="631">
        <f t="shared" si="447"/>
        <v>0</v>
      </c>
      <c r="FC295" s="631">
        <f t="shared" si="447"/>
        <v>0</v>
      </c>
      <c r="FD295" s="631">
        <f t="shared" si="553"/>
        <v>0</v>
      </c>
      <c r="FE295" s="631">
        <f t="shared" si="553"/>
        <v>0</v>
      </c>
      <c r="FF295" s="631">
        <f t="shared" si="553"/>
        <v>0</v>
      </c>
      <c r="FG295" s="631">
        <f t="shared" si="553"/>
        <v>0</v>
      </c>
      <c r="FH295" s="631">
        <f t="shared" si="553"/>
        <v>0</v>
      </c>
      <c r="FI295" s="631">
        <f t="shared" si="553"/>
        <v>0</v>
      </c>
      <c r="FJ295" s="631">
        <f t="shared" si="553"/>
        <v>0</v>
      </c>
      <c r="FK295" s="631">
        <f t="shared" si="553"/>
        <v>0</v>
      </c>
      <c r="FL295" s="631">
        <f t="shared" si="553"/>
        <v>0</v>
      </c>
      <c r="FM295" s="631">
        <f t="shared" si="553"/>
        <v>0</v>
      </c>
      <c r="FN295" s="631">
        <f t="shared" si="553"/>
        <v>0</v>
      </c>
      <c r="FO295" s="631">
        <f t="shared" si="553"/>
        <v>0</v>
      </c>
      <c r="FP295" s="631">
        <f t="shared" si="553"/>
        <v>0</v>
      </c>
      <c r="FQ295" s="631">
        <f t="shared" si="553"/>
        <v>0</v>
      </c>
      <c r="FR295" s="631">
        <f t="shared" si="553"/>
        <v>0</v>
      </c>
      <c r="FS295" s="631">
        <f t="shared" si="553"/>
        <v>0</v>
      </c>
      <c r="FT295" s="631">
        <f t="shared" si="427"/>
        <v>0</v>
      </c>
      <c r="FU295" s="631">
        <f t="shared" si="427"/>
        <v>0</v>
      </c>
      <c r="FV295" s="631">
        <f t="shared" si="513"/>
        <v>0</v>
      </c>
      <c r="FW295" s="631">
        <f t="shared" si="513"/>
        <v>0</v>
      </c>
      <c r="FX295" s="631">
        <f t="shared" si="513"/>
        <v>0</v>
      </c>
      <c r="FY295" s="631">
        <f t="shared" si="513"/>
        <v>0</v>
      </c>
      <c r="FZ295" s="631">
        <f t="shared" si="513"/>
        <v>0</v>
      </c>
      <c r="GA295" s="631">
        <f t="shared" si="513"/>
        <v>0</v>
      </c>
      <c r="GB295" s="631">
        <f t="shared" si="513"/>
        <v>0</v>
      </c>
      <c r="GC295" s="631">
        <f t="shared" si="513"/>
        <v>0</v>
      </c>
      <c r="GD295" s="631">
        <f t="shared" si="485"/>
        <v>0</v>
      </c>
      <c r="GE295" s="631">
        <f t="shared" si="485"/>
        <v>0</v>
      </c>
      <c r="GF295" s="631">
        <f t="shared" si="485"/>
        <v>0</v>
      </c>
      <c r="GG295" s="631">
        <f t="shared" si="485"/>
        <v>0</v>
      </c>
      <c r="GH295" s="631">
        <f t="shared" si="485"/>
        <v>0</v>
      </c>
      <c r="GI295" s="631">
        <f t="shared" si="486"/>
        <v>0</v>
      </c>
      <c r="GJ295" s="631">
        <f t="shared" si="486"/>
        <v>0</v>
      </c>
      <c r="GK295" s="631">
        <f t="shared" si="486"/>
        <v>0</v>
      </c>
      <c r="GL295" s="631">
        <f t="shared" si="486"/>
        <v>0</v>
      </c>
      <c r="GM295" s="631">
        <f t="shared" si="486"/>
        <v>0</v>
      </c>
      <c r="GN295" s="631">
        <f t="shared" si="486"/>
        <v>0</v>
      </c>
      <c r="GO295" s="631"/>
      <c r="GP295" s="631">
        <f t="shared" si="516"/>
        <v>0</v>
      </c>
      <c r="GQ295" s="631">
        <f t="shared" si="516"/>
        <v>0</v>
      </c>
      <c r="GR295" s="631">
        <f t="shared" si="516"/>
        <v>0</v>
      </c>
      <c r="GS295" s="631">
        <f t="shared" si="516"/>
        <v>0</v>
      </c>
      <c r="GT295" s="631">
        <f t="shared" si="516"/>
        <v>0</v>
      </c>
      <c r="GU295" s="631">
        <f t="shared" si="516"/>
        <v>0</v>
      </c>
      <c r="GV295" s="631">
        <f t="shared" si="516"/>
        <v>0</v>
      </c>
      <c r="GW295" s="631">
        <f t="shared" si="516"/>
        <v>0</v>
      </c>
      <c r="GX295" s="631">
        <f t="shared" si="516"/>
        <v>0</v>
      </c>
      <c r="GY295" s="631">
        <f t="shared" si="516"/>
        <v>0</v>
      </c>
      <c r="GZ295" s="631">
        <f t="shared" si="516"/>
        <v>0</v>
      </c>
      <c r="HA295" s="631">
        <f t="shared" si="516"/>
        <v>0</v>
      </c>
      <c r="HB295" s="631">
        <f t="shared" si="516"/>
        <v>0</v>
      </c>
      <c r="HC295" s="631">
        <f t="shared" si="516"/>
        <v>0</v>
      </c>
      <c r="HD295" s="631">
        <f t="shared" si="516"/>
        <v>0</v>
      </c>
      <c r="HE295" s="631">
        <f t="shared" si="551"/>
        <v>0</v>
      </c>
      <c r="HF295" s="631">
        <f t="shared" si="551"/>
        <v>0</v>
      </c>
      <c r="HG295" s="631">
        <f t="shared" si="551"/>
        <v>0</v>
      </c>
      <c r="HH295" s="631">
        <f t="shared" si="551"/>
        <v>0</v>
      </c>
      <c r="HI295" s="631">
        <f t="shared" si="535"/>
        <v>0</v>
      </c>
      <c r="HJ295" s="631">
        <f t="shared" si="535"/>
        <v>0</v>
      </c>
      <c r="HK295" s="631">
        <f t="shared" si="535"/>
        <v>0</v>
      </c>
      <c r="HL295" s="631">
        <f t="shared" si="535"/>
        <v>0</v>
      </c>
      <c r="HM295" s="631">
        <f t="shared" si="535"/>
        <v>0</v>
      </c>
      <c r="HN295" s="631">
        <f t="shared" si="535"/>
        <v>0</v>
      </c>
      <c r="HO295" s="631">
        <f t="shared" si="535"/>
        <v>0</v>
      </c>
      <c r="HP295" s="631">
        <f t="shared" si="535"/>
        <v>0</v>
      </c>
      <c r="HQ295" s="631">
        <f t="shared" si="535"/>
        <v>0</v>
      </c>
      <c r="HR295" s="631">
        <f t="shared" si="515"/>
        <v>0</v>
      </c>
      <c r="HS295" s="631">
        <f t="shared" si="515"/>
        <v>0</v>
      </c>
      <c r="HT295" s="631">
        <f t="shared" si="515"/>
        <v>0</v>
      </c>
      <c r="HU295" s="631">
        <f t="shared" si="515"/>
        <v>0</v>
      </c>
      <c r="HV295" s="631">
        <f t="shared" si="552"/>
        <v>0</v>
      </c>
      <c r="HW295" s="631">
        <f t="shared" si="552"/>
        <v>0</v>
      </c>
      <c r="HX295" s="631">
        <f t="shared" si="552"/>
        <v>0</v>
      </c>
      <c r="HY295" s="631">
        <f t="shared" si="552"/>
        <v>0</v>
      </c>
      <c r="HZ295" s="631">
        <f t="shared" si="552"/>
        <v>0</v>
      </c>
      <c r="IA295" s="631">
        <f t="shared" si="552"/>
        <v>0</v>
      </c>
      <c r="IB295" s="631">
        <f t="shared" si="552"/>
        <v>0</v>
      </c>
      <c r="IC295" s="631">
        <f t="shared" si="552"/>
        <v>0</v>
      </c>
      <c r="ID295" s="631">
        <f t="shared" si="552"/>
        <v>0</v>
      </c>
      <c r="IE295" s="631">
        <f t="shared" si="552"/>
        <v>0</v>
      </c>
      <c r="IF295" s="631">
        <f t="shared" si="552"/>
        <v>0</v>
      </c>
      <c r="IG295" s="631">
        <f t="shared" si="552"/>
        <v>0</v>
      </c>
      <c r="IH295" s="631">
        <f t="shared" si="552"/>
        <v>0</v>
      </c>
      <c r="II295" s="631">
        <f t="shared" si="552"/>
        <v>0</v>
      </c>
      <c r="IJ295" s="631">
        <f t="shared" si="552"/>
        <v>0</v>
      </c>
      <c r="IK295" s="631">
        <f t="shared" si="552"/>
        <v>0</v>
      </c>
      <c r="IL295" s="631">
        <f t="shared" si="514"/>
        <v>0</v>
      </c>
      <c r="IM295" s="631">
        <f t="shared" si="514"/>
        <v>0</v>
      </c>
      <c r="IN295" s="631">
        <f t="shared" si="514"/>
        <v>0</v>
      </c>
      <c r="IO295" s="631">
        <f t="shared" si="514"/>
        <v>0</v>
      </c>
      <c r="IP295" s="631">
        <f t="shared" si="514"/>
        <v>0</v>
      </c>
      <c r="IQ295" s="631">
        <f t="shared" si="514"/>
        <v>0</v>
      </c>
      <c r="IR295" s="631">
        <f t="shared" si="514"/>
        <v>0</v>
      </c>
      <c r="IS295" s="631">
        <f t="shared" si="514"/>
        <v>0</v>
      </c>
      <c r="IT295" s="631"/>
      <c r="IU295" s="631">
        <f t="shared" si="539"/>
        <v>0</v>
      </c>
      <c r="IV295" s="631">
        <f t="shared" si="539"/>
        <v>0</v>
      </c>
      <c r="IW295" s="631">
        <f t="shared" si="539"/>
        <v>0</v>
      </c>
      <c r="IX295" s="631">
        <f t="shared" si="539"/>
        <v>0</v>
      </c>
      <c r="IY295" s="631">
        <f t="shared" si="539"/>
        <v>0</v>
      </c>
      <c r="IZ295" s="631">
        <f t="shared" si="539"/>
        <v>0</v>
      </c>
      <c r="JA295" s="631">
        <f t="shared" si="539"/>
        <v>0</v>
      </c>
      <c r="JB295" s="631">
        <f t="shared" si="539"/>
        <v>0</v>
      </c>
      <c r="JC295" s="631">
        <f t="shared" si="539"/>
        <v>0</v>
      </c>
      <c r="JD295" s="631">
        <f t="shared" si="539"/>
        <v>0</v>
      </c>
      <c r="JE295" s="631">
        <f t="shared" si="540"/>
        <v>0</v>
      </c>
      <c r="JF295" s="631">
        <f t="shared" si="540"/>
        <v>0</v>
      </c>
      <c r="JG295" s="631">
        <f t="shared" si="540"/>
        <v>0</v>
      </c>
      <c r="JH295" s="631">
        <f t="shared" si="540"/>
        <v>0</v>
      </c>
      <c r="JI295" s="631">
        <f t="shared" si="540"/>
        <v>0</v>
      </c>
      <c r="JJ295" s="631">
        <f t="shared" si="540"/>
        <v>0</v>
      </c>
      <c r="JK295" s="631">
        <f t="shared" si="540"/>
        <v>0</v>
      </c>
      <c r="JL295" s="631">
        <f t="shared" si="540"/>
        <v>0</v>
      </c>
      <c r="JM295" s="631">
        <f t="shared" si="540"/>
        <v>0</v>
      </c>
      <c r="JN295" s="631">
        <f t="shared" si="540"/>
        <v>0</v>
      </c>
      <c r="JO295" s="631">
        <f t="shared" si="541"/>
        <v>0</v>
      </c>
      <c r="JP295" s="631">
        <f t="shared" si="541"/>
        <v>0</v>
      </c>
      <c r="JQ295" s="631">
        <f t="shared" si="541"/>
        <v>0</v>
      </c>
      <c r="JR295" s="631">
        <f t="shared" si="541"/>
        <v>0</v>
      </c>
      <c r="JS295" s="631">
        <f t="shared" si="541"/>
        <v>0</v>
      </c>
      <c r="JT295" s="631">
        <f t="shared" si="541"/>
        <v>0</v>
      </c>
      <c r="JU295" s="631">
        <f t="shared" si="541"/>
        <v>0</v>
      </c>
      <c r="JV295" s="631">
        <f t="shared" si="541"/>
        <v>0</v>
      </c>
      <c r="JW295" s="631">
        <f t="shared" si="541"/>
        <v>0</v>
      </c>
      <c r="JX295" s="631">
        <f t="shared" si="541"/>
        <v>0</v>
      </c>
      <c r="JY295" s="631">
        <f t="shared" si="542"/>
        <v>0</v>
      </c>
      <c r="JZ295" s="631">
        <f t="shared" si="542"/>
        <v>0</v>
      </c>
      <c r="KA295" s="631">
        <f t="shared" si="542"/>
        <v>0</v>
      </c>
      <c r="KB295" s="631">
        <f t="shared" si="542"/>
        <v>0</v>
      </c>
      <c r="KC295" s="631">
        <f t="shared" si="542"/>
        <v>0</v>
      </c>
      <c r="KD295" s="631">
        <f t="shared" si="542"/>
        <v>0</v>
      </c>
      <c r="KE295" s="631">
        <f t="shared" si="542"/>
        <v>0</v>
      </c>
      <c r="KF295" s="631">
        <f t="shared" si="542"/>
        <v>0</v>
      </c>
      <c r="KG295" s="631">
        <f t="shared" si="542"/>
        <v>0</v>
      </c>
      <c r="KH295" s="631">
        <f t="shared" si="542"/>
        <v>0</v>
      </c>
      <c r="KI295" s="631">
        <f t="shared" si="543"/>
        <v>0</v>
      </c>
      <c r="KJ295" s="631">
        <f t="shared" si="543"/>
        <v>0</v>
      </c>
      <c r="KK295" s="631">
        <f t="shared" si="543"/>
        <v>0</v>
      </c>
      <c r="KL295" s="631">
        <f t="shared" si="543"/>
        <v>0</v>
      </c>
      <c r="KM295" s="631">
        <f t="shared" si="543"/>
        <v>0</v>
      </c>
      <c r="KN295" s="631">
        <f t="shared" si="543"/>
        <v>0</v>
      </c>
      <c r="KO295" s="631">
        <f t="shared" si="543"/>
        <v>0</v>
      </c>
      <c r="KP295" s="631">
        <f t="shared" si="543"/>
        <v>0</v>
      </c>
      <c r="KQ295" s="631">
        <f t="shared" si="543"/>
        <v>0</v>
      </c>
      <c r="KR295" s="631">
        <f t="shared" si="543"/>
        <v>0</v>
      </c>
      <c r="KS295" s="631">
        <f t="shared" si="544"/>
        <v>0</v>
      </c>
      <c r="KT295" s="631">
        <f t="shared" si="544"/>
        <v>0</v>
      </c>
      <c r="KU295" s="631">
        <f t="shared" si="544"/>
        <v>0</v>
      </c>
      <c r="KV295" s="631">
        <f t="shared" si="544"/>
        <v>0</v>
      </c>
      <c r="KW295" s="631">
        <f t="shared" si="544"/>
        <v>0</v>
      </c>
      <c r="KX295" s="631">
        <f t="shared" si="544"/>
        <v>0</v>
      </c>
      <c r="KY295" s="631"/>
      <c r="KZ295" s="631">
        <f t="shared" si="545"/>
        <v>0</v>
      </c>
      <c r="LA295" s="631">
        <f t="shared" si="545"/>
        <v>0</v>
      </c>
      <c r="LB295" s="631">
        <f t="shared" si="545"/>
        <v>0</v>
      </c>
      <c r="LC295" s="631">
        <f t="shared" si="545"/>
        <v>0</v>
      </c>
      <c r="LD295" s="631">
        <f t="shared" si="545"/>
        <v>0</v>
      </c>
      <c r="LE295" s="631">
        <f t="shared" si="545"/>
        <v>0</v>
      </c>
      <c r="LF295" s="631">
        <f t="shared" si="545"/>
        <v>0</v>
      </c>
      <c r="LG295" s="631">
        <f t="shared" si="545"/>
        <v>0</v>
      </c>
      <c r="LH295" s="631">
        <f t="shared" si="545"/>
        <v>0</v>
      </c>
      <c r="LI295" s="631">
        <f t="shared" si="545"/>
        <v>0</v>
      </c>
      <c r="LJ295" s="631">
        <f t="shared" si="546"/>
        <v>0</v>
      </c>
      <c r="LK295" s="631">
        <f t="shared" si="546"/>
        <v>0</v>
      </c>
      <c r="LL295" s="631">
        <f t="shared" si="546"/>
        <v>0</v>
      </c>
      <c r="LM295" s="631">
        <f t="shared" si="546"/>
        <v>0</v>
      </c>
      <c r="LN295" s="631">
        <f t="shared" si="546"/>
        <v>0</v>
      </c>
      <c r="LO295" s="631">
        <f t="shared" si="546"/>
        <v>0</v>
      </c>
      <c r="LP295" s="631">
        <f t="shared" si="546"/>
        <v>0</v>
      </c>
      <c r="LQ295" s="631">
        <f t="shared" si="546"/>
        <v>0</v>
      </c>
      <c r="LR295" s="631">
        <f t="shared" si="546"/>
        <v>0</v>
      </c>
      <c r="LS295" s="631">
        <f t="shared" si="546"/>
        <v>0</v>
      </c>
      <c r="LT295" s="631">
        <f t="shared" si="547"/>
        <v>0</v>
      </c>
      <c r="LU295" s="631">
        <f t="shared" si="547"/>
        <v>0</v>
      </c>
      <c r="LV295" s="631">
        <f t="shared" si="547"/>
        <v>0</v>
      </c>
      <c r="LW295" s="631">
        <f t="shared" si="547"/>
        <v>0</v>
      </c>
      <c r="LX295" s="631">
        <f t="shared" si="547"/>
        <v>0</v>
      </c>
      <c r="LY295" s="631">
        <f t="shared" si="547"/>
        <v>0</v>
      </c>
      <c r="LZ295" s="631">
        <f t="shared" si="547"/>
        <v>0</v>
      </c>
      <c r="MA295" s="631">
        <f t="shared" si="547"/>
        <v>0</v>
      </c>
      <c r="MB295" s="631">
        <f t="shared" si="547"/>
        <v>0</v>
      </c>
      <c r="MC295" s="631">
        <f t="shared" si="547"/>
        <v>0</v>
      </c>
      <c r="MD295" s="631">
        <f t="shared" si="548"/>
        <v>0</v>
      </c>
      <c r="ME295" s="631">
        <f t="shared" si="548"/>
        <v>0</v>
      </c>
      <c r="MF295" s="631">
        <f t="shared" si="548"/>
        <v>0</v>
      </c>
      <c r="MG295" s="631">
        <f t="shared" si="548"/>
        <v>0</v>
      </c>
      <c r="MH295" s="631">
        <f t="shared" si="548"/>
        <v>0</v>
      </c>
      <c r="MI295" s="631">
        <f t="shared" si="548"/>
        <v>0</v>
      </c>
      <c r="MJ295" s="631">
        <f t="shared" si="548"/>
        <v>0</v>
      </c>
      <c r="MK295" s="631">
        <f t="shared" si="548"/>
        <v>0</v>
      </c>
      <c r="ML295" s="631">
        <f t="shared" si="548"/>
        <v>0</v>
      </c>
      <c r="MM295" s="631">
        <f t="shared" si="548"/>
        <v>0</v>
      </c>
      <c r="MN295" s="631">
        <f t="shared" si="549"/>
        <v>0</v>
      </c>
      <c r="MO295" s="631">
        <f t="shared" si="549"/>
        <v>0</v>
      </c>
      <c r="MP295" s="631">
        <f t="shared" si="549"/>
        <v>0</v>
      </c>
      <c r="MQ295" s="631">
        <f t="shared" si="549"/>
        <v>0</v>
      </c>
      <c r="MR295" s="631">
        <f t="shared" si="549"/>
        <v>0</v>
      </c>
      <c r="MS295" s="631">
        <f t="shared" si="549"/>
        <v>0</v>
      </c>
      <c r="MT295" s="631">
        <f t="shared" si="549"/>
        <v>0</v>
      </c>
      <c r="MU295" s="631">
        <f t="shared" si="549"/>
        <v>0</v>
      </c>
      <c r="MV295" s="631">
        <f t="shared" si="549"/>
        <v>0</v>
      </c>
      <c r="MW295" s="631">
        <f t="shared" si="549"/>
        <v>0</v>
      </c>
      <c r="MX295" s="631">
        <f t="shared" si="550"/>
        <v>0</v>
      </c>
      <c r="MY295" s="631">
        <f t="shared" si="550"/>
        <v>0</v>
      </c>
      <c r="MZ295" s="631">
        <f t="shared" si="550"/>
        <v>0</v>
      </c>
      <c r="NA295" s="631">
        <f t="shared" si="550"/>
        <v>0</v>
      </c>
      <c r="NB295" s="631">
        <f t="shared" si="550"/>
        <v>0</v>
      </c>
      <c r="NC295" s="631">
        <f t="shared" si="550"/>
        <v>0</v>
      </c>
    </row>
    <row r="296" spans="1:367" hidden="1">
      <c r="A296" s="504"/>
      <c r="B296" s="504"/>
      <c r="C296" s="497"/>
      <c r="D296" s="497"/>
      <c r="E296" s="362">
        <f t="shared" si="492"/>
        <v>0</v>
      </c>
      <c r="F296" s="363">
        <f t="shared" si="493"/>
        <v>0</v>
      </c>
      <c r="G296" s="498">
        <f>E296*Dichtheden!$V$70</f>
        <v>0</v>
      </c>
      <c r="H296" s="499">
        <f>IF(C296=0,0,ROUND(IF((G296/2)/Dichtheden!$C$3&lt;1,1,(G296/2)/Dichtheden!$C$3),0))</f>
        <v>0</v>
      </c>
      <c r="I296" s="498">
        <f>E296*Dichtheden!$AJ$70</f>
        <v>0</v>
      </c>
      <c r="J296" s="499">
        <f>IF(C296=0,0,ROUND(IF((I296/2)/Dichtheden!$D$3&lt;1,1,(I296/2)/Dichtheden!$D$3),0))</f>
        <v>0</v>
      </c>
      <c r="K296" s="498">
        <f t="shared" si="494"/>
        <v>0</v>
      </c>
      <c r="L296" s="500">
        <f t="shared" si="507"/>
        <v>0</v>
      </c>
      <c r="M296" s="498">
        <f>IF(D296=0,0,IF((D296*Dichtheden!$G$4)&lt;25,25,D296*Dichtheden!$G$4))</f>
        <v>0</v>
      </c>
      <c r="N296" s="499">
        <f>D296*Dichtheden!$H$4</f>
        <v>0</v>
      </c>
      <c r="O296" s="501"/>
      <c r="P296" s="501"/>
      <c r="Q296" s="502">
        <f>E296*Dichtheden!$AS$68</f>
        <v>0</v>
      </c>
      <c r="R296" s="495">
        <f>IF(Q296=0,0,ROUND(IF((Q296/2)/Dichtheden!$C$3&lt;1,1,(Q296/2)/Dichtheden!$C$3),0))</f>
        <v>0</v>
      </c>
      <c r="S296" s="502">
        <f>E296*Dichtheden!$AY$68</f>
        <v>0</v>
      </c>
      <c r="T296" s="495">
        <f>IF(Q296=0,0,ROUND(IF((S296/2)/Dichtheden!$D$3&lt;1,1,(S296/2)/Dichtheden!$D$3),0))</f>
        <v>0</v>
      </c>
      <c r="U296" s="502">
        <f>D296*Dichtheden!$G$5</f>
        <v>0</v>
      </c>
      <c r="V296" s="502">
        <f>D296*Dichtheden!$H$5</f>
        <v>0</v>
      </c>
      <c r="X296" s="630"/>
      <c r="AA296" s="628">
        <f t="shared" si="529"/>
        <v>0</v>
      </c>
      <c r="AB296" s="628">
        <f t="shared" si="529"/>
        <v>0</v>
      </c>
      <c r="AC296" s="628">
        <f t="shared" si="529"/>
        <v>0</v>
      </c>
      <c r="AD296" s="628">
        <f t="shared" si="529"/>
        <v>0</v>
      </c>
      <c r="AE296" s="628">
        <f t="shared" si="529"/>
        <v>0</v>
      </c>
      <c r="AF296" s="628">
        <f t="shared" si="529"/>
        <v>0</v>
      </c>
      <c r="AG296" s="628">
        <f t="shared" si="529"/>
        <v>0</v>
      </c>
      <c r="AH296" s="628">
        <f t="shared" si="529"/>
        <v>0</v>
      </c>
      <c r="AI296" s="628">
        <f t="shared" si="529"/>
        <v>0</v>
      </c>
      <c r="AJ296" s="628">
        <f t="shared" si="529"/>
        <v>0</v>
      </c>
      <c r="AK296" s="628">
        <f t="shared" si="529"/>
        <v>0</v>
      </c>
      <c r="AL296" s="628">
        <f t="shared" si="529"/>
        <v>0</v>
      </c>
      <c r="AM296" s="628">
        <f t="shared" si="529"/>
        <v>0</v>
      </c>
      <c r="AN296" s="628">
        <f t="shared" si="529"/>
        <v>0</v>
      </c>
      <c r="AO296" s="628">
        <f t="shared" si="529"/>
        <v>0</v>
      </c>
      <c r="AP296" s="628">
        <f t="shared" si="529"/>
        <v>0</v>
      </c>
      <c r="AQ296" s="628">
        <f t="shared" si="536"/>
        <v>0</v>
      </c>
      <c r="AR296" s="628">
        <f t="shared" si="536"/>
        <v>0</v>
      </c>
      <c r="AS296" s="628">
        <f t="shared" si="536"/>
        <v>0</v>
      </c>
      <c r="AT296" s="628">
        <f t="shared" si="536"/>
        <v>0</v>
      </c>
      <c r="AU296" s="628">
        <f t="shared" si="536"/>
        <v>0</v>
      </c>
      <c r="AV296" s="628">
        <f t="shared" si="536"/>
        <v>0</v>
      </c>
      <c r="AW296" s="628">
        <f t="shared" si="536"/>
        <v>0</v>
      </c>
      <c r="AX296" s="628">
        <f t="shared" si="536"/>
        <v>0</v>
      </c>
      <c r="AY296" s="628">
        <f t="shared" si="536"/>
        <v>0</v>
      </c>
      <c r="AZ296" s="628">
        <f t="shared" si="536"/>
        <v>0</v>
      </c>
      <c r="BA296" s="628">
        <f t="shared" si="536"/>
        <v>0</v>
      </c>
      <c r="BB296" s="628">
        <f t="shared" si="536"/>
        <v>0</v>
      </c>
      <c r="BC296" s="628">
        <f t="shared" si="536"/>
        <v>0</v>
      </c>
      <c r="BD296" s="628">
        <f t="shared" si="536"/>
        <v>0</v>
      </c>
      <c r="BE296" s="628">
        <f t="shared" si="536"/>
        <v>0</v>
      </c>
      <c r="BF296" s="628">
        <f t="shared" si="536"/>
        <v>0</v>
      </c>
      <c r="BG296" s="628">
        <f t="shared" si="530"/>
        <v>0</v>
      </c>
      <c r="BH296" s="628">
        <f t="shared" si="530"/>
        <v>0</v>
      </c>
      <c r="BI296" s="628">
        <f t="shared" si="530"/>
        <v>0</v>
      </c>
      <c r="BJ296" s="628">
        <f t="shared" si="530"/>
        <v>0</v>
      </c>
      <c r="BK296" s="628">
        <f t="shared" si="530"/>
        <v>0</v>
      </c>
      <c r="BL296" s="628">
        <f t="shared" si="530"/>
        <v>0</v>
      </c>
      <c r="BM296" s="628">
        <f t="shared" si="530"/>
        <v>0</v>
      </c>
      <c r="BN296" s="628">
        <f t="shared" si="530"/>
        <v>0</v>
      </c>
      <c r="BO296" s="628">
        <f t="shared" si="530"/>
        <v>0</v>
      </c>
      <c r="BP296" s="628">
        <f t="shared" si="530"/>
        <v>0</v>
      </c>
      <c r="BQ296" s="628">
        <f t="shared" si="530"/>
        <v>0</v>
      </c>
      <c r="BR296" s="628">
        <f t="shared" si="530"/>
        <v>0</v>
      </c>
      <c r="BS296" s="628">
        <f t="shared" si="530"/>
        <v>0</v>
      </c>
      <c r="BT296" s="628">
        <f t="shared" si="530"/>
        <v>0</v>
      </c>
      <c r="BU296" s="628">
        <f t="shared" si="530"/>
        <v>0</v>
      </c>
      <c r="BV296" s="628">
        <f t="shared" si="530"/>
        <v>0</v>
      </c>
      <c r="BW296" s="628">
        <f t="shared" si="531"/>
        <v>0</v>
      </c>
      <c r="BX296" s="628">
        <f t="shared" si="531"/>
        <v>0</v>
      </c>
      <c r="BY296" s="628">
        <f t="shared" si="531"/>
        <v>0</v>
      </c>
      <c r="BZ296" s="628">
        <f t="shared" si="531"/>
        <v>0</v>
      </c>
      <c r="CA296" s="628">
        <f t="shared" si="531"/>
        <v>0</v>
      </c>
      <c r="CB296" s="628">
        <f t="shared" si="531"/>
        <v>0</v>
      </c>
      <c r="CC296" s="628">
        <f t="shared" si="531"/>
        <v>0</v>
      </c>
      <c r="CD296" s="628">
        <f t="shared" si="531"/>
        <v>0</v>
      </c>
      <c r="CE296" s="628"/>
      <c r="CF296" s="628">
        <f t="shared" si="532"/>
        <v>0</v>
      </c>
      <c r="CG296" s="628">
        <f t="shared" si="532"/>
        <v>0</v>
      </c>
      <c r="CH296" s="628">
        <f t="shared" si="532"/>
        <v>0</v>
      </c>
      <c r="CI296" s="628">
        <f t="shared" si="532"/>
        <v>0</v>
      </c>
      <c r="CJ296" s="628">
        <f t="shared" si="532"/>
        <v>0</v>
      </c>
      <c r="CK296" s="628">
        <f t="shared" si="532"/>
        <v>0</v>
      </c>
      <c r="CL296" s="628">
        <f t="shared" si="532"/>
        <v>0</v>
      </c>
      <c r="CM296" s="628">
        <f t="shared" si="532"/>
        <v>0</v>
      </c>
      <c r="CN296" s="628">
        <f t="shared" si="532"/>
        <v>0</v>
      </c>
      <c r="CO296" s="628">
        <f t="shared" si="532"/>
        <v>0</v>
      </c>
      <c r="CP296" s="628">
        <f t="shared" si="532"/>
        <v>0</v>
      </c>
      <c r="CQ296" s="628">
        <f t="shared" si="532"/>
        <v>0</v>
      </c>
      <c r="CR296" s="628">
        <f t="shared" si="532"/>
        <v>0</v>
      </c>
      <c r="CS296" s="628">
        <f t="shared" si="532"/>
        <v>0</v>
      </c>
      <c r="CT296" s="628">
        <f t="shared" si="532"/>
        <v>0</v>
      </c>
      <c r="CU296" s="628">
        <f t="shared" si="532"/>
        <v>0</v>
      </c>
      <c r="CV296" s="628">
        <f t="shared" si="537"/>
        <v>0</v>
      </c>
      <c r="CW296" s="628">
        <f t="shared" si="537"/>
        <v>0</v>
      </c>
      <c r="CX296" s="628">
        <f t="shared" si="537"/>
        <v>0</v>
      </c>
      <c r="CY296" s="628">
        <f t="shared" si="537"/>
        <v>0</v>
      </c>
      <c r="CZ296" s="628">
        <f t="shared" si="537"/>
        <v>0</v>
      </c>
      <c r="DA296" s="628">
        <f t="shared" si="537"/>
        <v>0</v>
      </c>
      <c r="DB296" s="628">
        <f t="shared" si="537"/>
        <v>0</v>
      </c>
      <c r="DC296" s="628">
        <f t="shared" si="537"/>
        <v>0</v>
      </c>
      <c r="DD296" s="628">
        <f t="shared" si="537"/>
        <v>0</v>
      </c>
      <c r="DE296" s="628">
        <f t="shared" si="537"/>
        <v>0</v>
      </c>
      <c r="DF296" s="628">
        <f t="shared" si="537"/>
        <v>0</v>
      </c>
      <c r="DG296" s="628">
        <f t="shared" si="537"/>
        <v>0</v>
      </c>
      <c r="DH296" s="628">
        <f t="shared" si="537"/>
        <v>0</v>
      </c>
      <c r="DI296" s="628">
        <f t="shared" si="537"/>
        <v>0</v>
      </c>
      <c r="DJ296" s="628">
        <f t="shared" si="537"/>
        <v>0</v>
      </c>
      <c r="DK296" s="628">
        <f t="shared" si="537"/>
        <v>0</v>
      </c>
      <c r="DL296" s="628">
        <f t="shared" si="533"/>
        <v>0</v>
      </c>
      <c r="DM296" s="628">
        <f t="shared" si="533"/>
        <v>0</v>
      </c>
      <c r="DN296" s="628">
        <f t="shared" si="533"/>
        <v>0</v>
      </c>
      <c r="DO296" s="628">
        <f t="shared" si="533"/>
        <v>0</v>
      </c>
      <c r="DP296" s="628">
        <f t="shared" si="533"/>
        <v>0</v>
      </c>
      <c r="DQ296" s="628">
        <f t="shared" si="533"/>
        <v>0</v>
      </c>
      <c r="DR296" s="628">
        <f t="shared" si="533"/>
        <v>0</v>
      </c>
      <c r="DS296" s="628">
        <f t="shared" si="533"/>
        <v>0</v>
      </c>
      <c r="DT296" s="628">
        <f t="shared" si="533"/>
        <v>0</v>
      </c>
      <c r="DU296" s="628">
        <f t="shared" si="533"/>
        <v>0</v>
      </c>
      <c r="DV296" s="628">
        <f t="shared" si="533"/>
        <v>0</v>
      </c>
      <c r="DW296" s="628">
        <f t="shared" si="533"/>
        <v>0</v>
      </c>
      <c r="DX296" s="628">
        <f t="shared" si="533"/>
        <v>0</v>
      </c>
      <c r="DY296" s="628">
        <f t="shared" si="533"/>
        <v>0</v>
      </c>
      <c r="DZ296" s="628">
        <f t="shared" si="533"/>
        <v>0</v>
      </c>
      <c r="EA296" s="628">
        <f t="shared" si="533"/>
        <v>0</v>
      </c>
      <c r="EB296" s="628">
        <f t="shared" si="534"/>
        <v>0</v>
      </c>
      <c r="EC296" s="628">
        <f t="shared" si="534"/>
        <v>0</v>
      </c>
      <c r="ED296" s="628">
        <f t="shared" si="534"/>
        <v>0</v>
      </c>
      <c r="EE296" s="628">
        <f t="shared" si="534"/>
        <v>0</v>
      </c>
      <c r="EF296" s="628">
        <f t="shared" si="534"/>
        <v>0</v>
      </c>
      <c r="EG296" s="628">
        <f t="shared" si="534"/>
        <v>0</v>
      </c>
      <c r="EH296" s="628">
        <f t="shared" si="534"/>
        <v>0</v>
      </c>
      <c r="EI296" s="628">
        <f t="shared" si="534"/>
        <v>0</v>
      </c>
      <c r="EJ296" s="631"/>
      <c r="EK296" s="631">
        <f t="shared" si="538"/>
        <v>0</v>
      </c>
      <c r="EL296" s="631">
        <f t="shared" si="538"/>
        <v>0</v>
      </c>
      <c r="EM296" s="631">
        <f t="shared" si="538"/>
        <v>0</v>
      </c>
      <c r="EN296" s="631">
        <f t="shared" si="538"/>
        <v>0</v>
      </c>
      <c r="EO296" s="631">
        <f t="shared" si="538"/>
        <v>0</v>
      </c>
      <c r="EP296" s="631">
        <f t="shared" si="538"/>
        <v>0</v>
      </c>
      <c r="EQ296" s="631">
        <f t="shared" si="538"/>
        <v>0</v>
      </c>
      <c r="ER296" s="631">
        <f t="shared" si="538"/>
        <v>0</v>
      </c>
      <c r="ES296" s="631">
        <f t="shared" si="538"/>
        <v>0</v>
      </c>
      <c r="ET296" s="631">
        <f t="shared" si="538"/>
        <v>0</v>
      </c>
      <c r="EU296" s="631">
        <f t="shared" si="538"/>
        <v>0</v>
      </c>
      <c r="EV296" s="631">
        <f t="shared" si="538"/>
        <v>0</v>
      </c>
      <c r="EW296" s="631">
        <f t="shared" si="538"/>
        <v>0</v>
      </c>
      <c r="EX296" s="631">
        <f t="shared" si="538"/>
        <v>0</v>
      </c>
      <c r="EY296" s="631">
        <f t="shared" si="538"/>
        <v>0</v>
      </c>
      <c r="EZ296" s="631">
        <f t="shared" si="538"/>
        <v>0</v>
      </c>
      <c r="FA296" s="631">
        <f t="shared" si="447"/>
        <v>0</v>
      </c>
      <c r="FB296" s="631">
        <f t="shared" si="447"/>
        <v>0</v>
      </c>
      <c r="FC296" s="631">
        <f t="shared" si="447"/>
        <v>0</v>
      </c>
      <c r="FD296" s="631">
        <f t="shared" si="553"/>
        <v>0</v>
      </c>
      <c r="FE296" s="631">
        <f t="shared" si="553"/>
        <v>0</v>
      </c>
      <c r="FF296" s="631">
        <f t="shared" si="553"/>
        <v>0</v>
      </c>
      <c r="FG296" s="631">
        <f t="shared" si="553"/>
        <v>0</v>
      </c>
      <c r="FH296" s="631">
        <f t="shared" si="553"/>
        <v>0</v>
      </c>
      <c r="FI296" s="631">
        <f t="shared" si="553"/>
        <v>0</v>
      </c>
      <c r="FJ296" s="631">
        <f t="shared" si="553"/>
        <v>0</v>
      </c>
      <c r="FK296" s="631">
        <f t="shared" si="553"/>
        <v>0</v>
      </c>
      <c r="FL296" s="631">
        <f t="shared" si="553"/>
        <v>0</v>
      </c>
      <c r="FM296" s="631">
        <f t="shared" si="553"/>
        <v>0</v>
      </c>
      <c r="FN296" s="631">
        <f t="shared" si="553"/>
        <v>0</v>
      </c>
      <c r="FO296" s="631">
        <f t="shared" si="553"/>
        <v>0</v>
      </c>
      <c r="FP296" s="631">
        <f t="shared" si="553"/>
        <v>0</v>
      </c>
      <c r="FQ296" s="631">
        <f t="shared" si="553"/>
        <v>0</v>
      </c>
      <c r="FR296" s="631">
        <f t="shared" si="553"/>
        <v>0</v>
      </c>
      <c r="FS296" s="631">
        <f t="shared" si="553"/>
        <v>0</v>
      </c>
      <c r="FT296" s="631">
        <f t="shared" si="427"/>
        <v>0</v>
      </c>
      <c r="FU296" s="631">
        <f t="shared" si="427"/>
        <v>0</v>
      </c>
      <c r="FV296" s="631">
        <f t="shared" si="513"/>
        <v>0</v>
      </c>
      <c r="FW296" s="631">
        <f t="shared" si="513"/>
        <v>0</v>
      </c>
      <c r="FX296" s="631">
        <f t="shared" si="513"/>
        <v>0</v>
      </c>
      <c r="FY296" s="631">
        <f t="shared" si="513"/>
        <v>0</v>
      </c>
      <c r="FZ296" s="631">
        <f t="shared" si="513"/>
        <v>0</v>
      </c>
      <c r="GA296" s="631">
        <f t="shared" si="513"/>
        <v>0</v>
      </c>
      <c r="GB296" s="631">
        <f t="shared" si="513"/>
        <v>0</v>
      </c>
      <c r="GC296" s="631">
        <f t="shared" si="513"/>
        <v>0</v>
      </c>
      <c r="GD296" s="631">
        <f t="shared" si="485"/>
        <v>0</v>
      </c>
      <c r="GE296" s="631">
        <f t="shared" si="485"/>
        <v>0</v>
      </c>
      <c r="GF296" s="631">
        <f t="shared" si="485"/>
        <v>0</v>
      </c>
      <c r="GG296" s="631">
        <f t="shared" si="485"/>
        <v>0</v>
      </c>
      <c r="GH296" s="631">
        <f t="shared" si="485"/>
        <v>0</v>
      </c>
      <c r="GI296" s="631">
        <f t="shared" si="486"/>
        <v>0</v>
      </c>
      <c r="GJ296" s="631">
        <f t="shared" si="486"/>
        <v>0</v>
      </c>
      <c r="GK296" s="631">
        <f t="shared" si="486"/>
        <v>0</v>
      </c>
      <c r="GL296" s="631">
        <f t="shared" si="486"/>
        <v>0</v>
      </c>
      <c r="GM296" s="631">
        <f t="shared" si="486"/>
        <v>0</v>
      </c>
      <c r="GN296" s="631">
        <f t="shared" si="486"/>
        <v>0</v>
      </c>
      <c r="GO296" s="631"/>
      <c r="GP296" s="631">
        <f t="shared" si="516"/>
        <v>0</v>
      </c>
      <c r="GQ296" s="631">
        <f t="shared" si="516"/>
        <v>0</v>
      </c>
      <c r="GR296" s="631">
        <f t="shared" si="516"/>
        <v>0</v>
      </c>
      <c r="GS296" s="631">
        <f t="shared" si="516"/>
        <v>0</v>
      </c>
      <c r="GT296" s="631">
        <f t="shared" si="516"/>
        <v>0</v>
      </c>
      <c r="GU296" s="631">
        <f t="shared" si="516"/>
        <v>0</v>
      </c>
      <c r="GV296" s="631">
        <f t="shared" si="516"/>
        <v>0</v>
      </c>
      <c r="GW296" s="631">
        <f t="shared" si="516"/>
        <v>0</v>
      </c>
      <c r="GX296" s="631">
        <f t="shared" si="516"/>
        <v>0</v>
      </c>
      <c r="GY296" s="631">
        <f t="shared" si="516"/>
        <v>0</v>
      </c>
      <c r="GZ296" s="631">
        <f t="shared" si="516"/>
        <v>0</v>
      </c>
      <c r="HA296" s="631">
        <f t="shared" si="516"/>
        <v>0</v>
      </c>
      <c r="HB296" s="631">
        <f t="shared" si="516"/>
        <v>0</v>
      </c>
      <c r="HC296" s="631">
        <f t="shared" si="516"/>
        <v>0</v>
      </c>
      <c r="HD296" s="631">
        <f t="shared" si="516"/>
        <v>0</v>
      </c>
      <c r="HE296" s="631">
        <f t="shared" si="551"/>
        <v>0</v>
      </c>
      <c r="HF296" s="631">
        <f t="shared" si="551"/>
        <v>0</v>
      </c>
      <c r="HG296" s="631">
        <f t="shared" si="551"/>
        <v>0</v>
      </c>
      <c r="HH296" s="631">
        <f t="shared" si="551"/>
        <v>0</v>
      </c>
      <c r="HI296" s="631">
        <f t="shared" si="535"/>
        <v>0</v>
      </c>
      <c r="HJ296" s="631">
        <f t="shared" si="535"/>
        <v>0</v>
      </c>
      <c r="HK296" s="631">
        <f t="shared" si="535"/>
        <v>0</v>
      </c>
      <c r="HL296" s="631">
        <f t="shared" si="535"/>
        <v>0</v>
      </c>
      <c r="HM296" s="631">
        <f t="shared" si="535"/>
        <v>0</v>
      </c>
      <c r="HN296" s="631">
        <f t="shared" si="535"/>
        <v>0</v>
      </c>
      <c r="HO296" s="631">
        <f t="shared" si="535"/>
        <v>0</v>
      </c>
      <c r="HP296" s="631">
        <f t="shared" si="535"/>
        <v>0</v>
      </c>
      <c r="HQ296" s="631">
        <f t="shared" si="535"/>
        <v>0</v>
      </c>
      <c r="HR296" s="631">
        <f t="shared" si="515"/>
        <v>0</v>
      </c>
      <c r="HS296" s="631">
        <f t="shared" si="515"/>
        <v>0</v>
      </c>
      <c r="HT296" s="631">
        <f t="shared" si="515"/>
        <v>0</v>
      </c>
      <c r="HU296" s="631">
        <f t="shared" si="515"/>
        <v>0</v>
      </c>
      <c r="HV296" s="631">
        <f t="shared" si="552"/>
        <v>0</v>
      </c>
      <c r="HW296" s="631">
        <f t="shared" si="552"/>
        <v>0</v>
      </c>
      <c r="HX296" s="631">
        <f t="shared" si="552"/>
        <v>0</v>
      </c>
      <c r="HY296" s="631">
        <f t="shared" si="552"/>
        <v>0</v>
      </c>
      <c r="HZ296" s="631">
        <f t="shared" si="552"/>
        <v>0</v>
      </c>
      <c r="IA296" s="631">
        <f t="shared" si="552"/>
        <v>0</v>
      </c>
      <c r="IB296" s="631">
        <f t="shared" si="552"/>
        <v>0</v>
      </c>
      <c r="IC296" s="631">
        <f t="shared" si="552"/>
        <v>0</v>
      </c>
      <c r="ID296" s="631">
        <f t="shared" si="552"/>
        <v>0</v>
      </c>
      <c r="IE296" s="631">
        <f t="shared" si="552"/>
        <v>0</v>
      </c>
      <c r="IF296" s="631">
        <f t="shared" si="552"/>
        <v>0</v>
      </c>
      <c r="IG296" s="631">
        <f t="shared" si="552"/>
        <v>0</v>
      </c>
      <c r="IH296" s="631">
        <f t="shared" si="552"/>
        <v>0</v>
      </c>
      <c r="II296" s="631">
        <f t="shared" si="552"/>
        <v>0</v>
      </c>
      <c r="IJ296" s="631">
        <f t="shared" si="552"/>
        <v>0</v>
      </c>
      <c r="IK296" s="631">
        <f t="shared" si="552"/>
        <v>0</v>
      </c>
      <c r="IL296" s="631">
        <f t="shared" si="514"/>
        <v>0</v>
      </c>
      <c r="IM296" s="631">
        <f t="shared" si="514"/>
        <v>0</v>
      </c>
      <c r="IN296" s="631">
        <f t="shared" si="514"/>
        <v>0</v>
      </c>
      <c r="IO296" s="631">
        <f t="shared" si="514"/>
        <v>0</v>
      </c>
      <c r="IP296" s="631">
        <f t="shared" si="514"/>
        <v>0</v>
      </c>
      <c r="IQ296" s="631">
        <f t="shared" si="514"/>
        <v>0</v>
      </c>
      <c r="IR296" s="631">
        <f t="shared" si="514"/>
        <v>0</v>
      </c>
      <c r="IS296" s="631">
        <f t="shared" si="514"/>
        <v>0</v>
      </c>
      <c r="IT296" s="631"/>
      <c r="IU296" s="631">
        <f t="shared" si="539"/>
        <v>0</v>
      </c>
      <c r="IV296" s="631">
        <f t="shared" si="539"/>
        <v>0</v>
      </c>
      <c r="IW296" s="631">
        <f t="shared" si="539"/>
        <v>0</v>
      </c>
      <c r="IX296" s="631">
        <f t="shared" si="539"/>
        <v>0</v>
      </c>
      <c r="IY296" s="631">
        <f t="shared" si="539"/>
        <v>0</v>
      </c>
      <c r="IZ296" s="631">
        <f t="shared" si="539"/>
        <v>0</v>
      </c>
      <c r="JA296" s="631">
        <f t="shared" si="539"/>
        <v>0</v>
      </c>
      <c r="JB296" s="631">
        <f t="shared" si="539"/>
        <v>0</v>
      </c>
      <c r="JC296" s="631">
        <f t="shared" si="539"/>
        <v>0</v>
      </c>
      <c r="JD296" s="631">
        <f t="shared" si="539"/>
        <v>0</v>
      </c>
      <c r="JE296" s="631">
        <f t="shared" si="540"/>
        <v>0</v>
      </c>
      <c r="JF296" s="631">
        <f t="shared" si="540"/>
        <v>0</v>
      </c>
      <c r="JG296" s="631">
        <f t="shared" si="540"/>
        <v>0</v>
      </c>
      <c r="JH296" s="631">
        <f t="shared" si="540"/>
        <v>0</v>
      </c>
      <c r="JI296" s="631">
        <f t="shared" si="540"/>
        <v>0</v>
      </c>
      <c r="JJ296" s="631">
        <f t="shared" si="540"/>
        <v>0</v>
      </c>
      <c r="JK296" s="631">
        <f t="shared" si="540"/>
        <v>0</v>
      </c>
      <c r="JL296" s="631">
        <f t="shared" si="540"/>
        <v>0</v>
      </c>
      <c r="JM296" s="631">
        <f t="shared" si="540"/>
        <v>0</v>
      </c>
      <c r="JN296" s="631">
        <f t="shared" si="540"/>
        <v>0</v>
      </c>
      <c r="JO296" s="631">
        <f t="shared" si="541"/>
        <v>0</v>
      </c>
      <c r="JP296" s="631">
        <f t="shared" si="541"/>
        <v>0</v>
      </c>
      <c r="JQ296" s="631">
        <f t="shared" si="541"/>
        <v>0</v>
      </c>
      <c r="JR296" s="631">
        <f t="shared" si="541"/>
        <v>0</v>
      </c>
      <c r="JS296" s="631">
        <f t="shared" si="541"/>
        <v>0</v>
      </c>
      <c r="JT296" s="631">
        <f t="shared" si="541"/>
        <v>0</v>
      </c>
      <c r="JU296" s="631">
        <f t="shared" si="541"/>
        <v>0</v>
      </c>
      <c r="JV296" s="631">
        <f t="shared" si="541"/>
        <v>0</v>
      </c>
      <c r="JW296" s="631">
        <f t="shared" si="541"/>
        <v>0</v>
      </c>
      <c r="JX296" s="631">
        <f t="shared" si="541"/>
        <v>0</v>
      </c>
      <c r="JY296" s="631">
        <f t="shared" si="542"/>
        <v>0</v>
      </c>
      <c r="JZ296" s="631">
        <f t="shared" si="542"/>
        <v>0</v>
      </c>
      <c r="KA296" s="631">
        <f t="shared" si="542"/>
        <v>0</v>
      </c>
      <c r="KB296" s="631">
        <f t="shared" si="542"/>
        <v>0</v>
      </c>
      <c r="KC296" s="631">
        <f t="shared" si="542"/>
        <v>0</v>
      </c>
      <c r="KD296" s="631">
        <f t="shared" si="542"/>
        <v>0</v>
      </c>
      <c r="KE296" s="631">
        <f t="shared" si="542"/>
        <v>0</v>
      </c>
      <c r="KF296" s="631">
        <f t="shared" si="542"/>
        <v>0</v>
      </c>
      <c r="KG296" s="631">
        <f t="shared" si="542"/>
        <v>0</v>
      </c>
      <c r="KH296" s="631">
        <f t="shared" si="542"/>
        <v>0</v>
      </c>
      <c r="KI296" s="631">
        <f t="shared" si="543"/>
        <v>0</v>
      </c>
      <c r="KJ296" s="631">
        <f t="shared" si="543"/>
        <v>0</v>
      </c>
      <c r="KK296" s="631">
        <f t="shared" si="543"/>
        <v>0</v>
      </c>
      <c r="KL296" s="631">
        <f t="shared" si="543"/>
        <v>0</v>
      </c>
      <c r="KM296" s="631">
        <f t="shared" si="543"/>
        <v>0</v>
      </c>
      <c r="KN296" s="631">
        <f t="shared" si="543"/>
        <v>0</v>
      </c>
      <c r="KO296" s="631">
        <f t="shared" si="543"/>
        <v>0</v>
      </c>
      <c r="KP296" s="631">
        <f t="shared" si="543"/>
        <v>0</v>
      </c>
      <c r="KQ296" s="631">
        <f t="shared" si="543"/>
        <v>0</v>
      </c>
      <c r="KR296" s="631">
        <f t="shared" si="543"/>
        <v>0</v>
      </c>
      <c r="KS296" s="631">
        <f t="shared" si="544"/>
        <v>0</v>
      </c>
      <c r="KT296" s="631">
        <f t="shared" si="544"/>
        <v>0</v>
      </c>
      <c r="KU296" s="631">
        <f t="shared" si="544"/>
        <v>0</v>
      </c>
      <c r="KV296" s="631">
        <f t="shared" si="544"/>
        <v>0</v>
      </c>
      <c r="KW296" s="631">
        <f t="shared" si="544"/>
        <v>0</v>
      </c>
      <c r="KX296" s="631">
        <f t="shared" si="544"/>
        <v>0</v>
      </c>
      <c r="KY296" s="631"/>
      <c r="KZ296" s="631">
        <f t="shared" si="545"/>
        <v>0</v>
      </c>
      <c r="LA296" s="631">
        <f t="shared" si="545"/>
        <v>0</v>
      </c>
      <c r="LB296" s="631">
        <f t="shared" si="545"/>
        <v>0</v>
      </c>
      <c r="LC296" s="631">
        <f t="shared" si="545"/>
        <v>0</v>
      </c>
      <c r="LD296" s="631">
        <f t="shared" si="545"/>
        <v>0</v>
      </c>
      <c r="LE296" s="631">
        <f t="shared" si="545"/>
        <v>0</v>
      </c>
      <c r="LF296" s="631">
        <f t="shared" si="545"/>
        <v>0</v>
      </c>
      <c r="LG296" s="631">
        <f t="shared" si="545"/>
        <v>0</v>
      </c>
      <c r="LH296" s="631">
        <f t="shared" si="545"/>
        <v>0</v>
      </c>
      <c r="LI296" s="631">
        <f t="shared" si="545"/>
        <v>0</v>
      </c>
      <c r="LJ296" s="631">
        <f t="shared" si="546"/>
        <v>0</v>
      </c>
      <c r="LK296" s="631">
        <f t="shared" si="546"/>
        <v>0</v>
      </c>
      <c r="LL296" s="631">
        <f t="shared" si="546"/>
        <v>0</v>
      </c>
      <c r="LM296" s="631">
        <f t="shared" si="546"/>
        <v>0</v>
      </c>
      <c r="LN296" s="631">
        <f t="shared" si="546"/>
        <v>0</v>
      </c>
      <c r="LO296" s="631">
        <f t="shared" si="546"/>
        <v>0</v>
      </c>
      <c r="LP296" s="631">
        <f t="shared" si="546"/>
        <v>0</v>
      </c>
      <c r="LQ296" s="631">
        <f t="shared" si="546"/>
        <v>0</v>
      </c>
      <c r="LR296" s="631">
        <f t="shared" si="546"/>
        <v>0</v>
      </c>
      <c r="LS296" s="631">
        <f t="shared" si="546"/>
        <v>0</v>
      </c>
      <c r="LT296" s="631">
        <f t="shared" si="547"/>
        <v>0</v>
      </c>
      <c r="LU296" s="631">
        <f t="shared" si="547"/>
        <v>0</v>
      </c>
      <c r="LV296" s="631">
        <f t="shared" si="547"/>
        <v>0</v>
      </c>
      <c r="LW296" s="631">
        <f t="shared" si="547"/>
        <v>0</v>
      </c>
      <c r="LX296" s="631">
        <f t="shared" si="547"/>
        <v>0</v>
      </c>
      <c r="LY296" s="631">
        <f t="shared" si="547"/>
        <v>0</v>
      </c>
      <c r="LZ296" s="631">
        <f t="shared" si="547"/>
        <v>0</v>
      </c>
      <c r="MA296" s="631">
        <f t="shared" si="547"/>
        <v>0</v>
      </c>
      <c r="MB296" s="631">
        <f t="shared" si="547"/>
        <v>0</v>
      </c>
      <c r="MC296" s="631">
        <f t="shared" si="547"/>
        <v>0</v>
      </c>
      <c r="MD296" s="631">
        <f t="shared" si="548"/>
        <v>0</v>
      </c>
      <c r="ME296" s="631">
        <f t="shared" si="548"/>
        <v>0</v>
      </c>
      <c r="MF296" s="631">
        <f t="shared" si="548"/>
        <v>0</v>
      </c>
      <c r="MG296" s="631">
        <f t="shared" si="548"/>
        <v>0</v>
      </c>
      <c r="MH296" s="631">
        <f t="shared" si="548"/>
        <v>0</v>
      </c>
      <c r="MI296" s="631">
        <f t="shared" si="548"/>
        <v>0</v>
      </c>
      <c r="MJ296" s="631">
        <f t="shared" si="548"/>
        <v>0</v>
      </c>
      <c r="MK296" s="631">
        <f t="shared" si="548"/>
        <v>0</v>
      </c>
      <c r="ML296" s="631">
        <f t="shared" si="548"/>
        <v>0</v>
      </c>
      <c r="MM296" s="631">
        <f t="shared" si="548"/>
        <v>0</v>
      </c>
      <c r="MN296" s="631">
        <f t="shared" si="549"/>
        <v>0</v>
      </c>
      <c r="MO296" s="631">
        <f t="shared" si="549"/>
        <v>0</v>
      </c>
      <c r="MP296" s="631">
        <f t="shared" si="549"/>
        <v>0</v>
      </c>
      <c r="MQ296" s="631">
        <f t="shared" si="549"/>
        <v>0</v>
      </c>
      <c r="MR296" s="631">
        <f t="shared" si="549"/>
        <v>0</v>
      </c>
      <c r="MS296" s="631">
        <f t="shared" si="549"/>
        <v>0</v>
      </c>
      <c r="MT296" s="631">
        <f t="shared" si="549"/>
        <v>0</v>
      </c>
      <c r="MU296" s="631">
        <f t="shared" si="549"/>
        <v>0</v>
      </c>
      <c r="MV296" s="631">
        <f t="shared" si="549"/>
        <v>0</v>
      </c>
      <c r="MW296" s="631">
        <f t="shared" si="549"/>
        <v>0</v>
      </c>
      <c r="MX296" s="631">
        <f t="shared" si="550"/>
        <v>0</v>
      </c>
      <c r="MY296" s="631">
        <f t="shared" si="550"/>
        <v>0</v>
      </c>
      <c r="MZ296" s="631">
        <f t="shared" si="550"/>
        <v>0</v>
      </c>
      <c r="NA296" s="631">
        <f t="shared" si="550"/>
        <v>0</v>
      </c>
      <c r="NB296" s="631">
        <f t="shared" si="550"/>
        <v>0</v>
      </c>
      <c r="NC296" s="631">
        <f t="shared" si="550"/>
        <v>0</v>
      </c>
    </row>
    <row r="297" spans="1:367" hidden="1">
      <c r="A297" s="504"/>
      <c r="B297" s="504"/>
      <c r="C297" s="497"/>
      <c r="D297" s="497"/>
      <c r="E297" s="362">
        <f t="shared" si="492"/>
        <v>0</v>
      </c>
      <c r="F297" s="363">
        <f t="shared" si="493"/>
        <v>0</v>
      </c>
      <c r="G297" s="498">
        <f>E297*Dichtheden!$V$70</f>
        <v>0</v>
      </c>
      <c r="H297" s="499">
        <f>IF(C297=0,0,ROUND(IF((G297/2)/Dichtheden!$C$3&lt;1,1,(G297/2)/Dichtheden!$C$3),0))</f>
        <v>0</v>
      </c>
      <c r="I297" s="498">
        <f>E297*Dichtheden!$AJ$70</f>
        <v>0</v>
      </c>
      <c r="J297" s="499">
        <f>IF(C297=0,0,ROUND(IF((I297/2)/Dichtheden!$D$3&lt;1,1,(I297/2)/Dichtheden!$D$3),0))</f>
        <v>0</v>
      </c>
      <c r="K297" s="498">
        <f t="shared" si="494"/>
        <v>0</v>
      </c>
      <c r="L297" s="500">
        <f t="shared" si="507"/>
        <v>0</v>
      </c>
      <c r="M297" s="498">
        <f>IF(D297=0,0,IF((D297*Dichtheden!$G$4)&lt;25,25,D297*Dichtheden!$G$4))</f>
        <v>0</v>
      </c>
      <c r="N297" s="499">
        <f>D297*Dichtheden!$H$4</f>
        <v>0</v>
      </c>
      <c r="O297" s="501"/>
      <c r="P297" s="501"/>
      <c r="Q297" s="502">
        <f>E297*Dichtheden!$AS$68</f>
        <v>0</v>
      </c>
      <c r="R297" s="495">
        <f>IF(Q297=0,0,ROUND(IF((Q297/2)/Dichtheden!$C$3&lt;1,1,(Q297/2)/Dichtheden!$C$3),0))</f>
        <v>0</v>
      </c>
      <c r="S297" s="502">
        <f>E297*Dichtheden!$AY$68</f>
        <v>0</v>
      </c>
      <c r="T297" s="495">
        <f>IF(Q297=0,0,ROUND(IF((S297/2)/Dichtheden!$D$3&lt;1,1,(S297/2)/Dichtheden!$D$3),0))</f>
        <v>0</v>
      </c>
      <c r="U297" s="502">
        <f>D297*Dichtheden!$G$5</f>
        <v>0</v>
      </c>
      <c r="V297" s="502">
        <f>D297*Dichtheden!$H$5</f>
        <v>0</v>
      </c>
      <c r="X297" s="630"/>
      <c r="AA297" s="628">
        <f t="shared" si="529"/>
        <v>0</v>
      </c>
      <c r="AB297" s="628">
        <f t="shared" si="529"/>
        <v>0</v>
      </c>
      <c r="AC297" s="628">
        <f t="shared" si="529"/>
        <v>0</v>
      </c>
      <c r="AD297" s="628">
        <f t="shared" si="529"/>
        <v>0</v>
      </c>
      <c r="AE297" s="628">
        <f t="shared" si="529"/>
        <v>0</v>
      </c>
      <c r="AF297" s="628">
        <f t="shared" si="529"/>
        <v>0</v>
      </c>
      <c r="AG297" s="628">
        <f t="shared" si="529"/>
        <v>0</v>
      </c>
      <c r="AH297" s="628">
        <f t="shared" si="529"/>
        <v>0</v>
      </c>
      <c r="AI297" s="628">
        <f t="shared" si="529"/>
        <v>0</v>
      </c>
      <c r="AJ297" s="628">
        <f t="shared" si="529"/>
        <v>0</v>
      </c>
      <c r="AK297" s="628">
        <f t="shared" si="529"/>
        <v>0</v>
      </c>
      <c r="AL297" s="628">
        <f t="shared" si="529"/>
        <v>0</v>
      </c>
      <c r="AM297" s="628">
        <f t="shared" si="529"/>
        <v>0</v>
      </c>
      <c r="AN297" s="628">
        <f t="shared" si="529"/>
        <v>0</v>
      </c>
      <c r="AO297" s="628">
        <f t="shared" si="529"/>
        <v>0</v>
      </c>
      <c r="AP297" s="628">
        <f t="shared" si="529"/>
        <v>0</v>
      </c>
      <c r="AQ297" s="628">
        <f t="shared" si="536"/>
        <v>0</v>
      </c>
      <c r="AR297" s="628">
        <f t="shared" si="536"/>
        <v>0</v>
      </c>
      <c r="AS297" s="628">
        <f t="shared" si="536"/>
        <v>0</v>
      </c>
      <c r="AT297" s="628">
        <f t="shared" si="536"/>
        <v>0</v>
      </c>
      <c r="AU297" s="628">
        <f t="shared" si="536"/>
        <v>0</v>
      </c>
      <c r="AV297" s="628">
        <f t="shared" si="536"/>
        <v>0</v>
      </c>
      <c r="AW297" s="628">
        <f t="shared" si="536"/>
        <v>0</v>
      </c>
      <c r="AX297" s="628">
        <f t="shared" si="536"/>
        <v>0</v>
      </c>
      <c r="AY297" s="628">
        <f t="shared" si="536"/>
        <v>0</v>
      </c>
      <c r="AZ297" s="628">
        <f t="shared" si="536"/>
        <v>0</v>
      </c>
      <c r="BA297" s="628">
        <f t="shared" si="536"/>
        <v>0</v>
      </c>
      <c r="BB297" s="628">
        <f t="shared" si="536"/>
        <v>0</v>
      </c>
      <c r="BC297" s="628">
        <f t="shared" si="536"/>
        <v>0</v>
      </c>
      <c r="BD297" s="628">
        <f t="shared" si="536"/>
        <v>0</v>
      </c>
      <c r="BE297" s="628">
        <f t="shared" si="536"/>
        <v>0</v>
      </c>
      <c r="BF297" s="628">
        <f t="shared" si="536"/>
        <v>0</v>
      </c>
      <c r="BG297" s="628">
        <f t="shared" si="530"/>
        <v>0</v>
      </c>
      <c r="BH297" s="628">
        <f t="shared" si="530"/>
        <v>0</v>
      </c>
      <c r="BI297" s="628">
        <f t="shared" si="530"/>
        <v>0</v>
      </c>
      <c r="BJ297" s="628">
        <f t="shared" si="530"/>
        <v>0</v>
      </c>
      <c r="BK297" s="628">
        <f t="shared" si="530"/>
        <v>0</v>
      </c>
      <c r="BL297" s="628">
        <f t="shared" si="530"/>
        <v>0</v>
      </c>
      <c r="BM297" s="628">
        <f t="shared" si="530"/>
        <v>0</v>
      </c>
      <c r="BN297" s="628">
        <f t="shared" si="530"/>
        <v>0</v>
      </c>
      <c r="BO297" s="628">
        <f t="shared" si="530"/>
        <v>0</v>
      </c>
      <c r="BP297" s="628">
        <f t="shared" si="530"/>
        <v>0</v>
      </c>
      <c r="BQ297" s="628">
        <f t="shared" si="530"/>
        <v>0</v>
      </c>
      <c r="BR297" s="628">
        <f t="shared" si="530"/>
        <v>0</v>
      </c>
      <c r="BS297" s="628">
        <f t="shared" si="530"/>
        <v>0</v>
      </c>
      <c r="BT297" s="628">
        <f t="shared" si="530"/>
        <v>0</v>
      </c>
      <c r="BU297" s="628">
        <f t="shared" si="530"/>
        <v>0</v>
      </c>
      <c r="BV297" s="628">
        <f t="shared" si="530"/>
        <v>0</v>
      </c>
      <c r="BW297" s="628">
        <f t="shared" si="531"/>
        <v>0</v>
      </c>
      <c r="BX297" s="628">
        <f t="shared" si="531"/>
        <v>0</v>
      </c>
      <c r="BY297" s="628">
        <f t="shared" si="531"/>
        <v>0</v>
      </c>
      <c r="BZ297" s="628">
        <f t="shared" si="531"/>
        <v>0</v>
      </c>
      <c r="CA297" s="628">
        <f t="shared" si="531"/>
        <v>0</v>
      </c>
      <c r="CB297" s="628">
        <f t="shared" si="531"/>
        <v>0</v>
      </c>
      <c r="CC297" s="628">
        <f t="shared" si="531"/>
        <v>0</v>
      </c>
      <c r="CD297" s="628">
        <f t="shared" si="531"/>
        <v>0</v>
      </c>
      <c r="CE297" s="628"/>
      <c r="CF297" s="628">
        <f t="shared" si="532"/>
        <v>0</v>
      </c>
      <c r="CG297" s="628">
        <f t="shared" si="532"/>
        <v>0</v>
      </c>
      <c r="CH297" s="628">
        <f t="shared" si="532"/>
        <v>0</v>
      </c>
      <c r="CI297" s="628">
        <f t="shared" si="532"/>
        <v>0</v>
      </c>
      <c r="CJ297" s="628">
        <f t="shared" si="532"/>
        <v>0</v>
      </c>
      <c r="CK297" s="628">
        <f t="shared" si="532"/>
        <v>0</v>
      </c>
      <c r="CL297" s="628">
        <f t="shared" si="532"/>
        <v>0</v>
      </c>
      <c r="CM297" s="628">
        <f t="shared" si="532"/>
        <v>0</v>
      </c>
      <c r="CN297" s="628">
        <f t="shared" si="532"/>
        <v>0</v>
      </c>
      <c r="CO297" s="628">
        <f t="shared" si="532"/>
        <v>0</v>
      </c>
      <c r="CP297" s="628">
        <f t="shared" si="532"/>
        <v>0</v>
      </c>
      <c r="CQ297" s="628">
        <f t="shared" si="532"/>
        <v>0</v>
      </c>
      <c r="CR297" s="628">
        <f t="shared" si="532"/>
        <v>0</v>
      </c>
      <c r="CS297" s="628">
        <f t="shared" si="532"/>
        <v>0</v>
      </c>
      <c r="CT297" s="628">
        <f t="shared" si="532"/>
        <v>0</v>
      </c>
      <c r="CU297" s="628">
        <f t="shared" si="532"/>
        <v>0</v>
      </c>
      <c r="CV297" s="628">
        <f t="shared" si="537"/>
        <v>0</v>
      </c>
      <c r="CW297" s="628">
        <f t="shared" si="537"/>
        <v>0</v>
      </c>
      <c r="CX297" s="628">
        <f t="shared" si="537"/>
        <v>0</v>
      </c>
      <c r="CY297" s="628">
        <f t="shared" si="537"/>
        <v>0</v>
      </c>
      <c r="CZ297" s="628">
        <f t="shared" si="537"/>
        <v>0</v>
      </c>
      <c r="DA297" s="628">
        <f t="shared" si="537"/>
        <v>0</v>
      </c>
      <c r="DB297" s="628">
        <f t="shared" si="537"/>
        <v>0</v>
      </c>
      <c r="DC297" s="628">
        <f t="shared" si="537"/>
        <v>0</v>
      </c>
      <c r="DD297" s="628">
        <f t="shared" si="537"/>
        <v>0</v>
      </c>
      <c r="DE297" s="628">
        <f t="shared" si="537"/>
        <v>0</v>
      </c>
      <c r="DF297" s="628">
        <f t="shared" si="537"/>
        <v>0</v>
      </c>
      <c r="DG297" s="628">
        <f t="shared" si="537"/>
        <v>0</v>
      </c>
      <c r="DH297" s="628">
        <f t="shared" si="537"/>
        <v>0</v>
      </c>
      <c r="DI297" s="628">
        <f t="shared" si="537"/>
        <v>0</v>
      </c>
      <c r="DJ297" s="628">
        <f t="shared" si="537"/>
        <v>0</v>
      </c>
      <c r="DK297" s="628">
        <f t="shared" si="537"/>
        <v>0</v>
      </c>
      <c r="DL297" s="628">
        <f t="shared" si="533"/>
        <v>0</v>
      </c>
      <c r="DM297" s="628">
        <f t="shared" si="533"/>
        <v>0</v>
      </c>
      <c r="DN297" s="628">
        <f t="shared" si="533"/>
        <v>0</v>
      </c>
      <c r="DO297" s="628">
        <f t="shared" si="533"/>
        <v>0</v>
      </c>
      <c r="DP297" s="628">
        <f t="shared" si="533"/>
        <v>0</v>
      </c>
      <c r="DQ297" s="628">
        <f t="shared" si="533"/>
        <v>0</v>
      </c>
      <c r="DR297" s="628">
        <f t="shared" si="533"/>
        <v>0</v>
      </c>
      <c r="DS297" s="628">
        <f t="shared" si="533"/>
        <v>0</v>
      </c>
      <c r="DT297" s="628">
        <f t="shared" si="533"/>
        <v>0</v>
      </c>
      <c r="DU297" s="628">
        <f t="shared" si="533"/>
        <v>0</v>
      </c>
      <c r="DV297" s="628">
        <f t="shared" si="533"/>
        <v>0</v>
      </c>
      <c r="DW297" s="628">
        <f t="shared" si="533"/>
        <v>0</v>
      </c>
      <c r="DX297" s="628">
        <f t="shared" si="533"/>
        <v>0</v>
      </c>
      <c r="DY297" s="628">
        <f t="shared" si="533"/>
        <v>0</v>
      </c>
      <c r="DZ297" s="628">
        <f t="shared" si="533"/>
        <v>0</v>
      </c>
      <c r="EA297" s="628">
        <f t="shared" si="533"/>
        <v>0</v>
      </c>
      <c r="EB297" s="628">
        <f t="shared" si="534"/>
        <v>0</v>
      </c>
      <c r="EC297" s="628">
        <f t="shared" si="534"/>
        <v>0</v>
      </c>
      <c r="ED297" s="628">
        <f t="shared" si="534"/>
        <v>0</v>
      </c>
      <c r="EE297" s="628">
        <f t="shared" si="534"/>
        <v>0</v>
      </c>
      <c r="EF297" s="628">
        <f t="shared" si="534"/>
        <v>0</v>
      </c>
      <c r="EG297" s="628">
        <f t="shared" si="534"/>
        <v>0</v>
      </c>
      <c r="EH297" s="628">
        <f t="shared" si="534"/>
        <v>0</v>
      </c>
      <c r="EI297" s="628">
        <f t="shared" si="534"/>
        <v>0</v>
      </c>
      <c r="EJ297" s="631"/>
      <c r="EK297" s="631">
        <f t="shared" si="538"/>
        <v>0</v>
      </c>
      <c r="EL297" s="631">
        <f t="shared" si="538"/>
        <v>0</v>
      </c>
      <c r="EM297" s="631">
        <f t="shared" si="538"/>
        <v>0</v>
      </c>
      <c r="EN297" s="631">
        <f t="shared" si="538"/>
        <v>0</v>
      </c>
      <c r="EO297" s="631">
        <f t="shared" si="538"/>
        <v>0</v>
      </c>
      <c r="EP297" s="631">
        <f t="shared" si="538"/>
        <v>0</v>
      </c>
      <c r="EQ297" s="631">
        <f t="shared" si="538"/>
        <v>0</v>
      </c>
      <c r="ER297" s="631">
        <f t="shared" si="538"/>
        <v>0</v>
      </c>
      <c r="ES297" s="631">
        <f t="shared" si="538"/>
        <v>0</v>
      </c>
      <c r="ET297" s="631">
        <f t="shared" si="538"/>
        <v>0</v>
      </c>
      <c r="EU297" s="631">
        <f t="shared" si="538"/>
        <v>0</v>
      </c>
      <c r="EV297" s="631">
        <f t="shared" si="538"/>
        <v>0</v>
      </c>
      <c r="EW297" s="631">
        <f t="shared" si="538"/>
        <v>0</v>
      </c>
      <c r="EX297" s="631">
        <f t="shared" si="538"/>
        <v>0</v>
      </c>
      <c r="EY297" s="631">
        <f t="shared" si="538"/>
        <v>0</v>
      </c>
      <c r="EZ297" s="631">
        <f t="shared" si="538"/>
        <v>0</v>
      </c>
      <c r="FA297" s="631">
        <f t="shared" si="447"/>
        <v>0</v>
      </c>
      <c r="FB297" s="631">
        <f t="shared" si="447"/>
        <v>0</v>
      </c>
      <c r="FC297" s="631">
        <f t="shared" si="447"/>
        <v>0</v>
      </c>
      <c r="FD297" s="631">
        <f t="shared" si="553"/>
        <v>0</v>
      </c>
      <c r="FE297" s="631">
        <f t="shared" si="553"/>
        <v>0</v>
      </c>
      <c r="FF297" s="631">
        <f t="shared" si="553"/>
        <v>0</v>
      </c>
      <c r="FG297" s="631">
        <f t="shared" si="553"/>
        <v>0</v>
      </c>
      <c r="FH297" s="631">
        <f t="shared" si="553"/>
        <v>0</v>
      </c>
      <c r="FI297" s="631">
        <f t="shared" si="553"/>
        <v>0</v>
      </c>
      <c r="FJ297" s="631">
        <f t="shared" si="553"/>
        <v>0</v>
      </c>
      <c r="FK297" s="631">
        <f t="shared" si="553"/>
        <v>0</v>
      </c>
      <c r="FL297" s="631">
        <f t="shared" si="553"/>
        <v>0</v>
      </c>
      <c r="FM297" s="631">
        <f t="shared" si="553"/>
        <v>0</v>
      </c>
      <c r="FN297" s="631">
        <f t="shared" si="553"/>
        <v>0</v>
      </c>
      <c r="FO297" s="631">
        <f t="shared" si="553"/>
        <v>0</v>
      </c>
      <c r="FP297" s="631">
        <f t="shared" si="553"/>
        <v>0</v>
      </c>
      <c r="FQ297" s="631">
        <f t="shared" si="553"/>
        <v>0</v>
      </c>
      <c r="FR297" s="631">
        <f t="shared" si="553"/>
        <v>0</v>
      </c>
      <c r="FS297" s="631">
        <f t="shared" si="553"/>
        <v>0</v>
      </c>
      <c r="FT297" s="631">
        <f t="shared" si="427"/>
        <v>0</v>
      </c>
      <c r="FU297" s="631">
        <f t="shared" si="427"/>
        <v>0</v>
      </c>
      <c r="FV297" s="631">
        <f t="shared" si="513"/>
        <v>0</v>
      </c>
      <c r="FW297" s="631">
        <f t="shared" si="513"/>
        <v>0</v>
      </c>
      <c r="FX297" s="631">
        <f t="shared" si="513"/>
        <v>0</v>
      </c>
      <c r="FY297" s="631">
        <f t="shared" si="513"/>
        <v>0</v>
      </c>
      <c r="FZ297" s="631">
        <f t="shared" si="513"/>
        <v>0</v>
      </c>
      <c r="GA297" s="631">
        <f t="shared" si="513"/>
        <v>0</v>
      </c>
      <c r="GB297" s="631">
        <f t="shared" si="513"/>
        <v>0</v>
      </c>
      <c r="GC297" s="631">
        <f t="shared" si="513"/>
        <v>0</v>
      </c>
      <c r="GD297" s="631">
        <f t="shared" si="485"/>
        <v>0</v>
      </c>
      <c r="GE297" s="631">
        <f t="shared" si="485"/>
        <v>0</v>
      </c>
      <c r="GF297" s="631">
        <f t="shared" si="485"/>
        <v>0</v>
      </c>
      <c r="GG297" s="631">
        <f t="shared" si="485"/>
        <v>0</v>
      </c>
      <c r="GH297" s="631">
        <f t="shared" si="485"/>
        <v>0</v>
      </c>
      <c r="GI297" s="631">
        <f t="shared" si="486"/>
        <v>0</v>
      </c>
      <c r="GJ297" s="631">
        <f t="shared" si="486"/>
        <v>0</v>
      </c>
      <c r="GK297" s="631">
        <f t="shared" si="486"/>
        <v>0</v>
      </c>
      <c r="GL297" s="631">
        <f t="shared" si="486"/>
        <v>0</v>
      </c>
      <c r="GM297" s="631">
        <f t="shared" si="486"/>
        <v>0</v>
      </c>
      <c r="GN297" s="631">
        <f t="shared" si="486"/>
        <v>0</v>
      </c>
      <c r="GO297" s="631"/>
      <c r="GP297" s="631">
        <f t="shared" si="516"/>
        <v>0</v>
      </c>
      <c r="GQ297" s="631">
        <f t="shared" si="516"/>
        <v>0</v>
      </c>
      <c r="GR297" s="631">
        <f t="shared" si="516"/>
        <v>0</v>
      </c>
      <c r="GS297" s="631">
        <f t="shared" si="516"/>
        <v>0</v>
      </c>
      <c r="GT297" s="631">
        <f t="shared" si="516"/>
        <v>0</v>
      </c>
      <c r="GU297" s="631">
        <f t="shared" si="516"/>
        <v>0</v>
      </c>
      <c r="GV297" s="631">
        <f t="shared" si="516"/>
        <v>0</v>
      </c>
      <c r="GW297" s="631">
        <f t="shared" si="516"/>
        <v>0</v>
      </c>
      <c r="GX297" s="631">
        <f t="shared" si="516"/>
        <v>0</v>
      </c>
      <c r="GY297" s="631">
        <f t="shared" si="516"/>
        <v>0</v>
      </c>
      <c r="GZ297" s="631">
        <f t="shared" si="516"/>
        <v>0</v>
      </c>
      <c r="HA297" s="631">
        <f t="shared" si="516"/>
        <v>0</v>
      </c>
      <c r="HB297" s="631">
        <f t="shared" si="516"/>
        <v>0</v>
      </c>
      <c r="HC297" s="631">
        <f t="shared" si="516"/>
        <v>0</v>
      </c>
      <c r="HD297" s="631">
        <f t="shared" ref="GP297:HD314" si="554">IF($A297=HD$60,$J297,0)</f>
        <v>0</v>
      </c>
      <c r="HE297" s="631">
        <f t="shared" si="551"/>
        <v>0</v>
      </c>
      <c r="HF297" s="631">
        <f t="shared" si="551"/>
        <v>0</v>
      </c>
      <c r="HG297" s="631">
        <f t="shared" si="551"/>
        <v>0</v>
      </c>
      <c r="HH297" s="631">
        <f t="shared" si="551"/>
        <v>0</v>
      </c>
      <c r="HI297" s="631">
        <f t="shared" si="535"/>
        <v>0</v>
      </c>
      <c r="HJ297" s="631">
        <f t="shared" si="535"/>
        <v>0</v>
      </c>
      <c r="HK297" s="631">
        <f t="shared" si="535"/>
        <v>0</v>
      </c>
      <c r="HL297" s="631">
        <f t="shared" si="535"/>
        <v>0</v>
      </c>
      <c r="HM297" s="631">
        <f t="shared" si="535"/>
        <v>0</v>
      </c>
      <c r="HN297" s="631">
        <f t="shared" si="535"/>
        <v>0</v>
      </c>
      <c r="HO297" s="631">
        <f t="shared" si="535"/>
        <v>0</v>
      </c>
      <c r="HP297" s="631">
        <f t="shared" si="535"/>
        <v>0</v>
      </c>
      <c r="HQ297" s="631">
        <f t="shared" si="535"/>
        <v>0</v>
      </c>
      <c r="HR297" s="631">
        <f t="shared" si="515"/>
        <v>0</v>
      </c>
      <c r="HS297" s="631">
        <f t="shared" si="515"/>
        <v>0</v>
      </c>
      <c r="HT297" s="631">
        <f t="shared" si="515"/>
        <v>0</v>
      </c>
      <c r="HU297" s="631">
        <f t="shared" si="515"/>
        <v>0</v>
      </c>
      <c r="HV297" s="631">
        <f t="shared" si="552"/>
        <v>0</v>
      </c>
      <c r="HW297" s="631">
        <f t="shared" si="552"/>
        <v>0</v>
      </c>
      <c r="HX297" s="631">
        <f t="shared" si="552"/>
        <v>0</v>
      </c>
      <c r="HY297" s="631">
        <f t="shared" si="552"/>
        <v>0</v>
      </c>
      <c r="HZ297" s="631">
        <f t="shared" si="552"/>
        <v>0</v>
      </c>
      <c r="IA297" s="631">
        <f t="shared" si="552"/>
        <v>0</v>
      </c>
      <c r="IB297" s="631">
        <f t="shared" si="552"/>
        <v>0</v>
      </c>
      <c r="IC297" s="631">
        <f t="shared" si="552"/>
        <v>0</v>
      </c>
      <c r="ID297" s="631">
        <f t="shared" si="552"/>
        <v>0</v>
      </c>
      <c r="IE297" s="631">
        <f t="shared" si="552"/>
        <v>0</v>
      </c>
      <c r="IF297" s="631">
        <f t="shared" si="552"/>
        <v>0</v>
      </c>
      <c r="IG297" s="631">
        <f t="shared" si="552"/>
        <v>0</v>
      </c>
      <c r="IH297" s="631">
        <f t="shared" si="552"/>
        <v>0</v>
      </c>
      <c r="II297" s="631">
        <f t="shared" si="552"/>
        <v>0</v>
      </c>
      <c r="IJ297" s="631">
        <f t="shared" si="552"/>
        <v>0</v>
      </c>
      <c r="IK297" s="631">
        <f t="shared" si="552"/>
        <v>0</v>
      </c>
      <c r="IL297" s="631">
        <f t="shared" si="514"/>
        <v>0</v>
      </c>
      <c r="IM297" s="631">
        <f t="shared" si="514"/>
        <v>0</v>
      </c>
      <c r="IN297" s="631">
        <f t="shared" si="514"/>
        <v>0</v>
      </c>
      <c r="IO297" s="631">
        <f t="shared" si="514"/>
        <v>0</v>
      </c>
      <c r="IP297" s="631">
        <f t="shared" si="514"/>
        <v>0</v>
      </c>
      <c r="IQ297" s="631">
        <f t="shared" si="514"/>
        <v>0</v>
      </c>
      <c r="IR297" s="631">
        <f t="shared" si="514"/>
        <v>0</v>
      </c>
      <c r="IS297" s="631">
        <f t="shared" si="514"/>
        <v>0</v>
      </c>
      <c r="IT297" s="631"/>
      <c r="IU297" s="631">
        <f t="shared" si="539"/>
        <v>0</v>
      </c>
      <c r="IV297" s="631">
        <f t="shared" si="539"/>
        <v>0</v>
      </c>
      <c r="IW297" s="631">
        <f t="shared" si="539"/>
        <v>0</v>
      </c>
      <c r="IX297" s="631">
        <f t="shared" si="539"/>
        <v>0</v>
      </c>
      <c r="IY297" s="631">
        <f t="shared" si="539"/>
        <v>0</v>
      </c>
      <c r="IZ297" s="631">
        <f t="shared" si="539"/>
        <v>0</v>
      </c>
      <c r="JA297" s="631">
        <f t="shared" si="539"/>
        <v>0</v>
      </c>
      <c r="JB297" s="631">
        <f t="shared" si="539"/>
        <v>0</v>
      </c>
      <c r="JC297" s="631">
        <f t="shared" si="539"/>
        <v>0</v>
      </c>
      <c r="JD297" s="631">
        <f t="shared" si="539"/>
        <v>0</v>
      </c>
      <c r="JE297" s="631">
        <f t="shared" si="540"/>
        <v>0</v>
      </c>
      <c r="JF297" s="631">
        <f t="shared" si="540"/>
        <v>0</v>
      </c>
      <c r="JG297" s="631">
        <f t="shared" si="540"/>
        <v>0</v>
      </c>
      <c r="JH297" s="631">
        <f t="shared" si="540"/>
        <v>0</v>
      </c>
      <c r="JI297" s="631">
        <f t="shared" si="540"/>
        <v>0</v>
      </c>
      <c r="JJ297" s="631">
        <f t="shared" si="540"/>
        <v>0</v>
      </c>
      <c r="JK297" s="631">
        <f t="shared" si="540"/>
        <v>0</v>
      </c>
      <c r="JL297" s="631">
        <f t="shared" si="540"/>
        <v>0</v>
      </c>
      <c r="JM297" s="631">
        <f t="shared" si="540"/>
        <v>0</v>
      </c>
      <c r="JN297" s="631">
        <f t="shared" si="540"/>
        <v>0</v>
      </c>
      <c r="JO297" s="631">
        <f t="shared" si="541"/>
        <v>0</v>
      </c>
      <c r="JP297" s="631">
        <f t="shared" si="541"/>
        <v>0</v>
      </c>
      <c r="JQ297" s="631">
        <f t="shared" si="541"/>
        <v>0</v>
      </c>
      <c r="JR297" s="631">
        <f t="shared" si="541"/>
        <v>0</v>
      </c>
      <c r="JS297" s="631">
        <f t="shared" si="541"/>
        <v>0</v>
      </c>
      <c r="JT297" s="631">
        <f t="shared" si="541"/>
        <v>0</v>
      </c>
      <c r="JU297" s="631">
        <f t="shared" si="541"/>
        <v>0</v>
      </c>
      <c r="JV297" s="631">
        <f t="shared" si="541"/>
        <v>0</v>
      </c>
      <c r="JW297" s="631">
        <f t="shared" si="541"/>
        <v>0</v>
      </c>
      <c r="JX297" s="631">
        <f t="shared" si="541"/>
        <v>0</v>
      </c>
      <c r="JY297" s="631">
        <f t="shared" si="542"/>
        <v>0</v>
      </c>
      <c r="JZ297" s="631">
        <f t="shared" si="542"/>
        <v>0</v>
      </c>
      <c r="KA297" s="631">
        <f t="shared" si="542"/>
        <v>0</v>
      </c>
      <c r="KB297" s="631">
        <f t="shared" si="542"/>
        <v>0</v>
      </c>
      <c r="KC297" s="631">
        <f t="shared" si="542"/>
        <v>0</v>
      </c>
      <c r="KD297" s="631">
        <f t="shared" si="542"/>
        <v>0</v>
      </c>
      <c r="KE297" s="631">
        <f t="shared" si="542"/>
        <v>0</v>
      </c>
      <c r="KF297" s="631">
        <f t="shared" si="542"/>
        <v>0</v>
      </c>
      <c r="KG297" s="631">
        <f t="shared" si="542"/>
        <v>0</v>
      </c>
      <c r="KH297" s="631">
        <f t="shared" si="542"/>
        <v>0</v>
      </c>
      <c r="KI297" s="631">
        <f t="shared" si="543"/>
        <v>0</v>
      </c>
      <c r="KJ297" s="631">
        <f t="shared" si="543"/>
        <v>0</v>
      </c>
      <c r="KK297" s="631">
        <f t="shared" si="543"/>
        <v>0</v>
      </c>
      <c r="KL297" s="631">
        <f t="shared" si="543"/>
        <v>0</v>
      </c>
      <c r="KM297" s="631">
        <f t="shared" si="543"/>
        <v>0</v>
      </c>
      <c r="KN297" s="631">
        <f t="shared" si="543"/>
        <v>0</v>
      </c>
      <c r="KO297" s="631">
        <f t="shared" si="543"/>
        <v>0</v>
      </c>
      <c r="KP297" s="631">
        <f t="shared" si="543"/>
        <v>0</v>
      </c>
      <c r="KQ297" s="631">
        <f t="shared" si="543"/>
        <v>0</v>
      </c>
      <c r="KR297" s="631">
        <f t="shared" si="543"/>
        <v>0</v>
      </c>
      <c r="KS297" s="631">
        <f t="shared" si="544"/>
        <v>0</v>
      </c>
      <c r="KT297" s="631">
        <f t="shared" si="544"/>
        <v>0</v>
      </c>
      <c r="KU297" s="631">
        <f t="shared" si="544"/>
        <v>0</v>
      </c>
      <c r="KV297" s="631">
        <f t="shared" si="544"/>
        <v>0</v>
      </c>
      <c r="KW297" s="631">
        <f t="shared" si="544"/>
        <v>0</v>
      </c>
      <c r="KX297" s="631">
        <f t="shared" si="544"/>
        <v>0</v>
      </c>
      <c r="KY297" s="631"/>
      <c r="KZ297" s="631">
        <f t="shared" si="545"/>
        <v>0</v>
      </c>
      <c r="LA297" s="631">
        <f t="shared" si="545"/>
        <v>0</v>
      </c>
      <c r="LB297" s="631">
        <f t="shared" si="545"/>
        <v>0</v>
      </c>
      <c r="LC297" s="631">
        <f t="shared" si="545"/>
        <v>0</v>
      </c>
      <c r="LD297" s="631">
        <f t="shared" si="545"/>
        <v>0</v>
      </c>
      <c r="LE297" s="631">
        <f t="shared" si="545"/>
        <v>0</v>
      </c>
      <c r="LF297" s="631">
        <f t="shared" si="545"/>
        <v>0</v>
      </c>
      <c r="LG297" s="631">
        <f t="shared" si="545"/>
        <v>0</v>
      </c>
      <c r="LH297" s="631">
        <f t="shared" si="545"/>
        <v>0</v>
      </c>
      <c r="LI297" s="631">
        <f t="shared" si="545"/>
        <v>0</v>
      </c>
      <c r="LJ297" s="631">
        <f t="shared" si="546"/>
        <v>0</v>
      </c>
      <c r="LK297" s="631">
        <f t="shared" si="546"/>
        <v>0</v>
      </c>
      <c r="LL297" s="631">
        <f t="shared" si="546"/>
        <v>0</v>
      </c>
      <c r="LM297" s="631">
        <f t="shared" si="546"/>
        <v>0</v>
      </c>
      <c r="LN297" s="631">
        <f t="shared" si="546"/>
        <v>0</v>
      </c>
      <c r="LO297" s="631">
        <f t="shared" si="546"/>
        <v>0</v>
      </c>
      <c r="LP297" s="631">
        <f t="shared" si="546"/>
        <v>0</v>
      </c>
      <c r="LQ297" s="631">
        <f t="shared" si="546"/>
        <v>0</v>
      </c>
      <c r="LR297" s="631">
        <f t="shared" si="546"/>
        <v>0</v>
      </c>
      <c r="LS297" s="631">
        <f t="shared" si="546"/>
        <v>0</v>
      </c>
      <c r="LT297" s="631">
        <f t="shared" si="547"/>
        <v>0</v>
      </c>
      <c r="LU297" s="631">
        <f t="shared" si="547"/>
        <v>0</v>
      </c>
      <c r="LV297" s="631">
        <f t="shared" si="547"/>
        <v>0</v>
      </c>
      <c r="LW297" s="631">
        <f t="shared" si="547"/>
        <v>0</v>
      </c>
      <c r="LX297" s="631">
        <f t="shared" si="547"/>
        <v>0</v>
      </c>
      <c r="LY297" s="631">
        <f t="shared" si="547"/>
        <v>0</v>
      </c>
      <c r="LZ297" s="631">
        <f t="shared" si="547"/>
        <v>0</v>
      </c>
      <c r="MA297" s="631">
        <f t="shared" si="547"/>
        <v>0</v>
      </c>
      <c r="MB297" s="631">
        <f t="shared" si="547"/>
        <v>0</v>
      </c>
      <c r="MC297" s="631">
        <f t="shared" si="547"/>
        <v>0</v>
      </c>
      <c r="MD297" s="631">
        <f t="shared" si="548"/>
        <v>0</v>
      </c>
      <c r="ME297" s="631">
        <f t="shared" si="548"/>
        <v>0</v>
      </c>
      <c r="MF297" s="631">
        <f t="shared" si="548"/>
        <v>0</v>
      </c>
      <c r="MG297" s="631">
        <f t="shared" si="548"/>
        <v>0</v>
      </c>
      <c r="MH297" s="631">
        <f t="shared" si="548"/>
        <v>0</v>
      </c>
      <c r="MI297" s="631">
        <f t="shared" si="548"/>
        <v>0</v>
      </c>
      <c r="MJ297" s="631">
        <f t="shared" si="548"/>
        <v>0</v>
      </c>
      <c r="MK297" s="631">
        <f t="shared" si="548"/>
        <v>0</v>
      </c>
      <c r="ML297" s="631">
        <f t="shared" si="548"/>
        <v>0</v>
      </c>
      <c r="MM297" s="631">
        <f t="shared" si="548"/>
        <v>0</v>
      </c>
      <c r="MN297" s="631">
        <f t="shared" si="549"/>
        <v>0</v>
      </c>
      <c r="MO297" s="631">
        <f t="shared" si="549"/>
        <v>0</v>
      </c>
      <c r="MP297" s="631">
        <f t="shared" si="549"/>
        <v>0</v>
      </c>
      <c r="MQ297" s="631">
        <f t="shared" si="549"/>
        <v>0</v>
      </c>
      <c r="MR297" s="631">
        <f t="shared" si="549"/>
        <v>0</v>
      </c>
      <c r="MS297" s="631">
        <f t="shared" si="549"/>
        <v>0</v>
      </c>
      <c r="MT297" s="631">
        <f t="shared" si="549"/>
        <v>0</v>
      </c>
      <c r="MU297" s="631">
        <f t="shared" si="549"/>
        <v>0</v>
      </c>
      <c r="MV297" s="631">
        <f t="shared" si="549"/>
        <v>0</v>
      </c>
      <c r="MW297" s="631">
        <f t="shared" si="549"/>
        <v>0</v>
      </c>
      <c r="MX297" s="631">
        <f t="shared" si="550"/>
        <v>0</v>
      </c>
      <c r="MY297" s="631">
        <f t="shared" si="550"/>
        <v>0</v>
      </c>
      <c r="MZ297" s="631">
        <f t="shared" si="550"/>
        <v>0</v>
      </c>
      <c r="NA297" s="631">
        <f t="shared" si="550"/>
        <v>0</v>
      </c>
      <c r="NB297" s="631">
        <f t="shared" si="550"/>
        <v>0</v>
      </c>
      <c r="NC297" s="631">
        <f t="shared" si="550"/>
        <v>0</v>
      </c>
    </row>
    <row r="298" spans="1:367" hidden="1">
      <c r="A298" s="504"/>
      <c r="B298" s="504"/>
      <c r="C298" s="497"/>
      <c r="D298" s="497"/>
      <c r="E298" s="362">
        <f t="shared" si="492"/>
        <v>0</v>
      </c>
      <c r="F298" s="363">
        <f t="shared" si="493"/>
        <v>0</v>
      </c>
      <c r="G298" s="498">
        <f>E298*Dichtheden!$V$70</f>
        <v>0</v>
      </c>
      <c r="H298" s="499">
        <f>IF(C298=0,0,ROUND(IF((G298/2)/Dichtheden!$C$3&lt;1,1,(G298/2)/Dichtheden!$C$3),0))</f>
        <v>0</v>
      </c>
      <c r="I298" s="498">
        <f>E298*Dichtheden!$AJ$70</f>
        <v>0</v>
      </c>
      <c r="J298" s="499">
        <f>IF(C298=0,0,ROUND(IF((I298/2)/Dichtheden!$D$3&lt;1,1,(I298/2)/Dichtheden!$D$3),0))</f>
        <v>0</v>
      </c>
      <c r="K298" s="498">
        <f t="shared" si="494"/>
        <v>0</v>
      </c>
      <c r="L298" s="500">
        <f t="shared" si="507"/>
        <v>0</v>
      </c>
      <c r="M298" s="498">
        <f>IF(D298=0,0,IF((D298*Dichtheden!$G$4)&lt;25,25,D298*Dichtheden!$G$4))</f>
        <v>0</v>
      </c>
      <c r="N298" s="499">
        <f>D298*Dichtheden!$H$4</f>
        <v>0</v>
      </c>
      <c r="O298" s="501"/>
      <c r="P298" s="501"/>
      <c r="Q298" s="502">
        <f>E298*Dichtheden!$AS$68</f>
        <v>0</v>
      </c>
      <c r="R298" s="495">
        <f>IF(Q298=0,0,ROUND(IF((Q298/2)/Dichtheden!$C$3&lt;1,1,(Q298/2)/Dichtheden!$C$3),0))</f>
        <v>0</v>
      </c>
      <c r="S298" s="502">
        <f>E298*Dichtheden!$AY$68</f>
        <v>0</v>
      </c>
      <c r="T298" s="495">
        <f>IF(Q298=0,0,ROUND(IF((S298/2)/Dichtheden!$D$3&lt;1,1,(S298/2)/Dichtheden!$D$3),0))</f>
        <v>0</v>
      </c>
      <c r="U298" s="502">
        <f>D298*Dichtheden!$G$5</f>
        <v>0</v>
      </c>
      <c r="V298" s="502">
        <f>D298*Dichtheden!$H$5</f>
        <v>0</v>
      </c>
      <c r="X298" s="630"/>
      <c r="AA298" s="628">
        <f t="shared" si="529"/>
        <v>0</v>
      </c>
      <c r="AB298" s="628">
        <f t="shared" si="529"/>
        <v>0</v>
      </c>
      <c r="AC298" s="628">
        <f t="shared" si="529"/>
        <v>0</v>
      </c>
      <c r="AD298" s="628">
        <f t="shared" si="529"/>
        <v>0</v>
      </c>
      <c r="AE298" s="628">
        <f t="shared" si="529"/>
        <v>0</v>
      </c>
      <c r="AF298" s="628">
        <f t="shared" si="529"/>
        <v>0</v>
      </c>
      <c r="AG298" s="628">
        <f t="shared" si="529"/>
        <v>0</v>
      </c>
      <c r="AH298" s="628">
        <f t="shared" si="529"/>
        <v>0</v>
      </c>
      <c r="AI298" s="628">
        <f t="shared" si="529"/>
        <v>0</v>
      </c>
      <c r="AJ298" s="628">
        <f t="shared" si="529"/>
        <v>0</v>
      </c>
      <c r="AK298" s="628">
        <f t="shared" si="529"/>
        <v>0</v>
      </c>
      <c r="AL298" s="628">
        <f t="shared" si="529"/>
        <v>0</v>
      </c>
      <c r="AM298" s="628">
        <f t="shared" si="529"/>
        <v>0</v>
      </c>
      <c r="AN298" s="628">
        <f t="shared" si="529"/>
        <v>0</v>
      </c>
      <c r="AO298" s="628">
        <f t="shared" si="529"/>
        <v>0</v>
      </c>
      <c r="AP298" s="628">
        <f t="shared" si="529"/>
        <v>0</v>
      </c>
      <c r="AQ298" s="628">
        <f t="shared" si="536"/>
        <v>0</v>
      </c>
      <c r="AR298" s="628">
        <f t="shared" si="536"/>
        <v>0</v>
      </c>
      <c r="AS298" s="628">
        <f t="shared" si="536"/>
        <v>0</v>
      </c>
      <c r="AT298" s="628">
        <f t="shared" si="536"/>
        <v>0</v>
      </c>
      <c r="AU298" s="628">
        <f t="shared" si="536"/>
        <v>0</v>
      </c>
      <c r="AV298" s="628">
        <f t="shared" si="536"/>
        <v>0</v>
      </c>
      <c r="AW298" s="628">
        <f t="shared" si="536"/>
        <v>0</v>
      </c>
      <c r="AX298" s="628">
        <f t="shared" si="536"/>
        <v>0</v>
      </c>
      <c r="AY298" s="628">
        <f t="shared" si="536"/>
        <v>0</v>
      </c>
      <c r="AZ298" s="628">
        <f t="shared" si="536"/>
        <v>0</v>
      </c>
      <c r="BA298" s="628">
        <f t="shared" si="536"/>
        <v>0</v>
      </c>
      <c r="BB298" s="628">
        <f t="shared" si="536"/>
        <v>0</v>
      </c>
      <c r="BC298" s="628">
        <f t="shared" si="536"/>
        <v>0</v>
      </c>
      <c r="BD298" s="628">
        <f t="shared" si="536"/>
        <v>0</v>
      </c>
      <c r="BE298" s="628">
        <f t="shared" si="536"/>
        <v>0</v>
      </c>
      <c r="BF298" s="628">
        <f t="shared" si="536"/>
        <v>0</v>
      </c>
      <c r="BG298" s="628">
        <f t="shared" si="530"/>
        <v>0</v>
      </c>
      <c r="BH298" s="628">
        <f t="shared" si="530"/>
        <v>0</v>
      </c>
      <c r="BI298" s="628">
        <f t="shared" si="530"/>
        <v>0</v>
      </c>
      <c r="BJ298" s="628">
        <f t="shared" si="530"/>
        <v>0</v>
      </c>
      <c r="BK298" s="628">
        <f t="shared" si="530"/>
        <v>0</v>
      </c>
      <c r="BL298" s="628">
        <f t="shared" si="530"/>
        <v>0</v>
      </c>
      <c r="BM298" s="628">
        <f t="shared" si="530"/>
        <v>0</v>
      </c>
      <c r="BN298" s="628">
        <f t="shared" si="530"/>
        <v>0</v>
      </c>
      <c r="BO298" s="628">
        <f t="shared" si="530"/>
        <v>0</v>
      </c>
      <c r="BP298" s="628">
        <f t="shared" si="530"/>
        <v>0</v>
      </c>
      <c r="BQ298" s="628">
        <f t="shared" si="530"/>
        <v>0</v>
      </c>
      <c r="BR298" s="628">
        <f t="shared" si="530"/>
        <v>0</v>
      </c>
      <c r="BS298" s="628">
        <f t="shared" si="530"/>
        <v>0</v>
      </c>
      <c r="BT298" s="628">
        <f t="shared" si="530"/>
        <v>0</v>
      </c>
      <c r="BU298" s="628">
        <f t="shared" si="530"/>
        <v>0</v>
      </c>
      <c r="BV298" s="628">
        <f t="shared" si="530"/>
        <v>0</v>
      </c>
      <c r="BW298" s="628">
        <f t="shared" si="531"/>
        <v>0</v>
      </c>
      <c r="BX298" s="628">
        <f t="shared" si="531"/>
        <v>0</v>
      </c>
      <c r="BY298" s="628">
        <f t="shared" si="531"/>
        <v>0</v>
      </c>
      <c r="BZ298" s="628">
        <f t="shared" si="531"/>
        <v>0</v>
      </c>
      <c r="CA298" s="628">
        <f t="shared" si="531"/>
        <v>0</v>
      </c>
      <c r="CB298" s="628">
        <f t="shared" si="531"/>
        <v>0</v>
      </c>
      <c r="CC298" s="628">
        <f t="shared" si="531"/>
        <v>0</v>
      </c>
      <c r="CD298" s="628">
        <f t="shared" si="531"/>
        <v>0</v>
      </c>
      <c r="CE298" s="628"/>
      <c r="CF298" s="628">
        <f t="shared" si="532"/>
        <v>0</v>
      </c>
      <c r="CG298" s="628">
        <f t="shared" si="532"/>
        <v>0</v>
      </c>
      <c r="CH298" s="628">
        <f t="shared" si="532"/>
        <v>0</v>
      </c>
      <c r="CI298" s="628">
        <f t="shared" si="532"/>
        <v>0</v>
      </c>
      <c r="CJ298" s="628">
        <f t="shared" si="532"/>
        <v>0</v>
      </c>
      <c r="CK298" s="628">
        <f t="shared" si="532"/>
        <v>0</v>
      </c>
      <c r="CL298" s="628">
        <f t="shared" si="532"/>
        <v>0</v>
      </c>
      <c r="CM298" s="628">
        <f t="shared" si="532"/>
        <v>0</v>
      </c>
      <c r="CN298" s="628">
        <f t="shared" si="532"/>
        <v>0</v>
      </c>
      <c r="CO298" s="628">
        <f t="shared" si="532"/>
        <v>0</v>
      </c>
      <c r="CP298" s="628">
        <f t="shared" si="532"/>
        <v>0</v>
      </c>
      <c r="CQ298" s="628">
        <f t="shared" si="532"/>
        <v>0</v>
      </c>
      <c r="CR298" s="628">
        <f t="shared" si="532"/>
        <v>0</v>
      </c>
      <c r="CS298" s="628">
        <f t="shared" si="532"/>
        <v>0</v>
      </c>
      <c r="CT298" s="628">
        <f t="shared" si="532"/>
        <v>0</v>
      </c>
      <c r="CU298" s="628">
        <f t="shared" si="532"/>
        <v>0</v>
      </c>
      <c r="CV298" s="628">
        <f t="shared" si="537"/>
        <v>0</v>
      </c>
      <c r="CW298" s="628">
        <f t="shared" si="537"/>
        <v>0</v>
      </c>
      <c r="CX298" s="628">
        <f t="shared" si="537"/>
        <v>0</v>
      </c>
      <c r="CY298" s="628">
        <f t="shared" si="537"/>
        <v>0</v>
      </c>
      <c r="CZ298" s="628">
        <f t="shared" si="537"/>
        <v>0</v>
      </c>
      <c r="DA298" s="628">
        <f t="shared" si="537"/>
        <v>0</v>
      </c>
      <c r="DB298" s="628">
        <f t="shared" si="537"/>
        <v>0</v>
      </c>
      <c r="DC298" s="628">
        <f t="shared" si="537"/>
        <v>0</v>
      </c>
      <c r="DD298" s="628">
        <f t="shared" si="537"/>
        <v>0</v>
      </c>
      <c r="DE298" s="628">
        <f t="shared" si="537"/>
        <v>0</v>
      </c>
      <c r="DF298" s="628">
        <f t="shared" si="537"/>
        <v>0</v>
      </c>
      <c r="DG298" s="628">
        <f t="shared" si="537"/>
        <v>0</v>
      </c>
      <c r="DH298" s="628">
        <f t="shared" si="537"/>
        <v>0</v>
      </c>
      <c r="DI298" s="628">
        <f t="shared" si="537"/>
        <v>0</v>
      </c>
      <c r="DJ298" s="628">
        <f t="shared" si="537"/>
        <v>0</v>
      </c>
      <c r="DK298" s="628">
        <f t="shared" si="537"/>
        <v>0</v>
      </c>
      <c r="DL298" s="628">
        <f t="shared" si="533"/>
        <v>0</v>
      </c>
      <c r="DM298" s="628">
        <f t="shared" si="533"/>
        <v>0</v>
      </c>
      <c r="DN298" s="628">
        <f t="shared" si="533"/>
        <v>0</v>
      </c>
      <c r="DO298" s="628">
        <f t="shared" si="533"/>
        <v>0</v>
      </c>
      <c r="DP298" s="628">
        <f t="shared" si="533"/>
        <v>0</v>
      </c>
      <c r="DQ298" s="628">
        <f t="shared" si="533"/>
        <v>0</v>
      </c>
      <c r="DR298" s="628">
        <f t="shared" si="533"/>
        <v>0</v>
      </c>
      <c r="DS298" s="628">
        <f t="shared" si="533"/>
        <v>0</v>
      </c>
      <c r="DT298" s="628">
        <f t="shared" si="533"/>
        <v>0</v>
      </c>
      <c r="DU298" s="628">
        <f t="shared" si="533"/>
        <v>0</v>
      </c>
      <c r="DV298" s="628">
        <f t="shared" si="533"/>
        <v>0</v>
      </c>
      <c r="DW298" s="628">
        <f t="shared" si="533"/>
        <v>0</v>
      </c>
      <c r="DX298" s="628">
        <f t="shared" si="533"/>
        <v>0</v>
      </c>
      <c r="DY298" s="628">
        <f t="shared" si="533"/>
        <v>0</v>
      </c>
      <c r="DZ298" s="628">
        <f t="shared" si="533"/>
        <v>0</v>
      </c>
      <c r="EA298" s="628">
        <f t="shared" si="533"/>
        <v>0</v>
      </c>
      <c r="EB298" s="628">
        <f t="shared" si="534"/>
        <v>0</v>
      </c>
      <c r="EC298" s="628">
        <f t="shared" si="534"/>
        <v>0</v>
      </c>
      <c r="ED298" s="628">
        <f t="shared" si="534"/>
        <v>0</v>
      </c>
      <c r="EE298" s="628">
        <f t="shared" si="534"/>
        <v>0</v>
      </c>
      <c r="EF298" s="628">
        <f t="shared" si="534"/>
        <v>0</v>
      </c>
      <c r="EG298" s="628">
        <f t="shared" si="534"/>
        <v>0</v>
      </c>
      <c r="EH298" s="628">
        <f t="shared" si="534"/>
        <v>0</v>
      </c>
      <c r="EI298" s="628">
        <f t="shared" si="534"/>
        <v>0</v>
      </c>
      <c r="EJ298" s="631"/>
      <c r="EK298" s="631">
        <f t="shared" si="538"/>
        <v>0</v>
      </c>
      <c r="EL298" s="631">
        <f t="shared" si="538"/>
        <v>0</v>
      </c>
      <c r="EM298" s="631">
        <f t="shared" si="538"/>
        <v>0</v>
      </c>
      <c r="EN298" s="631">
        <f t="shared" si="538"/>
        <v>0</v>
      </c>
      <c r="EO298" s="631">
        <f t="shared" si="538"/>
        <v>0</v>
      </c>
      <c r="EP298" s="631">
        <f t="shared" si="538"/>
        <v>0</v>
      </c>
      <c r="EQ298" s="631">
        <f t="shared" si="538"/>
        <v>0</v>
      </c>
      <c r="ER298" s="631">
        <f t="shared" si="538"/>
        <v>0</v>
      </c>
      <c r="ES298" s="631">
        <f t="shared" si="538"/>
        <v>0</v>
      </c>
      <c r="ET298" s="631">
        <f t="shared" si="538"/>
        <v>0</v>
      </c>
      <c r="EU298" s="631">
        <f t="shared" si="538"/>
        <v>0</v>
      </c>
      <c r="EV298" s="631">
        <f t="shared" si="538"/>
        <v>0</v>
      </c>
      <c r="EW298" s="631">
        <f t="shared" si="538"/>
        <v>0</v>
      </c>
      <c r="EX298" s="631">
        <f t="shared" si="538"/>
        <v>0</v>
      </c>
      <c r="EY298" s="631">
        <f t="shared" si="538"/>
        <v>0</v>
      </c>
      <c r="EZ298" s="631">
        <f t="shared" si="538"/>
        <v>0</v>
      </c>
      <c r="FA298" s="631">
        <f t="shared" si="447"/>
        <v>0</v>
      </c>
      <c r="FB298" s="631">
        <f t="shared" si="447"/>
        <v>0</v>
      </c>
      <c r="FC298" s="631">
        <f t="shared" si="447"/>
        <v>0</v>
      </c>
      <c r="FD298" s="631">
        <f t="shared" si="553"/>
        <v>0</v>
      </c>
      <c r="FE298" s="631">
        <f t="shared" si="553"/>
        <v>0</v>
      </c>
      <c r="FF298" s="631">
        <f t="shared" si="553"/>
        <v>0</v>
      </c>
      <c r="FG298" s="631">
        <f t="shared" si="553"/>
        <v>0</v>
      </c>
      <c r="FH298" s="631">
        <f t="shared" si="553"/>
        <v>0</v>
      </c>
      <c r="FI298" s="631">
        <f t="shared" si="553"/>
        <v>0</v>
      </c>
      <c r="FJ298" s="631">
        <f t="shared" si="553"/>
        <v>0</v>
      </c>
      <c r="FK298" s="631">
        <f t="shared" si="553"/>
        <v>0</v>
      </c>
      <c r="FL298" s="631">
        <f t="shared" si="553"/>
        <v>0</v>
      </c>
      <c r="FM298" s="631">
        <f t="shared" si="553"/>
        <v>0</v>
      </c>
      <c r="FN298" s="631">
        <f t="shared" si="553"/>
        <v>0</v>
      </c>
      <c r="FO298" s="631">
        <f t="shared" si="553"/>
        <v>0</v>
      </c>
      <c r="FP298" s="631">
        <f t="shared" si="553"/>
        <v>0</v>
      </c>
      <c r="FQ298" s="631">
        <f t="shared" si="553"/>
        <v>0</v>
      </c>
      <c r="FR298" s="631">
        <f t="shared" si="553"/>
        <v>0</v>
      </c>
      <c r="FS298" s="631">
        <f t="shared" si="553"/>
        <v>0</v>
      </c>
      <c r="FT298" s="631">
        <f t="shared" si="427"/>
        <v>0</v>
      </c>
      <c r="FU298" s="631">
        <f t="shared" si="427"/>
        <v>0</v>
      </c>
      <c r="FV298" s="631">
        <f t="shared" si="513"/>
        <v>0</v>
      </c>
      <c r="FW298" s="631">
        <f t="shared" si="513"/>
        <v>0</v>
      </c>
      <c r="FX298" s="631">
        <f t="shared" si="513"/>
        <v>0</v>
      </c>
      <c r="FY298" s="631">
        <f t="shared" si="513"/>
        <v>0</v>
      </c>
      <c r="FZ298" s="631">
        <f t="shared" si="513"/>
        <v>0</v>
      </c>
      <c r="GA298" s="631">
        <f t="shared" si="513"/>
        <v>0</v>
      </c>
      <c r="GB298" s="631">
        <f t="shared" si="513"/>
        <v>0</v>
      </c>
      <c r="GC298" s="631">
        <f t="shared" si="513"/>
        <v>0</v>
      </c>
      <c r="GD298" s="631">
        <f t="shared" si="485"/>
        <v>0</v>
      </c>
      <c r="GE298" s="631">
        <f t="shared" si="485"/>
        <v>0</v>
      </c>
      <c r="GF298" s="631">
        <f t="shared" si="485"/>
        <v>0</v>
      </c>
      <c r="GG298" s="631">
        <f t="shared" si="485"/>
        <v>0</v>
      </c>
      <c r="GH298" s="631">
        <f t="shared" si="485"/>
        <v>0</v>
      </c>
      <c r="GI298" s="631">
        <f t="shared" si="486"/>
        <v>0</v>
      </c>
      <c r="GJ298" s="631">
        <f t="shared" si="486"/>
        <v>0</v>
      </c>
      <c r="GK298" s="631">
        <f t="shared" si="486"/>
        <v>0</v>
      </c>
      <c r="GL298" s="631">
        <f t="shared" si="486"/>
        <v>0</v>
      </c>
      <c r="GM298" s="631">
        <f t="shared" si="486"/>
        <v>0</v>
      </c>
      <c r="GN298" s="631">
        <f t="shared" si="486"/>
        <v>0</v>
      </c>
      <c r="GO298" s="631"/>
      <c r="GP298" s="631">
        <f t="shared" si="554"/>
        <v>0</v>
      </c>
      <c r="GQ298" s="631">
        <f t="shared" si="554"/>
        <v>0</v>
      </c>
      <c r="GR298" s="631">
        <f t="shared" si="554"/>
        <v>0</v>
      </c>
      <c r="GS298" s="631">
        <f t="shared" si="554"/>
        <v>0</v>
      </c>
      <c r="GT298" s="631">
        <f t="shared" si="554"/>
        <v>0</v>
      </c>
      <c r="GU298" s="631">
        <f t="shared" si="554"/>
        <v>0</v>
      </c>
      <c r="GV298" s="631">
        <f t="shared" si="554"/>
        <v>0</v>
      </c>
      <c r="GW298" s="631">
        <f t="shared" si="554"/>
        <v>0</v>
      </c>
      <c r="GX298" s="631">
        <f t="shared" si="554"/>
        <v>0</v>
      </c>
      <c r="GY298" s="631">
        <f t="shared" si="554"/>
        <v>0</v>
      </c>
      <c r="GZ298" s="631">
        <f t="shared" si="554"/>
        <v>0</v>
      </c>
      <c r="HA298" s="631">
        <f t="shared" si="554"/>
        <v>0</v>
      </c>
      <c r="HB298" s="631">
        <f t="shared" si="554"/>
        <v>0</v>
      </c>
      <c r="HC298" s="631">
        <f t="shared" si="554"/>
        <v>0</v>
      </c>
      <c r="HD298" s="631">
        <f t="shared" si="554"/>
        <v>0</v>
      </c>
      <c r="HE298" s="631">
        <f t="shared" si="551"/>
        <v>0</v>
      </c>
      <c r="HF298" s="631">
        <f t="shared" si="551"/>
        <v>0</v>
      </c>
      <c r="HG298" s="631">
        <f t="shared" si="551"/>
        <v>0</v>
      </c>
      <c r="HH298" s="631">
        <f t="shared" si="551"/>
        <v>0</v>
      </c>
      <c r="HI298" s="631">
        <f t="shared" si="535"/>
        <v>0</v>
      </c>
      <c r="HJ298" s="631">
        <f t="shared" si="535"/>
        <v>0</v>
      </c>
      <c r="HK298" s="631">
        <f t="shared" si="535"/>
        <v>0</v>
      </c>
      <c r="HL298" s="631">
        <f t="shared" si="535"/>
        <v>0</v>
      </c>
      <c r="HM298" s="631">
        <f t="shared" si="535"/>
        <v>0</v>
      </c>
      <c r="HN298" s="631">
        <f t="shared" si="535"/>
        <v>0</v>
      </c>
      <c r="HO298" s="631">
        <f t="shared" si="535"/>
        <v>0</v>
      </c>
      <c r="HP298" s="631">
        <f t="shared" si="535"/>
        <v>0</v>
      </c>
      <c r="HQ298" s="631">
        <f t="shared" si="535"/>
        <v>0</v>
      </c>
      <c r="HR298" s="631">
        <f t="shared" si="515"/>
        <v>0</v>
      </c>
      <c r="HS298" s="631">
        <f t="shared" si="515"/>
        <v>0</v>
      </c>
      <c r="HT298" s="631">
        <f t="shared" si="515"/>
        <v>0</v>
      </c>
      <c r="HU298" s="631">
        <f t="shared" si="515"/>
        <v>0</v>
      </c>
      <c r="HV298" s="631">
        <f t="shared" si="552"/>
        <v>0</v>
      </c>
      <c r="HW298" s="631">
        <f t="shared" si="552"/>
        <v>0</v>
      </c>
      <c r="HX298" s="631">
        <f t="shared" si="552"/>
        <v>0</v>
      </c>
      <c r="HY298" s="631">
        <f t="shared" si="552"/>
        <v>0</v>
      </c>
      <c r="HZ298" s="631">
        <f t="shared" si="552"/>
        <v>0</v>
      </c>
      <c r="IA298" s="631">
        <f t="shared" si="552"/>
        <v>0</v>
      </c>
      <c r="IB298" s="631">
        <f t="shared" si="552"/>
        <v>0</v>
      </c>
      <c r="IC298" s="631">
        <f t="shared" si="552"/>
        <v>0</v>
      </c>
      <c r="ID298" s="631">
        <f t="shared" si="552"/>
        <v>0</v>
      </c>
      <c r="IE298" s="631">
        <f t="shared" si="552"/>
        <v>0</v>
      </c>
      <c r="IF298" s="631">
        <f t="shared" si="552"/>
        <v>0</v>
      </c>
      <c r="IG298" s="631">
        <f t="shared" si="552"/>
        <v>0</v>
      </c>
      <c r="IH298" s="631">
        <f t="shared" si="552"/>
        <v>0</v>
      </c>
      <c r="II298" s="631">
        <f t="shared" si="552"/>
        <v>0</v>
      </c>
      <c r="IJ298" s="631">
        <f t="shared" si="552"/>
        <v>0</v>
      </c>
      <c r="IK298" s="631">
        <f t="shared" si="552"/>
        <v>0</v>
      </c>
      <c r="IL298" s="631">
        <f t="shared" si="514"/>
        <v>0</v>
      </c>
      <c r="IM298" s="631">
        <f t="shared" si="514"/>
        <v>0</v>
      </c>
      <c r="IN298" s="631">
        <f t="shared" si="514"/>
        <v>0</v>
      </c>
      <c r="IO298" s="631">
        <f t="shared" si="514"/>
        <v>0</v>
      </c>
      <c r="IP298" s="631">
        <f t="shared" si="514"/>
        <v>0</v>
      </c>
      <c r="IQ298" s="631">
        <f t="shared" si="514"/>
        <v>0</v>
      </c>
      <c r="IR298" s="631">
        <f t="shared" si="514"/>
        <v>0</v>
      </c>
      <c r="IS298" s="631">
        <f t="shared" si="514"/>
        <v>0</v>
      </c>
      <c r="IT298" s="631"/>
      <c r="IU298" s="631">
        <f t="shared" si="539"/>
        <v>0</v>
      </c>
      <c r="IV298" s="631">
        <f t="shared" si="539"/>
        <v>0</v>
      </c>
      <c r="IW298" s="631">
        <f t="shared" si="539"/>
        <v>0</v>
      </c>
      <c r="IX298" s="631">
        <f t="shared" si="539"/>
        <v>0</v>
      </c>
      <c r="IY298" s="631">
        <f t="shared" si="539"/>
        <v>0</v>
      </c>
      <c r="IZ298" s="631">
        <f t="shared" si="539"/>
        <v>0</v>
      </c>
      <c r="JA298" s="631">
        <f t="shared" si="539"/>
        <v>0</v>
      </c>
      <c r="JB298" s="631">
        <f t="shared" si="539"/>
        <v>0</v>
      </c>
      <c r="JC298" s="631">
        <f t="shared" si="539"/>
        <v>0</v>
      </c>
      <c r="JD298" s="631">
        <f t="shared" si="539"/>
        <v>0</v>
      </c>
      <c r="JE298" s="631">
        <f t="shared" si="540"/>
        <v>0</v>
      </c>
      <c r="JF298" s="631">
        <f t="shared" si="540"/>
        <v>0</v>
      </c>
      <c r="JG298" s="631">
        <f t="shared" si="540"/>
        <v>0</v>
      </c>
      <c r="JH298" s="631">
        <f t="shared" si="540"/>
        <v>0</v>
      </c>
      <c r="JI298" s="631">
        <f t="shared" si="540"/>
        <v>0</v>
      </c>
      <c r="JJ298" s="631">
        <f t="shared" si="540"/>
        <v>0</v>
      </c>
      <c r="JK298" s="631">
        <f t="shared" si="540"/>
        <v>0</v>
      </c>
      <c r="JL298" s="631">
        <f t="shared" si="540"/>
        <v>0</v>
      </c>
      <c r="JM298" s="631">
        <f t="shared" si="540"/>
        <v>0</v>
      </c>
      <c r="JN298" s="631">
        <f t="shared" si="540"/>
        <v>0</v>
      </c>
      <c r="JO298" s="631">
        <f t="shared" si="541"/>
        <v>0</v>
      </c>
      <c r="JP298" s="631">
        <f t="shared" si="541"/>
        <v>0</v>
      </c>
      <c r="JQ298" s="631">
        <f t="shared" si="541"/>
        <v>0</v>
      </c>
      <c r="JR298" s="631">
        <f t="shared" si="541"/>
        <v>0</v>
      </c>
      <c r="JS298" s="631">
        <f t="shared" si="541"/>
        <v>0</v>
      </c>
      <c r="JT298" s="631">
        <f t="shared" si="541"/>
        <v>0</v>
      </c>
      <c r="JU298" s="631">
        <f t="shared" si="541"/>
        <v>0</v>
      </c>
      <c r="JV298" s="631">
        <f t="shared" si="541"/>
        <v>0</v>
      </c>
      <c r="JW298" s="631">
        <f t="shared" si="541"/>
        <v>0</v>
      </c>
      <c r="JX298" s="631">
        <f t="shared" si="541"/>
        <v>0</v>
      </c>
      <c r="JY298" s="631">
        <f t="shared" si="542"/>
        <v>0</v>
      </c>
      <c r="JZ298" s="631">
        <f t="shared" si="542"/>
        <v>0</v>
      </c>
      <c r="KA298" s="631">
        <f t="shared" si="542"/>
        <v>0</v>
      </c>
      <c r="KB298" s="631">
        <f t="shared" si="542"/>
        <v>0</v>
      </c>
      <c r="KC298" s="631">
        <f t="shared" si="542"/>
        <v>0</v>
      </c>
      <c r="KD298" s="631">
        <f t="shared" si="542"/>
        <v>0</v>
      </c>
      <c r="KE298" s="631">
        <f t="shared" si="542"/>
        <v>0</v>
      </c>
      <c r="KF298" s="631">
        <f t="shared" si="542"/>
        <v>0</v>
      </c>
      <c r="KG298" s="631">
        <f t="shared" si="542"/>
        <v>0</v>
      </c>
      <c r="KH298" s="631">
        <f t="shared" si="542"/>
        <v>0</v>
      </c>
      <c r="KI298" s="631">
        <f t="shared" si="543"/>
        <v>0</v>
      </c>
      <c r="KJ298" s="631">
        <f t="shared" si="543"/>
        <v>0</v>
      </c>
      <c r="KK298" s="631">
        <f t="shared" si="543"/>
        <v>0</v>
      </c>
      <c r="KL298" s="631">
        <f t="shared" si="543"/>
        <v>0</v>
      </c>
      <c r="KM298" s="631">
        <f t="shared" si="543"/>
        <v>0</v>
      </c>
      <c r="KN298" s="631">
        <f t="shared" si="543"/>
        <v>0</v>
      </c>
      <c r="KO298" s="631">
        <f t="shared" si="543"/>
        <v>0</v>
      </c>
      <c r="KP298" s="631">
        <f t="shared" si="543"/>
        <v>0</v>
      </c>
      <c r="KQ298" s="631">
        <f t="shared" si="543"/>
        <v>0</v>
      </c>
      <c r="KR298" s="631">
        <f t="shared" si="543"/>
        <v>0</v>
      </c>
      <c r="KS298" s="631">
        <f t="shared" si="544"/>
        <v>0</v>
      </c>
      <c r="KT298" s="631">
        <f t="shared" si="544"/>
        <v>0</v>
      </c>
      <c r="KU298" s="631">
        <f t="shared" si="544"/>
        <v>0</v>
      </c>
      <c r="KV298" s="631">
        <f t="shared" si="544"/>
        <v>0</v>
      </c>
      <c r="KW298" s="631">
        <f t="shared" si="544"/>
        <v>0</v>
      </c>
      <c r="KX298" s="631">
        <f t="shared" si="544"/>
        <v>0</v>
      </c>
      <c r="KY298" s="631"/>
      <c r="KZ298" s="631">
        <f t="shared" si="545"/>
        <v>0</v>
      </c>
      <c r="LA298" s="631">
        <f t="shared" si="545"/>
        <v>0</v>
      </c>
      <c r="LB298" s="631">
        <f t="shared" si="545"/>
        <v>0</v>
      </c>
      <c r="LC298" s="631">
        <f t="shared" si="545"/>
        <v>0</v>
      </c>
      <c r="LD298" s="631">
        <f t="shared" si="545"/>
        <v>0</v>
      </c>
      <c r="LE298" s="631">
        <f t="shared" si="545"/>
        <v>0</v>
      </c>
      <c r="LF298" s="631">
        <f t="shared" si="545"/>
        <v>0</v>
      </c>
      <c r="LG298" s="631">
        <f t="shared" si="545"/>
        <v>0</v>
      </c>
      <c r="LH298" s="631">
        <f t="shared" si="545"/>
        <v>0</v>
      </c>
      <c r="LI298" s="631">
        <f t="shared" si="545"/>
        <v>0</v>
      </c>
      <c r="LJ298" s="631">
        <f t="shared" si="546"/>
        <v>0</v>
      </c>
      <c r="LK298" s="631">
        <f t="shared" si="546"/>
        <v>0</v>
      </c>
      <c r="LL298" s="631">
        <f t="shared" si="546"/>
        <v>0</v>
      </c>
      <c r="LM298" s="631">
        <f t="shared" si="546"/>
        <v>0</v>
      </c>
      <c r="LN298" s="631">
        <f t="shared" si="546"/>
        <v>0</v>
      </c>
      <c r="LO298" s="631">
        <f t="shared" si="546"/>
        <v>0</v>
      </c>
      <c r="LP298" s="631">
        <f t="shared" si="546"/>
        <v>0</v>
      </c>
      <c r="LQ298" s="631">
        <f t="shared" si="546"/>
        <v>0</v>
      </c>
      <c r="LR298" s="631">
        <f t="shared" si="546"/>
        <v>0</v>
      </c>
      <c r="LS298" s="631">
        <f t="shared" si="546"/>
        <v>0</v>
      </c>
      <c r="LT298" s="631">
        <f t="shared" si="547"/>
        <v>0</v>
      </c>
      <c r="LU298" s="631">
        <f t="shared" si="547"/>
        <v>0</v>
      </c>
      <c r="LV298" s="631">
        <f t="shared" si="547"/>
        <v>0</v>
      </c>
      <c r="LW298" s="631">
        <f t="shared" si="547"/>
        <v>0</v>
      </c>
      <c r="LX298" s="631">
        <f t="shared" si="547"/>
        <v>0</v>
      </c>
      <c r="LY298" s="631">
        <f t="shared" si="547"/>
        <v>0</v>
      </c>
      <c r="LZ298" s="631">
        <f t="shared" si="547"/>
        <v>0</v>
      </c>
      <c r="MA298" s="631">
        <f t="shared" si="547"/>
        <v>0</v>
      </c>
      <c r="MB298" s="631">
        <f t="shared" si="547"/>
        <v>0</v>
      </c>
      <c r="MC298" s="631">
        <f t="shared" si="547"/>
        <v>0</v>
      </c>
      <c r="MD298" s="631">
        <f t="shared" si="548"/>
        <v>0</v>
      </c>
      <c r="ME298" s="631">
        <f t="shared" si="548"/>
        <v>0</v>
      </c>
      <c r="MF298" s="631">
        <f t="shared" si="548"/>
        <v>0</v>
      </c>
      <c r="MG298" s="631">
        <f t="shared" si="548"/>
        <v>0</v>
      </c>
      <c r="MH298" s="631">
        <f t="shared" si="548"/>
        <v>0</v>
      </c>
      <c r="MI298" s="631">
        <f t="shared" si="548"/>
        <v>0</v>
      </c>
      <c r="MJ298" s="631">
        <f t="shared" si="548"/>
        <v>0</v>
      </c>
      <c r="MK298" s="631">
        <f t="shared" si="548"/>
        <v>0</v>
      </c>
      <c r="ML298" s="631">
        <f t="shared" si="548"/>
        <v>0</v>
      </c>
      <c r="MM298" s="631">
        <f t="shared" si="548"/>
        <v>0</v>
      </c>
      <c r="MN298" s="631">
        <f t="shared" si="549"/>
        <v>0</v>
      </c>
      <c r="MO298" s="631">
        <f t="shared" si="549"/>
        <v>0</v>
      </c>
      <c r="MP298" s="631">
        <f t="shared" si="549"/>
        <v>0</v>
      </c>
      <c r="MQ298" s="631">
        <f t="shared" si="549"/>
        <v>0</v>
      </c>
      <c r="MR298" s="631">
        <f t="shared" si="549"/>
        <v>0</v>
      </c>
      <c r="MS298" s="631">
        <f t="shared" si="549"/>
        <v>0</v>
      </c>
      <c r="MT298" s="631">
        <f t="shared" si="549"/>
        <v>0</v>
      </c>
      <c r="MU298" s="631">
        <f t="shared" si="549"/>
        <v>0</v>
      </c>
      <c r="MV298" s="631">
        <f t="shared" si="549"/>
        <v>0</v>
      </c>
      <c r="MW298" s="631">
        <f t="shared" si="549"/>
        <v>0</v>
      </c>
      <c r="MX298" s="631">
        <f t="shared" si="550"/>
        <v>0</v>
      </c>
      <c r="MY298" s="631">
        <f t="shared" si="550"/>
        <v>0</v>
      </c>
      <c r="MZ298" s="631">
        <f t="shared" si="550"/>
        <v>0</v>
      </c>
      <c r="NA298" s="631">
        <f t="shared" si="550"/>
        <v>0</v>
      </c>
      <c r="NB298" s="631">
        <f t="shared" si="550"/>
        <v>0</v>
      </c>
      <c r="NC298" s="631">
        <f t="shared" si="550"/>
        <v>0</v>
      </c>
    </row>
    <row r="299" spans="1:367" hidden="1">
      <c r="A299" s="504"/>
      <c r="B299" s="504"/>
      <c r="C299" s="497"/>
      <c r="D299" s="497"/>
      <c r="E299" s="362">
        <f t="shared" si="492"/>
        <v>0</v>
      </c>
      <c r="F299" s="363">
        <f t="shared" si="493"/>
        <v>0</v>
      </c>
      <c r="G299" s="498">
        <f>E299*Dichtheden!$V$70</f>
        <v>0</v>
      </c>
      <c r="H299" s="499">
        <f>IF(C299=0,0,ROUND(IF((G299/2)/Dichtheden!$C$3&lt;1,1,(G299/2)/Dichtheden!$C$3),0))</f>
        <v>0</v>
      </c>
      <c r="I299" s="498">
        <f>E299*Dichtheden!$AJ$70</f>
        <v>0</v>
      </c>
      <c r="J299" s="499">
        <f>IF(C299=0,0,ROUND(IF((I299/2)/Dichtheden!$D$3&lt;1,1,(I299/2)/Dichtheden!$D$3),0))</f>
        <v>0</v>
      </c>
      <c r="K299" s="498">
        <f t="shared" si="494"/>
        <v>0</v>
      </c>
      <c r="L299" s="500">
        <f t="shared" si="507"/>
        <v>0</v>
      </c>
      <c r="M299" s="498">
        <f>IF(D299=0,0,IF((D299*Dichtheden!$G$4)&lt;25,25,D299*Dichtheden!$G$4))</f>
        <v>0</v>
      </c>
      <c r="N299" s="499">
        <f>D299*Dichtheden!$H$4</f>
        <v>0</v>
      </c>
      <c r="O299" s="501"/>
      <c r="P299" s="501"/>
      <c r="Q299" s="502">
        <f>E299*Dichtheden!$AS$68</f>
        <v>0</v>
      </c>
      <c r="R299" s="495">
        <f>IF(Q299=0,0,ROUND(IF((Q299/2)/Dichtheden!$C$3&lt;1,1,(Q299/2)/Dichtheden!$C$3),0))</f>
        <v>0</v>
      </c>
      <c r="S299" s="502">
        <f>E299*Dichtheden!$AY$68</f>
        <v>0</v>
      </c>
      <c r="T299" s="495">
        <f>IF(Q299=0,0,ROUND(IF((S299/2)/Dichtheden!$D$3&lt;1,1,(S299/2)/Dichtheden!$D$3),0))</f>
        <v>0</v>
      </c>
      <c r="U299" s="502">
        <f>D299*Dichtheden!$G$5</f>
        <v>0</v>
      </c>
      <c r="V299" s="502">
        <f>D299*Dichtheden!$H$5</f>
        <v>0</v>
      </c>
      <c r="X299" s="630"/>
      <c r="AA299" s="628">
        <f t="shared" si="529"/>
        <v>0</v>
      </c>
      <c r="AB299" s="628">
        <f t="shared" si="529"/>
        <v>0</v>
      </c>
      <c r="AC299" s="628">
        <f t="shared" si="529"/>
        <v>0</v>
      </c>
      <c r="AD299" s="628">
        <f t="shared" si="529"/>
        <v>0</v>
      </c>
      <c r="AE299" s="628">
        <f t="shared" si="529"/>
        <v>0</v>
      </c>
      <c r="AF299" s="628">
        <f t="shared" si="529"/>
        <v>0</v>
      </c>
      <c r="AG299" s="628">
        <f t="shared" si="529"/>
        <v>0</v>
      </c>
      <c r="AH299" s="628">
        <f t="shared" si="529"/>
        <v>0</v>
      </c>
      <c r="AI299" s="628">
        <f t="shared" si="529"/>
        <v>0</v>
      </c>
      <c r="AJ299" s="628">
        <f t="shared" si="529"/>
        <v>0</v>
      </c>
      <c r="AK299" s="628">
        <f t="shared" si="529"/>
        <v>0</v>
      </c>
      <c r="AL299" s="628">
        <f t="shared" si="529"/>
        <v>0</v>
      </c>
      <c r="AM299" s="628">
        <f t="shared" si="529"/>
        <v>0</v>
      </c>
      <c r="AN299" s="628">
        <f t="shared" si="529"/>
        <v>0</v>
      </c>
      <c r="AO299" s="628">
        <f t="shared" si="529"/>
        <v>0</v>
      </c>
      <c r="AP299" s="628">
        <f t="shared" si="529"/>
        <v>0</v>
      </c>
      <c r="AQ299" s="628">
        <f t="shared" si="536"/>
        <v>0</v>
      </c>
      <c r="AR299" s="628">
        <f t="shared" si="536"/>
        <v>0</v>
      </c>
      <c r="AS299" s="628">
        <f t="shared" si="536"/>
        <v>0</v>
      </c>
      <c r="AT299" s="628">
        <f t="shared" si="536"/>
        <v>0</v>
      </c>
      <c r="AU299" s="628">
        <f t="shared" si="536"/>
        <v>0</v>
      </c>
      <c r="AV299" s="628">
        <f t="shared" si="536"/>
        <v>0</v>
      </c>
      <c r="AW299" s="628">
        <f t="shared" si="536"/>
        <v>0</v>
      </c>
      <c r="AX299" s="628">
        <f t="shared" si="536"/>
        <v>0</v>
      </c>
      <c r="AY299" s="628">
        <f t="shared" si="536"/>
        <v>0</v>
      </c>
      <c r="AZ299" s="628">
        <f t="shared" si="536"/>
        <v>0</v>
      </c>
      <c r="BA299" s="628">
        <f t="shared" si="536"/>
        <v>0</v>
      </c>
      <c r="BB299" s="628">
        <f t="shared" si="536"/>
        <v>0</v>
      </c>
      <c r="BC299" s="628">
        <f t="shared" si="536"/>
        <v>0</v>
      </c>
      <c r="BD299" s="628">
        <f t="shared" si="536"/>
        <v>0</v>
      </c>
      <c r="BE299" s="628">
        <f t="shared" si="536"/>
        <v>0</v>
      </c>
      <c r="BF299" s="628">
        <f t="shared" si="536"/>
        <v>0</v>
      </c>
      <c r="BG299" s="628">
        <f t="shared" si="530"/>
        <v>0</v>
      </c>
      <c r="BH299" s="628">
        <f t="shared" si="530"/>
        <v>0</v>
      </c>
      <c r="BI299" s="628">
        <f t="shared" si="530"/>
        <v>0</v>
      </c>
      <c r="BJ299" s="628">
        <f t="shared" si="530"/>
        <v>0</v>
      </c>
      <c r="BK299" s="628">
        <f t="shared" si="530"/>
        <v>0</v>
      </c>
      <c r="BL299" s="628">
        <f t="shared" si="530"/>
        <v>0</v>
      </c>
      <c r="BM299" s="628">
        <f t="shared" si="530"/>
        <v>0</v>
      </c>
      <c r="BN299" s="628">
        <f t="shared" si="530"/>
        <v>0</v>
      </c>
      <c r="BO299" s="628">
        <f t="shared" si="530"/>
        <v>0</v>
      </c>
      <c r="BP299" s="628">
        <f t="shared" si="530"/>
        <v>0</v>
      </c>
      <c r="BQ299" s="628">
        <f t="shared" si="530"/>
        <v>0</v>
      </c>
      <c r="BR299" s="628">
        <f t="shared" si="530"/>
        <v>0</v>
      </c>
      <c r="BS299" s="628">
        <f t="shared" si="530"/>
        <v>0</v>
      </c>
      <c r="BT299" s="628">
        <f t="shared" si="530"/>
        <v>0</v>
      </c>
      <c r="BU299" s="628">
        <f t="shared" si="530"/>
        <v>0</v>
      </c>
      <c r="BV299" s="628">
        <f t="shared" si="530"/>
        <v>0</v>
      </c>
      <c r="BW299" s="628">
        <f t="shared" si="531"/>
        <v>0</v>
      </c>
      <c r="BX299" s="628">
        <f t="shared" si="531"/>
        <v>0</v>
      </c>
      <c r="BY299" s="628">
        <f t="shared" si="531"/>
        <v>0</v>
      </c>
      <c r="BZ299" s="628">
        <f t="shared" si="531"/>
        <v>0</v>
      </c>
      <c r="CA299" s="628">
        <f t="shared" si="531"/>
        <v>0</v>
      </c>
      <c r="CB299" s="628">
        <f t="shared" si="531"/>
        <v>0</v>
      </c>
      <c r="CC299" s="628">
        <f t="shared" si="531"/>
        <v>0</v>
      </c>
      <c r="CD299" s="628">
        <f t="shared" si="531"/>
        <v>0</v>
      </c>
      <c r="CE299" s="628"/>
      <c r="CF299" s="628">
        <f t="shared" si="532"/>
        <v>0</v>
      </c>
      <c r="CG299" s="628">
        <f t="shared" si="532"/>
        <v>0</v>
      </c>
      <c r="CH299" s="628">
        <f t="shared" si="532"/>
        <v>0</v>
      </c>
      <c r="CI299" s="628">
        <f t="shared" si="532"/>
        <v>0</v>
      </c>
      <c r="CJ299" s="628">
        <f t="shared" si="532"/>
        <v>0</v>
      </c>
      <c r="CK299" s="628">
        <f t="shared" si="532"/>
        <v>0</v>
      </c>
      <c r="CL299" s="628">
        <f t="shared" si="532"/>
        <v>0</v>
      </c>
      <c r="CM299" s="628">
        <f t="shared" si="532"/>
        <v>0</v>
      </c>
      <c r="CN299" s="628">
        <f t="shared" si="532"/>
        <v>0</v>
      </c>
      <c r="CO299" s="628">
        <f t="shared" si="532"/>
        <v>0</v>
      </c>
      <c r="CP299" s="628">
        <f t="shared" si="532"/>
        <v>0</v>
      </c>
      <c r="CQ299" s="628">
        <f t="shared" si="532"/>
        <v>0</v>
      </c>
      <c r="CR299" s="628">
        <f t="shared" si="532"/>
        <v>0</v>
      </c>
      <c r="CS299" s="628">
        <f t="shared" si="532"/>
        <v>0</v>
      </c>
      <c r="CT299" s="628">
        <f t="shared" si="532"/>
        <v>0</v>
      </c>
      <c r="CU299" s="628">
        <f t="shared" si="532"/>
        <v>0</v>
      </c>
      <c r="CV299" s="628">
        <f t="shared" si="537"/>
        <v>0</v>
      </c>
      <c r="CW299" s="628">
        <f t="shared" si="537"/>
        <v>0</v>
      </c>
      <c r="CX299" s="628">
        <f t="shared" si="537"/>
        <v>0</v>
      </c>
      <c r="CY299" s="628">
        <f t="shared" si="537"/>
        <v>0</v>
      </c>
      <c r="CZ299" s="628">
        <f t="shared" si="537"/>
        <v>0</v>
      </c>
      <c r="DA299" s="628">
        <f t="shared" si="537"/>
        <v>0</v>
      </c>
      <c r="DB299" s="628">
        <f t="shared" si="537"/>
        <v>0</v>
      </c>
      <c r="DC299" s="628">
        <f t="shared" si="537"/>
        <v>0</v>
      </c>
      <c r="DD299" s="628">
        <f t="shared" si="537"/>
        <v>0</v>
      </c>
      <c r="DE299" s="628">
        <f t="shared" si="537"/>
        <v>0</v>
      </c>
      <c r="DF299" s="628">
        <f t="shared" si="537"/>
        <v>0</v>
      </c>
      <c r="DG299" s="628">
        <f t="shared" si="537"/>
        <v>0</v>
      </c>
      <c r="DH299" s="628">
        <f t="shared" si="537"/>
        <v>0</v>
      </c>
      <c r="DI299" s="628">
        <f t="shared" si="537"/>
        <v>0</v>
      </c>
      <c r="DJ299" s="628">
        <f t="shared" si="537"/>
        <v>0</v>
      </c>
      <c r="DK299" s="628">
        <f t="shared" si="537"/>
        <v>0</v>
      </c>
      <c r="DL299" s="628">
        <f t="shared" si="533"/>
        <v>0</v>
      </c>
      <c r="DM299" s="628">
        <f t="shared" si="533"/>
        <v>0</v>
      </c>
      <c r="DN299" s="628">
        <f t="shared" si="533"/>
        <v>0</v>
      </c>
      <c r="DO299" s="628">
        <f t="shared" si="533"/>
        <v>0</v>
      </c>
      <c r="DP299" s="628">
        <f t="shared" si="533"/>
        <v>0</v>
      </c>
      <c r="DQ299" s="628">
        <f t="shared" si="533"/>
        <v>0</v>
      </c>
      <c r="DR299" s="628">
        <f t="shared" si="533"/>
        <v>0</v>
      </c>
      <c r="DS299" s="628">
        <f t="shared" si="533"/>
        <v>0</v>
      </c>
      <c r="DT299" s="628">
        <f t="shared" si="533"/>
        <v>0</v>
      </c>
      <c r="DU299" s="628">
        <f t="shared" si="533"/>
        <v>0</v>
      </c>
      <c r="DV299" s="628">
        <f t="shared" si="533"/>
        <v>0</v>
      </c>
      <c r="DW299" s="628">
        <f t="shared" si="533"/>
        <v>0</v>
      </c>
      <c r="DX299" s="628">
        <f t="shared" si="533"/>
        <v>0</v>
      </c>
      <c r="DY299" s="628">
        <f t="shared" si="533"/>
        <v>0</v>
      </c>
      <c r="DZ299" s="628">
        <f t="shared" si="533"/>
        <v>0</v>
      </c>
      <c r="EA299" s="628">
        <f t="shared" si="533"/>
        <v>0</v>
      </c>
      <c r="EB299" s="628">
        <f t="shared" si="534"/>
        <v>0</v>
      </c>
      <c r="EC299" s="628">
        <f t="shared" si="534"/>
        <v>0</v>
      </c>
      <c r="ED299" s="628">
        <f t="shared" si="534"/>
        <v>0</v>
      </c>
      <c r="EE299" s="628">
        <f t="shared" si="534"/>
        <v>0</v>
      </c>
      <c r="EF299" s="628">
        <f t="shared" si="534"/>
        <v>0</v>
      </c>
      <c r="EG299" s="628">
        <f t="shared" si="534"/>
        <v>0</v>
      </c>
      <c r="EH299" s="628">
        <f t="shared" si="534"/>
        <v>0</v>
      </c>
      <c r="EI299" s="628">
        <f t="shared" si="534"/>
        <v>0</v>
      </c>
      <c r="EJ299" s="631"/>
      <c r="EK299" s="631">
        <f t="shared" si="538"/>
        <v>0</v>
      </c>
      <c r="EL299" s="631">
        <f t="shared" si="538"/>
        <v>0</v>
      </c>
      <c r="EM299" s="631">
        <f t="shared" si="538"/>
        <v>0</v>
      </c>
      <c r="EN299" s="631">
        <f t="shared" si="538"/>
        <v>0</v>
      </c>
      <c r="EO299" s="631">
        <f t="shared" si="538"/>
        <v>0</v>
      </c>
      <c r="EP299" s="631">
        <f t="shared" si="538"/>
        <v>0</v>
      </c>
      <c r="EQ299" s="631">
        <f t="shared" si="538"/>
        <v>0</v>
      </c>
      <c r="ER299" s="631">
        <f t="shared" si="538"/>
        <v>0</v>
      </c>
      <c r="ES299" s="631">
        <f t="shared" si="538"/>
        <v>0</v>
      </c>
      <c r="ET299" s="631">
        <f t="shared" si="538"/>
        <v>0</v>
      </c>
      <c r="EU299" s="631">
        <f t="shared" si="538"/>
        <v>0</v>
      </c>
      <c r="EV299" s="631">
        <f t="shared" si="538"/>
        <v>0</v>
      </c>
      <c r="EW299" s="631">
        <f t="shared" si="538"/>
        <v>0</v>
      </c>
      <c r="EX299" s="631">
        <f t="shared" si="538"/>
        <v>0</v>
      </c>
      <c r="EY299" s="631">
        <f t="shared" si="538"/>
        <v>0</v>
      </c>
      <c r="EZ299" s="631">
        <f t="shared" si="538"/>
        <v>0</v>
      </c>
      <c r="FA299" s="631">
        <f t="shared" si="447"/>
        <v>0</v>
      </c>
      <c r="FB299" s="631">
        <f t="shared" si="447"/>
        <v>0</v>
      </c>
      <c r="FC299" s="631">
        <f t="shared" si="447"/>
        <v>0</v>
      </c>
      <c r="FD299" s="631">
        <f t="shared" si="553"/>
        <v>0</v>
      </c>
      <c r="FE299" s="631">
        <f t="shared" si="553"/>
        <v>0</v>
      </c>
      <c r="FF299" s="631">
        <f t="shared" si="553"/>
        <v>0</v>
      </c>
      <c r="FG299" s="631">
        <f t="shared" si="553"/>
        <v>0</v>
      </c>
      <c r="FH299" s="631">
        <f t="shared" si="553"/>
        <v>0</v>
      </c>
      <c r="FI299" s="631">
        <f t="shared" si="553"/>
        <v>0</v>
      </c>
      <c r="FJ299" s="631">
        <f t="shared" si="553"/>
        <v>0</v>
      </c>
      <c r="FK299" s="631">
        <f t="shared" si="553"/>
        <v>0</v>
      </c>
      <c r="FL299" s="631">
        <f t="shared" si="553"/>
        <v>0</v>
      </c>
      <c r="FM299" s="631">
        <f t="shared" si="553"/>
        <v>0</v>
      </c>
      <c r="FN299" s="631">
        <f t="shared" si="553"/>
        <v>0</v>
      </c>
      <c r="FO299" s="631">
        <f t="shared" si="553"/>
        <v>0</v>
      </c>
      <c r="FP299" s="631">
        <f t="shared" si="553"/>
        <v>0</v>
      </c>
      <c r="FQ299" s="631">
        <f t="shared" si="553"/>
        <v>0</v>
      </c>
      <c r="FR299" s="631">
        <f t="shared" si="553"/>
        <v>0</v>
      </c>
      <c r="FS299" s="631">
        <f t="shared" si="553"/>
        <v>0</v>
      </c>
      <c r="FT299" s="631">
        <f t="shared" si="427"/>
        <v>0</v>
      </c>
      <c r="FU299" s="631">
        <f t="shared" si="427"/>
        <v>0</v>
      </c>
      <c r="FV299" s="631">
        <f t="shared" si="513"/>
        <v>0</v>
      </c>
      <c r="FW299" s="631">
        <f t="shared" si="513"/>
        <v>0</v>
      </c>
      <c r="FX299" s="631">
        <f t="shared" si="513"/>
        <v>0</v>
      </c>
      <c r="FY299" s="631">
        <f t="shared" si="513"/>
        <v>0</v>
      </c>
      <c r="FZ299" s="631">
        <f t="shared" si="513"/>
        <v>0</v>
      </c>
      <c r="GA299" s="631">
        <f t="shared" si="513"/>
        <v>0</v>
      </c>
      <c r="GB299" s="631">
        <f t="shared" si="513"/>
        <v>0</v>
      </c>
      <c r="GC299" s="631">
        <f t="shared" si="513"/>
        <v>0</v>
      </c>
      <c r="GD299" s="631">
        <f t="shared" si="485"/>
        <v>0</v>
      </c>
      <c r="GE299" s="631">
        <f t="shared" si="485"/>
        <v>0</v>
      </c>
      <c r="GF299" s="631">
        <f t="shared" si="485"/>
        <v>0</v>
      </c>
      <c r="GG299" s="631">
        <f t="shared" si="485"/>
        <v>0</v>
      </c>
      <c r="GH299" s="631">
        <f t="shared" si="485"/>
        <v>0</v>
      </c>
      <c r="GI299" s="631">
        <f t="shared" si="486"/>
        <v>0</v>
      </c>
      <c r="GJ299" s="631">
        <f t="shared" si="486"/>
        <v>0</v>
      </c>
      <c r="GK299" s="631">
        <f t="shared" si="486"/>
        <v>0</v>
      </c>
      <c r="GL299" s="631">
        <f t="shared" si="486"/>
        <v>0</v>
      </c>
      <c r="GM299" s="631">
        <f t="shared" si="486"/>
        <v>0</v>
      </c>
      <c r="GN299" s="631">
        <f t="shared" si="486"/>
        <v>0</v>
      </c>
      <c r="GO299" s="631"/>
      <c r="GP299" s="631">
        <f t="shared" si="554"/>
        <v>0</v>
      </c>
      <c r="GQ299" s="631">
        <f t="shared" si="554"/>
        <v>0</v>
      </c>
      <c r="GR299" s="631">
        <f t="shared" si="554"/>
        <v>0</v>
      </c>
      <c r="GS299" s="631">
        <f t="shared" si="554"/>
        <v>0</v>
      </c>
      <c r="GT299" s="631">
        <f t="shared" si="554"/>
        <v>0</v>
      </c>
      <c r="GU299" s="631">
        <f t="shared" si="554"/>
        <v>0</v>
      </c>
      <c r="GV299" s="631">
        <f t="shared" si="554"/>
        <v>0</v>
      </c>
      <c r="GW299" s="631">
        <f t="shared" si="554"/>
        <v>0</v>
      </c>
      <c r="GX299" s="631">
        <f t="shared" si="554"/>
        <v>0</v>
      </c>
      <c r="GY299" s="631">
        <f t="shared" si="554"/>
        <v>0</v>
      </c>
      <c r="GZ299" s="631">
        <f t="shared" si="554"/>
        <v>0</v>
      </c>
      <c r="HA299" s="631">
        <f t="shared" si="554"/>
        <v>0</v>
      </c>
      <c r="HB299" s="631">
        <f t="shared" si="554"/>
        <v>0</v>
      </c>
      <c r="HC299" s="631">
        <f t="shared" si="554"/>
        <v>0</v>
      </c>
      <c r="HD299" s="631">
        <f t="shared" si="554"/>
        <v>0</v>
      </c>
      <c r="HE299" s="631">
        <f t="shared" si="551"/>
        <v>0</v>
      </c>
      <c r="HF299" s="631">
        <f t="shared" si="551"/>
        <v>0</v>
      </c>
      <c r="HG299" s="631">
        <f t="shared" si="551"/>
        <v>0</v>
      </c>
      <c r="HH299" s="631">
        <f t="shared" si="551"/>
        <v>0</v>
      </c>
      <c r="HI299" s="631">
        <f t="shared" si="535"/>
        <v>0</v>
      </c>
      <c r="HJ299" s="631">
        <f t="shared" si="535"/>
        <v>0</v>
      </c>
      <c r="HK299" s="631">
        <f t="shared" si="535"/>
        <v>0</v>
      </c>
      <c r="HL299" s="631">
        <f t="shared" si="535"/>
        <v>0</v>
      </c>
      <c r="HM299" s="631">
        <f t="shared" si="535"/>
        <v>0</v>
      </c>
      <c r="HN299" s="631">
        <f t="shared" si="535"/>
        <v>0</v>
      </c>
      <c r="HO299" s="631">
        <f t="shared" si="535"/>
        <v>0</v>
      </c>
      <c r="HP299" s="631">
        <f t="shared" si="535"/>
        <v>0</v>
      </c>
      <c r="HQ299" s="631">
        <f t="shared" si="535"/>
        <v>0</v>
      </c>
      <c r="HR299" s="631">
        <f t="shared" si="515"/>
        <v>0</v>
      </c>
      <c r="HS299" s="631">
        <f t="shared" si="515"/>
        <v>0</v>
      </c>
      <c r="HT299" s="631">
        <f t="shared" si="515"/>
        <v>0</v>
      </c>
      <c r="HU299" s="631">
        <f t="shared" si="515"/>
        <v>0</v>
      </c>
      <c r="HV299" s="631">
        <f t="shared" si="552"/>
        <v>0</v>
      </c>
      <c r="HW299" s="631">
        <f t="shared" si="552"/>
        <v>0</v>
      </c>
      <c r="HX299" s="631">
        <f t="shared" si="552"/>
        <v>0</v>
      </c>
      <c r="HY299" s="631">
        <f t="shared" si="552"/>
        <v>0</v>
      </c>
      <c r="HZ299" s="631">
        <f t="shared" si="552"/>
        <v>0</v>
      </c>
      <c r="IA299" s="631">
        <f t="shared" si="552"/>
        <v>0</v>
      </c>
      <c r="IB299" s="631">
        <f t="shared" si="552"/>
        <v>0</v>
      </c>
      <c r="IC299" s="631">
        <f t="shared" si="552"/>
        <v>0</v>
      </c>
      <c r="ID299" s="631">
        <f t="shared" si="552"/>
        <v>0</v>
      </c>
      <c r="IE299" s="631">
        <f t="shared" si="552"/>
        <v>0</v>
      </c>
      <c r="IF299" s="631">
        <f t="shared" si="552"/>
        <v>0</v>
      </c>
      <c r="IG299" s="631">
        <f t="shared" si="552"/>
        <v>0</v>
      </c>
      <c r="IH299" s="631">
        <f t="shared" si="552"/>
        <v>0</v>
      </c>
      <c r="II299" s="631">
        <f t="shared" si="552"/>
        <v>0</v>
      </c>
      <c r="IJ299" s="631">
        <f t="shared" si="552"/>
        <v>0</v>
      </c>
      <c r="IK299" s="631">
        <f t="shared" si="552"/>
        <v>0</v>
      </c>
      <c r="IL299" s="631">
        <f t="shared" si="514"/>
        <v>0</v>
      </c>
      <c r="IM299" s="631">
        <f t="shared" si="514"/>
        <v>0</v>
      </c>
      <c r="IN299" s="631">
        <f t="shared" si="514"/>
        <v>0</v>
      </c>
      <c r="IO299" s="631">
        <f t="shared" si="514"/>
        <v>0</v>
      </c>
      <c r="IP299" s="631">
        <f t="shared" si="514"/>
        <v>0</v>
      </c>
      <c r="IQ299" s="631">
        <f t="shared" si="514"/>
        <v>0</v>
      </c>
      <c r="IR299" s="631">
        <f t="shared" si="514"/>
        <v>0</v>
      </c>
      <c r="IS299" s="631">
        <f t="shared" si="514"/>
        <v>0</v>
      </c>
      <c r="IT299" s="631"/>
      <c r="IU299" s="631">
        <f t="shared" si="539"/>
        <v>0</v>
      </c>
      <c r="IV299" s="631">
        <f t="shared" si="539"/>
        <v>0</v>
      </c>
      <c r="IW299" s="631">
        <f t="shared" si="539"/>
        <v>0</v>
      </c>
      <c r="IX299" s="631">
        <f t="shared" si="539"/>
        <v>0</v>
      </c>
      <c r="IY299" s="631">
        <f t="shared" si="539"/>
        <v>0</v>
      </c>
      <c r="IZ299" s="631">
        <f t="shared" si="539"/>
        <v>0</v>
      </c>
      <c r="JA299" s="631">
        <f t="shared" si="539"/>
        <v>0</v>
      </c>
      <c r="JB299" s="631">
        <f t="shared" si="539"/>
        <v>0</v>
      </c>
      <c r="JC299" s="631">
        <f t="shared" si="539"/>
        <v>0</v>
      </c>
      <c r="JD299" s="631">
        <f t="shared" si="539"/>
        <v>0</v>
      </c>
      <c r="JE299" s="631">
        <f t="shared" si="540"/>
        <v>0</v>
      </c>
      <c r="JF299" s="631">
        <f t="shared" si="540"/>
        <v>0</v>
      </c>
      <c r="JG299" s="631">
        <f t="shared" si="540"/>
        <v>0</v>
      </c>
      <c r="JH299" s="631">
        <f t="shared" si="540"/>
        <v>0</v>
      </c>
      <c r="JI299" s="631">
        <f t="shared" si="540"/>
        <v>0</v>
      </c>
      <c r="JJ299" s="631">
        <f t="shared" si="540"/>
        <v>0</v>
      </c>
      <c r="JK299" s="631">
        <f t="shared" si="540"/>
        <v>0</v>
      </c>
      <c r="JL299" s="631">
        <f t="shared" si="540"/>
        <v>0</v>
      </c>
      <c r="JM299" s="631">
        <f t="shared" si="540"/>
        <v>0</v>
      </c>
      <c r="JN299" s="631">
        <f t="shared" si="540"/>
        <v>0</v>
      </c>
      <c r="JO299" s="631">
        <f t="shared" si="541"/>
        <v>0</v>
      </c>
      <c r="JP299" s="631">
        <f t="shared" si="541"/>
        <v>0</v>
      </c>
      <c r="JQ299" s="631">
        <f t="shared" si="541"/>
        <v>0</v>
      </c>
      <c r="JR299" s="631">
        <f t="shared" si="541"/>
        <v>0</v>
      </c>
      <c r="JS299" s="631">
        <f t="shared" si="541"/>
        <v>0</v>
      </c>
      <c r="JT299" s="631">
        <f t="shared" si="541"/>
        <v>0</v>
      </c>
      <c r="JU299" s="631">
        <f t="shared" si="541"/>
        <v>0</v>
      </c>
      <c r="JV299" s="631">
        <f t="shared" si="541"/>
        <v>0</v>
      </c>
      <c r="JW299" s="631">
        <f t="shared" si="541"/>
        <v>0</v>
      </c>
      <c r="JX299" s="631">
        <f t="shared" si="541"/>
        <v>0</v>
      </c>
      <c r="JY299" s="631">
        <f t="shared" si="542"/>
        <v>0</v>
      </c>
      <c r="JZ299" s="631">
        <f t="shared" si="542"/>
        <v>0</v>
      </c>
      <c r="KA299" s="631">
        <f t="shared" si="542"/>
        <v>0</v>
      </c>
      <c r="KB299" s="631">
        <f t="shared" si="542"/>
        <v>0</v>
      </c>
      <c r="KC299" s="631">
        <f t="shared" si="542"/>
        <v>0</v>
      </c>
      <c r="KD299" s="631">
        <f t="shared" si="542"/>
        <v>0</v>
      </c>
      <c r="KE299" s="631">
        <f t="shared" si="542"/>
        <v>0</v>
      </c>
      <c r="KF299" s="631">
        <f t="shared" si="542"/>
        <v>0</v>
      </c>
      <c r="KG299" s="631">
        <f t="shared" si="542"/>
        <v>0</v>
      </c>
      <c r="KH299" s="631">
        <f t="shared" si="542"/>
        <v>0</v>
      </c>
      <c r="KI299" s="631">
        <f t="shared" si="543"/>
        <v>0</v>
      </c>
      <c r="KJ299" s="631">
        <f t="shared" si="543"/>
        <v>0</v>
      </c>
      <c r="KK299" s="631">
        <f t="shared" si="543"/>
        <v>0</v>
      </c>
      <c r="KL299" s="631">
        <f t="shared" si="543"/>
        <v>0</v>
      </c>
      <c r="KM299" s="631">
        <f t="shared" si="543"/>
        <v>0</v>
      </c>
      <c r="KN299" s="631">
        <f t="shared" si="543"/>
        <v>0</v>
      </c>
      <c r="KO299" s="631">
        <f t="shared" si="543"/>
        <v>0</v>
      </c>
      <c r="KP299" s="631">
        <f t="shared" si="543"/>
        <v>0</v>
      </c>
      <c r="KQ299" s="631">
        <f t="shared" si="543"/>
        <v>0</v>
      </c>
      <c r="KR299" s="631">
        <f t="shared" si="543"/>
        <v>0</v>
      </c>
      <c r="KS299" s="631">
        <f t="shared" si="544"/>
        <v>0</v>
      </c>
      <c r="KT299" s="631">
        <f t="shared" si="544"/>
        <v>0</v>
      </c>
      <c r="KU299" s="631">
        <f t="shared" si="544"/>
        <v>0</v>
      </c>
      <c r="KV299" s="631">
        <f t="shared" si="544"/>
        <v>0</v>
      </c>
      <c r="KW299" s="631">
        <f t="shared" si="544"/>
        <v>0</v>
      </c>
      <c r="KX299" s="631">
        <f t="shared" si="544"/>
        <v>0</v>
      </c>
      <c r="KY299" s="631"/>
      <c r="KZ299" s="631">
        <f t="shared" si="545"/>
        <v>0</v>
      </c>
      <c r="LA299" s="631">
        <f t="shared" si="545"/>
        <v>0</v>
      </c>
      <c r="LB299" s="631">
        <f t="shared" si="545"/>
        <v>0</v>
      </c>
      <c r="LC299" s="631">
        <f t="shared" si="545"/>
        <v>0</v>
      </c>
      <c r="LD299" s="631">
        <f t="shared" si="545"/>
        <v>0</v>
      </c>
      <c r="LE299" s="631">
        <f t="shared" si="545"/>
        <v>0</v>
      </c>
      <c r="LF299" s="631">
        <f t="shared" si="545"/>
        <v>0</v>
      </c>
      <c r="LG299" s="631">
        <f t="shared" si="545"/>
        <v>0</v>
      </c>
      <c r="LH299" s="631">
        <f t="shared" si="545"/>
        <v>0</v>
      </c>
      <c r="LI299" s="631">
        <f t="shared" si="545"/>
        <v>0</v>
      </c>
      <c r="LJ299" s="631">
        <f t="shared" si="546"/>
        <v>0</v>
      </c>
      <c r="LK299" s="631">
        <f t="shared" si="546"/>
        <v>0</v>
      </c>
      <c r="LL299" s="631">
        <f t="shared" si="546"/>
        <v>0</v>
      </c>
      <c r="LM299" s="631">
        <f t="shared" si="546"/>
        <v>0</v>
      </c>
      <c r="LN299" s="631">
        <f t="shared" si="546"/>
        <v>0</v>
      </c>
      <c r="LO299" s="631">
        <f t="shared" si="546"/>
        <v>0</v>
      </c>
      <c r="LP299" s="631">
        <f t="shared" si="546"/>
        <v>0</v>
      </c>
      <c r="LQ299" s="631">
        <f t="shared" si="546"/>
        <v>0</v>
      </c>
      <c r="LR299" s="631">
        <f t="shared" si="546"/>
        <v>0</v>
      </c>
      <c r="LS299" s="631">
        <f t="shared" si="546"/>
        <v>0</v>
      </c>
      <c r="LT299" s="631">
        <f t="shared" si="547"/>
        <v>0</v>
      </c>
      <c r="LU299" s="631">
        <f t="shared" si="547"/>
        <v>0</v>
      </c>
      <c r="LV299" s="631">
        <f t="shared" si="547"/>
        <v>0</v>
      </c>
      <c r="LW299" s="631">
        <f t="shared" si="547"/>
        <v>0</v>
      </c>
      <c r="LX299" s="631">
        <f t="shared" si="547"/>
        <v>0</v>
      </c>
      <c r="LY299" s="631">
        <f t="shared" si="547"/>
        <v>0</v>
      </c>
      <c r="LZ299" s="631">
        <f t="shared" si="547"/>
        <v>0</v>
      </c>
      <c r="MA299" s="631">
        <f t="shared" si="547"/>
        <v>0</v>
      </c>
      <c r="MB299" s="631">
        <f t="shared" si="547"/>
        <v>0</v>
      </c>
      <c r="MC299" s="631">
        <f t="shared" si="547"/>
        <v>0</v>
      </c>
      <c r="MD299" s="631">
        <f t="shared" si="548"/>
        <v>0</v>
      </c>
      <c r="ME299" s="631">
        <f t="shared" si="548"/>
        <v>0</v>
      </c>
      <c r="MF299" s="631">
        <f t="shared" si="548"/>
        <v>0</v>
      </c>
      <c r="MG299" s="631">
        <f t="shared" si="548"/>
        <v>0</v>
      </c>
      <c r="MH299" s="631">
        <f t="shared" si="548"/>
        <v>0</v>
      </c>
      <c r="MI299" s="631">
        <f t="shared" si="548"/>
        <v>0</v>
      </c>
      <c r="MJ299" s="631">
        <f t="shared" si="548"/>
        <v>0</v>
      </c>
      <c r="MK299" s="631">
        <f t="shared" si="548"/>
        <v>0</v>
      </c>
      <c r="ML299" s="631">
        <f t="shared" si="548"/>
        <v>0</v>
      </c>
      <c r="MM299" s="631">
        <f t="shared" si="548"/>
        <v>0</v>
      </c>
      <c r="MN299" s="631">
        <f t="shared" si="549"/>
        <v>0</v>
      </c>
      <c r="MO299" s="631">
        <f t="shared" si="549"/>
        <v>0</v>
      </c>
      <c r="MP299" s="631">
        <f t="shared" si="549"/>
        <v>0</v>
      </c>
      <c r="MQ299" s="631">
        <f t="shared" si="549"/>
        <v>0</v>
      </c>
      <c r="MR299" s="631">
        <f t="shared" si="549"/>
        <v>0</v>
      </c>
      <c r="MS299" s="631">
        <f t="shared" si="549"/>
        <v>0</v>
      </c>
      <c r="MT299" s="631">
        <f t="shared" si="549"/>
        <v>0</v>
      </c>
      <c r="MU299" s="631">
        <f t="shared" si="549"/>
        <v>0</v>
      </c>
      <c r="MV299" s="631">
        <f t="shared" si="549"/>
        <v>0</v>
      </c>
      <c r="MW299" s="631">
        <f t="shared" si="549"/>
        <v>0</v>
      </c>
      <c r="MX299" s="631">
        <f t="shared" si="550"/>
        <v>0</v>
      </c>
      <c r="MY299" s="631">
        <f t="shared" si="550"/>
        <v>0</v>
      </c>
      <c r="MZ299" s="631">
        <f t="shared" si="550"/>
        <v>0</v>
      </c>
      <c r="NA299" s="631">
        <f t="shared" si="550"/>
        <v>0</v>
      </c>
      <c r="NB299" s="631">
        <f t="shared" si="550"/>
        <v>0</v>
      </c>
      <c r="NC299" s="631">
        <f t="shared" si="550"/>
        <v>0</v>
      </c>
    </row>
    <row r="300" spans="1:367" hidden="1">
      <c r="A300" s="504"/>
      <c r="B300" s="504"/>
      <c r="C300" s="497"/>
      <c r="D300" s="497"/>
      <c r="E300" s="362">
        <f t="shared" si="492"/>
        <v>0</v>
      </c>
      <c r="F300" s="363">
        <f t="shared" si="493"/>
        <v>0</v>
      </c>
      <c r="G300" s="498">
        <f>E300*Dichtheden!$V$70</f>
        <v>0</v>
      </c>
      <c r="H300" s="499">
        <f>IF(C300=0,0,ROUND(IF((G300/2)/Dichtheden!$C$3&lt;1,1,(G300/2)/Dichtheden!$C$3),0))</f>
        <v>0</v>
      </c>
      <c r="I300" s="498">
        <f>E300*Dichtheden!$AJ$70</f>
        <v>0</v>
      </c>
      <c r="J300" s="499">
        <f>IF(C300=0,0,ROUND(IF((I300/2)/Dichtheden!$D$3&lt;1,1,(I300/2)/Dichtheden!$D$3),0))</f>
        <v>0</v>
      </c>
      <c r="K300" s="498">
        <f t="shared" si="494"/>
        <v>0</v>
      </c>
      <c r="L300" s="500">
        <f t="shared" si="507"/>
        <v>0</v>
      </c>
      <c r="M300" s="498">
        <f>IF(D300=0,0,IF((D300*Dichtheden!$G$4)&lt;25,25,D300*Dichtheden!$G$4))</f>
        <v>0</v>
      </c>
      <c r="N300" s="499">
        <f>D300*Dichtheden!$H$4</f>
        <v>0</v>
      </c>
      <c r="O300" s="501"/>
      <c r="P300" s="501"/>
      <c r="Q300" s="502">
        <f>E300*Dichtheden!$AS$68</f>
        <v>0</v>
      </c>
      <c r="R300" s="495">
        <f>IF(Q300=0,0,ROUND(IF((Q300/2)/Dichtheden!$C$3&lt;1,1,(Q300/2)/Dichtheden!$C$3),0))</f>
        <v>0</v>
      </c>
      <c r="S300" s="502">
        <f>E300*Dichtheden!$AY$68</f>
        <v>0</v>
      </c>
      <c r="T300" s="495">
        <f>IF(Q300=0,0,ROUND(IF((S300/2)/Dichtheden!$D$3&lt;1,1,(S300/2)/Dichtheden!$D$3),0))</f>
        <v>0</v>
      </c>
      <c r="U300" s="502">
        <f>D300*Dichtheden!$G$5</f>
        <v>0</v>
      </c>
      <c r="V300" s="502">
        <f>D300*Dichtheden!$H$5</f>
        <v>0</v>
      </c>
      <c r="X300" s="630"/>
      <c r="AA300" s="628">
        <f t="shared" si="529"/>
        <v>0</v>
      </c>
      <c r="AB300" s="628">
        <f t="shared" ref="AA300:AP315" si="555">IF($A300=AB$60,$C300,0)</f>
        <v>0</v>
      </c>
      <c r="AC300" s="628">
        <f t="shared" si="555"/>
        <v>0</v>
      </c>
      <c r="AD300" s="628">
        <f t="shared" si="555"/>
        <v>0</v>
      </c>
      <c r="AE300" s="628">
        <f t="shared" si="555"/>
        <v>0</v>
      </c>
      <c r="AF300" s="628">
        <f t="shared" si="555"/>
        <v>0</v>
      </c>
      <c r="AG300" s="628">
        <f t="shared" si="555"/>
        <v>0</v>
      </c>
      <c r="AH300" s="628">
        <f t="shared" si="555"/>
        <v>0</v>
      </c>
      <c r="AI300" s="628">
        <f t="shared" si="555"/>
        <v>0</v>
      </c>
      <c r="AJ300" s="628">
        <f t="shared" si="555"/>
        <v>0</v>
      </c>
      <c r="AK300" s="628">
        <f t="shared" si="555"/>
        <v>0</v>
      </c>
      <c r="AL300" s="628">
        <f t="shared" si="555"/>
        <v>0</v>
      </c>
      <c r="AM300" s="628">
        <f t="shared" si="555"/>
        <v>0</v>
      </c>
      <c r="AN300" s="628">
        <f t="shared" si="555"/>
        <v>0</v>
      </c>
      <c r="AO300" s="628">
        <f t="shared" si="555"/>
        <v>0</v>
      </c>
      <c r="AP300" s="628">
        <f t="shared" si="555"/>
        <v>0</v>
      </c>
      <c r="AQ300" s="628">
        <f t="shared" si="536"/>
        <v>0</v>
      </c>
      <c r="AR300" s="628">
        <f t="shared" si="536"/>
        <v>0</v>
      </c>
      <c r="AS300" s="628">
        <f t="shared" si="536"/>
        <v>0</v>
      </c>
      <c r="AT300" s="628">
        <f t="shared" si="536"/>
        <v>0</v>
      </c>
      <c r="AU300" s="628">
        <f t="shared" si="536"/>
        <v>0</v>
      </c>
      <c r="AV300" s="628">
        <f t="shared" si="536"/>
        <v>0</v>
      </c>
      <c r="AW300" s="628">
        <f t="shared" si="536"/>
        <v>0</v>
      </c>
      <c r="AX300" s="628">
        <f t="shared" si="536"/>
        <v>0</v>
      </c>
      <c r="AY300" s="628">
        <f t="shared" si="536"/>
        <v>0</v>
      </c>
      <c r="AZ300" s="628">
        <f t="shared" si="536"/>
        <v>0</v>
      </c>
      <c r="BA300" s="628">
        <f t="shared" si="536"/>
        <v>0</v>
      </c>
      <c r="BB300" s="628">
        <f t="shared" si="536"/>
        <v>0</v>
      </c>
      <c r="BC300" s="628">
        <f t="shared" si="536"/>
        <v>0</v>
      </c>
      <c r="BD300" s="628">
        <f t="shared" si="536"/>
        <v>0</v>
      </c>
      <c r="BE300" s="628">
        <f t="shared" si="536"/>
        <v>0</v>
      </c>
      <c r="BF300" s="628">
        <f t="shared" si="536"/>
        <v>0</v>
      </c>
      <c r="BG300" s="628">
        <f t="shared" si="530"/>
        <v>0</v>
      </c>
      <c r="BH300" s="628">
        <f t="shared" ref="BG300:BV315" si="556">IF($A300=BH$60,$C300,0)</f>
        <v>0</v>
      </c>
      <c r="BI300" s="628">
        <f t="shared" si="556"/>
        <v>0</v>
      </c>
      <c r="BJ300" s="628">
        <f t="shared" si="556"/>
        <v>0</v>
      </c>
      <c r="BK300" s="628">
        <f t="shared" si="556"/>
        <v>0</v>
      </c>
      <c r="BL300" s="628">
        <f t="shared" si="556"/>
        <v>0</v>
      </c>
      <c r="BM300" s="628">
        <f t="shared" si="556"/>
        <v>0</v>
      </c>
      <c r="BN300" s="628">
        <f t="shared" si="556"/>
        <v>0</v>
      </c>
      <c r="BO300" s="628">
        <f t="shared" si="556"/>
        <v>0</v>
      </c>
      <c r="BP300" s="628">
        <f t="shared" si="556"/>
        <v>0</v>
      </c>
      <c r="BQ300" s="628">
        <f t="shared" si="556"/>
        <v>0</v>
      </c>
      <c r="BR300" s="628">
        <f t="shared" si="556"/>
        <v>0</v>
      </c>
      <c r="BS300" s="628">
        <f t="shared" si="556"/>
        <v>0</v>
      </c>
      <c r="BT300" s="628">
        <f t="shared" si="556"/>
        <v>0</v>
      </c>
      <c r="BU300" s="628">
        <f t="shared" si="556"/>
        <v>0</v>
      </c>
      <c r="BV300" s="628">
        <f t="shared" si="556"/>
        <v>0</v>
      </c>
      <c r="BW300" s="628">
        <f t="shared" si="531"/>
        <v>0</v>
      </c>
      <c r="BX300" s="628">
        <f t="shared" si="531"/>
        <v>0</v>
      </c>
      <c r="BY300" s="628">
        <f t="shared" si="531"/>
        <v>0</v>
      </c>
      <c r="BZ300" s="628">
        <f t="shared" si="531"/>
        <v>0</v>
      </c>
      <c r="CA300" s="628">
        <f t="shared" si="531"/>
        <v>0</v>
      </c>
      <c r="CB300" s="628">
        <f t="shared" si="531"/>
        <v>0</v>
      </c>
      <c r="CC300" s="628">
        <f t="shared" si="531"/>
        <v>0</v>
      </c>
      <c r="CD300" s="628">
        <f t="shared" si="531"/>
        <v>0</v>
      </c>
      <c r="CE300" s="628"/>
      <c r="CF300" s="628">
        <f t="shared" si="532"/>
        <v>0</v>
      </c>
      <c r="CG300" s="628">
        <f t="shared" ref="CF300:CU315" si="557">IF($A300=CG$60,$D300,0)</f>
        <v>0</v>
      </c>
      <c r="CH300" s="628">
        <f t="shared" si="557"/>
        <v>0</v>
      </c>
      <c r="CI300" s="628">
        <f t="shared" si="557"/>
        <v>0</v>
      </c>
      <c r="CJ300" s="628">
        <f t="shared" si="557"/>
        <v>0</v>
      </c>
      <c r="CK300" s="628">
        <f t="shared" si="557"/>
        <v>0</v>
      </c>
      <c r="CL300" s="628">
        <f t="shared" si="557"/>
        <v>0</v>
      </c>
      <c r="CM300" s="628">
        <f t="shared" si="557"/>
        <v>0</v>
      </c>
      <c r="CN300" s="628">
        <f t="shared" si="557"/>
        <v>0</v>
      </c>
      <c r="CO300" s="628">
        <f t="shared" si="557"/>
        <v>0</v>
      </c>
      <c r="CP300" s="628">
        <f t="shared" si="557"/>
        <v>0</v>
      </c>
      <c r="CQ300" s="628">
        <f t="shared" si="557"/>
        <v>0</v>
      </c>
      <c r="CR300" s="628">
        <f t="shared" si="557"/>
        <v>0</v>
      </c>
      <c r="CS300" s="628">
        <f t="shared" si="557"/>
        <v>0</v>
      </c>
      <c r="CT300" s="628">
        <f t="shared" si="557"/>
        <v>0</v>
      </c>
      <c r="CU300" s="628">
        <f t="shared" si="557"/>
        <v>0</v>
      </c>
      <c r="CV300" s="628">
        <f t="shared" si="537"/>
        <v>0</v>
      </c>
      <c r="CW300" s="628">
        <f t="shared" si="537"/>
        <v>0</v>
      </c>
      <c r="CX300" s="628">
        <f t="shared" si="537"/>
        <v>0</v>
      </c>
      <c r="CY300" s="628">
        <f t="shared" si="537"/>
        <v>0</v>
      </c>
      <c r="CZ300" s="628">
        <f t="shared" si="537"/>
        <v>0</v>
      </c>
      <c r="DA300" s="628">
        <f t="shared" si="537"/>
        <v>0</v>
      </c>
      <c r="DB300" s="628">
        <f t="shared" si="537"/>
        <v>0</v>
      </c>
      <c r="DC300" s="628">
        <f t="shared" si="537"/>
        <v>0</v>
      </c>
      <c r="DD300" s="628">
        <f t="shared" si="537"/>
        <v>0</v>
      </c>
      <c r="DE300" s="628">
        <f t="shared" si="537"/>
        <v>0</v>
      </c>
      <c r="DF300" s="628">
        <f t="shared" si="537"/>
        <v>0</v>
      </c>
      <c r="DG300" s="628">
        <f t="shared" si="537"/>
        <v>0</v>
      </c>
      <c r="DH300" s="628">
        <f t="shared" si="537"/>
        <v>0</v>
      </c>
      <c r="DI300" s="628">
        <f t="shared" si="537"/>
        <v>0</v>
      </c>
      <c r="DJ300" s="628">
        <f t="shared" si="537"/>
        <v>0</v>
      </c>
      <c r="DK300" s="628">
        <f t="shared" si="537"/>
        <v>0</v>
      </c>
      <c r="DL300" s="628">
        <f t="shared" si="533"/>
        <v>0</v>
      </c>
      <c r="DM300" s="628">
        <f t="shared" ref="DL300:EA315" si="558">IF($A300=DM$60,$D300,0)</f>
        <v>0</v>
      </c>
      <c r="DN300" s="628">
        <f t="shared" si="558"/>
        <v>0</v>
      </c>
      <c r="DO300" s="628">
        <f t="shared" si="558"/>
        <v>0</v>
      </c>
      <c r="DP300" s="628">
        <f t="shared" si="558"/>
        <v>0</v>
      </c>
      <c r="DQ300" s="628">
        <f t="shared" si="558"/>
        <v>0</v>
      </c>
      <c r="DR300" s="628">
        <f t="shared" si="558"/>
        <v>0</v>
      </c>
      <c r="DS300" s="628">
        <f t="shared" si="558"/>
        <v>0</v>
      </c>
      <c r="DT300" s="628">
        <f t="shared" si="558"/>
        <v>0</v>
      </c>
      <c r="DU300" s="628">
        <f t="shared" si="558"/>
        <v>0</v>
      </c>
      <c r="DV300" s="628">
        <f t="shared" si="558"/>
        <v>0</v>
      </c>
      <c r="DW300" s="628">
        <f t="shared" si="558"/>
        <v>0</v>
      </c>
      <c r="DX300" s="628">
        <f t="shared" si="558"/>
        <v>0</v>
      </c>
      <c r="DY300" s="628">
        <f t="shared" si="558"/>
        <v>0</v>
      </c>
      <c r="DZ300" s="628">
        <f t="shared" si="558"/>
        <v>0</v>
      </c>
      <c r="EA300" s="628">
        <f t="shared" si="558"/>
        <v>0</v>
      </c>
      <c r="EB300" s="628">
        <f t="shared" si="534"/>
        <v>0</v>
      </c>
      <c r="EC300" s="628">
        <f t="shared" si="534"/>
        <v>0</v>
      </c>
      <c r="ED300" s="628">
        <f t="shared" si="534"/>
        <v>0</v>
      </c>
      <c r="EE300" s="628">
        <f t="shared" si="534"/>
        <v>0</v>
      </c>
      <c r="EF300" s="628">
        <f t="shared" si="534"/>
        <v>0</v>
      </c>
      <c r="EG300" s="628">
        <f t="shared" si="534"/>
        <v>0</v>
      </c>
      <c r="EH300" s="628">
        <f t="shared" si="534"/>
        <v>0</v>
      </c>
      <c r="EI300" s="628">
        <f t="shared" si="534"/>
        <v>0</v>
      </c>
      <c r="EJ300" s="631"/>
      <c r="EK300" s="631">
        <f t="shared" si="538"/>
        <v>0</v>
      </c>
      <c r="EL300" s="631">
        <f t="shared" si="538"/>
        <v>0</v>
      </c>
      <c r="EM300" s="631">
        <f t="shared" si="538"/>
        <v>0</v>
      </c>
      <c r="EN300" s="631">
        <f t="shared" si="538"/>
        <v>0</v>
      </c>
      <c r="EO300" s="631">
        <f t="shared" si="538"/>
        <v>0</v>
      </c>
      <c r="EP300" s="631">
        <f t="shared" si="538"/>
        <v>0</v>
      </c>
      <c r="EQ300" s="631">
        <f t="shared" si="538"/>
        <v>0</v>
      </c>
      <c r="ER300" s="631">
        <f t="shared" si="538"/>
        <v>0</v>
      </c>
      <c r="ES300" s="631">
        <f t="shared" si="538"/>
        <v>0</v>
      </c>
      <c r="ET300" s="631">
        <f t="shared" si="538"/>
        <v>0</v>
      </c>
      <c r="EU300" s="631">
        <f t="shared" si="538"/>
        <v>0</v>
      </c>
      <c r="EV300" s="631">
        <f t="shared" si="538"/>
        <v>0</v>
      </c>
      <c r="EW300" s="631">
        <f t="shared" si="538"/>
        <v>0</v>
      </c>
      <c r="EX300" s="631">
        <f t="shared" si="538"/>
        <v>0</v>
      </c>
      <c r="EY300" s="631">
        <f t="shared" si="538"/>
        <v>0</v>
      </c>
      <c r="EZ300" s="631">
        <f t="shared" si="538"/>
        <v>0</v>
      </c>
      <c r="FA300" s="631">
        <f t="shared" si="447"/>
        <v>0</v>
      </c>
      <c r="FB300" s="631">
        <f t="shared" si="447"/>
        <v>0</v>
      </c>
      <c r="FC300" s="631">
        <f t="shared" si="447"/>
        <v>0</v>
      </c>
      <c r="FD300" s="631">
        <f t="shared" si="553"/>
        <v>0</v>
      </c>
      <c r="FE300" s="631">
        <f t="shared" si="553"/>
        <v>0</v>
      </c>
      <c r="FF300" s="631">
        <f t="shared" si="553"/>
        <v>0</v>
      </c>
      <c r="FG300" s="631">
        <f t="shared" si="553"/>
        <v>0</v>
      </c>
      <c r="FH300" s="631">
        <f t="shared" si="553"/>
        <v>0</v>
      </c>
      <c r="FI300" s="631">
        <f t="shared" si="553"/>
        <v>0</v>
      </c>
      <c r="FJ300" s="631">
        <f t="shared" si="553"/>
        <v>0</v>
      </c>
      <c r="FK300" s="631">
        <f t="shared" si="553"/>
        <v>0</v>
      </c>
      <c r="FL300" s="631">
        <f t="shared" si="553"/>
        <v>0</v>
      </c>
      <c r="FM300" s="631">
        <f t="shared" si="553"/>
        <v>0</v>
      </c>
      <c r="FN300" s="631">
        <f t="shared" si="553"/>
        <v>0</v>
      </c>
      <c r="FO300" s="631">
        <f t="shared" si="553"/>
        <v>0</v>
      </c>
      <c r="FP300" s="631">
        <f t="shared" si="553"/>
        <v>0</v>
      </c>
      <c r="FQ300" s="631">
        <f t="shared" si="553"/>
        <v>0</v>
      </c>
      <c r="FR300" s="631">
        <f t="shared" si="553"/>
        <v>0</v>
      </c>
      <c r="FS300" s="631">
        <f t="shared" si="553"/>
        <v>0</v>
      </c>
      <c r="FT300" s="631">
        <f t="shared" ref="FT300:GC359" si="559">IF($A300=FT$60,$H300,0)</f>
        <v>0</v>
      </c>
      <c r="FU300" s="631">
        <f t="shared" si="559"/>
        <v>0</v>
      </c>
      <c r="FV300" s="631">
        <f t="shared" si="513"/>
        <v>0</v>
      </c>
      <c r="FW300" s="631">
        <f t="shared" si="513"/>
        <v>0</v>
      </c>
      <c r="FX300" s="631">
        <f t="shared" si="513"/>
        <v>0</v>
      </c>
      <c r="FY300" s="631">
        <f t="shared" si="513"/>
        <v>0</v>
      </c>
      <c r="FZ300" s="631">
        <f t="shared" si="513"/>
        <v>0</v>
      </c>
      <c r="GA300" s="631">
        <f t="shared" si="513"/>
        <v>0</v>
      </c>
      <c r="GB300" s="631">
        <f t="shared" si="513"/>
        <v>0</v>
      </c>
      <c r="GC300" s="631">
        <f t="shared" si="513"/>
        <v>0</v>
      </c>
      <c r="GD300" s="631">
        <f t="shared" si="485"/>
        <v>0</v>
      </c>
      <c r="GE300" s="631">
        <f t="shared" si="485"/>
        <v>0</v>
      </c>
      <c r="GF300" s="631">
        <f t="shared" si="485"/>
        <v>0</v>
      </c>
      <c r="GG300" s="631">
        <f t="shared" si="485"/>
        <v>0</v>
      </c>
      <c r="GH300" s="631">
        <f t="shared" si="485"/>
        <v>0</v>
      </c>
      <c r="GI300" s="631">
        <f t="shared" si="486"/>
        <v>0</v>
      </c>
      <c r="GJ300" s="631">
        <f t="shared" si="486"/>
        <v>0</v>
      </c>
      <c r="GK300" s="631">
        <f t="shared" si="486"/>
        <v>0</v>
      </c>
      <c r="GL300" s="631">
        <f t="shared" si="486"/>
        <v>0</v>
      </c>
      <c r="GM300" s="631">
        <f t="shared" si="486"/>
        <v>0</v>
      </c>
      <c r="GN300" s="631">
        <f t="shared" si="486"/>
        <v>0</v>
      </c>
      <c r="GO300" s="631"/>
      <c r="GP300" s="631">
        <f t="shared" si="554"/>
        <v>0</v>
      </c>
      <c r="GQ300" s="631">
        <f t="shared" si="554"/>
        <v>0</v>
      </c>
      <c r="GR300" s="631">
        <f t="shared" si="554"/>
        <v>0</v>
      </c>
      <c r="GS300" s="631">
        <f t="shared" si="554"/>
        <v>0</v>
      </c>
      <c r="GT300" s="631">
        <f t="shared" si="554"/>
        <v>0</v>
      </c>
      <c r="GU300" s="631">
        <f t="shared" si="554"/>
        <v>0</v>
      </c>
      <c r="GV300" s="631">
        <f t="shared" si="554"/>
        <v>0</v>
      </c>
      <c r="GW300" s="631">
        <f t="shared" si="554"/>
        <v>0</v>
      </c>
      <c r="GX300" s="631">
        <f t="shared" si="554"/>
        <v>0</v>
      </c>
      <c r="GY300" s="631">
        <f t="shared" si="554"/>
        <v>0</v>
      </c>
      <c r="GZ300" s="631">
        <f t="shared" si="554"/>
        <v>0</v>
      </c>
      <c r="HA300" s="631">
        <f t="shared" si="554"/>
        <v>0</v>
      </c>
      <c r="HB300" s="631">
        <f t="shared" si="554"/>
        <v>0</v>
      </c>
      <c r="HC300" s="631">
        <f t="shared" si="554"/>
        <v>0</v>
      </c>
      <c r="HD300" s="631">
        <f t="shared" si="554"/>
        <v>0</v>
      </c>
      <c r="HE300" s="631">
        <f t="shared" si="551"/>
        <v>0</v>
      </c>
      <c r="HF300" s="631">
        <f t="shared" si="551"/>
        <v>0</v>
      </c>
      <c r="HG300" s="631">
        <f t="shared" si="551"/>
        <v>0</v>
      </c>
      <c r="HH300" s="631">
        <f t="shared" si="551"/>
        <v>0</v>
      </c>
      <c r="HI300" s="631">
        <f t="shared" si="535"/>
        <v>0</v>
      </c>
      <c r="HJ300" s="631">
        <f t="shared" si="535"/>
        <v>0</v>
      </c>
      <c r="HK300" s="631">
        <f t="shared" si="535"/>
        <v>0</v>
      </c>
      <c r="HL300" s="631">
        <f t="shared" si="535"/>
        <v>0</v>
      </c>
      <c r="HM300" s="631">
        <f t="shared" si="535"/>
        <v>0</v>
      </c>
      <c r="HN300" s="631">
        <f t="shared" si="535"/>
        <v>0</v>
      </c>
      <c r="HO300" s="631">
        <f t="shared" si="535"/>
        <v>0</v>
      </c>
      <c r="HP300" s="631">
        <f t="shared" si="535"/>
        <v>0</v>
      </c>
      <c r="HQ300" s="631">
        <f t="shared" si="535"/>
        <v>0</v>
      </c>
      <c r="HR300" s="631">
        <f t="shared" si="515"/>
        <v>0</v>
      </c>
      <c r="HS300" s="631">
        <f t="shared" si="515"/>
        <v>0</v>
      </c>
      <c r="HT300" s="631">
        <f t="shared" si="515"/>
        <v>0</v>
      </c>
      <c r="HU300" s="631">
        <f t="shared" si="515"/>
        <v>0</v>
      </c>
      <c r="HV300" s="631">
        <f t="shared" si="552"/>
        <v>0</v>
      </c>
      <c r="HW300" s="631">
        <f t="shared" si="552"/>
        <v>0</v>
      </c>
      <c r="HX300" s="631">
        <f t="shared" si="552"/>
        <v>0</v>
      </c>
      <c r="HY300" s="631">
        <f t="shared" si="552"/>
        <v>0</v>
      </c>
      <c r="HZ300" s="631">
        <f t="shared" si="552"/>
        <v>0</v>
      </c>
      <c r="IA300" s="631">
        <f t="shared" si="552"/>
        <v>0</v>
      </c>
      <c r="IB300" s="631">
        <f t="shared" si="552"/>
        <v>0</v>
      </c>
      <c r="IC300" s="631">
        <f t="shared" si="552"/>
        <v>0</v>
      </c>
      <c r="ID300" s="631">
        <f t="shared" si="552"/>
        <v>0</v>
      </c>
      <c r="IE300" s="631">
        <f t="shared" si="552"/>
        <v>0</v>
      </c>
      <c r="IF300" s="631">
        <f t="shared" si="552"/>
        <v>0</v>
      </c>
      <c r="IG300" s="631">
        <f t="shared" si="552"/>
        <v>0</v>
      </c>
      <c r="IH300" s="631">
        <f t="shared" si="552"/>
        <v>0</v>
      </c>
      <c r="II300" s="631">
        <f t="shared" si="552"/>
        <v>0</v>
      </c>
      <c r="IJ300" s="631">
        <f t="shared" si="552"/>
        <v>0</v>
      </c>
      <c r="IK300" s="631">
        <f t="shared" si="552"/>
        <v>0</v>
      </c>
      <c r="IL300" s="631">
        <f t="shared" si="514"/>
        <v>0</v>
      </c>
      <c r="IM300" s="631">
        <f t="shared" si="514"/>
        <v>0</v>
      </c>
      <c r="IN300" s="631">
        <f t="shared" si="514"/>
        <v>0</v>
      </c>
      <c r="IO300" s="631">
        <f t="shared" si="514"/>
        <v>0</v>
      </c>
      <c r="IP300" s="631">
        <f t="shared" si="514"/>
        <v>0</v>
      </c>
      <c r="IQ300" s="631">
        <f t="shared" si="514"/>
        <v>0</v>
      </c>
      <c r="IR300" s="631">
        <f t="shared" si="514"/>
        <v>0</v>
      </c>
      <c r="IS300" s="631">
        <f t="shared" si="514"/>
        <v>0</v>
      </c>
      <c r="IT300" s="631"/>
      <c r="IU300" s="631">
        <f t="shared" si="539"/>
        <v>0</v>
      </c>
      <c r="IV300" s="631">
        <f t="shared" si="539"/>
        <v>0</v>
      </c>
      <c r="IW300" s="631">
        <f t="shared" si="539"/>
        <v>0</v>
      </c>
      <c r="IX300" s="631">
        <f t="shared" si="539"/>
        <v>0</v>
      </c>
      <c r="IY300" s="631">
        <f t="shared" si="539"/>
        <v>0</v>
      </c>
      <c r="IZ300" s="631">
        <f t="shared" si="539"/>
        <v>0</v>
      </c>
      <c r="JA300" s="631">
        <f t="shared" si="539"/>
        <v>0</v>
      </c>
      <c r="JB300" s="631">
        <f t="shared" si="539"/>
        <v>0</v>
      </c>
      <c r="JC300" s="631">
        <f t="shared" si="539"/>
        <v>0</v>
      </c>
      <c r="JD300" s="631">
        <f t="shared" si="539"/>
        <v>0</v>
      </c>
      <c r="JE300" s="631">
        <f t="shared" si="540"/>
        <v>0</v>
      </c>
      <c r="JF300" s="631">
        <f t="shared" si="540"/>
        <v>0</v>
      </c>
      <c r="JG300" s="631">
        <f t="shared" si="540"/>
        <v>0</v>
      </c>
      <c r="JH300" s="631">
        <f t="shared" si="540"/>
        <v>0</v>
      </c>
      <c r="JI300" s="631">
        <f t="shared" si="540"/>
        <v>0</v>
      </c>
      <c r="JJ300" s="631">
        <f t="shared" si="540"/>
        <v>0</v>
      </c>
      <c r="JK300" s="631">
        <f t="shared" si="540"/>
        <v>0</v>
      </c>
      <c r="JL300" s="631">
        <f t="shared" si="540"/>
        <v>0</v>
      </c>
      <c r="JM300" s="631">
        <f t="shared" si="540"/>
        <v>0</v>
      </c>
      <c r="JN300" s="631">
        <f t="shared" si="540"/>
        <v>0</v>
      </c>
      <c r="JO300" s="631">
        <f t="shared" si="541"/>
        <v>0</v>
      </c>
      <c r="JP300" s="631">
        <f t="shared" si="541"/>
        <v>0</v>
      </c>
      <c r="JQ300" s="631">
        <f t="shared" si="541"/>
        <v>0</v>
      </c>
      <c r="JR300" s="631">
        <f t="shared" si="541"/>
        <v>0</v>
      </c>
      <c r="JS300" s="631">
        <f t="shared" si="541"/>
        <v>0</v>
      </c>
      <c r="JT300" s="631">
        <f t="shared" si="541"/>
        <v>0</v>
      </c>
      <c r="JU300" s="631">
        <f t="shared" si="541"/>
        <v>0</v>
      </c>
      <c r="JV300" s="631">
        <f t="shared" si="541"/>
        <v>0</v>
      </c>
      <c r="JW300" s="631">
        <f t="shared" si="541"/>
        <v>0</v>
      </c>
      <c r="JX300" s="631">
        <f t="shared" si="541"/>
        <v>0</v>
      </c>
      <c r="JY300" s="631">
        <f t="shared" si="542"/>
        <v>0</v>
      </c>
      <c r="JZ300" s="631">
        <f t="shared" si="542"/>
        <v>0</v>
      </c>
      <c r="KA300" s="631">
        <f t="shared" si="542"/>
        <v>0</v>
      </c>
      <c r="KB300" s="631">
        <f t="shared" si="542"/>
        <v>0</v>
      </c>
      <c r="KC300" s="631">
        <f t="shared" si="542"/>
        <v>0</v>
      </c>
      <c r="KD300" s="631">
        <f t="shared" si="542"/>
        <v>0</v>
      </c>
      <c r="KE300" s="631">
        <f t="shared" si="542"/>
        <v>0</v>
      </c>
      <c r="KF300" s="631">
        <f t="shared" si="542"/>
        <v>0</v>
      </c>
      <c r="KG300" s="631">
        <f t="shared" si="542"/>
        <v>0</v>
      </c>
      <c r="KH300" s="631">
        <f t="shared" si="542"/>
        <v>0</v>
      </c>
      <c r="KI300" s="631">
        <f t="shared" si="543"/>
        <v>0</v>
      </c>
      <c r="KJ300" s="631">
        <f t="shared" si="543"/>
        <v>0</v>
      </c>
      <c r="KK300" s="631">
        <f t="shared" si="543"/>
        <v>0</v>
      </c>
      <c r="KL300" s="631">
        <f t="shared" si="543"/>
        <v>0</v>
      </c>
      <c r="KM300" s="631">
        <f t="shared" si="543"/>
        <v>0</v>
      </c>
      <c r="KN300" s="631">
        <f t="shared" si="543"/>
        <v>0</v>
      </c>
      <c r="KO300" s="631">
        <f t="shared" si="543"/>
        <v>0</v>
      </c>
      <c r="KP300" s="631">
        <f t="shared" si="543"/>
        <v>0</v>
      </c>
      <c r="KQ300" s="631">
        <f t="shared" si="543"/>
        <v>0</v>
      </c>
      <c r="KR300" s="631">
        <f t="shared" si="543"/>
        <v>0</v>
      </c>
      <c r="KS300" s="631">
        <f t="shared" si="544"/>
        <v>0</v>
      </c>
      <c r="KT300" s="631">
        <f t="shared" si="544"/>
        <v>0</v>
      </c>
      <c r="KU300" s="631">
        <f t="shared" si="544"/>
        <v>0</v>
      </c>
      <c r="KV300" s="631">
        <f t="shared" si="544"/>
        <v>0</v>
      </c>
      <c r="KW300" s="631">
        <f t="shared" si="544"/>
        <v>0</v>
      </c>
      <c r="KX300" s="631">
        <f t="shared" si="544"/>
        <v>0</v>
      </c>
      <c r="KY300" s="631"/>
      <c r="KZ300" s="631">
        <f t="shared" si="545"/>
        <v>0</v>
      </c>
      <c r="LA300" s="631">
        <f t="shared" si="545"/>
        <v>0</v>
      </c>
      <c r="LB300" s="631">
        <f t="shared" si="545"/>
        <v>0</v>
      </c>
      <c r="LC300" s="631">
        <f t="shared" si="545"/>
        <v>0</v>
      </c>
      <c r="LD300" s="631">
        <f t="shared" si="545"/>
        <v>0</v>
      </c>
      <c r="LE300" s="631">
        <f t="shared" si="545"/>
        <v>0</v>
      </c>
      <c r="LF300" s="631">
        <f t="shared" si="545"/>
        <v>0</v>
      </c>
      <c r="LG300" s="631">
        <f t="shared" si="545"/>
        <v>0</v>
      </c>
      <c r="LH300" s="631">
        <f t="shared" si="545"/>
        <v>0</v>
      </c>
      <c r="LI300" s="631">
        <f t="shared" si="545"/>
        <v>0</v>
      </c>
      <c r="LJ300" s="631">
        <f t="shared" si="546"/>
        <v>0</v>
      </c>
      <c r="LK300" s="631">
        <f t="shared" si="546"/>
        <v>0</v>
      </c>
      <c r="LL300" s="631">
        <f t="shared" si="546"/>
        <v>0</v>
      </c>
      <c r="LM300" s="631">
        <f t="shared" si="546"/>
        <v>0</v>
      </c>
      <c r="LN300" s="631">
        <f t="shared" si="546"/>
        <v>0</v>
      </c>
      <c r="LO300" s="631">
        <f t="shared" si="546"/>
        <v>0</v>
      </c>
      <c r="LP300" s="631">
        <f t="shared" si="546"/>
        <v>0</v>
      </c>
      <c r="LQ300" s="631">
        <f t="shared" si="546"/>
        <v>0</v>
      </c>
      <c r="LR300" s="631">
        <f t="shared" si="546"/>
        <v>0</v>
      </c>
      <c r="LS300" s="631">
        <f t="shared" si="546"/>
        <v>0</v>
      </c>
      <c r="LT300" s="631">
        <f t="shared" si="547"/>
        <v>0</v>
      </c>
      <c r="LU300" s="631">
        <f t="shared" si="547"/>
        <v>0</v>
      </c>
      <c r="LV300" s="631">
        <f t="shared" si="547"/>
        <v>0</v>
      </c>
      <c r="LW300" s="631">
        <f t="shared" si="547"/>
        <v>0</v>
      </c>
      <c r="LX300" s="631">
        <f t="shared" si="547"/>
        <v>0</v>
      </c>
      <c r="LY300" s="631">
        <f t="shared" si="547"/>
        <v>0</v>
      </c>
      <c r="LZ300" s="631">
        <f t="shared" si="547"/>
        <v>0</v>
      </c>
      <c r="MA300" s="631">
        <f t="shared" si="547"/>
        <v>0</v>
      </c>
      <c r="MB300" s="631">
        <f t="shared" si="547"/>
        <v>0</v>
      </c>
      <c r="MC300" s="631">
        <f t="shared" si="547"/>
        <v>0</v>
      </c>
      <c r="MD300" s="631">
        <f t="shared" si="548"/>
        <v>0</v>
      </c>
      <c r="ME300" s="631">
        <f t="shared" si="548"/>
        <v>0</v>
      </c>
      <c r="MF300" s="631">
        <f t="shared" si="548"/>
        <v>0</v>
      </c>
      <c r="MG300" s="631">
        <f t="shared" si="548"/>
        <v>0</v>
      </c>
      <c r="MH300" s="631">
        <f t="shared" si="548"/>
        <v>0</v>
      </c>
      <c r="MI300" s="631">
        <f t="shared" si="548"/>
        <v>0</v>
      </c>
      <c r="MJ300" s="631">
        <f t="shared" si="548"/>
        <v>0</v>
      </c>
      <c r="MK300" s="631">
        <f t="shared" si="548"/>
        <v>0</v>
      </c>
      <c r="ML300" s="631">
        <f t="shared" si="548"/>
        <v>0</v>
      </c>
      <c r="MM300" s="631">
        <f t="shared" si="548"/>
        <v>0</v>
      </c>
      <c r="MN300" s="631">
        <f t="shared" si="549"/>
        <v>0</v>
      </c>
      <c r="MO300" s="631">
        <f t="shared" si="549"/>
        <v>0</v>
      </c>
      <c r="MP300" s="631">
        <f t="shared" si="549"/>
        <v>0</v>
      </c>
      <c r="MQ300" s="631">
        <f t="shared" si="549"/>
        <v>0</v>
      </c>
      <c r="MR300" s="631">
        <f t="shared" si="549"/>
        <v>0</v>
      </c>
      <c r="MS300" s="631">
        <f t="shared" si="549"/>
        <v>0</v>
      </c>
      <c r="MT300" s="631">
        <f t="shared" si="549"/>
        <v>0</v>
      </c>
      <c r="MU300" s="631">
        <f t="shared" si="549"/>
        <v>0</v>
      </c>
      <c r="MV300" s="631">
        <f t="shared" si="549"/>
        <v>0</v>
      </c>
      <c r="MW300" s="631">
        <f t="shared" si="549"/>
        <v>0</v>
      </c>
      <c r="MX300" s="631">
        <f t="shared" si="550"/>
        <v>0</v>
      </c>
      <c r="MY300" s="631">
        <f t="shared" si="550"/>
        <v>0</v>
      </c>
      <c r="MZ300" s="631">
        <f t="shared" si="550"/>
        <v>0</v>
      </c>
      <c r="NA300" s="631">
        <f t="shared" si="550"/>
        <v>0</v>
      </c>
      <c r="NB300" s="631">
        <f t="shared" si="550"/>
        <v>0</v>
      </c>
      <c r="NC300" s="631">
        <f t="shared" si="550"/>
        <v>0</v>
      </c>
    </row>
    <row r="301" spans="1:367" hidden="1">
      <c r="A301" s="504"/>
      <c r="B301" s="504"/>
      <c r="C301" s="497"/>
      <c r="D301" s="497"/>
      <c r="E301" s="362">
        <f t="shared" si="492"/>
        <v>0</v>
      </c>
      <c r="F301" s="363">
        <f t="shared" si="493"/>
        <v>0</v>
      </c>
      <c r="G301" s="498">
        <f>E301*Dichtheden!$V$70</f>
        <v>0</v>
      </c>
      <c r="H301" s="499">
        <f>IF(C301=0,0,ROUND(IF((G301/2)/Dichtheden!$C$3&lt;1,1,(G301/2)/Dichtheden!$C$3),0))</f>
        <v>0</v>
      </c>
      <c r="I301" s="498">
        <f>E301*Dichtheden!$AJ$70</f>
        <v>0</v>
      </c>
      <c r="J301" s="499">
        <f>IF(C301=0,0,ROUND(IF((I301/2)/Dichtheden!$D$3&lt;1,1,(I301/2)/Dichtheden!$D$3),0))</f>
        <v>0</v>
      </c>
      <c r="K301" s="498">
        <f t="shared" si="494"/>
        <v>0</v>
      </c>
      <c r="L301" s="500">
        <f t="shared" si="507"/>
        <v>0</v>
      </c>
      <c r="M301" s="498">
        <f>IF(D301=0,0,IF((D301*Dichtheden!$G$4)&lt;25,25,D301*Dichtheden!$G$4))</f>
        <v>0</v>
      </c>
      <c r="N301" s="499">
        <f>D301*Dichtheden!$H$4</f>
        <v>0</v>
      </c>
      <c r="O301" s="501"/>
      <c r="P301" s="501"/>
      <c r="Q301" s="502">
        <f>E301*Dichtheden!$AS$68</f>
        <v>0</v>
      </c>
      <c r="R301" s="495">
        <f>IF(Q301=0,0,ROUND(IF((Q301/2)/Dichtheden!$C$3&lt;1,1,(Q301/2)/Dichtheden!$C$3),0))</f>
        <v>0</v>
      </c>
      <c r="S301" s="502">
        <f>E301*Dichtheden!$AY$68</f>
        <v>0</v>
      </c>
      <c r="T301" s="495">
        <f>IF(Q301=0,0,ROUND(IF((S301/2)/Dichtheden!$D$3&lt;1,1,(S301/2)/Dichtheden!$D$3),0))</f>
        <v>0</v>
      </c>
      <c r="U301" s="502">
        <f>D301*Dichtheden!$G$5</f>
        <v>0</v>
      </c>
      <c r="V301" s="502">
        <f>D301*Dichtheden!$H$5</f>
        <v>0</v>
      </c>
      <c r="X301" s="630"/>
      <c r="AA301" s="628">
        <f t="shared" si="555"/>
        <v>0</v>
      </c>
      <c r="AB301" s="628">
        <f t="shared" si="555"/>
        <v>0</v>
      </c>
      <c r="AC301" s="628">
        <f t="shared" si="555"/>
        <v>0</v>
      </c>
      <c r="AD301" s="628">
        <f t="shared" si="555"/>
        <v>0</v>
      </c>
      <c r="AE301" s="628">
        <f t="shared" si="555"/>
        <v>0</v>
      </c>
      <c r="AF301" s="628">
        <f t="shared" si="555"/>
        <v>0</v>
      </c>
      <c r="AG301" s="628">
        <f t="shared" si="555"/>
        <v>0</v>
      </c>
      <c r="AH301" s="628">
        <f t="shared" si="555"/>
        <v>0</v>
      </c>
      <c r="AI301" s="628">
        <f t="shared" si="555"/>
        <v>0</v>
      </c>
      <c r="AJ301" s="628">
        <f t="shared" si="555"/>
        <v>0</v>
      </c>
      <c r="AK301" s="628">
        <f t="shared" si="555"/>
        <v>0</v>
      </c>
      <c r="AL301" s="628">
        <f t="shared" si="555"/>
        <v>0</v>
      </c>
      <c r="AM301" s="628">
        <f t="shared" si="555"/>
        <v>0</v>
      </c>
      <c r="AN301" s="628">
        <f t="shared" si="555"/>
        <v>0</v>
      </c>
      <c r="AO301" s="628">
        <f t="shared" si="555"/>
        <v>0</v>
      </c>
      <c r="AP301" s="628">
        <f t="shared" si="555"/>
        <v>0</v>
      </c>
      <c r="AQ301" s="628">
        <f t="shared" si="536"/>
        <v>0</v>
      </c>
      <c r="AR301" s="628">
        <f t="shared" si="536"/>
        <v>0</v>
      </c>
      <c r="AS301" s="628">
        <f t="shared" si="536"/>
        <v>0</v>
      </c>
      <c r="AT301" s="628">
        <f t="shared" si="536"/>
        <v>0</v>
      </c>
      <c r="AU301" s="628">
        <f t="shared" si="536"/>
        <v>0</v>
      </c>
      <c r="AV301" s="628">
        <f t="shared" si="536"/>
        <v>0</v>
      </c>
      <c r="AW301" s="628">
        <f t="shared" si="536"/>
        <v>0</v>
      </c>
      <c r="AX301" s="628">
        <f t="shared" si="536"/>
        <v>0</v>
      </c>
      <c r="AY301" s="628">
        <f t="shared" si="536"/>
        <v>0</v>
      </c>
      <c r="AZ301" s="628">
        <f t="shared" si="536"/>
        <v>0</v>
      </c>
      <c r="BA301" s="628">
        <f t="shared" si="536"/>
        <v>0</v>
      </c>
      <c r="BB301" s="628">
        <f t="shared" si="536"/>
        <v>0</v>
      </c>
      <c r="BC301" s="628">
        <f t="shared" si="536"/>
        <v>0</v>
      </c>
      <c r="BD301" s="628">
        <f t="shared" si="536"/>
        <v>0</v>
      </c>
      <c r="BE301" s="628">
        <f t="shared" si="536"/>
        <v>0</v>
      </c>
      <c r="BF301" s="628">
        <f t="shared" si="536"/>
        <v>0</v>
      </c>
      <c r="BG301" s="628">
        <f t="shared" si="556"/>
        <v>0</v>
      </c>
      <c r="BH301" s="628">
        <f t="shared" si="556"/>
        <v>0</v>
      </c>
      <c r="BI301" s="628">
        <f t="shared" si="556"/>
        <v>0</v>
      </c>
      <c r="BJ301" s="628">
        <f t="shared" si="556"/>
        <v>0</v>
      </c>
      <c r="BK301" s="628">
        <f t="shared" si="556"/>
        <v>0</v>
      </c>
      <c r="BL301" s="628">
        <f t="shared" si="556"/>
        <v>0</v>
      </c>
      <c r="BM301" s="628">
        <f t="shared" si="556"/>
        <v>0</v>
      </c>
      <c r="BN301" s="628">
        <f t="shared" si="556"/>
        <v>0</v>
      </c>
      <c r="BO301" s="628">
        <f t="shared" si="556"/>
        <v>0</v>
      </c>
      <c r="BP301" s="628">
        <f t="shared" si="556"/>
        <v>0</v>
      </c>
      <c r="BQ301" s="628">
        <f t="shared" si="556"/>
        <v>0</v>
      </c>
      <c r="BR301" s="628">
        <f t="shared" si="556"/>
        <v>0</v>
      </c>
      <c r="BS301" s="628">
        <f t="shared" si="556"/>
        <v>0</v>
      </c>
      <c r="BT301" s="628">
        <f t="shared" si="556"/>
        <v>0</v>
      </c>
      <c r="BU301" s="628">
        <f t="shared" si="556"/>
        <v>0</v>
      </c>
      <c r="BV301" s="628">
        <f t="shared" si="556"/>
        <v>0</v>
      </c>
      <c r="BW301" s="628">
        <f t="shared" si="531"/>
        <v>0</v>
      </c>
      <c r="BX301" s="628">
        <f t="shared" si="531"/>
        <v>0</v>
      </c>
      <c r="BY301" s="628">
        <f t="shared" si="531"/>
        <v>0</v>
      </c>
      <c r="BZ301" s="628">
        <f t="shared" si="531"/>
        <v>0</v>
      </c>
      <c r="CA301" s="628">
        <f t="shared" si="531"/>
        <v>0</v>
      </c>
      <c r="CB301" s="628">
        <f t="shared" si="531"/>
        <v>0</v>
      </c>
      <c r="CC301" s="628">
        <f t="shared" si="531"/>
        <v>0</v>
      </c>
      <c r="CD301" s="628">
        <f t="shared" si="531"/>
        <v>0</v>
      </c>
      <c r="CE301" s="628"/>
      <c r="CF301" s="628">
        <f t="shared" si="557"/>
        <v>0</v>
      </c>
      <c r="CG301" s="628">
        <f t="shared" si="557"/>
        <v>0</v>
      </c>
      <c r="CH301" s="628">
        <f t="shared" si="557"/>
        <v>0</v>
      </c>
      <c r="CI301" s="628">
        <f t="shared" si="557"/>
        <v>0</v>
      </c>
      <c r="CJ301" s="628">
        <f t="shared" si="557"/>
        <v>0</v>
      </c>
      <c r="CK301" s="628">
        <f t="shared" si="557"/>
        <v>0</v>
      </c>
      <c r="CL301" s="628">
        <f t="shared" si="557"/>
        <v>0</v>
      </c>
      <c r="CM301" s="628">
        <f t="shared" si="557"/>
        <v>0</v>
      </c>
      <c r="CN301" s="628">
        <f t="shared" si="557"/>
        <v>0</v>
      </c>
      <c r="CO301" s="628">
        <f t="shared" si="557"/>
        <v>0</v>
      </c>
      <c r="CP301" s="628">
        <f t="shared" si="557"/>
        <v>0</v>
      </c>
      <c r="CQ301" s="628">
        <f t="shared" si="557"/>
        <v>0</v>
      </c>
      <c r="CR301" s="628">
        <f t="shared" si="557"/>
        <v>0</v>
      </c>
      <c r="CS301" s="628">
        <f t="shared" si="557"/>
        <v>0</v>
      </c>
      <c r="CT301" s="628">
        <f t="shared" si="557"/>
        <v>0</v>
      </c>
      <c r="CU301" s="628">
        <f t="shared" si="557"/>
        <v>0</v>
      </c>
      <c r="CV301" s="628">
        <f t="shared" si="537"/>
        <v>0</v>
      </c>
      <c r="CW301" s="628">
        <f t="shared" si="537"/>
        <v>0</v>
      </c>
      <c r="CX301" s="628">
        <f t="shared" si="537"/>
        <v>0</v>
      </c>
      <c r="CY301" s="628">
        <f t="shared" si="537"/>
        <v>0</v>
      </c>
      <c r="CZ301" s="628">
        <f t="shared" si="537"/>
        <v>0</v>
      </c>
      <c r="DA301" s="628">
        <f t="shared" si="537"/>
        <v>0</v>
      </c>
      <c r="DB301" s="628">
        <f t="shared" si="537"/>
        <v>0</v>
      </c>
      <c r="DC301" s="628">
        <f t="shared" si="537"/>
        <v>0</v>
      </c>
      <c r="DD301" s="628">
        <f t="shared" si="537"/>
        <v>0</v>
      </c>
      <c r="DE301" s="628">
        <f t="shared" si="537"/>
        <v>0</v>
      </c>
      <c r="DF301" s="628">
        <f t="shared" si="537"/>
        <v>0</v>
      </c>
      <c r="DG301" s="628">
        <f t="shared" si="537"/>
        <v>0</v>
      </c>
      <c r="DH301" s="628">
        <f t="shared" si="537"/>
        <v>0</v>
      </c>
      <c r="DI301" s="628">
        <f t="shared" si="537"/>
        <v>0</v>
      </c>
      <c r="DJ301" s="628">
        <f t="shared" si="537"/>
        <v>0</v>
      </c>
      <c r="DK301" s="628">
        <f t="shared" si="537"/>
        <v>0</v>
      </c>
      <c r="DL301" s="628">
        <f t="shared" si="558"/>
        <v>0</v>
      </c>
      <c r="DM301" s="628">
        <f t="shared" si="558"/>
        <v>0</v>
      </c>
      <c r="DN301" s="628">
        <f t="shared" si="558"/>
        <v>0</v>
      </c>
      <c r="DO301" s="628">
        <f t="shared" si="558"/>
        <v>0</v>
      </c>
      <c r="DP301" s="628">
        <f t="shared" si="558"/>
        <v>0</v>
      </c>
      <c r="DQ301" s="628">
        <f t="shared" si="558"/>
        <v>0</v>
      </c>
      <c r="DR301" s="628">
        <f t="shared" si="558"/>
        <v>0</v>
      </c>
      <c r="DS301" s="628">
        <f t="shared" si="558"/>
        <v>0</v>
      </c>
      <c r="DT301" s="628">
        <f t="shared" si="558"/>
        <v>0</v>
      </c>
      <c r="DU301" s="628">
        <f t="shared" si="558"/>
        <v>0</v>
      </c>
      <c r="DV301" s="628">
        <f t="shared" si="558"/>
        <v>0</v>
      </c>
      <c r="DW301" s="628">
        <f t="shared" si="558"/>
        <v>0</v>
      </c>
      <c r="DX301" s="628">
        <f t="shared" si="558"/>
        <v>0</v>
      </c>
      <c r="DY301" s="628">
        <f t="shared" si="558"/>
        <v>0</v>
      </c>
      <c r="DZ301" s="628">
        <f t="shared" si="558"/>
        <v>0</v>
      </c>
      <c r="EA301" s="628">
        <f t="shared" si="558"/>
        <v>0</v>
      </c>
      <c r="EB301" s="628">
        <f t="shared" si="534"/>
        <v>0</v>
      </c>
      <c r="EC301" s="628">
        <f t="shared" si="534"/>
        <v>0</v>
      </c>
      <c r="ED301" s="628">
        <f t="shared" si="534"/>
        <v>0</v>
      </c>
      <c r="EE301" s="628">
        <f t="shared" si="534"/>
        <v>0</v>
      </c>
      <c r="EF301" s="628">
        <f t="shared" si="534"/>
        <v>0</v>
      </c>
      <c r="EG301" s="628">
        <f t="shared" si="534"/>
        <v>0</v>
      </c>
      <c r="EH301" s="628">
        <f t="shared" si="534"/>
        <v>0</v>
      </c>
      <c r="EI301" s="628">
        <f t="shared" si="534"/>
        <v>0</v>
      </c>
      <c r="EJ301" s="631"/>
      <c r="EK301" s="631">
        <f t="shared" si="538"/>
        <v>0</v>
      </c>
      <c r="EL301" s="631">
        <f t="shared" si="538"/>
        <v>0</v>
      </c>
      <c r="EM301" s="631">
        <f t="shared" si="538"/>
        <v>0</v>
      </c>
      <c r="EN301" s="631">
        <f t="shared" si="538"/>
        <v>0</v>
      </c>
      <c r="EO301" s="631">
        <f t="shared" si="538"/>
        <v>0</v>
      </c>
      <c r="EP301" s="631">
        <f t="shared" si="538"/>
        <v>0</v>
      </c>
      <c r="EQ301" s="631">
        <f t="shared" si="538"/>
        <v>0</v>
      </c>
      <c r="ER301" s="631">
        <f t="shared" si="538"/>
        <v>0</v>
      </c>
      <c r="ES301" s="631">
        <f t="shared" si="538"/>
        <v>0</v>
      </c>
      <c r="ET301" s="631">
        <f t="shared" si="538"/>
        <v>0</v>
      </c>
      <c r="EU301" s="631">
        <f t="shared" si="538"/>
        <v>0</v>
      </c>
      <c r="EV301" s="631">
        <f t="shared" si="538"/>
        <v>0</v>
      </c>
      <c r="EW301" s="631">
        <f t="shared" si="538"/>
        <v>0</v>
      </c>
      <c r="EX301" s="631">
        <f t="shared" si="538"/>
        <v>0</v>
      </c>
      <c r="EY301" s="631">
        <f t="shared" si="538"/>
        <v>0</v>
      </c>
      <c r="EZ301" s="631">
        <f t="shared" si="538"/>
        <v>0</v>
      </c>
      <c r="FA301" s="631">
        <f t="shared" si="447"/>
        <v>0</v>
      </c>
      <c r="FB301" s="631">
        <f t="shared" si="447"/>
        <v>0</v>
      </c>
      <c r="FC301" s="631">
        <f t="shared" si="447"/>
        <v>0</v>
      </c>
      <c r="FD301" s="631">
        <f t="shared" si="553"/>
        <v>0</v>
      </c>
      <c r="FE301" s="631">
        <f t="shared" si="553"/>
        <v>0</v>
      </c>
      <c r="FF301" s="631">
        <f t="shared" si="553"/>
        <v>0</v>
      </c>
      <c r="FG301" s="631">
        <f t="shared" si="553"/>
        <v>0</v>
      </c>
      <c r="FH301" s="631">
        <f t="shared" si="553"/>
        <v>0</v>
      </c>
      <c r="FI301" s="631">
        <f t="shared" si="553"/>
        <v>0</v>
      </c>
      <c r="FJ301" s="631">
        <f t="shared" si="553"/>
        <v>0</v>
      </c>
      <c r="FK301" s="631">
        <f t="shared" si="553"/>
        <v>0</v>
      </c>
      <c r="FL301" s="631">
        <f t="shared" si="553"/>
        <v>0</v>
      </c>
      <c r="FM301" s="631">
        <f t="shared" si="553"/>
        <v>0</v>
      </c>
      <c r="FN301" s="631">
        <f t="shared" si="553"/>
        <v>0</v>
      </c>
      <c r="FO301" s="631">
        <f t="shared" si="553"/>
        <v>0</v>
      </c>
      <c r="FP301" s="631">
        <f t="shared" si="553"/>
        <v>0</v>
      </c>
      <c r="FQ301" s="631">
        <f t="shared" si="553"/>
        <v>0</v>
      </c>
      <c r="FR301" s="631">
        <f t="shared" si="553"/>
        <v>0</v>
      </c>
      <c r="FS301" s="631">
        <f t="shared" si="553"/>
        <v>0</v>
      </c>
      <c r="FT301" s="631">
        <f t="shared" si="559"/>
        <v>0</v>
      </c>
      <c r="FU301" s="631">
        <f t="shared" si="559"/>
        <v>0</v>
      </c>
      <c r="FV301" s="631">
        <f t="shared" si="513"/>
        <v>0</v>
      </c>
      <c r="FW301" s="631">
        <f t="shared" si="513"/>
        <v>0</v>
      </c>
      <c r="FX301" s="631">
        <f t="shared" si="513"/>
        <v>0</v>
      </c>
      <c r="FY301" s="631">
        <f t="shared" si="513"/>
        <v>0</v>
      </c>
      <c r="FZ301" s="631">
        <f t="shared" si="513"/>
        <v>0</v>
      </c>
      <c r="GA301" s="631">
        <f t="shared" si="513"/>
        <v>0</v>
      </c>
      <c r="GB301" s="631">
        <f t="shared" si="513"/>
        <v>0</v>
      </c>
      <c r="GC301" s="631">
        <f t="shared" si="513"/>
        <v>0</v>
      </c>
      <c r="GD301" s="631">
        <f t="shared" si="485"/>
        <v>0</v>
      </c>
      <c r="GE301" s="631">
        <f t="shared" si="485"/>
        <v>0</v>
      </c>
      <c r="GF301" s="631">
        <f t="shared" si="485"/>
        <v>0</v>
      </c>
      <c r="GG301" s="631">
        <f t="shared" si="485"/>
        <v>0</v>
      </c>
      <c r="GH301" s="631">
        <f t="shared" si="485"/>
        <v>0</v>
      </c>
      <c r="GI301" s="631">
        <f t="shared" si="486"/>
        <v>0</v>
      </c>
      <c r="GJ301" s="631">
        <f t="shared" si="486"/>
        <v>0</v>
      </c>
      <c r="GK301" s="631">
        <f t="shared" si="486"/>
        <v>0</v>
      </c>
      <c r="GL301" s="631">
        <f t="shared" si="486"/>
        <v>0</v>
      </c>
      <c r="GM301" s="631">
        <f t="shared" si="486"/>
        <v>0</v>
      </c>
      <c r="GN301" s="631">
        <f t="shared" si="486"/>
        <v>0</v>
      </c>
      <c r="GO301" s="631"/>
      <c r="GP301" s="631">
        <f t="shared" si="554"/>
        <v>0</v>
      </c>
      <c r="GQ301" s="631">
        <f t="shared" si="554"/>
        <v>0</v>
      </c>
      <c r="GR301" s="631">
        <f t="shared" si="554"/>
        <v>0</v>
      </c>
      <c r="GS301" s="631">
        <f t="shared" si="554"/>
        <v>0</v>
      </c>
      <c r="GT301" s="631">
        <f t="shared" si="554"/>
        <v>0</v>
      </c>
      <c r="GU301" s="631">
        <f t="shared" si="554"/>
        <v>0</v>
      </c>
      <c r="GV301" s="631">
        <f t="shared" si="554"/>
        <v>0</v>
      </c>
      <c r="GW301" s="631">
        <f t="shared" si="554"/>
        <v>0</v>
      </c>
      <c r="GX301" s="631">
        <f t="shared" si="554"/>
        <v>0</v>
      </c>
      <c r="GY301" s="631">
        <f t="shared" si="554"/>
        <v>0</v>
      </c>
      <c r="GZ301" s="631">
        <f t="shared" si="554"/>
        <v>0</v>
      </c>
      <c r="HA301" s="631">
        <f t="shared" si="554"/>
        <v>0</v>
      </c>
      <c r="HB301" s="631">
        <f t="shared" si="554"/>
        <v>0</v>
      </c>
      <c r="HC301" s="631">
        <f t="shared" si="554"/>
        <v>0</v>
      </c>
      <c r="HD301" s="631">
        <f t="shared" si="554"/>
        <v>0</v>
      </c>
      <c r="HE301" s="631">
        <f t="shared" si="551"/>
        <v>0</v>
      </c>
      <c r="HF301" s="631">
        <f t="shared" si="551"/>
        <v>0</v>
      </c>
      <c r="HG301" s="631">
        <f t="shared" si="551"/>
        <v>0</v>
      </c>
      <c r="HH301" s="631">
        <f t="shared" si="551"/>
        <v>0</v>
      </c>
      <c r="HI301" s="631">
        <f t="shared" si="535"/>
        <v>0</v>
      </c>
      <c r="HJ301" s="631">
        <f t="shared" si="535"/>
        <v>0</v>
      </c>
      <c r="HK301" s="631">
        <f t="shared" si="535"/>
        <v>0</v>
      </c>
      <c r="HL301" s="631">
        <f t="shared" si="535"/>
        <v>0</v>
      </c>
      <c r="HM301" s="631">
        <f t="shared" si="535"/>
        <v>0</v>
      </c>
      <c r="HN301" s="631">
        <f t="shared" si="535"/>
        <v>0</v>
      </c>
      <c r="HO301" s="631">
        <f t="shared" si="535"/>
        <v>0</v>
      </c>
      <c r="HP301" s="631">
        <f t="shared" si="535"/>
        <v>0</v>
      </c>
      <c r="HQ301" s="631">
        <f t="shared" si="535"/>
        <v>0</v>
      </c>
      <c r="HR301" s="631">
        <f t="shared" si="515"/>
        <v>0</v>
      </c>
      <c r="HS301" s="631">
        <f t="shared" si="515"/>
        <v>0</v>
      </c>
      <c r="HT301" s="631">
        <f t="shared" si="515"/>
        <v>0</v>
      </c>
      <c r="HU301" s="631">
        <f t="shared" si="515"/>
        <v>0</v>
      </c>
      <c r="HV301" s="631">
        <f t="shared" si="552"/>
        <v>0</v>
      </c>
      <c r="HW301" s="631">
        <f t="shared" si="552"/>
        <v>0</v>
      </c>
      <c r="HX301" s="631">
        <f t="shared" si="552"/>
        <v>0</v>
      </c>
      <c r="HY301" s="631">
        <f t="shared" si="552"/>
        <v>0</v>
      </c>
      <c r="HZ301" s="631">
        <f t="shared" si="552"/>
        <v>0</v>
      </c>
      <c r="IA301" s="631">
        <f t="shared" si="552"/>
        <v>0</v>
      </c>
      <c r="IB301" s="631">
        <f t="shared" si="552"/>
        <v>0</v>
      </c>
      <c r="IC301" s="631">
        <f t="shared" si="552"/>
        <v>0</v>
      </c>
      <c r="ID301" s="631">
        <f t="shared" si="552"/>
        <v>0</v>
      </c>
      <c r="IE301" s="631">
        <f t="shared" si="552"/>
        <v>0</v>
      </c>
      <c r="IF301" s="631">
        <f t="shared" si="552"/>
        <v>0</v>
      </c>
      <c r="IG301" s="631">
        <f t="shared" si="552"/>
        <v>0</v>
      </c>
      <c r="IH301" s="631">
        <f t="shared" si="552"/>
        <v>0</v>
      </c>
      <c r="II301" s="631">
        <f t="shared" si="552"/>
        <v>0</v>
      </c>
      <c r="IJ301" s="631">
        <f t="shared" si="552"/>
        <v>0</v>
      </c>
      <c r="IK301" s="631">
        <f t="shared" si="552"/>
        <v>0</v>
      </c>
      <c r="IL301" s="631">
        <f t="shared" si="514"/>
        <v>0</v>
      </c>
      <c r="IM301" s="631">
        <f t="shared" si="514"/>
        <v>0</v>
      </c>
      <c r="IN301" s="631">
        <f t="shared" si="514"/>
        <v>0</v>
      </c>
      <c r="IO301" s="631">
        <f t="shared" si="514"/>
        <v>0</v>
      </c>
      <c r="IP301" s="631">
        <f t="shared" si="514"/>
        <v>0</v>
      </c>
      <c r="IQ301" s="631">
        <f t="shared" si="514"/>
        <v>0</v>
      </c>
      <c r="IR301" s="631">
        <f t="shared" si="514"/>
        <v>0</v>
      </c>
      <c r="IS301" s="631">
        <f t="shared" si="514"/>
        <v>0</v>
      </c>
      <c r="IT301" s="631"/>
      <c r="IU301" s="631">
        <f t="shared" ref="IU301:JD310" si="560">IF($A301=IU$60,$M301,0)</f>
        <v>0</v>
      </c>
      <c r="IV301" s="631">
        <f t="shared" si="560"/>
        <v>0</v>
      </c>
      <c r="IW301" s="631">
        <f t="shared" si="560"/>
        <v>0</v>
      </c>
      <c r="IX301" s="631">
        <f t="shared" si="560"/>
        <v>0</v>
      </c>
      <c r="IY301" s="631">
        <f t="shared" si="560"/>
        <v>0</v>
      </c>
      <c r="IZ301" s="631">
        <f t="shared" si="560"/>
        <v>0</v>
      </c>
      <c r="JA301" s="631">
        <f t="shared" si="560"/>
        <v>0</v>
      </c>
      <c r="JB301" s="631">
        <f t="shared" si="560"/>
        <v>0</v>
      </c>
      <c r="JC301" s="631">
        <f t="shared" si="560"/>
        <v>0</v>
      </c>
      <c r="JD301" s="631">
        <f t="shared" si="560"/>
        <v>0</v>
      </c>
      <c r="JE301" s="631">
        <f t="shared" ref="JE301:JN310" si="561">IF($A301=JE$60,$M301,0)</f>
        <v>0</v>
      </c>
      <c r="JF301" s="631">
        <f t="shared" si="561"/>
        <v>0</v>
      </c>
      <c r="JG301" s="631">
        <f t="shared" si="561"/>
        <v>0</v>
      </c>
      <c r="JH301" s="631">
        <f t="shared" si="561"/>
        <v>0</v>
      </c>
      <c r="JI301" s="631">
        <f t="shared" si="561"/>
        <v>0</v>
      </c>
      <c r="JJ301" s="631">
        <f t="shared" si="561"/>
        <v>0</v>
      </c>
      <c r="JK301" s="631">
        <f t="shared" si="561"/>
        <v>0</v>
      </c>
      <c r="JL301" s="631">
        <f t="shared" si="561"/>
        <v>0</v>
      </c>
      <c r="JM301" s="631">
        <f t="shared" si="561"/>
        <v>0</v>
      </c>
      <c r="JN301" s="631">
        <f t="shared" si="561"/>
        <v>0</v>
      </c>
      <c r="JO301" s="631">
        <f t="shared" ref="JO301:JX310" si="562">IF($A301=JO$60,$M301,0)</f>
        <v>0</v>
      </c>
      <c r="JP301" s="631">
        <f t="shared" si="562"/>
        <v>0</v>
      </c>
      <c r="JQ301" s="631">
        <f t="shared" si="562"/>
        <v>0</v>
      </c>
      <c r="JR301" s="631">
        <f t="shared" si="562"/>
        <v>0</v>
      </c>
      <c r="JS301" s="631">
        <f t="shared" si="562"/>
        <v>0</v>
      </c>
      <c r="JT301" s="631">
        <f t="shared" si="562"/>
        <v>0</v>
      </c>
      <c r="JU301" s="631">
        <f t="shared" si="562"/>
        <v>0</v>
      </c>
      <c r="JV301" s="631">
        <f t="shared" si="562"/>
        <v>0</v>
      </c>
      <c r="JW301" s="631">
        <f t="shared" si="562"/>
        <v>0</v>
      </c>
      <c r="JX301" s="631">
        <f t="shared" si="562"/>
        <v>0</v>
      </c>
      <c r="JY301" s="631">
        <f t="shared" ref="JY301:KH310" si="563">IF($A301=JY$60,$M301,0)</f>
        <v>0</v>
      </c>
      <c r="JZ301" s="631">
        <f t="shared" si="563"/>
        <v>0</v>
      </c>
      <c r="KA301" s="631">
        <f t="shared" si="563"/>
        <v>0</v>
      </c>
      <c r="KB301" s="631">
        <f t="shared" si="563"/>
        <v>0</v>
      </c>
      <c r="KC301" s="631">
        <f t="shared" si="563"/>
        <v>0</v>
      </c>
      <c r="KD301" s="631">
        <f t="shared" si="563"/>
        <v>0</v>
      </c>
      <c r="KE301" s="631">
        <f t="shared" si="563"/>
        <v>0</v>
      </c>
      <c r="KF301" s="631">
        <f t="shared" si="563"/>
        <v>0</v>
      </c>
      <c r="KG301" s="631">
        <f t="shared" si="563"/>
        <v>0</v>
      </c>
      <c r="KH301" s="631">
        <f t="shared" si="563"/>
        <v>0</v>
      </c>
      <c r="KI301" s="631">
        <f t="shared" ref="KI301:KR310" si="564">IF($A301=KI$60,$M301,0)</f>
        <v>0</v>
      </c>
      <c r="KJ301" s="631">
        <f t="shared" si="564"/>
        <v>0</v>
      </c>
      <c r="KK301" s="631">
        <f t="shared" si="564"/>
        <v>0</v>
      </c>
      <c r="KL301" s="631">
        <f t="shared" si="564"/>
        <v>0</v>
      </c>
      <c r="KM301" s="631">
        <f t="shared" si="564"/>
        <v>0</v>
      </c>
      <c r="KN301" s="631">
        <f t="shared" si="564"/>
        <v>0</v>
      </c>
      <c r="KO301" s="631">
        <f t="shared" si="564"/>
        <v>0</v>
      </c>
      <c r="KP301" s="631">
        <f t="shared" si="564"/>
        <v>0</v>
      </c>
      <c r="KQ301" s="631">
        <f t="shared" si="564"/>
        <v>0</v>
      </c>
      <c r="KR301" s="631">
        <f t="shared" si="564"/>
        <v>0</v>
      </c>
      <c r="KS301" s="631">
        <f t="shared" ref="KS301:KX310" si="565">IF($A301=KS$60,$M301,0)</f>
        <v>0</v>
      </c>
      <c r="KT301" s="631">
        <f t="shared" si="565"/>
        <v>0</v>
      </c>
      <c r="KU301" s="631">
        <f t="shared" si="565"/>
        <v>0</v>
      </c>
      <c r="KV301" s="631">
        <f t="shared" si="565"/>
        <v>0</v>
      </c>
      <c r="KW301" s="631">
        <f t="shared" si="565"/>
        <v>0</v>
      </c>
      <c r="KX301" s="631">
        <f t="shared" si="565"/>
        <v>0</v>
      </c>
      <c r="KY301" s="631"/>
      <c r="KZ301" s="631">
        <f t="shared" ref="KZ301:LI310" si="566">IF($A301=KZ$60,$N301,0)</f>
        <v>0</v>
      </c>
      <c r="LA301" s="631">
        <f t="shared" si="566"/>
        <v>0</v>
      </c>
      <c r="LB301" s="631">
        <f t="shared" si="566"/>
        <v>0</v>
      </c>
      <c r="LC301" s="631">
        <f t="shared" si="566"/>
        <v>0</v>
      </c>
      <c r="LD301" s="631">
        <f t="shared" si="566"/>
        <v>0</v>
      </c>
      <c r="LE301" s="631">
        <f t="shared" si="566"/>
        <v>0</v>
      </c>
      <c r="LF301" s="631">
        <f t="shared" si="566"/>
        <v>0</v>
      </c>
      <c r="LG301" s="631">
        <f t="shared" si="566"/>
        <v>0</v>
      </c>
      <c r="LH301" s="631">
        <f t="shared" si="566"/>
        <v>0</v>
      </c>
      <c r="LI301" s="631">
        <f t="shared" si="566"/>
        <v>0</v>
      </c>
      <c r="LJ301" s="631">
        <f t="shared" ref="LJ301:LS310" si="567">IF($A301=LJ$60,$N301,0)</f>
        <v>0</v>
      </c>
      <c r="LK301" s="631">
        <f t="shared" si="567"/>
        <v>0</v>
      </c>
      <c r="LL301" s="631">
        <f t="shared" si="567"/>
        <v>0</v>
      </c>
      <c r="LM301" s="631">
        <f t="shared" si="567"/>
        <v>0</v>
      </c>
      <c r="LN301" s="631">
        <f t="shared" si="567"/>
        <v>0</v>
      </c>
      <c r="LO301" s="631">
        <f t="shared" si="567"/>
        <v>0</v>
      </c>
      <c r="LP301" s="631">
        <f t="shared" si="567"/>
        <v>0</v>
      </c>
      <c r="LQ301" s="631">
        <f t="shared" si="567"/>
        <v>0</v>
      </c>
      <c r="LR301" s="631">
        <f t="shared" si="567"/>
        <v>0</v>
      </c>
      <c r="LS301" s="631">
        <f t="shared" si="567"/>
        <v>0</v>
      </c>
      <c r="LT301" s="631">
        <f t="shared" ref="LT301:MC310" si="568">IF($A301=LT$60,$N301,0)</f>
        <v>0</v>
      </c>
      <c r="LU301" s="631">
        <f t="shared" si="568"/>
        <v>0</v>
      </c>
      <c r="LV301" s="631">
        <f t="shared" si="568"/>
        <v>0</v>
      </c>
      <c r="LW301" s="631">
        <f t="shared" si="568"/>
        <v>0</v>
      </c>
      <c r="LX301" s="631">
        <f t="shared" si="568"/>
        <v>0</v>
      </c>
      <c r="LY301" s="631">
        <f t="shared" si="568"/>
        <v>0</v>
      </c>
      <c r="LZ301" s="631">
        <f t="shared" si="568"/>
        <v>0</v>
      </c>
      <c r="MA301" s="631">
        <f t="shared" si="568"/>
        <v>0</v>
      </c>
      <c r="MB301" s="631">
        <f t="shared" si="568"/>
        <v>0</v>
      </c>
      <c r="MC301" s="631">
        <f t="shared" si="568"/>
        <v>0</v>
      </c>
      <c r="MD301" s="631">
        <f t="shared" ref="MD301:MM310" si="569">IF($A301=MD$60,$N301,0)</f>
        <v>0</v>
      </c>
      <c r="ME301" s="631">
        <f t="shared" si="569"/>
        <v>0</v>
      </c>
      <c r="MF301" s="631">
        <f t="shared" si="569"/>
        <v>0</v>
      </c>
      <c r="MG301" s="631">
        <f t="shared" si="569"/>
        <v>0</v>
      </c>
      <c r="MH301" s="631">
        <f t="shared" si="569"/>
        <v>0</v>
      </c>
      <c r="MI301" s="631">
        <f t="shared" si="569"/>
        <v>0</v>
      </c>
      <c r="MJ301" s="631">
        <f t="shared" si="569"/>
        <v>0</v>
      </c>
      <c r="MK301" s="631">
        <f t="shared" si="569"/>
        <v>0</v>
      </c>
      <c r="ML301" s="631">
        <f t="shared" si="569"/>
        <v>0</v>
      </c>
      <c r="MM301" s="631">
        <f t="shared" si="569"/>
        <v>0</v>
      </c>
      <c r="MN301" s="631">
        <f t="shared" ref="MN301:MW310" si="570">IF($A301=MN$60,$N301,0)</f>
        <v>0</v>
      </c>
      <c r="MO301" s="631">
        <f t="shared" si="570"/>
        <v>0</v>
      </c>
      <c r="MP301" s="631">
        <f t="shared" si="570"/>
        <v>0</v>
      </c>
      <c r="MQ301" s="631">
        <f t="shared" si="570"/>
        <v>0</v>
      </c>
      <c r="MR301" s="631">
        <f t="shared" si="570"/>
        <v>0</v>
      </c>
      <c r="MS301" s="631">
        <f t="shared" si="570"/>
        <v>0</v>
      </c>
      <c r="MT301" s="631">
        <f t="shared" si="570"/>
        <v>0</v>
      </c>
      <c r="MU301" s="631">
        <f t="shared" si="570"/>
        <v>0</v>
      </c>
      <c r="MV301" s="631">
        <f t="shared" si="570"/>
        <v>0</v>
      </c>
      <c r="MW301" s="631">
        <f t="shared" si="570"/>
        <v>0</v>
      </c>
      <c r="MX301" s="631">
        <f t="shared" ref="MX301:NC310" si="571">IF($A301=MX$60,$N301,0)</f>
        <v>0</v>
      </c>
      <c r="MY301" s="631">
        <f t="shared" si="571"/>
        <v>0</v>
      </c>
      <c r="MZ301" s="631">
        <f t="shared" si="571"/>
        <v>0</v>
      </c>
      <c r="NA301" s="631">
        <f t="shared" si="571"/>
        <v>0</v>
      </c>
      <c r="NB301" s="631">
        <f t="shared" si="571"/>
        <v>0</v>
      </c>
      <c r="NC301" s="631">
        <f t="shared" si="571"/>
        <v>0</v>
      </c>
    </row>
    <row r="302" spans="1:367" hidden="1">
      <c r="A302" s="504"/>
      <c r="B302" s="504"/>
      <c r="C302" s="497"/>
      <c r="D302" s="497"/>
      <c r="E302" s="362">
        <f t="shared" si="492"/>
        <v>0</v>
      </c>
      <c r="F302" s="363">
        <f t="shared" si="493"/>
        <v>0</v>
      </c>
      <c r="G302" s="498">
        <f>E302*Dichtheden!$V$70</f>
        <v>0</v>
      </c>
      <c r="H302" s="499">
        <f>IF(C302=0,0,ROUND(IF((G302/2)/Dichtheden!$C$3&lt;1,1,(G302/2)/Dichtheden!$C$3),0))</f>
        <v>0</v>
      </c>
      <c r="I302" s="498">
        <f>E302*Dichtheden!$AJ$70</f>
        <v>0</v>
      </c>
      <c r="J302" s="499">
        <f>IF(C302=0,0,ROUND(IF((I302/2)/Dichtheden!$D$3&lt;1,1,(I302/2)/Dichtheden!$D$3),0))</f>
        <v>0</v>
      </c>
      <c r="K302" s="498">
        <f t="shared" si="494"/>
        <v>0</v>
      </c>
      <c r="L302" s="500">
        <f t="shared" si="507"/>
        <v>0</v>
      </c>
      <c r="M302" s="498">
        <f>IF(D302=0,0,IF((D302*Dichtheden!$G$4)&lt;25,25,D302*Dichtheden!$G$4))</f>
        <v>0</v>
      </c>
      <c r="N302" s="499">
        <f>D302*Dichtheden!$H$4</f>
        <v>0</v>
      </c>
      <c r="O302" s="501"/>
      <c r="P302" s="501"/>
      <c r="Q302" s="502">
        <f>E302*Dichtheden!$AS$68</f>
        <v>0</v>
      </c>
      <c r="R302" s="495">
        <f>IF(Q302=0,0,ROUND(IF((Q302/2)/Dichtheden!$C$3&lt;1,1,(Q302/2)/Dichtheden!$C$3),0))</f>
        <v>0</v>
      </c>
      <c r="S302" s="502">
        <f>E302*Dichtheden!$AY$68</f>
        <v>0</v>
      </c>
      <c r="T302" s="495">
        <f>IF(Q302=0,0,ROUND(IF((S302/2)/Dichtheden!$D$3&lt;1,1,(S302/2)/Dichtheden!$D$3),0))</f>
        <v>0</v>
      </c>
      <c r="U302" s="502">
        <f>D302*Dichtheden!$G$5</f>
        <v>0</v>
      </c>
      <c r="V302" s="502">
        <f>D302*Dichtheden!$H$5</f>
        <v>0</v>
      </c>
      <c r="X302" s="630"/>
      <c r="AA302" s="628">
        <f t="shared" si="555"/>
        <v>0</v>
      </c>
      <c r="AB302" s="628">
        <f t="shared" si="555"/>
        <v>0</v>
      </c>
      <c r="AC302" s="628">
        <f t="shared" si="555"/>
        <v>0</v>
      </c>
      <c r="AD302" s="628">
        <f t="shared" si="555"/>
        <v>0</v>
      </c>
      <c r="AE302" s="628">
        <f t="shared" si="555"/>
        <v>0</v>
      </c>
      <c r="AF302" s="628">
        <f t="shared" si="555"/>
        <v>0</v>
      </c>
      <c r="AG302" s="628">
        <f t="shared" si="555"/>
        <v>0</v>
      </c>
      <c r="AH302" s="628">
        <f t="shared" si="555"/>
        <v>0</v>
      </c>
      <c r="AI302" s="628">
        <f t="shared" si="555"/>
        <v>0</v>
      </c>
      <c r="AJ302" s="628">
        <f t="shared" si="555"/>
        <v>0</v>
      </c>
      <c r="AK302" s="628">
        <f t="shared" si="555"/>
        <v>0</v>
      </c>
      <c r="AL302" s="628">
        <f t="shared" si="555"/>
        <v>0</v>
      </c>
      <c r="AM302" s="628">
        <f t="shared" si="555"/>
        <v>0</v>
      </c>
      <c r="AN302" s="628">
        <f t="shared" si="555"/>
        <v>0</v>
      </c>
      <c r="AO302" s="628">
        <f t="shared" si="555"/>
        <v>0</v>
      </c>
      <c r="AP302" s="628">
        <f t="shared" si="555"/>
        <v>0</v>
      </c>
      <c r="AQ302" s="628">
        <f t="shared" si="536"/>
        <v>0</v>
      </c>
      <c r="AR302" s="628">
        <f t="shared" si="536"/>
        <v>0</v>
      </c>
      <c r="AS302" s="628">
        <f t="shared" si="536"/>
        <v>0</v>
      </c>
      <c r="AT302" s="628">
        <f t="shared" si="536"/>
        <v>0</v>
      </c>
      <c r="AU302" s="628">
        <f t="shared" si="536"/>
        <v>0</v>
      </c>
      <c r="AV302" s="628">
        <f t="shared" si="536"/>
        <v>0</v>
      </c>
      <c r="AW302" s="628">
        <f t="shared" si="536"/>
        <v>0</v>
      </c>
      <c r="AX302" s="628">
        <f t="shared" si="536"/>
        <v>0</v>
      </c>
      <c r="AY302" s="628">
        <f t="shared" si="536"/>
        <v>0</v>
      </c>
      <c r="AZ302" s="628">
        <f t="shared" si="536"/>
        <v>0</v>
      </c>
      <c r="BA302" s="628">
        <f t="shared" si="536"/>
        <v>0</v>
      </c>
      <c r="BB302" s="628">
        <f t="shared" si="536"/>
        <v>0</v>
      </c>
      <c r="BC302" s="628">
        <f t="shared" si="536"/>
        <v>0</v>
      </c>
      <c r="BD302" s="628">
        <f t="shared" si="536"/>
        <v>0</v>
      </c>
      <c r="BE302" s="628">
        <f t="shared" si="536"/>
        <v>0</v>
      </c>
      <c r="BF302" s="628">
        <f t="shared" si="536"/>
        <v>0</v>
      </c>
      <c r="BG302" s="628">
        <f t="shared" si="556"/>
        <v>0</v>
      </c>
      <c r="BH302" s="628">
        <f t="shared" si="556"/>
        <v>0</v>
      </c>
      <c r="BI302" s="628">
        <f t="shared" si="556"/>
        <v>0</v>
      </c>
      <c r="BJ302" s="628">
        <f t="shared" si="556"/>
        <v>0</v>
      </c>
      <c r="BK302" s="628">
        <f t="shared" si="556"/>
        <v>0</v>
      </c>
      <c r="BL302" s="628">
        <f t="shared" si="556"/>
        <v>0</v>
      </c>
      <c r="BM302" s="628">
        <f t="shared" si="556"/>
        <v>0</v>
      </c>
      <c r="BN302" s="628">
        <f t="shared" si="556"/>
        <v>0</v>
      </c>
      <c r="BO302" s="628">
        <f t="shared" si="556"/>
        <v>0</v>
      </c>
      <c r="BP302" s="628">
        <f t="shared" si="556"/>
        <v>0</v>
      </c>
      <c r="BQ302" s="628">
        <f t="shared" si="556"/>
        <v>0</v>
      </c>
      <c r="BR302" s="628">
        <f t="shared" si="556"/>
        <v>0</v>
      </c>
      <c r="BS302" s="628">
        <f t="shared" si="556"/>
        <v>0</v>
      </c>
      <c r="BT302" s="628">
        <f t="shared" si="556"/>
        <v>0</v>
      </c>
      <c r="BU302" s="628">
        <f t="shared" si="556"/>
        <v>0</v>
      </c>
      <c r="BV302" s="628">
        <f t="shared" si="556"/>
        <v>0</v>
      </c>
      <c r="BW302" s="628">
        <f t="shared" si="531"/>
        <v>0</v>
      </c>
      <c r="BX302" s="628">
        <f t="shared" si="531"/>
        <v>0</v>
      </c>
      <c r="BY302" s="628">
        <f t="shared" si="531"/>
        <v>0</v>
      </c>
      <c r="BZ302" s="628">
        <f t="shared" si="531"/>
        <v>0</v>
      </c>
      <c r="CA302" s="628">
        <f t="shared" si="531"/>
        <v>0</v>
      </c>
      <c r="CB302" s="628">
        <f t="shared" si="531"/>
        <v>0</v>
      </c>
      <c r="CC302" s="628">
        <f t="shared" si="531"/>
        <v>0</v>
      </c>
      <c r="CD302" s="628">
        <f t="shared" si="531"/>
        <v>0</v>
      </c>
      <c r="CE302" s="628"/>
      <c r="CF302" s="628">
        <f t="shared" si="557"/>
        <v>0</v>
      </c>
      <c r="CG302" s="628">
        <f t="shared" si="557"/>
        <v>0</v>
      </c>
      <c r="CH302" s="628">
        <f t="shared" si="557"/>
        <v>0</v>
      </c>
      <c r="CI302" s="628">
        <f t="shared" si="557"/>
        <v>0</v>
      </c>
      <c r="CJ302" s="628">
        <f t="shared" si="557"/>
        <v>0</v>
      </c>
      <c r="CK302" s="628">
        <f t="shared" si="557"/>
        <v>0</v>
      </c>
      <c r="CL302" s="628">
        <f t="shared" si="557"/>
        <v>0</v>
      </c>
      <c r="CM302" s="628">
        <f t="shared" si="557"/>
        <v>0</v>
      </c>
      <c r="CN302" s="628">
        <f t="shared" si="557"/>
        <v>0</v>
      </c>
      <c r="CO302" s="628">
        <f t="shared" si="557"/>
        <v>0</v>
      </c>
      <c r="CP302" s="628">
        <f t="shared" si="557"/>
        <v>0</v>
      </c>
      <c r="CQ302" s="628">
        <f t="shared" si="557"/>
        <v>0</v>
      </c>
      <c r="CR302" s="628">
        <f t="shared" si="557"/>
        <v>0</v>
      </c>
      <c r="CS302" s="628">
        <f t="shared" si="557"/>
        <v>0</v>
      </c>
      <c r="CT302" s="628">
        <f t="shared" si="557"/>
        <v>0</v>
      </c>
      <c r="CU302" s="628">
        <f t="shared" si="557"/>
        <v>0</v>
      </c>
      <c r="CV302" s="628">
        <f t="shared" si="537"/>
        <v>0</v>
      </c>
      <c r="CW302" s="628">
        <f t="shared" si="537"/>
        <v>0</v>
      </c>
      <c r="CX302" s="628">
        <f t="shared" si="537"/>
        <v>0</v>
      </c>
      <c r="CY302" s="628">
        <f t="shared" si="537"/>
        <v>0</v>
      </c>
      <c r="CZ302" s="628">
        <f t="shared" si="537"/>
        <v>0</v>
      </c>
      <c r="DA302" s="628">
        <f t="shared" si="537"/>
        <v>0</v>
      </c>
      <c r="DB302" s="628">
        <f t="shared" si="537"/>
        <v>0</v>
      </c>
      <c r="DC302" s="628">
        <f t="shared" si="537"/>
        <v>0</v>
      </c>
      <c r="DD302" s="628">
        <f t="shared" si="537"/>
        <v>0</v>
      </c>
      <c r="DE302" s="628">
        <f t="shared" si="537"/>
        <v>0</v>
      </c>
      <c r="DF302" s="628">
        <f t="shared" si="537"/>
        <v>0</v>
      </c>
      <c r="DG302" s="628">
        <f t="shared" si="537"/>
        <v>0</v>
      </c>
      <c r="DH302" s="628">
        <f t="shared" si="537"/>
        <v>0</v>
      </c>
      <c r="DI302" s="628">
        <f t="shared" si="537"/>
        <v>0</v>
      </c>
      <c r="DJ302" s="628">
        <f t="shared" si="537"/>
        <v>0</v>
      </c>
      <c r="DK302" s="628">
        <f t="shared" si="537"/>
        <v>0</v>
      </c>
      <c r="DL302" s="628">
        <f t="shared" si="558"/>
        <v>0</v>
      </c>
      <c r="DM302" s="628">
        <f t="shared" si="558"/>
        <v>0</v>
      </c>
      <c r="DN302" s="628">
        <f t="shared" si="558"/>
        <v>0</v>
      </c>
      <c r="DO302" s="628">
        <f t="shared" si="558"/>
        <v>0</v>
      </c>
      <c r="DP302" s="628">
        <f t="shared" si="558"/>
        <v>0</v>
      </c>
      <c r="DQ302" s="628">
        <f t="shared" si="558"/>
        <v>0</v>
      </c>
      <c r="DR302" s="628">
        <f t="shared" si="558"/>
        <v>0</v>
      </c>
      <c r="DS302" s="628">
        <f t="shared" si="558"/>
        <v>0</v>
      </c>
      <c r="DT302" s="628">
        <f t="shared" si="558"/>
        <v>0</v>
      </c>
      <c r="DU302" s="628">
        <f t="shared" si="558"/>
        <v>0</v>
      </c>
      <c r="DV302" s="628">
        <f t="shared" si="558"/>
        <v>0</v>
      </c>
      <c r="DW302" s="628">
        <f t="shared" si="558"/>
        <v>0</v>
      </c>
      <c r="DX302" s="628">
        <f t="shared" si="558"/>
        <v>0</v>
      </c>
      <c r="DY302" s="628">
        <f t="shared" si="558"/>
        <v>0</v>
      </c>
      <c r="DZ302" s="628">
        <f t="shared" si="558"/>
        <v>0</v>
      </c>
      <c r="EA302" s="628">
        <f t="shared" si="558"/>
        <v>0</v>
      </c>
      <c r="EB302" s="628">
        <f t="shared" si="534"/>
        <v>0</v>
      </c>
      <c r="EC302" s="628">
        <f t="shared" si="534"/>
        <v>0</v>
      </c>
      <c r="ED302" s="628">
        <f t="shared" si="534"/>
        <v>0</v>
      </c>
      <c r="EE302" s="628">
        <f t="shared" si="534"/>
        <v>0</v>
      </c>
      <c r="EF302" s="628">
        <f t="shared" si="534"/>
        <v>0</v>
      </c>
      <c r="EG302" s="628">
        <f t="shared" si="534"/>
        <v>0</v>
      </c>
      <c r="EH302" s="628">
        <f t="shared" si="534"/>
        <v>0</v>
      </c>
      <c r="EI302" s="628">
        <f t="shared" si="534"/>
        <v>0</v>
      </c>
      <c r="EJ302" s="631"/>
      <c r="EK302" s="631">
        <f t="shared" si="538"/>
        <v>0</v>
      </c>
      <c r="EL302" s="631">
        <f t="shared" si="538"/>
        <v>0</v>
      </c>
      <c r="EM302" s="631">
        <f t="shared" si="538"/>
        <v>0</v>
      </c>
      <c r="EN302" s="631">
        <f t="shared" si="538"/>
        <v>0</v>
      </c>
      <c r="EO302" s="631">
        <f t="shared" si="538"/>
        <v>0</v>
      </c>
      <c r="EP302" s="631">
        <f t="shared" si="538"/>
        <v>0</v>
      </c>
      <c r="EQ302" s="631">
        <f t="shared" si="538"/>
        <v>0</v>
      </c>
      <c r="ER302" s="631">
        <f t="shared" si="538"/>
        <v>0</v>
      </c>
      <c r="ES302" s="631">
        <f t="shared" si="538"/>
        <v>0</v>
      </c>
      <c r="ET302" s="631">
        <f t="shared" si="538"/>
        <v>0</v>
      </c>
      <c r="EU302" s="631">
        <f t="shared" si="538"/>
        <v>0</v>
      </c>
      <c r="EV302" s="631">
        <f t="shared" si="538"/>
        <v>0</v>
      </c>
      <c r="EW302" s="631">
        <f t="shared" si="538"/>
        <v>0</v>
      </c>
      <c r="EX302" s="631">
        <f t="shared" si="538"/>
        <v>0</v>
      </c>
      <c r="EY302" s="631">
        <f t="shared" si="538"/>
        <v>0</v>
      </c>
      <c r="EZ302" s="631">
        <f t="shared" si="538"/>
        <v>0</v>
      </c>
      <c r="FA302" s="631">
        <f t="shared" si="447"/>
        <v>0</v>
      </c>
      <c r="FB302" s="631">
        <f t="shared" si="447"/>
        <v>0</v>
      </c>
      <c r="FC302" s="631">
        <f t="shared" si="447"/>
        <v>0</v>
      </c>
      <c r="FD302" s="631">
        <f t="shared" si="553"/>
        <v>0</v>
      </c>
      <c r="FE302" s="631">
        <f t="shared" si="553"/>
        <v>0</v>
      </c>
      <c r="FF302" s="631">
        <f t="shared" si="553"/>
        <v>0</v>
      </c>
      <c r="FG302" s="631">
        <f t="shared" si="553"/>
        <v>0</v>
      </c>
      <c r="FH302" s="631">
        <f t="shared" si="553"/>
        <v>0</v>
      </c>
      <c r="FI302" s="631">
        <f t="shared" si="553"/>
        <v>0</v>
      </c>
      <c r="FJ302" s="631">
        <f t="shared" si="553"/>
        <v>0</v>
      </c>
      <c r="FK302" s="631">
        <f t="shared" si="553"/>
        <v>0</v>
      </c>
      <c r="FL302" s="631">
        <f t="shared" si="553"/>
        <v>0</v>
      </c>
      <c r="FM302" s="631">
        <f t="shared" si="553"/>
        <v>0</v>
      </c>
      <c r="FN302" s="631">
        <f t="shared" si="553"/>
        <v>0</v>
      </c>
      <c r="FO302" s="631">
        <f t="shared" si="553"/>
        <v>0</v>
      </c>
      <c r="FP302" s="631">
        <f t="shared" si="553"/>
        <v>0</v>
      </c>
      <c r="FQ302" s="631">
        <f t="shared" si="553"/>
        <v>0</v>
      </c>
      <c r="FR302" s="631">
        <f t="shared" si="553"/>
        <v>0</v>
      </c>
      <c r="FS302" s="631">
        <f t="shared" si="553"/>
        <v>0</v>
      </c>
      <c r="FT302" s="631">
        <f t="shared" si="559"/>
        <v>0</v>
      </c>
      <c r="FU302" s="631">
        <f t="shared" si="559"/>
        <v>0</v>
      </c>
      <c r="FV302" s="631">
        <f t="shared" si="513"/>
        <v>0</v>
      </c>
      <c r="FW302" s="631">
        <f t="shared" si="513"/>
        <v>0</v>
      </c>
      <c r="FX302" s="631">
        <f t="shared" si="513"/>
        <v>0</v>
      </c>
      <c r="FY302" s="631">
        <f t="shared" si="513"/>
        <v>0</v>
      </c>
      <c r="FZ302" s="631">
        <f t="shared" si="513"/>
        <v>0</v>
      </c>
      <c r="GA302" s="631">
        <f t="shared" si="513"/>
        <v>0</v>
      </c>
      <c r="GB302" s="631">
        <f t="shared" si="513"/>
        <v>0</v>
      </c>
      <c r="GC302" s="631">
        <f t="shared" si="513"/>
        <v>0</v>
      </c>
      <c r="GD302" s="631">
        <f t="shared" si="485"/>
        <v>0</v>
      </c>
      <c r="GE302" s="631">
        <f t="shared" si="485"/>
        <v>0</v>
      </c>
      <c r="GF302" s="631">
        <f t="shared" si="485"/>
        <v>0</v>
      </c>
      <c r="GG302" s="631">
        <f t="shared" si="485"/>
        <v>0</v>
      </c>
      <c r="GH302" s="631">
        <f t="shared" si="485"/>
        <v>0</v>
      </c>
      <c r="GI302" s="631">
        <f t="shared" si="486"/>
        <v>0</v>
      </c>
      <c r="GJ302" s="631">
        <f t="shared" si="486"/>
        <v>0</v>
      </c>
      <c r="GK302" s="631">
        <f t="shared" si="486"/>
        <v>0</v>
      </c>
      <c r="GL302" s="631">
        <f t="shared" si="486"/>
        <v>0</v>
      </c>
      <c r="GM302" s="631">
        <f t="shared" si="486"/>
        <v>0</v>
      </c>
      <c r="GN302" s="631">
        <f t="shared" si="486"/>
        <v>0</v>
      </c>
      <c r="GO302" s="631"/>
      <c r="GP302" s="631">
        <f t="shared" si="554"/>
        <v>0</v>
      </c>
      <c r="GQ302" s="631">
        <f t="shared" si="554"/>
        <v>0</v>
      </c>
      <c r="GR302" s="631">
        <f t="shared" si="554"/>
        <v>0</v>
      </c>
      <c r="GS302" s="631">
        <f t="shared" si="554"/>
        <v>0</v>
      </c>
      <c r="GT302" s="631">
        <f t="shared" si="554"/>
        <v>0</v>
      </c>
      <c r="GU302" s="631">
        <f t="shared" si="554"/>
        <v>0</v>
      </c>
      <c r="GV302" s="631">
        <f t="shared" si="554"/>
        <v>0</v>
      </c>
      <c r="GW302" s="631">
        <f t="shared" si="554"/>
        <v>0</v>
      </c>
      <c r="GX302" s="631">
        <f t="shared" si="554"/>
        <v>0</v>
      </c>
      <c r="GY302" s="631">
        <f t="shared" si="554"/>
        <v>0</v>
      </c>
      <c r="GZ302" s="631">
        <f t="shared" si="554"/>
        <v>0</v>
      </c>
      <c r="HA302" s="631">
        <f t="shared" si="554"/>
        <v>0</v>
      </c>
      <c r="HB302" s="631">
        <f t="shared" si="554"/>
        <v>0</v>
      </c>
      <c r="HC302" s="631">
        <f t="shared" si="554"/>
        <v>0</v>
      </c>
      <c r="HD302" s="631">
        <f t="shared" si="554"/>
        <v>0</v>
      </c>
      <c r="HE302" s="631">
        <f t="shared" si="551"/>
        <v>0</v>
      </c>
      <c r="HF302" s="631">
        <f t="shared" si="551"/>
        <v>0</v>
      </c>
      <c r="HG302" s="631">
        <f t="shared" si="551"/>
        <v>0</v>
      </c>
      <c r="HH302" s="631">
        <f t="shared" si="551"/>
        <v>0</v>
      </c>
      <c r="HI302" s="631">
        <f t="shared" si="535"/>
        <v>0</v>
      </c>
      <c r="HJ302" s="631">
        <f t="shared" si="535"/>
        <v>0</v>
      </c>
      <c r="HK302" s="631">
        <f t="shared" si="535"/>
        <v>0</v>
      </c>
      <c r="HL302" s="631">
        <f t="shared" si="535"/>
        <v>0</v>
      </c>
      <c r="HM302" s="631">
        <f t="shared" si="535"/>
        <v>0</v>
      </c>
      <c r="HN302" s="631">
        <f t="shared" si="535"/>
        <v>0</v>
      </c>
      <c r="HO302" s="631">
        <f t="shared" si="535"/>
        <v>0</v>
      </c>
      <c r="HP302" s="631">
        <f t="shared" si="535"/>
        <v>0</v>
      </c>
      <c r="HQ302" s="631">
        <f t="shared" si="535"/>
        <v>0</v>
      </c>
      <c r="HR302" s="631">
        <f t="shared" si="515"/>
        <v>0</v>
      </c>
      <c r="HS302" s="631">
        <f t="shared" si="515"/>
        <v>0</v>
      </c>
      <c r="HT302" s="631">
        <f t="shared" si="515"/>
        <v>0</v>
      </c>
      <c r="HU302" s="631">
        <f t="shared" si="515"/>
        <v>0</v>
      </c>
      <c r="HV302" s="631">
        <f t="shared" si="552"/>
        <v>0</v>
      </c>
      <c r="HW302" s="631">
        <f t="shared" si="552"/>
        <v>0</v>
      </c>
      <c r="HX302" s="631">
        <f t="shared" si="552"/>
        <v>0</v>
      </c>
      <c r="HY302" s="631">
        <f t="shared" si="552"/>
        <v>0</v>
      </c>
      <c r="HZ302" s="631">
        <f t="shared" si="552"/>
        <v>0</v>
      </c>
      <c r="IA302" s="631">
        <f t="shared" si="552"/>
        <v>0</v>
      </c>
      <c r="IB302" s="631">
        <f t="shared" si="552"/>
        <v>0</v>
      </c>
      <c r="IC302" s="631">
        <f t="shared" si="552"/>
        <v>0</v>
      </c>
      <c r="ID302" s="631">
        <f t="shared" si="552"/>
        <v>0</v>
      </c>
      <c r="IE302" s="631">
        <f t="shared" si="552"/>
        <v>0</v>
      </c>
      <c r="IF302" s="631">
        <f t="shared" si="552"/>
        <v>0</v>
      </c>
      <c r="IG302" s="631">
        <f t="shared" si="552"/>
        <v>0</v>
      </c>
      <c r="IH302" s="631">
        <f t="shared" si="552"/>
        <v>0</v>
      </c>
      <c r="II302" s="631">
        <f t="shared" si="552"/>
        <v>0</v>
      </c>
      <c r="IJ302" s="631">
        <f t="shared" si="552"/>
        <v>0</v>
      </c>
      <c r="IK302" s="631">
        <f t="shared" si="552"/>
        <v>0</v>
      </c>
      <c r="IL302" s="631">
        <f t="shared" si="514"/>
        <v>0</v>
      </c>
      <c r="IM302" s="631">
        <f t="shared" si="514"/>
        <v>0</v>
      </c>
      <c r="IN302" s="631">
        <f t="shared" si="514"/>
        <v>0</v>
      </c>
      <c r="IO302" s="631">
        <f t="shared" si="514"/>
        <v>0</v>
      </c>
      <c r="IP302" s="631">
        <f t="shared" si="514"/>
        <v>0</v>
      </c>
      <c r="IQ302" s="631">
        <f t="shared" si="514"/>
        <v>0</v>
      </c>
      <c r="IR302" s="631">
        <f t="shared" si="514"/>
        <v>0</v>
      </c>
      <c r="IS302" s="631">
        <f t="shared" si="514"/>
        <v>0</v>
      </c>
      <c r="IT302" s="631"/>
      <c r="IU302" s="631">
        <f t="shared" si="560"/>
        <v>0</v>
      </c>
      <c r="IV302" s="631">
        <f t="shared" si="560"/>
        <v>0</v>
      </c>
      <c r="IW302" s="631">
        <f t="shared" si="560"/>
        <v>0</v>
      </c>
      <c r="IX302" s="631">
        <f t="shared" si="560"/>
        <v>0</v>
      </c>
      <c r="IY302" s="631">
        <f t="shared" si="560"/>
        <v>0</v>
      </c>
      <c r="IZ302" s="631">
        <f t="shared" si="560"/>
        <v>0</v>
      </c>
      <c r="JA302" s="631">
        <f t="shared" si="560"/>
        <v>0</v>
      </c>
      <c r="JB302" s="631">
        <f t="shared" si="560"/>
        <v>0</v>
      </c>
      <c r="JC302" s="631">
        <f t="shared" si="560"/>
        <v>0</v>
      </c>
      <c r="JD302" s="631">
        <f t="shared" si="560"/>
        <v>0</v>
      </c>
      <c r="JE302" s="631">
        <f t="shared" si="561"/>
        <v>0</v>
      </c>
      <c r="JF302" s="631">
        <f t="shared" si="561"/>
        <v>0</v>
      </c>
      <c r="JG302" s="631">
        <f t="shared" si="561"/>
        <v>0</v>
      </c>
      <c r="JH302" s="631">
        <f t="shared" si="561"/>
        <v>0</v>
      </c>
      <c r="JI302" s="631">
        <f t="shared" si="561"/>
        <v>0</v>
      </c>
      <c r="JJ302" s="631">
        <f t="shared" si="561"/>
        <v>0</v>
      </c>
      <c r="JK302" s="631">
        <f t="shared" si="561"/>
        <v>0</v>
      </c>
      <c r="JL302" s="631">
        <f t="shared" si="561"/>
        <v>0</v>
      </c>
      <c r="JM302" s="631">
        <f t="shared" si="561"/>
        <v>0</v>
      </c>
      <c r="JN302" s="631">
        <f t="shared" si="561"/>
        <v>0</v>
      </c>
      <c r="JO302" s="631">
        <f t="shared" si="562"/>
        <v>0</v>
      </c>
      <c r="JP302" s="631">
        <f t="shared" si="562"/>
        <v>0</v>
      </c>
      <c r="JQ302" s="631">
        <f t="shared" si="562"/>
        <v>0</v>
      </c>
      <c r="JR302" s="631">
        <f t="shared" si="562"/>
        <v>0</v>
      </c>
      <c r="JS302" s="631">
        <f t="shared" si="562"/>
        <v>0</v>
      </c>
      <c r="JT302" s="631">
        <f t="shared" si="562"/>
        <v>0</v>
      </c>
      <c r="JU302" s="631">
        <f t="shared" si="562"/>
        <v>0</v>
      </c>
      <c r="JV302" s="631">
        <f t="shared" si="562"/>
        <v>0</v>
      </c>
      <c r="JW302" s="631">
        <f t="shared" si="562"/>
        <v>0</v>
      </c>
      <c r="JX302" s="631">
        <f t="shared" si="562"/>
        <v>0</v>
      </c>
      <c r="JY302" s="631">
        <f t="shared" si="563"/>
        <v>0</v>
      </c>
      <c r="JZ302" s="631">
        <f t="shared" si="563"/>
        <v>0</v>
      </c>
      <c r="KA302" s="631">
        <f t="shared" si="563"/>
        <v>0</v>
      </c>
      <c r="KB302" s="631">
        <f t="shared" si="563"/>
        <v>0</v>
      </c>
      <c r="KC302" s="631">
        <f t="shared" si="563"/>
        <v>0</v>
      </c>
      <c r="KD302" s="631">
        <f t="shared" si="563"/>
        <v>0</v>
      </c>
      <c r="KE302" s="631">
        <f t="shared" si="563"/>
        <v>0</v>
      </c>
      <c r="KF302" s="631">
        <f t="shared" si="563"/>
        <v>0</v>
      </c>
      <c r="KG302" s="631">
        <f t="shared" si="563"/>
        <v>0</v>
      </c>
      <c r="KH302" s="631">
        <f t="shared" si="563"/>
        <v>0</v>
      </c>
      <c r="KI302" s="631">
        <f t="shared" si="564"/>
        <v>0</v>
      </c>
      <c r="KJ302" s="631">
        <f t="shared" si="564"/>
        <v>0</v>
      </c>
      <c r="KK302" s="631">
        <f t="shared" si="564"/>
        <v>0</v>
      </c>
      <c r="KL302" s="631">
        <f t="shared" si="564"/>
        <v>0</v>
      </c>
      <c r="KM302" s="631">
        <f t="shared" si="564"/>
        <v>0</v>
      </c>
      <c r="KN302" s="631">
        <f t="shared" si="564"/>
        <v>0</v>
      </c>
      <c r="KO302" s="631">
        <f t="shared" si="564"/>
        <v>0</v>
      </c>
      <c r="KP302" s="631">
        <f t="shared" si="564"/>
        <v>0</v>
      </c>
      <c r="KQ302" s="631">
        <f t="shared" si="564"/>
        <v>0</v>
      </c>
      <c r="KR302" s="631">
        <f t="shared" si="564"/>
        <v>0</v>
      </c>
      <c r="KS302" s="631">
        <f t="shared" si="565"/>
        <v>0</v>
      </c>
      <c r="KT302" s="631">
        <f t="shared" si="565"/>
        <v>0</v>
      </c>
      <c r="KU302" s="631">
        <f t="shared" si="565"/>
        <v>0</v>
      </c>
      <c r="KV302" s="631">
        <f t="shared" si="565"/>
        <v>0</v>
      </c>
      <c r="KW302" s="631">
        <f t="shared" si="565"/>
        <v>0</v>
      </c>
      <c r="KX302" s="631">
        <f t="shared" si="565"/>
        <v>0</v>
      </c>
      <c r="KY302" s="631"/>
      <c r="KZ302" s="631">
        <f t="shared" si="566"/>
        <v>0</v>
      </c>
      <c r="LA302" s="631">
        <f t="shared" si="566"/>
        <v>0</v>
      </c>
      <c r="LB302" s="631">
        <f t="shared" si="566"/>
        <v>0</v>
      </c>
      <c r="LC302" s="631">
        <f t="shared" si="566"/>
        <v>0</v>
      </c>
      <c r="LD302" s="631">
        <f t="shared" si="566"/>
        <v>0</v>
      </c>
      <c r="LE302" s="631">
        <f t="shared" si="566"/>
        <v>0</v>
      </c>
      <c r="LF302" s="631">
        <f t="shared" si="566"/>
        <v>0</v>
      </c>
      <c r="LG302" s="631">
        <f t="shared" si="566"/>
        <v>0</v>
      </c>
      <c r="LH302" s="631">
        <f t="shared" si="566"/>
        <v>0</v>
      </c>
      <c r="LI302" s="631">
        <f t="shared" si="566"/>
        <v>0</v>
      </c>
      <c r="LJ302" s="631">
        <f t="shared" si="567"/>
        <v>0</v>
      </c>
      <c r="LK302" s="631">
        <f t="shared" si="567"/>
        <v>0</v>
      </c>
      <c r="LL302" s="631">
        <f t="shared" si="567"/>
        <v>0</v>
      </c>
      <c r="LM302" s="631">
        <f t="shared" si="567"/>
        <v>0</v>
      </c>
      <c r="LN302" s="631">
        <f t="shared" si="567"/>
        <v>0</v>
      </c>
      <c r="LO302" s="631">
        <f t="shared" si="567"/>
        <v>0</v>
      </c>
      <c r="LP302" s="631">
        <f t="shared" si="567"/>
        <v>0</v>
      </c>
      <c r="LQ302" s="631">
        <f t="shared" si="567"/>
        <v>0</v>
      </c>
      <c r="LR302" s="631">
        <f t="shared" si="567"/>
        <v>0</v>
      </c>
      <c r="LS302" s="631">
        <f t="shared" si="567"/>
        <v>0</v>
      </c>
      <c r="LT302" s="631">
        <f t="shared" si="568"/>
        <v>0</v>
      </c>
      <c r="LU302" s="631">
        <f t="shared" si="568"/>
        <v>0</v>
      </c>
      <c r="LV302" s="631">
        <f t="shared" si="568"/>
        <v>0</v>
      </c>
      <c r="LW302" s="631">
        <f t="shared" si="568"/>
        <v>0</v>
      </c>
      <c r="LX302" s="631">
        <f t="shared" si="568"/>
        <v>0</v>
      </c>
      <c r="LY302" s="631">
        <f t="shared" si="568"/>
        <v>0</v>
      </c>
      <c r="LZ302" s="631">
        <f t="shared" si="568"/>
        <v>0</v>
      </c>
      <c r="MA302" s="631">
        <f t="shared" si="568"/>
        <v>0</v>
      </c>
      <c r="MB302" s="631">
        <f t="shared" si="568"/>
        <v>0</v>
      </c>
      <c r="MC302" s="631">
        <f t="shared" si="568"/>
        <v>0</v>
      </c>
      <c r="MD302" s="631">
        <f t="shared" si="569"/>
        <v>0</v>
      </c>
      <c r="ME302" s="631">
        <f t="shared" si="569"/>
        <v>0</v>
      </c>
      <c r="MF302" s="631">
        <f t="shared" si="569"/>
        <v>0</v>
      </c>
      <c r="MG302" s="631">
        <f t="shared" si="569"/>
        <v>0</v>
      </c>
      <c r="MH302" s="631">
        <f t="shared" si="569"/>
        <v>0</v>
      </c>
      <c r="MI302" s="631">
        <f t="shared" si="569"/>
        <v>0</v>
      </c>
      <c r="MJ302" s="631">
        <f t="shared" si="569"/>
        <v>0</v>
      </c>
      <c r="MK302" s="631">
        <f t="shared" si="569"/>
        <v>0</v>
      </c>
      <c r="ML302" s="631">
        <f t="shared" si="569"/>
        <v>0</v>
      </c>
      <c r="MM302" s="631">
        <f t="shared" si="569"/>
        <v>0</v>
      </c>
      <c r="MN302" s="631">
        <f t="shared" si="570"/>
        <v>0</v>
      </c>
      <c r="MO302" s="631">
        <f t="shared" si="570"/>
        <v>0</v>
      </c>
      <c r="MP302" s="631">
        <f t="shared" si="570"/>
        <v>0</v>
      </c>
      <c r="MQ302" s="631">
        <f t="shared" si="570"/>
        <v>0</v>
      </c>
      <c r="MR302" s="631">
        <f t="shared" si="570"/>
        <v>0</v>
      </c>
      <c r="MS302" s="631">
        <f t="shared" si="570"/>
        <v>0</v>
      </c>
      <c r="MT302" s="631">
        <f t="shared" si="570"/>
        <v>0</v>
      </c>
      <c r="MU302" s="631">
        <f t="shared" si="570"/>
        <v>0</v>
      </c>
      <c r="MV302" s="631">
        <f t="shared" si="570"/>
        <v>0</v>
      </c>
      <c r="MW302" s="631">
        <f t="shared" si="570"/>
        <v>0</v>
      </c>
      <c r="MX302" s="631">
        <f t="shared" si="571"/>
        <v>0</v>
      </c>
      <c r="MY302" s="631">
        <f t="shared" si="571"/>
        <v>0</v>
      </c>
      <c r="MZ302" s="631">
        <f t="shared" si="571"/>
        <v>0</v>
      </c>
      <c r="NA302" s="631">
        <f t="shared" si="571"/>
        <v>0</v>
      </c>
      <c r="NB302" s="631">
        <f t="shared" si="571"/>
        <v>0</v>
      </c>
      <c r="NC302" s="631">
        <f t="shared" si="571"/>
        <v>0</v>
      </c>
    </row>
    <row r="303" spans="1:367" hidden="1">
      <c r="A303" s="504"/>
      <c r="B303" s="504"/>
      <c r="C303" s="497"/>
      <c r="D303" s="497"/>
      <c r="E303" s="362">
        <f t="shared" si="492"/>
        <v>0</v>
      </c>
      <c r="F303" s="363">
        <f t="shared" si="493"/>
        <v>0</v>
      </c>
      <c r="G303" s="498">
        <f>E303*Dichtheden!$V$70</f>
        <v>0</v>
      </c>
      <c r="H303" s="499">
        <f>IF(C303=0,0,ROUND(IF((G303/2)/Dichtheden!$C$3&lt;1,1,(G303/2)/Dichtheden!$C$3),0))</f>
        <v>0</v>
      </c>
      <c r="I303" s="498">
        <f>E303*Dichtheden!$AJ$70</f>
        <v>0</v>
      </c>
      <c r="J303" s="499">
        <f>IF(C303=0,0,ROUND(IF((I303/2)/Dichtheden!$D$3&lt;1,1,(I303/2)/Dichtheden!$D$3),0))</f>
        <v>0</v>
      </c>
      <c r="K303" s="498">
        <f t="shared" si="494"/>
        <v>0</v>
      </c>
      <c r="L303" s="500">
        <f t="shared" si="507"/>
        <v>0</v>
      </c>
      <c r="M303" s="498">
        <f>IF(D303=0,0,IF((D303*Dichtheden!$G$4)&lt;25,25,D303*Dichtheden!$G$4))</f>
        <v>0</v>
      </c>
      <c r="N303" s="499">
        <f>D303*Dichtheden!$H$4</f>
        <v>0</v>
      </c>
      <c r="O303" s="501"/>
      <c r="P303" s="501"/>
      <c r="Q303" s="502">
        <f>E303*Dichtheden!$AS$68</f>
        <v>0</v>
      </c>
      <c r="R303" s="495">
        <f>IF(Q303=0,0,ROUND(IF((Q303/2)/Dichtheden!$C$3&lt;1,1,(Q303/2)/Dichtheden!$C$3),0))</f>
        <v>0</v>
      </c>
      <c r="S303" s="502">
        <f>E303*Dichtheden!$AY$68</f>
        <v>0</v>
      </c>
      <c r="T303" s="495">
        <f>IF(Q303=0,0,ROUND(IF((S303/2)/Dichtheden!$D$3&lt;1,1,(S303/2)/Dichtheden!$D$3),0))</f>
        <v>0</v>
      </c>
      <c r="U303" s="502">
        <f>D303*Dichtheden!$G$5</f>
        <v>0</v>
      </c>
      <c r="V303" s="502">
        <f>D303*Dichtheden!$H$5</f>
        <v>0</v>
      </c>
      <c r="X303" s="630"/>
      <c r="AA303" s="628">
        <f t="shared" si="555"/>
        <v>0</v>
      </c>
      <c r="AB303" s="628">
        <f t="shared" si="555"/>
        <v>0</v>
      </c>
      <c r="AC303" s="628">
        <f t="shared" si="555"/>
        <v>0</v>
      </c>
      <c r="AD303" s="628">
        <f t="shared" si="555"/>
        <v>0</v>
      </c>
      <c r="AE303" s="628">
        <f t="shared" si="555"/>
        <v>0</v>
      </c>
      <c r="AF303" s="628">
        <f t="shared" si="555"/>
        <v>0</v>
      </c>
      <c r="AG303" s="628">
        <f t="shared" si="555"/>
        <v>0</v>
      </c>
      <c r="AH303" s="628">
        <f t="shared" si="555"/>
        <v>0</v>
      </c>
      <c r="AI303" s="628">
        <f t="shared" si="555"/>
        <v>0</v>
      </c>
      <c r="AJ303" s="628">
        <f t="shared" si="555"/>
        <v>0</v>
      </c>
      <c r="AK303" s="628">
        <f t="shared" si="555"/>
        <v>0</v>
      </c>
      <c r="AL303" s="628">
        <f t="shared" si="555"/>
        <v>0</v>
      </c>
      <c r="AM303" s="628">
        <f t="shared" si="555"/>
        <v>0</v>
      </c>
      <c r="AN303" s="628">
        <f t="shared" si="555"/>
        <v>0</v>
      </c>
      <c r="AO303" s="628">
        <f t="shared" si="555"/>
        <v>0</v>
      </c>
      <c r="AP303" s="628">
        <f t="shared" si="555"/>
        <v>0</v>
      </c>
      <c r="AQ303" s="628">
        <f t="shared" si="536"/>
        <v>0</v>
      </c>
      <c r="AR303" s="628">
        <f t="shared" si="536"/>
        <v>0</v>
      </c>
      <c r="AS303" s="628">
        <f t="shared" si="536"/>
        <v>0</v>
      </c>
      <c r="AT303" s="628">
        <f t="shared" si="536"/>
        <v>0</v>
      </c>
      <c r="AU303" s="628">
        <f t="shared" si="536"/>
        <v>0</v>
      </c>
      <c r="AV303" s="628">
        <f t="shared" si="536"/>
        <v>0</v>
      </c>
      <c r="AW303" s="628">
        <f t="shared" si="536"/>
        <v>0</v>
      </c>
      <c r="AX303" s="628">
        <f t="shared" si="536"/>
        <v>0</v>
      </c>
      <c r="AY303" s="628">
        <f t="shared" si="536"/>
        <v>0</v>
      </c>
      <c r="AZ303" s="628">
        <f t="shared" si="536"/>
        <v>0</v>
      </c>
      <c r="BA303" s="628">
        <f t="shared" si="536"/>
        <v>0</v>
      </c>
      <c r="BB303" s="628">
        <f t="shared" si="536"/>
        <v>0</v>
      </c>
      <c r="BC303" s="628">
        <f t="shared" si="536"/>
        <v>0</v>
      </c>
      <c r="BD303" s="628">
        <f t="shared" si="536"/>
        <v>0</v>
      </c>
      <c r="BE303" s="628">
        <f t="shared" si="536"/>
        <v>0</v>
      </c>
      <c r="BF303" s="628">
        <f t="shared" si="536"/>
        <v>0</v>
      </c>
      <c r="BG303" s="628">
        <f t="shared" si="556"/>
        <v>0</v>
      </c>
      <c r="BH303" s="628">
        <f t="shared" si="556"/>
        <v>0</v>
      </c>
      <c r="BI303" s="628">
        <f t="shared" si="556"/>
        <v>0</v>
      </c>
      <c r="BJ303" s="628">
        <f t="shared" si="556"/>
        <v>0</v>
      </c>
      <c r="BK303" s="628">
        <f t="shared" si="556"/>
        <v>0</v>
      </c>
      <c r="BL303" s="628">
        <f t="shared" si="556"/>
        <v>0</v>
      </c>
      <c r="BM303" s="628">
        <f t="shared" si="556"/>
        <v>0</v>
      </c>
      <c r="BN303" s="628">
        <f t="shared" si="556"/>
        <v>0</v>
      </c>
      <c r="BO303" s="628">
        <f t="shared" si="556"/>
        <v>0</v>
      </c>
      <c r="BP303" s="628">
        <f t="shared" si="556"/>
        <v>0</v>
      </c>
      <c r="BQ303" s="628">
        <f t="shared" si="556"/>
        <v>0</v>
      </c>
      <c r="BR303" s="628">
        <f t="shared" si="556"/>
        <v>0</v>
      </c>
      <c r="BS303" s="628">
        <f t="shared" si="556"/>
        <v>0</v>
      </c>
      <c r="BT303" s="628">
        <f t="shared" si="556"/>
        <v>0</v>
      </c>
      <c r="BU303" s="628">
        <f t="shared" si="556"/>
        <v>0</v>
      </c>
      <c r="BV303" s="628">
        <f t="shared" si="556"/>
        <v>0</v>
      </c>
      <c r="BW303" s="628">
        <f t="shared" si="531"/>
        <v>0</v>
      </c>
      <c r="BX303" s="628">
        <f t="shared" si="531"/>
        <v>0</v>
      </c>
      <c r="BY303" s="628">
        <f t="shared" si="531"/>
        <v>0</v>
      </c>
      <c r="BZ303" s="628">
        <f t="shared" si="531"/>
        <v>0</v>
      </c>
      <c r="CA303" s="628">
        <f t="shared" si="531"/>
        <v>0</v>
      </c>
      <c r="CB303" s="628">
        <f t="shared" si="531"/>
        <v>0</v>
      </c>
      <c r="CC303" s="628">
        <f t="shared" si="531"/>
        <v>0</v>
      </c>
      <c r="CD303" s="628">
        <f t="shared" si="531"/>
        <v>0</v>
      </c>
      <c r="CE303" s="628"/>
      <c r="CF303" s="628">
        <f t="shared" si="557"/>
        <v>0</v>
      </c>
      <c r="CG303" s="628">
        <f t="shared" si="557"/>
        <v>0</v>
      </c>
      <c r="CH303" s="628">
        <f t="shared" si="557"/>
        <v>0</v>
      </c>
      <c r="CI303" s="628">
        <f t="shared" si="557"/>
        <v>0</v>
      </c>
      <c r="CJ303" s="628">
        <f t="shared" si="557"/>
        <v>0</v>
      </c>
      <c r="CK303" s="628">
        <f t="shared" si="557"/>
        <v>0</v>
      </c>
      <c r="CL303" s="628">
        <f t="shared" si="557"/>
        <v>0</v>
      </c>
      <c r="CM303" s="628">
        <f t="shared" si="557"/>
        <v>0</v>
      </c>
      <c r="CN303" s="628">
        <f t="shared" si="557"/>
        <v>0</v>
      </c>
      <c r="CO303" s="628">
        <f t="shared" si="557"/>
        <v>0</v>
      </c>
      <c r="CP303" s="628">
        <f t="shared" si="557"/>
        <v>0</v>
      </c>
      <c r="CQ303" s="628">
        <f t="shared" si="557"/>
        <v>0</v>
      </c>
      <c r="CR303" s="628">
        <f t="shared" si="557"/>
        <v>0</v>
      </c>
      <c r="CS303" s="628">
        <f t="shared" si="557"/>
        <v>0</v>
      </c>
      <c r="CT303" s="628">
        <f t="shared" si="557"/>
        <v>0</v>
      </c>
      <c r="CU303" s="628">
        <f t="shared" si="557"/>
        <v>0</v>
      </c>
      <c r="CV303" s="628">
        <f t="shared" si="537"/>
        <v>0</v>
      </c>
      <c r="CW303" s="628">
        <f t="shared" si="537"/>
        <v>0</v>
      </c>
      <c r="CX303" s="628">
        <f t="shared" si="537"/>
        <v>0</v>
      </c>
      <c r="CY303" s="628">
        <f t="shared" si="537"/>
        <v>0</v>
      </c>
      <c r="CZ303" s="628">
        <f t="shared" si="537"/>
        <v>0</v>
      </c>
      <c r="DA303" s="628">
        <f t="shared" si="537"/>
        <v>0</v>
      </c>
      <c r="DB303" s="628">
        <f t="shared" si="537"/>
        <v>0</v>
      </c>
      <c r="DC303" s="628">
        <f t="shared" si="537"/>
        <v>0</v>
      </c>
      <c r="DD303" s="628">
        <f t="shared" si="537"/>
        <v>0</v>
      </c>
      <c r="DE303" s="628">
        <f t="shared" si="537"/>
        <v>0</v>
      </c>
      <c r="DF303" s="628">
        <f t="shared" si="537"/>
        <v>0</v>
      </c>
      <c r="DG303" s="628">
        <f t="shared" si="537"/>
        <v>0</v>
      </c>
      <c r="DH303" s="628">
        <f t="shared" si="537"/>
        <v>0</v>
      </c>
      <c r="DI303" s="628">
        <f t="shared" si="537"/>
        <v>0</v>
      </c>
      <c r="DJ303" s="628">
        <f t="shared" si="537"/>
        <v>0</v>
      </c>
      <c r="DK303" s="628">
        <f t="shared" si="537"/>
        <v>0</v>
      </c>
      <c r="DL303" s="628">
        <f t="shared" si="558"/>
        <v>0</v>
      </c>
      <c r="DM303" s="628">
        <f t="shared" si="558"/>
        <v>0</v>
      </c>
      <c r="DN303" s="628">
        <f t="shared" si="558"/>
        <v>0</v>
      </c>
      <c r="DO303" s="628">
        <f t="shared" si="558"/>
        <v>0</v>
      </c>
      <c r="DP303" s="628">
        <f t="shared" si="558"/>
        <v>0</v>
      </c>
      <c r="DQ303" s="628">
        <f t="shared" si="558"/>
        <v>0</v>
      </c>
      <c r="DR303" s="628">
        <f t="shared" si="558"/>
        <v>0</v>
      </c>
      <c r="DS303" s="628">
        <f t="shared" si="558"/>
        <v>0</v>
      </c>
      <c r="DT303" s="628">
        <f t="shared" si="558"/>
        <v>0</v>
      </c>
      <c r="DU303" s="628">
        <f t="shared" si="558"/>
        <v>0</v>
      </c>
      <c r="DV303" s="628">
        <f t="shared" si="558"/>
        <v>0</v>
      </c>
      <c r="DW303" s="628">
        <f t="shared" si="558"/>
        <v>0</v>
      </c>
      <c r="DX303" s="628">
        <f t="shared" si="558"/>
        <v>0</v>
      </c>
      <c r="DY303" s="628">
        <f t="shared" si="558"/>
        <v>0</v>
      </c>
      <c r="DZ303" s="628">
        <f t="shared" si="558"/>
        <v>0</v>
      </c>
      <c r="EA303" s="628">
        <f t="shared" si="558"/>
        <v>0</v>
      </c>
      <c r="EB303" s="628">
        <f t="shared" si="534"/>
        <v>0</v>
      </c>
      <c r="EC303" s="628">
        <f t="shared" si="534"/>
        <v>0</v>
      </c>
      <c r="ED303" s="628">
        <f t="shared" si="534"/>
        <v>0</v>
      </c>
      <c r="EE303" s="628">
        <f t="shared" si="534"/>
        <v>0</v>
      </c>
      <c r="EF303" s="628">
        <f t="shared" si="534"/>
        <v>0</v>
      </c>
      <c r="EG303" s="628">
        <f t="shared" si="534"/>
        <v>0</v>
      </c>
      <c r="EH303" s="628">
        <f t="shared" si="534"/>
        <v>0</v>
      </c>
      <c r="EI303" s="628">
        <f t="shared" si="534"/>
        <v>0</v>
      </c>
      <c r="EJ303" s="631"/>
      <c r="EK303" s="631">
        <f t="shared" si="538"/>
        <v>0</v>
      </c>
      <c r="EL303" s="631">
        <f t="shared" si="538"/>
        <v>0</v>
      </c>
      <c r="EM303" s="631">
        <f t="shared" si="538"/>
        <v>0</v>
      </c>
      <c r="EN303" s="631">
        <f t="shared" si="538"/>
        <v>0</v>
      </c>
      <c r="EO303" s="631">
        <f t="shared" si="538"/>
        <v>0</v>
      </c>
      <c r="EP303" s="631">
        <f t="shared" si="538"/>
        <v>0</v>
      </c>
      <c r="EQ303" s="631">
        <f t="shared" si="538"/>
        <v>0</v>
      </c>
      <c r="ER303" s="631">
        <f t="shared" si="538"/>
        <v>0</v>
      </c>
      <c r="ES303" s="631">
        <f t="shared" si="538"/>
        <v>0</v>
      </c>
      <c r="ET303" s="631">
        <f t="shared" si="538"/>
        <v>0</v>
      </c>
      <c r="EU303" s="631">
        <f t="shared" si="538"/>
        <v>0</v>
      </c>
      <c r="EV303" s="631">
        <f t="shared" si="538"/>
        <v>0</v>
      </c>
      <c r="EW303" s="631">
        <f t="shared" si="538"/>
        <v>0</v>
      </c>
      <c r="EX303" s="631">
        <f t="shared" si="538"/>
        <v>0</v>
      </c>
      <c r="EY303" s="631">
        <f t="shared" si="538"/>
        <v>0</v>
      </c>
      <c r="EZ303" s="631">
        <f t="shared" si="538"/>
        <v>0</v>
      </c>
      <c r="FA303" s="631">
        <f t="shared" si="447"/>
        <v>0</v>
      </c>
      <c r="FB303" s="631">
        <f t="shared" si="447"/>
        <v>0</v>
      </c>
      <c r="FC303" s="631">
        <f t="shared" si="447"/>
        <v>0</v>
      </c>
      <c r="FD303" s="631">
        <f t="shared" si="553"/>
        <v>0</v>
      </c>
      <c r="FE303" s="631">
        <f t="shared" si="553"/>
        <v>0</v>
      </c>
      <c r="FF303" s="631">
        <f t="shared" si="553"/>
        <v>0</v>
      </c>
      <c r="FG303" s="631">
        <f t="shared" si="553"/>
        <v>0</v>
      </c>
      <c r="FH303" s="631">
        <f t="shared" si="553"/>
        <v>0</v>
      </c>
      <c r="FI303" s="631">
        <f t="shared" si="553"/>
        <v>0</v>
      </c>
      <c r="FJ303" s="631">
        <f t="shared" si="553"/>
        <v>0</v>
      </c>
      <c r="FK303" s="631">
        <f t="shared" si="553"/>
        <v>0</v>
      </c>
      <c r="FL303" s="631">
        <f t="shared" si="553"/>
        <v>0</v>
      </c>
      <c r="FM303" s="631">
        <f t="shared" si="553"/>
        <v>0</v>
      </c>
      <c r="FN303" s="631">
        <f t="shared" si="553"/>
        <v>0</v>
      </c>
      <c r="FO303" s="631">
        <f t="shared" si="553"/>
        <v>0</v>
      </c>
      <c r="FP303" s="631">
        <f t="shared" si="553"/>
        <v>0</v>
      </c>
      <c r="FQ303" s="631">
        <f t="shared" si="553"/>
        <v>0</v>
      </c>
      <c r="FR303" s="631">
        <f t="shared" si="553"/>
        <v>0</v>
      </c>
      <c r="FS303" s="631">
        <f t="shared" si="553"/>
        <v>0</v>
      </c>
      <c r="FT303" s="631">
        <f t="shared" si="559"/>
        <v>0</v>
      </c>
      <c r="FU303" s="631">
        <f t="shared" si="559"/>
        <v>0</v>
      </c>
      <c r="FV303" s="631">
        <f t="shared" si="513"/>
        <v>0</v>
      </c>
      <c r="FW303" s="631">
        <f t="shared" si="513"/>
        <v>0</v>
      </c>
      <c r="FX303" s="631">
        <f t="shared" si="513"/>
        <v>0</v>
      </c>
      <c r="FY303" s="631">
        <f t="shared" si="513"/>
        <v>0</v>
      </c>
      <c r="FZ303" s="631">
        <f t="shared" si="513"/>
        <v>0</v>
      </c>
      <c r="GA303" s="631">
        <f t="shared" si="513"/>
        <v>0</v>
      </c>
      <c r="GB303" s="631">
        <f t="shared" si="513"/>
        <v>0</v>
      </c>
      <c r="GC303" s="631">
        <f t="shared" si="513"/>
        <v>0</v>
      </c>
      <c r="GD303" s="631">
        <f t="shared" si="485"/>
        <v>0</v>
      </c>
      <c r="GE303" s="631">
        <f t="shared" si="485"/>
        <v>0</v>
      </c>
      <c r="GF303" s="631">
        <f t="shared" si="485"/>
        <v>0</v>
      </c>
      <c r="GG303" s="631">
        <f t="shared" si="485"/>
        <v>0</v>
      </c>
      <c r="GH303" s="631">
        <f t="shared" si="485"/>
        <v>0</v>
      </c>
      <c r="GI303" s="631">
        <f t="shared" si="486"/>
        <v>0</v>
      </c>
      <c r="GJ303" s="631">
        <f t="shared" si="486"/>
        <v>0</v>
      </c>
      <c r="GK303" s="631">
        <f t="shared" si="486"/>
        <v>0</v>
      </c>
      <c r="GL303" s="631">
        <f t="shared" si="486"/>
        <v>0</v>
      </c>
      <c r="GM303" s="631">
        <f t="shared" si="486"/>
        <v>0</v>
      </c>
      <c r="GN303" s="631">
        <f t="shared" si="486"/>
        <v>0</v>
      </c>
      <c r="GO303" s="631"/>
      <c r="GP303" s="631">
        <f t="shared" si="554"/>
        <v>0</v>
      </c>
      <c r="GQ303" s="631">
        <f t="shared" si="554"/>
        <v>0</v>
      </c>
      <c r="GR303" s="631">
        <f t="shared" si="554"/>
        <v>0</v>
      </c>
      <c r="GS303" s="631">
        <f t="shared" si="554"/>
        <v>0</v>
      </c>
      <c r="GT303" s="631">
        <f t="shared" si="554"/>
        <v>0</v>
      </c>
      <c r="GU303" s="631">
        <f t="shared" si="554"/>
        <v>0</v>
      </c>
      <c r="GV303" s="631">
        <f t="shared" si="554"/>
        <v>0</v>
      </c>
      <c r="GW303" s="631">
        <f t="shared" si="554"/>
        <v>0</v>
      </c>
      <c r="GX303" s="631">
        <f t="shared" si="554"/>
        <v>0</v>
      </c>
      <c r="GY303" s="631">
        <f t="shared" si="554"/>
        <v>0</v>
      </c>
      <c r="GZ303" s="631">
        <f t="shared" si="554"/>
        <v>0</v>
      </c>
      <c r="HA303" s="631">
        <f t="shared" si="554"/>
        <v>0</v>
      </c>
      <c r="HB303" s="631">
        <f t="shared" si="554"/>
        <v>0</v>
      </c>
      <c r="HC303" s="631">
        <f t="shared" si="554"/>
        <v>0</v>
      </c>
      <c r="HD303" s="631">
        <f t="shared" si="554"/>
        <v>0</v>
      </c>
      <c r="HE303" s="631">
        <f t="shared" si="551"/>
        <v>0</v>
      </c>
      <c r="HF303" s="631">
        <f t="shared" si="551"/>
        <v>0</v>
      </c>
      <c r="HG303" s="631">
        <f t="shared" si="551"/>
        <v>0</v>
      </c>
      <c r="HH303" s="631">
        <f t="shared" si="551"/>
        <v>0</v>
      </c>
      <c r="HI303" s="631">
        <f t="shared" si="535"/>
        <v>0</v>
      </c>
      <c r="HJ303" s="631">
        <f t="shared" si="535"/>
        <v>0</v>
      </c>
      <c r="HK303" s="631">
        <f t="shared" si="535"/>
        <v>0</v>
      </c>
      <c r="HL303" s="631">
        <f t="shared" si="535"/>
        <v>0</v>
      </c>
      <c r="HM303" s="631">
        <f t="shared" si="535"/>
        <v>0</v>
      </c>
      <c r="HN303" s="631">
        <f t="shared" si="535"/>
        <v>0</v>
      </c>
      <c r="HO303" s="631">
        <f t="shared" si="535"/>
        <v>0</v>
      </c>
      <c r="HP303" s="631">
        <f t="shared" si="535"/>
        <v>0</v>
      </c>
      <c r="HQ303" s="631">
        <f t="shared" si="535"/>
        <v>0</v>
      </c>
      <c r="HR303" s="631">
        <f t="shared" si="515"/>
        <v>0</v>
      </c>
      <c r="HS303" s="631">
        <f t="shared" si="515"/>
        <v>0</v>
      </c>
      <c r="HT303" s="631">
        <f t="shared" si="515"/>
        <v>0</v>
      </c>
      <c r="HU303" s="631">
        <f t="shared" si="515"/>
        <v>0</v>
      </c>
      <c r="HV303" s="631">
        <f t="shared" si="552"/>
        <v>0</v>
      </c>
      <c r="HW303" s="631">
        <f t="shared" si="552"/>
        <v>0</v>
      </c>
      <c r="HX303" s="631">
        <f t="shared" si="552"/>
        <v>0</v>
      </c>
      <c r="HY303" s="631">
        <f t="shared" si="552"/>
        <v>0</v>
      </c>
      <c r="HZ303" s="631">
        <f t="shared" si="552"/>
        <v>0</v>
      </c>
      <c r="IA303" s="631">
        <f t="shared" si="552"/>
        <v>0</v>
      </c>
      <c r="IB303" s="631">
        <f t="shared" si="552"/>
        <v>0</v>
      </c>
      <c r="IC303" s="631">
        <f t="shared" si="552"/>
        <v>0</v>
      </c>
      <c r="ID303" s="631">
        <f t="shared" si="552"/>
        <v>0</v>
      </c>
      <c r="IE303" s="631">
        <f t="shared" si="552"/>
        <v>0</v>
      </c>
      <c r="IF303" s="631">
        <f t="shared" si="552"/>
        <v>0</v>
      </c>
      <c r="IG303" s="631">
        <f t="shared" si="552"/>
        <v>0</v>
      </c>
      <c r="IH303" s="631">
        <f t="shared" si="552"/>
        <v>0</v>
      </c>
      <c r="II303" s="631">
        <f t="shared" si="552"/>
        <v>0</v>
      </c>
      <c r="IJ303" s="631">
        <f t="shared" si="552"/>
        <v>0</v>
      </c>
      <c r="IK303" s="631">
        <f t="shared" si="552"/>
        <v>0</v>
      </c>
      <c r="IL303" s="631">
        <f t="shared" si="514"/>
        <v>0</v>
      </c>
      <c r="IM303" s="631">
        <f t="shared" si="514"/>
        <v>0</v>
      </c>
      <c r="IN303" s="631">
        <f t="shared" si="514"/>
        <v>0</v>
      </c>
      <c r="IO303" s="631">
        <f t="shared" si="514"/>
        <v>0</v>
      </c>
      <c r="IP303" s="631">
        <f t="shared" si="514"/>
        <v>0</v>
      </c>
      <c r="IQ303" s="631">
        <f t="shared" si="514"/>
        <v>0</v>
      </c>
      <c r="IR303" s="631">
        <f t="shared" si="514"/>
        <v>0</v>
      </c>
      <c r="IS303" s="631">
        <f t="shared" si="514"/>
        <v>0</v>
      </c>
      <c r="IT303" s="631"/>
      <c r="IU303" s="631">
        <f t="shared" si="560"/>
        <v>0</v>
      </c>
      <c r="IV303" s="631">
        <f t="shared" si="560"/>
        <v>0</v>
      </c>
      <c r="IW303" s="631">
        <f t="shared" si="560"/>
        <v>0</v>
      </c>
      <c r="IX303" s="631">
        <f t="shared" si="560"/>
        <v>0</v>
      </c>
      <c r="IY303" s="631">
        <f t="shared" si="560"/>
        <v>0</v>
      </c>
      <c r="IZ303" s="631">
        <f t="shared" si="560"/>
        <v>0</v>
      </c>
      <c r="JA303" s="631">
        <f t="shared" si="560"/>
        <v>0</v>
      </c>
      <c r="JB303" s="631">
        <f t="shared" si="560"/>
        <v>0</v>
      </c>
      <c r="JC303" s="631">
        <f t="shared" si="560"/>
        <v>0</v>
      </c>
      <c r="JD303" s="631">
        <f t="shared" si="560"/>
        <v>0</v>
      </c>
      <c r="JE303" s="631">
        <f t="shared" si="561"/>
        <v>0</v>
      </c>
      <c r="JF303" s="631">
        <f t="shared" si="561"/>
        <v>0</v>
      </c>
      <c r="JG303" s="631">
        <f t="shared" si="561"/>
        <v>0</v>
      </c>
      <c r="JH303" s="631">
        <f t="shared" si="561"/>
        <v>0</v>
      </c>
      <c r="JI303" s="631">
        <f t="shared" si="561"/>
        <v>0</v>
      </c>
      <c r="JJ303" s="631">
        <f t="shared" si="561"/>
        <v>0</v>
      </c>
      <c r="JK303" s="631">
        <f t="shared" si="561"/>
        <v>0</v>
      </c>
      <c r="JL303" s="631">
        <f t="shared" si="561"/>
        <v>0</v>
      </c>
      <c r="JM303" s="631">
        <f t="shared" si="561"/>
        <v>0</v>
      </c>
      <c r="JN303" s="631">
        <f t="shared" si="561"/>
        <v>0</v>
      </c>
      <c r="JO303" s="631">
        <f t="shared" si="562"/>
        <v>0</v>
      </c>
      <c r="JP303" s="631">
        <f t="shared" si="562"/>
        <v>0</v>
      </c>
      <c r="JQ303" s="631">
        <f t="shared" si="562"/>
        <v>0</v>
      </c>
      <c r="JR303" s="631">
        <f t="shared" si="562"/>
        <v>0</v>
      </c>
      <c r="JS303" s="631">
        <f t="shared" si="562"/>
        <v>0</v>
      </c>
      <c r="JT303" s="631">
        <f t="shared" si="562"/>
        <v>0</v>
      </c>
      <c r="JU303" s="631">
        <f t="shared" si="562"/>
        <v>0</v>
      </c>
      <c r="JV303" s="631">
        <f t="shared" si="562"/>
        <v>0</v>
      </c>
      <c r="JW303" s="631">
        <f t="shared" si="562"/>
        <v>0</v>
      </c>
      <c r="JX303" s="631">
        <f t="shared" si="562"/>
        <v>0</v>
      </c>
      <c r="JY303" s="631">
        <f t="shared" si="563"/>
        <v>0</v>
      </c>
      <c r="JZ303" s="631">
        <f t="shared" si="563"/>
        <v>0</v>
      </c>
      <c r="KA303" s="631">
        <f t="shared" si="563"/>
        <v>0</v>
      </c>
      <c r="KB303" s="631">
        <f t="shared" si="563"/>
        <v>0</v>
      </c>
      <c r="KC303" s="631">
        <f t="shared" si="563"/>
        <v>0</v>
      </c>
      <c r="KD303" s="631">
        <f t="shared" si="563"/>
        <v>0</v>
      </c>
      <c r="KE303" s="631">
        <f t="shared" si="563"/>
        <v>0</v>
      </c>
      <c r="KF303" s="631">
        <f t="shared" si="563"/>
        <v>0</v>
      </c>
      <c r="KG303" s="631">
        <f t="shared" si="563"/>
        <v>0</v>
      </c>
      <c r="KH303" s="631">
        <f t="shared" si="563"/>
        <v>0</v>
      </c>
      <c r="KI303" s="631">
        <f t="shared" si="564"/>
        <v>0</v>
      </c>
      <c r="KJ303" s="631">
        <f t="shared" si="564"/>
        <v>0</v>
      </c>
      <c r="KK303" s="631">
        <f t="shared" si="564"/>
        <v>0</v>
      </c>
      <c r="KL303" s="631">
        <f t="shared" si="564"/>
        <v>0</v>
      </c>
      <c r="KM303" s="631">
        <f t="shared" si="564"/>
        <v>0</v>
      </c>
      <c r="KN303" s="631">
        <f t="shared" si="564"/>
        <v>0</v>
      </c>
      <c r="KO303" s="631">
        <f t="shared" si="564"/>
        <v>0</v>
      </c>
      <c r="KP303" s="631">
        <f t="shared" si="564"/>
        <v>0</v>
      </c>
      <c r="KQ303" s="631">
        <f t="shared" si="564"/>
        <v>0</v>
      </c>
      <c r="KR303" s="631">
        <f t="shared" si="564"/>
        <v>0</v>
      </c>
      <c r="KS303" s="631">
        <f t="shared" si="565"/>
        <v>0</v>
      </c>
      <c r="KT303" s="631">
        <f t="shared" si="565"/>
        <v>0</v>
      </c>
      <c r="KU303" s="631">
        <f t="shared" si="565"/>
        <v>0</v>
      </c>
      <c r="KV303" s="631">
        <f t="shared" si="565"/>
        <v>0</v>
      </c>
      <c r="KW303" s="631">
        <f t="shared" si="565"/>
        <v>0</v>
      </c>
      <c r="KX303" s="631">
        <f t="shared" si="565"/>
        <v>0</v>
      </c>
      <c r="KY303" s="631"/>
      <c r="KZ303" s="631">
        <f t="shared" si="566"/>
        <v>0</v>
      </c>
      <c r="LA303" s="631">
        <f t="shared" si="566"/>
        <v>0</v>
      </c>
      <c r="LB303" s="631">
        <f t="shared" si="566"/>
        <v>0</v>
      </c>
      <c r="LC303" s="631">
        <f t="shared" si="566"/>
        <v>0</v>
      </c>
      <c r="LD303" s="631">
        <f t="shared" si="566"/>
        <v>0</v>
      </c>
      <c r="LE303" s="631">
        <f t="shared" si="566"/>
        <v>0</v>
      </c>
      <c r="LF303" s="631">
        <f t="shared" si="566"/>
        <v>0</v>
      </c>
      <c r="LG303" s="631">
        <f t="shared" si="566"/>
        <v>0</v>
      </c>
      <c r="LH303" s="631">
        <f t="shared" si="566"/>
        <v>0</v>
      </c>
      <c r="LI303" s="631">
        <f t="shared" si="566"/>
        <v>0</v>
      </c>
      <c r="LJ303" s="631">
        <f t="shared" si="567"/>
        <v>0</v>
      </c>
      <c r="LK303" s="631">
        <f t="shared" si="567"/>
        <v>0</v>
      </c>
      <c r="LL303" s="631">
        <f t="shared" si="567"/>
        <v>0</v>
      </c>
      <c r="LM303" s="631">
        <f t="shared" si="567"/>
        <v>0</v>
      </c>
      <c r="LN303" s="631">
        <f t="shared" si="567"/>
        <v>0</v>
      </c>
      <c r="LO303" s="631">
        <f t="shared" si="567"/>
        <v>0</v>
      </c>
      <c r="LP303" s="631">
        <f t="shared" si="567"/>
        <v>0</v>
      </c>
      <c r="LQ303" s="631">
        <f t="shared" si="567"/>
        <v>0</v>
      </c>
      <c r="LR303" s="631">
        <f t="shared" si="567"/>
        <v>0</v>
      </c>
      <c r="LS303" s="631">
        <f t="shared" si="567"/>
        <v>0</v>
      </c>
      <c r="LT303" s="631">
        <f t="shared" si="568"/>
        <v>0</v>
      </c>
      <c r="LU303" s="631">
        <f t="shared" si="568"/>
        <v>0</v>
      </c>
      <c r="LV303" s="631">
        <f t="shared" si="568"/>
        <v>0</v>
      </c>
      <c r="LW303" s="631">
        <f t="shared" si="568"/>
        <v>0</v>
      </c>
      <c r="LX303" s="631">
        <f t="shared" si="568"/>
        <v>0</v>
      </c>
      <c r="LY303" s="631">
        <f t="shared" si="568"/>
        <v>0</v>
      </c>
      <c r="LZ303" s="631">
        <f t="shared" si="568"/>
        <v>0</v>
      </c>
      <c r="MA303" s="631">
        <f t="shared" si="568"/>
        <v>0</v>
      </c>
      <c r="MB303" s="631">
        <f t="shared" si="568"/>
        <v>0</v>
      </c>
      <c r="MC303" s="631">
        <f t="shared" si="568"/>
        <v>0</v>
      </c>
      <c r="MD303" s="631">
        <f t="shared" si="569"/>
        <v>0</v>
      </c>
      <c r="ME303" s="631">
        <f t="shared" si="569"/>
        <v>0</v>
      </c>
      <c r="MF303" s="631">
        <f t="shared" si="569"/>
        <v>0</v>
      </c>
      <c r="MG303" s="631">
        <f t="shared" si="569"/>
        <v>0</v>
      </c>
      <c r="MH303" s="631">
        <f t="shared" si="569"/>
        <v>0</v>
      </c>
      <c r="MI303" s="631">
        <f t="shared" si="569"/>
        <v>0</v>
      </c>
      <c r="MJ303" s="631">
        <f t="shared" si="569"/>
        <v>0</v>
      </c>
      <c r="MK303" s="631">
        <f t="shared" si="569"/>
        <v>0</v>
      </c>
      <c r="ML303" s="631">
        <f t="shared" si="569"/>
        <v>0</v>
      </c>
      <c r="MM303" s="631">
        <f t="shared" si="569"/>
        <v>0</v>
      </c>
      <c r="MN303" s="631">
        <f t="shared" si="570"/>
        <v>0</v>
      </c>
      <c r="MO303" s="631">
        <f t="shared" si="570"/>
        <v>0</v>
      </c>
      <c r="MP303" s="631">
        <f t="shared" si="570"/>
        <v>0</v>
      </c>
      <c r="MQ303" s="631">
        <f t="shared" si="570"/>
        <v>0</v>
      </c>
      <c r="MR303" s="631">
        <f t="shared" si="570"/>
        <v>0</v>
      </c>
      <c r="MS303" s="631">
        <f t="shared" si="570"/>
        <v>0</v>
      </c>
      <c r="MT303" s="631">
        <f t="shared" si="570"/>
        <v>0</v>
      </c>
      <c r="MU303" s="631">
        <f t="shared" si="570"/>
        <v>0</v>
      </c>
      <c r="MV303" s="631">
        <f t="shared" si="570"/>
        <v>0</v>
      </c>
      <c r="MW303" s="631">
        <f t="shared" si="570"/>
        <v>0</v>
      </c>
      <c r="MX303" s="631">
        <f t="shared" si="571"/>
        <v>0</v>
      </c>
      <c r="MY303" s="631">
        <f t="shared" si="571"/>
        <v>0</v>
      </c>
      <c r="MZ303" s="631">
        <f t="shared" si="571"/>
        <v>0</v>
      </c>
      <c r="NA303" s="631">
        <f t="shared" si="571"/>
        <v>0</v>
      </c>
      <c r="NB303" s="631">
        <f t="shared" si="571"/>
        <v>0</v>
      </c>
      <c r="NC303" s="631">
        <f t="shared" si="571"/>
        <v>0</v>
      </c>
    </row>
    <row r="304" spans="1:367" hidden="1">
      <c r="A304" s="504"/>
      <c r="B304" s="504"/>
      <c r="C304" s="497"/>
      <c r="D304" s="497"/>
      <c r="E304" s="362">
        <f t="shared" si="492"/>
        <v>0</v>
      </c>
      <c r="F304" s="363">
        <f t="shared" si="493"/>
        <v>0</v>
      </c>
      <c r="G304" s="498">
        <f>E304*Dichtheden!$V$70</f>
        <v>0</v>
      </c>
      <c r="H304" s="499">
        <f>IF(C304=0,0,ROUND(IF((G304/2)/Dichtheden!$C$3&lt;1,1,(G304/2)/Dichtheden!$C$3),0))</f>
        <v>0</v>
      </c>
      <c r="I304" s="498">
        <f>E304*Dichtheden!$AJ$70</f>
        <v>0</v>
      </c>
      <c r="J304" s="499">
        <f>IF(C304=0,0,ROUND(IF((I304/2)/Dichtheden!$D$3&lt;1,1,(I304/2)/Dichtheden!$D$3),0))</f>
        <v>0</v>
      </c>
      <c r="K304" s="498">
        <f t="shared" si="494"/>
        <v>0</v>
      </c>
      <c r="L304" s="500">
        <f t="shared" si="507"/>
        <v>0</v>
      </c>
      <c r="M304" s="498">
        <f>IF(D304=0,0,IF((D304*Dichtheden!$G$4)&lt;25,25,D304*Dichtheden!$G$4))</f>
        <v>0</v>
      </c>
      <c r="N304" s="499">
        <f>D304*Dichtheden!$H$4</f>
        <v>0</v>
      </c>
      <c r="O304" s="501"/>
      <c r="P304" s="501"/>
      <c r="Q304" s="502">
        <f>E304*Dichtheden!$AS$68</f>
        <v>0</v>
      </c>
      <c r="R304" s="495">
        <f>IF(Q304=0,0,ROUND(IF((Q304/2)/Dichtheden!$C$3&lt;1,1,(Q304/2)/Dichtheden!$C$3),0))</f>
        <v>0</v>
      </c>
      <c r="S304" s="502">
        <f>E304*Dichtheden!$AY$68</f>
        <v>0</v>
      </c>
      <c r="T304" s="495">
        <f>IF(Q304=0,0,ROUND(IF((S304/2)/Dichtheden!$D$3&lt;1,1,(S304/2)/Dichtheden!$D$3),0))</f>
        <v>0</v>
      </c>
      <c r="U304" s="502">
        <f>D304*Dichtheden!$G$5</f>
        <v>0</v>
      </c>
      <c r="V304" s="502">
        <f>D304*Dichtheden!$H$5</f>
        <v>0</v>
      </c>
      <c r="X304" s="630"/>
      <c r="AA304" s="628">
        <f t="shared" si="555"/>
        <v>0</v>
      </c>
      <c r="AB304" s="628">
        <f t="shared" si="555"/>
        <v>0</v>
      </c>
      <c r="AC304" s="628">
        <f t="shared" si="555"/>
        <v>0</v>
      </c>
      <c r="AD304" s="628">
        <f t="shared" si="555"/>
        <v>0</v>
      </c>
      <c r="AE304" s="628">
        <f t="shared" si="555"/>
        <v>0</v>
      </c>
      <c r="AF304" s="628">
        <f t="shared" si="555"/>
        <v>0</v>
      </c>
      <c r="AG304" s="628">
        <f t="shared" si="555"/>
        <v>0</v>
      </c>
      <c r="AH304" s="628">
        <f t="shared" si="555"/>
        <v>0</v>
      </c>
      <c r="AI304" s="628">
        <f t="shared" si="555"/>
        <v>0</v>
      </c>
      <c r="AJ304" s="628">
        <f t="shared" si="555"/>
        <v>0</v>
      </c>
      <c r="AK304" s="628">
        <f t="shared" si="555"/>
        <v>0</v>
      </c>
      <c r="AL304" s="628">
        <f t="shared" si="555"/>
        <v>0</v>
      </c>
      <c r="AM304" s="628">
        <f t="shared" si="555"/>
        <v>0</v>
      </c>
      <c r="AN304" s="628">
        <f t="shared" si="555"/>
        <v>0</v>
      </c>
      <c r="AO304" s="628">
        <f t="shared" si="555"/>
        <v>0</v>
      </c>
      <c r="AP304" s="628">
        <f t="shared" si="555"/>
        <v>0</v>
      </c>
      <c r="AQ304" s="628">
        <f t="shared" si="536"/>
        <v>0</v>
      </c>
      <c r="AR304" s="628">
        <f t="shared" ref="AQ304:BF319" si="572">IF($A304=AR$60,$C304,0)</f>
        <v>0</v>
      </c>
      <c r="AS304" s="628">
        <f t="shared" si="572"/>
        <v>0</v>
      </c>
      <c r="AT304" s="628">
        <f t="shared" si="572"/>
        <v>0</v>
      </c>
      <c r="AU304" s="628">
        <f t="shared" si="572"/>
        <v>0</v>
      </c>
      <c r="AV304" s="628">
        <f t="shared" si="572"/>
        <v>0</v>
      </c>
      <c r="AW304" s="628">
        <f t="shared" si="572"/>
        <v>0</v>
      </c>
      <c r="AX304" s="628">
        <f t="shared" si="572"/>
        <v>0</v>
      </c>
      <c r="AY304" s="628">
        <f t="shared" si="572"/>
        <v>0</v>
      </c>
      <c r="AZ304" s="628">
        <f t="shared" si="572"/>
        <v>0</v>
      </c>
      <c r="BA304" s="628">
        <f t="shared" si="572"/>
        <v>0</v>
      </c>
      <c r="BB304" s="628">
        <f t="shared" si="572"/>
        <v>0</v>
      </c>
      <c r="BC304" s="628">
        <f t="shared" si="572"/>
        <v>0</v>
      </c>
      <c r="BD304" s="628">
        <f t="shared" si="572"/>
        <v>0</v>
      </c>
      <c r="BE304" s="628">
        <f t="shared" si="572"/>
        <v>0</v>
      </c>
      <c r="BF304" s="628">
        <f t="shared" si="572"/>
        <v>0</v>
      </c>
      <c r="BG304" s="628">
        <f t="shared" si="556"/>
        <v>0</v>
      </c>
      <c r="BH304" s="628">
        <f t="shared" si="556"/>
        <v>0</v>
      </c>
      <c r="BI304" s="628">
        <f t="shared" si="556"/>
        <v>0</v>
      </c>
      <c r="BJ304" s="628">
        <f t="shared" si="556"/>
        <v>0</v>
      </c>
      <c r="BK304" s="628">
        <f t="shared" si="556"/>
        <v>0</v>
      </c>
      <c r="BL304" s="628">
        <f t="shared" si="556"/>
        <v>0</v>
      </c>
      <c r="BM304" s="628">
        <f t="shared" si="556"/>
        <v>0</v>
      </c>
      <c r="BN304" s="628">
        <f t="shared" si="556"/>
        <v>0</v>
      </c>
      <c r="BO304" s="628">
        <f t="shared" si="556"/>
        <v>0</v>
      </c>
      <c r="BP304" s="628">
        <f t="shared" si="556"/>
        <v>0</v>
      </c>
      <c r="BQ304" s="628">
        <f t="shared" si="556"/>
        <v>0</v>
      </c>
      <c r="BR304" s="628">
        <f t="shared" si="556"/>
        <v>0</v>
      </c>
      <c r="BS304" s="628">
        <f t="shared" si="556"/>
        <v>0</v>
      </c>
      <c r="BT304" s="628">
        <f t="shared" si="556"/>
        <v>0</v>
      </c>
      <c r="BU304" s="628">
        <f t="shared" si="556"/>
        <v>0</v>
      </c>
      <c r="BV304" s="628">
        <f t="shared" si="556"/>
        <v>0</v>
      </c>
      <c r="BW304" s="628">
        <f t="shared" si="531"/>
        <v>0</v>
      </c>
      <c r="BX304" s="628">
        <f t="shared" si="531"/>
        <v>0</v>
      </c>
      <c r="BY304" s="628">
        <f t="shared" si="531"/>
        <v>0</v>
      </c>
      <c r="BZ304" s="628">
        <f t="shared" si="531"/>
        <v>0</v>
      </c>
      <c r="CA304" s="628">
        <f t="shared" si="531"/>
        <v>0</v>
      </c>
      <c r="CB304" s="628">
        <f t="shared" si="531"/>
        <v>0</v>
      </c>
      <c r="CC304" s="628">
        <f t="shared" si="531"/>
        <v>0</v>
      </c>
      <c r="CD304" s="628">
        <f t="shared" si="531"/>
        <v>0</v>
      </c>
      <c r="CE304" s="628"/>
      <c r="CF304" s="628">
        <f t="shared" si="557"/>
        <v>0</v>
      </c>
      <c r="CG304" s="628">
        <f t="shared" si="557"/>
        <v>0</v>
      </c>
      <c r="CH304" s="628">
        <f t="shared" si="557"/>
        <v>0</v>
      </c>
      <c r="CI304" s="628">
        <f t="shared" si="557"/>
        <v>0</v>
      </c>
      <c r="CJ304" s="628">
        <f t="shared" si="557"/>
        <v>0</v>
      </c>
      <c r="CK304" s="628">
        <f t="shared" si="557"/>
        <v>0</v>
      </c>
      <c r="CL304" s="628">
        <f t="shared" si="557"/>
        <v>0</v>
      </c>
      <c r="CM304" s="628">
        <f t="shared" si="557"/>
        <v>0</v>
      </c>
      <c r="CN304" s="628">
        <f t="shared" si="557"/>
        <v>0</v>
      </c>
      <c r="CO304" s="628">
        <f t="shared" si="557"/>
        <v>0</v>
      </c>
      <c r="CP304" s="628">
        <f t="shared" si="557"/>
        <v>0</v>
      </c>
      <c r="CQ304" s="628">
        <f t="shared" si="557"/>
        <v>0</v>
      </c>
      <c r="CR304" s="628">
        <f t="shared" si="557"/>
        <v>0</v>
      </c>
      <c r="CS304" s="628">
        <f t="shared" si="557"/>
        <v>0</v>
      </c>
      <c r="CT304" s="628">
        <f t="shared" si="557"/>
        <v>0</v>
      </c>
      <c r="CU304" s="628">
        <f t="shared" si="557"/>
        <v>0</v>
      </c>
      <c r="CV304" s="628">
        <f t="shared" si="537"/>
        <v>0</v>
      </c>
      <c r="CW304" s="628">
        <f t="shared" ref="CV304:DK319" si="573">IF($A304=CW$60,$D304,0)</f>
        <v>0</v>
      </c>
      <c r="CX304" s="628">
        <f t="shared" si="573"/>
        <v>0</v>
      </c>
      <c r="CY304" s="628">
        <f t="shared" si="573"/>
        <v>0</v>
      </c>
      <c r="CZ304" s="628">
        <f t="shared" si="573"/>
        <v>0</v>
      </c>
      <c r="DA304" s="628">
        <f t="shared" si="573"/>
        <v>0</v>
      </c>
      <c r="DB304" s="628">
        <f t="shared" si="573"/>
        <v>0</v>
      </c>
      <c r="DC304" s="628">
        <f t="shared" si="573"/>
        <v>0</v>
      </c>
      <c r="DD304" s="628">
        <f t="shared" si="573"/>
        <v>0</v>
      </c>
      <c r="DE304" s="628">
        <f t="shared" si="573"/>
        <v>0</v>
      </c>
      <c r="DF304" s="628">
        <f t="shared" si="573"/>
        <v>0</v>
      </c>
      <c r="DG304" s="628">
        <f t="shared" si="573"/>
        <v>0</v>
      </c>
      <c r="DH304" s="628">
        <f t="shared" si="573"/>
        <v>0</v>
      </c>
      <c r="DI304" s="628">
        <f t="shared" si="573"/>
        <v>0</v>
      </c>
      <c r="DJ304" s="628">
        <f t="shared" si="573"/>
        <v>0</v>
      </c>
      <c r="DK304" s="628">
        <f t="shared" si="573"/>
        <v>0</v>
      </c>
      <c r="DL304" s="628">
        <f t="shared" si="558"/>
        <v>0</v>
      </c>
      <c r="DM304" s="628">
        <f t="shared" si="558"/>
        <v>0</v>
      </c>
      <c r="DN304" s="628">
        <f t="shared" si="558"/>
        <v>0</v>
      </c>
      <c r="DO304" s="628">
        <f t="shared" si="558"/>
        <v>0</v>
      </c>
      <c r="DP304" s="628">
        <f t="shared" si="558"/>
        <v>0</v>
      </c>
      <c r="DQ304" s="628">
        <f t="shared" si="558"/>
        <v>0</v>
      </c>
      <c r="DR304" s="628">
        <f t="shared" si="558"/>
        <v>0</v>
      </c>
      <c r="DS304" s="628">
        <f t="shared" si="558"/>
        <v>0</v>
      </c>
      <c r="DT304" s="628">
        <f t="shared" si="558"/>
        <v>0</v>
      </c>
      <c r="DU304" s="628">
        <f t="shared" si="558"/>
        <v>0</v>
      </c>
      <c r="DV304" s="628">
        <f t="shared" si="558"/>
        <v>0</v>
      </c>
      <c r="DW304" s="628">
        <f t="shared" si="558"/>
        <v>0</v>
      </c>
      <c r="DX304" s="628">
        <f t="shared" si="558"/>
        <v>0</v>
      </c>
      <c r="DY304" s="628">
        <f t="shared" si="558"/>
        <v>0</v>
      </c>
      <c r="DZ304" s="628">
        <f t="shared" si="558"/>
        <v>0</v>
      </c>
      <c r="EA304" s="628">
        <f t="shared" si="558"/>
        <v>0</v>
      </c>
      <c r="EB304" s="628">
        <f t="shared" si="534"/>
        <v>0</v>
      </c>
      <c r="EC304" s="628">
        <f t="shared" si="534"/>
        <v>0</v>
      </c>
      <c r="ED304" s="628">
        <f t="shared" si="534"/>
        <v>0</v>
      </c>
      <c r="EE304" s="628">
        <f t="shared" si="534"/>
        <v>0</v>
      </c>
      <c r="EF304" s="628">
        <f t="shared" si="534"/>
        <v>0</v>
      </c>
      <c r="EG304" s="628">
        <f t="shared" si="534"/>
        <v>0</v>
      </c>
      <c r="EH304" s="628">
        <f t="shared" si="534"/>
        <v>0</v>
      </c>
      <c r="EI304" s="628">
        <f t="shared" si="534"/>
        <v>0</v>
      </c>
      <c r="EJ304" s="631"/>
      <c r="EK304" s="631">
        <f t="shared" si="538"/>
        <v>0</v>
      </c>
      <c r="EL304" s="631">
        <f t="shared" ref="EK304:EZ319" si="574">IF($A304=EL$60,$H304,0)</f>
        <v>0</v>
      </c>
      <c r="EM304" s="631">
        <f t="shared" si="574"/>
        <v>0</v>
      </c>
      <c r="EN304" s="631">
        <f t="shared" si="574"/>
        <v>0</v>
      </c>
      <c r="EO304" s="631">
        <f t="shared" si="574"/>
        <v>0</v>
      </c>
      <c r="EP304" s="631">
        <f t="shared" si="574"/>
        <v>0</v>
      </c>
      <c r="EQ304" s="631">
        <f t="shared" si="574"/>
        <v>0</v>
      </c>
      <c r="ER304" s="631">
        <f t="shared" si="574"/>
        <v>0</v>
      </c>
      <c r="ES304" s="631">
        <f t="shared" si="574"/>
        <v>0</v>
      </c>
      <c r="ET304" s="631">
        <f t="shared" si="574"/>
        <v>0</v>
      </c>
      <c r="EU304" s="631">
        <f t="shared" si="574"/>
        <v>0</v>
      </c>
      <c r="EV304" s="631">
        <f t="shared" si="574"/>
        <v>0</v>
      </c>
      <c r="EW304" s="631">
        <f t="shared" si="574"/>
        <v>0</v>
      </c>
      <c r="EX304" s="631">
        <f t="shared" si="574"/>
        <v>0</v>
      </c>
      <c r="EY304" s="631">
        <f t="shared" si="574"/>
        <v>0</v>
      </c>
      <c r="EZ304" s="631">
        <f t="shared" si="574"/>
        <v>0</v>
      </c>
      <c r="FA304" s="631">
        <f t="shared" si="447"/>
        <v>0</v>
      </c>
      <c r="FB304" s="631">
        <f t="shared" si="447"/>
        <v>0</v>
      </c>
      <c r="FC304" s="631">
        <f t="shared" si="447"/>
        <v>0</v>
      </c>
      <c r="FD304" s="631">
        <f t="shared" si="553"/>
        <v>0</v>
      </c>
      <c r="FE304" s="631">
        <f t="shared" si="553"/>
        <v>0</v>
      </c>
      <c r="FF304" s="631">
        <f t="shared" si="553"/>
        <v>0</v>
      </c>
      <c r="FG304" s="631">
        <f t="shared" si="553"/>
        <v>0</v>
      </c>
      <c r="FH304" s="631">
        <f t="shared" si="553"/>
        <v>0</v>
      </c>
      <c r="FI304" s="631">
        <f t="shared" si="553"/>
        <v>0</v>
      </c>
      <c r="FJ304" s="631">
        <f t="shared" si="553"/>
        <v>0</v>
      </c>
      <c r="FK304" s="631">
        <f t="shared" si="553"/>
        <v>0</v>
      </c>
      <c r="FL304" s="631">
        <f t="shared" si="553"/>
        <v>0</v>
      </c>
      <c r="FM304" s="631">
        <f t="shared" si="553"/>
        <v>0</v>
      </c>
      <c r="FN304" s="631">
        <f t="shared" si="553"/>
        <v>0</v>
      </c>
      <c r="FO304" s="631">
        <f t="shared" si="553"/>
        <v>0</v>
      </c>
      <c r="FP304" s="631">
        <f t="shared" si="553"/>
        <v>0</v>
      </c>
      <c r="FQ304" s="631">
        <f t="shared" si="553"/>
        <v>0</v>
      </c>
      <c r="FR304" s="631">
        <f t="shared" si="553"/>
        <v>0</v>
      </c>
      <c r="FS304" s="631">
        <f t="shared" si="553"/>
        <v>0</v>
      </c>
      <c r="FT304" s="631">
        <f t="shared" si="559"/>
        <v>0</v>
      </c>
      <c r="FU304" s="631">
        <f t="shared" si="559"/>
        <v>0</v>
      </c>
      <c r="FV304" s="631">
        <f t="shared" si="513"/>
        <v>0</v>
      </c>
      <c r="FW304" s="631">
        <f t="shared" si="513"/>
        <v>0</v>
      </c>
      <c r="FX304" s="631">
        <f t="shared" si="513"/>
        <v>0</v>
      </c>
      <c r="FY304" s="631">
        <f t="shared" si="513"/>
        <v>0</v>
      </c>
      <c r="FZ304" s="631">
        <f t="shared" si="513"/>
        <v>0</v>
      </c>
      <c r="GA304" s="631">
        <f t="shared" si="513"/>
        <v>0</v>
      </c>
      <c r="GB304" s="631">
        <f t="shared" si="513"/>
        <v>0</v>
      </c>
      <c r="GC304" s="631">
        <f t="shared" si="513"/>
        <v>0</v>
      </c>
      <c r="GD304" s="631">
        <f t="shared" si="485"/>
        <v>0</v>
      </c>
      <c r="GE304" s="631">
        <f t="shared" si="485"/>
        <v>0</v>
      </c>
      <c r="GF304" s="631">
        <f t="shared" si="485"/>
        <v>0</v>
      </c>
      <c r="GG304" s="631">
        <f t="shared" si="485"/>
        <v>0</v>
      </c>
      <c r="GH304" s="631">
        <f t="shared" si="485"/>
        <v>0</v>
      </c>
      <c r="GI304" s="631">
        <f t="shared" si="486"/>
        <v>0</v>
      </c>
      <c r="GJ304" s="631">
        <f t="shared" si="486"/>
        <v>0</v>
      </c>
      <c r="GK304" s="631">
        <f t="shared" si="486"/>
        <v>0</v>
      </c>
      <c r="GL304" s="631">
        <f t="shared" si="486"/>
        <v>0</v>
      </c>
      <c r="GM304" s="631">
        <f t="shared" si="486"/>
        <v>0</v>
      </c>
      <c r="GN304" s="631">
        <f t="shared" si="486"/>
        <v>0</v>
      </c>
      <c r="GO304" s="631"/>
      <c r="GP304" s="631">
        <f t="shared" si="554"/>
        <v>0</v>
      </c>
      <c r="GQ304" s="631">
        <f t="shared" si="554"/>
        <v>0</v>
      </c>
      <c r="GR304" s="631">
        <f t="shared" si="554"/>
        <v>0</v>
      </c>
      <c r="GS304" s="631">
        <f t="shared" si="554"/>
        <v>0</v>
      </c>
      <c r="GT304" s="631">
        <f t="shared" si="554"/>
        <v>0</v>
      </c>
      <c r="GU304" s="631">
        <f t="shared" si="554"/>
        <v>0</v>
      </c>
      <c r="GV304" s="631">
        <f t="shared" si="554"/>
        <v>0</v>
      </c>
      <c r="GW304" s="631">
        <f t="shared" si="554"/>
        <v>0</v>
      </c>
      <c r="GX304" s="631">
        <f t="shared" si="554"/>
        <v>0</v>
      </c>
      <c r="GY304" s="631">
        <f t="shared" si="554"/>
        <v>0</v>
      </c>
      <c r="GZ304" s="631">
        <f t="shared" si="554"/>
        <v>0</v>
      </c>
      <c r="HA304" s="631">
        <f t="shared" si="554"/>
        <v>0</v>
      </c>
      <c r="HB304" s="631">
        <f t="shared" si="554"/>
        <v>0</v>
      </c>
      <c r="HC304" s="631">
        <f t="shared" si="554"/>
        <v>0</v>
      </c>
      <c r="HD304" s="631">
        <f t="shared" si="554"/>
        <v>0</v>
      </c>
      <c r="HE304" s="631">
        <f t="shared" si="551"/>
        <v>0</v>
      </c>
      <c r="HF304" s="631">
        <f t="shared" si="551"/>
        <v>0</v>
      </c>
      <c r="HG304" s="631">
        <f t="shared" si="551"/>
        <v>0</v>
      </c>
      <c r="HH304" s="631">
        <f t="shared" si="551"/>
        <v>0</v>
      </c>
      <c r="HI304" s="631">
        <f t="shared" si="535"/>
        <v>0</v>
      </c>
      <c r="HJ304" s="631">
        <f t="shared" si="535"/>
        <v>0</v>
      </c>
      <c r="HK304" s="631">
        <f t="shared" si="535"/>
        <v>0</v>
      </c>
      <c r="HL304" s="631">
        <f t="shared" si="535"/>
        <v>0</v>
      </c>
      <c r="HM304" s="631">
        <f t="shared" si="535"/>
        <v>0</v>
      </c>
      <c r="HN304" s="631">
        <f t="shared" si="535"/>
        <v>0</v>
      </c>
      <c r="HO304" s="631">
        <f t="shared" si="535"/>
        <v>0</v>
      </c>
      <c r="HP304" s="631">
        <f t="shared" si="535"/>
        <v>0</v>
      </c>
      <c r="HQ304" s="631">
        <f t="shared" si="535"/>
        <v>0</v>
      </c>
      <c r="HR304" s="631">
        <f t="shared" si="515"/>
        <v>0</v>
      </c>
      <c r="HS304" s="631">
        <f t="shared" si="515"/>
        <v>0</v>
      </c>
      <c r="HT304" s="631">
        <f t="shared" si="515"/>
        <v>0</v>
      </c>
      <c r="HU304" s="631">
        <f t="shared" si="515"/>
        <v>0</v>
      </c>
      <c r="HV304" s="631">
        <f t="shared" si="552"/>
        <v>0</v>
      </c>
      <c r="HW304" s="631">
        <f t="shared" si="552"/>
        <v>0</v>
      </c>
      <c r="HX304" s="631">
        <f t="shared" si="552"/>
        <v>0</v>
      </c>
      <c r="HY304" s="631">
        <f t="shared" si="552"/>
        <v>0</v>
      </c>
      <c r="HZ304" s="631">
        <f t="shared" si="552"/>
        <v>0</v>
      </c>
      <c r="IA304" s="631">
        <f t="shared" si="552"/>
        <v>0</v>
      </c>
      <c r="IB304" s="631">
        <f t="shared" si="552"/>
        <v>0</v>
      </c>
      <c r="IC304" s="631">
        <f t="shared" si="552"/>
        <v>0</v>
      </c>
      <c r="ID304" s="631">
        <f t="shared" si="552"/>
        <v>0</v>
      </c>
      <c r="IE304" s="631">
        <f t="shared" si="552"/>
        <v>0</v>
      </c>
      <c r="IF304" s="631">
        <f t="shared" si="552"/>
        <v>0</v>
      </c>
      <c r="IG304" s="631">
        <f t="shared" si="552"/>
        <v>0</v>
      </c>
      <c r="IH304" s="631">
        <f t="shared" si="552"/>
        <v>0</v>
      </c>
      <c r="II304" s="631">
        <f t="shared" si="552"/>
        <v>0</v>
      </c>
      <c r="IJ304" s="631">
        <f t="shared" si="552"/>
        <v>0</v>
      </c>
      <c r="IK304" s="631">
        <f t="shared" si="552"/>
        <v>0</v>
      </c>
      <c r="IL304" s="631">
        <f t="shared" si="514"/>
        <v>0</v>
      </c>
      <c r="IM304" s="631">
        <f t="shared" si="514"/>
        <v>0</v>
      </c>
      <c r="IN304" s="631">
        <f t="shared" si="514"/>
        <v>0</v>
      </c>
      <c r="IO304" s="631">
        <f t="shared" si="514"/>
        <v>0</v>
      </c>
      <c r="IP304" s="631">
        <f t="shared" si="514"/>
        <v>0</v>
      </c>
      <c r="IQ304" s="631">
        <f t="shared" si="514"/>
        <v>0</v>
      </c>
      <c r="IR304" s="631">
        <f t="shared" si="514"/>
        <v>0</v>
      </c>
      <c r="IS304" s="631">
        <f t="shared" si="514"/>
        <v>0</v>
      </c>
      <c r="IT304" s="631"/>
      <c r="IU304" s="631">
        <f t="shared" si="560"/>
        <v>0</v>
      </c>
      <c r="IV304" s="631">
        <f t="shared" si="560"/>
        <v>0</v>
      </c>
      <c r="IW304" s="631">
        <f t="shared" si="560"/>
        <v>0</v>
      </c>
      <c r="IX304" s="631">
        <f t="shared" si="560"/>
        <v>0</v>
      </c>
      <c r="IY304" s="631">
        <f t="shared" si="560"/>
        <v>0</v>
      </c>
      <c r="IZ304" s="631">
        <f t="shared" si="560"/>
        <v>0</v>
      </c>
      <c r="JA304" s="631">
        <f t="shared" si="560"/>
        <v>0</v>
      </c>
      <c r="JB304" s="631">
        <f t="shared" si="560"/>
        <v>0</v>
      </c>
      <c r="JC304" s="631">
        <f t="shared" si="560"/>
        <v>0</v>
      </c>
      <c r="JD304" s="631">
        <f t="shared" si="560"/>
        <v>0</v>
      </c>
      <c r="JE304" s="631">
        <f t="shared" si="561"/>
        <v>0</v>
      </c>
      <c r="JF304" s="631">
        <f t="shared" si="561"/>
        <v>0</v>
      </c>
      <c r="JG304" s="631">
        <f t="shared" si="561"/>
        <v>0</v>
      </c>
      <c r="JH304" s="631">
        <f t="shared" si="561"/>
        <v>0</v>
      </c>
      <c r="JI304" s="631">
        <f t="shared" si="561"/>
        <v>0</v>
      </c>
      <c r="JJ304" s="631">
        <f t="shared" si="561"/>
        <v>0</v>
      </c>
      <c r="JK304" s="631">
        <f t="shared" si="561"/>
        <v>0</v>
      </c>
      <c r="JL304" s="631">
        <f t="shared" si="561"/>
        <v>0</v>
      </c>
      <c r="JM304" s="631">
        <f t="shared" si="561"/>
        <v>0</v>
      </c>
      <c r="JN304" s="631">
        <f t="shared" si="561"/>
        <v>0</v>
      </c>
      <c r="JO304" s="631">
        <f t="shared" si="562"/>
        <v>0</v>
      </c>
      <c r="JP304" s="631">
        <f t="shared" si="562"/>
        <v>0</v>
      </c>
      <c r="JQ304" s="631">
        <f t="shared" si="562"/>
        <v>0</v>
      </c>
      <c r="JR304" s="631">
        <f t="shared" si="562"/>
        <v>0</v>
      </c>
      <c r="JS304" s="631">
        <f t="shared" si="562"/>
        <v>0</v>
      </c>
      <c r="JT304" s="631">
        <f t="shared" si="562"/>
        <v>0</v>
      </c>
      <c r="JU304" s="631">
        <f t="shared" si="562"/>
        <v>0</v>
      </c>
      <c r="JV304" s="631">
        <f t="shared" si="562"/>
        <v>0</v>
      </c>
      <c r="JW304" s="631">
        <f t="shared" si="562"/>
        <v>0</v>
      </c>
      <c r="JX304" s="631">
        <f t="shared" si="562"/>
        <v>0</v>
      </c>
      <c r="JY304" s="631">
        <f t="shared" si="563"/>
        <v>0</v>
      </c>
      <c r="JZ304" s="631">
        <f t="shared" si="563"/>
        <v>0</v>
      </c>
      <c r="KA304" s="631">
        <f t="shared" si="563"/>
        <v>0</v>
      </c>
      <c r="KB304" s="631">
        <f t="shared" si="563"/>
        <v>0</v>
      </c>
      <c r="KC304" s="631">
        <f t="shared" si="563"/>
        <v>0</v>
      </c>
      <c r="KD304" s="631">
        <f t="shared" si="563"/>
        <v>0</v>
      </c>
      <c r="KE304" s="631">
        <f t="shared" si="563"/>
        <v>0</v>
      </c>
      <c r="KF304" s="631">
        <f t="shared" si="563"/>
        <v>0</v>
      </c>
      <c r="KG304" s="631">
        <f t="shared" si="563"/>
        <v>0</v>
      </c>
      <c r="KH304" s="631">
        <f t="shared" si="563"/>
        <v>0</v>
      </c>
      <c r="KI304" s="631">
        <f t="shared" si="564"/>
        <v>0</v>
      </c>
      <c r="KJ304" s="631">
        <f t="shared" si="564"/>
        <v>0</v>
      </c>
      <c r="KK304" s="631">
        <f t="shared" si="564"/>
        <v>0</v>
      </c>
      <c r="KL304" s="631">
        <f t="shared" si="564"/>
        <v>0</v>
      </c>
      <c r="KM304" s="631">
        <f t="shared" si="564"/>
        <v>0</v>
      </c>
      <c r="KN304" s="631">
        <f t="shared" si="564"/>
        <v>0</v>
      </c>
      <c r="KO304" s="631">
        <f t="shared" si="564"/>
        <v>0</v>
      </c>
      <c r="KP304" s="631">
        <f t="shared" si="564"/>
        <v>0</v>
      </c>
      <c r="KQ304" s="631">
        <f t="shared" si="564"/>
        <v>0</v>
      </c>
      <c r="KR304" s="631">
        <f t="shared" si="564"/>
        <v>0</v>
      </c>
      <c r="KS304" s="631">
        <f t="shared" si="565"/>
        <v>0</v>
      </c>
      <c r="KT304" s="631">
        <f t="shared" si="565"/>
        <v>0</v>
      </c>
      <c r="KU304" s="631">
        <f t="shared" si="565"/>
        <v>0</v>
      </c>
      <c r="KV304" s="631">
        <f t="shared" si="565"/>
        <v>0</v>
      </c>
      <c r="KW304" s="631">
        <f t="shared" si="565"/>
        <v>0</v>
      </c>
      <c r="KX304" s="631">
        <f t="shared" si="565"/>
        <v>0</v>
      </c>
      <c r="KY304" s="631"/>
      <c r="KZ304" s="631">
        <f t="shared" si="566"/>
        <v>0</v>
      </c>
      <c r="LA304" s="631">
        <f t="shared" si="566"/>
        <v>0</v>
      </c>
      <c r="LB304" s="631">
        <f t="shared" si="566"/>
        <v>0</v>
      </c>
      <c r="LC304" s="631">
        <f t="shared" si="566"/>
        <v>0</v>
      </c>
      <c r="LD304" s="631">
        <f t="shared" si="566"/>
        <v>0</v>
      </c>
      <c r="LE304" s="631">
        <f t="shared" si="566"/>
        <v>0</v>
      </c>
      <c r="LF304" s="631">
        <f t="shared" si="566"/>
        <v>0</v>
      </c>
      <c r="LG304" s="631">
        <f t="shared" si="566"/>
        <v>0</v>
      </c>
      <c r="LH304" s="631">
        <f t="shared" si="566"/>
        <v>0</v>
      </c>
      <c r="LI304" s="631">
        <f t="shared" si="566"/>
        <v>0</v>
      </c>
      <c r="LJ304" s="631">
        <f t="shared" si="567"/>
        <v>0</v>
      </c>
      <c r="LK304" s="631">
        <f t="shared" si="567"/>
        <v>0</v>
      </c>
      <c r="LL304" s="631">
        <f t="shared" si="567"/>
        <v>0</v>
      </c>
      <c r="LM304" s="631">
        <f t="shared" si="567"/>
        <v>0</v>
      </c>
      <c r="LN304" s="631">
        <f t="shared" si="567"/>
        <v>0</v>
      </c>
      <c r="LO304" s="631">
        <f t="shared" si="567"/>
        <v>0</v>
      </c>
      <c r="LP304" s="631">
        <f t="shared" si="567"/>
        <v>0</v>
      </c>
      <c r="LQ304" s="631">
        <f t="shared" si="567"/>
        <v>0</v>
      </c>
      <c r="LR304" s="631">
        <f t="shared" si="567"/>
        <v>0</v>
      </c>
      <c r="LS304" s="631">
        <f t="shared" si="567"/>
        <v>0</v>
      </c>
      <c r="LT304" s="631">
        <f t="shared" si="568"/>
        <v>0</v>
      </c>
      <c r="LU304" s="631">
        <f t="shared" si="568"/>
        <v>0</v>
      </c>
      <c r="LV304" s="631">
        <f t="shared" si="568"/>
        <v>0</v>
      </c>
      <c r="LW304" s="631">
        <f t="shared" si="568"/>
        <v>0</v>
      </c>
      <c r="LX304" s="631">
        <f t="shared" si="568"/>
        <v>0</v>
      </c>
      <c r="LY304" s="631">
        <f t="shared" si="568"/>
        <v>0</v>
      </c>
      <c r="LZ304" s="631">
        <f t="shared" si="568"/>
        <v>0</v>
      </c>
      <c r="MA304" s="631">
        <f t="shared" si="568"/>
        <v>0</v>
      </c>
      <c r="MB304" s="631">
        <f t="shared" si="568"/>
        <v>0</v>
      </c>
      <c r="MC304" s="631">
        <f t="shared" si="568"/>
        <v>0</v>
      </c>
      <c r="MD304" s="631">
        <f t="shared" si="569"/>
        <v>0</v>
      </c>
      <c r="ME304" s="631">
        <f t="shared" si="569"/>
        <v>0</v>
      </c>
      <c r="MF304" s="631">
        <f t="shared" si="569"/>
        <v>0</v>
      </c>
      <c r="MG304" s="631">
        <f t="shared" si="569"/>
        <v>0</v>
      </c>
      <c r="MH304" s="631">
        <f t="shared" si="569"/>
        <v>0</v>
      </c>
      <c r="MI304" s="631">
        <f t="shared" si="569"/>
        <v>0</v>
      </c>
      <c r="MJ304" s="631">
        <f t="shared" si="569"/>
        <v>0</v>
      </c>
      <c r="MK304" s="631">
        <f t="shared" si="569"/>
        <v>0</v>
      </c>
      <c r="ML304" s="631">
        <f t="shared" si="569"/>
        <v>0</v>
      </c>
      <c r="MM304" s="631">
        <f t="shared" si="569"/>
        <v>0</v>
      </c>
      <c r="MN304" s="631">
        <f t="shared" si="570"/>
        <v>0</v>
      </c>
      <c r="MO304" s="631">
        <f t="shared" si="570"/>
        <v>0</v>
      </c>
      <c r="MP304" s="631">
        <f t="shared" si="570"/>
        <v>0</v>
      </c>
      <c r="MQ304" s="631">
        <f t="shared" si="570"/>
        <v>0</v>
      </c>
      <c r="MR304" s="631">
        <f t="shared" si="570"/>
        <v>0</v>
      </c>
      <c r="MS304" s="631">
        <f t="shared" si="570"/>
        <v>0</v>
      </c>
      <c r="MT304" s="631">
        <f t="shared" si="570"/>
        <v>0</v>
      </c>
      <c r="MU304" s="631">
        <f t="shared" si="570"/>
        <v>0</v>
      </c>
      <c r="MV304" s="631">
        <f t="shared" si="570"/>
        <v>0</v>
      </c>
      <c r="MW304" s="631">
        <f t="shared" si="570"/>
        <v>0</v>
      </c>
      <c r="MX304" s="631">
        <f t="shared" si="571"/>
        <v>0</v>
      </c>
      <c r="MY304" s="631">
        <f t="shared" si="571"/>
        <v>0</v>
      </c>
      <c r="MZ304" s="631">
        <f t="shared" si="571"/>
        <v>0</v>
      </c>
      <c r="NA304" s="631">
        <f t="shared" si="571"/>
        <v>0</v>
      </c>
      <c r="NB304" s="631">
        <f t="shared" si="571"/>
        <v>0</v>
      </c>
      <c r="NC304" s="631">
        <f t="shared" si="571"/>
        <v>0</v>
      </c>
    </row>
    <row r="305" spans="1:367" hidden="1">
      <c r="A305" s="504"/>
      <c r="B305" s="504"/>
      <c r="C305" s="497"/>
      <c r="D305" s="497"/>
      <c r="E305" s="362">
        <f t="shared" si="492"/>
        <v>0</v>
      </c>
      <c r="F305" s="363">
        <f t="shared" si="493"/>
        <v>0</v>
      </c>
      <c r="G305" s="498">
        <f>E305*Dichtheden!$V$70</f>
        <v>0</v>
      </c>
      <c r="H305" s="499">
        <f>IF(C305=0,0,ROUND(IF((G305/2)/Dichtheden!$C$3&lt;1,1,(G305/2)/Dichtheden!$C$3),0))</f>
        <v>0</v>
      </c>
      <c r="I305" s="498">
        <f>E305*Dichtheden!$AJ$70</f>
        <v>0</v>
      </c>
      <c r="J305" s="499">
        <f>IF(C305=0,0,ROUND(IF((I305/2)/Dichtheden!$D$3&lt;1,1,(I305/2)/Dichtheden!$D$3),0))</f>
        <v>0</v>
      </c>
      <c r="K305" s="498">
        <f t="shared" si="494"/>
        <v>0</v>
      </c>
      <c r="L305" s="500">
        <f t="shared" si="507"/>
        <v>0</v>
      </c>
      <c r="M305" s="498">
        <f>IF(D305=0,0,IF((D305*Dichtheden!$G$4)&lt;25,25,D305*Dichtheden!$G$4))</f>
        <v>0</v>
      </c>
      <c r="N305" s="499">
        <f>D305*Dichtheden!$H$4</f>
        <v>0</v>
      </c>
      <c r="O305" s="501"/>
      <c r="P305" s="501"/>
      <c r="Q305" s="502">
        <f>E305*Dichtheden!$AS$68</f>
        <v>0</v>
      </c>
      <c r="R305" s="495">
        <f>IF(Q305=0,0,ROUND(IF((Q305/2)/Dichtheden!$C$3&lt;1,1,(Q305/2)/Dichtheden!$C$3),0))</f>
        <v>0</v>
      </c>
      <c r="S305" s="502">
        <f>E305*Dichtheden!$AY$68</f>
        <v>0</v>
      </c>
      <c r="T305" s="495">
        <f>IF(Q305=0,0,ROUND(IF((S305/2)/Dichtheden!$D$3&lt;1,1,(S305/2)/Dichtheden!$D$3),0))</f>
        <v>0</v>
      </c>
      <c r="U305" s="502">
        <f>D305*Dichtheden!$G$5</f>
        <v>0</v>
      </c>
      <c r="V305" s="502">
        <f>D305*Dichtheden!$H$5</f>
        <v>0</v>
      </c>
      <c r="X305" s="630"/>
      <c r="AA305" s="628">
        <f t="shared" si="555"/>
        <v>0</v>
      </c>
      <c r="AB305" s="628">
        <f t="shared" si="555"/>
        <v>0</v>
      </c>
      <c r="AC305" s="628">
        <f t="shared" si="555"/>
        <v>0</v>
      </c>
      <c r="AD305" s="628">
        <f t="shared" si="555"/>
        <v>0</v>
      </c>
      <c r="AE305" s="628">
        <f t="shared" si="555"/>
        <v>0</v>
      </c>
      <c r="AF305" s="628">
        <f t="shared" si="555"/>
        <v>0</v>
      </c>
      <c r="AG305" s="628">
        <f t="shared" si="555"/>
        <v>0</v>
      </c>
      <c r="AH305" s="628">
        <f t="shared" si="555"/>
        <v>0</v>
      </c>
      <c r="AI305" s="628">
        <f t="shared" si="555"/>
        <v>0</v>
      </c>
      <c r="AJ305" s="628">
        <f t="shared" si="555"/>
        <v>0</v>
      </c>
      <c r="AK305" s="628">
        <f t="shared" si="555"/>
        <v>0</v>
      </c>
      <c r="AL305" s="628">
        <f t="shared" si="555"/>
        <v>0</v>
      </c>
      <c r="AM305" s="628">
        <f t="shared" si="555"/>
        <v>0</v>
      </c>
      <c r="AN305" s="628">
        <f t="shared" si="555"/>
        <v>0</v>
      </c>
      <c r="AO305" s="628">
        <f t="shared" si="555"/>
        <v>0</v>
      </c>
      <c r="AP305" s="628">
        <f t="shared" si="555"/>
        <v>0</v>
      </c>
      <c r="AQ305" s="628">
        <f t="shared" si="572"/>
        <v>0</v>
      </c>
      <c r="AR305" s="628">
        <f t="shared" si="572"/>
        <v>0</v>
      </c>
      <c r="AS305" s="628">
        <f t="shared" si="572"/>
        <v>0</v>
      </c>
      <c r="AT305" s="628">
        <f t="shared" si="572"/>
        <v>0</v>
      </c>
      <c r="AU305" s="628">
        <f t="shared" si="572"/>
        <v>0</v>
      </c>
      <c r="AV305" s="628">
        <f t="shared" si="572"/>
        <v>0</v>
      </c>
      <c r="AW305" s="628">
        <f t="shared" si="572"/>
        <v>0</v>
      </c>
      <c r="AX305" s="628">
        <f t="shared" si="572"/>
        <v>0</v>
      </c>
      <c r="AY305" s="628">
        <f t="shared" si="572"/>
        <v>0</v>
      </c>
      <c r="AZ305" s="628">
        <f t="shared" si="572"/>
        <v>0</v>
      </c>
      <c r="BA305" s="628">
        <f t="shared" si="572"/>
        <v>0</v>
      </c>
      <c r="BB305" s="628">
        <f t="shared" si="572"/>
        <v>0</v>
      </c>
      <c r="BC305" s="628">
        <f t="shared" si="572"/>
        <v>0</v>
      </c>
      <c r="BD305" s="628">
        <f t="shared" si="572"/>
        <v>0</v>
      </c>
      <c r="BE305" s="628">
        <f t="shared" si="572"/>
        <v>0</v>
      </c>
      <c r="BF305" s="628">
        <f t="shared" si="572"/>
        <v>0</v>
      </c>
      <c r="BG305" s="628">
        <f t="shared" si="556"/>
        <v>0</v>
      </c>
      <c r="BH305" s="628">
        <f t="shared" si="556"/>
        <v>0</v>
      </c>
      <c r="BI305" s="628">
        <f t="shared" si="556"/>
        <v>0</v>
      </c>
      <c r="BJ305" s="628">
        <f t="shared" si="556"/>
        <v>0</v>
      </c>
      <c r="BK305" s="628">
        <f t="shared" si="556"/>
        <v>0</v>
      </c>
      <c r="BL305" s="628">
        <f t="shared" si="556"/>
        <v>0</v>
      </c>
      <c r="BM305" s="628">
        <f t="shared" si="556"/>
        <v>0</v>
      </c>
      <c r="BN305" s="628">
        <f t="shared" si="556"/>
        <v>0</v>
      </c>
      <c r="BO305" s="628">
        <f t="shared" si="556"/>
        <v>0</v>
      </c>
      <c r="BP305" s="628">
        <f t="shared" si="556"/>
        <v>0</v>
      </c>
      <c r="BQ305" s="628">
        <f t="shared" si="556"/>
        <v>0</v>
      </c>
      <c r="BR305" s="628">
        <f t="shared" si="556"/>
        <v>0</v>
      </c>
      <c r="BS305" s="628">
        <f t="shared" si="556"/>
        <v>0</v>
      </c>
      <c r="BT305" s="628">
        <f t="shared" si="556"/>
        <v>0</v>
      </c>
      <c r="BU305" s="628">
        <f t="shared" si="556"/>
        <v>0</v>
      </c>
      <c r="BV305" s="628">
        <f t="shared" si="556"/>
        <v>0</v>
      </c>
      <c r="BW305" s="628">
        <f t="shared" si="531"/>
        <v>0</v>
      </c>
      <c r="BX305" s="628">
        <f t="shared" si="531"/>
        <v>0</v>
      </c>
      <c r="BY305" s="628">
        <f t="shared" si="531"/>
        <v>0</v>
      </c>
      <c r="BZ305" s="628">
        <f t="shared" si="531"/>
        <v>0</v>
      </c>
      <c r="CA305" s="628">
        <f t="shared" si="531"/>
        <v>0</v>
      </c>
      <c r="CB305" s="628">
        <f t="shared" si="531"/>
        <v>0</v>
      </c>
      <c r="CC305" s="628">
        <f t="shared" si="531"/>
        <v>0</v>
      </c>
      <c r="CD305" s="628">
        <f t="shared" si="531"/>
        <v>0</v>
      </c>
      <c r="CE305" s="628"/>
      <c r="CF305" s="628">
        <f t="shared" si="557"/>
        <v>0</v>
      </c>
      <c r="CG305" s="628">
        <f t="shared" si="557"/>
        <v>0</v>
      </c>
      <c r="CH305" s="628">
        <f t="shared" si="557"/>
        <v>0</v>
      </c>
      <c r="CI305" s="628">
        <f t="shared" si="557"/>
        <v>0</v>
      </c>
      <c r="CJ305" s="628">
        <f t="shared" si="557"/>
        <v>0</v>
      </c>
      <c r="CK305" s="628">
        <f t="shared" si="557"/>
        <v>0</v>
      </c>
      <c r="CL305" s="628">
        <f t="shared" si="557"/>
        <v>0</v>
      </c>
      <c r="CM305" s="628">
        <f t="shared" si="557"/>
        <v>0</v>
      </c>
      <c r="CN305" s="628">
        <f t="shared" si="557"/>
        <v>0</v>
      </c>
      <c r="CO305" s="628">
        <f t="shared" si="557"/>
        <v>0</v>
      </c>
      <c r="CP305" s="628">
        <f t="shared" si="557"/>
        <v>0</v>
      </c>
      <c r="CQ305" s="628">
        <f t="shared" si="557"/>
        <v>0</v>
      </c>
      <c r="CR305" s="628">
        <f t="shared" si="557"/>
        <v>0</v>
      </c>
      <c r="CS305" s="628">
        <f t="shared" si="557"/>
        <v>0</v>
      </c>
      <c r="CT305" s="628">
        <f t="shared" si="557"/>
        <v>0</v>
      </c>
      <c r="CU305" s="628">
        <f t="shared" si="557"/>
        <v>0</v>
      </c>
      <c r="CV305" s="628">
        <f t="shared" si="573"/>
        <v>0</v>
      </c>
      <c r="CW305" s="628">
        <f t="shared" si="573"/>
        <v>0</v>
      </c>
      <c r="CX305" s="628">
        <f t="shared" si="573"/>
        <v>0</v>
      </c>
      <c r="CY305" s="628">
        <f t="shared" si="573"/>
        <v>0</v>
      </c>
      <c r="CZ305" s="628">
        <f t="shared" si="573"/>
        <v>0</v>
      </c>
      <c r="DA305" s="628">
        <f t="shared" si="573"/>
        <v>0</v>
      </c>
      <c r="DB305" s="628">
        <f t="shared" si="573"/>
        <v>0</v>
      </c>
      <c r="DC305" s="628">
        <f t="shared" si="573"/>
        <v>0</v>
      </c>
      <c r="DD305" s="628">
        <f t="shared" si="573"/>
        <v>0</v>
      </c>
      <c r="DE305" s="628">
        <f t="shared" si="573"/>
        <v>0</v>
      </c>
      <c r="DF305" s="628">
        <f t="shared" si="573"/>
        <v>0</v>
      </c>
      <c r="DG305" s="628">
        <f t="shared" si="573"/>
        <v>0</v>
      </c>
      <c r="DH305" s="628">
        <f t="shared" si="573"/>
        <v>0</v>
      </c>
      <c r="DI305" s="628">
        <f t="shared" si="573"/>
        <v>0</v>
      </c>
      <c r="DJ305" s="628">
        <f t="shared" si="573"/>
        <v>0</v>
      </c>
      <c r="DK305" s="628">
        <f t="shared" si="573"/>
        <v>0</v>
      </c>
      <c r="DL305" s="628">
        <f t="shared" si="558"/>
        <v>0</v>
      </c>
      <c r="DM305" s="628">
        <f t="shared" si="558"/>
        <v>0</v>
      </c>
      <c r="DN305" s="628">
        <f t="shared" si="558"/>
        <v>0</v>
      </c>
      <c r="DO305" s="628">
        <f t="shared" si="558"/>
        <v>0</v>
      </c>
      <c r="DP305" s="628">
        <f t="shared" si="558"/>
        <v>0</v>
      </c>
      <c r="DQ305" s="628">
        <f t="shared" si="558"/>
        <v>0</v>
      </c>
      <c r="DR305" s="628">
        <f t="shared" si="558"/>
        <v>0</v>
      </c>
      <c r="DS305" s="628">
        <f t="shared" si="558"/>
        <v>0</v>
      </c>
      <c r="DT305" s="628">
        <f t="shared" si="558"/>
        <v>0</v>
      </c>
      <c r="DU305" s="628">
        <f t="shared" si="558"/>
        <v>0</v>
      </c>
      <c r="DV305" s="628">
        <f t="shared" si="558"/>
        <v>0</v>
      </c>
      <c r="DW305" s="628">
        <f t="shared" si="558"/>
        <v>0</v>
      </c>
      <c r="DX305" s="628">
        <f t="shared" si="558"/>
        <v>0</v>
      </c>
      <c r="DY305" s="628">
        <f t="shared" si="558"/>
        <v>0</v>
      </c>
      <c r="DZ305" s="628">
        <f t="shared" si="558"/>
        <v>0</v>
      </c>
      <c r="EA305" s="628">
        <f t="shared" si="558"/>
        <v>0</v>
      </c>
      <c r="EB305" s="628">
        <f t="shared" si="534"/>
        <v>0</v>
      </c>
      <c r="EC305" s="628">
        <f t="shared" si="534"/>
        <v>0</v>
      </c>
      <c r="ED305" s="628">
        <f t="shared" si="534"/>
        <v>0</v>
      </c>
      <c r="EE305" s="628">
        <f t="shared" si="534"/>
        <v>0</v>
      </c>
      <c r="EF305" s="628">
        <f t="shared" si="534"/>
        <v>0</v>
      </c>
      <c r="EG305" s="628">
        <f t="shared" si="534"/>
        <v>0</v>
      </c>
      <c r="EH305" s="628">
        <f t="shared" si="534"/>
        <v>0</v>
      </c>
      <c r="EI305" s="628">
        <f t="shared" si="534"/>
        <v>0</v>
      </c>
      <c r="EJ305" s="631"/>
      <c r="EK305" s="631">
        <f t="shared" si="574"/>
        <v>0</v>
      </c>
      <c r="EL305" s="631">
        <f t="shared" si="574"/>
        <v>0</v>
      </c>
      <c r="EM305" s="631">
        <f t="shared" si="574"/>
        <v>0</v>
      </c>
      <c r="EN305" s="631">
        <f t="shared" si="574"/>
        <v>0</v>
      </c>
      <c r="EO305" s="631">
        <f t="shared" si="574"/>
        <v>0</v>
      </c>
      <c r="EP305" s="631">
        <f t="shared" si="574"/>
        <v>0</v>
      </c>
      <c r="EQ305" s="631">
        <f t="shared" si="574"/>
        <v>0</v>
      </c>
      <c r="ER305" s="631">
        <f t="shared" si="574"/>
        <v>0</v>
      </c>
      <c r="ES305" s="631">
        <f t="shared" si="574"/>
        <v>0</v>
      </c>
      <c r="ET305" s="631">
        <f t="shared" si="574"/>
        <v>0</v>
      </c>
      <c r="EU305" s="631">
        <f t="shared" si="574"/>
        <v>0</v>
      </c>
      <c r="EV305" s="631">
        <f t="shared" si="574"/>
        <v>0</v>
      </c>
      <c r="EW305" s="631">
        <f t="shared" si="574"/>
        <v>0</v>
      </c>
      <c r="EX305" s="631">
        <f t="shared" si="574"/>
        <v>0</v>
      </c>
      <c r="EY305" s="631">
        <f t="shared" si="574"/>
        <v>0</v>
      </c>
      <c r="EZ305" s="631">
        <f t="shared" si="574"/>
        <v>0</v>
      </c>
      <c r="FA305" s="631">
        <f t="shared" si="447"/>
        <v>0</v>
      </c>
      <c r="FB305" s="631">
        <f t="shared" si="447"/>
        <v>0</v>
      </c>
      <c r="FC305" s="631">
        <f t="shared" si="447"/>
        <v>0</v>
      </c>
      <c r="FD305" s="631">
        <f t="shared" si="553"/>
        <v>0</v>
      </c>
      <c r="FE305" s="631">
        <f t="shared" si="553"/>
        <v>0</v>
      </c>
      <c r="FF305" s="631">
        <f t="shared" si="553"/>
        <v>0</v>
      </c>
      <c r="FG305" s="631">
        <f t="shared" si="553"/>
        <v>0</v>
      </c>
      <c r="FH305" s="631">
        <f t="shared" si="553"/>
        <v>0</v>
      </c>
      <c r="FI305" s="631">
        <f t="shared" si="553"/>
        <v>0</v>
      </c>
      <c r="FJ305" s="631">
        <f t="shared" si="553"/>
        <v>0</v>
      </c>
      <c r="FK305" s="631">
        <f t="shared" si="553"/>
        <v>0</v>
      </c>
      <c r="FL305" s="631">
        <f t="shared" si="553"/>
        <v>0</v>
      </c>
      <c r="FM305" s="631">
        <f t="shared" si="553"/>
        <v>0</v>
      </c>
      <c r="FN305" s="631">
        <f t="shared" si="553"/>
        <v>0</v>
      </c>
      <c r="FO305" s="631">
        <f t="shared" si="553"/>
        <v>0</v>
      </c>
      <c r="FP305" s="631">
        <f t="shared" si="553"/>
        <v>0</v>
      </c>
      <c r="FQ305" s="631">
        <f t="shared" si="553"/>
        <v>0</v>
      </c>
      <c r="FR305" s="631">
        <f t="shared" si="553"/>
        <v>0</v>
      </c>
      <c r="FS305" s="631">
        <f t="shared" si="553"/>
        <v>0</v>
      </c>
      <c r="FT305" s="631">
        <f t="shared" si="559"/>
        <v>0</v>
      </c>
      <c r="FU305" s="631">
        <f t="shared" si="559"/>
        <v>0</v>
      </c>
      <c r="FV305" s="631">
        <f t="shared" si="513"/>
        <v>0</v>
      </c>
      <c r="FW305" s="631">
        <f t="shared" si="513"/>
        <v>0</v>
      </c>
      <c r="FX305" s="631">
        <f t="shared" si="513"/>
        <v>0</v>
      </c>
      <c r="FY305" s="631">
        <f t="shared" si="513"/>
        <v>0</v>
      </c>
      <c r="FZ305" s="631">
        <f t="shared" si="513"/>
        <v>0</v>
      </c>
      <c r="GA305" s="631">
        <f t="shared" si="513"/>
        <v>0</v>
      </c>
      <c r="GB305" s="631">
        <f t="shared" si="513"/>
        <v>0</v>
      </c>
      <c r="GC305" s="631">
        <f t="shared" si="513"/>
        <v>0</v>
      </c>
      <c r="GD305" s="631">
        <f t="shared" si="485"/>
        <v>0</v>
      </c>
      <c r="GE305" s="631">
        <f t="shared" si="485"/>
        <v>0</v>
      </c>
      <c r="GF305" s="631">
        <f t="shared" si="485"/>
        <v>0</v>
      </c>
      <c r="GG305" s="631">
        <f t="shared" si="485"/>
        <v>0</v>
      </c>
      <c r="GH305" s="631">
        <f t="shared" si="485"/>
        <v>0</v>
      </c>
      <c r="GI305" s="631">
        <f t="shared" si="486"/>
        <v>0</v>
      </c>
      <c r="GJ305" s="631">
        <f t="shared" si="486"/>
        <v>0</v>
      </c>
      <c r="GK305" s="631">
        <f t="shared" si="486"/>
        <v>0</v>
      </c>
      <c r="GL305" s="631">
        <f t="shared" si="486"/>
        <v>0</v>
      </c>
      <c r="GM305" s="631">
        <f t="shared" si="486"/>
        <v>0</v>
      </c>
      <c r="GN305" s="631">
        <f t="shared" si="486"/>
        <v>0</v>
      </c>
      <c r="GO305" s="631"/>
      <c r="GP305" s="631">
        <f t="shared" si="554"/>
        <v>0</v>
      </c>
      <c r="GQ305" s="631">
        <f t="shared" si="554"/>
        <v>0</v>
      </c>
      <c r="GR305" s="631">
        <f t="shared" si="554"/>
        <v>0</v>
      </c>
      <c r="GS305" s="631">
        <f t="shared" si="554"/>
        <v>0</v>
      </c>
      <c r="GT305" s="631">
        <f t="shared" si="554"/>
        <v>0</v>
      </c>
      <c r="GU305" s="631">
        <f t="shared" si="554"/>
        <v>0</v>
      </c>
      <c r="GV305" s="631">
        <f t="shared" si="554"/>
        <v>0</v>
      </c>
      <c r="GW305" s="631">
        <f t="shared" si="554"/>
        <v>0</v>
      </c>
      <c r="GX305" s="631">
        <f t="shared" si="554"/>
        <v>0</v>
      </c>
      <c r="GY305" s="631">
        <f t="shared" si="554"/>
        <v>0</v>
      </c>
      <c r="GZ305" s="631">
        <f t="shared" si="554"/>
        <v>0</v>
      </c>
      <c r="HA305" s="631">
        <f t="shared" si="554"/>
        <v>0</v>
      </c>
      <c r="HB305" s="631">
        <f t="shared" si="554"/>
        <v>0</v>
      </c>
      <c r="HC305" s="631">
        <f t="shared" si="554"/>
        <v>0</v>
      </c>
      <c r="HD305" s="631">
        <f t="shared" si="554"/>
        <v>0</v>
      </c>
      <c r="HE305" s="631">
        <f t="shared" si="551"/>
        <v>0</v>
      </c>
      <c r="HF305" s="631">
        <f t="shared" si="551"/>
        <v>0</v>
      </c>
      <c r="HG305" s="631">
        <f t="shared" si="551"/>
        <v>0</v>
      </c>
      <c r="HH305" s="631">
        <f t="shared" si="551"/>
        <v>0</v>
      </c>
      <c r="HI305" s="631">
        <f t="shared" si="535"/>
        <v>0</v>
      </c>
      <c r="HJ305" s="631">
        <f t="shared" si="535"/>
        <v>0</v>
      </c>
      <c r="HK305" s="631">
        <f t="shared" si="535"/>
        <v>0</v>
      </c>
      <c r="HL305" s="631">
        <f t="shared" si="535"/>
        <v>0</v>
      </c>
      <c r="HM305" s="631">
        <f t="shared" si="535"/>
        <v>0</v>
      </c>
      <c r="HN305" s="631">
        <f t="shared" si="535"/>
        <v>0</v>
      </c>
      <c r="HO305" s="631">
        <f t="shared" si="535"/>
        <v>0</v>
      </c>
      <c r="HP305" s="631">
        <f t="shared" si="535"/>
        <v>0</v>
      </c>
      <c r="HQ305" s="631">
        <f t="shared" si="535"/>
        <v>0</v>
      </c>
      <c r="HR305" s="631">
        <f t="shared" si="515"/>
        <v>0</v>
      </c>
      <c r="HS305" s="631">
        <f t="shared" si="515"/>
        <v>0</v>
      </c>
      <c r="HT305" s="631">
        <f t="shared" si="515"/>
        <v>0</v>
      </c>
      <c r="HU305" s="631">
        <f t="shared" si="515"/>
        <v>0</v>
      </c>
      <c r="HV305" s="631">
        <f t="shared" si="552"/>
        <v>0</v>
      </c>
      <c r="HW305" s="631">
        <f t="shared" si="552"/>
        <v>0</v>
      </c>
      <c r="HX305" s="631">
        <f t="shared" si="552"/>
        <v>0</v>
      </c>
      <c r="HY305" s="631">
        <f t="shared" si="552"/>
        <v>0</v>
      </c>
      <c r="HZ305" s="631">
        <f t="shared" si="552"/>
        <v>0</v>
      </c>
      <c r="IA305" s="631">
        <f t="shared" si="552"/>
        <v>0</v>
      </c>
      <c r="IB305" s="631">
        <f t="shared" si="552"/>
        <v>0</v>
      </c>
      <c r="IC305" s="631">
        <f t="shared" si="552"/>
        <v>0</v>
      </c>
      <c r="ID305" s="631">
        <f t="shared" si="552"/>
        <v>0</v>
      </c>
      <c r="IE305" s="631">
        <f t="shared" si="552"/>
        <v>0</v>
      </c>
      <c r="IF305" s="631">
        <f t="shared" si="552"/>
        <v>0</v>
      </c>
      <c r="IG305" s="631">
        <f t="shared" si="552"/>
        <v>0</v>
      </c>
      <c r="IH305" s="631">
        <f t="shared" si="552"/>
        <v>0</v>
      </c>
      <c r="II305" s="631">
        <f t="shared" si="552"/>
        <v>0</v>
      </c>
      <c r="IJ305" s="631">
        <f t="shared" si="552"/>
        <v>0</v>
      </c>
      <c r="IK305" s="631">
        <f t="shared" si="552"/>
        <v>0</v>
      </c>
      <c r="IL305" s="631">
        <f t="shared" si="514"/>
        <v>0</v>
      </c>
      <c r="IM305" s="631">
        <f t="shared" si="514"/>
        <v>0</v>
      </c>
      <c r="IN305" s="631">
        <f t="shared" si="514"/>
        <v>0</v>
      </c>
      <c r="IO305" s="631">
        <f t="shared" si="514"/>
        <v>0</v>
      </c>
      <c r="IP305" s="631">
        <f t="shared" si="514"/>
        <v>0</v>
      </c>
      <c r="IQ305" s="631">
        <f t="shared" si="514"/>
        <v>0</v>
      </c>
      <c r="IR305" s="631">
        <f t="shared" si="514"/>
        <v>0</v>
      </c>
      <c r="IS305" s="631">
        <f t="shared" si="514"/>
        <v>0</v>
      </c>
      <c r="IT305" s="631"/>
      <c r="IU305" s="631">
        <f t="shared" si="560"/>
        <v>0</v>
      </c>
      <c r="IV305" s="631">
        <f t="shared" si="560"/>
        <v>0</v>
      </c>
      <c r="IW305" s="631">
        <f t="shared" si="560"/>
        <v>0</v>
      </c>
      <c r="IX305" s="631">
        <f t="shared" si="560"/>
        <v>0</v>
      </c>
      <c r="IY305" s="631">
        <f t="shared" si="560"/>
        <v>0</v>
      </c>
      <c r="IZ305" s="631">
        <f t="shared" si="560"/>
        <v>0</v>
      </c>
      <c r="JA305" s="631">
        <f t="shared" si="560"/>
        <v>0</v>
      </c>
      <c r="JB305" s="631">
        <f t="shared" si="560"/>
        <v>0</v>
      </c>
      <c r="JC305" s="631">
        <f t="shared" si="560"/>
        <v>0</v>
      </c>
      <c r="JD305" s="631">
        <f t="shared" si="560"/>
        <v>0</v>
      </c>
      <c r="JE305" s="631">
        <f t="shared" si="561"/>
        <v>0</v>
      </c>
      <c r="JF305" s="631">
        <f t="shared" si="561"/>
        <v>0</v>
      </c>
      <c r="JG305" s="631">
        <f t="shared" si="561"/>
        <v>0</v>
      </c>
      <c r="JH305" s="631">
        <f t="shared" si="561"/>
        <v>0</v>
      </c>
      <c r="JI305" s="631">
        <f t="shared" si="561"/>
        <v>0</v>
      </c>
      <c r="JJ305" s="631">
        <f t="shared" si="561"/>
        <v>0</v>
      </c>
      <c r="JK305" s="631">
        <f t="shared" si="561"/>
        <v>0</v>
      </c>
      <c r="JL305" s="631">
        <f t="shared" si="561"/>
        <v>0</v>
      </c>
      <c r="JM305" s="631">
        <f t="shared" si="561"/>
        <v>0</v>
      </c>
      <c r="JN305" s="631">
        <f t="shared" si="561"/>
        <v>0</v>
      </c>
      <c r="JO305" s="631">
        <f t="shared" si="562"/>
        <v>0</v>
      </c>
      <c r="JP305" s="631">
        <f t="shared" si="562"/>
        <v>0</v>
      </c>
      <c r="JQ305" s="631">
        <f t="shared" si="562"/>
        <v>0</v>
      </c>
      <c r="JR305" s="631">
        <f t="shared" si="562"/>
        <v>0</v>
      </c>
      <c r="JS305" s="631">
        <f t="shared" si="562"/>
        <v>0</v>
      </c>
      <c r="JT305" s="631">
        <f t="shared" si="562"/>
        <v>0</v>
      </c>
      <c r="JU305" s="631">
        <f t="shared" si="562"/>
        <v>0</v>
      </c>
      <c r="JV305" s="631">
        <f t="shared" si="562"/>
        <v>0</v>
      </c>
      <c r="JW305" s="631">
        <f t="shared" si="562"/>
        <v>0</v>
      </c>
      <c r="JX305" s="631">
        <f t="shared" si="562"/>
        <v>0</v>
      </c>
      <c r="JY305" s="631">
        <f t="shared" si="563"/>
        <v>0</v>
      </c>
      <c r="JZ305" s="631">
        <f t="shared" si="563"/>
        <v>0</v>
      </c>
      <c r="KA305" s="631">
        <f t="shared" si="563"/>
        <v>0</v>
      </c>
      <c r="KB305" s="631">
        <f t="shared" si="563"/>
        <v>0</v>
      </c>
      <c r="KC305" s="631">
        <f t="shared" si="563"/>
        <v>0</v>
      </c>
      <c r="KD305" s="631">
        <f t="shared" si="563"/>
        <v>0</v>
      </c>
      <c r="KE305" s="631">
        <f t="shared" si="563"/>
        <v>0</v>
      </c>
      <c r="KF305" s="631">
        <f t="shared" si="563"/>
        <v>0</v>
      </c>
      <c r="KG305" s="631">
        <f t="shared" si="563"/>
        <v>0</v>
      </c>
      <c r="KH305" s="631">
        <f t="shared" si="563"/>
        <v>0</v>
      </c>
      <c r="KI305" s="631">
        <f t="shared" si="564"/>
        <v>0</v>
      </c>
      <c r="KJ305" s="631">
        <f t="shared" si="564"/>
        <v>0</v>
      </c>
      <c r="KK305" s="631">
        <f t="shared" si="564"/>
        <v>0</v>
      </c>
      <c r="KL305" s="631">
        <f t="shared" si="564"/>
        <v>0</v>
      </c>
      <c r="KM305" s="631">
        <f t="shared" si="564"/>
        <v>0</v>
      </c>
      <c r="KN305" s="631">
        <f t="shared" si="564"/>
        <v>0</v>
      </c>
      <c r="KO305" s="631">
        <f t="shared" si="564"/>
        <v>0</v>
      </c>
      <c r="KP305" s="631">
        <f t="shared" si="564"/>
        <v>0</v>
      </c>
      <c r="KQ305" s="631">
        <f t="shared" si="564"/>
        <v>0</v>
      </c>
      <c r="KR305" s="631">
        <f t="shared" si="564"/>
        <v>0</v>
      </c>
      <c r="KS305" s="631">
        <f t="shared" si="565"/>
        <v>0</v>
      </c>
      <c r="KT305" s="631">
        <f t="shared" si="565"/>
        <v>0</v>
      </c>
      <c r="KU305" s="631">
        <f t="shared" si="565"/>
        <v>0</v>
      </c>
      <c r="KV305" s="631">
        <f t="shared" si="565"/>
        <v>0</v>
      </c>
      <c r="KW305" s="631">
        <f t="shared" si="565"/>
        <v>0</v>
      </c>
      <c r="KX305" s="631">
        <f t="shared" si="565"/>
        <v>0</v>
      </c>
      <c r="KY305" s="631"/>
      <c r="KZ305" s="631">
        <f t="shared" si="566"/>
        <v>0</v>
      </c>
      <c r="LA305" s="631">
        <f t="shared" si="566"/>
        <v>0</v>
      </c>
      <c r="LB305" s="631">
        <f t="shared" si="566"/>
        <v>0</v>
      </c>
      <c r="LC305" s="631">
        <f t="shared" si="566"/>
        <v>0</v>
      </c>
      <c r="LD305" s="631">
        <f t="shared" si="566"/>
        <v>0</v>
      </c>
      <c r="LE305" s="631">
        <f t="shared" si="566"/>
        <v>0</v>
      </c>
      <c r="LF305" s="631">
        <f t="shared" si="566"/>
        <v>0</v>
      </c>
      <c r="LG305" s="631">
        <f t="shared" si="566"/>
        <v>0</v>
      </c>
      <c r="LH305" s="631">
        <f t="shared" si="566"/>
        <v>0</v>
      </c>
      <c r="LI305" s="631">
        <f t="shared" si="566"/>
        <v>0</v>
      </c>
      <c r="LJ305" s="631">
        <f t="shared" si="567"/>
        <v>0</v>
      </c>
      <c r="LK305" s="631">
        <f t="shared" si="567"/>
        <v>0</v>
      </c>
      <c r="LL305" s="631">
        <f t="shared" si="567"/>
        <v>0</v>
      </c>
      <c r="LM305" s="631">
        <f t="shared" si="567"/>
        <v>0</v>
      </c>
      <c r="LN305" s="631">
        <f t="shared" si="567"/>
        <v>0</v>
      </c>
      <c r="LO305" s="631">
        <f t="shared" si="567"/>
        <v>0</v>
      </c>
      <c r="LP305" s="631">
        <f t="shared" si="567"/>
        <v>0</v>
      </c>
      <c r="LQ305" s="631">
        <f t="shared" si="567"/>
        <v>0</v>
      </c>
      <c r="LR305" s="631">
        <f t="shared" si="567"/>
        <v>0</v>
      </c>
      <c r="LS305" s="631">
        <f t="shared" si="567"/>
        <v>0</v>
      </c>
      <c r="LT305" s="631">
        <f t="shared" si="568"/>
        <v>0</v>
      </c>
      <c r="LU305" s="631">
        <f t="shared" si="568"/>
        <v>0</v>
      </c>
      <c r="LV305" s="631">
        <f t="shared" si="568"/>
        <v>0</v>
      </c>
      <c r="LW305" s="631">
        <f t="shared" si="568"/>
        <v>0</v>
      </c>
      <c r="LX305" s="631">
        <f t="shared" si="568"/>
        <v>0</v>
      </c>
      <c r="LY305" s="631">
        <f t="shared" si="568"/>
        <v>0</v>
      </c>
      <c r="LZ305" s="631">
        <f t="shared" si="568"/>
        <v>0</v>
      </c>
      <c r="MA305" s="631">
        <f t="shared" si="568"/>
        <v>0</v>
      </c>
      <c r="MB305" s="631">
        <f t="shared" si="568"/>
        <v>0</v>
      </c>
      <c r="MC305" s="631">
        <f t="shared" si="568"/>
        <v>0</v>
      </c>
      <c r="MD305" s="631">
        <f t="shared" si="569"/>
        <v>0</v>
      </c>
      <c r="ME305" s="631">
        <f t="shared" si="569"/>
        <v>0</v>
      </c>
      <c r="MF305" s="631">
        <f t="shared" si="569"/>
        <v>0</v>
      </c>
      <c r="MG305" s="631">
        <f t="shared" si="569"/>
        <v>0</v>
      </c>
      <c r="MH305" s="631">
        <f t="shared" si="569"/>
        <v>0</v>
      </c>
      <c r="MI305" s="631">
        <f t="shared" si="569"/>
        <v>0</v>
      </c>
      <c r="MJ305" s="631">
        <f t="shared" si="569"/>
        <v>0</v>
      </c>
      <c r="MK305" s="631">
        <f t="shared" si="569"/>
        <v>0</v>
      </c>
      <c r="ML305" s="631">
        <f t="shared" si="569"/>
        <v>0</v>
      </c>
      <c r="MM305" s="631">
        <f t="shared" si="569"/>
        <v>0</v>
      </c>
      <c r="MN305" s="631">
        <f t="shared" si="570"/>
        <v>0</v>
      </c>
      <c r="MO305" s="631">
        <f t="shared" si="570"/>
        <v>0</v>
      </c>
      <c r="MP305" s="631">
        <f t="shared" si="570"/>
        <v>0</v>
      </c>
      <c r="MQ305" s="631">
        <f t="shared" si="570"/>
        <v>0</v>
      </c>
      <c r="MR305" s="631">
        <f t="shared" si="570"/>
        <v>0</v>
      </c>
      <c r="MS305" s="631">
        <f t="shared" si="570"/>
        <v>0</v>
      </c>
      <c r="MT305" s="631">
        <f t="shared" si="570"/>
        <v>0</v>
      </c>
      <c r="MU305" s="631">
        <f t="shared" si="570"/>
        <v>0</v>
      </c>
      <c r="MV305" s="631">
        <f t="shared" si="570"/>
        <v>0</v>
      </c>
      <c r="MW305" s="631">
        <f t="shared" si="570"/>
        <v>0</v>
      </c>
      <c r="MX305" s="631">
        <f t="shared" si="571"/>
        <v>0</v>
      </c>
      <c r="MY305" s="631">
        <f t="shared" si="571"/>
        <v>0</v>
      </c>
      <c r="MZ305" s="631">
        <f t="shared" si="571"/>
        <v>0</v>
      </c>
      <c r="NA305" s="631">
        <f t="shared" si="571"/>
        <v>0</v>
      </c>
      <c r="NB305" s="631">
        <f t="shared" si="571"/>
        <v>0</v>
      </c>
      <c r="NC305" s="631">
        <f t="shared" si="571"/>
        <v>0</v>
      </c>
    </row>
    <row r="306" spans="1:367" hidden="1">
      <c r="A306" s="504"/>
      <c r="B306" s="504"/>
      <c r="C306" s="497"/>
      <c r="D306" s="497"/>
      <c r="E306" s="362">
        <f t="shared" si="492"/>
        <v>0</v>
      </c>
      <c r="F306" s="363">
        <f t="shared" si="493"/>
        <v>0</v>
      </c>
      <c r="G306" s="498">
        <f>E306*Dichtheden!$V$70</f>
        <v>0</v>
      </c>
      <c r="H306" s="499">
        <f>IF(C306=0,0,ROUND(IF((G306/2)/Dichtheden!$C$3&lt;1,1,(G306/2)/Dichtheden!$C$3),0))</f>
        <v>0</v>
      </c>
      <c r="I306" s="498">
        <f>E306*Dichtheden!$AJ$70</f>
        <v>0</v>
      </c>
      <c r="J306" s="499">
        <f>IF(C306=0,0,ROUND(IF((I306/2)/Dichtheden!$D$3&lt;1,1,(I306/2)/Dichtheden!$D$3),0))</f>
        <v>0</v>
      </c>
      <c r="K306" s="498">
        <f t="shared" si="494"/>
        <v>0</v>
      </c>
      <c r="L306" s="500">
        <f t="shared" si="507"/>
        <v>0</v>
      </c>
      <c r="M306" s="498">
        <f>IF(D306=0,0,IF((D306*Dichtheden!$G$4)&lt;25,25,D306*Dichtheden!$G$4))</f>
        <v>0</v>
      </c>
      <c r="N306" s="499">
        <f>D306*Dichtheden!$H$4</f>
        <v>0</v>
      </c>
      <c r="O306" s="501"/>
      <c r="P306" s="501"/>
      <c r="Q306" s="502">
        <f>E306*Dichtheden!$AS$68</f>
        <v>0</v>
      </c>
      <c r="R306" s="495">
        <f>IF(Q306=0,0,ROUND(IF((Q306/2)/Dichtheden!$C$3&lt;1,1,(Q306/2)/Dichtheden!$C$3),0))</f>
        <v>0</v>
      </c>
      <c r="S306" s="502">
        <f>E306*Dichtheden!$AY$68</f>
        <v>0</v>
      </c>
      <c r="T306" s="495">
        <f>IF(Q306=0,0,ROUND(IF((S306/2)/Dichtheden!$D$3&lt;1,1,(S306/2)/Dichtheden!$D$3),0))</f>
        <v>0</v>
      </c>
      <c r="U306" s="502">
        <f>D306*Dichtheden!$G$5</f>
        <v>0</v>
      </c>
      <c r="V306" s="502">
        <f>D306*Dichtheden!$H$5</f>
        <v>0</v>
      </c>
      <c r="X306" s="630"/>
      <c r="AA306" s="628">
        <f t="shared" si="555"/>
        <v>0</v>
      </c>
      <c r="AB306" s="628">
        <f t="shared" si="555"/>
        <v>0</v>
      </c>
      <c r="AC306" s="628">
        <f t="shared" si="555"/>
        <v>0</v>
      </c>
      <c r="AD306" s="628">
        <f t="shared" si="555"/>
        <v>0</v>
      </c>
      <c r="AE306" s="628">
        <f t="shared" si="555"/>
        <v>0</v>
      </c>
      <c r="AF306" s="628">
        <f t="shared" si="555"/>
        <v>0</v>
      </c>
      <c r="AG306" s="628">
        <f t="shared" si="555"/>
        <v>0</v>
      </c>
      <c r="AH306" s="628">
        <f t="shared" si="555"/>
        <v>0</v>
      </c>
      <c r="AI306" s="628">
        <f t="shared" si="555"/>
        <v>0</v>
      </c>
      <c r="AJ306" s="628">
        <f t="shared" si="555"/>
        <v>0</v>
      </c>
      <c r="AK306" s="628">
        <f t="shared" si="555"/>
        <v>0</v>
      </c>
      <c r="AL306" s="628">
        <f t="shared" si="555"/>
        <v>0</v>
      </c>
      <c r="AM306" s="628">
        <f t="shared" si="555"/>
        <v>0</v>
      </c>
      <c r="AN306" s="628">
        <f t="shared" si="555"/>
        <v>0</v>
      </c>
      <c r="AO306" s="628">
        <f t="shared" si="555"/>
        <v>0</v>
      </c>
      <c r="AP306" s="628">
        <f t="shared" si="555"/>
        <v>0</v>
      </c>
      <c r="AQ306" s="628">
        <f t="shared" si="572"/>
        <v>0</v>
      </c>
      <c r="AR306" s="628">
        <f t="shared" si="572"/>
        <v>0</v>
      </c>
      <c r="AS306" s="628">
        <f t="shared" si="572"/>
        <v>0</v>
      </c>
      <c r="AT306" s="628">
        <f t="shared" si="572"/>
        <v>0</v>
      </c>
      <c r="AU306" s="628">
        <f t="shared" si="572"/>
        <v>0</v>
      </c>
      <c r="AV306" s="628">
        <f t="shared" si="572"/>
        <v>0</v>
      </c>
      <c r="AW306" s="628">
        <f t="shared" si="572"/>
        <v>0</v>
      </c>
      <c r="AX306" s="628">
        <f t="shared" si="572"/>
        <v>0</v>
      </c>
      <c r="AY306" s="628">
        <f t="shared" si="572"/>
        <v>0</v>
      </c>
      <c r="AZ306" s="628">
        <f t="shared" si="572"/>
        <v>0</v>
      </c>
      <c r="BA306" s="628">
        <f t="shared" si="572"/>
        <v>0</v>
      </c>
      <c r="BB306" s="628">
        <f t="shared" si="572"/>
        <v>0</v>
      </c>
      <c r="BC306" s="628">
        <f t="shared" si="572"/>
        <v>0</v>
      </c>
      <c r="BD306" s="628">
        <f t="shared" si="572"/>
        <v>0</v>
      </c>
      <c r="BE306" s="628">
        <f t="shared" si="572"/>
        <v>0</v>
      </c>
      <c r="BF306" s="628">
        <f t="shared" si="572"/>
        <v>0</v>
      </c>
      <c r="BG306" s="628">
        <f t="shared" si="556"/>
        <v>0</v>
      </c>
      <c r="BH306" s="628">
        <f t="shared" si="556"/>
        <v>0</v>
      </c>
      <c r="BI306" s="628">
        <f t="shared" si="556"/>
        <v>0</v>
      </c>
      <c r="BJ306" s="628">
        <f t="shared" si="556"/>
        <v>0</v>
      </c>
      <c r="BK306" s="628">
        <f t="shared" si="556"/>
        <v>0</v>
      </c>
      <c r="BL306" s="628">
        <f t="shared" si="556"/>
        <v>0</v>
      </c>
      <c r="BM306" s="628">
        <f t="shared" si="556"/>
        <v>0</v>
      </c>
      <c r="BN306" s="628">
        <f t="shared" si="556"/>
        <v>0</v>
      </c>
      <c r="BO306" s="628">
        <f t="shared" si="556"/>
        <v>0</v>
      </c>
      <c r="BP306" s="628">
        <f t="shared" si="556"/>
        <v>0</v>
      </c>
      <c r="BQ306" s="628">
        <f t="shared" si="556"/>
        <v>0</v>
      </c>
      <c r="BR306" s="628">
        <f t="shared" si="556"/>
        <v>0</v>
      </c>
      <c r="BS306" s="628">
        <f t="shared" si="556"/>
        <v>0</v>
      </c>
      <c r="BT306" s="628">
        <f t="shared" si="556"/>
        <v>0</v>
      </c>
      <c r="BU306" s="628">
        <f t="shared" si="556"/>
        <v>0</v>
      </c>
      <c r="BV306" s="628">
        <f t="shared" si="556"/>
        <v>0</v>
      </c>
      <c r="BW306" s="628">
        <f t="shared" si="531"/>
        <v>0</v>
      </c>
      <c r="BX306" s="628">
        <f t="shared" si="531"/>
        <v>0</v>
      </c>
      <c r="BY306" s="628">
        <f t="shared" si="531"/>
        <v>0</v>
      </c>
      <c r="BZ306" s="628">
        <f t="shared" si="531"/>
        <v>0</v>
      </c>
      <c r="CA306" s="628">
        <f t="shared" si="531"/>
        <v>0</v>
      </c>
      <c r="CB306" s="628">
        <f t="shared" si="531"/>
        <v>0</v>
      </c>
      <c r="CC306" s="628">
        <f t="shared" si="531"/>
        <v>0</v>
      </c>
      <c r="CD306" s="628">
        <f t="shared" si="531"/>
        <v>0</v>
      </c>
      <c r="CE306" s="628"/>
      <c r="CF306" s="628">
        <f t="shared" si="557"/>
        <v>0</v>
      </c>
      <c r="CG306" s="628">
        <f t="shared" si="557"/>
        <v>0</v>
      </c>
      <c r="CH306" s="628">
        <f t="shared" si="557"/>
        <v>0</v>
      </c>
      <c r="CI306" s="628">
        <f t="shared" si="557"/>
        <v>0</v>
      </c>
      <c r="CJ306" s="628">
        <f t="shared" si="557"/>
        <v>0</v>
      </c>
      <c r="CK306" s="628">
        <f t="shared" si="557"/>
        <v>0</v>
      </c>
      <c r="CL306" s="628">
        <f t="shared" si="557"/>
        <v>0</v>
      </c>
      <c r="CM306" s="628">
        <f t="shared" si="557"/>
        <v>0</v>
      </c>
      <c r="CN306" s="628">
        <f t="shared" si="557"/>
        <v>0</v>
      </c>
      <c r="CO306" s="628">
        <f t="shared" si="557"/>
        <v>0</v>
      </c>
      <c r="CP306" s="628">
        <f t="shared" si="557"/>
        <v>0</v>
      </c>
      <c r="CQ306" s="628">
        <f t="shared" si="557"/>
        <v>0</v>
      </c>
      <c r="CR306" s="628">
        <f t="shared" si="557"/>
        <v>0</v>
      </c>
      <c r="CS306" s="628">
        <f t="shared" si="557"/>
        <v>0</v>
      </c>
      <c r="CT306" s="628">
        <f t="shared" si="557"/>
        <v>0</v>
      </c>
      <c r="CU306" s="628">
        <f t="shared" si="557"/>
        <v>0</v>
      </c>
      <c r="CV306" s="628">
        <f t="shared" si="573"/>
        <v>0</v>
      </c>
      <c r="CW306" s="628">
        <f t="shared" si="573"/>
        <v>0</v>
      </c>
      <c r="CX306" s="628">
        <f t="shared" si="573"/>
        <v>0</v>
      </c>
      <c r="CY306" s="628">
        <f t="shared" si="573"/>
        <v>0</v>
      </c>
      <c r="CZ306" s="628">
        <f t="shared" si="573"/>
        <v>0</v>
      </c>
      <c r="DA306" s="628">
        <f t="shared" si="573"/>
        <v>0</v>
      </c>
      <c r="DB306" s="628">
        <f t="shared" si="573"/>
        <v>0</v>
      </c>
      <c r="DC306" s="628">
        <f t="shared" si="573"/>
        <v>0</v>
      </c>
      <c r="DD306" s="628">
        <f t="shared" si="573"/>
        <v>0</v>
      </c>
      <c r="DE306" s="628">
        <f t="shared" si="573"/>
        <v>0</v>
      </c>
      <c r="DF306" s="628">
        <f t="shared" si="573"/>
        <v>0</v>
      </c>
      <c r="DG306" s="628">
        <f t="shared" si="573"/>
        <v>0</v>
      </c>
      <c r="DH306" s="628">
        <f t="shared" si="573"/>
        <v>0</v>
      </c>
      <c r="DI306" s="628">
        <f t="shared" si="573"/>
        <v>0</v>
      </c>
      <c r="DJ306" s="628">
        <f t="shared" si="573"/>
        <v>0</v>
      </c>
      <c r="DK306" s="628">
        <f t="shared" si="573"/>
        <v>0</v>
      </c>
      <c r="DL306" s="628">
        <f t="shared" si="558"/>
        <v>0</v>
      </c>
      <c r="DM306" s="628">
        <f t="shared" si="558"/>
        <v>0</v>
      </c>
      <c r="DN306" s="628">
        <f t="shared" si="558"/>
        <v>0</v>
      </c>
      <c r="DO306" s="628">
        <f t="shared" si="558"/>
        <v>0</v>
      </c>
      <c r="DP306" s="628">
        <f t="shared" si="558"/>
        <v>0</v>
      </c>
      <c r="DQ306" s="628">
        <f t="shared" si="558"/>
        <v>0</v>
      </c>
      <c r="DR306" s="628">
        <f t="shared" si="558"/>
        <v>0</v>
      </c>
      <c r="DS306" s="628">
        <f t="shared" si="558"/>
        <v>0</v>
      </c>
      <c r="DT306" s="628">
        <f t="shared" si="558"/>
        <v>0</v>
      </c>
      <c r="DU306" s="628">
        <f t="shared" si="558"/>
        <v>0</v>
      </c>
      <c r="DV306" s="628">
        <f t="shared" si="558"/>
        <v>0</v>
      </c>
      <c r="DW306" s="628">
        <f t="shared" si="558"/>
        <v>0</v>
      </c>
      <c r="DX306" s="628">
        <f t="shared" si="558"/>
        <v>0</v>
      </c>
      <c r="DY306" s="628">
        <f t="shared" si="558"/>
        <v>0</v>
      </c>
      <c r="DZ306" s="628">
        <f t="shared" si="558"/>
        <v>0</v>
      </c>
      <c r="EA306" s="628">
        <f t="shared" si="558"/>
        <v>0</v>
      </c>
      <c r="EB306" s="628">
        <f t="shared" si="534"/>
        <v>0</v>
      </c>
      <c r="EC306" s="628">
        <f t="shared" si="534"/>
        <v>0</v>
      </c>
      <c r="ED306" s="628">
        <f t="shared" si="534"/>
        <v>0</v>
      </c>
      <c r="EE306" s="628">
        <f t="shared" si="534"/>
        <v>0</v>
      </c>
      <c r="EF306" s="628">
        <f t="shared" si="534"/>
        <v>0</v>
      </c>
      <c r="EG306" s="628">
        <f t="shared" si="534"/>
        <v>0</v>
      </c>
      <c r="EH306" s="628">
        <f t="shared" si="534"/>
        <v>0</v>
      </c>
      <c r="EI306" s="628">
        <f t="shared" si="534"/>
        <v>0</v>
      </c>
      <c r="EJ306" s="631"/>
      <c r="EK306" s="631">
        <f t="shared" si="574"/>
        <v>0</v>
      </c>
      <c r="EL306" s="631">
        <f t="shared" si="574"/>
        <v>0</v>
      </c>
      <c r="EM306" s="631">
        <f t="shared" si="574"/>
        <v>0</v>
      </c>
      <c r="EN306" s="631">
        <f t="shared" si="574"/>
        <v>0</v>
      </c>
      <c r="EO306" s="631">
        <f t="shared" si="574"/>
        <v>0</v>
      </c>
      <c r="EP306" s="631">
        <f t="shared" si="574"/>
        <v>0</v>
      </c>
      <c r="EQ306" s="631">
        <f t="shared" si="574"/>
        <v>0</v>
      </c>
      <c r="ER306" s="631">
        <f t="shared" si="574"/>
        <v>0</v>
      </c>
      <c r="ES306" s="631">
        <f t="shared" si="574"/>
        <v>0</v>
      </c>
      <c r="ET306" s="631">
        <f t="shared" si="574"/>
        <v>0</v>
      </c>
      <c r="EU306" s="631">
        <f t="shared" si="574"/>
        <v>0</v>
      </c>
      <c r="EV306" s="631">
        <f t="shared" si="574"/>
        <v>0</v>
      </c>
      <c r="EW306" s="631">
        <f t="shared" si="574"/>
        <v>0</v>
      </c>
      <c r="EX306" s="631">
        <f t="shared" si="574"/>
        <v>0</v>
      </c>
      <c r="EY306" s="631">
        <f t="shared" si="574"/>
        <v>0</v>
      </c>
      <c r="EZ306" s="631">
        <f t="shared" si="574"/>
        <v>0</v>
      </c>
      <c r="FA306" s="631">
        <f t="shared" si="447"/>
        <v>0</v>
      </c>
      <c r="FB306" s="631">
        <f t="shared" si="447"/>
        <v>0</v>
      </c>
      <c r="FC306" s="631">
        <f t="shared" si="447"/>
        <v>0</v>
      </c>
      <c r="FD306" s="631">
        <f t="shared" si="553"/>
        <v>0</v>
      </c>
      <c r="FE306" s="631">
        <f t="shared" si="553"/>
        <v>0</v>
      </c>
      <c r="FF306" s="631">
        <f t="shared" si="553"/>
        <v>0</v>
      </c>
      <c r="FG306" s="631">
        <f t="shared" si="553"/>
        <v>0</v>
      </c>
      <c r="FH306" s="631">
        <f t="shared" si="553"/>
        <v>0</v>
      </c>
      <c r="FI306" s="631">
        <f t="shared" si="553"/>
        <v>0</v>
      </c>
      <c r="FJ306" s="631">
        <f t="shared" si="553"/>
        <v>0</v>
      </c>
      <c r="FK306" s="631">
        <f t="shared" si="553"/>
        <v>0</v>
      </c>
      <c r="FL306" s="631">
        <f t="shared" si="553"/>
        <v>0</v>
      </c>
      <c r="FM306" s="631">
        <f t="shared" si="553"/>
        <v>0</v>
      </c>
      <c r="FN306" s="631">
        <f t="shared" si="553"/>
        <v>0</v>
      </c>
      <c r="FO306" s="631">
        <f t="shared" si="553"/>
        <v>0</v>
      </c>
      <c r="FP306" s="631">
        <f t="shared" si="553"/>
        <v>0</v>
      </c>
      <c r="FQ306" s="631">
        <f t="shared" si="553"/>
        <v>0</v>
      </c>
      <c r="FR306" s="631">
        <f t="shared" si="553"/>
        <v>0</v>
      </c>
      <c r="FS306" s="631">
        <f t="shared" si="553"/>
        <v>0</v>
      </c>
      <c r="FT306" s="631">
        <f t="shared" si="559"/>
        <v>0</v>
      </c>
      <c r="FU306" s="631">
        <f t="shared" si="559"/>
        <v>0</v>
      </c>
      <c r="FV306" s="631">
        <f t="shared" si="513"/>
        <v>0</v>
      </c>
      <c r="FW306" s="631">
        <f t="shared" si="513"/>
        <v>0</v>
      </c>
      <c r="FX306" s="631">
        <f t="shared" si="513"/>
        <v>0</v>
      </c>
      <c r="FY306" s="631">
        <f t="shared" si="513"/>
        <v>0</v>
      </c>
      <c r="FZ306" s="631">
        <f t="shared" si="513"/>
        <v>0</v>
      </c>
      <c r="GA306" s="631">
        <f t="shared" si="513"/>
        <v>0</v>
      </c>
      <c r="GB306" s="631">
        <f t="shared" si="513"/>
        <v>0</v>
      </c>
      <c r="GC306" s="631">
        <f t="shared" si="513"/>
        <v>0</v>
      </c>
      <c r="GD306" s="631">
        <f t="shared" si="485"/>
        <v>0</v>
      </c>
      <c r="GE306" s="631">
        <f t="shared" si="485"/>
        <v>0</v>
      </c>
      <c r="GF306" s="631">
        <f t="shared" si="485"/>
        <v>0</v>
      </c>
      <c r="GG306" s="631">
        <f t="shared" si="485"/>
        <v>0</v>
      </c>
      <c r="GH306" s="631">
        <f t="shared" si="485"/>
        <v>0</v>
      </c>
      <c r="GI306" s="631">
        <f t="shared" si="486"/>
        <v>0</v>
      </c>
      <c r="GJ306" s="631">
        <f t="shared" si="486"/>
        <v>0</v>
      </c>
      <c r="GK306" s="631">
        <f t="shared" si="486"/>
        <v>0</v>
      </c>
      <c r="GL306" s="631">
        <f t="shared" si="486"/>
        <v>0</v>
      </c>
      <c r="GM306" s="631">
        <f t="shared" si="486"/>
        <v>0</v>
      </c>
      <c r="GN306" s="631">
        <f t="shared" ref="GI306:GN349" si="575">IF($A306=GN$60,$H306,0)</f>
        <v>0</v>
      </c>
      <c r="GO306" s="631"/>
      <c r="GP306" s="631">
        <f t="shared" si="554"/>
        <v>0</v>
      </c>
      <c r="GQ306" s="631">
        <f t="shared" si="554"/>
        <v>0</v>
      </c>
      <c r="GR306" s="631">
        <f t="shared" si="554"/>
        <v>0</v>
      </c>
      <c r="GS306" s="631">
        <f t="shared" si="554"/>
        <v>0</v>
      </c>
      <c r="GT306" s="631">
        <f t="shared" si="554"/>
        <v>0</v>
      </c>
      <c r="GU306" s="631">
        <f t="shared" si="554"/>
        <v>0</v>
      </c>
      <c r="GV306" s="631">
        <f t="shared" si="554"/>
        <v>0</v>
      </c>
      <c r="GW306" s="631">
        <f t="shared" si="554"/>
        <v>0</v>
      </c>
      <c r="GX306" s="631">
        <f t="shared" si="554"/>
        <v>0</v>
      </c>
      <c r="GY306" s="631">
        <f t="shared" si="554"/>
        <v>0</v>
      </c>
      <c r="GZ306" s="631">
        <f t="shared" si="554"/>
        <v>0</v>
      </c>
      <c r="HA306" s="631">
        <f t="shared" si="554"/>
        <v>0</v>
      </c>
      <c r="HB306" s="631">
        <f t="shared" si="554"/>
        <v>0</v>
      </c>
      <c r="HC306" s="631">
        <f t="shared" si="554"/>
        <v>0</v>
      </c>
      <c r="HD306" s="631">
        <f t="shared" si="554"/>
        <v>0</v>
      </c>
      <c r="HE306" s="631">
        <f t="shared" si="551"/>
        <v>0</v>
      </c>
      <c r="HF306" s="631">
        <f t="shared" si="551"/>
        <v>0</v>
      </c>
      <c r="HG306" s="631">
        <f t="shared" si="551"/>
        <v>0</v>
      </c>
      <c r="HH306" s="631">
        <f t="shared" si="551"/>
        <v>0</v>
      </c>
      <c r="HI306" s="631">
        <f t="shared" si="535"/>
        <v>0</v>
      </c>
      <c r="HJ306" s="631">
        <f t="shared" si="535"/>
        <v>0</v>
      </c>
      <c r="HK306" s="631">
        <f t="shared" si="535"/>
        <v>0</v>
      </c>
      <c r="HL306" s="631">
        <f t="shared" si="535"/>
        <v>0</v>
      </c>
      <c r="HM306" s="631">
        <f t="shared" si="535"/>
        <v>0</v>
      </c>
      <c r="HN306" s="631">
        <f t="shared" si="535"/>
        <v>0</v>
      </c>
      <c r="HO306" s="631">
        <f t="shared" si="535"/>
        <v>0</v>
      </c>
      <c r="HP306" s="631">
        <f t="shared" si="535"/>
        <v>0</v>
      </c>
      <c r="HQ306" s="631">
        <f t="shared" si="535"/>
        <v>0</v>
      </c>
      <c r="HR306" s="631">
        <f t="shared" si="515"/>
        <v>0</v>
      </c>
      <c r="HS306" s="631">
        <f t="shared" si="515"/>
        <v>0</v>
      </c>
      <c r="HT306" s="631">
        <f t="shared" si="515"/>
        <v>0</v>
      </c>
      <c r="HU306" s="631">
        <f t="shared" si="515"/>
        <v>0</v>
      </c>
      <c r="HV306" s="631">
        <f t="shared" si="552"/>
        <v>0</v>
      </c>
      <c r="HW306" s="631">
        <f t="shared" si="552"/>
        <v>0</v>
      </c>
      <c r="HX306" s="631">
        <f t="shared" si="552"/>
        <v>0</v>
      </c>
      <c r="HY306" s="631">
        <f t="shared" si="552"/>
        <v>0</v>
      </c>
      <c r="HZ306" s="631">
        <f t="shared" si="552"/>
        <v>0</v>
      </c>
      <c r="IA306" s="631">
        <f t="shared" si="552"/>
        <v>0</v>
      </c>
      <c r="IB306" s="631">
        <f t="shared" si="552"/>
        <v>0</v>
      </c>
      <c r="IC306" s="631">
        <f t="shared" si="552"/>
        <v>0</v>
      </c>
      <c r="ID306" s="631">
        <f t="shared" si="552"/>
        <v>0</v>
      </c>
      <c r="IE306" s="631">
        <f t="shared" si="552"/>
        <v>0</v>
      </c>
      <c r="IF306" s="631">
        <f t="shared" si="552"/>
        <v>0</v>
      </c>
      <c r="IG306" s="631">
        <f t="shared" si="552"/>
        <v>0</v>
      </c>
      <c r="IH306" s="631">
        <f t="shared" si="552"/>
        <v>0</v>
      </c>
      <c r="II306" s="631">
        <f t="shared" si="552"/>
        <v>0</v>
      </c>
      <c r="IJ306" s="631">
        <f t="shared" si="552"/>
        <v>0</v>
      </c>
      <c r="IK306" s="631">
        <f t="shared" si="552"/>
        <v>0</v>
      </c>
      <c r="IL306" s="631">
        <f t="shared" si="514"/>
        <v>0</v>
      </c>
      <c r="IM306" s="631">
        <f t="shared" si="514"/>
        <v>0</v>
      </c>
      <c r="IN306" s="631">
        <f t="shared" si="514"/>
        <v>0</v>
      </c>
      <c r="IO306" s="631">
        <f t="shared" si="514"/>
        <v>0</v>
      </c>
      <c r="IP306" s="631">
        <f t="shared" si="514"/>
        <v>0</v>
      </c>
      <c r="IQ306" s="631">
        <f t="shared" si="514"/>
        <v>0</v>
      </c>
      <c r="IR306" s="631">
        <f t="shared" si="514"/>
        <v>0</v>
      </c>
      <c r="IS306" s="631">
        <f t="shared" si="514"/>
        <v>0</v>
      </c>
      <c r="IT306" s="631"/>
      <c r="IU306" s="631">
        <f t="shared" si="560"/>
        <v>0</v>
      </c>
      <c r="IV306" s="631">
        <f t="shared" si="560"/>
        <v>0</v>
      </c>
      <c r="IW306" s="631">
        <f t="shared" si="560"/>
        <v>0</v>
      </c>
      <c r="IX306" s="631">
        <f t="shared" si="560"/>
        <v>0</v>
      </c>
      <c r="IY306" s="631">
        <f t="shared" si="560"/>
        <v>0</v>
      </c>
      <c r="IZ306" s="631">
        <f t="shared" si="560"/>
        <v>0</v>
      </c>
      <c r="JA306" s="631">
        <f t="shared" si="560"/>
        <v>0</v>
      </c>
      <c r="JB306" s="631">
        <f t="shared" si="560"/>
        <v>0</v>
      </c>
      <c r="JC306" s="631">
        <f t="shared" si="560"/>
        <v>0</v>
      </c>
      <c r="JD306" s="631">
        <f t="shared" si="560"/>
        <v>0</v>
      </c>
      <c r="JE306" s="631">
        <f t="shared" si="561"/>
        <v>0</v>
      </c>
      <c r="JF306" s="631">
        <f t="shared" si="561"/>
        <v>0</v>
      </c>
      <c r="JG306" s="631">
        <f t="shared" si="561"/>
        <v>0</v>
      </c>
      <c r="JH306" s="631">
        <f t="shared" si="561"/>
        <v>0</v>
      </c>
      <c r="JI306" s="631">
        <f t="shared" si="561"/>
        <v>0</v>
      </c>
      <c r="JJ306" s="631">
        <f t="shared" si="561"/>
        <v>0</v>
      </c>
      <c r="JK306" s="631">
        <f t="shared" si="561"/>
        <v>0</v>
      </c>
      <c r="JL306" s="631">
        <f t="shared" si="561"/>
        <v>0</v>
      </c>
      <c r="JM306" s="631">
        <f t="shared" si="561"/>
        <v>0</v>
      </c>
      <c r="JN306" s="631">
        <f t="shared" si="561"/>
        <v>0</v>
      </c>
      <c r="JO306" s="631">
        <f t="shared" si="562"/>
        <v>0</v>
      </c>
      <c r="JP306" s="631">
        <f t="shared" si="562"/>
        <v>0</v>
      </c>
      <c r="JQ306" s="631">
        <f t="shared" si="562"/>
        <v>0</v>
      </c>
      <c r="JR306" s="631">
        <f t="shared" si="562"/>
        <v>0</v>
      </c>
      <c r="JS306" s="631">
        <f t="shared" si="562"/>
        <v>0</v>
      </c>
      <c r="JT306" s="631">
        <f t="shared" si="562"/>
        <v>0</v>
      </c>
      <c r="JU306" s="631">
        <f t="shared" si="562"/>
        <v>0</v>
      </c>
      <c r="JV306" s="631">
        <f t="shared" si="562"/>
        <v>0</v>
      </c>
      <c r="JW306" s="631">
        <f t="shared" si="562"/>
        <v>0</v>
      </c>
      <c r="JX306" s="631">
        <f t="shared" si="562"/>
        <v>0</v>
      </c>
      <c r="JY306" s="631">
        <f t="shared" si="563"/>
        <v>0</v>
      </c>
      <c r="JZ306" s="631">
        <f t="shared" si="563"/>
        <v>0</v>
      </c>
      <c r="KA306" s="631">
        <f t="shared" si="563"/>
        <v>0</v>
      </c>
      <c r="KB306" s="631">
        <f t="shared" si="563"/>
        <v>0</v>
      </c>
      <c r="KC306" s="631">
        <f t="shared" si="563"/>
        <v>0</v>
      </c>
      <c r="KD306" s="631">
        <f t="shared" si="563"/>
        <v>0</v>
      </c>
      <c r="KE306" s="631">
        <f t="shared" si="563"/>
        <v>0</v>
      </c>
      <c r="KF306" s="631">
        <f t="shared" si="563"/>
        <v>0</v>
      </c>
      <c r="KG306" s="631">
        <f t="shared" si="563"/>
        <v>0</v>
      </c>
      <c r="KH306" s="631">
        <f t="shared" si="563"/>
        <v>0</v>
      </c>
      <c r="KI306" s="631">
        <f t="shared" si="564"/>
        <v>0</v>
      </c>
      <c r="KJ306" s="631">
        <f t="shared" si="564"/>
        <v>0</v>
      </c>
      <c r="KK306" s="631">
        <f t="shared" si="564"/>
        <v>0</v>
      </c>
      <c r="KL306" s="631">
        <f t="shared" si="564"/>
        <v>0</v>
      </c>
      <c r="KM306" s="631">
        <f t="shared" si="564"/>
        <v>0</v>
      </c>
      <c r="KN306" s="631">
        <f t="shared" si="564"/>
        <v>0</v>
      </c>
      <c r="KO306" s="631">
        <f t="shared" si="564"/>
        <v>0</v>
      </c>
      <c r="KP306" s="631">
        <f t="shared" si="564"/>
        <v>0</v>
      </c>
      <c r="KQ306" s="631">
        <f t="shared" si="564"/>
        <v>0</v>
      </c>
      <c r="KR306" s="631">
        <f t="shared" si="564"/>
        <v>0</v>
      </c>
      <c r="KS306" s="631">
        <f t="shared" si="565"/>
        <v>0</v>
      </c>
      <c r="KT306" s="631">
        <f t="shared" si="565"/>
        <v>0</v>
      </c>
      <c r="KU306" s="631">
        <f t="shared" si="565"/>
        <v>0</v>
      </c>
      <c r="KV306" s="631">
        <f t="shared" si="565"/>
        <v>0</v>
      </c>
      <c r="KW306" s="631">
        <f t="shared" si="565"/>
        <v>0</v>
      </c>
      <c r="KX306" s="631">
        <f t="shared" si="565"/>
        <v>0</v>
      </c>
      <c r="KY306" s="631"/>
      <c r="KZ306" s="631">
        <f t="shared" si="566"/>
        <v>0</v>
      </c>
      <c r="LA306" s="631">
        <f t="shared" si="566"/>
        <v>0</v>
      </c>
      <c r="LB306" s="631">
        <f t="shared" si="566"/>
        <v>0</v>
      </c>
      <c r="LC306" s="631">
        <f t="shared" si="566"/>
        <v>0</v>
      </c>
      <c r="LD306" s="631">
        <f t="shared" si="566"/>
        <v>0</v>
      </c>
      <c r="LE306" s="631">
        <f t="shared" si="566"/>
        <v>0</v>
      </c>
      <c r="LF306" s="631">
        <f t="shared" si="566"/>
        <v>0</v>
      </c>
      <c r="LG306" s="631">
        <f t="shared" si="566"/>
        <v>0</v>
      </c>
      <c r="LH306" s="631">
        <f t="shared" si="566"/>
        <v>0</v>
      </c>
      <c r="LI306" s="631">
        <f t="shared" si="566"/>
        <v>0</v>
      </c>
      <c r="LJ306" s="631">
        <f t="shared" si="567"/>
        <v>0</v>
      </c>
      <c r="LK306" s="631">
        <f t="shared" si="567"/>
        <v>0</v>
      </c>
      <c r="LL306" s="631">
        <f t="shared" si="567"/>
        <v>0</v>
      </c>
      <c r="LM306" s="631">
        <f t="shared" si="567"/>
        <v>0</v>
      </c>
      <c r="LN306" s="631">
        <f t="shared" si="567"/>
        <v>0</v>
      </c>
      <c r="LO306" s="631">
        <f t="shared" si="567"/>
        <v>0</v>
      </c>
      <c r="LP306" s="631">
        <f t="shared" si="567"/>
        <v>0</v>
      </c>
      <c r="LQ306" s="631">
        <f t="shared" si="567"/>
        <v>0</v>
      </c>
      <c r="LR306" s="631">
        <f t="shared" si="567"/>
        <v>0</v>
      </c>
      <c r="LS306" s="631">
        <f t="shared" si="567"/>
        <v>0</v>
      </c>
      <c r="LT306" s="631">
        <f t="shared" si="568"/>
        <v>0</v>
      </c>
      <c r="LU306" s="631">
        <f t="shared" si="568"/>
        <v>0</v>
      </c>
      <c r="LV306" s="631">
        <f t="shared" si="568"/>
        <v>0</v>
      </c>
      <c r="LW306" s="631">
        <f t="shared" si="568"/>
        <v>0</v>
      </c>
      <c r="LX306" s="631">
        <f t="shared" si="568"/>
        <v>0</v>
      </c>
      <c r="LY306" s="631">
        <f t="shared" si="568"/>
        <v>0</v>
      </c>
      <c r="LZ306" s="631">
        <f t="shared" si="568"/>
        <v>0</v>
      </c>
      <c r="MA306" s="631">
        <f t="shared" si="568"/>
        <v>0</v>
      </c>
      <c r="MB306" s="631">
        <f t="shared" si="568"/>
        <v>0</v>
      </c>
      <c r="MC306" s="631">
        <f t="shared" si="568"/>
        <v>0</v>
      </c>
      <c r="MD306" s="631">
        <f t="shared" si="569"/>
        <v>0</v>
      </c>
      <c r="ME306" s="631">
        <f t="shared" si="569"/>
        <v>0</v>
      </c>
      <c r="MF306" s="631">
        <f t="shared" si="569"/>
        <v>0</v>
      </c>
      <c r="MG306" s="631">
        <f t="shared" si="569"/>
        <v>0</v>
      </c>
      <c r="MH306" s="631">
        <f t="shared" si="569"/>
        <v>0</v>
      </c>
      <c r="MI306" s="631">
        <f t="shared" si="569"/>
        <v>0</v>
      </c>
      <c r="MJ306" s="631">
        <f t="shared" si="569"/>
        <v>0</v>
      </c>
      <c r="MK306" s="631">
        <f t="shared" si="569"/>
        <v>0</v>
      </c>
      <c r="ML306" s="631">
        <f t="shared" si="569"/>
        <v>0</v>
      </c>
      <c r="MM306" s="631">
        <f t="shared" si="569"/>
        <v>0</v>
      </c>
      <c r="MN306" s="631">
        <f t="shared" si="570"/>
        <v>0</v>
      </c>
      <c r="MO306" s="631">
        <f t="shared" si="570"/>
        <v>0</v>
      </c>
      <c r="MP306" s="631">
        <f t="shared" si="570"/>
        <v>0</v>
      </c>
      <c r="MQ306" s="631">
        <f t="shared" si="570"/>
        <v>0</v>
      </c>
      <c r="MR306" s="631">
        <f t="shared" si="570"/>
        <v>0</v>
      </c>
      <c r="MS306" s="631">
        <f t="shared" si="570"/>
        <v>0</v>
      </c>
      <c r="MT306" s="631">
        <f t="shared" si="570"/>
        <v>0</v>
      </c>
      <c r="MU306" s="631">
        <f t="shared" si="570"/>
        <v>0</v>
      </c>
      <c r="MV306" s="631">
        <f t="shared" si="570"/>
        <v>0</v>
      </c>
      <c r="MW306" s="631">
        <f t="shared" si="570"/>
        <v>0</v>
      </c>
      <c r="MX306" s="631">
        <f t="shared" si="571"/>
        <v>0</v>
      </c>
      <c r="MY306" s="631">
        <f t="shared" si="571"/>
        <v>0</v>
      </c>
      <c r="MZ306" s="631">
        <f t="shared" si="571"/>
        <v>0</v>
      </c>
      <c r="NA306" s="631">
        <f t="shared" si="571"/>
        <v>0</v>
      </c>
      <c r="NB306" s="631">
        <f t="shared" si="571"/>
        <v>0</v>
      </c>
      <c r="NC306" s="631">
        <f t="shared" si="571"/>
        <v>0</v>
      </c>
    </row>
    <row r="307" spans="1:367" hidden="1">
      <c r="A307" s="504"/>
      <c r="B307" s="504"/>
      <c r="C307" s="497"/>
      <c r="D307" s="497"/>
      <c r="E307" s="362">
        <f t="shared" si="492"/>
        <v>0</v>
      </c>
      <c r="F307" s="363">
        <f t="shared" si="493"/>
        <v>0</v>
      </c>
      <c r="G307" s="498">
        <f>E307*Dichtheden!$V$70</f>
        <v>0</v>
      </c>
      <c r="H307" s="499">
        <f>IF(C307=0,0,ROUND(IF((G307/2)/Dichtheden!$C$3&lt;1,1,(G307/2)/Dichtheden!$C$3),0))</f>
        <v>0</v>
      </c>
      <c r="I307" s="498">
        <f>E307*Dichtheden!$AJ$70</f>
        <v>0</v>
      </c>
      <c r="J307" s="499">
        <f>IF(C307=0,0,ROUND(IF((I307/2)/Dichtheden!$D$3&lt;1,1,(I307/2)/Dichtheden!$D$3),0))</f>
        <v>0</v>
      </c>
      <c r="K307" s="498">
        <f t="shared" si="494"/>
        <v>0</v>
      </c>
      <c r="L307" s="500">
        <f t="shared" si="507"/>
        <v>0</v>
      </c>
      <c r="M307" s="498">
        <f>IF(D307=0,0,IF((D307*Dichtheden!$G$4)&lt;25,25,D307*Dichtheden!$G$4))</f>
        <v>0</v>
      </c>
      <c r="N307" s="499">
        <f>D307*Dichtheden!$H$4</f>
        <v>0</v>
      </c>
      <c r="O307" s="501"/>
      <c r="P307" s="501"/>
      <c r="Q307" s="502">
        <f>E307*Dichtheden!$AS$68</f>
        <v>0</v>
      </c>
      <c r="R307" s="495">
        <f>IF(Q307=0,0,ROUND(IF((Q307/2)/Dichtheden!$C$3&lt;1,1,(Q307/2)/Dichtheden!$C$3),0))</f>
        <v>0</v>
      </c>
      <c r="S307" s="502">
        <f>E307*Dichtheden!$AY$68</f>
        <v>0</v>
      </c>
      <c r="T307" s="495">
        <f>IF(Q307=0,0,ROUND(IF((S307/2)/Dichtheden!$D$3&lt;1,1,(S307/2)/Dichtheden!$D$3),0))</f>
        <v>0</v>
      </c>
      <c r="U307" s="502">
        <f>D307*Dichtheden!$G$5</f>
        <v>0</v>
      </c>
      <c r="V307" s="502">
        <f>D307*Dichtheden!$H$5</f>
        <v>0</v>
      </c>
      <c r="X307" s="630"/>
      <c r="AA307" s="628">
        <f t="shared" si="555"/>
        <v>0</v>
      </c>
      <c r="AB307" s="628">
        <f t="shared" si="555"/>
        <v>0</v>
      </c>
      <c r="AC307" s="628">
        <f t="shared" si="555"/>
        <v>0</v>
      </c>
      <c r="AD307" s="628">
        <f t="shared" si="555"/>
        <v>0</v>
      </c>
      <c r="AE307" s="628">
        <f t="shared" si="555"/>
        <v>0</v>
      </c>
      <c r="AF307" s="628">
        <f t="shared" si="555"/>
        <v>0</v>
      </c>
      <c r="AG307" s="628">
        <f t="shared" si="555"/>
        <v>0</v>
      </c>
      <c r="AH307" s="628">
        <f t="shared" si="555"/>
        <v>0</v>
      </c>
      <c r="AI307" s="628">
        <f t="shared" si="555"/>
        <v>0</v>
      </c>
      <c r="AJ307" s="628">
        <f t="shared" si="555"/>
        <v>0</v>
      </c>
      <c r="AK307" s="628">
        <f t="shared" si="555"/>
        <v>0</v>
      </c>
      <c r="AL307" s="628">
        <f t="shared" si="555"/>
        <v>0</v>
      </c>
      <c r="AM307" s="628">
        <f t="shared" si="555"/>
        <v>0</v>
      </c>
      <c r="AN307" s="628">
        <f t="shared" si="555"/>
        <v>0</v>
      </c>
      <c r="AO307" s="628">
        <f t="shared" si="555"/>
        <v>0</v>
      </c>
      <c r="AP307" s="628">
        <f t="shared" si="555"/>
        <v>0</v>
      </c>
      <c r="AQ307" s="628">
        <f t="shared" si="572"/>
        <v>0</v>
      </c>
      <c r="AR307" s="628">
        <f t="shared" si="572"/>
        <v>0</v>
      </c>
      <c r="AS307" s="628">
        <f t="shared" si="572"/>
        <v>0</v>
      </c>
      <c r="AT307" s="628">
        <f t="shared" si="572"/>
        <v>0</v>
      </c>
      <c r="AU307" s="628">
        <f t="shared" si="572"/>
        <v>0</v>
      </c>
      <c r="AV307" s="628">
        <f t="shared" si="572"/>
        <v>0</v>
      </c>
      <c r="AW307" s="628">
        <f t="shared" si="572"/>
        <v>0</v>
      </c>
      <c r="AX307" s="628">
        <f t="shared" si="572"/>
        <v>0</v>
      </c>
      <c r="AY307" s="628">
        <f t="shared" si="572"/>
        <v>0</v>
      </c>
      <c r="AZ307" s="628">
        <f t="shared" si="572"/>
        <v>0</v>
      </c>
      <c r="BA307" s="628">
        <f t="shared" si="572"/>
        <v>0</v>
      </c>
      <c r="BB307" s="628">
        <f t="shared" si="572"/>
        <v>0</v>
      </c>
      <c r="BC307" s="628">
        <f t="shared" si="572"/>
        <v>0</v>
      </c>
      <c r="BD307" s="628">
        <f t="shared" si="572"/>
        <v>0</v>
      </c>
      <c r="BE307" s="628">
        <f t="shared" si="572"/>
        <v>0</v>
      </c>
      <c r="BF307" s="628">
        <f t="shared" si="572"/>
        <v>0</v>
      </c>
      <c r="BG307" s="628">
        <f t="shared" si="556"/>
        <v>0</v>
      </c>
      <c r="BH307" s="628">
        <f t="shared" si="556"/>
        <v>0</v>
      </c>
      <c r="BI307" s="628">
        <f t="shared" si="556"/>
        <v>0</v>
      </c>
      <c r="BJ307" s="628">
        <f t="shared" si="556"/>
        <v>0</v>
      </c>
      <c r="BK307" s="628">
        <f t="shared" si="556"/>
        <v>0</v>
      </c>
      <c r="BL307" s="628">
        <f t="shared" si="556"/>
        <v>0</v>
      </c>
      <c r="BM307" s="628">
        <f t="shared" si="556"/>
        <v>0</v>
      </c>
      <c r="BN307" s="628">
        <f t="shared" si="556"/>
        <v>0</v>
      </c>
      <c r="BO307" s="628">
        <f t="shared" si="556"/>
        <v>0</v>
      </c>
      <c r="BP307" s="628">
        <f t="shared" si="556"/>
        <v>0</v>
      </c>
      <c r="BQ307" s="628">
        <f t="shared" si="556"/>
        <v>0</v>
      </c>
      <c r="BR307" s="628">
        <f t="shared" si="556"/>
        <v>0</v>
      </c>
      <c r="BS307" s="628">
        <f t="shared" si="556"/>
        <v>0</v>
      </c>
      <c r="BT307" s="628">
        <f t="shared" si="556"/>
        <v>0</v>
      </c>
      <c r="BU307" s="628">
        <f t="shared" si="556"/>
        <v>0</v>
      </c>
      <c r="BV307" s="628">
        <f t="shared" si="556"/>
        <v>0</v>
      </c>
      <c r="BW307" s="628">
        <f t="shared" si="531"/>
        <v>0</v>
      </c>
      <c r="BX307" s="628">
        <f t="shared" si="531"/>
        <v>0</v>
      </c>
      <c r="BY307" s="628">
        <f t="shared" si="531"/>
        <v>0</v>
      </c>
      <c r="BZ307" s="628">
        <f t="shared" si="531"/>
        <v>0</v>
      </c>
      <c r="CA307" s="628">
        <f t="shared" si="531"/>
        <v>0</v>
      </c>
      <c r="CB307" s="628">
        <f t="shared" si="531"/>
        <v>0</v>
      </c>
      <c r="CC307" s="628">
        <f t="shared" si="531"/>
        <v>0</v>
      </c>
      <c r="CD307" s="628">
        <f t="shared" si="531"/>
        <v>0</v>
      </c>
      <c r="CE307" s="628"/>
      <c r="CF307" s="628">
        <f t="shared" si="557"/>
        <v>0</v>
      </c>
      <c r="CG307" s="628">
        <f t="shared" si="557"/>
        <v>0</v>
      </c>
      <c r="CH307" s="628">
        <f t="shared" si="557"/>
        <v>0</v>
      </c>
      <c r="CI307" s="628">
        <f t="shared" si="557"/>
        <v>0</v>
      </c>
      <c r="CJ307" s="628">
        <f t="shared" si="557"/>
        <v>0</v>
      </c>
      <c r="CK307" s="628">
        <f t="shared" si="557"/>
        <v>0</v>
      </c>
      <c r="CL307" s="628">
        <f t="shared" si="557"/>
        <v>0</v>
      </c>
      <c r="CM307" s="628">
        <f t="shared" si="557"/>
        <v>0</v>
      </c>
      <c r="CN307" s="628">
        <f t="shared" si="557"/>
        <v>0</v>
      </c>
      <c r="CO307" s="628">
        <f t="shared" si="557"/>
        <v>0</v>
      </c>
      <c r="CP307" s="628">
        <f t="shared" si="557"/>
        <v>0</v>
      </c>
      <c r="CQ307" s="628">
        <f t="shared" si="557"/>
        <v>0</v>
      </c>
      <c r="CR307" s="628">
        <f t="shared" si="557"/>
        <v>0</v>
      </c>
      <c r="CS307" s="628">
        <f t="shared" si="557"/>
        <v>0</v>
      </c>
      <c r="CT307" s="628">
        <f t="shared" si="557"/>
        <v>0</v>
      </c>
      <c r="CU307" s="628">
        <f t="shared" si="557"/>
        <v>0</v>
      </c>
      <c r="CV307" s="628">
        <f t="shared" si="573"/>
        <v>0</v>
      </c>
      <c r="CW307" s="628">
        <f t="shared" si="573"/>
        <v>0</v>
      </c>
      <c r="CX307" s="628">
        <f t="shared" si="573"/>
        <v>0</v>
      </c>
      <c r="CY307" s="628">
        <f t="shared" si="573"/>
        <v>0</v>
      </c>
      <c r="CZ307" s="628">
        <f t="shared" si="573"/>
        <v>0</v>
      </c>
      <c r="DA307" s="628">
        <f t="shared" si="573"/>
        <v>0</v>
      </c>
      <c r="DB307" s="628">
        <f t="shared" si="573"/>
        <v>0</v>
      </c>
      <c r="DC307" s="628">
        <f t="shared" si="573"/>
        <v>0</v>
      </c>
      <c r="DD307" s="628">
        <f t="shared" si="573"/>
        <v>0</v>
      </c>
      <c r="DE307" s="628">
        <f t="shared" si="573"/>
        <v>0</v>
      </c>
      <c r="DF307" s="628">
        <f t="shared" si="573"/>
        <v>0</v>
      </c>
      <c r="DG307" s="628">
        <f t="shared" si="573"/>
        <v>0</v>
      </c>
      <c r="DH307" s="628">
        <f t="shared" si="573"/>
        <v>0</v>
      </c>
      <c r="DI307" s="628">
        <f t="shared" si="573"/>
        <v>0</v>
      </c>
      <c r="DJ307" s="628">
        <f t="shared" si="573"/>
        <v>0</v>
      </c>
      <c r="DK307" s="628">
        <f t="shared" si="573"/>
        <v>0</v>
      </c>
      <c r="DL307" s="628">
        <f t="shared" si="558"/>
        <v>0</v>
      </c>
      <c r="DM307" s="628">
        <f t="shared" si="558"/>
        <v>0</v>
      </c>
      <c r="DN307" s="628">
        <f t="shared" si="558"/>
        <v>0</v>
      </c>
      <c r="DO307" s="628">
        <f t="shared" si="558"/>
        <v>0</v>
      </c>
      <c r="DP307" s="628">
        <f t="shared" si="558"/>
        <v>0</v>
      </c>
      <c r="DQ307" s="628">
        <f t="shared" si="558"/>
        <v>0</v>
      </c>
      <c r="DR307" s="628">
        <f t="shared" si="558"/>
        <v>0</v>
      </c>
      <c r="DS307" s="628">
        <f t="shared" si="558"/>
        <v>0</v>
      </c>
      <c r="DT307" s="628">
        <f t="shared" si="558"/>
        <v>0</v>
      </c>
      <c r="DU307" s="628">
        <f t="shared" si="558"/>
        <v>0</v>
      </c>
      <c r="DV307" s="628">
        <f t="shared" si="558"/>
        <v>0</v>
      </c>
      <c r="DW307" s="628">
        <f t="shared" si="558"/>
        <v>0</v>
      </c>
      <c r="DX307" s="628">
        <f t="shared" si="558"/>
        <v>0</v>
      </c>
      <c r="DY307" s="628">
        <f t="shared" si="558"/>
        <v>0</v>
      </c>
      <c r="DZ307" s="628">
        <f t="shared" si="558"/>
        <v>0</v>
      </c>
      <c r="EA307" s="628">
        <f t="shared" si="558"/>
        <v>0</v>
      </c>
      <c r="EB307" s="628">
        <f t="shared" si="534"/>
        <v>0</v>
      </c>
      <c r="EC307" s="628">
        <f t="shared" si="534"/>
        <v>0</v>
      </c>
      <c r="ED307" s="628">
        <f t="shared" si="534"/>
        <v>0</v>
      </c>
      <c r="EE307" s="628">
        <f t="shared" si="534"/>
        <v>0</v>
      </c>
      <c r="EF307" s="628">
        <f t="shared" si="534"/>
        <v>0</v>
      </c>
      <c r="EG307" s="628">
        <f t="shared" si="534"/>
        <v>0</v>
      </c>
      <c r="EH307" s="628">
        <f t="shared" si="534"/>
        <v>0</v>
      </c>
      <c r="EI307" s="628">
        <f t="shared" si="534"/>
        <v>0</v>
      </c>
      <c r="EJ307" s="631"/>
      <c r="EK307" s="631">
        <f t="shared" si="574"/>
        <v>0</v>
      </c>
      <c r="EL307" s="631">
        <f t="shared" si="574"/>
        <v>0</v>
      </c>
      <c r="EM307" s="631">
        <f t="shared" si="574"/>
        <v>0</v>
      </c>
      <c r="EN307" s="631">
        <f t="shared" si="574"/>
        <v>0</v>
      </c>
      <c r="EO307" s="631">
        <f t="shared" si="574"/>
        <v>0</v>
      </c>
      <c r="EP307" s="631">
        <f t="shared" si="574"/>
        <v>0</v>
      </c>
      <c r="EQ307" s="631">
        <f t="shared" si="574"/>
        <v>0</v>
      </c>
      <c r="ER307" s="631">
        <f t="shared" si="574"/>
        <v>0</v>
      </c>
      <c r="ES307" s="631">
        <f t="shared" si="574"/>
        <v>0</v>
      </c>
      <c r="ET307" s="631">
        <f t="shared" si="574"/>
        <v>0</v>
      </c>
      <c r="EU307" s="631">
        <f t="shared" si="574"/>
        <v>0</v>
      </c>
      <c r="EV307" s="631">
        <f t="shared" si="574"/>
        <v>0</v>
      </c>
      <c r="EW307" s="631">
        <f t="shared" si="574"/>
        <v>0</v>
      </c>
      <c r="EX307" s="631">
        <f t="shared" si="574"/>
        <v>0</v>
      </c>
      <c r="EY307" s="631">
        <f t="shared" si="574"/>
        <v>0</v>
      </c>
      <c r="EZ307" s="631">
        <f t="shared" si="574"/>
        <v>0</v>
      </c>
      <c r="FA307" s="631">
        <f t="shared" si="447"/>
        <v>0</v>
      </c>
      <c r="FB307" s="631">
        <f t="shared" si="447"/>
        <v>0</v>
      </c>
      <c r="FC307" s="631">
        <f t="shared" si="447"/>
        <v>0</v>
      </c>
      <c r="FD307" s="631">
        <f t="shared" si="553"/>
        <v>0</v>
      </c>
      <c r="FE307" s="631">
        <f t="shared" si="553"/>
        <v>0</v>
      </c>
      <c r="FF307" s="631">
        <f t="shared" si="553"/>
        <v>0</v>
      </c>
      <c r="FG307" s="631">
        <f t="shared" si="553"/>
        <v>0</v>
      </c>
      <c r="FH307" s="631">
        <f t="shared" si="553"/>
        <v>0</v>
      </c>
      <c r="FI307" s="631">
        <f t="shared" si="553"/>
        <v>0</v>
      </c>
      <c r="FJ307" s="631">
        <f t="shared" si="553"/>
        <v>0</v>
      </c>
      <c r="FK307" s="631">
        <f t="shared" si="553"/>
        <v>0</v>
      </c>
      <c r="FL307" s="631">
        <f t="shared" si="553"/>
        <v>0</v>
      </c>
      <c r="FM307" s="631">
        <f t="shared" si="553"/>
        <v>0</v>
      </c>
      <c r="FN307" s="631">
        <f t="shared" si="553"/>
        <v>0</v>
      </c>
      <c r="FO307" s="631">
        <f t="shared" si="553"/>
        <v>0</v>
      </c>
      <c r="FP307" s="631">
        <f t="shared" si="553"/>
        <v>0</v>
      </c>
      <c r="FQ307" s="631">
        <f t="shared" si="553"/>
        <v>0</v>
      </c>
      <c r="FR307" s="631">
        <f t="shared" si="553"/>
        <v>0</v>
      </c>
      <c r="FS307" s="631">
        <f t="shared" si="553"/>
        <v>0</v>
      </c>
      <c r="FT307" s="631">
        <f t="shared" si="559"/>
        <v>0</v>
      </c>
      <c r="FU307" s="631">
        <f t="shared" si="559"/>
        <v>0</v>
      </c>
      <c r="FV307" s="631">
        <f t="shared" si="513"/>
        <v>0</v>
      </c>
      <c r="FW307" s="631">
        <f t="shared" si="513"/>
        <v>0</v>
      </c>
      <c r="FX307" s="631">
        <f t="shared" si="513"/>
        <v>0</v>
      </c>
      <c r="FY307" s="631">
        <f t="shared" si="513"/>
        <v>0</v>
      </c>
      <c r="FZ307" s="631">
        <f t="shared" si="513"/>
        <v>0</v>
      </c>
      <c r="GA307" s="631">
        <f t="shared" si="513"/>
        <v>0</v>
      </c>
      <c r="GB307" s="631">
        <f t="shared" si="513"/>
        <v>0</v>
      </c>
      <c r="GC307" s="631">
        <f t="shared" si="513"/>
        <v>0</v>
      </c>
      <c r="GD307" s="631">
        <f t="shared" si="485"/>
        <v>0</v>
      </c>
      <c r="GE307" s="631">
        <f t="shared" si="485"/>
        <v>0</v>
      </c>
      <c r="GF307" s="631">
        <f t="shared" si="485"/>
        <v>0</v>
      </c>
      <c r="GG307" s="631">
        <f t="shared" si="485"/>
        <v>0</v>
      </c>
      <c r="GH307" s="631">
        <f t="shared" si="485"/>
        <v>0</v>
      </c>
      <c r="GI307" s="631">
        <f t="shared" si="575"/>
        <v>0</v>
      </c>
      <c r="GJ307" s="631">
        <f t="shared" si="575"/>
        <v>0</v>
      </c>
      <c r="GK307" s="631">
        <f t="shared" si="575"/>
        <v>0</v>
      </c>
      <c r="GL307" s="631">
        <f t="shared" si="575"/>
        <v>0</v>
      </c>
      <c r="GM307" s="631">
        <f t="shared" si="575"/>
        <v>0</v>
      </c>
      <c r="GN307" s="631">
        <f t="shared" si="575"/>
        <v>0</v>
      </c>
      <c r="GO307" s="631"/>
      <c r="GP307" s="631">
        <f t="shared" si="554"/>
        <v>0</v>
      </c>
      <c r="GQ307" s="631">
        <f t="shared" si="554"/>
        <v>0</v>
      </c>
      <c r="GR307" s="631">
        <f t="shared" si="554"/>
        <v>0</v>
      </c>
      <c r="GS307" s="631">
        <f t="shared" si="554"/>
        <v>0</v>
      </c>
      <c r="GT307" s="631">
        <f t="shared" si="554"/>
        <v>0</v>
      </c>
      <c r="GU307" s="631">
        <f t="shared" si="554"/>
        <v>0</v>
      </c>
      <c r="GV307" s="631">
        <f t="shared" si="554"/>
        <v>0</v>
      </c>
      <c r="GW307" s="631">
        <f t="shared" si="554"/>
        <v>0</v>
      </c>
      <c r="GX307" s="631">
        <f t="shared" si="554"/>
        <v>0</v>
      </c>
      <c r="GY307" s="631">
        <f t="shared" si="554"/>
        <v>0</v>
      </c>
      <c r="GZ307" s="631">
        <f t="shared" si="554"/>
        <v>0</v>
      </c>
      <c r="HA307" s="631">
        <f t="shared" si="554"/>
        <v>0</v>
      </c>
      <c r="HB307" s="631">
        <f t="shared" si="554"/>
        <v>0</v>
      </c>
      <c r="HC307" s="631">
        <f t="shared" si="554"/>
        <v>0</v>
      </c>
      <c r="HD307" s="631">
        <f t="shared" si="554"/>
        <v>0</v>
      </c>
      <c r="HE307" s="631">
        <f t="shared" si="551"/>
        <v>0</v>
      </c>
      <c r="HF307" s="631">
        <f t="shared" si="551"/>
        <v>0</v>
      </c>
      <c r="HG307" s="631">
        <f t="shared" si="551"/>
        <v>0</v>
      </c>
      <c r="HH307" s="631">
        <f t="shared" si="551"/>
        <v>0</v>
      </c>
      <c r="HI307" s="631">
        <f t="shared" si="535"/>
        <v>0</v>
      </c>
      <c r="HJ307" s="631">
        <f t="shared" si="535"/>
        <v>0</v>
      </c>
      <c r="HK307" s="631">
        <f t="shared" si="535"/>
        <v>0</v>
      </c>
      <c r="HL307" s="631">
        <f t="shared" si="535"/>
        <v>0</v>
      </c>
      <c r="HM307" s="631">
        <f t="shared" si="535"/>
        <v>0</v>
      </c>
      <c r="HN307" s="631">
        <f t="shared" si="535"/>
        <v>0</v>
      </c>
      <c r="HO307" s="631">
        <f t="shared" si="535"/>
        <v>0</v>
      </c>
      <c r="HP307" s="631">
        <f t="shared" si="535"/>
        <v>0</v>
      </c>
      <c r="HQ307" s="631">
        <f t="shared" si="535"/>
        <v>0</v>
      </c>
      <c r="HR307" s="631">
        <f t="shared" si="515"/>
        <v>0</v>
      </c>
      <c r="HS307" s="631">
        <f t="shared" si="515"/>
        <v>0</v>
      </c>
      <c r="HT307" s="631">
        <f t="shared" si="515"/>
        <v>0</v>
      </c>
      <c r="HU307" s="631">
        <f t="shared" si="515"/>
        <v>0</v>
      </c>
      <c r="HV307" s="631">
        <f t="shared" si="552"/>
        <v>0</v>
      </c>
      <c r="HW307" s="631">
        <f t="shared" si="552"/>
        <v>0</v>
      </c>
      <c r="HX307" s="631">
        <f t="shared" si="552"/>
        <v>0</v>
      </c>
      <c r="HY307" s="631">
        <f t="shared" si="552"/>
        <v>0</v>
      </c>
      <c r="HZ307" s="631">
        <f t="shared" si="552"/>
        <v>0</v>
      </c>
      <c r="IA307" s="631">
        <f t="shared" si="552"/>
        <v>0</v>
      </c>
      <c r="IB307" s="631">
        <f t="shared" si="552"/>
        <v>0</v>
      </c>
      <c r="IC307" s="631">
        <f t="shared" si="552"/>
        <v>0</v>
      </c>
      <c r="ID307" s="631">
        <f t="shared" si="552"/>
        <v>0</v>
      </c>
      <c r="IE307" s="631">
        <f t="shared" si="552"/>
        <v>0</v>
      </c>
      <c r="IF307" s="631">
        <f t="shared" si="552"/>
        <v>0</v>
      </c>
      <c r="IG307" s="631">
        <f t="shared" si="552"/>
        <v>0</v>
      </c>
      <c r="IH307" s="631">
        <f t="shared" si="552"/>
        <v>0</v>
      </c>
      <c r="II307" s="631">
        <f t="shared" si="552"/>
        <v>0</v>
      </c>
      <c r="IJ307" s="631">
        <f t="shared" si="552"/>
        <v>0</v>
      </c>
      <c r="IK307" s="631">
        <f t="shared" si="552"/>
        <v>0</v>
      </c>
      <c r="IL307" s="631">
        <f t="shared" si="514"/>
        <v>0</v>
      </c>
      <c r="IM307" s="631">
        <f t="shared" si="514"/>
        <v>0</v>
      </c>
      <c r="IN307" s="631">
        <f t="shared" si="514"/>
        <v>0</v>
      </c>
      <c r="IO307" s="631">
        <f t="shared" si="514"/>
        <v>0</v>
      </c>
      <c r="IP307" s="631">
        <f t="shared" si="514"/>
        <v>0</v>
      </c>
      <c r="IQ307" s="631">
        <f t="shared" si="514"/>
        <v>0</v>
      </c>
      <c r="IR307" s="631">
        <f t="shared" si="514"/>
        <v>0</v>
      </c>
      <c r="IS307" s="631">
        <f t="shared" si="514"/>
        <v>0</v>
      </c>
      <c r="IT307" s="631"/>
      <c r="IU307" s="631">
        <f t="shared" si="560"/>
        <v>0</v>
      </c>
      <c r="IV307" s="631">
        <f t="shared" si="560"/>
        <v>0</v>
      </c>
      <c r="IW307" s="631">
        <f t="shared" si="560"/>
        <v>0</v>
      </c>
      <c r="IX307" s="631">
        <f t="shared" si="560"/>
        <v>0</v>
      </c>
      <c r="IY307" s="631">
        <f t="shared" si="560"/>
        <v>0</v>
      </c>
      <c r="IZ307" s="631">
        <f t="shared" si="560"/>
        <v>0</v>
      </c>
      <c r="JA307" s="631">
        <f t="shared" si="560"/>
        <v>0</v>
      </c>
      <c r="JB307" s="631">
        <f t="shared" si="560"/>
        <v>0</v>
      </c>
      <c r="JC307" s="631">
        <f t="shared" si="560"/>
        <v>0</v>
      </c>
      <c r="JD307" s="631">
        <f t="shared" si="560"/>
        <v>0</v>
      </c>
      <c r="JE307" s="631">
        <f t="shared" si="561"/>
        <v>0</v>
      </c>
      <c r="JF307" s="631">
        <f t="shared" si="561"/>
        <v>0</v>
      </c>
      <c r="JG307" s="631">
        <f t="shared" si="561"/>
        <v>0</v>
      </c>
      <c r="JH307" s="631">
        <f t="shared" si="561"/>
        <v>0</v>
      </c>
      <c r="JI307" s="631">
        <f t="shared" si="561"/>
        <v>0</v>
      </c>
      <c r="JJ307" s="631">
        <f t="shared" si="561"/>
        <v>0</v>
      </c>
      <c r="JK307" s="631">
        <f t="shared" si="561"/>
        <v>0</v>
      </c>
      <c r="JL307" s="631">
        <f t="shared" si="561"/>
        <v>0</v>
      </c>
      <c r="JM307" s="631">
        <f t="shared" si="561"/>
        <v>0</v>
      </c>
      <c r="JN307" s="631">
        <f t="shared" si="561"/>
        <v>0</v>
      </c>
      <c r="JO307" s="631">
        <f t="shared" si="562"/>
        <v>0</v>
      </c>
      <c r="JP307" s="631">
        <f t="shared" si="562"/>
        <v>0</v>
      </c>
      <c r="JQ307" s="631">
        <f t="shared" si="562"/>
        <v>0</v>
      </c>
      <c r="JR307" s="631">
        <f t="shared" si="562"/>
        <v>0</v>
      </c>
      <c r="JS307" s="631">
        <f t="shared" si="562"/>
        <v>0</v>
      </c>
      <c r="JT307" s="631">
        <f t="shared" si="562"/>
        <v>0</v>
      </c>
      <c r="JU307" s="631">
        <f t="shared" si="562"/>
        <v>0</v>
      </c>
      <c r="JV307" s="631">
        <f t="shared" si="562"/>
        <v>0</v>
      </c>
      <c r="JW307" s="631">
        <f t="shared" si="562"/>
        <v>0</v>
      </c>
      <c r="JX307" s="631">
        <f t="shared" si="562"/>
        <v>0</v>
      </c>
      <c r="JY307" s="631">
        <f t="shared" si="563"/>
        <v>0</v>
      </c>
      <c r="JZ307" s="631">
        <f t="shared" si="563"/>
        <v>0</v>
      </c>
      <c r="KA307" s="631">
        <f t="shared" si="563"/>
        <v>0</v>
      </c>
      <c r="KB307" s="631">
        <f t="shared" si="563"/>
        <v>0</v>
      </c>
      <c r="KC307" s="631">
        <f t="shared" si="563"/>
        <v>0</v>
      </c>
      <c r="KD307" s="631">
        <f t="shared" si="563"/>
        <v>0</v>
      </c>
      <c r="KE307" s="631">
        <f t="shared" si="563"/>
        <v>0</v>
      </c>
      <c r="KF307" s="631">
        <f t="shared" si="563"/>
        <v>0</v>
      </c>
      <c r="KG307" s="631">
        <f t="shared" si="563"/>
        <v>0</v>
      </c>
      <c r="KH307" s="631">
        <f t="shared" si="563"/>
        <v>0</v>
      </c>
      <c r="KI307" s="631">
        <f t="shared" si="564"/>
        <v>0</v>
      </c>
      <c r="KJ307" s="631">
        <f t="shared" si="564"/>
        <v>0</v>
      </c>
      <c r="KK307" s="631">
        <f t="shared" si="564"/>
        <v>0</v>
      </c>
      <c r="KL307" s="631">
        <f t="shared" si="564"/>
        <v>0</v>
      </c>
      <c r="KM307" s="631">
        <f t="shared" si="564"/>
        <v>0</v>
      </c>
      <c r="KN307" s="631">
        <f t="shared" si="564"/>
        <v>0</v>
      </c>
      <c r="KO307" s="631">
        <f t="shared" si="564"/>
        <v>0</v>
      </c>
      <c r="KP307" s="631">
        <f t="shared" si="564"/>
        <v>0</v>
      </c>
      <c r="KQ307" s="631">
        <f t="shared" si="564"/>
        <v>0</v>
      </c>
      <c r="KR307" s="631">
        <f t="shared" si="564"/>
        <v>0</v>
      </c>
      <c r="KS307" s="631">
        <f t="shared" si="565"/>
        <v>0</v>
      </c>
      <c r="KT307" s="631">
        <f t="shared" si="565"/>
        <v>0</v>
      </c>
      <c r="KU307" s="631">
        <f t="shared" si="565"/>
        <v>0</v>
      </c>
      <c r="KV307" s="631">
        <f t="shared" si="565"/>
        <v>0</v>
      </c>
      <c r="KW307" s="631">
        <f t="shared" si="565"/>
        <v>0</v>
      </c>
      <c r="KX307" s="631">
        <f t="shared" si="565"/>
        <v>0</v>
      </c>
      <c r="KY307" s="631"/>
      <c r="KZ307" s="631">
        <f t="shared" si="566"/>
        <v>0</v>
      </c>
      <c r="LA307" s="631">
        <f t="shared" si="566"/>
        <v>0</v>
      </c>
      <c r="LB307" s="631">
        <f t="shared" si="566"/>
        <v>0</v>
      </c>
      <c r="LC307" s="631">
        <f t="shared" si="566"/>
        <v>0</v>
      </c>
      <c r="LD307" s="631">
        <f t="shared" si="566"/>
        <v>0</v>
      </c>
      <c r="LE307" s="631">
        <f t="shared" si="566"/>
        <v>0</v>
      </c>
      <c r="LF307" s="631">
        <f t="shared" si="566"/>
        <v>0</v>
      </c>
      <c r="LG307" s="631">
        <f t="shared" si="566"/>
        <v>0</v>
      </c>
      <c r="LH307" s="631">
        <f t="shared" si="566"/>
        <v>0</v>
      </c>
      <c r="LI307" s="631">
        <f t="shared" si="566"/>
        <v>0</v>
      </c>
      <c r="LJ307" s="631">
        <f t="shared" si="567"/>
        <v>0</v>
      </c>
      <c r="LK307" s="631">
        <f t="shared" si="567"/>
        <v>0</v>
      </c>
      <c r="LL307" s="631">
        <f t="shared" si="567"/>
        <v>0</v>
      </c>
      <c r="LM307" s="631">
        <f t="shared" si="567"/>
        <v>0</v>
      </c>
      <c r="LN307" s="631">
        <f t="shared" si="567"/>
        <v>0</v>
      </c>
      <c r="LO307" s="631">
        <f t="shared" si="567"/>
        <v>0</v>
      </c>
      <c r="LP307" s="631">
        <f t="shared" si="567"/>
        <v>0</v>
      </c>
      <c r="LQ307" s="631">
        <f t="shared" si="567"/>
        <v>0</v>
      </c>
      <c r="LR307" s="631">
        <f t="shared" si="567"/>
        <v>0</v>
      </c>
      <c r="LS307" s="631">
        <f t="shared" si="567"/>
        <v>0</v>
      </c>
      <c r="LT307" s="631">
        <f t="shared" si="568"/>
        <v>0</v>
      </c>
      <c r="LU307" s="631">
        <f t="shared" si="568"/>
        <v>0</v>
      </c>
      <c r="LV307" s="631">
        <f t="shared" si="568"/>
        <v>0</v>
      </c>
      <c r="LW307" s="631">
        <f t="shared" si="568"/>
        <v>0</v>
      </c>
      <c r="LX307" s="631">
        <f t="shared" si="568"/>
        <v>0</v>
      </c>
      <c r="LY307" s="631">
        <f t="shared" si="568"/>
        <v>0</v>
      </c>
      <c r="LZ307" s="631">
        <f t="shared" si="568"/>
        <v>0</v>
      </c>
      <c r="MA307" s="631">
        <f t="shared" si="568"/>
        <v>0</v>
      </c>
      <c r="MB307" s="631">
        <f t="shared" si="568"/>
        <v>0</v>
      </c>
      <c r="MC307" s="631">
        <f t="shared" si="568"/>
        <v>0</v>
      </c>
      <c r="MD307" s="631">
        <f t="shared" si="569"/>
        <v>0</v>
      </c>
      <c r="ME307" s="631">
        <f t="shared" si="569"/>
        <v>0</v>
      </c>
      <c r="MF307" s="631">
        <f t="shared" si="569"/>
        <v>0</v>
      </c>
      <c r="MG307" s="631">
        <f t="shared" si="569"/>
        <v>0</v>
      </c>
      <c r="MH307" s="631">
        <f t="shared" si="569"/>
        <v>0</v>
      </c>
      <c r="MI307" s="631">
        <f t="shared" si="569"/>
        <v>0</v>
      </c>
      <c r="MJ307" s="631">
        <f t="shared" si="569"/>
        <v>0</v>
      </c>
      <c r="MK307" s="631">
        <f t="shared" si="569"/>
        <v>0</v>
      </c>
      <c r="ML307" s="631">
        <f t="shared" si="569"/>
        <v>0</v>
      </c>
      <c r="MM307" s="631">
        <f t="shared" si="569"/>
        <v>0</v>
      </c>
      <c r="MN307" s="631">
        <f t="shared" si="570"/>
        <v>0</v>
      </c>
      <c r="MO307" s="631">
        <f t="shared" si="570"/>
        <v>0</v>
      </c>
      <c r="MP307" s="631">
        <f t="shared" si="570"/>
        <v>0</v>
      </c>
      <c r="MQ307" s="631">
        <f t="shared" si="570"/>
        <v>0</v>
      </c>
      <c r="MR307" s="631">
        <f t="shared" si="570"/>
        <v>0</v>
      </c>
      <c r="MS307" s="631">
        <f t="shared" si="570"/>
        <v>0</v>
      </c>
      <c r="MT307" s="631">
        <f t="shared" si="570"/>
        <v>0</v>
      </c>
      <c r="MU307" s="631">
        <f t="shared" si="570"/>
        <v>0</v>
      </c>
      <c r="MV307" s="631">
        <f t="shared" si="570"/>
        <v>0</v>
      </c>
      <c r="MW307" s="631">
        <f t="shared" si="570"/>
        <v>0</v>
      </c>
      <c r="MX307" s="631">
        <f t="shared" si="571"/>
        <v>0</v>
      </c>
      <c r="MY307" s="631">
        <f t="shared" si="571"/>
        <v>0</v>
      </c>
      <c r="MZ307" s="631">
        <f t="shared" si="571"/>
        <v>0</v>
      </c>
      <c r="NA307" s="631">
        <f t="shared" si="571"/>
        <v>0</v>
      </c>
      <c r="NB307" s="631">
        <f t="shared" si="571"/>
        <v>0</v>
      </c>
      <c r="NC307" s="631">
        <f t="shared" si="571"/>
        <v>0</v>
      </c>
    </row>
    <row r="308" spans="1:367" hidden="1">
      <c r="A308" s="504"/>
      <c r="B308" s="504"/>
      <c r="C308" s="497"/>
      <c r="D308" s="497"/>
      <c r="E308" s="362">
        <f t="shared" si="492"/>
        <v>0</v>
      </c>
      <c r="F308" s="363">
        <f t="shared" si="493"/>
        <v>0</v>
      </c>
      <c r="G308" s="498">
        <f>E308*Dichtheden!$V$70</f>
        <v>0</v>
      </c>
      <c r="H308" s="499">
        <f>IF(C308=0,0,ROUND(IF((G308/2)/Dichtheden!$C$3&lt;1,1,(G308/2)/Dichtheden!$C$3),0))</f>
        <v>0</v>
      </c>
      <c r="I308" s="498">
        <f>E308*Dichtheden!$AJ$70</f>
        <v>0</v>
      </c>
      <c r="J308" s="499">
        <f>IF(C308=0,0,ROUND(IF((I308/2)/Dichtheden!$D$3&lt;1,1,(I308/2)/Dichtheden!$D$3),0))</f>
        <v>0</v>
      </c>
      <c r="K308" s="498">
        <f t="shared" si="494"/>
        <v>0</v>
      </c>
      <c r="L308" s="500">
        <f t="shared" si="507"/>
        <v>0</v>
      </c>
      <c r="M308" s="498">
        <f>IF(D308=0,0,IF((D308*Dichtheden!$G$4)&lt;25,25,D308*Dichtheden!$G$4))</f>
        <v>0</v>
      </c>
      <c r="N308" s="499">
        <f>D308*Dichtheden!$H$4</f>
        <v>0</v>
      </c>
      <c r="O308" s="501"/>
      <c r="P308" s="501"/>
      <c r="Q308" s="502">
        <f>E308*Dichtheden!$AS$68</f>
        <v>0</v>
      </c>
      <c r="R308" s="495">
        <f>IF(Q308=0,0,ROUND(IF((Q308/2)/Dichtheden!$C$3&lt;1,1,(Q308/2)/Dichtheden!$C$3),0))</f>
        <v>0</v>
      </c>
      <c r="S308" s="502">
        <f>E308*Dichtheden!$AY$68</f>
        <v>0</v>
      </c>
      <c r="T308" s="495">
        <f>IF(Q308=0,0,ROUND(IF((S308/2)/Dichtheden!$D$3&lt;1,1,(S308/2)/Dichtheden!$D$3),0))</f>
        <v>0</v>
      </c>
      <c r="U308" s="502">
        <f>D308*Dichtheden!$G$5</f>
        <v>0</v>
      </c>
      <c r="V308" s="502">
        <f>D308*Dichtheden!$H$5</f>
        <v>0</v>
      </c>
      <c r="X308" s="630"/>
      <c r="AA308" s="628">
        <f t="shared" si="555"/>
        <v>0</v>
      </c>
      <c r="AB308" s="628">
        <f t="shared" si="555"/>
        <v>0</v>
      </c>
      <c r="AC308" s="628">
        <f t="shared" si="555"/>
        <v>0</v>
      </c>
      <c r="AD308" s="628">
        <f t="shared" si="555"/>
        <v>0</v>
      </c>
      <c r="AE308" s="628">
        <f t="shared" si="555"/>
        <v>0</v>
      </c>
      <c r="AF308" s="628">
        <f t="shared" si="555"/>
        <v>0</v>
      </c>
      <c r="AG308" s="628">
        <f t="shared" si="555"/>
        <v>0</v>
      </c>
      <c r="AH308" s="628">
        <f t="shared" si="555"/>
        <v>0</v>
      </c>
      <c r="AI308" s="628">
        <f t="shared" si="555"/>
        <v>0</v>
      </c>
      <c r="AJ308" s="628">
        <f t="shared" si="555"/>
        <v>0</v>
      </c>
      <c r="AK308" s="628">
        <f t="shared" si="555"/>
        <v>0</v>
      </c>
      <c r="AL308" s="628">
        <f t="shared" si="555"/>
        <v>0</v>
      </c>
      <c r="AM308" s="628">
        <f t="shared" si="555"/>
        <v>0</v>
      </c>
      <c r="AN308" s="628">
        <f t="shared" si="555"/>
        <v>0</v>
      </c>
      <c r="AO308" s="628">
        <f t="shared" si="555"/>
        <v>0</v>
      </c>
      <c r="AP308" s="628">
        <f t="shared" si="555"/>
        <v>0</v>
      </c>
      <c r="AQ308" s="628">
        <f t="shared" si="572"/>
        <v>0</v>
      </c>
      <c r="AR308" s="628">
        <f t="shared" si="572"/>
        <v>0</v>
      </c>
      <c r="AS308" s="628">
        <f t="shared" si="572"/>
        <v>0</v>
      </c>
      <c r="AT308" s="628">
        <f t="shared" si="572"/>
        <v>0</v>
      </c>
      <c r="AU308" s="628">
        <f t="shared" si="572"/>
        <v>0</v>
      </c>
      <c r="AV308" s="628">
        <f t="shared" si="572"/>
        <v>0</v>
      </c>
      <c r="AW308" s="628">
        <f t="shared" si="572"/>
        <v>0</v>
      </c>
      <c r="AX308" s="628">
        <f t="shared" si="572"/>
        <v>0</v>
      </c>
      <c r="AY308" s="628">
        <f t="shared" si="572"/>
        <v>0</v>
      </c>
      <c r="AZ308" s="628">
        <f t="shared" si="572"/>
        <v>0</v>
      </c>
      <c r="BA308" s="628">
        <f t="shared" si="572"/>
        <v>0</v>
      </c>
      <c r="BB308" s="628">
        <f t="shared" si="572"/>
        <v>0</v>
      </c>
      <c r="BC308" s="628">
        <f t="shared" si="572"/>
        <v>0</v>
      </c>
      <c r="BD308" s="628">
        <f t="shared" si="572"/>
        <v>0</v>
      </c>
      <c r="BE308" s="628">
        <f t="shared" si="572"/>
        <v>0</v>
      </c>
      <c r="BF308" s="628">
        <f t="shared" si="572"/>
        <v>0</v>
      </c>
      <c r="BG308" s="628">
        <f t="shared" si="556"/>
        <v>0</v>
      </c>
      <c r="BH308" s="628">
        <f t="shared" si="556"/>
        <v>0</v>
      </c>
      <c r="BI308" s="628">
        <f t="shared" si="556"/>
        <v>0</v>
      </c>
      <c r="BJ308" s="628">
        <f t="shared" si="556"/>
        <v>0</v>
      </c>
      <c r="BK308" s="628">
        <f t="shared" si="556"/>
        <v>0</v>
      </c>
      <c r="BL308" s="628">
        <f t="shared" si="556"/>
        <v>0</v>
      </c>
      <c r="BM308" s="628">
        <f t="shared" si="556"/>
        <v>0</v>
      </c>
      <c r="BN308" s="628">
        <f t="shared" si="556"/>
        <v>0</v>
      </c>
      <c r="BO308" s="628">
        <f t="shared" si="556"/>
        <v>0</v>
      </c>
      <c r="BP308" s="628">
        <f t="shared" si="556"/>
        <v>0</v>
      </c>
      <c r="BQ308" s="628">
        <f t="shared" si="556"/>
        <v>0</v>
      </c>
      <c r="BR308" s="628">
        <f t="shared" si="556"/>
        <v>0</v>
      </c>
      <c r="BS308" s="628">
        <f t="shared" si="556"/>
        <v>0</v>
      </c>
      <c r="BT308" s="628">
        <f t="shared" si="556"/>
        <v>0</v>
      </c>
      <c r="BU308" s="628">
        <f t="shared" si="556"/>
        <v>0</v>
      </c>
      <c r="BV308" s="628">
        <f t="shared" si="556"/>
        <v>0</v>
      </c>
      <c r="BW308" s="628">
        <f t="shared" si="531"/>
        <v>0</v>
      </c>
      <c r="BX308" s="628">
        <f t="shared" si="531"/>
        <v>0</v>
      </c>
      <c r="BY308" s="628">
        <f t="shared" si="531"/>
        <v>0</v>
      </c>
      <c r="BZ308" s="628">
        <f t="shared" si="531"/>
        <v>0</v>
      </c>
      <c r="CA308" s="628">
        <f t="shared" si="531"/>
        <v>0</v>
      </c>
      <c r="CB308" s="628">
        <f t="shared" si="531"/>
        <v>0</v>
      </c>
      <c r="CC308" s="628">
        <f t="shared" si="531"/>
        <v>0</v>
      </c>
      <c r="CD308" s="628">
        <f t="shared" si="531"/>
        <v>0</v>
      </c>
      <c r="CE308" s="628"/>
      <c r="CF308" s="628">
        <f t="shared" si="557"/>
        <v>0</v>
      </c>
      <c r="CG308" s="628">
        <f t="shared" si="557"/>
        <v>0</v>
      </c>
      <c r="CH308" s="628">
        <f t="shared" si="557"/>
        <v>0</v>
      </c>
      <c r="CI308" s="628">
        <f t="shared" si="557"/>
        <v>0</v>
      </c>
      <c r="CJ308" s="628">
        <f t="shared" si="557"/>
        <v>0</v>
      </c>
      <c r="CK308" s="628">
        <f t="shared" si="557"/>
        <v>0</v>
      </c>
      <c r="CL308" s="628">
        <f t="shared" si="557"/>
        <v>0</v>
      </c>
      <c r="CM308" s="628">
        <f t="shared" si="557"/>
        <v>0</v>
      </c>
      <c r="CN308" s="628">
        <f t="shared" si="557"/>
        <v>0</v>
      </c>
      <c r="CO308" s="628">
        <f t="shared" si="557"/>
        <v>0</v>
      </c>
      <c r="CP308" s="628">
        <f t="shared" si="557"/>
        <v>0</v>
      </c>
      <c r="CQ308" s="628">
        <f t="shared" si="557"/>
        <v>0</v>
      </c>
      <c r="CR308" s="628">
        <f t="shared" si="557"/>
        <v>0</v>
      </c>
      <c r="CS308" s="628">
        <f t="shared" si="557"/>
        <v>0</v>
      </c>
      <c r="CT308" s="628">
        <f t="shared" si="557"/>
        <v>0</v>
      </c>
      <c r="CU308" s="628">
        <f t="shared" si="557"/>
        <v>0</v>
      </c>
      <c r="CV308" s="628">
        <f t="shared" si="573"/>
        <v>0</v>
      </c>
      <c r="CW308" s="628">
        <f t="shared" si="573"/>
        <v>0</v>
      </c>
      <c r="CX308" s="628">
        <f t="shared" si="573"/>
        <v>0</v>
      </c>
      <c r="CY308" s="628">
        <f t="shared" si="573"/>
        <v>0</v>
      </c>
      <c r="CZ308" s="628">
        <f t="shared" si="573"/>
        <v>0</v>
      </c>
      <c r="DA308" s="628">
        <f t="shared" si="573"/>
        <v>0</v>
      </c>
      <c r="DB308" s="628">
        <f t="shared" si="573"/>
        <v>0</v>
      </c>
      <c r="DC308" s="628">
        <f t="shared" si="573"/>
        <v>0</v>
      </c>
      <c r="DD308" s="628">
        <f t="shared" si="573"/>
        <v>0</v>
      </c>
      <c r="DE308" s="628">
        <f t="shared" si="573"/>
        <v>0</v>
      </c>
      <c r="DF308" s="628">
        <f t="shared" si="573"/>
        <v>0</v>
      </c>
      <c r="DG308" s="628">
        <f t="shared" si="573"/>
        <v>0</v>
      </c>
      <c r="DH308" s="628">
        <f t="shared" si="573"/>
        <v>0</v>
      </c>
      <c r="DI308" s="628">
        <f t="shared" si="573"/>
        <v>0</v>
      </c>
      <c r="DJ308" s="628">
        <f t="shared" si="573"/>
        <v>0</v>
      </c>
      <c r="DK308" s="628">
        <f t="shared" si="573"/>
        <v>0</v>
      </c>
      <c r="DL308" s="628">
        <f t="shared" si="558"/>
        <v>0</v>
      </c>
      <c r="DM308" s="628">
        <f t="shared" si="558"/>
        <v>0</v>
      </c>
      <c r="DN308" s="628">
        <f t="shared" si="558"/>
        <v>0</v>
      </c>
      <c r="DO308" s="628">
        <f t="shared" si="558"/>
        <v>0</v>
      </c>
      <c r="DP308" s="628">
        <f t="shared" si="558"/>
        <v>0</v>
      </c>
      <c r="DQ308" s="628">
        <f t="shared" si="558"/>
        <v>0</v>
      </c>
      <c r="DR308" s="628">
        <f t="shared" si="558"/>
        <v>0</v>
      </c>
      <c r="DS308" s="628">
        <f t="shared" si="558"/>
        <v>0</v>
      </c>
      <c r="DT308" s="628">
        <f t="shared" si="558"/>
        <v>0</v>
      </c>
      <c r="DU308" s="628">
        <f t="shared" si="558"/>
        <v>0</v>
      </c>
      <c r="DV308" s="628">
        <f t="shared" si="558"/>
        <v>0</v>
      </c>
      <c r="DW308" s="628">
        <f t="shared" si="558"/>
        <v>0</v>
      </c>
      <c r="DX308" s="628">
        <f t="shared" si="558"/>
        <v>0</v>
      </c>
      <c r="DY308" s="628">
        <f t="shared" si="558"/>
        <v>0</v>
      </c>
      <c r="DZ308" s="628">
        <f t="shared" si="558"/>
        <v>0</v>
      </c>
      <c r="EA308" s="628">
        <f t="shared" si="558"/>
        <v>0</v>
      </c>
      <c r="EB308" s="628">
        <f t="shared" si="534"/>
        <v>0</v>
      </c>
      <c r="EC308" s="628">
        <f t="shared" si="534"/>
        <v>0</v>
      </c>
      <c r="ED308" s="628">
        <f t="shared" si="534"/>
        <v>0</v>
      </c>
      <c r="EE308" s="628">
        <f t="shared" si="534"/>
        <v>0</v>
      </c>
      <c r="EF308" s="628">
        <f t="shared" si="534"/>
        <v>0</v>
      </c>
      <c r="EG308" s="628">
        <f t="shared" si="534"/>
        <v>0</v>
      </c>
      <c r="EH308" s="628">
        <f t="shared" si="534"/>
        <v>0</v>
      </c>
      <c r="EI308" s="628">
        <f t="shared" si="534"/>
        <v>0</v>
      </c>
      <c r="EJ308" s="631"/>
      <c r="EK308" s="631">
        <f t="shared" si="574"/>
        <v>0</v>
      </c>
      <c r="EL308" s="631">
        <f t="shared" si="574"/>
        <v>0</v>
      </c>
      <c r="EM308" s="631">
        <f t="shared" si="574"/>
        <v>0</v>
      </c>
      <c r="EN308" s="631">
        <f t="shared" si="574"/>
        <v>0</v>
      </c>
      <c r="EO308" s="631">
        <f t="shared" si="574"/>
        <v>0</v>
      </c>
      <c r="EP308" s="631">
        <f t="shared" si="574"/>
        <v>0</v>
      </c>
      <c r="EQ308" s="631">
        <f t="shared" si="574"/>
        <v>0</v>
      </c>
      <c r="ER308" s="631">
        <f t="shared" si="574"/>
        <v>0</v>
      </c>
      <c r="ES308" s="631">
        <f t="shared" si="574"/>
        <v>0</v>
      </c>
      <c r="ET308" s="631">
        <f t="shared" si="574"/>
        <v>0</v>
      </c>
      <c r="EU308" s="631">
        <f t="shared" si="574"/>
        <v>0</v>
      </c>
      <c r="EV308" s="631">
        <f t="shared" si="574"/>
        <v>0</v>
      </c>
      <c r="EW308" s="631">
        <f t="shared" si="574"/>
        <v>0</v>
      </c>
      <c r="EX308" s="631">
        <f t="shared" si="574"/>
        <v>0</v>
      </c>
      <c r="EY308" s="631">
        <f t="shared" si="574"/>
        <v>0</v>
      </c>
      <c r="EZ308" s="631">
        <f t="shared" si="574"/>
        <v>0</v>
      </c>
      <c r="FA308" s="631">
        <f t="shared" si="447"/>
        <v>0</v>
      </c>
      <c r="FB308" s="631">
        <f t="shared" si="447"/>
        <v>0</v>
      </c>
      <c r="FC308" s="631">
        <f t="shared" si="447"/>
        <v>0</v>
      </c>
      <c r="FD308" s="631">
        <f t="shared" si="553"/>
        <v>0</v>
      </c>
      <c r="FE308" s="631">
        <f t="shared" si="553"/>
        <v>0</v>
      </c>
      <c r="FF308" s="631">
        <f t="shared" si="553"/>
        <v>0</v>
      </c>
      <c r="FG308" s="631">
        <f t="shared" si="553"/>
        <v>0</v>
      </c>
      <c r="FH308" s="631">
        <f t="shared" si="553"/>
        <v>0</v>
      </c>
      <c r="FI308" s="631">
        <f t="shared" si="553"/>
        <v>0</v>
      </c>
      <c r="FJ308" s="631">
        <f t="shared" si="553"/>
        <v>0</v>
      </c>
      <c r="FK308" s="631">
        <f t="shared" si="553"/>
        <v>0</v>
      </c>
      <c r="FL308" s="631">
        <f t="shared" si="553"/>
        <v>0</v>
      </c>
      <c r="FM308" s="631">
        <f t="shared" si="553"/>
        <v>0</v>
      </c>
      <c r="FN308" s="631">
        <f t="shared" si="553"/>
        <v>0</v>
      </c>
      <c r="FO308" s="631">
        <f t="shared" si="553"/>
        <v>0</v>
      </c>
      <c r="FP308" s="631">
        <f t="shared" si="553"/>
        <v>0</v>
      </c>
      <c r="FQ308" s="631">
        <f t="shared" si="553"/>
        <v>0</v>
      </c>
      <c r="FR308" s="631">
        <f t="shared" si="553"/>
        <v>0</v>
      </c>
      <c r="FS308" s="631">
        <f t="shared" si="553"/>
        <v>0</v>
      </c>
      <c r="FT308" s="631">
        <f t="shared" si="559"/>
        <v>0</v>
      </c>
      <c r="FU308" s="631">
        <f t="shared" si="559"/>
        <v>0</v>
      </c>
      <c r="FV308" s="631">
        <f t="shared" si="513"/>
        <v>0</v>
      </c>
      <c r="FW308" s="631">
        <f t="shared" si="513"/>
        <v>0</v>
      </c>
      <c r="FX308" s="631">
        <f t="shared" si="513"/>
        <v>0</v>
      </c>
      <c r="FY308" s="631">
        <f t="shared" si="513"/>
        <v>0</v>
      </c>
      <c r="FZ308" s="631">
        <f t="shared" si="513"/>
        <v>0</v>
      </c>
      <c r="GA308" s="631">
        <f t="shared" si="513"/>
        <v>0</v>
      </c>
      <c r="GB308" s="631">
        <f t="shared" si="513"/>
        <v>0</v>
      </c>
      <c r="GC308" s="631">
        <f t="shared" si="513"/>
        <v>0</v>
      </c>
      <c r="GD308" s="631">
        <f t="shared" si="485"/>
        <v>0</v>
      </c>
      <c r="GE308" s="631">
        <f t="shared" si="485"/>
        <v>0</v>
      </c>
      <c r="GF308" s="631">
        <f t="shared" si="485"/>
        <v>0</v>
      </c>
      <c r="GG308" s="631">
        <f t="shared" si="485"/>
        <v>0</v>
      </c>
      <c r="GH308" s="631">
        <f t="shared" si="485"/>
        <v>0</v>
      </c>
      <c r="GI308" s="631">
        <f t="shared" si="575"/>
        <v>0</v>
      </c>
      <c r="GJ308" s="631">
        <f t="shared" si="575"/>
        <v>0</v>
      </c>
      <c r="GK308" s="631">
        <f t="shared" si="575"/>
        <v>0</v>
      </c>
      <c r="GL308" s="631">
        <f t="shared" si="575"/>
        <v>0</v>
      </c>
      <c r="GM308" s="631">
        <f t="shared" si="575"/>
        <v>0</v>
      </c>
      <c r="GN308" s="631">
        <f t="shared" si="575"/>
        <v>0</v>
      </c>
      <c r="GO308" s="631"/>
      <c r="GP308" s="631">
        <f t="shared" si="554"/>
        <v>0</v>
      </c>
      <c r="GQ308" s="631">
        <f t="shared" si="554"/>
        <v>0</v>
      </c>
      <c r="GR308" s="631">
        <f t="shared" si="554"/>
        <v>0</v>
      </c>
      <c r="GS308" s="631">
        <f t="shared" si="554"/>
        <v>0</v>
      </c>
      <c r="GT308" s="631">
        <f t="shared" si="554"/>
        <v>0</v>
      </c>
      <c r="GU308" s="631">
        <f t="shared" si="554"/>
        <v>0</v>
      </c>
      <c r="GV308" s="631">
        <f t="shared" si="554"/>
        <v>0</v>
      </c>
      <c r="GW308" s="631">
        <f t="shared" si="554"/>
        <v>0</v>
      </c>
      <c r="GX308" s="631">
        <f t="shared" si="554"/>
        <v>0</v>
      </c>
      <c r="GY308" s="631">
        <f t="shared" si="554"/>
        <v>0</v>
      </c>
      <c r="GZ308" s="631">
        <f t="shared" si="554"/>
        <v>0</v>
      </c>
      <c r="HA308" s="631">
        <f t="shared" si="554"/>
        <v>0</v>
      </c>
      <c r="HB308" s="631">
        <f t="shared" si="554"/>
        <v>0</v>
      </c>
      <c r="HC308" s="631">
        <f t="shared" si="554"/>
        <v>0</v>
      </c>
      <c r="HD308" s="631">
        <f t="shared" si="554"/>
        <v>0</v>
      </c>
      <c r="HE308" s="631">
        <f t="shared" si="551"/>
        <v>0</v>
      </c>
      <c r="HF308" s="631">
        <f t="shared" si="551"/>
        <v>0</v>
      </c>
      <c r="HG308" s="631">
        <f t="shared" si="551"/>
        <v>0</v>
      </c>
      <c r="HH308" s="631">
        <f t="shared" si="551"/>
        <v>0</v>
      </c>
      <c r="HI308" s="631">
        <f t="shared" si="535"/>
        <v>0</v>
      </c>
      <c r="HJ308" s="631">
        <f t="shared" si="535"/>
        <v>0</v>
      </c>
      <c r="HK308" s="631">
        <f t="shared" si="535"/>
        <v>0</v>
      </c>
      <c r="HL308" s="631">
        <f t="shared" si="535"/>
        <v>0</v>
      </c>
      <c r="HM308" s="631">
        <f t="shared" si="535"/>
        <v>0</v>
      </c>
      <c r="HN308" s="631">
        <f t="shared" si="535"/>
        <v>0</v>
      </c>
      <c r="HO308" s="631">
        <f t="shared" si="535"/>
        <v>0</v>
      </c>
      <c r="HP308" s="631">
        <f t="shared" si="535"/>
        <v>0</v>
      </c>
      <c r="HQ308" s="631">
        <f t="shared" si="535"/>
        <v>0</v>
      </c>
      <c r="HR308" s="631">
        <f t="shared" si="515"/>
        <v>0</v>
      </c>
      <c r="HS308" s="631">
        <f t="shared" si="515"/>
        <v>0</v>
      </c>
      <c r="HT308" s="631">
        <f t="shared" si="515"/>
        <v>0</v>
      </c>
      <c r="HU308" s="631">
        <f t="shared" si="515"/>
        <v>0</v>
      </c>
      <c r="HV308" s="631">
        <f t="shared" si="552"/>
        <v>0</v>
      </c>
      <c r="HW308" s="631">
        <f t="shared" si="552"/>
        <v>0</v>
      </c>
      <c r="HX308" s="631">
        <f t="shared" si="552"/>
        <v>0</v>
      </c>
      <c r="HY308" s="631">
        <f t="shared" si="552"/>
        <v>0</v>
      </c>
      <c r="HZ308" s="631">
        <f t="shared" si="552"/>
        <v>0</v>
      </c>
      <c r="IA308" s="631">
        <f t="shared" si="552"/>
        <v>0</v>
      </c>
      <c r="IB308" s="631">
        <f t="shared" si="552"/>
        <v>0</v>
      </c>
      <c r="IC308" s="631">
        <f t="shared" ref="HV308:IK324" si="576">IF($A308=IC$60,$J308,0)</f>
        <v>0</v>
      </c>
      <c r="ID308" s="631">
        <f t="shared" si="576"/>
        <v>0</v>
      </c>
      <c r="IE308" s="631">
        <f t="shared" si="576"/>
        <v>0</v>
      </c>
      <c r="IF308" s="631">
        <f t="shared" si="576"/>
        <v>0</v>
      </c>
      <c r="IG308" s="631">
        <f t="shared" si="576"/>
        <v>0</v>
      </c>
      <c r="IH308" s="631">
        <f t="shared" si="576"/>
        <v>0</v>
      </c>
      <c r="II308" s="631">
        <f t="shared" si="576"/>
        <v>0</v>
      </c>
      <c r="IJ308" s="631">
        <f t="shared" si="576"/>
        <v>0</v>
      </c>
      <c r="IK308" s="631">
        <f t="shared" si="576"/>
        <v>0</v>
      </c>
      <c r="IL308" s="631">
        <f t="shared" si="514"/>
        <v>0</v>
      </c>
      <c r="IM308" s="631">
        <f t="shared" si="514"/>
        <v>0</v>
      </c>
      <c r="IN308" s="631">
        <f t="shared" si="514"/>
        <v>0</v>
      </c>
      <c r="IO308" s="631">
        <f t="shared" si="514"/>
        <v>0</v>
      </c>
      <c r="IP308" s="631">
        <f t="shared" si="514"/>
        <v>0</v>
      </c>
      <c r="IQ308" s="631">
        <f t="shared" si="514"/>
        <v>0</v>
      </c>
      <c r="IR308" s="631">
        <f t="shared" si="514"/>
        <v>0</v>
      </c>
      <c r="IS308" s="631">
        <f t="shared" si="514"/>
        <v>0</v>
      </c>
      <c r="IT308" s="631"/>
      <c r="IU308" s="631">
        <f t="shared" si="560"/>
        <v>0</v>
      </c>
      <c r="IV308" s="631">
        <f t="shared" si="560"/>
        <v>0</v>
      </c>
      <c r="IW308" s="631">
        <f t="shared" si="560"/>
        <v>0</v>
      </c>
      <c r="IX308" s="631">
        <f t="shared" si="560"/>
        <v>0</v>
      </c>
      <c r="IY308" s="631">
        <f t="shared" si="560"/>
        <v>0</v>
      </c>
      <c r="IZ308" s="631">
        <f t="shared" si="560"/>
        <v>0</v>
      </c>
      <c r="JA308" s="631">
        <f t="shared" si="560"/>
        <v>0</v>
      </c>
      <c r="JB308" s="631">
        <f t="shared" si="560"/>
        <v>0</v>
      </c>
      <c r="JC308" s="631">
        <f t="shared" si="560"/>
        <v>0</v>
      </c>
      <c r="JD308" s="631">
        <f t="shared" si="560"/>
        <v>0</v>
      </c>
      <c r="JE308" s="631">
        <f t="shared" si="561"/>
        <v>0</v>
      </c>
      <c r="JF308" s="631">
        <f t="shared" si="561"/>
        <v>0</v>
      </c>
      <c r="JG308" s="631">
        <f t="shared" si="561"/>
        <v>0</v>
      </c>
      <c r="JH308" s="631">
        <f t="shared" si="561"/>
        <v>0</v>
      </c>
      <c r="JI308" s="631">
        <f t="shared" si="561"/>
        <v>0</v>
      </c>
      <c r="JJ308" s="631">
        <f t="shared" si="561"/>
        <v>0</v>
      </c>
      <c r="JK308" s="631">
        <f t="shared" si="561"/>
        <v>0</v>
      </c>
      <c r="JL308" s="631">
        <f t="shared" si="561"/>
        <v>0</v>
      </c>
      <c r="JM308" s="631">
        <f t="shared" si="561"/>
        <v>0</v>
      </c>
      <c r="JN308" s="631">
        <f t="shared" si="561"/>
        <v>0</v>
      </c>
      <c r="JO308" s="631">
        <f t="shared" si="562"/>
        <v>0</v>
      </c>
      <c r="JP308" s="631">
        <f t="shared" si="562"/>
        <v>0</v>
      </c>
      <c r="JQ308" s="631">
        <f t="shared" si="562"/>
        <v>0</v>
      </c>
      <c r="JR308" s="631">
        <f t="shared" si="562"/>
        <v>0</v>
      </c>
      <c r="JS308" s="631">
        <f t="shared" si="562"/>
        <v>0</v>
      </c>
      <c r="JT308" s="631">
        <f t="shared" si="562"/>
        <v>0</v>
      </c>
      <c r="JU308" s="631">
        <f t="shared" si="562"/>
        <v>0</v>
      </c>
      <c r="JV308" s="631">
        <f t="shared" si="562"/>
        <v>0</v>
      </c>
      <c r="JW308" s="631">
        <f t="shared" si="562"/>
        <v>0</v>
      </c>
      <c r="JX308" s="631">
        <f t="shared" si="562"/>
        <v>0</v>
      </c>
      <c r="JY308" s="631">
        <f t="shared" si="563"/>
        <v>0</v>
      </c>
      <c r="JZ308" s="631">
        <f t="shared" si="563"/>
        <v>0</v>
      </c>
      <c r="KA308" s="631">
        <f t="shared" si="563"/>
        <v>0</v>
      </c>
      <c r="KB308" s="631">
        <f t="shared" si="563"/>
        <v>0</v>
      </c>
      <c r="KC308" s="631">
        <f t="shared" si="563"/>
        <v>0</v>
      </c>
      <c r="KD308" s="631">
        <f t="shared" si="563"/>
        <v>0</v>
      </c>
      <c r="KE308" s="631">
        <f t="shared" si="563"/>
        <v>0</v>
      </c>
      <c r="KF308" s="631">
        <f t="shared" si="563"/>
        <v>0</v>
      </c>
      <c r="KG308" s="631">
        <f t="shared" si="563"/>
        <v>0</v>
      </c>
      <c r="KH308" s="631">
        <f t="shared" si="563"/>
        <v>0</v>
      </c>
      <c r="KI308" s="631">
        <f t="shared" si="564"/>
        <v>0</v>
      </c>
      <c r="KJ308" s="631">
        <f t="shared" si="564"/>
        <v>0</v>
      </c>
      <c r="KK308" s="631">
        <f t="shared" si="564"/>
        <v>0</v>
      </c>
      <c r="KL308" s="631">
        <f t="shared" si="564"/>
        <v>0</v>
      </c>
      <c r="KM308" s="631">
        <f t="shared" si="564"/>
        <v>0</v>
      </c>
      <c r="KN308" s="631">
        <f t="shared" si="564"/>
        <v>0</v>
      </c>
      <c r="KO308" s="631">
        <f t="shared" si="564"/>
        <v>0</v>
      </c>
      <c r="KP308" s="631">
        <f t="shared" si="564"/>
        <v>0</v>
      </c>
      <c r="KQ308" s="631">
        <f t="shared" si="564"/>
        <v>0</v>
      </c>
      <c r="KR308" s="631">
        <f t="shared" si="564"/>
        <v>0</v>
      </c>
      <c r="KS308" s="631">
        <f t="shared" si="565"/>
        <v>0</v>
      </c>
      <c r="KT308" s="631">
        <f t="shared" si="565"/>
        <v>0</v>
      </c>
      <c r="KU308" s="631">
        <f t="shared" si="565"/>
        <v>0</v>
      </c>
      <c r="KV308" s="631">
        <f t="shared" si="565"/>
        <v>0</v>
      </c>
      <c r="KW308" s="631">
        <f t="shared" si="565"/>
        <v>0</v>
      </c>
      <c r="KX308" s="631">
        <f t="shared" si="565"/>
        <v>0</v>
      </c>
      <c r="KY308" s="631"/>
      <c r="KZ308" s="631">
        <f t="shared" si="566"/>
        <v>0</v>
      </c>
      <c r="LA308" s="631">
        <f t="shared" si="566"/>
        <v>0</v>
      </c>
      <c r="LB308" s="631">
        <f t="shared" si="566"/>
        <v>0</v>
      </c>
      <c r="LC308" s="631">
        <f t="shared" si="566"/>
        <v>0</v>
      </c>
      <c r="LD308" s="631">
        <f t="shared" si="566"/>
        <v>0</v>
      </c>
      <c r="LE308" s="631">
        <f t="shared" si="566"/>
        <v>0</v>
      </c>
      <c r="LF308" s="631">
        <f t="shared" si="566"/>
        <v>0</v>
      </c>
      <c r="LG308" s="631">
        <f t="shared" si="566"/>
        <v>0</v>
      </c>
      <c r="LH308" s="631">
        <f t="shared" si="566"/>
        <v>0</v>
      </c>
      <c r="LI308" s="631">
        <f t="shared" si="566"/>
        <v>0</v>
      </c>
      <c r="LJ308" s="631">
        <f t="shared" si="567"/>
        <v>0</v>
      </c>
      <c r="LK308" s="631">
        <f t="shared" si="567"/>
        <v>0</v>
      </c>
      <c r="LL308" s="631">
        <f t="shared" si="567"/>
        <v>0</v>
      </c>
      <c r="LM308" s="631">
        <f t="shared" si="567"/>
        <v>0</v>
      </c>
      <c r="LN308" s="631">
        <f t="shared" si="567"/>
        <v>0</v>
      </c>
      <c r="LO308" s="631">
        <f t="shared" si="567"/>
        <v>0</v>
      </c>
      <c r="LP308" s="631">
        <f t="shared" si="567"/>
        <v>0</v>
      </c>
      <c r="LQ308" s="631">
        <f t="shared" si="567"/>
        <v>0</v>
      </c>
      <c r="LR308" s="631">
        <f t="shared" si="567"/>
        <v>0</v>
      </c>
      <c r="LS308" s="631">
        <f t="shared" si="567"/>
        <v>0</v>
      </c>
      <c r="LT308" s="631">
        <f t="shared" si="568"/>
        <v>0</v>
      </c>
      <c r="LU308" s="631">
        <f t="shared" si="568"/>
        <v>0</v>
      </c>
      <c r="LV308" s="631">
        <f t="shared" si="568"/>
        <v>0</v>
      </c>
      <c r="LW308" s="631">
        <f t="shared" si="568"/>
        <v>0</v>
      </c>
      <c r="LX308" s="631">
        <f t="shared" si="568"/>
        <v>0</v>
      </c>
      <c r="LY308" s="631">
        <f t="shared" si="568"/>
        <v>0</v>
      </c>
      <c r="LZ308" s="631">
        <f t="shared" si="568"/>
        <v>0</v>
      </c>
      <c r="MA308" s="631">
        <f t="shared" si="568"/>
        <v>0</v>
      </c>
      <c r="MB308" s="631">
        <f t="shared" si="568"/>
        <v>0</v>
      </c>
      <c r="MC308" s="631">
        <f t="shared" si="568"/>
        <v>0</v>
      </c>
      <c r="MD308" s="631">
        <f t="shared" si="569"/>
        <v>0</v>
      </c>
      <c r="ME308" s="631">
        <f t="shared" si="569"/>
        <v>0</v>
      </c>
      <c r="MF308" s="631">
        <f t="shared" si="569"/>
        <v>0</v>
      </c>
      <c r="MG308" s="631">
        <f t="shared" si="569"/>
        <v>0</v>
      </c>
      <c r="MH308" s="631">
        <f t="shared" si="569"/>
        <v>0</v>
      </c>
      <c r="MI308" s="631">
        <f t="shared" si="569"/>
        <v>0</v>
      </c>
      <c r="MJ308" s="631">
        <f t="shared" si="569"/>
        <v>0</v>
      </c>
      <c r="MK308" s="631">
        <f t="shared" si="569"/>
        <v>0</v>
      </c>
      <c r="ML308" s="631">
        <f t="shared" si="569"/>
        <v>0</v>
      </c>
      <c r="MM308" s="631">
        <f t="shared" si="569"/>
        <v>0</v>
      </c>
      <c r="MN308" s="631">
        <f t="shared" si="570"/>
        <v>0</v>
      </c>
      <c r="MO308" s="631">
        <f t="shared" si="570"/>
        <v>0</v>
      </c>
      <c r="MP308" s="631">
        <f t="shared" si="570"/>
        <v>0</v>
      </c>
      <c r="MQ308" s="631">
        <f t="shared" si="570"/>
        <v>0</v>
      </c>
      <c r="MR308" s="631">
        <f t="shared" si="570"/>
        <v>0</v>
      </c>
      <c r="MS308" s="631">
        <f t="shared" si="570"/>
        <v>0</v>
      </c>
      <c r="MT308" s="631">
        <f t="shared" si="570"/>
        <v>0</v>
      </c>
      <c r="MU308" s="631">
        <f t="shared" si="570"/>
        <v>0</v>
      </c>
      <c r="MV308" s="631">
        <f t="shared" si="570"/>
        <v>0</v>
      </c>
      <c r="MW308" s="631">
        <f t="shared" si="570"/>
        <v>0</v>
      </c>
      <c r="MX308" s="631">
        <f t="shared" si="571"/>
        <v>0</v>
      </c>
      <c r="MY308" s="631">
        <f t="shared" si="571"/>
        <v>0</v>
      </c>
      <c r="MZ308" s="631">
        <f t="shared" si="571"/>
        <v>0</v>
      </c>
      <c r="NA308" s="631">
        <f t="shared" si="571"/>
        <v>0</v>
      </c>
      <c r="NB308" s="631">
        <f t="shared" si="571"/>
        <v>0</v>
      </c>
      <c r="NC308" s="631">
        <f t="shared" si="571"/>
        <v>0</v>
      </c>
    </row>
    <row r="309" spans="1:367" hidden="1">
      <c r="A309" s="504"/>
      <c r="B309" s="504"/>
      <c r="C309" s="497"/>
      <c r="D309" s="497"/>
      <c r="E309" s="362">
        <f t="shared" si="492"/>
        <v>0</v>
      </c>
      <c r="F309" s="363">
        <f t="shared" si="493"/>
        <v>0</v>
      </c>
      <c r="G309" s="498">
        <f>E309*Dichtheden!$V$70</f>
        <v>0</v>
      </c>
      <c r="H309" s="499">
        <f>IF(C309=0,0,ROUND(IF((G309/2)/Dichtheden!$C$3&lt;1,1,(G309/2)/Dichtheden!$C$3),0))</f>
        <v>0</v>
      </c>
      <c r="I309" s="498">
        <f>E309*Dichtheden!$AJ$70</f>
        <v>0</v>
      </c>
      <c r="J309" s="499">
        <f>IF(C309=0,0,ROUND(IF((I309/2)/Dichtheden!$D$3&lt;1,1,(I309/2)/Dichtheden!$D$3),0))</f>
        <v>0</v>
      </c>
      <c r="K309" s="498">
        <f t="shared" si="494"/>
        <v>0</v>
      </c>
      <c r="L309" s="500">
        <f t="shared" si="507"/>
        <v>0</v>
      </c>
      <c r="M309" s="498">
        <f>IF(D309=0,0,IF((D309*Dichtheden!$G$4)&lt;25,25,D309*Dichtheden!$G$4))</f>
        <v>0</v>
      </c>
      <c r="N309" s="499">
        <f>D309*Dichtheden!$H$4</f>
        <v>0</v>
      </c>
      <c r="O309" s="501"/>
      <c r="P309" s="501"/>
      <c r="Q309" s="502">
        <f>E309*Dichtheden!$AS$68</f>
        <v>0</v>
      </c>
      <c r="R309" s="495">
        <f>IF(Q309=0,0,ROUND(IF((Q309/2)/Dichtheden!$C$3&lt;1,1,(Q309/2)/Dichtheden!$C$3),0))</f>
        <v>0</v>
      </c>
      <c r="S309" s="502">
        <f>E309*Dichtheden!$AY$68</f>
        <v>0</v>
      </c>
      <c r="T309" s="495">
        <f>IF(Q309=0,0,ROUND(IF((S309/2)/Dichtheden!$D$3&lt;1,1,(S309/2)/Dichtheden!$D$3),0))</f>
        <v>0</v>
      </c>
      <c r="U309" s="502">
        <f>D309*Dichtheden!$G$5</f>
        <v>0</v>
      </c>
      <c r="V309" s="502">
        <f>D309*Dichtheden!$H$5</f>
        <v>0</v>
      </c>
      <c r="X309" s="630"/>
      <c r="AA309" s="628">
        <f t="shared" si="555"/>
        <v>0</v>
      </c>
      <c r="AB309" s="628">
        <f t="shared" si="555"/>
        <v>0</v>
      </c>
      <c r="AC309" s="628">
        <f t="shared" si="555"/>
        <v>0</v>
      </c>
      <c r="AD309" s="628">
        <f t="shared" si="555"/>
        <v>0</v>
      </c>
      <c r="AE309" s="628">
        <f t="shared" si="555"/>
        <v>0</v>
      </c>
      <c r="AF309" s="628">
        <f t="shared" si="555"/>
        <v>0</v>
      </c>
      <c r="AG309" s="628">
        <f t="shared" si="555"/>
        <v>0</v>
      </c>
      <c r="AH309" s="628">
        <f t="shared" si="555"/>
        <v>0</v>
      </c>
      <c r="AI309" s="628">
        <f t="shared" si="555"/>
        <v>0</v>
      </c>
      <c r="AJ309" s="628">
        <f t="shared" si="555"/>
        <v>0</v>
      </c>
      <c r="AK309" s="628">
        <f t="shared" si="555"/>
        <v>0</v>
      </c>
      <c r="AL309" s="628">
        <f t="shared" si="555"/>
        <v>0</v>
      </c>
      <c r="AM309" s="628">
        <f t="shared" si="555"/>
        <v>0</v>
      </c>
      <c r="AN309" s="628">
        <f t="shared" si="555"/>
        <v>0</v>
      </c>
      <c r="AO309" s="628">
        <f t="shared" si="555"/>
        <v>0</v>
      </c>
      <c r="AP309" s="628">
        <f t="shared" si="555"/>
        <v>0</v>
      </c>
      <c r="AQ309" s="628">
        <f t="shared" si="572"/>
        <v>0</v>
      </c>
      <c r="AR309" s="628">
        <f t="shared" si="572"/>
        <v>0</v>
      </c>
      <c r="AS309" s="628">
        <f t="shared" si="572"/>
        <v>0</v>
      </c>
      <c r="AT309" s="628">
        <f t="shared" si="572"/>
        <v>0</v>
      </c>
      <c r="AU309" s="628">
        <f t="shared" si="572"/>
        <v>0</v>
      </c>
      <c r="AV309" s="628">
        <f t="shared" si="572"/>
        <v>0</v>
      </c>
      <c r="AW309" s="628">
        <f t="shared" si="572"/>
        <v>0</v>
      </c>
      <c r="AX309" s="628">
        <f t="shared" si="572"/>
        <v>0</v>
      </c>
      <c r="AY309" s="628">
        <f t="shared" si="572"/>
        <v>0</v>
      </c>
      <c r="AZ309" s="628">
        <f t="shared" si="572"/>
        <v>0</v>
      </c>
      <c r="BA309" s="628">
        <f t="shared" si="572"/>
        <v>0</v>
      </c>
      <c r="BB309" s="628">
        <f t="shared" si="572"/>
        <v>0</v>
      </c>
      <c r="BC309" s="628">
        <f t="shared" si="572"/>
        <v>0</v>
      </c>
      <c r="BD309" s="628">
        <f t="shared" si="572"/>
        <v>0</v>
      </c>
      <c r="BE309" s="628">
        <f t="shared" si="572"/>
        <v>0</v>
      </c>
      <c r="BF309" s="628">
        <f t="shared" si="572"/>
        <v>0</v>
      </c>
      <c r="BG309" s="628">
        <f t="shared" si="556"/>
        <v>0</v>
      </c>
      <c r="BH309" s="628">
        <f t="shared" si="556"/>
        <v>0</v>
      </c>
      <c r="BI309" s="628">
        <f t="shared" si="556"/>
        <v>0</v>
      </c>
      <c r="BJ309" s="628">
        <f t="shared" si="556"/>
        <v>0</v>
      </c>
      <c r="BK309" s="628">
        <f t="shared" si="556"/>
        <v>0</v>
      </c>
      <c r="BL309" s="628">
        <f t="shared" si="556"/>
        <v>0</v>
      </c>
      <c r="BM309" s="628">
        <f t="shared" si="556"/>
        <v>0</v>
      </c>
      <c r="BN309" s="628">
        <f t="shared" si="556"/>
        <v>0</v>
      </c>
      <c r="BO309" s="628">
        <f t="shared" si="556"/>
        <v>0</v>
      </c>
      <c r="BP309" s="628">
        <f t="shared" si="556"/>
        <v>0</v>
      </c>
      <c r="BQ309" s="628">
        <f t="shared" si="556"/>
        <v>0</v>
      </c>
      <c r="BR309" s="628">
        <f t="shared" si="556"/>
        <v>0</v>
      </c>
      <c r="BS309" s="628">
        <f t="shared" si="556"/>
        <v>0</v>
      </c>
      <c r="BT309" s="628">
        <f t="shared" si="556"/>
        <v>0</v>
      </c>
      <c r="BU309" s="628">
        <f t="shared" si="556"/>
        <v>0</v>
      </c>
      <c r="BV309" s="628">
        <f t="shared" si="556"/>
        <v>0</v>
      </c>
      <c r="BW309" s="628">
        <f t="shared" si="531"/>
        <v>0</v>
      </c>
      <c r="BX309" s="628">
        <f t="shared" si="531"/>
        <v>0</v>
      </c>
      <c r="BY309" s="628">
        <f t="shared" si="531"/>
        <v>0</v>
      </c>
      <c r="BZ309" s="628">
        <f t="shared" si="531"/>
        <v>0</v>
      </c>
      <c r="CA309" s="628">
        <f t="shared" si="531"/>
        <v>0</v>
      </c>
      <c r="CB309" s="628">
        <f t="shared" si="531"/>
        <v>0</v>
      </c>
      <c r="CC309" s="628">
        <f t="shared" si="531"/>
        <v>0</v>
      </c>
      <c r="CD309" s="628">
        <f t="shared" si="531"/>
        <v>0</v>
      </c>
      <c r="CE309" s="628"/>
      <c r="CF309" s="628">
        <f t="shared" si="557"/>
        <v>0</v>
      </c>
      <c r="CG309" s="628">
        <f t="shared" si="557"/>
        <v>0</v>
      </c>
      <c r="CH309" s="628">
        <f t="shared" si="557"/>
        <v>0</v>
      </c>
      <c r="CI309" s="628">
        <f t="shared" si="557"/>
        <v>0</v>
      </c>
      <c r="CJ309" s="628">
        <f t="shared" si="557"/>
        <v>0</v>
      </c>
      <c r="CK309" s="628">
        <f t="shared" si="557"/>
        <v>0</v>
      </c>
      <c r="CL309" s="628">
        <f t="shared" si="557"/>
        <v>0</v>
      </c>
      <c r="CM309" s="628">
        <f t="shared" si="557"/>
        <v>0</v>
      </c>
      <c r="CN309" s="628">
        <f t="shared" si="557"/>
        <v>0</v>
      </c>
      <c r="CO309" s="628">
        <f t="shared" si="557"/>
        <v>0</v>
      </c>
      <c r="CP309" s="628">
        <f t="shared" si="557"/>
        <v>0</v>
      </c>
      <c r="CQ309" s="628">
        <f t="shared" si="557"/>
        <v>0</v>
      </c>
      <c r="CR309" s="628">
        <f t="shared" si="557"/>
        <v>0</v>
      </c>
      <c r="CS309" s="628">
        <f t="shared" si="557"/>
        <v>0</v>
      </c>
      <c r="CT309" s="628">
        <f t="shared" si="557"/>
        <v>0</v>
      </c>
      <c r="CU309" s="628">
        <f t="shared" si="557"/>
        <v>0</v>
      </c>
      <c r="CV309" s="628">
        <f t="shared" si="573"/>
        <v>0</v>
      </c>
      <c r="CW309" s="628">
        <f t="shared" si="573"/>
        <v>0</v>
      </c>
      <c r="CX309" s="628">
        <f t="shared" si="573"/>
        <v>0</v>
      </c>
      <c r="CY309" s="628">
        <f t="shared" si="573"/>
        <v>0</v>
      </c>
      <c r="CZ309" s="628">
        <f t="shared" si="573"/>
        <v>0</v>
      </c>
      <c r="DA309" s="628">
        <f t="shared" si="573"/>
        <v>0</v>
      </c>
      <c r="DB309" s="628">
        <f t="shared" si="573"/>
        <v>0</v>
      </c>
      <c r="DC309" s="628">
        <f t="shared" si="573"/>
        <v>0</v>
      </c>
      <c r="DD309" s="628">
        <f t="shared" si="573"/>
        <v>0</v>
      </c>
      <c r="DE309" s="628">
        <f t="shared" si="573"/>
        <v>0</v>
      </c>
      <c r="DF309" s="628">
        <f t="shared" si="573"/>
        <v>0</v>
      </c>
      <c r="DG309" s="628">
        <f t="shared" si="573"/>
        <v>0</v>
      </c>
      <c r="DH309" s="628">
        <f t="shared" si="573"/>
        <v>0</v>
      </c>
      <c r="DI309" s="628">
        <f t="shared" si="573"/>
        <v>0</v>
      </c>
      <c r="DJ309" s="628">
        <f t="shared" si="573"/>
        <v>0</v>
      </c>
      <c r="DK309" s="628">
        <f t="shared" si="573"/>
        <v>0</v>
      </c>
      <c r="DL309" s="628">
        <f t="shared" si="558"/>
        <v>0</v>
      </c>
      <c r="DM309" s="628">
        <f t="shared" si="558"/>
        <v>0</v>
      </c>
      <c r="DN309" s="628">
        <f t="shared" si="558"/>
        <v>0</v>
      </c>
      <c r="DO309" s="628">
        <f t="shared" si="558"/>
        <v>0</v>
      </c>
      <c r="DP309" s="628">
        <f t="shared" si="558"/>
        <v>0</v>
      </c>
      <c r="DQ309" s="628">
        <f t="shared" si="558"/>
        <v>0</v>
      </c>
      <c r="DR309" s="628">
        <f t="shared" si="558"/>
        <v>0</v>
      </c>
      <c r="DS309" s="628">
        <f t="shared" si="558"/>
        <v>0</v>
      </c>
      <c r="DT309" s="628">
        <f t="shared" si="558"/>
        <v>0</v>
      </c>
      <c r="DU309" s="628">
        <f t="shared" si="558"/>
        <v>0</v>
      </c>
      <c r="DV309" s="628">
        <f t="shared" si="558"/>
        <v>0</v>
      </c>
      <c r="DW309" s="628">
        <f t="shared" si="558"/>
        <v>0</v>
      </c>
      <c r="DX309" s="628">
        <f t="shared" si="558"/>
        <v>0</v>
      </c>
      <c r="DY309" s="628">
        <f t="shared" si="558"/>
        <v>0</v>
      </c>
      <c r="DZ309" s="628">
        <f t="shared" si="558"/>
        <v>0</v>
      </c>
      <c r="EA309" s="628">
        <f t="shared" si="558"/>
        <v>0</v>
      </c>
      <c r="EB309" s="628">
        <f t="shared" si="534"/>
        <v>0</v>
      </c>
      <c r="EC309" s="628">
        <f t="shared" si="534"/>
        <v>0</v>
      </c>
      <c r="ED309" s="628">
        <f t="shared" si="534"/>
        <v>0</v>
      </c>
      <c r="EE309" s="628">
        <f t="shared" si="534"/>
        <v>0</v>
      </c>
      <c r="EF309" s="628">
        <f t="shared" si="534"/>
        <v>0</v>
      </c>
      <c r="EG309" s="628">
        <f t="shared" si="534"/>
        <v>0</v>
      </c>
      <c r="EH309" s="628">
        <f t="shared" si="534"/>
        <v>0</v>
      </c>
      <c r="EI309" s="628">
        <f t="shared" si="534"/>
        <v>0</v>
      </c>
      <c r="EJ309" s="631"/>
      <c r="EK309" s="631">
        <f t="shared" si="574"/>
        <v>0</v>
      </c>
      <c r="EL309" s="631">
        <f t="shared" si="574"/>
        <v>0</v>
      </c>
      <c r="EM309" s="631">
        <f t="shared" si="574"/>
        <v>0</v>
      </c>
      <c r="EN309" s="631">
        <f t="shared" si="574"/>
        <v>0</v>
      </c>
      <c r="EO309" s="631">
        <f t="shared" si="574"/>
        <v>0</v>
      </c>
      <c r="EP309" s="631">
        <f t="shared" si="574"/>
        <v>0</v>
      </c>
      <c r="EQ309" s="631">
        <f t="shared" si="574"/>
        <v>0</v>
      </c>
      <c r="ER309" s="631">
        <f t="shared" si="574"/>
        <v>0</v>
      </c>
      <c r="ES309" s="631">
        <f t="shared" si="574"/>
        <v>0</v>
      </c>
      <c r="ET309" s="631">
        <f t="shared" si="574"/>
        <v>0</v>
      </c>
      <c r="EU309" s="631">
        <f t="shared" si="574"/>
        <v>0</v>
      </c>
      <c r="EV309" s="631">
        <f t="shared" si="574"/>
        <v>0</v>
      </c>
      <c r="EW309" s="631">
        <f t="shared" si="574"/>
        <v>0</v>
      </c>
      <c r="EX309" s="631">
        <f t="shared" si="574"/>
        <v>0</v>
      </c>
      <c r="EY309" s="631">
        <f t="shared" si="574"/>
        <v>0</v>
      </c>
      <c r="EZ309" s="631">
        <f t="shared" si="574"/>
        <v>0</v>
      </c>
      <c r="FA309" s="631">
        <f t="shared" si="447"/>
        <v>0</v>
      </c>
      <c r="FB309" s="631">
        <f t="shared" si="447"/>
        <v>0</v>
      </c>
      <c r="FC309" s="631">
        <f t="shared" si="447"/>
        <v>0</v>
      </c>
      <c r="FD309" s="631">
        <f t="shared" si="553"/>
        <v>0</v>
      </c>
      <c r="FE309" s="631">
        <f t="shared" si="553"/>
        <v>0</v>
      </c>
      <c r="FF309" s="631">
        <f t="shared" si="553"/>
        <v>0</v>
      </c>
      <c r="FG309" s="631">
        <f t="shared" si="553"/>
        <v>0</v>
      </c>
      <c r="FH309" s="631">
        <f t="shared" si="553"/>
        <v>0</v>
      </c>
      <c r="FI309" s="631">
        <f t="shared" si="553"/>
        <v>0</v>
      </c>
      <c r="FJ309" s="631">
        <f t="shared" si="553"/>
        <v>0</v>
      </c>
      <c r="FK309" s="631">
        <f t="shared" si="553"/>
        <v>0</v>
      </c>
      <c r="FL309" s="631">
        <f t="shared" si="553"/>
        <v>0</v>
      </c>
      <c r="FM309" s="631">
        <f t="shared" si="553"/>
        <v>0</v>
      </c>
      <c r="FN309" s="631">
        <f t="shared" si="553"/>
        <v>0</v>
      </c>
      <c r="FO309" s="631">
        <f t="shared" si="553"/>
        <v>0</v>
      </c>
      <c r="FP309" s="631">
        <f t="shared" si="553"/>
        <v>0</v>
      </c>
      <c r="FQ309" s="631">
        <f t="shared" si="553"/>
        <v>0</v>
      </c>
      <c r="FR309" s="631">
        <f t="shared" si="553"/>
        <v>0</v>
      </c>
      <c r="FS309" s="631">
        <f t="shared" si="553"/>
        <v>0</v>
      </c>
      <c r="FT309" s="631">
        <f t="shared" si="559"/>
        <v>0</v>
      </c>
      <c r="FU309" s="631">
        <f t="shared" si="559"/>
        <v>0</v>
      </c>
      <c r="FV309" s="631">
        <f t="shared" si="513"/>
        <v>0</v>
      </c>
      <c r="FW309" s="631">
        <f t="shared" si="513"/>
        <v>0</v>
      </c>
      <c r="FX309" s="631">
        <f t="shared" si="513"/>
        <v>0</v>
      </c>
      <c r="FY309" s="631">
        <f t="shared" si="513"/>
        <v>0</v>
      </c>
      <c r="FZ309" s="631">
        <f t="shared" si="513"/>
        <v>0</v>
      </c>
      <c r="GA309" s="631">
        <f t="shared" si="513"/>
        <v>0</v>
      </c>
      <c r="GB309" s="631">
        <f t="shared" si="513"/>
        <v>0</v>
      </c>
      <c r="GC309" s="631">
        <f t="shared" si="513"/>
        <v>0</v>
      </c>
      <c r="GD309" s="631">
        <f t="shared" si="485"/>
        <v>0</v>
      </c>
      <c r="GE309" s="631">
        <f t="shared" si="485"/>
        <v>0</v>
      </c>
      <c r="GF309" s="631">
        <f t="shared" si="485"/>
        <v>0</v>
      </c>
      <c r="GG309" s="631">
        <f t="shared" si="485"/>
        <v>0</v>
      </c>
      <c r="GH309" s="631">
        <f t="shared" si="485"/>
        <v>0</v>
      </c>
      <c r="GI309" s="631">
        <f t="shared" si="575"/>
        <v>0</v>
      </c>
      <c r="GJ309" s="631">
        <f t="shared" si="575"/>
        <v>0</v>
      </c>
      <c r="GK309" s="631">
        <f t="shared" si="575"/>
        <v>0</v>
      </c>
      <c r="GL309" s="631">
        <f t="shared" si="575"/>
        <v>0</v>
      </c>
      <c r="GM309" s="631">
        <f t="shared" si="575"/>
        <v>0</v>
      </c>
      <c r="GN309" s="631">
        <f t="shared" si="575"/>
        <v>0</v>
      </c>
      <c r="GO309" s="631"/>
      <c r="GP309" s="631">
        <f t="shared" si="554"/>
        <v>0</v>
      </c>
      <c r="GQ309" s="631">
        <f t="shared" si="554"/>
        <v>0</v>
      </c>
      <c r="GR309" s="631">
        <f t="shared" si="554"/>
        <v>0</v>
      </c>
      <c r="GS309" s="631">
        <f t="shared" si="554"/>
        <v>0</v>
      </c>
      <c r="GT309" s="631">
        <f t="shared" si="554"/>
        <v>0</v>
      </c>
      <c r="GU309" s="631">
        <f t="shared" si="554"/>
        <v>0</v>
      </c>
      <c r="GV309" s="631">
        <f t="shared" si="554"/>
        <v>0</v>
      </c>
      <c r="GW309" s="631">
        <f t="shared" si="554"/>
        <v>0</v>
      </c>
      <c r="GX309" s="631">
        <f t="shared" si="554"/>
        <v>0</v>
      </c>
      <c r="GY309" s="631">
        <f t="shared" si="554"/>
        <v>0</v>
      </c>
      <c r="GZ309" s="631">
        <f t="shared" si="554"/>
        <v>0</v>
      </c>
      <c r="HA309" s="631">
        <f t="shared" si="554"/>
        <v>0</v>
      </c>
      <c r="HB309" s="631">
        <f t="shared" si="554"/>
        <v>0</v>
      </c>
      <c r="HC309" s="631">
        <f t="shared" si="554"/>
        <v>0</v>
      </c>
      <c r="HD309" s="631">
        <f t="shared" si="554"/>
        <v>0</v>
      </c>
      <c r="HE309" s="631">
        <f t="shared" si="551"/>
        <v>0</v>
      </c>
      <c r="HF309" s="631">
        <f t="shared" si="551"/>
        <v>0</v>
      </c>
      <c r="HG309" s="631">
        <f t="shared" si="551"/>
        <v>0</v>
      </c>
      <c r="HH309" s="631">
        <f t="shared" si="551"/>
        <v>0</v>
      </c>
      <c r="HI309" s="631">
        <f t="shared" si="535"/>
        <v>0</v>
      </c>
      <c r="HJ309" s="631">
        <f t="shared" si="535"/>
        <v>0</v>
      </c>
      <c r="HK309" s="631">
        <f t="shared" si="535"/>
        <v>0</v>
      </c>
      <c r="HL309" s="631">
        <f t="shared" si="535"/>
        <v>0</v>
      </c>
      <c r="HM309" s="631">
        <f t="shared" si="535"/>
        <v>0</v>
      </c>
      <c r="HN309" s="631">
        <f t="shared" si="535"/>
        <v>0</v>
      </c>
      <c r="HO309" s="631">
        <f t="shared" si="535"/>
        <v>0</v>
      </c>
      <c r="HP309" s="631">
        <f t="shared" si="535"/>
        <v>0</v>
      </c>
      <c r="HQ309" s="631">
        <f t="shared" si="535"/>
        <v>0</v>
      </c>
      <c r="HR309" s="631">
        <f t="shared" si="515"/>
        <v>0</v>
      </c>
      <c r="HS309" s="631">
        <f t="shared" si="515"/>
        <v>0</v>
      </c>
      <c r="HT309" s="631">
        <f t="shared" si="515"/>
        <v>0</v>
      </c>
      <c r="HU309" s="631">
        <f t="shared" si="515"/>
        <v>0</v>
      </c>
      <c r="HV309" s="631">
        <f t="shared" si="576"/>
        <v>0</v>
      </c>
      <c r="HW309" s="631">
        <f t="shared" si="576"/>
        <v>0</v>
      </c>
      <c r="HX309" s="631">
        <f t="shared" si="576"/>
        <v>0</v>
      </c>
      <c r="HY309" s="631">
        <f t="shared" si="576"/>
        <v>0</v>
      </c>
      <c r="HZ309" s="631">
        <f t="shared" si="576"/>
        <v>0</v>
      </c>
      <c r="IA309" s="631">
        <f t="shared" si="576"/>
        <v>0</v>
      </c>
      <c r="IB309" s="631">
        <f t="shared" si="576"/>
        <v>0</v>
      </c>
      <c r="IC309" s="631">
        <f t="shared" si="576"/>
        <v>0</v>
      </c>
      <c r="ID309" s="631">
        <f t="shared" si="576"/>
        <v>0</v>
      </c>
      <c r="IE309" s="631">
        <f t="shared" si="576"/>
        <v>0</v>
      </c>
      <c r="IF309" s="631">
        <f t="shared" si="576"/>
        <v>0</v>
      </c>
      <c r="IG309" s="631">
        <f t="shared" si="576"/>
        <v>0</v>
      </c>
      <c r="IH309" s="631">
        <f t="shared" si="576"/>
        <v>0</v>
      </c>
      <c r="II309" s="631">
        <f t="shared" si="576"/>
        <v>0</v>
      </c>
      <c r="IJ309" s="631">
        <f t="shared" si="576"/>
        <v>0</v>
      </c>
      <c r="IK309" s="631">
        <f t="shared" si="576"/>
        <v>0</v>
      </c>
      <c r="IL309" s="631">
        <f t="shared" si="514"/>
        <v>0</v>
      </c>
      <c r="IM309" s="631">
        <f t="shared" si="514"/>
        <v>0</v>
      </c>
      <c r="IN309" s="631">
        <f t="shared" si="514"/>
        <v>0</v>
      </c>
      <c r="IO309" s="631">
        <f t="shared" si="514"/>
        <v>0</v>
      </c>
      <c r="IP309" s="631">
        <f t="shared" si="514"/>
        <v>0</v>
      </c>
      <c r="IQ309" s="631">
        <f t="shared" si="514"/>
        <v>0</v>
      </c>
      <c r="IR309" s="631">
        <f t="shared" si="514"/>
        <v>0</v>
      </c>
      <c r="IS309" s="631">
        <f t="shared" si="514"/>
        <v>0</v>
      </c>
      <c r="IT309" s="631"/>
      <c r="IU309" s="631">
        <f t="shared" si="560"/>
        <v>0</v>
      </c>
      <c r="IV309" s="631">
        <f t="shared" si="560"/>
        <v>0</v>
      </c>
      <c r="IW309" s="631">
        <f t="shared" si="560"/>
        <v>0</v>
      </c>
      <c r="IX309" s="631">
        <f t="shared" si="560"/>
        <v>0</v>
      </c>
      <c r="IY309" s="631">
        <f t="shared" si="560"/>
        <v>0</v>
      </c>
      <c r="IZ309" s="631">
        <f t="shared" si="560"/>
        <v>0</v>
      </c>
      <c r="JA309" s="631">
        <f t="shared" si="560"/>
        <v>0</v>
      </c>
      <c r="JB309" s="631">
        <f t="shared" si="560"/>
        <v>0</v>
      </c>
      <c r="JC309" s="631">
        <f t="shared" si="560"/>
        <v>0</v>
      </c>
      <c r="JD309" s="631">
        <f t="shared" si="560"/>
        <v>0</v>
      </c>
      <c r="JE309" s="631">
        <f t="shared" si="561"/>
        <v>0</v>
      </c>
      <c r="JF309" s="631">
        <f t="shared" si="561"/>
        <v>0</v>
      </c>
      <c r="JG309" s="631">
        <f t="shared" si="561"/>
        <v>0</v>
      </c>
      <c r="JH309" s="631">
        <f t="shared" si="561"/>
        <v>0</v>
      </c>
      <c r="JI309" s="631">
        <f t="shared" si="561"/>
        <v>0</v>
      </c>
      <c r="JJ309" s="631">
        <f t="shared" si="561"/>
        <v>0</v>
      </c>
      <c r="JK309" s="631">
        <f t="shared" si="561"/>
        <v>0</v>
      </c>
      <c r="JL309" s="631">
        <f t="shared" si="561"/>
        <v>0</v>
      </c>
      <c r="JM309" s="631">
        <f t="shared" si="561"/>
        <v>0</v>
      </c>
      <c r="JN309" s="631">
        <f t="shared" si="561"/>
        <v>0</v>
      </c>
      <c r="JO309" s="631">
        <f t="shared" si="562"/>
        <v>0</v>
      </c>
      <c r="JP309" s="631">
        <f t="shared" si="562"/>
        <v>0</v>
      </c>
      <c r="JQ309" s="631">
        <f t="shared" si="562"/>
        <v>0</v>
      </c>
      <c r="JR309" s="631">
        <f t="shared" si="562"/>
        <v>0</v>
      </c>
      <c r="JS309" s="631">
        <f t="shared" si="562"/>
        <v>0</v>
      </c>
      <c r="JT309" s="631">
        <f t="shared" si="562"/>
        <v>0</v>
      </c>
      <c r="JU309" s="631">
        <f t="shared" si="562"/>
        <v>0</v>
      </c>
      <c r="JV309" s="631">
        <f t="shared" si="562"/>
        <v>0</v>
      </c>
      <c r="JW309" s="631">
        <f t="shared" si="562"/>
        <v>0</v>
      </c>
      <c r="JX309" s="631">
        <f t="shared" si="562"/>
        <v>0</v>
      </c>
      <c r="JY309" s="631">
        <f t="shared" si="563"/>
        <v>0</v>
      </c>
      <c r="JZ309" s="631">
        <f t="shared" si="563"/>
        <v>0</v>
      </c>
      <c r="KA309" s="631">
        <f t="shared" si="563"/>
        <v>0</v>
      </c>
      <c r="KB309" s="631">
        <f t="shared" si="563"/>
        <v>0</v>
      </c>
      <c r="KC309" s="631">
        <f t="shared" si="563"/>
        <v>0</v>
      </c>
      <c r="KD309" s="631">
        <f t="shared" si="563"/>
        <v>0</v>
      </c>
      <c r="KE309" s="631">
        <f t="shared" si="563"/>
        <v>0</v>
      </c>
      <c r="KF309" s="631">
        <f t="shared" si="563"/>
        <v>0</v>
      </c>
      <c r="KG309" s="631">
        <f t="shared" si="563"/>
        <v>0</v>
      </c>
      <c r="KH309" s="631">
        <f t="shared" si="563"/>
        <v>0</v>
      </c>
      <c r="KI309" s="631">
        <f t="shared" si="564"/>
        <v>0</v>
      </c>
      <c r="KJ309" s="631">
        <f t="shared" si="564"/>
        <v>0</v>
      </c>
      <c r="KK309" s="631">
        <f t="shared" si="564"/>
        <v>0</v>
      </c>
      <c r="KL309" s="631">
        <f t="shared" si="564"/>
        <v>0</v>
      </c>
      <c r="KM309" s="631">
        <f t="shared" si="564"/>
        <v>0</v>
      </c>
      <c r="KN309" s="631">
        <f t="shared" si="564"/>
        <v>0</v>
      </c>
      <c r="KO309" s="631">
        <f t="shared" si="564"/>
        <v>0</v>
      </c>
      <c r="KP309" s="631">
        <f t="shared" si="564"/>
        <v>0</v>
      </c>
      <c r="KQ309" s="631">
        <f t="shared" si="564"/>
        <v>0</v>
      </c>
      <c r="KR309" s="631">
        <f t="shared" si="564"/>
        <v>0</v>
      </c>
      <c r="KS309" s="631">
        <f t="shared" si="565"/>
        <v>0</v>
      </c>
      <c r="KT309" s="631">
        <f t="shared" si="565"/>
        <v>0</v>
      </c>
      <c r="KU309" s="631">
        <f t="shared" si="565"/>
        <v>0</v>
      </c>
      <c r="KV309" s="631">
        <f t="shared" si="565"/>
        <v>0</v>
      </c>
      <c r="KW309" s="631">
        <f t="shared" si="565"/>
        <v>0</v>
      </c>
      <c r="KX309" s="631">
        <f t="shared" si="565"/>
        <v>0</v>
      </c>
      <c r="KY309" s="631"/>
      <c r="KZ309" s="631">
        <f t="shared" si="566"/>
        <v>0</v>
      </c>
      <c r="LA309" s="631">
        <f t="shared" si="566"/>
        <v>0</v>
      </c>
      <c r="LB309" s="631">
        <f t="shared" si="566"/>
        <v>0</v>
      </c>
      <c r="LC309" s="631">
        <f t="shared" si="566"/>
        <v>0</v>
      </c>
      <c r="LD309" s="631">
        <f t="shared" si="566"/>
        <v>0</v>
      </c>
      <c r="LE309" s="631">
        <f t="shared" si="566"/>
        <v>0</v>
      </c>
      <c r="LF309" s="631">
        <f t="shared" si="566"/>
        <v>0</v>
      </c>
      <c r="LG309" s="631">
        <f t="shared" si="566"/>
        <v>0</v>
      </c>
      <c r="LH309" s="631">
        <f t="shared" si="566"/>
        <v>0</v>
      </c>
      <c r="LI309" s="631">
        <f t="shared" si="566"/>
        <v>0</v>
      </c>
      <c r="LJ309" s="631">
        <f t="shared" si="567"/>
        <v>0</v>
      </c>
      <c r="LK309" s="631">
        <f t="shared" si="567"/>
        <v>0</v>
      </c>
      <c r="LL309" s="631">
        <f t="shared" si="567"/>
        <v>0</v>
      </c>
      <c r="LM309" s="631">
        <f t="shared" si="567"/>
        <v>0</v>
      </c>
      <c r="LN309" s="631">
        <f t="shared" si="567"/>
        <v>0</v>
      </c>
      <c r="LO309" s="631">
        <f t="shared" si="567"/>
        <v>0</v>
      </c>
      <c r="LP309" s="631">
        <f t="shared" si="567"/>
        <v>0</v>
      </c>
      <c r="LQ309" s="631">
        <f t="shared" si="567"/>
        <v>0</v>
      </c>
      <c r="LR309" s="631">
        <f t="shared" si="567"/>
        <v>0</v>
      </c>
      <c r="LS309" s="631">
        <f t="shared" si="567"/>
        <v>0</v>
      </c>
      <c r="LT309" s="631">
        <f t="shared" si="568"/>
        <v>0</v>
      </c>
      <c r="LU309" s="631">
        <f t="shared" si="568"/>
        <v>0</v>
      </c>
      <c r="LV309" s="631">
        <f t="shared" si="568"/>
        <v>0</v>
      </c>
      <c r="LW309" s="631">
        <f t="shared" si="568"/>
        <v>0</v>
      </c>
      <c r="LX309" s="631">
        <f t="shared" si="568"/>
        <v>0</v>
      </c>
      <c r="LY309" s="631">
        <f t="shared" si="568"/>
        <v>0</v>
      </c>
      <c r="LZ309" s="631">
        <f t="shared" si="568"/>
        <v>0</v>
      </c>
      <c r="MA309" s="631">
        <f t="shared" si="568"/>
        <v>0</v>
      </c>
      <c r="MB309" s="631">
        <f t="shared" si="568"/>
        <v>0</v>
      </c>
      <c r="MC309" s="631">
        <f t="shared" si="568"/>
        <v>0</v>
      </c>
      <c r="MD309" s="631">
        <f t="shared" si="569"/>
        <v>0</v>
      </c>
      <c r="ME309" s="631">
        <f t="shared" si="569"/>
        <v>0</v>
      </c>
      <c r="MF309" s="631">
        <f t="shared" si="569"/>
        <v>0</v>
      </c>
      <c r="MG309" s="631">
        <f t="shared" si="569"/>
        <v>0</v>
      </c>
      <c r="MH309" s="631">
        <f t="shared" si="569"/>
        <v>0</v>
      </c>
      <c r="MI309" s="631">
        <f t="shared" si="569"/>
        <v>0</v>
      </c>
      <c r="MJ309" s="631">
        <f t="shared" si="569"/>
        <v>0</v>
      </c>
      <c r="MK309" s="631">
        <f t="shared" si="569"/>
        <v>0</v>
      </c>
      <c r="ML309" s="631">
        <f t="shared" si="569"/>
        <v>0</v>
      </c>
      <c r="MM309" s="631">
        <f t="shared" si="569"/>
        <v>0</v>
      </c>
      <c r="MN309" s="631">
        <f t="shared" si="570"/>
        <v>0</v>
      </c>
      <c r="MO309" s="631">
        <f t="shared" si="570"/>
        <v>0</v>
      </c>
      <c r="MP309" s="631">
        <f t="shared" si="570"/>
        <v>0</v>
      </c>
      <c r="MQ309" s="631">
        <f t="shared" si="570"/>
        <v>0</v>
      </c>
      <c r="MR309" s="631">
        <f t="shared" si="570"/>
        <v>0</v>
      </c>
      <c r="MS309" s="631">
        <f t="shared" si="570"/>
        <v>0</v>
      </c>
      <c r="MT309" s="631">
        <f t="shared" si="570"/>
        <v>0</v>
      </c>
      <c r="MU309" s="631">
        <f t="shared" si="570"/>
        <v>0</v>
      </c>
      <c r="MV309" s="631">
        <f t="shared" si="570"/>
        <v>0</v>
      </c>
      <c r="MW309" s="631">
        <f t="shared" si="570"/>
        <v>0</v>
      </c>
      <c r="MX309" s="631">
        <f t="shared" si="571"/>
        <v>0</v>
      </c>
      <c r="MY309" s="631">
        <f t="shared" si="571"/>
        <v>0</v>
      </c>
      <c r="MZ309" s="631">
        <f t="shared" si="571"/>
        <v>0</v>
      </c>
      <c r="NA309" s="631">
        <f t="shared" si="571"/>
        <v>0</v>
      </c>
      <c r="NB309" s="631">
        <f t="shared" si="571"/>
        <v>0</v>
      </c>
      <c r="NC309" s="631">
        <f t="shared" si="571"/>
        <v>0</v>
      </c>
    </row>
    <row r="310" spans="1:367" hidden="1">
      <c r="A310" s="504"/>
      <c r="B310" s="504"/>
      <c r="C310" s="497"/>
      <c r="D310" s="497"/>
      <c r="E310" s="362">
        <f t="shared" si="492"/>
        <v>0</v>
      </c>
      <c r="F310" s="363">
        <f t="shared" si="493"/>
        <v>0</v>
      </c>
      <c r="G310" s="498">
        <f>E310*Dichtheden!$V$70</f>
        <v>0</v>
      </c>
      <c r="H310" s="499">
        <f>IF(C310=0,0,ROUND(IF((G310/2)/Dichtheden!$C$3&lt;1,1,(G310/2)/Dichtheden!$C$3),0))</f>
        <v>0</v>
      </c>
      <c r="I310" s="498">
        <f>E310*Dichtheden!$AJ$70</f>
        <v>0</v>
      </c>
      <c r="J310" s="499">
        <f>IF(C310=0,0,ROUND(IF((I310/2)/Dichtheden!$D$3&lt;1,1,(I310/2)/Dichtheden!$D$3),0))</f>
        <v>0</v>
      </c>
      <c r="K310" s="498">
        <f t="shared" si="494"/>
        <v>0</v>
      </c>
      <c r="L310" s="500">
        <f t="shared" si="507"/>
        <v>0</v>
      </c>
      <c r="M310" s="498">
        <f>IF(D310=0,0,IF((D310*Dichtheden!$G$4)&lt;25,25,D310*Dichtheden!$G$4))</f>
        <v>0</v>
      </c>
      <c r="N310" s="499">
        <f>D310*Dichtheden!$H$4</f>
        <v>0</v>
      </c>
      <c r="O310" s="501"/>
      <c r="P310" s="501"/>
      <c r="Q310" s="502">
        <f>E310*Dichtheden!$AS$68</f>
        <v>0</v>
      </c>
      <c r="R310" s="495">
        <f>IF(Q310=0,0,ROUND(IF((Q310/2)/Dichtheden!$C$3&lt;1,1,(Q310/2)/Dichtheden!$C$3),0))</f>
        <v>0</v>
      </c>
      <c r="S310" s="502">
        <f>E310*Dichtheden!$AY$68</f>
        <v>0</v>
      </c>
      <c r="T310" s="495">
        <f>IF(Q310=0,0,ROUND(IF((S310/2)/Dichtheden!$D$3&lt;1,1,(S310/2)/Dichtheden!$D$3),0))</f>
        <v>0</v>
      </c>
      <c r="U310" s="502">
        <f>D310*Dichtheden!$G$5</f>
        <v>0</v>
      </c>
      <c r="V310" s="502">
        <f>D310*Dichtheden!$H$5</f>
        <v>0</v>
      </c>
      <c r="X310" s="630"/>
      <c r="AA310" s="628">
        <f t="shared" si="555"/>
        <v>0</v>
      </c>
      <c r="AB310" s="628">
        <f t="shared" si="555"/>
        <v>0</v>
      </c>
      <c r="AC310" s="628">
        <f t="shared" si="555"/>
        <v>0</v>
      </c>
      <c r="AD310" s="628">
        <f t="shared" si="555"/>
        <v>0</v>
      </c>
      <c r="AE310" s="628">
        <f t="shared" si="555"/>
        <v>0</v>
      </c>
      <c r="AF310" s="628">
        <f t="shared" si="555"/>
        <v>0</v>
      </c>
      <c r="AG310" s="628">
        <f t="shared" si="555"/>
        <v>0</v>
      </c>
      <c r="AH310" s="628">
        <f t="shared" si="555"/>
        <v>0</v>
      </c>
      <c r="AI310" s="628">
        <f t="shared" si="555"/>
        <v>0</v>
      </c>
      <c r="AJ310" s="628">
        <f t="shared" si="555"/>
        <v>0</v>
      </c>
      <c r="AK310" s="628">
        <f t="shared" si="555"/>
        <v>0</v>
      </c>
      <c r="AL310" s="628">
        <f t="shared" si="555"/>
        <v>0</v>
      </c>
      <c r="AM310" s="628">
        <f t="shared" si="555"/>
        <v>0</v>
      </c>
      <c r="AN310" s="628">
        <f t="shared" si="555"/>
        <v>0</v>
      </c>
      <c r="AO310" s="628">
        <f t="shared" si="555"/>
        <v>0</v>
      </c>
      <c r="AP310" s="628">
        <f t="shared" si="555"/>
        <v>0</v>
      </c>
      <c r="AQ310" s="628">
        <f t="shared" si="572"/>
        <v>0</v>
      </c>
      <c r="AR310" s="628">
        <f t="shared" si="572"/>
        <v>0</v>
      </c>
      <c r="AS310" s="628">
        <f t="shared" si="572"/>
        <v>0</v>
      </c>
      <c r="AT310" s="628">
        <f t="shared" si="572"/>
        <v>0</v>
      </c>
      <c r="AU310" s="628">
        <f t="shared" si="572"/>
        <v>0</v>
      </c>
      <c r="AV310" s="628">
        <f t="shared" si="572"/>
        <v>0</v>
      </c>
      <c r="AW310" s="628">
        <f t="shared" si="572"/>
        <v>0</v>
      </c>
      <c r="AX310" s="628">
        <f t="shared" si="572"/>
        <v>0</v>
      </c>
      <c r="AY310" s="628">
        <f t="shared" si="572"/>
        <v>0</v>
      </c>
      <c r="AZ310" s="628">
        <f t="shared" si="572"/>
        <v>0</v>
      </c>
      <c r="BA310" s="628">
        <f t="shared" si="572"/>
        <v>0</v>
      </c>
      <c r="BB310" s="628">
        <f t="shared" si="572"/>
        <v>0</v>
      </c>
      <c r="BC310" s="628">
        <f t="shared" si="572"/>
        <v>0</v>
      </c>
      <c r="BD310" s="628">
        <f t="shared" si="572"/>
        <v>0</v>
      </c>
      <c r="BE310" s="628">
        <f t="shared" si="572"/>
        <v>0</v>
      </c>
      <c r="BF310" s="628">
        <f t="shared" si="572"/>
        <v>0</v>
      </c>
      <c r="BG310" s="628">
        <f t="shared" si="556"/>
        <v>0</v>
      </c>
      <c r="BH310" s="628">
        <f t="shared" si="556"/>
        <v>0</v>
      </c>
      <c r="BI310" s="628">
        <f t="shared" si="556"/>
        <v>0</v>
      </c>
      <c r="BJ310" s="628">
        <f t="shared" si="556"/>
        <v>0</v>
      </c>
      <c r="BK310" s="628">
        <f t="shared" si="556"/>
        <v>0</v>
      </c>
      <c r="BL310" s="628">
        <f t="shared" si="556"/>
        <v>0</v>
      </c>
      <c r="BM310" s="628">
        <f t="shared" si="556"/>
        <v>0</v>
      </c>
      <c r="BN310" s="628">
        <f t="shared" si="556"/>
        <v>0</v>
      </c>
      <c r="BO310" s="628">
        <f t="shared" si="556"/>
        <v>0</v>
      </c>
      <c r="BP310" s="628">
        <f t="shared" si="556"/>
        <v>0</v>
      </c>
      <c r="BQ310" s="628">
        <f t="shared" si="556"/>
        <v>0</v>
      </c>
      <c r="BR310" s="628">
        <f t="shared" si="556"/>
        <v>0</v>
      </c>
      <c r="BS310" s="628">
        <f t="shared" si="556"/>
        <v>0</v>
      </c>
      <c r="BT310" s="628">
        <f t="shared" si="556"/>
        <v>0</v>
      </c>
      <c r="BU310" s="628">
        <f t="shared" si="556"/>
        <v>0</v>
      </c>
      <c r="BV310" s="628">
        <f t="shared" si="556"/>
        <v>0</v>
      </c>
      <c r="BW310" s="628">
        <f t="shared" si="531"/>
        <v>0</v>
      </c>
      <c r="BX310" s="628">
        <f t="shared" si="531"/>
        <v>0</v>
      </c>
      <c r="BY310" s="628">
        <f t="shared" si="531"/>
        <v>0</v>
      </c>
      <c r="BZ310" s="628">
        <f t="shared" si="531"/>
        <v>0</v>
      </c>
      <c r="CA310" s="628">
        <f t="shared" si="531"/>
        <v>0</v>
      </c>
      <c r="CB310" s="628">
        <f t="shared" si="531"/>
        <v>0</v>
      </c>
      <c r="CC310" s="628">
        <f t="shared" si="531"/>
        <v>0</v>
      </c>
      <c r="CD310" s="628">
        <f t="shared" si="531"/>
        <v>0</v>
      </c>
      <c r="CE310" s="628"/>
      <c r="CF310" s="628">
        <f t="shared" si="557"/>
        <v>0</v>
      </c>
      <c r="CG310" s="628">
        <f t="shared" si="557"/>
        <v>0</v>
      </c>
      <c r="CH310" s="628">
        <f t="shared" si="557"/>
        <v>0</v>
      </c>
      <c r="CI310" s="628">
        <f t="shared" si="557"/>
        <v>0</v>
      </c>
      <c r="CJ310" s="628">
        <f t="shared" si="557"/>
        <v>0</v>
      </c>
      <c r="CK310" s="628">
        <f t="shared" si="557"/>
        <v>0</v>
      </c>
      <c r="CL310" s="628">
        <f t="shared" si="557"/>
        <v>0</v>
      </c>
      <c r="CM310" s="628">
        <f t="shared" si="557"/>
        <v>0</v>
      </c>
      <c r="CN310" s="628">
        <f t="shared" si="557"/>
        <v>0</v>
      </c>
      <c r="CO310" s="628">
        <f t="shared" si="557"/>
        <v>0</v>
      </c>
      <c r="CP310" s="628">
        <f t="shared" si="557"/>
        <v>0</v>
      </c>
      <c r="CQ310" s="628">
        <f t="shared" si="557"/>
        <v>0</v>
      </c>
      <c r="CR310" s="628">
        <f t="shared" si="557"/>
        <v>0</v>
      </c>
      <c r="CS310" s="628">
        <f t="shared" si="557"/>
        <v>0</v>
      </c>
      <c r="CT310" s="628">
        <f t="shared" si="557"/>
        <v>0</v>
      </c>
      <c r="CU310" s="628">
        <f t="shared" si="557"/>
        <v>0</v>
      </c>
      <c r="CV310" s="628">
        <f t="shared" si="573"/>
        <v>0</v>
      </c>
      <c r="CW310" s="628">
        <f t="shared" si="573"/>
        <v>0</v>
      </c>
      <c r="CX310" s="628">
        <f t="shared" si="573"/>
        <v>0</v>
      </c>
      <c r="CY310" s="628">
        <f t="shared" si="573"/>
        <v>0</v>
      </c>
      <c r="CZ310" s="628">
        <f t="shared" si="573"/>
        <v>0</v>
      </c>
      <c r="DA310" s="628">
        <f t="shared" si="573"/>
        <v>0</v>
      </c>
      <c r="DB310" s="628">
        <f t="shared" si="573"/>
        <v>0</v>
      </c>
      <c r="DC310" s="628">
        <f t="shared" si="573"/>
        <v>0</v>
      </c>
      <c r="DD310" s="628">
        <f t="shared" si="573"/>
        <v>0</v>
      </c>
      <c r="DE310" s="628">
        <f t="shared" si="573"/>
        <v>0</v>
      </c>
      <c r="DF310" s="628">
        <f t="shared" si="573"/>
        <v>0</v>
      </c>
      <c r="DG310" s="628">
        <f t="shared" si="573"/>
        <v>0</v>
      </c>
      <c r="DH310" s="628">
        <f t="shared" si="573"/>
        <v>0</v>
      </c>
      <c r="DI310" s="628">
        <f t="shared" si="573"/>
        <v>0</v>
      </c>
      <c r="DJ310" s="628">
        <f t="shared" si="573"/>
        <v>0</v>
      </c>
      <c r="DK310" s="628">
        <f t="shared" si="573"/>
        <v>0</v>
      </c>
      <c r="DL310" s="628">
        <f t="shared" si="558"/>
        <v>0</v>
      </c>
      <c r="DM310" s="628">
        <f t="shared" si="558"/>
        <v>0</v>
      </c>
      <c r="DN310" s="628">
        <f t="shared" si="558"/>
        <v>0</v>
      </c>
      <c r="DO310" s="628">
        <f t="shared" si="558"/>
        <v>0</v>
      </c>
      <c r="DP310" s="628">
        <f t="shared" si="558"/>
        <v>0</v>
      </c>
      <c r="DQ310" s="628">
        <f t="shared" si="558"/>
        <v>0</v>
      </c>
      <c r="DR310" s="628">
        <f t="shared" si="558"/>
        <v>0</v>
      </c>
      <c r="DS310" s="628">
        <f t="shared" si="558"/>
        <v>0</v>
      </c>
      <c r="DT310" s="628">
        <f t="shared" si="558"/>
        <v>0</v>
      </c>
      <c r="DU310" s="628">
        <f t="shared" si="558"/>
        <v>0</v>
      </c>
      <c r="DV310" s="628">
        <f t="shared" si="558"/>
        <v>0</v>
      </c>
      <c r="DW310" s="628">
        <f t="shared" si="558"/>
        <v>0</v>
      </c>
      <c r="DX310" s="628">
        <f t="shared" si="558"/>
        <v>0</v>
      </c>
      <c r="DY310" s="628">
        <f t="shared" si="558"/>
        <v>0</v>
      </c>
      <c r="DZ310" s="628">
        <f t="shared" si="558"/>
        <v>0</v>
      </c>
      <c r="EA310" s="628">
        <f t="shared" si="558"/>
        <v>0</v>
      </c>
      <c r="EB310" s="628">
        <f t="shared" si="534"/>
        <v>0</v>
      </c>
      <c r="EC310" s="628">
        <f t="shared" si="534"/>
        <v>0</v>
      </c>
      <c r="ED310" s="628">
        <f t="shared" si="534"/>
        <v>0</v>
      </c>
      <c r="EE310" s="628">
        <f t="shared" si="534"/>
        <v>0</v>
      </c>
      <c r="EF310" s="628">
        <f t="shared" si="534"/>
        <v>0</v>
      </c>
      <c r="EG310" s="628">
        <f t="shared" si="534"/>
        <v>0</v>
      </c>
      <c r="EH310" s="628">
        <f t="shared" si="534"/>
        <v>0</v>
      </c>
      <c r="EI310" s="628">
        <f t="shared" si="534"/>
        <v>0</v>
      </c>
      <c r="EJ310" s="631"/>
      <c r="EK310" s="631">
        <f t="shared" si="574"/>
        <v>0</v>
      </c>
      <c r="EL310" s="631">
        <f t="shared" si="574"/>
        <v>0</v>
      </c>
      <c r="EM310" s="631">
        <f t="shared" si="574"/>
        <v>0</v>
      </c>
      <c r="EN310" s="631">
        <f t="shared" si="574"/>
        <v>0</v>
      </c>
      <c r="EO310" s="631">
        <f t="shared" si="574"/>
        <v>0</v>
      </c>
      <c r="EP310" s="631">
        <f t="shared" si="574"/>
        <v>0</v>
      </c>
      <c r="EQ310" s="631">
        <f t="shared" si="574"/>
        <v>0</v>
      </c>
      <c r="ER310" s="631">
        <f t="shared" si="574"/>
        <v>0</v>
      </c>
      <c r="ES310" s="631">
        <f t="shared" si="574"/>
        <v>0</v>
      </c>
      <c r="ET310" s="631">
        <f t="shared" si="574"/>
        <v>0</v>
      </c>
      <c r="EU310" s="631">
        <f t="shared" si="574"/>
        <v>0</v>
      </c>
      <c r="EV310" s="631">
        <f t="shared" si="574"/>
        <v>0</v>
      </c>
      <c r="EW310" s="631">
        <f t="shared" si="574"/>
        <v>0</v>
      </c>
      <c r="EX310" s="631">
        <f t="shared" si="574"/>
        <v>0</v>
      </c>
      <c r="EY310" s="631">
        <f t="shared" si="574"/>
        <v>0</v>
      </c>
      <c r="EZ310" s="631">
        <f t="shared" si="574"/>
        <v>0</v>
      </c>
      <c r="FA310" s="631">
        <f t="shared" si="447"/>
        <v>0</v>
      </c>
      <c r="FB310" s="631">
        <f t="shared" si="447"/>
        <v>0</v>
      </c>
      <c r="FC310" s="631">
        <f t="shared" si="447"/>
        <v>0</v>
      </c>
      <c r="FD310" s="631">
        <f t="shared" si="553"/>
        <v>0</v>
      </c>
      <c r="FE310" s="631">
        <f t="shared" ref="FD310:FS325" si="577">IF($A310=FE$60,$H310,0)</f>
        <v>0</v>
      </c>
      <c r="FF310" s="631">
        <f t="shared" si="577"/>
        <v>0</v>
      </c>
      <c r="FG310" s="631">
        <f t="shared" si="577"/>
        <v>0</v>
      </c>
      <c r="FH310" s="631">
        <f t="shared" si="577"/>
        <v>0</v>
      </c>
      <c r="FI310" s="631">
        <f t="shared" si="577"/>
        <v>0</v>
      </c>
      <c r="FJ310" s="631">
        <f t="shared" si="577"/>
        <v>0</v>
      </c>
      <c r="FK310" s="631">
        <f t="shared" si="577"/>
        <v>0</v>
      </c>
      <c r="FL310" s="631">
        <f t="shared" si="577"/>
        <v>0</v>
      </c>
      <c r="FM310" s="631">
        <f t="shared" si="577"/>
        <v>0</v>
      </c>
      <c r="FN310" s="631">
        <f t="shared" si="577"/>
        <v>0</v>
      </c>
      <c r="FO310" s="631">
        <f t="shared" si="577"/>
        <v>0</v>
      </c>
      <c r="FP310" s="631">
        <f t="shared" si="577"/>
        <v>0</v>
      </c>
      <c r="FQ310" s="631">
        <f t="shared" si="577"/>
        <v>0</v>
      </c>
      <c r="FR310" s="631">
        <f t="shared" si="577"/>
        <v>0</v>
      </c>
      <c r="FS310" s="631">
        <f t="shared" si="577"/>
        <v>0</v>
      </c>
      <c r="FT310" s="631">
        <f t="shared" si="559"/>
        <v>0</v>
      </c>
      <c r="FU310" s="631">
        <f t="shared" si="559"/>
        <v>0</v>
      </c>
      <c r="FV310" s="631">
        <f t="shared" si="513"/>
        <v>0</v>
      </c>
      <c r="FW310" s="631">
        <f t="shared" ref="FV310:GC341" si="578">IF($A310=FW$60,$H310,0)</f>
        <v>0</v>
      </c>
      <c r="FX310" s="631">
        <f t="shared" si="578"/>
        <v>0</v>
      </c>
      <c r="FY310" s="631">
        <f t="shared" si="578"/>
        <v>0</v>
      </c>
      <c r="FZ310" s="631">
        <f t="shared" si="578"/>
        <v>0</v>
      </c>
      <c r="GA310" s="631">
        <f t="shared" si="578"/>
        <v>0</v>
      </c>
      <c r="GB310" s="631">
        <f t="shared" si="578"/>
        <v>0</v>
      </c>
      <c r="GC310" s="631">
        <f t="shared" si="578"/>
        <v>0</v>
      </c>
      <c r="GD310" s="631">
        <f t="shared" si="485"/>
        <v>0</v>
      </c>
      <c r="GE310" s="631">
        <f t="shared" si="485"/>
        <v>0</v>
      </c>
      <c r="GF310" s="631">
        <f t="shared" si="485"/>
        <v>0</v>
      </c>
      <c r="GG310" s="631">
        <f t="shared" si="485"/>
        <v>0</v>
      </c>
      <c r="GH310" s="631">
        <f t="shared" si="485"/>
        <v>0</v>
      </c>
      <c r="GI310" s="631">
        <f t="shared" si="575"/>
        <v>0</v>
      </c>
      <c r="GJ310" s="631">
        <f t="shared" si="575"/>
        <v>0</v>
      </c>
      <c r="GK310" s="631">
        <f t="shared" si="575"/>
        <v>0</v>
      </c>
      <c r="GL310" s="631">
        <f t="shared" si="575"/>
        <v>0</v>
      </c>
      <c r="GM310" s="631">
        <f t="shared" si="575"/>
        <v>0</v>
      </c>
      <c r="GN310" s="631">
        <f t="shared" si="575"/>
        <v>0</v>
      </c>
      <c r="GO310" s="631"/>
      <c r="GP310" s="631">
        <f t="shared" si="554"/>
        <v>0</v>
      </c>
      <c r="GQ310" s="631">
        <f t="shared" si="554"/>
        <v>0</v>
      </c>
      <c r="GR310" s="631">
        <f t="shared" si="554"/>
        <v>0</v>
      </c>
      <c r="GS310" s="631">
        <f t="shared" si="554"/>
        <v>0</v>
      </c>
      <c r="GT310" s="631">
        <f t="shared" si="554"/>
        <v>0</v>
      </c>
      <c r="GU310" s="631">
        <f t="shared" si="554"/>
        <v>0</v>
      </c>
      <c r="GV310" s="631">
        <f t="shared" si="554"/>
        <v>0</v>
      </c>
      <c r="GW310" s="631">
        <f t="shared" si="554"/>
        <v>0</v>
      </c>
      <c r="GX310" s="631">
        <f t="shared" si="554"/>
        <v>0</v>
      </c>
      <c r="GY310" s="631">
        <f t="shared" si="554"/>
        <v>0</v>
      </c>
      <c r="GZ310" s="631">
        <f t="shared" si="554"/>
        <v>0</v>
      </c>
      <c r="HA310" s="631">
        <f t="shared" si="554"/>
        <v>0</v>
      </c>
      <c r="HB310" s="631">
        <f t="shared" si="554"/>
        <v>0</v>
      </c>
      <c r="HC310" s="631">
        <f t="shared" si="554"/>
        <v>0</v>
      </c>
      <c r="HD310" s="631">
        <f t="shared" si="554"/>
        <v>0</v>
      </c>
      <c r="HE310" s="631">
        <f t="shared" si="551"/>
        <v>0</v>
      </c>
      <c r="HF310" s="631">
        <f t="shared" si="551"/>
        <v>0</v>
      </c>
      <c r="HG310" s="631">
        <f t="shared" si="551"/>
        <v>0</v>
      </c>
      <c r="HH310" s="631">
        <f t="shared" si="551"/>
        <v>0</v>
      </c>
      <c r="HI310" s="631">
        <f t="shared" si="535"/>
        <v>0</v>
      </c>
      <c r="HJ310" s="631">
        <f t="shared" si="535"/>
        <v>0</v>
      </c>
      <c r="HK310" s="631">
        <f t="shared" si="535"/>
        <v>0</v>
      </c>
      <c r="HL310" s="631">
        <f t="shared" si="535"/>
        <v>0</v>
      </c>
      <c r="HM310" s="631">
        <f t="shared" si="535"/>
        <v>0</v>
      </c>
      <c r="HN310" s="631">
        <f t="shared" si="535"/>
        <v>0</v>
      </c>
      <c r="HO310" s="631">
        <f t="shared" si="535"/>
        <v>0</v>
      </c>
      <c r="HP310" s="631">
        <f t="shared" si="535"/>
        <v>0</v>
      </c>
      <c r="HQ310" s="631">
        <f t="shared" si="535"/>
        <v>0</v>
      </c>
      <c r="HR310" s="631">
        <f t="shared" si="515"/>
        <v>0</v>
      </c>
      <c r="HS310" s="631">
        <f t="shared" si="515"/>
        <v>0</v>
      </c>
      <c r="HT310" s="631">
        <f t="shared" si="515"/>
        <v>0</v>
      </c>
      <c r="HU310" s="631">
        <f t="shared" si="515"/>
        <v>0</v>
      </c>
      <c r="HV310" s="631">
        <f t="shared" si="576"/>
        <v>0</v>
      </c>
      <c r="HW310" s="631">
        <f t="shared" si="576"/>
        <v>0</v>
      </c>
      <c r="HX310" s="631">
        <f t="shared" si="576"/>
        <v>0</v>
      </c>
      <c r="HY310" s="631">
        <f t="shared" si="576"/>
        <v>0</v>
      </c>
      <c r="HZ310" s="631">
        <f t="shared" si="576"/>
        <v>0</v>
      </c>
      <c r="IA310" s="631">
        <f t="shared" si="576"/>
        <v>0</v>
      </c>
      <c r="IB310" s="631">
        <f t="shared" si="576"/>
        <v>0</v>
      </c>
      <c r="IC310" s="631">
        <f t="shared" si="576"/>
        <v>0</v>
      </c>
      <c r="ID310" s="631">
        <f t="shared" si="576"/>
        <v>0</v>
      </c>
      <c r="IE310" s="631">
        <f t="shared" si="576"/>
        <v>0</v>
      </c>
      <c r="IF310" s="631">
        <f t="shared" si="576"/>
        <v>0</v>
      </c>
      <c r="IG310" s="631">
        <f t="shared" si="576"/>
        <v>0</v>
      </c>
      <c r="IH310" s="631">
        <f t="shared" si="576"/>
        <v>0</v>
      </c>
      <c r="II310" s="631">
        <f t="shared" si="576"/>
        <v>0</v>
      </c>
      <c r="IJ310" s="631">
        <f t="shared" si="576"/>
        <v>0</v>
      </c>
      <c r="IK310" s="631">
        <f t="shared" si="576"/>
        <v>0</v>
      </c>
      <c r="IL310" s="631">
        <f t="shared" ref="IL310:IS341" si="579">IF($A310=IL$60,$J310,0)</f>
        <v>0</v>
      </c>
      <c r="IM310" s="631">
        <f t="shared" si="579"/>
        <v>0</v>
      </c>
      <c r="IN310" s="631">
        <f t="shared" si="579"/>
        <v>0</v>
      </c>
      <c r="IO310" s="631">
        <f t="shared" si="579"/>
        <v>0</v>
      </c>
      <c r="IP310" s="631">
        <f t="shared" si="579"/>
        <v>0</v>
      </c>
      <c r="IQ310" s="631">
        <f t="shared" si="579"/>
        <v>0</v>
      </c>
      <c r="IR310" s="631">
        <f t="shared" si="579"/>
        <v>0</v>
      </c>
      <c r="IS310" s="631">
        <f t="shared" si="579"/>
        <v>0</v>
      </c>
      <c r="IT310" s="631"/>
      <c r="IU310" s="631">
        <f t="shared" si="560"/>
        <v>0</v>
      </c>
      <c r="IV310" s="631">
        <f t="shared" si="560"/>
        <v>0</v>
      </c>
      <c r="IW310" s="631">
        <f t="shared" si="560"/>
        <v>0</v>
      </c>
      <c r="IX310" s="631">
        <f t="shared" si="560"/>
        <v>0</v>
      </c>
      <c r="IY310" s="631">
        <f t="shared" si="560"/>
        <v>0</v>
      </c>
      <c r="IZ310" s="631">
        <f t="shared" si="560"/>
        <v>0</v>
      </c>
      <c r="JA310" s="631">
        <f t="shared" si="560"/>
        <v>0</v>
      </c>
      <c r="JB310" s="631">
        <f t="shared" si="560"/>
        <v>0</v>
      </c>
      <c r="JC310" s="631">
        <f t="shared" si="560"/>
        <v>0</v>
      </c>
      <c r="JD310" s="631">
        <f t="shared" si="560"/>
        <v>0</v>
      </c>
      <c r="JE310" s="631">
        <f t="shared" si="561"/>
        <v>0</v>
      </c>
      <c r="JF310" s="631">
        <f t="shared" si="561"/>
        <v>0</v>
      </c>
      <c r="JG310" s="631">
        <f t="shared" si="561"/>
        <v>0</v>
      </c>
      <c r="JH310" s="631">
        <f t="shared" si="561"/>
        <v>0</v>
      </c>
      <c r="JI310" s="631">
        <f t="shared" si="561"/>
        <v>0</v>
      </c>
      <c r="JJ310" s="631">
        <f t="shared" si="561"/>
        <v>0</v>
      </c>
      <c r="JK310" s="631">
        <f t="shared" si="561"/>
        <v>0</v>
      </c>
      <c r="JL310" s="631">
        <f t="shared" si="561"/>
        <v>0</v>
      </c>
      <c r="JM310" s="631">
        <f t="shared" si="561"/>
        <v>0</v>
      </c>
      <c r="JN310" s="631">
        <f t="shared" si="561"/>
        <v>0</v>
      </c>
      <c r="JO310" s="631">
        <f t="shared" si="562"/>
        <v>0</v>
      </c>
      <c r="JP310" s="631">
        <f t="shared" si="562"/>
        <v>0</v>
      </c>
      <c r="JQ310" s="631">
        <f t="shared" si="562"/>
        <v>0</v>
      </c>
      <c r="JR310" s="631">
        <f t="shared" si="562"/>
        <v>0</v>
      </c>
      <c r="JS310" s="631">
        <f t="shared" si="562"/>
        <v>0</v>
      </c>
      <c r="JT310" s="631">
        <f t="shared" si="562"/>
        <v>0</v>
      </c>
      <c r="JU310" s="631">
        <f t="shared" si="562"/>
        <v>0</v>
      </c>
      <c r="JV310" s="631">
        <f t="shared" si="562"/>
        <v>0</v>
      </c>
      <c r="JW310" s="631">
        <f t="shared" si="562"/>
        <v>0</v>
      </c>
      <c r="JX310" s="631">
        <f t="shared" si="562"/>
        <v>0</v>
      </c>
      <c r="JY310" s="631">
        <f t="shared" si="563"/>
        <v>0</v>
      </c>
      <c r="JZ310" s="631">
        <f t="shared" si="563"/>
        <v>0</v>
      </c>
      <c r="KA310" s="631">
        <f t="shared" si="563"/>
        <v>0</v>
      </c>
      <c r="KB310" s="631">
        <f t="shared" si="563"/>
        <v>0</v>
      </c>
      <c r="KC310" s="631">
        <f t="shared" si="563"/>
        <v>0</v>
      </c>
      <c r="KD310" s="631">
        <f t="shared" si="563"/>
        <v>0</v>
      </c>
      <c r="KE310" s="631">
        <f t="shared" si="563"/>
        <v>0</v>
      </c>
      <c r="KF310" s="631">
        <f t="shared" si="563"/>
        <v>0</v>
      </c>
      <c r="KG310" s="631">
        <f t="shared" si="563"/>
        <v>0</v>
      </c>
      <c r="KH310" s="631">
        <f t="shared" si="563"/>
        <v>0</v>
      </c>
      <c r="KI310" s="631">
        <f t="shared" si="564"/>
        <v>0</v>
      </c>
      <c r="KJ310" s="631">
        <f t="shared" si="564"/>
        <v>0</v>
      </c>
      <c r="KK310" s="631">
        <f t="shared" si="564"/>
        <v>0</v>
      </c>
      <c r="KL310" s="631">
        <f t="shared" si="564"/>
        <v>0</v>
      </c>
      <c r="KM310" s="631">
        <f t="shared" si="564"/>
        <v>0</v>
      </c>
      <c r="KN310" s="631">
        <f t="shared" si="564"/>
        <v>0</v>
      </c>
      <c r="KO310" s="631">
        <f t="shared" si="564"/>
        <v>0</v>
      </c>
      <c r="KP310" s="631">
        <f t="shared" si="564"/>
        <v>0</v>
      </c>
      <c r="KQ310" s="631">
        <f t="shared" si="564"/>
        <v>0</v>
      </c>
      <c r="KR310" s="631">
        <f t="shared" si="564"/>
        <v>0</v>
      </c>
      <c r="KS310" s="631">
        <f t="shared" si="565"/>
        <v>0</v>
      </c>
      <c r="KT310" s="631">
        <f t="shared" si="565"/>
        <v>0</v>
      </c>
      <c r="KU310" s="631">
        <f t="shared" si="565"/>
        <v>0</v>
      </c>
      <c r="KV310" s="631">
        <f t="shared" si="565"/>
        <v>0</v>
      </c>
      <c r="KW310" s="631">
        <f t="shared" si="565"/>
        <v>0</v>
      </c>
      <c r="KX310" s="631">
        <f t="shared" si="565"/>
        <v>0</v>
      </c>
      <c r="KY310" s="631"/>
      <c r="KZ310" s="631">
        <f t="shared" si="566"/>
        <v>0</v>
      </c>
      <c r="LA310" s="631">
        <f t="shared" si="566"/>
        <v>0</v>
      </c>
      <c r="LB310" s="631">
        <f t="shared" si="566"/>
        <v>0</v>
      </c>
      <c r="LC310" s="631">
        <f t="shared" si="566"/>
        <v>0</v>
      </c>
      <c r="LD310" s="631">
        <f t="shared" si="566"/>
        <v>0</v>
      </c>
      <c r="LE310" s="631">
        <f t="shared" si="566"/>
        <v>0</v>
      </c>
      <c r="LF310" s="631">
        <f t="shared" si="566"/>
        <v>0</v>
      </c>
      <c r="LG310" s="631">
        <f t="shared" si="566"/>
        <v>0</v>
      </c>
      <c r="LH310" s="631">
        <f t="shared" si="566"/>
        <v>0</v>
      </c>
      <c r="LI310" s="631">
        <f t="shared" si="566"/>
        <v>0</v>
      </c>
      <c r="LJ310" s="631">
        <f t="shared" si="567"/>
        <v>0</v>
      </c>
      <c r="LK310" s="631">
        <f t="shared" si="567"/>
        <v>0</v>
      </c>
      <c r="LL310" s="631">
        <f t="shared" si="567"/>
        <v>0</v>
      </c>
      <c r="LM310" s="631">
        <f t="shared" si="567"/>
        <v>0</v>
      </c>
      <c r="LN310" s="631">
        <f t="shared" si="567"/>
        <v>0</v>
      </c>
      <c r="LO310" s="631">
        <f t="shared" si="567"/>
        <v>0</v>
      </c>
      <c r="LP310" s="631">
        <f t="shared" si="567"/>
        <v>0</v>
      </c>
      <c r="LQ310" s="631">
        <f t="shared" si="567"/>
        <v>0</v>
      </c>
      <c r="LR310" s="631">
        <f t="shared" si="567"/>
        <v>0</v>
      </c>
      <c r="LS310" s="631">
        <f t="shared" si="567"/>
        <v>0</v>
      </c>
      <c r="LT310" s="631">
        <f t="shared" si="568"/>
        <v>0</v>
      </c>
      <c r="LU310" s="631">
        <f t="shared" si="568"/>
        <v>0</v>
      </c>
      <c r="LV310" s="631">
        <f t="shared" si="568"/>
        <v>0</v>
      </c>
      <c r="LW310" s="631">
        <f t="shared" si="568"/>
        <v>0</v>
      </c>
      <c r="LX310" s="631">
        <f t="shared" si="568"/>
        <v>0</v>
      </c>
      <c r="LY310" s="631">
        <f t="shared" si="568"/>
        <v>0</v>
      </c>
      <c r="LZ310" s="631">
        <f t="shared" si="568"/>
        <v>0</v>
      </c>
      <c r="MA310" s="631">
        <f t="shared" si="568"/>
        <v>0</v>
      </c>
      <c r="MB310" s="631">
        <f t="shared" si="568"/>
        <v>0</v>
      </c>
      <c r="MC310" s="631">
        <f t="shared" si="568"/>
        <v>0</v>
      </c>
      <c r="MD310" s="631">
        <f t="shared" si="569"/>
        <v>0</v>
      </c>
      <c r="ME310" s="631">
        <f t="shared" si="569"/>
        <v>0</v>
      </c>
      <c r="MF310" s="631">
        <f t="shared" si="569"/>
        <v>0</v>
      </c>
      <c r="MG310" s="631">
        <f t="shared" si="569"/>
        <v>0</v>
      </c>
      <c r="MH310" s="631">
        <f t="shared" si="569"/>
        <v>0</v>
      </c>
      <c r="MI310" s="631">
        <f t="shared" si="569"/>
        <v>0</v>
      </c>
      <c r="MJ310" s="631">
        <f t="shared" si="569"/>
        <v>0</v>
      </c>
      <c r="MK310" s="631">
        <f t="shared" si="569"/>
        <v>0</v>
      </c>
      <c r="ML310" s="631">
        <f t="shared" si="569"/>
        <v>0</v>
      </c>
      <c r="MM310" s="631">
        <f t="shared" si="569"/>
        <v>0</v>
      </c>
      <c r="MN310" s="631">
        <f t="shared" si="570"/>
        <v>0</v>
      </c>
      <c r="MO310" s="631">
        <f t="shared" si="570"/>
        <v>0</v>
      </c>
      <c r="MP310" s="631">
        <f t="shared" si="570"/>
        <v>0</v>
      </c>
      <c r="MQ310" s="631">
        <f t="shared" si="570"/>
        <v>0</v>
      </c>
      <c r="MR310" s="631">
        <f t="shared" si="570"/>
        <v>0</v>
      </c>
      <c r="MS310" s="631">
        <f t="shared" si="570"/>
        <v>0</v>
      </c>
      <c r="MT310" s="631">
        <f t="shared" si="570"/>
        <v>0</v>
      </c>
      <c r="MU310" s="631">
        <f t="shared" si="570"/>
        <v>0</v>
      </c>
      <c r="MV310" s="631">
        <f t="shared" si="570"/>
        <v>0</v>
      </c>
      <c r="MW310" s="631">
        <f t="shared" si="570"/>
        <v>0</v>
      </c>
      <c r="MX310" s="631">
        <f t="shared" si="571"/>
        <v>0</v>
      </c>
      <c r="MY310" s="631">
        <f t="shared" si="571"/>
        <v>0</v>
      </c>
      <c r="MZ310" s="631">
        <f t="shared" si="571"/>
        <v>0</v>
      </c>
      <c r="NA310" s="631">
        <f t="shared" si="571"/>
        <v>0</v>
      </c>
      <c r="NB310" s="631">
        <f t="shared" si="571"/>
        <v>0</v>
      </c>
      <c r="NC310" s="631">
        <f t="shared" si="571"/>
        <v>0</v>
      </c>
    </row>
    <row r="311" spans="1:367" hidden="1">
      <c r="A311" s="504"/>
      <c r="B311" s="504"/>
      <c r="C311" s="497"/>
      <c r="D311" s="497"/>
      <c r="E311" s="362">
        <f t="shared" si="492"/>
        <v>0</v>
      </c>
      <c r="F311" s="363">
        <f t="shared" si="493"/>
        <v>0</v>
      </c>
      <c r="G311" s="498">
        <f>E311*Dichtheden!$V$70</f>
        <v>0</v>
      </c>
      <c r="H311" s="499">
        <f>IF(C311=0,0,ROUND(IF((G311/2)/Dichtheden!$C$3&lt;1,1,(G311/2)/Dichtheden!$C$3),0))</f>
        <v>0</v>
      </c>
      <c r="I311" s="498">
        <f>E311*Dichtheden!$AJ$70</f>
        <v>0</v>
      </c>
      <c r="J311" s="499">
        <f>IF(C311=0,0,ROUND(IF((I311/2)/Dichtheden!$D$3&lt;1,1,(I311/2)/Dichtheden!$D$3),0))</f>
        <v>0</v>
      </c>
      <c r="K311" s="498">
        <f t="shared" si="494"/>
        <v>0</v>
      </c>
      <c r="L311" s="500">
        <f t="shared" si="507"/>
        <v>0</v>
      </c>
      <c r="M311" s="498">
        <f>IF(D311=0,0,IF((D311*Dichtheden!$G$4)&lt;25,25,D311*Dichtheden!$G$4))</f>
        <v>0</v>
      </c>
      <c r="N311" s="499">
        <f>D311*Dichtheden!$H$4</f>
        <v>0</v>
      </c>
      <c r="O311" s="501"/>
      <c r="P311" s="501"/>
      <c r="Q311" s="502">
        <f>E311*Dichtheden!$AS$68</f>
        <v>0</v>
      </c>
      <c r="R311" s="495">
        <f>IF(Q311=0,0,ROUND(IF((Q311/2)/Dichtheden!$C$3&lt;1,1,(Q311/2)/Dichtheden!$C$3),0))</f>
        <v>0</v>
      </c>
      <c r="S311" s="502">
        <f>E311*Dichtheden!$AY$68</f>
        <v>0</v>
      </c>
      <c r="T311" s="495">
        <f>IF(Q311=0,0,ROUND(IF((S311/2)/Dichtheden!$D$3&lt;1,1,(S311/2)/Dichtheden!$D$3),0))</f>
        <v>0</v>
      </c>
      <c r="U311" s="502">
        <f>D311*Dichtheden!$G$5</f>
        <v>0</v>
      </c>
      <c r="V311" s="502">
        <f>D311*Dichtheden!$H$5</f>
        <v>0</v>
      </c>
      <c r="X311" s="630"/>
      <c r="AA311" s="628">
        <f t="shared" si="555"/>
        <v>0</v>
      </c>
      <c r="AB311" s="628">
        <f t="shared" si="555"/>
        <v>0</v>
      </c>
      <c r="AC311" s="628">
        <f t="shared" si="555"/>
        <v>0</v>
      </c>
      <c r="AD311" s="628">
        <f t="shared" si="555"/>
        <v>0</v>
      </c>
      <c r="AE311" s="628">
        <f t="shared" si="555"/>
        <v>0</v>
      </c>
      <c r="AF311" s="628">
        <f t="shared" si="555"/>
        <v>0</v>
      </c>
      <c r="AG311" s="628">
        <f t="shared" si="555"/>
        <v>0</v>
      </c>
      <c r="AH311" s="628">
        <f t="shared" si="555"/>
        <v>0</v>
      </c>
      <c r="AI311" s="628">
        <f t="shared" si="555"/>
        <v>0</v>
      </c>
      <c r="AJ311" s="628">
        <f t="shared" si="555"/>
        <v>0</v>
      </c>
      <c r="AK311" s="628">
        <f t="shared" si="555"/>
        <v>0</v>
      </c>
      <c r="AL311" s="628">
        <f t="shared" si="555"/>
        <v>0</v>
      </c>
      <c r="AM311" s="628">
        <f t="shared" si="555"/>
        <v>0</v>
      </c>
      <c r="AN311" s="628">
        <f t="shared" si="555"/>
        <v>0</v>
      </c>
      <c r="AO311" s="628">
        <f t="shared" si="555"/>
        <v>0</v>
      </c>
      <c r="AP311" s="628">
        <f t="shared" si="555"/>
        <v>0</v>
      </c>
      <c r="AQ311" s="628">
        <f t="shared" si="572"/>
        <v>0</v>
      </c>
      <c r="AR311" s="628">
        <f t="shared" si="572"/>
        <v>0</v>
      </c>
      <c r="AS311" s="628">
        <f t="shared" si="572"/>
        <v>0</v>
      </c>
      <c r="AT311" s="628">
        <f t="shared" si="572"/>
        <v>0</v>
      </c>
      <c r="AU311" s="628">
        <f t="shared" si="572"/>
        <v>0</v>
      </c>
      <c r="AV311" s="628">
        <f t="shared" si="572"/>
        <v>0</v>
      </c>
      <c r="AW311" s="628">
        <f t="shared" si="572"/>
        <v>0</v>
      </c>
      <c r="AX311" s="628">
        <f t="shared" si="572"/>
        <v>0</v>
      </c>
      <c r="AY311" s="628">
        <f t="shared" si="572"/>
        <v>0</v>
      </c>
      <c r="AZ311" s="628">
        <f t="shared" si="572"/>
        <v>0</v>
      </c>
      <c r="BA311" s="628">
        <f t="shared" si="572"/>
        <v>0</v>
      </c>
      <c r="BB311" s="628">
        <f t="shared" si="572"/>
        <v>0</v>
      </c>
      <c r="BC311" s="628">
        <f t="shared" si="572"/>
        <v>0</v>
      </c>
      <c r="BD311" s="628">
        <f t="shared" si="572"/>
        <v>0</v>
      </c>
      <c r="BE311" s="628">
        <f t="shared" si="572"/>
        <v>0</v>
      </c>
      <c r="BF311" s="628">
        <f t="shared" si="572"/>
        <v>0</v>
      </c>
      <c r="BG311" s="628">
        <f t="shared" si="556"/>
        <v>0</v>
      </c>
      <c r="BH311" s="628">
        <f t="shared" si="556"/>
        <v>0</v>
      </c>
      <c r="BI311" s="628">
        <f t="shared" si="556"/>
        <v>0</v>
      </c>
      <c r="BJ311" s="628">
        <f t="shared" si="556"/>
        <v>0</v>
      </c>
      <c r="BK311" s="628">
        <f t="shared" si="556"/>
        <v>0</v>
      </c>
      <c r="BL311" s="628">
        <f t="shared" si="556"/>
        <v>0</v>
      </c>
      <c r="BM311" s="628">
        <f t="shared" si="556"/>
        <v>0</v>
      </c>
      <c r="BN311" s="628">
        <f t="shared" si="556"/>
        <v>0</v>
      </c>
      <c r="BO311" s="628">
        <f t="shared" si="556"/>
        <v>0</v>
      </c>
      <c r="BP311" s="628">
        <f t="shared" si="556"/>
        <v>0</v>
      </c>
      <c r="BQ311" s="628">
        <f t="shared" si="556"/>
        <v>0</v>
      </c>
      <c r="BR311" s="628">
        <f t="shared" si="556"/>
        <v>0</v>
      </c>
      <c r="BS311" s="628">
        <f t="shared" si="556"/>
        <v>0</v>
      </c>
      <c r="BT311" s="628">
        <f t="shared" si="556"/>
        <v>0</v>
      </c>
      <c r="BU311" s="628">
        <f t="shared" si="556"/>
        <v>0</v>
      </c>
      <c r="BV311" s="628">
        <f t="shared" si="556"/>
        <v>0</v>
      </c>
      <c r="BW311" s="628">
        <f t="shared" si="531"/>
        <v>0</v>
      </c>
      <c r="BX311" s="628">
        <f t="shared" si="531"/>
        <v>0</v>
      </c>
      <c r="BY311" s="628">
        <f t="shared" si="531"/>
        <v>0</v>
      </c>
      <c r="BZ311" s="628">
        <f t="shared" si="531"/>
        <v>0</v>
      </c>
      <c r="CA311" s="628">
        <f t="shared" si="531"/>
        <v>0</v>
      </c>
      <c r="CB311" s="628">
        <f t="shared" si="531"/>
        <v>0</v>
      </c>
      <c r="CC311" s="628">
        <f t="shared" si="531"/>
        <v>0</v>
      </c>
      <c r="CD311" s="628">
        <f t="shared" si="531"/>
        <v>0</v>
      </c>
      <c r="CE311" s="628"/>
      <c r="CF311" s="628">
        <f t="shared" si="557"/>
        <v>0</v>
      </c>
      <c r="CG311" s="628">
        <f t="shared" si="557"/>
        <v>0</v>
      </c>
      <c r="CH311" s="628">
        <f t="shared" si="557"/>
        <v>0</v>
      </c>
      <c r="CI311" s="628">
        <f t="shared" si="557"/>
        <v>0</v>
      </c>
      <c r="CJ311" s="628">
        <f t="shared" si="557"/>
        <v>0</v>
      </c>
      <c r="CK311" s="628">
        <f t="shared" si="557"/>
        <v>0</v>
      </c>
      <c r="CL311" s="628">
        <f t="shared" si="557"/>
        <v>0</v>
      </c>
      <c r="CM311" s="628">
        <f t="shared" si="557"/>
        <v>0</v>
      </c>
      <c r="CN311" s="628">
        <f t="shared" si="557"/>
        <v>0</v>
      </c>
      <c r="CO311" s="628">
        <f t="shared" si="557"/>
        <v>0</v>
      </c>
      <c r="CP311" s="628">
        <f t="shared" si="557"/>
        <v>0</v>
      </c>
      <c r="CQ311" s="628">
        <f t="shared" si="557"/>
        <v>0</v>
      </c>
      <c r="CR311" s="628">
        <f t="shared" si="557"/>
        <v>0</v>
      </c>
      <c r="CS311" s="628">
        <f t="shared" si="557"/>
        <v>0</v>
      </c>
      <c r="CT311" s="628">
        <f t="shared" si="557"/>
        <v>0</v>
      </c>
      <c r="CU311" s="628">
        <f t="shared" si="557"/>
        <v>0</v>
      </c>
      <c r="CV311" s="628">
        <f t="shared" si="573"/>
        <v>0</v>
      </c>
      <c r="CW311" s="628">
        <f t="shared" si="573"/>
        <v>0</v>
      </c>
      <c r="CX311" s="628">
        <f t="shared" si="573"/>
        <v>0</v>
      </c>
      <c r="CY311" s="628">
        <f t="shared" si="573"/>
        <v>0</v>
      </c>
      <c r="CZ311" s="628">
        <f t="shared" si="573"/>
        <v>0</v>
      </c>
      <c r="DA311" s="628">
        <f t="shared" si="573"/>
        <v>0</v>
      </c>
      <c r="DB311" s="628">
        <f t="shared" si="573"/>
        <v>0</v>
      </c>
      <c r="DC311" s="628">
        <f t="shared" si="573"/>
        <v>0</v>
      </c>
      <c r="DD311" s="628">
        <f t="shared" si="573"/>
        <v>0</v>
      </c>
      <c r="DE311" s="628">
        <f t="shared" si="573"/>
        <v>0</v>
      </c>
      <c r="DF311" s="628">
        <f t="shared" si="573"/>
        <v>0</v>
      </c>
      <c r="DG311" s="628">
        <f t="shared" si="573"/>
        <v>0</v>
      </c>
      <c r="DH311" s="628">
        <f t="shared" si="573"/>
        <v>0</v>
      </c>
      <c r="DI311" s="628">
        <f t="shared" si="573"/>
        <v>0</v>
      </c>
      <c r="DJ311" s="628">
        <f t="shared" si="573"/>
        <v>0</v>
      </c>
      <c r="DK311" s="628">
        <f t="shared" si="573"/>
        <v>0</v>
      </c>
      <c r="DL311" s="628">
        <f t="shared" si="558"/>
        <v>0</v>
      </c>
      <c r="DM311" s="628">
        <f t="shared" si="558"/>
        <v>0</v>
      </c>
      <c r="DN311" s="628">
        <f t="shared" si="558"/>
        <v>0</v>
      </c>
      <c r="DO311" s="628">
        <f t="shared" si="558"/>
        <v>0</v>
      </c>
      <c r="DP311" s="628">
        <f t="shared" si="558"/>
        <v>0</v>
      </c>
      <c r="DQ311" s="628">
        <f t="shared" si="558"/>
        <v>0</v>
      </c>
      <c r="DR311" s="628">
        <f t="shared" si="558"/>
        <v>0</v>
      </c>
      <c r="DS311" s="628">
        <f t="shared" si="558"/>
        <v>0</v>
      </c>
      <c r="DT311" s="628">
        <f t="shared" si="558"/>
        <v>0</v>
      </c>
      <c r="DU311" s="628">
        <f t="shared" si="558"/>
        <v>0</v>
      </c>
      <c r="DV311" s="628">
        <f t="shared" si="558"/>
        <v>0</v>
      </c>
      <c r="DW311" s="628">
        <f t="shared" si="558"/>
        <v>0</v>
      </c>
      <c r="DX311" s="628">
        <f t="shared" si="558"/>
        <v>0</v>
      </c>
      <c r="DY311" s="628">
        <f t="shared" si="558"/>
        <v>0</v>
      </c>
      <c r="DZ311" s="628">
        <f t="shared" si="558"/>
        <v>0</v>
      </c>
      <c r="EA311" s="628">
        <f t="shared" si="558"/>
        <v>0</v>
      </c>
      <c r="EB311" s="628">
        <f t="shared" si="534"/>
        <v>0</v>
      </c>
      <c r="EC311" s="628">
        <f t="shared" si="534"/>
        <v>0</v>
      </c>
      <c r="ED311" s="628">
        <f t="shared" si="534"/>
        <v>0</v>
      </c>
      <c r="EE311" s="628">
        <f t="shared" si="534"/>
        <v>0</v>
      </c>
      <c r="EF311" s="628">
        <f t="shared" si="534"/>
        <v>0</v>
      </c>
      <c r="EG311" s="628">
        <f t="shared" si="534"/>
        <v>0</v>
      </c>
      <c r="EH311" s="628">
        <f t="shared" si="534"/>
        <v>0</v>
      </c>
      <c r="EI311" s="628">
        <f t="shared" si="534"/>
        <v>0</v>
      </c>
      <c r="EJ311" s="631"/>
      <c r="EK311" s="631">
        <f t="shared" si="574"/>
        <v>0</v>
      </c>
      <c r="EL311" s="631">
        <f t="shared" si="574"/>
        <v>0</v>
      </c>
      <c r="EM311" s="631">
        <f t="shared" si="574"/>
        <v>0</v>
      </c>
      <c r="EN311" s="631">
        <f t="shared" si="574"/>
        <v>0</v>
      </c>
      <c r="EO311" s="631">
        <f t="shared" si="574"/>
        <v>0</v>
      </c>
      <c r="EP311" s="631">
        <f t="shared" si="574"/>
        <v>0</v>
      </c>
      <c r="EQ311" s="631">
        <f t="shared" si="574"/>
        <v>0</v>
      </c>
      <c r="ER311" s="631">
        <f t="shared" si="574"/>
        <v>0</v>
      </c>
      <c r="ES311" s="631">
        <f t="shared" si="574"/>
        <v>0</v>
      </c>
      <c r="ET311" s="631">
        <f t="shared" si="574"/>
        <v>0</v>
      </c>
      <c r="EU311" s="631">
        <f t="shared" si="574"/>
        <v>0</v>
      </c>
      <c r="EV311" s="631">
        <f t="shared" si="574"/>
        <v>0</v>
      </c>
      <c r="EW311" s="631">
        <f t="shared" si="574"/>
        <v>0</v>
      </c>
      <c r="EX311" s="631">
        <f t="shared" si="574"/>
        <v>0</v>
      </c>
      <c r="EY311" s="631">
        <f t="shared" si="574"/>
        <v>0</v>
      </c>
      <c r="EZ311" s="631">
        <f t="shared" si="574"/>
        <v>0</v>
      </c>
      <c r="FA311" s="631">
        <f t="shared" ref="FA311:FP374" si="580">IF($A311=FA$60,$H311,0)</f>
        <v>0</v>
      </c>
      <c r="FB311" s="631">
        <f t="shared" si="580"/>
        <v>0</v>
      </c>
      <c r="FC311" s="631">
        <f t="shared" si="580"/>
        <v>0</v>
      </c>
      <c r="FD311" s="631">
        <f t="shared" si="577"/>
        <v>0</v>
      </c>
      <c r="FE311" s="631">
        <f t="shared" si="577"/>
        <v>0</v>
      </c>
      <c r="FF311" s="631">
        <f t="shared" si="577"/>
        <v>0</v>
      </c>
      <c r="FG311" s="631">
        <f t="shared" si="577"/>
        <v>0</v>
      </c>
      <c r="FH311" s="631">
        <f t="shared" si="577"/>
        <v>0</v>
      </c>
      <c r="FI311" s="631">
        <f t="shared" si="577"/>
        <v>0</v>
      </c>
      <c r="FJ311" s="631">
        <f t="shared" si="577"/>
        <v>0</v>
      </c>
      <c r="FK311" s="631">
        <f t="shared" si="577"/>
        <v>0</v>
      </c>
      <c r="FL311" s="631">
        <f t="shared" si="577"/>
        <v>0</v>
      </c>
      <c r="FM311" s="631">
        <f t="shared" si="577"/>
        <v>0</v>
      </c>
      <c r="FN311" s="631">
        <f t="shared" si="577"/>
        <v>0</v>
      </c>
      <c r="FO311" s="631">
        <f t="shared" si="577"/>
        <v>0</v>
      </c>
      <c r="FP311" s="631">
        <f t="shared" si="577"/>
        <v>0</v>
      </c>
      <c r="FQ311" s="631">
        <f t="shared" si="577"/>
        <v>0</v>
      </c>
      <c r="FR311" s="631">
        <f t="shared" si="577"/>
        <v>0</v>
      </c>
      <c r="FS311" s="631">
        <f t="shared" si="577"/>
        <v>0</v>
      </c>
      <c r="FT311" s="631">
        <f t="shared" si="559"/>
        <v>0</v>
      </c>
      <c r="FU311" s="631">
        <f t="shared" si="559"/>
        <v>0</v>
      </c>
      <c r="FV311" s="631">
        <f t="shared" si="578"/>
        <v>0</v>
      </c>
      <c r="FW311" s="631">
        <f t="shared" si="578"/>
        <v>0</v>
      </c>
      <c r="FX311" s="631">
        <f t="shared" si="578"/>
        <v>0</v>
      </c>
      <c r="FY311" s="631">
        <f t="shared" si="578"/>
        <v>0</v>
      </c>
      <c r="FZ311" s="631">
        <f t="shared" si="578"/>
        <v>0</v>
      </c>
      <c r="GA311" s="631">
        <f t="shared" si="578"/>
        <v>0</v>
      </c>
      <c r="GB311" s="631">
        <f t="shared" si="578"/>
        <v>0</v>
      </c>
      <c r="GC311" s="631">
        <f t="shared" si="578"/>
        <v>0</v>
      </c>
      <c r="GD311" s="631">
        <f t="shared" si="485"/>
        <v>0</v>
      </c>
      <c r="GE311" s="631">
        <f t="shared" si="485"/>
        <v>0</v>
      </c>
      <c r="GF311" s="631">
        <f t="shared" si="485"/>
        <v>0</v>
      </c>
      <c r="GG311" s="631">
        <f t="shared" si="485"/>
        <v>0</v>
      </c>
      <c r="GH311" s="631">
        <f t="shared" si="485"/>
        <v>0</v>
      </c>
      <c r="GI311" s="631">
        <f t="shared" si="575"/>
        <v>0</v>
      </c>
      <c r="GJ311" s="631">
        <f t="shared" si="575"/>
        <v>0</v>
      </c>
      <c r="GK311" s="631">
        <f t="shared" si="575"/>
        <v>0</v>
      </c>
      <c r="GL311" s="631">
        <f t="shared" si="575"/>
        <v>0</v>
      </c>
      <c r="GM311" s="631">
        <f t="shared" si="575"/>
        <v>0</v>
      </c>
      <c r="GN311" s="631">
        <f t="shared" si="575"/>
        <v>0</v>
      </c>
      <c r="GO311" s="631"/>
      <c r="GP311" s="631">
        <f t="shared" si="554"/>
        <v>0</v>
      </c>
      <c r="GQ311" s="631">
        <f t="shared" si="554"/>
        <v>0</v>
      </c>
      <c r="GR311" s="631">
        <f t="shared" si="554"/>
        <v>0</v>
      </c>
      <c r="GS311" s="631">
        <f t="shared" si="554"/>
        <v>0</v>
      </c>
      <c r="GT311" s="631">
        <f t="shared" si="554"/>
        <v>0</v>
      </c>
      <c r="GU311" s="631">
        <f t="shared" si="554"/>
        <v>0</v>
      </c>
      <c r="GV311" s="631">
        <f t="shared" si="554"/>
        <v>0</v>
      </c>
      <c r="GW311" s="631">
        <f t="shared" si="554"/>
        <v>0</v>
      </c>
      <c r="GX311" s="631">
        <f t="shared" si="554"/>
        <v>0</v>
      </c>
      <c r="GY311" s="631">
        <f t="shared" si="554"/>
        <v>0</v>
      </c>
      <c r="GZ311" s="631">
        <f t="shared" si="554"/>
        <v>0</v>
      </c>
      <c r="HA311" s="631">
        <f t="shared" si="554"/>
        <v>0</v>
      </c>
      <c r="HB311" s="631">
        <f t="shared" si="554"/>
        <v>0</v>
      </c>
      <c r="HC311" s="631">
        <f t="shared" si="554"/>
        <v>0</v>
      </c>
      <c r="HD311" s="631">
        <f t="shared" si="554"/>
        <v>0</v>
      </c>
      <c r="HE311" s="631">
        <f t="shared" si="551"/>
        <v>0</v>
      </c>
      <c r="HF311" s="631">
        <f t="shared" si="551"/>
        <v>0</v>
      </c>
      <c r="HG311" s="631">
        <f t="shared" si="551"/>
        <v>0</v>
      </c>
      <c r="HH311" s="631">
        <f t="shared" si="551"/>
        <v>0</v>
      </c>
      <c r="HI311" s="631">
        <f t="shared" si="535"/>
        <v>0</v>
      </c>
      <c r="HJ311" s="631">
        <f t="shared" si="535"/>
        <v>0</v>
      </c>
      <c r="HK311" s="631">
        <f t="shared" si="535"/>
        <v>0</v>
      </c>
      <c r="HL311" s="631">
        <f t="shared" si="535"/>
        <v>0</v>
      </c>
      <c r="HM311" s="631">
        <f t="shared" si="535"/>
        <v>0</v>
      </c>
      <c r="HN311" s="631">
        <f t="shared" si="535"/>
        <v>0</v>
      </c>
      <c r="HO311" s="631">
        <f t="shared" si="535"/>
        <v>0</v>
      </c>
      <c r="HP311" s="631">
        <f t="shared" si="535"/>
        <v>0</v>
      </c>
      <c r="HQ311" s="631">
        <f t="shared" si="535"/>
        <v>0</v>
      </c>
      <c r="HR311" s="631">
        <f t="shared" si="515"/>
        <v>0</v>
      </c>
      <c r="HS311" s="631">
        <f t="shared" si="515"/>
        <v>0</v>
      </c>
      <c r="HT311" s="631">
        <f t="shared" si="515"/>
        <v>0</v>
      </c>
      <c r="HU311" s="631">
        <f t="shared" si="515"/>
        <v>0</v>
      </c>
      <c r="HV311" s="631">
        <f t="shared" si="576"/>
        <v>0</v>
      </c>
      <c r="HW311" s="631">
        <f t="shared" si="576"/>
        <v>0</v>
      </c>
      <c r="HX311" s="631">
        <f t="shared" si="576"/>
        <v>0</v>
      </c>
      <c r="HY311" s="631">
        <f t="shared" si="576"/>
        <v>0</v>
      </c>
      <c r="HZ311" s="631">
        <f t="shared" si="576"/>
        <v>0</v>
      </c>
      <c r="IA311" s="631">
        <f t="shared" si="576"/>
        <v>0</v>
      </c>
      <c r="IB311" s="631">
        <f t="shared" si="576"/>
        <v>0</v>
      </c>
      <c r="IC311" s="631">
        <f t="shared" si="576"/>
        <v>0</v>
      </c>
      <c r="ID311" s="631">
        <f t="shared" si="576"/>
        <v>0</v>
      </c>
      <c r="IE311" s="631">
        <f t="shared" si="576"/>
        <v>0</v>
      </c>
      <c r="IF311" s="631">
        <f t="shared" si="576"/>
        <v>0</v>
      </c>
      <c r="IG311" s="631">
        <f t="shared" si="576"/>
        <v>0</v>
      </c>
      <c r="IH311" s="631">
        <f t="shared" si="576"/>
        <v>0</v>
      </c>
      <c r="II311" s="631">
        <f t="shared" si="576"/>
        <v>0</v>
      </c>
      <c r="IJ311" s="631">
        <f t="shared" si="576"/>
        <v>0</v>
      </c>
      <c r="IK311" s="631">
        <f t="shared" si="576"/>
        <v>0</v>
      </c>
      <c r="IL311" s="631">
        <f t="shared" si="579"/>
        <v>0</v>
      </c>
      <c r="IM311" s="631">
        <f t="shared" si="579"/>
        <v>0</v>
      </c>
      <c r="IN311" s="631">
        <f t="shared" si="579"/>
        <v>0</v>
      </c>
      <c r="IO311" s="631">
        <f t="shared" si="579"/>
        <v>0</v>
      </c>
      <c r="IP311" s="631">
        <f t="shared" si="579"/>
        <v>0</v>
      </c>
      <c r="IQ311" s="631">
        <f t="shared" si="579"/>
        <v>0</v>
      </c>
      <c r="IR311" s="631">
        <f t="shared" si="579"/>
        <v>0</v>
      </c>
      <c r="IS311" s="631">
        <f t="shared" si="579"/>
        <v>0</v>
      </c>
      <c r="IT311" s="631"/>
      <c r="IU311" s="631">
        <f t="shared" ref="IU311:JD320" si="581">IF($A311=IU$60,$M311,0)</f>
        <v>0</v>
      </c>
      <c r="IV311" s="631">
        <f t="shared" si="581"/>
        <v>0</v>
      </c>
      <c r="IW311" s="631">
        <f t="shared" si="581"/>
        <v>0</v>
      </c>
      <c r="IX311" s="631">
        <f t="shared" si="581"/>
        <v>0</v>
      </c>
      <c r="IY311" s="631">
        <f t="shared" si="581"/>
        <v>0</v>
      </c>
      <c r="IZ311" s="631">
        <f t="shared" si="581"/>
        <v>0</v>
      </c>
      <c r="JA311" s="631">
        <f t="shared" si="581"/>
        <v>0</v>
      </c>
      <c r="JB311" s="631">
        <f t="shared" si="581"/>
        <v>0</v>
      </c>
      <c r="JC311" s="631">
        <f t="shared" si="581"/>
        <v>0</v>
      </c>
      <c r="JD311" s="631">
        <f t="shared" si="581"/>
        <v>0</v>
      </c>
      <c r="JE311" s="631">
        <f t="shared" ref="JE311:JN320" si="582">IF($A311=JE$60,$M311,0)</f>
        <v>0</v>
      </c>
      <c r="JF311" s="631">
        <f t="shared" si="582"/>
        <v>0</v>
      </c>
      <c r="JG311" s="631">
        <f t="shared" si="582"/>
        <v>0</v>
      </c>
      <c r="JH311" s="631">
        <f t="shared" si="582"/>
        <v>0</v>
      </c>
      <c r="JI311" s="631">
        <f t="shared" si="582"/>
        <v>0</v>
      </c>
      <c r="JJ311" s="631">
        <f t="shared" si="582"/>
        <v>0</v>
      </c>
      <c r="JK311" s="631">
        <f t="shared" si="582"/>
        <v>0</v>
      </c>
      <c r="JL311" s="631">
        <f t="shared" si="582"/>
        <v>0</v>
      </c>
      <c r="JM311" s="631">
        <f t="shared" si="582"/>
        <v>0</v>
      </c>
      <c r="JN311" s="631">
        <f t="shared" si="582"/>
        <v>0</v>
      </c>
      <c r="JO311" s="631">
        <f t="shared" ref="JO311:JX320" si="583">IF($A311=JO$60,$M311,0)</f>
        <v>0</v>
      </c>
      <c r="JP311" s="631">
        <f t="shared" si="583"/>
        <v>0</v>
      </c>
      <c r="JQ311" s="631">
        <f t="shared" si="583"/>
        <v>0</v>
      </c>
      <c r="JR311" s="631">
        <f t="shared" si="583"/>
        <v>0</v>
      </c>
      <c r="JS311" s="631">
        <f t="shared" si="583"/>
        <v>0</v>
      </c>
      <c r="JT311" s="631">
        <f t="shared" si="583"/>
        <v>0</v>
      </c>
      <c r="JU311" s="631">
        <f t="shared" si="583"/>
        <v>0</v>
      </c>
      <c r="JV311" s="631">
        <f t="shared" si="583"/>
        <v>0</v>
      </c>
      <c r="JW311" s="631">
        <f t="shared" si="583"/>
        <v>0</v>
      </c>
      <c r="JX311" s="631">
        <f t="shared" si="583"/>
        <v>0</v>
      </c>
      <c r="JY311" s="631">
        <f t="shared" ref="JY311:KH320" si="584">IF($A311=JY$60,$M311,0)</f>
        <v>0</v>
      </c>
      <c r="JZ311" s="631">
        <f t="shared" si="584"/>
        <v>0</v>
      </c>
      <c r="KA311" s="631">
        <f t="shared" si="584"/>
        <v>0</v>
      </c>
      <c r="KB311" s="631">
        <f t="shared" si="584"/>
        <v>0</v>
      </c>
      <c r="KC311" s="631">
        <f t="shared" si="584"/>
        <v>0</v>
      </c>
      <c r="KD311" s="631">
        <f t="shared" si="584"/>
        <v>0</v>
      </c>
      <c r="KE311" s="631">
        <f t="shared" si="584"/>
        <v>0</v>
      </c>
      <c r="KF311" s="631">
        <f t="shared" si="584"/>
        <v>0</v>
      </c>
      <c r="KG311" s="631">
        <f t="shared" si="584"/>
        <v>0</v>
      </c>
      <c r="KH311" s="631">
        <f t="shared" si="584"/>
        <v>0</v>
      </c>
      <c r="KI311" s="631">
        <f t="shared" ref="KI311:KR320" si="585">IF($A311=KI$60,$M311,0)</f>
        <v>0</v>
      </c>
      <c r="KJ311" s="631">
        <f t="shared" si="585"/>
        <v>0</v>
      </c>
      <c r="KK311" s="631">
        <f t="shared" si="585"/>
        <v>0</v>
      </c>
      <c r="KL311" s="631">
        <f t="shared" si="585"/>
        <v>0</v>
      </c>
      <c r="KM311" s="631">
        <f t="shared" si="585"/>
        <v>0</v>
      </c>
      <c r="KN311" s="631">
        <f t="shared" si="585"/>
        <v>0</v>
      </c>
      <c r="KO311" s="631">
        <f t="shared" si="585"/>
        <v>0</v>
      </c>
      <c r="KP311" s="631">
        <f t="shared" si="585"/>
        <v>0</v>
      </c>
      <c r="KQ311" s="631">
        <f t="shared" si="585"/>
        <v>0</v>
      </c>
      <c r="KR311" s="631">
        <f t="shared" si="585"/>
        <v>0</v>
      </c>
      <c r="KS311" s="631">
        <f t="shared" ref="KS311:KX320" si="586">IF($A311=KS$60,$M311,0)</f>
        <v>0</v>
      </c>
      <c r="KT311" s="631">
        <f t="shared" si="586"/>
        <v>0</v>
      </c>
      <c r="KU311" s="631">
        <f t="shared" si="586"/>
        <v>0</v>
      </c>
      <c r="KV311" s="631">
        <f t="shared" si="586"/>
        <v>0</v>
      </c>
      <c r="KW311" s="631">
        <f t="shared" si="586"/>
        <v>0</v>
      </c>
      <c r="KX311" s="631">
        <f t="shared" si="586"/>
        <v>0</v>
      </c>
      <c r="KY311" s="631"/>
      <c r="KZ311" s="631">
        <f t="shared" ref="KZ311:LI320" si="587">IF($A311=KZ$60,$N311,0)</f>
        <v>0</v>
      </c>
      <c r="LA311" s="631">
        <f t="shared" si="587"/>
        <v>0</v>
      </c>
      <c r="LB311" s="631">
        <f t="shared" si="587"/>
        <v>0</v>
      </c>
      <c r="LC311" s="631">
        <f t="shared" si="587"/>
        <v>0</v>
      </c>
      <c r="LD311" s="631">
        <f t="shared" si="587"/>
        <v>0</v>
      </c>
      <c r="LE311" s="631">
        <f t="shared" si="587"/>
        <v>0</v>
      </c>
      <c r="LF311" s="631">
        <f t="shared" si="587"/>
        <v>0</v>
      </c>
      <c r="LG311" s="631">
        <f t="shared" si="587"/>
        <v>0</v>
      </c>
      <c r="LH311" s="631">
        <f t="shared" si="587"/>
        <v>0</v>
      </c>
      <c r="LI311" s="631">
        <f t="shared" si="587"/>
        <v>0</v>
      </c>
      <c r="LJ311" s="631">
        <f t="shared" ref="LJ311:LS320" si="588">IF($A311=LJ$60,$N311,0)</f>
        <v>0</v>
      </c>
      <c r="LK311" s="631">
        <f t="shared" si="588"/>
        <v>0</v>
      </c>
      <c r="LL311" s="631">
        <f t="shared" si="588"/>
        <v>0</v>
      </c>
      <c r="LM311" s="631">
        <f t="shared" si="588"/>
        <v>0</v>
      </c>
      <c r="LN311" s="631">
        <f t="shared" si="588"/>
        <v>0</v>
      </c>
      <c r="LO311" s="631">
        <f t="shared" si="588"/>
        <v>0</v>
      </c>
      <c r="LP311" s="631">
        <f t="shared" si="588"/>
        <v>0</v>
      </c>
      <c r="LQ311" s="631">
        <f t="shared" si="588"/>
        <v>0</v>
      </c>
      <c r="LR311" s="631">
        <f t="shared" si="588"/>
        <v>0</v>
      </c>
      <c r="LS311" s="631">
        <f t="shared" si="588"/>
        <v>0</v>
      </c>
      <c r="LT311" s="631">
        <f t="shared" ref="LT311:MC320" si="589">IF($A311=LT$60,$N311,0)</f>
        <v>0</v>
      </c>
      <c r="LU311" s="631">
        <f t="shared" si="589"/>
        <v>0</v>
      </c>
      <c r="LV311" s="631">
        <f t="shared" si="589"/>
        <v>0</v>
      </c>
      <c r="LW311" s="631">
        <f t="shared" si="589"/>
        <v>0</v>
      </c>
      <c r="LX311" s="631">
        <f t="shared" si="589"/>
        <v>0</v>
      </c>
      <c r="LY311" s="631">
        <f t="shared" si="589"/>
        <v>0</v>
      </c>
      <c r="LZ311" s="631">
        <f t="shared" si="589"/>
        <v>0</v>
      </c>
      <c r="MA311" s="631">
        <f t="shared" si="589"/>
        <v>0</v>
      </c>
      <c r="MB311" s="631">
        <f t="shared" si="589"/>
        <v>0</v>
      </c>
      <c r="MC311" s="631">
        <f t="shared" si="589"/>
        <v>0</v>
      </c>
      <c r="MD311" s="631">
        <f t="shared" ref="MD311:MM320" si="590">IF($A311=MD$60,$N311,0)</f>
        <v>0</v>
      </c>
      <c r="ME311" s="631">
        <f t="shared" si="590"/>
        <v>0</v>
      </c>
      <c r="MF311" s="631">
        <f t="shared" si="590"/>
        <v>0</v>
      </c>
      <c r="MG311" s="631">
        <f t="shared" si="590"/>
        <v>0</v>
      </c>
      <c r="MH311" s="631">
        <f t="shared" si="590"/>
        <v>0</v>
      </c>
      <c r="MI311" s="631">
        <f t="shared" si="590"/>
        <v>0</v>
      </c>
      <c r="MJ311" s="631">
        <f t="shared" si="590"/>
        <v>0</v>
      </c>
      <c r="MK311" s="631">
        <f t="shared" si="590"/>
        <v>0</v>
      </c>
      <c r="ML311" s="631">
        <f t="shared" si="590"/>
        <v>0</v>
      </c>
      <c r="MM311" s="631">
        <f t="shared" si="590"/>
        <v>0</v>
      </c>
      <c r="MN311" s="631">
        <f t="shared" ref="MN311:MW320" si="591">IF($A311=MN$60,$N311,0)</f>
        <v>0</v>
      </c>
      <c r="MO311" s="631">
        <f t="shared" si="591"/>
        <v>0</v>
      </c>
      <c r="MP311" s="631">
        <f t="shared" si="591"/>
        <v>0</v>
      </c>
      <c r="MQ311" s="631">
        <f t="shared" si="591"/>
        <v>0</v>
      </c>
      <c r="MR311" s="631">
        <f t="shared" si="591"/>
        <v>0</v>
      </c>
      <c r="MS311" s="631">
        <f t="shared" si="591"/>
        <v>0</v>
      </c>
      <c r="MT311" s="631">
        <f t="shared" si="591"/>
        <v>0</v>
      </c>
      <c r="MU311" s="631">
        <f t="shared" si="591"/>
        <v>0</v>
      </c>
      <c r="MV311" s="631">
        <f t="shared" si="591"/>
        <v>0</v>
      </c>
      <c r="MW311" s="631">
        <f t="shared" si="591"/>
        <v>0</v>
      </c>
      <c r="MX311" s="631">
        <f t="shared" ref="MX311:NC320" si="592">IF($A311=MX$60,$N311,0)</f>
        <v>0</v>
      </c>
      <c r="MY311" s="631">
        <f t="shared" si="592"/>
        <v>0</v>
      </c>
      <c r="MZ311" s="631">
        <f t="shared" si="592"/>
        <v>0</v>
      </c>
      <c r="NA311" s="631">
        <f t="shared" si="592"/>
        <v>0</v>
      </c>
      <c r="NB311" s="631">
        <f t="shared" si="592"/>
        <v>0</v>
      </c>
      <c r="NC311" s="631">
        <f t="shared" si="592"/>
        <v>0</v>
      </c>
    </row>
    <row r="312" spans="1:367" hidden="1">
      <c r="A312" s="504"/>
      <c r="B312" s="504"/>
      <c r="C312" s="497"/>
      <c r="D312" s="497"/>
      <c r="E312" s="362">
        <f t="shared" si="492"/>
        <v>0</v>
      </c>
      <c r="F312" s="363">
        <f t="shared" si="493"/>
        <v>0</v>
      </c>
      <c r="G312" s="498">
        <f>E312*Dichtheden!$V$70</f>
        <v>0</v>
      </c>
      <c r="H312" s="499">
        <f>IF(C312=0,0,ROUND(IF((G312/2)/Dichtheden!$C$3&lt;1,1,(G312/2)/Dichtheden!$C$3),0))</f>
        <v>0</v>
      </c>
      <c r="I312" s="498">
        <f>E312*Dichtheden!$AJ$70</f>
        <v>0</v>
      </c>
      <c r="J312" s="499">
        <f>IF(C312=0,0,ROUND(IF((I312/2)/Dichtheden!$D$3&lt;1,1,(I312/2)/Dichtheden!$D$3),0))</f>
        <v>0</v>
      </c>
      <c r="K312" s="498">
        <f t="shared" si="494"/>
        <v>0</v>
      </c>
      <c r="L312" s="500">
        <f t="shared" si="507"/>
        <v>0</v>
      </c>
      <c r="M312" s="498">
        <f>IF(D312=0,0,IF((D312*Dichtheden!$G$4)&lt;25,25,D312*Dichtheden!$G$4))</f>
        <v>0</v>
      </c>
      <c r="N312" s="499">
        <f>D312*Dichtheden!$H$4</f>
        <v>0</v>
      </c>
      <c r="O312" s="501"/>
      <c r="P312" s="501"/>
      <c r="Q312" s="502">
        <f>E312*Dichtheden!$AS$68</f>
        <v>0</v>
      </c>
      <c r="R312" s="495">
        <f>IF(Q312=0,0,ROUND(IF((Q312/2)/Dichtheden!$C$3&lt;1,1,(Q312/2)/Dichtheden!$C$3),0))</f>
        <v>0</v>
      </c>
      <c r="S312" s="502">
        <f>E312*Dichtheden!$AY$68</f>
        <v>0</v>
      </c>
      <c r="T312" s="495">
        <f>IF(Q312=0,0,ROUND(IF((S312/2)/Dichtheden!$D$3&lt;1,1,(S312/2)/Dichtheden!$D$3),0))</f>
        <v>0</v>
      </c>
      <c r="U312" s="502">
        <f>D312*Dichtheden!$G$5</f>
        <v>0</v>
      </c>
      <c r="V312" s="502">
        <f>D312*Dichtheden!$H$5</f>
        <v>0</v>
      </c>
      <c r="X312" s="630"/>
      <c r="AA312" s="628">
        <f t="shared" si="555"/>
        <v>0</v>
      </c>
      <c r="AB312" s="628">
        <f t="shared" si="555"/>
        <v>0</v>
      </c>
      <c r="AC312" s="628">
        <f t="shared" si="555"/>
        <v>0</v>
      </c>
      <c r="AD312" s="628">
        <f t="shared" si="555"/>
        <v>0</v>
      </c>
      <c r="AE312" s="628">
        <f t="shared" si="555"/>
        <v>0</v>
      </c>
      <c r="AF312" s="628">
        <f t="shared" si="555"/>
        <v>0</v>
      </c>
      <c r="AG312" s="628">
        <f t="shared" si="555"/>
        <v>0</v>
      </c>
      <c r="AH312" s="628">
        <f t="shared" si="555"/>
        <v>0</v>
      </c>
      <c r="AI312" s="628">
        <f t="shared" si="555"/>
        <v>0</v>
      </c>
      <c r="AJ312" s="628">
        <f t="shared" si="555"/>
        <v>0</v>
      </c>
      <c r="AK312" s="628">
        <f t="shared" si="555"/>
        <v>0</v>
      </c>
      <c r="AL312" s="628">
        <f t="shared" si="555"/>
        <v>0</v>
      </c>
      <c r="AM312" s="628">
        <f t="shared" si="555"/>
        <v>0</v>
      </c>
      <c r="AN312" s="628">
        <f t="shared" si="555"/>
        <v>0</v>
      </c>
      <c r="AO312" s="628">
        <f t="shared" si="555"/>
        <v>0</v>
      </c>
      <c r="AP312" s="628">
        <f t="shared" si="555"/>
        <v>0</v>
      </c>
      <c r="AQ312" s="628">
        <f t="shared" si="572"/>
        <v>0</v>
      </c>
      <c r="AR312" s="628">
        <f t="shared" si="572"/>
        <v>0</v>
      </c>
      <c r="AS312" s="628">
        <f t="shared" si="572"/>
        <v>0</v>
      </c>
      <c r="AT312" s="628">
        <f t="shared" si="572"/>
        <v>0</v>
      </c>
      <c r="AU312" s="628">
        <f t="shared" si="572"/>
        <v>0</v>
      </c>
      <c r="AV312" s="628">
        <f t="shared" si="572"/>
        <v>0</v>
      </c>
      <c r="AW312" s="628">
        <f t="shared" si="572"/>
        <v>0</v>
      </c>
      <c r="AX312" s="628">
        <f t="shared" si="572"/>
        <v>0</v>
      </c>
      <c r="AY312" s="628">
        <f t="shared" si="572"/>
        <v>0</v>
      </c>
      <c r="AZ312" s="628">
        <f t="shared" si="572"/>
        <v>0</v>
      </c>
      <c r="BA312" s="628">
        <f t="shared" si="572"/>
        <v>0</v>
      </c>
      <c r="BB312" s="628">
        <f t="shared" si="572"/>
        <v>0</v>
      </c>
      <c r="BC312" s="628">
        <f t="shared" si="572"/>
        <v>0</v>
      </c>
      <c r="BD312" s="628">
        <f t="shared" si="572"/>
        <v>0</v>
      </c>
      <c r="BE312" s="628">
        <f t="shared" si="572"/>
        <v>0</v>
      </c>
      <c r="BF312" s="628">
        <f t="shared" si="572"/>
        <v>0</v>
      </c>
      <c r="BG312" s="628">
        <f t="shared" si="556"/>
        <v>0</v>
      </c>
      <c r="BH312" s="628">
        <f t="shared" si="556"/>
        <v>0</v>
      </c>
      <c r="BI312" s="628">
        <f t="shared" si="556"/>
        <v>0</v>
      </c>
      <c r="BJ312" s="628">
        <f t="shared" si="556"/>
        <v>0</v>
      </c>
      <c r="BK312" s="628">
        <f t="shared" si="556"/>
        <v>0</v>
      </c>
      <c r="BL312" s="628">
        <f t="shared" si="556"/>
        <v>0</v>
      </c>
      <c r="BM312" s="628">
        <f t="shared" si="556"/>
        <v>0</v>
      </c>
      <c r="BN312" s="628">
        <f t="shared" si="556"/>
        <v>0</v>
      </c>
      <c r="BO312" s="628">
        <f t="shared" si="556"/>
        <v>0</v>
      </c>
      <c r="BP312" s="628">
        <f t="shared" si="556"/>
        <v>0</v>
      </c>
      <c r="BQ312" s="628">
        <f t="shared" si="556"/>
        <v>0</v>
      </c>
      <c r="BR312" s="628">
        <f t="shared" si="556"/>
        <v>0</v>
      </c>
      <c r="BS312" s="628">
        <f t="shared" si="556"/>
        <v>0</v>
      </c>
      <c r="BT312" s="628">
        <f t="shared" si="556"/>
        <v>0</v>
      </c>
      <c r="BU312" s="628">
        <f t="shared" si="556"/>
        <v>0</v>
      </c>
      <c r="BV312" s="628">
        <f t="shared" si="556"/>
        <v>0</v>
      </c>
      <c r="BW312" s="628">
        <f t="shared" si="531"/>
        <v>0</v>
      </c>
      <c r="BX312" s="628">
        <f t="shared" si="531"/>
        <v>0</v>
      </c>
      <c r="BY312" s="628">
        <f t="shared" si="531"/>
        <v>0</v>
      </c>
      <c r="BZ312" s="628">
        <f t="shared" si="531"/>
        <v>0</v>
      </c>
      <c r="CA312" s="628">
        <f t="shared" si="531"/>
        <v>0</v>
      </c>
      <c r="CB312" s="628">
        <f t="shared" si="531"/>
        <v>0</v>
      </c>
      <c r="CC312" s="628">
        <f t="shared" si="531"/>
        <v>0</v>
      </c>
      <c r="CD312" s="628">
        <f t="shared" si="531"/>
        <v>0</v>
      </c>
      <c r="CE312" s="628"/>
      <c r="CF312" s="628">
        <f t="shared" si="557"/>
        <v>0</v>
      </c>
      <c r="CG312" s="628">
        <f t="shared" si="557"/>
        <v>0</v>
      </c>
      <c r="CH312" s="628">
        <f t="shared" si="557"/>
        <v>0</v>
      </c>
      <c r="CI312" s="628">
        <f t="shared" si="557"/>
        <v>0</v>
      </c>
      <c r="CJ312" s="628">
        <f t="shared" si="557"/>
        <v>0</v>
      </c>
      <c r="CK312" s="628">
        <f t="shared" si="557"/>
        <v>0</v>
      </c>
      <c r="CL312" s="628">
        <f t="shared" si="557"/>
        <v>0</v>
      </c>
      <c r="CM312" s="628">
        <f t="shared" si="557"/>
        <v>0</v>
      </c>
      <c r="CN312" s="628">
        <f t="shared" si="557"/>
        <v>0</v>
      </c>
      <c r="CO312" s="628">
        <f t="shared" si="557"/>
        <v>0</v>
      </c>
      <c r="CP312" s="628">
        <f t="shared" si="557"/>
        <v>0</v>
      </c>
      <c r="CQ312" s="628">
        <f t="shared" si="557"/>
        <v>0</v>
      </c>
      <c r="CR312" s="628">
        <f t="shared" si="557"/>
        <v>0</v>
      </c>
      <c r="CS312" s="628">
        <f t="shared" si="557"/>
        <v>0</v>
      </c>
      <c r="CT312" s="628">
        <f t="shared" si="557"/>
        <v>0</v>
      </c>
      <c r="CU312" s="628">
        <f t="shared" si="557"/>
        <v>0</v>
      </c>
      <c r="CV312" s="628">
        <f t="shared" si="573"/>
        <v>0</v>
      </c>
      <c r="CW312" s="628">
        <f t="shared" si="573"/>
        <v>0</v>
      </c>
      <c r="CX312" s="628">
        <f t="shared" si="573"/>
        <v>0</v>
      </c>
      <c r="CY312" s="628">
        <f t="shared" si="573"/>
        <v>0</v>
      </c>
      <c r="CZ312" s="628">
        <f t="shared" si="573"/>
        <v>0</v>
      </c>
      <c r="DA312" s="628">
        <f t="shared" si="573"/>
        <v>0</v>
      </c>
      <c r="DB312" s="628">
        <f t="shared" si="573"/>
        <v>0</v>
      </c>
      <c r="DC312" s="628">
        <f t="shared" si="573"/>
        <v>0</v>
      </c>
      <c r="DD312" s="628">
        <f t="shared" si="573"/>
        <v>0</v>
      </c>
      <c r="DE312" s="628">
        <f t="shared" si="573"/>
        <v>0</v>
      </c>
      <c r="DF312" s="628">
        <f t="shared" si="573"/>
        <v>0</v>
      </c>
      <c r="DG312" s="628">
        <f t="shared" si="573"/>
        <v>0</v>
      </c>
      <c r="DH312" s="628">
        <f t="shared" si="573"/>
        <v>0</v>
      </c>
      <c r="DI312" s="628">
        <f t="shared" si="573"/>
        <v>0</v>
      </c>
      <c r="DJ312" s="628">
        <f t="shared" si="573"/>
        <v>0</v>
      </c>
      <c r="DK312" s="628">
        <f t="shared" si="573"/>
        <v>0</v>
      </c>
      <c r="DL312" s="628">
        <f t="shared" si="558"/>
        <v>0</v>
      </c>
      <c r="DM312" s="628">
        <f t="shared" si="558"/>
        <v>0</v>
      </c>
      <c r="DN312" s="628">
        <f t="shared" si="558"/>
        <v>0</v>
      </c>
      <c r="DO312" s="628">
        <f t="shared" si="558"/>
        <v>0</v>
      </c>
      <c r="DP312" s="628">
        <f t="shared" si="558"/>
        <v>0</v>
      </c>
      <c r="DQ312" s="628">
        <f t="shared" si="558"/>
        <v>0</v>
      </c>
      <c r="DR312" s="628">
        <f t="shared" si="558"/>
        <v>0</v>
      </c>
      <c r="DS312" s="628">
        <f t="shared" si="558"/>
        <v>0</v>
      </c>
      <c r="DT312" s="628">
        <f t="shared" si="558"/>
        <v>0</v>
      </c>
      <c r="DU312" s="628">
        <f t="shared" si="558"/>
        <v>0</v>
      </c>
      <c r="DV312" s="628">
        <f t="shared" si="558"/>
        <v>0</v>
      </c>
      <c r="DW312" s="628">
        <f t="shared" si="558"/>
        <v>0</v>
      </c>
      <c r="DX312" s="628">
        <f t="shared" si="558"/>
        <v>0</v>
      </c>
      <c r="DY312" s="628">
        <f t="shared" si="558"/>
        <v>0</v>
      </c>
      <c r="DZ312" s="628">
        <f t="shared" si="558"/>
        <v>0</v>
      </c>
      <c r="EA312" s="628">
        <f t="shared" si="558"/>
        <v>0</v>
      </c>
      <c r="EB312" s="628">
        <f t="shared" si="534"/>
        <v>0</v>
      </c>
      <c r="EC312" s="628">
        <f t="shared" si="534"/>
        <v>0</v>
      </c>
      <c r="ED312" s="628">
        <f t="shared" si="534"/>
        <v>0</v>
      </c>
      <c r="EE312" s="628">
        <f t="shared" si="534"/>
        <v>0</v>
      </c>
      <c r="EF312" s="628">
        <f t="shared" si="534"/>
        <v>0</v>
      </c>
      <c r="EG312" s="628">
        <f t="shared" si="534"/>
        <v>0</v>
      </c>
      <c r="EH312" s="628">
        <f t="shared" si="534"/>
        <v>0</v>
      </c>
      <c r="EI312" s="628">
        <f t="shared" si="534"/>
        <v>0</v>
      </c>
      <c r="EJ312" s="631"/>
      <c r="EK312" s="631">
        <f t="shared" si="574"/>
        <v>0</v>
      </c>
      <c r="EL312" s="631">
        <f t="shared" si="574"/>
        <v>0</v>
      </c>
      <c r="EM312" s="631">
        <f t="shared" si="574"/>
        <v>0</v>
      </c>
      <c r="EN312" s="631">
        <f t="shared" si="574"/>
        <v>0</v>
      </c>
      <c r="EO312" s="631">
        <f t="shared" si="574"/>
        <v>0</v>
      </c>
      <c r="EP312" s="631">
        <f t="shared" si="574"/>
        <v>0</v>
      </c>
      <c r="EQ312" s="631">
        <f t="shared" si="574"/>
        <v>0</v>
      </c>
      <c r="ER312" s="631">
        <f t="shared" si="574"/>
        <v>0</v>
      </c>
      <c r="ES312" s="631">
        <f t="shared" si="574"/>
        <v>0</v>
      </c>
      <c r="ET312" s="631">
        <f t="shared" si="574"/>
        <v>0</v>
      </c>
      <c r="EU312" s="631">
        <f t="shared" si="574"/>
        <v>0</v>
      </c>
      <c r="EV312" s="631">
        <f t="shared" si="574"/>
        <v>0</v>
      </c>
      <c r="EW312" s="631">
        <f t="shared" si="574"/>
        <v>0</v>
      </c>
      <c r="EX312" s="631">
        <f t="shared" si="574"/>
        <v>0</v>
      </c>
      <c r="EY312" s="631">
        <f t="shared" si="574"/>
        <v>0</v>
      </c>
      <c r="EZ312" s="631">
        <f t="shared" si="574"/>
        <v>0</v>
      </c>
      <c r="FA312" s="631">
        <f t="shared" si="580"/>
        <v>0</v>
      </c>
      <c r="FB312" s="631">
        <f t="shared" si="580"/>
        <v>0</v>
      </c>
      <c r="FC312" s="631">
        <f t="shared" si="580"/>
        <v>0</v>
      </c>
      <c r="FD312" s="631">
        <f t="shared" si="577"/>
        <v>0</v>
      </c>
      <c r="FE312" s="631">
        <f t="shared" si="577"/>
        <v>0</v>
      </c>
      <c r="FF312" s="631">
        <f t="shared" si="577"/>
        <v>0</v>
      </c>
      <c r="FG312" s="631">
        <f t="shared" si="577"/>
        <v>0</v>
      </c>
      <c r="FH312" s="631">
        <f t="shared" si="577"/>
        <v>0</v>
      </c>
      <c r="FI312" s="631">
        <f t="shared" si="577"/>
        <v>0</v>
      </c>
      <c r="FJ312" s="631">
        <f t="shared" si="577"/>
        <v>0</v>
      </c>
      <c r="FK312" s="631">
        <f t="shared" si="577"/>
        <v>0</v>
      </c>
      <c r="FL312" s="631">
        <f t="shared" si="577"/>
        <v>0</v>
      </c>
      <c r="FM312" s="631">
        <f t="shared" si="577"/>
        <v>0</v>
      </c>
      <c r="FN312" s="631">
        <f t="shared" si="577"/>
        <v>0</v>
      </c>
      <c r="FO312" s="631">
        <f t="shared" si="577"/>
        <v>0</v>
      </c>
      <c r="FP312" s="631">
        <f t="shared" si="577"/>
        <v>0</v>
      </c>
      <c r="FQ312" s="631">
        <f t="shared" si="577"/>
        <v>0</v>
      </c>
      <c r="FR312" s="631">
        <f t="shared" si="577"/>
        <v>0</v>
      </c>
      <c r="FS312" s="631">
        <f t="shared" si="577"/>
        <v>0</v>
      </c>
      <c r="FT312" s="631">
        <f t="shared" si="559"/>
        <v>0</v>
      </c>
      <c r="FU312" s="631">
        <f t="shared" si="559"/>
        <v>0</v>
      </c>
      <c r="FV312" s="631">
        <f t="shared" si="578"/>
        <v>0</v>
      </c>
      <c r="FW312" s="631">
        <f t="shared" si="578"/>
        <v>0</v>
      </c>
      <c r="FX312" s="631">
        <f t="shared" si="578"/>
        <v>0</v>
      </c>
      <c r="FY312" s="631">
        <f t="shared" si="578"/>
        <v>0</v>
      </c>
      <c r="FZ312" s="631">
        <f t="shared" si="578"/>
        <v>0</v>
      </c>
      <c r="GA312" s="631">
        <f t="shared" si="578"/>
        <v>0</v>
      </c>
      <c r="GB312" s="631">
        <f t="shared" si="578"/>
        <v>0</v>
      </c>
      <c r="GC312" s="631">
        <f t="shared" si="578"/>
        <v>0</v>
      </c>
      <c r="GD312" s="631">
        <f t="shared" si="485"/>
        <v>0</v>
      </c>
      <c r="GE312" s="631">
        <f t="shared" si="485"/>
        <v>0</v>
      </c>
      <c r="GF312" s="631">
        <f t="shared" si="485"/>
        <v>0</v>
      </c>
      <c r="GG312" s="631">
        <f t="shared" si="485"/>
        <v>0</v>
      </c>
      <c r="GH312" s="631">
        <f t="shared" si="485"/>
        <v>0</v>
      </c>
      <c r="GI312" s="631">
        <f t="shared" si="575"/>
        <v>0</v>
      </c>
      <c r="GJ312" s="631">
        <f t="shared" si="575"/>
        <v>0</v>
      </c>
      <c r="GK312" s="631">
        <f t="shared" si="575"/>
        <v>0</v>
      </c>
      <c r="GL312" s="631">
        <f t="shared" si="575"/>
        <v>0</v>
      </c>
      <c r="GM312" s="631">
        <f t="shared" si="575"/>
        <v>0</v>
      </c>
      <c r="GN312" s="631">
        <f t="shared" si="575"/>
        <v>0</v>
      </c>
      <c r="GO312" s="631"/>
      <c r="GP312" s="631">
        <f t="shared" si="554"/>
        <v>0</v>
      </c>
      <c r="GQ312" s="631">
        <f t="shared" si="554"/>
        <v>0</v>
      </c>
      <c r="GR312" s="631">
        <f t="shared" si="554"/>
        <v>0</v>
      </c>
      <c r="GS312" s="631">
        <f t="shared" si="554"/>
        <v>0</v>
      </c>
      <c r="GT312" s="631">
        <f t="shared" si="554"/>
        <v>0</v>
      </c>
      <c r="GU312" s="631">
        <f t="shared" si="554"/>
        <v>0</v>
      </c>
      <c r="GV312" s="631">
        <f t="shared" si="554"/>
        <v>0</v>
      </c>
      <c r="GW312" s="631">
        <f t="shared" si="554"/>
        <v>0</v>
      </c>
      <c r="GX312" s="631">
        <f t="shared" si="554"/>
        <v>0</v>
      </c>
      <c r="GY312" s="631">
        <f t="shared" si="554"/>
        <v>0</v>
      </c>
      <c r="GZ312" s="631">
        <f t="shared" si="554"/>
        <v>0</v>
      </c>
      <c r="HA312" s="631">
        <f t="shared" si="554"/>
        <v>0</v>
      </c>
      <c r="HB312" s="631">
        <f t="shared" si="554"/>
        <v>0</v>
      </c>
      <c r="HC312" s="631">
        <f t="shared" si="554"/>
        <v>0</v>
      </c>
      <c r="HD312" s="631">
        <f t="shared" si="554"/>
        <v>0</v>
      </c>
      <c r="HE312" s="631">
        <f t="shared" si="551"/>
        <v>0</v>
      </c>
      <c r="HF312" s="631">
        <f t="shared" si="551"/>
        <v>0</v>
      </c>
      <c r="HG312" s="631">
        <f t="shared" si="551"/>
        <v>0</v>
      </c>
      <c r="HH312" s="631">
        <f t="shared" si="551"/>
        <v>0</v>
      </c>
      <c r="HI312" s="631">
        <f t="shared" si="535"/>
        <v>0</v>
      </c>
      <c r="HJ312" s="631">
        <f t="shared" si="535"/>
        <v>0</v>
      </c>
      <c r="HK312" s="631">
        <f t="shared" si="535"/>
        <v>0</v>
      </c>
      <c r="HL312" s="631">
        <f t="shared" si="535"/>
        <v>0</v>
      </c>
      <c r="HM312" s="631">
        <f t="shared" si="535"/>
        <v>0</v>
      </c>
      <c r="HN312" s="631">
        <f t="shared" si="535"/>
        <v>0</v>
      </c>
      <c r="HO312" s="631">
        <f t="shared" si="535"/>
        <v>0</v>
      </c>
      <c r="HP312" s="631">
        <f t="shared" si="535"/>
        <v>0</v>
      </c>
      <c r="HQ312" s="631">
        <f t="shared" si="535"/>
        <v>0</v>
      </c>
      <c r="HR312" s="631">
        <f t="shared" si="515"/>
        <v>0</v>
      </c>
      <c r="HS312" s="631">
        <f t="shared" si="515"/>
        <v>0</v>
      </c>
      <c r="HT312" s="631">
        <f t="shared" si="515"/>
        <v>0</v>
      </c>
      <c r="HU312" s="631">
        <f t="shared" si="515"/>
        <v>0</v>
      </c>
      <c r="HV312" s="631">
        <f t="shared" si="576"/>
        <v>0</v>
      </c>
      <c r="HW312" s="631">
        <f t="shared" si="576"/>
        <v>0</v>
      </c>
      <c r="HX312" s="631">
        <f t="shared" si="576"/>
        <v>0</v>
      </c>
      <c r="HY312" s="631">
        <f t="shared" si="576"/>
        <v>0</v>
      </c>
      <c r="HZ312" s="631">
        <f t="shared" si="576"/>
        <v>0</v>
      </c>
      <c r="IA312" s="631">
        <f t="shared" si="576"/>
        <v>0</v>
      </c>
      <c r="IB312" s="631">
        <f t="shared" si="576"/>
        <v>0</v>
      </c>
      <c r="IC312" s="631">
        <f t="shared" si="576"/>
        <v>0</v>
      </c>
      <c r="ID312" s="631">
        <f t="shared" si="576"/>
        <v>0</v>
      </c>
      <c r="IE312" s="631">
        <f t="shared" si="576"/>
        <v>0</v>
      </c>
      <c r="IF312" s="631">
        <f t="shared" si="576"/>
        <v>0</v>
      </c>
      <c r="IG312" s="631">
        <f t="shared" si="576"/>
        <v>0</v>
      </c>
      <c r="IH312" s="631">
        <f t="shared" si="576"/>
        <v>0</v>
      </c>
      <c r="II312" s="631">
        <f t="shared" si="576"/>
        <v>0</v>
      </c>
      <c r="IJ312" s="631">
        <f t="shared" si="576"/>
        <v>0</v>
      </c>
      <c r="IK312" s="631">
        <f t="shared" si="576"/>
        <v>0</v>
      </c>
      <c r="IL312" s="631">
        <f t="shared" si="579"/>
        <v>0</v>
      </c>
      <c r="IM312" s="631">
        <f t="shared" si="579"/>
        <v>0</v>
      </c>
      <c r="IN312" s="631">
        <f t="shared" si="579"/>
        <v>0</v>
      </c>
      <c r="IO312" s="631">
        <f t="shared" si="579"/>
        <v>0</v>
      </c>
      <c r="IP312" s="631">
        <f t="shared" si="579"/>
        <v>0</v>
      </c>
      <c r="IQ312" s="631">
        <f t="shared" si="579"/>
        <v>0</v>
      </c>
      <c r="IR312" s="631">
        <f t="shared" si="579"/>
        <v>0</v>
      </c>
      <c r="IS312" s="631">
        <f t="shared" si="579"/>
        <v>0</v>
      </c>
      <c r="IT312" s="631"/>
      <c r="IU312" s="631">
        <f t="shared" si="581"/>
        <v>0</v>
      </c>
      <c r="IV312" s="631">
        <f t="shared" si="581"/>
        <v>0</v>
      </c>
      <c r="IW312" s="631">
        <f t="shared" si="581"/>
        <v>0</v>
      </c>
      <c r="IX312" s="631">
        <f t="shared" si="581"/>
        <v>0</v>
      </c>
      <c r="IY312" s="631">
        <f t="shared" si="581"/>
        <v>0</v>
      </c>
      <c r="IZ312" s="631">
        <f t="shared" si="581"/>
        <v>0</v>
      </c>
      <c r="JA312" s="631">
        <f t="shared" si="581"/>
        <v>0</v>
      </c>
      <c r="JB312" s="631">
        <f t="shared" si="581"/>
        <v>0</v>
      </c>
      <c r="JC312" s="631">
        <f t="shared" si="581"/>
        <v>0</v>
      </c>
      <c r="JD312" s="631">
        <f t="shared" si="581"/>
        <v>0</v>
      </c>
      <c r="JE312" s="631">
        <f t="shared" si="582"/>
        <v>0</v>
      </c>
      <c r="JF312" s="631">
        <f t="shared" si="582"/>
        <v>0</v>
      </c>
      <c r="JG312" s="631">
        <f t="shared" si="582"/>
        <v>0</v>
      </c>
      <c r="JH312" s="631">
        <f t="shared" si="582"/>
        <v>0</v>
      </c>
      <c r="JI312" s="631">
        <f t="shared" si="582"/>
        <v>0</v>
      </c>
      <c r="JJ312" s="631">
        <f t="shared" si="582"/>
        <v>0</v>
      </c>
      <c r="JK312" s="631">
        <f t="shared" si="582"/>
        <v>0</v>
      </c>
      <c r="JL312" s="631">
        <f t="shared" si="582"/>
        <v>0</v>
      </c>
      <c r="JM312" s="631">
        <f t="shared" si="582"/>
        <v>0</v>
      </c>
      <c r="JN312" s="631">
        <f t="shared" si="582"/>
        <v>0</v>
      </c>
      <c r="JO312" s="631">
        <f t="shared" si="583"/>
        <v>0</v>
      </c>
      <c r="JP312" s="631">
        <f t="shared" si="583"/>
        <v>0</v>
      </c>
      <c r="JQ312" s="631">
        <f t="shared" si="583"/>
        <v>0</v>
      </c>
      <c r="JR312" s="631">
        <f t="shared" si="583"/>
        <v>0</v>
      </c>
      <c r="JS312" s="631">
        <f t="shared" si="583"/>
        <v>0</v>
      </c>
      <c r="JT312" s="631">
        <f t="shared" si="583"/>
        <v>0</v>
      </c>
      <c r="JU312" s="631">
        <f t="shared" si="583"/>
        <v>0</v>
      </c>
      <c r="JV312" s="631">
        <f t="shared" si="583"/>
        <v>0</v>
      </c>
      <c r="JW312" s="631">
        <f t="shared" si="583"/>
        <v>0</v>
      </c>
      <c r="JX312" s="631">
        <f t="shared" si="583"/>
        <v>0</v>
      </c>
      <c r="JY312" s="631">
        <f t="shared" si="584"/>
        <v>0</v>
      </c>
      <c r="JZ312" s="631">
        <f t="shared" si="584"/>
        <v>0</v>
      </c>
      <c r="KA312" s="631">
        <f t="shared" si="584"/>
        <v>0</v>
      </c>
      <c r="KB312" s="631">
        <f t="shared" si="584"/>
        <v>0</v>
      </c>
      <c r="KC312" s="631">
        <f t="shared" si="584"/>
        <v>0</v>
      </c>
      <c r="KD312" s="631">
        <f t="shared" si="584"/>
        <v>0</v>
      </c>
      <c r="KE312" s="631">
        <f t="shared" si="584"/>
        <v>0</v>
      </c>
      <c r="KF312" s="631">
        <f t="shared" si="584"/>
        <v>0</v>
      </c>
      <c r="KG312" s="631">
        <f t="shared" si="584"/>
        <v>0</v>
      </c>
      <c r="KH312" s="631">
        <f t="shared" si="584"/>
        <v>0</v>
      </c>
      <c r="KI312" s="631">
        <f t="shared" si="585"/>
        <v>0</v>
      </c>
      <c r="KJ312" s="631">
        <f t="shared" si="585"/>
        <v>0</v>
      </c>
      <c r="KK312" s="631">
        <f t="shared" si="585"/>
        <v>0</v>
      </c>
      <c r="KL312" s="631">
        <f t="shared" si="585"/>
        <v>0</v>
      </c>
      <c r="KM312" s="631">
        <f t="shared" si="585"/>
        <v>0</v>
      </c>
      <c r="KN312" s="631">
        <f t="shared" si="585"/>
        <v>0</v>
      </c>
      <c r="KO312" s="631">
        <f t="shared" si="585"/>
        <v>0</v>
      </c>
      <c r="KP312" s="631">
        <f t="shared" si="585"/>
        <v>0</v>
      </c>
      <c r="KQ312" s="631">
        <f t="shared" si="585"/>
        <v>0</v>
      </c>
      <c r="KR312" s="631">
        <f t="shared" si="585"/>
        <v>0</v>
      </c>
      <c r="KS312" s="631">
        <f t="shared" si="586"/>
        <v>0</v>
      </c>
      <c r="KT312" s="631">
        <f t="shared" si="586"/>
        <v>0</v>
      </c>
      <c r="KU312" s="631">
        <f t="shared" si="586"/>
        <v>0</v>
      </c>
      <c r="KV312" s="631">
        <f t="shared" si="586"/>
        <v>0</v>
      </c>
      <c r="KW312" s="631">
        <f t="shared" si="586"/>
        <v>0</v>
      </c>
      <c r="KX312" s="631">
        <f t="shared" si="586"/>
        <v>0</v>
      </c>
      <c r="KY312" s="631"/>
      <c r="KZ312" s="631">
        <f t="shared" si="587"/>
        <v>0</v>
      </c>
      <c r="LA312" s="631">
        <f t="shared" si="587"/>
        <v>0</v>
      </c>
      <c r="LB312" s="631">
        <f t="shared" si="587"/>
        <v>0</v>
      </c>
      <c r="LC312" s="631">
        <f t="shared" si="587"/>
        <v>0</v>
      </c>
      <c r="LD312" s="631">
        <f t="shared" si="587"/>
        <v>0</v>
      </c>
      <c r="LE312" s="631">
        <f t="shared" si="587"/>
        <v>0</v>
      </c>
      <c r="LF312" s="631">
        <f t="shared" si="587"/>
        <v>0</v>
      </c>
      <c r="LG312" s="631">
        <f t="shared" si="587"/>
        <v>0</v>
      </c>
      <c r="LH312" s="631">
        <f t="shared" si="587"/>
        <v>0</v>
      </c>
      <c r="LI312" s="631">
        <f t="shared" si="587"/>
        <v>0</v>
      </c>
      <c r="LJ312" s="631">
        <f t="shared" si="588"/>
        <v>0</v>
      </c>
      <c r="LK312" s="631">
        <f t="shared" si="588"/>
        <v>0</v>
      </c>
      <c r="LL312" s="631">
        <f t="shared" si="588"/>
        <v>0</v>
      </c>
      <c r="LM312" s="631">
        <f t="shared" si="588"/>
        <v>0</v>
      </c>
      <c r="LN312" s="631">
        <f t="shared" si="588"/>
        <v>0</v>
      </c>
      <c r="LO312" s="631">
        <f t="shared" si="588"/>
        <v>0</v>
      </c>
      <c r="LP312" s="631">
        <f t="shared" si="588"/>
        <v>0</v>
      </c>
      <c r="LQ312" s="631">
        <f t="shared" si="588"/>
        <v>0</v>
      </c>
      <c r="LR312" s="631">
        <f t="shared" si="588"/>
        <v>0</v>
      </c>
      <c r="LS312" s="631">
        <f t="shared" si="588"/>
        <v>0</v>
      </c>
      <c r="LT312" s="631">
        <f t="shared" si="589"/>
        <v>0</v>
      </c>
      <c r="LU312" s="631">
        <f t="shared" si="589"/>
        <v>0</v>
      </c>
      <c r="LV312" s="631">
        <f t="shared" si="589"/>
        <v>0</v>
      </c>
      <c r="LW312" s="631">
        <f t="shared" si="589"/>
        <v>0</v>
      </c>
      <c r="LX312" s="631">
        <f t="shared" si="589"/>
        <v>0</v>
      </c>
      <c r="LY312" s="631">
        <f t="shared" si="589"/>
        <v>0</v>
      </c>
      <c r="LZ312" s="631">
        <f t="shared" si="589"/>
        <v>0</v>
      </c>
      <c r="MA312" s="631">
        <f t="shared" si="589"/>
        <v>0</v>
      </c>
      <c r="MB312" s="631">
        <f t="shared" si="589"/>
        <v>0</v>
      </c>
      <c r="MC312" s="631">
        <f t="shared" si="589"/>
        <v>0</v>
      </c>
      <c r="MD312" s="631">
        <f t="shared" si="590"/>
        <v>0</v>
      </c>
      <c r="ME312" s="631">
        <f t="shared" si="590"/>
        <v>0</v>
      </c>
      <c r="MF312" s="631">
        <f t="shared" si="590"/>
        <v>0</v>
      </c>
      <c r="MG312" s="631">
        <f t="shared" si="590"/>
        <v>0</v>
      </c>
      <c r="MH312" s="631">
        <f t="shared" si="590"/>
        <v>0</v>
      </c>
      <c r="MI312" s="631">
        <f t="shared" si="590"/>
        <v>0</v>
      </c>
      <c r="MJ312" s="631">
        <f t="shared" si="590"/>
        <v>0</v>
      </c>
      <c r="MK312" s="631">
        <f t="shared" si="590"/>
        <v>0</v>
      </c>
      <c r="ML312" s="631">
        <f t="shared" si="590"/>
        <v>0</v>
      </c>
      <c r="MM312" s="631">
        <f t="shared" si="590"/>
        <v>0</v>
      </c>
      <c r="MN312" s="631">
        <f t="shared" si="591"/>
        <v>0</v>
      </c>
      <c r="MO312" s="631">
        <f t="shared" si="591"/>
        <v>0</v>
      </c>
      <c r="MP312" s="631">
        <f t="shared" si="591"/>
        <v>0</v>
      </c>
      <c r="MQ312" s="631">
        <f t="shared" si="591"/>
        <v>0</v>
      </c>
      <c r="MR312" s="631">
        <f t="shared" si="591"/>
        <v>0</v>
      </c>
      <c r="MS312" s="631">
        <f t="shared" si="591"/>
        <v>0</v>
      </c>
      <c r="MT312" s="631">
        <f t="shared" si="591"/>
        <v>0</v>
      </c>
      <c r="MU312" s="631">
        <f t="shared" si="591"/>
        <v>0</v>
      </c>
      <c r="MV312" s="631">
        <f t="shared" si="591"/>
        <v>0</v>
      </c>
      <c r="MW312" s="631">
        <f t="shared" si="591"/>
        <v>0</v>
      </c>
      <c r="MX312" s="631">
        <f t="shared" si="592"/>
        <v>0</v>
      </c>
      <c r="MY312" s="631">
        <f t="shared" si="592"/>
        <v>0</v>
      </c>
      <c r="MZ312" s="631">
        <f t="shared" si="592"/>
        <v>0</v>
      </c>
      <c r="NA312" s="631">
        <f t="shared" si="592"/>
        <v>0</v>
      </c>
      <c r="NB312" s="631">
        <f t="shared" si="592"/>
        <v>0</v>
      </c>
      <c r="NC312" s="631">
        <f t="shared" si="592"/>
        <v>0</v>
      </c>
    </row>
    <row r="313" spans="1:367" hidden="1">
      <c r="A313" s="504"/>
      <c r="B313" s="504"/>
      <c r="C313" s="497"/>
      <c r="D313" s="497"/>
      <c r="E313" s="362">
        <f t="shared" si="492"/>
        <v>0</v>
      </c>
      <c r="F313" s="363">
        <f t="shared" si="493"/>
        <v>0</v>
      </c>
      <c r="G313" s="498">
        <f>E313*Dichtheden!$V$70</f>
        <v>0</v>
      </c>
      <c r="H313" s="499">
        <f>IF(C313=0,0,ROUND(IF((G313/2)/Dichtheden!$C$3&lt;1,1,(G313/2)/Dichtheden!$C$3),0))</f>
        <v>0</v>
      </c>
      <c r="I313" s="498">
        <f>E313*Dichtheden!$AJ$70</f>
        <v>0</v>
      </c>
      <c r="J313" s="499">
        <f>IF(C313=0,0,ROUND(IF((I313/2)/Dichtheden!$D$3&lt;1,1,(I313/2)/Dichtheden!$D$3),0))</f>
        <v>0</v>
      </c>
      <c r="K313" s="498">
        <f t="shared" si="494"/>
        <v>0</v>
      </c>
      <c r="L313" s="500">
        <f t="shared" si="507"/>
        <v>0</v>
      </c>
      <c r="M313" s="498">
        <f>IF(D313=0,0,IF((D313*Dichtheden!$G$4)&lt;25,25,D313*Dichtheden!$G$4))</f>
        <v>0</v>
      </c>
      <c r="N313" s="499">
        <f>D313*Dichtheden!$H$4</f>
        <v>0</v>
      </c>
      <c r="O313" s="501"/>
      <c r="P313" s="501"/>
      <c r="Q313" s="502">
        <f>E313*Dichtheden!$AS$68</f>
        <v>0</v>
      </c>
      <c r="R313" s="495">
        <f>IF(Q313=0,0,ROUND(IF((Q313/2)/Dichtheden!$C$3&lt;1,1,(Q313/2)/Dichtheden!$C$3),0))</f>
        <v>0</v>
      </c>
      <c r="S313" s="502">
        <f>E313*Dichtheden!$AY$68</f>
        <v>0</v>
      </c>
      <c r="T313" s="495">
        <f>IF(Q313=0,0,ROUND(IF((S313/2)/Dichtheden!$D$3&lt;1,1,(S313/2)/Dichtheden!$D$3),0))</f>
        <v>0</v>
      </c>
      <c r="U313" s="502">
        <f>D313*Dichtheden!$G$5</f>
        <v>0</v>
      </c>
      <c r="V313" s="502">
        <f>D313*Dichtheden!$H$5</f>
        <v>0</v>
      </c>
      <c r="X313" s="630"/>
      <c r="AA313" s="628">
        <f t="shared" si="555"/>
        <v>0</v>
      </c>
      <c r="AB313" s="628">
        <f t="shared" si="555"/>
        <v>0</v>
      </c>
      <c r="AC313" s="628">
        <f t="shared" si="555"/>
        <v>0</v>
      </c>
      <c r="AD313" s="628">
        <f t="shared" si="555"/>
        <v>0</v>
      </c>
      <c r="AE313" s="628">
        <f t="shared" si="555"/>
        <v>0</v>
      </c>
      <c r="AF313" s="628">
        <f t="shared" si="555"/>
        <v>0</v>
      </c>
      <c r="AG313" s="628">
        <f t="shared" si="555"/>
        <v>0</v>
      </c>
      <c r="AH313" s="628">
        <f t="shared" si="555"/>
        <v>0</v>
      </c>
      <c r="AI313" s="628">
        <f t="shared" si="555"/>
        <v>0</v>
      </c>
      <c r="AJ313" s="628">
        <f t="shared" si="555"/>
        <v>0</v>
      </c>
      <c r="AK313" s="628">
        <f t="shared" si="555"/>
        <v>0</v>
      </c>
      <c r="AL313" s="628">
        <f t="shared" si="555"/>
        <v>0</v>
      </c>
      <c r="AM313" s="628">
        <f t="shared" si="555"/>
        <v>0</v>
      </c>
      <c r="AN313" s="628">
        <f t="shared" si="555"/>
        <v>0</v>
      </c>
      <c r="AO313" s="628">
        <f t="shared" si="555"/>
        <v>0</v>
      </c>
      <c r="AP313" s="628">
        <f t="shared" si="555"/>
        <v>0</v>
      </c>
      <c r="AQ313" s="628">
        <f t="shared" si="572"/>
        <v>0</v>
      </c>
      <c r="AR313" s="628">
        <f t="shared" si="572"/>
        <v>0</v>
      </c>
      <c r="AS313" s="628">
        <f t="shared" si="572"/>
        <v>0</v>
      </c>
      <c r="AT313" s="628">
        <f t="shared" si="572"/>
        <v>0</v>
      </c>
      <c r="AU313" s="628">
        <f t="shared" si="572"/>
        <v>0</v>
      </c>
      <c r="AV313" s="628">
        <f t="shared" si="572"/>
        <v>0</v>
      </c>
      <c r="AW313" s="628">
        <f t="shared" si="572"/>
        <v>0</v>
      </c>
      <c r="AX313" s="628">
        <f t="shared" si="572"/>
        <v>0</v>
      </c>
      <c r="AY313" s="628">
        <f t="shared" si="572"/>
        <v>0</v>
      </c>
      <c r="AZ313" s="628">
        <f t="shared" si="572"/>
        <v>0</v>
      </c>
      <c r="BA313" s="628">
        <f t="shared" si="572"/>
        <v>0</v>
      </c>
      <c r="BB313" s="628">
        <f t="shared" si="572"/>
        <v>0</v>
      </c>
      <c r="BC313" s="628">
        <f t="shared" si="572"/>
        <v>0</v>
      </c>
      <c r="BD313" s="628">
        <f t="shared" si="572"/>
        <v>0</v>
      </c>
      <c r="BE313" s="628">
        <f t="shared" si="572"/>
        <v>0</v>
      </c>
      <c r="BF313" s="628">
        <f t="shared" si="572"/>
        <v>0</v>
      </c>
      <c r="BG313" s="628">
        <f t="shared" si="556"/>
        <v>0</v>
      </c>
      <c r="BH313" s="628">
        <f t="shared" si="556"/>
        <v>0</v>
      </c>
      <c r="BI313" s="628">
        <f t="shared" si="556"/>
        <v>0</v>
      </c>
      <c r="BJ313" s="628">
        <f t="shared" si="556"/>
        <v>0</v>
      </c>
      <c r="BK313" s="628">
        <f t="shared" si="556"/>
        <v>0</v>
      </c>
      <c r="BL313" s="628">
        <f t="shared" si="556"/>
        <v>0</v>
      </c>
      <c r="BM313" s="628">
        <f t="shared" si="556"/>
        <v>0</v>
      </c>
      <c r="BN313" s="628">
        <f t="shared" si="556"/>
        <v>0</v>
      </c>
      <c r="BO313" s="628">
        <f t="shared" si="556"/>
        <v>0</v>
      </c>
      <c r="BP313" s="628">
        <f t="shared" si="556"/>
        <v>0</v>
      </c>
      <c r="BQ313" s="628">
        <f t="shared" si="556"/>
        <v>0</v>
      </c>
      <c r="BR313" s="628">
        <f t="shared" si="556"/>
        <v>0</v>
      </c>
      <c r="BS313" s="628">
        <f t="shared" si="556"/>
        <v>0</v>
      </c>
      <c r="BT313" s="628">
        <f t="shared" si="556"/>
        <v>0</v>
      </c>
      <c r="BU313" s="628">
        <f t="shared" si="556"/>
        <v>0</v>
      </c>
      <c r="BV313" s="628">
        <f t="shared" si="556"/>
        <v>0</v>
      </c>
      <c r="BW313" s="628">
        <f t="shared" si="531"/>
        <v>0</v>
      </c>
      <c r="BX313" s="628">
        <f t="shared" si="531"/>
        <v>0</v>
      </c>
      <c r="BY313" s="628">
        <f t="shared" si="531"/>
        <v>0</v>
      </c>
      <c r="BZ313" s="628">
        <f t="shared" si="531"/>
        <v>0</v>
      </c>
      <c r="CA313" s="628">
        <f t="shared" si="531"/>
        <v>0</v>
      </c>
      <c r="CB313" s="628">
        <f t="shared" si="531"/>
        <v>0</v>
      </c>
      <c r="CC313" s="628">
        <f t="shared" si="531"/>
        <v>0</v>
      </c>
      <c r="CD313" s="628">
        <f t="shared" si="531"/>
        <v>0</v>
      </c>
      <c r="CE313" s="628"/>
      <c r="CF313" s="628">
        <f t="shared" si="557"/>
        <v>0</v>
      </c>
      <c r="CG313" s="628">
        <f t="shared" si="557"/>
        <v>0</v>
      </c>
      <c r="CH313" s="628">
        <f t="shared" si="557"/>
        <v>0</v>
      </c>
      <c r="CI313" s="628">
        <f t="shared" si="557"/>
        <v>0</v>
      </c>
      <c r="CJ313" s="628">
        <f t="shared" si="557"/>
        <v>0</v>
      </c>
      <c r="CK313" s="628">
        <f t="shared" si="557"/>
        <v>0</v>
      </c>
      <c r="CL313" s="628">
        <f t="shared" si="557"/>
        <v>0</v>
      </c>
      <c r="CM313" s="628">
        <f t="shared" si="557"/>
        <v>0</v>
      </c>
      <c r="CN313" s="628">
        <f t="shared" si="557"/>
        <v>0</v>
      </c>
      <c r="CO313" s="628">
        <f t="shared" si="557"/>
        <v>0</v>
      </c>
      <c r="CP313" s="628">
        <f t="shared" si="557"/>
        <v>0</v>
      </c>
      <c r="CQ313" s="628">
        <f t="shared" si="557"/>
        <v>0</v>
      </c>
      <c r="CR313" s="628">
        <f t="shared" si="557"/>
        <v>0</v>
      </c>
      <c r="CS313" s="628">
        <f t="shared" si="557"/>
        <v>0</v>
      </c>
      <c r="CT313" s="628">
        <f t="shared" si="557"/>
        <v>0</v>
      </c>
      <c r="CU313" s="628">
        <f t="shared" si="557"/>
        <v>0</v>
      </c>
      <c r="CV313" s="628">
        <f t="shared" si="573"/>
        <v>0</v>
      </c>
      <c r="CW313" s="628">
        <f t="shared" si="573"/>
        <v>0</v>
      </c>
      <c r="CX313" s="628">
        <f t="shared" si="573"/>
        <v>0</v>
      </c>
      <c r="CY313" s="628">
        <f t="shared" si="573"/>
        <v>0</v>
      </c>
      <c r="CZ313" s="628">
        <f t="shared" si="573"/>
        <v>0</v>
      </c>
      <c r="DA313" s="628">
        <f t="shared" si="573"/>
        <v>0</v>
      </c>
      <c r="DB313" s="628">
        <f t="shared" si="573"/>
        <v>0</v>
      </c>
      <c r="DC313" s="628">
        <f t="shared" si="573"/>
        <v>0</v>
      </c>
      <c r="DD313" s="628">
        <f t="shared" si="573"/>
        <v>0</v>
      </c>
      <c r="DE313" s="628">
        <f t="shared" si="573"/>
        <v>0</v>
      </c>
      <c r="DF313" s="628">
        <f t="shared" si="573"/>
        <v>0</v>
      </c>
      <c r="DG313" s="628">
        <f t="shared" si="573"/>
        <v>0</v>
      </c>
      <c r="DH313" s="628">
        <f t="shared" si="573"/>
        <v>0</v>
      </c>
      <c r="DI313" s="628">
        <f t="shared" si="573"/>
        <v>0</v>
      </c>
      <c r="DJ313" s="628">
        <f t="shared" si="573"/>
        <v>0</v>
      </c>
      <c r="DK313" s="628">
        <f t="shared" si="573"/>
        <v>0</v>
      </c>
      <c r="DL313" s="628">
        <f t="shared" si="558"/>
        <v>0</v>
      </c>
      <c r="DM313" s="628">
        <f t="shared" si="558"/>
        <v>0</v>
      </c>
      <c r="DN313" s="628">
        <f t="shared" si="558"/>
        <v>0</v>
      </c>
      <c r="DO313" s="628">
        <f t="shared" si="558"/>
        <v>0</v>
      </c>
      <c r="DP313" s="628">
        <f t="shared" si="558"/>
        <v>0</v>
      </c>
      <c r="DQ313" s="628">
        <f t="shared" si="558"/>
        <v>0</v>
      </c>
      <c r="DR313" s="628">
        <f t="shared" si="558"/>
        <v>0</v>
      </c>
      <c r="DS313" s="628">
        <f t="shared" si="558"/>
        <v>0</v>
      </c>
      <c r="DT313" s="628">
        <f t="shared" si="558"/>
        <v>0</v>
      </c>
      <c r="DU313" s="628">
        <f t="shared" si="558"/>
        <v>0</v>
      </c>
      <c r="DV313" s="628">
        <f t="shared" si="558"/>
        <v>0</v>
      </c>
      <c r="DW313" s="628">
        <f t="shared" si="558"/>
        <v>0</v>
      </c>
      <c r="DX313" s="628">
        <f t="shared" si="558"/>
        <v>0</v>
      </c>
      <c r="DY313" s="628">
        <f t="shared" si="558"/>
        <v>0</v>
      </c>
      <c r="DZ313" s="628">
        <f t="shared" si="558"/>
        <v>0</v>
      </c>
      <c r="EA313" s="628">
        <f t="shared" si="558"/>
        <v>0</v>
      </c>
      <c r="EB313" s="628">
        <f t="shared" si="534"/>
        <v>0</v>
      </c>
      <c r="EC313" s="628">
        <f t="shared" si="534"/>
        <v>0</v>
      </c>
      <c r="ED313" s="628">
        <f t="shared" si="534"/>
        <v>0</v>
      </c>
      <c r="EE313" s="628">
        <f t="shared" si="534"/>
        <v>0</v>
      </c>
      <c r="EF313" s="628">
        <f t="shared" si="534"/>
        <v>0</v>
      </c>
      <c r="EG313" s="628">
        <f t="shared" si="534"/>
        <v>0</v>
      </c>
      <c r="EH313" s="628">
        <f t="shared" si="534"/>
        <v>0</v>
      </c>
      <c r="EI313" s="628">
        <f t="shared" si="534"/>
        <v>0</v>
      </c>
      <c r="EJ313" s="631"/>
      <c r="EK313" s="631">
        <f t="shared" si="574"/>
        <v>0</v>
      </c>
      <c r="EL313" s="631">
        <f t="shared" si="574"/>
        <v>0</v>
      </c>
      <c r="EM313" s="631">
        <f t="shared" si="574"/>
        <v>0</v>
      </c>
      <c r="EN313" s="631">
        <f t="shared" si="574"/>
        <v>0</v>
      </c>
      <c r="EO313" s="631">
        <f t="shared" si="574"/>
        <v>0</v>
      </c>
      <c r="EP313" s="631">
        <f t="shared" si="574"/>
        <v>0</v>
      </c>
      <c r="EQ313" s="631">
        <f t="shared" si="574"/>
        <v>0</v>
      </c>
      <c r="ER313" s="631">
        <f t="shared" si="574"/>
        <v>0</v>
      </c>
      <c r="ES313" s="631">
        <f t="shared" si="574"/>
        <v>0</v>
      </c>
      <c r="ET313" s="631">
        <f t="shared" si="574"/>
        <v>0</v>
      </c>
      <c r="EU313" s="631">
        <f t="shared" si="574"/>
        <v>0</v>
      </c>
      <c r="EV313" s="631">
        <f t="shared" si="574"/>
        <v>0</v>
      </c>
      <c r="EW313" s="631">
        <f t="shared" si="574"/>
        <v>0</v>
      </c>
      <c r="EX313" s="631">
        <f t="shared" si="574"/>
        <v>0</v>
      </c>
      <c r="EY313" s="631">
        <f t="shared" si="574"/>
        <v>0</v>
      </c>
      <c r="EZ313" s="631">
        <f t="shared" si="574"/>
        <v>0</v>
      </c>
      <c r="FA313" s="631">
        <f t="shared" si="580"/>
        <v>0</v>
      </c>
      <c r="FB313" s="631">
        <f t="shared" si="580"/>
        <v>0</v>
      </c>
      <c r="FC313" s="631">
        <f t="shared" si="580"/>
        <v>0</v>
      </c>
      <c r="FD313" s="631">
        <f t="shared" si="577"/>
        <v>0</v>
      </c>
      <c r="FE313" s="631">
        <f t="shared" si="577"/>
        <v>0</v>
      </c>
      <c r="FF313" s="631">
        <f t="shared" si="577"/>
        <v>0</v>
      </c>
      <c r="FG313" s="631">
        <f t="shared" si="577"/>
        <v>0</v>
      </c>
      <c r="FH313" s="631">
        <f t="shared" si="577"/>
        <v>0</v>
      </c>
      <c r="FI313" s="631">
        <f t="shared" si="577"/>
        <v>0</v>
      </c>
      <c r="FJ313" s="631">
        <f t="shared" si="577"/>
        <v>0</v>
      </c>
      <c r="FK313" s="631">
        <f t="shared" si="577"/>
        <v>0</v>
      </c>
      <c r="FL313" s="631">
        <f t="shared" si="577"/>
        <v>0</v>
      </c>
      <c r="FM313" s="631">
        <f t="shared" si="577"/>
        <v>0</v>
      </c>
      <c r="FN313" s="631">
        <f t="shared" si="577"/>
        <v>0</v>
      </c>
      <c r="FO313" s="631">
        <f t="shared" si="577"/>
        <v>0</v>
      </c>
      <c r="FP313" s="631">
        <f t="shared" si="577"/>
        <v>0</v>
      </c>
      <c r="FQ313" s="631">
        <f t="shared" si="577"/>
        <v>0</v>
      </c>
      <c r="FR313" s="631">
        <f t="shared" si="577"/>
        <v>0</v>
      </c>
      <c r="FS313" s="631">
        <f t="shared" si="577"/>
        <v>0</v>
      </c>
      <c r="FT313" s="631">
        <f t="shared" si="559"/>
        <v>0</v>
      </c>
      <c r="FU313" s="631">
        <f t="shared" si="559"/>
        <v>0</v>
      </c>
      <c r="FV313" s="631">
        <f t="shared" si="578"/>
        <v>0</v>
      </c>
      <c r="FW313" s="631">
        <f t="shared" si="578"/>
        <v>0</v>
      </c>
      <c r="FX313" s="631">
        <f t="shared" si="578"/>
        <v>0</v>
      </c>
      <c r="FY313" s="631">
        <f t="shared" si="578"/>
        <v>0</v>
      </c>
      <c r="FZ313" s="631">
        <f t="shared" si="578"/>
        <v>0</v>
      </c>
      <c r="GA313" s="631">
        <f t="shared" si="578"/>
        <v>0</v>
      </c>
      <c r="GB313" s="631">
        <f t="shared" si="578"/>
        <v>0</v>
      </c>
      <c r="GC313" s="631">
        <f t="shared" si="578"/>
        <v>0</v>
      </c>
      <c r="GD313" s="631">
        <f t="shared" si="485"/>
        <v>0</v>
      </c>
      <c r="GE313" s="631">
        <f t="shared" si="485"/>
        <v>0</v>
      </c>
      <c r="GF313" s="631">
        <f t="shared" si="485"/>
        <v>0</v>
      </c>
      <c r="GG313" s="631">
        <f t="shared" si="485"/>
        <v>0</v>
      </c>
      <c r="GH313" s="631">
        <f t="shared" si="485"/>
        <v>0</v>
      </c>
      <c r="GI313" s="631">
        <f t="shared" si="575"/>
        <v>0</v>
      </c>
      <c r="GJ313" s="631">
        <f t="shared" si="575"/>
        <v>0</v>
      </c>
      <c r="GK313" s="631">
        <f t="shared" si="575"/>
        <v>0</v>
      </c>
      <c r="GL313" s="631">
        <f t="shared" si="575"/>
        <v>0</v>
      </c>
      <c r="GM313" s="631">
        <f t="shared" si="575"/>
        <v>0</v>
      </c>
      <c r="GN313" s="631">
        <f t="shared" si="575"/>
        <v>0</v>
      </c>
      <c r="GO313" s="631"/>
      <c r="GP313" s="631">
        <f t="shared" si="554"/>
        <v>0</v>
      </c>
      <c r="GQ313" s="631">
        <f t="shared" si="554"/>
        <v>0</v>
      </c>
      <c r="GR313" s="631">
        <f t="shared" si="554"/>
        <v>0</v>
      </c>
      <c r="GS313" s="631">
        <f t="shared" si="554"/>
        <v>0</v>
      </c>
      <c r="GT313" s="631">
        <f t="shared" si="554"/>
        <v>0</v>
      </c>
      <c r="GU313" s="631">
        <f t="shared" si="554"/>
        <v>0</v>
      </c>
      <c r="GV313" s="631">
        <f t="shared" si="554"/>
        <v>0</v>
      </c>
      <c r="GW313" s="631">
        <f t="shared" si="554"/>
        <v>0</v>
      </c>
      <c r="GX313" s="631">
        <f t="shared" si="554"/>
        <v>0</v>
      </c>
      <c r="GY313" s="631">
        <f t="shared" si="554"/>
        <v>0</v>
      </c>
      <c r="GZ313" s="631">
        <f t="shared" si="554"/>
        <v>0</v>
      </c>
      <c r="HA313" s="631">
        <f t="shared" si="554"/>
        <v>0</v>
      </c>
      <c r="HB313" s="631">
        <f t="shared" si="554"/>
        <v>0</v>
      </c>
      <c r="HC313" s="631">
        <f t="shared" si="554"/>
        <v>0</v>
      </c>
      <c r="HD313" s="631">
        <f t="shared" si="554"/>
        <v>0</v>
      </c>
      <c r="HE313" s="631">
        <f t="shared" si="551"/>
        <v>0</v>
      </c>
      <c r="HF313" s="631">
        <f t="shared" si="551"/>
        <v>0</v>
      </c>
      <c r="HG313" s="631">
        <f t="shared" si="551"/>
        <v>0</v>
      </c>
      <c r="HH313" s="631">
        <f t="shared" si="551"/>
        <v>0</v>
      </c>
      <c r="HI313" s="631">
        <f t="shared" si="535"/>
        <v>0</v>
      </c>
      <c r="HJ313" s="631">
        <f t="shared" ref="HI313:HQ341" si="593">IF($A313=HJ$60,$J313,0)</f>
        <v>0</v>
      </c>
      <c r="HK313" s="631">
        <f t="shared" si="593"/>
        <v>0</v>
      </c>
      <c r="HL313" s="631">
        <f t="shared" si="593"/>
        <v>0</v>
      </c>
      <c r="HM313" s="631">
        <f t="shared" si="593"/>
        <v>0</v>
      </c>
      <c r="HN313" s="631">
        <f t="shared" si="593"/>
        <v>0</v>
      </c>
      <c r="HO313" s="631">
        <f t="shared" si="593"/>
        <v>0</v>
      </c>
      <c r="HP313" s="631">
        <f t="shared" si="593"/>
        <v>0</v>
      </c>
      <c r="HQ313" s="631">
        <f t="shared" si="593"/>
        <v>0</v>
      </c>
      <c r="HR313" s="631">
        <f t="shared" si="515"/>
        <v>0</v>
      </c>
      <c r="HS313" s="631">
        <f t="shared" si="515"/>
        <v>0</v>
      </c>
      <c r="HT313" s="631">
        <f t="shared" si="515"/>
        <v>0</v>
      </c>
      <c r="HU313" s="631">
        <f t="shared" si="515"/>
        <v>0</v>
      </c>
      <c r="HV313" s="631">
        <f t="shared" si="576"/>
        <v>0</v>
      </c>
      <c r="HW313" s="631">
        <f t="shared" si="576"/>
        <v>0</v>
      </c>
      <c r="HX313" s="631">
        <f t="shared" si="576"/>
        <v>0</v>
      </c>
      <c r="HY313" s="631">
        <f t="shared" si="576"/>
        <v>0</v>
      </c>
      <c r="HZ313" s="631">
        <f t="shared" si="576"/>
        <v>0</v>
      </c>
      <c r="IA313" s="631">
        <f t="shared" si="576"/>
        <v>0</v>
      </c>
      <c r="IB313" s="631">
        <f t="shared" si="576"/>
        <v>0</v>
      </c>
      <c r="IC313" s="631">
        <f t="shared" si="576"/>
        <v>0</v>
      </c>
      <c r="ID313" s="631">
        <f t="shared" si="576"/>
        <v>0</v>
      </c>
      <c r="IE313" s="631">
        <f t="shared" si="576"/>
        <v>0</v>
      </c>
      <c r="IF313" s="631">
        <f t="shared" si="576"/>
        <v>0</v>
      </c>
      <c r="IG313" s="631">
        <f t="shared" si="576"/>
        <v>0</v>
      </c>
      <c r="IH313" s="631">
        <f t="shared" si="576"/>
        <v>0</v>
      </c>
      <c r="II313" s="631">
        <f t="shared" si="576"/>
        <v>0</v>
      </c>
      <c r="IJ313" s="631">
        <f t="shared" si="576"/>
        <v>0</v>
      </c>
      <c r="IK313" s="631">
        <f t="shared" si="576"/>
        <v>0</v>
      </c>
      <c r="IL313" s="631">
        <f t="shared" si="579"/>
        <v>0</v>
      </c>
      <c r="IM313" s="631">
        <f t="shared" si="579"/>
        <v>0</v>
      </c>
      <c r="IN313" s="631">
        <f t="shared" si="579"/>
        <v>0</v>
      </c>
      <c r="IO313" s="631">
        <f t="shared" si="579"/>
        <v>0</v>
      </c>
      <c r="IP313" s="631">
        <f t="shared" si="579"/>
        <v>0</v>
      </c>
      <c r="IQ313" s="631">
        <f t="shared" si="579"/>
        <v>0</v>
      </c>
      <c r="IR313" s="631">
        <f t="shared" si="579"/>
        <v>0</v>
      </c>
      <c r="IS313" s="631">
        <f t="shared" si="579"/>
        <v>0</v>
      </c>
      <c r="IT313" s="631"/>
      <c r="IU313" s="631">
        <f t="shared" si="581"/>
        <v>0</v>
      </c>
      <c r="IV313" s="631">
        <f t="shared" si="581"/>
        <v>0</v>
      </c>
      <c r="IW313" s="631">
        <f t="shared" si="581"/>
        <v>0</v>
      </c>
      <c r="IX313" s="631">
        <f t="shared" si="581"/>
        <v>0</v>
      </c>
      <c r="IY313" s="631">
        <f t="shared" si="581"/>
        <v>0</v>
      </c>
      <c r="IZ313" s="631">
        <f t="shared" si="581"/>
        <v>0</v>
      </c>
      <c r="JA313" s="631">
        <f t="shared" si="581"/>
        <v>0</v>
      </c>
      <c r="JB313" s="631">
        <f t="shared" si="581"/>
        <v>0</v>
      </c>
      <c r="JC313" s="631">
        <f t="shared" si="581"/>
        <v>0</v>
      </c>
      <c r="JD313" s="631">
        <f t="shared" si="581"/>
        <v>0</v>
      </c>
      <c r="JE313" s="631">
        <f t="shared" si="582"/>
        <v>0</v>
      </c>
      <c r="JF313" s="631">
        <f t="shared" si="582"/>
        <v>0</v>
      </c>
      <c r="JG313" s="631">
        <f t="shared" si="582"/>
        <v>0</v>
      </c>
      <c r="JH313" s="631">
        <f t="shared" si="582"/>
        <v>0</v>
      </c>
      <c r="JI313" s="631">
        <f t="shared" si="582"/>
        <v>0</v>
      </c>
      <c r="JJ313" s="631">
        <f t="shared" si="582"/>
        <v>0</v>
      </c>
      <c r="JK313" s="631">
        <f t="shared" si="582"/>
        <v>0</v>
      </c>
      <c r="JL313" s="631">
        <f t="shared" si="582"/>
        <v>0</v>
      </c>
      <c r="JM313" s="631">
        <f t="shared" si="582"/>
        <v>0</v>
      </c>
      <c r="JN313" s="631">
        <f t="shared" si="582"/>
        <v>0</v>
      </c>
      <c r="JO313" s="631">
        <f t="shared" si="583"/>
        <v>0</v>
      </c>
      <c r="JP313" s="631">
        <f t="shared" si="583"/>
        <v>0</v>
      </c>
      <c r="JQ313" s="631">
        <f t="shared" si="583"/>
        <v>0</v>
      </c>
      <c r="JR313" s="631">
        <f t="shared" si="583"/>
        <v>0</v>
      </c>
      <c r="JS313" s="631">
        <f t="shared" si="583"/>
        <v>0</v>
      </c>
      <c r="JT313" s="631">
        <f t="shared" si="583"/>
        <v>0</v>
      </c>
      <c r="JU313" s="631">
        <f t="shared" si="583"/>
        <v>0</v>
      </c>
      <c r="JV313" s="631">
        <f t="shared" si="583"/>
        <v>0</v>
      </c>
      <c r="JW313" s="631">
        <f t="shared" si="583"/>
        <v>0</v>
      </c>
      <c r="JX313" s="631">
        <f t="shared" si="583"/>
        <v>0</v>
      </c>
      <c r="JY313" s="631">
        <f t="shared" si="584"/>
        <v>0</v>
      </c>
      <c r="JZ313" s="631">
        <f t="shared" si="584"/>
        <v>0</v>
      </c>
      <c r="KA313" s="631">
        <f t="shared" si="584"/>
        <v>0</v>
      </c>
      <c r="KB313" s="631">
        <f t="shared" si="584"/>
        <v>0</v>
      </c>
      <c r="KC313" s="631">
        <f t="shared" si="584"/>
        <v>0</v>
      </c>
      <c r="KD313" s="631">
        <f t="shared" si="584"/>
        <v>0</v>
      </c>
      <c r="KE313" s="631">
        <f t="shared" si="584"/>
        <v>0</v>
      </c>
      <c r="KF313" s="631">
        <f t="shared" si="584"/>
        <v>0</v>
      </c>
      <c r="KG313" s="631">
        <f t="shared" si="584"/>
        <v>0</v>
      </c>
      <c r="KH313" s="631">
        <f t="shared" si="584"/>
        <v>0</v>
      </c>
      <c r="KI313" s="631">
        <f t="shared" si="585"/>
        <v>0</v>
      </c>
      <c r="KJ313" s="631">
        <f t="shared" si="585"/>
        <v>0</v>
      </c>
      <c r="KK313" s="631">
        <f t="shared" si="585"/>
        <v>0</v>
      </c>
      <c r="KL313" s="631">
        <f t="shared" si="585"/>
        <v>0</v>
      </c>
      <c r="KM313" s="631">
        <f t="shared" si="585"/>
        <v>0</v>
      </c>
      <c r="KN313" s="631">
        <f t="shared" si="585"/>
        <v>0</v>
      </c>
      <c r="KO313" s="631">
        <f t="shared" si="585"/>
        <v>0</v>
      </c>
      <c r="KP313" s="631">
        <f t="shared" si="585"/>
        <v>0</v>
      </c>
      <c r="KQ313" s="631">
        <f t="shared" si="585"/>
        <v>0</v>
      </c>
      <c r="KR313" s="631">
        <f t="shared" si="585"/>
        <v>0</v>
      </c>
      <c r="KS313" s="631">
        <f t="shared" si="586"/>
        <v>0</v>
      </c>
      <c r="KT313" s="631">
        <f t="shared" si="586"/>
        <v>0</v>
      </c>
      <c r="KU313" s="631">
        <f t="shared" si="586"/>
        <v>0</v>
      </c>
      <c r="KV313" s="631">
        <f t="shared" si="586"/>
        <v>0</v>
      </c>
      <c r="KW313" s="631">
        <f t="shared" si="586"/>
        <v>0</v>
      </c>
      <c r="KX313" s="631">
        <f t="shared" si="586"/>
        <v>0</v>
      </c>
      <c r="KY313" s="631"/>
      <c r="KZ313" s="631">
        <f t="shared" si="587"/>
        <v>0</v>
      </c>
      <c r="LA313" s="631">
        <f t="shared" si="587"/>
        <v>0</v>
      </c>
      <c r="LB313" s="631">
        <f t="shared" si="587"/>
        <v>0</v>
      </c>
      <c r="LC313" s="631">
        <f t="shared" si="587"/>
        <v>0</v>
      </c>
      <c r="LD313" s="631">
        <f t="shared" si="587"/>
        <v>0</v>
      </c>
      <c r="LE313" s="631">
        <f t="shared" si="587"/>
        <v>0</v>
      </c>
      <c r="LF313" s="631">
        <f t="shared" si="587"/>
        <v>0</v>
      </c>
      <c r="LG313" s="631">
        <f t="shared" si="587"/>
        <v>0</v>
      </c>
      <c r="LH313" s="631">
        <f t="shared" si="587"/>
        <v>0</v>
      </c>
      <c r="LI313" s="631">
        <f t="shared" si="587"/>
        <v>0</v>
      </c>
      <c r="LJ313" s="631">
        <f t="shared" si="588"/>
        <v>0</v>
      </c>
      <c r="LK313" s="631">
        <f t="shared" si="588"/>
        <v>0</v>
      </c>
      <c r="LL313" s="631">
        <f t="shared" si="588"/>
        <v>0</v>
      </c>
      <c r="LM313" s="631">
        <f t="shared" si="588"/>
        <v>0</v>
      </c>
      <c r="LN313" s="631">
        <f t="shared" si="588"/>
        <v>0</v>
      </c>
      <c r="LO313" s="631">
        <f t="shared" si="588"/>
        <v>0</v>
      </c>
      <c r="LP313" s="631">
        <f t="shared" si="588"/>
        <v>0</v>
      </c>
      <c r="LQ313" s="631">
        <f t="shared" si="588"/>
        <v>0</v>
      </c>
      <c r="LR313" s="631">
        <f t="shared" si="588"/>
        <v>0</v>
      </c>
      <c r="LS313" s="631">
        <f t="shared" si="588"/>
        <v>0</v>
      </c>
      <c r="LT313" s="631">
        <f t="shared" si="589"/>
        <v>0</v>
      </c>
      <c r="LU313" s="631">
        <f t="shared" si="589"/>
        <v>0</v>
      </c>
      <c r="LV313" s="631">
        <f t="shared" si="589"/>
        <v>0</v>
      </c>
      <c r="LW313" s="631">
        <f t="shared" si="589"/>
        <v>0</v>
      </c>
      <c r="LX313" s="631">
        <f t="shared" si="589"/>
        <v>0</v>
      </c>
      <c r="LY313" s="631">
        <f t="shared" si="589"/>
        <v>0</v>
      </c>
      <c r="LZ313" s="631">
        <f t="shared" si="589"/>
        <v>0</v>
      </c>
      <c r="MA313" s="631">
        <f t="shared" si="589"/>
        <v>0</v>
      </c>
      <c r="MB313" s="631">
        <f t="shared" si="589"/>
        <v>0</v>
      </c>
      <c r="MC313" s="631">
        <f t="shared" si="589"/>
        <v>0</v>
      </c>
      <c r="MD313" s="631">
        <f t="shared" si="590"/>
        <v>0</v>
      </c>
      <c r="ME313" s="631">
        <f t="shared" si="590"/>
        <v>0</v>
      </c>
      <c r="MF313" s="631">
        <f t="shared" si="590"/>
        <v>0</v>
      </c>
      <c r="MG313" s="631">
        <f t="shared" si="590"/>
        <v>0</v>
      </c>
      <c r="MH313" s="631">
        <f t="shared" si="590"/>
        <v>0</v>
      </c>
      <c r="MI313" s="631">
        <f t="shared" si="590"/>
        <v>0</v>
      </c>
      <c r="MJ313" s="631">
        <f t="shared" si="590"/>
        <v>0</v>
      </c>
      <c r="MK313" s="631">
        <f t="shared" si="590"/>
        <v>0</v>
      </c>
      <c r="ML313" s="631">
        <f t="shared" si="590"/>
        <v>0</v>
      </c>
      <c r="MM313" s="631">
        <f t="shared" si="590"/>
        <v>0</v>
      </c>
      <c r="MN313" s="631">
        <f t="shared" si="591"/>
        <v>0</v>
      </c>
      <c r="MO313" s="631">
        <f t="shared" si="591"/>
        <v>0</v>
      </c>
      <c r="MP313" s="631">
        <f t="shared" si="591"/>
        <v>0</v>
      </c>
      <c r="MQ313" s="631">
        <f t="shared" si="591"/>
        <v>0</v>
      </c>
      <c r="MR313" s="631">
        <f t="shared" si="591"/>
        <v>0</v>
      </c>
      <c r="MS313" s="631">
        <f t="shared" si="591"/>
        <v>0</v>
      </c>
      <c r="MT313" s="631">
        <f t="shared" si="591"/>
        <v>0</v>
      </c>
      <c r="MU313" s="631">
        <f t="shared" si="591"/>
        <v>0</v>
      </c>
      <c r="MV313" s="631">
        <f t="shared" si="591"/>
        <v>0</v>
      </c>
      <c r="MW313" s="631">
        <f t="shared" si="591"/>
        <v>0</v>
      </c>
      <c r="MX313" s="631">
        <f t="shared" si="592"/>
        <v>0</v>
      </c>
      <c r="MY313" s="631">
        <f t="shared" si="592"/>
        <v>0</v>
      </c>
      <c r="MZ313" s="631">
        <f t="shared" si="592"/>
        <v>0</v>
      </c>
      <c r="NA313" s="631">
        <f t="shared" si="592"/>
        <v>0</v>
      </c>
      <c r="NB313" s="631">
        <f t="shared" si="592"/>
        <v>0</v>
      </c>
      <c r="NC313" s="631">
        <f t="shared" si="592"/>
        <v>0</v>
      </c>
    </row>
    <row r="314" spans="1:367" hidden="1">
      <c r="A314" s="504"/>
      <c r="B314" s="504"/>
      <c r="C314" s="497"/>
      <c r="D314" s="497"/>
      <c r="E314" s="362">
        <f t="shared" si="492"/>
        <v>0</v>
      </c>
      <c r="F314" s="363">
        <f t="shared" si="493"/>
        <v>0</v>
      </c>
      <c r="G314" s="498">
        <f>E314*Dichtheden!$V$70</f>
        <v>0</v>
      </c>
      <c r="H314" s="499">
        <f>IF(C314=0,0,ROUND(IF((G314/2)/Dichtheden!$C$3&lt;1,1,(G314/2)/Dichtheden!$C$3),0))</f>
        <v>0</v>
      </c>
      <c r="I314" s="498">
        <f>E314*Dichtheden!$AJ$70</f>
        <v>0</v>
      </c>
      <c r="J314" s="499">
        <f>IF(C314=0,0,ROUND(IF((I314/2)/Dichtheden!$D$3&lt;1,1,(I314/2)/Dichtheden!$D$3),0))</f>
        <v>0</v>
      </c>
      <c r="K314" s="498">
        <f t="shared" si="494"/>
        <v>0</v>
      </c>
      <c r="L314" s="500">
        <f t="shared" si="507"/>
        <v>0</v>
      </c>
      <c r="M314" s="498">
        <f>IF(D314=0,0,IF((D314*Dichtheden!$G$4)&lt;25,25,D314*Dichtheden!$G$4))</f>
        <v>0</v>
      </c>
      <c r="N314" s="499">
        <f>D314*Dichtheden!$H$4</f>
        <v>0</v>
      </c>
      <c r="O314" s="501"/>
      <c r="P314" s="501"/>
      <c r="Q314" s="502">
        <f>E314*Dichtheden!$AS$68</f>
        <v>0</v>
      </c>
      <c r="R314" s="495">
        <f>IF(Q314=0,0,ROUND(IF((Q314/2)/Dichtheden!$C$3&lt;1,1,(Q314/2)/Dichtheden!$C$3),0))</f>
        <v>0</v>
      </c>
      <c r="S314" s="502">
        <f>E314*Dichtheden!$AY$68</f>
        <v>0</v>
      </c>
      <c r="T314" s="495">
        <f>IF(Q314=0,0,ROUND(IF((S314/2)/Dichtheden!$D$3&lt;1,1,(S314/2)/Dichtheden!$D$3),0))</f>
        <v>0</v>
      </c>
      <c r="U314" s="502">
        <f>D314*Dichtheden!$G$5</f>
        <v>0</v>
      </c>
      <c r="V314" s="502">
        <f>D314*Dichtheden!$H$5</f>
        <v>0</v>
      </c>
      <c r="X314" s="630"/>
      <c r="AA314" s="628">
        <f t="shared" si="555"/>
        <v>0</v>
      </c>
      <c r="AB314" s="628">
        <f t="shared" si="555"/>
        <v>0</v>
      </c>
      <c r="AC314" s="628">
        <f t="shared" si="555"/>
        <v>0</v>
      </c>
      <c r="AD314" s="628">
        <f t="shared" si="555"/>
        <v>0</v>
      </c>
      <c r="AE314" s="628">
        <f t="shared" si="555"/>
        <v>0</v>
      </c>
      <c r="AF314" s="628">
        <f t="shared" si="555"/>
        <v>0</v>
      </c>
      <c r="AG314" s="628">
        <f t="shared" si="555"/>
        <v>0</v>
      </c>
      <c r="AH314" s="628">
        <f t="shared" si="555"/>
        <v>0</v>
      </c>
      <c r="AI314" s="628">
        <f t="shared" si="555"/>
        <v>0</v>
      </c>
      <c r="AJ314" s="628">
        <f t="shared" si="555"/>
        <v>0</v>
      </c>
      <c r="AK314" s="628">
        <f t="shared" si="555"/>
        <v>0</v>
      </c>
      <c r="AL314" s="628">
        <f t="shared" si="555"/>
        <v>0</v>
      </c>
      <c r="AM314" s="628">
        <f t="shared" si="555"/>
        <v>0</v>
      </c>
      <c r="AN314" s="628">
        <f t="shared" si="555"/>
        <v>0</v>
      </c>
      <c r="AO314" s="628">
        <f t="shared" si="555"/>
        <v>0</v>
      </c>
      <c r="AP314" s="628">
        <f t="shared" si="555"/>
        <v>0</v>
      </c>
      <c r="AQ314" s="628">
        <f t="shared" si="572"/>
        <v>0</v>
      </c>
      <c r="AR314" s="628">
        <f t="shared" si="572"/>
        <v>0</v>
      </c>
      <c r="AS314" s="628">
        <f t="shared" si="572"/>
        <v>0</v>
      </c>
      <c r="AT314" s="628">
        <f t="shared" si="572"/>
        <v>0</v>
      </c>
      <c r="AU314" s="628">
        <f t="shared" si="572"/>
        <v>0</v>
      </c>
      <c r="AV314" s="628">
        <f t="shared" si="572"/>
        <v>0</v>
      </c>
      <c r="AW314" s="628">
        <f t="shared" si="572"/>
        <v>0</v>
      </c>
      <c r="AX314" s="628">
        <f t="shared" si="572"/>
        <v>0</v>
      </c>
      <c r="AY314" s="628">
        <f t="shared" si="572"/>
        <v>0</v>
      </c>
      <c r="AZ314" s="628">
        <f t="shared" si="572"/>
        <v>0</v>
      </c>
      <c r="BA314" s="628">
        <f t="shared" si="572"/>
        <v>0</v>
      </c>
      <c r="BB314" s="628">
        <f t="shared" si="572"/>
        <v>0</v>
      </c>
      <c r="BC314" s="628">
        <f t="shared" si="572"/>
        <v>0</v>
      </c>
      <c r="BD314" s="628">
        <f t="shared" si="572"/>
        <v>0</v>
      </c>
      <c r="BE314" s="628">
        <f t="shared" si="572"/>
        <v>0</v>
      </c>
      <c r="BF314" s="628">
        <f t="shared" si="572"/>
        <v>0</v>
      </c>
      <c r="BG314" s="628">
        <f t="shared" si="556"/>
        <v>0</v>
      </c>
      <c r="BH314" s="628">
        <f t="shared" si="556"/>
        <v>0</v>
      </c>
      <c r="BI314" s="628">
        <f t="shared" si="556"/>
        <v>0</v>
      </c>
      <c r="BJ314" s="628">
        <f t="shared" si="556"/>
        <v>0</v>
      </c>
      <c r="BK314" s="628">
        <f t="shared" si="556"/>
        <v>0</v>
      </c>
      <c r="BL314" s="628">
        <f t="shared" si="556"/>
        <v>0</v>
      </c>
      <c r="BM314" s="628">
        <f t="shared" si="556"/>
        <v>0</v>
      </c>
      <c r="BN314" s="628">
        <f t="shared" si="556"/>
        <v>0</v>
      </c>
      <c r="BO314" s="628">
        <f t="shared" si="556"/>
        <v>0</v>
      </c>
      <c r="BP314" s="628">
        <f t="shared" si="556"/>
        <v>0</v>
      </c>
      <c r="BQ314" s="628">
        <f t="shared" si="556"/>
        <v>0</v>
      </c>
      <c r="BR314" s="628">
        <f t="shared" si="556"/>
        <v>0</v>
      </c>
      <c r="BS314" s="628">
        <f t="shared" si="556"/>
        <v>0</v>
      </c>
      <c r="BT314" s="628">
        <f t="shared" si="556"/>
        <v>0</v>
      </c>
      <c r="BU314" s="628">
        <f t="shared" si="556"/>
        <v>0</v>
      </c>
      <c r="BV314" s="628">
        <f t="shared" si="556"/>
        <v>0</v>
      </c>
      <c r="BW314" s="628">
        <f t="shared" si="531"/>
        <v>0</v>
      </c>
      <c r="BX314" s="628">
        <f t="shared" si="531"/>
        <v>0</v>
      </c>
      <c r="BY314" s="628">
        <f t="shared" si="531"/>
        <v>0</v>
      </c>
      <c r="BZ314" s="628">
        <f t="shared" si="531"/>
        <v>0</v>
      </c>
      <c r="CA314" s="628">
        <f t="shared" si="531"/>
        <v>0</v>
      </c>
      <c r="CB314" s="628">
        <f t="shared" si="531"/>
        <v>0</v>
      </c>
      <c r="CC314" s="628">
        <f t="shared" si="531"/>
        <v>0</v>
      </c>
      <c r="CD314" s="628">
        <f t="shared" si="531"/>
        <v>0</v>
      </c>
      <c r="CE314" s="628"/>
      <c r="CF314" s="628">
        <f t="shared" si="557"/>
        <v>0</v>
      </c>
      <c r="CG314" s="628">
        <f t="shared" si="557"/>
        <v>0</v>
      </c>
      <c r="CH314" s="628">
        <f t="shared" si="557"/>
        <v>0</v>
      </c>
      <c r="CI314" s="628">
        <f t="shared" si="557"/>
        <v>0</v>
      </c>
      <c r="CJ314" s="628">
        <f t="shared" si="557"/>
        <v>0</v>
      </c>
      <c r="CK314" s="628">
        <f t="shared" si="557"/>
        <v>0</v>
      </c>
      <c r="CL314" s="628">
        <f t="shared" si="557"/>
        <v>0</v>
      </c>
      <c r="CM314" s="628">
        <f t="shared" si="557"/>
        <v>0</v>
      </c>
      <c r="CN314" s="628">
        <f t="shared" si="557"/>
        <v>0</v>
      </c>
      <c r="CO314" s="628">
        <f t="shared" si="557"/>
        <v>0</v>
      </c>
      <c r="CP314" s="628">
        <f t="shared" si="557"/>
        <v>0</v>
      </c>
      <c r="CQ314" s="628">
        <f t="shared" si="557"/>
        <v>0</v>
      </c>
      <c r="CR314" s="628">
        <f t="shared" si="557"/>
        <v>0</v>
      </c>
      <c r="CS314" s="628">
        <f t="shared" si="557"/>
        <v>0</v>
      </c>
      <c r="CT314" s="628">
        <f t="shared" si="557"/>
        <v>0</v>
      </c>
      <c r="CU314" s="628">
        <f t="shared" si="557"/>
        <v>0</v>
      </c>
      <c r="CV314" s="628">
        <f t="shared" si="573"/>
        <v>0</v>
      </c>
      <c r="CW314" s="628">
        <f t="shared" si="573"/>
        <v>0</v>
      </c>
      <c r="CX314" s="628">
        <f t="shared" si="573"/>
        <v>0</v>
      </c>
      <c r="CY314" s="628">
        <f t="shared" si="573"/>
        <v>0</v>
      </c>
      <c r="CZ314" s="628">
        <f t="shared" si="573"/>
        <v>0</v>
      </c>
      <c r="DA314" s="628">
        <f t="shared" si="573"/>
        <v>0</v>
      </c>
      <c r="DB314" s="628">
        <f t="shared" si="573"/>
        <v>0</v>
      </c>
      <c r="DC314" s="628">
        <f t="shared" si="573"/>
        <v>0</v>
      </c>
      <c r="DD314" s="628">
        <f t="shared" si="573"/>
        <v>0</v>
      </c>
      <c r="DE314" s="628">
        <f t="shared" si="573"/>
        <v>0</v>
      </c>
      <c r="DF314" s="628">
        <f t="shared" si="573"/>
        <v>0</v>
      </c>
      <c r="DG314" s="628">
        <f t="shared" si="573"/>
        <v>0</v>
      </c>
      <c r="DH314" s="628">
        <f t="shared" si="573"/>
        <v>0</v>
      </c>
      <c r="DI314" s="628">
        <f t="shared" si="573"/>
        <v>0</v>
      </c>
      <c r="DJ314" s="628">
        <f t="shared" si="573"/>
        <v>0</v>
      </c>
      <c r="DK314" s="628">
        <f t="shared" si="573"/>
        <v>0</v>
      </c>
      <c r="DL314" s="628">
        <f t="shared" si="558"/>
        <v>0</v>
      </c>
      <c r="DM314" s="628">
        <f t="shared" si="558"/>
        <v>0</v>
      </c>
      <c r="DN314" s="628">
        <f t="shared" si="558"/>
        <v>0</v>
      </c>
      <c r="DO314" s="628">
        <f t="shared" si="558"/>
        <v>0</v>
      </c>
      <c r="DP314" s="628">
        <f t="shared" si="558"/>
        <v>0</v>
      </c>
      <c r="DQ314" s="628">
        <f t="shared" si="558"/>
        <v>0</v>
      </c>
      <c r="DR314" s="628">
        <f t="shared" si="558"/>
        <v>0</v>
      </c>
      <c r="DS314" s="628">
        <f t="shared" si="558"/>
        <v>0</v>
      </c>
      <c r="DT314" s="628">
        <f t="shared" si="558"/>
        <v>0</v>
      </c>
      <c r="DU314" s="628">
        <f t="shared" si="558"/>
        <v>0</v>
      </c>
      <c r="DV314" s="628">
        <f t="shared" si="558"/>
        <v>0</v>
      </c>
      <c r="DW314" s="628">
        <f t="shared" si="558"/>
        <v>0</v>
      </c>
      <c r="DX314" s="628">
        <f t="shared" si="558"/>
        <v>0</v>
      </c>
      <c r="DY314" s="628">
        <f t="shared" si="558"/>
        <v>0</v>
      </c>
      <c r="DZ314" s="628">
        <f t="shared" si="558"/>
        <v>0</v>
      </c>
      <c r="EA314" s="628">
        <f t="shared" si="558"/>
        <v>0</v>
      </c>
      <c r="EB314" s="628">
        <f t="shared" si="534"/>
        <v>0</v>
      </c>
      <c r="EC314" s="628">
        <f t="shared" si="534"/>
        <v>0</v>
      </c>
      <c r="ED314" s="628">
        <f t="shared" si="534"/>
        <v>0</v>
      </c>
      <c r="EE314" s="628">
        <f t="shared" si="534"/>
        <v>0</v>
      </c>
      <c r="EF314" s="628">
        <f t="shared" si="534"/>
        <v>0</v>
      </c>
      <c r="EG314" s="628">
        <f t="shared" si="534"/>
        <v>0</v>
      </c>
      <c r="EH314" s="628">
        <f t="shared" si="534"/>
        <v>0</v>
      </c>
      <c r="EI314" s="628">
        <f t="shared" si="534"/>
        <v>0</v>
      </c>
      <c r="EJ314" s="631"/>
      <c r="EK314" s="631">
        <f t="shared" si="574"/>
        <v>0</v>
      </c>
      <c r="EL314" s="631">
        <f t="shared" si="574"/>
        <v>0</v>
      </c>
      <c r="EM314" s="631">
        <f t="shared" si="574"/>
        <v>0</v>
      </c>
      <c r="EN314" s="631">
        <f t="shared" si="574"/>
        <v>0</v>
      </c>
      <c r="EO314" s="631">
        <f t="shared" si="574"/>
        <v>0</v>
      </c>
      <c r="EP314" s="631">
        <f t="shared" si="574"/>
        <v>0</v>
      </c>
      <c r="EQ314" s="631">
        <f t="shared" si="574"/>
        <v>0</v>
      </c>
      <c r="ER314" s="631">
        <f t="shared" si="574"/>
        <v>0</v>
      </c>
      <c r="ES314" s="631">
        <f t="shared" si="574"/>
        <v>0</v>
      </c>
      <c r="ET314" s="631">
        <f t="shared" si="574"/>
        <v>0</v>
      </c>
      <c r="EU314" s="631">
        <f t="shared" si="574"/>
        <v>0</v>
      </c>
      <c r="EV314" s="631">
        <f t="shared" si="574"/>
        <v>0</v>
      </c>
      <c r="EW314" s="631">
        <f t="shared" si="574"/>
        <v>0</v>
      </c>
      <c r="EX314" s="631">
        <f t="shared" si="574"/>
        <v>0</v>
      </c>
      <c r="EY314" s="631">
        <f t="shared" si="574"/>
        <v>0</v>
      </c>
      <c r="EZ314" s="631">
        <f t="shared" si="574"/>
        <v>0</v>
      </c>
      <c r="FA314" s="631">
        <f t="shared" si="580"/>
        <v>0</v>
      </c>
      <c r="FB314" s="631">
        <f t="shared" si="580"/>
        <v>0</v>
      </c>
      <c r="FC314" s="631">
        <f t="shared" si="580"/>
        <v>0</v>
      </c>
      <c r="FD314" s="631">
        <f t="shared" si="577"/>
        <v>0</v>
      </c>
      <c r="FE314" s="631">
        <f t="shared" si="577"/>
        <v>0</v>
      </c>
      <c r="FF314" s="631">
        <f t="shared" si="577"/>
        <v>0</v>
      </c>
      <c r="FG314" s="631">
        <f t="shared" si="577"/>
        <v>0</v>
      </c>
      <c r="FH314" s="631">
        <f t="shared" si="577"/>
        <v>0</v>
      </c>
      <c r="FI314" s="631">
        <f t="shared" si="577"/>
        <v>0</v>
      </c>
      <c r="FJ314" s="631">
        <f t="shared" si="577"/>
        <v>0</v>
      </c>
      <c r="FK314" s="631">
        <f t="shared" si="577"/>
        <v>0</v>
      </c>
      <c r="FL314" s="631">
        <f t="shared" si="577"/>
        <v>0</v>
      </c>
      <c r="FM314" s="631">
        <f t="shared" si="577"/>
        <v>0</v>
      </c>
      <c r="FN314" s="631">
        <f t="shared" si="577"/>
        <v>0</v>
      </c>
      <c r="FO314" s="631">
        <f t="shared" si="577"/>
        <v>0</v>
      </c>
      <c r="FP314" s="631">
        <f t="shared" si="577"/>
        <v>0</v>
      </c>
      <c r="FQ314" s="631">
        <f t="shared" si="577"/>
        <v>0</v>
      </c>
      <c r="FR314" s="631">
        <f t="shared" si="577"/>
        <v>0</v>
      </c>
      <c r="FS314" s="631">
        <f t="shared" si="577"/>
        <v>0</v>
      </c>
      <c r="FT314" s="631">
        <f t="shared" si="559"/>
        <v>0</v>
      </c>
      <c r="FU314" s="631">
        <f t="shared" si="559"/>
        <v>0</v>
      </c>
      <c r="FV314" s="631">
        <f t="shared" si="578"/>
        <v>0</v>
      </c>
      <c r="FW314" s="631">
        <f t="shared" si="578"/>
        <v>0</v>
      </c>
      <c r="FX314" s="631">
        <f t="shared" si="578"/>
        <v>0</v>
      </c>
      <c r="FY314" s="631">
        <f t="shared" si="578"/>
        <v>0</v>
      </c>
      <c r="FZ314" s="631">
        <f t="shared" si="578"/>
        <v>0</v>
      </c>
      <c r="GA314" s="631">
        <f t="shared" si="578"/>
        <v>0</v>
      </c>
      <c r="GB314" s="631">
        <f t="shared" si="578"/>
        <v>0</v>
      </c>
      <c r="GC314" s="631">
        <f t="shared" si="578"/>
        <v>0</v>
      </c>
      <c r="GD314" s="631">
        <f t="shared" si="485"/>
        <v>0</v>
      </c>
      <c r="GE314" s="631">
        <f t="shared" si="485"/>
        <v>0</v>
      </c>
      <c r="GF314" s="631">
        <f t="shared" si="485"/>
        <v>0</v>
      </c>
      <c r="GG314" s="631">
        <f t="shared" si="485"/>
        <v>0</v>
      </c>
      <c r="GH314" s="631">
        <f t="shared" si="485"/>
        <v>0</v>
      </c>
      <c r="GI314" s="631">
        <f t="shared" si="575"/>
        <v>0</v>
      </c>
      <c r="GJ314" s="631">
        <f t="shared" si="575"/>
        <v>0</v>
      </c>
      <c r="GK314" s="631">
        <f t="shared" si="575"/>
        <v>0</v>
      </c>
      <c r="GL314" s="631">
        <f t="shared" si="575"/>
        <v>0</v>
      </c>
      <c r="GM314" s="631">
        <f t="shared" si="575"/>
        <v>0</v>
      </c>
      <c r="GN314" s="631">
        <f t="shared" si="575"/>
        <v>0</v>
      </c>
      <c r="GO314" s="631"/>
      <c r="GP314" s="631">
        <f t="shared" si="554"/>
        <v>0</v>
      </c>
      <c r="GQ314" s="631">
        <f t="shared" si="554"/>
        <v>0</v>
      </c>
      <c r="GR314" s="631">
        <f t="shared" si="554"/>
        <v>0</v>
      </c>
      <c r="GS314" s="631">
        <f t="shared" si="554"/>
        <v>0</v>
      </c>
      <c r="GT314" s="631">
        <f t="shared" si="554"/>
        <v>0</v>
      </c>
      <c r="GU314" s="631">
        <f t="shared" si="554"/>
        <v>0</v>
      </c>
      <c r="GV314" s="631">
        <f t="shared" si="554"/>
        <v>0</v>
      </c>
      <c r="GW314" s="631">
        <f t="shared" si="554"/>
        <v>0</v>
      </c>
      <c r="GX314" s="631">
        <f t="shared" si="554"/>
        <v>0</v>
      </c>
      <c r="GY314" s="631">
        <f t="shared" si="554"/>
        <v>0</v>
      </c>
      <c r="GZ314" s="631">
        <f t="shared" si="554"/>
        <v>0</v>
      </c>
      <c r="HA314" s="631">
        <f t="shared" si="554"/>
        <v>0</v>
      </c>
      <c r="HB314" s="631">
        <f t="shared" si="554"/>
        <v>0</v>
      </c>
      <c r="HC314" s="631">
        <f t="shared" si="554"/>
        <v>0</v>
      </c>
      <c r="HD314" s="631">
        <f t="shared" ref="GP314:HD331" si="594">IF($A314=HD$60,$J314,0)</f>
        <v>0</v>
      </c>
      <c r="HE314" s="631">
        <f t="shared" si="551"/>
        <v>0</v>
      </c>
      <c r="HF314" s="631">
        <f t="shared" si="551"/>
        <v>0</v>
      </c>
      <c r="HG314" s="631">
        <f t="shared" si="551"/>
        <v>0</v>
      </c>
      <c r="HH314" s="631">
        <f t="shared" si="551"/>
        <v>0</v>
      </c>
      <c r="HI314" s="631">
        <f t="shared" si="593"/>
        <v>0</v>
      </c>
      <c r="HJ314" s="631">
        <f t="shared" si="593"/>
        <v>0</v>
      </c>
      <c r="HK314" s="631">
        <f t="shared" si="593"/>
        <v>0</v>
      </c>
      <c r="HL314" s="631">
        <f t="shared" si="593"/>
        <v>0</v>
      </c>
      <c r="HM314" s="631">
        <f t="shared" si="593"/>
        <v>0</v>
      </c>
      <c r="HN314" s="631">
        <f t="shared" si="593"/>
        <v>0</v>
      </c>
      <c r="HO314" s="631">
        <f t="shared" si="593"/>
        <v>0</v>
      </c>
      <c r="HP314" s="631">
        <f t="shared" si="593"/>
        <v>0</v>
      </c>
      <c r="HQ314" s="631">
        <f t="shared" si="593"/>
        <v>0</v>
      </c>
      <c r="HR314" s="631">
        <f t="shared" si="515"/>
        <v>0</v>
      </c>
      <c r="HS314" s="631">
        <f t="shared" si="515"/>
        <v>0</v>
      </c>
      <c r="HT314" s="631">
        <f t="shared" si="515"/>
        <v>0</v>
      </c>
      <c r="HU314" s="631">
        <f t="shared" si="515"/>
        <v>0</v>
      </c>
      <c r="HV314" s="631">
        <f t="shared" si="576"/>
        <v>0</v>
      </c>
      <c r="HW314" s="631">
        <f t="shared" si="576"/>
        <v>0</v>
      </c>
      <c r="HX314" s="631">
        <f t="shared" si="576"/>
        <v>0</v>
      </c>
      <c r="HY314" s="631">
        <f t="shared" si="576"/>
        <v>0</v>
      </c>
      <c r="HZ314" s="631">
        <f t="shared" si="576"/>
        <v>0</v>
      </c>
      <c r="IA314" s="631">
        <f t="shared" si="576"/>
        <v>0</v>
      </c>
      <c r="IB314" s="631">
        <f t="shared" si="576"/>
        <v>0</v>
      </c>
      <c r="IC314" s="631">
        <f t="shared" si="576"/>
        <v>0</v>
      </c>
      <c r="ID314" s="631">
        <f t="shared" si="576"/>
        <v>0</v>
      </c>
      <c r="IE314" s="631">
        <f t="shared" si="576"/>
        <v>0</v>
      </c>
      <c r="IF314" s="631">
        <f t="shared" si="576"/>
        <v>0</v>
      </c>
      <c r="IG314" s="631">
        <f t="shared" si="576"/>
        <v>0</v>
      </c>
      <c r="IH314" s="631">
        <f t="shared" si="576"/>
        <v>0</v>
      </c>
      <c r="II314" s="631">
        <f t="shared" si="576"/>
        <v>0</v>
      </c>
      <c r="IJ314" s="631">
        <f t="shared" si="576"/>
        <v>0</v>
      </c>
      <c r="IK314" s="631">
        <f t="shared" si="576"/>
        <v>0</v>
      </c>
      <c r="IL314" s="631">
        <f t="shared" si="579"/>
        <v>0</v>
      </c>
      <c r="IM314" s="631">
        <f t="shared" si="579"/>
        <v>0</v>
      </c>
      <c r="IN314" s="631">
        <f t="shared" si="579"/>
        <v>0</v>
      </c>
      <c r="IO314" s="631">
        <f t="shared" si="579"/>
        <v>0</v>
      </c>
      <c r="IP314" s="631">
        <f t="shared" si="579"/>
        <v>0</v>
      </c>
      <c r="IQ314" s="631">
        <f t="shared" si="579"/>
        <v>0</v>
      </c>
      <c r="IR314" s="631">
        <f t="shared" si="579"/>
        <v>0</v>
      </c>
      <c r="IS314" s="631">
        <f t="shared" si="579"/>
        <v>0</v>
      </c>
      <c r="IT314" s="631"/>
      <c r="IU314" s="631">
        <f t="shared" si="581"/>
        <v>0</v>
      </c>
      <c r="IV314" s="631">
        <f t="shared" si="581"/>
        <v>0</v>
      </c>
      <c r="IW314" s="631">
        <f t="shared" si="581"/>
        <v>0</v>
      </c>
      <c r="IX314" s="631">
        <f t="shared" si="581"/>
        <v>0</v>
      </c>
      <c r="IY314" s="631">
        <f t="shared" si="581"/>
        <v>0</v>
      </c>
      <c r="IZ314" s="631">
        <f t="shared" si="581"/>
        <v>0</v>
      </c>
      <c r="JA314" s="631">
        <f t="shared" si="581"/>
        <v>0</v>
      </c>
      <c r="JB314" s="631">
        <f t="shared" si="581"/>
        <v>0</v>
      </c>
      <c r="JC314" s="631">
        <f t="shared" si="581"/>
        <v>0</v>
      </c>
      <c r="JD314" s="631">
        <f t="shared" si="581"/>
        <v>0</v>
      </c>
      <c r="JE314" s="631">
        <f t="shared" si="582"/>
        <v>0</v>
      </c>
      <c r="JF314" s="631">
        <f t="shared" si="582"/>
        <v>0</v>
      </c>
      <c r="JG314" s="631">
        <f t="shared" si="582"/>
        <v>0</v>
      </c>
      <c r="JH314" s="631">
        <f t="shared" si="582"/>
        <v>0</v>
      </c>
      <c r="JI314" s="631">
        <f t="shared" si="582"/>
        <v>0</v>
      </c>
      <c r="JJ314" s="631">
        <f t="shared" si="582"/>
        <v>0</v>
      </c>
      <c r="JK314" s="631">
        <f t="shared" si="582"/>
        <v>0</v>
      </c>
      <c r="JL314" s="631">
        <f t="shared" si="582"/>
        <v>0</v>
      </c>
      <c r="JM314" s="631">
        <f t="shared" si="582"/>
        <v>0</v>
      </c>
      <c r="JN314" s="631">
        <f t="shared" si="582"/>
        <v>0</v>
      </c>
      <c r="JO314" s="631">
        <f t="shared" si="583"/>
        <v>0</v>
      </c>
      <c r="JP314" s="631">
        <f t="shared" si="583"/>
        <v>0</v>
      </c>
      <c r="JQ314" s="631">
        <f t="shared" si="583"/>
        <v>0</v>
      </c>
      <c r="JR314" s="631">
        <f t="shared" si="583"/>
        <v>0</v>
      </c>
      <c r="JS314" s="631">
        <f t="shared" si="583"/>
        <v>0</v>
      </c>
      <c r="JT314" s="631">
        <f t="shared" si="583"/>
        <v>0</v>
      </c>
      <c r="JU314" s="631">
        <f t="shared" si="583"/>
        <v>0</v>
      </c>
      <c r="JV314" s="631">
        <f t="shared" si="583"/>
        <v>0</v>
      </c>
      <c r="JW314" s="631">
        <f t="shared" si="583"/>
        <v>0</v>
      </c>
      <c r="JX314" s="631">
        <f t="shared" si="583"/>
        <v>0</v>
      </c>
      <c r="JY314" s="631">
        <f t="shared" si="584"/>
        <v>0</v>
      </c>
      <c r="JZ314" s="631">
        <f t="shared" si="584"/>
        <v>0</v>
      </c>
      <c r="KA314" s="631">
        <f t="shared" si="584"/>
        <v>0</v>
      </c>
      <c r="KB314" s="631">
        <f t="shared" si="584"/>
        <v>0</v>
      </c>
      <c r="KC314" s="631">
        <f t="shared" si="584"/>
        <v>0</v>
      </c>
      <c r="KD314" s="631">
        <f t="shared" si="584"/>
        <v>0</v>
      </c>
      <c r="KE314" s="631">
        <f t="shared" si="584"/>
        <v>0</v>
      </c>
      <c r="KF314" s="631">
        <f t="shared" si="584"/>
        <v>0</v>
      </c>
      <c r="KG314" s="631">
        <f t="shared" si="584"/>
        <v>0</v>
      </c>
      <c r="KH314" s="631">
        <f t="shared" si="584"/>
        <v>0</v>
      </c>
      <c r="KI314" s="631">
        <f t="shared" si="585"/>
        <v>0</v>
      </c>
      <c r="KJ314" s="631">
        <f t="shared" si="585"/>
        <v>0</v>
      </c>
      <c r="KK314" s="631">
        <f t="shared" si="585"/>
        <v>0</v>
      </c>
      <c r="KL314" s="631">
        <f t="shared" si="585"/>
        <v>0</v>
      </c>
      <c r="KM314" s="631">
        <f t="shared" si="585"/>
        <v>0</v>
      </c>
      <c r="KN314" s="631">
        <f t="shared" si="585"/>
        <v>0</v>
      </c>
      <c r="KO314" s="631">
        <f t="shared" si="585"/>
        <v>0</v>
      </c>
      <c r="KP314" s="631">
        <f t="shared" si="585"/>
        <v>0</v>
      </c>
      <c r="KQ314" s="631">
        <f t="shared" si="585"/>
        <v>0</v>
      </c>
      <c r="KR314" s="631">
        <f t="shared" si="585"/>
        <v>0</v>
      </c>
      <c r="KS314" s="631">
        <f t="shared" si="586"/>
        <v>0</v>
      </c>
      <c r="KT314" s="631">
        <f t="shared" si="586"/>
        <v>0</v>
      </c>
      <c r="KU314" s="631">
        <f t="shared" si="586"/>
        <v>0</v>
      </c>
      <c r="KV314" s="631">
        <f t="shared" si="586"/>
        <v>0</v>
      </c>
      <c r="KW314" s="631">
        <f t="shared" si="586"/>
        <v>0</v>
      </c>
      <c r="KX314" s="631">
        <f t="shared" si="586"/>
        <v>0</v>
      </c>
      <c r="KY314" s="631"/>
      <c r="KZ314" s="631">
        <f t="shared" si="587"/>
        <v>0</v>
      </c>
      <c r="LA314" s="631">
        <f t="shared" si="587"/>
        <v>0</v>
      </c>
      <c r="LB314" s="631">
        <f t="shared" si="587"/>
        <v>0</v>
      </c>
      <c r="LC314" s="631">
        <f t="shared" si="587"/>
        <v>0</v>
      </c>
      <c r="LD314" s="631">
        <f t="shared" si="587"/>
        <v>0</v>
      </c>
      <c r="LE314" s="631">
        <f t="shared" si="587"/>
        <v>0</v>
      </c>
      <c r="LF314" s="631">
        <f t="shared" si="587"/>
        <v>0</v>
      </c>
      <c r="LG314" s="631">
        <f t="shared" si="587"/>
        <v>0</v>
      </c>
      <c r="LH314" s="631">
        <f t="shared" si="587"/>
        <v>0</v>
      </c>
      <c r="LI314" s="631">
        <f t="shared" si="587"/>
        <v>0</v>
      </c>
      <c r="LJ314" s="631">
        <f t="shared" si="588"/>
        <v>0</v>
      </c>
      <c r="LK314" s="631">
        <f t="shared" si="588"/>
        <v>0</v>
      </c>
      <c r="LL314" s="631">
        <f t="shared" si="588"/>
        <v>0</v>
      </c>
      <c r="LM314" s="631">
        <f t="shared" si="588"/>
        <v>0</v>
      </c>
      <c r="LN314" s="631">
        <f t="shared" si="588"/>
        <v>0</v>
      </c>
      <c r="LO314" s="631">
        <f t="shared" si="588"/>
        <v>0</v>
      </c>
      <c r="LP314" s="631">
        <f t="shared" si="588"/>
        <v>0</v>
      </c>
      <c r="LQ314" s="631">
        <f t="shared" si="588"/>
        <v>0</v>
      </c>
      <c r="LR314" s="631">
        <f t="shared" si="588"/>
        <v>0</v>
      </c>
      <c r="LS314" s="631">
        <f t="shared" si="588"/>
        <v>0</v>
      </c>
      <c r="LT314" s="631">
        <f t="shared" si="589"/>
        <v>0</v>
      </c>
      <c r="LU314" s="631">
        <f t="shared" si="589"/>
        <v>0</v>
      </c>
      <c r="LV314" s="631">
        <f t="shared" si="589"/>
        <v>0</v>
      </c>
      <c r="LW314" s="631">
        <f t="shared" si="589"/>
        <v>0</v>
      </c>
      <c r="LX314" s="631">
        <f t="shared" si="589"/>
        <v>0</v>
      </c>
      <c r="LY314" s="631">
        <f t="shared" si="589"/>
        <v>0</v>
      </c>
      <c r="LZ314" s="631">
        <f t="shared" si="589"/>
        <v>0</v>
      </c>
      <c r="MA314" s="631">
        <f t="shared" si="589"/>
        <v>0</v>
      </c>
      <c r="MB314" s="631">
        <f t="shared" si="589"/>
        <v>0</v>
      </c>
      <c r="MC314" s="631">
        <f t="shared" si="589"/>
        <v>0</v>
      </c>
      <c r="MD314" s="631">
        <f t="shared" si="590"/>
        <v>0</v>
      </c>
      <c r="ME314" s="631">
        <f t="shared" si="590"/>
        <v>0</v>
      </c>
      <c r="MF314" s="631">
        <f t="shared" si="590"/>
        <v>0</v>
      </c>
      <c r="MG314" s="631">
        <f t="shared" si="590"/>
        <v>0</v>
      </c>
      <c r="MH314" s="631">
        <f t="shared" si="590"/>
        <v>0</v>
      </c>
      <c r="MI314" s="631">
        <f t="shared" si="590"/>
        <v>0</v>
      </c>
      <c r="MJ314" s="631">
        <f t="shared" si="590"/>
        <v>0</v>
      </c>
      <c r="MK314" s="631">
        <f t="shared" si="590"/>
        <v>0</v>
      </c>
      <c r="ML314" s="631">
        <f t="shared" si="590"/>
        <v>0</v>
      </c>
      <c r="MM314" s="631">
        <f t="shared" si="590"/>
        <v>0</v>
      </c>
      <c r="MN314" s="631">
        <f t="shared" si="591"/>
        <v>0</v>
      </c>
      <c r="MO314" s="631">
        <f t="shared" si="591"/>
        <v>0</v>
      </c>
      <c r="MP314" s="631">
        <f t="shared" si="591"/>
        <v>0</v>
      </c>
      <c r="MQ314" s="631">
        <f t="shared" si="591"/>
        <v>0</v>
      </c>
      <c r="MR314" s="631">
        <f t="shared" si="591"/>
        <v>0</v>
      </c>
      <c r="MS314" s="631">
        <f t="shared" si="591"/>
        <v>0</v>
      </c>
      <c r="MT314" s="631">
        <f t="shared" si="591"/>
        <v>0</v>
      </c>
      <c r="MU314" s="631">
        <f t="shared" si="591"/>
        <v>0</v>
      </c>
      <c r="MV314" s="631">
        <f t="shared" si="591"/>
        <v>0</v>
      </c>
      <c r="MW314" s="631">
        <f t="shared" si="591"/>
        <v>0</v>
      </c>
      <c r="MX314" s="631">
        <f t="shared" si="592"/>
        <v>0</v>
      </c>
      <c r="MY314" s="631">
        <f t="shared" si="592"/>
        <v>0</v>
      </c>
      <c r="MZ314" s="631">
        <f t="shared" si="592"/>
        <v>0</v>
      </c>
      <c r="NA314" s="631">
        <f t="shared" si="592"/>
        <v>0</v>
      </c>
      <c r="NB314" s="631">
        <f t="shared" si="592"/>
        <v>0</v>
      </c>
      <c r="NC314" s="631">
        <f t="shared" si="592"/>
        <v>0</v>
      </c>
    </row>
    <row r="315" spans="1:367" hidden="1">
      <c r="A315" s="504"/>
      <c r="B315" s="504"/>
      <c r="C315" s="497"/>
      <c r="D315" s="497"/>
      <c r="E315" s="362">
        <f t="shared" si="492"/>
        <v>0</v>
      </c>
      <c r="F315" s="363">
        <f t="shared" si="493"/>
        <v>0</v>
      </c>
      <c r="G315" s="498">
        <f>E315*Dichtheden!$V$70</f>
        <v>0</v>
      </c>
      <c r="H315" s="499">
        <f>IF(C315=0,0,ROUND(IF((G315/2)/Dichtheden!$C$3&lt;1,1,(G315/2)/Dichtheden!$C$3),0))</f>
        <v>0</v>
      </c>
      <c r="I315" s="498">
        <f>E315*Dichtheden!$AJ$70</f>
        <v>0</v>
      </c>
      <c r="J315" s="499">
        <f>IF(C315=0,0,ROUND(IF((I315/2)/Dichtheden!$D$3&lt;1,1,(I315/2)/Dichtheden!$D$3),0))</f>
        <v>0</v>
      </c>
      <c r="K315" s="498">
        <f t="shared" si="494"/>
        <v>0</v>
      </c>
      <c r="L315" s="500">
        <f t="shared" si="507"/>
        <v>0</v>
      </c>
      <c r="M315" s="498">
        <f>IF(D315=0,0,IF((D315*Dichtheden!$G$4)&lt;25,25,D315*Dichtheden!$G$4))</f>
        <v>0</v>
      </c>
      <c r="N315" s="499">
        <f>D315*Dichtheden!$H$4</f>
        <v>0</v>
      </c>
      <c r="O315" s="501"/>
      <c r="P315" s="501"/>
      <c r="Q315" s="502">
        <f>E315*Dichtheden!$AS$68</f>
        <v>0</v>
      </c>
      <c r="R315" s="495">
        <f>IF(Q315=0,0,ROUND(IF((Q315/2)/Dichtheden!$C$3&lt;1,1,(Q315/2)/Dichtheden!$C$3),0))</f>
        <v>0</v>
      </c>
      <c r="S315" s="502">
        <f>E315*Dichtheden!$AY$68</f>
        <v>0</v>
      </c>
      <c r="T315" s="495">
        <f>IF(Q315=0,0,ROUND(IF((S315/2)/Dichtheden!$D$3&lt;1,1,(S315/2)/Dichtheden!$D$3),0))</f>
        <v>0</v>
      </c>
      <c r="U315" s="502">
        <f>D315*Dichtheden!$G$5</f>
        <v>0</v>
      </c>
      <c r="V315" s="502">
        <f>D315*Dichtheden!$H$5</f>
        <v>0</v>
      </c>
      <c r="X315" s="630"/>
      <c r="AA315" s="628">
        <f t="shared" si="555"/>
        <v>0</v>
      </c>
      <c r="AB315" s="628">
        <f t="shared" si="555"/>
        <v>0</v>
      </c>
      <c r="AC315" s="628">
        <f t="shared" si="555"/>
        <v>0</v>
      </c>
      <c r="AD315" s="628">
        <f t="shared" si="555"/>
        <v>0</v>
      </c>
      <c r="AE315" s="628">
        <f t="shared" si="555"/>
        <v>0</v>
      </c>
      <c r="AF315" s="628">
        <f t="shared" si="555"/>
        <v>0</v>
      </c>
      <c r="AG315" s="628">
        <f t="shared" si="555"/>
        <v>0</v>
      </c>
      <c r="AH315" s="628">
        <f t="shared" si="555"/>
        <v>0</v>
      </c>
      <c r="AI315" s="628">
        <f t="shared" si="555"/>
        <v>0</v>
      </c>
      <c r="AJ315" s="628">
        <f t="shared" si="555"/>
        <v>0</v>
      </c>
      <c r="AK315" s="628">
        <f t="shared" si="555"/>
        <v>0</v>
      </c>
      <c r="AL315" s="628">
        <f t="shared" si="555"/>
        <v>0</v>
      </c>
      <c r="AM315" s="628">
        <f t="shared" si="555"/>
        <v>0</v>
      </c>
      <c r="AN315" s="628">
        <f t="shared" si="555"/>
        <v>0</v>
      </c>
      <c r="AO315" s="628">
        <f t="shared" si="555"/>
        <v>0</v>
      </c>
      <c r="AP315" s="628">
        <f t="shared" si="555"/>
        <v>0</v>
      </c>
      <c r="AQ315" s="628">
        <f t="shared" si="572"/>
        <v>0</v>
      </c>
      <c r="AR315" s="628">
        <f t="shared" si="572"/>
        <v>0</v>
      </c>
      <c r="AS315" s="628">
        <f t="shared" si="572"/>
        <v>0</v>
      </c>
      <c r="AT315" s="628">
        <f t="shared" si="572"/>
        <v>0</v>
      </c>
      <c r="AU315" s="628">
        <f t="shared" si="572"/>
        <v>0</v>
      </c>
      <c r="AV315" s="628">
        <f t="shared" si="572"/>
        <v>0</v>
      </c>
      <c r="AW315" s="628">
        <f t="shared" si="572"/>
        <v>0</v>
      </c>
      <c r="AX315" s="628">
        <f t="shared" si="572"/>
        <v>0</v>
      </c>
      <c r="AY315" s="628">
        <f t="shared" si="572"/>
        <v>0</v>
      </c>
      <c r="AZ315" s="628">
        <f t="shared" si="572"/>
        <v>0</v>
      </c>
      <c r="BA315" s="628">
        <f t="shared" si="572"/>
        <v>0</v>
      </c>
      <c r="BB315" s="628">
        <f t="shared" si="572"/>
        <v>0</v>
      </c>
      <c r="BC315" s="628">
        <f t="shared" si="572"/>
        <v>0</v>
      </c>
      <c r="BD315" s="628">
        <f t="shared" si="572"/>
        <v>0</v>
      </c>
      <c r="BE315" s="628">
        <f t="shared" si="572"/>
        <v>0</v>
      </c>
      <c r="BF315" s="628">
        <f t="shared" si="572"/>
        <v>0</v>
      </c>
      <c r="BG315" s="628">
        <f t="shared" si="556"/>
        <v>0</v>
      </c>
      <c r="BH315" s="628">
        <f t="shared" si="556"/>
        <v>0</v>
      </c>
      <c r="BI315" s="628">
        <f t="shared" si="556"/>
        <v>0</v>
      </c>
      <c r="BJ315" s="628">
        <f t="shared" si="556"/>
        <v>0</v>
      </c>
      <c r="BK315" s="628">
        <f t="shared" si="556"/>
        <v>0</v>
      </c>
      <c r="BL315" s="628">
        <f t="shared" si="556"/>
        <v>0</v>
      </c>
      <c r="BM315" s="628">
        <f t="shared" si="556"/>
        <v>0</v>
      </c>
      <c r="BN315" s="628">
        <f t="shared" si="556"/>
        <v>0</v>
      </c>
      <c r="BO315" s="628">
        <f t="shared" si="556"/>
        <v>0</v>
      </c>
      <c r="BP315" s="628">
        <f t="shared" si="556"/>
        <v>0</v>
      </c>
      <c r="BQ315" s="628">
        <f t="shared" si="556"/>
        <v>0</v>
      </c>
      <c r="BR315" s="628">
        <f t="shared" si="556"/>
        <v>0</v>
      </c>
      <c r="BS315" s="628">
        <f t="shared" si="556"/>
        <v>0</v>
      </c>
      <c r="BT315" s="628">
        <f t="shared" si="556"/>
        <v>0</v>
      </c>
      <c r="BU315" s="628">
        <f t="shared" si="556"/>
        <v>0</v>
      </c>
      <c r="BV315" s="628">
        <f t="shared" si="556"/>
        <v>0</v>
      </c>
      <c r="BW315" s="628">
        <f t="shared" si="531"/>
        <v>0</v>
      </c>
      <c r="BX315" s="628">
        <f t="shared" si="531"/>
        <v>0</v>
      </c>
      <c r="BY315" s="628">
        <f t="shared" si="531"/>
        <v>0</v>
      </c>
      <c r="BZ315" s="628">
        <f t="shared" si="531"/>
        <v>0</v>
      </c>
      <c r="CA315" s="628">
        <f t="shared" si="531"/>
        <v>0</v>
      </c>
      <c r="CB315" s="628">
        <f t="shared" si="531"/>
        <v>0</v>
      </c>
      <c r="CC315" s="628">
        <f t="shared" si="531"/>
        <v>0</v>
      </c>
      <c r="CD315" s="628">
        <f t="shared" si="531"/>
        <v>0</v>
      </c>
      <c r="CE315" s="628"/>
      <c r="CF315" s="628">
        <f t="shared" si="557"/>
        <v>0</v>
      </c>
      <c r="CG315" s="628">
        <f t="shared" si="557"/>
        <v>0</v>
      </c>
      <c r="CH315" s="628">
        <f t="shared" si="557"/>
        <v>0</v>
      </c>
      <c r="CI315" s="628">
        <f t="shared" si="557"/>
        <v>0</v>
      </c>
      <c r="CJ315" s="628">
        <f t="shared" si="557"/>
        <v>0</v>
      </c>
      <c r="CK315" s="628">
        <f t="shared" si="557"/>
        <v>0</v>
      </c>
      <c r="CL315" s="628">
        <f t="shared" si="557"/>
        <v>0</v>
      </c>
      <c r="CM315" s="628">
        <f t="shared" si="557"/>
        <v>0</v>
      </c>
      <c r="CN315" s="628">
        <f t="shared" si="557"/>
        <v>0</v>
      </c>
      <c r="CO315" s="628">
        <f t="shared" si="557"/>
        <v>0</v>
      </c>
      <c r="CP315" s="628">
        <f t="shared" si="557"/>
        <v>0</v>
      </c>
      <c r="CQ315" s="628">
        <f t="shared" si="557"/>
        <v>0</v>
      </c>
      <c r="CR315" s="628">
        <f t="shared" si="557"/>
        <v>0</v>
      </c>
      <c r="CS315" s="628">
        <f t="shared" si="557"/>
        <v>0</v>
      </c>
      <c r="CT315" s="628">
        <f t="shared" si="557"/>
        <v>0</v>
      </c>
      <c r="CU315" s="628">
        <f t="shared" si="557"/>
        <v>0</v>
      </c>
      <c r="CV315" s="628">
        <f t="shared" si="573"/>
        <v>0</v>
      </c>
      <c r="CW315" s="628">
        <f t="shared" si="573"/>
        <v>0</v>
      </c>
      <c r="CX315" s="628">
        <f t="shared" si="573"/>
        <v>0</v>
      </c>
      <c r="CY315" s="628">
        <f t="shared" si="573"/>
        <v>0</v>
      </c>
      <c r="CZ315" s="628">
        <f t="shared" si="573"/>
        <v>0</v>
      </c>
      <c r="DA315" s="628">
        <f t="shared" si="573"/>
        <v>0</v>
      </c>
      <c r="DB315" s="628">
        <f t="shared" si="573"/>
        <v>0</v>
      </c>
      <c r="DC315" s="628">
        <f t="shared" si="573"/>
        <v>0</v>
      </c>
      <c r="DD315" s="628">
        <f t="shared" si="573"/>
        <v>0</v>
      </c>
      <c r="DE315" s="628">
        <f t="shared" si="573"/>
        <v>0</v>
      </c>
      <c r="DF315" s="628">
        <f t="shared" si="573"/>
        <v>0</v>
      </c>
      <c r="DG315" s="628">
        <f t="shared" si="573"/>
        <v>0</v>
      </c>
      <c r="DH315" s="628">
        <f t="shared" si="573"/>
        <v>0</v>
      </c>
      <c r="DI315" s="628">
        <f t="shared" si="573"/>
        <v>0</v>
      </c>
      <c r="DJ315" s="628">
        <f t="shared" si="573"/>
        <v>0</v>
      </c>
      <c r="DK315" s="628">
        <f t="shared" si="573"/>
        <v>0</v>
      </c>
      <c r="DL315" s="628">
        <f t="shared" si="558"/>
        <v>0</v>
      </c>
      <c r="DM315" s="628">
        <f t="shared" si="558"/>
        <v>0</v>
      </c>
      <c r="DN315" s="628">
        <f t="shared" si="558"/>
        <v>0</v>
      </c>
      <c r="DO315" s="628">
        <f t="shared" si="558"/>
        <v>0</v>
      </c>
      <c r="DP315" s="628">
        <f t="shared" si="558"/>
        <v>0</v>
      </c>
      <c r="DQ315" s="628">
        <f t="shared" si="558"/>
        <v>0</v>
      </c>
      <c r="DR315" s="628">
        <f t="shared" si="558"/>
        <v>0</v>
      </c>
      <c r="DS315" s="628">
        <f t="shared" si="558"/>
        <v>0</v>
      </c>
      <c r="DT315" s="628">
        <f t="shared" si="558"/>
        <v>0</v>
      </c>
      <c r="DU315" s="628">
        <f t="shared" si="558"/>
        <v>0</v>
      </c>
      <c r="DV315" s="628">
        <f t="shared" si="558"/>
        <v>0</v>
      </c>
      <c r="DW315" s="628">
        <f t="shared" si="558"/>
        <v>0</v>
      </c>
      <c r="DX315" s="628">
        <f t="shared" si="558"/>
        <v>0</v>
      </c>
      <c r="DY315" s="628">
        <f t="shared" si="558"/>
        <v>0</v>
      </c>
      <c r="DZ315" s="628">
        <f t="shared" si="558"/>
        <v>0</v>
      </c>
      <c r="EA315" s="628">
        <f t="shared" si="558"/>
        <v>0</v>
      </c>
      <c r="EB315" s="628">
        <f t="shared" si="534"/>
        <v>0</v>
      </c>
      <c r="EC315" s="628">
        <f t="shared" si="534"/>
        <v>0</v>
      </c>
      <c r="ED315" s="628">
        <f t="shared" si="534"/>
        <v>0</v>
      </c>
      <c r="EE315" s="628">
        <f t="shared" si="534"/>
        <v>0</v>
      </c>
      <c r="EF315" s="628">
        <f t="shared" si="534"/>
        <v>0</v>
      </c>
      <c r="EG315" s="628">
        <f t="shared" si="534"/>
        <v>0</v>
      </c>
      <c r="EH315" s="628">
        <f t="shared" si="534"/>
        <v>0</v>
      </c>
      <c r="EI315" s="628">
        <f t="shared" si="534"/>
        <v>0</v>
      </c>
      <c r="EJ315" s="631"/>
      <c r="EK315" s="631">
        <f t="shared" si="574"/>
        <v>0</v>
      </c>
      <c r="EL315" s="631">
        <f t="shared" si="574"/>
        <v>0</v>
      </c>
      <c r="EM315" s="631">
        <f t="shared" si="574"/>
        <v>0</v>
      </c>
      <c r="EN315" s="631">
        <f t="shared" si="574"/>
        <v>0</v>
      </c>
      <c r="EO315" s="631">
        <f t="shared" si="574"/>
        <v>0</v>
      </c>
      <c r="EP315" s="631">
        <f t="shared" si="574"/>
        <v>0</v>
      </c>
      <c r="EQ315" s="631">
        <f t="shared" si="574"/>
        <v>0</v>
      </c>
      <c r="ER315" s="631">
        <f t="shared" si="574"/>
        <v>0</v>
      </c>
      <c r="ES315" s="631">
        <f t="shared" si="574"/>
        <v>0</v>
      </c>
      <c r="ET315" s="631">
        <f t="shared" si="574"/>
        <v>0</v>
      </c>
      <c r="EU315" s="631">
        <f t="shared" si="574"/>
        <v>0</v>
      </c>
      <c r="EV315" s="631">
        <f t="shared" si="574"/>
        <v>0</v>
      </c>
      <c r="EW315" s="631">
        <f t="shared" si="574"/>
        <v>0</v>
      </c>
      <c r="EX315" s="631">
        <f t="shared" si="574"/>
        <v>0</v>
      </c>
      <c r="EY315" s="631">
        <f t="shared" si="574"/>
        <v>0</v>
      </c>
      <c r="EZ315" s="631">
        <f t="shared" si="574"/>
        <v>0</v>
      </c>
      <c r="FA315" s="631">
        <f t="shared" si="580"/>
        <v>0</v>
      </c>
      <c r="FB315" s="631">
        <f t="shared" si="580"/>
        <v>0</v>
      </c>
      <c r="FC315" s="631">
        <f t="shared" si="580"/>
        <v>0</v>
      </c>
      <c r="FD315" s="631">
        <f t="shared" si="577"/>
        <v>0</v>
      </c>
      <c r="FE315" s="631">
        <f t="shared" si="577"/>
        <v>0</v>
      </c>
      <c r="FF315" s="631">
        <f t="shared" si="577"/>
        <v>0</v>
      </c>
      <c r="FG315" s="631">
        <f t="shared" si="577"/>
        <v>0</v>
      </c>
      <c r="FH315" s="631">
        <f t="shared" si="577"/>
        <v>0</v>
      </c>
      <c r="FI315" s="631">
        <f t="shared" si="577"/>
        <v>0</v>
      </c>
      <c r="FJ315" s="631">
        <f t="shared" si="577"/>
        <v>0</v>
      </c>
      <c r="FK315" s="631">
        <f t="shared" si="577"/>
        <v>0</v>
      </c>
      <c r="FL315" s="631">
        <f t="shared" si="577"/>
        <v>0</v>
      </c>
      <c r="FM315" s="631">
        <f t="shared" si="577"/>
        <v>0</v>
      </c>
      <c r="FN315" s="631">
        <f t="shared" si="577"/>
        <v>0</v>
      </c>
      <c r="FO315" s="631">
        <f t="shared" si="577"/>
        <v>0</v>
      </c>
      <c r="FP315" s="631">
        <f t="shared" si="577"/>
        <v>0</v>
      </c>
      <c r="FQ315" s="631">
        <f t="shared" si="577"/>
        <v>0</v>
      </c>
      <c r="FR315" s="631">
        <f t="shared" si="577"/>
        <v>0</v>
      </c>
      <c r="FS315" s="631">
        <f t="shared" si="577"/>
        <v>0</v>
      </c>
      <c r="FT315" s="631">
        <f t="shared" si="559"/>
        <v>0</v>
      </c>
      <c r="FU315" s="631">
        <f t="shared" si="559"/>
        <v>0</v>
      </c>
      <c r="FV315" s="631">
        <f t="shared" si="578"/>
        <v>0</v>
      </c>
      <c r="FW315" s="631">
        <f t="shared" si="578"/>
        <v>0</v>
      </c>
      <c r="FX315" s="631">
        <f t="shared" si="578"/>
        <v>0</v>
      </c>
      <c r="FY315" s="631">
        <f t="shared" si="578"/>
        <v>0</v>
      </c>
      <c r="FZ315" s="631">
        <f t="shared" si="578"/>
        <v>0</v>
      </c>
      <c r="GA315" s="631">
        <f t="shared" si="578"/>
        <v>0</v>
      </c>
      <c r="GB315" s="631">
        <f t="shared" si="578"/>
        <v>0</v>
      </c>
      <c r="GC315" s="631">
        <f t="shared" si="578"/>
        <v>0</v>
      </c>
      <c r="GD315" s="631">
        <f t="shared" si="485"/>
        <v>0</v>
      </c>
      <c r="GE315" s="631">
        <f t="shared" si="485"/>
        <v>0</v>
      </c>
      <c r="GF315" s="631">
        <f t="shared" si="485"/>
        <v>0</v>
      </c>
      <c r="GG315" s="631">
        <f t="shared" si="485"/>
        <v>0</v>
      </c>
      <c r="GH315" s="631">
        <f t="shared" ref="GD315:GH366" si="595">IF($A315=GH$60,$H315,0)</f>
        <v>0</v>
      </c>
      <c r="GI315" s="631">
        <f t="shared" si="575"/>
        <v>0</v>
      </c>
      <c r="GJ315" s="631">
        <f t="shared" si="575"/>
        <v>0</v>
      </c>
      <c r="GK315" s="631">
        <f t="shared" si="575"/>
        <v>0</v>
      </c>
      <c r="GL315" s="631">
        <f t="shared" si="575"/>
        <v>0</v>
      </c>
      <c r="GM315" s="631">
        <f t="shared" si="575"/>
        <v>0</v>
      </c>
      <c r="GN315" s="631">
        <f t="shared" si="575"/>
        <v>0</v>
      </c>
      <c r="GO315" s="631"/>
      <c r="GP315" s="631">
        <f t="shared" si="594"/>
        <v>0</v>
      </c>
      <c r="GQ315" s="631">
        <f t="shared" si="594"/>
        <v>0</v>
      </c>
      <c r="GR315" s="631">
        <f t="shared" si="594"/>
        <v>0</v>
      </c>
      <c r="GS315" s="631">
        <f t="shared" si="594"/>
        <v>0</v>
      </c>
      <c r="GT315" s="631">
        <f t="shared" si="594"/>
        <v>0</v>
      </c>
      <c r="GU315" s="631">
        <f t="shared" si="594"/>
        <v>0</v>
      </c>
      <c r="GV315" s="631">
        <f t="shared" si="594"/>
        <v>0</v>
      </c>
      <c r="GW315" s="631">
        <f t="shared" si="594"/>
        <v>0</v>
      </c>
      <c r="GX315" s="631">
        <f t="shared" si="594"/>
        <v>0</v>
      </c>
      <c r="GY315" s="631">
        <f t="shared" si="594"/>
        <v>0</v>
      </c>
      <c r="GZ315" s="631">
        <f t="shared" si="594"/>
        <v>0</v>
      </c>
      <c r="HA315" s="631">
        <f t="shared" si="594"/>
        <v>0</v>
      </c>
      <c r="HB315" s="631">
        <f t="shared" si="594"/>
        <v>0</v>
      </c>
      <c r="HC315" s="631">
        <f t="shared" si="594"/>
        <v>0</v>
      </c>
      <c r="HD315" s="631">
        <f t="shared" si="594"/>
        <v>0</v>
      </c>
      <c r="HE315" s="631">
        <f t="shared" si="551"/>
        <v>0</v>
      </c>
      <c r="HF315" s="631">
        <f t="shared" si="551"/>
        <v>0</v>
      </c>
      <c r="HG315" s="631">
        <f t="shared" si="551"/>
        <v>0</v>
      </c>
      <c r="HH315" s="631">
        <f t="shared" si="551"/>
        <v>0</v>
      </c>
      <c r="HI315" s="631">
        <f t="shared" si="593"/>
        <v>0</v>
      </c>
      <c r="HJ315" s="631">
        <f t="shared" si="593"/>
        <v>0</v>
      </c>
      <c r="HK315" s="631">
        <f t="shared" si="593"/>
        <v>0</v>
      </c>
      <c r="HL315" s="631">
        <f t="shared" si="593"/>
        <v>0</v>
      </c>
      <c r="HM315" s="631">
        <f t="shared" si="593"/>
        <v>0</v>
      </c>
      <c r="HN315" s="631">
        <f t="shared" si="593"/>
        <v>0</v>
      </c>
      <c r="HO315" s="631">
        <f t="shared" si="593"/>
        <v>0</v>
      </c>
      <c r="HP315" s="631">
        <f t="shared" si="593"/>
        <v>0</v>
      </c>
      <c r="HQ315" s="631">
        <f t="shared" si="593"/>
        <v>0</v>
      </c>
      <c r="HR315" s="631">
        <f t="shared" si="515"/>
        <v>0</v>
      </c>
      <c r="HS315" s="631">
        <f t="shared" si="515"/>
        <v>0</v>
      </c>
      <c r="HT315" s="631">
        <f t="shared" si="515"/>
        <v>0</v>
      </c>
      <c r="HU315" s="631">
        <f t="shared" si="515"/>
        <v>0</v>
      </c>
      <c r="HV315" s="631">
        <f t="shared" si="576"/>
        <v>0</v>
      </c>
      <c r="HW315" s="631">
        <f t="shared" si="576"/>
        <v>0</v>
      </c>
      <c r="HX315" s="631">
        <f t="shared" si="576"/>
        <v>0</v>
      </c>
      <c r="HY315" s="631">
        <f t="shared" si="576"/>
        <v>0</v>
      </c>
      <c r="HZ315" s="631">
        <f t="shared" si="576"/>
        <v>0</v>
      </c>
      <c r="IA315" s="631">
        <f t="shared" si="576"/>
        <v>0</v>
      </c>
      <c r="IB315" s="631">
        <f t="shared" si="576"/>
        <v>0</v>
      </c>
      <c r="IC315" s="631">
        <f t="shared" si="576"/>
        <v>0</v>
      </c>
      <c r="ID315" s="631">
        <f t="shared" si="576"/>
        <v>0</v>
      </c>
      <c r="IE315" s="631">
        <f t="shared" si="576"/>
        <v>0</v>
      </c>
      <c r="IF315" s="631">
        <f t="shared" si="576"/>
        <v>0</v>
      </c>
      <c r="IG315" s="631">
        <f t="shared" si="576"/>
        <v>0</v>
      </c>
      <c r="IH315" s="631">
        <f t="shared" si="576"/>
        <v>0</v>
      </c>
      <c r="II315" s="631">
        <f t="shared" si="576"/>
        <v>0</v>
      </c>
      <c r="IJ315" s="631">
        <f t="shared" si="576"/>
        <v>0</v>
      </c>
      <c r="IK315" s="631">
        <f t="shared" si="576"/>
        <v>0</v>
      </c>
      <c r="IL315" s="631">
        <f t="shared" si="579"/>
        <v>0</v>
      </c>
      <c r="IM315" s="631">
        <f t="shared" si="579"/>
        <v>0</v>
      </c>
      <c r="IN315" s="631">
        <f t="shared" si="579"/>
        <v>0</v>
      </c>
      <c r="IO315" s="631">
        <f t="shared" si="579"/>
        <v>0</v>
      </c>
      <c r="IP315" s="631">
        <f t="shared" si="579"/>
        <v>0</v>
      </c>
      <c r="IQ315" s="631">
        <f t="shared" si="579"/>
        <v>0</v>
      </c>
      <c r="IR315" s="631">
        <f t="shared" si="579"/>
        <v>0</v>
      </c>
      <c r="IS315" s="631">
        <f t="shared" si="579"/>
        <v>0</v>
      </c>
      <c r="IT315" s="631"/>
      <c r="IU315" s="631">
        <f t="shared" si="581"/>
        <v>0</v>
      </c>
      <c r="IV315" s="631">
        <f t="shared" si="581"/>
        <v>0</v>
      </c>
      <c r="IW315" s="631">
        <f t="shared" si="581"/>
        <v>0</v>
      </c>
      <c r="IX315" s="631">
        <f t="shared" si="581"/>
        <v>0</v>
      </c>
      <c r="IY315" s="631">
        <f t="shared" si="581"/>
        <v>0</v>
      </c>
      <c r="IZ315" s="631">
        <f t="shared" si="581"/>
        <v>0</v>
      </c>
      <c r="JA315" s="631">
        <f t="shared" si="581"/>
        <v>0</v>
      </c>
      <c r="JB315" s="631">
        <f t="shared" si="581"/>
        <v>0</v>
      </c>
      <c r="JC315" s="631">
        <f t="shared" si="581"/>
        <v>0</v>
      </c>
      <c r="JD315" s="631">
        <f t="shared" si="581"/>
        <v>0</v>
      </c>
      <c r="JE315" s="631">
        <f t="shared" si="582"/>
        <v>0</v>
      </c>
      <c r="JF315" s="631">
        <f t="shared" si="582"/>
        <v>0</v>
      </c>
      <c r="JG315" s="631">
        <f t="shared" si="582"/>
        <v>0</v>
      </c>
      <c r="JH315" s="631">
        <f t="shared" si="582"/>
        <v>0</v>
      </c>
      <c r="JI315" s="631">
        <f t="shared" si="582"/>
        <v>0</v>
      </c>
      <c r="JJ315" s="631">
        <f t="shared" si="582"/>
        <v>0</v>
      </c>
      <c r="JK315" s="631">
        <f t="shared" si="582"/>
        <v>0</v>
      </c>
      <c r="JL315" s="631">
        <f t="shared" si="582"/>
        <v>0</v>
      </c>
      <c r="JM315" s="631">
        <f t="shared" si="582"/>
        <v>0</v>
      </c>
      <c r="JN315" s="631">
        <f t="shared" si="582"/>
        <v>0</v>
      </c>
      <c r="JO315" s="631">
        <f t="shared" si="583"/>
        <v>0</v>
      </c>
      <c r="JP315" s="631">
        <f t="shared" si="583"/>
        <v>0</v>
      </c>
      <c r="JQ315" s="631">
        <f t="shared" si="583"/>
        <v>0</v>
      </c>
      <c r="JR315" s="631">
        <f t="shared" si="583"/>
        <v>0</v>
      </c>
      <c r="JS315" s="631">
        <f t="shared" si="583"/>
        <v>0</v>
      </c>
      <c r="JT315" s="631">
        <f t="shared" si="583"/>
        <v>0</v>
      </c>
      <c r="JU315" s="631">
        <f t="shared" si="583"/>
        <v>0</v>
      </c>
      <c r="JV315" s="631">
        <f t="shared" si="583"/>
        <v>0</v>
      </c>
      <c r="JW315" s="631">
        <f t="shared" si="583"/>
        <v>0</v>
      </c>
      <c r="JX315" s="631">
        <f t="shared" si="583"/>
        <v>0</v>
      </c>
      <c r="JY315" s="631">
        <f t="shared" si="584"/>
        <v>0</v>
      </c>
      <c r="JZ315" s="631">
        <f t="shared" si="584"/>
        <v>0</v>
      </c>
      <c r="KA315" s="631">
        <f t="shared" si="584"/>
        <v>0</v>
      </c>
      <c r="KB315" s="631">
        <f t="shared" si="584"/>
        <v>0</v>
      </c>
      <c r="KC315" s="631">
        <f t="shared" si="584"/>
        <v>0</v>
      </c>
      <c r="KD315" s="631">
        <f t="shared" si="584"/>
        <v>0</v>
      </c>
      <c r="KE315" s="631">
        <f t="shared" si="584"/>
        <v>0</v>
      </c>
      <c r="KF315" s="631">
        <f t="shared" si="584"/>
        <v>0</v>
      </c>
      <c r="KG315" s="631">
        <f t="shared" si="584"/>
        <v>0</v>
      </c>
      <c r="KH315" s="631">
        <f t="shared" si="584"/>
        <v>0</v>
      </c>
      <c r="KI315" s="631">
        <f t="shared" si="585"/>
        <v>0</v>
      </c>
      <c r="KJ315" s="631">
        <f t="shared" si="585"/>
        <v>0</v>
      </c>
      <c r="KK315" s="631">
        <f t="shared" si="585"/>
        <v>0</v>
      </c>
      <c r="KL315" s="631">
        <f t="shared" si="585"/>
        <v>0</v>
      </c>
      <c r="KM315" s="631">
        <f t="shared" si="585"/>
        <v>0</v>
      </c>
      <c r="KN315" s="631">
        <f t="shared" si="585"/>
        <v>0</v>
      </c>
      <c r="KO315" s="631">
        <f t="shared" si="585"/>
        <v>0</v>
      </c>
      <c r="KP315" s="631">
        <f t="shared" si="585"/>
        <v>0</v>
      </c>
      <c r="KQ315" s="631">
        <f t="shared" si="585"/>
        <v>0</v>
      </c>
      <c r="KR315" s="631">
        <f t="shared" si="585"/>
        <v>0</v>
      </c>
      <c r="KS315" s="631">
        <f t="shared" si="586"/>
        <v>0</v>
      </c>
      <c r="KT315" s="631">
        <f t="shared" si="586"/>
        <v>0</v>
      </c>
      <c r="KU315" s="631">
        <f t="shared" si="586"/>
        <v>0</v>
      </c>
      <c r="KV315" s="631">
        <f t="shared" si="586"/>
        <v>0</v>
      </c>
      <c r="KW315" s="631">
        <f t="shared" si="586"/>
        <v>0</v>
      </c>
      <c r="KX315" s="631">
        <f t="shared" si="586"/>
        <v>0</v>
      </c>
      <c r="KY315" s="631"/>
      <c r="KZ315" s="631">
        <f t="shared" si="587"/>
        <v>0</v>
      </c>
      <c r="LA315" s="631">
        <f t="shared" si="587"/>
        <v>0</v>
      </c>
      <c r="LB315" s="631">
        <f t="shared" si="587"/>
        <v>0</v>
      </c>
      <c r="LC315" s="631">
        <f t="shared" si="587"/>
        <v>0</v>
      </c>
      <c r="LD315" s="631">
        <f t="shared" si="587"/>
        <v>0</v>
      </c>
      <c r="LE315" s="631">
        <f t="shared" si="587"/>
        <v>0</v>
      </c>
      <c r="LF315" s="631">
        <f t="shared" si="587"/>
        <v>0</v>
      </c>
      <c r="LG315" s="631">
        <f t="shared" si="587"/>
        <v>0</v>
      </c>
      <c r="LH315" s="631">
        <f t="shared" si="587"/>
        <v>0</v>
      </c>
      <c r="LI315" s="631">
        <f t="shared" si="587"/>
        <v>0</v>
      </c>
      <c r="LJ315" s="631">
        <f t="shared" si="588"/>
        <v>0</v>
      </c>
      <c r="LK315" s="631">
        <f t="shared" si="588"/>
        <v>0</v>
      </c>
      <c r="LL315" s="631">
        <f t="shared" si="588"/>
        <v>0</v>
      </c>
      <c r="LM315" s="631">
        <f t="shared" si="588"/>
        <v>0</v>
      </c>
      <c r="LN315" s="631">
        <f t="shared" si="588"/>
        <v>0</v>
      </c>
      <c r="LO315" s="631">
        <f t="shared" si="588"/>
        <v>0</v>
      </c>
      <c r="LP315" s="631">
        <f t="shared" si="588"/>
        <v>0</v>
      </c>
      <c r="LQ315" s="631">
        <f t="shared" si="588"/>
        <v>0</v>
      </c>
      <c r="LR315" s="631">
        <f t="shared" si="588"/>
        <v>0</v>
      </c>
      <c r="LS315" s="631">
        <f t="shared" si="588"/>
        <v>0</v>
      </c>
      <c r="LT315" s="631">
        <f t="shared" si="589"/>
        <v>0</v>
      </c>
      <c r="LU315" s="631">
        <f t="shared" si="589"/>
        <v>0</v>
      </c>
      <c r="LV315" s="631">
        <f t="shared" si="589"/>
        <v>0</v>
      </c>
      <c r="LW315" s="631">
        <f t="shared" si="589"/>
        <v>0</v>
      </c>
      <c r="LX315" s="631">
        <f t="shared" si="589"/>
        <v>0</v>
      </c>
      <c r="LY315" s="631">
        <f t="shared" si="589"/>
        <v>0</v>
      </c>
      <c r="LZ315" s="631">
        <f t="shared" si="589"/>
        <v>0</v>
      </c>
      <c r="MA315" s="631">
        <f t="shared" si="589"/>
        <v>0</v>
      </c>
      <c r="MB315" s="631">
        <f t="shared" si="589"/>
        <v>0</v>
      </c>
      <c r="MC315" s="631">
        <f t="shared" si="589"/>
        <v>0</v>
      </c>
      <c r="MD315" s="631">
        <f t="shared" si="590"/>
        <v>0</v>
      </c>
      <c r="ME315" s="631">
        <f t="shared" si="590"/>
        <v>0</v>
      </c>
      <c r="MF315" s="631">
        <f t="shared" si="590"/>
        <v>0</v>
      </c>
      <c r="MG315" s="631">
        <f t="shared" si="590"/>
        <v>0</v>
      </c>
      <c r="MH315" s="631">
        <f t="shared" si="590"/>
        <v>0</v>
      </c>
      <c r="MI315" s="631">
        <f t="shared" si="590"/>
        <v>0</v>
      </c>
      <c r="MJ315" s="631">
        <f t="shared" si="590"/>
        <v>0</v>
      </c>
      <c r="MK315" s="631">
        <f t="shared" si="590"/>
        <v>0</v>
      </c>
      <c r="ML315" s="631">
        <f t="shared" si="590"/>
        <v>0</v>
      </c>
      <c r="MM315" s="631">
        <f t="shared" si="590"/>
        <v>0</v>
      </c>
      <c r="MN315" s="631">
        <f t="shared" si="591"/>
        <v>0</v>
      </c>
      <c r="MO315" s="631">
        <f t="shared" si="591"/>
        <v>0</v>
      </c>
      <c r="MP315" s="631">
        <f t="shared" si="591"/>
        <v>0</v>
      </c>
      <c r="MQ315" s="631">
        <f t="shared" si="591"/>
        <v>0</v>
      </c>
      <c r="MR315" s="631">
        <f t="shared" si="591"/>
        <v>0</v>
      </c>
      <c r="MS315" s="631">
        <f t="shared" si="591"/>
        <v>0</v>
      </c>
      <c r="MT315" s="631">
        <f t="shared" si="591"/>
        <v>0</v>
      </c>
      <c r="MU315" s="631">
        <f t="shared" si="591"/>
        <v>0</v>
      </c>
      <c r="MV315" s="631">
        <f t="shared" si="591"/>
        <v>0</v>
      </c>
      <c r="MW315" s="631">
        <f t="shared" si="591"/>
        <v>0</v>
      </c>
      <c r="MX315" s="631">
        <f t="shared" si="592"/>
        <v>0</v>
      </c>
      <c r="MY315" s="631">
        <f t="shared" si="592"/>
        <v>0</v>
      </c>
      <c r="MZ315" s="631">
        <f t="shared" si="592"/>
        <v>0</v>
      </c>
      <c r="NA315" s="631">
        <f t="shared" si="592"/>
        <v>0</v>
      </c>
      <c r="NB315" s="631">
        <f t="shared" si="592"/>
        <v>0</v>
      </c>
      <c r="NC315" s="631">
        <f t="shared" si="592"/>
        <v>0</v>
      </c>
    </row>
    <row r="316" spans="1:367" hidden="1">
      <c r="A316" s="504"/>
      <c r="B316" s="504"/>
      <c r="C316" s="497"/>
      <c r="D316" s="497"/>
      <c r="E316" s="362">
        <f t="shared" si="492"/>
        <v>0</v>
      </c>
      <c r="F316" s="363">
        <f t="shared" si="493"/>
        <v>0</v>
      </c>
      <c r="G316" s="498">
        <f>E316*Dichtheden!$V$70</f>
        <v>0</v>
      </c>
      <c r="H316" s="499">
        <f>IF(C316=0,0,ROUND(IF((G316/2)/Dichtheden!$C$3&lt;1,1,(G316/2)/Dichtheden!$C$3),0))</f>
        <v>0</v>
      </c>
      <c r="I316" s="498">
        <f>E316*Dichtheden!$AJ$70</f>
        <v>0</v>
      </c>
      <c r="J316" s="499">
        <f>IF(C316=0,0,ROUND(IF((I316/2)/Dichtheden!$D$3&lt;1,1,(I316/2)/Dichtheden!$D$3),0))</f>
        <v>0</v>
      </c>
      <c r="K316" s="498">
        <f t="shared" si="494"/>
        <v>0</v>
      </c>
      <c r="L316" s="500">
        <f t="shared" si="507"/>
        <v>0</v>
      </c>
      <c r="M316" s="498">
        <f>IF(D316=0,0,IF((D316*Dichtheden!$G$4)&lt;25,25,D316*Dichtheden!$G$4))</f>
        <v>0</v>
      </c>
      <c r="N316" s="499">
        <f>D316*Dichtheden!$H$4</f>
        <v>0</v>
      </c>
      <c r="O316" s="501"/>
      <c r="P316" s="501"/>
      <c r="Q316" s="502">
        <f>E316*Dichtheden!$AS$68</f>
        <v>0</v>
      </c>
      <c r="R316" s="495">
        <f>IF(Q316=0,0,ROUND(IF((Q316/2)/Dichtheden!$C$3&lt;1,1,(Q316/2)/Dichtheden!$C$3),0))</f>
        <v>0</v>
      </c>
      <c r="S316" s="502">
        <f>E316*Dichtheden!$AY$68</f>
        <v>0</v>
      </c>
      <c r="T316" s="495">
        <f>IF(Q316=0,0,ROUND(IF((S316/2)/Dichtheden!$D$3&lt;1,1,(S316/2)/Dichtheden!$D$3),0))</f>
        <v>0</v>
      </c>
      <c r="U316" s="502">
        <f>D316*Dichtheden!$G$5</f>
        <v>0</v>
      </c>
      <c r="V316" s="502">
        <f>D316*Dichtheden!$H$5</f>
        <v>0</v>
      </c>
      <c r="X316" s="630"/>
      <c r="AA316" s="628">
        <f t="shared" ref="AA316:AP331" si="596">IF($A316=AA$60,$C316,0)</f>
        <v>0</v>
      </c>
      <c r="AB316" s="628">
        <f t="shared" si="596"/>
        <v>0</v>
      </c>
      <c r="AC316" s="628">
        <f t="shared" si="596"/>
        <v>0</v>
      </c>
      <c r="AD316" s="628">
        <f t="shared" si="596"/>
        <v>0</v>
      </c>
      <c r="AE316" s="628">
        <f t="shared" si="596"/>
        <v>0</v>
      </c>
      <c r="AF316" s="628">
        <f t="shared" si="596"/>
        <v>0</v>
      </c>
      <c r="AG316" s="628">
        <f t="shared" si="596"/>
        <v>0</v>
      </c>
      <c r="AH316" s="628">
        <f t="shared" si="596"/>
        <v>0</v>
      </c>
      <c r="AI316" s="628">
        <f t="shared" si="596"/>
        <v>0</v>
      </c>
      <c r="AJ316" s="628">
        <f t="shared" si="596"/>
        <v>0</v>
      </c>
      <c r="AK316" s="628">
        <f t="shared" si="596"/>
        <v>0</v>
      </c>
      <c r="AL316" s="628">
        <f t="shared" si="596"/>
        <v>0</v>
      </c>
      <c r="AM316" s="628">
        <f t="shared" si="596"/>
        <v>0</v>
      </c>
      <c r="AN316" s="628">
        <f t="shared" si="596"/>
        <v>0</v>
      </c>
      <c r="AO316" s="628">
        <f t="shared" si="596"/>
        <v>0</v>
      </c>
      <c r="AP316" s="628">
        <f t="shared" si="596"/>
        <v>0</v>
      </c>
      <c r="AQ316" s="628">
        <f t="shared" si="572"/>
        <v>0</v>
      </c>
      <c r="AR316" s="628">
        <f t="shared" si="572"/>
        <v>0</v>
      </c>
      <c r="AS316" s="628">
        <f t="shared" si="572"/>
        <v>0</v>
      </c>
      <c r="AT316" s="628">
        <f t="shared" si="572"/>
        <v>0</v>
      </c>
      <c r="AU316" s="628">
        <f t="shared" si="572"/>
        <v>0</v>
      </c>
      <c r="AV316" s="628">
        <f t="shared" si="572"/>
        <v>0</v>
      </c>
      <c r="AW316" s="628">
        <f t="shared" si="572"/>
        <v>0</v>
      </c>
      <c r="AX316" s="628">
        <f t="shared" si="572"/>
        <v>0</v>
      </c>
      <c r="AY316" s="628">
        <f t="shared" si="572"/>
        <v>0</v>
      </c>
      <c r="AZ316" s="628">
        <f t="shared" si="572"/>
        <v>0</v>
      </c>
      <c r="BA316" s="628">
        <f t="shared" si="572"/>
        <v>0</v>
      </c>
      <c r="BB316" s="628">
        <f t="shared" si="572"/>
        <v>0</v>
      </c>
      <c r="BC316" s="628">
        <f t="shared" si="572"/>
        <v>0</v>
      </c>
      <c r="BD316" s="628">
        <f t="shared" si="572"/>
        <v>0</v>
      </c>
      <c r="BE316" s="628">
        <f t="shared" si="572"/>
        <v>0</v>
      </c>
      <c r="BF316" s="628">
        <f t="shared" si="572"/>
        <v>0</v>
      </c>
      <c r="BG316" s="628">
        <f t="shared" ref="BG316:BV331" si="597">IF($A316=BG$60,$C316,0)</f>
        <v>0</v>
      </c>
      <c r="BH316" s="628">
        <f t="shared" si="597"/>
        <v>0</v>
      </c>
      <c r="BI316" s="628">
        <f t="shared" si="597"/>
        <v>0</v>
      </c>
      <c r="BJ316" s="628">
        <f t="shared" si="597"/>
        <v>0</v>
      </c>
      <c r="BK316" s="628">
        <f t="shared" si="597"/>
        <v>0</v>
      </c>
      <c r="BL316" s="628">
        <f t="shared" si="597"/>
        <v>0</v>
      </c>
      <c r="BM316" s="628">
        <f t="shared" si="597"/>
        <v>0</v>
      </c>
      <c r="BN316" s="628">
        <f t="shared" si="597"/>
        <v>0</v>
      </c>
      <c r="BO316" s="628">
        <f t="shared" si="597"/>
        <v>0</v>
      </c>
      <c r="BP316" s="628">
        <f t="shared" si="597"/>
        <v>0</v>
      </c>
      <c r="BQ316" s="628">
        <f t="shared" si="597"/>
        <v>0</v>
      </c>
      <c r="BR316" s="628">
        <f t="shared" si="597"/>
        <v>0</v>
      </c>
      <c r="BS316" s="628">
        <f t="shared" si="597"/>
        <v>0</v>
      </c>
      <c r="BT316" s="628">
        <f t="shared" si="597"/>
        <v>0</v>
      </c>
      <c r="BU316" s="628">
        <f t="shared" si="597"/>
        <v>0</v>
      </c>
      <c r="BV316" s="628">
        <f t="shared" si="597"/>
        <v>0</v>
      </c>
      <c r="BW316" s="628">
        <f t="shared" ref="BW316:CD347" si="598">IF($A316=BW$60,$C316,0)</f>
        <v>0</v>
      </c>
      <c r="BX316" s="628">
        <f t="shared" si="598"/>
        <v>0</v>
      </c>
      <c r="BY316" s="628">
        <f t="shared" si="598"/>
        <v>0</v>
      </c>
      <c r="BZ316" s="628">
        <f t="shared" si="598"/>
        <v>0</v>
      </c>
      <c r="CA316" s="628">
        <f t="shared" si="598"/>
        <v>0</v>
      </c>
      <c r="CB316" s="628">
        <f t="shared" si="598"/>
        <v>0</v>
      </c>
      <c r="CC316" s="628">
        <f t="shared" si="598"/>
        <v>0</v>
      </c>
      <c r="CD316" s="628">
        <f t="shared" si="598"/>
        <v>0</v>
      </c>
      <c r="CE316" s="628"/>
      <c r="CF316" s="628">
        <f t="shared" ref="CF316:CU331" si="599">IF($A316=CF$60,$D316,0)</f>
        <v>0</v>
      </c>
      <c r="CG316" s="628">
        <f t="shared" si="599"/>
        <v>0</v>
      </c>
      <c r="CH316" s="628">
        <f t="shared" si="599"/>
        <v>0</v>
      </c>
      <c r="CI316" s="628">
        <f t="shared" si="599"/>
        <v>0</v>
      </c>
      <c r="CJ316" s="628">
        <f t="shared" si="599"/>
        <v>0</v>
      </c>
      <c r="CK316" s="628">
        <f t="shared" si="599"/>
        <v>0</v>
      </c>
      <c r="CL316" s="628">
        <f t="shared" si="599"/>
        <v>0</v>
      </c>
      <c r="CM316" s="628">
        <f t="shared" si="599"/>
        <v>0</v>
      </c>
      <c r="CN316" s="628">
        <f t="shared" si="599"/>
        <v>0</v>
      </c>
      <c r="CO316" s="628">
        <f t="shared" si="599"/>
        <v>0</v>
      </c>
      <c r="CP316" s="628">
        <f t="shared" si="599"/>
        <v>0</v>
      </c>
      <c r="CQ316" s="628">
        <f t="shared" si="599"/>
        <v>0</v>
      </c>
      <c r="CR316" s="628">
        <f t="shared" si="599"/>
        <v>0</v>
      </c>
      <c r="CS316" s="628">
        <f t="shared" si="599"/>
        <v>0</v>
      </c>
      <c r="CT316" s="628">
        <f t="shared" si="599"/>
        <v>0</v>
      </c>
      <c r="CU316" s="628">
        <f t="shared" si="599"/>
        <v>0</v>
      </c>
      <c r="CV316" s="628">
        <f t="shared" si="573"/>
        <v>0</v>
      </c>
      <c r="CW316" s="628">
        <f t="shared" si="573"/>
        <v>0</v>
      </c>
      <c r="CX316" s="628">
        <f t="shared" si="573"/>
        <v>0</v>
      </c>
      <c r="CY316" s="628">
        <f t="shared" si="573"/>
        <v>0</v>
      </c>
      <c r="CZ316" s="628">
        <f t="shared" si="573"/>
        <v>0</v>
      </c>
      <c r="DA316" s="628">
        <f t="shared" si="573"/>
        <v>0</v>
      </c>
      <c r="DB316" s="628">
        <f t="shared" si="573"/>
        <v>0</v>
      </c>
      <c r="DC316" s="628">
        <f t="shared" si="573"/>
        <v>0</v>
      </c>
      <c r="DD316" s="628">
        <f t="shared" si="573"/>
        <v>0</v>
      </c>
      <c r="DE316" s="628">
        <f t="shared" si="573"/>
        <v>0</v>
      </c>
      <c r="DF316" s="628">
        <f t="shared" si="573"/>
        <v>0</v>
      </c>
      <c r="DG316" s="628">
        <f t="shared" si="573"/>
        <v>0</v>
      </c>
      <c r="DH316" s="628">
        <f t="shared" si="573"/>
        <v>0</v>
      </c>
      <c r="DI316" s="628">
        <f t="shared" si="573"/>
        <v>0</v>
      </c>
      <c r="DJ316" s="628">
        <f t="shared" si="573"/>
        <v>0</v>
      </c>
      <c r="DK316" s="628">
        <f t="shared" si="573"/>
        <v>0</v>
      </c>
      <c r="DL316" s="628">
        <f t="shared" ref="DL316:EA331" si="600">IF($A316=DL$60,$D316,0)</f>
        <v>0</v>
      </c>
      <c r="DM316" s="628">
        <f t="shared" si="600"/>
        <v>0</v>
      </c>
      <c r="DN316" s="628">
        <f t="shared" si="600"/>
        <v>0</v>
      </c>
      <c r="DO316" s="628">
        <f t="shared" si="600"/>
        <v>0</v>
      </c>
      <c r="DP316" s="628">
        <f t="shared" si="600"/>
        <v>0</v>
      </c>
      <c r="DQ316" s="628">
        <f t="shared" si="600"/>
        <v>0</v>
      </c>
      <c r="DR316" s="628">
        <f t="shared" si="600"/>
        <v>0</v>
      </c>
      <c r="DS316" s="628">
        <f t="shared" si="600"/>
        <v>0</v>
      </c>
      <c r="DT316" s="628">
        <f t="shared" si="600"/>
        <v>0</v>
      </c>
      <c r="DU316" s="628">
        <f t="shared" si="600"/>
        <v>0</v>
      </c>
      <c r="DV316" s="628">
        <f t="shared" si="600"/>
        <v>0</v>
      </c>
      <c r="DW316" s="628">
        <f t="shared" si="600"/>
        <v>0</v>
      </c>
      <c r="DX316" s="628">
        <f t="shared" si="600"/>
        <v>0</v>
      </c>
      <c r="DY316" s="628">
        <f t="shared" si="600"/>
        <v>0</v>
      </c>
      <c r="DZ316" s="628">
        <f t="shared" si="600"/>
        <v>0</v>
      </c>
      <c r="EA316" s="628">
        <f t="shared" si="600"/>
        <v>0</v>
      </c>
      <c r="EB316" s="628">
        <f t="shared" ref="EB316:EI347" si="601">IF($A316=EB$60,$D316,0)</f>
        <v>0</v>
      </c>
      <c r="EC316" s="628">
        <f t="shared" si="601"/>
        <v>0</v>
      </c>
      <c r="ED316" s="628">
        <f t="shared" si="601"/>
        <v>0</v>
      </c>
      <c r="EE316" s="628">
        <f t="shared" si="601"/>
        <v>0</v>
      </c>
      <c r="EF316" s="628">
        <f t="shared" si="601"/>
        <v>0</v>
      </c>
      <c r="EG316" s="628">
        <f t="shared" si="601"/>
        <v>0</v>
      </c>
      <c r="EH316" s="628">
        <f t="shared" si="601"/>
        <v>0</v>
      </c>
      <c r="EI316" s="628">
        <f t="shared" si="601"/>
        <v>0</v>
      </c>
      <c r="EJ316" s="631"/>
      <c r="EK316" s="631">
        <f t="shared" si="574"/>
        <v>0</v>
      </c>
      <c r="EL316" s="631">
        <f t="shared" si="574"/>
        <v>0</v>
      </c>
      <c r="EM316" s="631">
        <f t="shared" si="574"/>
        <v>0</v>
      </c>
      <c r="EN316" s="631">
        <f t="shared" si="574"/>
        <v>0</v>
      </c>
      <c r="EO316" s="631">
        <f t="shared" si="574"/>
        <v>0</v>
      </c>
      <c r="EP316" s="631">
        <f t="shared" si="574"/>
        <v>0</v>
      </c>
      <c r="EQ316" s="631">
        <f t="shared" si="574"/>
        <v>0</v>
      </c>
      <c r="ER316" s="631">
        <f t="shared" si="574"/>
        <v>0</v>
      </c>
      <c r="ES316" s="631">
        <f t="shared" si="574"/>
        <v>0</v>
      </c>
      <c r="ET316" s="631">
        <f t="shared" si="574"/>
        <v>0</v>
      </c>
      <c r="EU316" s="631">
        <f t="shared" si="574"/>
        <v>0</v>
      </c>
      <c r="EV316" s="631">
        <f t="shared" si="574"/>
        <v>0</v>
      </c>
      <c r="EW316" s="631">
        <f t="shared" si="574"/>
        <v>0</v>
      </c>
      <c r="EX316" s="631">
        <f t="shared" si="574"/>
        <v>0</v>
      </c>
      <c r="EY316" s="631">
        <f t="shared" si="574"/>
        <v>0</v>
      </c>
      <c r="EZ316" s="631">
        <f t="shared" si="574"/>
        <v>0</v>
      </c>
      <c r="FA316" s="631">
        <f t="shared" si="580"/>
        <v>0</v>
      </c>
      <c r="FB316" s="631">
        <f t="shared" si="580"/>
        <v>0</v>
      </c>
      <c r="FC316" s="631">
        <f t="shared" si="580"/>
        <v>0</v>
      </c>
      <c r="FD316" s="631">
        <f t="shared" si="577"/>
        <v>0</v>
      </c>
      <c r="FE316" s="631">
        <f t="shared" si="577"/>
        <v>0</v>
      </c>
      <c r="FF316" s="631">
        <f t="shared" si="577"/>
        <v>0</v>
      </c>
      <c r="FG316" s="631">
        <f t="shared" si="577"/>
        <v>0</v>
      </c>
      <c r="FH316" s="631">
        <f t="shared" si="577"/>
        <v>0</v>
      </c>
      <c r="FI316" s="631">
        <f t="shared" si="577"/>
        <v>0</v>
      </c>
      <c r="FJ316" s="631">
        <f t="shared" si="577"/>
        <v>0</v>
      </c>
      <c r="FK316" s="631">
        <f t="shared" si="577"/>
        <v>0</v>
      </c>
      <c r="FL316" s="631">
        <f t="shared" si="577"/>
        <v>0</v>
      </c>
      <c r="FM316" s="631">
        <f t="shared" si="577"/>
        <v>0</v>
      </c>
      <c r="FN316" s="631">
        <f t="shared" si="577"/>
        <v>0</v>
      </c>
      <c r="FO316" s="631">
        <f t="shared" si="577"/>
        <v>0</v>
      </c>
      <c r="FP316" s="631">
        <f t="shared" si="577"/>
        <v>0</v>
      </c>
      <c r="FQ316" s="631">
        <f t="shared" si="577"/>
        <v>0</v>
      </c>
      <c r="FR316" s="631">
        <f t="shared" si="577"/>
        <v>0</v>
      </c>
      <c r="FS316" s="631">
        <f t="shared" si="577"/>
        <v>0</v>
      </c>
      <c r="FT316" s="631">
        <f t="shared" si="559"/>
        <v>0</v>
      </c>
      <c r="FU316" s="631">
        <f t="shared" si="559"/>
        <v>0</v>
      </c>
      <c r="FV316" s="631">
        <f t="shared" si="578"/>
        <v>0</v>
      </c>
      <c r="FW316" s="631">
        <f t="shared" si="578"/>
        <v>0</v>
      </c>
      <c r="FX316" s="631">
        <f t="shared" si="578"/>
        <v>0</v>
      </c>
      <c r="FY316" s="631">
        <f t="shared" si="578"/>
        <v>0</v>
      </c>
      <c r="FZ316" s="631">
        <f t="shared" si="578"/>
        <v>0</v>
      </c>
      <c r="GA316" s="631">
        <f t="shared" si="578"/>
        <v>0</v>
      </c>
      <c r="GB316" s="631">
        <f t="shared" si="578"/>
        <v>0</v>
      </c>
      <c r="GC316" s="631">
        <f t="shared" si="578"/>
        <v>0</v>
      </c>
      <c r="GD316" s="631">
        <f t="shared" si="595"/>
        <v>0</v>
      </c>
      <c r="GE316" s="631">
        <f t="shared" si="595"/>
        <v>0</v>
      </c>
      <c r="GF316" s="631">
        <f t="shared" si="595"/>
        <v>0</v>
      </c>
      <c r="GG316" s="631">
        <f t="shared" si="595"/>
        <v>0</v>
      </c>
      <c r="GH316" s="631">
        <f t="shared" si="595"/>
        <v>0</v>
      </c>
      <c r="GI316" s="631">
        <f t="shared" si="575"/>
        <v>0</v>
      </c>
      <c r="GJ316" s="631">
        <f t="shared" si="575"/>
        <v>0</v>
      </c>
      <c r="GK316" s="631">
        <f t="shared" si="575"/>
        <v>0</v>
      </c>
      <c r="GL316" s="631">
        <f t="shared" si="575"/>
        <v>0</v>
      </c>
      <c r="GM316" s="631">
        <f t="shared" si="575"/>
        <v>0</v>
      </c>
      <c r="GN316" s="631">
        <f t="shared" si="575"/>
        <v>0</v>
      </c>
      <c r="GO316" s="631"/>
      <c r="GP316" s="631">
        <f t="shared" si="594"/>
        <v>0</v>
      </c>
      <c r="GQ316" s="631">
        <f t="shared" si="594"/>
        <v>0</v>
      </c>
      <c r="GR316" s="631">
        <f t="shared" si="594"/>
        <v>0</v>
      </c>
      <c r="GS316" s="631">
        <f t="shared" si="594"/>
        <v>0</v>
      </c>
      <c r="GT316" s="631">
        <f t="shared" si="594"/>
        <v>0</v>
      </c>
      <c r="GU316" s="631">
        <f t="shared" si="594"/>
        <v>0</v>
      </c>
      <c r="GV316" s="631">
        <f t="shared" si="594"/>
        <v>0</v>
      </c>
      <c r="GW316" s="631">
        <f t="shared" si="594"/>
        <v>0</v>
      </c>
      <c r="GX316" s="631">
        <f t="shared" si="594"/>
        <v>0</v>
      </c>
      <c r="GY316" s="631">
        <f t="shared" si="594"/>
        <v>0</v>
      </c>
      <c r="GZ316" s="631">
        <f t="shared" si="594"/>
        <v>0</v>
      </c>
      <c r="HA316" s="631">
        <f t="shared" si="594"/>
        <v>0</v>
      </c>
      <c r="HB316" s="631">
        <f t="shared" si="594"/>
        <v>0</v>
      </c>
      <c r="HC316" s="631">
        <f t="shared" si="594"/>
        <v>0</v>
      </c>
      <c r="HD316" s="631">
        <f t="shared" si="594"/>
        <v>0</v>
      </c>
      <c r="HE316" s="631">
        <f t="shared" si="551"/>
        <v>0</v>
      </c>
      <c r="HF316" s="631">
        <f t="shared" si="551"/>
        <v>0</v>
      </c>
      <c r="HG316" s="631">
        <f t="shared" si="551"/>
        <v>0</v>
      </c>
      <c r="HH316" s="631">
        <f t="shared" si="551"/>
        <v>0</v>
      </c>
      <c r="HI316" s="631">
        <f t="shared" si="593"/>
        <v>0</v>
      </c>
      <c r="HJ316" s="631">
        <f t="shared" si="593"/>
        <v>0</v>
      </c>
      <c r="HK316" s="631">
        <f t="shared" si="593"/>
        <v>0</v>
      </c>
      <c r="HL316" s="631">
        <f t="shared" si="593"/>
        <v>0</v>
      </c>
      <c r="HM316" s="631">
        <f t="shared" si="593"/>
        <v>0</v>
      </c>
      <c r="HN316" s="631">
        <f t="shared" si="593"/>
        <v>0</v>
      </c>
      <c r="HO316" s="631">
        <f t="shared" si="593"/>
        <v>0</v>
      </c>
      <c r="HP316" s="631">
        <f t="shared" si="593"/>
        <v>0</v>
      </c>
      <c r="HQ316" s="631">
        <f t="shared" si="593"/>
        <v>0</v>
      </c>
      <c r="HR316" s="631">
        <f t="shared" si="515"/>
        <v>0</v>
      </c>
      <c r="HS316" s="631">
        <f t="shared" si="515"/>
        <v>0</v>
      </c>
      <c r="HT316" s="631">
        <f t="shared" si="515"/>
        <v>0</v>
      </c>
      <c r="HU316" s="631">
        <f t="shared" si="515"/>
        <v>0</v>
      </c>
      <c r="HV316" s="631">
        <f t="shared" si="576"/>
        <v>0</v>
      </c>
      <c r="HW316" s="631">
        <f t="shared" si="576"/>
        <v>0</v>
      </c>
      <c r="HX316" s="631">
        <f t="shared" si="576"/>
        <v>0</v>
      </c>
      <c r="HY316" s="631">
        <f t="shared" si="576"/>
        <v>0</v>
      </c>
      <c r="HZ316" s="631">
        <f t="shared" si="576"/>
        <v>0</v>
      </c>
      <c r="IA316" s="631">
        <f t="shared" si="576"/>
        <v>0</v>
      </c>
      <c r="IB316" s="631">
        <f t="shared" si="576"/>
        <v>0</v>
      </c>
      <c r="IC316" s="631">
        <f t="shared" si="576"/>
        <v>0</v>
      </c>
      <c r="ID316" s="631">
        <f t="shared" si="576"/>
        <v>0</v>
      </c>
      <c r="IE316" s="631">
        <f t="shared" si="576"/>
        <v>0</v>
      </c>
      <c r="IF316" s="631">
        <f t="shared" si="576"/>
        <v>0</v>
      </c>
      <c r="IG316" s="631">
        <f t="shared" si="576"/>
        <v>0</v>
      </c>
      <c r="IH316" s="631">
        <f t="shared" si="576"/>
        <v>0</v>
      </c>
      <c r="II316" s="631">
        <f t="shared" si="576"/>
        <v>0</v>
      </c>
      <c r="IJ316" s="631">
        <f t="shared" si="576"/>
        <v>0</v>
      </c>
      <c r="IK316" s="631">
        <f t="shared" si="576"/>
        <v>0</v>
      </c>
      <c r="IL316" s="631">
        <f t="shared" si="579"/>
        <v>0</v>
      </c>
      <c r="IM316" s="631">
        <f t="shared" si="579"/>
        <v>0</v>
      </c>
      <c r="IN316" s="631">
        <f t="shared" si="579"/>
        <v>0</v>
      </c>
      <c r="IO316" s="631">
        <f t="shared" si="579"/>
        <v>0</v>
      </c>
      <c r="IP316" s="631">
        <f t="shared" si="579"/>
        <v>0</v>
      </c>
      <c r="IQ316" s="631">
        <f t="shared" si="579"/>
        <v>0</v>
      </c>
      <c r="IR316" s="631">
        <f t="shared" si="579"/>
        <v>0</v>
      </c>
      <c r="IS316" s="631">
        <f t="shared" si="579"/>
        <v>0</v>
      </c>
      <c r="IT316" s="631"/>
      <c r="IU316" s="631">
        <f t="shared" si="581"/>
        <v>0</v>
      </c>
      <c r="IV316" s="631">
        <f t="shared" si="581"/>
        <v>0</v>
      </c>
      <c r="IW316" s="631">
        <f t="shared" si="581"/>
        <v>0</v>
      </c>
      <c r="IX316" s="631">
        <f t="shared" si="581"/>
        <v>0</v>
      </c>
      <c r="IY316" s="631">
        <f t="shared" si="581"/>
        <v>0</v>
      </c>
      <c r="IZ316" s="631">
        <f t="shared" si="581"/>
        <v>0</v>
      </c>
      <c r="JA316" s="631">
        <f t="shared" si="581"/>
        <v>0</v>
      </c>
      <c r="JB316" s="631">
        <f t="shared" si="581"/>
        <v>0</v>
      </c>
      <c r="JC316" s="631">
        <f t="shared" si="581"/>
        <v>0</v>
      </c>
      <c r="JD316" s="631">
        <f t="shared" si="581"/>
        <v>0</v>
      </c>
      <c r="JE316" s="631">
        <f t="shared" si="582"/>
        <v>0</v>
      </c>
      <c r="JF316" s="631">
        <f t="shared" si="582"/>
        <v>0</v>
      </c>
      <c r="JG316" s="631">
        <f t="shared" si="582"/>
        <v>0</v>
      </c>
      <c r="JH316" s="631">
        <f t="shared" si="582"/>
        <v>0</v>
      </c>
      <c r="JI316" s="631">
        <f t="shared" si="582"/>
        <v>0</v>
      </c>
      <c r="JJ316" s="631">
        <f t="shared" si="582"/>
        <v>0</v>
      </c>
      <c r="JK316" s="631">
        <f t="shared" si="582"/>
        <v>0</v>
      </c>
      <c r="JL316" s="631">
        <f t="shared" si="582"/>
        <v>0</v>
      </c>
      <c r="JM316" s="631">
        <f t="shared" si="582"/>
        <v>0</v>
      </c>
      <c r="JN316" s="631">
        <f t="shared" si="582"/>
        <v>0</v>
      </c>
      <c r="JO316" s="631">
        <f t="shared" si="583"/>
        <v>0</v>
      </c>
      <c r="JP316" s="631">
        <f t="shared" si="583"/>
        <v>0</v>
      </c>
      <c r="JQ316" s="631">
        <f t="shared" si="583"/>
        <v>0</v>
      </c>
      <c r="JR316" s="631">
        <f t="shared" si="583"/>
        <v>0</v>
      </c>
      <c r="JS316" s="631">
        <f t="shared" si="583"/>
        <v>0</v>
      </c>
      <c r="JT316" s="631">
        <f t="shared" si="583"/>
        <v>0</v>
      </c>
      <c r="JU316" s="631">
        <f t="shared" si="583"/>
        <v>0</v>
      </c>
      <c r="JV316" s="631">
        <f t="shared" si="583"/>
        <v>0</v>
      </c>
      <c r="JW316" s="631">
        <f t="shared" si="583"/>
        <v>0</v>
      </c>
      <c r="JX316" s="631">
        <f t="shared" si="583"/>
        <v>0</v>
      </c>
      <c r="JY316" s="631">
        <f t="shared" si="584"/>
        <v>0</v>
      </c>
      <c r="JZ316" s="631">
        <f t="shared" si="584"/>
        <v>0</v>
      </c>
      <c r="KA316" s="631">
        <f t="shared" si="584"/>
        <v>0</v>
      </c>
      <c r="KB316" s="631">
        <f t="shared" si="584"/>
        <v>0</v>
      </c>
      <c r="KC316" s="631">
        <f t="shared" si="584"/>
        <v>0</v>
      </c>
      <c r="KD316" s="631">
        <f t="shared" si="584"/>
        <v>0</v>
      </c>
      <c r="KE316" s="631">
        <f t="shared" si="584"/>
        <v>0</v>
      </c>
      <c r="KF316" s="631">
        <f t="shared" si="584"/>
        <v>0</v>
      </c>
      <c r="KG316" s="631">
        <f t="shared" si="584"/>
        <v>0</v>
      </c>
      <c r="KH316" s="631">
        <f t="shared" si="584"/>
        <v>0</v>
      </c>
      <c r="KI316" s="631">
        <f t="shared" si="585"/>
        <v>0</v>
      </c>
      <c r="KJ316" s="631">
        <f t="shared" si="585"/>
        <v>0</v>
      </c>
      <c r="KK316" s="631">
        <f t="shared" si="585"/>
        <v>0</v>
      </c>
      <c r="KL316" s="631">
        <f t="shared" si="585"/>
        <v>0</v>
      </c>
      <c r="KM316" s="631">
        <f t="shared" si="585"/>
        <v>0</v>
      </c>
      <c r="KN316" s="631">
        <f t="shared" si="585"/>
        <v>0</v>
      </c>
      <c r="KO316" s="631">
        <f t="shared" si="585"/>
        <v>0</v>
      </c>
      <c r="KP316" s="631">
        <f t="shared" si="585"/>
        <v>0</v>
      </c>
      <c r="KQ316" s="631">
        <f t="shared" si="585"/>
        <v>0</v>
      </c>
      <c r="KR316" s="631">
        <f t="shared" si="585"/>
        <v>0</v>
      </c>
      <c r="KS316" s="631">
        <f t="shared" si="586"/>
        <v>0</v>
      </c>
      <c r="KT316" s="631">
        <f t="shared" si="586"/>
        <v>0</v>
      </c>
      <c r="KU316" s="631">
        <f t="shared" si="586"/>
        <v>0</v>
      </c>
      <c r="KV316" s="631">
        <f t="shared" si="586"/>
        <v>0</v>
      </c>
      <c r="KW316" s="631">
        <f t="shared" si="586"/>
        <v>0</v>
      </c>
      <c r="KX316" s="631">
        <f t="shared" si="586"/>
        <v>0</v>
      </c>
      <c r="KY316" s="631"/>
      <c r="KZ316" s="631">
        <f t="shared" si="587"/>
        <v>0</v>
      </c>
      <c r="LA316" s="631">
        <f t="shared" si="587"/>
        <v>0</v>
      </c>
      <c r="LB316" s="631">
        <f t="shared" si="587"/>
        <v>0</v>
      </c>
      <c r="LC316" s="631">
        <f t="shared" si="587"/>
        <v>0</v>
      </c>
      <c r="LD316" s="631">
        <f t="shared" si="587"/>
        <v>0</v>
      </c>
      <c r="LE316" s="631">
        <f t="shared" si="587"/>
        <v>0</v>
      </c>
      <c r="LF316" s="631">
        <f t="shared" si="587"/>
        <v>0</v>
      </c>
      <c r="LG316" s="631">
        <f t="shared" si="587"/>
        <v>0</v>
      </c>
      <c r="LH316" s="631">
        <f t="shared" si="587"/>
        <v>0</v>
      </c>
      <c r="LI316" s="631">
        <f t="shared" si="587"/>
        <v>0</v>
      </c>
      <c r="LJ316" s="631">
        <f t="shared" si="588"/>
        <v>0</v>
      </c>
      <c r="LK316" s="631">
        <f t="shared" si="588"/>
        <v>0</v>
      </c>
      <c r="LL316" s="631">
        <f t="shared" si="588"/>
        <v>0</v>
      </c>
      <c r="LM316" s="631">
        <f t="shared" si="588"/>
        <v>0</v>
      </c>
      <c r="LN316" s="631">
        <f t="shared" si="588"/>
        <v>0</v>
      </c>
      <c r="LO316" s="631">
        <f t="shared" si="588"/>
        <v>0</v>
      </c>
      <c r="LP316" s="631">
        <f t="shared" si="588"/>
        <v>0</v>
      </c>
      <c r="LQ316" s="631">
        <f t="shared" si="588"/>
        <v>0</v>
      </c>
      <c r="LR316" s="631">
        <f t="shared" si="588"/>
        <v>0</v>
      </c>
      <c r="LS316" s="631">
        <f t="shared" si="588"/>
        <v>0</v>
      </c>
      <c r="LT316" s="631">
        <f t="shared" si="589"/>
        <v>0</v>
      </c>
      <c r="LU316" s="631">
        <f t="shared" si="589"/>
        <v>0</v>
      </c>
      <c r="LV316" s="631">
        <f t="shared" si="589"/>
        <v>0</v>
      </c>
      <c r="LW316" s="631">
        <f t="shared" si="589"/>
        <v>0</v>
      </c>
      <c r="LX316" s="631">
        <f t="shared" si="589"/>
        <v>0</v>
      </c>
      <c r="LY316" s="631">
        <f t="shared" si="589"/>
        <v>0</v>
      </c>
      <c r="LZ316" s="631">
        <f t="shared" si="589"/>
        <v>0</v>
      </c>
      <c r="MA316" s="631">
        <f t="shared" si="589"/>
        <v>0</v>
      </c>
      <c r="MB316" s="631">
        <f t="shared" si="589"/>
        <v>0</v>
      </c>
      <c r="MC316" s="631">
        <f t="shared" si="589"/>
        <v>0</v>
      </c>
      <c r="MD316" s="631">
        <f t="shared" si="590"/>
        <v>0</v>
      </c>
      <c r="ME316" s="631">
        <f t="shared" si="590"/>
        <v>0</v>
      </c>
      <c r="MF316" s="631">
        <f t="shared" si="590"/>
        <v>0</v>
      </c>
      <c r="MG316" s="631">
        <f t="shared" si="590"/>
        <v>0</v>
      </c>
      <c r="MH316" s="631">
        <f t="shared" si="590"/>
        <v>0</v>
      </c>
      <c r="MI316" s="631">
        <f t="shared" si="590"/>
        <v>0</v>
      </c>
      <c r="MJ316" s="631">
        <f t="shared" si="590"/>
        <v>0</v>
      </c>
      <c r="MK316" s="631">
        <f t="shared" si="590"/>
        <v>0</v>
      </c>
      <c r="ML316" s="631">
        <f t="shared" si="590"/>
        <v>0</v>
      </c>
      <c r="MM316" s="631">
        <f t="shared" si="590"/>
        <v>0</v>
      </c>
      <c r="MN316" s="631">
        <f t="shared" si="591"/>
        <v>0</v>
      </c>
      <c r="MO316" s="631">
        <f t="shared" si="591"/>
        <v>0</v>
      </c>
      <c r="MP316" s="631">
        <f t="shared" si="591"/>
        <v>0</v>
      </c>
      <c r="MQ316" s="631">
        <f t="shared" si="591"/>
        <v>0</v>
      </c>
      <c r="MR316" s="631">
        <f t="shared" si="591"/>
        <v>0</v>
      </c>
      <c r="MS316" s="631">
        <f t="shared" si="591"/>
        <v>0</v>
      </c>
      <c r="MT316" s="631">
        <f t="shared" si="591"/>
        <v>0</v>
      </c>
      <c r="MU316" s="631">
        <f t="shared" si="591"/>
        <v>0</v>
      </c>
      <c r="MV316" s="631">
        <f t="shared" si="591"/>
        <v>0</v>
      </c>
      <c r="MW316" s="631">
        <f t="shared" si="591"/>
        <v>0</v>
      </c>
      <c r="MX316" s="631">
        <f t="shared" si="592"/>
        <v>0</v>
      </c>
      <c r="MY316" s="631">
        <f t="shared" si="592"/>
        <v>0</v>
      </c>
      <c r="MZ316" s="631">
        <f t="shared" si="592"/>
        <v>0</v>
      </c>
      <c r="NA316" s="631">
        <f t="shared" si="592"/>
        <v>0</v>
      </c>
      <c r="NB316" s="631">
        <f t="shared" si="592"/>
        <v>0</v>
      </c>
      <c r="NC316" s="631">
        <f t="shared" si="592"/>
        <v>0</v>
      </c>
    </row>
    <row r="317" spans="1:367" hidden="1">
      <c r="A317" s="504"/>
      <c r="B317" s="504"/>
      <c r="C317" s="497"/>
      <c r="D317" s="497"/>
      <c r="E317" s="362">
        <f t="shared" si="492"/>
        <v>0</v>
      </c>
      <c r="F317" s="363">
        <f t="shared" si="493"/>
        <v>0</v>
      </c>
      <c r="G317" s="498">
        <f>E317*Dichtheden!$V$70</f>
        <v>0</v>
      </c>
      <c r="H317" s="499">
        <f>IF(C317=0,0,ROUND(IF((G317/2)/Dichtheden!$C$3&lt;1,1,(G317/2)/Dichtheden!$C$3),0))</f>
        <v>0</v>
      </c>
      <c r="I317" s="498">
        <f>E317*Dichtheden!$AJ$70</f>
        <v>0</v>
      </c>
      <c r="J317" s="499">
        <f>IF(C317=0,0,ROUND(IF((I317/2)/Dichtheden!$D$3&lt;1,1,(I317/2)/Dichtheden!$D$3),0))</f>
        <v>0</v>
      </c>
      <c r="K317" s="498">
        <f t="shared" si="494"/>
        <v>0</v>
      </c>
      <c r="L317" s="500">
        <f t="shared" si="507"/>
        <v>0</v>
      </c>
      <c r="M317" s="498">
        <f>IF(D317=0,0,IF((D317*Dichtheden!$G$4)&lt;25,25,D317*Dichtheden!$G$4))</f>
        <v>0</v>
      </c>
      <c r="N317" s="499">
        <f>D317*Dichtheden!$H$4</f>
        <v>0</v>
      </c>
      <c r="O317" s="501"/>
      <c r="P317" s="501"/>
      <c r="Q317" s="502">
        <f>E317*Dichtheden!$AS$68</f>
        <v>0</v>
      </c>
      <c r="R317" s="495">
        <f>IF(Q317=0,0,ROUND(IF((Q317/2)/Dichtheden!$C$3&lt;1,1,(Q317/2)/Dichtheden!$C$3),0))</f>
        <v>0</v>
      </c>
      <c r="S317" s="502">
        <f>E317*Dichtheden!$AY$68</f>
        <v>0</v>
      </c>
      <c r="T317" s="495">
        <f>IF(Q317=0,0,ROUND(IF((S317/2)/Dichtheden!$D$3&lt;1,1,(S317/2)/Dichtheden!$D$3),0))</f>
        <v>0</v>
      </c>
      <c r="U317" s="502">
        <f>D317*Dichtheden!$G$5</f>
        <v>0</v>
      </c>
      <c r="V317" s="502">
        <f>D317*Dichtheden!$H$5</f>
        <v>0</v>
      </c>
      <c r="X317" s="630"/>
      <c r="AA317" s="628">
        <f t="shared" si="596"/>
        <v>0</v>
      </c>
      <c r="AB317" s="628">
        <f t="shared" si="596"/>
        <v>0</v>
      </c>
      <c r="AC317" s="628">
        <f t="shared" si="596"/>
        <v>0</v>
      </c>
      <c r="AD317" s="628">
        <f t="shared" si="596"/>
        <v>0</v>
      </c>
      <c r="AE317" s="628">
        <f t="shared" si="596"/>
        <v>0</v>
      </c>
      <c r="AF317" s="628">
        <f t="shared" si="596"/>
        <v>0</v>
      </c>
      <c r="AG317" s="628">
        <f t="shared" si="596"/>
        <v>0</v>
      </c>
      <c r="AH317" s="628">
        <f t="shared" si="596"/>
        <v>0</v>
      </c>
      <c r="AI317" s="628">
        <f t="shared" si="596"/>
        <v>0</v>
      </c>
      <c r="AJ317" s="628">
        <f t="shared" si="596"/>
        <v>0</v>
      </c>
      <c r="AK317" s="628">
        <f t="shared" si="596"/>
        <v>0</v>
      </c>
      <c r="AL317" s="628">
        <f t="shared" si="596"/>
        <v>0</v>
      </c>
      <c r="AM317" s="628">
        <f t="shared" si="596"/>
        <v>0</v>
      </c>
      <c r="AN317" s="628">
        <f t="shared" si="596"/>
        <v>0</v>
      </c>
      <c r="AO317" s="628">
        <f t="shared" si="596"/>
        <v>0</v>
      </c>
      <c r="AP317" s="628">
        <f t="shared" si="596"/>
        <v>0</v>
      </c>
      <c r="AQ317" s="628">
        <f t="shared" si="572"/>
        <v>0</v>
      </c>
      <c r="AR317" s="628">
        <f t="shared" si="572"/>
        <v>0</v>
      </c>
      <c r="AS317" s="628">
        <f t="shared" si="572"/>
        <v>0</v>
      </c>
      <c r="AT317" s="628">
        <f t="shared" si="572"/>
        <v>0</v>
      </c>
      <c r="AU317" s="628">
        <f t="shared" si="572"/>
        <v>0</v>
      </c>
      <c r="AV317" s="628">
        <f t="shared" si="572"/>
        <v>0</v>
      </c>
      <c r="AW317" s="628">
        <f t="shared" si="572"/>
        <v>0</v>
      </c>
      <c r="AX317" s="628">
        <f t="shared" si="572"/>
        <v>0</v>
      </c>
      <c r="AY317" s="628">
        <f t="shared" si="572"/>
        <v>0</v>
      </c>
      <c r="AZ317" s="628">
        <f t="shared" si="572"/>
        <v>0</v>
      </c>
      <c r="BA317" s="628">
        <f t="shared" si="572"/>
        <v>0</v>
      </c>
      <c r="BB317" s="628">
        <f t="shared" si="572"/>
        <v>0</v>
      </c>
      <c r="BC317" s="628">
        <f t="shared" si="572"/>
        <v>0</v>
      </c>
      <c r="BD317" s="628">
        <f t="shared" si="572"/>
        <v>0</v>
      </c>
      <c r="BE317" s="628">
        <f t="shared" si="572"/>
        <v>0</v>
      </c>
      <c r="BF317" s="628">
        <f t="shared" si="572"/>
        <v>0</v>
      </c>
      <c r="BG317" s="628">
        <f t="shared" si="597"/>
        <v>0</v>
      </c>
      <c r="BH317" s="628">
        <f t="shared" si="597"/>
        <v>0</v>
      </c>
      <c r="BI317" s="628">
        <f t="shared" si="597"/>
        <v>0</v>
      </c>
      <c r="BJ317" s="628">
        <f t="shared" si="597"/>
        <v>0</v>
      </c>
      <c r="BK317" s="628">
        <f t="shared" si="597"/>
        <v>0</v>
      </c>
      <c r="BL317" s="628">
        <f t="shared" si="597"/>
        <v>0</v>
      </c>
      <c r="BM317" s="628">
        <f t="shared" si="597"/>
        <v>0</v>
      </c>
      <c r="BN317" s="628">
        <f t="shared" si="597"/>
        <v>0</v>
      </c>
      <c r="BO317" s="628">
        <f t="shared" si="597"/>
        <v>0</v>
      </c>
      <c r="BP317" s="628">
        <f t="shared" si="597"/>
        <v>0</v>
      </c>
      <c r="BQ317" s="628">
        <f t="shared" si="597"/>
        <v>0</v>
      </c>
      <c r="BR317" s="628">
        <f t="shared" si="597"/>
        <v>0</v>
      </c>
      <c r="BS317" s="628">
        <f t="shared" si="597"/>
        <v>0</v>
      </c>
      <c r="BT317" s="628">
        <f t="shared" si="597"/>
        <v>0</v>
      </c>
      <c r="BU317" s="628">
        <f t="shared" si="597"/>
        <v>0</v>
      </c>
      <c r="BV317" s="628">
        <f t="shared" si="597"/>
        <v>0</v>
      </c>
      <c r="BW317" s="628">
        <f t="shared" si="598"/>
        <v>0</v>
      </c>
      <c r="BX317" s="628">
        <f t="shared" si="598"/>
        <v>0</v>
      </c>
      <c r="BY317" s="628">
        <f t="shared" si="598"/>
        <v>0</v>
      </c>
      <c r="BZ317" s="628">
        <f t="shared" si="598"/>
        <v>0</v>
      </c>
      <c r="CA317" s="628">
        <f t="shared" si="598"/>
        <v>0</v>
      </c>
      <c r="CB317" s="628">
        <f t="shared" si="598"/>
        <v>0</v>
      </c>
      <c r="CC317" s="628">
        <f t="shared" si="598"/>
        <v>0</v>
      </c>
      <c r="CD317" s="628">
        <f t="shared" si="598"/>
        <v>0</v>
      </c>
      <c r="CE317" s="628"/>
      <c r="CF317" s="628">
        <f t="shared" si="599"/>
        <v>0</v>
      </c>
      <c r="CG317" s="628">
        <f t="shared" si="599"/>
        <v>0</v>
      </c>
      <c r="CH317" s="628">
        <f t="shared" si="599"/>
        <v>0</v>
      </c>
      <c r="CI317" s="628">
        <f t="shared" si="599"/>
        <v>0</v>
      </c>
      <c r="CJ317" s="628">
        <f t="shared" si="599"/>
        <v>0</v>
      </c>
      <c r="CK317" s="628">
        <f t="shared" si="599"/>
        <v>0</v>
      </c>
      <c r="CL317" s="628">
        <f t="shared" si="599"/>
        <v>0</v>
      </c>
      <c r="CM317" s="628">
        <f t="shared" si="599"/>
        <v>0</v>
      </c>
      <c r="CN317" s="628">
        <f t="shared" si="599"/>
        <v>0</v>
      </c>
      <c r="CO317" s="628">
        <f t="shared" si="599"/>
        <v>0</v>
      </c>
      <c r="CP317" s="628">
        <f t="shared" si="599"/>
        <v>0</v>
      </c>
      <c r="CQ317" s="628">
        <f t="shared" si="599"/>
        <v>0</v>
      </c>
      <c r="CR317" s="628">
        <f t="shared" si="599"/>
        <v>0</v>
      </c>
      <c r="CS317" s="628">
        <f t="shared" si="599"/>
        <v>0</v>
      </c>
      <c r="CT317" s="628">
        <f t="shared" si="599"/>
        <v>0</v>
      </c>
      <c r="CU317" s="628">
        <f t="shared" si="599"/>
        <v>0</v>
      </c>
      <c r="CV317" s="628">
        <f t="shared" si="573"/>
        <v>0</v>
      </c>
      <c r="CW317" s="628">
        <f t="shared" si="573"/>
        <v>0</v>
      </c>
      <c r="CX317" s="628">
        <f t="shared" si="573"/>
        <v>0</v>
      </c>
      <c r="CY317" s="628">
        <f t="shared" si="573"/>
        <v>0</v>
      </c>
      <c r="CZ317" s="628">
        <f t="shared" si="573"/>
        <v>0</v>
      </c>
      <c r="DA317" s="628">
        <f t="shared" si="573"/>
        <v>0</v>
      </c>
      <c r="DB317" s="628">
        <f t="shared" si="573"/>
        <v>0</v>
      </c>
      <c r="DC317" s="628">
        <f t="shared" si="573"/>
        <v>0</v>
      </c>
      <c r="DD317" s="628">
        <f t="shared" si="573"/>
        <v>0</v>
      </c>
      <c r="DE317" s="628">
        <f t="shared" si="573"/>
        <v>0</v>
      </c>
      <c r="DF317" s="628">
        <f t="shared" si="573"/>
        <v>0</v>
      </c>
      <c r="DG317" s="628">
        <f t="shared" si="573"/>
        <v>0</v>
      </c>
      <c r="DH317" s="628">
        <f t="shared" si="573"/>
        <v>0</v>
      </c>
      <c r="DI317" s="628">
        <f t="shared" si="573"/>
        <v>0</v>
      </c>
      <c r="DJ317" s="628">
        <f t="shared" si="573"/>
        <v>0</v>
      </c>
      <c r="DK317" s="628">
        <f t="shared" si="573"/>
        <v>0</v>
      </c>
      <c r="DL317" s="628">
        <f t="shared" si="600"/>
        <v>0</v>
      </c>
      <c r="DM317" s="628">
        <f t="shared" si="600"/>
        <v>0</v>
      </c>
      <c r="DN317" s="628">
        <f t="shared" si="600"/>
        <v>0</v>
      </c>
      <c r="DO317" s="628">
        <f t="shared" si="600"/>
        <v>0</v>
      </c>
      <c r="DP317" s="628">
        <f t="shared" si="600"/>
        <v>0</v>
      </c>
      <c r="DQ317" s="628">
        <f t="shared" si="600"/>
        <v>0</v>
      </c>
      <c r="DR317" s="628">
        <f t="shared" si="600"/>
        <v>0</v>
      </c>
      <c r="DS317" s="628">
        <f t="shared" si="600"/>
        <v>0</v>
      </c>
      <c r="DT317" s="628">
        <f t="shared" si="600"/>
        <v>0</v>
      </c>
      <c r="DU317" s="628">
        <f t="shared" si="600"/>
        <v>0</v>
      </c>
      <c r="DV317" s="628">
        <f t="shared" si="600"/>
        <v>0</v>
      </c>
      <c r="DW317" s="628">
        <f t="shared" si="600"/>
        <v>0</v>
      </c>
      <c r="DX317" s="628">
        <f t="shared" si="600"/>
        <v>0</v>
      </c>
      <c r="DY317" s="628">
        <f t="shared" si="600"/>
        <v>0</v>
      </c>
      <c r="DZ317" s="628">
        <f t="shared" si="600"/>
        <v>0</v>
      </c>
      <c r="EA317" s="628">
        <f t="shared" si="600"/>
        <v>0</v>
      </c>
      <c r="EB317" s="628">
        <f t="shared" si="601"/>
        <v>0</v>
      </c>
      <c r="EC317" s="628">
        <f t="shared" si="601"/>
        <v>0</v>
      </c>
      <c r="ED317" s="628">
        <f t="shared" si="601"/>
        <v>0</v>
      </c>
      <c r="EE317" s="628">
        <f t="shared" si="601"/>
        <v>0</v>
      </c>
      <c r="EF317" s="628">
        <f t="shared" si="601"/>
        <v>0</v>
      </c>
      <c r="EG317" s="628">
        <f t="shared" si="601"/>
        <v>0</v>
      </c>
      <c r="EH317" s="628">
        <f t="shared" si="601"/>
        <v>0</v>
      </c>
      <c r="EI317" s="628">
        <f t="shared" si="601"/>
        <v>0</v>
      </c>
      <c r="EJ317" s="631"/>
      <c r="EK317" s="631">
        <f t="shared" si="574"/>
        <v>0</v>
      </c>
      <c r="EL317" s="631">
        <f t="shared" si="574"/>
        <v>0</v>
      </c>
      <c r="EM317" s="631">
        <f t="shared" si="574"/>
        <v>0</v>
      </c>
      <c r="EN317" s="631">
        <f t="shared" si="574"/>
        <v>0</v>
      </c>
      <c r="EO317" s="631">
        <f t="shared" si="574"/>
        <v>0</v>
      </c>
      <c r="EP317" s="631">
        <f t="shared" si="574"/>
        <v>0</v>
      </c>
      <c r="EQ317" s="631">
        <f t="shared" si="574"/>
        <v>0</v>
      </c>
      <c r="ER317" s="631">
        <f t="shared" si="574"/>
        <v>0</v>
      </c>
      <c r="ES317" s="631">
        <f t="shared" si="574"/>
        <v>0</v>
      </c>
      <c r="ET317" s="631">
        <f t="shared" si="574"/>
        <v>0</v>
      </c>
      <c r="EU317" s="631">
        <f t="shared" si="574"/>
        <v>0</v>
      </c>
      <c r="EV317" s="631">
        <f t="shared" si="574"/>
        <v>0</v>
      </c>
      <c r="EW317" s="631">
        <f t="shared" si="574"/>
        <v>0</v>
      </c>
      <c r="EX317" s="631">
        <f t="shared" si="574"/>
        <v>0</v>
      </c>
      <c r="EY317" s="631">
        <f t="shared" si="574"/>
        <v>0</v>
      </c>
      <c r="EZ317" s="631">
        <f t="shared" si="574"/>
        <v>0</v>
      </c>
      <c r="FA317" s="631">
        <f t="shared" si="580"/>
        <v>0</v>
      </c>
      <c r="FB317" s="631">
        <f t="shared" si="580"/>
        <v>0</v>
      </c>
      <c r="FC317" s="631">
        <f t="shared" si="580"/>
        <v>0</v>
      </c>
      <c r="FD317" s="631">
        <f t="shared" si="577"/>
        <v>0</v>
      </c>
      <c r="FE317" s="631">
        <f t="shared" si="577"/>
        <v>0</v>
      </c>
      <c r="FF317" s="631">
        <f t="shared" si="577"/>
        <v>0</v>
      </c>
      <c r="FG317" s="631">
        <f t="shared" si="577"/>
        <v>0</v>
      </c>
      <c r="FH317" s="631">
        <f t="shared" si="577"/>
        <v>0</v>
      </c>
      <c r="FI317" s="631">
        <f t="shared" si="577"/>
        <v>0</v>
      </c>
      <c r="FJ317" s="631">
        <f t="shared" si="577"/>
        <v>0</v>
      </c>
      <c r="FK317" s="631">
        <f t="shared" si="577"/>
        <v>0</v>
      </c>
      <c r="FL317" s="631">
        <f t="shared" si="577"/>
        <v>0</v>
      </c>
      <c r="FM317" s="631">
        <f t="shared" si="577"/>
        <v>0</v>
      </c>
      <c r="FN317" s="631">
        <f t="shared" si="577"/>
        <v>0</v>
      </c>
      <c r="FO317" s="631">
        <f t="shared" si="577"/>
        <v>0</v>
      </c>
      <c r="FP317" s="631">
        <f t="shared" si="577"/>
        <v>0</v>
      </c>
      <c r="FQ317" s="631">
        <f t="shared" si="577"/>
        <v>0</v>
      </c>
      <c r="FR317" s="631">
        <f t="shared" si="577"/>
        <v>0</v>
      </c>
      <c r="FS317" s="631">
        <f t="shared" si="577"/>
        <v>0</v>
      </c>
      <c r="FT317" s="631">
        <f t="shared" si="559"/>
        <v>0</v>
      </c>
      <c r="FU317" s="631">
        <f t="shared" si="559"/>
        <v>0</v>
      </c>
      <c r="FV317" s="631">
        <f t="shared" si="578"/>
        <v>0</v>
      </c>
      <c r="FW317" s="631">
        <f t="shared" si="578"/>
        <v>0</v>
      </c>
      <c r="FX317" s="631">
        <f t="shared" si="578"/>
        <v>0</v>
      </c>
      <c r="FY317" s="631">
        <f t="shared" si="578"/>
        <v>0</v>
      </c>
      <c r="FZ317" s="631">
        <f t="shared" si="578"/>
        <v>0</v>
      </c>
      <c r="GA317" s="631">
        <f t="shared" si="578"/>
        <v>0</v>
      </c>
      <c r="GB317" s="631">
        <f t="shared" si="578"/>
        <v>0</v>
      </c>
      <c r="GC317" s="631">
        <f t="shared" si="578"/>
        <v>0</v>
      </c>
      <c r="GD317" s="631">
        <f t="shared" si="595"/>
        <v>0</v>
      </c>
      <c r="GE317" s="631">
        <f t="shared" si="595"/>
        <v>0</v>
      </c>
      <c r="GF317" s="631">
        <f t="shared" si="595"/>
        <v>0</v>
      </c>
      <c r="GG317" s="631">
        <f t="shared" si="595"/>
        <v>0</v>
      </c>
      <c r="GH317" s="631">
        <f t="shared" si="595"/>
        <v>0</v>
      </c>
      <c r="GI317" s="631">
        <f t="shared" si="575"/>
        <v>0</v>
      </c>
      <c r="GJ317" s="631">
        <f t="shared" si="575"/>
        <v>0</v>
      </c>
      <c r="GK317" s="631">
        <f t="shared" si="575"/>
        <v>0</v>
      </c>
      <c r="GL317" s="631">
        <f t="shared" si="575"/>
        <v>0</v>
      </c>
      <c r="GM317" s="631">
        <f t="shared" si="575"/>
        <v>0</v>
      </c>
      <c r="GN317" s="631">
        <f t="shared" si="575"/>
        <v>0</v>
      </c>
      <c r="GO317" s="631"/>
      <c r="GP317" s="631">
        <f t="shared" si="594"/>
        <v>0</v>
      </c>
      <c r="GQ317" s="631">
        <f t="shared" si="594"/>
        <v>0</v>
      </c>
      <c r="GR317" s="631">
        <f t="shared" si="594"/>
        <v>0</v>
      </c>
      <c r="GS317" s="631">
        <f t="shared" si="594"/>
        <v>0</v>
      </c>
      <c r="GT317" s="631">
        <f t="shared" si="594"/>
        <v>0</v>
      </c>
      <c r="GU317" s="631">
        <f t="shared" si="594"/>
        <v>0</v>
      </c>
      <c r="GV317" s="631">
        <f t="shared" si="594"/>
        <v>0</v>
      </c>
      <c r="GW317" s="631">
        <f t="shared" si="594"/>
        <v>0</v>
      </c>
      <c r="GX317" s="631">
        <f t="shared" si="594"/>
        <v>0</v>
      </c>
      <c r="GY317" s="631">
        <f t="shared" si="594"/>
        <v>0</v>
      </c>
      <c r="GZ317" s="631">
        <f t="shared" si="594"/>
        <v>0</v>
      </c>
      <c r="HA317" s="631">
        <f t="shared" si="594"/>
        <v>0</v>
      </c>
      <c r="HB317" s="631">
        <f t="shared" si="594"/>
        <v>0</v>
      </c>
      <c r="HC317" s="631">
        <f t="shared" si="594"/>
        <v>0</v>
      </c>
      <c r="HD317" s="631">
        <f t="shared" si="594"/>
        <v>0</v>
      </c>
      <c r="HE317" s="631">
        <f t="shared" si="551"/>
        <v>0</v>
      </c>
      <c r="HF317" s="631">
        <f t="shared" si="551"/>
        <v>0</v>
      </c>
      <c r="HG317" s="631">
        <f t="shared" si="551"/>
        <v>0</v>
      </c>
      <c r="HH317" s="631">
        <f t="shared" si="551"/>
        <v>0</v>
      </c>
      <c r="HI317" s="631">
        <f t="shared" si="593"/>
        <v>0</v>
      </c>
      <c r="HJ317" s="631">
        <f t="shared" si="593"/>
        <v>0</v>
      </c>
      <c r="HK317" s="631">
        <f t="shared" si="593"/>
        <v>0</v>
      </c>
      <c r="HL317" s="631">
        <f t="shared" si="593"/>
        <v>0</v>
      </c>
      <c r="HM317" s="631">
        <f t="shared" si="593"/>
        <v>0</v>
      </c>
      <c r="HN317" s="631">
        <f t="shared" si="593"/>
        <v>0</v>
      </c>
      <c r="HO317" s="631">
        <f t="shared" si="593"/>
        <v>0</v>
      </c>
      <c r="HP317" s="631">
        <f t="shared" si="593"/>
        <v>0</v>
      </c>
      <c r="HQ317" s="631">
        <f t="shared" si="593"/>
        <v>0</v>
      </c>
      <c r="HR317" s="631">
        <f t="shared" si="515"/>
        <v>0</v>
      </c>
      <c r="HS317" s="631">
        <f t="shared" si="515"/>
        <v>0</v>
      </c>
      <c r="HT317" s="631">
        <f t="shared" si="515"/>
        <v>0</v>
      </c>
      <c r="HU317" s="631">
        <f t="shared" si="515"/>
        <v>0</v>
      </c>
      <c r="HV317" s="631">
        <f t="shared" si="576"/>
        <v>0</v>
      </c>
      <c r="HW317" s="631">
        <f t="shared" si="576"/>
        <v>0</v>
      </c>
      <c r="HX317" s="631">
        <f t="shared" si="576"/>
        <v>0</v>
      </c>
      <c r="HY317" s="631">
        <f t="shared" si="576"/>
        <v>0</v>
      </c>
      <c r="HZ317" s="631">
        <f t="shared" si="576"/>
        <v>0</v>
      </c>
      <c r="IA317" s="631">
        <f t="shared" si="576"/>
        <v>0</v>
      </c>
      <c r="IB317" s="631">
        <f t="shared" si="576"/>
        <v>0</v>
      </c>
      <c r="IC317" s="631">
        <f t="shared" si="576"/>
        <v>0</v>
      </c>
      <c r="ID317" s="631">
        <f t="shared" si="576"/>
        <v>0</v>
      </c>
      <c r="IE317" s="631">
        <f t="shared" si="576"/>
        <v>0</v>
      </c>
      <c r="IF317" s="631">
        <f t="shared" si="576"/>
        <v>0</v>
      </c>
      <c r="IG317" s="631">
        <f t="shared" si="576"/>
        <v>0</v>
      </c>
      <c r="IH317" s="631">
        <f t="shared" si="576"/>
        <v>0</v>
      </c>
      <c r="II317" s="631">
        <f t="shared" si="576"/>
        <v>0</v>
      </c>
      <c r="IJ317" s="631">
        <f t="shared" si="576"/>
        <v>0</v>
      </c>
      <c r="IK317" s="631">
        <f t="shared" si="576"/>
        <v>0</v>
      </c>
      <c r="IL317" s="631">
        <f t="shared" si="579"/>
        <v>0</v>
      </c>
      <c r="IM317" s="631">
        <f t="shared" si="579"/>
        <v>0</v>
      </c>
      <c r="IN317" s="631">
        <f t="shared" si="579"/>
        <v>0</v>
      </c>
      <c r="IO317" s="631">
        <f t="shared" si="579"/>
        <v>0</v>
      </c>
      <c r="IP317" s="631">
        <f t="shared" si="579"/>
        <v>0</v>
      </c>
      <c r="IQ317" s="631">
        <f t="shared" si="579"/>
        <v>0</v>
      </c>
      <c r="IR317" s="631">
        <f t="shared" si="579"/>
        <v>0</v>
      </c>
      <c r="IS317" s="631">
        <f t="shared" si="579"/>
        <v>0</v>
      </c>
      <c r="IT317" s="631"/>
      <c r="IU317" s="631">
        <f t="shared" si="581"/>
        <v>0</v>
      </c>
      <c r="IV317" s="631">
        <f t="shared" si="581"/>
        <v>0</v>
      </c>
      <c r="IW317" s="631">
        <f t="shared" si="581"/>
        <v>0</v>
      </c>
      <c r="IX317" s="631">
        <f t="shared" si="581"/>
        <v>0</v>
      </c>
      <c r="IY317" s="631">
        <f t="shared" si="581"/>
        <v>0</v>
      </c>
      <c r="IZ317" s="631">
        <f t="shared" si="581"/>
        <v>0</v>
      </c>
      <c r="JA317" s="631">
        <f t="shared" si="581"/>
        <v>0</v>
      </c>
      <c r="JB317" s="631">
        <f t="shared" si="581"/>
        <v>0</v>
      </c>
      <c r="JC317" s="631">
        <f t="shared" si="581"/>
        <v>0</v>
      </c>
      <c r="JD317" s="631">
        <f t="shared" si="581"/>
        <v>0</v>
      </c>
      <c r="JE317" s="631">
        <f t="shared" si="582"/>
        <v>0</v>
      </c>
      <c r="JF317" s="631">
        <f t="shared" si="582"/>
        <v>0</v>
      </c>
      <c r="JG317" s="631">
        <f t="shared" si="582"/>
        <v>0</v>
      </c>
      <c r="JH317" s="631">
        <f t="shared" si="582"/>
        <v>0</v>
      </c>
      <c r="JI317" s="631">
        <f t="shared" si="582"/>
        <v>0</v>
      </c>
      <c r="JJ317" s="631">
        <f t="shared" si="582"/>
        <v>0</v>
      </c>
      <c r="JK317" s="631">
        <f t="shared" si="582"/>
        <v>0</v>
      </c>
      <c r="JL317" s="631">
        <f t="shared" si="582"/>
        <v>0</v>
      </c>
      <c r="JM317" s="631">
        <f t="shared" si="582"/>
        <v>0</v>
      </c>
      <c r="JN317" s="631">
        <f t="shared" si="582"/>
        <v>0</v>
      </c>
      <c r="JO317" s="631">
        <f t="shared" si="583"/>
        <v>0</v>
      </c>
      <c r="JP317" s="631">
        <f t="shared" si="583"/>
        <v>0</v>
      </c>
      <c r="JQ317" s="631">
        <f t="shared" si="583"/>
        <v>0</v>
      </c>
      <c r="JR317" s="631">
        <f t="shared" si="583"/>
        <v>0</v>
      </c>
      <c r="JS317" s="631">
        <f t="shared" si="583"/>
        <v>0</v>
      </c>
      <c r="JT317" s="631">
        <f t="shared" si="583"/>
        <v>0</v>
      </c>
      <c r="JU317" s="631">
        <f t="shared" si="583"/>
        <v>0</v>
      </c>
      <c r="JV317" s="631">
        <f t="shared" si="583"/>
        <v>0</v>
      </c>
      <c r="JW317" s="631">
        <f t="shared" si="583"/>
        <v>0</v>
      </c>
      <c r="JX317" s="631">
        <f t="shared" si="583"/>
        <v>0</v>
      </c>
      <c r="JY317" s="631">
        <f t="shared" si="584"/>
        <v>0</v>
      </c>
      <c r="JZ317" s="631">
        <f t="shared" si="584"/>
        <v>0</v>
      </c>
      <c r="KA317" s="631">
        <f t="shared" si="584"/>
        <v>0</v>
      </c>
      <c r="KB317" s="631">
        <f t="shared" si="584"/>
        <v>0</v>
      </c>
      <c r="KC317" s="631">
        <f t="shared" si="584"/>
        <v>0</v>
      </c>
      <c r="KD317" s="631">
        <f t="shared" si="584"/>
        <v>0</v>
      </c>
      <c r="KE317" s="631">
        <f t="shared" si="584"/>
        <v>0</v>
      </c>
      <c r="KF317" s="631">
        <f t="shared" si="584"/>
        <v>0</v>
      </c>
      <c r="KG317" s="631">
        <f t="shared" si="584"/>
        <v>0</v>
      </c>
      <c r="KH317" s="631">
        <f t="shared" si="584"/>
        <v>0</v>
      </c>
      <c r="KI317" s="631">
        <f t="shared" si="585"/>
        <v>0</v>
      </c>
      <c r="KJ317" s="631">
        <f t="shared" si="585"/>
        <v>0</v>
      </c>
      <c r="KK317" s="631">
        <f t="shared" si="585"/>
        <v>0</v>
      </c>
      <c r="KL317" s="631">
        <f t="shared" si="585"/>
        <v>0</v>
      </c>
      <c r="KM317" s="631">
        <f t="shared" si="585"/>
        <v>0</v>
      </c>
      <c r="KN317" s="631">
        <f t="shared" si="585"/>
        <v>0</v>
      </c>
      <c r="KO317" s="631">
        <f t="shared" si="585"/>
        <v>0</v>
      </c>
      <c r="KP317" s="631">
        <f t="shared" si="585"/>
        <v>0</v>
      </c>
      <c r="KQ317" s="631">
        <f t="shared" si="585"/>
        <v>0</v>
      </c>
      <c r="KR317" s="631">
        <f t="shared" si="585"/>
        <v>0</v>
      </c>
      <c r="KS317" s="631">
        <f t="shared" si="586"/>
        <v>0</v>
      </c>
      <c r="KT317" s="631">
        <f t="shared" si="586"/>
        <v>0</v>
      </c>
      <c r="KU317" s="631">
        <f t="shared" si="586"/>
        <v>0</v>
      </c>
      <c r="KV317" s="631">
        <f t="shared" si="586"/>
        <v>0</v>
      </c>
      <c r="KW317" s="631">
        <f t="shared" si="586"/>
        <v>0</v>
      </c>
      <c r="KX317" s="631">
        <f t="shared" si="586"/>
        <v>0</v>
      </c>
      <c r="KY317" s="631"/>
      <c r="KZ317" s="631">
        <f t="shared" si="587"/>
        <v>0</v>
      </c>
      <c r="LA317" s="631">
        <f t="shared" si="587"/>
        <v>0</v>
      </c>
      <c r="LB317" s="631">
        <f t="shared" si="587"/>
        <v>0</v>
      </c>
      <c r="LC317" s="631">
        <f t="shared" si="587"/>
        <v>0</v>
      </c>
      <c r="LD317" s="631">
        <f t="shared" si="587"/>
        <v>0</v>
      </c>
      <c r="LE317" s="631">
        <f t="shared" si="587"/>
        <v>0</v>
      </c>
      <c r="LF317" s="631">
        <f t="shared" si="587"/>
        <v>0</v>
      </c>
      <c r="LG317" s="631">
        <f t="shared" si="587"/>
        <v>0</v>
      </c>
      <c r="LH317" s="631">
        <f t="shared" si="587"/>
        <v>0</v>
      </c>
      <c r="LI317" s="631">
        <f t="shared" si="587"/>
        <v>0</v>
      </c>
      <c r="LJ317" s="631">
        <f t="shared" si="588"/>
        <v>0</v>
      </c>
      <c r="LK317" s="631">
        <f t="shared" si="588"/>
        <v>0</v>
      </c>
      <c r="LL317" s="631">
        <f t="shared" si="588"/>
        <v>0</v>
      </c>
      <c r="LM317" s="631">
        <f t="shared" si="588"/>
        <v>0</v>
      </c>
      <c r="LN317" s="631">
        <f t="shared" si="588"/>
        <v>0</v>
      </c>
      <c r="LO317" s="631">
        <f t="shared" si="588"/>
        <v>0</v>
      </c>
      <c r="LP317" s="631">
        <f t="shared" si="588"/>
        <v>0</v>
      </c>
      <c r="LQ317" s="631">
        <f t="shared" si="588"/>
        <v>0</v>
      </c>
      <c r="LR317" s="631">
        <f t="shared" si="588"/>
        <v>0</v>
      </c>
      <c r="LS317" s="631">
        <f t="shared" si="588"/>
        <v>0</v>
      </c>
      <c r="LT317" s="631">
        <f t="shared" si="589"/>
        <v>0</v>
      </c>
      <c r="LU317" s="631">
        <f t="shared" si="589"/>
        <v>0</v>
      </c>
      <c r="LV317" s="631">
        <f t="shared" si="589"/>
        <v>0</v>
      </c>
      <c r="LW317" s="631">
        <f t="shared" si="589"/>
        <v>0</v>
      </c>
      <c r="LX317" s="631">
        <f t="shared" si="589"/>
        <v>0</v>
      </c>
      <c r="LY317" s="631">
        <f t="shared" si="589"/>
        <v>0</v>
      </c>
      <c r="LZ317" s="631">
        <f t="shared" si="589"/>
        <v>0</v>
      </c>
      <c r="MA317" s="631">
        <f t="shared" si="589"/>
        <v>0</v>
      </c>
      <c r="MB317" s="631">
        <f t="shared" si="589"/>
        <v>0</v>
      </c>
      <c r="MC317" s="631">
        <f t="shared" si="589"/>
        <v>0</v>
      </c>
      <c r="MD317" s="631">
        <f t="shared" si="590"/>
        <v>0</v>
      </c>
      <c r="ME317" s="631">
        <f t="shared" si="590"/>
        <v>0</v>
      </c>
      <c r="MF317" s="631">
        <f t="shared" si="590"/>
        <v>0</v>
      </c>
      <c r="MG317" s="631">
        <f t="shared" si="590"/>
        <v>0</v>
      </c>
      <c r="MH317" s="631">
        <f t="shared" si="590"/>
        <v>0</v>
      </c>
      <c r="MI317" s="631">
        <f t="shared" si="590"/>
        <v>0</v>
      </c>
      <c r="MJ317" s="631">
        <f t="shared" si="590"/>
        <v>0</v>
      </c>
      <c r="MK317" s="631">
        <f t="shared" si="590"/>
        <v>0</v>
      </c>
      <c r="ML317" s="631">
        <f t="shared" si="590"/>
        <v>0</v>
      </c>
      <c r="MM317" s="631">
        <f t="shared" si="590"/>
        <v>0</v>
      </c>
      <c r="MN317" s="631">
        <f t="shared" si="591"/>
        <v>0</v>
      </c>
      <c r="MO317" s="631">
        <f t="shared" si="591"/>
        <v>0</v>
      </c>
      <c r="MP317" s="631">
        <f t="shared" si="591"/>
        <v>0</v>
      </c>
      <c r="MQ317" s="631">
        <f t="shared" si="591"/>
        <v>0</v>
      </c>
      <c r="MR317" s="631">
        <f t="shared" si="591"/>
        <v>0</v>
      </c>
      <c r="MS317" s="631">
        <f t="shared" si="591"/>
        <v>0</v>
      </c>
      <c r="MT317" s="631">
        <f t="shared" si="591"/>
        <v>0</v>
      </c>
      <c r="MU317" s="631">
        <f t="shared" si="591"/>
        <v>0</v>
      </c>
      <c r="MV317" s="631">
        <f t="shared" si="591"/>
        <v>0</v>
      </c>
      <c r="MW317" s="631">
        <f t="shared" si="591"/>
        <v>0</v>
      </c>
      <c r="MX317" s="631">
        <f t="shared" si="592"/>
        <v>0</v>
      </c>
      <c r="MY317" s="631">
        <f t="shared" si="592"/>
        <v>0</v>
      </c>
      <c r="MZ317" s="631">
        <f t="shared" si="592"/>
        <v>0</v>
      </c>
      <c r="NA317" s="631">
        <f t="shared" si="592"/>
        <v>0</v>
      </c>
      <c r="NB317" s="631">
        <f t="shared" si="592"/>
        <v>0</v>
      </c>
      <c r="NC317" s="631">
        <f t="shared" si="592"/>
        <v>0</v>
      </c>
    </row>
    <row r="318" spans="1:367" hidden="1">
      <c r="A318" s="504"/>
      <c r="B318" s="504"/>
      <c r="C318" s="497"/>
      <c r="D318" s="497"/>
      <c r="E318" s="362">
        <f t="shared" si="492"/>
        <v>0</v>
      </c>
      <c r="F318" s="363">
        <f t="shared" si="493"/>
        <v>0</v>
      </c>
      <c r="G318" s="498">
        <f>E318*Dichtheden!$V$70</f>
        <v>0</v>
      </c>
      <c r="H318" s="499">
        <f>IF(C318=0,0,ROUND(IF((G318/2)/Dichtheden!$C$3&lt;1,1,(G318/2)/Dichtheden!$C$3),0))</f>
        <v>0</v>
      </c>
      <c r="I318" s="498">
        <f>E318*Dichtheden!$AJ$70</f>
        <v>0</v>
      </c>
      <c r="J318" s="499">
        <f>IF(C318=0,0,ROUND(IF((I318/2)/Dichtheden!$D$3&lt;1,1,(I318/2)/Dichtheden!$D$3),0))</f>
        <v>0</v>
      </c>
      <c r="K318" s="498">
        <f t="shared" si="494"/>
        <v>0</v>
      </c>
      <c r="L318" s="500">
        <f t="shared" si="507"/>
        <v>0</v>
      </c>
      <c r="M318" s="498">
        <f>IF(D318=0,0,IF((D318*Dichtheden!$G$4)&lt;25,25,D318*Dichtheden!$G$4))</f>
        <v>0</v>
      </c>
      <c r="N318" s="499">
        <f>D318*Dichtheden!$H$4</f>
        <v>0</v>
      </c>
      <c r="O318" s="501"/>
      <c r="P318" s="501"/>
      <c r="Q318" s="502">
        <f>E318*Dichtheden!$AS$68</f>
        <v>0</v>
      </c>
      <c r="R318" s="495">
        <f>IF(Q318=0,0,ROUND(IF((Q318/2)/Dichtheden!$C$3&lt;1,1,(Q318/2)/Dichtheden!$C$3),0))</f>
        <v>0</v>
      </c>
      <c r="S318" s="502">
        <f>E318*Dichtheden!$AY$68</f>
        <v>0</v>
      </c>
      <c r="T318" s="495">
        <f>IF(Q318=0,0,ROUND(IF((S318/2)/Dichtheden!$D$3&lt;1,1,(S318/2)/Dichtheden!$D$3),0))</f>
        <v>0</v>
      </c>
      <c r="U318" s="502">
        <f>D318*Dichtheden!$G$5</f>
        <v>0</v>
      </c>
      <c r="V318" s="502">
        <f>D318*Dichtheden!$H$5</f>
        <v>0</v>
      </c>
      <c r="X318" s="630"/>
      <c r="AA318" s="628">
        <f t="shared" si="596"/>
        <v>0</v>
      </c>
      <c r="AB318" s="628">
        <f t="shared" si="596"/>
        <v>0</v>
      </c>
      <c r="AC318" s="628">
        <f t="shared" si="596"/>
        <v>0</v>
      </c>
      <c r="AD318" s="628">
        <f t="shared" si="596"/>
        <v>0</v>
      </c>
      <c r="AE318" s="628">
        <f t="shared" si="596"/>
        <v>0</v>
      </c>
      <c r="AF318" s="628">
        <f t="shared" si="596"/>
        <v>0</v>
      </c>
      <c r="AG318" s="628">
        <f t="shared" si="596"/>
        <v>0</v>
      </c>
      <c r="AH318" s="628">
        <f t="shared" si="596"/>
        <v>0</v>
      </c>
      <c r="AI318" s="628">
        <f t="shared" si="596"/>
        <v>0</v>
      </c>
      <c r="AJ318" s="628">
        <f t="shared" si="596"/>
        <v>0</v>
      </c>
      <c r="AK318" s="628">
        <f t="shared" si="596"/>
        <v>0</v>
      </c>
      <c r="AL318" s="628">
        <f t="shared" si="596"/>
        <v>0</v>
      </c>
      <c r="AM318" s="628">
        <f t="shared" si="596"/>
        <v>0</v>
      </c>
      <c r="AN318" s="628">
        <f t="shared" si="596"/>
        <v>0</v>
      </c>
      <c r="AO318" s="628">
        <f t="shared" si="596"/>
        <v>0</v>
      </c>
      <c r="AP318" s="628">
        <f t="shared" si="596"/>
        <v>0</v>
      </c>
      <c r="AQ318" s="628">
        <f t="shared" si="572"/>
        <v>0</v>
      </c>
      <c r="AR318" s="628">
        <f t="shared" si="572"/>
        <v>0</v>
      </c>
      <c r="AS318" s="628">
        <f t="shared" si="572"/>
        <v>0</v>
      </c>
      <c r="AT318" s="628">
        <f t="shared" si="572"/>
        <v>0</v>
      </c>
      <c r="AU318" s="628">
        <f t="shared" si="572"/>
        <v>0</v>
      </c>
      <c r="AV318" s="628">
        <f t="shared" si="572"/>
        <v>0</v>
      </c>
      <c r="AW318" s="628">
        <f t="shared" si="572"/>
        <v>0</v>
      </c>
      <c r="AX318" s="628">
        <f t="shared" si="572"/>
        <v>0</v>
      </c>
      <c r="AY318" s="628">
        <f t="shared" si="572"/>
        <v>0</v>
      </c>
      <c r="AZ318" s="628">
        <f t="shared" si="572"/>
        <v>0</v>
      </c>
      <c r="BA318" s="628">
        <f t="shared" si="572"/>
        <v>0</v>
      </c>
      <c r="BB318" s="628">
        <f t="shared" si="572"/>
        <v>0</v>
      </c>
      <c r="BC318" s="628">
        <f t="shared" si="572"/>
        <v>0</v>
      </c>
      <c r="BD318" s="628">
        <f t="shared" si="572"/>
        <v>0</v>
      </c>
      <c r="BE318" s="628">
        <f t="shared" si="572"/>
        <v>0</v>
      </c>
      <c r="BF318" s="628">
        <f t="shared" si="572"/>
        <v>0</v>
      </c>
      <c r="BG318" s="628">
        <f t="shared" si="597"/>
        <v>0</v>
      </c>
      <c r="BH318" s="628">
        <f t="shared" si="597"/>
        <v>0</v>
      </c>
      <c r="BI318" s="628">
        <f t="shared" si="597"/>
        <v>0</v>
      </c>
      <c r="BJ318" s="628">
        <f t="shared" si="597"/>
        <v>0</v>
      </c>
      <c r="BK318" s="628">
        <f t="shared" si="597"/>
        <v>0</v>
      </c>
      <c r="BL318" s="628">
        <f t="shared" si="597"/>
        <v>0</v>
      </c>
      <c r="BM318" s="628">
        <f t="shared" si="597"/>
        <v>0</v>
      </c>
      <c r="BN318" s="628">
        <f t="shared" si="597"/>
        <v>0</v>
      </c>
      <c r="BO318" s="628">
        <f t="shared" si="597"/>
        <v>0</v>
      </c>
      <c r="BP318" s="628">
        <f t="shared" si="597"/>
        <v>0</v>
      </c>
      <c r="BQ318" s="628">
        <f t="shared" si="597"/>
        <v>0</v>
      </c>
      <c r="BR318" s="628">
        <f t="shared" si="597"/>
        <v>0</v>
      </c>
      <c r="BS318" s="628">
        <f t="shared" si="597"/>
        <v>0</v>
      </c>
      <c r="BT318" s="628">
        <f t="shared" si="597"/>
        <v>0</v>
      </c>
      <c r="BU318" s="628">
        <f t="shared" si="597"/>
        <v>0</v>
      </c>
      <c r="BV318" s="628">
        <f t="shared" si="597"/>
        <v>0</v>
      </c>
      <c r="BW318" s="628">
        <f t="shared" si="598"/>
        <v>0</v>
      </c>
      <c r="BX318" s="628">
        <f t="shared" si="598"/>
        <v>0</v>
      </c>
      <c r="BY318" s="628">
        <f t="shared" si="598"/>
        <v>0</v>
      </c>
      <c r="BZ318" s="628">
        <f t="shared" si="598"/>
        <v>0</v>
      </c>
      <c r="CA318" s="628">
        <f t="shared" si="598"/>
        <v>0</v>
      </c>
      <c r="CB318" s="628">
        <f t="shared" si="598"/>
        <v>0</v>
      </c>
      <c r="CC318" s="628">
        <f t="shared" si="598"/>
        <v>0</v>
      </c>
      <c r="CD318" s="628">
        <f t="shared" si="598"/>
        <v>0</v>
      </c>
      <c r="CE318" s="628"/>
      <c r="CF318" s="628">
        <f t="shared" si="599"/>
        <v>0</v>
      </c>
      <c r="CG318" s="628">
        <f t="shared" si="599"/>
        <v>0</v>
      </c>
      <c r="CH318" s="628">
        <f t="shared" si="599"/>
        <v>0</v>
      </c>
      <c r="CI318" s="628">
        <f t="shared" si="599"/>
        <v>0</v>
      </c>
      <c r="CJ318" s="628">
        <f t="shared" si="599"/>
        <v>0</v>
      </c>
      <c r="CK318" s="628">
        <f t="shared" si="599"/>
        <v>0</v>
      </c>
      <c r="CL318" s="628">
        <f t="shared" si="599"/>
        <v>0</v>
      </c>
      <c r="CM318" s="628">
        <f t="shared" si="599"/>
        <v>0</v>
      </c>
      <c r="CN318" s="628">
        <f t="shared" si="599"/>
        <v>0</v>
      </c>
      <c r="CO318" s="628">
        <f t="shared" si="599"/>
        <v>0</v>
      </c>
      <c r="CP318" s="628">
        <f t="shared" si="599"/>
        <v>0</v>
      </c>
      <c r="CQ318" s="628">
        <f t="shared" si="599"/>
        <v>0</v>
      </c>
      <c r="CR318" s="628">
        <f t="shared" si="599"/>
        <v>0</v>
      </c>
      <c r="CS318" s="628">
        <f t="shared" si="599"/>
        <v>0</v>
      </c>
      <c r="CT318" s="628">
        <f t="shared" si="599"/>
        <v>0</v>
      </c>
      <c r="CU318" s="628">
        <f t="shared" si="599"/>
        <v>0</v>
      </c>
      <c r="CV318" s="628">
        <f t="shared" si="573"/>
        <v>0</v>
      </c>
      <c r="CW318" s="628">
        <f t="shared" si="573"/>
        <v>0</v>
      </c>
      <c r="CX318" s="628">
        <f t="shared" si="573"/>
        <v>0</v>
      </c>
      <c r="CY318" s="628">
        <f t="shared" si="573"/>
        <v>0</v>
      </c>
      <c r="CZ318" s="628">
        <f t="shared" si="573"/>
        <v>0</v>
      </c>
      <c r="DA318" s="628">
        <f t="shared" si="573"/>
        <v>0</v>
      </c>
      <c r="DB318" s="628">
        <f t="shared" si="573"/>
        <v>0</v>
      </c>
      <c r="DC318" s="628">
        <f t="shared" si="573"/>
        <v>0</v>
      </c>
      <c r="DD318" s="628">
        <f t="shared" si="573"/>
        <v>0</v>
      </c>
      <c r="DE318" s="628">
        <f t="shared" si="573"/>
        <v>0</v>
      </c>
      <c r="DF318" s="628">
        <f t="shared" si="573"/>
        <v>0</v>
      </c>
      <c r="DG318" s="628">
        <f t="shared" si="573"/>
        <v>0</v>
      </c>
      <c r="DH318" s="628">
        <f t="shared" si="573"/>
        <v>0</v>
      </c>
      <c r="DI318" s="628">
        <f t="shared" si="573"/>
        <v>0</v>
      </c>
      <c r="DJ318" s="628">
        <f t="shared" si="573"/>
        <v>0</v>
      </c>
      <c r="DK318" s="628">
        <f t="shared" si="573"/>
        <v>0</v>
      </c>
      <c r="DL318" s="628">
        <f t="shared" si="600"/>
        <v>0</v>
      </c>
      <c r="DM318" s="628">
        <f t="shared" si="600"/>
        <v>0</v>
      </c>
      <c r="DN318" s="628">
        <f t="shared" si="600"/>
        <v>0</v>
      </c>
      <c r="DO318" s="628">
        <f t="shared" si="600"/>
        <v>0</v>
      </c>
      <c r="DP318" s="628">
        <f t="shared" si="600"/>
        <v>0</v>
      </c>
      <c r="DQ318" s="628">
        <f t="shared" si="600"/>
        <v>0</v>
      </c>
      <c r="DR318" s="628">
        <f t="shared" si="600"/>
        <v>0</v>
      </c>
      <c r="DS318" s="628">
        <f t="shared" si="600"/>
        <v>0</v>
      </c>
      <c r="DT318" s="628">
        <f t="shared" si="600"/>
        <v>0</v>
      </c>
      <c r="DU318" s="628">
        <f t="shared" si="600"/>
        <v>0</v>
      </c>
      <c r="DV318" s="628">
        <f t="shared" si="600"/>
        <v>0</v>
      </c>
      <c r="DW318" s="628">
        <f t="shared" si="600"/>
        <v>0</v>
      </c>
      <c r="DX318" s="628">
        <f t="shared" si="600"/>
        <v>0</v>
      </c>
      <c r="DY318" s="628">
        <f t="shared" si="600"/>
        <v>0</v>
      </c>
      <c r="DZ318" s="628">
        <f t="shared" si="600"/>
        <v>0</v>
      </c>
      <c r="EA318" s="628">
        <f t="shared" si="600"/>
        <v>0</v>
      </c>
      <c r="EB318" s="628">
        <f t="shared" si="601"/>
        <v>0</v>
      </c>
      <c r="EC318" s="628">
        <f t="shared" si="601"/>
        <v>0</v>
      </c>
      <c r="ED318" s="628">
        <f t="shared" si="601"/>
        <v>0</v>
      </c>
      <c r="EE318" s="628">
        <f t="shared" si="601"/>
        <v>0</v>
      </c>
      <c r="EF318" s="628">
        <f t="shared" si="601"/>
        <v>0</v>
      </c>
      <c r="EG318" s="628">
        <f t="shared" si="601"/>
        <v>0</v>
      </c>
      <c r="EH318" s="628">
        <f t="shared" si="601"/>
        <v>0</v>
      </c>
      <c r="EI318" s="628">
        <f t="shared" si="601"/>
        <v>0</v>
      </c>
      <c r="EJ318" s="631"/>
      <c r="EK318" s="631">
        <f t="shared" si="574"/>
        <v>0</v>
      </c>
      <c r="EL318" s="631">
        <f t="shared" si="574"/>
        <v>0</v>
      </c>
      <c r="EM318" s="631">
        <f t="shared" si="574"/>
        <v>0</v>
      </c>
      <c r="EN318" s="631">
        <f t="shared" si="574"/>
        <v>0</v>
      </c>
      <c r="EO318" s="631">
        <f t="shared" si="574"/>
        <v>0</v>
      </c>
      <c r="EP318" s="631">
        <f t="shared" si="574"/>
        <v>0</v>
      </c>
      <c r="EQ318" s="631">
        <f t="shared" si="574"/>
        <v>0</v>
      </c>
      <c r="ER318" s="631">
        <f t="shared" si="574"/>
        <v>0</v>
      </c>
      <c r="ES318" s="631">
        <f t="shared" si="574"/>
        <v>0</v>
      </c>
      <c r="ET318" s="631">
        <f t="shared" si="574"/>
        <v>0</v>
      </c>
      <c r="EU318" s="631">
        <f t="shared" si="574"/>
        <v>0</v>
      </c>
      <c r="EV318" s="631">
        <f t="shared" si="574"/>
        <v>0</v>
      </c>
      <c r="EW318" s="631">
        <f t="shared" si="574"/>
        <v>0</v>
      </c>
      <c r="EX318" s="631">
        <f t="shared" si="574"/>
        <v>0</v>
      </c>
      <c r="EY318" s="631">
        <f t="shared" si="574"/>
        <v>0</v>
      </c>
      <c r="EZ318" s="631">
        <f t="shared" si="574"/>
        <v>0</v>
      </c>
      <c r="FA318" s="631">
        <f t="shared" si="580"/>
        <v>0</v>
      </c>
      <c r="FB318" s="631">
        <f t="shared" si="580"/>
        <v>0</v>
      </c>
      <c r="FC318" s="631">
        <f t="shared" si="580"/>
        <v>0</v>
      </c>
      <c r="FD318" s="631">
        <f t="shared" si="577"/>
        <v>0</v>
      </c>
      <c r="FE318" s="631">
        <f t="shared" si="577"/>
        <v>0</v>
      </c>
      <c r="FF318" s="631">
        <f t="shared" si="577"/>
        <v>0</v>
      </c>
      <c r="FG318" s="631">
        <f t="shared" si="577"/>
        <v>0</v>
      </c>
      <c r="FH318" s="631">
        <f t="shared" si="577"/>
        <v>0</v>
      </c>
      <c r="FI318" s="631">
        <f t="shared" si="577"/>
        <v>0</v>
      </c>
      <c r="FJ318" s="631">
        <f t="shared" si="577"/>
        <v>0</v>
      </c>
      <c r="FK318" s="631">
        <f t="shared" si="577"/>
        <v>0</v>
      </c>
      <c r="FL318" s="631">
        <f t="shared" si="577"/>
        <v>0</v>
      </c>
      <c r="FM318" s="631">
        <f t="shared" si="577"/>
        <v>0</v>
      </c>
      <c r="FN318" s="631">
        <f t="shared" si="577"/>
        <v>0</v>
      </c>
      <c r="FO318" s="631">
        <f t="shared" si="577"/>
        <v>0</v>
      </c>
      <c r="FP318" s="631">
        <f t="shared" si="577"/>
        <v>0</v>
      </c>
      <c r="FQ318" s="631">
        <f t="shared" si="577"/>
        <v>0</v>
      </c>
      <c r="FR318" s="631">
        <f t="shared" si="577"/>
        <v>0</v>
      </c>
      <c r="FS318" s="631">
        <f t="shared" si="577"/>
        <v>0</v>
      </c>
      <c r="FT318" s="631">
        <f t="shared" si="559"/>
        <v>0</v>
      </c>
      <c r="FU318" s="631">
        <f t="shared" si="559"/>
        <v>0</v>
      </c>
      <c r="FV318" s="631">
        <f t="shared" si="578"/>
        <v>0</v>
      </c>
      <c r="FW318" s="631">
        <f t="shared" si="578"/>
        <v>0</v>
      </c>
      <c r="FX318" s="631">
        <f t="shared" si="578"/>
        <v>0</v>
      </c>
      <c r="FY318" s="631">
        <f t="shared" si="578"/>
        <v>0</v>
      </c>
      <c r="FZ318" s="631">
        <f t="shared" si="578"/>
        <v>0</v>
      </c>
      <c r="GA318" s="631">
        <f t="shared" si="578"/>
        <v>0</v>
      </c>
      <c r="GB318" s="631">
        <f t="shared" si="578"/>
        <v>0</v>
      </c>
      <c r="GC318" s="631">
        <f t="shared" si="578"/>
        <v>0</v>
      </c>
      <c r="GD318" s="631">
        <f t="shared" si="595"/>
        <v>0</v>
      </c>
      <c r="GE318" s="631">
        <f t="shared" si="595"/>
        <v>0</v>
      </c>
      <c r="GF318" s="631">
        <f t="shared" si="595"/>
        <v>0</v>
      </c>
      <c r="GG318" s="631">
        <f t="shared" si="595"/>
        <v>0</v>
      </c>
      <c r="GH318" s="631">
        <f t="shared" si="595"/>
        <v>0</v>
      </c>
      <c r="GI318" s="631">
        <f t="shared" si="575"/>
        <v>0</v>
      </c>
      <c r="GJ318" s="631">
        <f t="shared" si="575"/>
        <v>0</v>
      </c>
      <c r="GK318" s="631">
        <f t="shared" si="575"/>
        <v>0</v>
      </c>
      <c r="GL318" s="631">
        <f t="shared" si="575"/>
        <v>0</v>
      </c>
      <c r="GM318" s="631">
        <f t="shared" si="575"/>
        <v>0</v>
      </c>
      <c r="GN318" s="631">
        <f t="shared" si="575"/>
        <v>0</v>
      </c>
      <c r="GO318" s="631"/>
      <c r="GP318" s="631">
        <f t="shared" si="594"/>
        <v>0</v>
      </c>
      <c r="GQ318" s="631">
        <f t="shared" si="594"/>
        <v>0</v>
      </c>
      <c r="GR318" s="631">
        <f t="shared" si="594"/>
        <v>0</v>
      </c>
      <c r="GS318" s="631">
        <f t="shared" si="594"/>
        <v>0</v>
      </c>
      <c r="GT318" s="631">
        <f t="shared" si="594"/>
        <v>0</v>
      </c>
      <c r="GU318" s="631">
        <f t="shared" si="594"/>
        <v>0</v>
      </c>
      <c r="GV318" s="631">
        <f t="shared" si="594"/>
        <v>0</v>
      </c>
      <c r="GW318" s="631">
        <f t="shared" si="594"/>
        <v>0</v>
      </c>
      <c r="GX318" s="631">
        <f t="shared" si="594"/>
        <v>0</v>
      </c>
      <c r="GY318" s="631">
        <f t="shared" si="594"/>
        <v>0</v>
      </c>
      <c r="GZ318" s="631">
        <f t="shared" si="594"/>
        <v>0</v>
      </c>
      <c r="HA318" s="631">
        <f t="shared" si="594"/>
        <v>0</v>
      </c>
      <c r="HB318" s="631">
        <f t="shared" si="594"/>
        <v>0</v>
      </c>
      <c r="HC318" s="631">
        <f t="shared" si="594"/>
        <v>0</v>
      </c>
      <c r="HD318" s="631">
        <f t="shared" si="594"/>
        <v>0</v>
      </c>
      <c r="HE318" s="631">
        <f t="shared" si="551"/>
        <v>0</v>
      </c>
      <c r="HF318" s="631">
        <f t="shared" si="551"/>
        <v>0</v>
      </c>
      <c r="HG318" s="631">
        <f t="shared" si="551"/>
        <v>0</v>
      </c>
      <c r="HH318" s="631">
        <f t="shared" si="551"/>
        <v>0</v>
      </c>
      <c r="HI318" s="631">
        <f t="shared" si="593"/>
        <v>0</v>
      </c>
      <c r="HJ318" s="631">
        <f t="shared" si="593"/>
        <v>0</v>
      </c>
      <c r="HK318" s="631">
        <f t="shared" si="593"/>
        <v>0</v>
      </c>
      <c r="HL318" s="631">
        <f t="shared" si="593"/>
        <v>0</v>
      </c>
      <c r="HM318" s="631">
        <f t="shared" si="593"/>
        <v>0</v>
      </c>
      <c r="HN318" s="631">
        <f t="shared" si="593"/>
        <v>0</v>
      </c>
      <c r="HO318" s="631">
        <f t="shared" si="593"/>
        <v>0</v>
      </c>
      <c r="HP318" s="631">
        <f t="shared" si="593"/>
        <v>0</v>
      </c>
      <c r="HQ318" s="631">
        <f t="shared" si="593"/>
        <v>0</v>
      </c>
      <c r="HR318" s="631">
        <f t="shared" si="515"/>
        <v>0</v>
      </c>
      <c r="HS318" s="631">
        <f t="shared" si="515"/>
        <v>0</v>
      </c>
      <c r="HT318" s="631">
        <f t="shared" si="515"/>
        <v>0</v>
      </c>
      <c r="HU318" s="631">
        <f t="shared" si="515"/>
        <v>0</v>
      </c>
      <c r="HV318" s="631">
        <f t="shared" si="576"/>
        <v>0</v>
      </c>
      <c r="HW318" s="631">
        <f t="shared" si="576"/>
        <v>0</v>
      </c>
      <c r="HX318" s="631">
        <f t="shared" si="576"/>
        <v>0</v>
      </c>
      <c r="HY318" s="631">
        <f t="shared" si="576"/>
        <v>0</v>
      </c>
      <c r="HZ318" s="631">
        <f t="shared" si="576"/>
        <v>0</v>
      </c>
      <c r="IA318" s="631">
        <f t="shared" si="576"/>
        <v>0</v>
      </c>
      <c r="IB318" s="631">
        <f t="shared" si="576"/>
        <v>0</v>
      </c>
      <c r="IC318" s="631">
        <f t="shared" si="576"/>
        <v>0</v>
      </c>
      <c r="ID318" s="631">
        <f t="shared" si="576"/>
        <v>0</v>
      </c>
      <c r="IE318" s="631">
        <f t="shared" si="576"/>
        <v>0</v>
      </c>
      <c r="IF318" s="631">
        <f t="shared" si="576"/>
        <v>0</v>
      </c>
      <c r="IG318" s="631">
        <f t="shared" si="576"/>
        <v>0</v>
      </c>
      <c r="IH318" s="631">
        <f t="shared" si="576"/>
        <v>0</v>
      </c>
      <c r="II318" s="631">
        <f t="shared" si="576"/>
        <v>0</v>
      </c>
      <c r="IJ318" s="631">
        <f t="shared" si="576"/>
        <v>0</v>
      </c>
      <c r="IK318" s="631">
        <f t="shared" si="576"/>
        <v>0</v>
      </c>
      <c r="IL318" s="631">
        <f t="shared" si="579"/>
        <v>0</v>
      </c>
      <c r="IM318" s="631">
        <f t="shared" si="579"/>
        <v>0</v>
      </c>
      <c r="IN318" s="631">
        <f t="shared" si="579"/>
        <v>0</v>
      </c>
      <c r="IO318" s="631">
        <f t="shared" si="579"/>
        <v>0</v>
      </c>
      <c r="IP318" s="631">
        <f t="shared" si="579"/>
        <v>0</v>
      </c>
      <c r="IQ318" s="631">
        <f t="shared" si="579"/>
        <v>0</v>
      </c>
      <c r="IR318" s="631">
        <f t="shared" si="579"/>
        <v>0</v>
      </c>
      <c r="IS318" s="631">
        <f t="shared" si="579"/>
        <v>0</v>
      </c>
      <c r="IT318" s="631"/>
      <c r="IU318" s="631">
        <f t="shared" si="581"/>
        <v>0</v>
      </c>
      <c r="IV318" s="631">
        <f t="shared" si="581"/>
        <v>0</v>
      </c>
      <c r="IW318" s="631">
        <f t="shared" si="581"/>
        <v>0</v>
      </c>
      <c r="IX318" s="631">
        <f t="shared" si="581"/>
        <v>0</v>
      </c>
      <c r="IY318" s="631">
        <f t="shared" si="581"/>
        <v>0</v>
      </c>
      <c r="IZ318" s="631">
        <f t="shared" si="581"/>
        <v>0</v>
      </c>
      <c r="JA318" s="631">
        <f t="shared" si="581"/>
        <v>0</v>
      </c>
      <c r="JB318" s="631">
        <f t="shared" si="581"/>
        <v>0</v>
      </c>
      <c r="JC318" s="631">
        <f t="shared" si="581"/>
        <v>0</v>
      </c>
      <c r="JD318" s="631">
        <f t="shared" si="581"/>
        <v>0</v>
      </c>
      <c r="JE318" s="631">
        <f t="shared" si="582"/>
        <v>0</v>
      </c>
      <c r="JF318" s="631">
        <f t="shared" si="582"/>
        <v>0</v>
      </c>
      <c r="JG318" s="631">
        <f t="shared" si="582"/>
        <v>0</v>
      </c>
      <c r="JH318" s="631">
        <f t="shared" si="582"/>
        <v>0</v>
      </c>
      <c r="JI318" s="631">
        <f t="shared" si="582"/>
        <v>0</v>
      </c>
      <c r="JJ318" s="631">
        <f t="shared" si="582"/>
        <v>0</v>
      </c>
      <c r="JK318" s="631">
        <f t="shared" si="582"/>
        <v>0</v>
      </c>
      <c r="JL318" s="631">
        <f t="shared" si="582"/>
        <v>0</v>
      </c>
      <c r="JM318" s="631">
        <f t="shared" si="582"/>
        <v>0</v>
      </c>
      <c r="JN318" s="631">
        <f t="shared" si="582"/>
        <v>0</v>
      </c>
      <c r="JO318" s="631">
        <f t="shared" si="583"/>
        <v>0</v>
      </c>
      <c r="JP318" s="631">
        <f t="shared" si="583"/>
        <v>0</v>
      </c>
      <c r="JQ318" s="631">
        <f t="shared" si="583"/>
        <v>0</v>
      </c>
      <c r="JR318" s="631">
        <f t="shared" si="583"/>
        <v>0</v>
      </c>
      <c r="JS318" s="631">
        <f t="shared" si="583"/>
        <v>0</v>
      </c>
      <c r="JT318" s="631">
        <f t="shared" si="583"/>
        <v>0</v>
      </c>
      <c r="JU318" s="631">
        <f t="shared" si="583"/>
        <v>0</v>
      </c>
      <c r="JV318" s="631">
        <f t="shared" si="583"/>
        <v>0</v>
      </c>
      <c r="JW318" s="631">
        <f t="shared" si="583"/>
        <v>0</v>
      </c>
      <c r="JX318" s="631">
        <f t="shared" si="583"/>
        <v>0</v>
      </c>
      <c r="JY318" s="631">
        <f t="shared" si="584"/>
        <v>0</v>
      </c>
      <c r="JZ318" s="631">
        <f t="shared" si="584"/>
        <v>0</v>
      </c>
      <c r="KA318" s="631">
        <f t="shared" si="584"/>
        <v>0</v>
      </c>
      <c r="KB318" s="631">
        <f t="shared" si="584"/>
        <v>0</v>
      </c>
      <c r="KC318" s="631">
        <f t="shared" si="584"/>
        <v>0</v>
      </c>
      <c r="KD318" s="631">
        <f t="shared" si="584"/>
        <v>0</v>
      </c>
      <c r="KE318" s="631">
        <f t="shared" si="584"/>
        <v>0</v>
      </c>
      <c r="KF318" s="631">
        <f t="shared" si="584"/>
        <v>0</v>
      </c>
      <c r="KG318" s="631">
        <f t="shared" si="584"/>
        <v>0</v>
      </c>
      <c r="KH318" s="631">
        <f t="shared" si="584"/>
        <v>0</v>
      </c>
      <c r="KI318" s="631">
        <f t="shared" si="585"/>
        <v>0</v>
      </c>
      <c r="KJ318" s="631">
        <f t="shared" si="585"/>
        <v>0</v>
      </c>
      <c r="KK318" s="631">
        <f t="shared" si="585"/>
        <v>0</v>
      </c>
      <c r="KL318" s="631">
        <f t="shared" si="585"/>
        <v>0</v>
      </c>
      <c r="KM318" s="631">
        <f t="shared" si="585"/>
        <v>0</v>
      </c>
      <c r="KN318" s="631">
        <f t="shared" si="585"/>
        <v>0</v>
      </c>
      <c r="KO318" s="631">
        <f t="shared" si="585"/>
        <v>0</v>
      </c>
      <c r="KP318" s="631">
        <f t="shared" si="585"/>
        <v>0</v>
      </c>
      <c r="KQ318" s="631">
        <f t="shared" si="585"/>
        <v>0</v>
      </c>
      <c r="KR318" s="631">
        <f t="shared" si="585"/>
        <v>0</v>
      </c>
      <c r="KS318" s="631">
        <f t="shared" si="586"/>
        <v>0</v>
      </c>
      <c r="KT318" s="631">
        <f t="shared" si="586"/>
        <v>0</v>
      </c>
      <c r="KU318" s="631">
        <f t="shared" si="586"/>
        <v>0</v>
      </c>
      <c r="KV318" s="631">
        <f t="shared" si="586"/>
        <v>0</v>
      </c>
      <c r="KW318" s="631">
        <f t="shared" si="586"/>
        <v>0</v>
      </c>
      <c r="KX318" s="631">
        <f t="shared" si="586"/>
        <v>0</v>
      </c>
      <c r="KY318" s="631"/>
      <c r="KZ318" s="631">
        <f t="shared" si="587"/>
        <v>0</v>
      </c>
      <c r="LA318" s="631">
        <f t="shared" si="587"/>
        <v>0</v>
      </c>
      <c r="LB318" s="631">
        <f t="shared" si="587"/>
        <v>0</v>
      </c>
      <c r="LC318" s="631">
        <f t="shared" si="587"/>
        <v>0</v>
      </c>
      <c r="LD318" s="631">
        <f t="shared" si="587"/>
        <v>0</v>
      </c>
      <c r="LE318" s="631">
        <f t="shared" si="587"/>
        <v>0</v>
      </c>
      <c r="LF318" s="631">
        <f t="shared" si="587"/>
        <v>0</v>
      </c>
      <c r="LG318" s="631">
        <f t="shared" si="587"/>
        <v>0</v>
      </c>
      <c r="LH318" s="631">
        <f t="shared" si="587"/>
        <v>0</v>
      </c>
      <c r="LI318" s="631">
        <f t="shared" si="587"/>
        <v>0</v>
      </c>
      <c r="LJ318" s="631">
        <f t="shared" si="588"/>
        <v>0</v>
      </c>
      <c r="LK318" s="631">
        <f t="shared" si="588"/>
        <v>0</v>
      </c>
      <c r="LL318" s="631">
        <f t="shared" si="588"/>
        <v>0</v>
      </c>
      <c r="LM318" s="631">
        <f t="shared" si="588"/>
        <v>0</v>
      </c>
      <c r="LN318" s="631">
        <f t="shared" si="588"/>
        <v>0</v>
      </c>
      <c r="LO318" s="631">
        <f t="shared" si="588"/>
        <v>0</v>
      </c>
      <c r="LP318" s="631">
        <f t="shared" si="588"/>
        <v>0</v>
      </c>
      <c r="LQ318" s="631">
        <f t="shared" si="588"/>
        <v>0</v>
      </c>
      <c r="LR318" s="631">
        <f t="shared" si="588"/>
        <v>0</v>
      </c>
      <c r="LS318" s="631">
        <f t="shared" si="588"/>
        <v>0</v>
      </c>
      <c r="LT318" s="631">
        <f t="shared" si="589"/>
        <v>0</v>
      </c>
      <c r="LU318" s="631">
        <f t="shared" si="589"/>
        <v>0</v>
      </c>
      <c r="LV318" s="631">
        <f t="shared" si="589"/>
        <v>0</v>
      </c>
      <c r="LW318" s="631">
        <f t="shared" si="589"/>
        <v>0</v>
      </c>
      <c r="LX318" s="631">
        <f t="shared" si="589"/>
        <v>0</v>
      </c>
      <c r="LY318" s="631">
        <f t="shared" si="589"/>
        <v>0</v>
      </c>
      <c r="LZ318" s="631">
        <f t="shared" si="589"/>
        <v>0</v>
      </c>
      <c r="MA318" s="631">
        <f t="shared" si="589"/>
        <v>0</v>
      </c>
      <c r="MB318" s="631">
        <f t="shared" si="589"/>
        <v>0</v>
      </c>
      <c r="MC318" s="631">
        <f t="shared" si="589"/>
        <v>0</v>
      </c>
      <c r="MD318" s="631">
        <f t="shared" si="590"/>
        <v>0</v>
      </c>
      <c r="ME318" s="631">
        <f t="shared" si="590"/>
        <v>0</v>
      </c>
      <c r="MF318" s="631">
        <f t="shared" si="590"/>
        <v>0</v>
      </c>
      <c r="MG318" s="631">
        <f t="shared" si="590"/>
        <v>0</v>
      </c>
      <c r="MH318" s="631">
        <f t="shared" si="590"/>
        <v>0</v>
      </c>
      <c r="MI318" s="631">
        <f t="shared" si="590"/>
        <v>0</v>
      </c>
      <c r="MJ318" s="631">
        <f t="shared" si="590"/>
        <v>0</v>
      </c>
      <c r="MK318" s="631">
        <f t="shared" si="590"/>
        <v>0</v>
      </c>
      <c r="ML318" s="631">
        <f t="shared" si="590"/>
        <v>0</v>
      </c>
      <c r="MM318" s="631">
        <f t="shared" si="590"/>
        <v>0</v>
      </c>
      <c r="MN318" s="631">
        <f t="shared" si="591"/>
        <v>0</v>
      </c>
      <c r="MO318" s="631">
        <f t="shared" si="591"/>
        <v>0</v>
      </c>
      <c r="MP318" s="631">
        <f t="shared" si="591"/>
        <v>0</v>
      </c>
      <c r="MQ318" s="631">
        <f t="shared" si="591"/>
        <v>0</v>
      </c>
      <c r="MR318" s="631">
        <f t="shared" si="591"/>
        <v>0</v>
      </c>
      <c r="MS318" s="631">
        <f t="shared" si="591"/>
        <v>0</v>
      </c>
      <c r="MT318" s="631">
        <f t="shared" si="591"/>
        <v>0</v>
      </c>
      <c r="MU318" s="631">
        <f t="shared" si="591"/>
        <v>0</v>
      </c>
      <c r="MV318" s="631">
        <f t="shared" si="591"/>
        <v>0</v>
      </c>
      <c r="MW318" s="631">
        <f t="shared" si="591"/>
        <v>0</v>
      </c>
      <c r="MX318" s="631">
        <f t="shared" si="592"/>
        <v>0</v>
      </c>
      <c r="MY318" s="631">
        <f t="shared" si="592"/>
        <v>0</v>
      </c>
      <c r="MZ318" s="631">
        <f t="shared" si="592"/>
        <v>0</v>
      </c>
      <c r="NA318" s="631">
        <f t="shared" si="592"/>
        <v>0</v>
      </c>
      <c r="NB318" s="631">
        <f t="shared" si="592"/>
        <v>0</v>
      </c>
      <c r="NC318" s="631">
        <f t="shared" si="592"/>
        <v>0</v>
      </c>
    </row>
    <row r="319" spans="1:367" hidden="1">
      <c r="A319" s="504"/>
      <c r="B319" s="504"/>
      <c r="C319" s="497"/>
      <c r="D319" s="497"/>
      <c r="E319" s="362">
        <f t="shared" si="492"/>
        <v>0</v>
      </c>
      <c r="F319" s="363">
        <f t="shared" si="493"/>
        <v>0</v>
      </c>
      <c r="G319" s="498">
        <f>E319*Dichtheden!$V$70</f>
        <v>0</v>
      </c>
      <c r="H319" s="499">
        <f>IF(C319=0,0,ROUND(IF((G319/2)/Dichtheden!$C$3&lt;1,1,(G319/2)/Dichtheden!$C$3),0))</f>
        <v>0</v>
      </c>
      <c r="I319" s="498">
        <f>E319*Dichtheden!$AJ$70</f>
        <v>0</v>
      </c>
      <c r="J319" s="499">
        <f>IF(C319=0,0,ROUND(IF((I319/2)/Dichtheden!$D$3&lt;1,1,(I319/2)/Dichtheden!$D$3),0))</f>
        <v>0</v>
      </c>
      <c r="K319" s="498">
        <f t="shared" si="494"/>
        <v>0</v>
      </c>
      <c r="L319" s="500">
        <f t="shared" si="507"/>
        <v>0</v>
      </c>
      <c r="M319" s="498">
        <f>IF(D319=0,0,IF((D319*Dichtheden!$G$4)&lt;25,25,D319*Dichtheden!$G$4))</f>
        <v>0</v>
      </c>
      <c r="N319" s="499">
        <f>D319*Dichtheden!$H$4</f>
        <v>0</v>
      </c>
      <c r="O319" s="501"/>
      <c r="P319" s="501"/>
      <c r="Q319" s="502">
        <f>E319*Dichtheden!$AS$68</f>
        <v>0</v>
      </c>
      <c r="R319" s="495">
        <f>IF(Q319=0,0,ROUND(IF((Q319/2)/Dichtheden!$C$3&lt;1,1,(Q319/2)/Dichtheden!$C$3),0))</f>
        <v>0</v>
      </c>
      <c r="S319" s="502">
        <f>E319*Dichtheden!$AY$68</f>
        <v>0</v>
      </c>
      <c r="T319" s="495">
        <f>IF(Q319=0,0,ROUND(IF((S319/2)/Dichtheden!$D$3&lt;1,1,(S319/2)/Dichtheden!$D$3),0))</f>
        <v>0</v>
      </c>
      <c r="U319" s="502">
        <f>D319*Dichtheden!$G$5</f>
        <v>0</v>
      </c>
      <c r="V319" s="502">
        <f>D319*Dichtheden!$H$5</f>
        <v>0</v>
      </c>
      <c r="X319" s="630"/>
      <c r="AA319" s="628">
        <f t="shared" si="596"/>
        <v>0</v>
      </c>
      <c r="AB319" s="628">
        <f t="shared" si="596"/>
        <v>0</v>
      </c>
      <c r="AC319" s="628">
        <f t="shared" si="596"/>
        <v>0</v>
      </c>
      <c r="AD319" s="628">
        <f t="shared" si="596"/>
        <v>0</v>
      </c>
      <c r="AE319" s="628">
        <f t="shared" si="596"/>
        <v>0</v>
      </c>
      <c r="AF319" s="628">
        <f t="shared" si="596"/>
        <v>0</v>
      </c>
      <c r="AG319" s="628">
        <f t="shared" si="596"/>
        <v>0</v>
      </c>
      <c r="AH319" s="628">
        <f t="shared" si="596"/>
        <v>0</v>
      </c>
      <c r="AI319" s="628">
        <f t="shared" si="596"/>
        <v>0</v>
      </c>
      <c r="AJ319" s="628">
        <f t="shared" si="596"/>
        <v>0</v>
      </c>
      <c r="AK319" s="628">
        <f t="shared" si="596"/>
        <v>0</v>
      </c>
      <c r="AL319" s="628">
        <f t="shared" si="596"/>
        <v>0</v>
      </c>
      <c r="AM319" s="628">
        <f t="shared" si="596"/>
        <v>0</v>
      </c>
      <c r="AN319" s="628">
        <f t="shared" si="596"/>
        <v>0</v>
      </c>
      <c r="AO319" s="628">
        <f t="shared" si="596"/>
        <v>0</v>
      </c>
      <c r="AP319" s="628">
        <f t="shared" si="596"/>
        <v>0</v>
      </c>
      <c r="AQ319" s="628">
        <f t="shared" si="572"/>
        <v>0</v>
      </c>
      <c r="AR319" s="628">
        <f t="shared" si="572"/>
        <v>0</v>
      </c>
      <c r="AS319" s="628">
        <f t="shared" si="572"/>
        <v>0</v>
      </c>
      <c r="AT319" s="628">
        <f t="shared" si="572"/>
        <v>0</v>
      </c>
      <c r="AU319" s="628">
        <f t="shared" si="572"/>
        <v>0</v>
      </c>
      <c r="AV319" s="628">
        <f t="shared" si="572"/>
        <v>0</v>
      </c>
      <c r="AW319" s="628">
        <f t="shared" si="572"/>
        <v>0</v>
      </c>
      <c r="AX319" s="628">
        <f t="shared" si="572"/>
        <v>0</v>
      </c>
      <c r="AY319" s="628">
        <f t="shared" si="572"/>
        <v>0</v>
      </c>
      <c r="AZ319" s="628">
        <f t="shared" si="572"/>
        <v>0</v>
      </c>
      <c r="BA319" s="628">
        <f t="shared" si="572"/>
        <v>0</v>
      </c>
      <c r="BB319" s="628">
        <f t="shared" si="572"/>
        <v>0</v>
      </c>
      <c r="BC319" s="628">
        <f t="shared" si="572"/>
        <v>0</v>
      </c>
      <c r="BD319" s="628">
        <f t="shared" si="572"/>
        <v>0</v>
      </c>
      <c r="BE319" s="628">
        <f t="shared" si="572"/>
        <v>0</v>
      </c>
      <c r="BF319" s="628">
        <f t="shared" si="572"/>
        <v>0</v>
      </c>
      <c r="BG319" s="628">
        <f t="shared" si="597"/>
        <v>0</v>
      </c>
      <c r="BH319" s="628">
        <f t="shared" si="597"/>
        <v>0</v>
      </c>
      <c r="BI319" s="628">
        <f t="shared" si="597"/>
        <v>0</v>
      </c>
      <c r="BJ319" s="628">
        <f t="shared" si="597"/>
        <v>0</v>
      </c>
      <c r="BK319" s="628">
        <f t="shared" si="597"/>
        <v>0</v>
      </c>
      <c r="BL319" s="628">
        <f t="shared" si="597"/>
        <v>0</v>
      </c>
      <c r="BM319" s="628">
        <f t="shared" si="597"/>
        <v>0</v>
      </c>
      <c r="BN319" s="628">
        <f t="shared" si="597"/>
        <v>0</v>
      </c>
      <c r="BO319" s="628">
        <f t="shared" si="597"/>
        <v>0</v>
      </c>
      <c r="BP319" s="628">
        <f t="shared" si="597"/>
        <v>0</v>
      </c>
      <c r="BQ319" s="628">
        <f t="shared" si="597"/>
        <v>0</v>
      </c>
      <c r="BR319" s="628">
        <f t="shared" si="597"/>
        <v>0</v>
      </c>
      <c r="BS319" s="628">
        <f t="shared" si="597"/>
        <v>0</v>
      </c>
      <c r="BT319" s="628">
        <f t="shared" si="597"/>
        <v>0</v>
      </c>
      <c r="BU319" s="628">
        <f t="shared" si="597"/>
        <v>0</v>
      </c>
      <c r="BV319" s="628">
        <f t="shared" si="597"/>
        <v>0</v>
      </c>
      <c r="BW319" s="628">
        <f t="shared" si="598"/>
        <v>0</v>
      </c>
      <c r="BX319" s="628">
        <f t="shared" si="598"/>
        <v>0</v>
      </c>
      <c r="BY319" s="628">
        <f t="shared" si="598"/>
        <v>0</v>
      </c>
      <c r="BZ319" s="628">
        <f t="shared" si="598"/>
        <v>0</v>
      </c>
      <c r="CA319" s="628">
        <f t="shared" si="598"/>
        <v>0</v>
      </c>
      <c r="CB319" s="628">
        <f t="shared" si="598"/>
        <v>0</v>
      </c>
      <c r="CC319" s="628">
        <f t="shared" si="598"/>
        <v>0</v>
      </c>
      <c r="CD319" s="628">
        <f t="shared" si="598"/>
        <v>0</v>
      </c>
      <c r="CE319" s="628"/>
      <c r="CF319" s="628">
        <f t="shared" si="599"/>
        <v>0</v>
      </c>
      <c r="CG319" s="628">
        <f t="shared" si="599"/>
        <v>0</v>
      </c>
      <c r="CH319" s="628">
        <f t="shared" si="599"/>
        <v>0</v>
      </c>
      <c r="CI319" s="628">
        <f t="shared" si="599"/>
        <v>0</v>
      </c>
      <c r="CJ319" s="628">
        <f t="shared" si="599"/>
        <v>0</v>
      </c>
      <c r="CK319" s="628">
        <f t="shared" si="599"/>
        <v>0</v>
      </c>
      <c r="CL319" s="628">
        <f t="shared" si="599"/>
        <v>0</v>
      </c>
      <c r="CM319" s="628">
        <f t="shared" si="599"/>
        <v>0</v>
      </c>
      <c r="CN319" s="628">
        <f t="shared" si="599"/>
        <v>0</v>
      </c>
      <c r="CO319" s="628">
        <f t="shared" si="599"/>
        <v>0</v>
      </c>
      <c r="CP319" s="628">
        <f t="shared" si="599"/>
        <v>0</v>
      </c>
      <c r="CQ319" s="628">
        <f t="shared" si="599"/>
        <v>0</v>
      </c>
      <c r="CR319" s="628">
        <f t="shared" si="599"/>
        <v>0</v>
      </c>
      <c r="CS319" s="628">
        <f t="shared" si="599"/>
        <v>0</v>
      </c>
      <c r="CT319" s="628">
        <f t="shared" si="599"/>
        <v>0</v>
      </c>
      <c r="CU319" s="628">
        <f t="shared" si="599"/>
        <v>0</v>
      </c>
      <c r="CV319" s="628">
        <f t="shared" si="573"/>
        <v>0</v>
      </c>
      <c r="CW319" s="628">
        <f t="shared" si="573"/>
        <v>0</v>
      </c>
      <c r="CX319" s="628">
        <f t="shared" si="573"/>
        <v>0</v>
      </c>
      <c r="CY319" s="628">
        <f t="shared" si="573"/>
        <v>0</v>
      </c>
      <c r="CZ319" s="628">
        <f t="shared" si="573"/>
        <v>0</v>
      </c>
      <c r="DA319" s="628">
        <f t="shared" si="573"/>
        <v>0</v>
      </c>
      <c r="DB319" s="628">
        <f t="shared" si="573"/>
        <v>0</v>
      </c>
      <c r="DC319" s="628">
        <f t="shared" si="573"/>
        <v>0</v>
      </c>
      <c r="DD319" s="628">
        <f t="shared" si="573"/>
        <v>0</v>
      </c>
      <c r="DE319" s="628">
        <f t="shared" si="573"/>
        <v>0</v>
      </c>
      <c r="DF319" s="628">
        <f t="shared" si="573"/>
        <v>0</v>
      </c>
      <c r="DG319" s="628">
        <f t="shared" si="573"/>
        <v>0</v>
      </c>
      <c r="DH319" s="628">
        <f t="shared" si="573"/>
        <v>0</v>
      </c>
      <c r="DI319" s="628">
        <f t="shared" si="573"/>
        <v>0</v>
      </c>
      <c r="DJ319" s="628">
        <f t="shared" si="573"/>
        <v>0</v>
      </c>
      <c r="DK319" s="628">
        <f t="shared" si="573"/>
        <v>0</v>
      </c>
      <c r="DL319" s="628">
        <f t="shared" si="600"/>
        <v>0</v>
      </c>
      <c r="DM319" s="628">
        <f t="shared" si="600"/>
        <v>0</v>
      </c>
      <c r="DN319" s="628">
        <f t="shared" si="600"/>
        <v>0</v>
      </c>
      <c r="DO319" s="628">
        <f t="shared" si="600"/>
        <v>0</v>
      </c>
      <c r="DP319" s="628">
        <f t="shared" si="600"/>
        <v>0</v>
      </c>
      <c r="DQ319" s="628">
        <f t="shared" si="600"/>
        <v>0</v>
      </c>
      <c r="DR319" s="628">
        <f t="shared" si="600"/>
        <v>0</v>
      </c>
      <c r="DS319" s="628">
        <f t="shared" si="600"/>
        <v>0</v>
      </c>
      <c r="DT319" s="628">
        <f t="shared" si="600"/>
        <v>0</v>
      </c>
      <c r="DU319" s="628">
        <f t="shared" si="600"/>
        <v>0</v>
      </c>
      <c r="DV319" s="628">
        <f t="shared" si="600"/>
        <v>0</v>
      </c>
      <c r="DW319" s="628">
        <f t="shared" si="600"/>
        <v>0</v>
      </c>
      <c r="DX319" s="628">
        <f t="shared" si="600"/>
        <v>0</v>
      </c>
      <c r="DY319" s="628">
        <f t="shared" si="600"/>
        <v>0</v>
      </c>
      <c r="DZ319" s="628">
        <f t="shared" si="600"/>
        <v>0</v>
      </c>
      <c r="EA319" s="628">
        <f t="shared" si="600"/>
        <v>0</v>
      </c>
      <c r="EB319" s="628">
        <f t="shared" si="601"/>
        <v>0</v>
      </c>
      <c r="EC319" s="628">
        <f t="shared" si="601"/>
        <v>0</v>
      </c>
      <c r="ED319" s="628">
        <f t="shared" si="601"/>
        <v>0</v>
      </c>
      <c r="EE319" s="628">
        <f t="shared" si="601"/>
        <v>0</v>
      </c>
      <c r="EF319" s="628">
        <f t="shared" si="601"/>
        <v>0</v>
      </c>
      <c r="EG319" s="628">
        <f t="shared" si="601"/>
        <v>0</v>
      </c>
      <c r="EH319" s="628">
        <f t="shared" si="601"/>
        <v>0</v>
      </c>
      <c r="EI319" s="628">
        <f t="shared" si="601"/>
        <v>0</v>
      </c>
      <c r="EJ319" s="631"/>
      <c r="EK319" s="631">
        <f t="shared" si="574"/>
        <v>0</v>
      </c>
      <c r="EL319" s="631">
        <f t="shared" si="574"/>
        <v>0</v>
      </c>
      <c r="EM319" s="631">
        <f t="shared" si="574"/>
        <v>0</v>
      </c>
      <c r="EN319" s="631">
        <f t="shared" si="574"/>
        <v>0</v>
      </c>
      <c r="EO319" s="631">
        <f t="shared" si="574"/>
        <v>0</v>
      </c>
      <c r="EP319" s="631">
        <f t="shared" si="574"/>
        <v>0</v>
      </c>
      <c r="EQ319" s="631">
        <f t="shared" si="574"/>
        <v>0</v>
      </c>
      <c r="ER319" s="631">
        <f t="shared" si="574"/>
        <v>0</v>
      </c>
      <c r="ES319" s="631">
        <f t="shared" si="574"/>
        <v>0</v>
      </c>
      <c r="ET319" s="631">
        <f t="shared" si="574"/>
        <v>0</v>
      </c>
      <c r="EU319" s="631">
        <f t="shared" si="574"/>
        <v>0</v>
      </c>
      <c r="EV319" s="631">
        <f t="shared" si="574"/>
        <v>0</v>
      </c>
      <c r="EW319" s="631">
        <f t="shared" si="574"/>
        <v>0</v>
      </c>
      <c r="EX319" s="631">
        <f t="shared" si="574"/>
        <v>0</v>
      </c>
      <c r="EY319" s="631">
        <f t="shared" si="574"/>
        <v>0</v>
      </c>
      <c r="EZ319" s="631">
        <f t="shared" si="574"/>
        <v>0</v>
      </c>
      <c r="FA319" s="631">
        <f t="shared" si="580"/>
        <v>0</v>
      </c>
      <c r="FB319" s="631">
        <f t="shared" si="580"/>
        <v>0</v>
      </c>
      <c r="FC319" s="631">
        <f t="shared" si="580"/>
        <v>0</v>
      </c>
      <c r="FD319" s="631">
        <f t="shared" si="577"/>
        <v>0</v>
      </c>
      <c r="FE319" s="631">
        <f t="shared" si="577"/>
        <v>0</v>
      </c>
      <c r="FF319" s="631">
        <f t="shared" si="577"/>
        <v>0</v>
      </c>
      <c r="FG319" s="631">
        <f t="shared" si="577"/>
        <v>0</v>
      </c>
      <c r="FH319" s="631">
        <f t="shared" si="577"/>
        <v>0</v>
      </c>
      <c r="FI319" s="631">
        <f t="shared" si="577"/>
        <v>0</v>
      </c>
      <c r="FJ319" s="631">
        <f t="shared" si="577"/>
        <v>0</v>
      </c>
      <c r="FK319" s="631">
        <f t="shared" si="577"/>
        <v>0</v>
      </c>
      <c r="FL319" s="631">
        <f t="shared" si="577"/>
        <v>0</v>
      </c>
      <c r="FM319" s="631">
        <f t="shared" si="577"/>
        <v>0</v>
      </c>
      <c r="FN319" s="631">
        <f t="shared" si="577"/>
        <v>0</v>
      </c>
      <c r="FO319" s="631">
        <f t="shared" si="577"/>
        <v>0</v>
      </c>
      <c r="FP319" s="631">
        <f t="shared" si="577"/>
        <v>0</v>
      </c>
      <c r="FQ319" s="631">
        <f t="shared" si="577"/>
        <v>0</v>
      </c>
      <c r="FR319" s="631">
        <f t="shared" si="577"/>
        <v>0</v>
      </c>
      <c r="FS319" s="631">
        <f t="shared" si="577"/>
        <v>0</v>
      </c>
      <c r="FT319" s="631">
        <f t="shared" si="559"/>
        <v>0</v>
      </c>
      <c r="FU319" s="631">
        <f t="shared" si="559"/>
        <v>0</v>
      </c>
      <c r="FV319" s="631">
        <f t="shared" si="578"/>
        <v>0</v>
      </c>
      <c r="FW319" s="631">
        <f t="shared" si="578"/>
        <v>0</v>
      </c>
      <c r="FX319" s="631">
        <f t="shared" si="578"/>
        <v>0</v>
      </c>
      <c r="FY319" s="631">
        <f t="shared" si="578"/>
        <v>0</v>
      </c>
      <c r="FZ319" s="631">
        <f t="shared" si="578"/>
        <v>0</v>
      </c>
      <c r="GA319" s="631">
        <f t="shared" si="578"/>
        <v>0</v>
      </c>
      <c r="GB319" s="631">
        <f t="shared" si="578"/>
        <v>0</v>
      </c>
      <c r="GC319" s="631">
        <f t="shared" si="578"/>
        <v>0</v>
      </c>
      <c r="GD319" s="631">
        <f t="shared" si="595"/>
        <v>0</v>
      </c>
      <c r="GE319" s="631">
        <f t="shared" si="595"/>
        <v>0</v>
      </c>
      <c r="GF319" s="631">
        <f t="shared" si="595"/>
        <v>0</v>
      </c>
      <c r="GG319" s="631">
        <f t="shared" si="595"/>
        <v>0</v>
      </c>
      <c r="GH319" s="631">
        <f t="shared" si="595"/>
        <v>0</v>
      </c>
      <c r="GI319" s="631">
        <f t="shared" si="575"/>
        <v>0</v>
      </c>
      <c r="GJ319" s="631">
        <f t="shared" si="575"/>
        <v>0</v>
      </c>
      <c r="GK319" s="631">
        <f t="shared" si="575"/>
        <v>0</v>
      </c>
      <c r="GL319" s="631">
        <f t="shared" si="575"/>
        <v>0</v>
      </c>
      <c r="GM319" s="631">
        <f t="shared" si="575"/>
        <v>0</v>
      </c>
      <c r="GN319" s="631">
        <f t="shared" si="575"/>
        <v>0</v>
      </c>
      <c r="GO319" s="631"/>
      <c r="GP319" s="631">
        <f t="shared" si="594"/>
        <v>0</v>
      </c>
      <c r="GQ319" s="631">
        <f t="shared" si="594"/>
        <v>0</v>
      </c>
      <c r="GR319" s="631">
        <f t="shared" si="594"/>
        <v>0</v>
      </c>
      <c r="GS319" s="631">
        <f t="shared" si="594"/>
        <v>0</v>
      </c>
      <c r="GT319" s="631">
        <f t="shared" si="594"/>
        <v>0</v>
      </c>
      <c r="GU319" s="631">
        <f t="shared" si="594"/>
        <v>0</v>
      </c>
      <c r="GV319" s="631">
        <f t="shared" si="594"/>
        <v>0</v>
      </c>
      <c r="GW319" s="631">
        <f t="shared" si="594"/>
        <v>0</v>
      </c>
      <c r="GX319" s="631">
        <f t="shared" si="594"/>
        <v>0</v>
      </c>
      <c r="GY319" s="631">
        <f t="shared" si="594"/>
        <v>0</v>
      </c>
      <c r="GZ319" s="631">
        <f t="shared" si="594"/>
        <v>0</v>
      </c>
      <c r="HA319" s="631">
        <f t="shared" si="594"/>
        <v>0</v>
      </c>
      <c r="HB319" s="631">
        <f t="shared" si="594"/>
        <v>0</v>
      </c>
      <c r="HC319" s="631">
        <f t="shared" si="594"/>
        <v>0</v>
      </c>
      <c r="HD319" s="631">
        <f t="shared" si="594"/>
        <v>0</v>
      </c>
      <c r="HE319" s="631">
        <f t="shared" si="551"/>
        <v>0</v>
      </c>
      <c r="HF319" s="631">
        <f t="shared" si="551"/>
        <v>0</v>
      </c>
      <c r="HG319" s="631">
        <f t="shared" si="551"/>
        <v>0</v>
      </c>
      <c r="HH319" s="631">
        <f t="shared" si="551"/>
        <v>0</v>
      </c>
      <c r="HI319" s="631">
        <f t="shared" si="593"/>
        <v>0</v>
      </c>
      <c r="HJ319" s="631">
        <f t="shared" si="593"/>
        <v>0</v>
      </c>
      <c r="HK319" s="631">
        <f t="shared" si="593"/>
        <v>0</v>
      </c>
      <c r="HL319" s="631">
        <f t="shared" si="593"/>
        <v>0</v>
      </c>
      <c r="HM319" s="631">
        <f t="shared" si="593"/>
        <v>0</v>
      </c>
      <c r="HN319" s="631">
        <f t="shared" si="593"/>
        <v>0</v>
      </c>
      <c r="HO319" s="631">
        <f t="shared" si="593"/>
        <v>0</v>
      </c>
      <c r="HP319" s="631">
        <f t="shared" si="593"/>
        <v>0</v>
      </c>
      <c r="HQ319" s="631">
        <f t="shared" si="593"/>
        <v>0</v>
      </c>
      <c r="HR319" s="631">
        <f t="shared" si="515"/>
        <v>0</v>
      </c>
      <c r="HS319" s="631">
        <f t="shared" si="515"/>
        <v>0</v>
      </c>
      <c r="HT319" s="631">
        <f t="shared" si="515"/>
        <v>0</v>
      </c>
      <c r="HU319" s="631">
        <f t="shared" si="515"/>
        <v>0</v>
      </c>
      <c r="HV319" s="631">
        <f t="shared" si="576"/>
        <v>0</v>
      </c>
      <c r="HW319" s="631">
        <f t="shared" si="576"/>
        <v>0</v>
      </c>
      <c r="HX319" s="631">
        <f t="shared" si="576"/>
        <v>0</v>
      </c>
      <c r="HY319" s="631">
        <f t="shared" si="576"/>
        <v>0</v>
      </c>
      <c r="HZ319" s="631">
        <f t="shared" si="576"/>
        <v>0</v>
      </c>
      <c r="IA319" s="631">
        <f t="shared" si="576"/>
        <v>0</v>
      </c>
      <c r="IB319" s="631">
        <f t="shared" si="576"/>
        <v>0</v>
      </c>
      <c r="IC319" s="631">
        <f t="shared" si="576"/>
        <v>0</v>
      </c>
      <c r="ID319" s="631">
        <f t="shared" si="576"/>
        <v>0</v>
      </c>
      <c r="IE319" s="631">
        <f t="shared" si="576"/>
        <v>0</v>
      </c>
      <c r="IF319" s="631">
        <f t="shared" si="576"/>
        <v>0</v>
      </c>
      <c r="IG319" s="631">
        <f t="shared" si="576"/>
        <v>0</v>
      </c>
      <c r="IH319" s="631">
        <f t="shared" si="576"/>
        <v>0</v>
      </c>
      <c r="II319" s="631">
        <f t="shared" si="576"/>
        <v>0</v>
      </c>
      <c r="IJ319" s="631">
        <f t="shared" si="576"/>
        <v>0</v>
      </c>
      <c r="IK319" s="631">
        <f t="shared" si="576"/>
        <v>0</v>
      </c>
      <c r="IL319" s="631">
        <f t="shared" si="579"/>
        <v>0</v>
      </c>
      <c r="IM319" s="631">
        <f t="shared" si="579"/>
        <v>0</v>
      </c>
      <c r="IN319" s="631">
        <f t="shared" si="579"/>
        <v>0</v>
      </c>
      <c r="IO319" s="631">
        <f t="shared" si="579"/>
        <v>0</v>
      </c>
      <c r="IP319" s="631">
        <f t="shared" si="579"/>
        <v>0</v>
      </c>
      <c r="IQ319" s="631">
        <f t="shared" si="579"/>
        <v>0</v>
      </c>
      <c r="IR319" s="631">
        <f t="shared" si="579"/>
        <v>0</v>
      </c>
      <c r="IS319" s="631">
        <f t="shared" si="579"/>
        <v>0</v>
      </c>
      <c r="IT319" s="631"/>
      <c r="IU319" s="631">
        <f t="shared" si="581"/>
        <v>0</v>
      </c>
      <c r="IV319" s="631">
        <f t="shared" si="581"/>
        <v>0</v>
      </c>
      <c r="IW319" s="631">
        <f t="shared" si="581"/>
        <v>0</v>
      </c>
      <c r="IX319" s="631">
        <f t="shared" si="581"/>
        <v>0</v>
      </c>
      <c r="IY319" s="631">
        <f t="shared" si="581"/>
        <v>0</v>
      </c>
      <c r="IZ319" s="631">
        <f t="shared" si="581"/>
        <v>0</v>
      </c>
      <c r="JA319" s="631">
        <f t="shared" si="581"/>
        <v>0</v>
      </c>
      <c r="JB319" s="631">
        <f t="shared" si="581"/>
        <v>0</v>
      </c>
      <c r="JC319" s="631">
        <f t="shared" si="581"/>
        <v>0</v>
      </c>
      <c r="JD319" s="631">
        <f t="shared" si="581"/>
        <v>0</v>
      </c>
      <c r="JE319" s="631">
        <f t="shared" si="582"/>
        <v>0</v>
      </c>
      <c r="JF319" s="631">
        <f t="shared" si="582"/>
        <v>0</v>
      </c>
      <c r="JG319" s="631">
        <f t="shared" si="582"/>
        <v>0</v>
      </c>
      <c r="JH319" s="631">
        <f t="shared" si="582"/>
        <v>0</v>
      </c>
      <c r="JI319" s="631">
        <f t="shared" si="582"/>
        <v>0</v>
      </c>
      <c r="JJ319" s="631">
        <f t="shared" si="582"/>
        <v>0</v>
      </c>
      <c r="JK319" s="631">
        <f t="shared" si="582"/>
        <v>0</v>
      </c>
      <c r="JL319" s="631">
        <f t="shared" si="582"/>
        <v>0</v>
      </c>
      <c r="JM319" s="631">
        <f t="shared" si="582"/>
        <v>0</v>
      </c>
      <c r="JN319" s="631">
        <f t="shared" si="582"/>
        <v>0</v>
      </c>
      <c r="JO319" s="631">
        <f t="shared" si="583"/>
        <v>0</v>
      </c>
      <c r="JP319" s="631">
        <f t="shared" si="583"/>
        <v>0</v>
      </c>
      <c r="JQ319" s="631">
        <f t="shared" si="583"/>
        <v>0</v>
      </c>
      <c r="JR319" s="631">
        <f t="shared" si="583"/>
        <v>0</v>
      </c>
      <c r="JS319" s="631">
        <f t="shared" si="583"/>
        <v>0</v>
      </c>
      <c r="JT319" s="631">
        <f t="shared" si="583"/>
        <v>0</v>
      </c>
      <c r="JU319" s="631">
        <f t="shared" si="583"/>
        <v>0</v>
      </c>
      <c r="JV319" s="631">
        <f t="shared" si="583"/>
        <v>0</v>
      </c>
      <c r="JW319" s="631">
        <f t="shared" si="583"/>
        <v>0</v>
      </c>
      <c r="JX319" s="631">
        <f t="shared" si="583"/>
        <v>0</v>
      </c>
      <c r="JY319" s="631">
        <f t="shared" si="584"/>
        <v>0</v>
      </c>
      <c r="JZ319" s="631">
        <f t="shared" si="584"/>
        <v>0</v>
      </c>
      <c r="KA319" s="631">
        <f t="shared" si="584"/>
        <v>0</v>
      </c>
      <c r="KB319" s="631">
        <f t="shared" si="584"/>
        <v>0</v>
      </c>
      <c r="KC319" s="631">
        <f t="shared" si="584"/>
        <v>0</v>
      </c>
      <c r="KD319" s="631">
        <f t="shared" si="584"/>
        <v>0</v>
      </c>
      <c r="KE319" s="631">
        <f t="shared" si="584"/>
        <v>0</v>
      </c>
      <c r="KF319" s="631">
        <f t="shared" si="584"/>
        <v>0</v>
      </c>
      <c r="KG319" s="631">
        <f t="shared" si="584"/>
        <v>0</v>
      </c>
      <c r="KH319" s="631">
        <f t="shared" si="584"/>
        <v>0</v>
      </c>
      <c r="KI319" s="631">
        <f t="shared" si="585"/>
        <v>0</v>
      </c>
      <c r="KJ319" s="631">
        <f t="shared" si="585"/>
        <v>0</v>
      </c>
      <c r="KK319" s="631">
        <f t="shared" si="585"/>
        <v>0</v>
      </c>
      <c r="KL319" s="631">
        <f t="shared" si="585"/>
        <v>0</v>
      </c>
      <c r="KM319" s="631">
        <f t="shared" si="585"/>
        <v>0</v>
      </c>
      <c r="KN319" s="631">
        <f t="shared" si="585"/>
        <v>0</v>
      </c>
      <c r="KO319" s="631">
        <f t="shared" si="585"/>
        <v>0</v>
      </c>
      <c r="KP319" s="631">
        <f t="shared" si="585"/>
        <v>0</v>
      </c>
      <c r="KQ319" s="631">
        <f t="shared" si="585"/>
        <v>0</v>
      </c>
      <c r="KR319" s="631">
        <f t="shared" si="585"/>
        <v>0</v>
      </c>
      <c r="KS319" s="631">
        <f t="shared" si="586"/>
        <v>0</v>
      </c>
      <c r="KT319" s="631">
        <f t="shared" si="586"/>
        <v>0</v>
      </c>
      <c r="KU319" s="631">
        <f t="shared" si="586"/>
        <v>0</v>
      </c>
      <c r="KV319" s="631">
        <f t="shared" si="586"/>
        <v>0</v>
      </c>
      <c r="KW319" s="631">
        <f t="shared" si="586"/>
        <v>0</v>
      </c>
      <c r="KX319" s="631">
        <f t="shared" si="586"/>
        <v>0</v>
      </c>
      <c r="KY319" s="631"/>
      <c r="KZ319" s="631">
        <f t="shared" si="587"/>
        <v>0</v>
      </c>
      <c r="LA319" s="631">
        <f t="shared" si="587"/>
        <v>0</v>
      </c>
      <c r="LB319" s="631">
        <f t="shared" si="587"/>
        <v>0</v>
      </c>
      <c r="LC319" s="631">
        <f t="shared" si="587"/>
        <v>0</v>
      </c>
      <c r="LD319" s="631">
        <f t="shared" si="587"/>
        <v>0</v>
      </c>
      <c r="LE319" s="631">
        <f t="shared" si="587"/>
        <v>0</v>
      </c>
      <c r="LF319" s="631">
        <f t="shared" si="587"/>
        <v>0</v>
      </c>
      <c r="LG319" s="631">
        <f t="shared" si="587"/>
        <v>0</v>
      </c>
      <c r="LH319" s="631">
        <f t="shared" si="587"/>
        <v>0</v>
      </c>
      <c r="LI319" s="631">
        <f t="shared" si="587"/>
        <v>0</v>
      </c>
      <c r="LJ319" s="631">
        <f t="shared" si="588"/>
        <v>0</v>
      </c>
      <c r="LK319" s="631">
        <f t="shared" si="588"/>
        <v>0</v>
      </c>
      <c r="LL319" s="631">
        <f t="shared" si="588"/>
        <v>0</v>
      </c>
      <c r="LM319" s="631">
        <f t="shared" si="588"/>
        <v>0</v>
      </c>
      <c r="LN319" s="631">
        <f t="shared" si="588"/>
        <v>0</v>
      </c>
      <c r="LO319" s="631">
        <f t="shared" si="588"/>
        <v>0</v>
      </c>
      <c r="LP319" s="631">
        <f t="shared" si="588"/>
        <v>0</v>
      </c>
      <c r="LQ319" s="631">
        <f t="shared" si="588"/>
        <v>0</v>
      </c>
      <c r="LR319" s="631">
        <f t="shared" si="588"/>
        <v>0</v>
      </c>
      <c r="LS319" s="631">
        <f t="shared" si="588"/>
        <v>0</v>
      </c>
      <c r="LT319" s="631">
        <f t="shared" si="589"/>
        <v>0</v>
      </c>
      <c r="LU319" s="631">
        <f t="shared" si="589"/>
        <v>0</v>
      </c>
      <c r="LV319" s="631">
        <f t="shared" si="589"/>
        <v>0</v>
      </c>
      <c r="LW319" s="631">
        <f t="shared" si="589"/>
        <v>0</v>
      </c>
      <c r="LX319" s="631">
        <f t="shared" si="589"/>
        <v>0</v>
      </c>
      <c r="LY319" s="631">
        <f t="shared" si="589"/>
        <v>0</v>
      </c>
      <c r="LZ319" s="631">
        <f t="shared" si="589"/>
        <v>0</v>
      </c>
      <c r="MA319" s="631">
        <f t="shared" si="589"/>
        <v>0</v>
      </c>
      <c r="MB319" s="631">
        <f t="shared" si="589"/>
        <v>0</v>
      </c>
      <c r="MC319" s="631">
        <f t="shared" si="589"/>
        <v>0</v>
      </c>
      <c r="MD319" s="631">
        <f t="shared" si="590"/>
        <v>0</v>
      </c>
      <c r="ME319" s="631">
        <f t="shared" si="590"/>
        <v>0</v>
      </c>
      <c r="MF319" s="631">
        <f t="shared" si="590"/>
        <v>0</v>
      </c>
      <c r="MG319" s="631">
        <f t="shared" si="590"/>
        <v>0</v>
      </c>
      <c r="MH319" s="631">
        <f t="shared" si="590"/>
        <v>0</v>
      </c>
      <c r="MI319" s="631">
        <f t="shared" si="590"/>
        <v>0</v>
      </c>
      <c r="MJ319" s="631">
        <f t="shared" si="590"/>
        <v>0</v>
      </c>
      <c r="MK319" s="631">
        <f t="shared" si="590"/>
        <v>0</v>
      </c>
      <c r="ML319" s="631">
        <f t="shared" si="590"/>
        <v>0</v>
      </c>
      <c r="MM319" s="631">
        <f t="shared" si="590"/>
        <v>0</v>
      </c>
      <c r="MN319" s="631">
        <f t="shared" si="591"/>
        <v>0</v>
      </c>
      <c r="MO319" s="631">
        <f t="shared" si="591"/>
        <v>0</v>
      </c>
      <c r="MP319" s="631">
        <f t="shared" si="591"/>
        <v>0</v>
      </c>
      <c r="MQ319" s="631">
        <f t="shared" si="591"/>
        <v>0</v>
      </c>
      <c r="MR319" s="631">
        <f t="shared" si="591"/>
        <v>0</v>
      </c>
      <c r="MS319" s="631">
        <f t="shared" si="591"/>
        <v>0</v>
      </c>
      <c r="MT319" s="631">
        <f t="shared" si="591"/>
        <v>0</v>
      </c>
      <c r="MU319" s="631">
        <f t="shared" si="591"/>
        <v>0</v>
      </c>
      <c r="MV319" s="631">
        <f t="shared" si="591"/>
        <v>0</v>
      </c>
      <c r="MW319" s="631">
        <f t="shared" si="591"/>
        <v>0</v>
      </c>
      <c r="MX319" s="631">
        <f t="shared" si="592"/>
        <v>0</v>
      </c>
      <c r="MY319" s="631">
        <f t="shared" si="592"/>
        <v>0</v>
      </c>
      <c r="MZ319" s="631">
        <f t="shared" si="592"/>
        <v>0</v>
      </c>
      <c r="NA319" s="631">
        <f t="shared" si="592"/>
        <v>0</v>
      </c>
      <c r="NB319" s="631">
        <f t="shared" si="592"/>
        <v>0</v>
      </c>
      <c r="NC319" s="631">
        <f t="shared" si="592"/>
        <v>0</v>
      </c>
    </row>
    <row r="320" spans="1:367" hidden="1">
      <c r="A320" s="504"/>
      <c r="B320" s="504"/>
      <c r="C320" s="497"/>
      <c r="D320" s="497"/>
      <c r="E320" s="362">
        <f t="shared" si="492"/>
        <v>0</v>
      </c>
      <c r="F320" s="363">
        <f t="shared" si="493"/>
        <v>0</v>
      </c>
      <c r="G320" s="498">
        <f>E320*Dichtheden!$V$70</f>
        <v>0</v>
      </c>
      <c r="H320" s="499">
        <f>IF(C320=0,0,ROUND(IF((G320/2)/Dichtheden!$C$3&lt;1,1,(G320/2)/Dichtheden!$C$3),0))</f>
        <v>0</v>
      </c>
      <c r="I320" s="498">
        <f>E320*Dichtheden!$AJ$70</f>
        <v>0</v>
      </c>
      <c r="J320" s="499">
        <f>IF(C320=0,0,ROUND(IF((I320/2)/Dichtheden!$D$3&lt;1,1,(I320/2)/Dichtheden!$D$3),0))</f>
        <v>0</v>
      </c>
      <c r="K320" s="498">
        <f t="shared" si="494"/>
        <v>0</v>
      </c>
      <c r="L320" s="500">
        <f t="shared" si="507"/>
        <v>0</v>
      </c>
      <c r="M320" s="498">
        <f>IF(D320=0,0,IF((D320*Dichtheden!$G$4)&lt;25,25,D320*Dichtheden!$G$4))</f>
        <v>0</v>
      </c>
      <c r="N320" s="499">
        <f>D320*Dichtheden!$H$4</f>
        <v>0</v>
      </c>
      <c r="O320" s="501"/>
      <c r="P320" s="501"/>
      <c r="Q320" s="502">
        <f>E320*Dichtheden!$AS$68</f>
        <v>0</v>
      </c>
      <c r="R320" s="495">
        <f>IF(Q320=0,0,ROUND(IF((Q320/2)/Dichtheden!$C$3&lt;1,1,(Q320/2)/Dichtheden!$C$3),0))</f>
        <v>0</v>
      </c>
      <c r="S320" s="502">
        <f>E320*Dichtheden!$AY$68</f>
        <v>0</v>
      </c>
      <c r="T320" s="495">
        <f>IF(Q320=0,0,ROUND(IF((S320/2)/Dichtheden!$D$3&lt;1,1,(S320/2)/Dichtheden!$D$3),0))</f>
        <v>0</v>
      </c>
      <c r="U320" s="502">
        <f>D320*Dichtheden!$G$5</f>
        <v>0</v>
      </c>
      <c r="V320" s="502">
        <f>D320*Dichtheden!$H$5</f>
        <v>0</v>
      </c>
      <c r="X320" s="630"/>
      <c r="AA320" s="628">
        <f t="shared" si="596"/>
        <v>0</v>
      </c>
      <c r="AB320" s="628">
        <f t="shared" si="596"/>
        <v>0</v>
      </c>
      <c r="AC320" s="628">
        <f t="shared" si="596"/>
        <v>0</v>
      </c>
      <c r="AD320" s="628">
        <f t="shared" si="596"/>
        <v>0</v>
      </c>
      <c r="AE320" s="628">
        <f t="shared" si="596"/>
        <v>0</v>
      </c>
      <c r="AF320" s="628">
        <f t="shared" si="596"/>
        <v>0</v>
      </c>
      <c r="AG320" s="628">
        <f t="shared" si="596"/>
        <v>0</v>
      </c>
      <c r="AH320" s="628">
        <f t="shared" si="596"/>
        <v>0</v>
      </c>
      <c r="AI320" s="628">
        <f t="shared" si="596"/>
        <v>0</v>
      </c>
      <c r="AJ320" s="628">
        <f t="shared" si="596"/>
        <v>0</v>
      </c>
      <c r="AK320" s="628">
        <f t="shared" si="596"/>
        <v>0</v>
      </c>
      <c r="AL320" s="628">
        <f t="shared" si="596"/>
        <v>0</v>
      </c>
      <c r="AM320" s="628">
        <f t="shared" si="596"/>
        <v>0</v>
      </c>
      <c r="AN320" s="628">
        <f t="shared" si="596"/>
        <v>0</v>
      </c>
      <c r="AO320" s="628">
        <f t="shared" si="596"/>
        <v>0</v>
      </c>
      <c r="AP320" s="628">
        <f t="shared" si="596"/>
        <v>0</v>
      </c>
      <c r="AQ320" s="628">
        <f t="shared" ref="AQ320:BF335" si="602">IF($A320=AQ$60,$C320,0)</f>
        <v>0</v>
      </c>
      <c r="AR320" s="628">
        <f t="shared" si="602"/>
        <v>0</v>
      </c>
      <c r="AS320" s="628">
        <f t="shared" si="602"/>
        <v>0</v>
      </c>
      <c r="AT320" s="628">
        <f t="shared" si="602"/>
        <v>0</v>
      </c>
      <c r="AU320" s="628">
        <f t="shared" si="602"/>
        <v>0</v>
      </c>
      <c r="AV320" s="628">
        <f t="shared" si="602"/>
        <v>0</v>
      </c>
      <c r="AW320" s="628">
        <f t="shared" si="602"/>
        <v>0</v>
      </c>
      <c r="AX320" s="628">
        <f t="shared" si="602"/>
        <v>0</v>
      </c>
      <c r="AY320" s="628">
        <f t="shared" si="602"/>
        <v>0</v>
      </c>
      <c r="AZ320" s="628">
        <f t="shared" si="602"/>
        <v>0</v>
      </c>
      <c r="BA320" s="628">
        <f t="shared" si="602"/>
        <v>0</v>
      </c>
      <c r="BB320" s="628">
        <f t="shared" si="602"/>
        <v>0</v>
      </c>
      <c r="BC320" s="628">
        <f t="shared" si="602"/>
        <v>0</v>
      </c>
      <c r="BD320" s="628">
        <f t="shared" si="602"/>
        <v>0</v>
      </c>
      <c r="BE320" s="628">
        <f t="shared" si="602"/>
        <v>0</v>
      </c>
      <c r="BF320" s="628">
        <f t="shared" si="602"/>
        <v>0</v>
      </c>
      <c r="BG320" s="628">
        <f t="shared" si="597"/>
        <v>0</v>
      </c>
      <c r="BH320" s="628">
        <f t="shared" si="597"/>
        <v>0</v>
      </c>
      <c r="BI320" s="628">
        <f t="shared" si="597"/>
        <v>0</v>
      </c>
      <c r="BJ320" s="628">
        <f t="shared" si="597"/>
        <v>0</v>
      </c>
      <c r="BK320" s="628">
        <f t="shared" si="597"/>
        <v>0</v>
      </c>
      <c r="BL320" s="628">
        <f t="shared" si="597"/>
        <v>0</v>
      </c>
      <c r="BM320" s="628">
        <f t="shared" si="597"/>
        <v>0</v>
      </c>
      <c r="BN320" s="628">
        <f t="shared" si="597"/>
        <v>0</v>
      </c>
      <c r="BO320" s="628">
        <f t="shared" si="597"/>
        <v>0</v>
      </c>
      <c r="BP320" s="628">
        <f t="shared" si="597"/>
        <v>0</v>
      </c>
      <c r="BQ320" s="628">
        <f t="shared" si="597"/>
        <v>0</v>
      </c>
      <c r="BR320" s="628">
        <f t="shared" si="597"/>
        <v>0</v>
      </c>
      <c r="BS320" s="628">
        <f t="shared" si="597"/>
        <v>0</v>
      </c>
      <c r="BT320" s="628">
        <f t="shared" si="597"/>
        <v>0</v>
      </c>
      <c r="BU320" s="628">
        <f t="shared" si="597"/>
        <v>0</v>
      </c>
      <c r="BV320" s="628">
        <f t="shared" si="597"/>
        <v>0</v>
      </c>
      <c r="BW320" s="628">
        <f t="shared" si="598"/>
        <v>0</v>
      </c>
      <c r="BX320" s="628">
        <f t="shared" si="598"/>
        <v>0</v>
      </c>
      <c r="BY320" s="628">
        <f t="shared" si="598"/>
        <v>0</v>
      </c>
      <c r="BZ320" s="628">
        <f t="shared" si="598"/>
        <v>0</v>
      </c>
      <c r="CA320" s="628">
        <f t="shared" si="598"/>
        <v>0</v>
      </c>
      <c r="CB320" s="628">
        <f t="shared" si="598"/>
        <v>0</v>
      </c>
      <c r="CC320" s="628">
        <f t="shared" si="598"/>
        <v>0</v>
      </c>
      <c r="CD320" s="628">
        <f t="shared" si="598"/>
        <v>0</v>
      </c>
      <c r="CE320" s="628"/>
      <c r="CF320" s="628">
        <f t="shared" si="599"/>
        <v>0</v>
      </c>
      <c r="CG320" s="628">
        <f t="shared" si="599"/>
        <v>0</v>
      </c>
      <c r="CH320" s="628">
        <f t="shared" si="599"/>
        <v>0</v>
      </c>
      <c r="CI320" s="628">
        <f t="shared" si="599"/>
        <v>0</v>
      </c>
      <c r="CJ320" s="628">
        <f t="shared" si="599"/>
        <v>0</v>
      </c>
      <c r="CK320" s="628">
        <f t="shared" si="599"/>
        <v>0</v>
      </c>
      <c r="CL320" s="628">
        <f t="shared" si="599"/>
        <v>0</v>
      </c>
      <c r="CM320" s="628">
        <f t="shared" si="599"/>
        <v>0</v>
      </c>
      <c r="CN320" s="628">
        <f t="shared" si="599"/>
        <v>0</v>
      </c>
      <c r="CO320" s="628">
        <f t="shared" si="599"/>
        <v>0</v>
      </c>
      <c r="CP320" s="628">
        <f t="shared" si="599"/>
        <v>0</v>
      </c>
      <c r="CQ320" s="628">
        <f t="shared" si="599"/>
        <v>0</v>
      </c>
      <c r="CR320" s="628">
        <f t="shared" si="599"/>
        <v>0</v>
      </c>
      <c r="CS320" s="628">
        <f t="shared" si="599"/>
        <v>0</v>
      </c>
      <c r="CT320" s="628">
        <f t="shared" si="599"/>
        <v>0</v>
      </c>
      <c r="CU320" s="628">
        <f t="shared" si="599"/>
        <v>0</v>
      </c>
      <c r="CV320" s="628">
        <f t="shared" ref="CV320:DK335" si="603">IF($A320=CV$60,$D320,0)</f>
        <v>0</v>
      </c>
      <c r="CW320" s="628">
        <f t="shared" si="603"/>
        <v>0</v>
      </c>
      <c r="CX320" s="628">
        <f t="shared" si="603"/>
        <v>0</v>
      </c>
      <c r="CY320" s="628">
        <f t="shared" si="603"/>
        <v>0</v>
      </c>
      <c r="CZ320" s="628">
        <f t="shared" si="603"/>
        <v>0</v>
      </c>
      <c r="DA320" s="628">
        <f t="shared" si="603"/>
        <v>0</v>
      </c>
      <c r="DB320" s="628">
        <f t="shared" si="603"/>
        <v>0</v>
      </c>
      <c r="DC320" s="628">
        <f t="shared" si="603"/>
        <v>0</v>
      </c>
      <c r="DD320" s="628">
        <f t="shared" si="603"/>
        <v>0</v>
      </c>
      <c r="DE320" s="628">
        <f t="shared" si="603"/>
        <v>0</v>
      </c>
      <c r="DF320" s="628">
        <f t="shared" si="603"/>
        <v>0</v>
      </c>
      <c r="DG320" s="628">
        <f t="shared" si="603"/>
        <v>0</v>
      </c>
      <c r="DH320" s="628">
        <f t="shared" si="603"/>
        <v>0</v>
      </c>
      <c r="DI320" s="628">
        <f t="shared" si="603"/>
        <v>0</v>
      </c>
      <c r="DJ320" s="628">
        <f t="shared" si="603"/>
        <v>0</v>
      </c>
      <c r="DK320" s="628">
        <f t="shared" si="603"/>
        <v>0</v>
      </c>
      <c r="DL320" s="628">
        <f t="shared" si="600"/>
        <v>0</v>
      </c>
      <c r="DM320" s="628">
        <f t="shared" si="600"/>
        <v>0</v>
      </c>
      <c r="DN320" s="628">
        <f t="shared" si="600"/>
        <v>0</v>
      </c>
      <c r="DO320" s="628">
        <f t="shared" si="600"/>
        <v>0</v>
      </c>
      <c r="DP320" s="628">
        <f t="shared" si="600"/>
        <v>0</v>
      </c>
      <c r="DQ320" s="628">
        <f t="shared" si="600"/>
        <v>0</v>
      </c>
      <c r="DR320" s="628">
        <f t="shared" si="600"/>
        <v>0</v>
      </c>
      <c r="DS320" s="628">
        <f t="shared" si="600"/>
        <v>0</v>
      </c>
      <c r="DT320" s="628">
        <f t="shared" si="600"/>
        <v>0</v>
      </c>
      <c r="DU320" s="628">
        <f t="shared" si="600"/>
        <v>0</v>
      </c>
      <c r="DV320" s="628">
        <f t="shared" si="600"/>
        <v>0</v>
      </c>
      <c r="DW320" s="628">
        <f t="shared" si="600"/>
        <v>0</v>
      </c>
      <c r="DX320" s="628">
        <f t="shared" si="600"/>
        <v>0</v>
      </c>
      <c r="DY320" s="628">
        <f t="shared" si="600"/>
        <v>0</v>
      </c>
      <c r="DZ320" s="628">
        <f t="shared" si="600"/>
        <v>0</v>
      </c>
      <c r="EA320" s="628">
        <f t="shared" si="600"/>
        <v>0</v>
      </c>
      <c r="EB320" s="628">
        <f t="shared" si="601"/>
        <v>0</v>
      </c>
      <c r="EC320" s="628">
        <f t="shared" si="601"/>
        <v>0</v>
      </c>
      <c r="ED320" s="628">
        <f t="shared" si="601"/>
        <v>0</v>
      </c>
      <c r="EE320" s="628">
        <f t="shared" si="601"/>
        <v>0</v>
      </c>
      <c r="EF320" s="628">
        <f t="shared" si="601"/>
        <v>0</v>
      </c>
      <c r="EG320" s="628">
        <f t="shared" si="601"/>
        <v>0</v>
      </c>
      <c r="EH320" s="628">
        <f t="shared" si="601"/>
        <v>0</v>
      </c>
      <c r="EI320" s="628">
        <f t="shared" si="601"/>
        <v>0</v>
      </c>
      <c r="EJ320" s="631"/>
      <c r="EK320" s="631">
        <f t="shared" ref="EK320:EZ335" si="604">IF($A320=EK$60,$H320,0)</f>
        <v>0</v>
      </c>
      <c r="EL320" s="631">
        <f t="shared" si="604"/>
        <v>0</v>
      </c>
      <c r="EM320" s="631">
        <f t="shared" si="604"/>
        <v>0</v>
      </c>
      <c r="EN320" s="631">
        <f t="shared" si="604"/>
        <v>0</v>
      </c>
      <c r="EO320" s="631">
        <f t="shared" si="604"/>
        <v>0</v>
      </c>
      <c r="EP320" s="631">
        <f t="shared" si="604"/>
        <v>0</v>
      </c>
      <c r="EQ320" s="631">
        <f t="shared" si="604"/>
        <v>0</v>
      </c>
      <c r="ER320" s="631">
        <f t="shared" si="604"/>
        <v>0</v>
      </c>
      <c r="ES320" s="631">
        <f t="shared" si="604"/>
        <v>0</v>
      </c>
      <c r="ET320" s="631">
        <f t="shared" si="604"/>
        <v>0</v>
      </c>
      <c r="EU320" s="631">
        <f t="shared" si="604"/>
        <v>0</v>
      </c>
      <c r="EV320" s="631">
        <f t="shared" si="604"/>
        <v>0</v>
      </c>
      <c r="EW320" s="631">
        <f t="shared" si="604"/>
        <v>0</v>
      </c>
      <c r="EX320" s="631">
        <f t="shared" si="604"/>
        <v>0</v>
      </c>
      <c r="EY320" s="631">
        <f t="shared" si="604"/>
        <v>0</v>
      </c>
      <c r="EZ320" s="631">
        <f t="shared" si="604"/>
        <v>0</v>
      </c>
      <c r="FA320" s="631">
        <f t="shared" si="580"/>
        <v>0</v>
      </c>
      <c r="FB320" s="631">
        <f t="shared" si="580"/>
        <v>0</v>
      </c>
      <c r="FC320" s="631">
        <f t="shared" si="580"/>
        <v>0</v>
      </c>
      <c r="FD320" s="631">
        <f t="shared" si="577"/>
        <v>0</v>
      </c>
      <c r="FE320" s="631">
        <f t="shared" si="577"/>
        <v>0</v>
      </c>
      <c r="FF320" s="631">
        <f t="shared" si="577"/>
        <v>0</v>
      </c>
      <c r="FG320" s="631">
        <f t="shared" si="577"/>
        <v>0</v>
      </c>
      <c r="FH320" s="631">
        <f t="shared" si="577"/>
        <v>0</v>
      </c>
      <c r="FI320" s="631">
        <f t="shared" si="577"/>
        <v>0</v>
      </c>
      <c r="FJ320" s="631">
        <f t="shared" si="577"/>
        <v>0</v>
      </c>
      <c r="FK320" s="631">
        <f t="shared" si="577"/>
        <v>0</v>
      </c>
      <c r="FL320" s="631">
        <f t="shared" si="577"/>
        <v>0</v>
      </c>
      <c r="FM320" s="631">
        <f t="shared" si="577"/>
        <v>0</v>
      </c>
      <c r="FN320" s="631">
        <f t="shared" si="577"/>
        <v>0</v>
      </c>
      <c r="FO320" s="631">
        <f t="shared" si="577"/>
        <v>0</v>
      </c>
      <c r="FP320" s="631">
        <f t="shared" si="577"/>
        <v>0</v>
      </c>
      <c r="FQ320" s="631">
        <f t="shared" si="577"/>
        <v>0</v>
      </c>
      <c r="FR320" s="631">
        <f t="shared" si="577"/>
        <v>0</v>
      </c>
      <c r="FS320" s="631">
        <f t="shared" si="577"/>
        <v>0</v>
      </c>
      <c r="FT320" s="631">
        <f t="shared" si="559"/>
        <v>0</v>
      </c>
      <c r="FU320" s="631">
        <f t="shared" si="559"/>
        <v>0</v>
      </c>
      <c r="FV320" s="631">
        <f t="shared" si="578"/>
        <v>0</v>
      </c>
      <c r="FW320" s="631">
        <f t="shared" si="578"/>
        <v>0</v>
      </c>
      <c r="FX320" s="631">
        <f t="shared" si="578"/>
        <v>0</v>
      </c>
      <c r="FY320" s="631">
        <f t="shared" si="578"/>
        <v>0</v>
      </c>
      <c r="FZ320" s="631">
        <f t="shared" si="578"/>
        <v>0</v>
      </c>
      <c r="GA320" s="631">
        <f t="shared" si="578"/>
        <v>0</v>
      </c>
      <c r="GB320" s="631">
        <f t="shared" si="578"/>
        <v>0</v>
      </c>
      <c r="GC320" s="631">
        <f t="shared" si="578"/>
        <v>0</v>
      </c>
      <c r="GD320" s="631">
        <f t="shared" si="595"/>
        <v>0</v>
      </c>
      <c r="GE320" s="631">
        <f t="shared" si="595"/>
        <v>0</v>
      </c>
      <c r="GF320" s="631">
        <f t="shared" si="595"/>
        <v>0</v>
      </c>
      <c r="GG320" s="631">
        <f t="shared" si="595"/>
        <v>0</v>
      </c>
      <c r="GH320" s="631">
        <f t="shared" si="595"/>
        <v>0</v>
      </c>
      <c r="GI320" s="631">
        <f t="shared" si="575"/>
        <v>0</v>
      </c>
      <c r="GJ320" s="631">
        <f t="shared" si="575"/>
        <v>0</v>
      </c>
      <c r="GK320" s="631">
        <f t="shared" si="575"/>
        <v>0</v>
      </c>
      <c r="GL320" s="631">
        <f t="shared" si="575"/>
        <v>0</v>
      </c>
      <c r="GM320" s="631">
        <f t="shared" si="575"/>
        <v>0</v>
      </c>
      <c r="GN320" s="631">
        <f t="shared" si="575"/>
        <v>0</v>
      </c>
      <c r="GO320" s="631"/>
      <c r="GP320" s="631">
        <f t="shared" si="594"/>
        <v>0</v>
      </c>
      <c r="GQ320" s="631">
        <f t="shared" si="594"/>
        <v>0</v>
      </c>
      <c r="GR320" s="631">
        <f t="shared" si="594"/>
        <v>0</v>
      </c>
      <c r="GS320" s="631">
        <f t="shared" si="594"/>
        <v>0</v>
      </c>
      <c r="GT320" s="631">
        <f t="shared" si="594"/>
        <v>0</v>
      </c>
      <c r="GU320" s="631">
        <f t="shared" si="594"/>
        <v>0</v>
      </c>
      <c r="GV320" s="631">
        <f t="shared" si="594"/>
        <v>0</v>
      </c>
      <c r="GW320" s="631">
        <f t="shared" si="594"/>
        <v>0</v>
      </c>
      <c r="GX320" s="631">
        <f t="shared" si="594"/>
        <v>0</v>
      </c>
      <c r="GY320" s="631">
        <f t="shared" si="594"/>
        <v>0</v>
      </c>
      <c r="GZ320" s="631">
        <f t="shared" si="594"/>
        <v>0</v>
      </c>
      <c r="HA320" s="631">
        <f t="shared" si="594"/>
        <v>0</v>
      </c>
      <c r="HB320" s="631">
        <f t="shared" si="594"/>
        <v>0</v>
      </c>
      <c r="HC320" s="631">
        <f t="shared" si="594"/>
        <v>0</v>
      </c>
      <c r="HD320" s="631">
        <f t="shared" si="594"/>
        <v>0</v>
      </c>
      <c r="HE320" s="631">
        <f t="shared" si="551"/>
        <v>0</v>
      </c>
      <c r="HF320" s="631">
        <f t="shared" si="551"/>
        <v>0</v>
      </c>
      <c r="HG320" s="631">
        <f t="shared" si="551"/>
        <v>0</v>
      </c>
      <c r="HH320" s="631">
        <f t="shared" si="551"/>
        <v>0</v>
      </c>
      <c r="HI320" s="631">
        <f t="shared" si="593"/>
        <v>0</v>
      </c>
      <c r="HJ320" s="631">
        <f t="shared" si="593"/>
        <v>0</v>
      </c>
      <c r="HK320" s="631">
        <f t="shared" si="593"/>
        <v>0</v>
      </c>
      <c r="HL320" s="631">
        <f t="shared" si="593"/>
        <v>0</v>
      </c>
      <c r="HM320" s="631">
        <f t="shared" si="593"/>
        <v>0</v>
      </c>
      <c r="HN320" s="631">
        <f t="shared" si="593"/>
        <v>0</v>
      </c>
      <c r="HO320" s="631">
        <f t="shared" si="593"/>
        <v>0</v>
      </c>
      <c r="HP320" s="631">
        <f t="shared" si="593"/>
        <v>0</v>
      </c>
      <c r="HQ320" s="631">
        <f t="shared" si="593"/>
        <v>0</v>
      </c>
      <c r="HR320" s="631">
        <f t="shared" si="515"/>
        <v>0</v>
      </c>
      <c r="HS320" s="631">
        <f t="shared" si="515"/>
        <v>0</v>
      </c>
      <c r="HT320" s="631">
        <f t="shared" si="515"/>
        <v>0</v>
      </c>
      <c r="HU320" s="631">
        <f t="shared" si="515"/>
        <v>0</v>
      </c>
      <c r="HV320" s="631">
        <f t="shared" si="576"/>
        <v>0</v>
      </c>
      <c r="HW320" s="631">
        <f t="shared" si="576"/>
        <v>0</v>
      </c>
      <c r="HX320" s="631">
        <f t="shared" si="576"/>
        <v>0</v>
      </c>
      <c r="HY320" s="631">
        <f t="shared" si="576"/>
        <v>0</v>
      </c>
      <c r="HZ320" s="631">
        <f t="shared" si="576"/>
        <v>0</v>
      </c>
      <c r="IA320" s="631">
        <f t="shared" si="576"/>
        <v>0</v>
      </c>
      <c r="IB320" s="631">
        <f t="shared" si="576"/>
        <v>0</v>
      </c>
      <c r="IC320" s="631">
        <f t="shared" si="576"/>
        <v>0</v>
      </c>
      <c r="ID320" s="631">
        <f t="shared" si="576"/>
        <v>0</v>
      </c>
      <c r="IE320" s="631">
        <f t="shared" si="576"/>
        <v>0</v>
      </c>
      <c r="IF320" s="631">
        <f t="shared" si="576"/>
        <v>0</v>
      </c>
      <c r="IG320" s="631">
        <f t="shared" si="576"/>
        <v>0</v>
      </c>
      <c r="IH320" s="631">
        <f t="shared" si="576"/>
        <v>0</v>
      </c>
      <c r="II320" s="631">
        <f t="shared" si="576"/>
        <v>0</v>
      </c>
      <c r="IJ320" s="631">
        <f t="shared" si="576"/>
        <v>0</v>
      </c>
      <c r="IK320" s="631">
        <f t="shared" si="576"/>
        <v>0</v>
      </c>
      <c r="IL320" s="631">
        <f t="shared" si="579"/>
        <v>0</v>
      </c>
      <c r="IM320" s="631">
        <f t="shared" si="579"/>
        <v>0</v>
      </c>
      <c r="IN320" s="631">
        <f t="shared" si="579"/>
        <v>0</v>
      </c>
      <c r="IO320" s="631">
        <f t="shared" si="579"/>
        <v>0</v>
      </c>
      <c r="IP320" s="631">
        <f t="shared" si="579"/>
        <v>0</v>
      </c>
      <c r="IQ320" s="631">
        <f t="shared" si="579"/>
        <v>0</v>
      </c>
      <c r="IR320" s="631">
        <f t="shared" si="579"/>
        <v>0</v>
      </c>
      <c r="IS320" s="631">
        <f t="shared" si="579"/>
        <v>0</v>
      </c>
      <c r="IT320" s="631"/>
      <c r="IU320" s="631">
        <f t="shared" si="581"/>
        <v>0</v>
      </c>
      <c r="IV320" s="631">
        <f t="shared" si="581"/>
        <v>0</v>
      </c>
      <c r="IW320" s="631">
        <f t="shared" si="581"/>
        <v>0</v>
      </c>
      <c r="IX320" s="631">
        <f t="shared" si="581"/>
        <v>0</v>
      </c>
      <c r="IY320" s="631">
        <f t="shared" si="581"/>
        <v>0</v>
      </c>
      <c r="IZ320" s="631">
        <f t="shared" si="581"/>
        <v>0</v>
      </c>
      <c r="JA320" s="631">
        <f t="shared" si="581"/>
        <v>0</v>
      </c>
      <c r="JB320" s="631">
        <f t="shared" si="581"/>
        <v>0</v>
      </c>
      <c r="JC320" s="631">
        <f t="shared" si="581"/>
        <v>0</v>
      </c>
      <c r="JD320" s="631">
        <f t="shared" si="581"/>
        <v>0</v>
      </c>
      <c r="JE320" s="631">
        <f t="shared" si="582"/>
        <v>0</v>
      </c>
      <c r="JF320" s="631">
        <f t="shared" si="582"/>
        <v>0</v>
      </c>
      <c r="JG320" s="631">
        <f t="shared" si="582"/>
        <v>0</v>
      </c>
      <c r="JH320" s="631">
        <f t="shared" si="582"/>
        <v>0</v>
      </c>
      <c r="JI320" s="631">
        <f t="shared" si="582"/>
        <v>0</v>
      </c>
      <c r="JJ320" s="631">
        <f t="shared" si="582"/>
        <v>0</v>
      </c>
      <c r="JK320" s="631">
        <f t="shared" si="582"/>
        <v>0</v>
      </c>
      <c r="JL320" s="631">
        <f t="shared" si="582"/>
        <v>0</v>
      </c>
      <c r="JM320" s="631">
        <f t="shared" si="582"/>
        <v>0</v>
      </c>
      <c r="JN320" s="631">
        <f t="shared" si="582"/>
        <v>0</v>
      </c>
      <c r="JO320" s="631">
        <f t="shared" si="583"/>
        <v>0</v>
      </c>
      <c r="JP320" s="631">
        <f t="shared" si="583"/>
        <v>0</v>
      </c>
      <c r="JQ320" s="631">
        <f t="shared" si="583"/>
        <v>0</v>
      </c>
      <c r="JR320" s="631">
        <f t="shared" si="583"/>
        <v>0</v>
      </c>
      <c r="JS320" s="631">
        <f t="shared" si="583"/>
        <v>0</v>
      </c>
      <c r="JT320" s="631">
        <f t="shared" si="583"/>
        <v>0</v>
      </c>
      <c r="JU320" s="631">
        <f t="shared" si="583"/>
        <v>0</v>
      </c>
      <c r="JV320" s="631">
        <f t="shared" si="583"/>
        <v>0</v>
      </c>
      <c r="JW320" s="631">
        <f t="shared" si="583"/>
        <v>0</v>
      </c>
      <c r="JX320" s="631">
        <f t="shared" si="583"/>
        <v>0</v>
      </c>
      <c r="JY320" s="631">
        <f t="shared" si="584"/>
        <v>0</v>
      </c>
      <c r="JZ320" s="631">
        <f t="shared" si="584"/>
        <v>0</v>
      </c>
      <c r="KA320" s="631">
        <f t="shared" si="584"/>
        <v>0</v>
      </c>
      <c r="KB320" s="631">
        <f t="shared" si="584"/>
        <v>0</v>
      </c>
      <c r="KC320" s="631">
        <f t="shared" si="584"/>
        <v>0</v>
      </c>
      <c r="KD320" s="631">
        <f t="shared" si="584"/>
        <v>0</v>
      </c>
      <c r="KE320" s="631">
        <f t="shared" si="584"/>
        <v>0</v>
      </c>
      <c r="KF320" s="631">
        <f t="shared" si="584"/>
        <v>0</v>
      </c>
      <c r="KG320" s="631">
        <f t="shared" si="584"/>
        <v>0</v>
      </c>
      <c r="KH320" s="631">
        <f t="shared" si="584"/>
        <v>0</v>
      </c>
      <c r="KI320" s="631">
        <f t="shared" si="585"/>
        <v>0</v>
      </c>
      <c r="KJ320" s="631">
        <f t="shared" si="585"/>
        <v>0</v>
      </c>
      <c r="KK320" s="631">
        <f t="shared" si="585"/>
        <v>0</v>
      </c>
      <c r="KL320" s="631">
        <f t="shared" si="585"/>
        <v>0</v>
      </c>
      <c r="KM320" s="631">
        <f t="shared" si="585"/>
        <v>0</v>
      </c>
      <c r="KN320" s="631">
        <f t="shared" si="585"/>
        <v>0</v>
      </c>
      <c r="KO320" s="631">
        <f t="shared" si="585"/>
        <v>0</v>
      </c>
      <c r="KP320" s="631">
        <f t="shared" si="585"/>
        <v>0</v>
      </c>
      <c r="KQ320" s="631">
        <f t="shared" si="585"/>
        <v>0</v>
      </c>
      <c r="KR320" s="631">
        <f t="shared" si="585"/>
        <v>0</v>
      </c>
      <c r="KS320" s="631">
        <f t="shared" si="586"/>
        <v>0</v>
      </c>
      <c r="KT320" s="631">
        <f t="shared" si="586"/>
        <v>0</v>
      </c>
      <c r="KU320" s="631">
        <f t="shared" si="586"/>
        <v>0</v>
      </c>
      <c r="KV320" s="631">
        <f t="shared" si="586"/>
        <v>0</v>
      </c>
      <c r="KW320" s="631">
        <f t="shared" si="586"/>
        <v>0</v>
      </c>
      <c r="KX320" s="631">
        <f t="shared" si="586"/>
        <v>0</v>
      </c>
      <c r="KY320" s="631"/>
      <c r="KZ320" s="631">
        <f t="shared" si="587"/>
        <v>0</v>
      </c>
      <c r="LA320" s="631">
        <f t="shared" si="587"/>
        <v>0</v>
      </c>
      <c r="LB320" s="631">
        <f t="shared" si="587"/>
        <v>0</v>
      </c>
      <c r="LC320" s="631">
        <f t="shared" si="587"/>
        <v>0</v>
      </c>
      <c r="LD320" s="631">
        <f t="shared" si="587"/>
        <v>0</v>
      </c>
      <c r="LE320" s="631">
        <f t="shared" si="587"/>
        <v>0</v>
      </c>
      <c r="LF320" s="631">
        <f t="shared" si="587"/>
        <v>0</v>
      </c>
      <c r="LG320" s="631">
        <f t="shared" si="587"/>
        <v>0</v>
      </c>
      <c r="LH320" s="631">
        <f t="shared" si="587"/>
        <v>0</v>
      </c>
      <c r="LI320" s="631">
        <f t="shared" si="587"/>
        <v>0</v>
      </c>
      <c r="LJ320" s="631">
        <f t="shared" si="588"/>
        <v>0</v>
      </c>
      <c r="LK320" s="631">
        <f t="shared" si="588"/>
        <v>0</v>
      </c>
      <c r="LL320" s="631">
        <f t="shared" si="588"/>
        <v>0</v>
      </c>
      <c r="LM320" s="631">
        <f t="shared" si="588"/>
        <v>0</v>
      </c>
      <c r="LN320" s="631">
        <f t="shared" si="588"/>
        <v>0</v>
      </c>
      <c r="LO320" s="631">
        <f t="shared" si="588"/>
        <v>0</v>
      </c>
      <c r="LP320" s="631">
        <f t="shared" si="588"/>
        <v>0</v>
      </c>
      <c r="LQ320" s="631">
        <f t="shared" si="588"/>
        <v>0</v>
      </c>
      <c r="LR320" s="631">
        <f t="shared" si="588"/>
        <v>0</v>
      </c>
      <c r="LS320" s="631">
        <f t="shared" si="588"/>
        <v>0</v>
      </c>
      <c r="LT320" s="631">
        <f t="shared" si="589"/>
        <v>0</v>
      </c>
      <c r="LU320" s="631">
        <f t="shared" si="589"/>
        <v>0</v>
      </c>
      <c r="LV320" s="631">
        <f t="shared" si="589"/>
        <v>0</v>
      </c>
      <c r="LW320" s="631">
        <f t="shared" si="589"/>
        <v>0</v>
      </c>
      <c r="LX320" s="631">
        <f t="shared" si="589"/>
        <v>0</v>
      </c>
      <c r="LY320" s="631">
        <f t="shared" si="589"/>
        <v>0</v>
      </c>
      <c r="LZ320" s="631">
        <f t="shared" si="589"/>
        <v>0</v>
      </c>
      <c r="MA320" s="631">
        <f t="shared" si="589"/>
        <v>0</v>
      </c>
      <c r="MB320" s="631">
        <f t="shared" si="589"/>
        <v>0</v>
      </c>
      <c r="MC320" s="631">
        <f t="shared" si="589"/>
        <v>0</v>
      </c>
      <c r="MD320" s="631">
        <f t="shared" si="590"/>
        <v>0</v>
      </c>
      <c r="ME320" s="631">
        <f t="shared" si="590"/>
        <v>0</v>
      </c>
      <c r="MF320" s="631">
        <f t="shared" si="590"/>
        <v>0</v>
      </c>
      <c r="MG320" s="631">
        <f t="shared" si="590"/>
        <v>0</v>
      </c>
      <c r="MH320" s="631">
        <f t="shared" si="590"/>
        <v>0</v>
      </c>
      <c r="MI320" s="631">
        <f t="shared" si="590"/>
        <v>0</v>
      </c>
      <c r="MJ320" s="631">
        <f t="shared" si="590"/>
        <v>0</v>
      </c>
      <c r="MK320" s="631">
        <f t="shared" si="590"/>
        <v>0</v>
      </c>
      <c r="ML320" s="631">
        <f t="shared" si="590"/>
        <v>0</v>
      </c>
      <c r="MM320" s="631">
        <f t="shared" si="590"/>
        <v>0</v>
      </c>
      <c r="MN320" s="631">
        <f t="shared" si="591"/>
        <v>0</v>
      </c>
      <c r="MO320" s="631">
        <f t="shared" si="591"/>
        <v>0</v>
      </c>
      <c r="MP320" s="631">
        <f t="shared" si="591"/>
        <v>0</v>
      </c>
      <c r="MQ320" s="631">
        <f t="shared" si="591"/>
        <v>0</v>
      </c>
      <c r="MR320" s="631">
        <f t="shared" si="591"/>
        <v>0</v>
      </c>
      <c r="MS320" s="631">
        <f t="shared" si="591"/>
        <v>0</v>
      </c>
      <c r="MT320" s="631">
        <f t="shared" si="591"/>
        <v>0</v>
      </c>
      <c r="MU320" s="631">
        <f t="shared" si="591"/>
        <v>0</v>
      </c>
      <c r="MV320" s="631">
        <f t="shared" si="591"/>
        <v>0</v>
      </c>
      <c r="MW320" s="631">
        <f t="shared" si="591"/>
        <v>0</v>
      </c>
      <c r="MX320" s="631">
        <f t="shared" si="592"/>
        <v>0</v>
      </c>
      <c r="MY320" s="631">
        <f t="shared" si="592"/>
        <v>0</v>
      </c>
      <c r="MZ320" s="631">
        <f t="shared" si="592"/>
        <v>0</v>
      </c>
      <c r="NA320" s="631">
        <f t="shared" si="592"/>
        <v>0</v>
      </c>
      <c r="NB320" s="631">
        <f t="shared" si="592"/>
        <v>0</v>
      </c>
      <c r="NC320" s="631">
        <f t="shared" si="592"/>
        <v>0</v>
      </c>
    </row>
    <row r="321" spans="1:367" hidden="1">
      <c r="A321" s="504"/>
      <c r="B321" s="504"/>
      <c r="C321" s="497"/>
      <c r="D321" s="497"/>
      <c r="E321" s="362">
        <f t="shared" si="492"/>
        <v>0</v>
      </c>
      <c r="F321" s="363">
        <f t="shared" si="493"/>
        <v>0</v>
      </c>
      <c r="G321" s="498">
        <f>E321*Dichtheden!$V$70</f>
        <v>0</v>
      </c>
      <c r="H321" s="499">
        <f>IF(C321=0,0,ROUND(IF((G321/2)/Dichtheden!$C$3&lt;1,1,(G321/2)/Dichtheden!$C$3),0))</f>
        <v>0</v>
      </c>
      <c r="I321" s="498">
        <f>E321*Dichtheden!$AJ$70</f>
        <v>0</v>
      </c>
      <c r="J321" s="499">
        <f>IF(C321=0,0,ROUND(IF((I321/2)/Dichtheden!$D$3&lt;1,1,(I321/2)/Dichtheden!$D$3),0))</f>
        <v>0</v>
      </c>
      <c r="K321" s="498">
        <f t="shared" si="494"/>
        <v>0</v>
      </c>
      <c r="L321" s="500">
        <f t="shared" si="507"/>
        <v>0</v>
      </c>
      <c r="M321" s="498">
        <f>IF(D321=0,0,IF((D321*Dichtheden!$G$4)&lt;25,25,D321*Dichtheden!$G$4))</f>
        <v>0</v>
      </c>
      <c r="N321" s="499">
        <f>D321*Dichtheden!$H$4</f>
        <v>0</v>
      </c>
      <c r="O321" s="501"/>
      <c r="P321" s="501"/>
      <c r="Q321" s="502">
        <f>E321*Dichtheden!$AS$68</f>
        <v>0</v>
      </c>
      <c r="R321" s="495">
        <f>IF(Q321=0,0,ROUND(IF((Q321/2)/Dichtheden!$C$3&lt;1,1,(Q321/2)/Dichtheden!$C$3),0))</f>
        <v>0</v>
      </c>
      <c r="S321" s="502">
        <f>E321*Dichtheden!$AY$68</f>
        <v>0</v>
      </c>
      <c r="T321" s="495">
        <f>IF(Q321=0,0,ROUND(IF((S321/2)/Dichtheden!$D$3&lt;1,1,(S321/2)/Dichtheden!$D$3),0))</f>
        <v>0</v>
      </c>
      <c r="U321" s="502">
        <f>D321*Dichtheden!$G$5</f>
        <v>0</v>
      </c>
      <c r="V321" s="502">
        <f>D321*Dichtheden!$H$5</f>
        <v>0</v>
      </c>
      <c r="X321" s="630"/>
      <c r="AA321" s="628">
        <f t="shared" si="596"/>
        <v>0</v>
      </c>
      <c r="AB321" s="628">
        <f t="shared" si="596"/>
        <v>0</v>
      </c>
      <c r="AC321" s="628">
        <f t="shared" si="596"/>
        <v>0</v>
      </c>
      <c r="AD321" s="628">
        <f t="shared" si="596"/>
        <v>0</v>
      </c>
      <c r="AE321" s="628">
        <f t="shared" si="596"/>
        <v>0</v>
      </c>
      <c r="AF321" s="628">
        <f t="shared" si="596"/>
        <v>0</v>
      </c>
      <c r="AG321" s="628">
        <f t="shared" si="596"/>
        <v>0</v>
      </c>
      <c r="AH321" s="628">
        <f t="shared" si="596"/>
        <v>0</v>
      </c>
      <c r="AI321" s="628">
        <f t="shared" si="596"/>
        <v>0</v>
      </c>
      <c r="AJ321" s="628">
        <f t="shared" si="596"/>
        <v>0</v>
      </c>
      <c r="AK321" s="628">
        <f t="shared" si="596"/>
        <v>0</v>
      </c>
      <c r="AL321" s="628">
        <f t="shared" si="596"/>
        <v>0</v>
      </c>
      <c r="AM321" s="628">
        <f t="shared" si="596"/>
        <v>0</v>
      </c>
      <c r="AN321" s="628">
        <f t="shared" si="596"/>
        <v>0</v>
      </c>
      <c r="AO321" s="628">
        <f t="shared" si="596"/>
        <v>0</v>
      </c>
      <c r="AP321" s="628">
        <f t="shared" si="596"/>
        <v>0</v>
      </c>
      <c r="AQ321" s="628">
        <f t="shared" si="602"/>
        <v>0</v>
      </c>
      <c r="AR321" s="628">
        <f t="shared" si="602"/>
        <v>0</v>
      </c>
      <c r="AS321" s="628">
        <f t="shared" si="602"/>
        <v>0</v>
      </c>
      <c r="AT321" s="628">
        <f t="shared" si="602"/>
        <v>0</v>
      </c>
      <c r="AU321" s="628">
        <f t="shared" si="602"/>
        <v>0</v>
      </c>
      <c r="AV321" s="628">
        <f t="shared" si="602"/>
        <v>0</v>
      </c>
      <c r="AW321" s="628">
        <f t="shared" si="602"/>
        <v>0</v>
      </c>
      <c r="AX321" s="628">
        <f t="shared" si="602"/>
        <v>0</v>
      </c>
      <c r="AY321" s="628">
        <f t="shared" si="602"/>
        <v>0</v>
      </c>
      <c r="AZ321" s="628">
        <f t="shared" si="602"/>
        <v>0</v>
      </c>
      <c r="BA321" s="628">
        <f t="shared" si="602"/>
        <v>0</v>
      </c>
      <c r="BB321" s="628">
        <f t="shared" si="602"/>
        <v>0</v>
      </c>
      <c r="BC321" s="628">
        <f t="shared" si="602"/>
        <v>0</v>
      </c>
      <c r="BD321" s="628">
        <f t="shared" si="602"/>
        <v>0</v>
      </c>
      <c r="BE321" s="628">
        <f t="shared" si="602"/>
        <v>0</v>
      </c>
      <c r="BF321" s="628">
        <f t="shared" si="602"/>
        <v>0</v>
      </c>
      <c r="BG321" s="628">
        <f t="shared" si="597"/>
        <v>0</v>
      </c>
      <c r="BH321" s="628">
        <f t="shared" si="597"/>
        <v>0</v>
      </c>
      <c r="BI321" s="628">
        <f t="shared" si="597"/>
        <v>0</v>
      </c>
      <c r="BJ321" s="628">
        <f t="shared" si="597"/>
        <v>0</v>
      </c>
      <c r="BK321" s="628">
        <f t="shared" si="597"/>
        <v>0</v>
      </c>
      <c r="BL321" s="628">
        <f t="shared" si="597"/>
        <v>0</v>
      </c>
      <c r="BM321" s="628">
        <f t="shared" si="597"/>
        <v>0</v>
      </c>
      <c r="BN321" s="628">
        <f t="shared" si="597"/>
        <v>0</v>
      </c>
      <c r="BO321" s="628">
        <f t="shared" si="597"/>
        <v>0</v>
      </c>
      <c r="BP321" s="628">
        <f t="shared" si="597"/>
        <v>0</v>
      </c>
      <c r="BQ321" s="628">
        <f t="shared" si="597"/>
        <v>0</v>
      </c>
      <c r="BR321" s="628">
        <f t="shared" si="597"/>
        <v>0</v>
      </c>
      <c r="BS321" s="628">
        <f t="shared" si="597"/>
        <v>0</v>
      </c>
      <c r="BT321" s="628">
        <f t="shared" si="597"/>
        <v>0</v>
      </c>
      <c r="BU321" s="628">
        <f t="shared" si="597"/>
        <v>0</v>
      </c>
      <c r="BV321" s="628">
        <f t="shared" si="597"/>
        <v>0</v>
      </c>
      <c r="BW321" s="628">
        <f t="shared" si="598"/>
        <v>0</v>
      </c>
      <c r="BX321" s="628">
        <f t="shared" si="598"/>
        <v>0</v>
      </c>
      <c r="BY321" s="628">
        <f t="shared" si="598"/>
        <v>0</v>
      </c>
      <c r="BZ321" s="628">
        <f t="shared" si="598"/>
        <v>0</v>
      </c>
      <c r="CA321" s="628">
        <f t="shared" si="598"/>
        <v>0</v>
      </c>
      <c r="CB321" s="628">
        <f t="shared" si="598"/>
        <v>0</v>
      </c>
      <c r="CC321" s="628">
        <f t="shared" si="598"/>
        <v>0</v>
      </c>
      <c r="CD321" s="628">
        <f t="shared" si="598"/>
        <v>0</v>
      </c>
      <c r="CE321" s="628"/>
      <c r="CF321" s="628">
        <f t="shared" si="599"/>
        <v>0</v>
      </c>
      <c r="CG321" s="628">
        <f t="shared" si="599"/>
        <v>0</v>
      </c>
      <c r="CH321" s="628">
        <f t="shared" si="599"/>
        <v>0</v>
      </c>
      <c r="CI321" s="628">
        <f t="shared" si="599"/>
        <v>0</v>
      </c>
      <c r="CJ321" s="628">
        <f t="shared" si="599"/>
        <v>0</v>
      </c>
      <c r="CK321" s="628">
        <f t="shared" si="599"/>
        <v>0</v>
      </c>
      <c r="CL321" s="628">
        <f t="shared" si="599"/>
        <v>0</v>
      </c>
      <c r="CM321" s="628">
        <f t="shared" si="599"/>
        <v>0</v>
      </c>
      <c r="CN321" s="628">
        <f t="shared" si="599"/>
        <v>0</v>
      </c>
      <c r="CO321" s="628">
        <f t="shared" si="599"/>
        <v>0</v>
      </c>
      <c r="CP321" s="628">
        <f t="shared" si="599"/>
        <v>0</v>
      </c>
      <c r="CQ321" s="628">
        <f t="shared" si="599"/>
        <v>0</v>
      </c>
      <c r="CR321" s="628">
        <f t="shared" si="599"/>
        <v>0</v>
      </c>
      <c r="CS321" s="628">
        <f t="shared" si="599"/>
        <v>0</v>
      </c>
      <c r="CT321" s="628">
        <f t="shared" si="599"/>
        <v>0</v>
      </c>
      <c r="CU321" s="628">
        <f t="shared" si="599"/>
        <v>0</v>
      </c>
      <c r="CV321" s="628">
        <f t="shared" si="603"/>
        <v>0</v>
      </c>
      <c r="CW321" s="628">
        <f t="shared" si="603"/>
        <v>0</v>
      </c>
      <c r="CX321" s="628">
        <f t="shared" si="603"/>
        <v>0</v>
      </c>
      <c r="CY321" s="628">
        <f t="shared" si="603"/>
        <v>0</v>
      </c>
      <c r="CZ321" s="628">
        <f t="shared" si="603"/>
        <v>0</v>
      </c>
      <c r="DA321" s="628">
        <f t="shared" si="603"/>
        <v>0</v>
      </c>
      <c r="DB321" s="628">
        <f t="shared" si="603"/>
        <v>0</v>
      </c>
      <c r="DC321" s="628">
        <f t="shared" si="603"/>
        <v>0</v>
      </c>
      <c r="DD321" s="628">
        <f t="shared" si="603"/>
        <v>0</v>
      </c>
      <c r="DE321" s="628">
        <f t="shared" si="603"/>
        <v>0</v>
      </c>
      <c r="DF321" s="628">
        <f t="shared" si="603"/>
        <v>0</v>
      </c>
      <c r="DG321" s="628">
        <f t="shared" si="603"/>
        <v>0</v>
      </c>
      <c r="DH321" s="628">
        <f t="shared" si="603"/>
        <v>0</v>
      </c>
      <c r="DI321" s="628">
        <f t="shared" si="603"/>
        <v>0</v>
      </c>
      <c r="DJ321" s="628">
        <f t="shared" si="603"/>
        <v>0</v>
      </c>
      <c r="DK321" s="628">
        <f t="shared" si="603"/>
        <v>0</v>
      </c>
      <c r="DL321" s="628">
        <f t="shared" si="600"/>
        <v>0</v>
      </c>
      <c r="DM321" s="628">
        <f t="shared" si="600"/>
        <v>0</v>
      </c>
      <c r="DN321" s="628">
        <f t="shared" si="600"/>
        <v>0</v>
      </c>
      <c r="DO321" s="628">
        <f t="shared" si="600"/>
        <v>0</v>
      </c>
      <c r="DP321" s="628">
        <f t="shared" si="600"/>
        <v>0</v>
      </c>
      <c r="DQ321" s="628">
        <f t="shared" si="600"/>
        <v>0</v>
      </c>
      <c r="DR321" s="628">
        <f t="shared" si="600"/>
        <v>0</v>
      </c>
      <c r="DS321" s="628">
        <f t="shared" si="600"/>
        <v>0</v>
      </c>
      <c r="DT321" s="628">
        <f t="shared" si="600"/>
        <v>0</v>
      </c>
      <c r="DU321" s="628">
        <f t="shared" si="600"/>
        <v>0</v>
      </c>
      <c r="DV321" s="628">
        <f t="shared" si="600"/>
        <v>0</v>
      </c>
      <c r="DW321" s="628">
        <f t="shared" si="600"/>
        <v>0</v>
      </c>
      <c r="DX321" s="628">
        <f t="shared" si="600"/>
        <v>0</v>
      </c>
      <c r="DY321" s="628">
        <f t="shared" si="600"/>
        <v>0</v>
      </c>
      <c r="DZ321" s="628">
        <f t="shared" si="600"/>
        <v>0</v>
      </c>
      <c r="EA321" s="628">
        <f t="shared" si="600"/>
        <v>0</v>
      </c>
      <c r="EB321" s="628">
        <f t="shared" si="601"/>
        <v>0</v>
      </c>
      <c r="EC321" s="628">
        <f t="shared" si="601"/>
        <v>0</v>
      </c>
      <c r="ED321" s="628">
        <f t="shared" si="601"/>
        <v>0</v>
      </c>
      <c r="EE321" s="628">
        <f t="shared" si="601"/>
        <v>0</v>
      </c>
      <c r="EF321" s="628">
        <f t="shared" si="601"/>
        <v>0</v>
      </c>
      <c r="EG321" s="628">
        <f t="shared" si="601"/>
        <v>0</v>
      </c>
      <c r="EH321" s="628">
        <f t="shared" si="601"/>
        <v>0</v>
      </c>
      <c r="EI321" s="628">
        <f t="shared" si="601"/>
        <v>0</v>
      </c>
      <c r="EJ321" s="631"/>
      <c r="EK321" s="631">
        <f t="shared" si="604"/>
        <v>0</v>
      </c>
      <c r="EL321" s="631">
        <f t="shared" si="604"/>
        <v>0</v>
      </c>
      <c r="EM321" s="631">
        <f t="shared" si="604"/>
        <v>0</v>
      </c>
      <c r="EN321" s="631">
        <f t="shared" si="604"/>
        <v>0</v>
      </c>
      <c r="EO321" s="631">
        <f t="shared" si="604"/>
        <v>0</v>
      </c>
      <c r="EP321" s="631">
        <f t="shared" si="604"/>
        <v>0</v>
      </c>
      <c r="EQ321" s="631">
        <f t="shared" si="604"/>
        <v>0</v>
      </c>
      <c r="ER321" s="631">
        <f t="shared" si="604"/>
        <v>0</v>
      </c>
      <c r="ES321" s="631">
        <f t="shared" si="604"/>
        <v>0</v>
      </c>
      <c r="ET321" s="631">
        <f t="shared" si="604"/>
        <v>0</v>
      </c>
      <c r="EU321" s="631">
        <f t="shared" si="604"/>
        <v>0</v>
      </c>
      <c r="EV321" s="631">
        <f t="shared" si="604"/>
        <v>0</v>
      </c>
      <c r="EW321" s="631">
        <f t="shared" si="604"/>
        <v>0</v>
      </c>
      <c r="EX321" s="631">
        <f t="shared" si="604"/>
        <v>0</v>
      </c>
      <c r="EY321" s="631">
        <f t="shared" si="604"/>
        <v>0</v>
      </c>
      <c r="EZ321" s="631">
        <f t="shared" si="604"/>
        <v>0</v>
      </c>
      <c r="FA321" s="631">
        <f t="shared" si="580"/>
        <v>0</v>
      </c>
      <c r="FB321" s="631">
        <f t="shared" si="580"/>
        <v>0</v>
      </c>
      <c r="FC321" s="631">
        <f t="shared" si="580"/>
        <v>0</v>
      </c>
      <c r="FD321" s="631">
        <f t="shared" si="577"/>
        <v>0</v>
      </c>
      <c r="FE321" s="631">
        <f t="shared" si="577"/>
        <v>0</v>
      </c>
      <c r="FF321" s="631">
        <f t="shared" si="577"/>
        <v>0</v>
      </c>
      <c r="FG321" s="631">
        <f t="shared" si="577"/>
        <v>0</v>
      </c>
      <c r="FH321" s="631">
        <f t="shared" si="577"/>
        <v>0</v>
      </c>
      <c r="FI321" s="631">
        <f t="shared" si="577"/>
        <v>0</v>
      </c>
      <c r="FJ321" s="631">
        <f t="shared" si="577"/>
        <v>0</v>
      </c>
      <c r="FK321" s="631">
        <f t="shared" si="577"/>
        <v>0</v>
      </c>
      <c r="FL321" s="631">
        <f t="shared" si="577"/>
        <v>0</v>
      </c>
      <c r="FM321" s="631">
        <f t="shared" si="577"/>
        <v>0</v>
      </c>
      <c r="FN321" s="631">
        <f t="shared" si="577"/>
        <v>0</v>
      </c>
      <c r="FO321" s="631">
        <f t="shared" si="577"/>
        <v>0</v>
      </c>
      <c r="FP321" s="631">
        <f t="shared" si="577"/>
        <v>0</v>
      </c>
      <c r="FQ321" s="631">
        <f t="shared" si="577"/>
        <v>0</v>
      </c>
      <c r="FR321" s="631">
        <f t="shared" si="577"/>
        <v>0</v>
      </c>
      <c r="FS321" s="631">
        <f t="shared" si="577"/>
        <v>0</v>
      </c>
      <c r="FT321" s="631">
        <f t="shared" si="559"/>
        <v>0</v>
      </c>
      <c r="FU321" s="631">
        <f t="shared" si="559"/>
        <v>0</v>
      </c>
      <c r="FV321" s="631">
        <f t="shared" si="578"/>
        <v>0</v>
      </c>
      <c r="FW321" s="631">
        <f t="shared" si="578"/>
        <v>0</v>
      </c>
      <c r="FX321" s="631">
        <f t="shared" si="578"/>
        <v>0</v>
      </c>
      <c r="FY321" s="631">
        <f t="shared" si="578"/>
        <v>0</v>
      </c>
      <c r="FZ321" s="631">
        <f t="shared" si="578"/>
        <v>0</v>
      </c>
      <c r="GA321" s="631">
        <f t="shared" si="578"/>
        <v>0</v>
      </c>
      <c r="GB321" s="631">
        <f t="shared" si="578"/>
        <v>0</v>
      </c>
      <c r="GC321" s="631">
        <f t="shared" si="578"/>
        <v>0</v>
      </c>
      <c r="GD321" s="631">
        <f t="shared" si="595"/>
        <v>0</v>
      </c>
      <c r="GE321" s="631">
        <f t="shared" si="595"/>
        <v>0</v>
      </c>
      <c r="GF321" s="631">
        <f t="shared" si="595"/>
        <v>0</v>
      </c>
      <c r="GG321" s="631">
        <f t="shared" si="595"/>
        <v>0</v>
      </c>
      <c r="GH321" s="631">
        <f t="shared" si="595"/>
        <v>0</v>
      </c>
      <c r="GI321" s="631">
        <f t="shared" si="575"/>
        <v>0</v>
      </c>
      <c r="GJ321" s="631">
        <f t="shared" si="575"/>
        <v>0</v>
      </c>
      <c r="GK321" s="631">
        <f t="shared" si="575"/>
        <v>0</v>
      </c>
      <c r="GL321" s="631">
        <f t="shared" si="575"/>
        <v>0</v>
      </c>
      <c r="GM321" s="631">
        <f t="shared" si="575"/>
        <v>0</v>
      </c>
      <c r="GN321" s="631">
        <f t="shared" si="575"/>
        <v>0</v>
      </c>
      <c r="GO321" s="631"/>
      <c r="GP321" s="631">
        <f t="shared" si="594"/>
        <v>0</v>
      </c>
      <c r="GQ321" s="631">
        <f t="shared" si="594"/>
        <v>0</v>
      </c>
      <c r="GR321" s="631">
        <f t="shared" si="594"/>
        <v>0</v>
      </c>
      <c r="GS321" s="631">
        <f t="shared" si="594"/>
        <v>0</v>
      </c>
      <c r="GT321" s="631">
        <f t="shared" si="594"/>
        <v>0</v>
      </c>
      <c r="GU321" s="631">
        <f t="shared" si="594"/>
        <v>0</v>
      </c>
      <c r="GV321" s="631">
        <f t="shared" si="594"/>
        <v>0</v>
      </c>
      <c r="GW321" s="631">
        <f t="shared" si="594"/>
        <v>0</v>
      </c>
      <c r="GX321" s="631">
        <f t="shared" si="594"/>
        <v>0</v>
      </c>
      <c r="GY321" s="631">
        <f t="shared" si="594"/>
        <v>0</v>
      </c>
      <c r="GZ321" s="631">
        <f t="shared" si="594"/>
        <v>0</v>
      </c>
      <c r="HA321" s="631">
        <f t="shared" si="594"/>
        <v>0</v>
      </c>
      <c r="HB321" s="631">
        <f t="shared" si="594"/>
        <v>0</v>
      </c>
      <c r="HC321" s="631">
        <f t="shared" si="594"/>
        <v>0</v>
      </c>
      <c r="HD321" s="631">
        <f t="shared" si="594"/>
        <v>0</v>
      </c>
      <c r="HE321" s="631">
        <f t="shared" si="551"/>
        <v>0</v>
      </c>
      <c r="HF321" s="631">
        <f t="shared" si="551"/>
        <v>0</v>
      </c>
      <c r="HG321" s="631">
        <f t="shared" si="551"/>
        <v>0</v>
      </c>
      <c r="HH321" s="631">
        <f t="shared" si="551"/>
        <v>0</v>
      </c>
      <c r="HI321" s="631">
        <f t="shared" si="593"/>
        <v>0</v>
      </c>
      <c r="HJ321" s="631">
        <f t="shared" si="593"/>
        <v>0</v>
      </c>
      <c r="HK321" s="631">
        <f t="shared" si="593"/>
        <v>0</v>
      </c>
      <c r="HL321" s="631">
        <f t="shared" si="593"/>
        <v>0</v>
      </c>
      <c r="HM321" s="631">
        <f t="shared" si="593"/>
        <v>0</v>
      </c>
      <c r="HN321" s="631">
        <f t="shared" si="593"/>
        <v>0</v>
      </c>
      <c r="HO321" s="631">
        <f t="shared" si="593"/>
        <v>0</v>
      </c>
      <c r="HP321" s="631">
        <f t="shared" si="593"/>
        <v>0</v>
      </c>
      <c r="HQ321" s="631">
        <f t="shared" si="593"/>
        <v>0</v>
      </c>
      <c r="HR321" s="631">
        <f t="shared" si="515"/>
        <v>0</v>
      </c>
      <c r="HS321" s="631">
        <f t="shared" si="515"/>
        <v>0</v>
      </c>
      <c r="HT321" s="631">
        <f t="shared" si="515"/>
        <v>0</v>
      </c>
      <c r="HU321" s="631">
        <f t="shared" si="515"/>
        <v>0</v>
      </c>
      <c r="HV321" s="631">
        <f t="shared" si="576"/>
        <v>0</v>
      </c>
      <c r="HW321" s="631">
        <f t="shared" si="576"/>
        <v>0</v>
      </c>
      <c r="HX321" s="631">
        <f t="shared" si="576"/>
        <v>0</v>
      </c>
      <c r="HY321" s="631">
        <f t="shared" si="576"/>
        <v>0</v>
      </c>
      <c r="HZ321" s="631">
        <f t="shared" si="576"/>
        <v>0</v>
      </c>
      <c r="IA321" s="631">
        <f t="shared" si="576"/>
        <v>0</v>
      </c>
      <c r="IB321" s="631">
        <f t="shared" si="576"/>
        <v>0</v>
      </c>
      <c r="IC321" s="631">
        <f t="shared" si="576"/>
        <v>0</v>
      </c>
      <c r="ID321" s="631">
        <f t="shared" si="576"/>
        <v>0</v>
      </c>
      <c r="IE321" s="631">
        <f t="shared" si="576"/>
        <v>0</v>
      </c>
      <c r="IF321" s="631">
        <f t="shared" si="576"/>
        <v>0</v>
      </c>
      <c r="IG321" s="631">
        <f t="shared" si="576"/>
        <v>0</v>
      </c>
      <c r="IH321" s="631">
        <f t="shared" si="576"/>
        <v>0</v>
      </c>
      <c r="II321" s="631">
        <f t="shared" si="576"/>
        <v>0</v>
      </c>
      <c r="IJ321" s="631">
        <f t="shared" si="576"/>
        <v>0</v>
      </c>
      <c r="IK321" s="631">
        <f t="shared" si="576"/>
        <v>0</v>
      </c>
      <c r="IL321" s="631">
        <f t="shared" si="579"/>
        <v>0</v>
      </c>
      <c r="IM321" s="631">
        <f t="shared" si="579"/>
        <v>0</v>
      </c>
      <c r="IN321" s="631">
        <f t="shared" si="579"/>
        <v>0</v>
      </c>
      <c r="IO321" s="631">
        <f t="shared" si="579"/>
        <v>0</v>
      </c>
      <c r="IP321" s="631">
        <f t="shared" si="579"/>
        <v>0</v>
      </c>
      <c r="IQ321" s="631">
        <f t="shared" si="579"/>
        <v>0</v>
      </c>
      <c r="IR321" s="631">
        <f t="shared" si="579"/>
        <v>0</v>
      </c>
      <c r="IS321" s="631">
        <f t="shared" si="579"/>
        <v>0</v>
      </c>
      <c r="IT321" s="631"/>
      <c r="IU321" s="631">
        <f t="shared" ref="IU321:JD330" si="605">IF($A321=IU$60,$M321,0)</f>
        <v>0</v>
      </c>
      <c r="IV321" s="631">
        <f t="shared" si="605"/>
        <v>0</v>
      </c>
      <c r="IW321" s="631">
        <f t="shared" si="605"/>
        <v>0</v>
      </c>
      <c r="IX321" s="631">
        <f t="shared" si="605"/>
        <v>0</v>
      </c>
      <c r="IY321" s="631">
        <f t="shared" si="605"/>
        <v>0</v>
      </c>
      <c r="IZ321" s="631">
        <f t="shared" si="605"/>
        <v>0</v>
      </c>
      <c r="JA321" s="631">
        <f t="shared" si="605"/>
        <v>0</v>
      </c>
      <c r="JB321" s="631">
        <f t="shared" si="605"/>
        <v>0</v>
      </c>
      <c r="JC321" s="631">
        <f t="shared" si="605"/>
        <v>0</v>
      </c>
      <c r="JD321" s="631">
        <f t="shared" si="605"/>
        <v>0</v>
      </c>
      <c r="JE321" s="631">
        <f t="shared" ref="JE321:JN330" si="606">IF($A321=JE$60,$M321,0)</f>
        <v>0</v>
      </c>
      <c r="JF321" s="631">
        <f t="shared" si="606"/>
        <v>0</v>
      </c>
      <c r="JG321" s="631">
        <f t="shared" si="606"/>
        <v>0</v>
      </c>
      <c r="JH321" s="631">
        <f t="shared" si="606"/>
        <v>0</v>
      </c>
      <c r="JI321" s="631">
        <f t="shared" si="606"/>
        <v>0</v>
      </c>
      <c r="JJ321" s="631">
        <f t="shared" si="606"/>
        <v>0</v>
      </c>
      <c r="JK321" s="631">
        <f t="shared" si="606"/>
        <v>0</v>
      </c>
      <c r="JL321" s="631">
        <f t="shared" si="606"/>
        <v>0</v>
      </c>
      <c r="JM321" s="631">
        <f t="shared" si="606"/>
        <v>0</v>
      </c>
      <c r="JN321" s="631">
        <f t="shared" si="606"/>
        <v>0</v>
      </c>
      <c r="JO321" s="631">
        <f t="shared" ref="JO321:JX330" si="607">IF($A321=JO$60,$M321,0)</f>
        <v>0</v>
      </c>
      <c r="JP321" s="631">
        <f t="shared" si="607"/>
        <v>0</v>
      </c>
      <c r="JQ321" s="631">
        <f t="shared" si="607"/>
        <v>0</v>
      </c>
      <c r="JR321" s="631">
        <f t="shared" si="607"/>
        <v>0</v>
      </c>
      <c r="JS321" s="631">
        <f t="shared" si="607"/>
        <v>0</v>
      </c>
      <c r="JT321" s="631">
        <f t="shared" si="607"/>
        <v>0</v>
      </c>
      <c r="JU321" s="631">
        <f t="shared" si="607"/>
        <v>0</v>
      </c>
      <c r="JV321" s="631">
        <f t="shared" si="607"/>
        <v>0</v>
      </c>
      <c r="JW321" s="631">
        <f t="shared" si="607"/>
        <v>0</v>
      </c>
      <c r="JX321" s="631">
        <f t="shared" si="607"/>
        <v>0</v>
      </c>
      <c r="JY321" s="631">
        <f t="shared" ref="JY321:KH330" si="608">IF($A321=JY$60,$M321,0)</f>
        <v>0</v>
      </c>
      <c r="JZ321" s="631">
        <f t="shared" si="608"/>
        <v>0</v>
      </c>
      <c r="KA321" s="631">
        <f t="shared" si="608"/>
        <v>0</v>
      </c>
      <c r="KB321" s="631">
        <f t="shared" si="608"/>
        <v>0</v>
      </c>
      <c r="KC321" s="631">
        <f t="shared" si="608"/>
        <v>0</v>
      </c>
      <c r="KD321" s="631">
        <f t="shared" si="608"/>
        <v>0</v>
      </c>
      <c r="KE321" s="631">
        <f t="shared" si="608"/>
        <v>0</v>
      </c>
      <c r="KF321" s="631">
        <f t="shared" si="608"/>
        <v>0</v>
      </c>
      <c r="KG321" s="631">
        <f t="shared" si="608"/>
        <v>0</v>
      </c>
      <c r="KH321" s="631">
        <f t="shared" si="608"/>
        <v>0</v>
      </c>
      <c r="KI321" s="631">
        <f t="shared" ref="KI321:KR330" si="609">IF($A321=KI$60,$M321,0)</f>
        <v>0</v>
      </c>
      <c r="KJ321" s="631">
        <f t="shared" si="609"/>
        <v>0</v>
      </c>
      <c r="KK321" s="631">
        <f t="shared" si="609"/>
        <v>0</v>
      </c>
      <c r="KL321" s="631">
        <f t="shared" si="609"/>
        <v>0</v>
      </c>
      <c r="KM321" s="631">
        <f t="shared" si="609"/>
        <v>0</v>
      </c>
      <c r="KN321" s="631">
        <f t="shared" si="609"/>
        <v>0</v>
      </c>
      <c r="KO321" s="631">
        <f t="shared" si="609"/>
        <v>0</v>
      </c>
      <c r="KP321" s="631">
        <f t="shared" si="609"/>
        <v>0</v>
      </c>
      <c r="KQ321" s="631">
        <f t="shared" si="609"/>
        <v>0</v>
      </c>
      <c r="KR321" s="631">
        <f t="shared" si="609"/>
        <v>0</v>
      </c>
      <c r="KS321" s="631">
        <f t="shared" ref="KS321:KX330" si="610">IF($A321=KS$60,$M321,0)</f>
        <v>0</v>
      </c>
      <c r="KT321" s="631">
        <f t="shared" si="610"/>
        <v>0</v>
      </c>
      <c r="KU321" s="631">
        <f t="shared" si="610"/>
        <v>0</v>
      </c>
      <c r="KV321" s="631">
        <f t="shared" si="610"/>
        <v>0</v>
      </c>
      <c r="KW321" s="631">
        <f t="shared" si="610"/>
        <v>0</v>
      </c>
      <c r="KX321" s="631">
        <f t="shared" si="610"/>
        <v>0</v>
      </c>
      <c r="KY321" s="631"/>
      <c r="KZ321" s="631">
        <f t="shared" ref="KZ321:LI330" si="611">IF($A321=KZ$60,$N321,0)</f>
        <v>0</v>
      </c>
      <c r="LA321" s="631">
        <f t="shared" si="611"/>
        <v>0</v>
      </c>
      <c r="LB321" s="631">
        <f t="shared" si="611"/>
        <v>0</v>
      </c>
      <c r="LC321" s="631">
        <f t="shared" si="611"/>
        <v>0</v>
      </c>
      <c r="LD321" s="631">
        <f t="shared" si="611"/>
        <v>0</v>
      </c>
      <c r="LE321" s="631">
        <f t="shared" si="611"/>
        <v>0</v>
      </c>
      <c r="LF321" s="631">
        <f t="shared" si="611"/>
        <v>0</v>
      </c>
      <c r="LG321" s="631">
        <f t="shared" si="611"/>
        <v>0</v>
      </c>
      <c r="LH321" s="631">
        <f t="shared" si="611"/>
        <v>0</v>
      </c>
      <c r="LI321" s="631">
        <f t="shared" si="611"/>
        <v>0</v>
      </c>
      <c r="LJ321" s="631">
        <f t="shared" ref="LJ321:LS330" si="612">IF($A321=LJ$60,$N321,0)</f>
        <v>0</v>
      </c>
      <c r="LK321" s="631">
        <f t="shared" si="612"/>
        <v>0</v>
      </c>
      <c r="LL321" s="631">
        <f t="shared" si="612"/>
        <v>0</v>
      </c>
      <c r="LM321" s="631">
        <f t="shared" si="612"/>
        <v>0</v>
      </c>
      <c r="LN321" s="631">
        <f t="shared" si="612"/>
        <v>0</v>
      </c>
      <c r="LO321" s="631">
        <f t="shared" si="612"/>
        <v>0</v>
      </c>
      <c r="LP321" s="631">
        <f t="shared" si="612"/>
        <v>0</v>
      </c>
      <c r="LQ321" s="631">
        <f t="shared" si="612"/>
        <v>0</v>
      </c>
      <c r="LR321" s="631">
        <f t="shared" si="612"/>
        <v>0</v>
      </c>
      <c r="LS321" s="631">
        <f t="shared" si="612"/>
        <v>0</v>
      </c>
      <c r="LT321" s="631">
        <f t="shared" ref="LT321:MC330" si="613">IF($A321=LT$60,$N321,0)</f>
        <v>0</v>
      </c>
      <c r="LU321" s="631">
        <f t="shared" si="613"/>
        <v>0</v>
      </c>
      <c r="LV321" s="631">
        <f t="shared" si="613"/>
        <v>0</v>
      </c>
      <c r="LW321" s="631">
        <f t="shared" si="613"/>
        <v>0</v>
      </c>
      <c r="LX321" s="631">
        <f t="shared" si="613"/>
        <v>0</v>
      </c>
      <c r="LY321" s="631">
        <f t="shared" si="613"/>
        <v>0</v>
      </c>
      <c r="LZ321" s="631">
        <f t="shared" si="613"/>
        <v>0</v>
      </c>
      <c r="MA321" s="631">
        <f t="shared" si="613"/>
        <v>0</v>
      </c>
      <c r="MB321" s="631">
        <f t="shared" si="613"/>
        <v>0</v>
      </c>
      <c r="MC321" s="631">
        <f t="shared" si="613"/>
        <v>0</v>
      </c>
      <c r="MD321" s="631">
        <f t="shared" ref="MD321:MM330" si="614">IF($A321=MD$60,$N321,0)</f>
        <v>0</v>
      </c>
      <c r="ME321" s="631">
        <f t="shared" si="614"/>
        <v>0</v>
      </c>
      <c r="MF321" s="631">
        <f t="shared" si="614"/>
        <v>0</v>
      </c>
      <c r="MG321" s="631">
        <f t="shared" si="614"/>
        <v>0</v>
      </c>
      <c r="MH321" s="631">
        <f t="shared" si="614"/>
        <v>0</v>
      </c>
      <c r="MI321" s="631">
        <f t="shared" si="614"/>
        <v>0</v>
      </c>
      <c r="MJ321" s="631">
        <f t="shared" si="614"/>
        <v>0</v>
      </c>
      <c r="MK321" s="631">
        <f t="shared" si="614"/>
        <v>0</v>
      </c>
      <c r="ML321" s="631">
        <f t="shared" si="614"/>
        <v>0</v>
      </c>
      <c r="MM321" s="631">
        <f t="shared" si="614"/>
        <v>0</v>
      </c>
      <c r="MN321" s="631">
        <f t="shared" ref="MN321:MW330" si="615">IF($A321=MN$60,$N321,0)</f>
        <v>0</v>
      </c>
      <c r="MO321" s="631">
        <f t="shared" si="615"/>
        <v>0</v>
      </c>
      <c r="MP321" s="631">
        <f t="shared" si="615"/>
        <v>0</v>
      </c>
      <c r="MQ321" s="631">
        <f t="shared" si="615"/>
        <v>0</v>
      </c>
      <c r="MR321" s="631">
        <f t="shared" si="615"/>
        <v>0</v>
      </c>
      <c r="MS321" s="631">
        <f t="shared" si="615"/>
        <v>0</v>
      </c>
      <c r="MT321" s="631">
        <f t="shared" si="615"/>
        <v>0</v>
      </c>
      <c r="MU321" s="631">
        <f t="shared" si="615"/>
        <v>0</v>
      </c>
      <c r="MV321" s="631">
        <f t="shared" si="615"/>
        <v>0</v>
      </c>
      <c r="MW321" s="631">
        <f t="shared" si="615"/>
        <v>0</v>
      </c>
      <c r="MX321" s="631">
        <f t="shared" ref="MX321:NC330" si="616">IF($A321=MX$60,$N321,0)</f>
        <v>0</v>
      </c>
      <c r="MY321" s="631">
        <f t="shared" si="616"/>
        <v>0</v>
      </c>
      <c r="MZ321" s="631">
        <f t="shared" si="616"/>
        <v>0</v>
      </c>
      <c r="NA321" s="631">
        <f t="shared" si="616"/>
        <v>0</v>
      </c>
      <c r="NB321" s="631">
        <f t="shared" si="616"/>
        <v>0</v>
      </c>
      <c r="NC321" s="631">
        <f t="shared" si="616"/>
        <v>0</v>
      </c>
    </row>
    <row r="322" spans="1:367" hidden="1">
      <c r="A322" s="504"/>
      <c r="B322" s="504"/>
      <c r="C322" s="497"/>
      <c r="D322" s="497"/>
      <c r="E322" s="362">
        <f t="shared" si="492"/>
        <v>0</v>
      </c>
      <c r="F322" s="363">
        <f t="shared" si="493"/>
        <v>0</v>
      </c>
      <c r="G322" s="498">
        <f>E322*Dichtheden!$V$70</f>
        <v>0</v>
      </c>
      <c r="H322" s="499">
        <f>IF(C322=0,0,ROUND(IF((G322/2)/Dichtheden!$C$3&lt;1,1,(G322/2)/Dichtheden!$C$3),0))</f>
        <v>0</v>
      </c>
      <c r="I322" s="498">
        <f>E322*Dichtheden!$AJ$70</f>
        <v>0</v>
      </c>
      <c r="J322" s="499">
        <f>IF(C322=0,0,ROUND(IF((I322/2)/Dichtheden!$D$3&lt;1,1,(I322/2)/Dichtheden!$D$3),0))</f>
        <v>0</v>
      </c>
      <c r="K322" s="498">
        <f t="shared" si="494"/>
        <v>0</v>
      </c>
      <c r="L322" s="500">
        <f t="shared" si="507"/>
        <v>0</v>
      </c>
      <c r="M322" s="498">
        <f>IF(D322=0,0,IF((D322*Dichtheden!$G$4)&lt;25,25,D322*Dichtheden!$G$4))</f>
        <v>0</v>
      </c>
      <c r="N322" s="499">
        <f>D322*Dichtheden!$H$4</f>
        <v>0</v>
      </c>
      <c r="O322" s="501"/>
      <c r="P322" s="501"/>
      <c r="Q322" s="502">
        <f>E322*Dichtheden!$AS$68</f>
        <v>0</v>
      </c>
      <c r="R322" s="495">
        <f>IF(Q322=0,0,ROUND(IF((Q322/2)/Dichtheden!$C$3&lt;1,1,(Q322/2)/Dichtheden!$C$3),0))</f>
        <v>0</v>
      </c>
      <c r="S322" s="502">
        <f>E322*Dichtheden!$AY$68</f>
        <v>0</v>
      </c>
      <c r="T322" s="495">
        <f>IF(Q322=0,0,ROUND(IF((S322/2)/Dichtheden!$D$3&lt;1,1,(S322/2)/Dichtheden!$D$3),0))</f>
        <v>0</v>
      </c>
      <c r="U322" s="502">
        <f>D322*Dichtheden!$G$5</f>
        <v>0</v>
      </c>
      <c r="V322" s="502">
        <f>D322*Dichtheden!$H$5</f>
        <v>0</v>
      </c>
      <c r="X322" s="630"/>
      <c r="AA322" s="628">
        <f t="shared" si="596"/>
        <v>0</v>
      </c>
      <c r="AB322" s="628">
        <f t="shared" si="596"/>
        <v>0</v>
      </c>
      <c r="AC322" s="628">
        <f t="shared" si="596"/>
        <v>0</v>
      </c>
      <c r="AD322" s="628">
        <f t="shared" si="596"/>
        <v>0</v>
      </c>
      <c r="AE322" s="628">
        <f t="shared" si="596"/>
        <v>0</v>
      </c>
      <c r="AF322" s="628">
        <f t="shared" si="596"/>
        <v>0</v>
      </c>
      <c r="AG322" s="628">
        <f t="shared" si="596"/>
        <v>0</v>
      </c>
      <c r="AH322" s="628">
        <f t="shared" si="596"/>
        <v>0</v>
      </c>
      <c r="AI322" s="628">
        <f t="shared" si="596"/>
        <v>0</v>
      </c>
      <c r="AJ322" s="628">
        <f t="shared" si="596"/>
        <v>0</v>
      </c>
      <c r="AK322" s="628">
        <f t="shared" si="596"/>
        <v>0</v>
      </c>
      <c r="AL322" s="628">
        <f t="shared" si="596"/>
        <v>0</v>
      </c>
      <c r="AM322" s="628">
        <f t="shared" si="596"/>
        <v>0</v>
      </c>
      <c r="AN322" s="628">
        <f t="shared" si="596"/>
        <v>0</v>
      </c>
      <c r="AO322" s="628">
        <f t="shared" si="596"/>
        <v>0</v>
      </c>
      <c r="AP322" s="628">
        <f t="shared" si="596"/>
        <v>0</v>
      </c>
      <c r="AQ322" s="628">
        <f t="shared" si="602"/>
        <v>0</v>
      </c>
      <c r="AR322" s="628">
        <f t="shared" si="602"/>
        <v>0</v>
      </c>
      <c r="AS322" s="628">
        <f t="shared" si="602"/>
        <v>0</v>
      </c>
      <c r="AT322" s="628">
        <f t="shared" si="602"/>
        <v>0</v>
      </c>
      <c r="AU322" s="628">
        <f t="shared" si="602"/>
        <v>0</v>
      </c>
      <c r="AV322" s="628">
        <f t="shared" si="602"/>
        <v>0</v>
      </c>
      <c r="AW322" s="628">
        <f t="shared" si="602"/>
        <v>0</v>
      </c>
      <c r="AX322" s="628">
        <f t="shared" si="602"/>
        <v>0</v>
      </c>
      <c r="AY322" s="628">
        <f t="shared" si="602"/>
        <v>0</v>
      </c>
      <c r="AZ322" s="628">
        <f t="shared" si="602"/>
        <v>0</v>
      </c>
      <c r="BA322" s="628">
        <f t="shared" si="602"/>
        <v>0</v>
      </c>
      <c r="BB322" s="628">
        <f t="shared" si="602"/>
        <v>0</v>
      </c>
      <c r="BC322" s="628">
        <f t="shared" si="602"/>
        <v>0</v>
      </c>
      <c r="BD322" s="628">
        <f t="shared" si="602"/>
        <v>0</v>
      </c>
      <c r="BE322" s="628">
        <f t="shared" si="602"/>
        <v>0</v>
      </c>
      <c r="BF322" s="628">
        <f t="shared" si="602"/>
        <v>0</v>
      </c>
      <c r="BG322" s="628">
        <f t="shared" si="597"/>
        <v>0</v>
      </c>
      <c r="BH322" s="628">
        <f t="shared" si="597"/>
        <v>0</v>
      </c>
      <c r="BI322" s="628">
        <f t="shared" si="597"/>
        <v>0</v>
      </c>
      <c r="BJ322" s="628">
        <f t="shared" si="597"/>
        <v>0</v>
      </c>
      <c r="BK322" s="628">
        <f t="shared" si="597"/>
        <v>0</v>
      </c>
      <c r="BL322" s="628">
        <f t="shared" si="597"/>
        <v>0</v>
      </c>
      <c r="BM322" s="628">
        <f t="shared" si="597"/>
        <v>0</v>
      </c>
      <c r="BN322" s="628">
        <f t="shared" si="597"/>
        <v>0</v>
      </c>
      <c r="BO322" s="628">
        <f t="shared" si="597"/>
        <v>0</v>
      </c>
      <c r="BP322" s="628">
        <f t="shared" si="597"/>
        <v>0</v>
      </c>
      <c r="BQ322" s="628">
        <f t="shared" si="597"/>
        <v>0</v>
      </c>
      <c r="BR322" s="628">
        <f t="shared" si="597"/>
        <v>0</v>
      </c>
      <c r="BS322" s="628">
        <f t="shared" si="597"/>
        <v>0</v>
      </c>
      <c r="BT322" s="628">
        <f t="shared" si="597"/>
        <v>0</v>
      </c>
      <c r="BU322" s="628">
        <f t="shared" si="597"/>
        <v>0</v>
      </c>
      <c r="BV322" s="628">
        <f t="shared" si="597"/>
        <v>0</v>
      </c>
      <c r="BW322" s="628">
        <f t="shared" si="598"/>
        <v>0</v>
      </c>
      <c r="BX322" s="628">
        <f t="shared" si="598"/>
        <v>0</v>
      </c>
      <c r="BY322" s="628">
        <f t="shared" si="598"/>
        <v>0</v>
      </c>
      <c r="BZ322" s="628">
        <f t="shared" si="598"/>
        <v>0</v>
      </c>
      <c r="CA322" s="628">
        <f t="shared" si="598"/>
        <v>0</v>
      </c>
      <c r="CB322" s="628">
        <f t="shared" si="598"/>
        <v>0</v>
      </c>
      <c r="CC322" s="628">
        <f t="shared" si="598"/>
        <v>0</v>
      </c>
      <c r="CD322" s="628">
        <f t="shared" si="598"/>
        <v>0</v>
      </c>
      <c r="CE322" s="628"/>
      <c r="CF322" s="628">
        <f t="shared" si="599"/>
        <v>0</v>
      </c>
      <c r="CG322" s="628">
        <f t="shared" si="599"/>
        <v>0</v>
      </c>
      <c r="CH322" s="628">
        <f t="shared" si="599"/>
        <v>0</v>
      </c>
      <c r="CI322" s="628">
        <f t="shared" si="599"/>
        <v>0</v>
      </c>
      <c r="CJ322" s="628">
        <f t="shared" si="599"/>
        <v>0</v>
      </c>
      <c r="CK322" s="628">
        <f t="shared" si="599"/>
        <v>0</v>
      </c>
      <c r="CL322" s="628">
        <f t="shared" si="599"/>
        <v>0</v>
      </c>
      <c r="CM322" s="628">
        <f t="shared" si="599"/>
        <v>0</v>
      </c>
      <c r="CN322" s="628">
        <f t="shared" si="599"/>
        <v>0</v>
      </c>
      <c r="CO322" s="628">
        <f t="shared" si="599"/>
        <v>0</v>
      </c>
      <c r="CP322" s="628">
        <f t="shared" si="599"/>
        <v>0</v>
      </c>
      <c r="CQ322" s="628">
        <f t="shared" si="599"/>
        <v>0</v>
      </c>
      <c r="CR322" s="628">
        <f t="shared" si="599"/>
        <v>0</v>
      </c>
      <c r="CS322" s="628">
        <f t="shared" si="599"/>
        <v>0</v>
      </c>
      <c r="CT322" s="628">
        <f t="shared" si="599"/>
        <v>0</v>
      </c>
      <c r="CU322" s="628">
        <f t="shared" si="599"/>
        <v>0</v>
      </c>
      <c r="CV322" s="628">
        <f t="shared" si="603"/>
        <v>0</v>
      </c>
      <c r="CW322" s="628">
        <f t="shared" si="603"/>
        <v>0</v>
      </c>
      <c r="CX322" s="628">
        <f t="shared" si="603"/>
        <v>0</v>
      </c>
      <c r="CY322" s="628">
        <f t="shared" si="603"/>
        <v>0</v>
      </c>
      <c r="CZ322" s="628">
        <f t="shared" si="603"/>
        <v>0</v>
      </c>
      <c r="DA322" s="628">
        <f t="shared" si="603"/>
        <v>0</v>
      </c>
      <c r="DB322" s="628">
        <f t="shared" si="603"/>
        <v>0</v>
      </c>
      <c r="DC322" s="628">
        <f t="shared" si="603"/>
        <v>0</v>
      </c>
      <c r="DD322" s="628">
        <f t="shared" si="603"/>
        <v>0</v>
      </c>
      <c r="DE322" s="628">
        <f t="shared" si="603"/>
        <v>0</v>
      </c>
      <c r="DF322" s="628">
        <f t="shared" si="603"/>
        <v>0</v>
      </c>
      <c r="DG322" s="628">
        <f t="shared" si="603"/>
        <v>0</v>
      </c>
      <c r="DH322" s="628">
        <f t="shared" si="603"/>
        <v>0</v>
      </c>
      <c r="DI322" s="628">
        <f t="shared" si="603"/>
        <v>0</v>
      </c>
      <c r="DJ322" s="628">
        <f t="shared" si="603"/>
        <v>0</v>
      </c>
      <c r="DK322" s="628">
        <f t="shared" si="603"/>
        <v>0</v>
      </c>
      <c r="DL322" s="628">
        <f t="shared" si="600"/>
        <v>0</v>
      </c>
      <c r="DM322" s="628">
        <f t="shared" si="600"/>
        <v>0</v>
      </c>
      <c r="DN322" s="628">
        <f t="shared" si="600"/>
        <v>0</v>
      </c>
      <c r="DO322" s="628">
        <f t="shared" si="600"/>
        <v>0</v>
      </c>
      <c r="DP322" s="628">
        <f t="shared" si="600"/>
        <v>0</v>
      </c>
      <c r="DQ322" s="628">
        <f t="shared" si="600"/>
        <v>0</v>
      </c>
      <c r="DR322" s="628">
        <f t="shared" si="600"/>
        <v>0</v>
      </c>
      <c r="DS322" s="628">
        <f t="shared" si="600"/>
        <v>0</v>
      </c>
      <c r="DT322" s="628">
        <f t="shared" si="600"/>
        <v>0</v>
      </c>
      <c r="DU322" s="628">
        <f t="shared" si="600"/>
        <v>0</v>
      </c>
      <c r="DV322" s="628">
        <f t="shared" si="600"/>
        <v>0</v>
      </c>
      <c r="DW322" s="628">
        <f t="shared" si="600"/>
        <v>0</v>
      </c>
      <c r="DX322" s="628">
        <f t="shared" si="600"/>
        <v>0</v>
      </c>
      <c r="DY322" s="628">
        <f t="shared" si="600"/>
        <v>0</v>
      </c>
      <c r="DZ322" s="628">
        <f t="shared" si="600"/>
        <v>0</v>
      </c>
      <c r="EA322" s="628">
        <f t="shared" si="600"/>
        <v>0</v>
      </c>
      <c r="EB322" s="628">
        <f t="shared" si="601"/>
        <v>0</v>
      </c>
      <c r="EC322" s="628">
        <f t="shared" si="601"/>
        <v>0</v>
      </c>
      <c r="ED322" s="628">
        <f t="shared" si="601"/>
        <v>0</v>
      </c>
      <c r="EE322" s="628">
        <f t="shared" si="601"/>
        <v>0</v>
      </c>
      <c r="EF322" s="628">
        <f t="shared" si="601"/>
        <v>0</v>
      </c>
      <c r="EG322" s="628">
        <f t="shared" si="601"/>
        <v>0</v>
      </c>
      <c r="EH322" s="628">
        <f t="shared" si="601"/>
        <v>0</v>
      </c>
      <c r="EI322" s="628">
        <f t="shared" si="601"/>
        <v>0</v>
      </c>
      <c r="EJ322" s="631"/>
      <c r="EK322" s="631">
        <f t="shared" si="604"/>
        <v>0</v>
      </c>
      <c r="EL322" s="631">
        <f t="shared" si="604"/>
        <v>0</v>
      </c>
      <c r="EM322" s="631">
        <f t="shared" si="604"/>
        <v>0</v>
      </c>
      <c r="EN322" s="631">
        <f t="shared" si="604"/>
        <v>0</v>
      </c>
      <c r="EO322" s="631">
        <f t="shared" si="604"/>
        <v>0</v>
      </c>
      <c r="EP322" s="631">
        <f t="shared" si="604"/>
        <v>0</v>
      </c>
      <c r="EQ322" s="631">
        <f t="shared" si="604"/>
        <v>0</v>
      </c>
      <c r="ER322" s="631">
        <f t="shared" si="604"/>
        <v>0</v>
      </c>
      <c r="ES322" s="631">
        <f t="shared" si="604"/>
        <v>0</v>
      </c>
      <c r="ET322" s="631">
        <f t="shared" si="604"/>
        <v>0</v>
      </c>
      <c r="EU322" s="631">
        <f t="shared" si="604"/>
        <v>0</v>
      </c>
      <c r="EV322" s="631">
        <f t="shared" si="604"/>
        <v>0</v>
      </c>
      <c r="EW322" s="631">
        <f t="shared" si="604"/>
        <v>0</v>
      </c>
      <c r="EX322" s="631">
        <f t="shared" si="604"/>
        <v>0</v>
      </c>
      <c r="EY322" s="631">
        <f t="shared" si="604"/>
        <v>0</v>
      </c>
      <c r="EZ322" s="631">
        <f t="shared" si="604"/>
        <v>0</v>
      </c>
      <c r="FA322" s="631">
        <f t="shared" si="580"/>
        <v>0</v>
      </c>
      <c r="FB322" s="631">
        <f t="shared" si="580"/>
        <v>0</v>
      </c>
      <c r="FC322" s="631">
        <f t="shared" si="580"/>
        <v>0</v>
      </c>
      <c r="FD322" s="631">
        <f t="shared" si="577"/>
        <v>0</v>
      </c>
      <c r="FE322" s="631">
        <f t="shared" si="577"/>
        <v>0</v>
      </c>
      <c r="FF322" s="631">
        <f t="shared" si="577"/>
        <v>0</v>
      </c>
      <c r="FG322" s="631">
        <f t="shared" si="577"/>
        <v>0</v>
      </c>
      <c r="FH322" s="631">
        <f t="shared" si="577"/>
        <v>0</v>
      </c>
      <c r="FI322" s="631">
        <f t="shared" si="577"/>
        <v>0</v>
      </c>
      <c r="FJ322" s="631">
        <f t="shared" si="577"/>
        <v>0</v>
      </c>
      <c r="FK322" s="631">
        <f t="shared" si="577"/>
        <v>0</v>
      </c>
      <c r="FL322" s="631">
        <f t="shared" si="577"/>
        <v>0</v>
      </c>
      <c r="FM322" s="631">
        <f t="shared" si="577"/>
        <v>0</v>
      </c>
      <c r="FN322" s="631">
        <f t="shared" si="577"/>
        <v>0</v>
      </c>
      <c r="FO322" s="631">
        <f t="shared" si="577"/>
        <v>0</v>
      </c>
      <c r="FP322" s="631">
        <f t="shared" si="577"/>
        <v>0</v>
      </c>
      <c r="FQ322" s="631">
        <f t="shared" si="577"/>
        <v>0</v>
      </c>
      <c r="FR322" s="631">
        <f t="shared" si="577"/>
        <v>0</v>
      </c>
      <c r="FS322" s="631">
        <f t="shared" si="577"/>
        <v>0</v>
      </c>
      <c r="FT322" s="631">
        <f t="shared" si="559"/>
        <v>0</v>
      </c>
      <c r="FU322" s="631">
        <f t="shared" si="559"/>
        <v>0</v>
      </c>
      <c r="FV322" s="631">
        <f t="shared" si="578"/>
        <v>0</v>
      </c>
      <c r="FW322" s="631">
        <f t="shared" si="578"/>
        <v>0</v>
      </c>
      <c r="FX322" s="631">
        <f t="shared" si="578"/>
        <v>0</v>
      </c>
      <c r="FY322" s="631">
        <f t="shared" si="578"/>
        <v>0</v>
      </c>
      <c r="FZ322" s="631">
        <f t="shared" si="578"/>
        <v>0</v>
      </c>
      <c r="GA322" s="631">
        <f t="shared" si="578"/>
        <v>0</v>
      </c>
      <c r="GB322" s="631">
        <f t="shared" si="578"/>
        <v>0</v>
      </c>
      <c r="GC322" s="631">
        <f t="shared" si="578"/>
        <v>0</v>
      </c>
      <c r="GD322" s="631">
        <f t="shared" si="595"/>
        <v>0</v>
      </c>
      <c r="GE322" s="631">
        <f t="shared" si="595"/>
        <v>0</v>
      </c>
      <c r="GF322" s="631">
        <f t="shared" si="595"/>
        <v>0</v>
      </c>
      <c r="GG322" s="631">
        <f t="shared" si="595"/>
        <v>0</v>
      </c>
      <c r="GH322" s="631">
        <f t="shared" si="595"/>
        <v>0</v>
      </c>
      <c r="GI322" s="631">
        <f t="shared" si="575"/>
        <v>0</v>
      </c>
      <c r="GJ322" s="631">
        <f t="shared" si="575"/>
        <v>0</v>
      </c>
      <c r="GK322" s="631">
        <f t="shared" si="575"/>
        <v>0</v>
      </c>
      <c r="GL322" s="631">
        <f t="shared" si="575"/>
        <v>0</v>
      </c>
      <c r="GM322" s="631">
        <f t="shared" si="575"/>
        <v>0</v>
      </c>
      <c r="GN322" s="631">
        <f t="shared" si="575"/>
        <v>0</v>
      </c>
      <c r="GO322" s="631"/>
      <c r="GP322" s="631">
        <f t="shared" si="594"/>
        <v>0</v>
      </c>
      <c r="GQ322" s="631">
        <f t="shared" si="594"/>
        <v>0</v>
      </c>
      <c r="GR322" s="631">
        <f t="shared" si="594"/>
        <v>0</v>
      </c>
      <c r="GS322" s="631">
        <f t="shared" si="594"/>
        <v>0</v>
      </c>
      <c r="GT322" s="631">
        <f t="shared" si="594"/>
        <v>0</v>
      </c>
      <c r="GU322" s="631">
        <f t="shared" si="594"/>
        <v>0</v>
      </c>
      <c r="GV322" s="631">
        <f t="shared" si="594"/>
        <v>0</v>
      </c>
      <c r="GW322" s="631">
        <f t="shared" si="594"/>
        <v>0</v>
      </c>
      <c r="GX322" s="631">
        <f t="shared" si="594"/>
        <v>0</v>
      </c>
      <c r="GY322" s="631">
        <f t="shared" si="594"/>
        <v>0</v>
      </c>
      <c r="GZ322" s="631">
        <f t="shared" si="594"/>
        <v>0</v>
      </c>
      <c r="HA322" s="631">
        <f t="shared" si="594"/>
        <v>0</v>
      </c>
      <c r="HB322" s="631">
        <f t="shared" si="594"/>
        <v>0</v>
      </c>
      <c r="HC322" s="631">
        <f t="shared" si="594"/>
        <v>0</v>
      </c>
      <c r="HD322" s="631">
        <f t="shared" si="594"/>
        <v>0</v>
      </c>
      <c r="HE322" s="631">
        <f t="shared" si="551"/>
        <v>0</v>
      </c>
      <c r="HF322" s="631">
        <f t="shared" si="551"/>
        <v>0</v>
      </c>
      <c r="HG322" s="631">
        <f t="shared" si="551"/>
        <v>0</v>
      </c>
      <c r="HH322" s="631">
        <f t="shared" si="551"/>
        <v>0</v>
      </c>
      <c r="HI322" s="631">
        <f t="shared" si="593"/>
        <v>0</v>
      </c>
      <c r="HJ322" s="631">
        <f t="shared" si="593"/>
        <v>0</v>
      </c>
      <c r="HK322" s="631">
        <f t="shared" si="593"/>
        <v>0</v>
      </c>
      <c r="HL322" s="631">
        <f t="shared" si="593"/>
        <v>0</v>
      </c>
      <c r="HM322" s="631">
        <f t="shared" si="593"/>
        <v>0</v>
      </c>
      <c r="HN322" s="631">
        <f t="shared" si="593"/>
        <v>0</v>
      </c>
      <c r="HO322" s="631">
        <f t="shared" si="593"/>
        <v>0</v>
      </c>
      <c r="HP322" s="631">
        <f t="shared" si="593"/>
        <v>0</v>
      </c>
      <c r="HQ322" s="631">
        <f t="shared" si="593"/>
        <v>0</v>
      </c>
      <c r="HR322" s="631">
        <f t="shared" si="515"/>
        <v>0</v>
      </c>
      <c r="HS322" s="631">
        <f t="shared" si="515"/>
        <v>0</v>
      </c>
      <c r="HT322" s="631">
        <f t="shared" si="515"/>
        <v>0</v>
      </c>
      <c r="HU322" s="631">
        <f t="shared" si="515"/>
        <v>0</v>
      </c>
      <c r="HV322" s="631">
        <f t="shared" si="576"/>
        <v>0</v>
      </c>
      <c r="HW322" s="631">
        <f t="shared" si="576"/>
        <v>0</v>
      </c>
      <c r="HX322" s="631">
        <f t="shared" si="576"/>
        <v>0</v>
      </c>
      <c r="HY322" s="631">
        <f t="shared" si="576"/>
        <v>0</v>
      </c>
      <c r="HZ322" s="631">
        <f t="shared" si="576"/>
        <v>0</v>
      </c>
      <c r="IA322" s="631">
        <f t="shared" si="576"/>
        <v>0</v>
      </c>
      <c r="IB322" s="631">
        <f t="shared" si="576"/>
        <v>0</v>
      </c>
      <c r="IC322" s="631">
        <f t="shared" si="576"/>
        <v>0</v>
      </c>
      <c r="ID322" s="631">
        <f t="shared" si="576"/>
        <v>0</v>
      </c>
      <c r="IE322" s="631">
        <f t="shared" si="576"/>
        <v>0</v>
      </c>
      <c r="IF322" s="631">
        <f t="shared" si="576"/>
        <v>0</v>
      </c>
      <c r="IG322" s="631">
        <f t="shared" si="576"/>
        <v>0</v>
      </c>
      <c r="IH322" s="631">
        <f t="shared" si="576"/>
        <v>0</v>
      </c>
      <c r="II322" s="631">
        <f t="shared" si="576"/>
        <v>0</v>
      </c>
      <c r="IJ322" s="631">
        <f t="shared" si="576"/>
        <v>0</v>
      </c>
      <c r="IK322" s="631">
        <f t="shared" si="576"/>
        <v>0</v>
      </c>
      <c r="IL322" s="631">
        <f t="shared" si="579"/>
        <v>0</v>
      </c>
      <c r="IM322" s="631">
        <f t="shared" si="579"/>
        <v>0</v>
      </c>
      <c r="IN322" s="631">
        <f t="shared" si="579"/>
        <v>0</v>
      </c>
      <c r="IO322" s="631">
        <f t="shared" si="579"/>
        <v>0</v>
      </c>
      <c r="IP322" s="631">
        <f t="shared" si="579"/>
        <v>0</v>
      </c>
      <c r="IQ322" s="631">
        <f t="shared" si="579"/>
        <v>0</v>
      </c>
      <c r="IR322" s="631">
        <f t="shared" si="579"/>
        <v>0</v>
      </c>
      <c r="IS322" s="631">
        <f t="shared" si="579"/>
        <v>0</v>
      </c>
      <c r="IT322" s="631"/>
      <c r="IU322" s="631">
        <f t="shared" si="605"/>
        <v>0</v>
      </c>
      <c r="IV322" s="631">
        <f t="shared" si="605"/>
        <v>0</v>
      </c>
      <c r="IW322" s="631">
        <f t="shared" si="605"/>
        <v>0</v>
      </c>
      <c r="IX322" s="631">
        <f t="shared" si="605"/>
        <v>0</v>
      </c>
      <c r="IY322" s="631">
        <f t="shared" si="605"/>
        <v>0</v>
      </c>
      <c r="IZ322" s="631">
        <f t="shared" si="605"/>
        <v>0</v>
      </c>
      <c r="JA322" s="631">
        <f t="shared" si="605"/>
        <v>0</v>
      </c>
      <c r="JB322" s="631">
        <f t="shared" si="605"/>
        <v>0</v>
      </c>
      <c r="JC322" s="631">
        <f t="shared" si="605"/>
        <v>0</v>
      </c>
      <c r="JD322" s="631">
        <f t="shared" si="605"/>
        <v>0</v>
      </c>
      <c r="JE322" s="631">
        <f t="shared" si="606"/>
        <v>0</v>
      </c>
      <c r="JF322" s="631">
        <f t="shared" si="606"/>
        <v>0</v>
      </c>
      <c r="JG322" s="631">
        <f t="shared" si="606"/>
        <v>0</v>
      </c>
      <c r="JH322" s="631">
        <f t="shared" si="606"/>
        <v>0</v>
      </c>
      <c r="JI322" s="631">
        <f t="shared" si="606"/>
        <v>0</v>
      </c>
      <c r="JJ322" s="631">
        <f t="shared" si="606"/>
        <v>0</v>
      </c>
      <c r="JK322" s="631">
        <f t="shared" si="606"/>
        <v>0</v>
      </c>
      <c r="JL322" s="631">
        <f t="shared" si="606"/>
        <v>0</v>
      </c>
      <c r="JM322" s="631">
        <f t="shared" si="606"/>
        <v>0</v>
      </c>
      <c r="JN322" s="631">
        <f t="shared" si="606"/>
        <v>0</v>
      </c>
      <c r="JO322" s="631">
        <f t="shared" si="607"/>
        <v>0</v>
      </c>
      <c r="JP322" s="631">
        <f t="shared" si="607"/>
        <v>0</v>
      </c>
      <c r="JQ322" s="631">
        <f t="shared" si="607"/>
        <v>0</v>
      </c>
      <c r="JR322" s="631">
        <f t="shared" si="607"/>
        <v>0</v>
      </c>
      <c r="JS322" s="631">
        <f t="shared" si="607"/>
        <v>0</v>
      </c>
      <c r="JT322" s="631">
        <f t="shared" si="607"/>
        <v>0</v>
      </c>
      <c r="JU322" s="631">
        <f t="shared" si="607"/>
        <v>0</v>
      </c>
      <c r="JV322" s="631">
        <f t="shared" si="607"/>
        <v>0</v>
      </c>
      <c r="JW322" s="631">
        <f t="shared" si="607"/>
        <v>0</v>
      </c>
      <c r="JX322" s="631">
        <f t="shared" si="607"/>
        <v>0</v>
      </c>
      <c r="JY322" s="631">
        <f t="shared" si="608"/>
        <v>0</v>
      </c>
      <c r="JZ322" s="631">
        <f t="shared" si="608"/>
        <v>0</v>
      </c>
      <c r="KA322" s="631">
        <f t="shared" si="608"/>
        <v>0</v>
      </c>
      <c r="KB322" s="631">
        <f t="shared" si="608"/>
        <v>0</v>
      </c>
      <c r="KC322" s="631">
        <f t="shared" si="608"/>
        <v>0</v>
      </c>
      <c r="KD322" s="631">
        <f t="shared" si="608"/>
        <v>0</v>
      </c>
      <c r="KE322" s="631">
        <f t="shared" si="608"/>
        <v>0</v>
      </c>
      <c r="KF322" s="631">
        <f t="shared" si="608"/>
        <v>0</v>
      </c>
      <c r="KG322" s="631">
        <f t="shared" si="608"/>
        <v>0</v>
      </c>
      <c r="KH322" s="631">
        <f t="shared" si="608"/>
        <v>0</v>
      </c>
      <c r="KI322" s="631">
        <f t="shared" si="609"/>
        <v>0</v>
      </c>
      <c r="KJ322" s="631">
        <f t="shared" si="609"/>
        <v>0</v>
      </c>
      <c r="KK322" s="631">
        <f t="shared" si="609"/>
        <v>0</v>
      </c>
      <c r="KL322" s="631">
        <f t="shared" si="609"/>
        <v>0</v>
      </c>
      <c r="KM322" s="631">
        <f t="shared" si="609"/>
        <v>0</v>
      </c>
      <c r="KN322" s="631">
        <f t="shared" si="609"/>
        <v>0</v>
      </c>
      <c r="KO322" s="631">
        <f t="shared" si="609"/>
        <v>0</v>
      </c>
      <c r="KP322" s="631">
        <f t="shared" si="609"/>
        <v>0</v>
      </c>
      <c r="KQ322" s="631">
        <f t="shared" si="609"/>
        <v>0</v>
      </c>
      <c r="KR322" s="631">
        <f t="shared" si="609"/>
        <v>0</v>
      </c>
      <c r="KS322" s="631">
        <f t="shared" si="610"/>
        <v>0</v>
      </c>
      <c r="KT322" s="631">
        <f t="shared" si="610"/>
        <v>0</v>
      </c>
      <c r="KU322" s="631">
        <f t="shared" si="610"/>
        <v>0</v>
      </c>
      <c r="KV322" s="631">
        <f t="shared" si="610"/>
        <v>0</v>
      </c>
      <c r="KW322" s="631">
        <f t="shared" si="610"/>
        <v>0</v>
      </c>
      <c r="KX322" s="631">
        <f t="shared" si="610"/>
        <v>0</v>
      </c>
      <c r="KY322" s="631"/>
      <c r="KZ322" s="631">
        <f t="shared" si="611"/>
        <v>0</v>
      </c>
      <c r="LA322" s="631">
        <f t="shared" si="611"/>
        <v>0</v>
      </c>
      <c r="LB322" s="631">
        <f t="shared" si="611"/>
        <v>0</v>
      </c>
      <c r="LC322" s="631">
        <f t="shared" si="611"/>
        <v>0</v>
      </c>
      <c r="LD322" s="631">
        <f t="shared" si="611"/>
        <v>0</v>
      </c>
      <c r="LE322" s="631">
        <f t="shared" si="611"/>
        <v>0</v>
      </c>
      <c r="LF322" s="631">
        <f t="shared" si="611"/>
        <v>0</v>
      </c>
      <c r="LG322" s="631">
        <f t="shared" si="611"/>
        <v>0</v>
      </c>
      <c r="LH322" s="631">
        <f t="shared" si="611"/>
        <v>0</v>
      </c>
      <c r="LI322" s="631">
        <f t="shared" si="611"/>
        <v>0</v>
      </c>
      <c r="LJ322" s="631">
        <f t="shared" si="612"/>
        <v>0</v>
      </c>
      <c r="LK322" s="631">
        <f t="shared" si="612"/>
        <v>0</v>
      </c>
      <c r="LL322" s="631">
        <f t="shared" si="612"/>
        <v>0</v>
      </c>
      <c r="LM322" s="631">
        <f t="shared" si="612"/>
        <v>0</v>
      </c>
      <c r="LN322" s="631">
        <f t="shared" si="612"/>
        <v>0</v>
      </c>
      <c r="LO322" s="631">
        <f t="shared" si="612"/>
        <v>0</v>
      </c>
      <c r="LP322" s="631">
        <f t="shared" si="612"/>
        <v>0</v>
      </c>
      <c r="LQ322" s="631">
        <f t="shared" si="612"/>
        <v>0</v>
      </c>
      <c r="LR322" s="631">
        <f t="shared" si="612"/>
        <v>0</v>
      </c>
      <c r="LS322" s="631">
        <f t="shared" si="612"/>
        <v>0</v>
      </c>
      <c r="LT322" s="631">
        <f t="shared" si="613"/>
        <v>0</v>
      </c>
      <c r="LU322" s="631">
        <f t="shared" si="613"/>
        <v>0</v>
      </c>
      <c r="LV322" s="631">
        <f t="shared" si="613"/>
        <v>0</v>
      </c>
      <c r="LW322" s="631">
        <f t="shared" si="613"/>
        <v>0</v>
      </c>
      <c r="LX322" s="631">
        <f t="shared" si="613"/>
        <v>0</v>
      </c>
      <c r="LY322" s="631">
        <f t="shared" si="613"/>
        <v>0</v>
      </c>
      <c r="LZ322" s="631">
        <f t="shared" si="613"/>
        <v>0</v>
      </c>
      <c r="MA322" s="631">
        <f t="shared" si="613"/>
        <v>0</v>
      </c>
      <c r="MB322" s="631">
        <f t="shared" si="613"/>
        <v>0</v>
      </c>
      <c r="MC322" s="631">
        <f t="shared" si="613"/>
        <v>0</v>
      </c>
      <c r="MD322" s="631">
        <f t="shared" si="614"/>
        <v>0</v>
      </c>
      <c r="ME322" s="631">
        <f t="shared" si="614"/>
        <v>0</v>
      </c>
      <c r="MF322" s="631">
        <f t="shared" si="614"/>
        <v>0</v>
      </c>
      <c r="MG322" s="631">
        <f t="shared" si="614"/>
        <v>0</v>
      </c>
      <c r="MH322" s="631">
        <f t="shared" si="614"/>
        <v>0</v>
      </c>
      <c r="MI322" s="631">
        <f t="shared" si="614"/>
        <v>0</v>
      </c>
      <c r="MJ322" s="631">
        <f t="shared" si="614"/>
        <v>0</v>
      </c>
      <c r="MK322" s="631">
        <f t="shared" si="614"/>
        <v>0</v>
      </c>
      <c r="ML322" s="631">
        <f t="shared" si="614"/>
        <v>0</v>
      </c>
      <c r="MM322" s="631">
        <f t="shared" si="614"/>
        <v>0</v>
      </c>
      <c r="MN322" s="631">
        <f t="shared" si="615"/>
        <v>0</v>
      </c>
      <c r="MO322" s="631">
        <f t="shared" si="615"/>
        <v>0</v>
      </c>
      <c r="MP322" s="631">
        <f t="shared" si="615"/>
        <v>0</v>
      </c>
      <c r="MQ322" s="631">
        <f t="shared" si="615"/>
        <v>0</v>
      </c>
      <c r="MR322" s="631">
        <f t="shared" si="615"/>
        <v>0</v>
      </c>
      <c r="MS322" s="631">
        <f t="shared" si="615"/>
        <v>0</v>
      </c>
      <c r="MT322" s="631">
        <f t="shared" si="615"/>
        <v>0</v>
      </c>
      <c r="MU322" s="631">
        <f t="shared" si="615"/>
        <v>0</v>
      </c>
      <c r="MV322" s="631">
        <f t="shared" si="615"/>
        <v>0</v>
      </c>
      <c r="MW322" s="631">
        <f t="shared" si="615"/>
        <v>0</v>
      </c>
      <c r="MX322" s="631">
        <f t="shared" si="616"/>
        <v>0</v>
      </c>
      <c r="MY322" s="631">
        <f t="shared" si="616"/>
        <v>0</v>
      </c>
      <c r="MZ322" s="631">
        <f t="shared" si="616"/>
        <v>0</v>
      </c>
      <c r="NA322" s="631">
        <f t="shared" si="616"/>
        <v>0</v>
      </c>
      <c r="NB322" s="631">
        <f t="shared" si="616"/>
        <v>0</v>
      </c>
      <c r="NC322" s="631">
        <f t="shared" si="616"/>
        <v>0</v>
      </c>
    </row>
    <row r="323" spans="1:367" hidden="1">
      <c r="A323" s="504"/>
      <c r="B323" s="504"/>
      <c r="C323" s="497"/>
      <c r="D323" s="497"/>
      <c r="E323" s="362">
        <f t="shared" si="492"/>
        <v>0</v>
      </c>
      <c r="F323" s="363">
        <f t="shared" si="493"/>
        <v>0</v>
      </c>
      <c r="G323" s="498">
        <f>E323*Dichtheden!$V$70</f>
        <v>0</v>
      </c>
      <c r="H323" s="499">
        <f>IF(C323=0,0,ROUND(IF((G323/2)/Dichtheden!$C$3&lt;1,1,(G323/2)/Dichtheden!$C$3),0))</f>
        <v>0</v>
      </c>
      <c r="I323" s="498">
        <f>E323*Dichtheden!$AJ$70</f>
        <v>0</v>
      </c>
      <c r="J323" s="499">
        <f>IF(C323=0,0,ROUND(IF((I323/2)/Dichtheden!$D$3&lt;1,1,(I323/2)/Dichtheden!$D$3),0))</f>
        <v>0</v>
      </c>
      <c r="K323" s="498">
        <f t="shared" si="494"/>
        <v>0</v>
      </c>
      <c r="L323" s="500">
        <f t="shared" si="507"/>
        <v>0</v>
      </c>
      <c r="M323" s="498">
        <f>IF(D323=0,0,IF((D323*Dichtheden!$G$4)&lt;25,25,D323*Dichtheden!$G$4))</f>
        <v>0</v>
      </c>
      <c r="N323" s="499">
        <f>D323*Dichtheden!$H$4</f>
        <v>0</v>
      </c>
      <c r="O323" s="501"/>
      <c r="P323" s="501"/>
      <c r="Q323" s="502">
        <f>E323*Dichtheden!$AS$68</f>
        <v>0</v>
      </c>
      <c r="R323" s="495">
        <f>IF(Q323=0,0,ROUND(IF((Q323/2)/Dichtheden!$C$3&lt;1,1,(Q323/2)/Dichtheden!$C$3),0))</f>
        <v>0</v>
      </c>
      <c r="S323" s="502">
        <f>E323*Dichtheden!$AY$68</f>
        <v>0</v>
      </c>
      <c r="T323" s="495">
        <f>IF(Q323=0,0,ROUND(IF((S323/2)/Dichtheden!$D$3&lt;1,1,(S323/2)/Dichtheden!$D$3),0))</f>
        <v>0</v>
      </c>
      <c r="U323" s="502">
        <f>D323*Dichtheden!$G$5</f>
        <v>0</v>
      </c>
      <c r="V323" s="502">
        <f>D323*Dichtheden!$H$5</f>
        <v>0</v>
      </c>
      <c r="X323" s="630"/>
      <c r="AA323" s="628">
        <f t="shared" si="596"/>
        <v>0</v>
      </c>
      <c r="AB323" s="628">
        <f t="shared" si="596"/>
        <v>0</v>
      </c>
      <c r="AC323" s="628">
        <f t="shared" si="596"/>
        <v>0</v>
      </c>
      <c r="AD323" s="628">
        <f t="shared" si="596"/>
        <v>0</v>
      </c>
      <c r="AE323" s="628">
        <f t="shared" si="596"/>
        <v>0</v>
      </c>
      <c r="AF323" s="628">
        <f t="shared" si="596"/>
        <v>0</v>
      </c>
      <c r="AG323" s="628">
        <f t="shared" si="596"/>
        <v>0</v>
      </c>
      <c r="AH323" s="628">
        <f t="shared" si="596"/>
        <v>0</v>
      </c>
      <c r="AI323" s="628">
        <f t="shared" si="596"/>
        <v>0</v>
      </c>
      <c r="AJ323" s="628">
        <f t="shared" si="596"/>
        <v>0</v>
      </c>
      <c r="AK323" s="628">
        <f t="shared" si="596"/>
        <v>0</v>
      </c>
      <c r="AL323" s="628">
        <f t="shared" si="596"/>
        <v>0</v>
      </c>
      <c r="AM323" s="628">
        <f t="shared" si="596"/>
        <v>0</v>
      </c>
      <c r="AN323" s="628">
        <f t="shared" si="596"/>
        <v>0</v>
      </c>
      <c r="AO323" s="628">
        <f t="shared" si="596"/>
        <v>0</v>
      </c>
      <c r="AP323" s="628">
        <f t="shared" si="596"/>
        <v>0</v>
      </c>
      <c r="AQ323" s="628">
        <f t="shared" si="602"/>
        <v>0</v>
      </c>
      <c r="AR323" s="628">
        <f t="shared" si="602"/>
        <v>0</v>
      </c>
      <c r="AS323" s="628">
        <f t="shared" si="602"/>
        <v>0</v>
      </c>
      <c r="AT323" s="628">
        <f t="shared" si="602"/>
        <v>0</v>
      </c>
      <c r="AU323" s="628">
        <f t="shared" si="602"/>
        <v>0</v>
      </c>
      <c r="AV323" s="628">
        <f t="shared" si="602"/>
        <v>0</v>
      </c>
      <c r="AW323" s="628">
        <f t="shared" si="602"/>
        <v>0</v>
      </c>
      <c r="AX323" s="628">
        <f t="shared" si="602"/>
        <v>0</v>
      </c>
      <c r="AY323" s="628">
        <f t="shared" si="602"/>
        <v>0</v>
      </c>
      <c r="AZ323" s="628">
        <f t="shared" si="602"/>
        <v>0</v>
      </c>
      <c r="BA323" s="628">
        <f t="shared" si="602"/>
        <v>0</v>
      </c>
      <c r="BB323" s="628">
        <f t="shared" si="602"/>
        <v>0</v>
      </c>
      <c r="BC323" s="628">
        <f t="shared" si="602"/>
        <v>0</v>
      </c>
      <c r="BD323" s="628">
        <f t="shared" si="602"/>
        <v>0</v>
      </c>
      <c r="BE323" s="628">
        <f t="shared" si="602"/>
        <v>0</v>
      </c>
      <c r="BF323" s="628">
        <f t="shared" si="602"/>
        <v>0</v>
      </c>
      <c r="BG323" s="628">
        <f t="shared" si="597"/>
        <v>0</v>
      </c>
      <c r="BH323" s="628">
        <f t="shared" si="597"/>
        <v>0</v>
      </c>
      <c r="BI323" s="628">
        <f t="shared" si="597"/>
        <v>0</v>
      </c>
      <c r="BJ323" s="628">
        <f t="shared" si="597"/>
        <v>0</v>
      </c>
      <c r="BK323" s="628">
        <f t="shared" si="597"/>
        <v>0</v>
      </c>
      <c r="BL323" s="628">
        <f t="shared" si="597"/>
        <v>0</v>
      </c>
      <c r="BM323" s="628">
        <f t="shared" si="597"/>
        <v>0</v>
      </c>
      <c r="BN323" s="628">
        <f t="shared" si="597"/>
        <v>0</v>
      </c>
      <c r="BO323" s="628">
        <f t="shared" si="597"/>
        <v>0</v>
      </c>
      <c r="BP323" s="628">
        <f t="shared" si="597"/>
        <v>0</v>
      </c>
      <c r="BQ323" s="628">
        <f t="shared" si="597"/>
        <v>0</v>
      </c>
      <c r="BR323" s="628">
        <f t="shared" si="597"/>
        <v>0</v>
      </c>
      <c r="BS323" s="628">
        <f t="shared" si="597"/>
        <v>0</v>
      </c>
      <c r="BT323" s="628">
        <f t="shared" si="597"/>
        <v>0</v>
      </c>
      <c r="BU323" s="628">
        <f t="shared" si="597"/>
        <v>0</v>
      </c>
      <c r="BV323" s="628">
        <f t="shared" si="597"/>
        <v>0</v>
      </c>
      <c r="BW323" s="628">
        <f t="shared" si="598"/>
        <v>0</v>
      </c>
      <c r="BX323" s="628">
        <f t="shared" si="598"/>
        <v>0</v>
      </c>
      <c r="BY323" s="628">
        <f t="shared" si="598"/>
        <v>0</v>
      </c>
      <c r="BZ323" s="628">
        <f t="shared" si="598"/>
        <v>0</v>
      </c>
      <c r="CA323" s="628">
        <f t="shared" si="598"/>
        <v>0</v>
      </c>
      <c r="CB323" s="628">
        <f t="shared" si="598"/>
        <v>0</v>
      </c>
      <c r="CC323" s="628">
        <f t="shared" si="598"/>
        <v>0</v>
      </c>
      <c r="CD323" s="628">
        <f t="shared" si="598"/>
        <v>0</v>
      </c>
      <c r="CE323" s="628"/>
      <c r="CF323" s="628">
        <f t="shared" si="599"/>
        <v>0</v>
      </c>
      <c r="CG323" s="628">
        <f t="shared" si="599"/>
        <v>0</v>
      </c>
      <c r="CH323" s="628">
        <f t="shared" si="599"/>
        <v>0</v>
      </c>
      <c r="CI323" s="628">
        <f t="shared" si="599"/>
        <v>0</v>
      </c>
      <c r="CJ323" s="628">
        <f t="shared" si="599"/>
        <v>0</v>
      </c>
      <c r="CK323" s="628">
        <f t="shared" si="599"/>
        <v>0</v>
      </c>
      <c r="CL323" s="628">
        <f t="shared" si="599"/>
        <v>0</v>
      </c>
      <c r="CM323" s="628">
        <f t="shared" si="599"/>
        <v>0</v>
      </c>
      <c r="CN323" s="628">
        <f t="shared" si="599"/>
        <v>0</v>
      </c>
      <c r="CO323" s="628">
        <f t="shared" si="599"/>
        <v>0</v>
      </c>
      <c r="CP323" s="628">
        <f t="shared" si="599"/>
        <v>0</v>
      </c>
      <c r="CQ323" s="628">
        <f t="shared" si="599"/>
        <v>0</v>
      </c>
      <c r="CR323" s="628">
        <f t="shared" si="599"/>
        <v>0</v>
      </c>
      <c r="CS323" s="628">
        <f t="shared" si="599"/>
        <v>0</v>
      </c>
      <c r="CT323" s="628">
        <f t="shared" si="599"/>
        <v>0</v>
      </c>
      <c r="CU323" s="628">
        <f t="shared" si="599"/>
        <v>0</v>
      </c>
      <c r="CV323" s="628">
        <f t="shared" si="603"/>
        <v>0</v>
      </c>
      <c r="CW323" s="628">
        <f t="shared" si="603"/>
        <v>0</v>
      </c>
      <c r="CX323" s="628">
        <f t="shared" si="603"/>
        <v>0</v>
      </c>
      <c r="CY323" s="628">
        <f t="shared" si="603"/>
        <v>0</v>
      </c>
      <c r="CZ323" s="628">
        <f t="shared" si="603"/>
        <v>0</v>
      </c>
      <c r="DA323" s="628">
        <f t="shared" si="603"/>
        <v>0</v>
      </c>
      <c r="DB323" s="628">
        <f t="shared" si="603"/>
        <v>0</v>
      </c>
      <c r="DC323" s="628">
        <f t="shared" si="603"/>
        <v>0</v>
      </c>
      <c r="DD323" s="628">
        <f t="shared" si="603"/>
        <v>0</v>
      </c>
      <c r="DE323" s="628">
        <f t="shared" si="603"/>
        <v>0</v>
      </c>
      <c r="DF323" s="628">
        <f t="shared" si="603"/>
        <v>0</v>
      </c>
      <c r="DG323" s="628">
        <f t="shared" si="603"/>
        <v>0</v>
      </c>
      <c r="DH323" s="628">
        <f t="shared" si="603"/>
        <v>0</v>
      </c>
      <c r="DI323" s="628">
        <f t="shared" si="603"/>
        <v>0</v>
      </c>
      <c r="DJ323" s="628">
        <f t="shared" si="603"/>
        <v>0</v>
      </c>
      <c r="DK323" s="628">
        <f t="shared" si="603"/>
        <v>0</v>
      </c>
      <c r="DL323" s="628">
        <f t="shared" si="600"/>
        <v>0</v>
      </c>
      <c r="DM323" s="628">
        <f t="shared" si="600"/>
        <v>0</v>
      </c>
      <c r="DN323" s="628">
        <f t="shared" si="600"/>
        <v>0</v>
      </c>
      <c r="DO323" s="628">
        <f t="shared" si="600"/>
        <v>0</v>
      </c>
      <c r="DP323" s="628">
        <f t="shared" si="600"/>
        <v>0</v>
      </c>
      <c r="DQ323" s="628">
        <f t="shared" si="600"/>
        <v>0</v>
      </c>
      <c r="DR323" s="628">
        <f t="shared" si="600"/>
        <v>0</v>
      </c>
      <c r="DS323" s="628">
        <f t="shared" si="600"/>
        <v>0</v>
      </c>
      <c r="DT323" s="628">
        <f t="shared" si="600"/>
        <v>0</v>
      </c>
      <c r="DU323" s="628">
        <f t="shared" si="600"/>
        <v>0</v>
      </c>
      <c r="DV323" s="628">
        <f t="shared" si="600"/>
        <v>0</v>
      </c>
      <c r="DW323" s="628">
        <f t="shared" si="600"/>
        <v>0</v>
      </c>
      <c r="DX323" s="628">
        <f t="shared" si="600"/>
        <v>0</v>
      </c>
      <c r="DY323" s="628">
        <f t="shared" si="600"/>
        <v>0</v>
      </c>
      <c r="DZ323" s="628">
        <f t="shared" si="600"/>
        <v>0</v>
      </c>
      <c r="EA323" s="628">
        <f t="shared" si="600"/>
        <v>0</v>
      </c>
      <c r="EB323" s="628">
        <f t="shared" si="601"/>
        <v>0</v>
      </c>
      <c r="EC323" s="628">
        <f t="shared" si="601"/>
        <v>0</v>
      </c>
      <c r="ED323" s="628">
        <f t="shared" si="601"/>
        <v>0</v>
      </c>
      <c r="EE323" s="628">
        <f t="shared" si="601"/>
        <v>0</v>
      </c>
      <c r="EF323" s="628">
        <f t="shared" si="601"/>
        <v>0</v>
      </c>
      <c r="EG323" s="628">
        <f t="shared" si="601"/>
        <v>0</v>
      </c>
      <c r="EH323" s="628">
        <f t="shared" si="601"/>
        <v>0</v>
      </c>
      <c r="EI323" s="628">
        <f t="shared" si="601"/>
        <v>0</v>
      </c>
      <c r="EJ323" s="631"/>
      <c r="EK323" s="631">
        <f t="shared" si="604"/>
        <v>0</v>
      </c>
      <c r="EL323" s="631">
        <f t="shared" si="604"/>
        <v>0</v>
      </c>
      <c r="EM323" s="631">
        <f t="shared" si="604"/>
        <v>0</v>
      </c>
      <c r="EN323" s="631">
        <f t="shared" si="604"/>
        <v>0</v>
      </c>
      <c r="EO323" s="631">
        <f t="shared" si="604"/>
        <v>0</v>
      </c>
      <c r="EP323" s="631">
        <f t="shared" si="604"/>
        <v>0</v>
      </c>
      <c r="EQ323" s="631">
        <f t="shared" si="604"/>
        <v>0</v>
      </c>
      <c r="ER323" s="631">
        <f t="shared" si="604"/>
        <v>0</v>
      </c>
      <c r="ES323" s="631">
        <f t="shared" si="604"/>
        <v>0</v>
      </c>
      <c r="ET323" s="631">
        <f t="shared" si="604"/>
        <v>0</v>
      </c>
      <c r="EU323" s="631">
        <f t="shared" si="604"/>
        <v>0</v>
      </c>
      <c r="EV323" s="631">
        <f t="shared" si="604"/>
        <v>0</v>
      </c>
      <c r="EW323" s="631">
        <f t="shared" si="604"/>
        <v>0</v>
      </c>
      <c r="EX323" s="631">
        <f t="shared" si="604"/>
        <v>0</v>
      </c>
      <c r="EY323" s="631">
        <f t="shared" si="604"/>
        <v>0</v>
      </c>
      <c r="EZ323" s="631">
        <f t="shared" si="604"/>
        <v>0</v>
      </c>
      <c r="FA323" s="631">
        <f t="shared" si="580"/>
        <v>0</v>
      </c>
      <c r="FB323" s="631">
        <f t="shared" si="580"/>
        <v>0</v>
      </c>
      <c r="FC323" s="631">
        <f t="shared" si="580"/>
        <v>0</v>
      </c>
      <c r="FD323" s="631">
        <f t="shared" si="577"/>
        <v>0</v>
      </c>
      <c r="FE323" s="631">
        <f t="shared" si="577"/>
        <v>0</v>
      </c>
      <c r="FF323" s="631">
        <f t="shared" si="577"/>
        <v>0</v>
      </c>
      <c r="FG323" s="631">
        <f t="shared" si="577"/>
        <v>0</v>
      </c>
      <c r="FH323" s="631">
        <f t="shared" si="577"/>
        <v>0</v>
      </c>
      <c r="FI323" s="631">
        <f t="shared" si="577"/>
        <v>0</v>
      </c>
      <c r="FJ323" s="631">
        <f t="shared" si="577"/>
        <v>0</v>
      </c>
      <c r="FK323" s="631">
        <f t="shared" si="577"/>
        <v>0</v>
      </c>
      <c r="FL323" s="631">
        <f t="shared" si="577"/>
        <v>0</v>
      </c>
      <c r="FM323" s="631">
        <f t="shared" si="577"/>
        <v>0</v>
      </c>
      <c r="FN323" s="631">
        <f t="shared" si="577"/>
        <v>0</v>
      </c>
      <c r="FO323" s="631">
        <f t="shared" si="577"/>
        <v>0</v>
      </c>
      <c r="FP323" s="631">
        <f t="shared" si="577"/>
        <v>0</v>
      </c>
      <c r="FQ323" s="631">
        <f t="shared" si="577"/>
        <v>0</v>
      </c>
      <c r="FR323" s="631">
        <f t="shared" si="577"/>
        <v>0</v>
      </c>
      <c r="FS323" s="631">
        <f t="shared" si="577"/>
        <v>0</v>
      </c>
      <c r="FT323" s="631">
        <f t="shared" si="559"/>
        <v>0</v>
      </c>
      <c r="FU323" s="631">
        <f t="shared" si="559"/>
        <v>0</v>
      </c>
      <c r="FV323" s="631">
        <f t="shared" si="578"/>
        <v>0</v>
      </c>
      <c r="FW323" s="631">
        <f t="shared" si="578"/>
        <v>0</v>
      </c>
      <c r="FX323" s="631">
        <f t="shared" si="578"/>
        <v>0</v>
      </c>
      <c r="FY323" s="631">
        <f t="shared" si="578"/>
        <v>0</v>
      </c>
      <c r="FZ323" s="631">
        <f t="shared" si="578"/>
        <v>0</v>
      </c>
      <c r="GA323" s="631">
        <f t="shared" si="578"/>
        <v>0</v>
      </c>
      <c r="GB323" s="631">
        <f t="shared" si="578"/>
        <v>0</v>
      </c>
      <c r="GC323" s="631">
        <f t="shared" si="578"/>
        <v>0</v>
      </c>
      <c r="GD323" s="631">
        <f t="shared" si="595"/>
        <v>0</v>
      </c>
      <c r="GE323" s="631">
        <f t="shared" si="595"/>
        <v>0</v>
      </c>
      <c r="GF323" s="631">
        <f t="shared" si="595"/>
        <v>0</v>
      </c>
      <c r="GG323" s="631">
        <f t="shared" si="595"/>
        <v>0</v>
      </c>
      <c r="GH323" s="631">
        <f t="shared" si="595"/>
        <v>0</v>
      </c>
      <c r="GI323" s="631">
        <f t="shared" si="575"/>
        <v>0</v>
      </c>
      <c r="GJ323" s="631">
        <f t="shared" si="575"/>
        <v>0</v>
      </c>
      <c r="GK323" s="631">
        <f t="shared" si="575"/>
        <v>0</v>
      </c>
      <c r="GL323" s="631">
        <f t="shared" si="575"/>
        <v>0</v>
      </c>
      <c r="GM323" s="631">
        <f t="shared" si="575"/>
        <v>0</v>
      </c>
      <c r="GN323" s="631">
        <f t="shared" si="575"/>
        <v>0</v>
      </c>
      <c r="GO323" s="631"/>
      <c r="GP323" s="631">
        <f t="shared" si="594"/>
        <v>0</v>
      </c>
      <c r="GQ323" s="631">
        <f t="shared" si="594"/>
        <v>0</v>
      </c>
      <c r="GR323" s="631">
        <f t="shared" si="594"/>
        <v>0</v>
      </c>
      <c r="GS323" s="631">
        <f t="shared" si="594"/>
        <v>0</v>
      </c>
      <c r="GT323" s="631">
        <f t="shared" si="594"/>
        <v>0</v>
      </c>
      <c r="GU323" s="631">
        <f t="shared" si="594"/>
        <v>0</v>
      </c>
      <c r="GV323" s="631">
        <f t="shared" si="594"/>
        <v>0</v>
      </c>
      <c r="GW323" s="631">
        <f t="shared" si="594"/>
        <v>0</v>
      </c>
      <c r="GX323" s="631">
        <f t="shared" si="594"/>
        <v>0</v>
      </c>
      <c r="GY323" s="631">
        <f t="shared" si="594"/>
        <v>0</v>
      </c>
      <c r="GZ323" s="631">
        <f t="shared" si="594"/>
        <v>0</v>
      </c>
      <c r="HA323" s="631">
        <f t="shared" si="594"/>
        <v>0</v>
      </c>
      <c r="HB323" s="631">
        <f t="shared" si="594"/>
        <v>0</v>
      </c>
      <c r="HC323" s="631">
        <f t="shared" si="594"/>
        <v>0</v>
      </c>
      <c r="HD323" s="631">
        <f t="shared" si="594"/>
        <v>0</v>
      </c>
      <c r="HE323" s="631">
        <f t="shared" si="551"/>
        <v>0</v>
      </c>
      <c r="HF323" s="631">
        <f t="shared" si="551"/>
        <v>0</v>
      </c>
      <c r="HG323" s="631">
        <f t="shared" si="551"/>
        <v>0</v>
      </c>
      <c r="HH323" s="631">
        <f t="shared" si="551"/>
        <v>0</v>
      </c>
      <c r="HI323" s="631">
        <f t="shared" si="593"/>
        <v>0</v>
      </c>
      <c r="HJ323" s="631">
        <f t="shared" si="593"/>
        <v>0</v>
      </c>
      <c r="HK323" s="631">
        <f t="shared" si="593"/>
        <v>0</v>
      </c>
      <c r="HL323" s="631">
        <f t="shared" si="593"/>
        <v>0</v>
      </c>
      <c r="HM323" s="631">
        <f t="shared" si="593"/>
        <v>0</v>
      </c>
      <c r="HN323" s="631">
        <f t="shared" si="593"/>
        <v>0</v>
      </c>
      <c r="HO323" s="631">
        <f t="shared" si="593"/>
        <v>0</v>
      </c>
      <c r="HP323" s="631">
        <f t="shared" si="593"/>
        <v>0</v>
      </c>
      <c r="HQ323" s="631">
        <f t="shared" si="593"/>
        <v>0</v>
      </c>
      <c r="HR323" s="631">
        <f t="shared" si="515"/>
        <v>0</v>
      </c>
      <c r="HS323" s="631">
        <f t="shared" si="515"/>
        <v>0</v>
      </c>
      <c r="HT323" s="631">
        <f t="shared" si="515"/>
        <v>0</v>
      </c>
      <c r="HU323" s="631">
        <f t="shared" si="515"/>
        <v>0</v>
      </c>
      <c r="HV323" s="631">
        <f t="shared" si="576"/>
        <v>0</v>
      </c>
      <c r="HW323" s="631">
        <f t="shared" si="576"/>
        <v>0</v>
      </c>
      <c r="HX323" s="631">
        <f t="shared" si="576"/>
        <v>0</v>
      </c>
      <c r="HY323" s="631">
        <f t="shared" si="576"/>
        <v>0</v>
      </c>
      <c r="HZ323" s="631">
        <f t="shared" si="576"/>
        <v>0</v>
      </c>
      <c r="IA323" s="631">
        <f t="shared" si="576"/>
        <v>0</v>
      </c>
      <c r="IB323" s="631">
        <f t="shared" si="576"/>
        <v>0</v>
      </c>
      <c r="IC323" s="631">
        <f t="shared" si="576"/>
        <v>0</v>
      </c>
      <c r="ID323" s="631">
        <f t="shared" si="576"/>
        <v>0</v>
      </c>
      <c r="IE323" s="631">
        <f t="shared" si="576"/>
        <v>0</v>
      </c>
      <c r="IF323" s="631">
        <f t="shared" si="576"/>
        <v>0</v>
      </c>
      <c r="IG323" s="631">
        <f t="shared" si="576"/>
        <v>0</v>
      </c>
      <c r="IH323" s="631">
        <f t="shared" si="576"/>
        <v>0</v>
      </c>
      <c r="II323" s="631">
        <f t="shared" si="576"/>
        <v>0</v>
      </c>
      <c r="IJ323" s="631">
        <f t="shared" si="576"/>
        <v>0</v>
      </c>
      <c r="IK323" s="631">
        <f t="shared" si="576"/>
        <v>0</v>
      </c>
      <c r="IL323" s="631">
        <f t="shared" si="579"/>
        <v>0</v>
      </c>
      <c r="IM323" s="631">
        <f t="shared" si="579"/>
        <v>0</v>
      </c>
      <c r="IN323" s="631">
        <f t="shared" si="579"/>
        <v>0</v>
      </c>
      <c r="IO323" s="631">
        <f t="shared" si="579"/>
        <v>0</v>
      </c>
      <c r="IP323" s="631">
        <f t="shared" si="579"/>
        <v>0</v>
      </c>
      <c r="IQ323" s="631">
        <f t="shared" si="579"/>
        <v>0</v>
      </c>
      <c r="IR323" s="631">
        <f t="shared" si="579"/>
        <v>0</v>
      </c>
      <c r="IS323" s="631">
        <f t="shared" si="579"/>
        <v>0</v>
      </c>
      <c r="IT323" s="631"/>
      <c r="IU323" s="631">
        <f t="shared" si="605"/>
        <v>0</v>
      </c>
      <c r="IV323" s="631">
        <f t="shared" si="605"/>
        <v>0</v>
      </c>
      <c r="IW323" s="631">
        <f t="shared" si="605"/>
        <v>0</v>
      </c>
      <c r="IX323" s="631">
        <f t="shared" si="605"/>
        <v>0</v>
      </c>
      <c r="IY323" s="631">
        <f t="shared" si="605"/>
        <v>0</v>
      </c>
      <c r="IZ323" s="631">
        <f t="shared" si="605"/>
        <v>0</v>
      </c>
      <c r="JA323" s="631">
        <f t="shared" si="605"/>
        <v>0</v>
      </c>
      <c r="JB323" s="631">
        <f t="shared" si="605"/>
        <v>0</v>
      </c>
      <c r="JC323" s="631">
        <f t="shared" si="605"/>
        <v>0</v>
      </c>
      <c r="JD323" s="631">
        <f t="shared" si="605"/>
        <v>0</v>
      </c>
      <c r="JE323" s="631">
        <f t="shared" si="606"/>
        <v>0</v>
      </c>
      <c r="JF323" s="631">
        <f t="shared" si="606"/>
        <v>0</v>
      </c>
      <c r="JG323" s="631">
        <f t="shared" si="606"/>
        <v>0</v>
      </c>
      <c r="JH323" s="631">
        <f t="shared" si="606"/>
        <v>0</v>
      </c>
      <c r="JI323" s="631">
        <f t="shared" si="606"/>
        <v>0</v>
      </c>
      <c r="JJ323" s="631">
        <f t="shared" si="606"/>
        <v>0</v>
      </c>
      <c r="JK323" s="631">
        <f t="shared" si="606"/>
        <v>0</v>
      </c>
      <c r="JL323" s="631">
        <f t="shared" si="606"/>
        <v>0</v>
      </c>
      <c r="JM323" s="631">
        <f t="shared" si="606"/>
        <v>0</v>
      </c>
      <c r="JN323" s="631">
        <f t="shared" si="606"/>
        <v>0</v>
      </c>
      <c r="JO323" s="631">
        <f t="shared" si="607"/>
        <v>0</v>
      </c>
      <c r="JP323" s="631">
        <f t="shared" si="607"/>
        <v>0</v>
      </c>
      <c r="JQ323" s="631">
        <f t="shared" si="607"/>
        <v>0</v>
      </c>
      <c r="JR323" s="631">
        <f t="shared" si="607"/>
        <v>0</v>
      </c>
      <c r="JS323" s="631">
        <f t="shared" si="607"/>
        <v>0</v>
      </c>
      <c r="JT323" s="631">
        <f t="shared" si="607"/>
        <v>0</v>
      </c>
      <c r="JU323" s="631">
        <f t="shared" si="607"/>
        <v>0</v>
      </c>
      <c r="JV323" s="631">
        <f t="shared" si="607"/>
        <v>0</v>
      </c>
      <c r="JW323" s="631">
        <f t="shared" si="607"/>
        <v>0</v>
      </c>
      <c r="JX323" s="631">
        <f t="shared" si="607"/>
        <v>0</v>
      </c>
      <c r="JY323" s="631">
        <f t="shared" si="608"/>
        <v>0</v>
      </c>
      <c r="JZ323" s="631">
        <f t="shared" si="608"/>
        <v>0</v>
      </c>
      <c r="KA323" s="631">
        <f t="shared" si="608"/>
        <v>0</v>
      </c>
      <c r="KB323" s="631">
        <f t="shared" si="608"/>
        <v>0</v>
      </c>
      <c r="KC323" s="631">
        <f t="shared" si="608"/>
        <v>0</v>
      </c>
      <c r="KD323" s="631">
        <f t="shared" si="608"/>
        <v>0</v>
      </c>
      <c r="KE323" s="631">
        <f t="shared" si="608"/>
        <v>0</v>
      </c>
      <c r="KF323" s="631">
        <f t="shared" si="608"/>
        <v>0</v>
      </c>
      <c r="KG323" s="631">
        <f t="shared" si="608"/>
        <v>0</v>
      </c>
      <c r="KH323" s="631">
        <f t="shared" si="608"/>
        <v>0</v>
      </c>
      <c r="KI323" s="631">
        <f t="shared" si="609"/>
        <v>0</v>
      </c>
      <c r="KJ323" s="631">
        <f t="shared" si="609"/>
        <v>0</v>
      </c>
      <c r="KK323" s="631">
        <f t="shared" si="609"/>
        <v>0</v>
      </c>
      <c r="KL323" s="631">
        <f t="shared" si="609"/>
        <v>0</v>
      </c>
      <c r="KM323" s="631">
        <f t="shared" si="609"/>
        <v>0</v>
      </c>
      <c r="KN323" s="631">
        <f t="shared" si="609"/>
        <v>0</v>
      </c>
      <c r="KO323" s="631">
        <f t="shared" si="609"/>
        <v>0</v>
      </c>
      <c r="KP323" s="631">
        <f t="shared" si="609"/>
        <v>0</v>
      </c>
      <c r="KQ323" s="631">
        <f t="shared" si="609"/>
        <v>0</v>
      </c>
      <c r="KR323" s="631">
        <f t="shared" si="609"/>
        <v>0</v>
      </c>
      <c r="KS323" s="631">
        <f t="shared" si="610"/>
        <v>0</v>
      </c>
      <c r="KT323" s="631">
        <f t="shared" si="610"/>
        <v>0</v>
      </c>
      <c r="KU323" s="631">
        <f t="shared" si="610"/>
        <v>0</v>
      </c>
      <c r="KV323" s="631">
        <f t="shared" si="610"/>
        <v>0</v>
      </c>
      <c r="KW323" s="631">
        <f t="shared" si="610"/>
        <v>0</v>
      </c>
      <c r="KX323" s="631">
        <f t="shared" si="610"/>
        <v>0</v>
      </c>
      <c r="KY323" s="631"/>
      <c r="KZ323" s="631">
        <f t="shared" si="611"/>
        <v>0</v>
      </c>
      <c r="LA323" s="631">
        <f t="shared" si="611"/>
        <v>0</v>
      </c>
      <c r="LB323" s="631">
        <f t="shared" si="611"/>
        <v>0</v>
      </c>
      <c r="LC323" s="631">
        <f t="shared" si="611"/>
        <v>0</v>
      </c>
      <c r="LD323" s="631">
        <f t="shared" si="611"/>
        <v>0</v>
      </c>
      <c r="LE323" s="631">
        <f t="shared" si="611"/>
        <v>0</v>
      </c>
      <c r="LF323" s="631">
        <f t="shared" si="611"/>
        <v>0</v>
      </c>
      <c r="LG323" s="631">
        <f t="shared" si="611"/>
        <v>0</v>
      </c>
      <c r="LH323" s="631">
        <f t="shared" si="611"/>
        <v>0</v>
      </c>
      <c r="LI323" s="631">
        <f t="shared" si="611"/>
        <v>0</v>
      </c>
      <c r="LJ323" s="631">
        <f t="shared" si="612"/>
        <v>0</v>
      </c>
      <c r="LK323" s="631">
        <f t="shared" si="612"/>
        <v>0</v>
      </c>
      <c r="LL323" s="631">
        <f t="shared" si="612"/>
        <v>0</v>
      </c>
      <c r="LM323" s="631">
        <f t="shared" si="612"/>
        <v>0</v>
      </c>
      <c r="LN323" s="631">
        <f t="shared" si="612"/>
        <v>0</v>
      </c>
      <c r="LO323" s="631">
        <f t="shared" si="612"/>
        <v>0</v>
      </c>
      <c r="LP323" s="631">
        <f t="shared" si="612"/>
        <v>0</v>
      </c>
      <c r="LQ323" s="631">
        <f t="shared" si="612"/>
        <v>0</v>
      </c>
      <c r="LR323" s="631">
        <f t="shared" si="612"/>
        <v>0</v>
      </c>
      <c r="LS323" s="631">
        <f t="shared" si="612"/>
        <v>0</v>
      </c>
      <c r="LT323" s="631">
        <f t="shared" si="613"/>
        <v>0</v>
      </c>
      <c r="LU323" s="631">
        <f t="shared" si="613"/>
        <v>0</v>
      </c>
      <c r="LV323" s="631">
        <f t="shared" si="613"/>
        <v>0</v>
      </c>
      <c r="LW323" s="631">
        <f t="shared" si="613"/>
        <v>0</v>
      </c>
      <c r="LX323" s="631">
        <f t="shared" si="613"/>
        <v>0</v>
      </c>
      <c r="LY323" s="631">
        <f t="shared" si="613"/>
        <v>0</v>
      </c>
      <c r="LZ323" s="631">
        <f t="shared" si="613"/>
        <v>0</v>
      </c>
      <c r="MA323" s="631">
        <f t="shared" si="613"/>
        <v>0</v>
      </c>
      <c r="MB323" s="631">
        <f t="shared" si="613"/>
        <v>0</v>
      </c>
      <c r="MC323" s="631">
        <f t="shared" si="613"/>
        <v>0</v>
      </c>
      <c r="MD323" s="631">
        <f t="shared" si="614"/>
        <v>0</v>
      </c>
      <c r="ME323" s="631">
        <f t="shared" si="614"/>
        <v>0</v>
      </c>
      <c r="MF323" s="631">
        <f t="shared" si="614"/>
        <v>0</v>
      </c>
      <c r="MG323" s="631">
        <f t="shared" si="614"/>
        <v>0</v>
      </c>
      <c r="MH323" s="631">
        <f t="shared" si="614"/>
        <v>0</v>
      </c>
      <c r="MI323" s="631">
        <f t="shared" si="614"/>
        <v>0</v>
      </c>
      <c r="MJ323" s="631">
        <f t="shared" si="614"/>
        <v>0</v>
      </c>
      <c r="MK323" s="631">
        <f t="shared" si="614"/>
        <v>0</v>
      </c>
      <c r="ML323" s="631">
        <f t="shared" si="614"/>
        <v>0</v>
      </c>
      <c r="MM323" s="631">
        <f t="shared" si="614"/>
        <v>0</v>
      </c>
      <c r="MN323" s="631">
        <f t="shared" si="615"/>
        <v>0</v>
      </c>
      <c r="MO323" s="631">
        <f t="shared" si="615"/>
        <v>0</v>
      </c>
      <c r="MP323" s="631">
        <f t="shared" si="615"/>
        <v>0</v>
      </c>
      <c r="MQ323" s="631">
        <f t="shared" si="615"/>
        <v>0</v>
      </c>
      <c r="MR323" s="631">
        <f t="shared" si="615"/>
        <v>0</v>
      </c>
      <c r="MS323" s="631">
        <f t="shared" si="615"/>
        <v>0</v>
      </c>
      <c r="MT323" s="631">
        <f t="shared" si="615"/>
        <v>0</v>
      </c>
      <c r="MU323" s="631">
        <f t="shared" si="615"/>
        <v>0</v>
      </c>
      <c r="MV323" s="631">
        <f t="shared" si="615"/>
        <v>0</v>
      </c>
      <c r="MW323" s="631">
        <f t="shared" si="615"/>
        <v>0</v>
      </c>
      <c r="MX323" s="631">
        <f t="shared" si="616"/>
        <v>0</v>
      </c>
      <c r="MY323" s="631">
        <f t="shared" si="616"/>
        <v>0</v>
      </c>
      <c r="MZ323" s="631">
        <f t="shared" si="616"/>
        <v>0</v>
      </c>
      <c r="NA323" s="631">
        <f t="shared" si="616"/>
        <v>0</v>
      </c>
      <c r="NB323" s="631">
        <f t="shared" si="616"/>
        <v>0</v>
      </c>
      <c r="NC323" s="631">
        <f t="shared" si="616"/>
        <v>0</v>
      </c>
    </row>
    <row r="324" spans="1:367" hidden="1">
      <c r="A324" s="504"/>
      <c r="B324" s="504"/>
      <c r="C324" s="497"/>
      <c r="D324" s="497"/>
      <c r="E324" s="362">
        <f t="shared" si="492"/>
        <v>0</v>
      </c>
      <c r="F324" s="363">
        <f t="shared" si="493"/>
        <v>0</v>
      </c>
      <c r="G324" s="498">
        <f>E324*Dichtheden!$V$70</f>
        <v>0</v>
      </c>
      <c r="H324" s="499">
        <f>IF(C324=0,0,ROUND(IF((G324/2)/Dichtheden!$C$3&lt;1,1,(G324/2)/Dichtheden!$C$3),0))</f>
        <v>0</v>
      </c>
      <c r="I324" s="498">
        <f>E324*Dichtheden!$AJ$70</f>
        <v>0</v>
      </c>
      <c r="J324" s="499">
        <f>IF(C324=0,0,ROUND(IF((I324/2)/Dichtheden!$D$3&lt;1,1,(I324/2)/Dichtheden!$D$3),0))</f>
        <v>0</v>
      </c>
      <c r="K324" s="498">
        <f t="shared" si="494"/>
        <v>0</v>
      </c>
      <c r="L324" s="500">
        <f t="shared" si="507"/>
        <v>0</v>
      </c>
      <c r="M324" s="498">
        <f>IF(D324=0,0,IF((D324*Dichtheden!$G$4)&lt;25,25,D324*Dichtheden!$G$4))</f>
        <v>0</v>
      </c>
      <c r="N324" s="499">
        <f>D324*Dichtheden!$H$4</f>
        <v>0</v>
      </c>
      <c r="O324" s="501"/>
      <c r="P324" s="501"/>
      <c r="Q324" s="502">
        <f>E324*Dichtheden!$AS$68</f>
        <v>0</v>
      </c>
      <c r="R324" s="495">
        <f>IF(Q324=0,0,ROUND(IF((Q324/2)/Dichtheden!$C$3&lt;1,1,(Q324/2)/Dichtheden!$C$3),0))</f>
        <v>0</v>
      </c>
      <c r="S324" s="502">
        <f>E324*Dichtheden!$AY$68</f>
        <v>0</v>
      </c>
      <c r="T324" s="495">
        <f>IF(Q324=0,0,ROUND(IF((S324/2)/Dichtheden!$D$3&lt;1,1,(S324/2)/Dichtheden!$D$3),0))</f>
        <v>0</v>
      </c>
      <c r="U324" s="502">
        <f>D324*Dichtheden!$G$5</f>
        <v>0</v>
      </c>
      <c r="V324" s="502">
        <f>D324*Dichtheden!$H$5</f>
        <v>0</v>
      </c>
      <c r="X324" s="630"/>
      <c r="AA324" s="628">
        <f t="shared" si="596"/>
        <v>0</v>
      </c>
      <c r="AB324" s="628">
        <f t="shared" si="596"/>
        <v>0</v>
      </c>
      <c r="AC324" s="628">
        <f t="shared" si="596"/>
        <v>0</v>
      </c>
      <c r="AD324" s="628">
        <f t="shared" si="596"/>
        <v>0</v>
      </c>
      <c r="AE324" s="628">
        <f t="shared" si="596"/>
        <v>0</v>
      </c>
      <c r="AF324" s="628">
        <f t="shared" si="596"/>
        <v>0</v>
      </c>
      <c r="AG324" s="628">
        <f t="shared" si="596"/>
        <v>0</v>
      </c>
      <c r="AH324" s="628">
        <f t="shared" si="596"/>
        <v>0</v>
      </c>
      <c r="AI324" s="628">
        <f t="shared" si="596"/>
        <v>0</v>
      </c>
      <c r="AJ324" s="628">
        <f t="shared" si="596"/>
        <v>0</v>
      </c>
      <c r="AK324" s="628">
        <f t="shared" si="596"/>
        <v>0</v>
      </c>
      <c r="AL324" s="628">
        <f t="shared" si="596"/>
        <v>0</v>
      </c>
      <c r="AM324" s="628">
        <f t="shared" si="596"/>
        <v>0</v>
      </c>
      <c r="AN324" s="628">
        <f t="shared" si="596"/>
        <v>0</v>
      </c>
      <c r="AO324" s="628">
        <f t="shared" si="596"/>
        <v>0</v>
      </c>
      <c r="AP324" s="628">
        <f t="shared" si="596"/>
        <v>0</v>
      </c>
      <c r="AQ324" s="628">
        <f t="shared" si="602"/>
        <v>0</v>
      </c>
      <c r="AR324" s="628">
        <f t="shared" si="602"/>
        <v>0</v>
      </c>
      <c r="AS324" s="628">
        <f t="shared" si="602"/>
        <v>0</v>
      </c>
      <c r="AT324" s="628">
        <f t="shared" si="602"/>
        <v>0</v>
      </c>
      <c r="AU324" s="628">
        <f t="shared" si="602"/>
        <v>0</v>
      </c>
      <c r="AV324" s="628">
        <f t="shared" si="602"/>
        <v>0</v>
      </c>
      <c r="AW324" s="628">
        <f t="shared" si="602"/>
        <v>0</v>
      </c>
      <c r="AX324" s="628">
        <f t="shared" si="602"/>
        <v>0</v>
      </c>
      <c r="AY324" s="628">
        <f t="shared" si="602"/>
        <v>0</v>
      </c>
      <c r="AZ324" s="628">
        <f t="shared" si="602"/>
        <v>0</v>
      </c>
      <c r="BA324" s="628">
        <f t="shared" si="602"/>
        <v>0</v>
      </c>
      <c r="BB324" s="628">
        <f t="shared" si="602"/>
        <v>0</v>
      </c>
      <c r="BC324" s="628">
        <f t="shared" si="602"/>
        <v>0</v>
      </c>
      <c r="BD324" s="628">
        <f t="shared" si="602"/>
        <v>0</v>
      </c>
      <c r="BE324" s="628">
        <f t="shared" si="602"/>
        <v>0</v>
      </c>
      <c r="BF324" s="628">
        <f t="shared" si="602"/>
        <v>0</v>
      </c>
      <c r="BG324" s="628">
        <f t="shared" si="597"/>
        <v>0</v>
      </c>
      <c r="BH324" s="628">
        <f t="shared" si="597"/>
        <v>0</v>
      </c>
      <c r="BI324" s="628">
        <f t="shared" si="597"/>
        <v>0</v>
      </c>
      <c r="BJ324" s="628">
        <f t="shared" si="597"/>
        <v>0</v>
      </c>
      <c r="BK324" s="628">
        <f t="shared" si="597"/>
        <v>0</v>
      </c>
      <c r="BL324" s="628">
        <f t="shared" si="597"/>
        <v>0</v>
      </c>
      <c r="BM324" s="628">
        <f t="shared" si="597"/>
        <v>0</v>
      </c>
      <c r="BN324" s="628">
        <f t="shared" si="597"/>
        <v>0</v>
      </c>
      <c r="BO324" s="628">
        <f t="shared" si="597"/>
        <v>0</v>
      </c>
      <c r="BP324" s="628">
        <f t="shared" si="597"/>
        <v>0</v>
      </c>
      <c r="BQ324" s="628">
        <f t="shared" si="597"/>
        <v>0</v>
      </c>
      <c r="BR324" s="628">
        <f t="shared" si="597"/>
        <v>0</v>
      </c>
      <c r="BS324" s="628">
        <f t="shared" si="597"/>
        <v>0</v>
      </c>
      <c r="BT324" s="628">
        <f t="shared" si="597"/>
        <v>0</v>
      </c>
      <c r="BU324" s="628">
        <f t="shared" si="597"/>
        <v>0</v>
      </c>
      <c r="BV324" s="628">
        <f t="shared" si="597"/>
        <v>0</v>
      </c>
      <c r="BW324" s="628">
        <f t="shared" si="598"/>
        <v>0</v>
      </c>
      <c r="BX324" s="628">
        <f t="shared" si="598"/>
        <v>0</v>
      </c>
      <c r="BY324" s="628">
        <f t="shared" si="598"/>
        <v>0</v>
      </c>
      <c r="BZ324" s="628">
        <f t="shared" si="598"/>
        <v>0</v>
      </c>
      <c r="CA324" s="628">
        <f t="shared" si="598"/>
        <v>0</v>
      </c>
      <c r="CB324" s="628">
        <f t="shared" si="598"/>
        <v>0</v>
      </c>
      <c r="CC324" s="628">
        <f t="shared" si="598"/>
        <v>0</v>
      </c>
      <c r="CD324" s="628">
        <f t="shared" si="598"/>
        <v>0</v>
      </c>
      <c r="CE324" s="628"/>
      <c r="CF324" s="628">
        <f t="shared" si="599"/>
        <v>0</v>
      </c>
      <c r="CG324" s="628">
        <f t="shared" si="599"/>
        <v>0</v>
      </c>
      <c r="CH324" s="628">
        <f t="shared" si="599"/>
        <v>0</v>
      </c>
      <c r="CI324" s="628">
        <f t="shared" si="599"/>
        <v>0</v>
      </c>
      <c r="CJ324" s="628">
        <f t="shared" si="599"/>
        <v>0</v>
      </c>
      <c r="CK324" s="628">
        <f t="shared" si="599"/>
        <v>0</v>
      </c>
      <c r="CL324" s="628">
        <f t="shared" si="599"/>
        <v>0</v>
      </c>
      <c r="CM324" s="628">
        <f t="shared" si="599"/>
        <v>0</v>
      </c>
      <c r="CN324" s="628">
        <f t="shared" si="599"/>
        <v>0</v>
      </c>
      <c r="CO324" s="628">
        <f t="shared" si="599"/>
        <v>0</v>
      </c>
      <c r="CP324" s="628">
        <f t="shared" si="599"/>
        <v>0</v>
      </c>
      <c r="CQ324" s="628">
        <f t="shared" si="599"/>
        <v>0</v>
      </c>
      <c r="CR324" s="628">
        <f t="shared" si="599"/>
        <v>0</v>
      </c>
      <c r="CS324" s="628">
        <f t="shared" si="599"/>
        <v>0</v>
      </c>
      <c r="CT324" s="628">
        <f t="shared" si="599"/>
        <v>0</v>
      </c>
      <c r="CU324" s="628">
        <f t="shared" si="599"/>
        <v>0</v>
      </c>
      <c r="CV324" s="628">
        <f t="shared" si="603"/>
        <v>0</v>
      </c>
      <c r="CW324" s="628">
        <f t="shared" si="603"/>
        <v>0</v>
      </c>
      <c r="CX324" s="628">
        <f t="shared" si="603"/>
        <v>0</v>
      </c>
      <c r="CY324" s="628">
        <f t="shared" si="603"/>
        <v>0</v>
      </c>
      <c r="CZ324" s="628">
        <f t="shared" si="603"/>
        <v>0</v>
      </c>
      <c r="DA324" s="628">
        <f t="shared" si="603"/>
        <v>0</v>
      </c>
      <c r="DB324" s="628">
        <f t="shared" si="603"/>
        <v>0</v>
      </c>
      <c r="DC324" s="628">
        <f t="shared" si="603"/>
        <v>0</v>
      </c>
      <c r="DD324" s="628">
        <f t="shared" si="603"/>
        <v>0</v>
      </c>
      <c r="DE324" s="628">
        <f t="shared" si="603"/>
        <v>0</v>
      </c>
      <c r="DF324" s="628">
        <f t="shared" si="603"/>
        <v>0</v>
      </c>
      <c r="DG324" s="628">
        <f t="shared" si="603"/>
        <v>0</v>
      </c>
      <c r="DH324" s="628">
        <f t="shared" si="603"/>
        <v>0</v>
      </c>
      <c r="DI324" s="628">
        <f t="shared" si="603"/>
        <v>0</v>
      </c>
      <c r="DJ324" s="628">
        <f t="shared" si="603"/>
        <v>0</v>
      </c>
      <c r="DK324" s="628">
        <f t="shared" si="603"/>
        <v>0</v>
      </c>
      <c r="DL324" s="628">
        <f t="shared" si="600"/>
        <v>0</v>
      </c>
      <c r="DM324" s="628">
        <f t="shared" si="600"/>
        <v>0</v>
      </c>
      <c r="DN324" s="628">
        <f t="shared" si="600"/>
        <v>0</v>
      </c>
      <c r="DO324" s="628">
        <f t="shared" si="600"/>
        <v>0</v>
      </c>
      <c r="DP324" s="628">
        <f t="shared" si="600"/>
        <v>0</v>
      </c>
      <c r="DQ324" s="628">
        <f t="shared" si="600"/>
        <v>0</v>
      </c>
      <c r="DR324" s="628">
        <f t="shared" si="600"/>
        <v>0</v>
      </c>
      <c r="DS324" s="628">
        <f t="shared" si="600"/>
        <v>0</v>
      </c>
      <c r="DT324" s="628">
        <f t="shared" si="600"/>
        <v>0</v>
      </c>
      <c r="DU324" s="628">
        <f t="shared" si="600"/>
        <v>0</v>
      </c>
      <c r="DV324" s="628">
        <f t="shared" si="600"/>
        <v>0</v>
      </c>
      <c r="DW324" s="628">
        <f t="shared" si="600"/>
        <v>0</v>
      </c>
      <c r="DX324" s="628">
        <f t="shared" si="600"/>
        <v>0</v>
      </c>
      <c r="DY324" s="628">
        <f t="shared" si="600"/>
        <v>0</v>
      </c>
      <c r="DZ324" s="628">
        <f t="shared" si="600"/>
        <v>0</v>
      </c>
      <c r="EA324" s="628">
        <f t="shared" si="600"/>
        <v>0</v>
      </c>
      <c r="EB324" s="628">
        <f t="shared" si="601"/>
        <v>0</v>
      </c>
      <c r="EC324" s="628">
        <f t="shared" si="601"/>
        <v>0</v>
      </c>
      <c r="ED324" s="628">
        <f t="shared" si="601"/>
        <v>0</v>
      </c>
      <c r="EE324" s="628">
        <f t="shared" si="601"/>
        <v>0</v>
      </c>
      <c r="EF324" s="628">
        <f t="shared" si="601"/>
        <v>0</v>
      </c>
      <c r="EG324" s="628">
        <f t="shared" si="601"/>
        <v>0</v>
      </c>
      <c r="EH324" s="628">
        <f t="shared" si="601"/>
        <v>0</v>
      </c>
      <c r="EI324" s="628">
        <f t="shared" si="601"/>
        <v>0</v>
      </c>
      <c r="EJ324" s="631"/>
      <c r="EK324" s="631">
        <f t="shared" si="604"/>
        <v>0</v>
      </c>
      <c r="EL324" s="631">
        <f t="shared" si="604"/>
        <v>0</v>
      </c>
      <c r="EM324" s="631">
        <f t="shared" si="604"/>
        <v>0</v>
      </c>
      <c r="EN324" s="631">
        <f t="shared" si="604"/>
        <v>0</v>
      </c>
      <c r="EO324" s="631">
        <f t="shared" si="604"/>
        <v>0</v>
      </c>
      <c r="EP324" s="631">
        <f t="shared" si="604"/>
        <v>0</v>
      </c>
      <c r="EQ324" s="631">
        <f t="shared" si="604"/>
        <v>0</v>
      </c>
      <c r="ER324" s="631">
        <f t="shared" si="604"/>
        <v>0</v>
      </c>
      <c r="ES324" s="631">
        <f t="shared" si="604"/>
        <v>0</v>
      </c>
      <c r="ET324" s="631">
        <f t="shared" si="604"/>
        <v>0</v>
      </c>
      <c r="EU324" s="631">
        <f t="shared" si="604"/>
        <v>0</v>
      </c>
      <c r="EV324" s="631">
        <f t="shared" si="604"/>
        <v>0</v>
      </c>
      <c r="EW324" s="631">
        <f t="shared" si="604"/>
        <v>0</v>
      </c>
      <c r="EX324" s="631">
        <f t="shared" si="604"/>
        <v>0</v>
      </c>
      <c r="EY324" s="631">
        <f t="shared" si="604"/>
        <v>0</v>
      </c>
      <c r="EZ324" s="631">
        <f t="shared" si="604"/>
        <v>0</v>
      </c>
      <c r="FA324" s="631">
        <f t="shared" si="580"/>
        <v>0</v>
      </c>
      <c r="FB324" s="631">
        <f t="shared" si="580"/>
        <v>0</v>
      </c>
      <c r="FC324" s="631">
        <f t="shared" si="580"/>
        <v>0</v>
      </c>
      <c r="FD324" s="631">
        <f t="shared" si="577"/>
        <v>0</v>
      </c>
      <c r="FE324" s="631">
        <f t="shared" si="577"/>
        <v>0</v>
      </c>
      <c r="FF324" s="631">
        <f t="shared" si="577"/>
        <v>0</v>
      </c>
      <c r="FG324" s="631">
        <f t="shared" si="577"/>
        <v>0</v>
      </c>
      <c r="FH324" s="631">
        <f t="shared" si="577"/>
        <v>0</v>
      </c>
      <c r="FI324" s="631">
        <f t="shared" si="577"/>
        <v>0</v>
      </c>
      <c r="FJ324" s="631">
        <f t="shared" si="577"/>
        <v>0</v>
      </c>
      <c r="FK324" s="631">
        <f t="shared" si="577"/>
        <v>0</v>
      </c>
      <c r="FL324" s="631">
        <f t="shared" si="577"/>
        <v>0</v>
      </c>
      <c r="FM324" s="631">
        <f t="shared" si="577"/>
        <v>0</v>
      </c>
      <c r="FN324" s="631">
        <f t="shared" si="577"/>
        <v>0</v>
      </c>
      <c r="FO324" s="631">
        <f t="shared" si="577"/>
        <v>0</v>
      </c>
      <c r="FP324" s="631">
        <f t="shared" si="577"/>
        <v>0</v>
      </c>
      <c r="FQ324" s="631">
        <f t="shared" si="577"/>
        <v>0</v>
      </c>
      <c r="FR324" s="631">
        <f t="shared" si="577"/>
        <v>0</v>
      </c>
      <c r="FS324" s="631">
        <f t="shared" si="577"/>
        <v>0</v>
      </c>
      <c r="FT324" s="631">
        <f t="shared" si="559"/>
        <v>0</v>
      </c>
      <c r="FU324" s="631">
        <f t="shared" si="559"/>
        <v>0</v>
      </c>
      <c r="FV324" s="631">
        <f t="shared" si="578"/>
        <v>0</v>
      </c>
      <c r="FW324" s="631">
        <f t="shared" si="578"/>
        <v>0</v>
      </c>
      <c r="FX324" s="631">
        <f t="shared" si="578"/>
        <v>0</v>
      </c>
      <c r="FY324" s="631">
        <f t="shared" si="578"/>
        <v>0</v>
      </c>
      <c r="FZ324" s="631">
        <f t="shared" si="578"/>
        <v>0</v>
      </c>
      <c r="GA324" s="631">
        <f t="shared" si="578"/>
        <v>0</v>
      </c>
      <c r="GB324" s="631">
        <f t="shared" si="578"/>
        <v>0</v>
      </c>
      <c r="GC324" s="631">
        <f t="shared" si="578"/>
        <v>0</v>
      </c>
      <c r="GD324" s="631">
        <f t="shared" si="595"/>
        <v>0</v>
      </c>
      <c r="GE324" s="631">
        <f t="shared" si="595"/>
        <v>0</v>
      </c>
      <c r="GF324" s="631">
        <f t="shared" si="595"/>
        <v>0</v>
      </c>
      <c r="GG324" s="631">
        <f t="shared" si="595"/>
        <v>0</v>
      </c>
      <c r="GH324" s="631">
        <f t="shared" si="595"/>
        <v>0</v>
      </c>
      <c r="GI324" s="631">
        <f t="shared" si="575"/>
        <v>0</v>
      </c>
      <c r="GJ324" s="631">
        <f t="shared" si="575"/>
        <v>0</v>
      </c>
      <c r="GK324" s="631">
        <f t="shared" si="575"/>
        <v>0</v>
      </c>
      <c r="GL324" s="631">
        <f t="shared" si="575"/>
        <v>0</v>
      </c>
      <c r="GM324" s="631">
        <f t="shared" si="575"/>
        <v>0</v>
      </c>
      <c r="GN324" s="631">
        <f t="shared" si="575"/>
        <v>0</v>
      </c>
      <c r="GO324" s="631"/>
      <c r="GP324" s="631">
        <f t="shared" si="594"/>
        <v>0</v>
      </c>
      <c r="GQ324" s="631">
        <f t="shared" si="594"/>
        <v>0</v>
      </c>
      <c r="GR324" s="631">
        <f t="shared" si="594"/>
        <v>0</v>
      </c>
      <c r="GS324" s="631">
        <f t="shared" si="594"/>
        <v>0</v>
      </c>
      <c r="GT324" s="631">
        <f t="shared" si="594"/>
        <v>0</v>
      </c>
      <c r="GU324" s="631">
        <f t="shared" si="594"/>
        <v>0</v>
      </c>
      <c r="GV324" s="631">
        <f t="shared" si="594"/>
        <v>0</v>
      </c>
      <c r="GW324" s="631">
        <f t="shared" si="594"/>
        <v>0</v>
      </c>
      <c r="GX324" s="631">
        <f t="shared" si="594"/>
        <v>0</v>
      </c>
      <c r="GY324" s="631">
        <f t="shared" si="594"/>
        <v>0</v>
      </c>
      <c r="GZ324" s="631">
        <f t="shared" si="594"/>
        <v>0</v>
      </c>
      <c r="HA324" s="631">
        <f t="shared" si="594"/>
        <v>0</v>
      </c>
      <c r="HB324" s="631">
        <f t="shared" si="594"/>
        <v>0</v>
      </c>
      <c r="HC324" s="631">
        <f t="shared" si="594"/>
        <v>0</v>
      </c>
      <c r="HD324" s="631">
        <f t="shared" si="594"/>
        <v>0</v>
      </c>
      <c r="HE324" s="631">
        <f t="shared" si="551"/>
        <v>0</v>
      </c>
      <c r="HF324" s="631">
        <f t="shared" si="551"/>
        <v>0</v>
      </c>
      <c r="HG324" s="631">
        <f t="shared" si="551"/>
        <v>0</v>
      </c>
      <c r="HH324" s="631">
        <f t="shared" si="551"/>
        <v>0</v>
      </c>
      <c r="HI324" s="631">
        <f t="shared" si="593"/>
        <v>0</v>
      </c>
      <c r="HJ324" s="631">
        <f t="shared" si="593"/>
        <v>0</v>
      </c>
      <c r="HK324" s="631">
        <f t="shared" si="593"/>
        <v>0</v>
      </c>
      <c r="HL324" s="631">
        <f t="shared" si="593"/>
        <v>0</v>
      </c>
      <c r="HM324" s="631">
        <f t="shared" si="593"/>
        <v>0</v>
      </c>
      <c r="HN324" s="631">
        <f t="shared" si="593"/>
        <v>0</v>
      </c>
      <c r="HO324" s="631">
        <f t="shared" si="593"/>
        <v>0</v>
      </c>
      <c r="HP324" s="631">
        <f t="shared" si="593"/>
        <v>0</v>
      </c>
      <c r="HQ324" s="631">
        <f t="shared" si="593"/>
        <v>0</v>
      </c>
      <c r="HR324" s="631">
        <f t="shared" si="515"/>
        <v>0</v>
      </c>
      <c r="HS324" s="631">
        <f t="shared" si="515"/>
        <v>0</v>
      </c>
      <c r="HT324" s="631">
        <f t="shared" si="515"/>
        <v>0</v>
      </c>
      <c r="HU324" s="631">
        <f t="shared" si="515"/>
        <v>0</v>
      </c>
      <c r="HV324" s="631">
        <f t="shared" si="576"/>
        <v>0</v>
      </c>
      <c r="HW324" s="631">
        <f t="shared" si="576"/>
        <v>0</v>
      </c>
      <c r="HX324" s="631">
        <f t="shared" si="576"/>
        <v>0</v>
      </c>
      <c r="HY324" s="631">
        <f t="shared" si="576"/>
        <v>0</v>
      </c>
      <c r="HZ324" s="631">
        <f t="shared" si="576"/>
        <v>0</v>
      </c>
      <c r="IA324" s="631">
        <f t="shared" si="576"/>
        <v>0</v>
      </c>
      <c r="IB324" s="631">
        <f t="shared" ref="HV324:IK340" si="617">IF($A324=IB$60,$J324,0)</f>
        <v>0</v>
      </c>
      <c r="IC324" s="631">
        <f t="shared" si="617"/>
        <v>0</v>
      </c>
      <c r="ID324" s="631">
        <f t="shared" si="617"/>
        <v>0</v>
      </c>
      <c r="IE324" s="631">
        <f t="shared" si="617"/>
        <v>0</v>
      </c>
      <c r="IF324" s="631">
        <f t="shared" si="617"/>
        <v>0</v>
      </c>
      <c r="IG324" s="631">
        <f t="shared" si="617"/>
        <v>0</v>
      </c>
      <c r="IH324" s="631">
        <f t="shared" si="617"/>
        <v>0</v>
      </c>
      <c r="II324" s="631">
        <f t="shared" si="617"/>
        <v>0</v>
      </c>
      <c r="IJ324" s="631">
        <f t="shared" si="617"/>
        <v>0</v>
      </c>
      <c r="IK324" s="631">
        <f t="shared" si="617"/>
        <v>0</v>
      </c>
      <c r="IL324" s="631">
        <f t="shared" si="579"/>
        <v>0</v>
      </c>
      <c r="IM324" s="631">
        <f t="shared" si="579"/>
        <v>0</v>
      </c>
      <c r="IN324" s="631">
        <f t="shared" si="579"/>
        <v>0</v>
      </c>
      <c r="IO324" s="631">
        <f t="shared" si="579"/>
        <v>0</v>
      </c>
      <c r="IP324" s="631">
        <f t="shared" si="579"/>
        <v>0</v>
      </c>
      <c r="IQ324" s="631">
        <f t="shared" si="579"/>
        <v>0</v>
      </c>
      <c r="IR324" s="631">
        <f t="shared" si="579"/>
        <v>0</v>
      </c>
      <c r="IS324" s="631">
        <f t="shared" si="579"/>
        <v>0</v>
      </c>
      <c r="IT324" s="631"/>
      <c r="IU324" s="631">
        <f t="shared" si="605"/>
        <v>0</v>
      </c>
      <c r="IV324" s="631">
        <f t="shared" si="605"/>
        <v>0</v>
      </c>
      <c r="IW324" s="631">
        <f t="shared" si="605"/>
        <v>0</v>
      </c>
      <c r="IX324" s="631">
        <f t="shared" si="605"/>
        <v>0</v>
      </c>
      <c r="IY324" s="631">
        <f t="shared" si="605"/>
        <v>0</v>
      </c>
      <c r="IZ324" s="631">
        <f t="shared" si="605"/>
        <v>0</v>
      </c>
      <c r="JA324" s="631">
        <f t="shared" si="605"/>
        <v>0</v>
      </c>
      <c r="JB324" s="631">
        <f t="shared" si="605"/>
        <v>0</v>
      </c>
      <c r="JC324" s="631">
        <f t="shared" si="605"/>
        <v>0</v>
      </c>
      <c r="JD324" s="631">
        <f t="shared" si="605"/>
        <v>0</v>
      </c>
      <c r="JE324" s="631">
        <f t="shared" si="606"/>
        <v>0</v>
      </c>
      <c r="JF324" s="631">
        <f t="shared" si="606"/>
        <v>0</v>
      </c>
      <c r="JG324" s="631">
        <f t="shared" si="606"/>
        <v>0</v>
      </c>
      <c r="JH324" s="631">
        <f t="shared" si="606"/>
        <v>0</v>
      </c>
      <c r="JI324" s="631">
        <f t="shared" si="606"/>
        <v>0</v>
      </c>
      <c r="JJ324" s="631">
        <f t="shared" si="606"/>
        <v>0</v>
      </c>
      <c r="JK324" s="631">
        <f t="shared" si="606"/>
        <v>0</v>
      </c>
      <c r="JL324" s="631">
        <f t="shared" si="606"/>
        <v>0</v>
      </c>
      <c r="JM324" s="631">
        <f t="shared" si="606"/>
        <v>0</v>
      </c>
      <c r="JN324" s="631">
        <f t="shared" si="606"/>
        <v>0</v>
      </c>
      <c r="JO324" s="631">
        <f t="shared" si="607"/>
        <v>0</v>
      </c>
      <c r="JP324" s="631">
        <f t="shared" si="607"/>
        <v>0</v>
      </c>
      <c r="JQ324" s="631">
        <f t="shared" si="607"/>
        <v>0</v>
      </c>
      <c r="JR324" s="631">
        <f t="shared" si="607"/>
        <v>0</v>
      </c>
      <c r="JS324" s="631">
        <f t="shared" si="607"/>
        <v>0</v>
      </c>
      <c r="JT324" s="631">
        <f t="shared" si="607"/>
        <v>0</v>
      </c>
      <c r="JU324" s="631">
        <f t="shared" si="607"/>
        <v>0</v>
      </c>
      <c r="JV324" s="631">
        <f t="shared" si="607"/>
        <v>0</v>
      </c>
      <c r="JW324" s="631">
        <f t="shared" si="607"/>
        <v>0</v>
      </c>
      <c r="JX324" s="631">
        <f t="shared" si="607"/>
        <v>0</v>
      </c>
      <c r="JY324" s="631">
        <f t="shared" si="608"/>
        <v>0</v>
      </c>
      <c r="JZ324" s="631">
        <f t="shared" si="608"/>
        <v>0</v>
      </c>
      <c r="KA324" s="631">
        <f t="shared" si="608"/>
        <v>0</v>
      </c>
      <c r="KB324" s="631">
        <f t="shared" si="608"/>
        <v>0</v>
      </c>
      <c r="KC324" s="631">
        <f t="shared" si="608"/>
        <v>0</v>
      </c>
      <c r="KD324" s="631">
        <f t="shared" si="608"/>
        <v>0</v>
      </c>
      <c r="KE324" s="631">
        <f t="shared" si="608"/>
        <v>0</v>
      </c>
      <c r="KF324" s="631">
        <f t="shared" si="608"/>
        <v>0</v>
      </c>
      <c r="KG324" s="631">
        <f t="shared" si="608"/>
        <v>0</v>
      </c>
      <c r="KH324" s="631">
        <f t="shared" si="608"/>
        <v>0</v>
      </c>
      <c r="KI324" s="631">
        <f t="shared" si="609"/>
        <v>0</v>
      </c>
      <c r="KJ324" s="631">
        <f t="shared" si="609"/>
        <v>0</v>
      </c>
      <c r="KK324" s="631">
        <f t="shared" si="609"/>
        <v>0</v>
      </c>
      <c r="KL324" s="631">
        <f t="shared" si="609"/>
        <v>0</v>
      </c>
      <c r="KM324" s="631">
        <f t="shared" si="609"/>
        <v>0</v>
      </c>
      <c r="KN324" s="631">
        <f t="shared" si="609"/>
        <v>0</v>
      </c>
      <c r="KO324" s="631">
        <f t="shared" si="609"/>
        <v>0</v>
      </c>
      <c r="KP324" s="631">
        <f t="shared" si="609"/>
        <v>0</v>
      </c>
      <c r="KQ324" s="631">
        <f t="shared" si="609"/>
        <v>0</v>
      </c>
      <c r="KR324" s="631">
        <f t="shared" si="609"/>
        <v>0</v>
      </c>
      <c r="KS324" s="631">
        <f t="shared" si="610"/>
        <v>0</v>
      </c>
      <c r="KT324" s="631">
        <f t="shared" si="610"/>
        <v>0</v>
      </c>
      <c r="KU324" s="631">
        <f t="shared" si="610"/>
        <v>0</v>
      </c>
      <c r="KV324" s="631">
        <f t="shared" si="610"/>
        <v>0</v>
      </c>
      <c r="KW324" s="631">
        <f t="shared" si="610"/>
        <v>0</v>
      </c>
      <c r="KX324" s="631">
        <f t="shared" si="610"/>
        <v>0</v>
      </c>
      <c r="KY324" s="631"/>
      <c r="KZ324" s="631">
        <f t="shared" si="611"/>
        <v>0</v>
      </c>
      <c r="LA324" s="631">
        <f t="shared" si="611"/>
        <v>0</v>
      </c>
      <c r="LB324" s="631">
        <f t="shared" si="611"/>
        <v>0</v>
      </c>
      <c r="LC324" s="631">
        <f t="shared" si="611"/>
        <v>0</v>
      </c>
      <c r="LD324" s="631">
        <f t="shared" si="611"/>
        <v>0</v>
      </c>
      <c r="LE324" s="631">
        <f t="shared" si="611"/>
        <v>0</v>
      </c>
      <c r="LF324" s="631">
        <f t="shared" si="611"/>
        <v>0</v>
      </c>
      <c r="LG324" s="631">
        <f t="shared" si="611"/>
        <v>0</v>
      </c>
      <c r="LH324" s="631">
        <f t="shared" si="611"/>
        <v>0</v>
      </c>
      <c r="LI324" s="631">
        <f t="shared" si="611"/>
        <v>0</v>
      </c>
      <c r="LJ324" s="631">
        <f t="shared" si="612"/>
        <v>0</v>
      </c>
      <c r="LK324" s="631">
        <f t="shared" si="612"/>
        <v>0</v>
      </c>
      <c r="LL324" s="631">
        <f t="shared" si="612"/>
        <v>0</v>
      </c>
      <c r="LM324" s="631">
        <f t="shared" si="612"/>
        <v>0</v>
      </c>
      <c r="LN324" s="631">
        <f t="shared" si="612"/>
        <v>0</v>
      </c>
      <c r="LO324" s="631">
        <f t="shared" si="612"/>
        <v>0</v>
      </c>
      <c r="LP324" s="631">
        <f t="shared" si="612"/>
        <v>0</v>
      </c>
      <c r="LQ324" s="631">
        <f t="shared" si="612"/>
        <v>0</v>
      </c>
      <c r="LR324" s="631">
        <f t="shared" si="612"/>
        <v>0</v>
      </c>
      <c r="LS324" s="631">
        <f t="shared" si="612"/>
        <v>0</v>
      </c>
      <c r="LT324" s="631">
        <f t="shared" si="613"/>
        <v>0</v>
      </c>
      <c r="LU324" s="631">
        <f t="shared" si="613"/>
        <v>0</v>
      </c>
      <c r="LV324" s="631">
        <f t="shared" si="613"/>
        <v>0</v>
      </c>
      <c r="LW324" s="631">
        <f t="shared" si="613"/>
        <v>0</v>
      </c>
      <c r="LX324" s="631">
        <f t="shared" si="613"/>
        <v>0</v>
      </c>
      <c r="LY324" s="631">
        <f t="shared" si="613"/>
        <v>0</v>
      </c>
      <c r="LZ324" s="631">
        <f t="shared" si="613"/>
        <v>0</v>
      </c>
      <c r="MA324" s="631">
        <f t="shared" si="613"/>
        <v>0</v>
      </c>
      <c r="MB324" s="631">
        <f t="shared" si="613"/>
        <v>0</v>
      </c>
      <c r="MC324" s="631">
        <f t="shared" si="613"/>
        <v>0</v>
      </c>
      <c r="MD324" s="631">
        <f t="shared" si="614"/>
        <v>0</v>
      </c>
      <c r="ME324" s="631">
        <f t="shared" si="614"/>
        <v>0</v>
      </c>
      <c r="MF324" s="631">
        <f t="shared" si="614"/>
        <v>0</v>
      </c>
      <c r="MG324" s="631">
        <f t="shared" si="614"/>
        <v>0</v>
      </c>
      <c r="MH324" s="631">
        <f t="shared" si="614"/>
        <v>0</v>
      </c>
      <c r="MI324" s="631">
        <f t="shared" si="614"/>
        <v>0</v>
      </c>
      <c r="MJ324" s="631">
        <f t="shared" si="614"/>
        <v>0</v>
      </c>
      <c r="MK324" s="631">
        <f t="shared" si="614"/>
        <v>0</v>
      </c>
      <c r="ML324" s="631">
        <f t="shared" si="614"/>
        <v>0</v>
      </c>
      <c r="MM324" s="631">
        <f t="shared" si="614"/>
        <v>0</v>
      </c>
      <c r="MN324" s="631">
        <f t="shared" si="615"/>
        <v>0</v>
      </c>
      <c r="MO324" s="631">
        <f t="shared" si="615"/>
        <v>0</v>
      </c>
      <c r="MP324" s="631">
        <f t="shared" si="615"/>
        <v>0</v>
      </c>
      <c r="MQ324" s="631">
        <f t="shared" si="615"/>
        <v>0</v>
      </c>
      <c r="MR324" s="631">
        <f t="shared" si="615"/>
        <v>0</v>
      </c>
      <c r="MS324" s="631">
        <f t="shared" si="615"/>
        <v>0</v>
      </c>
      <c r="MT324" s="631">
        <f t="shared" si="615"/>
        <v>0</v>
      </c>
      <c r="MU324" s="631">
        <f t="shared" si="615"/>
        <v>0</v>
      </c>
      <c r="MV324" s="631">
        <f t="shared" si="615"/>
        <v>0</v>
      </c>
      <c r="MW324" s="631">
        <f t="shared" si="615"/>
        <v>0</v>
      </c>
      <c r="MX324" s="631">
        <f t="shared" si="616"/>
        <v>0</v>
      </c>
      <c r="MY324" s="631">
        <f t="shared" si="616"/>
        <v>0</v>
      </c>
      <c r="MZ324" s="631">
        <f t="shared" si="616"/>
        <v>0</v>
      </c>
      <c r="NA324" s="631">
        <f t="shared" si="616"/>
        <v>0</v>
      </c>
      <c r="NB324" s="631">
        <f t="shared" si="616"/>
        <v>0</v>
      </c>
      <c r="NC324" s="631">
        <f t="shared" si="616"/>
        <v>0</v>
      </c>
    </row>
    <row r="325" spans="1:367" hidden="1">
      <c r="A325" s="504"/>
      <c r="B325" s="504"/>
      <c r="C325" s="497"/>
      <c r="D325" s="497"/>
      <c r="E325" s="362">
        <f t="shared" si="492"/>
        <v>0</v>
      </c>
      <c r="F325" s="363">
        <f t="shared" si="493"/>
        <v>0</v>
      </c>
      <c r="G325" s="498">
        <f>E325*Dichtheden!$V$70</f>
        <v>0</v>
      </c>
      <c r="H325" s="499">
        <f>IF(C325=0,0,ROUND(IF((G325/2)/Dichtheden!$C$3&lt;1,1,(G325/2)/Dichtheden!$C$3),0))</f>
        <v>0</v>
      </c>
      <c r="I325" s="498">
        <f>E325*Dichtheden!$AJ$70</f>
        <v>0</v>
      </c>
      <c r="J325" s="499">
        <f>IF(C325=0,0,ROUND(IF((I325/2)/Dichtheden!$D$3&lt;1,1,(I325/2)/Dichtheden!$D$3),0))</f>
        <v>0</v>
      </c>
      <c r="K325" s="498">
        <f t="shared" si="494"/>
        <v>0</v>
      </c>
      <c r="L325" s="500">
        <f t="shared" si="507"/>
        <v>0</v>
      </c>
      <c r="M325" s="498">
        <f>IF(D325=0,0,IF((D325*Dichtheden!$G$4)&lt;25,25,D325*Dichtheden!$G$4))</f>
        <v>0</v>
      </c>
      <c r="N325" s="499">
        <f>D325*Dichtheden!$H$4</f>
        <v>0</v>
      </c>
      <c r="O325" s="501"/>
      <c r="P325" s="501"/>
      <c r="Q325" s="502">
        <f>E325*Dichtheden!$AS$68</f>
        <v>0</v>
      </c>
      <c r="R325" s="495">
        <f>IF(Q325=0,0,ROUND(IF((Q325/2)/Dichtheden!$C$3&lt;1,1,(Q325/2)/Dichtheden!$C$3),0))</f>
        <v>0</v>
      </c>
      <c r="S325" s="502">
        <f>E325*Dichtheden!$AY$68</f>
        <v>0</v>
      </c>
      <c r="T325" s="495">
        <f>IF(Q325=0,0,ROUND(IF((S325/2)/Dichtheden!$D$3&lt;1,1,(S325/2)/Dichtheden!$D$3),0))</f>
        <v>0</v>
      </c>
      <c r="U325" s="502">
        <f>D325*Dichtheden!$G$5</f>
        <v>0</v>
      </c>
      <c r="V325" s="502">
        <f>D325*Dichtheden!$H$5</f>
        <v>0</v>
      </c>
      <c r="X325" s="630"/>
      <c r="AA325" s="628">
        <f t="shared" si="596"/>
        <v>0</v>
      </c>
      <c r="AB325" s="628">
        <f t="shared" si="596"/>
        <v>0</v>
      </c>
      <c r="AC325" s="628">
        <f t="shared" si="596"/>
        <v>0</v>
      </c>
      <c r="AD325" s="628">
        <f t="shared" si="596"/>
        <v>0</v>
      </c>
      <c r="AE325" s="628">
        <f t="shared" si="596"/>
        <v>0</v>
      </c>
      <c r="AF325" s="628">
        <f t="shared" si="596"/>
        <v>0</v>
      </c>
      <c r="AG325" s="628">
        <f t="shared" si="596"/>
        <v>0</v>
      </c>
      <c r="AH325" s="628">
        <f t="shared" si="596"/>
        <v>0</v>
      </c>
      <c r="AI325" s="628">
        <f t="shared" si="596"/>
        <v>0</v>
      </c>
      <c r="AJ325" s="628">
        <f t="shared" si="596"/>
        <v>0</v>
      </c>
      <c r="AK325" s="628">
        <f t="shared" si="596"/>
        <v>0</v>
      </c>
      <c r="AL325" s="628">
        <f t="shared" si="596"/>
        <v>0</v>
      </c>
      <c r="AM325" s="628">
        <f t="shared" si="596"/>
        <v>0</v>
      </c>
      <c r="AN325" s="628">
        <f t="shared" si="596"/>
        <v>0</v>
      </c>
      <c r="AO325" s="628">
        <f t="shared" si="596"/>
        <v>0</v>
      </c>
      <c r="AP325" s="628">
        <f t="shared" si="596"/>
        <v>0</v>
      </c>
      <c r="AQ325" s="628">
        <f t="shared" si="602"/>
        <v>0</v>
      </c>
      <c r="AR325" s="628">
        <f t="shared" si="602"/>
        <v>0</v>
      </c>
      <c r="AS325" s="628">
        <f t="shared" si="602"/>
        <v>0</v>
      </c>
      <c r="AT325" s="628">
        <f t="shared" si="602"/>
        <v>0</v>
      </c>
      <c r="AU325" s="628">
        <f t="shared" si="602"/>
        <v>0</v>
      </c>
      <c r="AV325" s="628">
        <f t="shared" si="602"/>
        <v>0</v>
      </c>
      <c r="AW325" s="628">
        <f t="shared" si="602"/>
        <v>0</v>
      </c>
      <c r="AX325" s="628">
        <f t="shared" si="602"/>
        <v>0</v>
      </c>
      <c r="AY325" s="628">
        <f t="shared" si="602"/>
        <v>0</v>
      </c>
      <c r="AZ325" s="628">
        <f t="shared" si="602"/>
        <v>0</v>
      </c>
      <c r="BA325" s="628">
        <f t="shared" si="602"/>
        <v>0</v>
      </c>
      <c r="BB325" s="628">
        <f t="shared" si="602"/>
        <v>0</v>
      </c>
      <c r="BC325" s="628">
        <f t="shared" si="602"/>
        <v>0</v>
      </c>
      <c r="BD325" s="628">
        <f t="shared" si="602"/>
        <v>0</v>
      </c>
      <c r="BE325" s="628">
        <f t="shared" si="602"/>
        <v>0</v>
      </c>
      <c r="BF325" s="628">
        <f t="shared" si="602"/>
        <v>0</v>
      </c>
      <c r="BG325" s="628">
        <f t="shared" si="597"/>
        <v>0</v>
      </c>
      <c r="BH325" s="628">
        <f t="shared" si="597"/>
        <v>0</v>
      </c>
      <c r="BI325" s="628">
        <f t="shared" si="597"/>
        <v>0</v>
      </c>
      <c r="BJ325" s="628">
        <f t="shared" si="597"/>
        <v>0</v>
      </c>
      <c r="BK325" s="628">
        <f t="shared" si="597"/>
        <v>0</v>
      </c>
      <c r="BL325" s="628">
        <f t="shared" si="597"/>
        <v>0</v>
      </c>
      <c r="BM325" s="628">
        <f t="shared" si="597"/>
        <v>0</v>
      </c>
      <c r="BN325" s="628">
        <f t="shared" si="597"/>
        <v>0</v>
      </c>
      <c r="BO325" s="628">
        <f t="shared" si="597"/>
        <v>0</v>
      </c>
      <c r="BP325" s="628">
        <f t="shared" si="597"/>
        <v>0</v>
      </c>
      <c r="BQ325" s="628">
        <f t="shared" si="597"/>
        <v>0</v>
      </c>
      <c r="BR325" s="628">
        <f t="shared" si="597"/>
        <v>0</v>
      </c>
      <c r="BS325" s="628">
        <f t="shared" si="597"/>
        <v>0</v>
      </c>
      <c r="BT325" s="628">
        <f t="shared" si="597"/>
        <v>0</v>
      </c>
      <c r="BU325" s="628">
        <f t="shared" si="597"/>
        <v>0</v>
      </c>
      <c r="BV325" s="628">
        <f t="shared" si="597"/>
        <v>0</v>
      </c>
      <c r="BW325" s="628">
        <f t="shared" si="598"/>
        <v>0</v>
      </c>
      <c r="BX325" s="628">
        <f t="shared" si="598"/>
        <v>0</v>
      </c>
      <c r="BY325" s="628">
        <f t="shared" si="598"/>
        <v>0</v>
      </c>
      <c r="BZ325" s="628">
        <f t="shared" si="598"/>
        <v>0</v>
      </c>
      <c r="CA325" s="628">
        <f t="shared" si="598"/>
        <v>0</v>
      </c>
      <c r="CB325" s="628">
        <f t="shared" si="598"/>
        <v>0</v>
      </c>
      <c r="CC325" s="628">
        <f t="shared" si="598"/>
        <v>0</v>
      </c>
      <c r="CD325" s="628">
        <f t="shared" si="598"/>
        <v>0</v>
      </c>
      <c r="CE325" s="628"/>
      <c r="CF325" s="628">
        <f t="shared" si="599"/>
        <v>0</v>
      </c>
      <c r="CG325" s="628">
        <f t="shared" si="599"/>
        <v>0</v>
      </c>
      <c r="CH325" s="628">
        <f t="shared" si="599"/>
        <v>0</v>
      </c>
      <c r="CI325" s="628">
        <f t="shared" si="599"/>
        <v>0</v>
      </c>
      <c r="CJ325" s="628">
        <f t="shared" si="599"/>
        <v>0</v>
      </c>
      <c r="CK325" s="628">
        <f t="shared" si="599"/>
        <v>0</v>
      </c>
      <c r="CL325" s="628">
        <f t="shared" si="599"/>
        <v>0</v>
      </c>
      <c r="CM325" s="628">
        <f t="shared" si="599"/>
        <v>0</v>
      </c>
      <c r="CN325" s="628">
        <f t="shared" si="599"/>
        <v>0</v>
      </c>
      <c r="CO325" s="628">
        <f t="shared" si="599"/>
        <v>0</v>
      </c>
      <c r="CP325" s="628">
        <f t="shared" si="599"/>
        <v>0</v>
      </c>
      <c r="CQ325" s="628">
        <f t="shared" si="599"/>
        <v>0</v>
      </c>
      <c r="CR325" s="628">
        <f t="shared" si="599"/>
        <v>0</v>
      </c>
      <c r="CS325" s="628">
        <f t="shared" si="599"/>
        <v>0</v>
      </c>
      <c r="CT325" s="628">
        <f t="shared" si="599"/>
        <v>0</v>
      </c>
      <c r="CU325" s="628">
        <f t="shared" si="599"/>
        <v>0</v>
      </c>
      <c r="CV325" s="628">
        <f t="shared" si="603"/>
        <v>0</v>
      </c>
      <c r="CW325" s="628">
        <f t="shared" si="603"/>
        <v>0</v>
      </c>
      <c r="CX325" s="628">
        <f t="shared" si="603"/>
        <v>0</v>
      </c>
      <c r="CY325" s="628">
        <f t="shared" si="603"/>
        <v>0</v>
      </c>
      <c r="CZ325" s="628">
        <f t="shared" si="603"/>
        <v>0</v>
      </c>
      <c r="DA325" s="628">
        <f t="shared" si="603"/>
        <v>0</v>
      </c>
      <c r="DB325" s="628">
        <f t="shared" si="603"/>
        <v>0</v>
      </c>
      <c r="DC325" s="628">
        <f t="shared" si="603"/>
        <v>0</v>
      </c>
      <c r="DD325" s="628">
        <f t="shared" si="603"/>
        <v>0</v>
      </c>
      <c r="DE325" s="628">
        <f t="shared" si="603"/>
        <v>0</v>
      </c>
      <c r="DF325" s="628">
        <f t="shared" si="603"/>
        <v>0</v>
      </c>
      <c r="DG325" s="628">
        <f t="shared" si="603"/>
        <v>0</v>
      </c>
      <c r="DH325" s="628">
        <f t="shared" si="603"/>
        <v>0</v>
      </c>
      <c r="DI325" s="628">
        <f t="shared" si="603"/>
        <v>0</v>
      </c>
      <c r="DJ325" s="628">
        <f t="shared" si="603"/>
        <v>0</v>
      </c>
      <c r="DK325" s="628">
        <f t="shared" si="603"/>
        <v>0</v>
      </c>
      <c r="DL325" s="628">
        <f t="shared" si="600"/>
        <v>0</v>
      </c>
      <c r="DM325" s="628">
        <f t="shared" si="600"/>
        <v>0</v>
      </c>
      <c r="DN325" s="628">
        <f t="shared" si="600"/>
        <v>0</v>
      </c>
      <c r="DO325" s="628">
        <f t="shared" si="600"/>
        <v>0</v>
      </c>
      <c r="DP325" s="628">
        <f t="shared" si="600"/>
        <v>0</v>
      </c>
      <c r="DQ325" s="628">
        <f t="shared" si="600"/>
        <v>0</v>
      </c>
      <c r="DR325" s="628">
        <f t="shared" si="600"/>
        <v>0</v>
      </c>
      <c r="DS325" s="628">
        <f t="shared" si="600"/>
        <v>0</v>
      </c>
      <c r="DT325" s="628">
        <f t="shared" si="600"/>
        <v>0</v>
      </c>
      <c r="DU325" s="628">
        <f t="shared" si="600"/>
        <v>0</v>
      </c>
      <c r="DV325" s="628">
        <f t="shared" si="600"/>
        <v>0</v>
      </c>
      <c r="DW325" s="628">
        <f t="shared" si="600"/>
        <v>0</v>
      </c>
      <c r="DX325" s="628">
        <f t="shared" si="600"/>
        <v>0</v>
      </c>
      <c r="DY325" s="628">
        <f t="shared" si="600"/>
        <v>0</v>
      </c>
      <c r="DZ325" s="628">
        <f t="shared" si="600"/>
        <v>0</v>
      </c>
      <c r="EA325" s="628">
        <f t="shared" si="600"/>
        <v>0</v>
      </c>
      <c r="EB325" s="628">
        <f t="shared" si="601"/>
        <v>0</v>
      </c>
      <c r="EC325" s="628">
        <f t="shared" si="601"/>
        <v>0</v>
      </c>
      <c r="ED325" s="628">
        <f t="shared" si="601"/>
        <v>0</v>
      </c>
      <c r="EE325" s="628">
        <f t="shared" si="601"/>
        <v>0</v>
      </c>
      <c r="EF325" s="628">
        <f t="shared" si="601"/>
        <v>0</v>
      </c>
      <c r="EG325" s="628">
        <f t="shared" si="601"/>
        <v>0</v>
      </c>
      <c r="EH325" s="628">
        <f t="shared" si="601"/>
        <v>0</v>
      </c>
      <c r="EI325" s="628">
        <f t="shared" si="601"/>
        <v>0</v>
      </c>
      <c r="EJ325" s="631"/>
      <c r="EK325" s="631">
        <f t="shared" si="604"/>
        <v>0</v>
      </c>
      <c r="EL325" s="631">
        <f t="shared" si="604"/>
        <v>0</v>
      </c>
      <c r="EM325" s="631">
        <f t="shared" si="604"/>
        <v>0</v>
      </c>
      <c r="EN325" s="631">
        <f t="shared" si="604"/>
        <v>0</v>
      </c>
      <c r="EO325" s="631">
        <f t="shared" si="604"/>
        <v>0</v>
      </c>
      <c r="EP325" s="631">
        <f t="shared" si="604"/>
        <v>0</v>
      </c>
      <c r="EQ325" s="631">
        <f t="shared" si="604"/>
        <v>0</v>
      </c>
      <c r="ER325" s="631">
        <f t="shared" si="604"/>
        <v>0</v>
      </c>
      <c r="ES325" s="631">
        <f t="shared" si="604"/>
        <v>0</v>
      </c>
      <c r="ET325" s="631">
        <f t="shared" si="604"/>
        <v>0</v>
      </c>
      <c r="EU325" s="631">
        <f t="shared" si="604"/>
        <v>0</v>
      </c>
      <c r="EV325" s="631">
        <f t="shared" si="604"/>
        <v>0</v>
      </c>
      <c r="EW325" s="631">
        <f t="shared" si="604"/>
        <v>0</v>
      </c>
      <c r="EX325" s="631">
        <f t="shared" si="604"/>
        <v>0</v>
      </c>
      <c r="EY325" s="631">
        <f t="shared" si="604"/>
        <v>0</v>
      </c>
      <c r="EZ325" s="631">
        <f t="shared" si="604"/>
        <v>0</v>
      </c>
      <c r="FA325" s="631">
        <f t="shared" si="580"/>
        <v>0</v>
      </c>
      <c r="FB325" s="631">
        <f t="shared" si="580"/>
        <v>0</v>
      </c>
      <c r="FC325" s="631">
        <f t="shared" si="580"/>
        <v>0</v>
      </c>
      <c r="FD325" s="631">
        <f t="shared" si="577"/>
        <v>0</v>
      </c>
      <c r="FE325" s="631">
        <f t="shared" si="577"/>
        <v>0</v>
      </c>
      <c r="FF325" s="631">
        <f t="shared" si="577"/>
        <v>0</v>
      </c>
      <c r="FG325" s="631">
        <f t="shared" si="577"/>
        <v>0</v>
      </c>
      <c r="FH325" s="631">
        <f t="shared" si="577"/>
        <v>0</v>
      </c>
      <c r="FI325" s="631">
        <f t="shared" si="577"/>
        <v>0</v>
      </c>
      <c r="FJ325" s="631">
        <f t="shared" si="577"/>
        <v>0</v>
      </c>
      <c r="FK325" s="631">
        <f t="shared" si="577"/>
        <v>0</v>
      </c>
      <c r="FL325" s="631">
        <f t="shared" si="577"/>
        <v>0</v>
      </c>
      <c r="FM325" s="631">
        <f t="shared" si="577"/>
        <v>0</v>
      </c>
      <c r="FN325" s="631">
        <f t="shared" si="577"/>
        <v>0</v>
      </c>
      <c r="FO325" s="631">
        <f t="shared" si="577"/>
        <v>0</v>
      </c>
      <c r="FP325" s="631">
        <f t="shared" si="577"/>
        <v>0</v>
      </c>
      <c r="FQ325" s="631">
        <f t="shared" si="577"/>
        <v>0</v>
      </c>
      <c r="FR325" s="631">
        <f t="shared" si="577"/>
        <v>0</v>
      </c>
      <c r="FS325" s="631">
        <f t="shared" si="577"/>
        <v>0</v>
      </c>
      <c r="FT325" s="631">
        <f t="shared" si="559"/>
        <v>0</v>
      </c>
      <c r="FU325" s="631">
        <f t="shared" si="559"/>
        <v>0</v>
      </c>
      <c r="FV325" s="631">
        <f t="shared" si="578"/>
        <v>0</v>
      </c>
      <c r="FW325" s="631">
        <f t="shared" si="578"/>
        <v>0</v>
      </c>
      <c r="FX325" s="631">
        <f t="shared" si="578"/>
        <v>0</v>
      </c>
      <c r="FY325" s="631">
        <f t="shared" si="578"/>
        <v>0</v>
      </c>
      <c r="FZ325" s="631">
        <f t="shared" si="578"/>
        <v>0</v>
      </c>
      <c r="GA325" s="631">
        <f t="shared" si="578"/>
        <v>0</v>
      </c>
      <c r="GB325" s="631">
        <f t="shared" si="578"/>
        <v>0</v>
      </c>
      <c r="GC325" s="631">
        <f t="shared" si="578"/>
        <v>0</v>
      </c>
      <c r="GD325" s="631">
        <f t="shared" si="595"/>
        <v>0</v>
      </c>
      <c r="GE325" s="631">
        <f t="shared" si="595"/>
        <v>0</v>
      </c>
      <c r="GF325" s="631">
        <f t="shared" si="595"/>
        <v>0</v>
      </c>
      <c r="GG325" s="631">
        <f t="shared" si="595"/>
        <v>0</v>
      </c>
      <c r="GH325" s="631">
        <f t="shared" si="595"/>
        <v>0</v>
      </c>
      <c r="GI325" s="631">
        <f t="shared" si="575"/>
        <v>0</v>
      </c>
      <c r="GJ325" s="631">
        <f t="shared" si="575"/>
        <v>0</v>
      </c>
      <c r="GK325" s="631">
        <f t="shared" si="575"/>
        <v>0</v>
      </c>
      <c r="GL325" s="631">
        <f t="shared" si="575"/>
        <v>0</v>
      </c>
      <c r="GM325" s="631">
        <f t="shared" si="575"/>
        <v>0</v>
      </c>
      <c r="GN325" s="631">
        <f t="shared" si="575"/>
        <v>0</v>
      </c>
      <c r="GO325" s="631"/>
      <c r="GP325" s="631">
        <f t="shared" si="594"/>
        <v>0</v>
      </c>
      <c r="GQ325" s="631">
        <f t="shared" si="594"/>
        <v>0</v>
      </c>
      <c r="GR325" s="631">
        <f t="shared" si="594"/>
        <v>0</v>
      </c>
      <c r="GS325" s="631">
        <f t="shared" si="594"/>
        <v>0</v>
      </c>
      <c r="GT325" s="631">
        <f t="shared" si="594"/>
        <v>0</v>
      </c>
      <c r="GU325" s="631">
        <f t="shared" si="594"/>
        <v>0</v>
      </c>
      <c r="GV325" s="631">
        <f t="shared" si="594"/>
        <v>0</v>
      </c>
      <c r="GW325" s="631">
        <f t="shared" si="594"/>
        <v>0</v>
      </c>
      <c r="GX325" s="631">
        <f t="shared" si="594"/>
        <v>0</v>
      </c>
      <c r="GY325" s="631">
        <f t="shared" si="594"/>
        <v>0</v>
      </c>
      <c r="GZ325" s="631">
        <f t="shared" si="594"/>
        <v>0</v>
      </c>
      <c r="HA325" s="631">
        <f t="shared" si="594"/>
        <v>0</v>
      </c>
      <c r="HB325" s="631">
        <f t="shared" si="594"/>
        <v>0</v>
      </c>
      <c r="HC325" s="631">
        <f t="shared" si="594"/>
        <v>0</v>
      </c>
      <c r="HD325" s="631">
        <f t="shared" si="594"/>
        <v>0</v>
      </c>
      <c r="HE325" s="631">
        <f t="shared" si="551"/>
        <v>0</v>
      </c>
      <c r="HF325" s="631">
        <f t="shared" si="551"/>
        <v>0</v>
      </c>
      <c r="HG325" s="631">
        <f t="shared" si="551"/>
        <v>0</v>
      </c>
      <c r="HH325" s="631">
        <f t="shared" si="551"/>
        <v>0</v>
      </c>
      <c r="HI325" s="631">
        <f t="shared" si="593"/>
        <v>0</v>
      </c>
      <c r="HJ325" s="631">
        <f t="shared" si="593"/>
        <v>0</v>
      </c>
      <c r="HK325" s="631">
        <f t="shared" si="593"/>
        <v>0</v>
      </c>
      <c r="HL325" s="631">
        <f t="shared" si="593"/>
        <v>0</v>
      </c>
      <c r="HM325" s="631">
        <f t="shared" si="593"/>
        <v>0</v>
      </c>
      <c r="HN325" s="631">
        <f t="shared" si="593"/>
        <v>0</v>
      </c>
      <c r="HO325" s="631">
        <f t="shared" si="593"/>
        <v>0</v>
      </c>
      <c r="HP325" s="631">
        <f t="shared" si="593"/>
        <v>0</v>
      </c>
      <c r="HQ325" s="631">
        <f t="shared" si="593"/>
        <v>0</v>
      </c>
      <c r="HR325" s="631">
        <f t="shared" si="515"/>
        <v>0</v>
      </c>
      <c r="HS325" s="631">
        <f t="shared" si="515"/>
        <v>0</v>
      </c>
      <c r="HT325" s="631">
        <f t="shared" si="515"/>
        <v>0</v>
      </c>
      <c r="HU325" s="631">
        <f t="shared" si="515"/>
        <v>0</v>
      </c>
      <c r="HV325" s="631">
        <f t="shared" si="617"/>
        <v>0</v>
      </c>
      <c r="HW325" s="631">
        <f t="shared" si="617"/>
        <v>0</v>
      </c>
      <c r="HX325" s="631">
        <f t="shared" si="617"/>
        <v>0</v>
      </c>
      <c r="HY325" s="631">
        <f t="shared" si="617"/>
        <v>0</v>
      </c>
      <c r="HZ325" s="631">
        <f t="shared" si="617"/>
        <v>0</v>
      </c>
      <c r="IA325" s="631">
        <f t="shared" si="617"/>
        <v>0</v>
      </c>
      <c r="IB325" s="631">
        <f t="shared" si="617"/>
        <v>0</v>
      </c>
      <c r="IC325" s="631">
        <f t="shared" si="617"/>
        <v>0</v>
      </c>
      <c r="ID325" s="631">
        <f t="shared" si="617"/>
        <v>0</v>
      </c>
      <c r="IE325" s="631">
        <f t="shared" si="617"/>
        <v>0</v>
      </c>
      <c r="IF325" s="631">
        <f t="shared" si="617"/>
        <v>0</v>
      </c>
      <c r="IG325" s="631">
        <f t="shared" si="617"/>
        <v>0</v>
      </c>
      <c r="IH325" s="631">
        <f t="shared" si="617"/>
        <v>0</v>
      </c>
      <c r="II325" s="631">
        <f t="shared" si="617"/>
        <v>0</v>
      </c>
      <c r="IJ325" s="631">
        <f t="shared" si="617"/>
        <v>0</v>
      </c>
      <c r="IK325" s="631">
        <f t="shared" si="617"/>
        <v>0</v>
      </c>
      <c r="IL325" s="631">
        <f t="shared" si="579"/>
        <v>0</v>
      </c>
      <c r="IM325" s="631">
        <f t="shared" si="579"/>
        <v>0</v>
      </c>
      <c r="IN325" s="631">
        <f t="shared" si="579"/>
        <v>0</v>
      </c>
      <c r="IO325" s="631">
        <f t="shared" si="579"/>
        <v>0</v>
      </c>
      <c r="IP325" s="631">
        <f t="shared" si="579"/>
        <v>0</v>
      </c>
      <c r="IQ325" s="631">
        <f t="shared" si="579"/>
        <v>0</v>
      </c>
      <c r="IR325" s="631">
        <f t="shared" si="579"/>
        <v>0</v>
      </c>
      <c r="IS325" s="631">
        <f t="shared" si="579"/>
        <v>0</v>
      </c>
      <c r="IT325" s="631"/>
      <c r="IU325" s="631">
        <f t="shared" si="605"/>
        <v>0</v>
      </c>
      <c r="IV325" s="631">
        <f t="shared" si="605"/>
        <v>0</v>
      </c>
      <c r="IW325" s="631">
        <f t="shared" si="605"/>
        <v>0</v>
      </c>
      <c r="IX325" s="631">
        <f t="shared" si="605"/>
        <v>0</v>
      </c>
      <c r="IY325" s="631">
        <f t="shared" si="605"/>
        <v>0</v>
      </c>
      <c r="IZ325" s="631">
        <f t="shared" si="605"/>
        <v>0</v>
      </c>
      <c r="JA325" s="631">
        <f t="shared" si="605"/>
        <v>0</v>
      </c>
      <c r="JB325" s="631">
        <f t="shared" si="605"/>
        <v>0</v>
      </c>
      <c r="JC325" s="631">
        <f t="shared" si="605"/>
        <v>0</v>
      </c>
      <c r="JD325" s="631">
        <f t="shared" si="605"/>
        <v>0</v>
      </c>
      <c r="JE325" s="631">
        <f t="shared" si="606"/>
        <v>0</v>
      </c>
      <c r="JF325" s="631">
        <f t="shared" si="606"/>
        <v>0</v>
      </c>
      <c r="JG325" s="631">
        <f t="shared" si="606"/>
        <v>0</v>
      </c>
      <c r="JH325" s="631">
        <f t="shared" si="606"/>
        <v>0</v>
      </c>
      <c r="JI325" s="631">
        <f t="shared" si="606"/>
        <v>0</v>
      </c>
      <c r="JJ325" s="631">
        <f t="shared" si="606"/>
        <v>0</v>
      </c>
      <c r="JK325" s="631">
        <f t="shared" si="606"/>
        <v>0</v>
      </c>
      <c r="JL325" s="631">
        <f t="shared" si="606"/>
        <v>0</v>
      </c>
      <c r="JM325" s="631">
        <f t="shared" si="606"/>
        <v>0</v>
      </c>
      <c r="JN325" s="631">
        <f t="shared" si="606"/>
        <v>0</v>
      </c>
      <c r="JO325" s="631">
        <f t="shared" si="607"/>
        <v>0</v>
      </c>
      <c r="JP325" s="631">
        <f t="shared" si="607"/>
        <v>0</v>
      </c>
      <c r="JQ325" s="631">
        <f t="shared" si="607"/>
        <v>0</v>
      </c>
      <c r="JR325" s="631">
        <f t="shared" si="607"/>
        <v>0</v>
      </c>
      <c r="JS325" s="631">
        <f t="shared" si="607"/>
        <v>0</v>
      </c>
      <c r="JT325" s="631">
        <f t="shared" si="607"/>
        <v>0</v>
      </c>
      <c r="JU325" s="631">
        <f t="shared" si="607"/>
        <v>0</v>
      </c>
      <c r="JV325" s="631">
        <f t="shared" si="607"/>
        <v>0</v>
      </c>
      <c r="JW325" s="631">
        <f t="shared" si="607"/>
        <v>0</v>
      </c>
      <c r="JX325" s="631">
        <f t="shared" si="607"/>
        <v>0</v>
      </c>
      <c r="JY325" s="631">
        <f t="shared" si="608"/>
        <v>0</v>
      </c>
      <c r="JZ325" s="631">
        <f t="shared" si="608"/>
        <v>0</v>
      </c>
      <c r="KA325" s="631">
        <f t="shared" si="608"/>
        <v>0</v>
      </c>
      <c r="KB325" s="631">
        <f t="shared" si="608"/>
        <v>0</v>
      </c>
      <c r="KC325" s="631">
        <f t="shared" si="608"/>
        <v>0</v>
      </c>
      <c r="KD325" s="631">
        <f t="shared" si="608"/>
        <v>0</v>
      </c>
      <c r="KE325" s="631">
        <f t="shared" si="608"/>
        <v>0</v>
      </c>
      <c r="KF325" s="631">
        <f t="shared" si="608"/>
        <v>0</v>
      </c>
      <c r="KG325" s="631">
        <f t="shared" si="608"/>
        <v>0</v>
      </c>
      <c r="KH325" s="631">
        <f t="shared" si="608"/>
        <v>0</v>
      </c>
      <c r="KI325" s="631">
        <f t="shared" si="609"/>
        <v>0</v>
      </c>
      <c r="KJ325" s="631">
        <f t="shared" si="609"/>
        <v>0</v>
      </c>
      <c r="KK325" s="631">
        <f t="shared" si="609"/>
        <v>0</v>
      </c>
      <c r="KL325" s="631">
        <f t="shared" si="609"/>
        <v>0</v>
      </c>
      <c r="KM325" s="631">
        <f t="shared" si="609"/>
        <v>0</v>
      </c>
      <c r="KN325" s="631">
        <f t="shared" si="609"/>
        <v>0</v>
      </c>
      <c r="KO325" s="631">
        <f t="shared" si="609"/>
        <v>0</v>
      </c>
      <c r="KP325" s="631">
        <f t="shared" si="609"/>
        <v>0</v>
      </c>
      <c r="KQ325" s="631">
        <f t="shared" si="609"/>
        <v>0</v>
      </c>
      <c r="KR325" s="631">
        <f t="shared" si="609"/>
        <v>0</v>
      </c>
      <c r="KS325" s="631">
        <f t="shared" si="610"/>
        <v>0</v>
      </c>
      <c r="KT325" s="631">
        <f t="shared" si="610"/>
        <v>0</v>
      </c>
      <c r="KU325" s="631">
        <f t="shared" si="610"/>
        <v>0</v>
      </c>
      <c r="KV325" s="631">
        <f t="shared" si="610"/>
        <v>0</v>
      </c>
      <c r="KW325" s="631">
        <f t="shared" si="610"/>
        <v>0</v>
      </c>
      <c r="KX325" s="631">
        <f t="shared" si="610"/>
        <v>0</v>
      </c>
      <c r="KY325" s="631"/>
      <c r="KZ325" s="631">
        <f t="shared" si="611"/>
        <v>0</v>
      </c>
      <c r="LA325" s="631">
        <f t="shared" si="611"/>
        <v>0</v>
      </c>
      <c r="LB325" s="631">
        <f t="shared" si="611"/>
        <v>0</v>
      </c>
      <c r="LC325" s="631">
        <f t="shared" si="611"/>
        <v>0</v>
      </c>
      <c r="LD325" s="631">
        <f t="shared" si="611"/>
        <v>0</v>
      </c>
      <c r="LE325" s="631">
        <f t="shared" si="611"/>
        <v>0</v>
      </c>
      <c r="LF325" s="631">
        <f t="shared" si="611"/>
        <v>0</v>
      </c>
      <c r="LG325" s="631">
        <f t="shared" si="611"/>
        <v>0</v>
      </c>
      <c r="LH325" s="631">
        <f t="shared" si="611"/>
        <v>0</v>
      </c>
      <c r="LI325" s="631">
        <f t="shared" si="611"/>
        <v>0</v>
      </c>
      <c r="LJ325" s="631">
        <f t="shared" si="612"/>
        <v>0</v>
      </c>
      <c r="LK325" s="631">
        <f t="shared" si="612"/>
        <v>0</v>
      </c>
      <c r="LL325" s="631">
        <f t="shared" si="612"/>
        <v>0</v>
      </c>
      <c r="LM325" s="631">
        <f t="shared" si="612"/>
        <v>0</v>
      </c>
      <c r="LN325" s="631">
        <f t="shared" si="612"/>
        <v>0</v>
      </c>
      <c r="LO325" s="631">
        <f t="shared" si="612"/>
        <v>0</v>
      </c>
      <c r="LP325" s="631">
        <f t="shared" si="612"/>
        <v>0</v>
      </c>
      <c r="LQ325" s="631">
        <f t="shared" si="612"/>
        <v>0</v>
      </c>
      <c r="LR325" s="631">
        <f t="shared" si="612"/>
        <v>0</v>
      </c>
      <c r="LS325" s="631">
        <f t="shared" si="612"/>
        <v>0</v>
      </c>
      <c r="LT325" s="631">
        <f t="shared" si="613"/>
        <v>0</v>
      </c>
      <c r="LU325" s="631">
        <f t="shared" si="613"/>
        <v>0</v>
      </c>
      <c r="LV325" s="631">
        <f t="shared" si="613"/>
        <v>0</v>
      </c>
      <c r="LW325" s="631">
        <f t="shared" si="613"/>
        <v>0</v>
      </c>
      <c r="LX325" s="631">
        <f t="shared" si="613"/>
        <v>0</v>
      </c>
      <c r="LY325" s="631">
        <f t="shared" si="613"/>
        <v>0</v>
      </c>
      <c r="LZ325" s="631">
        <f t="shared" si="613"/>
        <v>0</v>
      </c>
      <c r="MA325" s="631">
        <f t="shared" si="613"/>
        <v>0</v>
      </c>
      <c r="MB325" s="631">
        <f t="shared" si="613"/>
        <v>0</v>
      </c>
      <c r="MC325" s="631">
        <f t="shared" si="613"/>
        <v>0</v>
      </c>
      <c r="MD325" s="631">
        <f t="shared" si="614"/>
        <v>0</v>
      </c>
      <c r="ME325" s="631">
        <f t="shared" si="614"/>
        <v>0</v>
      </c>
      <c r="MF325" s="631">
        <f t="shared" si="614"/>
        <v>0</v>
      </c>
      <c r="MG325" s="631">
        <f t="shared" si="614"/>
        <v>0</v>
      </c>
      <c r="MH325" s="631">
        <f t="shared" si="614"/>
        <v>0</v>
      </c>
      <c r="MI325" s="631">
        <f t="shared" si="614"/>
        <v>0</v>
      </c>
      <c r="MJ325" s="631">
        <f t="shared" si="614"/>
        <v>0</v>
      </c>
      <c r="MK325" s="631">
        <f t="shared" si="614"/>
        <v>0</v>
      </c>
      <c r="ML325" s="631">
        <f t="shared" si="614"/>
        <v>0</v>
      </c>
      <c r="MM325" s="631">
        <f t="shared" si="614"/>
        <v>0</v>
      </c>
      <c r="MN325" s="631">
        <f t="shared" si="615"/>
        <v>0</v>
      </c>
      <c r="MO325" s="631">
        <f t="shared" si="615"/>
        <v>0</v>
      </c>
      <c r="MP325" s="631">
        <f t="shared" si="615"/>
        <v>0</v>
      </c>
      <c r="MQ325" s="631">
        <f t="shared" si="615"/>
        <v>0</v>
      </c>
      <c r="MR325" s="631">
        <f t="shared" si="615"/>
        <v>0</v>
      </c>
      <c r="MS325" s="631">
        <f t="shared" si="615"/>
        <v>0</v>
      </c>
      <c r="MT325" s="631">
        <f t="shared" si="615"/>
        <v>0</v>
      </c>
      <c r="MU325" s="631">
        <f t="shared" si="615"/>
        <v>0</v>
      </c>
      <c r="MV325" s="631">
        <f t="shared" si="615"/>
        <v>0</v>
      </c>
      <c r="MW325" s="631">
        <f t="shared" si="615"/>
        <v>0</v>
      </c>
      <c r="MX325" s="631">
        <f t="shared" si="616"/>
        <v>0</v>
      </c>
      <c r="MY325" s="631">
        <f t="shared" si="616"/>
        <v>0</v>
      </c>
      <c r="MZ325" s="631">
        <f t="shared" si="616"/>
        <v>0</v>
      </c>
      <c r="NA325" s="631">
        <f t="shared" si="616"/>
        <v>0</v>
      </c>
      <c r="NB325" s="631">
        <f t="shared" si="616"/>
        <v>0</v>
      </c>
      <c r="NC325" s="631">
        <f t="shared" si="616"/>
        <v>0</v>
      </c>
    </row>
    <row r="326" spans="1:367" hidden="1">
      <c r="A326" s="504"/>
      <c r="B326" s="504"/>
      <c r="C326" s="497"/>
      <c r="D326" s="497"/>
      <c r="E326" s="362">
        <f t="shared" si="492"/>
        <v>0</v>
      </c>
      <c r="F326" s="363">
        <f t="shared" si="493"/>
        <v>0</v>
      </c>
      <c r="G326" s="498">
        <f>E326*Dichtheden!$V$70</f>
        <v>0</v>
      </c>
      <c r="H326" s="499">
        <f>IF(C326=0,0,ROUND(IF((G326/2)/Dichtheden!$C$3&lt;1,1,(G326/2)/Dichtheden!$C$3),0))</f>
        <v>0</v>
      </c>
      <c r="I326" s="498">
        <f>E326*Dichtheden!$AJ$70</f>
        <v>0</v>
      </c>
      <c r="J326" s="499">
        <f>IF(C326=0,0,ROUND(IF((I326/2)/Dichtheden!$D$3&lt;1,1,(I326/2)/Dichtheden!$D$3),0))</f>
        <v>0</v>
      </c>
      <c r="K326" s="498">
        <f t="shared" si="494"/>
        <v>0</v>
      </c>
      <c r="L326" s="500">
        <f t="shared" si="507"/>
        <v>0</v>
      </c>
      <c r="M326" s="498">
        <f>IF(D326=0,0,IF((D326*Dichtheden!$G$4)&lt;25,25,D326*Dichtheden!$G$4))</f>
        <v>0</v>
      </c>
      <c r="N326" s="499">
        <f>D326*Dichtheden!$H$4</f>
        <v>0</v>
      </c>
      <c r="O326" s="501"/>
      <c r="P326" s="501"/>
      <c r="Q326" s="502">
        <f>E326*Dichtheden!$AS$68</f>
        <v>0</v>
      </c>
      <c r="R326" s="495">
        <f>IF(Q326=0,0,ROUND(IF((Q326/2)/Dichtheden!$C$3&lt;1,1,(Q326/2)/Dichtheden!$C$3),0))</f>
        <v>0</v>
      </c>
      <c r="S326" s="502">
        <f>E326*Dichtheden!$AY$68</f>
        <v>0</v>
      </c>
      <c r="T326" s="495">
        <f>IF(Q326=0,0,ROUND(IF((S326/2)/Dichtheden!$D$3&lt;1,1,(S326/2)/Dichtheden!$D$3),0))</f>
        <v>0</v>
      </c>
      <c r="U326" s="502">
        <f>D326*Dichtheden!$G$5</f>
        <v>0</v>
      </c>
      <c r="V326" s="502">
        <f>D326*Dichtheden!$H$5</f>
        <v>0</v>
      </c>
      <c r="X326" s="630"/>
      <c r="AA326" s="628">
        <f t="shared" si="596"/>
        <v>0</v>
      </c>
      <c r="AB326" s="628">
        <f t="shared" si="596"/>
        <v>0</v>
      </c>
      <c r="AC326" s="628">
        <f t="shared" si="596"/>
        <v>0</v>
      </c>
      <c r="AD326" s="628">
        <f t="shared" si="596"/>
        <v>0</v>
      </c>
      <c r="AE326" s="628">
        <f t="shared" si="596"/>
        <v>0</v>
      </c>
      <c r="AF326" s="628">
        <f t="shared" si="596"/>
        <v>0</v>
      </c>
      <c r="AG326" s="628">
        <f t="shared" si="596"/>
        <v>0</v>
      </c>
      <c r="AH326" s="628">
        <f t="shared" si="596"/>
        <v>0</v>
      </c>
      <c r="AI326" s="628">
        <f t="shared" si="596"/>
        <v>0</v>
      </c>
      <c r="AJ326" s="628">
        <f t="shared" si="596"/>
        <v>0</v>
      </c>
      <c r="AK326" s="628">
        <f t="shared" si="596"/>
        <v>0</v>
      </c>
      <c r="AL326" s="628">
        <f t="shared" si="596"/>
        <v>0</v>
      </c>
      <c r="AM326" s="628">
        <f t="shared" si="596"/>
        <v>0</v>
      </c>
      <c r="AN326" s="628">
        <f t="shared" si="596"/>
        <v>0</v>
      </c>
      <c r="AO326" s="628">
        <f t="shared" si="596"/>
        <v>0</v>
      </c>
      <c r="AP326" s="628">
        <f t="shared" si="596"/>
        <v>0</v>
      </c>
      <c r="AQ326" s="628">
        <f t="shared" si="602"/>
        <v>0</v>
      </c>
      <c r="AR326" s="628">
        <f t="shared" si="602"/>
        <v>0</v>
      </c>
      <c r="AS326" s="628">
        <f t="shared" si="602"/>
        <v>0</v>
      </c>
      <c r="AT326" s="628">
        <f t="shared" si="602"/>
        <v>0</v>
      </c>
      <c r="AU326" s="628">
        <f t="shared" si="602"/>
        <v>0</v>
      </c>
      <c r="AV326" s="628">
        <f t="shared" si="602"/>
        <v>0</v>
      </c>
      <c r="AW326" s="628">
        <f t="shared" si="602"/>
        <v>0</v>
      </c>
      <c r="AX326" s="628">
        <f t="shared" si="602"/>
        <v>0</v>
      </c>
      <c r="AY326" s="628">
        <f t="shared" si="602"/>
        <v>0</v>
      </c>
      <c r="AZ326" s="628">
        <f t="shared" si="602"/>
        <v>0</v>
      </c>
      <c r="BA326" s="628">
        <f t="shared" si="602"/>
        <v>0</v>
      </c>
      <c r="BB326" s="628">
        <f t="shared" si="602"/>
        <v>0</v>
      </c>
      <c r="BC326" s="628">
        <f t="shared" si="602"/>
        <v>0</v>
      </c>
      <c r="BD326" s="628">
        <f t="shared" si="602"/>
        <v>0</v>
      </c>
      <c r="BE326" s="628">
        <f t="shared" si="602"/>
        <v>0</v>
      </c>
      <c r="BF326" s="628">
        <f t="shared" si="602"/>
        <v>0</v>
      </c>
      <c r="BG326" s="628">
        <f t="shared" si="597"/>
        <v>0</v>
      </c>
      <c r="BH326" s="628">
        <f t="shared" si="597"/>
        <v>0</v>
      </c>
      <c r="BI326" s="628">
        <f t="shared" si="597"/>
        <v>0</v>
      </c>
      <c r="BJ326" s="628">
        <f t="shared" si="597"/>
        <v>0</v>
      </c>
      <c r="BK326" s="628">
        <f t="shared" si="597"/>
        <v>0</v>
      </c>
      <c r="BL326" s="628">
        <f t="shared" si="597"/>
        <v>0</v>
      </c>
      <c r="BM326" s="628">
        <f t="shared" si="597"/>
        <v>0</v>
      </c>
      <c r="BN326" s="628">
        <f t="shared" si="597"/>
        <v>0</v>
      </c>
      <c r="BO326" s="628">
        <f t="shared" si="597"/>
        <v>0</v>
      </c>
      <c r="BP326" s="628">
        <f t="shared" si="597"/>
        <v>0</v>
      </c>
      <c r="BQ326" s="628">
        <f t="shared" si="597"/>
        <v>0</v>
      </c>
      <c r="BR326" s="628">
        <f t="shared" si="597"/>
        <v>0</v>
      </c>
      <c r="BS326" s="628">
        <f t="shared" si="597"/>
        <v>0</v>
      </c>
      <c r="BT326" s="628">
        <f t="shared" si="597"/>
        <v>0</v>
      </c>
      <c r="BU326" s="628">
        <f t="shared" si="597"/>
        <v>0</v>
      </c>
      <c r="BV326" s="628">
        <f t="shared" si="597"/>
        <v>0</v>
      </c>
      <c r="BW326" s="628">
        <f t="shared" si="598"/>
        <v>0</v>
      </c>
      <c r="BX326" s="628">
        <f t="shared" si="598"/>
        <v>0</v>
      </c>
      <c r="BY326" s="628">
        <f t="shared" si="598"/>
        <v>0</v>
      </c>
      <c r="BZ326" s="628">
        <f t="shared" si="598"/>
        <v>0</v>
      </c>
      <c r="CA326" s="628">
        <f t="shared" si="598"/>
        <v>0</v>
      </c>
      <c r="CB326" s="628">
        <f t="shared" si="598"/>
        <v>0</v>
      </c>
      <c r="CC326" s="628">
        <f t="shared" si="598"/>
        <v>0</v>
      </c>
      <c r="CD326" s="628">
        <f t="shared" si="598"/>
        <v>0</v>
      </c>
      <c r="CE326" s="628"/>
      <c r="CF326" s="628">
        <f t="shared" si="599"/>
        <v>0</v>
      </c>
      <c r="CG326" s="628">
        <f t="shared" si="599"/>
        <v>0</v>
      </c>
      <c r="CH326" s="628">
        <f t="shared" si="599"/>
        <v>0</v>
      </c>
      <c r="CI326" s="628">
        <f t="shared" si="599"/>
        <v>0</v>
      </c>
      <c r="CJ326" s="628">
        <f t="shared" si="599"/>
        <v>0</v>
      </c>
      <c r="CK326" s="628">
        <f t="shared" si="599"/>
        <v>0</v>
      </c>
      <c r="CL326" s="628">
        <f t="shared" si="599"/>
        <v>0</v>
      </c>
      <c r="CM326" s="628">
        <f t="shared" si="599"/>
        <v>0</v>
      </c>
      <c r="CN326" s="628">
        <f t="shared" si="599"/>
        <v>0</v>
      </c>
      <c r="CO326" s="628">
        <f t="shared" si="599"/>
        <v>0</v>
      </c>
      <c r="CP326" s="628">
        <f t="shared" si="599"/>
        <v>0</v>
      </c>
      <c r="CQ326" s="628">
        <f t="shared" si="599"/>
        <v>0</v>
      </c>
      <c r="CR326" s="628">
        <f t="shared" si="599"/>
        <v>0</v>
      </c>
      <c r="CS326" s="628">
        <f t="shared" si="599"/>
        <v>0</v>
      </c>
      <c r="CT326" s="628">
        <f t="shared" si="599"/>
        <v>0</v>
      </c>
      <c r="CU326" s="628">
        <f t="shared" si="599"/>
        <v>0</v>
      </c>
      <c r="CV326" s="628">
        <f t="shared" si="603"/>
        <v>0</v>
      </c>
      <c r="CW326" s="628">
        <f t="shared" si="603"/>
        <v>0</v>
      </c>
      <c r="CX326" s="628">
        <f t="shared" si="603"/>
        <v>0</v>
      </c>
      <c r="CY326" s="628">
        <f t="shared" si="603"/>
        <v>0</v>
      </c>
      <c r="CZ326" s="628">
        <f t="shared" si="603"/>
        <v>0</v>
      </c>
      <c r="DA326" s="628">
        <f t="shared" si="603"/>
        <v>0</v>
      </c>
      <c r="DB326" s="628">
        <f t="shared" si="603"/>
        <v>0</v>
      </c>
      <c r="DC326" s="628">
        <f t="shared" si="603"/>
        <v>0</v>
      </c>
      <c r="DD326" s="628">
        <f t="shared" si="603"/>
        <v>0</v>
      </c>
      <c r="DE326" s="628">
        <f t="shared" si="603"/>
        <v>0</v>
      </c>
      <c r="DF326" s="628">
        <f t="shared" si="603"/>
        <v>0</v>
      </c>
      <c r="DG326" s="628">
        <f t="shared" si="603"/>
        <v>0</v>
      </c>
      <c r="DH326" s="628">
        <f t="shared" si="603"/>
        <v>0</v>
      </c>
      <c r="DI326" s="628">
        <f t="shared" si="603"/>
        <v>0</v>
      </c>
      <c r="DJ326" s="628">
        <f t="shared" si="603"/>
        <v>0</v>
      </c>
      <c r="DK326" s="628">
        <f t="shared" si="603"/>
        <v>0</v>
      </c>
      <c r="DL326" s="628">
        <f t="shared" si="600"/>
        <v>0</v>
      </c>
      <c r="DM326" s="628">
        <f t="shared" si="600"/>
        <v>0</v>
      </c>
      <c r="DN326" s="628">
        <f t="shared" si="600"/>
        <v>0</v>
      </c>
      <c r="DO326" s="628">
        <f t="shared" si="600"/>
        <v>0</v>
      </c>
      <c r="DP326" s="628">
        <f t="shared" si="600"/>
        <v>0</v>
      </c>
      <c r="DQ326" s="628">
        <f t="shared" si="600"/>
        <v>0</v>
      </c>
      <c r="DR326" s="628">
        <f t="shared" si="600"/>
        <v>0</v>
      </c>
      <c r="DS326" s="628">
        <f t="shared" si="600"/>
        <v>0</v>
      </c>
      <c r="DT326" s="628">
        <f t="shared" si="600"/>
        <v>0</v>
      </c>
      <c r="DU326" s="628">
        <f t="shared" si="600"/>
        <v>0</v>
      </c>
      <c r="DV326" s="628">
        <f t="shared" si="600"/>
        <v>0</v>
      </c>
      <c r="DW326" s="628">
        <f t="shared" si="600"/>
        <v>0</v>
      </c>
      <c r="DX326" s="628">
        <f t="shared" si="600"/>
        <v>0</v>
      </c>
      <c r="DY326" s="628">
        <f t="shared" si="600"/>
        <v>0</v>
      </c>
      <c r="DZ326" s="628">
        <f t="shared" si="600"/>
        <v>0</v>
      </c>
      <c r="EA326" s="628">
        <f t="shared" si="600"/>
        <v>0</v>
      </c>
      <c r="EB326" s="628">
        <f t="shared" si="601"/>
        <v>0</v>
      </c>
      <c r="EC326" s="628">
        <f t="shared" si="601"/>
        <v>0</v>
      </c>
      <c r="ED326" s="628">
        <f t="shared" si="601"/>
        <v>0</v>
      </c>
      <c r="EE326" s="628">
        <f t="shared" si="601"/>
        <v>0</v>
      </c>
      <c r="EF326" s="628">
        <f t="shared" si="601"/>
        <v>0</v>
      </c>
      <c r="EG326" s="628">
        <f t="shared" si="601"/>
        <v>0</v>
      </c>
      <c r="EH326" s="628">
        <f t="shared" si="601"/>
        <v>0</v>
      </c>
      <c r="EI326" s="628">
        <f t="shared" si="601"/>
        <v>0</v>
      </c>
      <c r="EJ326" s="631"/>
      <c r="EK326" s="631">
        <f t="shared" si="604"/>
        <v>0</v>
      </c>
      <c r="EL326" s="631">
        <f t="shared" si="604"/>
        <v>0</v>
      </c>
      <c r="EM326" s="631">
        <f t="shared" si="604"/>
        <v>0</v>
      </c>
      <c r="EN326" s="631">
        <f t="shared" si="604"/>
        <v>0</v>
      </c>
      <c r="EO326" s="631">
        <f t="shared" si="604"/>
        <v>0</v>
      </c>
      <c r="EP326" s="631">
        <f t="shared" si="604"/>
        <v>0</v>
      </c>
      <c r="EQ326" s="631">
        <f t="shared" si="604"/>
        <v>0</v>
      </c>
      <c r="ER326" s="631">
        <f t="shared" si="604"/>
        <v>0</v>
      </c>
      <c r="ES326" s="631">
        <f t="shared" si="604"/>
        <v>0</v>
      </c>
      <c r="ET326" s="631">
        <f t="shared" si="604"/>
        <v>0</v>
      </c>
      <c r="EU326" s="631">
        <f t="shared" si="604"/>
        <v>0</v>
      </c>
      <c r="EV326" s="631">
        <f t="shared" si="604"/>
        <v>0</v>
      </c>
      <c r="EW326" s="631">
        <f t="shared" si="604"/>
        <v>0</v>
      </c>
      <c r="EX326" s="631">
        <f t="shared" si="604"/>
        <v>0</v>
      </c>
      <c r="EY326" s="631">
        <f t="shared" si="604"/>
        <v>0</v>
      </c>
      <c r="EZ326" s="631">
        <f t="shared" si="604"/>
        <v>0</v>
      </c>
      <c r="FA326" s="631">
        <f t="shared" si="580"/>
        <v>0</v>
      </c>
      <c r="FB326" s="631">
        <f t="shared" si="580"/>
        <v>0</v>
      </c>
      <c r="FC326" s="631">
        <f t="shared" si="580"/>
        <v>0</v>
      </c>
      <c r="FD326" s="631">
        <f t="shared" si="580"/>
        <v>0</v>
      </c>
      <c r="FE326" s="631">
        <f t="shared" si="580"/>
        <v>0</v>
      </c>
      <c r="FF326" s="631">
        <f t="shared" si="580"/>
        <v>0</v>
      </c>
      <c r="FG326" s="631">
        <f t="shared" si="580"/>
        <v>0</v>
      </c>
      <c r="FH326" s="631">
        <f t="shared" si="580"/>
        <v>0</v>
      </c>
      <c r="FI326" s="631">
        <f t="shared" si="580"/>
        <v>0</v>
      </c>
      <c r="FJ326" s="631">
        <f t="shared" si="580"/>
        <v>0</v>
      </c>
      <c r="FK326" s="631">
        <f t="shared" si="580"/>
        <v>0</v>
      </c>
      <c r="FL326" s="631">
        <f t="shared" si="580"/>
        <v>0</v>
      </c>
      <c r="FM326" s="631">
        <f t="shared" si="580"/>
        <v>0</v>
      </c>
      <c r="FN326" s="631">
        <f t="shared" si="580"/>
        <v>0</v>
      </c>
      <c r="FO326" s="631">
        <f t="shared" si="580"/>
        <v>0</v>
      </c>
      <c r="FP326" s="631">
        <f t="shared" si="580"/>
        <v>0</v>
      </c>
      <c r="FQ326" s="631">
        <f t="shared" ref="FD326:FS342" si="618">IF($A326=FQ$60,$H326,0)</f>
        <v>0</v>
      </c>
      <c r="FR326" s="631">
        <f t="shared" si="618"/>
        <v>0</v>
      </c>
      <c r="FS326" s="631">
        <f t="shared" si="618"/>
        <v>0</v>
      </c>
      <c r="FT326" s="631">
        <f t="shared" si="559"/>
        <v>0</v>
      </c>
      <c r="FU326" s="631">
        <f t="shared" si="559"/>
        <v>0</v>
      </c>
      <c r="FV326" s="631">
        <f t="shared" si="578"/>
        <v>0</v>
      </c>
      <c r="FW326" s="631">
        <f t="shared" si="578"/>
        <v>0</v>
      </c>
      <c r="FX326" s="631">
        <f t="shared" si="578"/>
        <v>0</v>
      </c>
      <c r="FY326" s="631">
        <f t="shared" si="578"/>
        <v>0</v>
      </c>
      <c r="FZ326" s="631">
        <f t="shared" si="578"/>
        <v>0</v>
      </c>
      <c r="GA326" s="631">
        <f t="shared" si="578"/>
        <v>0</v>
      </c>
      <c r="GB326" s="631">
        <f t="shared" si="578"/>
        <v>0</v>
      </c>
      <c r="GC326" s="631">
        <f t="shared" si="578"/>
        <v>0</v>
      </c>
      <c r="GD326" s="631">
        <f t="shared" si="595"/>
        <v>0</v>
      </c>
      <c r="GE326" s="631">
        <f t="shared" si="595"/>
        <v>0</v>
      </c>
      <c r="GF326" s="631">
        <f t="shared" si="595"/>
        <v>0</v>
      </c>
      <c r="GG326" s="631">
        <f t="shared" si="595"/>
        <v>0</v>
      </c>
      <c r="GH326" s="631">
        <f t="shared" si="595"/>
        <v>0</v>
      </c>
      <c r="GI326" s="631">
        <f t="shared" si="575"/>
        <v>0</v>
      </c>
      <c r="GJ326" s="631">
        <f t="shared" si="575"/>
        <v>0</v>
      </c>
      <c r="GK326" s="631">
        <f t="shared" si="575"/>
        <v>0</v>
      </c>
      <c r="GL326" s="631">
        <f t="shared" si="575"/>
        <v>0</v>
      </c>
      <c r="GM326" s="631">
        <f t="shared" si="575"/>
        <v>0</v>
      </c>
      <c r="GN326" s="631">
        <f t="shared" si="575"/>
        <v>0</v>
      </c>
      <c r="GO326" s="631"/>
      <c r="GP326" s="631">
        <f t="shared" si="594"/>
        <v>0</v>
      </c>
      <c r="GQ326" s="631">
        <f t="shared" si="594"/>
        <v>0</v>
      </c>
      <c r="GR326" s="631">
        <f t="shared" si="594"/>
        <v>0</v>
      </c>
      <c r="GS326" s="631">
        <f t="shared" si="594"/>
        <v>0</v>
      </c>
      <c r="GT326" s="631">
        <f t="shared" si="594"/>
        <v>0</v>
      </c>
      <c r="GU326" s="631">
        <f t="shared" si="594"/>
        <v>0</v>
      </c>
      <c r="GV326" s="631">
        <f t="shared" si="594"/>
        <v>0</v>
      </c>
      <c r="GW326" s="631">
        <f t="shared" si="594"/>
        <v>0</v>
      </c>
      <c r="GX326" s="631">
        <f t="shared" si="594"/>
        <v>0</v>
      </c>
      <c r="GY326" s="631">
        <f t="shared" si="594"/>
        <v>0</v>
      </c>
      <c r="GZ326" s="631">
        <f t="shared" si="594"/>
        <v>0</v>
      </c>
      <c r="HA326" s="631">
        <f t="shared" si="594"/>
        <v>0</v>
      </c>
      <c r="HB326" s="631">
        <f t="shared" si="594"/>
        <v>0</v>
      </c>
      <c r="HC326" s="631">
        <f t="shared" si="594"/>
        <v>0</v>
      </c>
      <c r="HD326" s="631">
        <f t="shared" si="594"/>
        <v>0</v>
      </c>
      <c r="HE326" s="631">
        <f t="shared" si="551"/>
        <v>0</v>
      </c>
      <c r="HF326" s="631">
        <f t="shared" si="551"/>
        <v>0</v>
      </c>
      <c r="HG326" s="631">
        <f t="shared" si="551"/>
        <v>0</v>
      </c>
      <c r="HH326" s="631">
        <f t="shared" si="551"/>
        <v>0</v>
      </c>
      <c r="HI326" s="631">
        <f t="shared" si="593"/>
        <v>0</v>
      </c>
      <c r="HJ326" s="631">
        <f t="shared" si="593"/>
        <v>0</v>
      </c>
      <c r="HK326" s="631">
        <f t="shared" si="593"/>
        <v>0</v>
      </c>
      <c r="HL326" s="631">
        <f t="shared" si="593"/>
        <v>0</v>
      </c>
      <c r="HM326" s="631">
        <f t="shared" si="593"/>
        <v>0</v>
      </c>
      <c r="HN326" s="631">
        <f t="shared" si="593"/>
        <v>0</v>
      </c>
      <c r="HO326" s="631">
        <f t="shared" si="593"/>
        <v>0</v>
      </c>
      <c r="HP326" s="631">
        <f t="shared" si="593"/>
        <v>0</v>
      </c>
      <c r="HQ326" s="631">
        <f t="shared" si="593"/>
        <v>0</v>
      </c>
      <c r="HR326" s="631">
        <f t="shared" si="515"/>
        <v>0</v>
      </c>
      <c r="HS326" s="631">
        <f t="shared" si="515"/>
        <v>0</v>
      </c>
      <c r="HT326" s="631">
        <f t="shared" si="515"/>
        <v>0</v>
      </c>
      <c r="HU326" s="631">
        <f t="shared" si="515"/>
        <v>0</v>
      </c>
      <c r="HV326" s="631">
        <f t="shared" si="617"/>
        <v>0</v>
      </c>
      <c r="HW326" s="631">
        <f t="shared" si="617"/>
        <v>0</v>
      </c>
      <c r="HX326" s="631">
        <f t="shared" si="617"/>
        <v>0</v>
      </c>
      <c r="HY326" s="631">
        <f t="shared" si="617"/>
        <v>0</v>
      </c>
      <c r="HZ326" s="631">
        <f t="shared" si="617"/>
        <v>0</v>
      </c>
      <c r="IA326" s="631">
        <f t="shared" si="617"/>
        <v>0</v>
      </c>
      <c r="IB326" s="631">
        <f t="shared" si="617"/>
        <v>0</v>
      </c>
      <c r="IC326" s="631">
        <f t="shared" si="617"/>
        <v>0</v>
      </c>
      <c r="ID326" s="631">
        <f t="shared" si="617"/>
        <v>0</v>
      </c>
      <c r="IE326" s="631">
        <f t="shared" si="617"/>
        <v>0</v>
      </c>
      <c r="IF326" s="631">
        <f t="shared" si="617"/>
        <v>0</v>
      </c>
      <c r="IG326" s="631">
        <f t="shared" si="617"/>
        <v>0</v>
      </c>
      <c r="IH326" s="631">
        <f t="shared" si="617"/>
        <v>0</v>
      </c>
      <c r="II326" s="631">
        <f t="shared" si="617"/>
        <v>0</v>
      </c>
      <c r="IJ326" s="631">
        <f t="shared" si="617"/>
        <v>0</v>
      </c>
      <c r="IK326" s="631">
        <f t="shared" si="617"/>
        <v>0</v>
      </c>
      <c r="IL326" s="631">
        <f t="shared" si="579"/>
        <v>0</v>
      </c>
      <c r="IM326" s="631">
        <f t="shared" si="579"/>
        <v>0</v>
      </c>
      <c r="IN326" s="631">
        <f t="shared" si="579"/>
        <v>0</v>
      </c>
      <c r="IO326" s="631">
        <f t="shared" si="579"/>
        <v>0</v>
      </c>
      <c r="IP326" s="631">
        <f t="shared" si="579"/>
        <v>0</v>
      </c>
      <c r="IQ326" s="631">
        <f t="shared" si="579"/>
        <v>0</v>
      </c>
      <c r="IR326" s="631">
        <f t="shared" si="579"/>
        <v>0</v>
      </c>
      <c r="IS326" s="631">
        <f t="shared" si="579"/>
        <v>0</v>
      </c>
      <c r="IT326" s="631"/>
      <c r="IU326" s="631">
        <f t="shared" si="605"/>
        <v>0</v>
      </c>
      <c r="IV326" s="631">
        <f t="shared" si="605"/>
        <v>0</v>
      </c>
      <c r="IW326" s="631">
        <f t="shared" si="605"/>
        <v>0</v>
      </c>
      <c r="IX326" s="631">
        <f t="shared" si="605"/>
        <v>0</v>
      </c>
      <c r="IY326" s="631">
        <f t="shared" si="605"/>
        <v>0</v>
      </c>
      <c r="IZ326" s="631">
        <f t="shared" si="605"/>
        <v>0</v>
      </c>
      <c r="JA326" s="631">
        <f t="shared" si="605"/>
        <v>0</v>
      </c>
      <c r="JB326" s="631">
        <f t="shared" si="605"/>
        <v>0</v>
      </c>
      <c r="JC326" s="631">
        <f t="shared" si="605"/>
        <v>0</v>
      </c>
      <c r="JD326" s="631">
        <f t="shared" si="605"/>
        <v>0</v>
      </c>
      <c r="JE326" s="631">
        <f t="shared" si="606"/>
        <v>0</v>
      </c>
      <c r="JF326" s="631">
        <f t="shared" si="606"/>
        <v>0</v>
      </c>
      <c r="JG326" s="631">
        <f t="shared" si="606"/>
        <v>0</v>
      </c>
      <c r="JH326" s="631">
        <f t="shared" si="606"/>
        <v>0</v>
      </c>
      <c r="JI326" s="631">
        <f t="shared" si="606"/>
        <v>0</v>
      </c>
      <c r="JJ326" s="631">
        <f t="shared" si="606"/>
        <v>0</v>
      </c>
      <c r="JK326" s="631">
        <f t="shared" si="606"/>
        <v>0</v>
      </c>
      <c r="JL326" s="631">
        <f t="shared" si="606"/>
        <v>0</v>
      </c>
      <c r="JM326" s="631">
        <f t="shared" si="606"/>
        <v>0</v>
      </c>
      <c r="JN326" s="631">
        <f t="shared" si="606"/>
        <v>0</v>
      </c>
      <c r="JO326" s="631">
        <f t="shared" si="607"/>
        <v>0</v>
      </c>
      <c r="JP326" s="631">
        <f t="shared" si="607"/>
        <v>0</v>
      </c>
      <c r="JQ326" s="631">
        <f t="shared" si="607"/>
        <v>0</v>
      </c>
      <c r="JR326" s="631">
        <f t="shared" si="607"/>
        <v>0</v>
      </c>
      <c r="JS326" s="631">
        <f t="shared" si="607"/>
        <v>0</v>
      </c>
      <c r="JT326" s="631">
        <f t="shared" si="607"/>
        <v>0</v>
      </c>
      <c r="JU326" s="631">
        <f t="shared" si="607"/>
        <v>0</v>
      </c>
      <c r="JV326" s="631">
        <f t="shared" si="607"/>
        <v>0</v>
      </c>
      <c r="JW326" s="631">
        <f t="shared" si="607"/>
        <v>0</v>
      </c>
      <c r="JX326" s="631">
        <f t="shared" si="607"/>
        <v>0</v>
      </c>
      <c r="JY326" s="631">
        <f t="shared" si="608"/>
        <v>0</v>
      </c>
      <c r="JZ326" s="631">
        <f t="shared" si="608"/>
        <v>0</v>
      </c>
      <c r="KA326" s="631">
        <f t="shared" si="608"/>
        <v>0</v>
      </c>
      <c r="KB326" s="631">
        <f t="shared" si="608"/>
        <v>0</v>
      </c>
      <c r="KC326" s="631">
        <f t="shared" si="608"/>
        <v>0</v>
      </c>
      <c r="KD326" s="631">
        <f t="shared" si="608"/>
        <v>0</v>
      </c>
      <c r="KE326" s="631">
        <f t="shared" si="608"/>
        <v>0</v>
      </c>
      <c r="KF326" s="631">
        <f t="shared" si="608"/>
        <v>0</v>
      </c>
      <c r="KG326" s="631">
        <f t="shared" si="608"/>
        <v>0</v>
      </c>
      <c r="KH326" s="631">
        <f t="shared" si="608"/>
        <v>0</v>
      </c>
      <c r="KI326" s="631">
        <f t="shared" si="609"/>
        <v>0</v>
      </c>
      <c r="KJ326" s="631">
        <f t="shared" si="609"/>
        <v>0</v>
      </c>
      <c r="KK326" s="631">
        <f t="shared" si="609"/>
        <v>0</v>
      </c>
      <c r="KL326" s="631">
        <f t="shared" si="609"/>
        <v>0</v>
      </c>
      <c r="KM326" s="631">
        <f t="shared" si="609"/>
        <v>0</v>
      </c>
      <c r="KN326" s="631">
        <f t="shared" si="609"/>
        <v>0</v>
      </c>
      <c r="KO326" s="631">
        <f t="shared" si="609"/>
        <v>0</v>
      </c>
      <c r="KP326" s="631">
        <f t="shared" si="609"/>
        <v>0</v>
      </c>
      <c r="KQ326" s="631">
        <f t="shared" si="609"/>
        <v>0</v>
      </c>
      <c r="KR326" s="631">
        <f t="shared" si="609"/>
        <v>0</v>
      </c>
      <c r="KS326" s="631">
        <f t="shared" si="610"/>
        <v>0</v>
      </c>
      <c r="KT326" s="631">
        <f t="shared" si="610"/>
        <v>0</v>
      </c>
      <c r="KU326" s="631">
        <f t="shared" si="610"/>
        <v>0</v>
      </c>
      <c r="KV326" s="631">
        <f t="shared" si="610"/>
        <v>0</v>
      </c>
      <c r="KW326" s="631">
        <f t="shared" si="610"/>
        <v>0</v>
      </c>
      <c r="KX326" s="631">
        <f t="shared" si="610"/>
        <v>0</v>
      </c>
      <c r="KY326" s="631"/>
      <c r="KZ326" s="631">
        <f t="shared" si="611"/>
        <v>0</v>
      </c>
      <c r="LA326" s="631">
        <f t="shared" si="611"/>
        <v>0</v>
      </c>
      <c r="LB326" s="631">
        <f t="shared" si="611"/>
        <v>0</v>
      </c>
      <c r="LC326" s="631">
        <f t="shared" si="611"/>
        <v>0</v>
      </c>
      <c r="LD326" s="631">
        <f t="shared" si="611"/>
        <v>0</v>
      </c>
      <c r="LE326" s="631">
        <f t="shared" si="611"/>
        <v>0</v>
      </c>
      <c r="LF326" s="631">
        <f t="shared" si="611"/>
        <v>0</v>
      </c>
      <c r="LG326" s="631">
        <f t="shared" si="611"/>
        <v>0</v>
      </c>
      <c r="LH326" s="631">
        <f t="shared" si="611"/>
        <v>0</v>
      </c>
      <c r="LI326" s="631">
        <f t="shared" si="611"/>
        <v>0</v>
      </c>
      <c r="LJ326" s="631">
        <f t="shared" si="612"/>
        <v>0</v>
      </c>
      <c r="LK326" s="631">
        <f t="shared" si="612"/>
        <v>0</v>
      </c>
      <c r="LL326" s="631">
        <f t="shared" si="612"/>
        <v>0</v>
      </c>
      <c r="LM326" s="631">
        <f t="shared" si="612"/>
        <v>0</v>
      </c>
      <c r="LN326" s="631">
        <f t="shared" si="612"/>
        <v>0</v>
      </c>
      <c r="LO326" s="631">
        <f t="shared" si="612"/>
        <v>0</v>
      </c>
      <c r="LP326" s="631">
        <f t="shared" si="612"/>
        <v>0</v>
      </c>
      <c r="LQ326" s="631">
        <f t="shared" si="612"/>
        <v>0</v>
      </c>
      <c r="LR326" s="631">
        <f t="shared" si="612"/>
        <v>0</v>
      </c>
      <c r="LS326" s="631">
        <f t="shared" si="612"/>
        <v>0</v>
      </c>
      <c r="LT326" s="631">
        <f t="shared" si="613"/>
        <v>0</v>
      </c>
      <c r="LU326" s="631">
        <f t="shared" si="613"/>
        <v>0</v>
      </c>
      <c r="LV326" s="631">
        <f t="shared" si="613"/>
        <v>0</v>
      </c>
      <c r="LW326" s="631">
        <f t="shared" si="613"/>
        <v>0</v>
      </c>
      <c r="LX326" s="631">
        <f t="shared" si="613"/>
        <v>0</v>
      </c>
      <c r="LY326" s="631">
        <f t="shared" si="613"/>
        <v>0</v>
      </c>
      <c r="LZ326" s="631">
        <f t="shared" si="613"/>
        <v>0</v>
      </c>
      <c r="MA326" s="631">
        <f t="shared" si="613"/>
        <v>0</v>
      </c>
      <c r="MB326" s="631">
        <f t="shared" si="613"/>
        <v>0</v>
      </c>
      <c r="MC326" s="631">
        <f t="shared" si="613"/>
        <v>0</v>
      </c>
      <c r="MD326" s="631">
        <f t="shared" si="614"/>
        <v>0</v>
      </c>
      <c r="ME326" s="631">
        <f t="shared" si="614"/>
        <v>0</v>
      </c>
      <c r="MF326" s="631">
        <f t="shared" si="614"/>
        <v>0</v>
      </c>
      <c r="MG326" s="631">
        <f t="shared" si="614"/>
        <v>0</v>
      </c>
      <c r="MH326" s="631">
        <f t="shared" si="614"/>
        <v>0</v>
      </c>
      <c r="MI326" s="631">
        <f t="shared" si="614"/>
        <v>0</v>
      </c>
      <c r="MJ326" s="631">
        <f t="shared" si="614"/>
        <v>0</v>
      </c>
      <c r="MK326" s="631">
        <f t="shared" si="614"/>
        <v>0</v>
      </c>
      <c r="ML326" s="631">
        <f t="shared" si="614"/>
        <v>0</v>
      </c>
      <c r="MM326" s="631">
        <f t="shared" si="614"/>
        <v>0</v>
      </c>
      <c r="MN326" s="631">
        <f t="shared" si="615"/>
        <v>0</v>
      </c>
      <c r="MO326" s="631">
        <f t="shared" si="615"/>
        <v>0</v>
      </c>
      <c r="MP326" s="631">
        <f t="shared" si="615"/>
        <v>0</v>
      </c>
      <c r="MQ326" s="631">
        <f t="shared" si="615"/>
        <v>0</v>
      </c>
      <c r="MR326" s="631">
        <f t="shared" si="615"/>
        <v>0</v>
      </c>
      <c r="MS326" s="631">
        <f t="shared" si="615"/>
        <v>0</v>
      </c>
      <c r="MT326" s="631">
        <f t="shared" si="615"/>
        <v>0</v>
      </c>
      <c r="MU326" s="631">
        <f t="shared" si="615"/>
        <v>0</v>
      </c>
      <c r="MV326" s="631">
        <f t="shared" si="615"/>
        <v>0</v>
      </c>
      <c r="MW326" s="631">
        <f t="shared" si="615"/>
        <v>0</v>
      </c>
      <c r="MX326" s="631">
        <f t="shared" si="616"/>
        <v>0</v>
      </c>
      <c r="MY326" s="631">
        <f t="shared" si="616"/>
        <v>0</v>
      </c>
      <c r="MZ326" s="631">
        <f t="shared" si="616"/>
        <v>0</v>
      </c>
      <c r="NA326" s="631">
        <f t="shared" si="616"/>
        <v>0</v>
      </c>
      <c r="NB326" s="631">
        <f t="shared" si="616"/>
        <v>0</v>
      </c>
      <c r="NC326" s="631">
        <f t="shared" si="616"/>
        <v>0</v>
      </c>
    </row>
    <row r="327" spans="1:367" hidden="1">
      <c r="A327" s="504"/>
      <c r="B327" s="504"/>
      <c r="C327" s="497"/>
      <c r="D327" s="497"/>
      <c r="E327" s="362">
        <f t="shared" si="492"/>
        <v>0</v>
      </c>
      <c r="F327" s="363">
        <f t="shared" si="493"/>
        <v>0</v>
      </c>
      <c r="G327" s="498">
        <f>E327*Dichtheden!$V$70</f>
        <v>0</v>
      </c>
      <c r="H327" s="499">
        <f>IF(C327=0,0,ROUND(IF((G327/2)/Dichtheden!$C$3&lt;1,1,(G327/2)/Dichtheden!$C$3),0))</f>
        <v>0</v>
      </c>
      <c r="I327" s="498">
        <f>E327*Dichtheden!$AJ$70</f>
        <v>0</v>
      </c>
      <c r="J327" s="499">
        <f>IF(C327=0,0,ROUND(IF((I327/2)/Dichtheden!$D$3&lt;1,1,(I327/2)/Dichtheden!$D$3),0))</f>
        <v>0</v>
      </c>
      <c r="K327" s="498">
        <f t="shared" si="494"/>
        <v>0</v>
      </c>
      <c r="L327" s="500">
        <f t="shared" si="507"/>
        <v>0</v>
      </c>
      <c r="M327" s="498">
        <f>IF(D327=0,0,IF((D327*Dichtheden!$G$4)&lt;25,25,D327*Dichtheden!$G$4))</f>
        <v>0</v>
      </c>
      <c r="N327" s="499">
        <f>D327*Dichtheden!$H$4</f>
        <v>0</v>
      </c>
      <c r="O327" s="501"/>
      <c r="P327" s="501"/>
      <c r="Q327" s="502">
        <f>E327*Dichtheden!$AS$68</f>
        <v>0</v>
      </c>
      <c r="R327" s="495">
        <f>IF(Q327=0,0,ROUND(IF((Q327/2)/Dichtheden!$C$3&lt;1,1,(Q327/2)/Dichtheden!$C$3),0))</f>
        <v>0</v>
      </c>
      <c r="S327" s="502">
        <f>E327*Dichtheden!$AY$68</f>
        <v>0</v>
      </c>
      <c r="T327" s="495">
        <f>IF(Q327=0,0,ROUND(IF((S327/2)/Dichtheden!$D$3&lt;1,1,(S327/2)/Dichtheden!$D$3),0))</f>
        <v>0</v>
      </c>
      <c r="U327" s="502">
        <f>D327*Dichtheden!$G$5</f>
        <v>0</v>
      </c>
      <c r="V327" s="502">
        <f>D327*Dichtheden!$H$5</f>
        <v>0</v>
      </c>
      <c r="X327" s="630"/>
      <c r="AA327" s="628">
        <f t="shared" si="596"/>
        <v>0</v>
      </c>
      <c r="AB327" s="628">
        <f t="shared" si="596"/>
        <v>0</v>
      </c>
      <c r="AC327" s="628">
        <f t="shared" si="596"/>
        <v>0</v>
      </c>
      <c r="AD327" s="628">
        <f t="shared" si="596"/>
        <v>0</v>
      </c>
      <c r="AE327" s="628">
        <f t="shared" si="596"/>
        <v>0</v>
      </c>
      <c r="AF327" s="628">
        <f t="shared" si="596"/>
        <v>0</v>
      </c>
      <c r="AG327" s="628">
        <f t="shared" si="596"/>
        <v>0</v>
      </c>
      <c r="AH327" s="628">
        <f t="shared" si="596"/>
        <v>0</v>
      </c>
      <c r="AI327" s="628">
        <f t="shared" si="596"/>
        <v>0</v>
      </c>
      <c r="AJ327" s="628">
        <f t="shared" si="596"/>
        <v>0</v>
      </c>
      <c r="AK327" s="628">
        <f t="shared" si="596"/>
        <v>0</v>
      </c>
      <c r="AL327" s="628">
        <f t="shared" si="596"/>
        <v>0</v>
      </c>
      <c r="AM327" s="628">
        <f t="shared" si="596"/>
        <v>0</v>
      </c>
      <c r="AN327" s="628">
        <f t="shared" si="596"/>
        <v>0</v>
      </c>
      <c r="AO327" s="628">
        <f t="shared" si="596"/>
        <v>0</v>
      </c>
      <c r="AP327" s="628">
        <f t="shared" si="596"/>
        <v>0</v>
      </c>
      <c r="AQ327" s="628">
        <f t="shared" si="602"/>
        <v>0</v>
      </c>
      <c r="AR327" s="628">
        <f t="shared" si="602"/>
        <v>0</v>
      </c>
      <c r="AS327" s="628">
        <f t="shared" si="602"/>
        <v>0</v>
      </c>
      <c r="AT327" s="628">
        <f t="shared" si="602"/>
        <v>0</v>
      </c>
      <c r="AU327" s="628">
        <f t="shared" si="602"/>
        <v>0</v>
      </c>
      <c r="AV327" s="628">
        <f t="shared" si="602"/>
        <v>0</v>
      </c>
      <c r="AW327" s="628">
        <f t="shared" si="602"/>
        <v>0</v>
      </c>
      <c r="AX327" s="628">
        <f t="shared" si="602"/>
        <v>0</v>
      </c>
      <c r="AY327" s="628">
        <f t="shared" si="602"/>
        <v>0</v>
      </c>
      <c r="AZ327" s="628">
        <f t="shared" si="602"/>
        <v>0</v>
      </c>
      <c r="BA327" s="628">
        <f t="shared" si="602"/>
        <v>0</v>
      </c>
      <c r="BB327" s="628">
        <f t="shared" si="602"/>
        <v>0</v>
      </c>
      <c r="BC327" s="628">
        <f t="shared" si="602"/>
        <v>0</v>
      </c>
      <c r="BD327" s="628">
        <f t="shared" si="602"/>
        <v>0</v>
      </c>
      <c r="BE327" s="628">
        <f t="shared" si="602"/>
        <v>0</v>
      </c>
      <c r="BF327" s="628">
        <f t="shared" si="602"/>
        <v>0</v>
      </c>
      <c r="BG327" s="628">
        <f t="shared" si="597"/>
        <v>0</v>
      </c>
      <c r="BH327" s="628">
        <f t="shared" si="597"/>
        <v>0</v>
      </c>
      <c r="BI327" s="628">
        <f t="shared" si="597"/>
        <v>0</v>
      </c>
      <c r="BJ327" s="628">
        <f t="shared" si="597"/>
        <v>0</v>
      </c>
      <c r="BK327" s="628">
        <f t="shared" si="597"/>
        <v>0</v>
      </c>
      <c r="BL327" s="628">
        <f t="shared" si="597"/>
        <v>0</v>
      </c>
      <c r="BM327" s="628">
        <f t="shared" si="597"/>
        <v>0</v>
      </c>
      <c r="BN327" s="628">
        <f t="shared" si="597"/>
        <v>0</v>
      </c>
      <c r="BO327" s="628">
        <f t="shared" si="597"/>
        <v>0</v>
      </c>
      <c r="BP327" s="628">
        <f t="shared" si="597"/>
        <v>0</v>
      </c>
      <c r="BQ327" s="628">
        <f t="shared" si="597"/>
        <v>0</v>
      </c>
      <c r="BR327" s="628">
        <f t="shared" si="597"/>
        <v>0</v>
      </c>
      <c r="BS327" s="628">
        <f t="shared" si="597"/>
        <v>0</v>
      </c>
      <c r="BT327" s="628">
        <f t="shared" si="597"/>
        <v>0</v>
      </c>
      <c r="BU327" s="628">
        <f t="shared" si="597"/>
        <v>0</v>
      </c>
      <c r="BV327" s="628">
        <f t="shared" si="597"/>
        <v>0</v>
      </c>
      <c r="BW327" s="628">
        <f t="shared" si="598"/>
        <v>0</v>
      </c>
      <c r="BX327" s="628">
        <f t="shared" si="598"/>
        <v>0</v>
      </c>
      <c r="BY327" s="628">
        <f t="shared" si="598"/>
        <v>0</v>
      </c>
      <c r="BZ327" s="628">
        <f t="shared" si="598"/>
        <v>0</v>
      </c>
      <c r="CA327" s="628">
        <f t="shared" si="598"/>
        <v>0</v>
      </c>
      <c r="CB327" s="628">
        <f t="shared" si="598"/>
        <v>0</v>
      </c>
      <c r="CC327" s="628">
        <f t="shared" si="598"/>
        <v>0</v>
      </c>
      <c r="CD327" s="628">
        <f t="shared" si="598"/>
        <v>0</v>
      </c>
      <c r="CE327" s="628"/>
      <c r="CF327" s="628">
        <f t="shared" si="599"/>
        <v>0</v>
      </c>
      <c r="CG327" s="628">
        <f t="shared" si="599"/>
        <v>0</v>
      </c>
      <c r="CH327" s="628">
        <f t="shared" si="599"/>
        <v>0</v>
      </c>
      <c r="CI327" s="628">
        <f t="shared" si="599"/>
        <v>0</v>
      </c>
      <c r="CJ327" s="628">
        <f t="shared" si="599"/>
        <v>0</v>
      </c>
      <c r="CK327" s="628">
        <f t="shared" si="599"/>
        <v>0</v>
      </c>
      <c r="CL327" s="628">
        <f t="shared" si="599"/>
        <v>0</v>
      </c>
      <c r="CM327" s="628">
        <f t="shared" si="599"/>
        <v>0</v>
      </c>
      <c r="CN327" s="628">
        <f t="shared" si="599"/>
        <v>0</v>
      </c>
      <c r="CO327" s="628">
        <f t="shared" si="599"/>
        <v>0</v>
      </c>
      <c r="CP327" s="628">
        <f t="shared" si="599"/>
        <v>0</v>
      </c>
      <c r="CQ327" s="628">
        <f t="shared" si="599"/>
        <v>0</v>
      </c>
      <c r="CR327" s="628">
        <f t="shared" si="599"/>
        <v>0</v>
      </c>
      <c r="CS327" s="628">
        <f t="shared" si="599"/>
        <v>0</v>
      </c>
      <c r="CT327" s="628">
        <f t="shared" si="599"/>
        <v>0</v>
      </c>
      <c r="CU327" s="628">
        <f t="shared" si="599"/>
        <v>0</v>
      </c>
      <c r="CV327" s="628">
        <f t="shared" si="603"/>
        <v>0</v>
      </c>
      <c r="CW327" s="628">
        <f t="shared" si="603"/>
        <v>0</v>
      </c>
      <c r="CX327" s="628">
        <f t="shared" si="603"/>
        <v>0</v>
      </c>
      <c r="CY327" s="628">
        <f t="shared" si="603"/>
        <v>0</v>
      </c>
      <c r="CZ327" s="628">
        <f t="shared" si="603"/>
        <v>0</v>
      </c>
      <c r="DA327" s="628">
        <f t="shared" si="603"/>
        <v>0</v>
      </c>
      <c r="DB327" s="628">
        <f t="shared" si="603"/>
        <v>0</v>
      </c>
      <c r="DC327" s="628">
        <f t="shared" si="603"/>
        <v>0</v>
      </c>
      <c r="DD327" s="628">
        <f t="shared" si="603"/>
        <v>0</v>
      </c>
      <c r="DE327" s="628">
        <f t="shared" si="603"/>
        <v>0</v>
      </c>
      <c r="DF327" s="628">
        <f t="shared" si="603"/>
        <v>0</v>
      </c>
      <c r="DG327" s="628">
        <f t="shared" si="603"/>
        <v>0</v>
      </c>
      <c r="DH327" s="628">
        <f t="shared" si="603"/>
        <v>0</v>
      </c>
      <c r="DI327" s="628">
        <f t="shared" si="603"/>
        <v>0</v>
      </c>
      <c r="DJ327" s="628">
        <f t="shared" si="603"/>
        <v>0</v>
      </c>
      <c r="DK327" s="628">
        <f t="shared" si="603"/>
        <v>0</v>
      </c>
      <c r="DL327" s="628">
        <f t="shared" si="600"/>
        <v>0</v>
      </c>
      <c r="DM327" s="628">
        <f t="shared" si="600"/>
        <v>0</v>
      </c>
      <c r="DN327" s="628">
        <f t="shared" si="600"/>
        <v>0</v>
      </c>
      <c r="DO327" s="628">
        <f t="shared" si="600"/>
        <v>0</v>
      </c>
      <c r="DP327" s="628">
        <f t="shared" si="600"/>
        <v>0</v>
      </c>
      <c r="DQ327" s="628">
        <f t="shared" si="600"/>
        <v>0</v>
      </c>
      <c r="DR327" s="628">
        <f t="shared" si="600"/>
        <v>0</v>
      </c>
      <c r="DS327" s="628">
        <f t="shared" si="600"/>
        <v>0</v>
      </c>
      <c r="DT327" s="628">
        <f t="shared" si="600"/>
        <v>0</v>
      </c>
      <c r="DU327" s="628">
        <f t="shared" si="600"/>
        <v>0</v>
      </c>
      <c r="DV327" s="628">
        <f t="shared" si="600"/>
        <v>0</v>
      </c>
      <c r="DW327" s="628">
        <f t="shared" si="600"/>
        <v>0</v>
      </c>
      <c r="DX327" s="628">
        <f t="shared" si="600"/>
        <v>0</v>
      </c>
      <c r="DY327" s="628">
        <f t="shared" si="600"/>
        <v>0</v>
      </c>
      <c r="DZ327" s="628">
        <f t="shared" si="600"/>
        <v>0</v>
      </c>
      <c r="EA327" s="628">
        <f t="shared" si="600"/>
        <v>0</v>
      </c>
      <c r="EB327" s="628">
        <f t="shared" si="601"/>
        <v>0</v>
      </c>
      <c r="EC327" s="628">
        <f t="shared" si="601"/>
        <v>0</v>
      </c>
      <c r="ED327" s="628">
        <f t="shared" si="601"/>
        <v>0</v>
      </c>
      <c r="EE327" s="628">
        <f t="shared" si="601"/>
        <v>0</v>
      </c>
      <c r="EF327" s="628">
        <f t="shared" si="601"/>
        <v>0</v>
      </c>
      <c r="EG327" s="628">
        <f t="shared" si="601"/>
        <v>0</v>
      </c>
      <c r="EH327" s="628">
        <f t="shared" si="601"/>
        <v>0</v>
      </c>
      <c r="EI327" s="628">
        <f t="shared" si="601"/>
        <v>0</v>
      </c>
      <c r="EJ327" s="631"/>
      <c r="EK327" s="631">
        <f t="shared" si="604"/>
        <v>0</v>
      </c>
      <c r="EL327" s="631">
        <f t="shared" si="604"/>
        <v>0</v>
      </c>
      <c r="EM327" s="631">
        <f t="shared" si="604"/>
        <v>0</v>
      </c>
      <c r="EN327" s="631">
        <f t="shared" si="604"/>
        <v>0</v>
      </c>
      <c r="EO327" s="631">
        <f t="shared" si="604"/>
        <v>0</v>
      </c>
      <c r="EP327" s="631">
        <f t="shared" si="604"/>
        <v>0</v>
      </c>
      <c r="EQ327" s="631">
        <f t="shared" si="604"/>
        <v>0</v>
      </c>
      <c r="ER327" s="631">
        <f t="shared" si="604"/>
        <v>0</v>
      </c>
      <c r="ES327" s="631">
        <f t="shared" si="604"/>
        <v>0</v>
      </c>
      <c r="ET327" s="631">
        <f t="shared" si="604"/>
        <v>0</v>
      </c>
      <c r="EU327" s="631">
        <f t="shared" si="604"/>
        <v>0</v>
      </c>
      <c r="EV327" s="631">
        <f t="shared" si="604"/>
        <v>0</v>
      </c>
      <c r="EW327" s="631">
        <f t="shared" si="604"/>
        <v>0</v>
      </c>
      <c r="EX327" s="631">
        <f t="shared" si="604"/>
        <v>0</v>
      </c>
      <c r="EY327" s="631">
        <f t="shared" si="604"/>
        <v>0</v>
      </c>
      <c r="EZ327" s="631">
        <f t="shared" si="604"/>
        <v>0</v>
      </c>
      <c r="FA327" s="631">
        <f t="shared" si="580"/>
        <v>0</v>
      </c>
      <c r="FB327" s="631">
        <f t="shared" si="580"/>
        <v>0</v>
      </c>
      <c r="FC327" s="631">
        <f t="shared" si="580"/>
        <v>0</v>
      </c>
      <c r="FD327" s="631">
        <f t="shared" si="618"/>
        <v>0</v>
      </c>
      <c r="FE327" s="631">
        <f t="shared" si="618"/>
        <v>0</v>
      </c>
      <c r="FF327" s="631">
        <f t="shared" si="618"/>
        <v>0</v>
      </c>
      <c r="FG327" s="631">
        <f t="shared" si="618"/>
        <v>0</v>
      </c>
      <c r="FH327" s="631">
        <f t="shared" si="618"/>
        <v>0</v>
      </c>
      <c r="FI327" s="631">
        <f t="shared" si="618"/>
        <v>0</v>
      </c>
      <c r="FJ327" s="631">
        <f t="shared" si="618"/>
        <v>0</v>
      </c>
      <c r="FK327" s="631">
        <f t="shared" si="618"/>
        <v>0</v>
      </c>
      <c r="FL327" s="631">
        <f t="shared" si="618"/>
        <v>0</v>
      </c>
      <c r="FM327" s="631">
        <f t="shared" si="618"/>
        <v>0</v>
      </c>
      <c r="FN327" s="631">
        <f t="shared" si="618"/>
        <v>0</v>
      </c>
      <c r="FO327" s="631">
        <f t="shared" si="618"/>
        <v>0</v>
      </c>
      <c r="FP327" s="631">
        <f t="shared" si="618"/>
        <v>0</v>
      </c>
      <c r="FQ327" s="631">
        <f t="shared" si="618"/>
        <v>0</v>
      </c>
      <c r="FR327" s="631">
        <f t="shared" si="618"/>
        <v>0</v>
      </c>
      <c r="FS327" s="631">
        <f t="shared" si="618"/>
        <v>0</v>
      </c>
      <c r="FT327" s="631">
        <f t="shared" si="559"/>
        <v>0</v>
      </c>
      <c r="FU327" s="631">
        <f t="shared" si="559"/>
        <v>0</v>
      </c>
      <c r="FV327" s="631">
        <f t="shared" si="578"/>
        <v>0</v>
      </c>
      <c r="FW327" s="631">
        <f t="shared" si="578"/>
        <v>0</v>
      </c>
      <c r="FX327" s="631">
        <f t="shared" si="578"/>
        <v>0</v>
      </c>
      <c r="FY327" s="631">
        <f t="shared" si="578"/>
        <v>0</v>
      </c>
      <c r="FZ327" s="631">
        <f t="shared" si="578"/>
        <v>0</v>
      </c>
      <c r="GA327" s="631">
        <f t="shared" si="578"/>
        <v>0</v>
      </c>
      <c r="GB327" s="631">
        <f t="shared" si="578"/>
        <v>0</v>
      </c>
      <c r="GC327" s="631">
        <f t="shared" si="578"/>
        <v>0</v>
      </c>
      <c r="GD327" s="631">
        <f t="shared" si="595"/>
        <v>0</v>
      </c>
      <c r="GE327" s="631">
        <f t="shared" si="595"/>
        <v>0</v>
      </c>
      <c r="GF327" s="631">
        <f t="shared" si="595"/>
        <v>0</v>
      </c>
      <c r="GG327" s="631">
        <f t="shared" si="595"/>
        <v>0</v>
      </c>
      <c r="GH327" s="631">
        <f t="shared" si="595"/>
        <v>0</v>
      </c>
      <c r="GI327" s="631">
        <f t="shared" si="575"/>
        <v>0</v>
      </c>
      <c r="GJ327" s="631">
        <f t="shared" si="575"/>
        <v>0</v>
      </c>
      <c r="GK327" s="631">
        <f t="shared" si="575"/>
        <v>0</v>
      </c>
      <c r="GL327" s="631">
        <f t="shared" si="575"/>
        <v>0</v>
      </c>
      <c r="GM327" s="631">
        <f t="shared" si="575"/>
        <v>0</v>
      </c>
      <c r="GN327" s="631">
        <f t="shared" si="575"/>
        <v>0</v>
      </c>
      <c r="GO327" s="631"/>
      <c r="GP327" s="631">
        <f t="shared" si="594"/>
        <v>0</v>
      </c>
      <c r="GQ327" s="631">
        <f t="shared" si="594"/>
        <v>0</v>
      </c>
      <c r="GR327" s="631">
        <f t="shared" si="594"/>
        <v>0</v>
      </c>
      <c r="GS327" s="631">
        <f t="shared" si="594"/>
        <v>0</v>
      </c>
      <c r="GT327" s="631">
        <f t="shared" si="594"/>
        <v>0</v>
      </c>
      <c r="GU327" s="631">
        <f t="shared" si="594"/>
        <v>0</v>
      </c>
      <c r="GV327" s="631">
        <f t="shared" si="594"/>
        <v>0</v>
      </c>
      <c r="GW327" s="631">
        <f t="shared" si="594"/>
        <v>0</v>
      </c>
      <c r="GX327" s="631">
        <f t="shared" si="594"/>
        <v>0</v>
      </c>
      <c r="GY327" s="631">
        <f t="shared" si="594"/>
        <v>0</v>
      </c>
      <c r="GZ327" s="631">
        <f t="shared" si="594"/>
        <v>0</v>
      </c>
      <c r="HA327" s="631">
        <f t="shared" si="594"/>
        <v>0</v>
      </c>
      <c r="HB327" s="631">
        <f t="shared" si="594"/>
        <v>0</v>
      </c>
      <c r="HC327" s="631">
        <f t="shared" si="594"/>
        <v>0</v>
      </c>
      <c r="HD327" s="631">
        <f t="shared" si="594"/>
        <v>0</v>
      </c>
      <c r="HE327" s="631">
        <f t="shared" si="551"/>
        <v>0</v>
      </c>
      <c r="HF327" s="631">
        <f t="shared" si="551"/>
        <v>0</v>
      </c>
      <c r="HG327" s="631">
        <f t="shared" si="551"/>
        <v>0</v>
      </c>
      <c r="HH327" s="631">
        <f t="shared" si="551"/>
        <v>0</v>
      </c>
      <c r="HI327" s="631">
        <f t="shared" si="593"/>
        <v>0</v>
      </c>
      <c r="HJ327" s="631">
        <f t="shared" si="593"/>
        <v>0</v>
      </c>
      <c r="HK327" s="631">
        <f t="shared" si="593"/>
        <v>0</v>
      </c>
      <c r="HL327" s="631">
        <f t="shared" si="593"/>
        <v>0</v>
      </c>
      <c r="HM327" s="631">
        <f t="shared" si="593"/>
        <v>0</v>
      </c>
      <c r="HN327" s="631">
        <f t="shared" si="593"/>
        <v>0</v>
      </c>
      <c r="HO327" s="631">
        <f t="shared" si="593"/>
        <v>0</v>
      </c>
      <c r="HP327" s="631">
        <f t="shared" si="593"/>
        <v>0</v>
      </c>
      <c r="HQ327" s="631">
        <f t="shared" si="593"/>
        <v>0</v>
      </c>
      <c r="HR327" s="631">
        <f t="shared" si="515"/>
        <v>0</v>
      </c>
      <c r="HS327" s="631">
        <f t="shared" si="515"/>
        <v>0</v>
      </c>
      <c r="HT327" s="631">
        <f t="shared" si="515"/>
        <v>0</v>
      </c>
      <c r="HU327" s="631">
        <f t="shared" si="515"/>
        <v>0</v>
      </c>
      <c r="HV327" s="631">
        <f t="shared" si="617"/>
        <v>0</v>
      </c>
      <c r="HW327" s="631">
        <f t="shared" si="617"/>
        <v>0</v>
      </c>
      <c r="HX327" s="631">
        <f t="shared" si="617"/>
        <v>0</v>
      </c>
      <c r="HY327" s="631">
        <f t="shared" si="617"/>
        <v>0</v>
      </c>
      <c r="HZ327" s="631">
        <f t="shared" si="617"/>
        <v>0</v>
      </c>
      <c r="IA327" s="631">
        <f t="shared" si="617"/>
        <v>0</v>
      </c>
      <c r="IB327" s="631">
        <f t="shared" si="617"/>
        <v>0</v>
      </c>
      <c r="IC327" s="631">
        <f t="shared" si="617"/>
        <v>0</v>
      </c>
      <c r="ID327" s="631">
        <f t="shared" si="617"/>
        <v>0</v>
      </c>
      <c r="IE327" s="631">
        <f t="shared" si="617"/>
        <v>0</v>
      </c>
      <c r="IF327" s="631">
        <f t="shared" si="617"/>
        <v>0</v>
      </c>
      <c r="IG327" s="631">
        <f t="shared" si="617"/>
        <v>0</v>
      </c>
      <c r="IH327" s="631">
        <f t="shared" si="617"/>
        <v>0</v>
      </c>
      <c r="II327" s="631">
        <f t="shared" si="617"/>
        <v>0</v>
      </c>
      <c r="IJ327" s="631">
        <f t="shared" si="617"/>
        <v>0</v>
      </c>
      <c r="IK327" s="631">
        <f t="shared" si="617"/>
        <v>0</v>
      </c>
      <c r="IL327" s="631">
        <f t="shared" si="579"/>
        <v>0</v>
      </c>
      <c r="IM327" s="631">
        <f t="shared" si="579"/>
        <v>0</v>
      </c>
      <c r="IN327" s="631">
        <f t="shared" si="579"/>
        <v>0</v>
      </c>
      <c r="IO327" s="631">
        <f t="shared" si="579"/>
        <v>0</v>
      </c>
      <c r="IP327" s="631">
        <f t="shared" si="579"/>
        <v>0</v>
      </c>
      <c r="IQ327" s="631">
        <f t="shared" si="579"/>
        <v>0</v>
      </c>
      <c r="IR327" s="631">
        <f t="shared" si="579"/>
        <v>0</v>
      </c>
      <c r="IS327" s="631">
        <f t="shared" si="579"/>
        <v>0</v>
      </c>
      <c r="IT327" s="631"/>
      <c r="IU327" s="631">
        <f t="shared" si="605"/>
        <v>0</v>
      </c>
      <c r="IV327" s="631">
        <f t="shared" si="605"/>
        <v>0</v>
      </c>
      <c r="IW327" s="631">
        <f t="shared" si="605"/>
        <v>0</v>
      </c>
      <c r="IX327" s="631">
        <f t="shared" si="605"/>
        <v>0</v>
      </c>
      <c r="IY327" s="631">
        <f t="shared" si="605"/>
        <v>0</v>
      </c>
      <c r="IZ327" s="631">
        <f t="shared" si="605"/>
        <v>0</v>
      </c>
      <c r="JA327" s="631">
        <f t="shared" si="605"/>
        <v>0</v>
      </c>
      <c r="JB327" s="631">
        <f t="shared" si="605"/>
        <v>0</v>
      </c>
      <c r="JC327" s="631">
        <f t="shared" si="605"/>
        <v>0</v>
      </c>
      <c r="JD327" s="631">
        <f t="shared" si="605"/>
        <v>0</v>
      </c>
      <c r="JE327" s="631">
        <f t="shared" si="606"/>
        <v>0</v>
      </c>
      <c r="JF327" s="631">
        <f t="shared" si="606"/>
        <v>0</v>
      </c>
      <c r="JG327" s="631">
        <f t="shared" si="606"/>
        <v>0</v>
      </c>
      <c r="JH327" s="631">
        <f t="shared" si="606"/>
        <v>0</v>
      </c>
      <c r="JI327" s="631">
        <f t="shared" si="606"/>
        <v>0</v>
      </c>
      <c r="JJ327" s="631">
        <f t="shared" si="606"/>
        <v>0</v>
      </c>
      <c r="JK327" s="631">
        <f t="shared" si="606"/>
        <v>0</v>
      </c>
      <c r="JL327" s="631">
        <f t="shared" si="606"/>
        <v>0</v>
      </c>
      <c r="JM327" s="631">
        <f t="shared" si="606"/>
        <v>0</v>
      </c>
      <c r="JN327" s="631">
        <f t="shared" si="606"/>
        <v>0</v>
      </c>
      <c r="JO327" s="631">
        <f t="shared" si="607"/>
        <v>0</v>
      </c>
      <c r="JP327" s="631">
        <f t="shared" si="607"/>
        <v>0</v>
      </c>
      <c r="JQ327" s="631">
        <f t="shared" si="607"/>
        <v>0</v>
      </c>
      <c r="JR327" s="631">
        <f t="shared" si="607"/>
        <v>0</v>
      </c>
      <c r="JS327" s="631">
        <f t="shared" si="607"/>
        <v>0</v>
      </c>
      <c r="JT327" s="631">
        <f t="shared" si="607"/>
        <v>0</v>
      </c>
      <c r="JU327" s="631">
        <f t="shared" si="607"/>
        <v>0</v>
      </c>
      <c r="JV327" s="631">
        <f t="shared" si="607"/>
        <v>0</v>
      </c>
      <c r="JW327" s="631">
        <f t="shared" si="607"/>
        <v>0</v>
      </c>
      <c r="JX327" s="631">
        <f t="shared" si="607"/>
        <v>0</v>
      </c>
      <c r="JY327" s="631">
        <f t="shared" si="608"/>
        <v>0</v>
      </c>
      <c r="JZ327" s="631">
        <f t="shared" si="608"/>
        <v>0</v>
      </c>
      <c r="KA327" s="631">
        <f t="shared" si="608"/>
        <v>0</v>
      </c>
      <c r="KB327" s="631">
        <f t="shared" si="608"/>
        <v>0</v>
      </c>
      <c r="KC327" s="631">
        <f t="shared" si="608"/>
        <v>0</v>
      </c>
      <c r="KD327" s="631">
        <f t="shared" si="608"/>
        <v>0</v>
      </c>
      <c r="KE327" s="631">
        <f t="shared" si="608"/>
        <v>0</v>
      </c>
      <c r="KF327" s="631">
        <f t="shared" si="608"/>
        <v>0</v>
      </c>
      <c r="KG327" s="631">
        <f t="shared" si="608"/>
        <v>0</v>
      </c>
      <c r="KH327" s="631">
        <f t="shared" si="608"/>
        <v>0</v>
      </c>
      <c r="KI327" s="631">
        <f t="shared" si="609"/>
        <v>0</v>
      </c>
      <c r="KJ327" s="631">
        <f t="shared" si="609"/>
        <v>0</v>
      </c>
      <c r="KK327" s="631">
        <f t="shared" si="609"/>
        <v>0</v>
      </c>
      <c r="KL327" s="631">
        <f t="shared" si="609"/>
        <v>0</v>
      </c>
      <c r="KM327" s="631">
        <f t="shared" si="609"/>
        <v>0</v>
      </c>
      <c r="KN327" s="631">
        <f t="shared" si="609"/>
        <v>0</v>
      </c>
      <c r="KO327" s="631">
        <f t="shared" si="609"/>
        <v>0</v>
      </c>
      <c r="KP327" s="631">
        <f t="shared" si="609"/>
        <v>0</v>
      </c>
      <c r="KQ327" s="631">
        <f t="shared" si="609"/>
        <v>0</v>
      </c>
      <c r="KR327" s="631">
        <f t="shared" si="609"/>
        <v>0</v>
      </c>
      <c r="KS327" s="631">
        <f t="shared" si="610"/>
        <v>0</v>
      </c>
      <c r="KT327" s="631">
        <f t="shared" si="610"/>
        <v>0</v>
      </c>
      <c r="KU327" s="631">
        <f t="shared" si="610"/>
        <v>0</v>
      </c>
      <c r="KV327" s="631">
        <f t="shared" si="610"/>
        <v>0</v>
      </c>
      <c r="KW327" s="631">
        <f t="shared" si="610"/>
        <v>0</v>
      </c>
      <c r="KX327" s="631">
        <f t="shared" si="610"/>
        <v>0</v>
      </c>
      <c r="KY327" s="631"/>
      <c r="KZ327" s="631">
        <f t="shared" si="611"/>
        <v>0</v>
      </c>
      <c r="LA327" s="631">
        <f t="shared" si="611"/>
        <v>0</v>
      </c>
      <c r="LB327" s="631">
        <f t="shared" si="611"/>
        <v>0</v>
      </c>
      <c r="LC327" s="631">
        <f t="shared" si="611"/>
        <v>0</v>
      </c>
      <c r="LD327" s="631">
        <f t="shared" si="611"/>
        <v>0</v>
      </c>
      <c r="LE327" s="631">
        <f t="shared" si="611"/>
        <v>0</v>
      </c>
      <c r="LF327" s="631">
        <f t="shared" si="611"/>
        <v>0</v>
      </c>
      <c r="LG327" s="631">
        <f t="shared" si="611"/>
        <v>0</v>
      </c>
      <c r="LH327" s="631">
        <f t="shared" si="611"/>
        <v>0</v>
      </c>
      <c r="LI327" s="631">
        <f t="shared" si="611"/>
        <v>0</v>
      </c>
      <c r="LJ327" s="631">
        <f t="shared" si="612"/>
        <v>0</v>
      </c>
      <c r="LK327" s="631">
        <f t="shared" si="612"/>
        <v>0</v>
      </c>
      <c r="LL327" s="631">
        <f t="shared" si="612"/>
        <v>0</v>
      </c>
      <c r="LM327" s="631">
        <f t="shared" si="612"/>
        <v>0</v>
      </c>
      <c r="LN327" s="631">
        <f t="shared" si="612"/>
        <v>0</v>
      </c>
      <c r="LO327" s="631">
        <f t="shared" si="612"/>
        <v>0</v>
      </c>
      <c r="LP327" s="631">
        <f t="shared" si="612"/>
        <v>0</v>
      </c>
      <c r="LQ327" s="631">
        <f t="shared" si="612"/>
        <v>0</v>
      </c>
      <c r="LR327" s="631">
        <f t="shared" si="612"/>
        <v>0</v>
      </c>
      <c r="LS327" s="631">
        <f t="shared" si="612"/>
        <v>0</v>
      </c>
      <c r="LT327" s="631">
        <f t="shared" si="613"/>
        <v>0</v>
      </c>
      <c r="LU327" s="631">
        <f t="shared" si="613"/>
        <v>0</v>
      </c>
      <c r="LV327" s="631">
        <f t="shared" si="613"/>
        <v>0</v>
      </c>
      <c r="LW327" s="631">
        <f t="shared" si="613"/>
        <v>0</v>
      </c>
      <c r="LX327" s="631">
        <f t="shared" si="613"/>
        <v>0</v>
      </c>
      <c r="LY327" s="631">
        <f t="shared" si="613"/>
        <v>0</v>
      </c>
      <c r="LZ327" s="631">
        <f t="shared" si="613"/>
        <v>0</v>
      </c>
      <c r="MA327" s="631">
        <f t="shared" si="613"/>
        <v>0</v>
      </c>
      <c r="MB327" s="631">
        <f t="shared" si="613"/>
        <v>0</v>
      </c>
      <c r="MC327" s="631">
        <f t="shared" si="613"/>
        <v>0</v>
      </c>
      <c r="MD327" s="631">
        <f t="shared" si="614"/>
        <v>0</v>
      </c>
      <c r="ME327" s="631">
        <f t="shared" si="614"/>
        <v>0</v>
      </c>
      <c r="MF327" s="631">
        <f t="shared" si="614"/>
        <v>0</v>
      </c>
      <c r="MG327" s="631">
        <f t="shared" si="614"/>
        <v>0</v>
      </c>
      <c r="MH327" s="631">
        <f t="shared" si="614"/>
        <v>0</v>
      </c>
      <c r="MI327" s="631">
        <f t="shared" si="614"/>
        <v>0</v>
      </c>
      <c r="MJ327" s="631">
        <f t="shared" si="614"/>
        <v>0</v>
      </c>
      <c r="MK327" s="631">
        <f t="shared" si="614"/>
        <v>0</v>
      </c>
      <c r="ML327" s="631">
        <f t="shared" si="614"/>
        <v>0</v>
      </c>
      <c r="MM327" s="631">
        <f t="shared" si="614"/>
        <v>0</v>
      </c>
      <c r="MN327" s="631">
        <f t="shared" si="615"/>
        <v>0</v>
      </c>
      <c r="MO327" s="631">
        <f t="shared" si="615"/>
        <v>0</v>
      </c>
      <c r="MP327" s="631">
        <f t="shared" si="615"/>
        <v>0</v>
      </c>
      <c r="MQ327" s="631">
        <f t="shared" si="615"/>
        <v>0</v>
      </c>
      <c r="MR327" s="631">
        <f t="shared" si="615"/>
        <v>0</v>
      </c>
      <c r="MS327" s="631">
        <f t="shared" si="615"/>
        <v>0</v>
      </c>
      <c r="MT327" s="631">
        <f t="shared" si="615"/>
        <v>0</v>
      </c>
      <c r="MU327" s="631">
        <f t="shared" si="615"/>
        <v>0</v>
      </c>
      <c r="MV327" s="631">
        <f t="shared" si="615"/>
        <v>0</v>
      </c>
      <c r="MW327" s="631">
        <f t="shared" si="615"/>
        <v>0</v>
      </c>
      <c r="MX327" s="631">
        <f t="shared" si="616"/>
        <v>0</v>
      </c>
      <c r="MY327" s="631">
        <f t="shared" si="616"/>
        <v>0</v>
      </c>
      <c r="MZ327" s="631">
        <f t="shared" si="616"/>
        <v>0</v>
      </c>
      <c r="NA327" s="631">
        <f t="shared" si="616"/>
        <v>0</v>
      </c>
      <c r="NB327" s="631">
        <f t="shared" si="616"/>
        <v>0</v>
      </c>
      <c r="NC327" s="631">
        <f t="shared" si="616"/>
        <v>0</v>
      </c>
    </row>
    <row r="328" spans="1:367" hidden="1">
      <c r="A328" s="504"/>
      <c r="B328" s="504"/>
      <c r="C328" s="497"/>
      <c r="D328" s="497"/>
      <c r="E328" s="362">
        <f t="shared" si="492"/>
        <v>0</v>
      </c>
      <c r="F328" s="363">
        <f t="shared" si="493"/>
        <v>0</v>
      </c>
      <c r="G328" s="498">
        <f>E328*Dichtheden!$V$70</f>
        <v>0</v>
      </c>
      <c r="H328" s="499">
        <f>IF(C328=0,0,ROUND(IF((G328/2)/Dichtheden!$C$3&lt;1,1,(G328/2)/Dichtheden!$C$3),0))</f>
        <v>0</v>
      </c>
      <c r="I328" s="498">
        <f>E328*Dichtheden!$AJ$70</f>
        <v>0</v>
      </c>
      <c r="J328" s="499">
        <f>IF(C328=0,0,ROUND(IF((I328/2)/Dichtheden!$D$3&lt;1,1,(I328/2)/Dichtheden!$D$3),0))</f>
        <v>0</v>
      </c>
      <c r="K328" s="498">
        <f t="shared" si="494"/>
        <v>0</v>
      </c>
      <c r="L328" s="500">
        <f t="shared" si="507"/>
        <v>0</v>
      </c>
      <c r="M328" s="498">
        <f>IF(D328=0,0,IF((D328*Dichtheden!$G$4)&lt;25,25,D328*Dichtheden!$G$4))</f>
        <v>0</v>
      </c>
      <c r="N328" s="499">
        <f>D328*Dichtheden!$H$4</f>
        <v>0</v>
      </c>
      <c r="O328" s="501"/>
      <c r="P328" s="501"/>
      <c r="Q328" s="502">
        <f>E328*Dichtheden!$AS$68</f>
        <v>0</v>
      </c>
      <c r="R328" s="495">
        <f>IF(Q328=0,0,ROUND(IF((Q328/2)/Dichtheden!$C$3&lt;1,1,(Q328/2)/Dichtheden!$C$3),0))</f>
        <v>0</v>
      </c>
      <c r="S328" s="502">
        <f>E328*Dichtheden!$AY$68</f>
        <v>0</v>
      </c>
      <c r="T328" s="495">
        <f>IF(Q328=0,0,ROUND(IF((S328/2)/Dichtheden!$D$3&lt;1,1,(S328/2)/Dichtheden!$D$3),0))</f>
        <v>0</v>
      </c>
      <c r="U328" s="502">
        <f>D328*Dichtheden!$G$5</f>
        <v>0</v>
      </c>
      <c r="V328" s="502">
        <f>D328*Dichtheden!$H$5</f>
        <v>0</v>
      </c>
      <c r="X328" s="630"/>
      <c r="AA328" s="628">
        <f t="shared" si="596"/>
        <v>0</v>
      </c>
      <c r="AB328" s="628">
        <f t="shared" si="596"/>
        <v>0</v>
      </c>
      <c r="AC328" s="628">
        <f t="shared" si="596"/>
        <v>0</v>
      </c>
      <c r="AD328" s="628">
        <f t="shared" si="596"/>
        <v>0</v>
      </c>
      <c r="AE328" s="628">
        <f t="shared" si="596"/>
        <v>0</v>
      </c>
      <c r="AF328" s="628">
        <f t="shared" si="596"/>
        <v>0</v>
      </c>
      <c r="AG328" s="628">
        <f t="shared" si="596"/>
        <v>0</v>
      </c>
      <c r="AH328" s="628">
        <f t="shared" si="596"/>
        <v>0</v>
      </c>
      <c r="AI328" s="628">
        <f t="shared" si="596"/>
        <v>0</v>
      </c>
      <c r="AJ328" s="628">
        <f t="shared" si="596"/>
        <v>0</v>
      </c>
      <c r="AK328" s="628">
        <f t="shared" si="596"/>
        <v>0</v>
      </c>
      <c r="AL328" s="628">
        <f t="shared" si="596"/>
        <v>0</v>
      </c>
      <c r="AM328" s="628">
        <f t="shared" si="596"/>
        <v>0</v>
      </c>
      <c r="AN328" s="628">
        <f t="shared" si="596"/>
        <v>0</v>
      </c>
      <c r="AO328" s="628">
        <f t="shared" si="596"/>
        <v>0</v>
      </c>
      <c r="AP328" s="628">
        <f t="shared" si="596"/>
        <v>0</v>
      </c>
      <c r="AQ328" s="628">
        <f t="shared" si="602"/>
        <v>0</v>
      </c>
      <c r="AR328" s="628">
        <f t="shared" si="602"/>
        <v>0</v>
      </c>
      <c r="AS328" s="628">
        <f t="shared" si="602"/>
        <v>0</v>
      </c>
      <c r="AT328" s="628">
        <f t="shared" si="602"/>
        <v>0</v>
      </c>
      <c r="AU328" s="628">
        <f t="shared" si="602"/>
        <v>0</v>
      </c>
      <c r="AV328" s="628">
        <f t="shared" si="602"/>
        <v>0</v>
      </c>
      <c r="AW328" s="628">
        <f t="shared" si="602"/>
        <v>0</v>
      </c>
      <c r="AX328" s="628">
        <f t="shared" si="602"/>
        <v>0</v>
      </c>
      <c r="AY328" s="628">
        <f t="shared" si="602"/>
        <v>0</v>
      </c>
      <c r="AZ328" s="628">
        <f t="shared" si="602"/>
        <v>0</v>
      </c>
      <c r="BA328" s="628">
        <f t="shared" si="602"/>
        <v>0</v>
      </c>
      <c r="BB328" s="628">
        <f t="shared" si="602"/>
        <v>0</v>
      </c>
      <c r="BC328" s="628">
        <f t="shared" si="602"/>
        <v>0</v>
      </c>
      <c r="BD328" s="628">
        <f t="shared" si="602"/>
        <v>0</v>
      </c>
      <c r="BE328" s="628">
        <f t="shared" si="602"/>
        <v>0</v>
      </c>
      <c r="BF328" s="628">
        <f t="shared" si="602"/>
        <v>0</v>
      </c>
      <c r="BG328" s="628">
        <f t="shared" si="597"/>
        <v>0</v>
      </c>
      <c r="BH328" s="628">
        <f t="shared" si="597"/>
        <v>0</v>
      </c>
      <c r="BI328" s="628">
        <f t="shared" si="597"/>
        <v>0</v>
      </c>
      <c r="BJ328" s="628">
        <f t="shared" si="597"/>
        <v>0</v>
      </c>
      <c r="BK328" s="628">
        <f t="shared" si="597"/>
        <v>0</v>
      </c>
      <c r="BL328" s="628">
        <f t="shared" si="597"/>
        <v>0</v>
      </c>
      <c r="BM328" s="628">
        <f t="shared" si="597"/>
        <v>0</v>
      </c>
      <c r="BN328" s="628">
        <f t="shared" si="597"/>
        <v>0</v>
      </c>
      <c r="BO328" s="628">
        <f t="shared" si="597"/>
        <v>0</v>
      </c>
      <c r="BP328" s="628">
        <f t="shared" si="597"/>
        <v>0</v>
      </c>
      <c r="BQ328" s="628">
        <f t="shared" si="597"/>
        <v>0</v>
      </c>
      <c r="BR328" s="628">
        <f t="shared" si="597"/>
        <v>0</v>
      </c>
      <c r="BS328" s="628">
        <f t="shared" si="597"/>
        <v>0</v>
      </c>
      <c r="BT328" s="628">
        <f t="shared" si="597"/>
        <v>0</v>
      </c>
      <c r="BU328" s="628">
        <f t="shared" si="597"/>
        <v>0</v>
      </c>
      <c r="BV328" s="628">
        <f t="shared" si="597"/>
        <v>0</v>
      </c>
      <c r="BW328" s="628">
        <f t="shared" si="598"/>
        <v>0</v>
      </c>
      <c r="BX328" s="628">
        <f t="shared" si="598"/>
        <v>0</v>
      </c>
      <c r="BY328" s="628">
        <f t="shared" si="598"/>
        <v>0</v>
      </c>
      <c r="BZ328" s="628">
        <f t="shared" si="598"/>
        <v>0</v>
      </c>
      <c r="CA328" s="628">
        <f t="shared" si="598"/>
        <v>0</v>
      </c>
      <c r="CB328" s="628">
        <f t="shared" si="598"/>
        <v>0</v>
      </c>
      <c r="CC328" s="628">
        <f t="shared" si="598"/>
        <v>0</v>
      </c>
      <c r="CD328" s="628">
        <f t="shared" si="598"/>
        <v>0</v>
      </c>
      <c r="CE328" s="628"/>
      <c r="CF328" s="628">
        <f t="shared" si="599"/>
        <v>0</v>
      </c>
      <c r="CG328" s="628">
        <f t="shared" si="599"/>
        <v>0</v>
      </c>
      <c r="CH328" s="628">
        <f t="shared" si="599"/>
        <v>0</v>
      </c>
      <c r="CI328" s="628">
        <f t="shared" si="599"/>
        <v>0</v>
      </c>
      <c r="CJ328" s="628">
        <f t="shared" si="599"/>
        <v>0</v>
      </c>
      <c r="CK328" s="628">
        <f t="shared" si="599"/>
        <v>0</v>
      </c>
      <c r="CL328" s="628">
        <f t="shared" si="599"/>
        <v>0</v>
      </c>
      <c r="CM328" s="628">
        <f t="shared" si="599"/>
        <v>0</v>
      </c>
      <c r="CN328" s="628">
        <f t="shared" si="599"/>
        <v>0</v>
      </c>
      <c r="CO328" s="628">
        <f t="shared" si="599"/>
        <v>0</v>
      </c>
      <c r="CP328" s="628">
        <f t="shared" si="599"/>
        <v>0</v>
      </c>
      <c r="CQ328" s="628">
        <f t="shared" si="599"/>
        <v>0</v>
      </c>
      <c r="CR328" s="628">
        <f t="shared" si="599"/>
        <v>0</v>
      </c>
      <c r="CS328" s="628">
        <f t="shared" si="599"/>
        <v>0</v>
      </c>
      <c r="CT328" s="628">
        <f t="shared" si="599"/>
        <v>0</v>
      </c>
      <c r="CU328" s="628">
        <f t="shared" si="599"/>
        <v>0</v>
      </c>
      <c r="CV328" s="628">
        <f t="shared" si="603"/>
        <v>0</v>
      </c>
      <c r="CW328" s="628">
        <f t="shared" si="603"/>
        <v>0</v>
      </c>
      <c r="CX328" s="628">
        <f t="shared" si="603"/>
        <v>0</v>
      </c>
      <c r="CY328" s="628">
        <f t="shared" si="603"/>
        <v>0</v>
      </c>
      <c r="CZ328" s="628">
        <f t="shared" si="603"/>
        <v>0</v>
      </c>
      <c r="DA328" s="628">
        <f t="shared" si="603"/>
        <v>0</v>
      </c>
      <c r="DB328" s="628">
        <f t="shared" si="603"/>
        <v>0</v>
      </c>
      <c r="DC328" s="628">
        <f t="shared" si="603"/>
        <v>0</v>
      </c>
      <c r="DD328" s="628">
        <f t="shared" si="603"/>
        <v>0</v>
      </c>
      <c r="DE328" s="628">
        <f t="shared" si="603"/>
        <v>0</v>
      </c>
      <c r="DF328" s="628">
        <f t="shared" si="603"/>
        <v>0</v>
      </c>
      <c r="DG328" s="628">
        <f t="shared" si="603"/>
        <v>0</v>
      </c>
      <c r="DH328" s="628">
        <f t="shared" si="603"/>
        <v>0</v>
      </c>
      <c r="DI328" s="628">
        <f t="shared" si="603"/>
        <v>0</v>
      </c>
      <c r="DJ328" s="628">
        <f t="shared" si="603"/>
        <v>0</v>
      </c>
      <c r="DK328" s="628">
        <f t="shared" si="603"/>
        <v>0</v>
      </c>
      <c r="DL328" s="628">
        <f t="shared" si="600"/>
        <v>0</v>
      </c>
      <c r="DM328" s="628">
        <f t="shared" si="600"/>
        <v>0</v>
      </c>
      <c r="DN328" s="628">
        <f t="shared" si="600"/>
        <v>0</v>
      </c>
      <c r="DO328" s="628">
        <f t="shared" si="600"/>
        <v>0</v>
      </c>
      <c r="DP328" s="628">
        <f t="shared" si="600"/>
        <v>0</v>
      </c>
      <c r="DQ328" s="628">
        <f t="shared" si="600"/>
        <v>0</v>
      </c>
      <c r="DR328" s="628">
        <f t="shared" si="600"/>
        <v>0</v>
      </c>
      <c r="DS328" s="628">
        <f t="shared" si="600"/>
        <v>0</v>
      </c>
      <c r="DT328" s="628">
        <f t="shared" si="600"/>
        <v>0</v>
      </c>
      <c r="DU328" s="628">
        <f t="shared" si="600"/>
        <v>0</v>
      </c>
      <c r="DV328" s="628">
        <f t="shared" si="600"/>
        <v>0</v>
      </c>
      <c r="DW328" s="628">
        <f t="shared" si="600"/>
        <v>0</v>
      </c>
      <c r="DX328" s="628">
        <f t="shared" si="600"/>
        <v>0</v>
      </c>
      <c r="DY328" s="628">
        <f t="shared" si="600"/>
        <v>0</v>
      </c>
      <c r="DZ328" s="628">
        <f t="shared" si="600"/>
        <v>0</v>
      </c>
      <c r="EA328" s="628">
        <f t="shared" si="600"/>
        <v>0</v>
      </c>
      <c r="EB328" s="628">
        <f t="shared" si="601"/>
        <v>0</v>
      </c>
      <c r="EC328" s="628">
        <f t="shared" si="601"/>
        <v>0</v>
      </c>
      <c r="ED328" s="628">
        <f t="shared" si="601"/>
        <v>0</v>
      </c>
      <c r="EE328" s="628">
        <f t="shared" si="601"/>
        <v>0</v>
      </c>
      <c r="EF328" s="628">
        <f t="shared" si="601"/>
        <v>0</v>
      </c>
      <c r="EG328" s="628">
        <f t="shared" si="601"/>
        <v>0</v>
      </c>
      <c r="EH328" s="628">
        <f t="shared" si="601"/>
        <v>0</v>
      </c>
      <c r="EI328" s="628">
        <f t="shared" si="601"/>
        <v>0</v>
      </c>
      <c r="EJ328" s="631"/>
      <c r="EK328" s="631">
        <f t="shared" si="604"/>
        <v>0</v>
      </c>
      <c r="EL328" s="631">
        <f t="shared" si="604"/>
        <v>0</v>
      </c>
      <c r="EM328" s="631">
        <f t="shared" si="604"/>
        <v>0</v>
      </c>
      <c r="EN328" s="631">
        <f t="shared" si="604"/>
        <v>0</v>
      </c>
      <c r="EO328" s="631">
        <f t="shared" si="604"/>
        <v>0</v>
      </c>
      <c r="EP328" s="631">
        <f t="shared" si="604"/>
        <v>0</v>
      </c>
      <c r="EQ328" s="631">
        <f t="shared" si="604"/>
        <v>0</v>
      </c>
      <c r="ER328" s="631">
        <f t="shared" si="604"/>
        <v>0</v>
      </c>
      <c r="ES328" s="631">
        <f t="shared" si="604"/>
        <v>0</v>
      </c>
      <c r="ET328" s="631">
        <f t="shared" si="604"/>
        <v>0</v>
      </c>
      <c r="EU328" s="631">
        <f t="shared" si="604"/>
        <v>0</v>
      </c>
      <c r="EV328" s="631">
        <f t="shared" si="604"/>
        <v>0</v>
      </c>
      <c r="EW328" s="631">
        <f t="shared" si="604"/>
        <v>0</v>
      </c>
      <c r="EX328" s="631">
        <f t="shared" si="604"/>
        <v>0</v>
      </c>
      <c r="EY328" s="631">
        <f t="shared" si="604"/>
        <v>0</v>
      </c>
      <c r="EZ328" s="631">
        <f t="shared" si="604"/>
        <v>0</v>
      </c>
      <c r="FA328" s="631">
        <f t="shared" si="580"/>
        <v>0</v>
      </c>
      <c r="FB328" s="631">
        <f t="shared" si="580"/>
        <v>0</v>
      </c>
      <c r="FC328" s="631">
        <f t="shared" si="580"/>
        <v>0</v>
      </c>
      <c r="FD328" s="631">
        <f t="shared" si="618"/>
        <v>0</v>
      </c>
      <c r="FE328" s="631">
        <f t="shared" si="618"/>
        <v>0</v>
      </c>
      <c r="FF328" s="631">
        <f t="shared" si="618"/>
        <v>0</v>
      </c>
      <c r="FG328" s="631">
        <f t="shared" si="618"/>
        <v>0</v>
      </c>
      <c r="FH328" s="631">
        <f t="shared" si="618"/>
        <v>0</v>
      </c>
      <c r="FI328" s="631">
        <f t="shared" si="618"/>
        <v>0</v>
      </c>
      <c r="FJ328" s="631">
        <f t="shared" si="618"/>
        <v>0</v>
      </c>
      <c r="FK328" s="631">
        <f t="shared" si="618"/>
        <v>0</v>
      </c>
      <c r="FL328" s="631">
        <f t="shared" si="618"/>
        <v>0</v>
      </c>
      <c r="FM328" s="631">
        <f t="shared" si="618"/>
        <v>0</v>
      </c>
      <c r="FN328" s="631">
        <f t="shared" si="618"/>
        <v>0</v>
      </c>
      <c r="FO328" s="631">
        <f t="shared" si="618"/>
        <v>0</v>
      </c>
      <c r="FP328" s="631">
        <f t="shared" si="618"/>
        <v>0</v>
      </c>
      <c r="FQ328" s="631">
        <f t="shared" si="618"/>
        <v>0</v>
      </c>
      <c r="FR328" s="631">
        <f t="shared" si="618"/>
        <v>0</v>
      </c>
      <c r="FS328" s="631">
        <f t="shared" si="618"/>
        <v>0</v>
      </c>
      <c r="FT328" s="631">
        <f t="shared" si="559"/>
        <v>0</v>
      </c>
      <c r="FU328" s="631">
        <f t="shared" si="559"/>
        <v>0</v>
      </c>
      <c r="FV328" s="631">
        <f t="shared" si="578"/>
        <v>0</v>
      </c>
      <c r="FW328" s="631">
        <f t="shared" si="578"/>
        <v>0</v>
      </c>
      <c r="FX328" s="631">
        <f t="shared" si="578"/>
        <v>0</v>
      </c>
      <c r="FY328" s="631">
        <f t="shared" si="578"/>
        <v>0</v>
      </c>
      <c r="FZ328" s="631">
        <f t="shared" si="578"/>
        <v>0</v>
      </c>
      <c r="GA328" s="631">
        <f t="shared" si="578"/>
        <v>0</v>
      </c>
      <c r="GB328" s="631">
        <f t="shared" si="578"/>
        <v>0</v>
      </c>
      <c r="GC328" s="631">
        <f t="shared" si="578"/>
        <v>0</v>
      </c>
      <c r="GD328" s="631">
        <f t="shared" si="595"/>
        <v>0</v>
      </c>
      <c r="GE328" s="631">
        <f t="shared" si="595"/>
        <v>0</v>
      </c>
      <c r="GF328" s="631">
        <f t="shared" si="595"/>
        <v>0</v>
      </c>
      <c r="GG328" s="631">
        <f t="shared" si="595"/>
        <v>0</v>
      </c>
      <c r="GH328" s="631">
        <f t="shared" si="595"/>
        <v>0</v>
      </c>
      <c r="GI328" s="631">
        <f t="shared" si="575"/>
        <v>0</v>
      </c>
      <c r="GJ328" s="631">
        <f t="shared" si="575"/>
        <v>0</v>
      </c>
      <c r="GK328" s="631">
        <f t="shared" si="575"/>
        <v>0</v>
      </c>
      <c r="GL328" s="631">
        <f t="shared" si="575"/>
        <v>0</v>
      </c>
      <c r="GM328" s="631">
        <f t="shared" si="575"/>
        <v>0</v>
      </c>
      <c r="GN328" s="631">
        <f t="shared" si="575"/>
        <v>0</v>
      </c>
      <c r="GO328" s="631"/>
      <c r="GP328" s="631">
        <f t="shared" si="594"/>
        <v>0</v>
      </c>
      <c r="GQ328" s="631">
        <f t="shared" si="594"/>
        <v>0</v>
      </c>
      <c r="GR328" s="631">
        <f t="shared" si="594"/>
        <v>0</v>
      </c>
      <c r="GS328" s="631">
        <f t="shared" si="594"/>
        <v>0</v>
      </c>
      <c r="GT328" s="631">
        <f t="shared" si="594"/>
        <v>0</v>
      </c>
      <c r="GU328" s="631">
        <f t="shared" si="594"/>
        <v>0</v>
      </c>
      <c r="GV328" s="631">
        <f t="shared" si="594"/>
        <v>0</v>
      </c>
      <c r="GW328" s="631">
        <f t="shared" si="594"/>
        <v>0</v>
      </c>
      <c r="GX328" s="631">
        <f t="shared" si="594"/>
        <v>0</v>
      </c>
      <c r="GY328" s="631">
        <f t="shared" si="594"/>
        <v>0</v>
      </c>
      <c r="GZ328" s="631">
        <f t="shared" si="594"/>
        <v>0</v>
      </c>
      <c r="HA328" s="631">
        <f t="shared" si="594"/>
        <v>0</v>
      </c>
      <c r="HB328" s="631">
        <f t="shared" si="594"/>
        <v>0</v>
      </c>
      <c r="HC328" s="631">
        <f t="shared" si="594"/>
        <v>0</v>
      </c>
      <c r="HD328" s="631">
        <f t="shared" si="594"/>
        <v>0</v>
      </c>
      <c r="HE328" s="631">
        <f t="shared" si="551"/>
        <v>0</v>
      </c>
      <c r="HF328" s="631">
        <f t="shared" si="551"/>
        <v>0</v>
      </c>
      <c r="HG328" s="631">
        <f t="shared" si="551"/>
        <v>0</v>
      </c>
      <c r="HH328" s="631">
        <f t="shared" si="551"/>
        <v>0</v>
      </c>
      <c r="HI328" s="631">
        <f t="shared" si="593"/>
        <v>0</v>
      </c>
      <c r="HJ328" s="631">
        <f t="shared" si="593"/>
        <v>0</v>
      </c>
      <c r="HK328" s="631">
        <f t="shared" si="593"/>
        <v>0</v>
      </c>
      <c r="HL328" s="631">
        <f t="shared" si="593"/>
        <v>0</v>
      </c>
      <c r="HM328" s="631">
        <f t="shared" si="593"/>
        <v>0</v>
      </c>
      <c r="HN328" s="631">
        <f t="shared" si="593"/>
        <v>0</v>
      </c>
      <c r="HO328" s="631">
        <f t="shared" si="593"/>
        <v>0</v>
      </c>
      <c r="HP328" s="631">
        <f t="shared" si="593"/>
        <v>0</v>
      </c>
      <c r="HQ328" s="631">
        <f t="shared" si="593"/>
        <v>0</v>
      </c>
      <c r="HR328" s="631">
        <f t="shared" si="515"/>
        <v>0</v>
      </c>
      <c r="HS328" s="631">
        <f t="shared" si="515"/>
        <v>0</v>
      </c>
      <c r="HT328" s="631">
        <f t="shared" si="515"/>
        <v>0</v>
      </c>
      <c r="HU328" s="631">
        <f t="shared" si="515"/>
        <v>0</v>
      </c>
      <c r="HV328" s="631">
        <f t="shared" si="617"/>
        <v>0</v>
      </c>
      <c r="HW328" s="631">
        <f t="shared" si="617"/>
        <v>0</v>
      </c>
      <c r="HX328" s="631">
        <f t="shared" si="617"/>
        <v>0</v>
      </c>
      <c r="HY328" s="631">
        <f t="shared" si="617"/>
        <v>0</v>
      </c>
      <c r="HZ328" s="631">
        <f t="shared" si="617"/>
        <v>0</v>
      </c>
      <c r="IA328" s="631">
        <f t="shared" si="617"/>
        <v>0</v>
      </c>
      <c r="IB328" s="631">
        <f t="shared" si="617"/>
        <v>0</v>
      </c>
      <c r="IC328" s="631">
        <f t="shared" si="617"/>
        <v>0</v>
      </c>
      <c r="ID328" s="631">
        <f t="shared" si="617"/>
        <v>0</v>
      </c>
      <c r="IE328" s="631">
        <f t="shared" si="617"/>
        <v>0</v>
      </c>
      <c r="IF328" s="631">
        <f t="shared" si="617"/>
        <v>0</v>
      </c>
      <c r="IG328" s="631">
        <f t="shared" si="617"/>
        <v>0</v>
      </c>
      <c r="IH328" s="631">
        <f t="shared" si="617"/>
        <v>0</v>
      </c>
      <c r="II328" s="631">
        <f t="shared" si="617"/>
        <v>0</v>
      </c>
      <c r="IJ328" s="631">
        <f t="shared" si="617"/>
        <v>0</v>
      </c>
      <c r="IK328" s="631">
        <f t="shared" si="617"/>
        <v>0</v>
      </c>
      <c r="IL328" s="631">
        <f t="shared" si="579"/>
        <v>0</v>
      </c>
      <c r="IM328" s="631">
        <f t="shared" si="579"/>
        <v>0</v>
      </c>
      <c r="IN328" s="631">
        <f t="shared" si="579"/>
        <v>0</v>
      </c>
      <c r="IO328" s="631">
        <f t="shared" si="579"/>
        <v>0</v>
      </c>
      <c r="IP328" s="631">
        <f t="shared" si="579"/>
        <v>0</v>
      </c>
      <c r="IQ328" s="631">
        <f t="shared" si="579"/>
        <v>0</v>
      </c>
      <c r="IR328" s="631">
        <f t="shared" si="579"/>
        <v>0</v>
      </c>
      <c r="IS328" s="631">
        <f t="shared" si="579"/>
        <v>0</v>
      </c>
      <c r="IT328" s="631"/>
      <c r="IU328" s="631">
        <f t="shared" si="605"/>
        <v>0</v>
      </c>
      <c r="IV328" s="631">
        <f t="shared" si="605"/>
        <v>0</v>
      </c>
      <c r="IW328" s="631">
        <f t="shared" si="605"/>
        <v>0</v>
      </c>
      <c r="IX328" s="631">
        <f t="shared" si="605"/>
        <v>0</v>
      </c>
      <c r="IY328" s="631">
        <f t="shared" si="605"/>
        <v>0</v>
      </c>
      <c r="IZ328" s="631">
        <f t="shared" si="605"/>
        <v>0</v>
      </c>
      <c r="JA328" s="631">
        <f t="shared" si="605"/>
        <v>0</v>
      </c>
      <c r="JB328" s="631">
        <f t="shared" si="605"/>
        <v>0</v>
      </c>
      <c r="JC328" s="631">
        <f t="shared" si="605"/>
        <v>0</v>
      </c>
      <c r="JD328" s="631">
        <f t="shared" si="605"/>
        <v>0</v>
      </c>
      <c r="JE328" s="631">
        <f t="shared" si="606"/>
        <v>0</v>
      </c>
      <c r="JF328" s="631">
        <f t="shared" si="606"/>
        <v>0</v>
      </c>
      <c r="JG328" s="631">
        <f t="shared" si="606"/>
        <v>0</v>
      </c>
      <c r="JH328" s="631">
        <f t="shared" si="606"/>
        <v>0</v>
      </c>
      <c r="JI328" s="631">
        <f t="shared" si="606"/>
        <v>0</v>
      </c>
      <c r="JJ328" s="631">
        <f t="shared" si="606"/>
        <v>0</v>
      </c>
      <c r="JK328" s="631">
        <f t="shared" si="606"/>
        <v>0</v>
      </c>
      <c r="JL328" s="631">
        <f t="shared" si="606"/>
        <v>0</v>
      </c>
      <c r="JM328" s="631">
        <f t="shared" si="606"/>
        <v>0</v>
      </c>
      <c r="JN328" s="631">
        <f t="shared" si="606"/>
        <v>0</v>
      </c>
      <c r="JO328" s="631">
        <f t="shared" si="607"/>
        <v>0</v>
      </c>
      <c r="JP328" s="631">
        <f t="shared" si="607"/>
        <v>0</v>
      </c>
      <c r="JQ328" s="631">
        <f t="shared" si="607"/>
        <v>0</v>
      </c>
      <c r="JR328" s="631">
        <f t="shared" si="607"/>
        <v>0</v>
      </c>
      <c r="JS328" s="631">
        <f t="shared" si="607"/>
        <v>0</v>
      </c>
      <c r="JT328" s="631">
        <f t="shared" si="607"/>
        <v>0</v>
      </c>
      <c r="JU328" s="631">
        <f t="shared" si="607"/>
        <v>0</v>
      </c>
      <c r="JV328" s="631">
        <f t="shared" si="607"/>
        <v>0</v>
      </c>
      <c r="JW328" s="631">
        <f t="shared" si="607"/>
        <v>0</v>
      </c>
      <c r="JX328" s="631">
        <f t="shared" si="607"/>
        <v>0</v>
      </c>
      <c r="JY328" s="631">
        <f t="shared" si="608"/>
        <v>0</v>
      </c>
      <c r="JZ328" s="631">
        <f t="shared" si="608"/>
        <v>0</v>
      </c>
      <c r="KA328" s="631">
        <f t="shared" si="608"/>
        <v>0</v>
      </c>
      <c r="KB328" s="631">
        <f t="shared" si="608"/>
        <v>0</v>
      </c>
      <c r="KC328" s="631">
        <f t="shared" si="608"/>
        <v>0</v>
      </c>
      <c r="KD328" s="631">
        <f t="shared" si="608"/>
        <v>0</v>
      </c>
      <c r="KE328" s="631">
        <f t="shared" si="608"/>
        <v>0</v>
      </c>
      <c r="KF328" s="631">
        <f t="shared" si="608"/>
        <v>0</v>
      </c>
      <c r="KG328" s="631">
        <f t="shared" si="608"/>
        <v>0</v>
      </c>
      <c r="KH328" s="631">
        <f t="shared" si="608"/>
        <v>0</v>
      </c>
      <c r="KI328" s="631">
        <f t="shared" si="609"/>
        <v>0</v>
      </c>
      <c r="KJ328" s="631">
        <f t="shared" si="609"/>
        <v>0</v>
      </c>
      <c r="KK328" s="631">
        <f t="shared" si="609"/>
        <v>0</v>
      </c>
      <c r="KL328" s="631">
        <f t="shared" si="609"/>
        <v>0</v>
      </c>
      <c r="KM328" s="631">
        <f t="shared" si="609"/>
        <v>0</v>
      </c>
      <c r="KN328" s="631">
        <f t="shared" si="609"/>
        <v>0</v>
      </c>
      <c r="KO328" s="631">
        <f t="shared" si="609"/>
        <v>0</v>
      </c>
      <c r="KP328" s="631">
        <f t="shared" si="609"/>
        <v>0</v>
      </c>
      <c r="KQ328" s="631">
        <f t="shared" si="609"/>
        <v>0</v>
      </c>
      <c r="KR328" s="631">
        <f t="shared" si="609"/>
        <v>0</v>
      </c>
      <c r="KS328" s="631">
        <f t="shared" si="610"/>
        <v>0</v>
      </c>
      <c r="KT328" s="631">
        <f t="shared" si="610"/>
        <v>0</v>
      </c>
      <c r="KU328" s="631">
        <f t="shared" si="610"/>
        <v>0</v>
      </c>
      <c r="KV328" s="631">
        <f t="shared" si="610"/>
        <v>0</v>
      </c>
      <c r="KW328" s="631">
        <f t="shared" si="610"/>
        <v>0</v>
      </c>
      <c r="KX328" s="631">
        <f t="shared" si="610"/>
        <v>0</v>
      </c>
      <c r="KY328" s="631"/>
      <c r="KZ328" s="631">
        <f t="shared" si="611"/>
        <v>0</v>
      </c>
      <c r="LA328" s="631">
        <f t="shared" si="611"/>
        <v>0</v>
      </c>
      <c r="LB328" s="631">
        <f t="shared" si="611"/>
        <v>0</v>
      </c>
      <c r="LC328" s="631">
        <f t="shared" si="611"/>
        <v>0</v>
      </c>
      <c r="LD328" s="631">
        <f t="shared" si="611"/>
        <v>0</v>
      </c>
      <c r="LE328" s="631">
        <f t="shared" si="611"/>
        <v>0</v>
      </c>
      <c r="LF328" s="631">
        <f t="shared" si="611"/>
        <v>0</v>
      </c>
      <c r="LG328" s="631">
        <f t="shared" si="611"/>
        <v>0</v>
      </c>
      <c r="LH328" s="631">
        <f t="shared" si="611"/>
        <v>0</v>
      </c>
      <c r="LI328" s="631">
        <f t="shared" si="611"/>
        <v>0</v>
      </c>
      <c r="LJ328" s="631">
        <f t="shared" si="612"/>
        <v>0</v>
      </c>
      <c r="LK328" s="631">
        <f t="shared" si="612"/>
        <v>0</v>
      </c>
      <c r="LL328" s="631">
        <f t="shared" si="612"/>
        <v>0</v>
      </c>
      <c r="LM328" s="631">
        <f t="shared" si="612"/>
        <v>0</v>
      </c>
      <c r="LN328" s="631">
        <f t="shared" si="612"/>
        <v>0</v>
      </c>
      <c r="LO328" s="631">
        <f t="shared" si="612"/>
        <v>0</v>
      </c>
      <c r="LP328" s="631">
        <f t="shared" si="612"/>
        <v>0</v>
      </c>
      <c r="LQ328" s="631">
        <f t="shared" si="612"/>
        <v>0</v>
      </c>
      <c r="LR328" s="631">
        <f t="shared" si="612"/>
        <v>0</v>
      </c>
      <c r="LS328" s="631">
        <f t="shared" si="612"/>
        <v>0</v>
      </c>
      <c r="LT328" s="631">
        <f t="shared" si="613"/>
        <v>0</v>
      </c>
      <c r="LU328" s="631">
        <f t="shared" si="613"/>
        <v>0</v>
      </c>
      <c r="LV328" s="631">
        <f t="shared" si="613"/>
        <v>0</v>
      </c>
      <c r="LW328" s="631">
        <f t="shared" si="613"/>
        <v>0</v>
      </c>
      <c r="LX328" s="631">
        <f t="shared" si="613"/>
        <v>0</v>
      </c>
      <c r="LY328" s="631">
        <f t="shared" si="613"/>
        <v>0</v>
      </c>
      <c r="LZ328" s="631">
        <f t="shared" si="613"/>
        <v>0</v>
      </c>
      <c r="MA328" s="631">
        <f t="shared" si="613"/>
        <v>0</v>
      </c>
      <c r="MB328" s="631">
        <f t="shared" si="613"/>
        <v>0</v>
      </c>
      <c r="MC328" s="631">
        <f t="shared" si="613"/>
        <v>0</v>
      </c>
      <c r="MD328" s="631">
        <f t="shared" si="614"/>
        <v>0</v>
      </c>
      <c r="ME328" s="631">
        <f t="shared" si="614"/>
        <v>0</v>
      </c>
      <c r="MF328" s="631">
        <f t="shared" si="614"/>
        <v>0</v>
      </c>
      <c r="MG328" s="631">
        <f t="shared" si="614"/>
        <v>0</v>
      </c>
      <c r="MH328" s="631">
        <f t="shared" si="614"/>
        <v>0</v>
      </c>
      <c r="MI328" s="631">
        <f t="shared" si="614"/>
        <v>0</v>
      </c>
      <c r="MJ328" s="631">
        <f t="shared" si="614"/>
        <v>0</v>
      </c>
      <c r="MK328" s="631">
        <f t="shared" si="614"/>
        <v>0</v>
      </c>
      <c r="ML328" s="631">
        <f t="shared" si="614"/>
        <v>0</v>
      </c>
      <c r="MM328" s="631">
        <f t="shared" si="614"/>
        <v>0</v>
      </c>
      <c r="MN328" s="631">
        <f t="shared" si="615"/>
        <v>0</v>
      </c>
      <c r="MO328" s="631">
        <f t="shared" si="615"/>
        <v>0</v>
      </c>
      <c r="MP328" s="631">
        <f t="shared" si="615"/>
        <v>0</v>
      </c>
      <c r="MQ328" s="631">
        <f t="shared" si="615"/>
        <v>0</v>
      </c>
      <c r="MR328" s="631">
        <f t="shared" si="615"/>
        <v>0</v>
      </c>
      <c r="MS328" s="631">
        <f t="shared" si="615"/>
        <v>0</v>
      </c>
      <c r="MT328" s="631">
        <f t="shared" si="615"/>
        <v>0</v>
      </c>
      <c r="MU328" s="631">
        <f t="shared" si="615"/>
        <v>0</v>
      </c>
      <c r="MV328" s="631">
        <f t="shared" si="615"/>
        <v>0</v>
      </c>
      <c r="MW328" s="631">
        <f t="shared" si="615"/>
        <v>0</v>
      </c>
      <c r="MX328" s="631">
        <f t="shared" si="616"/>
        <v>0</v>
      </c>
      <c r="MY328" s="631">
        <f t="shared" si="616"/>
        <v>0</v>
      </c>
      <c r="MZ328" s="631">
        <f t="shared" si="616"/>
        <v>0</v>
      </c>
      <c r="NA328" s="631">
        <f t="shared" si="616"/>
        <v>0</v>
      </c>
      <c r="NB328" s="631">
        <f t="shared" si="616"/>
        <v>0</v>
      </c>
      <c r="NC328" s="631">
        <f t="shared" si="616"/>
        <v>0</v>
      </c>
    </row>
    <row r="329" spans="1:367" hidden="1">
      <c r="A329" s="504"/>
      <c r="B329" s="504"/>
      <c r="C329" s="497"/>
      <c r="D329" s="497"/>
      <c r="E329" s="362">
        <f t="shared" si="492"/>
        <v>0</v>
      </c>
      <c r="F329" s="363">
        <f t="shared" si="493"/>
        <v>0</v>
      </c>
      <c r="G329" s="498">
        <f>E329*Dichtheden!$V$70</f>
        <v>0</v>
      </c>
      <c r="H329" s="499">
        <f>IF(C329=0,0,ROUND(IF((G329/2)/Dichtheden!$C$3&lt;1,1,(G329/2)/Dichtheden!$C$3),0))</f>
        <v>0</v>
      </c>
      <c r="I329" s="498">
        <f>E329*Dichtheden!$AJ$70</f>
        <v>0</v>
      </c>
      <c r="J329" s="499">
        <f>IF(C329=0,0,ROUND(IF((I329/2)/Dichtheden!$D$3&lt;1,1,(I329/2)/Dichtheden!$D$3),0))</f>
        <v>0</v>
      </c>
      <c r="K329" s="498">
        <f t="shared" si="494"/>
        <v>0</v>
      </c>
      <c r="L329" s="500">
        <f t="shared" si="507"/>
        <v>0</v>
      </c>
      <c r="M329" s="498">
        <f>IF(D329=0,0,IF((D329*Dichtheden!$G$4)&lt;25,25,D329*Dichtheden!$G$4))</f>
        <v>0</v>
      </c>
      <c r="N329" s="499">
        <f>D329*Dichtheden!$H$4</f>
        <v>0</v>
      </c>
      <c r="O329" s="501"/>
      <c r="P329" s="501"/>
      <c r="Q329" s="502">
        <f>E329*Dichtheden!$AS$68</f>
        <v>0</v>
      </c>
      <c r="R329" s="495">
        <f>IF(Q329=0,0,ROUND(IF((Q329/2)/Dichtheden!$C$3&lt;1,1,(Q329/2)/Dichtheden!$C$3),0))</f>
        <v>0</v>
      </c>
      <c r="S329" s="502">
        <f>E329*Dichtheden!$AY$68</f>
        <v>0</v>
      </c>
      <c r="T329" s="495">
        <f>IF(Q329=0,0,ROUND(IF((S329/2)/Dichtheden!$D$3&lt;1,1,(S329/2)/Dichtheden!$D$3),0))</f>
        <v>0</v>
      </c>
      <c r="U329" s="502">
        <f>D329*Dichtheden!$G$5</f>
        <v>0</v>
      </c>
      <c r="V329" s="502">
        <f>D329*Dichtheden!$H$5</f>
        <v>0</v>
      </c>
      <c r="X329" s="630"/>
      <c r="AA329" s="628">
        <f t="shared" si="596"/>
        <v>0</v>
      </c>
      <c r="AB329" s="628">
        <f t="shared" si="596"/>
        <v>0</v>
      </c>
      <c r="AC329" s="628">
        <f t="shared" si="596"/>
        <v>0</v>
      </c>
      <c r="AD329" s="628">
        <f t="shared" si="596"/>
        <v>0</v>
      </c>
      <c r="AE329" s="628">
        <f t="shared" si="596"/>
        <v>0</v>
      </c>
      <c r="AF329" s="628">
        <f t="shared" si="596"/>
        <v>0</v>
      </c>
      <c r="AG329" s="628">
        <f t="shared" si="596"/>
        <v>0</v>
      </c>
      <c r="AH329" s="628">
        <f t="shared" si="596"/>
        <v>0</v>
      </c>
      <c r="AI329" s="628">
        <f t="shared" si="596"/>
        <v>0</v>
      </c>
      <c r="AJ329" s="628">
        <f t="shared" si="596"/>
        <v>0</v>
      </c>
      <c r="AK329" s="628">
        <f t="shared" si="596"/>
        <v>0</v>
      </c>
      <c r="AL329" s="628">
        <f t="shared" si="596"/>
        <v>0</v>
      </c>
      <c r="AM329" s="628">
        <f t="shared" si="596"/>
        <v>0</v>
      </c>
      <c r="AN329" s="628">
        <f t="shared" si="596"/>
        <v>0</v>
      </c>
      <c r="AO329" s="628">
        <f t="shared" si="596"/>
        <v>0</v>
      </c>
      <c r="AP329" s="628">
        <f t="shared" si="596"/>
        <v>0</v>
      </c>
      <c r="AQ329" s="628">
        <f t="shared" si="602"/>
        <v>0</v>
      </c>
      <c r="AR329" s="628">
        <f t="shared" si="602"/>
        <v>0</v>
      </c>
      <c r="AS329" s="628">
        <f t="shared" si="602"/>
        <v>0</v>
      </c>
      <c r="AT329" s="628">
        <f t="shared" si="602"/>
        <v>0</v>
      </c>
      <c r="AU329" s="628">
        <f t="shared" si="602"/>
        <v>0</v>
      </c>
      <c r="AV329" s="628">
        <f t="shared" si="602"/>
        <v>0</v>
      </c>
      <c r="AW329" s="628">
        <f t="shared" si="602"/>
        <v>0</v>
      </c>
      <c r="AX329" s="628">
        <f t="shared" si="602"/>
        <v>0</v>
      </c>
      <c r="AY329" s="628">
        <f t="shared" si="602"/>
        <v>0</v>
      </c>
      <c r="AZ329" s="628">
        <f t="shared" si="602"/>
        <v>0</v>
      </c>
      <c r="BA329" s="628">
        <f t="shared" si="602"/>
        <v>0</v>
      </c>
      <c r="BB329" s="628">
        <f t="shared" si="602"/>
        <v>0</v>
      </c>
      <c r="BC329" s="628">
        <f t="shared" si="602"/>
        <v>0</v>
      </c>
      <c r="BD329" s="628">
        <f t="shared" si="602"/>
        <v>0</v>
      </c>
      <c r="BE329" s="628">
        <f t="shared" si="602"/>
        <v>0</v>
      </c>
      <c r="BF329" s="628">
        <f t="shared" si="602"/>
        <v>0</v>
      </c>
      <c r="BG329" s="628">
        <f t="shared" si="597"/>
        <v>0</v>
      </c>
      <c r="BH329" s="628">
        <f t="shared" si="597"/>
        <v>0</v>
      </c>
      <c r="BI329" s="628">
        <f t="shared" si="597"/>
        <v>0</v>
      </c>
      <c r="BJ329" s="628">
        <f t="shared" si="597"/>
        <v>0</v>
      </c>
      <c r="BK329" s="628">
        <f t="shared" si="597"/>
        <v>0</v>
      </c>
      <c r="BL329" s="628">
        <f t="shared" si="597"/>
        <v>0</v>
      </c>
      <c r="BM329" s="628">
        <f t="shared" si="597"/>
        <v>0</v>
      </c>
      <c r="BN329" s="628">
        <f t="shared" si="597"/>
        <v>0</v>
      </c>
      <c r="BO329" s="628">
        <f t="shared" si="597"/>
        <v>0</v>
      </c>
      <c r="BP329" s="628">
        <f t="shared" si="597"/>
        <v>0</v>
      </c>
      <c r="BQ329" s="628">
        <f t="shared" si="597"/>
        <v>0</v>
      </c>
      <c r="BR329" s="628">
        <f t="shared" si="597"/>
        <v>0</v>
      </c>
      <c r="BS329" s="628">
        <f t="shared" si="597"/>
        <v>0</v>
      </c>
      <c r="BT329" s="628">
        <f t="shared" si="597"/>
        <v>0</v>
      </c>
      <c r="BU329" s="628">
        <f t="shared" si="597"/>
        <v>0</v>
      </c>
      <c r="BV329" s="628">
        <f t="shared" si="597"/>
        <v>0</v>
      </c>
      <c r="BW329" s="628">
        <f t="shared" si="598"/>
        <v>0</v>
      </c>
      <c r="BX329" s="628">
        <f t="shared" si="598"/>
        <v>0</v>
      </c>
      <c r="BY329" s="628">
        <f t="shared" si="598"/>
        <v>0</v>
      </c>
      <c r="BZ329" s="628">
        <f t="shared" si="598"/>
        <v>0</v>
      </c>
      <c r="CA329" s="628">
        <f t="shared" si="598"/>
        <v>0</v>
      </c>
      <c r="CB329" s="628">
        <f t="shared" si="598"/>
        <v>0</v>
      </c>
      <c r="CC329" s="628">
        <f t="shared" si="598"/>
        <v>0</v>
      </c>
      <c r="CD329" s="628">
        <f t="shared" si="598"/>
        <v>0</v>
      </c>
      <c r="CE329" s="628"/>
      <c r="CF329" s="628">
        <f t="shared" si="599"/>
        <v>0</v>
      </c>
      <c r="CG329" s="628">
        <f t="shared" si="599"/>
        <v>0</v>
      </c>
      <c r="CH329" s="628">
        <f t="shared" si="599"/>
        <v>0</v>
      </c>
      <c r="CI329" s="628">
        <f t="shared" si="599"/>
        <v>0</v>
      </c>
      <c r="CJ329" s="628">
        <f t="shared" si="599"/>
        <v>0</v>
      </c>
      <c r="CK329" s="628">
        <f t="shared" si="599"/>
        <v>0</v>
      </c>
      <c r="CL329" s="628">
        <f t="shared" si="599"/>
        <v>0</v>
      </c>
      <c r="CM329" s="628">
        <f t="shared" si="599"/>
        <v>0</v>
      </c>
      <c r="CN329" s="628">
        <f t="shared" si="599"/>
        <v>0</v>
      </c>
      <c r="CO329" s="628">
        <f t="shared" si="599"/>
        <v>0</v>
      </c>
      <c r="CP329" s="628">
        <f t="shared" si="599"/>
        <v>0</v>
      </c>
      <c r="CQ329" s="628">
        <f t="shared" si="599"/>
        <v>0</v>
      </c>
      <c r="CR329" s="628">
        <f t="shared" si="599"/>
        <v>0</v>
      </c>
      <c r="CS329" s="628">
        <f t="shared" si="599"/>
        <v>0</v>
      </c>
      <c r="CT329" s="628">
        <f t="shared" si="599"/>
        <v>0</v>
      </c>
      <c r="CU329" s="628">
        <f t="shared" si="599"/>
        <v>0</v>
      </c>
      <c r="CV329" s="628">
        <f t="shared" si="603"/>
        <v>0</v>
      </c>
      <c r="CW329" s="628">
        <f t="shared" si="603"/>
        <v>0</v>
      </c>
      <c r="CX329" s="628">
        <f t="shared" si="603"/>
        <v>0</v>
      </c>
      <c r="CY329" s="628">
        <f t="shared" si="603"/>
        <v>0</v>
      </c>
      <c r="CZ329" s="628">
        <f t="shared" si="603"/>
        <v>0</v>
      </c>
      <c r="DA329" s="628">
        <f t="shared" si="603"/>
        <v>0</v>
      </c>
      <c r="DB329" s="628">
        <f t="shared" si="603"/>
        <v>0</v>
      </c>
      <c r="DC329" s="628">
        <f t="shared" si="603"/>
        <v>0</v>
      </c>
      <c r="DD329" s="628">
        <f t="shared" si="603"/>
        <v>0</v>
      </c>
      <c r="DE329" s="628">
        <f t="shared" si="603"/>
        <v>0</v>
      </c>
      <c r="DF329" s="628">
        <f t="shared" si="603"/>
        <v>0</v>
      </c>
      <c r="DG329" s="628">
        <f t="shared" si="603"/>
        <v>0</v>
      </c>
      <c r="DH329" s="628">
        <f t="shared" si="603"/>
        <v>0</v>
      </c>
      <c r="DI329" s="628">
        <f t="shared" si="603"/>
        <v>0</v>
      </c>
      <c r="DJ329" s="628">
        <f t="shared" si="603"/>
        <v>0</v>
      </c>
      <c r="DK329" s="628">
        <f t="shared" si="603"/>
        <v>0</v>
      </c>
      <c r="DL329" s="628">
        <f t="shared" si="600"/>
        <v>0</v>
      </c>
      <c r="DM329" s="628">
        <f t="shared" si="600"/>
        <v>0</v>
      </c>
      <c r="DN329" s="628">
        <f t="shared" si="600"/>
        <v>0</v>
      </c>
      <c r="DO329" s="628">
        <f t="shared" si="600"/>
        <v>0</v>
      </c>
      <c r="DP329" s="628">
        <f t="shared" si="600"/>
        <v>0</v>
      </c>
      <c r="DQ329" s="628">
        <f t="shared" si="600"/>
        <v>0</v>
      </c>
      <c r="DR329" s="628">
        <f t="shared" si="600"/>
        <v>0</v>
      </c>
      <c r="DS329" s="628">
        <f t="shared" si="600"/>
        <v>0</v>
      </c>
      <c r="DT329" s="628">
        <f t="shared" si="600"/>
        <v>0</v>
      </c>
      <c r="DU329" s="628">
        <f t="shared" si="600"/>
        <v>0</v>
      </c>
      <c r="DV329" s="628">
        <f t="shared" si="600"/>
        <v>0</v>
      </c>
      <c r="DW329" s="628">
        <f t="shared" si="600"/>
        <v>0</v>
      </c>
      <c r="DX329" s="628">
        <f t="shared" si="600"/>
        <v>0</v>
      </c>
      <c r="DY329" s="628">
        <f t="shared" si="600"/>
        <v>0</v>
      </c>
      <c r="DZ329" s="628">
        <f t="shared" si="600"/>
        <v>0</v>
      </c>
      <c r="EA329" s="628">
        <f t="shared" si="600"/>
        <v>0</v>
      </c>
      <c r="EB329" s="628">
        <f t="shared" si="601"/>
        <v>0</v>
      </c>
      <c r="EC329" s="628">
        <f t="shared" si="601"/>
        <v>0</v>
      </c>
      <c r="ED329" s="628">
        <f t="shared" si="601"/>
        <v>0</v>
      </c>
      <c r="EE329" s="628">
        <f t="shared" si="601"/>
        <v>0</v>
      </c>
      <c r="EF329" s="628">
        <f t="shared" si="601"/>
        <v>0</v>
      </c>
      <c r="EG329" s="628">
        <f t="shared" si="601"/>
        <v>0</v>
      </c>
      <c r="EH329" s="628">
        <f t="shared" si="601"/>
        <v>0</v>
      </c>
      <c r="EI329" s="628">
        <f t="shared" si="601"/>
        <v>0</v>
      </c>
      <c r="EJ329" s="631"/>
      <c r="EK329" s="631">
        <f t="shared" si="604"/>
        <v>0</v>
      </c>
      <c r="EL329" s="631">
        <f t="shared" si="604"/>
        <v>0</v>
      </c>
      <c r="EM329" s="631">
        <f t="shared" si="604"/>
        <v>0</v>
      </c>
      <c r="EN329" s="631">
        <f t="shared" si="604"/>
        <v>0</v>
      </c>
      <c r="EO329" s="631">
        <f t="shared" si="604"/>
        <v>0</v>
      </c>
      <c r="EP329" s="631">
        <f t="shared" si="604"/>
        <v>0</v>
      </c>
      <c r="EQ329" s="631">
        <f t="shared" si="604"/>
        <v>0</v>
      </c>
      <c r="ER329" s="631">
        <f t="shared" si="604"/>
        <v>0</v>
      </c>
      <c r="ES329" s="631">
        <f t="shared" si="604"/>
        <v>0</v>
      </c>
      <c r="ET329" s="631">
        <f t="shared" si="604"/>
        <v>0</v>
      </c>
      <c r="EU329" s="631">
        <f t="shared" si="604"/>
        <v>0</v>
      </c>
      <c r="EV329" s="631">
        <f t="shared" si="604"/>
        <v>0</v>
      </c>
      <c r="EW329" s="631">
        <f t="shared" si="604"/>
        <v>0</v>
      </c>
      <c r="EX329" s="631">
        <f t="shared" si="604"/>
        <v>0</v>
      </c>
      <c r="EY329" s="631">
        <f t="shared" si="604"/>
        <v>0</v>
      </c>
      <c r="EZ329" s="631">
        <f t="shared" si="604"/>
        <v>0</v>
      </c>
      <c r="FA329" s="631">
        <f t="shared" si="580"/>
        <v>0</v>
      </c>
      <c r="FB329" s="631">
        <f t="shared" si="580"/>
        <v>0</v>
      </c>
      <c r="FC329" s="631">
        <f t="shared" si="580"/>
        <v>0</v>
      </c>
      <c r="FD329" s="631">
        <f t="shared" si="618"/>
        <v>0</v>
      </c>
      <c r="FE329" s="631">
        <f t="shared" si="618"/>
        <v>0</v>
      </c>
      <c r="FF329" s="631">
        <f t="shared" si="618"/>
        <v>0</v>
      </c>
      <c r="FG329" s="631">
        <f t="shared" si="618"/>
        <v>0</v>
      </c>
      <c r="FH329" s="631">
        <f t="shared" si="618"/>
        <v>0</v>
      </c>
      <c r="FI329" s="631">
        <f t="shared" si="618"/>
        <v>0</v>
      </c>
      <c r="FJ329" s="631">
        <f t="shared" si="618"/>
        <v>0</v>
      </c>
      <c r="FK329" s="631">
        <f t="shared" si="618"/>
        <v>0</v>
      </c>
      <c r="FL329" s="631">
        <f t="shared" si="618"/>
        <v>0</v>
      </c>
      <c r="FM329" s="631">
        <f t="shared" si="618"/>
        <v>0</v>
      </c>
      <c r="FN329" s="631">
        <f t="shared" si="618"/>
        <v>0</v>
      </c>
      <c r="FO329" s="631">
        <f t="shared" si="618"/>
        <v>0</v>
      </c>
      <c r="FP329" s="631">
        <f t="shared" si="618"/>
        <v>0</v>
      </c>
      <c r="FQ329" s="631">
        <f t="shared" si="618"/>
        <v>0</v>
      </c>
      <c r="FR329" s="631">
        <f t="shared" si="618"/>
        <v>0</v>
      </c>
      <c r="FS329" s="631">
        <f t="shared" si="618"/>
        <v>0</v>
      </c>
      <c r="FT329" s="631">
        <f t="shared" si="559"/>
        <v>0</v>
      </c>
      <c r="FU329" s="631">
        <f t="shared" si="559"/>
        <v>0</v>
      </c>
      <c r="FV329" s="631">
        <f t="shared" si="578"/>
        <v>0</v>
      </c>
      <c r="FW329" s="631">
        <f t="shared" si="578"/>
        <v>0</v>
      </c>
      <c r="FX329" s="631">
        <f t="shared" si="578"/>
        <v>0</v>
      </c>
      <c r="FY329" s="631">
        <f t="shared" si="578"/>
        <v>0</v>
      </c>
      <c r="FZ329" s="631">
        <f t="shared" si="578"/>
        <v>0</v>
      </c>
      <c r="GA329" s="631">
        <f t="shared" si="578"/>
        <v>0</v>
      </c>
      <c r="GB329" s="631">
        <f t="shared" si="578"/>
        <v>0</v>
      </c>
      <c r="GC329" s="631">
        <f t="shared" si="578"/>
        <v>0</v>
      </c>
      <c r="GD329" s="631">
        <f t="shared" si="595"/>
        <v>0</v>
      </c>
      <c r="GE329" s="631">
        <f t="shared" si="595"/>
        <v>0</v>
      </c>
      <c r="GF329" s="631">
        <f t="shared" si="595"/>
        <v>0</v>
      </c>
      <c r="GG329" s="631">
        <f t="shared" si="595"/>
        <v>0</v>
      </c>
      <c r="GH329" s="631">
        <f t="shared" si="595"/>
        <v>0</v>
      </c>
      <c r="GI329" s="631">
        <f t="shared" si="575"/>
        <v>0</v>
      </c>
      <c r="GJ329" s="631">
        <f t="shared" si="575"/>
        <v>0</v>
      </c>
      <c r="GK329" s="631">
        <f t="shared" si="575"/>
        <v>0</v>
      </c>
      <c r="GL329" s="631">
        <f t="shared" si="575"/>
        <v>0</v>
      </c>
      <c r="GM329" s="631">
        <f t="shared" si="575"/>
        <v>0</v>
      </c>
      <c r="GN329" s="631">
        <f t="shared" si="575"/>
        <v>0</v>
      </c>
      <c r="GO329" s="631"/>
      <c r="GP329" s="631">
        <f t="shared" si="594"/>
        <v>0</v>
      </c>
      <c r="GQ329" s="631">
        <f t="shared" si="594"/>
        <v>0</v>
      </c>
      <c r="GR329" s="631">
        <f t="shared" si="594"/>
        <v>0</v>
      </c>
      <c r="GS329" s="631">
        <f t="shared" si="594"/>
        <v>0</v>
      </c>
      <c r="GT329" s="631">
        <f t="shared" si="594"/>
        <v>0</v>
      </c>
      <c r="GU329" s="631">
        <f t="shared" si="594"/>
        <v>0</v>
      </c>
      <c r="GV329" s="631">
        <f t="shared" si="594"/>
        <v>0</v>
      </c>
      <c r="GW329" s="631">
        <f t="shared" si="594"/>
        <v>0</v>
      </c>
      <c r="GX329" s="631">
        <f t="shared" si="594"/>
        <v>0</v>
      </c>
      <c r="GY329" s="631">
        <f t="shared" si="594"/>
        <v>0</v>
      </c>
      <c r="GZ329" s="631">
        <f t="shared" si="594"/>
        <v>0</v>
      </c>
      <c r="HA329" s="631">
        <f t="shared" si="594"/>
        <v>0</v>
      </c>
      <c r="HB329" s="631">
        <f t="shared" si="594"/>
        <v>0</v>
      </c>
      <c r="HC329" s="631">
        <f t="shared" si="594"/>
        <v>0</v>
      </c>
      <c r="HD329" s="631">
        <f t="shared" si="594"/>
        <v>0</v>
      </c>
      <c r="HE329" s="631">
        <f t="shared" si="551"/>
        <v>0</v>
      </c>
      <c r="HF329" s="631">
        <f t="shared" si="551"/>
        <v>0</v>
      </c>
      <c r="HG329" s="631">
        <f t="shared" si="551"/>
        <v>0</v>
      </c>
      <c r="HH329" s="631">
        <f t="shared" si="551"/>
        <v>0</v>
      </c>
      <c r="HI329" s="631">
        <f t="shared" si="593"/>
        <v>0</v>
      </c>
      <c r="HJ329" s="631">
        <f t="shared" si="593"/>
        <v>0</v>
      </c>
      <c r="HK329" s="631">
        <f t="shared" si="593"/>
        <v>0</v>
      </c>
      <c r="HL329" s="631">
        <f t="shared" si="593"/>
        <v>0</v>
      </c>
      <c r="HM329" s="631">
        <f t="shared" si="593"/>
        <v>0</v>
      </c>
      <c r="HN329" s="631">
        <f t="shared" si="593"/>
        <v>0</v>
      </c>
      <c r="HO329" s="631">
        <f t="shared" si="593"/>
        <v>0</v>
      </c>
      <c r="HP329" s="631">
        <f t="shared" si="593"/>
        <v>0</v>
      </c>
      <c r="HQ329" s="631">
        <f t="shared" si="593"/>
        <v>0</v>
      </c>
      <c r="HR329" s="631">
        <f t="shared" si="515"/>
        <v>0</v>
      </c>
      <c r="HS329" s="631">
        <f t="shared" si="515"/>
        <v>0</v>
      </c>
      <c r="HT329" s="631">
        <f t="shared" si="515"/>
        <v>0</v>
      </c>
      <c r="HU329" s="631">
        <f t="shared" si="515"/>
        <v>0</v>
      </c>
      <c r="HV329" s="631">
        <f t="shared" si="617"/>
        <v>0</v>
      </c>
      <c r="HW329" s="631">
        <f t="shared" si="617"/>
        <v>0</v>
      </c>
      <c r="HX329" s="631">
        <f t="shared" si="617"/>
        <v>0</v>
      </c>
      <c r="HY329" s="631">
        <f t="shared" si="617"/>
        <v>0</v>
      </c>
      <c r="HZ329" s="631">
        <f t="shared" si="617"/>
        <v>0</v>
      </c>
      <c r="IA329" s="631">
        <f t="shared" si="617"/>
        <v>0</v>
      </c>
      <c r="IB329" s="631">
        <f t="shared" si="617"/>
        <v>0</v>
      </c>
      <c r="IC329" s="631">
        <f t="shared" si="617"/>
        <v>0</v>
      </c>
      <c r="ID329" s="631">
        <f t="shared" si="617"/>
        <v>0</v>
      </c>
      <c r="IE329" s="631">
        <f t="shared" si="617"/>
        <v>0</v>
      </c>
      <c r="IF329" s="631">
        <f t="shared" si="617"/>
        <v>0</v>
      </c>
      <c r="IG329" s="631">
        <f t="shared" si="617"/>
        <v>0</v>
      </c>
      <c r="IH329" s="631">
        <f t="shared" si="617"/>
        <v>0</v>
      </c>
      <c r="II329" s="631">
        <f t="shared" si="617"/>
        <v>0</v>
      </c>
      <c r="IJ329" s="631">
        <f t="shared" si="617"/>
        <v>0</v>
      </c>
      <c r="IK329" s="631">
        <f t="shared" si="617"/>
        <v>0</v>
      </c>
      <c r="IL329" s="631">
        <f t="shared" si="579"/>
        <v>0</v>
      </c>
      <c r="IM329" s="631">
        <f t="shared" si="579"/>
        <v>0</v>
      </c>
      <c r="IN329" s="631">
        <f t="shared" si="579"/>
        <v>0</v>
      </c>
      <c r="IO329" s="631">
        <f t="shared" si="579"/>
        <v>0</v>
      </c>
      <c r="IP329" s="631">
        <f t="shared" si="579"/>
        <v>0</v>
      </c>
      <c r="IQ329" s="631">
        <f t="shared" si="579"/>
        <v>0</v>
      </c>
      <c r="IR329" s="631">
        <f t="shared" si="579"/>
        <v>0</v>
      </c>
      <c r="IS329" s="631">
        <f t="shared" si="579"/>
        <v>0</v>
      </c>
      <c r="IT329" s="631"/>
      <c r="IU329" s="631">
        <f t="shared" si="605"/>
        <v>0</v>
      </c>
      <c r="IV329" s="631">
        <f t="shared" si="605"/>
        <v>0</v>
      </c>
      <c r="IW329" s="631">
        <f t="shared" si="605"/>
        <v>0</v>
      </c>
      <c r="IX329" s="631">
        <f t="shared" si="605"/>
        <v>0</v>
      </c>
      <c r="IY329" s="631">
        <f t="shared" si="605"/>
        <v>0</v>
      </c>
      <c r="IZ329" s="631">
        <f t="shared" si="605"/>
        <v>0</v>
      </c>
      <c r="JA329" s="631">
        <f t="shared" si="605"/>
        <v>0</v>
      </c>
      <c r="JB329" s="631">
        <f t="shared" si="605"/>
        <v>0</v>
      </c>
      <c r="JC329" s="631">
        <f t="shared" si="605"/>
        <v>0</v>
      </c>
      <c r="JD329" s="631">
        <f t="shared" si="605"/>
        <v>0</v>
      </c>
      <c r="JE329" s="631">
        <f t="shared" si="606"/>
        <v>0</v>
      </c>
      <c r="JF329" s="631">
        <f t="shared" si="606"/>
        <v>0</v>
      </c>
      <c r="JG329" s="631">
        <f t="shared" si="606"/>
        <v>0</v>
      </c>
      <c r="JH329" s="631">
        <f t="shared" si="606"/>
        <v>0</v>
      </c>
      <c r="JI329" s="631">
        <f t="shared" si="606"/>
        <v>0</v>
      </c>
      <c r="JJ329" s="631">
        <f t="shared" si="606"/>
        <v>0</v>
      </c>
      <c r="JK329" s="631">
        <f t="shared" si="606"/>
        <v>0</v>
      </c>
      <c r="JL329" s="631">
        <f t="shared" si="606"/>
        <v>0</v>
      </c>
      <c r="JM329" s="631">
        <f t="shared" si="606"/>
        <v>0</v>
      </c>
      <c r="JN329" s="631">
        <f t="shared" si="606"/>
        <v>0</v>
      </c>
      <c r="JO329" s="631">
        <f t="shared" si="607"/>
        <v>0</v>
      </c>
      <c r="JP329" s="631">
        <f t="shared" si="607"/>
        <v>0</v>
      </c>
      <c r="JQ329" s="631">
        <f t="shared" si="607"/>
        <v>0</v>
      </c>
      <c r="JR329" s="631">
        <f t="shared" si="607"/>
        <v>0</v>
      </c>
      <c r="JS329" s="631">
        <f t="shared" si="607"/>
        <v>0</v>
      </c>
      <c r="JT329" s="631">
        <f t="shared" si="607"/>
        <v>0</v>
      </c>
      <c r="JU329" s="631">
        <f t="shared" si="607"/>
        <v>0</v>
      </c>
      <c r="JV329" s="631">
        <f t="shared" si="607"/>
        <v>0</v>
      </c>
      <c r="JW329" s="631">
        <f t="shared" si="607"/>
        <v>0</v>
      </c>
      <c r="JX329" s="631">
        <f t="shared" si="607"/>
        <v>0</v>
      </c>
      <c r="JY329" s="631">
        <f t="shared" si="608"/>
        <v>0</v>
      </c>
      <c r="JZ329" s="631">
        <f t="shared" si="608"/>
        <v>0</v>
      </c>
      <c r="KA329" s="631">
        <f t="shared" si="608"/>
        <v>0</v>
      </c>
      <c r="KB329" s="631">
        <f t="shared" si="608"/>
        <v>0</v>
      </c>
      <c r="KC329" s="631">
        <f t="shared" si="608"/>
        <v>0</v>
      </c>
      <c r="KD329" s="631">
        <f t="shared" si="608"/>
        <v>0</v>
      </c>
      <c r="KE329" s="631">
        <f t="shared" si="608"/>
        <v>0</v>
      </c>
      <c r="KF329" s="631">
        <f t="shared" si="608"/>
        <v>0</v>
      </c>
      <c r="KG329" s="631">
        <f t="shared" si="608"/>
        <v>0</v>
      </c>
      <c r="KH329" s="631">
        <f t="shared" si="608"/>
        <v>0</v>
      </c>
      <c r="KI329" s="631">
        <f t="shared" si="609"/>
        <v>0</v>
      </c>
      <c r="KJ329" s="631">
        <f t="shared" si="609"/>
        <v>0</v>
      </c>
      <c r="KK329" s="631">
        <f t="shared" si="609"/>
        <v>0</v>
      </c>
      <c r="KL329" s="631">
        <f t="shared" si="609"/>
        <v>0</v>
      </c>
      <c r="KM329" s="631">
        <f t="shared" si="609"/>
        <v>0</v>
      </c>
      <c r="KN329" s="631">
        <f t="shared" si="609"/>
        <v>0</v>
      </c>
      <c r="KO329" s="631">
        <f t="shared" si="609"/>
        <v>0</v>
      </c>
      <c r="KP329" s="631">
        <f t="shared" si="609"/>
        <v>0</v>
      </c>
      <c r="KQ329" s="631">
        <f t="shared" si="609"/>
        <v>0</v>
      </c>
      <c r="KR329" s="631">
        <f t="shared" si="609"/>
        <v>0</v>
      </c>
      <c r="KS329" s="631">
        <f t="shared" si="610"/>
        <v>0</v>
      </c>
      <c r="KT329" s="631">
        <f t="shared" si="610"/>
        <v>0</v>
      </c>
      <c r="KU329" s="631">
        <f t="shared" si="610"/>
        <v>0</v>
      </c>
      <c r="KV329" s="631">
        <f t="shared" si="610"/>
        <v>0</v>
      </c>
      <c r="KW329" s="631">
        <f t="shared" si="610"/>
        <v>0</v>
      </c>
      <c r="KX329" s="631">
        <f t="shared" si="610"/>
        <v>0</v>
      </c>
      <c r="KY329" s="631"/>
      <c r="KZ329" s="631">
        <f t="shared" si="611"/>
        <v>0</v>
      </c>
      <c r="LA329" s="631">
        <f t="shared" si="611"/>
        <v>0</v>
      </c>
      <c r="LB329" s="631">
        <f t="shared" si="611"/>
        <v>0</v>
      </c>
      <c r="LC329" s="631">
        <f t="shared" si="611"/>
        <v>0</v>
      </c>
      <c r="LD329" s="631">
        <f t="shared" si="611"/>
        <v>0</v>
      </c>
      <c r="LE329" s="631">
        <f t="shared" si="611"/>
        <v>0</v>
      </c>
      <c r="LF329" s="631">
        <f t="shared" si="611"/>
        <v>0</v>
      </c>
      <c r="LG329" s="631">
        <f t="shared" si="611"/>
        <v>0</v>
      </c>
      <c r="LH329" s="631">
        <f t="shared" si="611"/>
        <v>0</v>
      </c>
      <c r="LI329" s="631">
        <f t="shared" si="611"/>
        <v>0</v>
      </c>
      <c r="LJ329" s="631">
        <f t="shared" si="612"/>
        <v>0</v>
      </c>
      <c r="LK329" s="631">
        <f t="shared" si="612"/>
        <v>0</v>
      </c>
      <c r="LL329" s="631">
        <f t="shared" si="612"/>
        <v>0</v>
      </c>
      <c r="LM329" s="631">
        <f t="shared" si="612"/>
        <v>0</v>
      </c>
      <c r="LN329" s="631">
        <f t="shared" si="612"/>
        <v>0</v>
      </c>
      <c r="LO329" s="631">
        <f t="shared" si="612"/>
        <v>0</v>
      </c>
      <c r="LP329" s="631">
        <f t="shared" si="612"/>
        <v>0</v>
      </c>
      <c r="LQ329" s="631">
        <f t="shared" si="612"/>
        <v>0</v>
      </c>
      <c r="LR329" s="631">
        <f t="shared" si="612"/>
        <v>0</v>
      </c>
      <c r="LS329" s="631">
        <f t="shared" si="612"/>
        <v>0</v>
      </c>
      <c r="LT329" s="631">
        <f t="shared" si="613"/>
        <v>0</v>
      </c>
      <c r="LU329" s="631">
        <f t="shared" si="613"/>
        <v>0</v>
      </c>
      <c r="LV329" s="631">
        <f t="shared" si="613"/>
        <v>0</v>
      </c>
      <c r="LW329" s="631">
        <f t="shared" si="613"/>
        <v>0</v>
      </c>
      <c r="LX329" s="631">
        <f t="shared" si="613"/>
        <v>0</v>
      </c>
      <c r="LY329" s="631">
        <f t="shared" si="613"/>
        <v>0</v>
      </c>
      <c r="LZ329" s="631">
        <f t="shared" si="613"/>
        <v>0</v>
      </c>
      <c r="MA329" s="631">
        <f t="shared" si="613"/>
        <v>0</v>
      </c>
      <c r="MB329" s="631">
        <f t="shared" si="613"/>
        <v>0</v>
      </c>
      <c r="MC329" s="631">
        <f t="shared" si="613"/>
        <v>0</v>
      </c>
      <c r="MD329" s="631">
        <f t="shared" si="614"/>
        <v>0</v>
      </c>
      <c r="ME329" s="631">
        <f t="shared" si="614"/>
        <v>0</v>
      </c>
      <c r="MF329" s="631">
        <f t="shared" si="614"/>
        <v>0</v>
      </c>
      <c r="MG329" s="631">
        <f t="shared" si="614"/>
        <v>0</v>
      </c>
      <c r="MH329" s="631">
        <f t="shared" si="614"/>
        <v>0</v>
      </c>
      <c r="MI329" s="631">
        <f t="shared" si="614"/>
        <v>0</v>
      </c>
      <c r="MJ329" s="631">
        <f t="shared" si="614"/>
        <v>0</v>
      </c>
      <c r="MK329" s="631">
        <f t="shared" si="614"/>
        <v>0</v>
      </c>
      <c r="ML329" s="631">
        <f t="shared" si="614"/>
        <v>0</v>
      </c>
      <c r="MM329" s="631">
        <f t="shared" si="614"/>
        <v>0</v>
      </c>
      <c r="MN329" s="631">
        <f t="shared" si="615"/>
        <v>0</v>
      </c>
      <c r="MO329" s="631">
        <f t="shared" si="615"/>
        <v>0</v>
      </c>
      <c r="MP329" s="631">
        <f t="shared" si="615"/>
        <v>0</v>
      </c>
      <c r="MQ329" s="631">
        <f t="shared" si="615"/>
        <v>0</v>
      </c>
      <c r="MR329" s="631">
        <f t="shared" si="615"/>
        <v>0</v>
      </c>
      <c r="MS329" s="631">
        <f t="shared" si="615"/>
        <v>0</v>
      </c>
      <c r="MT329" s="631">
        <f t="shared" si="615"/>
        <v>0</v>
      </c>
      <c r="MU329" s="631">
        <f t="shared" si="615"/>
        <v>0</v>
      </c>
      <c r="MV329" s="631">
        <f t="shared" si="615"/>
        <v>0</v>
      </c>
      <c r="MW329" s="631">
        <f t="shared" si="615"/>
        <v>0</v>
      </c>
      <c r="MX329" s="631">
        <f t="shared" si="616"/>
        <v>0</v>
      </c>
      <c r="MY329" s="631">
        <f t="shared" si="616"/>
        <v>0</v>
      </c>
      <c r="MZ329" s="631">
        <f t="shared" si="616"/>
        <v>0</v>
      </c>
      <c r="NA329" s="631">
        <f t="shared" si="616"/>
        <v>0</v>
      </c>
      <c r="NB329" s="631">
        <f t="shared" si="616"/>
        <v>0</v>
      </c>
      <c r="NC329" s="631">
        <f t="shared" si="616"/>
        <v>0</v>
      </c>
    </row>
    <row r="330" spans="1:367" hidden="1">
      <c r="A330" s="504"/>
      <c r="B330" s="504"/>
      <c r="C330" s="497"/>
      <c r="D330" s="497"/>
      <c r="E330" s="362">
        <f t="shared" si="492"/>
        <v>0</v>
      </c>
      <c r="F330" s="363">
        <f t="shared" si="493"/>
        <v>0</v>
      </c>
      <c r="G330" s="498">
        <f>E330*Dichtheden!$V$70</f>
        <v>0</v>
      </c>
      <c r="H330" s="499">
        <f>IF(C330=0,0,ROUND(IF((G330/2)/Dichtheden!$C$3&lt;1,1,(G330/2)/Dichtheden!$C$3),0))</f>
        <v>0</v>
      </c>
      <c r="I330" s="498">
        <f>E330*Dichtheden!$AJ$70</f>
        <v>0</v>
      </c>
      <c r="J330" s="499">
        <f>IF(C330=0,0,ROUND(IF((I330/2)/Dichtheden!$D$3&lt;1,1,(I330/2)/Dichtheden!$D$3),0))</f>
        <v>0</v>
      </c>
      <c r="K330" s="498">
        <f t="shared" si="494"/>
        <v>0</v>
      </c>
      <c r="L330" s="500">
        <f t="shared" si="507"/>
        <v>0</v>
      </c>
      <c r="M330" s="498">
        <f>IF(D330=0,0,IF((D330*Dichtheden!$G$4)&lt;25,25,D330*Dichtheden!$G$4))</f>
        <v>0</v>
      </c>
      <c r="N330" s="499">
        <f>D330*Dichtheden!$H$4</f>
        <v>0</v>
      </c>
      <c r="O330" s="501"/>
      <c r="P330" s="501"/>
      <c r="Q330" s="502">
        <f>E330*Dichtheden!$AS$68</f>
        <v>0</v>
      </c>
      <c r="R330" s="495">
        <f>IF(Q330=0,0,ROUND(IF((Q330/2)/Dichtheden!$C$3&lt;1,1,(Q330/2)/Dichtheden!$C$3),0))</f>
        <v>0</v>
      </c>
      <c r="S330" s="502">
        <f>E330*Dichtheden!$AY$68</f>
        <v>0</v>
      </c>
      <c r="T330" s="495">
        <f>IF(Q330=0,0,ROUND(IF((S330/2)/Dichtheden!$D$3&lt;1,1,(S330/2)/Dichtheden!$D$3),0))</f>
        <v>0</v>
      </c>
      <c r="U330" s="502">
        <f>D330*Dichtheden!$G$5</f>
        <v>0</v>
      </c>
      <c r="V330" s="502">
        <f>D330*Dichtheden!$H$5</f>
        <v>0</v>
      </c>
      <c r="X330" s="630"/>
      <c r="AA330" s="628">
        <f t="shared" si="596"/>
        <v>0</v>
      </c>
      <c r="AB330" s="628">
        <f t="shared" si="596"/>
        <v>0</v>
      </c>
      <c r="AC330" s="628">
        <f t="shared" si="596"/>
        <v>0</v>
      </c>
      <c r="AD330" s="628">
        <f t="shared" si="596"/>
        <v>0</v>
      </c>
      <c r="AE330" s="628">
        <f t="shared" si="596"/>
        <v>0</v>
      </c>
      <c r="AF330" s="628">
        <f t="shared" si="596"/>
        <v>0</v>
      </c>
      <c r="AG330" s="628">
        <f t="shared" si="596"/>
        <v>0</v>
      </c>
      <c r="AH330" s="628">
        <f t="shared" si="596"/>
        <v>0</v>
      </c>
      <c r="AI330" s="628">
        <f t="shared" si="596"/>
        <v>0</v>
      </c>
      <c r="AJ330" s="628">
        <f t="shared" si="596"/>
        <v>0</v>
      </c>
      <c r="AK330" s="628">
        <f t="shared" si="596"/>
        <v>0</v>
      </c>
      <c r="AL330" s="628">
        <f t="shared" si="596"/>
        <v>0</v>
      </c>
      <c r="AM330" s="628">
        <f t="shared" si="596"/>
        <v>0</v>
      </c>
      <c r="AN330" s="628">
        <f t="shared" si="596"/>
        <v>0</v>
      </c>
      <c r="AO330" s="628">
        <f t="shared" si="596"/>
        <v>0</v>
      </c>
      <c r="AP330" s="628">
        <f t="shared" si="596"/>
        <v>0</v>
      </c>
      <c r="AQ330" s="628">
        <f t="shared" si="602"/>
        <v>0</v>
      </c>
      <c r="AR330" s="628">
        <f t="shared" si="602"/>
        <v>0</v>
      </c>
      <c r="AS330" s="628">
        <f t="shared" si="602"/>
        <v>0</v>
      </c>
      <c r="AT330" s="628">
        <f t="shared" si="602"/>
        <v>0</v>
      </c>
      <c r="AU330" s="628">
        <f t="shared" si="602"/>
        <v>0</v>
      </c>
      <c r="AV330" s="628">
        <f t="shared" si="602"/>
        <v>0</v>
      </c>
      <c r="AW330" s="628">
        <f t="shared" si="602"/>
        <v>0</v>
      </c>
      <c r="AX330" s="628">
        <f t="shared" si="602"/>
        <v>0</v>
      </c>
      <c r="AY330" s="628">
        <f t="shared" si="602"/>
        <v>0</v>
      </c>
      <c r="AZ330" s="628">
        <f t="shared" si="602"/>
        <v>0</v>
      </c>
      <c r="BA330" s="628">
        <f t="shared" si="602"/>
        <v>0</v>
      </c>
      <c r="BB330" s="628">
        <f t="shared" si="602"/>
        <v>0</v>
      </c>
      <c r="BC330" s="628">
        <f t="shared" si="602"/>
        <v>0</v>
      </c>
      <c r="BD330" s="628">
        <f t="shared" si="602"/>
        <v>0</v>
      </c>
      <c r="BE330" s="628">
        <f t="shared" si="602"/>
        <v>0</v>
      </c>
      <c r="BF330" s="628">
        <f t="shared" si="602"/>
        <v>0</v>
      </c>
      <c r="BG330" s="628">
        <f t="shared" si="597"/>
        <v>0</v>
      </c>
      <c r="BH330" s="628">
        <f t="shared" si="597"/>
        <v>0</v>
      </c>
      <c r="BI330" s="628">
        <f t="shared" si="597"/>
        <v>0</v>
      </c>
      <c r="BJ330" s="628">
        <f t="shared" si="597"/>
        <v>0</v>
      </c>
      <c r="BK330" s="628">
        <f t="shared" si="597"/>
        <v>0</v>
      </c>
      <c r="BL330" s="628">
        <f t="shared" si="597"/>
        <v>0</v>
      </c>
      <c r="BM330" s="628">
        <f t="shared" si="597"/>
        <v>0</v>
      </c>
      <c r="BN330" s="628">
        <f t="shared" si="597"/>
        <v>0</v>
      </c>
      <c r="BO330" s="628">
        <f t="shared" si="597"/>
        <v>0</v>
      </c>
      <c r="BP330" s="628">
        <f t="shared" si="597"/>
        <v>0</v>
      </c>
      <c r="BQ330" s="628">
        <f t="shared" si="597"/>
        <v>0</v>
      </c>
      <c r="BR330" s="628">
        <f t="shared" si="597"/>
        <v>0</v>
      </c>
      <c r="BS330" s="628">
        <f t="shared" si="597"/>
        <v>0</v>
      </c>
      <c r="BT330" s="628">
        <f t="shared" si="597"/>
        <v>0</v>
      </c>
      <c r="BU330" s="628">
        <f t="shared" si="597"/>
        <v>0</v>
      </c>
      <c r="BV330" s="628">
        <f t="shared" si="597"/>
        <v>0</v>
      </c>
      <c r="BW330" s="628">
        <f t="shared" si="598"/>
        <v>0</v>
      </c>
      <c r="BX330" s="628">
        <f t="shared" si="598"/>
        <v>0</v>
      </c>
      <c r="BY330" s="628">
        <f t="shared" si="598"/>
        <v>0</v>
      </c>
      <c r="BZ330" s="628">
        <f t="shared" si="598"/>
        <v>0</v>
      </c>
      <c r="CA330" s="628">
        <f t="shared" si="598"/>
        <v>0</v>
      </c>
      <c r="CB330" s="628">
        <f t="shared" si="598"/>
        <v>0</v>
      </c>
      <c r="CC330" s="628">
        <f t="shared" si="598"/>
        <v>0</v>
      </c>
      <c r="CD330" s="628">
        <f t="shared" si="598"/>
        <v>0</v>
      </c>
      <c r="CE330" s="628"/>
      <c r="CF330" s="628">
        <f t="shared" si="599"/>
        <v>0</v>
      </c>
      <c r="CG330" s="628">
        <f t="shared" si="599"/>
        <v>0</v>
      </c>
      <c r="CH330" s="628">
        <f t="shared" si="599"/>
        <v>0</v>
      </c>
      <c r="CI330" s="628">
        <f t="shared" si="599"/>
        <v>0</v>
      </c>
      <c r="CJ330" s="628">
        <f t="shared" si="599"/>
        <v>0</v>
      </c>
      <c r="CK330" s="628">
        <f t="shared" si="599"/>
        <v>0</v>
      </c>
      <c r="CL330" s="628">
        <f t="shared" si="599"/>
        <v>0</v>
      </c>
      <c r="CM330" s="628">
        <f t="shared" si="599"/>
        <v>0</v>
      </c>
      <c r="CN330" s="628">
        <f t="shared" si="599"/>
        <v>0</v>
      </c>
      <c r="CO330" s="628">
        <f t="shared" si="599"/>
        <v>0</v>
      </c>
      <c r="CP330" s="628">
        <f t="shared" si="599"/>
        <v>0</v>
      </c>
      <c r="CQ330" s="628">
        <f t="shared" si="599"/>
        <v>0</v>
      </c>
      <c r="CR330" s="628">
        <f t="shared" si="599"/>
        <v>0</v>
      </c>
      <c r="CS330" s="628">
        <f t="shared" si="599"/>
        <v>0</v>
      </c>
      <c r="CT330" s="628">
        <f t="shared" si="599"/>
        <v>0</v>
      </c>
      <c r="CU330" s="628">
        <f t="shared" si="599"/>
        <v>0</v>
      </c>
      <c r="CV330" s="628">
        <f t="shared" si="603"/>
        <v>0</v>
      </c>
      <c r="CW330" s="628">
        <f t="shared" si="603"/>
        <v>0</v>
      </c>
      <c r="CX330" s="628">
        <f t="shared" si="603"/>
        <v>0</v>
      </c>
      <c r="CY330" s="628">
        <f t="shared" si="603"/>
        <v>0</v>
      </c>
      <c r="CZ330" s="628">
        <f t="shared" si="603"/>
        <v>0</v>
      </c>
      <c r="DA330" s="628">
        <f t="shared" si="603"/>
        <v>0</v>
      </c>
      <c r="DB330" s="628">
        <f t="shared" si="603"/>
        <v>0</v>
      </c>
      <c r="DC330" s="628">
        <f t="shared" si="603"/>
        <v>0</v>
      </c>
      <c r="DD330" s="628">
        <f t="shared" si="603"/>
        <v>0</v>
      </c>
      <c r="DE330" s="628">
        <f t="shared" si="603"/>
        <v>0</v>
      </c>
      <c r="DF330" s="628">
        <f t="shared" si="603"/>
        <v>0</v>
      </c>
      <c r="DG330" s="628">
        <f t="shared" si="603"/>
        <v>0</v>
      </c>
      <c r="DH330" s="628">
        <f t="shared" si="603"/>
        <v>0</v>
      </c>
      <c r="DI330" s="628">
        <f t="shared" si="603"/>
        <v>0</v>
      </c>
      <c r="DJ330" s="628">
        <f t="shared" si="603"/>
        <v>0</v>
      </c>
      <c r="DK330" s="628">
        <f t="shared" si="603"/>
        <v>0</v>
      </c>
      <c r="DL330" s="628">
        <f t="shared" si="600"/>
        <v>0</v>
      </c>
      <c r="DM330" s="628">
        <f t="shared" si="600"/>
        <v>0</v>
      </c>
      <c r="DN330" s="628">
        <f t="shared" si="600"/>
        <v>0</v>
      </c>
      <c r="DO330" s="628">
        <f t="shared" si="600"/>
        <v>0</v>
      </c>
      <c r="DP330" s="628">
        <f t="shared" si="600"/>
        <v>0</v>
      </c>
      <c r="DQ330" s="628">
        <f t="shared" si="600"/>
        <v>0</v>
      </c>
      <c r="DR330" s="628">
        <f t="shared" si="600"/>
        <v>0</v>
      </c>
      <c r="DS330" s="628">
        <f t="shared" si="600"/>
        <v>0</v>
      </c>
      <c r="DT330" s="628">
        <f t="shared" si="600"/>
        <v>0</v>
      </c>
      <c r="DU330" s="628">
        <f t="shared" si="600"/>
        <v>0</v>
      </c>
      <c r="DV330" s="628">
        <f t="shared" si="600"/>
        <v>0</v>
      </c>
      <c r="DW330" s="628">
        <f t="shared" si="600"/>
        <v>0</v>
      </c>
      <c r="DX330" s="628">
        <f t="shared" si="600"/>
        <v>0</v>
      </c>
      <c r="DY330" s="628">
        <f t="shared" si="600"/>
        <v>0</v>
      </c>
      <c r="DZ330" s="628">
        <f t="shared" si="600"/>
        <v>0</v>
      </c>
      <c r="EA330" s="628">
        <f t="shared" si="600"/>
        <v>0</v>
      </c>
      <c r="EB330" s="628">
        <f t="shared" si="601"/>
        <v>0</v>
      </c>
      <c r="EC330" s="628">
        <f t="shared" si="601"/>
        <v>0</v>
      </c>
      <c r="ED330" s="628">
        <f t="shared" si="601"/>
        <v>0</v>
      </c>
      <c r="EE330" s="628">
        <f t="shared" si="601"/>
        <v>0</v>
      </c>
      <c r="EF330" s="628">
        <f t="shared" si="601"/>
        <v>0</v>
      </c>
      <c r="EG330" s="628">
        <f t="shared" si="601"/>
        <v>0</v>
      </c>
      <c r="EH330" s="628">
        <f t="shared" si="601"/>
        <v>0</v>
      </c>
      <c r="EI330" s="628">
        <f t="shared" si="601"/>
        <v>0</v>
      </c>
      <c r="EJ330" s="631"/>
      <c r="EK330" s="631">
        <f t="shared" si="604"/>
        <v>0</v>
      </c>
      <c r="EL330" s="631">
        <f t="shared" si="604"/>
        <v>0</v>
      </c>
      <c r="EM330" s="631">
        <f t="shared" si="604"/>
        <v>0</v>
      </c>
      <c r="EN330" s="631">
        <f t="shared" si="604"/>
        <v>0</v>
      </c>
      <c r="EO330" s="631">
        <f t="shared" si="604"/>
        <v>0</v>
      </c>
      <c r="EP330" s="631">
        <f t="shared" si="604"/>
        <v>0</v>
      </c>
      <c r="EQ330" s="631">
        <f t="shared" si="604"/>
        <v>0</v>
      </c>
      <c r="ER330" s="631">
        <f t="shared" si="604"/>
        <v>0</v>
      </c>
      <c r="ES330" s="631">
        <f t="shared" si="604"/>
        <v>0</v>
      </c>
      <c r="ET330" s="631">
        <f t="shared" si="604"/>
        <v>0</v>
      </c>
      <c r="EU330" s="631">
        <f t="shared" si="604"/>
        <v>0</v>
      </c>
      <c r="EV330" s="631">
        <f t="shared" si="604"/>
        <v>0</v>
      </c>
      <c r="EW330" s="631">
        <f t="shared" si="604"/>
        <v>0</v>
      </c>
      <c r="EX330" s="631">
        <f t="shared" si="604"/>
        <v>0</v>
      </c>
      <c r="EY330" s="631">
        <f t="shared" si="604"/>
        <v>0</v>
      </c>
      <c r="EZ330" s="631">
        <f t="shared" si="604"/>
        <v>0</v>
      </c>
      <c r="FA330" s="631">
        <f t="shared" si="580"/>
        <v>0</v>
      </c>
      <c r="FB330" s="631">
        <f t="shared" si="580"/>
        <v>0</v>
      </c>
      <c r="FC330" s="631">
        <f t="shared" si="580"/>
        <v>0</v>
      </c>
      <c r="FD330" s="631">
        <f t="shared" si="618"/>
        <v>0</v>
      </c>
      <c r="FE330" s="631">
        <f t="shared" si="618"/>
        <v>0</v>
      </c>
      <c r="FF330" s="631">
        <f t="shared" si="618"/>
        <v>0</v>
      </c>
      <c r="FG330" s="631">
        <f t="shared" si="618"/>
        <v>0</v>
      </c>
      <c r="FH330" s="631">
        <f t="shared" si="618"/>
        <v>0</v>
      </c>
      <c r="FI330" s="631">
        <f t="shared" si="618"/>
        <v>0</v>
      </c>
      <c r="FJ330" s="631">
        <f t="shared" si="618"/>
        <v>0</v>
      </c>
      <c r="FK330" s="631">
        <f t="shared" si="618"/>
        <v>0</v>
      </c>
      <c r="FL330" s="631">
        <f t="shared" si="618"/>
        <v>0</v>
      </c>
      <c r="FM330" s="631">
        <f t="shared" si="618"/>
        <v>0</v>
      </c>
      <c r="FN330" s="631">
        <f t="shared" si="618"/>
        <v>0</v>
      </c>
      <c r="FO330" s="631">
        <f t="shared" si="618"/>
        <v>0</v>
      </c>
      <c r="FP330" s="631">
        <f t="shared" si="618"/>
        <v>0</v>
      </c>
      <c r="FQ330" s="631">
        <f t="shared" si="618"/>
        <v>0</v>
      </c>
      <c r="FR330" s="631">
        <f t="shared" si="618"/>
        <v>0</v>
      </c>
      <c r="FS330" s="631">
        <f t="shared" si="618"/>
        <v>0</v>
      </c>
      <c r="FT330" s="631">
        <f t="shared" si="559"/>
        <v>0</v>
      </c>
      <c r="FU330" s="631">
        <f t="shared" si="559"/>
        <v>0</v>
      </c>
      <c r="FV330" s="631">
        <f t="shared" si="578"/>
        <v>0</v>
      </c>
      <c r="FW330" s="631">
        <f t="shared" si="578"/>
        <v>0</v>
      </c>
      <c r="FX330" s="631">
        <f t="shared" si="578"/>
        <v>0</v>
      </c>
      <c r="FY330" s="631">
        <f t="shared" si="578"/>
        <v>0</v>
      </c>
      <c r="FZ330" s="631">
        <f t="shared" si="578"/>
        <v>0</v>
      </c>
      <c r="GA330" s="631">
        <f t="shared" si="578"/>
        <v>0</v>
      </c>
      <c r="GB330" s="631">
        <f t="shared" si="578"/>
        <v>0</v>
      </c>
      <c r="GC330" s="631">
        <f t="shared" si="578"/>
        <v>0</v>
      </c>
      <c r="GD330" s="631">
        <f t="shared" si="595"/>
        <v>0</v>
      </c>
      <c r="GE330" s="631">
        <f t="shared" si="595"/>
        <v>0</v>
      </c>
      <c r="GF330" s="631">
        <f t="shared" si="595"/>
        <v>0</v>
      </c>
      <c r="GG330" s="631">
        <f t="shared" si="595"/>
        <v>0</v>
      </c>
      <c r="GH330" s="631">
        <f t="shared" si="595"/>
        <v>0</v>
      </c>
      <c r="GI330" s="631">
        <f t="shared" si="575"/>
        <v>0</v>
      </c>
      <c r="GJ330" s="631">
        <f t="shared" si="575"/>
        <v>0</v>
      </c>
      <c r="GK330" s="631">
        <f t="shared" si="575"/>
        <v>0</v>
      </c>
      <c r="GL330" s="631">
        <f t="shared" si="575"/>
        <v>0</v>
      </c>
      <c r="GM330" s="631">
        <f t="shared" si="575"/>
        <v>0</v>
      </c>
      <c r="GN330" s="631">
        <f t="shared" si="575"/>
        <v>0</v>
      </c>
      <c r="GO330" s="631"/>
      <c r="GP330" s="631">
        <f t="shared" si="594"/>
        <v>0</v>
      </c>
      <c r="GQ330" s="631">
        <f t="shared" si="594"/>
        <v>0</v>
      </c>
      <c r="GR330" s="631">
        <f t="shared" si="594"/>
        <v>0</v>
      </c>
      <c r="GS330" s="631">
        <f t="shared" si="594"/>
        <v>0</v>
      </c>
      <c r="GT330" s="631">
        <f t="shared" si="594"/>
        <v>0</v>
      </c>
      <c r="GU330" s="631">
        <f t="shared" si="594"/>
        <v>0</v>
      </c>
      <c r="GV330" s="631">
        <f t="shared" si="594"/>
        <v>0</v>
      </c>
      <c r="GW330" s="631">
        <f t="shared" si="594"/>
        <v>0</v>
      </c>
      <c r="GX330" s="631">
        <f t="shared" si="594"/>
        <v>0</v>
      </c>
      <c r="GY330" s="631">
        <f t="shared" si="594"/>
        <v>0</v>
      </c>
      <c r="GZ330" s="631">
        <f t="shared" si="594"/>
        <v>0</v>
      </c>
      <c r="HA330" s="631">
        <f t="shared" si="594"/>
        <v>0</v>
      </c>
      <c r="HB330" s="631">
        <f t="shared" si="594"/>
        <v>0</v>
      </c>
      <c r="HC330" s="631">
        <f t="shared" si="594"/>
        <v>0</v>
      </c>
      <c r="HD330" s="631">
        <f t="shared" si="594"/>
        <v>0</v>
      </c>
      <c r="HE330" s="631">
        <f t="shared" si="551"/>
        <v>0</v>
      </c>
      <c r="HF330" s="631">
        <f t="shared" si="551"/>
        <v>0</v>
      </c>
      <c r="HG330" s="631">
        <f t="shared" si="551"/>
        <v>0</v>
      </c>
      <c r="HH330" s="631">
        <f t="shared" si="551"/>
        <v>0</v>
      </c>
      <c r="HI330" s="631">
        <f t="shared" si="593"/>
        <v>0</v>
      </c>
      <c r="HJ330" s="631">
        <f t="shared" si="593"/>
        <v>0</v>
      </c>
      <c r="HK330" s="631">
        <f t="shared" si="593"/>
        <v>0</v>
      </c>
      <c r="HL330" s="631">
        <f t="shared" si="593"/>
        <v>0</v>
      </c>
      <c r="HM330" s="631">
        <f t="shared" si="593"/>
        <v>0</v>
      </c>
      <c r="HN330" s="631">
        <f t="shared" si="593"/>
        <v>0</v>
      </c>
      <c r="HO330" s="631">
        <f t="shared" si="593"/>
        <v>0</v>
      </c>
      <c r="HP330" s="631">
        <f t="shared" si="593"/>
        <v>0</v>
      </c>
      <c r="HQ330" s="631">
        <f t="shared" si="593"/>
        <v>0</v>
      </c>
      <c r="HR330" s="631">
        <f t="shared" si="515"/>
        <v>0</v>
      </c>
      <c r="HS330" s="631">
        <f t="shared" si="515"/>
        <v>0</v>
      </c>
      <c r="HT330" s="631">
        <f t="shared" si="515"/>
        <v>0</v>
      </c>
      <c r="HU330" s="631">
        <f t="shared" si="515"/>
        <v>0</v>
      </c>
      <c r="HV330" s="631">
        <f t="shared" si="617"/>
        <v>0</v>
      </c>
      <c r="HW330" s="631">
        <f t="shared" si="617"/>
        <v>0</v>
      </c>
      <c r="HX330" s="631">
        <f t="shared" si="617"/>
        <v>0</v>
      </c>
      <c r="HY330" s="631">
        <f t="shared" si="617"/>
        <v>0</v>
      </c>
      <c r="HZ330" s="631">
        <f t="shared" si="617"/>
        <v>0</v>
      </c>
      <c r="IA330" s="631">
        <f t="shared" si="617"/>
        <v>0</v>
      </c>
      <c r="IB330" s="631">
        <f t="shared" si="617"/>
        <v>0</v>
      </c>
      <c r="IC330" s="631">
        <f t="shared" si="617"/>
        <v>0</v>
      </c>
      <c r="ID330" s="631">
        <f t="shared" si="617"/>
        <v>0</v>
      </c>
      <c r="IE330" s="631">
        <f t="shared" si="617"/>
        <v>0</v>
      </c>
      <c r="IF330" s="631">
        <f t="shared" si="617"/>
        <v>0</v>
      </c>
      <c r="IG330" s="631">
        <f t="shared" si="617"/>
        <v>0</v>
      </c>
      <c r="IH330" s="631">
        <f t="shared" si="617"/>
        <v>0</v>
      </c>
      <c r="II330" s="631">
        <f t="shared" si="617"/>
        <v>0</v>
      </c>
      <c r="IJ330" s="631">
        <f t="shared" si="617"/>
        <v>0</v>
      </c>
      <c r="IK330" s="631">
        <f t="shared" si="617"/>
        <v>0</v>
      </c>
      <c r="IL330" s="631">
        <f t="shared" si="579"/>
        <v>0</v>
      </c>
      <c r="IM330" s="631">
        <f t="shared" si="579"/>
        <v>0</v>
      </c>
      <c r="IN330" s="631">
        <f t="shared" si="579"/>
        <v>0</v>
      </c>
      <c r="IO330" s="631">
        <f t="shared" si="579"/>
        <v>0</v>
      </c>
      <c r="IP330" s="631">
        <f t="shared" si="579"/>
        <v>0</v>
      </c>
      <c r="IQ330" s="631">
        <f t="shared" si="579"/>
        <v>0</v>
      </c>
      <c r="IR330" s="631">
        <f t="shared" si="579"/>
        <v>0</v>
      </c>
      <c r="IS330" s="631">
        <f t="shared" si="579"/>
        <v>0</v>
      </c>
      <c r="IT330" s="631"/>
      <c r="IU330" s="631">
        <f t="shared" si="605"/>
        <v>0</v>
      </c>
      <c r="IV330" s="631">
        <f t="shared" si="605"/>
        <v>0</v>
      </c>
      <c r="IW330" s="631">
        <f t="shared" si="605"/>
        <v>0</v>
      </c>
      <c r="IX330" s="631">
        <f t="shared" si="605"/>
        <v>0</v>
      </c>
      <c r="IY330" s="631">
        <f t="shared" si="605"/>
        <v>0</v>
      </c>
      <c r="IZ330" s="631">
        <f t="shared" si="605"/>
        <v>0</v>
      </c>
      <c r="JA330" s="631">
        <f t="shared" si="605"/>
        <v>0</v>
      </c>
      <c r="JB330" s="631">
        <f t="shared" si="605"/>
        <v>0</v>
      </c>
      <c r="JC330" s="631">
        <f t="shared" si="605"/>
        <v>0</v>
      </c>
      <c r="JD330" s="631">
        <f t="shared" si="605"/>
        <v>0</v>
      </c>
      <c r="JE330" s="631">
        <f t="shared" si="606"/>
        <v>0</v>
      </c>
      <c r="JF330" s="631">
        <f t="shared" si="606"/>
        <v>0</v>
      </c>
      <c r="JG330" s="631">
        <f t="shared" si="606"/>
        <v>0</v>
      </c>
      <c r="JH330" s="631">
        <f t="shared" si="606"/>
        <v>0</v>
      </c>
      <c r="JI330" s="631">
        <f t="shared" si="606"/>
        <v>0</v>
      </c>
      <c r="JJ330" s="631">
        <f t="shared" si="606"/>
        <v>0</v>
      </c>
      <c r="JK330" s="631">
        <f t="shared" si="606"/>
        <v>0</v>
      </c>
      <c r="JL330" s="631">
        <f t="shared" si="606"/>
        <v>0</v>
      </c>
      <c r="JM330" s="631">
        <f t="shared" si="606"/>
        <v>0</v>
      </c>
      <c r="JN330" s="631">
        <f t="shared" si="606"/>
        <v>0</v>
      </c>
      <c r="JO330" s="631">
        <f t="shared" si="607"/>
        <v>0</v>
      </c>
      <c r="JP330" s="631">
        <f t="shared" si="607"/>
        <v>0</v>
      </c>
      <c r="JQ330" s="631">
        <f t="shared" si="607"/>
        <v>0</v>
      </c>
      <c r="JR330" s="631">
        <f t="shared" si="607"/>
        <v>0</v>
      </c>
      <c r="JS330" s="631">
        <f t="shared" si="607"/>
        <v>0</v>
      </c>
      <c r="JT330" s="631">
        <f t="shared" si="607"/>
        <v>0</v>
      </c>
      <c r="JU330" s="631">
        <f t="shared" si="607"/>
        <v>0</v>
      </c>
      <c r="JV330" s="631">
        <f t="shared" si="607"/>
        <v>0</v>
      </c>
      <c r="JW330" s="631">
        <f t="shared" si="607"/>
        <v>0</v>
      </c>
      <c r="JX330" s="631">
        <f t="shared" si="607"/>
        <v>0</v>
      </c>
      <c r="JY330" s="631">
        <f t="shared" si="608"/>
        <v>0</v>
      </c>
      <c r="JZ330" s="631">
        <f t="shared" si="608"/>
        <v>0</v>
      </c>
      <c r="KA330" s="631">
        <f t="shared" si="608"/>
        <v>0</v>
      </c>
      <c r="KB330" s="631">
        <f t="shared" si="608"/>
        <v>0</v>
      </c>
      <c r="KC330" s="631">
        <f t="shared" si="608"/>
        <v>0</v>
      </c>
      <c r="KD330" s="631">
        <f t="shared" si="608"/>
        <v>0</v>
      </c>
      <c r="KE330" s="631">
        <f t="shared" si="608"/>
        <v>0</v>
      </c>
      <c r="KF330" s="631">
        <f t="shared" si="608"/>
        <v>0</v>
      </c>
      <c r="KG330" s="631">
        <f t="shared" si="608"/>
        <v>0</v>
      </c>
      <c r="KH330" s="631">
        <f t="shared" si="608"/>
        <v>0</v>
      </c>
      <c r="KI330" s="631">
        <f t="shared" si="609"/>
        <v>0</v>
      </c>
      <c r="KJ330" s="631">
        <f t="shared" si="609"/>
        <v>0</v>
      </c>
      <c r="KK330" s="631">
        <f t="shared" si="609"/>
        <v>0</v>
      </c>
      <c r="KL330" s="631">
        <f t="shared" si="609"/>
        <v>0</v>
      </c>
      <c r="KM330" s="631">
        <f t="shared" si="609"/>
        <v>0</v>
      </c>
      <c r="KN330" s="631">
        <f t="shared" si="609"/>
        <v>0</v>
      </c>
      <c r="KO330" s="631">
        <f t="shared" si="609"/>
        <v>0</v>
      </c>
      <c r="KP330" s="631">
        <f t="shared" si="609"/>
        <v>0</v>
      </c>
      <c r="KQ330" s="631">
        <f t="shared" si="609"/>
        <v>0</v>
      </c>
      <c r="KR330" s="631">
        <f t="shared" si="609"/>
        <v>0</v>
      </c>
      <c r="KS330" s="631">
        <f t="shared" si="610"/>
        <v>0</v>
      </c>
      <c r="KT330" s="631">
        <f t="shared" si="610"/>
        <v>0</v>
      </c>
      <c r="KU330" s="631">
        <f t="shared" si="610"/>
        <v>0</v>
      </c>
      <c r="KV330" s="631">
        <f t="shared" si="610"/>
        <v>0</v>
      </c>
      <c r="KW330" s="631">
        <f t="shared" si="610"/>
        <v>0</v>
      </c>
      <c r="KX330" s="631">
        <f t="shared" si="610"/>
        <v>0</v>
      </c>
      <c r="KY330" s="631"/>
      <c r="KZ330" s="631">
        <f t="shared" si="611"/>
        <v>0</v>
      </c>
      <c r="LA330" s="631">
        <f t="shared" si="611"/>
        <v>0</v>
      </c>
      <c r="LB330" s="631">
        <f t="shared" si="611"/>
        <v>0</v>
      </c>
      <c r="LC330" s="631">
        <f t="shared" si="611"/>
        <v>0</v>
      </c>
      <c r="LD330" s="631">
        <f t="shared" si="611"/>
        <v>0</v>
      </c>
      <c r="LE330" s="631">
        <f t="shared" si="611"/>
        <v>0</v>
      </c>
      <c r="LF330" s="631">
        <f t="shared" si="611"/>
        <v>0</v>
      </c>
      <c r="LG330" s="631">
        <f t="shared" si="611"/>
        <v>0</v>
      </c>
      <c r="LH330" s="631">
        <f t="shared" si="611"/>
        <v>0</v>
      </c>
      <c r="LI330" s="631">
        <f t="shared" si="611"/>
        <v>0</v>
      </c>
      <c r="LJ330" s="631">
        <f t="shared" si="612"/>
        <v>0</v>
      </c>
      <c r="LK330" s="631">
        <f t="shared" si="612"/>
        <v>0</v>
      </c>
      <c r="LL330" s="631">
        <f t="shared" si="612"/>
        <v>0</v>
      </c>
      <c r="LM330" s="631">
        <f t="shared" si="612"/>
        <v>0</v>
      </c>
      <c r="LN330" s="631">
        <f t="shared" si="612"/>
        <v>0</v>
      </c>
      <c r="LO330" s="631">
        <f t="shared" si="612"/>
        <v>0</v>
      </c>
      <c r="LP330" s="631">
        <f t="shared" si="612"/>
        <v>0</v>
      </c>
      <c r="LQ330" s="631">
        <f t="shared" si="612"/>
        <v>0</v>
      </c>
      <c r="LR330" s="631">
        <f t="shared" si="612"/>
        <v>0</v>
      </c>
      <c r="LS330" s="631">
        <f t="shared" si="612"/>
        <v>0</v>
      </c>
      <c r="LT330" s="631">
        <f t="shared" si="613"/>
        <v>0</v>
      </c>
      <c r="LU330" s="631">
        <f t="shared" si="613"/>
        <v>0</v>
      </c>
      <c r="LV330" s="631">
        <f t="shared" si="613"/>
        <v>0</v>
      </c>
      <c r="LW330" s="631">
        <f t="shared" si="613"/>
        <v>0</v>
      </c>
      <c r="LX330" s="631">
        <f t="shared" si="613"/>
        <v>0</v>
      </c>
      <c r="LY330" s="631">
        <f t="shared" si="613"/>
        <v>0</v>
      </c>
      <c r="LZ330" s="631">
        <f t="shared" si="613"/>
        <v>0</v>
      </c>
      <c r="MA330" s="631">
        <f t="shared" si="613"/>
        <v>0</v>
      </c>
      <c r="MB330" s="631">
        <f t="shared" si="613"/>
        <v>0</v>
      </c>
      <c r="MC330" s="631">
        <f t="shared" si="613"/>
        <v>0</v>
      </c>
      <c r="MD330" s="631">
        <f t="shared" si="614"/>
        <v>0</v>
      </c>
      <c r="ME330" s="631">
        <f t="shared" si="614"/>
        <v>0</v>
      </c>
      <c r="MF330" s="631">
        <f t="shared" si="614"/>
        <v>0</v>
      </c>
      <c r="MG330" s="631">
        <f t="shared" si="614"/>
        <v>0</v>
      </c>
      <c r="MH330" s="631">
        <f t="shared" si="614"/>
        <v>0</v>
      </c>
      <c r="MI330" s="631">
        <f t="shared" si="614"/>
        <v>0</v>
      </c>
      <c r="MJ330" s="631">
        <f t="shared" si="614"/>
        <v>0</v>
      </c>
      <c r="MK330" s="631">
        <f t="shared" si="614"/>
        <v>0</v>
      </c>
      <c r="ML330" s="631">
        <f t="shared" si="614"/>
        <v>0</v>
      </c>
      <c r="MM330" s="631">
        <f t="shared" si="614"/>
        <v>0</v>
      </c>
      <c r="MN330" s="631">
        <f t="shared" si="615"/>
        <v>0</v>
      </c>
      <c r="MO330" s="631">
        <f t="shared" si="615"/>
        <v>0</v>
      </c>
      <c r="MP330" s="631">
        <f t="shared" si="615"/>
        <v>0</v>
      </c>
      <c r="MQ330" s="631">
        <f t="shared" si="615"/>
        <v>0</v>
      </c>
      <c r="MR330" s="631">
        <f t="shared" si="615"/>
        <v>0</v>
      </c>
      <c r="MS330" s="631">
        <f t="shared" si="615"/>
        <v>0</v>
      </c>
      <c r="MT330" s="631">
        <f t="shared" si="615"/>
        <v>0</v>
      </c>
      <c r="MU330" s="631">
        <f t="shared" si="615"/>
        <v>0</v>
      </c>
      <c r="MV330" s="631">
        <f t="shared" si="615"/>
        <v>0</v>
      </c>
      <c r="MW330" s="631">
        <f t="shared" si="615"/>
        <v>0</v>
      </c>
      <c r="MX330" s="631">
        <f t="shared" si="616"/>
        <v>0</v>
      </c>
      <c r="MY330" s="631">
        <f t="shared" si="616"/>
        <v>0</v>
      </c>
      <c r="MZ330" s="631">
        <f t="shared" si="616"/>
        <v>0</v>
      </c>
      <c r="NA330" s="631">
        <f t="shared" si="616"/>
        <v>0</v>
      </c>
      <c r="NB330" s="631">
        <f t="shared" si="616"/>
        <v>0</v>
      </c>
      <c r="NC330" s="631">
        <f t="shared" si="616"/>
        <v>0</v>
      </c>
    </row>
    <row r="331" spans="1:367" hidden="1">
      <c r="A331" s="504"/>
      <c r="B331" s="504"/>
      <c r="C331" s="497"/>
      <c r="D331" s="497"/>
      <c r="E331" s="362">
        <f t="shared" si="492"/>
        <v>0</v>
      </c>
      <c r="F331" s="363">
        <f t="shared" si="493"/>
        <v>0</v>
      </c>
      <c r="G331" s="498">
        <f>E331*Dichtheden!$V$70</f>
        <v>0</v>
      </c>
      <c r="H331" s="499">
        <f>IF(C331=0,0,ROUND(IF((G331/2)/Dichtheden!$C$3&lt;1,1,(G331/2)/Dichtheden!$C$3),0))</f>
        <v>0</v>
      </c>
      <c r="I331" s="498">
        <f>E331*Dichtheden!$AJ$70</f>
        <v>0</v>
      </c>
      <c r="J331" s="499">
        <f>IF(C331=0,0,ROUND(IF((I331/2)/Dichtheden!$D$3&lt;1,1,(I331/2)/Dichtheden!$D$3),0))</f>
        <v>0</v>
      </c>
      <c r="K331" s="498">
        <f t="shared" si="494"/>
        <v>0</v>
      </c>
      <c r="L331" s="500">
        <f t="shared" si="507"/>
        <v>0</v>
      </c>
      <c r="M331" s="498">
        <f>IF(D331=0,0,IF((D331*Dichtheden!$G$4)&lt;25,25,D331*Dichtheden!$G$4))</f>
        <v>0</v>
      </c>
      <c r="N331" s="499">
        <f>D331*Dichtheden!$H$4</f>
        <v>0</v>
      </c>
      <c r="O331" s="501"/>
      <c r="P331" s="501"/>
      <c r="Q331" s="502">
        <f>E331*Dichtheden!$AS$68</f>
        <v>0</v>
      </c>
      <c r="R331" s="495">
        <f>IF(Q331=0,0,ROUND(IF((Q331/2)/Dichtheden!$C$3&lt;1,1,(Q331/2)/Dichtheden!$C$3),0))</f>
        <v>0</v>
      </c>
      <c r="S331" s="502">
        <f>E331*Dichtheden!$AY$68</f>
        <v>0</v>
      </c>
      <c r="T331" s="495">
        <f>IF(Q331=0,0,ROUND(IF((S331/2)/Dichtheden!$D$3&lt;1,1,(S331/2)/Dichtheden!$D$3),0))</f>
        <v>0</v>
      </c>
      <c r="U331" s="502">
        <f>D331*Dichtheden!$G$5</f>
        <v>0</v>
      </c>
      <c r="V331" s="502">
        <f>D331*Dichtheden!$H$5</f>
        <v>0</v>
      </c>
      <c r="X331" s="630"/>
      <c r="AA331" s="628">
        <f t="shared" si="596"/>
        <v>0</v>
      </c>
      <c r="AB331" s="628">
        <f t="shared" si="596"/>
        <v>0</v>
      </c>
      <c r="AC331" s="628">
        <f t="shared" si="596"/>
        <v>0</v>
      </c>
      <c r="AD331" s="628">
        <f t="shared" si="596"/>
        <v>0</v>
      </c>
      <c r="AE331" s="628">
        <f t="shared" si="596"/>
        <v>0</v>
      </c>
      <c r="AF331" s="628">
        <f t="shared" si="596"/>
        <v>0</v>
      </c>
      <c r="AG331" s="628">
        <f t="shared" si="596"/>
        <v>0</v>
      </c>
      <c r="AH331" s="628">
        <f t="shared" si="596"/>
        <v>0</v>
      </c>
      <c r="AI331" s="628">
        <f t="shared" si="596"/>
        <v>0</v>
      </c>
      <c r="AJ331" s="628">
        <f t="shared" si="596"/>
        <v>0</v>
      </c>
      <c r="AK331" s="628">
        <f t="shared" si="596"/>
        <v>0</v>
      </c>
      <c r="AL331" s="628">
        <f t="shared" si="596"/>
        <v>0</v>
      </c>
      <c r="AM331" s="628">
        <f t="shared" si="596"/>
        <v>0</v>
      </c>
      <c r="AN331" s="628">
        <f t="shared" si="596"/>
        <v>0</v>
      </c>
      <c r="AO331" s="628">
        <f t="shared" si="596"/>
        <v>0</v>
      </c>
      <c r="AP331" s="628">
        <f t="shared" ref="AA331:AP347" si="619">IF($A331=AP$60,$C331,0)</f>
        <v>0</v>
      </c>
      <c r="AQ331" s="628">
        <f t="shared" si="602"/>
        <v>0</v>
      </c>
      <c r="AR331" s="628">
        <f t="shared" si="602"/>
        <v>0</v>
      </c>
      <c r="AS331" s="628">
        <f t="shared" si="602"/>
        <v>0</v>
      </c>
      <c r="AT331" s="628">
        <f t="shared" si="602"/>
        <v>0</v>
      </c>
      <c r="AU331" s="628">
        <f t="shared" si="602"/>
        <v>0</v>
      </c>
      <c r="AV331" s="628">
        <f t="shared" si="602"/>
        <v>0</v>
      </c>
      <c r="AW331" s="628">
        <f t="shared" si="602"/>
        <v>0</v>
      </c>
      <c r="AX331" s="628">
        <f t="shared" si="602"/>
        <v>0</v>
      </c>
      <c r="AY331" s="628">
        <f t="shared" si="602"/>
        <v>0</v>
      </c>
      <c r="AZ331" s="628">
        <f t="shared" si="602"/>
        <v>0</v>
      </c>
      <c r="BA331" s="628">
        <f t="shared" si="602"/>
        <v>0</v>
      </c>
      <c r="BB331" s="628">
        <f t="shared" si="602"/>
        <v>0</v>
      </c>
      <c r="BC331" s="628">
        <f t="shared" si="602"/>
        <v>0</v>
      </c>
      <c r="BD331" s="628">
        <f t="shared" si="602"/>
        <v>0</v>
      </c>
      <c r="BE331" s="628">
        <f t="shared" si="602"/>
        <v>0</v>
      </c>
      <c r="BF331" s="628">
        <f t="shared" si="602"/>
        <v>0</v>
      </c>
      <c r="BG331" s="628">
        <f t="shared" si="597"/>
        <v>0</v>
      </c>
      <c r="BH331" s="628">
        <f t="shared" si="597"/>
        <v>0</v>
      </c>
      <c r="BI331" s="628">
        <f t="shared" si="597"/>
        <v>0</v>
      </c>
      <c r="BJ331" s="628">
        <f t="shared" si="597"/>
        <v>0</v>
      </c>
      <c r="BK331" s="628">
        <f t="shared" si="597"/>
        <v>0</v>
      </c>
      <c r="BL331" s="628">
        <f t="shared" si="597"/>
        <v>0</v>
      </c>
      <c r="BM331" s="628">
        <f t="shared" si="597"/>
        <v>0</v>
      </c>
      <c r="BN331" s="628">
        <f t="shared" si="597"/>
        <v>0</v>
      </c>
      <c r="BO331" s="628">
        <f t="shared" si="597"/>
        <v>0</v>
      </c>
      <c r="BP331" s="628">
        <f t="shared" si="597"/>
        <v>0</v>
      </c>
      <c r="BQ331" s="628">
        <f t="shared" si="597"/>
        <v>0</v>
      </c>
      <c r="BR331" s="628">
        <f t="shared" si="597"/>
        <v>0</v>
      </c>
      <c r="BS331" s="628">
        <f t="shared" si="597"/>
        <v>0</v>
      </c>
      <c r="BT331" s="628">
        <f t="shared" si="597"/>
        <v>0</v>
      </c>
      <c r="BU331" s="628">
        <f t="shared" si="597"/>
        <v>0</v>
      </c>
      <c r="BV331" s="628">
        <f t="shared" ref="BG331:BV347" si="620">IF($A331=BV$60,$C331,0)</f>
        <v>0</v>
      </c>
      <c r="BW331" s="628">
        <f t="shared" si="598"/>
        <v>0</v>
      </c>
      <c r="BX331" s="628">
        <f t="shared" si="598"/>
        <v>0</v>
      </c>
      <c r="BY331" s="628">
        <f t="shared" si="598"/>
        <v>0</v>
      </c>
      <c r="BZ331" s="628">
        <f t="shared" si="598"/>
        <v>0</v>
      </c>
      <c r="CA331" s="628">
        <f t="shared" si="598"/>
        <v>0</v>
      </c>
      <c r="CB331" s="628">
        <f t="shared" si="598"/>
        <v>0</v>
      </c>
      <c r="CC331" s="628">
        <f t="shared" si="598"/>
        <v>0</v>
      </c>
      <c r="CD331" s="628">
        <f t="shared" si="598"/>
        <v>0</v>
      </c>
      <c r="CE331" s="628"/>
      <c r="CF331" s="628">
        <f t="shared" si="599"/>
        <v>0</v>
      </c>
      <c r="CG331" s="628">
        <f t="shared" si="599"/>
        <v>0</v>
      </c>
      <c r="CH331" s="628">
        <f t="shared" si="599"/>
        <v>0</v>
      </c>
      <c r="CI331" s="628">
        <f t="shared" si="599"/>
        <v>0</v>
      </c>
      <c r="CJ331" s="628">
        <f t="shared" si="599"/>
        <v>0</v>
      </c>
      <c r="CK331" s="628">
        <f t="shared" si="599"/>
        <v>0</v>
      </c>
      <c r="CL331" s="628">
        <f t="shared" si="599"/>
        <v>0</v>
      </c>
      <c r="CM331" s="628">
        <f t="shared" si="599"/>
        <v>0</v>
      </c>
      <c r="CN331" s="628">
        <f t="shared" si="599"/>
        <v>0</v>
      </c>
      <c r="CO331" s="628">
        <f t="shared" si="599"/>
        <v>0</v>
      </c>
      <c r="CP331" s="628">
        <f t="shared" si="599"/>
        <v>0</v>
      </c>
      <c r="CQ331" s="628">
        <f t="shared" si="599"/>
        <v>0</v>
      </c>
      <c r="CR331" s="628">
        <f t="shared" si="599"/>
        <v>0</v>
      </c>
      <c r="CS331" s="628">
        <f t="shared" si="599"/>
        <v>0</v>
      </c>
      <c r="CT331" s="628">
        <f t="shared" si="599"/>
        <v>0</v>
      </c>
      <c r="CU331" s="628">
        <f t="shared" ref="CF331:CU347" si="621">IF($A331=CU$60,$D331,0)</f>
        <v>0</v>
      </c>
      <c r="CV331" s="628">
        <f t="shared" si="603"/>
        <v>0</v>
      </c>
      <c r="CW331" s="628">
        <f t="shared" si="603"/>
        <v>0</v>
      </c>
      <c r="CX331" s="628">
        <f t="shared" si="603"/>
        <v>0</v>
      </c>
      <c r="CY331" s="628">
        <f t="shared" si="603"/>
        <v>0</v>
      </c>
      <c r="CZ331" s="628">
        <f t="shared" si="603"/>
        <v>0</v>
      </c>
      <c r="DA331" s="628">
        <f t="shared" si="603"/>
        <v>0</v>
      </c>
      <c r="DB331" s="628">
        <f t="shared" si="603"/>
        <v>0</v>
      </c>
      <c r="DC331" s="628">
        <f t="shared" si="603"/>
        <v>0</v>
      </c>
      <c r="DD331" s="628">
        <f t="shared" si="603"/>
        <v>0</v>
      </c>
      <c r="DE331" s="628">
        <f t="shared" si="603"/>
        <v>0</v>
      </c>
      <c r="DF331" s="628">
        <f t="shared" si="603"/>
        <v>0</v>
      </c>
      <c r="DG331" s="628">
        <f t="shared" si="603"/>
        <v>0</v>
      </c>
      <c r="DH331" s="628">
        <f t="shared" si="603"/>
        <v>0</v>
      </c>
      <c r="DI331" s="628">
        <f t="shared" si="603"/>
        <v>0</v>
      </c>
      <c r="DJ331" s="628">
        <f t="shared" si="603"/>
        <v>0</v>
      </c>
      <c r="DK331" s="628">
        <f t="shared" si="603"/>
        <v>0</v>
      </c>
      <c r="DL331" s="628">
        <f t="shared" si="600"/>
        <v>0</v>
      </c>
      <c r="DM331" s="628">
        <f t="shared" si="600"/>
        <v>0</v>
      </c>
      <c r="DN331" s="628">
        <f t="shared" si="600"/>
        <v>0</v>
      </c>
      <c r="DO331" s="628">
        <f t="shared" si="600"/>
        <v>0</v>
      </c>
      <c r="DP331" s="628">
        <f t="shared" si="600"/>
        <v>0</v>
      </c>
      <c r="DQ331" s="628">
        <f t="shared" si="600"/>
        <v>0</v>
      </c>
      <c r="DR331" s="628">
        <f t="shared" si="600"/>
        <v>0</v>
      </c>
      <c r="DS331" s="628">
        <f t="shared" si="600"/>
        <v>0</v>
      </c>
      <c r="DT331" s="628">
        <f t="shared" si="600"/>
        <v>0</v>
      </c>
      <c r="DU331" s="628">
        <f t="shared" si="600"/>
        <v>0</v>
      </c>
      <c r="DV331" s="628">
        <f t="shared" si="600"/>
        <v>0</v>
      </c>
      <c r="DW331" s="628">
        <f t="shared" si="600"/>
        <v>0</v>
      </c>
      <c r="DX331" s="628">
        <f t="shared" si="600"/>
        <v>0</v>
      </c>
      <c r="DY331" s="628">
        <f t="shared" si="600"/>
        <v>0</v>
      </c>
      <c r="DZ331" s="628">
        <f t="shared" si="600"/>
        <v>0</v>
      </c>
      <c r="EA331" s="628">
        <f t="shared" ref="DL331:EA347" si="622">IF($A331=EA$60,$D331,0)</f>
        <v>0</v>
      </c>
      <c r="EB331" s="628">
        <f t="shared" si="601"/>
        <v>0</v>
      </c>
      <c r="EC331" s="628">
        <f t="shared" si="601"/>
        <v>0</v>
      </c>
      <c r="ED331" s="628">
        <f t="shared" si="601"/>
        <v>0</v>
      </c>
      <c r="EE331" s="628">
        <f t="shared" si="601"/>
        <v>0</v>
      </c>
      <c r="EF331" s="628">
        <f t="shared" si="601"/>
        <v>0</v>
      </c>
      <c r="EG331" s="628">
        <f t="shared" si="601"/>
        <v>0</v>
      </c>
      <c r="EH331" s="628">
        <f t="shared" si="601"/>
        <v>0</v>
      </c>
      <c r="EI331" s="628">
        <f t="shared" si="601"/>
        <v>0</v>
      </c>
      <c r="EJ331" s="631"/>
      <c r="EK331" s="631">
        <f t="shared" si="604"/>
        <v>0</v>
      </c>
      <c r="EL331" s="631">
        <f t="shared" si="604"/>
        <v>0</v>
      </c>
      <c r="EM331" s="631">
        <f t="shared" si="604"/>
        <v>0</v>
      </c>
      <c r="EN331" s="631">
        <f t="shared" si="604"/>
        <v>0</v>
      </c>
      <c r="EO331" s="631">
        <f t="shared" si="604"/>
        <v>0</v>
      </c>
      <c r="EP331" s="631">
        <f t="shared" si="604"/>
        <v>0</v>
      </c>
      <c r="EQ331" s="631">
        <f t="shared" si="604"/>
        <v>0</v>
      </c>
      <c r="ER331" s="631">
        <f t="shared" si="604"/>
        <v>0</v>
      </c>
      <c r="ES331" s="631">
        <f t="shared" si="604"/>
        <v>0</v>
      </c>
      <c r="ET331" s="631">
        <f t="shared" si="604"/>
        <v>0</v>
      </c>
      <c r="EU331" s="631">
        <f t="shared" si="604"/>
        <v>0</v>
      </c>
      <c r="EV331" s="631">
        <f t="shared" si="604"/>
        <v>0</v>
      </c>
      <c r="EW331" s="631">
        <f t="shared" si="604"/>
        <v>0</v>
      </c>
      <c r="EX331" s="631">
        <f t="shared" si="604"/>
        <v>0</v>
      </c>
      <c r="EY331" s="631">
        <f t="shared" si="604"/>
        <v>0</v>
      </c>
      <c r="EZ331" s="631">
        <f t="shared" si="604"/>
        <v>0</v>
      </c>
      <c r="FA331" s="631">
        <f t="shared" si="580"/>
        <v>0</v>
      </c>
      <c r="FB331" s="631">
        <f t="shared" si="580"/>
        <v>0</v>
      </c>
      <c r="FC331" s="631">
        <f t="shared" si="580"/>
        <v>0</v>
      </c>
      <c r="FD331" s="631">
        <f t="shared" si="618"/>
        <v>0</v>
      </c>
      <c r="FE331" s="631">
        <f t="shared" si="618"/>
        <v>0</v>
      </c>
      <c r="FF331" s="631">
        <f t="shared" si="618"/>
        <v>0</v>
      </c>
      <c r="FG331" s="631">
        <f t="shared" si="618"/>
        <v>0</v>
      </c>
      <c r="FH331" s="631">
        <f t="shared" si="618"/>
        <v>0</v>
      </c>
      <c r="FI331" s="631">
        <f t="shared" si="618"/>
        <v>0</v>
      </c>
      <c r="FJ331" s="631">
        <f t="shared" si="618"/>
        <v>0</v>
      </c>
      <c r="FK331" s="631">
        <f t="shared" si="618"/>
        <v>0</v>
      </c>
      <c r="FL331" s="631">
        <f t="shared" si="618"/>
        <v>0</v>
      </c>
      <c r="FM331" s="631">
        <f t="shared" si="618"/>
        <v>0</v>
      </c>
      <c r="FN331" s="631">
        <f t="shared" si="618"/>
        <v>0</v>
      </c>
      <c r="FO331" s="631">
        <f t="shared" si="618"/>
        <v>0</v>
      </c>
      <c r="FP331" s="631">
        <f t="shared" si="618"/>
        <v>0</v>
      </c>
      <c r="FQ331" s="631">
        <f t="shared" si="618"/>
        <v>0</v>
      </c>
      <c r="FR331" s="631">
        <f t="shared" si="618"/>
        <v>0</v>
      </c>
      <c r="FS331" s="631">
        <f t="shared" si="618"/>
        <v>0</v>
      </c>
      <c r="FT331" s="631">
        <f t="shared" si="559"/>
        <v>0</v>
      </c>
      <c r="FU331" s="631">
        <f t="shared" si="559"/>
        <v>0</v>
      </c>
      <c r="FV331" s="631">
        <f t="shared" si="578"/>
        <v>0</v>
      </c>
      <c r="FW331" s="631">
        <f t="shared" si="578"/>
        <v>0</v>
      </c>
      <c r="FX331" s="631">
        <f t="shared" si="578"/>
        <v>0</v>
      </c>
      <c r="FY331" s="631">
        <f t="shared" si="578"/>
        <v>0</v>
      </c>
      <c r="FZ331" s="631">
        <f t="shared" si="578"/>
        <v>0</v>
      </c>
      <c r="GA331" s="631">
        <f t="shared" si="578"/>
        <v>0</v>
      </c>
      <c r="GB331" s="631">
        <f t="shared" si="578"/>
        <v>0</v>
      </c>
      <c r="GC331" s="631">
        <f t="shared" si="578"/>
        <v>0</v>
      </c>
      <c r="GD331" s="631">
        <f t="shared" si="595"/>
        <v>0</v>
      </c>
      <c r="GE331" s="631">
        <f t="shared" si="595"/>
        <v>0</v>
      </c>
      <c r="GF331" s="631">
        <f t="shared" si="595"/>
        <v>0</v>
      </c>
      <c r="GG331" s="631">
        <f t="shared" si="595"/>
        <v>0</v>
      </c>
      <c r="GH331" s="631">
        <f t="shared" si="595"/>
        <v>0</v>
      </c>
      <c r="GI331" s="631">
        <f t="shared" si="575"/>
        <v>0</v>
      </c>
      <c r="GJ331" s="631">
        <f t="shared" si="575"/>
        <v>0</v>
      </c>
      <c r="GK331" s="631">
        <f t="shared" si="575"/>
        <v>0</v>
      </c>
      <c r="GL331" s="631">
        <f t="shared" si="575"/>
        <v>0</v>
      </c>
      <c r="GM331" s="631">
        <f t="shared" si="575"/>
        <v>0</v>
      </c>
      <c r="GN331" s="631">
        <f t="shared" si="575"/>
        <v>0</v>
      </c>
      <c r="GO331" s="631"/>
      <c r="GP331" s="631">
        <f t="shared" si="594"/>
        <v>0</v>
      </c>
      <c r="GQ331" s="631">
        <f t="shared" si="594"/>
        <v>0</v>
      </c>
      <c r="GR331" s="631">
        <f t="shared" si="594"/>
        <v>0</v>
      </c>
      <c r="GS331" s="631">
        <f t="shared" si="594"/>
        <v>0</v>
      </c>
      <c r="GT331" s="631">
        <f t="shared" si="594"/>
        <v>0</v>
      </c>
      <c r="GU331" s="631">
        <f t="shared" si="594"/>
        <v>0</v>
      </c>
      <c r="GV331" s="631">
        <f t="shared" si="594"/>
        <v>0</v>
      </c>
      <c r="GW331" s="631">
        <f t="shared" si="594"/>
        <v>0</v>
      </c>
      <c r="GX331" s="631">
        <f t="shared" si="594"/>
        <v>0</v>
      </c>
      <c r="GY331" s="631">
        <f t="shared" si="594"/>
        <v>0</v>
      </c>
      <c r="GZ331" s="631">
        <f t="shared" si="594"/>
        <v>0</v>
      </c>
      <c r="HA331" s="631">
        <f t="shared" si="594"/>
        <v>0</v>
      </c>
      <c r="HB331" s="631">
        <f t="shared" si="594"/>
        <v>0</v>
      </c>
      <c r="HC331" s="631">
        <f t="shared" si="594"/>
        <v>0</v>
      </c>
      <c r="HD331" s="631">
        <f t="shared" ref="GP331:HD348" si="623">IF($A331=HD$60,$J331,0)</f>
        <v>0</v>
      </c>
      <c r="HE331" s="631">
        <f t="shared" si="551"/>
        <v>0</v>
      </c>
      <c r="HF331" s="631">
        <f t="shared" si="551"/>
        <v>0</v>
      </c>
      <c r="HG331" s="631">
        <f t="shared" si="551"/>
        <v>0</v>
      </c>
      <c r="HH331" s="631">
        <f t="shared" si="551"/>
        <v>0</v>
      </c>
      <c r="HI331" s="631">
        <f t="shared" si="593"/>
        <v>0</v>
      </c>
      <c r="HJ331" s="631">
        <f t="shared" si="593"/>
        <v>0</v>
      </c>
      <c r="HK331" s="631">
        <f t="shared" si="593"/>
        <v>0</v>
      </c>
      <c r="HL331" s="631">
        <f t="shared" si="593"/>
        <v>0</v>
      </c>
      <c r="HM331" s="631">
        <f t="shared" si="593"/>
        <v>0</v>
      </c>
      <c r="HN331" s="631">
        <f t="shared" si="593"/>
        <v>0</v>
      </c>
      <c r="HO331" s="631">
        <f t="shared" si="593"/>
        <v>0</v>
      </c>
      <c r="HP331" s="631">
        <f t="shared" si="593"/>
        <v>0</v>
      </c>
      <c r="HQ331" s="631">
        <f t="shared" si="593"/>
        <v>0</v>
      </c>
      <c r="HR331" s="631">
        <f t="shared" si="515"/>
        <v>0</v>
      </c>
      <c r="HS331" s="631">
        <f t="shared" si="515"/>
        <v>0</v>
      </c>
      <c r="HT331" s="631">
        <f t="shared" si="515"/>
        <v>0</v>
      </c>
      <c r="HU331" s="631">
        <f t="shared" si="515"/>
        <v>0</v>
      </c>
      <c r="HV331" s="631">
        <f t="shared" si="617"/>
        <v>0</v>
      </c>
      <c r="HW331" s="631">
        <f t="shared" si="617"/>
        <v>0</v>
      </c>
      <c r="HX331" s="631">
        <f t="shared" si="617"/>
        <v>0</v>
      </c>
      <c r="HY331" s="631">
        <f t="shared" si="617"/>
        <v>0</v>
      </c>
      <c r="HZ331" s="631">
        <f t="shared" si="617"/>
        <v>0</v>
      </c>
      <c r="IA331" s="631">
        <f t="shared" si="617"/>
        <v>0</v>
      </c>
      <c r="IB331" s="631">
        <f t="shared" si="617"/>
        <v>0</v>
      </c>
      <c r="IC331" s="631">
        <f t="shared" si="617"/>
        <v>0</v>
      </c>
      <c r="ID331" s="631">
        <f t="shared" si="617"/>
        <v>0</v>
      </c>
      <c r="IE331" s="631">
        <f t="shared" si="617"/>
        <v>0</v>
      </c>
      <c r="IF331" s="631">
        <f t="shared" si="617"/>
        <v>0</v>
      </c>
      <c r="IG331" s="631">
        <f t="shared" si="617"/>
        <v>0</v>
      </c>
      <c r="IH331" s="631">
        <f t="shared" si="617"/>
        <v>0</v>
      </c>
      <c r="II331" s="631">
        <f t="shared" si="617"/>
        <v>0</v>
      </c>
      <c r="IJ331" s="631">
        <f t="shared" si="617"/>
        <v>0</v>
      </c>
      <c r="IK331" s="631">
        <f t="shared" si="617"/>
        <v>0</v>
      </c>
      <c r="IL331" s="631">
        <f t="shared" si="579"/>
        <v>0</v>
      </c>
      <c r="IM331" s="631">
        <f t="shared" si="579"/>
        <v>0</v>
      </c>
      <c r="IN331" s="631">
        <f t="shared" si="579"/>
        <v>0</v>
      </c>
      <c r="IO331" s="631">
        <f t="shared" si="579"/>
        <v>0</v>
      </c>
      <c r="IP331" s="631">
        <f t="shared" si="579"/>
        <v>0</v>
      </c>
      <c r="IQ331" s="631">
        <f t="shared" si="579"/>
        <v>0</v>
      </c>
      <c r="IR331" s="631">
        <f t="shared" si="579"/>
        <v>0</v>
      </c>
      <c r="IS331" s="631">
        <f t="shared" si="579"/>
        <v>0</v>
      </c>
      <c r="IT331" s="631"/>
      <c r="IU331" s="631">
        <f t="shared" ref="IU331:JD340" si="624">IF($A331=IU$60,$M331,0)</f>
        <v>0</v>
      </c>
      <c r="IV331" s="631">
        <f t="shared" si="624"/>
        <v>0</v>
      </c>
      <c r="IW331" s="631">
        <f t="shared" si="624"/>
        <v>0</v>
      </c>
      <c r="IX331" s="631">
        <f t="shared" si="624"/>
        <v>0</v>
      </c>
      <c r="IY331" s="631">
        <f t="shared" si="624"/>
        <v>0</v>
      </c>
      <c r="IZ331" s="631">
        <f t="shared" si="624"/>
        <v>0</v>
      </c>
      <c r="JA331" s="631">
        <f t="shared" si="624"/>
        <v>0</v>
      </c>
      <c r="JB331" s="631">
        <f t="shared" si="624"/>
        <v>0</v>
      </c>
      <c r="JC331" s="631">
        <f t="shared" si="624"/>
        <v>0</v>
      </c>
      <c r="JD331" s="631">
        <f t="shared" si="624"/>
        <v>0</v>
      </c>
      <c r="JE331" s="631">
        <f t="shared" ref="JE331:JN340" si="625">IF($A331=JE$60,$M331,0)</f>
        <v>0</v>
      </c>
      <c r="JF331" s="631">
        <f t="shared" si="625"/>
        <v>0</v>
      </c>
      <c r="JG331" s="631">
        <f t="shared" si="625"/>
        <v>0</v>
      </c>
      <c r="JH331" s="631">
        <f t="shared" si="625"/>
        <v>0</v>
      </c>
      <c r="JI331" s="631">
        <f t="shared" si="625"/>
        <v>0</v>
      </c>
      <c r="JJ331" s="631">
        <f t="shared" si="625"/>
        <v>0</v>
      </c>
      <c r="JK331" s="631">
        <f t="shared" si="625"/>
        <v>0</v>
      </c>
      <c r="JL331" s="631">
        <f t="shared" si="625"/>
        <v>0</v>
      </c>
      <c r="JM331" s="631">
        <f t="shared" si="625"/>
        <v>0</v>
      </c>
      <c r="JN331" s="631">
        <f t="shared" si="625"/>
        <v>0</v>
      </c>
      <c r="JO331" s="631">
        <f t="shared" ref="JO331:JX340" si="626">IF($A331=JO$60,$M331,0)</f>
        <v>0</v>
      </c>
      <c r="JP331" s="631">
        <f t="shared" si="626"/>
        <v>0</v>
      </c>
      <c r="JQ331" s="631">
        <f t="shared" si="626"/>
        <v>0</v>
      </c>
      <c r="JR331" s="631">
        <f t="shared" si="626"/>
        <v>0</v>
      </c>
      <c r="JS331" s="631">
        <f t="shared" si="626"/>
        <v>0</v>
      </c>
      <c r="JT331" s="631">
        <f t="shared" si="626"/>
        <v>0</v>
      </c>
      <c r="JU331" s="631">
        <f t="shared" si="626"/>
        <v>0</v>
      </c>
      <c r="JV331" s="631">
        <f t="shared" si="626"/>
        <v>0</v>
      </c>
      <c r="JW331" s="631">
        <f t="shared" si="626"/>
        <v>0</v>
      </c>
      <c r="JX331" s="631">
        <f t="shared" si="626"/>
        <v>0</v>
      </c>
      <c r="JY331" s="631">
        <f t="shared" ref="JY331:KH340" si="627">IF($A331=JY$60,$M331,0)</f>
        <v>0</v>
      </c>
      <c r="JZ331" s="631">
        <f t="shared" si="627"/>
        <v>0</v>
      </c>
      <c r="KA331" s="631">
        <f t="shared" si="627"/>
        <v>0</v>
      </c>
      <c r="KB331" s="631">
        <f t="shared" si="627"/>
        <v>0</v>
      </c>
      <c r="KC331" s="631">
        <f t="shared" si="627"/>
        <v>0</v>
      </c>
      <c r="KD331" s="631">
        <f t="shared" si="627"/>
        <v>0</v>
      </c>
      <c r="KE331" s="631">
        <f t="shared" si="627"/>
        <v>0</v>
      </c>
      <c r="KF331" s="631">
        <f t="shared" si="627"/>
        <v>0</v>
      </c>
      <c r="KG331" s="631">
        <f t="shared" si="627"/>
        <v>0</v>
      </c>
      <c r="KH331" s="631">
        <f t="shared" si="627"/>
        <v>0</v>
      </c>
      <c r="KI331" s="631">
        <f t="shared" ref="KI331:KR340" si="628">IF($A331=KI$60,$M331,0)</f>
        <v>0</v>
      </c>
      <c r="KJ331" s="631">
        <f t="shared" si="628"/>
        <v>0</v>
      </c>
      <c r="KK331" s="631">
        <f t="shared" si="628"/>
        <v>0</v>
      </c>
      <c r="KL331" s="631">
        <f t="shared" si="628"/>
        <v>0</v>
      </c>
      <c r="KM331" s="631">
        <f t="shared" si="628"/>
        <v>0</v>
      </c>
      <c r="KN331" s="631">
        <f t="shared" si="628"/>
        <v>0</v>
      </c>
      <c r="KO331" s="631">
        <f t="shared" si="628"/>
        <v>0</v>
      </c>
      <c r="KP331" s="631">
        <f t="shared" si="628"/>
        <v>0</v>
      </c>
      <c r="KQ331" s="631">
        <f t="shared" si="628"/>
        <v>0</v>
      </c>
      <c r="KR331" s="631">
        <f t="shared" si="628"/>
        <v>0</v>
      </c>
      <c r="KS331" s="631">
        <f t="shared" ref="KS331:KX340" si="629">IF($A331=KS$60,$M331,0)</f>
        <v>0</v>
      </c>
      <c r="KT331" s="631">
        <f t="shared" si="629"/>
        <v>0</v>
      </c>
      <c r="KU331" s="631">
        <f t="shared" si="629"/>
        <v>0</v>
      </c>
      <c r="KV331" s="631">
        <f t="shared" si="629"/>
        <v>0</v>
      </c>
      <c r="KW331" s="631">
        <f t="shared" si="629"/>
        <v>0</v>
      </c>
      <c r="KX331" s="631">
        <f t="shared" si="629"/>
        <v>0</v>
      </c>
      <c r="KY331" s="631"/>
      <c r="KZ331" s="631">
        <f t="shared" ref="KZ331:LI340" si="630">IF($A331=KZ$60,$N331,0)</f>
        <v>0</v>
      </c>
      <c r="LA331" s="631">
        <f t="shared" si="630"/>
        <v>0</v>
      </c>
      <c r="LB331" s="631">
        <f t="shared" si="630"/>
        <v>0</v>
      </c>
      <c r="LC331" s="631">
        <f t="shared" si="630"/>
        <v>0</v>
      </c>
      <c r="LD331" s="631">
        <f t="shared" si="630"/>
        <v>0</v>
      </c>
      <c r="LE331" s="631">
        <f t="shared" si="630"/>
        <v>0</v>
      </c>
      <c r="LF331" s="631">
        <f t="shared" si="630"/>
        <v>0</v>
      </c>
      <c r="LG331" s="631">
        <f t="shared" si="630"/>
        <v>0</v>
      </c>
      <c r="LH331" s="631">
        <f t="shared" si="630"/>
        <v>0</v>
      </c>
      <c r="LI331" s="631">
        <f t="shared" si="630"/>
        <v>0</v>
      </c>
      <c r="LJ331" s="631">
        <f t="shared" ref="LJ331:LS340" si="631">IF($A331=LJ$60,$N331,0)</f>
        <v>0</v>
      </c>
      <c r="LK331" s="631">
        <f t="shared" si="631"/>
        <v>0</v>
      </c>
      <c r="LL331" s="631">
        <f t="shared" si="631"/>
        <v>0</v>
      </c>
      <c r="LM331" s="631">
        <f t="shared" si="631"/>
        <v>0</v>
      </c>
      <c r="LN331" s="631">
        <f t="shared" si="631"/>
        <v>0</v>
      </c>
      <c r="LO331" s="631">
        <f t="shared" si="631"/>
        <v>0</v>
      </c>
      <c r="LP331" s="631">
        <f t="shared" si="631"/>
        <v>0</v>
      </c>
      <c r="LQ331" s="631">
        <f t="shared" si="631"/>
        <v>0</v>
      </c>
      <c r="LR331" s="631">
        <f t="shared" si="631"/>
        <v>0</v>
      </c>
      <c r="LS331" s="631">
        <f t="shared" si="631"/>
        <v>0</v>
      </c>
      <c r="LT331" s="631">
        <f t="shared" ref="LT331:MC340" si="632">IF($A331=LT$60,$N331,0)</f>
        <v>0</v>
      </c>
      <c r="LU331" s="631">
        <f t="shared" si="632"/>
        <v>0</v>
      </c>
      <c r="LV331" s="631">
        <f t="shared" si="632"/>
        <v>0</v>
      </c>
      <c r="LW331" s="631">
        <f t="shared" si="632"/>
        <v>0</v>
      </c>
      <c r="LX331" s="631">
        <f t="shared" si="632"/>
        <v>0</v>
      </c>
      <c r="LY331" s="631">
        <f t="shared" si="632"/>
        <v>0</v>
      </c>
      <c r="LZ331" s="631">
        <f t="shared" si="632"/>
        <v>0</v>
      </c>
      <c r="MA331" s="631">
        <f t="shared" si="632"/>
        <v>0</v>
      </c>
      <c r="MB331" s="631">
        <f t="shared" si="632"/>
        <v>0</v>
      </c>
      <c r="MC331" s="631">
        <f t="shared" si="632"/>
        <v>0</v>
      </c>
      <c r="MD331" s="631">
        <f t="shared" ref="MD331:MM340" si="633">IF($A331=MD$60,$N331,0)</f>
        <v>0</v>
      </c>
      <c r="ME331" s="631">
        <f t="shared" si="633"/>
        <v>0</v>
      </c>
      <c r="MF331" s="631">
        <f t="shared" si="633"/>
        <v>0</v>
      </c>
      <c r="MG331" s="631">
        <f t="shared" si="633"/>
        <v>0</v>
      </c>
      <c r="MH331" s="631">
        <f t="shared" si="633"/>
        <v>0</v>
      </c>
      <c r="MI331" s="631">
        <f t="shared" si="633"/>
        <v>0</v>
      </c>
      <c r="MJ331" s="631">
        <f t="shared" si="633"/>
        <v>0</v>
      </c>
      <c r="MK331" s="631">
        <f t="shared" si="633"/>
        <v>0</v>
      </c>
      <c r="ML331" s="631">
        <f t="shared" si="633"/>
        <v>0</v>
      </c>
      <c r="MM331" s="631">
        <f t="shared" si="633"/>
        <v>0</v>
      </c>
      <c r="MN331" s="631">
        <f t="shared" ref="MN331:MW340" si="634">IF($A331=MN$60,$N331,0)</f>
        <v>0</v>
      </c>
      <c r="MO331" s="631">
        <f t="shared" si="634"/>
        <v>0</v>
      </c>
      <c r="MP331" s="631">
        <f t="shared" si="634"/>
        <v>0</v>
      </c>
      <c r="MQ331" s="631">
        <f t="shared" si="634"/>
        <v>0</v>
      </c>
      <c r="MR331" s="631">
        <f t="shared" si="634"/>
        <v>0</v>
      </c>
      <c r="MS331" s="631">
        <f t="shared" si="634"/>
        <v>0</v>
      </c>
      <c r="MT331" s="631">
        <f t="shared" si="634"/>
        <v>0</v>
      </c>
      <c r="MU331" s="631">
        <f t="shared" si="634"/>
        <v>0</v>
      </c>
      <c r="MV331" s="631">
        <f t="shared" si="634"/>
        <v>0</v>
      </c>
      <c r="MW331" s="631">
        <f t="shared" si="634"/>
        <v>0</v>
      </c>
      <c r="MX331" s="631">
        <f t="shared" ref="MX331:NC340" si="635">IF($A331=MX$60,$N331,0)</f>
        <v>0</v>
      </c>
      <c r="MY331" s="631">
        <f t="shared" si="635"/>
        <v>0</v>
      </c>
      <c r="MZ331" s="631">
        <f t="shared" si="635"/>
        <v>0</v>
      </c>
      <c r="NA331" s="631">
        <f t="shared" si="635"/>
        <v>0</v>
      </c>
      <c r="NB331" s="631">
        <f t="shared" si="635"/>
        <v>0</v>
      </c>
      <c r="NC331" s="631">
        <f t="shared" si="635"/>
        <v>0</v>
      </c>
    </row>
    <row r="332" spans="1:367" hidden="1">
      <c r="A332" s="504"/>
      <c r="B332" s="504"/>
      <c r="C332" s="497"/>
      <c r="D332" s="497"/>
      <c r="E332" s="362">
        <f t="shared" si="492"/>
        <v>0</v>
      </c>
      <c r="F332" s="363">
        <f t="shared" si="493"/>
        <v>0</v>
      </c>
      <c r="G332" s="498">
        <f>E332*Dichtheden!$V$70</f>
        <v>0</v>
      </c>
      <c r="H332" s="499">
        <f>IF(C332=0,0,ROUND(IF((G332/2)/Dichtheden!$C$3&lt;1,1,(G332/2)/Dichtheden!$C$3),0))</f>
        <v>0</v>
      </c>
      <c r="I332" s="498">
        <f>E332*Dichtheden!$AJ$70</f>
        <v>0</v>
      </c>
      <c r="J332" s="499">
        <f>IF(C332=0,0,ROUND(IF((I332/2)/Dichtheden!$D$3&lt;1,1,(I332/2)/Dichtheden!$D$3),0))</f>
        <v>0</v>
      </c>
      <c r="K332" s="498">
        <f t="shared" si="494"/>
        <v>0</v>
      </c>
      <c r="L332" s="500">
        <f t="shared" si="507"/>
        <v>0</v>
      </c>
      <c r="M332" s="498">
        <f>IF(D332=0,0,IF((D332*Dichtheden!$G$4)&lt;25,25,D332*Dichtheden!$G$4))</f>
        <v>0</v>
      </c>
      <c r="N332" s="499">
        <f>D332*Dichtheden!$H$4</f>
        <v>0</v>
      </c>
      <c r="O332" s="501"/>
      <c r="P332" s="501"/>
      <c r="Q332" s="502">
        <f>E332*Dichtheden!$AS$68</f>
        <v>0</v>
      </c>
      <c r="R332" s="495">
        <f>IF(Q332=0,0,ROUND(IF((Q332/2)/Dichtheden!$C$3&lt;1,1,(Q332/2)/Dichtheden!$C$3),0))</f>
        <v>0</v>
      </c>
      <c r="S332" s="502">
        <f>E332*Dichtheden!$AY$68</f>
        <v>0</v>
      </c>
      <c r="T332" s="495">
        <f>IF(Q332=0,0,ROUND(IF((S332/2)/Dichtheden!$D$3&lt;1,1,(S332/2)/Dichtheden!$D$3),0))</f>
        <v>0</v>
      </c>
      <c r="U332" s="502">
        <f>D332*Dichtheden!$G$5</f>
        <v>0</v>
      </c>
      <c r="V332" s="502">
        <f>D332*Dichtheden!$H$5</f>
        <v>0</v>
      </c>
      <c r="X332" s="630"/>
      <c r="AA332" s="628">
        <f t="shared" si="619"/>
        <v>0</v>
      </c>
      <c r="AB332" s="628">
        <f t="shared" si="619"/>
        <v>0</v>
      </c>
      <c r="AC332" s="628">
        <f t="shared" si="619"/>
        <v>0</v>
      </c>
      <c r="AD332" s="628">
        <f t="shared" si="619"/>
        <v>0</v>
      </c>
      <c r="AE332" s="628">
        <f t="shared" si="619"/>
        <v>0</v>
      </c>
      <c r="AF332" s="628">
        <f t="shared" si="619"/>
        <v>0</v>
      </c>
      <c r="AG332" s="628">
        <f t="shared" si="619"/>
        <v>0</v>
      </c>
      <c r="AH332" s="628">
        <f t="shared" si="619"/>
        <v>0</v>
      </c>
      <c r="AI332" s="628">
        <f t="shared" si="619"/>
        <v>0</v>
      </c>
      <c r="AJ332" s="628">
        <f t="shared" si="619"/>
        <v>0</v>
      </c>
      <c r="AK332" s="628">
        <f t="shared" si="619"/>
        <v>0</v>
      </c>
      <c r="AL332" s="628">
        <f t="shared" si="619"/>
        <v>0</v>
      </c>
      <c r="AM332" s="628">
        <f t="shared" si="619"/>
        <v>0</v>
      </c>
      <c r="AN332" s="628">
        <f t="shared" si="619"/>
        <v>0</v>
      </c>
      <c r="AO332" s="628">
        <f t="shared" si="619"/>
        <v>0</v>
      </c>
      <c r="AP332" s="628">
        <f t="shared" si="619"/>
        <v>0</v>
      </c>
      <c r="AQ332" s="628">
        <f t="shared" si="602"/>
        <v>0</v>
      </c>
      <c r="AR332" s="628">
        <f t="shared" si="602"/>
        <v>0</v>
      </c>
      <c r="AS332" s="628">
        <f t="shared" si="602"/>
        <v>0</v>
      </c>
      <c r="AT332" s="628">
        <f t="shared" si="602"/>
        <v>0</v>
      </c>
      <c r="AU332" s="628">
        <f t="shared" si="602"/>
        <v>0</v>
      </c>
      <c r="AV332" s="628">
        <f t="shared" si="602"/>
        <v>0</v>
      </c>
      <c r="AW332" s="628">
        <f t="shared" si="602"/>
        <v>0</v>
      </c>
      <c r="AX332" s="628">
        <f t="shared" si="602"/>
        <v>0</v>
      </c>
      <c r="AY332" s="628">
        <f t="shared" si="602"/>
        <v>0</v>
      </c>
      <c r="AZ332" s="628">
        <f t="shared" si="602"/>
        <v>0</v>
      </c>
      <c r="BA332" s="628">
        <f t="shared" si="602"/>
        <v>0</v>
      </c>
      <c r="BB332" s="628">
        <f t="shared" si="602"/>
        <v>0</v>
      </c>
      <c r="BC332" s="628">
        <f t="shared" si="602"/>
        <v>0</v>
      </c>
      <c r="BD332" s="628">
        <f t="shared" si="602"/>
        <v>0</v>
      </c>
      <c r="BE332" s="628">
        <f t="shared" si="602"/>
        <v>0</v>
      </c>
      <c r="BF332" s="628">
        <f t="shared" si="602"/>
        <v>0</v>
      </c>
      <c r="BG332" s="628">
        <f t="shared" si="620"/>
        <v>0</v>
      </c>
      <c r="BH332" s="628">
        <f t="shared" si="620"/>
        <v>0</v>
      </c>
      <c r="BI332" s="628">
        <f t="shared" si="620"/>
        <v>0</v>
      </c>
      <c r="BJ332" s="628">
        <f t="shared" si="620"/>
        <v>0</v>
      </c>
      <c r="BK332" s="628">
        <f t="shared" si="620"/>
        <v>0</v>
      </c>
      <c r="BL332" s="628">
        <f t="shared" si="620"/>
        <v>0</v>
      </c>
      <c r="BM332" s="628">
        <f t="shared" si="620"/>
        <v>0</v>
      </c>
      <c r="BN332" s="628">
        <f t="shared" si="620"/>
        <v>0</v>
      </c>
      <c r="BO332" s="628">
        <f t="shared" si="620"/>
        <v>0</v>
      </c>
      <c r="BP332" s="628">
        <f t="shared" si="620"/>
        <v>0</v>
      </c>
      <c r="BQ332" s="628">
        <f t="shared" si="620"/>
        <v>0</v>
      </c>
      <c r="BR332" s="628">
        <f t="shared" si="620"/>
        <v>0</v>
      </c>
      <c r="BS332" s="628">
        <f t="shared" si="620"/>
        <v>0</v>
      </c>
      <c r="BT332" s="628">
        <f t="shared" si="620"/>
        <v>0</v>
      </c>
      <c r="BU332" s="628">
        <f t="shared" si="620"/>
        <v>0</v>
      </c>
      <c r="BV332" s="628">
        <f t="shared" si="620"/>
        <v>0</v>
      </c>
      <c r="BW332" s="628">
        <f t="shared" si="598"/>
        <v>0</v>
      </c>
      <c r="BX332" s="628">
        <f t="shared" si="598"/>
        <v>0</v>
      </c>
      <c r="BY332" s="628">
        <f t="shared" si="598"/>
        <v>0</v>
      </c>
      <c r="BZ332" s="628">
        <f t="shared" si="598"/>
        <v>0</v>
      </c>
      <c r="CA332" s="628">
        <f t="shared" si="598"/>
        <v>0</v>
      </c>
      <c r="CB332" s="628">
        <f t="shared" si="598"/>
        <v>0</v>
      </c>
      <c r="CC332" s="628">
        <f t="shared" si="598"/>
        <v>0</v>
      </c>
      <c r="CD332" s="628">
        <f t="shared" si="598"/>
        <v>0</v>
      </c>
      <c r="CE332" s="628"/>
      <c r="CF332" s="628">
        <f t="shared" si="621"/>
        <v>0</v>
      </c>
      <c r="CG332" s="628">
        <f t="shared" si="621"/>
        <v>0</v>
      </c>
      <c r="CH332" s="628">
        <f t="shared" si="621"/>
        <v>0</v>
      </c>
      <c r="CI332" s="628">
        <f t="shared" si="621"/>
        <v>0</v>
      </c>
      <c r="CJ332" s="628">
        <f t="shared" si="621"/>
        <v>0</v>
      </c>
      <c r="CK332" s="628">
        <f t="shared" si="621"/>
        <v>0</v>
      </c>
      <c r="CL332" s="628">
        <f t="shared" si="621"/>
        <v>0</v>
      </c>
      <c r="CM332" s="628">
        <f t="shared" si="621"/>
        <v>0</v>
      </c>
      <c r="CN332" s="628">
        <f t="shared" si="621"/>
        <v>0</v>
      </c>
      <c r="CO332" s="628">
        <f t="shared" si="621"/>
        <v>0</v>
      </c>
      <c r="CP332" s="628">
        <f t="shared" si="621"/>
        <v>0</v>
      </c>
      <c r="CQ332" s="628">
        <f t="shared" si="621"/>
        <v>0</v>
      </c>
      <c r="CR332" s="628">
        <f t="shared" si="621"/>
        <v>0</v>
      </c>
      <c r="CS332" s="628">
        <f t="shared" si="621"/>
        <v>0</v>
      </c>
      <c r="CT332" s="628">
        <f t="shared" si="621"/>
        <v>0</v>
      </c>
      <c r="CU332" s="628">
        <f t="shared" si="621"/>
        <v>0</v>
      </c>
      <c r="CV332" s="628">
        <f t="shared" si="603"/>
        <v>0</v>
      </c>
      <c r="CW332" s="628">
        <f t="shared" si="603"/>
        <v>0</v>
      </c>
      <c r="CX332" s="628">
        <f t="shared" si="603"/>
        <v>0</v>
      </c>
      <c r="CY332" s="628">
        <f t="shared" si="603"/>
        <v>0</v>
      </c>
      <c r="CZ332" s="628">
        <f t="shared" si="603"/>
        <v>0</v>
      </c>
      <c r="DA332" s="628">
        <f t="shared" si="603"/>
        <v>0</v>
      </c>
      <c r="DB332" s="628">
        <f t="shared" si="603"/>
        <v>0</v>
      </c>
      <c r="DC332" s="628">
        <f t="shared" si="603"/>
        <v>0</v>
      </c>
      <c r="DD332" s="628">
        <f t="shared" si="603"/>
        <v>0</v>
      </c>
      <c r="DE332" s="628">
        <f t="shared" si="603"/>
        <v>0</v>
      </c>
      <c r="DF332" s="628">
        <f t="shared" si="603"/>
        <v>0</v>
      </c>
      <c r="DG332" s="628">
        <f t="shared" si="603"/>
        <v>0</v>
      </c>
      <c r="DH332" s="628">
        <f t="shared" si="603"/>
        <v>0</v>
      </c>
      <c r="DI332" s="628">
        <f t="shared" si="603"/>
        <v>0</v>
      </c>
      <c r="DJ332" s="628">
        <f t="shared" si="603"/>
        <v>0</v>
      </c>
      <c r="DK332" s="628">
        <f t="shared" si="603"/>
        <v>0</v>
      </c>
      <c r="DL332" s="628">
        <f t="shared" si="622"/>
        <v>0</v>
      </c>
      <c r="DM332" s="628">
        <f t="shared" si="622"/>
        <v>0</v>
      </c>
      <c r="DN332" s="628">
        <f t="shared" si="622"/>
        <v>0</v>
      </c>
      <c r="DO332" s="628">
        <f t="shared" si="622"/>
        <v>0</v>
      </c>
      <c r="DP332" s="628">
        <f t="shared" si="622"/>
        <v>0</v>
      </c>
      <c r="DQ332" s="628">
        <f t="shared" si="622"/>
        <v>0</v>
      </c>
      <c r="DR332" s="628">
        <f t="shared" si="622"/>
        <v>0</v>
      </c>
      <c r="DS332" s="628">
        <f t="shared" si="622"/>
        <v>0</v>
      </c>
      <c r="DT332" s="628">
        <f t="shared" si="622"/>
        <v>0</v>
      </c>
      <c r="DU332" s="628">
        <f t="shared" si="622"/>
        <v>0</v>
      </c>
      <c r="DV332" s="628">
        <f t="shared" si="622"/>
        <v>0</v>
      </c>
      <c r="DW332" s="628">
        <f t="shared" si="622"/>
        <v>0</v>
      </c>
      <c r="DX332" s="628">
        <f t="shared" si="622"/>
        <v>0</v>
      </c>
      <c r="DY332" s="628">
        <f t="shared" si="622"/>
        <v>0</v>
      </c>
      <c r="DZ332" s="628">
        <f t="shared" si="622"/>
        <v>0</v>
      </c>
      <c r="EA332" s="628">
        <f t="shared" si="622"/>
        <v>0</v>
      </c>
      <c r="EB332" s="628">
        <f t="shared" si="601"/>
        <v>0</v>
      </c>
      <c r="EC332" s="628">
        <f t="shared" si="601"/>
        <v>0</v>
      </c>
      <c r="ED332" s="628">
        <f t="shared" si="601"/>
        <v>0</v>
      </c>
      <c r="EE332" s="628">
        <f t="shared" si="601"/>
        <v>0</v>
      </c>
      <c r="EF332" s="628">
        <f t="shared" si="601"/>
        <v>0</v>
      </c>
      <c r="EG332" s="628">
        <f t="shared" si="601"/>
        <v>0</v>
      </c>
      <c r="EH332" s="628">
        <f t="shared" si="601"/>
        <v>0</v>
      </c>
      <c r="EI332" s="628">
        <f t="shared" si="601"/>
        <v>0</v>
      </c>
      <c r="EJ332" s="631"/>
      <c r="EK332" s="631">
        <f t="shared" si="604"/>
        <v>0</v>
      </c>
      <c r="EL332" s="631">
        <f t="shared" si="604"/>
        <v>0</v>
      </c>
      <c r="EM332" s="631">
        <f t="shared" si="604"/>
        <v>0</v>
      </c>
      <c r="EN332" s="631">
        <f t="shared" si="604"/>
        <v>0</v>
      </c>
      <c r="EO332" s="631">
        <f t="shared" si="604"/>
        <v>0</v>
      </c>
      <c r="EP332" s="631">
        <f t="shared" si="604"/>
        <v>0</v>
      </c>
      <c r="EQ332" s="631">
        <f t="shared" si="604"/>
        <v>0</v>
      </c>
      <c r="ER332" s="631">
        <f t="shared" si="604"/>
        <v>0</v>
      </c>
      <c r="ES332" s="631">
        <f t="shared" si="604"/>
        <v>0</v>
      </c>
      <c r="ET332" s="631">
        <f t="shared" si="604"/>
        <v>0</v>
      </c>
      <c r="EU332" s="631">
        <f t="shared" si="604"/>
        <v>0</v>
      </c>
      <c r="EV332" s="631">
        <f t="shared" si="604"/>
        <v>0</v>
      </c>
      <c r="EW332" s="631">
        <f t="shared" si="604"/>
        <v>0</v>
      </c>
      <c r="EX332" s="631">
        <f t="shared" si="604"/>
        <v>0</v>
      </c>
      <c r="EY332" s="631">
        <f t="shared" si="604"/>
        <v>0</v>
      </c>
      <c r="EZ332" s="631">
        <f t="shared" si="604"/>
        <v>0</v>
      </c>
      <c r="FA332" s="631">
        <f t="shared" si="580"/>
        <v>0</v>
      </c>
      <c r="FB332" s="631">
        <f t="shared" si="580"/>
        <v>0</v>
      </c>
      <c r="FC332" s="631">
        <f t="shared" si="580"/>
        <v>0</v>
      </c>
      <c r="FD332" s="631">
        <f t="shared" si="618"/>
        <v>0</v>
      </c>
      <c r="FE332" s="631">
        <f t="shared" si="618"/>
        <v>0</v>
      </c>
      <c r="FF332" s="631">
        <f t="shared" si="618"/>
        <v>0</v>
      </c>
      <c r="FG332" s="631">
        <f t="shared" si="618"/>
        <v>0</v>
      </c>
      <c r="FH332" s="631">
        <f t="shared" si="618"/>
        <v>0</v>
      </c>
      <c r="FI332" s="631">
        <f t="shared" si="618"/>
        <v>0</v>
      </c>
      <c r="FJ332" s="631">
        <f t="shared" si="618"/>
        <v>0</v>
      </c>
      <c r="FK332" s="631">
        <f t="shared" si="618"/>
        <v>0</v>
      </c>
      <c r="FL332" s="631">
        <f t="shared" si="618"/>
        <v>0</v>
      </c>
      <c r="FM332" s="631">
        <f t="shared" si="618"/>
        <v>0</v>
      </c>
      <c r="FN332" s="631">
        <f t="shared" si="618"/>
        <v>0</v>
      </c>
      <c r="FO332" s="631">
        <f t="shared" si="618"/>
        <v>0</v>
      </c>
      <c r="FP332" s="631">
        <f t="shared" si="618"/>
        <v>0</v>
      </c>
      <c r="FQ332" s="631">
        <f t="shared" si="618"/>
        <v>0</v>
      </c>
      <c r="FR332" s="631">
        <f t="shared" si="618"/>
        <v>0</v>
      </c>
      <c r="FS332" s="631">
        <f t="shared" si="618"/>
        <v>0</v>
      </c>
      <c r="FT332" s="631">
        <f t="shared" si="559"/>
        <v>0</v>
      </c>
      <c r="FU332" s="631">
        <f t="shared" si="559"/>
        <v>0</v>
      </c>
      <c r="FV332" s="631">
        <f t="shared" si="578"/>
        <v>0</v>
      </c>
      <c r="FW332" s="631">
        <f t="shared" si="578"/>
        <v>0</v>
      </c>
      <c r="FX332" s="631">
        <f t="shared" si="578"/>
        <v>0</v>
      </c>
      <c r="FY332" s="631">
        <f t="shared" si="578"/>
        <v>0</v>
      </c>
      <c r="FZ332" s="631">
        <f t="shared" si="578"/>
        <v>0</v>
      </c>
      <c r="GA332" s="631">
        <f t="shared" si="578"/>
        <v>0</v>
      </c>
      <c r="GB332" s="631">
        <f t="shared" si="578"/>
        <v>0</v>
      </c>
      <c r="GC332" s="631">
        <f t="shared" si="578"/>
        <v>0</v>
      </c>
      <c r="GD332" s="631">
        <f t="shared" si="595"/>
        <v>0</v>
      </c>
      <c r="GE332" s="631">
        <f t="shared" si="595"/>
        <v>0</v>
      </c>
      <c r="GF332" s="631">
        <f t="shared" si="595"/>
        <v>0</v>
      </c>
      <c r="GG332" s="631">
        <f t="shared" si="595"/>
        <v>0</v>
      </c>
      <c r="GH332" s="631">
        <f t="shared" si="595"/>
        <v>0</v>
      </c>
      <c r="GI332" s="631">
        <f t="shared" si="575"/>
        <v>0</v>
      </c>
      <c r="GJ332" s="631">
        <f t="shared" si="575"/>
        <v>0</v>
      </c>
      <c r="GK332" s="631">
        <f t="shared" si="575"/>
        <v>0</v>
      </c>
      <c r="GL332" s="631">
        <f t="shared" si="575"/>
        <v>0</v>
      </c>
      <c r="GM332" s="631">
        <f t="shared" si="575"/>
        <v>0</v>
      </c>
      <c r="GN332" s="631">
        <f t="shared" si="575"/>
        <v>0</v>
      </c>
      <c r="GO332" s="631"/>
      <c r="GP332" s="631">
        <f t="shared" si="623"/>
        <v>0</v>
      </c>
      <c r="GQ332" s="631">
        <f t="shared" si="623"/>
        <v>0</v>
      </c>
      <c r="GR332" s="631">
        <f t="shared" si="623"/>
        <v>0</v>
      </c>
      <c r="GS332" s="631">
        <f t="shared" si="623"/>
        <v>0</v>
      </c>
      <c r="GT332" s="631">
        <f t="shared" si="623"/>
        <v>0</v>
      </c>
      <c r="GU332" s="631">
        <f t="shared" si="623"/>
        <v>0</v>
      </c>
      <c r="GV332" s="631">
        <f t="shared" si="623"/>
        <v>0</v>
      </c>
      <c r="GW332" s="631">
        <f t="shared" si="623"/>
        <v>0</v>
      </c>
      <c r="GX332" s="631">
        <f t="shared" si="623"/>
        <v>0</v>
      </c>
      <c r="GY332" s="631">
        <f t="shared" si="623"/>
        <v>0</v>
      </c>
      <c r="GZ332" s="631">
        <f t="shared" si="623"/>
        <v>0</v>
      </c>
      <c r="HA332" s="631">
        <f t="shared" si="623"/>
        <v>0</v>
      </c>
      <c r="HB332" s="631">
        <f t="shared" si="623"/>
        <v>0</v>
      </c>
      <c r="HC332" s="631">
        <f t="shared" si="623"/>
        <v>0</v>
      </c>
      <c r="HD332" s="631">
        <f t="shared" si="623"/>
        <v>0</v>
      </c>
      <c r="HE332" s="631">
        <f t="shared" si="551"/>
        <v>0</v>
      </c>
      <c r="HF332" s="631">
        <f t="shared" si="551"/>
        <v>0</v>
      </c>
      <c r="HG332" s="631">
        <f t="shared" si="551"/>
        <v>0</v>
      </c>
      <c r="HH332" s="631">
        <f t="shared" si="551"/>
        <v>0</v>
      </c>
      <c r="HI332" s="631">
        <f t="shared" si="593"/>
        <v>0</v>
      </c>
      <c r="HJ332" s="631">
        <f t="shared" si="593"/>
        <v>0</v>
      </c>
      <c r="HK332" s="631">
        <f t="shared" si="593"/>
        <v>0</v>
      </c>
      <c r="HL332" s="631">
        <f t="shared" si="593"/>
        <v>0</v>
      </c>
      <c r="HM332" s="631">
        <f t="shared" si="593"/>
        <v>0</v>
      </c>
      <c r="HN332" s="631">
        <f t="shared" si="593"/>
        <v>0</v>
      </c>
      <c r="HO332" s="631">
        <f t="shared" si="593"/>
        <v>0</v>
      </c>
      <c r="HP332" s="631">
        <f t="shared" si="593"/>
        <v>0</v>
      </c>
      <c r="HQ332" s="631">
        <f t="shared" si="593"/>
        <v>0</v>
      </c>
      <c r="HR332" s="631">
        <f t="shared" si="515"/>
        <v>0</v>
      </c>
      <c r="HS332" s="631">
        <f t="shared" si="515"/>
        <v>0</v>
      </c>
      <c r="HT332" s="631">
        <f t="shared" si="515"/>
        <v>0</v>
      </c>
      <c r="HU332" s="631">
        <f t="shared" si="515"/>
        <v>0</v>
      </c>
      <c r="HV332" s="631">
        <f t="shared" si="617"/>
        <v>0</v>
      </c>
      <c r="HW332" s="631">
        <f t="shared" si="617"/>
        <v>0</v>
      </c>
      <c r="HX332" s="631">
        <f t="shared" si="617"/>
        <v>0</v>
      </c>
      <c r="HY332" s="631">
        <f t="shared" si="617"/>
        <v>0</v>
      </c>
      <c r="HZ332" s="631">
        <f t="shared" si="617"/>
        <v>0</v>
      </c>
      <c r="IA332" s="631">
        <f t="shared" si="617"/>
        <v>0</v>
      </c>
      <c r="IB332" s="631">
        <f t="shared" si="617"/>
        <v>0</v>
      </c>
      <c r="IC332" s="631">
        <f t="shared" si="617"/>
        <v>0</v>
      </c>
      <c r="ID332" s="631">
        <f t="shared" si="617"/>
        <v>0</v>
      </c>
      <c r="IE332" s="631">
        <f t="shared" si="617"/>
        <v>0</v>
      </c>
      <c r="IF332" s="631">
        <f t="shared" si="617"/>
        <v>0</v>
      </c>
      <c r="IG332" s="631">
        <f t="shared" si="617"/>
        <v>0</v>
      </c>
      <c r="IH332" s="631">
        <f t="shared" si="617"/>
        <v>0</v>
      </c>
      <c r="II332" s="631">
        <f t="shared" si="617"/>
        <v>0</v>
      </c>
      <c r="IJ332" s="631">
        <f t="shared" si="617"/>
        <v>0</v>
      </c>
      <c r="IK332" s="631">
        <f t="shared" si="617"/>
        <v>0</v>
      </c>
      <c r="IL332" s="631">
        <f t="shared" si="579"/>
        <v>0</v>
      </c>
      <c r="IM332" s="631">
        <f t="shared" si="579"/>
        <v>0</v>
      </c>
      <c r="IN332" s="631">
        <f t="shared" si="579"/>
        <v>0</v>
      </c>
      <c r="IO332" s="631">
        <f t="shared" si="579"/>
        <v>0</v>
      </c>
      <c r="IP332" s="631">
        <f t="shared" si="579"/>
        <v>0</v>
      </c>
      <c r="IQ332" s="631">
        <f t="shared" si="579"/>
        <v>0</v>
      </c>
      <c r="IR332" s="631">
        <f t="shared" si="579"/>
        <v>0</v>
      </c>
      <c r="IS332" s="631">
        <f t="shared" si="579"/>
        <v>0</v>
      </c>
      <c r="IT332" s="631"/>
      <c r="IU332" s="631">
        <f t="shared" si="624"/>
        <v>0</v>
      </c>
      <c r="IV332" s="631">
        <f t="shared" si="624"/>
        <v>0</v>
      </c>
      <c r="IW332" s="631">
        <f t="shared" si="624"/>
        <v>0</v>
      </c>
      <c r="IX332" s="631">
        <f t="shared" si="624"/>
        <v>0</v>
      </c>
      <c r="IY332" s="631">
        <f t="shared" si="624"/>
        <v>0</v>
      </c>
      <c r="IZ332" s="631">
        <f t="shared" si="624"/>
        <v>0</v>
      </c>
      <c r="JA332" s="631">
        <f t="shared" si="624"/>
        <v>0</v>
      </c>
      <c r="JB332" s="631">
        <f t="shared" si="624"/>
        <v>0</v>
      </c>
      <c r="JC332" s="631">
        <f t="shared" si="624"/>
        <v>0</v>
      </c>
      <c r="JD332" s="631">
        <f t="shared" si="624"/>
        <v>0</v>
      </c>
      <c r="JE332" s="631">
        <f t="shared" si="625"/>
        <v>0</v>
      </c>
      <c r="JF332" s="631">
        <f t="shared" si="625"/>
        <v>0</v>
      </c>
      <c r="JG332" s="631">
        <f t="shared" si="625"/>
        <v>0</v>
      </c>
      <c r="JH332" s="631">
        <f t="shared" si="625"/>
        <v>0</v>
      </c>
      <c r="JI332" s="631">
        <f t="shared" si="625"/>
        <v>0</v>
      </c>
      <c r="JJ332" s="631">
        <f t="shared" si="625"/>
        <v>0</v>
      </c>
      <c r="JK332" s="631">
        <f t="shared" si="625"/>
        <v>0</v>
      </c>
      <c r="JL332" s="631">
        <f t="shared" si="625"/>
        <v>0</v>
      </c>
      <c r="JM332" s="631">
        <f t="shared" si="625"/>
        <v>0</v>
      </c>
      <c r="JN332" s="631">
        <f t="shared" si="625"/>
        <v>0</v>
      </c>
      <c r="JO332" s="631">
        <f t="shared" si="626"/>
        <v>0</v>
      </c>
      <c r="JP332" s="631">
        <f t="shared" si="626"/>
        <v>0</v>
      </c>
      <c r="JQ332" s="631">
        <f t="shared" si="626"/>
        <v>0</v>
      </c>
      <c r="JR332" s="631">
        <f t="shared" si="626"/>
        <v>0</v>
      </c>
      <c r="JS332" s="631">
        <f t="shared" si="626"/>
        <v>0</v>
      </c>
      <c r="JT332" s="631">
        <f t="shared" si="626"/>
        <v>0</v>
      </c>
      <c r="JU332" s="631">
        <f t="shared" si="626"/>
        <v>0</v>
      </c>
      <c r="JV332" s="631">
        <f t="shared" si="626"/>
        <v>0</v>
      </c>
      <c r="JW332" s="631">
        <f t="shared" si="626"/>
        <v>0</v>
      </c>
      <c r="JX332" s="631">
        <f t="shared" si="626"/>
        <v>0</v>
      </c>
      <c r="JY332" s="631">
        <f t="shared" si="627"/>
        <v>0</v>
      </c>
      <c r="JZ332" s="631">
        <f t="shared" si="627"/>
        <v>0</v>
      </c>
      <c r="KA332" s="631">
        <f t="shared" si="627"/>
        <v>0</v>
      </c>
      <c r="KB332" s="631">
        <f t="shared" si="627"/>
        <v>0</v>
      </c>
      <c r="KC332" s="631">
        <f t="shared" si="627"/>
        <v>0</v>
      </c>
      <c r="KD332" s="631">
        <f t="shared" si="627"/>
        <v>0</v>
      </c>
      <c r="KE332" s="631">
        <f t="shared" si="627"/>
        <v>0</v>
      </c>
      <c r="KF332" s="631">
        <f t="shared" si="627"/>
        <v>0</v>
      </c>
      <c r="KG332" s="631">
        <f t="shared" si="627"/>
        <v>0</v>
      </c>
      <c r="KH332" s="631">
        <f t="shared" si="627"/>
        <v>0</v>
      </c>
      <c r="KI332" s="631">
        <f t="shared" si="628"/>
        <v>0</v>
      </c>
      <c r="KJ332" s="631">
        <f t="shared" si="628"/>
        <v>0</v>
      </c>
      <c r="KK332" s="631">
        <f t="shared" si="628"/>
        <v>0</v>
      </c>
      <c r="KL332" s="631">
        <f t="shared" si="628"/>
        <v>0</v>
      </c>
      <c r="KM332" s="631">
        <f t="shared" si="628"/>
        <v>0</v>
      </c>
      <c r="KN332" s="631">
        <f t="shared" si="628"/>
        <v>0</v>
      </c>
      <c r="KO332" s="631">
        <f t="shared" si="628"/>
        <v>0</v>
      </c>
      <c r="KP332" s="631">
        <f t="shared" si="628"/>
        <v>0</v>
      </c>
      <c r="KQ332" s="631">
        <f t="shared" si="628"/>
        <v>0</v>
      </c>
      <c r="KR332" s="631">
        <f t="shared" si="628"/>
        <v>0</v>
      </c>
      <c r="KS332" s="631">
        <f t="shared" si="629"/>
        <v>0</v>
      </c>
      <c r="KT332" s="631">
        <f t="shared" si="629"/>
        <v>0</v>
      </c>
      <c r="KU332" s="631">
        <f t="shared" si="629"/>
        <v>0</v>
      </c>
      <c r="KV332" s="631">
        <f t="shared" si="629"/>
        <v>0</v>
      </c>
      <c r="KW332" s="631">
        <f t="shared" si="629"/>
        <v>0</v>
      </c>
      <c r="KX332" s="631">
        <f t="shared" si="629"/>
        <v>0</v>
      </c>
      <c r="KY332" s="631"/>
      <c r="KZ332" s="631">
        <f t="shared" si="630"/>
        <v>0</v>
      </c>
      <c r="LA332" s="631">
        <f t="shared" si="630"/>
        <v>0</v>
      </c>
      <c r="LB332" s="631">
        <f t="shared" si="630"/>
        <v>0</v>
      </c>
      <c r="LC332" s="631">
        <f t="shared" si="630"/>
        <v>0</v>
      </c>
      <c r="LD332" s="631">
        <f t="shared" si="630"/>
        <v>0</v>
      </c>
      <c r="LE332" s="631">
        <f t="shared" si="630"/>
        <v>0</v>
      </c>
      <c r="LF332" s="631">
        <f t="shared" si="630"/>
        <v>0</v>
      </c>
      <c r="LG332" s="631">
        <f t="shared" si="630"/>
        <v>0</v>
      </c>
      <c r="LH332" s="631">
        <f t="shared" si="630"/>
        <v>0</v>
      </c>
      <c r="LI332" s="631">
        <f t="shared" si="630"/>
        <v>0</v>
      </c>
      <c r="LJ332" s="631">
        <f t="shared" si="631"/>
        <v>0</v>
      </c>
      <c r="LK332" s="631">
        <f t="shared" si="631"/>
        <v>0</v>
      </c>
      <c r="LL332" s="631">
        <f t="shared" si="631"/>
        <v>0</v>
      </c>
      <c r="LM332" s="631">
        <f t="shared" si="631"/>
        <v>0</v>
      </c>
      <c r="LN332" s="631">
        <f t="shared" si="631"/>
        <v>0</v>
      </c>
      <c r="LO332" s="631">
        <f t="shared" si="631"/>
        <v>0</v>
      </c>
      <c r="LP332" s="631">
        <f t="shared" si="631"/>
        <v>0</v>
      </c>
      <c r="LQ332" s="631">
        <f t="shared" si="631"/>
        <v>0</v>
      </c>
      <c r="LR332" s="631">
        <f t="shared" si="631"/>
        <v>0</v>
      </c>
      <c r="LS332" s="631">
        <f t="shared" si="631"/>
        <v>0</v>
      </c>
      <c r="LT332" s="631">
        <f t="shared" si="632"/>
        <v>0</v>
      </c>
      <c r="LU332" s="631">
        <f t="shared" si="632"/>
        <v>0</v>
      </c>
      <c r="LV332" s="631">
        <f t="shared" si="632"/>
        <v>0</v>
      </c>
      <c r="LW332" s="631">
        <f t="shared" si="632"/>
        <v>0</v>
      </c>
      <c r="LX332" s="631">
        <f t="shared" si="632"/>
        <v>0</v>
      </c>
      <c r="LY332" s="631">
        <f t="shared" si="632"/>
        <v>0</v>
      </c>
      <c r="LZ332" s="631">
        <f t="shared" si="632"/>
        <v>0</v>
      </c>
      <c r="MA332" s="631">
        <f t="shared" si="632"/>
        <v>0</v>
      </c>
      <c r="MB332" s="631">
        <f t="shared" si="632"/>
        <v>0</v>
      </c>
      <c r="MC332" s="631">
        <f t="shared" si="632"/>
        <v>0</v>
      </c>
      <c r="MD332" s="631">
        <f t="shared" si="633"/>
        <v>0</v>
      </c>
      <c r="ME332" s="631">
        <f t="shared" si="633"/>
        <v>0</v>
      </c>
      <c r="MF332" s="631">
        <f t="shared" si="633"/>
        <v>0</v>
      </c>
      <c r="MG332" s="631">
        <f t="shared" si="633"/>
        <v>0</v>
      </c>
      <c r="MH332" s="631">
        <f t="shared" si="633"/>
        <v>0</v>
      </c>
      <c r="MI332" s="631">
        <f t="shared" si="633"/>
        <v>0</v>
      </c>
      <c r="MJ332" s="631">
        <f t="shared" si="633"/>
        <v>0</v>
      </c>
      <c r="MK332" s="631">
        <f t="shared" si="633"/>
        <v>0</v>
      </c>
      <c r="ML332" s="631">
        <f t="shared" si="633"/>
        <v>0</v>
      </c>
      <c r="MM332" s="631">
        <f t="shared" si="633"/>
        <v>0</v>
      </c>
      <c r="MN332" s="631">
        <f t="shared" si="634"/>
        <v>0</v>
      </c>
      <c r="MO332" s="631">
        <f t="shared" si="634"/>
        <v>0</v>
      </c>
      <c r="MP332" s="631">
        <f t="shared" si="634"/>
        <v>0</v>
      </c>
      <c r="MQ332" s="631">
        <f t="shared" si="634"/>
        <v>0</v>
      </c>
      <c r="MR332" s="631">
        <f t="shared" si="634"/>
        <v>0</v>
      </c>
      <c r="MS332" s="631">
        <f t="shared" si="634"/>
        <v>0</v>
      </c>
      <c r="MT332" s="631">
        <f t="shared" si="634"/>
        <v>0</v>
      </c>
      <c r="MU332" s="631">
        <f t="shared" si="634"/>
        <v>0</v>
      </c>
      <c r="MV332" s="631">
        <f t="shared" si="634"/>
        <v>0</v>
      </c>
      <c r="MW332" s="631">
        <f t="shared" si="634"/>
        <v>0</v>
      </c>
      <c r="MX332" s="631">
        <f t="shared" si="635"/>
        <v>0</v>
      </c>
      <c r="MY332" s="631">
        <f t="shared" si="635"/>
        <v>0</v>
      </c>
      <c r="MZ332" s="631">
        <f t="shared" si="635"/>
        <v>0</v>
      </c>
      <c r="NA332" s="631">
        <f t="shared" si="635"/>
        <v>0</v>
      </c>
      <c r="NB332" s="631">
        <f t="shared" si="635"/>
        <v>0</v>
      </c>
      <c r="NC332" s="631">
        <f t="shared" si="635"/>
        <v>0</v>
      </c>
    </row>
    <row r="333" spans="1:367" hidden="1">
      <c r="A333" s="504"/>
      <c r="B333" s="504"/>
      <c r="C333" s="497"/>
      <c r="D333" s="497"/>
      <c r="E333" s="362">
        <f t="shared" si="492"/>
        <v>0</v>
      </c>
      <c r="F333" s="363">
        <f t="shared" si="493"/>
        <v>0</v>
      </c>
      <c r="G333" s="498">
        <f>E333*Dichtheden!$V$70</f>
        <v>0</v>
      </c>
      <c r="H333" s="499">
        <f>IF(C333=0,0,ROUND(IF((G333/2)/Dichtheden!$C$3&lt;1,1,(G333/2)/Dichtheden!$C$3),0))</f>
        <v>0</v>
      </c>
      <c r="I333" s="498">
        <f>E333*Dichtheden!$AJ$70</f>
        <v>0</v>
      </c>
      <c r="J333" s="499">
        <f>IF(C333=0,0,ROUND(IF((I333/2)/Dichtheden!$D$3&lt;1,1,(I333/2)/Dichtheden!$D$3),0))</f>
        <v>0</v>
      </c>
      <c r="K333" s="498">
        <f t="shared" si="494"/>
        <v>0</v>
      </c>
      <c r="L333" s="500">
        <f t="shared" si="507"/>
        <v>0</v>
      </c>
      <c r="M333" s="498">
        <f>IF(D333=0,0,IF((D333*Dichtheden!$G$4)&lt;25,25,D333*Dichtheden!$G$4))</f>
        <v>0</v>
      </c>
      <c r="N333" s="499">
        <f>D333*Dichtheden!$H$4</f>
        <v>0</v>
      </c>
      <c r="O333" s="501"/>
      <c r="P333" s="501"/>
      <c r="Q333" s="502">
        <f>E333*Dichtheden!$AS$68</f>
        <v>0</v>
      </c>
      <c r="R333" s="495">
        <f>IF(Q333=0,0,ROUND(IF((Q333/2)/Dichtheden!$C$3&lt;1,1,(Q333/2)/Dichtheden!$C$3),0))</f>
        <v>0</v>
      </c>
      <c r="S333" s="502">
        <f>E333*Dichtheden!$AY$68</f>
        <v>0</v>
      </c>
      <c r="T333" s="495">
        <f>IF(Q333=0,0,ROUND(IF((S333/2)/Dichtheden!$D$3&lt;1,1,(S333/2)/Dichtheden!$D$3),0))</f>
        <v>0</v>
      </c>
      <c r="U333" s="502">
        <f>D333*Dichtheden!$G$5</f>
        <v>0</v>
      </c>
      <c r="V333" s="502">
        <f>D333*Dichtheden!$H$5</f>
        <v>0</v>
      </c>
      <c r="X333" s="630"/>
      <c r="AA333" s="628">
        <f t="shared" si="619"/>
        <v>0</v>
      </c>
      <c r="AB333" s="628">
        <f t="shared" si="619"/>
        <v>0</v>
      </c>
      <c r="AC333" s="628">
        <f t="shared" si="619"/>
        <v>0</v>
      </c>
      <c r="AD333" s="628">
        <f t="shared" si="619"/>
        <v>0</v>
      </c>
      <c r="AE333" s="628">
        <f t="shared" si="619"/>
        <v>0</v>
      </c>
      <c r="AF333" s="628">
        <f t="shared" si="619"/>
        <v>0</v>
      </c>
      <c r="AG333" s="628">
        <f t="shared" si="619"/>
        <v>0</v>
      </c>
      <c r="AH333" s="628">
        <f t="shared" si="619"/>
        <v>0</v>
      </c>
      <c r="AI333" s="628">
        <f t="shared" si="619"/>
        <v>0</v>
      </c>
      <c r="AJ333" s="628">
        <f t="shared" si="619"/>
        <v>0</v>
      </c>
      <c r="AK333" s="628">
        <f t="shared" si="619"/>
        <v>0</v>
      </c>
      <c r="AL333" s="628">
        <f t="shared" si="619"/>
        <v>0</v>
      </c>
      <c r="AM333" s="628">
        <f t="shared" si="619"/>
        <v>0</v>
      </c>
      <c r="AN333" s="628">
        <f t="shared" si="619"/>
        <v>0</v>
      </c>
      <c r="AO333" s="628">
        <f t="shared" si="619"/>
        <v>0</v>
      </c>
      <c r="AP333" s="628">
        <f t="shared" si="619"/>
        <v>0</v>
      </c>
      <c r="AQ333" s="628">
        <f t="shared" si="602"/>
        <v>0</v>
      </c>
      <c r="AR333" s="628">
        <f t="shared" si="602"/>
        <v>0</v>
      </c>
      <c r="AS333" s="628">
        <f t="shared" si="602"/>
        <v>0</v>
      </c>
      <c r="AT333" s="628">
        <f t="shared" si="602"/>
        <v>0</v>
      </c>
      <c r="AU333" s="628">
        <f t="shared" si="602"/>
        <v>0</v>
      </c>
      <c r="AV333" s="628">
        <f t="shared" si="602"/>
        <v>0</v>
      </c>
      <c r="AW333" s="628">
        <f t="shared" si="602"/>
        <v>0</v>
      </c>
      <c r="AX333" s="628">
        <f t="shared" si="602"/>
        <v>0</v>
      </c>
      <c r="AY333" s="628">
        <f t="shared" si="602"/>
        <v>0</v>
      </c>
      <c r="AZ333" s="628">
        <f t="shared" si="602"/>
        <v>0</v>
      </c>
      <c r="BA333" s="628">
        <f t="shared" si="602"/>
        <v>0</v>
      </c>
      <c r="BB333" s="628">
        <f t="shared" si="602"/>
        <v>0</v>
      </c>
      <c r="BC333" s="628">
        <f t="shared" si="602"/>
        <v>0</v>
      </c>
      <c r="BD333" s="628">
        <f t="shared" si="602"/>
        <v>0</v>
      </c>
      <c r="BE333" s="628">
        <f t="shared" si="602"/>
        <v>0</v>
      </c>
      <c r="BF333" s="628">
        <f t="shared" si="602"/>
        <v>0</v>
      </c>
      <c r="BG333" s="628">
        <f t="shared" si="620"/>
        <v>0</v>
      </c>
      <c r="BH333" s="628">
        <f t="shared" si="620"/>
        <v>0</v>
      </c>
      <c r="BI333" s="628">
        <f t="shared" si="620"/>
        <v>0</v>
      </c>
      <c r="BJ333" s="628">
        <f t="shared" si="620"/>
        <v>0</v>
      </c>
      <c r="BK333" s="628">
        <f t="shared" si="620"/>
        <v>0</v>
      </c>
      <c r="BL333" s="628">
        <f t="shared" si="620"/>
        <v>0</v>
      </c>
      <c r="BM333" s="628">
        <f t="shared" si="620"/>
        <v>0</v>
      </c>
      <c r="BN333" s="628">
        <f t="shared" si="620"/>
        <v>0</v>
      </c>
      <c r="BO333" s="628">
        <f t="shared" si="620"/>
        <v>0</v>
      </c>
      <c r="BP333" s="628">
        <f t="shared" si="620"/>
        <v>0</v>
      </c>
      <c r="BQ333" s="628">
        <f t="shared" si="620"/>
        <v>0</v>
      </c>
      <c r="BR333" s="628">
        <f t="shared" si="620"/>
        <v>0</v>
      </c>
      <c r="BS333" s="628">
        <f t="shared" si="620"/>
        <v>0</v>
      </c>
      <c r="BT333" s="628">
        <f t="shared" si="620"/>
        <v>0</v>
      </c>
      <c r="BU333" s="628">
        <f t="shared" si="620"/>
        <v>0</v>
      </c>
      <c r="BV333" s="628">
        <f t="shared" si="620"/>
        <v>0</v>
      </c>
      <c r="BW333" s="628">
        <f t="shared" si="598"/>
        <v>0</v>
      </c>
      <c r="BX333" s="628">
        <f t="shared" si="598"/>
        <v>0</v>
      </c>
      <c r="BY333" s="628">
        <f t="shared" si="598"/>
        <v>0</v>
      </c>
      <c r="BZ333" s="628">
        <f t="shared" si="598"/>
        <v>0</v>
      </c>
      <c r="CA333" s="628">
        <f t="shared" si="598"/>
        <v>0</v>
      </c>
      <c r="CB333" s="628">
        <f t="shared" si="598"/>
        <v>0</v>
      </c>
      <c r="CC333" s="628">
        <f t="shared" si="598"/>
        <v>0</v>
      </c>
      <c r="CD333" s="628">
        <f t="shared" si="598"/>
        <v>0</v>
      </c>
      <c r="CE333" s="628"/>
      <c r="CF333" s="628">
        <f t="shared" si="621"/>
        <v>0</v>
      </c>
      <c r="CG333" s="628">
        <f t="shared" si="621"/>
        <v>0</v>
      </c>
      <c r="CH333" s="628">
        <f t="shared" si="621"/>
        <v>0</v>
      </c>
      <c r="CI333" s="628">
        <f t="shared" si="621"/>
        <v>0</v>
      </c>
      <c r="CJ333" s="628">
        <f t="shared" si="621"/>
        <v>0</v>
      </c>
      <c r="CK333" s="628">
        <f t="shared" si="621"/>
        <v>0</v>
      </c>
      <c r="CL333" s="628">
        <f t="shared" si="621"/>
        <v>0</v>
      </c>
      <c r="CM333" s="628">
        <f t="shared" si="621"/>
        <v>0</v>
      </c>
      <c r="CN333" s="628">
        <f t="shared" si="621"/>
        <v>0</v>
      </c>
      <c r="CO333" s="628">
        <f t="shared" si="621"/>
        <v>0</v>
      </c>
      <c r="CP333" s="628">
        <f t="shared" si="621"/>
        <v>0</v>
      </c>
      <c r="CQ333" s="628">
        <f t="shared" si="621"/>
        <v>0</v>
      </c>
      <c r="CR333" s="628">
        <f t="shared" si="621"/>
        <v>0</v>
      </c>
      <c r="CS333" s="628">
        <f t="shared" si="621"/>
        <v>0</v>
      </c>
      <c r="CT333" s="628">
        <f t="shared" si="621"/>
        <v>0</v>
      </c>
      <c r="CU333" s="628">
        <f t="shared" si="621"/>
        <v>0</v>
      </c>
      <c r="CV333" s="628">
        <f t="shared" si="603"/>
        <v>0</v>
      </c>
      <c r="CW333" s="628">
        <f t="shared" si="603"/>
        <v>0</v>
      </c>
      <c r="CX333" s="628">
        <f t="shared" si="603"/>
        <v>0</v>
      </c>
      <c r="CY333" s="628">
        <f t="shared" si="603"/>
        <v>0</v>
      </c>
      <c r="CZ333" s="628">
        <f t="shared" si="603"/>
        <v>0</v>
      </c>
      <c r="DA333" s="628">
        <f t="shared" si="603"/>
        <v>0</v>
      </c>
      <c r="DB333" s="628">
        <f t="shared" si="603"/>
        <v>0</v>
      </c>
      <c r="DC333" s="628">
        <f t="shared" si="603"/>
        <v>0</v>
      </c>
      <c r="DD333" s="628">
        <f t="shared" si="603"/>
        <v>0</v>
      </c>
      <c r="DE333" s="628">
        <f t="shared" si="603"/>
        <v>0</v>
      </c>
      <c r="DF333" s="628">
        <f t="shared" si="603"/>
        <v>0</v>
      </c>
      <c r="DG333" s="628">
        <f t="shared" si="603"/>
        <v>0</v>
      </c>
      <c r="DH333" s="628">
        <f t="shared" si="603"/>
        <v>0</v>
      </c>
      <c r="DI333" s="628">
        <f t="shared" si="603"/>
        <v>0</v>
      </c>
      <c r="DJ333" s="628">
        <f t="shared" si="603"/>
        <v>0</v>
      </c>
      <c r="DK333" s="628">
        <f t="shared" si="603"/>
        <v>0</v>
      </c>
      <c r="DL333" s="628">
        <f t="shared" si="622"/>
        <v>0</v>
      </c>
      <c r="DM333" s="628">
        <f t="shared" si="622"/>
        <v>0</v>
      </c>
      <c r="DN333" s="628">
        <f t="shared" si="622"/>
        <v>0</v>
      </c>
      <c r="DO333" s="628">
        <f t="shared" si="622"/>
        <v>0</v>
      </c>
      <c r="DP333" s="628">
        <f t="shared" si="622"/>
        <v>0</v>
      </c>
      <c r="DQ333" s="628">
        <f t="shared" si="622"/>
        <v>0</v>
      </c>
      <c r="DR333" s="628">
        <f t="shared" si="622"/>
        <v>0</v>
      </c>
      <c r="DS333" s="628">
        <f t="shared" si="622"/>
        <v>0</v>
      </c>
      <c r="DT333" s="628">
        <f t="shared" si="622"/>
        <v>0</v>
      </c>
      <c r="DU333" s="628">
        <f t="shared" si="622"/>
        <v>0</v>
      </c>
      <c r="DV333" s="628">
        <f t="shared" si="622"/>
        <v>0</v>
      </c>
      <c r="DW333" s="628">
        <f t="shared" si="622"/>
        <v>0</v>
      </c>
      <c r="DX333" s="628">
        <f t="shared" si="622"/>
        <v>0</v>
      </c>
      <c r="DY333" s="628">
        <f t="shared" si="622"/>
        <v>0</v>
      </c>
      <c r="DZ333" s="628">
        <f t="shared" si="622"/>
        <v>0</v>
      </c>
      <c r="EA333" s="628">
        <f t="shared" si="622"/>
        <v>0</v>
      </c>
      <c r="EB333" s="628">
        <f t="shared" si="601"/>
        <v>0</v>
      </c>
      <c r="EC333" s="628">
        <f t="shared" si="601"/>
        <v>0</v>
      </c>
      <c r="ED333" s="628">
        <f t="shared" si="601"/>
        <v>0</v>
      </c>
      <c r="EE333" s="628">
        <f t="shared" si="601"/>
        <v>0</v>
      </c>
      <c r="EF333" s="628">
        <f t="shared" si="601"/>
        <v>0</v>
      </c>
      <c r="EG333" s="628">
        <f t="shared" si="601"/>
        <v>0</v>
      </c>
      <c r="EH333" s="628">
        <f t="shared" si="601"/>
        <v>0</v>
      </c>
      <c r="EI333" s="628">
        <f t="shared" si="601"/>
        <v>0</v>
      </c>
      <c r="EJ333" s="631"/>
      <c r="EK333" s="631">
        <f t="shared" si="604"/>
        <v>0</v>
      </c>
      <c r="EL333" s="631">
        <f t="shared" si="604"/>
        <v>0</v>
      </c>
      <c r="EM333" s="631">
        <f t="shared" si="604"/>
        <v>0</v>
      </c>
      <c r="EN333" s="631">
        <f t="shared" si="604"/>
        <v>0</v>
      </c>
      <c r="EO333" s="631">
        <f t="shared" si="604"/>
        <v>0</v>
      </c>
      <c r="EP333" s="631">
        <f t="shared" si="604"/>
        <v>0</v>
      </c>
      <c r="EQ333" s="631">
        <f t="shared" si="604"/>
        <v>0</v>
      </c>
      <c r="ER333" s="631">
        <f t="shared" si="604"/>
        <v>0</v>
      </c>
      <c r="ES333" s="631">
        <f t="shared" si="604"/>
        <v>0</v>
      </c>
      <c r="ET333" s="631">
        <f t="shared" si="604"/>
        <v>0</v>
      </c>
      <c r="EU333" s="631">
        <f t="shared" si="604"/>
        <v>0</v>
      </c>
      <c r="EV333" s="631">
        <f t="shared" si="604"/>
        <v>0</v>
      </c>
      <c r="EW333" s="631">
        <f t="shared" si="604"/>
        <v>0</v>
      </c>
      <c r="EX333" s="631">
        <f t="shared" si="604"/>
        <v>0</v>
      </c>
      <c r="EY333" s="631">
        <f t="shared" si="604"/>
        <v>0</v>
      </c>
      <c r="EZ333" s="631">
        <f t="shared" si="604"/>
        <v>0</v>
      </c>
      <c r="FA333" s="631">
        <f t="shared" si="580"/>
        <v>0</v>
      </c>
      <c r="FB333" s="631">
        <f t="shared" si="580"/>
        <v>0</v>
      </c>
      <c r="FC333" s="631">
        <f t="shared" si="580"/>
        <v>0</v>
      </c>
      <c r="FD333" s="631">
        <f t="shared" si="618"/>
        <v>0</v>
      </c>
      <c r="FE333" s="631">
        <f t="shared" si="618"/>
        <v>0</v>
      </c>
      <c r="FF333" s="631">
        <f t="shared" si="618"/>
        <v>0</v>
      </c>
      <c r="FG333" s="631">
        <f t="shared" si="618"/>
        <v>0</v>
      </c>
      <c r="FH333" s="631">
        <f t="shared" si="618"/>
        <v>0</v>
      </c>
      <c r="FI333" s="631">
        <f t="shared" si="618"/>
        <v>0</v>
      </c>
      <c r="FJ333" s="631">
        <f t="shared" si="618"/>
        <v>0</v>
      </c>
      <c r="FK333" s="631">
        <f t="shared" si="618"/>
        <v>0</v>
      </c>
      <c r="FL333" s="631">
        <f t="shared" si="618"/>
        <v>0</v>
      </c>
      <c r="FM333" s="631">
        <f t="shared" si="618"/>
        <v>0</v>
      </c>
      <c r="FN333" s="631">
        <f t="shared" si="618"/>
        <v>0</v>
      </c>
      <c r="FO333" s="631">
        <f t="shared" si="618"/>
        <v>0</v>
      </c>
      <c r="FP333" s="631">
        <f t="shared" si="618"/>
        <v>0</v>
      </c>
      <c r="FQ333" s="631">
        <f t="shared" si="618"/>
        <v>0</v>
      </c>
      <c r="FR333" s="631">
        <f t="shared" si="618"/>
        <v>0</v>
      </c>
      <c r="FS333" s="631">
        <f t="shared" si="618"/>
        <v>0</v>
      </c>
      <c r="FT333" s="631">
        <f t="shared" si="559"/>
        <v>0</v>
      </c>
      <c r="FU333" s="631">
        <f t="shared" si="559"/>
        <v>0</v>
      </c>
      <c r="FV333" s="631">
        <f t="shared" si="578"/>
        <v>0</v>
      </c>
      <c r="FW333" s="631">
        <f t="shared" si="578"/>
        <v>0</v>
      </c>
      <c r="FX333" s="631">
        <f t="shared" si="578"/>
        <v>0</v>
      </c>
      <c r="FY333" s="631">
        <f t="shared" si="578"/>
        <v>0</v>
      </c>
      <c r="FZ333" s="631">
        <f t="shared" si="578"/>
        <v>0</v>
      </c>
      <c r="GA333" s="631">
        <f t="shared" si="578"/>
        <v>0</v>
      </c>
      <c r="GB333" s="631">
        <f t="shared" si="578"/>
        <v>0</v>
      </c>
      <c r="GC333" s="631">
        <f t="shared" si="578"/>
        <v>0</v>
      </c>
      <c r="GD333" s="631">
        <f t="shared" si="595"/>
        <v>0</v>
      </c>
      <c r="GE333" s="631">
        <f t="shared" si="595"/>
        <v>0</v>
      </c>
      <c r="GF333" s="631">
        <f t="shared" si="595"/>
        <v>0</v>
      </c>
      <c r="GG333" s="631">
        <f t="shared" si="595"/>
        <v>0</v>
      </c>
      <c r="GH333" s="631">
        <f t="shared" si="595"/>
        <v>0</v>
      </c>
      <c r="GI333" s="631">
        <f t="shared" si="575"/>
        <v>0</v>
      </c>
      <c r="GJ333" s="631">
        <f t="shared" si="575"/>
        <v>0</v>
      </c>
      <c r="GK333" s="631">
        <f t="shared" si="575"/>
        <v>0</v>
      </c>
      <c r="GL333" s="631">
        <f t="shared" si="575"/>
        <v>0</v>
      </c>
      <c r="GM333" s="631">
        <f t="shared" si="575"/>
        <v>0</v>
      </c>
      <c r="GN333" s="631">
        <f t="shared" si="575"/>
        <v>0</v>
      </c>
      <c r="GO333" s="631"/>
      <c r="GP333" s="631">
        <f t="shared" si="623"/>
        <v>0</v>
      </c>
      <c r="GQ333" s="631">
        <f t="shared" si="623"/>
        <v>0</v>
      </c>
      <c r="GR333" s="631">
        <f t="shared" si="623"/>
        <v>0</v>
      </c>
      <c r="GS333" s="631">
        <f t="shared" si="623"/>
        <v>0</v>
      </c>
      <c r="GT333" s="631">
        <f t="shared" si="623"/>
        <v>0</v>
      </c>
      <c r="GU333" s="631">
        <f t="shared" si="623"/>
        <v>0</v>
      </c>
      <c r="GV333" s="631">
        <f t="shared" si="623"/>
        <v>0</v>
      </c>
      <c r="GW333" s="631">
        <f t="shared" si="623"/>
        <v>0</v>
      </c>
      <c r="GX333" s="631">
        <f t="shared" si="623"/>
        <v>0</v>
      </c>
      <c r="GY333" s="631">
        <f t="shared" si="623"/>
        <v>0</v>
      </c>
      <c r="GZ333" s="631">
        <f t="shared" si="623"/>
        <v>0</v>
      </c>
      <c r="HA333" s="631">
        <f t="shared" si="623"/>
        <v>0</v>
      </c>
      <c r="HB333" s="631">
        <f t="shared" si="623"/>
        <v>0</v>
      </c>
      <c r="HC333" s="631">
        <f t="shared" si="623"/>
        <v>0</v>
      </c>
      <c r="HD333" s="631">
        <f t="shared" si="623"/>
        <v>0</v>
      </c>
      <c r="HE333" s="631">
        <f t="shared" si="551"/>
        <v>0</v>
      </c>
      <c r="HF333" s="631">
        <f t="shared" si="551"/>
        <v>0</v>
      </c>
      <c r="HG333" s="631">
        <f t="shared" si="551"/>
        <v>0</v>
      </c>
      <c r="HH333" s="631">
        <f t="shared" si="551"/>
        <v>0</v>
      </c>
      <c r="HI333" s="631">
        <f t="shared" si="593"/>
        <v>0</v>
      </c>
      <c r="HJ333" s="631">
        <f t="shared" si="593"/>
        <v>0</v>
      </c>
      <c r="HK333" s="631">
        <f t="shared" si="593"/>
        <v>0</v>
      </c>
      <c r="HL333" s="631">
        <f t="shared" si="593"/>
        <v>0</v>
      </c>
      <c r="HM333" s="631">
        <f t="shared" si="593"/>
        <v>0</v>
      </c>
      <c r="HN333" s="631">
        <f t="shared" si="593"/>
        <v>0</v>
      </c>
      <c r="HO333" s="631">
        <f t="shared" si="593"/>
        <v>0</v>
      </c>
      <c r="HP333" s="631">
        <f t="shared" si="593"/>
        <v>0</v>
      </c>
      <c r="HQ333" s="631">
        <f t="shared" si="593"/>
        <v>0</v>
      </c>
      <c r="HR333" s="631">
        <f t="shared" si="515"/>
        <v>0</v>
      </c>
      <c r="HS333" s="631">
        <f t="shared" si="515"/>
        <v>0</v>
      </c>
      <c r="HT333" s="631">
        <f t="shared" si="515"/>
        <v>0</v>
      </c>
      <c r="HU333" s="631">
        <f t="shared" si="515"/>
        <v>0</v>
      </c>
      <c r="HV333" s="631">
        <f t="shared" si="617"/>
        <v>0</v>
      </c>
      <c r="HW333" s="631">
        <f t="shared" si="617"/>
        <v>0</v>
      </c>
      <c r="HX333" s="631">
        <f t="shared" si="617"/>
        <v>0</v>
      </c>
      <c r="HY333" s="631">
        <f t="shared" si="617"/>
        <v>0</v>
      </c>
      <c r="HZ333" s="631">
        <f t="shared" si="617"/>
        <v>0</v>
      </c>
      <c r="IA333" s="631">
        <f t="shared" si="617"/>
        <v>0</v>
      </c>
      <c r="IB333" s="631">
        <f t="shared" si="617"/>
        <v>0</v>
      </c>
      <c r="IC333" s="631">
        <f t="shared" si="617"/>
        <v>0</v>
      </c>
      <c r="ID333" s="631">
        <f t="shared" si="617"/>
        <v>0</v>
      </c>
      <c r="IE333" s="631">
        <f t="shared" si="617"/>
        <v>0</v>
      </c>
      <c r="IF333" s="631">
        <f t="shared" si="617"/>
        <v>0</v>
      </c>
      <c r="IG333" s="631">
        <f t="shared" si="617"/>
        <v>0</v>
      </c>
      <c r="IH333" s="631">
        <f t="shared" si="617"/>
        <v>0</v>
      </c>
      <c r="II333" s="631">
        <f t="shared" si="617"/>
        <v>0</v>
      </c>
      <c r="IJ333" s="631">
        <f t="shared" si="617"/>
        <v>0</v>
      </c>
      <c r="IK333" s="631">
        <f t="shared" si="617"/>
        <v>0</v>
      </c>
      <c r="IL333" s="631">
        <f t="shared" si="579"/>
        <v>0</v>
      </c>
      <c r="IM333" s="631">
        <f t="shared" si="579"/>
        <v>0</v>
      </c>
      <c r="IN333" s="631">
        <f t="shared" si="579"/>
        <v>0</v>
      </c>
      <c r="IO333" s="631">
        <f t="shared" si="579"/>
        <v>0</v>
      </c>
      <c r="IP333" s="631">
        <f t="shared" si="579"/>
        <v>0</v>
      </c>
      <c r="IQ333" s="631">
        <f t="shared" si="579"/>
        <v>0</v>
      </c>
      <c r="IR333" s="631">
        <f t="shared" si="579"/>
        <v>0</v>
      </c>
      <c r="IS333" s="631">
        <f t="shared" si="579"/>
        <v>0</v>
      </c>
      <c r="IT333" s="631"/>
      <c r="IU333" s="631">
        <f t="shared" si="624"/>
        <v>0</v>
      </c>
      <c r="IV333" s="631">
        <f t="shared" si="624"/>
        <v>0</v>
      </c>
      <c r="IW333" s="631">
        <f t="shared" si="624"/>
        <v>0</v>
      </c>
      <c r="IX333" s="631">
        <f t="shared" si="624"/>
        <v>0</v>
      </c>
      <c r="IY333" s="631">
        <f t="shared" si="624"/>
        <v>0</v>
      </c>
      <c r="IZ333" s="631">
        <f t="shared" si="624"/>
        <v>0</v>
      </c>
      <c r="JA333" s="631">
        <f t="shared" si="624"/>
        <v>0</v>
      </c>
      <c r="JB333" s="631">
        <f t="shared" si="624"/>
        <v>0</v>
      </c>
      <c r="JC333" s="631">
        <f t="shared" si="624"/>
        <v>0</v>
      </c>
      <c r="JD333" s="631">
        <f t="shared" si="624"/>
        <v>0</v>
      </c>
      <c r="JE333" s="631">
        <f t="shared" si="625"/>
        <v>0</v>
      </c>
      <c r="JF333" s="631">
        <f t="shared" si="625"/>
        <v>0</v>
      </c>
      <c r="JG333" s="631">
        <f t="shared" si="625"/>
        <v>0</v>
      </c>
      <c r="JH333" s="631">
        <f t="shared" si="625"/>
        <v>0</v>
      </c>
      <c r="JI333" s="631">
        <f t="shared" si="625"/>
        <v>0</v>
      </c>
      <c r="JJ333" s="631">
        <f t="shared" si="625"/>
        <v>0</v>
      </c>
      <c r="JK333" s="631">
        <f t="shared" si="625"/>
        <v>0</v>
      </c>
      <c r="JL333" s="631">
        <f t="shared" si="625"/>
        <v>0</v>
      </c>
      <c r="JM333" s="631">
        <f t="shared" si="625"/>
        <v>0</v>
      </c>
      <c r="JN333" s="631">
        <f t="shared" si="625"/>
        <v>0</v>
      </c>
      <c r="JO333" s="631">
        <f t="shared" si="626"/>
        <v>0</v>
      </c>
      <c r="JP333" s="631">
        <f t="shared" si="626"/>
        <v>0</v>
      </c>
      <c r="JQ333" s="631">
        <f t="shared" si="626"/>
        <v>0</v>
      </c>
      <c r="JR333" s="631">
        <f t="shared" si="626"/>
        <v>0</v>
      </c>
      <c r="JS333" s="631">
        <f t="shared" si="626"/>
        <v>0</v>
      </c>
      <c r="JT333" s="631">
        <f t="shared" si="626"/>
        <v>0</v>
      </c>
      <c r="JU333" s="631">
        <f t="shared" si="626"/>
        <v>0</v>
      </c>
      <c r="JV333" s="631">
        <f t="shared" si="626"/>
        <v>0</v>
      </c>
      <c r="JW333" s="631">
        <f t="shared" si="626"/>
        <v>0</v>
      </c>
      <c r="JX333" s="631">
        <f t="shared" si="626"/>
        <v>0</v>
      </c>
      <c r="JY333" s="631">
        <f t="shared" si="627"/>
        <v>0</v>
      </c>
      <c r="JZ333" s="631">
        <f t="shared" si="627"/>
        <v>0</v>
      </c>
      <c r="KA333" s="631">
        <f t="shared" si="627"/>
        <v>0</v>
      </c>
      <c r="KB333" s="631">
        <f t="shared" si="627"/>
        <v>0</v>
      </c>
      <c r="KC333" s="631">
        <f t="shared" si="627"/>
        <v>0</v>
      </c>
      <c r="KD333" s="631">
        <f t="shared" si="627"/>
        <v>0</v>
      </c>
      <c r="KE333" s="631">
        <f t="shared" si="627"/>
        <v>0</v>
      </c>
      <c r="KF333" s="631">
        <f t="shared" si="627"/>
        <v>0</v>
      </c>
      <c r="KG333" s="631">
        <f t="shared" si="627"/>
        <v>0</v>
      </c>
      <c r="KH333" s="631">
        <f t="shared" si="627"/>
        <v>0</v>
      </c>
      <c r="KI333" s="631">
        <f t="shared" si="628"/>
        <v>0</v>
      </c>
      <c r="KJ333" s="631">
        <f t="shared" si="628"/>
        <v>0</v>
      </c>
      <c r="KK333" s="631">
        <f t="shared" si="628"/>
        <v>0</v>
      </c>
      <c r="KL333" s="631">
        <f t="shared" si="628"/>
        <v>0</v>
      </c>
      <c r="KM333" s="631">
        <f t="shared" si="628"/>
        <v>0</v>
      </c>
      <c r="KN333" s="631">
        <f t="shared" si="628"/>
        <v>0</v>
      </c>
      <c r="KO333" s="631">
        <f t="shared" si="628"/>
        <v>0</v>
      </c>
      <c r="KP333" s="631">
        <f t="shared" si="628"/>
        <v>0</v>
      </c>
      <c r="KQ333" s="631">
        <f t="shared" si="628"/>
        <v>0</v>
      </c>
      <c r="KR333" s="631">
        <f t="shared" si="628"/>
        <v>0</v>
      </c>
      <c r="KS333" s="631">
        <f t="shared" si="629"/>
        <v>0</v>
      </c>
      <c r="KT333" s="631">
        <f t="shared" si="629"/>
        <v>0</v>
      </c>
      <c r="KU333" s="631">
        <f t="shared" si="629"/>
        <v>0</v>
      </c>
      <c r="KV333" s="631">
        <f t="shared" si="629"/>
        <v>0</v>
      </c>
      <c r="KW333" s="631">
        <f t="shared" si="629"/>
        <v>0</v>
      </c>
      <c r="KX333" s="631">
        <f t="shared" si="629"/>
        <v>0</v>
      </c>
      <c r="KY333" s="631"/>
      <c r="KZ333" s="631">
        <f t="shared" si="630"/>
        <v>0</v>
      </c>
      <c r="LA333" s="631">
        <f t="shared" si="630"/>
        <v>0</v>
      </c>
      <c r="LB333" s="631">
        <f t="shared" si="630"/>
        <v>0</v>
      </c>
      <c r="LC333" s="631">
        <f t="shared" si="630"/>
        <v>0</v>
      </c>
      <c r="LD333" s="631">
        <f t="shared" si="630"/>
        <v>0</v>
      </c>
      <c r="LE333" s="631">
        <f t="shared" si="630"/>
        <v>0</v>
      </c>
      <c r="LF333" s="631">
        <f t="shared" si="630"/>
        <v>0</v>
      </c>
      <c r="LG333" s="631">
        <f t="shared" si="630"/>
        <v>0</v>
      </c>
      <c r="LH333" s="631">
        <f t="shared" si="630"/>
        <v>0</v>
      </c>
      <c r="LI333" s="631">
        <f t="shared" si="630"/>
        <v>0</v>
      </c>
      <c r="LJ333" s="631">
        <f t="shared" si="631"/>
        <v>0</v>
      </c>
      <c r="LK333" s="631">
        <f t="shared" si="631"/>
        <v>0</v>
      </c>
      <c r="LL333" s="631">
        <f t="shared" si="631"/>
        <v>0</v>
      </c>
      <c r="LM333" s="631">
        <f t="shared" si="631"/>
        <v>0</v>
      </c>
      <c r="LN333" s="631">
        <f t="shared" si="631"/>
        <v>0</v>
      </c>
      <c r="LO333" s="631">
        <f t="shared" si="631"/>
        <v>0</v>
      </c>
      <c r="LP333" s="631">
        <f t="shared" si="631"/>
        <v>0</v>
      </c>
      <c r="LQ333" s="631">
        <f t="shared" si="631"/>
        <v>0</v>
      </c>
      <c r="LR333" s="631">
        <f t="shared" si="631"/>
        <v>0</v>
      </c>
      <c r="LS333" s="631">
        <f t="shared" si="631"/>
        <v>0</v>
      </c>
      <c r="LT333" s="631">
        <f t="shared" si="632"/>
        <v>0</v>
      </c>
      <c r="LU333" s="631">
        <f t="shared" si="632"/>
        <v>0</v>
      </c>
      <c r="LV333" s="631">
        <f t="shared" si="632"/>
        <v>0</v>
      </c>
      <c r="LW333" s="631">
        <f t="shared" si="632"/>
        <v>0</v>
      </c>
      <c r="LX333" s="631">
        <f t="shared" si="632"/>
        <v>0</v>
      </c>
      <c r="LY333" s="631">
        <f t="shared" si="632"/>
        <v>0</v>
      </c>
      <c r="LZ333" s="631">
        <f t="shared" si="632"/>
        <v>0</v>
      </c>
      <c r="MA333" s="631">
        <f t="shared" si="632"/>
        <v>0</v>
      </c>
      <c r="MB333" s="631">
        <f t="shared" si="632"/>
        <v>0</v>
      </c>
      <c r="MC333" s="631">
        <f t="shared" si="632"/>
        <v>0</v>
      </c>
      <c r="MD333" s="631">
        <f t="shared" si="633"/>
        <v>0</v>
      </c>
      <c r="ME333" s="631">
        <f t="shared" si="633"/>
        <v>0</v>
      </c>
      <c r="MF333" s="631">
        <f t="shared" si="633"/>
        <v>0</v>
      </c>
      <c r="MG333" s="631">
        <f t="shared" si="633"/>
        <v>0</v>
      </c>
      <c r="MH333" s="631">
        <f t="shared" si="633"/>
        <v>0</v>
      </c>
      <c r="MI333" s="631">
        <f t="shared" si="633"/>
        <v>0</v>
      </c>
      <c r="MJ333" s="631">
        <f t="shared" si="633"/>
        <v>0</v>
      </c>
      <c r="MK333" s="631">
        <f t="shared" si="633"/>
        <v>0</v>
      </c>
      <c r="ML333" s="631">
        <f t="shared" si="633"/>
        <v>0</v>
      </c>
      <c r="MM333" s="631">
        <f t="shared" si="633"/>
        <v>0</v>
      </c>
      <c r="MN333" s="631">
        <f t="shared" si="634"/>
        <v>0</v>
      </c>
      <c r="MO333" s="631">
        <f t="shared" si="634"/>
        <v>0</v>
      </c>
      <c r="MP333" s="631">
        <f t="shared" si="634"/>
        <v>0</v>
      </c>
      <c r="MQ333" s="631">
        <f t="shared" si="634"/>
        <v>0</v>
      </c>
      <c r="MR333" s="631">
        <f t="shared" si="634"/>
        <v>0</v>
      </c>
      <c r="MS333" s="631">
        <f t="shared" si="634"/>
        <v>0</v>
      </c>
      <c r="MT333" s="631">
        <f t="shared" si="634"/>
        <v>0</v>
      </c>
      <c r="MU333" s="631">
        <f t="shared" si="634"/>
        <v>0</v>
      </c>
      <c r="MV333" s="631">
        <f t="shared" si="634"/>
        <v>0</v>
      </c>
      <c r="MW333" s="631">
        <f t="shared" si="634"/>
        <v>0</v>
      </c>
      <c r="MX333" s="631">
        <f t="shared" si="635"/>
        <v>0</v>
      </c>
      <c r="MY333" s="631">
        <f t="shared" si="635"/>
        <v>0</v>
      </c>
      <c r="MZ333" s="631">
        <f t="shared" si="635"/>
        <v>0</v>
      </c>
      <c r="NA333" s="631">
        <f t="shared" si="635"/>
        <v>0</v>
      </c>
      <c r="NB333" s="631">
        <f t="shared" si="635"/>
        <v>0</v>
      </c>
      <c r="NC333" s="631">
        <f t="shared" si="635"/>
        <v>0</v>
      </c>
    </row>
    <row r="334" spans="1:367" hidden="1">
      <c r="A334" s="504"/>
      <c r="B334" s="504"/>
      <c r="C334" s="497"/>
      <c r="D334" s="497"/>
      <c r="E334" s="362">
        <f t="shared" si="492"/>
        <v>0</v>
      </c>
      <c r="F334" s="363">
        <f t="shared" si="493"/>
        <v>0</v>
      </c>
      <c r="G334" s="498">
        <f>E334*Dichtheden!$V$70</f>
        <v>0</v>
      </c>
      <c r="H334" s="499">
        <f>IF(C334=0,0,ROUND(IF((G334/2)/Dichtheden!$C$3&lt;1,1,(G334/2)/Dichtheden!$C$3),0))</f>
        <v>0</v>
      </c>
      <c r="I334" s="498">
        <f>E334*Dichtheden!$AJ$70</f>
        <v>0</v>
      </c>
      <c r="J334" s="499">
        <f>IF(C334=0,0,ROUND(IF((I334/2)/Dichtheden!$D$3&lt;1,1,(I334/2)/Dichtheden!$D$3),0))</f>
        <v>0</v>
      </c>
      <c r="K334" s="498">
        <f t="shared" si="494"/>
        <v>0</v>
      </c>
      <c r="L334" s="500">
        <f t="shared" si="507"/>
        <v>0</v>
      </c>
      <c r="M334" s="498">
        <f>IF(D334=0,0,IF((D334*Dichtheden!$G$4)&lt;25,25,D334*Dichtheden!$G$4))</f>
        <v>0</v>
      </c>
      <c r="N334" s="499">
        <f>D334*Dichtheden!$H$4</f>
        <v>0</v>
      </c>
      <c r="O334" s="501"/>
      <c r="P334" s="501"/>
      <c r="Q334" s="502">
        <f>E334*Dichtheden!$AS$68</f>
        <v>0</v>
      </c>
      <c r="R334" s="495">
        <f>IF(Q334=0,0,ROUND(IF((Q334/2)/Dichtheden!$C$3&lt;1,1,(Q334/2)/Dichtheden!$C$3),0))</f>
        <v>0</v>
      </c>
      <c r="S334" s="502">
        <f>E334*Dichtheden!$AY$68</f>
        <v>0</v>
      </c>
      <c r="T334" s="495">
        <f>IF(Q334=0,0,ROUND(IF((S334/2)/Dichtheden!$D$3&lt;1,1,(S334/2)/Dichtheden!$D$3),0))</f>
        <v>0</v>
      </c>
      <c r="U334" s="502">
        <f>D334*Dichtheden!$G$5</f>
        <v>0</v>
      </c>
      <c r="V334" s="502">
        <f>D334*Dichtheden!$H$5</f>
        <v>0</v>
      </c>
      <c r="X334" s="630"/>
      <c r="AA334" s="628">
        <f t="shared" si="619"/>
        <v>0</v>
      </c>
      <c r="AB334" s="628">
        <f t="shared" si="619"/>
        <v>0</v>
      </c>
      <c r="AC334" s="628">
        <f t="shared" si="619"/>
        <v>0</v>
      </c>
      <c r="AD334" s="628">
        <f t="shared" si="619"/>
        <v>0</v>
      </c>
      <c r="AE334" s="628">
        <f t="shared" si="619"/>
        <v>0</v>
      </c>
      <c r="AF334" s="628">
        <f t="shared" si="619"/>
        <v>0</v>
      </c>
      <c r="AG334" s="628">
        <f t="shared" si="619"/>
        <v>0</v>
      </c>
      <c r="AH334" s="628">
        <f t="shared" si="619"/>
        <v>0</v>
      </c>
      <c r="AI334" s="628">
        <f t="shared" si="619"/>
        <v>0</v>
      </c>
      <c r="AJ334" s="628">
        <f t="shared" si="619"/>
        <v>0</v>
      </c>
      <c r="AK334" s="628">
        <f t="shared" si="619"/>
        <v>0</v>
      </c>
      <c r="AL334" s="628">
        <f t="shared" si="619"/>
        <v>0</v>
      </c>
      <c r="AM334" s="628">
        <f t="shared" si="619"/>
        <v>0</v>
      </c>
      <c r="AN334" s="628">
        <f t="shared" si="619"/>
        <v>0</v>
      </c>
      <c r="AO334" s="628">
        <f t="shared" si="619"/>
        <v>0</v>
      </c>
      <c r="AP334" s="628">
        <f t="shared" si="619"/>
        <v>0</v>
      </c>
      <c r="AQ334" s="628">
        <f t="shared" si="602"/>
        <v>0</v>
      </c>
      <c r="AR334" s="628">
        <f t="shared" si="602"/>
        <v>0</v>
      </c>
      <c r="AS334" s="628">
        <f t="shared" si="602"/>
        <v>0</v>
      </c>
      <c r="AT334" s="628">
        <f t="shared" si="602"/>
        <v>0</v>
      </c>
      <c r="AU334" s="628">
        <f t="shared" si="602"/>
        <v>0</v>
      </c>
      <c r="AV334" s="628">
        <f t="shared" si="602"/>
        <v>0</v>
      </c>
      <c r="AW334" s="628">
        <f t="shared" si="602"/>
        <v>0</v>
      </c>
      <c r="AX334" s="628">
        <f t="shared" si="602"/>
        <v>0</v>
      </c>
      <c r="AY334" s="628">
        <f t="shared" si="602"/>
        <v>0</v>
      </c>
      <c r="AZ334" s="628">
        <f t="shared" si="602"/>
        <v>0</v>
      </c>
      <c r="BA334" s="628">
        <f t="shared" si="602"/>
        <v>0</v>
      </c>
      <c r="BB334" s="628">
        <f t="shared" si="602"/>
        <v>0</v>
      </c>
      <c r="BC334" s="628">
        <f t="shared" si="602"/>
        <v>0</v>
      </c>
      <c r="BD334" s="628">
        <f t="shared" si="602"/>
        <v>0</v>
      </c>
      <c r="BE334" s="628">
        <f t="shared" si="602"/>
        <v>0</v>
      </c>
      <c r="BF334" s="628">
        <f t="shared" si="602"/>
        <v>0</v>
      </c>
      <c r="BG334" s="628">
        <f t="shared" si="620"/>
        <v>0</v>
      </c>
      <c r="BH334" s="628">
        <f t="shared" si="620"/>
        <v>0</v>
      </c>
      <c r="BI334" s="628">
        <f t="shared" si="620"/>
        <v>0</v>
      </c>
      <c r="BJ334" s="628">
        <f t="shared" si="620"/>
        <v>0</v>
      </c>
      <c r="BK334" s="628">
        <f t="shared" si="620"/>
        <v>0</v>
      </c>
      <c r="BL334" s="628">
        <f t="shared" si="620"/>
        <v>0</v>
      </c>
      <c r="BM334" s="628">
        <f t="shared" si="620"/>
        <v>0</v>
      </c>
      <c r="BN334" s="628">
        <f t="shared" si="620"/>
        <v>0</v>
      </c>
      <c r="BO334" s="628">
        <f t="shared" si="620"/>
        <v>0</v>
      </c>
      <c r="BP334" s="628">
        <f t="shared" si="620"/>
        <v>0</v>
      </c>
      <c r="BQ334" s="628">
        <f t="shared" si="620"/>
        <v>0</v>
      </c>
      <c r="BR334" s="628">
        <f t="shared" si="620"/>
        <v>0</v>
      </c>
      <c r="BS334" s="628">
        <f t="shared" si="620"/>
        <v>0</v>
      </c>
      <c r="BT334" s="628">
        <f t="shared" si="620"/>
        <v>0</v>
      </c>
      <c r="BU334" s="628">
        <f t="shared" si="620"/>
        <v>0</v>
      </c>
      <c r="BV334" s="628">
        <f t="shared" si="620"/>
        <v>0</v>
      </c>
      <c r="BW334" s="628">
        <f t="shared" si="598"/>
        <v>0</v>
      </c>
      <c r="BX334" s="628">
        <f t="shared" si="598"/>
        <v>0</v>
      </c>
      <c r="BY334" s="628">
        <f t="shared" si="598"/>
        <v>0</v>
      </c>
      <c r="BZ334" s="628">
        <f t="shared" si="598"/>
        <v>0</v>
      </c>
      <c r="CA334" s="628">
        <f t="shared" si="598"/>
        <v>0</v>
      </c>
      <c r="CB334" s="628">
        <f t="shared" si="598"/>
        <v>0</v>
      </c>
      <c r="CC334" s="628">
        <f t="shared" si="598"/>
        <v>0</v>
      </c>
      <c r="CD334" s="628">
        <f t="shared" si="598"/>
        <v>0</v>
      </c>
      <c r="CE334" s="628"/>
      <c r="CF334" s="628">
        <f t="shared" si="621"/>
        <v>0</v>
      </c>
      <c r="CG334" s="628">
        <f t="shared" si="621"/>
        <v>0</v>
      </c>
      <c r="CH334" s="628">
        <f t="shared" si="621"/>
        <v>0</v>
      </c>
      <c r="CI334" s="628">
        <f t="shared" si="621"/>
        <v>0</v>
      </c>
      <c r="CJ334" s="628">
        <f t="shared" si="621"/>
        <v>0</v>
      </c>
      <c r="CK334" s="628">
        <f t="shared" si="621"/>
        <v>0</v>
      </c>
      <c r="CL334" s="628">
        <f t="shared" si="621"/>
        <v>0</v>
      </c>
      <c r="CM334" s="628">
        <f t="shared" si="621"/>
        <v>0</v>
      </c>
      <c r="CN334" s="628">
        <f t="shared" si="621"/>
        <v>0</v>
      </c>
      <c r="CO334" s="628">
        <f t="shared" si="621"/>
        <v>0</v>
      </c>
      <c r="CP334" s="628">
        <f t="shared" si="621"/>
        <v>0</v>
      </c>
      <c r="CQ334" s="628">
        <f t="shared" si="621"/>
        <v>0</v>
      </c>
      <c r="CR334" s="628">
        <f t="shared" si="621"/>
        <v>0</v>
      </c>
      <c r="CS334" s="628">
        <f t="shared" si="621"/>
        <v>0</v>
      </c>
      <c r="CT334" s="628">
        <f t="shared" si="621"/>
        <v>0</v>
      </c>
      <c r="CU334" s="628">
        <f t="shared" si="621"/>
        <v>0</v>
      </c>
      <c r="CV334" s="628">
        <f t="shared" si="603"/>
        <v>0</v>
      </c>
      <c r="CW334" s="628">
        <f t="shared" si="603"/>
        <v>0</v>
      </c>
      <c r="CX334" s="628">
        <f t="shared" si="603"/>
        <v>0</v>
      </c>
      <c r="CY334" s="628">
        <f t="shared" si="603"/>
        <v>0</v>
      </c>
      <c r="CZ334" s="628">
        <f t="shared" si="603"/>
        <v>0</v>
      </c>
      <c r="DA334" s="628">
        <f t="shared" si="603"/>
        <v>0</v>
      </c>
      <c r="DB334" s="628">
        <f t="shared" si="603"/>
        <v>0</v>
      </c>
      <c r="DC334" s="628">
        <f t="shared" si="603"/>
        <v>0</v>
      </c>
      <c r="DD334" s="628">
        <f t="shared" si="603"/>
        <v>0</v>
      </c>
      <c r="DE334" s="628">
        <f t="shared" si="603"/>
        <v>0</v>
      </c>
      <c r="DF334" s="628">
        <f t="shared" si="603"/>
        <v>0</v>
      </c>
      <c r="DG334" s="628">
        <f t="shared" si="603"/>
        <v>0</v>
      </c>
      <c r="DH334" s="628">
        <f t="shared" si="603"/>
        <v>0</v>
      </c>
      <c r="DI334" s="628">
        <f t="shared" si="603"/>
        <v>0</v>
      </c>
      <c r="DJ334" s="628">
        <f t="shared" si="603"/>
        <v>0</v>
      </c>
      <c r="DK334" s="628">
        <f t="shared" si="603"/>
        <v>0</v>
      </c>
      <c r="DL334" s="628">
        <f t="shared" si="622"/>
        <v>0</v>
      </c>
      <c r="DM334" s="628">
        <f t="shared" si="622"/>
        <v>0</v>
      </c>
      <c r="DN334" s="628">
        <f t="shared" si="622"/>
        <v>0</v>
      </c>
      <c r="DO334" s="628">
        <f t="shared" si="622"/>
        <v>0</v>
      </c>
      <c r="DP334" s="628">
        <f t="shared" si="622"/>
        <v>0</v>
      </c>
      <c r="DQ334" s="628">
        <f t="shared" si="622"/>
        <v>0</v>
      </c>
      <c r="DR334" s="628">
        <f t="shared" si="622"/>
        <v>0</v>
      </c>
      <c r="DS334" s="628">
        <f t="shared" si="622"/>
        <v>0</v>
      </c>
      <c r="DT334" s="628">
        <f t="shared" si="622"/>
        <v>0</v>
      </c>
      <c r="DU334" s="628">
        <f t="shared" si="622"/>
        <v>0</v>
      </c>
      <c r="DV334" s="628">
        <f t="shared" si="622"/>
        <v>0</v>
      </c>
      <c r="DW334" s="628">
        <f t="shared" si="622"/>
        <v>0</v>
      </c>
      <c r="DX334" s="628">
        <f t="shared" si="622"/>
        <v>0</v>
      </c>
      <c r="DY334" s="628">
        <f t="shared" si="622"/>
        <v>0</v>
      </c>
      <c r="DZ334" s="628">
        <f t="shared" si="622"/>
        <v>0</v>
      </c>
      <c r="EA334" s="628">
        <f t="shared" si="622"/>
        <v>0</v>
      </c>
      <c r="EB334" s="628">
        <f t="shared" si="601"/>
        <v>0</v>
      </c>
      <c r="EC334" s="628">
        <f t="shared" si="601"/>
        <v>0</v>
      </c>
      <c r="ED334" s="628">
        <f t="shared" si="601"/>
        <v>0</v>
      </c>
      <c r="EE334" s="628">
        <f t="shared" si="601"/>
        <v>0</v>
      </c>
      <c r="EF334" s="628">
        <f t="shared" si="601"/>
        <v>0</v>
      </c>
      <c r="EG334" s="628">
        <f t="shared" si="601"/>
        <v>0</v>
      </c>
      <c r="EH334" s="628">
        <f t="shared" si="601"/>
        <v>0</v>
      </c>
      <c r="EI334" s="628">
        <f t="shared" si="601"/>
        <v>0</v>
      </c>
      <c r="EJ334" s="631"/>
      <c r="EK334" s="631">
        <f t="shared" si="604"/>
        <v>0</v>
      </c>
      <c r="EL334" s="631">
        <f t="shared" si="604"/>
        <v>0</v>
      </c>
      <c r="EM334" s="631">
        <f t="shared" si="604"/>
        <v>0</v>
      </c>
      <c r="EN334" s="631">
        <f t="shared" si="604"/>
        <v>0</v>
      </c>
      <c r="EO334" s="631">
        <f t="shared" si="604"/>
        <v>0</v>
      </c>
      <c r="EP334" s="631">
        <f t="shared" si="604"/>
        <v>0</v>
      </c>
      <c r="EQ334" s="631">
        <f t="shared" si="604"/>
        <v>0</v>
      </c>
      <c r="ER334" s="631">
        <f t="shared" si="604"/>
        <v>0</v>
      </c>
      <c r="ES334" s="631">
        <f t="shared" si="604"/>
        <v>0</v>
      </c>
      <c r="ET334" s="631">
        <f t="shared" si="604"/>
        <v>0</v>
      </c>
      <c r="EU334" s="631">
        <f t="shared" si="604"/>
        <v>0</v>
      </c>
      <c r="EV334" s="631">
        <f t="shared" si="604"/>
        <v>0</v>
      </c>
      <c r="EW334" s="631">
        <f t="shared" si="604"/>
        <v>0</v>
      </c>
      <c r="EX334" s="631">
        <f t="shared" si="604"/>
        <v>0</v>
      </c>
      <c r="EY334" s="631">
        <f t="shared" si="604"/>
        <v>0</v>
      </c>
      <c r="EZ334" s="631">
        <f t="shared" si="604"/>
        <v>0</v>
      </c>
      <c r="FA334" s="631">
        <f t="shared" si="580"/>
        <v>0</v>
      </c>
      <c r="FB334" s="631">
        <f t="shared" si="580"/>
        <v>0</v>
      </c>
      <c r="FC334" s="631">
        <f t="shared" si="580"/>
        <v>0</v>
      </c>
      <c r="FD334" s="631">
        <f t="shared" si="618"/>
        <v>0</v>
      </c>
      <c r="FE334" s="631">
        <f t="shared" si="618"/>
        <v>0</v>
      </c>
      <c r="FF334" s="631">
        <f t="shared" si="618"/>
        <v>0</v>
      </c>
      <c r="FG334" s="631">
        <f t="shared" si="618"/>
        <v>0</v>
      </c>
      <c r="FH334" s="631">
        <f t="shared" si="618"/>
        <v>0</v>
      </c>
      <c r="FI334" s="631">
        <f t="shared" si="618"/>
        <v>0</v>
      </c>
      <c r="FJ334" s="631">
        <f t="shared" si="618"/>
        <v>0</v>
      </c>
      <c r="FK334" s="631">
        <f t="shared" si="618"/>
        <v>0</v>
      </c>
      <c r="FL334" s="631">
        <f t="shared" si="618"/>
        <v>0</v>
      </c>
      <c r="FM334" s="631">
        <f t="shared" si="618"/>
        <v>0</v>
      </c>
      <c r="FN334" s="631">
        <f t="shared" si="618"/>
        <v>0</v>
      </c>
      <c r="FO334" s="631">
        <f t="shared" si="618"/>
        <v>0</v>
      </c>
      <c r="FP334" s="631">
        <f t="shared" si="618"/>
        <v>0</v>
      </c>
      <c r="FQ334" s="631">
        <f t="shared" si="618"/>
        <v>0</v>
      </c>
      <c r="FR334" s="631">
        <f t="shared" si="618"/>
        <v>0</v>
      </c>
      <c r="FS334" s="631">
        <f t="shared" si="618"/>
        <v>0</v>
      </c>
      <c r="FT334" s="631">
        <f t="shared" si="559"/>
        <v>0</v>
      </c>
      <c r="FU334" s="631">
        <f t="shared" si="559"/>
        <v>0</v>
      </c>
      <c r="FV334" s="631">
        <f t="shared" si="578"/>
        <v>0</v>
      </c>
      <c r="FW334" s="631">
        <f t="shared" si="578"/>
        <v>0</v>
      </c>
      <c r="FX334" s="631">
        <f t="shared" si="578"/>
        <v>0</v>
      </c>
      <c r="FY334" s="631">
        <f t="shared" si="578"/>
        <v>0</v>
      </c>
      <c r="FZ334" s="631">
        <f t="shared" si="578"/>
        <v>0</v>
      </c>
      <c r="GA334" s="631">
        <f t="shared" si="578"/>
        <v>0</v>
      </c>
      <c r="GB334" s="631">
        <f t="shared" si="578"/>
        <v>0</v>
      </c>
      <c r="GC334" s="631">
        <f t="shared" si="578"/>
        <v>0</v>
      </c>
      <c r="GD334" s="631">
        <f t="shared" si="595"/>
        <v>0</v>
      </c>
      <c r="GE334" s="631">
        <f t="shared" si="595"/>
        <v>0</v>
      </c>
      <c r="GF334" s="631">
        <f t="shared" si="595"/>
        <v>0</v>
      </c>
      <c r="GG334" s="631">
        <f t="shared" si="595"/>
        <v>0</v>
      </c>
      <c r="GH334" s="631">
        <f t="shared" si="595"/>
        <v>0</v>
      </c>
      <c r="GI334" s="631">
        <f t="shared" si="575"/>
        <v>0</v>
      </c>
      <c r="GJ334" s="631">
        <f t="shared" si="575"/>
        <v>0</v>
      </c>
      <c r="GK334" s="631">
        <f t="shared" si="575"/>
        <v>0</v>
      </c>
      <c r="GL334" s="631">
        <f t="shared" si="575"/>
        <v>0</v>
      </c>
      <c r="GM334" s="631">
        <f t="shared" si="575"/>
        <v>0</v>
      </c>
      <c r="GN334" s="631">
        <f t="shared" si="575"/>
        <v>0</v>
      </c>
      <c r="GO334" s="631"/>
      <c r="GP334" s="631">
        <f t="shared" si="623"/>
        <v>0</v>
      </c>
      <c r="GQ334" s="631">
        <f t="shared" si="623"/>
        <v>0</v>
      </c>
      <c r="GR334" s="631">
        <f t="shared" si="623"/>
        <v>0</v>
      </c>
      <c r="GS334" s="631">
        <f t="shared" si="623"/>
        <v>0</v>
      </c>
      <c r="GT334" s="631">
        <f t="shared" si="623"/>
        <v>0</v>
      </c>
      <c r="GU334" s="631">
        <f t="shared" si="623"/>
        <v>0</v>
      </c>
      <c r="GV334" s="631">
        <f t="shared" si="623"/>
        <v>0</v>
      </c>
      <c r="GW334" s="631">
        <f t="shared" si="623"/>
        <v>0</v>
      </c>
      <c r="GX334" s="631">
        <f t="shared" si="623"/>
        <v>0</v>
      </c>
      <c r="GY334" s="631">
        <f t="shared" si="623"/>
        <v>0</v>
      </c>
      <c r="GZ334" s="631">
        <f t="shared" si="623"/>
        <v>0</v>
      </c>
      <c r="HA334" s="631">
        <f t="shared" si="623"/>
        <v>0</v>
      </c>
      <c r="HB334" s="631">
        <f t="shared" si="623"/>
        <v>0</v>
      </c>
      <c r="HC334" s="631">
        <f t="shared" si="623"/>
        <v>0</v>
      </c>
      <c r="HD334" s="631">
        <f t="shared" si="623"/>
        <v>0</v>
      </c>
      <c r="HE334" s="631">
        <f t="shared" si="551"/>
        <v>0</v>
      </c>
      <c r="HF334" s="631">
        <f t="shared" si="551"/>
        <v>0</v>
      </c>
      <c r="HG334" s="631">
        <f t="shared" si="551"/>
        <v>0</v>
      </c>
      <c r="HH334" s="631">
        <f t="shared" si="551"/>
        <v>0</v>
      </c>
      <c r="HI334" s="631">
        <f t="shared" si="593"/>
        <v>0</v>
      </c>
      <c r="HJ334" s="631">
        <f t="shared" si="593"/>
        <v>0</v>
      </c>
      <c r="HK334" s="631">
        <f t="shared" si="593"/>
        <v>0</v>
      </c>
      <c r="HL334" s="631">
        <f t="shared" si="593"/>
        <v>0</v>
      </c>
      <c r="HM334" s="631">
        <f t="shared" si="593"/>
        <v>0</v>
      </c>
      <c r="HN334" s="631">
        <f t="shared" si="593"/>
        <v>0</v>
      </c>
      <c r="HO334" s="631">
        <f t="shared" si="593"/>
        <v>0</v>
      </c>
      <c r="HP334" s="631">
        <f t="shared" si="593"/>
        <v>0</v>
      </c>
      <c r="HQ334" s="631">
        <f t="shared" si="593"/>
        <v>0</v>
      </c>
      <c r="HR334" s="631">
        <f t="shared" si="515"/>
        <v>0</v>
      </c>
      <c r="HS334" s="631">
        <f t="shared" si="515"/>
        <v>0</v>
      </c>
      <c r="HT334" s="631">
        <f t="shared" si="515"/>
        <v>0</v>
      </c>
      <c r="HU334" s="631">
        <f t="shared" si="515"/>
        <v>0</v>
      </c>
      <c r="HV334" s="631">
        <f t="shared" si="617"/>
        <v>0</v>
      </c>
      <c r="HW334" s="631">
        <f t="shared" si="617"/>
        <v>0</v>
      </c>
      <c r="HX334" s="631">
        <f t="shared" si="617"/>
        <v>0</v>
      </c>
      <c r="HY334" s="631">
        <f t="shared" si="617"/>
        <v>0</v>
      </c>
      <c r="HZ334" s="631">
        <f t="shared" si="617"/>
        <v>0</v>
      </c>
      <c r="IA334" s="631">
        <f t="shared" si="617"/>
        <v>0</v>
      </c>
      <c r="IB334" s="631">
        <f t="shared" si="617"/>
        <v>0</v>
      </c>
      <c r="IC334" s="631">
        <f t="shared" si="617"/>
        <v>0</v>
      </c>
      <c r="ID334" s="631">
        <f t="shared" si="617"/>
        <v>0</v>
      </c>
      <c r="IE334" s="631">
        <f t="shared" si="617"/>
        <v>0</v>
      </c>
      <c r="IF334" s="631">
        <f t="shared" si="617"/>
        <v>0</v>
      </c>
      <c r="IG334" s="631">
        <f t="shared" si="617"/>
        <v>0</v>
      </c>
      <c r="IH334" s="631">
        <f t="shared" si="617"/>
        <v>0</v>
      </c>
      <c r="II334" s="631">
        <f t="shared" si="617"/>
        <v>0</v>
      </c>
      <c r="IJ334" s="631">
        <f t="shared" si="617"/>
        <v>0</v>
      </c>
      <c r="IK334" s="631">
        <f t="shared" si="617"/>
        <v>0</v>
      </c>
      <c r="IL334" s="631">
        <f t="shared" si="579"/>
        <v>0</v>
      </c>
      <c r="IM334" s="631">
        <f t="shared" si="579"/>
        <v>0</v>
      </c>
      <c r="IN334" s="631">
        <f t="shared" si="579"/>
        <v>0</v>
      </c>
      <c r="IO334" s="631">
        <f t="shared" si="579"/>
        <v>0</v>
      </c>
      <c r="IP334" s="631">
        <f t="shared" si="579"/>
        <v>0</v>
      </c>
      <c r="IQ334" s="631">
        <f t="shared" si="579"/>
        <v>0</v>
      </c>
      <c r="IR334" s="631">
        <f t="shared" si="579"/>
        <v>0</v>
      </c>
      <c r="IS334" s="631">
        <f t="shared" si="579"/>
        <v>0</v>
      </c>
      <c r="IT334" s="631"/>
      <c r="IU334" s="631">
        <f t="shared" si="624"/>
        <v>0</v>
      </c>
      <c r="IV334" s="631">
        <f t="shared" si="624"/>
        <v>0</v>
      </c>
      <c r="IW334" s="631">
        <f t="shared" si="624"/>
        <v>0</v>
      </c>
      <c r="IX334" s="631">
        <f t="shared" si="624"/>
        <v>0</v>
      </c>
      <c r="IY334" s="631">
        <f t="shared" si="624"/>
        <v>0</v>
      </c>
      <c r="IZ334" s="631">
        <f t="shared" si="624"/>
        <v>0</v>
      </c>
      <c r="JA334" s="631">
        <f t="shared" si="624"/>
        <v>0</v>
      </c>
      <c r="JB334" s="631">
        <f t="shared" si="624"/>
        <v>0</v>
      </c>
      <c r="JC334" s="631">
        <f t="shared" si="624"/>
        <v>0</v>
      </c>
      <c r="JD334" s="631">
        <f t="shared" si="624"/>
        <v>0</v>
      </c>
      <c r="JE334" s="631">
        <f t="shared" si="625"/>
        <v>0</v>
      </c>
      <c r="JF334" s="631">
        <f t="shared" si="625"/>
        <v>0</v>
      </c>
      <c r="JG334" s="631">
        <f t="shared" si="625"/>
        <v>0</v>
      </c>
      <c r="JH334" s="631">
        <f t="shared" si="625"/>
        <v>0</v>
      </c>
      <c r="JI334" s="631">
        <f t="shared" si="625"/>
        <v>0</v>
      </c>
      <c r="JJ334" s="631">
        <f t="shared" si="625"/>
        <v>0</v>
      </c>
      <c r="JK334" s="631">
        <f t="shared" si="625"/>
        <v>0</v>
      </c>
      <c r="JL334" s="631">
        <f t="shared" si="625"/>
        <v>0</v>
      </c>
      <c r="JM334" s="631">
        <f t="shared" si="625"/>
        <v>0</v>
      </c>
      <c r="JN334" s="631">
        <f t="shared" si="625"/>
        <v>0</v>
      </c>
      <c r="JO334" s="631">
        <f t="shared" si="626"/>
        <v>0</v>
      </c>
      <c r="JP334" s="631">
        <f t="shared" si="626"/>
        <v>0</v>
      </c>
      <c r="JQ334" s="631">
        <f t="shared" si="626"/>
        <v>0</v>
      </c>
      <c r="JR334" s="631">
        <f t="shared" si="626"/>
        <v>0</v>
      </c>
      <c r="JS334" s="631">
        <f t="shared" si="626"/>
        <v>0</v>
      </c>
      <c r="JT334" s="631">
        <f t="shared" si="626"/>
        <v>0</v>
      </c>
      <c r="JU334" s="631">
        <f t="shared" si="626"/>
        <v>0</v>
      </c>
      <c r="JV334" s="631">
        <f t="shared" si="626"/>
        <v>0</v>
      </c>
      <c r="JW334" s="631">
        <f t="shared" si="626"/>
        <v>0</v>
      </c>
      <c r="JX334" s="631">
        <f t="shared" si="626"/>
        <v>0</v>
      </c>
      <c r="JY334" s="631">
        <f t="shared" si="627"/>
        <v>0</v>
      </c>
      <c r="JZ334" s="631">
        <f t="shared" si="627"/>
        <v>0</v>
      </c>
      <c r="KA334" s="631">
        <f t="shared" si="627"/>
        <v>0</v>
      </c>
      <c r="KB334" s="631">
        <f t="shared" si="627"/>
        <v>0</v>
      </c>
      <c r="KC334" s="631">
        <f t="shared" si="627"/>
        <v>0</v>
      </c>
      <c r="KD334" s="631">
        <f t="shared" si="627"/>
        <v>0</v>
      </c>
      <c r="KE334" s="631">
        <f t="shared" si="627"/>
        <v>0</v>
      </c>
      <c r="KF334" s="631">
        <f t="shared" si="627"/>
        <v>0</v>
      </c>
      <c r="KG334" s="631">
        <f t="shared" si="627"/>
        <v>0</v>
      </c>
      <c r="KH334" s="631">
        <f t="shared" si="627"/>
        <v>0</v>
      </c>
      <c r="KI334" s="631">
        <f t="shared" si="628"/>
        <v>0</v>
      </c>
      <c r="KJ334" s="631">
        <f t="shared" si="628"/>
        <v>0</v>
      </c>
      <c r="KK334" s="631">
        <f t="shared" si="628"/>
        <v>0</v>
      </c>
      <c r="KL334" s="631">
        <f t="shared" si="628"/>
        <v>0</v>
      </c>
      <c r="KM334" s="631">
        <f t="shared" si="628"/>
        <v>0</v>
      </c>
      <c r="KN334" s="631">
        <f t="shared" si="628"/>
        <v>0</v>
      </c>
      <c r="KO334" s="631">
        <f t="shared" si="628"/>
        <v>0</v>
      </c>
      <c r="KP334" s="631">
        <f t="shared" si="628"/>
        <v>0</v>
      </c>
      <c r="KQ334" s="631">
        <f t="shared" si="628"/>
        <v>0</v>
      </c>
      <c r="KR334" s="631">
        <f t="shared" si="628"/>
        <v>0</v>
      </c>
      <c r="KS334" s="631">
        <f t="shared" si="629"/>
        <v>0</v>
      </c>
      <c r="KT334" s="631">
        <f t="shared" si="629"/>
        <v>0</v>
      </c>
      <c r="KU334" s="631">
        <f t="shared" si="629"/>
        <v>0</v>
      </c>
      <c r="KV334" s="631">
        <f t="shared" si="629"/>
        <v>0</v>
      </c>
      <c r="KW334" s="631">
        <f t="shared" si="629"/>
        <v>0</v>
      </c>
      <c r="KX334" s="631">
        <f t="shared" si="629"/>
        <v>0</v>
      </c>
      <c r="KY334" s="631"/>
      <c r="KZ334" s="631">
        <f t="shared" si="630"/>
        <v>0</v>
      </c>
      <c r="LA334" s="631">
        <f t="shared" si="630"/>
        <v>0</v>
      </c>
      <c r="LB334" s="631">
        <f t="shared" si="630"/>
        <v>0</v>
      </c>
      <c r="LC334" s="631">
        <f t="shared" si="630"/>
        <v>0</v>
      </c>
      <c r="LD334" s="631">
        <f t="shared" si="630"/>
        <v>0</v>
      </c>
      <c r="LE334" s="631">
        <f t="shared" si="630"/>
        <v>0</v>
      </c>
      <c r="LF334" s="631">
        <f t="shared" si="630"/>
        <v>0</v>
      </c>
      <c r="LG334" s="631">
        <f t="shared" si="630"/>
        <v>0</v>
      </c>
      <c r="LH334" s="631">
        <f t="shared" si="630"/>
        <v>0</v>
      </c>
      <c r="LI334" s="631">
        <f t="shared" si="630"/>
        <v>0</v>
      </c>
      <c r="LJ334" s="631">
        <f t="shared" si="631"/>
        <v>0</v>
      </c>
      <c r="LK334" s="631">
        <f t="shared" si="631"/>
        <v>0</v>
      </c>
      <c r="LL334" s="631">
        <f t="shared" si="631"/>
        <v>0</v>
      </c>
      <c r="LM334" s="631">
        <f t="shared" si="631"/>
        <v>0</v>
      </c>
      <c r="LN334" s="631">
        <f t="shared" si="631"/>
        <v>0</v>
      </c>
      <c r="LO334" s="631">
        <f t="shared" si="631"/>
        <v>0</v>
      </c>
      <c r="LP334" s="631">
        <f t="shared" si="631"/>
        <v>0</v>
      </c>
      <c r="LQ334" s="631">
        <f t="shared" si="631"/>
        <v>0</v>
      </c>
      <c r="LR334" s="631">
        <f t="shared" si="631"/>
        <v>0</v>
      </c>
      <c r="LS334" s="631">
        <f t="shared" si="631"/>
        <v>0</v>
      </c>
      <c r="LT334" s="631">
        <f t="shared" si="632"/>
        <v>0</v>
      </c>
      <c r="LU334" s="631">
        <f t="shared" si="632"/>
        <v>0</v>
      </c>
      <c r="LV334" s="631">
        <f t="shared" si="632"/>
        <v>0</v>
      </c>
      <c r="LW334" s="631">
        <f t="shared" si="632"/>
        <v>0</v>
      </c>
      <c r="LX334" s="631">
        <f t="shared" si="632"/>
        <v>0</v>
      </c>
      <c r="LY334" s="631">
        <f t="shared" si="632"/>
        <v>0</v>
      </c>
      <c r="LZ334" s="631">
        <f t="shared" si="632"/>
        <v>0</v>
      </c>
      <c r="MA334" s="631">
        <f t="shared" si="632"/>
        <v>0</v>
      </c>
      <c r="MB334" s="631">
        <f t="shared" si="632"/>
        <v>0</v>
      </c>
      <c r="MC334" s="631">
        <f t="shared" si="632"/>
        <v>0</v>
      </c>
      <c r="MD334" s="631">
        <f t="shared" si="633"/>
        <v>0</v>
      </c>
      <c r="ME334" s="631">
        <f t="shared" si="633"/>
        <v>0</v>
      </c>
      <c r="MF334" s="631">
        <f t="shared" si="633"/>
        <v>0</v>
      </c>
      <c r="MG334" s="631">
        <f t="shared" si="633"/>
        <v>0</v>
      </c>
      <c r="MH334" s="631">
        <f t="shared" si="633"/>
        <v>0</v>
      </c>
      <c r="MI334" s="631">
        <f t="shared" si="633"/>
        <v>0</v>
      </c>
      <c r="MJ334" s="631">
        <f t="shared" si="633"/>
        <v>0</v>
      </c>
      <c r="MK334" s="631">
        <f t="shared" si="633"/>
        <v>0</v>
      </c>
      <c r="ML334" s="631">
        <f t="shared" si="633"/>
        <v>0</v>
      </c>
      <c r="MM334" s="631">
        <f t="shared" si="633"/>
        <v>0</v>
      </c>
      <c r="MN334" s="631">
        <f t="shared" si="634"/>
        <v>0</v>
      </c>
      <c r="MO334" s="631">
        <f t="shared" si="634"/>
        <v>0</v>
      </c>
      <c r="MP334" s="631">
        <f t="shared" si="634"/>
        <v>0</v>
      </c>
      <c r="MQ334" s="631">
        <f t="shared" si="634"/>
        <v>0</v>
      </c>
      <c r="MR334" s="631">
        <f t="shared" si="634"/>
        <v>0</v>
      </c>
      <c r="MS334" s="631">
        <f t="shared" si="634"/>
        <v>0</v>
      </c>
      <c r="MT334" s="631">
        <f t="shared" si="634"/>
        <v>0</v>
      </c>
      <c r="MU334" s="631">
        <f t="shared" si="634"/>
        <v>0</v>
      </c>
      <c r="MV334" s="631">
        <f t="shared" si="634"/>
        <v>0</v>
      </c>
      <c r="MW334" s="631">
        <f t="shared" si="634"/>
        <v>0</v>
      </c>
      <c r="MX334" s="631">
        <f t="shared" si="635"/>
        <v>0</v>
      </c>
      <c r="MY334" s="631">
        <f t="shared" si="635"/>
        <v>0</v>
      </c>
      <c r="MZ334" s="631">
        <f t="shared" si="635"/>
        <v>0</v>
      </c>
      <c r="NA334" s="631">
        <f t="shared" si="635"/>
        <v>0</v>
      </c>
      <c r="NB334" s="631">
        <f t="shared" si="635"/>
        <v>0</v>
      </c>
      <c r="NC334" s="631">
        <f t="shared" si="635"/>
        <v>0</v>
      </c>
    </row>
    <row r="335" spans="1:367" hidden="1">
      <c r="A335" s="504"/>
      <c r="B335" s="504"/>
      <c r="C335" s="497"/>
      <c r="D335" s="497"/>
      <c r="E335" s="362">
        <f t="shared" ref="E335:E398" si="636">C335/$C$58</f>
        <v>0</v>
      </c>
      <c r="F335" s="363">
        <f t="shared" ref="F335:F398" si="637">D335/$D$58</f>
        <v>0</v>
      </c>
      <c r="G335" s="498">
        <f>E335*Dichtheden!$V$70</f>
        <v>0</v>
      </c>
      <c r="H335" s="499">
        <f>IF(C335=0,0,ROUND(IF((G335/2)/Dichtheden!$C$3&lt;1,1,(G335/2)/Dichtheden!$C$3),0))</f>
        <v>0</v>
      </c>
      <c r="I335" s="498">
        <f>E335*Dichtheden!$AJ$70</f>
        <v>0</v>
      </c>
      <c r="J335" s="499">
        <f>IF(C335=0,0,ROUND(IF((I335/2)/Dichtheden!$D$3&lt;1,1,(I335/2)/Dichtheden!$D$3),0))</f>
        <v>0</v>
      </c>
      <c r="K335" s="498">
        <f t="shared" ref="K335:K398" si="638">G335/2</f>
        <v>0</v>
      </c>
      <c r="L335" s="500">
        <f t="shared" si="507"/>
        <v>0</v>
      </c>
      <c r="M335" s="498">
        <f>IF(D335=0,0,IF((D335*Dichtheden!$G$4)&lt;25,25,D335*Dichtheden!$G$4))</f>
        <v>0</v>
      </c>
      <c r="N335" s="499">
        <f>D335*Dichtheden!$H$4</f>
        <v>0</v>
      </c>
      <c r="O335" s="501"/>
      <c r="P335" s="501"/>
      <c r="Q335" s="502">
        <f>E335*Dichtheden!$AS$68</f>
        <v>0</v>
      </c>
      <c r="R335" s="495">
        <f>IF(Q335=0,0,ROUND(IF((Q335/2)/Dichtheden!$C$3&lt;1,1,(Q335/2)/Dichtheden!$C$3),0))</f>
        <v>0</v>
      </c>
      <c r="S335" s="502">
        <f>E335*Dichtheden!$AY$68</f>
        <v>0</v>
      </c>
      <c r="T335" s="495">
        <f>IF(Q335=0,0,ROUND(IF((S335/2)/Dichtheden!$D$3&lt;1,1,(S335/2)/Dichtheden!$D$3),0))</f>
        <v>0</v>
      </c>
      <c r="U335" s="502">
        <f>D335*Dichtheden!$G$5</f>
        <v>0</v>
      </c>
      <c r="V335" s="502">
        <f>D335*Dichtheden!$H$5</f>
        <v>0</v>
      </c>
      <c r="X335" s="630"/>
      <c r="AA335" s="628">
        <f t="shared" si="619"/>
        <v>0</v>
      </c>
      <c r="AB335" s="628">
        <f t="shared" si="619"/>
        <v>0</v>
      </c>
      <c r="AC335" s="628">
        <f t="shared" si="619"/>
        <v>0</v>
      </c>
      <c r="AD335" s="628">
        <f t="shared" si="619"/>
        <v>0</v>
      </c>
      <c r="AE335" s="628">
        <f t="shared" si="619"/>
        <v>0</v>
      </c>
      <c r="AF335" s="628">
        <f t="shared" si="619"/>
        <v>0</v>
      </c>
      <c r="AG335" s="628">
        <f t="shared" si="619"/>
        <v>0</v>
      </c>
      <c r="AH335" s="628">
        <f t="shared" si="619"/>
        <v>0</v>
      </c>
      <c r="AI335" s="628">
        <f t="shared" si="619"/>
        <v>0</v>
      </c>
      <c r="AJ335" s="628">
        <f t="shared" si="619"/>
        <v>0</v>
      </c>
      <c r="AK335" s="628">
        <f t="shared" si="619"/>
        <v>0</v>
      </c>
      <c r="AL335" s="628">
        <f t="shared" si="619"/>
        <v>0</v>
      </c>
      <c r="AM335" s="628">
        <f t="shared" si="619"/>
        <v>0</v>
      </c>
      <c r="AN335" s="628">
        <f t="shared" si="619"/>
        <v>0</v>
      </c>
      <c r="AO335" s="628">
        <f t="shared" si="619"/>
        <v>0</v>
      </c>
      <c r="AP335" s="628">
        <f t="shared" si="619"/>
        <v>0</v>
      </c>
      <c r="AQ335" s="628">
        <f t="shared" si="602"/>
        <v>0</v>
      </c>
      <c r="AR335" s="628">
        <f t="shared" si="602"/>
        <v>0</v>
      </c>
      <c r="AS335" s="628">
        <f t="shared" si="602"/>
        <v>0</v>
      </c>
      <c r="AT335" s="628">
        <f t="shared" si="602"/>
        <v>0</v>
      </c>
      <c r="AU335" s="628">
        <f t="shared" si="602"/>
        <v>0</v>
      </c>
      <c r="AV335" s="628">
        <f t="shared" si="602"/>
        <v>0</v>
      </c>
      <c r="AW335" s="628">
        <f t="shared" si="602"/>
        <v>0</v>
      </c>
      <c r="AX335" s="628">
        <f t="shared" si="602"/>
        <v>0</v>
      </c>
      <c r="AY335" s="628">
        <f t="shared" si="602"/>
        <v>0</v>
      </c>
      <c r="AZ335" s="628">
        <f t="shared" si="602"/>
        <v>0</v>
      </c>
      <c r="BA335" s="628">
        <f t="shared" si="602"/>
        <v>0</v>
      </c>
      <c r="BB335" s="628">
        <f t="shared" si="602"/>
        <v>0</v>
      </c>
      <c r="BC335" s="628">
        <f t="shared" si="602"/>
        <v>0</v>
      </c>
      <c r="BD335" s="628">
        <f t="shared" si="602"/>
        <v>0</v>
      </c>
      <c r="BE335" s="628">
        <f t="shared" si="602"/>
        <v>0</v>
      </c>
      <c r="BF335" s="628">
        <f t="shared" ref="BF335:BF398" si="639">IF($A335=BF$60,$C335,0)</f>
        <v>0</v>
      </c>
      <c r="BG335" s="628">
        <f t="shared" si="620"/>
        <v>0</v>
      </c>
      <c r="BH335" s="628">
        <f t="shared" si="620"/>
        <v>0</v>
      </c>
      <c r="BI335" s="628">
        <f t="shared" si="620"/>
        <v>0</v>
      </c>
      <c r="BJ335" s="628">
        <f t="shared" si="620"/>
        <v>0</v>
      </c>
      <c r="BK335" s="628">
        <f t="shared" si="620"/>
        <v>0</v>
      </c>
      <c r="BL335" s="628">
        <f t="shared" si="620"/>
        <v>0</v>
      </c>
      <c r="BM335" s="628">
        <f t="shared" si="620"/>
        <v>0</v>
      </c>
      <c r="BN335" s="628">
        <f t="shared" si="620"/>
        <v>0</v>
      </c>
      <c r="BO335" s="628">
        <f t="shared" si="620"/>
        <v>0</v>
      </c>
      <c r="BP335" s="628">
        <f t="shared" si="620"/>
        <v>0</v>
      </c>
      <c r="BQ335" s="628">
        <f t="shared" si="620"/>
        <v>0</v>
      </c>
      <c r="BR335" s="628">
        <f t="shared" si="620"/>
        <v>0</v>
      </c>
      <c r="BS335" s="628">
        <f t="shared" si="620"/>
        <v>0</v>
      </c>
      <c r="BT335" s="628">
        <f t="shared" si="620"/>
        <v>0</v>
      </c>
      <c r="BU335" s="628">
        <f t="shared" si="620"/>
        <v>0</v>
      </c>
      <c r="BV335" s="628">
        <f t="shared" si="620"/>
        <v>0</v>
      </c>
      <c r="BW335" s="628">
        <f t="shared" si="598"/>
        <v>0</v>
      </c>
      <c r="BX335" s="628">
        <f t="shared" si="598"/>
        <v>0</v>
      </c>
      <c r="BY335" s="628">
        <f t="shared" si="598"/>
        <v>0</v>
      </c>
      <c r="BZ335" s="628">
        <f t="shared" si="598"/>
        <v>0</v>
      </c>
      <c r="CA335" s="628">
        <f t="shared" si="598"/>
        <v>0</v>
      </c>
      <c r="CB335" s="628">
        <f t="shared" si="598"/>
        <v>0</v>
      </c>
      <c r="CC335" s="628">
        <f t="shared" si="598"/>
        <v>0</v>
      </c>
      <c r="CD335" s="628">
        <f t="shared" si="598"/>
        <v>0</v>
      </c>
      <c r="CE335" s="628"/>
      <c r="CF335" s="628">
        <f t="shared" si="621"/>
        <v>0</v>
      </c>
      <c r="CG335" s="628">
        <f t="shared" si="621"/>
        <v>0</v>
      </c>
      <c r="CH335" s="628">
        <f t="shared" si="621"/>
        <v>0</v>
      </c>
      <c r="CI335" s="628">
        <f t="shared" si="621"/>
        <v>0</v>
      </c>
      <c r="CJ335" s="628">
        <f t="shared" si="621"/>
        <v>0</v>
      </c>
      <c r="CK335" s="628">
        <f t="shared" si="621"/>
        <v>0</v>
      </c>
      <c r="CL335" s="628">
        <f t="shared" si="621"/>
        <v>0</v>
      </c>
      <c r="CM335" s="628">
        <f t="shared" si="621"/>
        <v>0</v>
      </c>
      <c r="CN335" s="628">
        <f t="shared" si="621"/>
        <v>0</v>
      </c>
      <c r="CO335" s="628">
        <f t="shared" si="621"/>
        <v>0</v>
      </c>
      <c r="CP335" s="628">
        <f t="shared" si="621"/>
        <v>0</v>
      </c>
      <c r="CQ335" s="628">
        <f t="shared" si="621"/>
        <v>0</v>
      </c>
      <c r="CR335" s="628">
        <f t="shared" si="621"/>
        <v>0</v>
      </c>
      <c r="CS335" s="628">
        <f t="shared" si="621"/>
        <v>0</v>
      </c>
      <c r="CT335" s="628">
        <f t="shared" si="621"/>
        <v>0</v>
      </c>
      <c r="CU335" s="628">
        <f t="shared" si="621"/>
        <v>0</v>
      </c>
      <c r="CV335" s="628">
        <f t="shared" si="603"/>
        <v>0</v>
      </c>
      <c r="CW335" s="628">
        <f t="shared" si="603"/>
        <v>0</v>
      </c>
      <c r="CX335" s="628">
        <f t="shared" si="603"/>
        <v>0</v>
      </c>
      <c r="CY335" s="628">
        <f t="shared" si="603"/>
        <v>0</v>
      </c>
      <c r="CZ335" s="628">
        <f t="shared" si="603"/>
        <v>0</v>
      </c>
      <c r="DA335" s="628">
        <f t="shared" si="603"/>
        <v>0</v>
      </c>
      <c r="DB335" s="628">
        <f t="shared" si="603"/>
        <v>0</v>
      </c>
      <c r="DC335" s="628">
        <f t="shared" si="603"/>
        <v>0</v>
      </c>
      <c r="DD335" s="628">
        <f t="shared" si="603"/>
        <v>0</v>
      </c>
      <c r="DE335" s="628">
        <f t="shared" si="603"/>
        <v>0</v>
      </c>
      <c r="DF335" s="628">
        <f t="shared" si="603"/>
        <v>0</v>
      </c>
      <c r="DG335" s="628">
        <f t="shared" si="603"/>
        <v>0</v>
      </c>
      <c r="DH335" s="628">
        <f t="shared" si="603"/>
        <v>0</v>
      </c>
      <c r="DI335" s="628">
        <f t="shared" si="603"/>
        <v>0</v>
      </c>
      <c r="DJ335" s="628">
        <f t="shared" si="603"/>
        <v>0</v>
      </c>
      <c r="DK335" s="628">
        <f t="shared" ref="DK335:DK398" si="640">IF($A335=DK$60,$D335,0)</f>
        <v>0</v>
      </c>
      <c r="DL335" s="628">
        <f t="shared" si="622"/>
        <v>0</v>
      </c>
      <c r="DM335" s="628">
        <f t="shared" si="622"/>
        <v>0</v>
      </c>
      <c r="DN335" s="628">
        <f t="shared" si="622"/>
        <v>0</v>
      </c>
      <c r="DO335" s="628">
        <f t="shared" si="622"/>
        <v>0</v>
      </c>
      <c r="DP335" s="628">
        <f t="shared" si="622"/>
        <v>0</v>
      </c>
      <c r="DQ335" s="628">
        <f t="shared" si="622"/>
        <v>0</v>
      </c>
      <c r="DR335" s="628">
        <f t="shared" si="622"/>
        <v>0</v>
      </c>
      <c r="DS335" s="628">
        <f t="shared" si="622"/>
        <v>0</v>
      </c>
      <c r="DT335" s="628">
        <f t="shared" si="622"/>
        <v>0</v>
      </c>
      <c r="DU335" s="628">
        <f t="shared" si="622"/>
        <v>0</v>
      </c>
      <c r="DV335" s="628">
        <f t="shared" si="622"/>
        <v>0</v>
      </c>
      <c r="DW335" s="628">
        <f t="shared" si="622"/>
        <v>0</v>
      </c>
      <c r="DX335" s="628">
        <f t="shared" si="622"/>
        <v>0</v>
      </c>
      <c r="DY335" s="628">
        <f t="shared" si="622"/>
        <v>0</v>
      </c>
      <c r="DZ335" s="628">
        <f t="shared" si="622"/>
        <v>0</v>
      </c>
      <c r="EA335" s="628">
        <f t="shared" si="622"/>
        <v>0</v>
      </c>
      <c r="EB335" s="628">
        <f t="shared" si="601"/>
        <v>0</v>
      </c>
      <c r="EC335" s="628">
        <f t="shared" si="601"/>
        <v>0</v>
      </c>
      <c r="ED335" s="628">
        <f t="shared" si="601"/>
        <v>0</v>
      </c>
      <c r="EE335" s="628">
        <f t="shared" si="601"/>
        <v>0</v>
      </c>
      <c r="EF335" s="628">
        <f t="shared" si="601"/>
        <v>0</v>
      </c>
      <c r="EG335" s="628">
        <f t="shared" si="601"/>
        <v>0</v>
      </c>
      <c r="EH335" s="628">
        <f t="shared" si="601"/>
        <v>0</v>
      </c>
      <c r="EI335" s="628">
        <f t="shared" si="601"/>
        <v>0</v>
      </c>
      <c r="EJ335" s="631"/>
      <c r="EK335" s="631">
        <f t="shared" si="604"/>
        <v>0</v>
      </c>
      <c r="EL335" s="631">
        <f t="shared" si="604"/>
        <v>0</v>
      </c>
      <c r="EM335" s="631">
        <f t="shared" si="604"/>
        <v>0</v>
      </c>
      <c r="EN335" s="631">
        <f t="shared" si="604"/>
        <v>0</v>
      </c>
      <c r="EO335" s="631">
        <f t="shared" si="604"/>
        <v>0</v>
      </c>
      <c r="EP335" s="631">
        <f t="shared" si="604"/>
        <v>0</v>
      </c>
      <c r="EQ335" s="631">
        <f t="shared" si="604"/>
        <v>0</v>
      </c>
      <c r="ER335" s="631">
        <f t="shared" si="604"/>
        <v>0</v>
      </c>
      <c r="ES335" s="631">
        <f t="shared" si="604"/>
        <v>0</v>
      </c>
      <c r="ET335" s="631">
        <f t="shared" si="604"/>
        <v>0</v>
      </c>
      <c r="EU335" s="631">
        <f t="shared" si="604"/>
        <v>0</v>
      </c>
      <c r="EV335" s="631">
        <f t="shared" si="604"/>
        <v>0</v>
      </c>
      <c r="EW335" s="631">
        <f t="shared" si="604"/>
        <v>0</v>
      </c>
      <c r="EX335" s="631">
        <f t="shared" si="604"/>
        <v>0</v>
      </c>
      <c r="EY335" s="631">
        <f t="shared" si="604"/>
        <v>0</v>
      </c>
      <c r="EZ335" s="631">
        <f t="shared" ref="EZ335:FC398" si="641">IF($A335=EZ$60,$H335,0)</f>
        <v>0</v>
      </c>
      <c r="FA335" s="631">
        <f t="shared" si="580"/>
        <v>0</v>
      </c>
      <c r="FB335" s="631">
        <f t="shared" si="580"/>
        <v>0</v>
      </c>
      <c r="FC335" s="631">
        <f t="shared" si="580"/>
        <v>0</v>
      </c>
      <c r="FD335" s="631">
        <f t="shared" si="618"/>
        <v>0</v>
      </c>
      <c r="FE335" s="631">
        <f t="shared" si="618"/>
        <v>0</v>
      </c>
      <c r="FF335" s="631">
        <f t="shared" si="618"/>
        <v>0</v>
      </c>
      <c r="FG335" s="631">
        <f t="shared" si="618"/>
        <v>0</v>
      </c>
      <c r="FH335" s="631">
        <f t="shared" si="618"/>
        <v>0</v>
      </c>
      <c r="FI335" s="631">
        <f t="shared" si="618"/>
        <v>0</v>
      </c>
      <c r="FJ335" s="631">
        <f t="shared" si="618"/>
        <v>0</v>
      </c>
      <c r="FK335" s="631">
        <f t="shared" si="618"/>
        <v>0</v>
      </c>
      <c r="FL335" s="631">
        <f t="shared" si="618"/>
        <v>0</v>
      </c>
      <c r="FM335" s="631">
        <f t="shared" si="618"/>
        <v>0</v>
      </c>
      <c r="FN335" s="631">
        <f t="shared" si="618"/>
        <v>0</v>
      </c>
      <c r="FO335" s="631">
        <f t="shared" si="618"/>
        <v>0</v>
      </c>
      <c r="FP335" s="631">
        <f t="shared" si="618"/>
        <v>0</v>
      </c>
      <c r="FQ335" s="631">
        <f t="shared" si="618"/>
        <v>0</v>
      </c>
      <c r="FR335" s="631">
        <f t="shared" si="618"/>
        <v>0</v>
      </c>
      <c r="FS335" s="631">
        <f t="shared" si="618"/>
        <v>0</v>
      </c>
      <c r="FT335" s="631">
        <f t="shared" si="559"/>
        <v>0</v>
      </c>
      <c r="FU335" s="631">
        <f t="shared" si="559"/>
        <v>0</v>
      </c>
      <c r="FV335" s="631">
        <f t="shared" si="578"/>
        <v>0</v>
      </c>
      <c r="FW335" s="631">
        <f t="shared" si="578"/>
        <v>0</v>
      </c>
      <c r="FX335" s="631">
        <f t="shared" si="578"/>
        <v>0</v>
      </c>
      <c r="FY335" s="631">
        <f t="shared" si="578"/>
        <v>0</v>
      </c>
      <c r="FZ335" s="631">
        <f t="shared" si="578"/>
        <v>0</v>
      </c>
      <c r="GA335" s="631">
        <f t="shared" si="578"/>
        <v>0</v>
      </c>
      <c r="GB335" s="631">
        <f t="shared" si="578"/>
        <v>0</v>
      </c>
      <c r="GC335" s="631">
        <f t="shared" si="578"/>
        <v>0</v>
      </c>
      <c r="GD335" s="631">
        <f t="shared" si="595"/>
        <v>0</v>
      </c>
      <c r="GE335" s="631">
        <f t="shared" si="595"/>
        <v>0</v>
      </c>
      <c r="GF335" s="631">
        <f t="shared" si="595"/>
        <v>0</v>
      </c>
      <c r="GG335" s="631">
        <f t="shared" si="595"/>
        <v>0</v>
      </c>
      <c r="GH335" s="631">
        <f t="shared" si="595"/>
        <v>0</v>
      </c>
      <c r="GI335" s="631">
        <f t="shared" si="575"/>
        <v>0</v>
      </c>
      <c r="GJ335" s="631">
        <f t="shared" si="575"/>
        <v>0</v>
      </c>
      <c r="GK335" s="631">
        <f t="shared" si="575"/>
        <v>0</v>
      </c>
      <c r="GL335" s="631">
        <f t="shared" si="575"/>
        <v>0</v>
      </c>
      <c r="GM335" s="631">
        <f t="shared" si="575"/>
        <v>0</v>
      </c>
      <c r="GN335" s="631">
        <f t="shared" si="575"/>
        <v>0</v>
      </c>
      <c r="GO335" s="631"/>
      <c r="GP335" s="631">
        <f t="shared" si="623"/>
        <v>0</v>
      </c>
      <c r="GQ335" s="631">
        <f t="shared" si="623"/>
        <v>0</v>
      </c>
      <c r="GR335" s="631">
        <f t="shared" si="623"/>
        <v>0</v>
      </c>
      <c r="GS335" s="631">
        <f t="shared" si="623"/>
        <v>0</v>
      </c>
      <c r="GT335" s="631">
        <f t="shared" si="623"/>
        <v>0</v>
      </c>
      <c r="GU335" s="631">
        <f t="shared" si="623"/>
        <v>0</v>
      </c>
      <c r="GV335" s="631">
        <f t="shared" si="623"/>
        <v>0</v>
      </c>
      <c r="GW335" s="631">
        <f t="shared" si="623"/>
        <v>0</v>
      </c>
      <c r="GX335" s="631">
        <f t="shared" si="623"/>
        <v>0</v>
      </c>
      <c r="GY335" s="631">
        <f t="shared" si="623"/>
        <v>0</v>
      </c>
      <c r="GZ335" s="631">
        <f t="shared" si="623"/>
        <v>0</v>
      </c>
      <c r="HA335" s="631">
        <f t="shared" si="623"/>
        <v>0</v>
      </c>
      <c r="HB335" s="631">
        <f t="shared" si="623"/>
        <v>0</v>
      </c>
      <c r="HC335" s="631">
        <f t="shared" si="623"/>
        <v>0</v>
      </c>
      <c r="HD335" s="631">
        <f t="shared" si="623"/>
        <v>0</v>
      </c>
      <c r="HE335" s="631">
        <f t="shared" si="551"/>
        <v>0</v>
      </c>
      <c r="HF335" s="631">
        <f t="shared" si="551"/>
        <v>0</v>
      </c>
      <c r="HG335" s="631">
        <f t="shared" si="551"/>
        <v>0</v>
      </c>
      <c r="HH335" s="631">
        <f t="shared" si="551"/>
        <v>0</v>
      </c>
      <c r="HI335" s="631">
        <f t="shared" si="593"/>
        <v>0</v>
      </c>
      <c r="HJ335" s="631">
        <f t="shared" si="593"/>
        <v>0</v>
      </c>
      <c r="HK335" s="631">
        <f t="shared" si="593"/>
        <v>0</v>
      </c>
      <c r="HL335" s="631">
        <f t="shared" si="593"/>
        <v>0</v>
      </c>
      <c r="HM335" s="631">
        <f t="shared" si="593"/>
        <v>0</v>
      </c>
      <c r="HN335" s="631">
        <f t="shared" si="593"/>
        <v>0</v>
      </c>
      <c r="HO335" s="631">
        <f t="shared" si="593"/>
        <v>0</v>
      </c>
      <c r="HP335" s="631">
        <f t="shared" si="593"/>
        <v>0</v>
      </c>
      <c r="HQ335" s="631">
        <f t="shared" si="593"/>
        <v>0</v>
      </c>
      <c r="HR335" s="631">
        <f t="shared" si="515"/>
        <v>0</v>
      </c>
      <c r="HS335" s="631">
        <f t="shared" si="515"/>
        <v>0</v>
      </c>
      <c r="HT335" s="631">
        <f t="shared" si="515"/>
        <v>0</v>
      </c>
      <c r="HU335" s="631">
        <f t="shared" si="515"/>
        <v>0</v>
      </c>
      <c r="HV335" s="631">
        <f t="shared" si="617"/>
        <v>0</v>
      </c>
      <c r="HW335" s="631">
        <f t="shared" si="617"/>
        <v>0</v>
      </c>
      <c r="HX335" s="631">
        <f t="shared" si="617"/>
        <v>0</v>
      </c>
      <c r="HY335" s="631">
        <f t="shared" si="617"/>
        <v>0</v>
      </c>
      <c r="HZ335" s="631">
        <f t="shared" si="617"/>
        <v>0</v>
      </c>
      <c r="IA335" s="631">
        <f t="shared" si="617"/>
        <v>0</v>
      </c>
      <c r="IB335" s="631">
        <f t="shared" si="617"/>
        <v>0</v>
      </c>
      <c r="IC335" s="631">
        <f t="shared" si="617"/>
        <v>0</v>
      </c>
      <c r="ID335" s="631">
        <f t="shared" si="617"/>
        <v>0</v>
      </c>
      <c r="IE335" s="631">
        <f t="shared" si="617"/>
        <v>0</v>
      </c>
      <c r="IF335" s="631">
        <f t="shared" si="617"/>
        <v>0</v>
      </c>
      <c r="IG335" s="631">
        <f t="shared" si="617"/>
        <v>0</v>
      </c>
      <c r="IH335" s="631">
        <f t="shared" si="617"/>
        <v>0</v>
      </c>
      <c r="II335" s="631">
        <f t="shared" si="617"/>
        <v>0</v>
      </c>
      <c r="IJ335" s="631">
        <f t="shared" si="617"/>
        <v>0</v>
      </c>
      <c r="IK335" s="631">
        <f t="shared" si="617"/>
        <v>0</v>
      </c>
      <c r="IL335" s="631">
        <f t="shared" si="579"/>
        <v>0</v>
      </c>
      <c r="IM335" s="631">
        <f t="shared" si="579"/>
        <v>0</v>
      </c>
      <c r="IN335" s="631">
        <f t="shared" si="579"/>
        <v>0</v>
      </c>
      <c r="IO335" s="631">
        <f t="shared" si="579"/>
        <v>0</v>
      </c>
      <c r="IP335" s="631">
        <f t="shared" si="579"/>
        <v>0</v>
      </c>
      <c r="IQ335" s="631">
        <f t="shared" si="579"/>
        <v>0</v>
      </c>
      <c r="IR335" s="631">
        <f t="shared" si="579"/>
        <v>0</v>
      </c>
      <c r="IS335" s="631">
        <f t="shared" si="579"/>
        <v>0</v>
      </c>
      <c r="IT335" s="631"/>
      <c r="IU335" s="631">
        <f t="shared" si="624"/>
        <v>0</v>
      </c>
      <c r="IV335" s="631">
        <f t="shared" si="624"/>
        <v>0</v>
      </c>
      <c r="IW335" s="631">
        <f t="shared" si="624"/>
        <v>0</v>
      </c>
      <c r="IX335" s="631">
        <f t="shared" si="624"/>
        <v>0</v>
      </c>
      <c r="IY335" s="631">
        <f t="shared" si="624"/>
        <v>0</v>
      </c>
      <c r="IZ335" s="631">
        <f t="shared" si="624"/>
        <v>0</v>
      </c>
      <c r="JA335" s="631">
        <f t="shared" si="624"/>
        <v>0</v>
      </c>
      <c r="JB335" s="631">
        <f t="shared" si="624"/>
        <v>0</v>
      </c>
      <c r="JC335" s="631">
        <f t="shared" si="624"/>
        <v>0</v>
      </c>
      <c r="JD335" s="631">
        <f t="shared" si="624"/>
        <v>0</v>
      </c>
      <c r="JE335" s="631">
        <f t="shared" si="625"/>
        <v>0</v>
      </c>
      <c r="JF335" s="631">
        <f t="shared" si="625"/>
        <v>0</v>
      </c>
      <c r="JG335" s="631">
        <f t="shared" si="625"/>
        <v>0</v>
      </c>
      <c r="JH335" s="631">
        <f t="shared" si="625"/>
        <v>0</v>
      </c>
      <c r="JI335" s="631">
        <f t="shared" si="625"/>
        <v>0</v>
      </c>
      <c r="JJ335" s="631">
        <f t="shared" si="625"/>
        <v>0</v>
      </c>
      <c r="JK335" s="631">
        <f t="shared" si="625"/>
        <v>0</v>
      </c>
      <c r="JL335" s="631">
        <f t="shared" si="625"/>
        <v>0</v>
      </c>
      <c r="JM335" s="631">
        <f t="shared" si="625"/>
        <v>0</v>
      </c>
      <c r="JN335" s="631">
        <f t="shared" si="625"/>
        <v>0</v>
      </c>
      <c r="JO335" s="631">
        <f t="shared" si="626"/>
        <v>0</v>
      </c>
      <c r="JP335" s="631">
        <f t="shared" si="626"/>
        <v>0</v>
      </c>
      <c r="JQ335" s="631">
        <f t="shared" si="626"/>
        <v>0</v>
      </c>
      <c r="JR335" s="631">
        <f t="shared" si="626"/>
        <v>0</v>
      </c>
      <c r="JS335" s="631">
        <f t="shared" si="626"/>
        <v>0</v>
      </c>
      <c r="JT335" s="631">
        <f t="shared" si="626"/>
        <v>0</v>
      </c>
      <c r="JU335" s="631">
        <f t="shared" si="626"/>
        <v>0</v>
      </c>
      <c r="JV335" s="631">
        <f t="shared" si="626"/>
        <v>0</v>
      </c>
      <c r="JW335" s="631">
        <f t="shared" si="626"/>
        <v>0</v>
      </c>
      <c r="JX335" s="631">
        <f t="shared" si="626"/>
        <v>0</v>
      </c>
      <c r="JY335" s="631">
        <f t="shared" si="627"/>
        <v>0</v>
      </c>
      <c r="JZ335" s="631">
        <f t="shared" si="627"/>
        <v>0</v>
      </c>
      <c r="KA335" s="631">
        <f t="shared" si="627"/>
        <v>0</v>
      </c>
      <c r="KB335" s="631">
        <f t="shared" si="627"/>
        <v>0</v>
      </c>
      <c r="KC335" s="631">
        <f t="shared" si="627"/>
        <v>0</v>
      </c>
      <c r="KD335" s="631">
        <f t="shared" si="627"/>
        <v>0</v>
      </c>
      <c r="KE335" s="631">
        <f t="shared" si="627"/>
        <v>0</v>
      </c>
      <c r="KF335" s="631">
        <f t="shared" si="627"/>
        <v>0</v>
      </c>
      <c r="KG335" s="631">
        <f t="shared" si="627"/>
        <v>0</v>
      </c>
      <c r="KH335" s="631">
        <f t="shared" si="627"/>
        <v>0</v>
      </c>
      <c r="KI335" s="631">
        <f t="shared" si="628"/>
        <v>0</v>
      </c>
      <c r="KJ335" s="631">
        <f t="shared" si="628"/>
        <v>0</v>
      </c>
      <c r="KK335" s="631">
        <f t="shared" si="628"/>
        <v>0</v>
      </c>
      <c r="KL335" s="631">
        <f t="shared" si="628"/>
        <v>0</v>
      </c>
      <c r="KM335" s="631">
        <f t="shared" si="628"/>
        <v>0</v>
      </c>
      <c r="KN335" s="631">
        <f t="shared" si="628"/>
        <v>0</v>
      </c>
      <c r="KO335" s="631">
        <f t="shared" si="628"/>
        <v>0</v>
      </c>
      <c r="KP335" s="631">
        <f t="shared" si="628"/>
        <v>0</v>
      </c>
      <c r="KQ335" s="631">
        <f t="shared" si="628"/>
        <v>0</v>
      </c>
      <c r="KR335" s="631">
        <f t="shared" si="628"/>
        <v>0</v>
      </c>
      <c r="KS335" s="631">
        <f t="shared" si="629"/>
        <v>0</v>
      </c>
      <c r="KT335" s="631">
        <f t="shared" si="629"/>
        <v>0</v>
      </c>
      <c r="KU335" s="631">
        <f t="shared" si="629"/>
        <v>0</v>
      </c>
      <c r="KV335" s="631">
        <f t="shared" si="629"/>
        <v>0</v>
      </c>
      <c r="KW335" s="631">
        <f t="shared" si="629"/>
        <v>0</v>
      </c>
      <c r="KX335" s="631">
        <f t="shared" si="629"/>
        <v>0</v>
      </c>
      <c r="KY335" s="631"/>
      <c r="KZ335" s="631">
        <f t="shared" si="630"/>
        <v>0</v>
      </c>
      <c r="LA335" s="631">
        <f t="shared" si="630"/>
        <v>0</v>
      </c>
      <c r="LB335" s="631">
        <f t="shared" si="630"/>
        <v>0</v>
      </c>
      <c r="LC335" s="631">
        <f t="shared" si="630"/>
        <v>0</v>
      </c>
      <c r="LD335" s="631">
        <f t="shared" si="630"/>
        <v>0</v>
      </c>
      <c r="LE335" s="631">
        <f t="shared" si="630"/>
        <v>0</v>
      </c>
      <c r="LF335" s="631">
        <f t="shared" si="630"/>
        <v>0</v>
      </c>
      <c r="LG335" s="631">
        <f t="shared" si="630"/>
        <v>0</v>
      </c>
      <c r="LH335" s="631">
        <f t="shared" si="630"/>
        <v>0</v>
      </c>
      <c r="LI335" s="631">
        <f t="shared" si="630"/>
        <v>0</v>
      </c>
      <c r="LJ335" s="631">
        <f t="shared" si="631"/>
        <v>0</v>
      </c>
      <c r="LK335" s="631">
        <f t="shared" si="631"/>
        <v>0</v>
      </c>
      <c r="LL335" s="631">
        <f t="shared" si="631"/>
        <v>0</v>
      </c>
      <c r="LM335" s="631">
        <f t="shared" si="631"/>
        <v>0</v>
      </c>
      <c r="LN335" s="631">
        <f t="shared" si="631"/>
        <v>0</v>
      </c>
      <c r="LO335" s="631">
        <f t="shared" si="631"/>
        <v>0</v>
      </c>
      <c r="LP335" s="631">
        <f t="shared" si="631"/>
        <v>0</v>
      </c>
      <c r="LQ335" s="631">
        <f t="shared" si="631"/>
        <v>0</v>
      </c>
      <c r="LR335" s="631">
        <f t="shared" si="631"/>
        <v>0</v>
      </c>
      <c r="LS335" s="631">
        <f t="shared" si="631"/>
        <v>0</v>
      </c>
      <c r="LT335" s="631">
        <f t="shared" si="632"/>
        <v>0</v>
      </c>
      <c r="LU335" s="631">
        <f t="shared" si="632"/>
        <v>0</v>
      </c>
      <c r="LV335" s="631">
        <f t="shared" si="632"/>
        <v>0</v>
      </c>
      <c r="LW335" s="631">
        <f t="shared" si="632"/>
        <v>0</v>
      </c>
      <c r="LX335" s="631">
        <f t="shared" si="632"/>
        <v>0</v>
      </c>
      <c r="LY335" s="631">
        <f t="shared" si="632"/>
        <v>0</v>
      </c>
      <c r="LZ335" s="631">
        <f t="shared" si="632"/>
        <v>0</v>
      </c>
      <c r="MA335" s="631">
        <f t="shared" si="632"/>
        <v>0</v>
      </c>
      <c r="MB335" s="631">
        <f t="shared" si="632"/>
        <v>0</v>
      </c>
      <c r="MC335" s="631">
        <f t="shared" si="632"/>
        <v>0</v>
      </c>
      <c r="MD335" s="631">
        <f t="shared" si="633"/>
        <v>0</v>
      </c>
      <c r="ME335" s="631">
        <f t="shared" si="633"/>
        <v>0</v>
      </c>
      <c r="MF335" s="631">
        <f t="shared" si="633"/>
        <v>0</v>
      </c>
      <c r="MG335" s="631">
        <f t="shared" si="633"/>
        <v>0</v>
      </c>
      <c r="MH335" s="631">
        <f t="shared" si="633"/>
        <v>0</v>
      </c>
      <c r="MI335" s="631">
        <f t="shared" si="633"/>
        <v>0</v>
      </c>
      <c r="MJ335" s="631">
        <f t="shared" si="633"/>
        <v>0</v>
      </c>
      <c r="MK335" s="631">
        <f t="shared" si="633"/>
        <v>0</v>
      </c>
      <c r="ML335" s="631">
        <f t="shared" si="633"/>
        <v>0</v>
      </c>
      <c r="MM335" s="631">
        <f t="shared" si="633"/>
        <v>0</v>
      </c>
      <c r="MN335" s="631">
        <f t="shared" si="634"/>
        <v>0</v>
      </c>
      <c r="MO335" s="631">
        <f t="shared" si="634"/>
        <v>0</v>
      </c>
      <c r="MP335" s="631">
        <f t="shared" si="634"/>
        <v>0</v>
      </c>
      <c r="MQ335" s="631">
        <f t="shared" si="634"/>
        <v>0</v>
      </c>
      <c r="MR335" s="631">
        <f t="shared" si="634"/>
        <v>0</v>
      </c>
      <c r="MS335" s="631">
        <f t="shared" si="634"/>
        <v>0</v>
      </c>
      <c r="MT335" s="631">
        <f t="shared" si="634"/>
        <v>0</v>
      </c>
      <c r="MU335" s="631">
        <f t="shared" si="634"/>
        <v>0</v>
      </c>
      <c r="MV335" s="631">
        <f t="shared" si="634"/>
        <v>0</v>
      </c>
      <c r="MW335" s="631">
        <f t="shared" si="634"/>
        <v>0</v>
      </c>
      <c r="MX335" s="631">
        <f t="shared" si="635"/>
        <v>0</v>
      </c>
      <c r="MY335" s="631">
        <f t="shared" si="635"/>
        <v>0</v>
      </c>
      <c r="MZ335" s="631">
        <f t="shared" si="635"/>
        <v>0</v>
      </c>
      <c r="NA335" s="631">
        <f t="shared" si="635"/>
        <v>0</v>
      </c>
      <c r="NB335" s="631">
        <f t="shared" si="635"/>
        <v>0</v>
      </c>
      <c r="NC335" s="631">
        <f t="shared" si="635"/>
        <v>0</v>
      </c>
    </row>
    <row r="336" spans="1:367" hidden="1">
      <c r="A336" s="504"/>
      <c r="B336" s="504"/>
      <c r="C336" s="497"/>
      <c r="D336" s="497"/>
      <c r="E336" s="362">
        <f t="shared" si="636"/>
        <v>0</v>
      </c>
      <c r="F336" s="363">
        <f t="shared" si="637"/>
        <v>0</v>
      </c>
      <c r="G336" s="498">
        <f>E336*Dichtheden!$V$70</f>
        <v>0</v>
      </c>
      <c r="H336" s="499">
        <f>IF(C336=0,0,ROUND(IF((G336/2)/Dichtheden!$C$3&lt;1,1,(G336/2)/Dichtheden!$C$3),0))</f>
        <v>0</v>
      </c>
      <c r="I336" s="498">
        <f>E336*Dichtheden!$AJ$70</f>
        <v>0</v>
      </c>
      <c r="J336" s="499">
        <f>IF(C336=0,0,ROUND(IF((I336/2)/Dichtheden!$D$3&lt;1,1,(I336/2)/Dichtheden!$D$3),0))</f>
        <v>0</v>
      </c>
      <c r="K336" s="498">
        <f t="shared" si="638"/>
        <v>0</v>
      </c>
      <c r="L336" s="500">
        <f t="shared" ref="L336:L399" si="642">IF(H336=0,0,K336/H336)</f>
        <v>0</v>
      </c>
      <c r="M336" s="498">
        <f>IF(D336=0,0,IF((D336*Dichtheden!$G$4)&lt;25,25,D336*Dichtheden!$G$4))</f>
        <v>0</v>
      </c>
      <c r="N336" s="499">
        <f>D336*Dichtheden!$H$4</f>
        <v>0</v>
      </c>
      <c r="O336" s="501"/>
      <c r="P336" s="501"/>
      <c r="Q336" s="502">
        <f>E336*Dichtheden!$AS$68</f>
        <v>0</v>
      </c>
      <c r="R336" s="495">
        <f>IF(Q336=0,0,ROUND(IF((Q336/2)/Dichtheden!$C$3&lt;1,1,(Q336/2)/Dichtheden!$C$3),0))</f>
        <v>0</v>
      </c>
      <c r="S336" s="502">
        <f>E336*Dichtheden!$AY$68</f>
        <v>0</v>
      </c>
      <c r="T336" s="495">
        <f>IF(Q336=0,0,ROUND(IF((S336/2)/Dichtheden!$D$3&lt;1,1,(S336/2)/Dichtheden!$D$3),0))</f>
        <v>0</v>
      </c>
      <c r="U336" s="502">
        <f>D336*Dichtheden!$G$5</f>
        <v>0</v>
      </c>
      <c r="V336" s="502">
        <f>D336*Dichtheden!$H$5</f>
        <v>0</v>
      </c>
      <c r="X336" s="630"/>
      <c r="AA336" s="628">
        <f t="shared" si="619"/>
        <v>0</v>
      </c>
      <c r="AB336" s="628">
        <f t="shared" si="619"/>
        <v>0</v>
      </c>
      <c r="AC336" s="628">
        <f t="shared" si="619"/>
        <v>0</v>
      </c>
      <c r="AD336" s="628">
        <f t="shared" si="619"/>
        <v>0</v>
      </c>
      <c r="AE336" s="628">
        <f t="shared" si="619"/>
        <v>0</v>
      </c>
      <c r="AF336" s="628">
        <f t="shared" si="619"/>
        <v>0</v>
      </c>
      <c r="AG336" s="628">
        <f t="shared" si="619"/>
        <v>0</v>
      </c>
      <c r="AH336" s="628">
        <f t="shared" si="619"/>
        <v>0</v>
      </c>
      <c r="AI336" s="628">
        <f t="shared" si="619"/>
        <v>0</v>
      </c>
      <c r="AJ336" s="628">
        <f t="shared" si="619"/>
        <v>0</v>
      </c>
      <c r="AK336" s="628">
        <f t="shared" si="619"/>
        <v>0</v>
      </c>
      <c r="AL336" s="628">
        <f t="shared" si="619"/>
        <v>0</v>
      </c>
      <c r="AM336" s="628">
        <f t="shared" si="619"/>
        <v>0</v>
      </c>
      <c r="AN336" s="628">
        <f t="shared" si="619"/>
        <v>0</v>
      </c>
      <c r="AO336" s="628">
        <f t="shared" si="619"/>
        <v>0</v>
      </c>
      <c r="AP336" s="628">
        <f t="shared" si="619"/>
        <v>0</v>
      </c>
      <c r="AQ336" s="628">
        <f t="shared" ref="AQ336:BE352" si="643">IF($A336=AQ$60,$C336,0)</f>
        <v>0</v>
      </c>
      <c r="AR336" s="628">
        <f t="shared" si="643"/>
        <v>0</v>
      </c>
      <c r="AS336" s="628">
        <f t="shared" si="643"/>
        <v>0</v>
      </c>
      <c r="AT336" s="628">
        <f t="shared" si="643"/>
        <v>0</v>
      </c>
      <c r="AU336" s="628">
        <f t="shared" si="643"/>
        <v>0</v>
      </c>
      <c r="AV336" s="628">
        <f t="shared" si="643"/>
        <v>0</v>
      </c>
      <c r="AW336" s="628">
        <f t="shared" si="643"/>
        <v>0</v>
      </c>
      <c r="AX336" s="628">
        <f t="shared" si="643"/>
        <v>0</v>
      </c>
      <c r="AY336" s="628">
        <f t="shared" si="643"/>
        <v>0</v>
      </c>
      <c r="AZ336" s="628">
        <f t="shared" si="643"/>
        <v>0</v>
      </c>
      <c r="BA336" s="628">
        <f t="shared" si="643"/>
        <v>0</v>
      </c>
      <c r="BB336" s="628">
        <f t="shared" si="643"/>
        <v>0</v>
      </c>
      <c r="BC336" s="628">
        <f t="shared" si="643"/>
        <v>0</v>
      </c>
      <c r="BD336" s="628">
        <f t="shared" si="643"/>
        <v>0</v>
      </c>
      <c r="BE336" s="628">
        <f t="shared" si="643"/>
        <v>0</v>
      </c>
      <c r="BF336" s="628">
        <f t="shared" si="639"/>
        <v>0</v>
      </c>
      <c r="BG336" s="628">
        <f t="shared" si="620"/>
        <v>0</v>
      </c>
      <c r="BH336" s="628">
        <f t="shared" si="620"/>
        <v>0</v>
      </c>
      <c r="BI336" s="628">
        <f t="shared" si="620"/>
        <v>0</v>
      </c>
      <c r="BJ336" s="628">
        <f t="shared" si="620"/>
        <v>0</v>
      </c>
      <c r="BK336" s="628">
        <f t="shared" si="620"/>
        <v>0</v>
      </c>
      <c r="BL336" s="628">
        <f t="shared" si="620"/>
        <v>0</v>
      </c>
      <c r="BM336" s="628">
        <f t="shared" si="620"/>
        <v>0</v>
      </c>
      <c r="BN336" s="628">
        <f t="shared" si="620"/>
        <v>0</v>
      </c>
      <c r="BO336" s="628">
        <f t="shared" si="620"/>
        <v>0</v>
      </c>
      <c r="BP336" s="628">
        <f t="shared" si="620"/>
        <v>0</v>
      </c>
      <c r="BQ336" s="628">
        <f t="shared" si="620"/>
        <v>0</v>
      </c>
      <c r="BR336" s="628">
        <f t="shared" si="620"/>
        <v>0</v>
      </c>
      <c r="BS336" s="628">
        <f t="shared" si="620"/>
        <v>0</v>
      </c>
      <c r="BT336" s="628">
        <f t="shared" si="620"/>
        <v>0</v>
      </c>
      <c r="BU336" s="628">
        <f t="shared" si="620"/>
        <v>0</v>
      </c>
      <c r="BV336" s="628">
        <f t="shared" si="620"/>
        <v>0</v>
      </c>
      <c r="BW336" s="628">
        <f t="shared" si="598"/>
        <v>0</v>
      </c>
      <c r="BX336" s="628">
        <f t="shared" si="598"/>
        <v>0</v>
      </c>
      <c r="BY336" s="628">
        <f t="shared" si="598"/>
        <v>0</v>
      </c>
      <c r="BZ336" s="628">
        <f t="shared" si="598"/>
        <v>0</v>
      </c>
      <c r="CA336" s="628">
        <f t="shared" si="598"/>
        <v>0</v>
      </c>
      <c r="CB336" s="628">
        <f t="shared" si="598"/>
        <v>0</v>
      </c>
      <c r="CC336" s="628">
        <f t="shared" si="598"/>
        <v>0</v>
      </c>
      <c r="CD336" s="628">
        <f t="shared" si="598"/>
        <v>0</v>
      </c>
      <c r="CE336" s="628"/>
      <c r="CF336" s="628">
        <f t="shared" si="621"/>
        <v>0</v>
      </c>
      <c r="CG336" s="628">
        <f t="shared" si="621"/>
        <v>0</v>
      </c>
      <c r="CH336" s="628">
        <f t="shared" si="621"/>
        <v>0</v>
      </c>
      <c r="CI336" s="628">
        <f t="shared" si="621"/>
        <v>0</v>
      </c>
      <c r="CJ336" s="628">
        <f t="shared" si="621"/>
        <v>0</v>
      </c>
      <c r="CK336" s="628">
        <f t="shared" si="621"/>
        <v>0</v>
      </c>
      <c r="CL336" s="628">
        <f t="shared" si="621"/>
        <v>0</v>
      </c>
      <c r="CM336" s="628">
        <f t="shared" si="621"/>
        <v>0</v>
      </c>
      <c r="CN336" s="628">
        <f t="shared" si="621"/>
        <v>0</v>
      </c>
      <c r="CO336" s="628">
        <f t="shared" si="621"/>
        <v>0</v>
      </c>
      <c r="CP336" s="628">
        <f t="shared" si="621"/>
        <v>0</v>
      </c>
      <c r="CQ336" s="628">
        <f t="shared" si="621"/>
        <v>0</v>
      </c>
      <c r="CR336" s="628">
        <f t="shared" si="621"/>
        <v>0</v>
      </c>
      <c r="CS336" s="628">
        <f t="shared" si="621"/>
        <v>0</v>
      </c>
      <c r="CT336" s="628">
        <f t="shared" si="621"/>
        <v>0</v>
      </c>
      <c r="CU336" s="628">
        <f t="shared" si="621"/>
        <v>0</v>
      </c>
      <c r="CV336" s="628">
        <f t="shared" ref="CV336:DJ352" si="644">IF($A336=CV$60,$D336,0)</f>
        <v>0</v>
      </c>
      <c r="CW336" s="628">
        <f t="shared" si="644"/>
        <v>0</v>
      </c>
      <c r="CX336" s="628">
        <f t="shared" si="644"/>
        <v>0</v>
      </c>
      <c r="CY336" s="628">
        <f t="shared" si="644"/>
        <v>0</v>
      </c>
      <c r="CZ336" s="628">
        <f t="shared" si="644"/>
        <v>0</v>
      </c>
      <c r="DA336" s="628">
        <f t="shared" si="644"/>
        <v>0</v>
      </c>
      <c r="DB336" s="628">
        <f t="shared" si="644"/>
        <v>0</v>
      </c>
      <c r="DC336" s="628">
        <f t="shared" si="644"/>
        <v>0</v>
      </c>
      <c r="DD336" s="628">
        <f t="shared" si="644"/>
        <v>0</v>
      </c>
      <c r="DE336" s="628">
        <f t="shared" si="644"/>
        <v>0</v>
      </c>
      <c r="DF336" s="628">
        <f t="shared" si="644"/>
        <v>0</v>
      </c>
      <c r="DG336" s="628">
        <f t="shared" si="644"/>
        <v>0</v>
      </c>
      <c r="DH336" s="628">
        <f t="shared" si="644"/>
        <v>0</v>
      </c>
      <c r="DI336" s="628">
        <f t="shared" si="644"/>
        <v>0</v>
      </c>
      <c r="DJ336" s="628">
        <f t="shared" si="644"/>
        <v>0</v>
      </c>
      <c r="DK336" s="628">
        <f t="shared" si="640"/>
        <v>0</v>
      </c>
      <c r="DL336" s="628">
        <f t="shared" si="622"/>
        <v>0</v>
      </c>
      <c r="DM336" s="628">
        <f t="shared" si="622"/>
        <v>0</v>
      </c>
      <c r="DN336" s="628">
        <f t="shared" si="622"/>
        <v>0</v>
      </c>
      <c r="DO336" s="628">
        <f t="shared" si="622"/>
        <v>0</v>
      </c>
      <c r="DP336" s="628">
        <f t="shared" si="622"/>
        <v>0</v>
      </c>
      <c r="DQ336" s="628">
        <f t="shared" si="622"/>
        <v>0</v>
      </c>
      <c r="DR336" s="628">
        <f t="shared" si="622"/>
        <v>0</v>
      </c>
      <c r="DS336" s="628">
        <f t="shared" si="622"/>
        <v>0</v>
      </c>
      <c r="DT336" s="628">
        <f t="shared" si="622"/>
        <v>0</v>
      </c>
      <c r="DU336" s="628">
        <f t="shared" si="622"/>
        <v>0</v>
      </c>
      <c r="DV336" s="628">
        <f t="shared" si="622"/>
        <v>0</v>
      </c>
      <c r="DW336" s="628">
        <f t="shared" si="622"/>
        <v>0</v>
      </c>
      <c r="DX336" s="628">
        <f t="shared" si="622"/>
        <v>0</v>
      </c>
      <c r="DY336" s="628">
        <f t="shared" si="622"/>
        <v>0</v>
      </c>
      <c r="DZ336" s="628">
        <f t="shared" si="622"/>
        <v>0</v>
      </c>
      <c r="EA336" s="628">
        <f t="shared" si="622"/>
        <v>0</v>
      </c>
      <c r="EB336" s="628">
        <f t="shared" si="601"/>
        <v>0</v>
      </c>
      <c r="EC336" s="628">
        <f t="shared" si="601"/>
        <v>0</v>
      </c>
      <c r="ED336" s="628">
        <f t="shared" si="601"/>
        <v>0</v>
      </c>
      <c r="EE336" s="628">
        <f t="shared" si="601"/>
        <v>0</v>
      </c>
      <c r="EF336" s="628">
        <f t="shared" si="601"/>
        <v>0</v>
      </c>
      <c r="EG336" s="628">
        <f t="shared" si="601"/>
        <v>0</v>
      </c>
      <c r="EH336" s="628">
        <f t="shared" si="601"/>
        <v>0</v>
      </c>
      <c r="EI336" s="628">
        <f t="shared" si="601"/>
        <v>0</v>
      </c>
      <c r="EJ336" s="631"/>
      <c r="EK336" s="631">
        <f t="shared" ref="EK336:EY352" si="645">IF($A336=EK$60,$H336,0)</f>
        <v>0</v>
      </c>
      <c r="EL336" s="631">
        <f t="shared" si="645"/>
        <v>0</v>
      </c>
      <c r="EM336" s="631">
        <f t="shared" si="645"/>
        <v>0</v>
      </c>
      <c r="EN336" s="631">
        <f t="shared" si="645"/>
        <v>0</v>
      </c>
      <c r="EO336" s="631">
        <f t="shared" si="645"/>
        <v>0</v>
      </c>
      <c r="EP336" s="631">
        <f t="shared" si="645"/>
        <v>0</v>
      </c>
      <c r="EQ336" s="631">
        <f t="shared" si="645"/>
        <v>0</v>
      </c>
      <c r="ER336" s="631">
        <f t="shared" si="645"/>
        <v>0</v>
      </c>
      <c r="ES336" s="631">
        <f t="shared" si="645"/>
        <v>0</v>
      </c>
      <c r="ET336" s="631">
        <f t="shared" si="645"/>
        <v>0</v>
      </c>
      <c r="EU336" s="631">
        <f t="shared" si="645"/>
        <v>0</v>
      </c>
      <c r="EV336" s="631">
        <f t="shared" si="645"/>
        <v>0</v>
      </c>
      <c r="EW336" s="631">
        <f t="shared" si="645"/>
        <v>0</v>
      </c>
      <c r="EX336" s="631">
        <f t="shared" si="645"/>
        <v>0</v>
      </c>
      <c r="EY336" s="631">
        <f t="shared" si="645"/>
        <v>0</v>
      </c>
      <c r="EZ336" s="631">
        <f t="shared" si="641"/>
        <v>0</v>
      </c>
      <c r="FA336" s="631">
        <f t="shared" si="580"/>
        <v>0</v>
      </c>
      <c r="FB336" s="631">
        <f t="shared" si="580"/>
        <v>0</v>
      </c>
      <c r="FC336" s="631">
        <f t="shared" si="580"/>
        <v>0</v>
      </c>
      <c r="FD336" s="631">
        <f t="shared" si="618"/>
        <v>0</v>
      </c>
      <c r="FE336" s="631">
        <f t="shared" si="618"/>
        <v>0</v>
      </c>
      <c r="FF336" s="631">
        <f t="shared" si="618"/>
        <v>0</v>
      </c>
      <c r="FG336" s="631">
        <f t="shared" si="618"/>
        <v>0</v>
      </c>
      <c r="FH336" s="631">
        <f t="shared" si="618"/>
        <v>0</v>
      </c>
      <c r="FI336" s="631">
        <f t="shared" si="618"/>
        <v>0</v>
      </c>
      <c r="FJ336" s="631">
        <f t="shared" si="618"/>
        <v>0</v>
      </c>
      <c r="FK336" s="631">
        <f t="shared" si="618"/>
        <v>0</v>
      </c>
      <c r="FL336" s="631">
        <f t="shared" si="618"/>
        <v>0</v>
      </c>
      <c r="FM336" s="631">
        <f t="shared" si="618"/>
        <v>0</v>
      </c>
      <c r="FN336" s="631">
        <f t="shared" si="618"/>
        <v>0</v>
      </c>
      <c r="FO336" s="631">
        <f t="shared" si="618"/>
        <v>0</v>
      </c>
      <c r="FP336" s="631">
        <f t="shared" si="618"/>
        <v>0</v>
      </c>
      <c r="FQ336" s="631">
        <f t="shared" si="618"/>
        <v>0</v>
      </c>
      <c r="FR336" s="631">
        <f t="shared" si="618"/>
        <v>0</v>
      </c>
      <c r="FS336" s="631">
        <f t="shared" si="618"/>
        <v>0</v>
      </c>
      <c r="FT336" s="631">
        <f t="shared" si="559"/>
        <v>0</v>
      </c>
      <c r="FU336" s="631">
        <f t="shared" si="559"/>
        <v>0</v>
      </c>
      <c r="FV336" s="631">
        <f t="shared" si="578"/>
        <v>0</v>
      </c>
      <c r="FW336" s="631">
        <f t="shared" si="578"/>
        <v>0</v>
      </c>
      <c r="FX336" s="631">
        <f t="shared" si="578"/>
        <v>0</v>
      </c>
      <c r="FY336" s="631">
        <f t="shared" si="578"/>
        <v>0</v>
      </c>
      <c r="FZ336" s="631">
        <f t="shared" si="578"/>
        <v>0</v>
      </c>
      <c r="GA336" s="631">
        <f t="shared" si="578"/>
        <v>0</v>
      </c>
      <c r="GB336" s="631">
        <f t="shared" si="578"/>
        <v>0</v>
      </c>
      <c r="GC336" s="631">
        <f t="shared" si="578"/>
        <v>0</v>
      </c>
      <c r="GD336" s="631">
        <f t="shared" si="595"/>
        <v>0</v>
      </c>
      <c r="GE336" s="631">
        <f t="shared" si="595"/>
        <v>0</v>
      </c>
      <c r="GF336" s="631">
        <f t="shared" si="595"/>
        <v>0</v>
      </c>
      <c r="GG336" s="631">
        <f t="shared" si="595"/>
        <v>0</v>
      </c>
      <c r="GH336" s="631">
        <f t="shared" si="595"/>
        <v>0</v>
      </c>
      <c r="GI336" s="631">
        <f t="shared" si="575"/>
        <v>0</v>
      </c>
      <c r="GJ336" s="631">
        <f t="shared" si="575"/>
        <v>0</v>
      </c>
      <c r="GK336" s="631">
        <f t="shared" si="575"/>
        <v>0</v>
      </c>
      <c r="GL336" s="631">
        <f t="shared" si="575"/>
        <v>0</v>
      </c>
      <c r="GM336" s="631">
        <f t="shared" si="575"/>
        <v>0</v>
      </c>
      <c r="GN336" s="631">
        <f t="shared" si="575"/>
        <v>0</v>
      </c>
      <c r="GO336" s="631"/>
      <c r="GP336" s="631">
        <f t="shared" si="623"/>
        <v>0</v>
      </c>
      <c r="GQ336" s="631">
        <f t="shared" si="623"/>
        <v>0</v>
      </c>
      <c r="GR336" s="631">
        <f t="shared" si="623"/>
        <v>0</v>
      </c>
      <c r="GS336" s="631">
        <f t="shared" si="623"/>
        <v>0</v>
      </c>
      <c r="GT336" s="631">
        <f t="shared" si="623"/>
        <v>0</v>
      </c>
      <c r="GU336" s="631">
        <f t="shared" si="623"/>
        <v>0</v>
      </c>
      <c r="GV336" s="631">
        <f t="shared" si="623"/>
        <v>0</v>
      </c>
      <c r="GW336" s="631">
        <f t="shared" si="623"/>
        <v>0</v>
      </c>
      <c r="GX336" s="631">
        <f t="shared" si="623"/>
        <v>0</v>
      </c>
      <c r="GY336" s="631">
        <f t="shared" si="623"/>
        <v>0</v>
      </c>
      <c r="GZ336" s="631">
        <f t="shared" si="623"/>
        <v>0</v>
      </c>
      <c r="HA336" s="631">
        <f t="shared" si="623"/>
        <v>0</v>
      </c>
      <c r="HB336" s="631">
        <f t="shared" si="623"/>
        <v>0</v>
      </c>
      <c r="HC336" s="631">
        <f t="shared" si="623"/>
        <v>0</v>
      </c>
      <c r="HD336" s="631">
        <f t="shared" si="623"/>
        <v>0</v>
      </c>
      <c r="HE336" s="631">
        <f t="shared" si="551"/>
        <v>0</v>
      </c>
      <c r="HF336" s="631">
        <f t="shared" si="551"/>
        <v>0</v>
      </c>
      <c r="HG336" s="631">
        <f t="shared" si="551"/>
        <v>0</v>
      </c>
      <c r="HH336" s="631">
        <f t="shared" si="551"/>
        <v>0</v>
      </c>
      <c r="HI336" s="631">
        <f t="shared" si="593"/>
        <v>0</v>
      </c>
      <c r="HJ336" s="631">
        <f t="shared" si="593"/>
        <v>0</v>
      </c>
      <c r="HK336" s="631">
        <f t="shared" si="593"/>
        <v>0</v>
      </c>
      <c r="HL336" s="631">
        <f t="shared" si="593"/>
        <v>0</v>
      </c>
      <c r="HM336" s="631">
        <f t="shared" si="593"/>
        <v>0</v>
      </c>
      <c r="HN336" s="631">
        <f t="shared" si="593"/>
        <v>0</v>
      </c>
      <c r="HO336" s="631">
        <f t="shared" si="593"/>
        <v>0</v>
      </c>
      <c r="HP336" s="631">
        <f t="shared" si="593"/>
        <v>0</v>
      </c>
      <c r="HQ336" s="631">
        <f t="shared" si="593"/>
        <v>0</v>
      </c>
      <c r="HR336" s="631">
        <f t="shared" si="515"/>
        <v>0</v>
      </c>
      <c r="HS336" s="631">
        <f t="shared" si="515"/>
        <v>0</v>
      </c>
      <c r="HT336" s="631">
        <f t="shared" si="515"/>
        <v>0</v>
      </c>
      <c r="HU336" s="631">
        <f t="shared" si="515"/>
        <v>0</v>
      </c>
      <c r="HV336" s="631">
        <f t="shared" si="617"/>
        <v>0</v>
      </c>
      <c r="HW336" s="631">
        <f t="shared" si="617"/>
        <v>0</v>
      </c>
      <c r="HX336" s="631">
        <f t="shared" si="617"/>
        <v>0</v>
      </c>
      <c r="HY336" s="631">
        <f t="shared" si="617"/>
        <v>0</v>
      </c>
      <c r="HZ336" s="631">
        <f t="shared" si="617"/>
        <v>0</v>
      </c>
      <c r="IA336" s="631">
        <f t="shared" si="617"/>
        <v>0</v>
      </c>
      <c r="IB336" s="631">
        <f t="shared" si="617"/>
        <v>0</v>
      </c>
      <c r="IC336" s="631">
        <f t="shared" si="617"/>
        <v>0</v>
      </c>
      <c r="ID336" s="631">
        <f t="shared" si="617"/>
        <v>0</v>
      </c>
      <c r="IE336" s="631">
        <f t="shared" si="617"/>
        <v>0</v>
      </c>
      <c r="IF336" s="631">
        <f t="shared" si="617"/>
        <v>0</v>
      </c>
      <c r="IG336" s="631">
        <f t="shared" si="617"/>
        <v>0</v>
      </c>
      <c r="IH336" s="631">
        <f t="shared" si="617"/>
        <v>0</v>
      </c>
      <c r="II336" s="631">
        <f t="shared" si="617"/>
        <v>0</v>
      </c>
      <c r="IJ336" s="631">
        <f t="shared" si="617"/>
        <v>0</v>
      </c>
      <c r="IK336" s="631">
        <f t="shared" si="617"/>
        <v>0</v>
      </c>
      <c r="IL336" s="631">
        <f t="shared" si="579"/>
        <v>0</v>
      </c>
      <c r="IM336" s="631">
        <f t="shared" si="579"/>
        <v>0</v>
      </c>
      <c r="IN336" s="631">
        <f t="shared" si="579"/>
        <v>0</v>
      </c>
      <c r="IO336" s="631">
        <f t="shared" si="579"/>
        <v>0</v>
      </c>
      <c r="IP336" s="631">
        <f t="shared" si="579"/>
        <v>0</v>
      </c>
      <c r="IQ336" s="631">
        <f t="shared" si="579"/>
        <v>0</v>
      </c>
      <c r="IR336" s="631">
        <f t="shared" si="579"/>
        <v>0</v>
      </c>
      <c r="IS336" s="631">
        <f t="shared" si="579"/>
        <v>0</v>
      </c>
      <c r="IT336" s="631"/>
      <c r="IU336" s="631">
        <f t="shared" si="624"/>
        <v>0</v>
      </c>
      <c r="IV336" s="631">
        <f t="shared" si="624"/>
        <v>0</v>
      </c>
      <c r="IW336" s="631">
        <f t="shared" si="624"/>
        <v>0</v>
      </c>
      <c r="IX336" s="631">
        <f t="shared" si="624"/>
        <v>0</v>
      </c>
      <c r="IY336" s="631">
        <f t="shared" si="624"/>
        <v>0</v>
      </c>
      <c r="IZ336" s="631">
        <f t="shared" si="624"/>
        <v>0</v>
      </c>
      <c r="JA336" s="631">
        <f t="shared" si="624"/>
        <v>0</v>
      </c>
      <c r="JB336" s="631">
        <f t="shared" si="624"/>
        <v>0</v>
      </c>
      <c r="JC336" s="631">
        <f t="shared" si="624"/>
        <v>0</v>
      </c>
      <c r="JD336" s="631">
        <f t="shared" si="624"/>
        <v>0</v>
      </c>
      <c r="JE336" s="631">
        <f t="shared" si="625"/>
        <v>0</v>
      </c>
      <c r="JF336" s="631">
        <f t="shared" si="625"/>
        <v>0</v>
      </c>
      <c r="JG336" s="631">
        <f t="shared" si="625"/>
        <v>0</v>
      </c>
      <c r="JH336" s="631">
        <f t="shared" si="625"/>
        <v>0</v>
      </c>
      <c r="JI336" s="631">
        <f t="shared" si="625"/>
        <v>0</v>
      </c>
      <c r="JJ336" s="631">
        <f t="shared" si="625"/>
        <v>0</v>
      </c>
      <c r="JK336" s="631">
        <f t="shared" si="625"/>
        <v>0</v>
      </c>
      <c r="JL336" s="631">
        <f t="shared" si="625"/>
        <v>0</v>
      </c>
      <c r="JM336" s="631">
        <f t="shared" si="625"/>
        <v>0</v>
      </c>
      <c r="JN336" s="631">
        <f t="shared" si="625"/>
        <v>0</v>
      </c>
      <c r="JO336" s="631">
        <f t="shared" si="626"/>
        <v>0</v>
      </c>
      <c r="JP336" s="631">
        <f t="shared" si="626"/>
        <v>0</v>
      </c>
      <c r="JQ336" s="631">
        <f t="shared" si="626"/>
        <v>0</v>
      </c>
      <c r="JR336" s="631">
        <f t="shared" si="626"/>
        <v>0</v>
      </c>
      <c r="JS336" s="631">
        <f t="shared" si="626"/>
        <v>0</v>
      </c>
      <c r="JT336" s="631">
        <f t="shared" si="626"/>
        <v>0</v>
      </c>
      <c r="JU336" s="631">
        <f t="shared" si="626"/>
        <v>0</v>
      </c>
      <c r="JV336" s="631">
        <f t="shared" si="626"/>
        <v>0</v>
      </c>
      <c r="JW336" s="631">
        <f t="shared" si="626"/>
        <v>0</v>
      </c>
      <c r="JX336" s="631">
        <f t="shared" si="626"/>
        <v>0</v>
      </c>
      <c r="JY336" s="631">
        <f t="shared" si="627"/>
        <v>0</v>
      </c>
      <c r="JZ336" s="631">
        <f t="shared" si="627"/>
        <v>0</v>
      </c>
      <c r="KA336" s="631">
        <f t="shared" si="627"/>
        <v>0</v>
      </c>
      <c r="KB336" s="631">
        <f t="shared" si="627"/>
        <v>0</v>
      </c>
      <c r="KC336" s="631">
        <f t="shared" si="627"/>
        <v>0</v>
      </c>
      <c r="KD336" s="631">
        <f t="shared" si="627"/>
        <v>0</v>
      </c>
      <c r="KE336" s="631">
        <f t="shared" si="627"/>
        <v>0</v>
      </c>
      <c r="KF336" s="631">
        <f t="shared" si="627"/>
        <v>0</v>
      </c>
      <c r="KG336" s="631">
        <f t="shared" si="627"/>
        <v>0</v>
      </c>
      <c r="KH336" s="631">
        <f t="shared" si="627"/>
        <v>0</v>
      </c>
      <c r="KI336" s="631">
        <f t="shared" si="628"/>
        <v>0</v>
      </c>
      <c r="KJ336" s="631">
        <f t="shared" si="628"/>
        <v>0</v>
      </c>
      <c r="KK336" s="631">
        <f t="shared" si="628"/>
        <v>0</v>
      </c>
      <c r="KL336" s="631">
        <f t="shared" si="628"/>
        <v>0</v>
      </c>
      <c r="KM336" s="631">
        <f t="shared" si="628"/>
        <v>0</v>
      </c>
      <c r="KN336" s="631">
        <f t="shared" si="628"/>
        <v>0</v>
      </c>
      <c r="KO336" s="631">
        <f t="shared" si="628"/>
        <v>0</v>
      </c>
      <c r="KP336" s="631">
        <f t="shared" si="628"/>
        <v>0</v>
      </c>
      <c r="KQ336" s="631">
        <f t="shared" si="628"/>
        <v>0</v>
      </c>
      <c r="KR336" s="631">
        <f t="shared" si="628"/>
        <v>0</v>
      </c>
      <c r="KS336" s="631">
        <f t="shared" si="629"/>
        <v>0</v>
      </c>
      <c r="KT336" s="631">
        <f t="shared" si="629"/>
        <v>0</v>
      </c>
      <c r="KU336" s="631">
        <f t="shared" si="629"/>
        <v>0</v>
      </c>
      <c r="KV336" s="631">
        <f t="shared" si="629"/>
        <v>0</v>
      </c>
      <c r="KW336" s="631">
        <f t="shared" si="629"/>
        <v>0</v>
      </c>
      <c r="KX336" s="631">
        <f t="shared" si="629"/>
        <v>0</v>
      </c>
      <c r="KY336" s="631"/>
      <c r="KZ336" s="631">
        <f t="shared" si="630"/>
        <v>0</v>
      </c>
      <c r="LA336" s="631">
        <f t="shared" si="630"/>
        <v>0</v>
      </c>
      <c r="LB336" s="631">
        <f t="shared" si="630"/>
        <v>0</v>
      </c>
      <c r="LC336" s="631">
        <f t="shared" si="630"/>
        <v>0</v>
      </c>
      <c r="LD336" s="631">
        <f t="shared" si="630"/>
        <v>0</v>
      </c>
      <c r="LE336" s="631">
        <f t="shared" si="630"/>
        <v>0</v>
      </c>
      <c r="LF336" s="631">
        <f t="shared" si="630"/>
        <v>0</v>
      </c>
      <c r="LG336" s="631">
        <f t="shared" si="630"/>
        <v>0</v>
      </c>
      <c r="LH336" s="631">
        <f t="shared" si="630"/>
        <v>0</v>
      </c>
      <c r="LI336" s="631">
        <f t="shared" si="630"/>
        <v>0</v>
      </c>
      <c r="LJ336" s="631">
        <f t="shared" si="631"/>
        <v>0</v>
      </c>
      <c r="LK336" s="631">
        <f t="shared" si="631"/>
        <v>0</v>
      </c>
      <c r="LL336" s="631">
        <f t="shared" si="631"/>
        <v>0</v>
      </c>
      <c r="LM336" s="631">
        <f t="shared" si="631"/>
        <v>0</v>
      </c>
      <c r="LN336" s="631">
        <f t="shared" si="631"/>
        <v>0</v>
      </c>
      <c r="LO336" s="631">
        <f t="shared" si="631"/>
        <v>0</v>
      </c>
      <c r="LP336" s="631">
        <f t="shared" si="631"/>
        <v>0</v>
      </c>
      <c r="LQ336" s="631">
        <f t="shared" si="631"/>
        <v>0</v>
      </c>
      <c r="LR336" s="631">
        <f t="shared" si="631"/>
        <v>0</v>
      </c>
      <c r="LS336" s="631">
        <f t="shared" si="631"/>
        <v>0</v>
      </c>
      <c r="LT336" s="631">
        <f t="shared" si="632"/>
        <v>0</v>
      </c>
      <c r="LU336" s="631">
        <f t="shared" si="632"/>
        <v>0</v>
      </c>
      <c r="LV336" s="631">
        <f t="shared" si="632"/>
        <v>0</v>
      </c>
      <c r="LW336" s="631">
        <f t="shared" si="632"/>
        <v>0</v>
      </c>
      <c r="LX336" s="631">
        <f t="shared" si="632"/>
        <v>0</v>
      </c>
      <c r="LY336" s="631">
        <f t="shared" si="632"/>
        <v>0</v>
      </c>
      <c r="LZ336" s="631">
        <f t="shared" si="632"/>
        <v>0</v>
      </c>
      <c r="MA336" s="631">
        <f t="shared" si="632"/>
        <v>0</v>
      </c>
      <c r="MB336" s="631">
        <f t="shared" si="632"/>
        <v>0</v>
      </c>
      <c r="MC336" s="631">
        <f t="shared" si="632"/>
        <v>0</v>
      </c>
      <c r="MD336" s="631">
        <f t="shared" si="633"/>
        <v>0</v>
      </c>
      <c r="ME336" s="631">
        <f t="shared" si="633"/>
        <v>0</v>
      </c>
      <c r="MF336" s="631">
        <f t="shared" si="633"/>
        <v>0</v>
      </c>
      <c r="MG336" s="631">
        <f t="shared" si="633"/>
        <v>0</v>
      </c>
      <c r="MH336" s="631">
        <f t="shared" si="633"/>
        <v>0</v>
      </c>
      <c r="MI336" s="631">
        <f t="shared" si="633"/>
        <v>0</v>
      </c>
      <c r="MJ336" s="631">
        <f t="shared" si="633"/>
        <v>0</v>
      </c>
      <c r="MK336" s="631">
        <f t="shared" si="633"/>
        <v>0</v>
      </c>
      <c r="ML336" s="631">
        <f t="shared" si="633"/>
        <v>0</v>
      </c>
      <c r="MM336" s="631">
        <f t="shared" si="633"/>
        <v>0</v>
      </c>
      <c r="MN336" s="631">
        <f t="shared" si="634"/>
        <v>0</v>
      </c>
      <c r="MO336" s="631">
        <f t="shared" si="634"/>
        <v>0</v>
      </c>
      <c r="MP336" s="631">
        <f t="shared" si="634"/>
        <v>0</v>
      </c>
      <c r="MQ336" s="631">
        <f t="shared" si="634"/>
        <v>0</v>
      </c>
      <c r="MR336" s="631">
        <f t="shared" si="634"/>
        <v>0</v>
      </c>
      <c r="MS336" s="631">
        <f t="shared" si="634"/>
        <v>0</v>
      </c>
      <c r="MT336" s="631">
        <f t="shared" si="634"/>
        <v>0</v>
      </c>
      <c r="MU336" s="631">
        <f t="shared" si="634"/>
        <v>0</v>
      </c>
      <c r="MV336" s="631">
        <f t="shared" si="634"/>
        <v>0</v>
      </c>
      <c r="MW336" s="631">
        <f t="shared" si="634"/>
        <v>0</v>
      </c>
      <c r="MX336" s="631">
        <f t="shared" si="635"/>
        <v>0</v>
      </c>
      <c r="MY336" s="631">
        <f t="shared" si="635"/>
        <v>0</v>
      </c>
      <c r="MZ336" s="631">
        <f t="shared" si="635"/>
        <v>0</v>
      </c>
      <c r="NA336" s="631">
        <f t="shared" si="635"/>
        <v>0</v>
      </c>
      <c r="NB336" s="631">
        <f t="shared" si="635"/>
        <v>0</v>
      </c>
      <c r="NC336" s="631">
        <f t="shared" si="635"/>
        <v>0</v>
      </c>
    </row>
    <row r="337" spans="1:367" hidden="1">
      <c r="A337" s="504"/>
      <c r="B337" s="504"/>
      <c r="C337" s="497"/>
      <c r="D337" s="497"/>
      <c r="E337" s="362">
        <f t="shared" si="636"/>
        <v>0</v>
      </c>
      <c r="F337" s="363">
        <f t="shared" si="637"/>
        <v>0</v>
      </c>
      <c r="G337" s="498">
        <f>E337*Dichtheden!$V$70</f>
        <v>0</v>
      </c>
      <c r="H337" s="499">
        <f>IF(C337=0,0,ROUND(IF((G337/2)/Dichtheden!$C$3&lt;1,1,(G337/2)/Dichtheden!$C$3),0))</f>
        <v>0</v>
      </c>
      <c r="I337" s="498">
        <f>E337*Dichtheden!$AJ$70</f>
        <v>0</v>
      </c>
      <c r="J337" s="499">
        <f>IF(C337=0,0,ROUND(IF((I337/2)/Dichtheden!$D$3&lt;1,1,(I337/2)/Dichtheden!$D$3),0))</f>
        <v>0</v>
      </c>
      <c r="K337" s="498">
        <f t="shared" si="638"/>
        <v>0</v>
      </c>
      <c r="L337" s="500">
        <f t="shared" si="642"/>
        <v>0</v>
      </c>
      <c r="M337" s="498">
        <f>IF(D337=0,0,IF((D337*Dichtheden!$G$4)&lt;25,25,D337*Dichtheden!$G$4))</f>
        <v>0</v>
      </c>
      <c r="N337" s="499">
        <f>D337*Dichtheden!$H$4</f>
        <v>0</v>
      </c>
      <c r="O337" s="501"/>
      <c r="P337" s="501"/>
      <c r="Q337" s="502">
        <f>E337*Dichtheden!$AS$68</f>
        <v>0</v>
      </c>
      <c r="R337" s="495">
        <f>IF(Q337=0,0,ROUND(IF((Q337/2)/Dichtheden!$C$3&lt;1,1,(Q337/2)/Dichtheden!$C$3),0))</f>
        <v>0</v>
      </c>
      <c r="S337" s="502">
        <f>E337*Dichtheden!$AY$68</f>
        <v>0</v>
      </c>
      <c r="T337" s="495">
        <f>IF(Q337=0,0,ROUND(IF((S337/2)/Dichtheden!$D$3&lt;1,1,(S337/2)/Dichtheden!$D$3),0))</f>
        <v>0</v>
      </c>
      <c r="U337" s="502">
        <f>D337*Dichtheden!$G$5</f>
        <v>0</v>
      </c>
      <c r="V337" s="502">
        <f>D337*Dichtheden!$H$5</f>
        <v>0</v>
      </c>
      <c r="X337" s="630"/>
      <c r="AA337" s="628">
        <f t="shared" si="619"/>
        <v>0</v>
      </c>
      <c r="AB337" s="628">
        <f t="shared" si="619"/>
        <v>0</v>
      </c>
      <c r="AC337" s="628">
        <f t="shared" si="619"/>
        <v>0</v>
      </c>
      <c r="AD337" s="628">
        <f t="shared" si="619"/>
        <v>0</v>
      </c>
      <c r="AE337" s="628">
        <f t="shared" si="619"/>
        <v>0</v>
      </c>
      <c r="AF337" s="628">
        <f t="shared" si="619"/>
        <v>0</v>
      </c>
      <c r="AG337" s="628">
        <f t="shared" si="619"/>
        <v>0</v>
      </c>
      <c r="AH337" s="628">
        <f t="shared" si="619"/>
        <v>0</v>
      </c>
      <c r="AI337" s="628">
        <f t="shared" si="619"/>
        <v>0</v>
      </c>
      <c r="AJ337" s="628">
        <f t="shared" si="619"/>
        <v>0</v>
      </c>
      <c r="AK337" s="628">
        <f t="shared" si="619"/>
        <v>0</v>
      </c>
      <c r="AL337" s="628">
        <f t="shared" si="619"/>
        <v>0</v>
      </c>
      <c r="AM337" s="628">
        <f t="shared" si="619"/>
        <v>0</v>
      </c>
      <c r="AN337" s="628">
        <f t="shared" si="619"/>
        <v>0</v>
      </c>
      <c r="AO337" s="628">
        <f t="shared" si="619"/>
        <v>0</v>
      </c>
      <c r="AP337" s="628">
        <f t="shared" si="619"/>
        <v>0</v>
      </c>
      <c r="AQ337" s="628">
        <f t="shared" si="643"/>
        <v>0</v>
      </c>
      <c r="AR337" s="628">
        <f t="shared" si="643"/>
        <v>0</v>
      </c>
      <c r="AS337" s="628">
        <f t="shared" si="643"/>
        <v>0</v>
      </c>
      <c r="AT337" s="628">
        <f t="shared" si="643"/>
        <v>0</v>
      </c>
      <c r="AU337" s="628">
        <f t="shared" si="643"/>
        <v>0</v>
      </c>
      <c r="AV337" s="628">
        <f t="shared" si="643"/>
        <v>0</v>
      </c>
      <c r="AW337" s="628">
        <f t="shared" si="643"/>
        <v>0</v>
      </c>
      <c r="AX337" s="628">
        <f t="shared" si="643"/>
        <v>0</v>
      </c>
      <c r="AY337" s="628">
        <f t="shared" si="643"/>
        <v>0</v>
      </c>
      <c r="AZ337" s="628">
        <f t="shared" si="643"/>
        <v>0</v>
      </c>
      <c r="BA337" s="628">
        <f t="shared" si="643"/>
        <v>0</v>
      </c>
      <c r="BB337" s="628">
        <f t="shared" si="643"/>
        <v>0</v>
      </c>
      <c r="BC337" s="628">
        <f t="shared" si="643"/>
        <v>0</v>
      </c>
      <c r="BD337" s="628">
        <f t="shared" si="643"/>
        <v>0</v>
      </c>
      <c r="BE337" s="628">
        <f t="shared" si="643"/>
        <v>0</v>
      </c>
      <c r="BF337" s="628">
        <f t="shared" si="639"/>
        <v>0</v>
      </c>
      <c r="BG337" s="628">
        <f t="shared" si="620"/>
        <v>0</v>
      </c>
      <c r="BH337" s="628">
        <f t="shared" si="620"/>
        <v>0</v>
      </c>
      <c r="BI337" s="628">
        <f t="shared" si="620"/>
        <v>0</v>
      </c>
      <c r="BJ337" s="628">
        <f t="shared" si="620"/>
        <v>0</v>
      </c>
      <c r="BK337" s="628">
        <f t="shared" si="620"/>
        <v>0</v>
      </c>
      <c r="BL337" s="628">
        <f t="shared" si="620"/>
        <v>0</v>
      </c>
      <c r="BM337" s="628">
        <f t="shared" si="620"/>
        <v>0</v>
      </c>
      <c r="BN337" s="628">
        <f t="shared" si="620"/>
        <v>0</v>
      </c>
      <c r="BO337" s="628">
        <f t="shared" si="620"/>
        <v>0</v>
      </c>
      <c r="BP337" s="628">
        <f t="shared" si="620"/>
        <v>0</v>
      </c>
      <c r="BQ337" s="628">
        <f t="shared" si="620"/>
        <v>0</v>
      </c>
      <c r="BR337" s="628">
        <f t="shared" si="620"/>
        <v>0</v>
      </c>
      <c r="BS337" s="628">
        <f t="shared" si="620"/>
        <v>0</v>
      </c>
      <c r="BT337" s="628">
        <f t="shared" si="620"/>
        <v>0</v>
      </c>
      <c r="BU337" s="628">
        <f t="shared" si="620"/>
        <v>0</v>
      </c>
      <c r="BV337" s="628">
        <f t="shared" si="620"/>
        <v>0</v>
      </c>
      <c r="BW337" s="628">
        <f t="shared" si="598"/>
        <v>0</v>
      </c>
      <c r="BX337" s="628">
        <f t="shared" si="598"/>
        <v>0</v>
      </c>
      <c r="BY337" s="628">
        <f t="shared" si="598"/>
        <v>0</v>
      </c>
      <c r="BZ337" s="628">
        <f t="shared" si="598"/>
        <v>0</v>
      </c>
      <c r="CA337" s="628">
        <f t="shared" si="598"/>
        <v>0</v>
      </c>
      <c r="CB337" s="628">
        <f t="shared" si="598"/>
        <v>0</v>
      </c>
      <c r="CC337" s="628">
        <f t="shared" si="598"/>
        <v>0</v>
      </c>
      <c r="CD337" s="628">
        <f t="shared" si="598"/>
        <v>0</v>
      </c>
      <c r="CE337" s="628"/>
      <c r="CF337" s="628">
        <f t="shared" si="621"/>
        <v>0</v>
      </c>
      <c r="CG337" s="628">
        <f t="shared" si="621"/>
        <v>0</v>
      </c>
      <c r="CH337" s="628">
        <f t="shared" si="621"/>
        <v>0</v>
      </c>
      <c r="CI337" s="628">
        <f t="shared" si="621"/>
        <v>0</v>
      </c>
      <c r="CJ337" s="628">
        <f t="shared" si="621"/>
        <v>0</v>
      </c>
      <c r="CK337" s="628">
        <f t="shared" si="621"/>
        <v>0</v>
      </c>
      <c r="CL337" s="628">
        <f t="shared" si="621"/>
        <v>0</v>
      </c>
      <c r="CM337" s="628">
        <f t="shared" si="621"/>
        <v>0</v>
      </c>
      <c r="CN337" s="628">
        <f t="shared" si="621"/>
        <v>0</v>
      </c>
      <c r="CO337" s="628">
        <f t="shared" si="621"/>
        <v>0</v>
      </c>
      <c r="CP337" s="628">
        <f t="shared" si="621"/>
        <v>0</v>
      </c>
      <c r="CQ337" s="628">
        <f t="shared" si="621"/>
        <v>0</v>
      </c>
      <c r="CR337" s="628">
        <f t="shared" si="621"/>
        <v>0</v>
      </c>
      <c r="CS337" s="628">
        <f t="shared" si="621"/>
        <v>0</v>
      </c>
      <c r="CT337" s="628">
        <f t="shared" si="621"/>
        <v>0</v>
      </c>
      <c r="CU337" s="628">
        <f t="shared" si="621"/>
        <v>0</v>
      </c>
      <c r="CV337" s="628">
        <f t="shared" si="644"/>
        <v>0</v>
      </c>
      <c r="CW337" s="628">
        <f t="shared" si="644"/>
        <v>0</v>
      </c>
      <c r="CX337" s="628">
        <f t="shared" si="644"/>
        <v>0</v>
      </c>
      <c r="CY337" s="628">
        <f t="shared" si="644"/>
        <v>0</v>
      </c>
      <c r="CZ337" s="628">
        <f t="shared" si="644"/>
        <v>0</v>
      </c>
      <c r="DA337" s="628">
        <f t="shared" si="644"/>
        <v>0</v>
      </c>
      <c r="DB337" s="628">
        <f t="shared" si="644"/>
        <v>0</v>
      </c>
      <c r="DC337" s="628">
        <f t="shared" si="644"/>
        <v>0</v>
      </c>
      <c r="DD337" s="628">
        <f t="shared" si="644"/>
        <v>0</v>
      </c>
      <c r="DE337" s="628">
        <f t="shared" si="644"/>
        <v>0</v>
      </c>
      <c r="DF337" s="628">
        <f t="shared" si="644"/>
        <v>0</v>
      </c>
      <c r="DG337" s="628">
        <f t="shared" si="644"/>
        <v>0</v>
      </c>
      <c r="DH337" s="628">
        <f t="shared" si="644"/>
        <v>0</v>
      </c>
      <c r="DI337" s="628">
        <f t="shared" si="644"/>
        <v>0</v>
      </c>
      <c r="DJ337" s="628">
        <f t="shared" si="644"/>
        <v>0</v>
      </c>
      <c r="DK337" s="628">
        <f t="shared" si="640"/>
        <v>0</v>
      </c>
      <c r="DL337" s="628">
        <f t="shared" si="622"/>
        <v>0</v>
      </c>
      <c r="DM337" s="628">
        <f t="shared" si="622"/>
        <v>0</v>
      </c>
      <c r="DN337" s="628">
        <f t="shared" si="622"/>
        <v>0</v>
      </c>
      <c r="DO337" s="628">
        <f t="shared" si="622"/>
        <v>0</v>
      </c>
      <c r="DP337" s="628">
        <f t="shared" si="622"/>
        <v>0</v>
      </c>
      <c r="DQ337" s="628">
        <f t="shared" si="622"/>
        <v>0</v>
      </c>
      <c r="DR337" s="628">
        <f t="shared" si="622"/>
        <v>0</v>
      </c>
      <c r="DS337" s="628">
        <f t="shared" si="622"/>
        <v>0</v>
      </c>
      <c r="DT337" s="628">
        <f t="shared" si="622"/>
        <v>0</v>
      </c>
      <c r="DU337" s="628">
        <f t="shared" si="622"/>
        <v>0</v>
      </c>
      <c r="DV337" s="628">
        <f t="shared" si="622"/>
        <v>0</v>
      </c>
      <c r="DW337" s="628">
        <f t="shared" si="622"/>
        <v>0</v>
      </c>
      <c r="DX337" s="628">
        <f t="shared" si="622"/>
        <v>0</v>
      </c>
      <c r="DY337" s="628">
        <f t="shared" si="622"/>
        <v>0</v>
      </c>
      <c r="DZ337" s="628">
        <f t="shared" si="622"/>
        <v>0</v>
      </c>
      <c r="EA337" s="628">
        <f t="shared" si="622"/>
        <v>0</v>
      </c>
      <c r="EB337" s="628">
        <f t="shared" si="601"/>
        <v>0</v>
      </c>
      <c r="EC337" s="628">
        <f t="shared" si="601"/>
        <v>0</v>
      </c>
      <c r="ED337" s="628">
        <f t="shared" si="601"/>
        <v>0</v>
      </c>
      <c r="EE337" s="628">
        <f t="shared" si="601"/>
        <v>0</v>
      </c>
      <c r="EF337" s="628">
        <f t="shared" si="601"/>
        <v>0</v>
      </c>
      <c r="EG337" s="628">
        <f t="shared" si="601"/>
        <v>0</v>
      </c>
      <c r="EH337" s="628">
        <f t="shared" si="601"/>
        <v>0</v>
      </c>
      <c r="EI337" s="628">
        <f t="shared" si="601"/>
        <v>0</v>
      </c>
      <c r="EJ337" s="631"/>
      <c r="EK337" s="631">
        <f t="shared" si="645"/>
        <v>0</v>
      </c>
      <c r="EL337" s="631">
        <f t="shared" si="645"/>
        <v>0</v>
      </c>
      <c r="EM337" s="631">
        <f t="shared" si="645"/>
        <v>0</v>
      </c>
      <c r="EN337" s="631">
        <f t="shared" si="645"/>
        <v>0</v>
      </c>
      <c r="EO337" s="631">
        <f t="shared" si="645"/>
        <v>0</v>
      </c>
      <c r="EP337" s="631">
        <f t="shared" si="645"/>
        <v>0</v>
      </c>
      <c r="EQ337" s="631">
        <f t="shared" si="645"/>
        <v>0</v>
      </c>
      <c r="ER337" s="631">
        <f t="shared" si="645"/>
        <v>0</v>
      </c>
      <c r="ES337" s="631">
        <f t="shared" si="645"/>
        <v>0</v>
      </c>
      <c r="ET337" s="631">
        <f t="shared" si="645"/>
        <v>0</v>
      </c>
      <c r="EU337" s="631">
        <f t="shared" si="645"/>
        <v>0</v>
      </c>
      <c r="EV337" s="631">
        <f t="shared" si="645"/>
        <v>0</v>
      </c>
      <c r="EW337" s="631">
        <f t="shared" si="645"/>
        <v>0</v>
      </c>
      <c r="EX337" s="631">
        <f t="shared" si="645"/>
        <v>0</v>
      </c>
      <c r="EY337" s="631">
        <f t="shared" si="645"/>
        <v>0</v>
      </c>
      <c r="EZ337" s="631">
        <f t="shared" si="641"/>
        <v>0</v>
      </c>
      <c r="FA337" s="631">
        <f t="shared" si="580"/>
        <v>0</v>
      </c>
      <c r="FB337" s="631">
        <f t="shared" si="580"/>
        <v>0</v>
      </c>
      <c r="FC337" s="631">
        <f t="shared" si="580"/>
        <v>0</v>
      </c>
      <c r="FD337" s="631">
        <f t="shared" si="618"/>
        <v>0</v>
      </c>
      <c r="FE337" s="631">
        <f t="shared" si="618"/>
        <v>0</v>
      </c>
      <c r="FF337" s="631">
        <f t="shared" si="618"/>
        <v>0</v>
      </c>
      <c r="FG337" s="631">
        <f t="shared" si="618"/>
        <v>0</v>
      </c>
      <c r="FH337" s="631">
        <f t="shared" si="618"/>
        <v>0</v>
      </c>
      <c r="FI337" s="631">
        <f t="shared" si="618"/>
        <v>0</v>
      </c>
      <c r="FJ337" s="631">
        <f t="shared" si="618"/>
        <v>0</v>
      </c>
      <c r="FK337" s="631">
        <f t="shared" si="618"/>
        <v>0</v>
      </c>
      <c r="FL337" s="631">
        <f t="shared" si="618"/>
        <v>0</v>
      </c>
      <c r="FM337" s="631">
        <f t="shared" si="618"/>
        <v>0</v>
      </c>
      <c r="FN337" s="631">
        <f t="shared" si="618"/>
        <v>0</v>
      </c>
      <c r="FO337" s="631">
        <f t="shared" si="618"/>
        <v>0</v>
      </c>
      <c r="FP337" s="631">
        <f t="shared" si="618"/>
        <v>0</v>
      </c>
      <c r="FQ337" s="631">
        <f t="shared" si="618"/>
        <v>0</v>
      </c>
      <c r="FR337" s="631">
        <f t="shared" si="618"/>
        <v>0</v>
      </c>
      <c r="FS337" s="631">
        <f t="shared" si="618"/>
        <v>0</v>
      </c>
      <c r="FT337" s="631">
        <f t="shared" si="559"/>
        <v>0</v>
      </c>
      <c r="FU337" s="631">
        <f t="shared" si="559"/>
        <v>0</v>
      </c>
      <c r="FV337" s="631">
        <f t="shared" si="578"/>
        <v>0</v>
      </c>
      <c r="FW337" s="631">
        <f t="shared" si="578"/>
        <v>0</v>
      </c>
      <c r="FX337" s="631">
        <f t="shared" si="578"/>
        <v>0</v>
      </c>
      <c r="FY337" s="631">
        <f t="shared" si="578"/>
        <v>0</v>
      </c>
      <c r="FZ337" s="631">
        <f t="shared" si="578"/>
        <v>0</v>
      </c>
      <c r="GA337" s="631">
        <f t="shared" si="578"/>
        <v>0</v>
      </c>
      <c r="GB337" s="631">
        <f t="shared" si="578"/>
        <v>0</v>
      </c>
      <c r="GC337" s="631">
        <f t="shared" si="578"/>
        <v>0</v>
      </c>
      <c r="GD337" s="631">
        <f t="shared" si="595"/>
        <v>0</v>
      </c>
      <c r="GE337" s="631">
        <f t="shared" si="595"/>
        <v>0</v>
      </c>
      <c r="GF337" s="631">
        <f t="shared" si="595"/>
        <v>0</v>
      </c>
      <c r="GG337" s="631">
        <f t="shared" si="595"/>
        <v>0</v>
      </c>
      <c r="GH337" s="631">
        <f t="shared" si="595"/>
        <v>0</v>
      </c>
      <c r="GI337" s="631">
        <f t="shared" si="575"/>
        <v>0</v>
      </c>
      <c r="GJ337" s="631">
        <f t="shared" si="575"/>
        <v>0</v>
      </c>
      <c r="GK337" s="631">
        <f t="shared" si="575"/>
        <v>0</v>
      </c>
      <c r="GL337" s="631">
        <f t="shared" si="575"/>
        <v>0</v>
      </c>
      <c r="GM337" s="631">
        <f t="shared" si="575"/>
        <v>0</v>
      </c>
      <c r="GN337" s="631">
        <f t="shared" si="575"/>
        <v>0</v>
      </c>
      <c r="GO337" s="631"/>
      <c r="GP337" s="631">
        <f t="shared" si="623"/>
        <v>0</v>
      </c>
      <c r="GQ337" s="631">
        <f t="shared" si="623"/>
        <v>0</v>
      </c>
      <c r="GR337" s="631">
        <f t="shared" si="623"/>
        <v>0</v>
      </c>
      <c r="GS337" s="631">
        <f t="shared" si="623"/>
        <v>0</v>
      </c>
      <c r="GT337" s="631">
        <f t="shared" si="623"/>
        <v>0</v>
      </c>
      <c r="GU337" s="631">
        <f t="shared" si="623"/>
        <v>0</v>
      </c>
      <c r="GV337" s="631">
        <f t="shared" si="623"/>
        <v>0</v>
      </c>
      <c r="GW337" s="631">
        <f t="shared" si="623"/>
        <v>0</v>
      </c>
      <c r="GX337" s="631">
        <f t="shared" si="623"/>
        <v>0</v>
      </c>
      <c r="GY337" s="631">
        <f t="shared" si="623"/>
        <v>0</v>
      </c>
      <c r="GZ337" s="631">
        <f t="shared" si="623"/>
        <v>0</v>
      </c>
      <c r="HA337" s="631">
        <f t="shared" si="623"/>
        <v>0</v>
      </c>
      <c r="HB337" s="631">
        <f t="shared" si="623"/>
        <v>0</v>
      </c>
      <c r="HC337" s="631">
        <f t="shared" si="623"/>
        <v>0</v>
      </c>
      <c r="HD337" s="631">
        <f t="shared" si="623"/>
        <v>0</v>
      </c>
      <c r="HE337" s="631">
        <f t="shared" si="551"/>
        <v>0</v>
      </c>
      <c r="HF337" s="631">
        <f t="shared" si="551"/>
        <v>0</v>
      </c>
      <c r="HG337" s="631">
        <f t="shared" si="551"/>
        <v>0</v>
      </c>
      <c r="HH337" s="631">
        <f t="shared" si="551"/>
        <v>0</v>
      </c>
      <c r="HI337" s="631">
        <f t="shared" si="593"/>
        <v>0</v>
      </c>
      <c r="HJ337" s="631">
        <f t="shared" si="593"/>
        <v>0</v>
      </c>
      <c r="HK337" s="631">
        <f t="shared" si="593"/>
        <v>0</v>
      </c>
      <c r="HL337" s="631">
        <f t="shared" si="593"/>
        <v>0</v>
      </c>
      <c r="HM337" s="631">
        <f t="shared" si="593"/>
        <v>0</v>
      </c>
      <c r="HN337" s="631">
        <f t="shared" si="593"/>
        <v>0</v>
      </c>
      <c r="HO337" s="631">
        <f t="shared" si="593"/>
        <v>0</v>
      </c>
      <c r="HP337" s="631">
        <f t="shared" si="593"/>
        <v>0</v>
      </c>
      <c r="HQ337" s="631">
        <f t="shared" si="593"/>
        <v>0</v>
      </c>
      <c r="HR337" s="631">
        <f t="shared" si="515"/>
        <v>0</v>
      </c>
      <c r="HS337" s="631">
        <f t="shared" si="515"/>
        <v>0</v>
      </c>
      <c r="HT337" s="631">
        <f t="shared" si="515"/>
        <v>0</v>
      </c>
      <c r="HU337" s="631">
        <f t="shared" si="515"/>
        <v>0</v>
      </c>
      <c r="HV337" s="631">
        <f t="shared" si="617"/>
        <v>0</v>
      </c>
      <c r="HW337" s="631">
        <f t="shared" si="617"/>
        <v>0</v>
      </c>
      <c r="HX337" s="631">
        <f t="shared" si="617"/>
        <v>0</v>
      </c>
      <c r="HY337" s="631">
        <f t="shared" si="617"/>
        <v>0</v>
      </c>
      <c r="HZ337" s="631">
        <f t="shared" si="617"/>
        <v>0</v>
      </c>
      <c r="IA337" s="631">
        <f t="shared" si="617"/>
        <v>0</v>
      </c>
      <c r="IB337" s="631">
        <f t="shared" si="617"/>
        <v>0</v>
      </c>
      <c r="IC337" s="631">
        <f t="shared" si="617"/>
        <v>0</v>
      </c>
      <c r="ID337" s="631">
        <f t="shared" si="617"/>
        <v>0</v>
      </c>
      <c r="IE337" s="631">
        <f t="shared" si="617"/>
        <v>0</v>
      </c>
      <c r="IF337" s="631">
        <f t="shared" si="617"/>
        <v>0</v>
      </c>
      <c r="IG337" s="631">
        <f t="shared" si="617"/>
        <v>0</v>
      </c>
      <c r="IH337" s="631">
        <f t="shared" si="617"/>
        <v>0</v>
      </c>
      <c r="II337" s="631">
        <f t="shared" si="617"/>
        <v>0</v>
      </c>
      <c r="IJ337" s="631">
        <f t="shared" si="617"/>
        <v>0</v>
      </c>
      <c r="IK337" s="631">
        <f t="shared" si="617"/>
        <v>0</v>
      </c>
      <c r="IL337" s="631">
        <f t="shared" si="579"/>
        <v>0</v>
      </c>
      <c r="IM337" s="631">
        <f t="shared" si="579"/>
        <v>0</v>
      </c>
      <c r="IN337" s="631">
        <f t="shared" si="579"/>
        <v>0</v>
      </c>
      <c r="IO337" s="631">
        <f t="shared" si="579"/>
        <v>0</v>
      </c>
      <c r="IP337" s="631">
        <f t="shared" si="579"/>
        <v>0</v>
      </c>
      <c r="IQ337" s="631">
        <f t="shared" si="579"/>
        <v>0</v>
      </c>
      <c r="IR337" s="631">
        <f t="shared" si="579"/>
        <v>0</v>
      </c>
      <c r="IS337" s="631">
        <f t="shared" si="579"/>
        <v>0</v>
      </c>
      <c r="IT337" s="631"/>
      <c r="IU337" s="631">
        <f t="shared" si="624"/>
        <v>0</v>
      </c>
      <c r="IV337" s="631">
        <f t="shared" si="624"/>
        <v>0</v>
      </c>
      <c r="IW337" s="631">
        <f t="shared" si="624"/>
        <v>0</v>
      </c>
      <c r="IX337" s="631">
        <f t="shared" si="624"/>
        <v>0</v>
      </c>
      <c r="IY337" s="631">
        <f t="shared" si="624"/>
        <v>0</v>
      </c>
      <c r="IZ337" s="631">
        <f t="shared" si="624"/>
        <v>0</v>
      </c>
      <c r="JA337" s="631">
        <f t="shared" si="624"/>
        <v>0</v>
      </c>
      <c r="JB337" s="631">
        <f t="shared" si="624"/>
        <v>0</v>
      </c>
      <c r="JC337" s="631">
        <f t="shared" si="624"/>
        <v>0</v>
      </c>
      <c r="JD337" s="631">
        <f t="shared" si="624"/>
        <v>0</v>
      </c>
      <c r="JE337" s="631">
        <f t="shared" si="625"/>
        <v>0</v>
      </c>
      <c r="JF337" s="631">
        <f t="shared" si="625"/>
        <v>0</v>
      </c>
      <c r="JG337" s="631">
        <f t="shared" si="625"/>
        <v>0</v>
      </c>
      <c r="JH337" s="631">
        <f t="shared" si="625"/>
        <v>0</v>
      </c>
      <c r="JI337" s="631">
        <f t="shared" si="625"/>
        <v>0</v>
      </c>
      <c r="JJ337" s="631">
        <f t="shared" si="625"/>
        <v>0</v>
      </c>
      <c r="JK337" s="631">
        <f t="shared" si="625"/>
        <v>0</v>
      </c>
      <c r="JL337" s="631">
        <f t="shared" si="625"/>
        <v>0</v>
      </c>
      <c r="JM337" s="631">
        <f t="shared" si="625"/>
        <v>0</v>
      </c>
      <c r="JN337" s="631">
        <f t="shared" si="625"/>
        <v>0</v>
      </c>
      <c r="JO337" s="631">
        <f t="shared" si="626"/>
        <v>0</v>
      </c>
      <c r="JP337" s="631">
        <f t="shared" si="626"/>
        <v>0</v>
      </c>
      <c r="JQ337" s="631">
        <f t="shared" si="626"/>
        <v>0</v>
      </c>
      <c r="JR337" s="631">
        <f t="shared" si="626"/>
        <v>0</v>
      </c>
      <c r="JS337" s="631">
        <f t="shared" si="626"/>
        <v>0</v>
      </c>
      <c r="JT337" s="631">
        <f t="shared" si="626"/>
        <v>0</v>
      </c>
      <c r="JU337" s="631">
        <f t="shared" si="626"/>
        <v>0</v>
      </c>
      <c r="JV337" s="631">
        <f t="shared" si="626"/>
        <v>0</v>
      </c>
      <c r="JW337" s="631">
        <f t="shared" si="626"/>
        <v>0</v>
      </c>
      <c r="JX337" s="631">
        <f t="shared" si="626"/>
        <v>0</v>
      </c>
      <c r="JY337" s="631">
        <f t="shared" si="627"/>
        <v>0</v>
      </c>
      <c r="JZ337" s="631">
        <f t="shared" si="627"/>
        <v>0</v>
      </c>
      <c r="KA337" s="631">
        <f t="shared" si="627"/>
        <v>0</v>
      </c>
      <c r="KB337" s="631">
        <f t="shared" si="627"/>
        <v>0</v>
      </c>
      <c r="KC337" s="631">
        <f t="shared" si="627"/>
        <v>0</v>
      </c>
      <c r="KD337" s="631">
        <f t="shared" si="627"/>
        <v>0</v>
      </c>
      <c r="KE337" s="631">
        <f t="shared" si="627"/>
        <v>0</v>
      </c>
      <c r="KF337" s="631">
        <f t="shared" si="627"/>
        <v>0</v>
      </c>
      <c r="KG337" s="631">
        <f t="shared" si="627"/>
        <v>0</v>
      </c>
      <c r="KH337" s="631">
        <f t="shared" si="627"/>
        <v>0</v>
      </c>
      <c r="KI337" s="631">
        <f t="shared" si="628"/>
        <v>0</v>
      </c>
      <c r="KJ337" s="631">
        <f t="shared" si="628"/>
        <v>0</v>
      </c>
      <c r="KK337" s="631">
        <f t="shared" si="628"/>
        <v>0</v>
      </c>
      <c r="KL337" s="631">
        <f t="shared" si="628"/>
        <v>0</v>
      </c>
      <c r="KM337" s="631">
        <f t="shared" si="628"/>
        <v>0</v>
      </c>
      <c r="KN337" s="631">
        <f t="shared" si="628"/>
        <v>0</v>
      </c>
      <c r="KO337" s="631">
        <f t="shared" si="628"/>
        <v>0</v>
      </c>
      <c r="KP337" s="631">
        <f t="shared" si="628"/>
        <v>0</v>
      </c>
      <c r="KQ337" s="631">
        <f t="shared" si="628"/>
        <v>0</v>
      </c>
      <c r="KR337" s="631">
        <f t="shared" si="628"/>
        <v>0</v>
      </c>
      <c r="KS337" s="631">
        <f t="shared" si="629"/>
        <v>0</v>
      </c>
      <c r="KT337" s="631">
        <f t="shared" si="629"/>
        <v>0</v>
      </c>
      <c r="KU337" s="631">
        <f t="shared" si="629"/>
        <v>0</v>
      </c>
      <c r="KV337" s="631">
        <f t="shared" si="629"/>
        <v>0</v>
      </c>
      <c r="KW337" s="631">
        <f t="shared" si="629"/>
        <v>0</v>
      </c>
      <c r="KX337" s="631">
        <f t="shared" si="629"/>
        <v>0</v>
      </c>
      <c r="KY337" s="631"/>
      <c r="KZ337" s="631">
        <f t="shared" si="630"/>
        <v>0</v>
      </c>
      <c r="LA337" s="631">
        <f t="shared" si="630"/>
        <v>0</v>
      </c>
      <c r="LB337" s="631">
        <f t="shared" si="630"/>
        <v>0</v>
      </c>
      <c r="LC337" s="631">
        <f t="shared" si="630"/>
        <v>0</v>
      </c>
      <c r="LD337" s="631">
        <f t="shared" si="630"/>
        <v>0</v>
      </c>
      <c r="LE337" s="631">
        <f t="shared" si="630"/>
        <v>0</v>
      </c>
      <c r="LF337" s="631">
        <f t="shared" si="630"/>
        <v>0</v>
      </c>
      <c r="LG337" s="631">
        <f t="shared" si="630"/>
        <v>0</v>
      </c>
      <c r="LH337" s="631">
        <f t="shared" si="630"/>
        <v>0</v>
      </c>
      <c r="LI337" s="631">
        <f t="shared" si="630"/>
        <v>0</v>
      </c>
      <c r="LJ337" s="631">
        <f t="shared" si="631"/>
        <v>0</v>
      </c>
      <c r="LK337" s="631">
        <f t="shared" si="631"/>
        <v>0</v>
      </c>
      <c r="LL337" s="631">
        <f t="shared" si="631"/>
        <v>0</v>
      </c>
      <c r="LM337" s="631">
        <f t="shared" si="631"/>
        <v>0</v>
      </c>
      <c r="LN337" s="631">
        <f t="shared" si="631"/>
        <v>0</v>
      </c>
      <c r="LO337" s="631">
        <f t="shared" si="631"/>
        <v>0</v>
      </c>
      <c r="LP337" s="631">
        <f t="shared" si="631"/>
        <v>0</v>
      </c>
      <c r="LQ337" s="631">
        <f t="shared" si="631"/>
        <v>0</v>
      </c>
      <c r="LR337" s="631">
        <f t="shared" si="631"/>
        <v>0</v>
      </c>
      <c r="LS337" s="631">
        <f t="shared" si="631"/>
        <v>0</v>
      </c>
      <c r="LT337" s="631">
        <f t="shared" si="632"/>
        <v>0</v>
      </c>
      <c r="LU337" s="631">
        <f t="shared" si="632"/>
        <v>0</v>
      </c>
      <c r="LV337" s="631">
        <f t="shared" si="632"/>
        <v>0</v>
      </c>
      <c r="LW337" s="631">
        <f t="shared" si="632"/>
        <v>0</v>
      </c>
      <c r="LX337" s="631">
        <f t="shared" si="632"/>
        <v>0</v>
      </c>
      <c r="LY337" s="631">
        <f t="shared" si="632"/>
        <v>0</v>
      </c>
      <c r="LZ337" s="631">
        <f t="shared" si="632"/>
        <v>0</v>
      </c>
      <c r="MA337" s="631">
        <f t="shared" si="632"/>
        <v>0</v>
      </c>
      <c r="MB337" s="631">
        <f t="shared" si="632"/>
        <v>0</v>
      </c>
      <c r="MC337" s="631">
        <f t="shared" si="632"/>
        <v>0</v>
      </c>
      <c r="MD337" s="631">
        <f t="shared" si="633"/>
        <v>0</v>
      </c>
      <c r="ME337" s="631">
        <f t="shared" si="633"/>
        <v>0</v>
      </c>
      <c r="MF337" s="631">
        <f t="shared" si="633"/>
        <v>0</v>
      </c>
      <c r="MG337" s="631">
        <f t="shared" si="633"/>
        <v>0</v>
      </c>
      <c r="MH337" s="631">
        <f t="shared" si="633"/>
        <v>0</v>
      </c>
      <c r="MI337" s="631">
        <f t="shared" si="633"/>
        <v>0</v>
      </c>
      <c r="MJ337" s="631">
        <f t="shared" si="633"/>
        <v>0</v>
      </c>
      <c r="MK337" s="631">
        <f t="shared" si="633"/>
        <v>0</v>
      </c>
      <c r="ML337" s="631">
        <f t="shared" si="633"/>
        <v>0</v>
      </c>
      <c r="MM337" s="631">
        <f t="shared" si="633"/>
        <v>0</v>
      </c>
      <c r="MN337" s="631">
        <f t="shared" si="634"/>
        <v>0</v>
      </c>
      <c r="MO337" s="631">
        <f t="shared" si="634"/>
        <v>0</v>
      </c>
      <c r="MP337" s="631">
        <f t="shared" si="634"/>
        <v>0</v>
      </c>
      <c r="MQ337" s="631">
        <f t="shared" si="634"/>
        <v>0</v>
      </c>
      <c r="MR337" s="631">
        <f t="shared" si="634"/>
        <v>0</v>
      </c>
      <c r="MS337" s="631">
        <f t="shared" si="634"/>
        <v>0</v>
      </c>
      <c r="MT337" s="631">
        <f t="shared" si="634"/>
        <v>0</v>
      </c>
      <c r="MU337" s="631">
        <f t="shared" si="634"/>
        <v>0</v>
      </c>
      <c r="MV337" s="631">
        <f t="shared" si="634"/>
        <v>0</v>
      </c>
      <c r="MW337" s="631">
        <f t="shared" si="634"/>
        <v>0</v>
      </c>
      <c r="MX337" s="631">
        <f t="shared" si="635"/>
        <v>0</v>
      </c>
      <c r="MY337" s="631">
        <f t="shared" si="635"/>
        <v>0</v>
      </c>
      <c r="MZ337" s="631">
        <f t="shared" si="635"/>
        <v>0</v>
      </c>
      <c r="NA337" s="631">
        <f t="shared" si="635"/>
        <v>0</v>
      </c>
      <c r="NB337" s="631">
        <f t="shared" si="635"/>
        <v>0</v>
      </c>
      <c r="NC337" s="631">
        <f t="shared" si="635"/>
        <v>0</v>
      </c>
    </row>
    <row r="338" spans="1:367" hidden="1">
      <c r="A338" s="504"/>
      <c r="B338" s="504"/>
      <c r="C338" s="497"/>
      <c r="D338" s="497"/>
      <c r="E338" s="362">
        <f t="shared" si="636"/>
        <v>0</v>
      </c>
      <c r="F338" s="363">
        <f t="shared" si="637"/>
        <v>0</v>
      </c>
      <c r="G338" s="498">
        <f>E338*Dichtheden!$V$70</f>
        <v>0</v>
      </c>
      <c r="H338" s="499">
        <f>IF(C338=0,0,ROUND(IF((G338/2)/Dichtheden!$C$3&lt;1,1,(G338/2)/Dichtheden!$C$3),0))</f>
        <v>0</v>
      </c>
      <c r="I338" s="498">
        <f>E338*Dichtheden!$AJ$70</f>
        <v>0</v>
      </c>
      <c r="J338" s="499">
        <f>IF(C338=0,0,ROUND(IF((I338/2)/Dichtheden!$D$3&lt;1,1,(I338/2)/Dichtheden!$D$3),0))</f>
        <v>0</v>
      </c>
      <c r="K338" s="498">
        <f t="shared" si="638"/>
        <v>0</v>
      </c>
      <c r="L338" s="500">
        <f t="shared" si="642"/>
        <v>0</v>
      </c>
      <c r="M338" s="498">
        <f>IF(D338=0,0,IF((D338*Dichtheden!$G$4)&lt;25,25,D338*Dichtheden!$G$4))</f>
        <v>0</v>
      </c>
      <c r="N338" s="499">
        <f>D338*Dichtheden!$H$4</f>
        <v>0</v>
      </c>
      <c r="O338" s="501"/>
      <c r="P338" s="501"/>
      <c r="Q338" s="502">
        <f>E338*Dichtheden!$AS$68</f>
        <v>0</v>
      </c>
      <c r="R338" s="495">
        <f>IF(Q338=0,0,ROUND(IF((Q338/2)/Dichtheden!$C$3&lt;1,1,(Q338/2)/Dichtheden!$C$3),0))</f>
        <v>0</v>
      </c>
      <c r="S338" s="502">
        <f>E338*Dichtheden!$AY$68</f>
        <v>0</v>
      </c>
      <c r="T338" s="495">
        <f>IF(Q338=0,0,ROUND(IF((S338/2)/Dichtheden!$D$3&lt;1,1,(S338/2)/Dichtheden!$D$3),0))</f>
        <v>0</v>
      </c>
      <c r="U338" s="502">
        <f>D338*Dichtheden!$G$5</f>
        <v>0</v>
      </c>
      <c r="V338" s="502">
        <f>D338*Dichtheden!$H$5</f>
        <v>0</v>
      </c>
      <c r="X338" s="630"/>
      <c r="AA338" s="628">
        <f t="shared" si="619"/>
        <v>0</v>
      </c>
      <c r="AB338" s="628">
        <f t="shared" si="619"/>
        <v>0</v>
      </c>
      <c r="AC338" s="628">
        <f t="shared" si="619"/>
        <v>0</v>
      </c>
      <c r="AD338" s="628">
        <f t="shared" si="619"/>
        <v>0</v>
      </c>
      <c r="AE338" s="628">
        <f t="shared" si="619"/>
        <v>0</v>
      </c>
      <c r="AF338" s="628">
        <f t="shared" si="619"/>
        <v>0</v>
      </c>
      <c r="AG338" s="628">
        <f t="shared" si="619"/>
        <v>0</v>
      </c>
      <c r="AH338" s="628">
        <f t="shared" si="619"/>
        <v>0</v>
      </c>
      <c r="AI338" s="628">
        <f t="shared" si="619"/>
        <v>0</v>
      </c>
      <c r="AJ338" s="628">
        <f t="shared" si="619"/>
        <v>0</v>
      </c>
      <c r="AK338" s="628">
        <f t="shared" si="619"/>
        <v>0</v>
      </c>
      <c r="AL338" s="628">
        <f t="shared" si="619"/>
        <v>0</v>
      </c>
      <c r="AM338" s="628">
        <f t="shared" si="619"/>
        <v>0</v>
      </c>
      <c r="AN338" s="628">
        <f t="shared" si="619"/>
        <v>0</v>
      </c>
      <c r="AO338" s="628">
        <f t="shared" si="619"/>
        <v>0</v>
      </c>
      <c r="AP338" s="628">
        <f t="shared" si="619"/>
        <v>0</v>
      </c>
      <c r="AQ338" s="628">
        <f t="shared" si="643"/>
        <v>0</v>
      </c>
      <c r="AR338" s="628">
        <f t="shared" si="643"/>
        <v>0</v>
      </c>
      <c r="AS338" s="628">
        <f t="shared" si="643"/>
        <v>0</v>
      </c>
      <c r="AT338" s="628">
        <f t="shared" si="643"/>
        <v>0</v>
      </c>
      <c r="AU338" s="628">
        <f t="shared" si="643"/>
        <v>0</v>
      </c>
      <c r="AV338" s="628">
        <f t="shared" si="643"/>
        <v>0</v>
      </c>
      <c r="AW338" s="628">
        <f t="shared" si="643"/>
        <v>0</v>
      </c>
      <c r="AX338" s="628">
        <f t="shared" si="643"/>
        <v>0</v>
      </c>
      <c r="AY338" s="628">
        <f t="shared" si="643"/>
        <v>0</v>
      </c>
      <c r="AZ338" s="628">
        <f t="shared" si="643"/>
        <v>0</v>
      </c>
      <c r="BA338" s="628">
        <f t="shared" si="643"/>
        <v>0</v>
      </c>
      <c r="BB338" s="628">
        <f t="shared" si="643"/>
        <v>0</v>
      </c>
      <c r="BC338" s="628">
        <f t="shared" si="643"/>
        <v>0</v>
      </c>
      <c r="BD338" s="628">
        <f t="shared" si="643"/>
        <v>0</v>
      </c>
      <c r="BE338" s="628">
        <f t="shared" si="643"/>
        <v>0</v>
      </c>
      <c r="BF338" s="628">
        <f t="shared" si="639"/>
        <v>0</v>
      </c>
      <c r="BG338" s="628">
        <f t="shared" si="620"/>
        <v>0</v>
      </c>
      <c r="BH338" s="628">
        <f t="shared" si="620"/>
        <v>0</v>
      </c>
      <c r="BI338" s="628">
        <f t="shared" si="620"/>
        <v>0</v>
      </c>
      <c r="BJ338" s="628">
        <f t="shared" si="620"/>
        <v>0</v>
      </c>
      <c r="BK338" s="628">
        <f t="shared" si="620"/>
        <v>0</v>
      </c>
      <c r="BL338" s="628">
        <f t="shared" si="620"/>
        <v>0</v>
      </c>
      <c r="BM338" s="628">
        <f t="shared" si="620"/>
        <v>0</v>
      </c>
      <c r="BN338" s="628">
        <f t="shared" si="620"/>
        <v>0</v>
      </c>
      <c r="BO338" s="628">
        <f t="shared" si="620"/>
        <v>0</v>
      </c>
      <c r="BP338" s="628">
        <f t="shared" si="620"/>
        <v>0</v>
      </c>
      <c r="BQ338" s="628">
        <f t="shared" si="620"/>
        <v>0</v>
      </c>
      <c r="BR338" s="628">
        <f t="shared" si="620"/>
        <v>0</v>
      </c>
      <c r="BS338" s="628">
        <f t="shared" si="620"/>
        <v>0</v>
      </c>
      <c r="BT338" s="628">
        <f t="shared" si="620"/>
        <v>0</v>
      </c>
      <c r="BU338" s="628">
        <f t="shared" si="620"/>
        <v>0</v>
      </c>
      <c r="BV338" s="628">
        <f t="shared" si="620"/>
        <v>0</v>
      </c>
      <c r="BW338" s="628">
        <f t="shared" si="598"/>
        <v>0</v>
      </c>
      <c r="BX338" s="628">
        <f t="shared" si="598"/>
        <v>0</v>
      </c>
      <c r="BY338" s="628">
        <f t="shared" si="598"/>
        <v>0</v>
      </c>
      <c r="BZ338" s="628">
        <f t="shared" si="598"/>
        <v>0</v>
      </c>
      <c r="CA338" s="628">
        <f t="shared" si="598"/>
        <v>0</v>
      </c>
      <c r="CB338" s="628">
        <f t="shared" si="598"/>
        <v>0</v>
      </c>
      <c r="CC338" s="628">
        <f t="shared" si="598"/>
        <v>0</v>
      </c>
      <c r="CD338" s="628">
        <f t="shared" si="598"/>
        <v>0</v>
      </c>
      <c r="CE338" s="628"/>
      <c r="CF338" s="628">
        <f t="shared" si="621"/>
        <v>0</v>
      </c>
      <c r="CG338" s="628">
        <f t="shared" si="621"/>
        <v>0</v>
      </c>
      <c r="CH338" s="628">
        <f t="shared" si="621"/>
        <v>0</v>
      </c>
      <c r="CI338" s="628">
        <f t="shared" si="621"/>
        <v>0</v>
      </c>
      <c r="CJ338" s="628">
        <f t="shared" si="621"/>
        <v>0</v>
      </c>
      <c r="CK338" s="628">
        <f t="shared" si="621"/>
        <v>0</v>
      </c>
      <c r="CL338" s="628">
        <f t="shared" si="621"/>
        <v>0</v>
      </c>
      <c r="CM338" s="628">
        <f t="shared" si="621"/>
        <v>0</v>
      </c>
      <c r="CN338" s="628">
        <f t="shared" si="621"/>
        <v>0</v>
      </c>
      <c r="CO338" s="628">
        <f t="shared" si="621"/>
        <v>0</v>
      </c>
      <c r="CP338" s="628">
        <f t="shared" si="621"/>
        <v>0</v>
      </c>
      <c r="CQ338" s="628">
        <f t="shared" si="621"/>
        <v>0</v>
      </c>
      <c r="CR338" s="628">
        <f t="shared" si="621"/>
        <v>0</v>
      </c>
      <c r="CS338" s="628">
        <f t="shared" si="621"/>
        <v>0</v>
      </c>
      <c r="CT338" s="628">
        <f t="shared" si="621"/>
        <v>0</v>
      </c>
      <c r="CU338" s="628">
        <f t="shared" si="621"/>
        <v>0</v>
      </c>
      <c r="CV338" s="628">
        <f t="shared" si="644"/>
        <v>0</v>
      </c>
      <c r="CW338" s="628">
        <f t="shared" si="644"/>
        <v>0</v>
      </c>
      <c r="CX338" s="628">
        <f t="shared" si="644"/>
        <v>0</v>
      </c>
      <c r="CY338" s="628">
        <f t="shared" si="644"/>
        <v>0</v>
      </c>
      <c r="CZ338" s="628">
        <f t="shared" si="644"/>
        <v>0</v>
      </c>
      <c r="DA338" s="628">
        <f t="shared" si="644"/>
        <v>0</v>
      </c>
      <c r="DB338" s="628">
        <f t="shared" si="644"/>
        <v>0</v>
      </c>
      <c r="DC338" s="628">
        <f t="shared" si="644"/>
        <v>0</v>
      </c>
      <c r="DD338" s="628">
        <f t="shared" si="644"/>
        <v>0</v>
      </c>
      <c r="DE338" s="628">
        <f t="shared" si="644"/>
        <v>0</v>
      </c>
      <c r="DF338" s="628">
        <f t="shared" si="644"/>
        <v>0</v>
      </c>
      <c r="DG338" s="628">
        <f t="shared" si="644"/>
        <v>0</v>
      </c>
      <c r="DH338" s="628">
        <f t="shared" si="644"/>
        <v>0</v>
      </c>
      <c r="DI338" s="628">
        <f t="shared" si="644"/>
        <v>0</v>
      </c>
      <c r="DJ338" s="628">
        <f t="shared" si="644"/>
        <v>0</v>
      </c>
      <c r="DK338" s="628">
        <f t="shared" si="640"/>
        <v>0</v>
      </c>
      <c r="DL338" s="628">
        <f t="shared" si="622"/>
        <v>0</v>
      </c>
      <c r="DM338" s="628">
        <f t="shared" si="622"/>
        <v>0</v>
      </c>
      <c r="DN338" s="628">
        <f t="shared" si="622"/>
        <v>0</v>
      </c>
      <c r="DO338" s="628">
        <f t="shared" si="622"/>
        <v>0</v>
      </c>
      <c r="DP338" s="628">
        <f t="shared" si="622"/>
        <v>0</v>
      </c>
      <c r="DQ338" s="628">
        <f t="shared" si="622"/>
        <v>0</v>
      </c>
      <c r="DR338" s="628">
        <f t="shared" si="622"/>
        <v>0</v>
      </c>
      <c r="DS338" s="628">
        <f t="shared" si="622"/>
        <v>0</v>
      </c>
      <c r="DT338" s="628">
        <f t="shared" si="622"/>
        <v>0</v>
      </c>
      <c r="DU338" s="628">
        <f t="shared" si="622"/>
        <v>0</v>
      </c>
      <c r="DV338" s="628">
        <f t="shared" si="622"/>
        <v>0</v>
      </c>
      <c r="DW338" s="628">
        <f t="shared" si="622"/>
        <v>0</v>
      </c>
      <c r="DX338" s="628">
        <f t="shared" si="622"/>
        <v>0</v>
      </c>
      <c r="DY338" s="628">
        <f t="shared" si="622"/>
        <v>0</v>
      </c>
      <c r="DZ338" s="628">
        <f t="shared" si="622"/>
        <v>0</v>
      </c>
      <c r="EA338" s="628">
        <f t="shared" si="622"/>
        <v>0</v>
      </c>
      <c r="EB338" s="628">
        <f t="shared" si="601"/>
        <v>0</v>
      </c>
      <c r="EC338" s="628">
        <f t="shared" si="601"/>
        <v>0</v>
      </c>
      <c r="ED338" s="628">
        <f t="shared" si="601"/>
        <v>0</v>
      </c>
      <c r="EE338" s="628">
        <f t="shared" si="601"/>
        <v>0</v>
      </c>
      <c r="EF338" s="628">
        <f t="shared" si="601"/>
        <v>0</v>
      </c>
      <c r="EG338" s="628">
        <f t="shared" si="601"/>
        <v>0</v>
      </c>
      <c r="EH338" s="628">
        <f t="shared" si="601"/>
        <v>0</v>
      </c>
      <c r="EI338" s="628">
        <f t="shared" si="601"/>
        <v>0</v>
      </c>
      <c r="EJ338" s="631"/>
      <c r="EK338" s="631">
        <f t="shared" si="645"/>
        <v>0</v>
      </c>
      <c r="EL338" s="631">
        <f t="shared" si="645"/>
        <v>0</v>
      </c>
      <c r="EM338" s="631">
        <f t="shared" si="645"/>
        <v>0</v>
      </c>
      <c r="EN338" s="631">
        <f t="shared" si="645"/>
        <v>0</v>
      </c>
      <c r="EO338" s="631">
        <f t="shared" si="645"/>
        <v>0</v>
      </c>
      <c r="EP338" s="631">
        <f t="shared" si="645"/>
        <v>0</v>
      </c>
      <c r="EQ338" s="631">
        <f t="shared" si="645"/>
        <v>0</v>
      </c>
      <c r="ER338" s="631">
        <f t="shared" si="645"/>
        <v>0</v>
      </c>
      <c r="ES338" s="631">
        <f t="shared" si="645"/>
        <v>0</v>
      </c>
      <c r="ET338" s="631">
        <f t="shared" si="645"/>
        <v>0</v>
      </c>
      <c r="EU338" s="631">
        <f t="shared" si="645"/>
        <v>0</v>
      </c>
      <c r="EV338" s="631">
        <f t="shared" si="645"/>
        <v>0</v>
      </c>
      <c r="EW338" s="631">
        <f t="shared" si="645"/>
        <v>0</v>
      </c>
      <c r="EX338" s="631">
        <f t="shared" si="645"/>
        <v>0</v>
      </c>
      <c r="EY338" s="631">
        <f t="shared" si="645"/>
        <v>0</v>
      </c>
      <c r="EZ338" s="631">
        <f t="shared" si="641"/>
        <v>0</v>
      </c>
      <c r="FA338" s="631">
        <f t="shared" si="580"/>
        <v>0</v>
      </c>
      <c r="FB338" s="631">
        <f t="shared" si="580"/>
        <v>0</v>
      </c>
      <c r="FC338" s="631">
        <f t="shared" si="580"/>
        <v>0</v>
      </c>
      <c r="FD338" s="631">
        <f t="shared" si="618"/>
        <v>0</v>
      </c>
      <c r="FE338" s="631">
        <f t="shared" si="618"/>
        <v>0</v>
      </c>
      <c r="FF338" s="631">
        <f t="shared" si="618"/>
        <v>0</v>
      </c>
      <c r="FG338" s="631">
        <f t="shared" si="618"/>
        <v>0</v>
      </c>
      <c r="FH338" s="631">
        <f t="shared" si="618"/>
        <v>0</v>
      </c>
      <c r="FI338" s="631">
        <f t="shared" si="618"/>
        <v>0</v>
      </c>
      <c r="FJ338" s="631">
        <f t="shared" si="618"/>
        <v>0</v>
      </c>
      <c r="FK338" s="631">
        <f t="shared" si="618"/>
        <v>0</v>
      </c>
      <c r="FL338" s="631">
        <f t="shared" si="618"/>
        <v>0</v>
      </c>
      <c r="FM338" s="631">
        <f t="shared" si="618"/>
        <v>0</v>
      </c>
      <c r="FN338" s="631">
        <f t="shared" si="618"/>
        <v>0</v>
      </c>
      <c r="FO338" s="631">
        <f t="shared" si="618"/>
        <v>0</v>
      </c>
      <c r="FP338" s="631">
        <f t="shared" si="618"/>
        <v>0</v>
      </c>
      <c r="FQ338" s="631">
        <f t="shared" si="618"/>
        <v>0</v>
      </c>
      <c r="FR338" s="631">
        <f t="shared" si="618"/>
        <v>0</v>
      </c>
      <c r="FS338" s="631">
        <f t="shared" si="618"/>
        <v>0</v>
      </c>
      <c r="FT338" s="631">
        <f t="shared" si="559"/>
        <v>0</v>
      </c>
      <c r="FU338" s="631">
        <f t="shared" si="559"/>
        <v>0</v>
      </c>
      <c r="FV338" s="631">
        <f t="shared" si="578"/>
        <v>0</v>
      </c>
      <c r="FW338" s="631">
        <f t="shared" si="578"/>
        <v>0</v>
      </c>
      <c r="FX338" s="631">
        <f t="shared" si="578"/>
        <v>0</v>
      </c>
      <c r="FY338" s="631">
        <f t="shared" si="578"/>
        <v>0</v>
      </c>
      <c r="FZ338" s="631">
        <f t="shared" si="578"/>
        <v>0</v>
      </c>
      <c r="GA338" s="631">
        <f t="shared" si="578"/>
        <v>0</v>
      </c>
      <c r="GB338" s="631">
        <f t="shared" si="578"/>
        <v>0</v>
      </c>
      <c r="GC338" s="631">
        <f t="shared" si="578"/>
        <v>0</v>
      </c>
      <c r="GD338" s="631">
        <f t="shared" si="595"/>
        <v>0</v>
      </c>
      <c r="GE338" s="631">
        <f t="shared" si="595"/>
        <v>0</v>
      </c>
      <c r="GF338" s="631">
        <f t="shared" si="595"/>
        <v>0</v>
      </c>
      <c r="GG338" s="631">
        <f t="shared" si="595"/>
        <v>0</v>
      </c>
      <c r="GH338" s="631">
        <f t="shared" si="595"/>
        <v>0</v>
      </c>
      <c r="GI338" s="631">
        <f t="shared" si="575"/>
        <v>0</v>
      </c>
      <c r="GJ338" s="631">
        <f t="shared" si="575"/>
        <v>0</v>
      </c>
      <c r="GK338" s="631">
        <f t="shared" si="575"/>
        <v>0</v>
      </c>
      <c r="GL338" s="631">
        <f t="shared" si="575"/>
        <v>0</v>
      </c>
      <c r="GM338" s="631">
        <f t="shared" si="575"/>
        <v>0</v>
      </c>
      <c r="GN338" s="631">
        <f t="shared" si="575"/>
        <v>0</v>
      </c>
      <c r="GO338" s="631"/>
      <c r="GP338" s="631">
        <f t="shared" si="623"/>
        <v>0</v>
      </c>
      <c r="GQ338" s="631">
        <f t="shared" si="623"/>
        <v>0</v>
      </c>
      <c r="GR338" s="631">
        <f t="shared" si="623"/>
        <v>0</v>
      </c>
      <c r="GS338" s="631">
        <f t="shared" si="623"/>
        <v>0</v>
      </c>
      <c r="GT338" s="631">
        <f t="shared" si="623"/>
        <v>0</v>
      </c>
      <c r="GU338" s="631">
        <f t="shared" si="623"/>
        <v>0</v>
      </c>
      <c r="GV338" s="631">
        <f t="shared" si="623"/>
        <v>0</v>
      </c>
      <c r="GW338" s="631">
        <f t="shared" si="623"/>
        <v>0</v>
      </c>
      <c r="GX338" s="631">
        <f t="shared" si="623"/>
        <v>0</v>
      </c>
      <c r="GY338" s="631">
        <f t="shared" si="623"/>
        <v>0</v>
      </c>
      <c r="GZ338" s="631">
        <f t="shared" si="623"/>
        <v>0</v>
      </c>
      <c r="HA338" s="631">
        <f t="shared" si="623"/>
        <v>0</v>
      </c>
      <c r="HB338" s="631">
        <f t="shared" si="623"/>
        <v>0</v>
      </c>
      <c r="HC338" s="631">
        <f t="shared" si="623"/>
        <v>0</v>
      </c>
      <c r="HD338" s="631">
        <f t="shared" si="623"/>
        <v>0</v>
      </c>
      <c r="HE338" s="631">
        <f t="shared" si="551"/>
        <v>0</v>
      </c>
      <c r="HF338" s="631">
        <f t="shared" si="551"/>
        <v>0</v>
      </c>
      <c r="HG338" s="631">
        <f t="shared" si="551"/>
        <v>0</v>
      </c>
      <c r="HH338" s="631">
        <f t="shared" si="551"/>
        <v>0</v>
      </c>
      <c r="HI338" s="631">
        <f t="shared" si="593"/>
        <v>0</v>
      </c>
      <c r="HJ338" s="631">
        <f t="shared" si="593"/>
        <v>0</v>
      </c>
      <c r="HK338" s="631">
        <f t="shared" si="593"/>
        <v>0</v>
      </c>
      <c r="HL338" s="631">
        <f t="shared" si="593"/>
        <v>0</v>
      </c>
      <c r="HM338" s="631">
        <f t="shared" si="593"/>
        <v>0</v>
      </c>
      <c r="HN338" s="631">
        <f t="shared" si="593"/>
        <v>0</v>
      </c>
      <c r="HO338" s="631">
        <f t="shared" si="593"/>
        <v>0</v>
      </c>
      <c r="HP338" s="631">
        <f t="shared" si="593"/>
        <v>0</v>
      </c>
      <c r="HQ338" s="631">
        <f t="shared" si="593"/>
        <v>0</v>
      </c>
      <c r="HR338" s="631">
        <f t="shared" si="515"/>
        <v>0</v>
      </c>
      <c r="HS338" s="631">
        <f t="shared" si="515"/>
        <v>0</v>
      </c>
      <c r="HT338" s="631">
        <f t="shared" si="515"/>
        <v>0</v>
      </c>
      <c r="HU338" s="631">
        <f t="shared" si="515"/>
        <v>0</v>
      </c>
      <c r="HV338" s="631">
        <f t="shared" si="617"/>
        <v>0</v>
      </c>
      <c r="HW338" s="631">
        <f t="shared" si="617"/>
        <v>0</v>
      </c>
      <c r="HX338" s="631">
        <f t="shared" si="617"/>
        <v>0</v>
      </c>
      <c r="HY338" s="631">
        <f t="shared" si="617"/>
        <v>0</v>
      </c>
      <c r="HZ338" s="631">
        <f t="shared" si="617"/>
        <v>0</v>
      </c>
      <c r="IA338" s="631">
        <f t="shared" si="617"/>
        <v>0</v>
      </c>
      <c r="IB338" s="631">
        <f t="shared" si="617"/>
        <v>0</v>
      </c>
      <c r="IC338" s="631">
        <f t="shared" si="617"/>
        <v>0</v>
      </c>
      <c r="ID338" s="631">
        <f t="shared" si="617"/>
        <v>0</v>
      </c>
      <c r="IE338" s="631">
        <f t="shared" si="617"/>
        <v>0</v>
      </c>
      <c r="IF338" s="631">
        <f t="shared" si="617"/>
        <v>0</v>
      </c>
      <c r="IG338" s="631">
        <f t="shared" si="617"/>
        <v>0</v>
      </c>
      <c r="IH338" s="631">
        <f t="shared" si="617"/>
        <v>0</v>
      </c>
      <c r="II338" s="631">
        <f t="shared" si="617"/>
        <v>0</v>
      </c>
      <c r="IJ338" s="631">
        <f t="shared" si="617"/>
        <v>0</v>
      </c>
      <c r="IK338" s="631">
        <f t="shared" si="617"/>
        <v>0</v>
      </c>
      <c r="IL338" s="631">
        <f t="shared" si="579"/>
        <v>0</v>
      </c>
      <c r="IM338" s="631">
        <f t="shared" si="579"/>
        <v>0</v>
      </c>
      <c r="IN338" s="631">
        <f t="shared" si="579"/>
        <v>0</v>
      </c>
      <c r="IO338" s="631">
        <f t="shared" si="579"/>
        <v>0</v>
      </c>
      <c r="IP338" s="631">
        <f t="shared" si="579"/>
        <v>0</v>
      </c>
      <c r="IQ338" s="631">
        <f t="shared" si="579"/>
        <v>0</v>
      </c>
      <c r="IR338" s="631">
        <f t="shared" si="579"/>
        <v>0</v>
      </c>
      <c r="IS338" s="631">
        <f t="shared" si="579"/>
        <v>0</v>
      </c>
      <c r="IT338" s="631"/>
      <c r="IU338" s="631">
        <f t="shared" si="624"/>
        <v>0</v>
      </c>
      <c r="IV338" s="631">
        <f t="shared" si="624"/>
        <v>0</v>
      </c>
      <c r="IW338" s="631">
        <f t="shared" si="624"/>
        <v>0</v>
      </c>
      <c r="IX338" s="631">
        <f t="shared" si="624"/>
        <v>0</v>
      </c>
      <c r="IY338" s="631">
        <f t="shared" si="624"/>
        <v>0</v>
      </c>
      <c r="IZ338" s="631">
        <f t="shared" si="624"/>
        <v>0</v>
      </c>
      <c r="JA338" s="631">
        <f t="shared" si="624"/>
        <v>0</v>
      </c>
      <c r="JB338" s="631">
        <f t="shared" si="624"/>
        <v>0</v>
      </c>
      <c r="JC338" s="631">
        <f t="shared" si="624"/>
        <v>0</v>
      </c>
      <c r="JD338" s="631">
        <f t="shared" si="624"/>
        <v>0</v>
      </c>
      <c r="JE338" s="631">
        <f t="shared" si="625"/>
        <v>0</v>
      </c>
      <c r="JF338" s="631">
        <f t="shared" si="625"/>
        <v>0</v>
      </c>
      <c r="JG338" s="631">
        <f t="shared" si="625"/>
        <v>0</v>
      </c>
      <c r="JH338" s="631">
        <f t="shared" si="625"/>
        <v>0</v>
      </c>
      <c r="JI338" s="631">
        <f t="shared" si="625"/>
        <v>0</v>
      </c>
      <c r="JJ338" s="631">
        <f t="shared" si="625"/>
        <v>0</v>
      </c>
      <c r="JK338" s="631">
        <f t="shared" si="625"/>
        <v>0</v>
      </c>
      <c r="JL338" s="631">
        <f t="shared" si="625"/>
        <v>0</v>
      </c>
      <c r="JM338" s="631">
        <f t="shared" si="625"/>
        <v>0</v>
      </c>
      <c r="JN338" s="631">
        <f t="shared" si="625"/>
        <v>0</v>
      </c>
      <c r="JO338" s="631">
        <f t="shared" si="626"/>
        <v>0</v>
      </c>
      <c r="JP338" s="631">
        <f t="shared" si="626"/>
        <v>0</v>
      </c>
      <c r="JQ338" s="631">
        <f t="shared" si="626"/>
        <v>0</v>
      </c>
      <c r="JR338" s="631">
        <f t="shared" si="626"/>
        <v>0</v>
      </c>
      <c r="JS338" s="631">
        <f t="shared" si="626"/>
        <v>0</v>
      </c>
      <c r="JT338" s="631">
        <f t="shared" si="626"/>
        <v>0</v>
      </c>
      <c r="JU338" s="631">
        <f t="shared" si="626"/>
        <v>0</v>
      </c>
      <c r="JV338" s="631">
        <f t="shared" si="626"/>
        <v>0</v>
      </c>
      <c r="JW338" s="631">
        <f t="shared" si="626"/>
        <v>0</v>
      </c>
      <c r="JX338" s="631">
        <f t="shared" si="626"/>
        <v>0</v>
      </c>
      <c r="JY338" s="631">
        <f t="shared" si="627"/>
        <v>0</v>
      </c>
      <c r="JZ338" s="631">
        <f t="shared" si="627"/>
        <v>0</v>
      </c>
      <c r="KA338" s="631">
        <f t="shared" si="627"/>
        <v>0</v>
      </c>
      <c r="KB338" s="631">
        <f t="shared" si="627"/>
        <v>0</v>
      </c>
      <c r="KC338" s="631">
        <f t="shared" si="627"/>
        <v>0</v>
      </c>
      <c r="KD338" s="631">
        <f t="shared" si="627"/>
        <v>0</v>
      </c>
      <c r="KE338" s="631">
        <f t="shared" si="627"/>
        <v>0</v>
      </c>
      <c r="KF338" s="631">
        <f t="shared" si="627"/>
        <v>0</v>
      </c>
      <c r="KG338" s="631">
        <f t="shared" si="627"/>
        <v>0</v>
      </c>
      <c r="KH338" s="631">
        <f t="shared" si="627"/>
        <v>0</v>
      </c>
      <c r="KI338" s="631">
        <f t="shared" si="628"/>
        <v>0</v>
      </c>
      <c r="KJ338" s="631">
        <f t="shared" si="628"/>
        <v>0</v>
      </c>
      <c r="KK338" s="631">
        <f t="shared" si="628"/>
        <v>0</v>
      </c>
      <c r="KL338" s="631">
        <f t="shared" si="628"/>
        <v>0</v>
      </c>
      <c r="KM338" s="631">
        <f t="shared" si="628"/>
        <v>0</v>
      </c>
      <c r="KN338" s="631">
        <f t="shared" si="628"/>
        <v>0</v>
      </c>
      <c r="KO338" s="631">
        <f t="shared" si="628"/>
        <v>0</v>
      </c>
      <c r="KP338" s="631">
        <f t="shared" si="628"/>
        <v>0</v>
      </c>
      <c r="KQ338" s="631">
        <f t="shared" si="628"/>
        <v>0</v>
      </c>
      <c r="KR338" s="631">
        <f t="shared" si="628"/>
        <v>0</v>
      </c>
      <c r="KS338" s="631">
        <f t="shared" si="629"/>
        <v>0</v>
      </c>
      <c r="KT338" s="631">
        <f t="shared" si="629"/>
        <v>0</v>
      </c>
      <c r="KU338" s="631">
        <f t="shared" si="629"/>
        <v>0</v>
      </c>
      <c r="KV338" s="631">
        <f t="shared" si="629"/>
        <v>0</v>
      </c>
      <c r="KW338" s="631">
        <f t="shared" si="629"/>
        <v>0</v>
      </c>
      <c r="KX338" s="631">
        <f t="shared" si="629"/>
        <v>0</v>
      </c>
      <c r="KY338" s="631"/>
      <c r="KZ338" s="631">
        <f t="shared" si="630"/>
        <v>0</v>
      </c>
      <c r="LA338" s="631">
        <f t="shared" si="630"/>
        <v>0</v>
      </c>
      <c r="LB338" s="631">
        <f t="shared" si="630"/>
        <v>0</v>
      </c>
      <c r="LC338" s="631">
        <f t="shared" si="630"/>
        <v>0</v>
      </c>
      <c r="LD338" s="631">
        <f t="shared" si="630"/>
        <v>0</v>
      </c>
      <c r="LE338" s="631">
        <f t="shared" si="630"/>
        <v>0</v>
      </c>
      <c r="LF338" s="631">
        <f t="shared" si="630"/>
        <v>0</v>
      </c>
      <c r="LG338" s="631">
        <f t="shared" si="630"/>
        <v>0</v>
      </c>
      <c r="LH338" s="631">
        <f t="shared" si="630"/>
        <v>0</v>
      </c>
      <c r="LI338" s="631">
        <f t="shared" si="630"/>
        <v>0</v>
      </c>
      <c r="LJ338" s="631">
        <f t="shared" si="631"/>
        <v>0</v>
      </c>
      <c r="LK338" s="631">
        <f t="shared" si="631"/>
        <v>0</v>
      </c>
      <c r="LL338" s="631">
        <f t="shared" si="631"/>
        <v>0</v>
      </c>
      <c r="LM338" s="631">
        <f t="shared" si="631"/>
        <v>0</v>
      </c>
      <c r="LN338" s="631">
        <f t="shared" si="631"/>
        <v>0</v>
      </c>
      <c r="LO338" s="631">
        <f t="shared" si="631"/>
        <v>0</v>
      </c>
      <c r="LP338" s="631">
        <f t="shared" si="631"/>
        <v>0</v>
      </c>
      <c r="LQ338" s="631">
        <f t="shared" si="631"/>
        <v>0</v>
      </c>
      <c r="LR338" s="631">
        <f t="shared" si="631"/>
        <v>0</v>
      </c>
      <c r="LS338" s="631">
        <f t="shared" si="631"/>
        <v>0</v>
      </c>
      <c r="LT338" s="631">
        <f t="shared" si="632"/>
        <v>0</v>
      </c>
      <c r="LU338" s="631">
        <f t="shared" si="632"/>
        <v>0</v>
      </c>
      <c r="LV338" s="631">
        <f t="shared" si="632"/>
        <v>0</v>
      </c>
      <c r="LW338" s="631">
        <f t="shared" si="632"/>
        <v>0</v>
      </c>
      <c r="LX338" s="631">
        <f t="shared" si="632"/>
        <v>0</v>
      </c>
      <c r="LY338" s="631">
        <f t="shared" si="632"/>
        <v>0</v>
      </c>
      <c r="LZ338" s="631">
        <f t="shared" si="632"/>
        <v>0</v>
      </c>
      <c r="MA338" s="631">
        <f t="shared" si="632"/>
        <v>0</v>
      </c>
      <c r="MB338" s="631">
        <f t="shared" si="632"/>
        <v>0</v>
      </c>
      <c r="MC338" s="631">
        <f t="shared" si="632"/>
        <v>0</v>
      </c>
      <c r="MD338" s="631">
        <f t="shared" si="633"/>
        <v>0</v>
      </c>
      <c r="ME338" s="631">
        <f t="shared" si="633"/>
        <v>0</v>
      </c>
      <c r="MF338" s="631">
        <f t="shared" si="633"/>
        <v>0</v>
      </c>
      <c r="MG338" s="631">
        <f t="shared" si="633"/>
        <v>0</v>
      </c>
      <c r="MH338" s="631">
        <f t="shared" si="633"/>
        <v>0</v>
      </c>
      <c r="MI338" s="631">
        <f t="shared" si="633"/>
        <v>0</v>
      </c>
      <c r="MJ338" s="631">
        <f t="shared" si="633"/>
        <v>0</v>
      </c>
      <c r="MK338" s="631">
        <f t="shared" si="633"/>
        <v>0</v>
      </c>
      <c r="ML338" s="631">
        <f t="shared" si="633"/>
        <v>0</v>
      </c>
      <c r="MM338" s="631">
        <f t="shared" si="633"/>
        <v>0</v>
      </c>
      <c r="MN338" s="631">
        <f t="shared" si="634"/>
        <v>0</v>
      </c>
      <c r="MO338" s="631">
        <f t="shared" si="634"/>
        <v>0</v>
      </c>
      <c r="MP338" s="631">
        <f t="shared" si="634"/>
        <v>0</v>
      </c>
      <c r="MQ338" s="631">
        <f t="shared" si="634"/>
        <v>0</v>
      </c>
      <c r="MR338" s="631">
        <f t="shared" si="634"/>
        <v>0</v>
      </c>
      <c r="MS338" s="631">
        <f t="shared" si="634"/>
        <v>0</v>
      </c>
      <c r="MT338" s="631">
        <f t="shared" si="634"/>
        <v>0</v>
      </c>
      <c r="MU338" s="631">
        <f t="shared" si="634"/>
        <v>0</v>
      </c>
      <c r="MV338" s="631">
        <f t="shared" si="634"/>
        <v>0</v>
      </c>
      <c r="MW338" s="631">
        <f t="shared" si="634"/>
        <v>0</v>
      </c>
      <c r="MX338" s="631">
        <f t="shared" si="635"/>
        <v>0</v>
      </c>
      <c r="MY338" s="631">
        <f t="shared" si="635"/>
        <v>0</v>
      </c>
      <c r="MZ338" s="631">
        <f t="shared" si="635"/>
        <v>0</v>
      </c>
      <c r="NA338" s="631">
        <f t="shared" si="635"/>
        <v>0</v>
      </c>
      <c r="NB338" s="631">
        <f t="shared" si="635"/>
        <v>0</v>
      </c>
      <c r="NC338" s="631">
        <f t="shared" si="635"/>
        <v>0</v>
      </c>
    </row>
    <row r="339" spans="1:367" hidden="1">
      <c r="A339" s="504"/>
      <c r="B339" s="504"/>
      <c r="C339" s="497"/>
      <c r="D339" s="497"/>
      <c r="E339" s="362">
        <f t="shared" si="636"/>
        <v>0</v>
      </c>
      <c r="F339" s="363">
        <f t="shared" si="637"/>
        <v>0</v>
      </c>
      <c r="G339" s="498">
        <f>E339*Dichtheden!$V$70</f>
        <v>0</v>
      </c>
      <c r="H339" s="499">
        <f>IF(C339=0,0,ROUND(IF((G339/2)/Dichtheden!$C$3&lt;1,1,(G339/2)/Dichtheden!$C$3),0))</f>
        <v>0</v>
      </c>
      <c r="I339" s="498">
        <f>E339*Dichtheden!$AJ$70</f>
        <v>0</v>
      </c>
      <c r="J339" s="499">
        <f>IF(C339=0,0,ROUND(IF((I339/2)/Dichtheden!$D$3&lt;1,1,(I339/2)/Dichtheden!$D$3),0))</f>
        <v>0</v>
      </c>
      <c r="K339" s="498">
        <f t="shared" si="638"/>
        <v>0</v>
      </c>
      <c r="L339" s="500">
        <f t="shared" si="642"/>
        <v>0</v>
      </c>
      <c r="M339" s="498">
        <f>IF(D339=0,0,IF((D339*Dichtheden!$G$4)&lt;25,25,D339*Dichtheden!$G$4))</f>
        <v>0</v>
      </c>
      <c r="N339" s="499">
        <f>D339*Dichtheden!$H$4</f>
        <v>0</v>
      </c>
      <c r="O339" s="501"/>
      <c r="P339" s="501"/>
      <c r="Q339" s="502">
        <f>E339*Dichtheden!$AS$68</f>
        <v>0</v>
      </c>
      <c r="R339" s="495">
        <f>IF(Q339=0,0,ROUND(IF((Q339/2)/Dichtheden!$C$3&lt;1,1,(Q339/2)/Dichtheden!$C$3),0))</f>
        <v>0</v>
      </c>
      <c r="S339" s="502">
        <f>E339*Dichtheden!$AY$68</f>
        <v>0</v>
      </c>
      <c r="T339" s="495">
        <f>IF(Q339=0,0,ROUND(IF((S339/2)/Dichtheden!$D$3&lt;1,1,(S339/2)/Dichtheden!$D$3),0))</f>
        <v>0</v>
      </c>
      <c r="U339" s="502">
        <f>D339*Dichtheden!$G$5</f>
        <v>0</v>
      </c>
      <c r="V339" s="502">
        <f>D339*Dichtheden!$H$5</f>
        <v>0</v>
      </c>
      <c r="X339" s="630"/>
      <c r="AA339" s="628">
        <f t="shared" si="619"/>
        <v>0</v>
      </c>
      <c r="AB339" s="628">
        <f t="shared" si="619"/>
        <v>0</v>
      </c>
      <c r="AC339" s="628">
        <f t="shared" si="619"/>
        <v>0</v>
      </c>
      <c r="AD339" s="628">
        <f t="shared" si="619"/>
        <v>0</v>
      </c>
      <c r="AE339" s="628">
        <f t="shared" si="619"/>
        <v>0</v>
      </c>
      <c r="AF339" s="628">
        <f t="shared" si="619"/>
        <v>0</v>
      </c>
      <c r="AG339" s="628">
        <f t="shared" si="619"/>
        <v>0</v>
      </c>
      <c r="AH339" s="628">
        <f t="shared" si="619"/>
        <v>0</v>
      </c>
      <c r="AI339" s="628">
        <f t="shared" si="619"/>
        <v>0</v>
      </c>
      <c r="AJ339" s="628">
        <f t="shared" si="619"/>
        <v>0</v>
      </c>
      <c r="AK339" s="628">
        <f t="shared" si="619"/>
        <v>0</v>
      </c>
      <c r="AL339" s="628">
        <f t="shared" si="619"/>
        <v>0</v>
      </c>
      <c r="AM339" s="628">
        <f t="shared" si="619"/>
        <v>0</v>
      </c>
      <c r="AN339" s="628">
        <f t="shared" si="619"/>
        <v>0</v>
      </c>
      <c r="AO339" s="628">
        <f t="shared" si="619"/>
        <v>0</v>
      </c>
      <c r="AP339" s="628">
        <f t="shared" si="619"/>
        <v>0</v>
      </c>
      <c r="AQ339" s="628">
        <f t="shared" si="643"/>
        <v>0</v>
      </c>
      <c r="AR339" s="628">
        <f t="shared" si="643"/>
        <v>0</v>
      </c>
      <c r="AS339" s="628">
        <f t="shared" si="643"/>
        <v>0</v>
      </c>
      <c r="AT339" s="628">
        <f t="shared" si="643"/>
        <v>0</v>
      </c>
      <c r="AU339" s="628">
        <f t="shared" si="643"/>
        <v>0</v>
      </c>
      <c r="AV339" s="628">
        <f t="shared" si="643"/>
        <v>0</v>
      </c>
      <c r="AW339" s="628">
        <f t="shared" si="643"/>
        <v>0</v>
      </c>
      <c r="AX339" s="628">
        <f t="shared" si="643"/>
        <v>0</v>
      </c>
      <c r="AY339" s="628">
        <f t="shared" si="643"/>
        <v>0</v>
      </c>
      <c r="AZ339" s="628">
        <f t="shared" si="643"/>
        <v>0</v>
      </c>
      <c r="BA339" s="628">
        <f t="shared" si="643"/>
        <v>0</v>
      </c>
      <c r="BB339" s="628">
        <f t="shared" si="643"/>
        <v>0</v>
      </c>
      <c r="BC339" s="628">
        <f t="shared" si="643"/>
        <v>0</v>
      </c>
      <c r="BD339" s="628">
        <f t="shared" si="643"/>
        <v>0</v>
      </c>
      <c r="BE339" s="628">
        <f t="shared" si="643"/>
        <v>0</v>
      </c>
      <c r="BF339" s="628">
        <f t="shared" si="639"/>
        <v>0</v>
      </c>
      <c r="BG339" s="628">
        <f t="shared" si="620"/>
        <v>0</v>
      </c>
      <c r="BH339" s="628">
        <f t="shared" si="620"/>
        <v>0</v>
      </c>
      <c r="BI339" s="628">
        <f t="shared" si="620"/>
        <v>0</v>
      </c>
      <c r="BJ339" s="628">
        <f t="shared" si="620"/>
        <v>0</v>
      </c>
      <c r="BK339" s="628">
        <f t="shared" si="620"/>
        <v>0</v>
      </c>
      <c r="BL339" s="628">
        <f t="shared" si="620"/>
        <v>0</v>
      </c>
      <c r="BM339" s="628">
        <f t="shared" si="620"/>
        <v>0</v>
      </c>
      <c r="BN339" s="628">
        <f t="shared" si="620"/>
        <v>0</v>
      </c>
      <c r="BO339" s="628">
        <f t="shared" si="620"/>
        <v>0</v>
      </c>
      <c r="BP339" s="628">
        <f t="shared" si="620"/>
        <v>0</v>
      </c>
      <c r="BQ339" s="628">
        <f t="shared" si="620"/>
        <v>0</v>
      </c>
      <c r="BR339" s="628">
        <f t="shared" si="620"/>
        <v>0</v>
      </c>
      <c r="BS339" s="628">
        <f t="shared" si="620"/>
        <v>0</v>
      </c>
      <c r="BT339" s="628">
        <f t="shared" si="620"/>
        <v>0</v>
      </c>
      <c r="BU339" s="628">
        <f t="shared" si="620"/>
        <v>0</v>
      </c>
      <c r="BV339" s="628">
        <f t="shared" si="620"/>
        <v>0</v>
      </c>
      <c r="BW339" s="628">
        <f t="shared" si="598"/>
        <v>0</v>
      </c>
      <c r="BX339" s="628">
        <f t="shared" si="598"/>
        <v>0</v>
      </c>
      <c r="BY339" s="628">
        <f t="shared" si="598"/>
        <v>0</v>
      </c>
      <c r="BZ339" s="628">
        <f t="shared" si="598"/>
        <v>0</v>
      </c>
      <c r="CA339" s="628">
        <f t="shared" si="598"/>
        <v>0</v>
      </c>
      <c r="CB339" s="628">
        <f t="shared" si="598"/>
        <v>0</v>
      </c>
      <c r="CC339" s="628">
        <f t="shared" si="598"/>
        <v>0</v>
      </c>
      <c r="CD339" s="628">
        <f t="shared" si="598"/>
        <v>0</v>
      </c>
      <c r="CE339" s="628"/>
      <c r="CF339" s="628">
        <f t="shared" si="621"/>
        <v>0</v>
      </c>
      <c r="CG339" s="628">
        <f t="shared" si="621"/>
        <v>0</v>
      </c>
      <c r="CH339" s="628">
        <f t="shared" si="621"/>
        <v>0</v>
      </c>
      <c r="CI339" s="628">
        <f t="shared" si="621"/>
        <v>0</v>
      </c>
      <c r="CJ339" s="628">
        <f t="shared" si="621"/>
        <v>0</v>
      </c>
      <c r="CK339" s="628">
        <f t="shared" si="621"/>
        <v>0</v>
      </c>
      <c r="CL339" s="628">
        <f t="shared" si="621"/>
        <v>0</v>
      </c>
      <c r="CM339" s="628">
        <f t="shared" si="621"/>
        <v>0</v>
      </c>
      <c r="CN339" s="628">
        <f t="shared" si="621"/>
        <v>0</v>
      </c>
      <c r="CO339" s="628">
        <f t="shared" si="621"/>
        <v>0</v>
      </c>
      <c r="CP339" s="628">
        <f t="shared" si="621"/>
        <v>0</v>
      </c>
      <c r="CQ339" s="628">
        <f t="shared" si="621"/>
        <v>0</v>
      </c>
      <c r="CR339" s="628">
        <f t="shared" si="621"/>
        <v>0</v>
      </c>
      <c r="CS339" s="628">
        <f t="shared" si="621"/>
        <v>0</v>
      </c>
      <c r="CT339" s="628">
        <f t="shared" si="621"/>
        <v>0</v>
      </c>
      <c r="CU339" s="628">
        <f t="shared" si="621"/>
        <v>0</v>
      </c>
      <c r="CV339" s="628">
        <f t="shared" si="644"/>
        <v>0</v>
      </c>
      <c r="CW339" s="628">
        <f t="shared" si="644"/>
        <v>0</v>
      </c>
      <c r="CX339" s="628">
        <f t="shared" si="644"/>
        <v>0</v>
      </c>
      <c r="CY339" s="628">
        <f t="shared" si="644"/>
        <v>0</v>
      </c>
      <c r="CZ339" s="628">
        <f t="shared" si="644"/>
        <v>0</v>
      </c>
      <c r="DA339" s="628">
        <f t="shared" si="644"/>
        <v>0</v>
      </c>
      <c r="DB339" s="628">
        <f t="shared" si="644"/>
        <v>0</v>
      </c>
      <c r="DC339" s="628">
        <f t="shared" si="644"/>
        <v>0</v>
      </c>
      <c r="DD339" s="628">
        <f t="shared" si="644"/>
        <v>0</v>
      </c>
      <c r="DE339" s="628">
        <f t="shared" si="644"/>
        <v>0</v>
      </c>
      <c r="DF339" s="628">
        <f t="shared" si="644"/>
        <v>0</v>
      </c>
      <c r="DG339" s="628">
        <f t="shared" si="644"/>
        <v>0</v>
      </c>
      <c r="DH339" s="628">
        <f t="shared" si="644"/>
        <v>0</v>
      </c>
      <c r="DI339" s="628">
        <f t="shared" si="644"/>
        <v>0</v>
      </c>
      <c r="DJ339" s="628">
        <f t="shared" si="644"/>
        <v>0</v>
      </c>
      <c r="DK339" s="628">
        <f t="shared" si="640"/>
        <v>0</v>
      </c>
      <c r="DL339" s="628">
        <f t="shared" si="622"/>
        <v>0</v>
      </c>
      <c r="DM339" s="628">
        <f t="shared" si="622"/>
        <v>0</v>
      </c>
      <c r="DN339" s="628">
        <f t="shared" si="622"/>
        <v>0</v>
      </c>
      <c r="DO339" s="628">
        <f t="shared" si="622"/>
        <v>0</v>
      </c>
      <c r="DP339" s="628">
        <f t="shared" si="622"/>
        <v>0</v>
      </c>
      <c r="DQ339" s="628">
        <f t="shared" si="622"/>
        <v>0</v>
      </c>
      <c r="DR339" s="628">
        <f t="shared" si="622"/>
        <v>0</v>
      </c>
      <c r="DS339" s="628">
        <f t="shared" si="622"/>
        <v>0</v>
      </c>
      <c r="DT339" s="628">
        <f t="shared" si="622"/>
        <v>0</v>
      </c>
      <c r="DU339" s="628">
        <f t="shared" si="622"/>
        <v>0</v>
      </c>
      <c r="DV339" s="628">
        <f t="shared" si="622"/>
        <v>0</v>
      </c>
      <c r="DW339" s="628">
        <f t="shared" si="622"/>
        <v>0</v>
      </c>
      <c r="DX339" s="628">
        <f t="shared" si="622"/>
        <v>0</v>
      </c>
      <c r="DY339" s="628">
        <f t="shared" si="622"/>
        <v>0</v>
      </c>
      <c r="DZ339" s="628">
        <f t="shared" si="622"/>
        <v>0</v>
      </c>
      <c r="EA339" s="628">
        <f t="shared" si="622"/>
        <v>0</v>
      </c>
      <c r="EB339" s="628">
        <f t="shared" si="601"/>
        <v>0</v>
      </c>
      <c r="EC339" s="628">
        <f t="shared" si="601"/>
        <v>0</v>
      </c>
      <c r="ED339" s="628">
        <f t="shared" si="601"/>
        <v>0</v>
      </c>
      <c r="EE339" s="628">
        <f t="shared" si="601"/>
        <v>0</v>
      </c>
      <c r="EF339" s="628">
        <f t="shared" si="601"/>
        <v>0</v>
      </c>
      <c r="EG339" s="628">
        <f t="shared" si="601"/>
        <v>0</v>
      </c>
      <c r="EH339" s="628">
        <f t="shared" si="601"/>
        <v>0</v>
      </c>
      <c r="EI339" s="628">
        <f t="shared" si="601"/>
        <v>0</v>
      </c>
      <c r="EJ339" s="631"/>
      <c r="EK339" s="631">
        <f t="shared" si="645"/>
        <v>0</v>
      </c>
      <c r="EL339" s="631">
        <f t="shared" si="645"/>
        <v>0</v>
      </c>
      <c r="EM339" s="631">
        <f t="shared" si="645"/>
        <v>0</v>
      </c>
      <c r="EN339" s="631">
        <f t="shared" si="645"/>
        <v>0</v>
      </c>
      <c r="EO339" s="631">
        <f t="shared" si="645"/>
        <v>0</v>
      </c>
      <c r="EP339" s="631">
        <f t="shared" si="645"/>
        <v>0</v>
      </c>
      <c r="EQ339" s="631">
        <f t="shared" si="645"/>
        <v>0</v>
      </c>
      <c r="ER339" s="631">
        <f t="shared" si="645"/>
        <v>0</v>
      </c>
      <c r="ES339" s="631">
        <f t="shared" si="645"/>
        <v>0</v>
      </c>
      <c r="ET339" s="631">
        <f t="shared" si="645"/>
        <v>0</v>
      </c>
      <c r="EU339" s="631">
        <f t="shared" si="645"/>
        <v>0</v>
      </c>
      <c r="EV339" s="631">
        <f t="shared" si="645"/>
        <v>0</v>
      </c>
      <c r="EW339" s="631">
        <f t="shared" si="645"/>
        <v>0</v>
      </c>
      <c r="EX339" s="631">
        <f t="shared" si="645"/>
        <v>0</v>
      </c>
      <c r="EY339" s="631">
        <f t="shared" si="645"/>
        <v>0</v>
      </c>
      <c r="EZ339" s="631">
        <f t="shared" si="641"/>
        <v>0</v>
      </c>
      <c r="FA339" s="631">
        <f t="shared" si="580"/>
        <v>0</v>
      </c>
      <c r="FB339" s="631">
        <f t="shared" si="580"/>
        <v>0</v>
      </c>
      <c r="FC339" s="631">
        <f t="shared" si="580"/>
        <v>0</v>
      </c>
      <c r="FD339" s="631">
        <f t="shared" si="618"/>
        <v>0</v>
      </c>
      <c r="FE339" s="631">
        <f t="shared" si="618"/>
        <v>0</v>
      </c>
      <c r="FF339" s="631">
        <f t="shared" si="618"/>
        <v>0</v>
      </c>
      <c r="FG339" s="631">
        <f t="shared" si="618"/>
        <v>0</v>
      </c>
      <c r="FH339" s="631">
        <f t="shared" si="618"/>
        <v>0</v>
      </c>
      <c r="FI339" s="631">
        <f t="shared" si="618"/>
        <v>0</v>
      </c>
      <c r="FJ339" s="631">
        <f t="shared" si="618"/>
        <v>0</v>
      </c>
      <c r="FK339" s="631">
        <f t="shared" si="618"/>
        <v>0</v>
      </c>
      <c r="FL339" s="631">
        <f t="shared" si="618"/>
        <v>0</v>
      </c>
      <c r="FM339" s="631">
        <f t="shared" si="618"/>
        <v>0</v>
      </c>
      <c r="FN339" s="631">
        <f t="shared" si="618"/>
        <v>0</v>
      </c>
      <c r="FO339" s="631">
        <f t="shared" si="618"/>
        <v>0</v>
      </c>
      <c r="FP339" s="631">
        <f t="shared" si="618"/>
        <v>0</v>
      </c>
      <c r="FQ339" s="631">
        <f t="shared" si="618"/>
        <v>0</v>
      </c>
      <c r="FR339" s="631">
        <f t="shared" si="618"/>
        <v>0</v>
      </c>
      <c r="FS339" s="631">
        <f t="shared" si="618"/>
        <v>0</v>
      </c>
      <c r="FT339" s="631">
        <f t="shared" si="559"/>
        <v>0</v>
      </c>
      <c r="FU339" s="631">
        <f t="shared" si="559"/>
        <v>0</v>
      </c>
      <c r="FV339" s="631">
        <f t="shared" si="578"/>
        <v>0</v>
      </c>
      <c r="FW339" s="631">
        <f t="shared" si="578"/>
        <v>0</v>
      </c>
      <c r="FX339" s="631">
        <f t="shared" si="578"/>
        <v>0</v>
      </c>
      <c r="FY339" s="631">
        <f t="shared" si="578"/>
        <v>0</v>
      </c>
      <c r="FZ339" s="631">
        <f t="shared" si="578"/>
        <v>0</v>
      </c>
      <c r="GA339" s="631">
        <f t="shared" si="578"/>
        <v>0</v>
      </c>
      <c r="GB339" s="631">
        <f t="shared" si="578"/>
        <v>0</v>
      </c>
      <c r="GC339" s="631">
        <f t="shared" si="578"/>
        <v>0</v>
      </c>
      <c r="GD339" s="631">
        <f t="shared" si="595"/>
        <v>0</v>
      </c>
      <c r="GE339" s="631">
        <f t="shared" si="595"/>
        <v>0</v>
      </c>
      <c r="GF339" s="631">
        <f t="shared" si="595"/>
        <v>0</v>
      </c>
      <c r="GG339" s="631">
        <f t="shared" si="595"/>
        <v>0</v>
      </c>
      <c r="GH339" s="631">
        <f t="shared" si="595"/>
        <v>0</v>
      </c>
      <c r="GI339" s="631">
        <f t="shared" si="575"/>
        <v>0</v>
      </c>
      <c r="GJ339" s="631">
        <f t="shared" si="575"/>
        <v>0</v>
      </c>
      <c r="GK339" s="631">
        <f t="shared" si="575"/>
        <v>0</v>
      </c>
      <c r="GL339" s="631">
        <f t="shared" si="575"/>
        <v>0</v>
      </c>
      <c r="GM339" s="631">
        <f t="shared" si="575"/>
        <v>0</v>
      </c>
      <c r="GN339" s="631">
        <f t="shared" si="575"/>
        <v>0</v>
      </c>
      <c r="GO339" s="631"/>
      <c r="GP339" s="631">
        <f t="shared" si="623"/>
        <v>0</v>
      </c>
      <c r="GQ339" s="631">
        <f t="shared" si="623"/>
        <v>0</v>
      </c>
      <c r="GR339" s="631">
        <f t="shared" si="623"/>
        <v>0</v>
      </c>
      <c r="GS339" s="631">
        <f t="shared" si="623"/>
        <v>0</v>
      </c>
      <c r="GT339" s="631">
        <f t="shared" si="623"/>
        <v>0</v>
      </c>
      <c r="GU339" s="631">
        <f t="shared" si="623"/>
        <v>0</v>
      </c>
      <c r="GV339" s="631">
        <f t="shared" si="623"/>
        <v>0</v>
      </c>
      <c r="GW339" s="631">
        <f t="shared" si="623"/>
        <v>0</v>
      </c>
      <c r="GX339" s="631">
        <f t="shared" si="623"/>
        <v>0</v>
      </c>
      <c r="GY339" s="631">
        <f t="shared" si="623"/>
        <v>0</v>
      </c>
      <c r="GZ339" s="631">
        <f t="shared" si="623"/>
        <v>0</v>
      </c>
      <c r="HA339" s="631">
        <f t="shared" si="623"/>
        <v>0</v>
      </c>
      <c r="HB339" s="631">
        <f t="shared" si="623"/>
        <v>0</v>
      </c>
      <c r="HC339" s="631">
        <f t="shared" si="623"/>
        <v>0</v>
      </c>
      <c r="HD339" s="631">
        <f t="shared" si="623"/>
        <v>0</v>
      </c>
      <c r="HE339" s="631">
        <f t="shared" si="551"/>
        <v>0</v>
      </c>
      <c r="HF339" s="631">
        <f t="shared" si="551"/>
        <v>0</v>
      </c>
      <c r="HG339" s="631">
        <f t="shared" si="551"/>
        <v>0</v>
      </c>
      <c r="HH339" s="631">
        <f t="shared" si="551"/>
        <v>0</v>
      </c>
      <c r="HI339" s="631">
        <f t="shared" si="593"/>
        <v>0</v>
      </c>
      <c r="HJ339" s="631">
        <f t="shared" si="593"/>
        <v>0</v>
      </c>
      <c r="HK339" s="631">
        <f t="shared" si="593"/>
        <v>0</v>
      </c>
      <c r="HL339" s="631">
        <f t="shared" si="593"/>
        <v>0</v>
      </c>
      <c r="HM339" s="631">
        <f t="shared" si="593"/>
        <v>0</v>
      </c>
      <c r="HN339" s="631">
        <f t="shared" si="593"/>
        <v>0</v>
      </c>
      <c r="HO339" s="631">
        <f t="shared" si="593"/>
        <v>0</v>
      </c>
      <c r="HP339" s="631">
        <f t="shared" si="593"/>
        <v>0</v>
      </c>
      <c r="HQ339" s="631">
        <f t="shared" si="593"/>
        <v>0</v>
      </c>
      <c r="HR339" s="631">
        <f t="shared" si="515"/>
        <v>0</v>
      </c>
      <c r="HS339" s="631">
        <f t="shared" si="515"/>
        <v>0</v>
      </c>
      <c r="HT339" s="631">
        <f t="shared" si="515"/>
        <v>0</v>
      </c>
      <c r="HU339" s="631">
        <f t="shared" si="515"/>
        <v>0</v>
      </c>
      <c r="HV339" s="631">
        <f t="shared" si="617"/>
        <v>0</v>
      </c>
      <c r="HW339" s="631">
        <f t="shared" si="617"/>
        <v>0</v>
      </c>
      <c r="HX339" s="631">
        <f t="shared" si="617"/>
        <v>0</v>
      </c>
      <c r="HY339" s="631">
        <f t="shared" si="617"/>
        <v>0</v>
      </c>
      <c r="HZ339" s="631">
        <f t="shared" si="617"/>
        <v>0</v>
      </c>
      <c r="IA339" s="631">
        <f t="shared" si="617"/>
        <v>0</v>
      </c>
      <c r="IB339" s="631">
        <f t="shared" si="617"/>
        <v>0</v>
      </c>
      <c r="IC339" s="631">
        <f t="shared" si="617"/>
        <v>0</v>
      </c>
      <c r="ID339" s="631">
        <f t="shared" si="617"/>
        <v>0</v>
      </c>
      <c r="IE339" s="631">
        <f t="shared" si="617"/>
        <v>0</v>
      </c>
      <c r="IF339" s="631">
        <f t="shared" si="617"/>
        <v>0</v>
      </c>
      <c r="IG339" s="631">
        <f t="shared" si="617"/>
        <v>0</v>
      </c>
      <c r="IH339" s="631">
        <f t="shared" si="617"/>
        <v>0</v>
      </c>
      <c r="II339" s="631">
        <f t="shared" si="617"/>
        <v>0</v>
      </c>
      <c r="IJ339" s="631">
        <f t="shared" si="617"/>
        <v>0</v>
      </c>
      <c r="IK339" s="631">
        <f t="shared" si="617"/>
        <v>0</v>
      </c>
      <c r="IL339" s="631">
        <f t="shared" si="579"/>
        <v>0</v>
      </c>
      <c r="IM339" s="631">
        <f t="shared" si="579"/>
        <v>0</v>
      </c>
      <c r="IN339" s="631">
        <f t="shared" si="579"/>
        <v>0</v>
      </c>
      <c r="IO339" s="631">
        <f t="shared" si="579"/>
        <v>0</v>
      </c>
      <c r="IP339" s="631">
        <f t="shared" si="579"/>
        <v>0</v>
      </c>
      <c r="IQ339" s="631">
        <f t="shared" si="579"/>
        <v>0</v>
      </c>
      <c r="IR339" s="631">
        <f t="shared" si="579"/>
        <v>0</v>
      </c>
      <c r="IS339" s="631">
        <f t="shared" si="579"/>
        <v>0</v>
      </c>
      <c r="IT339" s="631"/>
      <c r="IU339" s="631">
        <f t="shared" si="624"/>
        <v>0</v>
      </c>
      <c r="IV339" s="631">
        <f t="shared" si="624"/>
        <v>0</v>
      </c>
      <c r="IW339" s="631">
        <f t="shared" si="624"/>
        <v>0</v>
      </c>
      <c r="IX339" s="631">
        <f t="shared" si="624"/>
        <v>0</v>
      </c>
      <c r="IY339" s="631">
        <f t="shared" si="624"/>
        <v>0</v>
      </c>
      <c r="IZ339" s="631">
        <f t="shared" si="624"/>
        <v>0</v>
      </c>
      <c r="JA339" s="631">
        <f t="shared" si="624"/>
        <v>0</v>
      </c>
      <c r="JB339" s="631">
        <f t="shared" si="624"/>
        <v>0</v>
      </c>
      <c r="JC339" s="631">
        <f t="shared" si="624"/>
        <v>0</v>
      </c>
      <c r="JD339" s="631">
        <f t="shared" si="624"/>
        <v>0</v>
      </c>
      <c r="JE339" s="631">
        <f t="shared" si="625"/>
        <v>0</v>
      </c>
      <c r="JF339" s="631">
        <f t="shared" si="625"/>
        <v>0</v>
      </c>
      <c r="JG339" s="631">
        <f t="shared" si="625"/>
        <v>0</v>
      </c>
      <c r="JH339" s="631">
        <f t="shared" si="625"/>
        <v>0</v>
      </c>
      <c r="JI339" s="631">
        <f t="shared" si="625"/>
        <v>0</v>
      </c>
      <c r="JJ339" s="631">
        <f t="shared" si="625"/>
        <v>0</v>
      </c>
      <c r="JK339" s="631">
        <f t="shared" si="625"/>
        <v>0</v>
      </c>
      <c r="JL339" s="631">
        <f t="shared" si="625"/>
        <v>0</v>
      </c>
      <c r="JM339" s="631">
        <f t="shared" si="625"/>
        <v>0</v>
      </c>
      <c r="JN339" s="631">
        <f t="shared" si="625"/>
        <v>0</v>
      </c>
      <c r="JO339" s="631">
        <f t="shared" si="626"/>
        <v>0</v>
      </c>
      <c r="JP339" s="631">
        <f t="shared" si="626"/>
        <v>0</v>
      </c>
      <c r="JQ339" s="631">
        <f t="shared" si="626"/>
        <v>0</v>
      </c>
      <c r="JR339" s="631">
        <f t="shared" si="626"/>
        <v>0</v>
      </c>
      <c r="JS339" s="631">
        <f t="shared" si="626"/>
        <v>0</v>
      </c>
      <c r="JT339" s="631">
        <f t="shared" si="626"/>
        <v>0</v>
      </c>
      <c r="JU339" s="631">
        <f t="shared" si="626"/>
        <v>0</v>
      </c>
      <c r="JV339" s="631">
        <f t="shared" si="626"/>
        <v>0</v>
      </c>
      <c r="JW339" s="631">
        <f t="shared" si="626"/>
        <v>0</v>
      </c>
      <c r="JX339" s="631">
        <f t="shared" si="626"/>
        <v>0</v>
      </c>
      <c r="JY339" s="631">
        <f t="shared" si="627"/>
        <v>0</v>
      </c>
      <c r="JZ339" s="631">
        <f t="shared" si="627"/>
        <v>0</v>
      </c>
      <c r="KA339" s="631">
        <f t="shared" si="627"/>
        <v>0</v>
      </c>
      <c r="KB339" s="631">
        <f t="shared" si="627"/>
        <v>0</v>
      </c>
      <c r="KC339" s="631">
        <f t="shared" si="627"/>
        <v>0</v>
      </c>
      <c r="KD339" s="631">
        <f t="shared" si="627"/>
        <v>0</v>
      </c>
      <c r="KE339" s="631">
        <f t="shared" si="627"/>
        <v>0</v>
      </c>
      <c r="KF339" s="631">
        <f t="shared" si="627"/>
        <v>0</v>
      </c>
      <c r="KG339" s="631">
        <f t="shared" si="627"/>
        <v>0</v>
      </c>
      <c r="KH339" s="631">
        <f t="shared" si="627"/>
        <v>0</v>
      </c>
      <c r="KI339" s="631">
        <f t="shared" si="628"/>
        <v>0</v>
      </c>
      <c r="KJ339" s="631">
        <f t="shared" si="628"/>
        <v>0</v>
      </c>
      <c r="KK339" s="631">
        <f t="shared" si="628"/>
        <v>0</v>
      </c>
      <c r="KL339" s="631">
        <f t="shared" si="628"/>
        <v>0</v>
      </c>
      <c r="KM339" s="631">
        <f t="shared" si="628"/>
        <v>0</v>
      </c>
      <c r="KN339" s="631">
        <f t="shared" si="628"/>
        <v>0</v>
      </c>
      <c r="KO339" s="631">
        <f t="shared" si="628"/>
        <v>0</v>
      </c>
      <c r="KP339" s="631">
        <f t="shared" si="628"/>
        <v>0</v>
      </c>
      <c r="KQ339" s="631">
        <f t="shared" si="628"/>
        <v>0</v>
      </c>
      <c r="KR339" s="631">
        <f t="shared" si="628"/>
        <v>0</v>
      </c>
      <c r="KS339" s="631">
        <f t="shared" si="629"/>
        <v>0</v>
      </c>
      <c r="KT339" s="631">
        <f t="shared" si="629"/>
        <v>0</v>
      </c>
      <c r="KU339" s="631">
        <f t="shared" si="629"/>
        <v>0</v>
      </c>
      <c r="KV339" s="631">
        <f t="shared" si="629"/>
        <v>0</v>
      </c>
      <c r="KW339" s="631">
        <f t="shared" si="629"/>
        <v>0</v>
      </c>
      <c r="KX339" s="631">
        <f t="shared" si="629"/>
        <v>0</v>
      </c>
      <c r="KY339" s="631"/>
      <c r="KZ339" s="631">
        <f t="shared" si="630"/>
        <v>0</v>
      </c>
      <c r="LA339" s="631">
        <f t="shared" si="630"/>
        <v>0</v>
      </c>
      <c r="LB339" s="631">
        <f t="shared" si="630"/>
        <v>0</v>
      </c>
      <c r="LC339" s="631">
        <f t="shared" si="630"/>
        <v>0</v>
      </c>
      <c r="LD339" s="631">
        <f t="shared" si="630"/>
        <v>0</v>
      </c>
      <c r="LE339" s="631">
        <f t="shared" si="630"/>
        <v>0</v>
      </c>
      <c r="LF339" s="631">
        <f t="shared" si="630"/>
        <v>0</v>
      </c>
      <c r="LG339" s="631">
        <f t="shared" si="630"/>
        <v>0</v>
      </c>
      <c r="LH339" s="631">
        <f t="shared" si="630"/>
        <v>0</v>
      </c>
      <c r="LI339" s="631">
        <f t="shared" si="630"/>
        <v>0</v>
      </c>
      <c r="LJ339" s="631">
        <f t="shared" si="631"/>
        <v>0</v>
      </c>
      <c r="LK339" s="631">
        <f t="shared" si="631"/>
        <v>0</v>
      </c>
      <c r="LL339" s="631">
        <f t="shared" si="631"/>
        <v>0</v>
      </c>
      <c r="LM339" s="631">
        <f t="shared" si="631"/>
        <v>0</v>
      </c>
      <c r="LN339" s="631">
        <f t="shared" si="631"/>
        <v>0</v>
      </c>
      <c r="LO339" s="631">
        <f t="shared" si="631"/>
        <v>0</v>
      </c>
      <c r="LP339" s="631">
        <f t="shared" si="631"/>
        <v>0</v>
      </c>
      <c r="LQ339" s="631">
        <f t="shared" si="631"/>
        <v>0</v>
      </c>
      <c r="LR339" s="631">
        <f t="shared" si="631"/>
        <v>0</v>
      </c>
      <c r="LS339" s="631">
        <f t="shared" si="631"/>
        <v>0</v>
      </c>
      <c r="LT339" s="631">
        <f t="shared" si="632"/>
        <v>0</v>
      </c>
      <c r="LU339" s="631">
        <f t="shared" si="632"/>
        <v>0</v>
      </c>
      <c r="LV339" s="631">
        <f t="shared" si="632"/>
        <v>0</v>
      </c>
      <c r="LW339" s="631">
        <f t="shared" si="632"/>
        <v>0</v>
      </c>
      <c r="LX339" s="631">
        <f t="shared" si="632"/>
        <v>0</v>
      </c>
      <c r="LY339" s="631">
        <f t="shared" si="632"/>
        <v>0</v>
      </c>
      <c r="LZ339" s="631">
        <f t="shared" si="632"/>
        <v>0</v>
      </c>
      <c r="MA339" s="631">
        <f t="shared" si="632"/>
        <v>0</v>
      </c>
      <c r="MB339" s="631">
        <f t="shared" si="632"/>
        <v>0</v>
      </c>
      <c r="MC339" s="631">
        <f t="shared" si="632"/>
        <v>0</v>
      </c>
      <c r="MD339" s="631">
        <f t="shared" si="633"/>
        <v>0</v>
      </c>
      <c r="ME339" s="631">
        <f t="shared" si="633"/>
        <v>0</v>
      </c>
      <c r="MF339" s="631">
        <f t="shared" si="633"/>
        <v>0</v>
      </c>
      <c r="MG339" s="631">
        <f t="shared" si="633"/>
        <v>0</v>
      </c>
      <c r="MH339" s="631">
        <f t="shared" si="633"/>
        <v>0</v>
      </c>
      <c r="MI339" s="631">
        <f t="shared" si="633"/>
        <v>0</v>
      </c>
      <c r="MJ339" s="631">
        <f t="shared" si="633"/>
        <v>0</v>
      </c>
      <c r="MK339" s="631">
        <f t="shared" si="633"/>
        <v>0</v>
      </c>
      <c r="ML339" s="631">
        <f t="shared" si="633"/>
        <v>0</v>
      </c>
      <c r="MM339" s="631">
        <f t="shared" si="633"/>
        <v>0</v>
      </c>
      <c r="MN339" s="631">
        <f t="shared" si="634"/>
        <v>0</v>
      </c>
      <c r="MO339" s="631">
        <f t="shared" si="634"/>
        <v>0</v>
      </c>
      <c r="MP339" s="631">
        <f t="shared" si="634"/>
        <v>0</v>
      </c>
      <c r="MQ339" s="631">
        <f t="shared" si="634"/>
        <v>0</v>
      </c>
      <c r="MR339" s="631">
        <f t="shared" si="634"/>
        <v>0</v>
      </c>
      <c r="MS339" s="631">
        <f t="shared" si="634"/>
        <v>0</v>
      </c>
      <c r="MT339" s="631">
        <f t="shared" si="634"/>
        <v>0</v>
      </c>
      <c r="MU339" s="631">
        <f t="shared" si="634"/>
        <v>0</v>
      </c>
      <c r="MV339" s="631">
        <f t="shared" si="634"/>
        <v>0</v>
      </c>
      <c r="MW339" s="631">
        <f t="shared" si="634"/>
        <v>0</v>
      </c>
      <c r="MX339" s="631">
        <f t="shared" si="635"/>
        <v>0</v>
      </c>
      <c r="MY339" s="631">
        <f t="shared" si="635"/>
        <v>0</v>
      </c>
      <c r="MZ339" s="631">
        <f t="shared" si="635"/>
        <v>0</v>
      </c>
      <c r="NA339" s="631">
        <f t="shared" si="635"/>
        <v>0</v>
      </c>
      <c r="NB339" s="631">
        <f t="shared" si="635"/>
        <v>0</v>
      </c>
      <c r="NC339" s="631">
        <f t="shared" si="635"/>
        <v>0</v>
      </c>
    </row>
    <row r="340" spans="1:367" hidden="1">
      <c r="A340" s="504"/>
      <c r="B340" s="504"/>
      <c r="C340" s="497"/>
      <c r="D340" s="497"/>
      <c r="E340" s="362">
        <f t="shared" si="636"/>
        <v>0</v>
      </c>
      <c r="F340" s="363">
        <f t="shared" si="637"/>
        <v>0</v>
      </c>
      <c r="G340" s="498">
        <f>E340*Dichtheden!$V$70</f>
        <v>0</v>
      </c>
      <c r="H340" s="499">
        <f>IF(C340=0,0,ROUND(IF((G340/2)/Dichtheden!$C$3&lt;1,1,(G340/2)/Dichtheden!$C$3),0))</f>
        <v>0</v>
      </c>
      <c r="I340" s="498">
        <f>E340*Dichtheden!$AJ$70</f>
        <v>0</v>
      </c>
      <c r="J340" s="499">
        <f>IF(C340=0,0,ROUND(IF((I340/2)/Dichtheden!$D$3&lt;1,1,(I340/2)/Dichtheden!$D$3),0))</f>
        <v>0</v>
      </c>
      <c r="K340" s="498">
        <f t="shared" si="638"/>
        <v>0</v>
      </c>
      <c r="L340" s="500">
        <f t="shared" si="642"/>
        <v>0</v>
      </c>
      <c r="M340" s="498">
        <f>IF(D340=0,0,IF((D340*Dichtheden!$G$4)&lt;25,25,D340*Dichtheden!$G$4))</f>
        <v>0</v>
      </c>
      <c r="N340" s="499">
        <f>D340*Dichtheden!$H$4</f>
        <v>0</v>
      </c>
      <c r="O340" s="501"/>
      <c r="P340" s="501"/>
      <c r="Q340" s="502">
        <f>E340*Dichtheden!$AS$68</f>
        <v>0</v>
      </c>
      <c r="R340" s="495">
        <f>IF(Q340=0,0,ROUND(IF((Q340/2)/Dichtheden!$C$3&lt;1,1,(Q340/2)/Dichtheden!$C$3),0))</f>
        <v>0</v>
      </c>
      <c r="S340" s="502">
        <f>E340*Dichtheden!$AY$68</f>
        <v>0</v>
      </c>
      <c r="T340" s="495">
        <f>IF(Q340=0,0,ROUND(IF((S340/2)/Dichtheden!$D$3&lt;1,1,(S340/2)/Dichtheden!$D$3),0))</f>
        <v>0</v>
      </c>
      <c r="U340" s="502">
        <f>D340*Dichtheden!$G$5</f>
        <v>0</v>
      </c>
      <c r="V340" s="502">
        <f>D340*Dichtheden!$H$5</f>
        <v>0</v>
      </c>
      <c r="X340" s="630"/>
      <c r="AA340" s="628">
        <f t="shared" si="619"/>
        <v>0</v>
      </c>
      <c r="AB340" s="628">
        <f t="shared" si="619"/>
        <v>0</v>
      </c>
      <c r="AC340" s="628">
        <f t="shared" si="619"/>
        <v>0</v>
      </c>
      <c r="AD340" s="628">
        <f t="shared" si="619"/>
        <v>0</v>
      </c>
      <c r="AE340" s="628">
        <f t="shared" si="619"/>
        <v>0</v>
      </c>
      <c r="AF340" s="628">
        <f t="shared" si="619"/>
        <v>0</v>
      </c>
      <c r="AG340" s="628">
        <f t="shared" si="619"/>
        <v>0</v>
      </c>
      <c r="AH340" s="628">
        <f t="shared" si="619"/>
        <v>0</v>
      </c>
      <c r="AI340" s="628">
        <f t="shared" si="619"/>
        <v>0</v>
      </c>
      <c r="AJ340" s="628">
        <f t="shared" si="619"/>
        <v>0</v>
      </c>
      <c r="AK340" s="628">
        <f t="shared" si="619"/>
        <v>0</v>
      </c>
      <c r="AL340" s="628">
        <f t="shared" si="619"/>
        <v>0</v>
      </c>
      <c r="AM340" s="628">
        <f t="shared" si="619"/>
        <v>0</v>
      </c>
      <c r="AN340" s="628">
        <f t="shared" si="619"/>
        <v>0</v>
      </c>
      <c r="AO340" s="628">
        <f t="shared" si="619"/>
        <v>0</v>
      </c>
      <c r="AP340" s="628">
        <f t="shared" si="619"/>
        <v>0</v>
      </c>
      <c r="AQ340" s="628">
        <f t="shared" si="643"/>
        <v>0</v>
      </c>
      <c r="AR340" s="628">
        <f t="shared" si="643"/>
        <v>0</v>
      </c>
      <c r="AS340" s="628">
        <f t="shared" si="643"/>
        <v>0</v>
      </c>
      <c r="AT340" s="628">
        <f t="shared" si="643"/>
        <v>0</v>
      </c>
      <c r="AU340" s="628">
        <f t="shared" si="643"/>
        <v>0</v>
      </c>
      <c r="AV340" s="628">
        <f t="shared" si="643"/>
        <v>0</v>
      </c>
      <c r="AW340" s="628">
        <f t="shared" si="643"/>
        <v>0</v>
      </c>
      <c r="AX340" s="628">
        <f t="shared" si="643"/>
        <v>0</v>
      </c>
      <c r="AY340" s="628">
        <f t="shared" si="643"/>
        <v>0</v>
      </c>
      <c r="AZ340" s="628">
        <f t="shared" si="643"/>
        <v>0</v>
      </c>
      <c r="BA340" s="628">
        <f t="shared" si="643"/>
        <v>0</v>
      </c>
      <c r="BB340" s="628">
        <f t="shared" si="643"/>
        <v>0</v>
      </c>
      <c r="BC340" s="628">
        <f t="shared" si="643"/>
        <v>0</v>
      </c>
      <c r="BD340" s="628">
        <f t="shared" si="643"/>
        <v>0</v>
      </c>
      <c r="BE340" s="628">
        <f t="shared" si="643"/>
        <v>0</v>
      </c>
      <c r="BF340" s="628">
        <f t="shared" si="639"/>
        <v>0</v>
      </c>
      <c r="BG340" s="628">
        <f t="shared" si="620"/>
        <v>0</v>
      </c>
      <c r="BH340" s="628">
        <f t="shared" si="620"/>
        <v>0</v>
      </c>
      <c r="BI340" s="628">
        <f t="shared" si="620"/>
        <v>0</v>
      </c>
      <c r="BJ340" s="628">
        <f t="shared" si="620"/>
        <v>0</v>
      </c>
      <c r="BK340" s="628">
        <f t="shared" si="620"/>
        <v>0</v>
      </c>
      <c r="BL340" s="628">
        <f t="shared" si="620"/>
        <v>0</v>
      </c>
      <c r="BM340" s="628">
        <f t="shared" si="620"/>
        <v>0</v>
      </c>
      <c r="BN340" s="628">
        <f t="shared" si="620"/>
        <v>0</v>
      </c>
      <c r="BO340" s="628">
        <f t="shared" si="620"/>
        <v>0</v>
      </c>
      <c r="BP340" s="628">
        <f t="shared" si="620"/>
        <v>0</v>
      </c>
      <c r="BQ340" s="628">
        <f t="shared" si="620"/>
        <v>0</v>
      </c>
      <c r="BR340" s="628">
        <f t="shared" si="620"/>
        <v>0</v>
      </c>
      <c r="BS340" s="628">
        <f t="shared" si="620"/>
        <v>0</v>
      </c>
      <c r="BT340" s="628">
        <f t="shared" si="620"/>
        <v>0</v>
      </c>
      <c r="BU340" s="628">
        <f t="shared" si="620"/>
        <v>0</v>
      </c>
      <c r="BV340" s="628">
        <f t="shared" si="620"/>
        <v>0</v>
      </c>
      <c r="BW340" s="628">
        <f t="shared" si="598"/>
        <v>0</v>
      </c>
      <c r="BX340" s="628">
        <f t="shared" si="598"/>
        <v>0</v>
      </c>
      <c r="BY340" s="628">
        <f t="shared" si="598"/>
        <v>0</v>
      </c>
      <c r="BZ340" s="628">
        <f t="shared" si="598"/>
        <v>0</v>
      </c>
      <c r="CA340" s="628">
        <f t="shared" si="598"/>
        <v>0</v>
      </c>
      <c r="CB340" s="628">
        <f t="shared" si="598"/>
        <v>0</v>
      </c>
      <c r="CC340" s="628">
        <f t="shared" si="598"/>
        <v>0</v>
      </c>
      <c r="CD340" s="628">
        <f t="shared" si="598"/>
        <v>0</v>
      </c>
      <c r="CE340" s="628"/>
      <c r="CF340" s="628">
        <f t="shared" si="621"/>
        <v>0</v>
      </c>
      <c r="CG340" s="628">
        <f t="shared" si="621"/>
        <v>0</v>
      </c>
      <c r="CH340" s="628">
        <f t="shared" si="621"/>
        <v>0</v>
      </c>
      <c r="CI340" s="628">
        <f t="shared" si="621"/>
        <v>0</v>
      </c>
      <c r="CJ340" s="628">
        <f t="shared" si="621"/>
        <v>0</v>
      </c>
      <c r="CK340" s="628">
        <f t="shared" si="621"/>
        <v>0</v>
      </c>
      <c r="CL340" s="628">
        <f t="shared" si="621"/>
        <v>0</v>
      </c>
      <c r="CM340" s="628">
        <f t="shared" si="621"/>
        <v>0</v>
      </c>
      <c r="CN340" s="628">
        <f t="shared" si="621"/>
        <v>0</v>
      </c>
      <c r="CO340" s="628">
        <f t="shared" si="621"/>
        <v>0</v>
      </c>
      <c r="CP340" s="628">
        <f t="shared" si="621"/>
        <v>0</v>
      </c>
      <c r="CQ340" s="628">
        <f t="shared" si="621"/>
        <v>0</v>
      </c>
      <c r="CR340" s="628">
        <f t="shared" si="621"/>
        <v>0</v>
      </c>
      <c r="CS340" s="628">
        <f t="shared" si="621"/>
        <v>0</v>
      </c>
      <c r="CT340" s="628">
        <f t="shared" si="621"/>
        <v>0</v>
      </c>
      <c r="CU340" s="628">
        <f t="shared" si="621"/>
        <v>0</v>
      </c>
      <c r="CV340" s="628">
        <f t="shared" si="644"/>
        <v>0</v>
      </c>
      <c r="CW340" s="628">
        <f t="shared" si="644"/>
        <v>0</v>
      </c>
      <c r="CX340" s="628">
        <f t="shared" si="644"/>
        <v>0</v>
      </c>
      <c r="CY340" s="628">
        <f t="shared" si="644"/>
        <v>0</v>
      </c>
      <c r="CZ340" s="628">
        <f t="shared" si="644"/>
        <v>0</v>
      </c>
      <c r="DA340" s="628">
        <f t="shared" si="644"/>
        <v>0</v>
      </c>
      <c r="DB340" s="628">
        <f t="shared" si="644"/>
        <v>0</v>
      </c>
      <c r="DC340" s="628">
        <f t="shared" si="644"/>
        <v>0</v>
      </c>
      <c r="DD340" s="628">
        <f t="shared" si="644"/>
        <v>0</v>
      </c>
      <c r="DE340" s="628">
        <f t="shared" si="644"/>
        <v>0</v>
      </c>
      <c r="DF340" s="628">
        <f t="shared" si="644"/>
        <v>0</v>
      </c>
      <c r="DG340" s="628">
        <f t="shared" si="644"/>
        <v>0</v>
      </c>
      <c r="DH340" s="628">
        <f t="shared" si="644"/>
        <v>0</v>
      </c>
      <c r="DI340" s="628">
        <f t="shared" si="644"/>
        <v>0</v>
      </c>
      <c r="DJ340" s="628">
        <f t="shared" si="644"/>
        <v>0</v>
      </c>
      <c r="DK340" s="628">
        <f t="shared" si="640"/>
        <v>0</v>
      </c>
      <c r="DL340" s="628">
        <f t="shared" si="622"/>
        <v>0</v>
      </c>
      <c r="DM340" s="628">
        <f t="shared" si="622"/>
        <v>0</v>
      </c>
      <c r="DN340" s="628">
        <f t="shared" si="622"/>
        <v>0</v>
      </c>
      <c r="DO340" s="628">
        <f t="shared" si="622"/>
        <v>0</v>
      </c>
      <c r="DP340" s="628">
        <f t="shared" si="622"/>
        <v>0</v>
      </c>
      <c r="DQ340" s="628">
        <f t="shared" si="622"/>
        <v>0</v>
      </c>
      <c r="DR340" s="628">
        <f t="shared" si="622"/>
        <v>0</v>
      </c>
      <c r="DS340" s="628">
        <f t="shared" si="622"/>
        <v>0</v>
      </c>
      <c r="DT340" s="628">
        <f t="shared" si="622"/>
        <v>0</v>
      </c>
      <c r="DU340" s="628">
        <f t="shared" si="622"/>
        <v>0</v>
      </c>
      <c r="DV340" s="628">
        <f t="shared" si="622"/>
        <v>0</v>
      </c>
      <c r="DW340" s="628">
        <f t="shared" si="622"/>
        <v>0</v>
      </c>
      <c r="DX340" s="628">
        <f t="shared" si="622"/>
        <v>0</v>
      </c>
      <c r="DY340" s="628">
        <f t="shared" si="622"/>
        <v>0</v>
      </c>
      <c r="DZ340" s="628">
        <f t="shared" si="622"/>
        <v>0</v>
      </c>
      <c r="EA340" s="628">
        <f t="shared" si="622"/>
        <v>0</v>
      </c>
      <c r="EB340" s="628">
        <f t="shared" si="601"/>
        <v>0</v>
      </c>
      <c r="EC340" s="628">
        <f t="shared" si="601"/>
        <v>0</v>
      </c>
      <c r="ED340" s="628">
        <f t="shared" si="601"/>
        <v>0</v>
      </c>
      <c r="EE340" s="628">
        <f t="shared" si="601"/>
        <v>0</v>
      </c>
      <c r="EF340" s="628">
        <f t="shared" si="601"/>
        <v>0</v>
      </c>
      <c r="EG340" s="628">
        <f t="shared" si="601"/>
        <v>0</v>
      </c>
      <c r="EH340" s="628">
        <f t="shared" si="601"/>
        <v>0</v>
      </c>
      <c r="EI340" s="628">
        <f t="shared" si="601"/>
        <v>0</v>
      </c>
      <c r="EJ340" s="631"/>
      <c r="EK340" s="631">
        <f t="shared" si="645"/>
        <v>0</v>
      </c>
      <c r="EL340" s="631">
        <f t="shared" si="645"/>
        <v>0</v>
      </c>
      <c r="EM340" s="631">
        <f t="shared" si="645"/>
        <v>0</v>
      </c>
      <c r="EN340" s="631">
        <f t="shared" si="645"/>
        <v>0</v>
      </c>
      <c r="EO340" s="631">
        <f t="shared" si="645"/>
        <v>0</v>
      </c>
      <c r="EP340" s="631">
        <f t="shared" si="645"/>
        <v>0</v>
      </c>
      <c r="EQ340" s="631">
        <f t="shared" si="645"/>
        <v>0</v>
      </c>
      <c r="ER340" s="631">
        <f t="shared" si="645"/>
        <v>0</v>
      </c>
      <c r="ES340" s="631">
        <f t="shared" si="645"/>
        <v>0</v>
      </c>
      <c r="ET340" s="631">
        <f t="shared" si="645"/>
        <v>0</v>
      </c>
      <c r="EU340" s="631">
        <f t="shared" si="645"/>
        <v>0</v>
      </c>
      <c r="EV340" s="631">
        <f t="shared" si="645"/>
        <v>0</v>
      </c>
      <c r="EW340" s="631">
        <f t="shared" si="645"/>
        <v>0</v>
      </c>
      <c r="EX340" s="631">
        <f t="shared" si="645"/>
        <v>0</v>
      </c>
      <c r="EY340" s="631">
        <f t="shared" si="645"/>
        <v>0</v>
      </c>
      <c r="EZ340" s="631">
        <f t="shared" si="641"/>
        <v>0</v>
      </c>
      <c r="FA340" s="631">
        <f t="shared" si="580"/>
        <v>0</v>
      </c>
      <c r="FB340" s="631">
        <f t="shared" si="580"/>
        <v>0</v>
      </c>
      <c r="FC340" s="631">
        <f t="shared" si="580"/>
        <v>0</v>
      </c>
      <c r="FD340" s="631">
        <f t="shared" si="618"/>
        <v>0</v>
      </c>
      <c r="FE340" s="631">
        <f t="shared" si="618"/>
        <v>0</v>
      </c>
      <c r="FF340" s="631">
        <f t="shared" si="618"/>
        <v>0</v>
      </c>
      <c r="FG340" s="631">
        <f t="shared" si="618"/>
        <v>0</v>
      </c>
      <c r="FH340" s="631">
        <f t="shared" si="618"/>
        <v>0</v>
      </c>
      <c r="FI340" s="631">
        <f t="shared" si="618"/>
        <v>0</v>
      </c>
      <c r="FJ340" s="631">
        <f t="shared" si="618"/>
        <v>0</v>
      </c>
      <c r="FK340" s="631">
        <f t="shared" si="618"/>
        <v>0</v>
      </c>
      <c r="FL340" s="631">
        <f t="shared" si="618"/>
        <v>0</v>
      </c>
      <c r="FM340" s="631">
        <f t="shared" si="618"/>
        <v>0</v>
      </c>
      <c r="FN340" s="631">
        <f t="shared" si="618"/>
        <v>0</v>
      </c>
      <c r="FO340" s="631">
        <f t="shared" si="618"/>
        <v>0</v>
      </c>
      <c r="FP340" s="631">
        <f t="shared" si="618"/>
        <v>0</v>
      </c>
      <c r="FQ340" s="631">
        <f t="shared" si="618"/>
        <v>0</v>
      </c>
      <c r="FR340" s="631">
        <f t="shared" si="618"/>
        <v>0</v>
      </c>
      <c r="FS340" s="631">
        <f t="shared" si="618"/>
        <v>0</v>
      </c>
      <c r="FT340" s="631">
        <f t="shared" si="559"/>
        <v>0</v>
      </c>
      <c r="FU340" s="631">
        <f t="shared" si="559"/>
        <v>0</v>
      </c>
      <c r="FV340" s="631">
        <f t="shared" si="578"/>
        <v>0</v>
      </c>
      <c r="FW340" s="631">
        <f t="shared" si="578"/>
        <v>0</v>
      </c>
      <c r="FX340" s="631">
        <f t="shared" si="578"/>
        <v>0</v>
      </c>
      <c r="FY340" s="631">
        <f t="shared" si="578"/>
        <v>0</v>
      </c>
      <c r="FZ340" s="631">
        <f t="shared" si="578"/>
        <v>0</v>
      </c>
      <c r="GA340" s="631">
        <f t="shared" si="578"/>
        <v>0</v>
      </c>
      <c r="GB340" s="631">
        <f t="shared" si="578"/>
        <v>0</v>
      </c>
      <c r="GC340" s="631">
        <f t="shared" si="578"/>
        <v>0</v>
      </c>
      <c r="GD340" s="631">
        <f t="shared" si="595"/>
        <v>0</v>
      </c>
      <c r="GE340" s="631">
        <f t="shared" si="595"/>
        <v>0</v>
      </c>
      <c r="GF340" s="631">
        <f t="shared" si="595"/>
        <v>0</v>
      </c>
      <c r="GG340" s="631">
        <f t="shared" si="595"/>
        <v>0</v>
      </c>
      <c r="GH340" s="631">
        <f t="shared" si="595"/>
        <v>0</v>
      </c>
      <c r="GI340" s="631">
        <f t="shared" si="575"/>
        <v>0</v>
      </c>
      <c r="GJ340" s="631">
        <f t="shared" si="575"/>
        <v>0</v>
      </c>
      <c r="GK340" s="631">
        <f t="shared" si="575"/>
        <v>0</v>
      </c>
      <c r="GL340" s="631">
        <f t="shared" si="575"/>
        <v>0</v>
      </c>
      <c r="GM340" s="631">
        <f t="shared" si="575"/>
        <v>0</v>
      </c>
      <c r="GN340" s="631">
        <f t="shared" si="575"/>
        <v>0</v>
      </c>
      <c r="GO340" s="631"/>
      <c r="GP340" s="631">
        <f t="shared" si="623"/>
        <v>0</v>
      </c>
      <c r="GQ340" s="631">
        <f t="shared" si="623"/>
        <v>0</v>
      </c>
      <c r="GR340" s="631">
        <f t="shared" si="623"/>
        <v>0</v>
      </c>
      <c r="GS340" s="631">
        <f t="shared" si="623"/>
        <v>0</v>
      </c>
      <c r="GT340" s="631">
        <f t="shared" si="623"/>
        <v>0</v>
      </c>
      <c r="GU340" s="631">
        <f t="shared" si="623"/>
        <v>0</v>
      </c>
      <c r="GV340" s="631">
        <f t="shared" si="623"/>
        <v>0</v>
      </c>
      <c r="GW340" s="631">
        <f t="shared" si="623"/>
        <v>0</v>
      </c>
      <c r="GX340" s="631">
        <f t="shared" si="623"/>
        <v>0</v>
      </c>
      <c r="GY340" s="631">
        <f t="shared" si="623"/>
        <v>0</v>
      </c>
      <c r="GZ340" s="631">
        <f t="shared" si="623"/>
        <v>0</v>
      </c>
      <c r="HA340" s="631">
        <f t="shared" si="623"/>
        <v>0</v>
      </c>
      <c r="HB340" s="631">
        <f t="shared" si="623"/>
        <v>0</v>
      </c>
      <c r="HC340" s="631">
        <f t="shared" si="623"/>
        <v>0</v>
      </c>
      <c r="HD340" s="631">
        <f t="shared" si="623"/>
        <v>0</v>
      </c>
      <c r="HE340" s="631">
        <f t="shared" si="551"/>
        <v>0</v>
      </c>
      <c r="HF340" s="631">
        <f t="shared" si="551"/>
        <v>0</v>
      </c>
      <c r="HG340" s="631">
        <f t="shared" si="551"/>
        <v>0</v>
      </c>
      <c r="HH340" s="631">
        <f t="shared" si="551"/>
        <v>0</v>
      </c>
      <c r="HI340" s="631">
        <f t="shared" si="593"/>
        <v>0</v>
      </c>
      <c r="HJ340" s="631">
        <f t="shared" si="593"/>
        <v>0</v>
      </c>
      <c r="HK340" s="631">
        <f t="shared" si="593"/>
        <v>0</v>
      </c>
      <c r="HL340" s="631">
        <f t="shared" si="593"/>
        <v>0</v>
      </c>
      <c r="HM340" s="631">
        <f t="shared" si="593"/>
        <v>0</v>
      </c>
      <c r="HN340" s="631">
        <f t="shared" si="593"/>
        <v>0</v>
      </c>
      <c r="HO340" s="631">
        <f t="shared" si="593"/>
        <v>0</v>
      </c>
      <c r="HP340" s="631">
        <f t="shared" si="593"/>
        <v>0</v>
      </c>
      <c r="HQ340" s="631">
        <f t="shared" si="593"/>
        <v>0</v>
      </c>
      <c r="HR340" s="631">
        <f t="shared" si="515"/>
        <v>0</v>
      </c>
      <c r="HS340" s="631">
        <f t="shared" si="515"/>
        <v>0</v>
      </c>
      <c r="HT340" s="631">
        <f t="shared" si="515"/>
        <v>0</v>
      </c>
      <c r="HU340" s="631">
        <f t="shared" si="515"/>
        <v>0</v>
      </c>
      <c r="HV340" s="631">
        <f t="shared" si="617"/>
        <v>0</v>
      </c>
      <c r="HW340" s="631">
        <f t="shared" si="617"/>
        <v>0</v>
      </c>
      <c r="HX340" s="631">
        <f t="shared" si="617"/>
        <v>0</v>
      </c>
      <c r="HY340" s="631">
        <f t="shared" si="617"/>
        <v>0</v>
      </c>
      <c r="HZ340" s="631">
        <f t="shared" si="617"/>
        <v>0</v>
      </c>
      <c r="IA340" s="631">
        <f t="shared" ref="HV340:IK356" si="646">IF($A340=IA$60,$J340,0)</f>
        <v>0</v>
      </c>
      <c r="IB340" s="631">
        <f t="shared" si="646"/>
        <v>0</v>
      </c>
      <c r="IC340" s="631">
        <f t="shared" si="646"/>
        <v>0</v>
      </c>
      <c r="ID340" s="631">
        <f t="shared" si="646"/>
        <v>0</v>
      </c>
      <c r="IE340" s="631">
        <f t="shared" si="646"/>
        <v>0</v>
      </c>
      <c r="IF340" s="631">
        <f t="shared" si="646"/>
        <v>0</v>
      </c>
      <c r="IG340" s="631">
        <f t="shared" si="646"/>
        <v>0</v>
      </c>
      <c r="IH340" s="631">
        <f t="shared" si="646"/>
        <v>0</v>
      </c>
      <c r="II340" s="631">
        <f t="shared" si="646"/>
        <v>0</v>
      </c>
      <c r="IJ340" s="631">
        <f t="shared" si="646"/>
        <v>0</v>
      </c>
      <c r="IK340" s="631">
        <f t="shared" si="646"/>
        <v>0</v>
      </c>
      <c r="IL340" s="631">
        <f t="shared" si="579"/>
        <v>0</v>
      </c>
      <c r="IM340" s="631">
        <f t="shared" si="579"/>
        <v>0</v>
      </c>
      <c r="IN340" s="631">
        <f t="shared" si="579"/>
        <v>0</v>
      </c>
      <c r="IO340" s="631">
        <f t="shared" si="579"/>
        <v>0</v>
      </c>
      <c r="IP340" s="631">
        <f t="shared" si="579"/>
        <v>0</v>
      </c>
      <c r="IQ340" s="631">
        <f t="shared" si="579"/>
        <v>0</v>
      </c>
      <c r="IR340" s="631">
        <f t="shared" si="579"/>
        <v>0</v>
      </c>
      <c r="IS340" s="631">
        <f t="shared" si="579"/>
        <v>0</v>
      </c>
      <c r="IT340" s="631"/>
      <c r="IU340" s="631">
        <f t="shared" si="624"/>
        <v>0</v>
      </c>
      <c r="IV340" s="631">
        <f t="shared" si="624"/>
        <v>0</v>
      </c>
      <c r="IW340" s="631">
        <f t="shared" si="624"/>
        <v>0</v>
      </c>
      <c r="IX340" s="631">
        <f t="shared" si="624"/>
        <v>0</v>
      </c>
      <c r="IY340" s="631">
        <f t="shared" si="624"/>
        <v>0</v>
      </c>
      <c r="IZ340" s="631">
        <f t="shared" si="624"/>
        <v>0</v>
      </c>
      <c r="JA340" s="631">
        <f t="shared" si="624"/>
        <v>0</v>
      </c>
      <c r="JB340" s="631">
        <f t="shared" si="624"/>
        <v>0</v>
      </c>
      <c r="JC340" s="631">
        <f t="shared" si="624"/>
        <v>0</v>
      </c>
      <c r="JD340" s="631">
        <f t="shared" si="624"/>
        <v>0</v>
      </c>
      <c r="JE340" s="631">
        <f t="shared" si="625"/>
        <v>0</v>
      </c>
      <c r="JF340" s="631">
        <f t="shared" si="625"/>
        <v>0</v>
      </c>
      <c r="JG340" s="631">
        <f t="shared" si="625"/>
        <v>0</v>
      </c>
      <c r="JH340" s="631">
        <f t="shared" si="625"/>
        <v>0</v>
      </c>
      <c r="JI340" s="631">
        <f t="shared" si="625"/>
        <v>0</v>
      </c>
      <c r="JJ340" s="631">
        <f t="shared" si="625"/>
        <v>0</v>
      </c>
      <c r="JK340" s="631">
        <f t="shared" si="625"/>
        <v>0</v>
      </c>
      <c r="JL340" s="631">
        <f t="shared" si="625"/>
        <v>0</v>
      </c>
      <c r="JM340" s="631">
        <f t="shared" si="625"/>
        <v>0</v>
      </c>
      <c r="JN340" s="631">
        <f t="shared" si="625"/>
        <v>0</v>
      </c>
      <c r="JO340" s="631">
        <f t="shared" si="626"/>
        <v>0</v>
      </c>
      <c r="JP340" s="631">
        <f t="shared" si="626"/>
        <v>0</v>
      </c>
      <c r="JQ340" s="631">
        <f t="shared" si="626"/>
        <v>0</v>
      </c>
      <c r="JR340" s="631">
        <f t="shared" si="626"/>
        <v>0</v>
      </c>
      <c r="JS340" s="631">
        <f t="shared" si="626"/>
        <v>0</v>
      </c>
      <c r="JT340" s="631">
        <f t="shared" si="626"/>
        <v>0</v>
      </c>
      <c r="JU340" s="631">
        <f t="shared" si="626"/>
        <v>0</v>
      </c>
      <c r="JV340" s="631">
        <f t="shared" si="626"/>
        <v>0</v>
      </c>
      <c r="JW340" s="631">
        <f t="shared" si="626"/>
        <v>0</v>
      </c>
      <c r="JX340" s="631">
        <f t="shared" si="626"/>
        <v>0</v>
      </c>
      <c r="JY340" s="631">
        <f t="shared" si="627"/>
        <v>0</v>
      </c>
      <c r="JZ340" s="631">
        <f t="shared" si="627"/>
        <v>0</v>
      </c>
      <c r="KA340" s="631">
        <f t="shared" si="627"/>
        <v>0</v>
      </c>
      <c r="KB340" s="631">
        <f t="shared" si="627"/>
        <v>0</v>
      </c>
      <c r="KC340" s="631">
        <f t="shared" si="627"/>
        <v>0</v>
      </c>
      <c r="KD340" s="631">
        <f t="shared" si="627"/>
        <v>0</v>
      </c>
      <c r="KE340" s="631">
        <f t="shared" si="627"/>
        <v>0</v>
      </c>
      <c r="KF340" s="631">
        <f t="shared" si="627"/>
        <v>0</v>
      </c>
      <c r="KG340" s="631">
        <f t="shared" si="627"/>
        <v>0</v>
      </c>
      <c r="KH340" s="631">
        <f t="shared" si="627"/>
        <v>0</v>
      </c>
      <c r="KI340" s="631">
        <f t="shared" si="628"/>
        <v>0</v>
      </c>
      <c r="KJ340" s="631">
        <f t="shared" si="628"/>
        <v>0</v>
      </c>
      <c r="KK340" s="631">
        <f t="shared" si="628"/>
        <v>0</v>
      </c>
      <c r="KL340" s="631">
        <f t="shared" si="628"/>
        <v>0</v>
      </c>
      <c r="KM340" s="631">
        <f t="shared" si="628"/>
        <v>0</v>
      </c>
      <c r="KN340" s="631">
        <f t="shared" si="628"/>
        <v>0</v>
      </c>
      <c r="KO340" s="631">
        <f t="shared" si="628"/>
        <v>0</v>
      </c>
      <c r="KP340" s="631">
        <f t="shared" si="628"/>
        <v>0</v>
      </c>
      <c r="KQ340" s="631">
        <f t="shared" si="628"/>
        <v>0</v>
      </c>
      <c r="KR340" s="631">
        <f t="shared" si="628"/>
        <v>0</v>
      </c>
      <c r="KS340" s="631">
        <f t="shared" si="629"/>
        <v>0</v>
      </c>
      <c r="KT340" s="631">
        <f t="shared" si="629"/>
        <v>0</v>
      </c>
      <c r="KU340" s="631">
        <f t="shared" si="629"/>
        <v>0</v>
      </c>
      <c r="KV340" s="631">
        <f t="shared" si="629"/>
        <v>0</v>
      </c>
      <c r="KW340" s="631">
        <f t="shared" si="629"/>
        <v>0</v>
      </c>
      <c r="KX340" s="631">
        <f t="shared" si="629"/>
        <v>0</v>
      </c>
      <c r="KY340" s="631"/>
      <c r="KZ340" s="631">
        <f t="shared" si="630"/>
        <v>0</v>
      </c>
      <c r="LA340" s="631">
        <f t="shared" si="630"/>
        <v>0</v>
      </c>
      <c r="LB340" s="631">
        <f t="shared" si="630"/>
        <v>0</v>
      </c>
      <c r="LC340" s="631">
        <f t="shared" si="630"/>
        <v>0</v>
      </c>
      <c r="LD340" s="631">
        <f t="shared" si="630"/>
        <v>0</v>
      </c>
      <c r="LE340" s="631">
        <f t="shared" si="630"/>
        <v>0</v>
      </c>
      <c r="LF340" s="631">
        <f t="shared" si="630"/>
        <v>0</v>
      </c>
      <c r="LG340" s="631">
        <f t="shared" si="630"/>
        <v>0</v>
      </c>
      <c r="LH340" s="631">
        <f t="shared" si="630"/>
        <v>0</v>
      </c>
      <c r="LI340" s="631">
        <f t="shared" si="630"/>
        <v>0</v>
      </c>
      <c r="LJ340" s="631">
        <f t="shared" si="631"/>
        <v>0</v>
      </c>
      <c r="LK340" s="631">
        <f t="shared" si="631"/>
        <v>0</v>
      </c>
      <c r="LL340" s="631">
        <f t="shared" si="631"/>
        <v>0</v>
      </c>
      <c r="LM340" s="631">
        <f t="shared" si="631"/>
        <v>0</v>
      </c>
      <c r="LN340" s="631">
        <f t="shared" si="631"/>
        <v>0</v>
      </c>
      <c r="LO340" s="631">
        <f t="shared" si="631"/>
        <v>0</v>
      </c>
      <c r="LP340" s="631">
        <f t="shared" si="631"/>
        <v>0</v>
      </c>
      <c r="LQ340" s="631">
        <f t="shared" si="631"/>
        <v>0</v>
      </c>
      <c r="LR340" s="631">
        <f t="shared" si="631"/>
        <v>0</v>
      </c>
      <c r="LS340" s="631">
        <f t="shared" si="631"/>
        <v>0</v>
      </c>
      <c r="LT340" s="631">
        <f t="shared" si="632"/>
        <v>0</v>
      </c>
      <c r="LU340" s="631">
        <f t="shared" si="632"/>
        <v>0</v>
      </c>
      <c r="LV340" s="631">
        <f t="shared" si="632"/>
        <v>0</v>
      </c>
      <c r="LW340" s="631">
        <f t="shared" si="632"/>
        <v>0</v>
      </c>
      <c r="LX340" s="631">
        <f t="shared" si="632"/>
        <v>0</v>
      </c>
      <c r="LY340" s="631">
        <f t="shared" si="632"/>
        <v>0</v>
      </c>
      <c r="LZ340" s="631">
        <f t="shared" si="632"/>
        <v>0</v>
      </c>
      <c r="MA340" s="631">
        <f t="shared" si="632"/>
        <v>0</v>
      </c>
      <c r="MB340" s="631">
        <f t="shared" si="632"/>
        <v>0</v>
      </c>
      <c r="MC340" s="631">
        <f t="shared" si="632"/>
        <v>0</v>
      </c>
      <c r="MD340" s="631">
        <f t="shared" si="633"/>
        <v>0</v>
      </c>
      <c r="ME340" s="631">
        <f t="shared" si="633"/>
        <v>0</v>
      </c>
      <c r="MF340" s="631">
        <f t="shared" si="633"/>
        <v>0</v>
      </c>
      <c r="MG340" s="631">
        <f t="shared" si="633"/>
        <v>0</v>
      </c>
      <c r="MH340" s="631">
        <f t="shared" si="633"/>
        <v>0</v>
      </c>
      <c r="MI340" s="631">
        <f t="shared" si="633"/>
        <v>0</v>
      </c>
      <c r="MJ340" s="631">
        <f t="shared" si="633"/>
        <v>0</v>
      </c>
      <c r="MK340" s="631">
        <f t="shared" si="633"/>
        <v>0</v>
      </c>
      <c r="ML340" s="631">
        <f t="shared" si="633"/>
        <v>0</v>
      </c>
      <c r="MM340" s="631">
        <f t="shared" si="633"/>
        <v>0</v>
      </c>
      <c r="MN340" s="631">
        <f t="shared" si="634"/>
        <v>0</v>
      </c>
      <c r="MO340" s="631">
        <f t="shared" si="634"/>
        <v>0</v>
      </c>
      <c r="MP340" s="631">
        <f t="shared" si="634"/>
        <v>0</v>
      </c>
      <c r="MQ340" s="631">
        <f t="shared" si="634"/>
        <v>0</v>
      </c>
      <c r="MR340" s="631">
        <f t="shared" si="634"/>
        <v>0</v>
      </c>
      <c r="MS340" s="631">
        <f t="shared" si="634"/>
        <v>0</v>
      </c>
      <c r="MT340" s="631">
        <f t="shared" si="634"/>
        <v>0</v>
      </c>
      <c r="MU340" s="631">
        <f t="shared" si="634"/>
        <v>0</v>
      </c>
      <c r="MV340" s="631">
        <f t="shared" si="634"/>
        <v>0</v>
      </c>
      <c r="MW340" s="631">
        <f t="shared" si="634"/>
        <v>0</v>
      </c>
      <c r="MX340" s="631">
        <f t="shared" si="635"/>
        <v>0</v>
      </c>
      <c r="MY340" s="631">
        <f t="shared" si="635"/>
        <v>0</v>
      </c>
      <c r="MZ340" s="631">
        <f t="shared" si="635"/>
        <v>0</v>
      </c>
      <c r="NA340" s="631">
        <f t="shared" si="635"/>
        <v>0</v>
      </c>
      <c r="NB340" s="631">
        <f t="shared" si="635"/>
        <v>0</v>
      </c>
      <c r="NC340" s="631">
        <f t="shared" si="635"/>
        <v>0</v>
      </c>
    </row>
    <row r="341" spans="1:367" hidden="1">
      <c r="A341" s="504"/>
      <c r="B341" s="504"/>
      <c r="C341" s="497"/>
      <c r="D341" s="497"/>
      <c r="E341" s="362">
        <f t="shared" si="636"/>
        <v>0</v>
      </c>
      <c r="F341" s="363">
        <f t="shared" si="637"/>
        <v>0</v>
      </c>
      <c r="G341" s="498">
        <f>E341*Dichtheden!$V$70</f>
        <v>0</v>
      </c>
      <c r="H341" s="499">
        <f>IF(C341=0,0,ROUND(IF((G341/2)/Dichtheden!$C$3&lt;1,1,(G341/2)/Dichtheden!$C$3),0))</f>
        <v>0</v>
      </c>
      <c r="I341" s="498">
        <f>E341*Dichtheden!$AJ$70</f>
        <v>0</v>
      </c>
      <c r="J341" s="499">
        <f>IF(C341=0,0,ROUND(IF((I341/2)/Dichtheden!$D$3&lt;1,1,(I341/2)/Dichtheden!$D$3),0))</f>
        <v>0</v>
      </c>
      <c r="K341" s="498">
        <f t="shared" si="638"/>
        <v>0</v>
      </c>
      <c r="L341" s="500">
        <f t="shared" si="642"/>
        <v>0</v>
      </c>
      <c r="M341" s="498">
        <f>IF(D341=0,0,IF((D341*Dichtheden!$G$4)&lt;25,25,D341*Dichtheden!$G$4))</f>
        <v>0</v>
      </c>
      <c r="N341" s="499">
        <f>D341*Dichtheden!$H$4</f>
        <v>0</v>
      </c>
      <c r="O341" s="501"/>
      <c r="P341" s="501"/>
      <c r="Q341" s="502">
        <f>E341*Dichtheden!$AS$68</f>
        <v>0</v>
      </c>
      <c r="R341" s="495">
        <f>IF(Q341=0,0,ROUND(IF((Q341/2)/Dichtheden!$C$3&lt;1,1,(Q341/2)/Dichtheden!$C$3),0))</f>
        <v>0</v>
      </c>
      <c r="S341" s="502">
        <f>E341*Dichtheden!$AY$68</f>
        <v>0</v>
      </c>
      <c r="T341" s="495">
        <f>IF(Q341=0,0,ROUND(IF((S341/2)/Dichtheden!$D$3&lt;1,1,(S341/2)/Dichtheden!$D$3),0))</f>
        <v>0</v>
      </c>
      <c r="U341" s="502">
        <f>D341*Dichtheden!$G$5</f>
        <v>0</v>
      </c>
      <c r="V341" s="502">
        <f>D341*Dichtheden!$H$5</f>
        <v>0</v>
      </c>
      <c r="X341" s="630"/>
      <c r="AA341" s="628">
        <f t="shared" si="619"/>
        <v>0</v>
      </c>
      <c r="AB341" s="628">
        <f t="shared" si="619"/>
        <v>0</v>
      </c>
      <c r="AC341" s="628">
        <f t="shared" si="619"/>
        <v>0</v>
      </c>
      <c r="AD341" s="628">
        <f t="shared" si="619"/>
        <v>0</v>
      </c>
      <c r="AE341" s="628">
        <f t="shared" si="619"/>
        <v>0</v>
      </c>
      <c r="AF341" s="628">
        <f t="shared" si="619"/>
        <v>0</v>
      </c>
      <c r="AG341" s="628">
        <f t="shared" si="619"/>
        <v>0</v>
      </c>
      <c r="AH341" s="628">
        <f t="shared" si="619"/>
        <v>0</v>
      </c>
      <c r="AI341" s="628">
        <f t="shared" si="619"/>
        <v>0</v>
      </c>
      <c r="AJ341" s="628">
        <f t="shared" si="619"/>
        <v>0</v>
      </c>
      <c r="AK341" s="628">
        <f t="shared" si="619"/>
        <v>0</v>
      </c>
      <c r="AL341" s="628">
        <f t="shared" si="619"/>
        <v>0</v>
      </c>
      <c r="AM341" s="628">
        <f t="shared" si="619"/>
        <v>0</v>
      </c>
      <c r="AN341" s="628">
        <f t="shared" si="619"/>
        <v>0</v>
      </c>
      <c r="AO341" s="628">
        <f t="shared" si="619"/>
        <v>0</v>
      </c>
      <c r="AP341" s="628">
        <f t="shared" si="619"/>
        <v>0</v>
      </c>
      <c r="AQ341" s="628">
        <f t="shared" si="643"/>
        <v>0</v>
      </c>
      <c r="AR341" s="628">
        <f t="shared" si="643"/>
        <v>0</v>
      </c>
      <c r="AS341" s="628">
        <f t="shared" si="643"/>
        <v>0</v>
      </c>
      <c r="AT341" s="628">
        <f t="shared" si="643"/>
        <v>0</v>
      </c>
      <c r="AU341" s="628">
        <f t="shared" si="643"/>
        <v>0</v>
      </c>
      <c r="AV341" s="628">
        <f t="shared" si="643"/>
        <v>0</v>
      </c>
      <c r="AW341" s="628">
        <f t="shared" si="643"/>
        <v>0</v>
      </c>
      <c r="AX341" s="628">
        <f t="shared" si="643"/>
        <v>0</v>
      </c>
      <c r="AY341" s="628">
        <f t="shared" si="643"/>
        <v>0</v>
      </c>
      <c r="AZ341" s="628">
        <f t="shared" si="643"/>
        <v>0</v>
      </c>
      <c r="BA341" s="628">
        <f t="shared" si="643"/>
        <v>0</v>
      </c>
      <c r="BB341" s="628">
        <f t="shared" si="643"/>
        <v>0</v>
      </c>
      <c r="BC341" s="628">
        <f t="shared" si="643"/>
        <v>0</v>
      </c>
      <c r="BD341" s="628">
        <f t="shared" si="643"/>
        <v>0</v>
      </c>
      <c r="BE341" s="628">
        <f t="shared" si="643"/>
        <v>0</v>
      </c>
      <c r="BF341" s="628">
        <f t="shared" si="639"/>
        <v>0</v>
      </c>
      <c r="BG341" s="628">
        <f t="shared" si="620"/>
        <v>0</v>
      </c>
      <c r="BH341" s="628">
        <f t="shared" si="620"/>
        <v>0</v>
      </c>
      <c r="BI341" s="628">
        <f t="shared" si="620"/>
        <v>0</v>
      </c>
      <c r="BJ341" s="628">
        <f t="shared" si="620"/>
        <v>0</v>
      </c>
      <c r="BK341" s="628">
        <f t="shared" si="620"/>
        <v>0</v>
      </c>
      <c r="BL341" s="628">
        <f t="shared" si="620"/>
        <v>0</v>
      </c>
      <c r="BM341" s="628">
        <f t="shared" si="620"/>
        <v>0</v>
      </c>
      <c r="BN341" s="628">
        <f t="shared" si="620"/>
        <v>0</v>
      </c>
      <c r="BO341" s="628">
        <f t="shared" si="620"/>
        <v>0</v>
      </c>
      <c r="BP341" s="628">
        <f t="shared" si="620"/>
        <v>0</v>
      </c>
      <c r="BQ341" s="628">
        <f t="shared" si="620"/>
        <v>0</v>
      </c>
      <c r="BR341" s="628">
        <f t="shared" si="620"/>
        <v>0</v>
      </c>
      <c r="BS341" s="628">
        <f t="shared" si="620"/>
        <v>0</v>
      </c>
      <c r="BT341" s="628">
        <f t="shared" si="620"/>
        <v>0</v>
      </c>
      <c r="BU341" s="628">
        <f t="shared" si="620"/>
        <v>0</v>
      </c>
      <c r="BV341" s="628">
        <f t="shared" si="620"/>
        <v>0</v>
      </c>
      <c r="BW341" s="628">
        <f t="shared" si="598"/>
        <v>0</v>
      </c>
      <c r="BX341" s="628">
        <f t="shared" si="598"/>
        <v>0</v>
      </c>
      <c r="BY341" s="628">
        <f t="shared" si="598"/>
        <v>0</v>
      </c>
      <c r="BZ341" s="628">
        <f t="shared" si="598"/>
        <v>0</v>
      </c>
      <c r="CA341" s="628">
        <f t="shared" si="598"/>
        <v>0</v>
      </c>
      <c r="CB341" s="628">
        <f t="shared" si="598"/>
        <v>0</v>
      </c>
      <c r="CC341" s="628">
        <f t="shared" si="598"/>
        <v>0</v>
      </c>
      <c r="CD341" s="628">
        <f t="shared" si="598"/>
        <v>0</v>
      </c>
      <c r="CE341" s="628"/>
      <c r="CF341" s="628">
        <f t="shared" si="621"/>
        <v>0</v>
      </c>
      <c r="CG341" s="628">
        <f t="shared" si="621"/>
        <v>0</v>
      </c>
      <c r="CH341" s="628">
        <f t="shared" si="621"/>
        <v>0</v>
      </c>
      <c r="CI341" s="628">
        <f t="shared" si="621"/>
        <v>0</v>
      </c>
      <c r="CJ341" s="628">
        <f t="shared" si="621"/>
        <v>0</v>
      </c>
      <c r="CK341" s="628">
        <f t="shared" si="621"/>
        <v>0</v>
      </c>
      <c r="CL341" s="628">
        <f t="shared" si="621"/>
        <v>0</v>
      </c>
      <c r="CM341" s="628">
        <f t="shared" si="621"/>
        <v>0</v>
      </c>
      <c r="CN341" s="628">
        <f t="shared" si="621"/>
        <v>0</v>
      </c>
      <c r="CO341" s="628">
        <f t="shared" si="621"/>
        <v>0</v>
      </c>
      <c r="CP341" s="628">
        <f t="shared" si="621"/>
        <v>0</v>
      </c>
      <c r="CQ341" s="628">
        <f t="shared" si="621"/>
        <v>0</v>
      </c>
      <c r="CR341" s="628">
        <f t="shared" si="621"/>
        <v>0</v>
      </c>
      <c r="CS341" s="628">
        <f t="shared" si="621"/>
        <v>0</v>
      </c>
      <c r="CT341" s="628">
        <f t="shared" si="621"/>
        <v>0</v>
      </c>
      <c r="CU341" s="628">
        <f t="shared" si="621"/>
        <v>0</v>
      </c>
      <c r="CV341" s="628">
        <f t="shared" si="644"/>
        <v>0</v>
      </c>
      <c r="CW341" s="628">
        <f t="shared" si="644"/>
        <v>0</v>
      </c>
      <c r="CX341" s="628">
        <f t="shared" si="644"/>
        <v>0</v>
      </c>
      <c r="CY341" s="628">
        <f t="shared" si="644"/>
        <v>0</v>
      </c>
      <c r="CZ341" s="628">
        <f t="shared" si="644"/>
        <v>0</v>
      </c>
      <c r="DA341" s="628">
        <f t="shared" si="644"/>
        <v>0</v>
      </c>
      <c r="DB341" s="628">
        <f t="shared" si="644"/>
        <v>0</v>
      </c>
      <c r="DC341" s="628">
        <f t="shared" si="644"/>
        <v>0</v>
      </c>
      <c r="DD341" s="628">
        <f t="shared" si="644"/>
        <v>0</v>
      </c>
      <c r="DE341" s="628">
        <f t="shared" si="644"/>
        <v>0</v>
      </c>
      <c r="DF341" s="628">
        <f t="shared" si="644"/>
        <v>0</v>
      </c>
      <c r="DG341" s="628">
        <f t="shared" si="644"/>
        <v>0</v>
      </c>
      <c r="DH341" s="628">
        <f t="shared" si="644"/>
        <v>0</v>
      </c>
      <c r="DI341" s="628">
        <f t="shared" si="644"/>
        <v>0</v>
      </c>
      <c r="DJ341" s="628">
        <f t="shared" si="644"/>
        <v>0</v>
      </c>
      <c r="DK341" s="628">
        <f t="shared" si="640"/>
        <v>0</v>
      </c>
      <c r="DL341" s="628">
        <f t="shared" si="622"/>
        <v>0</v>
      </c>
      <c r="DM341" s="628">
        <f t="shared" si="622"/>
        <v>0</v>
      </c>
      <c r="DN341" s="628">
        <f t="shared" si="622"/>
        <v>0</v>
      </c>
      <c r="DO341" s="628">
        <f t="shared" si="622"/>
        <v>0</v>
      </c>
      <c r="DP341" s="628">
        <f t="shared" si="622"/>
        <v>0</v>
      </c>
      <c r="DQ341" s="628">
        <f t="shared" si="622"/>
        <v>0</v>
      </c>
      <c r="DR341" s="628">
        <f t="shared" si="622"/>
        <v>0</v>
      </c>
      <c r="DS341" s="628">
        <f t="shared" si="622"/>
        <v>0</v>
      </c>
      <c r="DT341" s="628">
        <f t="shared" si="622"/>
        <v>0</v>
      </c>
      <c r="DU341" s="628">
        <f t="shared" si="622"/>
        <v>0</v>
      </c>
      <c r="DV341" s="628">
        <f t="shared" si="622"/>
        <v>0</v>
      </c>
      <c r="DW341" s="628">
        <f t="shared" si="622"/>
        <v>0</v>
      </c>
      <c r="DX341" s="628">
        <f t="shared" si="622"/>
        <v>0</v>
      </c>
      <c r="DY341" s="628">
        <f t="shared" si="622"/>
        <v>0</v>
      </c>
      <c r="DZ341" s="628">
        <f t="shared" si="622"/>
        <v>0</v>
      </c>
      <c r="EA341" s="628">
        <f t="shared" si="622"/>
        <v>0</v>
      </c>
      <c r="EB341" s="628">
        <f t="shared" si="601"/>
        <v>0</v>
      </c>
      <c r="EC341" s="628">
        <f t="shared" si="601"/>
        <v>0</v>
      </c>
      <c r="ED341" s="628">
        <f t="shared" si="601"/>
        <v>0</v>
      </c>
      <c r="EE341" s="628">
        <f t="shared" si="601"/>
        <v>0</v>
      </c>
      <c r="EF341" s="628">
        <f t="shared" si="601"/>
        <v>0</v>
      </c>
      <c r="EG341" s="628">
        <f t="shared" si="601"/>
        <v>0</v>
      </c>
      <c r="EH341" s="628">
        <f t="shared" si="601"/>
        <v>0</v>
      </c>
      <c r="EI341" s="628">
        <f t="shared" si="601"/>
        <v>0</v>
      </c>
      <c r="EJ341" s="631"/>
      <c r="EK341" s="631">
        <f t="shared" si="645"/>
        <v>0</v>
      </c>
      <c r="EL341" s="631">
        <f t="shared" si="645"/>
        <v>0</v>
      </c>
      <c r="EM341" s="631">
        <f t="shared" si="645"/>
        <v>0</v>
      </c>
      <c r="EN341" s="631">
        <f t="shared" si="645"/>
        <v>0</v>
      </c>
      <c r="EO341" s="631">
        <f t="shared" si="645"/>
        <v>0</v>
      </c>
      <c r="EP341" s="631">
        <f t="shared" si="645"/>
        <v>0</v>
      </c>
      <c r="EQ341" s="631">
        <f t="shared" si="645"/>
        <v>0</v>
      </c>
      <c r="ER341" s="631">
        <f t="shared" si="645"/>
        <v>0</v>
      </c>
      <c r="ES341" s="631">
        <f t="shared" si="645"/>
        <v>0</v>
      </c>
      <c r="ET341" s="631">
        <f t="shared" si="645"/>
        <v>0</v>
      </c>
      <c r="EU341" s="631">
        <f t="shared" si="645"/>
        <v>0</v>
      </c>
      <c r="EV341" s="631">
        <f t="shared" si="645"/>
        <v>0</v>
      </c>
      <c r="EW341" s="631">
        <f t="shared" si="645"/>
        <v>0</v>
      </c>
      <c r="EX341" s="631">
        <f t="shared" si="645"/>
        <v>0</v>
      </c>
      <c r="EY341" s="631">
        <f t="shared" si="645"/>
        <v>0</v>
      </c>
      <c r="EZ341" s="631">
        <f t="shared" si="641"/>
        <v>0</v>
      </c>
      <c r="FA341" s="631">
        <f t="shared" si="580"/>
        <v>0</v>
      </c>
      <c r="FB341" s="631">
        <f t="shared" si="580"/>
        <v>0</v>
      </c>
      <c r="FC341" s="631">
        <f t="shared" si="580"/>
        <v>0</v>
      </c>
      <c r="FD341" s="631">
        <f t="shared" si="618"/>
        <v>0</v>
      </c>
      <c r="FE341" s="631">
        <f t="shared" si="618"/>
        <v>0</v>
      </c>
      <c r="FF341" s="631">
        <f t="shared" si="618"/>
        <v>0</v>
      </c>
      <c r="FG341" s="631">
        <f t="shared" si="618"/>
        <v>0</v>
      </c>
      <c r="FH341" s="631">
        <f t="shared" si="618"/>
        <v>0</v>
      </c>
      <c r="FI341" s="631">
        <f t="shared" si="618"/>
        <v>0</v>
      </c>
      <c r="FJ341" s="631">
        <f t="shared" si="618"/>
        <v>0</v>
      </c>
      <c r="FK341" s="631">
        <f t="shared" si="618"/>
        <v>0</v>
      </c>
      <c r="FL341" s="631">
        <f t="shared" si="618"/>
        <v>0</v>
      </c>
      <c r="FM341" s="631">
        <f t="shared" si="618"/>
        <v>0</v>
      </c>
      <c r="FN341" s="631">
        <f t="shared" si="618"/>
        <v>0</v>
      </c>
      <c r="FO341" s="631">
        <f t="shared" si="618"/>
        <v>0</v>
      </c>
      <c r="FP341" s="631">
        <f t="shared" si="618"/>
        <v>0</v>
      </c>
      <c r="FQ341" s="631">
        <f t="shared" si="618"/>
        <v>0</v>
      </c>
      <c r="FR341" s="631">
        <f t="shared" si="618"/>
        <v>0</v>
      </c>
      <c r="FS341" s="631">
        <f t="shared" si="618"/>
        <v>0</v>
      </c>
      <c r="FT341" s="631">
        <f t="shared" si="559"/>
        <v>0</v>
      </c>
      <c r="FU341" s="631">
        <f t="shared" si="559"/>
        <v>0</v>
      </c>
      <c r="FV341" s="631">
        <f t="shared" si="578"/>
        <v>0</v>
      </c>
      <c r="FW341" s="631">
        <f t="shared" si="578"/>
        <v>0</v>
      </c>
      <c r="FX341" s="631">
        <f t="shared" si="578"/>
        <v>0</v>
      </c>
      <c r="FY341" s="631">
        <f t="shared" si="578"/>
        <v>0</v>
      </c>
      <c r="FZ341" s="631">
        <f t="shared" si="578"/>
        <v>0</v>
      </c>
      <c r="GA341" s="631">
        <f t="shared" si="578"/>
        <v>0</v>
      </c>
      <c r="GB341" s="631">
        <f t="shared" si="578"/>
        <v>0</v>
      </c>
      <c r="GC341" s="631">
        <f t="shared" si="578"/>
        <v>0</v>
      </c>
      <c r="GD341" s="631">
        <f t="shared" si="595"/>
        <v>0</v>
      </c>
      <c r="GE341" s="631">
        <f t="shared" si="595"/>
        <v>0</v>
      </c>
      <c r="GF341" s="631">
        <f t="shared" si="595"/>
        <v>0</v>
      </c>
      <c r="GG341" s="631">
        <f t="shared" si="595"/>
        <v>0</v>
      </c>
      <c r="GH341" s="631">
        <f t="shared" si="595"/>
        <v>0</v>
      </c>
      <c r="GI341" s="631">
        <f t="shared" si="575"/>
        <v>0</v>
      </c>
      <c r="GJ341" s="631">
        <f t="shared" si="575"/>
        <v>0</v>
      </c>
      <c r="GK341" s="631">
        <f t="shared" si="575"/>
        <v>0</v>
      </c>
      <c r="GL341" s="631">
        <f t="shared" si="575"/>
        <v>0</v>
      </c>
      <c r="GM341" s="631">
        <f t="shared" si="575"/>
        <v>0</v>
      </c>
      <c r="GN341" s="631">
        <f t="shared" si="575"/>
        <v>0</v>
      </c>
      <c r="GO341" s="631"/>
      <c r="GP341" s="631">
        <f t="shared" si="623"/>
        <v>0</v>
      </c>
      <c r="GQ341" s="631">
        <f t="shared" si="623"/>
        <v>0</v>
      </c>
      <c r="GR341" s="631">
        <f t="shared" si="623"/>
        <v>0</v>
      </c>
      <c r="GS341" s="631">
        <f t="shared" si="623"/>
        <v>0</v>
      </c>
      <c r="GT341" s="631">
        <f t="shared" si="623"/>
        <v>0</v>
      </c>
      <c r="GU341" s="631">
        <f t="shared" si="623"/>
        <v>0</v>
      </c>
      <c r="GV341" s="631">
        <f t="shared" si="623"/>
        <v>0</v>
      </c>
      <c r="GW341" s="631">
        <f t="shared" si="623"/>
        <v>0</v>
      </c>
      <c r="GX341" s="631">
        <f t="shared" si="623"/>
        <v>0</v>
      </c>
      <c r="GY341" s="631">
        <f t="shared" si="623"/>
        <v>0</v>
      </c>
      <c r="GZ341" s="631">
        <f t="shared" si="623"/>
        <v>0</v>
      </c>
      <c r="HA341" s="631">
        <f t="shared" si="623"/>
        <v>0</v>
      </c>
      <c r="HB341" s="631">
        <f t="shared" si="623"/>
        <v>0</v>
      </c>
      <c r="HC341" s="631">
        <f t="shared" si="623"/>
        <v>0</v>
      </c>
      <c r="HD341" s="631">
        <f t="shared" si="623"/>
        <v>0</v>
      </c>
      <c r="HE341" s="631">
        <f t="shared" si="551"/>
        <v>0</v>
      </c>
      <c r="HF341" s="631">
        <f t="shared" si="551"/>
        <v>0</v>
      </c>
      <c r="HG341" s="631">
        <f t="shared" si="551"/>
        <v>0</v>
      </c>
      <c r="HH341" s="631">
        <f t="shared" si="551"/>
        <v>0</v>
      </c>
      <c r="HI341" s="631">
        <f t="shared" si="593"/>
        <v>0</v>
      </c>
      <c r="HJ341" s="631">
        <f t="shared" si="593"/>
        <v>0</v>
      </c>
      <c r="HK341" s="631">
        <f t="shared" si="593"/>
        <v>0</v>
      </c>
      <c r="HL341" s="631">
        <f t="shared" si="593"/>
        <v>0</v>
      </c>
      <c r="HM341" s="631">
        <f t="shared" ref="HI341:HU361" si="647">IF($A341=HM$60,$J341,0)</f>
        <v>0</v>
      </c>
      <c r="HN341" s="631">
        <f t="shared" si="647"/>
        <v>0</v>
      </c>
      <c r="HO341" s="631">
        <f t="shared" si="647"/>
        <v>0</v>
      </c>
      <c r="HP341" s="631">
        <f t="shared" si="647"/>
        <v>0</v>
      </c>
      <c r="HQ341" s="631">
        <f t="shared" si="647"/>
        <v>0</v>
      </c>
      <c r="HR341" s="631">
        <f t="shared" si="515"/>
        <v>0</v>
      </c>
      <c r="HS341" s="631">
        <f t="shared" si="515"/>
        <v>0</v>
      </c>
      <c r="HT341" s="631">
        <f t="shared" si="515"/>
        <v>0</v>
      </c>
      <c r="HU341" s="631">
        <f t="shared" si="515"/>
        <v>0</v>
      </c>
      <c r="HV341" s="631">
        <f t="shared" si="646"/>
        <v>0</v>
      </c>
      <c r="HW341" s="631">
        <f t="shared" si="646"/>
        <v>0</v>
      </c>
      <c r="HX341" s="631">
        <f t="shared" si="646"/>
        <v>0</v>
      </c>
      <c r="HY341" s="631">
        <f t="shared" si="646"/>
        <v>0</v>
      </c>
      <c r="HZ341" s="631">
        <f t="shared" si="646"/>
        <v>0</v>
      </c>
      <c r="IA341" s="631">
        <f t="shared" si="646"/>
        <v>0</v>
      </c>
      <c r="IB341" s="631">
        <f t="shared" si="646"/>
        <v>0</v>
      </c>
      <c r="IC341" s="631">
        <f t="shared" si="646"/>
        <v>0</v>
      </c>
      <c r="ID341" s="631">
        <f t="shared" si="646"/>
        <v>0</v>
      </c>
      <c r="IE341" s="631">
        <f t="shared" si="646"/>
        <v>0</v>
      </c>
      <c r="IF341" s="631">
        <f t="shared" si="646"/>
        <v>0</v>
      </c>
      <c r="IG341" s="631">
        <f t="shared" si="646"/>
        <v>0</v>
      </c>
      <c r="IH341" s="631">
        <f t="shared" si="646"/>
        <v>0</v>
      </c>
      <c r="II341" s="631">
        <f t="shared" si="646"/>
        <v>0</v>
      </c>
      <c r="IJ341" s="631">
        <f t="shared" si="646"/>
        <v>0</v>
      </c>
      <c r="IK341" s="631">
        <f t="shared" si="646"/>
        <v>0</v>
      </c>
      <c r="IL341" s="631">
        <f t="shared" si="579"/>
        <v>0</v>
      </c>
      <c r="IM341" s="631">
        <f t="shared" si="579"/>
        <v>0</v>
      </c>
      <c r="IN341" s="631">
        <f t="shared" si="579"/>
        <v>0</v>
      </c>
      <c r="IO341" s="631">
        <f t="shared" si="579"/>
        <v>0</v>
      </c>
      <c r="IP341" s="631">
        <f t="shared" si="579"/>
        <v>0</v>
      </c>
      <c r="IQ341" s="631">
        <f t="shared" si="579"/>
        <v>0</v>
      </c>
      <c r="IR341" s="631">
        <f t="shared" si="579"/>
        <v>0</v>
      </c>
      <c r="IS341" s="631">
        <f t="shared" ref="IS341:IS404" si="648">IF($A341=IS$60,$J341,0)</f>
        <v>0</v>
      </c>
      <c r="IT341" s="631"/>
      <c r="IU341" s="631">
        <f t="shared" ref="IU341:JD350" si="649">IF($A341=IU$60,$M341,0)</f>
        <v>0</v>
      </c>
      <c r="IV341" s="631">
        <f t="shared" si="649"/>
        <v>0</v>
      </c>
      <c r="IW341" s="631">
        <f t="shared" si="649"/>
        <v>0</v>
      </c>
      <c r="IX341" s="631">
        <f t="shared" si="649"/>
        <v>0</v>
      </c>
      <c r="IY341" s="631">
        <f t="shared" si="649"/>
        <v>0</v>
      </c>
      <c r="IZ341" s="631">
        <f t="shared" si="649"/>
        <v>0</v>
      </c>
      <c r="JA341" s="631">
        <f t="shared" si="649"/>
        <v>0</v>
      </c>
      <c r="JB341" s="631">
        <f t="shared" si="649"/>
        <v>0</v>
      </c>
      <c r="JC341" s="631">
        <f t="shared" si="649"/>
        <v>0</v>
      </c>
      <c r="JD341" s="631">
        <f t="shared" si="649"/>
        <v>0</v>
      </c>
      <c r="JE341" s="631">
        <f t="shared" ref="JE341:JN350" si="650">IF($A341=JE$60,$M341,0)</f>
        <v>0</v>
      </c>
      <c r="JF341" s="631">
        <f t="shared" si="650"/>
        <v>0</v>
      </c>
      <c r="JG341" s="631">
        <f t="shared" si="650"/>
        <v>0</v>
      </c>
      <c r="JH341" s="631">
        <f t="shared" si="650"/>
        <v>0</v>
      </c>
      <c r="JI341" s="631">
        <f t="shared" si="650"/>
        <v>0</v>
      </c>
      <c r="JJ341" s="631">
        <f t="shared" si="650"/>
        <v>0</v>
      </c>
      <c r="JK341" s="631">
        <f t="shared" si="650"/>
        <v>0</v>
      </c>
      <c r="JL341" s="631">
        <f t="shared" si="650"/>
        <v>0</v>
      </c>
      <c r="JM341" s="631">
        <f t="shared" si="650"/>
        <v>0</v>
      </c>
      <c r="JN341" s="631">
        <f t="shared" si="650"/>
        <v>0</v>
      </c>
      <c r="JO341" s="631">
        <f t="shared" ref="JO341:JX350" si="651">IF($A341=JO$60,$M341,0)</f>
        <v>0</v>
      </c>
      <c r="JP341" s="631">
        <f t="shared" si="651"/>
        <v>0</v>
      </c>
      <c r="JQ341" s="631">
        <f t="shared" si="651"/>
        <v>0</v>
      </c>
      <c r="JR341" s="631">
        <f t="shared" si="651"/>
        <v>0</v>
      </c>
      <c r="JS341" s="631">
        <f t="shared" si="651"/>
        <v>0</v>
      </c>
      <c r="JT341" s="631">
        <f t="shared" si="651"/>
        <v>0</v>
      </c>
      <c r="JU341" s="631">
        <f t="shared" si="651"/>
        <v>0</v>
      </c>
      <c r="JV341" s="631">
        <f t="shared" si="651"/>
        <v>0</v>
      </c>
      <c r="JW341" s="631">
        <f t="shared" si="651"/>
        <v>0</v>
      </c>
      <c r="JX341" s="631">
        <f t="shared" si="651"/>
        <v>0</v>
      </c>
      <c r="JY341" s="631">
        <f t="shared" ref="JY341:KH350" si="652">IF($A341=JY$60,$M341,0)</f>
        <v>0</v>
      </c>
      <c r="JZ341" s="631">
        <f t="shared" si="652"/>
        <v>0</v>
      </c>
      <c r="KA341" s="631">
        <f t="shared" si="652"/>
        <v>0</v>
      </c>
      <c r="KB341" s="631">
        <f t="shared" si="652"/>
        <v>0</v>
      </c>
      <c r="KC341" s="631">
        <f t="shared" si="652"/>
        <v>0</v>
      </c>
      <c r="KD341" s="631">
        <f t="shared" si="652"/>
        <v>0</v>
      </c>
      <c r="KE341" s="631">
        <f t="shared" si="652"/>
        <v>0</v>
      </c>
      <c r="KF341" s="631">
        <f t="shared" si="652"/>
        <v>0</v>
      </c>
      <c r="KG341" s="631">
        <f t="shared" si="652"/>
        <v>0</v>
      </c>
      <c r="KH341" s="631">
        <f t="shared" si="652"/>
        <v>0</v>
      </c>
      <c r="KI341" s="631">
        <f t="shared" ref="KI341:KR350" si="653">IF($A341=KI$60,$M341,0)</f>
        <v>0</v>
      </c>
      <c r="KJ341" s="631">
        <f t="shared" si="653"/>
        <v>0</v>
      </c>
      <c r="KK341" s="631">
        <f t="shared" si="653"/>
        <v>0</v>
      </c>
      <c r="KL341" s="631">
        <f t="shared" si="653"/>
        <v>0</v>
      </c>
      <c r="KM341" s="631">
        <f t="shared" si="653"/>
        <v>0</v>
      </c>
      <c r="KN341" s="631">
        <f t="shared" si="653"/>
        <v>0</v>
      </c>
      <c r="KO341" s="631">
        <f t="shared" si="653"/>
        <v>0</v>
      </c>
      <c r="KP341" s="631">
        <f t="shared" si="653"/>
        <v>0</v>
      </c>
      <c r="KQ341" s="631">
        <f t="shared" si="653"/>
        <v>0</v>
      </c>
      <c r="KR341" s="631">
        <f t="shared" si="653"/>
        <v>0</v>
      </c>
      <c r="KS341" s="631">
        <f t="shared" ref="KS341:KX350" si="654">IF($A341=KS$60,$M341,0)</f>
        <v>0</v>
      </c>
      <c r="KT341" s="631">
        <f t="shared" si="654"/>
        <v>0</v>
      </c>
      <c r="KU341" s="631">
        <f t="shared" si="654"/>
        <v>0</v>
      </c>
      <c r="KV341" s="631">
        <f t="shared" si="654"/>
        <v>0</v>
      </c>
      <c r="KW341" s="631">
        <f t="shared" si="654"/>
        <v>0</v>
      </c>
      <c r="KX341" s="631">
        <f t="shared" si="654"/>
        <v>0</v>
      </c>
      <c r="KY341" s="631"/>
      <c r="KZ341" s="631">
        <f t="shared" ref="KZ341:LI350" si="655">IF($A341=KZ$60,$N341,0)</f>
        <v>0</v>
      </c>
      <c r="LA341" s="631">
        <f t="shared" si="655"/>
        <v>0</v>
      </c>
      <c r="LB341" s="631">
        <f t="shared" si="655"/>
        <v>0</v>
      </c>
      <c r="LC341" s="631">
        <f t="shared" si="655"/>
        <v>0</v>
      </c>
      <c r="LD341" s="631">
        <f t="shared" si="655"/>
        <v>0</v>
      </c>
      <c r="LE341" s="631">
        <f t="shared" si="655"/>
        <v>0</v>
      </c>
      <c r="LF341" s="631">
        <f t="shared" si="655"/>
        <v>0</v>
      </c>
      <c r="LG341" s="631">
        <f t="shared" si="655"/>
        <v>0</v>
      </c>
      <c r="LH341" s="631">
        <f t="shared" si="655"/>
        <v>0</v>
      </c>
      <c r="LI341" s="631">
        <f t="shared" si="655"/>
        <v>0</v>
      </c>
      <c r="LJ341" s="631">
        <f t="shared" ref="LJ341:LS350" si="656">IF($A341=LJ$60,$N341,0)</f>
        <v>0</v>
      </c>
      <c r="LK341" s="631">
        <f t="shared" si="656"/>
        <v>0</v>
      </c>
      <c r="LL341" s="631">
        <f t="shared" si="656"/>
        <v>0</v>
      </c>
      <c r="LM341" s="631">
        <f t="shared" si="656"/>
        <v>0</v>
      </c>
      <c r="LN341" s="631">
        <f t="shared" si="656"/>
        <v>0</v>
      </c>
      <c r="LO341" s="631">
        <f t="shared" si="656"/>
        <v>0</v>
      </c>
      <c r="LP341" s="631">
        <f t="shared" si="656"/>
        <v>0</v>
      </c>
      <c r="LQ341" s="631">
        <f t="shared" si="656"/>
        <v>0</v>
      </c>
      <c r="LR341" s="631">
        <f t="shared" si="656"/>
        <v>0</v>
      </c>
      <c r="LS341" s="631">
        <f t="shared" si="656"/>
        <v>0</v>
      </c>
      <c r="LT341" s="631">
        <f t="shared" ref="LT341:MC350" si="657">IF($A341=LT$60,$N341,0)</f>
        <v>0</v>
      </c>
      <c r="LU341" s="631">
        <f t="shared" si="657"/>
        <v>0</v>
      </c>
      <c r="LV341" s="631">
        <f t="shared" si="657"/>
        <v>0</v>
      </c>
      <c r="LW341" s="631">
        <f t="shared" si="657"/>
        <v>0</v>
      </c>
      <c r="LX341" s="631">
        <f t="shared" si="657"/>
        <v>0</v>
      </c>
      <c r="LY341" s="631">
        <f t="shared" si="657"/>
        <v>0</v>
      </c>
      <c r="LZ341" s="631">
        <f t="shared" si="657"/>
        <v>0</v>
      </c>
      <c r="MA341" s="631">
        <f t="shared" si="657"/>
        <v>0</v>
      </c>
      <c r="MB341" s="631">
        <f t="shared" si="657"/>
        <v>0</v>
      </c>
      <c r="MC341" s="631">
        <f t="shared" si="657"/>
        <v>0</v>
      </c>
      <c r="MD341" s="631">
        <f t="shared" ref="MD341:MM350" si="658">IF($A341=MD$60,$N341,0)</f>
        <v>0</v>
      </c>
      <c r="ME341" s="631">
        <f t="shared" si="658"/>
        <v>0</v>
      </c>
      <c r="MF341" s="631">
        <f t="shared" si="658"/>
        <v>0</v>
      </c>
      <c r="MG341" s="631">
        <f t="shared" si="658"/>
        <v>0</v>
      </c>
      <c r="MH341" s="631">
        <f t="shared" si="658"/>
        <v>0</v>
      </c>
      <c r="MI341" s="631">
        <f t="shared" si="658"/>
        <v>0</v>
      </c>
      <c r="MJ341" s="631">
        <f t="shared" si="658"/>
        <v>0</v>
      </c>
      <c r="MK341" s="631">
        <f t="shared" si="658"/>
        <v>0</v>
      </c>
      <c r="ML341" s="631">
        <f t="shared" si="658"/>
        <v>0</v>
      </c>
      <c r="MM341" s="631">
        <f t="shared" si="658"/>
        <v>0</v>
      </c>
      <c r="MN341" s="631">
        <f t="shared" ref="MN341:MW350" si="659">IF($A341=MN$60,$N341,0)</f>
        <v>0</v>
      </c>
      <c r="MO341" s="631">
        <f t="shared" si="659"/>
        <v>0</v>
      </c>
      <c r="MP341" s="631">
        <f t="shared" si="659"/>
        <v>0</v>
      </c>
      <c r="MQ341" s="631">
        <f t="shared" si="659"/>
        <v>0</v>
      </c>
      <c r="MR341" s="631">
        <f t="shared" si="659"/>
        <v>0</v>
      </c>
      <c r="MS341" s="631">
        <f t="shared" si="659"/>
        <v>0</v>
      </c>
      <c r="MT341" s="631">
        <f t="shared" si="659"/>
        <v>0</v>
      </c>
      <c r="MU341" s="631">
        <f t="shared" si="659"/>
        <v>0</v>
      </c>
      <c r="MV341" s="631">
        <f t="shared" si="659"/>
        <v>0</v>
      </c>
      <c r="MW341" s="631">
        <f t="shared" si="659"/>
        <v>0</v>
      </c>
      <c r="MX341" s="631">
        <f t="shared" ref="MX341:NC350" si="660">IF($A341=MX$60,$N341,0)</f>
        <v>0</v>
      </c>
      <c r="MY341" s="631">
        <f t="shared" si="660"/>
        <v>0</v>
      </c>
      <c r="MZ341" s="631">
        <f t="shared" si="660"/>
        <v>0</v>
      </c>
      <c r="NA341" s="631">
        <f t="shared" si="660"/>
        <v>0</v>
      </c>
      <c r="NB341" s="631">
        <f t="shared" si="660"/>
        <v>0</v>
      </c>
      <c r="NC341" s="631">
        <f t="shared" si="660"/>
        <v>0</v>
      </c>
    </row>
    <row r="342" spans="1:367" hidden="1">
      <c r="A342" s="504"/>
      <c r="B342" s="504"/>
      <c r="C342" s="497"/>
      <c r="D342" s="497"/>
      <c r="E342" s="362">
        <f t="shared" si="636"/>
        <v>0</v>
      </c>
      <c r="F342" s="363">
        <f t="shared" si="637"/>
        <v>0</v>
      </c>
      <c r="G342" s="498">
        <f>E342*Dichtheden!$V$70</f>
        <v>0</v>
      </c>
      <c r="H342" s="499">
        <f>IF(C342=0,0,ROUND(IF((G342/2)/Dichtheden!$C$3&lt;1,1,(G342/2)/Dichtheden!$C$3),0))</f>
        <v>0</v>
      </c>
      <c r="I342" s="498">
        <f>E342*Dichtheden!$AJ$70</f>
        <v>0</v>
      </c>
      <c r="J342" s="499">
        <f>IF(C342=0,0,ROUND(IF((I342/2)/Dichtheden!$D$3&lt;1,1,(I342/2)/Dichtheden!$D$3),0))</f>
        <v>0</v>
      </c>
      <c r="K342" s="498">
        <f t="shared" si="638"/>
        <v>0</v>
      </c>
      <c r="L342" s="500">
        <f t="shared" si="642"/>
        <v>0</v>
      </c>
      <c r="M342" s="498">
        <f>IF(D342=0,0,IF((D342*Dichtheden!$G$4)&lt;25,25,D342*Dichtheden!$G$4))</f>
        <v>0</v>
      </c>
      <c r="N342" s="499">
        <f>D342*Dichtheden!$H$4</f>
        <v>0</v>
      </c>
      <c r="O342" s="501"/>
      <c r="P342" s="501"/>
      <c r="Q342" s="502">
        <f>E342*Dichtheden!$AS$68</f>
        <v>0</v>
      </c>
      <c r="R342" s="495">
        <f>IF(Q342=0,0,ROUND(IF((Q342/2)/Dichtheden!$C$3&lt;1,1,(Q342/2)/Dichtheden!$C$3),0))</f>
        <v>0</v>
      </c>
      <c r="S342" s="502">
        <f>E342*Dichtheden!$AY$68</f>
        <v>0</v>
      </c>
      <c r="T342" s="495">
        <f>IF(Q342=0,0,ROUND(IF((S342/2)/Dichtheden!$D$3&lt;1,1,(S342/2)/Dichtheden!$D$3),0))</f>
        <v>0</v>
      </c>
      <c r="U342" s="502">
        <f>D342*Dichtheden!$G$5</f>
        <v>0</v>
      </c>
      <c r="V342" s="502">
        <f>D342*Dichtheden!$H$5</f>
        <v>0</v>
      </c>
      <c r="X342" s="630"/>
      <c r="AA342" s="628">
        <f t="shared" si="619"/>
        <v>0</v>
      </c>
      <c r="AB342" s="628">
        <f t="shared" si="619"/>
        <v>0</v>
      </c>
      <c r="AC342" s="628">
        <f t="shared" si="619"/>
        <v>0</v>
      </c>
      <c r="AD342" s="628">
        <f t="shared" si="619"/>
        <v>0</v>
      </c>
      <c r="AE342" s="628">
        <f t="shared" si="619"/>
        <v>0</v>
      </c>
      <c r="AF342" s="628">
        <f t="shared" si="619"/>
        <v>0</v>
      </c>
      <c r="AG342" s="628">
        <f t="shared" si="619"/>
        <v>0</v>
      </c>
      <c r="AH342" s="628">
        <f t="shared" si="619"/>
        <v>0</v>
      </c>
      <c r="AI342" s="628">
        <f t="shared" si="619"/>
        <v>0</v>
      </c>
      <c r="AJ342" s="628">
        <f t="shared" si="619"/>
        <v>0</v>
      </c>
      <c r="AK342" s="628">
        <f t="shared" si="619"/>
        <v>0</v>
      </c>
      <c r="AL342" s="628">
        <f t="shared" si="619"/>
        <v>0</v>
      </c>
      <c r="AM342" s="628">
        <f t="shared" si="619"/>
        <v>0</v>
      </c>
      <c r="AN342" s="628">
        <f t="shared" si="619"/>
        <v>0</v>
      </c>
      <c r="AO342" s="628">
        <f t="shared" si="619"/>
        <v>0</v>
      </c>
      <c r="AP342" s="628">
        <f t="shared" si="619"/>
        <v>0</v>
      </c>
      <c r="AQ342" s="628">
        <f t="shared" si="643"/>
        <v>0</v>
      </c>
      <c r="AR342" s="628">
        <f t="shared" si="643"/>
        <v>0</v>
      </c>
      <c r="AS342" s="628">
        <f t="shared" si="643"/>
        <v>0</v>
      </c>
      <c r="AT342" s="628">
        <f t="shared" si="643"/>
        <v>0</v>
      </c>
      <c r="AU342" s="628">
        <f t="shared" si="643"/>
        <v>0</v>
      </c>
      <c r="AV342" s="628">
        <f t="shared" si="643"/>
        <v>0</v>
      </c>
      <c r="AW342" s="628">
        <f t="shared" si="643"/>
        <v>0</v>
      </c>
      <c r="AX342" s="628">
        <f t="shared" si="643"/>
        <v>0</v>
      </c>
      <c r="AY342" s="628">
        <f t="shared" si="643"/>
        <v>0</v>
      </c>
      <c r="AZ342" s="628">
        <f t="shared" si="643"/>
        <v>0</v>
      </c>
      <c r="BA342" s="628">
        <f t="shared" si="643"/>
        <v>0</v>
      </c>
      <c r="BB342" s="628">
        <f t="shared" si="643"/>
        <v>0</v>
      </c>
      <c r="BC342" s="628">
        <f t="shared" si="643"/>
        <v>0</v>
      </c>
      <c r="BD342" s="628">
        <f t="shared" si="643"/>
        <v>0</v>
      </c>
      <c r="BE342" s="628">
        <f t="shared" si="643"/>
        <v>0</v>
      </c>
      <c r="BF342" s="628">
        <f t="shared" si="639"/>
        <v>0</v>
      </c>
      <c r="BG342" s="628">
        <f t="shared" si="620"/>
        <v>0</v>
      </c>
      <c r="BH342" s="628">
        <f t="shared" si="620"/>
        <v>0</v>
      </c>
      <c r="BI342" s="628">
        <f t="shared" si="620"/>
        <v>0</v>
      </c>
      <c r="BJ342" s="628">
        <f t="shared" si="620"/>
        <v>0</v>
      </c>
      <c r="BK342" s="628">
        <f t="shared" si="620"/>
        <v>0</v>
      </c>
      <c r="BL342" s="628">
        <f t="shared" si="620"/>
        <v>0</v>
      </c>
      <c r="BM342" s="628">
        <f t="shared" si="620"/>
        <v>0</v>
      </c>
      <c r="BN342" s="628">
        <f t="shared" si="620"/>
        <v>0</v>
      </c>
      <c r="BO342" s="628">
        <f t="shared" si="620"/>
        <v>0</v>
      </c>
      <c r="BP342" s="628">
        <f t="shared" si="620"/>
        <v>0</v>
      </c>
      <c r="BQ342" s="628">
        <f t="shared" si="620"/>
        <v>0</v>
      </c>
      <c r="BR342" s="628">
        <f t="shared" si="620"/>
        <v>0</v>
      </c>
      <c r="BS342" s="628">
        <f t="shared" si="620"/>
        <v>0</v>
      </c>
      <c r="BT342" s="628">
        <f t="shared" si="620"/>
        <v>0</v>
      </c>
      <c r="BU342" s="628">
        <f t="shared" si="620"/>
        <v>0</v>
      </c>
      <c r="BV342" s="628">
        <f t="shared" si="620"/>
        <v>0</v>
      </c>
      <c r="BW342" s="628">
        <f t="shared" si="598"/>
        <v>0</v>
      </c>
      <c r="BX342" s="628">
        <f t="shared" si="598"/>
        <v>0</v>
      </c>
      <c r="BY342" s="628">
        <f t="shared" si="598"/>
        <v>0</v>
      </c>
      <c r="BZ342" s="628">
        <f t="shared" si="598"/>
        <v>0</v>
      </c>
      <c r="CA342" s="628">
        <f t="shared" si="598"/>
        <v>0</v>
      </c>
      <c r="CB342" s="628">
        <f t="shared" si="598"/>
        <v>0</v>
      </c>
      <c r="CC342" s="628">
        <f t="shared" si="598"/>
        <v>0</v>
      </c>
      <c r="CD342" s="628">
        <f t="shared" si="598"/>
        <v>0</v>
      </c>
      <c r="CE342" s="628"/>
      <c r="CF342" s="628">
        <f t="shared" si="621"/>
        <v>0</v>
      </c>
      <c r="CG342" s="628">
        <f t="shared" si="621"/>
        <v>0</v>
      </c>
      <c r="CH342" s="628">
        <f t="shared" si="621"/>
        <v>0</v>
      </c>
      <c r="CI342" s="628">
        <f t="shared" si="621"/>
        <v>0</v>
      </c>
      <c r="CJ342" s="628">
        <f t="shared" si="621"/>
        <v>0</v>
      </c>
      <c r="CK342" s="628">
        <f t="shared" si="621"/>
        <v>0</v>
      </c>
      <c r="CL342" s="628">
        <f t="shared" si="621"/>
        <v>0</v>
      </c>
      <c r="CM342" s="628">
        <f t="shared" si="621"/>
        <v>0</v>
      </c>
      <c r="CN342" s="628">
        <f t="shared" si="621"/>
        <v>0</v>
      </c>
      <c r="CO342" s="628">
        <f t="shared" si="621"/>
        <v>0</v>
      </c>
      <c r="CP342" s="628">
        <f t="shared" si="621"/>
        <v>0</v>
      </c>
      <c r="CQ342" s="628">
        <f t="shared" si="621"/>
        <v>0</v>
      </c>
      <c r="CR342" s="628">
        <f t="shared" si="621"/>
        <v>0</v>
      </c>
      <c r="CS342" s="628">
        <f t="shared" si="621"/>
        <v>0</v>
      </c>
      <c r="CT342" s="628">
        <f t="shared" si="621"/>
        <v>0</v>
      </c>
      <c r="CU342" s="628">
        <f t="shared" si="621"/>
        <v>0</v>
      </c>
      <c r="CV342" s="628">
        <f t="shared" si="644"/>
        <v>0</v>
      </c>
      <c r="CW342" s="628">
        <f t="shared" si="644"/>
        <v>0</v>
      </c>
      <c r="CX342" s="628">
        <f t="shared" si="644"/>
        <v>0</v>
      </c>
      <c r="CY342" s="628">
        <f t="shared" si="644"/>
        <v>0</v>
      </c>
      <c r="CZ342" s="628">
        <f t="shared" si="644"/>
        <v>0</v>
      </c>
      <c r="DA342" s="628">
        <f t="shared" si="644"/>
        <v>0</v>
      </c>
      <c r="DB342" s="628">
        <f t="shared" si="644"/>
        <v>0</v>
      </c>
      <c r="DC342" s="628">
        <f t="shared" si="644"/>
        <v>0</v>
      </c>
      <c r="DD342" s="628">
        <f t="shared" si="644"/>
        <v>0</v>
      </c>
      <c r="DE342" s="628">
        <f t="shared" si="644"/>
        <v>0</v>
      </c>
      <c r="DF342" s="628">
        <f t="shared" si="644"/>
        <v>0</v>
      </c>
      <c r="DG342" s="628">
        <f t="shared" si="644"/>
        <v>0</v>
      </c>
      <c r="DH342" s="628">
        <f t="shared" si="644"/>
        <v>0</v>
      </c>
      <c r="DI342" s="628">
        <f t="shared" si="644"/>
        <v>0</v>
      </c>
      <c r="DJ342" s="628">
        <f t="shared" si="644"/>
        <v>0</v>
      </c>
      <c r="DK342" s="628">
        <f t="shared" si="640"/>
        <v>0</v>
      </c>
      <c r="DL342" s="628">
        <f t="shared" si="622"/>
        <v>0</v>
      </c>
      <c r="DM342" s="628">
        <f t="shared" si="622"/>
        <v>0</v>
      </c>
      <c r="DN342" s="628">
        <f t="shared" si="622"/>
        <v>0</v>
      </c>
      <c r="DO342" s="628">
        <f t="shared" si="622"/>
        <v>0</v>
      </c>
      <c r="DP342" s="628">
        <f t="shared" si="622"/>
        <v>0</v>
      </c>
      <c r="DQ342" s="628">
        <f t="shared" si="622"/>
        <v>0</v>
      </c>
      <c r="DR342" s="628">
        <f t="shared" si="622"/>
        <v>0</v>
      </c>
      <c r="DS342" s="628">
        <f t="shared" si="622"/>
        <v>0</v>
      </c>
      <c r="DT342" s="628">
        <f t="shared" si="622"/>
        <v>0</v>
      </c>
      <c r="DU342" s="628">
        <f t="shared" si="622"/>
        <v>0</v>
      </c>
      <c r="DV342" s="628">
        <f t="shared" si="622"/>
        <v>0</v>
      </c>
      <c r="DW342" s="628">
        <f t="shared" si="622"/>
        <v>0</v>
      </c>
      <c r="DX342" s="628">
        <f t="shared" si="622"/>
        <v>0</v>
      </c>
      <c r="DY342" s="628">
        <f t="shared" si="622"/>
        <v>0</v>
      </c>
      <c r="DZ342" s="628">
        <f t="shared" si="622"/>
        <v>0</v>
      </c>
      <c r="EA342" s="628">
        <f t="shared" si="622"/>
        <v>0</v>
      </c>
      <c r="EB342" s="628">
        <f t="shared" si="601"/>
        <v>0</v>
      </c>
      <c r="EC342" s="628">
        <f t="shared" si="601"/>
        <v>0</v>
      </c>
      <c r="ED342" s="628">
        <f t="shared" si="601"/>
        <v>0</v>
      </c>
      <c r="EE342" s="628">
        <f t="shared" si="601"/>
        <v>0</v>
      </c>
      <c r="EF342" s="628">
        <f t="shared" si="601"/>
        <v>0</v>
      </c>
      <c r="EG342" s="628">
        <f t="shared" si="601"/>
        <v>0</v>
      </c>
      <c r="EH342" s="628">
        <f t="shared" si="601"/>
        <v>0</v>
      </c>
      <c r="EI342" s="628">
        <f t="shared" si="601"/>
        <v>0</v>
      </c>
      <c r="EJ342" s="631"/>
      <c r="EK342" s="631">
        <f t="shared" si="645"/>
        <v>0</v>
      </c>
      <c r="EL342" s="631">
        <f t="shared" si="645"/>
        <v>0</v>
      </c>
      <c r="EM342" s="631">
        <f t="shared" si="645"/>
        <v>0</v>
      </c>
      <c r="EN342" s="631">
        <f t="shared" si="645"/>
        <v>0</v>
      </c>
      <c r="EO342" s="631">
        <f t="shared" si="645"/>
        <v>0</v>
      </c>
      <c r="EP342" s="631">
        <f t="shared" si="645"/>
        <v>0</v>
      </c>
      <c r="EQ342" s="631">
        <f t="shared" si="645"/>
        <v>0</v>
      </c>
      <c r="ER342" s="631">
        <f t="shared" si="645"/>
        <v>0</v>
      </c>
      <c r="ES342" s="631">
        <f t="shared" si="645"/>
        <v>0</v>
      </c>
      <c r="ET342" s="631">
        <f t="shared" si="645"/>
        <v>0</v>
      </c>
      <c r="EU342" s="631">
        <f t="shared" si="645"/>
        <v>0</v>
      </c>
      <c r="EV342" s="631">
        <f t="shared" si="645"/>
        <v>0</v>
      </c>
      <c r="EW342" s="631">
        <f t="shared" si="645"/>
        <v>0</v>
      </c>
      <c r="EX342" s="631">
        <f t="shared" si="645"/>
        <v>0</v>
      </c>
      <c r="EY342" s="631">
        <f t="shared" si="645"/>
        <v>0</v>
      </c>
      <c r="EZ342" s="631">
        <f t="shared" si="641"/>
        <v>0</v>
      </c>
      <c r="FA342" s="631">
        <f t="shared" si="580"/>
        <v>0</v>
      </c>
      <c r="FB342" s="631">
        <f t="shared" si="580"/>
        <v>0</v>
      </c>
      <c r="FC342" s="631">
        <f t="shared" si="580"/>
        <v>0</v>
      </c>
      <c r="FD342" s="631">
        <f t="shared" si="618"/>
        <v>0</v>
      </c>
      <c r="FE342" s="631">
        <f t="shared" si="618"/>
        <v>0</v>
      </c>
      <c r="FF342" s="631">
        <f t="shared" si="618"/>
        <v>0</v>
      </c>
      <c r="FG342" s="631">
        <f t="shared" si="618"/>
        <v>0</v>
      </c>
      <c r="FH342" s="631">
        <f t="shared" si="618"/>
        <v>0</v>
      </c>
      <c r="FI342" s="631">
        <f t="shared" si="618"/>
        <v>0</v>
      </c>
      <c r="FJ342" s="631">
        <f t="shared" si="618"/>
        <v>0</v>
      </c>
      <c r="FK342" s="631">
        <f t="shared" si="618"/>
        <v>0</v>
      </c>
      <c r="FL342" s="631">
        <f t="shared" si="618"/>
        <v>0</v>
      </c>
      <c r="FM342" s="631">
        <f t="shared" si="618"/>
        <v>0</v>
      </c>
      <c r="FN342" s="631">
        <f t="shared" si="618"/>
        <v>0</v>
      </c>
      <c r="FO342" s="631">
        <f t="shared" si="618"/>
        <v>0</v>
      </c>
      <c r="FP342" s="631">
        <f t="shared" ref="FD342:FS358" si="661">IF($A342=FP$60,$H342,0)</f>
        <v>0</v>
      </c>
      <c r="FQ342" s="631">
        <f t="shared" si="661"/>
        <v>0</v>
      </c>
      <c r="FR342" s="631">
        <f t="shared" si="661"/>
        <v>0</v>
      </c>
      <c r="FS342" s="631">
        <f t="shared" si="661"/>
        <v>0</v>
      </c>
      <c r="FT342" s="631">
        <f t="shared" si="559"/>
        <v>0</v>
      </c>
      <c r="FU342" s="631">
        <f t="shared" si="559"/>
        <v>0</v>
      </c>
      <c r="FV342" s="631">
        <f t="shared" si="559"/>
        <v>0</v>
      </c>
      <c r="FW342" s="631">
        <f t="shared" si="559"/>
        <v>0</v>
      </c>
      <c r="FX342" s="631">
        <f t="shared" si="559"/>
        <v>0</v>
      </c>
      <c r="FY342" s="631">
        <f t="shared" si="559"/>
        <v>0</v>
      </c>
      <c r="FZ342" s="631">
        <f t="shared" si="559"/>
        <v>0</v>
      </c>
      <c r="GA342" s="631">
        <f t="shared" si="559"/>
        <v>0</v>
      </c>
      <c r="GB342" s="631">
        <f t="shared" si="559"/>
        <v>0</v>
      </c>
      <c r="GC342" s="631">
        <f t="shared" si="559"/>
        <v>0</v>
      </c>
      <c r="GD342" s="631">
        <f t="shared" si="595"/>
        <v>0</v>
      </c>
      <c r="GE342" s="631">
        <f t="shared" si="595"/>
        <v>0</v>
      </c>
      <c r="GF342" s="631">
        <f t="shared" si="595"/>
        <v>0</v>
      </c>
      <c r="GG342" s="631">
        <f t="shared" si="595"/>
        <v>0</v>
      </c>
      <c r="GH342" s="631">
        <f t="shared" si="595"/>
        <v>0</v>
      </c>
      <c r="GI342" s="631">
        <f t="shared" si="575"/>
        <v>0</v>
      </c>
      <c r="GJ342" s="631">
        <f t="shared" si="575"/>
        <v>0</v>
      </c>
      <c r="GK342" s="631">
        <f t="shared" si="575"/>
        <v>0</v>
      </c>
      <c r="GL342" s="631">
        <f t="shared" si="575"/>
        <v>0</v>
      </c>
      <c r="GM342" s="631">
        <f t="shared" si="575"/>
        <v>0</v>
      </c>
      <c r="GN342" s="631">
        <f t="shared" si="575"/>
        <v>0</v>
      </c>
      <c r="GO342" s="631"/>
      <c r="GP342" s="631">
        <f t="shared" si="623"/>
        <v>0</v>
      </c>
      <c r="GQ342" s="631">
        <f t="shared" si="623"/>
        <v>0</v>
      </c>
      <c r="GR342" s="631">
        <f t="shared" si="623"/>
        <v>0</v>
      </c>
      <c r="GS342" s="631">
        <f t="shared" si="623"/>
        <v>0</v>
      </c>
      <c r="GT342" s="631">
        <f t="shared" si="623"/>
        <v>0</v>
      </c>
      <c r="GU342" s="631">
        <f t="shared" si="623"/>
        <v>0</v>
      </c>
      <c r="GV342" s="631">
        <f t="shared" si="623"/>
        <v>0</v>
      </c>
      <c r="GW342" s="631">
        <f t="shared" si="623"/>
        <v>0</v>
      </c>
      <c r="GX342" s="631">
        <f t="shared" si="623"/>
        <v>0</v>
      </c>
      <c r="GY342" s="631">
        <f t="shared" si="623"/>
        <v>0</v>
      </c>
      <c r="GZ342" s="631">
        <f t="shared" si="623"/>
        <v>0</v>
      </c>
      <c r="HA342" s="631">
        <f t="shared" si="623"/>
        <v>0</v>
      </c>
      <c r="HB342" s="631">
        <f t="shared" si="623"/>
        <v>0</v>
      </c>
      <c r="HC342" s="631">
        <f t="shared" si="623"/>
        <v>0</v>
      </c>
      <c r="HD342" s="631">
        <f t="shared" si="623"/>
        <v>0</v>
      </c>
      <c r="HE342" s="631">
        <f t="shared" si="551"/>
        <v>0</v>
      </c>
      <c r="HF342" s="631">
        <f t="shared" si="551"/>
        <v>0</v>
      </c>
      <c r="HG342" s="631">
        <f t="shared" si="551"/>
        <v>0</v>
      </c>
      <c r="HH342" s="631">
        <f t="shared" si="551"/>
        <v>0</v>
      </c>
      <c r="HI342" s="631">
        <f t="shared" si="647"/>
        <v>0</v>
      </c>
      <c r="HJ342" s="631">
        <f t="shared" si="647"/>
        <v>0</v>
      </c>
      <c r="HK342" s="631">
        <f t="shared" si="647"/>
        <v>0</v>
      </c>
      <c r="HL342" s="631">
        <f t="shared" si="647"/>
        <v>0</v>
      </c>
      <c r="HM342" s="631">
        <f t="shared" si="647"/>
        <v>0</v>
      </c>
      <c r="HN342" s="631">
        <f t="shared" si="647"/>
        <v>0</v>
      </c>
      <c r="HO342" s="631">
        <f t="shared" si="647"/>
        <v>0</v>
      </c>
      <c r="HP342" s="631">
        <f t="shared" si="647"/>
        <v>0</v>
      </c>
      <c r="HQ342" s="631">
        <f t="shared" si="647"/>
        <v>0</v>
      </c>
      <c r="HR342" s="631">
        <f t="shared" si="515"/>
        <v>0</v>
      </c>
      <c r="HS342" s="631">
        <f t="shared" si="515"/>
        <v>0</v>
      </c>
      <c r="HT342" s="631">
        <f t="shared" si="515"/>
        <v>0</v>
      </c>
      <c r="HU342" s="631">
        <f t="shared" si="515"/>
        <v>0</v>
      </c>
      <c r="HV342" s="631">
        <f t="shared" si="646"/>
        <v>0</v>
      </c>
      <c r="HW342" s="631">
        <f t="shared" si="646"/>
        <v>0</v>
      </c>
      <c r="HX342" s="631">
        <f t="shared" si="646"/>
        <v>0</v>
      </c>
      <c r="HY342" s="631">
        <f t="shared" si="646"/>
        <v>0</v>
      </c>
      <c r="HZ342" s="631">
        <f t="shared" si="646"/>
        <v>0</v>
      </c>
      <c r="IA342" s="631">
        <f t="shared" si="646"/>
        <v>0</v>
      </c>
      <c r="IB342" s="631">
        <f t="shared" si="646"/>
        <v>0</v>
      </c>
      <c r="IC342" s="631">
        <f t="shared" si="646"/>
        <v>0</v>
      </c>
      <c r="ID342" s="631">
        <f t="shared" si="646"/>
        <v>0</v>
      </c>
      <c r="IE342" s="631">
        <f t="shared" si="646"/>
        <v>0</v>
      </c>
      <c r="IF342" s="631">
        <f t="shared" si="646"/>
        <v>0</v>
      </c>
      <c r="IG342" s="631">
        <f t="shared" si="646"/>
        <v>0</v>
      </c>
      <c r="IH342" s="631">
        <f t="shared" si="646"/>
        <v>0</v>
      </c>
      <c r="II342" s="631">
        <f t="shared" si="646"/>
        <v>0</v>
      </c>
      <c r="IJ342" s="631">
        <f t="shared" si="646"/>
        <v>0</v>
      </c>
      <c r="IK342" s="631">
        <f t="shared" si="646"/>
        <v>0</v>
      </c>
      <c r="IL342" s="631">
        <f t="shared" ref="IL342:IR378" si="662">IF($A342=IL$60,$J342,0)</f>
        <v>0</v>
      </c>
      <c r="IM342" s="631">
        <f t="shared" si="662"/>
        <v>0</v>
      </c>
      <c r="IN342" s="631">
        <f t="shared" si="662"/>
        <v>0</v>
      </c>
      <c r="IO342" s="631">
        <f t="shared" si="662"/>
        <v>0</v>
      </c>
      <c r="IP342" s="631">
        <f t="shared" si="662"/>
        <v>0</v>
      </c>
      <c r="IQ342" s="631">
        <f t="shared" si="662"/>
        <v>0</v>
      </c>
      <c r="IR342" s="631">
        <f t="shared" si="662"/>
        <v>0</v>
      </c>
      <c r="IS342" s="631">
        <f t="shared" si="648"/>
        <v>0</v>
      </c>
      <c r="IT342" s="631"/>
      <c r="IU342" s="631">
        <f t="shared" si="649"/>
        <v>0</v>
      </c>
      <c r="IV342" s="631">
        <f t="shared" si="649"/>
        <v>0</v>
      </c>
      <c r="IW342" s="631">
        <f t="shared" si="649"/>
        <v>0</v>
      </c>
      <c r="IX342" s="631">
        <f t="shared" si="649"/>
        <v>0</v>
      </c>
      <c r="IY342" s="631">
        <f t="shared" si="649"/>
        <v>0</v>
      </c>
      <c r="IZ342" s="631">
        <f t="shared" si="649"/>
        <v>0</v>
      </c>
      <c r="JA342" s="631">
        <f t="shared" si="649"/>
        <v>0</v>
      </c>
      <c r="JB342" s="631">
        <f t="shared" si="649"/>
        <v>0</v>
      </c>
      <c r="JC342" s="631">
        <f t="shared" si="649"/>
        <v>0</v>
      </c>
      <c r="JD342" s="631">
        <f t="shared" si="649"/>
        <v>0</v>
      </c>
      <c r="JE342" s="631">
        <f t="shared" si="650"/>
        <v>0</v>
      </c>
      <c r="JF342" s="631">
        <f t="shared" si="650"/>
        <v>0</v>
      </c>
      <c r="JG342" s="631">
        <f t="shared" si="650"/>
        <v>0</v>
      </c>
      <c r="JH342" s="631">
        <f t="shared" si="650"/>
        <v>0</v>
      </c>
      <c r="JI342" s="631">
        <f t="shared" si="650"/>
        <v>0</v>
      </c>
      <c r="JJ342" s="631">
        <f t="shared" si="650"/>
        <v>0</v>
      </c>
      <c r="JK342" s="631">
        <f t="shared" si="650"/>
        <v>0</v>
      </c>
      <c r="JL342" s="631">
        <f t="shared" si="650"/>
        <v>0</v>
      </c>
      <c r="JM342" s="631">
        <f t="shared" si="650"/>
        <v>0</v>
      </c>
      <c r="JN342" s="631">
        <f t="shared" si="650"/>
        <v>0</v>
      </c>
      <c r="JO342" s="631">
        <f t="shared" si="651"/>
        <v>0</v>
      </c>
      <c r="JP342" s="631">
        <f t="shared" si="651"/>
        <v>0</v>
      </c>
      <c r="JQ342" s="631">
        <f t="shared" si="651"/>
        <v>0</v>
      </c>
      <c r="JR342" s="631">
        <f t="shared" si="651"/>
        <v>0</v>
      </c>
      <c r="JS342" s="631">
        <f t="shared" si="651"/>
        <v>0</v>
      </c>
      <c r="JT342" s="631">
        <f t="shared" si="651"/>
        <v>0</v>
      </c>
      <c r="JU342" s="631">
        <f t="shared" si="651"/>
        <v>0</v>
      </c>
      <c r="JV342" s="631">
        <f t="shared" si="651"/>
        <v>0</v>
      </c>
      <c r="JW342" s="631">
        <f t="shared" si="651"/>
        <v>0</v>
      </c>
      <c r="JX342" s="631">
        <f t="shared" si="651"/>
        <v>0</v>
      </c>
      <c r="JY342" s="631">
        <f t="shared" si="652"/>
        <v>0</v>
      </c>
      <c r="JZ342" s="631">
        <f t="shared" si="652"/>
        <v>0</v>
      </c>
      <c r="KA342" s="631">
        <f t="shared" si="652"/>
        <v>0</v>
      </c>
      <c r="KB342" s="631">
        <f t="shared" si="652"/>
        <v>0</v>
      </c>
      <c r="KC342" s="631">
        <f t="shared" si="652"/>
        <v>0</v>
      </c>
      <c r="KD342" s="631">
        <f t="shared" si="652"/>
        <v>0</v>
      </c>
      <c r="KE342" s="631">
        <f t="shared" si="652"/>
        <v>0</v>
      </c>
      <c r="KF342" s="631">
        <f t="shared" si="652"/>
        <v>0</v>
      </c>
      <c r="KG342" s="631">
        <f t="shared" si="652"/>
        <v>0</v>
      </c>
      <c r="KH342" s="631">
        <f t="shared" si="652"/>
        <v>0</v>
      </c>
      <c r="KI342" s="631">
        <f t="shared" si="653"/>
        <v>0</v>
      </c>
      <c r="KJ342" s="631">
        <f t="shared" si="653"/>
        <v>0</v>
      </c>
      <c r="KK342" s="631">
        <f t="shared" si="653"/>
        <v>0</v>
      </c>
      <c r="KL342" s="631">
        <f t="shared" si="653"/>
        <v>0</v>
      </c>
      <c r="KM342" s="631">
        <f t="shared" si="653"/>
        <v>0</v>
      </c>
      <c r="KN342" s="631">
        <f t="shared" si="653"/>
        <v>0</v>
      </c>
      <c r="KO342" s="631">
        <f t="shared" si="653"/>
        <v>0</v>
      </c>
      <c r="KP342" s="631">
        <f t="shared" si="653"/>
        <v>0</v>
      </c>
      <c r="KQ342" s="631">
        <f t="shared" si="653"/>
        <v>0</v>
      </c>
      <c r="KR342" s="631">
        <f t="shared" si="653"/>
        <v>0</v>
      </c>
      <c r="KS342" s="631">
        <f t="shared" si="654"/>
        <v>0</v>
      </c>
      <c r="KT342" s="631">
        <f t="shared" si="654"/>
        <v>0</v>
      </c>
      <c r="KU342" s="631">
        <f t="shared" si="654"/>
        <v>0</v>
      </c>
      <c r="KV342" s="631">
        <f t="shared" si="654"/>
        <v>0</v>
      </c>
      <c r="KW342" s="631">
        <f t="shared" si="654"/>
        <v>0</v>
      </c>
      <c r="KX342" s="631">
        <f t="shared" si="654"/>
        <v>0</v>
      </c>
      <c r="KY342" s="631"/>
      <c r="KZ342" s="631">
        <f t="shared" si="655"/>
        <v>0</v>
      </c>
      <c r="LA342" s="631">
        <f t="shared" si="655"/>
        <v>0</v>
      </c>
      <c r="LB342" s="631">
        <f t="shared" si="655"/>
        <v>0</v>
      </c>
      <c r="LC342" s="631">
        <f t="shared" si="655"/>
        <v>0</v>
      </c>
      <c r="LD342" s="631">
        <f t="shared" si="655"/>
        <v>0</v>
      </c>
      <c r="LE342" s="631">
        <f t="shared" si="655"/>
        <v>0</v>
      </c>
      <c r="LF342" s="631">
        <f t="shared" si="655"/>
        <v>0</v>
      </c>
      <c r="LG342" s="631">
        <f t="shared" si="655"/>
        <v>0</v>
      </c>
      <c r="LH342" s="631">
        <f t="shared" si="655"/>
        <v>0</v>
      </c>
      <c r="LI342" s="631">
        <f t="shared" si="655"/>
        <v>0</v>
      </c>
      <c r="LJ342" s="631">
        <f t="shared" si="656"/>
        <v>0</v>
      </c>
      <c r="LK342" s="631">
        <f t="shared" si="656"/>
        <v>0</v>
      </c>
      <c r="LL342" s="631">
        <f t="shared" si="656"/>
        <v>0</v>
      </c>
      <c r="LM342" s="631">
        <f t="shared" si="656"/>
        <v>0</v>
      </c>
      <c r="LN342" s="631">
        <f t="shared" si="656"/>
        <v>0</v>
      </c>
      <c r="LO342" s="631">
        <f t="shared" si="656"/>
        <v>0</v>
      </c>
      <c r="LP342" s="631">
        <f t="shared" si="656"/>
        <v>0</v>
      </c>
      <c r="LQ342" s="631">
        <f t="shared" si="656"/>
        <v>0</v>
      </c>
      <c r="LR342" s="631">
        <f t="shared" si="656"/>
        <v>0</v>
      </c>
      <c r="LS342" s="631">
        <f t="shared" si="656"/>
        <v>0</v>
      </c>
      <c r="LT342" s="631">
        <f t="shared" si="657"/>
        <v>0</v>
      </c>
      <c r="LU342" s="631">
        <f t="shared" si="657"/>
        <v>0</v>
      </c>
      <c r="LV342" s="631">
        <f t="shared" si="657"/>
        <v>0</v>
      </c>
      <c r="LW342" s="631">
        <f t="shared" si="657"/>
        <v>0</v>
      </c>
      <c r="LX342" s="631">
        <f t="shared" si="657"/>
        <v>0</v>
      </c>
      <c r="LY342" s="631">
        <f t="shared" si="657"/>
        <v>0</v>
      </c>
      <c r="LZ342" s="631">
        <f t="shared" si="657"/>
        <v>0</v>
      </c>
      <c r="MA342" s="631">
        <f t="shared" si="657"/>
        <v>0</v>
      </c>
      <c r="MB342" s="631">
        <f t="shared" si="657"/>
        <v>0</v>
      </c>
      <c r="MC342" s="631">
        <f t="shared" si="657"/>
        <v>0</v>
      </c>
      <c r="MD342" s="631">
        <f t="shared" si="658"/>
        <v>0</v>
      </c>
      <c r="ME342" s="631">
        <f t="shared" si="658"/>
        <v>0</v>
      </c>
      <c r="MF342" s="631">
        <f t="shared" si="658"/>
        <v>0</v>
      </c>
      <c r="MG342" s="631">
        <f t="shared" si="658"/>
        <v>0</v>
      </c>
      <c r="MH342" s="631">
        <f t="shared" si="658"/>
        <v>0</v>
      </c>
      <c r="MI342" s="631">
        <f t="shared" si="658"/>
        <v>0</v>
      </c>
      <c r="MJ342" s="631">
        <f t="shared" si="658"/>
        <v>0</v>
      </c>
      <c r="MK342" s="631">
        <f t="shared" si="658"/>
        <v>0</v>
      </c>
      <c r="ML342" s="631">
        <f t="shared" si="658"/>
        <v>0</v>
      </c>
      <c r="MM342" s="631">
        <f t="shared" si="658"/>
        <v>0</v>
      </c>
      <c r="MN342" s="631">
        <f t="shared" si="659"/>
        <v>0</v>
      </c>
      <c r="MO342" s="631">
        <f t="shared" si="659"/>
        <v>0</v>
      </c>
      <c r="MP342" s="631">
        <f t="shared" si="659"/>
        <v>0</v>
      </c>
      <c r="MQ342" s="631">
        <f t="shared" si="659"/>
        <v>0</v>
      </c>
      <c r="MR342" s="631">
        <f t="shared" si="659"/>
        <v>0</v>
      </c>
      <c r="MS342" s="631">
        <f t="shared" si="659"/>
        <v>0</v>
      </c>
      <c r="MT342" s="631">
        <f t="shared" si="659"/>
        <v>0</v>
      </c>
      <c r="MU342" s="631">
        <f t="shared" si="659"/>
        <v>0</v>
      </c>
      <c r="MV342" s="631">
        <f t="shared" si="659"/>
        <v>0</v>
      </c>
      <c r="MW342" s="631">
        <f t="shared" si="659"/>
        <v>0</v>
      </c>
      <c r="MX342" s="631">
        <f t="shared" si="660"/>
        <v>0</v>
      </c>
      <c r="MY342" s="631">
        <f t="shared" si="660"/>
        <v>0</v>
      </c>
      <c r="MZ342" s="631">
        <f t="shared" si="660"/>
        <v>0</v>
      </c>
      <c r="NA342" s="631">
        <f t="shared" si="660"/>
        <v>0</v>
      </c>
      <c r="NB342" s="631">
        <f t="shared" si="660"/>
        <v>0</v>
      </c>
      <c r="NC342" s="631">
        <f t="shared" si="660"/>
        <v>0</v>
      </c>
    </row>
    <row r="343" spans="1:367" hidden="1">
      <c r="A343" s="504"/>
      <c r="B343" s="504"/>
      <c r="C343" s="497"/>
      <c r="D343" s="497"/>
      <c r="E343" s="362">
        <f t="shared" si="636"/>
        <v>0</v>
      </c>
      <c r="F343" s="363">
        <f t="shared" si="637"/>
        <v>0</v>
      </c>
      <c r="G343" s="498">
        <f>E343*Dichtheden!$V$70</f>
        <v>0</v>
      </c>
      <c r="H343" s="499">
        <f>IF(C343=0,0,ROUND(IF((G343/2)/Dichtheden!$C$3&lt;1,1,(G343/2)/Dichtheden!$C$3),0))</f>
        <v>0</v>
      </c>
      <c r="I343" s="498">
        <f>E343*Dichtheden!$AJ$70</f>
        <v>0</v>
      </c>
      <c r="J343" s="499">
        <f>IF(C343=0,0,ROUND(IF((I343/2)/Dichtheden!$D$3&lt;1,1,(I343/2)/Dichtheden!$D$3),0))</f>
        <v>0</v>
      </c>
      <c r="K343" s="498">
        <f t="shared" si="638"/>
        <v>0</v>
      </c>
      <c r="L343" s="500">
        <f t="shared" si="642"/>
        <v>0</v>
      </c>
      <c r="M343" s="498">
        <f>IF(D343=0,0,IF((D343*Dichtheden!$G$4)&lt;25,25,D343*Dichtheden!$G$4))</f>
        <v>0</v>
      </c>
      <c r="N343" s="499">
        <f>D343*Dichtheden!$H$4</f>
        <v>0</v>
      </c>
      <c r="O343" s="501"/>
      <c r="P343" s="501"/>
      <c r="Q343" s="502">
        <f>E343*Dichtheden!$AS$68</f>
        <v>0</v>
      </c>
      <c r="R343" s="495">
        <f>IF(Q343=0,0,ROUND(IF((Q343/2)/Dichtheden!$C$3&lt;1,1,(Q343/2)/Dichtheden!$C$3),0))</f>
        <v>0</v>
      </c>
      <c r="S343" s="502">
        <f>E343*Dichtheden!$AY$68</f>
        <v>0</v>
      </c>
      <c r="T343" s="495">
        <f>IF(Q343=0,0,ROUND(IF((S343/2)/Dichtheden!$D$3&lt;1,1,(S343/2)/Dichtheden!$D$3),0))</f>
        <v>0</v>
      </c>
      <c r="U343" s="502">
        <f>D343*Dichtheden!$G$5</f>
        <v>0</v>
      </c>
      <c r="V343" s="502">
        <f>D343*Dichtheden!$H$5</f>
        <v>0</v>
      </c>
      <c r="X343" s="630"/>
      <c r="AA343" s="628">
        <f t="shared" si="619"/>
        <v>0</v>
      </c>
      <c r="AB343" s="628">
        <f t="shared" si="619"/>
        <v>0</v>
      </c>
      <c r="AC343" s="628">
        <f t="shared" si="619"/>
        <v>0</v>
      </c>
      <c r="AD343" s="628">
        <f t="shared" si="619"/>
        <v>0</v>
      </c>
      <c r="AE343" s="628">
        <f t="shared" si="619"/>
        <v>0</v>
      </c>
      <c r="AF343" s="628">
        <f t="shared" si="619"/>
        <v>0</v>
      </c>
      <c r="AG343" s="628">
        <f t="shared" si="619"/>
        <v>0</v>
      </c>
      <c r="AH343" s="628">
        <f t="shared" si="619"/>
        <v>0</v>
      </c>
      <c r="AI343" s="628">
        <f t="shared" si="619"/>
        <v>0</v>
      </c>
      <c r="AJ343" s="628">
        <f t="shared" si="619"/>
        <v>0</v>
      </c>
      <c r="AK343" s="628">
        <f t="shared" si="619"/>
        <v>0</v>
      </c>
      <c r="AL343" s="628">
        <f t="shared" si="619"/>
        <v>0</v>
      </c>
      <c r="AM343" s="628">
        <f t="shared" si="619"/>
        <v>0</v>
      </c>
      <c r="AN343" s="628">
        <f t="shared" si="619"/>
        <v>0</v>
      </c>
      <c r="AO343" s="628">
        <f t="shared" si="619"/>
        <v>0</v>
      </c>
      <c r="AP343" s="628">
        <f t="shared" si="619"/>
        <v>0</v>
      </c>
      <c r="AQ343" s="628">
        <f t="shared" si="643"/>
        <v>0</v>
      </c>
      <c r="AR343" s="628">
        <f t="shared" si="643"/>
        <v>0</v>
      </c>
      <c r="AS343" s="628">
        <f t="shared" si="643"/>
        <v>0</v>
      </c>
      <c r="AT343" s="628">
        <f t="shared" si="643"/>
        <v>0</v>
      </c>
      <c r="AU343" s="628">
        <f t="shared" si="643"/>
        <v>0</v>
      </c>
      <c r="AV343" s="628">
        <f t="shared" si="643"/>
        <v>0</v>
      </c>
      <c r="AW343" s="628">
        <f t="shared" si="643"/>
        <v>0</v>
      </c>
      <c r="AX343" s="628">
        <f t="shared" si="643"/>
        <v>0</v>
      </c>
      <c r="AY343" s="628">
        <f t="shared" si="643"/>
        <v>0</v>
      </c>
      <c r="AZ343" s="628">
        <f t="shared" si="643"/>
        <v>0</v>
      </c>
      <c r="BA343" s="628">
        <f t="shared" si="643"/>
        <v>0</v>
      </c>
      <c r="BB343" s="628">
        <f t="shared" si="643"/>
        <v>0</v>
      </c>
      <c r="BC343" s="628">
        <f t="shared" si="643"/>
        <v>0</v>
      </c>
      <c r="BD343" s="628">
        <f t="shared" si="643"/>
        <v>0</v>
      </c>
      <c r="BE343" s="628">
        <f t="shared" si="643"/>
        <v>0</v>
      </c>
      <c r="BF343" s="628">
        <f t="shared" si="639"/>
        <v>0</v>
      </c>
      <c r="BG343" s="628">
        <f t="shared" si="620"/>
        <v>0</v>
      </c>
      <c r="BH343" s="628">
        <f t="shared" si="620"/>
        <v>0</v>
      </c>
      <c r="BI343" s="628">
        <f t="shared" si="620"/>
        <v>0</v>
      </c>
      <c r="BJ343" s="628">
        <f t="shared" si="620"/>
        <v>0</v>
      </c>
      <c r="BK343" s="628">
        <f t="shared" si="620"/>
        <v>0</v>
      </c>
      <c r="BL343" s="628">
        <f t="shared" si="620"/>
        <v>0</v>
      </c>
      <c r="BM343" s="628">
        <f t="shared" si="620"/>
        <v>0</v>
      </c>
      <c r="BN343" s="628">
        <f t="shared" si="620"/>
        <v>0</v>
      </c>
      <c r="BO343" s="628">
        <f t="shared" si="620"/>
        <v>0</v>
      </c>
      <c r="BP343" s="628">
        <f t="shared" si="620"/>
        <v>0</v>
      </c>
      <c r="BQ343" s="628">
        <f t="shared" si="620"/>
        <v>0</v>
      </c>
      <c r="BR343" s="628">
        <f t="shared" si="620"/>
        <v>0</v>
      </c>
      <c r="BS343" s="628">
        <f t="shared" si="620"/>
        <v>0</v>
      </c>
      <c r="BT343" s="628">
        <f t="shared" si="620"/>
        <v>0</v>
      </c>
      <c r="BU343" s="628">
        <f t="shared" si="620"/>
        <v>0</v>
      </c>
      <c r="BV343" s="628">
        <f t="shared" si="620"/>
        <v>0</v>
      </c>
      <c r="BW343" s="628">
        <f t="shared" si="598"/>
        <v>0</v>
      </c>
      <c r="BX343" s="628">
        <f t="shared" si="598"/>
        <v>0</v>
      </c>
      <c r="BY343" s="628">
        <f t="shared" si="598"/>
        <v>0</v>
      </c>
      <c r="BZ343" s="628">
        <f t="shared" si="598"/>
        <v>0</v>
      </c>
      <c r="CA343" s="628">
        <f t="shared" si="598"/>
        <v>0</v>
      </c>
      <c r="CB343" s="628">
        <f t="shared" si="598"/>
        <v>0</v>
      </c>
      <c r="CC343" s="628">
        <f t="shared" si="598"/>
        <v>0</v>
      </c>
      <c r="CD343" s="628">
        <f t="shared" si="598"/>
        <v>0</v>
      </c>
      <c r="CE343" s="628"/>
      <c r="CF343" s="628">
        <f t="shared" si="621"/>
        <v>0</v>
      </c>
      <c r="CG343" s="628">
        <f t="shared" si="621"/>
        <v>0</v>
      </c>
      <c r="CH343" s="628">
        <f t="shared" si="621"/>
        <v>0</v>
      </c>
      <c r="CI343" s="628">
        <f t="shared" si="621"/>
        <v>0</v>
      </c>
      <c r="CJ343" s="628">
        <f t="shared" si="621"/>
        <v>0</v>
      </c>
      <c r="CK343" s="628">
        <f t="shared" si="621"/>
        <v>0</v>
      </c>
      <c r="CL343" s="628">
        <f t="shared" si="621"/>
        <v>0</v>
      </c>
      <c r="CM343" s="628">
        <f t="shared" si="621"/>
        <v>0</v>
      </c>
      <c r="CN343" s="628">
        <f t="shared" si="621"/>
        <v>0</v>
      </c>
      <c r="CO343" s="628">
        <f t="shared" si="621"/>
        <v>0</v>
      </c>
      <c r="CP343" s="628">
        <f t="shared" si="621"/>
        <v>0</v>
      </c>
      <c r="CQ343" s="628">
        <f t="shared" si="621"/>
        <v>0</v>
      </c>
      <c r="CR343" s="628">
        <f t="shared" si="621"/>
        <v>0</v>
      </c>
      <c r="CS343" s="628">
        <f t="shared" si="621"/>
        <v>0</v>
      </c>
      <c r="CT343" s="628">
        <f t="shared" si="621"/>
        <v>0</v>
      </c>
      <c r="CU343" s="628">
        <f t="shared" si="621"/>
        <v>0</v>
      </c>
      <c r="CV343" s="628">
        <f t="shared" si="644"/>
        <v>0</v>
      </c>
      <c r="CW343" s="628">
        <f t="shared" si="644"/>
        <v>0</v>
      </c>
      <c r="CX343" s="628">
        <f t="shared" si="644"/>
        <v>0</v>
      </c>
      <c r="CY343" s="628">
        <f t="shared" si="644"/>
        <v>0</v>
      </c>
      <c r="CZ343" s="628">
        <f t="shared" si="644"/>
        <v>0</v>
      </c>
      <c r="DA343" s="628">
        <f t="shared" si="644"/>
        <v>0</v>
      </c>
      <c r="DB343" s="628">
        <f t="shared" si="644"/>
        <v>0</v>
      </c>
      <c r="DC343" s="628">
        <f t="shared" si="644"/>
        <v>0</v>
      </c>
      <c r="DD343" s="628">
        <f t="shared" si="644"/>
        <v>0</v>
      </c>
      <c r="DE343" s="628">
        <f t="shared" si="644"/>
        <v>0</v>
      </c>
      <c r="DF343" s="628">
        <f t="shared" si="644"/>
        <v>0</v>
      </c>
      <c r="DG343" s="628">
        <f t="shared" si="644"/>
        <v>0</v>
      </c>
      <c r="DH343" s="628">
        <f t="shared" si="644"/>
        <v>0</v>
      </c>
      <c r="DI343" s="628">
        <f t="shared" si="644"/>
        <v>0</v>
      </c>
      <c r="DJ343" s="628">
        <f t="shared" si="644"/>
        <v>0</v>
      </c>
      <c r="DK343" s="628">
        <f t="shared" si="640"/>
        <v>0</v>
      </c>
      <c r="DL343" s="628">
        <f t="shared" si="622"/>
        <v>0</v>
      </c>
      <c r="DM343" s="628">
        <f t="shared" si="622"/>
        <v>0</v>
      </c>
      <c r="DN343" s="628">
        <f t="shared" si="622"/>
        <v>0</v>
      </c>
      <c r="DO343" s="628">
        <f t="shared" si="622"/>
        <v>0</v>
      </c>
      <c r="DP343" s="628">
        <f t="shared" si="622"/>
        <v>0</v>
      </c>
      <c r="DQ343" s="628">
        <f t="shared" si="622"/>
        <v>0</v>
      </c>
      <c r="DR343" s="628">
        <f t="shared" si="622"/>
        <v>0</v>
      </c>
      <c r="DS343" s="628">
        <f t="shared" si="622"/>
        <v>0</v>
      </c>
      <c r="DT343" s="628">
        <f t="shared" si="622"/>
        <v>0</v>
      </c>
      <c r="DU343" s="628">
        <f t="shared" si="622"/>
        <v>0</v>
      </c>
      <c r="DV343" s="628">
        <f t="shared" si="622"/>
        <v>0</v>
      </c>
      <c r="DW343" s="628">
        <f t="shared" si="622"/>
        <v>0</v>
      </c>
      <c r="DX343" s="628">
        <f t="shared" si="622"/>
        <v>0</v>
      </c>
      <c r="DY343" s="628">
        <f t="shared" si="622"/>
        <v>0</v>
      </c>
      <c r="DZ343" s="628">
        <f t="shared" si="622"/>
        <v>0</v>
      </c>
      <c r="EA343" s="628">
        <f t="shared" si="622"/>
        <v>0</v>
      </c>
      <c r="EB343" s="628">
        <f t="shared" si="601"/>
        <v>0</v>
      </c>
      <c r="EC343" s="628">
        <f t="shared" si="601"/>
        <v>0</v>
      </c>
      <c r="ED343" s="628">
        <f t="shared" si="601"/>
        <v>0</v>
      </c>
      <c r="EE343" s="628">
        <f t="shared" si="601"/>
        <v>0</v>
      </c>
      <c r="EF343" s="628">
        <f t="shared" si="601"/>
        <v>0</v>
      </c>
      <c r="EG343" s="628">
        <f t="shared" si="601"/>
        <v>0</v>
      </c>
      <c r="EH343" s="628">
        <f t="shared" si="601"/>
        <v>0</v>
      </c>
      <c r="EI343" s="628">
        <f t="shared" si="601"/>
        <v>0</v>
      </c>
      <c r="EJ343" s="631"/>
      <c r="EK343" s="631">
        <f t="shared" si="645"/>
        <v>0</v>
      </c>
      <c r="EL343" s="631">
        <f t="shared" si="645"/>
        <v>0</v>
      </c>
      <c r="EM343" s="631">
        <f t="shared" si="645"/>
        <v>0</v>
      </c>
      <c r="EN343" s="631">
        <f t="shared" si="645"/>
        <v>0</v>
      </c>
      <c r="EO343" s="631">
        <f t="shared" si="645"/>
        <v>0</v>
      </c>
      <c r="EP343" s="631">
        <f t="shared" si="645"/>
        <v>0</v>
      </c>
      <c r="EQ343" s="631">
        <f t="shared" si="645"/>
        <v>0</v>
      </c>
      <c r="ER343" s="631">
        <f t="shared" si="645"/>
        <v>0</v>
      </c>
      <c r="ES343" s="631">
        <f t="shared" si="645"/>
        <v>0</v>
      </c>
      <c r="ET343" s="631">
        <f t="shared" si="645"/>
        <v>0</v>
      </c>
      <c r="EU343" s="631">
        <f t="shared" si="645"/>
        <v>0</v>
      </c>
      <c r="EV343" s="631">
        <f t="shared" si="645"/>
        <v>0</v>
      </c>
      <c r="EW343" s="631">
        <f t="shared" si="645"/>
        <v>0</v>
      </c>
      <c r="EX343" s="631">
        <f t="shared" si="645"/>
        <v>0</v>
      </c>
      <c r="EY343" s="631">
        <f t="shared" si="645"/>
        <v>0</v>
      </c>
      <c r="EZ343" s="631">
        <f t="shared" si="641"/>
        <v>0</v>
      </c>
      <c r="FA343" s="631">
        <f t="shared" si="580"/>
        <v>0</v>
      </c>
      <c r="FB343" s="631">
        <f t="shared" si="580"/>
        <v>0</v>
      </c>
      <c r="FC343" s="631">
        <f t="shared" si="580"/>
        <v>0</v>
      </c>
      <c r="FD343" s="631">
        <f t="shared" si="661"/>
        <v>0</v>
      </c>
      <c r="FE343" s="631">
        <f t="shared" si="661"/>
        <v>0</v>
      </c>
      <c r="FF343" s="631">
        <f t="shared" si="661"/>
        <v>0</v>
      </c>
      <c r="FG343" s="631">
        <f t="shared" si="661"/>
        <v>0</v>
      </c>
      <c r="FH343" s="631">
        <f t="shared" si="661"/>
        <v>0</v>
      </c>
      <c r="FI343" s="631">
        <f t="shared" si="661"/>
        <v>0</v>
      </c>
      <c r="FJ343" s="631">
        <f t="shared" si="661"/>
        <v>0</v>
      </c>
      <c r="FK343" s="631">
        <f t="shared" si="661"/>
        <v>0</v>
      </c>
      <c r="FL343" s="631">
        <f t="shared" si="661"/>
        <v>0</v>
      </c>
      <c r="FM343" s="631">
        <f t="shared" si="661"/>
        <v>0</v>
      </c>
      <c r="FN343" s="631">
        <f t="shared" si="661"/>
        <v>0</v>
      </c>
      <c r="FO343" s="631">
        <f t="shared" si="661"/>
        <v>0</v>
      </c>
      <c r="FP343" s="631">
        <f t="shared" si="661"/>
        <v>0</v>
      </c>
      <c r="FQ343" s="631">
        <f t="shared" si="661"/>
        <v>0</v>
      </c>
      <c r="FR343" s="631">
        <f t="shared" si="661"/>
        <v>0</v>
      </c>
      <c r="FS343" s="631">
        <f t="shared" si="661"/>
        <v>0</v>
      </c>
      <c r="FT343" s="631">
        <f t="shared" si="559"/>
        <v>0</v>
      </c>
      <c r="FU343" s="631">
        <f t="shared" si="559"/>
        <v>0</v>
      </c>
      <c r="FV343" s="631">
        <f t="shared" si="559"/>
        <v>0</v>
      </c>
      <c r="FW343" s="631">
        <f t="shared" si="559"/>
        <v>0</v>
      </c>
      <c r="FX343" s="631">
        <f t="shared" si="559"/>
        <v>0</v>
      </c>
      <c r="FY343" s="631">
        <f t="shared" si="559"/>
        <v>0</v>
      </c>
      <c r="FZ343" s="631">
        <f t="shared" si="559"/>
        <v>0</v>
      </c>
      <c r="GA343" s="631">
        <f t="shared" si="559"/>
        <v>0</v>
      </c>
      <c r="GB343" s="631">
        <f t="shared" si="559"/>
        <v>0</v>
      </c>
      <c r="GC343" s="631">
        <f t="shared" si="559"/>
        <v>0</v>
      </c>
      <c r="GD343" s="631">
        <f t="shared" si="595"/>
        <v>0</v>
      </c>
      <c r="GE343" s="631">
        <f t="shared" si="595"/>
        <v>0</v>
      </c>
      <c r="GF343" s="631">
        <f t="shared" si="595"/>
        <v>0</v>
      </c>
      <c r="GG343" s="631">
        <f t="shared" si="595"/>
        <v>0</v>
      </c>
      <c r="GH343" s="631">
        <f t="shared" si="595"/>
        <v>0</v>
      </c>
      <c r="GI343" s="631">
        <f t="shared" si="575"/>
        <v>0</v>
      </c>
      <c r="GJ343" s="631">
        <f t="shared" si="575"/>
        <v>0</v>
      </c>
      <c r="GK343" s="631">
        <f t="shared" si="575"/>
        <v>0</v>
      </c>
      <c r="GL343" s="631">
        <f t="shared" si="575"/>
        <v>0</v>
      </c>
      <c r="GM343" s="631">
        <f t="shared" si="575"/>
        <v>0</v>
      </c>
      <c r="GN343" s="631">
        <f t="shared" si="575"/>
        <v>0</v>
      </c>
      <c r="GO343" s="631"/>
      <c r="GP343" s="631">
        <f t="shared" si="623"/>
        <v>0</v>
      </c>
      <c r="GQ343" s="631">
        <f t="shared" si="623"/>
        <v>0</v>
      </c>
      <c r="GR343" s="631">
        <f t="shared" si="623"/>
        <v>0</v>
      </c>
      <c r="GS343" s="631">
        <f t="shared" si="623"/>
        <v>0</v>
      </c>
      <c r="GT343" s="631">
        <f t="shared" si="623"/>
        <v>0</v>
      </c>
      <c r="GU343" s="631">
        <f t="shared" si="623"/>
        <v>0</v>
      </c>
      <c r="GV343" s="631">
        <f t="shared" si="623"/>
        <v>0</v>
      </c>
      <c r="GW343" s="631">
        <f t="shared" si="623"/>
        <v>0</v>
      </c>
      <c r="GX343" s="631">
        <f t="shared" si="623"/>
        <v>0</v>
      </c>
      <c r="GY343" s="631">
        <f t="shared" si="623"/>
        <v>0</v>
      </c>
      <c r="GZ343" s="631">
        <f t="shared" si="623"/>
        <v>0</v>
      </c>
      <c r="HA343" s="631">
        <f t="shared" si="623"/>
        <v>0</v>
      </c>
      <c r="HB343" s="631">
        <f t="shared" si="623"/>
        <v>0</v>
      </c>
      <c r="HC343" s="631">
        <f t="shared" si="623"/>
        <v>0</v>
      </c>
      <c r="HD343" s="631">
        <f t="shared" si="623"/>
        <v>0</v>
      </c>
      <c r="HE343" s="631">
        <f t="shared" si="551"/>
        <v>0</v>
      </c>
      <c r="HF343" s="631">
        <f t="shared" si="551"/>
        <v>0</v>
      </c>
      <c r="HG343" s="631">
        <f t="shared" si="551"/>
        <v>0</v>
      </c>
      <c r="HH343" s="631">
        <f t="shared" si="551"/>
        <v>0</v>
      </c>
      <c r="HI343" s="631">
        <f t="shared" si="647"/>
        <v>0</v>
      </c>
      <c r="HJ343" s="631">
        <f t="shared" si="647"/>
        <v>0</v>
      </c>
      <c r="HK343" s="631">
        <f t="shared" si="647"/>
        <v>0</v>
      </c>
      <c r="HL343" s="631">
        <f t="shared" si="647"/>
        <v>0</v>
      </c>
      <c r="HM343" s="631">
        <f t="shared" si="647"/>
        <v>0</v>
      </c>
      <c r="HN343" s="631">
        <f t="shared" si="647"/>
        <v>0</v>
      </c>
      <c r="HO343" s="631">
        <f t="shared" si="647"/>
        <v>0</v>
      </c>
      <c r="HP343" s="631">
        <f t="shared" si="647"/>
        <v>0</v>
      </c>
      <c r="HQ343" s="631">
        <f t="shared" si="647"/>
        <v>0</v>
      </c>
      <c r="HR343" s="631">
        <f t="shared" si="515"/>
        <v>0</v>
      </c>
      <c r="HS343" s="631">
        <f t="shared" si="515"/>
        <v>0</v>
      </c>
      <c r="HT343" s="631">
        <f t="shared" si="515"/>
        <v>0</v>
      </c>
      <c r="HU343" s="631">
        <f t="shared" si="515"/>
        <v>0</v>
      </c>
      <c r="HV343" s="631">
        <f t="shared" si="646"/>
        <v>0</v>
      </c>
      <c r="HW343" s="631">
        <f t="shared" si="646"/>
        <v>0</v>
      </c>
      <c r="HX343" s="631">
        <f t="shared" si="646"/>
        <v>0</v>
      </c>
      <c r="HY343" s="631">
        <f t="shared" si="646"/>
        <v>0</v>
      </c>
      <c r="HZ343" s="631">
        <f t="shared" si="646"/>
        <v>0</v>
      </c>
      <c r="IA343" s="631">
        <f t="shared" si="646"/>
        <v>0</v>
      </c>
      <c r="IB343" s="631">
        <f t="shared" si="646"/>
        <v>0</v>
      </c>
      <c r="IC343" s="631">
        <f t="shared" si="646"/>
        <v>0</v>
      </c>
      <c r="ID343" s="631">
        <f t="shared" si="646"/>
        <v>0</v>
      </c>
      <c r="IE343" s="631">
        <f t="shared" si="646"/>
        <v>0</v>
      </c>
      <c r="IF343" s="631">
        <f t="shared" si="646"/>
        <v>0</v>
      </c>
      <c r="IG343" s="631">
        <f t="shared" si="646"/>
        <v>0</v>
      </c>
      <c r="IH343" s="631">
        <f t="shared" si="646"/>
        <v>0</v>
      </c>
      <c r="II343" s="631">
        <f t="shared" si="646"/>
        <v>0</v>
      </c>
      <c r="IJ343" s="631">
        <f t="shared" si="646"/>
        <v>0</v>
      </c>
      <c r="IK343" s="631">
        <f t="shared" si="646"/>
        <v>0</v>
      </c>
      <c r="IL343" s="631">
        <f t="shared" si="662"/>
        <v>0</v>
      </c>
      <c r="IM343" s="631">
        <f t="shared" si="662"/>
        <v>0</v>
      </c>
      <c r="IN343" s="631">
        <f t="shared" si="662"/>
        <v>0</v>
      </c>
      <c r="IO343" s="631">
        <f t="shared" si="662"/>
        <v>0</v>
      </c>
      <c r="IP343" s="631">
        <f t="shared" si="662"/>
        <v>0</v>
      </c>
      <c r="IQ343" s="631">
        <f t="shared" si="662"/>
        <v>0</v>
      </c>
      <c r="IR343" s="631">
        <f t="shared" si="662"/>
        <v>0</v>
      </c>
      <c r="IS343" s="631">
        <f t="shared" si="648"/>
        <v>0</v>
      </c>
      <c r="IT343" s="631"/>
      <c r="IU343" s="631">
        <f t="shared" si="649"/>
        <v>0</v>
      </c>
      <c r="IV343" s="631">
        <f t="shared" si="649"/>
        <v>0</v>
      </c>
      <c r="IW343" s="631">
        <f t="shared" si="649"/>
        <v>0</v>
      </c>
      <c r="IX343" s="631">
        <f t="shared" si="649"/>
        <v>0</v>
      </c>
      <c r="IY343" s="631">
        <f t="shared" si="649"/>
        <v>0</v>
      </c>
      <c r="IZ343" s="631">
        <f t="shared" si="649"/>
        <v>0</v>
      </c>
      <c r="JA343" s="631">
        <f t="shared" si="649"/>
        <v>0</v>
      </c>
      <c r="JB343" s="631">
        <f t="shared" si="649"/>
        <v>0</v>
      </c>
      <c r="JC343" s="631">
        <f t="shared" si="649"/>
        <v>0</v>
      </c>
      <c r="JD343" s="631">
        <f t="shared" si="649"/>
        <v>0</v>
      </c>
      <c r="JE343" s="631">
        <f t="shared" si="650"/>
        <v>0</v>
      </c>
      <c r="JF343" s="631">
        <f t="shared" si="650"/>
        <v>0</v>
      </c>
      <c r="JG343" s="631">
        <f t="shared" si="650"/>
        <v>0</v>
      </c>
      <c r="JH343" s="631">
        <f t="shared" si="650"/>
        <v>0</v>
      </c>
      <c r="JI343" s="631">
        <f t="shared" si="650"/>
        <v>0</v>
      </c>
      <c r="JJ343" s="631">
        <f t="shared" si="650"/>
        <v>0</v>
      </c>
      <c r="JK343" s="631">
        <f t="shared" si="650"/>
        <v>0</v>
      </c>
      <c r="JL343" s="631">
        <f t="shared" si="650"/>
        <v>0</v>
      </c>
      <c r="JM343" s="631">
        <f t="shared" si="650"/>
        <v>0</v>
      </c>
      <c r="JN343" s="631">
        <f t="shared" si="650"/>
        <v>0</v>
      </c>
      <c r="JO343" s="631">
        <f t="shared" si="651"/>
        <v>0</v>
      </c>
      <c r="JP343" s="631">
        <f t="shared" si="651"/>
        <v>0</v>
      </c>
      <c r="JQ343" s="631">
        <f t="shared" si="651"/>
        <v>0</v>
      </c>
      <c r="JR343" s="631">
        <f t="shared" si="651"/>
        <v>0</v>
      </c>
      <c r="JS343" s="631">
        <f t="shared" si="651"/>
        <v>0</v>
      </c>
      <c r="JT343" s="631">
        <f t="shared" si="651"/>
        <v>0</v>
      </c>
      <c r="JU343" s="631">
        <f t="shared" si="651"/>
        <v>0</v>
      </c>
      <c r="JV343" s="631">
        <f t="shared" si="651"/>
        <v>0</v>
      </c>
      <c r="JW343" s="631">
        <f t="shared" si="651"/>
        <v>0</v>
      </c>
      <c r="JX343" s="631">
        <f t="shared" si="651"/>
        <v>0</v>
      </c>
      <c r="JY343" s="631">
        <f t="shared" si="652"/>
        <v>0</v>
      </c>
      <c r="JZ343" s="631">
        <f t="shared" si="652"/>
        <v>0</v>
      </c>
      <c r="KA343" s="631">
        <f t="shared" si="652"/>
        <v>0</v>
      </c>
      <c r="KB343" s="631">
        <f t="shared" si="652"/>
        <v>0</v>
      </c>
      <c r="KC343" s="631">
        <f t="shared" si="652"/>
        <v>0</v>
      </c>
      <c r="KD343" s="631">
        <f t="shared" si="652"/>
        <v>0</v>
      </c>
      <c r="KE343" s="631">
        <f t="shared" si="652"/>
        <v>0</v>
      </c>
      <c r="KF343" s="631">
        <f t="shared" si="652"/>
        <v>0</v>
      </c>
      <c r="KG343" s="631">
        <f t="shared" si="652"/>
        <v>0</v>
      </c>
      <c r="KH343" s="631">
        <f t="shared" si="652"/>
        <v>0</v>
      </c>
      <c r="KI343" s="631">
        <f t="shared" si="653"/>
        <v>0</v>
      </c>
      <c r="KJ343" s="631">
        <f t="shared" si="653"/>
        <v>0</v>
      </c>
      <c r="KK343" s="631">
        <f t="shared" si="653"/>
        <v>0</v>
      </c>
      <c r="KL343" s="631">
        <f t="shared" si="653"/>
        <v>0</v>
      </c>
      <c r="KM343" s="631">
        <f t="shared" si="653"/>
        <v>0</v>
      </c>
      <c r="KN343" s="631">
        <f t="shared" si="653"/>
        <v>0</v>
      </c>
      <c r="KO343" s="631">
        <f t="shared" si="653"/>
        <v>0</v>
      </c>
      <c r="KP343" s="631">
        <f t="shared" si="653"/>
        <v>0</v>
      </c>
      <c r="KQ343" s="631">
        <f t="shared" si="653"/>
        <v>0</v>
      </c>
      <c r="KR343" s="631">
        <f t="shared" si="653"/>
        <v>0</v>
      </c>
      <c r="KS343" s="631">
        <f t="shared" si="654"/>
        <v>0</v>
      </c>
      <c r="KT343" s="631">
        <f t="shared" si="654"/>
        <v>0</v>
      </c>
      <c r="KU343" s="631">
        <f t="shared" si="654"/>
        <v>0</v>
      </c>
      <c r="KV343" s="631">
        <f t="shared" si="654"/>
        <v>0</v>
      </c>
      <c r="KW343" s="631">
        <f t="shared" si="654"/>
        <v>0</v>
      </c>
      <c r="KX343" s="631">
        <f t="shared" si="654"/>
        <v>0</v>
      </c>
      <c r="KY343" s="631"/>
      <c r="KZ343" s="631">
        <f t="shared" si="655"/>
        <v>0</v>
      </c>
      <c r="LA343" s="631">
        <f t="shared" si="655"/>
        <v>0</v>
      </c>
      <c r="LB343" s="631">
        <f t="shared" si="655"/>
        <v>0</v>
      </c>
      <c r="LC343" s="631">
        <f t="shared" si="655"/>
        <v>0</v>
      </c>
      <c r="LD343" s="631">
        <f t="shared" si="655"/>
        <v>0</v>
      </c>
      <c r="LE343" s="631">
        <f t="shared" si="655"/>
        <v>0</v>
      </c>
      <c r="LF343" s="631">
        <f t="shared" si="655"/>
        <v>0</v>
      </c>
      <c r="LG343" s="631">
        <f t="shared" si="655"/>
        <v>0</v>
      </c>
      <c r="LH343" s="631">
        <f t="shared" si="655"/>
        <v>0</v>
      </c>
      <c r="LI343" s="631">
        <f t="shared" si="655"/>
        <v>0</v>
      </c>
      <c r="LJ343" s="631">
        <f t="shared" si="656"/>
        <v>0</v>
      </c>
      <c r="LK343" s="631">
        <f t="shared" si="656"/>
        <v>0</v>
      </c>
      <c r="LL343" s="631">
        <f t="shared" si="656"/>
        <v>0</v>
      </c>
      <c r="LM343" s="631">
        <f t="shared" si="656"/>
        <v>0</v>
      </c>
      <c r="LN343" s="631">
        <f t="shared" si="656"/>
        <v>0</v>
      </c>
      <c r="LO343" s="631">
        <f t="shared" si="656"/>
        <v>0</v>
      </c>
      <c r="LP343" s="631">
        <f t="shared" si="656"/>
        <v>0</v>
      </c>
      <c r="LQ343" s="631">
        <f t="shared" si="656"/>
        <v>0</v>
      </c>
      <c r="LR343" s="631">
        <f t="shared" si="656"/>
        <v>0</v>
      </c>
      <c r="LS343" s="631">
        <f t="shared" si="656"/>
        <v>0</v>
      </c>
      <c r="LT343" s="631">
        <f t="shared" si="657"/>
        <v>0</v>
      </c>
      <c r="LU343" s="631">
        <f t="shared" si="657"/>
        <v>0</v>
      </c>
      <c r="LV343" s="631">
        <f t="shared" si="657"/>
        <v>0</v>
      </c>
      <c r="LW343" s="631">
        <f t="shared" si="657"/>
        <v>0</v>
      </c>
      <c r="LX343" s="631">
        <f t="shared" si="657"/>
        <v>0</v>
      </c>
      <c r="LY343" s="631">
        <f t="shared" si="657"/>
        <v>0</v>
      </c>
      <c r="LZ343" s="631">
        <f t="shared" si="657"/>
        <v>0</v>
      </c>
      <c r="MA343" s="631">
        <f t="shared" si="657"/>
        <v>0</v>
      </c>
      <c r="MB343" s="631">
        <f t="shared" si="657"/>
        <v>0</v>
      </c>
      <c r="MC343" s="631">
        <f t="shared" si="657"/>
        <v>0</v>
      </c>
      <c r="MD343" s="631">
        <f t="shared" si="658"/>
        <v>0</v>
      </c>
      <c r="ME343" s="631">
        <f t="shared" si="658"/>
        <v>0</v>
      </c>
      <c r="MF343" s="631">
        <f t="shared" si="658"/>
        <v>0</v>
      </c>
      <c r="MG343" s="631">
        <f t="shared" si="658"/>
        <v>0</v>
      </c>
      <c r="MH343" s="631">
        <f t="shared" si="658"/>
        <v>0</v>
      </c>
      <c r="MI343" s="631">
        <f t="shared" si="658"/>
        <v>0</v>
      </c>
      <c r="MJ343" s="631">
        <f t="shared" si="658"/>
        <v>0</v>
      </c>
      <c r="MK343" s="631">
        <f t="shared" si="658"/>
        <v>0</v>
      </c>
      <c r="ML343" s="631">
        <f t="shared" si="658"/>
        <v>0</v>
      </c>
      <c r="MM343" s="631">
        <f t="shared" si="658"/>
        <v>0</v>
      </c>
      <c r="MN343" s="631">
        <f t="shared" si="659"/>
        <v>0</v>
      </c>
      <c r="MO343" s="631">
        <f t="shared" si="659"/>
        <v>0</v>
      </c>
      <c r="MP343" s="631">
        <f t="shared" si="659"/>
        <v>0</v>
      </c>
      <c r="MQ343" s="631">
        <f t="shared" si="659"/>
        <v>0</v>
      </c>
      <c r="MR343" s="631">
        <f t="shared" si="659"/>
        <v>0</v>
      </c>
      <c r="MS343" s="631">
        <f t="shared" si="659"/>
        <v>0</v>
      </c>
      <c r="MT343" s="631">
        <f t="shared" si="659"/>
        <v>0</v>
      </c>
      <c r="MU343" s="631">
        <f t="shared" si="659"/>
        <v>0</v>
      </c>
      <c r="MV343" s="631">
        <f t="shared" si="659"/>
        <v>0</v>
      </c>
      <c r="MW343" s="631">
        <f t="shared" si="659"/>
        <v>0</v>
      </c>
      <c r="MX343" s="631">
        <f t="shared" si="660"/>
        <v>0</v>
      </c>
      <c r="MY343" s="631">
        <f t="shared" si="660"/>
        <v>0</v>
      </c>
      <c r="MZ343" s="631">
        <f t="shared" si="660"/>
        <v>0</v>
      </c>
      <c r="NA343" s="631">
        <f t="shared" si="660"/>
        <v>0</v>
      </c>
      <c r="NB343" s="631">
        <f t="shared" si="660"/>
        <v>0</v>
      </c>
      <c r="NC343" s="631">
        <f t="shared" si="660"/>
        <v>0</v>
      </c>
    </row>
    <row r="344" spans="1:367" hidden="1">
      <c r="A344" s="504"/>
      <c r="B344" s="504"/>
      <c r="C344" s="497"/>
      <c r="D344" s="497"/>
      <c r="E344" s="362">
        <f t="shared" si="636"/>
        <v>0</v>
      </c>
      <c r="F344" s="363">
        <f t="shared" si="637"/>
        <v>0</v>
      </c>
      <c r="G344" s="498">
        <f>E344*Dichtheden!$V$70</f>
        <v>0</v>
      </c>
      <c r="H344" s="499">
        <f>IF(C344=0,0,ROUND(IF((G344/2)/Dichtheden!$C$3&lt;1,1,(G344/2)/Dichtheden!$C$3),0))</f>
        <v>0</v>
      </c>
      <c r="I344" s="498">
        <f>E344*Dichtheden!$AJ$70</f>
        <v>0</v>
      </c>
      <c r="J344" s="499">
        <f>IF(C344=0,0,ROUND(IF((I344/2)/Dichtheden!$D$3&lt;1,1,(I344/2)/Dichtheden!$D$3),0))</f>
        <v>0</v>
      </c>
      <c r="K344" s="498">
        <f t="shared" si="638"/>
        <v>0</v>
      </c>
      <c r="L344" s="500">
        <f t="shared" si="642"/>
        <v>0</v>
      </c>
      <c r="M344" s="498">
        <f>IF(D344=0,0,IF((D344*Dichtheden!$G$4)&lt;25,25,D344*Dichtheden!$G$4))</f>
        <v>0</v>
      </c>
      <c r="N344" s="499">
        <f>D344*Dichtheden!$H$4</f>
        <v>0</v>
      </c>
      <c r="O344" s="501"/>
      <c r="P344" s="501"/>
      <c r="Q344" s="502">
        <f>E344*Dichtheden!$AS$68</f>
        <v>0</v>
      </c>
      <c r="R344" s="495">
        <f>IF(Q344=0,0,ROUND(IF((Q344/2)/Dichtheden!$C$3&lt;1,1,(Q344/2)/Dichtheden!$C$3),0))</f>
        <v>0</v>
      </c>
      <c r="S344" s="502">
        <f>E344*Dichtheden!$AY$68</f>
        <v>0</v>
      </c>
      <c r="T344" s="495">
        <f>IF(Q344=0,0,ROUND(IF((S344/2)/Dichtheden!$D$3&lt;1,1,(S344/2)/Dichtheden!$D$3),0))</f>
        <v>0</v>
      </c>
      <c r="U344" s="502">
        <f>D344*Dichtheden!$G$5</f>
        <v>0</v>
      </c>
      <c r="V344" s="502">
        <f>D344*Dichtheden!$H$5</f>
        <v>0</v>
      </c>
      <c r="X344" s="630"/>
      <c r="AA344" s="628">
        <f t="shared" si="619"/>
        <v>0</v>
      </c>
      <c r="AB344" s="628">
        <f t="shared" si="619"/>
        <v>0</v>
      </c>
      <c r="AC344" s="628">
        <f t="shared" si="619"/>
        <v>0</v>
      </c>
      <c r="AD344" s="628">
        <f t="shared" si="619"/>
        <v>0</v>
      </c>
      <c r="AE344" s="628">
        <f t="shared" si="619"/>
        <v>0</v>
      </c>
      <c r="AF344" s="628">
        <f t="shared" si="619"/>
        <v>0</v>
      </c>
      <c r="AG344" s="628">
        <f t="shared" si="619"/>
        <v>0</v>
      </c>
      <c r="AH344" s="628">
        <f t="shared" si="619"/>
        <v>0</v>
      </c>
      <c r="AI344" s="628">
        <f t="shared" si="619"/>
        <v>0</v>
      </c>
      <c r="AJ344" s="628">
        <f t="shared" si="619"/>
        <v>0</v>
      </c>
      <c r="AK344" s="628">
        <f t="shared" si="619"/>
        <v>0</v>
      </c>
      <c r="AL344" s="628">
        <f t="shared" si="619"/>
        <v>0</v>
      </c>
      <c r="AM344" s="628">
        <f t="shared" si="619"/>
        <v>0</v>
      </c>
      <c r="AN344" s="628">
        <f t="shared" si="619"/>
        <v>0</v>
      </c>
      <c r="AO344" s="628">
        <f t="shared" si="619"/>
        <v>0</v>
      </c>
      <c r="AP344" s="628">
        <f t="shared" si="619"/>
        <v>0</v>
      </c>
      <c r="AQ344" s="628">
        <f t="shared" si="643"/>
        <v>0</v>
      </c>
      <c r="AR344" s="628">
        <f t="shared" si="643"/>
        <v>0</v>
      </c>
      <c r="AS344" s="628">
        <f t="shared" si="643"/>
        <v>0</v>
      </c>
      <c r="AT344" s="628">
        <f t="shared" si="643"/>
        <v>0</v>
      </c>
      <c r="AU344" s="628">
        <f t="shared" si="643"/>
        <v>0</v>
      </c>
      <c r="AV344" s="628">
        <f t="shared" si="643"/>
        <v>0</v>
      </c>
      <c r="AW344" s="628">
        <f t="shared" si="643"/>
        <v>0</v>
      </c>
      <c r="AX344" s="628">
        <f t="shared" si="643"/>
        <v>0</v>
      </c>
      <c r="AY344" s="628">
        <f t="shared" si="643"/>
        <v>0</v>
      </c>
      <c r="AZ344" s="628">
        <f t="shared" si="643"/>
        <v>0</v>
      </c>
      <c r="BA344" s="628">
        <f t="shared" si="643"/>
        <v>0</v>
      </c>
      <c r="BB344" s="628">
        <f t="shared" si="643"/>
        <v>0</v>
      </c>
      <c r="BC344" s="628">
        <f t="shared" si="643"/>
        <v>0</v>
      </c>
      <c r="BD344" s="628">
        <f t="shared" si="643"/>
        <v>0</v>
      </c>
      <c r="BE344" s="628">
        <f t="shared" si="643"/>
        <v>0</v>
      </c>
      <c r="BF344" s="628">
        <f t="shared" si="639"/>
        <v>0</v>
      </c>
      <c r="BG344" s="628">
        <f t="shared" si="620"/>
        <v>0</v>
      </c>
      <c r="BH344" s="628">
        <f t="shared" si="620"/>
        <v>0</v>
      </c>
      <c r="BI344" s="628">
        <f t="shared" si="620"/>
        <v>0</v>
      </c>
      <c r="BJ344" s="628">
        <f t="shared" si="620"/>
        <v>0</v>
      </c>
      <c r="BK344" s="628">
        <f t="shared" si="620"/>
        <v>0</v>
      </c>
      <c r="BL344" s="628">
        <f t="shared" si="620"/>
        <v>0</v>
      </c>
      <c r="BM344" s="628">
        <f t="shared" si="620"/>
        <v>0</v>
      </c>
      <c r="BN344" s="628">
        <f t="shared" si="620"/>
        <v>0</v>
      </c>
      <c r="BO344" s="628">
        <f t="shared" si="620"/>
        <v>0</v>
      </c>
      <c r="BP344" s="628">
        <f t="shared" si="620"/>
        <v>0</v>
      </c>
      <c r="BQ344" s="628">
        <f t="shared" si="620"/>
        <v>0</v>
      </c>
      <c r="BR344" s="628">
        <f t="shared" si="620"/>
        <v>0</v>
      </c>
      <c r="BS344" s="628">
        <f t="shared" si="620"/>
        <v>0</v>
      </c>
      <c r="BT344" s="628">
        <f t="shared" si="620"/>
        <v>0</v>
      </c>
      <c r="BU344" s="628">
        <f t="shared" si="620"/>
        <v>0</v>
      </c>
      <c r="BV344" s="628">
        <f t="shared" si="620"/>
        <v>0</v>
      </c>
      <c r="BW344" s="628">
        <f t="shared" si="598"/>
        <v>0</v>
      </c>
      <c r="BX344" s="628">
        <f t="shared" si="598"/>
        <v>0</v>
      </c>
      <c r="BY344" s="628">
        <f t="shared" si="598"/>
        <v>0</v>
      </c>
      <c r="BZ344" s="628">
        <f t="shared" si="598"/>
        <v>0</v>
      </c>
      <c r="CA344" s="628">
        <f t="shared" si="598"/>
        <v>0</v>
      </c>
      <c r="CB344" s="628">
        <f t="shared" si="598"/>
        <v>0</v>
      </c>
      <c r="CC344" s="628">
        <f t="shared" si="598"/>
        <v>0</v>
      </c>
      <c r="CD344" s="628">
        <f t="shared" si="598"/>
        <v>0</v>
      </c>
      <c r="CE344" s="628"/>
      <c r="CF344" s="628">
        <f t="shared" si="621"/>
        <v>0</v>
      </c>
      <c r="CG344" s="628">
        <f t="shared" si="621"/>
        <v>0</v>
      </c>
      <c r="CH344" s="628">
        <f t="shared" si="621"/>
        <v>0</v>
      </c>
      <c r="CI344" s="628">
        <f t="shared" si="621"/>
        <v>0</v>
      </c>
      <c r="CJ344" s="628">
        <f t="shared" si="621"/>
        <v>0</v>
      </c>
      <c r="CK344" s="628">
        <f t="shared" si="621"/>
        <v>0</v>
      </c>
      <c r="CL344" s="628">
        <f t="shared" si="621"/>
        <v>0</v>
      </c>
      <c r="CM344" s="628">
        <f t="shared" si="621"/>
        <v>0</v>
      </c>
      <c r="CN344" s="628">
        <f t="shared" si="621"/>
        <v>0</v>
      </c>
      <c r="CO344" s="628">
        <f t="shared" si="621"/>
        <v>0</v>
      </c>
      <c r="CP344" s="628">
        <f t="shared" si="621"/>
        <v>0</v>
      </c>
      <c r="CQ344" s="628">
        <f t="shared" si="621"/>
        <v>0</v>
      </c>
      <c r="CR344" s="628">
        <f t="shared" si="621"/>
        <v>0</v>
      </c>
      <c r="CS344" s="628">
        <f t="shared" si="621"/>
        <v>0</v>
      </c>
      <c r="CT344" s="628">
        <f t="shared" si="621"/>
        <v>0</v>
      </c>
      <c r="CU344" s="628">
        <f t="shared" si="621"/>
        <v>0</v>
      </c>
      <c r="CV344" s="628">
        <f t="shared" si="644"/>
        <v>0</v>
      </c>
      <c r="CW344" s="628">
        <f t="shared" si="644"/>
        <v>0</v>
      </c>
      <c r="CX344" s="628">
        <f t="shared" si="644"/>
        <v>0</v>
      </c>
      <c r="CY344" s="628">
        <f t="shared" si="644"/>
        <v>0</v>
      </c>
      <c r="CZ344" s="628">
        <f t="shared" si="644"/>
        <v>0</v>
      </c>
      <c r="DA344" s="628">
        <f t="shared" si="644"/>
        <v>0</v>
      </c>
      <c r="DB344" s="628">
        <f t="shared" si="644"/>
        <v>0</v>
      </c>
      <c r="DC344" s="628">
        <f t="shared" si="644"/>
        <v>0</v>
      </c>
      <c r="DD344" s="628">
        <f t="shared" si="644"/>
        <v>0</v>
      </c>
      <c r="DE344" s="628">
        <f t="shared" si="644"/>
        <v>0</v>
      </c>
      <c r="DF344" s="628">
        <f t="shared" si="644"/>
        <v>0</v>
      </c>
      <c r="DG344" s="628">
        <f t="shared" si="644"/>
        <v>0</v>
      </c>
      <c r="DH344" s="628">
        <f t="shared" si="644"/>
        <v>0</v>
      </c>
      <c r="DI344" s="628">
        <f t="shared" si="644"/>
        <v>0</v>
      </c>
      <c r="DJ344" s="628">
        <f t="shared" si="644"/>
        <v>0</v>
      </c>
      <c r="DK344" s="628">
        <f t="shared" si="640"/>
        <v>0</v>
      </c>
      <c r="DL344" s="628">
        <f t="shared" si="622"/>
        <v>0</v>
      </c>
      <c r="DM344" s="628">
        <f t="shared" si="622"/>
        <v>0</v>
      </c>
      <c r="DN344" s="628">
        <f t="shared" si="622"/>
        <v>0</v>
      </c>
      <c r="DO344" s="628">
        <f t="shared" si="622"/>
        <v>0</v>
      </c>
      <c r="DP344" s="628">
        <f t="shared" si="622"/>
        <v>0</v>
      </c>
      <c r="DQ344" s="628">
        <f t="shared" si="622"/>
        <v>0</v>
      </c>
      <c r="DR344" s="628">
        <f t="shared" si="622"/>
        <v>0</v>
      </c>
      <c r="DS344" s="628">
        <f t="shared" si="622"/>
        <v>0</v>
      </c>
      <c r="DT344" s="628">
        <f t="shared" si="622"/>
        <v>0</v>
      </c>
      <c r="DU344" s="628">
        <f t="shared" si="622"/>
        <v>0</v>
      </c>
      <c r="DV344" s="628">
        <f t="shared" si="622"/>
        <v>0</v>
      </c>
      <c r="DW344" s="628">
        <f t="shared" si="622"/>
        <v>0</v>
      </c>
      <c r="DX344" s="628">
        <f t="shared" si="622"/>
        <v>0</v>
      </c>
      <c r="DY344" s="628">
        <f t="shared" si="622"/>
        <v>0</v>
      </c>
      <c r="DZ344" s="628">
        <f t="shared" si="622"/>
        <v>0</v>
      </c>
      <c r="EA344" s="628">
        <f t="shared" si="622"/>
        <v>0</v>
      </c>
      <c r="EB344" s="628">
        <f t="shared" si="601"/>
        <v>0</v>
      </c>
      <c r="EC344" s="628">
        <f t="shared" si="601"/>
        <v>0</v>
      </c>
      <c r="ED344" s="628">
        <f t="shared" si="601"/>
        <v>0</v>
      </c>
      <c r="EE344" s="628">
        <f t="shared" si="601"/>
        <v>0</v>
      </c>
      <c r="EF344" s="628">
        <f t="shared" si="601"/>
        <v>0</v>
      </c>
      <c r="EG344" s="628">
        <f t="shared" si="601"/>
        <v>0</v>
      </c>
      <c r="EH344" s="628">
        <f t="shared" si="601"/>
        <v>0</v>
      </c>
      <c r="EI344" s="628">
        <f t="shared" si="601"/>
        <v>0</v>
      </c>
      <c r="EJ344" s="631"/>
      <c r="EK344" s="631">
        <f t="shared" si="645"/>
        <v>0</v>
      </c>
      <c r="EL344" s="631">
        <f t="shared" si="645"/>
        <v>0</v>
      </c>
      <c r="EM344" s="631">
        <f t="shared" si="645"/>
        <v>0</v>
      </c>
      <c r="EN344" s="631">
        <f t="shared" si="645"/>
        <v>0</v>
      </c>
      <c r="EO344" s="631">
        <f t="shared" si="645"/>
        <v>0</v>
      </c>
      <c r="EP344" s="631">
        <f t="shared" si="645"/>
        <v>0</v>
      </c>
      <c r="EQ344" s="631">
        <f t="shared" si="645"/>
        <v>0</v>
      </c>
      <c r="ER344" s="631">
        <f t="shared" si="645"/>
        <v>0</v>
      </c>
      <c r="ES344" s="631">
        <f t="shared" si="645"/>
        <v>0</v>
      </c>
      <c r="ET344" s="631">
        <f t="shared" si="645"/>
        <v>0</v>
      </c>
      <c r="EU344" s="631">
        <f t="shared" si="645"/>
        <v>0</v>
      </c>
      <c r="EV344" s="631">
        <f t="shared" si="645"/>
        <v>0</v>
      </c>
      <c r="EW344" s="631">
        <f t="shared" si="645"/>
        <v>0</v>
      </c>
      <c r="EX344" s="631">
        <f t="shared" si="645"/>
        <v>0</v>
      </c>
      <c r="EY344" s="631">
        <f t="shared" si="645"/>
        <v>0</v>
      </c>
      <c r="EZ344" s="631">
        <f t="shared" si="641"/>
        <v>0</v>
      </c>
      <c r="FA344" s="631">
        <f t="shared" si="580"/>
        <v>0</v>
      </c>
      <c r="FB344" s="631">
        <f t="shared" si="580"/>
        <v>0</v>
      </c>
      <c r="FC344" s="631">
        <f t="shared" si="580"/>
        <v>0</v>
      </c>
      <c r="FD344" s="631">
        <f t="shared" si="661"/>
        <v>0</v>
      </c>
      <c r="FE344" s="631">
        <f t="shared" si="661"/>
        <v>0</v>
      </c>
      <c r="FF344" s="631">
        <f t="shared" si="661"/>
        <v>0</v>
      </c>
      <c r="FG344" s="631">
        <f t="shared" si="661"/>
        <v>0</v>
      </c>
      <c r="FH344" s="631">
        <f t="shared" si="661"/>
        <v>0</v>
      </c>
      <c r="FI344" s="631">
        <f t="shared" si="661"/>
        <v>0</v>
      </c>
      <c r="FJ344" s="631">
        <f t="shared" si="661"/>
        <v>0</v>
      </c>
      <c r="FK344" s="631">
        <f t="shared" si="661"/>
        <v>0</v>
      </c>
      <c r="FL344" s="631">
        <f t="shared" si="661"/>
        <v>0</v>
      </c>
      <c r="FM344" s="631">
        <f t="shared" si="661"/>
        <v>0</v>
      </c>
      <c r="FN344" s="631">
        <f t="shared" si="661"/>
        <v>0</v>
      </c>
      <c r="FO344" s="631">
        <f t="shared" si="661"/>
        <v>0</v>
      </c>
      <c r="FP344" s="631">
        <f t="shared" si="661"/>
        <v>0</v>
      </c>
      <c r="FQ344" s="631">
        <f t="shared" si="661"/>
        <v>0</v>
      </c>
      <c r="FR344" s="631">
        <f t="shared" si="661"/>
        <v>0</v>
      </c>
      <c r="FS344" s="631">
        <f t="shared" si="661"/>
        <v>0</v>
      </c>
      <c r="FT344" s="631">
        <f t="shared" si="559"/>
        <v>0</v>
      </c>
      <c r="FU344" s="631">
        <f t="shared" si="559"/>
        <v>0</v>
      </c>
      <c r="FV344" s="631">
        <f t="shared" si="559"/>
        <v>0</v>
      </c>
      <c r="FW344" s="631">
        <f t="shared" si="559"/>
        <v>0</v>
      </c>
      <c r="FX344" s="631">
        <f t="shared" si="559"/>
        <v>0</v>
      </c>
      <c r="FY344" s="631">
        <f t="shared" si="559"/>
        <v>0</v>
      </c>
      <c r="FZ344" s="631">
        <f t="shared" si="559"/>
        <v>0</v>
      </c>
      <c r="GA344" s="631">
        <f t="shared" si="559"/>
        <v>0</v>
      </c>
      <c r="GB344" s="631">
        <f t="shared" si="559"/>
        <v>0</v>
      </c>
      <c r="GC344" s="631">
        <f t="shared" si="559"/>
        <v>0</v>
      </c>
      <c r="GD344" s="631">
        <f t="shared" si="595"/>
        <v>0</v>
      </c>
      <c r="GE344" s="631">
        <f t="shared" si="595"/>
        <v>0</v>
      </c>
      <c r="GF344" s="631">
        <f t="shared" si="595"/>
        <v>0</v>
      </c>
      <c r="GG344" s="631">
        <f t="shared" si="595"/>
        <v>0</v>
      </c>
      <c r="GH344" s="631">
        <f t="shared" si="595"/>
        <v>0</v>
      </c>
      <c r="GI344" s="631">
        <f t="shared" si="575"/>
        <v>0</v>
      </c>
      <c r="GJ344" s="631">
        <f t="shared" si="575"/>
        <v>0</v>
      </c>
      <c r="GK344" s="631">
        <f t="shared" si="575"/>
        <v>0</v>
      </c>
      <c r="GL344" s="631">
        <f t="shared" si="575"/>
        <v>0</v>
      </c>
      <c r="GM344" s="631">
        <f t="shared" si="575"/>
        <v>0</v>
      </c>
      <c r="GN344" s="631">
        <f t="shared" si="575"/>
        <v>0</v>
      </c>
      <c r="GO344" s="631"/>
      <c r="GP344" s="631">
        <f t="shared" si="623"/>
        <v>0</v>
      </c>
      <c r="GQ344" s="631">
        <f t="shared" si="623"/>
        <v>0</v>
      </c>
      <c r="GR344" s="631">
        <f t="shared" si="623"/>
        <v>0</v>
      </c>
      <c r="GS344" s="631">
        <f t="shared" si="623"/>
        <v>0</v>
      </c>
      <c r="GT344" s="631">
        <f t="shared" si="623"/>
        <v>0</v>
      </c>
      <c r="GU344" s="631">
        <f t="shared" si="623"/>
        <v>0</v>
      </c>
      <c r="GV344" s="631">
        <f t="shared" si="623"/>
        <v>0</v>
      </c>
      <c r="GW344" s="631">
        <f t="shared" si="623"/>
        <v>0</v>
      </c>
      <c r="GX344" s="631">
        <f t="shared" si="623"/>
        <v>0</v>
      </c>
      <c r="GY344" s="631">
        <f t="shared" si="623"/>
        <v>0</v>
      </c>
      <c r="GZ344" s="631">
        <f t="shared" si="623"/>
        <v>0</v>
      </c>
      <c r="HA344" s="631">
        <f t="shared" si="623"/>
        <v>0</v>
      </c>
      <c r="HB344" s="631">
        <f t="shared" si="623"/>
        <v>0</v>
      </c>
      <c r="HC344" s="631">
        <f t="shared" si="623"/>
        <v>0</v>
      </c>
      <c r="HD344" s="631">
        <f t="shared" si="623"/>
        <v>0</v>
      </c>
      <c r="HE344" s="631">
        <f t="shared" si="551"/>
        <v>0</v>
      </c>
      <c r="HF344" s="631">
        <f t="shared" si="551"/>
        <v>0</v>
      </c>
      <c r="HG344" s="631">
        <f t="shared" si="551"/>
        <v>0</v>
      </c>
      <c r="HH344" s="631">
        <f t="shared" si="551"/>
        <v>0</v>
      </c>
      <c r="HI344" s="631">
        <f t="shared" si="647"/>
        <v>0</v>
      </c>
      <c r="HJ344" s="631">
        <f t="shared" si="647"/>
        <v>0</v>
      </c>
      <c r="HK344" s="631">
        <f t="shared" si="647"/>
        <v>0</v>
      </c>
      <c r="HL344" s="631">
        <f t="shared" si="647"/>
        <v>0</v>
      </c>
      <c r="HM344" s="631">
        <f t="shared" si="647"/>
        <v>0</v>
      </c>
      <c r="HN344" s="631">
        <f t="shared" si="647"/>
        <v>0</v>
      </c>
      <c r="HO344" s="631">
        <f t="shared" si="647"/>
        <v>0</v>
      </c>
      <c r="HP344" s="631">
        <f t="shared" si="647"/>
        <v>0</v>
      </c>
      <c r="HQ344" s="631">
        <f t="shared" si="647"/>
        <v>0</v>
      </c>
      <c r="HR344" s="631">
        <f t="shared" si="647"/>
        <v>0</v>
      </c>
      <c r="HS344" s="631">
        <f t="shared" si="647"/>
        <v>0</v>
      </c>
      <c r="HT344" s="631">
        <f t="shared" si="647"/>
        <v>0</v>
      </c>
      <c r="HU344" s="631">
        <f t="shared" si="647"/>
        <v>0</v>
      </c>
      <c r="HV344" s="631">
        <f t="shared" si="646"/>
        <v>0</v>
      </c>
      <c r="HW344" s="631">
        <f t="shared" si="646"/>
        <v>0</v>
      </c>
      <c r="HX344" s="631">
        <f t="shared" si="646"/>
        <v>0</v>
      </c>
      <c r="HY344" s="631">
        <f t="shared" si="646"/>
        <v>0</v>
      </c>
      <c r="HZ344" s="631">
        <f t="shared" si="646"/>
        <v>0</v>
      </c>
      <c r="IA344" s="631">
        <f t="shared" si="646"/>
        <v>0</v>
      </c>
      <c r="IB344" s="631">
        <f t="shared" si="646"/>
        <v>0</v>
      </c>
      <c r="IC344" s="631">
        <f t="shared" si="646"/>
        <v>0</v>
      </c>
      <c r="ID344" s="631">
        <f t="shared" si="646"/>
        <v>0</v>
      </c>
      <c r="IE344" s="631">
        <f t="shared" si="646"/>
        <v>0</v>
      </c>
      <c r="IF344" s="631">
        <f t="shared" si="646"/>
        <v>0</v>
      </c>
      <c r="IG344" s="631">
        <f t="shared" si="646"/>
        <v>0</v>
      </c>
      <c r="IH344" s="631">
        <f t="shared" si="646"/>
        <v>0</v>
      </c>
      <c r="II344" s="631">
        <f t="shared" si="646"/>
        <v>0</v>
      </c>
      <c r="IJ344" s="631">
        <f t="shared" si="646"/>
        <v>0</v>
      </c>
      <c r="IK344" s="631">
        <f t="shared" si="646"/>
        <v>0</v>
      </c>
      <c r="IL344" s="631">
        <f t="shared" si="662"/>
        <v>0</v>
      </c>
      <c r="IM344" s="631">
        <f t="shared" si="662"/>
        <v>0</v>
      </c>
      <c r="IN344" s="631">
        <f t="shared" si="662"/>
        <v>0</v>
      </c>
      <c r="IO344" s="631">
        <f t="shared" si="662"/>
        <v>0</v>
      </c>
      <c r="IP344" s="631">
        <f t="shared" si="662"/>
        <v>0</v>
      </c>
      <c r="IQ344" s="631">
        <f t="shared" si="662"/>
        <v>0</v>
      </c>
      <c r="IR344" s="631">
        <f t="shared" si="662"/>
        <v>0</v>
      </c>
      <c r="IS344" s="631">
        <f t="shared" si="648"/>
        <v>0</v>
      </c>
      <c r="IT344" s="631"/>
      <c r="IU344" s="631">
        <f t="shared" si="649"/>
        <v>0</v>
      </c>
      <c r="IV344" s="631">
        <f t="shared" si="649"/>
        <v>0</v>
      </c>
      <c r="IW344" s="631">
        <f t="shared" si="649"/>
        <v>0</v>
      </c>
      <c r="IX344" s="631">
        <f t="shared" si="649"/>
        <v>0</v>
      </c>
      <c r="IY344" s="631">
        <f t="shared" si="649"/>
        <v>0</v>
      </c>
      <c r="IZ344" s="631">
        <f t="shared" si="649"/>
        <v>0</v>
      </c>
      <c r="JA344" s="631">
        <f t="shared" si="649"/>
        <v>0</v>
      </c>
      <c r="JB344" s="631">
        <f t="shared" si="649"/>
        <v>0</v>
      </c>
      <c r="JC344" s="631">
        <f t="shared" si="649"/>
        <v>0</v>
      </c>
      <c r="JD344" s="631">
        <f t="shared" si="649"/>
        <v>0</v>
      </c>
      <c r="JE344" s="631">
        <f t="shared" si="650"/>
        <v>0</v>
      </c>
      <c r="JF344" s="631">
        <f t="shared" si="650"/>
        <v>0</v>
      </c>
      <c r="JG344" s="631">
        <f t="shared" si="650"/>
        <v>0</v>
      </c>
      <c r="JH344" s="631">
        <f t="shared" si="650"/>
        <v>0</v>
      </c>
      <c r="JI344" s="631">
        <f t="shared" si="650"/>
        <v>0</v>
      </c>
      <c r="JJ344" s="631">
        <f t="shared" si="650"/>
        <v>0</v>
      </c>
      <c r="JK344" s="631">
        <f t="shared" si="650"/>
        <v>0</v>
      </c>
      <c r="JL344" s="631">
        <f t="shared" si="650"/>
        <v>0</v>
      </c>
      <c r="JM344" s="631">
        <f t="shared" si="650"/>
        <v>0</v>
      </c>
      <c r="JN344" s="631">
        <f t="shared" si="650"/>
        <v>0</v>
      </c>
      <c r="JO344" s="631">
        <f t="shared" si="651"/>
        <v>0</v>
      </c>
      <c r="JP344" s="631">
        <f t="shared" si="651"/>
        <v>0</v>
      </c>
      <c r="JQ344" s="631">
        <f t="shared" si="651"/>
        <v>0</v>
      </c>
      <c r="JR344" s="631">
        <f t="shared" si="651"/>
        <v>0</v>
      </c>
      <c r="JS344" s="631">
        <f t="shared" si="651"/>
        <v>0</v>
      </c>
      <c r="JT344" s="631">
        <f t="shared" si="651"/>
        <v>0</v>
      </c>
      <c r="JU344" s="631">
        <f t="shared" si="651"/>
        <v>0</v>
      </c>
      <c r="JV344" s="631">
        <f t="shared" si="651"/>
        <v>0</v>
      </c>
      <c r="JW344" s="631">
        <f t="shared" si="651"/>
        <v>0</v>
      </c>
      <c r="JX344" s="631">
        <f t="shared" si="651"/>
        <v>0</v>
      </c>
      <c r="JY344" s="631">
        <f t="shared" si="652"/>
        <v>0</v>
      </c>
      <c r="JZ344" s="631">
        <f t="shared" si="652"/>
        <v>0</v>
      </c>
      <c r="KA344" s="631">
        <f t="shared" si="652"/>
        <v>0</v>
      </c>
      <c r="KB344" s="631">
        <f t="shared" si="652"/>
        <v>0</v>
      </c>
      <c r="KC344" s="631">
        <f t="shared" si="652"/>
        <v>0</v>
      </c>
      <c r="KD344" s="631">
        <f t="shared" si="652"/>
        <v>0</v>
      </c>
      <c r="KE344" s="631">
        <f t="shared" si="652"/>
        <v>0</v>
      </c>
      <c r="KF344" s="631">
        <f t="shared" si="652"/>
        <v>0</v>
      </c>
      <c r="KG344" s="631">
        <f t="shared" si="652"/>
        <v>0</v>
      </c>
      <c r="KH344" s="631">
        <f t="shared" si="652"/>
        <v>0</v>
      </c>
      <c r="KI344" s="631">
        <f t="shared" si="653"/>
        <v>0</v>
      </c>
      <c r="KJ344" s="631">
        <f t="shared" si="653"/>
        <v>0</v>
      </c>
      <c r="KK344" s="631">
        <f t="shared" si="653"/>
        <v>0</v>
      </c>
      <c r="KL344" s="631">
        <f t="shared" si="653"/>
        <v>0</v>
      </c>
      <c r="KM344" s="631">
        <f t="shared" si="653"/>
        <v>0</v>
      </c>
      <c r="KN344" s="631">
        <f t="shared" si="653"/>
        <v>0</v>
      </c>
      <c r="KO344" s="631">
        <f t="shared" si="653"/>
        <v>0</v>
      </c>
      <c r="KP344" s="631">
        <f t="shared" si="653"/>
        <v>0</v>
      </c>
      <c r="KQ344" s="631">
        <f t="shared" si="653"/>
        <v>0</v>
      </c>
      <c r="KR344" s="631">
        <f t="shared" si="653"/>
        <v>0</v>
      </c>
      <c r="KS344" s="631">
        <f t="shared" si="654"/>
        <v>0</v>
      </c>
      <c r="KT344" s="631">
        <f t="shared" si="654"/>
        <v>0</v>
      </c>
      <c r="KU344" s="631">
        <f t="shared" si="654"/>
        <v>0</v>
      </c>
      <c r="KV344" s="631">
        <f t="shared" si="654"/>
        <v>0</v>
      </c>
      <c r="KW344" s="631">
        <f t="shared" si="654"/>
        <v>0</v>
      </c>
      <c r="KX344" s="631">
        <f t="shared" si="654"/>
        <v>0</v>
      </c>
      <c r="KY344" s="631"/>
      <c r="KZ344" s="631">
        <f t="shared" si="655"/>
        <v>0</v>
      </c>
      <c r="LA344" s="631">
        <f t="shared" si="655"/>
        <v>0</v>
      </c>
      <c r="LB344" s="631">
        <f t="shared" si="655"/>
        <v>0</v>
      </c>
      <c r="LC344" s="631">
        <f t="shared" si="655"/>
        <v>0</v>
      </c>
      <c r="LD344" s="631">
        <f t="shared" si="655"/>
        <v>0</v>
      </c>
      <c r="LE344" s="631">
        <f t="shared" si="655"/>
        <v>0</v>
      </c>
      <c r="LF344" s="631">
        <f t="shared" si="655"/>
        <v>0</v>
      </c>
      <c r="LG344" s="631">
        <f t="shared" si="655"/>
        <v>0</v>
      </c>
      <c r="LH344" s="631">
        <f t="shared" si="655"/>
        <v>0</v>
      </c>
      <c r="LI344" s="631">
        <f t="shared" si="655"/>
        <v>0</v>
      </c>
      <c r="LJ344" s="631">
        <f t="shared" si="656"/>
        <v>0</v>
      </c>
      <c r="LK344" s="631">
        <f t="shared" si="656"/>
        <v>0</v>
      </c>
      <c r="LL344" s="631">
        <f t="shared" si="656"/>
        <v>0</v>
      </c>
      <c r="LM344" s="631">
        <f t="shared" si="656"/>
        <v>0</v>
      </c>
      <c r="LN344" s="631">
        <f t="shared" si="656"/>
        <v>0</v>
      </c>
      <c r="LO344" s="631">
        <f t="shared" si="656"/>
        <v>0</v>
      </c>
      <c r="LP344" s="631">
        <f t="shared" si="656"/>
        <v>0</v>
      </c>
      <c r="LQ344" s="631">
        <f t="shared" si="656"/>
        <v>0</v>
      </c>
      <c r="LR344" s="631">
        <f t="shared" si="656"/>
        <v>0</v>
      </c>
      <c r="LS344" s="631">
        <f t="shared" si="656"/>
        <v>0</v>
      </c>
      <c r="LT344" s="631">
        <f t="shared" si="657"/>
        <v>0</v>
      </c>
      <c r="LU344" s="631">
        <f t="shared" si="657"/>
        <v>0</v>
      </c>
      <c r="LV344" s="631">
        <f t="shared" si="657"/>
        <v>0</v>
      </c>
      <c r="LW344" s="631">
        <f t="shared" si="657"/>
        <v>0</v>
      </c>
      <c r="LX344" s="631">
        <f t="shared" si="657"/>
        <v>0</v>
      </c>
      <c r="LY344" s="631">
        <f t="shared" si="657"/>
        <v>0</v>
      </c>
      <c r="LZ344" s="631">
        <f t="shared" si="657"/>
        <v>0</v>
      </c>
      <c r="MA344" s="631">
        <f t="shared" si="657"/>
        <v>0</v>
      </c>
      <c r="MB344" s="631">
        <f t="shared" si="657"/>
        <v>0</v>
      </c>
      <c r="MC344" s="631">
        <f t="shared" si="657"/>
        <v>0</v>
      </c>
      <c r="MD344" s="631">
        <f t="shared" si="658"/>
        <v>0</v>
      </c>
      <c r="ME344" s="631">
        <f t="shared" si="658"/>
        <v>0</v>
      </c>
      <c r="MF344" s="631">
        <f t="shared" si="658"/>
        <v>0</v>
      </c>
      <c r="MG344" s="631">
        <f t="shared" si="658"/>
        <v>0</v>
      </c>
      <c r="MH344" s="631">
        <f t="shared" si="658"/>
        <v>0</v>
      </c>
      <c r="MI344" s="631">
        <f t="shared" si="658"/>
        <v>0</v>
      </c>
      <c r="MJ344" s="631">
        <f t="shared" si="658"/>
        <v>0</v>
      </c>
      <c r="MK344" s="631">
        <f t="shared" si="658"/>
        <v>0</v>
      </c>
      <c r="ML344" s="631">
        <f t="shared" si="658"/>
        <v>0</v>
      </c>
      <c r="MM344" s="631">
        <f t="shared" si="658"/>
        <v>0</v>
      </c>
      <c r="MN344" s="631">
        <f t="shared" si="659"/>
        <v>0</v>
      </c>
      <c r="MO344" s="631">
        <f t="shared" si="659"/>
        <v>0</v>
      </c>
      <c r="MP344" s="631">
        <f t="shared" si="659"/>
        <v>0</v>
      </c>
      <c r="MQ344" s="631">
        <f t="shared" si="659"/>
        <v>0</v>
      </c>
      <c r="MR344" s="631">
        <f t="shared" si="659"/>
        <v>0</v>
      </c>
      <c r="MS344" s="631">
        <f t="shared" si="659"/>
        <v>0</v>
      </c>
      <c r="MT344" s="631">
        <f t="shared" si="659"/>
        <v>0</v>
      </c>
      <c r="MU344" s="631">
        <f t="shared" si="659"/>
        <v>0</v>
      </c>
      <c r="MV344" s="631">
        <f t="shared" si="659"/>
        <v>0</v>
      </c>
      <c r="MW344" s="631">
        <f t="shared" si="659"/>
        <v>0</v>
      </c>
      <c r="MX344" s="631">
        <f t="shared" si="660"/>
        <v>0</v>
      </c>
      <c r="MY344" s="631">
        <f t="shared" si="660"/>
        <v>0</v>
      </c>
      <c r="MZ344" s="631">
        <f t="shared" si="660"/>
        <v>0</v>
      </c>
      <c r="NA344" s="631">
        <f t="shared" si="660"/>
        <v>0</v>
      </c>
      <c r="NB344" s="631">
        <f t="shared" si="660"/>
        <v>0</v>
      </c>
      <c r="NC344" s="631">
        <f t="shared" si="660"/>
        <v>0</v>
      </c>
    </row>
    <row r="345" spans="1:367" hidden="1">
      <c r="A345" s="504"/>
      <c r="B345" s="504"/>
      <c r="C345" s="497"/>
      <c r="D345" s="497"/>
      <c r="E345" s="362">
        <f t="shared" si="636"/>
        <v>0</v>
      </c>
      <c r="F345" s="363">
        <f t="shared" si="637"/>
        <v>0</v>
      </c>
      <c r="G345" s="498">
        <f>E345*Dichtheden!$V$70</f>
        <v>0</v>
      </c>
      <c r="H345" s="499">
        <f>IF(C345=0,0,ROUND(IF((G345/2)/Dichtheden!$C$3&lt;1,1,(G345/2)/Dichtheden!$C$3),0))</f>
        <v>0</v>
      </c>
      <c r="I345" s="498">
        <f>E345*Dichtheden!$AJ$70</f>
        <v>0</v>
      </c>
      <c r="J345" s="499">
        <f>IF(C345=0,0,ROUND(IF((I345/2)/Dichtheden!$D$3&lt;1,1,(I345/2)/Dichtheden!$D$3),0))</f>
        <v>0</v>
      </c>
      <c r="K345" s="498">
        <f t="shared" si="638"/>
        <v>0</v>
      </c>
      <c r="L345" s="500">
        <f t="shared" si="642"/>
        <v>0</v>
      </c>
      <c r="M345" s="498">
        <f>IF(D345=0,0,IF((D345*Dichtheden!$G$4)&lt;25,25,D345*Dichtheden!$G$4))</f>
        <v>0</v>
      </c>
      <c r="N345" s="499">
        <f>D345*Dichtheden!$H$4</f>
        <v>0</v>
      </c>
      <c r="O345" s="501"/>
      <c r="P345" s="501"/>
      <c r="Q345" s="502">
        <f>E345*Dichtheden!$AS$68</f>
        <v>0</v>
      </c>
      <c r="R345" s="495">
        <f>IF(Q345=0,0,ROUND(IF((Q345/2)/Dichtheden!$C$3&lt;1,1,(Q345/2)/Dichtheden!$C$3),0))</f>
        <v>0</v>
      </c>
      <c r="S345" s="502">
        <f>E345*Dichtheden!$AY$68</f>
        <v>0</v>
      </c>
      <c r="T345" s="495">
        <f>IF(Q345=0,0,ROUND(IF((S345/2)/Dichtheden!$D$3&lt;1,1,(S345/2)/Dichtheden!$D$3),0))</f>
        <v>0</v>
      </c>
      <c r="U345" s="502">
        <f>D345*Dichtheden!$G$5</f>
        <v>0</v>
      </c>
      <c r="V345" s="502">
        <f>D345*Dichtheden!$H$5</f>
        <v>0</v>
      </c>
      <c r="X345" s="630"/>
      <c r="AA345" s="628">
        <f t="shared" si="619"/>
        <v>0</v>
      </c>
      <c r="AB345" s="628">
        <f t="shared" si="619"/>
        <v>0</v>
      </c>
      <c r="AC345" s="628">
        <f t="shared" si="619"/>
        <v>0</v>
      </c>
      <c r="AD345" s="628">
        <f t="shared" si="619"/>
        <v>0</v>
      </c>
      <c r="AE345" s="628">
        <f t="shared" si="619"/>
        <v>0</v>
      </c>
      <c r="AF345" s="628">
        <f t="shared" si="619"/>
        <v>0</v>
      </c>
      <c r="AG345" s="628">
        <f t="shared" si="619"/>
        <v>0</v>
      </c>
      <c r="AH345" s="628">
        <f t="shared" si="619"/>
        <v>0</v>
      </c>
      <c r="AI345" s="628">
        <f t="shared" si="619"/>
        <v>0</v>
      </c>
      <c r="AJ345" s="628">
        <f t="shared" si="619"/>
        <v>0</v>
      </c>
      <c r="AK345" s="628">
        <f t="shared" si="619"/>
        <v>0</v>
      </c>
      <c r="AL345" s="628">
        <f t="shared" si="619"/>
        <v>0</v>
      </c>
      <c r="AM345" s="628">
        <f t="shared" si="619"/>
        <v>0</v>
      </c>
      <c r="AN345" s="628">
        <f t="shared" si="619"/>
        <v>0</v>
      </c>
      <c r="AO345" s="628">
        <f t="shared" si="619"/>
        <v>0</v>
      </c>
      <c r="AP345" s="628">
        <f t="shared" si="619"/>
        <v>0</v>
      </c>
      <c r="AQ345" s="628">
        <f t="shared" si="643"/>
        <v>0</v>
      </c>
      <c r="AR345" s="628">
        <f t="shared" si="643"/>
        <v>0</v>
      </c>
      <c r="AS345" s="628">
        <f t="shared" si="643"/>
        <v>0</v>
      </c>
      <c r="AT345" s="628">
        <f t="shared" si="643"/>
        <v>0</v>
      </c>
      <c r="AU345" s="628">
        <f t="shared" si="643"/>
        <v>0</v>
      </c>
      <c r="AV345" s="628">
        <f t="shared" si="643"/>
        <v>0</v>
      </c>
      <c r="AW345" s="628">
        <f t="shared" si="643"/>
        <v>0</v>
      </c>
      <c r="AX345" s="628">
        <f t="shared" si="643"/>
        <v>0</v>
      </c>
      <c r="AY345" s="628">
        <f t="shared" si="643"/>
        <v>0</v>
      </c>
      <c r="AZ345" s="628">
        <f t="shared" si="643"/>
        <v>0</v>
      </c>
      <c r="BA345" s="628">
        <f t="shared" si="643"/>
        <v>0</v>
      </c>
      <c r="BB345" s="628">
        <f t="shared" si="643"/>
        <v>0</v>
      </c>
      <c r="BC345" s="628">
        <f t="shared" si="643"/>
        <v>0</v>
      </c>
      <c r="BD345" s="628">
        <f t="shared" si="643"/>
        <v>0</v>
      </c>
      <c r="BE345" s="628">
        <f t="shared" si="643"/>
        <v>0</v>
      </c>
      <c r="BF345" s="628">
        <f t="shared" si="639"/>
        <v>0</v>
      </c>
      <c r="BG345" s="628">
        <f t="shared" si="620"/>
        <v>0</v>
      </c>
      <c r="BH345" s="628">
        <f t="shared" si="620"/>
        <v>0</v>
      </c>
      <c r="BI345" s="628">
        <f t="shared" si="620"/>
        <v>0</v>
      </c>
      <c r="BJ345" s="628">
        <f t="shared" si="620"/>
        <v>0</v>
      </c>
      <c r="BK345" s="628">
        <f t="shared" si="620"/>
        <v>0</v>
      </c>
      <c r="BL345" s="628">
        <f t="shared" si="620"/>
        <v>0</v>
      </c>
      <c r="BM345" s="628">
        <f t="shared" si="620"/>
        <v>0</v>
      </c>
      <c r="BN345" s="628">
        <f t="shared" si="620"/>
        <v>0</v>
      </c>
      <c r="BO345" s="628">
        <f t="shared" si="620"/>
        <v>0</v>
      </c>
      <c r="BP345" s="628">
        <f t="shared" si="620"/>
        <v>0</v>
      </c>
      <c r="BQ345" s="628">
        <f t="shared" si="620"/>
        <v>0</v>
      </c>
      <c r="BR345" s="628">
        <f t="shared" si="620"/>
        <v>0</v>
      </c>
      <c r="BS345" s="628">
        <f t="shared" si="620"/>
        <v>0</v>
      </c>
      <c r="BT345" s="628">
        <f t="shared" si="620"/>
        <v>0</v>
      </c>
      <c r="BU345" s="628">
        <f t="shared" si="620"/>
        <v>0</v>
      </c>
      <c r="BV345" s="628">
        <f t="shared" si="620"/>
        <v>0</v>
      </c>
      <c r="BW345" s="628">
        <f t="shared" si="598"/>
        <v>0</v>
      </c>
      <c r="BX345" s="628">
        <f t="shared" si="598"/>
        <v>0</v>
      </c>
      <c r="BY345" s="628">
        <f t="shared" si="598"/>
        <v>0</v>
      </c>
      <c r="BZ345" s="628">
        <f t="shared" si="598"/>
        <v>0</v>
      </c>
      <c r="CA345" s="628">
        <f t="shared" si="598"/>
        <v>0</v>
      </c>
      <c r="CB345" s="628">
        <f t="shared" si="598"/>
        <v>0</v>
      </c>
      <c r="CC345" s="628">
        <f t="shared" si="598"/>
        <v>0</v>
      </c>
      <c r="CD345" s="628">
        <f t="shared" si="598"/>
        <v>0</v>
      </c>
      <c r="CE345" s="628"/>
      <c r="CF345" s="628">
        <f t="shared" si="621"/>
        <v>0</v>
      </c>
      <c r="CG345" s="628">
        <f t="shared" si="621"/>
        <v>0</v>
      </c>
      <c r="CH345" s="628">
        <f t="shared" si="621"/>
        <v>0</v>
      </c>
      <c r="CI345" s="628">
        <f t="shared" si="621"/>
        <v>0</v>
      </c>
      <c r="CJ345" s="628">
        <f t="shared" si="621"/>
        <v>0</v>
      </c>
      <c r="CK345" s="628">
        <f t="shared" si="621"/>
        <v>0</v>
      </c>
      <c r="CL345" s="628">
        <f t="shared" si="621"/>
        <v>0</v>
      </c>
      <c r="CM345" s="628">
        <f t="shared" si="621"/>
        <v>0</v>
      </c>
      <c r="CN345" s="628">
        <f t="shared" si="621"/>
        <v>0</v>
      </c>
      <c r="CO345" s="628">
        <f t="shared" si="621"/>
        <v>0</v>
      </c>
      <c r="CP345" s="628">
        <f t="shared" si="621"/>
        <v>0</v>
      </c>
      <c r="CQ345" s="628">
        <f t="shared" si="621"/>
        <v>0</v>
      </c>
      <c r="CR345" s="628">
        <f t="shared" si="621"/>
        <v>0</v>
      </c>
      <c r="CS345" s="628">
        <f t="shared" si="621"/>
        <v>0</v>
      </c>
      <c r="CT345" s="628">
        <f t="shared" si="621"/>
        <v>0</v>
      </c>
      <c r="CU345" s="628">
        <f t="shared" si="621"/>
        <v>0</v>
      </c>
      <c r="CV345" s="628">
        <f t="shared" si="644"/>
        <v>0</v>
      </c>
      <c r="CW345" s="628">
        <f t="shared" si="644"/>
        <v>0</v>
      </c>
      <c r="CX345" s="628">
        <f t="shared" si="644"/>
        <v>0</v>
      </c>
      <c r="CY345" s="628">
        <f t="shared" si="644"/>
        <v>0</v>
      </c>
      <c r="CZ345" s="628">
        <f t="shared" si="644"/>
        <v>0</v>
      </c>
      <c r="DA345" s="628">
        <f t="shared" si="644"/>
        <v>0</v>
      </c>
      <c r="DB345" s="628">
        <f t="shared" si="644"/>
        <v>0</v>
      </c>
      <c r="DC345" s="628">
        <f t="shared" si="644"/>
        <v>0</v>
      </c>
      <c r="DD345" s="628">
        <f t="shared" si="644"/>
        <v>0</v>
      </c>
      <c r="DE345" s="628">
        <f t="shared" si="644"/>
        <v>0</v>
      </c>
      <c r="DF345" s="628">
        <f t="shared" si="644"/>
        <v>0</v>
      </c>
      <c r="DG345" s="628">
        <f t="shared" si="644"/>
        <v>0</v>
      </c>
      <c r="DH345" s="628">
        <f t="shared" si="644"/>
        <v>0</v>
      </c>
      <c r="DI345" s="628">
        <f t="shared" si="644"/>
        <v>0</v>
      </c>
      <c r="DJ345" s="628">
        <f t="shared" si="644"/>
        <v>0</v>
      </c>
      <c r="DK345" s="628">
        <f t="shared" si="640"/>
        <v>0</v>
      </c>
      <c r="DL345" s="628">
        <f t="shared" si="622"/>
        <v>0</v>
      </c>
      <c r="DM345" s="628">
        <f t="shared" si="622"/>
        <v>0</v>
      </c>
      <c r="DN345" s="628">
        <f t="shared" si="622"/>
        <v>0</v>
      </c>
      <c r="DO345" s="628">
        <f t="shared" si="622"/>
        <v>0</v>
      </c>
      <c r="DP345" s="628">
        <f t="shared" si="622"/>
        <v>0</v>
      </c>
      <c r="DQ345" s="628">
        <f t="shared" si="622"/>
        <v>0</v>
      </c>
      <c r="DR345" s="628">
        <f t="shared" si="622"/>
        <v>0</v>
      </c>
      <c r="DS345" s="628">
        <f t="shared" si="622"/>
        <v>0</v>
      </c>
      <c r="DT345" s="628">
        <f t="shared" si="622"/>
        <v>0</v>
      </c>
      <c r="DU345" s="628">
        <f t="shared" si="622"/>
        <v>0</v>
      </c>
      <c r="DV345" s="628">
        <f t="shared" si="622"/>
        <v>0</v>
      </c>
      <c r="DW345" s="628">
        <f t="shared" si="622"/>
        <v>0</v>
      </c>
      <c r="DX345" s="628">
        <f t="shared" si="622"/>
        <v>0</v>
      </c>
      <c r="DY345" s="628">
        <f t="shared" si="622"/>
        <v>0</v>
      </c>
      <c r="DZ345" s="628">
        <f t="shared" si="622"/>
        <v>0</v>
      </c>
      <c r="EA345" s="628">
        <f t="shared" si="622"/>
        <v>0</v>
      </c>
      <c r="EB345" s="628">
        <f t="shared" si="601"/>
        <v>0</v>
      </c>
      <c r="EC345" s="628">
        <f t="shared" si="601"/>
        <v>0</v>
      </c>
      <c r="ED345" s="628">
        <f t="shared" si="601"/>
        <v>0</v>
      </c>
      <c r="EE345" s="628">
        <f t="shared" si="601"/>
        <v>0</v>
      </c>
      <c r="EF345" s="628">
        <f t="shared" si="601"/>
        <v>0</v>
      </c>
      <c r="EG345" s="628">
        <f t="shared" si="601"/>
        <v>0</v>
      </c>
      <c r="EH345" s="628">
        <f t="shared" si="601"/>
        <v>0</v>
      </c>
      <c r="EI345" s="628">
        <f t="shared" si="601"/>
        <v>0</v>
      </c>
      <c r="EJ345" s="631"/>
      <c r="EK345" s="631">
        <f t="shared" si="645"/>
        <v>0</v>
      </c>
      <c r="EL345" s="631">
        <f t="shared" si="645"/>
        <v>0</v>
      </c>
      <c r="EM345" s="631">
        <f t="shared" si="645"/>
        <v>0</v>
      </c>
      <c r="EN345" s="631">
        <f t="shared" si="645"/>
        <v>0</v>
      </c>
      <c r="EO345" s="631">
        <f t="shared" si="645"/>
        <v>0</v>
      </c>
      <c r="EP345" s="631">
        <f t="shared" si="645"/>
        <v>0</v>
      </c>
      <c r="EQ345" s="631">
        <f t="shared" si="645"/>
        <v>0</v>
      </c>
      <c r="ER345" s="631">
        <f t="shared" si="645"/>
        <v>0</v>
      </c>
      <c r="ES345" s="631">
        <f t="shared" si="645"/>
        <v>0</v>
      </c>
      <c r="ET345" s="631">
        <f t="shared" si="645"/>
        <v>0</v>
      </c>
      <c r="EU345" s="631">
        <f t="shared" si="645"/>
        <v>0</v>
      </c>
      <c r="EV345" s="631">
        <f t="shared" si="645"/>
        <v>0</v>
      </c>
      <c r="EW345" s="631">
        <f t="shared" si="645"/>
        <v>0</v>
      </c>
      <c r="EX345" s="631">
        <f t="shared" si="645"/>
        <v>0</v>
      </c>
      <c r="EY345" s="631">
        <f t="shared" si="645"/>
        <v>0</v>
      </c>
      <c r="EZ345" s="631">
        <f t="shared" si="641"/>
        <v>0</v>
      </c>
      <c r="FA345" s="631">
        <f t="shared" si="580"/>
        <v>0</v>
      </c>
      <c r="FB345" s="631">
        <f t="shared" si="580"/>
        <v>0</v>
      </c>
      <c r="FC345" s="631">
        <f t="shared" si="580"/>
        <v>0</v>
      </c>
      <c r="FD345" s="631">
        <f t="shared" si="661"/>
        <v>0</v>
      </c>
      <c r="FE345" s="631">
        <f t="shared" si="661"/>
        <v>0</v>
      </c>
      <c r="FF345" s="631">
        <f t="shared" si="661"/>
        <v>0</v>
      </c>
      <c r="FG345" s="631">
        <f t="shared" si="661"/>
        <v>0</v>
      </c>
      <c r="FH345" s="631">
        <f t="shared" si="661"/>
        <v>0</v>
      </c>
      <c r="FI345" s="631">
        <f t="shared" si="661"/>
        <v>0</v>
      </c>
      <c r="FJ345" s="631">
        <f t="shared" si="661"/>
        <v>0</v>
      </c>
      <c r="FK345" s="631">
        <f t="shared" si="661"/>
        <v>0</v>
      </c>
      <c r="FL345" s="631">
        <f t="shared" si="661"/>
        <v>0</v>
      </c>
      <c r="FM345" s="631">
        <f t="shared" si="661"/>
        <v>0</v>
      </c>
      <c r="FN345" s="631">
        <f t="shared" si="661"/>
        <v>0</v>
      </c>
      <c r="FO345" s="631">
        <f t="shared" si="661"/>
        <v>0</v>
      </c>
      <c r="FP345" s="631">
        <f t="shared" si="661"/>
        <v>0</v>
      </c>
      <c r="FQ345" s="631">
        <f t="shared" si="661"/>
        <v>0</v>
      </c>
      <c r="FR345" s="631">
        <f t="shared" si="661"/>
        <v>0</v>
      </c>
      <c r="FS345" s="631">
        <f t="shared" si="661"/>
        <v>0</v>
      </c>
      <c r="FT345" s="631">
        <f t="shared" si="559"/>
        <v>0</v>
      </c>
      <c r="FU345" s="631">
        <f t="shared" si="559"/>
        <v>0</v>
      </c>
      <c r="FV345" s="631">
        <f t="shared" si="559"/>
        <v>0</v>
      </c>
      <c r="FW345" s="631">
        <f t="shared" si="559"/>
        <v>0</v>
      </c>
      <c r="FX345" s="631">
        <f t="shared" si="559"/>
        <v>0</v>
      </c>
      <c r="FY345" s="631">
        <f t="shared" si="559"/>
        <v>0</v>
      </c>
      <c r="FZ345" s="631">
        <f t="shared" si="559"/>
        <v>0</v>
      </c>
      <c r="GA345" s="631">
        <f t="shared" si="559"/>
        <v>0</v>
      </c>
      <c r="GB345" s="631">
        <f t="shared" si="559"/>
        <v>0</v>
      </c>
      <c r="GC345" s="631">
        <f t="shared" si="559"/>
        <v>0</v>
      </c>
      <c r="GD345" s="631">
        <f t="shared" si="595"/>
        <v>0</v>
      </c>
      <c r="GE345" s="631">
        <f t="shared" si="595"/>
        <v>0</v>
      </c>
      <c r="GF345" s="631">
        <f t="shared" si="595"/>
        <v>0</v>
      </c>
      <c r="GG345" s="631">
        <f t="shared" si="595"/>
        <v>0</v>
      </c>
      <c r="GH345" s="631">
        <f t="shared" si="595"/>
        <v>0</v>
      </c>
      <c r="GI345" s="631">
        <f t="shared" si="575"/>
        <v>0</v>
      </c>
      <c r="GJ345" s="631">
        <f t="shared" si="575"/>
        <v>0</v>
      </c>
      <c r="GK345" s="631">
        <f t="shared" si="575"/>
        <v>0</v>
      </c>
      <c r="GL345" s="631">
        <f t="shared" si="575"/>
        <v>0</v>
      </c>
      <c r="GM345" s="631">
        <f t="shared" si="575"/>
        <v>0</v>
      </c>
      <c r="GN345" s="631">
        <f t="shared" si="575"/>
        <v>0</v>
      </c>
      <c r="GO345" s="631"/>
      <c r="GP345" s="631">
        <f t="shared" si="623"/>
        <v>0</v>
      </c>
      <c r="GQ345" s="631">
        <f t="shared" si="623"/>
        <v>0</v>
      </c>
      <c r="GR345" s="631">
        <f t="shared" si="623"/>
        <v>0</v>
      </c>
      <c r="GS345" s="631">
        <f t="shared" si="623"/>
        <v>0</v>
      </c>
      <c r="GT345" s="631">
        <f t="shared" si="623"/>
        <v>0</v>
      </c>
      <c r="GU345" s="631">
        <f t="shared" si="623"/>
        <v>0</v>
      </c>
      <c r="GV345" s="631">
        <f t="shared" si="623"/>
        <v>0</v>
      </c>
      <c r="GW345" s="631">
        <f t="shared" si="623"/>
        <v>0</v>
      </c>
      <c r="GX345" s="631">
        <f t="shared" si="623"/>
        <v>0</v>
      </c>
      <c r="GY345" s="631">
        <f t="shared" si="623"/>
        <v>0</v>
      </c>
      <c r="GZ345" s="631">
        <f t="shared" si="623"/>
        <v>0</v>
      </c>
      <c r="HA345" s="631">
        <f t="shared" si="623"/>
        <v>0</v>
      </c>
      <c r="HB345" s="631">
        <f t="shared" si="623"/>
        <v>0</v>
      </c>
      <c r="HC345" s="631">
        <f t="shared" si="623"/>
        <v>0</v>
      </c>
      <c r="HD345" s="631">
        <f t="shared" si="623"/>
        <v>0</v>
      </c>
      <c r="HE345" s="631">
        <f t="shared" si="551"/>
        <v>0</v>
      </c>
      <c r="HF345" s="631">
        <f t="shared" si="551"/>
        <v>0</v>
      </c>
      <c r="HG345" s="631">
        <f t="shared" si="551"/>
        <v>0</v>
      </c>
      <c r="HH345" s="631">
        <f t="shared" si="551"/>
        <v>0</v>
      </c>
      <c r="HI345" s="631">
        <f t="shared" si="647"/>
        <v>0</v>
      </c>
      <c r="HJ345" s="631">
        <f t="shared" si="647"/>
        <v>0</v>
      </c>
      <c r="HK345" s="631">
        <f t="shared" si="647"/>
        <v>0</v>
      </c>
      <c r="HL345" s="631">
        <f t="shared" si="647"/>
        <v>0</v>
      </c>
      <c r="HM345" s="631">
        <f t="shared" si="647"/>
        <v>0</v>
      </c>
      <c r="HN345" s="631">
        <f t="shared" si="647"/>
        <v>0</v>
      </c>
      <c r="HO345" s="631">
        <f t="shared" si="647"/>
        <v>0</v>
      </c>
      <c r="HP345" s="631">
        <f t="shared" si="647"/>
        <v>0</v>
      </c>
      <c r="HQ345" s="631">
        <f t="shared" si="647"/>
        <v>0</v>
      </c>
      <c r="HR345" s="631">
        <f t="shared" si="647"/>
        <v>0</v>
      </c>
      <c r="HS345" s="631">
        <f t="shared" si="647"/>
        <v>0</v>
      </c>
      <c r="HT345" s="631">
        <f t="shared" si="647"/>
        <v>0</v>
      </c>
      <c r="HU345" s="631">
        <f t="shared" si="647"/>
        <v>0</v>
      </c>
      <c r="HV345" s="631">
        <f t="shared" si="646"/>
        <v>0</v>
      </c>
      <c r="HW345" s="631">
        <f t="shared" si="646"/>
        <v>0</v>
      </c>
      <c r="HX345" s="631">
        <f t="shared" si="646"/>
        <v>0</v>
      </c>
      <c r="HY345" s="631">
        <f t="shared" si="646"/>
        <v>0</v>
      </c>
      <c r="HZ345" s="631">
        <f t="shared" si="646"/>
        <v>0</v>
      </c>
      <c r="IA345" s="631">
        <f t="shared" si="646"/>
        <v>0</v>
      </c>
      <c r="IB345" s="631">
        <f t="shared" si="646"/>
        <v>0</v>
      </c>
      <c r="IC345" s="631">
        <f t="shared" si="646"/>
        <v>0</v>
      </c>
      <c r="ID345" s="631">
        <f t="shared" si="646"/>
        <v>0</v>
      </c>
      <c r="IE345" s="631">
        <f t="shared" si="646"/>
        <v>0</v>
      </c>
      <c r="IF345" s="631">
        <f t="shared" si="646"/>
        <v>0</v>
      </c>
      <c r="IG345" s="631">
        <f t="shared" si="646"/>
        <v>0</v>
      </c>
      <c r="IH345" s="631">
        <f t="shared" si="646"/>
        <v>0</v>
      </c>
      <c r="II345" s="631">
        <f t="shared" si="646"/>
        <v>0</v>
      </c>
      <c r="IJ345" s="631">
        <f t="shared" si="646"/>
        <v>0</v>
      </c>
      <c r="IK345" s="631">
        <f t="shared" si="646"/>
        <v>0</v>
      </c>
      <c r="IL345" s="631">
        <f t="shared" si="662"/>
        <v>0</v>
      </c>
      <c r="IM345" s="631">
        <f t="shared" si="662"/>
        <v>0</v>
      </c>
      <c r="IN345" s="631">
        <f t="shared" si="662"/>
        <v>0</v>
      </c>
      <c r="IO345" s="631">
        <f t="shared" si="662"/>
        <v>0</v>
      </c>
      <c r="IP345" s="631">
        <f t="shared" si="662"/>
        <v>0</v>
      </c>
      <c r="IQ345" s="631">
        <f t="shared" si="662"/>
        <v>0</v>
      </c>
      <c r="IR345" s="631">
        <f t="shared" si="662"/>
        <v>0</v>
      </c>
      <c r="IS345" s="631">
        <f t="shared" si="648"/>
        <v>0</v>
      </c>
      <c r="IT345" s="631"/>
      <c r="IU345" s="631">
        <f t="shared" si="649"/>
        <v>0</v>
      </c>
      <c r="IV345" s="631">
        <f t="shared" si="649"/>
        <v>0</v>
      </c>
      <c r="IW345" s="631">
        <f t="shared" si="649"/>
        <v>0</v>
      </c>
      <c r="IX345" s="631">
        <f t="shared" si="649"/>
        <v>0</v>
      </c>
      <c r="IY345" s="631">
        <f t="shared" si="649"/>
        <v>0</v>
      </c>
      <c r="IZ345" s="631">
        <f t="shared" si="649"/>
        <v>0</v>
      </c>
      <c r="JA345" s="631">
        <f t="shared" si="649"/>
        <v>0</v>
      </c>
      <c r="JB345" s="631">
        <f t="shared" si="649"/>
        <v>0</v>
      </c>
      <c r="JC345" s="631">
        <f t="shared" si="649"/>
        <v>0</v>
      </c>
      <c r="JD345" s="631">
        <f t="shared" si="649"/>
        <v>0</v>
      </c>
      <c r="JE345" s="631">
        <f t="shared" si="650"/>
        <v>0</v>
      </c>
      <c r="JF345" s="631">
        <f t="shared" si="650"/>
        <v>0</v>
      </c>
      <c r="JG345" s="631">
        <f t="shared" si="650"/>
        <v>0</v>
      </c>
      <c r="JH345" s="631">
        <f t="shared" si="650"/>
        <v>0</v>
      </c>
      <c r="JI345" s="631">
        <f t="shared" si="650"/>
        <v>0</v>
      </c>
      <c r="JJ345" s="631">
        <f t="shared" si="650"/>
        <v>0</v>
      </c>
      <c r="JK345" s="631">
        <f t="shared" si="650"/>
        <v>0</v>
      </c>
      <c r="JL345" s="631">
        <f t="shared" si="650"/>
        <v>0</v>
      </c>
      <c r="JM345" s="631">
        <f t="shared" si="650"/>
        <v>0</v>
      </c>
      <c r="JN345" s="631">
        <f t="shared" si="650"/>
        <v>0</v>
      </c>
      <c r="JO345" s="631">
        <f t="shared" si="651"/>
        <v>0</v>
      </c>
      <c r="JP345" s="631">
        <f t="shared" si="651"/>
        <v>0</v>
      </c>
      <c r="JQ345" s="631">
        <f t="shared" si="651"/>
        <v>0</v>
      </c>
      <c r="JR345" s="631">
        <f t="shared" si="651"/>
        <v>0</v>
      </c>
      <c r="JS345" s="631">
        <f t="shared" si="651"/>
        <v>0</v>
      </c>
      <c r="JT345" s="631">
        <f t="shared" si="651"/>
        <v>0</v>
      </c>
      <c r="JU345" s="631">
        <f t="shared" si="651"/>
        <v>0</v>
      </c>
      <c r="JV345" s="631">
        <f t="shared" si="651"/>
        <v>0</v>
      </c>
      <c r="JW345" s="631">
        <f t="shared" si="651"/>
        <v>0</v>
      </c>
      <c r="JX345" s="631">
        <f t="shared" si="651"/>
        <v>0</v>
      </c>
      <c r="JY345" s="631">
        <f t="shared" si="652"/>
        <v>0</v>
      </c>
      <c r="JZ345" s="631">
        <f t="shared" si="652"/>
        <v>0</v>
      </c>
      <c r="KA345" s="631">
        <f t="shared" si="652"/>
        <v>0</v>
      </c>
      <c r="KB345" s="631">
        <f t="shared" si="652"/>
        <v>0</v>
      </c>
      <c r="KC345" s="631">
        <f t="shared" si="652"/>
        <v>0</v>
      </c>
      <c r="KD345" s="631">
        <f t="shared" si="652"/>
        <v>0</v>
      </c>
      <c r="KE345" s="631">
        <f t="shared" si="652"/>
        <v>0</v>
      </c>
      <c r="KF345" s="631">
        <f t="shared" si="652"/>
        <v>0</v>
      </c>
      <c r="KG345" s="631">
        <f t="shared" si="652"/>
        <v>0</v>
      </c>
      <c r="KH345" s="631">
        <f t="shared" si="652"/>
        <v>0</v>
      </c>
      <c r="KI345" s="631">
        <f t="shared" si="653"/>
        <v>0</v>
      </c>
      <c r="KJ345" s="631">
        <f t="shared" si="653"/>
        <v>0</v>
      </c>
      <c r="KK345" s="631">
        <f t="shared" si="653"/>
        <v>0</v>
      </c>
      <c r="KL345" s="631">
        <f t="shared" si="653"/>
        <v>0</v>
      </c>
      <c r="KM345" s="631">
        <f t="shared" si="653"/>
        <v>0</v>
      </c>
      <c r="KN345" s="631">
        <f t="shared" si="653"/>
        <v>0</v>
      </c>
      <c r="KO345" s="631">
        <f t="shared" si="653"/>
        <v>0</v>
      </c>
      <c r="KP345" s="631">
        <f t="shared" si="653"/>
        <v>0</v>
      </c>
      <c r="KQ345" s="631">
        <f t="shared" si="653"/>
        <v>0</v>
      </c>
      <c r="KR345" s="631">
        <f t="shared" si="653"/>
        <v>0</v>
      </c>
      <c r="KS345" s="631">
        <f t="shared" si="654"/>
        <v>0</v>
      </c>
      <c r="KT345" s="631">
        <f t="shared" si="654"/>
        <v>0</v>
      </c>
      <c r="KU345" s="631">
        <f t="shared" si="654"/>
        <v>0</v>
      </c>
      <c r="KV345" s="631">
        <f t="shared" si="654"/>
        <v>0</v>
      </c>
      <c r="KW345" s="631">
        <f t="shared" si="654"/>
        <v>0</v>
      </c>
      <c r="KX345" s="631">
        <f t="shared" si="654"/>
        <v>0</v>
      </c>
      <c r="KY345" s="631"/>
      <c r="KZ345" s="631">
        <f t="shared" si="655"/>
        <v>0</v>
      </c>
      <c r="LA345" s="631">
        <f t="shared" si="655"/>
        <v>0</v>
      </c>
      <c r="LB345" s="631">
        <f t="shared" si="655"/>
        <v>0</v>
      </c>
      <c r="LC345" s="631">
        <f t="shared" si="655"/>
        <v>0</v>
      </c>
      <c r="LD345" s="631">
        <f t="shared" si="655"/>
        <v>0</v>
      </c>
      <c r="LE345" s="631">
        <f t="shared" si="655"/>
        <v>0</v>
      </c>
      <c r="LF345" s="631">
        <f t="shared" si="655"/>
        <v>0</v>
      </c>
      <c r="LG345" s="631">
        <f t="shared" si="655"/>
        <v>0</v>
      </c>
      <c r="LH345" s="631">
        <f t="shared" si="655"/>
        <v>0</v>
      </c>
      <c r="LI345" s="631">
        <f t="shared" si="655"/>
        <v>0</v>
      </c>
      <c r="LJ345" s="631">
        <f t="shared" si="656"/>
        <v>0</v>
      </c>
      <c r="LK345" s="631">
        <f t="shared" si="656"/>
        <v>0</v>
      </c>
      <c r="LL345" s="631">
        <f t="shared" si="656"/>
        <v>0</v>
      </c>
      <c r="LM345" s="631">
        <f t="shared" si="656"/>
        <v>0</v>
      </c>
      <c r="LN345" s="631">
        <f t="shared" si="656"/>
        <v>0</v>
      </c>
      <c r="LO345" s="631">
        <f t="shared" si="656"/>
        <v>0</v>
      </c>
      <c r="LP345" s="631">
        <f t="shared" si="656"/>
        <v>0</v>
      </c>
      <c r="LQ345" s="631">
        <f t="shared" si="656"/>
        <v>0</v>
      </c>
      <c r="LR345" s="631">
        <f t="shared" si="656"/>
        <v>0</v>
      </c>
      <c r="LS345" s="631">
        <f t="shared" si="656"/>
        <v>0</v>
      </c>
      <c r="LT345" s="631">
        <f t="shared" si="657"/>
        <v>0</v>
      </c>
      <c r="LU345" s="631">
        <f t="shared" si="657"/>
        <v>0</v>
      </c>
      <c r="LV345" s="631">
        <f t="shared" si="657"/>
        <v>0</v>
      </c>
      <c r="LW345" s="631">
        <f t="shared" si="657"/>
        <v>0</v>
      </c>
      <c r="LX345" s="631">
        <f t="shared" si="657"/>
        <v>0</v>
      </c>
      <c r="LY345" s="631">
        <f t="shared" si="657"/>
        <v>0</v>
      </c>
      <c r="LZ345" s="631">
        <f t="shared" si="657"/>
        <v>0</v>
      </c>
      <c r="MA345" s="631">
        <f t="shared" si="657"/>
        <v>0</v>
      </c>
      <c r="MB345" s="631">
        <f t="shared" si="657"/>
        <v>0</v>
      </c>
      <c r="MC345" s="631">
        <f t="shared" si="657"/>
        <v>0</v>
      </c>
      <c r="MD345" s="631">
        <f t="shared" si="658"/>
        <v>0</v>
      </c>
      <c r="ME345" s="631">
        <f t="shared" si="658"/>
        <v>0</v>
      </c>
      <c r="MF345" s="631">
        <f t="shared" si="658"/>
        <v>0</v>
      </c>
      <c r="MG345" s="631">
        <f t="shared" si="658"/>
        <v>0</v>
      </c>
      <c r="MH345" s="631">
        <f t="shared" si="658"/>
        <v>0</v>
      </c>
      <c r="MI345" s="631">
        <f t="shared" si="658"/>
        <v>0</v>
      </c>
      <c r="MJ345" s="631">
        <f t="shared" si="658"/>
        <v>0</v>
      </c>
      <c r="MK345" s="631">
        <f t="shared" si="658"/>
        <v>0</v>
      </c>
      <c r="ML345" s="631">
        <f t="shared" si="658"/>
        <v>0</v>
      </c>
      <c r="MM345" s="631">
        <f t="shared" si="658"/>
        <v>0</v>
      </c>
      <c r="MN345" s="631">
        <f t="shared" si="659"/>
        <v>0</v>
      </c>
      <c r="MO345" s="631">
        <f t="shared" si="659"/>
        <v>0</v>
      </c>
      <c r="MP345" s="631">
        <f t="shared" si="659"/>
        <v>0</v>
      </c>
      <c r="MQ345" s="631">
        <f t="shared" si="659"/>
        <v>0</v>
      </c>
      <c r="MR345" s="631">
        <f t="shared" si="659"/>
        <v>0</v>
      </c>
      <c r="MS345" s="631">
        <f t="shared" si="659"/>
        <v>0</v>
      </c>
      <c r="MT345" s="631">
        <f t="shared" si="659"/>
        <v>0</v>
      </c>
      <c r="MU345" s="631">
        <f t="shared" si="659"/>
        <v>0</v>
      </c>
      <c r="MV345" s="631">
        <f t="shared" si="659"/>
        <v>0</v>
      </c>
      <c r="MW345" s="631">
        <f t="shared" si="659"/>
        <v>0</v>
      </c>
      <c r="MX345" s="631">
        <f t="shared" si="660"/>
        <v>0</v>
      </c>
      <c r="MY345" s="631">
        <f t="shared" si="660"/>
        <v>0</v>
      </c>
      <c r="MZ345" s="631">
        <f t="shared" si="660"/>
        <v>0</v>
      </c>
      <c r="NA345" s="631">
        <f t="shared" si="660"/>
        <v>0</v>
      </c>
      <c r="NB345" s="631">
        <f t="shared" si="660"/>
        <v>0</v>
      </c>
      <c r="NC345" s="631">
        <f t="shared" si="660"/>
        <v>0</v>
      </c>
    </row>
    <row r="346" spans="1:367" hidden="1">
      <c r="A346" s="504"/>
      <c r="B346" s="504"/>
      <c r="C346" s="497"/>
      <c r="D346" s="497"/>
      <c r="E346" s="362">
        <f t="shared" si="636"/>
        <v>0</v>
      </c>
      <c r="F346" s="363">
        <f t="shared" si="637"/>
        <v>0</v>
      </c>
      <c r="G346" s="498">
        <f>E346*Dichtheden!$V$70</f>
        <v>0</v>
      </c>
      <c r="H346" s="499">
        <f>IF(C346=0,0,ROUND(IF((G346/2)/Dichtheden!$C$3&lt;1,1,(G346/2)/Dichtheden!$C$3),0))</f>
        <v>0</v>
      </c>
      <c r="I346" s="498">
        <f>E346*Dichtheden!$AJ$70</f>
        <v>0</v>
      </c>
      <c r="J346" s="499">
        <f>IF(C346=0,0,ROUND(IF((I346/2)/Dichtheden!$D$3&lt;1,1,(I346/2)/Dichtheden!$D$3),0))</f>
        <v>0</v>
      </c>
      <c r="K346" s="498">
        <f t="shared" si="638"/>
        <v>0</v>
      </c>
      <c r="L346" s="500">
        <f t="shared" si="642"/>
        <v>0</v>
      </c>
      <c r="M346" s="498">
        <f>IF(D346=0,0,IF((D346*Dichtheden!$G$4)&lt;25,25,D346*Dichtheden!$G$4))</f>
        <v>0</v>
      </c>
      <c r="N346" s="499">
        <f>D346*Dichtheden!$H$4</f>
        <v>0</v>
      </c>
      <c r="O346" s="501"/>
      <c r="P346" s="501"/>
      <c r="Q346" s="502">
        <f>E346*Dichtheden!$AS$68</f>
        <v>0</v>
      </c>
      <c r="R346" s="495">
        <f>IF(Q346=0,0,ROUND(IF((Q346/2)/Dichtheden!$C$3&lt;1,1,(Q346/2)/Dichtheden!$C$3),0))</f>
        <v>0</v>
      </c>
      <c r="S346" s="502">
        <f>E346*Dichtheden!$AY$68</f>
        <v>0</v>
      </c>
      <c r="T346" s="495">
        <f>IF(Q346=0,0,ROUND(IF((S346/2)/Dichtheden!$D$3&lt;1,1,(S346/2)/Dichtheden!$D$3),0))</f>
        <v>0</v>
      </c>
      <c r="U346" s="502">
        <f>D346*Dichtheden!$G$5</f>
        <v>0</v>
      </c>
      <c r="V346" s="502">
        <f>D346*Dichtheden!$H$5</f>
        <v>0</v>
      </c>
      <c r="X346" s="630"/>
      <c r="AA346" s="628">
        <f t="shared" si="619"/>
        <v>0</v>
      </c>
      <c r="AB346" s="628">
        <f t="shared" si="619"/>
        <v>0</v>
      </c>
      <c r="AC346" s="628">
        <f t="shared" si="619"/>
        <v>0</v>
      </c>
      <c r="AD346" s="628">
        <f t="shared" si="619"/>
        <v>0</v>
      </c>
      <c r="AE346" s="628">
        <f t="shared" si="619"/>
        <v>0</v>
      </c>
      <c r="AF346" s="628">
        <f t="shared" si="619"/>
        <v>0</v>
      </c>
      <c r="AG346" s="628">
        <f t="shared" si="619"/>
        <v>0</v>
      </c>
      <c r="AH346" s="628">
        <f t="shared" si="619"/>
        <v>0</v>
      </c>
      <c r="AI346" s="628">
        <f t="shared" si="619"/>
        <v>0</v>
      </c>
      <c r="AJ346" s="628">
        <f t="shared" si="619"/>
        <v>0</v>
      </c>
      <c r="AK346" s="628">
        <f t="shared" si="619"/>
        <v>0</v>
      </c>
      <c r="AL346" s="628">
        <f t="shared" si="619"/>
        <v>0</v>
      </c>
      <c r="AM346" s="628">
        <f t="shared" si="619"/>
        <v>0</v>
      </c>
      <c r="AN346" s="628">
        <f t="shared" si="619"/>
        <v>0</v>
      </c>
      <c r="AO346" s="628">
        <f t="shared" si="619"/>
        <v>0</v>
      </c>
      <c r="AP346" s="628">
        <f t="shared" si="619"/>
        <v>0</v>
      </c>
      <c r="AQ346" s="628">
        <f t="shared" si="643"/>
        <v>0</v>
      </c>
      <c r="AR346" s="628">
        <f t="shared" si="643"/>
        <v>0</v>
      </c>
      <c r="AS346" s="628">
        <f t="shared" si="643"/>
        <v>0</v>
      </c>
      <c r="AT346" s="628">
        <f t="shared" si="643"/>
        <v>0</v>
      </c>
      <c r="AU346" s="628">
        <f t="shared" si="643"/>
        <v>0</v>
      </c>
      <c r="AV346" s="628">
        <f t="shared" si="643"/>
        <v>0</v>
      </c>
      <c r="AW346" s="628">
        <f t="shared" si="643"/>
        <v>0</v>
      </c>
      <c r="AX346" s="628">
        <f t="shared" si="643"/>
        <v>0</v>
      </c>
      <c r="AY346" s="628">
        <f t="shared" si="643"/>
        <v>0</v>
      </c>
      <c r="AZ346" s="628">
        <f t="shared" si="643"/>
        <v>0</v>
      </c>
      <c r="BA346" s="628">
        <f t="shared" si="643"/>
        <v>0</v>
      </c>
      <c r="BB346" s="628">
        <f t="shared" si="643"/>
        <v>0</v>
      </c>
      <c r="BC346" s="628">
        <f t="shared" si="643"/>
        <v>0</v>
      </c>
      <c r="BD346" s="628">
        <f t="shared" si="643"/>
        <v>0</v>
      </c>
      <c r="BE346" s="628">
        <f t="shared" si="643"/>
        <v>0</v>
      </c>
      <c r="BF346" s="628">
        <f t="shared" si="639"/>
        <v>0</v>
      </c>
      <c r="BG346" s="628">
        <f t="shared" si="620"/>
        <v>0</v>
      </c>
      <c r="BH346" s="628">
        <f t="shared" si="620"/>
        <v>0</v>
      </c>
      <c r="BI346" s="628">
        <f t="shared" si="620"/>
        <v>0</v>
      </c>
      <c r="BJ346" s="628">
        <f t="shared" si="620"/>
        <v>0</v>
      </c>
      <c r="BK346" s="628">
        <f t="shared" si="620"/>
        <v>0</v>
      </c>
      <c r="BL346" s="628">
        <f t="shared" si="620"/>
        <v>0</v>
      </c>
      <c r="BM346" s="628">
        <f t="shared" si="620"/>
        <v>0</v>
      </c>
      <c r="BN346" s="628">
        <f t="shared" si="620"/>
        <v>0</v>
      </c>
      <c r="BO346" s="628">
        <f t="shared" si="620"/>
        <v>0</v>
      </c>
      <c r="BP346" s="628">
        <f t="shared" si="620"/>
        <v>0</v>
      </c>
      <c r="BQ346" s="628">
        <f t="shared" si="620"/>
        <v>0</v>
      </c>
      <c r="BR346" s="628">
        <f t="shared" si="620"/>
        <v>0</v>
      </c>
      <c r="BS346" s="628">
        <f t="shared" si="620"/>
        <v>0</v>
      </c>
      <c r="BT346" s="628">
        <f t="shared" si="620"/>
        <v>0</v>
      </c>
      <c r="BU346" s="628">
        <f t="shared" si="620"/>
        <v>0</v>
      </c>
      <c r="BV346" s="628">
        <f t="shared" si="620"/>
        <v>0</v>
      </c>
      <c r="BW346" s="628">
        <f t="shared" si="598"/>
        <v>0</v>
      </c>
      <c r="BX346" s="628">
        <f t="shared" si="598"/>
        <v>0</v>
      </c>
      <c r="BY346" s="628">
        <f t="shared" si="598"/>
        <v>0</v>
      </c>
      <c r="BZ346" s="628">
        <f t="shared" si="598"/>
        <v>0</v>
      </c>
      <c r="CA346" s="628">
        <f t="shared" si="598"/>
        <v>0</v>
      </c>
      <c r="CB346" s="628">
        <f t="shared" si="598"/>
        <v>0</v>
      </c>
      <c r="CC346" s="628">
        <f t="shared" si="598"/>
        <v>0</v>
      </c>
      <c r="CD346" s="628">
        <f t="shared" si="598"/>
        <v>0</v>
      </c>
      <c r="CE346" s="628"/>
      <c r="CF346" s="628">
        <f t="shared" si="621"/>
        <v>0</v>
      </c>
      <c r="CG346" s="628">
        <f t="shared" si="621"/>
        <v>0</v>
      </c>
      <c r="CH346" s="628">
        <f t="shared" si="621"/>
        <v>0</v>
      </c>
      <c r="CI346" s="628">
        <f t="shared" si="621"/>
        <v>0</v>
      </c>
      <c r="CJ346" s="628">
        <f t="shared" si="621"/>
        <v>0</v>
      </c>
      <c r="CK346" s="628">
        <f t="shared" si="621"/>
        <v>0</v>
      </c>
      <c r="CL346" s="628">
        <f t="shared" si="621"/>
        <v>0</v>
      </c>
      <c r="CM346" s="628">
        <f t="shared" si="621"/>
        <v>0</v>
      </c>
      <c r="CN346" s="628">
        <f t="shared" si="621"/>
        <v>0</v>
      </c>
      <c r="CO346" s="628">
        <f t="shared" si="621"/>
        <v>0</v>
      </c>
      <c r="CP346" s="628">
        <f t="shared" si="621"/>
        <v>0</v>
      </c>
      <c r="CQ346" s="628">
        <f t="shared" si="621"/>
        <v>0</v>
      </c>
      <c r="CR346" s="628">
        <f t="shared" si="621"/>
        <v>0</v>
      </c>
      <c r="CS346" s="628">
        <f t="shared" si="621"/>
        <v>0</v>
      </c>
      <c r="CT346" s="628">
        <f t="shared" si="621"/>
        <v>0</v>
      </c>
      <c r="CU346" s="628">
        <f t="shared" si="621"/>
        <v>0</v>
      </c>
      <c r="CV346" s="628">
        <f t="shared" si="644"/>
        <v>0</v>
      </c>
      <c r="CW346" s="628">
        <f t="shared" si="644"/>
        <v>0</v>
      </c>
      <c r="CX346" s="628">
        <f t="shared" si="644"/>
        <v>0</v>
      </c>
      <c r="CY346" s="628">
        <f t="shared" si="644"/>
        <v>0</v>
      </c>
      <c r="CZ346" s="628">
        <f t="shared" si="644"/>
        <v>0</v>
      </c>
      <c r="DA346" s="628">
        <f t="shared" si="644"/>
        <v>0</v>
      </c>
      <c r="DB346" s="628">
        <f t="shared" si="644"/>
        <v>0</v>
      </c>
      <c r="DC346" s="628">
        <f t="shared" si="644"/>
        <v>0</v>
      </c>
      <c r="DD346" s="628">
        <f t="shared" si="644"/>
        <v>0</v>
      </c>
      <c r="DE346" s="628">
        <f t="shared" si="644"/>
        <v>0</v>
      </c>
      <c r="DF346" s="628">
        <f t="shared" si="644"/>
        <v>0</v>
      </c>
      <c r="DG346" s="628">
        <f t="shared" si="644"/>
        <v>0</v>
      </c>
      <c r="DH346" s="628">
        <f t="shared" si="644"/>
        <v>0</v>
      </c>
      <c r="DI346" s="628">
        <f t="shared" si="644"/>
        <v>0</v>
      </c>
      <c r="DJ346" s="628">
        <f t="shared" si="644"/>
        <v>0</v>
      </c>
      <c r="DK346" s="628">
        <f t="shared" si="640"/>
        <v>0</v>
      </c>
      <c r="DL346" s="628">
        <f t="shared" si="622"/>
        <v>0</v>
      </c>
      <c r="DM346" s="628">
        <f t="shared" si="622"/>
        <v>0</v>
      </c>
      <c r="DN346" s="628">
        <f t="shared" si="622"/>
        <v>0</v>
      </c>
      <c r="DO346" s="628">
        <f t="shared" si="622"/>
        <v>0</v>
      </c>
      <c r="DP346" s="628">
        <f t="shared" si="622"/>
        <v>0</v>
      </c>
      <c r="DQ346" s="628">
        <f t="shared" si="622"/>
        <v>0</v>
      </c>
      <c r="DR346" s="628">
        <f t="shared" si="622"/>
        <v>0</v>
      </c>
      <c r="DS346" s="628">
        <f t="shared" si="622"/>
        <v>0</v>
      </c>
      <c r="DT346" s="628">
        <f t="shared" si="622"/>
        <v>0</v>
      </c>
      <c r="DU346" s="628">
        <f t="shared" si="622"/>
        <v>0</v>
      </c>
      <c r="DV346" s="628">
        <f t="shared" si="622"/>
        <v>0</v>
      </c>
      <c r="DW346" s="628">
        <f t="shared" si="622"/>
        <v>0</v>
      </c>
      <c r="DX346" s="628">
        <f t="shared" si="622"/>
        <v>0</v>
      </c>
      <c r="DY346" s="628">
        <f t="shared" si="622"/>
        <v>0</v>
      </c>
      <c r="DZ346" s="628">
        <f t="shared" si="622"/>
        <v>0</v>
      </c>
      <c r="EA346" s="628">
        <f t="shared" si="622"/>
        <v>0</v>
      </c>
      <c r="EB346" s="628">
        <f t="shared" si="601"/>
        <v>0</v>
      </c>
      <c r="EC346" s="628">
        <f t="shared" si="601"/>
        <v>0</v>
      </c>
      <c r="ED346" s="628">
        <f t="shared" si="601"/>
        <v>0</v>
      </c>
      <c r="EE346" s="628">
        <f t="shared" si="601"/>
        <v>0</v>
      </c>
      <c r="EF346" s="628">
        <f t="shared" si="601"/>
        <v>0</v>
      </c>
      <c r="EG346" s="628">
        <f t="shared" si="601"/>
        <v>0</v>
      </c>
      <c r="EH346" s="628">
        <f t="shared" si="601"/>
        <v>0</v>
      </c>
      <c r="EI346" s="628">
        <f t="shared" si="601"/>
        <v>0</v>
      </c>
      <c r="EJ346" s="631"/>
      <c r="EK346" s="631">
        <f t="shared" si="645"/>
        <v>0</v>
      </c>
      <c r="EL346" s="631">
        <f t="shared" si="645"/>
        <v>0</v>
      </c>
      <c r="EM346" s="631">
        <f t="shared" si="645"/>
        <v>0</v>
      </c>
      <c r="EN346" s="631">
        <f t="shared" si="645"/>
        <v>0</v>
      </c>
      <c r="EO346" s="631">
        <f t="shared" si="645"/>
        <v>0</v>
      </c>
      <c r="EP346" s="631">
        <f t="shared" si="645"/>
        <v>0</v>
      </c>
      <c r="EQ346" s="631">
        <f t="shared" si="645"/>
        <v>0</v>
      </c>
      <c r="ER346" s="631">
        <f t="shared" si="645"/>
        <v>0</v>
      </c>
      <c r="ES346" s="631">
        <f t="shared" si="645"/>
        <v>0</v>
      </c>
      <c r="ET346" s="631">
        <f t="shared" si="645"/>
        <v>0</v>
      </c>
      <c r="EU346" s="631">
        <f t="shared" si="645"/>
        <v>0</v>
      </c>
      <c r="EV346" s="631">
        <f t="shared" si="645"/>
        <v>0</v>
      </c>
      <c r="EW346" s="631">
        <f t="shared" si="645"/>
        <v>0</v>
      </c>
      <c r="EX346" s="631">
        <f t="shared" si="645"/>
        <v>0</v>
      </c>
      <c r="EY346" s="631">
        <f t="shared" si="645"/>
        <v>0</v>
      </c>
      <c r="EZ346" s="631">
        <f t="shared" si="641"/>
        <v>0</v>
      </c>
      <c r="FA346" s="631">
        <f t="shared" si="580"/>
        <v>0</v>
      </c>
      <c r="FB346" s="631">
        <f t="shared" si="580"/>
        <v>0</v>
      </c>
      <c r="FC346" s="631">
        <f t="shared" si="580"/>
        <v>0</v>
      </c>
      <c r="FD346" s="631">
        <f t="shared" si="661"/>
        <v>0</v>
      </c>
      <c r="FE346" s="631">
        <f t="shared" si="661"/>
        <v>0</v>
      </c>
      <c r="FF346" s="631">
        <f t="shared" si="661"/>
        <v>0</v>
      </c>
      <c r="FG346" s="631">
        <f t="shared" si="661"/>
        <v>0</v>
      </c>
      <c r="FH346" s="631">
        <f t="shared" si="661"/>
        <v>0</v>
      </c>
      <c r="FI346" s="631">
        <f t="shared" si="661"/>
        <v>0</v>
      </c>
      <c r="FJ346" s="631">
        <f t="shared" si="661"/>
        <v>0</v>
      </c>
      <c r="FK346" s="631">
        <f t="shared" si="661"/>
        <v>0</v>
      </c>
      <c r="FL346" s="631">
        <f t="shared" si="661"/>
        <v>0</v>
      </c>
      <c r="FM346" s="631">
        <f t="shared" si="661"/>
        <v>0</v>
      </c>
      <c r="FN346" s="631">
        <f t="shared" si="661"/>
        <v>0</v>
      </c>
      <c r="FO346" s="631">
        <f t="shared" si="661"/>
        <v>0</v>
      </c>
      <c r="FP346" s="631">
        <f t="shared" si="661"/>
        <v>0</v>
      </c>
      <c r="FQ346" s="631">
        <f t="shared" si="661"/>
        <v>0</v>
      </c>
      <c r="FR346" s="631">
        <f t="shared" si="661"/>
        <v>0</v>
      </c>
      <c r="FS346" s="631">
        <f t="shared" si="661"/>
        <v>0</v>
      </c>
      <c r="FT346" s="631">
        <f t="shared" si="559"/>
        <v>0</v>
      </c>
      <c r="FU346" s="631">
        <f t="shared" si="559"/>
        <v>0</v>
      </c>
      <c r="FV346" s="631">
        <f t="shared" si="559"/>
        <v>0</v>
      </c>
      <c r="FW346" s="631">
        <f t="shared" si="559"/>
        <v>0</v>
      </c>
      <c r="FX346" s="631">
        <f t="shared" si="559"/>
        <v>0</v>
      </c>
      <c r="FY346" s="631">
        <f t="shared" si="559"/>
        <v>0</v>
      </c>
      <c r="FZ346" s="631">
        <f t="shared" si="559"/>
        <v>0</v>
      </c>
      <c r="GA346" s="631">
        <f t="shared" si="559"/>
        <v>0</v>
      </c>
      <c r="GB346" s="631">
        <f t="shared" si="559"/>
        <v>0</v>
      </c>
      <c r="GC346" s="631">
        <f t="shared" si="559"/>
        <v>0</v>
      </c>
      <c r="GD346" s="631">
        <f t="shared" si="595"/>
        <v>0</v>
      </c>
      <c r="GE346" s="631">
        <f t="shared" si="595"/>
        <v>0</v>
      </c>
      <c r="GF346" s="631">
        <f t="shared" si="595"/>
        <v>0</v>
      </c>
      <c r="GG346" s="631">
        <f t="shared" si="595"/>
        <v>0</v>
      </c>
      <c r="GH346" s="631">
        <f t="shared" si="595"/>
        <v>0</v>
      </c>
      <c r="GI346" s="631">
        <f t="shared" si="575"/>
        <v>0</v>
      </c>
      <c r="GJ346" s="631">
        <f t="shared" si="575"/>
        <v>0</v>
      </c>
      <c r="GK346" s="631">
        <f t="shared" si="575"/>
        <v>0</v>
      </c>
      <c r="GL346" s="631">
        <f t="shared" si="575"/>
        <v>0</v>
      </c>
      <c r="GM346" s="631">
        <f t="shared" si="575"/>
        <v>0</v>
      </c>
      <c r="GN346" s="631">
        <f t="shared" si="575"/>
        <v>0</v>
      </c>
      <c r="GO346" s="631"/>
      <c r="GP346" s="631">
        <f t="shared" si="623"/>
        <v>0</v>
      </c>
      <c r="GQ346" s="631">
        <f t="shared" si="623"/>
        <v>0</v>
      </c>
      <c r="GR346" s="631">
        <f t="shared" si="623"/>
        <v>0</v>
      </c>
      <c r="GS346" s="631">
        <f t="shared" si="623"/>
        <v>0</v>
      </c>
      <c r="GT346" s="631">
        <f t="shared" si="623"/>
        <v>0</v>
      </c>
      <c r="GU346" s="631">
        <f t="shared" si="623"/>
        <v>0</v>
      </c>
      <c r="GV346" s="631">
        <f t="shared" si="623"/>
        <v>0</v>
      </c>
      <c r="GW346" s="631">
        <f t="shared" si="623"/>
        <v>0</v>
      </c>
      <c r="GX346" s="631">
        <f t="shared" si="623"/>
        <v>0</v>
      </c>
      <c r="GY346" s="631">
        <f t="shared" si="623"/>
        <v>0</v>
      </c>
      <c r="GZ346" s="631">
        <f t="shared" si="623"/>
        <v>0</v>
      </c>
      <c r="HA346" s="631">
        <f t="shared" si="623"/>
        <v>0</v>
      </c>
      <c r="HB346" s="631">
        <f t="shared" si="623"/>
        <v>0</v>
      </c>
      <c r="HC346" s="631">
        <f t="shared" si="623"/>
        <v>0</v>
      </c>
      <c r="HD346" s="631">
        <f t="shared" si="623"/>
        <v>0</v>
      </c>
      <c r="HE346" s="631">
        <f t="shared" si="551"/>
        <v>0</v>
      </c>
      <c r="HF346" s="631">
        <f t="shared" si="551"/>
        <v>0</v>
      </c>
      <c r="HG346" s="631">
        <f t="shared" si="551"/>
        <v>0</v>
      </c>
      <c r="HH346" s="631">
        <f t="shared" si="551"/>
        <v>0</v>
      </c>
      <c r="HI346" s="631">
        <f t="shared" si="647"/>
        <v>0</v>
      </c>
      <c r="HJ346" s="631">
        <f t="shared" si="647"/>
        <v>0</v>
      </c>
      <c r="HK346" s="631">
        <f t="shared" si="647"/>
        <v>0</v>
      </c>
      <c r="HL346" s="631">
        <f t="shared" si="647"/>
        <v>0</v>
      </c>
      <c r="HM346" s="631">
        <f t="shared" si="647"/>
        <v>0</v>
      </c>
      <c r="HN346" s="631">
        <f t="shared" si="647"/>
        <v>0</v>
      </c>
      <c r="HO346" s="631">
        <f t="shared" si="647"/>
        <v>0</v>
      </c>
      <c r="HP346" s="631">
        <f t="shared" si="647"/>
        <v>0</v>
      </c>
      <c r="HQ346" s="631">
        <f t="shared" si="647"/>
        <v>0</v>
      </c>
      <c r="HR346" s="631">
        <f t="shared" si="647"/>
        <v>0</v>
      </c>
      <c r="HS346" s="631">
        <f t="shared" si="647"/>
        <v>0</v>
      </c>
      <c r="HT346" s="631">
        <f t="shared" si="647"/>
        <v>0</v>
      </c>
      <c r="HU346" s="631">
        <f t="shared" si="647"/>
        <v>0</v>
      </c>
      <c r="HV346" s="631">
        <f t="shared" si="646"/>
        <v>0</v>
      </c>
      <c r="HW346" s="631">
        <f t="shared" si="646"/>
        <v>0</v>
      </c>
      <c r="HX346" s="631">
        <f t="shared" si="646"/>
        <v>0</v>
      </c>
      <c r="HY346" s="631">
        <f t="shared" si="646"/>
        <v>0</v>
      </c>
      <c r="HZ346" s="631">
        <f t="shared" si="646"/>
        <v>0</v>
      </c>
      <c r="IA346" s="631">
        <f t="shared" si="646"/>
        <v>0</v>
      </c>
      <c r="IB346" s="631">
        <f t="shared" si="646"/>
        <v>0</v>
      </c>
      <c r="IC346" s="631">
        <f t="shared" si="646"/>
        <v>0</v>
      </c>
      <c r="ID346" s="631">
        <f t="shared" si="646"/>
        <v>0</v>
      </c>
      <c r="IE346" s="631">
        <f t="shared" si="646"/>
        <v>0</v>
      </c>
      <c r="IF346" s="631">
        <f t="shared" si="646"/>
        <v>0</v>
      </c>
      <c r="IG346" s="631">
        <f t="shared" si="646"/>
        <v>0</v>
      </c>
      <c r="IH346" s="631">
        <f t="shared" si="646"/>
        <v>0</v>
      </c>
      <c r="II346" s="631">
        <f t="shared" si="646"/>
        <v>0</v>
      </c>
      <c r="IJ346" s="631">
        <f t="shared" si="646"/>
        <v>0</v>
      </c>
      <c r="IK346" s="631">
        <f t="shared" si="646"/>
        <v>0</v>
      </c>
      <c r="IL346" s="631">
        <f t="shared" si="662"/>
        <v>0</v>
      </c>
      <c r="IM346" s="631">
        <f t="shared" si="662"/>
        <v>0</v>
      </c>
      <c r="IN346" s="631">
        <f t="shared" si="662"/>
        <v>0</v>
      </c>
      <c r="IO346" s="631">
        <f t="shared" si="662"/>
        <v>0</v>
      </c>
      <c r="IP346" s="631">
        <f t="shared" si="662"/>
        <v>0</v>
      </c>
      <c r="IQ346" s="631">
        <f t="shared" si="662"/>
        <v>0</v>
      </c>
      <c r="IR346" s="631">
        <f t="shared" si="662"/>
        <v>0</v>
      </c>
      <c r="IS346" s="631">
        <f t="shared" si="648"/>
        <v>0</v>
      </c>
      <c r="IT346" s="631"/>
      <c r="IU346" s="631">
        <f t="shared" si="649"/>
        <v>0</v>
      </c>
      <c r="IV346" s="631">
        <f t="shared" si="649"/>
        <v>0</v>
      </c>
      <c r="IW346" s="631">
        <f t="shared" si="649"/>
        <v>0</v>
      </c>
      <c r="IX346" s="631">
        <f t="shared" si="649"/>
        <v>0</v>
      </c>
      <c r="IY346" s="631">
        <f t="shared" si="649"/>
        <v>0</v>
      </c>
      <c r="IZ346" s="631">
        <f t="shared" si="649"/>
        <v>0</v>
      </c>
      <c r="JA346" s="631">
        <f t="shared" si="649"/>
        <v>0</v>
      </c>
      <c r="JB346" s="631">
        <f t="shared" si="649"/>
        <v>0</v>
      </c>
      <c r="JC346" s="631">
        <f t="shared" si="649"/>
        <v>0</v>
      </c>
      <c r="JD346" s="631">
        <f t="shared" si="649"/>
        <v>0</v>
      </c>
      <c r="JE346" s="631">
        <f t="shared" si="650"/>
        <v>0</v>
      </c>
      <c r="JF346" s="631">
        <f t="shared" si="650"/>
        <v>0</v>
      </c>
      <c r="JG346" s="631">
        <f t="shared" si="650"/>
        <v>0</v>
      </c>
      <c r="JH346" s="631">
        <f t="shared" si="650"/>
        <v>0</v>
      </c>
      <c r="JI346" s="631">
        <f t="shared" si="650"/>
        <v>0</v>
      </c>
      <c r="JJ346" s="631">
        <f t="shared" si="650"/>
        <v>0</v>
      </c>
      <c r="JK346" s="631">
        <f t="shared" si="650"/>
        <v>0</v>
      </c>
      <c r="JL346" s="631">
        <f t="shared" si="650"/>
        <v>0</v>
      </c>
      <c r="JM346" s="631">
        <f t="shared" si="650"/>
        <v>0</v>
      </c>
      <c r="JN346" s="631">
        <f t="shared" si="650"/>
        <v>0</v>
      </c>
      <c r="JO346" s="631">
        <f t="shared" si="651"/>
        <v>0</v>
      </c>
      <c r="JP346" s="631">
        <f t="shared" si="651"/>
        <v>0</v>
      </c>
      <c r="JQ346" s="631">
        <f t="shared" si="651"/>
        <v>0</v>
      </c>
      <c r="JR346" s="631">
        <f t="shared" si="651"/>
        <v>0</v>
      </c>
      <c r="JS346" s="631">
        <f t="shared" si="651"/>
        <v>0</v>
      </c>
      <c r="JT346" s="631">
        <f t="shared" si="651"/>
        <v>0</v>
      </c>
      <c r="JU346" s="631">
        <f t="shared" si="651"/>
        <v>0</v>
      </c>
      <c r="JV346" s="631">
        <f t="shared" si="651"/>
        <v>0</v>
      </c>
      <c r="JW346" s="631">
        <f t="shared" si="651"/>
        <v>0</v>
      </c>
      <c r="JX346" s="631">
        <f t="shared" si="651"/>
        <v>0</v>
      </c>
      <c r="JY346" s="631">
        <f t="shared" si="652"/>
        <v>0</v>
      </c>
      <c r="JZ346" s="631">
        <f t="shared" si="652"/>
        <v>0</v>
      </c>
      <c r="KA346" s="631">
        <f t="shared" si="652"/>
        <v>0</v>
      </c>
      <c r="KB346" s="631">
        <f t="shared" si="652"/>
        <v>0</v>
      </c>
      <c r="KC346" s="631">
        <f t="shared" si="652"/>
        <v>0</v>
      </c>
      <c r="KD346" s="631">
        <f t="shared" si="652"/>
        <v>0</v>
      </c>
      <c r="KE346" s="631">
        <f t="shared" si="652"/>
        <v>0</v>
      </c>
      <c r="KF346" s="631">
        <f t="shared" si="652"/>
        <v>0</v>
      </c>
      <c r="KG346" s="631">
        <f t="shared" si="652"/>
        <v>0</v>
      </c>
      <c r="KH346" s="631">
        <f t="shared" si="652"/>
        <v>0</v>
      </c>
      <c r="KI346" s="631">
        <f t="shared" si="653"/>
        <v>0</v>
      </c>
      <c r="KJ346" s="631">
        <f t="shared" si="653"/>
        <v>0</v>
      </c>
      <c r="KK346" s="631">
        <f t="shared" si="653"/>
        <v>0</v>
      </c>
      <c r="KL346" s="631">
        <f t="shared" si="653"/>
        <v>0</v>
      </c>
      <c r="KM346" s="631">
        <f t="shared" si="653"/>
        <v>0</v>
      </c>
      <c r="KN346" s="631">
        <f t="shared" si="653"/>
        <v>0</v>
      </c>
      <c r="KO346" s="631">
        <f t="shared" si="653"/>
        <v>0</v>
      </c>
      <c r="KP346" s="631">
        <f t="shared" si="653"/>
        <v>0</v>
      </c>
      <c r="KQ346" s="631">
        <f t="shared" si="653"/>
        <v>0</v>
      </c>
      <c r="KR346" s="631">
        <f t="shared" si="653"/>
        <v>0</v>
      </c>
      <c r="KS346" s="631">
        <f t="shared" si="654"/>
        <v>0</v>
      </c>
      <c r="KT346" s="631">
        <f t="shared" si="654"/>
        <v>0</v>
      </c>
      <c r="KU346" s="631">
        <f t="shared" si="654"/>
        <v>0</v>
      </c>
      <c r="KV346" s="631">
        <f t="shared" si="654"/>
        <v>0</v>
      </c>
      <c r="KW346" s="631">
        <f t="shared" si="654"/>
        <v>0</v>
      </c>
      <c r="KX346" s="631">
        <f t="shared" si="654"/>
        <v>0</v>
      </c>
      <c r="KY346" s="631"/>
      <c r="KZ346" s="631">
        <f t="shared" si="655"/>
        <v>0</v>
      </c>
      <c r="LA346" s="631">
        <f t="shared" si="655"/>
        <v>0</v>
      </c>
      <c r="LB346" s="631">
        <f t="shared" si="655"/>
        <v>0</v>
      </c>
      <c r="LC346" s="631">
        <f t="shared" si="655"/>
        <v>0</v>
      </c>
      <c r="LD346" s="631">
        <f t="shared" si="655"/>
        <v>0</v>
      </c>
      <c r="LE346" s="631">
        <f t="shared" si="655"/>
        <v>0</v>
      </c>
      <c r="LF346" s="631">
        <f t="shared" si="655"/>
        <v>0</v>
      </c>
      <c r="LG346" s="631">
        <f t="shared" si="655"/>
        <v>0</v>
      </c>
      <c r="LH346" s="631">
        <f t="shared" si="655"/>
        <v>0</v>
      </c>
      <c r="LI346" s="631">
        <f t="shared" si="655"/>
        <v>0</v>
      </c>
      <c r="LJ346" s="631">
        <f t="shared" si="656"/>
        <v>0</v>
      </c>
      <c r="LK346" s="631">
        <f t="shared" si="656"/>
        <v>0</v>
      </c>
      <c r="LL346" s="631">
        <f t="shared" si="656"/>
        <v>0</v>
      </c>
      <c r="LM346" s="631">
        <f t="shared" si="656"/>
        <v>0</v>
      </c>
      <c r="LN346" s="631">
        <f t="shared" si="656"/>
        <v>0</v>
      </c>
      <c r="LO346" s="631">
        <f t="shared" si="656"/>
        <v>0</v>
      </c>
      <c r="LP346" s="631">
        <f t="shared" si="656"/>
        <v>0</v>
      </c>
      <c r="LQ346" s="631">
        <f t="shared" si="656"/>
        <v>0</v>
      </c>
      <c r="LR346" s="631">
        <f t="shared" si="656"/>
        <v>0</v>
      </c>
      <c r="LS346" s="631">
        <f t="shared" si="656"/>
        <v>0</v>
      </c>
      <c r="LT346" s="631">
        <f t="shared" si="657"/>
        <v>0</v>
      </c>
      <c r="LU346" s="631">
        <f t="shared" si="657"/>
        <v>0</v>
      </c>
      <c r="LV346" s="631">
        <f t="shared" si="657"/>
        <v>0</v>
      </c>
      <c r="LW346" s="631">
        <f t="shared" si="657"/>
        <v>0</v>
      </c>
      <c r="LX346" s="631">
        <f t="shared" si="657"/>
        <v>0</v>
      </c>
      <c r="LY346" s="631">
        <f t="shared" si="657"/>
        <v>0</v>
      </c>
      <c r="LZ346" s="631">
        <f t="shared" si="657"/>
        <v>0</v>
      </c>
      <c r="MA346" s="631">
        <f t="shared" si="657"/>
        <v>0</v>
      </c>
      <c r="MB346" s="631">
        <f t="shared" si="657"/>
        <v>0</v>
      </c>
      <c r="MC346" s="631">
        <f t="shared" si="657"/>
        <v>0</v>
      </c>
      <c r="MD346" s="631">
        <f t="shared" si="658"/>
        <v>0</v>
      </c>
      <c r="ME346" s="631">
        <f t="shared" si="658"/>
        <v>0</v>
      </c>
      <c r="MF346" s="631">
        <f t="shared" si="658"/>
        <v>0</v>
      </c>
      <c r="MG346" s="631">
        <f t="shared" si="658"/>
        <v>0</v>
      </c>
      <c r="MH346" s="631">
        <f t="shared" si="658"/>
        <v>0</v>
      </c>
      <c r="MI346" s="631">
        <f t="shared" si="658"/>
        <v>0</v>
      </c>
      <c r="MJ346" s="631">
        <f t="shared" si="658"/>
        <v>0</v>
      </c>
      <c r="MK346" s="631">
        <f t="shared" si="658"/>
        <v>0</v>
      </c>
      <c r="ML346" s="631">
        <f t="shared" si="658"/>
        <v>0</v>
      </c>
      <c r="MM346" s="631">
        <f t="shared" si="658"/>
        <v>0</v>
      </c>
      <c r="MN346" s="631">
        <f t="shared" si="659"/>
        <v>0</v>
      </c>
      <c r="MO346" s="631">
        <f t="shared" si="659"/>
        <v>0</v>
      </c>
      <c r="MP346" s="631">
        <f t="shared" si="659"/>
        <v>0</v>
      </c>
      <c r="MQ346" s="631">
        <f t="shared" si="659"/>
        <v>0</v>
      </c>
      <c r="MR346" s="631">
        <f t="shared" si="659"/>
        <v>0</v>
      </c>
      <c r="MS346" s="631">
        <f t="shared" si="659"/>
        <v>0</v>
      </c>
      <c r="MT346" s="631">
        <f t="shared" si="659"/>
        <v>0</v>
      </c>
      <c r="MU346" s="631">
        <f t="shared" si="659"/>
        <v>0</v>
      </c>
      <c r="MV346" s="631">
        <f t="shared" si="659"/>
        <v>0</v>
      </c>
      <c r="MW346" s="631">
        <f t="shared" si="659"/>
        <v>0</v>
      </c>
      <c r="MX346" s="631">
        <f t="shared" si="660"/>
        <v>0</v>
      </c>
      <c r="MY346" s="631">
        <f t="shared" si="660"/>
        <v>0</v>
      </c>
      <c r="MZ346" s="631">
        <f t="shared" si="660"/>
        <v>0</v>
      </c>
      <c r="NA346" s="631">
        <f t="shared" si="660"/>
        <v>0</v>
      </c>
      <c r="NB346" s="631">
        <f t="shared" si="660"/>
        <v>0</v>
      </c>
      <c r="NC346" s="631">
        <f t="shared" si="660"/>
        <v>0</v>
      </c>
    </row>
    <row r="347" spans="1:367" hidden="1">
      <c r="A347" s="504"/>
      <c r="B347" s="504"/>
      <c r="C347" s="497"/>
      <c r="D347" s="497"/>
      <c r="E347" s="362">
        <f t="shared" si="636"/>
        <v>0</v>
      </c>
      <c r="F347" s="363">
        <f t="shared" si="637"/>
        <v>0</v>
      </c>
      <c r="G347" s="498">
        <f>E347*Dichtheden!$V$70</f>
        <v>0</v>
      </c>
      <c r="H347" s="499">
        <f>IF(C347=0,0,ROUND(IF((G347/2)/Dichtheden!$C$3&lt;1,1,(G347/2)/Dichtheden!$C$3),0))</f>
        <v>0</v>
      </c>
      <c r="I347" s="498">
        <f>E347*Dichtheden!$AJ$70</f>
        <v>0</v>
      </c>
      <c r="J347" s="499">
        <f>IF(C347=0,0,ROUND(IF((I347/2)/Dichtheden!$D$3&lt;1,1,(I347/2)/Dichtheden!$D$3),0))</f>
        <v>0</v>
      </c>
      <c r="K347" s="498">
        <f t="shared" si="638"/>
        <v>0</v>
      </c>
      <c r="L347" s="500">
        <f t="shared" si="642"/>
        <v>0</v>
      </c>
      <c r="M347" s="498">
        <f>IF(D347=0,0,IF((D347*Dichtheden!$G$4)&lt;25,25,D347*Dichtheden!$G$4))</f>
        <v>0</v>
      </c>
      <c r="N347" s="499">
        <f>D347*Dichtheden!$H$4</f>
        <v>0</v>
      </c>
      <c r="O347" s="501"/>
      <c r="P347" s="501"/>
      <c r="Q347" s="502">
        <f>E347*Dichtheden!$AS$68</f>
        <v>0</v>
      </c>
      <c r="R347" s="495">
        <f>IF(Q347=0,0,ROUND(IF((Q347/2)/Dichtheden!$C$3&lt;1,1,(Q347/2)/Dichtheden!$C$3),0))</f>
        <v>0</v>
      </c>
      <c r="S347" s="502">
        <f>E347*Dichtheden!$AY$68</f>
        <v>0</v>
      </c>
      <c r="T347" s="495">
        <f>IF(Q347=0,0,ROUND(IF((S347/2)/Dichtheden!$D$3&lt;1,1,(S347/2)/Dichtheden!$D$3),0))</f>
        <v>0</v>
      </c>
      <c r="U347" s="502">
        <f>D347*Dichtheden!$G$5</f>
        <v>0</v>
      </c>
      <c r="V347" s="502">
        <f>D347*Dichtheden!$H$5</f>
        <v>0</v>
      </c>
      <c r="X347" s="630"/>
      <c r="AA347" s="628">
        <f t="shared" si="619"/>
        <v>0</v>
      </c>
      <c r="AB347" s="628">
        <f t="shared" si="619"/>
        <v>0</v>
      </c>
      <c r="AC347" s="628">
        <f t="shared" si="619"/>
        <v>0</v>
      </c>
      <c r="AD347" s="628">
        <f t="shared" si="619"/>
        <v>0</v>
      </c>
      <c r="AE347" s="628">
        <f t="shared" si="619"/>
        <v>0</v>
      </c>
      <c r="AF347" s="628">
        <f t="shared" si="619"/>
        <v>0</v>
      </c>
      <c r="AG347" s="628">
        <f t="shared" si="619"/>
        <v>0</v>
      </c>
      <c r="AH347" s="628">
        <f t="shared" si="619"/>
        <v>0</v>
      </c>
      <c r="AI347" s="628">
        <f t="shared" si="619"/>
        <v>0</v>
      </c>
      <c r="AJ347" s="628">
        <f t="shared" si="619"/>
        <v>0</v>
      </c>
      <c r="AK347" s="628">
        <f t="shared" si="619"/>
        <v>0</v>
      </c>
      <c r="AL347" s="628">
        <f t="shared" si="619"/>
        <v>0</v>
      </c>
      <c r="AM347" s="628">
        <f t="shared" si="619"/>
        <v>0</v>
      </c>
      <c r="AN347" s="628">
        <f t="shared" si="619"/>
        <v>0</v>
      </c>
      <c r="AO347" s="628">
        <f t="shared" ref="AA347:AP363" si="663">IF($A347=AO$60,$C347,0)</f>
        <v>0</v>
      </c>
      <c r="AP347" s="628">
        <f t="shared" si="663"/>
        <v>0</v>
      </c>
      <c r="AQ347" s="628">
        <f t="shared" si="643"/>
        <v>0</v>
      </c>
      <c r="AR347" s="628">
        <f t="shared" si="643"/>
        <v>0</v>
      </c>
      <c r="AS347" s="628">
        <f t="shared" si="643"/>
        <v>0</v>
      </c>
      <c r="AT347" s="628">
        <f t="shared" si="643"/>
        <v>0</v>
      </c>
      <c r="AU347" s="628">
        <f t="shared" si="643"/>
        <v>0</v>
      </c>
      <c r="AV347" s="628">
        <f t="shared" si="643"/>
        <v>0</v>
      </c>
      <c r="AW347" s="628">
        <f t="shared" si="643"/>
        <v>0</v>
      </c>
      <c r="AX347" s="628">
        <f t="shared" si="643"/>
        <v>0</v>
      </c>
      <c r="AY347" s="628">
        <f t="shared" si="643"/>
        <v>0</v>
      </c>
      <c r="AZ347" s="628">
        <f t="shared" si="643"/>
        <v>0</v>
      </c>
      <c r="BA347" s="628">
        <f t="shared" si="643"/>
        <v>0</v>
      </c>
      <c r="BB347" s="628">
        <f t="shared" si="643"/>
        <v>0</v>
      </c>
      <c r="BC347" s="628">
        <f t="shared" si="643"/>
        <v>0</v>
      </c>
      <c r="BD347" s="628">
        <f t="shared" si="643"/>
        <v>0</v>
      </c>
      <c r="BE347" s="628">
        <f t="shared" si="643"/>
        <v>0</v>
      </c>
      <c r="BF347" s="628">
        <f t="shared" si="639"/>
        <v>0</v>
      </c>
      <c r="BG347" s="628">
        <f t="shared" si="620"/>
        <v>0</v>
      </c>
      <c r="BH347" s="628">
        <f t="shared" si="620"/>
        <v>0</v>
      </c>
      <c r="BI347" s="628">
        <f t="shared" si="620"/>
        <v>0</v>
      </c>
      <c r="BJ347" s="628">
        <f t="shared" si="620"/>
        <v>0</v>
      </c>
      <c r="BK347" s="628">
        <f t="shared" si="620"/>
        <v>0</v>
      </c>
      <c r="BL347" s="628">
        <f t="shared" si="620"/>
        <v>0</v>
      </c>
      <c r="BM347" s="628">
        <f t="shared" si="620"/>
        <v>0</v>
      </c>
      <c r="BN347" s="628">
        <f t="shared" si="620"/>
        <v>0</v>
      </c>
      <c r="BO347" s="628">
        <f t="shared" si="620"/>
        <v>0</v>
      </c>
      <c r="BP347" s="628">
        <f t="shared" si="620"/>
        <v>0</v>
      </c>
      <c r="BQ347" s="628">
        <f t="shared" si="620"/>
        <v>0</v>
      </c>
      <c r="BR347" s="628">
        <f t="shared" si="620"/>
        <v>0</v>
      </c>
      <c r="BS347" s="628">
        <f t="shared" si="620"/>
        <v>0</v>
      </c>
      <c r="BT347" s="628">
        <f t="shared" si="620"/>
        <v>0</v>
      </c>
      <c r="BU347" s="628">
        <f t="shared" ref="BG347:BV363" si="664">IF($A347=BU$60,$C347,0)</f>
        <v>0</v>
      </c>
      <c r="BV347" s="628">
        <f t="shared" si="664"/>
        <v>0</v>
      </c>
      <c r="BW347" s="628">
        <f t="shared" si="598"/>
        <v>0</v>
      </c>
      <c r="BX347" s="628">
        <f t="shared" si="598"/>
        <v>0</v>
      </c>
      <c r="BY347" s="628">
        <f t="shared" si="598"/>
        <v>0</v>
      </c>
      <c r="BZ347" s="628">
        <f t="shared" si="598"/>
        <v>0</v>
      </c>
      <c r="CA347" s="628">
        <f t="shared" si="598"/>
        <v>0</v>
      </c>
      <c r="CB347" s="628">
        <f t="shared" si="598"/>
        <v>0</v>
      </c>
      <c r="CC347" s="628">
        <f t="shared" si="598"/>
        <v>0</v>
      </c>
      <c r="CD347" s="628">
        <f t="shared" ref="BW347:CD379" si="665">IF($A347=CD$60,$C347,0)</f>
        <v>0</v>
      </c>
      <c r="CE347" s="628"/>
      <c r="CF347" s="628">
        <f t="shared" si="621"/>
        <v>0</v>
      </c>
      <c r="CG347" s="628">
        <f t="shared" si="621"/>
        <v>0</v>
      </c>
      <c r="CH347" s="628">
        <f t="shared" si="621"/>
        <v>0</v>
      </c>
      <c r="CI347" s="628">
        <f t="shared" si="621"/>
        <v>0</v>
      </c>
      <c r="CJ347" s="628">
        <f t="shared" si="621"/>
        <v>0</v>
      </c>
      <c r="CK347" s="628">
        <f t="shared" si="621"/>
        <v>0</v>
      </c>
      <c r="CL347" s="628">
        <f t="shared" si="621"/>
        <v>0</v>
      </c>
      <c r="CM347" s="628">
        <f t="shared" si="621"/>
        <v>0</v>
      </c>
      <c r="CN347" s="628">
        <f t="shared" si="621"/>
        <v>0</v>
      </c>
      <c r="CO347" s="628">
        <f t="shared" si="621"/>
        <v>0</v>
      </c>
      <c r="CP347" s="628">
        <f t="shared" si="621"/>
        <v>0</v>
      </c>
      <c r="CQ347" s="628">
        <f t="shared" si="621"/>
        <v>0</v>
      </c>
      <c r="CR347" s="628">
        <f t="shared" si="621"/>
        <v>0</v>
      </c>
      <c r="CS347" s="628">
        <f t="shared" si="621"/>
        <v>0</v>
      </c>
      <c r="CT347" s="628">
        <f t="shared" ref="CF347:CU363" si="666">IF($A347=CT$60,$D347,0)</f>
        <v>0</v>
      </c>
      <c r="CU347" s="628">
        <f t="shared" si="666"/>
        <v>0</v>
      </c>
      <c r="CV347" s="628">
        <f t="shared" si="644"/>
        <v>0</v>
      </c>
      <c r="CW347" s="628">
        <f t="shared" si="644"/>
        <v>0</v>
      </c>
      <c r="CX347" s="628">
        <f t="shared" si="644"/>
        <v>0</v>
      </c>
      <c r="CY347" s="628">
        <f t="shared" si="644"/>
        <v>0</v>
      </c>
      <c r="CZ347" s="628">
        <f t="shared" si="644"/>
        <v>0</v>
      </c>
      <c r="DA347" s="628">
        <f t="shared" si="644"/>
        <v>0</v>
      </c>
      <c r="DB347" s="628">
        <f t="shared" si="644"/>
        <v>0</v>
      </c>
      <c r="DC347" s="628">
        <f t="shared" si="644"/>
        <v>0</v>
      </c>
      <c r="DD347" s="628">
        <f t="shared" si="644"/>
        <v>0</v>
      </c>
      <c r="DE347" s="628">
        <f t="shared" si="644"/>
        <v>0</v>
      </c>
      <c r="DF347" s="628">
        <f t="shared" si="644"/>
        <v>0</v>
      </c>
      <c r="DG347" s="628">
        <f t="shared" si="644"/>
        <v>0</v>
      </c>
      <c r="DH347" s="628">
        <f t="shared" si="644"/>
        <v>0</v>
      </c>
      <c r="DI347" s="628">
        <f t="shared" si="644"/>
        <v>0</v>
      </c>
      <c r="DJ347" s="628">
        <f t="shared" si="644"/>
        <v>0</v>
      </c>
      <c r="DK347" s="628">
        <f t="shared" si="640"/>
        <v>0</v>
      </c>
      <c r="DL347" s="628">
        <f t="shared" si="622"/>
        <v>0</v>
      </c>
      <c r="DM347" s="628">
        <f t="shared" si="622"/>
        <v>0</v>
      </c>
      <c r="DN347" s="628">
        <f t="shared" si="622"/>
        <v>0</v>
      </c>
      <c r="DO347" s="628">
        <f t="shared" si="622"/>
        <v>0</v>
      </c>
      <c r="DP347" s="628">
        <f t="shared" si="622"/>
        <v>0</v>
      </c>
      <c r="DQ347" s="628">
        <f t="shared" si="622"/>
        <v>0</v>
      </c>
      <c r="DR347" s="628">
        <f t="shared" si="622"/>
        <v>0</v>
      </c>
      <c r="DS347" s="628">
        <f t="shared" si="622"/>
        <v>0</v>
      </c>
      <c r="DT347" s="628">
        <f t="shared" si="622"/>
        <v>0</v>
      </c>
      <c r="DU347" s="628">
        <f t="shared" si="622"/>
        <v>0</v>
      </c>
      <c r="DV347" s="628">
        <f t="shared" si="622"/>
        <v>0</v>
      </c>
      <c r="DW347" s="628">
        <f t="shared" si="622"/>
        <v>0</v>
      </c>
      <c r="DX347" s="628">
        <f t="shared" si="622"/>
        <v>0</v>
      </c>
      <c r="DY347" s="628">
        <f t="shared" si="622"/>
        <v>0</v>
      </c>
      <c r="DZ347" s="628">
        <f t="shared" ref="DL347:EA363" si="667">IF($A347=DZ$60,$D347,0)</f>
        <v>0</v>
      </c>
      <c r="EA347" s="628">
        <f t="shared" si="667"/>
        <v>0</v>
      </c>
      <c r="EB347" s="628">
        <f t="shared" si="601"/>
        <v>0</v>
      </c>
      <c r="EC347" s="628">
        <f t="shared" si="601"/>
        <v>0</v>
      </c>
      <c r="ED347" s="628">
        <f t="shared" si="601"/>
        <v>0</v>
      </c>
      <c r="EE347" s="628">
        <f t="shared" si="601"/>
        <v>0</v>
      </c>
      <c r="EF347" s="628">
        <f t="shared" si="601"/>
        <v>0</v>
      </c>
      <c r="EG347" s="628">
        <f t="shared" si="601"/>
        <v>0</v>
      </c>
      <c r="EH347" s="628">
        <f t="shared" si="601"/>
        <v>0</v>
      </c>
      <c r="EI347" s="628">
        <f t="shared" ref="EB347:EI379" si="668">IF($A347=EI$60,$D347,0)</f>
        <v>0</v>
      </c>
      <c r="EJ347" s="631"/>
      <c r="EK347" s="631">
        <f t="shared" si="645"/>
        <v>0</v>
      </c>
      <c r="EL347" s="631">
        <f t="shared" si="645"/>
        <v>0</v>
      </c>
      <c r="EM347" s="631">
        <f t="shared" si="645"/>
        <v>0</v>
      </c>
      <c r="EN347" s="631">
        <f t="shared" si="645"/>
        <v>0</v>
      </c>
      <c r="EO347" s="631">
        <f t="shared" si="645"/>
        <v>0</v>
      </c>
      <c r="EP347" s="631">
        <f t="shared" si="645"/>
        <v>0</v>
      </c>
      <c r="EQ347" s="631">
        <f t="shared" si="645"/>
        <v>0</v>
      </c>
      <c r="ER347" s="631">
        <f t="shared" si="645"/>
        <v>0</v>
      </c>
      <c r="ES347" s="631">
        <f t="shared" si="645"/>
        <v>0</v>
      </c>
      <c r="ET347" s="631">
        <f t="shared" si="645"/>
        <v>0</v>
      </c>
      <c r="EU347" s="631">
        <f t="shared" si="645"/>
        <v>0</v>
      </c>
      <c r="EV347" s="631">
        <f t="shared" si="645"/>
        <v>0</v>
      </c>
      <c r="EW347" s="631">
        <f t="shared" si="645"/>
        <v>0</v>
      </c>
      <c r="EX347" s="631">
        <f t="shared" si="645"/>
        <v>0</v>
      </c>
      <c r="EY347" s="631">
        <f t="shared" si="645"/>
        <v>0</v>
      </c>
      <c r="EZ347" s="631">
        <f t="shared" si="641"/>
        <v>0</v>
      </c>
      <c r="FA347" s="631">
        <f t="shared" si="580"/>
        <v>0</v>
      </c>
      <c r="FB347" s="631">
        <f t="shared" si="580"/>
        <v>0</v>
      </c>
      <c r="FC347" s="631">
        <f t="shared" si="580"/>
        <v>0</v>
      </c>
      <c r="FD347" s="631">
        <f t="shared" si="661"/>
        <v>0</v>
      </c>
      <c r="FE347" s="631">
        <f t="shared" si="661"/>
        <v>0</v>
      </c>
      <c r="FF347" s="631">
        <f t="shared" si="661"/>
        <v>0</v>
      </c>
      <c r="FG347" s="631">
        <f t="shared" si="661"/>
        <v>0</v>
      </c>
      <c r="FH347" s="631">
        <f t="shared" si="661"/>
        <v>0</v>
      </c>
      <c r="FI347" s="631">
        <f t="shared" si="661"/>
        <v>0</v>
      </c>
      <c r="FJ347" s="631">
        <f t="shared" si="661"/>
        <v>0</v>
      </c>
      <c r="FK347" s="631">
        <f t="shared" si="661"/>
        <v>0</v>
      </c>
      <c r="FL347" s="631">
        <f t="shared" si="661"/>
        <v>0</v>
      </c>
      <c r="FM347" s="631">
        <f t="shared" si="661"/>
        <v>0</v>
      </c>
      <c r="FN347" s="631">
        <f t="shared" si="661"/>
        <v>0</v>
      </c>
      <c r="FO347" s="631">
        <f t="shared" si="661"/>
        <v>0</v>
      </c>
      <c r="FP347" s="631">
        <f t="shared" si="661"/>
        <v>0</v>
      </c>
      <c r="FQ347" s="631">
        <f t="shared" si="661"/>
        <v>0</v>
      </c>
      <c r="FR347" s="631">
        <f t="shared" si="661"/>
        <v>0</v>
      </c>
      <c r="FS347" s="631">
        <f t="shared" si="661"/>
        <v>0</v>
      </c>
      <c r="FT347" s="631">
        <f t="shared" si="559"/>
        <v>0</v>
      </c>
      <c r="FU347" s="631">
        <f t="shared" si="559"/>
        <v>0</v>
      </c>
      <c r="FV347" s="631">
        <f t="shared" si="559"/>
        <v>0</v>
      </c>
      <c r="FW347" s="631">
        <f t="shared" si="559"/>
        <v>0</v>
      </c>
      <c r="FX347" s="631">
        <f t="shared" si="559"/>
        <v>0</v>
      </c>
      <c r="FY347" s="631">
        <f t="shared" si="559"/>
        <v>0</v>
      </c>
      <c r="FZ347" s="631">
        <f t="shared" si="559"/>
        <v>0</v>
      </c>
      <c r="GA347" s="631">
        <f t="shared" si="559"/>
        <v>0</v>
      </c>
      <c r="GB347" s="631">
        <f t="shared" si="559"/>
        <v>0</v>
      </c>
      <c r="GC347" s="631">
        <f t="shared" si="559"/>
        <v>0</v>
      </c>
      <c r="GD347" s="631">
        <f t="shared" si="595"/>
        <v>0</v>
      </c>
      <c r="GE347" s="631">
        <f t="shared" si="595"/>
        <v>0</v>
      </c>
      <c r="GF347" s="631">
        <f t="shared" si="595"/>
        <v>0</v>
      </c>
      <c r="GG347" s="631">
        <f t="shared" si="595"/>
        <v>0</v>
      </c>
      <c r="GH347" s="631">
        <f t="shared" si="595"/>
        <v>0</v>
      </c>
      <c r="GI347" s="631">
        <f t="shared" si="575"/>
        <v>0</v>
      </c>
      <c r="GJ347" s="631">
        <f t="shared" si="575"/>
        <v>0</v>
      </c>
      <c r="GK347" s="631">
        <f t="shared" si="575"/>
        <v>0</v>
      </c>
      <c r="GL347" s="631">
        <f t="shared" si="575"/>
        <v>0</v>
      </c>
      <c r="GM347" s="631">
        <f t="shared" si="575"/>
        <v>0</v>
      </c>
      <c r="GN347" s="631">
        <f t="shared" si="575"/>
        <v>0</v>
      </c>
      <c r="GO347" s="631"/>
      <c r="GP347" s="631">
        <f t="shared" si="623"/>
        <v>0</v>
      </c>
      <c r="GQ347" s="631">
        <f t="shared" si="623"/>
        <v>0</v>
      </c>
      <c r="GR347" s="631">
        <f t="shared" si="623"/>
        <v>0</v>
      </c>
      <c r="GS347" s="631">
        <f t="shared" si="623"/>
        <v>0</v>
      </c>
      <c r="GT347" s="631">
        <f t="shared" si="623"/>
        <v>0</v>
      </c>
      <c r="GU347" s="631">
        <f t="shared" si="623"/>
        <v>0</v>
      </c>
      <c r="GV347" s="631">
        <f t="shared" si="623"/>
        <v>0</v>
      </c>
      <c r="GW347" s="631">
        <f t="shared" si="623"/>
        <v>0</v>
      </c>
      <c r="GX347" s="631">
        <f t="shared" si="623"/>
        <v>0</v>
      </c>
      <c r="GY347" s="631">
        <f t="shared" si="623"/>
        <v>0</v>
      </c>
      <c r="GZ347" s="631">
        <f t="shared" si="623"/>
        <v>0</v>
      </c>
      <c r="HA347" s="631">
        <f t="shared" si="623"/>
        <v>0</v>
      </c>
      <c r="HB347" s="631">
        <f t="shared" si="623"/>
        <v>0</v>
      </c>
      <c r="HC347" s="631">
        <f t="shared" si="623"/>
        <v>0</v>
      </c>
      <c r="HD347" s="631">
        <f t="shared" si="623"/>
        <v>0</v>
      </c>
      <c r="HE347" s="631">
        <f t="shared" si="551"/>
        <v>0</v>
      </c>
      <c r="HF347" s="631">
        <f t="shared" si="551"/>
        <v>0</v>
      </c>
      <c r="HG347" s="631">
        <f t="shared" si="551"/>
        <v>0</v>
      </c>
      <c r="HH347" s="631">
        <f t="shared" si="551"/>
        <v>0</v>
      </c>
      <c r="HI347" s="631">
        <f t="shared" si="647"/>
        <v>0</v>
      </c>
      <c r="HJ347" s="631">
        <f t="shared" si="647"/>
        <v>0</v>
      </c>
      <c r="HK347" s="631">
        <f t="shared" si="647"/>
        <v>0</v>
      </c>
      <c r="HL347" s="631">
        <f t="shared" si="647"/>
        <v>0</v>
      </c>
      <c r="HM347" s="631">
        <f t="shared" si="647"/>
        <v>0</v>
      </c>
      <c r="HN347" s="631">
        <f t="shared" si="647"/>
        <v>0</v>
      </c>
      <c r="HO347" s="631">
        <f t="shared" si="647"/>
        <v>0</v>
      </c>
      <c r="HP347" s="631">
        <f t="shared" si="647"/>
        <v>0</v>
      </c>
      <c r="HQ347" s="631">
        <f t="shared" si="647"/>
        <v>0</v>
      </c>
      <c r="HR347" s="631">
        <f t="shared" si="647"/>
        <v>0</v>
      </c>
      <c r="HS347" s="631">
        <f t="shared" si="647"/>
        <v>0</v>
      </c>
      <c r="HT347" s="631">
        <f t="shared" si="647"/>
        <v>0</v>
      </c>
      <c r="HU347" s="631">
        <f t="shared" si="647"/>
        <v>0</v>
      </c>
      <c r="HV347" s="631">
        <f t="shared" si="646"/>
        <v>0</v>
      </c>
      <c r="HW347" s="631">
        <f t="shared" si="646"/>
        <v>0</v>
      </c>
      <c r="HX347" s="631">
        <f t="shared" si="646"/>
        <v>0</v>
      </c>
      <c r="HY347" s="631">
        <f t="shared" si="646"/>
        <v>0</v>
      </c>
      <c r="HZ347" s="631">
        <f t="shared" si="646"/>
        <v>0</v>
      </c>
      <c r="IA347" s="631">
        <f t="shared" si="646"/>
        <v>0</v>
      </c>
      <c r="IB347" s="631">
        <f t="shared" si="646"/>
        <v>0</v>
      </c>
      <c r="IC347" s="631">
        <f t="shared" si="646"/>
        <v>0</v>
      </c>
      <c r="ID347" s="631">
        <f t="shared" si="646"/>
        <v>0</v>
      </c>
      <c r="IE347" s="631">
        <f t="shared" si="646"/>
        <v>0</v>
      </c>
      <c r="IF347" s="631">
        <f t="shared" si="646"/>
        <v>0</v>
      </c>
      <c r="IG347" s="631">
        <f t="shared" si="646"/>
        <v>0</v>
      </c>
      <c r="IH347" s="631">
        <f t="shared" si="646"/>
        <v>0</v>
      </c>
      <c r="II347" s="631">
        <f t="shared" si="646"/>
        <v>0</v>
      </c>
      <c r="IJ347" s="631">
        <f t="shared" si="646"/>
        <v>0</v>
      </c>
      <c r="IK347" s="631">
        <f t="shared" si="646"/>
        <v>0</v>
      </c>
      <c r="IL347" s="631">
        <f t="shared" si="662"/>
        <v>0</v>
      </c>
      <c r="IM347" s="631">
        <f t="shared" si="662"/>
        <v>0</v>
      </c>
      <c r="IN347" s="631">
        <f t="shared" si="662"/>
        <v>0</v>
      </c>
      <c r="IO347" s="631">
        <f t="shared" si="662"/>
        <v>0</v>
      </c>
      <c r="IP347" s="631">
        <f t="shared" si="662"/>
        <v>0</v>
      </c>
      <c r="IQ347" s="631">
        <f t="shared" si="662"/>
        <v>0</v>
      </c>
      <c r="IR347" s="631">
        <f t="shared" si="662"/>
        <v>0</v>
      </c>
      <c r="IS347" s="631">
        <f t="shared" si="648"/>
        <v>0</v>
      </c>
      <c r="IT347" s="631"/>
      <c r="IU347" s="631">
        <f t="shared" si="649"/>
        <v>0</v>
      </c>
      <c r="IV347" s="631">
        <f t="shared" si="649"/>
        <v>0</v>
      </c>
      <c r="IW347" s="631">
        <f t="shared" si="649"/>
        <v>0</v>
      </c>
      <c r="IX347" s="631">
        <f t="shared" si="649"/>
        <v>0</v>
      </c>
      <c r="IY347" s="631">
        <f t="shared" si="649"/>
        <v>0</v>
      </c>
      <c r="IZ347" s="631">
        <f t="shared" si="649"/>
        <v>0</v>
      </c>
      <c r="JA347" s="631">
        <f t="shared" si="649"/>
        <v>0</v>
      </c>
      <c r="JB347" s="631">
        <f t="shared" si="649"/>
        <v>0</v>
      </c>
      <c r="JC347" s="631">
        <f t="shared" si="649"/>
        <v>0</v>
      </c>
      <c r="JD347" s="631">
        <f t="shared" si="649"/>
        <v>0</v>
      </c>
      <c r="JE347" s="631">
        <f t="shared" si="650"/>
        <v>0</v>
      </c>
      <c r="JF347" s="631">
        <f t="shared" si="650"/>
        <v>0</v>
      </c>
      <c r="JG347" s="631">
        <f t="shared" si="650"/>
        <v>0</v>
      </c>
      <c r="JH347" s="631">
        <f t="shared" si="650"/>
        <v>0</v>
      </c>
      <c r="JI347" s="631">
        <f t="shared" si="650"/>
        <v>0</v>
      </c>
      <c r="JJ347" s="631">
        <f t="shared" si="650"/>
        <v>0</v>
      </c>
      <c r="JK347" s="631">
        <f t="shared" si="650"/>
        <v>0</v>
      </c>
      <c r="JL347" s="631">
        <f t="shared" si="650"/>
        <v>0</v>
      </c>
      <c r="JM347" s="631">
        <f t="shared" si="650"/>
        <v>0</v>
      </c>
      <c r="JN347" s="631">
        <f t="shared" si="650"/>
        <v>0</v>
      </c>
      <c r="JO347" s="631">
        <f t="shared" si="651"/>
        <v>0</v>
      </c>
      <c r="JP347" s="631">
        <f t="shared" si="651"/>
        <v>0</v>
      </c>
      <c r="JQ347" s="631">
        <f t="shared" si="651"/>
        <v>0</v>
      </c>
      <c r="JR347" s="631">
        <f t="shared" si="651"/>
        <v>0</v>
      </c>
      <c r="JS347" s="631">
        <f t="shared" si="651"/>
        <v>0</v>
      </c>
      <c r="JT347" s="631">
        <f t="shared" si="651"/>
        <v>0</v>
      </c>
      <c r="JU347" s="631">
        <f t="shared" si="651"/>
        <v>0</v>
      </c>
      <c r="JV347" s="631">
        <f t="shared" si="651"/>
        <v>0</v>
      </c>
      <c r="JW347" s="631">
        <f t="shared" si="651"/>
        <v>0</v>
      </c>
      <c r="JX347" s="631">
        <f t="shared" si="651"/>
        <v>0</v>
      </c>
      <c r="JY347" s="631">
        <f t="shared" si="652"/>
        <v>0</v>
      </c>
      <c r="JZ347" s="631">
        <f t="shared" si="652"/>
        <v>0</v>
      </c>
      <c r="KA347" s="631">
        <f t="shared" si="652"/>
        <v>0</v>
      </c>
      <c r="KB347" s="631">
        <f t="shared" si="652"/>
        <v>0</v>
      </c>
      <c r="KC347" s="631">
        <f t="shared" si="652"/>
        <v>0</v>
      </c>
      <c r="KD347" s="631">
        <f t="shared" si="652"/>
        <v>0</v>
      </c>
      <c r="KE347" s="631">
        <f t="shared" si="652"/>
        <v>0</v>
      </c>
      <c r="KF347" s="631">
        <f t="shared" si="652"/>
        <v>0</v>
      </c>
      <c r="KG347" s="631">
        <f t="shared" si="652"/>
        <v>0</v>
      </c>
      <c r="KH347" s="631">
        <f t="shared" si="652"/>
        <v>0</v>
      </c>
      <c r="KI347" s="631">
        <f t="shared" si="653"/>
        <v>0</v>
      </c>
      <c r="KJ347" s="631">
        <f t="shared" si="653"/>
        <v>0</v>
      </c>
      <c r="KK347" s="631">
        <f t="shared" si="653"/>
        <v>0</v>
      </c>
      <c r="KL347" s="631">
        <f t="shared" si="653"/>
        <v>0</v>
      </c>
      <c r="KM347" s="631">
        <f t="shared" si="653"/>
        <v>0</v>
      </c>
      <c r="KN347" s="631">
        <f t="shared" si="653"/>
        <v>0</v>
      </c>
      <c r="KO347" s="631">
        <f t="shared" si="653"/>
        <v>0</v>
      </c>
      <c r="KP347" s="631">
        <f t="shared" si="653"/>
        <v>0</v>
      </c>
      <c r="KQ347" s="631">
        <f t="shared" si="653"/>
        <v>0</v>
      </c>
      <c r="KR347" s="631">
        <f t="shared" si="653"/>
        <v>0</v>
      </c>
      <c r="KS347" s="631">
        <f t="shared" si="654"/>
        <v>0</v>
      </c>
      <c r="KT347" s="631">
        <f t="shared" si="654"/>
        <v>0</v>
      </c>
      <c r="KU347" s="631">
        <f t="shared" si="654"/>
        <v>0</v>
      </c>
      <c r="KV347" s="631">
        <f t="shared" si="654"/>
        <v>0</v>
      </c>
      <c r="KW347" s="631">
        <f t="shared" si="654"/>
        <v>0</v>
      </c>
      <c r="KX347" s="631">
        <f t="shared" si="654"/>
        <v>0</v>
      </c>
      <c r="KY347" s="631"/>
      <c r="KZ347" s="631">
        <f t="shared" si="655"/>
        <v>0</v>
      </c>
      <c r="LA347" s="631">
        <f t="shared" si="655"/>
        <v>0</v>
      </c>
      <c r="LB347" s="631">
        <f t="shared" si="655"/>
        <v>0</v>
      </c>
      <c r="LC347" s="631">
        <f t="shared" si="655"/>
        <v>0</v>
      </c>
      <c r="LD347" s="631">
        <f t="shared" si="655"/>
        <v>0</v>
      </c>
      <c r="LE347" s="631">
        <f t="shared" si="655"/>
        <v>0</v>
      </c>
      <c r="LF347" s="631">
        <f t="shared" si="655"/>
        <v>0</v>
      </c>
      <c r="LG347" s="631">
        <f t="shared" si="655"/>
        <v>0</v>
      </c>
      <c r="LH347" s="631">
        <f t="shared" si="655"/>
        <v>0</v>
      </c>
      <c r="LI347" s="631">
        <f t="shared" si="655"/>
        <v>0</v>
      </c>
      <c r="LJ347" s="631">
        <f t="shared" si="656"/>
        <v>0</v>
      </c>
      <c r="LK347" s="631">
        <f t="shared" si="656"/>
        <v>0</v>
      </c>
      <c r="LL347" s="631">
        <f t="shared" si="656"/>
        <v>0</v>
      </c>
      <c r="LM347" s="631">
        <f t="shared" si="656"/>
        <v>0</v>
      </c>
      <c r="LN347" s="631">
        <f t="shared" si="656"/>
        <v>0</v>
      </c>
      <c r="LO347" s="631">
        <f t="shared" si="656"/>
        <v>0</v>
      </c>
      <c r="LP347" s="631">
        <f t="shared" si="656"/>
        <v>0</v>
      </c>
      <c r="LQ347" s="631">
        <f t="shared" si="656"/>
        <v>0</v>
      </c>
      <c r="LR347" s="631">
        <f t="shared" si="656"/>
        <v>0</v>
      </c>
      <c r="LS347" s="631">
        <f t="shared" si="656"/>
        <v>0</v>
      </c>
      <c r="LT347" s="631">
        <f t="shared" si="657"/>
        <v>0</v>
      </c>
      <c r="LU347" s="631">
        <f t="shared" si="657"/>
        <v>0</v>
      </c>
      <c r="LV347" s="631">
        <f t="shared" si="657"/>
        <v>0</v>
      </c>
      <c r="LW347" s="631">
        <f t="shared" si="657"/>
        <v>0</v>
      </c>
      <c r="LX347" s="631">
        <f t="shared" si="657"/>
        <v>0</v>
      </c>
      <c r="LY347" s="631">
        <f t="shared" si="657"/>
        <v>0</v>
      </c>
      <c r="LZ347" s="631">
        <f t="shared" si="657"/>
        <v>0</v>
      </c>
      <c r="MA347" s="631">
        <f t="shared" si="657"/>
        <v>0</v>
      </c>
      <c r="MB347" s="631">
        <f t="shared" si="657"/>
        <v>0</v>
      </c>
      <c r="MC347" s="631">
        <f t="shared" si="657"/>
        <v>0</v>
      </c>
      <c r="MD347" s="631">
        <f t="shared" si="658"/>
        <v>0</v>
      </c>
      <c r="ME347" s="631">
        <f t="shared" si="658"/>
        <v>0</v>
      </c>
      <c r="MF347" s="631">
        <f t="shared" si="658"/>
        <v>0</v>
      </c>
      <c r="MG347" s="631">
        <f t="shared" si="658"/>
        <v>0</v>
      </c>
      <c r="MH347" s="631">
        <f t="shared" si="658"/>
        <v>0</v>
      </c>
      <c r="MI347" s="631">
        <f t="shared" si="658"/>
        <v>0</v>
      </c>
      <c r="MJ347" s="631">
        <f t="shared" si="658"/>
        <v>0</v>
      </c>
      <c r="MK347" s="631">
        <f t="shared" si="658"/>
        <v>0</v>
      </c>
      <c r="ML347" s="631">
        <f t="shared" si="658"/>
        <v>0</v>
      </c>
      <c r="MM347" s="631">
        <f t="shared" si="658"/>
        <v>0</v>
      </c>
      <c r="MN347" s="631">
        <f t="shared" si="659"/>
        <v>0</v>
      </c>
      <c r="MO347" s="631">
        <f t="shared" si="659"/>
        <v>0</v>
      </c>
      <c r="MP347" s="631">
        <f t="shared" si="659"/>
        <v>0</v>
      </c>
      <c r="MQ347" s="631">
        <f t="shared" si="659"/>
        <v>0</v>
      </c>
      <c r="MR347" s="631">
        <f t="shared" si="659"/>
        <v>0</v>
      </c>
      <c r="MS347" s="631">
        <f t="shared" si="659"/>
        <v>0</v>
      </c>
      <c r="MT347" s="631">
        <f t="shared" si="659"/>
        <v>0</v>
      </c>
      <c r="MU347" s="631">
        <f t="shared" si="659"/>
        <v>0</v>
      </c>
      <c r="MV347" s="631">
        <f t="shared" si="659"/>
        <v>0</v>
      </c>
      <c r="MW347" s="631">
        <f t="shared" si="659"/>
        <v>0</v>
      </c>
      <c r="MX347" s="631">
        <f t="shared" si="660"/>
        <v>0</v>
      </c>
      <c r="MY347" s="631">
        <f t="shared" si="660"/>
        <v>0</v>
      </c>
      <c r="MZ347" s="631">
        <f t="shared" si="660"/>
        <v>0</v>
      </c>
      <c r="NA347" s="631">
        <f t="shared" si="660"/>
        <v>0</v>
      </c>
      <c r="NB347" s="631">
        <f t="shared" si="660"/>
        <v>0</v>
      </c>
      <c r="NC347" s="631">
        <f t="shared" si="660"/>
        <v>0</v>
      </c>
    </row>
    <row r="348" spans="1:367" hidden="1">
      <c r="A348" s="504"/>
      <c r="B348" s="504"/>
      <c r="C348" s="497"/>
      <c r="D348" s="497"/>
      <c r="E348" s="362">
        <f t="shared" si="636"/>
        <v>0</v>
      </c>
      <c r="F348" s="363">
        <f t="shared" si="637"/>
        <v>0</v>
      </c>
      <c r="G348" s="498">
        <f>E348*Dichtheden!$V$70</f>
        <v>0</v>
      </c>
      <c r="H348" s="499">
        <f>IF(C348=0,0,ROUND(IF((G348/2)/Dichtheden!$C$3&lt;1,1,(G348/2)/Dichtheden!$C$3),0))</f>
        <v>0</v>
      </c>
      <c r="I348" s="498">
        <f>E348*Dichtheden!$AJ$70</f>
        <v>0</v>
      </c>
      <c r="J348" s="499">
        <f>IF(C348=0,0,ROUND(IF((I348/2)/Dichtheden!$D$3&lt;1,1,(I348/2)/Dichtheden!$D$3),0))</f>
        <v>0</v>
      </c>
      <c r="K348" s="498">
        <f t="shared" si="638"/>
        <v>0</v>
      </c>
      <c r="L348" s="500">
        <f t="shared" si="642"/>
        <v>0</v>
      </c>
      <c r="M348" s="498">
        <f>IF(D348=0,0,IF((D348*Dichtheden!$G$4)&lt;25,25,D348*Dichtheden!$G$4))</f>
        <v>0</v>
      </c>
      <c r="N348" s="499">
        <f>D348*Dichtheden!$H$4</f>
        <v>0</v>
      </c>
      <c r="O348" s="501"/>
      <c r="P348" s="501"/>
      <c r="Q348" s="502">
        <f>E348*Dichtheden!$AS$68</f>
        <v>0</v>
      </c>
      <c r="R348" s="495">
        <f>IF(Q348=0,0,ROUND(IF((Q348/2)/Dichtheden!$C$3&lt;1,1,(Q348/2)/Dichtheden!$C$3),0))</f>
        <v>0</v>
      </c>
      <c r="S348" s="502">
        <f>E348*Dichtheden!$AY$68</f>
        <v>0</v>
      </c>
      <c r="T348" s="495">
        <f>IF(Q348=0,0,ROUND(IF((S348/2)/Dichtheden!$D$3&lt;1,1,(S348/2)/Dichtheden!$D$3),0))</f>
        <v>0</v>
      </c>
      <c r="U348" s="502">
        <f>D348*Dichtheden!$G$5</f>
        <v>0</v>
      </c>
      <c r="V348" s="502">
        <f>D348*Dichtheden!$H$5</f>
        <v>0</v>
      </c>
      <c r="X348" s="630"/>
      <c r="AA348" s="628">
        <f t="shared" si="663"/>
        <v>0</v>
      </c>
      <c r="AB348" s="628">
        <f t="shared" si="663"/>
        <v>0</v>
      </c>
      <c r="AC348" s="628">
        <f t="shared" si="663"/>
        <v>0</v>
      </c>
      <c r="AD348" s="628">
        <f t="shared" si="663"/>
        <v>0</v>
      </c>
      <c r="AE348" s="628">
        <f t="shared" si="663"/>
        <v>0</v>
      </c>
      <c r="AF348" s="628">
        <f t="shared" si="663"/>
        <v>0</v>
      </c>
      <c r="AG348" s="628">
        <f t="shared" si="663"/>
        <v>0</v>
      </c>
      <c r="AH348" s="628">
        <f t="shared" si="663"/>
        <v>0</v>
      </c>
      <c r="AI348" s="628">
        <f t="shared" si="663"/>
        <v>0</v>
      </c>
      <c r="AJ348" s="628">
        <f t="shared" si="663"/>
        <v>0</v>
      </c>
      <c r="AK348" s="628">
        <f t="shared" si="663"/>
        <v>0</v>
      </c>
      <c r="AL348" s="628">
        <f t="shared" si="663"/>
        <v>0</v>
      </c>
      <c r="AM348" s="628">
        <f t="shared" si="663"/>
        <v>0</v>
      </c>
      <c r="AN348" s="628">
        <f t="shared" si="663"/>
        <v>0</v>
      </c>
      <c r="AO348" s="628">
        <f t="shared" si="663"/>
        <v>0</v>
      </c>
      <c r="AP348" s="628">
        <f t="shared" si="663"/>
        <v>0</v>
      </c>
      <c r="AQ348" s="628">
        <f t="shared" si="643"/>
        <v>0</v>
      </c>
      <c r="AR348" s="628">
        <f t="shared" si="643"/>
        <v>0</v>
      </c>
      <c r="AS348" s="628">
        <f t="shared" si="643"/>
        <v>0</v>
      </c>
      <c r="AT348" s="628">
        <f t="shared" si="643"/>
        <v>0</v>
      </c>
      <c r="AU348" s="628">
        <f t="shared" si="643"/>
        <v>0</v>
      </c>
      <c r="AV348" s="628">
        <f t="shared" si="643"/>
        <v>0</v>
      </c>
      <c r="AW348" s="628">
        <f t="shared" si="643"/>
        <v>0</v>
      </c>
      <c r="AX348" s="628">
        <f t="shared" si="643"/>
        <v>0</v>
      </c>
      <c r="AY348" s="628">
        <f t="shared" si="643"/>
        <v>0</v>
      </c>
      <c r="AZ348" s="628">
        <f t="shared" si="643"/>
        <v>0</v>
      </c>
      <c r="BA348" s="628">
        <f t="shared" si="643"/>
        <v>0</v>
      </c>
      <c r="BB348" s="628">
        <f t="shared" si="643"/>
        <v>0</v>
      </c>
      <c r="BC348" s="628">
        <f t="shared" si="643"/>
        <v>0</v>
      </c>
      <c r="BD348" s="628">
        <f t="shared" si="643"/>
        <v>0</v>
      </c>
      <c r="BE348" s="628">
        <f t="shared" si="643"/>
        <v>0</v>
      </c>
      <c r="BF348" s="628">
        <f t="shared" si="639"/>
        <v>0</v>
      </c>
      <c r="BG348" s="628">
        <f t="shared" si="664"/>
        <v>0</v>
      </c>
      <c r="BH348" s="628">
        <f t="shared" si="664"/>
        <v>0</v>
      </c>
      <c r="BI348" s="628">
        <f t="shared" si="664"/>
        <v>0</v>
      </c>
      <c r="BJ348" s="628">
        <f t="shared" si="664"/>
        <v>0</v>
      </c>
      <c r="BK348" s="628">
        <f t="shared" si="664"/>
        <v>0</v>
      </c>
      <c r="BL348" s="628">
        <f t="shared" si="664"/>
        <v>0</v>
      </c>
      <c r="BM348" s="628">
        <f t="shared" si="664"/>
        <v>0</v>
      </c>
      <c r="BN348" s="628">
        <f t="shared" si="664"/>
        <v>0</v>
      </c>
      <c r="BO348" s="628">
        <f t="shared" si="664"/>
        <v>0</v>
      </c>
      <c r="BP348" s="628">
        <f t="shared" si="664"/>
        <v>0</v>
      </c>
      <c r="BQ348" s="628">
        <f t="shared" si="664"/>
        <v>0</v>
      </c>
      <c r="BR348" s="628">
        <f t="shared" si="664"/>
        <v>0</v>
      </c>
      <c r="BS348" s="628">
        <f t="shared" si="664"/>
        <v>0</v>
      </c>
      <c r="BT348" s="628">
        <f t="shared" si="664"/>
        <v>0</v>
      </c>
      <c r="BU348" s="628">
        <f t="shared" si="664"/>
        <v>0</v>
      </c>
      <c r="BV348" s="628">
        <f t="shared" si="664"/>
        <v>0</v>
      </c>
      <c r="BW348" s="628">
        <f t="shared" si="665"/>
        <v>0</v>
      </c>
      <c r="BX348" s="628">
        <f t="shared" si="665"/>
        <v>0</v>
      </c>
      <c r="BY348" s="628">
        <f t="shared" si="665"/>
        <v>0</v>
      </c>
      <c r="BZ348" s="628">
        <f t="shared" si="665"/>
        <v>0</v>
      </c>
      <c r="CA348" s="628">
        <f t="shared" si="665"/>
        <v>0</v>
      </c>
      <c r="CB348" s="628">
        <f t="shared" si="665"/>
        <v>0</v>
      </c>
      <c r="CC348" s="628">
        <f t="shared" si="665"/>
        <v>0</v>
      </c>
      <c r="CD348" s="628">
        <f t="shared" si="665"/>
        <v>0</v>
      </c>
      <c r="CE348" s="628"/>
      <c r="CF348" s="628">
        <f t="shared" si="666"/>
        <v>0</v>
      </c>
      <c r="CG348" s="628">
        <f t="shared" si="666"/>
        <v>0</v>
      </c>
      <c r="CH348" s="628">
        <f t="shared" si="666"/>
        <v>0</v>
      </c>
      <c r="CI348" s="628">
        <f t="shared" si="666"/>
        <v>0</v>
      </c>
      <c r="CJ348" s="628">
        <f t="shared" si="666"/>
        <v>0</v>
      </c>
      <c r="CK348" s="628">
        <f t="shared" si="666"/>
        <v>0</v>
      </c>
      <c r="CL348" s="628">
        <f t="shared" si="666"/>
        <v>0</v>
      </c>
      <c r="CM348" s="628">
        <f t="shared" si="666"/>
        <v>0</v>
      </c>
      <c r="CN348" s="628">
        <f t="shared" si="666"/>
        <v>0</v>
      </c>
      <c r="CO348" s="628">
        <f t="shared" si="666"/>
        <v>0</v>
      </c>
      <c r="CP348" s="628">
        <f t="shared" si="666"/>
        <v>0</v>
      </c>
      <c r="CQ348" s="628">
        <f t="shared" si="666"/>
        <v>0</v>
      </c>
      <c r="CR348" s="628">
        <f t="shared" si="666"/>
        <v>0</v>
      </c>
      <c r="CS348" s="628">
        <f t="shared" si="666"/>
        <v>0</v>
      </c>
      <c r="CT348" s="628">
        <f t="shared" si="666"/>
        <v>0</v>
      </c>
      <c r="CU348" s="628">
        <f t="shared" si="666"/>
        <v>0</v>
      </c>
      <c r="CV348" s="628">
        <f t="shared" si="644"/>
        <v>0</v>
      </c>
      <c r="CW348" s="628">
        <f t="shared" si="644"/>
        <v>0</v>
      </c>
      <c r="CX348" s="628">
        <f t="shared" si="644"/>
        <v>0</v>
      </c>
      <c r="CY348" s="628">
        <f t="shared" si="644"/>
        <v>0</v>
      </c>
      <c r="CZ348" s="628">
        <f t="shared" si="644"/>
        <v>0</v>
      </c>
      <c r="DA348" s="628">
        <f t="shared" si="644"/>
        <v>0</v>
      </c>
      <c r="DB348" s="628">
        <f t="shared" si="644"/>
        <v>0</v>
      </c>
      <c r="DC348" s="628">
        <f t="shared" si="644"/>
        <v>0</v>
      </c>
      <c r="DD348" s="628">
        <f t="shared" si="644"/>
        <v>0</v>
      </c>
      <c r="DE348" s="628">
        <f t="shared" si="644"/>
        <v>0</v>
      </c>
      <c r="DF348" s="628">
        <f t="shared" si="644"/>
        <v>0</v>
      </c>
      <c r="DG348" s="628">
        <f t="shared" si="644"/>
        <v>0</v>
      </c>
      <c r="DH348" s="628">
        <f t="shared" si="644"/>
        <v>0</v>
      </c>
      <c r="DI348" s="628">
        <f t="shared" si="644"/>
        <v>0</v>
      </c>
      <c r="DJ348" s="628">
        <f t="shared" si="644"/>
        <v>0</v>
      </c>
      <c r="DK348" s="628">
        <f t="shared" si="640"/>
        <v>0</v>
      </c>
      <c r="DL348" s="628">
        <f t="shared" si="667"/>
        <v>0</v>
      </c>
      <c r="DM348" s="628">
        <f t="shared" si="667"/>
        <v>0</v>
      </c>
      <c r="DN348" s="628">
        <f t="shared" si="667"/>
        <v>0</v>
      </c>
      <c r="DO348" s="628">
        <f t="shared" si="667"/>
        <v>0</v>
      </c>
      <c r="DP348" s="628">
        <f t="shared" si="667"/>
        <v>0</v>
      </c>
      <c r="DQ348" s="628">
        <f t="shared" si="667"/>
        <v>0</v>
      </c>
      <c r="DR348" s="628">
        <f t="shared" si="667"/>
        <v>0</v>
      </c>
      <c r="DS348" s="628">
        <f t="shared" si="667"/>
        <v>0</v>
      </c>
      <c r="DT348" s="628">
        <f t="shared" si="667"/>
        <v>0</v>
      </c>
      <c r="DU348" s="628">
        <f t="shared" si="667"/>
        <v>0</v>
      </c>
      <c r="DV348" s="628">
        <f t="shared" si="667"/>
        <v>0</v>
      </c>
      <c r="DW348" s="628">
        <f t="shared" si="667"/>
        <v>0</v>
      </c>
      <c r="DX348" s="628">
        <f t="shared" si="667"/>
        <v>0</v>
      </c>
      <c r="DY348" s="628">
        <f t="shared" si="667"/>
        <v>0</v>
      </c>
      <c r="DZ348" s="628">
        <f t="shared" si="667"/>
        <v>0</v>
      </c>
      <c r="EA348" s="628">
        <f t="shared" si="667"/>
        <v>0</v>
      </c>
      <c r="EB348" s="628">
        <f t="shared" si="668"/>
        <v>0</v>
      </c>
      <c r="EC348" s="628">
        <f t="shared" si="668"/>
        <v>0</v>
      </c>
      <c r="ED348" s="628">
        <f t="shared" si="668"/>
        <v>0</v>
      </c>
      <c r="EE348" s="628">
        <f t="shared" si="668"/>
        <v>0</v>
      </c>
      <c r="EF348" s="628">
        <f t="shared" si="668"/>
        <v>0</v>
      </c>
      <c r="EG348" s="628">
        <f t="shared" si="668"/>
        <v>0</v>
      </c>
      <c r="EH348" s="628">
        <f t="shared" si="668"/>
        <v>0</v>
      </c>
      <c r="EI348" s="628">
        <f t="shared" si="668"/>
        <v>0</v>
      </c>
      <c r="EJ348" s="631"/>
      <c r="EK348" s="631">
        <f t="shared" si="645"/>
        <v>0</v>
      </c>
      <c r="EL348" s="631">
        <f t="shared" si="645"/>
        <v>0</v>
      </c>
      <c r="EM348" s="631">
        <f t="shared" si="645"/>
        <v>0</v>
      </c>
      <c r="EN348" s="631">
        <f t="shared" si="645"/>
        <v>0</v>
      </c>
      <c r="EO348" s="631">
        <f t="shared" si="645"/>
        <v>0</v>
      </c>
      <c r="EP348" s="631">
        <f t="shared" si="645"/>
        <v>0</v>
      </c>
      <c r="EQ348" s="631">
        <f t="shared" si="645"/>
        <v>0</v>
      </c>
      <c r="ER348" s="631">
        <f t="shared" si="645"/>
        <v>0</v>
      </c>
      <c r="ES348" s="631">
        <f t="shared" si="645"/>
        <v>0</v>
      </c>
      <c r="ET348" s="631">
        <f t="shared" si="645"/>
        <v>0</v>
      </c>
      <c r="EU348" s="631">
        <f t="shared" si="645"/>
        <v>0</v>
      </c>
      <c r="EV348" s="631">
        <f t="shared" si="645"/>
        <v>0</v>
      </c>
      <c r="EW348" s="631">
        <f t="shared" si="645"/>
        <v>0</v>
      </c>
      <c r="EX348" s="631">
        <f t="shared" si="645"/>
        <v>0</v>
      </c>
      <c r="EY348" s="631">
        <f t="shared" si="645"/>
        <v>0</v>
      </c>
      <c r="EZ348" s="631">
        <f t="shared" si="641"/>
        <v>0</v>
      </c>
      <c r="FA348" s="631">
        <f t="shared" si="580"/>
        <v>0</v>
      </c>
      <c r="FB348" s="631">
        <f t="shared" si="580"/>
        <v>0</v>
      </c>
      <c r="FC348" s="631">
        <f t="shared" si="580"/>
        <v>0</v>
      </c>
      <c r="FD348" s="631">
        <f t="shared" si="661"/>
        <v>0</v>
      </c>
      <c r="FE348" s="631">
        <f t="shared" si="661"/>
        <v>0</v>
      </c>
      <c r="FF348" s="631">
        <f t="shared" si="661"/>
        <v>0</v>
      </c>
      <c r="FG348" s="631">
        <f t="shared" si="661"/>
        <v>0</v>
      </c>
      <c r="FH348" s="631">
        <f t="shared" si="661"/>
        <v>0</v>
      </c>
      <c r="FI348" s="631">
        <f t="shared" si="661"/>
        <v>0</v>
      </c>
      <c r="FJ348" s="631">
        <f t="shared" si="661"/>
        <v>0</v>
      </c>
      <c r="FK348" s="631">
        <f t="shared" si="661"/>
        <v>0</v>
      </c>
      <c r="FL348" s="631">
        <f t="shared" si="661"/>
        <v>0</v>
      </c>
      <c r="FM348" s="631">
        <f t="shared" si="661"/>
        <v>0</v>
      </c>
      <c r="FN348" s="631">
        <f t="shared" si="661"/>
        <v>0</v>
      </c>
      <c r="FO348" s="631">
        <f t="shared" si="661"/>
        <v>0</v>
      </c>
      <c r="FP348" s="631">
        <f t="shared" si="661"/>
        <v>0</v>
      </c>
      <c r="FQ348" s="631">
        <f t="shared" si="661"/>
        <v>0</v>
      </c>
      <c r="FR348" s="631">
        <f t="shared" si="661"/>
        <v>0</v>
      </c>
      <c r="FS348" s="631">
        <f t="shared" si="661"/>
        <v>0</v>
      </c>
      <c r="FT348" s="631">
        <f t="shared" si="559"/>
        <v>0</v>
      </c>
      <c r="FU348" s="631">
        <f t="shared" si="559"/>
        <v>0</v>
      </c>
      <c r="FV348" s="631">
        <f t="shared" si="559"/>
        <v>0</v>
      </c>
      <c r="FW348" s="631">
        <f t="shared" si="559"/>
        <v>0</v>
      </c>
      <c r="FX348" s="631">
        <f t="shared" si="559"/>
        <v>0</v>
      </c>
      <c r="FY348" s="631">
        <f t="shared" si="559"/>
        <v>0</v>
      </c>
      <c r="FZ348" s="631">
        <f t="shared" si="559"/>
        <v>0</v>
      </c>
      <c r="GA348" s="631">
        <f t="shared" si="559"/>
        <v>0</v>
      </c>
      <c r="GB348" s="631">
        <f t="shared" si="559"/>
        <v>0</v>
      </c>
      <c r="GC348" s="631">
        <f t="shared" si="559"/>
        <v>0</v>
      </c>
      <c r="GD348" s="631">
        <f t="shared" si="595"/>
        <v>0</v>
      </c>
      <c r="GE348" s="631">
        <f t="shared" si="595"/>
        <v>0</v>
      </c>
      <c r="GF348" s="631">
        <f t="shared" si="595"/>
        <v>0</v>
      </c>
      <c r="GG348" s="631">
        <f t="shared" si="595"/>
        <v>0</v>
      </c>
      <c r="GH348" s="631">
        <f t="shared" si="595"/>
        <v>0</v>
      </c>
      <c r="GI348" s="631">
        <f t="shared" si="575"/>
        <v>0</v>
      </c>
      <c r="GJ348" s="631">
        <f t="shared" si="575"/>
        <v>0</v>
      </c>
      <c r="GK348" s="631">
        <f t="shared" si="575"/>
        <v>0</v>
      </c>
      <c r="GL348" s="631">
        <f t="shared" si="575"/>
        <v>0</v>
      </c>
      <c r="GM348" s="631">
        <f t="shared" si="575"/>
        <v>0</v>
      </c>
      <c r="GN348" s="631">
        <f t="shared" si="575"/>
        <v>0</v>
      </c>
      <c r="GO348" s="631"/>
      <c r="GP348" s="631">
        <f t="shared" si="623"/>
        <v>0</v>
      </c>
      <c r="GQ348" s="631">
        <f t="shared" si="623"/>
        <v>0</v>
      </c>
      <c r="GR348" s="631">
        <f t="shared" si="623"/>
        <v>0</v>
      </c>
      <c r="GS348" s="631">
        <f t="shared" si="623"/>
        <v>0</v>
      </c>
      <c r="GT348" s="631">
        <f t="shared" si="623"/>
        <v>0</v>
      </c>
      <c r="GU348" s="631">
        <f t="shared" si="623"/>
        <v>0</v>
      </c>
      <c r="GV348" s="631">
        <f t="shared" si="623"/>
        <v>0</v>
      </c>
      <c r="GW348" s="631">
        <f t="shared" si="623"/>
        <v>0</v>
      </c>
      <c r="GX348" s="631">
        <f t="shared" si="623"/>
        <v>0</v>
      </c>
      <c r="GY348" s="631">
        <f t="shared" si="623"/>
        <v>0</v>
      </c>
      <c r="GZ348" s="631">
        <f t="shared" si="623"/>
        <v>0</v>
      </c>
      <c r="HA348" s="631">
        <f t="shared" si="623"/>
        <v>0</v>
      </c>
      <c r="HB348" s="631">
        <f t="shared" si="623"/>
        <v>0</v>
      </c>
      <c r="HC348" s="631">
        <f t="shared" si="623"/>
        <v>0</v>
      </c>
      <c r="HD348" s="631">
        <f t="shared" ref="GP348:HE365" si="669">IF($A348=HD$60,$J348,0)</f>
        <v>0</v>
      </c>
      <c r="HE348" s="631">
        <f t="shared" si="551"/>
        <v>0</v>
      </c>
      <c r="HF348" s="631">
        <f t="shared" si="551"/>
        <v>0</v>
      </c>
      <c r="HG348" s="631">
        <f t="shared" si="551"/>
        <v>0</v>
      </c>
      <c r="HH348" s="631">
        <f t="shared" si="551"/>
        <v>0</v>
      </c>
      <c r="HI348" s="631">
        <f t="shared" si="647"/>
        <v>0</v>
      </c>
      <c r="HJ348" s="631">
        <f t="shared" si="647"/>
        <v>0</v>
      </c>
      <c r="HK348" s="631">
        <f t="shared" si="647"/>
        <v>0</v>
      </c>
      <c r="HL348" s="631">
        <f t="shared" si="647"/>
        <v>0</v>
      </c>
      <c r="HM348" s="631">
        <f t="shared" si="647"/>
        <v>0</v>
      </c>
      <c r="HN348" s="631">
        <f t="shared" si="647"/>
        <v>0</v>
      </c>
      <c r="HO348" s="631">
        <f t="shared" si="647"/>
        <v>0</v>
      </c>
      <c r="HP348" s="631">
        <f t="shared" si="647"/>
        <v>0</v>
      </c>
      <c r="HQ348" s="631">
        <f t="shared" si="647"/>
        <v>0</v>
      </c>
      <c r="HR348" s="631">
        <f t="shared" si="647"/>
        <v>0</v>
      </c>
      <c r="HS348" s="631">
        <f t="shared" si="647"/>
        <v>0</v>
      </c>
      <c r="HT348" s="631">
        <f t="shared" si="647"/>
        <v>0</v>
      </c>
      <c r="HU348" s="631">
        <f t="shared" si="647"/>
        <v>0</v>
      </c>
      <c r="HV348" s="631">
        <f t="shared" si="646"/>
        <v>0</v>
      </c>
      <c r="HW348" s="631">
        <f t="shared" si="646"/>
        <v>0</v>
      </c>
      <c r="HX348" s="631">
        <f t="shared" si="646"/>
        <v>0</v>
      </c>
      <c r="HY348" s="631">
        <f t="shared" si="646"/>
        <v>0</v>
      </c>
      <c r="HZ348" s="631">
        <f t="shared" si="646"/>
        <v>0</v>
      </c>
      <c r="IA348" s="631">
        <f t="shared" si="646"/>
        <v>0</v>
      </c>
      <c r="IB348" s="631">
        <f t="shared" si="646"/>
        <v>0</v>
      </c>
      <c r="IC348" s="631">
        <f t="shared" si="646"/>
        <v>0</v>
      </c>
      <c r="ID348" s="631">
        <f t="shared" si="646"/>
        <v>0</v>
      </c>
      <c r="IE348" s="631">
        <f t="shared" si="646"/>
        <v>0</v>
      </c>
      <c r="IF348" s="631">
        <f t="shared" si="646"/>
        <v>0</v>
      </c>
      <c r="IG348" s="631">
        <f t="shared" si="646"/>
        <v>0</v>
      </c>
      <c r="IH348" s="631">
        <f t="shared" si="646"/>
        <v>0</v>
      </c>
      <c r="II348" s="631">
        <f t="shared" si="646"/>
        <v>0</v>
      </c>
      <c r="IJ348" s="631">
        <f t="shared" si="646"/>
        <v>0</v>
      </c>
      <c r="IK348" s="631">
        <f t="shared" si="646"/>
        <v>0</v>
      </c>
      <c r="IL348" s="631">
        <f t="shared" si="662"/>
        <v>0</v>
      </c>
      <c r="IM348" s="631">
        <f t="shared" si="662"/>
        <v>0</v>
      </c>
      <c r="IN348" s="631">
        <f t="shared" si="662"/>
        <v>0</v>
      </c>
      <c r="IO348" s="631">
        <f t="shared" si="662"/>
        <v>0</v>
      </c>
      <c r="IP348" s="631">
        <f t="shared" si="662"/>
        <v>0</v>
      </c>
      <c r="IQ348" s="631">
        <f t="shared" si="662"/>
        <v>0</v>
      </c>
      <c r="IR348" s="631">
        <f t="shared" si="662"/>
        <v>0</v>
      </c>
      <c r="IS348" s="631">
        <f t="shared" si="648"/>
        <v>0</v>
      </c>
      <c r="IT348" s="631"/>
      <c r="IU348" s="631">
        <f t="shared" si="649"/>
        <v>0</v>
      </c>
      <c r="IV348" s="631">
        <f t="shared" si="649"/>
        <v>0</v>
      </c>
      <c r="IW348" s="631">
        <f t="shared" si="649"/>
        <v>0</v>
      </c>
      <c r="IX348" s="631">
        <f t="shared" si="649"/>
        <v>0</v>
      </c>
      <c r="IY348" s="631">
        <f t="shared" si="649"/>
        <v>0</v>
      </c>
      <c r="IZ348" s="631">
        <f t="shared" si="649"/>
        <v>0</v>
      </c>
      <c r="JA348" s="631">
        <f t="shared" si="649"/>
        <v>0</v>
      </c>
      <c r="JB348" s="631">
        <f t="shared" si="649"/>
        <v>0</v>
      </c>
      <c r="JC348" s="631">
        <f t="shared" si="649"/>
        <v>0</v>
      </c>
      <c r="JD348" s="631">
        <f t="shared" si="649"/>
        <v>0</v>
      </c>
      <c r="JE348" s="631">
        <f t="shared" si="650"/>
        <v>0</v>
      </c>
      <c r="JF348" s="631">
        <f t="shared" si="650"/>
        <v>0</v>
      </c>
      <c r="JG348" s="631">
        <f t="shared" si="650"/>
        <v>0</v>
      </c>
      <c r="JH348" s="631">
        <f t="shared" si="650"/>
        <v>0</v>
      </c>
      <c r="JI348" s="631">
        <f t="shared" si="650"/>
        <v>0</v>
      </c>
      <c r="JJ348" s="631">
        <f t="shared" si="650"/>
        <v>0</v>
      </c>
      <c r="JK348" s="631">
        <f t="shared" si="650"/>
        <v>0</v>
      </c>
      <c r="JL348" s="631">
        <f t="shared" si="650"/>
        <v>0</v>
      </c>
      <c r="JM348" s="631">
        <f t="shared" si="650"/>
        <v>0</v>
      </c>
      <c r="JN348" s="631">
        <f t="shared" si="650"/>
        <v>0</v>
      </c>
      <c r="JO348" s="631">
        <f t="shared" si="651"/>
        <v>0</v>
      </c>
      <c r="JP348" s="631">
        <f t="shared" si="651"/>
        <v>0</v>
      </c>
      <c r="JQ348" s="631">
        <f t="shared" si="651"/>
        <v>0</v>
      </c>
      <c r="JR348" s="631">
        <f t="shared" si="651"/>
        <v>0</v>
      </c>
      <c r="JS348" s="631">
        <f t="shared" si="651"/>
        <v>0</v>
      </c>
      <c r="JT348" s="631">
        <f t="shared" si="651"/>
        <v>0</v>
      </c>
      <c r="JU348" s="631">
        <f t="shared" si="651"/>
        <v>0</v>
      </c>
      <c r="JV348" s="631">
        <f t="shared" si="651"/>
        <v>0</v>
      </c>
      <c r="JW348" s="631">
        <f t="shared" si="651"/>
        <v>0</v>
      </c>
      <c r="JX348" s="631">
        <f t="shared" si="651"/>
        <v>0</v>
      </c>
      <c r="JY348" s="631">
        <f t="shared" si="652"/>
        <v>0</v>
      </c>
      <c r="JZ348" s="631">
        <f t="shared" si="652"/>
        <v>0</v>
      </c>
      <c r="KA348" s="631">
        <f t="shared" si="652"/>
        <v>0</v>
      </c>
      <c r="KB348" s="631">
        <f t="shared" si="652"/>
        <v>0</v>
      </c>
      <c r="KC348" s="631">
        <f t="shared" si="652"/>
        <v>0</v>
      </c>
      <c r="KD348" s="631">
        <f t="shared" si="652"/>
        <v>0</v>
      </c>
      <c r="KE348" s="631">
        <f t="shared" si="652"/>
        <v>0</v>
      </c>
      <c r="KF348" s="631">
        <f t="shared" si="652"/>
        <v>0</v>
      </c>
      <c r="KG348" s="631">
        <f t="shared" si="652"/>
        <v>0</v>
      </c>
      <c r="KH348" s="631">
        <f t="shared" si="652"/>
        <v>0</v>
      </c>
      <c r="KI348" s="631">
        <f t="shared" si="653"/>
        <v>0</v>
      </c>
      <c r="KJ348" s="631">
        <f t="shared" si="653"/>
        <v>0</v>
      </c>
      <c r="KK348" s="631">
        <f t="shared" si="653"/>
        <v>0</v>
      </c>
      <c r="KL348" s="631">
        <f t="shared" si="653"/>
        <v>0</v>
      </c>
      <c r="KM348" s="631">
        <f t="shared" si="653"/>
        <v>0</v>
      </c>
      <c r="KN348" s="631">
        <f t="shared" si="653"/>
        <v>0</v>
      </c>
      <c r="KO348" s="631">
        <f t="shared" si="653"/>
        <v>0</v>
      </c>
      <c r="KP348" s="631">
        <f t="shared" si="653"/>
        <v>0</v>
      </c>
      <c r="KQ348" s="631">
        <f t="shared" si="653"/>
        <v>0</v>
      </c>
      <c r="KR348" s="631">
        <f t="shared" si="653"/>
        <v>0</v>
      </c>
      <c r="KS348" s="631">
        <f t="shared" si="654"/>
        <v>0</v>
      </c>
      <c r="KT348" s="631">
        <f t="shared" si="654"/>
        <v>0</v>
      </c>
      <c r="KU348" s="631">
        <f t="shared" si="654"/>
        <v>0</v>
      </c>
      <c r="KV348" s="631">
        <f t="shared" si="654"/>
        <v>0</v>
      </c>
      <c r="KW348" s="631">
        <f t="shared" si="654"/>
        <v>0</v>
      </c>
      <c r="KX348" s="631">
        <f t="shared" si="654"/>
        <v>0</v>
      </c>
      <c r="KY348" s="631"/>
      <c r="KZ348" s="631">
        <f t="shared" si="655"/>
        <v>0</v>
      </c>
      <c r="LA348" s="631">
        <f t="shared" si="655"/>
        <v>0</v>
      </c>
      <c r="LB348" s="631">
        <f t="shared" si="655"/>
        <v>0</v>
      </c>
      <c r="LC348" s="631">
        <f t="shared" si="655"/>
        <v>0</v>
      </c>
      <c r="LD348" s="631">
        <f t="shared" si="655"/>
        <v>0</v>
      </c>
      <c r="LE348" s="631">
        <f t="shared" si="655"/>
        <v>0</v>
      </c>
      <c r="LF348" s="631">
        <f t="shared" si="655"/>
        <v>0</v>
      </c>
      <c r="LG348" s="631">
        <f t="shared" si="655"/>
        <v>0</v>
      </c>
      <c r="LH348" s="631">
        <f t="shared" si="655"/>
        <v>0</v>
      </c>
      <c r="LI348" s="631">
        <f t="shared" si="655"/>
        <v>0</v>
      </c>
      <c r="LJ348" s="631">
        <f t="shared" si="656"/>
        <v>0</v>
      </c>
      <c r="LK348" s="631">
        <f t="shared" si="656"/>
        <v>0</v>
      </c>
      <c r="LL348" s="631">
        <f t="shared" si="656"/>
        <v>0</v>
      </c>
      <c r="LM348" s="631">
        <f t="shared" si="656"/>
        <v>0</v>
      </c>
      <c r="LN348" s="631">
        <f t="shared" si="656"/>
        <v>0</v>
      </c>
      <c r="LO348" s="631">
        <f t="shared" si="656"/>
        <v>0</v>
      </c>
      <c r="LP348" s="631">
        <f t="shared" si="656"/>
        <v>0</v>
      </c>
      <c r="LQ348" s="631">
        <f t="shared" si="656"/>
        <v>0</v>
      </c>
      <c r="LR348" s="631">
        <f t="shared" si="656"/>
        <v>0</v>
      </c>
      <c r="LS348" s="631">
        <f t="shared" si="656"/>
        <v>0</v>
      </c>
      <c r="LT348" s="631">
        <f t="shared" si="657"/>
        <v>0</v>
      </c>
      <c r="LU348" s="631">
        <f t="shared" si="657"/>
        <v>0</v>
      </c>
      <c r="LV348" s="631">
        <f t="shared" si="657"/>
        <v>0</v>
      </c>
      <c r="LW348" s="631">
        <f t="shared" si="657"/>
        <v>0</v>
      </c>
      <c r="LX348" s="631">
        <f t="shared" si="657"/>
        <v>0</v>
      </c>
      <c r="LY348" s="631">
        <f t="shared" si="657"/>
        <v>0</v>
      </c>
      <c r="LZ348" s="631">
        <f t="shared" si="657"/>
        <v>0</v>
      </c>
      <c r="MA348" s="631">
        <f t="shared" si="657"/>
        <v>0</v>
      </c>
      <c r="MB348" s="631">
        <f t="shared" si="657"/>
        <v>0</v>
      </c>
      <c r="MC348" s="631">
        <f t="shared" si="657"/>
        <v>0</v>
      </c>
      <c r="MD348" s="631">
        <f t="shared" si="658"/>
        <v>0</v>
      </c>
      <c r="ME348" s="631">
        <f t="shared" si="658"/>
        <v>0</v>
      </c>
      <c r="MF348" s="631">
        <f t="shared" si="658"/>
        <v>0</v>
      </c>
      <c r="MG348" s="631">
        <f t="shared" si="658"/>
        <v>0</v>
      </c>
      <c r="MH348" s="631">
        <f t="shared" si="658"/>
        <v>0</v>
      </c>
      <c r="MI348" s="631">
        <f t="shared" si="658"/>
        <v>0</v>
      </c>
      <c r="MJ348" s="631">
        <f t="shared" si="658"/>
        <v>0</v>
      </c>
      <c r="MK348" s="631">
        <f t="shared" si="658"/>
        <v>0</v>
      </c>
      <c r="ML348" s="631">
        <f t="shared" si="658"/>
        <v>0</v>
      </c>
      <c r="MM348" s="631">
        <f t="shared" si="658"/>
        <v>0</v>
      </c>
      <c r="MN348" s="631">
        <f t="shared" si="659"/>
        <v>0</v>
      </c>
      <c r="MO348" s="631">
        <f t="shared" si="659"/>
        <v>0</v>
      </c>
      <c r="MP348" s="631">
        <f t="shared" si="659"/>
        <v>0</v>
      </c>
      <c r="MQ348" s="631">
        <f t="shared" si="659"/>
        <v>0</v>
      </c>
      <c r="MR348" s="631">
        <f t="shared" si="659"/>
        <v>0</v>
      </c>
      <c r="MS348" s="631">
        <f t="shared" si="659"/>
        <v>0</v>
      </c>
      <c r="MT348" s="631">
        <f t="shared" si="659"/>
        <v>0</v>
      </c>
      <c r="MU348" s="631">
        <f t="shared" si="659"/>
        <v>0</v>
      </c>
      <c r="MV348" s="631">
        <f t="shared" si="659"/>
        <v>0</v>
      </c>
      <c r="MW348" s="631">
        <f t="shared" si="659"/>
        <v>0</v>
      </c>
      <c r="MX348" s="631">
        <f t="shared" si="660"/>
        <v>0</v>
      </c>
      <c r="MY348" s="631">
        <f t="shared" si="660"/>
        <v>0</v>
      </c>
      <c r="MZ348" s="631">
        <f t="shared" si="660"/>
        <v>0</v>
      </c>
      <c r="NA348" s="631">
        <f t="shared" si="660"/>
        <v>0</v>
      </c>
      <c r="NB348" s="631">
        <f t="shared" si="660"/>
        <v>0</v>
      </c>
      <c r="NC348" s="631">
        <f t="shared" si="660"/>
        <v>0</v>
      </c>
    </row>
    <row r="349" spans="1:367" hidden="1">
      <c r="A349" s="504"/>
      <c r="B349" s="504"/>
      <c r="C349" s="497"/>
      <c r="D349" s="497"/>
      <c r="E349" s="362">
        <f t="shared" si="636"/>
        <v>0</v>
      </c>
      <c r="F349" s="363">
        <f t="shared" si="637"/>
        <v>0</v>
      </c>
      <c r="G349" s="498">
        <f>E349*Dichtheden!$V$70</f>
        <v>0</v>
      </c>
      <c r="H349" s="499">
        <f>IF(C349=0,0,ROUND(IF((G349/2)/Dichtheden!$C$3&lt;1,1,(G349/2)/Dichtheden!$C$3),0))</f>
        <v>0</v>
      </c>
      <c r="I349" s="498">
        <f>E349*Dichtheden!$AJ$70</f>
        <v>0</v>
      </c>
      <c r="J349" s="499">
        <f>IF(C349=0,0,ROUND(IF((I349/2)/Dichtheden!$D$3&lt;1,1,(I349/2)/Dichtheden!$D$3),0))</f>
        <v>0</v>
      </c>
      <c r="K349" s="498">
        <f t="shared" si="638"/>
        <v>0</v>
      </c>
      <c r="L349" s="500">
        <f t="shared" si="642"/>
        <v>0</v>
      </c>
      <c r="M349" s="498">
        <f>IF(D349=0,0,IF((D349*Dichtheden!$G$4)&lt;25,25,D349*Dichtheden!$G$4))</f>
        <v>0</v>
      </c>
      <c r="N349" s="499">
        <f>D349*Dichtheden!$H$4</f>
        <v>0</v>
      </c>
      <c r="O349" s="501"/>
      <c r="P349" s="501"/>
      <c r="Q349" s="502">
        <f>E349*Dichtheden!$AS$68</f>
        <v>0</v>
      </c>
      <c r="R349" s="495">
        <f>IF(Q349=0,0,ROUND(IF((Q349/2)/Dichtheden!$C$3&lt;1,1,(Q349/2)/Dichtheden!$C$3),0))</f>
        <v>0</v>
      </c>
      <c r="S349" s="502">
        <f>E349*Dichtheden!$AY$68</f>
        <v>0</v>
      </c>
      <c r="T349" s="495">
        <f>IF(Q349=0,0,ROUND(IF((S349/2)/Dichtheden!$D$3&lt;1,1,(S349/2)/Dichtheden!$D$3),0))</f>
        <v>0</v>
      </c>
      <c r="U349" s="502">
        <f>D349*Dichtheden!$G$5</f>
        <v>0</v>
      </c>
      <c r="V349" s="502">
        <f>D349*Dichtheden!$H$5</f>
        <v>0</v>
      </c>
      <c r="X349" s="630"/>
      <c r="AA349" s="628">
        <f t="shared" si="663"/>
        <v>0</v>
      </c>
      <c r="AB349" s="628">
        <f t="shared" si="663"/>
        <v>0</v>
      </c>
      <c r="AC349" s="628">
        <f t="shared" si="663"/>
        <v>0</v>
      </c>
      <c r="AD349" s="628">
        <f t="shared" si="663"/>
        <v>0</v>
      </c>
      <c r="AE349" s="628">
        <f t="shared" si="663"/>
        <v>0</v>
      </c>
      <c r="AF349" s="628">
        <f t="shared" si="663"/>
        <v>0</v>
      </c>
      <c r="AG349" s="628">
        <f t="shared" si="663"/>
        <v>0</v>
      </c>
      <c r="AH349" s="628">
        <f t="shared" si="663"/>
        <v>0</v>
      </c>
      <c r="AI349" s="628">
        <f t="shared" si="663"/>
        <v>0</v>
      </c>
      <c r="AJ349" s="628">
        <f t="shared" si="663"/>
        <v>0</v>
      </c>
      <c r="AK349" s="628">
        <f t="shared" si="663"/>
        <v>0</v>
      </c>
      <c r="AL349" s="628">
        <f t="shared" si="663"/>
        <v>0</v>
      </c>
      <c r="AM349" s="628">
        <f t="shared" si="663"/>
        <v>0</v>
      </c>
      <c r="AN349" s="628">
        <f t="shared" si="663"/>
        <v>0</v>
      </c>
      <c r="AO349" s="628">
        <f t="shared" si="663"/>
        <v>0</v>
      </c>
      <c r="AP349" s="628">
        <f t="shared" si="663"/>
        <v>0</v>
      </c>
      <c r="AQ349" s="628">
        <f t="shared" si="643"/>
        <v>0</v>
      </c>
      <c r="AR349" s="628">
        <f t="shared" si="643"/>
        <v>0</v>
      </c>
      <c r="AS349" s="628">
        <f t="shared" si="643"/>
        <v>0</v>
      </c>
      <c r="AT349" s="628">
        <f t="shared" si="643"/>
        <v>0</v>
      </c>
      <c r="AU349" s="628">
        <f t="shared" si="643"/>
        <v>0</v>
      </c>
      <c r="AV349" s="628">
        <f t="shared" si="643"/>
        <v>0</v>
      </c>
      <c r="AW349" s="628">
        <f t="shared" si="643"/>
        <v>0</v>
      </c>
      <c r="AX349" s="628">
        <f t="shared" si="643"/>
        <v>0</v>
      </c>
      <c r="AY349" s="628">
        <f t="shared" si="643"/>
        <v>0</v>
      </c>
      <c r="AZ349" s="628">
        <f t="shared" si="643"/>
        <v>0</v>
      </c>
      <c r="BA349" s="628">
        <f t="shared" si="643"/>
        <v>0</v>
      </c>
      <c r="BB349" s="628">
        <f t="shared" si="643"/>
        <v>0</v>
      </c>
      <c r="BC349" s="628">
        <f t="shared" si="643"/>
        <v>0</v>
      </c>
      <c r="BD349" s="628">
        <f t="shared" si="643"/>
        <v>0</v>
      </c>
      <c r="BE349" s="628">
        <f t="shared" si="643"/>
        <v>0</v>
      </c>
      <c r="BF349" s="628">
        <f t="shared" si="639"/>
        <v>0</v>
      </c>
      <c r="BG349" s="628">
        <f t="shared" si="664"/>
        <v>0</v>
      </c>
      <c r="BH349" s="628">
        <f t="shared" si="664"/>
        <v>0</v>
      </c>
      <c r="BI349" s="628">
        <f t="shared" si="664"/>
        <v>0</v>
      </c>
      <c r="BJ349" s="628">
        <f t="shared" si="664"/>
        <v>0</v>
      </c>
      <c r="BK349" s="628">
        <f t="shared" si="664"/>
        <v>0</v>
      </c>
      <c r="BL349" s="628">
        <f t="shared" si="664"/>
        <v>0</v>
      </c>
      <c r="BM349" s="628">
        <f t="shared" si="664"/>
        <v>0</v>
      </c>
      <c r="BN349" s="628">
        <f t="shared" si="664"/>
        <v>0</v>
      </c>
      <c r="BO349" s="628">
        <f t="shared" si="664"/>
        <v>0</v>
      </c>
      <c r="BP349" s="628">
        <f t="shared" si="664"/>
        <v>0</v>
      </c>
      <c r="BQ349" s="628">
        <f t="shared" si="664"/>
        <v>0</v>
      </c>
      <c r="BR349" s="628">
        <f t="shared" si="664"/>
        <v>0</v>
      </c>
      <c r="BS349" s="628">
        <f t="shared" si="664"/>
        <v>0</v>
      </c>
      <c r="BT349" s="628">
        <f t="shared" si="664"/>
        <v>0</v>
      </c>
      <c r="BU349" s="628">
        <f t="shared" si="664"/>
        <v>0</v>
      </c>
      <c r="BV349" s="628">
        <f t="shared" si="664"/>
        <v>0</v>
      </c>
      <c r="BW349" s="628">
        <f t="shared" si="665"/>
        <v>0</v>
      </c>
      <c r="BX349" s="628">
        <f t="shared" si="665"/>
        <v>0</v>
      </c>
      <c r="BY349" s="628">
        <f t="shared" si="665"/>
        <v>0</v>
      </c>
      <c r="BZ349" s="628">
        <f t="shared" si="665"/>
        <v>0</v>
      </c>
      <c r="CA349" s="628">
        <f t="shared" si="665"/>
        <v>0</v>
      </c>
      <c r="CB349" s="628">
        <f t="shared" si="665"/>
        <v>0</v>
      </c>
      <c r="CC349" s="628">
        <f t="shared" si="665"/>
        <v>0</v>
      </c>
      <c r="CD349" s="628">
        <f t="shared" si="665"/>
        <v>0</v>
      </c>
      <c r="CE349" s="628"/>
      <c r="CF349" s="628">
        <f t="shared" si="666"/>
        <v>0</v>
      </c>
      <c r="CG349" s="628">
        <f t="shared" si="666"/>
        <v>0</v>
      </c>
      <c r="CH349" s="628">
        <f t="shared" si="666"/>
        <v>0</v>
      </c>
      <c r="CI349" s="628">
        <f t="shared" si="666"/>
        <v>0</v>
      </c>
      <c r="CJ349" s="628">
        <f t="shared" si="666"/>
        <v>0</v>
      </c>
      <c r="CK349" s="628">
        <f t="shared" si="666"/>
        <v>0</v>
      </c>
      <c r="CL349" s="628">
        <f t="shared" si="666"/>
        <v>0</v>
      </c>
      <c r="CM349" s="628">
        <f t="shared" si="666"/>
        <v>0</v>
      </c>
      <c r="CN349" s="628">
        <f t="shared" si="666"/>
        <v>0</v>
      </c>
      <c r="CO349" s="628">
        <f t="shared" si="666"/>
        <v>0</v>
      </c>
      <c r="CP349" s="628">
        <f t="shared" si="666"/>
        <v>0</v>
      </c>
      <c r="CQ349" s="628">
        <f t="shared" si="666"/>
        <v>0</v>
      </c>
      <c r="CR349" s="628">
        <f t="shared" si="666"/>
        <v>0</v>
      </c>
      <c r="CS349" s="628">
        <f t="shared" si="666"/>
        <v>0</v>
      </c>
      <c r="CT349" s="628">
        <f t="shared" si="666"/>
        <v>0</v>
      </c>
      <c r="CU349" s="628">
        <f t="shared" si="666"/>
        <v>0</v>
      </c>
      <c r="CV349" s="628">
        <f t="shared" si="644"/>
        <v>0</v>
      </c>
      <c r="CW349" s="628">
        <f t="shared" si="644"/>
        <v>0</v>
      </c>
      <c r="CX349" s="628">
        <f t="shared" si="644"/>
        <v>0</v>
      </c>
      <c r="CY349" s="628">
        <f t="shared" si="644"/>
        <v>0</v>
      </c>
      <c r="CZ349" s="628">
        <f t="shared" si="644"/>
        <v>0</v>
      </c>
      <c r="DA349" s="628">
        <f t="shared" si="644"/>
        <v>0</v>
      </c>
      <c r="DB349" s="628">
        <f t="shared" si="644"/>
        <v>0</v>
      </c>
      <c r="DC349" s="628">
        <f t="shared" si="644"/>
        <v>0</v>
      </c>
      <c r="DD349" s="628">
        <f t="shared" si="644"/>
        <v>0</v>
      </c>
      <c r="DE349" s="628">
        <f t="shared" si="644"/>
        <v>0</v>
      </c>
      <c r="DF349" s="628">
        <f t="shared" si="644"/>
        <v>0</v>
      </c>
      <c r="DG349" s="628">
        <f t="shared" si="644"/>
        <v>0</v>
      </c>
      <c r="DH349" s="628">
        <f t="shared" si="644"/>
        <v>0</v>
      </c>
      <c r="DI349" s="628">
        <f t="shared" si="644"/>
        <v>0</v>
      </c>
      <c r="DJ349" s="628">
        <f t="shared" si="644"/>
        <v>0</v>
      </c>
      <c r="DK349" s="628">
        <f t="shared" si="640"/>
        <v>0</v>
      </c>
      <c r="DL349" s="628">
        <f t="shared" si="667"/>
        <v>0</v>
      </c>
      <c r="DM349" s="628">
        <f t="shared" si="667"/>
        <v>0</v>
      </c>
      <c r="DN349" s="628">
        <f t="shared" si="667"/>
        <v>0</v>
      </c>
      <c r="DO349" s="628">
        <f t="shared" si="667"/>
        <v>0</v>
      </c>
      <c r="DP349" s="628">
        <f t="shared" si="667"/>
        <v>0</v>
      </c>
      <c r="DQ349" s="628">
        <f t="shared" si="667"/>
        <v>0</v>
      </c>
      <c r="DR349" s="628">
        <f t="shared" si="667"/>
        <v>0</v>
      </c>
      <c r="DS349" s="628">
        <f t="shared" si="667"/>
        <v>0</v>
      </c>
      <c r="DT349" s="628">
        <f t="shared" si="667"/>
        <v>0</v>
      </c>
      <c r="DU349" s="628">
        <f t="shared" si="667"/>
        <v>0</v>
      </c>
      <c r="DV349" s="628">
        <f t="shared" si="667"/>
        <v>0</v>
      </c>
      <c r="DW349" s="628">
        <f t="shared" si="667"/>
        <v>0</v>
      </c>
      <c r="DX349" s="628">
        <f t="shared" si="667"/>
        <v>0</v>
      </c>
      <c r="DY349" s="628">
        <f t="shared" si="667"/>
        <v>0</v>
      </c>
      <c r="DZ349" s="628">
        <f t="shared" si="667"/>
        <v>0</v>
      </c>
      <c r="EA349" s="628">
        <f t="shared" si="667"/>
        <v>0</v>
      </c>
      <c r="EB349" s="628">
        <f t="shared" si="668"/>
        <v>0</v>
      </c>
      <c r="EC349" s="628">
        <f t="shared" si="668"/>
        <v>0</v>
      </c>
      <c r="ED349" s="628">
        <f t="shared" si="668"/>
        <v>0</v>
      </c>
      <c r="EE349" s="628">
        <f t="shared" si="668"/>
        <v>0</v>
      </c>
      <c r="EF349" s="628">
        <f t="shared" si="668"/>
        <v>0</v>
      </c>
      <c r="EG349" s="628">
        <f t="shared" si="668"/>
        <v>0</v>
      </c>
      <c r="EH349" s="628">
        <f t="shared" si="668"/>
        <v>0</v>
      </c>
      <c r="EI349" s="628">
        <f t="shared" si="668"/>
        <v>0</v>
      </c>
      <c r="EJ349" s="631"/>
      <c r="EK349" s="631">
        <f t="shared" si="645"/>
        <v>0</v>
      </c>
      <c r="EL349" s="631">
        <f t="shared" si="645"/>
        <v>0</v>
      </c>
      <c r="EM349" s="631">
        <f t="shared" si="645"/>
        <v>0</v>
      </c>
      <c r="EN349" s="631">
        <f t="shared" si="645"/>
        <v>0</v>
      </c>
      <c r="EO349" s="631">
        <f t="shared" si="645"/>
        <v>0</v>
      </c>
      <c r="EP349" s="631">
        <f t="shared" si="645"/>
        <v>0</v>
      </c>
      <c r="EQ349" s="631">
        <f t="shared" si="645"/>
        <v>0</v>
      </c>
      <c r="ER349" s="631">
        <f t="shared" si="645"/>
        <v>0</v>
      </c>
      <c r="ES349" s="631">
        <f t="shared" si="645"/>
        <v>0</v>
      </c>
      <c r="ET349" s="631">
        <f t="shared" si="645"/>
        <v>0</v>
      </c>
      <c r="EU349" s="631">
        <f t="shared" si="645"/>
        <v>0</v>
      </c>
      <c r="EV349" s="631">
        <f t="shared" si="645"/>
        <v>0</v>
      </c>
      <c r="EW349" s="631">
        <f t="shared" si="645"/>
        <v>0</v>
      </c>
      <c r="EX349" s="631">
        <f t="shared" si="645"/>
        <v>0</v>
      </c>
      <c r="EY349" s="631">
        <f t="shared" si="645"/>
        <v>0</v>
      </c>
      <c r="EZ349" s="631">
        <f t="shared" si="641"/>
        <v>0</v>
      </c>
      <c r="FA349" s="631">
        <f t="shared" si="580"/>
        <v>0</v>
      </c>
      <c r="FB349" s="631">
        <f t="shared" si="580"/>
        <v>0</v>
      </c>
      <c r="FC349" s="631">
        <f t="shared" si="580"/>
        <v>0</v>
      </c>
      <c r="FD349" s="631">
        <f t="shared" si="661"/>
        <v>0</v>
      </c>
      <c r="FE349" s="631">
        <f t="shared" si="661"/>
        <v>0</v>
      </c>
      <c r="FF349" s="631">
        <f t="shared" si="661"/>
        <v>0</v>
      </c>
      <c r="FG349" s="631">
        <f t="shared" si="661"/>
        <v>0</v>
      </c>
      <c r="FH349" s="631">
        <f t="shared" si="661"/>
        <v>0</v>
      </c>
      <c r="FI349" s="631">
        <f t="shared" si="661"/>
        <v>0</v>
      </c>
      <c r="FJ349" s="631">
        <f t="shared" si="661"/>
        <v>0</v>
      </c>
      <c r="FK349" s="631">
        <f t="shared" si="661"/>
        <v>0</v>
      </c>
      <c r="FL349" s="631">
        <f t="shared" si="661"/>
        <v>0</v>
      </c>
      <c r="FM349" s="631">
        <f t="shared" si="661"/>
        <v>0</v>
      </c>
      <c r="FN349" s="631">
        <f t="shared" si="661"/>
        <v>0</v>
      </c>
      <c r="FO349" s="631">
        <f t="shared" si="661"/>
        <v>0</v>
      </c>
      <c r="FP349" s="631">
        <f t="shared" si="661"/>
        <v>0</v>
      </c>
      <c r="FQ349" s="631">
        <f t="shared" si="661"/>
        <v>0</v>
      </c>
      <c r="FR349" s="631">
        <f t="shared" si="661"/>
        <v>0</v>
      </c>
      <c r="FS349" s="631">
        <f t="shared" si="661"/>
        <v>0</v>
      </c>
      <c r="FT349" s="631">
        <f t="shared" si="559"/>
        <v>0</v>
      </c>
      <c r="FU349" s="631">
        <f t="shared" si="559"/>
        <v>0</v>
      </c>
      <c r="FV349" s="631">
        <f t="shared" si="559"/>
        <v>0</v>
      </c>
      <c r="FW349" s="631">
        <f t="shared" si="559"/>
        <v>0</v>
      </c>
      <c r="FX349" s="631">
        <f t="shared" si="559"/>
        <v>0</v>
      </c>
      <c r="FY349" s="631">
        <f t="shared" si="559"/>
        <v>0</v>
      </c>
      <c r="FZ349" s="631">
        <f t="shared" si="559"/>
        <v>0</v>
      </c>
      <c r="GA349" s="631">
        <f t="shared" si="559"/>
        <v>0</v>
      </c>
      <c r="GB349" s="631">
        <f t="shared" si="559"/>
        <v>0</v>
      </c>
      <c r="GC349" s="631">
        <f t="shared" si="559"/>
        <v>0</v>
      </c>
      <c r="GD349" s="631">
        <f t="shared" si="595"/>
        <v>0</v>
      </c>
      <c r="GE349" s="631">
        <f t="shared" si="595"/>
        <v>0</v>
      </c>
      <c r="GF349" s="631">
        <f t="shared" si="595"/>
        <v>0</v>
      </c>
      <c r="GG349" s="631">
        <f t="shared" si="595"/>
        <v>0</v>
      </c>
      <c r="GH349" s="631">
        <f t="shared" si="595"/>
        <v>0</v>
      </c>
      <c r="GI349" s="631">
        <f t="shared" si="575"/>
        <v>0</v>
      </c>
      <c r="GJ349" s="631">
        <f t="shared" si="575"/>
        <v>0</v>
      </c>
      <c r="GK349" s="631">
        <f t="shared" ref="GI349:GN391" si="670">IF($A349=GK$60,$H349,0)</f>
        <v>0</v>
      </c>
      <c r="GL349" s="631">
        <f t="shared" si="670"/>
        <v>0</v>
      </c>
      <c r="GM349" s="631">
        <f t="shared" si="670"/>
        <v>0</v>
      </c>
      <c r="GN349" s="631">
        <f t="shared" si="670"/>
        <v>0</v>
      </c>
      <c r="GO349" s="631"/>
      <c r="GP349" s="631">
        <f t="shared" si="669"/>
        <v>0</v>
      </c>
      <c r="GQ349" s="631">
        <f t="shared" si="669"/>
        <v>0</v>
      </c>
      <c r="GR349" s="631">
        <f t="shared" si="669"/>
        <v>0</v>
      </c>
      <c r="GS349" s="631">
        <f t="shared" si="669"/>
        <v>0</v>
      </c>
      <c r="GT349" s="631">
        <f t="shared" si="669"/>
        <v>0</v>
      </c>
      <c r="GU349" s="631">
        <f t="shared" si="669"/>
        <v>0</v>
      </c>
      <c r="GV349" s="631">
        <f t="shared" si="669"/>
        <v>0</v>
      </c>
      <c r="GW349" s="631">
        <f t="shared" si="669"/>
        <v>0</v>
      </c>
      <c r="GX349" s="631">
        <f t="shared" si="669"/>
        <v>0</v>
      </c>
      <c r="GY349" s="631">
        <f t="shared" si="669"/>
        <v>0</v>
      </c>
      <c r="GZ349" s="631">
        <f t="shared" si="669"/>
        <v>0</v>
      </c>
      <c r="HA349" s="631">
        <f t="shared" si="669"/>
        <v>0</v>
      </c>
      <c r="HB349" s="631">
        <f t="shared" si="669"/>
        <v>0</v>
      </c>
      <c r="HC349" s="631">
        <f t="shared" si="669"/>
        <v>0</v>
      </c>
      <c r="HD349" s="631">
        <f t="shared" si="669"/>
        <v>0</v>
      </c>
      <c r="HE349" s="631">
        <f t="shared" si="551"/>
        <v>0</v>
      </c>
      <c r="HF349" s="631">
        <f t="shared" si="551"/>
        <v>0</v>
      </c>
      <c r="HG349" s="631">
        <f t="shared" si="551"/>
        <v>0</v>
      </c>
      <c r="HH349" s="631">
        <f t="shared" si="551"/>
        <v>0</v>
      </c>
      <c r="HI349" s="631">
        <f t="shared" si="647"/>
        <v>0</v>
      </c>
      <c r="HJ349" s="631">
        <f t="shared" si="647"/>
        <v>0</v>
      </c>
      <c r="HK349" s="631">
        <f t="shared" si="647"/>
        <v>0</v>
      </c>
      <c r="HL349" s="631">
        <f t="shared" si="647"/>
        <v>0</v>
      </c>
      <c r="HM349" s="631">
        <f t="shared" si="647"/>
        <v>0</v>
      </c>
      <c r="HN349" s="631">
        <f t="shared" si="647"/>
        <v>0</v>
      </c>
      <c r="HO349" s="631">
        <f t="shared" si="647"/>
        <v>0</v>
      </c>
      <c r="HP349" s="631">
        <f t="shared" si="647"/>
        <v>0</v>
      </c>
      <c r="HQ349" s="631">
        <f t="shared" si="647"/>
        <v>0</v>
      </c>
      <c r="HR349" s="631">
        <f t="shared" si="647"/>
        <v>0</v>
      </c>
      <c r="HS349" s="631">
        <f t="shared" si="647"/>
        <v>0</v>
      </c>
      <c r="HT349" s="631">
        <f t="shared" si="647"/>
        <v>0</v>
      </c>
      <c r="HU349" s="631">
        <f t="shared" si="647"/>
        <v>0</v>
      </c>
      <c r="HV349" s="631">
        <f t="shared" si="646"/>
        <v>0</v>
      </c>
      <c r="HW349" s="631">
        <f t="shared" si="646"/>
        <v>0</v>
      </c>
      <c r="HX349" s="631">
        <f t="shared" si="646"/>
        <v>0</v>
      </c>
      <c r="HY349" s="631">
        <f t="shared" si="646"/>
        <v>0</v>
      </c>
      <c r="HZ349" s="631">
        <f t="shared" si="646"/>
        <v>0</v>
      </c>
      <c r="IA349" s="631">
        <f t="shared" si="646"/>
        <v>0</v>
      </c>
      <c r="IB349" s="631">
        <f t="shared" si="646"/>
        <v>0</v>
      </c>
      <c r="IC349" s="631">
        <f t="shared" si="646"/>
        <v>0</v>
      </c>
      <c r="ID349" s="631">
        <f t="shared" si="646"/>
        <v>0</v>
      </c>
      <c r="IE349" s="631">
        <f t="shared" si="646"/>
        <v>0</v>
      </c>
      <c r="IF349" s="631">
        <f t="shared" si="646"/>
        <v>0</v>
      </c>
      <c r="IG349" s="631">
        <f t="shared" si="646"/>
        <v>0</v>
      </c>
      <c r="IH349" s="631">
        <f t="shared" si="646"/>
        <v>0</v>
      </c>
      <c r="II349" s="631">
        <f t="shared" si="646"/>
        <v>0</v>
      </c>
      <c r="IJ349" s="631">
        <f t="shared" si="646"/>
        <v>0</v>
      </c>
      <c r="IK349" s="631">
        <f t="shared" si="646"/>
        <v>0</v>
      </c>
      <c r="IL349" s="631">
        <f t="shared" si="662"/>
        <v>0</v>
      </c>
      <c r="IM349" s="631">
        <f t="shared" si="662"/>
        <v>0</v>
      </c>
      <c r="IN349" s="631">
        <f t="shared" si="662"/>
        <v>0</v>
      </c>
      <c r="IO349" s="631">
        <f t="shared" si="662"/>
        <v>0</v>
      </c>
      <c r="IP349" s="631">
        <f t="shared" si="662"/>
        <v>0</v>
      </c>
      <c r="IQ349" s="631">
        <f t="shared" si="662"/>
        <v>0</v>
      </c>
      <c r="IR349" s="631">
        <f t="shared" si="662"/>
        <v>0</v>
      </c>
      <c r="IS349" s="631">
        <f t="shared" si="648"/>
        <v>0</v>
      </c>
      <c r="IT349" s="631"/>
      <c r="IU349" s="631">
        <f t="shared" si="649"/>
        <v>0</v>
      </c>
      <c r="IV349" s="631">
        <f t="shared" si="649"/>
        <v>0</v>
      </c>
      <c r="IW349" s="631">
        <f t="shared" si="649"/>
        <v>0</v>
      </c>
      <c r="IX349" s="631">
        <f t="shared" si="649"/>
        <v>0</v>
      </c>
      <c r="IY349" s="631">
        <f t="shared" si="649"/>
        <v>0</v>
      </c>
      <c r="IZ349" s="631">
        <f t="shared" si="649"/>
        <v>0</v>
      </c>
      <c r="JA349" s="631">
        <f t="shared" si="649"/>
        <v>0</v>
      </c>
      <c r="JB349" s="631">
        <f t="shared" si="649"/>
        <v>0</v>
      </c>
      <c r="JC349" s="631">
        <f t="shared" si="649"/>
        <v>0</v>
      </c>
      <c r="JD349" s="631">
        <f t="shared" si="649"/>
        <v>0</v>
      </c>
      <c r="JE349" s="631">
        <f t="shared" si="650"/>
        <v>0</v>
      </c>
      <c r="JF349" s="631">
        <f t="shared" si="650"/>
        <v>0</v>
      </c>
      <c r="JG349" s="631">
        <f t="shared" si="650"/>
        <v>0</v>
      </c>
      <c r="JH349" s="631">
        <f t="shared" si="650"/>
        <v>0</v>
      </c>
      <c r="JI349" s="631">
        <f t="shared" si="650"/>
        <v>0</v>
      </c>
      <c r="JJ349" s="631">
        <f t="shared" si="650"/>
        <v>0</v>
      </c>
      <c r="JK349" s="631">
        <f t="shared" si="650"/>
        <v>0</v>
      </c>
      <c r="JL349" s="631">
        <f t="shared" si="650"/>
        <v>0</v>
      </c>
      <c r="JM349" s="631">
        <f t="shared" si="650"/>
        <v>0</v>
      </c>
      <c r="JN349" s="631">
        <f t="shared" si="650"/>
        <v>0</v>
      </c>
      <c r="JO349" s="631">
        <f t="shared" si="651"/>
        <v>0</v>
      </c>
      <c r="JP349" s="631">
        <f t="shared" si="651"/>
        <v>0</v>
      </c>
      <c r="JQ349" s="631">
        <f t="shared" si="651"/>
        <v>0</v>
      </c>
      <c r="JR349" s="631">
        <f t="shared" si="651"/>
        <v>0</v>
      </c>
      <c r="JS349" s="631">
        <f t="shared" si="651"/>
        <v>0</v>
      </c>
      <c r="JT349" s="631">
        <f t="shared" si="651"/>
        <v>0</v>
      </c>
      <c r="JU349" s="631">
        <f t="shared" si="651"/>
        <v>0</v>
      </c>
      <c r="JV349" s="631">
        <f t="shared" si="651"/>
        <v>0</v>
      </c>
      <c r="JW349" s="631">
        <f t="shared" si="651"/>
        <v>0</v>
      </c>
      <c r="JX349" s="631">
        <f t="shared" si="651"/>
        <v>0</v>
      </c>
      <c r="JY349" s="631">
        <f t="shared" si="652"/>
        <v>0</v>
      </c>
      <c r="JZ349" s="631">
        <f t="shared" si="652"/>
        <v>0</v>
      </c>
      <c r="KA349" s="631">
        <f t="shared" si="652"/>
        <v>0</v>
      </c>
      <c r="KB349" s="631">
        <f t="shared" si="652"/>
        <v>0</v>
      </c>
      <c r="KC349" s="631">
        <f t="shared" si="652"/>
        <v>0</v>
      </c>
      <c r="KD349" s="631">
        <f t="shared" si="652"/>
        <v>0</v>
      </c>
      <c r="KE349" s="631">
        <f t="shared" si="652"/>
        <v>0</v>
      </c>
      <c r="KF349" s="631">
        <f t="shared" si="652"/>
        <v>0</v>
      </c>
      <c r="KG349" s="631">
        <f t="shared" si="652"/>
        <v>0</v>
      </c>
      <c r="KH349" s="631">
        <f t="shared" si="652"/>
        <v>0</v>
      </c>
      <c r="KI349" s="631">
        <f t="shared" si="653"/>
        <v>0</v>
      </c>
      <c r="KJ349" s="631">
        <f t="shared" si="653"/>
        <v>0</v>
      </c>
      <c r="KK349" s="631">
        <f t="shared" si="653"/>
        <v>0</v>
      </c>
      <c r="KL349" s="631">
        <f t="shared" si="653"/>
        <v>0</v>
      </c>
      <c r="KM349" s="631">
        <f t="shared" si="653"/>
        <v>0</v>
      </c>
      <c r="KN349" s="631">
        <f t="shared" si="653"/>
        <v>0</v>
      </c>
      <c r="KO349" s="631">
        <f t="shared" si="653"/>
        <v>0</v>
      </c>
      <c r="KP349" s="631">
        <f t="shared" si="653"/>
        <v>0</v>
      </c>
      <c r="KQ349" s="631">
        <f t="shared" si="653"/>
        <v>0</v>
      </c>
      <c r="KR349" s="631">
        <f t="shared" si="653"/>
        <v>0</v>
      </c>
      <c r="KS349" s="631">
        <f t="shared" si="654"/>
        <v>0</v>
      </c>
      <c r="KT349" s="631">
        <f t="shared" si="654"/>
        <v>0</v>
      </c>
      <c r="KU349" s="631">
        <f t="shared" si="654"/>
        <v>0</v>
      </c>
      <c r="KV349" s="631">
        <f t="shared" si="654"/>
        <v>0</v>
      </c>
      <c r="KW349" s="631">
        <f t="shared" si="654"/>
        <v>0</v>
      </c>
      <c r="KX349" s="631">
        <f t="shared" si="654"/>
        <v>0</v>
      </c>
      <c r="KY349" s="631"/>
      <c r="KZ349" s="631">
        <f t="shared" si="655"/>
        <v>0</v>
      </c>
      <c r="LA349" s="631">
        <f t="shared" si="655"/>
        <v>0</v>
      </c>
      <c r="LB349" s="631">
        <f t="shared" si="655"/>
        <v>0</v>
      </c>
      <c r="LC349" s="631">
        <f t="shared" si="655"/>
        <v>0</v>
      </c>
      <c r="LD349" s="631">
        <f t="shared" si="655"/>
        <v>0</v>
      </c>
      <c r="LE349" s="631">
        <f t="shared" si="655"/>
        <v>0</v>
      </c>
      <c r="LF349" s="631">
        <f t="shared" si="655"/>
        <v>0</v>
      </c>
      <c r="LG349" s="631">
        <f t="shared" si="655"/>
        <v>0</v>
      </c>
      <c r="LH349" s="631">
        <f t="shared" si="655"/>
        <v>0</v>
      </c>
      <c r="LI349" s="631">
        <f t="shared" si="655"/>
        <v>0</v>
      </c>
      <c r="LJ349" s="631">
        <f t="shared" si="656"/>
        <v>0</v>
      </c>
      <c r="LK349" s="631">
        <f t="shared" si="656"/>
        <v>0</v>
      </c>
      <c r="LL349" s="631">
        <f t="shared" si="656"/>
        <v>0</v>
      </c>
      <c r="LM349" s="631">
        <f t="shared" si="656"/>
        <v>0</v>
      </c>
      <c r="LN349" s="631">
        <f t="shared" si="656"/>
        <v>0</v>
      </c>
      <c r="LO349" s="631">
        <f t="shared" si="656"/>
        <v>0</v>
      </c>
      <c r="LP349" s="631">
        <f t="shared" si="656"/>
        <v>0</v>
      </c>
      <c r="LQ349" s="631">
        <f t="shared" si="656"/>
        <v>0</v>
      </c>
      <c r="LR349" s="631">
        <f t="shared" si="656"/>
        <v>0</v>
      </c>
      <c r="LS349" s="631">
        <f t="shared" si="656"/>
        <v>0</v>
      </c>
      <c r="LT349" s="631">
        <f t="shared" si="657"/>
        <v>0</v>
      </c>
      <c r="LU349" s="631">
        <f t="shared" si="657"/>
        <v>0</v>
      </c>
      <c r="LV349" s="631">
        <f t="shared" si="657"/>
        <v>0</v>
      </c>
      <c r="LW349" s="631">
        <f t="shared" si="657"/>
        <v>0</v>
      </c>
      <c r="LX349" s="631">
        <f t="shared" si="657"/>
        <v>0</v>
      </c>
      <c r="LY349" s="631">
        <f t="shared" si="657"/>
        <v>0</v>
      </c>
      <c r="LZ349" s="631">
        <f t="shared" si="657"/>
        <v>0</v>
      </c>
      <c r="MA349" s="631">
        <f t="shared" si="657"/>
        <v>0</v>
      </c>
      <c r="MB349" s="631">
        <f t="shared" si="657"/>
        <v>0</v>
      </c>
      <c r="MC349" s="631">
        <f t="shared" si="657"/>
        <v>0</v>
      </c>
      <c r="MD349" s="631">
        <f t="shared" si="658"/>
        <v>0</v>
      </c>
      <c r="ME349" s="631">
        <f t="shared" si="658"/>
        <v>0</v>
      </c>
      <c r="MF349" s="631">
        <f t="shared" si="658"/>
        <v>0</v>
      </c>
      <c r="MG349" s="631">
        <f t="shared" si="658"/>
        <v>0</v>
      </c>
      <c r="MH349" s="631">
        <f t="shared" si="658"/>
        <v>0</v>
      </c>
      <c r="MI349" s="631">
        <f t="shared" si="658"/>
        <v>0</v>
      </c>
      <c r="MJ349" s="631">
        <f t="shared" si="658"/>
        <v>0</v>
      </c>
      <c r="MK349" s="631">
        <f t="shared" si="658"/>
        <v>0</v>
      </c>
      <c r="ML349" s="631">
        <f t="shared" si="658"/>
        <v>0</v>
      </c>
      <c r="MM349" s="631">
        <f t="shared" si="658"/>
        <v>0</v>
      </c>
      <c r="MN349" s="631">
        <f t="shared" si="659"/>
        <v>0</v>
      </c>
      <c r="MO349" s="631">
        <f t="shared" si="659"/>
        <v>0</v>
      </c>
      <c r="MP349" s="631">
        <f t="shared" si="659"/>
        <v>0</v>
      </c>
      <c r="MQ349" s="631">
        <f t="shared" si="659"/>
        <v>0</v>
      </c>
      <c r="MR349" s="631">
        <f t="shared" si="659"/>
        <v>0</v>
      </c>
      <c r="MS349" s="631">
        <f t="shared" si="659"/>
        <v>0</v>
      </c>
      <c r="MT349" s="631">
        <f t="shared" si="659"/>
        <v>0</v>
      </c>
      <c r="MU349" s="631">
        <f t="shared" si="659"/>
        <v>0</v>
      </c>
      <c r="MV349" s="631">
        <f t="shared" si="659"/>
        <v>0</v>
      </c>
      <c r="MW349" s="631">
        <f t="shared" si="659"/>
        <v>0</v>
      </c>
      <c r="MX349" s="631">
        <f t="shared" si="660"/>
        <v>0</v>
      </c>
      <c r="MY349" s="631">
        <f t="shared" si="660"/>
        <v>0</v>
      </c>
      <c r="MZ349" s="631">
        <f t="shared" si="660"/>
        <v>0</v>
      </c>
      <c r="NA349" s="631">
        <f t="shared" si="660"/>
        <v>0</v>
      </c>
      <c r="NB349" s="631">
        <f t="shared" si="660"/>
        <v>0</v>
      </c>
      <c r="NC349" s="631">
        <f t="shared" si="660"/>
        <v>0</v>
      </c>
    </row>
    <row r="350" spans="1:367" hidden="1">
      <c r="A350" s="504"/>
      <c r="B350" s="504"/>
      <c r="C350" s="497"/>
      <c r="D350" s="497"/>
      <c r="E350" s="362">
        <f t="shared" si="636"/>
        <v>0</v>
      </c>
      <c r="F350" s="363">
        <f t="shared" si="637"/>
        <v>0</v>
      </c>
      <c r="G350" s="498">
        <f>E350*Dichtheden!$V$70</f>
        <v>0</v>
      </c>
      <c r="H350" s="499">
        <f>IF(C350=0,0,ROUND(IF((G350/2)/Dichtheden!$C$3&lt;1,1,(G350/2)/Dichtheden!$C$3),0))</f>
        <v>0</v>
      </c>
      <c r="I350" s="498">
        <f>E350*Dichtheden!$AJ$70</f>
        <v>0</v>
      </c>
      <c r="J350" s="499">
        <f>IF(C350=0,0,ROUND(IF((I350/2)/Dichtheden!$D$3&lt;1,1,(I350/2)/Dichtheden!$D$3),0))</f>
        <v>0</v>
      </c>
      <c r="K350" s="498">
        <f t="shared" si="638"/>
        <v>0</v>
      </c>
      <c r="L350" s="500">
        <f t="shared" si="642"/>
        <v>0</v>
      </c>
      <c r="M350" s="498">
        <f>IF(D350=0,0,IF((D350*Dichtheden!$G$4)&lt;25,25,D350*Dichtheden!$G$4))</f>
        <v>0</v>
      </c>
      <c r="N350" s="499">
        <f>D350*Dichtheden!$H$4</f>
        <v>0</v>
      </c>
      <c r="O350" s="501"/>
      <c r="P350" s="501"/>
      <c r="Q350" s="502">
        <f>E350*Dichtheden!$AS$68</f>
        <v>0</v>
      </c>
      <c r="R350" s="495">
        <f>IF(Q350=0,0,ROUND(IF((Q350/2)/Dichtheden!$C$3&lt;1,1,(Q350/2)/Dichtheden!$C$3),0))</f>
        <v>0</v>
      </c>
      <c r="S350" s="502">
        <f>E350*Dichtheden!$AY$68</f>
        <v>0</v>
      </c>
      <c r="T350" s="495">
        <f>IF(Q350=0,0,ROUND(IF((S350/2)/Dichtheden!$D$3&lt;1,1,(S350/2)/Dichtheden!$D$3),0))</f>
        <v>0</v>
      </c>
      <c r="U350" s="502">
        <f>D350*Dichtheden!$G$5</f>
        <v>0</v>
      </c>
      <c r="V350" s="502">
        <f>D350*Dichtheden!$H$5</f>
        <v>0</v>
      </c>
      <c r="X350" s="630"/>
      <c r="AA350" s="628">
        <f t="shared" si="663"/>
        <v>0</v>
      </c>
      <c r="AB350" s="628">
        <f t="shared" si="663"/>
        <v>0</v>
      </c>
      <c r="AC350" s="628">
        <f t="shared" si="663"/>
        <v>0</v>
      </c>
      <c r="AD350" s="628">
        <f t="shared" si="663"/>
        <v>0</v>
      </c>
      <c r="AE350" s="628">
        <f t="shared" si="663"/>
        <v>0</v>
      </c>
      <c r="AF350" s="628">
        <f t="shared" si="663"/>
        <v>0</v>
      </c>
      <c r="AG350" s="628">
        <f t="shared" si="663"/>
        <v>0</v>
      </c>
      <c r="AH350" s="628">
        <f t="shared" si="663"/>
        <v>0</v>
      </c>
      <c r="AI350" s="628">
        <f t="shared" si="663"/>
        <v>0</v>
      </c>
      <c r="AJ350" s="628">
        <f t="shared" si="663"/>
        <v>0</v>
      </c>
      <c r="AK350" s="628">
        <f t="shared" si="663"/>
        <v>0</v>
      </c>
      <c r="AL350" s="628">
        <f t="shared" si="663"/>
        <v>0</v>
      </c>
      <c r="AM350" s="628">
        <f t="shared" si="663"/>
        <v>0</v>
      </c>
      <c r="AN350" s="628">
        <f t="shared" si="663"/>
        <v>0</v>
      </c>
      <c r="AO350" s="628">
        <f t="shared" si="663"/>
        <v>0</v>
      </c>
      <c r="AP350" s="628">
        <f t="shared" si="663"/>
        <v>0</v>
      </c>
      <c r="AQ350" s="628">
        <f t="shared" si="643"/>
        <v>0</v>
      </c>
      <c r="AR350" s="628">
        <f t="shared" si="643"/>
        <v>0</v>
      </c>
      <c r="AS350" s="628">
        <f t="shared" si="643"/>
        <v>0</v>
      </c>
      <c r="AT350" s="628">
        <f t="shared" si="643"/>
        <v>0</v>
      </c>
      <c r="AU350" s="628">
        <f t="shared" si="643"/>
        <v>0</v>
      </c>
      <c r="AV350" s="628">
        <f t="shared" si="643"/>
        <v>0</v>
      </c>
      <c r="AW350" s="628">
        <f t="shared" si="643"/>
        <v>0</v>
      </c>
      <c r="AX350" s="628">
        <f t="shared" si="643"/>
        <v>0</v>
      </c>
      <c r="AY350" s="628">
        <f t="shared" si="643"/>
        <v>0</v>
      </c>
      <c r="AZ350" s="628">
        <f t="shared" si="643"/>
        <v>0</v>
      </c>
      <c r="BA350" s="628">
        <f t="shared" si="643"/>
        <v>0</v>
      </c>
      <c r="BB350" s="628">
        <f t="shared" si="643"/>
        <v>0</v>
      </c>
      <c r="BC350" s="628">
        <f t="shared" si="643"/>
        <v>0</v>
      </c>
      <c r="BD350" s="628">
        <f t="shared" si="643"/>
        <v>0</v>
      </c>
      <c r="BE350" s="628">
        <f t="shared" si="643"/>
        <v>0</v>
      </c>
      <c r="BF350" s="628">
        <f t="shared" si="639"/>
        <v>0</v>
      </c>
      <c r="BG350" s="628">
        <f t="shared" si="664"/>
        <v>0</v>
      </c>
      <c r="BH350" s="628">
        <f t="shared" si="664"/>
        <v>0</v>
      </c>
      <c r="BI350" s="628">
        <f t="shared" si="664"/>
        <v>0</v>
      </c>
      <c r="BJ350" s="628">
        <f t="shared" si="664"/>
        <v>0</v>
      </c>
      <c r="BK350" s="628">
        <f t="shared" si="664"/>
        <v>0</v>
      </c>
      <c r="BL350" s="628">
        <f t="shared" si="664"/>
        <v>0</v>
      </c>
      <c r="BM350" s="628">
        <f t="shared" si="664"/>
        <v>0</v>
      </c>
      <c r="BN350" s="628">
        <f t="shared" si="664"/>
        <v>0</v>
      </c>
      <c r="BO350" s="628">
        <f t="shared" si="664"/>
        <v>0</v>
      </c>
      <c r="BP350" s="628">
        <f t="shared" si="664"/>
        <v>0</v>
      </c>
      <c r="BQ350" s="628">
        <f t="shared" si="664"/>
        <v>0</v>
      </c>
      <c r="BR350" s="628">
        <f t="shared" si="664"/>
        <v>0</v>
      </c>
      <c r="BS350" s="628">
        <f t="shared" si="664"/>
        <v>0</v>
      </c>
      <c r="BT350" s="628">
        <f t="shared" si="664"/>
        <v>0</v>
      </c>
      <c r="BU350" s="628">
        <f t="shared" si="664"/>
        <v>0</v>
      </c>
      <c r="BV350" s="628">
        <f t="shared" si="664"/>
        <v>0</v>
      </c>
      <c r="BW350" s="628">
        <f t="shared" si="665"/>
        <v>0</v>
      </c>
      <c r="BX350" s="628">
        <f t="shared" si="665"/>
        <v>0</v>
      </c>
      <c r="BY350" s="628">
        <f t="shared" si="665"/>
        <v>0</v>
      </c>
      <c r="BZ350" s="628">
        <f t="shared" si="665"/>
        <v>0</v>
      </c>
      <c r="CA350" s="628">
        <f t="shared" si="665"/>
        <v>0</v>
      </c>
      <c r="CB350" s="628">
        <f t="shared" si="665"/>
        <v>0</v>
      </c>
      <c r="CC350" s="628">
        <f t="shared" si="665"/>
        <v>0</v>
      </c>
      <c r="CD350" s="628">
        <f t="shared" si="665"/>
        <v>0</v>
      </c>
      <c r="CE350" s="628"/>
      <c r="CF350" s="628">
        <f t="shared" si="666"/>
        <v>0</v>
      </c>
      <c r="CG350" s="628">
        <f t="shared" si="666"/>
        <v>0</v>
      </c>
      <c r="CH350" s="628">
        <f t="shared" si="666"/>
        <v>0</v>
      </c>
      <c r="CI350" s="628">
        <f t="shared" si="666"/>
        <v>0</v>
      </c>
      <c r="CJ350" s="628">
        <f t="shared" si="666"/>
        <v>0</v>
      </c>
      <c r="CK350" s="628">
        <f t="shared" si="666"/>
        <v>0</v>
      </c>
      <c r="CL350" s="628">
        <f t="shared" si="666"/>
        <v>0</v>
      </c>
      <c r="CM350" s="628">
        <f t="shared" si="666"/>
        <v>0</v>
      </c>
      <c r="CN350" s="628">
        <f t="shared" si="666"/>
        <v>0</v>
      </c>
      <c r="CO350" s="628">
        <f t="shared" si="666"/>
        <v>0</v>
      </c>
      <c r="CP350" s="628">
        <f t="shared" si="666"/>
        <v>0</v>
      </c>
      <c r="CQ350" s="628">
        <f t="shared" si="666"/>
        <v>0</v>
      </c>
      <c r="CR350" s="628">
        <f t="shared" si="666"/>
        <v>0</v>
      </c>
      <c r="CS350" s="628">
        <f t="shared" si="666"/>
        <v>0</v>
      </c>
      <c r="CT350" s="628">
        <f t="shared" si="666"/>
        <v>0</v>
      </c>
      <c r="CU350" s="628">
        <f t="shared" si="666"/>
        <v>0</v>
      </c>
      <c r="CV350" s="628">
        <f t="shared" si="644"/>
        <v>0</v>
      </c>
      <c r="CW350" s="628">
        <f t="shared" si="644"/>
        <v>0</v>
      </c>
      <c r="CX350" s="628">
        <f t="shared" si="644"/>
        <v>0</v>
      </c>
      <c r="CY350" s="628">
        <f t="shared" si="644"/>
        <v>0</v>
      </c>
      <c r="CZ350" s="628">
        <f t="shared" si="644"/>
        <v>0</v>
      </c>
      <c r="DA350" s="628">
        <f t="shared" si="644"/>
        <v>0</v>
      </c>
      <c r="DB350" s="628">
        <f t="shared" si="644"/>
        <v>0</v>
      </c>
      <c r="DC350" s="628">
        <f t="shared" si="644"/>
        <v>0</v>
      </c>
      <c r="DD350" s="628">
        <f t="shared" si="644"/>
        <v>0</v>
      </c>
      <c r="DE350" s="628">
        <f t="shared" si="644"/>
        <v>0</v>
      </c>
      <c r="DF350" s="628">
        <f t="shared" si="644"/>
        <v>0</v>
      </c>
      <c r="DG350" s="628">
        <f t="shared" si="644"/>
        <v>0</v>
      </c>
      <c r="DH350" s="628">
        <f t="shared" si="644"/>
        <v>0</v>
      </c>
      <c r="DI350" s="628">
        <f t="shared" si="644"/>
        <v>0</v>
      </c>
      <c r="DJ350" s="628">
        <f t="shared" si="644"/>
        <v>0</v>
      </c>
      <c r="DK350" s="628">
        <f t="shared" si="640"/>
        <v>0</v>
      </c>
      <c r="DL350" s="628">
        <f t="shared" si="667"/>
        <v>0</v>
      </c>
      <c r="DM350" s="628">
        <f t="shared" si="667"/>
        <v>0</v>
      </c>
      <c r="DN350" s="628">
        <f t="shared" si="667"/>
        <v>0</v>
      </c>
      <c r="DO350" s="628">
        <f t="shared" si="667"/>
        <v>0</v>
      </c>
      <c r="DP350" s="628">
        <f t="shared" si="667"/>
        <v>0</v>
      </c>
      <c r="DQ350" s="628">
        <f t="shared" si="667"/>
        <v>0</v>
      </c>
      <c r="DR350" s="628">
        <f t="shared" si="667"/>
        <v>0</v>
      </c>
      <c r="DS350" s="628">
        <f t="shared" si="667"/>
        <v>0</v>
      </c>
      <c r="DT350" s="628">
        <f t="shared" si="667"/>
        <v>0</v>
      </c>
      <c r="DU350" s="628">
        <f t="shared" si="667"/>
        <v>0</v>
      </c>
      <c r="DV350" s="628">
        <f t="shared" si="667"/>
        <v>0</v>
      </c>
      <c r="DW350" s="628">
        <f t="shared" si="667"/>
        <v>0</v>
      </c>
      <c r="DX350" s="628">
        <f t="shared" si="667"/>
        <v>0</v>
      </c>
      <c r="DY350" s="628">
        <f t="shared" si="667"/>
        <v>0</v>
      </c>
      <c r="DZ350" s="628">
        <f t="shared" si="667"/>
        <v>0</v>
      </c>
      <c r="EA350" s="628">
        <f t="shared" si="667"/>
        <v>0</v>
      </c>
      <c r="EB350" s="628">
        <f t="shared" si="668"/>
        <v>0</v>
      </c>
      <c r="EC350" s="628">
        <f t="shared" si="668"/>
        <v>0</v>
      </c>
      <c r="ED350" s="628">
        <f t="shared" si="668"/>
        <v>0</v>
      </c>
      <c r="EE350" s="628">
        <f t="shared" si="668"/>
        <v>0</v>
      </c>
      <c r="EF350" s="628">
        <f t="shared" si="668"/>
        <v>0</v>
      </c>
      <c r="EG350" s="628">
        <f t="shared" si="668"/>
        <v>0</v>
      </c>
      <c r="EH350" s="628">
        <f t="shared" si="668"/>
        <v>0</v>
      </c>
      <c r="EI350" s="628">
        <f t="shared" si="668"/>
        <v>0</v>
      </c>
      <c r="EJ350" s="631"/>
      <c r="EK350" s="631">
        <f t="shared" si="645"/>
        <v>0</v>
      </c>
      <c r="EL350" s="631">
        <f t="shared" si="645"/>
        <v>0</v>
      </c>
      <c r="EM350" s="631">
        <f t="shared" si="645"/>
        <v>0</v>
      </c>
      <c r="EN350" s="631">
        <f t="shared" si="645"/>
        <v>0</v>
      </c>
      <c r="EO350" s="631">
        <f t="shared" si="645"/>
        <v>0</v>
      </c>
      <c r="EP350" s="631">
        <f t="shared" si="645"/>
        <v>0</v>
      </c>
      <c r="EQ350" s="631">
        <f t="shared" si="645"/>
        <v>0</v>
      </c>
      <c r="ER350" s="631">
        <f t="shared" si="645"/>
        <v>0</v>
      </c>
      <c r="ES350" s="631">
        <f t="shared" si="645"/>
        <v>0</v>
      </c>
      <c r="ET350" s="631">
        <f t="shared" si="645"/>
        <v>0</v>
      </c>
      <c r="EU350" s="631">
        <f t="shared" si="645"/>
        <v>0</v>
      </c>
      <c r="EV350" s="631">
        <f t="shared" si="645"/>
        <v>0</v>
      </c>
      <c r="EW350" s="631">
        <f t="shared" si="645"/>
        <v>0</v>
      </c>
      <c r="EX350" s="631">
        <f t="shared" si="645"/>
        <v>0</v>
      </c>
      <c r="EY350" s="631">
        <f t="shared" si="645"/>
        <v>0</v>
      </c>
      <c r="EZ350" s="631">
        <f t="shared" si="641"/>
        <v>0</v>
      </c>
      <c r="FA350" s="631">
        <f t="shared" si="580"/>
        <v>0</v>
      </c>
      <c r="FB350" s="631">
        <f t="shared" si="580"/>
        <v>0</v>
      </c>
      <c r="FC350" s="631">
        <f t="shared" si="580"/>
        <v>0</v>
      </c>
      <c r="FD350" s="631">
        <f t="shared" si="661"/>
        <v>0</v>
      </c>
      <c r="FE350" s="631">
        <f t="shared" si="661"/>
        <v>0</v>
      </c>
      <c r="FF350" s="631">
        <f t="shared" si="661"/>
        <v>0</v>
      </c>
      <c r="FG350" s="631">
        <f t="shared" si="661"/>
        <v>0</v>
      </c>
      <c r="FH350" s="631">
        <f t="shared" si="661"/>
        <v>0</v>
      </c>
      <c r="FI350" s="631">
        <f t="shared" si="661"/>
        <v>0</v>
      </c>
      <c r="FJ350" s="631">
        <f t="shared" si="661"/>
        <v>0</v>
      </c>
      <c r="FK350" s="631">
        <f t="shared" si="661"/>
        <v>0</v>
      </c>
      <c r="FL350" s="631">
        <f t="shared" si="661"/>
        <v>0</v>
      </c>
      <c r="FM350" s="631">
        <f t="shared" si="661"/>
        <v>0</v>
      </c>
      <c r="FN350" s="631">
        <f t="shared" si="661"/>
        <v>0</v>
      </c>
      <c r="FO350" s="631">
        <f t="shared" si="661"/>
        <v>0</v>
      </c>
      <c r="FP350" s="631">
        <f t="shared" si="661"/>
        <v>0</v>
      </c>
      <c r="FQ350" s="631">
        <f t="shared" si="661"/>
        <v>0</v>
      </c>
      <c r="FR350" s="631">
        <f t="shared" si="661"/>
        <v>0</v>
      </c>
      <c r="FS350" s="631">
        <f t="shared" si="661"/>
        <v>0</v>
      </c>
      <c r="FT350" s="631">
        <f t="shared" si="559"/>
        <v>0</v>
      </c>
      <c r="FU350" s="631">
        <f t="shared" si="559"/>
        <v>0</v>
      </c>
      <c r="FV350" s="631">
        <f t="shared" si="559"/>
        <v>0</v>
      </c>
      <c r="FW350" s="631">
        <f t="shared" si="559"/>
        <v>0</v>
      </c>
      <c r="FX350" s="631">
        <f t="shared" si="559"/>
        <v>0</v>
      </c>
      <c r="FY350" s="631">
        <f t="shared" si="559"/>
        <v>0</v>
      </c>
      <c r="FZ350" s="631">
        <f t="shared" si="559"/>
        <v>0</v>
      </c>
      <c r="GA350" s="631">
        <f t="shared" si="559"/>
        <v>0</v>
      </c>
      <c r="GB350" s="631">
        <f t="shared" si="559"/>
        <v>0</v>
      </c>
      <c r="GC350" s="631">
        <f t="shared" si="559"/>
        <v>0</v>
      </c>
      <c r="GD350" s="631">
        <f t="shared" si="595"/>
        <v>0</v>
      </c>
      <c r="GE350" s="631">
        <f t="shared" si="595"/>
        <v>0</v>
      </c>
      <c r="GF350" s="631">
        <f t="shared" si="595"/>
        <v>0</v>
      </c>
      <c r="GG350" s="631">
        <f t="shared" si="595"/>
        <v>0</v>
      </c>
      <c r="GH350" s="631">
        <f t="shared" si="595"/>
        <v>0</v>
      </c>
      <c r="GI350" s="631">
        <f t="shared" si="670"/>
        <v>0</v>
      </c>
      <c r="GJ350" s="631">
        <f t="shared" si="670"/>
        <v>0</v>
      </c>
      <c r="GK350" s="631">
        <f t="shared" si="670"/>
        <v>0</v>
      </c>
      <c r="GL350" s="631">
        <f t="shared" si="670"/>
        <v>0</v>
      </c>
      <c r="GM350" s="631">
        <f t="shared" si="670"/>
        <v>0</v>
      </c>
      <c r="GN350" s="631">
        <f t="shared" si="670"/>
        <v>0</v>
      </c>
      <c r="GO350" s="631"/>
      <c r="GP350" s="631">
        <f t="shared" si="669"/>
        <v>0</v>
      </c>
      <c r="GQ350" s="631">
        <f t="shared" si="669"/>
        <v>0</v>
      </c>
      <c r="GR350" s="631">
        <f t="shared" si="669"/>
        <v>0</v>
      </c>
      <c r="GS350" s="631">
        <f t="shared" si="669"/>
        <v>0</v>
      </c>
      <c r="GT350" s="631">
        <f t="shared" si="669"/>
        <v>0</v>
      </c>
      <c r="GU350" s="631">
        <f t="shared" si="669"/>
        <v>0</v>
      </c>
      <c r="GV350" s="631">
        <f t="shared" si="669"/>
        <v>0</v>
      </c>
      <c r="GW350" s="631">
        <f t="shared" si="669"/>
        <v>0</v>
      </c>
      <c r="GX350" s="631">
        <f t="shared" si="669"/>
        <v>0</v>
      </c>
      <c r="GY350" s="631">
        <f t="shared" si="669"/>
        <v>0</v>
      </c>
      <c r="GZ350" s="631">
        <f t="shared" si="669"/>
        <v>0</v>
      </c>
      <c r="HA350" s="631">
        <f t="shared" si="669"/>
        <v>0</v>
      </c>
      <c r="HB350" s="631">
        <f t="shared" si="669"/>
        <v>0</v>
      </c>
      <c r="HC350" s="631">
        <f t="shared" si="669"/>
        <v>0</v>
      </c>
      <c r="HD350" s="631">
        <f t="shared" si="669"/>
        <v>0</v>
      </c>
      <c r="HE350" s="631">
        <f t="shared" si="551"/>
        <v>0</v>
      </c>
      <c r="HF350" s="631">
        <f t="shared" si="551"/>
        <v>0</v>
      </c>
      <c r="HG350" s="631">
        <f t="shared" si="551"/>
        <v>0</v>
      </c>
      <c r="HH350" s="631">
        <f t="shared" si="551"/>
        <v>0</v>
      </c>
      <c r="HI350" s="631">
        <f t="shared" si="647"/>
        <v>0</v>
      </c>
      <c r="HJ350" s="631">
        <f t="shared" si="647"/>
        <v>0</v>
      </c>
      <c r="HK350" s="631">
        <f t="shared" si="647"/>
        <v>0</v>
      </c>
      <c r="HL350" s="631">
        <f t="shared" si="647"/>
        <v>0</v>
      </c>
      <c r="HM350" s="631">
        <f t="shared" si="647"/>
        <v>0</v>
      </c>
      <c r="HN350" s="631">
        <f t="shared" si="647"/>
        <v>0</v>
      </c>
      <c r="HO350" s="631">
        <f t="shared" si="647"/>
        <v>0</v>
      </c>
      <c r="HP350" s="631">
        <f t="shared" si="647"/>
        <v>0</v>
      </c>
      <c r="HQ350" s="631">
        <f t="shared" si="647"/>
        <v>0</v>
      </c>
      <c r="HR350" s="631">
        <f t="shared" si="647"/>
        <v>0</v>
      </c>
      <c r="HS350" s="631">
        <f t="shared" si="647"/>
        <v>0</v>
      </c>
      <c r="HT350" s="631">
        <f t="shared" si="647"/>
        <v>0</v>
      </c>
      <c r="HU350" s="631">
        <f t="shared" si="647"/>
        <v>0</v>
      </c>
      <c r="HV350" s="631">
        <f t="shared" si="646"/>
        <v>0</v>
      </c>
      <c r="HW350" s="631">
        <f t="shared" si="646"/>
        <v>0</v>
      </c>
      <c r="HX350" s="631">
        <f t="shared" si="646"/>
        <v>0</v>
      </c>
      <c r="HY350" s="631">
        <f t="shared" si="646"/>
        <v>0</v>
      </c>
      <c r="HZ350" s="631">
        <f t="shared" si="646"/>
        <v>0</v>
      </c>
      <c r="IA350" s="631">
        <f t="shared" si="646"/>
        <v>0</v>
      </c>
      <c r="IB350" s="631">
        <f t="shared" si="646"/>
        <v>0</v>
      </c>
      <c r="IC350" s="631">
        <f t="shared" si="646"/>
        <v>0</v>
      </c>
      <c r="ID350" s="631">
        <f t="shared" si="646"/>
        <v>0</v>
      </c>
      <c r="IE350" s="631">
        <f t="shared" si="646"/>
        <v>0</v>
      </c>
      <c r="IF350" s="631">
        <f t="shared" si="646"/>
        <v>0</v>
      </c>
      <c r="IG350" s="631">
        <f t="shared" si="646"/>
        <v>0</v>
      </c>
      <c r="IH350" s="631">
        <f t="shared" si="646"/>
        <v>0</v>
      </c>
      <c r="II350" s="631">
        <f t="shared" si="646"/>
        <v>0</v>
      </c>
      <c r="IJ350" s="631">
        <f t="shared" si="646"/>
        <v>0</v>
      </c>
      <c r="IK350" s="631">
        <f t="shared" si="646"/>
        <v>0</v>
      </c>
      <c r="IL350" s="631">
        <f t="shared" si="662"/>
        <v>0</v>
      </c>
      <c r="IM350" s="631">
        <f t="shared" si="662"/>
        <v>0</v>
      </c>
      <c r="IN350" s="631">
        <f t="shared" si="662"/>
        <v>0</v>
      </c>
      <c r="IO350" s="631">
        <f t="shared" si="662"/>
        <v>0</v>
      </c>
      <c r="IP350" s="631">
        <f t="shared" si="662"/>
        <v>0</v>
      </c>
      <c r="IQ350" s="631">
        <f t="shared" si="662"/>
        <v>0</v>
      </c>
      <c r="IR350" s="631">
        <f t="shared" si="662"/>
        <v>0</v>
      </c>
      <c r="IS350" s="631">
        <f t="shared" si="648"/>
        <v>0</v>
      </c>
      <c r="IT350" s="631"/>
      <c r="IU350" s="631">
        <f t="shared" si="649"/>
        <v>0</v>
      </c>
      <c r="IV350" s="631">
        <f t="shared" si="649"/>
        <v>0</v>
      </c>
      <c r="IW350" s="631">
        <f t="shared" si="649"/>
        <v>0</v>
      </c>
      <c r="IX350" s="631">
        <f t="shared" si="649"/>
        <v>0</v>
      </c>
      <c r="IY350" s="631">
        <f t="shared" si="649"/>
        <v>0</v>
      </c>
      <c r="IZ350" s="631">
        <f t="shared" si="649"/>
        <v>0</v>
      </c>
      <c r="JA350" s="631">
        <f t="shared" si="649"/>
        <v>0</v>
      </c>
      <c r="JB350" s="631">
        <f t="shared" si="649"/>
        <v>0</v>
      </c>
      <c r="JC350" s="631">
        <f t="shared" si="649"/>
        <v>0</v>
      </c>
      <c r="JD350" s="631">
        <f t="shared" si="649"/>
        <v>0</v>
      </c>
      <c r="JE350" s="631">
        <f t="shared" si="650"/>
        <v>0</v>
      </c>
      <c r="JF350" s="631">
        <f t="shared" si="650"/>
        <v>0</v>
      </c>
      <c r="JG350" s="631">
        <f t="shared" si="650"/>
        <v>0</v>
      </c>
      <c r="JH350" s="631">
        <f t="shared" si="650"/>
        <v>0</v>
      </c>
      <c r="JI350" s="631">
        <f t="shared" si="650"/>
        <v>0</v>
      </c>
      <c r="JJ350" s="631">
        <f t="shared" si="650"/>
        <v>0</v>
      </c>
      <c r="JK350" s="631">
        <f t="shared" si="650"/>
        <v>0</v>
      </c>
      <c r="JL350" s="631">
        <f t="shared" si="650"/>
        <v>0</v>
      </c>
      <c r="JM350" s="631">
        <f t="shared" si="650"/>
        <v>0</v>
      </c>
      <c r="JN350" s="631">
        <f t="shared" si="650"/>
        <v>0</v>
      </c>
      <c r="JO350" s="631">
        <f t="shared" si="651"/>
        <v>0</v>
      </c>
      <c r="JP350" s="631">
        <f t="shared" si="651"/>
        <v>0</v>
      </c>
      <c r="JQ350" s="631">
        <f t="shared" si="651"/>
        <v>0</v>
      </c>
      <c r="JR350" s="631">
        <f t="shared" si="651"/>
        <v>0</v>
      </c>
      <c r="JS350" s="631">
        <f t="shared" si="651"/>
        <v>0</v>
      </c>
      <c r="JT350" s="631">
        <f t="shared" si="651"/>
        <v>0</v>
      </c>
      <c r="JU350" s="631">
        <f t="shared" si="651"/>
        <v>0</v>
      </c>
      <c r="JV350" s="631">
        <f t="shared" si="651"/>
        <v>0</v>
      </c>
      <c r="JW350" s="631">
        <f t="shared" si="651"/>
        <v>0</v>
      </c>
      <c r="JX350" s="631">
        <f t="shared" si="651"/>
        <v>0</v>
      </c>
      <c r="JY350" s="631">
        <f t="shared" si="652"/>
        <v>0</v>
      </c>
      <c r="JZ350" s="631">
        <f t="shared" si="652"/>
        <v>0</v>
      </c>
      <c r="KA350" s="631">
        <f t="shared" si="652"/>
        <v>0</v>
      </c>
      <c r="KB350" s="631">
        <f t="shared" si="652"/>
        <v>0</v>
      </c>
      <c r="KC350" s="631">
        <f t="shared" si="652"/>
        <v>0</v>
      </c>
      <c r="KD350" s="631">
        <f t="shared" si="652"/>
        <v>0</v>
      </c>
      <c r="KE350" s="631">
        <f t="shared" si="652"/>
        <v>0</v>
      </c>
      <c r="KF350" s="631">
        <f t="shared" si="652"/>
        <v>0</v>
      </c>
      <c r="KG350" s="631">
        <f t="shared" si="652"/>
        <v>0</v>
      </c>
      <c r="KH350" s="631">
        <f t="shared" si="652"/>
        <v>0</v>
      </c>
      <c r="KI350" s="631">
        <f t="shared" si="653"/>
        <v>0</v>
      </c>
      <c r="KJ350" s="631">
        <f t="shared" si="653"/>
        <v>0</v>
      </c>
      <c r="KK350" s="631">
        <f t="shared" si="653"/>
        <v>0</v>
      </c>
      <c r="KL350" s="631">
        <f t="shared" si="653"/>
        <v>0</v>
      </c>
      <c r="KM350" s="631">
        <f t="shared" si="653"/>
        <v>0</v>
      </c>
      <c r="KN350" s="631">
        <f t="shared" si="653"/>
        <v>0</v>
      </c>
      <c r="KO350" s="631">
        <f t="shared" si="653"/>
        <v>0</v>
      </c>
      <c r="KP350" s="631">
        <f t="shared" si="653"/>
        <v>0</v>
      </c>
      <c r="KQ350" s="631">
        <f t="shared" si="653"/>
        <v>0</v>
      </c>
      <c r="KR350" s="631">
        <f t="shared" si="653"/>
        <v>0</v>
      </c>
      <c r="KS350" s="631">
        <f t="shared" si="654"/>
        <v>0</v>
      </c>
      <c r="KT350" s="631">
        <f t="shared" si="654"/>
        <v>0</v>
      </c>
      <c r="KU350" s="631">
        <f t="shared" si="654"/>
        <v>0</v>
      </c>
      <c r="KV350" s="631">
        <f t="shared" si="654"/>
        <v>0</v>
      </c>
      <c r="KW350" s="631">
        <f t="shared" si="654"/>
        <v>0</v>
      </c>
      <c r="KX350" s="631">
        <f t="shared" si="654"/>
        <v>0</v>
      </c>
      <c r="KY350" s="631"/>
      <c r="KZ350" s="631">
        <f t="shared" si="655"/>
        <v>0</v>
      </c>
      <c r="LA350" s="631">
        <f t="shared" si="655"/>
        <v>0</v>
      </c>
      <c r="LB350" s="631">
        <f t="shared" si="655"/>
        <v>0</v>
      </c>
      <c r="LC350" s="631">
        <f t="shared" si="655"/>
        <v>0</v>
      </c>
      <c r="LD350" s="631">
        <f t="shared" si="655"/>
        <v>0</v>
      </c>
      <c r="LE350" s="631">
        <f t="shared" si="655"/>
        <v>0</v>
      </c>
      <c r="LF350" s="631">
        <f t="shared" si="655"/>
        <v>0</v>
      </c>
      <c r="LG350" s="631">
        <f t="shared" si="655"/>
        <v>0</v>
      </c>
      <c r="LH350" s="631">
        <f t="shared" si="655"/>
        <v>0</v>
      </c>
      <c r="LI350" s="631">
        <f t="shared" si="655"/>
        <v>0</v>
      </c>
      <c r="LJ350" s="631">
        <f t="shared" si="656"/>
        <v>0</v>
      </c>
      <c r="LK350" s="631">
        <f t="shared" si="656"/>
        <v>0</v>
      </c>
      <c r="LL350" s="631">
        <f t="shared" si="656"/>
        <v>0</v>
      </c>
      <c r="LM350" s="631">
        <f t="shared" si="656"/>
        <v>0</v>
      </c>
      <c r="LN350" s="631">
        <f t="shared" si="656"/>
        <v>0</v>
      </c>
      <c r="LO350" s="631">
        <f t="shared" si="656"/>
        <v>0</v>
      </c>
      <c r="LP350" s="631">
        <f t="shared" si="656"/>
        <v>0</v>
      </c>
      <c r="LQ350" s="631">
        <f t="shared" si="656"/>
        <v>0</v>
      </c>
      <c r="LR350" s="631">
        <f t="shared" si="656"/>
        <v>0</v>
      </c>
      <c r="LS350" s="631">
        <f t="shared" si="656"/>
        <v>0</v>
      </c>
      <c r="LT350" s="631">
        <f t="shared" si="657"/>
        <v>0</v>
      </c>
      <c r="LU350" s="631">
        <f t="shared" si="657"/>
        <v>0</v>
      </c>
      <c r="LV350" s="631">
        <f t="shared" si="657"/>
        <v>0</v>
      </c>
      <c r="LW350" s="631">
        <f t="shared" si="657"/>
        <v>0</v>
      </c>
      <c r="LX350" s="631">
        <f t="shared" si="657"/>
        <v>0</v>
      </c>
      <c r="LY350" s="631">
        <f t="shared" si="657"/>
        <v>0</v>
      </c>
      <c r="LZ350" s="631">
        <f t="shared" si="657"/>
        <v>0</v>
      </c>
      <c r="MA350" s="631">
        <f t="shared" si="657"/>
        <v>0</v>
      </c>
      <c r="MB350" s="631">
        <f t="shared" si="657"/>
        <v>0</v>
      </c>
      <c r="MC350" s="631">
        <f t="shared" si="657"/>
        <v>0</v>
      </c>
      <c r="MD350" s="631">
        <f t="shared" si="658"/>
        <v>0</v>
      </c>
      <c r="ME350" s="631">
        <f t="shared" si="658"/>
        <v>0</v>
      </c>
      <c r="MF350" s="631">
        <f t="shared" si="658"/>
        <v>0</v>
      </c>
      <c r="MG350" s="631">
        <f t="shared" si="658"/>
        <v>0</v>
      </c>
      <c r="MH350" s="631">
        <f t="shared" si="658"/>
        <v>0</v>
      </c>
      <c r="MI350" s="631">
        <f t="shared" si="658"/>
        <v>0</v>
      </c>
      <c r="MJ350" s="631">
        <f t="shared" si="658"/>
        <v>0</v>
      </c>
      <c r="MK350" s="631">
        <f t="shared" si="658"/>
        <v>0</v>
      </c>
      <c r="ML350" s="631">
        <f t="shared" si="658"/>
        <v>0</v>
      </c>
      <c r="MM350" s="631">
        <f t="shared" si="658"/>
        <v>0</v>
      </c>
      <c r="MN350" s="631">
        <f t="shared" si="659"/>
        <v>0</v>
      </c>
      <c r="MO350" s="631">
        <f t="shared" si="659"/>
        <v>0</v>
      </c>
      <c r="MP350" s="631">
        <f t="shared" si="659"/>
        <v>0</v>
      </c>
      <c r="MQ350" s="631">
        <f t="shared" si="659"/>
        <v>0</v>
      </c>
      <c r="MR350" s="631">
        <f t="shared" si="659"/>
        <v>0</v>
      </c>
      <c r="MS350" s="631">
        <f t="shared" si="659"/>
        <v>0</v>
      </c>
      <c r="MT350" s="631">
        <f t="shared" si="659"/>
        <v>0</v>
      </c>
      <c r="MU350" s="631">
        <f t="shared" si="659"/>
        <v>0</v>
      </c>
      <c r="MV350" s="631">
        <f t="shared" si="659"/>
        <v>0</v>
      </c>
      <c r="MW350" s="631">
        <f t="shared" si="659"/>
        <v>0</v>
      </c>
      <c r="MX350" s="631">
        <f t="shared" si="660"/>
        <v>0</v>
      </c>
      <c r="MY350" s="631">
        <f t="shared" si="660"/>
        <v>0</v>
      </c>
      <c r="MZ350" s="631">
        <f t="shared" si="660"/>
        <v>0</v>
      </c>
      <c r="NA350" s="631">
        <f t="shared" si="660"/>
        <v>0</v>
      </c>
      <c r="NB350" s="631">
        <f t="shared" si="660"/>
        <v>0</v>
      </c>
      <c r="NC350" s="631">
        <f t="shared" si="660"/>
        <v>0</v>
      </c>
    </row>
    <row r="351" spans="1:367" hidden="1">
      <c r="A351" s="504"/>
      <c r="B351" s="504"/>
      <c r="C351" s="497"/>
      <c r="D351" s="497"/>
      <c r="E351" s="362">
        <f t="shared" si="636"/>
        <v>0</v>
      </c>
      <c r="F351" s="363">
        <f t="shared" si="637"/>
        <v>0</v>
      </c>
      <c r="G351" s="498">
        <f>E351*Dichtheden!$V$70</f>
        <v>0</v>
      </c>
      <c r="H351" s="499">
        <f>IF(C351=0,0,ROUND(IF((G351/2)/Dichtheden!$C$3&lt;1,1,(G351/2)/Dichtheden!$C$3),0))</f>
        <v>0</v>
      </c>
      <c r="I351" s="498">
        <f>E351*Dichtheden!$AJ$70</f>
        <v>0</v>
      </c>
      <c r="J351" s="499">
        <f>IF(C351=0,0,ROUND(IF((I351/2)/Dichtheden!$D$3&lt;1,1,(I351/2)/Dichtheden!$D$3),0))</f>
        <v>0</v>
      </c>
      <c r="K351" s="498">
        <f t="shared" si="638"/>
        <v>0</v>
      </c>
      <c r="L351" s="500">
        <f t="shared" si="642"/>
        <v>0</v>
      </c>
      <c r="M351" s="498">
        <f>IF(D351=0,0,IF((D351*Dichtheden!$G$4)&lt;25,25,D351*Dichtheden!$G$4))</f>
        <v>0</v>
      </c>
      <c r="N351" s="499">
        <f>D351*Dichtheden!$H$4</f>
        <v>0</v>
      </c>
      <c r="O351" s="501"/>
      <c r="P351" s="501"/>
      <c r="Q351" s="502">
        <f>E351*Dichtheden!$AS$68</f>
        <v>0</v>
      </c>
      <c r="R351" s="495">
        <f>IF(Q351=0,0,ROUND(IF((Q351/2)/Dichtheden!$C$3&lt;1,1,(Q351/2)/Dichtheden!$C$3),0))</f>
        <v>0</v>
      </c>
      <c r="S351" s="502">
        <f>E351*Dichtheden!$AY$68</f>
        <v>0</v>
      </c>
      <c r="T351" s="495">
        <f>IF(Q351=0,0,ROUND(IF((S351/2)/Dichtheden!$D$3&lt;1,1,(S351/2)/Dichtheden!$D$3),0))</f>
        <v>0</v>
      </c>
      <c r="U351" s="502">
        <f>D351*Dichtheden!$G$5</f>
        <v>0</v>
      </c>
      <c r="V351" s="502">
        <f>D351*Dichtheden!$H$5</f>
        <v>0</v>
      </c>
      <c r="X351" s="630"/>
      <c r="AA351" s="628">
        <f t="shared" si="663"/>
        <v>0</v>
      </c>
      <c r="AB351" s="628">
        <f t="shared" si="663"/>
        <v>0</v>
      </c>
      <c r="AC351" s="628">
        <f t="shared" si="663"/>
        <v>0</v>
      </c>
      <c r="AD351" s="628">
        <f t="shared" si="663"/>
        <v>0</v>
      </c>
      <c r="AE351" s="628">
        <f t="shared" si="663"/>
        <v>0</v>
      </c>
      <c r="AF351" s="628">
        <f t="shared" si="663"/>
        <v>0</v>
      </c>
      <c r="AG351" s="628">
        <f t="shared" si="663"/>
        <v>0</v>
      </c>
      <c r="AH351" s="628">
        <f t="shared" si="663"/>
        <v>0</v>
      </c>
      <c r="AI351" s="628">
        <f t="shared" si="663"/>
        <v>0</v>
      </c>
      <c r="AJ351" s="628">
        <f t="shared" si="663"/>
        <v>0</v>
      </c>
      <c r="AK351" s="628">
        <f t="shared" si="663"/>
        <v>0</v>
      </c>
      <c r="AL351" s="628">
        <f t="shared" si="663"/>
        <v>0</v>
      </c>
      <c r="AM351" s="628">
        <f t="shared" si="663"/>
        <v>0</v>
      </c>
      <c r="AN351" s="628">
        <f t="shared" si="663"/>
        <v>0</v>
      </c>
      <c r="AO351" s="628">
        <f t="shared" si="663"/>
        <v>0</v>
      </c>
      <c r="AP351" s="628">
        <f t="shared" si="663"/>
        <v>0</v>
      </c>
      <c r="AQ351" s="628">
        <f t="shared" si="643"/>
        <v>0</v>
      </c>
      <c r="AR351" s="628">
        <f t="shared" si="643"/>
        <v>0</v>
      </c>
      <c r="AS351" s="628">
        <f t="shared" si="643"/>
        <v>0</v>
      </c>
      <c r="AT351" s="628">
        <f t="shared" si="643"/>
        <v>0</v>
      </c>
      <c r="AU351" s="628">
        <f t="shared" si="643"/>
        <v>0</v>
      </c>
      <c r="AV351" s="628">
        <f t="shared" si="643"/>
        <v>0</v>
      </c>
      <c r="AW351" s="628">
        <f t="shared" si="643"/>
        <v>0</v>
      </c>
      <c r="AX351" s="628">
        <f t="shared" si="643"/>
        <v>0</v>
      </c>
      <c r="AY351" s="628">
        <f t="shared" si="643"/>
        <v>0</v>
      </c>
      <c r="AZ351" s="628">
        <f t="shared" si="643"/>
        <v>0</v>
      </c>
      <c r="BA351" s="628">
        <f t="shared" si="643"/>
        <v>0</v>
      </c>
      <c r="BB351" s="628">
        <f t="shared" si="643"/>
        <v>0</v>
      </c>
      <c r="BC351" s="628">
        <f t="shared" si="643"/>
        <v>0</v>
      </c>
      <c r="BD351" s="628">
        <f t="shared" si="643"/>
        <v>0</v>
      </c>
      <c r="BE351" s="628">
        <f t="shared" si="643"/>
        <v>0</v>
      </c>
      <c r="BF351" s="628">
        <f t="shared" si="639"/>
        <v>0</v>
      </c>
      <c r="BG351" s="628">
        <f t="shared" si="664"/>
        <v>0</v>
      </c>
      <c r="BH351" s="628">
        <f t="shared" si="664"/>
        <v>0</v>
      </c>
      <c r="BI351" s="628">
        <f t="shared" si="664"/>
        <v>0</v>
      </c>
      <c r="BJ351" s="628">
        <f t="shared" si="664"/>
        <v>0</v>
      </c>
      <c r="BK351" s="628">
        <f t="shared" si="664"/>
        <v>0</v>
      </c>
      <c r="BL351" s="628">
        <f t="shared" si="664"/>
        <v>0</v>
      </c>
      <c r="BM351" s="628">
        <f t="shared" si="664"/>
        <v>0</v>
      </c>
      <c r="BN351" s="628">
        <f t="shared" si="664"/>
        <v>0</v>
      </c>
      <c r="BO351" s="628">
        <f t="shared" si="664"/>
        <v>0</v>
      </c>
      <c r="BP351" s="628">
        <f t="shared" si="664"/>
        <v>0</v>
      </c>
      <c r="BQ351" s="628">
        <f t="shared" si="664"/>
        <v>0</v>
      </c>
      <c r="BR351" s="628">
        <f t="shared" si="664"/>
        <v>0</v>
      </c>
      <c r="BS351" s="628">
        <f t="shared" si="664"/>
        <v>0</v>
      </c>
      <c r="BT351" s="628">
        <f t="shared" si="664"/>
        <v>0</v>
      </c>
      <c r="BU351" s="628">
        <f t="shared" si="664"/>
        <v>0</v>
      </c>
      <c r="BV351" s="628">
        <f t="shared" si="664"/>
        <v>0</v>
      </c>
      <c r="BW351" s="628">
        <f t="shared" si="665"/>
        <v>0</v>
      </c>
      <c r="BX351" s="628">
        <f t="shared" si="665"/>
        <v>0</v>
      </c>
      <c r="BY351" s="628">
        <f t="shared" si="665"/>
        <v>0</v>
      </c>
      <c r="BZ351" s="628">
        <f t="shared" si="665"/>
        <v>0</v>
      </c>
      <c r="CA351" s="628">
        <f t="shared" si="665"/>
        <v>0</v>
      </c>
      <c r="CB351" s="628">
        <f t="shared" si="665"/>
        <v>0</v>
      </c>
      <c r="CC351" s="628">
        <f t="shared" si="665"/>
        <v>0</v>
      </c>
      <c r="CD351" s="628">
        <f t="shared" si="665"/>
        <v>0</v>
      </c>
      <c r="CE351" s="628"/>
      <c r="CF351" s="628">
        <f t="shared" si="666"/>
        <v>0</v>
      </c>
      <c r="CG351" s="628">
        <f t="shared" si="666"/>
        <v>0</v>
      </c>
      <c r="CH351" s="628">
        <f t="shared" si="666"/>
        <v>0</v>
      </c>
      <c r="CI351" s="628">
        <f t="shared" si="666"/>
        <v>0</v>
      </c>
      <c r="CJ351" s="628">
        <f t="shared" si="666"/>
        <v>0</v>
      </c>
      <c r="CK351" s="628">
        <f t="shared" si="666"/>
        <v>0</v>
      </c>
      <c r="CL351" s="628">
        <f t="shared" si="666"/>
        <v>0</v>
      </c>
      <c r="CM351" s="628">
        <f t="shared" si="666"/>
        <v>0</v>
      </c>
      <c r="CN351" s="628">
        <f t="shared" si="666"/>
        <v>0</v>
      </c>
      <c r="CO351" s="628">
        <f t="shared" si="666"/>
        <v>0</v>
      </c>
      <c r="CP351" s="628">
        <f t="shared" si="666"/>
        <v>0</v>
      </c>
      <c r="CQ351" s="628">
        <f t="shared" si="666"/>
        <v>0</v>
      </c>
      <c r="CR351" s="628">
        <f t="shared" si="666"/>
        <v>0</v>
      </c>
      <c r="CS351" s="628">
        <f t="shared" si="666"/>
        <v>0</v>
      </c>
      <c r="CT351" s="628">
        <f t="shared" si="666"/>
        <v>0</v>
      </c>
      <c r="CU351" s="628">
        <f t="shared" si="666"/>
        <v>0</v>
      </c>
      <c r="CV351" s="628">
        <f t="shared" si="644"/>
        <v>0</v>
      </c>
      <c r="CW351" s="628">
        <f t="shared" si="644"/>
        <v>0</v>
      </c>
      <c r="CX351" s="628">
        <f t="shared" si="644"/>
        <v>0</v>
      </c>
      <c r="CY351" s="628">
        <f t="shared" si="644"/>
        <v>0</v>
      </c>
      <c r="CZ351" s="628">
        <f t="shared" si="644"/>
        <v>0</v>
      </c>
      <c r="DA351" s="628">
        <f t="shared" si="644"/>
        <v>0</v>
      </c>
      <c r="DB351" s="628">
        <f t="shared" si="644"/>
        <v>0</v>
      </c>
      <c r="DC351" s="628">
        <f t="shared" si="644"/>
        <v>0</v>
      </c>
      <c r="DD351" s="628">
        <f t="shared" si="644"/>
        <v>0</v>
      </c>
      <c r="DE351" s="628">
        <f t="shared" si="644"/>
        <v>0</v>
      </c>
      <c r="DF351" s="628">
        <f t="shared" si="644"/>
        <v>0</v>
      </c>
      <c r="DG351" s="628">
        <f t="shared" si="644"/>
        <v>0</v>
      </c>
      <c r="DH351" s="628">
        <f t="shared" si="644"/>
        <v>0</v>
      </c>
      <c r="DI351" s="628">
        <f t="shared" si="644"/>
        <v>0</v>
      </c>
      <c r="DJ351" s="628">
        <f t="shared" si="644"/>
        <v>0</v>
      </c>
      <c r="DK351" s="628">
        <f t="shared" si="640"/>
        <v>0</v>
      </c>
      <c r="DL351" s="628">
        <f t="shared" si="667"/>
        <v>0</v>
      </c>
      <c r="DM351" s="628">
        <f t="shared" si="667"/>
        <v>0</v>
      </c>
      <c r="DN351" s="628">
        <f t="shared" si="667"/>
        <v>0</v>
      </c>
      <c r="DO351" s="628">
        <f t="shared" si="667"/>
        <v>0</v>
      </c>
      <c r="DP351" s="628">
        <f t="shared" si="667"/>
        <v>0</v>
      </c>
      <c r="DQ351" s="628">
        <f t="shared" si="667"/>
        <v>0</v>
      </c>
      <c r="DR351" s="628">
        <f t="shared" si="667"/>
        <v>0</v>
      </c>
      <c r="DS351" s="628">
        <f t="shared" si="667"/>
        <v>0</v>
      </c>
      <c r="DT351" s="628">
        <f t="shared" si="667"/>
        <v>0</v>
      </c>
      <c r="DU351" s="628">
        <f t="shared" si="667"/>
        <v>0</v>
      </c>
      <c r="DV351" s="628">
        <f t="shared" si="667"/>
        <v>0</v>
      </c>
      <c r="DW351" s="628">
        <f t="shared" si="667"/>
        <v>0</v>
      </c>
      <c r="DX351" s="628">
        <f t="shared" si="667"/>
        <v>0</v>
      </c>
      <c r="DY351" s="628">
        <f t="shared" si="667"/>
        <v>0</v>
      </c>
      <c r="DZ351" s="628">
        <f t="shared" si="667"/>
        <v>0</v>
      </c>
      <c r="EA351" s="628">
        <f t="shared" si="667"/>
        <v>0</v>
      </c>
      <c r="EB351" s="628">
        <f t="shared" si="668"/>
        <v>0</v>
      </c>
      <c r="EC351" s="628">
        <f t="shared" si="668"/>
        <v>0</v>
      </c>
      <c r="ED351" s="628">
        <f t="shared" si="668"/>
        <v>0</v>
      </c>
      <c r="EE351" s="628">
        <f t="shared" si="668"/>
        <v>0</v>
      </c>
      <c r="EF351" s="628">
        <f t="shared" si="668"/>
        <v>0</v>
      </c>
      <c r="EG351" s="628">
        <f t="shared" si="668"/>
        <v>0</v>
      </c>
      <c r="EH351" s="628">
        <f t="shared" si="668"/>
        <v>0</v>
      </c>
      <c r="EI351" s="628">
        <f t="shared" si="668"/>
        <v>0</v>
      </c>
      <c r="EJ351" s="631"/>
      <c r="EK351" s="631">
        <f t="shared" si="645"/>
        <v>0</v>
      </c>
      <c r="EL351" s="631">
        <f t="shared" si="645"/>
        <v>0</v>
      </c>
      <c r="EM351" s="631">
        <f t="shared" si="645"/>
        <v>0</v>
      </c>
      <c r="EN351" s="631">
        <f t="shared" si="645"/>
        <v>0</v>
      </c>
      <c r="EO351" s="631">
        <f t="shared" si="645"/>
        <v>0</v>
      </c>
      <c r="EP351" s="631">
        <f t="shared" si="645"/>
        <v>0</v>
      </c>
      <c r="EQ351" s="631">
        <f t="shared" si="645"/>
        <v>0</v>
      </c>
      <c r="ER351" s="631">
        <f t="shared" si="645"/>
        <v>0</v>
      </c>
      <c r="ES351" s="631">
        <f t="shared" si="645"/>
        <v>0</v>
      </c>
      <c r="ET351" s="631">
        <f t="shared" si="645"/>
        <v>0</v>
      </c>
      <c r="EU351" s="631">
        <f t="shared" si="645"/>
        <v>0</v>
      </c>
      <c r="EV351" s="631">
        <f t="shared" si="645"/>
        <v>0</v>
      </c>
      <c r="EW351" s="631">
        <f t="shared" si="645"/>
        <v>0</v>
      </c>
      <c r="EX351" s="631">
        <f t="shared" si="645"/>
        <v>0</v>
      </c>
      <c r="EY351" s="631">
        <f t="shared" si="645"/>
        <v>0</v>
      </c>
      <c r="EZ351" s="631">
        <f t="shared" si="641"/>
        <v>0</v>
      </c>
      <c r="FA351" s="631">
        <f t="shared" si="580"/>
        <v>0</v>
      </c>
      <c r="FB351" s="631">
        <f t="shared" si="580"/>
        <v>0</v>
      </c>
      <c r="FC351" s="631">
        <f t="shared" si="580"/>
        <v>0</v>
      </c>
      <c r="FD351" s="631">
        <f t="shared" si="661"/>
        <v>0</v>
      </c>
      <c r="FE351" s="631">
        <f t="shared" si="661"/>
        <v>0</v>
      </c>
      <c r="FF351" s="631">
        <f t="shared" si="661"/>
        <v>0</v>
      </c>
      <c r="FG351" s="631">
        <f t="shared" si="661"/>
        <v>0</v>
      </c>
      <c r="FH351" s="631">
        <f t="shared" si="661"/>
        <v>0</v>
      </c>
      <c r="FI351" s="631">
        <f t="shared" si="661"/>
        <v>0</v>
      </c>
      <c r="FJ351" s="631">
        <f t="shared" si="661"/>
        <v>0</v>
      </c>
      <c r="FK351" s="631">
        <f t="shared" si="661"/>
        <v>0</v>
      </c>
      <c r="FL351" s="631">
        <f t="shared" si="661"/>
        <v>0</v>
      </c>
      <c r="FM351" s="631">
        <f t="shared" si="661"/>
        <v>0</v>
      </c>
      <c r="FN351" s="631">
        <f t="shared" si="661"/>
        <v>0</v>
      </c>
      <c r="FO351" s="631">
        <f t="shared" si="661"/>
        <v>0</v>
      </c>
      <c r="FP351" s="631">
        <f t="shared" si="661"/>
        <v>0</v>
      </c>
      <c r="FQ351" s="631">
        <f t="shared" si="661"/>
        <v>0</v>
      </c>
      <c r="FR351" s="631">
        <f t="shared" si="661"/>
        <v>0</v>
      </c>
      <c r="FS351" s="631">
        <f t="shared" si="661"/>
        <v>0</v>
      </c>
      <c r="FT351" s="631">
        <f t="shared" si="559"/>
        <v>0</v>
      </c>
      <c r="FU351" s="631">
        <f t="shared" si="559"/>
        <v>0</v>
      </c>
      <c r="FV351" s="631">
        <f t="shared" si="559"/>
        <v>0</v>
      </c>
      <c r="FW351" s="631">
        <f t="shared" si="559"/>
        <v>0</v>
      </c>
      <c r="FX351" s="631">
        <f t="shared" si="559"/>
        <v>0</v>
      </c>
      <c r="FY351" s="631">
        <f t="shared" si="559"/>
        <v>0</v>
      </c>
      <c r="FZ351" s="631">
        <f t="shared" si="559"/>
        <v>0</v>
      </c>
      <c r="GA351" s="631">
        <f t="shared" si="559"/>
        <v>0</v>
      </c>
      <c r="GB351" s="631">
        <f t="shared" si="559"/>
        <v>0</v>
      </c>
      <c r="GC351" s="631">
        <f t="shared" si="559"/>
        <v>0</v>
      </c>
      <c r="GD351" s="631">
        <f t="shared" si="595"/>
        <v>0</v>
      </c>
      <c r="GE351" s="631">
        <f t="shared" si="595"/>
        <v>0</v>
      </c>
      <c r="GF351" s="631">
        <f t="shared" si="595"/>
        <v>0</v>
      </c>
      <c r="GG351" s="631">
        <f t="shared" si="595"/>
        <v>0</v>
      </c>
      <c r="GH351" s="631">
        <f t="shared" si="595"/>
        <v>0</v>
      </c>
      <c r="GI351" s="631">
        <f t="shared" si="670"/>
        <v>0</v>
      </c>
      <c r="GJ351" s="631">
        <f t="shared" si="670"/>
        <v>0</v>
      </c>
      <c r="GK351" s="631">
        <f t="shared" si="670"/>
        <v>0</v>
      </c>
      <c r="GL351" s="631">
        <f t="shared" si="670"/>
        <v>0</v>
      </c>
      <c r="GM351" s="631">
        <f t="shared" si="670"/>
        <v>0</v>
      </c>
      <c r="GN351" s="631">
        <f t="shared" si="670"/>
        <v>0</v>
      </c>
      <c r="GO351" s="631"/>
      <c r="GP351" s="631">
        <f t="shared" si="669"/>
        <v>0</v>
      </c>
      <c r="GQ351" s="631">
        <f t="shared" si="669"/>
        <v>0</v>
      </c>
      <c r="GR351" s="631">
        <f t="shared" si="669"/>
        <v>0</v>
      </c>
      <c r="GS351" s="631">
        <f t="shared" si="669"/>
        <v>0</v>
      </c>
      <c r="GT351" s="631">
        <f t="shared" si="669"/>
        <v>0</v>
      </c>
      <c r="GU351" s="631">
        <f t="shared" si="669"/>
        <v>0</v>
      </c>
      <c r="GV351" s="631">
        <f t="shared" si="669"/>
        <v>0</v>
      </c>
      <c r="GW351" s="631">
        <f t="shared" si="669"/>
        <v>0</v>
      </c>
      <c r="GX351" s="631">
        <f t="shared" si="669"/>
        <v>0</v>
      </c>
      <c r="GY351" s="631">
        <f t="shared" si="669"/>
        <v>0</v>
      </c>
      <c r="GZ351" s="631">
        <f t="shared" si="669"/>
        <v>0</v>
      </c>
      <c r="HA351" s="631">
        <f t="shared" si="669"/>
        <v>0</v>
      </c>
      <c r="HB351" s="631">
        <f t="shared" si="669"/>
        <v>0</v>
      </c>
      <c r="HC351" s="631">
        <f t="shared" si="669"/>
        <v>0</v>
      </c>
      <c r="HD351" s="631">
        <f t="shared" si="669"/>
        <v>0</v>
      </c>
      <c r="HE351" s="631">
        <f t="shared" si="551"/>
        <v>0</v>
      </c>
      <c r="HF351" s="631">
        <f t="shared" si="551"/>
        <v>0</v>
      </c>
      <c r="HG351" s="631">
        <f t="shared" si="551"/>
        <v>0</v>
      </c>
      <c r="HH351" s="631">
        <f t="shared" si="551"/>
        <v>0</v>
      </c>
      <c r="HI351" s="631">
        <f t="shared" si="647"/>
        <v>0</v>
      </c>
      <c r="HJ351" s="631">
        <f t="shared" si="647"/>
        <v>0</v>
      </c>
      <c r="HK351" s="631">
        <f t="shared" si="647"/>
        <v>0</v>
      </c>
      <c r="HL351" s="631">
        <f t="shared" si="647"/>
        <v>0</v>
      </c>
      <c r="HM351" s="631">
        <f t="shared" si="647"/>
        <v>0</v>
      </c>
      <c r="HN351" s="631">
        <f t="shared" si="647"/>
        <v>0</v>
      </c>
      <c r="HO351" s="631">
        <f t="shared" si="647"/>
        <v>0</v>
      </c>
      <c r="HP351" s="631">
        <f t="shared" si="647"/>
        <v>0</v>
      </c>
      <c r="HQ351" s="631">
        <f t="shared" si="647"/>
        <v>0</v>
      </c>
      <c r="HR351" s="631">
        <f t="shared" si="647"/>
        <v>0</v>
      </c>
      <c r="HS351" s="631">
        <f t="shared" si="647"/>
        <v>0</v>
      </c>
      <c r="HT351" s="631">
        <f t="shared" si="647"/>
        <v>0</v>
      </c>
      <c r="HU351" s="631">
        <f t="shared" si="647"/>
        <v>0</v>
      </c>
      <c r="HV351" s="631">
        <f t="shared" si="646"/>
        <v>0</v>
      </c>
      <c r="HW351" s="631">
        <f t="shared" si="646"/>
        <v>0</v>
      </c>
      <c r="HX351" s="631">
        <f t="shared" si="646"/>
        <v>0</v>
      </c>
      <c r="HY351" s="631">
        <f t="shared" si="646"/>
        <v>0</v>
      </c>
      <c r="HZ351" s="631">
        <f t="shared" si="646"/>
        <v>0</v>
      </c>
      <c r="IA351" s="631">
        <f t="shared" si="646"/>
        <v>0</v>
      </c>
      <c r="IB351" s="631">
        <f t="shared" si="646"/>
        <v>0</v>
      </c>
      <c r="IC351" s="631">
        <f t="shared" si="646"/>
        <v>0</v>
      </c>
      <c r="ID351" s="631">
        <f t="shared" si="646"/>
        <v>0</v>
      </c>
      <c r="IE351" s="631">
        <f t="shared" si="646"/>
        <v>0</v>
      </c>
      <c r="IF351" s="631">
        <f t="shared" si="646"/>
        <v>0</v>
      </c>
      <c r="IG351" s="631">
        <f t="shared" si="646"/>
        <v>0</v>
      </c>
      <c r="IH351" s="631">
        <f t="shared" si="646"/>
        <v>0</v>
      </c>
      <c r="II351" s="631">
        <f t="shared" si="646"/>
        <v>0</v>
      </c>
      <c r="IJ351" s="631">
        <f t="shared" si="646"/>
        <v>0</v>
      </c>
      <c r="IK351" s="631">
        <f t="shared" si="646"/>
        <v>0</v>
      </c>
      <c r="IL351" s="631">
        <f t="shared" si="662"/>
        <v>0</v>
      </c>
      <c r="IM351" s="631">
        <f t="shared" si="662"/>
        <v>0</v>
      </c>
      <c r="IN351" s="631">
        <f t="shared" si="662"/>
        <v>0</v>
      </c>
      <c r="IO351" s="631">
        <f t="shared" si="662"/>
        <v>0</v>
      </c>
      <c r="IP351" s="631">
        <f t="shared" si="662"/>
        <v>0</v>
      </c>
      <c r="IQ351" s="631">
        <f t="shared" si="662"/>
        <v>0</v>
      </c>
      <c r="IR351" s="631">
        <f t="shared" si="662"/>
        <v>0</v>
      </c>
      <c r="IS351" s="631">
        <f t="shared" si="648"/>
        <v>0</v>
      </c>
      <c r="IT351" s="631"/>
      <c r="IU351" s="631">
        <f t="shared" ref="IU351:JD360" si="671">IF($A351=IU$60,$M351,0)</f>
        <v>0</v>
      </c>
      <c r="IV351" s="631">
        <f t="shared" si="671"/>
        <v>0</v>
      </c>
      <c r="IW351" s="631">
        <f t="shared" si="671"/>
        <v>0</v>
      </c>
      <c r="IX351" s="631">
        <f t="shared" si="671"/>
        <v>0</v>
      </c>
      <c r="IY351" s="631">
        <f t="shared" si="671"/>
        <v>0</v>
      </c>
      <c r="IZ351" s="631">
        <f t="shared" si="671"/>
        <v>0</v>
      </c>
      <c r="JA351" s="631">
        <f t="shared" si="671"/>
        <v>0</v>
      </c>
      <c r="JB351" s="631">
        <f t="shared" si="671"/>
        <v>0</v>
      </c>
      <c r="JC351" s="631">
        <f t="shared" si="671"/>
        <v>0</v>
      </c>
      <c r="JD351" s="631">
        <f t="shared" si="671"/>
        <v>0</v>
      </c>
      <c r="JE351" s="631">
        <f t="shared" ref="JE351:JN360" si="672">IF($A351=JE$60,$M351,0)</f>
        <v>0</v>
      </c>
      <c r="JF351" s="631">
        <f t="shared" si="672"/>
        <v>0</v>
      </c>
      <c r="JG351" s="631">
        <f t="shared" si="672"/>
        <v>0</v>
      </c>
      <c r="JH351" s="631">
        <f t="shared" si="672"/>
        <v>0</v>
      </c>
      <c r="JI351" s="631">
        <f t="shared" si="672"/>
        <v>0</v>
      </c>
      <c r="JJ351" s="631">
        <f t="shared" si="672"/>
        <v>0</v>
      </c>
      <c r="JK351" s="631">
        <f t="shared" si="672"/>
        <v>0</v>
      </c>
      <c r="JL351" s="631">
        <f t="shared" si="672"/>
        <v>0</v>
      </c>
      <c r="JM351" s="631">
        <f t="shared" si="672"/>
        <v>0</v>
      </c>
      <c r="JN351" s="631">
        <f t="shared" si="672"/>
        <v>0</v>
      </c>
      <c r="JO351" s="631">
        <f t="shared" ref="JO351:JX360" si="673">IF($A351=JO$60,$M351,0)</f>
        <v>0</v>
      </c>
      <c r="JP351" s="631">
        <f t="shared" si="673"/>
        <v>0</v>
      </c>
      <c r="JQ351" s="631">
        <f t="shared" si="673"/>
        <v>0</v>
      </c>
      <c r="JR351" s="631">
        <f t="shared" si="673"/>
        <v>0</v>
      </c>
      <c r="JS351" s="631">
        <f t="shared" si="673"/>
        <v>0</v>
      </c>
      <c r="JT351" s="631">
        <f t="shared" si="673"/>
        <v>0</v>
      </c>
      <c r="JU351" s="631">
        <f t="shared" si="673"/>
        <v>0</v>
      </c>
      <c r="JV351" s="631">
        <f t="shared" si="673"/>
        <v>0</v>
      </c>
      <c r="JW351" s="631">
        <f t="shared" si="673"/>
        <v>0</v>
      </c>
      <c r="JX351" s="631">
        <f t="shared" si="673"/>
        <v>0</v>
      </c>
      <c r="JY351" s="631">
        <f t="shared" ref="JY351:KH360" si="674">IF($A351=JY$60,$M351,0)</f>
        <v>0</v>
      </c>
      <c r="JZ351" s="631">
        <f t="shared" si="674"/>
        <v>0</v>
      </c>
      <c r="KA351" s="631">
        <f t="shared" si="674"/>
        <v>0</v>
      </c>
      <c r="KB351" s="631">
        <f t="shared" si="674"/>
        <v>0</v>
      </c>
      <c r="KC351" s="631">
        <f t="shared" si="674"/>
        <v>0</v>
      </c>
      <c r="KD351" s="631">
        <f t="shared" si="674"/>
        <v>0</v>
      </c>
      <c r="KE351" s="631">
        <f t="shared" si="674"/>
        <v>0</v>
      </c>
      <c r="KF351" s="631">
        <f t="shared" si="674"/>
        <v>0</v>
      </c>
      <c r="KG351" s="631">
        <f t="shared" si="674"/>
        <v>0</v>
      </c>
      <c r="KH351" s="631">
        <f t="shared" si="674"/>
        <v>0</v>
      </c>
      <c r="KI351" s="631">
        <f t="shared" ref="KI351:KR360" si="675">IF($A351=KI$60,$M351,0)</f>
        <v>0</v>
      </c>
      <c r="KJ351" s="631">
        <f t="shared" si="675"/>
        <v>0</v>
      </c>
      <c r="KK351" s="631">
        <f t="shared" si="675"/>
        <v>0</v>
      </c>
      <c r="KL351" s="631">
        <f t="shared" si="675"/>
        <v>0</v>
      </c>
      <c r="KM351" s="631">
        <f t="shared" si="675"/>
        <v>0</v>
      </c>
      <c r="KN351" s="631">
        <f t="shared" si="675"/>
        <v>0</v>
      </c>
      <c r="KO351" s="631">
        <f t="shared" si="675"/>
        <v>0</v>
      </c>
      <c r="KP351" s="631">
        <f t="shared" si="675"/>
        <v>0</v>
      </c>
      <c r="KQ351" s="631">
        <f t="shared" si="675"/>
        <v>0</v>
      </c>
      <c r="KR351" s="631">
        <f t="shared" si="675"/>
        <v>0</v>
      </c>
      <c r="KS351" s="631">
        <f t="shared" ref="KS351:KX360" si="676">IF($A351=KS$60,$M351,0)</f>
        <v>0</v>
      </c>
      <c r="KT351" s="631">
        <f t="shared" si="676"/>
        <v>0</v>
      </c>
      <c r="KU351" s="631">
        <f t="shared" si="676"/>
        <v>0</v>
      </c>
      <c r="KV351" s="631">
        <f t="shared" si="676"/>
        <v>0</v>
      </c>
      <c r="KW351" s="631">
        <f t="shared" si="676"/>
        <v>0</v>
      </c>
      <c r="KX351" s="631">
        <f t="shared" si="676"/>
        <v>0</v>
      </c>
      <c r="KY351" s="631"/>
      <c r="KZ351" s="631">
        <f t="shared" ref="KZ351:LI360" si="677">IF($A351=KZ$60,$N351,0)</f>
        <v>0</v>
      </c>
      <c r="LA351" s="631">
        <f t="shared" si="677"/>
        <v>0</v>
      </c>
      <c r="LB351" s="631">
        <f t="shared" si="677"/>
        <v>0</v>
      </c>
      <c r="LC351" s="631">
        <f t="shared" si="677"/>
        <v>0</v>
      </c>
      <c r="LD351" s="631">
        <f t="shared" si="677"/>
        <v>0</v>
      </c>
      <c r="LE351" s="631">
        <f t="shared" si="677"/>
        <v>0</v>
      </c>
      <c r="LF351" s="631">
        <f t="shared" si="677"/>
        <v>0</v>
      </c>
      <c r="LG351" s="631">
        <f t="shared" si="677"/>
        <v>0</v>
      </c>
      <c r="LH351" s="631">
        <f t="shared" si="677"/>
        <v>0</v>
      </c>
      <c r="LI351" s="631">
        <f t="shared" si="677"/>
        <v>0</v>
      </c>
      <c r="LJ351" s="631">
        <f t="shared" ref="LJ351:LS360" si="678">IF($A351=LJ$60,$N351,0)</f>
        <v>0</v>
      </c>
      <c r="LK351" s="631">
        <f t="shared" si="678"/>
        <v>0</v>
      </c>
      <c r="LL351" s="631">
        <f t="shared" si="678"/>
        <v>0</v>
      </c>
      <c r="LM351" s="631">
        <f t="shared" si="678"/>
        <v>0</v>
      </c>
      <c r="LN351" s="631">
        <f t="shared" si="678"/>
        <v>0</v>
      </c>
      <c r="LO351" s="631">
        <f t="shared" si="678"/>
        <v>0</v>
      </c>
      <c r="LP351" s="631">
        <f t="shared" si="678"/>
        <v>0</v>
      </c>
      <c r="LQ351" s="631">
        <f t="shared" si="678"/>
        <v>0</v>
      </c>
      <c r="LR351" s="631">
        <f t="shared" si="678"/>
        <v>0</v>
      </c>
      <c r="LS351" s="631">
        <f t="shared" si="678"/>
        <v>0</v>
      </c>
      <c r="LT351" s="631">
        <f t="shared" ref="LT351:MC360" si="679">IF($A351=LT$60,$N351,0)</f>
        <v>0</v>
      </c>
      <c r="LU351" s="631">
        <f t="shared" si="679"/>
        <v>0</v>
      </c>
      <c r="LV351" s="631">
        <f t="shared" si="679"/>
        <v>0</v>
      </c>
      <c r="LW351" s="631">
        <f t="shared" si="679"/>
        <v>0</v>
      </c>
      <c r="LX351" s="631">
        <f t="shared" si="679"/>
        <v>0</v>
      </c>
      <c r="LY351" s="631">
        <f t="shared" si="679"/>
        <v>0</v>
      </c>
      <c r="LZ351" s="631">
        <f t="shared" si="679"/>
        <v>0</v>
      </c>
      <c r="MA351" s="631">
        <f t="shared" si="679"/>
        <v>0</v>
      </c>
      <c r="MB351" s="631">
        <f t="shared" si="679"/>
        <v>0</v>
      </c>
      <c r="MC351" s="631">
        <f t="shared" si="679"/>
        <v>0</v>
      </c>
      <c r="MD351" s="631">
        <f t="shared" ref="MD351:MM360" si="680">IF($A351=MD$60,$N351,0)</f>
        <v>0</v>
      </c>
      <c r="ME351" s="631">
        <f t="shared" si="680"/>
        <v>0</v>
      </c>
      <c r="MF351" s="631">
        <f t="shared" si="680"/>
        <v>0</v>
      </c>
      <c r="MG351" s="631">
        <f t="shared" si="680"/>
        <v>0</v>
      </c>
      <c r="MH351" s="631">
        <f t="shared" si="680"/>
        <v>0</v>
      </c>
      <c r="MI351" s="631">
        <f t="shared" si="680"/>
        <v>0</v>
      </c>
      <c r="MJ351" s="631">
        <f t="shared" si="680"/>
        <v>0</v>
      </c>
      <c r="MK351" s="631">
        <f t="shared" si="680"/>
        <v>0</v>
      </c>
      <c r="ML351" s="631">
        <f t="shared" si="680"/>
        <v>0</v>
      </c>
      <c r="MM351" s="631">
        <f t="shared" si="680"/>
        <v>0</v>
      </c>
      <c r="MN351" s="631">
        <f t="shared" ref="MN351:MW360" si="681">IF($A351=MN$60,$N351,0)</f>
        <v>0</v>
      </c>
      <c r="MO351" s="631">
        <f t="shared" si="681"/>
        <v>0</v>
      </c>
      <c r="MP351" s="631">
        <f t="shared" si="681"/>
        <v>0</v>
      </c>
      <c r="MQ351" s="631">
        <f t="shared" si="681"/>
        <v>0</v>
      </c>
      <c r="MR351" s="631">
        <f t="shared" si="681"/>
        <v>0</v>
      </c>
      <c r="MS351" s="631">
        <f t="shared" si="681"/>
        <v>0</v>
      </c>
      <c r="MT351" s="631">
        <f t="shared" si="681"/>
        <v>0</v>
      </c>
      <c r="MU351" s="631">
        <f t="shared" si="681"/>
        <v>0</v>
      </c>
      <c r="MV351" s="631">
        <f t="shared" si="681"/>
        <v>0</v>
      </c>
      <c r="MW351" s="631">
        <f t="shared" si="681"/>
        <v>0</v>
      </c>
      <c r="MX351" s="631">
        <f t="shared" ref="MX351:NC360" si="682">IF($A351=MX$60,$N351,0)</f>
        <v>0</v>
      </c>
      <c r="MY351" s="631">
        <f t="shared" si="682"/>
        <v>0</v>
      </c>
      <c r="MZ351" s="631">
        <f t="shared" si="682"/>
        <v>0</v>
      </c>
      <c r="NA351" s="631">
        <f t="shared" si="682"/>
        <v>0</v>
      </c>
      <c r="NB351" s="631">
        <f t="shared" si="682"/>
        <v>0</v>
      </c>
      <c r="NC351" s="631">
        <f t="shared" si="682"/>
        <v>0</v>
      </c>
    </row>
    <row r="352" spans="1:367" hidden="1">
      <c r="A352" s="504"/>
      <c r="B352" s="504"/>
      <c r="C352" s="497"/>
      <c r="D352" s="497"/>
      <c r="E352" s="362">
        <f t="shared" si="636"/>
        <v>0</v>
      </c>
      <c r="F352" s="363">
        <f t="shared" si="637"/>
        <v>0</v>
      </c>
      <c r="G352" s="498">
        <f>E352*Dichtheden!$V$70</f>
        <v>0</v>
      </c>
      <c r="H352" s="499">
        <f>IF(C352=0,0,ROUND(IF((G352/2)/Dichtheden!$C$3&lt;1,1,(G352/2)/Dichtheden!$C$3),0))</f>
        <v>0</v>
      </c>
      <c r="I352" s="498">
        <f>E352*Dichtheden!$AJ$70</f>
        <v>0</v>
      </c>
      <c r="J352" s="499">
        <f>IF(C352=0,0,ROUND(IF((I352/2)/Dichtheden!$D$3&lt;1,1,(I352/2)/Dichtheden!$D$3),0))</f>
        <v>0</v>
      </c>
      <c r="K352" s="498">
        <f t="shared" si="638"/>
        <v>0</v>
      </c>
      <c r="L352" s="500">
        <f t="shared" si="642"/>
        <v>0</v>
      </c>
      <c r="M352" s="498">
        <f>IF(D352=0,0,IF((D352*Dichtheden!$G$4)&lt;25,25,D352*Dichtheden!$G$4))</f>
        <v>0</v>
      </c>
      <c r="N352" s="499">
        <f>D352*Dichtheden!$H$4</f>
        <v>0</v>
      </c>
      <c r="O352" s="501"/>
      <c r="P352" s="501"/>
      <c r="Q352" s="502">
        <f>E352*Dichtheden!$AS$68</f>
        <v>0</v>
      </c>
      <c r="R352" s="495">
        <f>IF(Q352=0,0,ROUND(IF((Q352/2)/Dichtheden!$C$3&lt;1,1,(Q352/2)/Dichtheden!$C$3),0))</f>
        <v>0</v>
      </c>
      <c r="S352" s="502">
        <f>E352*Dichtheden!$AY$68</f>
        <v>0</v>
      </c>
      <c r="T352" s="495">
        <f>IF(Q352=0,0,ROUND(IF((S352/2)/Dichtheden!$D$3&lt;1,1,(S352/2)/Dichtheden!$D$3),0))</f>
        <v>0</v>
      </c>
      <c r="U352" s="502">
        <f>D352*Dichtheden!$G$5</f>
        <v>0</v>
      </c>
      <c r="V352" s="502">
        <f>D352*Dichtheden!$H$5</f>
        <v>0</v>
      </c>
      <c r="X352" s="630"/>
      <c r="AA352" s="628">
        <f t="shared" si="663"/>
        <v>0</v>
      </c>
      <c r="AB352" s="628">
        <f t="shared" si="663"/>
        <v>0</v>
      </c>
      <c r="AC352" s="628">
        <f t="shared" si="663"/>
        <v>0</v>
      </c>
      <c r="AD352" s="628">
        <f t="shared" si="663"/>
        <v>0</v>
      </c>
      <c r="AE352" s="628">
        <f t="shared" si="663"/>
        <v>0</v>
      </c>
      <c r="AF352" s="628">
        <f t="shared" si="663"/>
        <v>0</v>
      </c>
      <c r="AG352" s="628">
        <f t="shared" si="663"/>
        <v>0</v>
      </c>
      <c r="AH352" s="628">
        <f t="shared" si="663"/>
        <v>0</v>
      </c>
      <c r="AI352" s="628">
        <f t="shared" si="663"/>
        <v>0</v>
      </c>
      <c r="AJ352" s="628">
        <f t="shared" si="663"/>
        <v>0</v>
      </c>
      <c r="AK352" s="628">
        <f t="shared" si="663"/>
        <v>0</v>
      </c>
      <c r="AL352" s="628">
        <f t="shared" si="663"/>
        <v>0</v>
      </c>
      <c r="AM352" s="628">
        <f t="shared" si="663"/>
        <v>0</v>
      </c>
      <c r="AN352" s="628">
        <f t="shared" si="663"/>
        <v>0</v>
      </c>
      <c r="AO352" s="628">
        <f t="shared" si="663"/>
        <v>0</v>
      </c>
      <c r="AP352" s="628">
        <f t="shared" si="663"/>
        <v>0</v>
      </c>
      <c r="AQ352" s="628">
        <f t="shared" si="643"/>
        <v>0</v>
      </c>
      <c r="AR352" s="628">
        <f t="shared" si="643"/>
        <v>0</v>
      </c>
      <c r="AS352" s="628">
        <f t="shared" si="643"/>
        <v>0</v>
      </c>
      <c r="AT352" s="628">
        <f t="shared" si="643"/>
        <v>0</v>
      </c>
      <c r="AU352" s="628">
        <f t="shared" si="643"/>
        <v>0</v>
      </c>
      <c r="AV352" s="628">
        <f t="shared" si="643"/>
        <v>0</v>
      </c>
      <c r="AW352" s="628">
        <f t="shared" si="643"/>
        <v>0</v>
      </c>
      <c r="AX352" s="628">
        <f t="shared" si="643"/>
        <v>0</v>
      </c>
      <c r="AY352" s="628">
        <f t="shared" si="643"/>
        <v>0</v>
      </c>
      <c r="AZ352" s="628">
        <f t="shared" si="643"/>
        <v>0</v>
      </c>
      <c r="BA352" s="628">
        <f t="shared" si="643"/>
        <v>0</v>
      </c>
      <c r="BB352" s="628">
        <f t="shared" si="643"/>
        <v>0</v>
      </c>
      <c r="BC352" s="628">
        <f t="shared" si="643"/>
        <v>0</v>
      </c>
      <c r="BD352" s="628">
        <f t="shared" si="643"/>
        <v>0</v>
      </c>
      <c r="BE352" s="628">
        <f t="shared" si="643"/>
        <v>0</v>
      </c>
      <c r="BF352" s="628">
        <f t="shared" si="639"/>
        <v>0</v>
      </c>
      <c r="BG352" s="628">
        <f t="shared" si="664"/>
        <v>0</v>
      </c>
      <c r="BH352" s="628">
        <f t="shared" si="664"/>
        <v>0</v>
      </c>
      <c r="BI352" s="628">
        <f t="shared" si="664"/>
        <v>0</v>
      </c>
      <c r="BJ352" s="628">
        <f t="shared" si="664"/>
        <v>0</v>
      </c>
      <c r="BK352" s="628">
        <f t="shared" si="664"/>
        <v>0</v>
      </c>
      <c r="BL352" s="628">
        <f t="shared" si="664"/>
        <v>0</v>
      </c>
      <c r="BM352" s="628">
        <f t="shared" si="664"/>
        <v>0</v>
      </c>
      <c r="BN352" s="628">
        <f t="shared" si="664"/>
        <v>0</v>
      </c>
      <c r="BO352" s="628">
        <f t="shared" si="664"/>
        <v>0</v>
      </c>
      <c r="BP352" s="628">
        <f t="shared" si="664"/>
        <v>0</v>
      </c>
      <c r="BQ352" s="628">
        <f t="shared" si="664"/>
        <v>0</v>
      </c>
      <c r="BR352" s="628">
        <f t="shared" si="664"/>
        <v>0</v>
      </c>
      <c r="BS352" s="628">
        <f t="shared" si="664"/>
        <v>0</v>
      </c>
      <c r="BT352" s="628">
        <f t="shared" si="664"/>
        <v>0</v>
      </c>
      <c r="BU352" s="628">
        <f t="shared" si="664"/>
        <v>0</v>
      </c>
      <c r="BV352" s="628">
        <f t="shared" si="664"/>
        <v>0</v>
      </c>
      <c r="BW352" s="628">
        <f t="shared" si="665"/>
        <v>0</v>
      </c>
      <c r="BX352" s="628">
        <f t="shared" si="665"/>
        <v>0</v>
      </c>
      <c r="BY352" s="628">
        <f t="shared" si="665"/>
        <v>0</v>
      </c>
      <c r="BZ352" s="628">
        <f t="shared" si="665"/>
        <v>0</v>
      </c>
      <c r="CA352" s="628">
        <f t="shared" si="665"/>
        <v>0</v>
      </c>
      <c r="CB352" s="628">
        <f t="shared" si="665"/>
        <v>0</v>
      </c>
      <c r="CC352" s="628">
        <f t="shared" si="665"/>
        <v>0</v>
      </c>
      <c r="CD352" s="628">
        <f t="shared" si="665"/>
        <v>0</v>
      </c>
      <c r="CE352" s="628"/>
      <c r="CF352" s="628">
        <f t="shared" si="666"/>
        <v>0</v>
      </c>
      <c r="CG352" s="628">
        <f t="shared" si="666"/>
        <v>0</v>
      </c>
      <c r="CH352" s="628">
        <f t="shared" si="666"/>
        <v>0</v>
      </c>
      <c r="CI352" s="628">
        <f t="shared" si="666"/>
        <v>0</v>
      </c>
      <c r="CJ352" s="628">
        <f t="shared" si="666"/>
        <v>0</v>
      </c>
      <c r="CK352" s="628">
        <f t="shared" si="666"/>
        <v>0</v>
      </c>
      <c r="CL352" s="628">
        <f t="shared" si="666"/>
        <v>0</v>
      </c>
      <c r="CM352" s="628">
        <f t="shared" si="666"/>
        <v>0</v>
      </c>
      <c r="CN352" s="628">
        <f t="shared" si="666"/>
        <v>0</v>
      </c>
      <c r="CO352" s="628">
        <f t="shared" si="666"/>
        <v>0</v>
      </c>
      <c r="CP352" s="628">
        <f t="shared" si="666"/>
        <v>0</v>
      </c>
      <c r="CQ352" s="628">
        <f t="shared" si="666"/>
        <v>0</v>
      </c>
      <c r="CR352" s="628">
        <f t="shared" si="666"/>
        <v>0</v>
      </c>
      <c r="CS352" s="628">
        <f t="shared" si="666"/>
        <v>0</v>
      </c>
      <c r="CT352" s="628">
        <f t="shared" si="666"/>
        <v>0</v>
      </c>
      <c r="CU352" s="628">
        <f t="shared" si="666"/>
        <v>0</v>
      </c>
      <c r="CV352" s="628">
        <f t="shared" si="644"/>
        <v>0</v>
      </c>
      <c r="CW352" s="628">
        <f t="shared" si="644"/>
        <v>0</v>
      </c>
      <c r="CX352" s="628">
        <f t="shared" si="644"/>
        <v>0</v>
      </c>
      <c r="CY352" s="628">
        <f t="shared" si="644"/>
        <v>0</v>
      </c>
      <c r="CZ352" s="628">
        <f t="shared" si="644"/>
        <v>0</v>
      </c>
      <c r="DA352" s="628">
        <f t="shared" si="644"/>
        <v>0</v>
      </c>
      <c r="DB352" s="628">
        <f t="shared" si="644"/>
        <v>0</v>
      </c>
      <c r="DC352" s="628">
        <f t="shared" si="644"/>
        <v>0</v>
      </c>
      <c r="DD352" s="628">
        <f t="shared" si="644"/>
        <v>0</v>
      </c>
      <c r="DE352" s="628">
        <f t="shared" si="644"/>
        <v>0</v>
      </c>
      <c r="DF352" s="628">
        <f t="shared" si="644"/>
        <v>0</v>
      </c>
      <c r="DG352" s="628">
        <f t="shared" si="644"/>
        <v>0</v>
      </c>
      <c r="DH352" s="628">
        <f t="shared" si="644"/>
        <v>0</v>
      </c>
      <c r="DI352" s="628">
        <f t="shared" si="644"/>
        <v>0</v>
      </c>
      <c r="DJ352" s="628">
        <f t="shared" si="644"/>
        <v>0</v>
      </c>
      <c r="DK352" s="628">
        <f t="shared" si="640"/>
        <v>0</v>
      </c>
      <c r="DL352" s="628">
        <f t="shared" si="667"/>
        <v>0</v>
      </c>
      <c r="DM352" s="628">
        <f t="shared" si="667"/>
        <v>0</v>
      </c>
      <c r="DN352" s="628">
        <f t="shared" si="667"/>
        <v>0</v>
      </c>
      <c r="DO352" s="628">
        <f t="shared" si="667"/>
        <v>0</v>
      </c>
      <c r="DP352" s="628">
        <f t="shared" si="667"/>
        <v>0</v>
      </c>
      <c r="DQ352" s="628">
        <f t="shared" si="667"/>
        <v>0</v>
      </c>
      <c r="DR352" s="628">
        <f t="shared" si="667"/>
        <v>0</v>
      </c>
      <c r="DS352" s="628">
        <f t="shared" si="667"/>
        <v>0</v>
      </c>
      <c r="DT352" s="628">
        <f t="shared" si="667"/>
        <v>0</v>
      </c>
      <c r="DU352" s="628">
        <f t="shared" si="667"/>
        <v>0</v>
      </c>
      <c r="DV352" s="628">
        <f t="shared" si="667"/>
        <v>0</v>
      </c>
      <c r="DW352" s="628">
        <f t="shared" si="667"/>
        <v>0</v>
      </c>
      <c r="DX352" s="628">
        <f t="shared" si="667"/>
        <v>0</v>
      </c>
      <c r="DY352" s="628">
        <f t="shared" si="667"/>
        <v>0</v>
      </c>
      <c r="DZ352" s="628">
        <f t="shared" si="667"/>
        <v>0</v>
      </c>
      <c r="EA352" s="628">
        <f t="shared" si="667"/>
        <v>0</v>
      </c>
      <c r="EB352" s="628">
        <f t="shared" si="668"/>
        <v>0</v>
      </c>
      <c r="EC352" s="628">
        <f t="shared" si="668"/>
        <v>0</v>
      </c>
      <c r="ED352" s="628">
        <f t="shared" si="668"/>
        <v>0</v>
      </c>
      <c r="EE352" s="628">
        <f t="shared" si="668"/>
        <v>0</v>
      </c>
      <c r="EF352" s="628">
        <f t="shared" si="668"/>
        <v>0</v>
      </c>
      <c r="EG352" s="628">
        <f t="shared" si="668"/>
        <v>0</v>
      </c>
      <c r="EH352" s="628">
        <f t="shared" si="668"/>
        <v>0</v>
      </c>
      <c r="EI352" s="628">
        <f t="shared" si="668"/>
        <v>0</v>
      </c>
      <c r="EJ352" s="631"/>
      <c r="EK352" s="631">
        <f t="shared" si="645"/>
        <v>0</v>
      </c>
      <c r="EL352" s="631">
        <f t="shared" si="645"/>
        <v>0</v>
      </c>
      <c r="EM352" s="631">
        <f t="shared" si="645"/>
        <v>0</v>
      </c>
      <c r="EN352" s="631">
        <f t="shared" si="645"/>
        <v>0</v>
      </c>
      <c r="EO352" s="631">
        <f t="shared" si="645"/>
        <v>0</v>
      </c>
      <c r="EP352" s="631">
        <f t="shared" si="645"/>
        <v>0</v>
      </c>
      <c r="EQ352" s="631">
        <f t="shared" si="645"/>
        <v>0</v>
      </c>
      <c r="ER352" s="631">
        <f t="shared" si="645"/>
        <v>0</v>
      </c>
      <c r="ES352" s="631">
        <f t="shared" si="645"/>
        <v>0</v>
      </c>
      <c r="ET352" s="631">
        <f t="shared" si="645"/>
        <v>0</v>
      </c>
      <c r="EU352" s="631">
        <f t="shared" si="645"/>
        <v>0</v>
      </c>
      <c r="EV352" s="631">
        <f t="shared" si="645"/>
        <v>0</v>
      </c>
      <c r="EW352" s="631">
        <f t="shared" si="645"/>
        <v>0</v>
      </c>
      <c r="EX352" s="631">
        <f t="shared" si="645"/>
        <v>0</v>
      </c>
      <c r="EY352" s="631">
        <f t="shared" si="645"/>
        <v>0</v>
      </c>
      <c r="EZ352" s="631">
        <f t="shared" si="641"/>
        <v>0</v>
      </c>
      <c r="FA352" s="631">
        <f t="shared" si="580"/>
        <v>0</v>
      </c>
      <c r="FB352" s="631">
        <f t="shared" si="580"/>
        <v>0</v>
      </c>
      <c r="FC352" s="631">
        <f t="shared" si="580"/>
        <v>0</v>
      </c>
      <c r="FD352" s="631">
        <f t="shared" si="661"/>
        <v>0</v>
      </c>
      <c r="FE352" s="631">
        <f t="shared" si="661"/>
        <v>0</v>
      </c>
      <c r="FF352" s="631">
        <f t="shared" si="661"/>
        <v>0</v>
      </c>
      <c r="FG352" s="631">
        <f t="shared" si="661"/>
        <v>0</v>
      </c>
      <c r="FH352" s="631">
        <f t="shared" si="661"/>
        <v>0</v>
      </c>
      <c r="FI352" s="631">
        <f t="shared" si="661"/>
        <v>0</v>
      </c>
      <c r="FJ352" s="631">
        <f t="shared" si="661"/>
        <v>0</v>
      </c>
      <c r="FK352" s="631">
        <f t="shared" si="661"/>
        <v>0</v>
      </c>
      <c r="FL352" s="631">
        <f t="shared" si="661"/>
        <v>0</v>
      </c>
      <c r="FM352" s="631">
        <f t="shared" si="661"/>
        <v>0</v>
      </c>
      <c r="FN352" s="631">
        <f t="shared" si="661"/>
        <v>0</v>
      </c>
      <c r="FO352" s="631">
        <f t="shared" si="661"/>
        <v>0</v>
      </c>
      <c r="FP352" s="631">
        <f t="shared" si="661"/>
        <v>0</v>
      </c>
      <c r="FQ352" s="631">
        <f t="shared" si="661"/>
        <v>0</v>
      </c>
      <c r="FR352" s="631">
        <f t="shared" si="661"/>
        <v>0</v>
      </c>
      <c r="FS352" s="631">
        <f t="shared" si="661"/>
        <v>0</v>
      </c>
      <c r="FT352" s="631">
        <f t="shared" si="559"/>
        <v>0</v>
      </c>
      <c r="FU352" s="631">
        <f t="shared" si="559"/>
        <v>0</v>
      </c>
      <c r="FV352" s="631">
        <f t="shared" si="559"/>
        <v>0</v>
      </c>
      <c r="FW352" s="631">
        <f t="shared" si="559"/>
        <v>0</v>
      </c>
      <c r="FX352" s="631">
        <f t="shared" si="559"/>
        <v>0</v>
      </c>
      <c r="FY352" s="631">
        <f t="shared" si="559"/>
        <v>0</v>
      </c>
      <c r="FZ352" s="631">
        <f t="shared" si="559"/>
        <v>0</v>
      </c>
      <c r="GA352" s="631">
        <f t="shared" si="559"/>
        <v>0</v>
      </c>
      <c r="GB352" s="631">
        <f t="shared" si="559"/>
        <v>0</v>
      </c>
      <c r="GC352" s="631">
        <f t="shared" si="559"/>
        <v>0</v>
      </c>
      <c r="GD352" s="631">
        <f t="shared" si="595"/>
        <v>0</v>
      </c>
      <c r="GE352" s="631">
        <f t="shared" si="595"/>
        <v>0</v>
      </c>
      <c r="GF352" s="631">
        <f t="shared" si="595"/>
        <v>0</v>
      </c>
      <c r="GG352" s="631">
        <f t="shared" si="595"/>
        <v>0</v>
      </c>
      <c r="GH352" s="631">
        <f t="shared" si="595"/>
        <v>0</v>
      </c>
      <c r="GI352" s="631">
        <f t="shared" si="670"/>
        <v>0</v>
      </c>
      <c r="GJ352" s="631">
        <f t="shared" si="670"/>
        <v>0</v>
      </c>
      <c r="GK352" s="631">
        <f t="shared" si="670"/>
        <v>0</v>
      </c>
      <c r="GL352" s="631">
        <f t="shared" si="670"/>
        <v>0</v>
      </c>
      <c r="GM352" s="631">
        <f t="shared" si="670"/>
        <v>0</v>
      </c>
      <c r="GN352" s="631">
        <f t="shared" si="670"/>
        <v>0</v>
      </c>
      <c r="GO352" s="631"/>
      <c r="GP352" s="631">
        <f t="shared" si="669"/>
        <v>0</v>
      </c>
      <c r="GQ352" s="631">
        <f t="shared" si="669"/>
        <v>0</v>
      </c>
      <c r="GR352" s="631">
        <f t="shared" si="669"/>
        <v>0</v>
      </c>
      <c r="GS352" s="631">
        <f t="shared" si="669"/>
        <v>0</v>
      </c>
      <c r="GT352" s="631">
        <f t="shared" si="669"/>
        <v>0</v>
      </c>
      <c r="GU352" s="631">
        <f t="shared" si="669"/>
        <v>0</v>
      </c>
      <c r="GV352" s="631">
        <f t="shared" si="669"/>
        <v>0</v>
      </c>
      <c r="GW352" s="631">
        <f t="shared" si="669"/>
        <v>0</v>
      </c>
      <c r="GX352" s="631">
        <f t="shared" si="669"/>
        <v>0</v>
      </c>
      <c r="GY352" s="631">
        <f t="shared" si="669"/>
        <v>0</v>
      </c>
      <c r="GZ352" s="631">
        <f t="shared" si="669"/>
        <v>0</v>
      </c>
      <c r="HA352" s="631">
        <f t="shared" si="669"/>
        <v>0</v>
      </c>
      <c r="HB352" s="631">
        <f t="shared" si="669"/>
        <v>0</v>
      </c>
      <c r="HC352" s="631">
        <f t="shared" si="669"/>
        <v>0</v>
      </c>
      <c r="HD352" s="631">
        <f t="shared" si="669"/>
        <v>0</v>
      </c>
      <c r="HE352" s="631">
        <f t="shared" si="551"/>
        <v>0</v>
      </c>
      <c r="HF352" s="631">
        <f t="shared" si="551"/>
        <v>0</v>
      </c>
      <c r="HG352" s="631">
        <f t="shared" si="551"/>
        <v>0</v>
      </c>
      <c r="HH352" s="631">
        <f t="shared" si="551"/>
        <v>0</v>
      </c>
      <c r="HI352" s="631">
        <f t="shared" si="647"/>
        <v>0</v>
      </c>
      <c r="HJ352" s="631">
        <f t="shared" si="647"/>
        <v>0</v>
      </c>
      <c r="HK352" s="631">
        <f t="shared" si="647"/>
        <v>0</v>
      </c>
      <c r="HL352" s="631">
        <f t="shared" si="647"/>
        <v>0</v>
      </c>
      <c r="HM352" s="631">
        <f t="shared" si="647"/>
        <v>0</v>
      </c>
      <c r="HN352" s="631">
        <f t="shared" si="647"/>
        <v>0</v>
      </c>
      <c r="HO352" s="631">
        <f t="shared" si="647"/>
        <v>0</v>
      </c>
      <c r="HP352" s="631">
        <f t="shared" si="647"/>
        <v>0</v>
      </c>
      <c r="HQ352" s="631">
        <f t="shared" si="647"/>
        <v>0</v>
      </c>
      <c r="HR352" s="631">
        <f t="shared" si="647"/>
        <v>0</v>
      </c>
      <c r="HS352" s="631">
        <f t="shared" si="647"/>
        <v>0</v>
      </c>
      <c r="HT352" s="631">
        <f t="shared" si="647"/>
        <v>0</v>
      </c>
      <c r="HU352" s="631">
        <f t="shared" si="647"/>
        <v>0</v>
      </c>
      <c r="HV352" s="631">
        <f t="shared" si="646"/>
        <v>0</v>
      </c>
      <c r="HW352" s="631">
        <f t="shared" si="646"/>
        <v>0</v>
      </c>
      <c r="HX352" s="631">
        <f t="shared" si="646"/>
        <v>0</v>
      </c>
      <c r="HY352" s="631">
        <f t="shared" si="646"/>
        <v>0</v>
      </c>
      <c r="HZ352" s="631">
        <f t="shared" si="646"/>
        <v>0</v>
      </c>
      <c r="IA352" s="631">
        <f t="shared" si="646"/>
        <v>0</v>
      </c>
      <c r="IB352" s="631">
        <f t="shared" si="646"/>
        <v>0</v>
      </c>
      <c r="IC352" s="631">
        <f t="shared" si="646"/>
        <v>0</v>
      </c>
      <c r="ID352" s="631">
        <f t="shared" si="646"/>
        <v>0</v>
      </c>
      <c r="IE352" s="631">
        <f t="shared" si="646"/>
        <v>0</v>
      </c>
      <c r="IF352" s="631">
        <f t="shared" si="646"/>
        <v>0</v>
      </c>
      <c r="IG352" s="631">
        <f t="shared" si="646"/>
        <v>0</v>
      </c>
      <c r="IH352" s="631">
        <f t="shared" si="646"/>
        <v>0</v>
      </c>
      <c r="II352" s="631">
        <f t="shared" si="646"/>
        <v>0</v>
      </c>
      <c r="IJ352" s="631">
        <f t="shared" si="646"/>
        <v>0</v>
      </c>
      <c r="IK352" s="631">
        <f t="shared" si="646"/>
        <v>0</v>
      </c>
      <c r="IL352" s="631">
        <f t="shared" si="662"/>
        <v>0</v>
      </c>
      <c r="IM352" s="631">
        <f t="shared" si="662"/>
        <v>0</v>
      </c>
      <c r="IN352" s="631">
        <f t="shared" si="662"/>
        <v>0</v>
      </c>
      <c r="IO352" s="631">
        <f t="shared" si="662"/>
        <v>0</v>
      </c>
      <c r="IP352" s="631">
        <f t="shared" si="662"/>
        <v>0</v>
      </c>
      <c r="IQ352" s="631">
        <f t="shared" si="662"/>
        <v>0</v>
      </c>
      <c r="IR352" s="631">
        <f t="shared" si="662"/>
        <v>0</v>
      </c>
      <c r="IS352" s="631">
        <f t="shared" si="648"/>
        <v>0</v>
      </c>
      <c r="IT352" s="631"/>
      <c r="IU352" s="631">
        <f t="shared" si="671"/>
        <v>0</v>
      </c>
      <c r="IV352" s="631">
        <f t="shared" si="671"/>
        <v>0</v>
      </c>
      <c r="IW352" s="631">
        <f t="shared" si="671"/>
        <v>0</v>
      </c>
      <c r="IX352" s="631">
        <f t="shared" si="671"/>
        <v>0</v>
      </c>
      <c r="IY352" s="631">
        <f t="shared" si="671"/>
        <v>0</v>
      </c>
      <c r="IZ352" s="631">
        <f t="shared" si="671"/>
        <v>0</v>
      </c>
      <c r="JA352" s="631">
        <f t="shared" si="671"/>
        <v>0</v>
      </c>
      <c r="JB352" s="631">
        <f t="shared" si="671"/>
        <v>0</v>
      </c>
      <c r="JC352" s="631">
        <f t="shared" si="671"/>
        <v>0</v>
      </c>
      <c r="JD352" s="631">
        <f t="shared" si="671"/>
        <v>0</v>
      </c>
      <c r="JE352" s="631">
        <f t="shared" si="672"/>
        <v>0</v>
      </c>
      <c r="JF352" s="631">
        <f t="shared" si="672"/>
        <v>0</v>
      </c>
      <c r="JG352" s="631">
        <f t="shared" si="672"/>
        <v>0</v>
      </c>
      <c r="JH352" s="631">
        <f t="shared" si="672"/>
        <v>0</v>
      </c>
      <c r="JI352" s="631">
        <f t="shared" si="672"/>
        <v>0</v>
      </c>
      <c r="JJ352" s="631">
        <f t="shared" si="672"/>
        <v>0</v>
      </c>
      <c r="JK352" s="631">
        <f t="shared" si="672"/>
        <v>0</v>
      </c>
      <c r="JL352" s="631">
        <f t="shared" si="672"/>
        <v>0</v>
      </c>
      <c r="JM352" s="631">
        <f t="shared" si="672"/>
        <v>0</v>
      </c>
      <c r="JN352" s="631">
        <f t="shared" si="672"/>
        <v>0</v>
      </c>
      <c r="JO352" s="631">
        <f t="shared" si="673"/>
        <v>0</v>
      </c>
      <c r="JP352" s="631">
        <f t="shared" si="673"/>
        <v>0</v>
      </c>
      <c r="JQ352" s="631">
        <f t="shared" si="673"/>
        <v>0</v>
      </c>
      <c r="JR352" s="631">
        <f t="shared" si="673"/>
        <v>0</v>
      </c>
      <c r="JS352" s="631">
        <f t="shared" si="673"/>
        <v>0</v>
      </c>
      <c r="JT352" s="631">
        <f t="shared" si="673"/>
        <v>0</v>
      </c>
      <c r="JU352" s="631">
        <f t="shared" si="673"/>
        <v>0</v>
      </c>
      <c r="JV352" s="631">
        <f t="shared" si="673"/>
        <v>0</v>
      </c>
      <c r="JW352" s="631">
        <f t="shared" si="673"/>
        <v>0</v>
      </c>
      <c r="JX352" s="631">
        <f t="shared" si="673"/>
        <v>0</v>
      </c>
      <c r="JY352" s="631">
        <f t="shared" si="674"/>
        <v>0</v>
      </c>
      <c r="JZ352" s="631">
        <f t="shared" si="674"/>
        <v>0</v>
      </c>
      <c r="KA352" s="631">
        <f t="shared" si="674"/>
        <v>0</v>
      </c>
      <c r="KB352" s="631">
        <f t="shared" si="674"/>
        <v>0</v>
      </c>
      <c r="KC352" s="631">
        <f t="shared" si="674"/>
        <v>0</v>
      </c>
      <c r="KD352" s="631">
        <f t="shared" si="674"/>
        <v>0</v>
      </c>
      <c r="KE352" s="631">
        <f t="shared" si="674"/>
        <v>0</v>
      </c>
      <c r="KF352" s="631">
        <f t="shared" si="674"/>
        <v>0</v>
      </c>
      <c r="KG352" s="631">
        <f t="shared" si="674"/>
        <v>0</v>
      </c>
      <c r="KH352" s="631">
        <f t="shared" si="674"/>
        <v>0</v>
      </c>
      <c r="KI352" s="631">
        <f t="shared" si="675"/>
        <v>0</v>
      </c>
      <c r="KJ352" s="631">
        <f t="shared" si="675"/>
        <v>0</v>
      </c>
      <c r="KK352" s="631">
        <f t="shared" si="675"/>
        <v>0</v>
      </c>
      <c r="KL352" s="631">
        <f t="shared" si="675"/>
        <v>0</v>
      </c>
      <c r="KM352" s="631">
        <f t="shared" si="675"/>
        <v>0</v>
      </c>
      <c r="KN352" s="631">
        <f t="shared" si="675"/>
        <v>0</v>
      </c>
      <c r="KO352" s="631">
        <f t="shared" si="675"/>
        <v>0</v>
      </c>
      <c r="KP352" s="631">
        <f t="shared" si="675"/>
        <v>0</v>
      </c>
      <c r="KQ352" s="631">
        <f t="shared" si="675"/>
        <v>0</v>
      </c>
      <c r="KR352" s="631">
        <f t="shared" si="675"/>
        <v>0</v>
      </c>
      <c r="KS352" s="631">
        <f t="shared" si="676"/>
        <v>0</v>
      </c>
      <c r="KT352" s="631">
        <f t="shared" si="676"/>
        <v>0</v>
      </c>
      <c r="KU352" s="631">
        <f t="shared" si="676"/>
        <v>0</v>
      </c>
      <c r="KV352" s="631">
        <f t="shared" si="676"/>
        <v>0</v>
      </c>
      <c r="KW352" s="631">
        <f t="shared" si="676"/>
        <v>0</v>
      </c>
      <c r="KX352" s="631">
        <f t="shared" si="676"/>
        <v>0</v>
      </c>
      <c r="KY352" s="631"/>
      <c r="KZ352" s="631">
        <f t="shared" si="677"/>
        <v>0</v>
      </c>
      <c r="LA352" s="631">
        <f t="shared" si="677"/>
        <v>0</v>
      </c>
      <c r="LB352" s="631">
        <f t="shared" si="677"/>
        <v>0</v>
      </c>
      <c r="LC352" s="631">
        <f t="shared" si="677"/>
        <v>0</v>
      </c>
      <c r="LD352" s="631">
        <f t="shared" si="677"/>
        <v>0</v>
      </c>
      <c r="LE352" s="631">
        <f t="shared" si="677"/>
        <v>0</v>
      </c>
      <c r="LF352" s="631">
        <f t="shared" si="677"/>
        <v>0</v>
      </c>
      <c r="LG352" s="631">
        <f t="shared" si="677"/>
        <v>0</v>
      </c>
      <c r="LH352" s="631">
        <f t="shared" si="677"/>
        <v>0</v>
      </c>
      <c r="LI352" s="631">
        <f t="shared" si="677"/>
        <v>0</v>
      </c>
      <c r="LJ352" s="631">
        <f t="shared" si="678"/>
        <v>0</v>
      </c>
      <c r="LK352" s="631">
        <f t="shared" si="678"/>
        <v>0</v>
      </c>
      <c r="LL352" s="631">
        <f t="shared" si="678"/>
        <v>0</v>
      </c>
      <c r="LM352" s="631">
        <f t="shared" si="678"/>
        <v>0</v>
      </c>
      <c r="LN352" s="631">
        <f t="shared" si="678"/>
        <v>0</v>
      </c>
      <c r="LO352" s="631">
        <f t="shared" si="678"/>
        <v>0</v>
      </c>
      <c r="LP352" s="631">
        <f t="shared" si="678"/>
        <v>0</v>
      </c>
      <c r="LQ352" s="631">
        <f t="shared" si="678"/>
        <v>0</v>
      </c>
      <c r="LR352" s="631">
        <f t="shared" si="678"/>
        <v>0</v>
      </c>
      <c r="LS352" s="631">
        <f t="shared" si="678"/>
        <v>0</v>
      </c>
      <c r="LT352" s="631">
        <f t="shared" si="679"/>
        <v>0</v>
      </c>
      <c r="LU352" s="631">
        <f t="shared" si="679"/>
        <v>0</v>
      </c>
      <c r="LV352" s="631">
        <f t="shared" si="679"/>
        <v>0</v>
      </c>
      <c r="LW352" s="631">
        <f t="shared" si="679"/>
        <v>0</v>
      </c>
      <c r="LX352" s="631">
        <f t="shared" si="679"/>
        <v>0</v>
      </c>
      <c r="LY352" s="631">
        <f t="shared" si="679"/>
        <v>0</v>
      </c>
      <c r="LZ352" s="631">
        <f t="shared" si="679"/>
        <v>0</v>
      </c>
      <c r="MA352" s="631">
        <f t="shared" si="679"/>
        <v>0</v>
      </c>
      <c r="MB352" s="631">
        <f t="shared" si="679"/>
        <v>0</v>
      </c>
      <c r="MC352" s="631">
        <f t="shared" si="679"/>
        <v>0</v>
      </c>
      <c r="MD352" s="631">
        <f t="shared" si="680"/>
        <v>0</v>
      </c>
      <c r="ME352" s="631">
        <f t="shared" si="680"/>
        <v>0</v>
      </c>
      <c r="MF352" s="631">
        <f t="shared" si="680"/>
        <v>0</v>
      </c>
      <c r="MG352" s="631">
        <f t="shared" si="680"/>
        <v>0</v>
      </c>
      <c r="MH352" s="631">
        <f t="shared" si="680"/>
        <v>0</v>
      </c>
      <c r="MI352" s="631">
        <f t="shared" si="680"/>
        <v>0</v>
      </c>
      <c r="MJ352" s="631">
        <f t="shared" si="680"/>
        <v>0</v>
      </c>
      <c r="MK352" s="631">
        <f t="shared" si="680"/>
        <v>0</v>
      </c>
      <c r="ML352" s="631">
        <f t="shared" si="680"/>
        <v>0</v>
      </c>
      <c r="MM352" s="631">
        <f t="shared" si="680"/>
        <v>0</v>
      </c>
      <c r="MN352" s="631">
        <f t="shared" si="681"/>
        <v>0</v>
      </c>
      <c r="MO352" s="631">
        <f t="shared" si="681"/>
        <v>0</v>
      </c>
      <c r="MP352" s="631">
        <f t="shared" si="681"/>
        <v>0</v>
      </c>
      <c r="MQ352" s="631">
        <f t="shared" si="681"/>
        <v>0</v>
      </c>
      <c r="MR352" s="631">
        <f t="shared" si="681"/>
        <v>0</v>
      </c>
      <c r="MS352" s="631">
        <f t="shared" si="681"/>
        <v>0</v>
      </c>
      <c r="MT352" s="631">
        <f t="shared" si="681"/>
        <v>0</v>
      </c>
      <c r="MU352" s="631">
        <f t="shared" si="681"/>
        <v>0</v>
      </c>
      <c r="MV352" s="631">
        <f t="shared" si="681"/>
        <v>0</v>
      </c>
      <c r="MW352" s="631">
        <f t="shared" si="681"/>
        <v>0</v>
      </c>
      <c r="MX352" s="631">
        <f t="shared" si="682"/>
        <v>0</v>
      </c>
      <c r="MY352" s="631">
        <f t="shared" si="682"/>
        <v>0</v>
      </c>
      <c r="MZ352" s="631">
        <f t="shared" si="682"/>
        <v>0</v>
      </c>
      <c r="NA352" s="631">
        <f t="shared" si="682"/>
        <v>0</v>
      </c>
      <c r="NB352" s="631">
        <f t="shared" si="682"/>
        <v>0</v>
      </c>
      <c r="NC352" s="631">
        <f t="shared" si="682"/>
        <v>0</v>
      </c>
    </row>
    <row r="353" spans="1:367" hidden="1">
      <c r="A353" s="504"/>
      <c r="B353" s="504"/>
      <c r="C353" s="497"/>
      <c r="D353" s="497"/>
      <c r="E353" s="362">
        <f t="shared" si="636"/>
        <v>0</v>
      </c>
      <c r="F353" s="363">
        <f t="shared" si="637"/>
        <v>0</v>
      </c>
      <c r="G353" s="498">
        <f>E353*Dichtheden!$V$70</f>
        <v>0</v>
      </c>
      <c r="H353" s="499">
        <f>IF(C353=0,0,ROUND(IF((G353/2)/Dichtheden!$C$3&lt;1,1,(G353/2)/Dichtheden!$C$3),0))</f>
        <v>0</v>
      </c>
      <c r="I353" s="498">
        <f>E353*Dichtheden!$AJ$70</f>
        <v>0</v>
      </c>
      <c r="J353" s="499">
        <f>IF(C353=0,0,ROUND(IF((I353/2)/Dichtheden!$D$3&lt;1,1,(I353/2)/Dichtheden!$D$3),0))</f>
        <v>0</v>
      </c>
      <c r="K353" s="498">
        <f t="shared" si="638"/>
        <v>0</v>
      </c>
      <c r="L353" s="500">
        <f t="shared" si="642"/>
        <v>0</v>
      </c>
      <c r="M353" s="498">
        <f>IF(D353=0,0,IF((D353*Dichtheden!$G$4)&lt;25,25,D353*Dichtheden!$G$4))</f>
        <v>0</v>
      </c>
      <c r="N353" s="499">
        <f>D353*Dichtheden!$H$4</f>
        <v>0</v>
      </c>
      <c r="O353" s="501"/>
      <c r="P353" s="501"/>
      <c r="Q353" s="502">
        <f>E353*Dichtheden!$AS$68</f>
        <v>0</v>
      </c>
      <c r="R353" s="495">
        <f>IF(Q353=0,0,ROUND(IF((Q353/2)/Dichtheden!$C$3&lt;1,1,(Q353/2)/Dichtheden!$C$3),0))</f>
        <v>0</v>
      </c>
      <c r="S353" s="502">
        <f>E353*Dichtheden!$AY$68</f>
        <v>0</v>
      </c>
      <c r="T353" s="495">
        <f>IF(Q353=0,0,ROUND(IF((S353/2)/Dichtheden!$D$3&lt;1,1,(S353/2)/Dichtheden!$D$3),0))</f>
        <v>0</v>
      </c>
      <c r="U353" s="502">
        <f>D353*Dichtheden!$G$5</f>
        <v>0</v>
      </c>
      <c r="V353" s="502">
        <f>D353*Dichtheden!$H$5</f>
        <v>0</v>
      </c>
      <c r="X353" s="630"/>
      <c r="AA353" s="628">
        <f t="shared" si="663"/>
        <v>0</v>
      </c>
      <c r="AB353" s="628">
        <f t="shared" si="663"/>
        <v>0</v>
      </c>
      <c r="AC353" s="628">
        <f t="shared" si="663"/>
        <v>0</v>
      </c>
      <c r="AD353" s="628">
        <f t="shared" si="663"/>
        <v>0</v>
      </c>
      <c r="AE353" s="628">
        <f t="shared" si="663"/>
        <v>0</v>
      </c>
      <c r="AF353" s="628">
        <f t="shared" si="663"/>
        <v>0</v>
      </c>
      <c r="AG353" s="628">
        <f t="shared" si="663"/>
        <v>0</v>
      </c>
      <c r="AH353" s="628">
        <f t="shared" si="663"/>
        <v>0</v>
      </c>
      <c r="AI353" s="628">
        <f t="shared" si="663"/>
        <v>0</v>
      </c>
      <c r="AJ353" s="628">
        <f t="shared" si="663"/>
        <v>0</v>
      </c>
      <c r="AK353" s="628">
        <f t="shared" si="663"/>
        <v>0</v>
      </c>
      <c r="AL353" s="628">
        <f t="shared" si="663"/>
        <v>0</v>
      </c>
      <c r="AM353" s="628">
        <f t="shared" si="663"/>
        <v>0</v>
      </c>
      <c r="AN353" s="628">
        <f t="shared" si="663"/>
        <v>0</v>
      </c>
      <c r="AO353" s="628">
        <f t="shared" si="663"/>
        <v>0</v>
      </c>
      <c r="AP353" s="628">
        <f t="shared" si="663"/>
        <v>0</v>
      </c>
      <c r="AQ353" s="628">
        <f t="shared" ref="AQ353:BE369" si="683">IF($A353=AQ$60,$C353,0)</f>
        <v>0</v>
      </c>
      <c r="AR353" s="628">
        <f t="shared" si="683"/>
        <v>0</v>
      </c>
      <c r="AS353" s="628">
        <f t="shared" si="683"/>
        <v>0</v>
      </c>
      <c r="AT353" s="628">
        <f t="shared" si="683"/>
        <v>0</v>
      </c>
      <c r="AU353" s="628">
        <f t="shared" si="683"/>
        <v>0</v>
      </c>
      <c r="AV353" s="628">
        <f t="shared" si="683"/>
        <v>0</v>
      </c>
      <c r="AW353" s="628">
        <f t="shared" si="683"/>
        <v>0</v>
      </c>
      <c r="AX353" s="628">
        <f t="shared" si="683"/>
        <v>0</v>
      </c>
      <c r="AY353" s="628">
        <f t="shared" si="683"/>
        <v>0</v>
      </c>
      <c r="AZ353" s="628">
        <f t="shared" si="683"/>
        <v>0</v>
      </c>
      <c r="BA353" s="628">
        <f t="shared" si="683"/>
        <v>0</v>
      </c>
      <c r="BB353" s="628">
        <f t="shared" si="683"/>
        <v>0</v>
      </c>
      <c r="BC353" s="628">
        <f t="shared" si="683"/>
        <v>0</v>
      </c>
      <c r="BD353" s="628">
        <f t="shared" si="683"/>
        <v>0</v>
      </c>
      <c r="BE353" s="628">
        <f t="shared" si="683"/>
        <v>0</v>
      </c>
      <c r="BF353" s="628">
        <f t="shared" si="639"/>
        <v>0</v>
      </c>
      <c r="BG353" s="628">
        <f t="shared" si="664"/>
        <v>0</v>
      </c>
      <c r="BH353" s="628">
        <f t="shared" si="664"/>
        <v>0</v>
      </c>
      <c r="BI353" s="628">
        <f t="shared" si="664"/>
        <v>0</v>
      </c>
      <c r="BJ353" s="628">
        <f t="shared" si="664"/>
        <v>0</v>
      </c>
      <c r="BK353" s="628">
        <f t="shared" si="664"/>
        <v>0</v>
      </c>
      <c r="BL353" s="628">
        <f t="shared" si="664"/>
        <v>0</v>
      </c>
      <c r="BM353" s="628">
        <f t="shared" si="664"/>
        <v>0</v>
      </c>
      <c r="BN353" s="628">
        <f t="shared" si="664"/>
        <v>0</v>
      </c>
      <c r="BO353" s="628">
        <f t="shared" si="664"/>
        <v>0</v>
      </c>
      <c r="BP353" s="628">
        <f t="shared" si="664"/>
        <v>0</v>
      </c>
      <c r="BQ353" s="628">
        <f t="shared" si="664"/>
        <v>0</v>
      </c>
      <c r="BR353" s="628">
        <f t="shared" si="664"/>
        <v>0</v>
      </c>
      <c r="BS353" s="628">
        <f t="shared" si="664"/>
        <v>0</v>
      </c>
      <c r="BT353" s="628">
        <f t="shared" si="664"/>
        <v>0</v>
      </c>
      <c r="BU353" s="628">
        <f t="shared" si="664"/>
        <v>0</v>
      </c>
      <c r="BV353" s="628">
        <f t="shared" si="664"/>
        <v>0</v>
      </c>
      <c r="BW353" s="628">
        <f t="shared" si="665"/>
        <v>0</v>
      </c>
      <c r="BX353" s="628">
        <f t="shared" si="665"/>
        <v>0</v>
      </c>
      <c r="BY353" s="628">
        <f t="shared" si="665"/>
        <v>0</v>
      </c>
      <c r="BZ353" s="628">
        <f t="shared" si="665"/>
        <v>0</v>
      </c>
      <c r="CA353" s="628">
        <f t="shared" si="665"/>
        <v>0</v>
      </c>
      <c r="CB353" s="628">
        <f t="shared" si="665"/>
        <v>0</v>
      </c>
      <c r="CC353" s="628">
        <f t="shared" si="665"/>
        <v>0</v>
      </c>
      <c r="CD353" s="628">
        <f t="shared" si="665"/>
        <v>0</v>
      </c>
      <c r="CE353" s="628"/>
      <c r="CF353" s="628">
        <f t="shared" si="666"/>
        <v>0</v>
      </c>
      <c r="CG353" s="628">
        <f t="shared" si="666"/>
        <v>0</v>
      </c>
      <c r="CH353" s="628">
        <f t="shared" si="666"/>
        <v>0</v>
      </c>
      <c r="CI353" s="628">
        <f t="shared" si="666"/>
        <v>0</v>
      </c>
      <c r="CJ353" s="628">
        <f t="shared" si="666"/>
        <v>0</v>
      </c>
      <c r="CK353" s="628">
        <f t="shared" si="666"/>
        <v>0</v>
      </c>
      <c r="CL353" s="628">
        <f t="shared" si="666"/>
        <v>0</v>
      </c>
      <c r="CM353" s="628">
        <f t="shared" si="666"/>
        <v>0</v>
      </c>
      <c r="CN353" s="628">
        <f t="shared" si="666"/>
        <v>0</v>
      </c>
      <c r="CO353" s="628">
        <f t="shared" si="666"/>
        <v>0</v>
      </c>
      <c r="CP353" s="628">
        <f t="shared" si="666"/>
        <v>0</v>
      </c>
      <c r="CQ353" s="628">
        <f t="shared" si="666"/>
        <v>0</v>
      </c>
      <c r="CR353" s="628">
        <f t="shared" si="666"/>
        <v>0</v>
      </c>
      <c r="CS353" s="628">
        <f t="shared" si="666"/>
        <v>0</v>
      </c>
      <c r="CT353" s="628">
        <f t="shared" si="666"/>
        <v>0</v>
      </c>
      <c r="CU353" s="628">
        <f t="shared" si="666"/>
        <v>0</v>
      </c>
      <c r="CV353" s="628">
        <f t="shared" ref="CV353:DJ369" si="684">IF($A353=CV$60,$D353,0)</f>
        <v>0</v>
      </c>
      <c r="CW353" s="628">
        <f t="shared" si="684"/>
        <v>0</v>
      </c>
      <c r="CX353" s="628">
        <f t="shared" si="684"/>
        <v>0</v>
      </c>
      <c r="CY353" s="628">
        <f t="shared" si="684"/>
        <v>0</v>
      </c>
      <c r="CZ353" s="628">
        <f t="shared" si="684"/>
        <v>0</v>
      </c>
      <c r="DA353" s="628">
        <f t="shared" si="684"/>
        <v>0</v>
      </c>
      <c r="DB353" s="628">
        <f t="shared" si="684"/>
        <v>0</v>
      </c>
      <c r="DC353" s="628">
        <f t="shared" si="684"/>
        <v>0</v>
      </c>
      <c r="DD353" s="628">
        <f t="shared" si="684"/>
        <v>0</v>
      </c>
      <c r="DE353" s="628">
        <f t="shared" si="684"/>
        <v>0</v>
      </c>
      <c r="DF353" s="628">
        <f t="shared" si="684"/>
        <v>0</v>
      </c>
      <c r="DG353" s="628">
        <f t="shared" si="684"/>
        <v>0</v>
      </c>
      <c r="DH353" s="628">
        <f t="shared" si="684"/>
        <v>0</v>
      </c>
      <c r="DI353" s="628">
        <f t="shared" si="684"/>
        <v>0</v>
      </c>
      <c r="DJ353" s="628">
        <f t="shared" si="684"/>
        <v>0</v>
      </c>
      <c r="DK353" s="628">
        <f t="shared" si="640"/>
        <v>0</v>
      </c>
      <c r="DL353" s="628">
        <f t="shared" si="667"/>
        <v>0</v>
      </c>
      <c r="DM353" s="628">
        <f t="shared" si="667"/>
        <v>0</v>
      </c>
      <c r="DN353" s="628">
        <f t="shared" si="667"/>
        <v>0</v>
      </c>
      <c r="DO353" s="628">
        <f t="shared" si="667"/>
        <v>0</v>
      </c>
      <c r="DP353" s="628">
        <f t="shared" si="667"/>
        <v>0</v>
      </c>
      <c r="DQ353" s="628">
        <f t="shared" si="667"/>
        <v>0</v>
      </c>
      <c r="DR353" s="628">
        <f t="shared" si="667"/>
        <v>0</v>
      </c>
      <c r="DS353" s="628">
        <f t="shared" si="667"/>
        <v>0</v>
      </c>
      <c r="DT353" s="628">
        <f t="shared" si="667"/>
        <v>0</v>
      </c>
      <c r="DU353" s="628">
        <f t="shared" si="667"/>
        <v>0</v>
      </c>
      <c r="DV353" s="628">
        <f t="shared" si="667"/>
        <v>0</v>
      </c>
      <c r="DW353" s="628">
        <f t="shared" si="667"/>
        <v>0</v>
      </c>
      <c r="DX353" s="628">
        <f t="shared" si="667"/>
        <v>0</v>
      </c>
      <c r="DY353" s="628">
        <f t="shared" si="667"/>
        <v>0</v>
      </c>
      <c r="DZ353" s="628">
        <f t="shared" si="667"/>
        <v>0</v>
      </c>
      <c r="EA353" s="628">
        <f t="shared" si="667"/>
        <v>0</v>
      </c>
      <c r="EB353" s="628">
        <f t="shared" si="668"/>
        <v>0</v>
      </c>
      <c r="EC353" s="628">
        <f t="shared" si="668"/>
        <v>0</v>
      </c>
      <c r="ED353" s="628">
        <f t="shared" si="668"/>
        <v>0</v>
      </c>
      <c r="EE353" s="628">
        <f t="shared" si="668"/>
        <v>0</v>
      </c>
      <c r="EF353" s="628">
        <f t="shared" si="668"/>
        <v>0</v>
      </c>
      <c r="EG353" s="628">
        <f t="shared" si="668"/>
        <v>0</v>
      </c>
      <c r="EH353" s="628">
        <f t="shared" si="668"/>
        <v>0</v>
      </c>
      <c r="EI353" s="628">
        <f t="shared" si="668"/>
        <v>0</v>
      </c>
      <c r="EJ353" s="631"/>
      <c r="EK353" s="631">
        <f t="shared" ref="EK353:EY369" si="685">IF($A353=EK$60,$H353,0)</f>
        <v>0</v>
      </c>
      <c r="EL353" s="631">
        <f t="shared" si="685"/>
        <v>0</v>
      </c>
      <c r="EM353" s="631">
        <f t="shared" si="685"/>
        <v>0</v>
      </c>
      <c r="EN353" s="631">
        <f t="shared" si="685"/>
        <v>0</v>
      </c>
      <c r="EO353" s="631">
        <f t="shared" si="685"/>
        <v>0</v>
      </c>
      <c r="EP353" s="631">
        <f t="shared" si="685"/>
        <v>0</v>
      </c>
      <c r="EQ353" s="631">
        <f t="shared" si="685"/>
        <v>0</v>
      </c>
      <c r="ER353" s="631">
        <f t="shared" si="685"/>
        <v>0</v>
      </c>
      <c r="ES353" s="631">
        <f t="shared" si="685"/>
        <v>0</v>
      </c>
      <c r="ET353" s="631">
        <f t="shared" si="685"/>
        <v>0</v>
      </c>
      <c r="EU353" s="631">
        <f t="shared" si="685"/>
        <v>0</v>
      </c>
      <c r="EV353" s="631">
        <f t="shared" si="685"/>
        <v>0</v>
      </c>
      <c r="EW353" s="631">
        <f t="shared" si="685"/>
        <v>0</v>
      </c>
      <c r="EX353" s="631">
        <f t="shared" si="685"/>
        <v>0</v>
      </c>
      <c r="EY353" s="631">
        <f t="shared" si="685"/>
        <v>0</v>
      </c>
      <c r="EZ353" s="631">
        <f t="shared" si="641"/>
        <v>0</v>
      </c>
      <c r="FA353" s="631">
        <f t="shared" si="580"/>
        <v>0</v>
      </c>
      <c r="FB353" s="631">
        <f t="shared" si="580"/>
        <v>0</v>
      </c>
      <c r="FC353" s="631">
        <f t="shared" si="580"/>
        <v>0</v>
      </c>
      <c r="FD353" s="631">
        <f t="shared" si="661"/>
        <v>0</v>
      </c>
      <c r="FE353" s="631">
        <f t="shared" si="661"/>
        <v>0</v>
      </c>
      <c r="FF353" s="631">
        <f t="shared" si="661"/>
        <v>0</v>
      </c>
      <c r="FG353" s="631">
        <f t="shared" si="661"/>
        <v>0</v>
      </c>
      <c r="FH353" s="631">
        <f t="shared" si="661"/>
        <v>0</v>
      </c>
      <c r="FI353" s="631">
        <f t="shared" si="661"/>
        <v>0</v>
      </c>
      <c r="FJ353" s="631">
        <f t="shared" si="661"/>
        <v>0</v>
      </c>
      <c r="FK353" s="631">
        <f t="shared" si="661"/>
        <v>0</v>
      </c>
      <c r="FL353" s="631">
        <f t="shared" si="661"/>
        <v>0</v>
      </c>
      <c r="FM353" s="631">
        <f t="shared" si="661"/>
        <v>0</v>
      </c>
      <c r="FN353" s="631">
        <f t="shared" si="661"/>
        <v>0</v>
      </c>
      <c r="FO353" s="631">
        <f t="shared" si="661"/>
        <v>0</v>
      </c>
      <c r="FP353" s="631">
        <f t="shared" si="661"/>
        <v>0</v>
      </c>
      <c r="FQ353" s="631">
        <f t="shared" si="661"/>
        <v>0</v>
      </c>
      <c r="FR353" s="631">
        <f t="shared" si="661"/>
        <v>0</v>
      </c>
      <c r="FS353" s="631">
        <f t="shared" si="661"/>
        <v>0</v>
      </c>
      <c r="FT353" s="631">
        <f t="shared" si="559"/>
        <v>0</v>
      </c>
      <c r="FU353" s="631">
        <f t="shared" si="559"/>
        <v>0</v>
      </c>
      <c r="FV353" s="631">
        <f t="shared" si="559"/>
        <v>0</v>
      </c>
      <c r="FW353" s="631">
        <f t="shared" si="559"/>
        <v>0</v>
      </c>
      <c r="FX353" s="631">
        <f t="shared" si="559"/>
        <v>0</v>
      </c>
      <c r="FY353" s="631">
        <f t="shared" si="559"/>
        <v>0</v>
      </c>
      <c r="FZ353" s="631">
        <f t="shared" si="559"/>
        <v>0</v>
      </c>
      <c r="GA353" s="631">
        <f t="shared" si="559"/>
        <v>0</v>
      </c>
      <c r="GB353" s="631">
        <f t="shared" si="559"/>
        <v>0</v>
      </c>
      <c r="GC353" s="631">
        <f t="shared" si="559"/>
        <v>0</v>
      </c>
      <c r="GD353" s="631">
        <f t="shared" si="595"/>
        <v>0</v>
      </c>
      <c r="GE353" s="631">
        <f t="shared" si="595"/>
        <v>0</v>
      </c>
      <c r="GF353" s="631">
        <f t="shared" si="595"/>
        <v>0</v>
      </c>
      <c r="GG353" s="631">
        <f t="shared" si="595"/>
        <v>0</v>
      </c>
      <c r="GH353" s="631">
        <f t="shared" si="595"/>
        <v>0</v>
      </c>
      <c r="GI353" s="631">
        <f t="shared" si="670"/>
        <v>0</v>
      </c>
      <c r="GJ353" s="631">
        <f t="shared" si="670"/>
        <v>0</v>
      </c>
      <c r="GK353" s="631">
        <f t="shared" si="670"/>
        <v>0</v>
      </c>
      <c r="GL353" s="631">
        <f t="shared" si="670"/>
        <v>0</v>
      </c>
      <c r="GM353" s="631">
        <f t="shared" si="670"/>
        <v>0</v>
      </c>
      <c r="GN353" s="631">
        <f t="shared" si="670"/>
        <v>0</v>
      </c>
      <c r="GO353" s="631"/>
      <c r="GP353" s="631">
        <f t="shared" si="669"/>
        <v>0</v>
      </c>
      <c r="GQ353" s="631">
        <f t="shared" si="669"/>
        <v>0</v>
      </c>
      <c r="GR353" s="631">
        <f t="shared" si="669"/>
        <v>0</v>
      </c>
      <c r="GS353" s="631">
        <f t="shared" si="669"/>
        <v>0</v>
      </c>
      <c r="GT353" s="631">
        <f t="shared" si="669"/>
        <v>0</v>
      </c>
      <c r="GU353" s="631">
        <f t="shared" si="669"/>
        <v>0</v>
      </c>
      <c r="GV353" s="631">
        <f t="shared" si="669"/>
        <v>0</v>
      </c>
      <c r="GW353" s="631">
        <f t="shared" si="669"/>
        <v>0</v>
      </c>
      <c r="GX353" s="631">
        <f t="shared" si="669"/>
        <v>0</v>
      </c>
      <c r="GY353" s="631">
        <f t="shared" si="669"/>
        <v>0</v>
      </c>
      <c r="GZ353" s="631">
        <f t="shared" si="669"/>
        <v>0</v>
      </c>
      <c r="HA353" s="631">
        <f t="shared" si="669"/>
        <v>0</v>
      </c>
      <c r="HB353" s="631">
        <f t="shared" si="669"/>
        <v>0</v>
      </c>
      <c r="HC353" s="631">
        <f t="shared" si="669"/>
        <v>0</v>
      </c>
      <c r="HD353" s="631">
        <f t="shared" si="669"/>
        <v>0</v>
      </c>
      <c r="HE353" s="631">
        <f t="shared" si="551"/>
        <v>0</v>
      </c>
      <c r="HF353" s="631">
        <f t="shared" si="551"/>
        <v>0</v>
      </c>
      <c r="HG353" s="631">
        <f t="shared" si="551"/>
        <v>0</v>
      </c>
      <c r="HH353" s="631">
        <f t="shared" si="551"/>
        <v>0</v>
      </c>
      <c r="HI353" s="631">
        <f t="shared" si="647"/>
        <v>0</v>
      </c>
      <c r="HJ353" s="631">
        <f t="shared" si="647"/>
        <v>0</v>
      </c>
      <c r="HK353" s="631">
        <f t="shared" si="647"/>
        <v>0</v>
      </c>
      <c r="HL353" s="631">
        <f t="shared" si="647"/>
        <v>0</v>
      </c>
      <c r="HM353" s="631">
        <f t="shared" si="647"/>
        <v>0</v>
      </c>
      <c r="HN353" s="631">
        <f t="shared" si="647"/>
        <v>0</v>
      </c>
      <c r="HO353" s="631">
        <f t="shared" si="647"/>
        <v>0</v>
      </c>
      <c r="HP353" s="631">
        <f t="shared" si="647"/>
        <v>0</v>
      </c>
      <c r="HQ353" s="631">
        <f t="shared" si="647"/>
        <v>0</v>
      </c>
      <c r="HR353" s="631">
        <f t="shared" si="647"/>
        <v>0</v>
      </c>
      <c r="HS353" s="631">
        <f t="shared" si="647"/>
        <v>0</v>
      </c>
      <c r="HT353" s="631">
        <f t="shared" si="647"/>
        <v>0</v>
      </c>
      <c r="HU353" s="631">
        <f t="shared" si="647"/>
        <v>0</v>
      </c>
      <c r="HV353" s="631">
        <f t="shared" si="646"/>
        <v>0</v>
      </c>
      <c r="HW353" s="631">
        <f t="shared" si="646"/>
        <v>0</v>
      </c>
      <c r="HX353" s="631">
        <f t="shared" si="646"/>
        <v>0</v>
      </c>
      <c r="HY353" s="631">
        <f t="shared" si="646"/>
        <v>0</v>
      </c>
      <c r="HZ353" s="631">
        <f t="shared" si="646"/>
        <v>0</v>
      </c>
      <c r="IA353" s="631">
        <f t="shared" si="646"/>
        <v>0</v>
      </c>
      <c r="IB353" s="631">
        <f t="shared" si="646"/>
        <v>0</v>
      </c>
      <c r="IC353" s="631">
        <f t="shared" si="646"/>
        <v>0</v>
      </c>
      <c r="ID353" s="631">
        <f t="shared" si="646"/>
        <v>0</v>
      </c>
      <c r="IE353" s="631">
        <f t="shared" si="646"/>
        <v>0</v>
      </c>
      <c r="IF353" s="631">
        <f t="shared" si="646"/>
        <v>0</v>
      </c>
      <c r="IG353" s="631">
        <f t="shared" si="646"/>
        <v>0</v>
      </c>
      <c r="IH353" s="631">
        <f t="shared" si="646"/>
        <v>0</v>
      </c>
      <c r="II353" s="631">
        <f t="shared" si="646"/>
        <v>0</v>
      </c>
      <c r="IJ353" s="631">
        <f t="shared" si="646"/>
        <v>0</v>
      </c>
      <c r="IK353" s="631">
        <f t="shared" si="646"/>
        <v>0</v>
      </c>
      <c r="IL353" s="631">
        <f t="shared" si="662"/>
        <v>0</v>
      </c>
      <c r="IM353" s="631">
        <f t="shared" si="662"/>
        <v>0</v>
      </c>
      <c r="IN353" s="631">
        <f t="shared" si="662"/>
        <v>0</v>
      </c>
      <c r="IO353" s="631">
        <f t="shared" si="662"/>
        <v>0</v>
      </c>
      <c r="IP353" s="631">
        <f t="shared" si="662"/>
        <v>0</v>
      </c>
      <c r="IQ353" s="631">
        <f t="shared" si="662"/>
        <v>0</v>
      </c>
      <c r="IR353" s="631">
        <f t="shared" si="662"/>
        <v>0</v>
      </c>
      <c r="IS353" s="631">
        <f t="shared" si="648"/>
        <v>0</v>
      </c>
      <c r="IT353" s="631"/>
      <c r="IU353" s="631">
        <f t="shared" si="671"/>
        <v>0</v>
      </c>
      <c r="IV353" s="631">
        <f t="shared" si="671"/>
        <v>0</v>
      </c>
      <c r="IW353" s="631">
        <f t="shared" si="671"/>
        <v>0</v>
      </c>
      <c r="IX353" s="631">
        <f t="shared" si="671"/>
        <v>0</v>
      </c>
      <c r="IY353" s="631">
        <f t="shared" si="671"/>
        <v>0</v>
      </c>
      <c r="IZ353" s="631">
        <f t="shared" si="671"/>
        <v>0</v>
      </c>
      <c r="JA353" s="631">
        <f t="shared" si="671"/>
        <v>0</v>
      </c>
      <c r="JB353" s="631">
        <f t="shared" si="671"/>
        <v>0</v>
      </c>
      <c r="JC353" s="631">
        <f t="shared" si="671"/>
        <v>0</v>
      </c>
      <c r="JD353" s="631">
        <f t="shared" si="671"/>
        <v>0</v>
      </c>
      <c r="JE353" s="631">
        <f t="shared" si="672"/>
        <v>0</v>
      </c>
      <c r="JF353" s="631">
        <f t="shared" si="672"/>
        <v>0</v>
      </c>
      <c r="JG353" s="631">
        <f t="shared" si="672"/>
        <v>0</v>
      </c>
      <c r="JH353" s="631">
        <f t="shared" si="672"/>
        <v>0</v>
      </c>
      <c r="JI353" s="631">
        <f t="shared" si="672"/>
        <v>0</v>
      </c>
      <c r="JJ353" s="631">
        <f t="shared" si="672"/>
        <v>0</v>
      </c>
      <c r="JK353" s="631">
        <f t="shared" si="672"/>
        <v>0</v>
      </c>
      <c r="JL353" s="631">
        <f t="shared" si="672"/>
        <v>0</v>
      </c>
      <c r="JM353" s="631">
        <f t="shared" si="672"/>
        <v>0</v>
      </c>
      <c r="JN353" s="631">
        <f t="shared" si="672"/>
        <v>0</v>
      </c>
      <c r="JO353" s="631">
        <f t="shared" si="673"/>
        <v>0</v>
      </c>
      <c r="JP353" s="631">
        <f t="shared" si="673"/>
        <v>0</v>
      </c>
      <c r="JQ353" s="631">
        <f t="shared" si="673"/>
        <v>0</v>
      </c>
      <c r="JR353" s="631">
        <f t="shared" si="673"/>
        <v>0</v>
      </c>
      <c r="JS353" s="631">
        <f t="shared" si="673"/>
        <v>0</v>
      </c>
      <c r="JT353" s="631">
        <f t="shared" si="673"/>
        <v>0</v>
      </c>
      <c r="JU353" s="631">
        <f t="shared" si="673"/>
        <v>0</v>
      </c>
      <c r="JV353" s="631">
        <f t="shared" si="673"/>
        <v>0</v>
      </c>
      <c r="JW353" s="631">
        <f t="shared" si="673"/>
        <v>0</v>
      </c>
      <c r="JX353" s="631">
        <f t="shared" si="673"/>
        <v>0</v>
      </c>
      <c r="JY353" s="631">
        <f t="shared" si="674"/>
        <v>0</v>
      </c>
      <c r="JZ353" s="631">
        <f t="shared" si="674"/>
        <v>0</v>
      </c>
      <c r="KA353" s="631">
        <f t="shared" si="674"/>
        <v>0</v>
      </c>
      <c r="KB353" s="631">
        <f t="shared" si="674"/>
        <v>0</v>
      </c>
      <c r="KC353" s="631">
        <f t="shared" si="674"/>
        <v>0</v>
      </c>
      <c r="KD353" s="631">
        <f t="shared" si="674"/>
        <v>0</v>
      </c>
      <c r="KE353" s="631">
        <f t="shared" si="674"/>
        <v>0</v>
      </c>
      <c r="KF353" s="631">
        <f t="shared" si="674"/>
        <v>0</v>
      </c>
      <c r="KG353" s="631">
        <f t="shared" si="674"/>
        <v>0</v>
      </c>
      <c r="KH353" s="631">
        <f t="shared" si="674"/>
        <v>0</v>
      </c>
      <c r="KI353" s="631">
        <f t="shared" si="675"/>
        <v>0</v>
      </c>
      <c r="KJ353" s="631">
        <f t="shared" si="675"/>
        <v>0</v>
      </c>
      <c r="KK353" s="631">
        <f t="shared" si="675"/>
        <v>0</v>
      </c>
      <c r="KL353" s="631">
        <f t="shared" si="675"/>
        <v>0</v>
      </c>
      <c r="KM353" s="631">
        <f t="shared" si="675"/>
        <v>0</v>
      </c>
      <c r="KN353" s="631">
        <f t="shared" si="675"/>
        <v>0</v>
      </c>
      <c r="KO353" s="631">
        <f t="shared" si="675"/>
        <v>0</v>
      </c>
      <c r="KP353" s="631">
        <f t="shared" si="675"/>
        <v>0</v>
      </c>
      <c r="KQ353" s="631">
        <f t="shared" si="675"/>
        <v>0</v>
      </c>
      <c r="KR353" s="631">
        <f t="shared" si="675"/>
        <v>0</v>
      </c>
      <c r="KS353" s="631">
        <f t="shared" si="676"/>
        <v>0</v>
      </c>
      <c r="KT353" s="631">
        <f t="shared" si="676"/>
        <v>0</v>
      </c>
      <c r="KU353" s="631">
        <f t="shared" si="676"/>
        <v>0</v>
      </c>
      <c r="KV353" s="631">
        <f t="shared" si="676"/>
        <v>0</v>
      </c>
      <c r="KW353" s="631">
        <f t="shared" si="676"/>
        <v>0</v>
      </c>
      <c r="KX353" s="631">
        <f t="shared" si="676"/>
        <v>0</v>
      </c>
      <c r="KY353" s="631"/>
      <c r="KZ353" s="631">
        <f t="shared" si="677"/>
        <v>0</v>
      </c>
      <c r="LA353" s="631">
        <f t="shared" si="677"/>
        <v>0</v>
      </c>
      <c r="LB353" s="631">
        <f t="shared" si="677"/>
        <v>0</v>
      </c>
      <c r="LC353" s="631">
        <f t="shared" si="677"/>
        <v>0</v>
      </c>
      <c r="LD353" s="631">
        <f t="shared" si="677"/>
        <v>0</v>
      </c>
      <c r="LE353" s="631">
        <f t="shared" si="677"/>
        <v>0</v>
      </c>
      <c r="LF353" s="631">
        <f t="shared" si="677"/>
        <v>0</v>
      </c>
      <c r="LG353" s="631">
        <f t="shared" si="677"/>
        <v>0</v>
      </c>
      <c r="LH353" s="631">
        <f t="shared" si="677"/>
        <v>0</v>
      </c>
      <c r="LI353" s="631">
        <f t="shared" si="677"/>
        <v>0</v>
      </c>
      <c r="LJ353" s="631">
        <f t="shared" si="678"/>
        <v>0</v>
      </c>
      <c r="LK353" s="631">
        <f t="shared" si="678"/>
        <v>0</v>
      </c>
      <c r="LL353" s="631">
        <f t="shared" si="678"/>
        <v>0</v>
      </c>
      <c r="LM353" s="631">
        <f t="shared" si="678"/>
        <v>0</v>
      </c>
      <c r="LN353" s="631">
        <f t="shared" si="678"/>
        <v>0</v>
      </c>
      <c r="LO353" s="631">
        <f t="shared" si="678"/>
        <v>0</v>
      </c>
      <c r="LP353" s="631">
        <f t="shared" si="678"/>
        <v>0</v>
      </c>
      <c r="LQ353" s="631">
        <f t="shared" si="678"/>
        <v>0</v>
      </c>
      <c r="LR353" s="631">
        <f t="shared" si="678"/>
        <v>0</v>
      </c>
      <c r="LS353" s="631">
        <f t="shared" si="678"/>
        <v>0</v>
      </c>
      <c r="LT353" s="631">
        <f t="shared" si="679"/>
        <v>0</v>
      </c>
      <c r="LU353" s="631">
        <f t="shared" si="679"/>
        <v>0</v>
      </c>
      <c r="LV353" s="631">
        <f t="shared" si="679"/>
        <v>0</v>
      </c>
      <c r="LW353" s="631">
        <f t="shared" si="679"/>
        <v>0</v>
      </c>
      <c r="LX353" s="631">
        <f t="shared" si="679"/>
        <v>0</v>
      </c>
      <c r="LY353" s="631">
        <f t="shared" si="679"/>
        <v>0</v>
      </c>
      <c r="LZ353" s="631">
        <f t="shared" si="679"/>
        <v>0</v>
      </c>
      <c r="MA353" s="631">
        <f t="shared" si="679"/>
        <v>0</v>
      </c>
      <c r="MB353" s="631">
        <f t="shared" si="679"/>
        <v>0</v>
      </c>
      <c r="MC353" s="631">
        <f t="shared" si="679"/>
        <v>0</v>
      </c>
      <c r="MD353" s="631">
        <f t="shared" si="680"/>
        <v>0</v>
      </c>
      <c r="ME353" s="631">
        <f t="shared" si="680"/>
        <v>0</v>
      </c>
      <c r="MF353" s="631">
        <f t="shared" si="680"/>
        <v>0</v>
      </c>
      <c r="MG353" s="631">
        <f t="shared" si="680"/>
        <v>0</v>
      </c>
      <c r="MH353" s="631">
        <f t="shared" si="680"/>
        <v>0</v>
      </c>
      <c r="MI353" s="631">
        <f t="shared" si="680"/>
        <v>0</v>
      </c>
      <c r="MJ353" s="631">
        <f t="shared" si="680"/>
        <v>0</v>
      </c>
      <c r="MK353" s="631">
        <f t="shared" si="680"/>
        <v>0</v>
      </c>
      <c r="ML353" s="631">
        <f t="shared" si="680"/>
        <v>0</v>
      </c>
      <c r="MM353" s="631">
        <f t="shared" si="680"/>
        <v>0</v>
      </c>
      <c r="MN353" s="631">
        <f t="shared" si="681"/>
        <v>0</v>
      </c>
      <c r="MO353" s="631">
        <f t="shared" si="681"/>
        <v>0</v>
      </c>
      <c r="MP353" s="631">
        <f t="shared" si="681"/>
        <v>0</v>
      </c>
      <c r="MQ353" s="631">
        <f t="shared" si="681"/>
        <v>0</v>
      </c>
      <c r="MR353" s="631">
        <f t="shared" si="681"/>
        <v>0</v>
      </c>
      <c r="MS353" s="631">
        <f t="shared" si="681"/>
        <v>0</v>
      </c>
      <c r="MT353" s="631">
        <f t="shared" si="681"/>
        <v>0</v>
      </c>
      <c r="MU353" s="631">
        <f t="shared" si="681"/>
        <v>0</v>
      </c>
      <c r="MV353" s="631">
        <f t="shared" si="681"/>
        <v>0</v>
      </c>
      <c r="MW353" s="631">
        <f t="shared" si="681"/>
        <v>0</v>
      </c>
      <c r="MX353" s="631">
        <f t="shared" si="682"/>
        <v>0</v>
      </c>
      <c r="MY353" s="631">
        <f t="shared" si="682"/>
        <v>0</v>
      </c>
      <c r="MZ353" s="631">
        <f t="shared" si="682"/>
        <v>0</v>
      </c>
      <c r="NA353" s="631">
        <f t="shared" si="682"/>
        <v>0</v>
      </c>
      <c r="NB353" s="631">
        <f t="shared" si="682"/>
        <v>0</v>
      </c>
      <c r="NC353" s="631">
        <f t="shared" si="682"/>
        <v>0</v>
      </c>
    </row>
    <row r="354" spans="1:367" hidden="1">
      <c r="A354" s="504"/>
      <c r="B354" s="504"/>
      <c r="C354" s="497"/>
      <c r="D354" s="497"/>
      <c r="E354" s="362">
        <f t="shared" si="636"/>
        <v>0</v>
      </c>
      <c r="F354" s="363">
        <f t="shared" si="637"/>
        <v>0</v>
      </c>
      <c r="G354" s="498">
        <f>E354*Dichtheden!$V$70</f>
        <v>0</v>
      </c>
      <c r="H354" s="499">
        <f>IF(C354=0,0,ROUND(IF((G354/2)/Dichtheden!$C$3&lt;1,1,(G354/2)/Dichtheden!$C$3),0))</f>
        <v>0</v>
      </c>
      <c r="I354" s="498">
        <f>E354*Dichtheden!$AJ$70</f>
        <v>0</v>
      </c>
      <c r="J354" s="499">
        <f>IF(C354=0,0,ROUND(IF((I354/2)/Dichtheden!$D$3&lt;1,1,(I354/2)/Dichtheden!$D$3),0))</f>
        <v>0</v>
      </c>
      <c r="K354" s="498">
        <f t="shared" si="638"/>
        <v>0</v>
      </c>
      <c r="L354" s="500">
        <f t="shared" si="642"/>
        <v>0</v>
      </c>
      <c r="M354" s="498">
        <f>IF(D354=0,0,IF((D354*Dichtheden!$G$4)&lt;25,25,D354*Dichtheden!$G$4))</f>
        <v>0</v>
      </c>
      <c r="N354" s="499">
        <f>D354*Dichtheden!$H$4</f>
        <v>0</v>
      </c>
      <c r="O354" s="501"/>
      <c r="P354" s="501"/>
      <c r="Q354" s="502">
        <f>E354*Dichtheden!$AS$68</f>
        <v>0</v>
      </c>
      <c r="R354" s="495">
        <f>IF(Q354=0,0,ROUND(IF((Q354/2)/Dichtheden!$C$3&lt;1,1,(Q354/2)/Dichtheden!$C$3),0))</f>
        <v>0</v>
      </c>
      <c r="S354" s="502">
        <f>E354*Dichtheden!$AY$68</f>
        <v>0</v>
      </c>
      <c r="T354" s="495">
        <f>IF(Q354=0,0,ROUND(IF((S354/2)/Dichtheden!$D$3&lt;1,1,(S354/2)/Dichtheden!$D$3),0))</f>
        <v>0</v>
      </c>
      <c r="U354" s="502">
        <f>D354*Dichtheden!$G$5</f>
        <v>0</v>
      </c>
      <c r="V354" s="502">
        <f>D354*Dichtheden!$H$5</f>
        <v>0</v>
      </c>
      <c r="X354" s="630"/>
      <c r="AA354" s="628">
        <f t="shared" si="663"/>
        <v>0</v>
      </c>
      <c r="AB354" s="628">
        <f t="shared" si="663"/>
        <v>0</v>
      </c>
      <c r="AC354" s="628">
        <f t="shared" si="663"/>
        <v>0</v>
      </c>
      <c r="AD354" s="628">
        <f t="shared" si="663"/>
        <v>0</v>
      </c>
      <c r="AE354" s="628">
        <f t="shared" si="663"/>
        <v>0</v>
      </c>
      <c r="AF354" s="628">
        <f t="shared" si="663"/>
        <v>0</v>
      </c>
      <c r="AG354" s="628">
        <f t="shared" si="663"/>
        <v>0</v>
      </c>
      <c r="AH354" s="628">
        <f t="shared" si="663"/>
        <v>0</v>
      </c>
      <c r="AI354" s="628">
        <f t="shared" si="663"/>
        <v>0</v>
      </c>
      <c r="AJ354" s="628">
        <f t="shared" si="663"/>
        <v>0</v>
      </c>
      <c r="AK354" s="628">
        <f t="shared" si="663"/>
        <v>0</v>
      </c>
      <c r="AL354" s="628">
        <f t="shared" si="663"/>
        <v>0</v>
      </c>
      <c r="AM354" s="628">
        <f t="shared" si="663"/>
        <v>0</v>
      </c>
      <c r="AN354" s="628">
        <f t="shared" si="663"/>
        <v>0</v>
      </c>
      <c r="AO354" s="628">
        <f t="shared" si="663"/>
        <v>0</v>
      </c>
      <c r="AP354" s="628">
        <f t="shared" si="663"/>
        <v>0</v>
      </c>
      <c r="AQ354" s="628">
        <f t="shared" si="683"/>
        <v>0</v>
      </c>
      <c r="AR354" s="628">
        <f t="shared" si="683"/>
        <v>0</v>
      </c>
      <c r="AS354" s="628">
        <f t="shared" si="683"/>
        <v>0</v>
      </c>
      <c r="AT354" s="628">
        <f t="shared" si="683"/>
        <v>0</v>
      </c>
      <c r="AU354" s="628">
        <f t="shared" si="683"/>
        <v>0</v>
      </c>
      <c r="AV354" s="628">
        <f t="shared" si="683"/>
        <v>0</v>
      </c>
      <c r="AW354" s="628">
        <f t="shared" si="683"/>
        <v>0</v>
      </c>
      <c r="AX354" s="628">
        <f t="shared" si="683"/>
        <v>0</v>
      </c>
      <c r="AY354" s="628">
        <f t="shared" si="683"/>
        <v>0</v>
      </c>
      <c r="AZ354" s="628">
        <f t="shared" si="683"/>
        <v>0</v>
      </c>
      <c r="BA354" s="628">
        <f t="shared" si="683"/>
        <v>0</v>
      </c>
      <c r="BB354" s="628">
        <f t="shared" si="683"/>
        <v>0</v>
      </c>
      <c r="BC354" s="628">
        <f t="shared" si="683"/>
        <v>0</v>
      </c>
      <c r="BD354" s="628">
        <f t="shared" si="683"/>
        <v>0</v>
      </c>
      <c r="BE354" s="628">
        <f t="shared" si="683"/>
        <v>0</v>
      </c>
      <c r="BF354" s="628">
        <f t="shared" si="639"/>
        <v>0</v>
      </c>
      <c r="BG354" s="628">
        <f t="shared" si="664"/>
        <v>0</v>
      </c>
      <c r="BH354" s="628">
        <f t="shared" si="664"/>
        <v>0</v>
      </c>
      <c r="BI354" s="628">
        <f t="shared" si="664"/>
        <v>0</v>
      </c>
      <c r="BJ354" s="628">
        <f t="shared" si="664"/>
        <v>0</v>
      </c>
      <c r="BK354" s="628">
        <f t="shared" si="664"/>
        <v>0</v>
      </c>
      <c r="BL354" s="628">
        <f t="shared" si="664"/>
        <v>0</v>
      </c>
      <c r="BM354" s="628">
        <f t="shared" si="664"/>
        <v>0</v>
      </c>
      <c r="BN354" s="628">
        <f t="shared" si="664"/>
        <v>0</v>
      </c>
      <c r="BO354" s="628">
        <f t="shared" si="664"/>
        <v>0</v>
      </c>
      <c r="BP354" s="628">
        <f t="shared" si="664"/>
        <v>0</v>
      </c>
      <c r="BQ354" s="628">
        <f t="shared" si="664"/>
        <v>0</v>
      </c>
      <c r="BR354" s="628">
        <f t="shared" si="664"/>
        <v>0</v>
      </c>
      <c r="BS354" s="628">
        <f t="shared" si="664"/>
        <v>0</v>
      </c>
      <c r="BT354" s="628">
        <f t="shared" si="664"/>
        <v>0</v>
      </c>
      <c r="BU354" s="628">
        <f t="shared" si="664"/>
        <v>0</v>
      </c>
      <c r="BV354" s="628">
        <f t="shared" si="664"/>
        <v>0</v>
      </c>
      <c r="BW354" s="628">
        <f t="shared" si="665"/>
        <v>0</v>
      </c>
      <c r="BX354" s="628">
        <f t="shared" si="665"/>
        <v>0</v>
      </c>
      <c r="BY354" s="628">
        <f t="shared" si="665"/>
        <v>0</v>
      </c>
      <c r="BZ354" s="628">
        <f t="shared" si="665"/>
        <v>0</v>
      </c>
      <c r="CA354" s="628">
        <f t="shared" si="665"/>
        <v>0</v>
      </c>
      <c r="CB354" s="628">
        <f t="shared" si="665"/>
        <v>0</v>
      </c>
      <c r="CC354" s="628">
        <f t="shared" si="665"/>
        <v>0</v>
      </c>
      <c r="CD354" s="628">
        <f t="shared" si="665"/>
        <v>0</v>
      </c>
      <c r="CE354" s="628"/>
      <c r="CF354" s="628">
        <f t="shared" si="666"/>
        <v>0</v>
      </c>
      <c r="CG354" s="628">
        <f t="shared" si="666"/>
        <v>0</v>
      </c>
      <c r="CH354" s="628">
        <f t="shared" si="666"/>
        <v>0</v>
      </c>
      <c r="CI354" s="628">
        <f t="shared" si="666"/>
        <v>0</v>
      </c>
      <c r="CJ354" s="628">
        <f t="shared" si="666"/>
        <v>0</v>
      </c>
      <c r="CK354" s="628">
        <f t="shared" si="666"/>
        <v>0</v>
      </c>
      <c r="CL354" s="628">
        <f t="shared" si="666"/>
        <v>0</v>
      </c>
      <c r="CM354" s="628">
        <f t="shared" si="666"/>
        <v>0</v>
      </c>
      <c r="CN354" s="628">
        <f t="shared" si="666"/>
        <v>0</v>
      </c>
      <c r="CO354" s="628">
        <f t="shared" si="666"/>
        <v>0</v>
      </c>
      <c r="CP354" s="628">
        <f t="shared" si="666"/>
        <v>0</v>
      </c>
      <c r="CQ354" s="628">
        <f t="shared" si="666"/>
        <v>0</v>
      </c>
      <c r="CR354" s="628">
        <f t="shared" si="666"/>
        <v>0</v>
      </c>
      <c r="CS354" s="628">
        <f t="shared" si="666"/>
        <v>0</v>
      </c>
      <c r="CT354" s="628">
        <f t="shared" si="666"/>
        <v>0</v>
      </c>
      <c r="CU354" s="628">
        <f t="shared" si="666"/>
        <v>0</v>
      </c>
      <c r="CV354" s="628">
        <f t="shared" si="684"/>
        <v>0</v>
      </c>
      <c r="CW354" s="628">
        <f t="shared" si="684"/>
        <v>0</v>
      </c>
      <c r="CX354" s="628">
        <f t="shared" si="684"/>
        <v>0</v>
      </c>
      <c r="CY354" s="628">
        <f t="shared" si="684"/>
        <v>0</v>
      </c>
      <c r="CZ354" s="628">
        <f t="shared" si="684"/>
        <v>0</v>
      </c>
      <c r="DA354" s="628">
        <f t="shared" si="684"/>
        <v>0</v>
      </c>
      <c r="DB354" s="628">
        <f t="shared" si="684"/>
        <v>0</v>
      </c>
      <c r="DC354" s="628">
        <f t="shared" si="684"/>
        <v>0</v>
      </c>
      <c r="DD354" s="628">
        <f t="shared" si="684"/>
        <v>0</v>
      </c>
      <c r="DE354" s="628">
        <f t="shared" si="684"/>
        <v>0</v>
      </c>
      <c r="DF354" s="628">
        <f t="shared" si="684"/>
        <v>0</v>
      </c>
      <c r="DG354" s="628">
        <f t="shared" si="684"/>
        <v>0</v>
      </c>
      <c r="DH354" s="628">
        <f t="shared" si="684"/>
        <v>0</v>
      </c>
      <c r="DI354" s="628">
        <f t="shared" si="684"/>
        <v>0</v>
      </c>
      <c r="DJ354" s="628">
        <f t="shared" si="684"/>
        <v>0</v>
      </c>
      <c r="DK354" s="628">
        <f t="shared" si="640"/>
        <v>0</v>
      </c>
      <c r="DL354" s="628">
        <f t="shared" si="667"/>
        <v>0</v>
      </c>
      <c r="DM354" s="628">
        <f t="shared" si="667"/>
        <v>0</v>
      </c>
      <c r="DN354" s="628">
        <f t="shared" si="667"/>
        <v>0</v>
      </c>
      <c r="DO354" s="628">
        <f t="shared" si="667"/>
        <v>0</v>
      </c>
      <c r="DP354" s="628">
        <f t="shared" si="667"/>
        <v>0</v>
      </c>
      <c r="DQ354" s="628">
        <f t="shared" si="667"/>
        <v>0</v>
      </c>
      <c r="DR354" s="628">
        <f t="shared" si="667"/>
        <v>0</v>
      </c>
      <c r="DS354" s="628">
        <f t="shared" si="667"/>
        <v>0</v>
      </c>
      <c r="DT354" s="628">
        <f t="shared" si="667"/>
        <v>0</v>
      </c>
      <c r="DU354" s="628">
        <f t="shared" si="667"/>
        <v>0</v>
      </c>
      <c r="DV354" s="628">
        <f t="shared" si="667"/>
        <v>0</v>
      </c>
      <c r="DW354" s="628">
        <f t="shared" si="667"/>
        <v>0</v>
      </c>
      <c r="DX354" s="628">
        <f t="shared" si="667"/>
        <v>0</v>
      </c>
      <c r="DY354" s="628">
        <f t="shared" si="667"/>
        <v>0</v>
      </c>
      <c r="DZ354" s="628">
        <f t="shared" si="667"/>
        <v>0</v>
      </c>
      <c r="EA354" s="628">
        <f t="shared" si="667"/>
        <v>0</v>
      </c>
      <c r="EB354" s="628">
        <f t="shared" si="668"/>
        <v>0</v>
      </c>
      <c r="EC354" s="628">
        <f t="shared" si="668"/>
        <v>0</v>
      </c>
      <c r="ED354" s="628">
        <f t="shared" si="668"/>
        <v>0</v>
      </c>
      <c r="EE354" s="628">
        <f t="shared" si="668"/>
        <v>0</v>
      </c>
      <c r="EF354" s="628">
        <f t="shared" si="668"/>
        <v>0</v>
      </c>
      <c r="EG354" s="628">
        <f t="shared" si="668"/>
        <v>0</v>
      </c>
      <c r="EH354" s="628">
        <f t="shared" si="668"/>
        <v>0</v>
      </c>
      <c r="EI354" s="628">
        <f t="shared" si="668"/>
        <v>0</v>
      </c>
      <c r="EJ354" s="631"/>
      <c r="EK354" s="631">
        <f t="shared" si="685"/>
        <v>0</v>
      </c>
      <c r="EL354" s="631">
        <f t="shared" si="685"/>
        <v>0</v>
      </c>
      <c r="EM354" s="631">
        <f t="shared" si="685"/>
        <v>0</v>
      </c>
      <c r="EN354" s="631">
        <f t="shared" si="685"/>
        <v>0</v>
      </c>
      <c r="EO354" s="631">
        <f t="shared" si="685"/>
        <v>0</v>
      </c>
      <c r="EP354" s="631">
        <f t="shared" si="685"/>
        <v>0</v>
      </c>
      <c r="EQ354" s="631">
        <f t="shared" si="685"/>
        <v>0</v>
      </c>
      <c r="ER354" s="631">
        <f t="shared" si="685"/>
        <v>0</v>
      </c>
      <c r="ES354" s="631">
        <f t="shared" si="685"/>
        <v>0</v>
      </c>
      <c r="ET354" s="631">
        <f t="shared" si="685"/>
        <v>0</v>
      </c>
      <c r="EU354" s="631">
        <f t="shared" si="685"/>
        <v>0</v>
      </c>
      <c r="EV354" s="631">
        <f t="shared" si="685"/>
        <v>0</v>
      </c>
      <c r="EW354" s="631">
        <f t="shared" si="685"/>
        <v>0</v>
      </c>
      <c r="EX354" s="631">
        <f t="shared" si="685"/>
        <v>0</v>
      </c>
      <c r="EY354" s="631">
        <f t="shared" si="685"/>
        <v>0</v>
      </c>
      <c r="EZ354" s="631">
        <f t="shared" si="641"/>
        <v>0</v>
      </c>
      <c r="FA354" s="631">
        <f t="shared" si="580"/>
        <v>0</v>
      </c>
      <c r="FB354" s="631">
        <f t="shared" si="580"/>
        <v>0</v>
      </c>
      <c r="FC354" s="631">
        <f t="shared" si="580"/>
        <v>0</v>
      </c>
      <c r="FD354" s="631">
        <f t="shared" si="661"/>
        <v>0</v>
      </c>
      <c r="FE354" s="631">
        <f t="shared" si="661"/>
        <v>0</v>
      </c>
      <c r="FF354" s="631">
        <f t="shared" si="661"/>
        <v>0</v>
      </c>
      <c r="FG354" s="631">
        <f t="shared" si="661"/>
        <v>0</v>
      </c>
      <c r="FH354" s="631">
        <f t="shared" si="661"/>
        <v>0</v>
      </c>
      <c r="FI354" s="631">
        <f t="shared" si="661"/>
        <v>0</v>
      </c>
      <c r="FJ354" s="631">
        <f t="shared" si="661"/>
        <v>0</v>
      </c>
      <c r="FK354" s="631">
        <f t="shared" si="661"/>
        <v>0</v>
      </c>
      <c r="FL354" s="631">
        <f t="shared" si="661"/>
        <v>0</v>
      </c>
      <c r="FM354" s="631">
        <f t="shared" si="661"/>
        <v>0</v>
      </c>
      <c r="FN354" s="631">
        <f t="shared" si="661"/>
        <v>0</v>
      </c>
      <c r="FO354" s="631">
        <f t="shared" si="661"/>
        <v>0</v>
      </c>
      <c r="FP354" s="631">
        <f t="shared" si="661"/>
        <v>0</v>
      </c>
      <c r="FQ354" s="631">
        <f t="shared" si="661"/>
        <v>0</v>
      </c>
      <c r="FR354" s="631">
        <f t="shared" si="661"/>
        <v>0</v>
      </c>
      <c r="FS354" s="631">
        <f t="shared" si="661"/>
        <v>0</v>
      </c>
      <c r="FT354" s="631">
        <f t="shared" si="559"/>
        <v>0</v>
      </c>
      <c r="FU354" s="631">
        <f t="shared" si="559"/>
        <v>0</v>
      </c>
      <c r="FV354" s="631">
        <f t="shared" si="559"/>
        <v>0</v>
      </c>
      <c r="FW354" s="631">
        <f t="shared" si="559"/>
        <v>0</v>
      </c>
      <c r="FX354" s="631">
        <f t="shared" si="559"/>
        <v>0</v>
      </c>
      <c r="FY354" s="631">
        <f t="shared" si="559"/>
        <v>0</v>
      </c>
      <c r="FZ354" s="631">
        <f t="shared" si="559"/>
        <v>0</v>
      </c>
      <c r="GA354" s="631">
        <f t="shared" si="559"/>
        <v>0</v>
      </c>
      <c r="GB354" s="631">
        <f t="shared" si="559"/>
        <v>0</v>
      </c>
      <c r="GC354" s="631">
        <f t="shared" si="559"/>
        <v>0</v>
      </c>
      <c r="GD354" s="631">
        <f t="shared" si="595"/>
        <v>0</v>
      </c>
      <c r="GE354" s="631">
        <f t="shared" si="595"/>
        <v>0</v>
      </c>
      <c r="GF354" s="631">
        <f t="shared" si="595"/>
        <v>0</v>
      </c>
      <c r="GG354" s="631">
        <f t="shared" si="595"/>
        <v>0</v>
      </c>
      <c r="GH354" s="631">
        <f t="shared" si="595"/>
        <v>0</v>
      </c>
      <c r="GI354" s="631">
        <f t="shared" si="670"/>
        <v>0</v>
      </c>
      <c r="GJ354" s="631">
        <f t="shared" si="670"/>
        <v>0</v>
      </c>
      <c r="GK354" s="631">
        <f t="shared" si="670"/>
        <v>0</v>
      </c>
      <c r="GL354" s="631">
        <f t="shared" si="670"/>
        <v>0</v>
      </c>
      <c r="GM354" s="631">
        <f t="shared" si="670"/>
        <v>0</v>
      </c>
      <c r="GN354" s="631">
        <f t="shared" si="670"/>
        <v>0</v>
      </c>
      <c r="GO354" s="631"/>
      <c r="GP354" s="631">
        <f t="shared" si="669"/>
        <v>0</v>
      </c>
      <c r="GQ354" s="631">
        <f t="shared" si="669"/>
        <v>0</v>
      </c>
      <c r="GR354" s="631">
        <f t="shared" si="669"/>
        <v>0</v>
      </c>
      <c r="GS354" s="631">
        <f t="shared" si="669"/>
        <v>0</v>
      </c>
      <c r="GT354" s="631">
        <f t="shared" si="669"/>
        <v>0</v>
      </c>
      <c r="GU354" s="631">
        <f t="shared" si="669"/>
        <v>0</v>
      </c>
      <c r="GV354" s="631">
        <f t="shared" si="669"/>
        <v>0</v>
      </c>
      <c r="GW354" s="631">
        <f t="shared" si="669"/>
        <v>0</v>
      </c>
      <c r="GX354" s="631">
        <f t="shared" si="669"/>
        <v>0</v>
      </c>
      <c r="GY354" s="631">
        <f t="shared" si="669"/>
        <v>0</v>
      </c>
      <c r="GZ354" s="631">
        <f t="shared" si="669"/>
        <v>0</v>
      </c>
      <c r="HA354" s="631">
        <f t="shared" si="669"/>
        <v>0</v>
      </c>
      <c r="HB354" s="631">
        <f t="shared" si="669"/>
        <v>0</v>
      </c>
      <c r="HC354" s="631">
        <f t="shared" si="669"/>
        <v>0</v>
      </c>
      <c r="HD354" s="631">
        <f t="shared" si="669"/>
        <v>0</v>
      </c>
      <c r="HE354" s="631">
        <f t="shared" si="551"/>
        <v>0</v>
      </c>
      <c r="HF354" s="631">
        <f t="shared" si="551"/>
        <v>0</v>
      </c>
      <c r="HG354" s="631">
        <f t="shared" si="551"/>
        <v>0</v>
      </c>
      <c r="HH354" s="631">
        <f t="shared" si="551"/>
        <v>0</v>
      </c>
      <c r="HI354" s="631">
        <f t="shared" si="647"/>
        <v>0</v>
      </c>
      <c r="HJ354" s="631">
        <f t="shared" si="647"/>
        <v>0</v>
      </c>
      <c r="HK354" s="631">
        <f t="shared" si="647"/>
        <v>0</v>
      </c>
      <c r="HL354" s="631">
        <f t="shared" si="647"/>
        <v>0</v>
      </c>
      <c r="HM354" s="631">
        <f t="shared" si="647"/>
        <v>0</v>
      </c>
      <c r="HN354" s="631">
        <f t="shared" si="647"/>
        <v>0</v>
      </c>
      <c r="HO354" s="631">
        <f t="shared" si="647"/>
        <v>0</v>
      </c>
      <c r="HP354" s="631">
        <f t="shared" si="647"/>
        <v>0</v>
      </c>
      <c r="HQ354" s="631">
        <f t="shared" si="647"/>
        <v>0</v>
      </c>
      <c r="HR354" s="631">
        <f t="shared" si="647"/>
        <v>0</v>
      </c>
      <c r="HS354" s="631">
        <f t="shared" si="647"/>
        <v>0</v>
      </c>
      <c r="HT354" s="631">
        <f t="shared" si="647"/>
        <v>0</v>
      </c>
      <c r="HU354" s="631">
        <f t="shared" si="647"/>
        <v>0</v>
      </c>
      <c r="HV354" s="631">
        <f t="shared" si="646"/>
        <v>0</v>
      </c>
      <c r="HW354" s="631">
        <f t="shared" si="646"/>
        <v>0</v>
      </c>
      <c r="HX354" s="631">
        <f t="shared" si="646"/>
        <v>0</v>
      </c>
      <c r="HY354" s="631">
        <f t="shared" si="646"/>
        <v>0</v>
      </c>
      <c r="HZ354" s="631">
        <f t="shared" si="646"/>
        <v>0</v>
      </c>
      <c r="IA354" s="631">
        <f t="shared" si="646"/>
        <v>0</v>
      </c>
      <c r="IB354" s="631">
        <f t="shared" si="646"/>
        <v>0</v>
      </c>
      <c r="IC354" s="631">
        <f t="shared" si="646"/>
        <v>0</v>
      </c>
      <c r="ID354" s="631">
        <f t="shared" si="646"/>
        <v>0</v>
      </c>
      <c r="IE354" s="631">
        <f t="shared" si="646"/>
        <v>0</v>
      </c>
      <c r="IF354" s="631">
        <f t="shared" si="646"/>
        <v>0</v>
      </c>
      <c r="IG354" s="631">
        <f t="shared" si="646"/>
        <v>0</v>
      </c>
      <c r="IH354" s="631">
        <f t="shared" si="646"/>
        <v>0</v>
      </c>
      <c r="II354" s="631">
        <f t="shared" si="646"/>
        <v>0</v>
      </c>
      <c r="IJ354" s="631">
        <f t="shared" si="646"/>
        <v>0</v>
      </c>
      <c r="IK354" s="631">
        <f t="shared" si="646"/>
        <v>0</v>
      </c>
      <c r="IL354" s="631">
        <f t="shared" si="662"/>
        <v>0</v>
      </c>
      <c r="IM354" s="631">
        <f t="shared" si="662"/>
        <v>0</v>
      </c>
      <c r="IN354" s="631">
        <f t="shared" si="662"/>
        <v>0</v>
      </c>
      <c r="IO354" s="631">
        <f t="shared" si="662"/>
        <v>0</v>
      </c>
      <c r="IP354" s="631">
        <f t="shared" si="662"/>
        <v>0</v>
      </c>
      <c r="IQ354" s="631">
        <f t="shared" si="662"/>
        <v>0</v>
      </c>
      <c r="IR354" s="631">
        <f t="shared" si="662"/>
        <v>0</v>
      </c>
      <c r="IS354" s="631">
        <f t="shared" si="648"/>
        <v>0</v>
      </c>
      <c r="IT354" s="631"/>
      <c r="IU354" s="631">
        <f t="shared" si="671"/>
        <v>0</v>
      </c>
      <c r="IV354" s="631">
        <f t="shared" si="671"/>
        <v>0</v>
      </c>
      <c r="IW354" s="631">
        <f t="shared" si="671"/>
        <v>0</v>
      </c>
      <c r="IX354" s="631">
        <f t="shared" si="671"/>
        <v>0</v>
      </c>
      <c r="IY354" s="631">
        <f t="shared" si="671"/>
        <v>0</v>
      </c>
      <c r="IZ354" s="631">
        <f t="shared" si="671"/>
        <v>0</v>
      </c>
      <c r="JA354" s="631">
        <f t="shared" si="671"/>
        <v>0</v>
      </c>
      <c r="JB354" s="631">
        <f t="shared" si="671"/>
        <v>0</v>
      </c>
      <c r="JC354" s="631">
        <f t="shared" si="671"/>
        <v>0</v>
      </c>
      <c r="JD354" s="631">
        <f t="shared" si="671"/>
        <v>0</v>
      </c>
      <c r="JE354" s="631">
        <f t="shared" si="672"/>
        <v>0</v>
      </c>
      <c r="JF354" s="631">
        <f t="shared" si="672"/>
        <v>0</v>
      </c>
      <c r="JG354" s="631">
        <f t="shared" si="672"/>
        <v>0</v>
      </c>
      <c r="JH354" s="631">
        <f t="shared" si="672"/>
        <v>0</v>
      </c>
      <c r="JI354" s="631">
        <f t="shared" si="672"/>
        <v>0</v>
      </c>
      <c r="JJ354" s="631">
        <f t="shared" si="672"/>
        <v>0</v>
      </c>
      <c r="JK354" s="631">
        <f t="shared" si="672"/>
        <v>0</v>
      </c>
      <c r="JL354" s="631">
        <f t="shared" si="672"/>
        <v>0</v>
      </c>
      <c r="JM354" s="631">
        <f t="shared" si="672"/>
        <v>0</v>
      </c>
      <c r="JN354" s="631">
        <f t="shared" si="672"/>
        <v>0</v>
      </c>
      <c r="JO354" s="631">
        <f t="shared" si="673"/>
        <v>0</v>
      </c>
      <c r="JP354" s="631">
        <f t="shared" si="673"/>
        <v>0</v>
      </c>
      <c r="JQ354" s="631">
        <f t="shared" si="673"/>
        <v>0</v>
      </c>
      <c r="JR354" s="631">
        <f t="shared" si="673"/>
        <v>0</v>
      </c>
      <c r="JS354" s="631">
        <f t="shared" si="673"/>
        <v>0</v>
      </c>
      <c r="JT354" s="631">
        <f t="shared" si="673"/>
        <v>0</v>
      </c>
      <c r="JU354" s="631">
        <f t="shared" si="673"/>
        <v>0</v>
      </c>
      <c r="JV354" s="631">
        <f t="shared" si="673"/>
        <v>0</v>
      </c>
      <c r="JW354" s="631">
        <f t="shared" si="673"/>
        <v>0</v>
      </c>
      <c r="JX354" s="631">
        <f t="shared" si="673"/>
        <v>0</v>
      </c>
      <c r="JY354" s="631">
        <f t="shared" si="674"/>
        <v>0</v>
      </c>
      <c r="JZ354" s="631">
        <f t="shared" si="674"/>
        <v>0</v>
      </c>
      <c r="KA354" s="631">
        <f t="shared" si="674"/>
        <v>0</v>
      </c>
      <c r="KB354" s="631">
        <f t="shared" si="674"/>
        <v>0</v>
      </c>
      <c r="KC354" s="631">
        <f t="shared" si="674"/>
        <v>0</v>
      </c>
      <c r="KD354" s="631">
        <f t="shared" si="674"/>
        <v>0</v>
      </c>
      <c r="KE354" s="631">
        <f t="shared" si="674"/>
        <v>0</v>
      </c>
      <c r="KF354" s="631">
        <f t="shared" si="674"/>
        <v>0</v>
      </c>
      <c r="KG354" s="631">
        <f t="shared" si="674"/>
        <v>0</v>
      </c>
      <c r="KH354" s="631">
        <f t="shared" si="674"/>
        <v>0</v>
      </c>
      <c r="KI354" s="631">
        <f t="shared" si="675"/>
        <v>0</v>
      </c>
      <c r="KJ354" s="631">
        <f t="shared" si="675"/>
        <v>0</v>
      </c>
      <c r="KK354" s="631">
        <f t="shared" si="675"/>
        <v>0</v>
      </c>
      <c r="KL354" s="631">
        <f t="shared" si="675"/>
        <v>0</v>
      </c>
      <c r="KM354" s="631">
        <f t="shared" si="675"/>
        <v>0</v>
      </c>
      <c r="KN354" s="631">
        <f t="shared" si="675"/>
        <v>0</v>
      </c>
      <c r="KO354" s="631">
        <f t="shared" si="675"/>
        <v>0</v>
      </c>
      <c r="KP354" s="631">
        <f t="shared" si="675"/>
        <v>0</v>
      </c>
      <c r="KQ354" s="631">
        <f t="shared" si="675"/>
        <v>0</v>
      </c>
      <c r="KR354" s="631">
        <f t="shared" si="675"/>
        <v>0</v>
      </c>
      <c r="KS354" s="631">
        <f t="shared" si="676"/>
        <v>0</v>
      </c>
      <c r="KT354" s="631">
        <f t="shared" si="676"/>
        <v>0</v>
      </c>
      <c r="KU354" s="631">
        <f t="shared" si="676"/>
        <v>0</v>
      </c>
      <c r="KV354" s="631">
        <f t="shared" si="676"/>
        <v>0</v>
      </c>
      <c r="KW354" s="631">
        <f t="shared" si="676"/>
        <v>0</v>
      </c>
      <c r="KX354" s="631">
        <f t="shared" si="676"/>
        <v>0</v>
      </c>
      <c r="KY354" s="631"/>
      <c r="KZ354" s="631">
        <f t="shared" si="677"/>
        <v>0</v>
      </c>
      <c r="LA354" s="631">
        <f t="shared" si="677"/>
        <v>0</v>
      </c>
      <c r="LB354" s="631">
        <f t="shared" si="677"/>
        <v>0</v>
      </c>
      <c r="LC354" s="631">
        <f t="shared" si="677"/>
        <v>0</v>
      </c>
      <c r="LD354" s="631">
        <f t="shared" si="677"/>
        <v>0</v>
      </c>
      <c r="LE354" s="631">
        <f t="shared" si="677"/>
        <v>0</v>
      </c>
      <c r="LF354" s="631">
        <f t="shared" si="677"/>
        <v>0</v>
      </c>
      <c r="LG354" s="631">
        <f t="shared" si="677"/>
        <v>0</v>
      </c>
      <c r="LH354" s="631">
        <f t="shared" si="677"/>
        <v>0</v>
      </c>
      <c r="LI354" s="631">
        <f t="shared" si="677"/>
        <v>0</v>
      </c>
      <c r="LJ354" s="631">
        <f t="shared" si="678"/>
        <v>0</v>
      </c>
      <c r="LK354" s="631">
        <f t="shared" si="678"/>
        <v>0</v>
      </c>
      <c r="LL354" s="631">
        <f t="shared" si="678"/>
        <v>0</v>
      </c>
      <c r="LM354" s="631">
        <f t="shared" si="678"/>
        <v>0</v>
      </c>
      <c r="LN354" s="631">
        <f t="shared" si="678"/>
        <v>0</v>
      </c>
      <c r="LO354" s="631">
        <f t="shared" si="678"/>
        <v>0</v>
      </c>
      <c r="LP354" s="631">
        <f t="shared" si="678"/>
        <v>0</v>
      </c>
      <c r="LQ354" s="631">
        <f t="shared" si="678"/>
        <v>0</v>
      </c>
      <c r="LR354" s="631">
        <f t="shared" si="678"/>
        <v>0</v>
      </c>
      <c r="LS354" s="631">
        <f t="shared" si="678"/>
        <v>0</v>
      </c>
      <c r="LT354" s="631">
        <f t="shared" si="679"/>
        <v>0</v>
      </c>
      <c r="LU354" s="631">
        <f t="shared" si="679"/>
        <v>0</v>
      </c>
      <c r="LV354" s="631">
        <f t="shared" si="679"/>
        <v>0</v>
      </c>
      <c r="LW354" s="631">
        <f t="shared" si="679"/>
        <v>0</v>
      </c>
      <c r="LX354" s="631">
        <f t="shared" si="679"/>
        <v>0</v>
      </c>
      <c r="LY354" s="631">
        <f t="shared" si="679"/>
        <v>0</v>
      </c>
      <c r="LZ354" s="631">
        <f t="shared" si="679"/>
        <v>0</v>
      </c>
      <c r="MA354" s="631">
        <f t="shared" si="679"/>
        <v>0</v>
      </c>
      <c r="MB354" s="631">
        <f t="shared" si="679"/>
        <v>0</v>
      </c>
      <c r="MC354" s="631">
        <f t="shared" si="679"/>
        <v>0</v>
      </c>
      <c r="MD354" s="631">
        <f t="shared" si="680"/>
        <v>0</v>
      </c>
      <c r="ME354" s="631">
        <f t="shared" si="680"/>
        <v>0</v>
      </c>
      <c r="MF354" s="631">
        <f t="shared" si="680"/>
        <v>0</v>
      </c>
      <c r="MG354" s="631">
        <f t="shared" si="680"/>
        <v>0</v>
      </c>
      <c r="MH354" s="631">
        <f t="shared" si="680"/>
        <v>0</v>
      </c>
      <c r="MI354" s="631">
        <f t="shared" si="680"/>
        <v>0</v>
      </c>
      <c r="MJ354" s="631">
        <f t="shared" si="680"/>
        <v>0</v>
      </c>
      <c r="MK354" s="631">
        <f t="shared" si="680"/>
        <v>0</v>
      </c>
      <c r="ML354" s="631">
        <f t="shared" si="680"/>
        <v>0</v>
      </c>
      <c r="MM354" s="631">
        <f t="shared" si="680"/>
        <v>0</v>
      </c>
      <c r="MN354" s="631">
        <f t="shared" si="681"/>
        <v>0</v>
      </c>
      <c r="MO354" s="631">
        <f t="shared" si="681"/>
        <v>0</v>
      </c>
      <c r="MP354" s="631">
        <f t="shared" si="681"/>
        <v>0</v>
      </c>
      <c r="MQ354" s="631">
        <f t="shared" si="681"/>
        <v>0</v>
      </c>
      <c r="MR354" s="631">
        <f t="shared" si="681"/>
        <v>0</v>
      </c>
      <c r="MS354" s="631">
        <f t="shared" si="681"/>
        <v>0</v>
      </c>
      <c r="MT354" s="631">
        <f t="shared" si="681"/>
        <v>0</v>
      </c>
      <c r="MU354" s="631">
        <f t="shared" si="681"/>
        <v>0</v>
      </c>
      <c r="MV354" s="631">
        <f t="shared" si="681"/>
        <v>0</v>
      </c>
      <c r="MW354" s="631">
        <f t="shared" si="681"/>
        <v>0</v>
      </c>
      <c r="MX354" s="631">
        <f t="shared" si="682"/>
        <v>0</v>
      </c>
      <c r="MY354" s="631">
        <f t="shared" si="682"/>
        <v>0</v>
      </c>
      <c r="MZ354" s="631">
        <f t="shared" si="682"/>
        <v>0</v>
      </c>
      <c r="NA354" s="631">
        <f t="shared" si="682"/>
        <v>0</v>
      </c>
      <c r="NB354" s="631">
        <f t="shared" si="682"/>
        <v>0</v>
      </c>
      <c r="NC354" s="631">
        <f t="shared" si="682"/>
        <v>0</v>
      </c>
    </row>
    <row r="355" spans="1:367" hidden="1">
      <c r="A355" s="504"/>
      <c r="B355" s="504"/>
      <c r="C355" s="497"/>
      <c r="D355" s="497"/>
      <c r="E355" s="362">
        <f t="shared" si="636"/>
        <v>0</v>
      </c>
      <c r="F355" s="363">
        <f t="shared" si="637"/>
        <v>0</v>
      </c>
      <c r="G355" s="498">
        <f>E355*Dichtheden!$V$70</f>
        <v>0</v>
      </c>
      <c r="H355" s="499">
        <f>IF(C355=0,0,ROUND(IF((G355/2)/Dichtheden!$C$3&lt;1,1,(G355/2)/Dichtheden!$C$3),0))</f>
        <v>0</v>
      </c>
      <c r="I355" s="498">
        <f>E355*Dichtheden!$AJ$70</f>
        <v>0</v>
      </c>
      <c r="J355" s="499">
        <f>IF(C355=0,0,ROUND(IF((I355/2)/Dichtheden!$D$3&lt;1,1,(I355/2)/Dichtheden!$D$3),0))</f>
        <v>0</v>
      </c>
      <c r="K355" s="498">
        <f t="shared" si="638"/>
        <v>0</v>
      </c>
      <c r="L355" s="500">
        <f t="shared" si="642"/>
        <v>0</v>
      </c>
      <c r="M355" s="498">
        <f>IF(D355=0,0,IF((D355*Dichtheden!$G$4)&lt;25,25,D355*Dichtheden!$G$4))</f>
        <v>0</v>
      </c>
      <c r="N355" s="499">
        <f>D355*Dichtheden!$H$4</f>
        <v>0</v>
      </c>
      <c r="O355" s="501"/>
      <c r="P355" s="501"/>
      <c r="Q355" s="502">
        <f>E355*Dichtheden!$AS$68</f>
        <v>0</v>
      </c>
      <c r="R355" s="495">
        <f>IF(Q355=0,0,ROUND(IF((Q355/2)/Dichtheden!$C$3&lt;1,1,(Q355/2)/Dichtheden!$C$3),0))</f>
        <v>0</v>
      </c>
      <c r="S355" s="502">
        <f>E355*Dichtheden!$AY$68</f>
        <v>0</v>
      </c>
      <c r="T355" s="495">
        <f>IF(Q355=0,0,ROUND(IF((S355/2)/Dichtheden!$D$3&lt;1,1,(S355/2)/Dichtheden!$D$3),0))</f>
        <v>0</v>
      </c>
      <c r="U355" s="502">
        <f>D355*Dichtheden!$G$5</f>
        <v>0</v>
      </c>
      <c r="V355" s="502">
        <f>D355*Dichtheden!$H$5</f>
        <v>0</v>
      </c>
      <c r="X355" s="630"/>
      <c r="AA355" s="628">
        <f t="shared" si="663"/>
        <v>0</v>
      </c>
      <c r="AB355" s="628">
        <f t="shared" si="663"/>
        <v>0</v>
      </c>
      <c r="AC355" s="628">
        <f t="shared" si="663"/>
        <v>0</v>
      </c>
      <c r="AD355" s="628">
        <f t="shared" si="663"/>
        <v>0</v>
      </c>
      <c r="AE355" s="628">
        <f t="shared" si="663"/>
        <v>0</v>
      </c>
      <c r="AF355" s="628">
        <f t="shared" si="663"/>
        <v>0</v>
      </c>
      <c r="AG355" s="628">
        <f t="shared" si="663"/>
        <v>0</v>
      </c>
      <c r="AH355" s="628">
        <f t="shared" si="663"/>
        <v>0</v>
      </c>
      <c r="AI355" s="628">
        <f t="shared" si="663"/>
        <v>0</v>
      </c>
      <c r="AJ355" s="628">
        <f t="shared" si="663"/>
        <v>0</v>
      </c>
      <c r="AK355" s="628">
        <f t="shared" si="663"/>
        <v>0</v>
      </c>
      <c r="AL355" s="628">
        <f t="shared" si="663"/>
        <v>0</v>
      </c>
      <c r="AM355" s="628">
        <f t="shared" si="663"/>
        <v>0</v>
      </c>
      <c r="AN355" s="628">
        <f t="shared" si="663"/>
        <v>0</v>
      </c>
      <c r="AO355" s="628">
        <f t="shared" si="663"/>
        <v>0</v>
      </c>
      <c r="AP355" s="628">
        <f t="shared" si="663"/>
        <v>0</v>
      </c>
      <c r="AQ355" s="628">
        <f t="shared" si="683"/>
        <v>0</v>
      </c>
      <c r="AR355" s="628">
        <f t="shared" si="683"/>
        <v>0</v>
      </c>
      <c r="AS355" s="628">
        <f t="shared" si="683"/>
        <v>0</v>
      </c>
      <c r="AT355" s="628">
        <f t="shared" si="683"/>
        <v>0</v>
      </c>
      <c r="AU355" s="628">
        <f t="shared" si="683"/>
        <v>0</v>
      </c>
      <c r="AV355" s="628">
        <f t="shared" si="683"/>
        <v>0</v>
      </c>
      <c r="AW355" s="628">
        <f t="shared" si="683"/>
        <v>0</v>
      </c>
      <c r="AX355" s="628">
        <f t="shared" si="683"/>
        <v>0</v>
      </c>
      <c r="AY355" s="628">
        <f t="shared" si="683"/>
        <v>0</v>
      </c>
      <c r="AZ355" s="628">
        <f t="shared" si="683"/>
        <v>0</v>
      </c>
      <c r="BA355" s="628">
        <f t="shared" si="683"/>
        <v>0</v>
      </c>
      <c r="BB355" s="628">
        <f t="shared" si="683"/>
        <v>0</v>
      </c>
      <c r="BC355" s="628">
        <f t="shared" si="683"/>
        <v>0</v>
      </c>
      <c r="BD355" s="628">
        <f t="shared" si="683"/>
        <v>0</v>
      </c>
      <c r="BE355" s="628">
        <f t="shared" si="683"/>
        <v>0</v>
      </c>
      <c r="BF355" s="628">
        <f t="shared" si="639"/>
        <v>0</v>
      </c>
      <c r="BG355" s="628">
        <f t="shared" si="664"/>
        <v>0</v>
      </c>
      <c r="BH355" s="628">
        <f t="shared" si="664"/>
        <v>0</v>
      </c>
      <c r="BI355" s="628">
        <f t="shared" si="664"/>
        <v>0</v>
      </c>
      <c r="BJ355" s="628">
        <f t="shared" si="664"/>
        <v>0</v>
      </c>
      <c r="BK355" s="628">
        <f t="shared" si="664"/>
        <v>0</v>
      </c>
      <c r="BL355" s="628">
        <f t="shared" si="664"/>
        <v>0</v>
      </c>
      <c r="BM355" s="628">
        <f t="shared" si="664"/>
        <v>0</v>
      </c>
      <c r="BN355" s="628">
        <f t="shared" si="664"/>
        <v>0</v>
      </c>
      <c r="BO355" s="628">
        <f t="shared" si="664"/>
        <v>0</v>
      </c>
      <c r="BP355" s="628">
        <f t="shared" si="664"/>
        <v>0</v>
      </c>
      <c r="BQ355" s="628">
        <f t="shared" si="664"/>
        <v>0</v>
      </c>
      <c r="BR355" s="628">
        <f t="shared" si="664"/>
        <v>0</v>
      </c>
      <c r="BS355" s="628">
        <f t="shared" si="664"/>
        <v>0</v>
      </c>
      <c r="BT355" s="628">
        <f t="shared" si="664"/>
        <v>0</v>
      </c>
      <c r="BU355" s="628">
        <f t="shared" si="664"/>
        <v>0</v>
      </c>
      <c r="BV355" s="628">
        <f t="shared" si="664"/>
        <v>0</v>
      </c>
      <c r="BW355" s="628">
        <f t="shared" si="665"/>
        <v>0</v>
      </c>
      <c r="BX355" s="628">
        <f t="shared" si="665"/>
        <v>0</v>
      </c>
      <c r="BY355" s="628">
        <f t="shared" si="665"/>
        <v>0</v>
      </c>
      <c r="BZ355" s="628">
        <f t="shared" si="665"/>
        <v>0</v>
      </c>
      <c r="CA355" s="628">
        <f t="shared" si="665"/>
        <v>0</v>
      </c>
      <c r="CB355" s="628">
        <f t="shared" si="665"/>
        <v>0</v>
      </c>
      <c r="CC355" s="628">
        <f t="shared" si="665"/>
        <v>0</v>
      </c>
      <c r="CD355" s="628">
        <f t="shared" si="665"/>
        <v>0</v>
      </c>
      <c r="CE355" s="628"/>
      <c r="CF355" s="628">
        <f t="shared" si="666"/>
        <v>0</v>
      </c>
      <c r="CG355" s="628">
        <f t="shared" si="666"/>
        <v>0</v>
      </c>
      <c r="CH355" s="628">
        <f t="shared" si="666"/>
        <v>0</v>
      </c>
      <c r="CI355" s="628">
        <f t="shared" si="666"/>
        <v>0</v>
      </c>
      <c r="CJ355" s="628">
        <f t="shared" si="666"/>
        <v>0</v>
      </c>
      <c r="CK355" s="628">
        <f t="shared" si="666"/>
        <v>0</v>
      </c>
      <c r="CL355" s="628">
        <f t="shared" si="666"/>
        <v>0</v>
      </c>
      <c r="CM355" s="628">
        <f t="shared" si="666"/>
        <v>0</v>
      </c>
      <c r="CN355" s="628">
        <f t="shared" si="666"/>
        <v>0</v>
      </c>
      <c r="CO355" s="628">
        <f t="shared" si="666"/>
        <v>0</v>
      </c>
      <c r="CP355" s="628">
        <f t="shared" si="666"/>
        <v>0</v>
      </c>
      <c r="CQ355" s="628">
        <f t="shared" si="666"/>
        <v>0</v>
      </c>
      <c r="CR355" s="628">
        <f t="shared" si="666"/>
        <v>0</v>
      </c>
      <c r="CS355" s="628">
        <f t="shared" si="666"/>
        <v>0</v>
      </c>
      <c r="CT355" s="628">
        <f t="shared" si="666"/>
        <v>0</v>
      </c>
      <c r="CU355" s="628">
        <f t="shared" si="666"/>
        <v>0</v>
      </c>
      <c r="CV355" s="628">
        <f t="shared" si="684"/>
        <v>0</v>
      </c>
      <c r="CW355" s="628">
        <f t="shared" si="684"/>
        <v>0</v>
      </c>
      <c r="CX355" s="628">
        <f t="shared" si="684"/>
        <v>0</v>
      </c>
      <c r="CY355" s="628">
        <f t="shared" si="684"/>
        <v>0</v>
      </c>
      <c r="CZ355" s="628">
        <f t="shared" si="684"/>
        <v>0</v>
      </c>
      <c r="DA355" s="628">
        <f t="shared" si="684"/>
        <v>0</v>
      </c>
      <c r="DB355" s="628">
        <f t="shared" si="684"/>
        <v>0</v>
      </c>
      <c r="DC355" s="628">
        <f t="shared" si="684"/>
        <v>0</v>
      </c>
      <c r="DD355" s="628">
        <f t="shared" si="684"/>
        <v>0</v>
      </c>
      <c r="DE355" s="628">
        <f t="shared" si="684"/>
        <v>0</v>
      </c>
      <c r="DF355" s="628">
        <f t="shared" si="684"/>
        <v>0</v>
      </c>
      <c r="DG355" s="628">
        <f t="shared" si="684"/>
        <v>0</v>
      </c>
      <c r="DH355" s="628">
        <f t="shared" si="684"/>
        <v>0</v>
      </c>
      <c r="DI355" s="628">
        <f t="shared" si="684"/>
        <v>0</v>
      </c>
      <c r="DJ355" s="628">
        <f t="shared" si="684"/>
        <v>0</v>
      </c>
      <c r="DK355" s="628">
        <f t="shared" si="640"/>
        <v>0</v>
      </c>
      <c r="DL355" s="628">
        <f t="shared" si="667"/>
        <v>0</v>
      </c>
      <c r="DM355" s="628">
        <f t="shared" si="667"/>
        <v>0</v>
      </c>
      <c r="DN355" s="628">
        <f t="shared" si="667"/>
        <v>0</v>
      </c>
      <c r="DO355" s="628">
        <f t="shared" si="667"/>
        <v>0</v>
      </c>
      <c r="DP355" s="628">
        <f t="shared" si="667"/>
        <v>0</v>
      </c>
      <c r="DQ355" s="628">
        <f t="shared" si="667"/>
        <v>0</v>
      </c>
      <c r="DR355" s="628">
        <f t="shared" si="667"/>
        <v>0</v>
      </c>
      <c r="DS355" s="628">
        <f t="shared" si="667"/>
        <v>0</v>
      </c>
      <c r="DT355" s="628">
        <f t="shared" si="667"/>
        <v>0</v>
      </c>
      <c r="DU355" s="628">
        <f t="shared" si="667"/>
        <v>0</v>
      </c>
      <c r="DV355" s="628">
        <f t="shared" si="667"/>
        <v>0</v>
      </c>
      <c r="DW355" s="628">
        <f t="shared" si="667"/>
        <v>0</v>
      </c>
      <c r="DX355" s="628">
        <f t="shared" si="667"/>
        <v>0</v>
      </c>
      <c r="DY355" s="628">
        <f t="shared" si="667"/>
        <v>0</v>
      </c>
      <c r="DZ355" s="628">
        <f t="shared" si="667"/>
        <v>0</v>
      </c>
      <c r="EA355" s="628">
        <f t="shared" si="667"/>
        <v>0</v>
      </c>
      <c r="EB355" s="628">
        <f t="shared" si="668"/>
        <v>0</v>
      </c>
      <c r="EC355" s="628">
        <f t="shared" si="668"/>
        <v>0</v>
      </c>
      <c r="ED355" s="628">
        <f t="shared" si="668"/>
        <v>0</v>
      </c>
      <c r="EE355" s="628">
        <f t="shared" si="668"/>
        <v>0</v>
      </c>
      <c r="EF355" s="628">
        <f t="shared" si="668"/>
        <v>0</v>
      </c>
      <c r="EG355" s="628">
        <f t="shared" si="668"/>
        <v>0</v>
      </c>
      <c r="EH355" s="628">
        <f t="shared" si="668"/>
        <v>0</v>
      </c>
      <c r="EI355" s="628">
        <f t="shared" si="668"/>
        <v>0</v>
      </c>
      <c r="EJ355" s="631"/>
      <c r="EK355" s="631">
        <f t="shared" si="685"/>
        <v>0</v>
      </c>
      <c r="EL355" s="631">
        <f t="shared" si="685"/>
        <v>0</v>
      </c>
      <c r="EM355" s="631">
        <f t="shared" si="685"/>
        <v>0</v>
      </c>
      <c r="EN355" s="631">
        <f t="shared" si="685"/>
        <v>0</v>
      </c>
      <c r="EO355" s="631">
        <f t="shared" si="685"/>
        <v>0</v>
      </c>
      <c r="EP355" s="631">
        <f t="shared" si="685"/>
        <v>0</v>
      </c>
      <c r="EQ355" s="631">
        <f t="shared" si="685"/>
        <v>0</v>
      </c>
      <c r="ER355" s="631">
        <f t="shared" si="685"/>
        <v>0</v>
      </c>
      <c r="ES355" s="631">
        <f t="shared" si="685"/>
        <v>0</v>
      </c>
      <c r="ET355" s="631">
        <f t="shared" si="685"/>
        <v>0</v>
      </c>
      <c r="EU355" s="631">
        <f t="shared" si="685"/>
        <v>0</v>
      </c>
      <c r="EV355" s="631">
        <f t="shared" si="685"/>
        <v>0</v>
      </c>
      <c r="EW355" s="631">
        <f t="shared" si="685"/>
        <v>0</v>
      </c>
      <c r="EX355" s="631">
        <f t="shared" si="685"/>
        <v>0</v>
      </c>
      <c r="EY355" s="631">
        <f t="shared" si="685"/>
        <v>0</v>
      </c>
      <c r="EZ355" s="631">
        <f t="shared" si="641"/>
        <v>0</v>
      </c>
      <c r="FA355" s="631">
        <f t="shared" si="580"/>
        <v>0</v>
      </c>
      <c r="FB355" s="631">
        <f t="shared" si="580"/>
        <v>0</v>
      </c>
      <c r="FC355" s="631">
        <f t="shared" si="580"/>
        <v>0</v>
      </c>
      <c r="FD355" s="631">
        <f t="shared" si="661"/>
        <v>0</v>
      </c>
      <c r="FE355" s="631">
        <f t="shared" si="661"/>
        <v>0</v>
      </c>
      <c r="FF355" s="631">
        <f t="shared" si="661"/>
        <v>0</v>
      </c>
      <c r="FG355" s="631">
        <f t="shared" si="661"/>
        <v>0</v>
      </c>
      <c r="FH355" s="631">
        <f t="shared" si="661"/>
        <v>0</v>
      </c>
      <c r="FI355" s="631">
        <f t="shared" si="661"/>
        <v>0</v>
      </c>
      <c r="FJ355" s="631">
        <f t="shared" si="661"/>
        <v>0</v>
      </c>
      <c r="FK355" s="631">
        <f t="shared" si="661"/>
        <v>0</v>
      </c>
      <c r="FL355" s="631">
        <f t="shared" si="661"/>
        <v>0</v>
      </c>
      <c r="FM355" s="631">
        <f t="shared" si="661"/>
        <v>0</v>
      </c>
      <c r="FN355" s="631">
        <f t="shared" si="661"/>
        <v>0</v>
      </c>
      <c r="FO355" s="631">
        <f t="shared" si="661"/>
        <v>0</v>
      </c>
      <c r="FP355" s="631">
        <f t="shared" si="661"/>
        <v>0</v>
      </c>
      <c r="FQ355" s="631">
        <f t="shared" si="661"/>
        <v>0</v>
      </c>
      <c r="FR355" s="631">
        <f t="shared" si="661"/>
        <v>0</v>
      </c>
      <c r="FS355" s="631">
        <f t="shared" si="661"/>
        <v>0</v>
      </c>
      <c r="FT355" s="631">
        <f t="shared" si="559"/>
        <v>0</v>
      </c>
      <c r="FU355" s="631">
        <f t="shared" si="559"/>
        <v>0</v>
      </c>
      <c r="FV355" s="631">
        <f t="shared" si="559"/>
        <v>0</v>
      </c>
      <c r="FW355" s="631">
        <f t="shared" si="559"/>
        <v>0</v>
      </c>
      <c r="FX355" s="631">
        <f t="shared" si="559"/>
        <v>0</v>
      </c>
      <c r="FY355" s="631">
        <f t="shared" si="559"/>
        <v>0</v>
      </c>
      <c r="FZ355" s="631">
        <f t="shared" si="559"/>
        <v>0</v>
      </c>
      <c r="GA355" s="631">
        <f t="shared" si="559"/>
        <v>0</v>
      </c>
      <c r="GB355" s="631">
        <f t="shared" si="559"/>
        <v>0</v>
      </c>
      <c r="GC355" s="631">
        <f t="shared" si="559"/>
        <v>0</v>
      </c>
      <c r="GD355" s="631">
        <f t="shared" si="595"/>
        <v>0</v>
      </c>
      <c r="GE355" s="631">
        <f t="shared" si="595"/>
        <v>0</v>
      </c>
      <c r="GF355" s="631">
        <f t="shared" si="595"/>
        <v>0</v>
      </c>
      <c r="GG355" s="631">
        <f t="shared" si="595"/>
        <v>0</v>
      </c>
      <c r="GH355" s="631">
        <f t="shared" si="595"/>
        <v>0</v>
      </c>
      <c r="GI355" s="631">
        <f t="shared" si="670"/>
        <v>0</v>
      </c>
      <c r="GJ355" s="631">
        <f t="shared" si="670"/>
        <v>0</v>
      </c>
      <c r="GK355" s="631">
        <f t="shared" si="670"/>
        <v>0</v>
      </c>
      <c r="GL355" s="631">
        <f t="shared" si="670"/>
        <v>0</v>
      </c>
      <c r="GM355" s="631">
        <f t="shared" si="670"/>
        <v>0</v>
      </c>
      <c r="GN355" s="631">
        <f t="shared" si="670"/>
        <v>0</v>
      </c>
      <c r="GO355" s="631"/>
      <c r="GP355" s="631">
        <f t="shared" si="669"/>
        <v>0</v>
      </c>
      <c r="GQ355" s="631">
        <f t="shared" si="669"/>
        <v>0</v>
      </c>
      <c r="GR355" s="631">
        <f t="shared" si="669"/>
        <v>0</v>
      </c>
      <c r="GS355" s="631">
        <f t="shared" si="669"/>
        <v>0</v>
      </c>
      <c r="GT355" s="631">
        <f t="shared" si="669"/>
        <v>0</v>
      </c>
      <c r="GU355" s="631">
        <f t="shared" si="669"/>
        <v>0</v>
      </c>
      <c r="GV355" s="631">
        <f t="shared" si="669"/>
        <v>0</v>
      </c>
      <c r="GW355" s="631">
        <f t="shared" si="669"/>
        <v>0</v>
      </c>
      <c r="GX355" s="631">
        <f t="shared" si="669"/>
        <v>0</v>
      </c>
      <c r="GY355" s="631">
        <f t="shared" si="669"/>
        <v>0</v>
      </c>
      <c r="GZ355" s="631">
        <f t="shared" si="669"/>
        <v>0</v>
      </c>
      <c r="HA355" s="631">
        <f t="shared" si="669"/>
        <v>0</v>
      </c>
      <c r="HB355" s="631">
        <f t="shared" si="669"/>
        <v>0</v>
      </c>
      <c r="HC355" s="631">
        <f t="shared" si="669"/>
        <v>0</v>
      </c>
      <c r="HD355" s="631">
        <f t="shared" si="669"/>
        <v>0</v>
      </c>
      <c r="HE355" s="631">
        <f t="shared" si="551"/>
        <v>0</v>
      </c>
      <c r="HF355" s="631">
        <f t="shared" si="551"/>
        <v>0</v>
      </c>
      <c r="HG355" s="631">
        <f t="shared" si="551"/>
        <v>0</v>
      </c>
      <c r="HH355" s="631">
        <f t="shared" si="551"/>
        <v>0</v>
      </c>
      <c r="HI355" s="631">
        <f t="shared" si="647"/>
        <v>0</v>
      </c>
      <c r="HJ355" s="631">
        <f t="shared" si="647"/>
        <v>0</v>
      </c>
      <c r="HK355" s="631">
        <f t="shared" si="647"/>
        <v>0</v>
      </c>
      <c r="HL355" s="631">
        <f t="shared" si="647"/>
        <v>0</v>
      </c>
      <c r="HM355" s="631">
        <f t="shared" si="647"/>
        <v>0</v>
      </c>
      <c r="HN355" s="631">
        <f t="shared" si="647"/>
        <v>0</v>
      </c>
      <c r="HO355" s="631">
        <f t="shared" si="647"/>
        <v>0</v>
      </c>
      <c r="HP355" s="631">
        <f t="shared" si="647"/>
        <v>0</v>
      </c>
      <c r="HQ355" s="631">
        <f t="shared" si="647"/>
        <v>0</v>
      </c>
      <c r="HR355" s="631">
        <f t="shared" si="647"/>
        <v>0</v>
      </c>
      <c r="HS355" s="631">
        <f t="shared" si="647"/>
        <v>0</v>
      </c>
      <c r="HT355" s="631">
        <f t="shared" si="647"/>
        <v>0</v>
      </c>
      <c r="HU355" s="631">
        <f t="shared" si="647"/>
        <v>0</v>
      </c>
      <c r="HV355" s="631">
        <f t="shared" si="646"/>
        <v>0</v>
      </c>
      <c r="HW355" s="631">
        <f t="shared" si="646"/>
        <v>0</v>
      </c>
      <c r="HX355" s="631">
        <f t="shared" si="646"/>
        <v>0</v>
      </c>
      <c r="HY355" s="631">
        <f t="shared" si="646"/>
        <v>0</v>
      </c>
      <c r="HZ355" s="631">
        <f t="shared" si="646"/>
        <v>0</v>
      </c>
      <c r="IA355" s="631">
        <f t="shared" si="646"/>
        <v>0</v>
      </c>
      <c r="IB355" s="631">
        <f t="shared" si="646"/>
        <v>0</v>
      </c>
      <c r="IC355" s="631">
        <f t="shared" si="646"/>
        <v>0</v>
      </c>
      <c r="ID355" s="631">
        <f t="shared" si="646"/>
        <v>0</v>
      </c>
      <c r="IE355" s="631">
        <f t="shared" si="646"/>
        <v>0</v>
      </c>
      <c r="IF355" s="631">
        <f t="shared" si="646"/>
        <v>0</v>
      </c>
      <c r="IG355" s="631">
        <f t="shared" si="646"/>
        <v>0</v>
      </c>
      <c r="IH355" s="631">
        <f t="shared" si="646"/>
        <v>0</v>
      </c>
      <c r="II355" s="631">
        <f t="shared" si="646"/>
        <v>0</v>
      </c>
      <c r="IJ355" s="631">
        <f t="shared" si="646"/>
        <v>0</v>
      </c>
      <c r="IK355" s="631">
        <f t="shared" si="646"/>
        <v>0</v>
      </c>
      <c r="IL355" s="631">
        <f t="shared" si="662"/>
        <v>0</v>
      </c>
      <c r="IM355" s="631">
        <f t="shared" si="662"/>
        <v>0</v>
      </c>
      <c r="IN355" s="631">
        <f t="shared" si="662"/>
        <v>0</v>
      </c>
      <c r="IO355" s="631">
        <f t="shared" si="662"/>
        <v>0</v>
      </c>
      <c r="IP355" s="631">
        <f t="shared" si="662"/>
        <v>0</v>
      </c>
      <c r="IQ355" s="631">
        <f t="shared" si="662"/>
        <v>0</v>
      </c>
      <c r="IR355" s="631">
        <f t="shared" si="662"/>
        <v>0</v>
      </c>
      <c r="IS355" s="631">
        <f t="shared" si="648"/>
        <v>0</v>
      </c>
      <c r="IT355" s="631"/>
      <c r="IU355" s="631">
        <f t="shared" si="671"/>
        <v>0</v>
      </c>
      <c r="IV355" s="631">
        <f t="shared" si="671"/>
        <v>0</v>
      </c>
      <c r="IW355" s="631">
        <f t="shared" si="671"/>
        <v>0</v>
      </c>
      <c r="IX355" s="631">
        <f t="shared" si="671"/>
        <v>0</v>
      </c>
      <c r="IY355" s="631">
        <f t="shared" si="671"/>
        <v>0</v>
      </c>
      <c r="IZ355" s="631">
        <f t="shared" si="671"/>
        <v>0</v>
      </c>
      <c r="JA355" s="631">
        <f t="shared" si="671"/>
        <v>0</v>
      </c>
      <c r="JB355" s="631">
        <f t="shared" si="671"/>
        <v>0</v>
      </c>
      <c r="JC355" s="631">
        <f t="shared" si="671"/>
        <v>0</v>
      </c>
      <c r="JD355" s="631">
        <f t="shared" si="671"/>
        <v>0</v>
      </c>
      <c r="JE355" s="631">
        <f t="shared" si="672"/>
        <v>0</v>
      </c>
      <c r="JF355" s="631">
        <f t="shared" si="672"/>
        <v>0</v>
      </c>
      <c r="JG355" s="631">
        <f t="shared" si="672"/>
        <v>0</v>
      </c>
      <c r="JH355" s="631">
        <f t="shared" si="672"/>
        <v>0</v>
      </c>
      <c r="JI355" s="631">
        <f t="shared" si="672"/>
        <v>0</v>
      </c>
      <c r="JJ355" s="631">
        <f t="shared" si="672"/>
        <v>0</v>
      </c>
      <c r="JK355" s="631">
        <f t="shared" si="672"/>
        <v>0</v>
      </c>
      <c r="JL355" s="631">
        <f t="shared" si="672"/>
        <v>0</v>
      </c>
      <c r="JM355" s="631">
        <f t="shared" si="672"/>
        <v>0</v>
      </c>
      <c r="JN355" s="631">
        <f t="shared" si="672"/>
        <v>0</v>
      </c>
      <c r="JO355" s="631">
        <f t="shared" si="673"/>
        <v>0</v>
      </c>
      <c r="JP355" s="631">
        <f t="shared" si="673"/>
        <v>0</v>
      </c>
      <c r="JQ355" s="631">
        <f t="shared" si="673"/>
        <v>0</v>
      </c>
      <c r="JR355" s="631">
        <f t="shared" si="673"/>
        <v>0</v>
      </c>
      <c r="JS355" s="631">
        <f t="shared" si="673"/>
        <v>0</v>
      </c>
      <c r="JT355" s="631">
        <f t="shared" si="673"/>
        <v>0</v>
      </c>
      <c r="JU355" s="631">
        <f t="shared" si="673"/>
        <v>0</v>
      </c>
      <c r="JV355" s="631">
        <f t="shared" si="673"/>
        <v>0</v>
      </c>
      <c r="JW355" s="631">
        <f t="shared" si="673"/>
        <v>0</v>
      </c>
      <c r="JX355" s="631">
        <f t="shared" si="673"/>
        <v>0</v>
      </c>
      <c r="JY355" s="631">
        <f t="shared" si="674"/>
        <v>0</v>
      </c>
      <c r="JZ355" s="631">
        <f t="shared" si="674"/>
        <v>0</v>
      </c>
      <c r="KA355" s="631">
        <f t="shared" si="674"/>
        <v>0</v>
      </c>
      <c r="KB355" s="631">
        <f t="shared" si="674"/>
        <v>0</v>
      </c>
      <c r="KC355" s="631">
        <f t="shared" si="674"/>
        <v>0</v>
      </c>
      <c r="KD355" s="631">
        <f t="shared" si="674"/>
        <v>0</v>
      </c>
      <c r="KE355" s="631">
        <f t="shared" si="674"/>
        <v>0</v>
      </c>
      <c r="KF355" s="631">
        <f t="shared" si="674"/>
        <v>0</v>
      </c>
      <c r="KG355" s="631">
        <f t="shared" si="674"/>
        <v>0</v>
      </c>
      <c r="KH355" s="631">
        <f t="shared" si="674"/>
        <v>0</v>
      </c>
      <c r="KI355" s="631">
        <f t="shared" si="675"/>
        <v>0</v>
      </c>
      <c r="KJ355" s="631">
        <f t="shared" si="675"/>
        <v>0</v>
      </c>
      <c r="KK355" s="631">
        <f t="shared" si="675"/>
        <v>0</v>
      </c>
      <c r="KL355" s="631">
        <f t="shared" si="675"/>
        <v>0</v>
      </c>
      <c r="KM355" s="631">
        <f t="shared" si="675"/>
        <v>0</v>
      </c>
      <c r="KN355" s="631">
        <f t="shared" si="675"/>
        <v>0</v>
      </c>
      <c r="KO355" s="631">
        <f t="shared" si="675"/>
        <v>0</v>
      </c>
      <c r="KP355" s="631">
        <f t="shared" si="675"/>
        <v>0</v>
      </c>
      <c r="KQ355" s="631">
        <f t="shared" si="675"/>
        <v>0</v>
      </c>
      <c r="KR355" s="631">
        <f t="shared" si="675"/>
        <v>0</v>
      </c>
      <c r="KS355" s="631">
        <f t="shared" si="676"/>
        <v>0</v>
      </c>
      <c r="KT355" s="631">
        <f t="shared" si="676"/>
        <v>0</v>
      </c>
      <c r="KU355" s="631">
        <f t="shared" si="676"/>
        <v>0</v>
      </c>
      <c r="KV355" s="631">
        <f t="shared" si="676"/>
        <v>0</v>
      </c>
      <c r="KW355" s="631">
        <f t="shared" si="676"/>
        <v>0</v>
      </c>
      <c r="KX355" s="631">
        <f t="shared" si="676"/>
        <v>0</v>
      </c>
      <c r="KY355" s="631"/>
      <c r="KZ355" s="631">
        <f t="shared" si="677"/>
        <v>0</v>
      </c>
      <c r="LA355" s="631">
        <f t="shared" si="677"/>
        <v>0</v>
      </c>
      <c r="LB355" s="631">
        <f t="shared" si="677"/>
        <v>0</v>
      </c>
      <c r="LC355" s="631">
        <f t="shared" si="677"/>
        <v>0</v>
      </c>
      <c r="LD355" s="631">
        <f t="shared" si="677"/>
        <v>0</v>
      </c>
      <c r="LE355" s="631">
        <f t="shared" si="677"/>
        <v>0</v>
      </c>
      <c r="LF355" s="631">
        <f t="shared" si="677"/>
        <v>0</v>
      </c>
      <c r="LG355" s="631">
        <f t="shared" si="677"/>
        <v>0</v>
      </c>
      <c r="LH355" s="631">
        <f t="shared" si="677"/>
        <v>0</v>
      </c>
      <c r="LI355" s="631">
        <f t="shared" si="677"/>
        <v>0</v>
      </c>
      <c r="LJ355" s="631">
        <f t="shared" si="678"/>
        <v>0</v>
      </c>
      <c r="LK355" s="631">
        <f t="shared" si="678"/>
        <v>0</v>
      </c>
      <c r="LL355" s="631">
        <f t="shared" si="678"/>
        <v>0</v>
      </c>
      <c r="LM355" s="631">
        <f t="shared" si="678"/>
        <v>0</v>
      </c>
      <c r="LN355" s="631">
        <f t="shared" si="678"/>
        <v>0</v>
      </c>
      <c r="LO355" s="631">
        <f t="shared" si="678"/>
        <v>0</v>
      </c>
      <c r="LP355" s="631">
        <f t="shared" si="678"/>
        <v>0</v>
      </c>
      <c r="LQ355" s="631">
        <f t="shared" si="678"/>
        <v>0</v>
      </c>
      <c r="LR355" s="631">
        <f t="shared" si="678"/>
        <v>0</v>
      </c>
      <c r="LS355" s="631">
        <f t="shared" si="678"/>
        <v>0</v>
      </c>
      <c r="LT355" s="631">
        <f t="shared" si="679"/>
        <v>0</v>
      </c>
      <c r="LU355" s="631">
        <f t="shared" si="679"/>
        <v>0</v>
      </c>
      <c r="LV355" s="631">
        <f t="shared" si="679"/>
        <v>0</v>
      </c>
      <c r="LW355" s="631">
        <f t="shared" si="679"/>
        <v>0</v>
      </c>
      <c r="LX355" s="631">
        <f t="shared" si="679"/>
        <v>0</v>
      </c>
      <c r="LY355" s="631">
        <f t="shared" si="679"/>
        <v>0</v>
      </c>
      <c r="LZ355" s="631">
        <f t="shared" si="679"/>
        <v>0</v>
      </c>
      <c r="MA355" s="631">
        <f t="shared" si="679"/>
        <v>0</v>
      </c>
      <c r="MB355" s="631">
        <f t="shared" si="679"/>
        <v>0</v>
      </c>
      <c r="MC355" s="631">
        <f t="shared" si="679"/>
        <v>0</v>
      </c>
      <c r="MD355" s="631">
        <f t="shared" si="680"/>
        <v>0</v>
      </c>
      <c r="ME355" s="631">
        <f t="shared" si="680"/>
        <v>0</v>
      </c>
      <c r="MF355" s="631">
        <f t="shared" si="680"/>
        <v>0</v>
      </c>
      <c r="MG355" s="631">
        <f t="shared" si="680"/>
        <v>0</v>
      </c>
      <c r="MH355" s="631">
        <f t="shared" si="680"/>
        <v>0</v>
      </c>
      <c r="MI355" s="631">
        <f t="shared" si="680"/>
        <v>0</v>
      </c>
      <c r="MJ355" s="631">
        <f t="shared" si="680"/>
        <v>0</v>
      </c>
      <c r="MK355" s="631">
        <f t="shared" si="680"/>
        <v>0</v>
      </c>
      <c r="ML355" s="631">
        <f t="shared" si="680"/>
        <v>0</v>
      </c>
      <c r="MM355" s="631">
        <f t="shared" si="680"/>
        <v>0</v>
      </c>
      <c r="MN355" s="631">
        <f t="shared" si="681"/>
        <v>0</v>
      </c>
      <c r="MO355" s="631">
        <f t="shared" si="681"/>
        <v>0</v>
      </c>
      <c r="MP355" s="631">
        <f t="shared" si="681"/>
        <v>0</v>
      </c>
      <c r="MQ355" s="631">
        <f t="shared" si="681"/>
        <v>0</v>
      </c>
      <c r="MR355" s="631">
        <f t="shared" si="681"/>
        <v>0</v>
      </c>
      <c r="MS355" s="631">
        <f t="shared" si="681"/>
        <v>0</v>
      </c>
      <c r="MT355" s="631">
        <f t="shared" si="681"/>
        <v>0</v>
      </c>
      <c r="MU355" s="631">
        <f t="shared" si="681"/>
        <v>0</v>
      </c>
      <c r="MV355" s="631">
        <f t="shared" si="681"/>
        <v>0</v>
      </c>
      <c r="MW355" s="631">
        <f t="shared" si="681"/>
        <v>0</v>
      </c>
      <c r="MX355" s="631">
        <f t="shared" si="682"/>
        <v>0</v>
      </c>
      <c r="MY355" s="631">
        <f t="shared" si="682"/>
        <v>0</v>
      </c>
      <c r="MZ355" s="631">
        <f t="shared" si="682"/>
        <v>0</v>
      </c>
      <c r="NA355" s="631">
        <f t="shared" si="682"/>
        <v>0</v>
      </c>
      <c r="NB355" s="631">
        <f t="shared" si="682"/>
        <v>0</v>
      </c>
      <c r="NC355" s="631">
        <f t="shared" si="682"/>
        <v>0</v>
      </c>
    </row>
    <row r="356" spans="1:367" hidden="1">
      <c r="A356" s="504"/>
      <c r="B356" s="504"/>
      <c r="C356" s="497"/>
      <c r="D356" s="497"/>
      <c r="E356" s="362">
        <f t="shared" si="636"/>
        <v>0</v>
      </c>
      <c r="F356" s="363">
        <f t="shared" si="637"/>
        <v>0</v>
      </c>
      <c r="G356" s="498">
        <f>E356*Dichtheden!$V$70</f>
        <v>0</v>
      </c>
      <c r="H356" s="499">
        <f>IF(C356=0,0,ROUND(IF((G356/2)/Dichtheden!$C$3&lt;1,1,(G356/2)/Dichtheden!$C$3),0))</f>
        <v>0</v>
      </c>
      <c r="I356" s="498">
        <f>E356*Dichtheden!$AJ$70</f>
        <v>0</v>
      </c>
      <c r="J356" s="499">
        <f>IF(C356=0,0,ROUND(IF((I356/2)/Dichtheden!$D$3&lt;1,1,(I356/2)/Dichtheden!$D$3),0))</f>
        <v>0</v>
      </c>
      <c r="K356" s="498">
        <f t="shared" si="638"/>
        <v>0</v>
      </c>
      <c r="L356" s="500">
        <f t="shared" si="642"/>
        <v>0</v>
      </c>
      <c r="M356" s="498">
        <f>IF(D356=0,0,IF((D356*Dichtheden!$G$4)&lt;25,25,D356*Dichtheden!$G$4))</f>
        <v>0</v>
      </c>
      <c r="N356" s="499">
        <f>D356*Dichtheden!$H$4</f>
        <v>0</v>
      </c>
      <c r="O356" s="501"/>
      <c r="P356" s="501"/>
      <c r="Q356" s="502">
        <f>E356*Dichtheden!$AS$68</f>
        <v>0</v>
      </c>
      <c r="R356" s="495">
        <f>IF(Q356=0,0,ROUND(IF((Q356/2)/Dichtheden!$C$3&lt;1,1,(Q356/2)/Dichtheden!$C$3),0))</f>
        <v>0</v>
      </c>
      <c r="S356" s="502">
        <f>E356*Dichtheden!$AY$68</f>
        <v>0</v>
      </c>
      <c r="T356" s="495">
        <f>IF(Q356=0,0,ROUND(IF((S356/2)/Dichtheden!$D$3&lt;1,1,(S356/2)/Dichtheden!$D$3),0))</f>
        <v>0</v>
      </c>
      <c r="U356" s="502">
        <f>D356*Dichtheden!$G$5</f>
        <v>0</v>
      </c>
      <c r="V356" s="502">
        <f>D356*Dichtheden!$H$5</f>
        <v>0</v>
      </c>
      <c r="X356" s="630"/>
      <c r="AA356" s="628">
        <f t="shared" si="663"/>
        <v>0</v>
      </c>
      <c r="AB356" s="628">
        <f t="shared" si="663"/>
        <v>0</v>
      </c>
      <c r="AC356" s="628">
        <f t="shared" si="663"/>
        <v>0</v>
      </c>
      <c r="AD356" s="628">
        <f t="shared" si="663"/>
        <v>0</v>
      </c>
      <c r="AE356" s="628">
        <f t="shared" si="663"/>
        <v>0</v>
      </c>
      <c r="AF356" s="628">
        <f t="shared" si="663"/>
        <v>0</v>
      </c>
      <c r="AG356" s="628">
        <f t="shared" si="663"/>
        <v>0</v>
      </c>
      <c r="AH356" s="628">
        <f t="shared" si="663"/>
        <v>0</v>
      </c>
      <c r="AI356" s="628">
        <f t="shared" si="663"/>
        <v>0</v>
      </c>
      <c r="AJ356" s="628">
        <f t="shared" si="663"/>
        <v>0</v>
      </c>
      <c r="AK356" s="628">
        <f t="shared" si="663"/>
        <v>0</v>
      </c>
      <c r="AL356" s="628">
        <f t="shared" si="663"/>
        <v>0</v>
      </c>
      <c r="AM356" s="628">
        <f t="shared" si="663"/>
        <v>0</v>
      </c>
      <c r="AN356" s="628">
        <f t="shared" si="663"/>
        <v>0</v>
      </c>
      <c r="AO356" s="628">
        <f t="shared" si="663"/>
        <v>0</v>
      </c>
      <c r="AP356" s="628">
        <f t="shared" si="663"/>
        <v>0</v>
      </c>
      <c r="AQ356" s="628">
        <f t="shared" si="683"/>
        <v>0</v>
      </c>
      <c r="AR356" s="628">
        <f t="shared" si="683"/>
        <v>0</v>
      </c>
      <c r="AS356" s="628">
        <f t="shared" si="683"/>
        <v>0</v>
      </c>
      <c r="AT356" s="628">
        <f t="shared" si="683"/>
        <v>0</v>
      </c>
      <c r="AU356" s="628">
        <f t="shared" si="683"/>
        <v>0</v>
      </c>
      <c r="AV356" s="628">
        <f t="shared" si="683"/>
        <v>0</v>
      </c>
      <c r="AW356" s="628">
        <f t="shared" si="683"/>
        <v>0</v>
      </c>
      <c r="AX356" s="628">
        <f t="shared" si="683"/>
        <v>0</v>
      </c>
      <c r="AY356" s="628">
        <f t="shared" si="683"/>
        <v>0</v>
      </c>
      <c r="AZ356" s="628">
        <f t="shared" si="683"/>
        <v>0</v>
      </c>
      <c r="BA356" s="628">
        <f t="shared" si="683"/>
        <v>0</v>
      </c>
      <c r="BB356" s="628">
        <f t="shared" si="683"/>
        <v>0</v>
      </c>
      <c r="BC356" s="628">
        <f t="shared" si="683"/>
        <v>0</v>
      </c>
      <c r="BD356" s="628">
        <f t="shared" si="683"/>
        <v>0</v>
      </c>
      <c r="BE356" s="628">
        <f t="shared" si="683"/>
        <v>0</v>
      </c>
      <c r="BF356" s="628">
        <f t="shared" si="639"/>
        <v>0</v>
      </c>
      <c r="BG356" s="628">
        <f t="shared" si="664"/>
        <v>0</v>
      </c>
      <c r="BH356" s="628">
        <f t="shared" si="664"/>
        <v>0</v>
      </c>
      <c r="BI356" s="628">
        <f t="shared" si="664"/>
        <v>0</v>
      </c>
      <c r="BJ356" s="628">
        <f t="shared" si="664"/>
        <v>0</v>
      </c>
      <c r="BK356" s="628">
        <f t="shared" si="664"/>
        <v>0</v>
      </c>
      <c r="BL356" s="628">
        <f t="shared" si="664"/>
        <v>0</v>
      </c>
      <c r="BM356" s="628">
        <f t="shared" si="664"/>
        <v>0</v>
      </c>
      <c r="BN356" s="628">
        <f t="shared" si="664"/>
        <v>0</v>
      </c>
      <c r="BO356" s="628">
        <f t="shared" si="664"/>
        <v>0</v>
      </c>
      <c r="BP356" s="628">
        <f t="shared" si="664"/>
        <v>0</v>
      </c>
      <c r="BQ356" s="628">
        <f t="shared" si="664"/>
        <v>0</v>
      </c>
      <c r="BR356" s="628">
        <f t="shared" si="664"/>
        <v>0</v>
      </c>
      <c r="BS356" s="628">
        <f t="shared" si="664"/>
        <v>0</v>
      </c>
      <c r="BT356" s="628">
        <f t="shared" si="664"/>
        <v>0</v>
      </c>
      <c r="BU356" s="628">
        <f t="shared" si="664"/>
        <v>0</v>
      </c>
      <c r="BV356" s="628">
        <f t="shared" si="664"/>
        <v>0</v>
      </c>
      <c r="BW356" s="628">
        <f t="shared" si="665"/>
        <v>0</v>
      </c>
      <c r="BX356" s="628">
        <f t="shared" si="665"/>
        <v>0</v>
      </c>
      <c r="BY356" s="628">
        <f t="shared" si="665"/>
        <v>0</v>
      </c>
      <c r="BZ356" s="628">
        <f t="shared" si="665"/>
        <v>0</v>
      </c>
      <c r="CA356" s="628">
        <f t="shared" si="665"/>
        <v>0</v>
      </c>
      <c r="CB356" s="628">
        <f t="shared" si="665"/>
        <v>0</v>
      </c>
      <c r="CC356" s="628">
        <f t="shared" si="665"/>
        <v>0</v>
      </c>
      <c r="CD356" s="628">
        <f t="shared" si="665"/>
        <v>0</v>
      </c>
      <c r="CE356" s="628"/>
      <c r="CF356" s="628">
        <f t="shared" si="666"/>
        <v>0</v>
      </c>
      <c r="CG356" s="628">
        <f t="shared" si="666"/>
        <v>0</v>
      </c>
      <c r="CH356" s="628">
        <f t="shared" si="666"/>
        <v>0</v>
      </c>
      <c r="CI356" s="628">
        <f t="shared" si="666"/>
        <v>0</v>
      </c>
      <c r="CJ356" s="628">
        <f t="shared" si="666"/>
        <v>0</v>
      </c>
      <c r="CK356" s="628">
        <f t="shared" si="666"/>
        <v>0</v>
      </c>
      <c r="CL356" s="628">
        <f t="shared" si="666"/>
        <v>0</v>
      </c>
      <c r="CM356" s="628">
        <f t="shared" si="666"/>
        <v>0</v>
      </c>
      <c r="CN356" s="628">
        <f t="shared" si="666"/>
        <v>0</v>
      </c>
      <c r="CO356" s="628">
        <f t="shared" si="666"/>
        <v>0</v>
      </c>
      <c r="CP356" s="628">
        <f t="shared" si="666"/>
        <v>0</v>
      </c>
      <c r="CQ356" s="628">
        <f t="shared" si="666"/>
        <v>0</v>
      </c>
      <c r="CR356" s="628">
        <f t="shared" si="666"/>
        <v>0</v>
      </c>
      <c r="CS356" s="628">
        <f t="shared" si="666"/>
        <v>0</v>
      </c>
      <c r="CT356" s="628">
        <f t="shared" si="666"/>
        <v>0</v>
      </c>
      <c r="CU356" s="628">
        <f t="shared" si="666"/>
        <v>0</v>
      </c>
      <c r="CV356" s="628">
        <f t="shared" si="684"/>
        <v>0</v>
      </c>
      <c r="CW356" s="628">
        <f t="shared" si="684"/>
        <v>0</v>
      </c>
      <c r="CX356" s="628">
        <f t="shared" si="684"/>
        <v>0</v>
      </c>
      <c r="CY356" s="628">
        <f t="shared" si="684"/>
        <v>0</v>
      </c>
      <c r="CZ356" s="628">
        <f t="shared" si="684"/>
        <v>0</v>
      </c>
      <c r="DA356" s="628">
        <f t="shared" si="684"/>
        <v>0</v>
      </c>
      <c r="DB356" s="628">
        <f t="shared" si="684"/>
        <v>0</v>
      </c>
      <c r="DC356" s="628">
        <f t="shared" si="684"/>
        <v>0</v>
      </c>
      <c r="DD356" s="628">
        <f t="shared" si="684"/>
        <v>0</v>
      </c>
      <c r="DE356" s="628">
        <f t="shared" si="684"/>
        <v>0</v>
      </c>
      <c r="DF356" s="628">
        <f t="shared" si="684"/>
        <v>0</v>
      </c>
      <c r="DG356" s="628">
        <f t="shared" si="684"/>
        <v>0</v>
      </c>
      <c r="DH356" s="628">
        <f t="shared" si="684"/>
        <v>0</v>
      </c>
      <c r="DI356" s="628">
        <f t="shared" si="684"/>
        <v>0</v>
      </c>
      <c r="DJ356" s="628">
        <f t="shared" si="684"/>
        <v>0</v>
      </c>
      <c r="DK356" s="628">
        <f t="shared" si="640"/>
        <v>0</v>
      </c>
      <c r="DL356" s="628">
        <f t="shared" si="667"/>
        <v>0</v>
      </c>
      <c r="DM356" s="628">
        <f t="shared" si="667"/>
        <v>0</v>
      </c>
      <c r="DN356" s="628">
        <f t="shared" si="667"/>
        <v>0</v>
      </c>
      <c r="DO356" s="628">
        <f t="shared" si="667"/>
        <v>0</v>
      </c>
      <c r="DP356" s="628">
        <f t="shared" si="667"/>
        <v>0</v>
      </c>
      <c r="DQ356" s="628">
        <f t="shared" si="667"/>
        <v>0</v>
      </c>
      <c r="DR356" s="628">
        <f t="shared" si="667"/>
        <v>0</v>
      </c>
      <c r="DS356" s="628">
        <f t="shared" si="667"/>
        <v>0</v>
      </c>
      <c r="DT356" s="628">
        <f t="shared" si="667"/>
        <v>0</v>
      </c>
      <c r="DU356" s="628">
        <f t="shared" si="667"/>
        <v>0</v>
      </c>
      <c r="DV356" s="628">
        <f t="shared" si="667"/>
        <v>0</v>
      </c>
      <c r="DW356" s="628">
        <f t="shared" si="667"/>
        <v>0</v>
      </c>
      <c r="DX356" s="628">
        <f t="shared" si="667"/>
        <v>0</v>
      </c>
      <c r="DY356" s="628">
        <f t="shared" si="667"/>
        <v>0</v>
      </c>
      <c r="DZ356" s="628">
        <f t="shared" si="667"/>
        <v>0</v>
      </c>
      <c r="EA356" s="628">
        <f t="shared" si="667"/>
        <v>0</v>
      </c>
      <c r="EB356" s="628">
        <f t="shared" si="668"/>
        <v>0</v>
      </c>
      <c r="EC356" s="628">
        <f t="shared" si="668"/>
        <v>0</v>
      </c>
      <c r="ED356" s="628">
        <f t="shared" si="668"/>
        <v>0</v>
      </c>
      <c r="EE356" s="628">
        <f t="shared" si="668"/>
        <v>0</v>
      </c>
      <c r="EF356" s="628">
        <f t="shared" si="668"/>
        <v>0</v>
      </c>
      <c r="EG356" s="628">
        <f t="shared" si="668"/>
        <v>0</v>
      </c>
      <c r="EH356" s="628">
        <f t="shared" si="668"/>
        <v>0</v>
      </c>
      <c r="EI356" s="628">
        <f t="shared" si="668"/>
        <v>0</v>
      </c>
      <c r="EJ356" s="631"/>
      <c r="EK356" s="631">
        <f t="shared" si="685"/>
        <v>0</v>
      </c>
      <c r="EL356" s="631">
        <f t="shared" si="685"/>
        <v>0</v>
      </c>
      <c r="EM356" s="631">
        <f t="shared" si="685"/>
        <v>0</v>
      </c>
      <c r="EN356" s="631">
        <f t="shared" si="685"/>
        <v>0</v>
      </c>
      <c r="EO356" s="631">
        <f t="shared" si="685"/>
        <v>0</v>
      </c>
      <c r="EP356" s="631">
        <f t="shared" si="685"/>
        <v>0</v>
      </c>
      <c r="EQ356" s="631">
        <f t="shared" si="685"/>
        <v>0</v>
      </c>
      <c r="ER356" s="631">
        <f t="shared" si="685"/>
        <v>0</v>
      </c>
      <c r="ES356" s="631">
        <f t="shared" si="685"/>
        <v>0</v>
      </c>
      <c r="ET356" s="631">
        <f t="shared" si="685"/>
        <v>0</v>
      </c>
      <c r="EU356" s="631">
        <f t="shared" si="685"/>
        <v>0</v>
      </c>
      <c r="EV356" s="631">
        <f t="shared" si="685"/>
        <v>0</v>
      </c>
      <c r="EW356" s="631">
        <f t="shared" si="685"/>
        <v>0</v>
      </c>
      <c r="EX356" s="631">
        <f t="shared" si="685"/>
        <v>0</v>
      </c>
      <c r="EY356" s="631">
        <f t="shared" si="685"/>
        <v>0</v>
      </c>
      <c r="EZ356" s="631">
        <f t="shared" si="641"/>
        <v>0</v>
      </c>
      <c r="FA356" s="631">
        <f t="shared" si="580"/>
        <v>0</v>
      </c>
      <c r="FB356" s="631">
        <f t="shared" si="580"/>
        <v>0</v>
      </c>
      <c r="FC356" s="631">
        <f t="shared" si="580"/>
        <v>0</v>
      </c>
      <c r="FD356" s="631">
        <f t="shared" si="661"/>
        <v>0</v>
      </c>
      <c r="FE356" s="631">
        <f t="shared" si="661"/>
        <v>0</v>
      </c>
      <c r="FF356" s="631">
        <f t="shared" si="661"/>
        <v>0</v>
      </c>
      <c r="FG356" s="631">
        <f t="shared" si="661"/>
        <v>0</v>
      </c>
      <c r="FH356" s="631">
        <f t="shared" si="661"/>
        <v>0</v>
      </c>
      <c r="FI356" s="631">
        <f t="shared" si="661"/>
        <v>0</v>
      </c>
      <c r="FJ356" s="631">
        <f t="shared" si="661"/>
        <v>0</v>
      </c>
      <c r="FK356" s="631">
        <f t="shared" si="661"/>
        <v>0</v>
      </c>
      <c r="FL356" s="631">
        <f t="shared" si="661"/>
        <v>0</v>
      </c>
      <c r="FM356" s="631">
        <f t="shared" si="661"/>
        <v>0</v>
      </c>
      <c r="FN356" s="631">
        <f t="shared" si="661"/>
        <v>0</v>
      </c>
      <c r="FO356" s="631">
        <f t="shared" si="661"/>
        <v>0</v>
      </c>
      <c r="FP356" s="631">
        <f t="shared" si="661"/>
        <v>0</v>
      </c>
      <c r="FQ356" s="631">
        <f t="shared" si="661"/>
        <v>0</v>
      </c>
      <c r="FR356" s="631">
        <f t="shared" si="661"/>
        <v>0</v>
      </c>
      <c r="FS356" s="631">
        <f t="shared" si="661"/>
        <v>0</v>
      </c>
      <c r="FT356" s="631">
        <f t="shared" si="559"/>
        <v>0</v>
      </c>
      <c r="FU356" s="631">
        <f t="shared" si="559"/>
        <v>0</v>
      </c>
      <c r="FV356" s="631">
        <f t="shared" si="559"/>
        <v>0</v>
      </c>
      <c r="FW356" s="631">
        <f t="shared" si="559"/>
        <v>0</v>
      </c>
      <c r="FX356" s="631">
        <f t="shared" si="559"/>
        <v>0</v>
      </c>
      <c r="FY356" s="631">
        <f t="shared" si="559"/>
        <v>0</v>
      </c>
      <c r="FZ356" s="631">
        <f t="shared" si="559"/>
        <v>0</v>
      </c>
      <c r="GA356" s="631">
        <f t="shared" si="559"/>
        <v>0</v>
      </c>
      <c r="GB356" s="631">
        <f t="shared" si="559"/>
        <v>0</v>
      </c>
      <c r="GC356" s="631">
        <f t="shared" si="559"/>
        <v>0</v>
      </c>
      <c r="GD356" s="631">
        <f t="shared" si="595"/>
        <v>0</v>
      </c>
      <c r="GE356" s="631">
        <f t="shared" si="595"/>
        <v>0</v>
      </c>
      <c r="GF356" s="631">
        <f t="shared" si="595"/>
        <v>0</v>
      </c>
      <c r="GG356" s="631">
        <f t="shared" si="595"/>
        <v>0</v>
      </c>
      <c r="GH356" s="631">
        <f t="shared" si="595"/>
        <v>0</v>
      </c>
      <c r="GI356" s="631">
        <f t="shared" si="670"/>
        <v>0</v>
      </c>
      <c r="GJ356" s="631">
        <f t="shared" si="670"/>
        <v>0</v>
      </c>
      <c r="GK356" s="631">
        <f t="shared" si="670"/>
        <v>0</v>
      </c>
      <c r="GL356" s="631">
        <f t="shared" si="670"/>
        <v>0</v>
      </c>
      <c r="GM356" s="631">
        <f t="shared" si="670"/>
        <v>0</v>
      </c>
      <c r="GN356" s="631">
        <f t="shared" si="670"/>
        <v>0</v>
      </c>
      <c r="GO356" s="631"/>
      <c r="GP356" s="631">
        <f t="shared" si="669"/>
        <v>0</v>
      </c>
      <c r="GQ356" s="631">
        <f t="shared" si="669"/>
        <v>0</v>
      </c>
      <c r="GR356" s="631">
        <f t="shared" si="669"/>
        <v>0</v>
      </c>
      <c r="GS356" s="631">
        <f t="shared" si="669"/>
        <v>0</v>
      </c>
      <c r="GT356" s="631">
        <f t="shared" si="669"/>
        <v>0</v>
      </c>
      <c r="GU356" s="631">
        <f t="shared" si="669"/>
        <v>0</v>
      </c>
      <c r="GV356" s="631">
        <f t="shared" si="669"/>
        <v>0</v>
      </c>
      <c r="GW356" s="631">
        <f t="shared" si="669"/>
        <v>0</v>
      </c>
      <c r="GX356" s="631">
        <f t="shared" si="669"/>
        <v>0</v>
      </c>
      <c r="GY356" s="631">
        <f t="shared" si="669"/>
        <v>0</v>
      </c>
      <c r="GZ356" s="631">
        <f t="shared" si="669"/>
        <v>0</v>
      </c>
      <c r="HA356" s="631">
        <f t="shared" si="669"/>
        <v>0</v>
      </c>
      <c r="HB356" s="631">
        <f t="shared" si="669"/>
        <v>0</v>
      </c>
      <c r="HC356" s="631">
        <f t="shared" si="669"/>
        <v>0</v>
      </c>
      <c r="HD356" s="631">
        <f t="shared" si="669"/>
        <v>0</v>
      </c>
      <c r="HE356" s="631">
        <f t="shared" si="669"/>
        <v>0</v>
      </c>
      <c r="HF356" s="631">
        <f t="shared" ref="HE356:HQ379" si="686">IF($A356=HF$60,$J356,0)</f>
        <v>0</v>
      </c>
      <c r="HG356" s="631">
        <f t="shared" si="686"/>
        <v>0</v>
      </c>
      <c r="HH356" s="631">
        <f t="shared" si="686"/>
        <v>0</v>
      </c>
      <c r="HI356" s="631">
        <f t="shared" si="647"/>
        <v>0</v>
      </c>
      <c r="HJ356" s="631">
        <f t="shared" si="647"/>
        <v>0</v>
      </c>
      <c r="HK356" s="631">
        <f t="shared" si="647"/>
        <v>0</v>
      </c>
      <c r="HL356" s="631">
        <f t="shared" si="647"/>
        <v>0</v>
      </c>
      <c r="HM356" s="631">
        <f t="shared" si="647"/>
        <v>0</v>
      </c>
      <c r="HN356" s="631">
        <f t="shared" si="647"/>
        <v>0</v>
      </c>
      <c r="HO356" s="631">
        <f t="shared" si="647"/>
        <v>0</v>
      </c>
      <c r="HP356" s="631">
        <f t="shared" si="647"/>
        <v>0</v>
      </c>
      <c r="HQ356" s="631">
        <f t="shared" si="647"/>
        <v>0</v>
      </c>
      <c r="HR356" s="631">
        <f t="shared" si="647"/>
        <v>0</v>
      </c>
      <c r="HS356" s="631">
        <f t="shared" si="647"/>
        <v>0</v>
      </c>
      <c r="HT356" s="631">
        <f t="shared" si="647"/>
        <v>0</v>
      </c>
      <c r="HU356" s="631">
        <f t="shared" si="647"/>
        <v>0</v>
      </c>
      <c r="HV356" s="631">
        <f t="shared" si="646"/>
        <v>0</v>
      </c>
      <c r="HW356" s="631">
        <f t="shared" si="646"/>
        <v>0</v>
      </c>
      <c r="HX356" s="631">
        <f t="shared" si="646"/>
        <v>0</v>
      </c>
      <c r="HY356" s="631">
        <f t="shared" si="646"/>
        <v>0</v>
      </c>
      <c r="HZ356" s="631">
        <f t="shared" ref="HV356:IK372" si="687">IF($A356=HZ$60,$J356,0)</f>
        <v>0</v>
      </c>
      <c r="IA356" s="631">
        <f t="shared" si="687"/>
        <v>0</v>
      </c>
      <c r="IB356" s="631">
        <f t="shared" si="687"/>
        <v>0</v>
      </c>
      <c r="IC356" s="631">
        <f t="shared" si="687"/>
        <v>0</v>
      </c>
      <c r="ID356" s="631">
        <f t="shared" si="687"/>
        <v>0</v>
      </c>
      <c r="IE356" s="631">
        <f t="shared" si="687"/>
        <v>0</v>
      </c>
      <c r="IF356" s="631">
        <f t="shared" si="687"/>
        <v>0</v>
      </c>
      <c r="IG356" s="631">
        <f t="shared" si="687"/>
        <v>0</v>
      </c>
      <c r="IH356" s="631">
        <f t="shared" si="687"/>
        <v>0</v>
      </c>
      <c r="II356" s="631">
        <f t="shared" si="687"/>
        <v>0</v>
      </c>
      <c r="IJ356" s="631">
        <f t="shared" si="687"/>
        <v>0</v>
      </c>
      <c r="IK356" s="631">
        <f t="shared" si="687"/>
        <v>0</v>
      </c>
      <c r="IL356" s="631">
        <f t="shared" si="662"/>
        <v>0</v>
      </c>
      <c r="IM356" s="631">
        <f t="shared" si="662"/>
        <v>0</v>
      </c>
      <c r="IN356" s="631">
        <f t="shared" si="662"/>
        <v>0</v>
      </c>
      <c r="IO356" s="631">
        <f t="shared" si="662"/>
        <v>0</v>
      </c>
      <c r="IP356" s="631">
        <f t="shared" si="662"/>
        <v>0</v>
      </c>
      <c r="IQ356" s="631">
        <f t="shared" si="662"/>
        <v>0</v>
      </c>
      <c r="IR356" s="631">
        <f t="shared" si="662"/>
        <v>0</v>
      </c>
      <c r="IS356" s="631">
        <f t="shared" si="648"/>
        <v>0</v>
      </c>
      <c r="IT356" s="631"/>
      <c r="IU356" s="631">
        <f t="shared" si="671"/>
        <v>0</v>
      </c>
      <c r="IV356" s="631">
        <f t="shared" si="671"/>
        <v>0</v>
      </c>
      <c r="IW356" s="631">
        <f t="shared" si="671"/>
        <v>0</v>
      </c>
      <c r="IX356" s="631">
        <f t="shared" si="671"/>
        <v>0</v>
      </c>
      <c r="IY356" s="631">
        <f t="shared" si="671"/>
        <v>0</v>
      </c>
      <c r="IZ356" s="631">
        <f t="shared" si="671"/>
        <v>0</v>
      </c>
      <c r="JA356" s="631">
        <f t="shared" si="671"/>
        <v>0</v>
      </c>
      <c r="JB356" s="631">
        <f t="shared" si="671"/>
        <v>0</v>
      </c>
      <c r="JC356" s="631">
        <f t="shared" si="671"/>
        <v>0</v>
      </c>
      <c r="JD356" s="631">
        <f t="shared" si="671"/>
        <v>0</v>
      </c>
      <c r="JE356" s="631">
        <f t="shared" si="672"/>
        <v>0</v>
      </c>
      <c r="JF356" s="631">
        <f t="shared" si="672"/>
        <v>0</v>
      </c>
      <c r="JG356" s="631">
        <f t="shared" si="672"/>
        <v>0</v>
      </c>
      <c r="JH356" s="631">
        <f t="shared" si="672"/>
        <v>0</v>
      </c>
      <c r="JI356" s="631">
        <f t="shared" si="672"/>
        <v>0</v>
      </c>
      <c r="JJ356" s="631">
        <f t="shared" si="672"/>
        <v>0</v>
      </c>
      <c r="JK356" s="631">
        <f t="shared" si="672"/>
        <v>0</v>
      </c>
      <c r="JL356" s="631">
        <f t="shared" si="672"/>
        <v>0</v>
      </c>
      <c r="JM356" s="631">
        <f t="shared" si="672"/>
        <v>0</v>
      </c>
      <c r="JN356" s="631">
        <f t="shared" si="672"/>
        <v>0</v>
      </c>
      <c r="JO356" s="631">
        <f t="shared" si="673"/>
        <v>0</v>
      </c>
      <c r="JP356" s="631">
        <f t="shared" si="673"/>
        <v>0</v>
      </c>
      <c r="JQ356" s="631">
        <f t="shared" si="673"/>
        <v>0</v>
      </c>
      <c r="JR356" s="631">
        <f t="shared" si="673"/>
        <v>0</v>
      </c>
      <c r="JS356" s="631">
        <f t="shared" si="673"/>
        <v>0</v>
      </c>
      <c r="JT356" s="631">
        <f t="shared" si="673"/>
        <v>0</v>
      </c>
      <c r="JU356" s="631">
        <f t="shared" si="673"/>
        <v>0</v>
      </c>
      <c r="JV356" s="631">
        <f t="shared" si="673"/>
        <v>0</v>
      </c>
      <c r="JW356" s="631">
        <f t="shared" si="673"/>
        <v>0</v>
      </c>
      <c r="JX356" s="631">
        <f t="shared" si="673"/>
        <v>0</v>
      </c>
      <c r="JY356" s="631">
        <f t="shared" si="674"/>
        <v>0</v>
      </c>
      <c r="JZ356" s="631">
        <f t="shared" si="674"/>
        <v>0</v>
      </c>
      <c r="KA356" s="631">
        <f t="shared" si="674"/>
        <v>0</v>
      </c>
      <c r="KB356" s="631">
        <f t="shared" si="674"/>
        <v>0</v>
      </c>
      <c r="KC356" s="631">
        <f t="shared" si="674"/>
        <v>0</v>
      </c>
      <c r="KD356" s="631">
        <f t="shared" si="674"/>
        <v>0</v>
      </c>
      <c r="KE356" s="631">
        <f t="shared" si="674"/>
        <v>0</v>
      </c>
      <c r="KF356" s="631">
        <f t="shared" si="674"/>
        <v>0</v>
      </c>
      <c r="KG356" s="631">
        <f t="shared" si="674"/>
        <v>0</v>
      </c>
      <c r="KH356" s="631">
        <f t="shared" si="674"/>
        <v>0</v>
      </c>
      <c r="KI356" s="631">
        <f t="shared" si="675"/>
        <v>0</v>
      </c>
      <c r="KJ356" s="631">
        <f t="shared" si="675"/>
        <v>0</v>
      </c>
      <c r="KK356" s="631">
        <f t="shared" si="675"/>
        <v>0</v>
      </c>
      <c r="KL356" s="631">
        <f t="shared" si="675"/>
        <v>0</v>
      </c>
      <c r="KM356" s="631">
        <f t="shared" si="675"/>
        <v>0</v>
      </c>
      <c r="KN356" s="631">
        <f t="shared" si="675"/>
        <v>0</v>
      </c>
      <c r="KO356" s="631">
        <f t="shared" si="675"/>
        <v>0</v>
      </c>
      <c r="KP356" s="631">
        <f t="shared" si="675"/>
        <v>0</v>
      </c>
      <c r="KQ356" s="631">
        <f t="shared" si="675"/>
        <v>0</v>
      </c>
      <c r="KR356" s="631">
        <f t="shared" si="675"/>
        <v>0</v>
      </c>
      <c r="KS356" s="631">
        <f t="shared" si="676"/>
        <v>0</v>
      </c>
      <c r="KT356" s="631">
        <f t="shared" si="676"/>
        <v>0</v>
      </c>
      <c r="KU356" s="631">
        <f t="shared" si="676"/>
        <v>0</v>
      </c>
      <c r="KV356" s="631">
        <f t="shared" si="676"/>
        <v>0</v>
      </c>
      <c r="KW356" s="631">
        <f t="shared" si="676"/>
        <v>0</v>
      </c>
      <c r="KX356" s="631">
        <f t="shared" si="676"/>
        <v>0</v>
      </c>
      <c r="KY356" s="631"/>
      <c r="KZ356" s="631">
        <f t="shared" si="677"/>
        <v>0</v>
      </c>
      <c r="LA356" s="631">
        <f t="shared" si="677"/>
        <v>0</v>
      </c>
      <c r="LB356" s="631">
        <f t="shared" si="677"/>
        <v>0</v>
      </c>
      <c r="LC356" s="631">
        <f t="shared" si="677"/>
        <v>0</v>
      </c>
      <c r="LD356" s="631">
        <f t="shared" si="677"/>
        <v>0</v>
      </c>
      <c r="LE356" s="631">
        <f t="shared" si="677"/>
        <v>0</v>
      </c>
      <c r="LF356" s="631">
        <f t="shared" si="677"/>
        <v>0</v>
      </c>
      <c r="LG356" s="631">
        <f t="shared" si="677"/>
        <v>0</v>
      </c>
      <c r="LH356" s="631">
        <f t="shared" si="677"/>
        <v>0</v>
      </c>
      <c r="LI356" s="631">
        <f t="shared" si="677"/>
        <v>0</v>
      </c>
      <c r="LJ356" s="631">
        <f t="shared" si="678"/>
        <v>0</v>
      </c>
      <c r="LK356" s="631">
        <f t="shared" si="678"/>
        <v>0</v>
      </c>
      <c r="LL356" s="631">
        <f t="shared" si="678"/>
        <v>0</v>
      </c>
      <c r="LM356" s="631">
        <f t="shared" si="678"/>
        <v>0</v>
      </c>
      <c r="LN356" s="631">
        <f t="shared" si="678"/>
        <v>0</v>
      </c>
      <c r="LO356" s="631">
        <f t="shared" si="678"/>
        <v>0</v>
      </c>
      <c r="LP356" s="631">
        <f t="shared" si="678"/>
        <v>0</v>
      </c>
      <c r="LQ356" s="631">
        <f t="shared" si="678"/>
        <v>0</v>
      </c>
      <c r="LR356" s="631">
        <f t="shared" si="678"/>
        <v>0</v>
      </c>
      <c r="LS356" s="631">
        <f t="shared" si="678"/>
        <v>0</v>
      </c>
      <c r="LT356" s="631">
        <f t="shared" si="679"/>
        <v>0</v>
      </c>
      <c r="LU356" s="631">
        <f t="shared" si="679"/>
        <v>0</v>
      </c>
      <c r="LV356" s="631">
        <f t="shared" si="679"/>
        <v>0</v>
      </c>
      <c r="LW356" s="631">
        <f t="shared" si="679"/>
        <v>0</v>
      </c>
      <c r="LX356" s="631">
        <f t="shared" si="679"/>
        <v>0</v>
      </c>
      <c r="LY356" s="631">
        <f t="shared" si="679"/>
        <v>0</v>
      </c>
      <c r="LZ356" s="631">
        <f t="shared" si="679"/>
        <v>0</v>
      </c>
      <c r="MA356" s="631">
        <f t="shared" si="679"/>
        <v>0</v>
      </c>
      <c r="MB356" s="631">
        <f t="shared" si="679"/>
        <v>0</v>
      </c>
      <c r="MC356" s="631">
        <f t="shared" si="679"/>
        <v>0</v>
      </c>
      <c r="MD356" s="631">
        <f t="shared" si="680"/>
        <v>0</v>
      </c>
      <c r="ME356" s="631">
        <f t="shared" si="680"/>
        <v>0</v>
      </c>
      <c r="MF356" s="631">
        <f t="shared" si="680"/>
        <v>0</v>
      </c>
      <c r="MG356" s="631">
        <f t="shared" si="680"/>
        <v>0</v>
      </c>
      <c r="MH356" s="631">
        <f t="shared" si="680"/>
        <v>0</v>
      </c>
      <c r="MI356" s="631">
        <f t="shared" si="680"/>
        <v>0</v>
      </c>
      <c r="MJ356" s="631">
        <f t="shared" si="680"/>
        <v>0</v>
      </c>
      <c r="MK356" s="631">
        <f t="shared" si="680"/>
        <v>0</v>
      </c>
      <c r="ML356" s="631">
        <f t="shared" si="680"/>
        <v>0</v>
      </c>
      <c r="MM356" s="631">
        <f t="shared" si="680"/>
        <v>0</v>
      </c>
      <c r="MN356" s="631">
        <f t="shared" si="681"/>
        <v>0</v>
      </c>
      <c r="MO356" s="631">
        <f t="shared" si="681"/>
        <v>0</v>
      </c>
      <c r="MP356" s="631">
        <f t="shared" si="681"/>
        <v>0</v>
      </c>
      <c r="MQ356" s="631">
        <f t="shared" si="681"/>
        <v>0</v>
      </c>
      <c r="MR356" s="631">
        <f t="shared" si="681"/>
        <v>0</v>
      </c>
      <c r="MS356" s="631">
        <f t="shared" si="681"/>
        <v>0</v>
      </c>
      <c r="MT356" s="631">
        <f t="shared" si="681"/>
        <v>0</v>
      </c>
      <c r="MU356" s="631">
        <f t="shared" si="681"/>
        <v>0</v>
      </c>
      <c r="MV356" s="631">
        <f t="shared" si="681"/>
        <v>0</v>
      </c>
      <c r="MW356" s="631">
        <f t="shared" si="681"/>
        <v>0</v>
      </c>
      <c r="MX356" s="631">
        <f t="shared" si="682"/>
        <v>0</v>
      </c>
      <c r="MY356" s="631">
        <f t="shared" si="682"/>
        <v>0</v>
      </c>
      <c r="MZ356" s="631">
        <f t="shared" si="682"/>
        <v>0</v>
      </c>
      <c r="NA356" s="631">
        <f t="shared" si="682"/>
        <v>0</v>
      </c>
      <c r="NB356" s="631">
        <f t="shared" si="682"/>
        <v>0</v>
      </c>
      <c r="NC356" s="631">
        <f t="shared" si="682"/>
        <v>0</v>
      </c>
    </row>
    <row r="357" spans="1:367" hidden="1">
      <c r="A357" s="504"/>
      <c r="B357" s="504"/>
      <c r="C357" s="497"/>
      <c r="D357" s="497"/>
      <c r="E357" s="362">
        <f t="shared" si="636"/>
        <v>0</v>
      </c>
      <c r="F357" s="363">
        <f t="shared" si="637"/>
        <v>0</v>
      </c>
      <c r="G357" s="498">
        <f>E357*Dichtheden!$V$70</f>
        <v>0</v>
      </c>
      <c r="H357" s="499">
        <f>IF(C357=0,0,ROUND(IF((G357/2)/Dichtheden!$C$3&lt;1,1,(G357/2)/Dichtheden!$C$3),0))</f>
        <v>0</v>
      </c>
      <c r="I357" s="498">
        <f>E357*Dichtheden!$AJ$70</f>
        <v>0</v>
      </c>
      <c r="J357" s="499">
        <f>IF(C357=0,0,ROUND(IF((I357/2)/Dichtheden!$D$3&lt;1,1,(I357/2)/Dichtheden!$D$3),0))</f>
        <v>0</v>
      </c>
      <c r="K357" s="498">
        <f t="shared" si="638"/>
        <v>0</v>
      </c>
      <c r="L357" s="500">
        <f t="shared" si="642"/>
        <v>0</v>
      </c>
      <c r="M357" s="498">
        <f>IF(D357=0,0,IF((D357*Dichtheden!$G$4)&lt;25,25,D357*Dichtheden!$G$4))</f>
        <v>0</v>
      </c>
      <c r="N357" s="499">
        <f>D357*Dichtheden!$H$4</f>
        <v>0</v>
      </c>
      <c r="O357" s="501"/>
      <c r="P357" s="501"/>
      <c r="Q357" s="502">
        <f>E357*Dichtheden!$AS$68</f>
        <v>0</v>
      </c>
      <c r="R357" s="495">
        <f>IF(Q357=0,0,ROUND(IF((Q357/2)/Dichtheden!$C$3&lt;1,1,(Q357/2)/Dichtheden!$C$3),0))</f>
        <v>0</v>
      </c>
      <c r="S357" s="502">
        <f>E357*Dichtheden!$AY$68</f>
        <v>0</v>
      </c>
      <c r="T357" s="495">
        <f>IF(Q357=0,0,ROUND(IF((S357/2)/Dichtheden!$D$3&lt;1,1,(S357/2)/Dichtheden!$D$3),0))</f>
        <v>0</v>
      </c>
      <c r="U357" s="502">
        <f>D357*Dichtheden!$G$5</f>
        <v>0</v>
      </c>
      <c r="V357" s="502">
        <f>D357*Dichtheden!$H$5</f>
        <v>0</v>
      </c>
      <c r="X357" s="630"/>
      <c r="AA357" s="628">
        <f t="shared" si="663"/>
        <v>0</v>
      </c>
      <c r="AB357" s="628">
        <f t="shared" si="663"/>
        <v>0</v>
      </c>
      <c r="AC357" s="628">
        <f t="shared" si="663"/>
        <v>0</v>
      </c>
      <c r="AD357" s="628">
        <f t="shared" si="663"/>
        <v>0</v>
      </c>
      <c r="AE357" s="628">
        <f t="shared" si="663"/>
        <v>0</v>
      </c>
      <c r="AF357" s="628">
        <f t="shared" si="663"/>
        <v>0</v>
      </c>
      <c r="AG357" s="628">
        <f t="shared" si="663"/>
        <v>0</v>
      </c>
      <c r="AH357" s="628">
        <f t="shared" si="663"/>
        <v>0</v>
      </c>
      <c r="AI357" s="628">
        <f t="shared" si="663"/>
        <v>0</v>
      </c>
      <c r="AJ357" s="628">
        <f t="shared" si="663"/>
        <v>0</v>
      </c>
      <c r="AK357" s="628">
        <f t="shared" si="663"/>
        <v>0</v>
      </c>
      <c r="AL357" s="628">
        <f t="shared" si="663"/>
        <v>0</v>
      </c>
      <c r="AM357" s="628">
        <f t="shared" si="663"/>
        <v>0</v>
      </c>
      <c r="AN357" s="628">
        <f t="shared" si="663"/>
        <v>0</v>
      </c>
      <c r="AO357" s="628">
        <f t="shared" si="663"/>
        <v>0</v>
      </c>
      <c r="AP357" s="628">
        <f t="shared" si="663"/>
        <v>0</v>
      </c>
      <c r="AQ357" s="628">
        <f t="shared" si="683"/>
        <v>0</v>
      </c>
      <c r="AR357" s="628">
        <f t="shared" si="683"/>
        <v>0</v>
      </c>
      <c r="AS357" s="628">
        <f t="shared" si="683"/>
        <v>0</v>
      </c>
      <c r="AT357" s="628">
        <f t="shared" si="683"/>
        <v>0</v>
      </c>
      <c r="AU357" s="628">
        <f t="shared" si="683"/>
        <v>0</v>
      </c>
      <c r="AV357" s="628">
        <f t="shared" si="683"/>
        <v>0</v>
      </c>
      <c r="AW357" s="628">
        <f t="shared" si="683"/>
        <v>0</v>
      </c>
      <c r="AX357" s="628">
        <f t="shared" si="683"/>
        <v>0</v>
      </c>
      <c r="AY357" s="628">
        <f t="shared" si="683"/>
        <v>0</v>
      </c>
      <c r="AZ357" s="628">
        <f t="shared" si="683"/>
        <v>0</v>
      </c>
      <c r="BA357" s="628">
        <f t="shared" si="683"/>
        <v>0</v>
      </c>
      <c r="BB357" s="628">
        <f t="shared" si="683"/>
        <v>0</v>
      </c>
      <c r="BC357" s="628">
        <f t="shared" si="683"/>
        <v>0</v>
      </c>
      <c r="BD357" s="628">
        <f t="shared" si="683"/>
        <v>0</v>
      </c>
      <c r="BE357" s="628">
        <f t="shared" si="683"/>
        <v>0</v>
      </c>
      <c r="BF357" s="628">
        <f t="shared" si="639"/>
        <v>0</v>
      </c>
      <c r="BG357" s="628">
        <f t="shared" si="664"/>
        <v>0</v>
      </c>
      <c r="BH357" s="628">
        <f t="shared" si="664"/>
        <v>0</v>
      </c>
      <c r="BI357" s="628">
        <f t="shared" si="664"/>
        <v>0</v>
      </c>
      <c r="BJ357" s="628">
        <f t="shared" si="664"/>
        <v>0</v>
      </c>
      <c r="BK357" s="628">
        <f t="shared" si="664"/>
        <v>0</v>
      </c>
      <c r="BL357" s="628">
        <f t="shared" si="664"/>
        <v>0</v>
      </c>
      <c r="BM357" s="628">
        <f t="shared" si="664"/>
        <v>0</v>
      </c>
      <c r="BN357" s="628">
        <f t="shared" si="664"/>
        <v>0</v>
      </c>
      <c r="BO357" s="628">
        <f t="shared" si="664"/>
        <v>0</v>
      </c>
      <c r="BP357" s="628">
        <f t="shared" si="664"/>
        <v>0</v>
      </c>
      <c r="BQ357" s="628">
        <f t="shared" si="664"/>
        <v>0</v>
      </c>
      <c r="BR357" s="628">
        <f t="shared" si="664"/>
        <v>0</v>
      </c>
      <c r="BS357" s="628">
        <f t="shared" si="664"/>
        <v>0</v>
      </c>
      <c r="BT357" s="628">
        <f t="shared" si="664"/>
        <v>0</v>
      </c>
      <c r="BU357" s="628">
        <f t="shared" si="664"/>
        <v>0</v>
      </c>
      <c r="BV357" s="628">
        <f t="shared" si="664"/>
        <v>0</v>
      </c>
      <c r="BW357" s="628">
        <f t="shared" si="665"/>
        <v>0</v>
      </c>
      <c r="BX357" s="628">
        <f t="shared" si="665"/>
        <v>0</v>
      </c>
      <c r="BY357" s="628">
        <f t="shared" si="665"/>
        <v>0</v>
      </c>
      <c r="BZ357" s="628">
        <f t="shared" si="665"/>
        <v>0</v>
      </c>
      <c r="CA357" s="628">
        <f t="shared" si="665"/>
        <v>0</v>
      </c>
      <c r="CB357" s="628">
        <f t="shared" si="665"/>
        <v>0</v>
      </c>
      <c r="CC357" s="628">
        <f t="shared" si="665"/>
        <v>0</v>
      </c>
      <c r="CD357" s="628">
        <f t="shared" si="665"/>
        <v>0</v>
      </c>
      <c r="CE357" s="628"/>
      <c r="CF357" s="628">
        <f t="shared" si="666"/>
        <v>0</v>
      </c>
      <c r="CG357" s="628">
        <f t="shared" si="666"/>
        <v>0</v>
      </c>
      <c r="CH357" s="628">
        <f t="shared" si="666"/>
        <v>0</v>
      </c>
      <c r="CI357" s="628">
        <f t="shared" si="666"/>
        <v>0</v>
      </c>
      <c r="CJ357" s="628">
        <f t="shared" si="666"/>
        <v>0</v>
      </c>
      <c r="CK357" s="628">
        <f t="shared" si="666"/>
        <v>0</v>
      </c>
      <c r="CL357" s="628">
        <f t="shared" si="666"/>
        <v>0</v>
      </c>
      <c r="CM357" s="628">
        <f t="shared" si="666"/>
        <v>0</v>
      </c>
      <c r="CN357" s="628">
        <f t="shared" si="666"/>
        <v>0</v>
      </c>
      <c r="CO357" s="628">
        <f t="shared" si="666"/>
        <v>0</v>
      </c>
      <c r="CP357" s="628">
        <f t="shared" si="666"/>
        <v>0</v>
      </c>
      <c r="CQ357" s="628">
        <f t="shared" si="666"/>
        <v>0</v>
      </c>
      <c r="CR357" s="628">
        <f t="shared" si="666"/>
        <v>0</v>
      </c>
      <c r="CS357" s="628">
        <f t="shared" si="666"/>
        <v>0</v>
      </c>
      <c r="CT357" s="628">
        <f t="shared" si="666"/>
        <v>0</v>
      </c>
      <c r="CU357" s="628">
        <f t="shared" si="666"/>
        <v>0</v>
      </c>
      <c r="CV357" s="628">
        <f t="shared" si="684"/>
        <v>0</v>
      </c>
      <c r="CW357" s="628">
        <f t="shared" si="684"/>
        <v>0</v>
      </c>
      <c r="CX357" s="628">
        <f t="shared" si="684"/>
        <v>0</v>
      </c>
      <c r="CY357" s="628">
        <f t="shared" si="684"/>
        <v>0</v>
      </c>
      <c r="CZ357" s="628">
        <f t="shared" si="684"/>
        <v>0</v>
      </c>
      <c r="DA357" s="628">
        <f t="shared" si="684"/>
        <v>0</v>
      </c>
      <c r="DB357" s="628">
        <f t="shared" si="684"/>
        <v>0</v>
      </c>
      <c r="DC357" s="628">
        <f t="shared" si="684"/>
        <v>0</v>
      </c>
      <c r="DD357" s="628">
        <f t="shared" si="684"/>
        <v>0</v>
      </c>
      <c r="DE357" s="628">
        <f t="shared" si="684"/>
        <v>0</v>
      </c>
      <c r="DF357" s="628">
        <f t="shared" si="684"/>
        <v>0</v>
      </c>
      <c r="DG357" s="628">
        <f t="shared" si="684"/>
        <v>0</v>
      </c>
      <c r="DH357" s="628">
        <f t="shared" si="684"/>
        <v>0</v>
      </c>
      <c r="DI357" s="628">
        <f t="shared" si="684"/>
        <v>0</v>
      </c>
      <c r="DJ357" s="628">
        <f t="shared" si="684"/>
        <v>0</v>
      </c>
      <c r="DK357" s="628">
        <f t="shared" si="640"/>
        <v>0</v>
      </c>
      <c r="DL357" s="628">
        <f t="shared" si="667"/>
        <v>0</v>
      </c>
      <c r="DM357" s="628">
        <f t="shared" si="667"/>
        <v>0</v>
      </c>
      <c r="DN357" s="628">
        <f t="shared" si="667"/>
        <v>0</v>
      </c>
      <c r="DO357" s="628">
        <f t="shared" si="667"/>
        <v>0</v>
      </c>
      <c r="DP357" s="628">
        <f t="shared" si="667"/>
        <v>0</v>
      </c>
      <c r="DQ357" s="628">
        <f t="shared" si="667"/>
        <v>0</v>
      </c>
      <c r="DR357" s="628">
        <f t="shared" si="667"/>
        <v>0</v>
      </c>
      <c r="DS357" s="628">
        <f t="shared" si="667"/>
        <v>0</v>
      </c>
      <c r="DT357" s="628">
        <f t="shared" si="667"/>
        <v>0</v>
      </c>
      <c r="DU357" s="628">
        <f t="shared" si="667"/>
        <v>0</v>
      </c>
      <c r="DV357" s="628">
        <f t="shared" si="667"/>
        <v>0</v>
      </c>
      <c r="DW357" s="628">
        <f t="shared" si="667"/>
        <v>0</v>
      </c>
      <c r="DX357" s="628">
        <f t="shared" si="667"/>
        <v>0</v>
      </c>
      <c r="DY357" s="628">
        <f t="shared" si="667"/>
        <v>0</v>
      </c>
      <c r="DZ357" s="628">
        <f t="shared" si="667"/>
        <v>0</v>
      </c>
      <c r="EA357" s="628">
        <f t="shared" si="667"/>
        <v>0</v>
      </c>
      <c r="EB357" s="628">
        <f t="shared" si="668"/>
        <v>0</v>
      </c>
      <c r="EC357" s="628">
        <f t="shared" si="668"/>
        <v>0</v>
      </c>
      <c r="ED357" s="628">
        <f t="shared" si="668"/>
        <v>0</v>
      </c>
      <c r="EE357" s="628">
        <f t="shared" si="668"/>
        <v>0</v>
      </c>
      <c r="EF357" s="628">
        <f t="shared" si="668"/>
        <v>0</v>
      </c>
      <c r="EG357" s="628">
        <f t="shared" si="668"/>
        <v>0</v>
      </c>
      <c r="EH357" s="628">
        <f t="shared" si="668"/>
        <v>0</v>
      </c>
      <c r="EI357" s="628">
        <f t="shared" si="668"/>
        <v>0</v>
      </c>
      <c r="EJ357" s="631"/>
      <c r="EK357" s="631">
        <f t="shared" si="685"/>
        <v>0</v>
      </c>
      <c r="EL357" s="631">
        <f t="shared" si="685"/>
        <v>0</v>
      </c>
      <c r="EM357" s="631">
        <f t="shared" si="685"/>
        <v>0</v>
      </c>
      <c r="EN357" s="631">
        <f t="shared" si="685"/>
        <v>0</v>
      </c>
      <c r="EO357" s="631">
        <f t="shared" si="685"/>
        <v>0</v>
      </c>
      <c r="EP357" s="631">
        <f t="shared" si="685"/>
        <v>0</v>
      </c>
      <c r="EQ357" s="631">
        <f t="shared" si="685"/>
        <v>0</v>
      </c>
      <c r="ER357" s="631">
        <f t="shared" si="685"/>
        <v>0</v>
      </c>
      <c r="ES357" s="631">
        <f t="shared" si="685"/>
        <v>0</v>
      </c>
      <c r="ET357" s="631">
        <f t="shared" si="685"/>
        <v>0</v>
      </c>
      <c r="EU357" s="631">
        <f t="shared" si="685"/>
        <v>0</v>
      </c>
      <c r="EV357" s="631">
        <f t="shared" si="685"/>
        <v>0</v>
      </c>
      <c r="EW357" s="631">
        <f t="shared" si="685"/>
        <v>0</v>
      </c>
      <c r="EX357" s="631">
        <f t="shared" si="685"/>
        <v>0</v>
      </c>
      <c r="EY357" s="631">
        <f t="shared" si="685"/>
        <v>0</v>
      </c>
      <c r="EZ357" s="631">
        <f t="shared" si="641"/>
        <v>0</v>
      </c>
      <c r="FA357" s="631">
        <f t="shared" si="580"/>
        <v>0</v>
      </c>
      <c r="FB357" s="631">
        <f t="shared" si="580"/>
        <v>0</v>
      </c>
      <c r="FC357" s="631">
        <f t="shared" si="580"/>
        <v>0</v>
      </c>
      <c r="FD357" s="631">
        <f t="shared" si="661"/>
        <v>0</v>
      </c>
      <c r="FE357" s="631">
        <f t="shared" si="661"/>
        <v>0</v>
      </c>
      <c r="FF357" s="631">
        <f t="shared" si="661"/>
        <v>0</v>
      </c>
      <c r="FG357" s="631">
        <f t="shared" si="661"/>
        <v>0</v>
      </c>
      <c r="FH357" s="631">
        <f t="shared" si="661"/>
        <v>0</v>
      </c>
      <c r="FI357" s="631">
        <f t="shared" si="661"/>
        <v>0</v>
      </c>
      <c r="FJ357" s="631">
        <f t="shared" si="661"/>
        <v>0</v>
      </c>
      <c r="FK357" s="631">
        <f t="shared" si="661"/>
        <v>0</v>
      </c>
      <c r="FL357" s="631">
        <f t="shared" si="661"/>
        <v>0</v>
      </c>
      <c r="FM357" s="631">
        <f t="shared" si="661"/>
        <v>0</v>
      </c>
      <c r="FN357" s="631">
        <f t="shared" si="661"/>
        <v>0</v>
      </c>
      <c r="FO357" s="631">
        <f t="shared" si="661"/>
        <v>0</v>
      </c>
      <c r="FP357" s="631">
        <f t="shared" si="661"/>
        <v>0</v>
      </c>
      <c r="FQ357" s="631">
        <f t="shared" si="661"/>
        <v>0</v>
      </c>
      <c r="FR357" s="631">
        <f t="shared" si="661"/>
        <v>0</v>
      </c>
      <c r="FS357" s="631">
        <f t="shared" si="661"/>
        <v>0</v>
      </c>
      <c r="FT357" s="631">
        <f t="shared" si="559"/>
        <v>0</v>
      </c>
      <c r="FU357" s="631">
        <f t="shared" si="559"/>
        <v>0</v>
      </c>
      <c r="FV357" s="631">
        <f t="shared" si="559"/>
        <v>0</v>
      </c>
      <c r="FW357" s="631">
        <f t="shared" si="559"/>
        <v>0</v>
      </c>
      <c r="FX357" s="631">
        <f t="shared" si="559"/>
        <v>0</v>
      </c>
      <c r="FY357" s="631">
        <f t="shared" si="559"/>
        <v>0</v>
      </c>
      <c r="FZ357" s="631">
        <f t="shared" si="559"/>
        <v>0</v>
      </c>
      <c r="GA357" s="631">
        <f t="shared" si="559"/>
        <v>0</v>
      </c>
      <c r="GB357" s="631">
        <f t="shared" si="559"/>
        <v>0</v>
      </c>
      <c r="GC357" s="631">
        <f t="shared" si="559"/>
        <v>0</v>
      </c>
      <c r="GD357" s="631">
        <f t="shared" si="595"/>
        <v>0</v>
      </c>
      <c r="GE357" s="631">
        <f t="shared" si="595"/>
        <v>0</v>
      </c>
      <c r="GF357" s="631">
        <f t="shared" si="595"/>
        <v>0</v>
      </c>
      <c r="GG357" s="631">
        <f t="shared" si="595"/>
        <v>0</v>
      </c>
      <c r="GH357" s="631">
        <f t="shared" si="595"/>
        <v>0</v>
      </c>
      <c r="GI357" s="631">
        <f t="shared" si="670"/>
        <v>0</v>
      </c>
      <c r="GJ357" s="631">
        <f t="shared" si="670"/>
        <v>0</v>
      </c>
      <c r="GK357" s="631">
        <f t="shared" si="670"/>
        <v>0</v>
      </c>
      <c r="GL357" s="631">
        <f t="shared" si="670"/>
        <v>0</v>
      </c>
      <c r="GM357" s="631">
        <f t="shared" si="670"/>
        <v>0</v>
      </c>
      <c r="GN357" s="631">
        <f t="shared" si="670"/>
        <v>0</v>
      </c>
      <c r="GO357" s="631"/>
      <c r="GP357" s="631">
        <f t="shared" si="669"/>
        <v>0</v>
      </c>
      <c r="GQ357" s="631">
        <f t="shared" si="669"/>
        <v>0</v>
      </c>
      <c r="GR357" s="631">
        <f t="shared" si="669"/>
        <v>0</v>
      </c>
      <c r="GS357" s="631">
        <f t="shared" si="669"/>
        <v>0</v>
      </c>
      <c r="GT357" s="631">
        <f t="shared" si="669"/>
        <v>0</v>
      </c>
      <c r="GU357" s="631">
        <f t="shared" si="669"/>
        <v>0</v>
      </c>
      <c r="GV357" s="631">
        <f t="shared" si="669"/>
        <v>0</v>
      </c>
      <c r="GW357" s="631">
        <f t="shared" si="669"/>
        <v>0</v>
      </c>
      <c r="GX357" s="631">
        <f t="shared" si="669"/>
        <v>0</v>
      </c>
      <c r="GY357" s="631">
        <f t="shared" si="669"/>
        <v>0</v>
      </c>
      <c r="GZ357" s="631">
        <f t="shared" si="669"/>
        <v>0</v>
      </c>
      <c r="HA357" s="631">
        <f t="shared" si="669"/>
        <v>0</v>
      </c>
      <c r="HB357" s="631">
        <f t="shared" si="669"/>
        <v>0</v>
      </c>
      <c r="HC357" s="631">
        <f t="shared" si="669"/>
        <v>0</v>
      </c>
      <c r="HD357" s="631">
        <f t="shared" si="669"/>
        <v>0</v>
      </c>
      <c r="HE357" s="631">
        <f t="shared" si="686"/>
        <v>0</v>
      </c>
      <c r="HF357" s="631">
        <f t="shared" si="686"/>
        <v>0</v>
      </c>
      <c r="HG357" s="631">
        <f t="shared" si="686"/>
        <v>0</v>
      </c>
      <c r="HH357" s="631">
        <f t="shared" si="686"/>
        <v>0</v>
      </c>
      <c r="HI357" s="631">
        <f t="shared" si="647"/>
        <v>0</v>
      </c>
      <c r="HJ357" s="631">
        <f t="shared" si="647"/>
        <v>0</v>
      </c>
      <c r="HK357" s="631">
        <f t="shared" si="647"/>
        <v>0</v>
      </c>
      <c r="HL357" s="631">
        <f t="shared" si="647"/>
        <v>0</v>
      </c>
      <c r="HM357" s="631">
        <f t="shared" si="647"/>
        <v>0</v>
      </c>
      <c r="HN357" s="631">
        <f t="shared" si="647"/>
        <v>0</v>
      </c>
      <c r="HO357" s="631">
        <f t="shared" si="647"/>
        <v>0</v>
      </c>
      <c r="HP357" s="631">
        <f t="shared" si="647"/>
        <v>0</v>
      </c>
      <c r="HQ357" s="631">
        <f t="shared" si="647"/>
        <v>0</v>
      </c>
      <c r="HR357" s="631">
        <f t="shared" si="647"/>
        <v>0</v>
      </c>
      <c r="HS357" s="631">
        <f t="shared" si="647"/>
        <v>0</v>
      </c>
      <c r="HT357" s="631">
        <f t="shared" si="647"/>
        <v>0</v>
      </c>
      <c r="HU357" s="631">
        <f t="shared" si="647"/>
        <v>0</v>
      </c>
      <c r="HV357" s="631">
        <f t="shared" si="687"/>
        <v>0</v>
      </c>
      <c r="HW357" s="631">
        <f t="shared" si="687"/>
        <v>0</v>
      </c>
      <c r="HX357" s="631">
        <f t="shared" si="687"/>
        <v>0</v>
      </c>
      <c r="HY357" s="631">
        <f t="shared" si="687"/>
        <v>0</v>
      </c>
      <c r="HZ357" s="631">
        <f t="shared" si="687"/>
        <v>0</v>
      </c>
      <c r="IA357" s="631">
        <f t="shared" si="687"/>
        <v>0</v>
      </c>
      <c r="IB357" s="631">
        <f t="shared" si="687"/>
        <v>0</v>
      </c>
      <c r="IC357" s="631">
        <f t="shared" si="687"/>
        <v>0</v>
      </c>
      <c r="ID357" s="631">
        <f t="shared" si="687"/>
        <v>0</v>
      </c>
      <c r="IE357" s="631">
        <f t="shared" si="687"/>
        <v>0</v>
      </c>
      <c r="IF357" s="631">
        <f t="shared" si="687"/>
        <v>0</v>
      </c>
      <c r="IG357" s="631">
        <f t="shared" si="687"/>
        <v>0</v>
      </c>
      <c r="IH357" s="631">
        <f t="shared" si="687"/>
        <v>0</v>
      </c>
      <c r="II357" s="631">
        <f t="shared" si="687"/>
        <v>0</v>
      </c>
      <c r="IJ357" s="631">
        <f t="shared" si="687"/>
        <v>0</v>
      </c>
      <c r="IK357" s="631">
        <f t="shared" si="687"/>
        <v>0</v>
      </c>
      <c r="IL357" s="631">
        <f t="shared" si="662"/>
        <v>0</v>
      </c>
      <c r="IM357" s="631">
        <f t="shared" si="662"/>
        <v>0</v>
      </c>
      <c r="IN357" s="631">
        <f t="shared" si="662"/>
        <v>0</v>
      </c>
      <c r="IO357" s="631">
        <f t="shared" si="662"/>
        <v>0</v>
      </c>
      <c r="IP357" s="631">
        <f t="shared" si="662"/>
        <v>0</v>
      </c>
      <c r="IQ357" s="631">
        <f t="shared" si="662"/>
        <v>0</v>
      </c>
      <c r="IR357" s="631">
        <f t="shared" si="662"/>
        <v>0</v>
      </c>
      <c r="IS357" s="631">
        <f t="shared" si="648"/>
        <v>0</v>
      </c>
      <c r="IT357" s="631"/>
      <c r="IU357" s="631">
        <f t="shared" si="671"/>
        <v>0</v>
      </c>
      <c r="IV357" s="631">
        <f t="shared" si="671"/>
        <v>0</v>
      </c>
      <c r="IW357" s="631">
        <f t="shared" si="671"/>
        <v>0</v>
      </c>
      <c r="IX357" s="631">
        <f t="shared" si="671"/>
        <v>0</v>
      </c>
      <c r="IY357" s="631">
        <f t="shared" si="671"/>
        <v>0</v>
      </c>
      <c r="IZ357" s="631">
        <f t="shared" si="671"/>
        <v>0</v>
      </c>
      <c r="JA357" s="631">
        <f t="shared" si="671"/>
        <v>0</v>
      </c>
      <c r="JB357" s="631">
        <f t="shared" si="671"/>
        <v>0</v>
      </c>
      <c r="JC357" s="631">
        <f t="shared" si="671"/>
        <v>0</v>
      </c>
      <c r="JD357" s="631">
        <f t="shared" si="671"/>
        <v>0</v>
      </c>
      <c r="JE357" s="631">
        <f t="shared" si="672"/>
        <v>0</v>
      </c>
      <c r="JF357" s="631">
        <f t="shared" si="672"/>
        <v>0</v>
      </c>
      <c r="JG357" s="631">
        <f t="shared" si="672"/>
        <v>0</v>
      </c>
      <c r="JH357" s="631">
        <f t="shared" si="672"/>
        <v>0</v>
      </c>
      <c r="JI357" s="631">
        <f t="shared" si="672"/>
        <v>0</v>
      </c>
      <c r="JJ357" s="631">
        <f t="shared" si="672"/>
        <v>0</v>
      </c>
      <c r="JK357" s="631">
        <f t="shared" si="672"/>
        <v>0</v>
      </c>
      <c r="JL357" s="631">
        <f t="shared" si="672"/>
        <v>0</v>
      </c>
      <c r="JM357" s="631">
        <f t="shared" si="672"/>
        <v>0</v>
      </c>
      <c r="JN357" s="631">
        <f t="shared" si="672"/>
        <v>0</v>
      </c>
      <c r="JO357" s="631">
        <f t="shared" si="673"/>
        <v>0</v>
      </c>
      <c r="JP357" s="631">
        <f t="shared" si="673"/>
        <v>0</v>
      </c>
      <c r="JQ357" s="631">
        <f t="shared" si="673"/>
        <v>0</v>
      </c>
      <c r="JR357" s="631">
        <f t="shared" si="673"/>
        <v>0</v>
      </c>
      <c r="JS357" s="631">
        <f t="shared" si="673"/>
        <v>0</v>
      </c>
      <c r="JT357" s="631">
        <f t="shared" si="673"/>
        <v>0</v>
      </c>
      <c r="JU357" s="631">
        <f t="shared" si="673"/>
        <v>0</v>
      </c>
      <c r="JV357" s="631">
        <f t="shared" si="673"/>
        <v>0</v>
      </c>
      <c r="JW357" s="631">
        <f t="shared" si="673"/>
        <v>0</v>
      </c>
      <c r="JX357" s="631">
        <f t="shared" si="673"/>
        <v>0</v>
      </c>
      <c r="JY357" s="631">
        <f t="shared" si="674"/>
        <v>0</v>
      </c>
      <c r="JZ357" s="631">
        <f t="shared" si="674"/>
        <v>0</v>
      </c>
      <c r="KA357" s="631">
        <f t="shared" si="674"/>
        <v>0</v>
      </c>
      <c r="KB357" s="631">
        <f t="shared" si="674"/>
        <v>0</v>
      </c>
      <c r="KC357" s="631">
        <f t="shared" si="674"/>
        <v>0</v>
      </c>
      <c r="KD357" s="631">
        <f t="shared" si="674"/>
        <v>0</v>
      </c>
      <c r="KE357" s="631">
        <f t="shared" si="674"/>
        <v>0</v>
      </c>
      <c r="KF357" s="631">
        <f t="shared" si="674"/>
        <v>0</v>
      </c>
      <c r="KG357" s="631">
        <f t="shared" si="674"/>
        <v>0</v>
      </c>
      <c r="KH357" s="631">
        <f t="shared" si="674"/>
        <v>0</v>
      </c>
      <c r="KI357" s="631">
        <f t="shared" si="675"/>
        <v>0</v>
      </c>
      <c r="KJ357" s="631">
        <f t="shared" si="675"/>
        <v>0</v>
      </c>
      <c r="KK357" s="631">
        <f t="shared" si="675"/>
        <v>0</v>
      </c>
      <c r="KL357" s="631">
        <f t="shared" si="675"/>
        <v>0</v>
      </c>
      <c r="KM357" s="631">
        <f t="shared" si="675"/>
        <v>0</v>
      </c>
      <c r="KN357" s="631">
        <f t="shared" si="675"/>
        <v>0</v>
      </c>
      <c r="KO357" s="631">
        <f t="shared" si="675"/>
        <v>0</v>
      </c>
      <c r="KP357" s="631">
        <f t="shared" si="675"/>
        <v>0</v>
      </c>
      <c r="KQ357" s="631">
        <f t="shared" si="675"/>
        <v>0</v>
      </c>
      <c r="KR357" s="631">
        <f t="shared" si="675"/>
        <v>0</v>
      </c>
      <c r="KS357" s="631">
        <f t="shared" si="676"/>
        <v>0</v>
      </c>
      <c r="KT357" s="631">
        <f t="shared" si="676"/>
        <v>0</v>
      </c>
      <c r="KU357" s="631">
        <f t="shared" si="676"/>
        <v>0</v>
      </c>
      <c r="KV357" s="631">
        <f t="shared" si="676"/>
        <v>0</v>
      </c>
      <c r="KW357" s="631">
        <f t="shared" si="676"/>
        <v>0</v>
      </c>
      <c r="KX357" s="631">
        <f t="shared" si="676"/>
        <v>0</v>
      </c>
      <c r="KY357" s="631"/>
      <c r="KZ357" s="631">
        <f t="shared" si="677"/>
        <v>0</v>
      </c>
      <c r="LA357" s="631">
        <f t="shared" si="677"/>
        <v>0</v>
      </c>
      <c r="LB357" s="631">
        <f t="shared" si="677"/>
        <v>0</v>
      </c>
      <c r="LC357" s="631">
        <f t="shared" si="677"/>
        <v>0</v>
      </c>
      <c r="LD357" s="631">
        <f t="shared" si="677"/>
        <v>0</v>
      </c>
      <c r="LE357" s="631">
        <f t="shared" si="677"/>
        <v>0</v>
      </c>
      <c r="LF357" s="631">
        <f t="shared" si="677"/>
        <v>0</v>
      </c>
      <c r="LG357" s="631">
        <f t="shared" si="677"/>
        <v>0</v>
      </c>
      <c r="LH357" s="631">
        <f t="shared" si="677"/>
        <v>0</v>
      </c>
      <c r="LI357" s="631">
        <f t="shared" si="677"/>
        <v>0</v>
      </c>
      <c r="LJ357" s="631">
        <f t="shared" si="678"/>
        <v>0</v>
      </c>
      <c r="LK357" s="631">
        <f t="shared" si="678"/>
        <v>0</v>
      </c>
      <c r="LL357" s="631">
        <f t="shared" si="678"/>
        <v>0</v>
      </c>
      <c r="LM357" s="631">
        <f t="shared" si="678"/>
        <v>0</v>
      </c>
      <c r="LN357" s="631">
        <f t="shared" si="678"/>
        <v>0</v>
      </c>
      <c r="LO357" s="631">
        <f t="shared" si="678"/>
        <v>0</v>
      </c>
      <c r="LP357" s="631">
        <f t="shared" si="678"/>
        <v>0</v>
      </c>
      <c r="LQ357" s="631">
        <f t="shared" si="678"/>
        <v>0</v>
      </c>
      <c r="LR357" s="631">
        <f t="shared" si="678"/>
        <v>0</v>
      </c>
      <c r="LS357" s="631">
        <f t="shared" si="678"/>
        <v>0</v>
      </c>
      <c r="LT357" s="631">
        <f t="shared" si="679"/>
        <v>0</v>
      </c>
      <c r="LU357" s="631">
        <f t="shared" si="679"/>
        <v>0</v>
      </c>
      <c r="LV357" s="631">
        <f t="shared" si="679"/>
        <v>0</v>
      </c>
      <c r="LW357" s="631">
        <f t="shared" si="679"/>
        <v>0</v>
      </c>
      <c r="LX357" s="631">
        <f t="shared" si="679"/>
        <v>0</v>
      </c>
      <c r="LY357" s="631">
        <f t="shared" si="679"/>
        <v>0</v>
      </c>
      <c r="LZ357" s="631">
        <f t="shared" si="679"/>
        <v>0</v>
      </c>
      <c r="MA357" s="631">
        <f t="shared" si="679"/>
        <v>0</v>
      </c>
      <c r="MB357" s="631">
        <f t="shared" si="679"/>
        <v>0</v>
      </c>
      <c r="MC357" s="631">
        <f t="shared" si="679"/>
        <v>0</v>
      </c>
      <c r="MD357" s="631">
        <f t="shared" si="680"/>
        <v>0</v>
      </c>
      <c r="ME357" s="631">
        <f t="shared" si="680"/>
        <v>0</v>
      </c>
      <c r="MF357" s="631">
        <f t="shared" si="680"/>
        <v>0</v>
      </c>
      <c r="MG357" s="631">
        <f t="shared" si="680"/>
        <v>0</v>
      </c>
      <c r="MH357" s="631">
        <f t="shared" si="680"/>
        <v>0</v>
      </c>
      <c r="MI357" s="631">
        <f t="shared" si="680"/>
        <v>0</v>
      </c>
      <c r="MJ357" s="631">
        <f t="shared" si="680"/>
        <v>0</v>
      </c>
      <c r="MK357" s="631">
        <f t="shared" si="680"/>
        <v>0</v>
      </c>
      <c r="ML357" s="631">
        <f t="shared" si="680"/>
        <v>0</v>
      </c>
      <c r="MM357" s="631">
        <f t="shared" si="680"/>
        <v>0</v>
      </c>
      <c r="MN357" s="631">
        <f t="shared" si="681"/>
        <v>0</v>
      </c>
      <c r="MO357" s="631">
        <f t="shared" si="681"/>
        <v>0</v>
      </c>
      <c r="MP357" s="631">
        <f t="shared" si="681"/>
        <v>0</v>
      </c>
      <c r="MQ357" s="631">
        <f t="shared" si="681"/>
        <v>0</v>
      </c>
      <c r="MR357" s="631">
        <f t="shared" si="681"/>
        <v>0</v>
      </c>
      <c r="MS357" s="631">
        <f t="shared" si="681"/>
        <v>0</v>
      </c>
      <c r="MT357" s="631">
        <f t="shared" si="681"/>
        <v>0</v>
      </c>
      <c r="MU357" s="631">
        <f t="shared" si="681"/>
        <v>0</v>
      </c>
      <c r="MV357" s="631">
        <f t="shared" si="681"/>
        <v>0</v>
      </c>
      <c r="MW357" s="631">
        <f t="shared" si="681"/>
        <v>0</v>
      </c>
      <c r="MX357" s="631">
        <f t="shared" si="682"/>
        <v>0</v>
      </c>
      <c r="MY357" s="631">
        <f t="shared" si="682"/>
        <v>0</v>
      </c>
      <c r="MZ357" s="631">
        <f t="shared" si="682"/>
        <v>0</v>
      </c>
      <c r="NA357" s="631">
        <f t="shared" si="682"/>
        <v>0</v>
      </c>
      <c r="NB357" s="631">
        <f t="shared" si="682"/>
        <v>0</v>
      </c>
      <c r="NC357" s="631">
        <f t="shared" si="682"/>
        <v>0</v>
      </c>
    </row>
    <row r="358" spans="1:367" hidden="1">
      <c r="A358" s="504"/>
      <c r="B358" s="504"/>
      <c r="C358" s="497"/>
      <c r="D358" s="497"/>
      <c r="E358" s="362">
        <f t="shared" si="636"/>
        <v>0</v>
      </c>
      <c r="F358" s="363">
        <f t="shared" si="637"/>
        <v>0</v>
      </c>
      <c r="G358" s="498">
        <f>E358*Dichtheden!$V$70</f>
        <v>0</v>
      </c>
      <c r="H358" s="499">
        <f>IF(C358=0,0,ROUND(IF((G358/2)/Dichtheden!$C$3&lt;1,1,(G358/2)/Dichtheden!$C$3),0))</f>
        <v>0</v>
      </c>
      <c r="I358" s="498">
        <f>E358*Dichtheden!$AJ$70</f>
        <v>0</v>
      </c>
      <c r="J358" s="499">
        <f>IF(C358=0,0,ROUND(IF((I358/2)/Dichtheden!$D$3&lt;1,1,(I358/2)/Dichtheden!$D$3),0))</f>
        <v>0</v>
      </c>
      <c r="K358" s="498">
        <f t="shared" si="638"/>
        <v>0</v>
      </c>
      <c r="L358" s="500">
        <f t="shared" si="642"/>
        <v>0</v>
      </c>
      <c r="M358" s="498">
        <f>IF(D358=0,0,IF((D358*Dichtheden!$G$4)&lt;25,25,D358*Dichtheden!$G$4))</f>
        <v>0</v>
      </c>
      <c r="N358" s="499">
        <f>D358*Dichtheden!$H$4</f>
        <v>0</v>
      </c>
      <c r="O358" s="501"/>
      <c r="P358" s="501"/>
      <c r="Q358" s="502">
        <f>E358*Dichtheden!$AS$68</f>
        <v>0</v>
      </c>
      <c r="R358" s="495">
        <f>IF(Q358=0,0,ROUND(IF((Q358/2)/Dichtheden!$C$3&lt;1,1,(Q358/2)/Dichtheden!$C$3),0))</f>
        <v>0</v>
      </c>
      <c r="S358" s="502">
        <f>E358*Dichtheden!$AY$68</f>
        <v>0</v>
      </c>
      <c r="T358" s="495">
        <f>IF(Q358=0,0,ROUND(IF((S358/2)/Dichtheden!$D$3&lt;1,1,(S358/2)/Dichtheden!$D$3),0))</f>
        <v>0</v>
      </c>
      <c r="U358" s="502">
        <f>D358*Dichtheden!$G$5</f>
        <v>0</v>
      </c>
      <c r="V358" s="502">
        <f>D358*Dichtheden!$H$5</f>
        <v>0</v>
      </c>
      <c r="X358" s="630"/>
      <c r="AA358" s="628">
        <f t="shared" si="663"/>
        <v>0</v>
      </c>
      <c r="AB358" s="628">
        <f t="shared" si="663"/>
        <v>0</v>
      </c>
      <c r="AC358" s="628">
        <f t="shared" si="663"/>
        <v>0</v>
      </c>
      <c r="AD358" s="628">
        <f t="shared" si="663"/>
        <v>0</v>
      </c>
      <c r="AE358" s="628">
        <f t="shared" si="663"/>
        <v>0</v>
      </c>
      <c r="AF358" s="628">
        <f t="shared" si="663"/>
        <v>0</v>
      </c>
      <c r="AG358" s="628">
        <f t="shared" si="663"/>
        <v>0</v>
      </c>
      <c r="AH358" s="628">
        <f t="shared" si="663"/>
        <v>0</v>
      </c>
      <c r="AI358" s="628">
        <f t="shared" si="663"/>
        <v>0</v>
      </c>
      <c r="AJ358" s="628">
        <f t="shared" si="663"/>
        <v>0</v>
      </c>
      <c r="AK358" s="628">
        <f t="shared" si="663"/>
        <v>0</v>
      </c>
      <c r="AL358" s="628">
        <f t="shared" si="663"/>
        <v>0</v>
      </c>
      <c r="AM358" s="628">
        <f t="shared" si="663"/>
        <v>0</v>
      </c>
      <c r="AN358" s="628">
        <f t="shared" si="663"/>
        <v>0</v>
      </c>
      <c r="AO358" s="628">
        <f t="shared" si="663"/>
        <v>0</v>
      </c>
      <c r="AP358" s="628">
        <f t="shared" si="663"/>
        <v>0</v>
      </c>
      <c r="AQ358" s="628">
        <f t="shared" si="683"/>
        <v>0</v>
      </c>
      <c r="AR358" s="628">
        <f t="shared" si="683"/>
        <v>0</v>
      </c>
      <c r="AS358" s="628">
        <f t="shared" si="683"/>
        <v>0</v>
      </c>
      <c r="AT358" s="628">
        <f t="shared" si="683"/>
        <v>0</v>
      </c>
      <c r="AU358" s="628">
        <f t="shared" si="683"/>
        <v>0</v>
      </c>
      <c r="AV358" s="628">
        <f t="shared" si="683"/>
        <v>0</v>
      </c>
      <c r="AW358" s="628">
        <f t="shared" si="683"/>
        <v>0</v>
      </c>
      <c r="AX358" s="628">
        <f t="shared" si="683"/>
        <v>0</v>
      </c>
      <c r="AY358" s="628">
        <f t="shared" si="683"/>
        <v>0</v>
      </c>
      <c r="AZ358" s="628">
        <f t="shared" si="683"/>
        <v>0</v>
      </c>
      <c r="BA358" s="628">
        <f t="shared" si="683"/>
        <v>0</v>
      </c>
      <c r="BB358" s="628">
        <f t="shared" si="683"/>
        <v>0</v>
      </c>
      <c r="BC358" s="628">
        <f t="shared" si="683"/>
        <v>0</v>
      </c>
      <c r="BD358" s="628">
        <f t="shared" si="683"/>
        <v>0</v>
      </c>
      <c r="BE358" s="628">
        <f t="shared" si="683"/>
        <v>0</v>
      </c>
      <c r="BF358" s="628">
        <f t="shared" si="639"/>
        <v>0</v>
      </c>
      <c r="BG358" s="628">
        <f t="shared" si="664"/>
        <v>0</v>
      </c>
      <c r="BH358" s="628">
        <f t="shared" si="664"/>
        <v>0</v>
      </c>
      <c r="BI358" s="628">
        <f t="shared" si="664"/>
        <v>0</v>
      </c>
      <c r="BJ358" s="628">
        <f t="shared" si="664"/>
        <v>0</v>
      </c>
      <c r="BK358" s="628">
        <f t="shared" si="664"/>
        <v>0</v>
      </c>
      <c r="BL358" s="628">
        <f t="shared" si="664"/>
        <v>0</v>
      </c>
      <c r="BM358" s="628">
        <f t="shared" si="664"/>
        <v>0</v>
      </c>
      <c r="BN358" s="628">
        <f t="shared" si="664"/>
        <v>0</v>
      </c>
      <c r="BO358" s="628">
        <f t="shared" si="664"/>
        <v>0</v>
      </c>
      <c r="BP358" s="628">
        <f t="shared" si="664"/>
        <v>0</v>
      </c>
      <c r="BQ358" s="628">
        <f t="shared" si="664"/>
        <v>0</v>
      </c>
      <c r="BR358" s="628">
        <f t="shared" si="664"/>
        <v>0</v>
      </c>
      <c r="BS358" s="628">
        <f t="shared" si="664"/>
        <v>0</v>
      </c>
      <c r="BT358" s="628">
        <f t="shared" si="664"/>
        <v>0</v>
      </c>
      <c r="BU358" s="628">
        <f t="shared" si="664"/>
        <v>0</v>
      </c>
      <c r="BV358" s="628">
        <f t="shared" si="664"/>
        <v>0</v>
      </c>
      <c r="BW358" s="628">
        <f t="shared" si="665"/>
        <v>0</v>
      </c>
      <c r="BX358" s="628">
        <f t="shared" si="665"/>
        <v>0</v>
      </c>
      <c r="BY358" s="628">
        <f t="shared" si="665"/>
        <v>0</v>
      </c>
      <c r="BZ358" s="628">
        <f t="shared" si="665"/>
        <v>0</v>
      </c>
      <c r="CA358" s="628">
        <f t="shared" si="665"/>
        <v>0</v>
      </c>
      <c r="CB358" s="628">
        <f t="shared" si="665"/>
        <v>0</v>
      </c>
      <c r="CC358" s="628">
        <f t="shared" si="665"/>
        <v>0</v>
      </c>
      <c r="CD358" s="628">
        <f t="shared" si="665"/>
        <v>0</v>
      </c>
      <c r="CE358" s="628"/>
      <c r="CF358" s="628">
        <f t="shared" si="666"/>
        <v>0</v>
      </c>
      <c r="CG358" s="628">
        <f t="shared" si="666"/>
        <v>0</v>
      </c>
      <c r="CH358" s="628">
        <f t="shared" si="666"/>
        <v>0</v>
      </c>
      <c r="CI358" s="628">
        <f t="shared" si="666"/>
        <v>0</v>
      </c>
      <c r="CJ358" s="628">
        <f t="shared" si="666"/>
        <v>0</v>
      </c>
      <c r="CK358" s="628">
        <f t="shared" si="666"/>
        <v>0</v>
      </c>
      <c r="CL358" s="628">
        <f t="shared" si="666"/>
        <v>0</v>
      </c>
      <c r="CM358" s="628">
        <f t="shared" si="666"/>
        <v>0</v>
      </c>
      <c r="CN358" s="628">
        <f t="shared" si="666"/>
        <v>0</v>
      </c>
      <c r="CO358" s="628">
        <f t="shared" si="666"/>
        <v>0</v>
      </c>
      <c r="CP358" s="628">
        <f t="shared" si="666"/>
        <v>0</v>
      </c>
      <c r="CQ358" s="628">
        <f t="shared" si="666"/>
        <v>0</v>
      </c>
      <c r="CR358" s="628">
        <f t="shared" si="666"/>
        <v>0</v>
      </c>
      <c r="CS358" s="628">
        <f t="shared" si="666"/>
        <v>0</v>
      </c>
      <c r="CT358" s="628">
        <f t="shared" si="666"/>
        <v>0</v>
      </c>
      <c r="CU358" s="628">
        <f t="shared" si="666"/>
        <v>0</v>
      </c>
      <c r="CV358" s="628">
        <f t="shared" si="684"/>
        <v>0</v>
      </c>
      <c r="CW358" s="628">
        <f t="shared" si="684"/>
        <v>0</v>
      </c>
      <c r="CX358" s="628">
        <f t="shared" si="684"/>
        <v>0</v>
      </c>
      <c r="CY358" s="628">
        <f t="shared" si="684"/>
        <v>0</v>
      </c>
      <c r="CZ358" s="628">
        <f t="shared" si="684"/>
        <v>0</v>
      </c>
      <c r="DA358" s="628">
        <f t="shared" si="684"/>
        <v>0</v>
      </c>
      <c r="DB358" s="628">
        <f t="shared" si="684"/>
        <v>0</v>
      </c>
      <c r="DC358" s="628">
        <f t="shared" si="684"/>
        <v>0</v>
      </c>
      <c r="DD358" s="628">
        <f t="shared" si="684"/>
        <v>0</v>
      </c>
      <c r="DE358" s="628">
        <f t="shared" si="684"/>
        <v>0</v>
      </c>
      <c r="DF358" s="628">
        <f t="shared" si="684"/>
        <v>0</v>
      </c>
      <c r="DG358" s="628">
        <f t="shared" si="684"/>
        <v>0</v>
      </c>
      <c r="DH358" s="628">
        <f t="shared" si="684"/>
        <v>0</v>
      </c>
      <c r="DI358" s="628">
        <f t="shared" si="684"/>
        <v>0</v>
      </c>
      <c r="DJ358" s="628">
        <f t="shared" si="684"/>
        <v>0</v>
      </c>
      <c r="DK358" s="628">
        <f t="shared" si="640"/>
        <v>0</v>
      </c>
      <c r="DL358" s="628">
        <f t="shared" si="667"/>
        <v>0</v>
      </c>
      <c r="DM358" s="628">
        <f t="shared" si="667"/>
        <v>0</v>
      </c>
      <c r="DN358" s="628">
        <f t="shared" si="667"/>
        <v>0</v>
      </c>
      <c r="DO358" s="628">
        <f t="shared" si="667"/>
        <v>0</v>
      </c>
      <c r="DP358" s="628">
        <f t="shared" si="667"/>
        <v>0</v>
      </c>
      <c r="DQ358" s="628">
        <f t="shared" si="667"/>
        <v>0</v>
      </c>
      <c r="DR358" s="628">
        <f t="shared" si="667"/>
        <v>0</v>
      </c>
      <c r="DS358" s="628">
        <f t="shared" si="667"/>
        <v>0</v>
      </c>
      <c r="DT358" s="628">
        <f t="shared" si="667"/>
        <v>0</v>
      </c>
      <c r="DU358" s="628">
        <f t="shared" si="667"/>
        <v>0</v>
      </c>
      <c r="DV358" s="628">
        <f t="shared" si="667"/>
        <v>0</v>
      </c>
      <c r="DW358" s="628">
        <f t="shared" si="667"/>
        <v>0</v>
      </c>
      <c r="DX358" s="628">
        <f t="shared" si="667"/>
        <v>0</v>
      </c>
      <c r="DY358" s="628">
        <f t="shared" si="667"/>
        <v>0</v>
      </c>
      <c r="DZ358" s="628">
        <f t="shared" si="667"/>
        <v>0</v>
      </c>
      <c r="EA358" s="628">
        <f t="shared" si="667"/>
        <v>0</v>
      </c>
      <c r="EB358" s="628">
        <f t="shared" si="668"/>
        <v>0</v>
      </c>
      <c r="EC358" s="628">
        <f t="shared" si="668"/>
        <v>0</v>
      </c>
      <c r="ED358" s="628">
        <f t="shared" si="668"/>
        <v>0</v>
      </c>
      <c r="EE358" s="628">
        <f t="shared" si="668"/>
        <v>0</v>
      </c>
      <c r="EF358" s="628">
        <f t="shared" si="668"/>
        <v>0</v>
      </c>
      <c r="EG358" s="628">
        <f t="shared" si="668"/>
        <v>0</v>
      </c>
      <c r="EH358" s="628">
        <f t="shared" si="668"/>
        <v>0</v>
      </c>
      <c r="EI358" s="628">
        <f t="shared" si="668"/>
        <v>0</v>
      </c>
      <c r="EJ358" s="631"/>
      <c r="EK358" s="631">
        <f t="shared" si="685"/>
        <v>0</v>
      </c>
      <c r="EL358" s="631">
        <f t="shared" si="685"/>
        <v>0</v>
      </c>
      <c r="EM358" s="631">
        <f t="shared" si="685"/>
        <v>0</v>
      </c>
      <c r="EN358" s="631">
        <f t="shared" si="685"/>
        <v>0</v>
      </c>
      <c r="EO358" s="631">
        <f t="shared" si="685"/>
        <v>0</v>
      </c>
      <c r="EP358" s="631">
        <f t="shared" si="685"/>
        <v>0</v>
      </c>
      <c r="EQ358" s="631">
        <f t="shared" si="685"/>
        <v>0</v>
      </c>
      <c r="ER358" s="631">
        <f t="shared" si="685"/>
        <v>0</v>
      </c>
      <c r="ES358" s="631">
        <f t="shared" si="685"/>
        <v>0</v>
      </c>
      <c r="ET358" s="631">
        <f t="shared" si="685"/>
        <v>0</v>
      </c>
      <c r="EU358" s="631">
        <f t="shared" si="685"/>
        <v>0</v>
      </c>
      <c r="EV358" s="631">
        <f t="shared" si="685"/>
        <v>0</v>
      </c>
      <c r="EW358" s="631">
        <f t="shared" si="685"/>
        <v>0</v>
      </c>
      <c r="EX358" s="631">
        <f t="shared" si="685"/>
        <v>0</v>
      </c>
      <c r="EY358" s="631">
        <f t="shared" si="685"/>
        <v>0</v>
      </c>
      <c r="EZ358" s="631">
        <f t="shared" si="641"/>
        <v>0</v>
      </c>
      <c r="FA358" s="631">
        <f t="shared" si="580"/>
        <v>0</v>
      </c>
      <c r="FB358" s="631">
        <f t="shared" si="580"/>
        <v>0</v>
      </c>
      <c r="FC358" s="631">
        <f t="shared" si="580"/>
        <v>0</v>
      </c>
      <c r="FD358" s="631">
        <f t="shared" si="661"/>
        <v>0</v>
      </c>
      <c r="FE358" s="631">
        <f t="shared" si="661"/>
        <v>0</v>
      </c>
      <c r="FF358" s="631">
        <f t="shared" si="661"/>
        <v>0</v>
      </c>
      <c r="FG358" s="631">
        <f t="shared" si="661"/>
        <v>0</v>
      </c>
      <c r="FH358" s="631">
        <f t="shared" si="661"/>
        <v>0</v>
      </c>
      <c r="FI358" s="631">
        <f t="shared" si="661"/>
        <v>0</v>
      </c>
      <c r="FJ358" s="631">
        <f t="shared" si="661"/>
        <v>0</v>
      </c>
      <c r="FK358" s="631">
        <f t="shared" si="661"/>
        <v>0</v>
      </c>
      <c r="FL358" s="631">
        <f t="shared" si="661"/>
        <v>0</v>
      </c>
      <c r="FM358" s="631">
        <f t="shared" si="661"/>
        <v>0</v>
      </c>
      <c r="FN358" s="631">
        <f t="shared" si="661"/>
        <v>0</v>
      </c>
      <c r="FO358" s="631">
        <f t="shared" ref="FD358:FS374" si="688">IF($A358=FO$60,$H358,0)</f>
        <v>0</v>
      </c>
      <c r="FP358" s="631">
        <f t="shared" si="688"/>
        <v>0</v>
      </c>
      <c r="FQ358" s="631">
        <f t="shared" si="688"/>
        <v>0</v>
      </c>
      <c r="FR358" s="631">
        <f t="shared" si="688"/>
        <v>0</v>
      </c>
      <c r="FS358" s="631">
        <f t="shared" si="688"/>
        <v>0</v>
      </c>
      <c r="FT358" s="631">
        <f t="shared" si="559"/>
        <v>0</v>
      </c>
      <c r="FU358" s="631">
        <f t="shared" si="559"/>
        <v>0</v>
      </c>
      <c r="FV358" s="631">
        <f t="shared" si="559"/>
        <v>0</v>
      </c>
      <c r="FW358" s="631">
        <f t="shared" si="559"/>
        <v>0</v>
      </c>
      <c r="FX358" s="631">
        <f t="shared" si="559"/>
        <v>0</v>
      </c>
      <c r="FY358" s="631">
        <f t="shared" si="559"/>
        <v>0</v>
      </c>
      <c r="FZ358" s="631">
        <f t="shared" si="559"/>
        <v>0</v>
      </c>
      <c r="GA358" s="631">
        <f t="shared" si="559"/>
        <v>0</v>
      </c>
      <c r="GB358" s="631">
        <f t="shared" si="559"/>
        <v>0</v>
      </c>
      <c r="GC358" s="631">
        <f t="shared" si="559"/>
        <v>0</v>
      </c>
      <c r="GD358" s="631">
        <f t="shared" si="595"/>
        <v>0</v>
      </c>
      <c r="GE358" s="631">
        <f t="shared" si="595"/>
        <v>0</v>
      </c>
      <c r="GF358" s="631">
        <f t="shared" si="595"/>
        <v>0</v>
      </c>
      <c r="GG358" s="631">
        <f t="shared" si="595"/>
        <v>0</v>
      </c>
      <c r="GH358" s="631">
        <f t="shared" si="595"/>
        <v>0</v>
      </c>
      <c r="GI358" s="631">
        <f t="shared" si="670"/>
        <v>0</v>
      </c>
      <c r="GJ358" s="631">
        <f t="shared" si="670"/>
        <v>0</v>
      </c>
      <c r="GK358" s="631">
        <f t="shared" si="670"/>
        <v>0</v>
      </c>
      <c r="GL358" s="631">
        <f t="shared" si="670"/>
        <v>0</v>
      </c>
      <c r="GM358" s="631">
        <f t="shared" si="670"/>
        <v>0</v>
      </c>
      <c r="GN358" s="631">
        <f t="shared" si="670"/>
        <v>0</v>
      </c>
      <c r="GO358" s="631"/>
      <c r="GP358" s="631">
        <f t="shared" si="669"/>
        <v>0</v>
      </c>
      <c r="GQ358" s="631">
        <f t="shared" si="669"/>
        <v>0</v>
      </c>
      <c r="GR358" s="631">
        <f t="shared" si="669"/>
        <v>0</v>
      </c>
      <c r="GS358" s="631">
        <f t="shared" si="669"/>
        <v>0</v>
      </c>
      <c r="GT358" s="631">
        <f t="shared" si="669"/>
        <v>0</v>
      </c>
      <c r="GU358" s="631">
        <f t="shared" si="669"/>
        <v>0</v>
      </c>
      <c r="GV358" s="631">
        <f t="shared" si="669"/>
        <v>0</v>
      </c>
      <c r="GW358" s="631">
        <f t="shared" si="669"/>
        <v>0</v>
      </c>
      <c r="GX358" s="631">
        <f t="shared" si="669"/>
        <v>0</v>
      </c>
      <c r="GY358" s="631">
        <f t="shared" si="669"/>
        <v>0</v>
      </c>
      <c r="GZ358" s="631">
        <f t="shared" si="669"/>
        <v>0</v>
      </c>
      <c r="HA358" s="631">
        <f t="shared" si="669"/>
        <v>0</v>
      </c>
      <c r="HB358" s="631">
        <f t="shared" si="669"/>
        <v>0</v>
      </c>
      <c r="HC358" s="631">
        <f t="shared" si="669"/>
        <v>0</v>
      </c>
      <c r="HD358" s="631">
        <f t="shared" si="669"/>
        <v>0</v>
      </c>
      <c r="HE358" s="631">
        <f t="shared" si="686"/>
        <v>0</v>
      </c>
      <c r="HF358" s="631">
        <f t="shared" si="686"/>
        <v>0</v>
      </c>
      <c r="HG358" s="631">
        <f t="shared" si="686"/>
        <v>0</v>
      </c>
      <c r="HH358" s="631">
        <f t="shared" si="686"/>
        <v>0</v>
      </c>
      <c r="HI358" s="631">
        <f t="shared" si="647"/>
        <v>0</v>
      </c>
      <c r="HJ358" s="631">
        <f t="shared" si="647"/>
        <v>0</v>
      </c>
      <c r="HK358" s="631">
        <f t="shared" si="647"/>
        <v>0</v>
      </c>
      <c r="HL358" s="631">
        <f t="shared" si="647"/>
        <v>0</v>
      </c>
      <c r="HM358" s="631">
        <f t="shared" si="647"/>
        <v>0</v>
      </c>
      <c r="HN358" s="631">
        <f t="shared" si="647"/>
        <v>0</v>
      </c>
      <c r="HO358" s="631">
        <f t="shared" si="647"/>
        <v>0</v>
      </c>
      <c r="HP358" s="631">
        <f t="shared" si="647"/>
        <v>0</v>
      </c>
      <c r="HQ358" s="631">
        <f t="shared" si="647"/>
        <v>0</v>
      </c>
      <c r="HR358" s="631">
        <f t="shared" si="647"/>
        <v>0</v>
      </c>
      <c r="HS358" s="631">
        <f t="shared" si="647"/>
        <v>0</v>
      </c>
      <c r="HT358" s="631">
        <f t="shared" si="647"/>
        <v>0</v>
      </c>
      <c r="HU358" s="631">
        <f t="shared" si="647"/>
        <v>0</v>
      </c>
      <c r="HV358" s="631">
        <f t="shared" si="687"/>
        <v>0</v>
      </c>
      <c r="HW358" s="631">
        <f t="shared" si="687"/>
        <v>0</v>
      </c>
      <c r="HX358" s="631">
        <f t="shared" si="687"/>
        <v>0</v>
      </c>
      <c r="HY358" s="631">
        <f t="shared" si="687"/>
        <v>0</v>
      </c>
      <c r="HZ358" s="631">
        <f t="shared" si="687"/>
        <v>0</v>
      </c>
      <c r="IA358" s="631">
        <f t="shared" si="687"/>
        <v>0</v>
      </c>
      <c r="IB358" s="631">
        <f t="shared" si="687"/>
        <v>0</v>
      </c>
      <c r="IC358" s="631">
        <f t="shared" si="687"/>
        <v>0</v>
      </c>
      <c r="ID358" s="631">
        <f t="shared" si="687"/>
        <v>0</v>
      </c>
      <c r="IE358" s="631">
        <f t="shared" si="687"/>
        <v>0</v>
      </c>
      <c r="IF358" s="631">
        <f t="shared" si="687"/>
        <v>0</v>
      </c>
      <c r="IG358" s="631">
        <f t="shared" si="687"/>
        <v>0</v>
      </c>
      <c r="IH358" s="631">
        <f t="shared" si="687"/>
        <v>0</v>
      </c>
      <c r="II358" s="631">
        <f t="shared" si="687"/>
        <v>0</v>
      </c>
      <c r="IJ358" s="631">
        <f t="shared" si="687"/>
        <v>0</v>
      </c>
      <c r="IK358" s="631">
        <f t="shared" si="687"/>
        <v>0</v>
      </c>
      <c r="IL358" s="631">
        <f t="shared" si="662"/>
        <v>0</v>
      </c>
      <c r="IM358" s="631">
        <f t="shared" si="662"/>
        <v>0</v>
      </c>
      <c r="IN358" s="631">
        <f t="shared" si="662"/>
        <v>0</v>
      </c>
      <c r="IO358" s="631">
        <f t="shared" si="662"/>
        <v>0</v>
      </c>
      <c r="IP358" s="631">
        <f t="shared" si="662"/>
        <v>0</v>
      </c>
      <c r="IQ358" s="631">
        <f t="shared" si="662"/>
        <v>0</v>
      </c>
      <c r="IR358" s="631">
        <f t="shared" si="662"/>
        <v>0</v>
      </c>
      <c r="IS358" s="631">
        <f t="shared" si="648"/>
        <v>0</v>
      </c>
      <c r="IT358" s="631"/>
      <c r="IU358" s="631">
        <f t="shared" si="671"/>
        <v>0</v>
      </c>
      <c r="IV358" s="631">
        <f t="shared" si="671"/>
        <v>0</v>
      </c>
      <c r="IW358" s="631">
        <f t="shared" si="671"/>
        <v>0</v>
      </c>
      <c r="IX358" s="631">
        <f t="shared" si="671"/>
        <v>0</v>
      </c>
      <c r="IY358" s="631">
        <f t="shared" si="671"/>
        <v>0</v>
      </c>
      <c r="IZ358" s="631">
        <f t="shared" si="671"/>
        <v>0</v>
      </c>
      <c r="JA358" s="631">
        <f t="shared" si="671"/>
        <v>0</v>
      </c>
      <c r="JB358" s="631">
        <f t="shared" si="671"/>
        <v>0</v>
      </c>
      <c r="JC358" s="631">
        <f t="shared" si="671"/>
        <v>0</v>
      </c>
      <c r="JD358" s="631">
        <f t="shared" si="671"/>
        <v>0</v>
      </c>
      <c r="JE358" s="631">
        <f t="shared" si="672"/>
        <v>0</v>
      </c>
      <c r="JF358" s="631">
        <f t="shared" si="672"/>
        <v>0</v>
      </c>
      <c r="JG358" s="631">
        <f t="shared" si="672"/>
        <v>0</v>
      </c>
      <c r="JH358" s="631">
        <f t="shared" si="672"/>
        <v>0</v>
      </c>
      <c r="JI358" s="631">
        <f t="shared" si="672"/>
        <v>0</v>
      </c>
      <c r="JJ358" s="631">
        <f t="shared" si="672"/>
        <v>0</v>
      </c>
      <c r="JK358" s="631">
        <f t="shared" si="672"/>
        <v>0</v>
      </c>
      <c r="JL358" s="631">
        <f t="shared" si="672"/>
        <v>0</v>
      </c>
      <c r="JM358" s="631">
        <f t="shared" si="672"/>
        <v>0</v>
      </c>
      <c r="JN358" s="631">
        <f t="shared" si="672"/>
        <v>0</v>
      </c>
      <c r="JO358" s="631">
        <f t="shared" si="673"/>
        <v>0</v>
      </c>
      <c r="JP358" s="631">
        <f t="shared" si="673"/>
        <v>0</v>
      </c>
      <c r="JQ358" s="631">
        <f t="shared" si="673"/>
        <v>0</v>
      </c>
      <c r="JR358" s="631">
        <f t="shared" si="673"/>
        <v>0</v>
      </c>
      <c r="JS358" s="631">
        <f t="shared" si="673"/>
        <v>0</v>
      </c>
      <c r="JT358" s="631">
        <f t="shared" si="673"/>
        <v>0</v>
      </c>
      <c r="JU358" s="631">
        <f t="shared" si="673"/>
        <v>0</v>
      </c>
      <c r="JV358" s="631">
        <f t="shared" si="673"/>
        <v>0</v>
      </c>
      <c r="JW358" s="631">
        <f t="shared" si="673"/>
        <v>0</v>
      </c>
      <c r="JX358" s="631">
        <f t="shared" si="673"/>
        <v>0</v>
      </c>
      <c r="JY358" s="631">
        <f t="shared" si="674"/>
        <v>0</v>
      </c>
      <c r="JZ358" s="631">
        <f t="shared" si="674"/>
        <v>0</v>
      </c>
      <c r="KA358" s="631">
        <f t="shared" si="674"/>
        <v>0</v>
      </c>
      <c r="KB358" s="631">
        <f t="shared" si="674"/>
        <v>0</v>
      </c>
      <c r="KC358" s="631">
        <f t="shared" si="674"/>
        <v>0</v>
      </c>
      <c r="KD358" s="631">
        <f t="shared" si="674"/>
        <v>0</v>
      </c>
      <c r="KE358" s="631">
        <f t="shared" si="674"/>
        <v>0</v>
      </c>
      <c r="KF358" s="631">
        <f t="shared" si="674"/>
        <v>0</v>
      </c>
      <c r="KG358" s="631">
        <f t="shared" si="674"/>
        <v>0</v>
      </c>
      <c r="KH358" s="631">
        <f t="shared" si="674"/>
        <v>0</v>
      </c>
      <c r="KI358" s="631">
        <f t="shared" si="675"/>
        <v>0</v>
      </c>
      <c r="KJ358" s="631">
        <f t="shared" si="675"/>
        <v>0</v>
      </c>
      <c r="KK358" s="631">
        <f t="shared" si="675"/>
        <v>0</v>
      </c>
      <c r="KL358" s="631">
        <f t="shared" si="675"/>
        <v>0</v>
      </c>
      <c r="KM358" s="631">
        <f t="shared" si="675"/>
        <v>0</v>
      </c>
      <c r="KN358" s="631">
        <f t="shared" si="675"/>
        <v>0</v>
      </c>
      <c r="KO358" s="631">
        <f t="shared" si="675"/>
        <v>0</v>
      </c>
      <c r="KP358" s="631">
        <f t="shared" si="675"/>
        <v>0</v>
      </c>
      <c r="KQ358" s="631">
        <f t="shared" si="675"/>
        <v>0</v>
      </c>
      <c r="KR358" s="631">
        <f t="shared" si="675"/>
        <v>0</v>
      </c>
      <c r="KS358" s="631">
        <f t="shared" si="676"/>
        <v>0</v>
      </c>
      <c r="KT358" s="631">
        <f t="shared" si="676"/>
        <v>0</v>
      </c>
      <c r="KU358" s="631">
        <f t="shared" si="676"/>
        <v>0</v>
      </c>
      <c r="KV358" s="631">
        <f t="shared" si="676"/>
        <v>0</v>
      </c>
      <c r="KW358" s="631">
        <f t="shared" si="676"/>
        <v>0</v>
      </c>
      <c r="KX358" s="631">
        <f t="shared" si="676"/>
        <v>0</v>
      </c>
      <c r="KY358" s="631"/>
      <c r="KZ358" s="631">
        <f t="shared" si="677"/>
        <v>0</v>
      </c>
      <c r="LA358" s="631">
        <f t="shared" si="677"/>
        <v>0</v>
      </c>
      <c r="LB358" s="631">
        <f t="shared" si="677"/>
        <v>0</v>
      </c>
      <c r="LC358" s="631">
        <f t="shared" si="677"/>
        <v>0</v>
      </c>
      <c r="LD358" s="631">
        <f t="shared" si="677"/>
        <v>0</v>
      </c>
      <c r="LE358" s="631">
        <f t="shared" si="677"/>
        <v>0</v>
      </c>
      <c r="LF358" s="631">
        <f t="shared" si="677"/>
        <v>0</v>
      </c>
      <c r="LG358" s="631">
        <f t="shared" si="677"/>
        <v>0</v>
      </c>
      <c r="LH358" s="631">
        <f t="shared" si="677"/>
        <v>0</v>
      </c>
      <c r="LI358" s="631">
        <f t="shared" si="677"/>
        <v>0</v>
      </c>
      <c r="LJ358" s="631">
        <f t="shared" si="678"/>
        <v>0</v>
      </c>
      <c r="LK358" s="631">
        <f t="shared" si="678"/>
        <v>0</v>
      </c>
      <c r="LL358" s="631">
        <f t="shared" si="678"/>
        <v>0</v>
      </c>
      <c r="LM358" s="631">
        <f t="shared" si="678"/>
        <v>0</v>
      </c>
      <c r="LN358" s="631">
        <f t="shared" si="678"/>
        <v>0</v>
      </c>
      <c r="LO358" s="631">
        <f t="shared" si="678"/>
        <v>0</v>
      </c>
      <c r="LP358" s="631">
        <f t="shared" si="678"/>
        <v>0</v>
      </c>
      <c r="LQ358" s="631">
        <f t="shared" si="678"/>
        <v>0</v>
      </c>
      <c r="LR358" s="631">
        <f t="shared" si="678"/>
        <v>0</v>
      </c>
      <c r="LS358" s="631">
        <f t="shared" si="678"/>
        <v>0</v>
      </c>
      <c r="LT358" s="631">
        <f t="shared" si="679"/>
        <v>0</v>
      </c>
      <c r="LU358" s="631">
        <f t="shared" si="679"/>
        <v>0</v>
      </c>
      <c r="LV358" s="631">
        <f t="shared" si="679"/>
        <v>0</v>
      </c>
      <c r="LW358" s="631">
        <f t="shared" si="679"/>
        <v>0</v>
      </c>
      <c r="LX358" s="631">
        <f t="shared" si="679"/>
        <v>0</v>
      </c>
      <c r="LY358" s="631">
        <f t="shared" si="679"/>
        <v>0</v>
      </c>
      <c r="LZ358" s="631">
        <f t="shared" si="679"/>
        <v>0</v>
      </c>
      <c r="MA358" s="631">
        <f t="shared" si="679"/>
        <v>0</v>
      </c>
      <c r="MB358" s="631">
        <f t="shared" si="679"/>
        <v>0</v>
      </c>
      <c r="MC358" s="631">
        <f t="shared" si="679"/>
        <v>0</v>
      </c>
      <c r="MD358" s="631">
        <f t="shared" si="680"/>
        <v>0</v>
      </c>
      <c r="ME358" s="631">
        <f t="shared" si="680"/>
        <v>0</v>
      </c>
      <c r="MF358" s="631">
        <f t="shared" si="680"/>
        <v>0</v>
      </c>
      <c r="MG358" s="631">
        <f t="shared" si="680"/>
        <v>0</v>
      </c>
      <c r="MH358" s="631">
        <f t="shared" si="680"/>
        <v>0</v>
      </c>
      <c r="MI358" s="631">
        <f t="shared" si="680"/>
        <v>0</v>
      </c>
      <c r="MJ358" s="631">
        <f t="shared" si="680"/>
        <v>0</v>
      </c>
      <c r="MK358" s="631">
        <f t="shared" si="680"/>
        <v>0</v>
      </c>
      <c r="ML358" s="631">
        <f t="shared" si="680"/>
        <v>0</v>
      </c>
      <c r="MM358" s="631">
        <f t="shared" si="680"/>
        <v>0</v>
      </c>
      <c r="MN358" s="631">
        <f t="shared" si="681"/>
        <v>0</v>
      </c>
      <c r="MO358" s="631">
        <f t="shared" si="681"/>
        <v>0</v>
      </c>
      <c r="MP358" s="631">
        <f t="shared" si="681"/>
        <v>0</v>
      </c>
      <c r="MQ358" s="631">
        <f t="shared" si="681"/>
        <v>0</v>
      </c>
      <c r="MR358" s="631">
        <f t="shared" si="681"/>
        <v>0</v>
      </c>
      <c r="MS358" s="631">
        <f t="shared" si="681"/>
        <v>0</v>
      </c>
      <c r="MT358" s="631">
        <f t="shared" si="681"/>
        <v>0</v>
      </c>
      <c r="MU358" s="631">
        <f t="shared" si="681"/>
        <v>0</v>
      </c>
      <c r="MV358" s="631">
        <f t="shared" si="681"/>
        <v>0</v>
      </c>
      <c r="MW358" s="631">
        <f t="shared" si="681"/>
        <v>0</v>
      </c>
      <c r="MX358" s="631">
        <f t="shared" si="682"/>
        <v>0</v>
      </c>
      <c r="MY358" s="631">
        <f t="shared" si="682"/>
        <v>0</v>
      </c>
      <c r="MZ358" s="631">
        <f t="shared" si="682"/>
        <v>0</v>
      </c>
      <c r="NA358" s="631">
        <f t="shared" si="682"/>
        <v>0</v>
      </c>
      <c r="NB358" s="631">
        <f t="shared" si="682"/>
        <v>0</v>
      </c>
      <c r="NC358" s="631">
        <f t="shared" si="682"/>
        <v>0</v>
      </c>
    </row>
    <row r="359" spans="1:367" hidden="1">
      <c r="A359" s="504"/>
      <c r="B359" s="504"/>
      <c r="C359" s="497"/>
      <c r="D359" s="497"/>
      <c r="E359" s="362">
        <f t="shared" si="636"/>
        <v>0</v>
      </c>
      <c r="F359" s="363">
        <f t="shared" si="637"/>
        <v>0</v>
      </c>
      <c r="G359" s="498">
        <f>E359*Dichtheden!$V$70</f>
        <v>0</v>
      </c>
      <c r="H359" s="499">
        <f>IF(C359=0,0,ROUND(IF((G359/2)/Dichtheden!$C$3&lt;1,1,(G359/2)/Dichtheden!$C$3),0))</f>
        <v>0</v>
      </c>
      <c r="I359" s="498">
        <f>E359*Dichtheden!$AJ$70</f>
        <v>0</v>
      </c>
      <c r="J359" s="499">
        <f>IF(C359=0,0,ROUND(IF((I359/2)/Dichtheden!$D$3&lt;1,1,(I359/2)/Dichtheden!$D$3),0))</f>
        <v>0</v>
      </c>
      <c r="K359" s="498">
        <f t="shared" si="638"/>
        <v>0</v>
      </c>
      <c r="L359" s="500">
        <f t="shared" si="642"/>
        <v>0</v>
      </c>
      <c r="M359" s="498">
        <f>IF(D359=0,0,IF((D359*Dichtheden!$G$4)&lt;25,25,D359*Dichtheden!$G$4))</f>
        <v>0</v>
      </c>
      <c r="N359" s="499">
        <f>D359*Dichtheden!$H$4</f>
        <v>0</v>
      </c>
      <c r="O359" s="501"/>
      <c r="P359" s="501"/>
      <c r="Q359" s="502">
        <f>E359*Dichtheden!$AS$68</f>
        <v>0</v>
      </c>
      <c r="R359" s="495">
        <f>IF(Q359=0,0,ROUND(IF((Q359/2)/Dichtheden!$C$3&lt;1,1,(Q359/2)/Dichtheden!$C$3),0))</f>
        <v>0</v>
      </c>
      <c r="S359" s="502">
        <f>E359*Dichtheden!$AY$68</f>
        <v>0</v>
      </c>
      <c r="T359" s="495">
        <f>IF(Q359=0,0,ROUND(IF((S359/2)/Dichtheden!$D$3&lt;1,1,(S359/2)/Dichtheden!$D$3),0))</f>
        <v>0</v>
      </c>
      <c r="U359" s="502">
        <f>D359*Dichtheden!$G$5</f>
        <v>0</v>
      </c>
      <c r="V359" s="502">
        <f>D359*Dichtheden!$H$5</f>
        <v>0</v>
      </c>
      <c r="X359" s="630"/>
      <c r="AA359" s="628">
        <f t="shared" si="663"/>
        <v>0</v>
      </c>
      <c r="AB359" s="628">
        <f t="shared" si="663"/>
        <v>0</v>
      </c>
      <c r="AC359" s="628">
        <f t="shared" si="663"/>
        <v>0</v>
      </c>
      <c r="AD359" s="628">
        <f t="shared" si="663"/>
        <v>0</v>
      </c>
      <c r="AE359" s="628">
        <f t="shared" si="663"/>
        <v>0</v>
      </c>
      <c r="AF359" s="628">
        <f t="shared" si="663"/>
        <v>0</v>
      </c>
      <c r="AG359" s="628">
        <f t="shared" si="663"/>
        <v>0</v>
      </c>
      <c r="AH359" s="628">
        <f t="shared" si="663"/>
        <v>0</v>
      </c>
      <c r="AI359" s="628">
        <f t="shared" si="663"/>
        <v>0</v>
      </c>
      <c r="AJ359" s="628">
        <f t="shared" si="663"/>
        <v>0</v>
      </c>
      <c r="AK359" s="628">
        <f t="shared" si="663"/>
        <v>0</v>
      </c>
      <c r="AL359" s="628">
        <f t="shared" si="663"/>
        <v>0</v>
      </c>
      <c r="AM359" s="628">
        <f t="shared" si="663"/>
        <v>0</v>
      </c>
      <c r="AN359" s="628">
        <f t="shared" si="663"/>
        <v>0</v>
      </c>
      <c r="AO359" s="628">
        <f t="shared" si="663"/>
        <v>0</v>
      </c>
      <c r="AP359" s="628">
        <f t="shared" si="663"/>
        <v>0</v>
      </c>
      <c r="AQ359" s="628">
        <f t="shared" si="683"/>
        <v>0</v>
      </c>
      <c r="AR359" s="628">
        <f t="shared" si="683"/>
        <v>0</v>
      </c>
      <c r="AS359" s="628">
        <f t="shared" si="683"/>
        <v>0</v>
      </c>
      <c r="AT359" s="628">
        <f t="shared" si="683"/>
        <v>0</v>
      </c>
      <c r="AU359" s="628">
        <f t="shared" si="683"/>
        <v>0</v>
      </c>
      <c r="AV359" s="628">
        <f t="shared" si="683"/>
        <v>0</v>
      </c>
      <c r="AW359" s="628">
        <f t="shared" si="683"/>
        <v>0</v>
      </c>
      <c r="AX359" s="628">
        <f t="shared" si="683"/>
        <v>0</v>
      </c>
      <c r="AY359" s="628">
        <f t="shared" si="683"/>
        <v>0</v>
      </c>
      <c r="AZ359" s="628">
        <f t="shared" si="683"/>
        <v>0</v>
      </c>
      <c r="BA359" s="628">
        <f t="shared" si="683"/>
        <v>0</v>
      </c>
      <c r="BB359" s="628">
        <f t="shared" si="683"/>
        <v>0</v>
      </c>
      <c r="BC359" s="628">
        <f t="shared" si="683"/>
        <v>0</v>
      </c>
      <c r="BD359" s="628">
        <f t="shared" si="683"/>
        <v>0</v>
      </c>
      <c r="BE359" s="628">
        <f t="shared" si="683"/>
        <v>0</v>
      </c>
      <c r="BF359" s="628">
        <f t="shared" si="639"/>
        <v>0</v>
      </c>
      <c r="BG359" s="628">
        <f t="shared" si="664"/>
        <v>0</v>
      </c>
      <c r="BH359" s="628">
        <f t="shared" si="664"/>
        <v>0</v>
      </c>
      <c r="BI359" s="628">
        <f t="shared" si="664"/>
        <v>0</v>
      </c>
      <c r="BJ359" s="628">
        <f t="shared" si="664"/>
        <v>0</v>
      </c>
      <c r="BK359" s="628">
        <f t="shared" si="664"/>
        <v>0</v>
      </c>
      <c r="BL359" s="628">
        <f t="shared" si="664"/>
        <v>0</v>
      </c>
      <c r="BM359" s="628">
        <f t="shared" si="664"/>
        <v>0</v>
      </c>
      <c r="BN359" s="628">
        <f t="shared" si="664"/>
        <v>0</v>
      </c>
      <c r="BO359" s="628">
        <f t="shared" si="664"/>
        <v>0</v>
      </c>
      <c r="BP359" s="628">
        <f t="shared" si="664"/>
        <v>0</v>
      </c>
      <c r="BQ359" s="628">
        <f t="shared" si="664"/>
        <v>0</v>
      </c>
      <c r="BR359" s="628">
        <f t="shared" si="664"/>
        <v>0</v>
      </c>
      <c r="BS359" s="628">
        <f t="shared" si="664"/>
        <v>0</v>
      </c>
      <c r="BT359" s="628">
        <f t="shared" si="664"/>
        <v>0</v>
      </c>
      <c r="BU359" s="628">
        <f t="shared" si="664"/>
        <v>0</v>
      </c>
      <c r="BV359" s="628">
        <f t="shared" si="664"/>
        <v>0</v>
      </c>
      <c r="BW359" s="628">
        <f t="shared" si="665"/>
        <v>0</v>
      </c>
      <c r="BX359" s="628">
        <f t="shared" si="665"/>
        <v>0</v>
      </c>
      <c r="BY359" s="628">
        <f t="shared" si="665"/>
        <v>0</v>
      </c>
      <c r="BZ359" s="628">
        <f t="shared" si="665"/>
        <v>0</v>
      </c>
      <c r="CA359" s="628">
        <f t="shared" si="665"/>
        <v>0</v>
      </c>
      <c r="CB359" s="628">
        <f t="shared" si="665"/>
        <v>0</v>
      </c>
      <c r="CC359" s="628">
        <f t="shared" si="665"/>
        <v>0</v>
      </c>
      <c r="CD359" s="628">
        <f t="shared" si="665"/>
        <v>0</v>
      </c>
      <c r="CE359" s="628"/>
      <c r="CF359" s="628">
        <f t="shared" si="666"/>
        <v>0</v>
      </c>
      <c r="CG359" s="628">
        <f t="shared" si="666"/>
        <v>0</v>
      </c>
      <c r="CH359" s="628">
        <f t="shared" si="666"/>
        <v>0</v>
      </c>
      <c r="CI359" s="628">
        <f t="shared" si="666"/>
        <v>0</v>
      </c>
      <c r="CJ359" s="628">
        <f t="shared" si="666"/>
        <v>0</v>
      </c>
      <c r="CK359" s="628">
        <f t="shared" si="666"/>
        <v>0</v>
      </c>
      <c r="CL359" s="628">
        <f t="shared" si="666"/>
        <v>0</v>
      </c>
      <c r="CM359" s="628">
        <f t="shared" si="666"/>
        <v>0</v>
      </c>
      <c r="CN359" s="628">
        <f t="shared" si="666"/>
        <v>0</v>
      </c>
      <c r="CO359" s="628">
        <f t="shared" si="666"/>
        <v>0</v>
      </c>
      <c r="CP359" s="628">
        <f t="shared" si="666"/>
        <v>0</v>
      </c>
      <c r="CQ359" s="628">
        <f t="shared" si="666"/>
        <v>0</v>
      </c>
      <c r="CR359" s="628">
        <f t="shared" si="666"/>
        <v>0</v>
      </c>
      <c r="CS359" s="628">
        <f t="shared" si="666"/>
        <v>0</v>
      </c>
      <c r="CT359" s="628">
        <f t="shared" si="666"/>
        <v>0</v>
      </c>
      <c r="CU359" s="628">
        <f t="shared" si="666"/>
        <v>0</v>
      </c>
      <c r="CV359" s="628">
        <f t="shared" si="684"/>
        <v>0</v>
      </c>
      <c r="CW359" s="628">
        <f t="shared" si="684"/>
        <v>0</v>
      </c>
      <c r="CX359" s="628">
        <f t="shared" si="684"/>
        <v>0</v>
      </c>
      <c r="CY359" s="628">
        <f t="shared" si="684"/>
        <v>0</v>
      </c>
      <c r="CZ359" s="628">
        <f t="shared" si="684"/>
        <v>0</v>
      </c>
      <c r="DA359" s="628">
        <f t="shared" si="684"/>
        <v>0</v>
      </c>
      <c r="DB359" s="628">
        <f t="shared" si="684"/>
        <v>0</v>
      </c>
      <c r="DC359" s="628">
        <f t="shared" si="684"/>
        <v>0</v>
      </c>
      <c r="DD359" s="628">
        <f t="shared" si="684"/>
        <v>0</v>
      </c>
      <c r="DE359" s="628">
        <f t="shared" si="684"/>
        <v>0</v>
      </c>
      <c r="DF359" s="628">
        <f t="shared" si="684"/>
        <v>0</v>
      </c>
      <c r="DG359" s="628">
        <f t="shared" si="684"/>
        <v>0</v>
      </c>
      <c r="DH359" s="628">
        <f t="shared" si="684"/>
        <v>0</v>
      </c>
      <c r="DI359" s="628">
        <f t="shared" si="684"/>
        <v>0</v>
      </c>
      <c r="DJ359" s="628">
        <f t="shared" si="684"/>
        <v>0</v>
      </c>
      <c r="DK359" s="628">
        <f t="shared" si="640"/>
        <v>0</v>
      </c>
      <c r="DL359" s="628">
        <f t="shared" si="667"/>
        <v>0</v>
      </c>
      <c r="DM359" s="628">
        <f t="shared" si="667"/>
        <v>0</v>
      </c>
      <c r="DN359" s="628">
        <f t="shared" si="667"/>
        <v>0</v>
      </c>
      <c r="DO359" s="628">
        <f t="shared" si="667"/>
        <v>0</v>
      </c>
      <c r="DP359" s="628">
        <f t="shared" si="667"/>
        <v>0</v>
      </c>
      <c r="DQ359" s="628">
        <f t="shared" si="667"/>
        <v>0</v>
      </c>
      <c r="DR359" s="628">
        <f t="shared" si="667"/>
        <v>0</v>
      </c>
      <c r="DS359" s="628">
        <f t="shared" si="667"/>
        <v>0</v>
      </c>
      <c r="DT359" s="628">
        <f t="shared" si="667"/>
        <v>0</v>
      </c>
      <c r="DU359" s="628">
        <f t="shared" si="667"/>
        <v>0</v>
      </c>
      <c r="DV359" s="628">
        <f t="shared" si="667"/>
        <v>0</v>
      </c>
      <c r="DW359" s="628">
        <f t="shared" si="667"/>
        <v>0</v>
      </c>
      <c r="DX359" s="628">
        <f t="shared" si="667"/>
        <v>0</v>
      </c>
      <c r="DY359" s="628">
        <f t="shared" si="667"/>
        <v>0</v>
      </c>
      <c r="DZ359" s="628">
        <f t="shared" si="667"/>
        <v>0</v>
      </c>
      <c r="EA359" s="628">
        <f t="shared" si="667"/>
        <v>0</v>
      </c>
      <c r="EB359" s="628">
        <f t="shared" si="668"/>
        <v>0</v>
      </c>
      <c r="EC359" s="628">
        <f t="shared" si="668"/>
        <v>0</v>
      </c>
      <c r="ED359" s="628">
        <f t="shared" si="668"/>
        <v>0</v>
      </c>
      <c r="EE359" s="628">
        <f t="shared" si="668"/>
        <v>0</v>
      </c>
      <c r="EF359" s="628">
        <f t="shared" si="668"/>
        <v>0</v>
      </c>
      <c r="EG359" s="628">
        <f t="shared" si="668"/>
        <v>0</v>
      </c>
      <c r="EH359" s="628">
        <f t="shared" si="668"/>
        <v>0</v>
      </c>
      <c r="EI359" s="628">
        <f t="shared" si="668"/>
        <v>0</v>
      </c>
      <c r="EJ359" s="631"/>
      <c r="EK359" s="631">
        <f t="shared" si="685"/>
        <v>0</v>
      </c>
      <c r="EL359" s="631">
        <f t="shared" si="685"/>
        <v>0</v>
      </c>
      <c r="EM359" s="631">
        <f t="shared" si="685"/>
        <v>0</v>
      </c>
      <c r="EN359" s="631">
        <f t="shared" si="685"/>
        <v>0</v>
      </c>
      <c r="EO359" s="631">
        <f t="shared" si="685"/>
        <v>0</v>
      </c>
      <c r="EP359" s="631">
        <f t="shared" si="685"/>
        <v>0</v>
      </c>
      <c r="EQ359" s="631">
        <f t="shared" si="685"/>
        <v>0</v>
      </c>
      <c r="ER359" s="631">
        <f t="shared" si="685"/>
        <v>0</v>
      </c>
      <c r="ES359" s="631">
        <f t="shared" si="685"/>
        <v>0</v>
      </c>
      <c r="ET359" s="631">
        <f t="shared" si="685"/>
        <v>0</v>
      </c>
      <c r="EU359" s="631">
        <f t="shared" si="685"/>
        <v>0</v>
      </c>
      <c r="EV359" s="631">
        <f t="shared" si="685"/>
        <v>0</v>
      </c>
      <c r="EW359" s="631">
        <f t="shared" si="685"/>
        <v>0</v>
      </c>
      <c r="EX359" s="631">
        <f t="shared" si="685"/>
        <v>0</v>
      </c>
      <c r="EY359" s="631">
        <f t="shared" si="685"/>
        <v>0</v>
      </c>
      <c r="EZ359" s="631">
        <f t="shared" si="641"/>
        <v>0</v>
      </c>
      <c r="FA359" s="631">
        <f t="shared" si="580"/>
        <v>0</v>
      </c>
      <c r="FB359" s="631">
        <f t="shared" si="580"/>
        <v>0</v>
      </c>
      <c r="FC359" s="631">
        <f t="shared" si="580"/>
        <v>0</v>
      </c>
      <c r="FD359" s="631">
        <f t="shared" si="688"/>
        <v>0</v>
      </c>
      <c r="FE359" s="631">
        <f t="shared" si="688"/>
        <v>0</v>
      </c>
      <c r="FF359" s="631">
        <f t="shared" si="688"/>
        <v>0</v>
      </c>
      <c r="FG359" s="631">
        <f t="shared" si="688"/>
        <v>0</v>
      </c>
      <c r="FH359" s="631">
        <f t="shared" si="688"/>
        <v>0</v>
      </c>
      <c r="FI359" s="631">
        <f t="shared" si="688"/>
        <v>0</v>
      </c>
      <c r="FJ359" s="631">
        <f t="shared" si="688"/>
        <v>0</v>
      </c>
      <c r="FK359" s="631">
        <f t="shared" si="688"/>
        <v>0</v>
      </c>
      <c r="FL359" s="631">
        <f t="shared" si="688"/>
        <v>0</v>
      </c>
      <c r="FM359" s="631">
        <f t="shared" si="688"/>
        <v>0</v>
      </c>
      <c r="FN359" s="631">
        <f t="shared" si="688"/>
        <v>0</v>
      </c>
      <c r="FO359" s="631">
        <f t="shared" si="688"/>
        <v>0</v>
      </c>
      <c r="FP359" s="631">
        <f t="shared" si="688"/>
        <v>0</v>
      </c>
      <c r="FQ359" s="631">
        <f t="shared" si="688"/>
        <v>0</v>
      </c>
      <c r="FR359" s="631">
        <f t="shared" si="688"/>
        <v>0</v>
      </c>
      <c r="FS359" s="631">
        <f t="shared" si="688"/>
        <v>0</v>
      </c>
      <c r="FT359" s="631">
        <f t="shared" si="559"/>
        <v>0</v>
      </c>
      <c r="FU359" s="631">
        <f t="shared" ref="FT359:GC384" si="689">IF($A359=FU$60,$H359,0)</f>
        <v>0</v>
      </c>
      <c r="FV359" s="631">
        <f t="shared" si="689"/>
        <v>0</v>
      </c>
      <c r="FW359" s="631">
        <f t="shared" si="689"/>
        <v>0</v>
      </c>
      <c r="FX359" s="631">
        <f t="shared" si="689"/>
        <v>0</v>
      </c>
      <c r="FY359" s="631">
        <f t="shared" si="689"/>
        <v>0</v>
      </c>
      <c r="FZ359" s="631">
        <f t="shared" si="689"/>
        <v>0</v>
      </c>
      <c r="GA359" s="631">
        <f t="shared" si="689"/>
        <v>0</v>
      </c>
      <c r="GB359" s="631">
        <f t="shared" si="689"/>
        <v>0</v>
      </c>
      <c r="GC359" s="631">
        <f t="shared" si="689"/>
        <v>0</v>
      </c>
      <c r="GD359" s="631">
        <f t="shared" si="595"/>
        <v>0</v>
      </c>
      <c r="GE359" s="631">
        <f t="shared" si="595"/>
        <v>0</v>
      </c>
      <c r="GF359" s="631">
        <f t="shared" si="595"/>
        <v>0</v>
      </c>
      <c r="GG359" s="631">
        <f t="shared" si="595"/>
        <v>0</v>
      </c>
      <c r="GH359" s="631">
        <f t="shared" si="595"/>
        <v>0</v>
      </c>
      <c r="GI359" s="631">
        <f t="shared" si="670"/>
        <v>0</v>
      </c>
      <c r="GJ359" s="631">
        <f t="shared" si="670"/>
        <v>0</v>
      </c>
      <c r="GK359" s="631">
        <f t="shared" si="670"/>
        <v>0</v>
      </c>
      <c r="GL359" s="631">
        <f t="shared" si="670"/>
        <v>0</v>
      </c>
      <c r="GM359" s="631">
        <f t="shared" si="670"/>
        <v>0</v>
      </c>
      <c r="GN359" s="631">
        <f t="shared" si="670"/>
        <v>0</v>
      </c>
      <c r="GO359" s="631"/>
      <c r="GP359" s="631">
        <f t="shared" si="669"/>
        <v>0</v>
      </c>
      <c r="GQ359" s="631">
        <f t="shared" si="669"/>
        <v>0</v>
      </c>
      <c r="GR359" s="631">
        <f t="shared" si="669"/>
        <v>0</v>
      </c>
      <c r="GS359" s="631">
        <f t="shared" si="669"/>
        <v>0</v>
      </c>
      <c r="GT359" s="631">
        <f t="shared" si="669"/>
        <v>0</v>
      </c>
      <c r="GU359" s="631">
        <f t="shared" si="669"/>
        <v>0</v>
      </c>
      <c r="GV359" s="631">
        <f t="shared" si="669"/>
        <v>0</v>
      </c>
      <c r="GW359" s="631">
        <f t="shared" si="669"/>
        <v>0</v>
      </c>
      <c r="GX359" s="631">
        <f t="shared" si="669"/>
        <v>0</v>
      </c>
      <c r="GY359" s="631">
        <f t="shared" si="669"/>
        <v>0</v>
      </c>
      <c r="GZ359" s="631">
        <f t="shared" si="669"/>
        <v>0</v>
      </c>
      <c r="HA359" s="631">
        <f t="shared" si="669"/>
        <v>0</v>
      </c>
      <c r="HB359" s="631">
        <f t="shared" si="669"/>
        <v>0</v>
      </c>
      <c r="HC359" s="631">
        <f t="shared" si="669"/>
        <v>0</v>
      </c>
      <c r="HD359" s="631">
        <f t="shared" si="669"/>
        <v>0</v>
      </c>
      <c r="HE359" s="631">
        <f t="shared" si="686"/>
        <v>0</v>
      </c>
      <c r="HF359" s="631">
        <f t="shared" si="686"/>
        <v>0</v>
      </c>
      <c r="HG359" s="631">
        <f t="shared" si="686"/>
        <v>0</v>
      </c>
      <c r="HH359" s="631">
        <f t="shared" si="686"/>
        <v>0</v>
      </c>
      <c r="HI359" s="631">
        <f t="shared" si="647"/>
        <v>0</v>
      </c>
      <c r="HJ359" s="631">
        <f t="shared" si="647"/>
        <v>0</v>
      </c>
      <c r="HK359" s="631">
        <f t="shared" si="647"/>
        <v>0</v>
      </c>
      <c r="HL359" s="631">
        <f t="shared" si="647"/>
        <v>0</v>
      </c>
      <c r="HM359" s="631">
        <f t="shared" si="647"/>
        <v>0</v>
      </c>
      <c r="HN359" s="631">
        <f t="shared" si="647"/>
        <v>0</v>
      </c>
      <c r="HO359" s="631">
        <f t="shared" si="647"/>
        <v>0</v>
      </c>
      <c r="HP359" s="631">
        <f t="shared" si="647"/>
        <v>0</v>
      </c>
      <c r="HQ359" s="631">
        <f t="shared" si="647"/>
        <v>0</v>
      </c>
      <c r="HR359" s="631">
        <f t="shared" si="647"/>
        <v>0</v>
      </c>
      <c r="HS359" s="631">
        <f t="shared" si="647"/>
        <v>0</v>
      </c>
      <c r="HT359" s="631">
        <f t="shared" si="647"/>
        <v>0</v>
      </c>
      <c r="HU359" s="631">
        <f t="shared" si="647"/>
        <v>0</v>
      </c>
      <c r="HV359" s="631">
        <f t="shared" si="687"/>
        <v>0</v>
      </c>
      <c r="HW359" s="631">
        <f t="shared" si="687"/>
        <v>0</v>
      </c>
      <c r="HX359" s="631">
        <f t="shared" si="687"/>
        <v>0</v>
      </c>
      <c r="HY359" s="631">
        <f t="shared" si="687"/>
        <v>0</v>
      </c>
      <c r="HZ359" s="631">
        <f t="shared" si="687"/>
        <v>0</v>
      </c>
      <c r="IA359" s="631">
        <f t="shared" si="687"/>
        <v>0</v>
      </c>
      <c r="IB359" s="631">
        <f t="shared" si="687"/>
        <v>0</v>
      </c>
      <c r="IC359" s="631">
        <f t="shared" si="687"/>
        <v>0</v>
      </c>
      <c r="ID359" s="631">
        <f t="shared" si="687"/>
        <v>0</v>
      </c>
      <c r="IE359" s="631">
        <f t="shared" si="687"/>
        <v>0</v>
      </c>
      <c r="IF359" s="631">
        <f t="shared" si="687"/>
        <v>0</v>
      </c>
      <c r="IG359" s="631">
        <f t="shared" si="687"/>
        <v>0</v>
      </c>
      <c r="IH359" s="631">
        <f t="shared" si="687"/>
        <v>0</v>
      </c>
      <c r="II359" s="631">
        <f t="shared" si="687"/>
        <v>0</v>
      </c>
      <c r="IJ359" s="631">
        <f t="shared" si="687"/>
        <v>0</v>
      </c>
      <c r="IK359" s="631">
        <f t="shared" si="687"/>
        <v>0</v>
      </c>
      <c r="IL359" s="631">
        <f t="shared" si="662"/>
        <v>0</v>
      </c>
      <c r="IM359" s="631">
        <f t="shared" si="662"/>
        <v>0</v>
      </c>
      <c r="IN359" s="631">
        <f t="shared" si="662"/>
        <v>0</v>
      </c>
      <c r="IO359" s="631">
        <f t="shared" si="662"/>
        <v>0</v>
      </c>
      <c r="IP359" s="631">
        <f t="shared" si="662"/>
        <v>0</v>
      </c>
      <c r="IQ359" s="631">
        <f t="shared" si="662"/>
        <v>0</v>
      </c>
      <c r="IR359" s="631">
        <f t="shared" si="662"/>
        <v>0</v>
      </c>
      <c r="IS359" s="631">
        <f t="shared" si="648"/>
        <v>0</v>
      </c>
      <c r="IT359" s="631"/>
      <c r="IU359" s="631">
        <f t="shared" si="671"/>
        <v>0</v>
      </c>
      <c r="IV359" s="631">
        <f t="shared" si="671"/>
        <v>0</v>
      </c>
      <c r="IW359" s="631">
        <f t="shared" si="671"/>
        <v>0</v>
      </c>
      <c r="IX359" s="631">
        <f t="shared" si="671"/>
        <v>0</v>
      </c>
      <c r="IY359" s="631">
        <f t="shared" si="671"/>
        <v>0</v>
      </c>
      <c r="IZ359" s="631">
        <f t="shared" si="671"/>
        <v>0</v>
      </c>
      <c r="JA359" s="631">
        <f t="shared" si="671"/>
        <v>0</v>
      </c>
      <c r="JB359" s="631">
        <f t="shared" si="671"/>
        <v>0</v>
      </c>
      <c r="JC359" s="631">
        <f t="shared" si="671"/>
        <v>0</v>
      </c>
      <c r="JD359" s="631">
        <f t="shared" si="671"/>
        <v>0</v>
      </c>
      <c r="JE359" s="631">
        <f t="shared" si="672"/>
        <v>0</v>
      </c>
      <c r="JF359" s="631">
        <f t="shared" si="672"/>
        <v>0</v>
      </c>
      <c r="JG359" s="631">
        <f t="shared" si="672"/>
        <v>0</v>
      </c>
      <c r="JH359" s="631">
        <f t="shared" si="672"/>
        <v>0</v>
      </c>
      <c r="JI359" s="631">
        <f t="shared" si="672"/>
        <v>0</v>
      </c>
      <c r="JJ359" s="631">
        <f t="shared" si="672"/>
        <v>0</v>
      </c>
      <c r="JK359" s="631">
        <f t="shared" si="672"/>
        <v>0</v>
      </c>
      <c r="JL359" s="631">
        <f t="shared" si="672"/>
        <v>0</v>
      </c>
      <c r="JM359" s="631">
        <f t="shared" si="672"/>
        <v>0</v>
      </c>
      <c r="JN359" s="631">
        <f t="shared" si="672"/>
        <v>0</v>
      </c>
      <c r="JO359" s="631">
        <f t="shared" si="673"/>
        <v>0</v>
      </c>
      <c r="JP359" s="631">
        <f t="shared" si="673"/>
        <v>0</v>
      </c>
      <c r="JQ359" s="631">
        <f t="shared" si="673"/>
        <v>0</v>
      </c>
      <c r="JR359" s="631">
        <f t="shared" si="673"/>
        <v>0</v>
      </c>
      <c r="JS359" s="631">
        <f t="shared" si="673"/>
        <v>0</v>
      </c>
      <c r="JT359" s="631">
        <f t="shared" si="673"/>
        <v>0</v>
      </c>
      <c r="JU359" s="631">
        <f t="shared" si="673"/>
        <v>0</v>
      </c>
      <c r="JV359" s="631">
        <f t="shared" si="673"/>
        <v>0</v>
      </c>
      <c r="JW359" s="631">
        <f t="shared" si="673"/>
        <v>0</v>
      </c>
      <c r="JX359" s="631">
        <f t="shared" si="673"/>
        <v>0</v>
      </c>
      <c r="JY359" s="631">
        <f t="shared" si="674"/>
        <v>0</v>
      </c>
      <c r="JZ359" s="631">
        <f t="shared" si="674"/>
        <v>0</v>
      </c>
      <c r="KA359" s="631">
        <f t="shared" si="674"/>
        <v>0</v>
      </c>
      <c r="KB359" s="631">
        <f t="shared" si="674"/>
        <v>0</v>
      </c>
      <c r="KC359" s="631">
        <f t="shared" si="674"/>
        <v>0</v>
      </c>
      <c r="KD359" s="631">
        <f t="shared" si="674"/>
        <v>0</v>
      </c>
      <c r="KE359" s="631">
        <f t="shared" si="674"/>
        <v>0</v>
      </c>
      <c r="KF359" s="631">
        <f t="shared" si="674"/>
        <v>0</v>
      </c>
      <c r="KG359" s="631">
        <f t="shared" si="674"/>
        <v>0</v>
      </c>
      <c r="KH359" s="631">
        <f t="shared" si="674"/>
        <v>0</v>
      </c>
      <c r="KI359" s="631">
        <f t="shared" si="675"/>
        <v>0</v>
      </c>
      <c r="KJ359" s="631">
        <f t="shared" si="675"/>
        <v>0</v>
      </c>
      <c r="KK359" s="631">
        <f t="shared" si="675"/>
        <v>0</v>
      </c>
      <c r="KL359" s="631">
        <f t="shared" si="675"/>
        <v>0</v>
      </c>
      <c r="KM359" s="631">
        <f t="shared" si="675"/>
        <v>0</v>
      </c>
      <c r="KN359" s="631">
        <f t="shared" si="675"/>
        <v>0</v>
      </c>
      <c r="KO359" s="631">
        <f t="shared" si="675"/>
        <v>0</v>
      </c>
      <c r="KP359" s="631">
        <f t="shared" si="675"/>
        <v>0</v>
      </c>
      <c r="KQ359" s="631">
        <f t="shared" si="675"/>
        <v>0</v>
      </c>
      <c r="KR359" s="631">
        <f t="shared" si="675"/>
        <v>0</v>
      </c>
      <c r="KS359" s="631">
        <f t="shared" si="676"/>
        <v>0</v>
      </c>
      <c r="KT359" s="631">
        <f t="shared" si="676"/>
        <v>0</v>
      </c>
      <c r="KU359" s="631">
        <f t="shared" si="676"/>
        <v>0</v>
      </c>
      <c r="KV359" s="631">
        <f t="shared" si="676"/>
        <v>0</v>
      </c>
      <c r="KW359" s="631">
        <f t="shared" si="676"/>
        <v>0</v>
      </c>
      <c r="KX359" s="631">
        <f t="shared" si="676"/>
        <v>0</v>
      </c>
      <c r="KY359" s="631"/>
      <c r="KZ359" s="631">
        <f t="shared" si="677"/>
        <v>0</v>
      </c>
      <c r="LA359" s="631">
        <f t="shared" si="677"/>
        <v>0</v>
      </c>
      <c r="LB359" s="631">
        <f t="shared" si="677"/>
        <v>0</v>
      </c>
      <c r="LC359" s="631">
        <f t="shared" si="677"/>
        <v>0</v>
      </c>
      <c r="LD359" s="631">
        <f t="shared" si="677"/>
        <v>0</v>
      </c>
      <c r="LE359" s="631">
        <f t="shared" si="677"/>
        <v>0</v>
      </c>
      <c r="LF359" s="631">
        <f t="shared" si="677"/>
        <v>0</v>
      </c>
      <c r="LG359" s="631">
        <f t="shared" si="677"/>
        <v>0</v>
      </c>
      <c r="LH359" s="631">
        <f t="shared" si="677"/>
        <v>0</v>
      </c>
      <c r="LI359" s="631">
        <f t="shared" si="677"/>
        <v>0</v>
      </c>
      <c r="LJ359" s="631">
        <f t="shared" si="678"/>
        <v>0</v>
      </c>
      <c r="LK359" s="631">
        <f t="shared" si="678"/>
        <v>0</v>
      </c>
      <c r="LL359" s="631">
        <f t="shared" si="678"/>
        <v>0</v>
      </c>
      <c r="LM359" s="631">
        <f t="shared" si="678"/>
        <v>0</v>
      </c>
      <c r="LN359" s="631">
        <f t="shared" si="678"/>
        <v>0</v>
      </c>
      <c r="LO359" s="631">
        <f t="shared" si="678"/>
        <v>0</v>
      </c>
      <c r="LP359" s="631">
        <f t="shared" si="678"/>
        <v>0</v>
      </c>
      <c r="LQ359" s="631">
        <f t="shared" si="678"/>
        <v>0</v>
      </c>
      <c r="LR359" s="631">
        <f t="shared" si="678"/>
        <v>0</v>
      </c>
      <c r="LS359" s="631">
        <f t="shared" si="678"/>
        <v>0</v>
      </c>
      <c r="LT359" s="631">
        <f t="shared" si="679"/>
        <v>0</v>
      </c>
      <c r="LU359" s="631">
        <f t="shared" si="679"/>
        <v>0</v>
      </c>
      <c r="LV359" s="631">
        <f t="shared" si="679"/>
        <v>0</v>
      </c>
      <c r="LW359" s="631">
        <f t="shared" si="679"/>
        <v>0</v>
      </c>
      <c r="LX359" s="631">
        <f t="shared" si="679"/>
        <v>0</v>
      </c>
      <c r="LY359" s="631">
        <f t="shared" si="679"/>
        <v>0</v>
      </c>
      <c r="LZ359" s="631">
        <f t="shared" si="679"/>
        <v>0</v>
      </c>
      <c r="MA359" s="631">
        <f t="shared" si="679"/>
        <v>0</v>
      </c>
      <c r="MB359" s="631">
        <f t="shared" si="679"/>
        <v>0</v>
      </c>
      <c r="MC359" s="631">
        <f t="shared" si="679"/>
        <v>0</v>
      </c>
      <c r="MD359" s="631">
        <f t="shared" si="680"/>
        <v>0</v>
      </c>
      <c r="ME359" s="631">
        <f t="shared" si="680"/>
        <v>0</v>
      </c>
      <c r="MF359" s="631">
        <f t="shared" si="680"/>
        <v>0</v>
      </c>
      <c r="MG359" s="631">
        <f t="shared" si="680"/>
        <v>0</v>
      </c>
      <c r="MH359" s="631">
        <f t="shared" si="680"/>
        <v>0</v>
      </c>
      <c r="MI359" s="631">
        <f t="shared" si="680"/>
        <v>0</v>
      </c>
      <c r="MJ359" s="631">
        <f t="shared" si="680"/>
        <v>0</v>
      </c>
      <c r="MK359" s="631">
        <f t="shared" si="680"/>
        <v>0</v>
      </c>
      <c r="ML359" s="631">
        <f t="shared" si="680"/>
        <v>0</v>
      </c>
      <c r="MM359" s="631">
        <f t="shared" si="680"/>
        <v>0</v>
      </c>
      <c r="MN359" s="631">
        <f t="shared" si="681"/>
        <v>0</v>
      </c>
      <c r="MO359" s="631">
        <f t="shared" si="681"/>
        <v>0</v>
      </c>
      <c r="MP359" s="631">
        <f t="shared" si="681"/>
        <v>0</v>
      </c>
      <c r="MQ359" s="631">
        <f t="shared" si="681"/>
        <v>0</v>
      </c>
      <c r="MR359" s="631">
        <f t="shared" si="681"/>
        <v>0</v>
      </c>
      <c r="MS359" s="631">
        <f t="shared" si="681"/>
        <v>0</v>
      </c>
      <c r="MT359" s="631">
        <f t="shared" si="681"/>
        <v>0</v>
      </c>
      <c r="MU359" s="631">
        <f t="shared" si="681"/>
        <v>0</v>
      </c>
      <c r="MV359" s="631">
        <f t="shared" si="681"/>
        <v>0</v>
      </c>
      <c r="MW359" s="631">
        <f t="shared" si="681"/>
        <v>0</v>
      </c>
      <c r="MX359" s="631">
        <f t="shared" si="682"/>
        <v>0</v>
      </c>
      <c r="MY359" s="631">
        <f t="shared" si="682"/>
        <v>0</v>
      </c>
      <c r="MZ359" s="631">
        <f t="shared" si="682"/>
        <v>0</v>
      </c>
      <c r="NA359" s="631">
        <f t="shared" si="682"/>
        <v>0</v>
      </c>
      <c r="NB359" s="631">
        <f t="shared" si="682"/>
        <v>0</v>
      </c>
      <c r="NC359" s="631">
        <f t="shared" si="682"/>
        <v>0</v>
      </c>
    </row>
    <row r="360" spans="1:367" hidden="1">
      <c r="A360" s="504"/>
      <c r="B360" s="504"/>
      <c r="C360" s="497"/>
      <c r="D360" s="497"/>
      <c r="E360" s="362">
        <f t="shared" si="636"/>
        <v>0</v>
      </c>
      <c r="F360" s="363">
        <f t="shared" si="637"/>
        <v>0</v>
      </c>
      <c r="G360" s="498">
        <f>E360*Dichtheden!$V$70</f>
        <v>0</v>
      </c>
      <c r="H360" s="499">
        <f>IF(C360=0,0,ROUND(IF((G360/2)/Dichtheden!$C$3&lt;1,1,(G360/2)/Dichtheden!$C$3),0))</f>
        <v>0</v>
      </c>
      <c r="I360" s="498">
        <f>E360*Dichtheden!$AJ$70</f>
        <v>0</v>
      </c>
      <c r="J360" s="499">
        <f>IF(C360=0,0,ROUND(IF((I360/2)/Dichtheden!$D$3&lt;1,1,(I360/2)/Dichtheden!$D$3),0))</f>
        <v>0</v>
      </c>
      <c r="K360" s="498">
        <f t="shared" si="638"/>
        <v>0</v>
      </c>
      <c r="L360" s="500">
        <f t="shared" si="642"/>
        <v>0</v>
      </c>
      <c r="M360" s="498">
        <f>IF(D360=0,0,IF((D360*Dichtheden!$G$4)&lt;25,25,D360*Dichtheden!$G$4))</f>
        <v>0</v>
      </c>
      <c r="N360" s="499">
        <f>D360*Dichtheden!$H$4</f>
        <v>0</v>
      </c>
      <c r="O360" s="501"/>
      <c r="P360" s="501"/>
      <c r="Q360" s="502">
        <f>E360*Dichtheden!$AS$68</f>
        <v>0</v>
      </c>
      <c r="R360" s="495">
        <f>IF(Q360=0,0,ROUND(IF((Q360/2)/Dichtheden!$C$3&lt;1,1,(Q360/2)/Dichtheden!$C$3),0))</f>
        <v>0</v>
      </c>
      <c r="S360" s="502">
        <f>E360*Dichtheden!$AY$68</f>
        <v>0</v>
      </c>
      <c r="T360" s="495">
        <f>IF(Q360=0,0,ROUND(IF((S360/2)/Dichtheden!$D$3&lt;1,1,(S360/2)/Dichtheden!$D$3),0))</f>
        <v>0</v>
      </c>
      <c r="U360" s="502">
        <f>D360*Dichtheden!$G$5</f>
        <v>0</v>
      </c>
      <c r="V360" s="502">
        <f>D360*Dichtheden!$H$5</f>
        <v>0</v>
      </c>
      <c r="X360" s="630"/>
      <c r="AA360" s="628">
        <f t="shared" si="663"/>
        <v>0</v>
      </c>
      <c r="AB360" s="628">
        <f t="shared" si="663"/>
        <v>0</v>
      </c>
      <c r="AC360" s="628">
        <f t="shared" si="663"/>
        <v>0</v>
      </c>
      <c r="AD360" s="628">
        <f t="shared" si="663"/>
        <v>0</v>
      </c>
      <c r="AE360" s="628">
        <f t="shared" si="663"/>
        <v>0</v>
      </c>
      <c r="AF360" s="628">
        <f t="shared" si="663"/>
        <v>0</v>
      </c>
      <c r="AG360" s="628">
        <f t="shared" si="663"/>
        <v>0</v>
      </c>
      <c r="AH360" s="628">
        <f t="shared" si="663"/>
        <v>0</v>
      </c>
      <c r="AI360" s="628">
        <f t="shared" si="663"/>
        <v>0</v>
      </c>
      <c r="AJ360" s="628">
        <f t="shared" si="663"/>
        <v>0</v>
      </c>
      <c r="AK360" s="628">
        <f t="shared" si="663"/>
        <v>0</v>
      </c>
      <c r="AL360" s="628">
        <f t="shared" si="663"/>
        <v>0</v>
      </c>
      <c r="AM360" s="628">
        <f t="shared" si="663"/>
        <v>0</v>
      </c>
      <c r="AN360" s="628">
        <f t="shared" si="663"/>
        <v>0</v>
      </c>
      <c r="AO360" s="628">
        <f t="shared" si="663"/>
        <v>0</v>
      </c>
      <c r="AP360" s="628">
        <f t="shared" si="663"/>
        <v>0</v>
      </c>
      <c r="AQ360" s="628">
        <f t="shared" si="683"/>
        <v>0</v>
      </c>
      <c r="AR360" s="628">
        <f t="shared" si="683"/>
        <v>0</v>
      </c>
      <c r="AS360" s="628">
        <f t="shared" si="683"/>
        <v>0</v>
      </c>
      <c r="AT360" s="628">
        <f t="shared" si="683"/>
        <v>0</v>
      </c>
      <c r="AU360" s="628">
        <f t="shared" si="683"/>
        <v>0</v>
      </c>
      <c r="AV360" s="628">
        <f t="shared" si="683"/>
        <v>0</v>
      </c>
      <c r="AW360" s="628">
        <f t="shared" si="683"/>
        <v>0</v>
      </c>
      <c r="AX360" s="628">
        <f t="shared" si="683"/>
        <v>0</v>
      </c>
      <c r="AY360" s="628">
        <f t="shared" si="683"/>
        <v>0</v>
      </c>
      <c r="AZ360" s="628">
        <f t="shared" si="683"/>
        <v>0</v>
      </c>
      <c r="BA360" s="628">
        <f t="shared" si="683"/>
        <v>0</v>
      </c>
      <c r="BB360" s="628">
        <f t="shared" si="683"/>
        <v>0</v>
      </c>
      <c r="BC360" s="628">
        <f t="shared" si="683"/>
        <v>0</v>
      </c>
      <c r="BD360" s="628">
        <f t="shared" si="683"/>
        <v>0</v>
      </c>
      <c r="BE360" s="628">
        <f t="shared" si="683"/>
        <v>0</v>
      </c>
      <c r="BF360" s="628">
        <f t="shared" si="639"/>
        <v>0</v>
      </c>
      <c r="BG360" s="628">
        <f t="shared" si="664"/>
        <v>0</v>
      </c>
      <c r="BH360" s="628">
        <f t="shared" si="664"/>
        <v>0</v>
      </c>
      <c r="BI360" s="628">
        <f t="shared" si="664"/>
        <v>0</v>
      </c>
      <c r="BJ360" s="628">
        <f t="shared" si="664"/>
        <v>0</v>
      </c>
      <c r="BK360" s="628">
        <f t="shared" si="664"/>
        <v>0</v>
      </c>
      <c r="BL360" s="628">
        <f t="shared" si="664"/>
        <v>0</v>
      </c>
      <c r="BM360" s="628">
        <f t="shared" si="664"/>
        <v>0</v>
      </c>
      <c r="BN360" s="628">
        <f t="shared" si="664"/>
        <v>0</v>
      </c>
      <c r="BO360" s="628">
        <f t="shared" si="664"/>
        <v>0</v>
      </c>
      <c r="BP360" s="628">
        <f t="shared" si="664"/>
        <v>0</v>
      </c>
      <c r="BQ360" s="628">
        <f t="shared" si="664"/>
        <v>0</v>
      </c>
      <c r="BR360" s="628">
        <f t="shared" si="664"/>
        <v>0</v>
      </c>
      <c r="BS360" s="628">
        <f t="shared" si="664"/>
        <v>0</v>
      </c>
      <c r="BT360" s="628">
        <f t="shared" si="664"/>
        <v>0</v>
      </c>
      <c r="BU360" s="628">
        <f t="shared" si="664"/>
        <v>0</v>
      </c>
      <c r="BV360" s="628">
        <f t="shared" si="664"/>
        <v>0</v>
      </c>
      <c r="BW360" s="628">
        <f t="shared" si="665"/>
        <v>0</v>
      </c>
      <c r="BX360" s="628">
        <f t="shared" si="665"/>
        <v>0</v>
      </c>
      <c r="BY360" s="628">
        <f t="shared" si="665"/>
        <v>0</v>
      </c>
      <c r="BZ360" s="628">
        <f t="shared" si="665"/>
        <v>0</v>
      </c>
      <c r="CA360" s="628">
        <f t="shared" si="665"/>
        <v>0</v>
      </c>
      <c r="CB360" s="628">
        <f t="shared" si="665"/>
        <v>0</v>
      </c>
      <c r="CC360" s="628">
        <f t="shared" si="665"/>
        <v>0</v>
      </c>
      <c r="CD360" s="628">
        <f t="shared" si="665"/>
        <v>0</v>
      </c>
      <c r="CE360" s="628"/>
      <c r="CF360" s="628">
        <f t="shared" si="666"/>
        <v>0</v>
      </c>
      <c r="CG360" s="628">
        <f t="shared" si="666"/>
        <v>0</v>
      </c>
      <c r="CH360" s="628">
        <f t="shared" si="666"/>
        <v>0</v>
      </c>
      <c r="CI360" s="628">
        <f t="shared" si="666"/>
        <v>0</v>
      </c>
      <c r="CJ360" s="628">
        <f t="shared" si="666"/>
        <v>0</v>
      </c>
      <c r="CK360" s="628">
        <f t="shared" si="666"/>
        <v>0</v>
      </c>
      <c r="CL360" s="628">
        <f t="shared" si="666"/>
        <v>0</v>
      </c>
      <c r="CM360" s="628">
        <f t="shared" si="666"/>
        <v>0</v>
      </c>
      <c r="CN360" s="628">
        <f t="shared" si="666"/>
        <v>0</v>
      </c>
      <c r="CO360" s="628">
        <f t="shared" si="666"/>
        <v>0</v>
      </c>
      <c r="CP360" s="628">
        <f t="shared" si="666"/>
        <v>0</v>
      </c>
      <c r="CQ360" s="628">
        <f t="shared" si="666"/>
        <v>0</v>
      </c>
      <c r="CR360" s="628">
        <f t="shared" si="666"/>
        <v>0</v>
      </c>
      <c r="CS360" s="628">
        <f t="shared" si="666"/>
        <v>0</v>
      </c>
      <c r="CT360" s="628">
        <f t="shared" si="666"/>
        <v>0</v>
      </c>
      <c r="CU360" s="628">
        <f t="shared" si="666"/>
        <v>0</v>
      </c>
      <c r="CV360" s="628">
        <f t="shared" si="684"/>
        <v>0</v>
      </c>
      <c r="CW360" s="628">
        <f t="shared" si="684"/>
        <v>0</v>
      </c>
      <c r="CX360" s="628">
        <f t="shared" si="684"/>
        <v>0</v>
      </c>
      <c r="CY360" s="628">
        <f t="shared" si="684"/>
        <v>0</v>
      </c>
      <c r="CZ360" s="628">
        <f t="shared" si="684"/>
        <v>0</v>
      </c>
      <c r="DA360" s="628">
        <f t="shared" si="684"/>
        <v>0</v>
      </c>
      <c r="DB360" s="628">
        <f t="shared" si="684"/>
        <v>0</v>
      </c>
      <c r="DC360" s="628">
        <f t="shared" si="684"/>
        <v>0</v>
      </c>
      <c r="DD360" s="628">
        <f t="shared" si="684"/>
        <v>0</v>
      </c>
      <c r="DE360" s="628">
        <f t="shared" si="684"/>
        <v>0</v>
      </c>
      <c r="DF360" s="628">
        <f t="shared" si="684"/>
        <v>0</v>
      </c>
      <c r="DG360" s="628">
        <f t="shared" si="684"/>
        <v>0</v>
      </c>
      <c r="DH360" s="628">
        <f t="shared" si="684"/>
        <v>0</v>
      </c>
      <c r="DI360" s="628">
        <f t="shared" si="684"/>
        <v>0</v>
      </c>
      <c r="DJ360" s="628">
        <f t="shared" si="684"/>
        <v>0</v>
      </c>
      <c r="DK360" s="628">
        <f t="shared" si="640"/>
        <v>0</v>
      </c>
      <c r="DL360" s="628">
        <f t="shared" si="667"/>
        <v>0</v>
      </c>
      <c r="DM360" s="628">
        <f t="shared" si="667"/>
        <v>0</v>
      </c>
      <c r="DN360" s="628">
        <f t="shared" si="667"/>
        <v>0</v>
      </c>
      <c r="DO360" s="628">
        <f t="shared" si="667"/>
        <v>0</v>
      </c>
      <c r="DP360" s="628">
        <f t="shared" si="667"/>
        <v>0</v>
      </c>
      <c r="DQ360" s="628">
        <f t="shared" si="667"/>
        <v>0</v>
      </c>
      <c r="DR360" s="628">
        <f t="shared" si="667"/>
        <v>0</v>
      </c>
      <c r="DS360" s="628">
        <f t="shared" si="667"/>
        <v>0</v>
      </c>
      <c r="DT360" s="628">
        <f t="shared" si="667"/>
        <v>0</v>
      </c>
      <c r="DU360" s="628">
        <f t="shared" si="667"/>
        <v>0</v>
      </c>
      <c r="DV360" s="628">
        <f t="shared" si="667"/>
        <v>0</v>
      </c>
      <c r="DW360" s="628">
        <f t="shared" si="667"/>
        <v>0</v>
      </c>
      <c r="DX360" s="628">
        <f t="shared" si="667"/>
        <v>0</v>
      </c>
      <c r="DY360" s="628">
        <f t="shared" si="667"/>
        <v>0</v>
      </c>
      <c r="DZ360" s="628">
        <f t="shared" si="667"/>
        <v>0</v>
      </c>
      <c r="EA360" s="628">
        <f t="shared" si="667"/>
        <v>0</v>
      </c>
      <c r="EB360" s="628">
        <f t="shared" si="668"/>
        <v>0</v>
      </c>
      <c r="EC360" s="628">
        <f t="shared" si="668"/>
        <v>0</v>
      </c>
      <c r="ED360" s="628">
        <f t="shared" si="668"/>
        <v>0</v>
      </c>
      <c r="EE360" s="628">
        <f t="shared" si="668"/>
        <v>0</v>
      </c>
      <c r="EF360" s="628">
        <f t="shared" si="668"/>
        <v>0</v>
      </c>
      <c r="EG360" s="628">
        <f t="shared" si="668"/>
        <v>0</v>
      </c>
      <c r="EH360" s="628">
        <f t="shared" si="668"/>
        <v>0</v>
      </c>
      <c r="EI360" s="628">
        <f t="shared" si="668"/>
        <v>0</v>
      </c>
      <c r="EJ360" s="631"/>
      <c r="EK360" s="631">
        <f t="shared" si="685"/>
        <v>0</v>
      </c>
      <c r="EL360" s="631">
        <f t="shared" si="685"/>
        <v>0</v>
      </c>
      <c r="EM360" s="631">
        <f t="shared" si="685"/>
        <v>0</v>
      </c>
      <c r="EN360" s="631">
        <f t="shared" si="685"/>
        <v>0</v>
      </c>
      <c r="EO360" s="631">
        <f t="shared" si="685"/>
        <v>0</v>
      </c>
      <c r="EP360" s="631">
        <f t="shared" si="685"/>
        <v>0</v>
      </c>
      <c r="EQ360" s="631">
        <f t="shared" si="685"/>
        <v>0</v>
      </c>
      <c r="ER360" s="631">
        <f t="shared" si="685"/>
        <v>0</v>
      </c>
      <c r="ES360" s="631">
        <f t="shared" si="685"/>
        <v>0</v>
      </c>
      <c r="ET360" s="631">
        <f t="shared" si="685"/>
        <v>0</v>
      </c>
      <c r="EU360" s="631">
        <f t="shared" si="685"/>
        <v>0</v>
      </c>
      <c r="EV360" s="631">
        <f t="shared" si="685"/>
        <v>0</v>
      </c>
      <c r="EW360" s="631">
        <f t="shared" si="685"/>
        <v>0</v>
      </c>
      <c r="EX360" s="631">
        <f t="shared" si="685"/>
        <v>0</v>
      </c>
      <c r="EY360" s="631">
        <f t="shared" si="685"/>
        <v>0</v>
      </c>
      <c r="EZ360" s="631">
        <f t="shared" si="641"/>
        <v>0</v>
      </c>
      <c r="FA360" s="631">
        <f t="shared" si="580"/>
        <v>0</v>
      </c>
      <c r="FB360" s="631">
        <f t="shared" si="580"/>
        <v>0</v>
      </c>
      <c r="FC360" s="631">
        <f t="shared" si="580"/>
        <v>0</v>
      </c>
      <c r="FD360" s="631">
        <f t="shared" si="688"/>
        <v>0</v>
      </c>
      <c r="FE360" s="631">
        <f t="shared" si="688"/>
        <v>0</v>
      </c>
      <c r="FF360" s="631">
        <f t="shared" si="688"/>
        <v>0</v>
      </c>
      <c r="FG360" s="631">
        <f t="shared" si="688"/>
        <v>0</v>
      </c>
      <c r="FH360" s="631">
        <f t="shared" si="688"/>
        <v>0</v>
      </c>
      <c r="FI360" s="631">
        <f t="shared" si="688"/>
        <v>0</v>
      </c>
      <c r="FJ360" s="631">
        <f t="shared" si="688"/>
        <v>0</v>
      </c>
      <c r="FK360" s="631">
        <f t="shared" si="688"/>
        <v>0</v>
      </c>
      <c r="FL360" s="631">
        <f t="shared" si="688"/>
        <v>0</v>
      </c>
      <c r="FM360" s="631">
        <f t="shared" si="688"/>
        <v>0</v>
      </c>
      <c r="FN360" s="631">
        <f t="shared" si="688"/>
        <v>0</v>
      </c>
      <c r="FO360" s="631">
        <f t="shared" si="688"/>
        <v>0</v>
      </c>
      <c r="FP360" s="631">
        <f t="shared" si="688"/>
        <v>0</v>
      </c>
      <c r="FQ360" s="631">
        <f t="shared" si="688"/>
        <v>0</v>
      </c>
      <c r="FR360" s="631">
        <f t="shared" si="688"/>
        <v>0</v>
      </c>
      <c r="FS360" s="631">
        <f t="shared" si="688"/>
        <v>0</v>
      </c>
      <c r="FT360" s="631">
        <f t="shared" si="689"/>
        <v>0</v>
      </c>
      <c r="FU360" s="631">
        <f t="shared" si="689"/>
        <v>0</v>
      </c>
      <c r="FV360" s="631">
        <f t="shared" si="689"/>
        <v>0</v>
      </c>
      <c r="FW360" s="631">
        <f t="shared" si="689"/>
        <v>0</v>
      </c>
      <c r="FX360" s="631">
        <f t="shared" si="689"/>
        <v>0</v>
      </c>
      <c r="FY360" s="631">
        <f t="shared" si="689"/>
        <v>0</v>
      </c>
      <c r="FZ360" s="631">
        <f t="shared" si="689"/>
        <v>0</v>
      </c>
      <c r="GA360" s="631">
        <f t="shared" si="689"/>
        <v>0</v>
      </c>
      <c r="GB360" s="631">
        <f t="shared" si="689"/>
        <v>0</v>
      </c>
      <c r="GC360" s="631">
        <f t="shared" si="689"/>
        <v>0</v>
      </c>
      <c r="GD360" s="631">
        <f t="shared" si="595"/>
        <v>0</v>
      </c>
      <c r="GE360" s="631">
        <f t="shared" si="595"/>
        <v>0</v>
      </c>
      <c r="GF360" s="631">
        <f t="shared" si="595"/>
        <v>0</v>
      </c>
      <c r="GG360" s="631">
        <f t="shared" si="595"/>
        <v>0</v>
      </c>
      <c r="GH360" s="631">
        <f t="shared" si="595"/>
        <v>0</v>
      </c>
      <c r="GI360" s="631">
        <f t="shared" si="670"/>
        <v>0</v>
      </c>
      <c r="GJ360" s="631">
        <f t="shared" si="670"/>
        <v>0</v>
      </c>
      <c r="GK360" s="631">
        <f t="shared" si="670"/>
        <v>0</v>
      </c>
      <c r="GL360" s="631">
        <f t="shared" si="670"/>
        <v>0</v>
      </c>
      <c r="GM360" s="631">
        <f t="shared" si="670"/>
        <v>0</v>
      </c>
      <c r="GN360" s="631">
        <f t="shared" si="670"/>
        <v>0</v>
      </c>
      <c r="GO360" s="631"/>
      <c r="GP360" s="631">
        <f t="shared" si="669"/>
        <v>0</v>
      </c>
      <c r="GQ360" s="631">
        <f t="shared" si="669"/>
        <v>0</v>
      </c>
      <c r="GR360" s="631">
        <f t="shared" si="669"/>
        <v>0</v>
      </c>
      <c r="GS360" s="631">
        <f t="shared" si="669"/>
        <v>0</v>
      </c>
      <c r="GT360" s="631">
        <f t="shared" si="669"/>
        <v>0</v>
      </c>
      <c r="GU360" s="631">
        <f t="shared" si="669"/>
        <v>0</v>
      </c>
      <c r="GV360" s="631">
        <f t="shared" si="669"/>
        <v>0</v>
      </c>
      <c r="GW360" s="631">
        <f t="shared" si="669"/>
        <v>0</v>
      </c>
      <c r="GX360" s="631">
        <f t="shared" si="669"/>
        <v>0</v>
      </c>
      <c r="GY360" s="631">
        <f t="shared" si="669"/>
        <v>0</v>
      </c>
      <c r="GZ360" s="631">
        <f t="shared" si="669"/>
        <v>0</v>
      </c>
      <c r="HA360" s="631">
        <f t="shared" si="669"/>
        <v>0</v>
      </c>
      <c r="HB360" s="631">
        <f t="shared" si="669"/>
        <v>0</v>
      </c>
      <c r="HC360" s="631">
        <f t="shared" si="669"/>
        <v>0</v>
      </c>
      <c r="HD360" s="631">
        <f t="shared" si="669"/>
        <v>0</v>
      </c>
      <c r="HE360" s="631">
        <f t="shared" si="686"/>
        <v>0</v>
      </c>
      <c r="HF360" s="631">
        <f t="shared" si="686"/>
        <v>0</v>
      </c>
      <c r="HG360" s="631">
        <f t="shared" si="686"/>
        <v>0</v>
      </c>
      <c r="HH360" s="631">
        <f t="shared" si="686"/>
        <v>0</v>
      </c>
      <c r="HI360" s="631">
        <f t="shared" si="647"/>
        <v>0</v>
      </c>
      <c r="HJ360" s="631">
        <f t="shared" si="647"/>
        <v>0</v>
      </c>
      <c r="HK360" s="631">
        <f t="shared" si="647"/>
        <v>0</v>
      </c>
      <c r="HL360" s="631">
        <f t="shared" si="647"/>
        <v>0</v>
      </c>
      <c r="HM360" s="631">
        <f t="shared" si="647"/>
        <v>0</v>
      </c>
      <c r="HN360" s="631">
        <f t="shared" si="647"/>
        <v>0</v>
      </c>
      <c r="HO360" s="631">
        <f t="shared" si="647"/>
        <v>0</v>
      </c>
      <c r="HP360" s="631">
        <f t="shared" si="647"/>
        <v>0</v>
      </c>
      <c r="HQ360" s="631">
        <f t="shared" si="647"/>
        <v>0</v>
      </c>
      <c r="HR360" s="631">
        <f t="shared" si="647"/>
        <v>0</v>
      </c>
      <c r="HS360" s="631">
        <f t="shared" si="647"/>
        <v>0</v>
      </c>
      <c r="HT360" s="631">
        <f t="shared" si="647"/>
        <v>0</v>
      </c>
      <c r="HU360" s="631">
        <f t="shared" si="647"/>
        <v>0</v>
      </c>
      <c r="HV360" s="631">
        <f t="shared" si="687"/>
        <v>0</v>
      </c>
      <c r="HW360" s="631">
        <f t="shared" si="687"/>
        <v>0</v>
      </c>
      <c r="HX360" s="631">
        <f t="shared" si="687"/>
        <v>0</v>
      </c>
      <c r="HY360" s="631">
        <f t="shared" si="687"/>
        <v>0</v>
      </c>
      <c r="HZ360" s="631">
        <f t="shared" si="687"/>
        <v>0</v>
      </c>
      <c r="IA360" s="631">
        <f t="shared" si="687"/>
        <v>0</v>
      </c>
      <c r="IB360" s="631">
        <f t="shared" si="687"/>
        <v>0</v>
      </c>
      <c r="IC360" s="631">
        <f t="shared" si="687"/>
        <v>0</v>
      </c>
      <c r="ID360" s="631">
        <f t="shared" si="687"/>
        <v>0</v>
      </c>
      <c r="IE360" s="631">
        <f t="shared" si="687"/>
        <v>0</v>
      </c>
      <c r="IF360" s="631">
        <f t="shared" si="687"/>
        <v>0</v>
      </c>
      <c r="IG360" s="631">
        <f t="shared" si="687"/>
        <v>0</v>
      </c>
      <c r="IH360" s="631">
        <f t="shared" si="687"/>
        <v>0</v>
      </c>
      <c r="II360" s="631">
        <f t="shared" si="687"/>
        <v>0</v>
      </c>
      <c r="IJ360" s="631">
        <f t="shared" si="687"/>
        <v>0</v>
      </c>
      <c r="IK360" s="631">
        <f t="shared" si="687"/>
        <v>0</v>
      </c>
      <c r="IL360" s="631">
        <f t="shared" si="662"/>
        <v>0</v>
      </c>
      <c r="IM360" s="631">
        <f t="shared" si="662"/>
        <v>0</v>
      </c>
      <c r="IN360" s="631">
        <f t="shared" si="662"/>
        <v>0</v>
      </c>
      <c r="IO360" s="631">
        <f t="shared" si="662"/>
        <v>0</v>
      </c>
      <c r="IP360" s="631">
        <f t="shared" si="662"/>
        <v>0</v>
      </c>
      <c r="IQ360" s="631">
        <f t="shared" si="662"/>
        <v>0</v>
      </c>
      <c r="IR360" s="631">
        <f t="shared" si="662"/>
        <v>0</v>
      </c>
      <c r="IS360" s="631">
        <f t="shared" si="648"/>
        <v>0</v>
      </c>
      <c r="IT360" s="631"/>
      <c r="IU360" s="631">
        <f t="shared" si="671"/>
        <v>0</v>
      </c>
      <c r="IV360" s="631">
        <f t="shared" si="671"/>
        <v>0</v>
      </c>
      <c r="IW360" s="631">
        <f t="shared" si="671"/>
        <v>0</v>
      </c>
      <c r="IX360" s="631">
        <f t="shared" si="671"/>
        <v>0</v>
      </c>
      <c r="IY360" s="631">
        <f t="shared" si="671"/>
        <v>0</v>
      </c>
      <c r="IZ360" s="631">
        <f t="shared" si="671"/>
        <v>0</v>
      </c>
      <c r="JA360" s="631">
        <f t="shared" si="671"/>
        <v>0</v>
      </c>
      <c r="JB360" s="631">
        <f t="shared" si="671"/>
        <v>0</v>
      </c>
      <c r="JC360" s="631">
        <f t="shared" si="671"/>
        <v>0</v>
      </c>
      <c r="JD360" s="631">
        <f t="shared" si="671"/>
        <v>0</v>
      </c>
      <c r="JE360" s="631">
        <f t="shared" si="672"/>
        <v>0</v>
      </c>
      <c r="JF360" s="631">
        <f t="shared" si="672"/>
        <v>0</v>
      </c>
      <c r="JG360" s="631">
        <f t="shared" si="672"/>
        <v>0</v>
      </c>
      <c r="JH360" s="631">
        <f t="shared" si="672"/>
        <v>0</v>
      </c>
      <c r="JI360" s="631">
        <f t="shared" si="672"/>
        <v>0</v>
      </c>
      <c r="JJ360" s="631">
        <f t="shared" si="672"/>
        <v>0</v>
      </c>
      <c r="JK360" s="631">
        <f t="shared" si="672"/>
        <v>0</v>
      </c>
      <c r="JL360" s="631">
        <f t="shared" si="672"/>
        <v>0</v>
      </c>
      <c r="JM360" s="631">
        <f t="shared" si="672"/>
        <v>0</v>
      </c>
      <c r="JN360" s="631">
        <f t="shared" si="672"/>
        <v>0</v>
      </c>
      <c r="JO360" s="631">
        <f t="shared" si="673"/>
        <v>0</v>
      </c>
      <c r="JP360" s="631">
        <f t="shared" si="673"/>
        <v>0</v>
      </c>
      <c r="JQ360" s="631">
        <f t="shared" si="673"/>
        <v>0</v>
      </c>
      <c r="JR360" s="631">
        <f t="shared" si="673"/>
        <v>0</v>
      </c>
      <c r="JS360" s="631">
        <f t="shared" si="673"/>
        <v>0</v>
      </c>
      <c r="JT360" s="631">
        <f t="shared" si="673"/>
        <v>0</v>
      </c>
      <c r="JU360" s="631">
        <f t="shared" si="673"/>
        <v>0</v>
      </c>
      <c r="JV360" s="631">
        <f t="shared" si="673"/>
        <v>0</v>
      </c>
      <c r="JW360" s="631">
        <f t="shared" si="673"/>
        <v>0</v>
      </c>
      <c r="JX360" s="631">
        <f t="shared" si="673"/>
        <v>0</v>
      </c>
      <c r="JY360" s="631">
        <f t="shared" si="674"/>
        <v>0</v>
      </c>
      <c r="JZ360" s="631">
        <f t="shared" si="674"/>
        <v>0</v>
      </c>
      <c r="KA360" s="631">
        <f t="shared" si="674"/>
        <v>0</v>
      </c>
      <c r="KB360" s="631">
        <f t="shared" si="674"/>
        <v>0</v>
      </c>
      <c r="KC360" s="631">
        <f t="shared" si="674"/>
        <v>0</v>
      </c>
      <c r="KD360" s="631">
        <f t="shared" si="674"/>
        <v>0</v>
      </c>
      <c r="KE360" s="631">
        <f t="shared" si="674"/>
        <v>0</v>
      </c>
      <c r="KF360" s="631">
        <f t="shared" si="674"/>
        <v>0</v>
      </c>
      <c r="KG360" s="631">
        <f t="shared" si="674"/>
        <v>0</v>
      </c>
      <c r="KH360" s="631">
        <f t="shared" si="674"/>
        <v>0</v>
      </c>
      <c r="KI360" s="631">
        <f t="shared" si="675"/>
        <v>0</v>
      </c>
      <c r="KJ360" s="631">
        <f t="shared" si="675"/>
        <v>0</v>
      </c>
      <c r="KK360" s="631">
        <f t="shared" si="675"/>
        <v>0</v>
      </c>
      <c r="KL360" s="631">
        <f t="shared" si="675"/>
        <v>0</v>
      </c>
      <c r="KM360" s="631">
        <f t="shared" si="675"/>
        <v>0</v>
      </c>
      <c r="KN360" s="631">
        <f t="shared" si="675"/>
        <v>0</v>
      </c>
      <c r="KO360" s="631">
        <f t="shared" si="675"/>
        <v>0</v>
      </c>
      <c r="KP360" s="631">
        <f t="shared" si="675"/>
        <v>0</v>
      </c>
      <c r="KQ360" s="631">
        <f t="shared" si="675"/>
        <v>0</v>
      </c>
      <c r="KR360" s="631">
        <f t="shared" si="675"/>
        <v>0</v>
      </c>
      <c r="KS360" s="631">
        <f t="shared" si="676"/>
        <v>0</v>
      </c>
      <c r="KT360" s="631">
        <f t="shared" si="676"/>
        <v>0</v>
      </c>
      <c r="KU360" s="631">
        <f t="shared" si="676"/>
        <v>0</v>
      </c>
      <c r="KV360" s="631">
        <f t="shared" si="676"/>
        <v>0</v>
      </c>
      <c r="KW360" s="631">
        <f t="shared" si="676"/>
        <v>0</v>
      </c>
      <c r="KX360" s="631">
        <f t="shared" si="676"/>
        <v>0</v>
      </c>
      <c r="KY360" s="631"/>
      <c r="KZ360" s="631">
        <f t="shared" si="677"/>
        <v>0</v>
      </c>
      <c r="LA360" s="631">
        <f t="shared" si="677"/>
        <v>0</v>
      </c>
      <c r="LB360" s="631">
        <f t="shared" si="677"/>
        <v>0</v>
      </c>
      <c r="LC360" s="631">
        <f t="shared" si="677"/>
        <v>0</v>
      </c>
      <c r="LD360" s="631">
        <f t="shared" si="677"/>
        <v>0</v>
      </c>
      <c r="LE360" s="631">
        <f t="shared" si="677"/>
        <v>0</v>
      </c>
      <c r="LF360" s="631">
        <f t="shared" si="677"/>
        <v>0</v>
      </c>
      <c r="LG360" s="631">
        <f t="shared" si="677"/>
        <v>0</v>
      </c>
      <c r="LH360" s="631">
        <f t="shared" si="677"/>
        <v>0</v>
      </c>
      <c r="LI360" s="631">
        <f t="shared" si="677"/>
        <v>0</v>
      </c>
      <c r="LJ360" s="631">
        <f t="shared" si="678"/>
        <v>0</v>
      </c>
      <c r="LK360" s="631">
        <f t="shared" si="678"/>
        <v>0</v>
      </c>
      <c r="LL360" s="631">
        <f t="shared" si="678"/>
        <v>0</v>
      </c>
      <c r="LM360" s="631">
        <f t="shared" si="678"/>
        <v>0</v>
      </c>
      <c r="LN360" s="631">
        <f t="shared" si="678"/>
        <v>0</v>
      </c>
      <c r="LO360" s="631">
        <f t="shared" si="678"/>
        <v>0</v>
      </c>
      <c r="LP360" s="631">
        <f t="shared" si="678"/>
        <v>0</v>
      </c>
      <c r="LQ360" s="631">
        <f t="shared" si="678"/>
        <v>0</v>
      </c>
      <c r="LR360" s="631">
        <f t="shared" si="678"/>
        <v>0</v>
      </c>
      <c r="LS360" s="631">
        <f t="shared" si="678"/>
        <v>0</v>
      </c>
      <c r="LT360" s="631">
        <f t="shared" si="679"/>
        <v>0</v>
      </c>
      <c r="LU360" s="631">
        <f t="shared" si="679"/>
        <v>0</v>
      </c>
      <c r="LV360" s="631">
        <f t="shared" si="679"/>
        <v>0</v>
      </c>
      <c r="LW360" s="631">
        <f t="shared" si="679"/>
        <v>0</v>
      </c>
      <c r="LX360" s="631">
        <f t="shared" si="679"/>
        <v>0</v>
      </c>
      <c r="LY360" s="631">
        <f t="shared" si="679"/>
        <v>0</v>
      </c>
      <c r="LZ360" s="631">
        <f t="shared" si="679"/>
        <v>0</v>
      </c>
      <c r="MA360" s="631">
        <f t="shared" si="679"/>
        <v>0</v>
      </c>
      <c r="MB360" s="631">
        <f t="shared" si="679"/>
        <v>0</v>
      </c>
      <c r="MC360" s="631">
        <f t="shared" si="679"/>
        <v>0</v>
      </c>
      <c r="MD360" s="631">
        <f t="shared" si="680"/>
        <v>0</v>
      </c>
      <c r="ME360" s="631">
        <f t="shared" si="680"/>
        <v>0</v>
      </c>
      <c r="MF360" s="631">
        <f t="shared" si="680"/>
        <v>0</v>
      </c>
      <c r="MG360" s="631">
        <f t="shared" si="680"/>
        <v>0</v>
      </c>
      <c r="MH360" s="631">
        <f t="shared" si="680"/>
        <v>0</v>
      </c>
      <c r="MI360" s="631">
        <f t="shared" si="680"/>
        <v>0</v>
      </c>
      <c r="MJ360" s="631">
        <f t="shared" si="680"/>
        <v>0</v>
      </c>
      <c r="MK360" s="631">
        <f t="shared" si="680"/>
        <v>0</v>
      </c>
      <c r="ML360" s="631">
        <f t="shared" si="680"/>
        <v>0</v>
      </c>
      <c r="MM360" s="631">
        <f t="shared" si="680"/>
        <v>0</v>
      </c>
      <c r="MN360" s="631">
        <f t="shared" si="681"/>
        <v>0</v>
      </c>
      <c r="MO360" s="631">
        <f t="shared" si="681"/>
        <v>0</v>
      </c>
      <c r="MP360" s="631">
        <f t="shared" si="681"/>
        <v>0</v>
      </c>
      <c r="MQ360" s="631">
        <f t="shared" si="681"/>
        <v>0</v>
      </c>
      <c r="MR360" s="631">
        <f t="shared" si="681"/>
        <v>0</v>
      </c>
      <c r="MS360" s="631">
        <f t="shared" si="681"/>
        <v>0</v>
      </c>
      <c r="MT360" s="631">
        <f t="shared" si="681"/>
        <v>0</v>
      </c>
      <c r="MU360" s="631">
        <f t="shared" si="681"/>
        <v>0</v>
      </c>
      <c r="MV360" s="631">
        <f t="shared" si="681"/>
        <v>0</v>
      </c>
      <c r="MW360" s="631">
        <f t="shared" si="681"/>
        <v>0</v>
      </c>
      <c r="MX360" s="631">
        <f t="shared" si="682"/>
        <v>0</v>
      </c>
      <c r="MY360" s="631">
        <f t="shared" si="682"/>
        <v>0</v>
      </c>
      <c r="MZ360" s="631">
        <f t="shared" si="682"/>
        <v>0</v>
      </c>
      <c r="NA360" s="631">
        <f t="shared" si="682"/>
        <v>0</v>
      </c>
      <c r="NB360" s="631">
        <f t="shared" si="682"/>
        <v>0</v>
      </c>
      <c r="NC360" s="631">
        <f t="shared" si="682"/>
        <v>0</v>
      </c>
    </row>
    <row r="361" spans="1:367" hidden="1">
      <c r="A361" s="504"/>
      <c r="B361" s="504"/>
      <c r="C361" s="497"/>
      <c r="D361" s="497"/>
      <c r="E361" s="362">
        <f t="shared" si="636"/>
        <v>0</v>
      </c>
      <c r="F361" s="363">
        <f t="shared" si="637"/>
        <v>0</v>
      </c>
      <c r="G361" s="498">
        <f>E361*Dichtheden!$V$70</f>
        <v>0</v>
      </c>
      <c r="H361" s="499">
        <f>IF(C361=0,0,ROUND(IF((G361/2)/Dichtheden!$C$3&lt;1,1,(G361/2)/Dichtheden!$C$3),0))</f>
        <v>0</v>
      </c>
      <c r="I361" s="498">
        <f>E361*Dichtheden!$AJ$70</f>
        <v>0</v>
      </c>
      <c r="J361" s="499">
        <f>IF(C361=0,0,ROUND(IF((I361/2)/Dichtheden!$D$3&lt;1,1,(I361/2)/Dichtheden!$D$3),0))</f>
        <v>0</v>
      </c>
      <c r="K361" s="498">
        <f t="shared" si="638"/>
        <v>0</v>
      </c>
      <c r="L361" s="500">
        <f t="shared" si="642"/>
        <v>0</v>
      </c>
      <c r="M361" s="498">
        <f>IF(D361=0,0,IF((D361*Dichtheden!$G$4)&lt;25,25,D361*Dichtheden!$G$4))</f>
        <v>0</v>
      </c>
      <c r="N361" s="499">
        <f>D361*Dichtheden!$H$4</f>
        <v>0</v>
      </c>
      <c r="O361" s="501"/>
      <c r="P361" s="501"/>
      <c r="Q361" s="502">
        <f>E361*Dichtheden!$AS$68</f>
        <v>0</v>
      </c>
      <c r="R361" s="495">
        <f>IF(Q361=0,0,ROUND(IF((Q361/2)/Dichtheden!$C$3&lt;1,1,(Q361/2)/Dichtheden!$C$3),0))</f>
        <v>0</v>
      </c>
      <c r="S361" s="502">
        <f>E361*Dichtheden!$AY$68</f>
        <v>0</v>
      </c>
      <c r="T361" s="495">
        <f>IF(Q361=0,0,ROUND(IF((S361/2)/Dichtheden!$D$3&lt;1,1,(S361/2)/Dichtheden!$D$3),0))</f>
        <v>0</v>
      </c>
      <c r="U361" s="502">
        <f>D361*Dichtheden!$G$5</f>
        <v>0</v>
      </c>
      <c r="V361" s="502">
        <f>D361*Dichtheden!$H$5</f>
        <v>0</v>
      </c>
      <c r="X361" s="630"/>
      <c r="AA361" s="628">
        <f t="shared" si="663"/>
        <v>0</v>
      </c>
      <c r="AB361" s="628">
        <f t="shared" si="663"/>
        <v>0</v>
      </c>
      <c r="AC361" s="628">
        <f t="shared" si="663"/>
        <v>0</v>
      </c>
      <c r="AD361" s="628">
        <f t="shared" si="663"/>
        <v>0</v>
      </c>
      <c r="AE361" s="628">
        <f t="shared" si="663"/>
        <v>0</v>
      </c>
      <c r="AF361" s="628">
        <f t="shared" si="663"/>
        <v>0</v>
      </c>
      <c r="AG361" s="628">
        <f t="shared" si="663"/>
        <v>0</v>
      </c>
      <c r="AH361" s="628">
        <f t="shared" si="663"/>
        <v>0</v>
      </c>
      <c r="AI361" s="628">
        <f t="shared" si="663"/>
        <v>0</v>
      </c>
      <c r="AJ361" s="628">
        <f t="shared" si="663"/>
        <v>0</v>
      </c>
      <c r="AK361" s="628">
        <f t="shared" si="663"/>
        <v>0</v>
      </c>
      <c r="AL361" s="628">
        <f t="shared" si="663"/>
        <v>0</v>
      </c>
      <c r="AM361" s="628">
        <f t="shared" si="663"/>
        <v>0</v>
      </c>
      <c r="AN361" s="628">
        <f t="shared" si="663"/>
        <v>0</v>
      </c>
      <c r="AO361" s="628">
        <f t="shared" si="663"/>
        <v>0</v>
      </c>
      <c r="AP361" s="628">
        <f t="shared" si="663"/>
        <v>0</v>
      </c>
      <c r="AQ361" s="628">
        <f t="shared" si="683"/>
        <v>0</v>
      </c>
      <c r="AR361" s="628">
        <f t="shared" si="683"/>
        <v>0</v>
      </c>
      <c r="AS361" s="628">
        <f t="shared" si="683"/>
        <v>0</v>
      </c>
      <c r="AT361" s="628">
        <f t="shared" si="683"/>
        <v>0</v>
      </c>
      <c r="AU361" s="628">
        <f t="shared" si="683"/>
        <v>0</v>
      </c>
      <c r="AV361" s="628">
        <f t="shared" si="683"/>
        <v>0</v>
      </c>
      <c r="AW361" s="628">
        <f t="shared" si="683"/>
        <v>0</v>
      </c>
      <c r="AX361" s="628">
        <f t="shared" si="683"/>
        <v>0</v>
      </c>
      <c r="AY361" s="628">
        <f t="shared" si="683"/>
        <v>0</v>
      </c>
      <c r="AZ361" s="628">
        <f t="shared" si="683"/>
        <v>0</v>
      </c>
      <c r="BA361" s="628">
        <f t="shared" si="683"/>
        <v>0</v>
      </c>
      <c r="BB361" s="628">
        <f t="shared" si="683"/>
        <v>0</v>
      </c>
      <c r="BC361" s="628">
        <f t="shared" si="683"/>
        <v>0</v>
      </c>
      <c r="BD361" s="628">
        <f t="shared" si="683"/>
        <v>0</v>
      </c>
      <c r="BE361" s="628">
        <f t="shared" si="683"/>
        <v>0</v>
      </c>
      <c r="BF361" s="628">
        <f t="shared" si="639"/>
        <v>0</v>
      </c>
      <c r="BG361" s="628">
        <f t="shared" si="664"/>
        <v>0</v>
      </c>
      <c r="BH361" s="628">
        <f t="shared" si="664"/>
        <v>0</v>
      </c>
      <c r="BI361" s="628">
        <f t="shared" si="664"/>
        <v>0</v>
      </c>
      <c r="BJ361" s="628">
        <f t="shared" si="664"/>
        <v>0</v>
      </c>
      <c r="BK361" s="628">
        <f t="shared" si="664"/>
        <v>0</v>
      </c>
      <c r="BL361" s="628">
        <f t="shared" si="664"/>
        <v>0</v>
      </c>
      <c r="BM361" s="628">
        <f t="shared" si="664"/>
        <v>0</v>
      </c>
      <c r="BN361" s="628">
        <f t="shared" si="664"/>
        <v>0</v>
      </c>
      <c r="BO361" s="628">
        <f t="shared" si="664"/>
        <v>0</v>
      </c>
      <c r="BP361" s="628">
        <f t="shared" si="664"/>
        <v>0</v>
      </c>
      <c r="BQ361" s="628">
        <f t="shared" si="664"/>
        <v>0</v>
      </c>
      <c r="BR361" s="628">
        <f t="shared" si="664"/>
        <v>0</v>
      </c>
      <c r="BS361" s="628">
        <f t="shared" si="664"/>
        <v>0</v>
      </c>
      <c r="BT361" s="628">
        <f t="shared" si="664"/>
        <v>0</v>
      </c>
      <c r="BU361" s="628">
        <f t="shared" si="664"/>
        <v>0</v>
      </c>
      <c r="BV361" s="628">
        <f t="shared" si="664"/>
        <v>0</v>
      </c>
      <c r="BW361" s="628">
        <f t="shared" si="665"/>
        <v>0</v>
      </c>
      <c r="BX361" s="628">
        <f t="shared" si="665"/>
        <v>0</v>
      </c>
      <c r="BY361" s="628">
        <f t="shared" si="665"/>
        <v>0</v>
      </c>
      <c r="BZ361" s="628">
        <f t="shared" si="665"/>
        <v>0</v>
      </c>
      <c r="CA361" s="628">
        <f t="shared" si="665"/>
        <v>0</v>
      </c>
      <c r="CB361" s="628">
        <f t="shared" si="665"/>
        <v>0</v>
      </c>
      <c r="CC361" s="628">
        <f t="shared" si="665"/>
        <v>0</v>
      </c>
      <c r="CD361" s="628">
        <f t="shared" si="665"/>
        <v>0</v>
      </c>
      <c r="CE361" s="628"/>
      <c r="CF361" s="628">
        <f t="shared" si="666"/>
        <v>0</v>
      </c>
      <c r="CG361" s="628">
        <f t="shared" si="666"/>
        <v>0</v>
      </c>
      <c r="CH361" s="628">
        <f t="shared" si="666"/>
        <v>0</v>
      </c>
      <c r="CI361" s="628">
        <f t="shared" si="666"/>
        <v>0</v>
      </c>
      <c r="CJ361" s="628">
        <f t="shared" si="666"/>
        <v>0</v>
      </c>
      <c r="CK361" s="628">
        <f t="shared" si="666"/>
        <v>0</v>
      </c>
      <c r="CL361" s="628">
        <f t="shared" si="666"/>
        <v>0</v>
      </c>
      <c r="CM361" s="628">
        <f t="shared" si="666"/>
        <v>0</v>
      </c>
      <c r="CN361" s="628">
        <f t="shared" si="666"/>
        <v>0</v>
      </c>
      <c r="CO361" s="628">
        <f t="shared" si="666"/>
        <v>0</v>
      </c>
      <c r="CP361" s="628">
        <f t="shared" si="666"/>
        <v>0</v>
      </c>
      <c r="CQ361" s="628">
        <f t="shared" si="666"/>
        <v>0</v>
      </c>
      <c r="CR361" s="628">
        <f t="shared" si="666"/>
        <v>0</v>
      </c>
      <c r="CS361" s="628">
        <f t="shared" si="666"/>
        <v>0</v>
      </c>
      <c r="CT361" s="628">
        <f t="shared" si="666"/>
        <v>0</v>
      </c>
      <c r="CU361" s="628">
        <f t="shared" si="666"/>
        <v>0</v>
      </c>
      <c r="CV361" s="628">
        <f t="shared" si="684"/>
        <v>0</v>
      </c>
      <c r="CW361" s="628">
        <f t="shared" si="684"/>
        <v>0</v>
      </c>
      <c r="CX361" s="628">
        <f t="shared" si="684"/>
        <v>0</v>
      </c>
      <c r="CY361" s="628">
        <f t="shared" si="684"/>
        <v>0</v>
      </c>
      <c r="CZ361" s="628">
        <f t="shared" si="684"/>
        <v>0</v>
      </c>
      <c r="DA361" s="628">
        <f t="shared" si="684"/>
        <v>0</v>
      </c>
      <c r="DB361" s="628">
        <f t="shared" si="684"/>
        <v>0</v>
      </c>
      <c r="DC361" s="628">
        <f t="shared" si="684"/>
        <v>0</v>
      </c>
      <c r="DD361" s="628">
        <f t="shared" si="684"/>
        <v>0</v>
      </c>
      <c r="DE361" s="628">
        <f t="shared" si="684"/>
        <v>0</v>
      </c>
      <c r="DF361" s="628">
        <f t="shared" si="684"/>
        <v>0</v>
      </c>
      <c r="DG361" s="628">
        <f t="shared" si="684"/>
        <v>0</v>
      </c>
      <c r="DH361" s="628">
        <f t="shared" si="684"/>
        <v>0</v>
      </c>
      <c r="DI361" s="628">
        <f t="shared" si="684"/>
        <v>0</v>
      </c>
      <c r="DJ361" s="628">
        <f t="shared" si="684"/>
        <v>0</v>
      </c>
      <c r="DK361" s="628">
        <f t="shared" si="640"/>
        <v>0</v>
      </c>
      <c r="DL361" s="628">
        <f t="shared" si="667"/>
        <v>0</v>
      </c>
      <c r="DM361" s="628">
        <f t="shared" si="667"/>
        <v>0</v>
      </c>
      <c r="DN361" s="628">
        <f t="shared" si="667"/>
        <v>0</v>
      </c>
      <c r="DO361" s="628">
        <f t="shared" si="667"/>
        <v>0</v>
      </c>
      <c r="DP361" s="628">
        <f t="shared" si="667"/>
        <v>0</v>
      </c>
      <c r="DQ361" s="628">
        <f t="shared" si="667"/>
        <v>0</v>
      </c>
      <c r="DR361" s="628">
        <f t="shared" si="667"/>
        <v>0</v>
      </c>
      <c r="DS361" s="628">
        <f t="shared" si="667"/>
        <v>0</v>
      </c>
      <c r="DT361" s="628">
        <f t="shared" si="667"/>
        <v>0</v>
      </c>
      <c r="DU361" s="628">
        <f t="shared" si="667"/>
        <v>0</v>
      </c>
      <c r="DV361" s="628">
        <f t="shared" si="667"/>
        <v>0</v>
      </c>
      <c r="DW361" s="628">
        <f t="shared" si="667"/>
        <v>0</v>
      </c>
      <c r="DX361" s="628">
        <f t="shared" si="667"/>
        <v>0</v>
      </c>
      <c r="DY361" s="628">
        <f t="shared" si="667"/>
        <v>0</v>
      </c>
      <c r="DZ361" s="628">
        <f t="shared" si="667"/>
        <v>0</v>
      </c>
      <c r="EA361" s="628">
        <f t="shared" si="667"/>
        <v>0</v>
      </c>
      <c r="EB361" s="628">
        <f t="shared" si="668"/>
        <v>0</v>
      </c>
      <c r="EC361" s="628">
        <f t="shared" si="668"/>
        <v>0</v>
      </c>
      <c r="ED361" s="628">
        <f t="shared" si="668"/>
        <v>0</v>
      </c>
      <c r="EE361" s="628">
        <f t="shared" si="668"/>
        <v>0</v>
      </c>
      <c r="EF361" s="628">
        <f t="shared" si="668"/>
        <v>0</v>
      </c>
      <c r="EG361" s="628">
        <f t="shared" si="668"/>
        <v>0</v>
      </c>
      <c r="EH361" s="628">
        <f t="shared" si="668"/>
        <v>0</v>
      </c>
      <c r="EI361" s="628">
        <f t="shared" si="668"/>
        <v>0</v>
      </c>
      <c r="EJ361" s="631"/>
      <c r="EK361" s="631">
        <f t="shared" si="685"/>
        <v>0</v>
      </c>
      <c r="EL361" s="631">
        <f t="shared" si="685"/>
        <v>0</v>
      </c>
      <c r="EM361" s="631">
        <f t="shared" si="685"/>
        <v>0</v>
      </c>
      <c r="EN361" s="631">
        <f t="shared" si="685"/>
        <v>0</v>
      </c>
      <c r="EO361" s="631">
        <f t="shared" si="685"/>
        <v>0</v>
      </c>
      <c r="EP361" s="631">
        <f t="shared" si="685"/>
        <v>0</v>
      </c>
      <c r="EQ361" s="631">
        <f t="shared" si="685"/>
        <v>0</v>
      </c>
      <c r="ER361" s="631">
        <f t="shared" si="685"/>
        <v>0</v>
      </c>
      <c r="ES361" s="631">
        <f t="shared" si="685"/>
        <v>0</v>
      </c>
      <c r="ET361" s="631">
        <f t="shared" si="685"/>
        <v>0</v>
      </c>
      <c r="EU361" s="631">
        <f t="shared" si="685"/>
        <v>0</v>
      </c>
      <c r="EV361" s="631">
        <f t="shared" si="685"/>
        <v>0</v>
      </c>
      <c r="EW361" s="631">
        <f t="shared" si="685"/>
        <v>0</v>
      </c>
      <c r="EX361" s="631">
        <f t="shared" si="685"/>
        <v>0</v>
      </c>
      <c r="EY361" s="631">
        <f t="shared" si="685"/>
        <v>0</v>
      </c>
      <c r="EZ361" s="631">
        <f t="shared" si="641"/>
        <v>0</v>
      </c>
      <c r="FA361" s="631">
        <f t="shared" si="580"/>
        <v>0</v>
      </c>
      <c r="FB361" s="631">
        <f t="shared" si="580"/>
        <v>0</v>
      </c>
      <c r="FC361" s="631">
        <f t="shared" si="580"/>
        <v>0</v>
      </c>
      <c r="FD361" s="631">
        <f t="shared" si="688"/>
        <v>0</v>
      </c>
      <c r="FE361" s="631">
        <f t="shared" si="688"/>
        <v>0</v>
      </c>
      <c r="FF361" s="631">
        <f t="shared" si="688"/>
        <v>0</v>
      </c>
      <c r="FG361" s="631">
        <f t="shared" si="688"/>
        <v>0</v>
      </c>
      <c r="FH361" s="631">
        <f t="shared" si="688"/>
        <v>0</v>
      </c>
      <c r="FI361" s="631">
        <f t="shared" si="688"/>
        <v>0</v>
      </c>
      <c r="FJ361" s="631">
        <f t="shared" si="688"/>
        <v>0</v>
      </c>
      <c r="FK361" s="631">
        <f t="shared" si="688"/>
        <v>0</v>
      </c>
      <c r="FL361" s="631">
        <f t="shared" si="688"/>
        <v>0</v>
      </c>
      <c r="FM361" s="631">
        <f t="shared" si="688"/>
        <v>0</v>
      </c>
      <c r="FN361" s="631">
        <f t="shared" si="688"/>
        <v>0</v>
      </c>
      <c r="FO361" s="631">
        <f t="shared" si="688"/>
        <v>0</v>
      </c>
      <c r="FP361" s="631">
        <f t="shared" si="688"/>
        <v>0</v>
      </c>
      <c r="FQ361" s="631">
        <f t="shared" si="688"/>
        <v>0</v>
      </c>
      <c r="FR361" s="631">
        <f t="shared" si="688"/>
        <v>0</v>
      </c>
      <c r="FS361" s="631">
        <f t="shared" si="688"/>
        <v>0</v>
      </c>
      <c r="FT361" s="631">
        <f t="shared" si="689"/>
        <v>0</v>
      </c>
      <c r="FU361" s="631">
        <f t="shared" si="689"/>
        <v>0</v>
      </c>
      <c r="FV361" s="631">
        <f t="shared" si="689"/>
        <v>0</v>
      </c>
      <c r="FW361" s="631">
        <f t="shared" si="689"/>
        <v>0</v>
      </c>
      <c r="FX361" s="631">
        <f t="shared" si="689"/>
        <v>0</v>
      </c>
      <c r="FY361" s="631">
        <f t="shared" si="689"/>
        <v>0</v>
      </c>
      <c r="FZ361" s="631">
        <f t="shared" si="689"/>
        <v>0</v>
      </c>
      <c r="GA361" s="631">
        <f t="shared" si="689"/>
        <v>0</v>
      </c>
      <c r="GB361" s="631">
        <f t="shared" si="689"/>
        <v>0</v>
      </c>
      <c r="GC361" s="631">
        <f t="shared" si="689"/>
        <v>0</v>
      </c>
      <c r="GD361" s="631">
        <f t="shared" si="595"/>
        <v>0</v>
      </c>
      <c r="GE361" s="631">
        <f t="shared" si="595"/>
        <v>0</v>
      </c>
      <c r="GF361" s="631">
        <f t="shared" si="595"/>
        <v>0</v>
      </c>
      <c r="GG361" s="631">
        <f t="shared" si="595"/>
        <v>0</v>
      </c>
      <c r="GH361" s="631">
        <f t="shared" si="595"/>
        <v>0</v>
      </c>
      <c r="GI361" s="631">
        <f t="shared" si="670"/>
        <v>0</v>
      </c>
      <c r="GJ361" s="631">
        <f t="shared" si="670"/>
        <v>0</v>
      </c>
      <c r="GK361" s="631">
        <f t="shared" si="670"/>
        <v>0</v>
      </c>
      <c r="GL361" s="631">
        <f t="shared" si="670"/>
        <v>0</v>
      </c>
      <c r="GM361" s="631">
        <f t="shared" si="670"/>
        <v>0</v>
      </c>
      <c r="GN361" s="631">
        <f t="shared" si="670"/>
        <v>0</v>
      </c>
      <c r="GO361" s="631"/>
      <c r="GP361" s="631">
        <f t="shared" si="669"/>
        <v>0</v>
      </c>
      <c r="GQ361" s="631">
        <f t="shared" si="669"/>
        <v>0</v>
      </c>
      <c r="GR361" s="631">
        <f t="shared" si="669"/>
        <v>0</v>
      </c>
      <c r="GS361" s="631">
        <f t="shared" si="669"/>
        <v>0</v>
      </c>
      <c r="GT361" s="631">
        <f t="shared" si="669"/>
        <v>0</v>
      </c>
      <c r="GU361" s="631">
        <f t="shared" si="669"/>
        <v>0</v>
      </c>
      <c r="GV361" s="631">
        <f t="shared" si="669"/>
        <v>0</v>
      </c>
      <c r="GW361" s="631">
        <f t="shared" si="669"/>
        <v>0</v>
      </c>
      <c r="GX361" s="631">
        <f t="shared" si="669"/>
        <v>0</v>
      </c>
      <c r="GY361" s="631">
        <f t="shared" si="669"/>
        <v>0</v>
      </c>
      <c r="GZ361" s="631">
        <f t="shared" si="669"/>
        <v>0</v>
      </c>
      <c r="HA361" s="631">
        <f t="shared" si="669"/>
        <v>0</v>
      </c>
      <c r="HB361" s="631">
        <f t="shared" si="669"/>
        <v>0</v>
      </c>
      <c r="HC361" s="631">
        <f t="shared" si="669"/>
        <v>0</v>
      </c>
      <c r="HD361" s="631">
        <f t="shared" si="669"/>
        <v>0</v>
      </c>
      <c r="HE361" s="631">
        <f t="shared" si="686"/>
        <v>0</v>
      </c>
      <c r="HF361" s="631">
        <f t="shared" si="686"/>
        <v>0</v>
      </c>
      <c r="HG361" s="631">
        <f t="shared" si="686"/>
        <v>0</v>
      </c>
      <c r="HH361" s="631">
        <f t="shared" si="686"/>
        <v>0</v>
      </c>
      <c r="HI361" s="631">
        <f t="shared" si="647"/>
        <v>0</v>
      </c>
      <c r="HJ361" s="631">
        <f t="shared" si="647"/>
        <v>0</v>
      </c>
      <c r="HK361" s="631">
        <f t="shared" si="647"/>
        <v>0</v>
      </c>
      <c r="HL361" s="631">
        <f t="shared" si="647"/>
        <v>0</v>
      </c>
      <c r="HM361" s="631">
        <f t="shared" si="647"/>
        <v>0</v>
      </c>
      <c r="HN361" s="631">
        <f t="shared" si="647"/>
        <v>0</v>
      </c>
      <c r="HO361" s="631">
        <f t="shared" si="647"/>
        <v>0</v>
      </c>
      <c r="HP361" s="631">
        <f t="shared" si="647"/>
        <v>0</v>
      </c>
      <c r="HQ361" s="631">
        <f t="shared" si="647"/>
        <v>0</v>
      </c>
      <c r="HR361" s="631">
        <f t="shared" si="647"/>
        <v>0</v>
      </c>
      <c r="HS361" s="631">
        <f t="shared" si="647"/>
        <v>0</v>
      </c>
      <c r="HT361" s="631">
        <f t="shared" ref="HR361:IG422" si="690">IF($A361=HT$60,$J361,0)</f>
        <v>0</v>
      </c>
      <c r="HU361" s="631">
        <f t="shared" si="690"/>
        <v>0</v>
      </c>
      <c r="HV361" s="631">
        <f t="shared" si="687"/>
        <v>0</v>
      </c>
      <c r="HW361" s="631">
        <f t="shared" si="687"/>
        <v>0</v>
      </c>
      <c r="HX361" s="631">
        <f t="shared" si="687"/>
        <v>0</v>
      </c>
      <c r="HY361" s="631">
        <f t="shared" si="687"/>
        <v>0</v>
      </c>
      <c r="HZ361" s="631">
        <f t="shared" si="687"/>
        <v>0</v>
      </c>
      <c r="IA361" s="631">
        <f t="shared" si="687"/>
        <v>0</v>
      </c>
      <c r="IB361" s="631">
        <f t="shared" si="687"/>
        <v>0</v>
      </c>
      <c r="IC361" s="631">
        <f t="shared" si="687"/>
        <v>0</v>
      </c>
      <c r="ID361" s="631">
        <f t="shared" si="687"/>
        <v>0</v>
      </c>
      <c r="IE361" s="631">
        <f t="shared" si="687"/>
        <v>0</v>
      </c>
      <c r="IF361" s="631">
        <f t="shared" si="687"/>
        <v>0</v>
      </c>
      <c r="IG361" s="631">
        <f t="shared" si="687"/>
        <v>0</v>
      </c>
      <c r="IH361" s="631">
        <f t="shared" si="687"/>
        <v>0</v>
      </c>
      <c r="II361" s="631">
        <f t="shared" si="687"/>
        <v>0</v>
      </c>
      <c r="IJ361" s="631">
        <f t="shared" si="687"/>
        <v>0</v>
      </c>
      <c r="IK361" s="631">
        <f t="shared" si="687"/>
        <v>0</v>
      </c>
      <c r="IL361" s="631">
        <f t="shared" si="662"/>
        <v>0</v>
      </c>
      <c r="IM361" s="631">
        <f t="shared" si="662"/>
        <v>0</v>
      </c>
      <c r="IN361" s="631">
        <f t="shared" si="662"/>
        <v>0</v>
      </c>
      <c r="IO361" s="631">
        <f t="shared" si="662"/>
        <v>0</v>
      </c>
      <c r="IP361" s="631">
        <f t="shared" si="662"/>
        <v>0</v>
      </c>
      <c r="IQ361" s="631">
        <f t="shared" si="662"/>
        <v>0</v>
      </c>
      <c r="IR361" s="631">
        <f t="shared" si="662"/>
        <v>0</v>
      </c>
      <c r="IS361" s="631">
        <f t="shared" si="648"/>
        <v>0</v>
      </c>
      <c r="IT361" s="631"/>
      <c r="IU361" s="631">
        <f t="shared" ref="IU361:JD370" si="691">IF($A361=IU$60,$M361,0)</f>
        <v>0</v>
      </c>
      <c r="IV361" s="631">
        <f t="shared" si="691"/>
        <v>0</v>
      </c>
      <c r="IW361" s="631">
        <f t="shared" si="691"/>
        <v>0</v>
      </c>
      <c r="IX361" s="631">
        <f t="shared" si="691"/>
        <v>0</v>
      </c>
      <c r="IY361" s="631">
        <f t="shared" si="691"/>
        <v>0</v>
      </c>
      <c r="IZ361" s="631">
        <f t="shared" si="691"/>
        <v>0</v>
      </c>
      <c r="JA361" s="631">
        <f t="shared" si="691"/>
        <v>0</v>
      </c>
      <c r="JB361" s="631">
        <f t="shared" si="691"/>
        <v>0</v>
      </c>
      <c r="JC361" s="631">
        <f t="shared" si="691"/>
        <v>0</v>
      </c>
      <c r="JD361" s="631">
        <f t="shared" si="691"/>
        <v>0</v>
      </c>
      <c r="JE361" s="631">
        <f t="shared" ref="JE361:JN370" si="692">IF($A361=JE$60,$M361,0)</f>
        <v>0</v>
      </c>
      <c r="JF361" s="631">
        <f t="shared" si="692"/>
        <v>0</v>
      </c>
      <c r="JG361" s="631">
        <f t="shared" si="692"/>
        <v>0</v>
      </c>
      <c r="JH361" s="631">
        <f t="shared" si="692"/>
        <v>0</v>
      </c>
      <c r="JI361" s="631">
        <f t="shared" si="692"/>
        <v>0</v>
      </c>
      <c r="JJ361" s="631">
        <f t="shared" si="692"/>
        <v>0</v>
      </c>
      <c r="JK361" s="631">
        <f t="shared" si="692"/>
        <v>0</v>
      </c>
      <c r="JL361" s="631">
        <f t="shared" si="692"/>
        <v>0</v>
      </c>
      <c r="JM361" s="631">
        <f t="shared" si="692"/>
        <v>0</v>
      </c>
      <c r="JN361" s="631">
        <f t="shared" si="692"/>
        <v>0</v>
      </c>
      <c r="JO361" s="631">
        <f t="shared" ref="JO361:JX370" si="693">IF($A361=JO$60,$M361,0)</f>
        <v>0</v>
      </c>
      <c r="JP361" s="631">
        <f t="shared" si="693"/>
        <v>0</v>
      </c>
      <c r="JQ361" s="631">
        <f t="shared" si="693"/>
        <v>0</v>
      </c>
      <c r="JR361" s="631">
        <f t="shared" si="693"/>
        <v>0</v>
      </c>
      <c r="JS361" s="631">
        <f t="shared" si="693"/>
        <v>0</v>
      </c>
      <c r="JT361" s="631">
        <f t="shared" si="693"/>
        <v>0</v>
      </c>
      <c r="JU361" s="631">
        <f t="shared" si="693"/>
        <v>0</v>
      </c>
      <c r="JV361" s="631">
        <f t="shared" si="693"/>
        <v>0</v>
      </c>
      <c r="JW361" s="631">
        <f t="shared" si="693"/>
        <v>0</v>
      </c>
      <c r="JX361" s="631">
        <f t="shared" si="693"/>
        <v>0</v>
      </c>
      <c r="JY361" s="631">
        <f t="shared" ref="JY361:KH370" si="694">IF($A361=JY$60,$M361,0)</f>
        <v>0</v>
      </c>
      <c r="JZ361" s="631">
        <f t="shared" si="694"/>
        <v>0</v>
      </c>
      <c r="KA361" s="631">
        <f t="shared" si="694"/>
        <v>0</v>
      </c>
      <c r="KB361" s="631">
        <f t="shared" si="694"/>
        <v>0</v>
      </c>
      <c r="KC361" s="631">
        <f t="shared" si="694"/>
        <v>0</v>
      </c>
      <c r="KD361" s="631">
        <f t="shared" si="694"/>
        <v>0</v>
      </c>
      <c r="KE361" s="631">
        <f t="shared" si="694"/>
        <v>0</v>
      </c>
      <c r="KF361" s="631">
        <f t="shared" si="694"/>
        <v>0</v>
      </c>
      <c r="KG361" s="631">
        <f t="shared" si="694"/>
        <v>0</v>
      </c>
      <c r="KH361" s="631">
        <f t="shared" si="694"/>
        <v>0</v>
      </c>
      <c r="KI361" s="631">
        <f t="shared" ref="KI361:KR370" si="695">IF($A361=KI$60,$M361,0)</f>
        <v>0</v>
      </c>
      <c r="KJ361" s="631">
        <f t="shared" si="695"/>
        <v>0</v>
      </c>
      <c r="KK361" s="631">
        <f t="shared" si="695"/>
        <v>0</v>
      </c>
      <c r="KL361" s="631">
        <f t="shared" si="695"/>
        <v>0</v>
      </c>
      <c r="KM361" s="631">
        <f t="shared" si="695"/>
        <v>0</v>
      </c>
      <c r="KN361" s="631">
        <f t="shared" si="695"/>
        <v>0</v>
      </c>
      <c r="KO361" s="631">
        <f t="shared" si="695"/>
        <v>0</v>
      </c>
      <c r="KP361" s="631">
        <f t="shared" si="695"/>
        <v>0</v>
      </c>
      <c r="KQ361" s="631">
        <f t="shared" si="695"/>
        <v>0</v>
      </c>
      <c r="KR361" s="631">
        <f t="shared" si="695"/>
        <v>0</v>
      </c>
      <c r="KS361" s="631">
        <f t="shared" ref="KS361:KX370" si="696">IF($A361=KS$60,$M361,0)</f>
        <v>0</v>
      </c>
      <c r="KT361" s="631">
        <f t="shared" si="696"/>
        <v>0</v>
      </c>
      <c r="KU361" s="631">
        <f t="shared" si="696"/>
        <v>0</v>
      </c>
      <c r="KV361" s="631">
        <f t="shared" si="696"/>
        <v>0</v>
      </c>
      <c r="KW361" s="631">
        <f t="shared" si="696"/>
        <v>0</v>
      </c>
      <c r="KX361" s="631">
        <f t="shared" si="696"/>
        <v>0</v>
      </c>
      <c r="KY361" s="631"/>
      <c r="KZ361" s="631">
        <f t="shared" ref="KZ361:LI370" si="697">IF($A361=KZ$60,$N361,0)</f>
        <v>0</v>
      </c>
      <c r="LA361" s="631">
        <f t="shared" si="697"/>
        <v>0</v>
      </c>
      <c r="LB361" s="631">
        <f t="shared" si="697"/>
        <v>0</v>
      </c>
      <c r="LC361" s="631">
        <f t="shared" si="697"/>
        <v>0</v>
      </c>
      <c r="LD361" s="631">
        <f t="shared" si="697"/>
        <v>0</v>
      </c>
      <c r="LE361" s="631">
        <f t="shared" si="697"/>
        <v>0</v>
      </c>
      <c r="LF361" s="631">
        <f t="shared" si="697"/>
        <v>0</v>
      </c>
      <c r="LG361" s="631">
        <f t="shared" si="697"/>
        <v>0</v>
      </c>
      <c r="LH361" s="631">
        <f t="shared" si="697"/>
        <v>0</v>
      </c>
      <c r="LI361" s="631">
        <f t="shared" si="697"/>
        <v>0</v>
      </c>
      <c r="LJ361" s="631">
        <f t="shared" ref="LJ361:LS370" si="698">IF($A361=LJ$60,$N361,0)</f>
        <v>0</v>
      </c>
      <c r="LK361" s="631">
        <f t="shared" si="698"/>
        <v>0</v>
      </c>
      <c r="LL361" s="631">
        <f t="shared" si="698"/>
        <v>0</v>
      </c>
      <c r="LM361" s="631">
        <f t="shared" si="698"/>
        <v>0</v>
      </c>
      <c r="LN361" s="631">
        <f t="shared" si="698"/>
        <v>0</v>
      </c>
      <c r="LO361" s="631">
        <f t="shared" si="698"/>
        <v>0</v>
      </c>
      <c r="LP361" s="631">
        <f t="shared" si="698"/>
        <v>0</v>
      </c>
      <c r="LQ361" s="631">
        <f t="shared" si="698"/>
        <v>0</v>
      </c>
      <c r="LR361" s="631">
        <f t="shared" si="698"/>
        <v>0</v>
      </c>
      <c r="LS361" s="631">
        <f t="shared" si="698"/>
        <v>0</v>
      </c>
      <c r="LT361" s="631">
        <f t="shared" ref="LT361:MC370" si="699">IF($A361=LT$60,$N361,0)</f>
        <v>0</v>
      </c>
      <c r="LU361" s="631">
        <f t="shared" si="699"/>
        <v>0</v>
      </c>
      <c r="LV361" s="631">
        <f t="shared" si="699"/>
        <v>0</v>
      </c>
      <c r="LW361" s="631">
        <f t="shared" si="699"/>
        <v>0</v>
      </c>
      <c r="LX361" s="631">
        <f t="shared" si="699"/>
        <v>0</v>
      </c>
      <c r="LY361" s="631">
        <f t="shared" si="699"/>
        <v>0</v>
      </c>
      <c r="LZ361" s="631">
        <f t="shared" si="699"/>
        <v>0</v>
      </c>
      <c r="MA361" s="631">
        <f t="shared" si="699"/>
        <v>0</v>
      </c>
      <c r="MB361" s="631">
        <f t="shared" si="699"/>
        <v>0</v>
      </c>
      <c r="MC361" s="631">
        <f t="shared" si="699"/>
        <v>0</v>
      </c>
      <c r="MD361" s="631">
        <f t="shared" ref="MD361:MM370" si="700">IF($A361=MD$60,$N361,0)</f>
        <v>0</v>
      </c>
      <c r="ME361" s="631">
        <f t="shared" si="700"/>
        <v>0</v>
      </c>
      <c r="MF361" s="631">
        <f t="shared" si="700"/>
        <v>0</v>
      </c>
      <c r="MG361" s="631">
        <f t="shared" si="700"/>
        <v>0</v>
      </c>
      <c r="MH361" s="631">
        <f t="shared" si="700"/>
        <v>0</v>
      </c>
      <c r="MI361" s="631">
        <f t="shared" si="700"/>
        <v>0</v>
      </c>
      <c r="MJ361" s="631">
        <f t="shared" si="700"/>
        <v>0</v>
      </c>
      <c r="MK361" s="631">
        <f t="shared" si="700"/>
        <v>0</v>
      </c>
      <c r="ML361" s="631">
        <f t="shared" si="700"/>
        <v>0</v>
      </c>
      <c r="MM361" s="631">
        <f t="shared" si="700"/>
        <v>0</v>
      </c>
      <c r="MN361" s="631">
        <f t="shared" ref="MN361:MW370" si="701">IF($A361=MN$60,$N361,0)</f>
        <v>0</v>
      </c>
      <c r="MO361" s="631">
        <f t="shared" si="701"/>
        <v>0</v>
      </c>
      <c r="MP361" s="631">
        <f t="shared" si="701"/>
        <v>0</v>
      </c>
      <c r="MQ361" s="631">
        <f t="shared" si="701"/>
        <v>0</v>
      </c>
      <c r="MR361" s="631">
        <f t="shared" si="701"/>
        <v>0</v>
      </c>
      <c r="MS361" s="631">
        <f t="shared" si="701"/>
        <v>0</v>
      </c>
      <c r="MT361" s="631">
        <f t="shared" si="701"/>
        <v>0</v>
      </c>
      <c r="MU361" s="631">
        <f t="shared" si="701"/>
        <v>0</v>
      </c>
      <c r="MV361" s="631">
        <f t="shared" si="701"/>
        <v>0</v>
      </c>
      <c r="MW361" s="631">
        <f t="shared" si="701"/>
        <v>0</v>
      </c>
      <c r="MX361" s="631">
        <f t="shared" ref="MX361:NC370" si="702">IF($A361=MX$60,$N361,0)</f>
        <v>0</v>
      </c>
      <c r="MY361" s="631">
        <f t="shared" si="702"/>
        <v>0</v>
      </c>
      <c r="MZ361" s="631">
        <f t="shared" si="702"/>
        <v>0</v>
      </c>
      <c r="NA361" s="631">
        <f t="shared" si="702"/>
        <v>0</v>
      </c>
      <c r="NB361" s="631">
        <f t="shared" si="702"/>
        <v>0</v>
      </c>
      <c r="NC361" s="631">
        <f t="shared" si="702"/>
        <v>0</v>
      </c>
    </row>
    <row r="362" spans="1:367" hidden="1">
      <c r="A362" s="504"/>
      <c r="B362" s="504"/>
      <c r="C362" s="497"/>
      <c r="D362" s="497"/>
      <c r="E362" s="362">
        <f t="shared" si="636"/>
        <v>0</v>
      </c>
      <c r="F362" s="363">
        <f t="shared" si="637"/>
        <v>0</v>
      </c>
      <c r="G362" s="498">
        <f>E362*Dichtheden!$V$70</f>
        <v>0</v>
      </c>
      <c r="H362" s="499">
        <f>IF(C362=0,0,ROUND(IF((G362/2)/Dichtheden!$C$3&lt;1,1,(G362/2)/Dichtheden!$C$3),0))</f>
        <v>0</v>
      </c>
      <c r="I362" s="498">
        <f>E362*Dichtheden!$AJ$70</f>
        <v>0</v>
      </c>
      <c r="J362" s="499">
        <f>IF(C362=0,0,ROUND(IF((I362/2)/Dichtheden!$D$3&lt;1,1,(I362/2)/Dichtheden!$D$3),0))</f>
        <v>0</v>
      </c>
      <c r="K362" s="498">
        <f t="shared" si="638"/>
        <v>0</v>
      </c>
      <c r="L362" s="500">
        <f t="shared" si="642"/>
        <v>0</v>
      </c>
      <c r="M362" s="498">
        <f>IF(D362=0,0,IF((D362*Dichtheden!$G$4)&lt;25,25,D362*Dichtheden!$G$4))</f>
        <v>0</v>
      </c>
      <c r="N362" s="499">
        <f>D362*Dichtheden!$H$4</f>
        <v>0</v>
      </c>
      <c r="O362" s="501"/>
      <c r="P362" s="501"/>
      <c r="Q362" s="502">
        <f>E362*Dichtheden!$AS$68</f>
        <v>0</v>
      </c>
      <c r="R362" s="495">
        <f>IF(Q362=0,0,ROUND(IF((Q362/2)/Dichtheden!$C$3&lt;1,1,(Q362/2)/Dichtheden!$C$3),0))</f>
        <v>0</v>
      </c>
      <c r="S362" s="502">
        <f>E362*Dichtheden!$AY$68</f>
        <v>0</v>
      </c>
      <c r="T362" s="495">
        <f>IF(Q362=0,0,ROUND(IF((S362/2)/Dichtheden!$D$3&lt;1,1,(S362/2)/Dichtheden!$D$3),0))</f>
        <v>0</v>
      </c>
      <c r="U362" s="502">
        <f>D362*Dichtheden!$G$5</f>
        <v>0</v>
      </c>
      <c r="V362" s="502">
        <f>D362*Dichtheden!$H$5</f>
        <v>0</v>
      </c>
      <c r="X362" s="630"/>
      <c r="AA362" s="628">
        <f t="shared" si="663"/>
        <v>0</v>
      </c>
      <c r="AB362" s="628">
        <f t="shared" si="663"/>
        <v>0</v>
      </c>
      <c r="AC362" s="628">
        <f t="shared" si="663"/>
        <v>0</v>
      </c>
      <c r="AD362" s="628">
        <f t="shared" si="663"/>
        <v>0</v>
      </c>
      <c r="AE362" s="628">
        <f t="shared" si="663"/>
        <v>0</v>
      </c>
      <c r="AF362" s="628">
        <f t="shared" si="663"/>
        <v>0</v>
      </c>
      <c r="AG362" s="628">
        <f t="shared" si="663"/>
        <v>0</v>
      </c>
      <c r="AH362" s="628">
        <f t="shared" si="663"/>
        <v>0</v>
      </c>
      <c r="AI362" s="628">
        <f t="shared" si="663"/>
        <v>0</v>
      </c>
      <c r="AJ362" s="628">
        <f t="shared" si="663"/>
        <v>0</v>
      </c>
      <c r="AK362" s="628">
        <f t="shared" si="663"/>
        <v>0</v>
      </c>
      <c r="AL362" s="628">
        <f t="shared" si="663"/>
        <v>0</v>
      </c>
      <c r="AM362" s="628">
        <f t="shared" si="663"/>
        <v>0</v>
      </c>
      <c r="AN362" s="628">
        <f t="shared" si="663"/>
        <v>0</v>
      </c>
      <c r="AO362" s="628">
        <f t="shared" si="663"/>
        <v>0</v>
      </c>
      <c r="AP362" s="628">
        <f t="shared" si="663"/>
        <v>0</v>
      </c>
      <c r="AQ362" s="628">
        <f t="shared" si="683"/>
        <v>0</v>
      </c>
      <c r="AR362" s="628">
        <f t="shared" si="683"/>
        <v>0</v>
      </c>
      <c r="AS362" s="628">
        <f t="shared" si="683"/>
        <v>0</v>
      </c>
      <c r="AT362" s="628">
        <f t="shared" si="683"/>
        <v>0</v>
      </c>
      <c r="AU362" s="628">
        <f t="shared" si="683"/>
        <v>0</v>
      </c>
      <c r="AV362" s="628">
        <f t="shared" si="683"/>
        <v>0</v>
      </c>
      <c r="AW362" s="628">
        <f t="shared" si="683"/>
        <v>0</v>
      </c>
      <c r="AX362" s="628">
        <f t="shared" si="683"/>
        <v>0</v>
      </c>
      <c r="AY362" s="628">
        <f t="shared" si="683"/>
        <v>0</v>
      </c>
      <c r="AZ362" s="628">
        <f t="shared" si="683"/>
        <v>0</v>
      </c>
      <c r="BA362" s="628">
        <f t="shared" si="683"/>
        <v>0</v>
      </c>
      <c r="BB362" s="628">
        <f t="shared" si="683"/>
        <v>0</v>
      </c>
      <c r="BC362" s="628">
        <f t="shared" si="683"/>
        <v>0</v>
      </c>
      <c r="BD362" s="628">
        <f t="shared" si="683"/>
        <v>0</v>
      </c>
      <c r="BE362" s="628">
        <f t="shared" si="683"/>
        <v>0</v>
      </c>
      <c r="BF362" s="628">
        <f t="shared" si="639"/>
        <v>0</v>
      </c>
      <c r="BG362" s="628">
        <f t="shared" si="664"/>
        <v>0</v>
      </c>
      <c r="BH362" s="628">
        <f t="shared" si="664"/>
        <v>0</v>
      </c>
      <c r="BI362" s="628">
        <f t="shared" si="664"/>
        <v>0</v>
      </c>
      <c r="BJ362" s="628">
        <f t="shared" si="664"/>
        <v>0</v>
      </c>
      <c r="BK362" s="628">
        <f t="shared" si="664"/>
        <v>0</v>
      </c>
      <c r="BL362" s="628">
        <f t="shared" si="664"/>
        <v>0</v>
      </c>
      <c r="BM362" s="628">
        <f t="shared" si="664"/>
        <v>0</v>
      </c>
      <c r="BN362" s="628">
        <f t="shared" si="664"/>
        <v>0</v>
      </c>
      <c r="BO362" s="628">
        <f t="shared" si="664"/>
        <v>0</v>
      </c>
      <c r="BP362" s="628">
        <f t="shared" si="664"/>
        <v>0</v>
      </c>
      <c r="BQ362" s="628">
        <f t="shared" si="664"/>
        <v>0</v>
      </c>
      <c r="BR362" s="628">
        <f t="shared" si="664"/>
        <v>0</v>
      </c>
      <c r="BS362" s="628">
        <f t="shared" si="664"/>
        <v>0</v>
      </c>
      <c r="BT362" s="628">
        <f t="shared" si="664"/>
        <v>0</v>
      </c>
      <c r="BU362" s="628">
        <f t="shared" si="664"/>
        <v>0</v>
      </c>
      <c r="BV362" s="628">
        <f t="shared" si="664"/>
        <v>0</v>
      </c>
      <c r="BW362" s="628">
        <f t="shared" si="665"/>
        <v>0</v>
      </c>
      <c r="BX362" s="628">
        <f t="shared" si="665"/>
        <v>0</v>
      </c>
      <c r="BY362" s="628">
        <f t="shared" si="665"/>
        <v>0</v>
      </c>
      <c r="BZ362" s="628">
        <f t="shared" si="665"/>
        <v>0</v>
      </c>
      <c r="CA362" s="628">
        <f t="shared" si="665"/>
        <v>0</v>
      </c>
      <c r="CB362" s="628">
        <f t="shared" si="665"/>
        <v>0</v>
      </c>
      <c r="CC362" s="628">
        <f t="shared" si="665"/>
        <v>0</v>
      </c>
      <c r="CD362" s="628">
        <f t="shared" si="665"/>
        <v>0</v>
      </c>
      <c r="CE362" s="628"/>
      <c r="CF362" s="628">
        <f t="shared" si="666"/>
        <v>0</v>
      </c>
      <c r="CG362" s="628">
        <f t="shared" si="666"/>
        <v>0</v>
      </c>
      <c r="CH362" s="628">
        <f t="shared" si="666"/>
        <v>0</v>
      </c>
      <c r="CI362" s="628">
        <f t="shared" si="666"/>
        <v>0</v>
      </c>
      <c r="CJ362" s="628">
        <f t="shared" si="666"/>
        <v>0</v>
      </c>
      <c r="CK362" s="628">
        <f t="shared" si="666"/>
        <v>0</v>
      </c>
      <c r="CL362" s="628">
        <f t="shared" si="666"/>
        <v>0</v>
      </c>
      <c r="CM362" s="628">
        <f t="shared" si="666"/>
        <v>0</v>
      </c>
      <c r="CN362" s="628">
        <f t="shared" si="666"/>
        <v>0</v>
      </c>
      <c r="CO362" s="628">
        <f t="shared" si="666"/>
        <v>0</v>
      </c>
      <c r="CP362" s="628">
        <f t="shared" si="666"/>
        <v>0</v>
      </c>
      <c r="CQ362" s="628">
        <f t="shared" si="666"/>
        <v>0</v>
      </c>
      <c r="CR362" s="628">
        <f t="shared" si="666"/>
        <v>0</v>
      </c>
      <c r="CS362" s="628">
        <f t="shared" si="666"/>
        <v>0</v>
      </c>
      <c r="CT362" s="628">
        <f t="shared" si="666"/>
        <v>0</v>
      </c>
      <c r="CU362" s="628">
        <f t="shared" si="666"/>
        <v>0</v>
      </c>
      <c r="CV362" s="628">
        <f t="shared" si="684"/>
        <v>0</v>
      </c>
      <c r="CW362" s="628">
        <f t="shared" si="684"/>
        <v>0</v>
      </c>
      <c r="CX362" s="628">
        <f t="shared" si="684"/>
        <v>0</v>
      </c>
      <c r="CY362" s="628">
        <f t="shared" si="684"/>
        <v>0</v>
      </c>
      <c r="CZ362" s="628">
        <f t="shared" si="684"/>
        <v>0</v>
      </c>
      <c r="DA362" s="628">
        <f t="shared" si="684"/>
        <v>0</v>
      </c>
      <c r="DB362" s="628">
        <f t="shared" si="684"/>
        <v>0</v>
      </c>
      <c r="DC362" s="628">
        <f t="shared" si="684"/>
        <v>0</v>
      </c>
      <c r="DD362" s="628">
        <f t="shared" si="684"/>
        <v>0</v>
      </c>
      <c r="DE362" s="628">
        <f t="shared" si="684"/>
        <v>0</v>
      </c>
      <c r="DF362" s="628">
        <f t="shared" si="684"/>
        <v>0</v>
      </c>
      <c r="DG362" s="628">
        <f t="shared" si="684"/>
        <v>0</v>
      </c>
      <c r="DH362" s="628">
        <f t="shared" si="684"/>
        <v>0</v>
      </c>
      <c r="DI362" s="628">
        <f t="shared" si="684"/>
        <v>0</v>
      </c>
      <c r="DJ362" s="628">
        <f t="shared" si="684"/>
        <v>0</v>
      </c>
      <c r="DK362" s="628">
        <f t="shared" si="640"/>
        <v>0</v>
      </c>
      <c r="DL362" s="628">
        <f t="shared" si="667"/>
        <v>0</v>
      </c>
      <c r="DM362" s="628">
        <f t="shared" si="667"/>
        <v>0</v>
      </c>
      <c r="DN362" s="628">
        <f t="shared" si="667"/>
        <v>0</v>
      </c>
      <c r="DO362" s="628">
        <f t="shared" si="667"/>
        <v>0</v>
      </c>
      <c r="DP362" s="628">
        <f t="shared" si="667"/>
        <v>0</v>
      </c>
      <c r="DQ362" s="628">
        <f t="shared" si="667"/>
        <v>0</v>
      </c>
      <c r="DR362" s="628">
        <f t="shared" si="667"/>
        <v>0</v>
      </c>
      <c r="DS362" s="628">
        <f t="shared" si="667"/>
        <v>0</v>
      </c>
      <c r="DT362" s="628">
        <f t="shared" si="667"/>
        <v>0</v>
      </c>
      <c r="DU362" s="628">
        <f t="shared" si="667"/>
        <v>0</v>
      </c>
      <c r="DV362" s="628">
        <f t="shared" si="667"/>
        <v>0</v>
      </c>
      <c r="DW362" s="628">
        <f t="shared" si="667"/>
        <v>0</v>
      </c>
      <c r="DX362" s="628">
        <f t="shared" si="667"/>
        <v>0</v>
      </c>
      <c r="DY362" s="628">
        <f t="shared" si="667"/>
        <v>0</v>
      </c>
      <c r="DZ362" s="628">
        <f t="shared" si="667"/>
        <v>0</v>
      </c>
      <c r="EA362" s="628">
        <f t="shared" si="667"/>
        <v>0</v>
      </c>
      <c r="EB362" s="628">
        <f t="shared" si="668"/>
        <v>0</v>
      </c>
      <c r="EC362" s="628">
        <f t="shared" si="668"/>
        <v>0</v>
      </c>
      <c r="ED362" s="628">
        <f t="shared" si="668"/>
        <v>0</v>
      </c>
      <c r="EE362" s="628">
        <f t="shared" si="668"/>
        <v>0</v>
      </c>
      <c r="EF362" s="628">
        <f t="shared" si="668"/>
        <v>0</v>
      </c>
      <c r="EG362" s="628">
        <f t="shared" si="668"/>
        <v>0</v>
      </c>
      <c r="EH362" s="628">
        <f t="shared" si="668"/>
        <v>0</v>
      </c>
      <c r="EI362" s="628">
        <f t="shared" si="668"/>
        <v>0</v>
      </c>
      <c r="EJ362" s="631"/>
      <c r="EK362" s="631">
        <f t="shared" si="685"/>
        <v>0</v>
      </c>
      <c r="EL362" s="631">
        <f t="shared" si="685"/>
        <v>0</v>
      </c>
      <c r="EM362" s="631">
        <f t="shared" si="685"/>
        <v>0</v>
      </c>
      <c r="EN362" s="631">
        <f t="shared" si="685"/>
        <v>0</v>
      </c>
      <c r="EO362" s="631">
        <f t="shared" si="685"/>
        <v>0</v>
      </c>
      <c r="EP362" s="631">
        <f t="shared" si="685"/>
        <v>0</v>
      </c>
      <c r="EQ362" s="631">
        <f t="shared" si="685"/>
        <v>0</v>
      </c>
      <c r="ER362" s="631">
        <f t="shared" si="685"/>
        <v>0</v>
      </c>
      <c r="ES362" s="631">
        <f t="shared" si="685"/>
        <v>0</v>
      </c>
      <c r="ET362" s="631">
        <f t="shared" si="685"/>
        <v>0</v>
      </c>
      <c r="EU362" s="631">
        <f t="shared" si="685"/>
        <v>0</v>
      </c>
      <c r="EV362" s="631">
        <f t="shared" si="685"/>
        <v>0</v>
      </c>
      <c r="EW362" s="631">
        <f t="shared" si="685"/>
        <v>0</v>
      </c>
      <c r="EX362" s="631">
        <f t="shared" si="685"/>
        <v>0</v>
      </c>
      <c r="EY362" s="631">
        <f t="shared" si="685"/>
        <v>0</v>
      </c>
      <c r="EZ362" s="631">
        <f t="shared" si="641"/>
        <v>0</v>
      </c>
      <c r="FA362" s="631">
        <f t="shared" si="580"/>
        <v>0</v>
      </c>
      <c r="FB362" s="631">
        <f t="shared" si="580"/>
        <v>0</v>
      </c>
      <c r="FC362" s="631">
        <f t="shared" si="580"/>
        <v>0</v>
      </c>
      <c r="FD362" s="631">
        <f t="shared" si="688"/>
        <v>0</v>
      </c>
      <c r="FE362" s="631">
        <f t="shared" si="688"/>
        <v>0</v>
      </c>
      <c r="FF362" s="631">
        <f t="shared" si="688"/>
        <v>0</v>
      </c>
      <c r="FG362" s="631">
        <f t="shared" si="688"/>
        <v>0</v>
      </c>
      <c r="FH362" s="631">
        <f t="shared" si="688"/>
        <v>0</v>
      </c>
      <c r="FI362" s="631">
        <f t="shared" si="688"/>
        <v>0</v>
      </c>
      <c r="FJ362" s="631">
        <f t="shared" si="688"/>
        <v>0</v>
      </c>
      <c r="FK362" s="631">
        <f t="shared" si="688"/>
        <v>0</v>
      </c>
      <c r="FL362" s="631">
        <f t="shared" si="688"/>
        <v>0</v>
      </c>
      <c r="FM362" s="631">
        <f t="shared" si="688"/>
        <v>0</v>
      </c>
      <c r="FN362" s="631">
        <f t="shared" si="688"/>
        <v>0</v>
      </c>
      <c r="FO362" s="631">
        <f t="shared" si="688"/>
        <v>0</v>
      </c>
      <c r="FP362" s="631">
        <f t="shared" si="688"/>
        <v>0</v>
      </c>
      <c r="FQ362" s="631">
        <f t="shared" si="688"/>
        <v>0</v>
      </c>
      <c r="FR362" s="631">
        <f t="shared" si="688"/>
        <v>0</v>
      </c>
      <c r="FS362" s="631">
        <f t="shared" si="688"/>
        <v>0</v>
      </c>
      <c r="FT362" s="631">
        <f t="shared" si="689"/>
        <v>0</v>
      </c>
      <c r="FU362" s="631">
        <f t="shared" si="689"/>
        <v>0</v>
      </c>
      <c r="FV362" s="631">
        <f t="shared" si="689"/>
        <v>0</v>
      </c>
      <c r="FW362" s="631">
        <f t="shared" si="689"/>
        <v>0</v>
      </c>
      <c r="FX362" s="631">
        <f t="shared" si="689"/>
        <v>0</v>
      </c>
      <c r="FY362" s="631">
        <f t="shared" si="689"/>
        <v>0</v>
      </c>
      <c r="FZ362" s="631">
        <f t="shared" si="689"/>
        <v>0</v>
      </c>
      <c r="GA362" s="631">
        <f t="shared" si="689"/>
        <v>0</v>
      </c>
      <c r="GB362" s="631">
        <f t="shared" si="689"/>
        <v>0</v>
      </c>
      <c r="GC362" s="631">
        <f t="shared" si="689"/>
        <v>0</v>
      </c>
      <c r="GD362" s="631">
        <f t="shared" si="595"/>
        <v>0</v>
      </c>
      <c r="GE362" s="631">
        <f t="shared" si="595"/>
        <v>0</v>
      </c>
      <c r="GF362" s="631">
        <f t="shared" si="595"/>
        <v>0</v>
      </c>
      <c r="GG362" s="631">
        <f t="shared" si="595"/>
        <v>0</v>
      </c>
      <c r="GH362" s="631">
        <f t="shared" si="595"/>
        <v>0</v>
      </c>
      <c r="GI362" s="631">
        <f t="shared" si="670"/>
        <v>0</v>
      </c>
      <c r="GJ362" s="631">
        <f t="shared" si="670"/>
        <v>0</v>
      </c>
      <c r="GK362" s="631">
        <f t="shared" si="670"/>
        <v>0</v>
      </c>
      <c r="GL362" s="631">
        <f t="shared" si="670"/>
        <v>0</v>
      </c>
      <c r="GM362" s="631">
        <f t="shared" si="670"/>
        <v>0</v>
      </c>
      <c r="GN362" s="631">
        <f t="shared" si="670"/>
        <v>0</v>
      </c>
      <c r="GO362" s="631"/>
      <c r="GP362" s="631">
        <f t="shared" si="669"/>
        <v>0</v>
      </c>
      <c r="GQ362" s="631">
        <f t="shared" si="669"/>
        <v>0</v>
      </c>
      <c r="GR362" s="631">
        <f t="shared" si="669"/>
        <v>0</v>
      </c>
      <c r="GS362" s="631">
        <f t="shared" si="669"/>
        <v>0</v>
      </c>
      <c r="GT362" s="631">
        <f t="shared" si="669"/>
        <v>0</v>
      </c>
      <c r="GU362" s="631">
        <f t="shared" si="669"/>
        <v>0</v>
      </c>
      <c r="GV362" s="631">
        <f t="shared" si="669"/>
        <v>0</v>
      </c>
      <c r="GW362" s="631">
        <f t="shared" si="669"/>
        <v>0</v>
      </c>
      <c r="GX362" s="631">
        <f t="shared" si="669"/>
        <v>0</v>
      </c>
      <c r="GY362" s="631">
        <f t="shared" si="669"/>
        <v>0</v>
      </c>
      <c r="GZ362" s="631">
        <f t="shared" si="669"/>
        <v>0</v>
      </c>
      <c r="HA362" s="631">
        <f t="shared" si="669"/>
        <v>0</v>
      </c>
      <c r="HB362" s="631">
        <f t="shared" si="669"/>
        <v>0</v>
      </c>
      <c r="HC362" s="631">
        <f t="shared" si="669"/>
        <v>0</v>
      </c>
      <c r="HD362" s="631">
        <f t="shared" si="669"/>
        <v>0</v>
      </c>
      <c r="HE362" s="631">
        <f t="shared" si="686"/>
        <v>0</v>
      </c>
      <c r="HF362" s="631">
        <f t="shared" si="686"/>
        <v>0</v>
      </c>
      <c r="HG362" s="631">
        <f t="shared" si="686"/>
        <v>0</v>
      </c>
      <c r="HH362" s="631">
        <f t="shared" si="686"/>
        <v>0</v>
      </c>
      <c r="HI362" s="631">
        <f t="shared" si="686"/>
        <v>0</v>
      </c>
      <c r="HJ362" s="631">
        <f t="shared" si="686"/>
        <v>0</v>
      </c>
      <c r="HK362" s="631">
        <f t="shared" si="686"/>
        <v>0</v>
      </c>
      <c r="HL362" s="631">
        <f t="shared" si="686"/>
        <v>0</v>
      </c>
      <c r="HM362" s="631">
        <f t="shared" si="686"/>
        <v>0</v>
      </c>
      <c r="HN362" s="631">
        <f t="shared" si="686"/>
        <v>0</v>
      </c>
      <c r="HO362" s="631">
        <f t="shared" si="686"/>
        <v>0</v>
      </c>
      <c r="HP362" s="631">
        <f t="shared" si="686"/>
        <v>0</v>
      </c>
      <c r="HQ362" s="631">
        <f t="shared" si="686"/>
        <v>0</v>
      </c>
      <c r="HR362" s="631">
        <f t="shared" si="690"/>
        <v>0</v>
      </c>
      <c r="HS362" s="631">
        <f t="shared" si="690"/>
        <v>0</v>
      </c>
      <c r="HT362" s="631">
        <f t="shared" si="690"/>
        <v>0</v>
      </c>
      <c r="HU362" s="631">
        <f t="shared" si="690"/>
        <v>0</v>
      </c>
      <c r="HV362" s="631">
        <f t="shared" si="687"/>
        <v>0</v>
      </c>
      <c r="HW362" s="631">
        <f t="shared" si="687"/>
        <v>0</v>
      </c>
      <c r="HX362" s="631">
        <f t="shared" si="687"/>
        <v>0</v>
      </c>
      <c r="HY362" s="631">
        <f t="shared" si="687"/>
        <v>0</v>
      </c>
      <c r="HZ362" s="631">
        <f t="shared" si="687"/>
        <v>0</v>
      </c>
      <c r="IA362" s="631">
        <f t="shared" si="687"/>
        <v>0</v>
      </c>
      <c r="IB362" s="631">
        <f t="shared" si="687"/>
        <v>0</v>
      </c>
      <c r="IC362" s="631">
        <f t="shared" si="687"/>
        <v>0</v>
      </c>
      <c r="ID362" s="631">
        <f t="shared" si="687"/>
        <v>0</v>
      </c>
      <c r="IE362" s="631">
        <f t="shared" si="687"/>
        <v>0</v>
      </c>
      <c r="IF362" s="631">
        <f t="shared" si="687"/>
        <v>0</v>
      </c>
      <c r="IG362" s="631">
        <f t="shared" si="687"/>
        <v>0</v>
      </c>
      <c r="IH362" s="631">
        <f t="shared" si="687"/>
        <v>0</v>
      </c>
      <c r="II362" s="631">
        <f t="shared" si="687"/>
        <v>0</v>
      </c>
      <c r="IJ362" s="631">
        <f t="shared" si="687"/>
        <v>0</v>
      </c>
      <c r="IK362" s="631">
        <f t="shared" si="687"/>
        <v>0</v>
      </c>
      <c r="IL362" s="631">
        <f t="shared" si="662"/>
        <v>0</v>
      </c>
      <c r="IM362" s="631">
        <f t="shared" si="662"/>
        <v>0</v>
      </c>
      <c r="IN362" s="631">
        <f t="shared" si="662"/>
        <v>0</v>
      </c>
      <c r="IO362" s="631">
        <f t="shared" si="662"/>
        <v>0</v>
      </c>
      <c r="IP362" s="631">
        <f t="shared" si="662"/>
        <v>0</v>
      </c>
      <c r="IQ362" s="631">
        <f t="shared" si="662"/>
        <v>0</v>
      </c>
      <c r="IR362" s="631">
        <f t="shared" si="662"/>
        <v>0</v>
      </c>
      <c r="IS362" s="631">
        <f t="shared" si="648"/>
        <v>0</v>
      </c>
      <c r="IT362" s="631"/>
      <c r="IU362" s="631">
        <f t="shared" si="691"/>
        <v>0</v>
      </c>
      <c r="IV362" s="631">
        <f t="shared" si="691"/>
        <v>0</v>
      </c>
      <c r="IW362" s="631">
        <f t="shared" si="691"/>
        <v>0</v>
      </c>
      <c r="IX362" s="631">
        <f t="shared" si="691"/>
        <v>0</v>
      </c>
      <c r="IY362" s="631">
        <f t="shared" si="691"/>
        <v>0</v>
      </c>
      <c r="IZ362" s="631">
        <f t="shared" si="691"/>
        <v>0</v>
      </c>
      <c r="JA362" s="631">
        <f t="shared" si="691"/>
        <v>0</v>
      </c>
      <c r="JB362" s="631">
        <f t="shared" si="691"/>
        <v>0</v>
      </c>
      <c r="JC362" s="631">
        <f t="shared" si="691"/>
        <v>0</v>
      </c>
      <c r="JD362" s="631">
        <f t="shared" si="691"/>
        <v>0</v>
      </c>
      <c r="JE362" s="631">
        <f t="shared" si="692"/>
        <v>0</v>
      </c>
      <c r="JF362" s="631">
        <f t="shared" si="692"/>
        <v>0</v>
      </c>
      <c r="JG362" s="631">
        <f t="shared" si="692"/>
        <v>0</v>
      </c>
      <c r="JH362" s="631">
        <f t="shared" si="692"/>
        <v>0</v>
      </c>
      <c r="JI362" s="631">
        <f t="shared" si="692"/>
        <v>0</v>
      </c>
      <c r="JJ362" s="631">
        <f t="shared" si="692"/>
        <v>0</v>
      </c>
      <c r="JK362" s="631">
        <f t="shared" si="692"/>
        <v>0</v>
      </c>
      <c r="JL362" s="631">
        <f t="shared" si="692"/>
        <v>0</v>
      </c>
      <c r="JM362" s="631">
        <f t="shared" si="692"/>
        <v>0</v>
      </c>
      <c r="JN362" s="631">
        <f t="shared" si="692"/>
        <v>0</v>
      </c>
      <c r="JO362" s="631">
        <f t="shared" si="693"/>
        <v>0</v>
      </c>
      <c r="JP362" s="631">
        <f t="shared" si="693"/>
        <v>0</v>
      </c>
      <c r="JQ362" s="631">
        <f t="shared" si="693"/>
        <v>0</v>
      </c>
      <c r="JR362" s="631">
        <f t="shared" si="693"/>
        <v>0</v>
      </c>
      <c r="JS362" s="631">
        <f t="shared" si="693"/>
        <v>0</v>
      </c>
      <c r="JT362" s="631">
        <f t="shared" si="693"/>
        <v>0</v>
      </c>
      <c r="JU362" s="631">
        <f t="shared" si="693"/>
        <v>0</v>
      </c>
      <c r="JV362" s="631">
        <f t="shared" si="693"/>
        <v>0</v>
      </c>
      <c r="JW362" s="631">
        <f t="shared" si="693"/>
        <v>0</v>
      </c>
      <c r="JX362" s="631">
        <f t="shared" si="693"/>
        <v>0</v>
      </c>
      <c r="JY362" s="631">
        <f t="shared" si="694"/>
        <v>0</v>
      </c>
      <c r="JZ362" s="631">
        <f t="shared" si="694"/>
        <v>0</v>
      </c>
      <c r="KA362" s="631">
        <f t="shared" si="694"/>
        <v>0</v>
      </c>
      <c r="KB362" s="631">
        <f t="shared" si="694"/>
        <v>0</v>
      </c>
      <c r="KC362" s="631">
        <f t="shared" si="694"/>
        <v>0</v>
      </c>
      <c r="KD362" s="631">
        <f t="shared" si="694"/>
        <v>0</v>
      </c>
      <c r="KE362" s="631">
        <f t="shared" si="694"/>
        <v>0</v>
      </c>
      <c r="KF362" s="631">
        <f t="shared" si="694"/>
        <v>0</v>
      </c>
      <c r="KG362" s="631">
        <f t="shared" si="694"/>
        <v>0</v>
      </c>
      <c r="KH362" s="631">
        <f t="shared" si="694"/>
        <v>0</v>
      </c>
      <c r="KI362" s="631">
        <f t="shared" si="695"/>
        <v>0</v>
      </c>
      <c r="KJ362" s="631">
        <f t="shared" si="695"/>
        <v>0</v>
      </c>
      <c r="KK362" s="631">
        <f t="shared" si="695"/>
        <v>0</v>
      </c>
      <c r="KL362" s="631">
        <f t="shared" si="695"/>
        <v>0</v>
      </c>
      <c r="KM362" s="631">
        <f t="shared" si="695"/>
        <v>0</v>
      </c>
      <c r="KN362" s="631">
        <f t="shared" si="695"/>
        <v>0</v>
      </c>
      <c r="KO362" s="631">
        <f t="shared" si="695"/>
        <v>0</v>
      </c>
      <c r="KP362" s="631">
        <f t="shared" si="695"/>
        <v>0</v>
      </c>
      <c r="KQ362" s="631">
        <f t="shared" si="695"/>
        <v>0</v>
      </c>
      <c r="KR362" s="631">
        <f t="shared" si="695"/>
        <v>0</v>
      </c>
      <c r="KS362" s="631">
        <f t="shared" si="696"/>
        <v>0</v>
      </c>
      <c r="KT362" s="631">
        <f t="shared" si="696"/>
        <v>0</v>
      </c>
      <c r="KU362" s="631">
        <f t="shared" si="696"/>
        <v>0</v>
      </c>
      <c r="KV362" s="631">
        <f t="shared" si="696"/>
        <v>0</v>
      </c>
      <c r="KW362" s="631">
        <f t="shared" si="696"/>
        <v>0</v>
      </c>
      <c r="KX362" s="631">
        <f t="shared" si="696"/>
        <v>0</v>
      </c>
      <c r="KY362" s="631"/>
      <c r="KZ362" s="631">
        <f t="shared" si="697"/>
        <v>0</v>
      </c>
      <c r="LA362" s="631">
        <f t="shared" si="697"/>
        <v>0</v>
      </c>
      <c r="LB362" s="631">
        <f t="shared" si="697"/>
        <v>0</v>
      </c>
      <c r="LC362" s="631">
        <f t="shared" si="697"/>
        <v>0</v>
      </c>
      <c r="LD362" s="631">
        <f t="shared" si="697"/>
        <v>0</v>
      </c>
      <c r="LE362" s="631">
        <f t="shared" si="697"/>
        <v>0</v>
      </c>
      <c r="LF362" s="631">
        <f t="shared" si="697"/>
        <v>0</v>
      </c>
      <c r="LG362" s="631">
        <f t="shared" si="697"/>
        <v>0</v>
      </c>
      <c r="LH362" s="631">
        <f t="shared" si="697"/>
        <v>0</v>
      </c>
      <c r="LI362" s="631">
        <f t="shared" si="697"/>
        <v>0</v>
      </c>
      <c r="LJ362" s="631">
        <f t="shared" si="698"/>
        <v>0</v>
      </c>
      <c r="LK362" s="631">
        <f t="shared" si="698"/>
        <v>0</v>
      </c>
      <c r="LL362" s="631">
        <f t="shared" si="698"/>
        <v>0</v>
      </c>
      <c r="LM362" s="631">
        <f t="shared" si="698"/>
        <v>0</v>
      </c>
      <c r="LN362" s="631">
        <f t="shared" si="698"/>
        <v>0</v>
      </c>
      <c r="LO362" s="631">
        <f t="shared" si="698"/>
        <v>0</v>
      </c>
      <c r="LP362" s="631">
        <f t="shared" si="698"/>
        <v>0</v>
      </c>
      <c r="LQ362" s="631">
        <f t="shared" si="698"/>
        <v>0</v>
      </c>
      <c r="LR362" s="631">
        <f t="shared" si="698"/>
        <v>0</v>
      </c>
      <c r="LS362" s="631">
        <f t="shared" si="698"/>
        <v>0</v>
      </c>
      <c r="LT362" s="631">
        <f t="shared" si="699"/>
        <v>0</v>
      </c>
      <c r="LU362" s="631">
        <f t="shared" si="699"/>
        <v>0</v>
      </c>
      <c r="LV362" s="631">
        <f t="shared" si="699"/>
        <v>0</v>
      </c>
      <c r="LW362" s="631">
        <f t="shared" si="699"/>
        <v>0</v>
      </c>
      <c r="LX362" s="631">
        <f t="shared" si="699"/>
        <v>0</v>
      </c>
      <c r="LY362" s="631">
        <f t="shared" si="699"/>
        <v>0</v>
      </c>
      <c r="LZ362" s="631">
        <f t="shared" si="699"/>
        <v>0</v>
      </c>
      <c r="MA362" s="631">
        <f t="shared" si="699"/>
        <v>0</v>
      </c>
      <c r="MB362" s="631">
        <f t="shared" si="699"/>
        <v>0</v>
      </c>
      <c r="MC362" s="631">
        <f t="shared" si="699"/>
        <v>0</v>
      </c>
      <c r="MD362" s="631">
        <f t="shared" si="700"/>
        <v>0</v>
      </c>
      <c r="ME362" s="631">
        <f t="shared" si="700"/>
        <v>0</v>
      </c>
      <c r="MF362" s="631">
        <f t="shared" si="700"/>
        <v>0</v>
      </c>
      <c r="MG362" s="631">
        <f t="shared" si="700"/>
        <v>0</v>
      </c>
      <c r="MH362" s="631">
        <f t="shared" si="700"/>
        <v>0</v>
      </c>
      <c r="MI362" s="631">
        <f t="shared" si="700"/>
        <v>0</v>
      </c>
      <c r="MJ362" s="631">
        <f t="shared" si="700"/>
        <v>0</v>
      </c>
      <c r="MK362" s="631">
        <f t="shared" si="700"/>
        <v>0</v>
      </c>
      <c r="ML362" s="631">
        <f t="shared" si="700"/>
        <v>0</v>
      </c>
      <c r="MM362" s="631">
        <f t="shared" si="700"/>
        <v>0</v>
      </c>
      <c r="MN362" s="631">
        <f t="shared" si="701"/>
        <v>0</v>
      </c>
      <c r="MO362" s="631">
        <f t="shared" si="701"/>
        <v>0</v>
      </c>
      <c r="MP362" s="631">
        <f t="shared" si="701"/>
        <v>0</v>
      </c>
      <c r="MQ362" s="631">
        <f t="shared" si="701"/>
        <v>0</v>
      </c>
      <c r="MR362" s="631">
        <f t="shared" si="701"/>
        <v>0</v>
      </c>
      <c r="MS362" s="631">
        <f t="shared" si="701"/>
        <v>0</v>
      </c>
      <c r="MT362" s="631">
        <f t="shared" si="701"/>
        <v>0</v>
      </c>
      <c r="MU362" s="631">
        <f t="shared" si="701"/>
        <v>0</v>
      </c>
      <c r="MV362" s="631">
        <f t="shared" si="701"/>
        <v>0</v>
      </c>
      <c r="MW362" s="631">
        <f t="shared" si="701"/>
        <v>0</v>
      </c>
      <c r="MX362" s="631">
        <f t="shared" si="702"/>
        <v>0</v>
      </c>
      <c r="MY362" s="631">
        <f t="shared" si="702"/>
        <v>0</v>
      </c>
      <c r="MZ362" s="631">
        <f t="shared" si="702"/>
        <v>0</v>
      </c>
      <c r="NA362" s="631">
        <f t="shared" si="702"/>
        <v>0</v>
      </c>
      <c r="NB362" s="631">
        <f t="shared" si="702"/>
        <v>0</v>
      </c>
      <c r="NC362" s="631">
        <f t="shared" si="702"/>
        <v>0</v>
      </c>
    </row>
    <row r="363" spans="1:367" hidden="1">
      <c r="A363" s="504"/>
      <c r="B363" s="504"/>
      <c r="C363" s="497"/>
      <c r="D363" s="497"/>
      <c r="E363" s="362">
        <f t="shared" si="636"/>
        <v>0</v>
      </c>
      <c r="F363" s="363">
        <f t="shared" si="637"/>
        <v>0</v>
      </c>
      <c r="G363" s="498">
        <f>E363*Dichtheden!$V$70</f>
        <v>0</v>
      </c>
      <c r="H363" s="499">
        <f>IF(C363=0,0,ROUND(IF((G363/2)/Dichtheden!$C$3&lt;1,1,(G363/2)/Dichtheden!$C$3),0))</f>
        <v>0</v>
      </c>
      <c r="I363" s="498">
        <f>E363*Dichtheden!$AJ$70</f>
        <v>0</v>
      </c>
      <c r="J363" s="499">
        <f>IF(C363=0,0,ROUND(IF((I363/2)/Dichtheden!$D$3&lt;1,1,(I363/2)/Dichtheden!$D$3),0))</f>
        <v>0</v>
      </c>
      <c r="K363" s="498">
        <f t="shared" si="638"/>
        <v>0</v>
      </c>
      <c r="L363" s="500">
        <f t="shared" si="642"/>
        <v>0</v>
      </c>
      <c r="M363" s="498">
        <f>IF(D363=0,0,IF((D363*Dichtheden!$G$4)&lt;25,25,D363*Dichtheden!$G$4))</f>
        <v>0</v>
      </c>
      <c r="N363" s="499">
        <f>D363*Dichtheden!$H$4</f>
        <v>0</v>
      </c>
      <c r="O363" s="501"/>
      <c r="P363" s="501"/>
      <c r="Q363" s="502">
        <f>E363*Dichtheden!$AS$68</f>
        <v>0</v>
      </c>
      <c r="R363" s="495">
        <f>IF(Q363=0,0,ROUND(IF((Q363/2)/Dichtheden!$C$3&lt;1,1,(Q363/2)/Dichtheden!$C$3),0))</f>
        <v>0</v>
      </c>
      <c r="S363" s="502">
        <f>E363*Dichtheden!$AY$68</f>
        <v>0</v>
      </c>
      <c r="T363" s="495">
        <f>IF(Q363=0,0,ROUND(IF((S363/2)/Dichtheden!$D$3&lt;1,1,(S363/2)/Dichtheden!$D$3),0))</f>
        <v>0</v>
      </c>
      <c r="U363" s="502">
        <f>D363*Dichtheden!$G$5</f>
        <v>0</v>
      </c>
      <c r="V363" s="502">
        <f>D363*Dichtheden!$H$5</f>
        <v>0</v>
      </c>
      <c r="X363" s="630"/>
      <c r="AA363" s="628">
        <f t="shared" si="663"/>
        <v>0</v>
      </c>
      <c r="AB363" s="628">
        <f t="shared" si="663"/>
        <v>0</v>
      </c>
      <c r="AC363" s="628">
        <f t="shared" si="663"/>
        <v>0</v>
      </c>
      <c r="AD363" s="628">
        <f t="shared" si="663"/>
        <v>0</v>
      </c>
      <c r="AE363" s="628">
        <f t="shared" si="663"/>
        <v>0</v>
      </c>
      <c r="AF363" s="628">
        <f t="shared" si="663"/>
        <v>0</v>
      </c>
      <c r="AG363" s="628">
        <f t="shared" si="663"/>
        <v>0</v>
      </c>
      <c r="AH363" s="628">
        <f t="shared" si="663"/>
        <v>0</v>
      </c>
      <c r="AI363" s="628">
        <f t="shared" si="663"/>
        <v>0</v>
      </c>
      <c r="AJ363" s="628">
        <f t="shared" si="663"/>
        <v>0</v>
      </c>
      <c r="AK363" s="628">
        <f t="shared" si="663"/>
        <v>0</v>
      </c>
      <c r="AL363" s="628">
        <f t="shared" si="663"/>
        <v>0</v>
      </c>
      <c r="AM363" s="628">
        <f t="shared" si="663"/>
        <v>0</v>
      </c>
      <c r="AN363" s="628">
        <f t="shared" ref="AA363:AP379" si="703">IF($A363=AN$60,$C363,0)</f>
        <v>0</v>
      </c>
      <c r="AO363" s="628">
        <f t="shared" si="703"/>
        <v>0</v>
      </c>
      <c r="AP363" s="628">
        <f t="shared" si="703"/>
        <v>0</v>
      </c>
      <c r="AQ363" s="628">
        <f t="shared" si="683"/>
        <v>0</v>
      </c>
      <c r="AR363" s="628">
        <f t="shared" si="683"/>
        <v>0</v>
      </c>
      <c r="AS363" s="628">
        <f t="shared" si="683"/>
        <v>0</v>
      </c>
      <c r="AT363" s="628">
        <f t="shared" si="683"/>
        <v>0</v>
      </c>
      <c r="AU363" s="628">
        <f t="shared" si="683"/>
        <v>0</v>
      </c>
      <c r="AV363" s="628">
        <f t="shared" si="683"/>
        <v>0</v>
      </c>
      <c r="AW363" s="628">
        <f t="shared" si="683"/>
        <v>0</v>
      </c>
      <c r="AX363" s="628">
        <f t="shared" si="683"/>
        <v>0</v>
      </c>
      <c r="AY363" s="628">
        <f t="shared" si="683"/>
        <v>0</v>
      </c>
      <c r="AZ363" s="628">
        <f t="shared" si="683"/>
        <v>0</v>
      </c>
      <c r="BA363" s="628">
        <f t="shared" si="683"/>
        <v>0</v>
      </c>
      <c r="BB363" s="628">
        <f t="shared" si="683"/>
        <v>0</v>
      </c>
      <c r="BC363" s="628">
        <f t="shared" si="683"/>
        <v>0</v>
      </c>
      <c r="BD363" s="628">
        <f t="shared" si="683"/>
        <v>0</v>
      </c>
      <c r="BE363" s="628">
        <f t="shared" si="683"/>
        <v>0</v>
      </c>
      <c r="BF363" s="628">
        <f t="shared" si="639"/>
        <v>0</v>
      </c>
      <c r="BG363" s="628">
        <f t="shared" si="664"/>
        <v>0</v>
      </c>
      <c r="BH363" s="628">
        <f t="shared" si="664"/>
        <v>0</v>
      </c>
      <c r="BI363" s="628">
        <f t="shared" si="664"/>
        <v>0</v>
      </c>
      <c r="BJ363" s="628">
        <f t="shared" si="664"/>
        <v>0</v>
      </c>
      <c r="BK363" s="628">
        <f t="shared" si="664"/>
        <v>0</v>
      </c>
      <c r="BL363" s="628">
        <f t="shared" si="664"/>
        <v>0</v>
      </c>
      <c r="BM363" s="628">
        <f t="shared" si="664"/>
        <v>0</v>
      </c>
      <c r="BN363" s="628">
        <f t="shared" si="664"/>
        <v>0</v>
      </c>
      <c r="BO363" s="628">
        <f t="shared" si="664"/>
        <v>0</v>
      </c>
      <c r="BP363" s="628">
        <f t="shared" si="664"/>
        <v>0</v>
      </c>
      <c r="BQ363" s="628">
        <f t="shared" si="664"/>
        <v>0</v>
      </c>
      <c r="BR363" s="628">
        <f t="shared" si="664"/>
        <v>0</v>
      </c>
      <c r="BS363" s="628">
        <f t="shared" si="664"/>
        <v>0</v>
      </c>
      <c r="BT363" s="628">
        <f t="shared" ref="BG363:BV379" si="704">IF($A363=BT$60,$C363,0)</f>
        <v>0</v>
      </c>
      <c r="BU363" s="628">
        <f t="shared" si="704"/>
        <v>0</v>
      </c>
      <c r="BV363" s="628">
        <f t="shared" si="704"/>
        <v>0</v>
      </c>
      <c r="BW363" s="628">
        <f t="shared" si="665"/>
        <v>0</v>
      </c>
      <c r="BX363" s="628">
        <f t="shared" si="665"/>
        <v>0</v>
      </c>
      <c r="BY363" s="628">
        <f t="shared" si="665"/>
        <v>0</v>
      </c>
      <c r="BZ363" s="628">
        <f t="shared" si="665"/>
        <v>0</v>
      </c>
      <c r="CA363" s="628">
        <f t="shared" si="665"/>
        <v>0</v>
      </c>
      <c r="CB363" s="628">
        <f t="shared" si="665"/>
        <v>0</v>
      </c>
      <c r="CC363" s="628">
        <f t="shared" si="665"/>
        <v>0</v>
      </c>
      <c r="CD363" s="628">
        <f t="shared" si="665"/>
        <v>0</v>
      </c>
      <c r="CE363" s="628"/>
      <c r="CF363" s="628">
        <f t="shared" si="666"/>
        <v>0</v>
      </c>
      <c r="CG363" s="628">
        <f t="shared" si="666"/>
        <v>0</v>
      </c>
      <c r="CH363" s="628">
        <f t="shared" si="666"/>
        <v>0</v>
      </c>
      <c r="CI363" s="628">
        <f t="shared" si="666"/>
        <v>0</v>
      </c>
      <c r="CJ363" s="628">
        <f t="shared" si="666"/>
        <v>0</v>
      </c>
      <c r="CK363" s="628">
        <f t="shared" si="666"/>
        <v>0</v>
      </c>
      <c r="CL363" s="628">
        <f t="shared" si="666"/>
        <v>0</v>
      </c>
      <c r="CM363" s="628">
        <f t="shared" si="666"/>
        <v>0</v>
      </c>
      <c r="CN363" s="628">
        <f t="shared" si="666"/>
        <v>0</v>
      </c>
      <c r="CO363" s="628">
        <f t="shared" si="666"/>
        <v>0</v>
      </c>
      <c r="CP363" s="628">
        <f t="shared" si="666"/>
        <v>0</v>
      </c>
      <c r="CQ363" s="628">
        <f t="shared" si="666"/>
        <v>0</v>
      </c>
      <c r="CR363" s="628">
        <f t="shared" si="666"/>
        <v>0</v>
      </c>
      <c r="CS363" s="628">
        <f t="shared" ref="CF363:CU379" si="705">IF($A363=CS$60,$D363,0)</f>
        <v>0</v>
      </c>
      <c r="CT363" s="628">
        <f t="shared" si="705"/>
        <v>0</v>
      </c>
      <c r="CU363" s="628">
        <f t="shared" si="705"/>
        <v>0</v>
      </c>
      <c r="CV363" s="628">
        <f t="shared" si="684"/>
        <v>0</v>
      </c>
      <c r="CW363" s="628">
        <f t="shared" si="684"/>
        <v>0</v>
      </c>
      <c r="CX363" s="628">
        <f t="shared" si="684"/>
        <v>0</v>
      </c>
      <c r="CY363" s="628">
        <f t="shared" si="684"/>
        <v>0</v>
      </c>
      <c r="CZ363" s="628">
        <f t="shared" si="684"/>
        <v>0</v>
      </c>
      <c r="DA363" s="628">
        <f t="shared" si="684"/>
        <v>0</v>
      </c>
      <c r="DB363" s="628">
        <f t="shared" si="684"/>
        <v>0</v>
      </c>
      <c r="DC363" s="628">
        <f t="shared" si="684"/>
        <v>0</v>
      </c>
      <c r="DD363" s="628">
        <f t="shared" si="684"/>
        <v>0</v>
      </c>
      <c r="DE363" s="628">
        <f t="shared" si="684"/>
        <v>0</v>
      </c>
      <c r="DF363" s="628">
        <f t="shared" si="684"/>
        <v>0</v>
      </c>
      <c r="DG363" s="628">
        <f t="shared" si="684"/>
        <v>0</v>
      </c>
      <c r="DH363" s="628">
        <f t="shared" si="684"/>
        <v>0</v>
      </c>
      <c r="DI363" s="628">
        <f t="shared" si="684"/>
        <v>0</v>
      </c>
      <c r="DJ363" s="628">
        <f t="shared" si="684"/>
        <v>0</v>
      </c>
      <c r="DK363" s="628">
        <f t="shared" si="640"/>
        <v>0</v>
      </c>
      <c r="DL363" s="628">
        <f t="shared" si="667"/>
        <v>0</v>
      </c>
      <c r="DM363" s="628">
        <f t="shared" si="667"/>
        <v>0</v>
      </c>
      <c r="DN363" s="628">
        <f t="shared" si="667"/>
        <v>0</v>
      </c>
      <c r="DO363" s="628">
        <f t="shared" si="667"/>
        <v>0</v>
      </c>
      <c r="DP363" s="628">
        <f t="shared" si="667"/>
        <v>0</v>
      </c>
      <c r="DQ363" s="628">
        <f t="shared" si="667"/>
        <v>0</v>
      </c>
      <c r="DR363" s="628">
        <f t="shared" si="667"/>
        <v>0</v>
      </c>
      <c r="DS363" s="628">
        <f t="shared" si="667"/>
        <v>0</v>
      </c>
      <c r="DT363" s="628">
        <f t="shared" si="667"/>
        <v>0</v>
      </c>
      <c r="DU363" s="628">
        <f t="shared" si="667"/>
        <v>0</v>
      </c>
      <c r="DV363" s="628">
        <f t="shared" si="667"/>
        <v>0</v>
      </c>
      <c r="DW363" s="628">
        <f t="shared" si="667"/>
        <v>0</v>
      </c>
      <c r="DX363" s="628">
        <f t="shared" si="667"/>
        <v>0</v>
      </c>
      <c r="DY363" s="628">
        <f t="shared" ref="DL363:EA379" si="706">IF($A363=DY$60,$D363,0)</f>
        <v>0</v>
      </c>
      <c r="DZ363" s="628">
        <f t="shared" si="706"/>
        <v>0</v>
      </c>
      <c r="EA363" s="628">
        <f t="shared" si="706"/>
        <v>0</v>
      </c>
      <c r="EB363" s="628">
        <f t="shared" si="668"/>
        <v>0</v>
      </c>
      <c r="EC363" s="628">
        <f t="shared" si="668"/>
        <v>0</v>
      </c>
      <c r="ED363" s="628">
        <f t="shared" si="668"/>
        <v>0</v>
      </c>
      <c r="EE363" s="628">
        <f t="shared" si="668"/>
        <v>0</v>
      </c>
      <c r="EF363" s="628">
        <f t="shared" si="668"/>
        <v>0</v>
      </c>
      <c r="EG363" s="628">
        <f t="shared" si="668"/>
        <v>0</v>
      </c>
      <c r="EH363" s="628">
        <f t="shared" si="668"/>
        <v>0</v>
      </c>
      <c r="EI363" s="628">
        <f t="shared" si="668"/>
        <v>0</v>
      </c>
      <c r="EJ363" s="631"/>
      <c r="EK363" s="631">
        <f t="shared" si="685"/>
        <v>0</v>
      </c>
      <c r="EL363" s="631">
        <f t="shared" si="685"/>
        <v>0</v>
      </c>
      <c r="EM363" s="631">
        <f t="shared" si="685"/>
        <v>0</v>
      </c>
      <c r="EN363" s="631">
        <f t="shared" si="685"/>
        <v>0</v>
      </c>
      <c r="EO363" s="631">
        <f t="shared" si="685"/>
        <v>0</v>
      </c>
      <c r="EP363" s="631">
        <f t="shared" si="685"/>
        <v>0</v>
      </c>
      <c r="EQ363" s="631">
        <f t="shared" si="685"/>
        <v>0</v>
      </c>
      <c r="ER363" s="631">
        <f t="shared" si="685"/>
        <v>0</v>
      </c>
      <c r="ES363" s="631">
        <f t="shared" si="685"/>
        <v>0</v>
      </c>
      <c r="ET363" s="631">
        <f t="shared" si="685"/>
        <v>0</v>
      </c>
      <c r="EU363" s="631">
        <f t="shared" si="685"/>
        <v>0</v>
      </c>
      <c r="EV363" s="631">
        <f t="shared" si="685"/>
        <v>0</v>
      </c>
      <c r="EW363" s="631">
        <f t="shared" si="685"/>
        <v>0</v>
      </c>
      <c r="EX363" s="631">
        <f t="shared" si="685"/>
        <v>0</v>
      </c>
      <c r="EY363" s="631">
        <f t="shared" si="685"/>
        <v>0</v>
      </c>
      <c r="EZ363" s="631">
        <f t="shared" si="641"/>
        <v>0</v>
      </c>
      <c r="FA363" s="631">
        <f t="shared" si="580"/>
        <v>0</v>
      </c>
      <c r="FB363" s="631">
        <f t="shared" si="580"/>
        <v>0</v>
      </c>
      <c r="FC363" s="631">
        <f t="shared" si="580"/>
        <v>0</v>
      </c>
      <c r="FD363" s="631">
        <f t="shared" si="688"/>
        <v>0</v>
      </c>
      <c r="FE363" s="631">
        <f t="shared" si="688"/>
        <v>0</v>
      </c>
      <c r="FF363" s="631">
        <f t="shared" si="688"/>
        <v>0</v>
      </c>
      <c r="FG363" s="631">
        <f t="shared" si="688"/>
        <v>0</v>
      </c>
      <c r="FH363" s="631">
        <f t="shared" si="688"/>
        <v>0</v>
      </c>
      <c r="FI363" s="631">
        <f t="shared" si="688"/>
        <v>0</v>
      </c>
      <c r="FJ363" s="631">
        <f t="shared" si="688"/>
        <v>0</v>
      </c>
      <c r="FK363" s="631">
        <f t="shared" si="688"/>
        <v>0</v>
      </c>
      <c r="FL363" s="631">
        <f t="shared" si="688"/>
        <v>0</v>
      </c>
      <c r="FM363" s="631">
        <f t="shared" si="688"/>
        <v>0</v>
      </c>
      <c r="FN363" s="631">
        <f t="shared" si="688"/>
        <v>0</v>
      </c>
      <c r="FO363" s="631">
        <f t="shared" si="688"/>
        <v>0</v>
      </c>
      <c r="FP363" s="631">
        <f t="shared" si="688"/>
        <v>0</v>
      </c>
      <c r="FQ363" s="631">
        <f t="shared" si="688"/>
        <v>0</v>
      </c>
      <c r="FR363" s="631">
        <f t="shared" si="688"/>
        <v>0</v>
      </c>
      <c r="FS363" s="631">
        <f t="shared" si="688"/>
        <v>0</v>
      </c>
      <c r="FT363" s="631">
        <f t="shared" si="689"/>
        <v>0</v>
      </c>
      <c r="FU363" s="631">
        <f t="shared" si="689"/>
        <v>0</v>
      </c>
      <c r="FV363" s="631">
        <f t="shared" si="689"/>
        <v>0</v>
      </c>
      <c r="FW363" s="631">
        <f t="shared" si="689"/>
        <v>0</v>
      </c>
      <c r="FX363" s="631">
        <f t="shared" si="689"/>
        <v>0</v>
      </c>
      <c r="FY363" s="631">
        <f t="shared" si="689"/>
        <v>0</v>
      </c>
      <c r="FZ363" s="631">
        <f t="shared" si="689"/>
        <v>0</v>
      </c>
      <c r="GA363" s="631">
        <f t="shared" si="689"/>
        <v>0</v>
      </c>
      <c r="GB363" s="631">
        <f t="shared" si="689"/>
        <v>0</v>
      </c>
      <c r="GC363" s="631">
        <f t="shared" si="689"/>
        <v>0</v>
      </c>
      <c r="GD363" s="631">
        <f t="shared" si="595"/>
        <v>0</v>
      </c>
      <c r="GE363" s="631">
        <f t="shared" si="595"/>
        <v>0</v>
      </c>
      <c r="GF363" s="631">
        <f t="shared" si="595"/>
        <v>0</v>
      </c>
      <c r="GG363" s="631">
        <f t="shared" si="595"/>
        <v>0</v>
      </c>
      <c r="GH363" s="631">
        <f t="shared" si="595"/>
        <v>0</v>
      </c>
      <c r="GI363" s="631">
        <f t="shared" si="670"/>
        <v>0</v>
      </c>
      <c r="GJ363" s="631">
        <f t="shared" si="670"/>
        <v>0</v>
      </c>
      <c r="GK363" s="631">
        <f t="shared" si="670"/>
        <v>0</v>
      </c>
      <c r="GL363" s="631">
        <f t="shared" si="670"/>
        <v>0</v>
      </c>
      <c r="GM363" s="631">
        <f t="shared" si="670"/>
        <v>0</v>
      </c>
      <c r="GN363" s="631">
        <f t="shared" si="670"/>
        <v>0</v>
      </c>
      <c r="GO363" s="631"/>
      <c r="GP363" s="631">
        <f t="shared" si="669"/>
        <v>0</v>
      </c>
      <c r="GQ363" s="631">
        <f t="shared" si="669"/>
        <v>0</v>
      </c>
      <c r="GR363" s="631">
        <f t="shared" si="669"/>
        <v>0</v>
      </c>
      <c r="GS363" s="631">
        <f t="shared" si="669"/>
        <v>0</v>
      </c>
      <c r="GT363" s="631">
        <f t="shared" si="669"/>
        <v>0</v>
      </c>
      <c r="GU363" s="631">
        <f t="shared" si="669"/>
        <v>0</v>
      </c>
      <c r="GV363" s="631">
        <f t="shared" si="669"/>
        <v>0</v>
      </c>
      <c r="GW363" s="631">
        <f t="shared" si="669"/>
        <v>0</v>
      </c>
      <c r="GX363" s="631">
        <f t="shared" si="669"/>
        <v>0</v>
      </c>
      <c r="GY363" s="631">
        <f t="shared" si="669"/>
        <v>0</v>
      </c>
      <c r="GZ363" s="631">
        <f t="shared" si="669"/>
        <v>0</v>
      </c>
      <c r="HA363" s="631">
        <f t="shared" si="669"/>
        <v>0</v>
      </c>
      <c r="HB363" s="631">
        <f t="shared" si="669"/>
        <v>0</v>
      </c>
      <c r="HC363" s="631">
        <f t="shared" si="669"/>
        <v>0</v>
      </c>
      <c r="HD363" s="631">
        <f t="shared" si="669"/>
        <v>0</v>
      </c>
      <c r="HE363" s="631">
        <f t="shared" si="686"/>
        <v>0</v>
      </c>
      <c r="HF363" s="631">
        <f t="shared" si="686"/>
        <v>0</v>
      </c>
      <c r="HG363" s="631">
        <f t="shared" si="686"/>
        <v>0</v>
      </c>
      <c r="HH363" s="631">
        <f t="shared" si="686"/>
        <v>0</v>
      </c>
      <c r="HI363" s="631">
        <f t="shared" si="686"/>
        <v>0</v>
      </c>
      <c r="HJ363" s="631">
        <f t="shared" si="686"/>
        <v>0</v>
      </c>
      <c r="HK363" s="631">
        <f t="shared" si="686"/>
        <v>0</v>
      </c>
      <c r="HL363" s="631">
        <f t="shared" si="686"/>
        <v>0</v>
      </c>
      <c r="HM363" s="631">
        <f t="shared" si="686"/>
        <v>0</v>
      </c>
      <c r="HN363" s="631">
        <f t="shared" si="686"/>
        <v>0</v>
      </c>
      <c r="HO363" s="631">
        <f t="shared" si="686"/>
        <v>0</v>
      </c>
      <c r="HP363" s="631">
        <f t="shared" si="686"/>
        <v>0</v>
      </c>
      <c r="HQ363" s="631">
        <f t="shared" si="686"/>
        <v>0</v>
      </c>
      <c r="HR363" s="631">
        <f t="shared" si="690"/>
        <v>0</v>
      </c>
      <c r="HS363" s="631">
        <f t="shared" si="690"/>
        <v>0</v>
      </c>
      <c r="HT363" s="631">
        <f t="shared" si="690"/>
        <v>0</v>
      </c>
      <c r="HU363" s="631">
        <f t="shared" si="690"/>
        <v>0</v>
      </c>
      <c r="HV363" s="631">
        <f t="shared" si="687"/>
        <v>0</v>
      </c>
      <c r="HW363" s="631">
        <f t="shared" si="687"/>
        <v>0</v>
      </c>
      <c r="HX363" s="631">
        <f t="shared" si="687"/>
        <v>0</v>
      </c>
      <c r="HY363" s="631">
        <f t="shared" si="687"/>
        <v>0</v>
      </c>
      <c r="HZ363" s="631">
        <f t="shared" si="687"/>
        <v>0</v>
      </c>
      <c r="IA363" s="631">
        <f t="shared" si="687"/>
        <v>0</v>
      </c>
      <c r="IB363" s="631">
        <f t="shared" si="687"/>
        <v>0</v>
      </c>
      <c r="IC363" s="631">
        <f t="shared" si="687"/>
        <v>0</v>
      </c>
      <c r="ID363" s="631">
        <f t="shared" si="687"/>
        <v>0</v>
      </c>
      <c r="IE363" s="631">
        <f t="shared" si="687"/>
        <v>0</v>
      </c>
      <c r="IF363" s="631">
        <f t="shared" si="687"/>
        <v>0</v>
      </c>
      <c r="IG363" s="631">
        <f t="shared" si="687"/>
        <v>0</v>
      </c>
      <c r="IH363" s="631">
        <f t="shared" si="687"/>
        <v>0</v>
      </c>
      <c r="II363" s="631">
        <f t="shared" si="687"/>
        <v>0</v>
      </c>
      <c r="IJ363" s="631">
        <f t="shared" si="687"/>
        <v>0</v>
      </c>
      <c r="IK363" s="631">
        <f t="shared" si="687"/>
        <v>0</v>
      </c>
      <c r="IL363" s="631">
        <f t="shared" si="662"/>
        <v>0</v>
      </c>
      <c r="IM363" s="631">
        <f t="shared" si="662"/>
        <v>0</v>
      </c>
      <c r="IN363" s="631">
        <f t="shared" si="662"/>
        <v>0</v>
      </c>
      <c r="IO363" s="631">
        <f t="shared" si="662"/>
        <v>0</v>
      </c>
      <c r="IP363" s="631">
        <f t="shared" si="662"/>
        <v>0</v>
      </c>
      <c r="IQ363" s="631">
        <f t="shared" si="662"/>
        <v>0</v>
      </c>
      <c r="IR363" s="631">
        <f t="shared" si="662"/>
        <v>0</v>
      </c>
      <c r="IS363" s="631">
        <f t="shared" si="648"/>
        <v>0</v>
      </c>
      <c r="IT363" s="631"/>
      <c r="IU363" s="631">
        <f t="shared" si="691"/>
        <v>0</v>
      </c>
      <c r="IV363" s="631">
        <f t="shared" si="691"/>
        <v>0</v>
      </c>
      <c r="IW363" s="631">
        <f t="shared" si="691"/>
        <v>0</v>
      </c>
      <c r="IX363" s="631">
        <f t="shared" si="691"/>
        <v>0</v>
      </c>
      <c r="IY363" s="631">
        <f t="shared" si="691"/>
        <v>0</v>
      </c>
      <c r="IZ363" s="631">
        <f t="shared" si="691"/>
        <v>0</v>
      </c>
      <c r="JA363" s="631">
        <f t="shared" si="691"/>
        <v>0</v>
      </c>
      <c r="JB363" s="631">
        <f t="shared" si="691"/>
        <v>0</v>
      </c>
      <c r="JC363" s="631">
        <f t="shared" si="691"/>
        <v>0</v>
      </c>
      <c r="JD363" s="631">
        <f t="shared" si="691"/>
        <v>0</v>
      </c>
      <c r="JE363" s="631">
        <f t="shared" si="692"/>
        <v>0</v>
      </c>
      <c r="JF363" s="631">
        <f t="shared" si="692"/>
        <v>0</v>
      </c>
      <c r="JG363" s="631">
        <f t="shared" si="692"/>
        <v>0</v>
      </c>
      <c r="JH363" s="631">
        <f t="shared" si="692"/>
        <v>0</v>
      </c>
      <c r="JI363" s="631">
        <f t="shared" si="692"/>
        <v>0</v>
      </c>
      <c r="JJ363" s="631">
        <f t="shared" si="692"/>
        <v>0</v>
      </c>
      <c r="JK363" s="631">
        <f t="shared" si="692"/>
        <v>0</v>
      </c>
      <c r="JL363" s="631">
        <f t="shared" si="692"/>
        <v>0</v>
      </c>
      <c r="JM363" s="631">
        <f t="shared" si="692"/>
        <v>0</v>
      </c>
      <c r="JN363" s="631">
        <f t="shared" si="692"/>
        <v>0</v>
      </c>
      <c r="JO363" s="631">
        <f t="shared" si="693"/>
        <v>0</v>
      </c>
      <c r="JP363" s="631">
        <f t="shared" si="693"/>
        <v>0</v>
      </c>
      <c r="JQ363" s="631">
        <f t="shared" si="693"/>
        <v>0</v>
      </c>
      <c r="JR363" s="631">
        <f t="shared" si="693"/>
        <v>0</v>
      </c>
      <c r="JS363" s="631">
        <f t="shared" si="693"/>
        <v>0</v>
      </c>
      <c r="JT363" s="631">
        <f t="shared" si="693"/>
        <v>0</v>
      </c>
      <c r="JU363" s="631">
        <f t="shared" si="693"/>
        <v>0</v>
      </c>
      <c r="JV363" s="631">
        <f t="shared" si="693"/>
        <v>0</v>
      </c>
      <c r="JW363" s="631">
        <f t="shared" si="693"/>
        <v>0</v>
      </c>
      <c r="JX363" s="631">
        <f t="shared" si="693"/>
        <v>0</v>
      </c>
      <c r="JY363" s="631">
        <f t="shared" si="694"/>
        <v>0</v>
      </c>
      <c r="JZ363" s="631">
        <f t="shared" si="694"/>
        <v>0</v>
      </c>
      <c r="KA363" s="631">
        <f t="shared" si="694"/>
        <v>0</v>
      </c>
      <c r="KB363" s="631">
        <f t="shared" si="694"/>
        <v>0</v>
      </c>
      <c r="KC363" s="631">
        <f t="shared" si="694"/>
        <v>0</v>
      </c>
      <c r="KD363" s="631">
        <f t="shared" si="694"/>
        <v>0</v>
      </c>
      <c r="KE363" s="631">
        <f t="shared" si="694"/>
        <v>0</v>
      </c>
      <c r="KF363" s="631">
        <f t="shared" si="694"/>
        <v>0</v>
      </c>
      <c r="KG363" s="631">
        <f t="shared" si="694"/>
        <v>0</v>
      </c>
      <c r="KH363" s="631">
        <f t="shared" si="694"/>
        <v>0</v>
      </c>
      <c r="KI363" s="631">
        <f t="shared" si="695"/>
        <v>0</v>
      </c>
      <c r="KJ363" s="631">
        <f t="shared" si="695"/>
        <v>0</v>
      </c>
      <c r="KK363" s="631">
        <f t="shared" si="695"/>
        <v>0</v>
      </c>
      <c r="KL363" s="631">
        <f t="shared" si="695"/>
        <v>0</v>
      </c>
      <c r="KM363" s="631">
        <f t="shared" si="695"/>
        <v>0</v>
      </c>
      <c r="KN363" s="631">
        <f t="shared" si="695"/>
        <v>0</v>
      </c>
      <c r="KO363" s="631">
        <f t="shared" si="695"/>
        <v>0</v>
      </c>
      <c r="KP363" s="631">
        <f t="shared" si="695"/>
        <v>0</v>
      </c>
      <c r="KQ363" s="631">
        <f t="shared" si="695"/>
        <v>0</v>
      </c>
      <c r="KR363" s="631">
        <f t="shared" si="695"/>
        <v>0</v>
      </c>
      <c r="KS363" s="631">
        <f t="shared" si="696"/>
        <v>0</v>
      </c>
      <c r="KT363" s="631">
        <f t="shared" si="696"/>
        <v>0</v>
      </c>
      <c r="KU363" s="631">
        <f t="shared" si="696"/>
        <v>0</v>
      </c>
      <c r="KV363" s="631">
        <f t="shared" si="696"/>
        <v>0</v>
      </c>
      <c r="KW363" s="631">
        <f t="shared" si="696"/>
        <v>0</v>
      </c>
      <c r="KX363" s="631">
        <f t="shared" si="696"/>
        <v>0</v>
      </c>
      <c r="KY363" s="631"/>
      <c r="KZ363" s="631">
        <f t="shared" si="697"/>
        <v>0</v>
      </c>
      <c r="LA363" s="631">
        <f t="shared" si="697"/>
        <v>0</v>
      </c>
      <c r="LB363" s="631">
        <f t="shared" si="697"/>
        <v>0</v>
      </c>
      <c r="LC363" s="631">
        <f t="shared" si="697"/>
        <v>0</v>
      </c>
      <c r="LD363" s="631">
        <f t="shared" si="697"/>
        <v>0</v>
      </c>
      <c r="LE363" s="631">
        <f t="shared" si="697"/>
        <v>0</v>
      </c>
      <c r="LF363" s="631">
        <f t="shared" si="697"/>
        <v>0</v>
      </c>
      <c r="LG363" s="631">
        <f t="shared" si="697"/>
        <v>0</v>
      </c>
      <c r="LH363" s="631">
        <f t="shared" si="697"/>
        <v>0</v>
      </c>
      <c r="LI363" s="631">
        <f t="shared" si="697"/>
        <v>0</v>
      </c>
      <c r="LJ363" s="631">
        <f t="shared" si="698"/>
        <v>0</v>
      </c>
      <c r="LK363" s="631">
        <f t="shared" si="698"/>
        <v>0</v>
      </c>
      <c r="LL363" s="631">
        <f t="shared" si="698"/>
        <v>0</v>
      </c>
      <c r="LM363" s="631">
        <f t="shared" si="698"/>
        <v>0</v>
      </c>
      <c r="LN363" s="631">
        <f t="shared" si="698"/>
        <v>0</v>
      </c>
      <c r="LO363" s="631">
        <f t="shared" si="698"/>
        <v>0</v>
      </c>
      <c r="LP363" s="631">
        <f t="shared" si="698"/>
        <v>0</v>
      </c>
      <c r="LQ363" s="631">
        <f t="shared" si="698"/>
        <v>0</v>
      </c>
      <c r="LR363" s="631">
        <f t="shared" si="698"/>
        <v>0</v>
      </c>
      <c r="LS363" s="631">
        <f t="shared" si="698"/>
        <v>0</v>
      </c>
      <c r="LT363" s="631">
        <f t="shared" si="699"/>
        <v>0</v>
      </c>
      <c r="LU363" s="631">
        <f t="shared" si="699"/>
        <v>0</v>
      </c>
      <c r="LV363" s="631">
        <f t="shared" si="699"/>
        <v>0</v>
      </c>
      <c r="LW363" s="631">
        <f t="shared" si="699"/>
        <v>0</v>
      </c>
      <c r="LX363" s="631">
        <f t="shared" si="699"/>
        <v>0</v>
      </c>
      <c r="LY363" s="631">
        <f t="shared" si="699"/>
        <v>0</v>
      </c>
      <c r="LZ363" s="631">
        <f t="shared" si="699"/>
        <v>0</v>
      </c>
      <c r="MA363" s="631">
        <f t="shared" si="699"/>
        <v>0</v>
      </c>
      <c r="MB363" s="631">
        <f t="shared" si="699"/>
        <v>0</v>
      </c>
      <c r="MC363" s="631">
        <f t="shared" si="699"/>
        <v>0</v>
      </c>
      <c r="MD363" s="631">
        <f t="shared" si="700"/>
        <v>0</v>
      </c>
      <c r="ME363" s="631">
        <f t="shared" si="700"/>
        <v>0</v>
      </c>
      <c r="MF363" s="631">
        <f t="shared" si="700"/>
        <v>0</v>
      </c>
      <c r="MG363" s="631">
        <f t="shared" si="700"/>
        <v>0</v>
      </c>
      <c r="MH363" s="631">
        <f t="shared" si="700"/>
        <v>0</v>
      </c>
      <c r="MI363" s="631">
        <f t="shared" si="700"/>
        <v>0</v>
      </c>
      <c r="MJ363" s="631">
        <f t="shared" si="700"/>
        <v>0</v>
      </c>
      <c r="MK363" s="631">
        <f t="shared" si="700"/>
        <v>0</v>
      </c>
      <c r="ML363" s="631">
        <f t="shared" si="700"/>
        <v>0</v>
      </c>
      <c r="MM363" s="631">
        <f t="shared" si="700"/>
        <v>0</v>
      </c>
      <c r="MN363" s="631">
        <f t="shared" si="701"/>
        <v>0</v>
      </c>
      <c r="MO363" s="631">
        <f t="shared" si="701"/>
        <v>0</v>
      </c>
      <c r="MP363" s="631">
        <f t="shared" si="701"/>
        <v>0</v>
      </c>
      <c r="MQ363" s="631">
        <f t="shared" si="701"/>
        <v>0</v>
      </c>
      <c r="MR363" s="631">
        <f t="shared" si="701"/>
        <v>0</v>
      </c>
      <c r="MS363" s="631">
        <f t="shared" si="701"/>
        <v>0</v>
      </c>
      <c r="MT363" s="631">
        <f t="shared" si="701"/>
        <v>0</v>
      </c>
      <c r="MU363" s="631">
        <f t="shared" si="701"/>
        <v>0</v>
      </c>
      <c r="MV363" s="631">
        <f t="shared" si="701"/>
        <v>0</v>
      </c>
      <c r="MW363" s="631">
        <f t="shared" si="701"/>
        <v>0</v>
      </c>
      <c r="MX363" s="631">
        <f t="shared" si="702"/>
        <v>0</v>
      </c>
      <c r="MY363" s="631">
        <f t="shared" si="702"/>
        <v>0</v>
      </c>
      <c r="MZ363" s="631">
        <f t="shared" si="702"/>
        <v>0</v>
      </c>
      <c r="NA363" s="631">
        <f t="shared" si="702"/>
        <v>0</v>
      </c>
      <c r="NB363" s="631">
        <f t="shared" si="702"/>
        <v>0</v>
      </c>
      <c r="NC363" s="631">
        <f t="shared" si="702"/>
        <v>0</v>
      </c>
    </row>
    <row r="364" spans="1:367" hidden="1">
      <c r="A364" s="504"/>
      <c r="B364" s="504"/>
      <c r="C364" s="497"/>
      <c r="D364" s="497"/>
      <c r="E364" s="362">
        <f t="shared" si="636"/>
        <v>0</v>
      </c>
      <c r="F364" s="363">
        <f t="shared" si="637"/>
        <v>0</v>
      </c>
      <c r="G364" s="498">
        <f>E364*Dichtheden!$V$70</f>
        <v>0</v>
      </c>
      <c r="H364" s="499">
        <f>IF(C364=0,0,ROUND(IF((G364/2)/Dichtheden!$C$3&lt;1,1,(G364/2)/Dichtheden!$C$3),0))</f>
        <v>0</v>
      </c>
      <c r="I364" s="498">
        <f>E364*Dichtheden!$AJ$70</f>
        <v>0</v>
      </c>
      <c r="J364" s="499">
        <f>IF(C364=0,0,ROUND(IF((I364/2)/Dichtheden!$D$3&lt;1,1,(I364/2)/Dichtheden!$D$3),0))</f>
        <v>0</v>
      </c>
      <c r="K364" s="498">
        <f t="shared" si="638"/>
        <v>0</v>
      </c>
      <c r="L364" s="500">
        <f t="shared" si="642"/>
        <v>0</v>
      </c>
      <c r="M364" s="498">
        <f>IF(D364=0,0,IF((D364*Dichtheden!$G$4)&lt;25,25,D364*Dichtheden!$G$4))</f>
        <v>0</v>
      </c>
      <c r="N364" s="499">
        <f>D364*Dichtheden!$H$4</f>
        <v>0</v>
      </c>
      <c r="O364" s="501"/>
      <c r="P364" s="501"/>
      <c r="Q364" s="502">
        <f>E364*Dichtheden!$AS$68</f>
        <v>0</v>
      </c>
      <c r="R364" s="495">
        <f>IF(Q364=0,0,ROUND(IF((Q364/2)/Dichtheden!$C$3&lt;1,1,(Q364/2)/Dichtheden!$C$3),0))</f>
        <v>0</v>
      </c>
      <c r="S364" s="502">
        <f>E364*Dichtheden!$AY$68</f>
        <v>0</v>
      </c>
      <c r="T364" s="495">
        <f>IF(Q364=0,0,ROUND(IF((S364/2)/Dichtheden!$D$3&lt;1,1,(S364/2)/Dichtheden!$D$3),0))</f>
        <v>0</v>
      </c>
      <c r="U364" s="502">
        <f>D364*Dichtheden!$G$5</f>
        <v>0</v>
      </c>
      <c r="V364" s="502">
        <f>D364*Dichtheden!$H$5</f>
        <v>0</v>
      </c>
      <c r="X364" s="630"/>
      <c r="AA364" s="628">
        <f t="shared" si="703"/>
        <v>0</v>
      </c>
      <c r="AB364" s="628">
        <f t="shared" si="703"/>
        <v>0</v>
      </c>
      <c r="AC364" s="628">
        <f t="shared" si="703"/>
        <v>0</v>
      </c>
      <c r="AD364" s="628">
        <f t="shared" si="703"/>
        <v>0</v>
      </c>
      <c r="AE364" s="628">
        <f t="shared" si="703"/>
        <v>0</v>
      </c>
      <c r="AF364" s="628">
        <f t="shared" si="703"/>
        <v>0</v>
      </c>
      <c r="AG364" s="628">
        <f t="shared" si="703"/>
        <v>0</v>
      </c>
      <c r="AH364" s="628">
        <f t="shared" si="703"/>
        <v>0</v>
      </c>
      <c r="AI364" s="628">
        <f t="shared" si="703"/>
        <v>0</v>
      </c>
      <c r="AJ364" s="628">
        <f t="shared" si="703"/>
        <v>0</v>
      </c>
      <c r="AK364" s="628">
        <f t="shared" si="703"/>
        <v>0</v>
      </c>
      <c r="AL364" s="628">
        <f t="shared" si="703"/>
        <v>0</v>
      </c>
      <c r="AM364" s="628">
        <f t="shared" si="703"/>
        <v>0</v>
      </c>
      <c r="AN364" s="628">
        <f t="shared" si="703"/>
        <v>0</v>
      </c>
      <c r="AO364" s="628">
        <f t="shared" si="703"/>
        <v>0</v>
      </c>
      <c r="AP364" s="628">
        <f t="shared" si="703"/>
        <v>0</v>
      </c>
      <c r="AQ364" s="628">
        <f t="shared" si="683"/>
        <v>0</v>
      </c>
      <c r="AR364" s="628">
        <f t="shared" si="683"/>
        <v>0</v>
      </c>
      <c r="AS364" s="628">
        <f t="shared" si="683"/>
        <v>0</v>
      </c>
      <c r="AT364" s="628">
        <f t="shared" si="683"/>
        <v>0</v>
      </c>
      <c r="AU364" s="628">
        <f t="shared" si="683"/>
        <v>0</v>
      </c>
      <c r="AV364" s="628">
        <f t="shared" si="683"/>
        <v>0</v>
      </c>
      <c r="AW364" s="628">
        <f t="shared" si="683"/>
        <v>0</v>
      </c>
      <c r="AX364" s="628">
        <f t="shared" si="683"/>
        <v>0</v>
      </c>
      <c r="AY364" s="628">
        <f t="shared" si="683"/>
        <v>0</v>
      </c>
      <c r="AZ364" s="628">
        <f t="shared" si="683"/>
        <v>0</v>
      </c>
      <c r="BA364" s="628">
        <f t="shared" si="683"/>
        <v>0</v>
      </c>
      <c r="BB364" s="628">
        <f t="shared" si="683"/>
        <v>0</v>
      </c>
      <c r="BC364" s="628">
        <f t="shared" si="683"/>
        <v>0</v>
      </c>
      <c r="BD364" s="628">
        <f t="shared" si="683"/>
        <v>0</v>
      </c>
      <c r="BE364" s="628">
        <f t="shared" si="683"/>
        <v>0</v>
      </c>
      <c r="BF364" s="628">
        <f t="shared" si="639"/>
        <v>0</v>
      </c>
      <c r="BG364" s="628">
        <f t="shared" si="704"/>
        <v>0</v>
      </c>
      <c r="BH364" s="628">
        <f t="shared" si="704"/>
        <v>0</v>
      </c>
      <c r="BI364" s="628">
        <f t="shared" si="704"/>
        <v>0</v>
      </c>
      <c r="BJ364" s="628">
        <f t="shared" si="704"/>
        <v>0</v>
      </c>
      <c r="BK364" s="628">
        <f t="shared" si="704"/>
        <v>0</v>
      </c>
      <c r="BL364" s="628">
        <f t="shared" si="704"/>
        <v>0</v>
      </c>
      <c r="BM364" s="628">
        <f t="shared" si="704"/>
        <v>0</v>
      </c>
      <c r="BN364" s="628">
        <f t="shared" si="704"/>
        <v>0</v>
      </c>
      <c r="BO364" s="628">
        <f t="shared" si="704"/>
        <v>0</v>
      </c>
      <c r="BP364" s="628">
        <f t="shared" si="704"/>
        <v>0</v>
      </c>
      <c r="BQ364" s="628">
        <f t="shared" si="704"/>
        <v>0</v>
      </c>
      <c r="BR364" s="628">
        <f t="shared" si="704"/>
        <v>0</v>
      </c>
      <c r="BS364" s="628">
        <f t="shared" si="704"/>
        <v>0</v>
      </c>
      <c r="BT364" s="628">
        <f t="shared" si="704"/>
        <v>0</v>
      </c>
      <c r="BU364" s="628">
        <f t="shared" si="704"/>
        <v>0</v>
      </c>
      <c r="BV364" s="628">
        <f t="shared" si="704"/>
        <v>0</v>
      </c>
      <c r="BW364" s="628">
        <f t="shared" si="665"/>
        <v>0</v>
      </c>
      <c r="BX364" s="628">
        <f t="shared" si="665"/>
        <v>0</v>
      </c>
      <c r="BY364" s="628">
        <f t="shared" si="665"/>
        <v>0</v>
      </c>
      <c r="BZ364" s="628">
        <f t="shared" si="665"/>
        <v>0</v>
      </c>
      <c r="CA364" s="628">
        <f t="shared" si="665"/>
        <v>0</v>
      </c>
      <c r="CB364" s="628">
        <f t="shared" si="665"/>
        <v>0</v>
      </c>
      <c r="CC364" s="628">
        <f t="shared" si="665"/>
        <v>0</v>
      </c>
      <c r="CD364" s="628">
        <f t="shared" si="665"/>
        <v>0</v>
      </c>
      <c r="CE364" s="628"/>
      <c r="CF364" s="628">
        <f t="shared" si="705"/>
        <v>0</v>
      </c>
      <c r="CG364" s="628">
        <f t="shared" si="705"/>
        <v>0</v>
      </c>
      <c r="CH364" s="628">
        <f t="shared" si="705"/>
        <v>0</v>
      </c>
      <c r="CI364" s="628">
        <f t="shared" si="705"/>
        <v>0</v>
      </c>
      <c r="CJ364" s="628">
        <f t="shared" si="705"/>
        <v>0</v>
      </c>
      <c r="CK364" s="628">
        <f t="shared" si="705"/>
        <v>0</v>
      </c>
      <c r="CL364" s="628">
        <f t="shared" si="705"/>
        <v>0</v>
      </c>
      <c r="CM364" s="628">
        <f t="shared" si="705"/>
        <v>0</v>
      </c>
      <c r="CN364" s="628">
        <f t="shared" si="705"/>
        <v>0</v>
      </c>
      <c r="CO364" s="628">
        <f t="shared" si="705"/>
        <v>0</v>
      </c>
      <c r="CP364" s="628">
        <f t="shared" si="705"/>
        <v>0</v>
      </c>
      <c r="CQ364" s="628">
        <f t="shared" si="705"/>
        <v>0</v>
      </c>
      <c r="CR364" s="628">
        <f t="shared" si="705"/>
        <v>0</v>
      </c>
      <c r="CS364" s="628">
        <f t="shared" si="705"/>
        <v>0</v>
      </c>
      <c r="CT364" s="628">
        <f t="shared" si="705"/>
        <v>0</v>
      </c>
      <c r="CU364" s="628">
        <f t="shared" si="705"/>
        <v>0</v>
      </c>
      <c r="CV364" s="628">
        <f t="shared" si="684"/>
        <v>0</v>
      </c>
      <c r="CW364" s="628">
        <f t="shared" si="684"/>
        <v>0</v>
      </c>
      <c r="CX364" s="628">
        <f t="shared" si="684"/>
        <v>0</v>
      </c>
      <c r="CY364" s="628">
        <f t="shared" si="684"/>
        <v>0</v>
      </c>
      <c r="CZ364" s="628">
        <f t="shared" si="684"/>
        <v>0</v>
      </c>
      <c r="DA364" s="628">
        <f t="shared" si="684"/>
        <v>0</v>
      </c>
      <c r="DB364" s="628">
        <f t="shared" si="684"/>
        <v>0</v>
      </c>
      <c r="DC364" s="628">
        <f t="shared" si="684"/>
        <v>0</v>
      </c>
      <c r="DD364" s="628">
        <f t="shared" si="684"/>
        <v>0</v>
      </c>
      <c r="DE364" s="628">
        <f t="shared" si="684"/>
        <v>0</v>
      </c>
      <c r="DF364" s="628">
        <f t="shared" si="684"/>
        <v>0</v>
      </c>
      <c r="DG364" s="628">
        <f t="shared" si="684"/>
        <v>0</v>
      </c>
      <c r="DH364" s="628">
        <f t="shared" si="684"/>
        <v>0</v>
      </c>
      <c r="DI364" s="628">
        <f t="shared" si="684"/>
        <v>0</v>
      </c>
      <c r="DJ364" s="628">
        <f t="shared" si="684"/>
        <v>0</v>
      </c>
      <c r="DK364" s="628">
        <f t="shared" si="640"/>
        <v>0</v>
      </c>
      <c r="DL364" s="628">
        <f t="shared" si="706"/>
        <v>0</v>
      </c>
      <c r="DM364" s="628">
        <f t="shared" si="706"/>
        <v>0</v>
      </c>
      <c r="DN364" s="628">
        <f t="shared" si="706"/>
        <v>0</v>
      </c>
      <c r="DO364" s="628">
        <f t="shared" si="706"/>
        <v>0</v>
      </c>
      <c r="DP364" s="628">
        <f t="shared" si="706"/>
        <v>0</v>
      </c>
      <c r="DQ364" s="628">
        <f t="shared" si="706"/>
        <v>0</v>
      </c>
      <c r="DR364" s="628">
        <f t="shared" si="706"/>
        <v>0</v>
      </c>
      <c r="DS364" s="628">
        <f t="shared" si="706"/>
        <v>0</v>
      </c>
      <c r="DT364" s="628">
        <f t="shared" si="706"/>
        <v>0</v>
      </c>
      <c r="DU364" s="628">
        <f t="shared" si="706"/>
        <v>0</v>
      </c>
      <c r="DV364" s="628">
        <f t="shared" si="706"/>
        <v>0</v>
      </c>
      <c r="DW364" s="628">
        <f t="shared" si="706"/>
        <v>0</v>
      </c>
      <c r="DX364" s="628">
        <f t="shared" si="706"/>
        <v>0</v>
      </c>
      <c r="DY364" s="628">
        <f t="shared" si="706"/>
        <v>0</v>
      </c>
      <c r="DZ364" s="628">
        <f t="shared" si="706"/>
        <v>0</v>
      </c>
      <c r="EA364" s="628">
        <f t="shared" si="706"/>
        <v>0</v>
      </c>
      <c r="EB364" s="628">
        <f t="shared" si="668"/>
        <v>0</v>
      </c>
      <c r="EC364" s="628">
        <f t="shared" si="668"/>
        <v>0</v>
      </c>
      <c r="ED364" s="628">
        <f t="shared" si="668"/>
        <v>0</v>
      </c>
      <c r="EE364" s="628">
        <f t="shared" si="668"/>
        <v>0</v>
      </c>
      <c r="EF364" s="628">
        <f t="shared" si="668"/>
        <v>0</v>
      </c>
      <c r="EG364" s="628">
        <f t="shared" si="668"/>
        <v>0</v>
      </c>
      <c r="EH364" s="628">
        <f t="shared" si="668"/>
        <v>0</v>
      </c>
      <c r="EI364" s="628">
        <f t="shared" si="668"/>
        <v>0</v>
      </c>
      <c r="EJ364" s="631"/>
      <c r="EK364" s="631">
        <f t="shared" si="685"/>
        <v>0</v>
      </c>
      <c r="EL364" s="631">
        <f t="shared" si="685"/>
        <v>0</v>
      </c>
      <c r="EM364" s="631">
        <f t="shared" si="685"/>
        <v>0</v>
      </c>
      <c r="EN364" s="631">
        <f t="shared" si="685"/>
        <v>0</v>
      </c>
      <c r="EO364" s="631">
        <f t="shared" si="685"/>
        <v>0</v>
      </c>
      <c r="EP364" s="631">
        <f t="shared" si="685"/>
        <v>0</v>
      </c>
      <c r="EQ364" s="631">
        <f t="shared" si="685"/>
        <v>0</v>
      </c>
      <c r="ER364" s="631">
        <f t="shared" si="685"/>
        <v>0</v>
      </c>
      <c r="ES364" s="631">
        <f t="shared" si="685"/>
        <v>0</v>
      </c>
      <c r="ET364" s="631">
        <f t="shared" si="685"/>
        <v>0</v>
      </c>
      <c r="EU364" s="631">
        <f t="shared" si="685"/>
        <v>0</v>
      </c>
      <c r="EV364" s="631">
        <f t="shared" si="685"/>
        <v>0</v>
      </c>
      <c r="EW364" s="631">
        <f t="shared" si="685"/>
        <v>0</v>
      </c>
      <c r="EX364" s="631">
        <f t="shared" si="685"/>
        <v>0</v>
      </c>
      <c r="EY364" s="631">
        <f t="shared" si="685"/>
        <v>0</v>
      </c>
      <c r="EZ364" s="631">
        <f t="shared" si="641"/>
        <v>0</v>
      </c>
      <c r="FA364" s="631">
        <f t="shared" si="580"/>
        <v>0</v>
      </c>
      <c r="FB364" s="631">
        <f t="shared" si="580"/>
        <v>0</v>
      </c>
      <c r="FC364" s="631">
        <f t="shared" si="580"/>
        <v>0</v>
      </c>
      <c r="FD364" s="631">
        <f t="shared" si="688"/>
        <v>0</v>
      </c>
      <c r="FE364" s="631">
        <f t="shared" si="688"/>
        <v>0</v>
      </c>
      <c r="FF364" s="631">
        <f t="shared" si="688"/>
        <v>0</v>
      </c>
      <c r="FG364" s="631">
        <f t="shared" si="688"/>
        <v>0</v>
      </c>
      <c r="FH364" s="631">
        <f t="shared" si="688"/>
        <v>0</v>
      </c>
      <c r="FI364" s="631">
        <f t="shared" si="688"/>
        <v>0</v>
      </c>
      <c r="FJ364" s="631">
        <f t="shared" si="688"/>
        <v>0</v>
      </c>
      <c r="FK364" s="631">
        <f t="shared" si="688"/>
        <v>0</v>
      </c>
      <c r="FL364" s="631">
        <f t="shared" si="688"/>
        <v>0</v>
      </c>
      <c r="FM364" s="631">
        <f t="shared" si="688"/>
        <v>0</v>
      </c>
      <c r="FN364" s="631">
        <f t="shared" si="688"/>
        <v>0</v>
      </c>
      <c r="FO364" s="631">
        <f t="shared" si="688"/>
        <v>0</v>
      </c>
      <c r="FP364" s="631">
        <f t="shared" si="688"/>
        <v>0</v>
      </c>
      <c r="FQ364" s="631">
        <f t="shared" si="688"/>
        <v>0</v>
      </c>
      <c r="FR364" s="631">
        <f t="shared" si="688"/>
        <v>0</v>
      </c>
      <c r="FS364" s="631">
        <f t="shared" si="688"/>
        <v>0</v>
      </c>
      <c r="FT364" s="631">
        <f t="shared" si="689"/>
        <v>0</v>
      </c>
      <c r="FU364" s="631">
        <f t="shared" si="689"/>
        <v>0</v>
      </c>
      <c r="FV364" s="631">
        <f t="shared" si="689"/>
        <v>0</v>
      </c>
      <c r="FW364" s="631">
        <f t="shared" si="689"/>
        <v>0</v>
      </c>
      <c r="FX364" s="631">
        <f t="shared" si="689"/>
        <v>0</v>
      </c>
      <c r="FY364" s="631">
        <f t="shared" si="689"/>
        <v>0</v>
      </c>
      <c r="FZ364" s="631">
        <f t="shared" si="689"/>
        <v>0</v>
      </c>
      <c r="GA364" s="631">
        <f t="shared" si="689"/>
        <v>0</v>
      </c>
      <c r="GB364" s="631">
        <f t="shared" si="689"/>
        <v>0</v>
      </c>
      <c r="GC364" s="631">
        <f t="shared" si="689"/>
        <v>0</v>
      </c>
      <c r="GD364" s="631">
        <f t="shared" si="595"/>
        <v>0</v>
      </c>
      <c r="GE364" s="631">
        <f t="shared" si="595"/>
        <v>0</v>
      </c>
      <c r="GF364" s="631">
        <f t="shared" si="595"/>
        <v>0</v>
      </c>
      <c r="GG364" s="631">
        <f t="shared" si="595"/>
        <v>0</v>
      </c>
      <c r="GH364" s="631">
        <f t="shared" si="595"/>
        <v>0</v>
      </c>
      <c r="GI364" s="631">
        <f t="shared" si="670"/>
        <v>0</v>
      </c>
      <c r="GJ364" s="631">
        <f t="shared" si="670"/>
        <v>0</v>
      </c>
      <c r="GK364" s="631">
        <f t="shared" si="670"/>
        <v>0</v>
      </c>
      <c r="GL364" s="631">
        <f t="shared" si="670"/>
        <v>0</v>
      </c>
      <c r="GM364" s="631">
        <f t="shared" si="670"/>
        <v>0</v>
      </c>
      <c r="GN364" s="631">
        <f t="shared" si="670"/>
        <v>0</v>
      </c>
      <c r="GO364" s="631"/>
      <c r="GP364" s="631">
        <f t="shared" si="669"/>
        <v>0</v>
      </c>
      <c r="GQ364" s="631">
        <f t="shared" si="669"/>
        <v>0</v>
      </c>
      <c r="GR364" s="631">
        <f t="shared" si="669"/>
        <v>0</v>
      </c>
      <c r="GS364" s="631">
        <f t="shared" si="669"/>
        <v>0</v>
      </c>
      <c r="GT364" s="631">
        <f t="shared" si="669"/>
        <v>0</v>
      </c>
      <c r="GU364" s="631">
        <f t="shared" si="669"/>
        <v>0</v>
      </c>
      <c r="GV364" s="631">
        <f t="shared" si="669"/>
        <v>0</v>
      </c>
      <c r="GW364" s="631">
        <f t="shared" si="669"/>
        <v>0</v>
      </c>
      <c r="GX364" s="631">
        <f t="shared" si="669"/>
        <v>0</v>
      </c>
      <c r="GY364" s="631">
        <f t="shared" si="669"/>
        <v>0</v>
      </c>
      <c r="GZ364" s="631">
        <f t="shared" si="669"/>
        <v>0</v>
      </c>
      <c r="HA364" s="631">
        <f t="shared" si="669"/>
        <v>0</v>
      </c>
      <c r="HB364" s="631">
        <f t="shared" si="669"/>
        <v>0</v>
      </c>
      <c r="HC364" s="631">
        <f t="shared" si="669"/>
        <v>0</v>
      </c>
      <c r="HD364" s="631">
        <f t="shared" si="669"/>
        <v>0</v>
      </c>
      <c r="HE364" s="631">
        <f t="shared" si="686"/>
        <v>0</v>
      </c>
      <c r="HF364" s="631">
        <f t="shared" si="686"/>
        <v>0</v>
      </c>
      <c r="HG364" s="631">
        <f t="shared" si="686"/>
        <v>0</v>
      </c>
      <c r="HH364" s="631">
        <f t="shared" si="686"/>
        <v>0</v>
      </c>
      <c r="HI364" s="631">
        <f t="shared" si="686"/>
        <v>0</v>
      </c>
      <c r="HJ364" s="631">
        <f t="shared" si="686"/>
        <v>0</v>
      </c>
      <c r="HK364" s="631">
        <f t="shared" si="686"/>
        <v>0</v>
      </c>
      <c r="HL364" s="631">
        <f t="shared" si="686"/>
        <v>0</v>
      </c>
      <c r="HM364" s="631">
        <f t="shared" si="686"/>
        <v>0</v>
      </c>
      <c r="HN364" s="631">
        <f t="shared" si="686"/>
        <v>0</v>
      </c>
      <c r="HO364" s="631">
        <f t="shared" si="686"/>
        <v>0</v>
      </c>
      <c r="HP364" s="631">
        <f t="shared" si="686"/>
        <v>0</v>
      </c>
      <c r="HQ364" s="631">
        <f t="shared" si="686"/>
        <v>0</v>
      </c>
      <c r="HR364" s="631">
        <f t="shared" si="690"/>
        <v>0</v>
      </c>
      <c r="HS364" s="631">
        <f t="shared" si="690"/>
        <v>0</v>
      </c>
      <c r="HT364" s="631">
        <f t="shared" si="690"/>
        <v>0</v>
      </c>
      <c r="HU364" s="631">
        <f t="shared" si="690"/>
        <v>0</v>
      </c>
      <c r="HV364" s="631">
        <f t="shared" si="687"/>
        <v>0</v>
      </c>
      <c r="HW364" s="631">
        <f t="shared" si="687"/>
        <v>0</v>
      </c>
      <c r="HX364" s="631">
        <f t="shared" si="687"/>
        <v>0</v>
      </c>
      <c r="HY364" s="631">
        <f t="shared" si="687"/>
        <v>0</v>
      </c>
      <c r="HZ364" s="631">
        <f t="shared" si="687"/>
        <v>0</v>
      </c>
      <c r="IA364" s="631">
        <f t="shared" si="687"/>
        <v>0</v>
      </c>
      <c r="IB364" s="631">
        <f t="shared" si="687"/>
        <v>0</v>
      </c>
      <c r="IC364" s="631">
        <f t="shared" si="687"/>
        <v>0</v>
      </c>
      <c r="ID364" s="631">
        <f t="shared" si="687"/>
        <v>0</v>
      </c>
      <c r="IE364" s="631">
        <f t="shared" si="687"/>
        <v>0</v>
      </c>
      <c r="IF364" s="631">
        <f t="shared" si="687"/>
        <v>0</v>
      </c>
      <c r="IG364" s="631">
        <f t="shared" si="687"/>
        <v>0</v>
      </c>
      <c r="IH364" s="631">
        <f t="shared" si="687"/>
        <v>0</v>
      </c>
      <c r="II364" s="631">
        <f t="shared" si="687"/>
        <v>0</v>
      </c>
      <c r="IJ364" s="631">
        <f t="shared" si="687"/>
        <v>0</v>
      </c>
      <c r="IK364" s="631">
        <f t="shared" si="687"/>
        <v>0</v>
      </c>
      <c r="IL364" s="631">
        <f t="shared" si="662"/>
        <v>0</v>
      </c>
      <c r="IM364" s="631">
        <f t="shared" si="662"/>
        <v>0</v>
      </c>
      <c r="IN364" s="631">
        <f t="shared" si="662"/>
        <v>0</v>
      </c>
      <c r="IO364" s="631">
        <f t="shared" si="662"/>
        <v>0</v>
      </c>
      <c r="IP364" s="631">
        <f t="shared" si="662"/>
        <v>0</v>
      </c>
      <c r="IQ364" s="631">
        <f t="shared" si="662"/>
        <v>0</v>
      </c>
      <c r="IR364" s="631">
        <f t="shared" si="662"/>
        <v>0</v>
      </c>
      <c r="IS364" s="631">
        <f t="shared" si="648"/>
        <v>0</v>
      </c>
      <c r="IT364" s="631"/>
      <c r="IU364" s="631">
        <f t="shared" si="691"/>
        <v>0</v>
      </c>
      <c r="IV364" s="631">
        <f t="shared" si="691"/>
        <v>0</v>
      </c>
      <c r="IW364" s="631">
        <f t="shared" si="691"/>
        <v>0</v>
      </c>
      <c r="IX364" s="631">
        <f t="shared" si="691"/>
        <v>0</v>
      </c>
      <c r="IY364" s="631">
        <f t="shared" si="691"/>
        <v>0</v>
      </c>
      <c r="IZ364" s="631">
        <f t="shared" si="691"/>
        <v>0</v>
      </c>
      <c r="JA364" s="631">
        <f t="shared" si="691"/>
        <v>0</v>
      </c>
      <c r="JB364" s="631">
        <f t="shared" si="691"/>
        <v>0</v>
      </c>
      <c r="JC364" s="631">
        <f t="shared" si="691"/>
        <v>0</v>
      </c>
      <c r="JD364" s="631">
        <f t="shared" si="691"/>
        <v>0</v>
      </c>
      <c r="JE364" s="631">
        <f t="shared" si="692"/>
        <v>0</v>
      </c>
      <c r="JF364" s="631">
        <f t="shared" si="692"/>
        <v>0</v>
      </c>
      <c r="JG364" s="631">
        <f t="shared" si="692"/>
        <v>0</v>
      </c>
      <c r="JH364" s="631">
        <f t="shared" si="692"/>
        <v>0</v>
      </c>
      <c r="JI364" s="631">
        <f t="shared" si="692"/>
        <v>0</v>
      </c>
      <c r="JJ364" s="631">
        <f t="shared" si="692"/>
        <v>0</v>
      </c>
      <c r="JK364" s="631">
        <f t="shared" si="692"/>
        <v>0</v>
      </c>
      <c r="JL364" s="631">
        <f t="shared" si="692"/>
        <v>0</v>
      </c>
      <c r="JM364" s="631">
        <f t="shared" si="692"/>
        <v>0</v>
      </c>
      <c r="JN364" s="631">
        <f t="shared" si="692"/>
        <v>0</v>
      </c>
      <c r="JO364" s="631">
        <f t="shared" si="693"/>
        <v>0</v>
      </c>
      <c r="JP364" s="631">
        <f t="shared" si="693"/>
        <v>0</v>
      </c>
      <c r="JQ364" s="631">
        <f t="shared" si="693"/>
        <v>0</v>
      </c>
      <c r="JR364" s="631">
        <f t="shared" si="693"/>
        <v>0</v>
      </c>
      <c r="JS364" s="631">
        <f t="shared" si="693"/>
        <v>0</v>
      </c>
      <c r="JT364" s="631">
        <f t="shared" si="693"/>
        <v>0</v>
      </c>
      <c r="JU364" s="631">
        <f t="shared" si="693"/>
        <v>0</v>
      </c>
      <c r="JV364" s="631">
        <f t="shared" si="693"/>
        <v>0</v>
      </c>
      <c r="JW364" s="631">
        <f t="shared" si="693"/>
        <v>0</v>
      </c>
      <c r="JX364" s="631">
        <f t="shared" si="693"/>
        <v>0</v>
      </c>
      <c r="JY364" s="631">
        <f t="shared" si="694"/>
        <v>0</v>
      </c>
      <c r="JZ364" s="631">
        <f t="shared" si="694"/>
        <v>0</v>
      </c>
      <c r="KA364" s="631">
        <f t="shared" si="694"/>
        <v>0</v>
      </c>
      <c r="KB364" s="631">
        <f t="shared" si="694"/>
        <v>0</v>
      </c>
      <c r="KC364" s="631">
        <f t="shared" si="694"/>
        <v>0</v>
      </c>
      <c r="KD364" s="631">
        <f t="shared" si="694"/>
        <v>0</v>
      </c>
      <c r="KE364" s="631">
        <f t="shared" si="694"/>
        <v>0</v>
      </c>
      <c r="KF364" s="631">
        <f t="shared" si="694"/>
        <v>0</v>
      </c>
      <c r="KG364" s="631">
        <f t="shared" si="694"/>
        <v>0</v>
      </c>
      <c r="KH364" s="631">
        <f t="shared" si="694"/>
        <v>0</v>
      </c>
      <c r="KI364" s="631">
        <f t="shared" si="695"/>
        <v>0</v>
      </c>
      <c r="KJ364" s="631">
        <f t="shared" si="695"/>
        <v>0</v>
      </c>
      <c r="KK364" s="631">
        <f t="shared" si="695"/>
        <v>0</v>
      </c>
      <c r="KL364" s="631">
        <f t="shared" si="695"/>
        <v>0</v>
      </c>
      <c r="KM364" s="631">
        <f t="shared" si="695"/>
        <v>0</v>
      </c>
      <c r="KN364" s="631">
        <f t="shared" si="695"/>
        <v>0</v>
      </c>
      <c r="KO364" s="631">
        <f t="shared" si="695"/>
        <v>0</v>
      </c>
      <c r="KP364" s="631">
        <f t="shared" si="695"/>
        <v>0</v>
      </c>
      <c r="KQ364" s="631">
        <f t="shared" si="695"/>
        <v>0</v>
      </c>
      <c r="KR364" s="631">
        <f t="shared" si="695"/>
        <v>0</v>
      </c>
      <c r="KS364" s="631">
        <f t="shared" si="696"/>
        <v>0</v>
      </c>
      <c r="KT364" s="631">
        <f t="shared" si="696"/>
        <v>0</v>
      </c>
      <c r="KU364" s="631">
        <f t="shared" si="696"/>
        <v>0</v>
      </c>
      <c r="KV364" s="631">
        <f t="shared" si="696"/>
        <v>0</v>
      </c>
      <c r="KW364" s="631">
        <f t="shared" si="696"/>
        <v>0</v>
      </c>
      <c r="KX364" s="631">
        <f t="shared" si="696"/>
        <v>0</v>
      </c>
      <c r="KY364" s="631"/>
      <c r="KZ364" s="631">
        <f t="shared" si="697"/>
        <v>0</v>
      </c>
      <c r="LA364" s="631">
        <f t="shared" si="697"/>
        <v>0</v>
      </c>
      <c r="LB364" s="631">
        <f t="shared" si="697"/>
        <v>0</v>
      </c>
      <c r="LC364" s="631">
        <f t="shared" si="697"/>
        <v>0</v>
      </c>
      <c r="LD364" s="631">
        <f t="shared" si="697"/>
        <v>0</v>
      </c>
      <c r="LE364" s="631">
        <f t="shared" si="697"/>
        <v>0</v>
      </c>
      <c r="LF364" s="631">
        <f t="shared" si="697"/>
        <v>0</v>
      </c>
      <c r="LG364" s="631">
        <f t="shared" si="697"/>
        <v>0</v>
      </c>
      <c r="LH364" s="631">
        <f t="shared" si="697"/>
        <v>0</v>
      </c>
      <c r="LI364" s="631">
        <f t="shared" si="697"/>
        <v>0</v>
      </c>
      <c r="LJ364" s="631">
        <f t="shared" si="698"/>
        <v>0</v>
      </c>
      <c r="LK364" s="631">
        <f t="shared" si="698"/>
        <v>0</v>
      </c>
      <c r="LL364" s="631">
        <f t="shared" si="698"/>
        <v>0</v>
      </c>
      <c r="LM364" s="631">
        <f t="shared" si="698"/>
        <v>0</v>
      </c>
      <c r="LN364" s="631">
        <f t="shared" si="698"/>
        <v>0</v>
      </c>
      <c r="LO364" s="631">
        <f t="shared" si="698"/>
        <v>0</v>
      </c>
      <c r="LP364" s="631">
        <f t="shared" si="698"/>
        <v>0</v>
      </c>
      <c r="LQ364" s="631">
        <f t="shared" si="698"/>
        <v>0</v>
      </c>
      <c r="LR364" s="631">
        <f t="shared" si="698"/>
        <v>0</v>
      </c>
      <c r="LS364" s="631">
        <f t="shared" si="698"/>
        <v>0</v>
      </c>
      <c r="LT364" s="631">
        <f t="shared" si="699"/>
        <v>0</v>
      </c>
      <c r="LU364" s="631">
        <f t="shared" si="699"/>
        <v>0</v>
      </c>
      <c r="LV364" s="631">
        <f t="shared" si="699"/>
        <v>0</v>
      </c>
      <c r="LW364" s="631">
        <f t="shared" si="699"/>
        <v>0</v>
      </c>
      <c r="LX364" s="631">
        <f t="shared" si="699"/>
        <v>0</v>
      </c>
      <c r="LY364" s="631">
        <f t="shared" si="699"/>
        <v>0</v>
      </c>
      <c r="LZ364" s="631">
        <f t="shared" si="699"/>
        <v>0</v>
      </c>
      <c r="MA364" s="631">
        <f t="shared" si="699"/>
        <v>0</v>
      </c>
      <c r="MB364" s="631">
        <f t="shared" si="699"/>
        <v>0</v>
      </c>
      <c r="MC364" s="631">
        <f t="shared" si="699"/>
        <v>0</v>
      </c>
      <c r="MD364" s="631">
        <f t="shared" si="700"/>
        <v>0</v>
      </c>
      <c r="ME364" s="631">
        <f t="shared" si="700"/>
        <v>0</v>
      </c>
      <c r="MF364" s="631">
        <f t="shared" si="700"/>
        <v>0</v>
      </c>
      <c r="MG364" s="631">
        <f t="shared" si="700"/>
        <v>0</v>
      </c>
      <c r="MH364" s="631">
        <f t="shared" si="700"/>
        <v>0</v>
      </c>
      <c r="MI364" s="631">
        <f t="shared" si="700"/>
        <v>0</v>
      </c>
      <c r="MJ364" s="631">
        <f t="shared" si="700"/>
        <v>0</v>
      </c>
      <c r="MK364" s="631">
        <f t="shared" si="700"/>
        <v>0</v>
      </c>
      <c r="ML364" s="631">
        <f t="shared" si="700"/>
        <v>0</v>
      </c>
      <c r="MM364" s="631">
        <f t="shared" si="700"/>
        <v>0</v>
      </c>
      <c r="MN364" s="631">
        <f t="shared" si="701"/>
        <v>0</v>
      </c>
      <c r="MO364" s="631">
        <f t="shared" si="701"/>
        <v>0</v>
      </c>
      <c r="MP364" s="631">
        <f t="shared" si="701"/>
        <v>0</v>
      </c>
      <c r="MQ364" s="631">
        <f t="shared" si="701"/>
        <v>0</v>
      </c>
      <c r="MR364" s="631">
        <f t="shared" si="701"/>
        <v>0</v>
      </c>
      <c r="MS364" s="631">
        <f t="shared" si="701"/>
        <v>0</v>
      </c>
      <c r="MT364" s="631">
        <f t="shared" si="701"/>
        <v>0</v>
      </c>
      <c r="MU364" s="631">
        <f t="shared" si="701"/>
        <v>0</v>
      </c>
      <c r="MV364" s="631">
        <f t="shared" si="701"/>
        <v>0</v>
      </c>
      <c r="MW364" s="631">
        <f t="shared" si="701"/>
        <v>0</v>
      </c>
      <c r="MX364" s="631">
        <f t="shared" si="702"/>
        <v>0</v>
      </c>
      <c r="MY364" s="631">
        <f t="shared" si="702"/>
        <v>0</v>
      </c>
      <c r="MZ364" s="631">
        <f t="shared" si="702"/>
        <v>0</v>
      </c>
      <c r="NA364" s="631">
        <f t="shared" si="702"/>
        <v>0</v>
      </c>
      <c r="NB364" s="631">
        <f t="shared" si="702"/>
        <v>0</v>
      </c>
      <c r="NC364" s="631">
        <f t="shared" si="702"/>
        <v>0</v>
      </c>
    </row>
    <row r="365" spans="1:367" hidden="1">
      <c r="A365" s="504"/>
      <c r="B365" s="504"/>
      <c r="C365" s="497"/>
      <c r="D365" s="497"/>
      <c r="E365" s="362">
        <f t="shared" si="636"/>
        <v>0</v>
      </c>
      <c r="F365" s="363">
        <f t="shared" si="637"/>
        <v>0</v>
      </c>
      <c r="G365" s="498">
        <f>E365*Dichtheden!$V$70</f>
        <v>0</v>
      </c>
      <c r="H365" s="499">
        <f>IF(C365=0,0,ROUND(IF((G365/2)/Dichtheden!$C$3&lt;1,1,(G365/2)/Dichtheden!$C$3),0))</f>
        <v>0</v>
      </c>
      <c r="I365" s="498">
        <f>E365*Dichtheden!$AJ$70</f>
        <v>0</v>
      </c>
      <c r="J365" s="499">
        <f>IF(C365=0,0,ROUND(IF((I365/2)/Dichtheden!$D$3&lt;1,1,(I365/2)/Dichtheden!$D$3),0))</f>
        <v>0</v>
      </c>
      <c r="K365" s="498">
        <f t="shared" si="638"/>
        <v>0</v>
      </c>
      <c r="L365" s="500">
        <f t="shared" si="642"/>
        <v>0</v>
      </c>
      <c r="M365" s="498">
        <f>IF(D365=0,0,IF((D365*Dichtheden!$G$4)&lt;25,25,D365*Dichtheden!$G$4))</f>
        <v>0</v>
      </c>
      <c r="N365" s="499">
        <f>D365*Dichtheden!$H$4</f>
        <v>0</v>
      </c>
      <c r="O365" s="501"/>
      <c r="P365" s="501"/>
      <c r="Q365" s="502">
        <f>E365*Dichtheden!$AS$68</f>
        <v>0</v>
      </c>
      <c r="R365" s="495">
        <f>IF(Q365=0,0,ROUND(IF((Q365/2)/Dichtheden!$C$3&lt;1,1,(Q365/2)/Dichtheden!$C$3),0))</f>
        <v>0</v>
      </c>
      <c r="S365" s="502">
        <f>E365*Dichtheden!$AY$68</f>
        <v>0</v>
      </c>
      <c r="T365" s="495">
        <f>IF(Q365=0,0,ROUND(IF((S365/2)/Dichtheden!$D$3&lt;1,1,(S365/2)/Dichtheden!$D$3),0))</f>
        <v>0</v>
      </c>
      <c r="U365" s="502">
        <f>D365*Dichtheden!$G$5</f>
        <v>0</v>
      </c>
      <c r="V365" s="502">
        <f>D365*Dichtheden!$H$5</f>
        <v>0</v>
      </c>
      <c r="X365" s="630"/>
      <c r="AA365" s="628">
        <f t="shared" si="703"/>
        <v>0</v>
      </c>
      <c r="AB365" s="628">
        <f t="shared" si="703"/>
        <v>0</v>
      </c>
      <c r="AC365" s="628">
        <f t="shared" si="703"/>
        <v>0</v>
      </c>
      <c r="AD365" s="628">
        <f t="shared" si="703"/>
        <v>0</v>
      </c>
      <c r="AE365" s="628">
        <f t="shared" si="703"/>
        <v>0</v>
      </c>
      <c r="AF365" s="628">
        <f t="shared" si="703"/>
        <v>0</v>
      </c>
      <c r="AG365" s="628">
        <f t="shared" si="703"/>
        <v>0</v>
      </c>
      <c r="AH365" s="628">
        <f t="shared" si="703"/>
        <v>0</v>
      </c>
      <c r="AI365" s="628">
        <f t="shared" si="703"/>
        <v>0</v>
      </c>
      <c r="AJ365" s="628">
        <f t="shared" si="703"/>
        <v>0</v>
      </c>
      <c r="AK365" s="628">
        <f t="shared" si="703"/>
        <v>0</v>
      </c>
      <c r="AL365" s="628">
        <f t="shared" si="703"/>
        <v>0</v>
      </c>
      <c r="AM365" s="628">
        <f t="shared" si="703"/>
        <v>0</v>
      </c>
      <c r="AN365" s="628">
        <f t="shared" si="703"/>
        <v>0</v>
      </c>
      <c r="AO365" s="628">
        <f t="shared" si="703"/>
        <v>0</v>
      </c>
      <c r="AP365" s="628">
        <f t="shared" si="703"/>
        <v>0</v>
      </c>
      <c r="AQ365" s="628">
        <f t="shared" si="683"/>
        <v>0</v>
      </c>
      <c r="AR365" s="628">
        <f t="shared" si="683"/>
        <v>0</v>
      </c>
      <c r="AS365" s="628">
        <f t="shared" si="683"/>
        <v>0</v>
      </c>
      <c r="AT365" s="628">
        <f t="shared" si="683"/>
        <v>0</v>
      </c>
      <c r="AU365" s="628">
        <f t="shared" si="683"/>
        <v>0</v>
      </c>
      <c r="AV365" s="628">
        <f t="shared" si="683"/>
        <v>0</v>
      </c>
      <c r="AW365" s="628">
        <f t="shared" si="683"/>
        <v>0</v>
      </c>
      <c r="AX365" s="628">
        <f t="shared" si="683"/>
        <v>0</v>
      </c>
      <c r="AY365" s="628">
        <f t="shared" si="683"/>
        <v>0</v>
      </c>
      <c r="AZ365" s="628">
        <f t="shared" si="683"/>
        <v>0</v>
      </c>
      <c r="BA365" s="628">
        <f t="shared" si="683"/>
        <v>0</v>
      </c>
      <c r="BB365" s="628">
        <f t="shared" si="683"/>
        <v>0</v>
      </c>
      <c r="BC365" s="628">
        <f t="shared" si="683"/>
        <v>0</v>
      </c>
      <c r="BD365" s="628">
        <f t="shared" si="683"/>
        <v>0</v>
      </c>
      <c r="BE365" s="628">
        <f t="shared" si="683"/>
        <v>0</v>
      </c>
      <c r="BF365" s="628">
        <f t="shared" si="639"/>
        <v>0</v>
      </c>
      <c r="BG365" s="628">
        <f t="shared" si="704"/>
        <v>0</v>
      </c>
      <c r="BH365" s="628">
        <f t="shared" si="704"/>
        <v>0</v>
      </c>
      <c r="BI365" s="628">
        <f t="shared" si="704"/>
        <v>0</v>
      </c>
      <c r="BJ365" s="628">
        <f t="shared" si="704"/>
        <v>0</v>
      </c>
      <c r="BK365" s="628">
        <f t="shared" si="704"/>
        <v>0</v>
      </c>
      <c r="BL365" s="628">
        <f t="shared" si="704"/>
        <v>0</v>
      </c>
      <c r="BM365" s="628">
        <f t="shared" si="704"/>
        <v>0</v>
      </c>
      <c r="BN365" s="628">
        <f t="shared" si="704"/>
        <v>0</v>
      </c>
      <c r="BO365" s="628">
        <f t="shared" si="704"/>
        <v>0</v>
      </c>
      <c r="BP365" s="628">
        <f t="shared" si="704"/>
        <v>0</v>
      </c>
      <c r="BQ365" s="628">
        <f t="shared" si="704"/>
        <v>0</v>
      </c>
      <c r="BR365" s="628">
        <f t="shared" si="704"/>
        <v>0</v>
      </c>
      <c r="BS365" s="628">
        <f t="shared" si="704"/>
        <v>0</v>
      </c>
      <c r="BT365" s="628">
        <f t="shared" si="704"/>
        <v>0</v>
      </c>
      <c r="BU365" s="628">
        <f t="shared" si="704"/>
        <v>0</v>
      </c>
      <c r="BV365" s="628">
        <f t="shared" si="704"/>
        <v>0</v>
      </c>
      <c r="BW365" s="628">
        <f t="shared" si="665"/>
        <v>0</v>
      </c>
      <c r="BX365" s="628">
        <f t="shared" si="665"/>
        <v>0</v>
      </c>
      <c r="BY365" s="628">
        <f t="shared" si="665"/>
        <v>0</v>
      </c>
      <c r="BZ365" s="628">
        <f t="shared" si="665"/>
        <v>0</v>
      </c>
      <c r="CA365" s="628">
        <f t="shared" si="665"/>
        <v>0</v>
      </c>
      <c r="CB365" s="628">
        <f t="shared" si="665"/>
        <v>0</v>
      </c>
      <c r="CC365" s="628">
        <f t="shared" si="665"/>
        <v>0</v>
      </c>
      <c r="CD365" s="628">
        <f t="shared" si="665"/>
        <v>0</v>
      </c>
      <c r="CE365" s="628"/>
      <c r="CF365" s="628">
        <f t="shared" si="705"/>
        <v>0</v>
      </c>
      <c r="CG365" s="628">
        <f t="shared" si="705"/>
        <v>0</v>
      </c>
      <c r="CH365" s="628">
        <f t="shared" si="705"/>
        <v>0</v>
      </c>
      <c r="CI365" s="628">
        <f t="shared" si="705"/>
        <v>0</v>
      </c>
      <c r="CJ365" s="628">
        <f t="shared" si="705"/>
        <v>0</v>
      </c>
      <c r="CK365" s="628">
        <f t="shared" si="705"/>
        <v>0</v>
      </c>
      <c r="CL365" s="628">
        <f t="shared" si="705"/>
        <v>0</v>
      </c>
      <c r="CM365" s="628">
        <f t="shared" si="705"/>
        <v>0</v>
      </c>
      <c r="CN365" s="628">
        <f t="shared" si="705"/>
        <v>0</v>
      </c>
      <c r="CO365" s="628">
        <f t="shared" si="705"/>
        <v>0</v>
      </c>
      <c r="CP365" s="628">
        <f t="shared" si="705"/>
        <v>0</v>
      </c>
      <c r="CQ365" s="628">
        <f t="shared" si="705"/>
        <v>0</v>
      </c>
      <c r="CR365" s="628">
        <f t="shared" si="705"/>
        <v>0</v>
      </c>
      <c r="CS365" s="628">
        <f t="shared" si="705"/>
        <v>0</v>
      </c>
      <c r="CT365" s="628">
        <f t="shared" si="705"/>
        <v>0</v>
      </c>
      <c r="CU365" s="628">
        <f t="shared" si="705"/>
        <v>0</v>
      </c>
      <c r="CV365" s="628">
        <f t="shared" si="684"/>
        <v>0</v>
      </c>
      <c r="CW365" s="628">
        <f t="shared" si="684"/>
        <v>0</v>
      </c>
      <c r="CX365" s="628">
        <f t="shared" si="684"/>
        <v>0</v>
      </c>
      <c r="CY365" s="628">
        <f t="shared" si="684"/>
        <v>0</v>
      </c>
      <c r="CZ365" s="628">
        <f t="shared" si="684"/>
        <v>0</v>
      </c>
      <c r="DA365" s="628">
        <f t="shared" si="684"/>
        <v>0</v>
      </c>
      <c r="DB365" s="628">
        <f t="shared" si="684"/>
        <v>0</v>
      </c>
      <c r="DC365" s="628">
        <f t="shared" si="684"/>
        <v>0</v>
      </c>
      <c r="DD365" s="628">
        <f t="shared" si="684"/>
        <v>0</v>
      </c>
      <c r="DE365" s="628">
        <f t="shared" si="684"/>
        <v>0</v>
      </c>
      <c r="DF365" s="628">
        <f t="shared" si="684"/>
        <v>0</v>
      </c>
      <c r="DG365" s="628">
        <f t="shared" si="684"/>
        <v>0</v>
      </c>
      <c r="DH365" s="628">
        <f t="shared" si="684"/>
        <v>0</v>
      </c>
      <c r="DI365" s="628">
        <f t="shared" si="684"/>
        <v>0</v>
      </c>
      <c r="DJ365" s="628">
        <f t="shared" si="684"/>
        <v>0</v>
      </c>
      <c r="DK365" s="628">
        <f t="shared" si="640"/>
        <v>0</v>
      </c>
      <c r="DL365" s="628">
        <f t="shared" si="706"/>
        <v>0</v>
      </c>
      <c r="DM365" s="628">
        <f t="shared" si="706"/>
        <v>0</v>
      </c>
      <c r="DN365" s="628">
        <f t="shared" si="706"/>
        <v>0</v>
      </c>
      <c r="DO365" s="628">
        <f t="shared" si="706"/>
        <v>0</v>
      </c>
      <c r="DP365" s="628">
        <f t="shared" si="706"/>
        <v>0</v>
      </c>
      <c r="DQ365" s="628">
        <f t="shared" si="706"/>
        <v>0</v>
      </c>
      <c r="DR365" s="628">
        <f t="shared" si="706"/>
        <v>0</v>
      </c>
      <c r="DS365" s="628">
        <f t="shared" si="706"/>
        <v>0</v>
      </c>
      <c r="DT365" s="628">
        <f t="shared" si="706"/>
        <v>0</v>
      </c>
      <c r="DU365" s="628">
        <f t="shared" si="706"/>
        <v>0</v>
      </c>
      <c r="DV365" s="628">
        <f t="shared" si="706"/>
        <v>0</v>
      </c>
      <c r="DW365" s="628">
        <f t="shared" si="706"/>
        <v>0</v>
      </c>
      <c r="DX365" s="628">
        <f t="shared" si="706"/>
        <v>0</v>
      </c>
      <c r="DY365" s="628">
        <f t="shared" si="706"/>
        <v>0</v>
      </c>
      <c r="DZ365" s="628">
        <f t="shared" si="706"/>
        <v>0</v>
      </c>
      <c r="EA365" s="628">
        <f t="shared" si="706"/>
        <v>0</v>
      </c>
      <c r="EB365" s="628">
        <f t="shared" si="668"/>
        <v>0</v>
      </c>
      <c r="EC365" s="628">
        <f t="shared" si="668"/>
        <v>0</v>
      </c>
      <c r="ED365" s="628">
        <f t="shared" si="668"/>
        <v>0</v>
      </c>
      <c r="EE365" s="628">
        <f t="shared" si="668"/>
        <v>0</v>
      </c>
      <c r="EF365" s="628">
        <f t="shared" si="668"/>
        <v>0</v>
      </c>
      <c r="EG365" s="628">
        <f t="shared" si="668"/>
        <v>0</v>
      </c>
      <c r="EH365" s="628">
        <f t="shared" si="668"/>
        <v>0</v>
      </c>
      <c r="EI365" s="628">
        <f t="shared" si="668"/>
        <v>0</v>
      </c>
      <c r="EJ365" s="631"/>
      <c r="EK365" s="631">
        <f t="shared" si="685"/>
        <v>0</v>
      </c>
      <c r="EL365" s="631">
        <f t="shared" si="685"/>
        <v>0</v>
      </c>
      <c r="EM365" s="631">
        <f t="shared" si="685"/>
        <v>0</v>
      </c>
      <c r="EN365" s="631">
        <f t="shared" si="685"/>
        <v>0</v>
      </c>
      <c r="EO365" s="631">
        <f t="shared" si="685"/>
        <v>0</v>
      </c>
      <c r="EP365" s="631">
        <f t="shared" si="685"/>
        <v>0</v>
      </c>
      <c r="EQ365" s="631">
        <f t="shared" si="685"/>
        <v>0</v>
      </c>
      <c r="ER365" s="631">
        <f t="shared" si="685"/>
        <v>0</v>
      </c>
      <c r="ES365" s="631">
        <f t="shared" si="685"/>
        <v>0</v>
      </c>
      <c r="ET365" s="631">
        <f t="shared" si="685"/>
        <v>0</v>
      </c>
      <c r="EU365" s="631">
        <f t="shared" si="685"/>
        <v>0</v>
      </c>
      <c r="EV365" s="631">
        <f t="shared" si="685"/>
        <v>0</v>
      </c>
      <c r="EW365" s="631">
        <f t="shared" si="685"/>
        <v>0</v>
      </c>
      <c r="EX365" s="631">
        <f t="shared" si="685"/>
        <v>0</v>
      </c>
      <c r="EY365" s="631">
        <f t="shared" si="685"/>
        <v>0</v>
      </c>
      <c r="EZ365" s="631">
        <f t="shared" si="641"/>
        <v>0</v>
      </c>
      <c r="FA365" s="631">
        <f t="shared" si="580"/>
        <v>0</v>
      </c>
      <c r="FB365" s="631">
        <f t="shared" si="580"/>
        <v>0</v>
      </c>
      <c r="FC365" s="631">
        <f t="shared" si="580"/>
        <v>0</v>
      </c>
      <c r="FD365" s="631">
        <f t="shared" si="688"/>
        <v>0</v>
      </c>
      <c r="FE365" s="631">
        <f t="shared" si="688"/>
        <v>0</v>
      </c>
      <c r="FF365" s="631">
        <f t="shared" si="688"/>
        <v>0</v>
      </c>
      <c r="FG365" s="631">
        <f t="shared" si="688"/>
        <v>0</v>
      </c>
      <c r="FH365" s="631">
        <f t="shared" si="688"/>
        <v>0</v>
      </c>
      <c r="FI365" s="631">
        <f t="shared" si="688"/>
        <v>0</v>
      </c>
      <c r="FJ365" s="631">
        <f t="shared" si="688"/>
        <v>0</v>
      </c>
      <c r="FK365" s="631">
        <f t="shared" si="688"/>
        <v>0</v>
      </c>
      <c r="FL365" s="631">
        <f t="shared" si="688"/>
        <v>0</v>
      </c>
      <c r="FM365" s="631">
        <f t="shared" si="688"/>
        <v>0</v>
      </c>
      <c r="FN365" s="631">
        <f t="shared" si="688"/>
        <v>0</v>
      </c>
      <c r="FO365" s="631">
        <f t="shared" si="688"/>
        <v>0</v>
      </c>
      <c r="FP365" s="631">
        <f t="shared" si="688"/>
        <v>0</v>
      </c>
      <c r="FQ365" s="631">
        <f t="shared" si="688"/>
        <v>0</v>
      </c>
      <c r="FR365" s="631">
        <f t="shared" si="688"/>
        <v>0</v>
      </c>
      <c r="FS365" s="631">
        <f t="shared" si="688"/>
        <v>0</v>
      </c>
      <c r="FT365" s="631">
        <f t="shared" si="689"/>
        <v>0</v>
      </c>
      <c r="FU365" s="631">
        <f t="shared" si="689"/>
        <v>0</v>
      </c>
      <c r="FV365" s="631">
        <f t="shared" si="689"/>
        <v>0</v>
      </c>
      <c r="FW365" s="631">
        <f t="shared" si="689"/>
        <v>0</v>
      </c>
      <c r="FX365" s="631">
        <f t="shared" si="689"/>
        <v>0</v>
      </c>
      <c r="FY365" s="631">
        <f t="shared" si="689"/>
        <v>0</v>
      </c>
      <c r="FZ365" s="631">
        <f t="shared" si="689"/>
        <v>0</v>
      </c>
      <c r="GA365" s="631">
        <f t="shared" si="689"/>
        <v>0</v>
      </c>
      <c r="GB365" s="631">
        <f t="shared" si="689"/>
        <v>0</v>
      </c>
      <c r="GC365" s="631">
        <f t="shared" si="689"/>
        <v>0</v>
      </c>
      <c r="GD365" s="631">
        <f t="shared" si="595"/>
        <v>0</v>
      </c>
      <c r="GE365" s="631">
        <f t="shared" si="595"/>
        <v>0</v>
      </c>
      <c r="GF365" s="631">
        <f t="shared" si="595"/>
        <v>0</v>
      </c>
      <c r="GG365" s="631">
        <f t="shared" si="595"/>
        <v>0</v>
      </c>
      <c r="GH365" s="631">
        <f t="shared" si="595"/>
        <v>0</v>
      </c>
      <c r="GI365" s="631">
        <f t="shared" si="670"/>
        <v>0</v>
      </c>
      <c r="GJ365" s="631">
        <f t="shared" si="670"/>
        <v>0</v>
      </c>
      <c r="GK365" s="631">
        <f t="shared" si="670"/>
        <v>0</v>
      </c>
      <c r="GL365" s="631">
        <f t="shared" si="670"/>
        <v>0</v>
      </c>
      <c r="GM365" s="631">
        <f t="shared" si="670"/>
        <v>0</v>
      </c>
      <c r="GN365" s="631">
        <f t="shared" si="670"/>
        <v>0</v>
      </c>
      <c r="GO365" s="631"/>
      <c r="GP365" s="631">
        <f t="shared" si="669"/>
        <v>0</v>
      </c>
      <c r="GQ365" s="631">
        <f t="shared" si="669"/>
        <v>0</v>
      </c>
      <c r="GR365" s="631">
        <f t="shared" si="669"/>
        <v>0</v>
      </c>
      <c r="GS365" s="631">
        <f t="shared" si="669"/>
        <v>0</v>
      </c>
      <c r="GT365" s="631">
        <f t="shared" si="669"/>
        <v>0</v>
      </c>
      <c r="GU365" s="631">
        <f t="shared" si="669"/>
        <v>0</v>
      </c>
      <c r="GV365" s="631">
        <f t="shared" si="669"/>
        <v>0</v>
      </c>
      <c r="GW365" s="631">
        <f t="shared" si="669"/>
        <v>0</v>
      </c>
      <c r="GX365" s="631">
        <f t="shared" si="669"/>
        <v>0</v>
      </c>
      <c r="GY365" s="631">
        <f t="shared" si="669"/>
        <v>0</v>
      </c>
      <c r="GZ365" s="631">
        <f t="shared" si="669"/>
        <v>0</v>
      </c>
      <c r="HA365" s="631">
        <f t="shared" si="669"/>
        <v>0</v>
      </c>
      <c r="HB365" s="631">
        <f t="shared" si="669"/>
        <v>0</v>
      </c>
      <c r="HC365" s="631">
        <f t="shared" ref="GP365:HE382" si="707">IF($A365=HC$60,$J365,0)</f>
        <v>0</v>
      </c>
      <c r="HD365" s="631">
        <f t="shared" si="707"/>
        <v>0</v>
      </c>
      <c r="HE365" s="631">
        <f t="shared" si="686"/>
        <v>0</v>
      </c>
      <c r="HF365" s="631">
        <f t="shared" si="686"/>
        <v>0</v>
      </c>
      <c r="HG365" s="631">
        <f t="shared" si="686"/>
        <v>0</v>
      </c>
      <c r="HH365" s="631">
        <f t="shared" si="686"/>
        <v>0</v>
      </c>
      <c r="HI365" s="631">
        <f t="shared" si="686"/>
        <v>0</v>
      </c>
      <c r="HJ365" s="631">
        <f t="shared" si="686"/>
        <v>0</v>
      </c>
      <c r="HK365" s="631">
        <f t="shared" si="686"/>
        <v>0</v>
      </c>
      <c r="HL365" s="631">
        <f t="shared" si="686"/>
        <v>0</v>
      </c>
      <c r="HM365" s="631">
        <f t="shared" si="686"/>
        <v>0</v>
      </c>
      <c r="HN365" s="631">
        <f t="shared" si="686"/>
        <v>0</v>
      </c>
      <c r="HO365" s="631">
        <f t="shared" si="686"/>
        <v>0</v>
      </c>
      <c r="HP365" s="631">
        <f t="shared" si="686"/>
        <v>0</v>
      </c>
      <c r="HQ365" s="631">
        <f t="shared" si="686"/>
        <v>0</v>
      </c>
      <c r="HR365" s="631">
        <f t="shared" si="690"/>
        <v>0</v>
      </c>
      <c r="HS365" s="631">
        <f t="shared" si="690"/>
        <v>0</v>
      </c>
      <c r="HT365" s="631">
        <f t="shared" si="690"/>
        <v>0</v>
      </c>
      <c r="HU365" s="631">
        <f t="shared" si="690"/>
        <v>0</v>
      </c>
      <c r="HV365" s="631">
        <f t="shared" si="687"/>
        <v>0</v>
      </c>
      <c r="HW365" s="631">
        <f t="shared" si="687"/>
        <v>0</v>
      </c>
      <c r="HX365" s="631">
        <f t="shared" si="687"/>
        <v>0</v>
      </c>
      <c r="HY365" s="631">
        <f t="shared" si="687"/>
        <v>0</v>
      </c>
      <c r="HZ365" s="631">
        <f t="shared" si="687"/>
        <v>0</v>
      </c>
      <c r="IA365" s="631">
        <f t="shared" si="687"/>
        <v>0</v>
      </c>
      <c r="IB365" s="631">
        <f t="shared" si="687"/>
        <v>0</v>
      </c>
      <c r="IC365" s="631">
        <f t="shared" si="687"/>
        <v>0</v>
      </c>
      <c r="ID365" s="631">
        <f t="shared" si="687"/>
        <v>0</v>
      </c>
      <c r="IE365" s="631">
        <f t="shared" si="687"/>
        <v>0</v>
      </c>
      <c r="IF365" s="631">
        <f t="shared" si="687"/>
        <v>0</v>
      </c>
      <c r="IG365" s="631">
        <f t="shared" si="687"/>
        <v>0</v>
      </c>
      <c r="IH365" s="631">
        <f t="shared" si="687"/>
        <v>0</v>
      </c>
      <c r="II365" s="631">
        <f t="shared" si="687"/>
        <v>0</v>
      </c>
      <c r="IJ365" s="631">
        <f t="shared" si="687"/>
        <v>0</v>
      </c>
      <c r="IK365" s="631">
        <f t="shared" si="687"/>
        <v>0</v>
      </c>
      <c r="IL365" s="631">
        <f t="shared" si="662"/>
        <v>0</v>
      </c>
      <c r="IM365" s="631">
        <f t="shared" si="662"/>
        <v>0</v>
      </c>
      <c r="IN365" s="631">
        <f t="shared" si="662"/>
        <v>0</v>
      </c>
      <c r="IO365" s="631">
        <f t="shared" si="662"/>
        <v>0</v>
      </c>
      <c r="IP365" s="631">
        <f t="shared" si="662"/>
        <v>0</v>
      </c>
      <c r="IQ365" s="631">
        <f t="shared" si="662"/>
        <v>0</v>
      </c>
      <c r="IR365" s="631">
        <f t="shared" si="662"/>
        <v>0</v>
      </c>
      <c r="IS365" s="631">
        <f t="shared" si="648"/>
        <v>0</v>
      </c>
      <c r="IT365" s="631"/>
      <c r="IU365" s="631">
        <f t="shared" si="691"/>
        <v>0</v>
      </c>
      <c r="IV365" s="631">
        <f t="shared" si="691"/>
        <v>0</v>
      </c>
      <c r="IW365" s="631">
        <f t="shared" si="691"/>
        <v>0</v>
      </c>
      <c r="IX365" s="631">
        <f t="shared" si="691"/>
        <v>0</v>
      </c>
      <c r="IY365" s="631">
        <f t="shared" si="691"/>
        <v>0</v>
      </c>
      <c r="IZ365" s="631">
        <f t="shared" si="691"/>
        <v>0</v>
      </c>
      <c r="JA365" s="631">
        <f t="shared" si="691"/>
        <v>0</v>
      </c>
      <c r="JB365" s="631">
        <f t="shared" si="691"/>
        <v>0</v>
      </c>
      <c r="JC365" s="631">
        <f t="shared" si="691"/>
        <v>0</v>
      </c>
      <c r="JD365" s="631">
        <f t="shared" si="691"/>
        <v>0</v>
      </c>
      <c r="JE365" s="631">
        <f t="shared" si="692"/>
        <v>0</v>
      </c>
      <c r="JF365" s="631">
        <f t="shared" si="692"/>
        <v>0</v>
      </c>
      <c r="JG365" s="631">
        <f t="shared" si="692"/>
        <v>0</v>
      </c>
      <c r="JH365" s="631">
        <f t="shared" si="692"/>
        <v>0</v>
      </c>
      <c r="JI365" s="631">
        <f t="shared" si="692"/>
        <v>0</v>
      </c>
      <c r="JJ365" s="631">
        <f t="shared" si="692"/>
        <v>0</v>
      </c>
      <c r="JK365" s="631">
        <f t="shared" si="692"/>
        <v>0</v>
      </c>
      <c r="JL365" s="631">
        <f t="shared" si="692"/>
        <v>0</v>
      </c>
      <c r="JM365" s="631">
        <f t="shared" si="692"/>
        <v>0</v>
      </c>
      <c r="JN365" s="631">
        <f t="shared" si="692"/>
        <v>0</v>
      </c>
      <c r="JO365" s="631">
        <f t="shared" si="693"/>
        <v>0</v>
      </c>
      <c r="JP365" s="631">
        <f t="shared" si="693"/>
        <v>0</v>
      </c>
      <c r="JQ365" s="631">
        <f t="shared" si="693"/>
        <v>0</v>
      </c>
      <c r="JR365" s="631">
        <f t="shared" si="693"/>
        <v>0</v>
      </c>
      <c r="JS365" s="631">
        <f t="shared" si="693"/>
        <v>0</v>
      </c>
      <c r="JT365" s="631">
        <f t="shared" si="693"/>
        <v>0</v>
      </c>
      <c r="JU365" s="631">
        <f t="shared" si="693"/>
        <v>0</v>
      </c>
      <c r="JV365" s="631">
        <f t="shared" si="693"/>
        <v>0</v>
      </c>
      <c r="JW365" s="631">
        <f t="shared" si="693"/>
        <v>0</v>
      </c>
      <c r="JX365" s="631">
        <f t="shared" si="693"/>
        <v>0</v>
      </c>
      <c r="JY365" s="631">
        <f t="shared" si="694"/>
        <v>0</v>
      </c>
      <c r="JZ365" s="631">
        <f t="shared" si="694"/>
        <v>0</v>
      </c>
      <c r="KA365" s="631">
        <f t="shared" si="694"/>
        <v>0</v>
      </c>
      <c r="KB365" s="631">
        <f t="shared" si="694"/>
        <v>0</v>
      </c>
      <c r="KC365" s="631">
        <f t="shared" si="694"/>
        <v>0</v>
      </c>
      <c r="KD365" s="631">
        <f t="shared" si="694"/>
        <v>0</v>
      </c>
      <c r="KE365" s="631">
        <f t="shared" si="694"/>
        <v>0</v>
      </c>
      <c r="KF365" s="631">
        <f t="shared" si="694"/>
        <v>0</v>
      </c>
      <c r="KG365" s="631">
        <f t="shared" si="694"/>
        <v>0</v>
      </c>
      <c r="KH365" s="631">
        <f t="shared" si="694"/>
        <v>0</v>
      </c>
      <c r="KI365" s="631">
        <f t="shared" si="695"/>
        <v>0</v>
      </c>
      <c r="KJ365" s="631">
        <f t="shared" si="695"/>
        <v>0</v>
      </c>
      <c r="KK365" s="631">
        <f t="shared" si="695"/>
        <v>0</v>
      </c>
      <c r="KL365" s="631">
        <f t="shared" si="695"/>
        <v>0</v>
      </c>
      <c r="KM365" s="631">
        <f t="shared" si="695"/>
        <v>0</v>
      </c>
      <c r="KN365" s="631">
        <f t="shared" si="695"/>
        <v>0</v>
      </c>
      <c r="KO365" s="631">
        <f t="shared" si="695"/>
        <v>0</v>
      </c>
      <c r="KP365" s="631">
        <f t="shared" si="695"/>
        <v>0</v>
      </c>
      <c r="KQ365" s="631">
        <f t="shared" si="695"/>
        <v>0</v>
      </c>
      <c r="KR365" s="631">
        <f t="shared" si="695"/>
        <v>0</v>
      </c>
      <c r="KS365" s="631">
        <f t="shared" si="696"/>
        <v>0</v>
      </c>
      <c r="KT365" s="631">
        <f t="shared" si="696"/>
        <v>0</v>
      </c>
      <c r="KU365" s="631">
        <f t="shared" si="696"/>
        <v>0</v>
      </c>
      <c r="KV365" s="631">
        <f t="shared" si="696"/>
        <v>0</v>
      </c>
      <c r="KW365" s="631">
        <f t="shared" si="696"/>
        <v>0</v>
      </c>
      <c r="KX365" s="631">
        <f t="shared" si="696"/>
        <v>0</v>
      </c>
      <c r="KY365" s="631"/>
      <c r="KZ365" s="631">
        <f t="shared" si="697"/>
        <v>0</v>
      </c>
      <c r="LA365" s="631">
        <f t="shared" si="697"/>
        <v>0</v>
      </c>
      <c r="LB365" s="631">
        <f t="shared" si="697"/>
        <v>0</v>
      </c>
      <c r="LC365" s="631">
        <f t="shared" si="697"/>
        <v>0</v>
      </c>
      <c r="LD365" s="631">
        <f t="shared" si="697"/>
        <v>0</v>
      </c>
      <c r="LE365" s="631">
        <f t="shared" si="697"/>
        <v>0</v>
      </c>
      <c r="LF365" s="631">
        <f t="shared" si="697"/>
        <v>0</v>
      </c>
      <c r="LG365" s="631">
        <f t="shared" si="697"/>
        <v>0</v>
      </c>
      <c r="LH365" s="631">
        <f t="shared" si="697"/>
        <v>0</v>
      </c>
      <c r="LI365" s="631">
        <f t="shared" si="697"/>
        <v>0</v>
      </c>
      <c r="LJ365" s="631">
        <f t="shared" si="698"/>
        <v>0</v>
      </c>
      <c r="LK365" s="631">
        <f t="shared" si="698"/>
        <v>0</v>
      </c>
      <c r="LL365" s="631">
        <f t="shared" si="698"/>
        <v>0</v>
      </c>
      <c r="LM365" s="631">
        <f t="shared" si="698"/>
        <v>0</v>
      </c>
      <c r="LN365" s="631">
        <f t="shared" si="698"/>
        <v>0</v>
      </c>
      <c r="LO365" s="631">
        <f t="shared" si="698"/>
        <v>0</v>
      </c>
      <c r="LP365" s="631">
        <f t="shared" si="698"/>
        <v>0</v>
      </c>
      <c r="LQ365" s="631">
        <f t="shared" si="698"/>
        <v>0</v>
      </c>
      <c r="LR365" s="631">
        <f t="shared" si="698"/>
        <v>0</v>
      </c>
      <c r="LS365" s="631">
        <f t="shared" si="698"/>
        <v>0</v>
      </c>
      <c r="LT365" s="631">
        <f t="shared" si="699"/>
        <v>0</v>
      </c>
      <c r="LU365" s="631">
        <f t="shared" si="699"/>
        <v>0</v>
      </c>
      <c r="LV365" s="631">
        <f t="shared" si="699"/>
        <v>0</v>
      </c>
      <c r="LW365" s="631">
        <f t="shared" si="699"/>
        <v>0</v>
      </c>
      <c r="LX365" s="631">
        <f t="shared" si="699"/>
        <v>0</v>
      </c>
      <c r="LY365" s="631">
        <f t="shared" si="699"/>
        <v>0</v>
      </c>
      <c r="LZ365" s="631">
        <f t="shared" si="699"/>
        <v>0</v>
      </c>
      <c r="MA365" s="631">
        <f t="shared" si="699"/>
        <v>0</v>
      </c>
      <c r="MB365" s="631">
        <f t="shared" si="699"/>
        <v>0</v>
      </c>
      <c r="MC365" s="631">
        <f t="shared" si="699"/>
        <v>0</v>
      </c>
      <c r="MD365" s="631">
        <f t="shared" si="700"/>
        <v>0</v>
      </c>
      <c r="ME365" s="631">
        <f t="shared" si="700"/>
        <v>0</v>
      </c>
      <c r="MF365" s="631">
        <f t="shared" si="700"/>
        <v>0</v>
      </c>
      <c r="MG365" s="631">
        <f t="shared" si="700"/>
        <v>0</v>
      </c>
      <c r="MH365" s="631">
        <f t="shared" si="700"/>
        <v>0</v>
      </c>
      <c r="MI365" s="631">
        <f t="shared" si="700"/>
        <v>0</v>
      </c>
      <c r="MJ365" s="631">
        <f t="shared" si="700"/>
        <v>0</v>
      </c>
      <c r="MK365" s="631">
        <f t="shared" si="700"/>
        <v>0</v>
      </c>
      <c r="ML365" s="631">
        <f t="shared" si="700"/>
        <v>0</v>
      </c>
      <c r="MM365" s="631">
        <f t="shared" si="700"/>
        <v>0</v>
      </c>
      <c r="MN365" s="631">
        <f t="shared" si="701"/>
        <v>0</v>
      </c>
      <c r="MO365" s="631">
        <f t="shared" si="701"/>
        <v>0</v>
      </c>
      <c r="MP365" s="631">
        <f t="shared" si="701"/>
        <v>0</v>
      </c>
      <c r="MQ365" s="631">
        <f t="shared" si="701"/>
        <v>0</v>
      </c>
      <c r="MR365" s="631">
        <f t="shared" si="701"/>
        <v>0</v>
      </c>
      <c r="MS365" s="631">
        <f t="shared" si="701"/>
        <v>0</v>
      </c>
      <c r="MT365" s="631">
        <f t="shared" si="701"/>
        <v>0</v>
      </c>
      <c r="MU365" s="631">
        <f t="shared" si="701"/>
        <v>0</v>
      </c>
      <c r="MV365" s="631">
        <f t="shared" si="701"/>
        <v>0</v>
      </c>
      <c r="MW365" s="631">
        <f t="shared" si="701"/>
        <v>0</v>
      </c>
      <c r="MX365" s="631">
        <f t="shared" si="702"/>
        <v>0</v>
      </c>
      <c r="MY365" s="631">
        <f t="shared" si="702"/>
        <v>0</v>
      </c>
      <c r="MZ365" s="631">
        <f t="shared" si="702"/>
        <v>0</v>
      </c>
      <c r="NA365" s="631">
        <f t="shared" si="702"/>
        <v>0</v>
      </c>
      <c r="NB365" s="631">
        <f t="shared" si="702"/>
        <v>0</v>
      </c>
      <c r="NC365" s="631">
        <f t="shared" si="702"/>
        <v>0</v>
      </c>
    </row>
    <row r="366" spans="1:367" hidden="1">
      <c r="A366" s="504"/>
      <c r="B366" s="504"/>
      <c r="C366" s="497"/>
      <c r="D366" s="497"/>
      <c r="E366" s="362">
        <f t="shared" si="636"/>
        <v>0</v>
      </c>
      <c r="F366" s="363">
        <f t="shared" si="637"/>
        <v>0</v>
      </c>
      <c r="G366" s="498">
        <f>E366*Dichtheden!$V$70</f>
        <v>0</v>
      </c>
      <c r="H366" s="499">
        <f>IF(C366=0,0,ROUND(IF((G366/2)/Dichtheden!$C$3&lt;1,1,(G366/2)/Dichtheden!$C$3),0))</f>
        <v>0</v>
      </c>
      <c r="I366" s="498">
        <f>E366*Dichtheden!$AJ$70</f>
        <v>0</v>
      </c>
      <c r="J366" s="499">
        <f>IF(C366=0,0,ROUND(IF((I366/2)/Dichtheden!$D$3&lt;1,1,(I366/2)/Dichtheden!$D$3),0))</f>
        <v>0</v>
      </c>
      <c r="K366" s="498">
        <f t="shared" si="638"/>
        <v>0</v>
      </c>
      <c r="L366" s="500">
        <f t="shared" si="642"/>
        <v>0</v>
      </c>
      <c r="M366" s="498">
        <f>IF(D366=0,0,IF((D366*Dichtheden!$G$4)&lt;25,25,D366*Dichtheden!$G$4))</f>
        <v>0</v>
      </c>
      <c r="N366" s="499">
        <f>D366*Dichtheden!$H$4</f>
        <v>0</v>
      </c>
      <c r="O366" s="501"/>
      <c r="P366" s="501"/>
      <c r="Q366" s="502">
        <f>E366*Dichtheden!$AS$68</f>
        <v>0</v>
      </c>
      <c r="R366" s="495">
        <f>IF(Q366=0,0,ROUND(IF((Q366/2)/Dichtheden!$C$3&lt;1,1,(Q366/2)/Dichtheden!$C$3),0))</f>
        <v>0</v>
      </c>
      <c r="S366" s="502">
        <f>E366*Dichtheden!$AY$68</f>
        <v>0</v>
      </c>
      <c r="T366" s="495">
        <f>IF(Q366=0,0,ROUND(IF((S366/2)/Dichtheden!$D$3&lt;1,1,(S366/2)/Dichtheden!$D$3),0))</f>
        <v>0</v>
      </c>
      <c r="U366" s="502">
        <f>D366*Dichtheden!$G$5</f>
        <v>0</v>
      </c>
      <c r="V366" s="502">
        <f>D366*Dichtheden!$H$5</f>
        <v>0</v>
      </c>
      <c r="X366" s="630"/>
      <c r="AA366" s="628">
        <f t="shared" si="703"/>
        <v>0</v>
      </c>
      <c r="AB366" s="628">
        <f t="shared" si="703"/>
        <v>0</v>
      </c>
      <c r="AC366" s="628">
        <f t="shared" si="703"/>
        <v>0</v>
      </c>
      <c r="AD366" s="628">
        <f t="shared" si="703"/>
        <v>0</v>
      </c>
      <c r="AE366" s="628">
        <f t="shared" si="703"/>
        <v>0</v>
      </c>
      <c r="AF366" s="628">
        <f t="shared" si="703"/>
        <v>0</v>
      </c>
      <c r="AG366" s="628">
        <f t="shared" si="703"/>
        <v>0</v>
      </c>
      <c r="AH366" s="628">
        <f t="shared" si="703"/>
        <v>0</v>
      </c>
      <c r="AI366" s="628">
        <f t="shared" si="703"/>
        <v>0</v>
      </c>
      <c r="AJ366" s="628">
        <f t="shared" si="703"/>
        <v>0</v>
      </c>
      <c r="AK366" s="628">
        <f t="shared" si="703"/>
        <v>0</v>
      </c>
      <c r="AL366" s="628">
        <f t="shared" si="703"/>
        <v>0</v>
      </c>
      <c r="AM366" s="628">
        <f t="shared" si="703"/>
        <v>0</v>
      </c>
      <c r="AN366" s="628">
        <f t="shared" si="703"/>
        <v>0</v>
      </c>
      <c r="AO366" s="628">
        <f t="shared" si="703"/>
        <v>0</v>
      </c>
      <c r="AP366" s="628">
        <f t="shared" si="703"/>
        <v>0</v>
      </c>
      <c r="AQ366" s="628">
        <f t="shared" si="683"/>
        <v>0</v>
      </c>
      <c r="AR366" s="628">
        <f t="shared" si="683"/>
        <v>0</v>
      </c>
      <c r="AS366" s="628">
        <f t="shared" si="683"/>
        <v>0</v>
      </c>
      <c r="AT366" s="628">
        <f t="shared" si="683"/>
        <v>0</v>
      </c>
      <c r="AU366" s="628">
        <f t="shared" si="683"/>
        <v>0</v>
      </c>
      <c r="AV366" s="628">
        <f t="shared" si="683"/>
        <v>0</v>
      </c>
      <c r="AW366" s="628">
        <f t="shared" si="683"/>
        <v>0</v>
      </c>
      <c r="AX366" s="628">
        <f t="shared" si="683"/>
        <v>0</v>
      </c>
      <c r="AY366" s="628">
        <f t="shared" si="683"/>
        <v>0</v>
      </c>
      <c r="AZ366" s="628">
        <f t="shared" si="683"/>
        <v>0</v>
      </c>
      <c r="BA366" s="628">
        <f t="shared" si="683"/>
        <v>0</v>
      </c>
      <c r="BB366" s="628">
        <f t="shared" si="683"/>
        <v>0</v>
      </c>
      <c r="BC366" s="628">
        <f t="shared" si="683"/>
        <v>0</v>
      </c>
      <c r="BD366" s="628">
        <f t="shared" si="683"/>
        <v>0</v>
      </c>
      <c r="BE366" s="628">
        <f t="shared" si="683"/>
        <v>0</v>
      </c>
      <c r="BF366" s="628">
        <f t="shared" si="639"/>
        <v>0</v>
      </c>
      <c r="BG366" s="628">
        <f t="shared" si="704"/>
        <v>0</v>
      </c>
      <c r="BH366" s="628">
        <f t="shared" si="704"/>
        <v>0</v>
      </c>
      <c r="BI366" s="628">
        <f t="shared" si="704"/>
        <v>0</v>
      </c>
      <c r="BJ366" s="628">
        <f t="shared" si="704"/>
        <v>0</v>
      </c>
      <c r="BK366" s="628">
        <f t="shared" si="704"/>
        <v>0</v>
      </c>
      <c r="BL366" s="628">
        <f t="shared" si="704"/>
        <v>0</v>
      </c>
      <c r="BM366" s="628">
        <f t="shared" si="704"/>
        <v>0</v>
      </c>
      <c r="BN366" s="628">
        <f t="shared" si="704"/>
        <v>0</v>
      </c>
      <c r="BO366" s="628">
        <f t="shared" si="704"/>
        <v>0</v>
      </c>
      <c r="BP366" s="628">
        <f t="shared" si="704"/>
        <v>0</v>
      </c>
      <c r="BQ366" s="628">
        <f t="shared" si="704"/>
        <v>0</v>
      </c>
      <c r="BR366" s="628">
        <f t="shared" si="704"/>
        <v>0</v>
      </c>
      <c r="BS366" s="628">
        <f t="shared" si="704"/>
        <v>0</v>
      </c>
      <c r="BT366" s="628">
        <f t="shared" si="704"/>
        <v>0</v>
      </c>
      <c r="BU366" s="628">
        <f t="shared" si="704"/>
        <v>0</v>
      </c>
      <c r="BV366" s="628">
        <f t="shared" si="704"/>
        <v>0</v>
      </c>
      <c r="BW366" s="628">
        <f t="shared" si="665"/>
        <v>0</v>
      </c>
      <c r="BX366" s="628">
        <f t="shared" si="665"/>
        <v>0</v>
      </c>
      <c r="BY366" s="628">
        <f t="shared" si="665"/>
        <v>0</v>
      </c>
      <c r="BZ366" s="628">
        <f t="shared" si="665"/>
        <v>0</v>
      </c>
      <c r="CA366" s="628">
        <f t="shared" si="665"/>
        <v>0</v>
      </c>
      <c r="CB366" s="628">
        <f t="shared" si="665"/>
        <v>0</v>
      </c>
      <c r="CC366" s="628">
        <f t="shared" si="665"/>
        <v>0</v>
      </c>
      <c r="CD366" s="628">
        <f t="shared" si="665"/>
        <v>0</v>
      </c>
      <c r="CE366" s="628"/>
      <c r="CF366" s="628">
        <f t="shared" si="705"/>
        <v>0</v>
      </c>
      <c r="CG366" s="628">
        <f t="shared" si="705"/>
        <v>0</v>
      </c>
      <c r="CH366" s="628">
        <f t="shared" si="705"/>
        <v>0</v>
      </c>
      <c r="CI366" s="628">
        <f t="shared" si="705"/>
        <v>0</v>
      </c>
      <c r="CJ366" s="628">
        <f t="shared" si="705"/>
        <v>0</v>
      </c>
      <c r="CK366" s="628">
        <f t="shared" si="705"/>
        <v>0</v>
      </c>
      <c r="CL366" s="628">
        <f t="shared" si="705"/>
        <v>0</v>
      </c>
      <c r="CM366" s="628">
        <f t="shared" si="705"/>
        <v>0</v>
      </c>
      <c r="CN366" s="628">
        <f t="shared" si="705"/>
        <v>0</v>
      </c>
      <c r="CO366" s="628">
        <f t="shared" si="705"/>
        <v>0</v>
      </c>
      <c r="CP366" s="628">
        <f t="shared" si="705"/>
        <v>0</v>
      </c>
      <c r="CQ366" s="628">
        <f t="shared" si="705"/>
        <v>0</v>
      </c>
      <c r="CR366" s="628">
        <f t="shared" si="705"/>
        <v>0</v>
      </c>
      <c r="CS366" s="628">
        <f t="shared" si="705"/>
        <v>0</v>
      </c>
      <c r="CT366" s="628">
        <f t="shared" si="705"/>
        <v>0</v>
      </c>
      <c r="CU366" s="628">
        <f t="shared" si="705"/>
        <v>0</v>
      </c>
      <c r="CV366" s="628">
        <f t="shared" si="684"/>
        <v>0</v>
      </c>
      <c r="CW366" s="628">
        <f t="shared" si="684"/>
        <v>0</v>
      </c>
      <c r="CX366" s="628">
        <f t="shared" si="684"/>
        <v>0</v>
      </c>
      <c r="CY366" s="628">
        <f t="shared" si="684"/>
        <v>0</v>
      </c>
      <c r="CZ366" s="628">
        <f t="shared" si="684"/>
        <v>0</v>
      </c>
      <c r="DA366" s="628">
        <f t="shared" si="684"/>
        <v>0</v>
      </c>
      <c r="DB366" s="628">
        <f t="shared" si="684"/>
        <v>0</v>
      </c>
      <c r="DC366" s="628">
        <f t="shared" si="684"/>
        <v>0</v>
      </c>
      <c r="DD366" s="628">
        <f t="shared" si="684"/>
        <v>0</v>
      </c>
      <c r="DE366" s="628">
        <f t="shared" si="684"/>
        <v>0</v>
      </c>
      <c r="DF366" s="628">
        <f t="shared" si="684"/>
        <v>0</v>
      </c>
      <c r="DG366" s="628">
        <f t="shared" si="684"/>
        <v>0</v>
      </c>
      <c r="DH366" s="628">
        <f t="shared" si="684"/>
        <v>0</v>
      </c>
      <c r="DI366" s="628">
        <f t="shared" si="684"/>
        <v>0</v>
      </c>
      <c r="DJ366" s="628">
        <f t="shared" si="684"/>
        <v>0</v>
      </c>
      <c r="DK366" s="628">
        <f t="shared" si="640"/>
        <v>0</v>
      </c>
      <c r="DL366" s="628">
        <f t="shared" si="706"/>
        <v>0</v>
      </c>
      <c r="DM366" s="628">
        <f t="shared" si="706"/>
        <v>0</v>
      </c>
      <c r="DN366" s="628">
        <f t="shared" si="706"/>
        <v>0</v>
      </c>
      <c r="DO366" s="628">
        <f t="shared" si="706"/>
        <v>0</v>
      </c>
      <c r="DP366" s="628">
        <f t="shared" si="706"/>
        <v>0</v>
      </c>
      <c r="DQ366" s="628">
        <f t="shared" si="706"/>
        <v>0</v>
      </c>
      <c r="DR366" s="628">
        <f t="shared" si="706"/>
        <v>0</v>
      </c>
      <c r="DS366" s="628">
        <f t="shared" si="706"/>
        <v>0</v>
      </c>
      <c r="DT366" s="628">
        <f t="shared" si="706"/>
        <v>0</v>
      </c>
      <c r="DU366" s="628">
        <f t="shared" si="706"/>
        <v>0</v>
      </c>
      <c r="DV366" s="628">
        <f t="shared" si="706"/>
        <v>0</v>
      </c>
      <c r="DW366" s="628">
        <f t="shared" si="706"/>
        <v>0</v>
      </c>
      <c r="DX366" s="628">
        <f t="shared" si="706"/>
        <v>0</v>
      </c>
      <c r="DY366" s="628">
        <f t="shared" si="706"/>
        <v>0</v>
      </c>
      <c r="DZ366" s="628">
        <f t="shared" si="706"/>
        <v>0</v>
      </c>
      <c r="EA366" s="628">
        <f t="shared" si="706"/>
        <v>0</v>
      </c>
      <c r="EB366" s="628">
        <f t="shared" si="668"/>
        <v>0</v>
      </c>
      <c r="EC366" s="628">
        <f t="shared" si="668"/>
        <v>0</v>
      </c>
      <c r="ED366" s="628">
        <f t="shared" si="668"/>
        <v>0</v>
      </c>
      <c r="EE366" s="628">
        <f t="shared" si="668"/>
        <v>0</v>
      </c>
      <c r="EF366" s="628">
        <f t="shared" si="668"/>
        <v>0</v>
      </c>
      <c r="EG366" s="628">
        <f t="shared" si="668"/>
        <v>0</v>
      </c>
      <c r="EH366" s="628">
        <f t="shared" si="668"/>
        <v>0</v>
      </c>
      <c r="EI366" s="628">
        <f t="shared" si="668"/>
        <v>0</v>
      </c>
      <c r="EJ366" s="631"/>
      <c r="EK366" s="631">
        <f t="shared" si="685"/>
        <v>0</v>
      </c>
      <c r="EL366" s="631">
        <f t="shared" si="685"/>
        <v>0</v>
      </c>
      <c r="EM366" s="631">
        <f t="shared" si="685"/>
        <v>0</v>
      </c>
      <c r="EN366" s="631">
        <f t="shared" si="685"/>
        <v>0</v>
      </c>
      <c r="EO366" s="631">
        <f t="shared" si="685"/>
        <v>0</v>
      </c>
      <c r="EP366" s="631">
        <f t="shared" si="685"/>
        <v>0</v>
      </c>
      <c r="EQ366" s="631">
        <f t="shared" si="685"/>
        <v>0</v>
      </c>
      <c r="ER366" s="631">
        <f t="shared" si="685"/>
        <v>0</v>
      </c>
      <c r="ES366" s="631">
        <f t="shared" si="685"/>
        <v>0</v>
      </c>
      <c r="ET366" s="631">
        <f t="shared" si="685"/>
        <v>0</v>
      </c>
      <c r="EU366" s="631">
        <f t="shared" si="685"/>
        <v>0</v>
      </c>
      <c r="EV366" s="631">
        <f t="shared" si="685"/>
        <v>0</v>
      </c>
      <c r="EW366" s="631">
        <f t="shared" si="685"/>
        <v>0</v>
      </c>
      <c r="EX366" s="631">
        <f t="shared" si="685"/>
        <v>0</v>
      </c>
      <c r="EY366" s="631">
        <f t="shared" si="685"/>
        <v>0</v>
      </c>
      <c r="EZ366" s="631">
        <f t="shared" si="641"/>
        <v>0</v>
      </c>
      <c r="FA366" s="631">
        <f t="shared" si="580"/>
        <v>0</v>
      </c>
      <c r="FB366" s="631">
        <f t="shared" si="580"/>
        <v>0</v>
      </c>
      <c r="FC366" s="631">
        <f t="shared" si="580"/>
        <v>0</v>
      </c>
      <c r="FD366" s="631">
        <f t="shared" si="688"/>
        <v>0</v>
      </c>
      <c r="FE366" s="631">
        <f t="shared" si="688"/>
        <v>0</v>
      </c>
      <c r="FF366" s="631">
        <f t="shared" si="688"/>
        <v>0</v>
      </c>
      <c r="FG366" s="631">
        <f t="shared" si="688"/>
        <v>0</v>
      </c>
      <c r="FH366" s="631">
        <f t="shared" si="688"/>
        <v>0</v>
      </c>
      <c r="FI366" s="631">
        <f t="shared" si="688"/>
        <v>0</v>
      </c>
      <c r="FJ366" s="631">
        <f t="shared" si="688"/>
        <v>0</v>
      </c>
      <c r="FK366" s="631">
        <f t="shared" si="688"/>
        <v>0</v>
      </c>
      <c r="FL366" s="631">
        <f t="shared" si="688"/>
        <v>0</v>
      </c>
      <c r="FM366" s="631">
        <f t="shared" si="688"/>
        <v>0</v>
      </c>
      <c r="FN366" s="631">
        <f t="shared" si="688"/>
        <v>0</v>
      </c>
      <c r="FO366" s="631">
        <f t="shared" si="688"/>
        <v>0</v>
      </c>
      <c r="FP366" s="631">
        <f t="shared" si="688"/>
        <v>0</v>
      </c>
      <c r="FQ366" s="631">
        <f t="shared" si="688"/>
        <v>0</v>
      </c>
      <c r="FR366" s="631">
        <f t="shared" si="688"/>
        <v>0</v>
      </c>
      <c r="FS366" s="631">
        <f t="shared" si="688"/>
        <v>0</v>
      </c>
      <c r="FT366" s="631">
        <f t="shared" si="689"/>
        <v>0</v>
      </c>
      <c r="FU366" s="631">
        <f t="shared" si="689"/>
        <v>0</v>
      </c>
      <c r="FV366" s="631">
        <f t="shared" si="689"/>
        <v>0</v>
      </c>
      <c r="FW366" s="631">
        <f t="shared" si="689"/>
        <v>0</v>
      </c>
      <c r="FX366" s="631">
        <f t="shared" si="689"/>
        <v>0</v>
      </c>
      <c r="FY366" s="631">
        <f t="shared" si="689"/>
        <v>0</v>
      </c>
      <c r="FZ366" s="631">
        <f t="shared" si="689"/>
        <v>0</v>
      </c>
      <c r="GA366" s="631">
        <f t="shared" si="689"/>
        <v>0</v>
      </c>
      <c r="GB366" s="631">
        <f t="shared" si="689"/>
        <v>0</v>
      </c>
      <c r="GC366" s="631">
        <f t="shared" si="689"/>
        <v>0</v>
      </c>
      <c r="GD366" s="631">
        <f t="shared" si="595"/>
        <v>0</v>
      </c>
      <c r="GE366" s="631">
        <f t="shared" si="595"/>
        <v>0</v>
      </c>
      <c r="GF366" s="631">
        <f t="shared" si="595"/>
        <v>0</v>
      </c>
      <c r="GG366" s="631">
        <f t="shared" si="595"/>
        <v>0</v>
      </c>
      <c r="GH366" s="631">
        <f t="shared" ref="GD366:GH417" si="708">IF($A366=GH$60,$H366,0)</f>
        <v>0</v>
      </c>
      <c r="GI366" s="631">
        <f t="shared" si="670"/>
        <v>0</v>
      </c>
      <c r="GJ366" s="631">
        <f t="shared" si="670"/>
        <v>0</v>
      </c>
      <c r="GK366" s="631">
        <f t="shared" si="670"/>
        <v>0</v>
      </c>
      <c r="GL366" s="631">
        <f t="shared" si="670"/>
        <v>0</v>
      </c>
      <c r="GM366" s="631">
        <f t="shared" si="670"/>
        <v>0</v>
      </c>
      <c r="GN366" s="631">
        <f t="shared" si="670"/>
        <v>0</v>
      </c>
      <c r="GO366" s="631"/>
      <c r="GP366" s="631">
        <f t="shared" si="707"/>
        <v>0</v>
      </c>
      <c r="GQ366" s="631">
        <f t="shared" si="707"/>
        <v>0</v>
      </c>
      <c r="GR366" s="631">
        <f t="shared" si="707"/>
        <v>0</v>
      </c>
      <c r="GS366" s="631">
        <f t="shared" si="707"/>
        <v>0</v>
      </c>
      <c r="GT366" s="631">
        <f t="shared" si="707"/>
        <v>0</v>
      </c>
      <c r="GU366" s="631">
        <f t="shared" si="707"/>
        <v>0</v>
      </c>
      <c r="GV366" s="631">
        <f t="shared" si="707"/>
        <v>0</v>
      </c>
      <c r="GW366" s="631">
        <f t="shared" si="707"/>
        <v>0</v>
      </c>
      <c r="GX366" s="631">
        <f t="shared" si="707"/>
        <v>0</v>
      </c>
      <c r="GY366" s="631">
        <f t="shared" si="707"/>
        <v>0</v>
      </c>
      <c r="GZ366" s="631">
        <f t="shared" si="707"/>
        <v>0</v>
      </c>
      <c r="HA366" s="631">
        <f t="shared" si="707"/>
        <v>0</v>
      </c>
      <c r="HB366" s="631">
        <f t="shared" si="707"/>
        <v>0</v>
      </c>
      <c r="HC366" s="631">
        <f t="shared" si="707"/>
        <v>0</v>
      </c>
      <c r="HD366" s="631">
        <f t="shared" si="707"/>
        <v>0</v>
      </c>
      <c r="HE366" s="631">
        <f t="shared" si="686"/>
        <v>0</v>
      </c>
      <c r="HF366" s="631">
        <f t="shared" si="686"/>
        <v>0</v>
      </c>
      <c r="HG366" s="631">
        <f t="shared" si="686"/>
        <v>0</v>
      </c>
      <c r="HH366" s="631">
        <f t="shared" si="686"/>
        <v>0</v>
      </c>
      <c r="HI366" s="631">
        <f t="shared" si="686"/>
        <v>0</v>
      </c>
      <c r="HJ366" s="631">
        <f t="shared" si="686"/>
        <v>0</v>
      </c>
      <c r="HK366" s="631">
        <f t="shared" si="686"/>
        <v>0</v>
      </c>
      <c r="HL366" s="631">
        <f t="shared" si="686"/>
        <v>0</v>
      </c>
      <c r="HM366" s="631">
        <f t="shared" si="686"/>
        <v>0</v>
      </c>
      <c r="HN366" s="631">
        <f t="shared" si="686"/>
        <v>0</v>
      </c>
      <c r="HO366" s="631">
        <f t="shared" si="686"/>
        <v>0</v>
      </c>
      <c r="HP366" s="631">
        <f t="shared" si="686"/>
        <v>0</v>
      </c>
      <c r="HQ366" s="631">
        <f t="shared" si="686"/>
        <v>0</v>
      </c>
      <c r="HR366" s="631">
        <f t="shared" si="690"/>
        <v>0</v>
      </c>
      <c r="HS366" s="631">
        <f t="shared" si="690"/>
        <v>0</v>
      </c>
      <c r="HT366" s="631">
        <f t="shared" si="690"/>
        <v>0</v>
      </c>
      <c r="HU366" s="631">
        <f t="shared" si="690"/>
        <v>0</v>
      </c>
      <c r="HV366" s="631">
        <f t="shared" si="687"/>
        <v>0</v>
      </c>
      <c r="HW366" s="631">
        <f t="shared" si="687"/>
        <v>0</v>
      </c>
      <c r="HX366" s="631">
        <f t="shared" si="687"/>
        <v>0</v>
      </c>
      <c r="HY366" s="631">
        <f t="shared" si="687"/>
        <v>0</v>
      </c>
      <c r="HZ366" s="631">
        <f t="shared" si="687"/>
        <v>0</v>
      </c>
      <c r="IA366" s="631">
        <f t="shared" si="687"/>
        <v>0</v>
      </c>
      <c r="IB366" s="631">
        <f t="shared" si="687"/>
        <v>0</v>
      </c>
      <c r="IC366" s="631">
        <f t="shared" si="687"/>
        <v>0</v>
      </c>
      <c r="ID366" s="631">
        <f t="shared" si="687"/>
        <v>0</v>
      </c>
      <c r="IE366" s="631">
        <f t="shared" si="687"/>
        <v>0</v>
      </c>
      <c r="IF366" s="631">
        <f t="shared" si="687"/>
        <v>0</v>
      </c>
      <c r="IG366" s="631">
        <f t="shared" si="687"/>
        <v>0</v>
      </c>
      <c r="IH366" s="631">
        <f t="shared" si="687"/>
        <v>0</v>
      </c>
      <c r="II366" s="631">
        <f t="shared" si="687"/>
        <v>0</v>
      </c>
      <c r="IJ366" s="631">
        <f t="shared" si="687"/>
        <v>0</v>
      </c>
      <c r="IK366" s="631">
        <f t="shared" si="687"/>
        <v>0</v>
      </c>
      <c r="IL366" s="631">
        <f t="shared" si="662"/>
        <v>0</v>
      </c>
      <c r="IM366" s="631">
        <f t="shared" si="662"/>
        <v>0</v>
      </c>
      <c r="IN366" s="631">
        <f t="shared" si="662"/>
        <v>0</v>
      </c>
      <c r="IO366" s="631">
        <f t="shared" si="662"/>
        <v>0</v>
      </c>
      <c r="IP366" s="631">
        <f t="shared" si="662"/>
        <v>0</v>
      </c>
      <c r="IQ366" s="631">
        <f t="shared" si="662"/>
        <v>0</v>
      </c>
      <c r="IR366" s="631">
        <f t="shared" si="662"/>
        <v>0</v>
      </c>
      <c r="IS366" s="631">
        <f t="shared" si="648"/>
        <v>0</v>
      </c>
      <c r="IT366" s="631"/>
      <c r="IU366" s="631">
        <f t="shared" si="691"/>
        <v>0</v>
      </c>
      <c r="IV366" s="631">
        <f t="shared" si="691"/>
        <v>0</v>
      </c>
      <c r="IW366" s="631">
        <f t="shared" si="691"/>
        <v>0</v>
      </c>
      <c r="IX366" s="631">
        <f t="shared" si="691"/>
        <v>0</v>
      </c>
      <c r="IY366" s="631">
        <f t="shared" si="691"/>
        <v>0</v>
      </c>
      <c r="IZ366" s="631">
        <f t="shared" si="691"/>
        <v>0</v>
      </c>
      <c r="JA366" s="631">
        <f t="shared" si="691"/>
        <v>0</v>
      </c>
      <c r="JB366" s="631">
        <f t="shared" si="691"/>
        <v>0</v>
      </c>
      <c r="JC366" s="631">
        <f t="shared" si="691"/>
        <v>0</v>
      </c>
      <c r="JD366" s="631">
        <f t="shared" si="691"/>
        <v>0</v>
      </c>
      <c r="JE366" s="631">
        <f t="shared" si="692"/>
        <v>0</v>
      </c>
      <c r="JF366" s="631">
        <f t="shared" si="692"/>
        <v>0</v>
      </c>
      <c r="JG366" s="631">
        <f t="shared" si="692"/>
        <v>0</v>
      </c>
      <c r="JH366" s="631">
        <f t="shared" si="692"/>
        <v>0</v>
      </c>
      <c r="JI366" s="631">
        <f t="shared" si="692"/>
        <v>0</v>
      </c>
      <c r="JJ366" s="631">
        <f t="shared" si="692"/>
        <v>0</v>
      </c>
      <c r="JK366" s="631">
        <f t="shared" si="692"/>
        <v>0</v>
      </c>
      <c r="JL366" s="631">
        <f t="shared" si="692"/>
        <v>0</v>
      </c>
      <c r="JM366" s="631">
        <f t="shared" si="692"/>
        <v>0</v>
      </c>
      <c r="JN366" s="631">
        <f t="shared" si="692"/>
        <v>0</v>
      </c>
      <c r="JO366" s="631">
        <f t="shared" si="693"/>
        <v>0</v>
      </c>
      <c r="JP366" s="631">
        <f t="shared" si="693"/>
        <v>0</v>
      </c>
      <c r="JQ366" s="631">
        <f t="shared" si="693"/>
        <v>0</v>
      </c>
      <c r="JR366" s="631">
        <f t="shared" si="693"/>
        <v>0</v>
      </c>
      <c r="JS366" s="631">
        <f t="shared" si="693"/>
        <v>0</v>
      </c>
      <c r="JT366" s="631">
        <f t="shared" si="693"/>
        <v>0</v>
      </c>
      <c r="JU366" s="631">
        <f t="shared" si="693"/>
        <v>0</v>
      </c>
      <c r="JV366" s="631">
        <f t="shared" si="693"/>
        <v>0</v>
      </c>
      <c r="JW366" s="631">
        <f t="shared" si="693"/>
        <v>0</v>
      </c>
      <c r="JX366" s="631">
        <f t="shared" si="693"/>
        <v>0</v>
      </c>
      <c r="JY366" s="631">
        <f t="shared" si="694"/>
        <v>0</v>
      </c>
      <c r="JZ366" s="631">
        <f t="shared" si="694"/>
        <v>0</v>
      </c>
      <c r="KA366" s="631">
        <f t="shared" si="694"/>
        <v>0</v>
      </c>
      <c r="KB366" s="631">
        <f t="shared" si="694"/>
        <v>0</v>
      </c>
      <c r="KC366" s="631">
        <f t="shared" si="694"/>
        <v>0</v>
      </c>
      <c r="KD366" s="631">
        <f t="shared" si="694"/>
        <v>0</v>
      </c>
      <c r="KE366" s="631">
        <f t="shared" si="694"/>
        <v>0</v>
      </c>
      <c r="KF366" s="631">
        <f t="shared" si="694"/>
        <v>0</v>
      </c>
      <c r="KG366" s="631">
        <f t="shared" si="694"/>
        <v>0</v>
      </c>
      <c r="KH366" s="631">
        <f t="shared" si="694"/>
        <v>0</v>
      </c>
      <c r="KI366" s="631">
        <f t="shared" si="695"/>
        <v>0</v>
      </c>
      <c r="KJ366" s="631">
        <f t="shared" si="695"/>
        <v>0</v>
      </c>
      <c r="KK366" s="631">
        <f t="shared" si="695"/>
        <v>0</v>
      </c>
      <c r="KL366" s="631">
        <f t="shared" si="695"/>
        <v>0</v>
      </c>
      <c r="KM366" s="631">
        <f t="shared" si="695"/>
        <v>0</v>
      </c>
      <c r="KN366" s="631">
        <f t="shared" si="695"/>
        <v>0</v>
      </c>
      <c r="KO366" s="631">
        <f t="shared" si="695"/>
        <v>0</v>
      </c>
      <c r="KP366" s="631">
        <f t="shared" si="695"/>
        <v>0</v>
      </c>
      <c r="KQ366" s="631">
        <f t="shared" si="695"/>
        <v>0</v>
      </c>
      <c r="KR366" s="631">
        <f t="shared" si="695"/>
        <v>0</v>
      </c>
      <c r="KS366" s="631">
        <f t="shared" si="696"/>
        <v>0</v>
      </c>
      <c r="KT366" s="631">
        <f t="shared" si="696"/>
        <v>0</v>
      </c>
      <c r="KU366" s="631">
        <f t="shared" si="696"/>
        <v>0</v>
      </c>
      <c r="KV366" s="631">
        <f t="shared" si="696"/>
        <v>0</v>
      </c>
      <c r="KW366" s="631">
        <f t="shared" si="696"/>
        <v>0</v>
      </c>
      <c r="KX366" s="631">
        <f t="shared" si="696"/>
        <v>0</v>
      </c>
      <c r="KY366" s="631"/>
      <c r="KZ366" s="631">
        <f t="shared" si="697"/>
        <v>0</v>
      </c>
      <c r="LA366" s="631">
        <f t="shared" si="697"/>
        <v>0</v>
      </c>
      <c r="LB366" s="631">
        <f t="shared" si="697"/>
        <v>0</v>
      </c>
      <c r="LC366" s="631">
        <f t="shared" si="697"/>
        <v>0</v>
      </c>
      <c r="LD366" s="631">
        <f t="shared" si="697"/>
        <v>0</v>
      </c>
      <c r="LE366" s="631">
        <f t="shared" si="697"/>
        <v>0</v>
      </c>
      <c r="LF366" s="631">
        <f t="shared" si="697"/>
        <v>0</v>
      </c>
      <c r="LG366" s="631">
        <f t="shared" si="697"/>
        <v>0</v>
      </c>
      <c r="LH366" s="631">
        <f t="shared" si="697"/>
        <v>0</v>
      </c>
      <c r="LI366" s="631">
        <f t="shared" si="697"/>
        <v>0</v>
      </c>
      <c r="LJ366" s="631">
        <f t="shared" si="698"/>
        <v>0</v>
      </c>
      <c r="LK366" s="631">
        <f t="shared" si="698"/>
        <v>0</v>
      </c>
      <c r="LL366" s="631">
        <f t="shared" si="698"/>
        <v>0</v>
      </c>
      <c r="LM366" s="631">
        <f t="shared" si="698"/>
        <v>0</v>
      </c>
      <c r="LN366" s="631">
        <f t="shared" si="698"/>
        <v>0</v>
      </c>
      <c r="LO366" s="631">
        <f t="shared" si="698"/>
        <v>0</v>
      </c>
      <c r="LP366" s="631">
        <f t="shared" si="698"/>
        <v>0</v>
      </c>
      <c r="LQ366" s="631">
        <f t="shared" si="698"/>
        <v>0</v>
      </c>
      <c r="LR366" s="631">
        <f t="shared" si="698"/>
        <v>0</v>
      </c>
      <c r="LS366" s="631">
        <f t="shared" si="698"/>
        <v>0</v>
      </c>
      <c r="LT366" s="631">
        <f t="shared" si="699"/>
        <v>0</v>
      </c>
      <c r="LU366" s="631">
        <f t="shared" si="699"/>
        <v>0</v>
      </c>
      <c r="LV366" s="631">
        <f t="shared" si="699"/>
        <v>0</v>
      </c>
      <c r="LW366" s="631">
        <f t="shared" si="699"/>
        <v>0</v>
      </c>
      <c r="LX366" s="631">
        <f t="shared" si="699"/>
        <v>0</v>
      </c>
      <c r="LY366" s="631">
        <f t="shared" si="699"/>
        <v>0</v>
      </c>
      <c r="LZ366" s="631">
        <f t="shared" si="699"/>
        <v>0</v>
      </c>
      <c r="MA366" s="631">
        <f t="shared" si="699"/>
        <v>0</v>
      </c>
      <c r="MB366" s="631">
        <f t="shared" si="699"/>
        <v>0</v>
      </c>
      <c r="MC366" s="631">
        <f t="shared" si="699"/>
        <v>0</v>
      </c>
      <c r="MD366" s="631">
        <f t="shared" si="700"/>
        <v>0</v>
      </c>
      <c r="ME366" s="631">
        <f t="shared" si="700"/>
        <v>0</v>
      </c>
      <c r="MF366" s="631">
        <f t="shared" si="700"/>
        <v>0</v>
      </c>
      <c r="MG366" s="631">
        <f t="shared" si="700"/>
        <v>0</v>
      </c>
      <c r="MH366" s="631">
        <f t="shared" si="700"/>
        <v>0</v>
      </c>
      <c r="MI366" s="631">
        <f t="shared" si="700"/>
        <v>0</v>
      </c>
      <c r="MJ366" s="631">
        <f t="shared" si="700"/>
        <v>0</v>
      </c>
      <c r="MK366" s="631">
        <f t="shared" si="700"/>
        <v>0</v>
      </c>
      <c r="ML366" s="631">
        <f t="shared" si="700"/>
        <v>0</v>
      </c>
      <c r="MM366" s="631">
        <f t="shared" si="700"/>
        <v>0</v>
      </c>
      <c r="MN366" s="631">
        <f t="shared" si="701"/>
        <v>0</v>
      </c>
      <c r="MO366" s="631">
        <f t="shared" si="701"/>
        <v>0</v>
      </c>
      <c r="MP366" s="631">
        <f t="shared" si="701"/>
        <v>0</v>
      </c>
      <c r="MQ366" s="631">
        <f t="shared" si="701"/>
        <v>0</v>
      </c>
      <c r="MR366" s="631">
        <f t="shared" si="701"/>
        <v>0</v>
      </c>
      <c r="MS366" s="631">
        <f t="shared" si="701"/>
        <v>0</v>
      </c>
      <c r="MT366" s="631">
        <f t="shared" si="701"/>
        <v>0</v>
      </c>
      <c r="MU366" s="631">
        <f t="shared" si="701"/>
        <v>0</v>
      </c>
      <c r="MV366" s="631">
        <f t="shared" si="701"/>
        <v>0</v>
      </c>
      <c r="MW366" s="631">
        <f t="shared" si="701"/>
        <v>0</v>
      </c>
      <c r="MX366" s="631">
        <f t="shared" si="702"/>
        <v>0</v>
      </c>
      <c r="MY366" s="631">
        <f t="shared" si="702"/>
        <v>0</v>
      </c>
      <c r="MZ366" s="631">
        <f t="shared" si="702"/>
        <v>0</v>
      </c>
      <c r="NA366" s="631">
        <f t="shared" si="702"/>
        <v>0</v>
      </c>
      <c r="NB366" s="631">
        <f t="shared" si="702"/>
        <v>0</v>
      </c>
      <c r="NC366" s="631">
        <f t="shared" si="702"/>
        <v>0</v>
      </c>
    </row>
    <row r="367" spans="1:367" hidden="1">
      <c r="A367" s="504"/>
      <c r="B367" s="504"/>
      <c r="C367" s="497"/>
      <c r="D367" s="497"/>
      <c r="E367" s="362">
        <f t="shared" si="636"/>
        <v>0</v>
      </c>
      <c r="F367" s="363">
        <f t="shared" si="637"/>
        <v>0</v>
      </c>
      <c r="G367" s="498">
        <f>E367*Dichtheden!$V$70</f>
        <v>0</v>
      </c>
      <c r="H367" s="499">
        <f>IF(C367=0,0,ROUND(IF((G367/2)/Dichtheden!$C$3&lt;1,1,(G367/2)/Dichtheden!$C$3),0))</f>
        <v>0</v>
      </c>
      <c r="I367" s="498">
        <f>E367*Dichtheden!$AJ$70</f>
        <v>0</v>
      </c>
      <c r="J367" s="499">
        <f>IF(C367=0,0,ROUND(IF((I367/2)/Dichtheden!$D$3&lt;1,1,(I367/2)/Dichtheden!$D$3),0))</f>
        <v>0</v>
      </c>
      <c r="K367" s="498">
        <f t="shared" si="638"/>
        <v>0</v>
      </c>
      <c r="L367" s="500">
        <f t="shared" si="642"/>
        <v>0</v>
      </c>
      <c r="M367" s="498">
        <f>IF(D367=0,0,IF((D367*Dichtheden!$G$4)&lt;25,25,D367*Dichtheden!$G$4))</f>
        <v>0</v>
      </c>
      <c r="N367" s="499">
        <f>D367*Dichtheden!$H$4</f>
        <v>0</v>
      </c>
      <c r="O367" s="501"/>
      <c r="P367" s="501"/>
      <c r="Q367" s="502">
        <f>E367*Dichtheden!$AS$68</f>
        <v>0</v>
      </c>
      <c r="R367" s="495">
        <f>IF(Q367=0,0,ROUND(IF((Q367/2)/Dichtheden!$C$3&lt;1,1,(Q367/2)/Dichtheden!$C$3),0))</f>
        <v>0</v>
      </c>
      <c r="S367" s="502">
        <f>E367*Dichtheden!$AY$68</f>
        <v>0</v>
      </c>
      <c r="T367" s="495">
        <f>IF(Q367=0,0,ROUND(IF((S367/2)/Dichtheden!$D$3&lt;1,1,(S367/2)/Dichtheden!$D$3),0))</f>
        <v>0</v>
      </c>
      <c r="U367" s="502">
        <f>D367*Dichtheden!$G$5</f>
        <v>0</v>
      </c>
      <c r="V367" s="502">
        <f>D367*Dichtheden!$H$5</f>
        <v>0</v>
      </c>
      <c r="X367" s="630"/>
      <c r="AA367" s="628">
        <f t="shared" si="703"/>
        <v>0</v>
      </c>
      <c r="AB367" s="628">
        <f t="shared" si="703"/>
        <v>0</v>
      </c>
      <c r="AC367" s="628">
        <f t="shared" si="703"/>
        <v>0</v>
      </c>
      <c r="AD367" s="628">
        <f t="shared" si="703"/>
        <v>0</v>
      </c>
      <c r="AE367" s="628">
        <f t="shared" si="703"/>
        <v>0</v>
      </c>
      <c r="AF367" s="628">
        <f t="shared" si="703"/>
        <v>0</v>
      </c>
      <c r="AG367" s="628">
        <f t="shared" si="703"/>
        <v>0</v>
      </c>
      <c r="AH367" s="628">
        <f t="shared" si="703"/>
        <v>0</v>
      </c>
      <c r="AI367" s="628">
        <f t="shared" si="703"/>
        <v>0</v>
      </c>
      <c r="AJ367" s="628">
        <f t="shared" si="703"/>
        <v>0</v>
      </c>
      <c r="AK367" s="628">
        <f t="shared" si="703"/>
        <v>0</v>
      </c>
      <c r="AL367" s="628">
        <f t="shared" si="703"/>
        <v>0</v>
      </c>
      <c r="AM367" s="628">
        <f t="shared" si="703"/>
        <v>0</v>
      </c>
      <c r="AN367" s="628">
        <f t="shared" si="703"/>
        <v>0</v>
      </c>
      <c r="AO367" s="628">
        <f t="shared" si="703"/>
        <v>0</v>
      </c>
      <c r="AP367" s="628">
        <f t="shared" si="703"/>
        <v>0</v>
      </c>
      <c r="AQ367" s="628">
        <f t="shared" si="683"/>
        <v>0</v>
      </c>
      <c r="AR367" s="628">
        <f t="shared" si="683"/>
        <v>0</v>
      </c>
      <c r="AS367" s="628">
        <f t="shared" si="683"/>
        <v>0</v>
      </c>
      <c r="AT367" s="628">
        <f t="shared" si="683"/>
        <v>0</v>
      </c>
      <c r="AU367" s="628">
        <f t="shared" si="683"/>
        <v>0</v>
      </c>
      <c r="AV367" s="628">
        <f t="shared" si="683"/>
        <v>0</v>
      </c>
      <c r="AW367" s="628">
        <f t="shared" si="683"/>
        <v>0</v>
      </c>
      <c r="AX367" s="628">
        <f t="shared" si="683"/>
        <v>0</v>
      </c>
      <c r="AY367" s="628">
        <f t="shared" si="683"/>
        <v>0</v>
      </c>
      <c r="AZ367" s="628">
        <f t="shared" si="683"/>
        <v>0</v>
      </c>
      <c r="BA367" s="628">
        <f t="shared" si="683"/>
        <v>0</v>
      </c>
      <c r="BB367" s="628">
        <f t="shared" si="683"/>
        <v>0</v>
      </c>
      <c r="BC367" s="628">
        <f t="shared" si="683"/>
        <v>0</v>
      </c>
      <c r="BD367" s="628">
        <f t="shared" si="683"/>
        <v>0</v>
      </c>
      <c r="BE367" s="628">
        <f t="shared" si="683"/>
        <v>0</v>
      </c>
      <c r="BF367" s="628">
        <f t="shared" si="639"/>
        <v>0</v>
      </c>
      <c r="BG367" s="628">
        <f t="shared" si="704"/>
        <v>0</v>
      </c>
      <c r="BH367" s="628">
        <f t="shared" si="704"/>
        <v>0</v>
      </c>
      <c r="BI367" s="628">
        <f t="shared" si="704"/>
        <v>0</v>
      </c>
      <c r="BJ367" s="628">
        <f t="shared" si="704"/>
        <v>0</v>
      </c>
      <c r="BK367" s="628">
        <f t="shared" si="704"/>
        <v>0</v>
      </c>
      <c r="BL367" s="628">
        <f t="shared" si="704"/>
        <v>0</v>
      </c>
      <c r="BM367" s="628">
        <f t="shared" si="704"/>
        <v>0</v>
      </c>
      <c r="BN367" s="628">
        <f t="shared" si="704"/>
        <v>0</v>
      </c>
      <c r="BO367" s="628">
        <f t="shared" si="704"/>
        <v>0</v>
      </c>
      <c r="BP367" s="628">
        <f t="shared" si="704"/>
        <v>0</v>
      </c>
      <c r="BQ367" s="628">
        <f t="shared" si="704"/>
        <v>0</v>
      </c>
      <c r="BR367" s="628">
        <f t="shared" si="704"/>
        <v>0</v>
      </c>
      <c r="BS367" s="628">
        <f t="shared" si="704"/>
        <v>0</v>
      </c>
      <c r="BT367" s="628">
        <f t="shared" si="704"/>
        <v>0</v>
      </c>
      <c r="BU367" s="628">
        <f t="shared" si="704"/>
        <v>0</v>
      </c>
      <c r="BV367" s="628">
        <f t="shared" si="704"/>
        <v>0</v>
      </c>
      <c r="BW367" s="628">
        <f t="shared" si="665"/>
        <v>0</v>
      </c>
      <c r="BX367" s="628">
        <f t="shared" si="665"/>
        <v>0</v>
      </c>
      <c r="BY367" s="628">
        <f t="shared" si="665"/>
        <v>0</v>
      </c>
      <c r="BZ367" s="628">
        <f t="shared" si="665"/>
        <v>0</v>
      </c>
      <c r="CA367" s="628">
        <f t="shared" si="665"/>
        <v>0</v>
      </c>
      <c r="CB367" s="628">
        <f t="shared" si="665"/>
        <v>0</v>
      </c>
      <c r="CC367" s="628">
        <f t="shared" si="665"/>
        <v>0</v>
      </c>
      <c r="CD367" s="628">
        <f t="shared" si="665"/>
        <v>0</v>
      </c>
      <c r="CE367" s="628"/>
      <c r="CF367" s="628">
        <f t="shared" si="705"/>
        <v>0</v>
      </c>
      <c r="CG367" s="628">
        <f t="shared" si="705"/>
        <v>0</v>
      </c>
      <c r="CH367" s="628">
        <f t="shared" si="705"/>
        <v>0</v>
      </c>
      <c r="CI367" s="628">
        <f t="shared" si="705"/>
        <v>0</v>
      </c>
      <c r="CJ367" s="628">
        <f t="shared" si="705"/>
        <v>0</v>
      </c>
      <c r="CK367" s="628">
        <f t="shared" si="705"/>
        <v>0</v>
      </c>
      <c r="CL367" s="628">
        <f t="shared" si="705"/>
        <v>0</v>
      </c>
      <c r="CM367" s="628">
        <f t="shared" si="705"/>
        <v>0</v>
      </c>
      <c r="CN367" s="628">
        <f t="shared" si="705"/>
        <v>0</v>
      </c>
      <c r="CO367" s="628">
        <f t="shared" si="705"/>
        <v>0</v>
      </c>
      <c r="CP367" s="628">
        <f t="shared" si="705"/>
        <v>0</v>
      </c>
      <c r="CQ367" s="628">
        <f t="shared" si="705"/>
        <v>0</v>
      </c>
      <c r="CR367" s="628">
        <f t="shared" si="705"/>
        <v>0</v>
      </c>
      <c r="CS367" s="628">
        <f t="shared" si="705"/>
        <v>0</v>
      </c>
      <c r="CT367" s="628">
        <f t="shared" si="705"/>
        <v>0</v>
      </c>
      <c r="CU367" s="628">
        <f t="shared" si="705"/>
        <v>0</v>
      </c>
      <c r="CV367" s="628">
        <f t="shared" si="684"/>
        <v>0</v>
      </c>
      <c r="CW367" s="628">
        <f t="shared" si="684"/>
        <v>0</v>
      </c>
      <c r="CX367" s="628">
        <f t="shared" si="684"/>
        <v>0</v>
      </c>
      <c r="CY367" s="628">
        <f t="shared" si="684"/>
        <v>0</v>
      </c>
      <c r="CZ367" s="628">
        <f t="shared" si="684"/>
        <v>0</v>
      </c>
      <c r="DA367" s="628">
        <f t="shared" si="684"/>
        <v>0</v>
      </c>
      <c r="DB367" s="628">
        <f t="shared" si="684"/>
        <v>0</v>
      </c>
      <c r="DC367" s="628">
        <f t="shared" si="684"/>
        <v>0</v>
      </c>
      <c r="DD367" s="628">
        <f t="shared" si="684"/>
        <v>0</v>
      </c>
      <c r="DE367" s="628">
        <f t="shared" si="684"/>
        <v>0</v>
      </c>
      <c r="DF367" s="628">
        <f t="shared" si="684"/>
        <v>0</v>
      </c>
      <c r="DG367" s="628">
        <f t="shared" si="684"/>
        <v>0</v>
      </c>
      <c r="DH367" s="628">
        <f t="shared" si="684"/>
        <v>0</v>
      </c>
      <c r="DI367" s="628">
        <f t="shared" si="684"/>
        <v>0</v>
      </c>
      <c r="DJ367" s="628">
        <f t="shared" si="684"/>
        <v>0</v>
      </c>
      <c r="DK367" s="628">
        <f t="shared" si="640"/>
        <v>0</v>
      </c>
      <c r="DL367" s="628">
        <f t="shared" si="706"/>
        <v>0</v>
      </c>
      <c r="DM367" s="628">
        <f t="shared" si="706"/>
        <v>0</v>
      </c>
      <c r="DN367" s="628">
        <f t="shared" si="706"/>
        <v>0</v>
      </c>
      <c r="DO367" s="628">
        <f t="shared" si="706"/>
        <v>0</v>
      </c>
      <c r="DP367" s="628">
        <f t="shared" si="706"/>
        <v>0</v>
      </c>
      <c r="DQ367" s="628">
        <f t="shared" si="706"/>
        <v>0</v>
      </c>
      <c r="DR367" s="628">
        <f t="shared" si="706"/>
        <v>0</v>
      </c>
      <c r="DS367" s="628">
        <f t="shared" si="706"/>
        <v>0</v>
      </c>
      <c r="DT367" s="628">
        <f t="shared" si="706"/>
        <v>0</v>
      </c>
      <c r="DU367" s="628">
        <f t="shared" si="706"/>
        <v>0</v>
      </c>
      <c r="DV367" s="628">
        <f t="shared" si="706"/>
        <v>0</v>
      </c>
      <c r="DW367" s="628">
        <f t="shared" si="706"/>
        <v>0</v>
      </c>
      <c r="DX367" s="628">
        <f t="shared" si="706"/>
        <v>0</v>
      </c>
      <c r="DY367" s="628">
        <f t="shared" si="706"/>
        <v>0</v>
      </c>
      <c r="DZ367" s="628">
        <f t="shared" si="706"/>
        <v>0</v>
      </c>
      <c r="EA367" s="628">
        <f t="shared" si="706"/>
        <v>0</v>
      </c>
      <c r="EB367" s="628">
        <f t="shared" si="668"/>
        <v>0</v>
      </c>
      <c r="EC367" s="628">
        <f t="shared" si="668"/>
        <v>0</v>
      </c>
      <c r="ED367" s="628">
        <f t="shared" si="668"/>
        <v>0</v>
      </c>
      <c r="EE367" s="628">
        <f t="shared" si="668"/>
        <v>0</v>
      </c>
      <c r="EF367" s="628">
        <f t="shared" si="668"/>
        <v>0</v>
      </c>
      <c r="EG367" s="628">
        <f t="shared" si="668"/>
        <v>0</v>
      </c>
      <c r="EH367" s="628">
        <f t="shared" si="668"/>
        <v>0</v>
      </c>
      <c r="EI367" s="628">
        <f t="shared" si="668"/>
        <v>0</v>
      </c>
      <c r="EJ367" s="631"/>
      <c r="EK367" s="631">
        <f t="shared" si="685"/>
        <v>0</v>
      </c>
      <c r="EL367" s="631">
        <f t="shared" si="685"/>
        <v>0</v>
      </c>
      <c r="EM367" s="631">
        <f t="shared" si="685"/>
        <v>0</v>
      </c>
      <c r="EN367" s="631">
        <f t="shared" si="685"/>
        <v>0</v>
      </c>
      <c r="EO367" s="631">
        <f t="shared" si="685"/>
        <v>0</v>
      </c>
      <c r="EP367" s="631">
        <f t="shared" si="685"/>
        <v>0</v>
      </c>
      <c r="EQ367" s="631">
        <f t="shared" si="685"/>
        <v>0</v>
      </c>
      <c r="ER367" s="631">
        <f t="shared" si="685"/>
        <v>0</v>
      </c>
      <c r="ES367" s="631">
        <f t="shared" si="685"/>
        <v>0</v>
      </c>
      <c r="ET367" s="631">
        <f t="shared" si="685"/>
        <v>0</v>
      </c>
      <c r="EU367" s="631">
        <f t="shared" si="685"/>
        <v>0</v>
      </c>
      <c r="EV367" s="631">
        <f t="shared" si="685"/>
        <v>0</v>
      </c>
      <c r="EW367" s="631">
        <f t="shared" si="685"/>
        <v>0</v>
      </c>
      <c r="EX367" s="631">
        <f t="shared" si="685"/>
        <v>0</v>
      </c>
      <c r="EY367" s="631">
        <f t="shared" si="685"/>
        <v>0</v>
      </c>
      <c r="EZ367" s="631">
        <f t="shared" si="641"/>
        <v>0</v>
      </c>
      <c r="FA367" s="631">
        <f t="shared" si="580"/>
        <v>0</v>
      </c>
      <c r="FB367" s="631">
        <f t="shared" si="580"/>
        <v>0</v>
      </c>
      <c r="FC367" s="631">
        <f t="shared" si="580"/>
        <v>0</v>
      </c>
      <c r="FD367" s="631">
        <f t="shared" si="688"/>
        <v>0</v>
      </c>
      <c r="FE367" s="631">
        <f t="shared" si="688"/>
        <v>0</v>
      </c>
      <c r="FF367" s="631">
        <f t="shared" si="688"/>
        <v>0</v>
      </c>
      <c r="FG367" s="631">
        <f t="shared" si="688"/>
        <v>0</v>
      </c>
      <c r="FH367" s="631">
        <f t="shared" si="688"/>
        <v>0</v>
      </c>
      <c r="FI367" s="631">
        <f t="shared" si="688"/>
        <v>0</v>
      </c>
      <c r="FJ367" s="631">
        <f t="shared" si="688"/>
        <v>0</v>
      </c>
      <c r="FK367" s="631">
        <f t="shared" si="688"/>
        <v>0</v>
      </c>
      <c r="FL367" s="631">
        <f t="shared" si="688"/>
        <v>0</v>
      </c>
      <c r="FM367" s="631">
        <f t="shared" si="688"/>
        <v>0</v>
      </c>
      <c r="FN367" s="631">
        <f t="shared" si="688"/>
        <v>0</v>
      </c>
      <c r="FO367" s="631">
        <f t="shared" si="688"/>
        <v>0</v>
      </c>
      <c r="FP367" s="631">
        <f t="shared" si="688"/>
        <v>0</v>
      </c>
      <c r="FQ367" s="631">
        <f t="shared" si="688"/>
        <v>0</v>
      </c>
      <c r="FR367" s="631">
        <f t="shared" si="688"/>
        <v>0</v>
      </c>
      <c r="FS367" s="631">
        <f t="shared" si="688"/>
        <v>0</v>
      </c>
      <c r="FT367" s="631">
        <f t="shared" si="689"/>
        <v>0</v>
      </c>
      <c r="FU367" s="631">
        <f t="shared" si="689"/>
        <v>0</v>
      </c>
      <c r="FV367" s="631">
        <f t="shared" si="689"/>
        <v>0</v>
      </c>
      <c r="FW367" s="631">
        <f t="shared" si="689"/>
        <v>0</v>
      </c>
      <c r="FX367" s="631">
        <f t="shared" si="689"/>
        <v>0</v>
      </c>
      <c r="FY367" s="631">
        <f t="shared" si="689"/>
        <v>0</v>
      </c>
      <c r="FZ367" s="631">
        <f t="shared" si="689"/>
        <v>0</v>
      </c>
      <c r="GA367" s="631">
        <f t="shared" si="689"/>
        <v>0</v>
      </c>
      <c r="GB367" s="631">
        <f t="shared" si="689"/>
        <v>0</v>
      </c>
      <c r="GC367" s="631">
        <f t="shared" si="689"/>
        <v>0</v>
      </c>
      <c r="GD367" s="631">
        <f t="shared" si="708"/>
        <v>0</v>
      </c>
      <c r="GE367" s="631">
        <f t="shared" si="708"/>
        <v>0</v>
      </c>
      <c r="GF367" s="631">
        <f t="shared" si="708"/>
        <v>0</v>
      </c>
      <c r="GG367" s="631">
        <f t="shared" si="708"/>
        <v>0</v>
      </c>
      <c r="GH367" s="631">
        <f t="shared" si="708"/>
        <v>0</v>
      </c>
      <c r="GI367" s="631">
        <f t="shared" si="670"/>
        <v>0</v>
      </c>
      <c r="GJ367" s="631">
        <f t="shared" si="670"/>
        <v>0</v>
      </c>
      <c r="GK367" s="631">
        <f t="shared" si="670"/>
        <v>0</v>
      </c>
      <c r="GL367" s="631">
        <f t="shared" si="670"/>
        <v>0</v>
      </c>
      <c r="GM367" s="631">
        <f t="shared" si="670"/>
        <v>0</v>
      </c>
      <c r="GN367" s="631">
        <f t="shared" si="670"/>
        <v>0</v>
      </c>
      <c r="GO367" s="631"/>
      <c r="GP367" s="631">
        <f t="shared" si="707"/>
        <v>0</v>
      </c>
      <c r="GQ367" s="631">
        <f t="shared" si="707"/>
        <v>0</v>
      </c>
      <c r="GR367" s="631">
        <f t="shared" si="707"/>
        <v>0</v>
      </c>
      <c r="GS367" s="631">
        <f t="shared" si="707"/>
        <v>0</v>
      </c>
      <c r="GT367" s="631">
        <f t="shared" si="707"/>
        <v>0</v>
      </c>
      <c r="GU367" s="631">
        <f t="shared" si="707"/>
        <v>0</v>
      </c>
      <c r="GV367" s="631">
        <f t="shared" si="707"/>
        <v>0</v>
      </c>
      <c r="GW367" s="631">
        <f t="shared" si="707"/>
        <v>0</v>
      </c>
      <c r="GX367" s="631">
        <f t="shared" si="707"/>
        <v>0</v>
      </c>
      <c r="GY367" s="631">
        <f t="shared" si="707"/>
        <v>0</v>
      </c>
      <c r="GZ367" s="631">
        <f t="shared" si="707"/>
        <v>0</v>
      </c>
      <c r="HA367" s="631">
        <f t="shared" si="707"/>
        <v>0</v>
      </c>
      <c r="HB367" s="631">
        <f t="shared" si="707"/>
        <v>0</v>
      </c>
      <c r="HC367" s="631">
        <f t="shared" si="707"/>
        <v>0</v>
      </c>
      <c r="HD367" s="631">
        <f t="shared" si="707"/>
        <v>0</v>
      </c>
      <c r="HE367" s="631">
        <f t="shared" si="686"/>
        <v>0</v>
      </c>
      <c r="HF367" s="631">
        <f t="shared" si="686"/>
        <v>0</v>
      </c>
      <c r="HG367" s="631">
        <f t="shared" si="686"/>
        <v>0</v>
      </c>
      <c r="HH367" s="631">
        <f t="shared" si="686"/>
        <v>0</v>
      </c>
      <c r="HI367" s="631">
        <f t="shared" si="686"/>
        <v>0</v>
      </c>
      <c r="HJ367" s="631">
        <f t="shared" si="686"/>
        <v>0</v>
      </c>
      <c r="HK367" s="631">
        <f t="shared" si="686"/>
        <v>0</v>
      </c>
      <c r="HL367" s="631">
        <f t="shared" si="686"/>
        <v>0</v>
      </c>
      <c r="HM367" s="631">
        <f t="shared" si="686"/>
        <v>0</v>
      </c>
      <c r="HN367" s="631">
        <f t="shared" si="686"/>
        <v>0</v>
      </c>
      <c r="HO367" s="631">
        <f t="shared" si="686"/>
        <v>0</v>
      </c>
      <c r="HP367" s="631">
        <f t="shared" si="686"/>
        <v>0</v>
      </c>
      <c r="HQ367" s="631">
        <f t="shared" si="686"/>
        <v>0</v>
      </c>
      <c r="HR367" s="631">
        <f t="shared" si="690"/>
        <v>0</v>
      </c>
      <c r="HS367" s="631">
        <f t="shared" si="690"/>
        <v>0</v>
      </c>
      <c r="HT367" s="631">
        <f t="shared" si="690"/>
        <v>0</v>
      </c>
      <c r="HU367" s="631">
        <f t="shared" si="690"/>
        <v>0</v>
      </c>
      <c r="HV367" s="631">
        <f t="shared" si="687"/>
        <v>0</v>
      </c>
      <c r="HW367" s="631">
        <f t="shared" si="687"/>
        <v>0</v>
      </c>
      <c r="HX367" s="631">
        <f t="shared" si="687"/>
        <v>0</v>
      </c>
      <c r="HY367" s="631">
        <f t="shared" si="687"/>
        <v>0</v>
      </c>
      <c r="HZ367" s="631">
        <f t="shared" si="687"/>
        <v>0</v>
      </c>
      <c r="IA367" s="631">
        <f t="shared" si="687"/>
        <v>0</v>
      </c>
      <c r="IB367" s="631">
        <f t="shared" si="687"/>
        <v>0</v>
      </c>
      <c r="IC367" s="631">
        <f t="shared" si="687"/>
        <v>0</v>
      </c>
      <c r="ID367" s="631">
        <f t="shared" si="687"/>
        <v>0</v>
      </c>
      <c r="IE367" s="631">
        <f t="shared" si="687"/>
        <v>0</v>
      </c>
      <c r="IF367" s="631">
        <f t="shared" si="687"/>
        <v>0</v>
      </c>
      <c r="IG367" s="631">
        <f t="shared" si="687"/>
        <v>0</v>
      </c>
      <c r="IH367" s="631">
        <f t="shared" si="687"/>
        <v>0</v>
      </c>
      <c r="II367" s="631">
        <f t="shared" si="687"/>
        <v>0</v>
      </c>
      <c r="IJ367" s="631">
        <f t="shared" si="687"/>
        <v>0</v>
      </c>
      <c r="IK367" s="631">
        <f t="shared" si="687"/>
        <v>0</v>
      </c>
      <c r="IL367" s="631">
        <f t="shared" si="662"/>
        <v>0</v>
      </c>
      <c r="IM367" s="631">
        <f t="shared" si="662"/>
        <v>0</v>
      </c>
      <c r="IN367" s="631">
        <f t="shared" si="662"/>
        <v>0</v>
      </c>
      <c r="IO367" s="631">
        <f t="shared" si="662"/>
        <v>0</v>
      </c>
      <c r="IP367" s="631">
        <f t="shared" si="662"/>
        <v>0</v>
      </c>
      <c r="IQ367" s="631">
        <f t="shared" si="662"/>
        <v>0</v>
      </c>
      <c r="IR367" s="631">
        <f t="shared" si="662"/>
        <v>0</v>
      </c>
      <c r="IS367" s="631">
        <f t="shared" si="648"/>
        <v>0</v>
      </c>
      <c r="IT367" s="631"/>
      <c r="IU367" s="631">
        <f t="shared" si="691"/>
        <v>0</v>
      </c>
      <c r="IV367" s="631">
        <f t="shared" si="691"/>
        <v>0</v>
      </c>
      <c r="IW367" s="631">
        <f t="shared" si="691"/>
        <v>0</v>
      </c>
      <c r="IX367" s="631">
        <f t="shared" si="691"/>
        <v>0</v>
      </c>
      <c r="IY367" s="631">
        <f t="shared" si="691"/>
        <v>0</v>
      </c>
      <c r="IZ367" s="631">
        <f t="shared" si="691"/>
        <v>0</v>
      </c>
      <c r="JA367" s="631">
        <f t="shared" si="691"/>
        <v>0</v>
      </c>
      <c r="JB367" s="631">
        <f t="shared" si="691"/>
        <v>0</v>
      </c>
      <c r="JC367" s="631">
        <f t="shared" si="691"/>
        <v>0</v>
      </c>
      <c r="JD367" s="631">
        <f t="shared" si="691"/>
        <v>0</v>
      </c>
      <c r="JE367" s="631">
        <f t="shared" si="692"/>
        <v>0</v>
      </c>
      <c r="JF367" s="631">
        <f t="shared" si="692"/>
        <v>0</v>
      </c>
      <c r="JG367" s="631">
        <f t="shared" si="692"/>
        <v>0</v>
      </c>
      <c r="JH367" s="631">
        <f t="shared" si="692"/>
        <v>0</v>
      </c>
      <c r="JI367" s="631">
        <f t="shared" si="692"/>
        <v>0</v>
      </c>
      <c r="JJ367" s="631">
        <f t="shared" si="692"/>
        <v>0</v>
      </c>
      <c r="JK367" s="631">
        <f t="shared" si="692"/>
        <v>0</v>
      </c>
      <c r="JL367" s="631">
        <f t="shared" si="692"/>
        <v>0</v>
      </c>
      <c r="JM367" s="631">
        <f t="shared" si="692"/>
        <v>0</v>
      </c>
      <c r="JN367" s="631">
        <f t="shared" si="692"/>
        <v>0</v>
      </c>
      <c r="JO367" s="631">
        <f t="shared" si="693"/>
        <v>0</v>
      </c>
      <c r="JP367" s="631">
        <f t="shared" si="693"/>
        <v>0</v>
      </c>
      <c r="JQ367" s="631">
        <f t="shared" si="693"/>
        <v>0</v>
      </c>
      <c r="JR367" s="631">
        <f t="shared" si="693"/>
        <v>0</v>
      </c>
      <c r="JS367" s="631">
        <f t="shared" si="693"/>
        <v>0</v>
      </c>
      <c r="JT367" s="631">
        <f t="shared" si="693"/>
        <v>0</v>
      </c>
      <c r="JU367" s="631">
        <f t="shared" si="693"/>
        <v>0</v>
      </c>
      <c r="JV367" s="631">
        <f t="shared" si="693"/>
        <v>0</v>
      </c>
      <c r="JW367" s="631">
        <f t="shared" si="693"/>
        <v>0</v>
      </c>
      <c r="JX367" s="631">
        <f t="shared" si="693"/>
        <v>0</v>
      </c>
      <c r="JY367" s="631">
        <f t="shared" si="694"/>
        <v>0</v>
      </c>
      <c r="JZ367" s="631">
        <f t="shared" si="694"/>
        <v>0</v>
      </c>
      <c r="KA367" s="631">
        <f t="shared" si="694"/>
        <v>0</v>
      </c>
      <c r="KB367" s="631">
        <f t="shared" si="694"/>
        <v>0</v>
      </c>
      <c r="KC367" s="631">
        <f t="shared" si="694"/>
        <v>0</v>
      </c>
      <c r="KD367" s="631">
        <f t="shared" si="694"/>
        <v>0</v>
      </c>
      <c r="KE367" s="631">
        <f t="shared" si="694"/>
        <v>0</v>
      </c>
      <c r="KF367" s="631">
        <f t="shared" si="694"/>
        <v>0</v>
      </c>
      <c r="KG367" s="631">
        <f t="shared" si="694"/>
        <v>0</v>
      </c>
      <c r="KH367" s="631">
        <f t="shared" si="694"/>
        <v>0</v>
      </c>
      <c r="KI367" s="631">
        <f t="shared" si="695"/>
        <v>0</v>
      </c>
      <c r="KJ367" s="631">
        <f t="shared" si="695"/>
        <v>0</v>
      </c>
      <c r="KK367" s="631">
        <f t="shared" si="695"/>
        <v>0</v>
      </c>
      <c r="KL367" s="631">
        <f t="shared" si="695"/>
        <v>0</v>
      </c>
      <c r="KM367" s="631">
        <f t="shared" si="695"/>
        <v>0</v>
      </c>
      <c r="KN367" s="631">
        <f t="shared" si="695"/>
        <v>0</v>
      </c>
      <c r="KO367" s="631">
        <f t="shared" si="695"/>
        <v>0</v>
      </c>
      <c r="KP367" s="631">
        <f t="shared" si="695"/>
        <v>0</v>
      </c>
      <c r="KQ367" s="631">
        <f t="shared" si="695"/>
        <v>0</v>
      </c>
      <c r="KR367" s="631">
        <f t="shared" si="695"/>
        <v>0</v>
      </c>
      <c r="KS367" s="631">
        <f t="shared" si="696"/>
        <v>0</v>
      </c>
      <c r="KT367" s="631">
        <f t="shared" si="696"/>
        <v>0</v>
      </c>
      <c r="KU367" s="631">
        <f t="shared" si="696"/>
        <v>0</v>
      </c>
      <c r="KV367" s="631">
        <f t="shared" si="696"/>
        <v>0</v>
      </c>
      <c r="KW367" s="631">
        <f t="shared" si="696"/>
        <v>0</v>
      </c>
      <c r="KX367" s="631">
        <f t="shared" si="696"/>
        <v>0</v>
      </c>
      <c r="KY367" s="631"/>
      <c r="KZ367" s="631">
        <f t="shared" si="697"/>
        <v>0</v>
      </c>
      <c r="LA367" s="631">
        <f t="shared" si="697"/>
        <v>0</v>
      </c>
      <c r="LB367" s="631">
        <f t="shared" si="697"/>
        <v>0</v>
      </c>
      <c r="LC367" s="631">
        <f t="shared" si="697"/>
        <v>0</v>
      </c>
      <c r="LD367" s="631">
        <f t="shared" si="697"/>
        <v>0</v>
      </c>
      <c r="LE367" s="631">
        <f t="shared" si="697"/>
        <v>0</v>
      </c>
      <c r="LF367" s="631">
        <f t="shared" si="697"/>
        <v>0</v>
      </c>
      <c r="LG367" s="631">
        <f t="shared" si="697"/>
        <v>0</v>
      </c>
      <c r="LH367" s="631">
        <f t="shared" si="697"/>
        <v>0</v>
      </c>
      <c r="LI367" s="631">
        <f t="shared" si="697"/>
        <v>0</v>
      </c>
      <c r="LJ367" s="631">
        <f t="shared" si="698"/>
        <v>0</v>
      </c>
      <c r="LK367" s="631">
        <f t="shared" si="698"/>
        <v>0</v>
      </c>
      <c r="LL367" s="631">
        <f t="shared" si="698"/>
        <v>0</v>
      </c>
      <c r="LM367" s="631">
        <f t="shared" si="698"/>
        <v>0</v>
      </c>
      <c r="LN367" s="631">
        <f t="shared" si="698"/>
        <v>0</v>
      </c>
      <c r="LO367" s="631">
        <f t="shared" si="698"/>
        <v>0</v>
      </c>
      <c r="LP367" s="631">
        <f t="shared" si="698"/>
        <v>0</v>
      </c>
      <c r="LQ367" s="631">
        <f t="shared" si="698"/>
        <v>0</v>
      </c>
      <c r="LR367" s="631">
        <f t="shared" si="698"/>
        <v>0</v>
      </c>
      <c r="LS367" s="631">
        <f t="shared" si="698"/>
        <v>0</v>
      </c>
      <c r="LT367" s="631">
        <f t="shared" si="699"/>
        <v>0</v>
      </c>
      <c r="LU367" s="631">
        <f t="shared" si="699"/>
        <v>0</v>
      </c>
      <c r="LV367" s="631">
        <f t="shared" si="699"/>
        <v>0</v>
      </c>
      <c r="LW367" s="631">
        <f t="shared" si="699"/>
        <v>0</v>
      </c>
      <c r="LX367" s="631">
        <f t="shared" si="699"/>
        <v>0</v>
      </c>
      <c r="LY367" s="631">
        <f t="shared" si="699"/>
        <v>0</v>
      </c>
      <c r="LZ367" s="631">
        <f t="shared" si="699"/>
        <v>0</v>
      </c>
      <c r="MA367" s="631">
        <f t="shared" si="699"/>
        <v>0</v>
      </c>
      <c r="MB367" s="631">
        <f t="shared" si="699"/>
        <v>0</v>
      </c>
      <c r="MC367" s="631">
        <f t="shared" si="699"/>
        <v>0</v>
      </c>
      <c r="MD367" s="631">
        <f t="shared" si="700"/>
        <v>0</v>
      </c>
      <c r="ME367" s="631">
        <f t="shared" si="700"/>
        <v>0</v>
      </c>
      <c r="MF367" s="631">
        <f t="shared" si="700"/>
        <v>0</v>
      </c>
      <c r="MG367" s="631">
        <f t="shared" si="700"/>
        <v>0</v>
      </c>
      <c r="MH367" s="631">
        <f t="shared" si="700"/>
        <v>0</v>
      </c>
      <c r="MI367" s="631">
        <f t="shared" si="700"/>
        <v>0</v>
      </c>
      <c r="MJ367" s="631">
        <f t="shared" si="700"/>
        <v>0</v>
      </c>
      <c r="MK367" s="631">
        <f t="shared" si="700"/>
        <v>0</v>
      </c>
      <c r="ML367" s="631">
        <f t="shared" si="700"/>
        <v>0</v>
      </c>
      <c r="MM367" s="631">
        <f t="shared" si="700"/>
        <v>0</v>
      </c>
      <c r="MN367" s="631">
        <f t="shared" si="701"/>
        <v>0</v>
      </c>
      <c r="MO367" s="631">
        <f t="shared" si="701"/>
        <v>0</v>
      </c>
      <c r="MP367" s="631">
        <f t="shared" si="701"/>
        <v>0</v>
      </c>
      <c r="MQ367" s="631">
        <f t="shared" si="701"/>
        <v>0</v>
      </c>
      <c r="MR367" s="631">
        <f t="shared" si="701"/>
        <v>0</v>
      </c>
      <c r="MS367" s="631">
        <f t="shared" si="701"/>
        <v>0</v>
      </c>
      <c r="MT367" s="631">
        <f t="shared" si="701"/>
        <v>0</v>
      </c>
      <c r="MU367" s="631">
        <f t="shared" si="701"/>
        <v>0</v>
      </c>
      <c r="MV367" s="631">
        <f t="shared" si="701"/>
        <v>0</v>
      </c>
      <c r="MW367" s="631">
        <f t="shared" si="701"/>
        <v>0</v>
      </c>
      <c r="MX367" s="631">
        <f t="shared" si="702"/>
        <v>0</v>
      </c>
      <c r="MY367" s="631">
        <f t="shared" si="702"/>
        <v>0</v>
      </c>
      <c r="MZ367" s="631">
        <f t="shared" si="702"/>
        <v>0</v>
      </c>
      <c r="NA367" s="631">
        <f t="shared" si="702"/>
        <v>0</v>
      </c>
      <c r="NB367" s="631">
        <f t="shared" si="702"/>
        <v>0</v>
      </c>
      <c r="NC367" s="631">
        <f t="shared" si="702"/>
        <v>0</v>
      </c>
    </row>
    <row r="368" spans="1:367" hidden="1">
      <c r="A368" s="504"/>
      <c r="B368" s="504"/>
      <c r="C368" s="497"/>
      <c r="D368" s="497"/>
      <c r="E368" s="362">
        <f t="shared" si="636"/>
        <v>0</v>
      </c>
      <c r="F368" s="363">
        <f t="shared" si="637"/>
        <v>0</v>
      </c>
      <c r="G368" s="498">
        <f>E368*Dichtheden!$V$70</f>
        <v>0</v>
      </c>
      <c r="H368" s="499">
        <f>IF(C368=0,0,ROUND(IF((G368/2)/Dichtheden!$C$3&lt;1,1,(G368/2)/Dichtheden!$C$3),0))</f>
        <v>0</v>
      </c>
      <c r="I368" s="498">
        <f>E368*Dichtheden!$AJ$70</f>
        <v>0</v>
      </c>
      <c r="J368" s="499">
        <f>IF(C368=0,0,ROUND(IF((I368/2)/Dichtheden!$D$3&lt;1,1,(I368/2)/Dichtheden!$D$3),0))</f>
        <v>0</v>
      </c>
      <c r="K368" s="498">
        <f t="shared" si="638"/>
        <v>0</v>
      </c>
      <c r="L368" s="500">
        <f t="shared" si="642"/>
        <v>0</v>
      </c>
      <c r="M368" s="498">
        <f>IF(D368=0,0,IF((D368*Dichtheden!$G$4)&lt;25,25,D368*Dichtheden!$G$4))</f>
        <v>0</v>
      </c>
      <c r="N368" s="499">
        <f>D368*Dichtheden!$H$4</f>
        <v>0</v>
      </c>
      <c r="O368" s="501"/>
      <c r="P368" s="501"/>
      <c r="Q368" s="502">
        <f>E368*Dichtheden!$AS$68</f>
        <v>0</v>
      </c>
      <c r="R368" s="495">
        <f>IF(Q368=0,0,ROUND(IF((Q368/2)/Dichtheden!$C$3&lt;1,1,(Q368/2)/Dichtheden!$C$3),0))</f>
        <v>0</v>
      </c>
      <c r="S368" s="502">
        <f>E368*Dichtheden!$AY$68</f>
        <v>0</v>
      </c>
      <c r="T368" s="495">
        <f>IF(Q368=0,0,ROUND(IF((S368/2)/Dichtheden!$D$3&lt;1,1,(S368/2)/Dichtheden!$D$3),0))</f>
        <v>0</v>
      </c>
      <c r="U368" s="502">
        <f>D368*Dichtheden!$G$5</f>
        <v>0</v>
      </c>
      <c r="V368" s="502">
        <f>D368*Dichtheden!$H$5</f>
        <v>0</v>
      </c>
      <c r="X368" s="630"/>
      <c r="AA368" s="628">
        <f t="shared" si="703"/>
        <v>0</v>
      </c>
      <c r="AB368" s="628">
        <f t="shared" si="703"/>
        <v>0</v>
      </c>
      <c r="AC368" s="628">
        <f t="shared" si="703"/>
        <v>0</v>
      </c>
      <c r="AD368" s="628">
        <f t="shared" si="703"/>
        <v>0</v>
      </c>
      <c r="AE368" s="628">
        <f t="shared" si="703"/>
        <v>0</v>
      </c>
      <c r="AF368" s="628">
        <f t="shared" si="703"/>
        <v>0</v>
      </c>
      <c r="AG368" s="628">
        <f t="shared" si="703"/>
        <v>0</v>
      </c>
      <c r="AH368" s="628">
        <f t="shared" si="703"/>
        <v>0</v>
      </c>
      <c r="AI368" s="628">
        <f t="shared" si="703"/>
        <v>0</v>
      </c>
      <c r="AJ368" s="628">
        <f t="shared" si="703"/>
        <v>0</v>
      </c>
      <c r="AK368" s="628">
        <f t="shared" si="703"/>
        <v>0</v>
      </c>
      <c r="AL368" s="628">
        <f t="shared" si="703"/>
        <v>0</v>
      </c>
      <c r="AM368" s="628">
        <f t="shared" si="703"/>
        <v>0</v>
      </c>
      <c r="AN368" s="628">
        <f t="shared" si="703"/>
        <v>0</v>
      </c>
      <c r="AO368" s="628">
        <f t="shared" si="703"/>
        <v>0</v>
      </c>
      <c r="AP368" s="628">
        <f t="shared" si="703"/>
        <v>0</v>
      </c>
      <c r="AQ368" s="628">
        <f t="shared" si="683"/>
        <v>0</v>
      </c>
      <c r="AR368" s="628">
        <f t="shared" si="683"/>
        <v>0</v>
      </c>
      <c r="AS368" s="628">
        <f t="shared" si="683"/>
        <v>0</v>
      </c>
      <c r="AT368" s="628">
        <f t="shared" si="683"/>
        <v>0</v>
      </c>
      <c r="AU368" s="628">
        <f t="shared" si="683"/>
        <v>0</v>
      </c>
      <c r="AV368" s="628">
        <f t="shared" si="683"/>
        <v>0</v>
      </c>
      <c r="AW368" s="628">
        <f t="shared" si="683"/>
        <v>0</v>
      </c>
      <c r="AX368" s="628">
        <f t="shared" si="683"/>
        <v>0</v>
      </c>
      <c r="AY368" s="628">
        <f t="shared" si="683"/>
        <v>0</v>
      </c>
      <c r="AZ368" s="628">
        <f t="shared" si="683"/>
        <v>0</v>
      </c>
      <c r="BA368" s="628">
        <f t="shared" si="683"/>
        <v>0</v>
      </c>
      <c r="BB368" s="628">
        <f t="shared" si="683"/>
        <v>0</v>
      </c>
      <c r="BC368" s="628">
        <f t="shared" si="683"/>
        <v>0</v>
      </c>
      <c r="BD368" s="628">
        <f t="shared" si="683"/>
        <v>0</v>
      </c>
      <c r="BE368" s="628">
        <f t="shared" si="683"/>
        <v>0</v>
      </c>
      <c r="BF368" s="628">
        <f t="shared" si="639"/>
        <v>0</v>
      </c>
      <c r="BG368" s="628">
        <f t="shared" si="704"/>
        <v>0</v>
      </c>
      <c r="BH368" s="628">
        <f t="shared" si="704"/>
        <v>0</v>
      </c>
      <c r="BI368" s="628">
        <f t="shared" si="704"/>
        <v>0</v>
      </c>
      <c r="BJ368" s="628">
        <f t="shared" si="704"/>
        <v>0</v>
      </c>
      <c r="BK368" s="628">
        <f t="shared" si="704"/>
        <v>0</v>
      </c>
      <c r="BL368" s="628">
        <f t="shared" si="704"/>
        <v>0</v>
      </c>
      <c r="BM368" s="628">
        <f t="shared" si="704"/>
        <v>0</v>
      </c>
      <c r="BN368" s="628">
        <f t="shared" si="704"/>
        <v>0</v>
      </c>
      <c r="BO368" s="628">
        <f t="shared" si="704"/>
        <v>0</v>
      </c>
      <c r="BP368" s="628">
        <f t="shared" si="704"/>
        <v>0</v>
      </c>
      <c r="BQ368" s="628">
        <f t="shared" si="704"/>
        <v>0</v>
      </c>
      <c r="BR368" s="628">
        <f t="shared" si="704"/>
        <v>0</v>
      </c>
      <c r="BS368" s="628">
        <f t="shared" si="704"/>
        <v>0</v>
      </c>
      <c r="BT368" s="628">
        <f t="shared" si="704"/>
        <v>0</v>
      </c>
      <c r="BU368" s="628">
        <f t="shared" si="704"/>
        <v>0</v>
      </c>
      <c r="BV368" s="628">
        <f t="shared" si="704"/>
        <v>0</v>
      </c>
      <c r="BW368" s="628">
        <f t="shared" si="665"/>
        <v>0</v>
      </c>
      <c r="BX368" s="628">
        <f t="shared" si="665"/>
        <v>0</v>
      </c>
      <c r="BY368" s="628">
        <f t="shared" si="665"/>
        <v>0</v>
      </c>
      <c r="BZ368" s="628">
        <f t="shared" si="665"/>
        <v>0</v>
      </c>
      <c r="CA368" s="628">
        <f t="shared" si="665"/>
        <v>0</v>
      </c>
      <c r="CB368" s="628">
        <f t="shared" si="665"/>
        <v>0</v>
      </c>
      <c r="CC368" s="628">
        <f t="shared" si="665"/>
        <v>0</v>
      </c>
      <c r="CD368" s="628">
        <f t="shared" si="665"/>
        <v>0</v>
      </c>
      <c r="CE368" s="628"/>
      <c r="CF368" s="628">
        <f t="shared" si="705"/>
        <v>0</v>
      </c>
      <c r="CG368" s="628">
        <f t="shared" si="705"/>
        <v>0</v>
      </c>
      <c r="CH368" s="628">
        <f t="shared" si="705"/>
        <v>0</v>
      </c>
      <c r="CI368" s="628">
        <f t="shared" si="705"/>
        <v>0</v>
      </c>
      <c r="CJ368" s="628">
        <f t="shared" si="705"/>
        <v>0</v>
      </c>
      <c r="CK368" s="628">
        <f t="shared" si="705"/>
        <v>0</v>
      </c>
      <c r="CL368" s="628">
        <f t="shared" si="705"/>
        <v>0</v>
      </c>
      <c r="CM368" s="628">
        <f t="shared" si="705"/>
        <v>0</v>
      </c>
      <c r="CN368" s="628">
        <f t="shared" si="705"/>
        <v>0</v>
      </c>
      <c r="CO368" s="628">
        <f t="shared" si="705"/>
        <v>0</v>
      </c>
      <c r="CP368" s="628">
        <f t="shared" si="705"/>
        <v>0</v>
      </c>
      <c r="CQ368" s="628">
        <f t="shared" si="705"/>
        <v>0</v>
      </c>
      <c r="CR368" s="628">
        <f t="shared" si="705"/>
        <v>0</v>
      </c>
      <c r="CS368" s="628">
        <f t="shared" si="705"/>
        <v>0</v>
      </c>
      <c r="CT368" s="628">
        <f t="shared" si="705"/>
        <v>0</v>
      </c>
      <c r="CU368" s="628">
        <f t="shared" si="705"/>
        <v>0</v>
      </c>
      <c r="CV368" s="628">
        <f t="shared" si="684"/>
        <v>0</v>
      </c>
      <c r="CW368" s="628">
        <f t="shared" si="684"/>
        <v>0</v>
      </c>
      <c r="CX368" s="628">
        <f t="shared" si="684"/>
        <v>0</v>
      </c>
      <c r="CY368" s="628">
        <f t="shared" si="684"/>
        <v>0</v>
      </c>
      <c r="CZ368" s="628">
        <f t="shared" si="684"/>
        <v>0</v>
      </c>
      <c r="DA368" s="628">
        <f t="shared" si="684"/>
        <v>0</v>
      </c>
      <c r="DB368" s="628">
        <f t="shared" si="684"/>
        <v>0</v>
      </c>
      <c r="DC368" s="628">
        <f t="shared" si="684"/>
        <v>0</v>
      </c>
      <c r="DD368" s="628">
        <f t="shared" si="684"/>
        <v>0</v>
      </c>
      <c r="DE368" s="628">
        <f t="shared" si="684"/>
        <v>0</v>
      </c>
      <c r="DF368" s="628">
        <f t="shared" si="684"/>
        <v>0</v>
      </c>
      <c r="DG368" s="628">
        <f t="shared" si="684"/>
        <v>0</v>
      </c>
      <c r="DH368" s="628">
        <f t="shared" si="684"/>
        <v>0</v>
      </c>
      <c r="DI368" s="628">
        <f t="shared" si="684"/>
        <v>0</v>
      </c>
      <c r="DJ368" s="628">
        <f t="shared" si="684"/>
        <v>0</v>
      </c>
      <c r="DK368" s="628">
        <f t="shared" si="640"/>
        <v>0</v>
      </c>
      <c r="DL368" s="628">
        <f t="shared" si="706"/>
        <v>0</v>
      </c>
      <c r="DM368" s="628">
        <f t="shared" si="706"/>
        <v>0</v>
      </c>
      <c r="DN368" s="628">
        <f t="shared" si="706"/>
        <v>0</v>
      </c>
      <c r="DO368" s="628">
        <f t="shared" si="706"/>
        <v>0</v>
      </c>
      <c r="DP368" s="628">
        <f t="shared" si="706"/>
        <v>0</v>
      </c>
      <c r="DQ368" s="628">
        <f t="shared" si="706"/>
        <v>0</v>
      </c>
      <c r="DR368" s="628">
        <f t="shared" si="706"/>
        <v>0</v>
      </c>
      <c r="DS368" s="628">
        <f t="shared" si="706"/>
        <v>0</v>
      </c>
      <c r="DT368" s="628">
        <f t="shared" si="706"/>
        <v>0</v>
      </c>
      <c r="DU368" s="628">
        <f t="shared" si="706"/>
        <v>0</v>
      </c>
      <c r="DV368" s="628">
        <f t="shared" si="706"/>
        <v>0</v>
      </c>
      <c r="DW368" s="628">
        <f t="shared" si="706"/>
        <v>0</v>
      </c>
      <c r="DX368" s="628">
        <f t="shared" si="706"/>
        <v>0</v>
      </c>
      <c r="DY368" s="628">
        <f t="shared" si="706"/>
        <v>0</v>
      </c>
      <c r="DZ368" s="628">
        <f t="shared" si="706"/>
        <v>0</v>
      </c>
      <c r="EA368" s="628">
        <f t="shared" si="706"/>
        <v>0</v>
      </c>
      <c r="EB368" s="628">
        <f t="shared" si="668"/>
        <v>0</v>
      </c>
      <c r="EC368" s="628">
        <f t="shared" si="668"/>
        <v>0</v>
      </c>
      <c r="ED368" s="628">
        <f t="shared" si="668"/>
        <v>0</v>
      </c>
      <c r="EE368" s="628">
        <f t="shared" si="668"/>
        <v>0</v>
      </c>
      <c r="EF368" s="628">
        <f t="shared" si="668"/>
        <v>0</v>
      </c>
      <c r="EG368" s="628">
        <f t="shared" si="668"/>
        <v>0</v>
      </c>
      <c r="EH368" s="628">
        <f t="shared" si="668"/>
        <v>0</v>
      </c>
      <c r="EI368" s="628">
        <f t="shared" si="668"/>
        <v>0</v>
      </c>
      <c r="EJ368" s="631"/>
      <c r="EK368" s="631">
        <f t="shared" si="685"/>
        <v>0</v>
      </c>
      <c r="EL368" s="631">
        <f t="shared" si="685"/>
        <v>0</v>
      </c>
      <c r="EM368" s="631">
        <f t="shared" si="685"/>
        <v>0</v>
      </c>
      <c r="EN368" s="631">
        <f t="shared" si="685"/>
        <v>0</v>
      </c>
      <c r="EO368" s="631">
        <f t="shared" si="685"/>
        <v>0</v>
      </c>
      <c r="EP368" s="631">
        <f t="shared" si="685"/>
        <v>0</v>
      </c>
      <c r="EQ368" s="631">
        <f t="shared" si="685"/>
        <v>0</v>
      </c>
      <c r="ER368" s="631">
        <f t="shared" si="685"/>
        <v>0</v>
      </c>
      <c r="ES368" s="631">
        <f t="shared" si="685"/>
        <v>0</v>
      </c>
      <c r="ET368" s="631">
        <f t="shared" si="685"/>
        <v>0</v>
      </c>
      <c r="EU368" s="631">
        <f t="shared" si="685"/>
        <v>0</v>
      </c>
      <c r="EV368" s="631">
        <f t="shared" si="685"/>
        <v>0</v>
      </c>
      <c r="EW368" s="631">
        <f t="shared" si="685"/>
        <v>0</v>
      </c>
      <c r="EX368" s="631">
        <f t="shared" si="685"/>
        <v>0</v>
      </c>
      <c r="EY368" s="631">
        <f t="shared" si="685"/>
        <v>0</v>
      </c>
      <c r="EZ368" s="631">
        <f t="shared" si="641"/>
        <v>0</v>
      </c>
      <c r="FA368" s="631">
        <f t="shared" si="580"/>
        <v>0</v>
      </c>
      <c r="FB368" s="631">
        <f t="shared" si="580"/>
        <v>0</v>
      </c>
      <c r="FC368" s="631">
        <f t="shared" si="580"/>
        <v>0</v>
      </c>
      <c r="FD368" s="631">
        <f t="shared" si="688"/>
        <v>0</v>
      </c>
      <c r="FE368" s="631">
        <f t="shared" si="688"/>
        <v>0</v>
      </c>
      <c r="FF368" s="631">
        <f t="shared" si="688"/>
        <v>0</v>
      </c>
      <c r="FG368" s="631">
        <f t="shared" si="688"/>
        <v>0</v>
      </c>
      <c r="FH368" s="631">
        <f t="shared" si="688"/>
        <v>0</v>
      </c>
      <c r="FI368" s="631">
        <f t="shared" si="688"/>
        <v>0</v>
      </c>
      <c r="FJ368" s="631">
        <f t="shared" si="688"/>
        <v>0</v>
      </c>
      <c r="FK368" s="631">
        <f t="shared" si="688"/>
        <v>0</v>
      </c>
      <c r="FL368" s="631">
        <f t="shared" si="688"/>
        <v>0</v>
      </c>
      <c r="FM368" s="631">
        <f t="shared" si="688"/>
        <v>0</v>
      </c>
      <c r="FN368" s="631">
        <f t="shared" si="688"/>
        <v>0</v>
      </c>
      <c r="FO368" s="631">
        <f t="shared" si="688"/>
        <v>0</v>
      </c>
      <c r="FP368" s="631">
        <f t="shared" si="688"/>
        <v>0</v>
      </c>
      <c r="FQ368" s="631">
        <f t="shared" si="688"/>
        <v>0</v>
      </c>
      <c r="FR368" s="631">
        <f t="shared" si="688"/>
        <v>0</v>
      </c>
      <c r="FS368" s="631">
        <f t="shared" si="688"/>
        <v>0</v>
      </c>
      <c r="FT368" s="631">
        <f t="shared" si="689"/>
        <v>0</v>
      </c>
      <c r="FU368" s="631">
        <f t="shared" si="689"/>
        <v>0</v>
      </c>
      <c r="FV368" s="631">
        <f t="shared" si="689"/>
        <v>0</v>
      </c>
      <c r="FW368" s="631">
        <f t="shared" si="689"/>
        <v>0</v>
      </c>
      <c r="FX368" s="631">
        <f t="shared" si="689"/>
        <v>0</v>
      </c>
      <c r="FY368" s="631">
        <f t="shared" si="689"/>
        <v>0</v>
      </c>
      <c r="FZ368" s="631">
        <f t="shared" si="689"/>
        <v>0</v>
      </c>
      <c r="GA368" s="631">
        <f t="shared" si="689"/>
        <v>0</v>
      </c>
      <c r="GB368" s="631">
        <f t="shared" si="689"/>
        <v>0</v>
      </c>
      <c r="GC368" s="631">
        <f t="shared" si="689"/>
        <v>0</v>
      </c>
      <c r="GD368" s="631">
        <f t="shared" si="708"/>
        <v>0</v>
      </c>
      <c r="GE368" s="631">
        <f t="shared" si="708"/>
        <v>0</v>
      </c>
      <c r="GF368" s="631">
        <f t="shared" si="708"/>
        <v>0</v>
      </c>
      <c r="GG368" s="631">
        <f t="shared" si="708"/>
        <v>0</v>
      </c>
      <c r="GH368" s="631">
        <f t="shared" si="708"/>
        <v>0</v>
      </c>
      <c r="GI368" s="631">
        <f t="shared" si="670"/>
        <v>0</v>
      </c>
      <c r="GJ368" s="631">
        <f t="shared" si="670"/>
        <v>0</v>
      </c>
      <c r="GK368" s="631">
        <f t="shared" si="670"/>
        <v>0</v>
      </c>
      <c r="GL368" s="631">
        <f t="shared" si="670"/>
        <v>0</v>
      </c>
      <c r="GM368" s="631">
        <f t="shared" si="670"/>
        <v>0</v>
      </c>
      <c r="GN368" s="631">
        <f t="shared" si="670"/>
        <v>0</v>
      </c>
      <c r="GO368" s="631"/>
      <c r="GP368" s="631">
        <f t="shared" si="707"/>
        <v>0</v>
      </c>
      <c r="GQ368" s="631">
        <f t="shared" si="707"/>
        <v>0</v>
      </c>
      <c r="GR368" s="631">
        <f t="shared" si="707"/>
        <v>0</v>
      </c>
      <c r="GS368" s="631">
        <f t="shared" si="707"/>
        <v>0</v>
      </c>
      <c r="GT368" s="631">
        <f t="shared" si="707"/>
        <v>0</v>
      </c>
      <c r="GU368" s="631">
        <f t="shared" si="707"/>
        <v>0</v>
      </c>
      <c r="GV368" s="631">
        <f t="shared" si="707"/>
        <v>0</v>
      </c>
      <c r="GW368" s="631">
        <f t="shared" si="707"/>
        <v>0</v>
      </c>
      <c r="GX368" s="631">
        <f t="shared" si="707"/>
        <v>0</v>
      </c>
      <c r="GY368" s="631">
        <f t="shared" si="707"/>
        <v>0</v>
      </c>
      <c r="GZ368" s="631">
        <f t="shared" si="707"/>
        <v>0</v>
      </c>
      <c r="HA368" s="631">
        <f t="shared" si="707"/>
        <v>0</v>
      </c>
      <c r="HB368" s="631">
        <f t="shared" si="707"/>
        <v>0</v>
      </c>
      <c r="HC368" s="631">
        <f t="shared" si="707"/>
        <v>0</v>
      </c>
      <c r="HD368" s="631">
        <f t="shared" si="707"/>
        <v>0</v>
      </c>
      <c r="HE368" s="631">
        <f t="shared" si="686"/>
        <v>0</v>
      </c>
      <c r="HF368" s="631">
        <f t="shared" si="686"/>
        <v>0</v>
      </c>
      <c r="HG368" s="631">
        <f t="shared" si="686"/>
        <v>0</v>
      </c>
      <c r="HH368" s="631">
        <f t="shared" si="686"/>
        <v>0</v>
      </c>
      <c r="HI368" s="631">
        <f t="shared" si="686"/>
        <v>0</v>
      </c>
      <c r="HJ368" s="631">
        <f t="shared" si="686"/>
        <v>0</v>
      </c>
      <c r="HK368" s="631">
        <f t="shared" si="686"/>
        <v>0</v>
      </c>
      <c r="HL368" s="631">
        <f t="shared" si="686"/>
        <v>0</v>
      </c>
      <c r="HM368" s="631">
        <f t="shared" si="686"/>
        <v>0</v>
      </c>
      <c r="HN368" s="631">
        <f t="shared" si="686"/>
        <v>0</v>
      </c>
      <c r="HO368" s="631">
        <f t="shared" si="686"/>
        <v>0</v>
      </c>
      <c r="HP368" s="631">
        <f t="shared" si="686"/>
        <v>0</v>
      </c>
      <c r="HQ368" s="631">
        <f t="shared" si="686"/>
        <v>0</v>
      </c>
      <c r="HR368" s="631">
        <f t="shared" si="690"/>
        <v>0</v>
      </c>
      <c r="HS368" s="631">
        <f t="shared" si="690"/>
        <v>0</v>
      </c>
      <c r="HT368" s="631">
        <f t="shared" si="690"/>
        <v>0</v>
      </c>
      <c r="HU368" s="631">
        <f t="shared" si="690"/>
        <v>0</v>
      </c>
      <c r="HV368" s="631">
        <f t="shared" si="687"/>
        <v>0</v>
      </c>
      <c r="HW368" s="631">
        <f t="shared" si="687"/>
        <v>0</v>
      </c>
      <c r="HX368" s="631">
        <f t="shared" si="687"/>
        <v>0</v>
      </c>
      <c r="HY368" s="631">
        <f t="shared" si="687"/>
        <v>0</v>
      </c>
      <c r="HZ368" s="631">
        <f t="shared" si="687"/>
        <v>0</v>
      </c>
      <c r="IA368" s="631">
        <f t="shared" si="687"/>
        <v>0</v>
      </c>
      <c r="IB368" s="631">
        <f t="shared" si="687"/>
        <v>0</v>
      </c>
      <c r="IC368" s="631">
        <f t="shared" si="687"/>
        <v>0</v>
      </c>
      <c r="ID368" s="631">
        <f t="shared" si="687"/>
        <v>0</v>
      </c>
      <c r="IE368" s="631">
        <f t="shared" si="687"/>
        <v>0</v>
      </c>
      <c r="IF368" s="631">
        <f t="shared" si="687"/>
        <v>0</v>
      </c>
      <c r="IG368" s="631">
        <f t="shared" si="687"/>
        <v>0</v>
      </c>
      <c r="IH368" s="631">
        <f t="shared" si="687"/>
        <v>0</v>
      </c>
      <c r="II368" s="631">
        <f t="shared" si="687"/>
        <v>0</v>
      </c>
      <c r="IJ368" s="631">
        <f t="shared" si="687"/>
        <v>0</v>
      </c>
      <c r="IK368" s="631">
        <f t="shared" si="687"/>
        <v>0</v>
      </c>
      <c r="IL368" s="631">
        <f t="shared" si="662"/>
        <v>0</v>
      </c>
      <c r="IM368" s="631">
        <f t="shared" si="662"/>
        <v>0</v>
      </c>
      <c r="IN368" s="631">
        <f t="shared" si="662"/>
        <v>0</v>
      </c>
      <c r="IO368" s="631">
        <f t="shared" si="662"/>
        <v>0</v>
      </c>
      <c r="IP368" s="631">
        <f t="shared" si="662"/>
        <v>0</v>
      </c>
      <c r="IQ368" s="631">
        <f t="shared" si="662"/>
        <v>0</v>
      </c>
      <c r="IR368" s="631">
        <f t="shared" si="662"/>
        <v>0</v>
      </c>
      <c r="IS368" s="631">
        <f t="shared" si="648"/>
        <v>0</v>
      </c>
      <c r="IT368" s="631"/>
      <c r="IU368" s="631">
        <f t="shared" si="691"/>
        <v>0</v>
      </c>
      <c r="IV368" s="631">
        <f t="shared" si="691"/>
        <v>0</v>
      </c>
      <c r="IW368" s="631">
        <f t="shared" si="691"/>
        <v>0</v>
      </c>
      <c r="IX368" s="631">
        <f t="shared" si="691"/>
        <v>0</v>
      </c>
      <c r="IY368" s="631">
        <f t="shared" si="691"/>
        <v>0</v>
      </c>
      <c r="IZ368" s="631">
        <f t="shared" si="691"/>
        <v>0</v>
      </c>
      <c r="JA368" s="631">
        <f t="shared" si="691"/>
        <v>0</v>
      </c>
      <c r="JB368" s="631">
        <f t="shared" si="691"/>
        <v>0</v>
      </c>
      <c r="JC368" s="631">
        <f t="shared" si="691"/>
        <v>0</v>
      </c>
      <c r="JD368" s="631">
        <f t="shared" si="691"/>
        <v>0</v>
      </c>
      <c r="JE368" s="631">
        <f t="shared" si="692"/>
        <v>0</v>
      </c>
      <c r="JF368" s="631">
        <f t="shared" si="692"/>
        <v>0</v>
      </c>
      <c r="JG368" s="631">
        <f t="shared" si="692"/>
        <v>0</v>
      </c>
      <c r="JH368" s="631">
        <f t="shared" si="692"/>
        <v>0</v>
      </c>
      <c r="JI368" s="631">
        <f t="shared" si="692"/>
        <v>0</v>
      </c>
      <c r="JJ368" s="631">
        <f t="shared" si="692"/>
        <v>0</v>
      </c>
      <c r="JK368" s="631">
        <f t="shared" si="692"/>
        <v>0</v>
      </c>
      <c r="JL368" s="631">
        <f t="shared" si="692"/>
        <v>0</v>
      </c>
      <c r="JM368" s="631">
        <f t="shared" si="692"/>
        <v>0</v>
      </c>
      <c r="JN368" s="631">
        <f t="shared" si="692"/>
        <v>0</v>
      </c>
      <c r="JO368" s="631">
        <f t="shared" si="693"/>
        <v>0</v>
      </c>
      <c r="JP368" s="631">
        <f t="shared" si="693"/>
        <v>0</v>
      </c>
      <c r="JQ368" s="631">
        <f t="shared" si="693"/>
        <v>0</v>
      </c>
      <c r="JR368" s="631">
        <f t="shared" si="693"/>
        <v>0</v>
      </c>
      <c r="JS368" s="631">
        <f t="shared" si="693"/>
        <v>0</v>
      </c>
      <c r="JT368" s="631">
        <f t="shared" si="693"/>
        <v>0</v>
      </c>
      <c r="JU368" s="631">
        <f t="shared" si="693"/>
        <v>0</v>
      </c>
      <c r="JV368" s="631">
        <f t="shared" si="693"/>
        <v>0</v>
      </c>
      <c r="JW368" s="631">
        <f t="shared" si="693"/>
        <v>0</v>
      </c>
      <c r="JX368" s="631">
        <f t="shared" si="693"/>
        <v>0</v>
      </c>
      <c r="JY368" s="631">
        <f t="shared" si="694"/>
        <v>0</v>
      </c>
      <c r="JZ368" s="631">
        <f t="shared" si="694"/>
        <v>0</v>
      </c>
      <c r="KA368" s="631">
        <f t="shared" si="694"/>
        <v>0</v>
      </c>
      <c r="KB368" s="631">
        <f t="shared" si="694"/>
        <v>0</v>
      </c>
      <c r="KC368" s="631">
        <f t="shared" si="694"/>
        <v>0</v>
      </c>
      <c r="KD368" s="631">
        <f t="shared" si="694"/>
        <v>0</v>
      </c>
      <c r="KE368" s="631">
        <f t="shared" si="694"/>
        <v>0</v>
      </c>
      <c r="KF368" s="631">
        <f t="shared" si="694"/>
        <v>0</v>
      </c>
      <c r="KG368" s="631">
        <f t="shared" si="694"/>
        <v>0</v>
      </c>
      <c r="KH368" s="631">
        <f t="shared" si="694"/>
        <v>0</v>
      </c>
      <c r="KI368" s="631">
        <f t="shared" si="695"/>
        <v>0</v>
      </c>
      <c r="KJ368" s="631">
        <f t="shared" si="695"/>
        <v>0</v>
      </c>
      <c r="KK368" s="631">
        <f t="shared" si="695"/>
        <v>0</v>
      </c>
      <c r="KL368" s="631">
        <f t="shared" si="695"/>
        <v>0</v>
      </c>
      <c r="KM368" s="631">
        <f t="shared" si="695"/>
        <v>0</v>
      </c>
      <c r="KN368" s="631">
        <f t="shared" si="695"/>
        <v>0</v>
      </c>
      <c r="KO368" s="631">
        <f t="shared" si="695"/>
        <v>0</v>
      </c>
      <c r="KP368" s="631">
        <f t="shared" si="695"/>
        <v>0</v>
      </c>
      <c r="KQ368" s="631">
        <f t="shared" si="695"/>
        <v>0</v>
      </c>
      <c r="KR368" s="631">
        <f t="shared" si="695"/>
        <v>0</v>
      </c>
      <c r="KS368" s="631">
        <f t="shared" si="696"/>
        <v>0</v>
      </c>
      <c r="KT368" s="631">
        <f t="shared" si="696"/>
        <v>0</v>
      </c>
      <c r="KU368" s="631">
        <f t="shared" si="696"/>
        <v>0</v>
      </c>
      <c r="KV368" s="631">
        <f t="shared" si="696"/>
        <v>0</v>
      </c>
      <c r="KW368" s="631">
        <f t="shared" si="696"/>
        <v>0</v>
      </c>
      <c r="KX368" s="631">
        <f t="shared" si="696"/>
        <v>0</v>
      </c>
      <c r="KY368" s="631"/>
      <c r="KZ368" s="631">
        <f t="shared" si="697"/>
        <v>0</v>
      </c>
      <c r="LA368" s="631">
        <f t="shared" si="697"/>
        <v>0</v>
      </c>
      <c r="LB368" s="631">
        <f t="shared" si="697"/>
        <v>0</v>
      </c>
      <c r="LC368" s="631">
        <f t="shared" si="697"/>
        <v>0</v>
      </c>
      <c r="LD368" s="631">
        <f t="shared" si="697"/>
        <v>0</v>
      </c>
      <c r="LE368" s="631">
        <f t="shared" si="697"/>
        <v>0</v>
      </c>
      <c r="LF368" s="631">
        <f t="shared" si="697"/>
        <v>0</v>
      </c>
      <c r="LG368" s="631">
        <f t="shared" si="697"/>
        <v>0</v>
      </c>
      <c r="LH368" s="631">
        <f t="shared" si="697"/>
        <v>0</v>
      </c>
      <c r="LI368" s="631">
        <f t="shared" si="697"/>
        <v>0</v>
      </c>
      <c r="LJ368" s="631">
        <f t="shared" si="698"/>
        <v>0</v>
      </c>
      <c r="LK368" s="631">
        <f t="shared" si="698"/>
        <v>0</v>
      </c>
      <c r="LL368" s="631">
        <f t="shared" si="698"/>
        <v>0</v>
      </c>
      <c r="LM368" s="631">
        <f t="shared" si="698"/>
        <v>0</v>
      </c>
      <c r="LN368" s="631">
        <f t="shared" si="698"/>
        <v>0</v>
      </c>
      <c r="LO368" s="631">
        <f t="shared" si="698"/>
        <v>0</v>
      </c>
      <c r="LP368" s="631">
        <f t="shared" si="698"/>
        <v>0</v>
      </c>
      <c r="LQ368" s="631">
        <f t="shared" si="698"/>
        <v>0</v>
      </c>
      <c r="LR368" s="631">
        <f t="shared" si="698"/>
        <v>0</v>
      </c>
      <c r="LS368" s="631">
        <f t="shared" si="698"/>
        <v>0</v>
      </c>
      <c r="LT368" s="631">
        <f t="shared" si="699"/>
        <v>0</v>
      </c>
      <c r="LU368" s="631">
        <f t="shared" si="699"/>
        <v>0</v>
      </c>
      <c r="LV368" s="631">
        <f t="shared" si="699"/>
        <v>0</v>
      </c>
      <c r="LW368" s="631">
        <f t="shared" si="699"/>
        <v>0</v>
      </c>
      <c r="LX368" s="631">
        <f t="shared" si="699"/>
        <v>0</v>
      </c>
      <c r="LY368" s="631">
        <f t="shared" si="699"/>
        <v>0</v>
      </c>
      <c r="LZ368" s="631">
        <f t="shared" si="699"/>
        <v>0</v>
      </c>
      <c r="MA368" s="631">
        <f t="shared" si="699"/>
        <v>0</v>
      </c>
      <c r="MB368" s="631">
        <f t="shared" si="699"/>
        <v>0</v>
      </c>
      <c r="MC368" s="631">
        <f t="shared" si="699"/>
        <v>0</v>
      </c>
      <c r="MD368" s="631">
        <f t="shared" si="700"/>
        <v>0</v>
      </c>
      <c r="ME368" s="631">
        <f t="shared" si="700"/>
        <v>0</v>
      </c>
      <c r="MF368" s="631">
        <f t="shared" si="700"/>
        <v>0</v>
      </c>
      <c r="MG368" s="631">
        <f t="shared" si="700"/>
        <v>0</v>
      </c>
      <c r="MH368" s="631">
        <f t="shared" si="700"/>
        <v>0</v>
      </c>
      <c r="MI368" s="631">
        <f t="shared" si="700"/>
        <v>0</v>
      </c>
      <c r="MJ368" s="631">
        <f t="shared" si="700"/>
        <v>0</v>
      </c>
      <c r="MK368" s="631">
        <f t="shared" si="700"/>
        <v>0</v>
      </c>
      <c r="ML368" s="631">
        <f t="shared" si="700"/>
        <v>0</v>
      </c>
      <c r="MM368" s="631">
        <f t="shared" si="700"/>
        <v>0</v>
      </c>
      <c r="MN368" s="631">
        <f t="shared" si="701"/>
        <v>0</v>
      </c>
      <c r="MO368" s="631">
        <f t="shared" si="701"/>
        <v>0</v>
      </c>
      <c r="MP368" s="631">
        <f t="shared" si="701"/>
        <v>0</v>
      </c>
      <c r="MQ368" s="631">
        <f t="shared" si="701"/>
        <v>0</v>
      </c>
      <c r="MR368" s="631">
        <f t="shared" si="701"/>
        <v>0</v>
      </c>
      <c r="MS368" s="631">
        <f t="shared" si="701"/>
        <v>0</v>
      </c>
      <c r="MT368" s="631">
        <f t="shared" si="701"/>
        <v>0</v>
      </c>
      <c r="MU368" s="631">
        <f t="shared" si="701"/>
        <v>0</v>
      </c>
      <c r="MV368" s="631">
        <f t="shared" si="701"/>
        <v>0</v>
      </c>
      <c r="MW368" s="631">
        <f t="shared" si="701"/>
        <v>0</v>
      </c>
      <c r="MX368" s="631">
        <f t="shared" si="702"/>
        <v>0</v>
      </c>
      <c r="MY368" s="631">
        <f t="shared" si="702"/>
        <v>0</v>
      </c>
      <c r="MZ368" s="631">
        <f t="shared" si="702"/>
        <v>0</v>
      </c>
      <c r="NA368" s="631">
        <f t="shared" si="702"/>
        <v>0</v>
      </c>
      <c r="NB368" s="631">
        <f t="shared" si="702"/>
        <v>0</v>
      </c>
      <c r="NC368" s="631">
        <f t="shared" si="702"/>
        <v>0</v>
      </c>
    </row>
    <row r="369" spans="1:367" hidden="1">
      <c r="A369" s="504"/>
      <c r="B369" s="504"/>
      <c r="C369" s="497"/>
      <c r="D369" s="497"/>
      <c r="E369" s="362">
        <f t="shared" si="636"/>
        <v>0</v>
      </c>
      <c r="F369" s="363">
        <f t="shared" si="637"/>
        <v>0</v>
      </c>
      <c r="G369" s="498">
        <f>E369*Dichtheden!$V$70</f>
        <v>0</v>
      </c>
      <c r="H369" s="499">
        <f>IF(C369=0,0,ROUND(IF((G369/2)/Dichtheden!$C$3&lt;1,1,(G369/2)/Dichtheden!$C$3),0))</f>
        <v>0</v>
      </c>
      <c r="I369" s="498">
        <f>E369*Dichtheden!$AJ$70</f>
        <v>0</v>
      </c>
      <c r="J369" s="499">
        <f>IF(C369=0,0,ROUND(IF((I369/2)/Dichtheden!$D$3&lt;1,1,(I369/2)/Dichtheden!$D$3),0))</f>
        <v>0</v>
      </c>
      <c r="K369" s="498">
        <f t="shared" si="638"/>
        <v>0</v>
      </c>
      <c r="L369" s="500">
        <f t="shared" si="642"/>
        <v>0</v>
      </c>
      <c r="M369" s="498">
        <f>IF(D369=0,0,IF((D369*Dichtheden!$G$4)&lt;25,25,D369*Dichtheden!$G$4))</f>
        <v>0</v>
      </c>
      <c r="N369" s="499">
        <f>D369*Dichtheden!$H$4</f>
        <v>0</v>
      </c>
      <c r="O369" s="501"/>
      <c r="P369" s="501"/>
      <c r="Q369" s="502">
        <f>E369*Dichtheden!$AS$68</f>
        <v>0</v>
      </c>
      <c r="R369" s="495">
        <f>IF(Q369=0,0,ROUND(IF((Q369/2)/Dichtheden!$C$3&lt;1,1,(Q369/2)/Dichtheden!$C$3),0))</f>
        <v>0</v>
      </c>
      <c r="S369" s="502">
        <f>E369*Dichtheden!$AY$68</f>
        <v>0</v>
      </c>
      <c r="T369" s="495">
        <f>IF(Q369=0,0,ROUND(IF((S369/2)/Dichtheden!$D$3&lt;1,1,(S369/2)/Dichtheden!$D$3),0))</f>
        <v>0</v>
      </c>
      <c r="U369" s="502">
        <f>D369*Dichtheden!$G$5</f>
        <v>0</v>
      </c>
      <c r="V369" s="502">
        <f>D369*Dichtheden!$H$5</f>
        <v>0</v>
      </c>
      <c r="X369" s="630"/>
      <c r="AA369" s="628">
        <f t="shared" si="703"/>
        <v>0</v>
      </c>
      <c r="AB369" s="628">
        <f t="shared" si="703"/>
        <v>0</v>
      </c>
      <c r="AC369" s="628">
        <f t="shared" si="703"/>
        <v>0</v>
      </c>
      <c r="AD369" s="628">
        <f t="shared" si="703"/>
        <v>0</v>
      </c>
      <c r="AE369" s="628">
        <f t="shared" si="703"/>
        <v>0</v>
      </c>
      <c r="AF369" s="628">
        <f t="shared" si="703"/>
        <v>0</v>
      </c>
      <c r="AG369" s="628">
        <f t="shared" si="703"/>
        <v>0</v>
      </c>
      <c r="AH369" s="628">
        <f t="shared" si="703"/>
        <v>0</v>
      </c>
      <c r="AI369" s="628">
        <f t="shared" si="703"/>
        <v>0</v>
      </c>
      <c r="AJ369" s="628">
        <f t="shared" si="703"/>
        <v>0</v>
      </c>
      <c r="AK369" s="628">
        <f t="shared" si="703"/>
        <v>0</v>
      </c>
      <c r="AL369" s="628">
        <f t="shared" si="703"/>
        <v>0</v>
      </c>
      <c r="AM369" s="628">
        <f t="shared" si="703"/>
        <v>0</v>
      </c>
      <c r="AN369" s="628">
        <f t="shared" si="703"/>
        <v>0</v>
      </c>
      <c r="AO369" s="628">
        <f t="shared" si="703"/>
        <v>0</v>
      </c>
      <c r="AP369" s="628">
        <f t="shared" si="703"/>
        <v>0</v>
      </c>
      <c r="AQ369" s="628">
        <f t="shared" si="683"/>
        <v>0</v>
      </c>
      <c r="AR369" s="628">
        <f t="shared" si="683"/>
        <v>0</v>
      </c>
      <c r="AS369" s="628">
        <f t="shared" si="683"/>
        <v>0</v>
      </c>
      <c r="AT369" s="628">
        <f t="shared" si="683"/>
        <v>0</v>
      </c>
      <c r="AU369" s="628">
        <f t="shared" si="683"/>
        <v>0</v>
      </c>
      <c r="AV369" s="628">
        <f t="shared" si="683"/>
        <v>0</v>
      </c>
      <c r="AW369" s="628">
        <f t="shared" si="683"/>
        <v>0</v>
      </c>
      <c r="AX369" s="628">
        <f t="shared" si="683"/>
        <v>0</v>
      </c>
      <c r="AY369" s="628">
        <f t="shared" si="683"/>
        <v>0</v>
      </c>
      <c r="AZ369" s="628">
        <f t="shared" si="683"/>
        <v>0</v>
      </c>
      <c r="BA369" s="628">
        <f t="shared" si="683"/>
        <v>0</v>
      </c>
      <c r="BB369" s="628">
        <f t="shared" si="683"/>
        <v>0</v>
      </c>
      <c r="BC369" s="628">
        <f t="shared" si="683"/>
        <v>0</v>
      </c>
      <c r="BD369" s="628">
        <f t="shared" si="683"/>
        <v>0</v>
      </c>
      <c r="BE369" s="628">
        <f t="shared" si="683"/>
        <v>0</v>
      </c>
      <c r="BF369" s="628">
        <f t="shared" si="639"/>
        <v>0</v>
      </c>
      <c r="BG369" s="628">
        <f t="shared" si="704"/>
        <v>0</v>
      </c>
      <c r="BH369" s="628">
        <f t="shared" si="704"/>
        <v>0</v>
      </c>
      <c r="BI369" s="628">
        <f t="shared" si="704"/>
        <v>0</v>
      </c>
      <c r="BJ369" s="628">
        <f t="shared" si="704"/>
        <v>0</v>
      </c>
      <c r="BK369" s="628">
        <f t="shared" si="704"/>
        <v>0</v>
      </c>
      <c r="BL369" s="628">
        <f t="shared" si="704"/>
        <v>0</v>
      </c>
      <c r="BM369" s="628">
        <f t="shared" si="704"/>
        <v>0</v>
      </c>
      <c r="BN369" s="628">
        <f t="shared" si="704"/>
        <v>0</v>
      </c>
      <c r="BO369" s="628">
        <f t="shared" si="704"/>
        <v>0</v>
      </c>
      <c r="BP369" s="628">
        <f t="shared" si="704"/>
        <v>0</v>
      </c>
      <c r="BQ369" s="628">
        <f t="shared" si="704"/>
        <v>0</v>
      </c>
      <c r="BR369" s="628">
        <f t="shared" si="704"/>
        <v>0</v>
      </c>
      <c r="BS369" s="628">
        <f t="shared" si="704"/>
        <v>0</v>
      </c>
      <c r="BT369" s="628">
        <f t="shared" si="704"/>
        <v>0</v>
      </c>
      <c r="BU369" s="628">
        <f t="shared" si="704"/>
        <v>0</v>
      </c>
      <c r="BV369" s="628">
        <f t="shared" si="704"/>
        <v>0</v>
      </c>
      <c r="BW369" s="628">
        <f t="shared" si="665"/>
        <v>0</v>
      </c>
      <c r="BX369" s="628">
        <f t="shared" si="665"/>
        <v>0</v>
      </c>
      <c r="BY369" s="628">
        <f t="shared" si="665"/>
        <v>0</v>
      </c>
      <c r="BZ369" s="628">
        <f t="shared" si="665"/>
        <v>0</v>
      </c>
      <c r="CA369" s="628">
        <f t="shared" si="665"/>
        <v>0</v>
      </c>
      <c r="CB369" s="628">
        <f t="shared" si="665"/>
        <v>0</v>
      </c>
      <c r="CC369" s="628">
        <f t="shared" si="665"/>
        <v>0</v>
      </c>
      <c r="CD369" s="628">
        <f t="shared" si="665"/>
        <v>0</v>
      </c>
      <c r="CE369" s="628"/>
      <c r="CF369" s="628">
        <f t="shared" si="705"/>
        <v>0</v>
      </c>
      <c r="CG369" s="628">
        <f t="shared" si="705"/>
        <v>0</v>
      </c>
      <c r="CH369" s="628">
        <f t="shared" si="705"/>
        <v>0</v>
      </c>
      <c r="CI369" s="628">
        <f t="shared" si="705"/>
        <v>0</v>
      </c>
      <c r="CJ369" s="628">
        <f t="shared" si="705"/>
        <v>0</v>
      </c>
      <c r="CK369" s="628">
        <f t="shared" si="705"/>
        <v>0</v>
      </c>
      <c r="CL369" s="628">
        <f t="shared" si="705"/>
        <v>0</v>
      </c>
      <c r="CM369" s="628">
        <f t="shared" si="705"/>
        <v>0</v>
      </c>
      <c r="CN369" s="628">
        <f t="shared" si="705"/>
        <v>0</v>
      </c>
      <c r="CO369" s="628">
        <f t="shared" si="705"/>
        <v>0</v>
      </c>
      <c r="CP369" s="628">
        <f t="shared" si="705"/>
        <v>0</v>
      </c>
      <c r="CQ369" s="628">
        <f t="shared" si="705"/>
        <v>0</v>
      </c>
      <c r="CR369" s="628">
        <f t="shared" si="705"/>
        <v>0</v>
      </c>
      <c r="CS369" s="628">
        <f t="shared" si="705"/>
        <v>0</v>
      </c>
      <c r="CT369" s="628">
        <f t="shared" si="705"/>
        <v>0</v>
      </c>
      <c r="CU369" s="628">
        <f t="shared" si="705"/>
        <v>0</v>
      </c>
      <c r="CV369" s="628">
        <f t="shared" si="684"/>
        <v>0</v>
      </c>
      <c r="CW369" s="628">
        <f t="shared" si="684"/>
        <v>0</v>
      </c>
      <c r="CX369" s="628">
        <f t="shared" si="684"/>
        <v>0</v>
      </c>
      <c r="CY369" s="628">
        <f t="shared" si="684"/>
        <v>0</v>
      </c>
      <c r="CZ369" s="628">
        <f t="shared" si="684"/>
        <v>0</v>
      </c>
      <c r="DA369" s="628">
        <f t="shared" si="684"/>
        <v>0</v>
      </c>
      <c r="DB369" s="628">
        <f t="shared" si="684"/>
        <v>0</v>
      </c>
      <c r="DC369" s="628">
        <f t="shared" si="684"/>
        <v>0</v>
      </c>
      <c r="DD369" s="628">
        <f t="shared" si="684"/>
        <v>0</v>
      </c>
      <c r="DE369" s="628">
        <f t="shared" si="684"/>
        <v>0</v>
      </c>
      <c r="DF369" s="628">
        <f t="shared" si="684"/>
        <v>0</v>
      </c>
      <c r="DG369" s="628">
        <f t="shared" si="684"/>
        <v>0</v>
      </c>
      <c r="DH369" s="628">
        <f t="shared" si="684"/>
        <v>0</v>
      </c>
      <c r="DI369" s="628">
        <f t="shared" si="684"/>
        <v>0</v>
      </c>
      <c r="DJ369" s="628">
        <f t="shared" si="684"/>
        <v>0</v>
      </c>
      <c r="DK369" s="628">
        <f t="shared" si="640"/>
        <v>0</v>
      </c>
      <c r="DL369" s="628">
        <f t="shared" si="706"/>
        <v>0</v>
      </c>
      <c r="DM369" s="628">
        <f t="shared" si="706"/>
        <v>0</v>
      </c>
      <c r="DN369" s="628">
        <f t="shared" si="706"/>
        <v>0</v>
      </c>
      <c r="DO369" s="628">
        <f t="shared" si="706"/>
        <v>0</v>
      </c>
      <c r="DP369" s="628">
        <f t="shared" si="706"/>
        <v>0</v>
      </c>
      <c r="DQ369" s="628">
        <f t="shared" si="706"/>
        <v>0</v>
      </c>
      <c r="DR369" s="628">
        <f t="shared" si="706"/>
        <v>0</v>
      </c>
      <c r="DS369" s="628">
        <f t="shared" si="706"/>
        <v>0</v>
      </c>
      <c r="DT369" s="628">
        <f t="shared" si="706"/>
        <v>0</v>
      </c>
      <c r="DU369" s="628">
        <f t="shared" si="706"/>
        <v>0</v>
      </c>
      <c r="DV369" s="628">
        <f t="shared" si="706"/>
        <v>0</v>
      </c>
      <c r="DW369" s="628">
        <f t="shared" si="706"/>
        <v>0</v>
      </c>
      <c r="DX369" s="628">
        <f t="shared" si="706"/>
        <v>0</v>
      </c>
      <c r="DY369" s="628">
        <f t="shared" si="706"/>
        <v>0</v>
      </c>
      <c r="DZ369" s="628">
        <f t="shared" si="706"/>
        <v>0</v>
      </c>
      <c r="EA369" s="628">
        <f t="shared" si="706"/>
        <v>0</v>
      </c>
      <c r="EB369" s="628">
        <f t="shared" si="668"/>
        <v>0</v>
      </c>
      <c r="EC369" s="628">
        <f t="shared" si="668"/>
        <v>0</v>
      </c>
      <c r="ED369" s="628">
        <f t="shared" si="668"/>
        <v>0</v>
      </c>
      <c r="EE369" s="628">
        <f t="shared" si="668"/>
        <v>0</v>
      </c>
      <c r="EF369" s="628">
        <f t="shared" si="668"/>
        <v>0</v>
      </c>
      <c r="EG369" s="628">
        <f t="shared" si="668"/>
        <v>0</v>
      </c>
      <c r="EH369" s="628">
        <f t="shared" si="668"/>
        <v>0</v>
      </c>
      <c r="EI369" s="628">
        <f t="shared" si="668"/>
        <v>0</v>
      </c>
      <c r="EJ369" s="631"/>
      <c r="EK369" s="631">
        <f t="shared" si="685"/>
        <v>0</v>
      </c>
      <c r="EL369" s="631">
        <f t="shared" si="685"/>
        <v>0</v>
      </c>
      <c r="EM369" s="631">
        <f t="shared" si="685"/>
        <v>0</v>
      </c>
      <c r="EN369" s="631">
        <f t="shared" si="685"/>
        <v>0</v>
      </c>
      <c r="EO369" s="631">
        <f t="shared" si="685"/>
        <v>0</v>
      </c>
      <c r="EP369" s="631">
        <f t="shared" si="685"/>
        <v>0</v>
      </c>
      <c r="EQ369" s="631">
        <f t="shared" si="685"/>
        <v>0</v>
      </c>
      <c r="ER369" s="631">
        <f t="shared" si="685"/>
        <v>0</v>
      </c>
      <c r="ES369" s="631">
        <f t="shared" si="685"/>
        <v>0</v>
      </c>
      <c r="ET369" s="631">
        <f t="shared" si="685"/>
        <v>0</v>
      </c>
      <c r="EU369" s="631">
        <f t="shared" si="685"/>
        <v>0</v>
      </c>
      <c r="EV369" s="631">
        <f t="shared" si="685"/>
        <v>0</v>
      </c>
      <c r="EW369" s="631">
        <f t="shared" si="685"/>
        <v>0</v>
      </c>
      <c r="EX369" s="631">
        <f t="shared" si="685"/>
        <v>0</v>
      </c>
      <c r="EY369" s="631">
        <f t="shared" si="685"/>
        <v>0</v>
      </c>
      <c r="EZ369" s="631">
        <f t="shared" si="641"/>
        <v>0</v>
      </c>
      <c r="FA369" s="631">
        <f t="shared" si="580"/>
        <v>0</v>
      </c>
      <c r="FB369" s="631">
        <f t="shared" si="580"/>
        <v>0</v>
      </c>
      <c r="FC369" s="631">
        <f t="shared" si="580"/>
        <v>0</v>
      </c>
      <c r="FD369" s="631">
        <f t="shared" si="688"/>
        <v>0</v>
      </c>
      <c r="FE369" s="631">
        <f t="shared" si="688"/>
        <v>0</v>
      </c>
      <c r="FF369" s="631">
        <f t="shared" si="688"/>
        <v>0</v>
      </c>
      <c r="FG369" s="631">
        <f t="shared" si="688"/>
        <v>0</v>
      </c>
      <c r="FH369" s="631">
        <f t="shared" si="688"/>
        <v>0</v>
      </c>
      <c r="FI369" s="631">
        <f t="shared" si="688"/>
        <v>0</v>
      </c>
      <c r="FJ369" s="631">
        <f t="shared" si="688"/>
        <v>0</v>
      </c>
      <c r="FK369" s="631">
        <f t="shared" si="688"/>
        <v>0</v>
      </c>
      <c r="FL369" s="631">
        <f t="shared" si="688"/>
        <v>0</v>
      </c>
      <c r="FM369" s="631">
        <f t="shared" si="688"/>
        <v>0</v>
      </c>
      <c r="FN369" s="631">
        <f t="shared" si="688"/>
        <v>0</v>
      </c>
      <c r="FO369" s="631">
        <f t="shared" si="688"/>
        <v>0</v>
      </c>
      <c r="FP369" s="631">
        <f t="shared" si="688"/>
        <v>0</v>
      </c>
      <c r="FQ369" s="631">
        <f t="shared" si="688"/>
        <v>0</v>
      </c>
      <c r="FR369" s="631">
        <f t="shared" si="688"/>
        <v>0</v>
      </c>
      <c r="FS369" s="631">
        <f t="shared" si="688"/>
        <v>0</v>
      </c>
      <c r="FT369" s="631">
        <f t="shared" si="689"/>
        <v>0</v>
      </c>
      <c r="FU369" s="631">
        <f t="shared" si="689"/>
        <v>0</v>
      </c>
      <c r="FV369" s="631">
        <f t="shared" si="689"/>
        <v>0</v>
      </c>
      <c r="FW369" s="631">
        <f t="shared" si="689"/>
        <v>0</v>
      </c>
      <c r="FX369" s="631">
        <f t="shared" si="689"/>
        <v>0</v>
      </c>
      <c r="FY369" s="631">
        <f t="shared" si="689"/>
        <v>0</v>
      </c>
      <c r="FZ369" s="631">
        <f t="shared" si="689"/>
        <v>0</v>
      </c>
      <c r="GA369" s="631">
        <f t="shared" si="689"/>
        <v>0</v>
      </c>
      <c r="GB369" s="631">
        <f t="shared" si="689"/>
        <v>0</v>
      </c>
      <c r="GC369" s="631">
        <f t="shared" si="689"/>
        <v>0</v>
      </c>
      <c r="GD369" s="631">
        <f t="shared" si="708"/>
        <v>0</v>
      </c>
      <c r="GE369" s="631">
        <f t="shared" si="708"/>
        <v>0</v>
      </c>
      <c r="GF369" s="631">
        <f t="shared" si="708"/>
        <v>0</v>
      </c>
      <c r="GG369" s="631">
        <f t="shared" si="708"/>
        <v>0</v>
      </c>
      <c r="GH369" s="631">
        <f t="shared" si="708"/>
        <v>0</v>
      </c>
      <c r="GI369" s="631">
        <f t="shared" si="670"/>
        <v>0</v>
      </c>
      <c r="GJ369" s="631">
        <f t="shared" si="670"/>
        <v>0</v>
      </c>
      <c r="GK369" s="631">
        <f t="shared" si="670"/>
        <v>0</v>
      </c>
      <c r="GL369" s="631">
        <f t="shared" si="670"/>
        <v>0</v>
      </c>
      <c r="GM369" s="631">
        <f t="shared" si="670"/>
        <v>0</v>
      </c>
      <c r="GN369" s="631">
        <f t="shared" si="670"/>
        <v>0</v>
      </c>
      <c r="GO369" s="631"/>
      <c r="GP369" s="631">
        <f t="shared" si="707"/>
        <v>0</v>
      </c>
      <c r="GQ369" s="631">
        <f t="shared" si="707"/>
        <v>0</v>
      </c>
      <c r="GR369" s="631">
        <f t="shared" si="707"/>
        <v>0</v>
      </c>
      <c r="GS369" s="631">
        <f t="shared" si="707"/>
        <v>0</v>
      </c>
      <c r="GT369" s="631">
        <f t="shared" si="707"/>
        <v>0</v>
      </c>
      <c r="GU369" s="631">
        <f t="shared" si="707"/>
        <v>0</v>
      </c>
      <c r="GV369" s="631">
        <f t="shared" si="707"/>
        <v>0</v>
      </c>
      <c r="GW369" s="631">
        <f t="shared" si="707"/>
        <v>0</v>
      </c>
      <c r="GX369" s="631">
        <f t="shared" si="707"/>
        <v>0</v>
      </c>
      <c r="GY369" s="631">
        <f t="shared" si="707"/>
        <v>0</v>
      </c>
      <c r="GZ369" s="631">
        <f t="shared" si="707"/>
        <v>0</v>
      </c>
      <c r="HA369" s="631">
        <f t="shared" si="707"/>
        <v>0</v>
      </c>
      <c r="HB369" s="631">
        <f t="shared" si="707"/>
        <v>0</v>
      </c>
      <c r="HC369" s="631">
        <f t="shared" si="707"/>
        <v>0</v>
      </c>
      <c r="HD369" s="631">
        <f t="shared" si="707"/>
        <v>0</v>
      </c>
      <c r="HE369" s="631">
        <f t="shared" si="686"/>
        <v>0</v>
      </c>
      <c r="HF369" s="631">
        <f t="shared" si="686"/>
        <v>0</v>
      </c>
      <c r="HG369" s="631">
        <f t="shared" si="686"/>
        <v>0</v>
      </c>
      <c r="HH369" s="631">
        <f t="shared" si="686"/>
        <v>0</v>
      </c>
      <c r="HI369" s="631">
        <f t="shared" si="686"/>
        <v>0</v>
      </c>
      <c r="HJ369" s="631">
        <f t="shared" si="686"/>
        <v>0</v>
      </c>
      <c r="HK369" s="631">
        <f t="shared" si="686"/>
        <v>0</v>
      </c>
      <c r="HL369" s="631">
        <f t="shared" si="686"/>
        <v>0</v>
      </c>
      <c r="HM369" s="631">
        <f t="shared" si="686"/>
        <v>0</v>
      </c>
      <c r="HN369" s="631">
        <f t="shared" si="686"/>
        <v>0</v>
      </c>
      <c r="HO369" s="631">
        <f t="shared" si="686"/>
        <v>0</v>
      </c>
      <c r="HP369" s="631">
        <f t="shared" si="686"/>
        <v>0</v>
      </c>
      <c r="HQ369" s="631">
        <f t="shared" si="686"/>
        <v>0</v>
      </c>
      <c r="HR369" s="631">
        <f t="shared" si="690"/>
        <v>0</v>
      </c>
      <c r="HS369" s="631">
        <f t="shared" si="690"/>
        <v>0</v>
      </c>
      <c r="HT369" s="631">
        <f t="shared" si="690"/>
        <v>0</v>
      </c>
      <c r="HU369" s="631">
        <f t="shared" si="690"/>
        <v>0</v>
      </c>
      <c r="HV369" s="631">
        <f t="shared" si="687"/>
        <v>0</v>
      </c>
      <c r="HW369" s="631">
        <f t="shared" si="687"/>
        <v>0</v>
      </c>
      <c r="HX369" s="631">
        <f t="shared" si="687"/>
        <v>0</v>
      </c>
      <c r="HY369" s="631">
        <f t="shared" si="687"/>
        <v>0</v>
      </c>
      <c r="HZ369" s="631">
        <f t="shared" si="687"/>
        <v>0</v>
      </c>
      <c r="IA369" s="631">
        <f t="shared" si="687"/>
        <v>0</v>
      </c>
      <c r="IB369" s="631">
        <f t="shared" si="687"/>
        <v>0</v>
      </c>
      <c r="IC369" s="631">
        <f t="shared" si="687"/>
        <v>0</v>
      </c>
      <c r="ID369" s="631">
        <f t="shared" si="687"/>
        <v>0</v>
      </c>
      <c r="IE369" s="631">
        <f t="shared" si="687"/>
        <v>0</v>
      </c>
      <c r="IF369" s="631">
        <f t="shared" si="687"/>
        <v>0</v>
      </c>
      <c r="IG369" s="631">
        <f t="shared" si="687"/>
        <v>0</v>
      </c>
      <c r="IH369" s="631">
        <f t="shared" si="687"/>
        <v>0</v>
      </c>
      <c r="II369" s="631">
        <f t="shared" si="687"/>
        <v>0</v>
      </c>
      <c r="IJ369" s="631">
        <f t="shared" si="687"/>
        <v>0</v>
      </c>
      <c r="IK369" s="631">
        <f t="shared" si="687"/>
        <v>0</v>
      </c>
      <c r="IL369" s="631">
        <f t="shared" si="662"/>
        <v>0</v>
      </c>
      <c r="IM369" s="631">
        <f t="shared" si="662"/>
        <v>0</v>
      </c>
      <c r="IN369" s="631">
        <f t="shared" si="662"/>
        <v>0</v>
      </c>
      <c r="IO369" s="631">
        <f t="shared" si="662"/>
        <v>0</v>
      </c>
      <c r="IP369" s="631">
        <f t="shared" si="662"/>
        <v>0</v>
      </c>
      <c r="IQ369" s="631">
        <f t="shared" si="662"/>
        <v>0</v>
      </c>
      <c r="IR369" s="631">
        <f t="shared" si="662"/>
        <v>0</v>
      </c>
      <c r="IS369" s="631">
        <f t="shared" si="648"/>
        <v>0</v>
      </c>
      <c r="IT369" s="631"/>
      <c r="IU369" s="631">
        <f t="shared" si="691"/>
        <v>0</v>
      </c>
      <c r="IV369" s="631">
        <f t="shared" si="691"/>
        <v>0</v>
      </c>
      <c r="IW369" s="631">
        <f t="shared" si="691"/>
        <v>0</v>
      </c>
      <c r="IX369" s="631">
        <f t="shared" si="691"/>
        <v>0</v>
      </c>
      <c r="IY369" s="631">
        <f t="shared" si="691"/>
        <v>0</v>
      </c>
      <c r="IZ369" s="631">
        <f t="shared" si="691"/>
        <v>0</v>
      </c>
      <c r="JA369" s="631">
        <f t="shared" si="691"/>
        <v>0</v>
      </c>
      <c r="JB369" s="631">
        <f t="shared" si="691"/>
        <v>0</v>
      </c>
      <c r="JC369" s="631">
        <f t="shared" si="691"/>
        <v>0</v>
      </c>
      <c r="JD369" s="631">
        <f t="shared" si="691"/>
        <v>0</v>
      </c>
      <c r="JE369" s="631">
        <f t="shared" si="692"/>
        <v>0</v>
      </c>
      <c r="JF369" s="631">
        <f t="shared" si="692"/>
        <v>0</v>
      </c>
      <c r="JG369" s="631">
        <f t="shared" si="692"/>
        <v>0</v>
      </c>
      <c r="JH369" s="631">
        <f t="shared" si="692"/>
        <v>0</v>
      </c>
      <c r="JI369" s="631">
        <f t="shared" si="692"/>
        <v>0</v>
      </c>
      <c r="JJ369" s="631">
        <f t="shared" si="692"/>
        <v>0</v>
      </c>
      <c r="JK369" s="631">
        <f t="shared" si="692"/>
        <v>0</v>
      </c>
      <c r="JL369" s="631">
        <f t="shared" si="692"/>
        <v>0</v>
      </c>
      <c r="JM369" s="631">
        <f t="shared" si="692"/>
        <v>0</v>
      </c>
      <c r="JN369" s="631">
        <f t="shared" si="692"/>
        <v>0</v>
      </c>
      <c r="JO369" s="631">
        <f t="shared" si="693"/>
        <v>0</v>
      </c>
      <c r="JP369" s="631">
        <f t="shared" si="693"/>
        <v>0</v>
      </c>
      <c r="JQ369" s="631">
        <f t="shared" si="693"/>
        <v>0</v>
      </c>
      <c r="JR369" s="631">
        <f t="shared" si="693"/>
        <v>0</v>
      </c>
      <c r="JS369" s="631">
        <f t="shared" si="693"/>
        <v>0</v>
      </c>
      <c r="JT369" s="631">
        <f t="shared" si="693"/>
        <v>0</v>
      </c>
      <c r="JU369" s="631">
        <f t="shared" si="693"/>
        <v>0</v>
      </c>
      <c r="JV369" s="631">
        <f t="shared" si="693"/>
        <v>0</v>
      </c>
      <c r="JW369" s="631">
        <f t="shared" si="693"/>
        <v>0</v>
      </c>
      <c r="JX369" s="631">
        <f t="shared" si="693"/>
        <v>0</v>
      </c>
      <c r="JY369" s="631">
        <f t="shared" si="694"/>
        <v>0</v>
      </c>
      <c r="JZ369" s="631">
        <f t="shared" si="694"/>
        <v>0</v>
      </c>
      <c r="KA369" s="631">
        <f t="shared" si="694"/>
        <v>0</v>
      </c>
      <c r="KB369" s="631">
        <f t="shared" si="694"/>
        <v>0</v>
      </c>
      <c r="KC369" s="631">
        <f t="shared" si="694"/>
        <v>0</v>
      </c>
      <c r="KD369" s="631">
        <f t="shared" si="694"/>
        <v>0</v>
      </c>
      <c r="KE369" s="631">
        <f t="shared" si="694"/>
        <v>0</v>
      </c>
      <c r="KF369" s="631">
        <f t="shared" si="694"/>
        <v>0</v>
      </c>
      <c r="KG369" s="631">
        <f t="shared" si="694"/>
        <v>0</v>
      </c>
      <c r="KH369" s="631">
        <f t="shared" si="694"/>
        <v>0</v>
      </c>
      <c r="KI369" s="631">
        <f t="shared" si="695"/>
        <v>0</v>
      </c>
      <c r="KJ369" s="631">
        <f t="shared" si="695"/>
        <v>0</v>
      </c>
      <c r="KK369" s="631">
        <f t="shared" si="695"/>
        <v>0</v>
      </c>
      <c r="KL369" s="631">
        <f t="shared" si="695"/>
        <v>0</v>
      </c>
      <c r="KM369" s="631">
        <f t="shared" si="695"/>
        <v>0</v>
      </c>
      <c r="KN369" s="631">
        <f t="shared" si="695"/>
        <v>0</v>
      </c>
      <c r="KO369" s="631">
        <f t="shared" si="695"/>
        <v>0</v>
      </c>
      <c r="KP369" s="631">
        <f t="shared" si="695"/>
        <v>0</v>
      </c>
      <c r="KQ369" s="631">
        <f t="shared" si="695"/>
        <v>0</v>
      </c>
      <c r="KR369" s="631">
        <f t="shared" si="695"/>
        <v>0</v>
      </c>
      <c r="KS369" s="631">
        <f t="shared" si="696"/>
        <v>0</v>
      </c>
      <c r="KT369" s="631">
        <f t="shared" si="696"/>
        <v>0</v>
      </c>
      <c r="KU369" s="631">
        <f t="shared" si="696"/>
        <v>0</v>
      </c>
      <c r="KV369" s="631">
        <f t="shared" si="696"/>
        <v>0</v>
      </c>
      <c r="KW369" s="631">
        <f t="shared" si="696"/>
        <v>0</v>
      </c>
      <c r="KX369" s="631">
        <f t="shared" si="696"/>
        <v>0</v>
      </c>
      <c r="KY369" s="631"/>
      <c r="KZ369" s="631">
        <f t="shared" si="697"/>
        <v>0</v>
      </c>
      <c r="LA369" s="631">
        <f t="shared" si="697"/>
        <v>0</v>
      </c>
      <c r="LB369" s="631">
        <f t="shared" si="697"/>
        <v>0</v>
      </c>
      <c r="LC369" s="631">
        <f t="shared" si="697"/>
        <v>0</v>
      </c>
      <c r="LD369" s="631">
        <f t="shared" si="697"/>
        <v>0</v>
      </c>
      <c r="LE369" s="631">
        <f t="shared" si="697"/>
        <v>0</v>
      </c>
      <c r="LF369" s="631">
        <f t="shared" si="697"/>
        <v>0</v>
      </c>
      <c r="LG369" s="631">
        <f t="shared" si="697"/>
        <v>0</v>
      </c>
      <c r="LH369" s="631">
        <f t="shared" si="697"/>
        <v>0</v>
      </c>
      <c r="LI369" s="631">
        <f t="shared" si="697"/>
        <v>0</v>
      </c>
      <c r="LJ369" s="631">
        <f t="shared" si="698"/>
        <v>0</v>
      </c>
      <c r="LK369" s="631">
        <f t="shared" si="698"/>
        <v>0</v>
      </c>
      <c r="LL369" s="631">
        <f t="shared" si="698"/>
        <v>0</v>
      </c>
      <c r="LM369" s="631">
        <f t="shared" si="698"/>
        <v>0</v>
      </c>
      <c r="LN369" s="631">
        <f t="shared" si="698"/>
        <v>0</v>
      </c>
      <c r="LO369" s="631">
        <f t="shared" si="698"/>
        <v>0</v>
      </c>
      <c r="LP369" s="631">
        <f t="shared" si="698"/>
        <v>0</v>
      </c>
      <c r="LQ369" s="631">
        <f t="shared" si="698"/>
        <v>0</v>
      </c>
      <c r="LR369" s="631">
        <f t="shared" si="698"/>
        <v>0</v>
      </c>
      <c r="LS369" s="631">
        <f t="shared" si="698"/>
        <v>0</v>
      </c>
      <c r="LT369" s="631">
        <f t="shared" si="699"/>
        <v>0</v>
      </c>
      <c r="LU369" s="631">
        <f t="shared" si="699"/>
        <v>0</v>
      </c>
      <c r="LV369" s="631">
        <f t="shared" si="699"/>
        <v>0</v>
      </c>
      <c r="LW369" s="631">
        <f t="shared" si="699"/>
        <v>0</v>
      </c>
      <c r="LX369" s="631">
        <f t="shared" si="699"/>
        <v>0</v>
      </c>
      <c r="LY369" s="631">
        <f t="shared" si="699"/>
        <v>0</v>
      </c>
      <c r="LZ369" s="631">
        <f t="shared" si="699"/>
        <v>0</v>
      </c>
      <c r="MA369" s="631">
        <f t="shared" si="699"/>
        <v>0</v>
      </c>
      <c r="MB369" s="631">
        <f t="shared" si="699"/>
        <v>0</v>
      </c>
      <c r="MC369" s="631">
        <f t="shared" si="699"/>
        <v>0</v>
      </c>
      <c r="MD369" s="631">
        <f t="shared" si="700"/>
        <v>0</v>
      </c>
      <c r="ME369" s="631">
        <f t="shared" si="700"/>
        <v>0</v>
      </c>
      <c r="MF369" s="631">
        <f t="shared" si="700"/>
        <v>0</v>
      </c>
      <c r="MG369" s="631">
        <f t="shared" si="700"/>
        <v>0</v>
      </c>
      <c r="MH369" s="631">
        <f t="shared" si="700"/>
        <v>0</v>
      </c>
      <c r="MI369" s="631">
        <f t="shared" si="700"/>
        <v>0</v>
      </c>
      <c r="MJ369" s="631">
        <f t="shared" si="700"/>
        <v>0</v>
      </c>
      <c r="MK369" s="631">
        <f t="shared" si="700"/>
        <v>0</v>
      </c>
      <c r="ML369" s="631">
        <f t="shared" si="700"/>
        <v>0</v>
      </c>
      <c r="MM369" s="631">
        <f t="shared" si="700"/>
        <v>0</v>
      </c>
      <c r="MN369" s="631">
        <f t="shared" si="701"/>
        <v>0</v>
      </c>
      <c r="MO369" s="631">
        <f t="shared" si="701"/>
        <v>0</v>
      </c>
      <c r="MP369" s="631">
        <f t="shared" si="701"/>
        <v>0</v>
      </c>
      <c r="MQ369" s="631">
        <f t="shared" si="701"/>
        <v>0</v>
      </c>
      <c r="MR369" s="631">
        <f t="shared" si="701"/>
        <v>0</v>
      </c>
      <c r="MS369" s="631">
        <f t="shared" si="701"/>
        <v>0</v>
      </c>
      <c r="MT369" s="631">
        <f t="shared" si="701"/>
        <v>0</v>
      </c>
      <c r="MU369" s="631">
        <f t="shared" si="701"/>
        <v>0</v>
      </c>
      <c r="MV369" s="631">
        <f t="shared" si="701"/>
        <v>0</v>
      </c>
      <c r="MW369" s="631">
        <f t="shared" si="701"/>
        <v>0</v>
      </c>
      <c r="MX369" s="631">
        <f t="shared" si="702"/>
        <v>0</v>
      </c>
      <c r="MY369" s="631">
        <f t="shared" si="702"/>
        <v>0</v>
      </c>
      <c r="MZ369" s="631">
        <f t="shared" si="702"/>
        <v>0</v>
      </c>
      <c r="NA369" s="631">
        <f t="shared" si="702"/>
        <v>0</v>
      </c>
      <c r="NB369" s="631">
        <f t="shared" si="702"/>
        <v>0</v>
      </c>
      <c r="NC369" s="631">
        <f t="shared" si="702"/>
        <v>0</v>
      </c>
    </row>
    <row r="370" spans="1:367" hidden="1">
      <c r="A370" s="504"/>
      <c r="B370" s="504"/>
      <c r="C370" s="497"/>
      <c r="D370" s="497"/>
      <c r="E370" s="362">
        <f t="shared" si="636"/>
        <v>0</v>
      </c>
      <c r="F370" s="363">
        <f t="shared" si="637"/>
        <v>0</v>
      </c>
      <c r="G370" s="498">
        <f>E370*Dichtheden!$V$70</f>
        <v>0</v>
      </c>
      <c r="H370" s="499">
        <f>IF(C370=0,0,ROUND(IF((G370/2)/Dichtheden!$C$3&lt;1,1,(G370/2)/Dichtheden!$C$3),0))</f>
        <v>0</v>
      </c>
      <c r="I370" s="498">
        <f>E370*Dichtheden!$AJ$70</f>
        <v>0</v>
      </c>
      <c r="J370" s="499">
        <f>IF(C370=0,0,ROUND(IF((I370/2)/Dichtheden!$D$3&lt;1,1,(I370/2)/Dichtheden!$D$3),0))</f>
        <v>0</v>
      </c>
      <c r="K370" s="498">
        <f t="shared" si="638"/>
        <v>0</v>
      </c>
      <c r="L370" s="500">
        <f t="shared" si="642"/>
        <v>0</v>
      </c>
      <c r="M370" s="498">
        <f>IF(D370=0,0,IF((D370*Dichtheden!$G$4)&lt;25,25,D370*Dichtheden!$G$4))</f>
        <v>0</v>
      </c>
      <c r="N370" s="499">
        <f>D370*Dichtheden!$H$4</f>
        <v>0</v>
      </c>
      <c r="O370" s="501"/>
      <c r="P370" s="501"/>
      <c r="Q370" s="502">
        <f>E370*Dichtheden!$AS$68</f>
        <v>0</v>
      </c>
      <c r="R370" s="495">
        <f>IF(Q370=0,0,ROUND(IF((Q370/2)/Dichtheden!$C$3&lt;1,1,(Q370/2)/Dichtheden!$C$3),0))</f>
        <v>0</v>
      </c>
      <c r="S370" s="502">
        <f>E370*Dichtheden!$AY$68</f>
        <v>0</v>
      </c>
      <c r="T370" s="495">
        <f>IF(Q370=0,0,ROUND(IF((S370/2)/Dichtheden!$D$3&lt;1,1,(S370/2)/Dichtheden!$D$3),0))</f>
        <v>0</v>
      </c>
      <c r="U370" s="502">
        <f>D370*Dichtheden!$G$5</f>
        <v>0</v>
      </c>
      <c r="V370" s="502">
        <f>D370*Dichtheden!$H$5</f>
        <v>0</v>
      </c>
      <c r="X370" s="630"/>
      <c r="AA370" s="628">
        <f t="shared" si="703"/>
        <v>0</v>
      </c>
      <c r="AB370" s="628">
        <f t="shared" si="703"/>
        <v>0</v>
      </c>
      <c r="AC370" s="628">
        <f t="shared" si="703"/>
        <v>0</v>
      </c>
      <c r="AD370" s="628">
        <f t="shared" si="703"/>
        <v>0</v>
      </c>
      <c r="AE370" s="628">
        <f t="shared" si="703"/>
        <v>0</v>
      </c>
      <c r="AF370" s="628">
        <f t="shared" si="703"/>
        <v>0</v>
      </c>
      <c r="AG370" s="628">
        <f t="shared" si="703"/>
        <v>0</v>
      </c>
      <c r="AH370" s="628">
        <f t="shared" si="703"/>
        <v>0</v>
      </c>
      <c r="AI370" s="628">
        <f t="shared" si="703"/>
        <v>0</v>
      </c>
      <c r="AJ370" s="628">
        <f t="shared" si="703"/>
        <v>0</v>
      </c>
      <c r="AK370" s="628">
        <f t="shared" si="703"/>
        <v>0</v>
      </c>
      <c r="AL370" s="628">
        <f t="shared" si="703"/>
        <v>0</v>
      </c>
      <c r="AM370" s="628">
        <f t="shared" si="703"/>
        <v>0</v>
      </c>
      <c r="AN370" s="628">
        <f t="shared" si="703"/>
        <v>0</v>
      </c>
      <c r="AO370" s="628">
        <f t="shared" si="703"/>
        <v>0</v>
      </c>
      <c r="AP370" s="628">
        <f t="shared" si="703"/>
        <v>0</v>
      </c>
      <c r="AQ370" s="628">
        <f t="shared" ref="AQ370:BE386" si="709">IF($A370=AQ$60,$C370,0)</f>
        <v>0</v>
      </c>
      <c r="AR370" s="628">
        <f t="shared" si="709"/>
        <v>0</v>
      </c>
      <c r="AS370" s="628">
        <f t="shared" si="709"/>
        <v>0</v>
      </c>
      <c r="AT370" s="628">
        <f t="shared" si="709"/>
        <v>0</v>
      </c>
      <c r="AU370" s="628">
        <f t="shared" si="709"/>
        <v>0</v>
      </c>
      <c r="AV370" s="628">
        <f t="shared" si="709"/>
        <v>0</v>
      </c>
      <c r="AW370" s="628">
        <f t="shared" si="709"/>
        <v>0</v>
      </c>
      <c r="AX370" s="628">
        <f t="shared" si="709"/>
        <v>0</v>
      </c>
      <c r="AY370" s="628">
        <f t="shared" si="709"/>
        <v>0</v>
      </c>
      <c r="AZ370" s="628">
        <f t="shared" si="709"/>
        <v>0</v>
      </c>
      <c r="BA370" s="628">
        <f t="shared" si="709"/>
        <v>0</v>
      </c>
      <c r="BB370" s="628">
        <f t="shared" si="709"/>
        <v>0</v>
      </c>
      <c r="BC370" s="628">
        <f t="shared" si="709"/>
        <v>0</v>
      </c>
      <c r="BD370" s="628">
        <f t="shared" si="709"/>
        <v>0</v>
      </c>
      <c r="BE370" s="628">
        <f t="shared" si="709"/>
        <v>0</v>
      </c>
      <c r="BF370" s="628">
        <f t="shared" si="639"/>
        <v>0</v>
      </c>
      <c r="BG370" s="628">
        <f t="shared" si="704"/>
        <v>0</v>
      </c>
      <c r="BH370" s="628">
        <f t="shared" si="704"/>
        <v>0</v>
      </c>
      <c r="BI370" s="628">
        <f t="shared" si="704"/>
        <v>0</v>
      </c>
      <c r="BJ370" s="628">
        <f t="shared" si="704"/>
        <v>0</v>
      </c>
      <c r="BK370" s="628">
        <f t="shared" si="704"/>
        <v>0</v>
      </c>
      <c r="BL370" s="628">
        <f t="shared" si="704"/>
        <v>0</v>
      </c>
      <c r="BM370" s="628">
        <f t="shared" si="704"/>
        <v>0</v>
      </c>
      <c r="BN370" s="628">
        <f t="shared" si="704"/>
        <v>0</v>
      </c>
      <c r="BO370" s="628">
        <f t="shared" si="704"/>
        <v>0</v>
      </c>
      <c r="BP370" s="628">
        <f t="shared" si="704"/>
        <v>0</v>
      </c>
      <c r="BQ370" s="628">
        <f t="shared" si="704"/>
        <v>0</v>
      </c>
      <c r="BR370" s="628">
        <f t="shared" si="704"/>
        <v>0</v>
      </c>
      <c r="BS370" s="628">
        <f t="shared" si="704"/>
        <v>0</v>
      </c>
      <c r="BT370" s="628">
        <f t="shared" si="704"/>
        <v>0</v>
      </c>
      <c r="BU370" s="628">
        <f t="shared" si="704"/>
        <v>0</v>
      </c>
      <c r="BV370" s="628">
        <f t="shared" si="704"/>
        <v>0</v>
      </c>
      <c r="BW370" s="628">
        <f t="shared" si="665"/>
        <v>0</v>
      </c>
      <c r="BX370" s="628">
        <f t="shared" si="665"/>
        <v>0</v>
      </c>
      <c r="BY370" s="628">
        <f t="shared" si="665"/>
        <v>0</v>
      </c>
      <c r="BZ370" s="628">
        <f t="shared" si="665"/>
        <v>0</v>
      </c>
      <c r="CA370" s="628">
        <f t="shared" si="665"/>
        <v>0</v>
      </c>
      <c r="CB370" s="628">
        <f t="shared" si="665"/>
        <v>0</v>
      </c>
      <c r="CC370" s="628">
        <f t="shared" si="665"/>
        <v>0</v>
      </c>
      <c r="CD370" s="628">
        <f t="shared" si="665"/>
        <v>0</v>
      </c>
      <c r="CE370" s="628"/>
      <c r="CF370" s="628">
        <f t="shared" si="705"/>
        <v>0</v>
      </c>
      <c r="CG370" s="628">
        <f t="shared" si="705"/>
        <v>0</v>
      </c>
      <c r="CH370" s="628">
        <f t="shared" si="705"/>
        <v>0</v>
      </c>
      <c r="CI370" s="628">
        <f t="shared" si="705"/>
        <v>0</v>
      </c>
      <c r="CJ370" s="628">
        <f t="shared" si="705"/>
        <v>0</v>
      </c>
      <c r="CK370" s="628">
        <f t="shared" si="705"/>
        <v>0</v>
      </c>
      <c r="CL370" s="628">
        <f t="shared" si="705"/>
        <v>0</v>
      </c>
      <c r="CM370" s="628">
        <f t="shared" si="705"/>
        <v>0</v>
      </c>
      <c r="CN370" s="628">
        <f t="shared" si="705"/>
        <v>0</v>
      </c>
      <c r="CO370" s="628">
        <f t="shared" si="705"/>
        <v>0</v>
      </c>
      <c r="CP370" s="628">
        <f t="shared" si="705"/>
        <v>0</v>
      </c>
      <c r="CQ370" s="628">
        <f t="shared" si="705"/>
        <v>0</v>
      </c>
      <c r="CR370" s="628">
        <f t="shared" si="705"/>
        <v>0</v>
      </c>
      <c r="CS370" s="628">
        <f t="shared" si="705"/>
        <v>0</v>
      </c>
      <c r="CT370" s="628">
        <f t="shared" si="705"/>
        <v>0</v>
      </c>
      <c r="CU370" s="628">
        <f t="shared" si="705"/>
        <v>0</v>
      </c>
      <c r="CV370" s="628">
        <f t="shared" ref="CV370:DJ386" si="710">IF($A370=CV$60,$D370,0)</f>
        <v>0</v>
      </c>
      <c r="CW370" s="628">
        <f t="shared" si="710"/>
        <v>0</v>
      </c>
      <c r="CX370" s="628">
        <f t="shared" si="710"/>
        <v>0</v>
      </c>
      <c r="CY370" s="628">
        <f t="shared" si="710"/>
        <v>0</v>
      </c>
      <c r="CZ370" s="628">
        <f t="shared" si="710"/>
        <v>0</v>
      </c>
      <c r="DA370" s="628">
        <f t="shared" si="710"/>
        <v>0</v>
      </c>
      <c r="DB370" s="628">
        <f t="shared" si="710"/>
        <v>0</v>
      </c>
      <c r="DC370" s="628">
        <f t="shared" si="710"/>
        <v>0</v>
      </c>
      <c r="DD370" s="628">
        <f t="shared" si="710"/>
        <v>0</v>
      </c>
      <c r="DE370" s="628">
        <f t="shared" si="710"/>
        <v>0</v>
      </c>
      <c r="DF370" s="628">
        <f t="shared" si="710"/>
        <v>0</v>
      </c>
      <c r="DG370" s="628">
        <f t="shared" si="710"/>
        <v>0</v>
      </c>
      <c r="DH370" s="628">
        <f t="shared" si="710"/>
        <v>0</v>
      </c>
      <c r="DI370" s="628">
        <f t="shared" si="710"/>
        <v>0</v>
      </c>
      <c r="DJ370" s="628">
        <f t="shared" si="710"/>
        <v>0</v>
      </c>
      <c r="DK370" s="628">
        <f t="shared" si="640"/>
        <v>0</v>
      </c>
      <c r="DL370" s="628">
        <f t="shared" si="706"/>
        <v>0</v>
      </c>
      <c r="DM370" s="628">
        <f t="shared" si="706"/>
        <v>0</v>
      </c>
      <c r="DN370" s="628">
        <f t="shared" si="706"/>
        <v>0</v>
      </c>
      <c r="DO370" s="628">
        <f t="shared" si="706"/>
        <v>0</v>
      </c>
      <c r="DP370" s="628">
        <f t="shared" si="706"/>
        <v>0</v>
      </c>
      <c r="DQ370" s="628">
        <f t="shared" si="706"/>
        <v>0</v>
      </c>
      <c r="DR370" s="628">
        <f t="shared" si="706"/>
        <v>0</v>
      </c>
      <c r="DS370" s="628">
        <f t="shared" si="706"/>
        <v>0</v>
      </c>
      <c r="DT370" s="628">
        <f t="shared" si="706"/>
        <v>0</v>
      </c>
      <c r="DU370" s="628">
        <f t="shared" si="706"/>
        <v>0</v>
      </c>
      <c r="DV370" s="628">
        <f t="shared" si="706"/>
        <v>0</v>
      </c>
      <c r="DW370" s="628">
        <f t="shared" si="706"/>
        <v>0</v>
      </c>
      <c r="DX370" s="628">
        <f t="shared" si="706"/>
        <v>0</v>
      </c>
      <c r="DY370" s="628">
        <f t="shared" si="706"/>
        <v>0</v>
      </c>
      <c r="DZ370" s="628">
        <f t="shared" si="706"/>
        <v>0</v>
      </c>
      <c r="EA370" s="628">
        <f t="shared" si="706"/>
        <v>0</v>
      </c>
      <c r="EB370" s="628">
        <f t="shared" si="668"/>
        <v>0</v>
      </c>
      <c r="EC370" s="628">
        <f t="shared" si="668"/>
        <v>0</v>
      </c>
      <c r="ED370" s="628">
        <f t="shared" si="668"/>
        <v>0</v>
      </c>
      <c r="EE370" s="628">
        <f t="shared" si="668"/>
        <v>0</v>
      </c>
      <c r="EF370" s="628">
        <f t="shared" si="668"/>
        <v>0</v>
      </c>
      <c r="EG370" s="628">
        <f t="shared" si="668"/>
        <v>0</v>
      </c>
      <c r="EH370" s="628">
        <f t="shared" si="668"/>
        <v>0</v>
      </c>
      <c r="EI370" s="628">
        <f t="shared" si="668"/>
        <v>0</v>
      </c>
      <c r="EJ370" s="631"/>
      <c r="EK370" s="631">
        <f t="shared" ref="EK370:EY386" si="711">IF($A370=EK$60,$H370,0)</f>
        <v>0</v>
      </c>
      <c r="EL370" s="631">
        <f t="shared" si="711"/>
        <v>0</v>
      </c>
      <c r="EM370" s="631">
        <f t="shared" si="711"/>
        <v>0</v>
      </c>
      <c r="EN370" s="631">
        <f t="shared" si="711"/>
        <v>0</v>
      </c>
      <c r="EO370" s="631">
        <f t="shared" si="711"/>
        <v>0</v>
      </c>
      <c r="EP370" s="631">
        <f t="shared" si="711"/>
        <v>0</v>
      </c>
      <c r="EQ370" s="631">
        <f t="shared" si="711"/>
        <v>0</v>
      </c>
      <c r="ER370" s="631">
        <f t="shared" si="711"/>
        <v>0</v>
      </c>
      <c r="ES370" s="631">
        <f t="shared" si="711"/>
        <v>0</v>
      </c>
      <c r="ET370" s="631">
        <f t="shared" si="711"/>
        <v>0</v>
      </c>
      <c r="EU370" s="631">
        <f t="shared" si="711"/>
        <v>0</v>
      </c>
      <c r="EV370" s="631">
        <f t="shared" si="711"/>
        <v>0</v>
      </c>
      <c r="EW370" s="631">
        <f t="shared" si="711"/>
        <v>0</v>
      </c>
      <c r="EX370" s="631">
        <f t="shared" si="711"/>
        <v>0</v>
      </c>
      <c r="EY370" s="631">
        <f t="shared" si="711"/>
        <v>0</v>
      </c>
      <c r="EZ370" s="631">
        <f t="shared" si="641"/>
        <v>0</v>
      </c>
      <c r="FA370" s="631">
        <f t="shared" si="580"/>
        <v>0</v>
      </c>
      <c r="FB370" s="631">
        <f t="shared" si="580"/>
        <v>0</v>
      </c>
      <c r="FC370" s="631">
        <f t="shared" si="580"/>
        <v>0</v>
      </c>
      <c r="FD370" s="631">
        <f t="shared" si="688"/>
        <v>0</v>
      </c>
      <c r="FE370" s="631">
        <f t="shared" si="688"/>
        <v>0</v>
      </c>
      <c r="FF370" s="631">
        <f t="shared" si="688"/>
        <v>0</v>
      </c>
      <c r="FG370" s="631">
        <f t="shared" si="688"/>
        <v>0</v>
      </c>
      <c r="FH370" s="631">
        <f t="shared" si="688"/>
        <v>0</v>
      </c>
      <c r="FI370" s="631">
        <f t="shared" si="688"/>
        <v>0</v>
      </c>
      <c r="FJ370" s="631">
        <f t="shared" si="688"/>
        <v>0</v>
      </c>
      <c r="FK370" s="631">
        <f t="shared" si="688"/>
        <v>0</v>
      </c>
      <c r="FL370" s="631">
        <f t="shared" si="688"/>
        <v>0</v>
      </c>
      <c r="FM370" s="631">
        <f t="shared" si="688"/>
        <v>0</v>
      </c>
      <c r="FN370" s="631">
        <f t="shared" si="688"/>
        <v>0</v>
      </c>
      <c r="FO370" s="631">
        <f t="shared" si="688"/>
        <v>0</v>
      </c>
      <c r="FP370" s="631">
        <f t="shared" si="688"/>
        <v>0</v>
      </c>
      <c r="FQ370" s="631">
        <f t="shared" si="688"/>
        <v>0</v>
      </c>
      <c r="FR370" s="631">
        <f t="shared" si="688"/>
        <v>0</v>
      </c>
      <c r="FS370" s="631">
        <f t="shared" si="688"/>
        <v>0</v>
      </c>
      <c r="FT370" s="631">
        <f t="shared" si="689"/>
        <v>0</v>
      </c>
      <c r="FU370" s="631">
        <f t="shared" si="689"/>
        <v>0</v>
      </c>
      <c r="FV370" s="631">
        <f t="shared" si="689"/>
        <v>0</v>
      </c>
      <c r="FW370" s="631">
        <f t="shared" si="689"/>
        <v>0</v>
      </c>
      <c r="FX370" s="631">
        <f t="shared" si="689"/>
        <v>0</v>
      </c>
      <c r="FY370" s="631">
        <f t="shared" si="689"/>
        <v>0</v>
      </c>
      <c r="FZ370" s="631">
        <f t="shared" si="689"/>
        <v>0</v>
      </c>
      <c r="GA370" s="631">
        <f t="shared" si="689"/>
        <v>0</v>
      </c>
      <c r="GB370" s="631">
        <f t="shared" si="689"/>
        <v>0</v>
      </c>
      <c r="GC370" s="631">
        <f t="shared" si="689"/>
        <v>0</v>
      </c>
      <c r="GD370" s="631">
        <f t="shared" si="708"/>
        <v>0</v>
      </c>
      <c r="GE370" s="631">
        <f t="shared" si="708"/>
        <v>0</v>
      </c>
      <c r="GF370" s="631">
        <f t="shared" si="708"/>
        <v>0</v>
      </c>
      <c r="GG370" s="631">
        <f t="shared" si="708"/>
        <v>0</v>
      </c>
      <c r="GH370" s="631">
        <f t="shared" si="708"/>
        <v>0</v>
      </c>
      <c r="GI370" s="631">
        <f t="shared" si="670"/>
        <v>0</v>
      </c>
      <c r="GJ370" s="631">
        <f t="shared" si="670"/>
        <v>0</v>
      </c>
      <c r="GK370" s="631">
        <f t="shared" si="670"/>
        <v>0</v>
      </c>
      <c r="GL370" s="631">
        <f t="shared" si="670"/>
        <v>0</v>
      </c>
      <c r="GM370" s="631">
        <f t="shared" si="670"/>
        <v>0</v>
      </c>
      <c r="GN370" s="631">
        <f t="shared" si="670"/>
        <v>0</v>
      </c>
      <c r="GO370" s="631"/>
      <c r="GP370" s="631">
        <f t="shared" si="707"/>
        <v>0</v>
      </c>
      <c r="GQ370" s="631">
        <f t="shared" si="707"/>
        <v>0</v>
      </c>
      <c r="GR370" s="631">
        <f t="shared" si="707"/>
        <v>0</v>
      </c>
      <c r="GS370" s="631">
        <f t="shared" si="707"/>
        <v>0</v>
      </c>
      <c r="GT370" s="631">
        <f t="shared" si="707"/>
        <v>0</v>
      </c>
      <c r="GU370" s="631">
        <f t="shared" si="707"/>
        <v>0</v>
      </c>
      <c r="GV370" s="631">
        <f t="shared" si="707"/>
        <v>0</v>
      </c>
      <c r="GW370" s="631">
        <f t="shared" si="707"/>
        <v>0</v>
      </c>
      <c r="GX370" s="631">
        <f t="shared" si="707"/>
        <v>0</v>
      </c>
      <c r="GY370" s="631">
        <f t="shared" si="707"/>
        <v>0</v>
      </c>
      <c r="GZ370" s="631">
        <f t="shared" si="707"/>
        <v>0</v>
      </c>
      <c r="HA370" s="631">
        <f t="shared" si="707"/>
        <v>0</v>
      </c>
      <c r="HB370" s="631">
        <f t="shared" si="707"/>
        <v>0</v>
      </c>
      <c r="HC370" s="631">
        <f t="shared" si="707"/>
        <v>0</v>
      </c>
      <c r="HD370" s="631">
        <f t="shared" si="707"/>
        <v>0</v>
      </c>
      <c r="HE370" s="631">
        <f t="shared" si="686"/>
        <v>0</v>
      </c>
      <c r="HF370" s="631">
        <f t="shared" si="686"/>
        <v>0</v>
      </c>
      <c r="HG370" s="631">
        <f t="shared" si="686"/>
        <v>0</v>
      </c>
      <c r="HH370" s="631">
        <f t="shared" si="686"/>
        <v>0</v>
      </c>
      <c r="HI370" s="631">
        <f t="shared" si="686"/>
        <v>0</v>
      </c>
      <c r="HJ370" s="631">
        <f t="shared" si="686"/>
        <v>0</v>
      </c>
      <c r="HK370" s="631">
        <f t="shared" si="686"/>
        <v>0</v>
      </c>
      <c r="HL370" s="631">
        <f t="shared" si="686"/>
        <v>0</v>
      </c>
      <c r="HM370" s="631">
        <f t="shared" si="686"/>
        <v>0</v>
      </c>
      <c r="HN370" s="631">
        <f t="shared" si="686"/>
        <v>0</v>
      </c>
      <c r="HO370" s="631">
        <f t="shared" si="686"/>
        <v>0</v>
      </c>
      <c r="HP370" s="631">
        <f t="shared" si="686"/>
        <v>0</v>
      </c>
      <c r="HQ370" s="631">
        <f t="shared" si="686"/>
        <v>0</v>
      </c>
      <c r="HR370" s="631">
        <f t="shared" si="690"/>
        <v>0</v>
      </c>
      <c r="HS370" s="631">
        <f t="shared" si="690"/>
        <v>0</v>
      </c>
      <c r="HT370" s="631">
        <f t="shared" si="690"/>
        <v>0</v>
      </c>
      <c r="HU370" s="631">
        <f t="shared" si="690"/>
        <v>0</v>
      </c>
      <c r="HV370" s="631">
        <f t="shared" si="687"/>
        <v>0</v>
      </c>
      <c r="HW370" s="631">
        <f t="shared" si="687"/>
        <v>0</v>
      </c>
      <c r="HX370" s="631">
        <f t="shared" si="687"/>
        <v>0</v>
      </c>
      <c r="HY370" s="631">
        <f t="shared" si="687"/>
        <v>0</v>
      </c>
      <c r="HZ370" s="631">
        <f t="shared" si="687"/>
        <v>0</v>
      </c>
      <c r="IA370" s="631">
        <f t="shared" si="687"/>
        <v>0</v>
      </c>
      <c r="IB370" s="631">
        <f t="shared" si="687"/>
        <v>0</v>
      </c>
      <c r="IC370" s="631">
        <f t="shared" si="687"/>
        <v>0</v>
      </c>
      <c r="ID370" s="631">
        <f t="shared" si="687"/>
        <v>0</v>
      </c>
      <c r="IE370" s="631">
        <f t="shared" si="687"/>
        <v>0</v>
      </c>
      <c r="IF370" s="631">
        <f t="shared" si="687"/>
        <v>0</v>
      </c>
      <c r="IG370" s="631">
        <f t="shared" si="687"/>
        <v>0</v>
      </c>
      <c r="IH370" s="631">
        <f t="shared" si="687"/>
        <v>0</v>
      </c>
      <c r="II370" s="631">
        <f t="shared" si="687"/>
        <v>0</v>
      </c>
      <c r="IJ370" s="631">
        <f t="shared" si="687"/>
        <v>0</v>
      </c>
      <c r="IK370" s="631">
        <f t="shared" si="687"/>
        <v>0</v>
      </c>
      <c r="IL370" s="631">
        <f t="shared" si="662"/>
        <v>0</v>
      </c>
      <c r="IM370" s="631">
        <f t="shared" si="662"/>
        <v>0</v>
      </c>
      <c r="IN370" s="631">
        <f t="shared" si="662"/>
        <v>0</v>
      </c>
      <c r="IO370" s="631">
        <f t="shared" si="662"/>
        <v>0</v>
      </c>
      <c r="IP370" s="631">
        <f t="shared" si="662"/>
        <v>0</v>
      </c>
      <c r="IQ370" s="631">
        <f t="shared" si="662"/>
        <v>0</v>
      </c>
      <c r="IR370" s="631">
        <f t="shared" si="662"/>
        <v>0</v>
      </c>
      <c r="IS370" s="631">
        <f t="shared" si="648"/>
        <v>0</v>
      </c>
      <c r="IT370" s="631"/>
      <c r="IU370" s="631">
        <f t="shared" si="691"/>
        <v>0</v>
      </c>
      <c r="IV370" s="631">
        <f t="shared" si="691"/>
        <v>0</v>
      </c>
      <c r="IW370" s="631">
        <f t="shared" si="691"/>
        <v>0</v>
      </c>
      <c r="IX370" s="631">
        <f t="shared" si="691"/>
        <v>0</v>
      </c>
      <c r="IY370" s="631">
        <f t="shared" si="691"/>
        <v>0</v>
      </c>
      <c r="IZ370" s="631">
        <f t="shared" si="691"/>
        <v>0</v>
      </c>
      <c r="JA370" s="631">
        <f t="shared" si="691"/>
        <v>0</v>
      </c>
      <c r="JB370" s="631">
        <f t="shared" si="691"/>
        <v>0</v>
      </c>
      <c r="JC370" s="631">
        <f t="shared" si="691"/>
        <v>0</v>
      </c>
      <c r="JD370" s="631">
        <f t="shared" si="691"/>
        <v>0</v>
      </c>
      <c r="JE370" s="631">
        <f t="shared" si="692"/>
        <v>0</v>
      </c>
      <c r="JF370" s="631">
        <f t="shared" si="692"/>
        <v>0</v>
      </c>
      <c r="JG370" s="631">
        <f t="shared" si="692"/>
        <v>0</v>
      </c>
      <c r="JH370" s="631">
        <f t="shared" si="692"/>
        <v>0</v>
      </c>
      <c r="JI370" s="631">
        <f t="shared" si="692"/>
        <v>0</v>
      </c>
      <c r="JJ370" s="631">
        <f t="shared" si="692"/>
        <v>0</v>
      </c>
      <c r="JK370" s="631">
        <f t="shared" si="692"/>
        <v>0</v>
      </c>
      <c r="JL370" s="631">
        <f t="shared" si="692"/>
        <v>0</v>
      </c>
      <c r="JM370" s="631">
        <f t="shared" si="692"/>
        <v>0</v>
      </c>
      <c r="JN370" s="631">
        <f t="shared" si="692"/>
        <v>0</v>
      </c>
      <c r="JO370" s="631">
        <f t="shared" si="693"/>
        <v>0</v>
      </c>
      <c r="JP370" s="631">
        <f t="shared" si="693"/>
        <v>0</v>
      </c>
      <c r="JQ370" s="631">
        <f t="shared" si="693"/>
        <v>0</v>
      </c>
      <c r="JR370" s="631">
        <f t="shared" si="693"/>
        <v>0</v>
      </c>
      <c r="JS370" s="631">
        <f t="shared" si="693"/>
        <v>0</v>
      </c>
      <c r="JT370" s="631">
        <f t="shared" si="693"/>
        <v>0</v>
      </c>
      <c r="JU370" s="631">
        <f t="shared" si="693"/>
        <v>0</v>
      </c>
      <c r="JV370" s="631">
        <f t="shared" si="693"/>
        <v>0</v>
      </c>
      <c r="JW370" s="631">
        <f t="shared" si="693"/>
        <v>0</v>
      </c>
      <c r="JX370" s="631">
        <f t="shared" si="693"/>
        <v>0</v>
      </c>
      <c r="JY370" s="631">
        <f t="shared" si="694"/>
        <v>0</v>
      </c>
      <c r="JZ370" s="631">
        <f t="shared" si="694"/>
        <v>0</v>
      </c>
      <c r="KA370" s="631">
        <f t="shared" si="694"/>
        <v>0</v>
      </c>
      <c r="KB370" s="631">
        <f t="shared" si="694"/>
        <v>0</v>
      </c>
      <c r="KC370" s="631">
        <f t="shared" si="694"/>
        <v>0</v>
      </c>
      <c r="KD370" s="631">
        <f t="shared" si="694"/>
        <v>0</v>
      </c>
      <c r="KE370" s="631">
        <f t="shared" si="694"/>
        <v>0</v>
      </c>
      <c r="KF370" s="631">
        <f t="shared" si="694"/>
        <v>0</v>
      </c>
      <c r="KG370" s="631">
        <f t="shared" si="694"/>
        <v>0</v>
      </c>
      <c r="KH370" s="631">
        <f t="shared" si="694"/>
        <v>0</v>
      </c>
      <c r="KI370" s="631">
        <f t="shared" si="695"/>
        <v>0</v>
      </c>
      <c r="KJ370" s="631">
        <f t="shared" si="695"/>
        <v>0</v>
      </c>
      <c r="KK370" s="631">
        <f t="shared" si="695"/>
        <v>0</v>
      </c>
      <c r="KL370" s="631">
        <f t="shared" si="695"/>
        <v>0</v>
      </c>
      <c r="KM370" s="631">
        <f t="shared" si="695"/>
        <v>0</v>
      </c>
      <c r="KN370" s="631">
        <f t="shared" si="695"/>
        <v>0</v>
      </c>
      <c r="KO370" s="631">
        <f t="shared" si="695"/>
        <v>0</v>
      </c>
      <c r="KP370" s="631">
        <f t="shared" si="695"/>
        <v>0</v>
      </c>
      <c r="KQ370" s="631">
        <f t="shared" si="695"/>
        <v>0</v>
      </c>
      <c r="KR370" s="631">
        <f t="shared" si="695"/>
        <v>0</v>
      </c>
      <c r="KS370" s="631">
        <f t="shared" si="696"/>
        <v>0</v>
      </c>
      <c r="KT370" s="631">
        <f t="shared" si="696"/>
        <v>0</v>
      </c>
      <c r="KU370" s="631">
        <f t="shared" si="696"/>
        <v>0</v>
      </c>
      <c r="KV370" s="631">
        <f t="shared" si="696"/>
        <v>0</v>
      </c>
      <c r="KW370" s="631">
        <f t="shared" si="696"/>
        <v>0</v>
      </c>
      <c r="KX370" s="631">
        <f t="shared" si="696"/>
        <v>0</v>
      </c>
      <c r="KY370" s="631"/>
      <c r="KZ370" s="631">
        <f t="shared" si="697"/>
        <v>0</v>
      </c>
      <c r="LA370" s="631">
        <f t="shared" si="697"/>
        <v>0</v>
      </c>
      <c r="LB370" s="631">
        <f t="shared" si="697"/>
        <v>0</v>
      </c>
      <c r="LC370" s="631">
        <f t="shared" si="697"/>
        <v>0</v>
      </c>
      <c r="LD370" s="631">
        <f t="shared" si="697"/>
        <v>0</v>
      </c>
      <c r="LE370" s="631">
        <f t="shared" si="697"/>
        <v>0</v>
      </c>
      <c r="LF370" s="631">
        <f t="shared" si="697"/>
        <v>0</v>
      </c>
      <c r="LG370" s="631">
        <f t="shared" si="697"/>
        <v>0</v>
      </c>
      <c r="LH370" s="631">
        <f t="shared" si="697"/>
        <v>0</v>
      </c>
      <c r="LI370" s="631">
        <f t="shared" si="697"/>
        <v>0</v>
      </c>
      <c r="LJ370" s="631">
        <f t="shared" si="698"/>
        <v>0</v>
      </c>
      <c r="LK370" s="631">
        <f t="shared" si="698"/>
        <v>0</v>
      </c>
      <c r="LL370" s="631">
        <f t="shared" si="698"/>
        <v>0</v>
      </c>
      <c r="LM370" s="631">
        <f t="shared" si="698"/>
        <v>0</v>
      </c>
      <c r="LN370" s="631">
        <f t="shared" si="698"/>
        <v>0</v>
      </c>
      <c r="LO370" s="631">
        <f t="shared" si="698"/>
        <v>0</v>
      </c>
      <c r="LP370" s="631">
        <f t="shared" si="698"/>
        <v>0</v>
      </c>
      <c r="LQ370" s="631">
        <f t="shared" si="698"/>
        <v>0</v>
      </c>
      <c r="LR370" s="631">
        <f t="shared" si="698"/>
        <v>0</v>
      </c>
      <c r="LS370" s="631">
        <f t="shared" si="698"/>
        <v>0</v>
      </c>
      <c r="LT370" s="631">
        <f t="shared" si="699"/>
        <v>0</v>
      </c>
      <c r="LU370" s="631">
        <f t="shared" si="699"/>
        <v>0</v>
      </c>
      <c r="LV370" s="631">
        <f t="shared" si="699"/>
        <v>0</v>
      </c>
      <c r="LW370" s="631">
        <f t="shared" si="699"/>
        <v>0</v>
      </c>
      <c r="LX370" s="631">
        <f t="shared" si="699"/>
        <v>0</v>
      </c>
      <c r="LY370" s="631">
        <f t="shared" si="699"/>
        <v>0</v>
      </c>
      <c r="LZ370" s="631">
        <f t="shared" si="699"/>
        <v>0</v>
      </c>
      <c r="MA370" s="631">
        <f t="shared" si="699"/>
        <v>0</v>
      </c>
      <c r="MB370" s="631">
        <f t="shared" si="699"/>
        <v>0</v>
      </c>
      <c r="MC370" s="631">
        <f t="shared" si="699"/>
        <v>0</v>
      </c>
      <c r="MD370" s="631">
        <f t="shared" si="700"/>
        <v>0</v>
      </c>
      <c r="ME370" s="631">
        <f t="shared" si="700"/>
        <v>0</v>
      </c>
      <c r="MF370" s="631">
        <f t="shared" si="700"/>
        <v>0</v>
      </c>
      <c r="MG370" s="631">
        <f t="shared" si="700"/>
        <v>0</v>
      </c>
      <c r="MH370" s="631">
        <f t="shared" si="700"/>
        <v>0</v>
      </c>
      <c r="MI370" s="631">
        <f t="shared" si="700"/>
        <v>0</v>
      </c>
      <c r="MJ370" s="631">
        <f t="shared" si="700"/>
        <v>0</v>
      </c>
      <c r="MK370" s="631">
        <f t="shared" si="700"/>
        <v>0</v>
      </c>
      <c r="ML370" s="631">
        <f t="shared" si="700"/>
        <v>0</v>
      </c>
      <c r="MM370" s="631">
        <f t="shared" si="700"/>
        <v>0</v>
      </c>
      <c r="MN370" s="631">
        <f t="shared" si="701"/>
        <v>0</v>
      </c>
      <c r="MO370" s="631">
        <f t="shared" si="701"/>
        <v>0</v>
      </c>
      <c r="MP370" s="631">
        <f t="shared" si="701"/>
        <v>0</v>
      </c>
      <c r="MQ370" s="631">
        <f t="shared" si="701"/>
        <v>0</v>
      </c>
      <c r="MR370" s="631">
        <f t="shared" si="701"/>
        <v>0</v>
      </c>
      <c r="MS370" s="631">
        <f t="shared" si="701"/>
        <v>0</v>
      </c>
      <c r="MT370" s="631">
        <f t="shared" si="701"/>
        <v>0</v>
      </c>
      <c r="MU370" s="631">
        <f t="shared" si="701"/>
        <v>0</v>
      </c>
      <c r="MV370" s="631">
        <f t="shared" si="701"/>
        <v>0</v>
      </c>
      <c r="MW370" s="631">
        <f t="shared" si="701"/>
        <v>0</v>
      </c>
      <c r="MX370" s="631">
        <f t="shared" si="702"/>
        <v>0</v>
      </c>
      <c r="MY370" s="631">
        <f t="shared" si="702"/>
        <v>0</v>
      </c>
      <c r="MZ370" s="631">
        <f t="shared" si="702"/>
        <v>0</v>
      </c>
      <c r="NA370" s="631">
        <f t="shared" si="702"/>
        <v>0</v>
      </c>
      <c r="NB370" s="631">
        <f t="shared" si="702"/>
        <v>0</v>
      </c>
      <c r="NC370" s="631">
        <f t="shared" si="702"/>
        <v>0</v>
      </c>
    </row>
    <row r="371" spans="1:367" hidden="1">
      <c r="A371" s="504"/>
      <c r="B371" s="504"/>
      <c r="C371" s="497"/>
      <c r="D371" s="497"/>
      <c r="E371" s="362">
        <f t="shared" si="636"/>
        <v>0</v>
      </c>
      <c r="F371" s="363">
        <f t="shared" si="637"/>
        <v>0</v>
      </c>
      <c r="G371" s="498">
        <f>E371*Dichtheden!$V$70</f>
        <v>0</v>
      </c>
      <c r="H371" s="499">
        <f>IF(C371=0,0,ROUND(IF((G371/2)/Dichtheden!$C$3&lt;1,1,(G371/2)/Dichtheden!$C$3),0))</f>
        <v>0</v>
      </c>
      <c r="I371" s="498">
        <f>E371*Dichtheden!$AJ$70</f>
        <v>0</v>
      </c>
      <c r="J371" s="499">
        <f>IF(C371=0,0,ROUND(IF((I371/2)/Dichtheden!$D$3&lt;1,1,(I371/2)/Dichtheden!$D$3),0))</f>
        <v>0</v>
      </c>
      <c r="K371" s="498">
        <f t="shared" si="638"/>
        <v>0</v>
      </c>
      <c r="L371" s="500">
        <f t="shared" si="642"/>
        <v>0</v>
      </c>
      <c r="M371" s="498">
        <f>IF(D371=0,0,IF((D371*Dichtheden!$G$4)&lt;25,25,D371*Dichtheden!$G$4))</f>
        <v>0</v>
      </c>
      <c r="N371" s="499">
        <f>D371*Dichtheden!$H$4</f>
        <v>0</v>
      </c>
      <c r="O371" s="501"/>
      <c r="P371" s="501"/>
      <c r="Q371" s="502">
        <f>E371*Dichtheden!$AS$68</f>
        <v>0</v>
      </c>
      <c r="R371" s="495">
        <f>IF(Q371=0,0,ROUND(IF((Q371/2)/Dichtheden!$C$3&lt;1,1,(Q371/2)/Dichtheden!$C$3),0))</f>
        <v>0</v>
      </c>
      <c r="S371" s="502">
        <f>E371*Dichtheden!$AY$68</f>
        <v>0</v>
      </c>
      <c r="T371" s="495">
        <f>IF(Q371=0,0,ROUND(IF((S371/2)/Dichtheden!$D$3&lt;1,1,(S371/2)/Dichtheden!$D$3),0))</f>
        <v>0</v>
      </c>
      <c r="U371" s="502">
        <f>D371*Dichtheden!$G$5</f>
        <v>0</v>
      </c>
      <c r="V371" s="502">
        <f>D371*Dichtheden!$H$5</f>
        <v>0</v>
      </c>
      <c r="X371" s="630"/>
      <c r="AA371" s="628">
        <f t="shared" si="703"/>
        <v>0</v>
      </c>
      <c r="AB371" s="628">
        <f t="shared" si="703"/>
        <v>0</v>
      </c>
      <c r="AC371" s="628">
        <f t="shared" si="703"/>
        <v>0</v>
      </c>
      <c r="AD371" s="628">
        <f t="shared" si="703"/>
        <v>0</v>
      </c>
      <c r="AE371" s="628">
        <f t="shared" si="703"/>
        <v>0</v>
      </c>
      <c r="AF371" s="628">
        <f t="shared" si="703"/>
        <v>0</v>
      </c>
      <c r="AG371" s="628">
        <f t="shared" si="703"/>
        <v>0</v>
      </c>
      <c r="AH371" s="628">
        <f t="shared" si="703"/>
        <v>0</v>
      </c>
      <c r="AI371" s="628">
        <f t="shared" si="703"/>
        <v>0</v>
      </c>
      <c r="AJ371" s="628">
        <f t="shared" si="703"/>
        <v>0</v>
      </c>
      <c r="AK371" s="628">
        <f t="shared" si="703"/>
        <v>0</v>
      </c>
      <c r="AL371" s="628">
        <f t="shared" si="703"/>
        <v>0</v>
      </c>
      <c r="AM371" s="628">
        <f t="shared" si="703"/>
        <v>0</v>
      </c>
      <c r="AN371" s="628">
        <f t="shared" si="703"/>
        <v>0</v>
      </c>
      <c r="AO371" s="628">
        <f t="shared" si="703"/>
        <v>0</v>
      </c>
      <c r="AP371" s="628">
        <f t="shared" si="703"/>
        <v>0</v>
      </c>
      <c r="AQ371" s="628">
        <f t="shared" si="709"/>
        <v>0</v>
      </c>
      <c r="AR371" s="628">
        <f t="shared" si="709"/>
        <v>0</v>
      </c>
      <c r="AS371" s="628">
        <f t="shared" si="709"/>
        <v>0</v>
      </c>
      <c r="AT371" s="628">
        <f t="shared" si="709"/>
        <v>0</v>
      </c>
      <c r="AU371" s="628">
        <f t="shared" si="709"/>
        <v>0</v>
      </c>
      <c r="AV371" s="628">
        <f t="shared" si="709"/>
        <v>0</v>
      </c>
      <c r="AW371" s="628">
        <f t="shared" si="709"/>
        <v>0</v>
      </c>
      <c r="AX371" s="628">
        <f t="shared" si="709"/>
        <v>0</v>
      </c>
      <c r="AY371" s="628">
        <f t="shared" si="709"/>
        <v>0</v>
      </c>
      <c r="AZ371" s="628">
        <f t="shared" si="709"/>
        <v>0</v>
      </c>
      <c r="BA371" s="628">
        <f t="shared" si="709"/>
        <v>0</v>
      </c>
      <c r="BB371" s="628">
        <f t="shared" si="709"/>
        <v>0</v>
      </c>
      <c r="BC371" s="628">
        <f t="shared" si="709"/>
        <v>0</v>
      </c>
      <c r="BD371" s="628">
        <f t="shared" si="709"/>
        <v>0</v>
      </c>
      <c r="BE371" s="628">
        <f t="shared" si="709"/>
        <v>0</v>
      </c>
      <c r="BF371" s="628">
        <f t="shared" si="639"/>
        <v>0</v>
      </c>
      <c r="BG371" s="628">
        <f t="shared" si="704"/>
        <v>0</v>
      </c>
      <c r="BH371" s="628">
        <f t="shared" si="704"/>
        <v>0</v>
      </c>
      <c r="BI371" s="628">
        <f t="shared" si="704"/>
        <v>0</v>
      </c>
      <c r="BJ371" s="628">
        <f t="shared" si="704"/>
        <v>0</v>
      </c>
      <c r="BK371" s="628">
        <f t="shared" si="704"/>
        <v>0</v>
      </c>
      <c r="BL371" s="628">
        <f t="shared" si="704"/>
        <v>0</v>
      </c>
      <c r="BM371" s="628">
        <f t="shared" si="704"/>
        <v>0</v>
      </c>
      <c r="BN371" s="628">
        <f t="shared" si="704"/>
        <v>0</v>
      </c>
      <c r="BO371" s="628">
        <f t="shared" si="704"/>
        <v>0</v>
      </c>
      <c r="BP371" s="628">
        <f t="shared" si="704"/>
        <v>0</v>
      </c>
      <c r="BQ371" s="628">
        <f t="shared" si="704"/>
        <v>0</v>
      </c>
      <c r="BR371" s="628">
        <f t="shared" si="704"/>
        <v>0</v>
      </c>
      <c r="BS371" s="628">
        <f t="shared" si="704"/>
        <v>0</v>
      </c>
      <c r="BT371" s="628">
        <f t="shared" si="704"/>
        <v>0</v>
      </c>
      <c r="BU371" s="628">
        <f t="shared" si="704"/>
        <v>0</v>
      </c>
      <c r="BV371" s="628">
        <f t="shared" si="704"/>
        <v>0</v>
      </c>
      <c r="BW371" s="628">
        <f t="shared" si="665"/>
        <v>0</v>
      </c>
      <c r="BX371" s="628">
        <f t="shared" si="665"/>
        <v>0</v>
      </c>
      <c r="BY371" s="628">
        <f t="shared" si="665"/>
        <v>0</v>
      </c>
      <c r="BZ371" s="628">
        <f t="shared" si="665"/>
        <v>0</v>
      </c>
      <c r="CA371" s="628">
        <f t="shared" si="665"/>
        <v>0</v>
      </c>
      <c r="CB371" s="628">
        <f t="shared" si="665"/>
        <v>0</v>
      </c>
      <c r="CC371" s="628">
        <f t="shared" si="665"/>
        <v>0</v>
      </c>
      <c r="CD371" s="628">
        <f t="shared" si="665"/>
        <v>0</v>
      </c>
      <c r="CE371" s="628"/>
      <c r="CF371" s="628">
        <f t="shared" si="705"/>
        <v>0</v>
      </c>
      <c r="CG371" s="628">
        <f t="shared" si="705"/>
        <v>0</v>
      </c>
      <c r="CH371" s="628">
        <f t="shared" si="705"/>
        <v>0</v>
      </c>
      <c r="CI371" s="628">
        <f t="shared" si="705"/>
        <v>0</v>
      </c>
      <c r="CJ371" s="628">
        <f t="shared" si="705"/>
        <v>0</v>
      </c>
      <c r="CK371" s="628">
        <f t="shared" si="705"/>
        <v>0</v>
      </c>
      <c r="CL371" s="628">
        <f t="shared" si="705"/>
        <v>0</v>
      </c>
      <c r="CM371" s="628">
        <f t="shared" si="705"/>
        <v>0</v>
      </c>
      <c r="CN371" s="628">
        <f t="shared" si="705"/>
        <v>0</v>
      </c>
      <c r="CO371" s="628">
        <f t="shared" si="705"/>
        <v>0</v>
      </c>
      <c r="CP371" s="628">
        <f t="shared" si="705"/>
        <v>0</v>
      </c>
      <c r="CQ371" s="628">
        <f t="shared" si="705"/>
        <v>0</v>
      </c>
      <c r="CR371" s="628">
        <f t="shared" si="705"/>
        <v>0</v>
      </c>
      <c r="CS371" s="628">
        <f t="shared" si="705"/>
        <v>0</v>
      </c>
      <c r="CT371" s="628">
        <f t="shared" si="705"/>
        <v>0</v>
      </c>
      <c r="CU371" s="628">
        <f t="shared" si="705"/>
        <v>0</v>
      </c>
      <c r="CV371" s="628">
        <f t="shared" si="710"/>
        <v>0</v>
      </c>
      <c r="CW371" s="628">
        <f t="shared" si="710"/>
        <v>0</v>
      </c>
      <c r="CX371" s="628">
        <f t="shared" si="710"/>
        <v>0</v>
      </c>
      <c r="CY371" s="628">
        <f t="shared" si="710"/>
        <v>0</v>
      </c>
      <c r="CZ371" s="628">
        <f t="shared" si="710"/>
        <v>0</v>
      </c>
      <c r="DA371" s="628">
        <f t="shared" si="710"/>
        <v>0</v>
      </c>
      <c r="DB371" s="628">
        <f t="shared" si="710"/>
        <v>0</v>
      </c>
      <c r="DC371" s="628">
        <f t="shared" si="710"/>
        <v>0</v>
      </c>
      <c r="DD371" s="628">
        <f t="shared" si="710"/>
        <v>0</v>
      </c>
      <c r="DE371" s="628">
        <f t="shared" si="710"/>
        <v>0</v>
      </c>
      <c r="DF371" s="628">
        <f t="shared" si="710"/>
        <v>0</v>
      </c>
      <c r="DG371" s="628">
        <f t="shared" si="710"/>
        <v>0</v>
      </c>
      <c r="DH371" s="628">
        <f t="shared" si="710"/>
        <v>0</v>
      </c>
      <c r="DI371" s="628">
        <f t="shared" si="710"/>
        <v>0</v>
      </c>
      <c r="DJ371" s="628">
        <f t="shared" si="710"/>
        <v>0</v>
      </c>
      <c r="DK371" s="628">
        <f t="shared" si="640"/>
        <v>0</v>
      </c>
      <c r="DL371" s="628">
        <f t="shared" si="706"/>
        <v>0</v>
      </c>
      <c r="DM371" s="628">
        <f t="shared" si="706"/>
        <v>0</v>
      </c>
      <c r="DN371" s="628">
        <f t="shared" si="706"/>
        <v>0</v>
      </c>
      <c r="DO371" s="628">
        <f t="shared" si="706"/>
        <v>0</v>
      </c>
      <c r="DP371" s="628">
        <f t="shared" si="706"/>
        <v>0</v>
      </c>
      <c r="DQ371" s="628">
        <f t="shared" si="706"/>
        <v>0</v>
      </c>
      <c r="DR371" s="628">
        <f t="shared" si="706"/>
        <v>0</v>
      </c>
      <c r="DS371" s="628">
        <f t="shared" si="706"/>
        <v>0</v>
      </c>
      <c r="DT371" s="628">
        <f t="shared" si="706"/>
        <v>0</v>
      </c>
      <c r="DU371" s="628">
        <f t="shared" si="706"/>
        <v>0</v>
      </c>
      <c r="DV371" s="628">
        <f t="shared" si="706"/>
        <v>0</v>
      </c>
      <c r="DW371" s="628">
        <f t="shared" si="706"/>
        <v>0</v>
      </c>
      <c r="DX371" s="628">
        <f t="shared" si="706"/>
        <v>0</v>
      </c>
      <c r="DY371" s="628">
        <f t="shared" si="706"/>
        <v>0</v>
      </c>
      <c r="DZ371" s="628">
        <f t="shared" si="706"/>
        <v>0</v>
      </c>
      <c r="EA371" s="628">
        <f t="shared" si="706"/>
        <v>0</v>
      </c>
      <c r="EB371" s="628">
        <f t="shared" si="668"/>
        <v>0</v>
      </c>
      <c r="EC371" s="628">
        <f t="shared" si="668"/>
        <v>0</v>
      </c>
      <c r="ED371" s="628">
        <f t="shared" si="668"/>
        <v>0</v>
      </c>
      <c r="EE371" s="628">
        <f t="shared" si="668"/>
        <v>0</v>
      </c>
      <c r="EF371" s="628">
        <f t="shared" si="668"/>
        <v>0</v>
      </c>
      <c r="EG371" s="628">
        <f t="shared" si="668"/>
        <v>0</v>
      </c>
      <c r="EH371" s="628">
        <f t="shared" si="668"/>
        <v>0</v>
      </c>
      <c r="EI371" s="628">
        <f t="shared" si="668"/>
        <v>0</v>
      </c>
      <c r="EJ371" s="631"/>
      <c r="EK371" s="631">
        <f t="shared" si="711"/>
        <v>0</v>
      </c>
      <c r="EL371" s="631">
        <f t="shared" si="711"/>
        <v>0</v>
      </c>
      <c r="EM371" s="631">
        <f t="shared" si="711"/>
        <v>0</v>
      </c>
      <c r="EN371" s="631">
        <f t="shared" si="711"/>
        <v>0</v>
      </c>
      <c r="EO371" s="631">
        <f t="shared" si="711"/>
        <v>0</v>
      </c>
      <c r="EP371" s="631">
        <f t="shared" si="711"/>
        <v>0</v>
      </c>
      <c r="EQ371" s="631">
        <f t="shared" si="711"/>
        <v>0</v>
      </c>
      <c r="ER371" s="631">
        <f t="shared" si="711"/>
        <v>0</v>
      </c>
      <c r="ES371" s="631">
        <f t="shared" si="711"/>
        <v>0</v>
      </c>
      <c r="ET371" s="631">
        <f t="shared" si="711"/>
        <v>0</v>
      </c>
      <c r="EU371" s="631">
        <f t="shared" si="711"/>
        <v>0</v>
      </c>
      <c r="EV371" s="631">
        <f t="shared" si="711"/>
        <v>0</v>
      </c>
      <c r="EW371" s="631">
        <f t="shared" si="711"/>
        <v>0</v>
      </c>
      <c r="EX371" s="631">
        <f t="shared" si="711"/>
        <v>0</v>
      </c>
      <c r="EY371" s="631">
        <f t="shared" si="711"/>
        <v>0</v>
      </c>
      <c r="EZ371" s="631">
        <f t="shared" si="641"/>
        <v>0</v>
      </c>
      <c r="FA371" s="631">
        <f t="shared" si="580"/>
        <v>0</v>
      </c>
      <c r="FB371" s="631">
        <f t="shared" si="580"/>
        <v>0</v>
      </c>
      <c r="FC371" s="631">
        <f t="shared" si="580"/>
        <v>0</v>
      </c>
      <c r="FD371" s="631">
        <f t="shared" si="688"/>
        <v>0</v>
      </c>
      <c r="FE371" s="631">
        <f t="shared" si="688"/>
        <v>0</v>
      </c>
      <c r="FF371" s="631">
        <f t="shared" si="688"/>
        <v>0</v>
      </c>
      <c r="FG371" s="631">
        <f t="shared" si="688"/>
        <v>0</v>
      </c>
      <c r="FH371" s="631">
        <f t="shared" si="688"/>
        <v>0</v>
      </c>
      <c r="FI371" s="631">
        <f t="shared" si="688"/>
        <v>0</v>
      </c>
      <c r="FJ371" s="631">
        <f t="shared" si="688"/>
        <v>0</v>
      </c>
      <c r="FK371" s="631">
        <f t="shared" si="688"/>
        <v>0</v>
      </c>
      <c r="FL371" s="631">
        <f t="shared" si="688"/>
        <v>0</v>
      </c>
      <c r="FM371" s="631">
        <f t="shared" si="688"/>
        <v>0</v>
      </c>
      <c r="FN371" s="631">
        <f t="shared" si="688"/>
        <v>0</v>
      </c>
      <c r="FO371" s="631">
        <f t="shared" si="688"/>
        <v>0</v>
      </c>
      <c r="FP371" s="631">
        <f t="shared" si="688"/>
        <v>0</v>
      </c>
      <c r="FQ371" s="631">
        <f t="shared" si="688"/>
        <v>0</v>
      </c>
      <c r="FR371" s="631">
        <f t="shared" si="688"/>
        <v>0</v>
      </c>
      <c r="FS371" s="631">
        <f t="shared" si="688"/>
        <v>0</v>
      </c>
      <c r="FT371" s="631">
        <f t="shared" si="689"/>
        <v>0</v>
      </c>
      <c r="FU371" s="631">
        <f t="shared" si="689"/>
        <v>0</v>
      </c>
      <c r="FV371" s="631">
        <f t="shared" si="689"/>
        <v>0</v>
      </c>
      <c r="FW371" s="631">
        <f t="shared" si="689"/>
        <v>0</v>
      </c>
      <c r="FX371" s="631">
        <f t="shared" si="689"/>
        <v>0</v>
      </c>
      <c r="FY371" s="631">
        <f t="shared" si="689"/>
        <v>0</v>
      </c>
      <c r="FZ371" s="631">
        <f t="shared" si="689"/>
        <v>0</v>
      </c>
      <c r="GA371" s="631">
        <f t="shared" si="689"/>
        <v>0</v>
      </c>
      <c r="GB371" s="631">
        <f t="shared" si="689"/>
        <v>0</v>
      </c>
      <c r="GC371" s="631">
        <f t="shared" si="689"/>
        <v>0</v>
      </c>
      <c r="GD371" s="631">
        <f t="shared" si="708"/>
        <v>0</v>
      </c>
      <c r="GE371" s="631">
        <f t="shared" si="708"/>
        <v>0</v>
      </c>
      <c r="GF371" s="631">
        <f t="shared" si="708"/>
        <v>0</v>
      </c>
      <c r="GG371" s="631">
        <f t="shared" si="708"/>
        <v>0</v>
      </c>
      <c r="GH371" s="631">
        <f t="shared" si="708"/>
        <v>0</v>
      </c>
      <c r="GI371" s="631">
        <f t="shared" si="670"/>
        <v>0</v>
      </c>
      <c r="GJ371" s="631">
        <f t="shared" si="670"/>
        <v>0</v>
      </c>
      <c r="GK371" s="631">
        <f t="shared" si="670"/>
        <v>0</v>
      </c>
      <c r="GL371" s="631">
        <f t="shared" si="670"/>
        <v>0</v>
      </c>
      <c r="GM371" s="631">
        <f t="shared" si="670"/>
        <v>0</v>
      </c>
      <c r="GN371" s="631">
        <f t="shared" si="670"/>
        <v>0</v>
      </c>
      <c r="GO371" s="631"/>
      <c r="GP371" s="631">
        <f t="shared" si="707"/>
        <v>0</v>
      </c>
      <c r="GQ371" s="631">
        <f t="shared" si="707"/>
        <v>0</v>
      </c>
      <c r="GR371" s="631">
        <f t="shared" si="707"/>
        <v>0</v>
      </c>
      <c r="GS371" s="631">
        <f t="shared" si="707"/>
        <v>0</v>
      </c>
      <c r="GT371" s="631">
        <f t="shared" si="707"/>
        <v>0</v>
      </c>
      <c r="GU371" s="631">
        <f t="shared" si="707"/>
        <v>0</v>
      </c>
      <c r="GV371" s="631">
        <f t="shared" si="707"/>
        <v>0</v>
      </c>
      <c r="GW371" s="631">
        <f t="shared" si="707"/>
        <v>0</v>
      </c>
      <c r="GX371" s="631">
        <f t="shared" si="707"/>
        <v>0</v>
      </c>
      <c r="GY371" s="631">
        <f t="shared" si="707"/>
        <v>0</v>
      </c>
      <c r="GZ371" s="631">
        <f t="shared" si="707"/>
        <v>0</v>
      </c>
      <c r="HA371" s="631">
        <f t="shared" si="707"/>
        <v>0</v>
      </c>
      <c r="HB371" s="631">
        <f t="shared" si="707"/>
        <v>0</v>
      </c>
      <c r="HC371" s="631">
        <f t="shared" si="707"/>
        <v>0</v>
      </c>
      <c r="HD371" s="631">
        <f t="shared" si="707"/>
        <v>0</v>
      </c>
      <c r="HE371" s="631">
        <f t="shared" si="686"/>
        <v>0</v>
      </c>
      <c r="HF371" s="631">
        <f t="shared" si="686"/>
        <v>0</v>
      </c>
      <c r="HG371" s="631">
        <f t="shared" si="686"/>
        <v>0</v>
      </c>
      <c r="HH371" s="631">
        <f t="shared" si="686"/>
        <v>0</v>
      </c>
      <c r="HI371" s="631">
        <f t="shared" si="686"/>
        <v>0</v>
      </c>
      <c r="HJ371" s="631">
        <f t="shared" si="686"/>
        <v>0</v>
      </c>
      <c r="HK371" s="631">
        <f t="shared" si="686"/>
        <v>0</v>
      </c>
      <c r="HL371" s="631">
        <f t="shared" si="686"/>
        <v>0</v>
      </c>
      <c r="HM371" s="631">
        <f t="shared" si="686"/>
        <v>0</v>
      </c>
      <c r="HN371" s="631">
        <f t="shared" si="686"/>
        <v>0</v>
      </c>
      <c r="HO371" s="631">
        <f t="shared" si="686"/>
        <v>0</v>
      </c>
      <c r="HP371" s="631">
        <f t="shared" si="686"/>
        <v>0</v>
      </c>
      <c r="HQ371" s="631">
        <f t="shared" si="686"/>
        <v>0</v>
      </c>
      <c r="HR371" s="631">
        <f t="shared" si="690"/>
        <v>0</v>
      </c>
      <c r="HS371" s="631">
        <f t="shared" si="690"/>
        <v>0</v>
      </c>
      <c r="HT371" s="631">
        <f t="shared" si="690"/>
        <v>0</v>
      </c>
      <c r="HU371" s="631">
        <f t="shared" si="690"/>
        <v>0</v>
      </c>
      <c r="HV371" s="631">
        <f t="shared" si="687"/>
        <v>0</v>
      </c>
      <c r="HW371" s="631">
        <f t="shared" si="687"/>
        <v>0</v>
      </c>
      <c r="HX371" s="631">
        <f t="shared" si="687"/>
        <v>0</v>
      </c>
      <c r="HY371" s="631">
        <f t="shared" si="687"/>
        <v>0</v>
      </c>
      <c r="HZ371" s="631">
        <f t="shared" si="687"/>
        <v>0</v>
      </c>
      <c r="IA371" s="631">
        <f t="shared" si="687"/>
        <v>0</v>
      </c>
      <c r="IB371" s="631">
        <f t="shared" si="687"/>
        <v>0</v>
      </c>
      <c r="IC371" s="631">
        <f t="shared" si="687"/>
        <v>0</v>
      </c>
      <c r="ID371" s="631">
        <f t="shared" si="687"/>
        <v>0</v>
      </c>
      <c r="IE371" s="631">
        <f t="shared" si="687"/>
        <v>0</v>
      </c>
      <c r="IF371" s="631">
        <f t="shared" si="687"/>
        <v>0</v>
      </c>
      <c r="IG371" s="631">
        <f t="shared" si="687"/>
        <v>0</v>
      </c>
      <c r="IH371" s="631">
        <f t="shared" si="687"/>
        <v>0</v>
      </c>
      <c r="II371" s="631">
        <f t="shared" si="687"/>
        <v>0</v>
      </c>
      <c r="IJ371" s="631">
        <f t="shared" si="687"/>
        <v>0</v>
      </c>
      <c r="IK371" s="631">
        <f t="shared" si="687"/>
        <v>0</v>
      </c>
      <c r="IL371" s="631">
        <f t="shared" si="662"/>
        <v>0</v>
      </c>
      <c r="IM371" s="631">
        <f t="shared" si="662"/>
        <v>0</v>
      </c>
      <c r="IN371" s="631">
        <f t="shared" si="662"/>
        <v>0</v>
      </c>
      <c r="IO371" s="631">
        <f t="shared" si="662"/>
        <v>0</v>
      </c>
      <c r="IP371" s="631">
        <f t="shared" si="662"/>
        <v>0</v>
      </c>
      <c r="IQ371" s="631">
        <f t="shared" si="662"/>
        <v>0</v>
      </c>
      <c r="IR371" s="631">
        <f t="shared" si="662"/>
        <v>0</v>
      </c>
      <c r="IS371" s="631">
        <f t="shared" si="648"/>
        <v>0</v>
      </c>
      <c r="IT371" s="631"/>
      <c r="IU371" s="631">
        <f t="shared" ref="IU371:JD380" si="712">IF($A371=IU$60,$M371,0)</f>
        <v>0</v>
      </c>
      <c r="IV371" s="631">
        <f t="shared" si="712"/>
        <v>0</v>
      </c>
      <c r="IW371" s="631">
        <f t="shared" si="712"/>
        <v>0</v>
      </c>
      <c r="IX371" s="631">
        <f t="shared" si="712"/>
        <v>0</v>
      </c>
      <c r="IY371" s="631">
        <f t="shared" si="712"/>
        <v>0</v>
      </c>
      <c r="IZ371" s="631">
        <f t="shared" si="712"/>
        <v>0</v>
      </c>
      <c r="JA371" s="631">
        <f t="shared" si="712"/>
        <v>0</v>
      </c>
      <c r="JB371" s="631">
        <f t="shared" si="712"/>
        <v>0</v>
      </c>
      <c r="JC371" s="631">
        <f t="shared" si="712"/>
        <v>0</v>
      </c>
      <c r="JD371" s="631">
        <f t="shared" si="712"/>
        <v>0</v>
      </c>
      <c r="JE371" s="631">
        <f t="shared" ref="JE371:JN380" si="713">IF($A371=JE$60,$M371,0)</f>
        <v>0</v>
      </c>
      <c r="JF371" s="631">
        <f t="shared" si="713"/>
        <v>0</v>
      </c>
      <c r="JG371" s="631">
        <f t="shared" si="713"/>
        <v>0</v>
      </c>
      <c r="JH371" s="631">
        <f t="shared" si="713"/>
        <v>0</v>
      </c>
      <c r="JI371" s="631">
        <f t="shared" si="713"/>
        <v>0</v>
      </c>
      <c r="JJ371" s="631">
        <f t="shared" si="713"/>
        <v>0</v>
      </c>
      <c r="JK371" s="631">
        <f t="shared" si="713"/>
        <v>0</v>
      </c>
      <c r="JL371" s="631">
        <f t="shared" si="713"/>
        <v>0</v>
      </c>
      <c r="JM371" s="631">
        <f t="shared" si="713"/>
        <v>0</v>
      </c>
      <c r="JN371" s="631">
        <f t="shared" si="713"/>
        <v>0</v>
      </c>
      <c r="JO371" s="631">
        <f t="shared" ref="JO371:JX380" si="714">IF($A371=JO$60,$M371,0)</f>
        <v>0</v>
      </c>
      <c r="JP371" s="631">
        <f t="shared" si="714"/>
        <v>0</v>
      </c>
      <c r="JQ371" s="631">
        <f t="shared" si="714"/>
        <v>0</v>
      </c>
      <c r="JR371" s="631">
        <f t="shared" si="714"/>
        <v>0</v>
      </c>
      <c r="JS371" s="631">
        <f t="shared" si="714"/>
        <v>0</v>
      </c>
      <c r="JT371" s="631">
        <f t="shared" si="714"/>
        <v>0</v>
      </c>
      <c r="JU371" s="631">
        <f t="shared" si="714"/>
        <v>0</v>
      </c>
      <c r="JV371" s="631">
        <f t="shared" si="714"/>
        <v>0</v>
      </c>
      <c r="JW371" s="631">
        <f t="shared" si="714"/>
        <v>0</v>
      </c>
      <c r="JX371" s="631">
        <f t="shared" si="714"/>
        <v>0</v>
      </c>
      <c r="JY371" s="631">
        <f t="shared" ref="JY371:KH380" si="715">IF($A371=JY$60,$M371,0)</f>
        <v>0</v>
      </c>
      <c r="JZ371" s="631">
        <f t="shared" si="715"/>
        <v>0</v>
      </c>
      <c r="KA371" s="631">
        <f t="shared" si="715"/>
        <v>0</v>
      </c>
      <c r="KB371" s="631">
        <f t="shared" si="715"/>
        <v>0</v>
      </c>
      <c r="KC371" s="631">
        <f t="shared" si="715"/>
        <v>0</v>
      </c>
      <c r="KD371" s="631">
        <f t="shared" si="715"/>
        <v>0</v>
      </c>
      <c r="KE371" s="631">
        <f t="shared" si="715"/>
        <v>0</v>
      </c>
      <c r="KF371" s="631">
        <f t="shared" si="715"/>
        <v>0</v>
      </c>
      <c r="KG371" s="631">
        <f t="shared" si="715"/>
        <v>0</v>
      </c>
      <c r="KH371" s="631">
        <f t="shared" si="715"/>
        <v>0</v>
      </c>
      <c r="KI371" s="631">
        <f t="shared" ref="KI371:KR380" si="716">IF($A371=KI$60,$M371,0)</f>
        <v>0</v>
      </c>
      <c r="KJ371" s="631">
        <f t="shared" si="716"/>
        <v>0</v>
      </c>
      <c r="KK371" s="631">
        <f t="shared" si="716"/>
        <v>0</v>
      </c>
      <c r="KL371" s="631">
        <f t="shared" si="716"/>
        <v>0</v>
      </c>
      <c r="KM371" s="631">
        <f t="shared" si="716"/>
        <v>0</v>
      </c>
      <c r="KN371" s="631">
        <f t="shared" si="716"/>
        <v>0</v>
      </c>
      <c r="KO371" s="631">
        <f t="shared" si="716"/>
        <v>0</v>
      </c>
      <c r="KP371" s="631">
        <f t="shared" si="716"/>
        <v>0</v>
      </c>
      <c r="KQ371" s="631">
        <f t="shared" si="716"/>
        <v>0</v>
      </c>
      <c r="KR371" s="631">
        <f t="shared" si="716"/>
        <v>0</v>
      </c>
      <c r="KS371" s="631">
        <f t="shared" ref="KS371:KX380" si="717">IF($A371=KS$60,$M371,0)</f>
        <v>0</v>
      </c>
      <c r="KT371" s="631">
        <f t="shared" si="717"/>
        <v>0</v>
      </c>
      <c r="KU371" s="631">
        <f t="shared" si="717"/>
        <v>0</v>
      </c>
      <c r="KV371" s="631">
        <f t="shared" si="717"/>
        <v>0</v>
      </c>
      <c r="KW371" s="631">
        <f t="shared" si="717"/>
        <v>0</v>
      </c>
      <c r="KX371" s="631">
        <f t="shared" si="717"/>
        <v>0</v>
      </c>
      <c r="KY371" s="631"/>
      <c r="KZ371" s="631">
        <f t="shared" ref="KZ371:LI380" si="718">IF($A371=KZ$60,$N371,0)</f>
        <v>0</v>
      </c>
      <c r="LA371" s="631">
        <f t="shared" si="718"/>
        <v>0</v>
      </c>
      <c r="LB371" s="631">
        <f t="shared" si="718"/>
        <v>0</v>
      </c>
      <c r="LC371" s="631">
        <f t="shared" si="718"/>
        <v>0</v>
      </c>
      <c r="LD371" s="631">
        <f t="shared" si="718"/>
        <v>0</v>
      </c>
      <c r="LE371" s="631">
        <f t="shared" si="718"/>
        <v>0</v>
      </c>
      <c r="LF371" s="631">
        <f t="shared" si="718"/>
        <v>0</v>
      </c>
      <c r="LG371" s="631">
        <f t="shared" si="718"/>
        <v>0</v>
      </c>
      <c r="LH371" s="631">
        <f t="shared" si="718"/>
        <v>0</v>
      </c>
      <c r="LI371" s="631">
        <f t="shared" si="718"/>
        <v>0</v>
      </c>
      <c r="LJ371" s="631">
        <f t="shared" ref="LJ371:LS380" si="719">IF($A371=LJ$60,$N371,0)</f>
        <v>0</v>
      </c>
      <c r="LK371" s="631">
        <f t="shared" si="719"/>
        <v>0</v>
      </c>
      <c r="LL371" s="631">
        <f t="shared" si="719"/>
        <v>0</v>
      </c>
      <c r="LM371" s="631">
        <f t="shared" si="719"/>
        <v>0</v>
      </c>
      <c r="LN371" s="631">
        <f t="shared" si="719"/>
        <v>0</v>
      </c>
      <c r="LO371" s="631">
        <f t="shared" si="719"/>
        <v>0</v>
      </c>
      <c r="LP371" s="631">
        <f t="shared" si="719"/>
        <v>0</v>
      </c>
      <c r="LQ371" s="631">
        <f t="shared" si="719"/>
        <v>0</v>
      </c>
      <c r="LR371" s="631">
        <f t="shared" si="719"/>
        <v>0</v>
      </c>
      <c r="LS371" s="631">
        <f t="shared" si="719"/>
        <v>0</v>
      </c>
      <c r="LT371" s="631">
        <f t="shared" ref="LT371:MC380" si="720">IF($A371=LT$60,$N371,0)</f>
        <v>0</v>
      </c>
      <c r="LU371" s="631">
        <f t="shared" si="720"/>
        <v>0</v>
      </c>
      <c r="LV371" s="631">
        <f t="shared" si="720"/>
        <v>0</v>
      </c>
      <c r="LW371" s="631">
        <f t="shared" si="720"/>
        <v>0</v>
      </c>
      <c r="LX371" s="631">
        <f t="shared" si="720"/>
        <v>0</v>
      </c>
      <c r="LY371" s="631">
        <f t="shared" si="720"/>
        <v>0</v>
      </c>
      <c r="LZ371" s="631">
        <f t="shared" si="720"/>
        <v>0</v>
      </c>
      <c r="MA371" s="631">
        <f t="shared" si="720"/>
        <v>0</v>
      </c>
      <c r="MB371" s="631">
        <f t="shared" si="720"/>
        <v>0</v>
      </c>
      <c r="MC371" s="631">
        <f t="shared" si="720"/>
        <v>0</v>
      </c>
      <c r="MD371" s="631">
        <f t="shared" ref="MD371:MM380" si="721">IF($A371=MD$60,$N371,0)</f>
        <v>0</v>
      </c>
      <c r="ME371" s="631">
        <f t="shared" si="721"/>
        <v>0</v>
      </c>
      <c r="MF371" s="631">
        <f t="shared" si="721"/>
        <v>0</v>
      </c>
      <c r="MG371" s="631">
        <f t="shared" si="721"/>
        <v>0</v>
      </c>
      <c r="MH371" s="631">
        <f t="shared" si="721"/>
        <v>0</v>
      </c>
      <c r="MI371" s="631">
        <f t="shared" si="721"/>
        <v>0</v>
      </c>
      <c r="MJ371" s="631">
        <f t="shared" si="721"/>
        <v>0</v>
      </c>
      <c r="MK371" s="631">
        <f t="shared" si="721"/>
        <v>0</v>
      </c>
      <c r="ML371" s="631">
        <f t="shared" si="721"/>
        <v>0</v>
      </c>
      <c r="MM371" s="631">
        <f t="shared" si="721"/>
        <v>0</v>
      </c>
      <c r="MN371" s="631">
        <f t="shared" ref="MN371:MW380" si="722">IF($A371=MN$60,$N371,0)</f>
        <v>0</v>
      </c>
      <c r="MO371" s="631">
        <f t="shared" si="722"/>
        <v>0</v>
      </c>
      <c r="MP371" s="631">
        <f t="shared" si="722"/>
        <v>0</v>
      </c>
      <c r="MQ371" s="631">
        <f t="shared" si="722"/>
        <v>0</v>
      </c>
      <c r="MR371" s="631">
        <f t="shared" si="722"/>
        <v>0</v>
      </c>
      <c r="MS371" s="631">
        <f t="shared" si="722"/>
        <v>0</v>
      </c>
      <c r="MT371" s="631">
        <f t="shared" si="722"/>
        <v>0</v>
      </c>
      <c r="MU371" s="631">
        <f t="shared" si="722"/>
        <v>0</v>
      </c>
      <c r="MV371" s="631">
        <f t="shared" si="722"/>
        <v>0</v>
      </c>
      <c r="MW371" s="631">
        <f t="shared" si="722"/>
        <v>0</v>
      </c>
      <c r="MX371" s="631">
        <f t="shared" ref="MX371:NC380" si="723">IF($A371=MX$60,$N371,0)</f>
        <v>0</v>
      </c>
      <c r="MY371" s="631">
        <f t="shared" si="723"/>
        <v>0</v>
      </c>
      <c r="MZ371" s="631">
        <f t="shared" si="723"/>
        <v>0</v>
      </c>
      <c r="NA371" s="631">
        <f t="shared" si="723"/>
        <v>0</v>
      </c>
      <c r="NB371" s="631">
        <f t="shared" si="723"/>
        <v>0</v>
      </c>
      <c r="NC371" s="631">
        <f t="shared" si="723"/>
        <v>0</v>
      </c>
    </row>
    <row r="372" spans="1:367" hidden="1">
      <c r="A372" s="504"/>
      <c r="B372" s="504"/>
      <c r="C372" s="497"/>
      <c r="D372" s="497"/>
      <c r="E372" s="362">
        <f t="shared" si="636"/>
        <v>0</v>
      </c>
      <c r="F372" s="363">
        <f t="shared" si="637"/>
        <v>0</v>
      </c>
      <c r="G372" s="498">
        <f>E372*Dichtheden!$V$70</f>
        <v>0</v>
      </c>
      <c r="H372" s="499">
        <f>IF(C372=0,0,ROUND(IF((G372/2)/Dichtheden!$C$3&lt;1,1,(G372/2)/Dichtheden!$C$3),0))</f>
        <v>0</v>
      </c>
      <c r="I372" s="498">
        <f>E372*Dichtheden!$AJ$70</f>
        <v>0</v>
      </c>
      <c r="J372" s="499">
        <f>IF(C372=0,0,ROUND(IF((I372/2)/Dichtheden!$D$3&lt;1,1,(I372/2)/Dichtheden!$D$3),0))</f>
        <v>0</v>
      </c>
      <c r="K372" s="498">
        <f t="shared" si="638"/>
        <v>0</v>
      </c>
      <c r="L372" s="500">
        <f t="shared" si="642"/>
        <v>0</v>
      </c>
      <c r="M372" s="498">
        <f>IF(D372=0,0,IF((D372*Dichtheden!$G$4)&lt;25,25,D372*Dichtheden!$G$4))</f>
        <v>0</v>
      </c>
      <c r="N372" s="499">
        <f>D372*Dichtheden!$H$4</f>
        <v>0</v>
      </c>
      <c r="O372" s="501"/>
      <c r="P372" s="501"/>
      <c r="Q372" s="502">
        <f>E372*Dichtheden!$AS$68</f>
        <v>0</v>
      </c>
      <c r="R372" s="495">
        <f>IF(Q372=0,0,ROUND(IF((Q372/2)/Dichtheden!$C$3&lt;1,1,(Q372/2)/Dichtheden!$C$3),0))</f>
        <v>0</v>
      </c>
      <c r="S372" s="502">
        <f>E372*Dichtheden!$AY$68</f>
        <v>0</v>
      </c>
      <c r="T372" s="495">
        <f>IF(Q372=0,0,ROUND(IF((S372/2)/Dichtheden!$D$3&lt;1,1,(S372/2)/Dichtheden!$D$3),0))</f>
        <v>0</v>
      </c>
      <c r="U372" s="502">
        <f>D372*Dichtheden!$G$5</f>
        <v>0</v>
      </c>
      <c r="V372" s="502">
        <f>D372*Dichtheden!$H$5</f>
        <v>0</v>
      </c>
      <c r="X372" s="630"/>
      <c r="AA372" s="628">
        <f t="shared" si="703"/>
        <v>0</v>
      </c>
      <c r="AB372" s="628">
        <f t="shared" si="703"/>
        <v>0</v>
      </c>
      <c r="AC372" s="628">
        <f t="shared" si="703"/>
        <v>0</v>
      </c>
      <c r="AD372" s="628">
        <f t="shared" si="703"/>
        <v>0</v>
      </c>
      <c r="AE372" s="628">
        <f t="shared" si="703"/>
        <v>0</v>
      </c>
      <c r="AF372" s="628">
        <f t="shared" si="703"/>
        <v>0</v>
      </c>
      <c r="AG372" s="628">
        <f t="shared" si="703"/>
        <v>0</v>
      </c>
      <c r="AH372" s="628">
        <f t="shared" si="703"/>
        <v>0</v>
      </c>
      <c r="AI372" s="628">
        <f t="shared" si="703"/>
        <v>0</v>
      </c>
      <c r="AJ372" s="628">
        <f t="shared" si="703"/>
        <v>0</v>
      </c>
      <c r="AK372" s="628">
        <f t="shared" si="703"/>
        <v>0</v>
      </c>
      <c r="AL372" s="628">
        <f t="shared" si="703"/>
        <v>0</v>
      </c>
      <c r="AM372" s="628">
        <f t="shared" si="703"/>
        <v>0</v>
      </c>
      <c r="AN372" s="628">
        <f t="shared" si="703"/>
        <v>0</v>
      </c>
      <c r="AO372" s="628">
        <f t="shared" si="703"/>
        <v>0</v>
      </c>
      <c r="AP372" s="628">
        <f t="shared" si="703"/>
        <v>0</v>
      </c>
      <c r="AQ372" s="628">
        <f t="shared" si="709"/>
        <v>0</v>
      </c>
      <c r="AR372" s="628">
        <f t="shared" si="709"/>
        <v>0</v>
      </c>
      <c r="AS372" s="628">
        <f t="shared" si="709"/>
        <v>0</v>
      </c>
      <c r="AT372" s="628">
        <f t="shared" si="709"/>
        <v>0</v>
      </c>
      <c r="AU372" s="628">
        <f t="shared" si="709"/>
        <v>0</v>
      </c>
      <c r="AV372" s="628">
        <f t="shared" si="709"/>
        <v>0</v>
      </c>
      <c r="AW372" s="628">
        <f t="shared" si="709"/>
        <v>0</v>
      </c>
      <c r="AX372" s="628">
        <f t="shared" si="709"/>
        <v>0</v>
      </c>
      <c r="AY372" s="628">
        <f t="shared" si="709"/>
        <v>0</v>
      </c>
      <c r="AZ372" s="628">
        <f t="shared" si="709"/>
        <v>0</v>
      </c>
      <c r="BA372" s="628">
        <f t="shared" si="709"/>
        <v>0</v>
      </c>
      <c r="BB372" s="628">
        <f t="shared" si="709"/>
        <v>0</v>
      </c>
      <c r="BC372" s="628">
        <f t="shared" si="709"/>
        <v>0</v>
      </c>
      <c r="BD372" s="628">
        <f t="shared" si="709"/>
        <v>0</v>
      </c>
      <c r="BE372" s="628">
        <f t="shared" si="709"/>
        <v>0</v>
      </c>
      <c r="BF372" s="628">
        <f t="shared" si="639"/>
        <v>0</v>
      </c>
      <c r="BG372" s="628">
        <f t="shared" si="704"/>
        <v>0</v>
      </c>
      <c r="BH372" s="628">
        <f t="shared" si="704"/>
        <v>0</v>
      </c>
      <c r="BI372" s="628">
        <f t="shared" si="704"/>
        <v>0</v>
      </c>
      <c r="BJ372" s="628">
        <f t="shared" si="704"/>
        <v>0</v>
      </c>
      <c r="BK372" s="628">
        <f t="shared" si="704"/>
        <v>0</v>
      </c>
      <c r="BL372" s="628">
        <f t="shared" si="704"/>
        <v>0</v>
      </c>
      <c r="BM372" s="628">
        <f t="shared" si="704"/>
        <v>0</v>
      </c>
      <c r="BN372" s="628">
        <f t="shared" si="704"/>
        <v>0</v>
      </c>
      <c r="BO372" s="628">
        <f t="shared" si="704"/>
        <v>0</v>
      </c>
      <c r="BP372" s="628">
        <f t="shared" si="704"/>
        <v>0</v>
      </c>
      <c r="BQ372" s="628">
        <f t="shared" si="704"/>
        <v>0</v>
      </c>
      <c r="BR372" s="628">
        <f t="shared" si="704"/>
        <v>0</v>
      </c>
      <c r="BS372" s="628">
        <f t="shared" si="704"/>
        <v>0</v>
      </c>
      <c r="BT372" s="628">
        <f t="shared" si="704"/>
        <v>0</v>
      </c>
      <c r="BU372" s="628">
        <f t="shared" si="704"/>
        <v>0</v>
      </c>
      <c r="BV372" s="628">
        <f t="shared" si="704"/>
        <v>0</v>
      </c>
      <c r="BW372" s="628">
        <f t="shared" si="665"/>
        <v>0</v>
      </c>
      <c r="BX372" s="628">
        <f t="shared" si="665"/>
        <v>0</v>
      </c>
      <c r="BY372" s="628">
        <f t="shared" si="665"/>
        <v>0</v>
      </c>
      <c r="BZ372" s="628">
        <f t="shared" si="665"/>
        <v>0</v>
      </c>
      <c r="CA372" s="628">
        <f t="shared" si="665"/>
        <v>0</v>
      </c>
      <c r="CB372" s="628">
        <f t="shared" si="665"/>
        <v>0</v>
      </c>
      <c r="CC372" s="628">
        <f t="shared" si="665"/>
        <v>0</v>
      </c>
      <c r="CD372" s="628">
        <f t="shared" si="665"/>
        <v>0</v>
      </c>
      <c r="CE372" s="628"/>
      <c r="CF372" s="628">
        <f t="shared" si="705"/>
        <v>0</v>
      </c>
      <c r="CG372" s="628">
        <f t="shared" si="705"/>
        <v>0</v>
      </c>
      <c r="CH372" s="628">
        <f t="shared" si="705"/>
        <v>0</v>
      </c>
      <c r="CI372" s="628">
        <f t="shared" si="705"/>
        <v>0</v>
      </c>
      <c r="CJ372" s="628">
        <f t="shared" si="705"/>
        <v>0</v>
      </c>
      <c r="CK372" s="628">
        <f t="shared" si="705"/>
        <v>0</v>
      </c>
      <c r="CL372" s="628">
        <f t="shared" si="705"/>
        <v>0</v>
      </c>
      <c r="CM372" s="628">
        <f t="shared" si="705"/>
        <v>0</v>
      </c>
      <c r="CN372" s="628">
        <f t="shared" si="705"/>
        <v>0</v>
      </c>
      <c r="CO372" s="628">
        <f t="shared" si="705"/>
        <v>0</v>
      </c>
      <c r="CP372" s="628">
        <f t="shared" si="705"/>
        <v>0</v>
      </c>
      <c r="CQ372" s="628">
        <f t="shared" si="705"/>
        <v>0</v>
      </c>
      <c r="CR372" s="628">
        <f t="shared" si="705"/>
        <v>0</v>
      </c>
      <c r="CS372" s="628">
        <f t="shared" si="705"/>
        <v>0</v>
      </c>
      <c r="CT372" s="628">
        <f t="shared" si="705"/>
        <v>0</v>
      </c>
      <c r="CU372" s="628">
        <f t="shared" si="705"/>
        <v>0</v>
      </c>
      <c r="CV372" s="628">
        <f t="shared" si="710"/>
        <v>0</v>
      </c>
      <c r="CW372" s="628">
        <f t="shared" si="710"/>
        <v>0</v>
      </c>
      <c r="CX372" s="628">
        <f t="shared" si="710"/>
        <v>0</v>
      </c>
      <c r="CY372" s="628">
        <f t="shared" si="710"/>
        <v>0</v>
      </c>
      <c r="CZ372" s="628">
        <f t="shared" si="710"/>
        <v>0</v>
      </c>
      <c r="DA372" s="628">
        <f t="shared" si="710"/>
        <v>0</v>
      </c>
      <c r="DB372" s="628">
        <f t="shared" si="710"/>
        <v>0</v>
      </c>
      <c r="DC372" s="628">
        <f t="shared" si="710"/>
        <v>0</v>
      </c>
      <c r="DD372" s="628">
        <f t="shared" si="710"/>
        <v>0</v>
      </c>
      <c r="DE372" s="628">
        <f t="shared" si="710"/>
        <v>0</v>
      </c>
      <c r="DF372" s="628">
        <f t="shared" si="710"/>
        <v>0</v>
      </c>
      <c r="DG372" s="628">
        <f t="shared" si="710"/>
        <v>0</v>
      </c>
      <c r="DH372" s="628">
        <f t="shared" si="710"/>
        <v>0</v>
      </c>
      <c r="DI372" s="628">
        <f t="shared" si="710"/>
        <v>0</v>
      </c>
      <c r="DJ372" s="628">
        <f t="shared" si="710"/>
        <v>0</v>
      </c>
      <c r="DK372" s="628">
        <f t="shared" si="640"/>
        <v>0</v>
      </c>
      <c r="DL372" s="628">
        <f t="shared" si="706"/>
        <v>0</v>
      </c>
      <c r="DM372" s="628">
        <f t="shared" si="706"/>
        <v>0</v>
      </c>
      <c r="DN372" s="628">
        <f t="shared" si="706"/>
        <v>0</v>
      </c>
      <c r="DO372" s="628">
        <f t="shared" si="706"/>
        <v>0</v>
      </c>
      <c r="DP372" s="628">
        <f t="shared" si="706"/>
        <v>0</v>
      </c>
      <c r="DQ372" s="628">
        <f t="shared" si="706"/>
        <v>0</v>
      </c>
      <c r="DR372" s="628">
        <f t="shared" si="706"/>
        <v>0</v>
      </c>
      <c r="DS372" s="628">
        <f t="shared" si="706"/>
        <v>0</v>
      </c>
      <c r="DT372" s="628">
        <f t="shared" si="706"/>
        <v>0</v>
      </c>
      <c r="DU372" s="628">
        <f t="shared" si="706"/>
        <v>0</v>
      </c>
      <c r="DV372" s="628">
        <f t="shared" si="706"/>
        <v>0</v>
      </c>
      <c r="DW372" s="628">
        <f t="shared" si="706"/>
        <v>0</v>
      </c>
      <c r="DX372" s="628">
        <f t="shared" si="706"/>
        <v>0</v>
      </c>
      <c r="DY372" s="628">
        <f t="shared" si="706"/>
        <v>0</v>
      </c>
      <c r="DZ372" s="628">
        <f t="shared" si="706"/>
        <v>0</v>
      </c>
      <c r="EA372" s="628">
        <f t="shared" si="706"/>
        <v>0</v>
      </c>
      <c r="EB372" s="628">
        <f t="shared" si="668"/>
        <v>0</v>
      </c>
      <c r="EC372" s="628">
        <f t="shared" si="668"/>
        <v>0</v>
      </c>
      <c r="ED372" s="628">
        <f t="shared" si="668"/>
        <v>0</v>
      </c>
      <c r="EE372" s="628">
        <f t="shared" si="668"/>
        <v>0</v>
      </c>
      <c r="EF372" s="628">
        <f t="shared" si="668"/>
        <v>0</v>
      </c>
      <c r="EG372" s="628">
        <f t="shared" si="668"/>
        <v>0</v>
      </c>
      <c r="EH372" s="628">
        <f t="shared" si="668"/>
        <v>0</v>
      </c>
      <c r="EI372" s="628">
        <f t="shared" si="668"/>
        <v>0</v>
      </c>
      <c r="EJ372" s="631"/>
      <c r="EK372" s="631">
        <f t="shared" si="711"/>
        <v>0</v>
      </c>
      <c r="EL372" s="631">
        <f t="shared" si="711"/>
        <v>0</v>
      </c>
      <c r="EM372" s="631">
        <f t="shared" si="711"/>
        <v>0</v>
      </c>
      <c r="EN372" s="631">
        <f t="shared" si="711"/>
        <v>0</v>
      </c>
      <c r="EO372" s="631">
        <f t="shared" si="711"/>
        <v>0</v>
      </c>
      <c r="EP372" s="631">
        <f t="shared" si="711"/>
        <v>0</v>
      </c>
      <c r="EQ372" s="631">
        <f t="shared" si="711"/>
        <v>0</v>
      </c>
      <c r="ER372" s="631">
        <f t="shared" si="711"/>
        <v>0</v>
      </c>
      <c r="ES372" s="631">
        <f t="shared" si="711"/>
        <v>0</v>
      </c>
      <c r="ET372" s="631">
        <f t="shared" si="711"/>
        <v>0</v>
      </c>
      <c r="EU372" s="631">
        <f t="shared" si="711"/>
        <v>0</v>
      </c>
      <c r="EV372" s="631">
        <f t="shared" si="711"/>
        <v>0</v>
      </c>
      <c r="EW372" s="631">
        <f t="shared" si="711"/>
        <v>0</v>
      </c>
      <c r="EX372" s="631">
        <f t="shared" si="711"/>
        <v>0</v>
      </c>
      <c r="EY372" s="631">
        <f t="shared" si="711"/>
        <v>0</v>
      </c>
      <c r="EZ372" s="631">
        <f t="shared" si="641"/>
        <v>0</v>
      </c>
      <c r="FA372" s="631">
        <f t="shared" si="580"/>
        <v>0</v>
      </c>
      <c r="FB372" s="631">
        <f t="shared" si="580"/>
        <v>0</v>
      </c>
      <c r="FC372" s="631">
        <f t="shared" si="580"/>
        <v>0</v>
      </c>
      <c r="FD372" s="631">
        <f t="shared" si="688"/>
        <v>0</v>
      </c>
      <c r="FE372" s="631">
        <f t="shared" si="688"/>
        <v>0</v>
      </c>
      <c r="FF372" s="631">
        <f t="shared" si="688"/>
        <v>0</v>
      </c>
      <c r="FG372" s="631">
        <f t="shared" si="688"/>
        <v>0</v>
      </c>
      <c r="FH372" s="631">
        <f t="shared" si="688"/>
        <v>0</v>
      </c>
      <c r="FI372" s="631">
        <f t="shared" si="688"/>
        <v>0</v>
      </c>
      <c r="FJ372" s="631">
        <f t="shared" si="688"/>
        <v>0</v>
      </c>
      <c r="FK372" s="631">
        <f t="shared" si="688"/>
        <v>0</v>
      </c>
      <c r="FL372" s="631">
        <f t="shared" si="688"/>
        <v>0</v>
      </c>
      <c r="FM372" s="631">
        <f t="shared" si="688"/>
        <v>0</v>
      </c>
      <c r="FN372" s="631">
        <f t="shared" si="688"/>
        <v>0</v>
      </c>
      <c r="FO372" s="631">
        <f t="shared" si="688"/>
        <v>0</v>
      </c>
      <c r="FP372" s="631">
        <f t="shared" si="688"/>
        <v>0</v>
      </c>
      <c r="FQ372" s="631">
        <f t="shared" si="688"/>
        <v>0</v>
      </c>
      <c r="FR372" s="631">
        <f t="shared" si="688"/>
        <v>0</v>
      </c>
      <c r="FS372" s="631">
        <f t="shared" si="688"/>
        <v>0</v>
      </c>
      <c r="FT372" s="631">
        <f t="shared" si="689"/>
        <v>0</v>
      </c>
      <c r="FU372" s="631">
        <f t="shared" si="689"/>
        <v>0</v>
      </c>
      <c r="FV372" s="631">
        <f t="shared" si="689"/>
        <v>0</v>
      </c>
      <c r="FW372" s="631">
        <f t="shared" si="689"/>
        <v>0</v>
      </c>
      <c r="FX372" s="631">
        <f t="shared" si="689"/>
        <v>0</v>
      </c>
      <c r="FY372" s="631">
        <f t="shared" si="689"/>
        <v>0</v>
      </c>
      <c r="FZ372" s="631">
        <f t="shared" si="689"/>
        <v>0</v>
      </c>
      <c r="GA372" s="631">
        <f t="shared" si="689"/>
        <v>0</v>
      </c>
      <c r="GB372" s="631">
        <f t="shared" si="689"/>
        <v>0</v>
      </c>
      <c r="GC372" s="631">
        <f t="shared" si="689"/>
        <v>0</v>
      </c>
      <c r="GD372" s="631">
        <f t="shared" si="708"/>
        <v>0</v>
      </c>
      <c r="GE372" s="631">
        <f t="shared" si="708"/>
        <v>0</v>
      </c>
      <c r="GF372" s="631">
        <f t="shared" si="708"/>
        <v>0</v>
      </c>
      <c r="GG372" s="631">
        <f t="shared" si="708"/>
        <v>0</v>
      </c>
      <c r="GH372" s="631">
        <f t="shared" si="708"/>
        <v>0</v>
      </c>
      <c r="GI372" s="631">
        <f t="shared" si="670"/>
        <v>0</v>
      </c>
      <c r="GJ372" s="631">
        <f t="shared" si="670"/>
        <v>0</v>
      </c>
      <c r="GK372" s="631">
        <f t="shared" si="670"/>
        <v>0</v>
      </c>
      <c r="GL372" s="631">
        <f t="shared" si="670"/>
        <v>0</v>
      </c>
      <c r="GM372" s="631">
        <f t="shared" si="670"/>
        <v>0</v>
      </c>
      <c r="GN372" s="631">
        <f t="shared" si="670"/>
        <v>0</v>
      </c>
      <c r="GO372" s="631"/>
      <c r="GP372" s="631">
        <f t="shared" si="707"/>
        <v>0</v>
      </c>
      <c r="GQ372" s="631">
        <f t="shared" si="707"/>
        <v>0</v>
      </c>
      <c r="GR372" s="631">
        <f t="shared" si="707"/>
        <v>0</v>
      </c>
      <c r="GS372" s="631">
        <f t="shared" si="707"/>
        <v>0</v>
      </c>
      <c r="GT372" s="631">
        <f t="shared" si="707"/>
        <v>0</v>
      </c>
      <c r="GU372" s="631">
        <f t="shared" si="707"/>
        <v>0</v>
      </c>
      <c r="GV372" s="631">
        <f t="shared" si="707"/>
        <v>0</v>
      </c>
      <c r="GW372" s="631">
        <f t="shared" si="707"/>
        <v>0</v>
      </c>
      <c r="GX372" s="631">
        <f t="shared" si="707"/>
        <v>0</v>
      </c>
      <c r="GY372" s="631">
        <f t="shared" si="707"/>
        <v>0</v>
      </c>
      <c r="GZ372" s="631">
        <f t="shared" si="707"/>
        <v>0</v>
      </c>
      <c r="HA372" s="631">
        <f t="shared" si="707"/>
        <v>0</v>
      </c>
      <c r="HB372" s="631">
        <f t="shared" si="707"/>
        <v>0</v>
      </c>
      <c r="HC372" s="631">
        <f t="shared" si="707"/>
        <v>0</v>
      </c>
      <c r="HD372" s="631">
        <f t="shared" si="707"/>
        <v>0</v>
      </c>
      <c r="HE372" s="631">
        <f t="shared" si="686"/>
        <v>0</v>
      </c>
      <c r="HF372" s="631">
        <f t="shared" si="686"/>
        <v>0</v>
      </c>
      <c r="HG372" s="631">
        <f t="shared" si="686"/>
        <v>0</v>
      </c>
      <c r="HH372" s="631">
        <f t="shared" si="686"/>
        <v>0</v>
      </c>
      <c r="HI372" s="631">
        <f t="shared" si="686"/>
        <v>0</v>
      </c>
      <c r="HJ372" s="631">
        <f t="shared" si="686"/>
        <v>0</v>
      </c>
      <c r="HK372" s="631">
        <f t="shared" si="686"/>
        <v>0</v>
      </c>
      <c r="HL372" s="631">
        <f t="shared" si="686"/>
        <v>0</v>
      </c>
      <c r="HM372" s="631">
        <f t="shared" si="686"/>
        <v>0</v>
      </c>
      <c r="HN372" s="631">
        <f t="shared" si="686"/>
        <v>0</v>
      </c>
      <c r="HO372" s="631">
        <f t="shared" si="686"/>
        <v>0</v>
      </c>
      <c r="HP372" s="631">
        <f t="shared" si="686"/>
        <v>0</v>
      </c>
      <c r="HQ372" s="631">
        <f t="shared" si="686"/>
        <v>0</v>
      </c>
      <c r="HR372" s="631">
        <f t="shared" si="690"/>
        <v>0</v>
      </c>
      <c r="HS372" s="631">
        <f t="shared" si="690"/>
        <v>0</v>
      </c>
      <c r="HT372" s="631">
        <f t="shared" si="690"/>
        <v>0</v>
      </c>
      <c r="HU372" s="631">
        <f t="shared" si="690"/>
        <v>0</v>
      </c>
      <c r="HV372" s="631">
        <f t="shared" si="687"/>
        <v>0</v>
      </c>
      <c r="HW372" s="631">
        <f t="shared" si="687"/>
        <v>0</v>
      </c>
      <c r="HX372" s="631">
        <f t="shared" si="687"/>
        <v>0</v>
      </c>
      <c r="HY372" s="631">
        <f t="shared" ref="HV372:IK388" si="724">IF($A372=HY$60,$J372,0)</f>
        <v>0</v>
      </c>
      <c r="HZ372" s="631">
        <f t="shared" si="724"/>
        <v>0</v>
      </c>
      <c r="IA372" s="631">
        <f t="shared" si="724"/>
        <v>0</v>
      </c>
      <c r="IB372" s="631">
        <f t="shared" si="724"/>
        <v>0</v>
      </c>
      <c r="IC372" s="631">
        <f t="shared" si="724"/>
        <v>0</v>
      </c>
      <c r="ID372" s="631">
        <f t="shared" si="724"/>
        <v>0</v>
      </c>
      <c r="IE372" s="631">
        <f t="shared" si="724"/>
        <v>0</v>
      </c>
      <c r="IF372" s="631">
        <f t="shared" si="724"/>
        <v>0</v>
      </c>
      <c r="IG372" s="631">
        <f t="shared" si="724"/>
        <v>0</v>
      </c>
      <c r="IH372" s="631">
        <f t="shared" si="724"/>
        <v>0</v>
      </c>
      <c r="II372" s="631">
        <f t="shared" si="724"/>
        <v>0</v>
      </c>
      <c r="IJ372" s="631">
        <f t="shared" si="724"/>
        <v>0</v>
      </c>
      <c r="IK372" s="631">
        <f t="shared" si="724"/>
        <v>0</v>
      </c>
      <c r="IL372" s="631">
        <f t="shared" si="662"/>
        <v>0</v>
      </c>
      <c r="IM372" s="631">
        <f t="shared" si="662"/>
        <v>0</v>
      </c>
      <c r="IN372" s="631">
        <f t="shared" si="662"/>
        <v>0</v>
      </c>
      <c r="IO372" s="631">
        <f t="shared" si="662"/>
        <v>0</v>
      </c>
      <c r="IP372" s="631">
        <f t="shared" si="662"/>
        <v>0</v>
      </c>
      <c r="IQ372" s="631">
        <f t="shared" si="662"/>
        <v>0</v>
      </c>
      <c r="IR372" s="631">
        <f t="shared" si="662"/>
        <v>0</v>
      </c>
      <c r="IS372" s="631">
        <f t="shared" si="648"/>
        <v>0</v>
      </c>
      <c r="IT372" s="631"/>
      <c r="IU372" s="631">
        <f t="shared" si="712"/>
        <v>0</v>
      </c>
      <c r="IV372" s="631">
        <f t="shared" si="712"/>
        <v>0</v>
      </c>
      <c r="IW372" s="631">
        <f t="shared" si="712"/>
        <v>0</v>
      </c>
      <c r="IX372" s="631">
        <f t="shared" si="712"/>
        <v>0</v>
      </c>
      <c r="IY372" s="631">
        <f t="shared" si="712"/>
        <v>0</v>
      </c>
      <c r="IZ372" s="631">
        <f t="shared" si="712"/>
        <v>0</v>
      </c>
      <c r="JA372" s="631">
        <f t="shared" si="712"/>
        <v>0</v>
      </c>
      <c r="JB372" s="631">
        <f t="shared" si="712"/>
        <v>0</v>
      </c>
      <c r="JC372" s="631">
        <f t="shared" si="712"/>
        <v>0</v>
      </c>
      <c r="JD372" s="631">
        <f t="shared" si="712"/>
        <v>0</v>
      </c>
      <c r="JE372" s="631">
        <f t="shared" si="713"/>
        <v>0</v>
      </c>
      <c r="JF372" s="631">
        <f t="shared" si="713"/>
        <v>0</v>
      </c>
      <c r="JG372" s="631">
        <f t="shared" si="713"/>
        <v>0</v>
      </c>
      <c r="JH372" s="631">
        <f t="shared" si="713"/>
        <v>0</v>
      </c>
      <c r="JI372" s="631">
        <f t="shared" si="713"/>
        <v>0</v>
      </c>
      <c r="JJ372" s="631">
        <f t="shared" si="713"/>
        <v>0</v>
      </c>
      <c r="JK372" s="631">
        <f t="shared" si="713"/>
        <v>0</v>
      </c>
      <c r="JL372" s="631">
        <f t="shared" si="713"/>
        <v>0</v>
      </c>
      <c r="JM372" s="631">
        <f t="shared" si="713"/>
        <v>0</v>
      </c>
      <c r="JN372" s="631">
        <f t="shared" si="713"/>
        <v>0</v>
      </c>
      <c r="JO372" s="631">
        <f t="shared" si="714"/>
        <v>0</v>
      </c>
      <c r="JP372" s="631">
        <f t="shared" si="714"/>
        <v>0</v>
      </c>
      <c r="JQ372" s="631">
        <f t="shared" si="714"/>
        <v>0</v>
      </c>
      <c r="JR372" s="631">
        <f t="shared" si="714"/>
        <v>0</v>
      </c>
      <c r="JS372" s="631">
        <f t="shared" si="714"/>
        <v>0</v>
      </c>
      <c r="JT372" s="631">
        <f t="shared" si="714"/>
        <v>0</v>
      </c>
      <c r="JU372" s="631">
        <f t="shared" si="714"/>
        <v>0</v>
      </c>
      <c r="JV372" s="631">
        <f t="shared" si="714"/>
        <v>0</v>
      </c>
      <c r="JW372" s="631">
        <f t="shared" si="714"/>
        <v>0</v>
      </c>
      <c r="JX372" s="631">
        <f t="shared" si="714"/>
        <v>0</v>
      </c>
      <c r="JY372" s="631">
        <f t="shared" si="715"/>
        <v>0</v>
      </c>
      <c r="JZ372" s="631">
        <f t="shared" si="715"/>
        <v>0</v>
      </c>
      <c r="KA372" s="631">
        <f t="shared" si="715"/>
        <v>0</v>
      </c>
      <c r="KB372" s="631">
        <f t="shared" si="715"/>
        <v>0</v>
      </c>
      <c r="KC372" s="631">
        <f t="shared" si="715"/>
        <v>0</v>
      </c>
      <c r="KD372" s="631">
        <f t="shared" si="715"/>
        <v>0</v>
      </c>
      <c r="KE372" s="631">
        <f t="shared" si="715"/>
        <v>0</v>
      </c>
      <c r="KF372" s="631">
        <f t="shared" si="715"/>
        <v>0</v>
      </c>
      <c r="KG372" s="631">
        <f t="shared" si="715"/>
        <v>0</v>
      </c>
      <c r="KH372" s="631">
        <f t="shared" si="715"/>
        <v>0</v>
      </c>
      <c r="KI372" s="631">
        <f t="shared" si="716"/>
        <v>0</v>
      </c>
      <c r="KJ372" s="631">
        <f t="shared" si="716"/>
        <v>0</v>
      </c>
      <c r="KK372" s="631">
        <f t="shared" si="716"/>
        <v>0</v>
      </c>
      <c r="KL372" s="631">
        <f t="shared" si="716"/>
        <v>0</v>
      </c>
      <c r="KM372" s="631">
        <f t="shared" si="716"/>
        <v>0</v>
      </c>
      <c r="KN372" s="631">
        <f t="shared" si="716"/>
        <v>0</v>
      </c>
      <c r="KO372" s="631">
        <f t="shared" si="716"/>
        <v>0</v>
      </c>
      <c r="KP372" s="631">
        <f t="shared" si="716"/>
        <v>0</v>
      </c>
      <c r="KQ372" s="631">
        <f t="shared" si="716"/>
        <v>0</v>
      </c>
      <c r="KR372" s="631">
        <f t="shared" si="716"/>
        <v>0</v>
      </c>
      <c r="KS372" s="631">
        <f t="shared" si="717"/>
        <v>0</v>
      </c>
      <c r="KT372" s="631">
        <f t="shared" si="717"/>
        <v>0</v>
      </c>
      <c r="KU372" s="631">
        <f t="shared" si="717"/>
        <v>0</v>
      </c>
      <c r="KV372" s="631">
        <f t="shared" si="717"/>
        <v>0</v>
      </c>
      <c r="KW372" s="631">
        <f t="shared" si="717"/>
        <v>0</v>
      </c>
      <c r="KX372" s="631">
        <f t="shared" si="717"/>
        <v>0</v>
      </c>
      <c r="KY372" s="631"/>
      <c r="KZ372" s="631">
        <f t="shared" si="718"/>
        <v>0</v>
      </c>
      <c r="LA372" s="631">
        <f t="shared" si="718"/>
        <v>0</v>
      </c>
      <c r="LB372" s="631">
        <f t="shared" si="718"/>
        <v>0</v>
      </c>
      <c r="LC372" s="631">
        <f t="shared" si="718"/>
        <v>0</v>
      </c>
      <c r="LD372" s="631">
        <f t="shared" si="718"/>
        <v>0</v>
      </c>
      <c r="LE372" s="631">
        <f t="shared" si="718"/>
        <v>0</v>
      </c>
      <c r="LF372" s="631">
        <f t="shared" si="718"/>
        <v>0</v>
      </c>
      <c r="LG372" s="631">
        <f t="shared" si="718"/>
        <v>0</v>
      </c>
      <c r="LH372" s="631">
        <f t="shared" si="718"/>
        <v>0</v>
      </c>
      <c r="LI372" s="631">
        <f t="shared" si="718"/>
        <v>0</v>
      </c>
      <c r="LJ372" s="631">
        <f t="shared" si="719"/>
        <v>0</v>
      </c>
      <c r="LK372" s="631">
        <f t="shared" si="719"/>
        <v>0</v>
      </c>
      <c r="LL372" s="631">
        <f t="shared" si="719"/>
        <v>0</v>
      </c>
      <c r="LM372" s="631">
        <f t="shared" si="719"/>
        <v>0</v>
      </c>
      <c r="LN372" s="631">
        <f t="shared" si="719"/>
        <v>0</v>
      </c>
      <c r="LO372" s="631">
        <f t="shared" si="719"/>
        <v>0</v>
      </c>
      <c r="LP372" s="631">
        <f t="shared" si="719"/>
        <v>0</v>
      </c>
      <c r="LQ372" s="631">
        <f t="shared" si="719"/>
        <v>0</v>
      </c>
      <c r="LR372" s="631">
        <f t="shared" si="719"/>
        <v>0</v>
      </c>
      <c r="LS372" s="631">
        <f t="shared" si="719"/>
        <v>0</v>
      </c>
      <c r="LT372" s="631">
        <f t="shared" si="720"/>
        <v>0</v>
      </c>
      <c r="LU372" s="631">
        <f t="shared" si="720"/>
        <v>0</v>
      </c>
      <c r="LV372" s="631">
        <f t="shared" si="720"/>
        <v>0</v>
      </c>
      <c r="LW372" s="631">
        <f t="shared" si="720"/>
        <v>0</v>
      </c>
      <c r="LX372" s="631">
        <f t="shared" si="720"/>
        <v>0</v>
      </c>
      <c r="LY372" s="631">
        <f t="shared" si="720"/>
        <v>0</v>
      </c>
      <c r="LZ372" s="631">
        <f t="shared" si="720"/>
        <v>0</v>
      </c>
      <c r="MA372" s="631">
        <f t="shared" si="720"/>
        <v>0</v>
      </c>
      <c r="MB372" s="631">
        <f t="shared" si="720"/>
        <v>0</v>
      </c>
      <c r="MC372" s="631">
        <f t="shared" si="720"/>
        <v>0</v>
      </c>
      <c r="MD372" s="631">
        <f t="shared" si="721"/>
        <v>0</v>
      </c>
      <c r="ME372" s="631">
        <f t="shared" si="721"/>
        <v>0</v>
      </c>
      <c r="MF372" s="631">
        <f t="shared" si="721"/>
        <v>0</v>
      </c>
      <c r="MG372" s="631">
        <f t="shared" si="721"/>
        <v>0</v>
      </c>
      <c r="MH372" s="631">
        <f t="shared" si="721"/>
        <v>0</v>
      </c>
      <c r="MI372" s="631">
        <f t="shared" si="721"/>
        <v>0</v>
      </c>
      <c r="MJ372" s="631">
        <f t="shared" si="721"/>
        <v>0</v>
      </c>
      <c r="MK372" s="631">
        <f t="shared" si="721"/>
        <v>0</v>
      </c>
      <c r="ML372" s="631">
        <f t="shared" si="721"/>
        <v>0</v>
      </c>
      <c r="MM372" s="631">
        <f t="shared" si="721"/>
        <v>0</v>
      </c>
      <c r="MN372" s="631">
        <f t="shared" si="722"/>
        <v>0</v>
      </c>
      <c r="MO372" s="631">
        <f t="shared" si="722"/>
        <v>0</v>
      </c>
      <c r="MP372" s="631">
        <f t="shared" si="722"/>
        <v>0</v>
      </c>
      <c r="MQ372" s="631">
        <f t="shared" si="722"/>
        <v>0</v>
      </c>
      <c r="MR372" s="631">
        <f t="shared" si="722"/>
        <v>0</v>
      </c>
      <c r="MS372" s="631">
        <f t="shared" si="722"/>
        <v>0</v>
      </c>
      <c r="MT372" s="631">
        <f t="shared" si="722"/>
        <v>0</v>
      </c>
      <c r="MU372" s="631">
        <f t="shared" si="722"/>
        <v>0</v>
      </c>
      <c r="MV372" s="631">
        <f t="shared" si="722"/>
        <v>0</v>
      </c>
      <c r="MW372" s="631">
        <f t="shared" si="722"/>
        <v>0</v>
      </c>
      <c r="MX372" s="631">
        <f t="shared" si="723"/>
        <v>0</v>
      </c>
      <c r="MY372" s="631">
        <f t="shared" si="723"/>
        <v>0</v>
      </c>
      <c r="MZ372" s="631">
        <f t="shared" si="723"/>
        <v>0</v>
      </c>
      <c r="NA372" s="631">
        <f t="shared" si="723"/>
        <v>0</v>
      </c>
      <c r="NB372" s="631">
        <f t="shared" si="723"/>
        <v>0</v>
      </c>
      <c r="NC372" s="631">
        <f t="shared" si="723"/>
        <v>0</v>
      </c>
    </row>
    <row r="373" spans="1:367" hidden="1">
      <c r="A373" s="504"/>
      <c r="B373" s="504"/>
      <c r="C373" s="497"/>
      <c r="D373" s="497"/>
      <c r="E373" s="362">
        <f t="shared" si="636"/>
        <v>0</v>
      </c>
      <c r="F373" s="363">
        <f t="shared" si="637"/>
        <v>0</v>
      </c>
      <c r="G373" s="498">
        <f>E373*Dichtheden!$V$70</f>
        <v>0</v>
      </c>
      <c r="H373" s="499">
        <f>IF(C373=0,0,ROUND(IF((G373/2)/Dichtheden!$C$3&lt;1,1,(G373/2)/Dichtheden!$C$3),0))</f>
        <v>0</v>
      </c>
      <c r="I373" s="498">
        <f>E373*Dichtheden!$AJ$70</f>
        <v>0</v>
      </c>
      <c r="J373" s="499">
        <f>IF(C373=0,0,ROUND(IF((I373/2)/Dichtheden!$D$3&lt;1,1,(I373/2)/Dichtheden!$D$3),0))</f>
        <v>0</v>
      </c>
      <c r="K373" s="498">
        <f t="shared" si="638"/>
        <v>0</v>
      </c>
      <c r="L373" s="500">
        <f t="shared" si="642"/>
        <v>0</v>
      </c>
      <c r="M373" s="498">
        <f>IF(D373=0,0,IF((D373*Dichtheden!$G$4)&lt;25,25,D373*Dichtheden!$G$4))</f>
        <v>0</v>
      </c>
      <c r="N373" s="499">
        <f>D373*Dichtheden!$H$4</f>
        <v>0</v>
      </c>
      <c r="O373" s="501"/>
      <c r="P373" s="501"/>
      <c r="Q373" s="502">
        <f>E373*Dichtheden!$AS$68</f>
        <v>0</v>
      </c>
      <c r="R373" s="495">
        <f>IF(Q373=0,0,ROUND(IF((Q373/2)/Dichtheden!$C$3&lt;1,1,(Q373/2)/Dichtheden!$C$3),0))</f>
        <v>0</v>
      </c>
      <c r="S373" s="502">
        <f>E373*Dichtheden!$AY$68</f>
        <v>0</v>
      </c>
      <c r="T373" s="495">
        <f>IF(Q373=0,0,ROUND(IF((S373/2)/Dichtheden!$D$3&lt;1,1,(S373/2)/Dichtheden!$D$3),0))</f>
        <v>0</v>
      </c>
      <c r="U373" s="502">
        <f>D373*Dichtheden!$G$5</f>
        <v>0</v>
      </c>
      <c r="V373" s="502">
        <f>D373*Dichtheden!$H$5</f>
        <v>0</v>
      </c>
      <c r="X373" s="630"/>
      <c r="AA373" s="628">
        <f t="shared" si="703"/>
        <v>0</v>
      </c>
      <c r="AB373" s="628">
        <f t="shared" si="703"/>
        <v>0</v>
      </c>
      <c r="AC373" s="628">
        <f t="shared" si="703"/>
        <v>0</v>
      </c>
      <c r="AD373" s="628">
        <f t="shared" si="703"/>
        <v>0</v>
      </c>
      <c r="AE373" s="628">
        <f t="shared" si="703"/>
        <v>0</v>
      </c>
      <c r="AF373" s="628">
        <f t="shared" si="703"/>
        <v>0</v>
      </c>
      <c r="AG373" s="628">
        <f t="shared" si="703"/>
        <v>0</v>
      </c>
      <c r="AH373" s="628">
        <f t="shared" si="703"/>
        <v>0</v>
      </c>
      <c r="AI373" s="628">
        <f t="shared" si="703"/>
        <v>0</v>
      </c>
      <c r="AJ373" s="628">
        <f t="shared" si="703"/>
        <v>0</v>
      </c>
      <c r="AK373" s="628">
        <f t="shared" si="703"/>
        <v>0</v>
      </c>
      <c r="AL373" s="628">
        <f t="shared" si="703"/>
        <v>0</v>
      </c>
      <c r="AM373" s="628">
        <f t="shared" si="703"/>
        <v>0</v>
      </c>
      <c r="AN373" s="628">
        <f t="shared" si="703"/>
        <v>0</v>
      </c>
      <c r="AO373" s="628">
        <f t="shared" si="703"/>
        <v>0</v>
      </c>
      <c r="AP373" s="628">
        <f t="shared" si="703"/>
        <v>0</v>
      </c>
      <c r="AQ373" s="628">
        <f t="shared" si="709"/>
        <v>0</v>
      </c>
      <c r="AR373" s="628">
        <f t="shared" si="709"/>
        <v>0</v>
      </c>
      <c r="AS373" s="628">
        <f t="shared" si="709"/>
        <v>0</v>
      </c>
      <c r="AT373" s="628">
        <f t="shared" si="709"/>
        <v>0</v>
      </c>
      <c r="AU373" s="628">
        <f t="shared" si="709"/>
        <v>0</v>
      </c>
      <c r="AV373" s="628">
        <f t="shared" si="709"/>
        <v>0</v>
      </c>
      <c r="AW373" s="628">
        <f t="shared" si="709"/>
        <v>0</v>
      </c>
      <c r="AX373" s="628">
        <f t="shared" si="709"/>
        <v>0</v>
      </c>
      <c r="AY373" s="628">
        <f t="shared" si="709"/>
        <v>0</v>
      </c>
      <c r="AZ373" s="628">
        <f t="shared" si="709"/>
        <v>0</v>
      </c>
      <c r="BA373" s="628">
        <f t="shared" si="709"/>
        <v>0</v>
      </c>
      <c r="BB373" s="628">
        <f t="shared" si="709"/>
        <v>0</v>
      </c>
      <c r="BC373" s="628">
        <f t="shared" si="709"/>
        <v>0</v>
      </c>
      <c r="BD373" s="628">
        <f t="shared" si="709"/>
        <v>0</v>
      </c>
      <c r="BE373" s="628">
        <f t="shared" si="709"/>
        <v>0</v>
      </c>
      <c r="BF373" s="628">
        <f t="shared" si="639"/>
        <v>0</v>
      </c>
      <c r="BG373" s="628">
        <f t="shared" si="704"/>
        <v>0</v>
      </c>
      <c r="BH373" s="628">
        <f t="shared" si="704"/>
        <v>0</v>
      </c>
      <c r="BI373" s="628">
        <f t="shared" si="704"/>
        <v>0</v>
      </c>
      <c r="BJ373" s="628">
        <f t="shared" si="704"/>
        <v>0</v>
      </c>
      <c r="BK373" s="628">
        <f t="shared" si="704"/>
        <v>0</v>
      </c>
      <c r="BL373" s="628">
        <f t="shared" si="704"/>
        <v>0</v>
      </c>
      <c r="BM373" s="628">
        <f t="shared" si="704"/>
        <v>0</v>
      </c>
      <c r="BN373" s="628">
        <f t="shared" si="704"/>
        <v>0</v>
      </c>
      <c r="BO373" s="628">
        <f t="shared" si="704"/>
        <v>0</v>
      </c>
      <c r="BP373" s="628">
        <f t="shared" si="704"/>
        <v>0</v>
      </c>
      <c r="BQ373" s="628">
        <f t="shared" si="704"/>
        <v>0</v>
      </c>
      <c r="BR373" s="628">
        <f t="shared" si="704"/>
        <v>0</v>
      </c>
      <c r="BS373" s="628">
        <f t="shared" si="704"/>
        <v>0</v>
      </c>
      <c r="BT373" s="628">
        <f t="shared" si="704"/>
        <v>0</v>
      </c>
      <c r="BU373" s="628">
        <f t="shared" si="704"/>
        <v>0</v>
      </c>
      <c r="BV373" s="628">
        <f t="shared" si="704"/>
        <v>0</v>
      </c>
      <c r="BW373" s="628">
        <f t="shared" si="665"/>
        <v>0</v>
      </c>
      <c r="BX373" s="628">
        <f t="shared" si="665"/>
        <v>0</v>
      </c>
      <c r="BY373" s="628">
        <f t="shared" si="665"/>
        <v>0</v>
      </c>
      <c r="BZ373" s="628">
        <f t="shared" si="665"/>
        <v>0</v>
      </c>
      <c r="CA373" s="628">
        <f t="shared" si="665"/>
        <v>0</v>
      </c>
      <c r="CB373" s="628">
        <f t="shared" si="665"/>
        <v>0</v>
      </c>
      <c r="CC373" s="628">
        <f t="shared" si="665"/>
        <v>0</v>
      </c>
      <c r="CD373" s="628">
        <f t="shared" si="665"/>
        <v>0</v>
      </c>
      <c r="CE373" s="628"/>
      <c r="CF373" s="628">
        <f t="shared" si="705"/>
        <v>0</v>
      </c>
      <c r="CG373" s="628">
        <f t="shared" si="705"/>
        <v>0</v>
      </c>
      <c r="CH373" s="628">
        <f t="shared" si="705"/>
        <v>0</v>
      </c>
      <c r="CI373" s="628">
        <f t="shared" si="705"/>
        <v>0</v>
      </c>
      <c r="CJ373" s="628">
        <f t="shared" si="705"/>
        <v>0</v>
      </c>
      <c r="CK373" s="628">
        <f t="shared" si="705"/>
        <v>0</v>
      </c>
      <c r="CL373" s="628">
        <f t="shared" si="705"/>
        <v>0</v>
      </c>
      <c r="CM373" s="628">
        <f t="shared" si="705"/>
        <v>0</v>
      </c>
      <c r="CN373" s="628">
        <f t="shared" si="705"/>
        <v>0</v>
      </c>
      <c r="CO373" s="628">
        <f t="shared" si="705"/>
        <v>0</v>
      </c>
      <c r="CP373" s="628">
        <f t="shared" si="705"/>
        <v>0</v>
      </c>
      <c r="CQ373" s="628">
        <f t="shared" si="705"/>
        <v>0</v>
      </c>
      <c r="CR373" s="628">
        <f t="shared" si="705"/>
        <v>0</v>
      </c>
      <c r="CS373" s="628">
        <f t="shared" si="705"/>
        <v>0</v>
      </c>
      <c r="CT373" s="628">
        <f t="shared" si="705"/>
        <v>0</v>
      </c>
      <c r="CU373" s="628">
        <f t="shared" si="705"/>
        <v>0</v>
      </c>
      <c r="CV373" s="628">
        <f t="shared" si="710"/>
        <v>0</v>
      </c>
      <c r="CW373" s="628">
        <f t="shared" si="710"/>
        <v>0</v>
      </c>
      <c r="CX373" s="628">
        <f t="shared" si="710"/>
        <v>0</v>
      </c>
      <c r="CY373" s="628">
        <f t="shared" si="710"/>
        <v>0</v>
      </c>
      <c r="CZ373" s="628">
        <f t="shared" si="710"/>
        <v>0</v>
      </c>
      <c r="DA373" s="628">
        <f t="shared" si="710"/>
        <v>0</v>
      </c>
      <c r="DB373" s="628">
        <f t="shared" si="710"/>
        <v>0</v>
      </c>
      <c r="DC373" s="628">
        <f t="shared" si="710"/>
        <v>0</v>
      </c>
      <c r="DD373" s="628">
        <f t="shared" si="710"/>
        <v>0</v>
      </c>
      <c r="DE373" s="628">
        <f t="shared" si="710"/>
        <v>0</v>
      </c>
      <c r="DF373" s="628">
        <f t="shared" si="710"/>
        <v>0</v>
      </c>
      <c r="DG373" s="628">
        <f t="shared" si="710"/>
        <v>0</v>
      </c>
      <c r="DH373" s="628">
        <f t="shared" si="710"/>
        <v>0</v>
      </c>
      <c r="DI373" s="628">
        <f t="shared" si="710"/>
        <v>0</v>
      </c>
      <c r="DJ373" s="628">
        <f t="shared" si="710"/>
        <v>0</v>
      </c>
      <c r="DK373" s="628">
        <f t="shared" si="640"/>
        <v>0</v>
      </c>
      <c r="DL373" s="628">
        <f t="shared" si="706"/>
        <v>0</v>
      </c>
      <c r="DM373" s="628">
        <f t="shared" si="706"/>
        <v>0</v>
      </c>
      <c r="DN373" s="628">
        <f t="shared" si="706"/>
        <v>0</v>
      </c>
      <c r="DO373" s="628">
        <f t="shared" si="706"/>
        <v>0</v>
      </c>
      <c r="DP373" s="628">
        <f t="shared" si="706"/>
        <v>0</v>
      </c>
      <c r="DQ373" s="628">
        <f t="shared" si="706"/>
        <v>0</v>
      </c>
      <c r="DR373" s="628">
        <f t="shared" si="706"/>
        <v>0</v>
      </c>
      <c r="DS373" s="628">
        <f t="shared" si="706"/>
        <v>0</v>
      </c>
      <c r="DT373" s="628">
        <f t="shared" si="706"/>
        <v>0</v>
      </c>
      <c r="DU373" s="628">
        <f t="shared" si="706"/>
        <v>0</v>
      </c>
      <c r="DV373" s="628">
        <f t="shared" si="706"/>
        <v>0</v>
      </c>
      <c r="DW373" s="628">
        <f t="shared" si="706"/>
        <v>0</v>
      </c>
      <c r="DX373" s="628">
        <f t="shared" si="706"/>
        <v>0</v>
      </c>
      <c r="DY373" s="628">
        <f t="shared" si="706"/>
        <v>0</v>
      </c>
      <c r="DZ373" s="628">
        <f t="shared" si="706"/>
        <v>0</v>
      </c>
      <c r="EA373" s="628">
        <f t="shared" si="706"/>
        <v>0</v>
      </c>
      <c r="EB373" s="628">
        <f t="shared" si="668"/>
        <v>0</v>
      </c>
      <c r="EC373" s="628">
        <f t="shared" si="668"/>
        <v>0</v>
      </c>
      <c r="ED373" s="628">
        <f t="shared" si="668"/>
        <v>0</v>
      </c>
      <c r="EE373" s="628">
        <f t="shared" si="668"/>
        <v>0</v>
      </c>
      <c r="EF373" s="628">
        <f t="shared" si="668"/>
        <v>0</v>
      </c>
      <c r="EG373" s="628">
        <f t="shared" si="668"/>
        <v>0</v>
      </c>
      <c r="EH373" s="628">
        <f t="shared" si="668"/>
        <v>0</v>
      </c>
      <c r="EI373" s="628">
        <f t="shared" si="668"/>
        <v>0</v>
      </c>
      <c r="EJ373" s="631"/>
      <c r="EK373" s="631">
        <f t="shared" si="711"/>
        <v>0</v>
      </c>
      <c r="EL373" s="631">
        <f t="shared" si="711"/>
        <v>0</v>
      </c>
      <c r="EM373" s="631">
        <f t="shared" si="711"/>
        <v>0</v>
      </c>
      <c r="EN373" s="631">
        <f t="shared" si="711"/>
        <v>0</v>
      </c>
      <c r="EO373" s="631">
        <f t="shared" si="711"/>
        <v>0</v>
      </c>
      <c r="EP373" s="631">
        <f t="shared" si="711"/>
        <v>0</v>
      </c>
      <c r="EQ373" s="631">
        <f t="shared" si="711"/>
        <v>0</v>
      </c>
      <c r="ER373" s="631">
        <f t="shared" si="711"/>
        <v>0</v>
      </c>
      <c r="ES373" s="631">
        <f t="shared" si="711"/>
        <v>0</v>
      </c>
      <c r="ET373" s="631">
        <f t="shared" si="711"/>
        <v>0</v>
      </c>
      <c r="EU373" s="631">
        <f t="shared" si="711"/>
        <v>0</v>
      </c>
      <c r="EV373" s="631">
        <f t="shared" si="711"/>
        <v>0</v>
      </c>
      <c r="EW373" s="631">
        <f t="shared" si="711"/>
        <v>0</v>
      </c>
      <c r="EX373" s="631">
        <f t="shared" si="711"/>
        <v>0</v>
      </c>
      <c r="EY373" s="631">
        <f t="shared" si="711"/>
        <v>0</v>
      </c>
      <c r="EZ373" s="631">
        <f t="shared" si="641"/>
        <v>0</v>
      </c>
      <c r="FA373" s="631">
        <f t="shared" si="580"/>
        <v>0</v>
      </c>
      <c r="FB373" s="631">
        <f t="shared" si="580"/>
        <v>0</v>
      </c>
      <c r="FC373" s="631">
        <f t="shared" si="580"/>
        <v>0</v>
      </c>
      <c r="FD373" s="631">
        <f t="shared" si="688"/>
        <v>0</v>
      </c>
      <c r="FE373" s="631">
        <f t="shared" si="688"/>
        <v>0</v>
      </c>
      <c r="FF373" s="631">
        <f t="shared" si="688"/>
        <v>0</v>
      </c>
      <c r="FG373" s="631">
        <f t="shared" si="688"/>
        <v>0</v>
      </c>
      <c r="FH373" s="631">
        <f t="shared" si="688"/>
        <v>0</v>
      </c>
      <c r="FI373" s="631">
        <f t="shared" si="688"/>
        <v>0</v>
      </c>
      <c r="FJ373" s="631">
        <f t="shared" si="688"/>
        <v>0</v>
      </c>
      <c r="FK373" s="631">
        <f t="shared" si="688"/>
        <v>0</v>
      </c>
      <c r="FL373" s="631">
        <f t="shared" si="688"/>
        <v>0</v>
      </c>
      <c r="FM373" s="631">
        <f t="shared" si="688"/>
        <v>0</v>
      </c>
      <c r="FN373" s="631">
        <f t="shared" si="688"/>
        <v>0</v>
      </c>
      <c r="FO373" s="631">
        <f t="shared" si="688"/>
        <v>0</v>
      </c>
      <c r="FP373" s="631">
        <f t="shared" si="688"/>
        <v>0</v>
      </c>
      <c r="FQ373" s="631">
        <f t="shared" si="688"/>
        <v>0</v>
      </c>
      <c r="FR373" s="631">
        <f t="shared" si="688"/>
        <v>0</v>
      </c>
      <c r="FS373" s="631">
        <f t="shared" si="688"/>
        <v>0</v>
      </c>
      <c r="FT373" s="631">
        <f t="shared" si="689"/>
        <v>0</v>
      </c>
      <c r="FU373" s="631">
        <f t="shared" si="689"/>
        <v>0</v>
      </c>
      <c r="FV373" s="631">
        <f t="shared" si="689"/>
        <v>0</v>
      </c>
      <c r="FW373" s="631">
        <f t="shared" si="689"/>
        <v>0</v>
      </c>
      <c r="FX373" s="631">
        <f t="shared" si="689"/>
        <v>0</v>
      </c>
      <c r="FY373" s="631">
        <f t="shared" si="689"/>
        <v>0</v>
      </c>
      <c r="FZ373" s="631">
        <f t="shared" si="689"/>
        <v>0</v>
      </c>
      <c r="GA373" s="631">
        <f t="shared" si="689"/>
        <v>0</v>
      </c>
      <c r="GB373" s="631">
        <f t="shared" si="689"/>
        <v>0</v>
      </c>
      <c r="GC373" s="631">
        <f t="shared" si="689"/>
        <v>0</v>
      </c>
      <c r="GD373" s="631">
        <f t="shared" si="708"/>
        <v>0</v>
      </c>
      <c r="GE373" s="631">
        <f t="shared" si="708"/>
        <v>0</v>
      </c>
      <c r="GF373" s="631">
        <f t="shared" si="708"/>
        <v>0</v>
      </c>
      <c r="GG373" s="631">
        <f t="shared" si="708"/>
        <v>0</v>
      </c>
      <c r="GH373" s="631">
        <f t="shared" si="708"/>
        <v>0</v>
      </c>
      <c r="GI373" s="631">
        <f t="shared" si="670"/>
        <v>0</v>
      </c>
      <c r="GJ373" s="631">
        <f t="shared" si="670"/>
        <v>0</v>
      </c>
      <c r="GK373" s="631">
        <f t="shared" si="670"/>
        <v>0</v>
      </c>
      <c r="GL373" s="631">
        <f t="shared" si="670"/>
        <v>0</v>
      </c>
      <c r="GM373" s="631">
        <f t="shared" si="670"/>
        <v>0</v>
      </c>
      <c r="GN373" s="631">
        <f t="shared" si="670"/>
        <v>0</v>
      </c>
      <c r="GO373" s="631"/>
      <c r="GP373" s="631">
        <f t="shared" si="707"/>
        <v>0</v>
      </c>
      <c r="GQ373" s="631">
        <f t="shared" si="707"/>
        <v>0</v>
      </c>
      <c r="GR373" s="631">
        <f t="shared" si="707"/>
        <v>0</v>
      </c>
      <c r="GS373" s="631">
        <f t="shared" si="707"/>
        <v>0</v>
      </c>
      <c r="GT373" s="631">
        <f t="shared" si="707"/>
        <v>0</v>
      </c>
      <c r="GU373" s="631">
        <f t="shared" si="707"/>
        <v>0</v>
      </c>
      <c r="GV373" s="631">
        <f t="shared" si="707"/>
        <v>0</v>
      </c>
      <c r="GW373" s="631">
        <f t="shared" si="707"/>
        <v>0</v>
      </c>
      <c r="GX373" s="631">
        <f t="shared" si="707"/>
        <v>0</v>
      </c>
      <c r="GY373" s="631">
        <f t="shared" si="707"/>
        <v>0</v>
      </c>
      <c r="GZ373" s="631">
        <f t="shared" si="707"/>
        <v>0</v>
      </c>
      <c r="HA373" s="631">
        <f t="shared" si="707"/>
        <v>0</v>
      </c>
      <c r="HB373" s="631">
        <f t="shared" si="707"/>
        <v>0</v>
      </c>
      <c r="HC373" s="631">
        <f t="shared" si="707"/>
        <v>0</v>
      </c>
      <c r="HD373" s="631">
        <f t="shared" si="707"/>
        <v>0</v>
      </c>
      <c r="HE373" s="631">
        <f t="shared" si="686"/>
        <v>0</v>
      </c>
      <c r="HF373" s="631">
        <f t="shared" si="686"/>
        <v>0</v>
      </c>
      <c r="HG373" s="631">
        <f t="shared" si="686"/>
        <v>0</v>
      </c>
      <c r="HH373" s="631">
        <f t="shared" si="686"/>
        <v>0</v>
      </c>
      <c r="HI373" s="631">
        <f t="shared" si="686"/>
        <v>0</v>
      </c>
      <c r="HJ373" s="631">
        <f t="shared" si="686"/>
        <v>0</v>
      </c>
      <c r="HK373" s="631">
        <f t="shared" si="686"/>
        <v>0</v>
      </c>
      <c r="HL373" s="631">
        <f t="shared" si="686"/>
        <v>0</v>
      </c>
      <c r="HM373" s="631">
        <f t="shared" si="686"/>
        <v>0</v>
      </c>
      <c r="HN373" s="631">
        <f t="shared" si="686"/>
        <v>0</v>
      </c>
      <c r="HO373" s="631">
        <f t="shared" si="686"/>
        <v>0</v>
      </c>
      <c r="HP373" s="631">
        <f t="shared" si="686"/>
        <v>0</v>
      </c>
      <c r="HQ373" s="631">
        <f t="shared" si="686"/>
        <v>0</v>
      </c>
      <c r="HR373" s="631">
        <f t="shared" si="690"/>
        <v>0</v>
      </c>
      <c r="HS373" s="631">
        <f t="shared" si="690"/>
        <v>0</v>
      </c>
      <c r="HT373" s="631">
        <f t="shared" si="690"/>
        <v>0</v>
      </c>
      <c r="HU373" s="631">
        <f t="shared" si="690"/>
        <v>0</v>
      </c>
      <c r="HV373" s="631">
        <f t="shared" si="724"/>
        <v>0</v>
      </c>
      <c r="HW373" s="631">
        <f t="shared" si="724"/>
        <v>0</v>
      </c>
      <c r="HX373" s="631">
        <f t="shared" si="724"/>
        <v>0</v>
      </c>
      <c r="HY373" s="631">
        <f t="shared" si="724"/>
        <v>0</v>
      </c>
      <c r="HZ373" s="631">
        <f t="shared" si="724"/>
        <v>0</v>
      </c>
      <c r="IA373" s="631">
        <f t="shared" si="724"/>
        <v>0</v>
      </c>
      <c r="IB373" s="631">
        <f t="shared" si="724"/>
        <v>0</v>
      </c>
      <c r="IC373" s="631">
        <f t="shared" si="724"/>
        <v>0</v>
      </c>
      <c r="ID373" s="631">
        <f t="shared" si="724"/>
        <v>0</v>
      </c>
      <c r="IE373" s="631">
        <f t="shared" si="724"/>
        <v>0</v>
      </c>
      <c r="IF373" s="631">
        <f t="shared" si="724"/>
        <v>0</v>
      </c>
      <c r="IG373" s="631">
        <f t="shared" si="724"/>
        <v>0</v>
      </c>
      <c r="IH373" s="631">
        <f t="shared" si="724"/>
        <v>0</v>
      </c>
      <c r="II373" s="631">
        <f t="shared" si="724"/>
        <v>0</v>
      </c>
      <c r="IJ373" s="631">
        <f t="shared" si="724"/>
        <v>0</v>
      </c>
      <c r="IK373" s="631">
        <f t="shared" si="724"/>
        <v>0</v>
      </c>
      <c r="IL373" s="631">
        <f t="shared" si="662"/>
        <v>0</v>
      </c>
      <c r="IM373" s="631">
        <f t="shared" si="662"/>
        <v>0</v>
      </c>
      <c r="IN373" s="631">
        <f t="shared" si="662"/>
        <v>0</v>
      </c>
      <c r="IO373" s="631">
        <f t="shared" si="662"/>
        <v>0</v>
      </c>
      <c r="IP373" s="631">
        <f t="shared" si="662"/>
        <v>0</v>
      </c>
      <c r="IQ373" s="631">
        <f t="shared" si="662"/>
        <v>0</v>
      </c>
      <c r="IR373" s="631">
        <f t="shared" si="662"/>
        <v>0</v>
      </c>
      <c r="IS373" s="631">
        <f t="shared" si="648"/>
        <v>0</v>
      </c>
      <c r="IT373" s="631"/>
      <c r="IU373" s="631">
        <f t="shared" si="712"/>
        <v>0</v>
      </c>
      <c r="IV373" s="631">
        <f t="shared" si="712"/>
        <v>0</v>
      </c>
      <c r="IW373" s="631">
        <f t="shared" si="712"/>
        <v>0</v>
      </c>
      <c r="IX373" s="631">
        <f t="shared" si="712"/>
        <v>0</v>
      </c>
      <c r="IY373" s="631">
        <f t="shared" si="712"/>
        <v>0</v>
      </c>
      <c r="IZ373" s="631">
        <f t="shared" si="712"/>
        <v>0</v>
      </c>
      <c r="JA373" s="631">
        <f t="shared" si="712"/>
        <v>0</v>
      </c>
      <c r="JB373" s="631">
        <f t="shared" si="712"/>
        <v>0</v>
      </c>
      <c r="JC373" s="631">
        <f t="shared" si="712"/>
        <v>0</v>
      </c>
      <c r="JD373" s="631">
        <f t="shared" si="712"/>
        <v>0</v>
      </c>
      <c r="JE373" s="631">
        <f t="shared" si="713"/>
        <v>0</v>
      </c>
      <c r="JF373" s="631">
        <f t="shared" si="713"/>
        <v>0</v>
      </c>
      <c r="JG373" s="631">
        <f t="shared" si="713"/>
        <v>0</v>
      </c>
      <c r="JH373" s="631">
        <f t="shared" si="713"/>
        <v>0</v>
      </c>
      <c r="JI373" s="631">
        <f t="shared" si="713"/>
        <v>0</v>
      </c>
      <c r="JJ373" s="631">
        <f t="shared" si="713"/>
        <v>0</v>
      </c>
      <c r="JK373" s="631">
        <f t="shared" si="713"/>
        <v>0</v>
      </c>
      <c r="JL373" s="631">
        <f t="shared" si="713"/>
        <v>0</v>
      </c>
      <c r="JM373" s="631">
        <f t="shared" si="713"/>
        <v>0</v>
      </c>
      <c r="JN373" s="631">
        <f t="shared" si="713"/>
        <v>0</v>
      </c>
      <c r="JO373" s="631">
        <f t="shared" si="714"/>
        <v>0</v>
      </c>
      <c r="JP373" s="631">
        <f t="shared" si="714"/>
        <v>0</v>
      </c>
      <c r="JQ373" s="631">
        <f t="shared" si="714"/>
        <v>0</v>
      </c>
      <c r="JR373" s="631">
        <f t="shared" si="714"/>
        <v>0</v>
      </c>
      <c r="JS373" s="631">
        <f t="shared" si="714"/>
        <v>0</v>
      </c>
      <c r="JT373" s="631">
        <f t="shared" si="714"/>
        <v>0</v>
      </c>
      <c r="JU373" s="631">
        <f t="shared" si="714"/>
        <v>0</v>
      </c>
      <c r="JV373" s="631">
        <f t="shared" si="714"/>
        <v>0</v>
      </c>
      <c r="JW373" s="631">
        <f t="shared" si="714"/>
        <v>0</v>
      </c>
      <c r="JX373" s="631">
        <f t="shared" si="714"/>
        <v>0</v>
      </c>
      <c r="JY373" s="631">
        <f t="shared" si="715"/>
        <v>0</v>
      </c>
      <c r="JZ373" s="631">
        <f t="shared" si="715"/>
        <v>0</v>
      </c>
      <c r="KA373" s="631">
        <f t="shared" si="715"/>
        <v>0</v>
      </c>
      <c r="KB373" s="631">
        <f t="shared" si="715"/>
        <v>0</v>
      </c>
      <c r="KC373" s="631">
        <f t="shared" si="715"/>
        <v>0</v>
      </c>
      <c r="KD373" s="631">
        <f t="shared" si="715"/>
        <v>0</v>
      </c>
      <c r="KE373" s="631">
        <f t="shared" si="715"/>
        <v>0</v>
      </c>
      <c r="KF373" s="631">
        <f t="shared" si="715"/>
        <v>0</v>
      </c>
      <c r="KG373" s="631">
        <f t="shared" si="715"/>
        <v>0</v>
      </c>
      <c r="KH373" s="631">
        <f t="shared" si="715"/>
        <v>0</v>
      </c>
      <c r="KI373" s="631">
        <f t="shared" si="716"/>
        <v>0</v>
      </c>
      <c r="KJ373" s="631">
        <f t="shared" si="716"/>
        <v>0</v>
      </c>
      <c r="KK373" s="631">
        <f t="shared" si="716"/>
        <v>0</v>
      </c>
      <c r="KL373" s="631">
        <f t="shared" si="716"/>
        <v>0</v>
      </c>
      <c r="KM373" s="631">
        <f t="shared" si="716"/>
        <v>0</v>
      </c>
      <c r="KN373" s="631">
        <f t="shared" si="716"/>
        <v>0</v>
      </c>
      <c r="KO373" s="631">
        <f t="shared" si="716"/>
        <v>0</v>
      </c>
      <c r="KP373" s="631">
        <f t="shared" si="716"/>
        <v>0</v>
      </c>
      <c r="KQ373" s="631">
        <f t="shared" si="716"/>
        <v>0</v>
      </c>
      <c r="KR373" s="631">
        <f t="shared" si="716"/>
        <v>0</v>
      </c>
      <c r="KS373" s="631">
        <f t="shared" si="717"/>
        <v>0</v>
      </c>
      <c r="KT373" s="631">
        <f t="shared" si="717"/>
        <v>0</v>
      </c>
      <c r="KU373" s="631">
        <f t="shared" si="717"/>
        <v>0</v>
      </c>
      <c r="KV373" s="631">
        <f t="shared" si="717"/>
        <v>0</v>
      </c>
      <c r="KW373" s="631">
        <f t="shared" si="717"/>
        <v>0</v>
      </c>
      <c r="KX373" s="631">
        <f t="shared" si="717"/>
        <v>0</v>
      </c>
      <c r="KY373" s="631"/>
      <c r="KZ373" s="631">
        <f t="shared" si="718"/>
        <v>0</v>
      </c>
      <c r="LA373" s="631">
        <f t="shared" si="718"/>
        <v>0</v>
      </c>
      <c r="LB373" s="631">
        <f t="shared" si="718"/>
        <v>0</v>
      </c>
      <c r="LC373" s="631">
        <f t="shared" si="718"/>
        <v>0</v>
      </c>
      <c r="LD373" s="631">
        <f t="shared" si="718"/>
        <v>0</v>
      </c>
      <c r="LE373" s="631">
        <f t="shared" si="718"/>
        <v>0</v>
      </c>
      <c r="LF373" s="631">
        <f t="shared" si="718"/>
        <v>0</v>
      </c>
      <c r="LG373" s="631">
        <f t="shared" si="718"/>
        <v>0</v>
      </c>
      <c r="LH373" s="631">
        <f t="shared" si="718"/>
        <v>0</v>
      </c>
      <c r="LI373" s="631">
        <f t="shared" si="718"/>
        <v>0</v>
      </c>
      <c r="LJ373" s="631">
        <f t="shared" si="719"/>
        <v>0</v>
      </c>
      <c r="LK373" s="631">
        <f t="shared" si="719"/>
        <v>0</v>
      </c>
      <c r="LL373" s="631">
        <f t="shared" si="719"/>
        <v>0</v>
      </c>
      <c r="LM373" s="631">
        <f t="shared" si="719"/>
        <v>0</v>
      </c>
      <c r="LN373" s="631">
        <f t="shared" si="719"/>
        <v>0</v>
      </c>
      <c r="LO373" s="631">
        <f t="shared" si="719"/>
        <v>0</v>
      </c>
      <c r="LP373" s="631">
        <f t="shared" si="719"/>
        <v>0</v>
      </c>
      <c r="LQ373" s="631">
        <f t="shared" si="719"/>
        <v>0</v>
      </c>
      <c r="LR373" s="631">
        <f t="shared" si="719"/>
        <v>0</v>
      </c>
      <c r="LS373" s="631">
        <f t="shared" si="719"/>
        <v>0</v>
      </c>
      <c r="LT373" s="631">
        <f t="shared" si="720"/>
        <v>0</v>
      </c>
      <c r="LU373" s="631">
        <f t="shared" si="720"/>
        <v>0</v>
      </c>
      <c r="LV373" s="631">
        <f t="shared" si="720"/>
        <v>0</v>
      </c>
      <c r="LW373" s="631">
        <f t="shared" si="720"/>
        <v>0</v>
      </c>
      <c r="LX373" s="631">
        <f t="shared" si="720"/>
        <v>0</v>
      </c>
      <c r="LY373" s="631">
        <f t="shared" si="720"/>
        <v>0</v>
      </c>
      <c r="LZ373" s="631">
        <f t="shared" si="720"/>
        <v>0</v>
      </c>
      <c r="MA373" s="631">
        <f t="shared" si="720"/>
        <v>0</v>
      </c>
      <c r="MB373" s="631">
        <f t="shared" si="720"/>
        <v>0</v>
      </c>
      <c r="MC373" s="631">
        <f t="shared" si="720"/>
        <v>0</v>
      </c>
      <c r="MD373" s="631">
        <f t="shared" si="721"/>
        <v>0</v>
      </c>
      <c r="ME373" s="631">
        <f t="shared" si="721"/>
        <v>0</v>
      </c>
      <c r="MF373" s="631">
        <f t="shared" si="721"/>
        <v>0</v>
      </c>
      <c r="MG373" s="631">
        <f t="shared" si="721"/>
        <v>0</v>
      </c>
      <c r="MH373" s="631">
        <f t="shared" si="721"/>
        <v>0</v>
      </c>
      <c r="MI373" s="631">
        <f t="shared" si="721"/>
        <v>0</v>
      </c>
      <c r="MJ373" s="631">
        <f t="shared" si="721"/>
        <v>0</v>
      </c>
      <c r="MK373" s="631">
        <f t="shared" si="721"/>
        <v>0</v>
      </c>
      <c r="ML373" s="631">
        <f t="shared" si="721"/>
        <v>0</v>
      </c>
      <c r="MM373" s="631">
        <f t="shared" si="721"/>
        <v>0</v>
      </c>
      <c r="MN373" s="631">
        <f t="shared" si="722"/>
        <v>0</v>
      </c>
      <c r="MO373" s="631">
        <f t="shared" si="722"/>
        <v>0</v>
      </c>
      <c r="MP373" s="631">
        <f t="shared" si="722"/>
        <v>0</v>
      </c>
      <c r="MQ373" s="631">
        <f t="shared" si="722"/>
        <v>0</v>
      </c>
      <c r="MR373" s="631">
        <f t="shared" si="722"/>
        <v>0</v>
      </c>
      <c r="MS373" s="631">
        <f t="shared" si="722"/>
        <v>0</v>
      </c>
      <c r="MT373" s="631">
        <f t="shared" si="722"/>
        <v>0</v>
      </c>
      <c r="MU373" s="631">
        <f t="shared" si="722"/>
        <v>0</v>
      </c>
      <c r="MV373" s="631">
        <f t="shared" si="722"/>
        <v>0</v>
      </c>
      <c r="MW373" s="631">
        <f t="shared" si="722"/>
        <v>0</v>
      </c>
      <c r="MX373" s="631">
        <f t="shared" si="723"/>
        <v>0</v>
      </c>
      <c r="MY373" s="631">
        <f t="shared" si="723"/>
        <v>0</v>
      </c>
      <c r="MZ373" s="631">
        <f t="shared" si="723"/>
        <v>0</v>
      </c>
      <c r="NA373" s="631">
        <f t="shared" si="723"/>
        <v>0</v>
      </c>
      <c r="NB373" s="631">
        <f t="shared" si="723"/>
        <v>0</v>
      </c>
      <c r="NC373" s="631">
        <f t="shared" si="723"/>
        <v>0</v>
      </c>
    </row>
    <row r="374" spans="1:367" hidden="1">
      <c r="A374" s="504"/>
      <c r="B374" s="504"/>
      <c r="C374" s="497"/>
      <c r="D374" s="497"/>
      <c r="E374" s="362">
        <f t="shared" si="636"/>
        <v>0</v>
      </c>
      <c r="F374" s="363">
        <f t="shared" si="637"/>
        <v>0</v>
      </c>
      <c r="G374" s="498">
        <f>E374*Dichtheden!$V$70</f>
        <v>0</v>
      </c>
      <c r="H374" s="499">
        <f>IF(C374=0,0,ROUND(IF((G374/2)/Dichtheden!$C$3&lt;1,1,(G374/2)/Dichtheden!$C$3),0))</f>
        <v>0</v>
      </c>
      <c r="I374" s="498">
        <f>E374*Dichtheden!$AJ$70</f>
        <v>0</v>
      </c>
      <c r="J374" s="499">
        <f>IF(C374=0,0,ROUND(IF((I374/2)/Dichtheden!$D$3&lt;1,1,(I374/2)/Dichtheden!$D$3),0))</f>
        <v>0</v>
      </c>
      <c r="K374" s="498">
        <f t="shared" si="638"/>
        <v>0</v>
      </c>
      <c r="L374" s="500">
        <f t="shared" si="642"/>
        <v>0</v>
      </c>
      <c r="M374" s="498">
        <f>IF(D374=0,0,IF((D374*Dichtheden!$G$4)&lt;25,25,D374*Dichtheden!$G$4))</f>
        <v>0</v>
      </c>
      <c r="N374" s="499">
        <f>D374*Dichtheden!$H$4</f>
        <v>0</v>
      </c>
      <c r="O374" s="501"/>
      <c r="P374" s="501"/>
      <c r="Q374" s="502">
        <f>E374*Dichtheden!$AS$68</f>
        <v>0</v>
      </c>
      <c r="R374" s="495">
        <f>IF(Q374=0,0,ROUND(IF((Q374/2)/Dichtheden!$C$3&lt;1,1,(Q374/2)/Dichtheden!$C$3),0))</f>
        <v>0</v>
      </c>
      <c r="S374" s="502">
        <f>E374*Dichtheden!$AY$68</f>
        <v>0</v>
      </c>
      <c r="T374" s="495">
        <f>IF(Q374=0,0,ROUND(IF((S374/2)/Dichtheden!$D$3&lt;1,1,(S374/2)/Dichtheden!$D$3),0))</f>
        <v>0</v>
      </c>
      <c r="U374" s="502">
        <f>D374*Dichtheden!$G$5</f>
        <v>0</v>
      </c>
      <c r="V374" s="502">
        <f>D374*Dichtheden!$H$5</f>
        <v>0</v>
      </c>
      <c r="X374" s="630"/>
      <c r="AA374" s="628">
        <f t="shared" si="703"/>
        <v>0</v>
      </c>
      <c r="AB374" s="628">
        <f t="shared" si="703"/>
        <v>0</v>
      </c>
      <c r="AC374" s="628">
        <f t="shared" si="703"/>
        <v>0</v>
      </c>
      <c r="AD374" s="628">
        <f t="shared" si="703"/>
        <v>0</v>
      </c>
      <c r="AE374" s="628">
        <f t="shared" si="703"/>
        <v>0</v>
      </c>
      <c r="AF374" s="628">
        <f t="shared" si="703"/>
        <v>0</v>
      </c>
      <c r="AG374" s="628">
        <f t="shared" si="703"/>
        <v>0</v>
      </c>
      <c r="AH374" s="628">
        <f t="shared" si="703"/>
        <v>0</v>
      </c>
      <c r="AI374" s="628">
        <f t="shared" si="703"/>
        <v>0</v>
      </c>
      <c r="AJ374" s="628">
        <f t="shared" si="703"/>
        <v>0</v>
      </c>
      <c r="AK374" s="628">
        <f t="shared" si="703"/>
        <v>0</v>
      </c>
      <c r="AL374" s="628">
        <f t="shared" si="703"/>
        <v>0</v>
      </c>
      <c r="AM374" s="628">
        <f t="shared" si="703"/>
        <v>0</v>
      </c>
      <c r="AN374" s="628">
        <f t="shared" si="703"/>
        <v>0</v>
      </c>
      <c r="AO374" s="628">
        <f t="shared" si="703"/>
        <v>0</v>
      </c>
      <c r="AP374" s="628">
        <f t="shared" si="703"/>
        <v>0</v>
      </c>
      <c r="AQ374" s="628">
        <f t="shared" si="709"/>
        <v>0</v>
      </c>
      <c r="AR374" s="628">
        <f t="shared" si="709"/>
        <v>0</v>
      </c>
      <c r="AS374" s="628">
        <f t="shared" si="709"/>
        <v>0</v>
      </c>
      <c r="AT374" s="628">
        <f t="shared" si="709"/>
        <v>0</v>
      </c>
      <c r="AU374" s="628">
        <f t="shared" si="709"/>
        <v>0</v>
      </c>
      <c r="AV374" s="628">
        <f t="shared" si="709"/>
        <v>0</v>
      </c>
      <c r="AW374" s="628">
        <f t="shared" si="709"/>
        <v>0</v>
      </c>
      <c r="AX374" s="628">
        <f t="shared" si="709"/>
        <v>0</v>
      </c>
      <c r="AY374" s="628">
        <f t="shared" si="709"/>
        <v>0</v>
      </c>
      <c r="AZ374" s="628">
        <f t="shared" si="709"/>
        <v>0</v>
      </c>
      <c r="BA374" s="628">
        <f t="shared" si="709"/>
        <v>0</v>
      </c>
      <c r="BB374" s="628">
        <f t="shared" si="709"/>
        <v>0</v>
      </c>
      <c r="BC374" s="628">
        <f t="shared" si="709"/>
        <v>0</v>
      </c>
      <c r="BD374" s="628">
        <f t="shared" si="709"/>
        <v>0</v>
      </c>
      <c r="BE374" s="628">
        <f t="shared" si="709"/>
        <v>0</v>
      </c>
      <c r="BF374" s="628">
        <f t="shared" si="639"/>
        <v>0</v>
      </c>
      <c r="BG374" s="628">
        <f t="shared" si="704"/>
        <v>0</v>
      </c>
      <c r="BH374" s="628">
        <f t="shared" si="704"/>
        <v>0</v>
      </c>
      <c r="BI374" s="628">
        <f t="shared" si="704"/>
        <v>0</v>
      </c>
      <c r="BJ374" s="628">
        <f t="shared" si="704"/>
        <v>0</v>
      </c>
      <c r="BK374" s="628">
        <f t="shared" si="704"/>
        <v>0</v>
      </c>
      <c r="BL374" s="628">
        <f t="shared" si="704"/>
        <v>0</v>
      </c>
      <c r="BM374" s="628">
        <f t="shared" si="704"/>
        <v>0</v>
      </c>
      <c r="BN374" s="628">
        <f t="shared" si="704"/>
        <v>0</v>
      </c>
      <c r="BO374" s="628">
        <f t="shared" si="704"/>
        <v>0</v>
      </c>
      <c r="BP374" s="628">
        <f t="shared" si="704"/>
        <v>0</v>
      </c>
      <c r="BQ374" s="628">
        <f t="shared" si="704"/>
        <v>0</v>
      </c>
      <c r="BR374" s="628">
        <f t="shared" si="704"/>
        <v>0</v>
      </c>
      <c r="BS374" s="628">
        <f t="shared" si="704"/>
        <v>0</v>
      </c>
      <c r="BT374" s="628">
        <f t="shared" si="704"/>
        <v>0</v>
      </c>
      <c r="BU374" s="628">
        <f t="shared" si="704"/>
        <v>0</v>
      </c>
      <c r="BV374" s="628">
        <f t="shared" si="704"/>
        <v>0</v>
      </c>
      <c r="BW374" s="628">
        <f t="shared" si="665"/>
        <v>0</v>
      </c>
      <c r="BX374" s="628">
        <f t="shared" si="665"/>
        <v>0</v>
      </c>
      <c r="BY374" s="628">
        <f t="shared" si="665"/>
        <v>0</v>
      </c>
      <c r="BZ374" s="628">
        <f t="shared" si="665"/>
        <v>0</v>
      </c>
      <c r="CA374" s="628">
        <f t="shared" si="665"/>
        <v>0</v>
      </c>
      <c r="CB374" s="628">
        <f t="shared" si="665"/>
        <v>0</v>
      </c>
      <c r="CC374" s="628">
        <f t="shared" si="665"/>
        <v>0</v>
      </c>
      <c r="CD374" s="628">
        <f t="shared" si="665"/>
        <v>0</v>
      </c>
      <c r="CE374" s="628"/>
      <c r="CF374" s="628">
        <f t="shared" si="705"/>
        <v>0</v>
      </c>
      <c r="CG374" s="628">
        <f t="shared" si="705"/>
        <v>0</v>
      </c>
      <c r="CH374" s="628">
        <f t="shared" si="705"/>
        <v>0</v>
      </c>
      <c r="CI374" s="628">
        <f t="shared" si="705"/>
        <v>0</v>
      </c>
      <c r="CJ374" s="628">
        <f t="shared" si="705"/>
        <v>0</v>
      </c>
      <c r="CK374" s="628">
        <f t="shared" si="705"/>
        <v>0</v>
      </c>
      <c r="CL374" s="628">
        <f t="shared" si="705"/>
        <v>0</v>
      </c>
      <c r="CM374" s="628">
        <f t="shared" si="705"/>
        <v>0</v>
      </c>
      <c r="CN374" s="628">
        <f t="shared" si="705"/>
        <v>0</v>
      </c>
      <c r="CO374" s="628">
        <f t="shared" si="705"/>
        <v>0</v>
      </c>
      <c r="CP374" s="628">
        <f t="shared" si="705"/>
        <v>0</v>
      </c>
      <c r="CQ374" s="628">
        <f t="shared" si="705"/>
        <v>0</v>
      </c>
      <c r="CR374" s="628">
        <f t="shared" si="705"/>
        <v>0</v>
      </c>
      <c r="CS374" s="628">
        <f t="shared" si="705"/>
        <v>0</v>
      </c>
      <c r="CT374" s="628">
        <f t="shared" si="705"/>
        <v>0</v>
      </c>
      <c r="CU374" s="628">
        <f t="shared" si="705"/>
        <v>0</v>
      </c>
      <c r="CV374" s="628">
        <f t="shared" si="710"/>
        <v>0</v>
      </c>
      <c r="CW374" s="628">
        <f t="shared" si="710"/>
        <v>0</v>
      </c>
      <c r="CX374" s="628">
        <f t="shared" si="710"/>
        <v>0</v>
      </c>
      <c r="CY374" s="628">
        <f t="shared" si="710"/>
        <v>0</v>
      </c>
      <c r="CZ374" s="628">
        <f t="shared" si="710"/>
        <v>0</v>
      </c>
      <c r="DA374" s="628">
        <f t="shared" si="710"/>
        <v>0</v>
      </c>
      <c r="DB374" s="628">
        <f t="shared" si="710"/>
        <v>0</v>
      </c>
      <c r="DC374" s="628">
        <f t="shared" si="710"/>
        <v>0</v>
      </c>
      <c r="DD374" s="628">
        <f t="shared" si="710"/>
        <v>0</v>
      </c>
      <c r="DE374" s="628">
        <f t="shared" si="710"/>
        <v>0</v>
      </c>
      <c r="DF374" s="628">
        <f t="shared" si="710"/>
        <v>0</v>
      </c>
      <c r="DG374" s="628">
        <f t="shared" si="710"/>
        <v>0</v>
      </c>
      <c r="DH374" s="628">
        <f t="shared" si="710"/>
        <v>0</v>
      </c>
      <c r="DI374" s="628">
        <f t="shared" si="710"/>
        <v>0</v>
      </c>
      <c r="DJ374" s="628">
        <f t="shared" si="710"/>
        <v>0</v>
      </c>
      <c r="DK374" s="628">
        <f t="shared" si="640"/>
        <v>0</v>
      </c>
      <c r="DL374" s="628">
        <f t="shared" si="706"/>
        <v>0</v>
      </c>
      <c r="DM374" s="628">
        <f t="shared" si="706"/>
        <v>0</v>
      </c>
      <c r="DN374" s="628">
        <f t="shared" si="706"/>
        <v>0</v>
      </c>
      <c r="DO374" s="628">
        <f t="shared" si="706"/>
        <v>0</v>
      </c>
      <c r="DP374" s="628">
        <f t="shared" si="706"/>
        <v>0</v>
      </c>
      <c r="DQ374" s="628">
        <f t="shared" si="706"/>
        <v>0</v>
      </c>
      <c r="DR374" s="628">
        <f t="shared" si="706"/>
        <v>0</v>
      </c>
      <c r="DS374" s="628">
        <f t="shared" si="706"/>
        <v>0</v>
      </c>
      <c r="DT374" s="628">
        <f t="shared" si="706"/>
        <v>0</v>
      </c>
      <c r="DU374" s="628">
        <f t="shared" si="706"/>
        <v>0</v>
      </c>
      <c r="DV374" s="628">
        <f t="shared" si="706"/>
        <v>0</v>
      </c>
      <c r="DW374" s="628">
        <f t="shared" si="706"/>
        <v>0</v>
      </c>
      <c r="DX374" s="628">
        <f t="shared" si="706"/>
        <v>0</v>
      </c>
      <c r="DY374" s="628">
        <f t="shared" si="706"/>
        <v>0</v>
      </c>
      <c r="DZ374" s="628">
        <f t="shared" si="706"/>
        <v>0</v>
      </c>
      <c r="EA374" s="628">
        <f t="shared" si="706"/>
        <v>0</v>
      </c>
      <c r="EB374" s="628">
        <f t="shared" si="668"/>
        <v>0</v>
      </c>
      <c r="EC374" s="628">
        <f t="shared" si="668"/>
        <v>0</v>
      </c>
      <c r="ED374" s="628">
        <f t="shared" si="668"/>
        <v>0</v>
      </c>
      <c r="EE374" s="628">
        <f t="shared" si="668"/>
        <v>0</v>
      </c>
      <c r="EF374" s="628">
        <f t="shared" si="668"/>
        <v>0</v>
      </c>
      <c r="EG374" s="628">
        <f t="shared" si="668"/>
        <v>0</v>
      </c>
      <c r="EH374" s="628">
        <f t="shared" si="668"/>
        <v>0</v>
      </c>
      <c r="EI374" s="628">
        <f t="shared" si="668"/>
        <v>0</v>
      </c>
      <c r="EJ374" s="631"/>
      <c r="EK374" s="631">
        <f t="shared" si="711"/>
        <v>0</v>
      </c>
      <c r="EL374" s="631">
        <f t="shared" si="711"/>
        <v>0</v>
      </c>
      <c r="EM374" s="631">
        <f t="shared" si="711"/>
        <v>0</v>
      </c>
      <c r="EN374" s="631">
        <f t="shared" si="711"/>
        <v>0</v>
      </c>
      <c r="EO374" s="631">
        <f t="shared" si="711"/>
        <v>0</v>
      </c>
      <c r="EP374" s="631">
        <f t="shared" si="711"/>
        <v>0</v>
      </c>
      <c r="EQ374" s="631">
        <f t="shared" si="711"/>
        <v>0</v>
      </c>
      <c r="ER374" s="631">
        <f t="shared" si="711"/>
        <v>0</v>
      </c>
      <c r="ES374" s="631">
        <f t="shared" si="711"/>
        <v>0</v>
      </c>
      <c r="ET374" s="631">
        <f t="shared" si="711"/>
        <v>0</v>
      </c>
      <c r="EU374" s="631">
        <f t="shared" si="711"/>
        <v>0</v>
      </c>
      <c r="EV374" s="631">
        <f t="shared" si="711"/>
        <v>0</v>
      </c>
      <c r="EW374" s="631">
        <f t="shared" si="711"/>
        <v>0</v>
      </c>
      <c r="EX374" s="631">
        <f t="shared" si="711"/>
        <v>0</v>
      </c>
      <c r="EY374" s="631">
        <f t="shared" si="711"/>
        <v>0</v>
      </c>
      <c r="EZ374" s="631">
        <f t="shared" si="641"/>
        <v>0</v>
      </c>
      <c r="FA374" s="631">
        <f t="shared" si="580"/>
        <v>0</v>
      </c>
      <c r="FB374" s="631">
        <f t="shared" si="580"/>
        <v>0</v>
      </c>
      <c r="FC374" s="631">
        <f t="shared" si="580"/>
        <v>0</v>
      </c>
      <c r="FD374" s="631">
        <f t="shared" si="688"/>
        <v>0</v>
      </c>
      <c r="FE374" s="631">
        <f t="shared" si="688"/>
        <v>0</v>
      </c>
      <c r="FF374" s="631">
        <f t="shared" si="688"/>
        <v>0</v>
      </c>
      <c r="FG374" s="631">
        <f t="shared" si="688"/>
        <v>0</v>
      </c>
      <c r="FH374" s="631">
        <f t="shared" si="688"/>
        <v>0</v>
      </c>
      <c r="FI374" s="631">
        <f t="shared" si="688"/>
        <v>0</v>
      </c>
      <c r="FJ374" s="631">
        <f t="shared" si="688"/>
        <v>0</v>
      </c>
      <c r="FK374" s="631">
        <f t="shared" si="688"/>
        <v>0</v>
      </c>
      <c r="FL374" s="631">
        <f t="shared" si="688"/>
        <v>0</v>
      </c>
      <c r="FM374" s="631">
        <f t="shared" si="688"/>
        <v>0</v>
      </c>
      <c r="FN374" s="631">
        <f t="shared" ref="FD374:FS390" si="725">IF($A374=FN$60,$H374,0)</f>
        <v>0</v>
      </c>
      <c r="FO374" s="631">
        <f t="shared" si="725"/>
        <v>0</v>
      </c>
      <c r="FP374" s="631">
        <f t="shared" si="725"/>
        <v>0</v>
      </c>
      <c r="FQ374" s="631">
        <f t="shared" si="725"/>
        <v>0</v>
      </c>
      <c r="FR374" s="631">
        <f t="shared" si="725"/>
        <v>0</v>
      </c>
      <c r="FS374" s="631">
        <f t="shared" si="725"/>
        <v>0</v>
      </c>
      <c r="FT374" s="631">
        <f t="shared" si="689"/>
        <v>0</v>
      </c>
      <c r="FU374" s="631">
        <f t="shared" si="689"/>
        <v>0</v>
      </c>
      <c r="FV374" s="631">
        <f t="shared" si="689"/>
        <v>0</v>
      </c>
      <c r="FW374" s="631">
        <f t="shared" si="689"/>
        <v>0</v>
      </c>
      <c r="FX374" s="631">
        <f t="shared" si="689"/>
        <v>0</v>
      </c>
      <c r="FY374" s="631">
        <f t="shared" si="689"/>
        <v>0</v>
      </c>
      <c r="FZ374" s="631">
        <f t="shared" si="689"/>
        <v>0</v>
      </c>
      <c r="GA374" s="631">
        <f t="shared" si="689"/>
        <v>0</v>
      </c>
      <c r="GB374" s="631">
        <f t="shared" si="689"/>
        <v>0</v>
      </c>
      <c r="GC374" s="631">
        <f t="shared" si="689"/>
        <v>0</v>
      </c>
      <c r="GD374" s="631">
        <f t="shared" si="708"/>
        <v>0</v>
      </c>
      <c r="GE374" s="631">
        <f t="shared" si="708"/>
        <v>0</v>
      </c>
      <c r="GF374" s="631">
        <f t="shared" si="708"/>
        <v>0</v>
      </c>
      <c r="GG374" s="631">
        <f t="shared" si="708"/>
        <v>0</v>
      </c>
      <c r="GH374" s="631">
        <f t="shared" si="708"/>
        <v>0</v>
      </c>
      <c r="GI374" s="631">
        <f t="shared" si="670"/>
        <v>0</v>
      </c>
      <c r="GJ374" s="631">
        <f t="shared" si="670"/>
        <v>0</v>
      </c>
      <c r="GK374" s="631">
        <f t="shared" si="670"/>
        <v>0</v>
      </c>
      <c r="GL374" s="631">
        <f t="shared" si="670"/>
        <v>0</v>
      </c>
      <c r="GM374" s="631">
        <f t="shared" si="670"/>
        <v>0</v>
      </c>
      <c r="GN374" s="631">
        <f t="shared" si="670"/>
        <v>0</v>
      </c>
      <c r="GO374" s="631"/>
      <c r="GP374" s="631">
        <f t="shared" si="707"/>
        <v>0</v>
      </c>
      <c r="GQ374" s="631">
        <f t="shared" si="707"/>
        <v>0</v>
      </c>
      <c r="GR374" s="631">
        <f t="shared" si="707"/>
        <v>0</v>
      </c>
      <c r="GS374" s="631">
        <f t="shared" si="707"/>
        <v>0</v>
      </c>
      <c r="GT374" s="631">
        <f t="shared" si="707"/>
        <v>0</v>
      </c>
      <c r="GU374" s="631">
        <f t="shared" si="707"/>
        <v>0</v>
      </c>
      <c r="GV374" s="631">
        <f t="shared" si="707"/>
        <v>0</v>
      </c>
      <c r="GW374" s="631">
        <f t="shared" si="707"/>
        <v>0</v>
      </c>
      <c r="GX374" s="631">
        <f t="shared" si="707"/>
        <v>0</v>
      </c>
      <c r="GY374" s="631">
        <f t="shared" si="707"/>
        <v>0</v>
      </c>
      <c r="GZ374" s="631">
        <f t="shared" si="707"/>
        <v>0</v>
      </c>
      <c r="HA374" s="631">
        <f t="shared" si="707"/>
        <v>0</v>
      </c>
      <c r="HB374" s="631">
        <f t="shared" si="707"/>
        <v>0</v>
      </c>
      <c r="HC374" s="631">
        <f t="shared" si="707"/>
        <v>0</v>
      </c>
      <c r="HD374" s="631">
        <f t="shared" si="707"/>
        <v>0</v>
      </c>
      <c r="HE374" s="631">
        <f t="shared" si="686"/>
        <v>0</v>
      </c>
      <c r="HF374" s="631">
        <f t="shared" si="686"/>
        <v>0</v>
      </c>
      <c r="HG374" s="631">
        <f t="shared" si="686"/>
        <v>0</v>
      </c>
      <c r="HH374" s="631">
        <f t="shared" si="686"/>
        <v>0</v>
      </c>
      <c r="HI374" s="631">
        <f t="shared" si="686"/>
        <v>0</v>
      </c>
      <c r="HJ374" s="631">
        <f t="shared" si="686"/>
        <v>0</v>
      </c>
      <c r="HK374" s="631">
        <f t="shared" si="686"/>
        <v>0</v>
      </c>
      <c r="HL374" s="631">
        <f t="shared" si="686"/>
        <v>0</v>
      </c>
      <c r="HM374" s="631">
        <f t="shared" si="686"/>
        <v>0</v>
      </c>
      <c r="HN374" s="631">
        <f t="shared" si="686"/>
        <v>0</v>
      </c>
      <c r="HO374" s="631">
        <f t="shared" si="686"/>
        <v>0</v>
      </c>
      <c r="HP374" s="631">
        <f t="shared" si="686"/>
        <v>0</v>
      </c>
      <c r="HQ374" s="631">
        <f t="shared" si="686"/>
        <v>0</v>
      </c>
      <c r="HR374" s="631">
        <f t="shared" si="690"/>
        <v>0</v>
      </c>
      <c r="HS374" s="631">
        <f t="shared" si="690"/>
        <v>0</v>
      </c>
      <c r="HT374" s="631">
        <f t="shared" si="690"/>
        <v>0</v>
      </c>
      <c r="HU374" s="631">
        <f t="shared" si="690"/>
        <v>0</v>
      </c>
      <c r="HV374" s="631">
        <f t="shared" si="724"/>
        <v>0</v>
      </c>
      <c r="HW374" s="631">
        <f t="shared" si="724"/>
        <v>0</v>
      </c>
      <c r="HX374" s="631">
        <f t="shared" si="724"/>
        <v>0</v>
      </c>
      <c r="HY374" s="631">
        <f t="shared" si="724"/>
        <v>0</v>
      </c>
      <c r="HZ374" s="631">
        <f t="shared" si="724"/>
        <v>0</v>
      </c>
      <c r="IA374" s="631">
        <f t="shared" si="724"/>
        <v>0</v>
      </c>
      <c r="IB374" s="631">
        <f t="shared" si="724"/>
        <v>0</v>
      </c>
      <c r="IC374" s="631">
        <f t="shared" si="724"/>
        <v>0</v>
      </c>
      <c r="ID374" s="631">
        <f t="shared" si="724"/>
        <v>0</v>
      </c>
      <c r="IE374" s="631">
        <f t="shared" si="724"/>
        <v>0</v>
      </c>
      <c r="IF374" s="631">
        <f t="shared" si="724"/>
        <v>0</v>
      </c>
      <c r="IG374" s="631">
        <f t="shared" si="724"/>
        <v>0</v>
      </c>
      <c r="IH374" s="631">
        <f t="shared" si="724"/>
        <v>0</v>
      </c>
      <c r="II374" s="631">
        <f t="shared" si="724"/>
        <v>0</v>
      </c>
      <c r="IJ374" s="631">
        <f t="shared" si="724"/>
        <v>0</v>
      </c>
      <c r="IK374" s="631">
        <f t="shared" si="724"/>
        <v>0</v>
      </c>
      <c r="IL374" s="631">
        <f t="shared" si="662"/>
        <v>0</v>
      </c>
      <c r="IM374" s="631">
        <f t="shared" si="662"/>
        <v>0</v>
      </c>
      <c r="IN374" s="631">
        <f t="shared" si="662"/>
        <v>0</v>
      </c>
      <c r="IO374" s="631">
        <f t="shared" si="662"/>
        <v>0</v>
      </c>
      <c r="IP374" s="631">
        <f t="shared" si="662"/>
        <v>0</v>
      </c>
      <c r="IQ374" s="631">
        <f t="shared" si="662"/>
        <v>0</v>
      </c>
      <c r="IR374" s="631">
        <f t="shared" si="662"/>
        <v>0</v>
      </c>
      <c r="IS374" s="631">
        <f t="shared" si="648"/>
        <v>0</v>
      </c>
      <c r="IT374" s="631"/>
      <c r="IU374" s="631">
        <f t="shared" si="712"/>
        <v>0</v>
      </c>
      <c r="IV374" s="631">
        <f t="shared" si="712"/>
        <v>0</v>
      </c>
      <c r="IW374" s="631">
        <f t="shared" si="712"/>
        <v>0</v>
      </c>
      <c r="IX374" s="631">
        <f t="shared" si="712"/>
        <v>0</v>
      </c>
      <c r="IY374" s="631">
        <f t="shared" si="712"/>
        <v>0</v>
      </c>
      <c r="IZ374" s="631">
        <f t="shared" si="712"/>
        <v>0</v>
      </c>
      <c r="JA374" s="631">
        <f t="shared" si="712"/>
        <v>0</v>
      </c>
      <c r="JB374" s="631">
        <f t="shared" si="712"/>
        <v>0</v>
      </c>
      <c r="JC374" s="631">
        <f t="shared" si="712"/>
        <v>0</v>
      </c>
      <c r="JD374" s="631">
        <f t="shared" si="712"/>
        <v>0</v>
      </c>
      <c r="JE374" s="631">
        <f t="shared" si="713"/>
        <v>0</v>
      </c>
      <c r="JF374" s="631">
        <f t="shared" si="713"/>
        <v>0</v>
      </c>
      <c r="JG374" s="631">
        <f t="shared" si="713"/>
        <v>0</v>
      </c>
      <c r="JH374" s="631">
        <f t="shared" si="713"/>
        <v>0</v>
      </c>
      <c r="JI374" s="631">
        <f t="shared" si="713"/>
        <v>0</v>
      </c>
      <c r="JJ374" s="631">
        <f t="shared" si="713"/>
        <v>0</v>
      </c>
      <c r="JK374" s="631">
        <f t="shared" si="713"/>
        <v>0</v>
      </c>
      <c r="JL374" s="631">
        <f t="shared" si="713"/>
        <v>0</v>
      </c>
      <c r="JM374" s="631">
        <f t="shared" si="713"/>
        <v>0</v>
      </c>
      <c r="JN374" s="631">
        <f t="shared" si="713"/>
        <v>0</v>
      </c>
      <c r="JO374" s="631">
        <f t="shared" si="714"/>
        <v>0</v>
      </c>
      <c r="JP374" s="631">
        <f t="shared" si="714"/>
        <v>0</v>
      </c>
      <c r="JQ374" s="631">
        <f t="shared" si="714"/>
        <v>0</v>
      </c>
      <c r="JR374" s="631">
        <f t="shared" si="714"/>
        <v>0</v>
      </c>
      <c r="JS374" s="631">
        <f t="shared" si="714"/>
        <v>0</v>
      </c>
      <c r="JT374" s="631">
        <f t="shared" si="714"/>
        <v>0</v>
      </c>
      <c r="JU374" s="631">
        <f t="shared" si="714"/>
        <v>0</v>
      </c>
      <c r="JV374" s="631">
        <f t="shared" si="714"/>
        <v>0</v>
      </c>
      <c r="JW374" s="631">
        <f t="shared" si="714"/>
        <v>0</v>
      </c>
      <c r="JX374" s="631">
        <f t="shared" si="714"/>
        <v>0</v>
      </c>
      <c r="JY374" s="631">
        <f t="shared" si="715"/>
        <v>0</v>
      </c>
      <c r="JZ374" s="631">
        <f t="shared" si="715"/>
        <v>0</v>
      </c>
      <c r="KA374" s="631">
        <f t="shared" si="715"/>
        <v>0</v>
      </c>
      <c r="KB374" s="631">
        <f t="shared" si="715"/>
        <v>0</v>
      </c>
      <c r="KC374" s="631">
        <f t="shared" si="715"/>
        <v>0</v>
      </c>
      <c r="KD374" s="631">
        <f t="shared" si="715"/>
        <v>0</v>
      </c>
      <c r="KE374" s="631">
        <f t="shared" si="715"/>
        <v>0</v>
      </c>
      <c r="KF374" s="631">
        <f t="shared" si="715"/>
        <v>0</v>
      </c>
      <c r="KG374" s="631">
        <f t="shared" si="715"/>
        <v>0</v>
      </c>
      <c r="KH374" s="631">
        <f t="shared" si="715"/>
        <v>0</v>
      </c>
      <c r="KI374" s="631">
        <f t="shared" si="716"/>
        <v>0</v>
      </c>
      <c r="KJ374" s="631">
        <f t="shared" si="716"/>
        <v>0</v>
      </c>
      <c r="KK374" s="631">
        <f t="shared" si="716"/>
        <v>0</v>
      </c>
      <c r="KL374" s="631">
        <f t="shared" si="716"/>
        <v>0</v>
      </c>
      <c r="KM374" s="631">
        <f t="shared" si="716"/>
        <v>0</v>
      </c>
      <c r="KN374" s="631">
        <f t="shared" si="716"/>
        <v>0</v>
      </c>
      <c r="KO374" s="631">
        <f t="shared" si="716"/>
        <v>0</v>
      </c>
      <c r="KP374" s="631">
        <f t="shared" si="716"/>
        <v>0</v>
      </c>
      <c r="KQ374" s="631">
        <f t="shared" si="716"/>
        <v>0</v>
      </c>
      <c r="KR374" s="631">
        <f t="shared" si="716"/>
        <v>0</v>
      </c>
      <c r="KS374" s="631">
        <f t="shared" si="717"/>
        <v>0</v>
      </c>
      <c r="KT374" s="631">
        <f t="shared" si="717"/>
        <v>0</v>
      </c>
      <c r="KU374" s="631">
        <f t="shared" si="717"/>
        <v>0</v>
      </c>
      <c r="KV374" s="631">
        <f t="shared" si="717"/>
        <v>0</v>
      </c>
      <c r="KW374" s="631">
        <f t="shared" si="717"/>
        <v>0</v>
      </c>
      <c r="KX374" s="631">
        <f t="shared" si="717"/>
        <v>0</v>
      </c>
      <c r="KY374" s="631"/>
      <c r="KZ374" s="631">
        <f t="shared" si="718"/>
        <v>0</v>
      </c>
      <c r="LA374" s="631">
        <f t="shared" si="718"/>
        <v>0</v>
      </c>
      <c r="LB374" s="631">
        <f t="shared" si="718"/>
        <v>0</v>
      </c>
      <c r="LC374" s="631">
        <f t="shared" si="718"/>
        <v>0</v>
      </c>
      <c r="LD374" s="631">
        <f t="shared" si="718"/>
        <v>0</v>
      </c>
      <c r="LE374" s="631">
        <f t="shared" si="718"/>
        <v>0</v>
      </c>
      <c r="LF374" s="631">
        <f t="shared" si="718"/>
        <v>0</v>
      </c>
      <c r="LG374" s="631">
        <f t="shared" si="718"/>
        <v>0</v>
      </c>
      <c r="LH374" s="631">
        <f t="shared" si="718"/>
        <v>0</v>
      </c>
      <c r="LI374" s="631">
        <f t="shared" si="718"/>
        <v>0</v>
      </c>
      <c r="LJ374" s="631">
        <f t="shared" si="719"/>
        <v>0</v>
      </c>
      <c r="LK374" s="631">
        <f t="shared" si="719"/>
        <v>0</v>
      </c>
      <c r="LL374" s="631">
        <f t="shared" si="719"/>
        <v>0</v>
      </c>
      <c r="LM374" s="631">
        <f t="shared" si="719"/>
        <v>0</v>
      </c>
      <c r="LN374" s="631">
        <f t="shared" si="719"/>
        <v>0</v>
      </c>
      <c r="LO374" s="631">
        <f t="shared" si="719"/>
        <v>0</v>
      </c>
      <c r="LP374" s="631">
        <f t="shared" si="719"/>
        <v>0</v>
      </c>
      <c r="LQ374" s="631">
        <f t="shared" si="719"/>
        <v>0</v>
      </c>
      <c r="LR374" s="631">
        <f t="shared" si="719"/>
        <v>0</v>
      </c>
      <c r="LS374" s="631">
        <f t="shared" si="719"/>
        <v>0</v>
      </c>
      <c r="LT374" s="631">
        <f t="shared" si="720"/>
        <v>0</v>
      </c>
      <c r="LU374" s="631">
        <f t="shared" si="720"/>
        <v>0</v>
      </c>
      <c r="LV374" s="631">
        <f t="shared" si="720"/>
        <v>0</v>
      </c>
      <c r="LW374" s="631">
        <f t="shared" si="720"/>
        <v>0</v>
      </c>
      <c r="LX374" s="631">
        <f t="shared" si="720"/>
        <v>0</v>
      </c>
      <c r="LY374" s="631">
        <f t="shared" si="720"/>
        <v>0</v>
      </c>
      <c r="LZ374" s="631">
        <f t="shared" si="720"/>
        <v>0</v>
      </c>
      <c r="MA374" s="631">
        <f t="shared" si="720"/>
        <v>0</v>
      </c>
      <c r="MB374" s="631">
        <f t="shared" si="720"/>
        <v>0</v>
      </c>
      <c r="MC374" s="631">
        <f t="shared" si="720"/>
        <v>0</v>
      </c>
      <c r="MD374" s="631">
        <f t="shared" si="721"/>
        <v>0</v>
      </c>
      <c r="ME374" s="631">
        <f t="shared" si="721"/>
        <v>0</v>
      </c>
      <c r="MF374" s="631">
        <f t="shared" si="721"/>
        <v>0</v>
      </c>
      <c r="MG374" s="631">
        <f t="shared" si="721"/>
        <v>0</v>
      </c>
      <c r="MH374" s="631">
        <f t="shared" si="721"/>
        <v>0</v>
      </c>
      <c r="MI374" s="631">
        <f t="shared" si="721"/>
        <v>0</v>
      </c>
      <c r="MJ374" s="631">
        <f t="shared" si="721"/>
        <v>0</v>
      </c>
      <c r="MK374" s="631">
        <f t="shared" si="721"/>
        <v>0</v>
      </c>
      <c r="ML374" s="631">
        <f t="shared" si="721"/>
        <v>0</v>
      </c>
      <c r="MM374" s="631">
        <f t="shared" si="721"/>
        <v>0</v>
      </c>
      <c r="MN374" s="631">
        <f t="shared" si="722"/>
        <v>0</v>
      </c>
      <c r="MO374" s="631">
        <f t="shared" si="722"/>
        <v>0</v>
      </c>
      <c r="MP374" s="631">
        <f t="shared" si="722"/>
        <v>0</v>
      </c>
      <c r="MQ374" s="631">
        <f t="shared" si="722"/>
        <v>0</v>
      </c>
      <c r="MR374" s="631">
        <f t="shared" si="722"/>
        <v>0</v>
      </c>
      <c r="MS374" s="631">
        <f t="shared" si="722"/>
        <v>0</v>
      </c>
      <c r="MT374" s="631">
        <f t="shared" si="722"/>
        <v>0</v>
      </c>
      <c r="MU374" s="631">
        <f t="shared" si="722"/>
        <v>0</v>
      </c>
      <c r="MV374" s="631">
        <f t="shared" si="722"/>
        <v>0</v>
      </c>
      <c r="MW374" s="631">
        <f t="shared" si="722"/>
        <v>0</v>
      </c>
      <c r="MX374" s="631">
        <f t="shared" si="723"/>
        <v>0</v>
      </c>
      <c r="MY374" s="631">
        <f t="shared" si="723"/>
        <v>0</v>
      </c>
      <c r="MZ374" s="631">
        <f t="shared" si="723"/>
        <v>0</v>
      </c>
      <c r="NA374" s="631">
        <f t="shared" si="723"/>
        <v>0</v>
      </c>
      <c r="NB374" s="631">
        <f t="shared" si="723"/>
        <v>0</v>
      </c>
      <c r="NC374" s="631">
        <f t="shared" si="723"/>
        <v>0</v>
      </c>
    </row>
    <row r="375" spans="1:367" hidden="1">
      <c r="A375" s="504"/>
      <c r="B375" s="504"/>
      <c r="C375" s="497"/>
      <c r="D375" s="497"/>
      <c r="E375" s="362">
        <f t="shared" si="636"/>
        <v>0</v>
      </c>
      <c r="F375" s="363">
        <f t="shared" si="637"/>
        <v>0</v>
      </c>
      <c r="G375" s="498">
        <f>E375*Dichtheden!$V$70</f>
        <v>0</v>
      </c>
      <c r="H375" s="499">
        <f>IF(C375=0,0,ROUND(IF((G375/2)/Dichtheden!$C$3&lt;1,1,(G375/2)/Dichtheden!$C$3),0))</f>
        <v>0</v>
      </c>
      <c r="I375" s="498">
        <f>E375*Dichtheden!$AJ$70</f>
        <v>0</v>
      </c>
      <c r="J375" s="499">
        <f>IF(C375=0,0,ROUND(IF((I375/2)/Dichtheden!$D$3&lt;1,1,(I375/2)/Dichtheden!$D$3),0))</f>
        <v>0</v>
      </c>
      <c r="K375" s="498">
        <f t="shared" si="638"/>
        <v>0</v>
      </c>
      <c r="L375" s="500">
        <f t="shared" si="642"/>
        <v>0</v>
      </c>
      <c r="M375" s="498">
        <f>IF(D375=0,0,IF((D375*Dichtheden!$G$4)&lt;25,25,D375*Dichtheden!$G$4))</f>
        <v>0</v>
      </c>
      <c r="N375" s="499">
        <f>D375*Dichtheden!$H$4</f>
        <v>0</v>
      </c>
      <c r="O375" s="501"/>
      <c r="P375" s="501"/>
      <c r="Q375" s="502">
        <f>E375*Dichtheden!$AS$68</f>
        <v>0</v>
      </c>
      <c r="R375" s="495">
        <f>IF(Q375=0,0,ROUND(IF((Q375/2)/Dichtheden!$C$3&lt;1,1,(Q375/2)/Dichtheden!$C$3),0))</f>
        <v>0</v>
      </c>
      <c r="S375" s="502">
        <f>E375*Dichtheden!$AY$68</f>
        <v>0</v>
      </c>
      <c r="T375" s="495">
        <f>IF(Q375=0,0,ROUND(IF((S375/2)/Dichtheden!$D$3&lt;1,1,(S375/2)/Dichtheden!$D$3),0))</f>
        <v>0</v>
      </c>
      <c r="U375" s="502">
        <f>D375*Dichtheden!$G$5</f>
        <v>0</v>
      </c>
      <c r="V375" s="502">
        <f>D375*Dichtheden!$H$5</f>
        <v>0</v>
      </c>
      <c r="X375" s="630"/>
      <c r="AA375" s="628">
        <f t="shared" si="703"/>
        <v>0</v>
      </c>
      <c r="AB375" s="628">
        <f t="shared" si="703"/>
        <v>0</v>
      </c>
      <c r="AC375" s="628">
        <f t="shared" si="703"/>
        <v>0</v>
      </c>
      <c r="AD375" s="628">
        <f t="shared" si="703"/>
        <v>0</v>
      </c>
      <c r="AE375" s="628">
        <f t="shared" si="703"/>
        <v>0</v>
      </c>
      <c r="AF375" s="628">
        <f t="shared" si="703"/>
        <v>0</v>
      </c>
      <c r="AG375" s="628">
        <f t="shared" si="703"/>
        <v>0</v>
      </c>
      <c r="AH375" s="628">
        <f t="shared" si="703"/>
        <v>0</v>
      </c>
      <c r="AI375" s="628">
        <f t="shared" si="703"/>
        <v>0</v>
      </c>
      <c r="AJ375" s="628">
        <f t="shared" si="703"/>
        <v>0</v>
      </c>
      <c r="AK375" s="628">
        <f t="shared" si="703"/>
        <v>0</v>
      </c>
      <c r="AL375" s="628">
        <f t="shared" si="703"/>
        <v>0</v>
      </c>
      <c r="AM375" s="628">
        <f t="shared" si="703"/>
        <v>0</v>
      </c>
      <c r="AN375" s="628">
        <f t="shared" si="703"/>
        <v>0</v>
      </c>
      <c r="AO375" s="628">
        <f t="shared" si="703"/>
        <v>0</v>
      </c>
      <c r="AP375" s="628">
        <f t="shared" si="703"/>
        <v>0</v>
      </c>
      <c r="AQ375" s="628">
        <f t="shared" si="709"/>
        <v>0</v>
      </c>
      <c r="AR375" s="628">
        <f t="shared" si="709"/>
        <v>0</v>
      </c>
      <c r="AS375" s="628">
        <f t="shared" si="709"/>
        <v>0</v>
      </c>
      <c r="AT375" s="628">
        <f t="shared" si="709"/>
        <v>0</v>
      </c>
      <c r="AU375" s="628">
        <f t="shared" si="709"/>
        <v>0</v>
      </c>
      <c r="AV375" s="628">
        <f t="shared" si="709"/>
        <v>0</v>
      </c>
      <c r="AW375" s="628">
        <f t="shared" si="709"/>
        <v>0</v>
      </c>
      <c r="AX375" s="628">
        <f t="shared" si="709"/>
        <v>0</v>
      </c>
      <c r="AY375" s="628">
        <f t="shared" si="709"/>
        <v>0</v>
      </c>
      <c r="AZ375" s="628">
        <f t="shared" si="709"/>
        <v>0</v>
      </c>
      <c r="BA375" s="628">
        <f t="shared" si="709"/>
        <v>0</v>
      </c>
      <c r="BB375" s="628">
        <f t="shared" si="709"/>
        <v>0</v>
      </c>
      <c r="BC375" s="628">
        <f t="shared" si="709"/>
        <v>0</v>
      </c>
      <c r="BD375" s="628">
        <f t="shared" si="709"/>
        <v>0</v>
      </c>
      <c r="BE375" s="628">
        <f t="shared" si="709"/>
        <v>0</v>
      </c>
      <c r="BF375" s="628">
        <f t="shared" si="639"/>
        <v>0</v>
      </c>
      <c r="BG375" s="628">
        <f t="shared" si="704"/>
        <v>0</v>
      </c>
      <c r="BH375" s="628">
        <f t="shared" si="704"/>
        <v>0</v>
      </c>
      <c r="BI375" s="628">
        <f t="shared" si="704"/>
        <v>0</v>
      </c>
      <c r="BJ375" s="628">
        <f t="shared" si="704"/>
        <v>0</v>
      </c>
      <c r="BK375" s="628">
        <f t="shared" si="704"/>
        <v>0</v>
      </c>
      <c r="BL375" s="628">
        <f t="shared" si="704"/>
        <v>0</v>
      </c>
      <c r="BM375" s="628">
        <f t="shared" si="704"/>
        <v>0</v>
      </c>
      <c r="BN375" s="628">
        <f t="shared" si="704"/>
        <v>0</v>
      </c>
      <c r="BO375" s="628">
        <f t="shared" si="704"/>
        <v>0</v>
      </c>
      <c r="BP375" s="628">
        <f t="shared" si="704"/>
        <v>0</v>
      </c>
      <c r="BQ375" s="628">
        <f t="shared" si="704"/>
        <v>0</v>
      </c>
      <c r="BR375" s="628">
        <f t="shared" si="704"/>
        <v>0</v>
      </c>
      <c r="BS375" s="628">
        <f t="shared" si="704"/>
        <v>0</v>
      </c>
      <c r="BT375" s="628">
        <f t="shared" si="704"/>
        <v>0</v>
      </c>
      <c r="BU375" s="628">
        <f t="shared" si="704"/>
        <v>0</v>
      </c>
      <c r="BV375" s="628">
        <f t="shared" si="704"/>
        <v>0</v>
      </c>
      <c r="BW375" s="628">
        <f t="shared" si="665"/>
        <v>0</v>
      </c>
      <c r="BX375" s="628">
        <f t="shared" si="665"/>
        <v>0</v>
      </c>
      <c r="BY375" s="628">
        <f t="shared" si="665"/>
        <v>0</v>
      </c>
      <c r="BZ375" s="628">
        <f t="shared" si="665"/>
        <v>0</v>
      </c>
      <c r="CA375" s="628">
        <f t="shared" si="665"/>
        <v>0</v>
      </c>
      <c r="CB375" s="628">
        <f t="shared" si="665"/>
        <v>0</v>
      </c>
      <c r="CC375" s="628">
        <f t="shared" si="665"/>
        <v>0</v>
      </c>
      <c r="CD375" s="628">
        <f t="shared" si="665"/>
        <v>0</v>
      </c>
      <c r="CE375" s="628"/>
      <c r="CF375" s="628">
        <f t="shared" si="705"/>
        <v>0</v>
      </c>
      <c r="CG375" s="628">
        <f t="shared" si="705"/>
        <v>0</v>
      </c>
      <c r="CH375" s="628">
        <f t="shared" si="705"/>
        <v>0</v>
      </c>
      <c r="CI375" s="628">
        <f t="shared" si="705"/>
        <v>0</v>
      </c>
      <c r="CJ375" s="628">
        <f t="shared" si="705"/>
        <v>0</v>
      </c>
      <c r="CK375" s="628">
        <f t="shared" si="705"/>
        <v>0</v>
      </c>
      <c r="CL375" s="628">
        <f t="shared" si="705"/>
        <v>0</v>
      </c>
      <c r="CM375" s="628">
        <f t="shared" si="705"/>
        <v>0</v>
      </c>
      <c r="CN375" s="628">
        <f t="shared" si="705"/>
        <v>0</v>
      </c>
      <c r="CO375" s="628">
        <f t="shared" si="705"/>
        <v>0</v>
      </c>
      <c r="CP375" s="628">
        <f t="shared" si="705"/>
        <v>0</v>
      </c>
      <c r="CQ375" s="628">
        <f t="shared" si="705"/>
        <v>0</v>
      </c>
      <c r="CR375" s="628">
        <f t="shared" si="705"/>
        <v>0</v>
      </c>
      <c r="CS375" s="628">
        <f t="shared" si="705"/>
        <v>0</v>
      </c>
      <c r="CT375" s="628">
        <f t="shared" si="705"/>
        <v>0</v>
      </c>
      <c r="CU375" s="628">
        <f t="shared" si="705"/>
        <v>0</v>
      </c>
      <c r="CV375" s="628">
        <f t="shared" si="710"/>
        <v>0</v>
      </c>
      <c r="CW375" s="628">
        <f t="shared" si="710"/>
        <v>0</v>
      </c>
      <c r="CX375" s="628">
        <f t="shared" si="710"/>
        <v>0</v>
      </c>
      <c r="CY375" s="628">
        <f t="shared" si="710"/>
        <v>0</v>
      </c>
      <c r="CZ375" s="628">
        <f t="shared" si="710"/>
        <v>0</v>
      </c>
      <c r="DA375" s="628">
        <f t="shared" si="710"/>
        <v>0</v>
      </c>
      <c r="DB375" s="628">
        <f t="shared" si="710"/>
        <v>0</v>
      </c>
      <c r="DC375" s="628">
        <f t="shared" si="710"/>
        <v>0</v>
      </c>
      <c r="DD375" s="628">
        <f t="shared" si="710"/>
        <v>0</v>
      </c>
      <c r="DE375" s="628">
        <f t="shared" si="710"/>
        <v>0</v>
      </c>
      <c r="DF375" s="628">
        <f t="shared" si="710"/>
        <v>0</v>
      </c>
      <c r="DG375" s="628">
        <f t="shared" si="710"/>
        <v>0</v>
      </c>
      <c r="DH375" s="628">
        <f t="shared" si="710"/>
        <v>0</v>
      </c>
      <c r="DI375" s="628">
        <f t="shared" si="710"/>
        <v>0</v>
      </c>
      <c r="DJ375" s="628">
        <f t="shared" si="710"/>
        <v>0</v>
      </c>
      <c r="DK375" s="628">
        <f t="shared" si="640"/>
        <v>0</v>
      </c>
      <c r="DL375" s="628">
        <f t="shared" si="706"/>
        <v>0</v>
      </c>
      <c r="DM375" s="628">
        <f t="shared" si="706"/>
        <v>0</v>
      </c>
      <c r="DN375" s="628">
        <f t="shared" si="706"/>
        <v>0</v>
      </c>
      <c r="DO375" s="628">
        <f t="shared" si="706"/>
        <v>0</v>
      </c>
      <c r="DP375" s="628">
        <f t="shared" si="706"/>
        <v>0</v>
      </c>
      <c r="DQ375" s="628">
        <f t="shared" si="706"/>
        <v>0</v>
      </c>
      <c r="DR375" s="628">
        <f t="shared" si="706"/>
        <v>0</v>
      </c>
      <c r="DS375" s="628">
        <f t="shared" si="706"/>
        <v>0</v>
      </c>
      <c r="DT375" s="628">
        <f t="shared" si="706"/>
        <v>0</v>
      </c>
      <c r="DU375" s="628">
        <f t="shared" si="706"/>
        <v>0</v>
      </c>
      <c r="DV375" s="628">
        <f t="shared" si="706"/>
        <v>0</v>
      </c>
      <c r="DW375" s="628">
        <f t="shared" si="706"/>
        <v>0</v>
      </c>
      <c r="DX375" s="628">
        <f t="shared" si="706"/>
        <v>0</v>
      </c>
      <c r="DY375" s="628">
        <f t="shared" si="706"/>
        <v>0</v>
      </c>
      <c r="DZ375" s="628">
        <f t="shared" si="706"/>
        <v>0</v>
      </c>
      <c r="EA375" s="628">
        <f t="shared" si="706"/>
        <v>0</v>
      </c>
      <c r="EB375" s="628">
        <f t="shared" si="668"/>
        <v>0</v>
      </c>
      <c r="EC375" s="628">
        <f t="shared" si="668"/>
        <v>0</v>
      </c>
      <c r="ED375" s="628">
        <f t="shared" si="668"/>
        <v>0</v>
      </c>
      <c r="EE375" s="628">
        <f t="shared" si="668"/>
        <v>0</v>
      </c>
      <c r="EF375" s="628">
        <f t="shared" si="668"/>
        <v>0</v>
      </c>
      <c r="EG375" s="628">
        <f t="shared" si="668"/>
        <v>0</v>
      </c>
      <c r="EH375" s="628">
        <f t="shared" si="668"/>
        <v>0</v>
      </c>
      <c r="EI375" s="628">
        <f t="shared" si="668"/>
        <v>0</v>
      </c>
      <c r="EJ375" s="631"/>
      <c r="EK375" s="631">
        <f t="shared" si="711"/>
        <v>0</v>
      </c>
      <c r="EL375" s="631">
        <f t="shared" si="711"/>
        <v>0</v>
      </c>
      <c r="EM375" s="631">
        <f t="shared" si="711"/>
        <v>0</v>
      </c>
      <c r="EN375" s="631">
        <f t="shared" si="711"/>
        <v>0</v>
      </c>
      <c r="EO375" s="631">
        <f t="shared" si="711"/>
        <v>0</v>
      </c>
      <c r="EP375" s="631">
        <f t="shared" si="711"/>
        <v>0</v>
      </c>
      <c r="EQ375" s="631">
        <f t="shared" si="711"/>
        <v>0</v>
      </c>
      <c r="ER375" s="631">
        <f t="shared" si="711"/>
        <v>0</v>
      </c>
      <c r="ES375" s="631">
        <f t="shared" si="711"/>
        <v>0</v>
      </c>
      <c r="ET375" s="631">
        <f t="shared" si="711"/>
        <v>0</v>
      </c>
      <c r="EU375" s="631">
        <f t="shared" si="711"/>
        <v>0</v>
      </c>
      <c r="EV375" s="631">
        <f t="shared" si="711"/>
        <v>0</v>
      </c>
      <c r="EW375" s="631">
        <f t="shared" si="711"/>
        <v>0</v>
      </c>
      <c r="EX375" s="631">
        <f t="shared" si="711"/>
        <v>0</v>
      </c>
      <c r="EY375" s="631">
        <f t="shared" si="711"/>
        <v>0</v>
      </c>
      <c r="EZ375" s="631">
        <f t="shared" si="641"/>
        <v>0</v>
      </c>
      <c r="FA375" s="631">
        <f t="shared" si="641"/>
        <v>0</v>
      </c>
      <c r="FB375" s="631">
        <f t="shared" si="641"/>
        <v>0</v>
      </c>
      <c r="FC375" s="631">
        <f t="shared" si="641"/>
        <v>0</v>
      </c>
      <c r="FD375" s="631">
        <f t="shared" si="725"/>
        <v>0</v>
      </c>
      <c r="FE375" s="631">
        <f t="shared" si="725"/>
        <v>0</v>
      </c>
      <c r="FF375" s="631">
        <f t="shared" si="725"/>
        <v>0</v>
      </c>
      <c r="FG375" s="631">
        <f t="shared" si="725"/>
        <v>0</v>
      </c>
      <c r="FH375" s="631">
        <f t="shared" si="725"/>
        <v>0</v>
      </c>
      <c r="FI375" s="631">
        <f t="shared" si="725"/>
        <v>0</v>
      </c>
      <c r="FJ375" s="631">
        <f t="shared" si="725"/>
        <v>0</v>
      </c>
      <c r="FK375" s="631">
        <f t="shared" si="725"/>
        <v>0</v>
      </c>
      <c r="FL375" s="631">
        <f t="shared" si="725"/>
        <v>0</v>
      </c>
      <c r="FM375" s="631">
        <f t="shared" si="725"/>
        <v>0</v>
      </c>
      <c r="FN375" s="631">
        <f t="shared" si="725"/>
        <v>0</v>
      </c>
      <c r="FO375" s="631">
        <f t="shared" si="725"/>
        <v>0</v>
      </c>
      <c r="FP375" s="631">
        <f t="shared" si="725"/>
        <v>0</v>
      </c>
      <c r="FQ375" s="631">
        <f t="shared" si="725"/>
        <v>0</v>
      </c>
      <c r="FR375" s="631">
        <f t="shared" si="725"/>
        <v>0</v>
      </c>
      <c r="FS375" s="631">
        <f t="shared" si="725"/>
        <v>0</v>
      </c>
      <c r="FT375" s="631">
        <f t="shared" si="689"/>
        <v>0</v>
      </c>
      <c r="FU375" s="631">
        <f t="shared" si="689"/>
        <v>0</v>
      </c>
      <c r="FV375" s="631">
        <f t="shared" si="689"/>
        <v>0</v>
      </c>
      <c r="FW375" s="631">
        <f t="shared" si="689"/>
        <v>0</v>
      </c>
      <c r="FX375" s="631">
        <f t="shared" si="689"/>
        <v>0</v>
      </c>
      <c r="FY375" s="631">
        <f t="shared" si="689"/>
        <v>0</v>
      </c>
      <c r="FZ375" s="631">
        <f t="shared" si="689"/>
        <v>0</v>
      </c>
      <c r="GA375" s="631">
        <f t="shared" si="689"/>
        <v>0</v>
      </c>
      <c r="GB375" s="631">
        <f t="shared" si="689"/>
        <v>0</v>
      </c>
      <c r="GC375" s="631">
        <f t="shared" si="689"/>
        <v>0</v>
      </c>
      <c r="GD375" s="631">
        <f t="shared" si="708"/>
        <v>0</v>
      </c>
      <c r="GE375" s="631">
        <f t="shared" si="708"/>
        <v>0</v>
      </c>
      <c r="GF375" s="631">
        <f t="shared" si="708"/>
        <v>0</v>
      </c>
      <c r="GG375" s="631">
        <f t="shared" si="708"/>
        <v>0</v>
      </c>
      <c r="GH375" s="631">
        <f t="shared" si="708"/>
        <v>0</v>
      </c>
      <c r="GI375" s="631">
        <f t="shared" si="670"/>
        <v>0</v>
      </c>
      <c r="GJ375" s="631">
        <f t="shared" si="670"/>
        <v>0</v>
      </c>
      <c r="GK375" s="631">
        <f t="shared" si="670"/>
        <v>0</v>
      </c>
      <c r="GL375" s="631">
        <f t="shared" si="670"/>
        <v>0</v>
      </c>
      <c r="GM375" s="631">
        <f t="shared" si="670"/>
        <v>0</v>
      </c>
      <c r="GN375" s="631">
        <f t="shared" si="670"/>
        <v>0</v>
      </c>
      <c r="GO375" s="631"/>
      <c r="GP375" s="631">
        <f t="shared" si="707"/>
        <v>0</v>
      </c>
      <c r="GQ375" s="631">
        <f t="shared" si="707"/>
        <v>0</v>
      </c>
      <c r="GR375" s="631">
        <f t="shared" si="707"/>
        <v>0</v>
      </c>
      <c r="GS375" s="631">
        <f t="shared" si="707"/>
        <v>0</v>
      </c>
      <c r="GT375" s="631">
        <f t="shared" si="707"/>
        <v>0</v>
      </c>
      <c r="GU375" s="631">
        <f t="shared" si="707"/>
        <v>0</v>
      </c>
      <c r="GV375" s="631">
        <f t="shared" si="707"/>
        <v>0</v>
      </c>
      <c r="GW375" s="631">
        <f t="shared" si="707"/>
        <v>0</v>
      </c>
      <c r="GX375" s="631">
        <f t="shared" si="707"/>
        <v>0</v>
      </c>
      <c r="GY375" s="631">
        <f t="shared" si="707"/>
        <v>0</v>
      </c>
      <c r="GZ375" s="631">
        <f t="shared" si="707"/>
        <v>0</v>
      </c>
      <c r="HA375" s="631">
        <f t="shared" si="707"/>
        <v>0</v>
      </c>
      <c r="HB375" s="631">
        <f t="shared" si="707"/>
        <v>0</v>
      </c>
      <c r="HC375" s="631">
        <f t="shared" si="707"/>
        <v>0</v>
      </c>
      <c r="HD375" s="631">
        <f t="shared" si="707"/>
        <v>0</v>
      </c>
      <c r="HE375" s="631">
        <f t="shared" si="686"/>
        <v>0</v>
      </c>
      <c r="HF375" s="631">
        <f t="shared" si="686"/>
        <v>0</v>
      </c>
      <c r="HG375" s="631">
        <f t="shared" si="686"/>
        <v>0</v>
      </c>
      <c r="HH375" s="631">
        <f t="shared" si="686"/>
        <v>0</v>
      </c>
      <c r="HI375" s="631">
        <f t="shared" si="686"/>
        <v>0</v>
      </c>
      <c r="HJ375" s="631">
        <f t="shared" si="686"/>
        <v>0</v>
      </c>
      <c r="HK375" s="631">
        <f t="shared" si="686"/>
        <v>0</v>
      </c>
      <c r="HL375" s="631">
        <f t="shared" si="686"/>
        <v>0</v>
      </c>
      <c r="HM375" s="631">
        <f t="shared" si="686"/>
        <v>0</v>
      </c>
      <c r="HN375" s="631">
        <f t="shared" si="686"/>
        <v>0</v>
      </c>
      <c r="HO375" s="631">
        <f t="shared" si="686"/>
        <v>0</v>
      </c>
      <c r="HP375" s="631">
        <f t="shared" si="686"/>
        <v>0</v>
      </c>
      <c r="HQ375" s="631">
        <f t="shared" si="686"/>
        <v>0</v>
      </c>
      <c r="HR375" s="631">
        <f t="shared" si="690"/>
        <v>0</v>
      </c>
      <c r="HS375" s="631">
        <f t="shared" si="690"/>
        <v>0</v>
      </c>
      <c r="HT375" s="631">
        <f t="shared" si="690"/>
        <v>0</v>
      </c>
      <c r="HU375" s="631">
        <f t="shared" si="690"/>
        <v>0</v>
      </c>
      <c r="HV375" s="631">
        <f t="shared" si="724"/>
        <v>0</v>
      </c>
      <c r="HW375" s="631">
        <f t="shared" si="724"/>
        <v>0</v>
      </c>
      <c r="HX375" s="631">
        <f t="shared" si="724"/>
        <v>0</v>
      </c>
      <c r="HY375" s="631">
        <f t="shared" si="724"/>
        <v>0</v>
      </c>
      <c r="HZ375" s="631">
        <f t="shared" si="724"/>
        <v>0</v>
      </c>
      <c r="IA375" s="631">
        <f t="shared" si="724"/>
        <v>0</v>
      </c>
      <c r="IB375" s="631">
        <f t="shared" si="724"/>
        <v>0</v>
      </c>
      <c r="IC375" s="631">
        <f t="shared" si="724"/>
        <v>0</v>
      </c>
      <c r="ID375" s="631">
        <f t="shared" si="724"/>
        <v>0</v>
      </c>
      <c r="IE375" s="631">
        <f t="shared" si="724"/>
        <v>0</v>
      </c>
      <c r="IF375" s="631">
        <f t="shared" si="724"/>
        <v>0</v>
      </c>
      <c r="IG375" s="631">
        <f t="shared" si="724"/>
        <v>0</v>
      </c>
      <c r="IH375" s="631">
        <f t="shared" si="724"/>
        <v>0</v>
      </c>
      <c r="II375" s="631">
        <f t="shared" si="724"/>
        <v>0</v>
      </c>
      <c r="IJ375" s="631">
        <f t="shared" si="724"/>
        <v>0</v>
      </c>
      <c r="IK375" s="631">
        <f t="shared" si="724"/>
        <v>0</v>
      </c>
      <c r="IL375" s="631">
        <f t="shared" si="662"/>
        <v>0</v>
      </c>
      <c r="IM375" s="631">
        <f t="shared" si="662"/>
        <v>0</v>
      </c>
      <c r="IN375" s="631">
        <f t="shared" si="662"/>
        <v>0</v>
      </c>
      <c r="IO375" s="631">
        <f t="shared" si="662"/>
        <v>0</v>
      </c>
      <c r="IP375" s="631">
        <f t="shared" si="662"/>
        <v>0</v>
      </c>
      <c r="IQ375" s="631">
        <f t="shared" si="662"/>
        <v>0</v>
      </c>
      <c r="IR375" s="631">
        <f t="shared" si="662"/>
        <v>0</v>
      </c>
      <c r="IS375" s="631">
        <f t="shared" si="648"/>
        <v>0</v>
      </c>
      <c r="IT375" s="631"/>
      <c r="IU375" s="631">
        <f t="shared" si="712"/>
        <v>0</v>
      </c>
      <c r="IV375" s="631">
        <f t="shared" si="712"/>
        <v>0</v>
      </c>
      <c r="IW375" s="631">
        <f t="shared" si="712"/>
        <v>0</v>
      </c>
      <c r="IX375" s="631">
        <f t="shared" si="712"/>
        <v>0</v>
      </c>
      <c r="IY375" s="631">
        <f t="shared" si="712"/>
        <v>0</v>
      </c>
      <c r="IZ375" s="631">
        <f t="shared" si="712"/>
        <v>0</v>
      </c>
      <c r="JA375" s="631">
        <f t="shared" si="712"/>
        <v>0</v>
      </c>
      <c r="JB375" s="631">
        <f t="shared" si="712"/>
        <v>0</v>
      </c>
      <c r="JC375" s="631">
        <f t="shared" si="712"/>
        <v>0</v>
      </c>
      <c r="JD375" s="631">
        <f t="shared" si="712"/>
        <v>0</v>
      </c>
      <c r="JE375" s="631">
        <f t="shared" si="713"/>
        <v>0</v>
      </c>
      <c r="JF375" s="631">
        <f t="shared" si="713"/>
        <v>0</v>
      </c>
      <c r="JG375" s="631">
        <f t="shared" si="713"/>
        <v>0</v>
      </c>
      <c r="JH375" s="631">
        <f t="shared" si="713"/>
        <v>0</v>
      </c>
      <c r="JI375" s="631">
        <f t="shared" si="713"/>
        <v>0</v>
      </c>
      <c r="JJ375" s="631">
        <f t="shared" si="713"/>
        <v>0</v>
      </c>
      <c r="JK375" s="631">
        <f t="shared" si="713"/>
        <v>0</v>
      </c>
      <c r="JL375" s="631">
        <f t="shared" si="713"/>
        <v>0</v>
      </c>
      <c r="JM375" s="631">
        <f t="shared" si="713"/>
        <v>0</v>
      </c>
      <c r="JN375" s="631">
        <f t="shared" si="713"/>
        <v>0</v>
      </c>
      <c r="JO375" s="631">
        <f t="shared" si="714"/>
        <v>0</v>
      </c>
      <c r="JP375" s="631">
        <f t="shared" si="714"/>
        <v>0</v>
      </c>
      <c r="JQ375" s="631">
        <f t="shared" si="714"/>
        <v>0</v>
      </c>
      <c r="JR375" s="631">
        <f t="shared" si="714"/>
        <v>0</v>
      </c>
      <c r="JS375" s="631">
        <f t="shared" si="714"/>
        <v>0</v>
      </c>
      <c r="JT375" s="631">
        <f t="shared" si="714"/>
        <v>0</v>
      </c>
      <c r="JU375" s="631">
        <f t="shared" si="714"/>
        <v>0</v>
      </c>
      <c r="JV375" s="631">
        <f t="shared" si="714"/>
        <v>0</v>
      </c>
      <c r="JW375" s="631">
        <f t="shared" si="714"/>
        <v>0</v>
      </c>
      <c r="JX375" s="631">
        <f t="shared" si="714"/>
        <v>0</v>
      </c>
      <c r="JY375" s="631">
        <f t="shared" si="715"/>
        <v>0</v>
      </c>
      <c r="JZ375" s="631">
        <f t="shared" si="715"/>
        <v>0</v>
      </c>
      <c r="KA375" s="631">
        <f t="shared" si="715"/>
        <v>0</v>
      </c>
      <c r="KB375" s="631">
        <f t="shared" si="715"/>
        <v>0</v>
      </c>
      <c r="KC375" s="631">
        <f t="shared" si="715"/>
        <v>0</v>
      </c>
      <c r="KD375" s="631">
        <f t="shared" si="715"/>
        <v>0</v>
      </c>
      <c r="KE375" s="631">
        <f t="shared" si="715"/>
        <v>0</v>
      </c>
      <c r="KF375" s="631">
        <f t="shared" si="715"/>
        <v>0</v>
      </c>
      <c r="KG375" s="631">
        <f t="shared" si="715"/>
        <v>0</v>
      </c>
      <c r="KH375" s="631">
        <f t="shared" si="715"/>
        <v>0</v>
      </c>
      <c r="KI375" s="631">
        <f t="shared" si="716"/>
        <v>0</v>
      </c>
      <c r="KJ375" s="631">
        <f t="shared" si="716"/>
        <v>0</v>
      </c>
      <c r="KK375" s="631">
        <f t="shared" si="716"/>
        <v>0</v>
      </c>
      <c r="KL375" s="631">
        <f t="shared" si="716"/>
        <v>0</v>
      </c>
      <c r="KM375" s="631">
        <f t="shared" si="716"/>
        <v>0</v>
      </c>
      <c r="KN375" s="631">
        <f t="shared" si="716"/>
        <v>0</v>
      </c>
      <c r="KO375" s="631">
        <f t="shared" si="716"/>
        <v>0</v>
      </c>
      <c r="KP375" s="631">
        <f t="shared" si="716"/>
        <v>0</v>
      </c>
      <c r="KQ375" s="631">
        <f t="shared" si="716"/>
        <v>0</v>
      </c>
      <c r="KR375" s="631">
        <f t="shared" si="716"/>
        <v>0</v>
      </c>
      <c r="KS375" s="631">
        <f t="shared" si="717"/>
        <v>0</v>
      </c>
      <c r="KT375" s="631">
        <f t="shared" si="717"/>
        <v>0</v>
      </c>
      <c r="KU375" s="631">
        <f t="shared" si="717"/>
        <v>0</v>
      </c>
      <c r="KV375" s="631">
        <f t="shared" si="717"/>
        <v>0</v>
      </c>
      <c r="KW375" s="631">
        <f t="shared" si="717"/>
        <v>0</v>
      </c>
      <c r="KX375" s="631">
        <f t="shared" si="717"/>
        <v>0</v>
      </c>
      <c r="KY375" s="631"/>
      <c r="KZ375" s="631">
        <f t="shared" si="718"/>
        <v>0</v>
      </c>
      <c r="LA375" s="631">
        <f t="shared" si="718"/>
        <v>0</v>
      </c>
      <c r="LB375" s="631">
        <f t="shared" si="718"/>
        <v>0</v>
      </c>
      <c r="LC375" s="631">
        <f t="shared" si="718"/>
        <v>0</v>
      </c>
      <c r="LD375" s="631">
        <f t="shared" si="718"/>
        <v>0</v>
      </c>
      <c r="LE375" s="631">
        <f t="shared" si="718"/>
        <v>0</v>
      </c>
      <c r="LF375" s="631">
        <f t="shared" si="718"/>
        <v>0</v>
      </c>
      <c r="LG375" s="631">
        <f t="shared" si="718"/>
        <v>0</v>
      </c>
      <c r="LH375" s="631">
        <f t="shared" si="718"/>
        <v>0</v>
      </c>
      <c r="LI375" s="631">
        <f t="shared" si="718"/>
        <v>0</v>
      </c>
      <c r="LJ375" s="631">
        <f t="shared" si="719"/>
        <v>0</v>
      </c>
      <c r="LK375" s="631">
        <f t="shared" si="719"/>
        <v>0</v>
      </c>
      <c r="LL375" s="631">
        <f t="shared" si="719"/>
        <v>0</v>
      </c>
      <c r="LM375" s="631">
        <f t="shared" si="719"/>
        <v>0</v>
      </c>
      <c r="LN375" s="631">
        <f t="shared" si="719"/>
        <v>0</v>
      </c>
      <c r="LO375" s="631">
        <f t="shared" si="719"/>
        <v>0</v>
      </c>
      <c r="LP375" s="631">
        <f t="shared" si="719"/>
        <v>0</v>
      </c>
      <c r="LQ375" s="631">
        <f t="shared" si="719"/>
        <v>0</v>
      </c>
      <c r="LR375" s="631">
        <f t="shared" si="719"/>
        <v>0</v>
      </c>
      <c r="LS375" s="631">
        <f t="shared" si="719"/>
        <v>0</v>
      </c>
      <c r="LT375" s="631">
        <f t="shared" si="720"/>
        <v>0</v>
      </c>
      <c r="LU375" s="631">
        <f t="shared" si="720"/>
        <v>0</v>
      </c>
      <c r="LV375" s="631">
        <f t="shared" si="720"/>
        <v>0</v>
      </c>
      <c r="LW375" s="631">
        <f t="shared" si="720"/>
        <v>0</v>
      </c>
      <c r="LX375" s="631">
        <f t="shared" si="720"/>
        <v>0</v>
      </c>
      <c r="LY375" s="631">
        <f t="shared" si="720"/>
        <v>0</v>
      </c>
      <c r="LZ375" s="631">
        <f t="shared" si="720"/>
        <v>0</v>
      </c>
      <c r="MA375" s="631">
        <f t="shared" si="720"/>
        <v>0</v>
      </c>
      <c r="MB375" s="631">
        <f t="shared" si="720"/>
        <v>0</v>
      </c>
      <c r="MC375" s="631">
        <f t="shared" si="720"/>
        <v>0</v>
      </c>
      <c r="MD375" s="631">
        <f t="shared" si="721"/>
        <v>0</v>
      </c>
      <c r="ME375" s="631">
        <f t="shared" si="721"/>
        <v>0</v>
      </c>
      <c r="MF375" s="631">
        <f t="shared" si="721"/>
        <v>0</v>
      </c>
      <c r="MG375" s="631">
        <f t="shared" si="721"/>
        <v>0</v>
      </c>
      <c r="MH375" s="631">
        <f t="shared" si="721"/>
        <v>0</v>
      </c>
      <c r="MI375" s="631">
        <f t="shared" si="721"/>
        <v>0</v>
      </c>
      <c r="MJ375" s="631">
        <f t="shared" si="721"/>
        <v>0</v>
      </c>
      <c r="MK375" s="631">
        <f t="shared" si="721"/>
        <v>0</v>
      </c>
      <c r="ML375" s="631">
        <f t="shared" si="721"/>
        <v>0</v>
      </c>
      <c r="MM375" s="631">
        <f t="shared" si="721"/>
        <v>0</v>
      </c>
      <c r="MN375" s="631">
        <f t="shared" si="722"/>
        <v>0</v>
      </c>
      <c r="MO375" s="631">
        <f t="shared" si="722"/>
        <v>0</v>
      </c>
      <c r="MP375" s="631">
        <f t="shared" si="722"/>
        <v>0</v>
      </c>
      <c r="MQ375" s="631">
        <f t="shared" si="722"/>
        <v>0</v>
      </c>
      <c r="MR375" s="631">
        <f t="shared" si="722"/>
        <v>0</v>
      </c>
      <c r="MS375" s="631">
        <f t="shared" si="722"/>
        <v>0</v>
      </c>
      <c r="MT375" s="631">
        <f t="shared" si="722"/>
        <v>0</v>
      </c>
      <c r="MU375" s="631">
        <f t="shared" si="722"/>
        <v>0</v>
      </c>
      <c r="MV375" s="631">
        <f t="shared" si="722"/>
        <v>0</v>
      </c>
      <c r="MW375" s="631">
        <f t="shared" si="722"/>
        <v>0</v>
      </c>
      <c r="MX375" s="631">
        <f t="shared" si="723"/>
        <v>0</v>
      </c>
      <c r="MY375" s="631">
        <f t="shared" si="723"/>
        <v>0</v>
      </c>
      <c r="MZ375" s="631">
        <f t="shared" si="723"/>
        <v>0</v>
      </c>
      <c r="NA375" s="631">
        <f t="shared" si="723"/>
        <v>0</v>
      </c>
      <c r="NB375" s="631">
        <f t="shared" si="723"/>
        <v>0</v>
      </c>
      <c r="NC375" s="631">
        <f t="shared" si="723"/>
        <v>0</v>
      </c>
    </row>
    <row r="376" spans="1:367" hidden="1">
      <c r="A376" s="504"/>
      <c r="B376" s="504"/>
      <c r="C376" s="497"/>
      <c r="D376" s="497"/>
      <c r="E376" s="362">
        <f t="shared" si="636"/>
        <v>0</v>
      </c>
      <c r="F376" s="363">
        <f t="shared" si="637"/>
        <v>0</v>
      </c>
      <c r="G376" s="498">
        <f>E376*Dichtheden!$V$70</f>
        <v>0</v>
      </c>
      <c r="H376" s="499">
        <f>IF(C376=0,0,ROUND(IF((G376/2)/Dichtheden!$C$3&lt;1,1,(G376/2)/Dichtheden!$C$3),0))</f>
        <v>0</v>
      </c>
      <c r="I376" s="498">
        <f>E376*Dichtheden!$AJ$70</f>
        <v>0</v>
      </c>
      <c r="J376" s="499">
        <f>IF(C376=0,0,ROUND(IF((I376/2)/Dichtheden!$D$3&lt;1,1,(I376/2)/Dichtheden!$D$3),0))</f>
        <v>0</v>
      </c>
      <c r="K376" s="498">
        <f t="shared" si="638"/>
        <v>0</v>
      </c>
      <c r="L376" s="500">
        <f t="shared" si="642"/>
        <v>0</v>
      </c>
      <c r="M376" s="498">
        <f>IF(D376=0,0,IF((D376*Dichtheden!$G$4)&lt;25,25,D376*Dichtheden!$G$4))</f>
        <v>0</v>
      </c>
      <c r="N376" s="499">
        <f>D376*Dichtheden!$H$4</f>
        <v>0</v>
      </c>
      <c r="O376" s="501"/>
      <c r="P376" s="501"/>
      <c r="Q376" s="502">
        <f>E376*Dichtheden!$AS$68</f>
        <v>0</v>
      </c>
      <c r="R376" s="495">
        <f>IF(Q376=0,0,ROUND(IF((Q376/2)/Dichtheden!$C$3&lt;1,1,(Q376/2)/Dichtheden!$C$3),0))</f>
        <v>0</v>
      </c>
      <c r="S376" s="502">
        <f>E376*Dichtheden!$AY$68</f>
        <v>0</v>
      </c>
      <c r="T376" s="495">
        <f>IF(Q376=0,0,ROUND(IF((S376/2)/Dichtheden!$D$3&lt;1,1,(S376/2)/Dichtheden!$D$3),0))</f>
        <v>0</v>
      </c>
      <c r="U376" s="502">
        <f>D376*Dichtheden!$G$5</f>
        <v>0</v>
      </c>
      <c r="V376" s="502">
        <f>D376*Dichtheden!$H$5</f>
        <v>0</v>
      </c>
      <c r="X376" s="630"/>
      <c r="AA376" s="628">
        <f t="shared" si="703"/>
        <v>0</v>
      </c>
      <c r="AB376" s="628">
        <f t="shared" si="703"/>
        <v>0</v>
      </c>
      <c r="AC376" s="628">
        <f t="shared" si="703"/>
        <v>0</v>
      </c>
      <c r="AD376" s="628">
        <f t="shared" si="703"/>
        <v>0</v>
      </c>
      <c r="AE376" s="628">
        <f t="shared" si="703"/>
        <v>0</v>
      </c>
      <c r="AF376" s="628">
        <f t="shared" si="703"/>
        <v>0</v>
      </c>
      <c r="AG376" s="628">
        <f t="shared" si="703"/>
        <v>0</v>
      </c>
      <c r="AH376" s="628">
        <f t="shared" si="703"/>
        <v>0</v>
      </c>
      <c r="AI376" s="628">
        <f t="shared" si="703"/>
        <v>0</v>
      </c>
      <c r="AJ376" s="628">
        <f t="shared" si="703"/>
        <v>0</v>
      </c>
      <c r="AK376" s="628">
        <f t="shared" si="703"/>
        <v>0</v>
      </c>
      <c r="AL376" s="628">
        <f t="shared" si="703"/>
        <v>0</v>
      </c>
      <c r="AM376" s="628">
        <f t="shared" si="703"/>
        <v>0</v>
      </c>
      <c r="AN376" s="628">
        <f t="shared" si="703"/>
        <v>0</v>
      </c>
      <c r="AO376" s="628">
        <f t="shared" si="703"/>
        <v>0</v>
      </c>
      <c r="AP376" s="628">
        <f t="shared" si="703"/>
        <v>0</v>
      </c>
      <c r="AQ376" s="628">
        <f t="shared" si="709"/>
        <v>0</v>
      </c>
      <c r="AR376" s="628">
        <f t="shared" si="709"/>
        <v>0</v>
      </c>
      <c r="AS376" s="628">
        <f t="shared" si="709"/>
        <v>0</v>
      </c>
      <c r="AT376" s="628">
        <f t="shared" si="709"/>
        <v>0</v>
      </c>
      <c r="AU376" s="628">
        <f t="shared" si="709"/>
        <v>0</v>
      </c>
      <c r="AV376" s="628">
        <f t="shared" si="709"/>
        <v>0</v>
      </c>
      <c r="AW376" s="628">
        <f t="shared" si="709"/>
        <v>0</v>
      </c>
      <c r="AX376" s="628">
        <f t="shared" si="709"/>
        <v>0</v>
      </c>
      <c r="AY376" s="628">
        <f t="shared" si="709"/>
        <v>0</v>
      </c>
      <c r="AZ376" s="628">
        <f t="shared" si="709"/>
        <v>0</v>
      </c>
      <c r="BA376" s="628">
        <f t="shared" si="709"/>
        <v>0</v>
      </c>
      <c r="BB376" s="628">
        <f t="shared" si="709"/>
        <v>0</v>
      </c>
      <c r="BC376" s="628">
        <f t="shared" si="709"/>
        <v>0</v>
      </c>
      <c r="BD376" s="628">
        <f t="shared" si="709"/>
        <v>0</v>
      </c>
      <c r="BE376" s="628">
        <f t="shared" si="709"/>
        <v>0</v>
      </c>
      <c r="BF376" s="628">
        <f t="shared" si="639"/>
        <v>0</v>
      </c>
      <c r="BG376" s="628">
        <f t="shared" si="704"/>
        <v>0</v>
      </c>
      <c r="BH376" s="628">
        <f t="shared" si="704"/>
        <v>0</v>
      </c>
      <c r="BI376" s="628">
        <f t="shared" si="704"/>
        <v>0</v>
      </c>
      <c r="BJ376" s="628">
        <f t="shared" si="704"/>
        <v>0</v>
      </c>
      <c r="BK376" s="628">
        <f t="shared" si="704"/>
        <v>0</v>
      </c>
      <c r="BL376" s="628">
        <f t="shared" si="704"/>
        <v>0</v>
      </c>
      <c r="BM376" s="628">
        <f t="shared" si="704"/>
        <v>0</v>
      </c>
      <c r="BN376" s="628">
        <f t="shared" si="704"/>
        <v>0</v>
      </c>
      <c r="BO376" s="628">
        <f t="shared" si="704"/>
        <v>0</v>
      </c>
      <c r="BP376" s="628">
        <f t="shared" si="704"/>
        <v>0</v>
      </c>
      <c r="BQ376" s="628">
        <f t="shared" si="704"/>
        <v>0</v>
      </c>
      <c r="BR376" s="628">
        <f t="shared" si="704"/>
        <v>0</v>
      </c>
      <c r="BS376" s="628">
        <f t="shared" si="704"/>
        <v>0</v>
      </c>
      <c r="BT376" s="628">
        <f t="shared" si="704"/>
        <v>0</v>
      </c>
      <c r="BU376" s="628">
        <f t="shared" si="704"/>
        <v>0</v>
      </c>
      <c r="BV376" s="628">
        <f t="shared" si="704"/>
        <v>0</v>
      </c>
      <c r="BW376" s="628">
        <f t="shared" si="665"/>
        <v>0</v>
      </c>
      <c r="BX376" s="628">
        <f t="shared" si="665"/>
        <v>0</v>
      </c>
      <c r="BY376" s="628">
        <f t="shared" si="665"/>
        <v>0</v>
      </c>
      <c r="BZ376" s="628">
        <f t="shared" si="665"/>
        <v>0</v>
      </c>
      <c r="CA376" s="628">
        <f t="shared" si="665"/>
        <v>0</v>
      </c>
      <c r="CB376" s="628">
        <f t="shared" si="665"/>
        <v>0</v>
      </c>
      <c r="CC376" s="628">
        <f t="shared" si="665"/>
        <v>0</v>
      </c>
      <c r="CD376" s="628">
        <f t="shared" si="665"/>
        <v>0</v>
      </c>
      <c r="CE376" s="628"/>
      <c r="CF376" s="628">
        <f t="shared" si="705"/>
        <v>0</v>
      </c>
      <c r="CG376" s="628">
        <f t="shared" si="705"/>
        <v>0</v>
      </c>
      <c r="CH376" s="628">
        <f t="shared" si="705"/>
        <v>0</v>
      </c>
      <c r="CI376" s="628">
        <f t="shared" si="705"/>
        <v>0</v>
      </c>
      <c r="CJ376" s="628">
        <f t="shared" si="705"/>
        <v>0</v>
      </c>
      <c r="CK376" s="628">
        <f t="shared" si="705"/>
        <v>0</v>
      </c>
      <c r="CL376" s="628">
        <f t="shared" si="705"/>
        <v>0</v>
      </c>
      <c r="CM376" s="628">
        <f t="shared" si="705"/>
        <v>0</v>
      </c>
      <c r="CN376" s="628">
        <f t="shared" si="705"/>
        <v>0</v>
      </c>
      <c r="CO376" s="628">
        <f t="shared" si="705"/>
        <v>0</v>
      </c>
      <c r="CP376" s="628">
        <f t="shared" si="705"/>
        <v>0</v>
      </c>
      <c r="CQ376" s="628">
        <f t="shared" si="705"/>
        <v>0</v>
      </c>
      <c r="CR376" s="628">
        <f t="shared" si="705"/>
        <v>0</v>
      </c>
      <c r="CS376" s="628">
        <f t="shared" si="705"/>
        <v>0</v>
      </c>
      <c r="CT376" s="628">
        <f t="shared" si="705"/>
        <v>0</v>
      </c>
      <c r="CU376" s="628">
        <f t="shared" si="705"/>
        <v>0</v>
      </c>
      <c r="CV376" s="628">
        <f t="shared" si="710"/>
        <v>0</v>
      </c>
      <c r="CW376" s="628">
        <f t="shared" si="710"/>
        <v>0</v>
      </c>
      <c r="CX376" s="628">
        <f t="shared" si="710"/>
        <v>0</v>
      </c>
      <c r="CY376" s="628">
        <f t="shared" si="710"/>
        <v>0</v>
      </c>
      <c r="CZ376" s="628">
        <f t="shared" si="710"/>
        <v>0</v>
      </c>
      <c r="DA376" s="628">
        <f t="shared" si="710"/>
        <v>0</v>
      </c>
      <c r="DB376" s="628">
        <f t="shared" si="710"/>
        <v>0</v>
      </c>
      <c r="DC376" s="628">
        <f t="shared" si="710"/>
        <v>0</v>
      </c>
      <c r="DD376" s="628">
        <f t="shared" si="710"/>
        <v>0</v>
      </c>
      <c r="DE376" s="628">
        <f t="shared" si="710"/>
        <v>0</v>
      </c>
      <c r="DF376" s="628">
        <f t="shared" si="710"/>
        <v>0</v>
      </c>
      <c r="DG376" s="628">
        <f t="shared" si="710"/>
        <v>0</v>
      </c>
      <c r="DH376" s="628">
        <f t="shared" si="710"/>
        <v>0</v>
      </c>
      <c r="DI376" s="628">
        <f t="shared" si="710"/>
        <v>0</v>
      </c>
      <c r="DJ376" s="628">
        <f t="shared" si="710"/>
        <v>0</v>
      </c>
      <c r="DK376" s="628">
        <f t="shared" si="640"/>
        <v>0</v>
      </c>
      <c r="DL376" s="628">
        <f t="shared" si="706"/>
        <v>0</v>
      </c>
      <c r="DM376" s="628">
        <f t="shared" si="706"/>
        <v>0</v>
      </c>
      <c r="DN376" s="628">
        <f t="shared" si="706"/>
        <v>0</v>
      </c>
      <c r="DO376" s="628">
        <f t="shared" si="706"/>
        <v>0</v>
      </c>
      <c r="DP376" s="628">
        <f t="shared" si="706"/>
        <v>0</v>
      </c>
      <c r="DQ376" s="628">
        <f t="shared" si="706"/>
        <v>0</v>
      </c>
      <c r="DR376" s="628">
        <f t="shared" si="706"/>
        <v>0</v>
      </c>
      <c r="DS376" s="628">
        <f t="shared" si="706"/>
        <v>0</v>
      </c>
      <c r="DT376" s="628">
        <f t="shared" si="706"/>
        <v>0</v>
      </c>
      <c r="DU376" s="628">
        <f t="shared" si="706"/>
        <v>0</v>
      </c>
      <c r="DV376" s="628">
        <f t="shared" si="706"/>
        <v>0</v>
      </c>
      <c r="DW376" s="628">
        <f t="shared" si="706"/>
        <v>0</v>
      </c>
      <c r="DX376" s="628">
        <f t="shared" si="706"/>
        <v>0</v>
      </c>
      <c r="DY376" s="628">
        <f t="shared" si="706"/>
        <v>0</v>
      </c>
      <c r="DZ376" s="628">
        <f t="shared" si="706"/>
        <v>0</v>
      </c>
      <c r="EA376" s="628">
        <f t="shared" si="706"/>
        <v>0</v>
      </c>
      <c r="EB376" s="628">
        <f t="shared" si="668"/>
        <v>0</v>
      </c>
      <c r="EC376" s="628">
        <f t="shared" si="668"/>
        <v>0</v>
      </c>
      <c r="ED376" s="628">
        <f t="shared" si="668"/>
        <v>0</v>
      </c>
      <c r="EE376" s="628">
        <f t="shared" si="668"/>
        <v>0</v>
      </c>
      <c r="EF376" s="628">
        <f t="shared" si="668"/>
        <v>0</v>
      </c>
      <c r="EG376" s="628">
        <f t="shared" si="668"/>
        <v>0</v>
      </c>
      <c r="EH376" s="628">
        <f t="shared" si="668"/>
        <v>0</v>
      </c>
      <c r="EI376" s="628">
        <f t="shared" si="668"/>
        <v>0</v>
      </c>
      <c r="EJ376" s="631"/>
      <c r="EK376" s="631">
        <f t="shared" si="711"/>
        <v>0</v>
      </c>
      <c r="EL376" s="631">
        <f t="shared" si="711"/>
        <v>0</v>
      </c>
      <c r="EM376" s="631">
        <f t="shared" si="711"/>
        <v>0</v>
      </c>
      <c r="EN376" s="631">
        <f t="shared" si="711"/>
        <v>0</v>
      </c>
      <c r="EO376" s="631">
        <f t="shared" si="711"/>
        <v>0</v>
      </c>
      <c r="EP376" s="631">
        <f t="shared" si="711"/>
        <v>0</v>
      </c>
      <c r="EQ376" s="631">
        <f t="shared" si="711"/>
        <v>0</v>
      </c>
      <c r="ER376" s="631">
        <f t="shared" si="711"/>
        <v>0</v>
      </c>
      <c r="ES376" s="631">
        <f t="shared" si="711"/>
        <v>0</v>
      </c>
      <c r="ET376" s="631">
        <f t="shared" si="711"/>
        <v>0</v>
      </c>
      <c r="EU376" s="631">
        <f t="shared" si="711"/>
        <v>0</v>
      </c>
      <c r="EV376" s="631">
        <f t="shared" si="711"/>
        <v>0</v>
      </c>
      <c r="EW376" s="631">
        <f t="shared" si="711"/>
        <v>0</v>
      </c>
      <c r="EX376" s="631">
        <f t="shared" si="711"/>
        <v>0</v>
      </c>
      <c r="EY376" s="631">
        <f t="shared" si="711"/>
        <v>0</v>
      </c>
      <c r="EZ376" s="631">
        <f t="shared" si="641"/>
        <v>0</v>
      </c>
      <c r="FA376" s="631">
        <f t="shared" si="641"/>
        <v>0</v>
      </c>
      <c r="FB376" s="631">
        <f t="shared" si="641"/>
        <v>0</v>
      </c>
      <c r="FC376" s="631">
        <f t="shared" si="641"/>
        <v>0</v>
      </c>
      <c r="FD376" s="631">
        <f t="shared" si="725"/>
        <v>0</v>
      </c>
      <c r="FE376" s="631">
        <f t="shared" si="725"/>
        <v>0</v>
      </c>
      <c r="FF376" s="631">
        <f t="shared" si="725"/>
        <v>0</v>
      </c>
      <c r="FG376" s="631">
        <f t="shared" si="725"/>
        <v>0</v>
      </c>
      <c r="FH376" s="631">
        <f t="shared" si="725"/>
        <v>0</v>
      </c>
      <c r="FI376" s="631">
        <f t="shared" si="725"/>
        <v>0</v>
      </c>
      <c r="FJ376" s="631">
        <f t="shared" si="725"/>
        <v>0</v>
      </c>
      <c r="FK376" s="631">
        <f t="shared" si="725"/>
        <v>0</v>
      </c>
      <c r="FL376" s="631">
        <f t="shared" si="725"/>
        <v>0</v>
      </c>
      <c r="FM376" s="631">
        <f t="shared" si="725"/>
        <v>0</v>
      </c>
      <c r="FN376" s="631">
        <f t="shared" si="725"/>
        <v>0</v>
      </c>
      <c r="FO376" s="631">
        <f t="shared" si="725"/>
        <v>0</v>
      </c>
      <c r="FP376" s="631">
        <f t="shared" si="725"/>
        <v>0</v>
      </c>
      <c r="FQ376" s="631">
        <f t="shared" si="725"/>
        <v>0</v>
      </c>
      <c r="FR376" s="631">
        <f t="shared" si="725"/>
        <v>0</v>
      </c>
      <c r="FS376" s="631">
        <f t="shared" si="725"/>
        <v>0</v>
      </c>
      <c r="FT376" s="631">
        <f t="shared" si="689"/>
        <v>0</v>
      </c>
      <c r="FU376" s="631">
        <f t="shared" si="689"/>
        <v>0</v>
      </c>
      <c r="FV376" s="631">
        <f t="shared" si="689"/>
        <v>0</v>
      </c>
      <c r="FW376" s="631">
        <f t="shared" si="689"/>
        <v>0</v>
      </c>
      <c r="FX376" s="631">
        <f t="shared" si="689"/>
        <v>0</v>
      </c>
      <c r="FY376" s="631">
        <f t="shared" si="689"/>
        <v>0</v>
      </c>
      <c r="FZ376" s="631">
        <f t="shared" si="689"/>
        <v>0</v>
      </c>
      <c r="GA376" s="631">
        <f t="shared" si="689"/>
        <v>0</v>
      </c>
      <c r="GB376" s="631">
        <f t="shared" si="689"/>
        <v>0</v>
      </c>
      <c r="GC376" s="631">
        <f t="shared" si="689"/>
        <v>0</v>
      </c>
      <c r="GD376" s="631">
        <f t="shared" si="708"/>
        <v>0</v>
      </c>
      <c r="GE376" s="631">
        <f t="shared" si="708"/>
        <v>0</v>
      </c>
      <c r="GF376" s="631">
        <f t="shared" si="708"/>
        <v>0</v>
      </c>
      <c r="GG376" s="631">
        <f t="shared" si="708"/>
        <v>0</v>
      </c>
      <c r="GH376" s="631">
        <f t="shared" si="708"/>
        <v>0</v>
      </c>
      <c r="GI376" s="631">
        <f t="shared" si="670"/>
        <v>0</v>
      </c>
      <c r="GJ376" s="631">
        <f t="shared" si="670"/>
        <v>0</v>
      </c>
      <c r="GK376" s="631">
        <f t="shared" si="670"/>
        <v>0</v>
      </c>
      <c r="GL376" s="631">
        <f t="shared" si="670"/>
        <v>0</v>
      </c>
      <c r="GM376" s="631">
        <f t="shared" si="670"/>
        <v>0</v>
      </c>
      <c r="GN376" s="631">
        <f t="shared" si="670"/>
        <v>0</v>
      </c>
      <c r="GO376" s="631"/>
      <c r="GP376" s="631">
        <f t="shared" si="707"/>
        <v>0</v>
      </c>
      <c r="GQ376" s="631">
        <f t="shared" si="707"/>
        <v>0</v>
      </c>
      <c r="GR376" s="631">
        <f t="shared" si="707"/>
        <v>0</v>
      </c>
      <c r="GS376" s="631">
        <f t="shared" si="707"/>
        <v>0</v>
      </c>
      <c r="GT376" s="631">
        <f t="shared" si="707"/>
        <v>0</v>
      </c>
      <c r="GU376" s="631">
        <f t="shared" si="707"/>
        <v>0</v>
      </c>
      <c r="GV376" s="631">
        <f t="shared" si="707"/>
        <v>0</v>
      </c>
      <c r="GW376" s="631">
        <f t="shared" si="707"/>
        <v>0</v>
      </c>
      <c r="GX376" s="631">
        <f t="shared" si="707"/>
        <v>0</v>
      </c>
      <c r="GY376" s="631">
        <f t="shared" si="707"/>
        <v>0</v>
      </c>
      <c r="GZ376" s="631">
        <f t="shared" si="707"/>
        <v>0</v>
      </c>
      <c r="HA376" s="631">
        <f t="shared" si="707"/>
        <v>0</v>
      </c>
      <c r="HB376" s="631">
        <f t="shared" si="707"/>
        <v>0</v>
      </c>
      <c r="HC376" s="631">
        <f t="shared" si="707"/>
        <v>0</v>
      </c>
      <c r="HD376" s="631">
        <f t="shared" si="707"/>
        <v>0</v>
      </c>
      <c r="HE376" s="631">
        <f t="shared" si="686"/>
        <v>0</v>
      </c>
      <c r="HF376" s="631">
        <f t="shared" si="686"/>
        <v>0</v>
      </c>
      <c r="HG376" s="631">
        <f t="shared" si="686"/>
        <v>0</v>
      </c>
      <c r="HH376" s="631">
        <f t="shared" si="686"/>
        <v>0</v>
      </c>
      <c r="HI376" s="631">
        <f t="shared" si="686"/>
        <v>0</v>
      </c>
      <c r="HJ376" s="631">
        <f t="shared" si="686"/>
        <v>0</v>
      </c>
      <c r="HK376" s="631">
        <f t="shared" si="686"/>
        <v>0</v>
      </c>
      <c r="HL376" s="631">
        <f t="shared" si="686"/>
        <v>0</v>
      </c>
      <c r="HM376" s="631">
        <f t="shared" si="686"/>
        <v>0</v>
      </c>
      <c r="HN376" s="631">
        <f t="shared" si="686"/>
        <v>0</v>
      </c>
      <c r="HO376" s="631">
        <f t="shared" si="686"/>
        <v>0</v>
      </c>
      <c r="HP376" s="631">
        <f t="shared" si="686"/>
        <v>0</v>
      </c>
      <c r="HQ376" s="631">
        <f t="shared" si="686"/>
        <v>0</v>
      </c>
      <c r="HR376" s="631">
        <f t="shared" si="690"/>
        <v>0</v>
      </c>
      <c r="HS376" s="631">
        <f t="shared" si="690"/>
        <v>0</v>
      </c>
      <c r="HT376" s="631">
        <f t="shared" si="690"/>
        <v>0</v>
      </c>
      <c r="HU376" s="631">
        <f t="shared" si="690"/>
        <v>0</v>
      </c>
      <c r="HV376" s="631">
        <f t="shared" si="724"/>
        <v>0</v>
      </c>
      <c r="HW376" s="631">
        <f t="shared" si="724"/>
        <v>0</v>
      </c>
      <c r="HX376" s="631">
        <f t="shared" si="724"/>
        <v>0</v>
      </c>
      <c r="HY376" s="631">
        <f t="shared" si="724"/>
        <v>0</v>
      </c>
      <c r="HZ376" s="631">
        <f t="shared" si="724"/>
        <v>0</v>
      </c>
      <c r="IA376" s="631">
        <f t="shared" si="724"/>
        <v>0</v>
      </c>
      <c r="IB376" s="631">
        <f t="shared" si="724"/>
        <v>0</v>
      </c>
      <c r="IC376" s="631">
        <f t="shared" si="724"/>
        <v>0</v>
      </c>
      <c r="ID376" s="631">
        <f t="shared" si="724"/>
        <v>0</v>
      </c>
      <c r="IE376" s="631">
        <f t="shared" si="724"/>
        <v>0</v>
      </c>
      <c r="IF376" s="631">
        <f t="shared" si="724"/>
        <v>0</v>
      </c>
      <c r="IG376" s="631">
        <f t="shared" si="724"/>
        <v>0</v>
      </c>
      <c r="IH376" s="631">
        <f t="shared" si="724"/>
        <v>0</v>
      </c>
      <c r="II376" s="631">
        <f t="shared" si="724"/>
        <v>0</v>
      </c>
      <c r="IJ376" s="631">
        <f t="shared" si="724"/>
        <v>0</v>
      </c>
      <c r="IK376" s="631">
        <f t="shared" si="724"/>
        <v>0</v>
      </c>
      <c r="IL376" s="631">
        <f t="shared" si="662"/>
        <v>0</v>
      </c>
      <c r="IM376" s="631">
        <f t="shared" si="662"/>
        <v>0</v>
      </c>
      <c r="IN376" s="631">
        <f t="shared" si="662"/>
        <v>0</v>
      </c>
      <c r="IO376" s="631">
        <f t="shared" si="662"/>
        <v>0</v>
      </c>
      <c r="IP376" s="631">
        <f t="shared" si="662"/>
        <v>0</v>
      </c>
      <c r="IQ376" s="631">
        <f t="shared" si="662"/>
        <v>0</v>
      </c>
      <c r="IR376" s="631">
        <f t="shared" si="662"/>
        <v>0</v>
      </c>
      <c r="IS376" s="631">
        <f t="shared" si="648"/>
        <v>0</v>
      </c>
      <c r="IT376" s="631"/>
      <c r="IU376" s="631">
        <f t="shared" si="712"/>
        <v>0</v>
      </c>
      <c r="IV376" s="631">
        <f t="shared" si="712"/>
        <v>0</v>
      </c>
      <c r="IW376" s="631">
        <f t="shared" si="712"/>
        <v>0</v>
      </c>
      <c r="IX376" s="631">
        <f t="shared" si="712"/>
        <v>0</v>
      </c>
      <c r="IY376" s="631">
        <f t="shared" si="712"/>
        <v>0</v>
      </c>
      <c r="IZ376" s="631">
        <f t="shared" si="712"/>
        <v>0</v>
      </c>
      <c r="JA376" s="631">
        <f t="shared" si="712"/>
        <v>0</v>
      </c>
      <c r="JB376" s="631">
        <f t="shared" si="712"/>
        <v>0</v>
      </c>
      <c r="JC376" s="631">
        <f t="shared" si="712"/>
        <v>0</v>
      </c>
      <c r="JD376" s="631">
        <f t="shared" si="712"/>
        <v>0</v>
      </c>
      <c r="JE376" s="631">
        <f t="shared" si="713"/>
        <v>0</v>
      </c>
      <c r="JF376" s="631">
        <f t="shared" si="713"/>
        <v>0</v>
      </c>
      <c r="JG376" s="631">
        <f t="shared" si="713"/>
        <v>0</v>
      </c>
      <c r="JH376" s="631">
        <f t="shared" si="713"/>
        <v>0</v>
      </c>
      <c r="JI376" s="631">
        <f t="shared" si="713"/>
        <v>0</v>
      </c>
      <c r="JJ376" s="631">
        <f t="shared" si="713"/>
        <v>0</v>
      </c>
      <c r="JK376" s="631">
        <f t="shared" si="713"/>
        <v>0</v>
      </c>
      <c r="JL376" s="631">
        <f t="shared" si="713"/>
        <v>0</v>
      </c>
      <c r="JM376" s="631">
        <f t="shared" si="713"/>
        <v>0</v>
      </c>
      <c r="JN376" s="631">
        <f t="shared" si="713"/>
        <v>0</v>
      </c>
      <c r="JO376" s="631">
        <f t="shared" si="714"/>
        <v>0</v>
      </c>
      <c r="JP376" s="631">
        <f t="shared" si="714"/>
        <v>0</v>
      </c>
      <c r="JQ376" s="631">
        <f t="shared" si="714"/>
        <v>0</v>
      </c>
      <c r="JR376" s="631">
        <f t="shared" si="714"/>
        <v>0</v>
      </c>
      <c r="JS376" s="631">
        <f t="shared" si="714"/>
        <v>0</v>
      </c>
      <c r="JT376" s="631">
        <f t="shared" si="714"/>
        <v>0</v>
      </c>
      <c r="JU376" s="631">
        <f t="shared" si="714"/>
        <v>0</v>
      </c>
      <c r="JV376" s="631">
        <f t="shared" si="714"/>
        <v>0</v>
      </c>
      <c r="JW376" s="631">
        <f t="shared" si="714"/>
        <v>0</v>
      </c>
      <c r="JX376" s="631">
        <f t="shared" si="714"/>
        <v>0</v>
      </c>
      <c r="JY376" s="631">
        <f t="shared" si="715"/>
        <v>0</v>
      </c>
      <c r="JZ376" s="631">
        <f t="shared" si="715"/>
        <v>0</v>
      </c>
      <c r="KA376" s="631">
        <f t="shared" si="715"/>
        <v>0</v>
      </c>
      <c r="KB376" s="631">
        <f t="shared" si="715"/>
        <v>0</v>
      </c>
      <c r="KC376" s="631">
        <f t="shared" si="715"/>
        <v>0</v>
      </c>
      <c r="KD376" s="631">
        <f t="shared" si="715"/>
        <v>0</v>
      </c>
      <c r="KE376" s="631">
        <f t="shared" si="715"/>
        <v>0</v>
      </c>
      <c r="KF376" s="631">
        <f t="shared" si="715"/>
        <v>0</v>
      </c>
      <c r="KG376" s="631">
        <f t="shared" si="715"/>
        <v>0</v>
      </c>
      <c r="KH376" s="631">
        <f t="shared" si="715"/>
        <v>0</v>
      </c>
      <c r="KI376" s="631">
        <f t="shared" si="716"/>
        <v>0</v>
      </c>
      <c r="KJ376" s="631">
        <f t="shared" si="716"/>
        <v>0</v>
      </c>
      <c r="KK376" s="631">
        <f t="shared" si="716"/>
        <v>0</v>
      </c>
      <c r="KL376" s="631">
        <f t="shared" si="716"/>
        <v>0</v>
      </c>
      <c r="KM376" s="631">
        <f t="shared" si="716"/>
        <v>0</v>
      </c>
      <c r="KN376" s="631">
        <f t="shared" si="716"/>
        <v>0</v>
      </c>
      <c r="KO376" s="631">
        <f t="shared" si="716"/>
        <v>0</v>
      </c>
      <c r="KP376" s="631">
        <f t="shared" si="716"/>
        <v>0</v>
      </c>
      <c r="KQ376" s="631">
        <f t="shared" si="716"/>
        <v>0</v>
      </c>
      <c r="KR376" s="631">
        <f t="shared" si="716"/>
        <v>0</v>
      </c>
      <c r="KS376" s="631">
        <f t="shared" si="717"/>
        <v>0</v>
      </c>
      <c r="KT376" s="631">
        <f t="shared" si="717"/>
        <v>0</v>
      </c>
      <c r="KU376" s="631">
        <f t="shared" si="717"/>
        <v>0</v>
      </c>
      <c r="KV376" s="631">
        <f t="shared" si="717"/>
        <v>0</v>
      </c>
      <c r="KW376" s="631">
        <f t="shared" si="717"/>
        <v>0</v>
      </c>
      <c r="KX376" s="631">
        <f t="shared" si="717"/>
        <v>0</v>
      </c>
      <c r="KY376" s="631"/>
      <c r="KZ376" s="631">
        <f t="shared" si="718"/>
        <v>0</v>
      </c>
      <c r="LA376" s="631">
        <f t="shared" si="718"/>
        <v>0</v>
      </c>
      <c r="LB376" s="631">
        <f t="shared" si="718"/>
        <v>0</v>
      </c>
      <c r="LC376" s="631">
        <f t="shared" si="718"/>
        <v>0</v>
      </c>
      <c r="LD376" s="631">
        <f t="shared" si="718"/>
        <v>0</v>
      </c>
      <c r="LE376" s="631">
        <f t="shared" si="718"/>
        <v>0</v>
      </c>
      <c r="LF376" s="631">
        <f t="shared" si="718"/>
        <v>0</v>
      </c>
      <c r="LG376" s="631">
        <f t="shared" si="718"/>
        <v>0</v>
      </c>
      <c r="LH376" s="631">
        <f t="shared" si="718"/>
        <v>0</v>
      </c>
      <c r="LI376" s="631">
        <f t="shared" si="718"/>
        <v>0</v>
      </c>
      <c r="LJ376" s="631">
        <f t="shared" si="719"/>
        <v>0</v>
      </c>
      <c r="LK376" s="631">
        <f t="shared" si="719"/>
        <v>0</v>
      </c>
      <c r="LL376" s="631">
        <f t="shared" si="719"/>
        <v>0</v>
      </c>
      <c r="LM376" s="631">
        <f t="shared" si="719"/>
        <v>0</v>
      </c>
      <c r="LN376" s="631">
        <f t="shared" si="719"/>
        <v>0</v>
      </c>
      <c r="LO376" s="631">
        <f t="shared" si="719"/>
        <v>0</v>
      </c>
      <c r="LP376" s="631">
        <f t="shared" si="719"/>
        <v>0</v>
      </c>
      <c r="LQ376" s="631">
        <f t="shared" si="719"/>
        <v>0</v>
      </c>
      <c r="LR376" s="631">
        <f t="shared" si="719"/>
        <v>0</v>
      </c>
      <c r="LS376" s="631">
        <f t="shared" si="719"/>
        <v>0</v>
      </c>
      <c r="LT376" s="631">
        <f t="shared" si="720"/>
        <v>0</v>
      </c>
      <c r="LU376" s="631">
        <f t="shared" si="720"/>
        <v>0</v>
      </c>
      <c r="LV376" s="631">
        <f t="shared" si="720"/>
        <v>0</v>
      </c>
      <c r="LW376" s="631">
        <f t="shared" si="720"/>
        <v>0</v>
      </c>
      <c r="LX376" s="631">
        <f t="shared" si="720"/>
        <v>0</v>
      </c>
      <c r="LY376" s="631">
        <f t="shared" si="720"/>
        <v>0</v>
      </c>
      <c r="LZ376" s="631">
        <f t="shared" si="720"/>
        <v>0</v>
      </c>
      <c r="MA376" s="631">
        <f t="shared" si="720"/>
        <v>0</v>
      </c>
      <c r="MB376" s="631">
        <f t="shared" si="720"/>
        <v>0</v>
      </c>
      <c r="MC376" s="631">
        <f t="shared" si="720"/>
        <v>0</v>
      </c>
      <c r="MD376" s="631">
        <f t="shared" si="721"/>
        <v>0</v>
      </c>
      <c r="ME376" s="631">
        <f t="shared" si="721"/>
        <v>0</v>
      </c>
      <c r="MF376" s="631">
        <f t="shared" si="721"/>
        <v>0</v>
      </c>
      <c r="MG376" s="631">
        <f t="shared" si="721"/>
        <v>0</v>
      </c>
      <c r="MH376" s="631">
        <f t="shared" si="721"/>
        <v>0</v>
      </c>
      <c r="MI376" s="631">
        <f t="shared" si="721"/>
        <v>0</v>
      </c>
      <c r="MJ376" s="631">
        <f t="shared" si="721"/>
        <v>0</v>
      </c>
      <c r="MK376" s="631">
        <f t="shared" si="721"/>
        <v>0</v>
      </c>
      <c r="ML376" s="631">
        <f t="shared" si="721"/>
        <v>0</v>
      </c>
      <c r="MM376" s="631">
        <f t="shared" si="721"/>
        <v>0</v>
      </c>
      <c r="MN376" s="631">
        <f t="shared" si="722"/>
        <v>0</v>
      </c>
      <c r="MO376" s="631">
        <f t="shared" si="722"/>
        <v>0</v>
      </c>
      <c r="MP376" s="631">
        <f t="shared" si="722"/>
        <v>0</v>
      </c>
      <c r="MQ376" s="631">
        <f t="shared" si="722"/>
        <v>0</v>
      </c>
      <c r="MR376" s="631">
        <f t="shared" si="722"/>
        <v>0</v>
      </c>
      <c r="MS376" s="631">
        <f t="shared" si="722"/>
        <v>0</v>
      </c>
      <c r="MT376" s="631">
        <f t="shared" si="722"/>
        <v>0</v>
      </c>
      <c r="MU376" s="631">
        <f t="shared" si="722"/>
        <v>0</v>
      </c>
      <c r="MV376" s="631">
        <f t="shared" si="722"/>
        <v>0</v>
      </c>
      <c r="MW376" s="631">
        <f t="shared" si="722"/>
        <v>0</v>
      </c>
      <c r="MX376" s="631">
        <f t="shared" si="723"/>
        <v>0</v>
      </c>
      <c r="MY376" s="631">
        <f t="shared" si="723"/>
        <v>0</v>
      </c>
      <c r="MZ376" s="631">
        <f t="shared" si="723"/>
        <v>0</v>
      </c>
      <c r="NA376" s="631">
        <f t="shared" si="723"/>
        <v>0</v>
      </c>
      <c r="NB376" s="631">
        <f t="shared" si="723"/>
        <v>0</v>
      </c>
      <c r="NC376" s="631">
        <f t="shared" si="723"/>
        <v>0</v>
      </c>
    </row>
    <row r="377" spans="1:367" hidden="1">
      <c r="A377" s="504"/>
      <c r="B377" s="504"/>
      <c r="C377" s="497"/>
      <c r="D377" s="497"/>
      <c r="E377" s="362">
        <f t="shared" si="636"/>
        <v>0</v>
      </c>
      <c r="F377" s="363">
        <f t="shared" si="637"/>
        <v>0</v>
      </c>
      <c r="G377" s="498">
        <f>E377*Dichtheden!$V$70</f>
        <v>0</v>
      </c>
      <c r="H377" s="499">
        <f>IF(C377=0,0,ROUND(IF((G377/2)/Dichtheden!$C$3&lt;1,1,(G377/2)/Dichtheden!$C$3),0))</f>
        <v>0</v>
      </c>
      <c r="I377" s="498">
        <f>E377*Dichtheden!$AJ$70</f>
        <v>0</v>
      </c>
      <c r="J377" s="499">
        <f>IF(C377=0,0,ROUND(IF((I377/2)/Dichtheden!$D$3&lt;1,1,(I377/2)/Dichtheden!$D$3),0))</f>
        <v>0</v>
      </c>
      <c r="K377" s="498">
        <f t="shared" si="638"/>
        <v>0</v>
      </c>
      <c r="L377" s="500">
        <f t="shared" si="642"/>
        <v>0</v>
      </c>
      <c r="M377" s="498">
        <f>IF(D377=0,0,IF((D377*Dichtheden!$G$4)&lt;25,25,D377*Dichtheden!$G$4))</f>
        <v>0</v>
      </c>
      <c r="N377" s="499">
        <f>D377*Dichtheden!$H$4</f>
        <v>0</v>
      </c>
      <c r="O377" s="501"/>
      <c r="P377" s="501"/>
      <c r="Q377" s="502">
        <f>E377*Dichtheden!$AS$68</f>
        <v>0</v>
      </c>
      <c r="R377" s="495">
        <f>IF(Q377=0,0,ROUND(IF((Q377/2)/Dichtheden!$C$3&lt;1,1,(Q377/2)/Dichtheden!$C$3),0))</f>
        <v>0</v>
      </c>
      <c r="S377" s="502">
        <f>E377*Dichtheden!$AY$68</f>
        <v>0</v>
      </c>
      <c r="T377" s="495">
        <f>IF(Q377=0,0,ROUND(IF((S377/2)/Dichtheden!$D$3&lt;1,1,(S377/2)/Dichtheden!$D$3),0))</f>
        <v>0</v>
      </c>
      <c r="U377" s="502">
        <f>D377*Dichtheden!$G$5</f>
        <v>0</v>
      </c>
      <c r="V377" s="502">
        <f>D377*Dichtheden!$H$5</f>
        <v>0</v>
      </c>
      <c r="X377" s="630"/>
      <c r="AA377" s="628">
        <f t="shared" si="703"/>
        <v>0</v>
      </c>
      <c r="AB377" s="628">
        <f t="shared" si="703"/>
        <v>0</v>
      </c>
      <c r="AC377" s="628">
        <f t="shared" si="703"/>
        <v>0</v>
      </c>
      <c r="AD377" s="628">
        <f t="shared" si="703"/>
        <v>0</v>
      </c>
      <c r="AE377" s="628">
        <f t="shared" si="703"/>
        <v>0</v>
      </c>
      <c r="AF377" s="628">
        <f t="shared" si="703"/>
        <v>0</v>
      </c>
      <c r="AG377" s="628">
        <f t="shared" si="703"/>
        <v>0</v>
      </c>
      <c r="AH377" s="628">
        <f t="shared" si="703"/>
        <v>0</v>
      </c>
      <c r="AI377" s="628">
        <f t="shared" si="703"/>
        <v>0</v>
      </c>
      <c r="AJ377" s="628">
        <f t="shared" si="703"/>
        <v>0</v>
      </c>
      <c r="AK377" s="628">
        <f t="shared" si="703"/>
        <v>0</v>
      </c>
      <c r="AL377" s="628">
        <f t="shared" si="703"/>
        <v>0</v>
      </c>
      <c r="AM377" s="628">
        <f t="shared" si="703"/>
        <v>0</v>
      </c>
      <c r="AN377" s="628">
        <f t="shared" si="703"/>
        <v>0</v>
      </c>
      <c r="AO377" s="628">
        <f t="shared" si="703"/>
        <v>0</v>
      </c>
      <c r="AP377" s="628">
        <f t="shared" si="703"/>
        <v>0</v>
      </c>
      <c r="AQ377" s="628">
        <f t="shared" si="709"/>
        <v>0</v>
      </c>
      <c r="AR377" s="628">
        <f t="shared" si="709"/>
        <v>0</v>
      </c>
      <c r="AS377" s="628">
        <f t="shared" si="709"/>
        <v>0</v>
      </c>
      <c r="AT377" s="628">
        <f t="shared" si="709"/>
        <v>0</v>
      </c>
      <c r="AU377" s="628">
        <f t="shared" si="709"/>
        <v>0</v>
      </c>
      <c r="AV377" s="628">
        <f t="shared" si="709"/>
        <v>0</v>
      </c>
      <c r="AW377" s="628">
        <f t="shared" si="709"/>
        <v>0</v>
      </c>
      <c r="AX377" s="628">
        <f t="shared" si="709"/>
        <v>0</v>
      </c>
      <c r="AY377" s="628">
        <f t="shared" si="709"/>
        <v>0</v>
      </c>
      <c r="AZ377" s="628">
        <f t="shared" si="709"/>
        <v>0</v>
      </c>
      <c r="BA377" s="628">
        <f t="shared" si="709"/>
        <v>0</v>
      </c>
      <c r="BB377" s="628">
        <f t="shared" si="709"/>
        <v>0</v>
      </c>
      <c r="BC377" s="628">
        <f t="shared" si="709"/>
        <v>0</v>
      </c>
      <c r="BD377" s="628">
        <f t="shared" si="709"/>
        <v>0</v>
      </c>
      <c r="BE377" s="628">
        <f t="shared" si="709"/>
        <v>0</v>
      </c>
      <c r="BF377" s="628">
        <f t="shared" si="639"/>
        <v>0</v>
      </c>
      <c r="BG377" s="628">
        <f t="shared" si="704"/>
        <v>0</v>
      </c>
      <c r="BH377" s="628">
        <f t="shared" si="704"/>
        <v>0</v>
      </c>
      <c r="BI377" s="628">
        <f t="shared" si="704"/>
        <v>0</v>
      </c>
      <c r="BJ377" s="628">
        <f t="shared" si="704"/>
        <v>0</v>
      </c>
      <c r="BK377" s="628">
        <f t="shared" si="704"/>
        <v>0</v>
      </c>
      <c r="BL377" s="628">
        <f t="shared" si="704"/>
        <v>0</v>
      </c>
      <c r="BM377" s="628">
        <f t="shared" si="704"/>
        <v>0</v>
      </c>
      <c r="BN377" s="628">
        <f t="shared" si="704"/>
        <v>0</v>
      </c>
      <c r="BO377" s="628">
        <f t="shared" si="704"/>
        <v>0</v>
      </c>
      <c r="BP377" s="628">
        <f t="shared" si="704"/>
        <v>0</v>
      </c>
      <c r="BQ377" s="628">
        <f t="shared" si="704"/>
        <v>0</v>
      </c>
      <c r="BR377" s="628">
        <f t="shared" si="704"/>
        <v>0</v>
      </c>
      <c r="BS377" s="628">
        <f t="shared" si="704"/>
        <v>0</v>
      </c>
      <c r="BT377" s="628">
        <f t="shared" si="704"/>
        <v>0</v>
      </c>
      <c r="BU377" s="628">
        <f t="shared" si="704"/>
        <v>0</v>
      </c>
      <c r="BV377" s="628">
        <f t="shared" si="704"/>
        <v>0</v>
      </c>
      <c r="BW377" s="628">
        <f t="shared" si="665"/>
        <v>0</v>
      </c>
      <c r="BX377" s="628">
        <f t="shared" si="665"/>
        <v>0</v>
      </c>
      <c r="BY377" s="628">
        <f t="shared" si="665"/>
        <v>0</v>
      </c>
      <c r="BZ377" s="628">
        <f t="shared" si="665"/>
        <v>0</v>
      </c>
      <c r="CA377" s="628">
        <f t="shared" si="665"/>
        <v>0</v>
      </c>
      <c r="CB377" s="628">
        <f t="shared" si="665"/>
        <v>0</v>
      </c>
      <c r="CC377" s="628">
        <f t="shared" si="665"/>
        <v>0</v>
      </c>
      <c r="CD377" s="628">
        <f t="shared" si="665"/>
        <v>0</v>
      </c>
      <c r="CE377" s="628"/>
      <c r="CF377" s="628">
        <f t="shared" si="705"/>
        <v>0</v>
      </c>
      <c r="CG377" s="628">
        <f t="shared" si="705"/>
        <v>0</v>
      </c>
      <c r="CH377" s="628">
        <f t="shared" si="705"/>
        <v>0</v>
      </c>
      <c r="CI377" s="628">
        <f t="shared" si="705"/>
        <v>0</v>
      </c>
      <c r="CJ377" s="628">
        <f t="shared" si="705"/>
        <v>0</v>
      </c>
      <c r="CK377" s="628">
        <f t="shared" si="705"/>
        <v>0</v>
      </c>
      <c r="CL377" s="628">
        <f t="shared" si="705"/>
        <v>0</v>
      </c>
      <c r="CM377" s="628">
        <f t="shared" si="705"/>
        <v>0</v>
      </c>
      <c r="CN377" s="628">
        <f t="shared" si="705"/>
        <v>0</v>
      </c>
      <c r="CO377" s="628">
        <f t="shared" si="705"/>
        <v>0</v>
      </c>
      <c r="CP377" s="628">
        <f t="shared" si="705"/>
        <v>0</v>
      </c>
      <c r="CQ377" s="628">
        <f t="shared" si="705"/>
        <v>0</v>
      </c>
      <c r="CR377" s="628">
        <f t="shared" si="705"/>
        <v>0</v>
      </c>
      <c r="CS377" s="628">
        <f t="shared" si="705"/>
        <v>0</v>
      </c>
      <c r="CT377" s="628">
        <f t="shared" si="705"/>
        <v>0</v>
      </c>
      <c r="CU377" s="628">
        <f t="shared" si="705"/>
        <v>0</v>
      </c>
      <c r="CV377" s="628">
        <f t="shared" si="710"/>
        <v>0</v>
      </c>
      <c r="CW377" s="628">
        <f t="shared" si="710"/>
        <v>0</v>
      </c>
      <c r="CX377" s="628">
        <f t="shared" si="710"/>
        <v>0</v>
      </c>
      <c r="CY377" s="628">
        <f t="shared" si="710"/>
        <v>0</v>
      </c>
      <c r="CZ377" s="628">
        <f t="shared" si="710"/>
        <v>0</v>
      </c>
      <c r="DA377" s="628">
        <f t="shared" si="710"/>
        <v>0</v>
      </c>
      <c r="DB377" s="628">
        <f t="shared" si="710"/>
        <v>0</v>
      </c>
      <c r="DC377" s="628">
        <f t="shared" si="710"/>
        <v>0</v>
      </c>
      <c r="DD377" s="628">
        <f t="shared" si="710"/>
        <v>0</v>
      </c>
      <c r="DE377" s="628">
        <f t="shared" si="710"/>
        <v>0</v>
      </c>
      <c r="DF377" s="628">
        <f t="shared" si="710"/>
        <v>0</v>
      </c>
      <c r="DG377" s="628">
        <f t="shared" si="710"/>
        <v>0</v>
      </c>
      <c r="DH377" s="628">
        <f t="shared" si="710"/>
        <v>0</v>
      </c>
      <c r="DI377" s="628">
        <f t="shared" si="710"/>
        <v>0</v>
      </c>
      <c r="DJ377" s="628">
        <f t="shared" si="710"/>
        <v>0</v>
      </c>
      <c r="DK377" s="628">
        <f t="shared" si="640"/>
        <v>0</v>
      </c>
      <c r="DL377" s="628">
        <f t="shared" si="706"/>
        <v>0</v>
      </c>
      <c r="DM377" s="628">
        <f t="shared" si="706"/>
        <v>0</v>
      </c>
      <c r="DN377" s="628">
        <f t="shared" si="706"/>
        <v>0</v>
      </c>
      <c r="DO377" s="628">
        <f t="shared" si="706"/>
        <v>0</v>
      </c>
      <c r="DP377" s="628">
        <f t="shared" si="706"/>
        <v>0</v>
      </c>
      <c r="DQ377" s="628">
        <f t="shared" si="706"/>
        <v>0</v>
      </c>
      <c r="DR377" s="628">
        <f t="shared" si="706"/>
        <v>0</v>
      </c>
      <c r="DS377" s="628">
        <f t="shared" si="706"/>
        <v>0</v>
      </c>
      <c r="DT377" s="628">
        <f t="shared" si="706"/>
        <v>0</v>
      </c>
      <c r="DU377" s="628">
        <f t="shared" si="706"/>
        <v>0</v>
      </c>
      <c r="DV377" s="628">
        <f t="shared" si="706"/>
        <v>0</v>
      </c>
      <c r="DW377" s="628">
        <f t="shared" si="706"/>
        <v>0</v>
      </c>
      <c r="DX377" s="628">
        <f t="shared" si="706"/>
        <v>0</v>
      </c>
      <c r="DY377" s="628">
        <f t="shared" si="706"/>
        <v>0</v>
      </c>
      <c r="DZ377" s="628">
        <f t="shared" si="706"/>
        <v>0</v>
      </c>
      <c r="EA377" s="628">
        <f t="shared" si="706"/>
        <v>0</v>
      </c>
      <c r="EB377" s="628">
        <f t="shared" si="668"/>
        <v>0</v>
      </c>
      <c r="EC377" s="628">
        <f t="shared" si="668"/>
        <v>0</v>
      </c>
      <c r="ED377" s="628">
        <f t="shared" si="668"/>
        <v>0</v>
      </c>
      <c r="EE377" s="628">
        <f t="shared" si="668"/>
        <v>0</v>
      </c>
      <c r="EF377" s="628">
        <f t="shared" si="668"/>
        <v>0</v>
      </c>
      <c r="EG377" s="628">
        <f t="shared" si="668"/>
        <v>0</v>
      </c>
      <c r="EH377" s="628">
        <f t="shared" si="668"/>
        <v>0</v>
      </c>
      <c r="EI377" s="628">
        <f t="shared" si="668"/>
        <v>0</v>
      </c>
      <c r="EJ377" s="631"/>
      <c r="EK377" s="631">
        <f t="shared" si="711"/>
        <v>0</v>
      </c>
      <c r="EL377" s="631">
        <f t="shared" si="711"/>
        <v>0</v>
      </c>
      <c r="EM377" s="631">
        <f t="shared" si="711"/>
        <v>0</v>
      </c>
      <c r="EN377" s="631">
        <f t="shared" si="711"/>
        <v>0</v>
      </c>
      <c r="EO377" s="631">
        <f t="shared" si="711"/>
        <v>0</v>
      </c>
      <c r="EP377" s="631">
        <f t="shared" si="711"/>
        <v>0</v>
      </c>
      <c r="EQ377" s="631">
        <f t="shared" si="711"/>
        <v>0</v>
      </c>
      <c r="ER377" s="631">
        <f t="shared" si="711"/>
        <v>0</v>
      </c>
      <c r="ES377" s="631">
        <f t="shared" si="711"/>
        <v>0</v>
      </c>
      <c r="ET377" s="631">
        <f t="shared" si="711"/>
        <v>0</v>
      </c>
      <c r="EU377" s="631">
        <f t="shared" si="711"/>
        <v>0</v>
      </c>
      <c r="EV377" s="631">
        <f t="shared" si="711"/>
        <v>0</v>
      </c>
      <c r="EW377" s="631">
        <f t="shared" si="711"/>
        <v>0</v>
      </c>
      <c r="EX377" s="631">
        <f t="shared" si="711"/>
        <v>0</v>
      </c>
      <c r="EY377" s="631">
        <f t="shared" si="711"/>
        <v>0</v>
      </c>
      <c r="EZ377" s="631">
        <f t="shared" si="641"/>
        <v>0</v>
      </c>
      <c r="FA377" s="631">
        <f t="shared" si="641"/>
        <v>0</v>
      </c>
      <c r="FB377" s="631">
        <f t="shared" si="641"/>
        <v>0</v>
      </c>
      <c r="FC377" s="631">
        <f t="shared" si="641"/>
        <v>0</v>
      </c>
      <c r="FD377" s="631">
        <f t="shared" si="725"/>
        <v>0</v>
      </c>
      <c r="FE377" s="631">
        <f t="shared" si="725"/>
        <v>0</v>
      </c>
      <c r="FF377" s="631">
        <f t="shared" si="725"/>
        <v>0</v>
      </c>
      <c r="FG377" s="631">
        <f t="shared" si="725"/>
        <v>0</v>
      </c>
      <c r="FH377" s="631">
        <f t="shared" si="725"/>
        <v>0</v>
      </c>
      <c r="FI377" s="631">
        <f t="shared" si="725"/>
        <v>0</v>
      </c>
      <c r="FJ377" s="631">
        <f t="shared" si="725"/>
        <v>0</v>
      </c>
      <c r="FK377" s="631">
        <f t="shared" si="725"/>
        <v>0</v>
      </c>
      <c r="FL377" s="631">
        <f t="shared" si="725"/>
        <v>0</v>
      </c>
      <c r="FM377" s="631">
        <f t="shared" si="725"/>
        <v>0</v>
      </c>
      <c r="FN377" s="631">
        <f t="shared" si="725"/>
        <v>0</v>
      </c>
      <c r="FO377" s="631">
        <f t="shared" si="725"/>
        <v>0</v>
      </c>
      <c r="FP377" s="631">
        <f t="shared" si="725"/>
        <v>0</v>
      </c>
      <c r="FQ377" s="631">
        <f t="shared" si="725"/>
        <v>0</v>
      </c>
      <c r="FR377" s="631">
        <f t="shared" si="725"/>
        <v>0</v>
      </c>
      <c r="FS377" s="631">
        <f t="shared" si="725"/>
        <v>0</v>
      </c>
      <c r="FT377" s="631">
        <f t="shared" si="689"/>
        <v>0</v>
      </c>
      <c r="FU377" s="631">
        <f t="shared" si="689"/>
        <v>0</v>
      </c>
      <c r="FV377" s="631">
        <f t="shared" si="689"/>
        <v>0</v>
      </c>
      <c r="FW377" s="631">
        <f t="shared" si="689"/>
        <v>0</v>
      </c>
      <c r="FX377" s="631">
        <f t="shared" si="689"/>
        <v>0</v>
      </c>
      <c r="FY377" s="631">
        <f t="shared" si="689"/>
        <v>0</v>
      </c>
      <c r="FZ377" s="631">
        <f t="shared" si="689"/>
        <v>0</v>
      </c>
      <c r="GA377" s="631">
        <f t="shared" si="689"/>
        <v>0</v>
      </c>
      <c r="GB377" s="631">
        <f t="shared" si="689"/>
        <v>0</v>
      </c>
      <c r="GC377" s="631">
        <f t="shared" si="689"/>
        <v>0</v>
      </c>
      <c r="GD377" s="631">
        <f t="shared" si="708"/>
        <v>0</v>
      </c>
      <c r="GE377" s="631">
        <f t="shared" si="708"/>
        <v>0</v>
      </c>
      <c r="GF377" s="631">
        <f t="shared" si="708"/>
        <v>0</v>
      </c>
      <c r="GG377" s="631">
        <f t="shared" si="708"/>
        <v>0</v>
      </c>
      <c r="GH377" s="631">
        <f t="shared" si="708"/>
        <v>0</v>
      </c>
      <c r="GI377" s="631">
        <f t="shared" si="670"/>
        <v>0</v>
      </c>
      <c r="GJ377" s="631">
        <f t="shared" si="670"/>
        <v>0</v>
      </c>
      <c r="GK377" s="631">
        <f t="shared" si="670"/>
        <v>0</v>
      </c>
      <c r="GL377" s="631">
        <f t="shared" si="670"/>
        <v>0</v>
      </c>
      <c r="GM377" s="631">
        <f t="shared" si="670"/>
        <v>0</v>
      </c>
      <c r="GN377" s="631">
        <f t="shared" si="670"/>
        <v>0</v>
      </c>
      <c r="GO377" s="631"/>
      <c r="GP377" s="631">
        <f t="shared" si="707"/>
        <v>0</v>
      </c>
      <c r="GQ377" s="631">
        <f t="shared" si="707"/>
        <v>0</v>
      </c>
      <c r="GR377" s="631">
        <f t="shared" si="707"/>
        <v>0</v>
      </c>
      <c r="GS377" s="631">
        <f t="shared" si="707"/>
        <v>0</v>
      </c>
      <c r="GT377" s="631">
        <f t="shared" si="707"/>
        <v>0</v>
      </c>
      <c r="GU377" s="631">
        <f t="shared" si="707"/>
        <v>0</v>
      </c>
      <c r="GV377" s="631">
        <f t="shared" si="707"/>
        <v>0</v>
      </c>
      <c r="GW377" s="631">
        <f t="shared" si="707"/>
        <v>0</v>
      </c>
      <c r="GX377" s="631">
        <f t="shared" si="707"/>
        <v>0</v>
      </c>
      <c r="GY377" s="631">
        <f t="shared" si="707"/>
        <v>0</v>
      </c>
      <c r="GZ377" s="631">
        <f t="shared" si="707"/>
        <v>0</v>
      </c>
      <c r="HA377" s="631">
        <f t="shared" si="707"/>
        <v>0</v>
      </c>
      <c r="HB377" s="631">
        <f t="shared" si="707"/>
        <v>0</v>
      </c>
      <c r="HC377" s="631">
        <f t="shared" si="707"/>
        <v>0</v>
      </c>
      <c r="HD377" s="631">
        <f t="shared" si="707"/>
        <v>0</v>
      </c>
      <c r="HE377" s="631">
        <f t="shared" si="686"/>
        <v>0</v>
      </c>
      <c r="HF377" s="631">
        <f t="shared" si="686"/>
        <v>0</v>
      </c>
      <c r="HG377" s="631">
        <f t="shared" si="686"/>
        <v>0</v>
      </c>
      <c r="HH377" s="631">
        <f t="shared" si="686"/>
        <v>0</v>
      </c>
      <c r="HI377" s="631">
        <f t="shared" si="686"/>
        <v>0</v>
      </c>
      <c r="HJ377" s="631">
        <f t="shared" si="686"/>
        <v>0</v>
      </c>
      <c r="HK377" s="631">
        <f t="shared" si="686"/>
        <v>0</v>
      </c>
      <c r="HL377" s="631">
        <f t="shared" si="686"/>
        <v>0</v>
      </c>
      <c r="HM377" s="631">
        <f t="shared" si="686"/>
        <v>0</v>
      </c>
      <c r="HN377" s="631">
        <f t="shared" si="686"/>
        <v>0</v>
      </c>
      <c r="HO377" s="631">
        <f t="shared" si="686"/>
        <v>0</v>
      </c>
      <c r="HP377" s="631">
        <f t="shared" si="686"/>
        <v>0</v>
      </c>
      <c r="HQ377" s="631">
        <f t="shared" si="686"/>
        <v>0</v>
      </c>
      <c r="HR377" s="631">
        <f t="shared" si="690"/>
        <v>0</v>
      </c>
      <c r="HS377" s="631">
        <f t="shared" si="690"/>
        <v>0</v>
      </c>
      <c r="HT377" s="631">
        <f t="shared" si="690"/>
        <v>0</v>
      </c>
      <c r="HU377" s="631">
        <f t="shared" si="690"/>
        <v>0</v>
      </c>
      <c r="HV377" s="631">
        <f t="shared" si="724"/>
        <v>0</v>
      </c>
      <c r="HW377" s="631">
        <f t="shared" si="724"/>
        <v>0</v>
      </c>
      <c r="HX377" s="631">
        <f t="shared" si="724"/>
        <v>0</v>
      </c>
      <c r="HY377" s="631">
        <f t="shared" si="724"/>
        <v>0</v>
      </c>
      <c r="HZ377" s="631">
        <f t="shared" si="724"/>
        <v>0</v>
      </c>
      <c r="IA377" s="631">
        <f t="shared" si="724"/>
        <v>0</v>
      </c>
      <c r="IB377" s="631">
        <f t="shared" si="724"/>
        <v>0</v>
      </c>
      <c r="IC377" s="631">
        <f t="shared" si="724"/>
        <v>0</v>
      </c>
      <c r="ID377" s="631">
        <f t="shared" si="724"/>
        <v>0</v>
      </c>
      <c r="IE377" s="631">
        <f t="shared" si="724"/>
        <v>0</v>
      </c>
      <c r="IF377" s="631">
        <f t="shared" si="724"/>
        <v>0</v>
      </c>
      <c r="IG377" s="631">
        <f t="shared" si="724"/>
        <v>0</v>
      </c>
      <c r="IH377" s="631">
        <f t="shared" si="724"/>
        <v>0</v>
      </c>
      <c r="II377" s="631">
        <f t="shared" si="724"/>
        <v>0</v>
      </c>
      <c r="IJ377" s="631">
        <f t="shared" si="724"/>
        <v>0</v>
      </c>
      <c r="IK377" s="631">
        <f t="shared" si="724"/>
        <v>0</v>
      </c>
      <c r="IL377" s="631">
        <f t="shared" si="662"/>
        <v>0</v>
      </c>
      <c r="IM377" s="631">
        <f t="shared" si="662"/>
        <v>0</v>
      </c>
      <c r="IN377" s="631">
        <f t="shared" si="662"/>
        <v>0</v>
      </c>
      <c r="IO377" s="631">
        <f t="shared" si="662"/>
        <v>0</v>
      </c>
      <c r="IP377" s="631">
        <f t="shared" si="662"/>
        <v>0</v>
      </c>
      <c r="IQ377" s="631">
        <f t="shared" si="662"/>
        <v>0</v>
      </c>
      <c r="IR377" s="631">
        <f t="shared" si="662"/>
        <v>0</v>
      </c>
      <c r="IS377" s="631">
        <f t="shared" si="648"/>
        <v>0</v>
      </c>
      <c r="IT377" s="631"/>
      <c r="IU377" s="631">
        <f t="shared" si="712"/>
        <v>0</v>
      </c>
      <c r="IV377" s="631">
        <f t="shared" si="712"/>
        <v>0</v>
      </c>
      <c r="IW377" s="631">
        <f t="shared" si="712"/>
        <v>0</v>
      </c>
      <c r="IX377" s="631">
        <f t="shared" si="712"/>
        <v>0</v>
      </c>
      <c r="IY377" s="631">
        <f t="shared" si="712"/>
        <v>0</v>
      </c>
      <c r="IZ377" s="631">
        <f t="shared" si="712"/>
        <v>0</v>
      </c>
      <c r="JA377" s="631">
        <f t="shared" si="712"/>
        <v>0</v>
      </c>
      <c r="JB377" s="631">
        <f t="shared" si="712"/>
        <v>0</v>
      </c>
      <c r="JC377" s="631">
        <f t="shared" si="712"/>
        <v>0</v>
      </c>
      <c r="JD377" s="631">
        <f t="shared" si="712"/>
        <v>0</v>
      </c>
      <c r="JE377" s="631">
        <f t="shared" si="713"/>
        <v>0</v>
      </c>
      <c r="JF377" s="631">
        <f t="shared" si="713"/>
        <v>0</v>
      </c>
      <c r="JG377" s="631">
        <f t="shared" si="713"/>
        <v>0</v>
      </c>
      <c r="JH377" s="631">
        <f t="shared" si="713"/>
        <v>0</v>
      </c>
      <c r="JI377" s="631">
        <f t="shared" si="713"/>
        <v>0</v>
      </c>
      <c r="JJ377" s="631">
        <f t="shared" si="713"/>
        <v>0</v>
      </c>
      <c r="JK377" s="631">
        <f t="shared" si="713"/>
        <v>0</v>
      </c>
      <c r="JL377" s="631">
        <f t="shared" si="713"/>
        <v>0</v>
      </c>
      <c r="JM377" s="631">
        <f t="shared" si="713"/>
        <v>0</v>
      </c>
      <c r="JN377" s="631">
        <f t="shared" si="713"/>
        <v>0</v>
      </c>
      <c r="JO377" s="631">
        <f t="shared" si="714"/>
        <v>0</v>
      </c>
      <c r="JP377" s="631">
        <f t="shared" si="714"/>
        <v>0</v>
      </c>
      <c r="JQ377" s="631">
        <f t="shared" si="714"/>
        <v>0</v>
      </c>
      <c r="JR377" s="631">
        <f t="shared" si="714"/>
        <v>0</v>
      </c>
      <c r="JS377" s="631">
        <f t="shared" si="714"/>
        <v>0</v>
      </c>
      <c r="JT377" s="631">
        <f t="shared" si="714"/>
        <v>0</v>
      </c>
      <c r="JU377" s="631">
        <f t="shared" si="714"/>
        <v>0</v>
      </c>
      <c r="JV377" s="631">
        <f t="shared" si="714"/>
        <v>0</v>
      </c>
      <c r="JW377" s="631">
        <f t="shared" si="714"/>
        <v>0</v>
      </c>
      <c r="JX377" s="631">
        <f t="shared" si="714"/>
        <v>0</v>
      </c>
      <c r="JY377" s="631">
        <f t="shared" si="715"/>
        <v>0</v>
      </c>
      <c r="JZ377" s="631">
        <f t="shared" si="715"/>
        <v>0</v>
      </c>
      <c r="KA377" s="631">
        <f t="shared" si="715"/>
        <v>0</v>
      </c>
      <c r="KB377" s="631">
        <f t="shared" si="715"/>
        <v>0</v>
      </c>
      <c r="KC377" s="631">
        <f t="shared" si="715"/>
        <v>0</v>
      </c>
      <c r="KD377" s="631">
        <f t="shared" si="715"/>
        <v>0</v>
      </c>
      <c r="KE377" s="631">
        <f t="shared" si="715"/>
        <v>0</v>
      </c>
      <c r="KF377" s="631">
        <f t="shared" si="715"/>
        <v>0</v>
      </c>
      <c r="KG377" s="631">
        <f t="shared" si="715"/>
        <v>0</v>
      </c>
      <c r="KH377" s="631">
        <f t="shared" si="715"/>
        <v>0</v>
      </c>
      <c r="KI377" s="631">
        <f t="shared" si="716"/>
        <v>0</v>
      </c>
      <c r="KJ377" s="631">
        <f t="shared" si="716"/>
        <v>0</v>
      </c>
      <c r="KK377" s="631">
        <f t="shared" si="716"/>
        <v>0</v>
      </c>
      <c r="KL377" s="631">
        <f t="shared" si="716"/>
        <v>0</v>
      </c>
      <c r="KM377" s="631">
        <f t="shared" si="716"/>
        <v>0</v>
      </c>
      <c r="KN377" s="631">
        <f t="shared" si="716"/>
        <v>0</v>
      </c>
      <c r="KO377" s="631">
        <f t="shared" si="716"/>
        <v>0</v>
      </c>
      <c r="KP377" s="631">
        <f t="shared" si="716"/>
        <v>0</v>
      </c>
      <c r="KQ377" s="631">
        <f t="shared" si="716"/>
        <v>0</v>
      </c>
      <c r="KR377" s="631">
        <f t="shared" si="716"/>
        <v>0</v>
      </c>
      <c r="KS377" s="631">
        <f t="shared" si="717"/>
        <v>0</v>
      </c>
      <c r="KT377" s="631">
        <f t="shared" si="717"/>
        <v>0</v>
      </c>
      <c r="KU377" s="631">
        <f t="shared" si="717"/>
        <v>0</v>
      </c>
      <c r="KV377" s="631">
        <f t="shared" si="717"/>
        <v>0</v>
      </c>
      <c r="KW377" s="631">
        <f t="shared" si="717"/>
        <v>0</v>
      </c>
      <c r="KX377" s="631">
        <f t="shared" si="717"/>
        <v>0</v>
      </c>
      <c r="KY377" s="631"/>
      <c r="KZ377" s="631">
        <f t="shared" si="718"/>
        <v>0</v>
      </c>
      <c r="LA377" s="631">
        <f t="shared" si="718"/>
        <v>0</v>
      </c>
      <c r="LB377" s="631">
        <f t="shared" si="718"/>
        <v>0</v>
      </c>
      <c r="LC377" s="631">
        <f t="shared" si="718"/>
        <v>0</v>
      </c>
      <c r="LD377" s="631">
        <f t="shared" si="718"/>
        <v>0</v>
      </c>
      <c r="LE377" s="631">
        <f t="shared" si="718"/>
        <v>0</v>
      </c>
      <c r="LF377" s="631">
        <f t="shared" si="718"/>
        <v>0</v>
      </c>
      <c r="LG377" s="631">
        <f t="shared" si="718"/>
        <v>0</v>
      </c>
      <c r="LH377" s="631">
        <f t="shared" si="718"/>
        <v>0</v>
      </c>
      <c r="LI377" s="631">
        <f t="shared" si="718"/>
        <v>0</v>
      </c>
      <c r="LJ377" s="631">
        <f t="shared" si="719"/>
        <v>0</v>
      </c>
      <c r="LK377" s="631">
        <f t="shared" si="719"/>
        <v>0</v>
      </c>
      <c r="LL377" s="631">
        <f t="shared" si="719"/>
        <v>0</v>
      </c>
      <c r="LM377" s="631">
        <f t="shared" si="719"/>
        <v>0</v>
      </c>
      <c r="LN377" s="631">
        <f t="shared" si="719"/>
        <v>0</v>
      </c>
      <c r="LO377" s="631">
        <f t="shared" si="719"/>
        <v>0</v>
      </c>
      <c r="LP377" s="631">
        <f t="shared" si="719"/>
        <v>0</v>
      </c>
      <c r="LQ377" s="631">
        <f t="shared" si="719"/>
        <v>0</v>
      </c>
      <c r="LR377" s="631">
        <f t="shared" si="719"/>
        <v>0</v>
      </c>
      <c r="LS377" s="631">
        <f t="shared" si="719"/>
        <v>0</v>
      </c>
      <c r="LT377" s="631">
        <f t="shared" si="720"/>
        <v>0</v>
      </c>
      <c r="LU377" s="631">
        <f t="shared" si="720"/>
        <v>0</v>
      </c>
      <c r="LV377" s="631">
        <f t="shared" si="720"/>
        <v>0</v>
      </c>
      <c r="LW377" s="631">
        <f t="shared" si="720"/>
        <v>0</v>
      </c>
      <c r="LX377" s="631">
        <f t="shared" si="720"/>
        <v>0</v>
      </c>
      <c r="LY377" s="631">
        <f t="shared" si="720"/>
        <v>0</v>
      </c>
      <c r="LZ377" s="631">
        <f t="shared" si="720"/>
        <v>0</v>
      </c>
      <c r="MA377" s="631">
        <f t="shared" si="720"/>
        <v>0</v>
      </c>
      <c r="MB377" s="631">
        <f t="shared" si="720"/>
        <v>0</v>
      </c>
      <c r="MC377" s="631">
        <f t="shared" si="720"/>
        <v>0</v>
      </c>
      <c r="MD377" s="631">
        <f t="shared" si="721"/>
        <v>0</v>
      </c>
      <c r="ME377" s="631">
        <f t="shared" si="721"/>
        <v>0</v>
      </c>
      <c r="MF377" s="631">
        <f t="shared" si="721"/>
        <v>0</v>
      </c>
      <c r="MG377" s="631">
        <f t="shared" si="721"/>
        <v>0</v>
      </c>
      <c r="MH377" s="631">
        <f t="shared" si="721"/>
        <v>0</v>
      </c>
      <c r="MI377" s="631">
        <f t="shared" si="721"/>
        <v>0</v>
      </c>
      <c r="MJ377" s="631">
        <f t="shared" si="721"/>
        <v>0</v>
      </c>
      <c r="MK377" s="631">
        <f t="shared" si="721"/>
        <v>0</v>
      </c>
      <c r="ML377" s="631">
        <f t="shared" si="721"/>
        <v>0</v>
      </c>
      <c r="MM377" s="631">
        <f t="shared" si="721"/>
        <v>0</v>
      </c>
      <c r="MN377" s="631">
        <f t="shared" si="722"/>
        <v>0</v>
      </c>
      <c r="MO377" s="631">
        <f t="shared" si="722"/>
        <v>0</v>
      </c>
      <c r="MP377" s="631">
        <f t="shared" si="722"/>
        <v>0</v>
      </c>
      <c r="MQ377" s="631">
        <f t="shared" si="722"/>
        <v>0</v>
      </c>
      <c r="MR377" s="631">
        <f t="shared" si="722"/>
        <v>0</v>
      </c>
      <c r="MS377" s="631">
        <f t="shared" si="722"/>
        <v>0</v>
      </c>
      <c r="MT377" s="631">
        <f t="shared" si="722"/>
        <v>0</v>
      </c>
      <c r="MU377" s="631">
        <f t="shared" si="722"/>
        <v>0</v>
      </c>
      <c r="MV377" s="631">
        <f t="shared" si="722"/>
        <v>0</v>
      </c>
      <c r="MW377" s="631">
        <f t="shared" si="722"/>
        <v>0</v>
      </c>
      <c r="MX377" s="631">
        <f t="shared" si="723"/>
        <v>0</v>
      </c>
      <c r="MY377" s="631">
        <f t="shared" si="723"/>
        <v>0</v>
      </c>
      <c r="MZ377" s="631">
        <f t="shared" si="723"/>
        <v>0</v>
      </c>
      <c r="NA377" s="631">
        <f t="shared" si="723"/>
        <v>0</v>
      </c>
      <c r="NB377" s="631">
        <f t="shared" si="723"/>
        <v>0</v>
      </c>
      <c r="NC377" s="631">
        <f t="shared" si="723"/>
        <v>0</v>
      </c>
    </row>
    <row r="378" spans="1:367" hidden="1">
      <c r="A378" s="504"/>
      <c r="B378" s="504"/>
      <c r="C378" s="497"/>
      <c r="D378" s="497"/>
      <c r="E378" s="362">
        <f t="shared" si="636"/>
        <v>0</v>
      </c>
      <c r="F378" s="363">
        <f t="shared" si="637"/>
        <v>0</v>
      </c>
      <c r="G378" s="498">
        <f>E378*Dichtheden!$V$70</f>
        <v>0</v>
      </c>
      <c r="H378" s="499">
        <f>IF(C378=0,0,ROUND(IF((G378/2)/Dichtheden!$C$3&lt;1,1,(G378/2)/Dichtheden!$C$3),0))</f>
        <v>0</v>
      </c>
      <c r="I378" s="498">
        <f>E378*Dichtheden!$AJ$70</f>
        <v>0</v>
      </c>
      <c r="J378" s="499">
        <f>IF(C378=0,0,ROUND(IF((I378/2)/Dichtheden!$D$3&lt;1,1,(I378/2)/Dichtheden!$D$3),0))</f>
        <v>0</v>
      </c>
      <c r="K378" s="498">
        <f t="shared" si="638"/>
        <v>0</v>
      </c>
      <c r="L378" s="500">
        <f t="shared" si="642"/>
        <v>0</v>
      </c>
      <c r="M378" s="498">
        <f>IF(D378=0,0,IF((D378*Dichtheden!$G$4)&lt;25,25,D378*Dichtheden!$G$4))</f>
        <v>0</v>
      </c>
      <c r="N378" s="499">
        <f>D378*Dichtheden!$H$4</f>
        <v>0</v>
      </c>
      <c r="O378" s="501"/>
      <c r="P378" s="501"/>
      <c r="Q378" s="502">
        <f>E378*Dichtheden!$AS$68</f>
        <v>0</v>
      </c>
      <c r="R378" s="495">
        <f>IF(Q378=0,0,ROUND(IF((Q378/2)/Dichtheden!$C$3&lt;1,1,(Q378/2)/Dichtheden!$C$3),0))</f>
        <v>0</v>
      </c>
      <c r="S378" s="502">
        <f>E378*Dichtheden!$AY$68</f>
        <v>0</v>
      </c>
      <c r="T378" s="495">
        <f>IF(Q378=0,0,ROUND(IF((S378/2)/Dichtheden!$D$3&lt;1,1,(S378/2)/Dichtheden!$D$3),0))</f>
        <v>0</v>
      </c>
      <c r="U378" s="502">
        <f>D378*Dichtheden!$G$5</f>
        <v>0</v>
      </c>
      <c r="V378" s="502">
        <f>D378*Dichtheden!$H$5</f>
        <v>0</v>
      </c>
      <c r="X378" s="630"/>
      <c r="AA378" s="628">
        <f t="shared" si="703"/>
        <v>0</v>
      </c>
      <c r="AB378" s="628">
        <f t="shared" si="703"/>
        <v>0</v>
      </c>
      <c r="AC378" s="628">
        <f t="shared" si="703"/>
        <v>0</v>
      </c>
      <c r="AD378" s="628">
        <f t="shared" si="703"/>
        <v>0</v>
      </c>
      <c r="AE378" s="628">
        <f t="shared" si="703"/>
        <v>0</v>
      </c>
      <c r="AF378" s="628">
        <f t="shared" si="703"/>
        <v>0</v>
      </c>
      <c r="AG378" s="628">
        <f t="shared" si="703"/>
        <v>0</v>
      </c>
      <c r="AH378" s="628">
        <f t="shared" si="703"/>
        <v>0</v>
      </c>
      <c r="AI378" s="628">
        <f t="shared" si="703"/>
        <v>0</v>
      </c>
      <c r="AJ378" s="628">
        <f t="shared" si="703"/>
        <v>0</v>
      </c>
      <c r="AK378" s="628">
        <f t="shared" si="703"/>
        <v>0</v>
      </c>
      <c r="AL378" s="628">
        <f t="shared" si="703"/>
        <v>0</v>
      </c>
      <c r="AM378" s="628">
        <f t="shared" si="703"/>
        <v>0</v>
      </c>
      <c r="AN378" s="628">
        <f t="shared" si="703"/>
        <v>0</v>
      </c>
      <c r="AO378" s="628">
        <f t="shared" si="703"/>
        <v>0</v>
      </c>
      <c r="AP378" s="628">
        <f t="shared" si="703"/>
        <v>0</v>
      </c>
      <c r="AQ378" s="628">
        <f t="shared" si="709"/>
        <v>0</v>
      </c>
      <c r="AR378" s="628">
        <f t="shared" si="709"/>
        <v>0</v>
      </c>
      <c r="AS378" s="628">
        <f t="shared" si="709"/>
        <v>0</v>
      </c>
      <c r="AT378" s="628">
        <f t="shared" si="709"/>
        <v>0</v>
      </c>
      <c r="AU378" s="628">
        <f t="shared" si="709"/>
        <v>0</v>
      </c>
      <c r="AV378" s="628">
        <f t="shared" si="709"/>
        <v>0</v>
      </c>
      <c r="AW378" s="628">
        <f t="shared" si="709"/>
        <v>0</v>
      </c>
      <c r="AX378" s="628">
        <f t="shared" si="709"/>
        <v>0</v>
      </c>
      <c r="AY378" s="628">
        <f t="shared" si="709"/>
        <v>0</v>
      </c>
      <c r="AZ378" s="628">
        <f t="shared" si="709"/>
        <v>0</v>
      </c>
      <c r="BA378" s="628">
        <f t="shared" si="709"/>
        <v>0</v>
      </c>
      <c r="BB378" s="628">
        <f t="shared" si="709"/>
        <v>0</v>
      </c>
      <c r="BC378" s="628">
        <f t="shared" si="709"/>
        <v>0</v>
      </c>
      <c r="BD378" s="628">
        <f t="shared" si="709"/>
        <v>0</v>
      </c>
      <c r="BE378" s="628">
        <f t="shared" si="709"/>
        <v>0</v>
      </c>
      <c r="BF378" s="628">
        <f t="shared" si="639"/>
        <v>0</v>
      </c>
      <c r="BG378" s="628">
        <f t="shared" si="704"/>
        <v>0</v>
      </c>
      <c r="BH378" s="628">
        <f t="shared" si="704"/>
        <v>0</v>
      </c>
      <c r="BI378" s="628">
        <f t="shared" si="704"/>
        <v>0</v>
      </c>
      <c r="BJ378" s="628">
        <f t="shared" si="704"/>
        <v>0</v>
      </c>
      <c r="BK378" s="628">
        <f t="shared" si="704"/>
        <v>0</v>
      </c>
      <c r="BL378" s="628">
        <f t="shared" si="704"/>
        <v>0</v>
      </c>
      <c r="BM378" s="628">
        <f t="shared" si="704"/>
        <v>0</v>
      </c>
      <c r="BN378" s="628">
        <f t="shared" si="704"/>
        <v>0</v>
      </c>
      <c r="BO378" s="628">
        <f t="shared" si="704"/>
        <v>0</v>
      </c>
      <c r="BP378" s="628">
        <f t="shared" si="704"/>
        <v>0</v>
      </c>
      <c r="BQ378" s="628">
        <f t="shared" si="704"/>
        <v>0</v>
      </c>
      <c r="BR378" s="628">
        <f t="shared" si="704"/>
        <v>0</v>
      </c>
      <c r="BS378" s="628">
        <f t="shared" si="704"/>
        <v>0</v>
      </c>
      <c r="BT378" s="628">
        <f t="shared" si="704"/>
        <v>0</v>
      </c>
      <c r="BU378" s="628">
        <f t="shared" si="704"/>
        <v>0</v>
      </c>
      <c r="BV378" s="628">
        <f t="shared" si="704"/>
        <v>0</v>
      </c>
      <c r="BW378" s="628">
        <f t="shared" si="665"/>
        <v>0</v>
      </c>
      <c r="BX378" s="628">
        <f t="shared" si="665"/>
        <v>0</v>
      </c>
      <c r="BY378" s="628">
        <f t="shared" si="665"/>
        <v>0</v>
      </c>
      <c r="BZ378" s="628">
        <f t="shared" si="665"/>
        <v>0</v>
      </c>
      <c r="CA378" s="628">
        <f t="shared" si="665"/>
        <v>0</v>
      </c>
      <c r="CB378" s="628">
        <f t="shared" si="665"/>
        <v>0</v>
      </c>
      <c r="CC378" s="628">
        <f t="shared" si="665"/>
        <v>0</v>
      </c>
      <c r="CD378" s="628">
        <f t="shared" si="665"/>
        <v>0</v>
      </c>
      <c r="CE378" s="628"/>
      <c r="CF378" s="628">
        <f t="shared" si="705"/>
        <v>0</v>
      </c>
      <c r="CG378" s="628">
        <f t="shared" si="705"/>
        <v>0</v>
      </c>
      <c r="CH378" s="628">
        <f t="shared" si="705"/>
        <v>0</v>
      </c>
      <c r="CI378" s="628">
        <f t="shared" si="705"/>
        <v>0</v>
      </c>
      <c r="CJ378" s="628">
        <f t="shared" si="705"/>
        <v>0</v>
      </c>
      <c r="CK378" s="628">
        <f t="shared" si="705"/>
        <v>0</v>
      </c>
      <c r="CL378" s="628">
        <f t="shared" si="705"/>
        <v>0</v>
      </c>
      <c r="CM378" s="628">
        <f t="shared" si="705"/>
        <v>0</v>
      </c>
      <c r="CN378" s="628">
        <f t="shared" si="705"/>
        <v>0</v>
      </c>
      <c r="CO378" s="628">
        <f t="shared" si="705"/>
        <v>0</v>
      </c>
      <c r="CP378" s="628">
        <f t="shared" si="705"/>
        <v>0</v>
      </c>
      <c r="CQ378" s="628">
        <f t="shared" si="705"/>
        <v>0</v>
      </c>
      <c r="CR378" s="628">
        <f t="shared" si="705"/>
        <v>0</v>
      </c>
      <c r="CS378" s="628">
        <f t="shared" si="705"/>
        <v>0</v>
      </c>
      <c r="CT378" s="628">
        <f t="shared" si="705"/>
        <v>0</v>
      </c>
      <c r="CU378" s="628">
        <f t="shared" si="705"/>
        <v>0</v>
      </c>
      <c r="CV378" s="628">
        <f t="shared" si="710"/>
        <v>0</v>
      </c>
      <c r="CW378" s="628">
        <f t="shared" si="710"/>
        <v>0</v>
      </c>
      <c r="CX378" s="628">
        <f t="shared" si="710"/>
        <v>0</v>
      </c>
      <c r="CY378" s="628">
        <f t="shared" si="710"/>
        <v>0</v>
      </c>
      <c r="CZ378" s="628">
        <f t="shared" si="710"/>
        <v>0</v>
      </c>
      <c r="DA378" s="628">
        <f t="shared" si="710"/>
        <v>0</v>
      </c>
      <c r="DB378" s="628">
        <f t="shared" si="710"/>
        <v>0</v>
      </c>
      <c r="DC378" s="628">
        <f t="shared" si="710"/>
        <v>0</v>
      </c>
      <c r="DD378" s="628">
        <f t="shared" si="710"/>
        <v>0</v>
      </c>
      <c r="DE378" s="628">
        <f t="shared" si="710"/>
        <v>0</v>
      </c>
      <c r="DF378" s="628">
        <f t="shared" si="710"/>
        <v>0</v>
      </c>
      <c r="DG378" s="628">
        <f t="shared" si="710"/>
        <v>0</v>
      </c>
      <c r="DH378" s="628">
        <f t="shared" si="710"/>
        <v>0</v>
      </c>
      <c r="DI378" s="628">
        <f t="shared" si="710"/>
        <v>0</v>
      </c>
      <c r="DJ378" s="628">
        <f t="shared" si="710"/>
        <v>0</v>
      </c>
      <c r="DK378" s="628">
        <f t="shared" si="640"/>
        <v>0</v>
      </c>
      <c r="DL378" s="628">
        <f t="shared" si="706"/>
        <v>0</v>
      </c>
      <c r="DM378" s="628">
        <f t="shared" si="706"/>
        <v>0</v>
      </c>
      <c r="DN378" s="628">
        <f t="shared" si="706"/>
        <v>0</v>
      </c>
      <c r="DO378" s="628">
        <f t="shared" si="706"/>
        <v>0</v>
      </c>
      <c r="DP378" s="628">
        <f t="shared" si="706"/>
        <v>0</v>
      </c>
      <c r="DQ378" s="628">
        <f t="shared" si="706"/>
        <v>0</v>
      </c>
      <c r="DR378" s="628">
        <f t="shared" si="706"/>
        <v>0</v>
      </c>
      <c r="DS378" s="628">
        <f t="shared" si="706"/>
        <v>0</v>
      </c>
      <c r="DT378" s="628">
        <f t="shared" si="706"/>
        <v>0</v>
      </c>
      <c r="DU378" s="628">
        <f t="shared" si="706"/>
        <v>0</v>
      </c>
      <c r="DV378" s="628">
        <f t="shared" si="706"/>
        <v>0</v>
      </c>
      <c r="DW378" s="628">
        <f t="shared" si="706"/>
        <v>0</v>
      </c>
      <c r="DX378" s="628">
        <f t="shared" si="706"/>
        <v>0</v>
      </c>
      <c r="DY378" s="628">
        <f t="shared" si="706"/>
        <v>0</v>
      </c>
      <c r="DZ378" s="628">
        <f t="shared" si="706"/>
        <v>0</v>
      </c>
      <c r="EA378" s="628">
        <f t="shared" si="706"/>
        <v>0</v>
      </c>
      <c r="EB378" s="628">
        <f t="shared" si="668"/>
        <v>0</v>
      </c>
      <c r="EC378" s="628">
        <f t="shared" si="668"/>
        <v>0</v>
      </c>
      <c r="ED378" s="628">
        <f t="shared" si="668"/>
        <v>0</v>
      </c>
      <c r="EE378" s="628">
        <f t="shared" si="668"/>
        <v>0</v>
      </c>
      <c r="EF378" s="628">
        <f t="shared" si="668"/>
        <v>0</v>
      </c>
      <c r="EG378" s="628">
        <f t="shared" si="668"/>
        <v>0</v>
      </c>
      <c r="EH378" s="628">
        <f t="shared" si="668"/>
        <v>0</v>
      </c>
      <c r="EI378" s="628">
        <f t="shared" si="668"/>
        <v>0</v>
      </c>
      <c r="EJ378" s="631"/>
      <c r="EK378" s="631">
        <f t="shared" si="711"/>
        <v>0</v>
      </c>
      <c r="EL378" s="631">
        <f t="shared" si="711"/>
        <v>0</v>
      </c>
      <c r="EM378" s="631">
        <f t="shared" si="711"/>
        <v>0</v>
      </c>
      <c r="EN378" s="631">
        <f t="shared" si="711"/>
        <v>0</v>
      </c>
      <c r="EO378" s="631">
        <f t="shared" si="711"/>
        <v>0</v>
      </c>
      <c r="EP378" s="631">
        <f t="shared" si="711"/>
        <v>0</v>
      </c>
      <c r="EQ378" s="631">
        <f t="shared" si="711"/>
        <v>0</v>
      </c>
      <c r="ER378" s="631">
        <f t="shared" si="711"/>
        <v>0</v>
      </c>
      <c r="ES378" s="631">
        <f t="shared" si="711"/>
        <v>0</v>
      </c>
      <c r="ET378" s="631">
        <f t="shared" si="711"/>
        <v>0</v>
      </c>
      <c r="EU378" s="631">
        <f t="shared" si="711"/>
        <v>0</v>
      </c>
      <c r="EV378" s="631">
        <f t="shared" si="711"/>
        <v>0</v>
      </c>
      <c r="EW378" s="631">
        <f t="shared" si="711"/>
        <v>0</v>
      </c>
      <c r="EX378" s="631">
        <f t="shared" si="711"/>
        <v>0</v>
      </c>
      <c r="EY378" s="631">
        <f t="shared" si="711"/>
        <v>0</v>
      </c>
      <c r="EZ378" s="631">
        <f t="shared" si="641"/>
        <v>0</v>
      </c>
      <c r="FA378" s="631">
        <f t="shared" si="641"/>
        <v>0</v>
      </c>
      <c r="FB378" s="631">
        <f t="shared" si="641"/>
        <v>0</v>
      </c>
      <c r="FC378" s="631">
        <f t="shared" si="641"/>
        <v>0</v>
      </c>
      <c r="FD378" s="631">
        <f t="shared" si="725"/>
        <v>0</v>
      </c>
      <c r="FE378" s="631">
        <f t="shared" si="725"/>
        <v>0</v>
      </c>
      <c r="FF378" s="631">
        <f t="shared" si="725"/>
        <v>0</v>
      </c>
      <c r="FG378" s="631">
        <f t="shared" si="725"/>
        <v>0</v>
      </c>
      <c r="FH378" s="631">
        <f t="shared" si="725"/>
        <v>0</v>
      </c>
      <c r="FI378" s="631">
        <f t="shared" si="725"/>
        <v>0</v>
      </c>
      <c r="FJ378" s="631">
        <f t="shared" si="725"/>
        <v>0</v>
      </c>
      <c r="FK378" s="631">
        <f t="shared" si="725"/>
        <v>0</v>
      </c>
      <c r="FL378" s="631">
        <f t="shared" si="725"/>
        <v>0</v>
      </c>
      <c r="FM378" s="631">
        <f t="shared" si="725"/>
        <v>0</v>
      </c>
      <c r="FN378" s="631">
        <f t="shared" si="725"/>
        <v>0</v>
      </c>
      <c r="FO378" s="631">
        <f t="shared" si="725"/>
        <v>0</v>
      </c>
      <c r="FP378" s="631">
        <f t="shared" si="725"/>
        <v>0</v>
      </c>
      <c r="FQ378" s="631">
        <f t="shared" si="725"/>
        <v>0</v>
      </c>
      <c r="FR378" s="631">
        <f t="shared" si="725"/>
        <v>0</v>
      </c>
      <c r="FS378" s="631">
        <f t="shared" si="725"/>
        <v>0</v>
      </c>
      <c r="FT378" s="631">
        <f t="shared" si="689"/>
        <v>0</v>
      </c>
      <c r="FU378" s="631">
        <f t="shared" si="689"/>
        <v>0</v>
      </c>
      <c r="FV378" s="631">
        <f t="shared" si="689"/>
        <v>0</v>
      </c>
      <c r="FW378" s="631">
        <f t="shared" si="689"/>
        <v>0</v>
      </c>
      <c r="FX378" s="631">
        <f t="shared" si="689"/>
        <v>0</v>
      </c>
      <c r="FY378" s="631">
        <f t="shared" si="689"/>
        <v>0</v>
      </c>
      <c r="FZ378" s="631">
        <f t="shared" si="689"/>
        <v>0</v>
      </c>
      <c r="GA378" s="631">
        <f t="shared" si="689"/>
        <v>0</v>
      </c>
      <c r="GB378" s="631">
        <f t="shared" si="689"/>
        <v>0</v>
      </c>
      <c r="GC378" s="631">
        <f t="shared" si="689"/>
        <v>0</v>
      </c>
      <c r="GD378" s="631">
        <f t="shared" si="708"/>
        <v>0</v>
      </c>
      <c r="GE378" s="631">
        <f t="shared" si="708"/>
        <v>0</v>
      </c>
      <c r="GF378" s="631">
        <f t="shared" si="708"/>
        <v>0</v>
      </c>
      <c r="GG378" s="631">
        <f t="shared" si="708"/>
        <v>0</v>
      </c>
      <c r="GH378" s="631">
        <f t="shared" si="708"/>
        <v>0</v>
      </c>
      <c r="GI378" s="631">
        <f t="shared" si="670"/>
        <v>0</v>
      </c>
      <c r="GJ378" s="631">
        <f t="shared" si="670"/>
        <v>0</v>
      </c>
      <c r="GK378" s="631">
        <f t="shared" si="670"/>
        <v>0</v>
      </c>
      <c r="GL378" s="631">
        <f t="shared" si="670"/>
        <v>0</v>
      </c>
      <c r="GM378" s="631">
        <f t="shared" si="670"/>
        <v>0</v>
      </c>
      <c r="GN378" s="631">
        <f t="shared" si="670"/>
        <v>0</v>
      </c>
      <c r="GO378" s="631"/>
      <c r="GP378" s="631">
        <f t="shared" si="707"/>
        <v>0</v>
      </c>
      <c r="GQ378" s="631">
        <f t="shared" si="707"/>
        <v>0</v>
      </c>
      <c r="GR378" s="631">
        <f t="shared" si="707"/>
        <v>0</v>
      </c>
      <c r="GS378" s="631">
        <f t="shared" si="707"/>
        <v>0</v>
      </c>
      <c r="GT378" s="631">
        <f t="shared" si="707"/>
        <v>0</v>
      </c>
      <c r="GU378" s="631">
        <f t="shared" si="707"/>
        <v>0</v>
      </c>
      <c r="GV378" s="631">
        <f t="shared" si="707"/>
        <v>0</v>
      </c>
      <c r="GW378" s="631">
        <f t="shared" si="707"/>
        <v>0</v>
      </c>
      <c r="GX378" s="631">
        <f t="shared" si="707"/>
        <v>0</v>
      </c>
      <c r="GY378" s="631">
        <f t="shared" si="707"/>
        <v>0</v>
      </c>
      <c r="GZ378" s="631">
        <f t="shared" si="707"/>
        <v>0</v>
      </c>
      <c r="HA378" s="631">
        <f t="shared" si="707"/>
        <v>0</v>
      </c>
      <c r="HB378" s="631">
        <f t="shared" si="707"/>
        <v>0</v>
      </c>
      <c r="HC378" s="631">
        <f t="shared" si="707"/>
        <v>0</v>
      </c>
      <c r="HD378" s="631">
        <f t="shared" si="707"/>
        <v>0</v>
      </c>
      <c r="HE378" s="631">
        <f t="shared" si="686"/>
        <v>0</v>
      </c>
      <c r="HF378" s="631">
        <f t="shared" si="686"/>
        <v>0</v>
      </c>
      <c r="HG378" s="631">
        <f t="shared" si="686"/>
        <v>0</v>
      </c>
      <c r="HH378" s="631">
        <f t="shared" si="686"/>
        <v>0</v>
      </c>
      <c r="HI378" s="631">
        <f t="shared" si="686"/>
        <v>0</v>
      </c>
      <c r="HJ378" s="631">
        <f t="shared" si="686"/>
        <v>0</v>
      </c>
      <c r="HK378" s="631">
        <f t="shared" si="686"/>
        <v>0</v>
      </c>
      <c r="HL378" s="631">
        <f t="shared" si="686"/>
        <v>0</v>
      </c>
      <c r="HM378" s="631">
        <f t="shared" si="686"/>
        <v>0</v>
      </c>
      <c r="HN378" s="631">
        <f t="shared" si="686"/>
        <v>0</v>
      </c>
      <c r="HO378" s="631">
        <f t="shared" si="686"/>
        <v>0</v>
      </c>
      <c r="HP378" s="631">
        <f t="shared" si="686"/>
        <v>0</v>
      </c>
      <c r="HQ378" s="631">
        <f t="shared" si="686"/>
        <v>0</v>
      </c>
      <c r="HR378" s="631">
        <f t="shared" si="690"/>
        <v>0</v>
      </c>
      <c r="HS378" s="631">
        <f t="shared" si="690"/>
        <v>0</v>
      </c>
      <c r="HT378" s="631">
        <f t="shared" si="690"/>
        <v>0</v>
      </c>
      <c r="HU378" s="631">
        <f t="shared" si="690"/>
        <v>0</v>
      </c>
      <c r="HV378" s="631">
        <f t="shared" si="724"/>
        <v>0</v>
      </c>
      <c r="HW378" s="631">
        <f t="shared" si="724"/>
        <v>0</v>
      </c>
      <c r="HX378" s="631">
        <f t="shared" si="724"/>
        <v>0</v>
      </c>
      <c r="HY378" s="631">
        <f t="shared" si="724"/>
        <v>0</v>
      </c>
      <c r="HZ378" s="631">
        <f t="shared" si="724"/>
        <v>0</v>
      </c>
      <c r="IA378" s="631">
        <f t="shared" si="724"/>
        <v>0</v>
      </c>
      <c r="IB378" s="631">
        <f t="shared" si="724"/>
        <v>0</v>
      </c>
      <c r="IC378" s="631">
        <f t="shared" si="724"/>
        <v>0</v>
      </c>
      <c r="ID378" s="631">
        <f t="shared" si="724"/>
        <v>0</v>
      </c>
      <c r="IE378" s="631">
        <f t="shared" si="724"/>
        <v>0</v>
      </c>
      <c r="IF378" s="631">
        <f t="shared" si="724"/>
        <v>0</v>
      </c>
      <c r="IG378" s="631">
        <f t="shared" si="724"/>
        <v>0</v>
      </c>
      <c r="IH378" s="631">
        <f t="shared" si="724"/>
        <v>0</v>
      </c>
      <c r="II378" s="631">
        <f t="shared" si="724"/>
        <v>0</v>
      </c>
      <c r="IJ378" s="631">
        <f t="shared" si="724"/>
        <v>0</v>
      </c>
      <c r="IK378" s="631">
        <f t="shared" si="724"/>
        <v>0</v>
      </c>
      <c r="IL378" s="631">
        <f t="shared" si="662"/>
        <v>0</v>
      </c>
      <c r="IM378" s="631">
        <f t="shared" si="662"/>
        <v>0</v>
      </c>
      <c r="IN378" s="631">
        <f t="shared" si="662"/>
        <v>0</v>
      </c>
      <c r="IO378" s="631">
        <f t="shared" ref="IL378:IS413" si="726">IF($A378=IO$60,$J378,0)</f>
        <v>0</v>
      </c>
      <c r="IP378" s="631">
        <f t="shared" si="726"/>
        <v>0</v>
      </c>
      <c r="IQ378" s="631">
        <f t="shared" si="726"/>
        <v>0</v>
      </c>
      <c r="IR378" s="631">
        <f t="shared" si="726"/>
        <v>0</v>
      </c>
      <c r="IS378" s="631">
        <f t="shared" si="648"/>
        <v>0</v>
      </c>
      <c r="IT378" s="631"/>
      <c r="IU378" s="631">
        <f t="shared" si="712"/>
        <v>0</v>
      </c>
      <c r="IV378" s="631">
        <f t="shared" si="712"/>
        <v>0</v>
      </c>
      <c r="IW378" s="631">
        <f t="shared" si="712"/>
        <v>0</v>
      </c>
      <c r="IX378" s="631">
        <f t="shared" si="712"/>
        <v>0</v>
      </c>
      <c r="IY378" s="631">
        <f t="shared" si="712"/>
        <v>0</v>
      </c>
      <c r="IZ378" s="631">
        <f t="shared" si="712"/>
        <v>0</v>
      </c>
      <c r="JA378" s="631">
        <f t="shared" si="712"/>
        <v>0</v>
      </c>
      <c r="JB378" s="631">
        <f t="shared" si="712"/>
        <v>0</v>
      </c>
      <c r="JC378" s="631">
        <f t="shared" si="712"/>
        <v>0</v>
      </c>
      <c r="JD378" s="631">
        <f t="shared" si="712"/>
        <v>0</v>
      </c>
      <c r="JE378" s="631">
        <f t="shared" si="713"/>
        <v>0</v>
      </c>
      <c r="JF378" s="631">
        <f t="shared" si="713"/>
        <v>0</v>
      </c>
      <c r="JG378" s="631">
        <f t="shared" si="713"/>
        <v>0</v>
      </c>
      <c r="JH378" s="631">
        <f t="shared" si="713"/>
        <v>0</v>
      </c>
      <c r="JI378" s="631">
        <f t="shared" si="713"/>
        <v>0</v>
      </c>
      <c r="JJ378" s="631">
        <f t="shared" si="713"/>
        <v>0</v>
      </c>
      <c r="JK378" s="631">
        <f t="shared" si="713"/>
        <v>0</v>
      </c>
      <c r="JL378" s="631">
        <f t="shared" si="713"/>
        <v>0</v>
      </c>
      <c r="JM378" s="631">
        <f t="shared" si="713"/>
        <v>0</v>
      </c>
      <c r="JN378" s="631">
        <f t="shared" si="713"/>
        <v>0</v>
      </c>
      <c r="JO378" s="631">
        <f t="shared" si="714"/>
        <v>0</v>
      </c>
      <c r="JP378" s="631">
        <f t="shared" si="714"/>
        <v>0</v>
      </c>
      <c r="JQ378" s="631">
        <f t="shared" si="714"/>
        <v>0</v>
      </c>
      <c r="JR378" s="631">
        <f t="shared" si="714"/>
        <v>0</v>
      </c>
      <c r="JS378" s="631">
        <f t="shared" si="714"/>
        <v>0</v>
      </c>
      <c r="JT378" s="631">
        <f t="shared" si="714"/>
        <v>0</v>
      </c>
      <c r="JU378" s="631">
        <f t="shared" si="714"/>
        <v>0</v>
      </c>
      <c r="JV378" s="631">
        <f t="shared" si="714"/>
        <v>0</v>
      </c>
      <c r="JW378" s="631">
        <f t="shared" si="714"/>
        <v>0</v>
      </c>
      <c r="JX378" s="631">
        <f t="shared" si="714"/>
        <v>0</v>
      </c>
      <c r="JY378" s="631">
        <f t="shared" si="715"/>
        <v>0</v>
      </c>
      <c r="JZ378" s="631">
        <f t="shared" si="715"/>
        <v>0</v>
      </c>
      <c r="KA378" s="631">
        <f t="shared" si="715"/>
        <v>0</v>
      </c>
      <c r="KB378" s="631">
        <f t="shared" si="715"/>
        <v>0</v>
      </c>
      <c r="KC378" s="631">
        <f t="shared" si="715"/>
        <v>0</v>
      </c>
      <c r="KD378" s="631">
        <f t="shared" si="715"/>
        <v>0</v>
      </c>
      <c r="KE378" s="631">
        <f t="shared" si="715"/>
        <v>0</v>
      </c>
      <c r="KF378" s="631">
        <f t="shared" si="715"/>
        <v>0</v>
      </c>
      <c r="KG378" s="631">
        <f t="shared" si="715"/>
        <v>0</v>
      </c>
      <c r="KH378" s="631">
        <f t="shared" si="715"/>
        <v>0</v>
      </c>
      <c r="KI378" s="631">
        <f t="shared" si="716"/>
        <v>0</v>
      </c>
      <c r="KJ378" s="631">
        <f t="shared" si="716"/>
        <v>0</v>
      </c>
      <c r="KK378" s="631">
        <f t="shared" si="716"/>
        <v>0</v>
      </c>
      <c r="KL378" s="631">
        <f t="shared" si="716"/>
        <v>0</v>
      </c>
      <c r="KM378" s="631">
        <f t="shared" si="716"/>
        <v>0</v>
      </c>
      <c r="KN378" s="631">
        <f t="shared" si="716"/>
        <v>0</v>
      </c>
      <c r="KO378" s="631">
        <f t="shared" si="716"/>
        <v>0</v>
      </c>
      <c r="KP378" s="631">
        <f t="shared" si="716"/>
        <v>0</v>
      </c>
      <c r="KQ378" s="631">
        <f t="shared" si="716"/>
        <v>0</v>
      </c>
      <c r="KR378" s="631">
        <f t="shared" si="716"/>
        <v>0</v>
      </c>
      <c r="KS378" s="631">
        <f t="shared" si="717"/>
        <v>0</v>
      </c>
      <c r="KT378" s="631">
        <f t="shared" si="717"/>
        <v>0</v>
      </c>
      <c r="KU378" s="631">
        <f t="shared" si="717"/>
        <v>0</v>
      </c>
      <c r="KV378" s="631">
        <f t="shared" si="717"/>
        <v>0</v>
      </c>
      <c r="KW378" s="631">
        <f t="shared" si="717"/>
        <v>0</v>
      </c>
      <c r="KX378" s="631">
        <f t="shared" si="717"/>
        <v>0</v>
      </c>
      <c r="KY378" s="631"/>
      <c r="KZ378" s="631">
        <f t="shared" si="718"/>
        <v>0</v>
      </c>
      <c r="LA378" s="631">
        <f t="shared" si="718"/>
        <v>0</v>
      </c>
      <c r="LB378" s="631">
        <f t="shared" si="718"/>
        <v>0</v>
      </c>
      <c r="LC378" s="631">
        <f t="shared" si="718"/>
        <v>0</v>
      </c>
      <c r="LD378" s="631">
        <f t="shared" si="718"/>
        <v>0</v>
      </c>
      <c r="LE378" s="631">
        <f t="shared" si="718"/>
        <v>0</v>
      </c>
      <c r="LF378" s="631">
        <f t="shared" si="718"/>
        <v>0</v>
      </c>
      <c r="LG378" s="631">
        <f t="shared" si="718"/>
        <v>0</v>
      </c>
      <c r="LH378" s="631">
        <f t="shared" si="718"/>
        <v>0</v>
      </c>
      <c r="LI378" s="631">
        <f t="shared" si="718"/>
        <v>0</v>
      </c>
      <c r="LJ378" s="631">
        <f t="shared" si="719"/>
        <v>0</v>
      </c>
      <c r="LK378" s="631">
        <f t="shared" si="719"/>
        <v>0</v>
      </c>
      <c r="LL378" s="631">
        <f t="shared" si="719"/>
        <v>0</v>
      </c>
      <c r="LM378" s="631">
        <f t="shared" si="719"/>
        <v>0</v>
      </c>
      <c r="LN378" s="631">
        <f t="shared" si="719"/>
        <v>0</v>
      </c>
      <c r="LO378" s="631">
        <f t="shared" si="719"/>
        <v>0</v>
      </c>
      <c r="LP378" s="631">
        <f t="shared" si="719"/>
        <v>0</v>
      </c>
      <c r="LQ378" s="631">
        <f t="shared" si="719"/>
        <v>0</v>
      </c>
      <c r="LR378" s="631">
        <f t="shared" si="719"/>
        <v>0</v>
      </c>
      <c r="LS378" s="631">
        <f t="shared" si="719"/>
        <v>0</v>
      </c>
      <c r="LT378" s="631">
        <f t="shared" si="720"/>
        <v>0</v>
      </c>
      <c r="LU378" s="631">
        <f t="shared" si="720"/>
        <v>0</v>
      </c>
      <c r="LV378" s="631">
        <f t="shared" si="720"/>
        <v>0</v>
      </c>
      <c r="LW378" s="631">
        <f t="shared" si="720"/>
        <v>0</v>
      </c>
      <c r="LX378" s="631">
        <f t="shared" si="720"/>
        <v>0</v>
      </c>
      <c r="LY378" s="631">
        <f t="shared" si="720"/>
        <v>0</v>
      </c>
      <c r="LZ378" s="631">
        <f t="shared" si="720"/>
        <v>0</v>
      </c>
      <c r="MA378" s="631">
        <f t="shared" si="720"/>
        <v>0</v>
      </c>
      <c r="MB378" s="631">
        <f t="shared" si="720"/>
        <v>0</v>
      </c>
      <c r="MC378" s="631">
        <f t="shared" si="720"/>
        <v>0</v>
      </c>
      <c r="MD378" s="631">
        <f t="shared" si="721"/>
        <v>0</v>
      </c>
      <c r="ME378" s="631">
        <f t="shared" si="721"/>
        <v>0</v>
      </c>
      <c r="MF378" s="631">
        <f t="shared" si="721"/>
        <v>0</v>
      </c>
      <c r="MG378" s="631">
        <f t="shared" si="721"/>
        <v>0</v>
      </c>
      <c r="MH378" s="631">
        <f t="shared" si="721"/>
        <v>0</v>
      </c>
      <c r="MI378" s="631">
        <f t="shared" si="721"/>
        <v>0</v>
      </c>
      <c r="MJ378" s="631">
        <f t="shared" si="721"/>
        <v>0</v>
      </c>
      <c r="MK378" s="631">
        <f t="shared" si="721"/>
        <v>0</v>
      </c>
      <c r="ML378" s="631">
        <f t="shared" si="721"/>
        <v>0</v>
      </c>
      <c r="MM378" s="631">
        <f t="shared" si="721"/>
        <v>0</v>
      </c>
      <c r="MN378" s="631">
        <f t="shared" si="722"/>
        <v>0</v>
      </c>
      <c r="MO378" s="631">
        <f t="shared" si="722"/>
        <v>0</v>
      </c>
      <c r="MP378" s="631">
        <f t="shared" si="722"/>
        <v>0</v>
      </c>
      <c r="MQ378" s="631">
        <f t="shared" si="722"/>
        <v>0</v>
      </c>
      <c r="MR378" s="631">
        <f t="shared" si="722"/>
        <v>0</v>
      </c>
      <c r="MS378" s="631">
        <f t="shared" si="722"/>
        <v>0</v>
      </c>
      <c r="MT378" s="631">
        <f t="shared" si="722"/>
        <v>0</v>
      </c>
      <c r="MU378" s="631">
        <f t="shared" si="722"/>
        <v>0</v>
      </c>
      <c r="MV378" s="631">
        <f t="shared" si="722"/>
        <v>0</v>
      </c>
      <c r="MW378" s="631">
        <f t="shared" si="722"/>
        <v>0</v>
      </c>
      <c r="MX378" s="631">
        <f t="shared" si="723"/>
        <v>0</v>
      </c>
      <c r="MY378" s="631">
        <f t="shared" si="723"/>
        <v>0</v>
      </c>
      <c r="MZ378" s="631">
        <f t="shared" si="723"/>
        <v>0</v>
      </c>
      <c r="NA378" s="631">
        <f t="shared" si="723"/>
        <v>0</v>
      </c>
      <c r="NB378" s="631">
        <f t="shared" si="723"/>
        <v>0</v>
      </c>
      <c r="NC378" s="631">
        <f t="shared" si="723"/>
        <v>0</v>
      </c>
    </row>
    <row r="379" spans="1:367" hidden="1">
      <c r="A379" s="504"/>
      <c r="B379" s="504"/>
      <c r="C379" s="497"/>
      <c r="D379" s="497"/>
      <c r="E379" s="362">
        <f t="shared" si="636"/>
        <v>0</v>
      </c>
      <c r="F379" s="363">
        <f t="shared" si="637"/>
        <v>0</v>
      </c>
      <c r="G379" s="498">
        <f>E379*Dichtheden!$V$70</f>
        <v>0</v>
      </c>
      <c r="H379" s="499">
        <f>IF(C379=0,0,ROUND(IF((G379/2)/Dichtheden!$C$3&lt;1,1,(G379/2)/Dichtheden!$C$3),0))</f>
        <v>0</v>
      </c>
      <c r="I379" s="498">
        <f>E379*Dichtheden!$AJ$70</f>
        <v>0</v>
      </c>
      <c r="J379" s="499">
        <f>IF(C379=0,0,ROUND(IF((I379/2)/Dichtheden!$D$3&lt;1,1,(I379/2)/Dichtheden!$D$3),0))</f>
        <v>0</v>
      </c>
      <c r="K379" s="498">
        <f t="shared" si="638"/>
        <v>0</v>
      </c>
      <c r="L379" s="500">
        <f t="shared" si="642"/>
        <v>0</v>
      </c>
      <c r="M379" s="498">
        <f>IF(D379=0,0,IF((D379*Dichtheden!$G$4)&lt;25,25,D379*Dichtheden!$G$4))</f>
        <v>0</v>
      </c>
      <c r="N379" s="499">
        <f>D379*Dichtheden!$H$4</f>
        <v>0</v>
      </c>
      <c r="O379" s="501"/>
      <c r="P379" s="501"/>
      <c r="Q379" s="502">
        <f>E379*Dichtheden!$AS$68</f>
        <v>0</v>
      </c>
      <c r="R379" s="495">
        <f>IF(Q379=0,0,ROUND(IF((Q379/2)/Dichtheden!$C$3&lt;1,1,(Q379/2)/Dichtheden!$C$3),0))</f>
        <v>0</v>
      </c>
      <c r="S379" s="502">
        <f>E379*Dichtheden!$AY$68</f>
        <v>0</v>
      </c>
      <c r="T379" s="495">
        <f>IF(Q379=0,0,ROUND(IF((S379/2)/Dichtheden!$D$3&lt;1,1,(S379/2)/Dichtheden!$D$3),0))</f>
        <v>0</v>
      </c>
      <c r="U379" s="502">
        <f>D379*Dichtheden!$G$5</f>
        <v>0</v>
      </c>
      <c r="V379" s="502">
        <f>D379*Dichtheden!$H$5</f>
        <v>0</v>
      </c>
      <c r="X379" s="630"/>
      <c r="AA379" s="628">
        <f t="shared" si="703"/>
        <v>0</v>
      </c>
      <c r="AB379" s="628">
        <f t="shared" si="703"/>
        <v>0</v>
      </c>
      <c r="AC379" s="628">
        <f t="shared" si="703"/>
        <v>0</v>
      </c>
      <c r="AD379" s="628">
        <f t="shared" si="703"/>
        <v>0</v>
      </c>
      <c r="AE379" s="628">
        <f t="shared" si="703"/>
        <v>0</v>
      </c>
      <c r="AF379" s="628">
        <f t="shared" si="703"/>
        <v>0</v>
      </c>
      <c r="AG379" s="628">
        <f t="shared" si="703"/>
        <v>0</v>
      </c>
      <c r="AH379" s="628">
        <f t="shared" si="703"/>
        <v>0</v>
      </c>
      <c r="AI379" s="628">
        <f t="shared" si="703"/>
        <v>0</v>
      </c>
      <c r="AJ379" s="628">
        <f t="shared" si="703"/>
        <v>0</v>
      </c>
      <c r="AK379" s="628">
        <f t="shared" si="703"/>
        <v>0</v>
      </c>
      <c r="AL379" s="628">
        <f t="shared" si="703"/>
        <v>0</v>
      </c>
      <c r="AM379" s="628">
        <f t="shared" ref="AA379:AP395" si="727">IF($A379=AM$60,$C379,0)</f>
        <v>0</v>
      </c>
      <c r="AN379" s="628">
        <f t="shared" si="727"/>
        <v>0</v>
      </c>
      <c r="AO379" s="628">
        <f t="shared" si="727"/>
        <v>0</v>
      </c>
      <c r="AP379" s="628">
        <f t="shared" si="727"/>
        <v>0</v>
      </c>
      <c r="AQ379" s="628">
        <f t="shared" si="709"/>
        <v>0</v>
      </c>
      <c r="AR379" s="628">
        <f t="shared" si="709"/>
        <v>0</v>
      </c>
      <c r="AS379" s="628">
        <f t="shared" si="709"/>
        <v>0</v>
      </c>
      <c r="AT379" s="628">
        <f t="shared" si="709"/>
        <v>0</v>
      </c>
      <c r="AU379" s="628">
        <f t="shared" si="709"/>
        <v>0</v>
      </c>
      <c r="AV379" s="628">
        <f t="shared" si="709"/>
        <v>0</v>
      </c>
      <c r="AW379" s="628">
        <f t="shared" si="709"/>
        <v>0</v>
      </c>
      <c r="AX379" s="628">
        <f t="shared" si="709"/>
        <v>0</v>
      </c>
      <c r="AY379" s="628">
        <f t="shared" si="709"/>
        <v>0</v>
      </c>
      <c r="AZ379" s="628">
        <f t="shared" si="709"/>
        <v>0</v>
      </c>
      <c r="BA379" s="628">
        <f t="shared" si="709"/>
        <v>0</v>
      </c>
      <c r="BB379" s="628">
        <f t="shared" si="709"/>
        <v>0</v>
      </c>
      <c r="BC379" s="628">
        <f t="shared" si="709"/>
        <v>0</v>
      </c>
      <c r="BD379" s="628">
        <f t="shared" si="709"/>
        <v>0</v>
      </c>
      <c r="BE379" s="628">
        <f t="shared" si="709"/>
        <v>0</v>
      </c>
      <c r="BF379" s="628">
        <f t="shared" si="639"/>
        <v>0</v>
      </c>
      <c r="BG379" s="628">
        <f t="shared" si="704"/>
        <v>0</v>
      </c>
      <c r="BH379" s="628">
        <f t="shared" si="704"/>
        <v>0</v>
      </c>
      <c r="BI379" s="628">
        <f t="shared" si="704"/>
        <v>0</v>
      </c>
      <c r="BJ379" s="628">
        <f t="shared" si="704"/>
        <v>0</v>
      </c>
      <c r="BK379" s="628">
        <f t="shared" si="704"/>
        <v>0</v>
      </c>
      <c r="BL379" s="628">
        <f t="shared" si="704"/>
        <v>0</v>
      </c>
      <c r="BM379" s="628">
        <f t="shared" si="704"/>
        <v>0</v>
      </c>
      <c r="BN379" s="628">
        <f t="shared" si="704"/>
        <v>0</v>
      </c>
      <c r="BO379" s="628">
        <f t="shared" si="704"/>
        <v>0</v>
      </c>
      <c r="BP379" s="628">
        <f t="shared" si="704"/>
        <v>0</v>
      </c>
      <c r="BQ379" s="628">
        <f t="shared" si="704"/>
        <v>0</v>
      </c>
      <c r="BR379" s="628">
        <f t="shared" si="704"/>
        <v>0</v>
      </c>
      <c r="BS379" s="628">
        <f t="shared" ref="BG379:BV395" si="728">IF($A379=BS$60,$C379,0)</f>
        <v>0</v>
      </c>
      <c r="BT379" s="628">
        <f t="shared" si="728"/>
        <v>0</v>
      </c>
      <c r="BU379" s="628">
        <f t="shared" si="728"/>
        <v>0</v>
      </c>
      <c r="BV379" s="628">
        <f t="shared" si="728"/>
        <v>0</v>
      </c>
      <c r="BW379" s="628">
        <f t="shared" si="665"/>
        <v>0</v>
      </c>
      <c r="BX379" s="628">
        <f t="shared" si="665"/>
        <v>0</v>
      </c>
      <c r="BY379" s="628">
        <f t="shared" si="665"/>
        <v>0</v>
      </c>
      <c r="BZ379" s="628">
        <f t="shared" si="665"/>
        <v>0</v>
      </c>
      <c r="CA379" s="628">
        <f t="shared" si="665"/>
        <v>0</v>
      </c>
      <c r="CB379" s="628">
        <f t="shared" si="665"/>
        <v>0</v>
      </c>
      <c r="CC379" s="628">
        <f t="shared" ref="BW379:CD411" si="729">IF($A379=CC$60,$C379,0)</f>
        <v>0</v>
      </c>
      <c r="CD379" s="628">
        <f t="shared" si="729"/>
        <v>0</v>
      </c>
      <c r="CE379" s="628"/>
      <c r="CF379" s="628">
        <f t="shared" si="705"/>
        <v>0</v>
      </c>
      <c r="CG379" s="628">
        <f t="shared" si="705"/>
        <v>0</v>
      </c>
      <c r="CH379" s="628">
        <f t="shared" si="705"/>
        <v>0</v>
      </c>
      <c r="CI379" s="628">
        <f t="shared" si="705"/>
        <v>0</v>
      </c>
      <c r="CJ379" s="628">
        <f t="shared" si="705"/>
        <v>0</v>
      </c>
      <c r="CK379" s="628">
        <f t="shared" si="705"/>
        <v>0</v>
      </c>
      <c r="CL379" s="628">
        <f t="shared" si="705"/>
        <v>0</v>
      </c>
      <c r="CM379" s="628">
        <f t="shared" si="705"/>
        <v>0</v>
      </c>
      <c r="CN379" s="628">
        <f t="shared" si="705"/>
        <v>0</v>
      </c>
      <c r="CO379" s="628">
        <f t="shared" si="705"/>
        <v>0</v>
      </c>
      <c r="CP379" s="628">
        <f t="shared" si="705"/>
        <v>0</v>
      </c>
      <c r="CQ379" s="628">
        <f t="shared" si="705"/>
        <v>0</v>
      </c>
      <c r="CR379" s="628">
        <f t="shared" ref="CF379:CU395" si="730">IF($A379=CR$60,$D379,0)</f>
        <v>0</v>
      </c>
      <c r="CS379" s="628">
        <f t="shared" si="730"/>
        <v>0</v>
      </c>
      <c r="CT379" s="628">
        <f t="shared" si="730"/>
        <v>0</v>
      </c>
      <c r="CU379" s="628">
        <f t="shared" si="730"/>
        <v>0</v>
      </c>
      <c r="CV379" s="628">
        <f t="shared" si="710"/>
        <v>0</v>
      </c>
      <c r="CW379" s="628">
        <f t="shared" si="710"/>
        <v>0</v>
      </c>
      <c r="CX379" s="628">
        <f t="shared" si="710"/>
        <v>0</v>
      </c>
      <c r="CY379" s="628">
        <f t="shared" si="710"/>
        <v>0</v>
      </c>
      <c r="CZ379" s="628">
        <f t="shared" si="710"/>
        <v>0</v>
      </c>
      <c r="DA379" s="628">
        <f t="shared" si="710"/>
        <v>0</v>
      </c>
      <c r="DB379" s="628">
        <f t="shared" si="710"/>
        <v>0</v>
      </c>
      <c r="DC379" s="628">
        <f t="shared" si="710"/>
        <v>0</v>
      </c>
      <c r="DD379" s="628">
        <f t="shared" si="710"/>
        <v>0</v>
      </c>
      <c r="DE379" s="628">
        <f t="shared" si="710"/>
        <v>0</v>
      </c>
      <c r="DF379" s="628">
        <f t="shared" si="710"/>
        <v>0</v>
      </c>
      <c r="DG379" s="628">
        <f t="shared" si="710"/>
        <v>0</v>
      </c>
      <c r="DH379" s="628">
        <f t="shared" si="710"/>
        <v>0</v>
      </c>
      <c r="DI379" s="628">
        <f t="shared" si="710"/>
        <v>0</v>
      </c>
      <c r="DJ379" s="628">
        <f t="shared" si="710"/>
        <v>0</v>
      </c>
      <c r="DK379" s="628">
        <f t="shared" si="640"/>
        <v>0</v>
      </c>
      <c r="DL379" s="628">
        <f t="shared" si="706"/>
        <v>0</v>
      </c>
      <c r="DM379" s="628">
        <f t="shared" si="706"/>
        <v>0</v>
      </c>
      <c r="DN379" s="628">
        <f t="shared" si="706"/>
        <v>0</v>
      </c>
      <c r="DO379" s="628">
        <f t="shared" si="706"/>
        <v>0</v>
      </c>
      <c r="DP379" s="628">
        <f t="shared" si="706"/>
        <v>0</v>
      </c>
      <c r="DQ379" s="628">
        <f t="shared" si="706"/>
        <v>0</v>
      </c>
      <c r="DR379" s="628">
        <f t="shared" si="706"/>
        <v>0</v>
      </c>
      <c r="DS379" s="628">
        <f t="shared" si="706"/>
        <v>0</v>
      </c>
      <c r="DT379" s="628">
        <f t="shared" si="706"/>
        <v>0</v>
      </c>
      <c r="DU379" s="628">
        <f t="shared" si="706"/>
        <v>0</v>
      </c>
      <c r="DV379" s="628">
        <f t="shared" si="706"/>
        <v>0</v>
      </c>
      <c r="DW379" s="628">
        <f t="shared" si="706"/>
        <v>0</v>
      </c>
      <c r="DX379" s="628">
        <f t="shared" ref="DL379:EA395" si="731">IF($A379=DX$60,$D379,0)</f>
        <v>0</v>
      </c>
      <c r="DY379" s="628">
        <f t="shared" si="731"/>
        <v>0</v>
      </c>
      <c r="DZ379" s="628">
        <f t="shared" si="731"/>
        <v>0</v>
      </c>
      <c r="EA379" s="628">
        <f t="shared" si="731"/>
        <v>0</v>
      </c>
      <c r="EB379" s="628">
        <f t="shared" si="668"/>
        <v>0</v>
      </c>
      <c r="EC379" s="628">
        <f t="shared" si="668"/>
        <v>0</v>
      </c>
      <c r="ED379" s="628">
        <f t="shared" si="668"/>
        <v>0</v>
      </c>
      <c r="EE379" s="628">
        <f t="shared" si="668"/>
        <v>0</v>
      </c>
      <c r="EF379" s="628">
        <f t="shared" si="668"/>
        <v>0</v>
      </c>
      <c r="EG379" s="628">
        <f t="shared" si="668"/>
        <v>0</v>
      </c>
      <c r="EH379" s="628">
        <f t="shared" ref="EB379:EI411" si="732">IF($A379=EH$60,$D379,0)</f>
        <v>0</v>
      </c>
      <c r="EI379" s="628">
        <f t="shared" si="732"/>
        <v>0</v>
      </c>
      <c r="EJ379" s="631"/>
      <c r="EK379" s="631">
        <f t="shared" si="711"/>
        <v>0</v>
      </c>
      <c r="EL379" s="631">
        <f t="shared" si="711"/>
        <v>0</v>
      </c>
      <c r="EM379" s="631">
        <f t="shared" si="711"/>
        <v>0</v>
      </c>
      <c r="EN379" s="631">
        <f t="shared" si="711"/>
        <v>0</v>
      </c>
      <c r="EO379" s="631">
        <f t="shared" si="711"/>
        <v>0</v>
      </c>
      <c r="EP379" s="631">
        <f t="shared" si="711"/>
        <v>0</v>
      </c>
      <c r="EQ379" s="631">
        <f t="shared" si="711"/>
        <v>0</v>
      </c>
      <c r="ER379" s="631">
        <f t="shared" si="711"/>
        <v>0</v>
      </c>
      <c r="ES379" s="631">
        <f t="shared" si="711"/>
        <v>0</v>
      </c>
      <c r="ET379" s="631">
        <f t="shared" si="711"/>
        <v>0</v>
      </c>
      <c r="EU379" s="631">
        <f t="shared" si="711"/>
        <v>0</v>
      </c>
      <c r="EV379" s="631">
        <f t="shared" si="711"/>
        <v>0</v>
      </c>
      <c r="EW379" s="631">
        <f t="shared" si="711"/>
        <v>0</v>
      </c>
      <c r="EX379" s="631">
        <f t="shared" si="711"/>
        <v>0</v>
      </c>
      <c r="EY379" s="631">
        <f t="shared" si="711"/>
        <v>0</v>
      </c>
      <c r="EZ379" s="631">
        <f t="shared" si="641"/>
        <v>0</v>
      </c>
      <c r="FA379" s="631">
        <f t="shared" si="641"/>
        <v>0</v>
      </c>
      <c r="FB379" s="631">
        <f t="shared" si="641"/>
        <v>0</v>
      </c>
      <c r="FC379" s="631">
        <f t="shared" si="641"/>
        <v>0</v>
      </c>
      <c r="FD379" s="631">
        <f t="shared" si="725"/>
        <v>0</v>
      </c>
      <c r="FE379" s="631">
        <f t="shared" si="725"/>
        <v>0</v>
      </c>
      <c r="FF379" s="631">
        <f t="shared" si="725"/>
        <v>0</v>
      </c>
      <c r="FG379" s="631">
        <f t="shared" si="725"/>
        <v>0</v>
      </c>
      <c r="FH379" s="631">
        <f t="shared" si="725"/>
        <v>0</v>
      </c>
      <c r="FI379" s="631">
        <f t="shared" si="725"/>
        <v>0</v>
      </c>
      <c r="FJ379" s="631">
        <f t="shared" si="725"/>
        <v>0</v>
      </c>
      <c r="FK379" s="631">
        <f t="shared" si="725"/>
        <v>0</v>
      </c>
      <c r="FL379" s="631">
        <f t="shared" si="725"/>
        <v>0</v>
      </c>
      <c r="FM379" s="631">
        <f t="shared" si="725"/>
        <v>0</v>
      </c>
      <c r="FN379" s="631">
        <f t="shared" si="725"/>
        <v>0</v>
      </c>
      <c r="FO379" s="631">
        <f t="shared" si="725"/>
        <v>0</v>
      </c>
      <c r="FP379" s="631">
        <f t="shared" si="725"/>
        <v>0</v>
      </c>
      <c r="FQ379" s="631">
        <f t="shared" si="725"/>
        <v>0</v>
      </c>
      <c r="FR379" s="631">
        <f t="shared" si="725"/>
        <v>0</v>
      </c>
      <c r="FS379" s="631">
        <f t="shared" si="725"/>
        <v>0</v>
      </c>
      <c r="FT379" s="631">
        <f t="shared" si="689"/>
        <v>0</v>
      </c>
      <c r="FU379" s="631">
        <f t="shared" si="689"/>
        <v>0</v>
      </c>
      <c r="FV379" s="631">
        <f t="shared" si="689"/>
        <v>0</v>
      </c>
      <c r="FW379" s="631">
        <f t="shared" si="689"/>
        <v>0</v>
      </c>
      <c r="FX379" s="631">
        <f t="shared" si="689"/>
        <v>0</v>
      </c>
      <c r="FY379" s="631">
        <f t="shared" si="689"/>
        <v>0</v>
      </c>
      <c r="FZ379" s="631">
        <f t="shared" si="689"/>
        <v>0</v>
      </c>
      <c r="GA379" s="631">
        <f t="shared" si="689"/>
        <v>0</v>
      </c>
      <c r="GB379" s="631">
        <f t="shared" si="689"/>
        <v>0</v>
      </c>
      <c r="GC379" s="631">
        <f t="shared" si="689"/>
        <v>0</v>
      </c>
      <c r="GD379" s="631">
        <f t="shared" si="708"/>
        <v>0</v>
      </c>
      <c r="GE379" s="631">
        <f t="shared" si="708"/>
        <v>0</v>
      </c>
      <c r="GF379" s="631">
        <f t="shared" si="708"/>
        <v>0</v>
      </c>
      <c r="GG379" s="631">
        <f t="shared" si="708"/>
        <v>0</v>
      </c>
      <c r="GH379" s="631">
        <f t="shared" si="708"/>
        <v>0</v>
      </c>
      <c r="GI379" s="631">
        <f t="shared" si="670"/>
        <v>0</v>
      </c>
      <c r="GJ379" s="631">
        <f t="shared" si="670"/>
        <v>0</v>
      </c>
      <c r="GK379" s="631">
        <f t="shared" si="670"/>
        <v>0</v>
      </c>
      <c r="GL379" s="631">
        <f t="shared" si="670"/>
        <v>0</v>
      </c>
      <c r="GM379" s="631">
        <f t="shared" si="670"/>
        <v>0</v>
      </c>
      <c r="GN379" s="631">
        <f t="shared" si="670"/>
        <v>0</v>
      </c>
      <c r="GO379" s="631"/>
      <c r="GP379" s="631">
        <f t="shared" si="707"/>
        <v>0</v>
      </c>
      <c r="GQ379" s="631">
        <f t="shared" si="707"/>
        <v>0</v>
      </c>
      <c r="GR379" s="631">
        <f t="shared" si="707"/>
        <v>0</v>
      </c>
      <c r="GS379" s="631">
        <f t="shared" si="707"/>
        <v>0</v>
      </c>
      <c r="GT379" s="631">
        <f t="shared" si="707"/>
        <v>0</v>
      </c>
      <c r="GU379" s="631">
        <f t="shared" si="707"/>
        <v>0</v>
      </c>
      <c r="GV379" s="631">
        <f t="shared" si="707"/>
        <v>0</v>
      </c>
      <c r="GW379" s="631">
        <f t="shared" si="707"/>
        <v>0</v>
      </c>
      <c r="GX379" s="631">
        <f t="shared" si="707"/>
        <v>0</v>
      </c>
      <c r="GY379" s="631">
        <f t="shared" si="707"/>
        <v>0</v>
      </c>
      <c r="GZ379" s="631">
        <f t="shared" si="707"/>
        <v>0</v>
      </c>
      <c r="HA379" s="631">
        <f t="shared" si="707"/>
        <v>0</v>
      </c>
      <c r="HB379" s="631">
        <f t="shared" si="707"/>
        <v>0</v>
      </c>
      <c r="HC379" s="631">
        <f t="shared" si="707"/>
        <v>0</v>
      </c>
      <c r="HD379" s="631">
        <f t="shared" si="707"/>
        <v>0</v>
      </c>
      <c r="HE379" s="631">
        <f t="shared" si="686"/>
        <v>0</v>
      </c>
      <c r="HF379" s="631">
        <f t="shared" si="686"/>
        <v>0</v>
      </c>
      <c r="HG379" s="631">
        <f t="shared" si="686"/>
        <v>0</v>
      </c>
      <c r="HH379" s="631">
        <f t="shared" si="686"/>
        <v>0</v>
      </c>
      <c r="HI379" s="631">
        <f t="shared" si="686"/>
        <v>0</v>
      </c>
      <c r="HJ379" s="631">
        <f t="shared" si="686"/>
        <v>0</v>
      </c>
      <c r="HK379" s="631">
        <f t="shared" si="686"/>
        <v>0</v>
      </c>
      <c r="HL379" s="631">
        <f t="shared" si="686"/>
        <v>0</v>
      </c>
      <c r="HM379" s="631">
        <f t="shared" si="686"/>
        <v>0</v>
      </c>
      <c r="HN379" s="631">
        <f t="shared" si="686"/>
        <v>0</v>
      </c>
      <c r="HO379" s="631">
        <f t="shared" si="686"/>
        <v>0</v>
      </c>
      <c r="HP379" s="631">
        <f t="shared" ref="HI379:HQ408" si="733">IF($A379=HP$60,$J379,0)</f>
        <v>0</v>
      </c>
      <c r="HQ379" s="631">
        <f t="shared" si="733"/>
        <v>0</v>
      </c>
      <c r="HR379" s="631">
        <f t="shared" si="690"/>
        <v>0</v>
      </c>
      <c r="HS379" s="631">
        <f t="shared" si="690"/>
        <v>0</v>
      </c>
      <c r="HT379" s="631">
        <f t="shared" si="690"/>
        <v>0</v>
      </c>
      <c r="HU379" s="631">
        <f t="shared" si="690"/>
        <v>0</v>
      </c>
      <c r="HV379" s="631">
        <f t="shared" si="724"/>
        <v>0</v>
      </c>
      <c r="HW379" s="631">
        <f t="shared" si="724"/>
        <v>0</v>
      </c>
      <c r="HX379" s="631">
        <f t="shared" si="724"/>
        <v>0</v>
      </c>
      <c r="HY379" s="631">
        <f t="shared" si="724"/>
        <v>0</v>
      </c>
      <c r="HZ379" s="631">
        <f t="shared" si="724"/>
        <v>0</v>
      </c>
      <c r="IA379" s="631">
        <f t="shared" si="724"/>
        <v>0</v>
      </c>
      <c r="IB379" s="631">
        <f t="shared" si="724"/>
        <v>0</v>
      </c>
      <c r="IC379" s="631">
        <f t="shared" si="724"/>
        <v>0</v>
      </c>
      <c r="ID379" s="631">
        <f t="shared" si="724"/>
        <v>0</v>
      </c>
      <c r="IE379" s="631">
        <f t="shared" si="724"/>
        <v>0</v>
      </c>
      <c r="IF379" s="631">
        <f t="shared" si="724"/>
        <v>0</v>
      </c>
      <c r="IG379" s="631">
        <f t="shared" si="724"/>
        <v>0</v>
      </c>
      <c r="IH379" s="631">
        <f t="shared" si="724"/>
        <v>0</v>
      </c>
      <c r="II379" s="631">
        <f t="shared" si="724"/>
        <v>0</v>
      </c>
      <c r="IJ379" s="631">
        <f t="shared" si="724"/>
        <v>0</v>
      </c>
      <c r="IK379" s="631">
        <f t="shared" si="724"/>
        <v>0</v>
      </c>
      <c r="IL379" s="631">
        <f t="shared" si="726"/>
        <v>0</v>
      </c>
      <c r="IM379" s="631">
        <f t="shared" si="726"/>
        <v>0</v>
      </c>
      <c r="IN379" s="631">
        <f t="shared" si="726"/>
        <v>0</v>
      </c>
      <c r="IO379" s="631">
        <f t="shared" si="726"/>
        <v>0</v>
      </c>
      <c r="IP379" s="631">
        <f t="shared" si="726"/>
        <v>0</v>
      </c>
      <c r="IQ379" s="631">
        <f t="shared" si="726"/>
        <v>0</v>
      </c>
      <c r="IR379" s="631">
        <f t="shared" si="726"/>
        <v>0</v>
      </c>
      <c r="IS379" s="631">
        <f t="shared" si="648"/>
        <v>0</v>
      </c>
      <c r="IT379" s="631"/>
      <c r="IU379" s="631">
        <f t="shared" si="712"/>
        <v>0</v>
      </c>
      <c r="IV379" s="631">
        <f t="shared" si="712"/>
        <v>0</v>
      </c>
      <c r="IW379" s="631">
        <f t="shared" si="712"/>
        <v>0</v>
      </c>
      <c r="IX379" s="631">
        <f t="shared" si="712"/>
        <v>0</v>
      </c>
      <c r="IY379" s="631">
        <f t="shared" si="712"/>
        <v>0</v>
      </c>
      <c r="IZ379" s="631">
        <f t="shared" si="712"/>
        <v>0</v>
      </c>
      <c r="JA379" s="631">
        <f t="shared" si="712"/>
        <v>0</v>
      </c>
      <c r="JB379" s="631">
        <f t="shared" si="712"/>
        <v>0</v>
      </c>
      <c r="JC379" s="631">
        <f t="shared" si="712"/>
        <v>0</v>
      </c>
      <c r="JD379" s="631">
        <f t="shared" si="712"/>
        <v>0</v>
      </c>
      <c r="JE379" s="631">
        <f t="shared" si="713"/>
        <v>0</v>
      </c>
      <c r="JF379" s="631">
        <f t="shared" si="713"/>
        <v>0</v>
      </c>
      <c r="JG379" s="631">
        <f t="shared" si="713"/>
        <v>0</v>
      </c>
      <c r="JH379" s="631">
        <f t="shared" si="713"/>
        <v>0</v>
      </c>
      <c r="JI379" s="631">
        <f t="shared" si="713"/>
        <v>0</v>
      </c>
      <c r="JJ379" s="631">
        <f t="shared" si="713"/>
        <v>0</v>
      </c>
      <c r="JK379" s="631">
        <f t="shared" si="713"/>
        <v>0</v>
      </c>
      <c r="JL379" s="631">
        <f t="shared" si="713"/>
        <v>0</v>
      </c>
      <c r="JM379" s="631">
        <f t="shared" si="713"/>
        <v>0</v>
      </c>
      <c r="JN379" s="631">
        <f t="shared" si="713"/>
        <v>0</v>
      </c>
      <c r="JO379" s="631">
        <f t="shared" si="714"/>
        <v>0</v>
      </c>
      <c r="JP379" s="631">
        <f t="shared" si="714"/>
        <v>0</v>
      </c>
      <c r="JQ379" s="631">
        <f t="shared" si="714"/>
        <v>0</v>
      </c>
      <c r="JR379" s="631">
        <f t="shared" si="714"/>
        <v>0</v>
      </c>
      <c r="JS379" s="631">
        <f t="shared" si="714"/>
        <v>0</v>
      </c>
      <c r="JT379" s="631">
        <f t="shared" si="714"/>
        <v>0</v>
      </c>
      <c r="JU379" s="631">
        <f t="shared" si="714"/>
        <v>0</v>
      </c>
      <c r="JV379" s="631">
        <f t="shared" si="714"/>
        <v>0</v>
      </c>
      <c r="JW379" s="631">
        <f t="shared" si="714"/>
        <v>0</v>
      </c>
      <c r="JX379" s="631">
        <f t="shared" si="714"/>
        <v>0</v>
      </c>
      <c r="JY379" s="631">
        <f t="shared" si="715"/>
        <v>0</v>
      </c>
      <c r="JZ379" s="631">
        <f t="shared" si="715"/>
        <v>0</v>
      </c>
      <c r="KA379" s="631">
        <f t="shared" si="715"/>
        <v>0</v>
      </c>
      <c r="KB379" s="631">
        <f t="shared" si="715"/>
        <v>0</v>
      </c>
      <c r="KC379" s="631">
        <f t="shared" si="715"/>
        <v>0</v>
      </c>
      <c r="KD379" s="631">
        <f t="shared" si="715"/>
        <v>0</v>
      </c>
      <c r="KE379" s="631">
        <f t="shared" si="715"/>
        <v>0</v>
      </c>
      <c r="KF379" s="631">
        <f t="shared" si="715"/>
        <v>0</v>
      </c>
      <c r="KG379" s="631">
        <f t="shared" si="715"/>
        <v>0</v>
      </c>
      <c r="KH379" s="631">
        <f t="shared" si="715"/>
        <v>0</v>
      </c>
      <c r="KI379" s="631">
        <f t="shared" si="716"/>
        <v>0</v>
      </c>
      <c r="KJ379" s="631">
        <f t="shared" si="716"/>
        <v>0</v>
      </c>
      <c r="KK379" s="631">
        <f t="shared" si="716"/>
        <v>0</v>
      </c>
      <c r="KL379" s="631">
        <f t="shared" si="716"/>
        <v>0</v>
      </c>
      <c r="KM379" s="631">
        <f t="shared" si="716"/>
        <v>0</v>
      </c>
      <c r="KN379" s="631">
        <f t="shared" si="716"/>
        <v>0</v>
      </c>
      <c r="KO379" s="631">
        <f t="shared" si="716"/>
        <v>0</v>
      </c>
      <c r="KP379" s="631">
        <f t="shared" si="716"/>
        <v>0</v>
      </c>
      <c r="KQ379" s="631">
        <f t="shared" si="716"/>
        <v>0</v>
      </c>
      <c r="KR379" s="631">
        <f t="shared" si="716"/>
        <v>0</v>
      </c>
      <c r="KS379" s="631">
        <f t="shared" si="717"/>
        <v>0</v>
      </c>
      <c r="KT379" s="631">
        <f t="shared" si="717"/>
        <v>0</v>
      </c>
      <c r="KU379" s="631">
        <f t="shared" si="717"/>
        <v>0</v>
      </c>
      <c r="KV379" s="631">
        <f t="shared" si="717"/>
        <v>0</v>
      </c>
      <c r="KW379" s="631">
        <f t="shared" si="717"/>
        <v>0</v>
      </c>
      <c r="KX379" s="631">
        <f t="shared" si="717"/>
        <v>0</v>
      </c>
      <c r="KY379" s="631"/>
      <c r="KZ379" s="631">
        <f t="shared" si="718"/>
        <v>0</v>
      </c>
      <c r="LA379" s="631">
        <f t="shared" si="718"/>
        <v>0</v>
      </c>
      <c r="LB379" s="631">
        <f t="shared" si="718"/>
        <v>0</v>
      </c>
      <c r="LC379" s="631">
        <f t="shared" si="718"/>
        <v>0</v>
      </c>
      <c r="LD379" s="631">
        <f t="shared" si="718"/>
        <v>0</v>
      </c>
      <c r="LE379" s="631">
        <f t="shared" si="718"/>
        <v>0</v>
      </c>
      <c r="LF379" s="631">
        <f t="shared" si="718"/>
        <v>0</v>
      </c>
      <c r="LG379" s="631">
        <f t="shared" si="718"/>
        <v>0</v>
      </c>
      <c r="LH379" s="631">
        <f t="shared" si="718"/>
        <v>0</v>
      </c>
      <c r="LI379" s="631">
        <f t="shared" si="718"/>
        <v>0</v>
      </c>
      <c r="LJ379" s="631">
        <f t="shared" si="719"/>
        <v>0</v>
      </c>
      <c r="LK379" s="631">
        <f t="shared" si="719"/>
        <v>0</v>
      </c>
      <c r="LL379" s="631">
        <f t="shared" si="719"/>
        <v>0</v>
      </c>
      <c r="LM379" s="631">
        <f t="shared" si="719"/>
        <v>0</v>
      </c>
      <c r="LN379" s="631">
        <f t="shared" si="719"/>
        <v>0</v>
      </c>
      <c r="LO379" s="631">
        <f t="shared" si="719"/>
        <v>0</v>
      </c>
      <c r="LP379" s="631">
        <f t="shared" si="719"/>
        <v>0</v>
      </c>
      <c r="LQ379" s="631">
        <f t="shared" si="719"/>
        <v>0</v>
      </c>
      <c r="LR379" s="631">
        <f t="shared" si="719"/>
        <v>0</v>
      </c>
      <c r="LS379" s="631">
        <f t="shared" si="719"/>
        <v>0</v>
      </c>
      <c r="LT379" s="631">
        <f t="shared" si="720"/>
        <v>0</v>
      </c>
      <c r="LU379" s="631">
        <f t="shared" si="720"/>
        <v>0</v>
      </c>
      <c r="LV379" s="631">
        <f t="shared" si="720"/>
        <v>0</v>
      </c>
      <c r="LW379" s="631">
        <f t="shared" si="720"/>
        <v>0</v>
      </c>
      <c r="LX379" s="631">
        <f t="shared" si="720"/>
        <v>0</v>
      </c>
      <c r="LY379" s="631">
        <f t="shared" si="720"/>
        <v>0</v>
      </c>
      <c r="LZ379" s="631">
        <f t="shared" si="720"/>
        <v>0</v>
      </c>
      <c r="MA379" s="631">
        <f t="shared" si="720"/>
        <v>0</v>
      </c>
      <c r="MB379" s="631">
        <f t="shared" si="720"/>
        <v>0</v>
      </c>
      <c r="MC379" s="631">
        <f t="shared" si="720"/>
        <v>0</v>
      </c>
      <c r="MD379" s="631">
        <f t="shared" si="721"/>
        <v>0</v>
      </c>
      <c r="ME379" s="631">
        <f t="shared" si="721"/>
        <v>0</v>
      </c>
      <c r="MF379" s="631">
        <f t="shared" si="721"/>
        <v>0</v>
      </c>
      <c r="MG379" s="631">
        <f t="shared" si="721"/>
        <v>0</v>
      </c>
      <c r="MH379" s="631">
        <f t="shared" si="721"/>
        <v>0</v>
      </c>
      <c r="MI379" s="631">
        <f t="shared" si="721"/>
        <v>0</v>
      </c>
      <c r="MJ379" s="631">
        <f t="shared" si="721"/>
        <v>0</v>
      </c>
      <c r="MK379" s="631">
        <f t="shared" si="721"/>
        <v>0</v>
      </c>
      <c r="ML379" s="631">
        <f t="shared" si="721"/>
        <v>0</v>
      </c>
      <c r="MM379" s="631">
        <f t="shared" si="721"/>
        <v>0</v>
      </c>
      <c r="MN379" s="631">
        <f t="shared" si="722"/>
        <v>0</v>
      </c>
      <c r="MO379" s="631">
        <f t="shared" si="722"/>
        <v>0</v>
      </c>
      <c r="MP379" s="631">
        <f t="shared" si="722"/>
        <v>0</v>
      </c>
      <c r="MQ379" s="631">
        <f t="shared" si="722"/>
        <v>0</v>
      </c>
      <c r="MR379" s="631">
        <f t="shared" si="722"/>
        <v>0</v>
      </c>
      <c r="MS379" s="631">
        <f t="shared" si="722"/>
        <v>0</v>
      </c>
      <c r="MT379" s="631">
        <f t="shared" si="722"/>
        <v>0</v>
      </c>
      <c r="MU379" s="631">
        <f t="shared" si="722"/>
        <v>0</v>
      </c>
      <c r="MV379" s="631">
        <f t="shared" si="722"/>
        <v>0</v>
      </c>
      <c r="MW379" s="631">
        <f t="shared" si="722"/>
        <v>0</v>
      </c>
      <c r="MX379" s="631">
        <f t="shared" si="723"/>
        <v>0</v>
      </c>
      <c r="MY379" s="631">
        <f t="shared" si="723"/>
        <v>0</v>
      </c>
      <c r="MZ379" s="631">
        <f t="shared" si="723"/>
        <v>0</v>
      </c>
      <c r="NA379" s="631">
        <f t="shared" si="723"/>
        <v>0</v>
      </c>
      <c r="NB379" s="631">
        <f t="shared" si="723"/>
        <v>0</v>
      </c>
      <c r="NC379" s="631">
        <f t="shared" si="723"/>
        <v>0</v>
      </c>
    </row>
    <row r="380" spans="1:367" hidden="1">
      <c r="A380" s="504"/>
      <c r="B380" s="504"/>
      <c r="C380" s="497"/>
      <c r="D380" s="497"/>
      <c r="E380" s="362">
        <f t="shared" si="636"/>
        <v>0</v>
      </c>
      <c r="F380" s="363">
        <f t="shared" si="637"/>
        <v>0</v>
      </c>
      <c r="G380" s="498">
        <f>E380*Dichtheden!$V$70</f>
        <v>0</v>
      </c>
      <c r="H380" s="499">
        <f>IF(C380=0,0,ROUND(IF((G380/2)/Dichtheden!$C$3&lt;1,1,(G380/2)/Dichtheden!$C$3),0))</f>
        <v>0</v>
      </c>
      <c r="I380" s="498">
        <f>E380*Dichtheden!$AJ$70</f>
        <v>0</v>
      </c>
      <c r="J380" s="499">
        <f>IF(C380=0,0,ROUND(IF((I380/2)/Dichtheden!$D$3&lt;1,1,(I380/2)/Dichtheden!$D$3),0))</f>
        <v>0</v>
      </c>
      <c r="K380" s="498">
        <f t="shared" si="638"/>
        <v>0</v>
      </c>
      <c r="L380" s="500">
        <f t="shared" si="642"/>
        <v>0</v>
      </c>
      <c r="M380" s="498">
        <f>IF(D380=0,0,IF((D380*Dichtheden!$G$4)&lt;25,25,D380*Dichtheden!$G$4))</f>
        <v>0</v>
      </c>
      <c r="N380" s="499">
        <f>D380*Dichtheden!$H$4</f>
        <v>0</v>
      </c>
      <c r="O380" s="501"/>
      <c r="P380" s="501"/>
      <c r="Q380" s="502">
        <f>E380*Dichtheden!$AS$68</f>
        <v>0</v>
      </c>
      <c r="R380" s="495">
        <f>IF(Q380=0,0,ROUND(IF((Q380/2)/Dichtheden!$C$3&lt;1,1,(Q380/2)/Dichtheden!$C$3),0))</f>
        <v>0</v>
      </c>
      <c r="S380" s="502">
        <f>E380*Dichtheden!$AY$68</f>
        <v>0</v>
      </c>
      <c r="T380" s="495">
        <f>IF(Q380=0,0,ROUND(IF((S380/2)/Dichtheden!$D$3&lt;1,1,(S380/2)/Dichtheden!$D$3),0))</f>
        <v>0</v>
      </c>
      <c r="U380" s="502">
        <f>D380*Dichtheden!$G$5</f>
        <v>0</v>
      </c>
      <c r="V380" s="502">
        <f>D380*Dichtheden!$H$5</f>
        <v>0</v>
      </c>
      <c r="X380" s="630"/>
      <c r="AA380" s="628">
        <f t="shared" si="727"/>
        <v>0</v>
      </c>
      <c r="AB380" s="628">
        <f t="shared" si="727"/>
        <v>0</v>
      </c>
      <c r="AC380" s="628">
        <f t="shared" si="727"/>
        <v>0</v>
      </c>
      <c r="AD380" s="628">
        <f t="shared" si="727"/>
        <v>0</v>
      </c>
      <c r="AE380" s="628">
        <f t="shared" si="727"/>
        <v>0</v>
      </c>
      <c r="AF380" s="628">
        <f t="shared" si="727"/>
        <v>0</v>
      </c>
      <c r="AG380" s="628">
        <f t="shared" si="727"/>
        <v>0</v>
      </c>
      <c r="AH380" s="628">
        <f t="shared" si="727"/>
        <v>0</v>
      </c>
      <c r="AI380" s="628">
        <f t="shared" si="727"/>
        <v>0</v>
      </c>
      <c r="AJ380" s="628">
        <f t="shared" si="727"/>
        <v>0</v>
      </c>
      <c r="AK380" s="628">
        <f t="shared" si="727"/>
        <v>0</v>
      </c>
      <c r="AL380" s="628">
        <f t="shared" si="727"/>
        <v>0</v>
      </c>
      <c r="AM380" s="628">
        <f t="shared" si="727"/>
        <v>0</v>
      </c>
      <c r="AN380" s="628">
        <f t="shared" si="727"/>
        <v>0</v>
      </c>
      <c r="AO380" s="628">
        <f t="shared" si="727"/>
        <v>0</v>
      </c>
      <c r="AP380" s="628">
        <f t="shared" si="727"/>
        <v>0</v>
      </c>
      <c r="AQ380" s="628">
        <f t="shared" si="709"/>
        <v>0</v>
      </c>
      <c r="AR380" s="628">
        <f t="shared" si="709"/>
        <v>0</v>
      </c>
      <c r="AS380" s="628">
        <f t="shared" si="709"/>
        <v>0</v>
      </c>
      <c r="AT380" s="628">
        <f t="shared" si="709"/>
        <v>0</v>
      </c>
      <c r="AU380" s="628">
        <f t="shared" si="709"/>
        <v>0</v>
      </c>
      <c r="AV380" s="628">
        <f t="shared" si="709"/>
        <v>0</v>
      </c>
      <c r="AW380" s="628">
        <f t="shared" si="709"/>
        <v>0</v>
      </c>
      <c r="AX380" s="628">
        <f t="shared" si="709"/>
        <v>0</v>
      </c>
      <c r="AY380" s="628">
        <f t="shared" si="709"/>
        <v>0</v>
      </c>
      <c r="AZ380" s="628">
        <f t="shared" si="709"/>
        <v>0</v>
      </c>
      <c r="BA380" s="628">
        <f t="shared" si="709"/>
        <v>0</v>
      </c>
      <c r="BB380" s="628">
        <f t="shared" si="709"/>
        <v>0</v>
      </c>
      <c r="BC380" s="628">
        <f t="shared" si="709"/>
        <v>0</v>
      </c>
      <c r="BD380" s="628">
        <f t="shared" si="709"/>
        <v>0</v>
      </c>
      <c r="BE380" s="628">
        <f t="shared" si="709"/>
        <v>0</v>
      </c>
      <c r="BF380" s="628">
        <f t="shared" si="639"/>
        <v>0</v>
      </c>
      <c r="BG380" s="628">
        <f t="shared" si="728"/>
        <v>0</v>
      </c>
      <c r="BH380" s="628">
        <f t="shared" si="728"/>
        <v>0</v>
      </c>
      <c r="BI380" s="628">
        <f t="shared" si="728"/>
        <v>0</v>
      </c>
      <c r="BJ380" s="628">
        <f t="shared" si="728"/>
        <v>0</v>
      </c>
      <c r="BK380" s="628">
        <f t="shared" si="728"/>
        <v>0</v>
      </c>
      <c r="BL380" s="628">
        <f t="shared" si="728"/>
        <v>0</v>
      </c>
      <c r="BM380" s="628">
        <f t="shared" si="728"/>
        <v>0</v>
      </c>
      <c r="BN380" s="628">
        <f t="shared" si="728"/>
        <v>0</v>
      </c>
      <c r="BO380" s="628">
        <f t="shared" si="728"/>
        <v>0</v>
      </c>
      <c r="BP380" s="628">
        <f t="shared" si="728"/>
        <v>0</v>
      </c>
      <c r="BQ380" s="628">
        <f t="shared" si="728"/>
        <v>0</v>
      </c>
      <c r="BR380" s="628">
        <f t="shared" si="728"/>
        <v>0</v>
      </c>
      <c r="BS380" s="628">
        <f t="shared" si="728"/>
        <v>0</v>
      </c>
      <c r="BT380" s="628">
        <f t="shared" si="728"/>
        <v>0</v>
      </c>
      <c r="BU380" s="628">
        <f t="shared" si="728"/>
        <v>0</v>
      </c>
      <c r="BV380" s="628">
        <f t="shared" si="728"/>
        <v>0</v>
      </c>
      <c r="BW380" s="628">
        <f t="shared" si="729"/>
        <v>0</v>
      </c>
      <c r="BX380" s="628">
        <f t="shared" si="729"/>
        <v>0</v>
      </c>
      <c r="BY380" s="628">
        <f t="shared" si="729"/>
        <v>0</v>
      </c>
      <c r="BZ380" s="628">
        <f t="shared" si="729"/>
        <v>0</v>
      </c>
      <c r="CA380" s="628">
        <f t="shared" si="729"/>
        <v>0</v>
      </c>
      <c r="CB380" s="628">
        <f t="shared" si="729"/>
        <v>0</v>
      </c>
      <c r="CC380" s="628">
        <f t="shared" si="729"/>
        <v>0</v>
      </c>
      <c r="CD380" s="628">
        <f t="shared" si="729"/>
        <v>0</v>
      </c>
      <c r="CE380" s="628"/>
      <c r="CF380" s="628">
        <f t="shared" si="730"/>
        <v>0</v>
      </c>
      <c r="CG380" s="628">
        <f t="shared" si="730"/>
        <v>0</v>
      </c>
      <c r="CH380" s="628">
        <f t="shared" si="730"/>
        <v>0</v>
      </c>
      <c r="CI380" s="628">
        <f t="shared" si="730"/>
        <v>0</v>
      </c>
      <c r="CJ380" s="628">
        <f t="shared" si="730"/>
        <v>0</v>
      </c>
      <c r="CK380" s="628">
        <f t="shared" si="730"/>
        <v>0</v>
      </c>
      <c r="CL380" s="628">
        <f t="shared" si="730"/>
        <v>0</v>
      </c>
      <c r="CM380" s="628">
        <f t="shared" si="730"/>
        <v>0</v>
      </c>
      <c r="CN380" s="628">
        <f t="shared" si="730"/>
        <v>0</v>
      </c>
      <c r="CO380" s="628">
        <f t="shared" si="730"/>
        <v>0</v>
      </c>
      <c r="CP380" s="628">
        <f t="shared" si="730"/>
        <v>0</v>
      </c>
      <c r="CQ380" s="628">
        <f t="shared" si="730"/>
        <v>0</v>
      </c>
      <c r="CR380" s="628">
        <f t="shared" si="730"/>
        <v>0</v>
      </c>
      <c r="CS380" s="628">
        <f t="shared" si="730"/>
        <v>0</v>
      </c>
      <c r="CT380" s="628">
        <f t="shared" si="730"/>
        <v>0</v>
      </c>
      <c r="CU380" s="628">
        <f t="shared" si="730"/>
        <v>0</v>
      </c>
      <c r="CV380" s="628">
        <f t="shared" si="710"/>
        <v>0</v>
      </c>
      <c r="CW380" s="628">
        <f t="shared" si="710"/>
        <v>0</v>
      </c>
      <c r="CX380" s="628">
        <f t="shared" si="710"/>
        <v>0</v>
      </c>
      <c r="CY380" s="628">
        <f t="shared" si="710"/>
        <v>0</v>
      </c>
      <c r="CZ380" s="628">
        <f t="shared" si="710"/>
        <v>0</v>
      </c>
      <c r="DA380" s="628">
        <f t="shared" si="710"/>
        <v>0</v>
      </c>
      <c r="DB380" s="628">
        <f t="shared" si="710"/>
        <v>0</v>
      </c>
      <c r="DC380" s="628">
        <f t="shared" si="710"/>
        <v>0</v>
      </c>
      <c r="DD380" s="628">
        <f t="shared" si="710"/>
        <v>0</v>
      </c>
      <c r="DE380" s="628">
        <f t="shared" si="710"/>
        <v>0</v>
      </c>
      <c r="DF380" s="628">
        <f t="shared" si="710"/>
        <v>0</v>
      </c>
      <c r="DG380" s="628">
        <f t="shared" si="710"/>
        <v>0</v>
      </c>
      <c r="DH380" s="628">
        <f t="shared" si="710"/>
        <v>0</v>
      </c>
      <c r="DI380" s="628">
        <f t="shared" si="710"/>
        <v>0</v>
      </c>
      <c r="DJ380" s="628">
        <f t="shared" si="710"/>
        <v>0</v>
      </c>
      <c r="DK380" s="628">
        <f t="shared" si="640"/>
        <v>0</v>
      </c>
      <c r="DL380" s="628">
        <f t="shared" si="731"/>
        <v>0</v>
      </c>
      <c r="DM380" s="628">
        <f t="shared" si="731"/>
        <v>0</v>
      </c>
      <c r="DN380" s="628">
        <f t="shared" si="731"/>
        <v>0</v>
      </c>
      <c r="DO380" s="628">
        <f t="shared" si="731"/>
        <v>0</v>
      </c>
      <c r="DP380" s="628">
        <f t="shared" si="731"/>
        <v>0</v>
      </c>
      <c r="DQ380" s="628">
        <f t="shared" si="731"/>
        <v>0</v>
      </c>
      <c r="DR380" s="628">
        <f t="shared" si="731"/>
        <v>0</v>
      </c>
      <c r="DS380" s="628">
        <f t="shared" si="731"/>
        <v>0</v>
      </c>
      <c r="DT380" s="628">
        <f t="shared" si="731"/>
        <v>0</v>
      </c>
      <c r="DU380" s="628">
        <f t="shared" si="731"/>
        <v>0</v>
      </c>
      <c r="DV380" s="628">
        <f t="shared" si="731"/>
        <v>0</v>
      </c>
      <c r="DW380" s="628">
        <f t="shared" si="731"/>
        <v>0</v>
      </c>
      <c r="DX380" s="628">
        <f t="shared" si="731"/>
        <v>0</v>
      </c>
      <c r="DY380" s="628">
        <f t="shared" si="731"/>
        <v>0</v>
      </c>
      <c r="DZ380" s="628">
        <f t="shared" si="731"/>
        <v>0</v>
      </c>
      <c r="EA380" s="628">
        <f t="shared" si="731"/>
        <v>0</v>
      </c>
      <c r="EB380" s="628">
        <f t="shared" si="732"/>
        <v>0</v>
      </c>
      <c r="EC380" s="628">
        <f t="shared" si="732"/>
        <v>0</v>
      </c>
      <c r="ED380" s="628">
        <f t="shared" si="732"/>
        <v>0</v>
      </c>
      <c r="EE380" s="628">
        <f t="shared" si="732"/>
        <v>0</v>
      </c>
      <c r="EF380" s="628">
        <f t="shared" si="732"/>
        <v>0</v>
      </c>
      <c r="EG380" s="628">
        <f t="shared" si="732"/>
        <v>0</v>
      </c>
      <c r="EH380" s="628">
        <f t="shared" si="732"/>
        <v>0</v>
      </c>
      <c r="EI380" s="628">
        <f t="shared" si="732"/>
        <v>0</v>
      </c>
      <c r="EJ380" s="631"/>
      <c r="EK380" s="631">
        <f t="shared" si="711"/>
        <v>0</v>
      </c>
      <c r="EL380" s="631">
        <f t="shared" si="711"/>
        <v>0</v>
      </c>
      <c r="EM380" s="631">
        <f t="shared" si="711"/>
        <v>0</v>
      </c>
      <c r="EN380" s="631">
        <f t="shared" si="711"/>
        <v>0</v>
      </c>
      <c r="EO380" s="631">
        <f t="shared" si="711"/>
        <v>0</v>
      </c>
      <c r="EP380" s="631">
        <f t="shared" si="711"/>
        <v>0</v>
      </c>
      <c r="EQ380" s="631">
        <f t="shared" si="711"/>
        <v>0</v>
      </c>
      <c r="ER380" s="631">
        <f t="shared" si="711"/>
        <v>0</v>
      </c>
      <c r="ES380" s="631">
        <f t="shared" si="711"/>
        <v>0</v>
      </c>
      <c r="ET380" s="631">
        <f t="shared" si="711"/>
        <v>0</v>
      </c>
      <c r="EU380" s="631">
        <f t="shared" si="711"/>
        <v>0</v>
      </c>
      <c r="EV380" s="631">
        <f t="shared" si="711"/>
        <v>0</v>
      </c>
      <c r="EW380" s="631">
        <f t="shared" si="711"/>
        <v>0</v>
      </c>
      <c r="EX380" s="631">
        <f t="shared" si="711"/>
        <v>0</v>
      </c>
      <c r="EY380" s="631">
        <f t="shared" si="711"/>
        <v>0</v>
      </c>
      <c r="EZ380" s="631">
        <f t="shared" si="641"/>
        <v>0</v>
      </c>
      <c r="FA380" s="631">
        <f t="shared" si="641"/>
        <v>0</v>
      </c>
      <c r="FB380" s="631">
        <f t="shared" si="641"/>
        <v>0</v>
      </c>
      <c r="FC380" s="631">
        <f t="shared" si="641"/>
        <v>0</v>
      </c>
      <c r="FD380" s="631">
        <f t="shared" si="725"/>
        <v>0</v>
      </c>
      <c r="FE380" s="631">
        <f t="shared" si="725"/>
        <v>0</v>
      </c>
      <c r="FF380" s="631">
        <f t="shared" si="725"/>
        <v>0</v>
      </c>
      <c r="FG380" s="631">
        <f t="shared" si="725"/>
        <v>0</v>
      </c>
      <c r="FH380" s="631">
        <f t="shared" si="725"/>
        <v>0</v>
      </c>
      <c r="FI380" s="631">
        <f t="shared" si="725"/>
        <v>0</v>
      </c>
      <c r="FJ380" s="631">
        <f t="shared" si="725"/>
        <v>0</v>
      </c>
      <c r="FK380" s="631">
        <f t="shared" si="725"/>
        <v>0</v>
      </c>
      <c r="FL380" s="631">
        <f t="shared" si="725"/>
        <v>0</v>
      </c>
      <c r="FM380" s="631">
        <f t="shared" si="725"/>
        <v>0</v>
      </c>
      <c r="FN380" s="631">
        <f t="shared" si="725"/>
        <v>0</v>
      </c>
      <c r="FO380" s="631">
        <f t="shared" si="725"/>
        <v>0</v>
      </c>
      <c r="FP380" s="631">
        <f t="shared" si="725"/>
        <v>0</v>
      </c>
      <c r="FQ380" s="631">
        <f t="shared" si="725"/>
        <v>0</v>
      </c>
      <c r="FR380" s="631">
        <f t="shared" si="725"/>
        <v>0</v>
      </c>
      <c r="FS380" s="631">
        <f t="shared" si="725"/>
        <v>0</v>
      </c>
      <c r="FT380" s="631">
        <f t="shared" si="689"/>
        <v>0</v>
      </c>
      <c r="FU380" s="631">
        <f t="shared" si="689"/>
        <v>0</v>
      </c>
      <c r="FV380" s="631">
        <f t="shared" si="689"/>
        <v>0</v>
      </c>
      <c r="FW380" s="631">
        <f t="shared" si="689"/>
        <v>0</v>
      </c>
      <c r="FX380" s="631">
        <f t="shared" si="689"/>
        <v>0</v>
      </c>
      <c r="FY380" s="631">
        <f t="shared" si="689"/>
        <v>0</v>
      </c>
      <c r="FZ380" s="631">
        <f t="shared" si="689"/>
        <v>0</v>
      </c>
      <c r="GA380" s="631">
        <f t="shared" si="689"/>
        <v>0</v>
      </c>
      <c r="GB380" s="631">
        <f t="shared" si="689"/>
        <v>0</v>
      </c>
      <c r="GC380" s="631">
        <f t="shared" si="689"/>
        <v>0</v>
      </c>
      <c r="GD380" s="631">
        <f t="shared" si="708"/>
        <v>0</v>
      </c>
      <c r="GE380" s="631">
        <f t="shared" si="708"/>
        <v>0</v>
      </c>
      <c r="GF380" s="631">
        <f t="shared" si="708"/>
        <v>0</v>
      </c>
      <c r="GG380" s="631">
        <f t="shared" si="708"/>
        <v>0</v>
      </c>
      <c r="GH380" s="631">
        <f t="shared" si="708"/>
        <v>0</v>
      </c>
      <c r="GI380" s="631">
        <f t="shared" si="670"/>
        <v>0</v>
      </c>
      <c r="GJ380" s="631">
        <f t="shared" si="670"/>
        <v>0</v>
      </c>
      <c r="GK380" s="631">
        <f t="shared" si="670"/>
        <v>0</v>
      </c>
      <c r="GL380" s="631">
        <f t="shared" si="670"/>
        <v>0</v>
      </c>
      <c r="GM380" s="631">
        <f t="shared" si="670"/>
        <v>0</v>
      </c>
      <c r="GN380" s="631">
        <f t="shared" si="670"/>
        <v>0</v>
      </c>
      <c r="GO380" s="631"/>
      <c r="GP380" s="631">
        <f t="shared" si="707"/>
        <v>0</v>
      </c>
      <c r="GQ380" s="631">
        <f t="shared" si="707"/>
        <v>0</v>
      </c>
      <c r="GR380" s="631">
        <f t="shared" si="707"/>
        <v>0</v>
      </c>
      <c r="GS380" s="631">
        <f t="shared" si="707"/>
        <v>0</v>
      </c>
      <c r="GT380" s="631">
        <f t="shared" si="707"/>
        <v>0</v>
      </c>
      <c r="GU380" s="631">
        <f t="shared" si="707"/>
        <v>0</v>
      </c>
      <c r="GV380" s="631">
        <f t="shared" si="707"/>
        <v>0</v>
      </c>
      <c r="GW380" s="631">
        <f t="shared" si="707"/>
        <v>0</v>
      </c>
      <c r="GX380" s="631">
        <f t="shared" si="707"/>
        <v>0</v>
      </c>
      <c r="GY380" s="631">
        <f t="shared" si="707"/>
        <v>0</v>
      </c>
      <c r="GZ380" s="631">
        <f t="shared" si="707"/>
        <v>0</v>
      </c>
      <c r="HA380" s="631">
        <f t="shared" si="707"/>
        <v>0</v>
      </c>
      <c r="HB380" s="631">
        <f t="shared" si="707"/>
        <v>0</v>
      </c>
      <c r="HC380" s="631">
        <f t="shared" si="707"/>
        <v>0</v>
      </c>
      <c r="HD380" s="631">
        <f t="shared" si="707"/>
        <v>0</v>
      </c>
      <c r="HE380" s="631">
        <f t="shared" si="707"/>
        <v>0</v>
      </c>
      <c r="HF380" s="631">
        <f t="shared" ref="HE380:HH443" si="734">IF($A380=HF$60,$J380,0)</f>
        <v>0</v>
      </c>
      <c r="HG380" s="631">
        <f t="shared" si="734"/>
        <v>0</v>
      </c>
      <c r="HH380" s="631">
        <f t="shared" si="734"/>
        <v>0</v>
      </c>
      <c r="HI380" s="631">
        <f t="shared" si="733"/>
        <v>0</v>
      </c>
      <c r="HJ380" s="631">
        <f t="shared" si="733"/>
        <v>0</v>
      </c>
      <c r="HK380" s="631">
        <f t="shared" si="733"/>
        <v>0</v>
      </c>
      <c r="HL380" s="631">
        <f t="shared" si="733"/>
        <v>0</v>
      </c>
      <c r="HM380" s="631">
        <f t="shared" si="733"/>
        <v>0</v>
      </c>
      <c r="HN380" s="631">
        <f t="shared" si="733"/>
        <v>0</v>
      </c>
      <c r="HO380" s="631">
        <f t="shared" si="733"/>
        <v>0</v>
      </c>
      <c r="HP380" s="631">
        <f t="shared" si="733"/>
        <v>0</v>
      </c>
      <c r="HQ380" s="631">
        <f t="shared" si="733"/>
        <v>0</v>
      </c>
      <c r="HR380" s="631">
        <f t="shared" si="690"/>
        <v>0</v>
      </c>
      <c r="HS380" s="631">
        <f t="shared" si="690"/>
        <v>0</v>
      </c>
      <c r="HT380" s="631">
        <f t="shared" si="690"/>
        <v>0</v>
      </c>
      <c r="HU380" s="631">
        <f t="shared" si="690"/>
        <v>0</v>
      </c>
      <c r="HV380" s="631">
        <f t="shared" si="724"/>
        <v>0</v>
      </c>
      <c r="HW380" s="631">
        <f t="shared" si="724"/>
        <v>0</v>
      </c>
      <c r="HX380" s="631">
        <f t="shared" si="724"/>
        <v>0</v>
      </c>
      <c r="HY380" s="631">
        <f t="shared" si="724"/>
        <v>0</v>
      </c>
      <c r="HZ380" s="631">
        <f t="shared" si="724"/>
        <v>0</v>
      </c>
      <c r="IA380" s="631">
        <f t="shared" si="724"/>
        <v>0</v>
      </c>
      <c r="IB380" s="631">
        <f t="shared" si="724"/>
        <v>0</v>
      </c>
      <c r="IC380" s="631">
        <f t="shared" si="724"/>
        <v>0</v>
      </c>
      <c r="ID380" s="631">
        <f t="shared" si="724"/>
        <v>0</v>
      </c>
      <c r="IE380" s="631">
        <f t="shared" si="724"/>
        <v>0</v>
      </c>
      <c r="IF380" s="631">
        <f t="shared" si="724"/>
        <v>0</v>
      </c>
      <c r="IG380" s="631">
        <f t="shared" si="724"/>
        <v>0</v>
      </c>
      <c r="IH380" s="631">
        <f t="shared" si="724"/>
        <v>0</v>
      </c>
      <c r="II380" s="631">
        <f t="shared" si="724"/>
        <v>0</v>
      </c>
      <c r="IJ380" s="631">
        <f t="shared" si="724"/>
        <v>0</v>
      </c>
      <c r="IK380" s="631">
        <f t="shared" si="724"/>
        <v>0</v>
      </c>
      <c r="IL380" s="631">
        <f t="shared" si="726"/>
        <v>0</v>
      </c>
      <c r="IM380" s="631">
        <f t="shared" si="726"/>
        <v>0</v>
      </c>
      <c r="IN380" s="631">
        <f t="shared" si="726"/>
        <v>0</v>
      </c>
      <c r="IO380" s="631">
        <f t="shared" si="726"/>
        <v>0</v>
      </c>
      <c r="IP380" s="631">
        <f t="shared" si="726"/>
        <v>0</v>
      </c>
      <c r="IQ380" s="631">
        <f t="shared" si="726"/>
        <v>0</v>
      </c>
      <c r="IR380" s="631">
        <f t="shared" si="726"/>
        <v>0</v>
      </c>
      <c r="IS380" s="631">
        <f t="shared" si="648"/>
        <v>0</v>
      </c>
      <c r="IT380" s="631"/>
      <c r="IU380" s="631">
        <f t="shared" si="712"/>
        <v>0</v>
      </c>
      <c r="IV380" s="631">
        <f t="shared" si="712"/>
        <v>0</v>
      </c>
      <c r="IW380" s="631">
        <f t="shared" si="712"/>
        <v>0</v>
      </c>
      <c r="IX380" s="631">
        <f t="shared" si="712"/>
        <v>0</v>
      </c>
      <c r="IY380" s="631">
        <f t="shared" si="712"/>
        <v>0</v>
      </c>
      <c r="IZ380" s="631">
        <f t="shared" si="712"/>
        <v>0</v>
      </c>
      <c r="JA380" s="631">
        <f t="shared" si="712"/>
        <v>0</v>
      </c>
      <c r="JB380" s="631">
        <f t="shared" si="712"/>
        <v>0</v>
      </c>
      <c r="JC380" s="631">
        <f t="shared" si="712"/>
        <v>0</v>
      </c>
      <c r="JD380" s="631">
        <f t="shared" si="712"/>
        <v>0</v>
      </c>
      <c r="JE380" s="631">
        <f t="shared" si="713"/>
        <v>0</v>
      </c>
      <c r="JF380" s="631">
        <f t="shared" si="713"/>
        <v>0</v>
      </c>
      <c r="JG380" s="631">
        <f t="shared" si="713"/>
        <v>0</v>
      </c>
      <c r="JH380" s="631">
        <f t="shared" si="713"/>
        <v>0</v>
      </c>
      <c r="JI380" s="631">
        <f t="shared" si="713"/>
        <v>0</v>
      </c>
      <c r="JJ380" s="631">
        <f t="shared" si="713"/>
        <v>0</v>
      </c>
      <c r="JK380" s="631">
        <f t="shared" si="713"/>
        <v>0</v>
      </c>
      <c r="JL380" s="631">
        <f t="shared" si="713"/>
        <v>0</v>
      </c>
      <c r="JM380" s="631">
        <f t="shared" si="713"/>
        <v>0</v>
      </c>
      <c r="JN380" s="631">
        <f t="shared" si="713"/>
        <v>0</v>
      </c>
      <c r="JO380" s="631">
        <f t="shared" si="714"/>
        <v>0</v>
      </c>
      <c r="JP380" s="631">
        <f t="shared" si="714"/>
        <v>0</v>
      </c>
      <c r="JQ380" s="631">
        <f t="shared" si="714"/>
        <v>0</v>
      </c>
      <c r="JR380" s="631">
        <f t="shared" si="714"/>
        <v>0</v>
      </c>
      <c r="JS380" s="631">
        <f t="shared" si="714"/>
        <v>0</v>
      </c>
      <c r="JT380" s="631">
        <f t="shared" si="714"/>
        <v>0</v>
      </c>
      <c r="JU380" s="631">
        <f t="shared" si="714"/>
        <v>0</v>
      </c>
      <c r="JV380" s="631">
        <f t="shared" si="714"/>
        <v>0</v>
      </c>
      <c r="JW380" s="631">
        <f t="shared" si="714"/>
        <v>0</v>
      </c>
      <c r="JX380" s="631">
        <f t="shared" si="714"/>
        <v>0</v>
      </c>
      <c r="JY380" s="631">
        <f t="shared" si="715"/>
        <v>0</v>
      </c>
      <c r="JZ380" s="631">
        <f t="shared" si="715"/>
        <v>0</v>
      </c>
      <c r="KA380" s="631">
        <f t="shared" si="715"/>
        <v>0</v>
      </c>
      <c r="KB380" s="631">
        <f t="shared" si="715"/>
        <v>0</v>
      </c>
      <c r="KC380" s="631">
        <f t="shared" si="715"/>
        <v>0</v>
      </c>
      <c r="KD380" s="631">
        <f t="shared" si="715"/>
        <v>0</v>
      </c>
      <c r="KE380" s="631">
        <f t="shared" si="715"/>
        <v>0</v>
      </c>
      <c r="KF380" s="631">
        <f t="shared" si="715"/>
        <v>0</v>
      </c>
      <c r="KG380" s="631">
        <f t="shared" si="715"/>
        <v>0</v>
      </c>
      <c r="KH380" s="631">
        <f t="shared" si="715"/>
        <v>0</v>
      </c>
      <c r="KI380" s="631">
        <f t="shared" si="716"/>
        <v>0</v>
      </c>
      <c r="KJ380" s="631">
        <f t="shared" si="716"/>
        <v>0</v>
      </c>
      <c r="KK380" s="631">
        <f t="shared" si="716"/>
        <v>0</v>
      </c>
      <c r="KL380" s="631">
        <f t="shared" si="716"/>
        <v>0</v>
      </c>
      <c r="KM380" s="631">
        <f t="shared" si="716"/>
        <v>0</v>
      </c>
      <c r="KN380" s="631">
        <f t="shared" si="716"/>
        <v>0</v>
      </c>
      <c r="KO380" s="631">
        <f t="shared" si="716"/>
        <v>0</v>
      </c>
      <c r="KP380" s="631">
        <f t="shared" si="716"/>
        <v>0</v>
      </c>
      <c r="KQ380" s="631">
        <f t="shared" si="716"/>
        <v>0</v>
      </c>
      <c r="KR380" s="631">
        <f t="shared" si="716"/>
        <v>0</v>
      </c>
      <c r="KS380" s="631">
        <f t="shared" si="717"/>
        <v>0</v>
      </c>
      <c r="KT380" s="631">
        <f t="shared" si="717"/>
        <v>0</v>
      </c>
      <c r="KU380" s="631">
        <f t="shared" si="717"/>
        <v>0</v>
      </c>
      <c r="KV380" s="631">
        <f t="shared" si="717"/>
        <v>0</v>
      </c>
      <c r="KW380" s="631">
        <f t="shared" si="717"/>
        <v>0</v>
      </c>
      <c r="KX380" s="631">
        <f t="shared" si="717"/>
        <v>0</v>
      </c>
      <c r="KY380" s="631"/>
      <c r="KZ380" s="631">
        <f t="shared" si="718"/>
        <v>0</v>
      </c>
      <c r="LA380" s="631">
        <f t="shared" si="718"/>
        <v>0</v>
      </c>
      <c r="LB380" s="631">
        <f t="shared" si="718"/>
        <v>0</v>
      </c>
      <c r="LC380" s="631">
        <f t="shared" si="718"/>
        <v>0</v>
      </c>
      <c r="LD380" s="631">
        <f t="shared" si="718"/>
        <v>0</v>
      </c>
      <c r="LE380" s="631">
        <f t="shared" si="718"/>
        <v>0</v>
      </c>
      <c r="LF380" s="631">
        <f t="shared" si="718"/>
        <v>0</v>
      </c>
      <c r="LG380" s="631">
        <f t="shared" si="718"/>
        <v>0</v>
      </c>
      <c r="LH380" s="631">
        <f t="shared" si="718"/>
        <v>0</v>
      </c>
      <c r="LI380" s="631">
        <f t="shared" si="718"/>
        <v>0</v>
      </c>
      <c r="LJ380" s="631">
        <f t="shared" si="719"/>
        <v>0</v>
      </c>
      <c r="LK380" s="631">
        <f t="shared" si="719"/>
        <v>0</v>
      </c>
      <c r="LL380" s="631">
        <f t="shared" si="719"/>
        <v>0</v>
      </c>
      <c r="LM380" s="631">
        <f t="shared" si="719"/>
        <v>0</v>
      </c>
      <c r="LN380" s="631">
        <f t="shared" si="719"/>
        <v>0</v>
      </c>
      <c r="LO380" s="631">
        <f t="shared" si="719"/>
        <v>0</v>
      </c>
      <c r="LP380" s="631">
        <f t="shared" si="719"/>
        <v>0</v>
      </c>
      <c r="LQ380" s="631">
        <f t="shared" si="719"/>
        <v>0</v>
      </c>
      <c r="LR380" s="631">
        <f t="shared" si="719"/>
        <v>0</v>
      </c>
      <c r="LS380" s="631">
        <f t="shared" si="719"/>
        <v>0</v>
      </c>
      <c r="LT380" s="631">
        <f t="shared" si="720"/>
        <v>0</v>
      </c>
      <c r="LU380" s="631">
        <f t="shared" si="720"/>
        <v>0</v>
      </c>
      <c r="LV380" s="631">
        <f t="shared" si="720"/>
        <v>0</v>
      </c>
      <c r="LW380" s="631">
        <f t="shared" si="720"/>
        <v>0</v>
      </c>
      <c r="LX380" s="631">
        <f t="shared" si="720"/>
        <v>0</v>
      </c>
      <c r="LY380" s="631">
        <f t="shared" si="720"/>
        <v>0</v>
      </c>
      <c r="LZ380" s="631">
        <f t="shared" si="720"/>
        <v>0</v>
      </c>
      <c r="MA380" s="631">
        <f t="shared" si="720"/>
        <v>0</v>
      </c>
      <c r="MB380" s="631">
        <f t="shared" si="720"/>
        <v>0</v>
      </c>
      <c r="MC380" s="631">
        <f t="shared" si="720"/>
        <v>0</v>
      </c>
      <c r="MD380" s="631">
        <f t="shared" si="721"/>
        <v>0</v>
      </c>
      <c r="ME380" s="631">
        <f t="shared" si="721"/>
        <v>0</v>
      </c>
      <c r="MF380" s="631">
        <f t="shared" si="721"/>
        <v>0</v>
      </c>
      <c r="MG380" s="631">
        <f t="shared" si="721"/>
        <v>0</v>
      </c>
      <c r="MH380" s="631">
        <f t="shared" si="721"/>
        <v>0</v>
      </c>
      <c r="MI380" s="631">
        <f t="shared" si="721"/>
        <v>0</v>
      </c>
      <c r="MJ380" s="631">
        <f t="shared" si="721"/>
        <v>0</v>
      </c>
      <c r="MK380" s="631">
        <f t="shared" si="721"/>
        <v>0</v>
      </c>
      <c r="ML380" s="631">
        <f t="shared" si="721"/>
        <v>0</v>
      </c>
      <c r="MM380" s="631">
        <f t="shared" si="721"/>
        <v>0</v>
      </c>
      <c r="MN380" s="631">
        <f t="shared" si="722"/>
        <v>0</v>
      </c>
      <c r="MO380" s="631">
        <f t="shared" si="722"/>
        <v>0</v>
      </c>
      <c r="MP380" s="631">
        <f t="shared" si="722"/>
        <v>0</v>
      </c>
      <c r="MQ380" s="631">
        <f t="shared" si="722"/>
        <v>0</v>
      </c>
      <c r="MR380" s="631">
        <f t="shared" si="722"/>
        <v>0</v>
      </c>
      <c r="MS380" s="631">
        <f t="shared" si="722"/>
        <v>0</v>
      </c>
      <c r="MT380" s="631">
        <f t="shared" si="722"/>
        <v>0</v>
      </c>
      <c r="MU380" s="631">
        <f t="shared" si="722"/>
        <v>0</v>
      </c>
      <c r="MV380" s="631">
        <f t="shared" si="722"/>
        <v>0</v>
      </c>
      <c r="MW380" s="631">
        <f t="shared" si="722"/>
        <v>0</v>
      </c>
      <c r="MX380" s="631">
        <f t="shared" si="723"/>
        <v>0</v>
      </c>
      <c r="MY380" s="631">
        <f t="shared" si="723"/>
        <v>0</v>
      </c>
      <c r="MZ380" s="631">
        <f t="shared" si="723"/>
        <v>0</v>
      </c>
      <c r="NA380" s="631">
        <f t="shared" si="723"/>
        <v>0</v>
      </c>
      <c r="NB380" s="631">
        <f t="shared" si="723"/>
        <v>0</v>
      </c>
      <c r="NC380" s="631">
        <f t="shared" si="723"/>
        <v>0</v>
      </c>
    </row>
    <row r="381" spans="1:367" hidden="1">
      <c r="A381" s="504"/>
      <c r="B381" s="504"/>
      <c r="C381" s="497"/>
      <c r="D381" s="497"/>
      <c r="E381" s="362">
        <f t="shared" si="636"/>
        <v>0</v>
      </c>
      <c r="F381" s="363">
        <f t="shared" si="637"/>
        <v>0</v>
      </c>
      <c r="G381" s="498">
        <f>E381*Dichtheden!$V$70</f>
        <v>0</v>
      </c>
      <c r="H381" s="499">
        <f>IF(C381=0,0,ROUND(IF((G381/2)/Dichtheden!$C$3&lt;1,1,(G381/2)/Dichtheden!$C$3),0))</f>
        <v>0</v>
      </c>
      <c r="I381" s="498">
        <f>E381*Dichtheden!$AJ$70</f>
        <v>0</v>
      </c>
      <c r="J381" s="499">
        <f>IF(C381=0,0,ROUND(IF((I381/2)/Dichtheden!$D$3&lt;1,1,(I381/2)/Dichtheden!$D$3),0))</f>
        <v>0</v>
      </c>
      <c r="K381" s="498">
        <f t="shared" si="638"/>
        <v>0</v>
      </c>
      <c r="L381" s="500">
        <f t="shared" si="642"/>
        <v>0</v>
      </c>
      <c r="M381" s="498">
        <f>IF(D381=0,0,IF((D381*Dichtheden!$G$4)&lt;25,25,D381*Dichtheden!$G$4))</f>
        <v>0</v>
      </c>
      <c r="N381" s="499">
        <f>D381*Dichtheden!$H$4</f>
        <v>0</v>
      </c>
      <c r="O381" s="501"/>
      <c r="P381" s="501"/>
      <c r="Q381" s="502">
        <f>E381*Dichtheden!$AS$68</f>
        <v>0</v>
      </c>
      <c r="R381" s="495">
        <f>IF(Q381=0,0,ROUND(IF((Q381/2)/Dichtheden!$C$3&lt;1,1,(Q381/2)/Dichtheden!$C$3),0))</f>
        <v>0</v>
      </c>
      <c r="S381" s="502">
        <f>E381*Dichtheden!$AY$68</f>
        <v>0</v>
      </c>
      <c r="T381" s="495">
        <f>IF(Q381=0,0,ROUND(IF((S381/2)/Dichtheden!$D$3&lt;1,1,(S381/2)/Dichtheden!$D$3),0))</f>
        <v>0</v>
      </c>
      <c r="U381" s="502">
        <f>D381*Dichtheden!$G$5</f>
        <v>0</v>
      </c>
      <c r="V381" s="502">
        <f>D381*Dichtheden!$H$5</f>
        <v>0</v>
      </c>
      <c r="X381" s="630"/>
      <c r="AA381" s="628">
        <f t="shared" si="727"/>
        <v>0</v>
      </c>
      <c r="AB381" s="628">
        <f t="shared" si="727"/>
        <v>0</v>
      </c>
      <c r="AC381" s="628">
        <f t="shared" si="727"/>
        <v>0</v>
      </c>
      <c r="AD381" s="628">
        <f t="shared" si="727"/>
        <v>0</v>
      </c>
      <c r="AE381" s="628">
        <f t="shared" si="727"/>
        <v>0</v>
      </c>
      <c r="AF381" s="628">
        <f t="shared" si="727"/>
        <v>0</v>
      </c>
      <c r="AG381" s="628">
        <f t="shared" si="727"/>
        <v>0</v>
      </c>
      <c r="AH381" s="628">
        <f t="shared" si="727"/>
        <v>0</v>
      </c>
      <c r="AI381" s="628">
        <f t="shared" si="727"/>
        <v>0</v>
      </c>
      <c r="AJ381" s="628">
        <f t="shared" si="727"/>
        <v>0</v>
      </c>
      <c r="AK381" s="628">
        <f t="shared" si="727"/>
        <v>0</v>
      </c>
      <c r="AL381" s="628">
        <f t="shared" si="727"/>
        <v>0</v>
      </c>
      <c r="AM381" s="628">
        <f t="shared" si="727"/>
        <v>0</v>
      </c>
      <c r="AN381" s="628">
        <f t="shared" si="727"/>
        <v>0</v>
      </c>
      <c r="AO381" s="628">
        <f t="shared" si="727"/>
        <v>0</v>
      </c>
      <c r="AP381" s="628">
        <f t="shared" si="727"/>
        <v>0</v>
      </c>
      <c r="AQ381" s="628">
        <f t="shared" si="709"/>
        <v>0</v>
      </c>
      <c r="AR381" s="628">
        <f t="shared" si="709"/>
        <v>0</v>
      </c>
      <c r="AS381" s="628">
        <f t="shared" si="709"/>
        <v>0</v>
      </c>
      <c r="AT381" s="628">
        <f t="shared" si="709"/>
        <v>0</v>
      </c>
      <c r="AU381" s="628">
        <f t="shared" si="709"/>
        <v>0</v>
      </c>
      <c r="AV381" s="628">
        <f t="shared" si="709"/>
        <v>0</v>
      </c>
      <c r="AW381" s="628">
        <f t="shared" si="709"/>
        <v>0</v>
      </c>
      <c r="AX381" s="628">
        <f t="shared" si="709"/>
        <v>0</v>
      </c>
      <c r="AY381" s="628">
        <f t="shared" si="709"/>
        <v>0</v>
      </c>
      <c r="AZ381" s="628">
        <f t="shared" si="709"/>
        <v>0</v>
      </c>
      <c r="BA381" s="628">
        <f t="shared" si="709"/>
        <v>0</v>
      </c>
      <c r="BB381" s="628">
        <f t="shared" si="709"/>
        <v>0</v>
      </c>
      <c r="BC381" s="628">
        <f t="shared" si="709"/>
        <v>0</v>
      </c>
      <c r="BD381" s="628">
        <f t="shared" si="709"/>
        <v>0</v>
      </c>
      <c r="BE381" s="628">
        <f t="shared" si="709"/>
        <v>0</v>
      </c>
      <c r="BF381" s="628">
        <f t="shared" si="639"/>
        <v>0</v>
      </c>
      <c r="BG381" s="628">
        <f t="shared" si="728"/>
        <v>0</v>
      </c>
      <c r="BH381" s="628">
        <f t="shared" si="728"/>
        <v>0</v>
      </c>
      <c r="BI381" s="628">
        <f t="shared" si="728"/>
        <v>0</v>
      </c>
      <c r="BJ381" s="628">
        <f t="shared" si="728"/>
        <v>0</v>
      </c>
      <c r="BK381" s="628">
        <f t="shared" si="728"/>
        <v>0</v>
      </c>
      <c r="BL381" s="628">
        <f t="shared" si="728"/>
        <v>0</v>
      </c>
      <c r="BM381" s="628">
        <f t="shared" si="728"/>
        <v>0</v>
      </c>
      <c r="BN381" s="628">
        <f t="shared" si="728"/>
        <v>0</v>
      </c>
      <c r="BO381" s="628">
        <f t="shared" si="728"/>
        <v>0</v>
      </c>
      <c r="BP381" s="628">
        <f t="shared" si="728"/>
        <v>0</v>
      </c>
      <c r="BQ381" s="628">
        <f t="shared" si="728"/>
        <v>0</v>
      </c>
      <c r="BR381" s="628">
        <f t="shared" si="728"/>
        <v>0</v>
      </c>
      <c r="BS381" s="628">
        <f t="shared" si="728"/>
        <v>0</v>
      </c>
      <c r="BT381" s="628">
        <f t="shared" si="728"/>
        <v>0</v>
      </c>
      <c r="BU381" s="628">
        <f t="shared" si="728"/>
        <v>0</v>
      </c>
      <c r="BV381" s="628">
        <f t="shared" si="728"/>
        <v>0</v>
      </c>
      <c r="BW381" s="628">
        <f t="shared" si="729"/>
        <v>0</v>
      </c>
      <c r="BX381" s="628">
        <f t="shared" si="729"/>
        <v>0</v>
      </c>
      <c r="BY381" s="628">
        <f t="shared" si="729"/>
        <v>0</v>
      </c>
      <c r="BZ381" s="628">
        <f t="shared" si="729"/>
        <v>0</v>
      </c>
      <c r="CA381" s="628">
        <f t="shared" si="729"/>
        <v>0</v>
      </c>
      <c r="CB381" s="628">
        <f t="shared" si="729"/>
        <v>0</v>
      </c>
      <c r="CC381" s="628">
        <f t="shared" si="729"/>
        <v>0</v>
      </c>
      <c r="CD381" s="628">
        <f t="shared" si="729"/>
        <v>0</v>
      </c>
      <c r="CE381" s="628"/>
      <c r="CF381" s="628">
        <f t="shared" si="730"/>
        <v>0</v>
      </c>
      <c r="CG381" s="628">
        <f t="shared" si="730"/>
        <v>0</v>
      </c>
      <c r="CH381" s="628">
        <f t="shared" si="730"/>
        <v>0</v>
      </c>
      <c r="CI381" s="628">
        <f t="shared" si="730"/>
        <v>0</v>
      </c>
      <c r="CJ381" s="628">
        <f t="shared" si="730"/>
        <v>0</v>
      </c>
      <c r="CK381" s="628">
        <f t="shared" si="730"/>
        <v>0</v>
      </c>
      <c r="CL381" s="628">
        <f t="shared" si="730"/>
        <v>0</v>
      </c>
      <c r="CM381" s="628">
        <f t="shared" si="730"/>
        <v>0</v>
      </c>
      <c r="CN381" s="628">
        <f t="shared" si="730"/>
        <v>0</v>
      </c>
      <c r="CO381" s="628">
        <f t="shared" si="730"/>
        <v>0</v>
      </c>
      <c r="CP381" s="628">
        <f t="shared" si="730"/>
        <v>0</v>
      </c>
      <c r="CQ381" s="628">
        <f t="shared" si="730"/>
        <v>0</v>
      </c>
      <c r="CR381" s="628">
        <f t="shared" si="730"/>
        <v>0</v>
      </c>
      <c r="CS381" s="628">
        <f t="shared" si="730"/>
        <v>0</v>
      </c>
      <c r="CT381" s="628">
        <f t="shared" si="730"/>
        <v>0</v>
      </c>
      <c r="CU381" s="628">
        <f t="shared" si="730"/>
        <v>0</v>
      </c>
      <c r="CV381" s="628">
        <f t="shared" si="710"/>
        <v>0</v>
      </c>
      <c r="CW381" s="628">
        <f t="shared" si="710"/>
        <v>0</v>
      </c>
      <c r="CX381" s="628">
        <f t="shared" si="710"/>
        <v>0</v>
      </c>
      <c r="CY381" s="628">
        <f t="shared" si="710"/>
        <v>0</v>
      </c>
      <c r="CZ381" s="628">
        <f t="shared" si="710"/>
        <v>0</v>
      </c>
      <c r="DA381" s="628">
        <f t="shared" si="710"/>
        <v>0</v>
      </c>
      <c r="DB381" s="628">
        <f t="shared" si="710"/>
        <v>0</v>
      </c>
      <c r="DC381" s="628">
        <f t="shared" si="710"/>
        <v>0</v>
      </c>
      <c r="DD381" s="628">
        <f t="shared" si="710"/>
        <v>0</v>
      </c>
      <c r="DE381" s="628">
        <f t="shared" si="710"/>
        <v>0</v>
      </c>
      <c r="DF381" s="628">
        <f t="shared" si="710"/>
        <v>0</v>
      </c>
      <c r="DG381" s="628">
        <f t="shared" si="710"/>
        <v>0</v>
      </c>
      <c r="DH381" s="628">
        <f t="shared" si="710"/>
        <v>0</v>
      </c>
      <c r="DI381" s="628">
        <f t="shared" si="710"/>
        <v>0</v>
      </c>
      <c r="DJ381" s="628">
        <f t="shared" si="710"/>
        <v>0</v>
      </c>
      <c r="DK381" s="628">
        <f t="shared" si="640"/>
        <v>0</v>
      </c>
      <c r="DL381" s="628">
        <f t="shared" si="731"/>
        <v>0</v>
      </c>
      <c r="DM381" s="628">
        <f t="shared" si="731"/>
        <v>0</v>
      </c>
      <c r="DN381" s="628">
        <f t="shared" si="731"/>
        <v>0</v>
      </c>
      <c r="DO381" s="628">
        <f t="shared" si="731"/>
        <v>0</v>
      </c>
      <c r="DP381" s="628">
        <f t="shared" si="731"/>
        <v>0</v>
      </c>
      <c r="DQ381" s="628">
        <f t="shared" si="731"/>
        <v>0</v>
      </c>
      <c r="DR381" s="628">
        <f t="shared" si="731"/>
        <v>0</v>
      </c>
      <c r="DS381" s="628">
        <f t="shared" si="731"/>
        <v>0</v>
      </c>
      <c r="DT381" s="628">
        <f t="shared" si="731"/>
        <v>0</v>
      </c>
      <c r="DU381" s="628">
        <f t="shared" si="731"/>
        <v>0</v>
      </c>
      <c r="DV381" s="628">
        <f t="shared" si="731"/>
        <v>0</v>
      </c>
      <c r="DW381" s="628">
        <f t="shared" si="731"/>
        <v>0</v>
      </c>
      <c r="DX381" s="628">
        <f t="shared" si="731"/>
        <v>0</v>
      </c>
      <c r="DY381" s="628">
        <f t="shared" si="731"/>
        <v>0</v>
      </c>
      <c r="DZ381" s="628">
        <f t="shared" si="731"/>
        <v>0</v>
      </c>
      <c r="EA381" s="628">
        <f t="shared" si="731"/>
        <v>0</v>
      </c>
      <c r="EB381" s="628">
        <f t="shared" si="732"/>
        <v>0</v>
      </c>
      <c r="EC381" s="628">
        <f t="shared" si="732"/>
        <v>0</v>
      </c>
      <c r="ED381" s="628">
        <f t="shared" si="732"/>
        <v>0</v>
      </c>
      <c r="EE381" s="628">
        <f t="shared" si="732"/>
        <v>0</v>
      </c>
      <c r="EF381" s="628">
        <f t="shared" si="732"/>
        <v>0</v>
      </c>
      <c r="EG381" s="628">
        <f t="shared" si="732"/>
        <v>0</v>
      </c>
      <c r="EH381" s="628">
        <f t="shared" si="732"/>
        <v>0</v>
      </c>
      <c r="EI381" s="628">
        <f t="shared" si="732"/>
        <v>0</v>
      </c>
      <c r="EJ381" s="631"/>
      <c r="EK381" s="631">
        <f t="shared" si="711"/>
        <v>0</v>
      </c>
      <c r="EL381" s="631">
        <f t="shared" si="711"/>
        <v>0</v>
      </c>
      <c r="EM381" s="631">
        <f t="shared" si="711"/>
        <v>0</v>
      </c>
      <c r="EN381" s="631">
        <f t="shared" si="711"/>
        <v>0</v>
      </c>
      <c r="EO381" s="631">
        <f t="shared" si="711"/>
        <v>0</v>
      </c>
      <c r="EP381" s="631">
        <f t="shared" si="711"/>
        <v>0</v>
      </c>
      <c r="EQ381" s="631">
        <f t="shared" si="711"/>
        <v>0</v>
      </c>
      <c r="ER381" s="631">
        <f t="shared" si="711"/>
        <v>0</v>
      </c>
      <c r="ES381" s="631">
        <f t="shared" si="711"/>
        <v>0</v>
      </c>
      <c r="ET381" s="631">
        <f t="shared" si="711"/>
        <v>0</v>
      </c>
      <c r="EU381" s="631">
        <f t="shared" si="711"/>
        <v>0</v>
      </c>
      <c r="EV381" s="631">
        <f t="shared" si="711"/>
        <v>0</v>
      </c>
      <c r="EW381" s="631">
        <f t="shared" si="711"/>
        <v>0</v>
      </c>
      <c r="EX381" s="631">
        <f t="shared" si="711"/>
        <v>0</v>
      </c>
      <c r="EY381" s="631">
        <f t="shared" si="711"/>
        <v>0</v>
      </c>
      <c r="EZ381" s="631">
        <f t="shared" si="641"/>
        <v>0</v>
      </c>
      <c r="FA381" s="631">
        <f t="shared" si="641"/>
        <v>0</v>
      </c>
      <c r="FB381" s="631">
        <f t="shared" si="641"/>
        <v>0</v>
      </c>
      <c r="FC381" s="631">
        <f t="shared" si="641"/>
        <v>0</v>
      </c>
      <c r="FD381" s="631">
        <f t="shared" si="725"/>
        <v>0</v>
      </c>
      <c r="FE381" s="631">
        <f t="shared" si="725"/>
        <v>0</v>
      </c>
      <c r="FF381" s="631">
        <f t="shared" si="725"/>
        <v>0</v>
      </c>
      <c r="FG381" s="631">
        <f t="shared" si="725"/>
        <v>0</v>
      </c>
      <c r="FH381" s="631">
        <f t="shared" si="725"/>
        <v>0</v>
      </c>
      <c r="FI381" s="631">
        <f t="shared" si="725"/>
        <v>0</v>
      </c>
      <c r="FJ381" s="631">
        <f t="shared" si="725"/>
        <v>0</v>
      </c>
      <c r="FK381" s="631">
        <f t="shared" si="725"/>
        <v>0</v>
      </c>
      <c r="FL381" s="631">
        <f t="shared" si="725"/>
        <v>0</v>
      </c>
      <c r="FM381" s="631">
        <f t="shared" si="725"/>
        <v>0</v>
      </c>
      <c r="FN381" s="631">
        <f t="shared" si="725"/>
        <v>0</v>
      </c>
      <c r="FO381" s="631">
        <f t="shared" si="725"/>
        <v>0</v>
      </c>
      <c r="FP381" s="631">
        <f t="shared" si="725"/>
        <v>0</v>
      </c>
      <c r="FQ381" s="631">
        <f t="shared" si="725"/>
        <v>0</v>
      </c>
      <c r="FR381" s="631">
        <f t="shared" si="725"/>
        <v>0</v>
      </c>
      <c r="FS381" s="631">
        <f t="shared" si="725"/>
        <v>0</v>
      </c>
      <c r="FT381" s="631">
        <f t="shared" si="689"/>
        <v>0</v>
      </c>
      <c r="FU381" s="631">
        <f t="shared" si="689"/>
        <v>0</v>
      </c>
      <c r="FV381" s="631">
        <f t="shared" si="689"/>
        <v>0</v>
      </c>
      <c r="FW381" s="631">
        <f t="shared" si="689"/>
        <v>0</v>
      </c>
      <c r="FX381" s="631">
        <f t="shared" si="689"/>
        <v>0</v>
      </c>
      <c r="FY381" s="631">
        <f t="shared" si="689"/>
        <v>0</v>
      </c>
      <c r="FZ381" s="631">
        <f t="shared" si="689"/>
        <v>0</v>
      </c>
      <c r="GA381" s="631">
        <f t="shared" si="689"/>
        <v>0</v>
      </c>
      <c r="GB381" s="631">
        <f t="shared" si="689"/>
        <v>0</v>
      </c>
      <c r="GC381" s="631">
        <f t="shared" si="689"/>
        <v>0</v>
      </c>
      <c r="GD381" s="631">
        <f t="shared" si="708"/>
        <v>0</v>
      </c>
      <c r="GE381" s="631">
        <f t="shared" si="708"/>
        <v>0</v>
      </c>
      <c r="GF381" s="631">
        <f t="shared" si="708"/>
        <v>0</v>
      </c>
      <c r="GG381" s="631">
        <f t="shared" si="708"/>
        <v>0</v>
      </c>
      <c r="GH381" s="631">
        <f t="shared" si="708"/>
        <v>0</v>
      </c>
      <c r="GI381" s="631">
        <f t="shared" si="670"/>
        <v>0</v>
      </c>
      <c r="GJ381" s="631">
        <f t="shared" si="670"/>
        <v>0</v>
      </c>
      <c r="GK381" s="631">
        <f t="shared" si="670"/>
        <v>0</v>
      </c>
      <c r="GL381" s="631">
        <f t="shared" si="670"/>
        <v>0</v>
      </c>
      <c r="GM381" s="631">
        <f t="shared" si="670"/>
        <v>0</v>
      </c>
      <c r="GN381" s="631">
        <f t="shared" si="670"/>
        <v>0</v>
      </c>
      <c r="GO381" s="631"/>
      <c r="GP381" s="631">
        <f t="shared" si="707"/>
        <v>0</v>
      </c>
      <c r="GQ381" s="631">
        <f t="shared" si="707"/>
        <v>0</v>
      </c>
      <c r="GR381" s="631">
        <f t="shared" si="707"/>
        <v>0</v>
      </c>
      <c r="GS381" s="631">
        <f t="shared" si="707"/>
        <v>0</v>
      </c>
      <c r="GT381" s="631">
        <f t="shared" si="707"/>
        <v>0</v>
      </c>
      <c r="GU381" s="631">
        <f t="shared" si="707"/>
        <v>0</v>
      </c>
      <c r="GV381" s="631">
        <f t="shared" si="707"/>
        <v>0</v>
      </c>
      <c r="GW381" s="631">
        <f t="shared" si="707"/>
        <v>0</v>
      </c>
      <c r="GX381" s="631">
        <f t="shared" si="707"/>
        <v>0</v>
      </c>
      <c r="GY381" s="631">
        <f t="shared" si="707"/>
        <v>0</v>
      </c>
      <c r="GZ381" s="631">
        <f t="shared" si="707"/>
        <v>0</v>
      </c>
      <c r="HA381" s="631">
        <f t="shared" si="707"/>
        <v>0</v>
      </c>
      <c r="HB381" s="631">
        <f t="shared" si="707"/>
        <v>0</v>
      </c>
      <c r="HC381" s="631">
        <f t="shared" si="707"/>
        <v>0</v>
      </c>
      <c r="HD381" s="631">
        <f t="shared" si="707"/>
        <v>0</v>
      </c>
      <c r="HE381" s="631">
        <f t="shared" si="734"/>
        <v>0</v>
      </c>
      <c r="HF381" s="631">
        <f t="shared" si="734"/>
        <v>0</v>
      </c>
      <c r="HG381" s="631">
        <f t="shared" si="734"/>
        <v>0</v>
      </c>
      <c r="HH381" s="631">
        <f t="shared" si="734"/>
        <v>0</v>
      </c>
      <c r="HI381" s="631">
        <f t="shared" si="733"/>
        <v>0</v>
      </c>
      <c r="HJ381" s="631">
        <f t="shared" si="733"/>
        <v>0</v>
      </c>
      <c r="HK381" s="631">
        <f t="shared" si="733"/>
        <v>0</v>
      </c>
      <c r="HL381" s="631">
        <f t="shared" si="733"/>
        <v>0</v>
      </c>
      <c r="HM381" s="631">
        <f t="shared" si="733"/>
        <v>0</v>
      </c>
      <c r="HN381" s="631">
        <f t="shared" si="733"/>
        <v>0</v>
      </c>
      <c r="HO381" s="631">
        <f t="shared" si="733"/>
        <v>0</v>
      </c>
      <c r="HP381" s="631">
        <f t="shared" si="733"/>
        <v>0</v>
      </c>
      <c r="HQ381" s="631">
        <f t="shared" si="733"/>
        <v>0</v>
      </c>
      <c r="HR381" s="631">
        <f t="shared" si="690"/>
        <v>0</v>
      </c>
      <c r="HS381" s="631">
        <f t="shared" si="690"/>
        <v>0</v>
      </c>
      <c r="HT381" s="631">
        <f t="shared" si="690"/>
        <v>0</v>
      </c>
      <c r="HU381" s="631">
        <f t="shared" si="690"/>
        <v>0</v>
      </c>
      <c r="HV381" s="631">
        <f t="shared" si="724"/>
        <v>0</v>
      </c>
      <c r="HW381" s="631">
        <f t="shared" si="724"/>
        <v>0</v>
      </c>
      <c r="HX381" s="631">
        <f t="shared" si="724"/>
        <v>0</v>
      </c>
      <c r="HY381" s="631">
        <f t="shared" si="724"/>
        <v>0</v>
      </c>
      <c r="HZ381" s="631">
        <f t="shared" si="724"/>
        <v>0</v>
      </c>
      <c r="IA381" s="631">
        <f t="shared" si="724"/>
        <v>0</v>
      </c>
      <c r="IB381" s="631">
        <f t="shared" si="724"/>
        <v>0</v>
      </c>
      <c r="IC381" s="631">
        <f t="shared" si="724"/>
        <v>0</v>
      </c>
      <c r="ID381" s="631">
        <f t="shared" si="724"/>
        <v>0</v>
      </c>
      <c r="IE381" s="631">
        <f t="shared" si="724"/>
        <v>0</v>
      </c>
      <c r="IF381" s="631">
        <f t="shared" si="724"/>
        <v>0</v>
      </c>
      <c r="IG381" s="631">
        <f t="shared" si="724"/>
        <v>0</v>
      </c>
      <c r="IH381" s="631">
        <f t="shared" si="724"/>
        <v>0</v>
      </c>
      <c r="II381" s="631">
        <f t="shared" si="724"/>
        <v>0</v>
      </c>
      <c r="IJ381" s="631">
        <f t="shared" si="724"/>
        <v>0</v>
      </c>
      <c r="IK381" s="631">
        <f t="shared" si="724"/>
        <v>0</v>
      </c>
      <c r="IL381" s="631">
        <f t="shared" si="726"/>
        <v>0</v>
      </c>
      <c r="IM381" s="631">
        <f t="shared" si="726"/>
        <v>0</v>
      </c>
      <c r="IN381" s="631">
        <f t="shared" si="726"/>
        <v>0</v>
      </c>
      <c r="IO381" s="631">
        <f t="shared" si="726"/>
        <v>0</v>
      </c>
      <c r="IP381" s="631">
        <f t="shared" si="726"/>
        <v>0</v>
      </c>
      <c r="IQ381" s="631">
        <f t="shared" si="726"/>
        <v>0</v>
      </c>
      <c r="IR381" s="631">
        <f t="shared" si="726"/>
        <v>0</v>
      </c>
      <c r="IS381" s="631">
        <f t="shared" si="648"/>
        <v>0</v>
      </c>
      <c r="IT381" s="631"/>
      <c r="IU381" s="631">
        <f t="shared" ref="IU381:JD390" si="735">IF($A381=IU$60,$M381,0)</f>
        <v>0</v>
      </c>
      <c r="IV381" s="631">
        <f t="shared" si="735"/>
        <v>0</v>
      </c>
      <c r="IW381" s="631">
        <f t="shared" si="735"/>
        <v>0</v>
      </c>
      <c r="IX381" s="631">
        <f t="shared" si="735"/>
        <v>0</v>
      </c>
      <c r="IY381" s="631">
        <f t="shared" si="735"/>
        <v>0</v>
      </c>
      <c r="IZ381" s="631">
        <f t="shared" si="735"/>
        <v>0</v>
      </c>
      <c r="JA381" s="631">
        <f t="shared" si="735"/>
        <v>0</v>
      </c>
      <c r="JB381" s="631">
        <f t="shared" si="735"/>
        <v>0</v>
      </c>
      <c r="JC381" s="631">
        <f t="shared" si="735"/>
        <v>0</v>
      </c>
      <c r="JD381" s="631">
        <f t="shared" si="735"/>
        <v>0</v>
      </c>
      <c r="JE381" s="631">
        <f t="shared" ref="JE381:JN390" si="736">IF($A381=JE$60,$M381,0)</f>
        <v>0</v>
      </c>
      <c r="JF381" s="631">
        <f t="shared" si="736"/>
        <v>0</v>
      </c>
      <c r="JG381" s="631">
        <f t="shared" si="736"/>
        <v>0</v>
      </c>
      <c r="JH381" s="631">
        <f t="shared" si="736"/>
        <v>0</v>
      </c>
      <c r="JI381" s="631">
        <f t="shared" si="736"/>
        <v>0</v>
      </c>
      <c r="JJ381" s="631">
        <f t="shared" si="736"/>
        <v>0</v>
      </c>
      <c r="JK381" s="631">
        <f t="shared" si="736"/>
        <v>0</v>
      </c>
      <c r="JL381" s="631">
        <f t="shared" si="736"/>
        <v>0</v>
      </c>
      <c r="JM381" s="631">
        <f t="shared" si="736"/>
        <v>0</v>
      </c>
      <c r="JN381" s="631">
        <f t="shared" si="736"/>
        <v>0</v>
      </c>
      <c r="JO381" s="631">
        <f t="shared" ref="JO381:JX390" si="737">IF($A381=JO$60,$M381,0)</f>
        <v>0</v>
      </c>
      <c r="JP381" s="631">
        <f t="shared" si="737"/>
        <v>0</v>
      </c>
      <c r="JQ381" s="631">
        <f t="shared" si="737"/>
        <v>0</v>
      </c>
      <c r="JR381" s="631">
        <f t="shared" si="737"/>
        <v>0</v>
      </c>
      <c r="JS381" s="631">
        <f t="shared" si="737"/>
        <v>0</v>
      </c>
      <c r="JT381" s="631">
        <f t="shared" si="737"/>
        <v>0</v>
      </c>
      <c r="JU381" s="631">
        <f t="shared" si="737"/>
        <v>0</v>
      </c>
      <c r="JV381" s="631">
        <f t="shared" si="737"/>
        <v>0</v>
      </c>
      <c r="JW381" s="631">
        <f t="shared" si="737"/>
        <v>0</v>
      </c>
      <c r="JX381" s="631">
        <f t="shared" si="737"/>
        <v>0</v>
      </c>
      <c r="JY381" s="631">
        <f t="shared" ref="JY381:KH390" si="738">IF($A381=JY$60,$M381,0)</f>
        <v>0</v>
      </c>
      <c r="JZ381" s="631">
        <f t="shared" si="738"/>
        <v>0</v>
      </c>
      <c r="KA381" s="631">
        <f t="shared" si="738"/>
        <v>0</v>
      </c>
      <c r="KB381" s="631">
        <f t="shared" si="738"/>
        <v>0</v>
      </c>
      <c r="KC381" s="631">
        <f t="shared" si="738"/>
        <v>0</v>
      </c>
      <c r="KD381" s="631">
        <f t="shared" si="738"/>
        <v>0</v>
      </c>
      <c r="KE381" s="631">
        <f t="shared" si="738"/>
        <v>0</v>
      </c>
      <c r="KF381" s="631">
        <f t="shared" si="738"/>
        <v>0</v>
      </c>
      <c r="KG381" s="631">
        <f t="shared" si="738"/>
        <v>0</v>
      </c>
      <c r="KH381" s="631">
        <f t="shared" si="738"/>
        <v>0</v>
      </c>
      <c r="KI381" s="631">
        <f t="shared" ref="KI381:KR390" si="739">IF($A381=KI$60,$M381,0)</f>
        <v>0</v>
      </c>
      <c r="KJ381" s="631">
        <f t="shared" si="739"/>
        <v>0</v>
      </c>
      <c r="KK381" s="631">
        <f t="shared" si="739"/>
        <v>0</v>
      </c>
      <c r="KL381" s="631">
        <f t="shared" si="739"/>
        <v>0</v>
      </c>
      <c r="KM381" s="631">
        <f t="shared" si="739"/>
        <v>0</v>
      </c>
      <c r="KN381" s="631">
        <f t="shared" si="739"/>
        <v>0</v>
      </c>
      <c r="KO381" s="631">
        <f t="shared" si="739"/>
        <v>0</v>
      </c>
      <c r="KP381" s="631">
        <f t="shared" si="739"/>
        <v>0</v>
      </c>
      <c r="KQ381" s="631">
        <f t="shared" si="739"/>
        <v>0</v>
      </c>
      <c r="KR381" s="631">
        <f t="shared" si="739"/>
        <v>0</v>
      </c>
      <c r="KS381" s="631">
        <f t="shared" ref="KS381:KX390" si="740">IF($A381=KS$60,$M381,0)</f>
        <v>0</v>
      </c>
      <c r="KT381" s="631">
        <f t="shared" si="740"/>
        <v>0</v>
      </c>
      <c r="KU381" s="631">
        <f t="shared" si="740"/>
        <v>0</v>
      </c>
      <c r="KV381" s="631">
        <f t="shared" si="740"/>
        <v>0</v>
      </c>
      <c r="KW381" s="631">
        <f t="shared" si="740"/>
        <v>0</v>
      </c>
      <c r="KX381" s="631">
        <f t="shared" si="740"/>
        <v>0</v>
      </c>
      <c r="KY381" s="631"/>
      <c r="KZ381" s="631">
        <f t="shared" ref="KZ381:LI390" si="741">IF($A381=KZ$60,$N381,0)</f>
        <v>0</v>
      </c>
      <c r="LA381" s="631">
        <f t="shared" si="741"/>
        <v>0</v>
      </c>
      <c r="LB381" s="631">
        <f t="shared" si="741"/>
        <v>0</v>
      </c>
      <c r="LC381" s="631">
        <f t="shared" si="741"/>
        <v>0</v>
      </c>
      <c r="LD381" s="631">
        <f t="shared" si="741"/>
        <v>0</v>
      </c>
      <c r="LE381" s="631">
        <f t="shared" si="741"/>
        <v>0</v>
      </c>
      <c r="LF381" s="631">
        <f t="shared" si="741"/>
        <v>0</v>
      </c>
      <c r="LG381" s="631">
        <f t="shared" si="741"/>
        <v>0</v>
      </c>
      <c r="LH381" s="631">
        <f t="shared" si="741"/>
        <v>0</v>
      </c>
      <c r="LI381" s="631">
        <f t="shared" si="741"/>
        <v>0</v>
      </c>
      <c r="LJ381" s="631">
        <f t="shared" ref="LJ381:LS390" si="742">IF($A381=LJ$60,$N381,0)</f>
        <v>0</v>
      </c>
      <c r="LK381" s="631">
        <f t="shared" si="742"/>
        <v>0</v>
      </c>
      <c r="LL381" s="631">
        <f t="shared" si="742"/>
        <v>0</v>
      </c>
      <c r="LM381" s="631">
        <f t="shared" si="742"/>
        <v>0</v>
      </c>
      <c r="LN381" s="631">
        <f t="shared" si="742"/>
        <v>0</v>
      </c>
      <c r="LO381" s="631">
        <f t="shared" si="742"/>
        <v>0</v>
      </c>
      <c r="LP381" s="631">
        <f t="shared" si="742"/>
        <v>0</v>
      </c>
      <c r="LQ381" s="631">
        <f t="shared" si="742"/>
        <v>0</v>
      </c>
      <c r="LR381" s="631">
        <f t="shared" si="742"/>
        <v>0</v>
      </c>
      <c r="LS381" s="631">
        <f t="shared" si="742"/>
        <v>0</v>
      </c>
      <c r="LT381" s="631">
        <f t="shared" ref="LT381:MC390" si="743">IF($A381=LT$60,$N381,0)</f>
        <v>0</v>
      </c>
      <c r="LU381" s="631">
        <f t="shared" si="743"/>
        <v>0</v>
      </c>
      <c r="LV381" s="631">
        <f t="shared" si="743"/>
        <v>0</v>
      </c>
      <c r="LW381" s="631">
        <f t="shared" si="743"/>
        <v>0</v>
      </c>
      <c r="LX381" s="631">
        <f t="shared" si="743"/>
        <v>0</v>
      </c>
      <c r="LY381" s="631">
        <f t="shared" si="743"/>
        <v>0</v>
      </c>
      <c r="LZ381" s="631">
        <f t="shared" si="743"/>
        <v>0</v>
      </c>
      <c r="MA381" s="631">
        <f t="shared" si="743"/>
        <v>0</v>
      </c>
      <c r="MB381" s="631">
        <f t="shared" si="743"/>
        <v>0</v>
      </c>
      <c r="MC381" s="631">
        <f t="shared" si="743"/>
        <v>0</v>
      </c>
      <c r="MD381" s="631">
        <f t="shared" ref="MD381:MM390" si="744">IF($A381=MD$60,$N381,0)</f>
        <v>0</v>
      </c>
      <c r="ME381" s="631">
        <f t="shared" si="744"/>
        <v>0</v>
      </c>
      <c r="MF381" s="631">
        <f t="shared" si="744"/>
        <v>0</v>
      </c>
      <c r="MG381" s="631">
        <f t="shared" si="744"/>
        <v>0</v>
      </c>
      <c r="MH381" s="631">
        <f t="shared" si="744"/>
        <v>0</v>
      </c>
      <c r="MI381" s="631">
        <f t="shared" si="744"/>
        <v>0</v>
      </c>
      <c r="MJ381" s="631">
        <f t="shared" si="744"/>
        <v>0</v>
      </c>
      <c r="MK381" s="631">
        <f t="shared" si="744"/>
        <v>0</v>
      </c>
      <c r="ML381" s="631">
        <f t="shared" si="744"/>
        <v>0</v>
      </c>
      <c r="MM381" s="631">
        <f t="shared" si="744"/>
        <v>0</v>
      </c>
      <c r="MN381" s="631">
        <f t="shared" ref="MN381:MW390" si="745">IF($A381=MN$60,$N381,0)</f>
        <v>0</v>
      </c>
      <c r="MO381" s="631">
        <f t="shared" si="745"/>
        <v>0</v>
      </c>
      <c r="MP381" s="631">
        <f t="shared" si="745"/>
        <v>0</v>
      </c>
      <c r="MQ381" s="631">
        <f t="shared" si="745"/>
        <v>0</v>
      </c>
      <c r="MR381" s="631">
        <f t="shared" si="745"/>
        <v>0</v>
      </c>
      <c r="MS381" s="631">
        <f t="shared" si="745"/>
        <v>0</v>
      </c>
      <c r="MT381" s="631">
        <f t="shared" si="745"/>
        <v>0</v>
      </c>
      <c r="MU381" s="631">
        <f t="shared" si="745"/>
        <v>0</v>
      </c>
      <c r="MV381" s="631">
        <f t="shared" si="745"/>
        <v>0</v>
      </c>
      <c r="MW381" s="631">
        <f t="shared" si="745"/>
        <v>0</v>
      </c>
      <c r="MX381" s="631">
        <f t="shared" ref="MX381:NC390" si="746">IF($A381=MX$60,$N381,0)</f>
        <v>0</v>
      </c>
      <c r="MY381" s="631">
        <f t="shared" si="746"/>
        <v>0</v>
      </c>
      <c r="MZ381" s="631">
        <f t="shared" si="746"/>
        <v>0</v>
      </c>
      <c r="NA381" s="631">
        <f t="shared" si="746"/>
        <v>0</v>
      </c>
      <c r="NB381" s="631">
        <f t="shared" si="746"/>
        <v>0</v>
      </c>
      <c r="NC381" s="631">
        <f t="shared" si="746"/>
        <v>0</v>
      </c>
    </row>
    <row r="382" spans="1:367" hidden="1">
      <c r="A382" s="504"/>
      <c r="B382" s="504"/>
      <c r="C382" s="497"/>
      <c r="D382" s="497"/>
      <c r="E382" s="362">
        <f t="shared" si="636"/>
        <v>0</v>
      </c>
      <c r="F382" s="363">
        <f t="shared" si="637"/>
        <v>0</v>
      </c>
      <c r="G382" s="498">
        <f>E382*Dichtheden!$V$70</f>
        <v>0</v>
      </c>
      <c r="H382" s="499">
        <f>IF(C382=0,0,ROUND(IF((G382/2)/Dichtheden!$C$3&lt;1,1,(G382/2)/Dichtheden!$C$3),0))</f>
        <v>0</v>
      </c>
      <c r="I382" s="498">
        <f>E382*Dichtheden!$AJ$70</f>
        <v>0</v>
      </c>
      <c r="J382" s="499">
        <f>IF(C382=0,0,ROUND(IF((I382/2)/Dichtheden!$D$3&lt;1,1,(I382/2)/Dichtheden!$D$3),0))</f>
        <v>0</v>
      </c>
      <c r="K382" s="498">
        <f t="shared" si="638"/>
        <v>0</v>
      </c>
      <c r="L382" s="500">
        <f t="shared" si="642"/>
        <v>0</v>
      </c>
      <c r="M382" s="498">
        <f>IF(D382=0,0,IF((D382*Dichtheden!$G$4)&lt;25,25,D382*Dichtheden!$G$4))</f>
        <v>0</v>
      </c>
      <c r="N382" s="499">
        <f>D382*Dichtheden!$H$4</f>
        <v>0</v>
      </c>
      <c r="O382" s="501"/>
      <c r="P382" s="501"/>
      <c r="Q382" s="502">
        <f>E382*Dichtheden!$AS$68</f>
        <v>0</v>
      </c>
      <c r="R382" s="495">
        <f>IF(Q382=0,0,ROUND(IF((Q382/2)/Dichtheden!$C$3&lt;1,1,(Q382/2)/Dichtheden!$C$3),0))</f>
        <v>0</v>
      </c>
      <c r="S382" s="502">
        <f>E382*Dichtheden!$AY$68</f>
        <v>0</v>
      </c>
      <c r="T382" s="495">
        <f>IF(Q382=0,0,ROUND(IF((S382/2)/Dichtheden!$D$3&lt;1,1,(S382/2)/Dichtheden!$D$3),0))</f>
        <v>0</v>
      </c>
      <c r="U382" s="502">
        <f>D382*Dichtheden!$G$5</f>
        <v>0</v>
      </c>
      <c r="V382" s="502">
        <f>D382*Dichtheden!$H$5</f>
        <v>0</v>
      </c>
      <c r="X382" s="630"/>
      <c r="AA382" s="628">
        <f t="shared" si="727"/>
        <v>0</v>
      </c>
      <c r="AB382" s="628">
        <f t="shared" si="727"/>
        <v>0</v>
      </c>
      <c r="AC382" s="628">
        <f t="shared" si="727"/>
        <v>0</v>
      </c>
      <c r="AD382" s="628">
        <f t="shared" si="727"/>
        <v>0</v>
      </c>
      <c r="AE382" s="628">
        <f t="shared" si="727"/>
        <v>0</v>
      </c>
      <c r="AF382" s="628">
        <f t="shared" si="727"/>
        <v>0</v>
      </c>
      <c r="AG382" s="628">
        <f t="shared" si="727"/>
        <v>0</v>
      </c>
      <c r="AH382" s="628">
        <f t="shared" si="727"/>
        <v>0</v>
      </c>
      <c r="AI382" s="628">
        <f t="shared" si="727"/>
        <v>0</v>
      </c>
      <c r="AJ382" s="628">
        <f t="shared" si="727"/>
        <v>0</v>
      </c>
      <c r="AK382" s="628">
        <f t="shared" si="727"/>
        <v>0</v>
      </c>
      <c r="AL382" s="628">
        <f t="shared" si="727"/>
        <v>0</v>
      </c>
      <c r="AM382" s="628">
        <f t="shared" si="727"/>
        <v>0</v>
      </c>
      <c r="AN382" s="628">
        <f t="shared" si="727"/>
        <v>0</v>
      </c>
      <c r="AO382" s="628">
        <f t="shared" si="727"/>
        <v>0</v>
      </c>
      <c r="AP382" s="628">
        <f t="shared" si="727"/>
        <v>0</v>
      </c>
      <c r="AQ382" s="628">
        <f t="shared" si="709"/>
        <v>0</v>
      </c>
      <c r="AR382" s="628">
        <f t="shared" si="709"/>
        <v>0</v>
      </c>
      <c r="AS382" s="628">
        <f t="shared" si="709"/>
        <v>0</v>
      </c>
      <c r="AT382" s="628">
        <f t="shared" si="709"/>
        <v>0</v>
      </c>
      <c r="AU382" s="628">
        <f t="shared" si="709"/>
        <v>0</v>
      </c>
      <c r="AV382" s="628">
        <f t="shared" si="709"/>
        <v>0</v>
      </c>
      <c r="AW382" s="628">
        <f t="shared" si="709"/>
        <v>0</v>
      </c>
      <c r="AX382" s="628">
        <f t="shared" si="709"/>
        <v>0</v>
      </c>
      <c r="AY382" s="628">
        <f t="shared" si="709"/>
        <v>0</v>
      </c>
      <c r="AZ382" s="628">
        <f t="shared" si="709"/>
        <v>0</v>
      </c>
      <c r="BA382" s="628">
        <f t="shared" si="709"/>
        <v>0</v>
      </c>
      <c r="BB382" s="628">
        <f t="shared" si="709"/>
        <v>0</v>
      </c>
      <c r="BC382" s="628">
        <f t="shared" si="709"/>
        <v>0</v>
      </c>
      <c r="BD382" s="628">
        <f t="shared" si="709"/>
        <v>0</v>
      </c>
      <c r="BE382" s="628">
        <f t="shared" si="709"/>
        <v>0</v>
      </c>
      <c r="BF382" s="628">
        <f t="shared" si="639"/>
        <v>0</v>
      </c>
      <c r="BG382" s="628">
        <f t="shared" si="728"/>
        <v>0</v>
      </c>
      <c r="BH382" s="628">
        <f t="shared" si="728"/>
        <v>0</v>
      </c>
      <c r="BI382" s="628">
        <f t="shared" si="728"/>
        <v>0</v>
      </c>
      <c r="BJ382" s="628">
        <f t="shared" si="728"/>
        <v>0</v>
      </c>
      <c r="BK382" s="628">
        <f t="shared" si="728"/>
        <v>0</v>
      </c>
      <c r="BL382" s="628">
        <f t="shared" si="728"/>
        <v>0</v>
      </c>
      <c r="BM382" s="628">
        <f t="shared" si="728"/>
        <v>0</v>
      </c>
      <c r="BN382" s="628">
        <f t="shared" si="728"/>
        <v>0</v>
      </c>
      <c r="BO382" s="628">
        <f t="shared" si="728"/>
        <v>0</v>
      </c>
      <c r="BP382" s="628">
        <f t="shared" si="728"/>
        <v>0</v>
      </c>
      <c r="BQ382" s="628">
        <f t="shared" si="728"/>
        <v>0</v>
      </c>
      <c r="BR382" s="628">
        <f t="shared" si="728"/>
        <v>0</v>
      </c>
      <c r="BS382" s="628">
        <f t="shared" si="728"/>
        <v>0</v>
      </c>
      <c r="BT382" s="628">
        <f t="shared" si="728"/>
        <v>0</v>
      </c>
      <c r="BU382" s="628">
        <f t="shared" si="728"/>
        <v>0</v>
      </c>
      <c r="BV382" s="628">
        <f t="shared" si="728"/>
        <v>0</v>
      </c>
      <c r="BW382" s="628">
        <f t="shared" si="729"/>
        <v>0</v>
      </c>
      <c r="BX382" s="628">
        <f t="shared" si="729"/>
        <v>0</v>
      </c>
      <c r="BY382" s="628">
        <f t="shared" si="729"/>
        <v>0</v>
      </c>
      <c r="BZ382" s="628">
        <f t="shared" si="729"/>
        <v>0</v>
      </c>
      <c r="CA382" s="628">
        <f t="shared" si="729"/>
        <v>0</v>
      </c>
      <c r="CB382" s="628">
        <f t="shared" si="729"/>
        <v>0</v>
      </c>
      <c r="CC382" s="628">
        <f t="shared" si="729"/>
        <v>0</v>
      </c>
      <c r="CD382" s="628">
        <f t="shared" si="729"/>
        <v>0</v>
      </c>
      <c r="CE382" s="628"/>
      <c r="CF382" s="628">
        <f t="shared" si="730"/>
        <v>0</v>
      </c>
      <c r="CG382" s="628">
        <f t="shared" si="730"/>
        <v>0</v>
      </c>
      <c r="CH382" s="628">
        <f t="shared" si="730"/>
        <v>0</v>
      </c>
      <c r="CI382" s="628">
        <f t="shared" si="730"/>
        <v>0</v>
      </c>
      <c r="CJ382" s="628">
        <f t="shared" si="730"/>
        <v>0</v>
      </c>
      <c r="CK382" s="628">
        <f t="shared" si="730"/>
        <v>0</v>
      </c>
      <c r="CL382" s="628">
        <f t="shared" si="730"/>
        <v>0</v>
      </c>
      <c r="CM382" s="628">
        <f t="shared" si="730"/>
        <v>0</v>
      </c>
      <c r="CN382" s="628">
        <f t="shared" si="730"/>
        <v>0</v>
      </c>
      <c r="CO382" s="628">
        <f t="shared" si="730"/>
        <v>0</v>
      </c>
      <c r="CP382" s="628">
        <f t="shared" si="730"/>
        <v>0</v>
      </c>
      <c r="CQ382" s="628">
        <f t="shared" si="730"/>
        <v>0</v>
      </c>
      <c r="CR382" s="628">
        <f t="shared" si="730"/>
        <v>0</v>
      </c>
      <c r="CS382" s="628">
        <f t="shared" si="730"/>
        <v>0</v>
      </c>
      <c r="CT382" s="628">
        <f t="shared" si="730"/>
        <v>0</v>
      </c>
      <c r="CU382" s="628">
        <f t="shared" si="730"/>
        <v>0</v>
      </c>
      <c r="CV382" s="628">
        <f t="shared" si="710"/>
        <v>0</v>
      </c>
      <c r="CW382" s="628">
        <f t="shared" si="710"/>
        <v>0</v>
      </c>
      <c r="CX382" s="628">
        <f t="shared" si="710"/>
        <v>0</v>
      </c>
      <c r="CY382" s="628">
        <f t="shared" si="710"/>
        <v>0</v>
      </c>
      <c r="CZ382" s="628">
        <f t="shared" si="710"/>
        <v>0</v>
      </c>
      <c r="DA382" s="628">
        <f t="shared" si="710"/>
        <v>0</v>
      </c>
      <c r="DB382" s="628">
        <f t="shared" si="710"/>
        <v>0</v>
      </c>
      <c r="DC382" s="628">
        <f t="shared" si="710"/>
        <v>0</v>
      </c>
      <c r="DD382" s="628">
        <f t="shared" si="710"/>
        <v>0</v>
      </c>
      <c r="DE382" s="628">
        <f t="shared" si="710"/>
        <v>0</v>
      </c>
      <c r="DF382" s="628">
        <f t="shared" si="710"/>
        <v>0</v>
      </c>
      <c r="DG382" s="628">
        <f t="shared" si="710"/>
        <v>0</v>
      </c>
      <c r="DH382" s="628">
        <f t="shared" si="710"/>
        <v>0</v>
      </c>
      <c r="DI382" s="628">
        <f t="shared" si="710"/>
        <v>0</v>
      </c>
      <c r="DJ382" s="628">
        <f t="shared" si="710"/>
        <v>0</v>
      </c>
      <c r="DK382" s="628">
        <f t="shared" si="640"/>
        <v>0</v>
      </c>
      <c r="DL382" s="628">
        <f t="shared" si="731"/>
        <v>0</v>
      </c>
      <c r="DM382" s="628">
        <f t="shared" si="731"/>
        <v>0</v>
      </c>
      <c r="DN382" s="628">
        <f t="shared" si="731"/>
        <v>0</v>
      </c>
      <c r="DO382" s="628">
        <f t="shared" si="731"/>
        <v>0</v>
      </c>
      <c r="DP382" s="628">
        <f t="shared" si="731"/>
        <v>0</v>
      </c>
      <c r="DQ382" s="628">
        <f t="shared" si="731"/>
        <v>0</v>
      </c>
      <c r="DR382" s="628">
        <f t="shared" si="731"/>
        <v>0</v>
      </c>
      <c r="DS382" s="628">
        <f t="shared" si="731"/>
        <v>0</v>
      </c>
      <c r="DT382" s="628">
        <f t="shared" si="731"/>
        <v>0</v>
      </c>
      <c r="DU382" s="628">
        <f t="shared" si="731"/>
        <v>0</v>
      </c>
      <c r="DV382" s="628">
        <f t="shared" si="731"/>
        <v>0</v>
      </c>
      <c r="DW382" s="628">
        <f t="shared" si="731"/>
        <v>0</v>
      </c>
      <c r="DX382" s="628">
        <f t="shared" si="731"/>
        <v>0</v>
      </c>
      <c r="DY382" s="628">
        <f t="shared" si="731"/>
        <v>0</v>
      </c>
      <c r="DZ382" s="628">
        <f t="shared" si="731"/>
        <v>0</v>
      </c>
      <c r="EA382" s="628">
        <f t="shared" si="731"/>
        <v>0</v>
      </c>
      <c r="EB382" s="628">
        <f t="shared" si="732"/>
        <v>0</v>
      </c>
      <c r="EC382" s="628">
        <f t="shared" si="732"/>
        <v>0</v>
      </c>
      <c r="ED382" s="628">
        <f t="shared" si="732"/>
        <v>0</v>
      </c>
      <c r="EE382" s="628">
        <f t="shared" si="732"/>
        <v>0</v>
      </c>
      <c r="EF382" s="628">
        <f t="shared" si="732"/>
        <v>0</v>
      </c>
      <c r="EG382" s="628">
        <f t="shared" si="732"/>
        <v>0</v>
      </c>
      <c r="EH382" s="628">
        <f t="shared" si="732"/>
        <v>0</v>
      </c>
      <c r="EI382" s="628">
        <f t="shared" si="732"/>
        <v>0</v>
      </c>
      <c r="EJ382" s="631"/>
      <c r="EK382" s="631">
        <f t="shared" si="711"/>
        <v>0</v>
      </c>
      <c r="EL382" s="631">
        <f t="shared" si="711"/>
        <v>0</v>
      </c>
      <c r="EM382" s="631">
        <f t="shared" si="711"/>
        <v>0</v>
      </c>
      <c r="EN382" s="631">
        <f t="shared" si="711"/>
        <v>0</v>
      </c>
      <c r="EO382" s="631">
        <f t="shared" si="711"/>
        <v>0</v>
      </c>
      <c r="EP382" s="631">
        <f t="shared" si="711"/>
        <v>0</v>
      </c>
      <c r="EQ382" s="631">
        <f t="shared" si="711"/>
        <v>0</v>
      </c>
      <c r="ER382" s="631">
        <f t="shared" si="711"/>
        <v>0</v>
      </c>
      <c r="ES382" s="631">
        <f t="shared" si="711"/>
        <v>0</v>
      </c>
      <c r="ET382" s="631">
        <f t="shared" si="711"/>
        <v>0</v>
      </c>
      <c r="EU382" s="631">
        <f t="shared" si="711"/>
        <v>0</v>
      </c>
      <c r="EV382" s="631">
        <f t="shared" si="711"/>
        <v>0</v>
      </c>
      <c r="EW382" s="631">
        <f t="shared" si="711"/>
        <v>0</v>
      </c>
      <c r="EX382" s="631">
        <f t="shared" si="711"/>
        <v>0</v>
      </c>
      <c r="EY382" s="631">
        <f t="shared" si="711"/>
        <v>0</v>
      </c>
      <c r="EZ382" s="631">
        <f t="shared" si="641"/>
        <v>0</v>
      </c>
      <c r="FA382" s="631">
        <f t="shared" si="641"/>
        <v>0</v>
      </c>
      <c r="FB382" s="631">
        <f t="shared" si="641"/>
        <v>0</v>
      </c>
      <c r="FC382" s="631">
        <f t="shared" si="641"/>
        <v>0</v>
      </c>
      <c r="FD382" s="631">
        <f t="shared" si="725"/>
        <v>0</v>
      </c>
      <c r="FE382" s="631">
        <f t="shared" si="725"/>
        <v>0</v>
      </c>
      <c r="FF382" s="631">
        <f t="shared" si="725"/>
        <v>0</v>
      </c>
      <c r="FG382" s="631">
        <f t="shared" si="725"/>
        <v>0</v>
      </c>
      <c r="FH382" s="631">
        <f t="shared" si="725"/>
        <v>0</v>
      </c>
      <c r="FI382" s="631">
        <f t="shared" si="725"/>
        <v>0</v>
      </c>
      <c r="FJ382" s="631">
        <f t="shared" si="725"/>
        <v>0</v>
      </c>
      <c r="FK382" s="631">
        <f t="shared" si="725"/>
        <v>0</v>
      </c>
      <c r="FL382" s="631">
        <f t="shared" si="725"/>
        <v>0</v>
      </c>
      <c r="FM382" s="631">
        <f t="shared" si="725"/>
        <v>0</v>
      </c>
      <c r="FN382" s="631">
        <f t="shared" si="725"/>
        <v>0</v>
      </c>
      <c r="FO382" s="631">
        <f t="shared" si="725"/>
        <v>0</v>
      </c>
      <c r="FP382" s="631">
        <f t="shared" si="725"/>
        <v>0</v>
      </c>
      <c r="FQ382" s="631">
        <f t="shared" si="725"/>
        <v>0</v>
      </c>
      <c r="FR382" s="631">
        <f t="shared" si="725"/>
        <v>0</v>
      </c>
      <c r="FS382" s="631">
        <f t="shared" si="725"/>
        <v>0</v>
      </c>
      <c r="FT382" s="631">
        <f t="shared" si="689"/>
        <v>0</v>
      </c>
      <c r="FU382" s="631">
        <f t="shared" si="689"/>
        <v>0</v>
      </c>
      <c r="FV382" s="631">
        <f t="shared" si="689"/>
        <v>0</v>
      </c>
      <c r="FW382" s="631">
        <f t="shared" si="689"/>
        <v>0</v>
      </c>
      <c r="FX382" s="631">
        <f t="shared" si="689"/>
        <v>0</v>
      </c>
      <c r="FY382" s="631">
        <f t="shared" si="689"/>
        <v>0</v>
      </c>
      <c r="FZ382" s="631">
        <f t="shared" si="689"/>
        <v>0</v>
      </c>
      <c r="GA382" s="631">
        <f t="shared" si="689"/>
        <v>0</v>
      </c>
      <c r="GB382" s="631">
        <f t="shared" si="689"/>
        <v>0</v>
      </c>
      <c r="GC382" s="631">
        <f t="shared" si="689"/>
        <v>0</v>
      </c>
      <c r="GD382" s="631">
        <f t="shared" si="708"/>
        <v>0</v>
      </c>
      <c r="GE382" s="631">
        <f t="shared" si="708"/>
        <v>0</v>
      </c>
      <c r="GF382" s="631">
        <f t="shared" si="708"/>
        <v>0</v>
      </c>
      <c r="GG382" s="631">
        <f t="shared" si="708"/>
        <v>0</v>
      </c>
      <c r="GH382" s="631">
        <f t="shared" si="708"/>
        <v>0</v>
      </c>
      <c r="GI382" s="631">
        <f t="shared" si="670"/>
        <v>0</v>
      </c>
      <c r="GJ382" s="631">
        <f t="shared" si="670"/>
        <v>0</v>
      </c>
      <c r="GK382" s="631">
        <f t="shared" si="670"/>
        <v>0</v>
      </c>
      <c r="GL382" s="631">
        <f t="shared" si="670"/>
        <v>0</v>
      </c>
      <c r="GM382" s="631">
        <f t="shared" si="670"/>
        <v>0</v>
      </c>
      <c r="GN382" s="631">
        <f t="shared" si="670"/>
        <v>0</v>
      </c>
      <c r="GO382" s="631"/>
      <c r="GP382" s="631">
        <f t="shared" si="707"/>
        <v>0</v>
      </c>
      <c r="GQ382" s="631">
        <f t="shared" si="707"/>
        <v>0</v>
      </c>
      <c r="GR382" s="631">
        <f t="shared" si="707"/>
        <v>0</v>
      </c>
      <c r="GS382" s="631">
        <f t="shared" si="707"/>
        <v>0</v>
      </c>
      <c r="GT382" s="631">
        <f t="shared" si="707"/>
        <v>0</v>
      </c>
      <c r="GU382" s="631">
        <f t="shared" si="707"/>
        <v>0</v>
      </c>
      <c r="GV382" s="631">
        <f t="shared" si="707"/>
        <v>0</v>
      </c>
      <c r="GW382" s="631">
        <f t="shared" si="707"/>
        <v>0</v>
      </c>
      <c r="GX382" s="631">
        <f t="shared" si="707"/>
        <v>0</v>
      </c>
      <c r="GY382" s="631">
        <f t="shared" si="707"/>
        <v>0</v>
      </c>
      <c r="GZ382" s="631">
        <f t="shared" si="707"/>
        <v>0</v>
      </c>
      <c r="HA382" s="631">
        <f t="shared" si="707"/>
        <v>0</v>
      </c>
      <c r="HB382" s="631">
        <f t="shared" ref="GP382:HD399" si="747">IF($A382=HB$60,$J382,0)</f>
        <v>0</v>
      </c>
      <c r="HC382" s="631">
        <f t="shared" si="747"/>
        <v>0</v>
      </c>
      <c r="HD382" s="631">
        <f t="shared" si="747"/>
        <v>0</v>
      </c>
      <c r="HE382" s="631">
        <f t="shared" si="734"/>
        <v>0</v>
      </c>
      <c r="HF382" s="631">
        <f t="shared" si="734"/>
        <v>0</v>
      </c>
      <c r="HG382" s="631">
        <f t="shared" si="734"/>
        <v>0</v>
      </c>
      <c r="HH382" s="631">
        <f t="shared" si="734"/>
        <v>0</v>
      </c>
      <c r="HI382" s="631">
        <f t="shared" si="733"/>
        <v>0</v>
      </c>
      <c r="HJ382" s="631">
        <f t="shared" si="733"/>
        <v>0</v>
      </c>
      <c r="HK382" s="631">
        <f t="shared" si="733"/>
        <v>0</v>
      </c>
      <c r="HL382" s="631">
        <f t="shared" si="733"/>
        <v>0</v>
      </c>
      <c r="HM382" s="631">
        <f t="shared" si="733"/>
        <v>0</v>
      </c>
      <c r="HN382" s="631">
        <f t="shared" si="733"/>
        <v>0</v>
      </c>
      <c r="HO382" s="631">
        <f t="shared" si="733"/>
        <v>0</v>
      </c>
      <c r="HP382" s="631">
        <f t="shared" si="733"/>
        <v>0</v>
      </c>
      <c r="HQ382" s="631">
        <f t="shared" si="733"/>
        <v>0</v>
      </c>
      <c r="HR382" s="631">
        <f t="shared" si="690"/>
        <v>0</v>
      </c>
      <c r="HS382" s="631">
        <f t="shared" si="690"/>
        <v>0</v>
      </c>
      <c r="HT382" s="631">
        <f t="shared" si="690"/>
        <v>0</v>
      </c>
      <c r="HU382" s="631">
        <f t="shared" si="690"/>
        <v>0</v>
      </c>
      <c r="HV382" s="631">
        <f t="shared" si="724"/>
        <v>0</v>
      </c>
      <c r="HW382" s="631">
        <f t="shared" si="724"/>
        <v>0</v>
      </c>
      <c r="HX382" s="631">
        <f t="shared" si="724"/>
        <v>0</v>
      </c>
      <c r="HY382" s="631">
        <f t="shared" si="724"/>
        <v>0</v>
      </c>
      <c r="HZ382" s="631">
        <f t="shared" si="724"/>
        <v>0</v>
      </c>
      <c r="IA382" s="631">
        <f t="shared" si="724"/>
        <v>0</v>
      </c>
      <c r="IB382" s="631">
        <f t="shared" si="724"/>
        <v>0</v>
      </c>
      <c r="IC382" s="631">
        <f t="shared" si="724"/>
        <v>0</v>
      </c>
      <c r="ID382" s="631">
        <f t="shared" si="724"/>
        <v>0</v>
      </c>
      <c r="IE382" s="631">
        <f t="shared" si="724"/>
        <v>0</v>
      </c>
      <c r="IF382" s="631">
        <f t="shared" si="724"/>
        <v>0</v>
      </c>
      <c r="IG382" s="631">
        <f t="shared" si="724"/>
        <v>0</v>
      </c>
      <c r="IH382" s="631">
        <f t="shared" si="724"/>
        <v>0</v>
      </c>
      <c r="II382" s="631">
        <f t="shared" si="724"/>
        <v>0</v>
      </c>
      <c r="IJ382" s="631">
        <f t="shared" si="724"/>
        <v>0</v>
      </c>
      <c r="IK382" s="631">
        <f t="shared" si="724"/>
        <v>0</v>
      </c>
      <c r="IL382" s="631">
        <f t="shared" si="726"/>
        <v>0</v>
      </c>
      <c r="IM382" s="631">
        <f t="shared" si="726"/>
        <v>0</v>
      </c>
      <c r="IN382" s="631">
        <f t="shared" si="726"/>
        <v>0</v>
      </c>
      <c r="IO382" s="631">
        <f t="shared" si="726"/>
        <v>0</v>
      </c>
      <c r="IP382" s="631">
        <f t="shared" si="726"/>
        <v>0</v>
      </c>
      <c r="IQ382" s="631">
        <f t="shared" si="726"/>
        <v>0</v>
      </c>
      <c r="IR382" s="631">
        <f t="shared" si="726"/>
        <v>0</v>
      </c>
      <c r="IS382" s="631">
        <f t="shared" si="648"/>
        <v>0</v>
      </c>
      <c r="IT382" s="631"/>
      <c r="IU382" s="631">
        <f t="shared" si="735"/>
        <v>0</v>
      </c>
      <c r="IV382" s="631">
        <f t="shared" si="735"/>
        <v>0</v>
      </c>
      <c r="IW382" s="631">
        <f t="shared" si="735"/>
        <v>0</v>
      </c>
      <c r="IX382" s="631">
        <f t="shared" si="735"/>
        <v>0</v>
      </c>
      <c r="IY382" s="631">
        <f t="shared" si="735"/>
        <v>0</v>
      </c>
      <c r="IZ382" s="631">
        <f t="shared" si="735"/>
        <v>0</v>
      </c>
      <c r="JA382" s="631">
        <f t="shared" si="735"/>
        <v>0</v>
      </c>
      <c r="JB382" s="631">
        <f t="shared" si="735"/>
        <v>0</v>
      </c>
      <c r="JC382" s="631">
        <f t="shared" si="735"/>
        <v>0</v>
      </c>
      <c r="JD382" s="631">
        <f t="shared" si="735"/>
        <v>0</v>
      </c>
      <c r="JE382" s="631">
        <f t="shared" si="736"/>
        <v>0</v>
      </c>
      <c r="JF382" s="631">
        <f t="shared" si="736"/>
        <v>0</v>
      </c>
      <c r="JG382" s="631">
        <f t="shared" si="736"/>
        <v>0</v>
      </c>
      <c r="JH382" s="631">
        <f t="shared" si="736"/>
        <v>0</v>
      </c>
      <c r="JI382" s="631">
        <f t="shared" si="736"/>
        <v>0</v>
      </c>
      <c r="JJ382" s="631">
        <f t="shared" si="736"/>
        <v>0</v>
      </c>
      <c r="JK382" s="631">
        <f t="shared" si="736"/>
        <v>0</v>
      </c>
      <c r="JL382" s="631">
        <f t="shared" si="736"/>
        <v>0</v>
      </c>
      <c r="JM382" s="631">
        <f t="shared" si="736"/>
        <v>0</v>
      </c>
      <c r="JN382" s="631">
        <f t="shared" si="736"/>
        <v>0</v>
      </c>
      <c r="JO382" s="631">
        <f t="shared" si="737"/>
        <v>0</v>
      </c>
      <c r="JP382" s="631">
        <f t="shared" si="737"/>
        <v>0</v>
      </c>
      <c r="JQ382" s="631">
        <f t="shared" si="737"/>
        <v>0</v>
      </c>
      <c r="JR382" s="631">
        <f t="shared" si="737"/>
        <v>0</v>
      </c>
      <c r="JS382" s="631">
        <f t="shared" si="737"/>
        <v>0</v>
      </c>
      <c r="JT382" s="631">
        <f t="shared" si="737"/>
        <v>0</v>
      </c>
      <c r="JU382" s="631">
        <f t="shared" si="737"/>
        <v>0</v>
      </c>
      <c r="JV382" s="631">
        <f t="shared" si="737"/>
        <v>0</v>
      </c>
      <c r="JW382" s="631">
        <f t="shared" si="737"/>
        <v>0</v>
      </c>
      <c r="JX382" s="631">
        <f t="shared" si="737"/>
        <v>0</v>
      </c>
      <c r="JY382" s="631">
        <f t="shared" si="738"/>
        <v>0</v>
      </c>
      <c r="JZ382" s="631">
        <f t="shared" si="738"/>
        <v>0</v>
      </c>
      <c r="KA382" s="631">
        <f t="shared" si="738"/>
        <v>0</v>
      </c>
      <c r="KB382" s="631">
        <f t="shared" si="738"/>
        <v>0</v>
      </c>
      <c r="KC382" s="631">
        <f t="shared" si="738"/>
        <v>0</v>
      </c>
      <c r="KD382" s="631">
        <f t="shared" si="738"/>
        <v>0</v>
      </c>
      <c r="KE382" s="631">
        <f t="shared" si="738"/>
        <v>0</v>
      </c>
      <c r="KF382" s="631">
        <f t="shared" si="738"/>
        <v>0</v>
      </c>
      <c r="KG382" s="631">
        <f t="shared" si="738"/>
        <v>0</v>
      </c>
      <c r="KH382" s="631">
        <f t="shared" si="738"/>
        <v>0</v>
      </c>
      <c r="KI382" s="631">
        <f t="shared" si="739"/>
        <v>0</v>
      </c>
      <c r="KJ382" s="631">
        <f t="shared" si="739"/>
        <v>0</v>
      </c>
      <c r="KK382" s="631">
        <f t="shared" si="739"/>
        <v>0</v>
      </c>
      <c r="KL382" s="631">
        <f t="shared" si="739"/>
        <v>0</v>
      </c>
      <c r="KM382" s="631">
        <f t="shared" si="739"/>
        <v>0</v>
      </c>
      <c r="KN382" s="631">
        <f t="shared" si="739"/>
        <v>0</v>
      </c>
      <c r="KO382" s="631">
        <f t="shared" si="739"/>
        <v>0</v>
      </c>
      <c r="KP382" s="631">
        <f t="shared" si="739"/>
        <v>0</v>
      </c>
      <c r="KQ382" s="631">
        <f t="shared" si="739"/>
        <v>0</v>
      </c>
      <c r="KR382" s="631">
        <f t="shared" si="739"/>
        <v>0</v>
      </c>
      <c r="KS382" s="631">
        <f t="shared" si="740"/>
        <v>0</v>
      </c>
      <c r="KT382" s="631">
        <f t="shared" si="740"/>
        <v>0</v>
      </c>
      <c r="KU382" s="631">
        <f t="shared" si="740"/>
        <v>0</v>
      </c>
      <c r="KV382" s="631">
        <f t="shared" si="740"/>
        <v>0</v>
      </c>
      <c r="KW382" s="631">
        <f t="shared" si="740"/>
        <v>0</v>
      </c>
      <c r="KX382" s="631">
        <f t="shared" si="740"/>
        <v>0</v>
      </c>
      <c r="KY382" s="631"/>
      <c r="KZ382" s="631">
        <f t="shared" si="741"/>
        <v>0</v>
      </c>
      <c r="LA382" s="631">
        <f t="shared" si="741"/>
        <v>0</v>
      </c>
      <c r="LB382" s="631">
        <f t="shared" si="741"/>
        <v>0</v>
      </c>
      <c r="LC382" s="631">
        <f t="shared" si="741"/>
        <v>0</v>
      </c>
      <c r="LD382" s="631">
        <f t="shared" si="741"/>
        <v>0</v>
      </c>
      <c r="LE382" s="631">
        <f t="shared" si="741"/>
        <v>0</v>
      </c>
      <c r="LF382" s="631">
        <f t="shared" si="741"/>
        <v>0</v>
      </c>
      <c r="LG382" s="631">
        <f t="shared" si="741"/>
        <v>0</v>
      </c>
      <c r="LH382" s="631">
        <f t="shared" si="741"/>
        <v>0</v>
      </c>
      <c r="LI382" s="631">
        <f t="shared" si="741"/>
        <v>0</v>
      </c>
      <c r="LJ382" s="631">
        <f t="shared" si="742"/>
        <v>0</v>
      </c>
      <c r="LK382" s="631">
        <f t="shared" si="742"/>
        <v>0</v>
      </c>
      <c r="LL382" s="631">
        <f t="shared" si="742"/>
        <v>0</v>
      </c>
      <c r="LM382" s="631">
        <f t="shared" si="742"/>
        <v>0</v>
      </c>
      <c r="LN382" s="631">
        <f t="shared" si="742"/>
        <v>0</v>
      </c>
      <c r="LO382" s="631">
        <f t="shared" si="742"/>
        <v>0</v>
      </c>
      <c r="LP382" s="631">
        <f t="shared" si="742"/>
        <v>0</v>
      </c>
      <c r="LQ382" s="631">
        <f t="shared" si="742"/>
        <v>0</v>
      </c>
      <c r="LR382" s="631">
        <f t="shared" si="742"/>
        <v>0</v>
      </c>
      <c r="LS382" s="631">
        <f t="shared" si="742"/>
        <v>0</v>
      </c>
      <c r="LT382" s="631">
        <f t="shared" si="743"/>
        <v>0</v>
      </c>
      <c r="LU382" s="631">
        <f t="shared" si="743"/>
        <v>0</v>
      </c>
      <c r="LV382" s="631">
        <f t="shared" si="743"/>
        <v>0</v>
      </c>
      <c r="LW382" s="631">
        <f t="shared" si="743"/>
        <v>0</v>
      </c>
      <c r="LX382" s="631">
        <f t="shared" si="743"/>
        <v>0</v>
      </c>
      <c r="LY382" s="631">
        <f t="shared" si="743"/>
        <v>0</v>
      </c>
      <c r="LZ382" s="631">
        <f t="shared" si="743"/>
        <v>0</v>
      </c>
      <c r="MA382" s="631">
        <f t="shared" si="743"/>
        <v>0</v>
      </c>
      <c r="MB382" s="631">
        <f t="shared" si="743"/>
        <v>0</v>
      </c>
      <c r="MC382" s="631">
        <f t="shared" si="743"/>
        <v>0</v>
      </c>
      <c r="MD382" s="631">
        <f t="shared" si="744"/>
        <v>0</v>
      </c>
      <c r="ME382" s="631">
        <f t="shared" si="744"/>
        <v>0</v>
      </c>
      <c r="MF382" s="631">
        <f t="shared" si="744"/>
        <v>0</v>
      </c>
      <c r="MG382" s="631">
        <f t="shared" si="744"/>
        <v>0</v>
      </c>
      <c r="MH382" s="631">
        <f t="shared" si="744"/>
        <v>0</v>
      </c>
      <c r="MI382" s="631">
        <f t="shared" si="744"/>
        <v>0</v>
      </c>
      <c r="MJ382" s="631">
        <f t="shared" si="744"/>
        <v>0</v>
      </c>
      <c r="MK382" s="631">
        <f t="shared" si="744"/>
        <v>0</v>
      </c>
      <c r="ML382" s="631">
        <f t="shared" si="744"/>
        <v>0</v>
      </c>
      <c r="MM382" s="631">
        <f t="shared" si="744"/>
        <v>0</v>
      </c>
      <c r="MN382" s="631">
        <f t="shared" si="745"/>
        <v>0</v>
      </c>
      <c r="MO382" s="631">
        <f t="shared" si="745"/>
        <v>0</v>
      </c>
      <c r="MP382" s="631">
        <f t="shared" si="745"/>
        <v>0</v>
      </c>
      <c r="MQ382" s="631">
        <f t="shared" si="745"/>
        <v>0</v>
      </c>
      <c r="MR382" s="631">
        <f t="shared" si="745"/>
        <v>0</v>
      </c>
      <c r="MS382" s="631">
        <f t="shared" si="745"/>
        <v>0</v>
      </c>
      <c r="MT382" s="631">
        <f t="shared" si="745"/>
        <v>0</v>
      </c>
      <c r="MU382" s="631">
        <f t="shared" si="745"/>
        <v>0</v>
      </c>
      <c r="MV382" s="631">
        <f t="shared" si="745"/>
        <v>0</v>
      </c>
      <c r="MW382" s="631">
        <f t="shared" si="745"/>
        <v>0</v>
      </c>
      <c r="MX382" s="631">
        <f t="shared" si="746"/>
        <v>0</v>
      </c>
      <c r="MY382" s="631">
        <f t="shared" si="746"/>
        <v>0</v>
      </c>
      <c r="MZ382" s="631">
        <f t="shared" si="746"/>
        <v>0</v>
      </c>
      <c r="NA382" s="631">
        <f t="shared" si="746"/>
        <v>0</v>
      </c>
      <c r="NB382" s="631">
        <f t="shared" si="746"/>
        <v>0</v>
      </c>
      <c r="NC382" s="631">
        <f t="shared" si="746"/>
        <v>0</v>
      </c>
    </row>
    <row r="383" spans="1:367" hidden="1">
      <c r="A383" s="504"/>
      <c r="B383" s="504"/>
      <c r="C383" s="497"/>
      <c r="D383" s="497"/>
      <c r="E383" s="362">
        <f t="shared" si="636"/>
        <v>0</v>
      </c>
      <c r="F383" s="363">
        <f t="shared" si="637"/>
        <v>0</v>
      </c>
      <c r="G383" s="498">
        <f>E383*Dichtheden!$V$70</f>
        <v>0</v>
      </c>
      <c r="H383" s="499">
        <f>IF(C383=0,0,ROUND(IF((G383/2)/Dichtheden!$C$3&lt;1,1,(G383/2)/Dichtheden!$C$3),0))</f>
        <v>0</v>
      </c>
      <c r="I383" s="498">
        <f>E383*Dichtheden!$AJ$70</f>
        <v>0</v>
      </c>
      <c r="J383" s="499">
        <f>IF(C383=0,0,ROUND(IF((I383/2)/Dichtheden!$D$3&lt;1,1,(I383/2)/Dichtheden!$D$3),0))</f>
        <v>0</v>
      </c>
      <c r="K383" s="498">
        <f t="shared" si="638"/>
        <v>0</v>
      </c>
      <c r="L383" s="500">
        <f t="shared" si="642"/>
        <v>0</v>
      </c>
      <c r="M383" s="498">
        <f>IF(D383=0,0,IF((D383*Dichtheden!$G$4)&lt;25,25,D383*Dichtheden!$G$4))</f>
        <v>0</v>
      </c>
      <c r="N383" s="499">
        <f>D383*Dichtheden!$H$4</f>
        <v>0</v>
      </c>
      <c r="O383" s="501"/>
      <c r="P383" s="501"/>
      <c r="Q383" s="502">
        <f>E383*Dichtheden!$AS$68</f>
        <v>0</v>
      </c>
      <c r="R383" s="495">
        <f>IF(Q383=0,0,ROUND(IF((Q383/2)/Dichtheden!$C$3&lt;1,1,(Q383/2)/Dichtheden!$C$3),0))</f>
        <v>0</v>
      </c>
      <c r="S383" s="502">
        <f>E383*Dichtheden!$AY$68</f>
        <v>0</v>
      </c>
      <c r="T383" s="495">
        <f>IF(Q383=0,0,ROUND(IF((S383/2)/Dichtheden!$D$3&lt;1,1,(S383/2)/Dichtheden!$D$3),0))</f>
        <v>0</v>
      </c>
      <c r="U383" s="502">
        <f>D383*Dichtheden!$G$5</f>
        <v>0</v>
      </c>
      <c r="V383" s="502">
        <f>D383*Dichtheden!$H$5</f>
        <v>0</v>
      </c>
      <c r="X383" s="630"/>
      <c r="AA383" s="628">
        <f t="shared" si="727"/>
        <v>0</v>
      </c>
      <c r="AB383" s="628">
        <f t="shared" si="727"/>
        <v>0</v>
      </c>
      <c r="AC383" s="628">
        <f t="shared" si="727"/>
        <v>0</v>
      </c>
      <c r="AD383" s="628">
        <f t="shared" si="727"/>
        <v>0</v>
      </c>
      <c r="AE383" s="628">
        <f t="shared" si="727"/>
        <v>0</v>
      </c>
      <c r="AF383" s="628">
        <f t="shared" si="727"/>
        <v>0</v>
      </c>
      <c r="AG383" s="628">
        <f t="shared" si="727"/>
        <v>0</v>
      </c>
      <c r="AH383" s="628">
        <f t="shared" si="727"/>
        <v>0</v>
      </c>
      <c r="AI383" s="628">
        <f t="shared" si="727"/>
        <v>0</v>
      </c>
      <c r="AJ383" s="628">
        <f t="shared" si="727"/>
        <v>0</v>
      </c>
      <c r="AK383" s="628">
        <f t="shared" si="727"/>
        <v>0</v>
      </c>
      <c r="AL383" s="628">
        <f t="shared" si="727"/>
        <v>0</v>
      </c>
      <c r="AM383" s="628">
        <f t="shared" si="727"/>
        <v>0</v>
      </c>
      <c r="AN383" s="628">
        <f t="shared" si="727"/>
        <v>0</v>
      </c>
      <c r="AO383" s="628">
        <f t="shared" si="727"/>
        <v>0</v>
      </c>
      <c r="AP383" s="628">
        <f t="shared" si="727"/>
        <v>0</v>
      </c>
      <c r="AQ383" s="628">
        <f t="shared" si="709"/>
        <v>0</v>
      </c>
      <c r="AR383" s="628">
        <f t="shared" si="709"/>
        <v>0</v>
      </c>
      <c r="AS383" s="628">
        <f t="shared" si="709"/>
        <v>0</v>
      </c>
      <c r="AT383" s="628">
        <f t="shared" si="709"/>
        <v>0</v>
      </c>
      <c r="AU383" s="628">
        <f t="shared" si="709"/>
        <v>0</v>
      </c>
      <c r="AV383" s="628">
        <f t="shared" si="709"/>
        <v>0</v>
      </c>
      <c r="AW383" s="628">
        <f t="shared" si="709"/>
        <v>0</v>
      </c>
      <c r="AX383" s="628">
        <f t="shared" si="709"/>
        <v>0</v>
      </c>
      <c r="AY383" s="628">
        <f t="shared" si="709"/>
        <v>0</v>
      </c>
      <c r="AZ383" s="628">
        <f t="shared" si="709"/>
        <v>0</v>
      </c>
      <c r="BA383" s="628">
        <f t="shared" si="709"/>
        <v>0</v>
      </c>
      <c r="BB383" s="628">
        <f t="shared" si="709"/>
        <v>0</v>
      </c>
      <c r="BC383" s="628">
        <f t="shared" si="709"/>
        <v>0</v>
      </c>
      <c r="BD383" s="628">
        <f t="shared" si="709"/>
        <v>0</v>
      </c>
      <c r="BE383" s="628">
        <f t="shared" si="709"/>
        <v>0</v>
      </c>
      <c r="BF383" s="628">
        <f t="shared" si="639"/>
        <v>0</v>
      </c>
      <c r="BG383" s="628">
        <f t="shared" si="728"/>
        <v>0</v>
      </c>
      <c r="BH383" s="628">
        <f t="shared" si="728"/>
        <v>0</v>
      </c>
      <c r="BI383" s="628">
        <f t="shared" si="728"/>
        <v>0</v>
      </c>
      <c r="BJ383" s="628">
        <f t="shared" si="728"/>
        <v>0</v>
      </c>
      <c r="BK383" s="628">
        <f t="shared" si="728"/>
        <v>0</v>
      </c>
      <c r="BL383" s="628">
        <f t="shared" si="728"/>
        <v>0</v>
      </c>
      <c r="BM383" s="628">
        <f t="shared" si="728"/>
        <v>0</v>
      </c>
      <c r="BN383" s="628">
        <f t="shared" si="728"/>
        <v>0</v>
      </c>
      <c r="BO383" s="628">
        <f t="shared" si="728"/>
        <v>0</v>
      </c>
      <c r="BP383" s="628">
        <f t="shared" si="728"/>
        <v>0</v>
      </c>
      <c r="BQ383" s="628">
        <f t="shared" si="728"/>
        <v>0</v>
      </c>
      <c r="BR383" s="628">
        <f t="shared" si="728"/>
        <v>0</v>
      </c>
      <c r="BS383" s="628">
        <f t="shared" si="728"/>
        <v>0</v>
      </c>
      <c r="BT383" s="628">
        <f t="shared" si="728"/>
        <v>0</v>
      </c>
      <c r="BU383" s="628">
        <f t="shared" si="728"/>
        <v>0</v>
      </c>
      <c r="BV383" s="628">
        <f t="shared" si="728"/>
        <v>0</v>
      </c>
      <c r="BW383" s="628">
        <f t="shared" si="729"/>
        <v>0</v>
      </c>
      <c r="BX383" s="628">
        <f t="shared" si="729"/>
        <v>0</v>
      </c>
      <c r="BY383" s="628">
        <f t="shared" si="729"/>
        <v>0</v>
      </c>
      <c r="BZ383" s="628">
        <f t="shared" si="729"/>
        <v>0</v>
      </c>
      <c r="CA383" s="628">
        <f t="shared" si="729"/>
        <v>0</v>
      </c>
      <c r="CB383" s="628">
        <f t="shared" si="729"/>
        <v>0</v>
      </c>
      <c r="CC383" s="628">
        <f t="shared" si="729"/>
        <v>0</v>
      </c>
      <c r="CD383" s="628">
        <f t="shared" si="729"/>
        <v>0</v>
      </c>
      <c r="CE383" s="628"/>
      <c r="CF383" s="628">
        <f t="shared" si="730"/>
        <v>0</v>
      </c>
      <c r="CG383" s="628">
        <f t="shared" si="730"/>
        <v>0</v>
      </c>
      <c r="CH383" s="628">
        <f t="shared" si="730"/>
        <v>0</v>
      </c>
      <c r="CI383" s="628">
        <f t="shared" si="730"/>
        <v>0</v>
      </c>
      <c r="CJ383" s="628">
        <f t="shared" si="730"/>
        <v>0</v>
      </c>
      <c r="CK383" s="628">
        <f t="shared" si="730"/>
        <v>0</v>
      </c>
      <c r="CL383" s="628">
        <f t="shared" si="730"/>
        <v>0</v>
      </c>
      <c r="CM383" s="628">
        <f t="shared" si="730"/>
        <v>0</v>
      </c>
      <c r="CN383" s="628">
        <f t="shared" si="730"/>
        <v>0</v>
      </c>
      <c r="CO383" s="628">
        <f t="shared" si="730"/>
        <v>0</v>
      </c>
      <c r="CP383" s="628">
        <f t="shared" si="730"/>
        <v>0</v>
      </c>
      <c r="CQ383" s="628">
        <f t="shared" si="730"/>
        <v>0</v>
      </c>
      <c r="CR383" s="628">
        <f t="shared" si="730"/>
        <v>0</v>
      </c>
      <c r="CS383" s="628">
        <f t="shared" si="730"/>
        <v>0</v>
      </c>
      <c r="CT383" s="628">
        <f t="shared" si="730"/>
        <v>0</v>
      </c>
      <c r="CU383" s="628">
        <f t="shared" si="730"/>
        <v>0</v>
      </c>
      <c r="CV383" s="628">
        <f t="shared" si="710"/>
        <v>0</v>
      </c>
      <c r="CW383" s="628">
        <f t="shared" si="710"/>
        <v>0</v>
      </c>
      <c r="CX383" s="628">
        <f t="shared" si="710"/>
        <v>0</v>
      </c>
      <c r="CY383" s="628">
        <f t="shared" si="710"/>
        <v>0</v>
      </c>
      <c r="CZ383" s="628">
        <f t="shared" si="710"/>
        <v>0</v>
      </c>
      <c r="DA383" s="628">
        <f t="shared" si="710"/>
        <v>0</v>
      </c>
      <c r="DB383" s="628">
        <f t="shared" si="710"/>
        <v>0</v>
      </c>
      <c r="DC383" s="628">
        <f t="shared" si="710"/>
        <v>0</v>
      </c>
      <c r="DD383" s="628">
        <f t="shared" si="710"/>
        <v>0</v>
      </c>
      <c r="DE383" s="628">
        <f t="shared" si="710"/>
        <v>0</v>
      </c>
      <c r="DF383" s="628">
        <f t="shared" si="710"/>
        <v>0</v>
      </c>
      <c r="DG383" s="628">
        <f t="shared" si="710"/>
        <v>0</v>
      </c>
      <c r="DH383" s="628">
        <f t="shared" si="710"/>
        <v>0</v>
      </c>
      <c r="DI383" s="628">
        <f t="shared" si="710"/>
        <v>0</v>
      </c>
      <c r="DJ383" s="628">
        <f t="shared" si="710"/>
        <v>0</v>
      </c>
      <c r="DK383" s="628">
        <f t="shared" si="640"/>
        <v>0</v>
      </c>
      <c r="DL383" s="628">
        <f t="shared" si="731"/>
        <v>0</v>
      </c>
      <c r="DM383" s="628">
        <f t="shared" si="731"/>
        <v>0</v>
      </c>
      <c r="DN383" s="628">
        <f t="shared" si="731"/>
        <v>0</v>
      </c>
      <c r="DO383" s="628">
        <f t="shared" si="731"/>
        <v>0</v>
      </c>
      <c r="DP383" s="628">
        <f t="shared" si="731"/>
        <v>0</v>
      </c>
      <c r="DQ383" s="628">
        <f t="shared" si="731"/>
        <v>0</v>
      </c>
      <c r="DR383" s="628">
        <f t="shared" si="731"/>
        <v>0</v>
      </c>
      <c r="DS383" s="628">
        <f t="shared" si="731"/>
        <v>0</v>
      </c>
      <c r="DT383" s="628">
        <f t="shared" si="731"/>
        <v>0</v>
      </c>
      <c r="DU383" s="628">
        <f t="shared" si="731"/>
        <v>0</v>
      </c>
      <c r="DV383" s="628">
        <f t="shared" si="731"/>
        <v>0</v>
      </c>
      <c r="DW383" s="628">
        <f t="shared" si="731"/>
        <v>0</v>
      </c>
      <c r="DX383" s="628">
        <f t="shared" si="731"/>
        <v>0</v>
      </c>
      <c r="DY383" s="628">
        <f t="shared" si="731"/>
        <v>0</v>
      </c>
      <c r="DZ383" s="628">
        <f t="shared" si="731"/>
        <v>0</v>
      </c>
      <c r="EA383" s="628">
        <f t="shared" si="731"/>
        <v>0</v>
      </c>
      <c r="EB383" s="628">
        <f t="shared" si="732"/>
        <v>0</v>
      </c>
      <c r="EC383" s="628">
        <f t="shared" si="732"/>
        <v>0</v>
      </c>
      <c r="ED383" s="628">
        <f t="shared" si="732"/>
        <v>0</v>
      </c>
      <c r="EE383" s="628">
        <f t="shared" si="732"/>
        <v>0</v>
      </c>
      <c r="EF383" s="628">
        <f t="shared" si="732"/>
        <v>0</v>
      </c>
      <c r="EG383" s="628">
        <f t="shared" si="732"/>
        <v>0</v>
      </c>
      <c r="EH383" s="628">
        <f t="shared" si="732"/>
        <v>0</v>
      </c>
      <c r="EI383" s="628">
        <f t="shared" si="732"/>
        <v>0</v>
      </c>
      <c r="EJ383" s="631"/>
      <c r="EK383" s="631">
        <f t="shared" si="711"/>
        <v>0</v>
      </c>
      <c r="EL383" s="631">
        <f t="shared" si="711"/>
        <v>0</v>
      </c>
      <c r="EM383" s="631">
        <f t="shared" si="711"/>
        <v>0</v>
      </c>
      <c r="EN383" s="631">
        <f t="shared" si="711"/>
        <v>0</v>
      </c>
      <c r="EO383" s="631">
        <f t="shared" si="711"/>
        <v>0</v>
      </c>
      <c r="EP383" s="631">
        <f t="shared" si="711"/>
        <v>0</v>
      </c>
      <c r="EQ383" s="631">
        <f t="shared" si="711"/>
        <v>0</v>
      </c>
      <c r="ER383" s="631">
        <f t="shared" si="711"/>
        <v>0</v>
      </c>
      <c r="ES383" s="631">
        <f t="shared" si="711"/>
        <v>0</v>
      </c>
      <c r="ET383" s="631">
        <f t="shared" si="711"/>
        <v>0</v>
      </c>
      <c r="EU383" s="631">
        <f t="shared" si="711"/>
        <v>0</v>
      </c>
      <c r="EV383" s="631">
        <f t="shared" si="711"/>
        <v>0</v>
      </c>
      <c r="EW383" s="631">
        <f t="shared" si="711"/>
        <v>0</v>
      </c>
      <c r="EX383" s="631">
        <f t="shared" si="711"/>
        <v>0</v>
      </c>
      <c r="EY383" s="631">
        <f t="shared" si="711"/>
        <v>0</v>
      </c>
      <c r="EZ383" s="631">
        <f t="shared" si="641"/>
        <v>0</v>
      </c>
      <c r="FA383" s="631">
        <f t="shared" si="641"/>
        <v>0</v>
      </c>
      <c r="FB383" s="631">
        <f t="shared" si="641"/>
        <v>0</v>
      </c>
      <c r="FC383" s="631">
        <f t="shared" si="641"/>
        <v>0</v>
      </c>
      <c r="FD383" s="631">
        <f t="shared" si="725"/>
        <v>0</v>
      </c>
      <c r="FE383" s="631">
        <f t="shared" si="725"/>
        <v>0</v>
      </c>
      <c r="FF383" s="631">
        <f t="shared" si="725"/>
        <v>0</v>
      </c>
      <c r="FG383" s="631">
        <f t="shared" si="725"/>
        <v>0</v>
      </c>
      <c r="FH383" s="631">
        <f t="shared" si="725"/>
        <v>0</v>
      </c>
      <c r="FI383" s="631">
        <f t="shared" si="725"/>
        <v>0</v>
      </c>
      <c r="FJ383" s="631">
        <f t="shared" si="725"/>
        <v>0</v>
      </c>
      <c r="FK383" s="631">
        <f t="shared" si="725"/>
        <v>0</v>
      </c>
      <c r="FL383" s="631">
        <f t="shared" si="725"/>
        <v>0</v>
      </c>
      <c r="FM383" s="631">
        <f t="shared" si="725"/>
        <v>0</v>
      </c>
      <c r="FN383" s="631">
        <f t="shared" si="725"/>
        <v>0</v>
      </c>
      <c r="FO383" s="631">
        <f t="shared" si="725"/>
        <v>0</v>
      </c>
      <c r="FP383" s="631">
        <f t="shared" si="725"/>
        <v>0</v>
      </c>
      <c r="FQ383" s="631">
        <f t="shared" si="725"/>
        <v>0</v>
      </c>
      <c r="FR383" s="631">
        <f t="shared" si="725"/>
        <v>0</v>
      </c>
      <c r="FS383" s="631">
        <f t="shared" si="725"/>
        <v>0</v>
      </c>
      <c r="FT383" s="631">
        <f t="shared" si="689"/>
        <v>0</v>
      </c>
      <c r="FU383" s="631">
        <f t="shared" si="689"/>
        <v>0</v>
      </c>
      <c r="FV383" s="631">
        <f t="shared" si="689"/>
        <v>0</v>
      </c>
      <c r="FW383" s="631">
        <f t="shared" si="689"/>
        <v>0</v>
      </c>
      <c r="FX383" s="631">
        <f t="shared" si="689"/>
        <v>0</v>
      </c>
      <c r="FY383" s="631">
        <f t="shared" si="689"/>
        <v>0</v>
      </c>
      <c r="FZ383" s="631">
        <f t="shared" si="689"/>
        <v>0</v>
      </c>
      <c r="GA383" s="631">
        <f t="shared" si="689"/>
        <v>0</v>
      </c>
      <c r="GB383" s="631">
        <f t="shared" si="689"/>
        <v>0</v>
      </c>
      <c r="GC383" s="631">
        <f t="shared" si="689"/>
        <v>0</v>
      </c>
      <c r="GD383" s="631">
        <f t="shared" si="708"/>
        <v>0</v>
      </c>
      <c r="GE383" s="631">
        <f t="shared" si="708"/>
        <v>0</v>
      </c>
      <c r="GF383" s="631">
        <f t="shared" si="708"/>
        <v>0</v>
      </c>
      <c r="GG383" s="631">
        <f t="shared" si="708"/>
        <v>0</v>
      </c>
      <c r="GH383" s="631">
        <f t="shared" si="708"/>
        <v>0</v>
      </c>
      <c r="GI383" s="631">
        <f t="shared" si="670"/>
        <v>0</v>
      </c>
      <c r="GJ383" s="631">
        <f t="shared" si="670"/>
        <v>0</v>
      </c>
      <c r="GK383" s="631">
        <f t="shared" si="670"/>
        <v>0</v>
      </c>
      <c r="GL383" s="631">
        <f t="shared" si="670"/>
        <v>0</v>
      </c>
      <c r="GM383" s="631">
        <f t="shared" si="670"/>
        <v>0</v>
      </c>
      <c r="GN383" s="631">
        <f t="shared" si="670"/>
        <v>0</v>
      </c>
      <c r="GO383" s="631"/>
      <c r="GP383" s="631">
        <f t="shared" si="747"/>
        <v>0</v>
      </c>
      <c r="GQ383" s="631">
        <f t="shared" si="747"/>
        <v>0</v>
      </c>
      <c r="GR383" s="631">
        <f t="shared" si="747"/>
        <v>0</v>
      </c>
      <c r="GS383" s="631">
        <f t="shared" si="747"/>
        <v>0</v>
      </c>
      <c r="GT383" s="631">
        <f t="shared" si="747"/>
        <v>0</v>
      </c>
      <c r="GU383" s="631">
        <f t="shared" si="747"/>
        <v>0</v>
      </c>
      <c r="GV383" s="631">
        <f t="shared" si="747"/>
        <v>0</v>
      </c>
      <c r="GW383" s="631">
        <f t="shared" si="747"/>
        <v>0</v>
      </c>
      <c r="GX383" s="631">
        <f t="shared" si="747"/>
        <v>0</v>
      </c>
      <c r="GY383" s="631">
        <f t="shared" si="747"/>
        <v>0</v>
      </c>
      <c r="GZ383" s="631">
        <f t="shared" si="747"/>
        <v>0</v>
      </c>
      <c r="HA383" s="631">
        <f t="shared" si="747"/>
        <v>0</v>
      </c>
      <c r="HB383" s="631">
        <f t="shared" si="747"/>
        <v>0</v>
      </c>
      <c r="HC383" s="631">
        <f t="shared" si="747"/>
        <v>0</v>
      </c>
      <c r="HD383" s="631">
        <f t="shared" si="747"/>
        <v>0</v>
      </c>
      <c r="HE383" s="631">
        <f t="shared" si="734"/>
        <v>0</v>
      </c>
      <c r="HF383" s="631">
        <f t="shared" si="734"/>
        <v>0</v>
      </c>
      <c r="HG383" s="631">
        <f t="shared" si="734"/>
        <v>0</v>
      </c>
      <c r="HH383" s="631">
        <f t="shared" si="734"/>
        <v>0</v>
      </c>
      <c r="HI383" s="631">
        <f t="shared" si="733"/>
        <v>0</v>
      </c>
      <c r="HJ383" s="631">
        <f t="shared" si="733"/>
        <v>0</v>
      </c>
      <c r="HK383" s="631">
        <f t="shared" si="733"/>
        <v>0</v>
      </c>
      <c r="HL383" s="631">
        <f t="shared" si="733"/>
        <v>0</v>
      </c>
      <c r="HM383" s="631">
        <f t="shared" si="733"/>
        <v>0</v>
      </c>
      <c r="HN383" s="631">
        <f t="shared" si="733"/>
        <v>0</v>
      </c>
      <c r="HO383" s="631">
        <f t="shared" si="733"/>
        <v>0</v>
      </c>
      <c r="HP383" s="631">
        <f t="shared" si="733"/>
        <v>0</v>
      </c>
      <c r="HQ383" s="631">
        <f t="shared" si="733"/>
        <v>0</v>
      </c>
      <c r="HR383" s="631">
        <f t="shared" si="690"/>
        <v>0</v>
      </c>
      <c r="HS383" s="631">
        <f t="shared" si="690"/>
        <v>0</v>
      </c>
      <c r="HT383" s="631">
        <f t="shared" si="690"/>
        <v>0</v>
      </c>
      <c r="HU383" s="631">
        <f t="shared" si="690"/>
        <v>0</v>
      </c>
      <c r="HV383" s="631">
        <f t="shared" si="724"/>
        <v>0</v>
      </c>
      <c r="HW383" s="631">
        <f t="shared" si="724"/>
        <v>0</v>
      </c>
      <c r="HX383" s="631">
        <f t="shared" si="724"/>
        <v>0</v>
      </c>
      <c r="HY383" s="631">
        <f t="shared" si="724"/>
        <v>0</v>
      </c>
      <c r="HZ383" s="631">
        <f t="shared" si="724"/>
        <v>0</v>
      </c>
      <c r="IA383" s="631">
        <f t="shared" si="724"/>
        <v>0</v>
      </c>
      <c r="IB383" s="631">
        <f t="shared" si="724"/>
        <v>0</v>
      </c>
      <c r="IC383" s="631">
        <f t="shared" si="724"/>
        <v>0</v>
      </c>
      <c r="ID383" s="631">
        <f t="shared" si="724"/>
        <v>0</v>
      </c>
      <c r="IE383" s="631">
        <f t="shared" si="724"/>
        <v>0</v>
      </c>
      <c r="IF383" s="631">
        <f t="shared" si="724"/>
        <v>0</v>
      </c>
      <c r="IG383" s="631">
        <f t="shared" si="724"/>
        <v>0</v>
      </c>
      <c r="IH383" s="631">
        <f t="shared" si="724"/>
        <v>0</v>
      </c>
      <c r="II383" s="631">
        <f t="shared" si="724"/>
        <v>0</v>
      </c>
      <c r="IJ383" s="631">
        <f t="shared" si="724"/>
        <v>0</v>
      </c>
      <c r="IK383" s="631">
        <f t="shared" si="724"/>
        <v>0</v>
      </c>
      <c r="IL383" s="631">
        <f t="shared" si="726"/>
        <v>0</v>
      </c>
      <c r="IM383" s="631">
        <f t="shared" si="726"/>
        <v>0</v>
      </c>
      <c r="IN383" s="631">
        <f t="shared" si="726"/>
        <v>0</v>
      </c>
      <c r="IO383" s="631">
        <f t="shared" si="726"/>
        <v>0</v>
      </c>
      <c r="IP383" s="631">
        <f t="shared" si="726"/>
        <v>0</v>
      </c>
      <c r="IQ383" s="631">
        <f t="shared" si="726"/>
        <v>0</v>
      </c>
      <c r="IR383" s="631">
        <f t="shared" si="726"/>
        <v>0</v>
      </c>
      <c r="IS383" s="631">
        <f t="shared" si="648"/>
        <v>0</v>
      </c>
      <c r="IT383" s="631"/>
      <c r="IU383" s="631">
        <f t="shared" si="735"/>
        <v>0</v>
      </c>
      <c r="IV383" s="631">
        <f t="shared" si="735"/>
        <v>0</v>
      </c>
      <c r="IW383" s="631">
        <f t="shared" si="735"/>
        <v>0</v>
      </c>
      <c r="IX383" s="631">
        <f t="shared" si="735"/>
        <v>0</v>
      </c>
      <c r="IY383" s="631">
        <f t="shared" si="735"/>
        <v>0</v>
      </c>
      <c r="IZ383" s="631">
        <f t="shared" si="735"/>
        <v>0</v>
      </c>
      <c r="JA383" s="631">
        <f t="shared" si="735"/>
        <v>0</v>
      </c>
      <c r="JB383" s="631">
        <f t="shared" si="735"/>
        <v>0</v>
      </c>
      <c r="JC383" s="631">
        <f t="shared" si="735"/>
        <v>0</v>
      </c>
      <c r="JD383" s="631">
        <f t="shared" si="735"/>
        <v>0</v>
      </c>
      <c r="JE383" s="631">
        <f t="shared" si="736"/>
        <v>0</v>
      </c>
      <c r="JF383" s="631">
        <f t="shared" si="736"/>
        <v>0</v>
      </c>
      <c r="JG383" s="631">
        <f t="shared" si="736"/>
        <v>0</v>
      </c>
      <c r="JH383" s="631">
        <f t="shared" si="736"/>
        <v>0</v>
      </c>
      <c r="JI383" s="631">
        <f t="shared" si="736"/>
        <v>0</v>
      </c>
      <c r="JJ383" s="631">
        <f t="shared" si="736"/>
        <v>0</v>
      </c>
      <c r="JK383" s="631">
        <f t="shared" si="736"/>
        <v>0</v>
      </c>
      <c r="JL383" s="631">
        <f t="shared" si="736"/>
        <v>0</v>
      </c>
      <c r="JM383" s="631">
        <f t="shared" si="736"/>
        <v>0</v>
      </c>
      <c r="JN383" s="631">
        <f t="shared" si="736"/>
        <v>0</v>
      </c>
      <c r="JO383" s="631">
        <f t="shared" si="737"/>
        <v>0</v>
      </c>
      <c r="JP383" s="631">
        <f t="shared" si="737"/>
        <v>0</v>
      </c>
      <c r="JQ383" s="631">
        <f t="shared" si="737"/>
        <v>0</v>
      </c>
      <c r="JR383" s="631">
        <f t="shared" si="737"/>
        <v>0</v>
      </c>
      <c r="JS383" s="631">
        <f t="shared" si="737"/>
        <v>0</v>
      </c>
      <c r="JT383" s="631">
        <f t="shared" si="737"/>
        <v>0</v>
      </c>
      <c r="JU383" s="631">
        <f t="shared" si="737"/>
        <v>0</v>
      </c>
      <c r="JV383" s="631">
        <f t="shared" si="737"/>
        <v>0</v>
      </c>
      <c r="JW383" s="631">
        <f t="shared" si="737"/>
        <v>0</v>
      </c>
      <c r="JX383" s="631">
        <f t="shared" si="737"/>
        <v>0</v>
      </c>
      <c r="JY383" s="631">
        <f t="shared" si="738"/>
        <v>0</v>
      </c>
      <c r="JZ383" s="631">
        <f t="shared" si="738"/>
        <v>0</v>
      </c>
      <c r="KA383" s="631">
        <f t="shared" si="738"/>
        <v>0</v>
      </c>
      <c r="KB383" s="631">
        <f t="shared" si="738"/>
        <v>0</v>
      </c>
      <c r="KC383" s="631">
        <f t="shared" si="738"/>
        <v>0</v>
      </c>
      <c r="KD383" s="631">
        <f t="shared" si="738"/>
        <v>0</v>
      </c>
      <c r="KE383" s="631">
        <f t="shared" si="738"/>
        <v>0</v>
      </c>
      <c r="KF383" s="631">
        <f t="shared" si="738"/>
        <v>0</v>
      </c>
      <c r="KG383" s="631">
        <f t="shared" si="738"/>
        <v>0</v>
      </c>
      <c r="KH383" s="631">
        <f t="shared" si="738"/>
        <v>0</v>
      </c>
      <c r="KI383" s="631">
        <f t="shared" si="739"/>
        <v>0</v>
      </c>
      <c r="KJ383" s="631">
        <f t="shared" si="739"/>
        <v>0</v>
      </c>
      <c r="KK383" s="631">
        <f t="shared" si="739"/>
        <v>0</v>
      </c>
      <c r="KL383" s="631">
        <f t="shared" si="739"/>
        <v>0</v>
      </c>
      <c r="KM383" s="631">
        <f t="shared" si="739"/>
        <v>0</v>
      </c>
      <c r="KN383" s="631">
        <f t="shared" si="739"/>
        <v>0</v>
      </c>
      <c r="KO383" s="631">
        <f t="shared" si="739"/>
        <v>0</v>
      </c>
      <c r="KP383" s="631">
        <f t="shared" si="739"/>
        <v>0</v>
      </c>
      <c r="KQ383" s="631">
        <f t="shared" si="739"/>
        <v>0</v>
      </c>
      <c r="KR383" s="631">
        <f t="shared" si="739"/>
        <v>0</v>
      </c>
      <c r="KS383" s="631">
        <f t="shared" si="740"/>
        <v>0</v>
      </c>
      <c r="KT383" s="631">
        <f t="shared" si="740"/>
        <v>0</v>
      </c>
      <c r="KU383" s="631">
        <f t="shared" si="740"/>
        <v>0</v>
      </c>
      <c r="KV383" s="631">
        <f t="shared" si="740"/>
        <v>0</v>
      </c>
      <c r="KW383" s="631">
        <f t="shared" si="740"/>
        <v>0</v>
      </c>
      <c r="KX383" s="631">
        <f t="shared" si="740"/>
        <v>0</v>
      </c>
      <c r="KY383" s="631"/>
      <c r="KZ383" s="631">
        <f t="shared" si="741"/>
        <v>0</v>
      </c>
      <c r="LA383" s="631">
        <f t="shared" si="741"/>
        <v>0</v>
      </c>
      <c r="LB383" s="631">
        <f t="shared" si="741"/>
        <v>0</v>
      </c>
      <c r="LC383" s="631">
        <f t="shared" si="741"/>
        <v>0</v>
      </c>
      <c r="LD383" s="631">
        <f t="shared" si="741"/>
        <v>0</v>
      </c>
      <c r="LE383" s="631">
        <f t="shared" si="741"/>
        <v>0</v>
      </c>
      <c r="LF383" s="631">
        <f t="shared" si="741"/>
        <v>0</v>
      </c>
      <c r="LG383" s="631">
        <f t="shared" si="741"/>
        <v>0</v>
      </c>
      <c r="LH383" s="631">
        <f t="shared" si="741"/>
        <v>0</v>
      </c>
      <c r="LI383" s="631">
        <f t="shared" si="741"/>
        <v>0</v>
      </c>
      <c r="LJ383" s="631">
        <f t="shared" si="742"/>
        <v>0</v>
      </c>
      <c r="LK383" s="631">
        <f t="shared" si="742"/>
        <v>0</v>
      </c>
      <c r="LL383" s="631">
        <f t="shared" si="742"/>
        <v>0</v>
      </c>
      <c r="LM383" s="631">
        <f t="shared" si="742"/>
        <v>0</v>
      </c>
      <c r="LN383" s="631">
        <f t="shared" si="742"/>
        <v>0</v>
      </c>
      <c r="LO383" s="631">
        <f t="shared" si="742"/>
        <v>0</v>
      </c>
      <c r="LP383" s="631">
        <f t="shared" si="742"/>
        <v>0</v>
      </c>
      <c r="LQ383" s="631">
        <f t="shared" si="742"/>
        <v>0</v>
      </c>
      <c r="LR383" s="631">
        <f t="shared" si="742"/>
        <v>0</v>
      </c>
      <c r="LS383" s="631">
        <f t="shared" si="742"/>
        <v>0</v>
      </c>
      <c r="LT383" s="631">
        <f t="shared" si="743"/>
        <v>0</v>
      </c>
      <c r="LU383" s="631">
        <f t="shared" si="743"/>
        <v>0</v>
      </c>
      <c r="LV383" s="631">
        <f t="shared" si="743"/>
        <v>0</v>
      </c>
      <c r="LW383" s="631">
        <f t="shared" si="743"/>
        <v>0</v>
      </c>
      <c r="LX383" s="631">
        <f t="shared" si="743"/>
        <v>0</v>
      </c>
      <c r="LY383" s="631">
        <f t="shared" si="743"/>
        <v>0</v>
      </c>
      <c r="LZ383" s="631">
        <f t="shared" si="743"/>
        <v>0</v>
      </c>
      <c r="MA383" s="631">
        <f t="shared" si="743"/>
        <v>0</v>
      </c>
      <c r="MB383" s="631">
        <f t="shared" si="743"/>
        <v>0</v>
      </c>
      <c r="MC383" s="631">
        <f t="shared" si="743"/>
        <v>0</v>
      </c>
      <c r="MD383" s="631">
        <f t="shared" si="744"/>
        <v>0</v>
      </c>
      <c r="ME383" s="631">
        <f t="shared" si="744"/>
        <v>0</v>
      </c>
      <c r="MF383" s="631">
        <f t="shared" si="744"/>
        <v>0</v>
      </c>
      <c r="MG383" s="631">
        <f t="shared" si="744"/>
        <v>0</v>
      </c>
      <c r="MH383" s="631">
        <f t="shared" si="744"/>
        <v>0</v>
      </c>
      <c r="MI383" s="631">
        <f t="shared" si="744"/>
        <v>0</v>
      </c>
      <c r="MJ383" s="631">
        <f t="shared" si="744"/>
        <v>0</v>
      </c>
      <c r="MK383" s="631">
        <f t="shared" si="744"/>
        <v>0</v>
      </c>
      <c r="ML383" s="631">
        <f t="shared" si="744"/>
        <v>0</v>
      </c>
      <c r="MM383" s="631">
        <f t="shared" si="744"/>
        <v>0</v>
      </c>
      <c r="MN383" s="631">
        <f t="shared" si="745"/>
        <v>0</v>
      </c>
      <c r="MO383" s="631">
        <f t="shared" si="745"/>
        <v>0</v>
      </c>
      <c r="MP383" s="631">
        <f t="shared" si="745"/>
        <v>0</v>
      </c>
      <c r="MQ383" s="631">
        <f t="shared" si="745"/>
        <v>0</v>
      </c>
      <c r="MR383" s="631">
        <f t="shared" si="745"/>
        <v>0</v>
      </c>
      <c r="MS383" s="631">
        <f t="shared" si="745"/>
        <v>0</v>
      </c>
      <c r="MT383" s="631">
        <f t="shared" si="745"/>
        <v>0</v>
      </c>
      <c r="MU383" s="631">
        <f t="shared" si="745"/>
        <v>0</v>
      </c>
      <c r="MV383" s="631">
        <f t="shared" si="745"/>
        <v>0</v>
      </c>
      <c r="MW383" s="631">
        <f t="shared" si="745"/>
        <v>0</v>
      </c>
      <c r="MX383" s="631">
        <f t="shared" si="746"/>
        <v>0</v>
      </c>
      <c r="MY383" s="631">
        <f t="shared" si="746"/>
        <v>0</v>
      </c>
      <c r="MZ383" s="631">
        <f t="shared" si="746"/>
        <v>0</v>
      </c>
      <c r="NA383" s="631">
        <f t="shared" si="746"/>
        <v>0</v>
      </c>
      <c r="NB383" s="631">
        <f t="shared" si="746"/>
        <v>0</v>
      </c>
      <c r="NC383" s="631">
        <f t="shared" si="746"/>
        <v>0</v>
      </c>
    </row>
    <row r="384" spans="1:367" hidden="1">
      <c r="A384" s="504"/>
      <c r="B384" s="504"/>
      <c r="C384" s="497"/>
      <c r="D384" s="497"/>
      <c r="E384" s="362">
        <f t="shared" si="636"/>
        <v>0</v>
      </c>
      <c r="F384" s="363">
        <f t="shared" si="637"/>
        <v>0</v>
      </c>
      <c r="G384" s="498">
        <f>E384*Dichtheden!$V$70</f>
        <v>0</v>
      </c>
      <c r="H384" s="499">
        <f>IF(C384=0,0,ROUND(IF((G384/2)/Dichtheden!$C$3&lt;1,1,(G384/2)/Dichtheden!$C$3),0))</f>
        <v>0</v>
      </c>
      <c r="I384" s="498">
        <f>E384*Dichtheden!$AJ$70</f>
        <v>0</v>
      </c>
      <c r="J384" s="499">
        <f>IF(C384=0,0,ROUND(IF((I384/2)/Dichtheden!$D$3&lt;1,1,(I384/2)/Dichtheden!$D$3),0))</f>
        <v>0</v>
      </c>
      <c r="K384" s="498">
        <f t="shared" si="638"/>
        <v>0</v>
      </c>
      <c r="L384" s="500">
        <f t="shared" si="642"/>
        <v>0</v>
      </c>
      <c r="M384" s="498">
        <f>IF(D384=0,0,IF((D384*Dichtheden!$G$4)&lt;25,25,D384*Dichtheden!$G$4))</f>
        <v>0</v>
      </c>
      <c r="N384" s="499">
        <f>D384*Dichtheden!$H$4</f>
        <v>0</v>
      </c>
      <c r="O384" s="501"/>
      <c r="P384" s="501"/>
      <c r="Q384" s="502">
        <f>E384*Dichtheden!$AS$68</f>
        <v>0</v>
      </c>
      <c r="R384" s="495">
        <f>IF(Q384=0,0,ROUND(IF((Q384/2)/Dichtheden!$C$3&lt;1,1,(Q384/2)/Dichtheden!$C$3),0))</f>
        <v>0</v>
      </c>
      <c r="S384" s="502">
        <f>E384*Dichtheden!$AY$68</f>
        <v>0</v>
      </c>
      <c r="T384" s="495">
        <f>IF(Q384=0,0,ROUND(IF((S384/2)/Dichtheden!$D$3&lt;1,1,(S384/2)/Dichtheden!$D$3),0))</f>
        <v>0</v>
      </c>
      <c r="U384" s="502">
        <f>D384*Dichtheden!$G$5</f>
        <v>0</v>
      </c>
      <c r="V384" s="502">
        <f>D384*Dichtheden!$H$5</f>
        <v>0</v>
      </c>
      <c r="X384" s="630"/>
      <c r="AA384" s="628">
        <f t="shared" si="727"/>
        <v>0</v>
      </c>
      <c r="AB384" s="628">
        <f t="shared" si="727"/>
        <v>0</v>
      </c>
      <c r="AC384" s="628">
        <f t="shared" si="727"/>
        <v>0</v>
      </c>
      <c r="AD384" s="628">
        <f t="shared" si="727"/>
        <v>0</v>
      </c>
      <c r="AE384" s="628">
        <f t="shared" si="727"/>
        <v>0</v>
      </c>
      <c r="AF384" s="628">
        <f t="shared" si="727"/>
        <v>0</v>
      </c>
      <c r="AG384" s="628">
        <f t="shared" si="727"/>
        <v>0</v>
      </c>
      <c r="AH384" s="628">
        <f t="shared" si="727"/>
        <v>0</v>
      </c>
      <c r="AI384" s="628">
        <f t="shared" si="727"/>
        <v>0</v>
      </c>
      <c r="AJ384" s="628">
        <f t="shared" si="727"/>
        <v>0</v>
      </c>
      <c r="AK384" s="628">
        <f t="shared" si="727"/>
        <v>0</v>
      </c>
      <c r="AL384" s="628">
        <f t="shared" si="727"/>
        <v>0</v>
      </c>
      <c r="AM384" s="628">
        <f t="shared" si="727"/>
        <v>0</v>
      </c>
      <c r="AN384" s="628">
        <f t="shared" si="727"/>
        <v>0</v>
      </c>
      <c r="AO384" s="628">
        <f t="shared" si="727"/>
        <v>0</v>
      </c>
      <c r="AP384" s="628">
        <f t="shared" si="727"/>
        <v>0</v>
      </c>
      <c r="AQ384" s="628">
        <f t="shared" si="709"/>
        <v>0</v>
      </c>
      <c r="AR384" s="628">
        <f t="shared" si="709"/>
        <v>0</v>
      </c>
      <c r="AS384" s="628">
        <f t="shared" si="709"/>
        <v>0</v>
      </c>
      <c r="AT384" s="628">
        <f t="shared" si="709"/>
        <v>0</v>
      </c>
      <c r="AU384" s="628">
        <f t="shared" si="709"/>
        <v>0</v>
      </c>
      <c r="AV384" s="628">
        <f t="shared" si="709"/>
        <v>0</v>
      </c>
      <c r="AW384" s="628">
        <f t="shared" si="709"/>
        <v>0</v>
      </c>
      <c r="AX384" s="628">
        <f t="shared" si="709"/>
        <v>0</v>
      </c>
      <c r="AY384" s="628">
        <f t="shared" si="709"/>
        <v>0</v>
      </c>
      <c r="AZ384" s="628">
        <f t="shared" si="709"/>
        <v>0</v>
      </c>
      <c r="BA384" s="628">
        <f t="shared" si="709"/>
        <v>0</v>
      </c>
      <c r="BB384" s="628">
        <f t="shared" si="709"/>
        <v>0</v>
      </c>
      <c r="BC384" s="628">
        <f t="shared" si="709"/>
        <v>0</v>
      </c>
      <c r="BD384" s="628">
        <f t="shared" si="709"/>
        <v>0</v>
      </c>
      <c r="BE384" s="628">
        <f t="shared" si="709"/>
        <v>0</v>
      </c>
      <c r="BF384" s="628">
        <f t="shared" si="639"/>
        <v>0</v>
      </c>
      <c r="BG384" s="628">
        <f t="shared" si="728"/>
        <v>0</v>
      </c>
      <c r="BH384" s="628">
        <f t="shared" si="728"/>
        <v>0</v>
      </c>
      <c r="BI384" s="628">
        <f t="shared" si="728"/>
        <v>0</v>
      </c>
      <c r="BJ384" s="628">
        <f t="shared" si="728"/>
        <v>0</v>
      </c>
      <c r="BK384" s="628">
        <f t="shared" si="728"/>
        <v>0</v>
      </c>
      <c r="BL384" s="628">
        <f t="shared" si="728"/>
        <v>0</v>
      </c>
      <c r="BM384" s="628">
        <f t="shared" si="728"/>
        <v>0</v>
      </c>
      <c r="BN384" s="628">
        <f t="shared" si="728"/>
        <v>0</v>
      </c>
      <c r="BO384" s="628">
        <f t="shared" si="728"/>
        <v>0</v>
      </c>
      <c r="BP384" s="628">
        <f t="shared" si="728"/>
        <v>0</v>
      </c>
      <c r="BQ384" s="628">
        <f t="shared" si="728"/>
        <v>0</v>
      </c>
      <c r="BR384" s="628">
        <f t="shared" si="728"/>
        <v>0</v>
      </c>
      <c r="BS384" s="628">
        <f t="shared" si="728"/>
        <v>0</v>
      </c>
      <c r="BT384" s="628">
        <f t="shared" si="728"/>
        <v>0</v>
      </c>
      <c r="BU384" s="628">
        <f t="shared" si="728"/>
        <v>0</v>
      </c>
      <c r="BV384" s="628">
        <f t="shared" si="728"/>
        <v>0</v>
      </c>
      <c r="BW384" s="628">
        <f t="shared" si="729"/>
        <v>0</v>
      </c>
      <c r="BX384" s="628">
        <f t="shared" si="729"/>
        <v>0</v>
      </c>
      <c r="BY384" s="628">
        <f t="shared" si="729"/>
        <v>0</v>
      </c>
      <c r="BZ384" s="628">
        <f t="shared" si="729"/>
        <v>0</v>
      </c>
      <c r="CA384" s="628">
        <f t="shared" si="729"/>
        <v>0</v>
      </c>
      <c r="CB384" s="628">
        <f t="shared" si="729"/>
        <v>0</v>
      </c>
      <c r="CC384" s="628">
        <f t="shared" si="729"/>
        <v>0</v>
      </c>
      <c r="CD384" s="628">
        <f t="shared" si="729"/>
        <v>0</v>
      </c>
      <c r="CE384" s="628"/>
      <c r="CF384" s="628">
        <f t="shared" si="730"/>
        <v>0</v>
      </c>
      <c r="CG384" s="628">
        <f t="shared" si="730"/>
        <v>0</v>
      </c>
      <c r="CH384" s="628">
        <f t="shared" si="730"/>
        <v>0</v>
      </c>
      <c r="CI384" s="628">
        <f t="shared" si="730"/>
        <v>0</v>
      </c>
      <c r="CJ384" s="628">
        <f t="shared" si="730"/>
        <v>0</v>
      </c>
      <c r="CK384" s="628">
        <f t="shared" si="730"/>
        <v>0</v>
      </c>
      <c r="CL384" s="628">
        <f t="shared" si="730"/>
        <v>0</v>
      </c>
      <c r="CM384" s="628">
        <f t="shared" si="730"/>
        <v>0</v>
      </c>
      <c r="CN384" s="628">
        <f t="shared" si="730"/>
        <v>0</v>
      </c>
      <c r="CO384" s="628">
        <f t="shared" si="730"/>
        <v>0</v>
      </c>
      <c r="CP384" s="628">
        <f t="shared" si="730"/>
        <v>0</v>
      </c>
      <c r="CQ384" s="628">
        <f t="shared" si="730"/>
        <v>0</v>
      </c>
      <c r="CR384" s="628">
        <f t="shared" si="730"/>
        <v>0</v>
      </c>
      <c r="CS384" s="628">
        <f t="shared" si="730"/>
        <v>0</v>
      </c>
      <c r="CT384" s="628">
        <f t="shared" si="730"/>
        <v>0</v>
      </c>
      <c r="CU384" s="628">
        <f t="shared" si="730"/>
        <v>0</v>
      </c>
      <c r="CV384" s="628">
        <f t="shared" si="710"/>
        <v>0</v>
      </c>
      <c r="CW384" s="628">
        <f t="shared" si="710"/>
        <v>0</v>
      </c>
      <c r="CX384" s="628">
        <f t="shared" si="710"/>
        <v>0</v>
      </c>
      <c r="CY384" s="628">
        <f t="shared" si="710"/>
        <v>0</v>
      </c>
      <c r="CZ384" s="628">
        <f t="shared" si="710"/>
        <v>0</v>
      </c>
      <c r="DA384" s="628">
        <f t="shared" si="710"/>
        <v>0</v>
      </c>
      <c r="DB384" s="628">
        <f t="shared" si="710"/>
        <v>0</v>
      </c>
      <c r="DC384" s="628">
        <f t="shared" si="710"/>
        <v>0</v>
      </c>
      <c r="DD384" s="628">
        <f t="shared" si="710"/>
        <v>0</v>
      </c>
      <c r="DE384" s="628">
        <f t="shared" si="710"/>
        <v>0</v>
      </c>
      <c r="DF384" s="628">
        <f t="shared" si="710"/>
        <v>0</v>
      </c>
      <c r="DG384" s="628">
        <f t="shared" si="710"/>
        <v>0</v>
      </c>
      <c r="DH384" s="628">
        <f t="shared" si="710"/>
        <v>0</v>
      </c>
      <c r="DI384" s="628">
        <f t="shared" si="710"/>
        <v>0</v>
      </c>
      <c r="DJ384" s="628">
        <f t="shared" si="710"/>
        <v>0</v>
      </c>
      <c r="DK384" s="628">
        <f t="shared" si="640"/>
        <v>0</v>
      </c>
      <c r="DL384" s="628">
        <f t="shared" si="731"/>
        <v>0</v>
      </c>
      <c r="DM384" s="628">
        <f t="shared" si="731"/>
        <v>0</v>
      </c>
      <c r="DN384" s="628">
        <f t="shared" si="731"/>
        <v>0</v>
      </c>
      <c r="DO384" s="628">
        <f t="shared" si="731"/>
        <v>0</v>
      </c>
      <c r="DP384" s="628">
        <f t="shared" si="731"/>
        <v>0</v>
      </c>
      <c r="DQ384" s="628">
        <f t="shared" si="731"/>
        <v>0</v>
      </c>
      <c r="DR384" s="628">
        <f t="shared" si="731"/>
        <v>0</v>
      </c>
      <c r="DS384" s="628">
        <f t="shared" si="731"/>
        <v>0</v>
      </c>
      <c r="DT384" s="628">
        <f t="shared" si="731"/>
        <v>0</v>
      </c>
      <c r="DU384" s="628">
        <f t="shared" si="731"/>
        <v>0</v>
      </c>
      <c r="DV384" s="628">
        <f t="shared" si="731"/>
        <v>0</v>
      </c>
      <c r="DW384" s="628">
        <f t="shared" si="731"/>
        <v>0</v>
      </c>
      <c r="DX384" s="628">
        <f t="shared" si="731"/>
        <v>0</v>
      </c>
      <c r="DY384" s="628">
        <f t="shared" si="731"/>
        <v>0</v>
      </c>
      <c r="DZ384" s="628">
        <f t="shared" si="731"/>
        <v>0</v>
      </c>
      <c r="EA384" s="628">
        <f t="shared" si="731"/>
        <v>0</v>
      </c>
      <c r="EB384" s="628">
        <f t="shared" si="732"/>
        <v>0</v>
      </c>
      <c r="EC384" s="628">
        <f t="shared" si="732"/>
        <v>0</v>
      </c>
      <c r="ED384" s="628">
        <f t="shared" si="732"/>
        <v>0</v>
      </c>
      <c r="EE384" s="628">
        <f t="shared" si="732"/>
        <v>0</v>
      </c>
      <c r="EF384" s="628">
        <f t="shared" si="732"/>
        <v>0</v>
      </c>
      <c r="EG384" s="628">
        <f t="shared" si="732"/>
        <v>0</v>
      </c>
      <c r="EH384" s="628">
        <f t="shared" si="732"/>
        <v>0</v>
      </c>
      <c r="EI384" s="628">
        <f t="shared" si="732"/>
        <v>0</v>
      </c>
      <c r="EJ384" s="631"/>
      <c r="EK384" s="631">
        <f t="shared" si="711"/>
        <v>0</v>
      </c>
      <c r="EL384" s="631">
        <f t="shared" si="711"/>
        <v>0</v>
      </c>
      <c r="EM384" s="631">
        <f t="shared" si="711"/>
        <v>0</v>
      </c>
      <c r="EN384" s="631">
        <f t="shared" si="711"/>
        <v>0</v>
      </c>
      <c r="EO384" s="631">
        <f t="shared" si="711"/>
        <v>0</v>
      </c>
      <c r="EP384" s="631">
        <f t="shared" si="711"/>
        <v>0</v>
      </c>
      <c r="EQ384" s="631">
        <f t="shared" si="711"/>
        <v>0</v>
      </c>
      <c r="ER384" s="631">
        <f t="shared" si="711"/>
        <v>0</v>
      </c>
      <c r="ES384" s="631">
        <f t="shared" si="711"/>
        <v>0</v>
      </c>
      <c r="ET384" s="631">
        <f t="shared" si="711"/>
        <v>0</v>
      </c>
      <c r="EU384" s="631">
        <f t="shared" si="711"/>
        <v>0</v>
      </c>
      <c r="EV384" s="631">
        <f t="shared" si="711"/>
        <v>0</v>
      </c>
      <c r="EW384" s="631">
        <f t="shared" si="711"/>
        <v>0</v>
      </c>
      <c r="EX384" s="631">
        <f t="shared" si="711"/>
        <v>0</v>
      </c>
      <c r="EY384" s="631">
        <f t="shared" si="711"/>
        <v>0</v>
      </c>
      <c r="EZ384" s="631">
        <f t="shared" si="641"/>
        <v>0</v>
      </c>
      <c r="FA384" s="631">
        <f t="shared" si="641"/>
        <v>0</v>
      </c>
      <c r="FB384" s="631">
        <f t="shared" si="641"/>
        <v>0</v>
      </c>
      <c r="FC384" s="631">
        <f t="shared" si="641"/>
        <v>0</v>
      </c>
      <c r="FD384" s="631">
        <f t="shared" si="725"/>
        <v>0</v>
      </c>
      <c r="FE384" s="631">
        <f t="shared" si="725"/>
        <v>0</v>
      </c>
      <c r="FF384" s="631">
        <f t="shared" si="725"/>
        <v>0</v>
      </c>
      <c r="FG384" s="631">
        <f t="shared" si="725"/>
        <v>0</v>
      </c>
      <c r="FH384" s="631">
        <f t="shared" si="725"/>
        <v>0</v>
      </c>
      <c r="FI384" s="631">
        <f t="shared" si="725"/>
        <v>0</v>
      </c>
      <c r="FJ384" s="631">
        <f t="shared" si="725"/>
        <v>0</v>
      </c>
      <c r="FK384" s="631">
        <f t="shared" si="725"/>
        <v>0</v>
      </c>
      <c r="FL384" s="631">
        <f t="shared" si="725"/>
        <v>0</v>
      </c>
      <c r="FM384" s="631">
        <f t="shared" si="725"/>
        <v>0</v>
      </c>
      <c r="FN384" s="631">
        <f t="shared" si="725"/>
        <v>0</v>
      </c>
      <c r="FO384" s="631">
        <f t="shared" si="725"/>
        <v>0</v>
      </c>
      <c r="FP384" s="631">
        <f t="shared" si="725"/>
        <v>0</v>
      </c>
      <c r="FQ384" s="631">
        <f t="shared" si="725"/>
        <v>0</v>
      </c>
      <c r="FR384" s="631">
        <f t="shared" si="725"/>
        <v>0</v>
      </c>
      <c r="FS384" s="631">
        <f t="shared" si="725"/>
        <v>0</v>
      </c>
      <c r="FT384" s="631">
        <f t="shared" si="689"/>
        <v>0</v>
      </c>
      <c r="FU384" s="631">
        <f t="shared" si="689"/>
        <v>0</v>
      </c>
      <c r="FV384" s="631">
        <f t="shared" si="689"/>
        <v>0</v>
      </c>
      <c r="FW384" s="631">
        <f t="shared" si="689"/>
        <v>0</v>
      </c>
      <c r="FX384" s="631">
        <f t="shared" si="689"/>
        <v>0</v>
      </c>
      <c r="FY384" s="631">
        <f t="shared" si="689"/>
        <v>0</v>
      </c>
      <c r="FZ384" s="631">
        <f t="shared" ref="FV384:GC416" si="748">IF($A384=FZ$60,$H384,0)</f>
        <v>0</v>
      </c>
      <c r="GA384" s="631">
        <f t="shared" si="748"/>
        <v>0</v>
      </c>
      <c r="GB384" s="631">
        <f t="shared" si="748"/>
        <v>0</v>
      </c>
      <c r="GC384" s="631">
        <f t="shared" si="748"/>
        <v>0</v>
      </c>
      <c r="GD384" s="631">
        <f t="shared" si="708"/>
        <v>0</v>
      </c>
      <c r="GE384" s="631">
        <f t="shared" si="708"/>
        <v>0</v>
      </c>
      <c r="GF384" s="631">
        <f t="shared" si="708"/>
        <v>0</v>
      </c>
      <c r="GG384" s="631">
        <f t="shared" si="708"/>
        <v>0</v>
      </c>
      <c r="GH384" s="631">
        <f t="shared" si="708"/>
        <v>0</v>
      </c>
      <c r="GI384" s="631">
        <f t="shared" si="670"/>
        <v>0</v>
      </c>
      <c r="GJ384" s="631">
        <f t="shared" si="670"/>
        <v>0</v>
      </c>
      <c r="GK384" s="631">
        <f t="shared" si="670"/>
        <v>0</v>
      </c>
      <c r="GL384" s="631">
        <f t="shared" si="670"/>
        <v>0</v>
      </c>
      <c r="GM384" s="631">
        <f t="shared" si="670"/>
        <v>0</v>
      </c>
      <c r="GN384" s="631">
        <f t="shared" si="670"/>
        <v>0</v>
      </c>
      <c r="GO384" s="631"/>
      <c r="GP384" s="631">
        <f t="shared" si="747"/>
        <v>0</v>
      </c>
      <c r="GQ384" s="631">
        <f t="shared" si="747"/>
        <v>0</v>
      </c>
      <c r="GR384" s="631">
        <f t="shared" si="747"/>
        <v>0</v>
      </c>
      <c r="GS384" s="631">
        <f t="shared" si="747"/>
        <v>0</v>
      </c>
      <c r="GT384" s="631">
        <f t="shared" si="747"/>
        <v>0</v>
      </c>
      <c r="GU384" s="631">
        <f t="shared" si="747"/>
        <v>0</v>
      </c>
      <c r="GV384" s="631">
        <f t="shared" si="747"/>
        <v>0</v>
      </c>
      <c r="GW384" s="631">
        <f t="shared" si="747"/>
        <v>0</v>
      </c>
      <c r="GX384" s="631">
        <f t="shared" si="747"/>
        <v>0</v>
      </c>
      <c r="GY384" s="631">
        <f t="shared" si="747"/>
        <v>0</v>
      </c>
      <c r="GZ384" s="631">
        <f t="shared" si="747"/>
        <v>0</v>
      </c>
      <c r="HA384" s="631">
        <f t="shared" si="747"/>
        <v>0</v>
      </c>
      <c r="HB384" s="631">
        <f t="shared" si="747"/>
        <v>0</v>
      </c>
      <c r="HC384" s="631">
        <f t="shared" si="747"/>
        <v>0</v>
      </c>
      <c r="HD384" s="631">
        <f t="shared" si="747"/>
        <v>0</v>
      </c>
      <c r="HE384" s="631">
        <f t="shared" si="734"/>
        <v>0</v>
      </c>
      <c r="HF384" s="631">
        <f t="shared" si="734"/>
        <v>0</v>
      </c>
      <c r="HG384" s="631">
        <f t="shared" si="734"/>
        <v>0</v>
      </c>
      <c r="HH384" s="631">
        <f t="shared" si="734"/>
        <v>0</v>
      </c>
      <c r="HI384" s="631">
        <f t="shared" si="733"/>
        <v>0</v>
      </c>
      <c r="HJ384" s="631">
        <f t="shared" si="733"/>
        <v>0</v>
      </c>
      <c r="HK384" s="631">
        <f t="shared" si="733"/>
        <v>0</v>
      </c>
      <c r="HL384" s="631">
        <f t="shared" si="733"/>
        <v>0</v>
      </c>
      <c r="HM384" s="631">
        <f t="shared" si="733"/>
        <v>0</v>
      </c>
      <c r="HN384" s="631">
        <f t="shared" si="733"/>
        <v>0</v>
      </c>
      <c r="HO384" s="631">
        <f t="shared" si="733"/>
        <v>0</v>
      </c>
      <c r="HP384" s="631">
        <f t="shared" si="733"/>
        <v>0</v>
      </c>
      <c r="HQ384" s="631">
        <f t="shared" si="733"/>
        <v>0</v>
      </c>
      <c r="HR384" s="631">
        <f t="shared" si="690"/>
        <v>0</v>
      </c>
      <c r="HS384" s="631">
        <f t="shared" si="690"/>
        <v>0</v>
      </c>
      <c r="HT384" s="631">
        <f t="shared" si="690"/>
        <v>0</v>
      </c>
      <c r="HU384" s="631">
        <f t="shared" si="690"/>
        <v>0</v>
      </c>
      <c r="HV384" s="631">
        <f t="shared" si="724"/>
        <v>0</v>
      </c>
      <c r="HW384" s="631">
        <f t="shared" si="724"/>
        <v>0</v>
      </c>
      <c r="HX384" s="631">
        <f t="shared" si="724"/>
        <v>0</v>
      </c>
      <c r="HY384" s="631">
        <f t="shared" si="724"/>
        <v>0</v>
      </c>
      <c r="HZ384" s="631">
        <f t="shared" si="724"/>
        <v>0</v>
      </c>
      <c r="IA384" s="631">
        <f t="shared" si="724"/>
        <v>0</v>
      </c>
      <c r="IB384" s="631">
        <f t="shared" si="724"/>
        <v>0</v>
      </c>
      <c r="IC384" s="631">
        <f t="shared" si="724"/>
        <v>0</v>
      </c>
      <c r="ID384" s="631">
        <f t="shared" si="724"/>
        <v>0</v>
      </c>
      <c r="IE384" s="631">
        <f t="shared" si="724"/>
        <v>0</v>
      </c>
      <c r="IF384" s="631">
        <f t="shared" si="724"/>
        <v>0</v>
      </c>
      <c r="IG384" s="631">
        <f t="shared" si="724"/>
        <v>0</v>
      </c>
      <c r="IH384" s="631">
        <f t="shared" si="724"/>
        <v>0</v>
      </c>
      <c r="II384" s="631">
        <f t="shared" si="724"/>
        <v>0</v>
      </c>
      <c r="IJ384" s="631">
        <f t="shared" si="724"/>
        <v>0</v>
      </c>
      <c r="IK384" s="631">
        <f t="shared" si="724"/>
        <v>0</v>
      </c>
      <c r="IL384" s="631">
        <f t="shared" si="726"/>
        <v>0</v>
      </c>
      <c r="IM384" s="631">
        <f t="shared" si="726"/>
        <v>0</v>
      </c>
      <c r="IN384" s="631">
        <f t="shared" si="726"/>
        <v>0</v>
      </c>
      <c r="IO384" s="631">
        <f t="shared" si="726"/>
        <v>0</v>
      </c>
      <c r="IP384" s="631">
        <f t="shared" si="726"/>
        <v>0</v>
      </c>
      <c r="IQ384" s="631">
        <f t="shared" si="726"/>
        <v>0</v>
      </c>
      <c r="IR384" s="631">
        <f t="shared" si="726"/>
        <v>0</v>
      </c>
      <c r="IS384" s="631">
        <f t="shared" si="648"/>
        <v>0</v>
      </c>
      <c r="IT384" s="631"/>
      <c r="IU384" s="631">
        <f t="shared" si="735"/>
        <v>0</v>
      </c>
      <c r="IV384" s="631">
        <f t="shared" si="735"/>
        <v>0</v>
      </c>
      <c r="IW384" s="631">
        <f t="shared" si="735"/>
        <v>0</v>
      </c>
      <c r="IX384" s="631">
        <f t="shared" si="735"/>
        <v>0</v>
      </c>
      <c r="IY384" s="631">
        <f t="shared" si="735"/>
        <v>0</v>
      </c>
      <c r="IZ384" s="631">
        <f t="shared" si="735"/>
        <v>0</v>
      </c>
      <c r="JA384" s="631">
        <f t="shared" si="735"/>
        <v>0</v>
      </c>
      <c r="JB384" s="631">
        <f t="shared" si="735"/>
        <v>0</v>
      </c>
      <c r="JC384" s="631">
        <f t="shared" si="735"/>
        <v>0</v>
      </c>
      <c r="JD384" s="631">
        <f t="shared" si="735"/>
        <v>0</v>
      </c>
      <c r="JE384" s="631">
        <f t="shared" si="736"/>
        <v>0</v>
      </c>
      <c r="JF384" s="631">
        <f t="shared" si="736"/>
        <v>0</v>
      </c>
      <c r="JG384" s="631">
        <f t="shared" si="736"/>
        <v>0</v>
      </c>
      <c r="JH384" s="631">
        <f t="shared" si="736"/>
        <v>0</v>
      </c>
      <c r="JI384" s="631">
        <f t="shared" si="736"/>
        <v>0</v>
      </c>
      <c r="JJ384" s="631">
        <f t="shared" si="736"/>
        <v>0</v>
      </c>
      <c r="JK384" s="631">
        <f t="shared" si="736"/>
        <v>0</v>
      </c>
      <c r="JL384" s="631">
        <f t="shared" si="736"/>
        <v>0</v>
      </c>
      <c r="JM384" s="631">
        <f t="shared" si="736"/>
        <v>0</v>
      </c>
      <c r="JN384" s="631">
        <f t="shared" si="736"/>
        <v>0</v>
      </c>
      <c r="JO384" s="631">
        <f t="shared" si="737"/>
        <v>0</v>
      </c>
      <c r="JP384" s="631">
        <f t="shared" si="737"/>
        <v>0</v>
      </c>
      <c r="JQ384" s="631">
        <f t="shared" si="737"/>
        <v>0</v>
      </c>
      <c r="JR384" s="631">
        <f t="shared" si="737"/>
        <v>0</v>
      </c>
      <c r="JS384" s="631">
        <f t="shared" si="737"/>
        <v>0</v>
      </c>
      <c r="JT384" s="631">
        <f t="shared" si="737"/>
        <v>0</v>
      </c>
      <c r="JU384" s="631">
        <f t="shared" si="737"/>
        <v>0</v>
      </c>
      <c r="JV384" s="631">
        <f t="shared" si="737"/>
        <v>0</v>
      </c>
      <c r="JW384" s="631">
        <f t="shared" si="737"/>
        <v>0</v>
      </c>
      <c r="JX384" s="631">
        <f t="shared" si="737"/>
        <v>0</v>
      </c>
      <c r="JY384" s="631">
        <f t="shared" si="738"/>
        <v>0</v>
      </c>
      <c r="JZ384" s="631">
        <f t="shared" si="738"/>
        <v>0</v>
      </c>
      <c r="KA384" s="631">
        <f t="shared" si="738"/>
        <v>0</v>
      </c>
      <c r="KB384" s="631">
        <f t="shared" si="738"/>
        <v>0</v>
      </c>
      <c r="KC384" s="631">
        <f t="shared" si="738"/>
        <v>0</v>
      </c>
      <c r="KD384" s="631">
        <f t="shared" si="738"/>
        <v>0</v>
      </c>
      <c r="KE384" s="631">
        <f t="shared" si="738"/>
        <v>0</v>
      </c>
      <c r="KF384" s="631">
        <f t="shared" si="738"/>
        <v>0</v>
      </c>
      <c r="KG384" s="631">
        <f t="shared" si="738"/>
        <v>0</v>
      </c>
      <c r="KH384" s="631">
        <f t="shared" si="738"/>
        <v>0</v>
      </c>
      <c r="KI384" s="631">
        <f t="shared" si="739"/>
        <v>0</v>
      </c>
      <c r="KJ384" s="631">
        <f t="shared" si="739"/>
        <v>0</v>
      </c>
      <c r="KK384" s="631">
        <f t="shared" si="739"/>
        <v>0</v>
      </c>
      <c r="KL384" s="631">
        <f t="shared" si="739"/>
        <v>0</v>
      </c>
      <c r="KM384" s="631">
        <f t="shared" si="739"/>
        <v>0</v>
      </c>
      <c r="KN384" s="631">
        <f t="shared" si="739"/>
        <v>0</v>
      </c>
      <c r="KO384" s="631">
        <f t="shared" si="739"/>
        <v>0</v>
      </c>
      <c r="KP384" s="631">
        <f t="shared" si="739"/>
        <v>0</v>
      </c>
      <c r="KQ384" s="631">
        <f t="shared" si="739"/>
        <v>0</v>
      </c>
      <c r="KR384" s="631">
        <f t="shared" si="739"/>
        <v>0</v>
      </c>
      <c r="KS384" s="631">
        <f t="shared" si="740"/>
        <v>0</v>
      </c>
      <c r="KT384" s="631">
        <f t="shared" si="740"/>
        <v>0</v>
      </c>
      <c r="KU384" s="631">
        <f t="shared" si="740"/>
        <v>0</v>
      </c>
      <c r="KV384" s="631">
        <f t="shared" si="740"/>
        <v>0</v>
      </c>
      <c r="KW384" s="631">
        <f t="shared" si="740"/>
        <v>0</v>
      </c>
      <c r="KX384" s="631">
        <f t="shared" si="740"/>
        <v>0</v>
      </c>
      <c r="KY384" s="631"/>
      <c r="KZ384" s="631">
        <f t="shared" si="741"/>
        <v>0</v>
      </c>
      <c r="LA384" s="631">
        <f t="shared" si="741"/>
        <v>0</v>
      </c>
      <c r="LB384" s="631">
        <f t="shared" si="741"/>
        <v>0</v>
      </c>
      <c r="LC384" s="631">
        <f t="shared" si="741"/>
        <v>0</v>
      </c>
      <c r="LD384" s="631">
        <f t="shared" si="741"/>
        <v>0</v>
      </c>
      <c r="LE384" s="631">
        <f t="shared" si="741"/>
        <v>0</v>
      </c>
      <c r="LF384" s="631">
        <f t="shared" si="741"/>
        <v>0</v>
      </c>
      <c r="LG384" s="631">
        <f t="shared" si="741"/>
        <v>0</v>
      </c>
      <c r="LH384" s="631">
        <f t="shared" si="741"/>
        <v>0</v>
      </c>
      <c r="LI384" s="631">
        <f t="shared" si="741"/>
        <v>0</v>
      </c>
      <c r="LJ384" s="631">
        <f t="shared" si="742"/>
        <v>0</v>
      </c>
      <c r="LK384" s="631">
        <f t="shared" si="742"/>
        <v>0</v>
      </c>
      <c r="LL384" s="631">
        <f t="shared" si="742"/>
        <v>0</v>
      </c>
      <c r="LM384" s="631">
        <f t="shared" si="742"/>
        <v>0</v>
      </c>
      <c r="LN384" s="631">
        <f t="shared" si="742"/>
        <v>0</v>
      </c>
      <c r="LO384" s="631">
        <f t="shared" si="742"/>
        <v>0</v>
      </c>
      <c r="LP384" s="631">
        <f t="shared" si="742"/>
        <v>0</v>
      </c>
      <c r="LQ384" s="631">
        <f t="shared" si="742"/>
        <v>0</v>
      </c>
      <c r="LR384" s="631">
        <f t="shared" si="742"/>
        <v>0</v>
      </c>
      <c r="LS384" s="631">
        <f t="shared" si="742"/>
        <v>0</v>
      </c>
      <c r="LT384" s="631">
        <f t="shared" si="743"/>
        <v>0</v>
      </c>
      <c r="LU384" s="631">
        <f t="shared" si="743"/>
        <v>0</v>
      </c>
      <c r="LV384" s="631">
        <f t="shared" si="743"/>
        <v>0</v>
      </c>
      <c r="LW384" s="631">
        <f t="shared" si="743"/>
        <v>0</v>
      </c>
      <c r="LX384" s="631">
        <f t="shared" si="743"/>
        <v>0</v>
      </c>
      <c r="LY384" s="631">
        <f t="shared" si="743"/>
        <v>0</v>
      </c>
      <c r="LZ384" s="631">
        <f t="shared" si="743"/>
        <v>0</v>
      </c>
      <c r="MA384" s="631">
        <f t="shared" si="743"/>
        <v>0</v>
      </c>
      <c r="MB384" s="631">
        <f t="shared" si="743"/>
        <v>0</v>
      </c>
      <c r="MC384" s="631">
        <f t="shared" si="743"/>
        <v>0</v>
      </c>
      <c r="MD384" s="631">
        <f t="shared" si="744"/>
        <v>0</v>
      </c>
      <c r="ME384" s="631">
        <f t="shared" si="744"/>
        <v>0</v>
      </c>
      <c r="MF384" s="631">
        <f t="shared" si="744"/>
        <v>0</v>
      </c>
      <c r="MG384" s="631">
        <f t="shared" si="744"/>
        <v>0</v>
      </c>
      <c r="MH384" s="631">
        <f t="shared" si="744"/>
        <v>0</v>
      </c>
      <c r="MI384" s="631">
        <f t="shared" si="744"/>
        <v>0</v>
      </c>
      <c r="MJ384" s="631">
        <f t="shared" si="744"/>
        <v>0</v>
      </c>
      <c r="MK384" s="631">
        <f t="shared" si="744"/>
        <v>0</v>
      </c>
      <c r="ML384" s="631">
        <f t="shared" si="744"/>
        <v>0</v>
      </c>
      <c r="MM384" s="631">
        <f t="shared" si="744"/>
        <v>0</v>
      </c>
      <c r="MN384" s="631">
        <f t="shared" si="745"/>
        <v>0</v>
      </c>
      <c r="MO384" s="631">
        <f t="shared" si="745"/>
        <v>0</v>
      </c>
      <c r="MP384" s="631">
        <f t="shared" si="745"/>
        <v>0</v>
      </c>
      <c r="MQ384" s="631">
        <f t="shared" si="745"/>
        <v>0</v>
      </c>
      <c r="MR384" s="631">
        <f t="shared" si="745"/>
        <v>0</v>
      </c>
      <c r="MS384" s="631">
        <f t="shared" si="745"/>
        <v>0</v>
      </c>
      <c r="MT384" s="631">
        <f t="shared" si="745"/>
        <v>0</v>
      </c>
      <c r="MU384" s="631">
        <f t="shared" si="745"/>
        <v>0</v>
      </c>
      <c r="MV384" s="631">
        <f t="shared" si="745"/>
        <v>0</v>
      </c>
      <c r="MW384" s="631">
        <f t="shared" si="745"/>
        <v>0</v>
      </c>
      <c r="MX384" s="631">
        <f t="shared" si="746"/>
        <v>0</v>
      </c>
      <c r="MY384" s="631">
        <f t="shared" si="746"/>
        <v>0</v>
      </c>
      <c r="MZ384" s="631">
        <f t="shared" si="746"/>
        <v>0</v>
      </c>
      <c r="NA384" s="631">
        <f t="shared" si="746"/>
        <v>0</v>
      </c>
      <c r="NB384" s="631">
        <f t="shared" si="746"/>
        <v>0</v>
      </c>
      <c r="NC384" s="631">
        <f t="shared" si="746"/>
        <v>0</v>
      </c>
    </row>
    <row r="385" spans="1:367" hidden="1">
      <c r="A385" s="504"/>
      <c r="B385" s="504"/>
      <c r="C385" s="497"/>
      <c r="D385" s="497"/>
      <c r="E385" s="362">
        <f t="shared" si="636"/>
        <v>0</v>
      </c>
      <c r="F385" s="363">
        <f t="shared" si="637"/>
        <v>0</v>
      </c>
      <c r="G385" s="498">
        <f>E385*Dichtheden!$V$70</f>
        <v>0</v>
      </c>
      <c r="H385" s="499">
        <f>IF(C385=0,0,ROUND(IF((G385/2)/Dichtheden!$C$3&lt;1,1,(G385/2)/Dichtheden!$C$3),0))</f>
        <v>0</v>
      </c>
      <c r="I385" s="498">
        <f>E385*Dichtheden!$AJ$70</f>
        <v>0</v>
      </c>
      <c r="J385" s="499">
        <f>IF(C385=0,0,ROUND(IF((I385/2)/Dichtheden!$D$3&lt;1,1,(I385/2)/Dichtheden!$D$3),0))</f>
        <v>0</v>
      </c>
      <c r="K385" s="498">
        <f t="shared" si="638"/>
        <v>0</v>
      </c>
      <c r="L385" s="500">
        <f t="shared" si="642"/>
        <v>0</v>
      </c>
      <c r="M385" s="498">
        <f>IF(D385=0,0,IF((D385*Dichtheden!$G$4)&lt;25,25,D385*Dichtheden!$G$4))</f>
        <v>0</v>
      </c>
      <c r="N385" s="499">
        <f>D385*Dichtheden!$H$4</f>
        <v>0</v>
      </c>
      <c r="O385" s="501"/>
      <c r="P385" s="501"/>
      <c r="Q385" s="502">
        <f>E385*Dichtheden!$AS$68</f>
        <v>0</v>
      </c>
      <c r="R385" s="495">
        <f>IF(Q385=0,0,ROUND(IF((Q385/2)/Dichtheden!$C$3&lt;1,1,(Q385/2)/Dichtheden!$C$3),0))</f>
        <v>0</v>
      </c>
      <c r="S385" s="502">
        <f>E385*Dichtheden!$AY$68</f>
        <v>0</v>
      </c>
      <c r="T385" s="495">
        <f>IF(Q385=0,0,ROUND(IF((S385/2)/Dichtheden!$D$3&lt;1,1,(S385/2)/Dichtheden!$D$3),0))</f>
        <v>0</v>
      </c>
      <c r="U385" s="502">
        <f>D385*Dichtheden!$G$5</f>
        <v>0</v>
      </c>
      <c r="V385" s="502">
        <f>D385*Dichtheden!$H$5</f>
        <v>0</v>
      </c>
      <c r="X385" s="630"/>
      <c r="AA385" s="628">
        <f t="shared" si="727"/>
        <v>0</v>
      </c>
      <c r="AB385" s="628">
        <f t="shared" si="727"/>
        <v>0</v>
      </c>
      <c r="AC385" s="628">
        <f t="shared" si="727"/>
        <v>0</v>
      </c>
      <c r="AD385" s="628">
        <f t="shared" si="727"/>
        <v>0</v>
      </c>
      <c r="AE385" s="628">
        <f t="shared" si="727"/>
        <v>0</v>
      </c>
      <c r="AF385" s="628">
        <f t="shared" si="727"/>
        <v>0</v>
      </c>
      <c r="AG385" s="628">
        <f t="shared" si="727"/>
        <v>0</v>
      </c>
      <c r="AH385" s="628">
        <f t="shared" si="727"/>
        <v>0</v>
      </c>
      <c r="AI385" s="628">
        <f t="shared" si="727"/>
        <v>0</v>
      </c>
      <c r="AJ385" s="628">
        <f t="shared" si="727"/>
        <v>0</v>
      </c>
      <c r="AK385" s="628">
        <f t="shared" si="727"/>
        <v>0</v>
      </c>
      <c r="AL385" s="628">
        <f t="shared" si="727"/>
        <v>0</v>
      </c>
      <c r="AM385" s="628">
        <f t="shared" si="727"/>
        <v>0</v>
      </c>
      <c r="AN385" s="628">
        <f t="shared" si="727"/>
        <v>0</v>
      </c>
      <c r="AO385" s="628">
        <f t="shared" si="727"/>
        <v>0</v>
      </c>
      <c r="AP385" s="628">
        <f t="shared" si="727"/>
        <v>0</v>
      </c>
      <c r="AQ385" s="628">
        <f t="shared" si="709"/>
        <v>0</v>
      </c>
      <c r="AR385" s="628">
        <f t="shared" si="709"/>
        <v>0</v>
      </c>
      <c r="AS385" s="628">
        <f t="shared" si="709"/>
        <v>0</v>
      </c>
      <c r="AT385" s="628">
        <f t="shared" si="709"/>
        <v>0</v>
      </c>
      <c r="AU385" s="628">
        <f t="shared" si="709"/>
        <v>0</v>
      </c>
      <c r="AV385" s="628">
        <f t="shared" si="709"/>
        <v>0</v>
      </c>
      <c r="AW385" s="628">
        <f t="shared" si="709"/>
        <v>0</v>
      </c>
      <c r="AX385" s="628">
        <f t="shared" si="709"/>
        <v>0</v>
      </c>
      <c r="AY385" s="628">
        <f t="shared" si="709"/>
        <v>0</v>
      </c>
      <c r="AZ385" s="628">
        <f t="shared" si="709"/>
        <v>0</v>
      </c>
      <c r="BA385" s="628">
        <f t="shared" si="709"/>
        <v>0</v>
      </c>
      <c r="BB385" s="628">
        <f t="shared" si="709"/>
        <v>0</v>
      </c>
      <c r="BC385" s="628">
        <f t="shared" si="709"/>
        <v>0</v>
      </c>
      <c r="BD385" s="628">
        <f t="shared" si="709"/>
        <v>0</v>
      </c>
      <c r="BE385" s="628">
        <f t="shared" si="709"/>
        <v>0</v>
      </c>
      <c r="BF385" s="628">
        <f t="shared" si="639"/>
        <v>0</v>
      </c>
      <c r="BG385" s="628">
        <f t="shared" si="728"/>
        <v>0</v>
      </c>
      <c r="BH385" s="628">
        <f t="shared" si="728"/>
        <v>0</v>
      </c>
      <c r="BI385" s="628">
        <f t="shared" si="728"/>
        <v>0</v>
      </c>
      <c r="BJ385" s="628">
        <f t="shared" si="728"/>
        <v>0</v>
      </c>
      <c r="BK385" s="628">
        <f t="shared" si="728"/>
        <v>0</v>
      </c>
      <c r="BL385" s="628">
        <f t="shared" si="728"/>
        <v>0</v>
      </c>
      <c r="BM385" s="628">
        <f t="shared" si="728"/>
        <v>0</v>
      </c>
      <c r="BN385" s="628">
        <f t="shared" si="728"/>
        <v>0</v>
      </c>
      <c r="BO385" s="628">
        <f t="shared" si="728"/>
        <v>0</v>
      </c>
      <c r="BP385" s="628">
        <f t="shared" si="728"/>
        <v>0</v>
      </c>
      <c r="BQ385" s="628">
        <f t="shared" si="728"/>
        <v>0</v>
      </c>
      <c r="BR385" s="628">
        <f t="shared" si="728"/>
        <v>0</v>
      </c>
      <c r="BS385" s="628">
        <f t="shared" si="728"/>
        <v>0</v>
      </c>
      <c r="BT385" s="628">
        <f t="shared" si="728"/>
        <v>0</v>
      </c>
      <c r="BU385" s="628">
        <f t="shared" si="728"/>
        <v>0</v>
      </c>
      <c r="BV385" s="628">
        <f t="shared" si="728"/>
        <v>0</v>
      </c>
      <c r="BW385" s="628">
        <f t="shared" si="729"/>
        <v>0</v>
      </c>
      <c r="BX385" s="628">
        <f t="shared" si="729"/>
        <v>0</v>
      </c>
      <c r="BY385" s="628">
        <f t="shared" si="729"/>
        <v>0</v>
      </c>
      <c r="BZ385" s="628">
        <f t="shared" si="729"/>
        <v>0</v>
      </c>
      <c r="CA385" s="628">
        <f t="shared" si="729"/>
        <v>0</v>
      </c>
      <c r="CB385" s="628">
        <f t="shared" si="729"/>
        <v>0</v>
      </c>
      <c r="CC385" s="628">
        <f t="shared" si="729"/>
        <v>0</v>
      </c>
      <c r="CD385" s="628">
        <f t="shared" si="729"/>
        <v>0</v>
      </c>
      <c r="CE385" s="628"/>
      <c r="CF385" s="628">
        <f t="shared" si="730"/>
        <v>0</v>
      </c>
      <c r="CG385" s="628">
        <f t="shared" si="730"/>
        <v>0</v>
      </c>
      <c r="CH385" s="628">
        <f t="shared" si="730"/>
        <v>0</v>
      </c>
      <c r="CI385" s="628">
        <f t="shared" si="730"/>
        <v>0</v>
      </c>
      <c r="CJ385" s="628">
        <f t="shared" si="730"/>
        <v>0</v>
      </c>
      <c r="CK385" s="628">
        <f t="shared" si="730"/>
        <v>0</v>
      </c>
      <c r="CL385" s="628">
        <f t="shared" si="730"/>
        <v>0</v>
      </c>
      <c r="CM385" s="628">
        <f t="shared" si="730"/>
        <v>0</v>
      </c>
      <c r="CN385" s="628">
        <f t="shared" si="730"/>
        <v>0</v>
      </c>
      <c r="CO385" s="628">
        <f t="shared" si="730"/>
        <v>0</v>
      </c>
      <c r="CP385" s="628">
        <f t="shared" si="730"/>
        <v>0</v>
      </c>
      <c r="CQ385" s="628">
        <f t="shared" si="730"/>
        <v>0</v>
      </c>
      <c r="CR385" s="628">
        <f t="shared" si="730"/>
        <v>0</v>
      </c>
      <c r="CS385" s="628">
        <f t="shared" si="730"/>
        <v>0</v>
      </c>
      <c r="CT385" s="628">
        <f t="shared" si="730"/>
        <v>0</v>
      </c>
      <c r="CU385" s="628">
        <f t="shared" si="730"/>
        <v>0</v>
      </c>
      <c r="CV385" s="628">
        <f t="shared" si="710"/>
        <v>0</v>
      </c>
      <c r="CW385" s="628">
        <f t="shared" si="710"/>
        <v>0</v>
      </c>
      <c r="CX385" s="628">
        <f t="shared" si="710"/>
        <v>0</v>
      </c>
      <c r="CY385" s="628">
        <f t="shared" si="710"/>
        <v>0</v>
      </c>
      <c r="CZ385" s="628">
        <f t="shared" si="710"/>
        <v>0</v>
      </c>
      <c r="DA385" s="628">
        <f t="shared" si="710"/>
        <v>0</v>
      </c>
      <c r="DB385" s="628">
        <f t="shared" si="710"/>
        <v>0</v>
      </c>
      <c r="DC385" s="628">
        <f t="shared" si="710"/>
        <v>0</v>
      </c>
      <c r="DD385" s="628">
        <f t="shared" si="710"/>
        <v>0</v>
      </c>
      <c r="DE385" s="628">
        <f t="shared" si="710"/>
        <v>0</v>
      </c>
      <c r="DF385" s="628">
        <f t="shared" si="710"/>
        <v>0</v>
      </c>
      <c r="DG385" s="628">
        <f t="shared" si="710"/>
        <v>0</v>
      </c>
      <c r="DH385" s="628">
        <f t="shared" si="710"/>
        <v>0</v>
      </c>
      <c r="DI385" s="628">
        <f t="shared" si="710"/>
        <v>0</v>
      </c>
      <c r="DJ385" s="628">
        <f t="shared" si="710"/>
        <v>0</v>
      </c>
      <c r="DK385" s="628">
        <f t="shared" si="640"/>
        <v>0</v>
      </c>
      <c r="DL385" s="628">
        <f t="shared" si="731"/>
        <v>0</v>
      </c>
      <c r="DM385" s="628">
        <f t="shared" si="731"/>
        <v>0</v>
      </c>
      <c r="DN385" s="628">
        <f t="shared" si="731"/>
        <v>0</v>
      </c>
      <c r="DO385" s="628">
        <f t="shared" si="731"/>
        <v>0</v>
      </c>
      <c r="DP385" s="628">
        <f t="shared" si="731"/>
        <v>0</v>
      </c>
      <c r="DQ385" s="628">
        <f t="shared" si="731"/>
        <v>0</v>
      </c>
      <c r="DR385" s="628">
        <f t="shared" si="731"/>
        <v>0</v>
      </c>
      <c r="DS385" s="628">
        <f t="shared" si="731"/>
        <v>0</v>
      </c>
      <c r="DT385" s="628">
        <f t="shared" si="731"/>
        <v>0</v>
      </c>
      <c r="DU385" s="628">
        <f t="shared" si="731"/>
        <v>0</v>
      </c>
      <c r="DV385" s="628">
        <f t="shared" si="731"/>
        <v>0</v>
      </c>
      <c r="DW385" s="628">
        <f t="shared" si="731"/>
        <v>0</v>
      </c>
      <c r="DX385" s="628">
        <f t="shared" si="731"/>
        <v>0</v>
      </c>
      <c r="DY385" s="628">
        <f t="shared" si="731"/>
        <v>0</v>
      </c>
      <c r="DZ385" s="628">
        <f t="shared" si="731"/>
        <v>0</v>
      </c>
      <c r="EA385" s="628">
        <f t="shared" si="731"/>
        <v>0</v>
      </c>
      <c r="EB385" s="628">
        <f t="shared" si="732"/>
        <v>0</v>
      </c>
      <c r="EC385" s="628">
        <f t="shared" si="732"/>
        <v>0</v>
      </c>
      <c r="ED385" s="628">
        <f t="shared" si="732"/>
        <v>0</v>
      </c>
      <c r="EE385" s="628">
        <f t="shared" si="732"/>
        <v>0</v>
      </c>
      <c r="EF385" s="628">
        <f t="shared" si="732"/>
        <v>0</v>
      </c>
      <c r="EG385" s="628">
        <f t="shared" si="732"/>
        <v>0</v>
      </c>
      <c r="EH385" s="628">
        <f t="shared" si="732"/>
        <v>0</v>
      </c>
      <c r="EI385" s="628">
        <f t="shared" si="732"/>
        <v>0</v>
      </c>
      <c r="EJ385" s="631"/>
      <c r="EK385" s="631">
        <f t="shared" si="711"/>
        <v>0</v>
      </c>
      <c r="EL385" s="631">
        <f t="shared" si="711"/>
        <v>0</v>
      </c>
      <c r="EM385" s="631">
        <f t="shared" si="711"/>
        <v>0</v>
      </c>
      <c r="EN385" s="631">
        <f t="shared" si="711"/>
        <v>0</v>
      </c>
      <c r="EO385" s="631">
        <f t="shared" si="711"/>
        <v>0</v>
      </c>
      <c r="EP385" s="631">
        <f t="shared" si="711"/>
        <v>0</v>
      </c>
      <c r="EQ385" s="631">
        <f t="shared" si="711"/>
        <v>0</v>
      </c>
      <c r="ER385" s="631">
        <f t="shared" si="711"/>
        <v>0</v>
      </c>
      <c r="ES385" s="631">
        <f t="shared" si="711"/>
        <v>0</v>
      </c>
      <c r="ET385" s="631">
        <f t="shared" si="711"/>
        <v>0</v>
      </c>
      <c r="EU385" s="631">
        <f t="shared" si="711"/>
        <v>0</v>
      </c>
      <c r="EV385" s="631">
        <f t="shared" si="711"/>
        <v>0</v>
      </c>
      <c r="EW385" s="631">
        <f t="shared" si="711"/>
        <v>0</v>
      </c>
      <c r="EX385" s="631">
        <f t="shared" si="711"/>
        <v>0</v>
      </c>
      <c r="EY385" s="631">
        <f t="shared" si="711"/>
        <v>0</v>
      </c>
      <c r="EZ385" s="631">
        <f t="shared" si="641"/>
        <v>0</v>
      </c>
      <c r="FA385" s="631">
        <f t="shared" si="641"/>
        <v>0</v>
      </c>
      <c r="FB385" s="631">
        <f t="shared" si="641"/>
        <v>0</v>
      </c>
      <c r="FC385" s="631">
        <f t="shared" si="641"/>
        <v>0</v>
      </c>
      <c r="FD385" s="631">
        <f t="shared" si="725"/>
        <v>0</v>
      </c>
      <c r="FE385" s="631">
        <f t="shared" si="725"/>
        <v>0</v>
      </c>
      <c r="FF385" s="631">
        <f t="shared" si="725"/>
        <v>0</v>
      </c>
      <c r="FG385" s="631">
        <f t="shared" si="725"/>
        <v>0</v>
      </c>
      <c r="FH385" s="631">
        <f t="shared" si="725"/>
        <v>0</v>
      </c>
      <c r="FI385" s="631">
        <f t="shared" si="725"/>
        <v>0</v>
      </c>
      <c r="FJ385" s="631">
        <f t="shared" si="725"/>
        <v>0</v>
      </c>
      <c r="FK385" s="631">
        <f t="shared" si="725"/>
        <v>0</v>
      </c>
      <c r="FL385" s="631">
        <f t="shared" si="725"/>
        <v>0</v>
      </c>
      <c r="FM385" s="631">
        <f t="shared" si="725"/>
        <v>0</v>
      </c>
      <c r="FN385" s="631">
        <f t="shared" si="725"/>
        <v>0</v>
      </c>
      <c r="FO385" s="631">
        <f t="shared" si="725"/>
        <v>0</v>
      </c>
      <c r="FP385" s="631">
        <f t="shared" si="725"/>
        <v>0</v>
      </c>
      <c r="FQ385" s="631">
        <f t="shared" si="725"/>
        <v>0</v>
      </c>
      <c r="FR385" s="631">
        <f t="shared" si="725"/>
        <v>0</v>
      </c>
      <c r="FS385" s="631">
        <f t="shared" si="725"/>
        <v>0</v>
      </c>
      <c r="FT385" s="631">
        <f t="shared" ref="FT385:FU448" si="749">IF($A385=FT$60,$H385,0)</f>
        <v>0</v>
      </c>
      <c r="FU385" s="631">
        <f t="shared" si="749"/>
        <v>0</v>
      </c>
      <c r="FV385" s="631">
        <f t="shared" si="748"/>
        <v>0</v>
      </c>
      <c r="FW385" s="631">
        <f t="shared" si="748"/>
        <v>0</v>
      </c>
      <c r="FX385" s="631">
        <f t="shared" si="748"/>
        <v>0</v>
      </c>
      <c r="FY385" s="631">
        <f t="shared" si="748"/>
        <v>0</v>
      </c>
      <c r="FZ385" s="631">
        <f t="shared" si="748"/>
        <v>0</v>
      </c>
      <c r="GA385" s="631">
        <f t="shared" si="748"/>
        <v>0</v>
      </c>
      <c r="GB385" s="631">
        <f t="shared" si="748"/>
        <v>0</v>
      </c>
      <c r="GC385" s="631">
        <f t="shared" si="748"/>
        <v>0</v>
      </c>
      <c r="GD385" s="631">
        <f t="shared" si="708"/>
        <v>0</v>
      </c>
      <c r="GE385" s="631">
        <f t="shared" si="708"/>
        <v>0</v>
      </c>
      <c r="GF385" s="631">
        <f t="shared" si="708"/>
        <v>0</v>
      </c>
      <c r="GG385" s="631">
        <f t="shared" si="708"/>
        <v>0</v>
      </c>
      <c r="GH385" s="631">
        <f t="shared" si="708"/>
        <v>0</v>
      </c>
      <c r="GI385" s="631">
        <f t="shared" si="670"/>
        <v>0</v>
      </c>
      <c r="GJ385" s="631">
        <f t="shared" si="670"/>
        <v>0</v>
      </c>
      <c r="GK385" s="631">
        <f t="shared" si="670"/>
        <v>0</v>
      </c>
      <c r="GL385" s="631">
        <f t="shared" si="670"/>
        <v>0</v>
      </c>
      <c r="GM385" s="631">
        <f t="shared" si="670"/>
        <v>0</v>
      </c>
      <c r="GN385" s="631">
        <f t="shared" si="670"/>
        <v>0</v>
      </c>
      <c r="GO385" s="631"/>
      <c r="GP385" s="631">
        <f t="shared" si="747"/>
        <v>0</v>
      </c>
      <c r="GQ385" s="631">
        <f t="shared" si="747"/>
        <v>0</v>
      </c>
      <c r="GR385" s="631">
        <f t="shared" si="747"/>
        <v>0</v>
      </c>
      <c r="GS385" s="631">
        <f t="shared" si="747"/>
        <v>0</v>
      </c>
      <c r="GT385" s="631">
        <f t="shared" si="747"/>
        <v>0</v>
      </c>
      <c r="GU385" s="631">
        <f t="shared" si="747"/>
        <v>0</v>
      </c>
      <c r="GV385" s="631">
        <f t="shared" si="747"/>
        <v>0</v>
      </c>
      <c r="GW385" s="631">
        <f t="shared" si="747"/>
        <v>0</v>
      </c>
      <c r="GX385" s="631">
        <f t="shared" si="747"/>
        <v>0</v>
      </c>
      <c r="GY385" s="631">
        <f t="shared" si="747"/>
        <v>0</v>
      </c>
      <c r="GZ385" s="631">
        <f t="shared" si="747"/>
        <v>0</v>
      </c>
      <c r="HA385" s="631">
        <f t="shared" si="747"/>
        <v>0</v>
      </c>
      <c r="HB385" s="631">
        <f t="shared" si="747"/>
        <v>0</v>
      </c>
      <c r="HC385" s="631">
        <f t="shared" si="747"/>
        <v>0</v>
      </c>
      <c r="HD385" s="631">
        <f t="shared" si="747"/>
        <v>0</v>
      </c>
      <c r="HE385" s="631">
        <f t="shared" si="734"/>
        <v>0</v>
      </c>
      <c r="HF385" s="631">
        <f t="shared" si="734"/>
        <v>0</v>
      </c>
      <c r="HG385" s="631">
        <f t="shared" si="734"/>
        <v>0</v>
      </c>
      <c r="HH385" s="631">
        <f t="shared" si="734"/>
        <v>0</v>
      </c>
      <c r="HI385" s="631">
        <f t="shared" si="733"/>
        <v>0</v>
      </c>
      <c r="HJ385" s="631">
        <f t="shared" si="733"/>
        <v>0</v>
      </c>
      <c r="HK385" s="631">
        <f t="shared" si="733"/>
        <v>0</v>
      </c>
      <c r="HL385" s="631">
        <f t="shared" si="733"/>
        <v>0</v>
      </c>
      <c r="HM385" s="631">
        <f t="shared" si="733"/>
        <v>0</v>
      </c>
      <c r="HN385" s="631">
        <f t="shared" si="733"/>
        <v>0</v>
      </c>
      <c r="HO385" s="631">
        <f t="shared" si="733"/>
        <v>0</v>
      </c>
      <c r="HP385" s="631">
        <f t="shared" si="733"/>
        <v>0</v>
      </c>
      <c r="HQ385" s="631">
        <f t="shared" si="733"/>
        <v>0</v>
      </c>
      <c r="HR385" s="631">
        <f t="shared" si="690"/>
        <v>0</v>
      </c>
      <c r="HS385" s="631">
        <f t="shared" si="690"/>
        <v>0</v>
      </c>
      <c r="HT385" s="631">
        <f t="shared" si="690"/>
        <v>0</v>
      </c>
      <c r="HU385" s="631">
        <f t="shared" si="690"/>
        <v>0</v>
      </c>
      <c r="HV385" s="631">
        <f t="shared" si="724"/>
        <v>0</v>
      </c>
      <c r="HW385" s="631">
        <f t="shared" si="724"/>
        <v>0</v>
      </c>
      <c r="HX385" s="631">
        <f t="shared" si="724"/>
        <v>0</v>
      </c>
      <c r="HY385" s="631">
        <f t="shared" si="724"/>
        <v>0</v>
      </c>
      <c r="HZ385" s="631">
        <f t="shared" si="724"/>
        <v>0</v>
      </c>
      <c r="IA385" s="631">
        <f t="shared" si="724"/>
        <v>0</v>
      </c>
      <c r="IB385" s="631">
        <f t="shared" si="724"/>
        <v>0</v>
      </c>
      <c r="IC385" s="631">
        <f t="shared" si="724"/>
        <v>0</v>
      </c>
      <c r="ID385" s="631">
        <f t="shared" si="724"/>
        <v>0</v>
      </c>
      <c r="IE385" s="631">
        <f t="shared" si="724"/>
        <v>0</v>
      </c>
      <c r="IF385" s="631">
        <f t="shared" si="724"/>
        <v>0</v>
      </c>
      <c r="IG385" s="631">
        <f t="shared" si="724"/>
        <v>0</v>
      </c>
      <c r="IH385" s="631">
        <f t="shared" si="724"/>
        <v>0</v>
      </c>
      <c r="II385" s="631">
        <f t="shared" si="724"/>
        <v>0</v>
      </c>
      <c r="IJ385" s="631">
        <f t="shared" si="724"/>
        <v>0</v>
      </c>
      <c r="IK385" s="631">
        <f t="shared" si="724"/>
        <v>0</v>
      </c>
      <c r="IL385" s="631">
        <f t="shared" si="726"/>
        <v>0</v>
      </c>
      <c r="IM385" s="631">
        <f t="shared" si="726"/>
        <v>0</v>
      </c>
      <c r="IN385" s="631">
        <f t="shared" si="726"/>
        <v>0</v>
      </c>
      <c r="IO385" s="631">
        <f t="shared" si="726"/>
        <v>0</v>
      </c>
      <c r="IP385" s="631">
        <f t="shared" si="726"/>
        <v>0</v>
      </c>
      <c r="IQ385" s="631">
        <f t="shared" si="726"/>
        <v>0</v>
      </c>
      <c r="IR385" s="631">
        <f t="shared" si="726"/>
        <v>0</v>
      </c>
      <c r="IS385" s="631">
        <f t="shared" si="648"/>
        <v>0</v>
      </c>
      <c r="IT385" s="631"/>
      <c r="IU385" s="631">
        <f t="shared" si="735"/>
        <v>0</v>
      </c>
      <c r="IV385" s="631">
        <f t="shared" si="735"/>
        <v>0</v>
      </c>
      <c r="IW385" s="631">
        <f t="shared" si="735"/>
        <v>0</v>
      </c>
      <c r="IX385" s="631">
        <f t="shared" si="735"/>
        <v>0</v>
      </c>
      <c r="IY385" s="631">
        <f t="shared" si="735"/>
        <v>0</v>
      </c>
      <c r="IZ385" s="631">
        <f t="shared" si="735"/>
        <v>0</v>
      </c>
      <c r="JA385" s="631">
        <f t="shared" si="735"/>
        <v>0</v>
      </c>
      <c r="JB385" s="631">
        <f t="shared" si="735"/>
        <v>0</v>
      </c>
      <c r="JC385" s="631">
        <f t="shared" si="735"/>
        <v>0</v>
      </c>
      <c r="JD385" s="631">
        <f t="shared" si="735"/>
        <v>0</v>
      </c>
      <c r="JE385" s="631">
        <f t="shared" si="736"/>
        <v>0</v>
      </c>
      <c r="JF385" s="631">
        <f t="shared" si="736"/>
        <v>0</v>
      </c>
      <c r="JG385" s="631">
        <f t="shared" si="736"/>
        <v>0</v>
      </c>
      <c r="JH385" s="631">
        <f t="shared" si="736"/>
        <v>0</v>
      </c>
      <c r="JI385" s="631">
        <f t="shared" si="736"/>
        <v>0</v>
      </c>
      <c r="JJ385" s="631">
        <f t="shared" si="736"/>
        <v>0</v>
      </c>
      <c r="JK385" s="631">
        <f t="shared" si="736"/>
        <v>0</v>
      </c>
      <c r="JL385" s="631">
        <f t="shared" si="736"/>
        <v>0</v>
      </c>
      <c r="JM385" s="631">
        <f t="shared" si="736"/>
        <v>0</v>
      </c>
      <c r="JN385" s="631">
        <f t="shared" si="736"/>
        <v>0</v>
      </c>
      <c r="JO385" s="631">
        <f t="shared" si="737"/>
        <v>0</v>
      </c>
      <c r="JP385" s="631">
        <f t="shared" si="737"/>
        <v>0</v>
      </c>
      <c r="JQ385" s="631">
        <f t="shared" si="737"/>
        <v>0</v>
      </c>
      <c r="JR385" s="631">
        <f t="shared" si="737"/>
        <v>0</v>
      </c>
      <c r="JS385" s="631">
        <f t="shared" si="737"/>
        <v>0</v>
      </c>
      <c r="JT385" s="631">
        <f t="shared" si="737"/>
        <v>0</v>
      </c>
      <c r="JU385" s="631">
        <f t="shared" si="737"/>
        <v>0</v>
      </c>
      <c r="JV385" s="631">
        <f t="shared" si="737"/>
        <v>0</v>
      </c>
      <c r="JW385" s="631">
        <f t="shared" si="737"/>
        <v>0</v>
      </c>
      <c r="JX385" s="631">
        <f t="shared" si="737"/>
        <v>0</v>
      </c>
      <c r="JY385" s="631">
        <f t="shared" si="738"/>
        <v>0</v>
      </c>
      <c r="JZ385" s="631">
        <f t="shared" si="738"/>
        <v>0</v>
      </c>
      <c r="KA385" s="631">
        <f t="shared" si="738"/>
        <v>0</v>
      </c>
      <c r="KB385" s="631">
        <f t="shared" si="738"/>
        <v>0</v>
      </c>
      <c r="KC385" s="631">
        <f t="shared" si="738"/>
        <v>0</v>
      </c>
      <c r="KD385" s="631">
        <f t="shared" si="738"/>
        <v>0</v>
      </c>
      <c r="KE385" s="631">
        <f t="shared" si="738"/>
        <v>0</v>
      </c>
      <c r="KF385" s="631">
        <f t="shared" si="738"/>
        <v>0</v>
      </c>
      <c r="KG385" s="631">
        <f t="shared" si="738"/>
        <v>0</v>
      </c>
      <c r="KH385" s="631">
        <f t="shared" si="738"/>
        <v>0</v>
      </c>
      <c r="KI385" s="631">
        <f t="shared" si="739"/>
        <v>0</v>
      </c>
      <c r="KJ385" s="631">
        <f t="shared" si="739"/>
        <v>0</v>
      </c>
      <c r="KK385" s="631">
        <f t="shared" si="739"/>
        <v>0</v>
      </c>
      <c r="KL385" s="631">
        <f t="shared" si="739"/>
        <v>0</v>
      </c>
      <c r="KM385" s="631">
        <f t="shared" si="739"/>
        <v>0</v>
      </c>
      <c r="KN385" s="631">
        <f t="shared" si="739"/>
        <v>0</v>
      </c>
      <c r="KO385" s="631">
        <f t="shared" si="739"/>
        <v>0</v>
      </c>
      <c r="KP385" s="631">
        <f t="shared" si="739"/>
        <v>0</v>
      </c>
      <c r="KQ385" s="631">
        <f t="shared" si="739"/>
        <v>0</v>
      </c>
      <c r="KR385" s="631">
        <f t="shared" si="739"/>
        <v>0</v>
      </c>
      <c r="KS385" s="631">
        <f t="shared" si="740"/>
        <v>0</v>
      </c>
      <c r="KT385" s="631">
        <f t="shared" si="740"/>
        <v>0</v>
      </c>
      <c r="KU385" s="631">
        <f t="shared" si="740"/>
        <v>0</v>
      </c>
      <c r="KV385" s="631">
        <f t="shared" si="740"/>
        <v>0</v>
      </c>
      <c r="KW385" s="631">
        <f t="shared" si="740"/>
        <v>0</v>
      </c>
      <c r="KX385" s="631">
        <f t="shared" si="740"/>
        <v>0</v>
      </c>
      <c r="KY385" s="631"/>
      <c r="KZ385" s="631">
        <f t="shared" si="741"/>
        <v>0</v>
      </c>
      <c r="LA385" s="631">
        <f t="shared" si="741"/>
        <v>0</v>
      </c>
      <c r="LB385" s="631">
        <f t="shared" si="741"/>
        <v>0</v>
      </c>
      <c r="LC385" s="631">
        <f t="shared" si="741"/>
        <v>0</v>
      </c>
      <c r="LD385" s="631">
        <f t="shared" si="741"/>
        <v>0</v>
      </c>
      <c r="LE385" s="631">
        <f t="shared" si="741"/>
        <v>0</v>
      </c>
      <c r="LF385" s="631">
        <f t="shared" si="741"/>
        <v>0</v>
      </c>
      <c r="LG385" s="631">
        <f t="shared" si="741"/>
        <v>0</v>
      </c>
      <c r="LH385" s="631">
        <f t="shared" si="741"/>
        <v>0</v>
      </c>
      <c r="LI385" s="631">
        <f t="shared" si="741"/>
        <v>0</v>
      </c>
      <c r="LJ385" s="631">
        <f t="shared" si="742"/>
        <v>0</v>
      </c>
      <c r="LK385" s="631">
        <f t="shared" si="742"/>
        <v>0</v>
      </c>
      <c r="LL385" s="631">
        <f t="shared" si="742"/>
        <v>0</v>
      </c>
      <c r="LM385" s="631">
        <f t="shared" si="742"/>
        <v>0</v>
      </c>
      <c r="LN385" s="631">
        <f t="shared" si="742"/>
        <v>0</v>
      </c>
      <c r="LO385" s="631">
        <f t="shared" si="742"/>
        <v>0</v>
      </c>
      <c r="LP385" s="631">
        <f t="shared" si="742"/>
        <v>0</v>
      </c>
      <c r="LQ385" s="631">
        <f t="shared" si="742"/>
        <v>0</v>
      </c>
      <c r="LR385" s="631">
        <f t="shared" si="742"/>
        <v>0</v>
      </c>
      <c r="LS385" s="631">
        <f t="shared" si="742"/>
        <v>0</v>
      </c>
      <c r="LT385" s="631">
        <f t="shared" si="743"/>
        <v>0</v>
      </c>
      <c r="LU385" s="631">
        <f t="shared" si="743"/>
        <v>0</v>
      </c>
      <c r="LV385" s="631">
        <f t="shared" si="743"/>
        <v>0</v>
      </c>
      <c r="LW385" s="631">
        <f t="shared" si="743"/>
        <v>0</v>
      </c>
      <c r="LX385" s="631">
        <f t="shared" si="743"/>
        <v>0</v>
      </c>
      <c r="LY385" s="631">
        <f t="shared" si="743"/>
        <v>0</v>
      </c>
      <c r="LZ385" s="631">
        <f t="shared" si="743"/>
        <v>0</v>
      </c>
      <c r="MA385" s="631">
        <f t="shared" si="743"/>
        <v>0</v>
      </c>
      <c r="MB385" s="631">
        <f t="shared" si="743"/>
        <v>0</v>
      </c>
      <c r="MC385" s="631">
        <f t="shared" si="743"/>
        <v>0</v>
      </c>
      <c r="MD385" s="631">
        <f t="shared" si="744"/>
        <v>0</v>
      </c>
      <c r="ME385" s="631">
        <f t="shared" si="744"/>
        <v>0</v>
      </c>
      <c r="MF385" s="631">
        <f t="shared" si="744"/>
        <v>0</v>
      </c>
      <c r="MG385" s="631">
        <f t="shared" si="744"/>
        <v>0</v>
      </c>
      <c r="MH385" s="631">
        <f t="shared" si="744"/>
        <v>0</v>
      </c>
      <c r="MI385" s="631">
        <f t="shared" si="744"/>
        <v>0</v>
      </c>
      <c r="MJ385" s="631">
        <f t="shared" si="744"/>
        <v>0</v>
      </c>
      <c r="MK385" s="631">
        <f t="shared" si="744"/>
        <v>0</v>
      </c>
      <c r="ML385" s="631">
        <f t="shared" si="744"/>
        <v>0</v>
      </c>
      <c r="MM385" s="631">
        <f t="shared" si="744"/>
        <v>0</v>
      </c>
      <c r="MN385" s="631">
        <f t="shared" si="745"/>
        <v>0</v>
      </c>
      <c r="MO385" s="631">
        <f t="shared" si="745"/>
        <v>0</v>
      </c>
      <c r="MP385" s="631">
        <f t="shared" si="745"/>
        <v>0</v>
      </c>
      <c r="MQ385" s="631">
        <f t="shared" si="745"/>
        <v>0</v>
      </c>
      <c r="MR385" s="631">
        <f t="shared" si="745"/>
        <v>0</v>
      </c>
      <c r="MS385" s="631">
        <f t="shared" si="745"/>
        <v>0</v>
      </c>
      <c r="MT385" s="631">
        <f t="shared" si="745"/>
        <v>0</v>
      </c>
      <c r="MU385" s="631">
        <f t="shared" si="745"/>
        <v>0</v>
      </c>
      <c r="MV385" s="631">
        <f t="shared" si="745"/>
        <v>0</v>
      </c>
      <c r="MW385" s="631">
        <f t="shared" si="745"/>
        <v>0</v>
      </c>
      <c r="MX385" s="631">
        <f t="shared" si="746"/>
        <v>0</v>
      </c>
      <c r="MY385" s="631">
        <f t="shared" si="746"/>
        <v>0</v>
      </c>
      <c r="MZ385" s="631">
        <f t="shared" si="746"/>
        <v>0</v>
      </c>
      <c r="NA385" s="631">
        <f t="shared" si="746"/>
        <v>0</v>
      </c>
      <c r="NB385" s="631">
        <f t="shared" si="746"/>
        <v>0</v>
      </c>
      <c r="NC385" s="631">
        <f t="shared" si="746"/>
        <v>0</v>
      </c>
    </row>
    <row r="386" spans="1:367" hidden="1">
      <c r="A386" s="504"/>
      <c r="B386" s="504"/>
      <c r="C386" s="497"/>
      <c r="D386" s="497"/>
      <c r="E386" s="362">
        <f t="shared" si="636"/>
        <v>0</v>
      </c>
      <c r="F386" s="363">
        <f t="shared" si="637"/>
        <v>0</v>
      </c>
      <c r="G386" s="498">
        <f>E386*Dichtheden!$V$70</f>
        <v>0</v>
      </c>
      <c r="H386" s="499">
        <f>IF(C386=0,0,ROUND(IF((G386/2)/Dichtheden!$C$3&lt;1,1,(G386/2)/Dichtheden!$C$3),0))</f>
        <v>0</v>
      </c>
      <c r="I386" s="498">
        <f>E386*Dichtheden!$AJ$70</f>
        <v>0</v>
      </c>
      <c r="J386" s="499">
        <f>IF(C386=0,0,ROUND(IF((I386/2)/Dichtheden!$D$3&lt;1,1,(I386/2)/Dichtheden!$D$3),0))</f>
        <v>0</v>
      </c>
      <c r="K386" s="498">
        <f t="shared" si="638"/>
        <v>0</v>
      </c>
      <c r="L386" s="500">
        <f t="shared" si="642"/>
        <v>0</v>
      </c>
      <c r="M386" s="498">
        <f>IF(D386=0,0,IF((D386*Dichtheden!$G$4)&lt;25,25,D386*Dichtheden!$G$4))</f>
        <v>0</v>
      </c>
      <c r="N386" s="499">
        <f>D386*Dichtheden!$H$4</f>
        <v>0</v>
      </c>
      <c r="O386" s="501"/>
      <c r="P386" s="501"/>
      <c r="Q386" s="502">
        <f>E386*Dichtheden!$AS$68</f>
        <v>0</v>
      </c>
      <c r="R386" s="495">
        <f>IF(Q386=0,0,ROUND(IF((Q386/2)/Dichtheden!$C$3&lt;1,1,(Q386/2)/Dichtheden!$C$3),0))</f>
        <v>0</v>
      </c>
      <c r="S386" s="502">
        <f>E386*Dichtheden!$AY$68</f>
        <v>0</v>
      </c>
      <c r="T386" s="495">
        <f>IF(Q386=0,0,ROUND(IF((S386/2)/Dichtheden!$D$3&lt;1,1,(S386/2)/Dichtheden!$D$3),0))</f>
        <v>0</v>
      </c>
      <c r="U386" s="502">
        <f>D386*Dichtheden!$G$5</f>
        <v>0</v>
      </c>
      <c r="V386" s="502">
        <f>D386*Dichtheden!$H$5</f>
        <v>0</v>
      </c>
      <c r="X386" s="630"/>
      <c r="AA386" s="628">
        <f t="shared" si="727"/>
        <v>0</v>
      </c>
      <c r="AB386" s="628">
        <f t="shared" si="727"/>
        <v>0</v>
      </c>
      <c r="AC386" s="628">
        <f t="shared" si="727"/>
        <v>0</v>
      </c>
      <c r="AD386" s="628">
        <f t="shared" si="727"/>
        <v>0</v>
      </c>
      <c r="AE386" s="628">
        <f t="shared" si="727"/>
        <v>0</v>
      </c>
      <c r="AF386" s="628">
        <f t="shared" si="727"/>
        <v>0</v>
      </c>
      <c r="AG386" s="628">
        <f t="shared" si="727"/>
        <v>0</v>
      </c>
      <c r="AH386" s="628">
        <f t="shared" si="727"/>
        <v>0</v>
      </c>
      <c r="AI386" s="628">
        <f t="shared" si="727"/>
        <v>0</v>
      </c>
      <c r="AJ386" s="628">
        <f t="shared" si="727"/>
        <v>0</v>
      </c>
      <c r="AK386" s="628">
        <f t="shared" si="727"/>
        <v>0</v>
      </c>
      <c r="AL386" s="628">
        <f t="shared" si="727"/>
        <v>0</v>
      </c>
      <c r="AM386" s="628">
        <f t="shared" si="727"/>
        <v>0</v>
      </c>
      <c r="AN386" s="628">
        <f t="shared" si="727"/>
        <v>0</v>
      </c>
      <c r="AO386" s="628">
        <f t="shared" si="727"/>
        <v>0</v>
      </c>
      <c r="AP386" s="628">
        <f t="shared" si="727"/>
        <v>0</v>
      </c>
      <c r="AQ386" s="628">
        <f t="shared" si="709"/>
        <v>0</v>
      </c>
      <c r="AR386" s="628">
        <f t="shared" si="709"/>
        <v>0</v>
      </c>
      <c r="AS386" s="628">
        <f t="shared" si="709"/>
        <v>0</v>
      </c>
      <c r="AT386" s="628">
        <f t="shared" si="709"/>
        <v>0</v>
      </c>
      <c r="AU386" s="628">
        <f t="shared" si="709"/>
        <v>0</v>
      </c>
      <c r="AV386" s="628">
        <f t="shared" si="709"/>
        <v>0</v>
      </c>
      <c r="AW386" s="628">
        <f t="shared" si="709"/>
        <v>0</v>
      </c>
      <c r="AX386" s="628">
        <f t="shared" si="709"/>
        <v>0</v>
      </c>
      <c r="AY386" s="628">
        <f t="shared" si="709"/>
        <v>0</v>
      </c>
      <c r="AZ386" s="628">
        <f t="shared" si="709"/>
        <v>0</v>
      </c>
      <c r="BA386" s="628">
        <f t="shared" si="709"/>
        <v>0</v>
      </c>
      <c r="BB386" s="628">
        <f t="shared" si="709"/>
        <v>0</v>
      </c>
      <c r="BC386" s="628">
        <f t="shared" si="709"/>
        <v>0</v>
      </c>
      <c r="BD386" s="628">
        <f t="shared" si="709"/>
        <v>0</v>
      </c>
      <c r="BE386" s="628">
        <f t="shared" si="709"/>
        <v>0</v>
      </c>
      <c r="BF386" s="628">
        <f t="shared" si="639"/>
        <v>0</v>
      </c>
      <c r="BG386" s="628">
        <f t="shared" si="728"/>
        <v>0</v>
      </c>
      <c r="BH386" s="628">
        <f t="shared" si="728"/>
        <v>0</v>
      </c>
      <c r="BI386" s="628">
        <f t="shared" si="728"/>
        <v>0</v>
      </c>
      <c r="BJ386" s="628">
        <f t="shared" si="728"/>
        <v>0</v>
      </c>
      <c r="BK386" s="628">
        <f t="shared" si="728"/>
        <v>0</v>
      </c>
      <c r="BL386" s="628">
        <f t="shared" si="728"/>
        <v>0</v>
      </c>
      <c r="BM386" s="628">
        <f t="shared" si="728"/>
        <v>0</v>
      </c>
      <c r="BN386" s="628">
        <f t="shared" si="728"/>
        <v>0</v>
      </c>
      <c r="BO386" s="628">
        <f t="shared" si="728"/>
        <v>0</v>
      </c>
      <c r="BP386" s="628">
        <f t="shared" si="728"/>
        <v>0</v>
      </c>
      <c r="BQ386" s="628">
        <f t="shared" si="728"/>
        <v>0</v>
      </c>
      <c r="BR386" s="628">
        <f t="shared" si="728"/>
        <v>0</v>
      </c>
      <c r="BS386" s="628">
        <f t="shared" si="728"/>
        <v>0</v>
      </c>
      <c r="BT386" s="628">
        <f t="shared" si="728"/>
        <v>0</v>
      </c>
      <c r="BU386" s="628">
        <f t="shared" si="728"/>
        <v>0</v>
      </c>
      <c r="BV386" s="628">
        <f t="shared" si="728"/>
        <v>0</v>
      </c>
      <c r="BW386" s="628">
        <f t="shared" si="729"/>
        <v>0</v>
      </c>
      <c r="BX386" s="628">
        <f t="shared" si="729"/>
        <v>0</v>
      </c>
      <c r="BY386" s="628">
        <f t="shared" si="729"/>
        <v>0</v>
      </c>
      <c r="BZ386" s="628">
        <f t="shared" si="729"/>
        <v>0</v>
      </c>
      <c r="CA386" s="628">
        <f t="shared" si="729"/>
        <v>0</v>
      </c>
      <c r="CB386" s="628">
        <f t="shared" si="729"/>
        <v>0</v>
      </c>
      <c r="CC386" s="628">
        <f t="shared" si="729"/>
        <v>0</v>
      </c>
      <c r="CD386" s="628">
        <f t="shared" si="729"/>
        <v>0</v>
      </c>
      <c r="CE386" s="628"/>
      <c r="CF386" s="628">
        <f t="shared" si="730"/>
        <v>0</v>
      </c>
      <c r="CG386" s="628">
        <f t="shared" si="730"/>
        <v>0</v>
      </c>
      <c r="CH386" s="628">
        <f t="shared" si="730"/>
        <v>0</v>
      </c>
      <c r="CI386" s="628">
        <f t="shared" si="730"/>
        <v>0</v>
      </c>
      <c r="CJ386" s="628">
        <f t="shared" si="730"/>
        <v>0</v>
      </c>
      <c r="CK386" s="628">
        <f t="shared" si="730"/>
        <v>0</v>
      </c>
      <c r="CL386" s="628">
        <f t="shared" si="730"/>
        <v>0</v>
      </c>
      <c r="CM386" s="628">
        <f t="shared" si="730"/>
        <v>0</v>
      </c>
      <c r="CN386" s="628">
        <f t="shared" si="730"/>
        <v>0</v>
      </c>
      <c r="CO386" s="628">
        <f t="shared" si="730"/>
        <v>0</v>
      </c>
      <c r="CP386" s="628">
        <f t="shared" si="730"/>
        <v>0</v>
      </c>
      <c r="CQ386" s="628">
        <f t="shared" si="730"/>
        <v>0</v>
      </c>
      <c r="CR386" s="628">
        <f t="shared" si="730"/>
        <v>0</v>
      </c>
      <c r="CS386" s="628">
        <f t="shared" si="730"/>
        <v>0</v>
      </c>
      <c r="CT386" s="628">
        <f t="shared" si="730"/>
        <v>0</v>
      </c>
      <c r="CU386" s="628">
        <f t="shared" si="730"/>
        <v>0</v>
      </c>
      <c r="CV386" s="628">
        <f t="shared" si="710"/>
        <v>0</v>
      </c>
      <c r="CW386" s="628">
        <f t="shared" si="710"/>
        <v>0</v>
      </c>
      <c r="CX386" s="628">
        <f t="shared" si="710"/>
        <v>0</v>
      </c>
      <c r="CY386" s="628">
        <f t="shared" si="710"/>
        <v>0</v>
      </c>
      <c r="CZ386" s="628">
        <f t="shared" si="710"/>
        <v>0</v>
      </c>
      <c r="DA386" s="628">
        <f t="shared" si="710"/>
        <v>0</v>
      </c>
      <c r="DB386" s="628">
        <f t="shared" si="710"/>
        <v>0</v>
      </c>
      <c r="DC386" s="628">
        <f t="shared" si="710"/>
        <v>0</v>
      </c>
      <c r="DD386" s="628">
        <f t="shared" si="710"/>
        <v>0</v>
      </c>
      <c r="DE386" s="628">
        <f t="shared" si="710"/>
        <v>0</v>
      </c>
      <c r="DF386" s="628">
        <f t="shared" si="710"/>
        <v>0</v>
      </c>
      <c r="DG386" s="628">
        <f t="shared" si="710"/>
        <v>0</v>
      </c>
      <c r="DH386" s="628">
        <f t="shared" si="710"/>
        <v>0</v>
      </c>
      <c r="DI386" s="628">
        <f t="shared" si="710"/>
        <v>0</v>
      </c>
      <c r="DJ386" s="628">
        <f t="shared" si="710"/>
        <v>0</v>
      </c>
      <c r="DK386" s="628">
        <f t="shared" si="640"/>
        <v>0</v>
      </c>
      <c r="DL386" s="628">
        <f t="shared" si="731"/>
        <v>0</v>
      </c>
      <c r="DM386" s="628">
        <f t="shared" si="731"/>
        <v>0</v>
      </c>
      <c r="DN386" s="628">
        <f t="shared" si="731"/>
        <v>0</v>
      </c>
      <c r="DO386" s="628">
        <f t="shared" si="731"/>
        <v>0</v>
      </c>
      <c r="DP386" s="628">
        <f t="shared" si="731"/>
        <v>0</v>
      </c>
      <c r="DQ386" s="628">
        <f t="shared" si="731"/>
        <v>0</v>
      </c>
      <c r="DR386" s="628">
        <f t="shared" si="731"/>
        <v>0</v>
      </c>
      <c r="DS386" s="628">
        <f t="shared" si="731"/>
        <v>0</v>
      </c>
      <c r="DT386" s="628">
        <f t="shared" si="731"/>
        <v>0</v>
      </c>
      <c r="DU386" s="628">
        <f t="shared" si="731"/>
        <v>0</v>
      </c>
      <c r="DV386" s="628">
        <f t="shared" si="731"/>
        <v>0</v>
      </c>
      <c r="DW386" s="628">
        <f t="shared" si="731"/>
        <v>0</v>
      </c>
      <c r="DX386" s="628">
        <f t="shared" si="731"/>
        <v>0</v>
      </c>
      <c r="DY386" s="628">
        <f t="shared" si="731"/>
        <v>0</v>
      </c>
      <c r="DZ386" s="628">
        <f t="shared" si="731"/>
        <v>0</v>
      </c>
      <c r="EA386" s="628">
        <f t="shared" si="731"/>
        <v>0</v>
      </c>
      <c r="EB386" s="628">
        <f t="shared" si="732"/>
        <v>0</v>
      </c>
      <c r="EC386" s="628">
        <f t="shared" si="732"/>
        <v>0</v>
      </c>
      <c r="ED386" s="628">
        <f t="shared" si="732"/>
        <v>0</v>
      </c>
      <c r="EE386" s="628">
        <f t="shared" si="732"/>
        <v>0</v>
      </c>
      <c r="EF386" s="628">
        <f t="shared" si="732"/>
        <v>0</v>
      </c>
      <c r="EG386" s="628">
        <f t="shared" si="732"/>
        <v>0</v>
      </c>
      <c r="EH386" s="628">
        <f t="shared" si="732"/>
        <v>0</v>
      </c>
      <c r="EI386" s="628">
        <f t="shared" si="732"/>
        <v>0</v>
      </c>
      <c r="EJ386" s="631"/>
      <c r="EK386" s="631">
        <f t="shared" si="711"/>
        <v>0</v>
      </c>
      <c r="EL386" s="631">
        <f t="shared" si="711"/>
        <v>0</v>
      </c>
      <c r="EM386" s="631">
        <f t="shared" si="711"/>
        <v>0</v>
      </c>
      <c r="EN386" s="631">
        <f t="shared" si="711"/>
        <v>0</v>
      </c>
      <c r="EO386" s="631">
        <f t="shared" si="711"/>
        <v>0</v>
      </c>
      <c r="EP386" s="631">
        <f t="shared" si="711"/>
        <v>0</v>
      </c>
      <c r="EQ386" s="631">
        <f t="shared" si="711"/>
        <v>0</v>
      </c>
      <c r="ER386" s="631">
        <f t="shared" si="711"/>
        <v>0</v>
      </c>
      <c r="ES386" s="631">
        <f t="shared" si="711"/>
        <v>0</v>
      </c>
      <c r="ET386" s="631">
        <f t="shared" si="711"/>
        <v>0</v>
      </c>
      <c r="EU386" s="631">
        <f t="shared" si="711"/>
        <v>0</v>
      </c>
      <c r="EV386" s="631">
        <f t="shared" si="711"/>
        <v>0</v>
      </c>
      <c r="EW386" s="631">
        <f t="shared" si="711"/>
        <v>0</v>
      </c>
      <c r="EX386" s="631">
        <f t="shared" si="711"/>
        <v>0</v>
      </c>
      <c r="EY386" s="631">
        <f t="shared" si="711"/>
        <v>0</v>
      </c>
      <c r="EZ386" s="631">
        <f t="shared" si="641"/>
        <v>0</v>
      </c>
      <c r="FA386" s="631">
        <f t="shared" si="641"/>
        <v>0</v>
      </c>
      <c r="FB386" s="631">
        <f t="shared" si="641"/>
        <v>0</v>
      </c>
      <c r="FC386" s="631">
        <f t="shared" si="641"/>
        <v>0</v>
      </c>
      <c r="FD386" s="631">
        <f t="shared" si="725"/>
        <v>0</v>
      </c>
      <c r="FE386" s="631">
        <f t="shared" si="725"/>
        <v>0</v>
      </c>
      <c r="FF386" s="631">
        <f t="shared" si="725"/>
        <v>0</v>
      </c>
      <c r="FG386" s="631">
        <f t="shared" si="725"/>
        <v>0</v>
      </c>
      <c r="FH386" s="631">
        <f t="shared" si="725"/>
        <v>0</v>
      </c>
      <c r="FI386" s="631">
        <f t="shared" si="725"/>
        <v>0</v>
      </c>
      <c r="FJ386" s="631">
        <f t="shared" si="725"/>
        <v>0</v>
      </c>
      <c r="FK386" s="631">
        <f t="shared" si="725"/>
        <v>0</v>
      </c>
      <c r="FL386" s="631">
        <f t="shared" si="725"/>
        <v>0</v>
      </c>
      <c r="FM386" s="631">
        <f t="shared" si="725"/>
        <v>0</v>
      </c>
      <c r="FN386" s="631">
        <f t="shared" si="725"/>
        <v>0</v>
      </c>
      <c r="FO386" s="631">
        <f t="shared" si="725"/>
        <v>0</v>
      </c>
      <c r="FP386" s="631">
        <f t="shared" si="725"/>
        <v>0</v>
      </c>
      <c r="FQ386" s="631">
        <f t="shared" si="725"/>
        <v>0</v>
      </c>
      <c r="FR386" s="631">
        <f t="shared" si="725"/>
        <v>0</v>
      </c>
      <c r="FS386" s="631">
        <f t="shared" si="725"/>
        <v>0</v>
      </c>
      <c r="FT386" s="631">
        <f t="shared" si="749"/>
        <v>0</v>
      </c>
      <c r="FU386" s="631">
        <f t="shared" si="749"/>
        <v>0</v>
      </c>
      <c r="FV386" s="631">
        <f t="shared" si="748"/>
        <v>0</v>
      </c>
      <c r="FW386" s="631">
        <f t="shared" si="748"/>
        <v>0</v>
      </c>
      <c r="FX386" s="631">
        <f t="shared" si="748"/>
        <v>0</v>
      </c>
      <c r="FY386" s="631">
        <f t="shared" si="748"/>
        <v>0</v>
      </c>
      <c r="FZ386" s="631">
        <f t="shared" si="748"/>
        <v>0</v>
      </c>
      <c r="GA386" s="631">
        <f t="shared" si="748"/>
        <v>0</v>
      </c>
      <c r="GB386" s="631">
        <f t="shared" si="748"/>
        <v>0</v>
      </c>
      <c r="GC386" s="631">
        <f t="shared" si="748"/>
        <v>0</v>
      </c>
      <c r="GD386" s="631">
        <f t="shared" si="708"/>
        <v>0</v>
      </c>
      <c r="GE386" s="631">
        <f t="shared" si="708"/>
        <v>0</v>
      </c>
      <c r="GF386" s="631">
        <f t="shared" si="708"/>
        <v>0</v>
      </c>
      <c r="GG386" s="631">
        <f t="shared" si="708"/>
        <v>0</v>
      </c>
      <c r="GH386" s="631">
        <f t="shared" si="708"/>
        <v>0</v>
      </c>
      <c r="GI386" s="631">
        <f t="shared" si="670"/>
        <v>0</v>
      </c>
      <c r="GJ386" s="631">
        <f t="shared" si="670"/>
        <v>0</v>
      </c>
      <c r="GK386" s="631">
        <f t="shared" si="670"/>
        <v>0</v>
      </c>
      <c r="GL386" s="631">
        <f t="shared" si="670"/>
        <v>0</v>
      </c>
      <c r="GM386" s="631">
        <f t="shared" si="670"/>
        <v>0</v>
      </c>
      <c r="GN386" s="631">
        <f t="shared" si="670"/>
        <v>0</v>
      </c>
      <c r="GO386" s="631"/>
      <c r="GP386" s="631">
        <f t="shared" si="747"/>
        <v>0</v>
      </c>
      <c r="GQ386" s="631">
        <f t="shared" si="747"/>
        <v>0</v>
      </c>
      <c r="GR386" s="631">
        <f t="shared" si="747"/>
        <v>0</v>
      </c>
      <c r="GS386" s="631">
        <f t="shared" si="747"/>
        <v>0</v>
      </c>
      <c r="GT386" s="631">
        <f t="shared" si="747"/>
        <v>0</v>
      </c>
      <c r="GU386" s="631">
        <f t="shared" si="747"/>
        <v>0</v>
      </c>
      <c r="GV386" s="631">
        <f t="shared" si="747"/>
        <v>0</v>
      </c>
      <c r="GW386" s="631">
        <f t="shared" si="747"/>
        <v>0</v>
      </c>
      <c r="GX386" s="631">
        <f t="shared" si="747"/>
        <v>0</v>
      </c>
      <c r="GY386" s="631">
        <f t="shared" si="747"/>
        <v>0</v>
      </c>
      <c r="GZ386" s="631">
        <f t="shared" si="747"/>
        <v>0</v>
      </c>
      <c r="HA386" s="631">
        <f t="shared" si="747"/>
        <v>0</v>
      </c>
      <c r="HB386" s="631">
        <f t="shared" si="747"/>
        <v>0</v>
      </c>
      <c r="HC386" s="631">
        <f t="shared" si="747"/>
        <v>0</v>
      </c>
      <c r="HD386" s="631">
        <f t="shared" si="747"/>
        <v>0</v>
      </c>
      <c r="HE386" s="631">
        <f t="shared" si="734"/>
        <v>0</v>
      </c>
      <c r="HF386" s="631">
        <f t="shared" si="734"/>
        <v>0</v>
      </c>
      <c r="HG386" s="631">
        <f t="shared" si="734"/>
        <v>0</v>
      </c>
      <c r="HH386" s="631">
        <f t="shared" si="734"/>
        <v>0</v>
      </c>
      <c r="HI386" s="631">
        <f t="shared" si="733"/>
        <v>0</v>
      </c>
      <c r="HJ386" s="631">
        <f t="shared" si="733"/>
        <v>0</v>
      </c>
      <c r="HK386" s="631">
        <f t="shared" si="733"/>
        <v>0</v>
      </c>
      <c r="HL386" s="631">
        <f t="shared" si="733"/>
        <v>0</v>
      </c>
      <c r="HM386" s="631">
        <f t="shared" si="733"/>
        <v>0</v>
      </c>
      <c r="HN386" s="631">
        <f t="shared" si="733"/>
        <v>0</v>
      </c>
      <c r="HO386" s="631">
        <f t="shared" si="733"/>
        <v>0</v>
      </c>
      <c r="HP386" s="631">
        <f t="shared" si="733"/>
        <v>0</v>
      </c>
      <c r="HQ386" s="631">
        <f t="shared" si="733"/>
        <v>0</v>
      </c>
      <c r="HR386" s="631">
        <f t="shared" si="690"/>
        <v>0</v>
      </c>
      <c r="HS386" s="631">
        <f t="shared" si="690"/>
        <v>0</v>
      </c>
      <c r="HT386" s="631">
        <f t="shared" si="690"/>
        <v>0</v>
      </c>
      <c r="HU386" s="631">
        <f t="shared" si="690"/>
        <v>0</v>
      </c>
      <c r="HV386" s="631">
        <f t="shared" si="724"/>
        <v>0</v>
      </c>
      <c r="HW386" s="631">
        <f t="shared" si="724"/>
        <v>0</v>
      </c>
      <c r="HX386" s="631">
        <f t="shared" si="724"/>
        <v>0</v>
      </c>
      <c r="HY386" s="631">
        <f t="shared" si="724"/>
        <v>0</v>
      </c>
      <c r="HZ386" s="631">
        <f t="shared" si="724"/>
        <v>0</v>
      </c>
      <c r="IA386" s="631">
        <f t="shared" si="724"/>
        <v>0</v>
      </c>
      <c r="IB386" s="631">
        <f t="shared" si="724"/>
        <v>0</v>
      </c>
      <c r="IC386" s="631">
        <f t="shared" si="724"/>
        <v>0</v>
      </c>
      <c r="ID386" s="631">
        <f t="shared" si="724"/>
        <v>0</v>
      </c>
      <c r="IE386" s="631">
        <f t="shared" si="724"/>
        <v>0</v>
      </c>
      <c r="IF386" s="631">
        <f t="shared" si="724"/>
        <v>0</v>
      </c>
      <c r="IG386" s="631">
        <f t="shared" si="724"/>
        <v>0</v>
      </c>
      <c r="IH386" s="631">
        <f t="shared" si="724"/>
        <v>0</v>
      </c>
      <c r="II386" s="631">
        <f t="shared" si="724"/>
        <v>0</v>
      </c>
      <c r="IJ386" s="631">
        <f t="shared" si="724"/>
        <v>0</v>
      </c>
      <c r="IK386" s="631">
        <f t="shared" si="724"/>
        <v>0</v>
      </c>
      <c r="IL386" s="631">
        <f t="shared" si="726"/>
        <v>0</v>
      </c>
      <c r="IM386" s="631">
        <f t="shared" si="726"/>
        <v>0</v>
      </c>
      <c r="IN386" s="631">
        <f t="shared" si="726"/>
        <v>0</v>
      </c>
      <c r="IO386" s="631">
        <f t="shared" si="726"/>
        <v>0</v>
      </c>
      <c r="IP386" s="631">
        <f t="shared" si="726"/>
        <v>0</v>
      </c>
      <c r="IQ386" s="631">
        <f t="shared" si="726"/>
        <v>0</v>
      </c>
      <c r="IR386" s="631">
        <f t="shared" si="726"/>
        <v>0</v>
      </c>
      <c r="IS386" s="631">
        <f t="shared" si="648"/>
        <v>0</v>
      </c>
      <c r="IT386" s="631"/>
      <c r="IU386" s="631">
        <f t="shared" si="735"/>
        <v>0</v>
      </c>
      <c r="IV386" s="631">
        <f t="shared" si="735"/>
        <v>0</v>
      </c>
      <c r="IW386" s="631">
        <f t="shared" si="735"/>
        <v>0</v>
      </c>
      <c r="IX386" s="631">
        <f t="shared" si="735"/>
        <v>0</v>
      </c>
      <c r="IY386" s="631">
        <f t="shared" si="735"/>
        <v>0</v>
      </c>
      <c r="IZ386" s="631">
        <f t="shared" si="735"/>
        <v>0</v>
      </c>
      <c r="JA386" s="631">
        <f t="shared" si="735"/>
        <v>0</v>
      </c>
      <c r="JB386" s="631">
        <f t="shared" si="735"/>
        <v>0</v>
      </c>
      <c r="JC386" s="631">
        <f t="shared" si="735"/>
        <v>0</v>
      </c>
      <c r="JD386" s="631">
        <f t="shared" si="735"/>
        <v>0</v>
      </c>
      <c r="JE386" s="631">
        <f t="shared" si="736"/>
        <v>0</v>
      </c>
      <c r="JF386" s="631">
        <f t="shared" si="736"/>
        <v>0</v>
      </c>
      <c r="JG386" s="631">
        <f t="shared" si="736"/>
        <v>0</v>
      </c>
      <c r="JH386" s="631">
        <f t="shared" si="736"/>
        <v>0</v>
      </c>
      <c r="JI386" s="631">
        <f t="shared" si="736"/>
        <v>0</v>
      </c>
      <c r="JJ386" s="631">
        <f t="shared" si="736"/>
        <v>0</v>
      </c>
      <c r="JK386" s="631">
        <f t="shared" si="736"/>
        <v>0</v>
      </c>
      <c r="JL386" s="631">
        <f t="shared" si="736"/>
        <v>0</v>
      </c>
      <c r="JM386" s="631">
        <f t="shared" si="736"/>
        <v>0</v>
      </c>
      <c r="JN386" s="631">
        <f t="shared" si="736"/>
        <v>0</v>
      </c>
      <c r="JO386" s="631">
        <f t="shared" si="737"/>
        <v>0</v>
      </c>
      <c r="JP386" s="631">
        <f t="shared" si="737"/>
        <v>0</v>
      </c>
      <c r="JQ386" s="631">
        <f t="shared" si="737"/>
        <v>0</v>
      </c>
      <c r="JR386" s="631">
        <f t="shared" si="737"/>
        <v>0</v>
      </c>
      <c r="JS386" s="631">
        <f t="shared" si="737"/>
        <v>0</v>
      </c>
      <c r="JT386" s="631">
        <f t="shared" si="737"/>
        <v>0</v>
      </c>
      <c r="JU386" s="631">
        <f t="shared" si="737"/>
        <v>0</v>
      </c>
      <c r="JV386" s="631">
        <f t="shared" si="737"/>
        <v>0</v>
      </c>
      <c r="JW386" s="631">
        <f t="shared" si="737"/>
        <v>0</v>
      </c>
      <c r="JX386" s="631">
        <f t="shared" si="737"/>
        <v>0</v>
      </c>
      <c r="JY386" s="631">
        <f t="shared" si="738"/>
        <v>0</v>
      </c>
      <c r="JZ386" s="631">
        <f t="shared" si="738"/>
        <v>0</v>
      </c>
      <c r="KA386" s="631">
        <f t="shared" si="738"/>
        <v>0</v>
      </c>
      <c r="KB386" s="631">
        <f t="shared" si="738"/>
        <v>0</v>
      </c>
      <c r="KC386" s="631">
        <f t="shared" si="738"/>
        <v>0</v>
      </c>
      <c r="KD386" s="631">
        <f t="shared" si="738"/>
        <v>0</v>
      </c>
      <c r="KE386" s="631">
        <f t="shared" si="738"/>
        <v>0</v>
      </c>
      <c r="KF386" s="631">
        <f t="shared" si="738"/>
        <v>0</v>
      </c>
      <c r="KG386" s="631">
        <f t="shared" si="738"/>
        <v>0</v>
      </c>
      <c r="KH386" s="631">
        <f t="shared" si="738"/>
        <v>0</v>
      </c>
      <c r="KI386" s="631">
        <f t="shared" si="739"/>
        <v>0</v>
      </c>
      <c r="KJ386" s="631">
        <f t="shared" si="739"/>
        <v>0</v>
      </c>
      <c r="KK386" s="631">
        <f t="shared" si="739"/>
        <v>0</v>
      </c>
      <c r="KL386" s="631">
        <f t="shared" si="739"/>
        <v>0</v>
      </c>
      <c r="KM386" s="631">
        <f t="shared" si="739"/>
        <v>0</v>
      </c>
      <c r="KN386" s="631">
        <f t="shared" si="739"/>
        <v>0</v>
      </c>
      <c r="KO386" s="631">
        <f t="shared" si="739"/>
        <v>0</v>
      </c>
      <c r="KP386" s="631">
        <f t="shared" si="739"/>
        <v>0</v>
      </c>
      <c r="KQ386" s="631">
        <f t="shared" si="739"/>
        <v>0</v>
      </c>
      <c r="KR386" s="631">
        <f t="shared" si="739"/>
        <v>0</v>
      </c>
      <c r="KS386" s="631">
        <f t="shared" si="740"/>
        <v>0</v>
      </c>
      <c r="KT386" s="631">
        <f t="shared" si="740"/>
        <v>0</v>
      </c>
      <c r="KU386" s="631">
        <f t="shared" si="740"/>
        <v>0</v>
      </c>
      <c r="KV386" s="631">
        <f t="shared" si="740"/>
        <v>0</v>
      </c>
      <c r="KW386" s="631">
        <f t="shared" si="740"/>
        <v>0</v>
      </c>
      <c r="KX386" s="631">
        <f t="shared" si="740"/>
        <v>0</v>
      </c>
      <c r="KY386" s="631"/>
      <c r="KZ386" s="631">
        <f t="shared" si="741"/>
        <v>0</v>
      </c>
      <c r="LA386" s="631">
        <f t="shared" si="741"/>
        <v>0</v>
      </c>
      <c r="LB386" s="631">
        <f t="shared" si="741"/>
        <v>0</v>
      </c>
      <c r="LC386" s="631">
        <f t="shared" si="741"/>
        <v>0</v>
      </c>
      <c r="LD386" s="631">
        <f t="shared" si="741"/>
        <v>0</v>
      </c>
      <c r="LE386" s="631">
        <f t="shared" si="741"/>
        <v>0</v>
      </c>
      <c r="LF386" s="631">
        <f t="shared" si="741"/>
        <v>0</v>
      </c>
      <c r="LG386" s="631">
        <f t="shared" si="741"/>
        <v>0</v>
      </c>
      <c r="LH386" s="631">
        <f t="shared" si="741"/>
        <v>0</v>
      </c>
      <c r="LI386" s="631">
        <f t="shared" si="741"/>
        <v>0</v>
      </c>
      <c r="LJ386" s="631">
        <f t="shared" si="742"/>
        <v>0</v>
      </c>
      <c r="LK386" s="631">
        <f t="shared" si="742"/>
        <v>0</v>
      </c>
      <c r="LL386" s="631">
        <f t="shared" si="742"/>
        <v>0</v>
      </c>
      <c r="LM386" s="631">
        <f t="shared" si="742"/>
        <v>0</v>
      </c>
      <c r="LN386" s="631">
        <f t="shared" si="742"/>
        <v>0</v>
      </c>
      <c r="LO386" s="631">
        <f t="shared" si="742"/>
        <v>0</v>
      </c>
      <c r="LP386" s="631">
        <f t="shared" si="742"/>
        <v>0</v>
      </c>
      <c r="LQ386" s="631">
        <f t="shared" si="742"/>
        <v>0</v>
      </c>
      <c r="LR386" s="631">
        <f t="shared" si="742"/>
        <v>0</v>
      </c>
      <c r="LS386" s="631">
        <f t="shared" si="742"/>
        <v>0</v>
      </c>
      <c r="LT386" s="631">
        <f t="shared" si="743"/>
        <v>0</v>
      </c>
      <c r="LU386" s="631">
        <f t="shared" si="743"/>
        <v>0</v>
      </c>
      <c r="LV386" s="631">
        <f t="shared" si="743"/>
        <v>0</v>
      </c>
      <c r="LW386" s="631">
        <f t="shared" si="743"/>
        <v>0</v>
      </c>
      <c r="LX386" s="631">
        <f t="shared" si="743"/>
        <v>0</v>
      </c>
      <c r="LY386" s="631">
        <f t="shared" si="743"/>
        <v>0</v>
      </c>
      <c r="LZ386" s="631">
        <f t="shared" si="743"/>
        <v>0</v>
      </c>
      <c r="MA386" s="631">
        <f t="shared" si="743"/>
        <v>0</v>
      </c>
      <c r="MB386" s="631">
        <f t="shared" si="743"/>
        <v>0</v>
      </c>
      <c r="MC386" s="631">
        <f t="shared" si="743"/>
        <v>0</v>
      </c>
      <c r="MD386" s="631">
        <f t="shared" si="744"/>
        <v>0</v>
      </c>
      <c r="ME386" s="631">
        <f t="shared" si="744"/>
        <v>0</v>
      </c>
      <c r="MF386" s="631">
        <f t="shared" si="744"/>
        <v>0</v>
      </c>
      <c r="MG386" s="631">
        <f t="shared" si="744"/>
        <v>0</v>
      </c>
      <c r="MH386" s="631">
        <f t="shared" si="744"/>
        <v>0</v>
      </c>
      <c r="MI386" s="631">
        <f t="shared" si="744"/>
        <v>0</v>
      </c>
      <c r="MJ386" s="631">
        <f t="shared" si="744"/>
        <v>0</v>
      </c>
      <c r="MK386" s="631">
        <f t="shared" si="744"/>
        <v>0</v>
      </c>
      <c r="ML386" s="631">
        <f t="shared" si="744"/>
        <v>0</v>
      </c>
      <c r="MM386" s="631">
        <f t="shared" si="744"/>
        <v>0</v>
      </c>
      <c r="MN386" s="631">
        <f t="shared" si="745"/>
        <v>0</v>
      </c>
      <c r="MO386" s="631">
        <f t="shared" si="745"/>
        <v>0</v>
      </c>
      <c r="MP386" s="631">
        <f t="shared" si="745"/>
        <v>0</v>
      </c>
      <c r="MQ386" s="631">
        <f t="shared" si="745"/>
        <v>0</v>
      </c>
      <c r="MR386" s="631">
        <f t="shared" si="745"/>
        <v>0</v>
      </c>
      <c r="MS386" s="631">
        <f t="shared" si="745"/>
        <v>0</v>
      </c>
      <c r="MT386" s="631">
        <f t="shared" si="745"/>
        <v>0</v>
      </c>
      <c r="MU386" s="631">
        <f t="shared" si="745"/>
        <v>0</v>
      </c>
      <c r="MV386" s="631">
        <f t="shared" si="745"/>
        <v>0</v>
      </c>
      <c r="MW386" s="631">
        <f t="shared" si="745"/>
        <v>0</v>
      </c>
      <c r="MX386" s="631">
        <f t="shared" si="746"/>
        <v>0</v>
      </c>
      <c r="MY386" s="631">
        <f t="shared" si="746"/>
        <v>0</v>
      </c>
      <c r="MZ386" s="631">
        <f t="shared" si="746"/>
        <v>0</v>
      </c>
      <c r="NA386" s="631">
        <f t="shared" si="746"/>
        <v>0</v>
      </c>
      <c r="NB386" s="631">
        <f t="shared" si="746"/>
        <v>0</v>
      </c>
      <c r="NC386" s="631">
        <f t="shared" si="746"/>
        <v>0</v>
      </c>
    </row>
    <row r="387" spans="1:367" hidden="1">
      <c r="A387" s="504"/>
      <c r="B387" s="504"/>
      <c r="C387" s="497"/>
      <c r="D387" s="497"/>
      <c r="E387" s="362">
        <f t="shared" si="636"/>
        <v>0</v>
      </c>
      <c r="F387" s="363">
        <f t="shared" si="637"/>
        <v>0</v>
      </c>
      <c r="G387" s="498">
        <f>E387*Dichtheden!$V$70</f>
        <v>0</v>
      </c>
      <c r="H387" s="499">
        <f>IF(C387=0,0,ROUND(IF((G387/2)/Dichtheden!$C$3&lt;1,1,(G387/2)/Dichtheden!$C$3),0))</f>
        <v>0</v>
      </c>
      <c r="I387" s="498">
        <f>E387*Dichtheden!$AJ$70</f>
        <v>0</v>
      </c>
      <c r="J387" s="499">
        <f>IF(C387=0,0,ROUND(IF((I387/2)/Dichtheden!$D$3&lt;1,1,(I387/2)/Dichtheden!$D$3),0))</f>
        <v>0</v>
      </c>
      <c r="K387" s="498">
        <f t="shared" si="638"/>
        <v>0</v>
      </c>
      <c r="L387" s="500">
        <f t="shared" si="642"/>
        <v>0</v>
      </c>
      <c r="M387" s="498">
        <f>IF(D387=0,0,IF((D387*Dichtheden!$G$4)&lt;25,25,D387*Dichtheden!$G$4))</f>
        <v>0</v>
      </c>
      <c r="N387" s="499">
        <f>D387*Dichtheden!$H$4</f>
        <v>0</v>
      </c>
      <c r="O387" s="501"/>
      <c r="P387" s="501"/>
      <c r="Q387" s="502">
        <f>E387*Dichtheden!$AS$68</f>
        <v>0</v>
      </c>
      <c r="R387" s="495">
        <f>IF(Q387=0,0,ROUND(IF((Q387/2)/Dichtheden!$C$3&lt;1,1,(Q387/2)/Dichtheden!$C$3),0))</f>
        <v>0</v>
      </c>
      <c r="S387" s="502">
        <f>E387*Dichtheden!$AY$68</f>
        <v>0</v>
      </c>
      <c r="T387" s="495">
        <f>IF(Q387=0,0,ROUND(IF((S387/2)/Dichtheden!$D$3&lt;1,1,(S387/2)/Dichtheden!$D$3),0))</f>
        <v>0</v>
      </c>
      <c r="U387" s="502">
        <f>D387*Dichtheden!$G$5</f>
        <v>0</v>
      </c>
      <c r="V387" s="502">
        <f>D387*Dichtheden!$H$5</f>
        <v>0</v>
      </c>
      <c r="X387" s="630"/>
      <c r="AA387" s="628">
        <f t="shared" si="727"/>
        <v>0</v>
      </c>
      <c r="AB387" s="628">
        <f t="shared" si="727"/>
        <v>0</v>
      </c>
      <c r="AC387" s="628">
        <f t="shared" si="727"/>
        <v>0</v>
      </c>
      <c r="AD387" s="628">
        <f t="shared" si="727"/>
        <v>0</v>
      </c>
      <c r="AE387" s="628">
        <f t="shared" si="727"/>
        <v>0</v>
      </c>
      <c r="AF387" s="628">
        <f t="shared" si="727"/>
        <v>0</v>
      </c>
      <c r="AG387" s="628">
        <f t="shared" si="727"/>
        <v>0</v>
      </c>
      <c r="AH387" s="628">
        <f t="shared" si="727"/>
        <v>0</v>
      </c>
      <c r="AI387" s="628">
        <f t="shared" si="727"/>
        <v>0</v>
      </c>
      <c r="AJ387" s="628">
        <f t="shared" si="727"/>
        <v>0</v>
      </c>
      <c r="AK387" s="628">
        <f t="shared" si="727"/>
        <v>0</v>
      </c>
      <c r="AL387" s="628">
        <f t="shared" si="727"/>
        <v>0</v>
      </c>
      <c r="AM387" s="628">
        <f t="shared" si="727"/>
        <v>0</v>
      </c>
      <c r="AN387" s="628">
        <f t="shared" si="727"/>
        <v>0</v>
      </c>
      <c r="AO387" s="628">
        <f t="shared" si="727"/>
        <v>0</v>
      </c>
      <c r="AP387" s="628">
        <f t="shared" si="727"/>
        <v>0</v>
      </c>
      <c r="AQ387" s="628">
        <f t="shared" ref="AQ387:BF403" si="750">IF($A387=AQ$60,$C387,0)</f>
        <v>0</v>
      </c>
      <c r="AR387" s="628">
        <f t="shared" si="750"/>
        <v>0</v>
      </c>
      <c r="AS387" s="628">
        <f t="shared" si="750"/>
        <v>0</v>
      </c>
      <c r="AT387" s="628">
        <f t="shared" si="750"/>
        <v>0</v>
      </c>
      <c r="AU387" s="628">
        <f t="shared" si="750"/>
        <v>0</v>
      </c>
      <c r="AV387" s="628">
        <f t="shared" si="750"/>
        <v>0</v>
      </c>
      <c r="AW387" s="628">
        <f t="shared" si="750"/>
        <v>0</v>
      </c>
      <c r="AX387" s="628">
        <f t="shared" si="750"/>
        <v>0</v>
      </c>
      <c r="AY387" s="628">
        <f t="shared" si="750"/>
        <v>0</v>
      </c>
      <c r="AZ387" s="628">
        <f t="shared" si="750"/>
        <v>0</v>
      </c>
      <c r="BA387" s="628">
        <f t="shared" si="750"/>
        <v>0</v>
      </c>
      <c r="BB387" s="628">
        <f t="shared" si="750"/>
        <v>0</v>
      </c>
      <c r="BC387" s="628">
        <f t="shared" si="750"/>
        <v>0</v>
      </c>
      <c r="BD387" s="628">
        <f t="shared" si="750"/>
        <v>0</v>
      </c>
      <c r="BE387" s="628">
        <f t="shared" si="750"/>
        <v>0</v>
      </c>
      <c r="BF387" s="628">
        <f t="shared" si="639"/>
        <v>0</v>
      </c>
      <c r="BG387" s="628">
        <f t="shared" si="728"/>
        <v>0</v>
      </c>
      <c r="BH387" s="628">
        <f t="shared" si="728"/>
        <v>0</v>
      </c>
      <c r="BI387" s="628">
        <f t="shared" si="728"/>
        <v>0</v>
      </c>
      <c r="BJ387" s="628">
        <f t="shared" si="728"/>
        <v>0</v>
      </c>
      <c r="BK387" s="628">
        <f t="shared" si="728"/>
        <v>0</v>
      </c>
      <c r="BL387" s="628">
        <f t="shared" si="728"/>
        <v>0</v>
      </c>
      <c r="BM387" s="628">
        <f t="shared" si="728"/>
        <v>0</v>
      </c>
      <c r="BN387" s="628">
        <f t="shared" si="728"/>
        <v>0</v>
      </c>
      <c r="BO387" s="628">
        <f t="shared" si="728"/>
        <v>0</v>
      </c>
      <c r="BP387" s="628">
        <f t="shared" si="728"/>
        <v>0</v>
      </c>
      <c r="BQ387" s="628">
        <f t="shared" si="728"/>
        <v>0</v>
      </c>
      <c r="BR387" s="628">
        <f t="shared" si="728"/>
        <v>0</v>
      </c>
      <c r="BS387" s="628">
        <f t="shared" si="728"/>
        <v>0</v>
      </c>
      <c r="BT387" s="628">
        <f t="shared" si="728"/>
        <v>0</v>
      </c>
      <c r="BU387" s="628">
        <f t="shared" si="728"/>
        <v>0</v>
      </c>
      <c r="BV387" s="628">
        <f t="shared" si="728"/>
        <v>0</v>
      </c>
      <c r="BW387" s="628">
        <f t="shared" si="729"/>
        <v>0</v>
      </c>
      <c r="BX387" s="628">
        <f t="shared" si="729"/>
        <v>0</v>
      </c>
      <c r="BY387" s="628">
        <f t="shared" si="729"/>
        <v>0</v>
      </c>
      <c r="BZ387" s="628">
        <f t="shared" si="729"/>
        <v>0</v>
      </c>
      <c r="CA387" s="628">
        <f t="shared" si="729"/>
        <v>0</v>
      </c>
      <c r="CB387" s="628">
        <f t="shared" si="729"/>
        <v>0</v>
      </c>
      <c r="CC387" s="628">
        <f t="shared" si="729"/>
        <v>0</v>
      </c>
      <c r="CD387" s="628">
        <f t="shared" si="729"/>
        <v>0</v>
      </c>
      <c r="CE387" s="628"/>
      <c r="CF387" s="628">
        <f t="shared" si="730"/>
        <v>0</v>
      </c>
      <c r="CG387" s="628">
        <f t="shared" si="730"/>
        <v>0</v>
      </c>
      <c r="CH387" s="628">
        <f t="shared" si="730"/>
        <v>0</v>
      </c>
      <c r="CI387" s="628">
        <f t="shared" si="730"/>
        <v>0</v>
      </c>
      <c r="CJ387" s="628">
        <f t="shared" si="730"/>
        <v>0</v>
      </c>
      <c r="CK387" s="628">
        <f t="shared" si="730"/>
        <v>0</v>
      </c>
      <c r="CL387" s="628">
        <f t="shared" si="730"/>
        <v>0</v>
      </c>
      <c r="CM387" s="628">
        <f t="shared" si="730"/>
        <v>0</v>
      </c>
      <c r="CN387" s="628">
        <f t="shared" si="730"/>
        <v>0</v>
      </c>
      <c r="CO387" s="628">
        <f t="shared" si="730"/>
        <v>0</v>
      </c>
      <c r="CP387" s="628">
        <f t="shared" si="730"/>
        <v>0</v>
      </c>
      <c r="CQ387" s="628">
        <f t="shared" si="730"/>
        <v>0</v>
      </c>
      <c r="CR387" s="628">
        <f t="shared" si="730"/>
        <v>0</v>
      </c>
      <c r="CS387" s="628">
        <f t="shared" si="730"/>
        <v>0</v>
      </c>
      <c r="CT387" s="628">
        <f t="shared" si="730"/>
        <v>0</v>
      </c>
      <c r="CU387" s="628">
        <f t="shared" si="730"/>
        <v>0</v>
      </c>
      <c r="CV387" s="628">
        <f t="shared" ref="CV387:DK403" si="751">IF($A387=CV$60,$D387,0)</f>
        <v>0</v>
      </c>
      <c r="CW387" s="628">
        <f t="shared" si="751"/>
        <v>0</v>
      </c>
      <c r="CX387" s="628">
        <f t="shared" si="751"/>
        <v>0</v>
      </c>
      <c r="CY387" s="628">
        <f t="shared" si="751"/>
        <v>0</v>
      </c>
      <c r="CZ387" s="628">
        <f t="shared" si="751"/>
        <v>0</v>
      </c>
      <c r="DA387" s="628">
        <f t="shared" si="751"/>
        <v>0</v>
      </c>
      <c r="DB387" s="628">
        <f t="shared" si="751"/>
        <v>0</v>
      </c>
      <c r="DC387" s="628">
        <f t="shared" si="751"/>
        <v>0</v>
      </c>
      <c r="DD387" s="628">
        <f t="shared" si="751"/>
        <v>0</v>
      </c>
      <c r="DE387" s="628">
        <f t="shared" si="751"/>
        <v>0</v>
      </c>
      <c r="DF387" s="628">
        <f t="shared" si="751"/>
        <v>0</v>
      </c>
      <c r="DG387" s="628">
        <f t="shared" si="751"/>
        <v>0</v>
      </c>
      <c r="DH387" s="628">
        <f t="shared" si="751"/>
        <v>0</v>
      </c>
      <c r="DI387" s="628">
        <f t="shared" si="751"/>
        <v>0</v>
      </c>
      <c r="DJ387" s="628">
        <f t="shared" si="751"/>
        <v>0</v>
      </c>
      <c r="DK387" s="628">
        <f t="shared" si="640"/>
        <v>0</v>
      </c>
      <c r="DL387" s="628">
        <f t="shared" si="731"/>
        <v>0</v>
      </c>
      <c r="DM387" s="628">
        <f t="shared" si="731"/>
        <v>0</v>
      </c>
      <c r="DN387" s="628">
        <f t="shared" si="731"/>
        <v>0</v>
      </c>
      <c r="DO387" s="628">
        <f t="shared" si="731"/>
        <v>0</v>
      </c>
      <c r="DP387" s="628">
        <f t="shared" si="731"/>
        <v>0</v>
      </c>
      <c r="DQ387" s="628">
        <f t="shared" si="731"/>
        <v>0</v>
      </c>
      <c r="DR387" s="628">
        <f t="shared" si="731"/>
        <v>0</v>
      </c>
      <c r="DS387" s="628">
        <f t="shared" si="731"/>
        <v>0</v>
      </c>
      <c r="DT387" s="628">
        <f t="shared" si="731"/>
        <v>0</v>
      </c>
      <c r="DU387" s="628">
        <f t="shared" si="731"/>
        <v>0</v>
      </c>
      <c r="DV387" s="628">
        <f t="shared" si="731"/>
        <v>0</v>
      </c>
      <c r="DW387" s="628">
        <f t="shared" si="731"/>
        <v>0</v>
      </c>
      <c r="DX387" s="628">
        <f t="shared" si="731"/>
        <v>0</v>
      </c>
      <c r="DY387" s="628">
        <f t="shared" si="731"/>
        <v>0</v>
      </c>
      <c r="DZ387" s="628">
        <f t="shared" si="731"/>
        <v>0</v>
      </c>
      <c r="EA387" s="628">
        <f t="shared" si="731"/>
        <v>0</v>
      </c>
      <c r="EB387" s="628">
        <f t="shared" si="732"/>
        <v>0</v>
      </c>
      <c r="EC387" s="628">
        <f t="shared" si="732"/>
        <v>0</v>
      </c>
      <c r="ED387" s="628">
        <f t="shared" si="732"/>
        <v>0</v>
      </c>
      <c r="EE387" s="628">
        <f t="shared" si="732"/>
        <v>0</v>
      </c>
      <c r="EF387" s="628">
        <f t="shared" si="732"/>
        <v>0</v>
      </c>
      <c r="EG387" s="628">
        <f t="shared" si="732"/>
        <v>0</v>
      </c>
      <c r="EH387" s="628">
        <f t="shared" si="732"/>
        <v>0</v>
      </c>
      <c r="EI387" s="628">
        <f t="shared" si="732"/>
        <v>0</v>
      </c>
      <c r="EJ387" s="631"/>
      <c r="EK387" s="631">
        <f t="shared" ref="EK387:EZ403" si="752">IF($A387=EK$60,$H387,0)</f>
        <v>0</v>
      </c>
      <c r="EL387" s="631">
        <f t="shared" si="752"/>
        <v>0</v>
      </c>
      <c r="EM387" s="631">
        <f t="shared" si="752"/>
        <v>0</v>
      </c>
      <c r="EN387" s="631">
        <f t="shared" si="752"/>
        <v>0</v>
      </c>
      <c r="EO387" s="631">
        <f t="shared" si="752"/>
        <v>0</v>
      </c>
      <c r="EP387" s="631">
        <f t="shared" si="752"/>
        <v>0</v>
      </c>
      <c r="EQ387" s="631">
        <f t="shared" si="752"/>
        <v>0</v>
      </c>
      <c r="ER387" s="631">
        <f t="shared" si="752"/>
        <v>0</v>
      </c>
      <c r="ES387" s="631">
        <f t="shared" si="752"/>
        <v>0</v>
      </c>
      <c r="ET387" s="631">
        <f t="shared" si="752"/>
        <v>0</v>
      </c>
      <c r="EU387" s="631">
        <f t="shared" si="752"/>
        <v>0</v>
      </c>
      <c r="EV387" s="631">
        <f t="shared" si="752"/>
        <v>0</v>
      </c>
      <c r="EW387" s="631">
        <f t="shared" si="752"/>
        <v>0</v>
      </c>
      <c r="EX387" s="631">
        <f t="shared" si="752"/>
        <v>0</v>
      </c>
      <c r="EY387" s="631">
        <f t="shared" si="752"/>
        <v>0</v>
      </c>
      <c r="EZ387" s="631">
        <f t="shared" si="641"/>
        <v>0</v>
      </c>
      <c r="FA387" s="631">
        <f t="shared" si="641"/>
        <v>0</v>
      </c>
      <c r="FB387" s="631">
        <f t="shared" si="641"/>
        <v>0</v>
      </c>
      <c r="FC387" s="631">
        <f t="shared" si="641"/>
        <v>0</v>
      </c>
      <c r="FD387" s="631">
        <f t="shared" si="725"/>
        <v>0</v>
      </c>
      <c r="FE387" s="631">
        <f t="shared" si="725"/>
        <v>0</v>
      </c>
      <c r="FF387" s="631">
        <f t="shared" si="725"/>
        <v>0</v>
      </c>
      <c r="FG387" s="631">
        <f t="shared" si="725"/>
        <v>0</v>
      </c>
      <c r="FH387" s="631">
        <f t="shared" si="725"/>
        <v>0</v>
      </c>
      <c r="FI387" s="631">
        <f t="shared" si="725"/>
        <v>0</v>
      </c>
      <c r="FJ387" s="631">
        <f t="shared" si="725"/>
        <v>0</v>
      </c>
      <c r="FK387" s="631">
        <f t="shared" si="725"/>
        <v>0</v>
      </c>
      <c r="FL387" s="631">
        <f t="shared" si="725"/>
        <v>0</v>
      </c>
      <c r="FM387" s="631">
        <f t="shared" si="725"/>
        <v>0</v>
      </c>
      <c r="FN387" s="631">
        <f t="shared" si="725"/>
        <v>0</v>
      </c>
      <c r="FO387" s="631">
        <f t="shared" si="725"/>
        <v>0</v>
      </c>
      <c r="FP387" s="631">
        <f t="shared" si="725"/>
        <v>0</v>
      </c>
      <c r="FQ387" s="631">
        <f t="shared" si="725"/>
        <v>0</v>
      </c>
      <c r="FR387" s="631">
        <f t="shared" si="725"/>
        <v>0</v>
      </c>
      <c r="FS387" s="631">
        <f t="shared" si="725"/>
        <v>0</v>
      </c>
      <c r="FT387" s="631">
        <f t="shared" si="749"/>
        <v>0</v>
      </c>
      <c r="FU387" s="631">
        <f t="shared" si="749"/>
        <v>0</v>
      </c>
      <c r="FV387" s="631">
        <f t="shared" si="748"/>
        <v>0</v>
      </c>
      <c r="FW387" s="631">
        <f t="shared" si="748"/>
        <v>0</v>
      </c>
      <c r="FX387" s="631">
        <f t="shared" si="748"/>
        <v>0</v>
      </c>
      <c r="FY387" s="631">
        <f t="shared" si="748"/>
        <v>0</v>
      </c>
      <c r="FZ387" s="631">
        <f t="shared" si="748"/>
        <v>0</v>
      </c>
      <c r="GA387" s="631">
        <f t="shared" si="748"/>
        <v>0</v>
      </c>
      <c r="GB387" s="631">
        <f t="shared" si="748"/>
        <v>0</v>
      </c>
      <c r="GC387" s="631">
        <f t="shared" si="748"/>
        <v>0</v>
      </c>
      <c r="GD387" s="631">
        <f t="shared" si="708"/>
        <v>0</v>
      </c>
      <c r="GE387" s="631">
        <f t="shared" si="708"/>
        <v>0</v>
      </c>
      <c r="GF387" s="631">
        <f t="shared" si="708"/>
        <v>0</v>
      </c>
      <c r="GG387" s="631">
        <f t="shared" si="708"/>
        <v>0</v>
      </c>
      <c r="GH387" s="631">
        <f t="shared" si="708"/>
        <v>0</v>
      </c>
      <c r="GI387" s="631">
        <f t="shared" si="670"/>
        <v>0</v>
      </c>
      <c r="GJ387" s="631">
        <f t="shared" si="670"/>
        <v>0</v>
      </c>
      <c r="GK387" s="631">
        <f t="shared" si="670"/>
        <v>0</v>
      </c>
      <c r="GL387" s="631">
        <f t="shared" si="670"/>
        <v>0</v>
      </c>
      <c r="GM387" s="631">
        <f t="shared" si="670"/>
        <v>0</v>
      </c>
      <c r="GN387" s="631">
        <f t="shared" si="670"/>
        <v>0</v>
      </c>
      <c r="GO387" s="631"/>
      <c r="GP387" s="631">
        <f t="shared" si="747"/>
        <v>0</v>
      </c>
      <c r="GQ387" s="631">
        <f t="shared" si="747"/>
        <v>0</v>
      </c>
      <c r="GR387" s="631">
        <f t="shared" si="747"/>
        <v>0</v>
      </c>
      <c r="GS387" s="631">
        <f t="shared" si="747"/>
        <v>0</v>
      </c>
      <c r="GT387" s="631">
        <f t="shared" si="747"/>
        <v>0</v>
      </c>
      <c r="GU387" s="631">
        <f t="shared" si="747"/>
        <v>0</v>
      </c>
      <c r="GV387" s="631">
        <f t="shared" si="747"/>
        <v>0</v>
      </c>
      <c r="GW387" s="631">
        <f t="shared" si="747"/>
        <v>0</v>
      </c>
      <c r="GX387" s="631">
        <f t="shared" si="747"/>
        <v>0</v>
      </c>
      <c r="GY387" s="631">
        <f t="shared" si="747"/>
        <v>0</v>
      </c>
      <c r="GZ387" s="631">
        <f t="shared" si="747"/>
        <v>0</v>
      </c>
      <c r="HA387" s="631">
        <f t="shared" si="747"/>
        <v>0</v>
      </c>
      <c r="HB387" s="631">
        <f t="shared" si="747"/>
        <v>0</v>
      </c>
      <c r="HC387" s="631">
        <f t="shared" si="747"/>
        <v>0</v>
      </c>
      <c r="HD387" s="631">
        <f t="shared" si="747"/>
        <v>0</v>
      </c>
      <c r="HE387" s="631">
        <f t="shared" si="734"/>
        <v>0</v>
      </c>
      <c r="HF387" s="631">
        <f t="shared" si="734"/>
        <v>0</v>
      </c>
      <c r="HG387" s="631">
        <f t="shared" si="734"/>
        <v>0</v>
      </c>
      <c r="HH387" s="631">
        <f t="shared" si="734"/>
        <v>0</v>
      </c>
      <c r="HI387" s="631">
        <f t="shared" si="733"/>
        <v>0</v>
      </c>
      <c r="HJ387" s="631">
        <f t="shared" si="733"/>
        <v>0</v>
      </c>
      <c r="HK387" s="631">
        <f t="shared" si="733"/>
        <v>0</v>
      </c>
      <c r="HL387" s="631">
        <f t="shared" si="733"/>
        <v>0</v>
      </c>
      <c r="HM387" s="631">
        <f t="shared" si="733"/>
        <v>0</v>
      </c>
      <c r="HN387" s="631">
        <f t="shared" si="733"/>
        <v>0</v>
      </c>
      <c r="HO387" s="631">
        <f t="shared" si="733"/>
        <v>0</v>
      </c>
      <c r="HP387" s="631">
        <f t="shared" si="733"/>
        <v>0</v>
      </c>
      <c r="HQ387" s="631">
        <f t="shared" si="733"/>
        <v>0</v>
      </c>
      <c r="HR387" s="631">
        <f t="shared" si="690"/>
        <v>0</v>
      </c>
      <c r="HS387" s="631">
        <f t="shared" si="690"/>
        <v>0</v>
      </c>
      <c r="HT387" s="631">
        <f t="shared" si="690"/>
        <v>0</v>
      </c>
      <c r="HU387" s="631">
        <f t="shared" si="690"/>
        <v>0</v>
      </c>
      <c r="HV387" s="631">
        <f t="shared" si="724"/>
        <v>0</v>
      </c>
      <c r="HW387" s="631">
        <f t="shared" si="724"/>
        <v>0</v>
      </c>
      <c r="HX387" s="631">
        <f t="shared" si="724"/>
        <v>0</v>
      </c>
      <c r="HY387" s="631">
        <f t="shared" si="724"/>
        <v>0</v>
      </c>
      <c r="HZ387" s="631">
        <f t="shared" si="724"/>
        <v>0</v>
      </c>
      <c r="IA387" s="631">
        <f t="shared" si="724"/>
        <v>0</v>
      </c>
      <c r="IB387" s="631">
        <f t="shared" si="724"/>
        <v>0</v>
      </c>
      <c r="IC387" s="631">
        <f t="shared" si="724"/>
        <v>0</v>
      </c>
      <c r="ID387" s="631">
        <f t="shared" si="724"/>
        <v>0</v>
      </c>
      <c r="IE387" s="631">
        <f t="shared" si="724"/>
        <v>0</v>
      </c>
      <c r="IF387" s="631">
        <f t="shared" si="724"/>
        <v>0</v>
      </c>
      <c r="IG387" s="631">
        <f t="shared" si="724"/>
        <v>0</v>
      </c>
      <c r="IH387" s="631">
        <f t="shared" si="724"/>
        <v>0</v>
      </c>
      <c r="II387" s="631">
        <f t="shared" si="724"/>
        <v>0</v>
      </c>
      <c r="IJ387" s="631">
        <f t="shared" si="724"/>
        <v>0</v>
      </c>
      <c r="IK387" s="631">
        <f t="shared" si="724"/>
        <v>0</v>
      </c>
      <c r="IL387" s="631">
        <f t="shared" si="726"/>
        <v>0</v>
      </c>
      <c r="IM387" s="631">
        <f t="shared" si="726"/>
        <v>0</v>
      </c>
      <c r="IN387" s="631">
        <f t="shared" si="726"/>
        <v>0</v>
      </c>
      <c r="IO387" s="631">
        <f t="shared" si="726"/>
        <v>0</v>
      </c>
      <c r="IP387" s="631">
        <f t="shared" si="726"/>
        <v>0</v>
      </c>
      <c r="IQ387" s="631">
        <f t="shared" si="726"/>
        <v>0</v>
      </c>
      <c r="IR387" s="631">
        <f t="shared" si="726"/>
        <v>0</v>
      </c>
      <c r="IS387" s="631">
        <f t="shared" si="648"/>
        <v>0</v>
      </c>
      <c r="IT387" s="631"/>
      <c r="IU387" s="631">
        <f t="shared" si="735"/>
        <v>0</v>
      </c>
      <c r="IV387" s="631">
        <f t="shared" si="735"/>
        <v>0</v>
      </c>
      <c r="IW387" s="631">
        <f t="shared" si="735"/>
        <v>0</v>
      </c>
      <c r="IX387" s="631">
        <f t="shared" si="735"/>
        <v>0</v>
      </c>
      <c r="IY387" s="631">
        <f t="shared" si="735"/>
        <v>0</v>
      </c>
      <c r="IZ387" s="631">
        <f t="shared" si="735"/>
        <v>0</v>
      </c>
      <c r="JA387" s="631">
        <f t="shared" si="735"/>
        <v>0</v>
      </c>
      <c r="JB387" s="631">
        <f t="shared" si="735"/>
        <v>0</v>
      </c>
      <c r="JC387" s="631">
        <f t="shared" si="735"/>
        <v>0</v>
      </c>
      <c r="JD387" s="631">
        <f t="shared" si="735"/>
        <v>0</v>
      </c>
      <c r="JE387" s="631">
        <f t="shared" si="736"/>
        <v>0</v>
      </c>
      <c r="JF387" s="631">
        <f t="shared" si="736"/>
        <v>0</v>
      </c>
      <c r="JG387" s="631">
        <f t="shared" si="736"/>
        <v>0</v>
      </c>
      <c r="JH387" s="631">
        <f t="shared" si="736"/>
        <v>0</v>
      </c>
      <c r="JI387" s="631">
        <f t="shared" si="736"/>
        <v>0</v>
      </c>
      <c r="JJ387" s="631">
        <f t="shared" si="736"/>
        <v>0</v>
      </c>
      <c r="JK387" s="631">
        <f t="shared" si="736"/>
        <v>0</v>
      </c>
      <c r="JL387" s="631">
        <f t="shared" si="736"/>
        <v>0</v>
      </c>
      <c r="JM387" s="631">
        <f t="shared" si="736"/>
        <v>0</v>
      </c>
      <c r="JN387" s="631">
        <f t="shared" si="736"/>
        <v>0</v>
      </c>
      <c r="JO387" s="631">
        <f t="shared" si="737"/>
        <v>0</v>
      </c>
      <c r="JP387" s="631">
        <f t="shared" si="737"/>
        <v>0</v>
      </c>
      <c r="JQ387" s="631">
        <f t="shared" si="737"/>
        <v>0</v>
      </c>
      <c r="JR387" s="631">
        <f t="shared" si="737"/>
        <v>0</v>
      </c>
      <c r="JS387" s="631">
        <f t="shared" si="737"/>
        <v>0</v>
      </c>
      <c r="JT387" s="631">
        <f t="shared" si="737"/>
        <v>0</v>
      </c>
      <c r="JU387" s="631">
        <f t="shared" si="737"/>
        <v>0</v>
      </c>
      <c r="JV387" s="631">
        <f t="shared" si="737"/>
        <v>0</v>
      </c>
      <c r="JW387" s="631">
        <f t="shared" si="737"/>
        <v>0</v>
      </c>
      <c r="JX387" s="631">
        <f t="shared" si="737"/>
        <v>0</v>
      </c>
      <c r="JY387" s="631">
        <f t="shared" si="738"/>
        <v>0</v>
      </c>
      <c r="JZ387" s="631">
        <f t="shared" si="738"/>
        <v>0</v>
      </c>
      <c r="KA387" s="631">
        <f t="shared" si="738"/>
        <v>0</v>
      </c>
      <c r="KB387" s="631">
        <f t="shared" si="738"/>
        <v>0</v>
      </c>
      <c r="KC387" s="631">
        <f t="shared" si="738"/>
        <v>0</v>
      </c>
      <c r="KD387" s="631">
        <f t="shared" si="738"/>
        <v>0</v>
      </c>
      <c r="KE387" s="631">
        <f t="shared" si="738"/>
        <v>0</v>
      </c>
      <c r="KF387" s="631">
        <f t="shared" si="738"/>
        <v>0</v>
      </c>
      <c r="KG387" s="631">
        <f t="shared" si="738"/>
        <v>0</v>
      </c>
      <c r="KH387" s="631">
        <f t="shared" si="738"/>
        <v>0</v>
      </c>
      <c r="KI387" s="631">
        <f t="shared" si="739"/>
        <v>0</v>
      </c>
      <c r="KJ387" s="631">
        <f t="shared" si="739"/>
        <v>0</v>
      </c>
      <c r="KK387" s="631">
        <f t="shared" si="739"/>
        <v>0</v>
      </c>
      <c r="KL387" s="631">
        <f t="shared" si="739"/>
        <v>0</v>
      </c>
      <c r="KM387" s="631">
        <f t="shared" si="739"/>
        <v>0</v>
      </c>
      <c r="KN387" s="631">
        <f t="shared" si="739"/>
        <v>0</v>
      </c>
      <c r="KO387" s="631">
        <f t="shared" si="739"/>
        <v>0</v>
      </c>
      <c r="KP387" s="631">
        <f t="shared" si="739"/>
        <v>0</v>
      </c>
      <c r="KQ387" s="631">
        <f t="shared" si="739"/>
        <v>0</v>
      </c>
      <c r="KR387" s="631">
        <f t="shared" si="739"/>
        <v>0</v>
      </c>
      <c r="KS387" s="631">
        <f t="shared" si="740"/>
        <v>0</v>
      </c>
      <c r="KT387" s="631">
        <f t="shared" si="740"/>
        <v>0</v>
      </c>
      <c r="KU387" s="631">
        <f t="shared" si="740"/>
        <v>0</v>
      </c>
      <c r="KV387" s="631">
        <f t="shared" si="740"/>
        <v>0</v>
      </c>
      <c r="KW387" s="631">
        <f t="shared" si="740"/>
        <v>0</v>
      </c>
      <c r="KX387" s="631">
        <f t="shared" si="740"/>
        <v>0</v>
      </c>
      <c r="KY387" s="631"/>
      <c r="KZ387" s="631">
        <f t="shared" si="741"/>
        <v>0</v>
      </c>
      <c r="LA387" s="631">
        <f t="shared" si="741"/>
        <v>0</v>
      </c>
      <c r="LB387" s="631">
        <f t="shared" si="741"/>
        <v>0</v>
      </c>
      <c r="LC387" s="631">
        <f t="shared" si="741"/>
        <v>0</v>
      </c>
      <c r="LD387" s="631">
        <f t="shared" si="741"/>
        <v>0</v>
      </c>
      <c r="LE387" s="631">
        <f t="shared" si="741"/>
        <v>0</v>
      </c>
      <c r="LF387" s="631">
        <f t="shared" si="741"/>
        <v>0</v>
      </c>
      <c r="LG387" s="631">
        <f t="shared" si="741"/>
        <v>0</v>
      </c>
      <c r="LH387" s="631">
        <f t="shared" si="741"/>
        <v>0</v>
      </c>
      <c r="LI387" s="631">
        <f t="shared" si="741"/>
        <v>0</v>
      </c>
      <c r="LJ387" s="631">
        <f t="shared" si="742"/>
        <v>0</v>
      </c>
      <c r="LK387" s="631">
        <f t="shared" si="742"/>
        <v>0</v>
      </c>
      <c r="LL387" s="631">
        <f t="shared" si="742"/>
        <v>0</v>
      </c>
      <c r="LM387" s="631">
        <f t="shared" si="742"/>
        <v>0</v>
      </c>
      <c r="LN387" s="631">
        <f t="shared" si="742"/>
        <v>0</v>
      </c>
      <c r="LO387" s="631">
        <f t="shared" si="742"/>
        <v>0</v>
      </c>
      <c r="LP387" s="631">
        <f t="shared" si="742"/>
        <v>0</v>
      </c>
      <c r="LQ387" s="631">
        <f t="shared" si="742"/>
        <v>0</v>
      </c>
      <c r="LR387" s="631">
        <f t="shared" si="742"/>
        <v>0</v>
      </c>
      <c r="LS387" s="631">
        <f t="shared" si="742"/>
        <v>0</v>
      </c>
      <c r="LT387" s="631">
        <f t="shared" si="743"/>
        <v>0</v>
      </c>
      <c r="LU387" s="631">
        <f t="shared" si="743"/>
        <v>0</v>
      </c>
      <c r="LV387" s="631">
        <f t="shared" si="743"/>
        <v>0</v>
      </c>
      <c r="LW387" s="631">
        <f t="shared" si="743"/>
        <v>0</v>
      </c>
      <c r="LX387" s="631">
        <f t="shared" si="743"/>
        <v>0</v>
      </c>
      <c r="LY387" s="631">
        <f t="shared" si="743"/>
        <v>0</v>
      </c>
      <c r="LZ387" s="631">
        <f t="shared" si="743"/>
        <v>0</v>
      </c>
      <c r="MA387" s="631">
        <f t="shared" si="743"/>
        <v>0</v>
      </c>
      <c r="MB387" s="631">
        <f t="shared" si="743"/>
        <v>0</v>
      </c>
      <c r="MC387" s="631">
        <f t="shared" si="743"/>
        <v>0</v>
      </c>
      <c r="MD387" s="631">
        <f t="shared" si="744"/>
        <v>0</v>
      </c>
      <c r="ME387" s="631">
        <f t="shared" si="744"/>
        <v>0</v>
      </c>
      <c r="MF387" s="631">
        <f t="shared" si="744"/>
        <v>0</v>
      </c>
      <c r="MG387" s="631">
        <f t="shared" si="744"/>
        <v>0</v>
      </c>
      <c r="MH387" s="631">
        <f t="shared" si="744"/>
        <v>0</v>
      </c>
      <c r="MI387" s="631">
        <f t="shared" si="744"/>
        <v>0</v>
      </c>
      <c r="MJ387" s="631">
        <f t="shared" si="744"/>
        <v>0</v>
      </c>
      <c r="MK387" s="631">
        <f t="shared" si="744"/>
        <v>0</v>
      </c>
      <c r="ML387" s="631">
        <f t="shared" si="744"/>
        <v>0</v>
      </c>
      <c r="MM387" s="631">
        <f t="shared" si="744"/>
        <v>0</v>
      </c>
      <c r="MN387" s="631">
        <f t="shared" si="745"/>
        <v>0</v>
      </c>
      <c r="MO387" s="631">
        <f t="shared" si="745"/>
        <v>0</v>
      </c>
      <c r="MP387" s="631">
        <f t="shared" si="745"/>
        <v>0</v>
      </c>
      <c r="MQ387" s="631">
        <f t="shared" si="745"/>
        <v>0</v>
      </c>
      <c r="MR387" s="631">
        <f t="shared" si="745"/>
        <v>0</v>
      </c>
      <c r="MS387" s="631">
        <f t="shared" si="745"/>
        <v>0</v>
      </c>
      <c r="MT387" s="631">
        <f t="shared" si="745"/>
        <v>0</v>
      </c>
      <c r="MU387" s="631">
        <f t="shared" si="745"/>
        <v>0</v>
      </c>
      <c r="MV387" s="631">
        <f t="shared" si="745"/>
        <v>0</v>
      </c>
      <c r="MW387" s="631">
        <f t="shared" si="745"/>
        <v>0</v>
      </c>
      <c r="MX387" s="631">
        <f t="shared" si="746"/>
        <v>0</v>
      </c>
      <c r="MY387" s="631">
        <f t="shared" si="746"/>
        <v>0</v>
      </c>
      <c r="MZ387" s="631">
        <f t="shared" si="746"/>
        <v>0</v>
      </c>
      <c r="NA387" s="631">
        <f t="shared" si="746"/>
        <v>0</v>
      </c>
      <c r="NB387" s="631">
        <f t="shared" si="746"/>
        <v>0</v>
      </c>
      <c r="NC387" s="631">
        <f t="shared" si="746"/>
        <v>0</v>
      </c>
    </row>
    <row r="388" spans="1:367" hidden="1">
      <c r="A388" s="504"/>
      <c r="B388" s="504"/>
      <c r="C388" s="497"/>
      <c r="D388" s="497"/>
      <c r="E388" s="362">
        <f t="shared" si="636"/>
        <v>0</v>
      </c>
      <c r="F388" s="363">
        <f t="shared" si="637"/>
        <v>0</v>
      </c>
      <c r="G388" s="498">
        <f>E388*Dichtheden!$V$70</f>
        <v>0</v>
      </c>
      <c r="H388" s="499">
        <f>IF(C388=0,0,ROUND(IF((G388/2)/Dichtheden!$C$3&lt;1,1,(G388/2)/Dichtheden!$C$3),0))</f>
        <v>0</v>
      </c>
      <c r="I388" s="498">
        <f>E388*Dichtheden!$AJ$70</f>
        <v>0</v>
      </c>
      <c r="J388" s="499">
        <f>IF(C388=0,0,ROUND(IF((I388/2)/Dichtheden!$D$3&lt;1,1,(I388/2)/Dichtheden!$D$3),0))</f>
        <v>0</v>
      </c>
      <c r="K388" s="498">
        <f t="shared" si="638"/>
        <v>0</v>
      </c>
      <c r="L388" s="500">
        <f t="shared" si="642"/>
        <v>0</v>
      </c>
      <c r="M388" s="498">
        <f>IF(D388=0,0,IF((D388*Dichtheden!$G$4)&lt;25,25,D388*Dichtheden!$G$4))</f>
        <v>0</v>
      </c>
      <c r="N388" s="499">
        <f>D388*Dichtheden!$H$4</f>
        <v>0</v>
      </c>
      <c r="O388" s="501"/>
      <c r="P388" s="501"/>
      <c r="Q388" s="502">
        <f>E388*Dichtheden!$AS$68</f>
        <v>0</v>
      </c>
      <c r="R388" s="495">
        <f>IF(Q388=0,0,ROUND(IF((Q388/2)/Dichtheden!$C$3&lt;1,1,(Q388/2)/Dichtheden!$C$3),0))</f>
        <v>0</v>
      </c>
      <c r="S388" s="502">
        <f>E388*Dichtheden!$AY$68</f>
        <v>0</v>
      </c>
      <c r="T388" s="495">
        <f>IF(Q388=0,0,ROUND(IF((S388/2)/Dichtheden!$D$3&lt;1,1,(S388/2)/Dichtheden!$D$3),0))</f>
        <v>0</v>
      </c>
      <c r="U388" s="502">
        <f>D388*Dichtheden!$G$5</f>
        <v>0</v>
      </c>
      <c r="V388" s="502">
        <f>D388*Dichtheden!$H$5</f>
        <v>0</v>
      </c>
      <c r="X388" s="630"/>
      <c r="AA388" s="628">
        <f t="shared" si="727"/>
        <v>0</v>
      </c>
      <c r="AB388" s="628">
        <f t="shared" si="727"/>
        <v>0</v>
      </c>
      <c r="AC388" s="628">
        <f t="shared" si="727"/>
        <v>0</v>
      </c>
      <c r="AD388" s="628">
        <f t="shared" si="727"/>
        <v>0</v>
      </c>
      <c r="AE388" s="628">
        <f t="shared" si="727"/>
        <v>0</v>
      </c>
      <c r="AF388" s="628">
        <f t="shared" si="727"/>
        <v>0</v>
      </c>
      <c r="AG388" s="628">
        <f t="shared" si="727"/>
        <v>0</v>
      </c>
      <c r="AH388" s="628">
        <f t="shared" si="727"/>
        <v>0</v>
      </c>
      <c r="AI388" s="628">
        <f t="shared" si="727"/>
        <v>0</v>
      </c>
      <c r="AJ388" s="628">
        <f t="shared" si="727"/>
        <v>0</v>
      </c>
      <c r="AK388" s="628">
        <f t="shared" si="727"/>
        <v>0</v>
      </c>
      <c r="AL388" s="628">
        <f t="shared" si="727"/>
        <v>0</v>
      </c>
      <c r="AM388" s="628">
        <f t="shared" si="727"/>
        <v>0</v>
      </c>
      <c r="AN388" s="628">
        <f t="shared" si="727"/>
        <v>0</v>
      </c>
      <c r="AO388" s="628">
        <f t="shared" si="727"/>
        <v>0</v>
      </c>
      <c r="AP388" s="628">
        <f t="shared" si="727"/>
        <v>0</v>
      </c>
      <c r="AQ388" s="628">
        <f t="shared" si="750"/>
        <v>0</v>
      </c>
      <c r="AR388" s="628">
        <f t="shared" si="750"/>
        <v>0</v>
      </c>
      <c r="AS388" s="628">
        <f t="shared" si="750"/>
        <v>0</v>
      </c>
      <c r="AT388" s="628">
        <f t="shared" si="750"/>
        <v>0</v>
      </c>
      <c r="AU388" s="628">
        <f t="shared" si="750"/>
        <v>0</v>
      </c>
      <c r="AV388" s="628">
        <f t="shared" si="750"/>
        <v>0</v>
      </c>
      <c r="AW388" s="628">
        <f t="shared" si="750"/>
        <v>0</v>
      </c>
      <c r="AX388" s="628">
        <f t="shared" si="750"/>
        <v>0</v>
      </c>
      <c r="AY388" s="628">
        <f t="shared" si="750"/>
        <v>0</v>
      </c>
      <c r="AZ388" s="628">
        <f t="shared" si="750"/>
        <v>0</v>
      </c>
      <c r="BA388" s="628">
        <f t="shared" si="750"/>
        <v>0</v>
      </c>
      <c r="BB388" s="628">
        <f t="shared" si="750"/>
        <v>0</v>
      </c>
      <c r="BC388" s="628">
        <f t="shared" si="750"/>
        <v>0</v>
      </c>
      <c r="BD388" s="628">
        <f t="shared" si="750"/>
        <v>0</v>
      </c>
      <c r="BE388" s="628">
        <f t="shared" si="750"/>
        <v>0</v>
      </c>
      <c r="BF388" s="628">
        <f t="shared" si="639"/>
        <v>0</v>
      </c>
      <c r="BG388" s="628">
        <f t="shared" si="728"/>
        <v>0</v>
      </c>
      <c r="BH388" s="628">
        <f t="shared" si="728"/>
        <v>0</v>
      </c>
      <c r="BI388" s="628">
        <f t="shared" si="728"/>
        <v>0</v>
      </c>
      <c r="BJ388" s="628">
        <f t="shared" si="728"/>
        <v>0</v>
      </c>
      <c r="BK388" s="628">
        <f t="shared" si="728"/>
        <v>0</v>
      </c>
      <c r="BL388" s="628">
        <f t="shared" si="728"/>
        <v>0</v>
      </c>
      <c r="BM388" s="628">
        <f t="shared" si="728"/>
        <v>0</v>
      </c>
      <c r="BN388" s="628">
        <f t="shared" si="728"/>
        <v>0</v>
      </c>
      <c r="BO388" s="628">
        <f t="shared" si="728"/>
        <v>0</v>
      </c>
      <c r="BP388" s="628">
        <f t="shared" si="728"/>
        <v>0</v>
      </c>
      <c r="BQ388" s="628">
        <f t="shared" si="728"/>
        <v>0</v>
      </c>
      <c r="BR388" s="628">
        <f t="shared" si="728"/>
        <v>0</v>
      </c>
      <c r="BS388" s="628">
        <f t="shared" si="728"/>
        <v>0</v>
      </c>
      <c r="BT388" s="628">
        <f t="shared" si="728"/>
        <v>0</v>
      </c>
      <c r="BU388" s="628">
        <f t="shared" si="728"/>
        <v>0</v>
      </c>
      <c r="BV388" s="628">
        <f t="shared" si="728"/>
        <v>0</v>
      </c>
      <c r="BW388" s="628">
        <f t="shared" si="729"/>
        <v>0</v>
      </c>
      <c r="BX388" s="628">
        <f t="shared" si="729"/>
        <v>0</v>
      </c>
      <c r="BY388" s="628">
        <f t="shared" si="729"/>
        <v>0</v>
      </c>
      <c r="BZ388" s="628">
        <f t="shared" si="729"/>
        <v>0</v>
      </c>
      <c r="CA388" s="628">
        <f t="shared" si="729"/>
        <v>0</v>
      </c>
      <c r="CB388" s="628">
        <f t="shared" si="729"/>
        <v>0</v>
      </c>
      <c r="CC388" s="628">
        <f t="shared" si="729"/>
        <v>0</v>
      </c>
      <c r="CD388" s="628">
        <f t="shared" si="729"/>
        <v>0</v>
      </c>
      <c r="CE388" s="628"/>
      <c r="CF388" s="628">
        <f t="shared" si="730"/>
        <v>0</v>
      </c>
      <c r="CG388" s="628">
        <f t="shared" si="730"/>
        <v>0</v>
      </c>
      <c r="CH388" s="628">
        <f t="shared" si="730"/>
        <v>0</v>
      </c>
      <c r="CI388" s="628">
        <f t="shared" si="730"/>
        <v>0</v>
      </c>
      <c r="CJ388" s="628">
        <f t="shared" si="730"/>
        <v>0</v>
      </c>
      <c r="CK388" s="628">
        <f t="shared" si="730"/>
        <v>0</v>
      </c>
      <c r="CL388" s="628">
        <f t="shared" si="730"/>
        <v>0</v>
      </c>
      <c r="CM388" s="628">
        <f t="shared" si="730"/>
        <v>0</v>
      </c>
      <c r="CN388" s="628">
        <f t="shared" si="730"/>
        <v>0</v>
      </c>
      <c r="CO388" s="628">
        <f t="shared" si="730"/>
        <v>0</v>
      </c>
      <c r="CP388" s="628">
        <f t="shared" si="730"/>
        <v>0</v>
      </c>
      <c r="CQ388" s="628">
        <f t="shared" si="730"/>
        <v>0</v>
      </c>
      <c r="CR388" s="628">
        <f t="shared" si="730"/>
        <v>0</v>
      </c>
      <c r="CS388" s="628">
        <f t="shared" si="730"/>
        <v>0</v>
      </c>
      <c r="CT388" s="628">
        <f t="shared" si="730"/>
        <v>0</v>
      </c>
      <c r="CU388" s="628">
        <f t="shared" si="730"/>
        <v>0</v>
      </c>
      <c r="CV388" s="628">
        <f t="shared" si="751"/>
        <v>0</v>
      </c>
      <c r="CW388" s="628">
        <f t="shared" si="751"/>
        <v>0</v>
      </c>
      <c r="CX388" s="628">
        <f t="shared" si="751"/>
        <v>0</v>
      </c>
      <c r="CY388" s="628">
        <f t="shared" si="751"/>
        <v>0</v>
      </c>
      <c r="CZ388" s="628">
        <f t="shared" si="751"/>
        <v>0</v>
      </c>
      <c r="DA388" s="628">
        <f t="shared" si="751"/>
        <v>0</v>
      </c>
      <c r="DB388" s="628">
        <f t="shared" si="751"/>
        <v>0</v>
      </c>
      <c r="DC388" s="628">
        <f t="shared" si="751"/>
        <v>0</v>
      </c>
      <c r="DD388" s="628">
        <f t="shared" si="751"/>
        <v>0</v>
      </c>
      <c r="DE388" s="628">
        <f t="shared" si="751"/>
        <v>0</v>
      </c>
      <c r="DF388" s="628">
        <f t="shared" si="751"/>
        <v>0</v>
      </c>
      <c r="DG388" s="628">
        <f t="shared" si="751"/>
        <v>0</v>
      </c>
      <c r="DH388" s="628">
        <f t="shared" si="751"/>
        <v>0</v>
      </c>
      <c r="DI388" s="628">
        <f t="shared" si="751"/>
        <v>0</v>
      </c>
      <c r="DJ388" s="628">
        <f t="shared" si="751"/>
        <v>0</v>
      </c>
      <c r="DK388" s="628">
        <f t="shared" si="640"/>
        <v>0</v>
      </c>
      <c r="DL388" s="628">
        <f t="shared" si="731"/>
        <v>0</v>
      </c>
      <c r="DM388" s="628">
        <f t="shared" si="731"/>
        <v>0</v>
      </c>
      <c r="DN388" s="628">
        <f t="shared" si="731"/>
        <v>0</v>
      </c>
      <c r="DO388" s="628">
        <f t="shared" si="731"/>
        <v>0</v>
      </c>
      <c r="DP388" s="628">
        <f t="shared" si="731"/>
        <v>0</v>
      </c>
      <c r="DQ388" s="628">
        <f t="shared" si="731"/>
        <v>0</v>
      </c>
      <c r="DR388" s="628">
        <f t="shared" si="731"/>
        <v>0</v>
      </c>
      <c r="DS388" s="628">
        <f t="shared" si="731"/>
        <v>0</v>
      </c>
      <c r="DT388" s="628">
        <f t="shared" si="731"/>
        <v>0</v>
      </c>
      <c r="DU388" s="628">
        <f t="shared" si="731"/>
        <v>0</v>
      </c>
      <c r="DV388" s="628">
        <f t="shared" si="731"/>
        <v>0</v>
      </c>
      <c r="DW388" s="628">
        <f t="shared" si="731"/>
        <v>0</v>
      </c>
      <c r="DX388" s="628">
        <f t="shared" si="731"/>
        <v>0</v>
      </c>
      <c r="DY388" s="628">
        <f t="shared" si="731"/>
        <v>0</v>
      </c>
      <c r="DZ388" s="628">
        <f t="shared" si="731"/>
        <v>0</v>
      </c>
      <c r="EA388" s="628">
        <f t="shared" si="731"/>
        <v>0</v>
      </c>
      <c r="EB388" s="628">
        <f t="shared" si="732"/>
        <v>0</v>
      </c>
      <c r="EC388" s="628">
        <f t="shared" si="732"/>
        <v>0</v>
      </c>
      <c r="ED388" s="628">
        <f t="shared" si="732"/>
        <v>0</v>
      </c>
      <c r="EE388" s="628">
        <f t="shared" si="732"/>
        <v>0</v>
      </c>
      <c r="EF388" s="628">
        <f t="shared" si="732"/>
        <v>0</v>
      </c>
      <c r="EG388" s="628">
        <f t="shared" si="732"/>
        <v>0</v>
      </c>
      <c r="EH388" s="628">
        <f t="shared" si="732"/>
        <v>0</v>
      </c>
      <c r="EI388" s="628">
        <f t="shared" si="732"/>
        <v>0</v>
      </c>
      <c r="EJ388" s="631"/>
      <c r="EK388" s="631">
        <f t="shared" si="752"/>
        <v>0</v>
      </c>
      <c r="EL388" s="631">
        <f t="shared" si="752"/>
        <v>0</v>
      </c>
      <c r="EM388" s="631">
        <f t="shared" si="752"/>
        <v>0</v>
      </c>
      <c r="EN388" s="631">
        <f t="shared" si="752"/>
        <v>0</v>
      </c>
      <c r="EO388" s="631">
        <f t="shared" si="752"/>
        <v>0</v>
      </c>
      <c r="EP388" s="631">
        <f t="shared" si="752"/>
        <v>0</v>
      </c>
      <c r="EQ388" s="631">
        <f t="shared" si="752"/>
        <v>0</v>
      </c>
      <c r="ER388" s="631">
        <f t="shared" si="752"/>
        <v>0</v>
      </c>
      <c r="ES388" s="631">
        <f t="shared" si="752"/>
        <v>0</v>
      </c>
      <c r="ET388" s="631">
        <f t="shared" si="752"/>
        <v>0</v>
      </c>
      <c r="EU388" s="631">
        <f t="shared" si="752"/>
        <v>0</v>
      </c>
      <c r="EV388" s="631">
        <f t="shared" si="752"/>
        <v>0</v>
      </c>
      <c r="EW388" s="631">
        <f t="shared" si="752"/>
        <v>0</v>
      </c>
      <c r="EX388" s="631">
        <f t="shared" si="752"/>
        <v>0</v>
      </c>
      <c r="EY388" s="631">
        <f t="shared" si="752"/>
        <v>0</v>
      </c>
      <c r="EZ388" s="631">
        <f t="shared" si="641"/>
        <v>0</v>
      </c>
      <c r="FA388" s="631">
        <f t="shared" si="641"/>
        <v>0</v>
      </c>
      <c r="FB388" s="631">
        <f t="shared" si="641"/>
        <v>0</v>
      </c>
      <c r="FC388" s="631">
        <f t="shared" si="641"/>
        <v>0</v>
      </c>
      <c r="FD388" s="631">
        <f t="shared" si="725"/>
        <v>0</v>
      </c>
      <c r="FE388" s="631">
        <f t="shared" si="725"/>
        <v>0</v>
      </c>
      <c r="FF388" s="631">
        <f t="shared" si="725"/>
        <v>0</v>
      </c>
      <c r="FG388" s="631">
        <f t="shared" si="725"/>
        <v>0</v>
      </c>
      <c r="FH388" s="631">
        <f t="shared" si="725"/>
        <v>0</v>
      </c>
      <c r="FI388" s="631">
        <f t="shared" si="725"/>
        <v>0</v>
      </c>
      <c r="FJ388" s="631">
        <f t="shared" si="725"/>
        <v>0</v>
      </c>
      <c r="FK388" s="631">
        <f t="shared" si="725"/>
        <v>0</v>
      </c>
      <c r="FL388" s="631">
        <f t="shared" si="725"/>
        <v>0</v>
      </c>
      <c r="FM388" s="631">
        <f t="shared" si="725"/>
        <v>0</v>
      </c>
      <c r="FN388" s="631">
        <f t="shared" si="725"/>
        <v>0</v>
      </c>
      <c r="FO388" s="631">
        <f t="shared" si="725"/>
        <v>0</v>
      </c>
      <c r="FP388" s="631">
        <f t="shared" si="725"/>
        <v>0</v>
      </c>
      <c r="FQ388" s="631">
        <f t="shared" si="725"/>
        <v>0</v>
      </c>
      <c r="FR388" s="631">
        <f t="shared" si="725"/>
        <v>0</v>
      </c>
      <c r="FS388" s="631">
        <f t="shared" si="725"/>
        <v>0</v>
      </c>
      <c r="FT388" s="631">
        <f t="shared" si="749"/>
        <v>0</v>
      </c>
      <c r="FU388" s="631">
        <f t="shared" si="749"/>
        <v>0</v>
      </c>
      <c r="FV388" s="631">
        <f t="shared" si="748"/>
        <v>0</v>
      </c>
      <c r="FW388" s="631">
        <f t="shared" si="748"/>
        <v>0</v>
      </c>
      <c r="FX388" s="631">
        <f t="shared" si="748"/>
        <v>0</v>
      </c>
      <c r="FY388" s="631">
        <f t="shared" si="748"/>
        <v>0</v>
      </c>
      <c r="FZ388" s="631">
        <f t="shared" si="748"/>
        <v>0</v>
      </c>
      <c r="GA388" s="631">
        <f t="shared" si="748"/>
        <v>0</v>
      </c>
      <c r="GB388" s="631">
        <f t="shared" si="748"/>
        <v>0</v>
      </c>
      <c r="GC388" s="631">
        <f t="shared" si="748"/>
        <v>0</v>
      </c>
      <c r="GD388" s="631">
        <f t="shared" si="708"/>
        <v>0</v>
      </c>
      <c r="GE388" s="631">
        <f t="shared" si="708"/>
        <v>0</v>
      </c>
      <c r="GF388" s="631">
        <f t="shared" si="708"/>
        <v>0</v>
      </c>
      <c r="GG388" s="631">
        <f t="shared" si="708"/>
        <v>0</v>
      </c>
      <c r="GH388" s="631">
        <f t="shared" si="708"/>
        <v>0</v>
      </c>
      <c r="GI388" s="631">
        <f t="shared" si="670"/>
        <v>0</v>
      </c>
      <c r="GJ388" s="631">
        <f t="shared" si="670"/>
        <v>0</v>
      </c>
      <c r="GK388" s="631">
        <f t="shared" si="670"/>
        <v>0</v>
      </c>
      <c r="GL388" s="631">
        <f t="shared" si="670"/>
        <v>0</v>
      </c>
      <c r="GM388" s="631">
        <f t="shared" si="670"/>
        <v>0</v>
      </c>
      <c r="GN388" s="631">
        <f t="shared" si="670"/>
        <v>0</v>
      </c>
      <c r="GO388" s="631"/>
      <c r="GP388" s="631">
        <f t="shared" si="747"/>
        <v>0</v>
      </c>
      <c r="GQ388" s="631">
        <f t="shared" si="747"/>
        <v>0</v>
      </c>
      <c r="GR388" s="631">
        <f t="shared" si="747"/>
        <v>0</v>
      </c>
      <c r="GS388" s="631">
        <f t="shared" si="747"/>
        <v>0</v>
      </c>
      <c r="GT388" s="631">
        <f t="shared" si="747"/>
        <v>0</v>
      </c>
      <c r="GU388" s="631">
        <f t="shared" si="747"/>
        <v>0</v>
      </c>
      <c r="GV388" s="631">
        <f t="shared" si="747"/>
        <v>0</v>
      </c>
      <c r="GW388" s="631">
        <f t="shared" si="747"/>
        <v>0</v>
      </c>
      <c r="GX388" s="631">
        <f t="shared" si="747"/>
        <v>0</v>
      </c>
      <c r="GY388" s="631">
        <f t="shared" si="747"/>
        <v>0</v>
      </c>
      <c r="GZ388" s="631">
        <f t="shared" si="747"/>
        <v>0</v>
      </c>
      <c r="HA388" s="631">
        <f t="shared" si="747"/>
        <v>0</v>
      </c>
      <c r="HB388" s="631">
        <f t="shared" si="747"/>
        <v>0</v>
      </c>
      <c r="HC388" s="631">
        <f t="shared" si="747"/>
        <v>0</v>
      </c>
      <c r="HD388" s="631">
        <f t="shared" si="747"/>
        <v>0</v>
      </c>
      <c r="HE388" s="631">
        <f t="shared" si="734"/>
        <v>0</v>
      </c>
      <c r="HF388" s="631">
        <f t="shared" si="734"/>
        <v>0</v>
      </c>
      <c r="HG388" s="631">
        <f t="shared" si="734"/>
        <v>0</v>
      </c>
      <c r="HH388" s="631">
        <f t="shared" si="734"/>
        <v>0</v>
      </c>
      <c r="HI388" s="631">
        <f t="shared" si="733"/>
        <v>0</v>
      </c>
      <c r="HJ388" s="631">
        <f t="shared" si="733"/>
        <v>0</v>
      </c>
      <c r="HK388" s="631">
        <f t="shared" si="733"/>
        <v>0</v>
      </c>
      <c r="HL388" s="631">
        <f t="shared" si="733"/>
        <v>0</v>
      </c>
      <c r="HM388" s="631">
        <f t="shared" si="733"/>
        <v>0</v>
      </c>
      <c r="HN388" s="631">
        <f t="shared" si="733"/>
        <v>0</v>
      </c>
      <c r="HO388" s="631">
        <f t="shared" si="733"/>
        <v>0</v>
      </c>
      <c r="HP388" s="631">
        <f t="shared" si="733"/>
        <v>0</v>
      </c>
      <c r="HQ388" s="631">
        <f t="shared" si="733"/>
        <v>0</v>
      </c>
      <c r="HR388" s="631">
        <f t="shared" si="690"/>
        <v>0</v>
      </c>
      <c r="HS388" s="631">
        <f t="shared" si="690"/>
        <v>0</v>
      </c>
      <c r="HT388" s="631">
        <f t="shared" si="690"/>
        <v>0</v>
      </c>
      <c r="HU388" s="631">
        <f t="shared" si="690"/>
        <v>0</v>
      </c>
      <c r="HV388" s="631">
        <f t="shared" si="724"/>
        <v>0</v>
      </c>
      <c r="HW388" s="631">
        <f t="shared" si="724"/>
        <v>0</v>
      </c>
      <c r="HX388" s="631">
        <f t="shared" ref="HV388:IK404" si="753">IF($A388=HX$60,$J388,0)</f>
        <v>0</v>
      </c>
      <c r="HY388" s="631">
        <f t="shared" si="753"/>
        <v>0</v>
      </c>
      <c r="HZ388" s="631">
        <f t="shared" si="753"/>
        <v>0</v>
      </c>
      <c r="IA388" s="631">
        <f t="shared" si="753"/>
        <v>0</v>
      </c>
      <c r="IB388" s="631">
        <f t="shared" si="753"/>
        <v>0</v>
      </c>
      <c r="IC388" s="631">
        <f t="shared" si="753"/>
        <v>0</v>
      </c>
      <c r="ID388" s="631">
        <f t="shared" si="753"/>
        <v>0</v>
      </c>
      <c r="IE388" s="631">
        <f t="shared" si="753"/>
        <v>0</v>
      </c>
      <c r="IF388" s="631">
        <f t="shared" si="753"/>
        <v>0</v>
      </c>
      <c r="IG388" s="631">
        <f t="shared" si="753"/>
        <v>0</v>
      </c>
      <c r="IH388" s="631">
        <f t="shared" si="753"/>
        <v>0</v>
      </c>
      <c r="II388" s="631">
        <f t="shared" si="753"/>
        <v>0</v>
      </c>
      <c r="IJ388" s="631">
        <f t="shared" si="753"/>
        <v>0</v>
      </c>
      <c r="IK388" s="631">
        <f t="shared" si="753"/>
        <v>0</v>
      </c>
      <c r="IL388" s="631">
        <f t="shared" si="726"/>
        <v>0</v>
      </c>
      <c r="IM388" s="631">
        <f t="shared" si="726"/>
        <v>0</v>
      </c>
      <c r="IN388" s="631">
        <f t="shared" si="726"/>
        <v>0</v>
      </c>
      <c r="IO388" s="631">
        <f t="shared" si="726"/>
        <v>0</v>
      </c>
      <c r="IP388" s="631">
        <f t="shared" si="726"/>
        <v>0</v>
      </c>
      <c r="IQ388" s="631">
        <f t="shared" si="726"/>
        <v>0</v>
      </c>
      <c r="IR388" s="631">
        <f t="shared" si="726"/>
        <v>0</v>
      </c>
      <c r="IS388" s="631">
        <f t="shared" si="648"/>
        <v>0</v>
      </c>
      <c r="IT388" s="631"/>
      <c r="IU388" s="631">
        <f t="shared" si="735"/>
        <v>0</v>
      </c>
      <c r="IV388" s="631">
        <f t="shared" si="735"/>
        <v>0</v>
      </c>
      <c r="IW388" s="631">
        <f t="shared" si="735"/>
        <v>0</v>
      </c>
      <c r="IX388" s="631">
        <f t="shared" si="735"/>
        <v>0</v>
      </c>
      <c r="IY388" s="631">
        <f t="shared" si="735"/>
        <v>0</v>
      </c>
      <c r="IZ388" s="631">
        <f t="shared" si="735"/>
        <v>0</v>
      </c>
      <c r="JA388" s="631">
        <f t="shared" si="735"/>
        <v>0</v>
      </c>
      <c r="JB388" s="631">
        <f t="shared" si="735"/>
        <v>0</v>
      </c>
      <c r="JC388" s="631">
        <f t="shared" si="735"/>
        <v>0</v>
      </c>
      <c r="JD388" s="631">
        <f t="shared" si="735"/>
        <v>0</v>
      </c>
      <c r="JE388" s="631">
        <f t="shared" si="736"/>
        <v>0</v>
      </c>
      <c r="JF388" s="631">
        <f t="shared" si="736"/>
        <v>0</v>
      </c>
      <c r="JG388" s="631">
        <f t="shared" si="736"/>
        <v>0</v>
      </c>
      <c r="JH388" s="631">
        <f t="shared" si="736"/>
        <v>0</v>
      </c>
      <c r="JI388" s="631">
        <f t="shared" si="736"/>
        <v>0</v>
      </c>
      <c r="JJ388" s="631">
        <f t="shared" si="736"/>
        <v>0</v>
      </c>
      <c r="JK388" s="631">
        <f t="shared" si="736"/>
        <v>0</v>
      </c>
      <c r="JL388" s="631">
        <f t="shared" si="736"/>
        <v>0</v>
      </c>
      <c r="JM388" s="631">
        <f t="shared" si="736"/>
        <v>0</v>
      </c>
      <c r="JN388" s="631">
        <f t="shared" si="736"/>
        <v>0</v>
      </c>
      <c r="JO388" s="631">
        <f t="shared" si="737"/>
        <v>0</v>
      </c>
      <c r="JP388" s="631">
        <f t="shared" si="737"/>
        <v>0</v>
      </c>
      <c r="JQ388" s="631">
        <f t="shared" si="737"/>
        <v>0</v>
      </c>
      <c r="JR388" s="631">
        <f t="shared" si="737"/>
        <v>0</v>
      </c>
      <c r="JS388" s="631">
        <f t="shared" si="737"/>
        <v>0</v>
      </c>
      <c r="JT388" s="631">
        <f t="shared" si="737"/>
        <v>0</v>
      </c>
      <c r="JU388" s="631">
        <f t="shared" si="737"/>
        <v>0</v>
      </c>
      <c r="JV388" s="631">
        <f t="shared" si="737"/>
        <v>0</v>
      </c>
      <c r="JW388" s="631">
        <f t="shared" si="737"/>
        <v>0</v>
      </c>
      <c r="JX388" s="631">
        <f t="shared" si="737"/>
        <v>0</v>
      </c>
      <c r="JY388" s="631">
        <f t="shared" si="738"/>
        <v>0</v>
      </c>
      <c r="JZ388" s="631">
        <f t="shared" si="738"/>
        <v>0</v>
      </c>
      <c r="KA388" s="631">
        <f t="shared" si="738"/>
        <v>0</v>
      </c>
      <c r="KB388" s="631">
        <f t="shared" si="738"/>
        <v>0</v>
      </c>
      <c r="KC388" s="631">
        <f t="shared" si="738"/>
        <v>0</v>
      </c>
      <c r="KD388" s="631">
        <f t="shared" si="738"/>
        <v>0</v>
      </c>
      <c r="KE388" s="631">
        <f t="shared" si="738"/>
        <v>0</v>
      </c>
      <c r="KF388" s="631">
        <f t="shared" si="738"/>
        <v>0</v>
      </c>
      <c r="KG388" s="631">
        <f t="shared" si="738"/>
        <v>0</v>
      </c>
      <c r="KH388" s="631">
        <f t="shared" si="738"/>
        <v>0</v>
      </c>
      <c r="KI388" s="631">
        <f t="shared" si="739"/>
        <v>0</v>
      </c>
      <c r="KJ388" s="631">
        <f t="shared" si="739"/>
        <v>0</v>
      </c>
      <c r="KK388" s="631">
        <f t="shared" si="739"/>
        <v>0</v>
      </c>
      <c r="KL388" s="631">
        <f t="shared" si="739"/>
        <v>0</v>
      </c>
      <c r="KM388" s="631">
        <f t="shared" si="739"/>
        <v>0</v>
      </c>
      <c r="KN388" s="631">
        <f t="shared" si="739"/>
        <v>0</v>
      </c>
      <c r="KO388" s="631">
        <f t="shared" si="739"/>
        <v>0</v>
      </c>
      <c r="KP388" s="631">
        <f t="shared" si="739"/>
        <v>0</v>
      </c>
      <c r="KQ388" s="631">
        <f t="shared" si="739"/>
        <v>0</v>
      </c>
      <c r="KR388" s="631">
        <f t="shared" si="739"/>
        <v>0</v>
      </c>
      <c r="KS388" s="631">
        <f t="shared" si="740"/>
        <v>0</v>
      </c>
      <c r="KT388" s="631">
        <f t="shared" si="740"/>
        <v>0</v>
      </c>
      <c r="KU388" s="631">
        <f t="shared" si="740"/>
        <v>0</v>
      </c>
      <c r="KV388" s="631">
        <f t="shared" si="740"/>
        <v>0</v>
      </c>
      <c r="KW388" s="631">
        <f t="shared" si="740"/>
        <v>0</v>
      </c>
      <c r="KX388" s="631">
        <f t="shared" si="740"/>
        <v>0</v>
      </c>
      <c r="KY388" s="631"/>
      <c r="KZ388" s="631">
        <f t="shared" si="741"/>
        <v>0</v>
      </c>
      <c r="LA388" s="631">
        <f t="shared" si="741"/>
        <v>0</v>
      </c>
      <c r="LB388" s="631">
        <f t="shared" si="741"/>
        <v>0</v>
      </c>
      <c r="LC388" s="631">
        <f t="shared" si="741"/>
        <v>0</v>
      </c>
      <c r="LD388" s="631">
        <f t="shared" si="741"/>
        <v>0</v>
      </c>
      <c r="LE388" s="631">
        <f t="shared" si="741"/>
        <v>0</v>
      </c>
      <c r="LF388" s="631">
        <f t="shared" si="741"/>
        <v>0</v>
      </c>
      <c r="LG388" s="631">
        <f t="shared" si="741"/>
        <v>0</v>
      </c>
      <c r="LH388" s="631">
        <f t="shared" si="741"/>
        <v>0</v>
      </c>
      <c r="LI388" s="631">
        <f t="shared" si="741"/>
        <v>0</v>
      </c>
      <c r="LJ388" s="631">
        <f t="shared" si="742"/>
        <v>0</v>
      </c>
      <c r="LK388" s="631">
        <f t="shared" si="742"/>
        <v>0</v>
      </c>
      <c r="LL388" s="631">
        <f t="shared" si="742"/>
        <v>0</v>
      </c>
      <c r="LM388" s="631">
        <f t="shared" si="742"/>
        <v>0</v>
      </c>
      <c r="LN388" s="631">
        <f t="shared" si="742"/>
        <v>0</v>
      </c>
      <c r="LO388" s="631">
        <f t="shared" si="742"/>
        <v>0</v>
      </c>
      <c r="LP388" s="631">
        <f t="shared" si="742"/>
        <v>0</v>
      </c>
      <c r="LQ388" s="631">
        <f t="shared" si="742"/>
        <v>0</v>
      </c>
      <c r="LR388" s="631">
        <f t="shared" si="742"/>
        <v>0</v>
      </c>
      <c r="LS388" s="631">
        <f t="shared" si="742"/>
        <v>0</v>
      </c>
      <c r="LT388" s="631">
        <f t="shared" si="743"/>
        <v>0</v>
      </c>
      <c r="LU388" s="631">
        <f t="shared" si="743"/>
        <v>0</v>
      </c>
      <c r="LV388" s="631">
        <f t="shared" si="743"/>
        <v>0</v>
      </c>
      <c r="LW388" s="631">
        <f t="shared" si="743"/>
        <v>0</v>
      </c>
      <c r="LX388" s="631">
        <f t="shared" si="743"/>
        <v>0</v>
      </c>
      <c r="LY388" s="631">
        <f t="shared" si="743"/>
        <v>0</v>
      </c>
      <c r="LZ388" s="631">
        <f t="shared" si="743"/>
        <v>0</v>
      </c>
      <c r="MA388" s="631">
        <f t="shared" si="743"/>
        <v>0</v>
      </c>
      <c r="MB388" s="631">
        <f t="shared" si="743"/>
        <v>0</v>
      </c>
      <c r="MC388" s="631">
        <f t="shared" si="743"/>
        <v>0</v>
      </c>
      <c r="MD388" s="631">
        <f t="shared" si="744"/>
        <v>0</v>
      </c>
      <c r="ME388" s="631">
        <f t="shared" si="744"/>
        <v>0</v>
      </c>
      <c r="MF388" s="631">
        <f t="shared" si="744"/>
        <v>0</v>
      </c>
      <c r="MG388" s="631">
        <f t="shared" si="744"/>
        <v>0</v>
      </c>
      <c r="MH388" s="631">
        <f t="shared" si="744"/>
        <v>0</v>
      </c>
      <c r="MI388" s="631">
        <f t="shared" si="744"/>
        <v>0</v>
      </c>
      <c r="MJ388" s="631">
        <f t="shared" si="744"/>
        <v>0</v>
      </c>
      <c r="MK388" s="631">
        <f t="shared" si="744"/>
        <v>0</v>
      </c>
      <c r="ML388" s="631">
        <f t="shared" si="744"/>
        <v>0</v>
      </c>
      <c r="MM388" s="631">
        <f t="shared" si="744"/>
        <v>0</v>
      </c>
      <c r="MN388" s="631">
        <f t="shared" si="745"/>
        <v>0</v>
      </c>
      <c r="MO388" s="631">
        <f t="shared" si="745"/>
        <v>0</v>
      </c>
      <c r="MP388" s="631">
        <f t="shared" si="745"/>
        <v>0</v>
      </c>
      <c r="MQ388" s="631">
        <f t="shared" si="745"/>
        <v>0</v>
      </c>
      <c r="MR388" s="631">
        <f t="shared" si="745"/>
        <v>0</v>
      </c>
      <c r="MS388" s="631">
        <f t="shared" si="745"/>
        <v>0</v>
      </c>
      <c r="MT388" s="631">
        <f t="shared" si="745"/>
        <v>0</v>
      </c>
      <c r="MU388" s="631">
        <f t="shared" si="745"/>
        <v>0</v>
      </c>
      <c r="MV388" s="631">
        <f t="shared" si="745"/>
        <v>0</v>
      </c>
      <c r="MW388" s="631">
        <f t="shared" si="745"/>
        <v>0</v>
      </c>
      <c r="MX388" s="631">
        <f t="shared" si="746"/>
        <v>0</v>
      </c>
      <c r="MY388" s="631">
        <f t="shared" si="746"/>
        <v>0</v>
      </c>
      <c r="MZ388" s="631">
        <f t="shared" si="746"/>
        <v>0</v>
      </c>
      <c r="NA388" s="631">
        <f t="shared" si="746"/>
        <v>0</v>
      </c>
      <c r="NB388" s="631">
        <f t="shared" si="746"/>
        <v>0</v>
      </c>
      <c r="NC388" s="631">
        <f t="shared" si="746"/>
        <v>0</v>
      </c>
    </row>
    <row r="389" spans="1:367" hidden="1">
      <c r="A389" s="504"/>
      <c r="B389" s="504"/>
      <c r="C389" s="497"/>
      <c r="D389" s="497"/>
      <c r="E389" s="362">
        <f t="shared" si="636"/>
        <v>0</v>
      </c>
      <c r="F389" s="363">
        <f t="shared" si="637"/>
        <v>0</v>
      </c>
      <c r="G389" s="498">
        <f>E389*Dichtheden!$V$70</f>
        <v>0</v>
      </c>
      <c r="H389" s="499">
        <f>IF(C389=0,0,ROUND(IF((G389/2)/Dichtheden!$C$3&lt;1,1,(G389/2)/Dichtheden!$C$3),0))</f>
        <v>0</v>
      </c>
      <c r="I389" s="498">
        <f>E389*Dichtheden!$AJ$70</f>
        <v>0</v>
      </c>
      <c r="J389" s="499">
        <f>IF(C389=0,0,ROUND(IF((I389/2)/Dichtheden!$D$3&lt;1,1,(I389/2)/Dichtheden!$D$3),0))</f>
        <v>0</v>
      </c>
      <c r="K389" s="498">
        <f t="shared" si="638"/>
        <v>0</v>
      </c>
      <c r="L389" s="500">
        <f t="shared" si="642"/>
        <v>0</v>
      </c>
      <c r="M389" s="498">
        <f>IF(D389=0,0,IF((D389*Dichtheden!$G$4)&lt;25,25,D389*Dichtheden!$G$4))</f>
        <v>0</v>
      </c>
      <c r="N389" s="499">
        <f>D389*Dichtheden!$H$4</f>
        <v>0</v>
      </c>
      <c r="O389" s="501"/>
      <c r="P389" s="501"/>
      <c r="Q389" s="502">
        <f>E389*Dichtheden!$AS$68</f>
        <v>0</v>
      </c>
      <c r="R389" s="495">
        <f>IF(Q389=0,0,ROUND(IF((Q389/2)/Dichtheden!$C$3&lt;1,1,(Q389/2)/Dichtheden!$C$3),0))</f>
        <v>0</v>
      </c>
      <c r="S389" s="502">
        <f>E389*Dichtheden!$AY$68</f>
        <v>0</v>
      </c>
      <c r="T389" s="495">
        <f>IF(Q389=0,0,ROUND(IF((S389/2)/Dichtheden!$D$3&lt;1,1,(S389/2)/Dichtheden!$D$3),0))</f>
        <v>0</v>
      </c>
      <c r="U389" s="502">
        <f>D389*Dichtheden!$G$5</f>
        <v>0</v>
      </c>
      <c r="V389" s="502">
        <f>D389*Dichtheden!$H$5</f>
        <v>0</v>
      </c>
      <c r="X389" s="630"/>
      <c r="AA389" s="628">
        <f t="shared" si="727"/>
        <v>0</v>
      </c>
      <c r="AB389" s="628">
        <f t="shared" si="727"/>
        <v>0</v>
      </c>
      <c r="AC389" s="628">
        <f t="shared" si="727"/>
        <v>0</v>
      </c>
      <c r="AD389" s="628">
        <f t="shared" si="727"/>
        <v>0</v>
      </c>
      <c r="AE389" s="628">
        <f t="shared" si="727"/>
        <v>0</v>
      </c>
      <c r="AF389" s="628">
        <f t="shared" si="727"/>
        <v>0</v>
      </c>
      <c r="AG389" s="628">
        <f t="shared" si="727"/>
        <v>0</v>
      </c>
      <c r="AH389" s="628">
        <f t="shared" si="727"/>
        <v>0</v>
      </c>
      <c r="AI389" s="628">
        <f t="shared" si="727"/>
        <v>0</v>
      </c>
      <c r="AJ389" s="628">
        <f t="shared" si="727"/>
        <v>0</v>
      </c>
      <c r="AK389" s="628">
        <f t="shared" si="727"/>
        <v>0</v>
      </c>
      <c r="AL389" s="628">
        <f t="shared" si="727"/>
        <v>0</v>
      </c>
      <c r="AM389" s="628">
        <f t="shared" si="727"/>
        <v>0</v>
      </c>
      <c r="AN389" s="628">
        <f t="shared" si="727"/>
        <v>0</v>
      </c>
      <c r="AO389" s="628">
        <f t="shared" si="727"/>
        <v>0</v>
      </c>
      <c r="AP389" s="628">
        <f t="shared" si="727"/>
        <v>0</v>
      </c>
      <c r="AQ389" s="628">
        <f t="shared" si="750"/>
        <v>0</v>
      </c>
      <c r="AR389" s="628">
        <f t="shared" si="750"/>
        <v>0</v>
      </c>
      <c r="AS389" s="628">
        <f t="shared" si="750"/>
        <v>0</v>
      </c>
      <c r="AT389" s="628">
        <f t="shared" si="750"/>
        <v>0</v>
      </c>
      <c r="AU389" s="628">
        <f t="shared" si="750"/>
        <v>0</v>
      </c>
      <c r="AV389" s="628">
        <f t="shared" si="750"/>
        <v>0</v>
      </c>
      <c r="AW389" s="628">
        <f t="shared" si="750"/>
        <v>0</v>
      </c>
      <c r="AX389" s="628">
        <f t="shared" si="750"/>
        <v>0</v>
      </c>
      <c r="AY389" s="628">
        <f t="shared" si="750"/>
        <v>0</v>
      </c>
      <c r="AZ389" s="628">
        <f t="shared" si="750"/>
        <v>0</v>
      </c>
      <c r="BA389" s="628">
        <f t="shared" si="750"/>
        <v>0</v>
      </c>
      <c r="BB389" s="628">
        <f t="shared" si="750"/>
        <v>0</v>
      </c>
      <c r="BC389" s="628">
        <f t="shared" si="750"/>
        <v>0</v>
      </c>
      <c r="BD389" s="628">
        <f t="shared" si="750"/>
        <v>0</v>
      </c>
      <c r="BE389" s="628">
        <f t="shared" si="750"/>
        <v>0</v>
      </c>
      <c r="BF389" s="628">
        <f t="shared" si="639"/>
        <v>0</v>
      </c>
      <c r="BG389" s="628">
        <f t="shared" si="728"/>
        <v>0</v>
      </c>
      <c r="BH389" s="628">
        <f t="shared" si="728"/>
        <v>0</v>
      </c>
      <c r="BI389" s="628">
        <f t="shared" si="728"/>
        <v>0</v>
      </c>
      <c r="BJ389" s="628">
        <f t="shared" si="728"/>
        <v>0</v>
      </c>
      <c r="BK389" s="628">
        <f t="shared" si="728"/>
        <v>0</v>
      </c>
      <c r="BL389" s="628">
        <f t="shared" si="728"/>
        <v>0</v>
      </c>
      <c r="BM389" s="628">
        <f t="shared" si="728"/>
        <v>0</v>
      </c>
      <c r="BN389" s="628">
        <f t="shared" si="728"/>
        <v>0</v>
      </c>
      <c r="BO389" s="628">
        <f t="shared" si="728"/>
        <v>0</v>
      </c>
      <c r="BP389" s="628">
        <f t="shared" si="728"/>
        <v>0</v>
      </c>
      <c r="BQ389" s="628">
        <f t="shared" si="728"/>
        <v>0</v>
      </c>
      <c r="BR389" s="628">
        <f t="shared" si="728"/>
        <v>0</v>
      </c>
      <c r="BS389" s="628">
        <f t="shared" si="728"/>
        <v>0</v>
      </c>
      <c r="BT389" s="628">
        <f t="shared" si="728"/>
        <v>0</v>
      </c>
      <c r="BU389" s="628">
        <f t="shared" si="728"/>
        <v>0</v>
      </c>
      <c r="BV389" s="628">
        <f t="shared" si="728"/>
        <v>0</v>
      </c>
      <c r="BW389" s="628">
        <f t="shared" si="729"/>
        <v>0</v>
      </c>
      <c r="BX389" s="628">
        <f t="shared" si="729"/>
        <v>0</v>
      </c>
      <c r="BY389" s="628">
        <f t="shared" si="729"/>
        <v>0</v>
      </c>
      <c r="BZ389" s="628">
        <f t="shared" si="729"/>
        <v>0</v>
      </c>
      <c r="CA389" s="628">
        <f t="shared" si="729"/>
        <v>0</v>
      </c>
      <c r="CB389" s="628">
        <f t="shared" si="729"/>
        <v>0</v>
      </c>
      <c r="CC389" s="628">
        <f t="shared" si="729"/>
        <v>0</v>
      </c>
      <c r="CD389" s="628">
        <f t="shared" si="729"/>
        <v>0</v>
      </c>
      <c r="CE389" s="628"/>
      <c r="CF389" s="628">
        <f t="shared" si="730"/>
        <v>0</v>
      </c>
      <c r="CG389" s="628">
        <f t="shared" si="730"/>
        <v>0</v>
      </c>
      <c r="CH389" s="628">
        <f t="shared" si="730"/>
        <v>0</v>
      </c>
      <c r="CI389" s="628">
        <f t="shared" si="730"/>
        <v>0</v>
      </c>
      <c r="CJ389" s="628">
        <f t="shared" si="730"/>
        <v>0</v>
      </c>
      <c r="CK389" s="628">
        <f t="shared" si="730"/>
        <v>0</v>
      </c>
      <c r="CL389" s="628">
        <f t="shared" si="730"/>
        <v>0</v>
      </c>
      <c r="CM389" s="628">
        <f t="shared" si="730"/>
        <v>0</v>
      </c>
      <c r="CN389" s="628">
        <f t="shared" si="730"/>
        <v>0</v>
      </c>
      <c r="CO389" s="628">
        <f t="shared" si="730"/>
        <v>0</v>
      </c>
      <c r="CP389" s="628">
        <f t="shared" si="730"/>
        <v>0</v>
      </c>
      <c r="CQ389" s="628">
        <f t="shared" si="730"/>
        <v>0</v>
      </c>
      <c r="CR389" s="628">
        <f t="shared" si="730"/>
        <v>0</v>
      </c>
      <c r="CS389" s="628">
        <f t="shared" si="730"/>
        <v>0</v>
      </c>
      <c r="CT389" s="628">
        <f t="shared" si="730"/>
        <v>0</v>
      </c>
      <c r="CU389" s="628">
        <f t="shared" si="730"/>
        <v>0</v>
      </c>
      <c r="CV389" s="628">
        <f t="shared" si="751"/>
        <v>0</v>
      </c>
      <c r="CW389" s="628">
        <f t="shared" si="751"/>
        <v>0</v>
      </c>
      <c r="CX389" s="628">
        <f t="shared" si="751"/>
        <v>0</v>
      </c>
      <c r="CY389" s="628">
        <f t="shared" si="751"/>
        <v>0</v>
      </c>
      <c r="CZ389" s="628">
        <f t="shared" si="751"/>
        <v>0</v>
      </c>
      <c r="DA389" s="628">
        <f t="shared" si="751"/>
        <v>0</v>
      </c>
      <c r="DB389" s="628">
        <f t="shared" si="751"/>
        <v>0</v>
      </c>
      <c r="DC389" s="628">
        <f t="shared" si="751"/>
        <v>0</v>
      </c>
      <c r="DD389" s="628">
        <f t="shared" si="751"/>
        <v>0</v>
      </c>
      <c r="DE389" s="628">
        <f t="shared" si="751"/>
        <v>0</v>
      </c>
      <c r="DF389" s="628">
        <f t="shared" si="751"/>
        <v>0</v>
      </c>
      <c r="DG389" s="628">
        <f t="shared" si="751"/>
        <v>0</v>
      </c>
      <c r="DH389" s="628">
        <f t="shared" si="751"/>
        <v>0</v>
      </c>
      <c r="DI389" s="628">
        <f t="shared" si="751"/>
        <v>0</v>
      </c>
      <c r="DJ389" s="628">
        <f t="shared" si="751"/>
        <v>0</v>
      </c>
      <c r="DK389" s="628">
        <f t="shared" si="640"/>
        <v>0</v>
      </c>
      <c r="DL389" s="628">
        <f t="shared" si="731"/>
        <v>0</v>
      </c>
      <c r="DM389" s="628">
        <f t="shared" si="731"/>
        <v>0</v>
      </c>
      <c r="DN389" s="628">
        <f t="shared" si="731"/>
        <v>0</v>
      </c>
      <c r="DO389" s="628">
        <f t="shared" si="731"/>
        <v>0</v>
      </c>
      <c r="DP389" s="628">
        <f t="shared" si="731"/>
        <v>0</v>
      </c>
      <c r="DQ389" s="628">
        <f t="shared" si="731"/>
        <v>0</v>
      </c>
      <c r="DR389" s="628">
        <f t="shared" si="731"/>
        <v>0</v>
      </c>
      <c r="DS389" s="628">
        <f t="shared" si="731"/>
        <v>0</v>
      </c>
      <c r="DT389" s="628">
        <f t="shared" si="731"/>
        <v>0</v>
      </c>
      <c r="DU389" s="628">
        <f t="shared" si="731"/>
        <v>0</v>
      </c>
      <c r="DV389" s="628">
        <f t="shared" si="731"/>
        <v>0</v>
      </c>
      <c r="DW389" s="628">
        <f t="shared" si="731"/>
        <v>0</v>
      </c>
      <c r="DX389" s="628">
        <f t="shared" si="731"/>
        <v>0</v>
      </c>
      <c r="DY389" s="628">
        <f t="shared" si="731"/>
        <v>0</v>
      </c>
      <c r="DZ389" s="628">
        <f t="shared" si="731"/>
        <v>0</v>
      </c>
      <c r="EA389" s="628">
        <f t="shared" si="731"/>
        <v>0</v>
      </c>
      <c r="EB389" s="628">
        <f t="shared" si="732"/>
        <v>0</v>
      </c>
      <c r="EC389" s="628">
        <f t="shared" si="732"/>
        <v>0</v>
      </c>
      <c r="ED389" s="628">
        <f t="shared" si="732"/>
        <v>0</v>
      </c>
      <c r="EE389" s="628">
        <f t="shared" si="732"/>
        <v>0</v>
      </c>
      <c r="EF389" s="628">
        <f t="shared" si="732"/>
        <v>0</v>
      </c>
      <c r="EG389" s="628">
        <f t="shared" si="732"/>
        <v>0</v>
      </c>
      <c r="EH389" s="628">
        <f t="shared" si="732"/>
        <v>0</v>
      </c>
      <c r="EI389" s="628">
        <f t="shared" si="732"/>
        <v>0</v>
      </c>
      <c r="EJ389" s="631"/>
      <c r="EK389" s="631">
        <f t="shared" si="752"/>
        <v>0</v>
      </c>
      <c r="EL389" s="631">
        <f t="shared" si="752"/>
        <v>0</v>
      </c>
      <c r="EM389" s="631">
        <f t="shared" si="752"/>
        <v>0</v>
      </c>
      <c r="EN389" s="631">
        <f t="shared" si="752"/>
        <v>0</v>
      </c>
      <c r="EO389" s="631">
        <f t="shared" si="752"/>
        <v>0</v>
      </c>
      <c r="EP389" s="631">
        <f t="shared" si="752"/>
        <v>0</v>
      </c>
      <c r="EQ389" s="631">
        <f t="shared" si="752"/>
        <v>0</v>
      </c>
      <c r="ER389" s="631">
        <f t="shared" si="752"/>
        <v>0</v>
      </c>
      <c r="ES389" s="631">
        <f t="shared" si="752"/>
        <v>0</v>
      </c>
      <c r="ET389" s="631">
        <f t="shared" si="752"/>
        <v>0</v>
      </c>
      <c r="EU389" s="631">
        <f t="shared" si="752"/>
        <v>0</v>
      </c>
      <c r="EV389" s="631">
        <f t="shared" si="752"/>
        <v>0</v>
      </c>
      <c r="EW389" s="631">
        <f t="shared" si="752"/>
        <v>0</v>
      </c>
      <c r="EX389" s="631">
        <f t="shared" si="752"/>
        <v>0</v>
      </c>
      <c r="EY389" s="631">
        <f t="shared" si="752"/>
        <v>0</v>
      </c>
      <c r="EZ389" s="631">
        <f t="shared" si="641"/>
        <v>0</v>
      </c>
      <c r="FA389" s="631">
        <f t="shared" si="641"/>
        <v>0</v>
      </c>
      <c r="FB389" s="631">
        <f t="shared" si="641"/>
        <v>0</v>
      </c>
      <c r="FC389" s="631">
        <f t="shared" si="641"/>
        <v>0</v>
      </c>
      <c r="FD389" s="631">
        <f t="shared" si="725"/>
        <v>0</v>
      </c>
      <c r="FE389" s="631">
        <f t="shared" si="725"/>
        <v>0</v>
      </c>
      <c r="FF389" s="631">
        <f t="shared" si="725"/>
        <v>0</v>
      </c>
      <c r="FG389" s="631">
        <f t="shared" si="725"/>
        <v>0</v>
      </c>
      <c r="FH389" s="631">
        <f t="shared" si="725"/>
        <v>0</v>
      </c>
      <c r="FI389" s="631">
        <f t="shared" si="725"/>
        <v>0</v>
      </c>
      <c r="FJ389" s="631">
        <f t="shared" si="725"/>
        <v>0</v>
      </c>
      <c r="FK389" s="631">
        <f t="shared" si="725"/>
        <v>0</v>
      </c>
      <c r="FL389" s="631">
        <f t="shared" si="725"/>
        <v>0</v>
      </c>
      <c r="FM389" s="631">
        <f t="shared" si="725"/>
        <v>0</v>
      </c>
      <c r="FN389" s="631">
        <f t="shared" si="725"/>
        <v>0</v>
      </c>
      <c r="FO389" s="631">
        <f t="shared" si="725"/>
        <v>0</v>
      </c>
      <c r="FP389" s="631">
        <f t="shared" si="725"/>
        <v>0</v>
      </c>
      <c r="FQ389" s="631">
        <f t="shared" si="725"/>
        <v>0</v>
      </c>
      <c r="FR389" s="631">
        <f t="shared" si="725"/>
        <v>0</v>
      </c>
      <c r="FS389" s="631">
        <f t="shared" si="725"/>
        <v>0</v>
      </c>
      <c r="FT389" s="631">
        <f t="shared" si="749"/>
        <v>0</v>
      </c>
      <c r="FU389" s="631">
        <f t="shared" si="749"/>
        <v>0</v>
      </c>
      <c r="FV389" s="631">
        <f t="shared" si="748"/>
        <v>0</v>
      </c>
      <c r="FW389" s="631">
        <f t="shared" si="748"/>
        <v>0</v>
      </c>
      <c r="FX389" s="631">
        <f t="shared" si="748"/>
        <v>0</v>
      </c>
      <c r="FY389" s="631">
        <f t="shared" si="748"/>
        <v>0</v>
      </c>
      <c r="FZ389" s="631">
        <f t="shared" si="748"/>
        <v>0</v>
      </c>
      <c r="GA389" s="631">
        <f t="shared" si="748"/>
        <v>0</v>
      </c>
      <c r="GB389" s="631">
        <f t="shared" si="748"/>
        <v>0</v>
      </c>
      <c r="GC389" s="631">
        <f t="shared" si="748"/>
        <v>0</v>
      </c>
      <c r="GD389" s="631">
        <f t="shared" si="708"/>
        <v>0</v>
      </c>
      <c r="GE389" s="631">
        <f t="shared" si="708"/>
        <v>0</v>
      </c>
      <c r="GF389" s="631">
        <f t="shared" si="708"/>
        <v>0</v>
      </c>
      <c r="GG389" s="631">
        <f t="shared" si="708"/>
        <v>0</v>
      </c>
      <c r="GH389" s="631">
        <f t="shared" si="708"/>
        <v>0</v>
      </c>
      <c r="GI389" s="631">
        <f t="shared" si="670"/>
        <v>0</v>
      </c>
      <c r="GJ389" s="631">
        <f t="shared" si="670"/>
        <v>0</v>
      </c>
      <c r="GK389" s="631">
        <f t="shared" si="670"/>
        <v>0</v>
      </c>
      <c r="GL389" s="631">
        <f t="shared" si="670"/>
        <v>0</v>
      </c>
      <c r="GM389" s="631">
        <f t="shared" si="670"/>
        <v>0</v>
      </c>
      <c r="GN389" s="631">
        <f t="shared" si="670"/>
        <v>0</v>
      </c>
      <c r="GO389" s="631"/>
      <c r="GP389" s="631">
        <f t="shared" si="747"/>
        <v>0</v>
      </c>
      <c r="GQ389" s="631">
        <f t="shared" si="747"/>
        <v>0</v>
      </c>
      <c r="GR389" s="631">
        <f t="shared" si="747"/>
        <v>0</v>
      </c>
      <c r="GS389" s="631">
        <f t="shared" si="747"/>
        <v>0</v>
      </c>
      <c r="GT389" s="631">
        <f t="shared" si="747"/>
        <v>0</v>
      </c>
      <c r="GU389" s="631">
        <f t="shared" si="747"/>
        <v>0</v>
      </c>
      <c r="GV389" s="631">
        <f t="shared" si="747"/>
        <v>0</v>
      </c>
      <c r="GW389" s="631">
        <f t="shared" si="747"/>
        <v>0</v>
      </c>
      <c r="GX389" s="631">
        <f t="shared" si="747"/>
        <v>0</v>
      </c>
      <c r="GY389" s="631">
        <f t="shared" si="747"/>
        <v>0</v>
      </c>
      <c r="GZ389" s="631">
        <f t="shared" si="747"/>
        <v>0</v>
      </c>
      <c r="HA389" s="631">
        <f t="shared" si="747"/>
        <v>0</v>
      </c>
      <c r="HB389" s="631">
        <f t="shared" si="747"/>
        <v>0</v>
      </c>
      <c r="HC389" s="631">
        <f t="shared" si="747"/>
        <v>0</v>
      </c>
      <c r="HD389" s="631">
        <f t="shared" si="747"/>
        <v>0</v>
      </c>
      <c r="HE389" s="631">
        <f t="shared" si="734"/>
        <v>0</v>
      </c>
      <c r="HF389" s="631">
        <f t="shared" si="734"/>
        <v>0</v>
      </c>
      <c r="HG389" s="631">
        <f t="shared" si="734"/>
        <v>0</v>
      </c>
      <c r="HH389" s="631">
        <f t="shared" si="734"/>
        <v>0</v>
      </c>
      <c r="HI389" s="631">
        <f t="shared" si="733"/>
        <v>0</v>
      </c>
      <c r="HJ389" s="631">
        <f t="shared" si="733"/>
        <v>0</v>
      </c>
      <c r="HK389" s="631">
        <f t="shared" si="733"/>
        <v>0</v>
      </c>
      <c r="HL389" s="631">
        <f t="shared" si="733"/>
        <v>0</v>
      </c>
      <c r="HM389" s="631">
        <f t="shared" si="733"/>
        <v>0</v>
      </c>
      <c r="HN389" s="631">
        <f t="shared" si="733"/>
        <v>0</v>
      </c>
      <c r="HO389" s="631">
        <f t="shared" si="733"/>
        <v>0</v>
      </c>
      <c r="HP389" s="631">
        <f t="shared" si="733"/>
        <v>0</v>
      </c>
      <c r="HQ389" s="631">
        <f t="shared" si="733"/>
        <v>0</v>
      </c>
      <c r="HR389" s="631">
        <f t="shared" si="690"/>
        <v>0</v>
      </c>
      <c r="HS389" s="631">
        <f t="shared" si="690"/>
        <v>0</v>
      </c>
      <c r="HT389" s="631">
        <f t="shared" si="690"/>
        <v>0</v>
      </c>
      <c r="HU389" s="631">
        <f t="shared" si="690"/>
        <v>0</v>
      </c>
      <c r="HV389" s="631">
        <f t="shared" si="753"/>
        <v>0</v>
      </c>
      <c r="HW389" s="631">
        <f t="shared" si="753"/>
        <v>0</v>
      </c>
      <c r="HX389" s="631">
        <f t="shared" si="753"/>
        <v>0</v>
      </c>
      <c r="HY389" s="631">
        <f t="shared" si="753"/>
        <v>0</v>
      </c>
      <c r="HZ389" s="631">
        <f t="shared" si="753"/>
        <v>0</v>
      </c>
      <c r="IA389" s="631">
        <f t="shared" si="753"/>
        <v>0</v>
      </c>
      <c r="IB389" s="631">
        <f t="shared" si="753"/>
        <v>0</v>
      </c>
      <c r="IC389" s="631">
        <f t="shared" si="753"/>
        <v>0</v>
      </c>
      <c r="ID389" s="631">
        <f t="shared" si="753"/>
        <v>0</v>
      </c>
      <c r="IE389" s="631">
        <f t="shared" si="753"/>
        <v>0</v>
      </c>
      <c r="IF389" s="631">
        <f t="shared" si="753"/>
        <v>0</v>
      </c>
      <c r="IG389" s="631">
        <f t="shared" si="753"/>
        <v>0</v>
      </c>
      <c r="IH389" s="631">
        <f t="shared" si="753"/>
        <v>0</v>
      </c>
      <c r="II389" s="631">
        <f t="shared" si="753"/>
        <v>0</v>
      </c>
      <c r="IJ389" s="631">
        <f t="shared" si="753"/>
        <v>0</v>
      </c>
      <c r="IK389" s="631">
        <f t="shared" si="753"/>
        <v>0</v>
      </c>
      <c r="IL389" s="631">
        <f t="shared" si="726"/>
        <v>0</v>
      </c>
      <c r="IM389" s="631">
        <f t="shared" si="726"/>
        <v>0</v>
      </c>
      <c r="IN389" s="631">
        <f t="shared" si="726"/>
        <v>0</v>
      </c>
      <c r="IO389" s="631">
        <f t="shared" si="726"/>
        <v>0</v>
      </c>
      <c r="IP389" s="631">
        <f t="shared" si="726"/>
        <v>0</v>
      </c>
      <c r="IQ389" s="631">
        <f t="shared" si="726"/>
        <v>0</v>
      </c>
      <c r="IR389" s="631">
        <f t="shared" si="726"/>
        <v>0</v>
      </c>
      <c r="IS389" s="631">
        <f t="shared" si="648"/>
        <v>0</v>
      </c>
      <c r="IT389" s="631"/>
      <c r="IU389" s="631">
        <f t="shared" si="735"/>
        <v>0</v>
      </c>
      <c r="IV389" s="631">
        <f t="shared" si="735"/>
        <v>0</v>
      </c>
      <c r="IW389" s="631">
        <f t="shared" si="735"/>
        <v>0</v>
      </c>
      <c r="IX389" s="631">
        <f t="shared" si="735"/>
        <v>0</v>
      </c>
      <c r="IY389" s="631">
        <f t="shared" si="735"/>
        <v>0</v>
      </c>
      <c r="IZ389" s="631">
        <f t="shared" si="735"/>
        <v>0</v>
      </c>
      <c r="JA389" s="631">
        <f t="shared" si="735"/>
        <v>0</v>
      </c>
      <c r="JB389" s="631">
        <f t="shared" si="735"/>
        <v>0</v>
      </c>
      <c r="JC389" s="631">
        <f t="shared" si="735"/>
        <v>0</v>
      </c>
      <c r="JD389" s="631">
        <f t="shared" si="735"/>
        <v>0</v>
      </c>
      <c r="JE389" s="631">
        <f t="shared" si="736"/>
        <v>0</v>
      </c>
      <c r="JF389" s="631">
        <f t="shared" si="736"/>
        <v>0</v>
      </c>
      <c r="JG389" s="631">
        <f t="shared" si="736"/>
        <v>0</v>
      </c>
      <c r="JH389" s="631">
        <f t="shared" si="736"/>
        <v>0</v>
      </c>
      <c r="JI389" s="631">
        <f t="shared" si="736"/>
        <v>0</v>
      </c>
      <c r="JJ389" s="631">
        <f t="shared" si="736"/>
        <v>0</v>
      </c>
      <c r="JK389" s="631">
        <f t="shared" si="736"/>
        <v>0</v>
      </c>
      <c r="JL389" s="631">
        <f t="shared" si="736"/>
        <v>0</v>
      </c>
      <c r="JM389" s="631">
        <f t="shared" si="736"/>
        <v>0</v>
      </c>
      <c r="JN389" s="631">
        <f t="shared" si="736"/>
        <v>0</v>
      </c>
      <c r="JO389" s="631">
        <f t="shared" si="737"/>
        <v>0</v>
      </c>
      <c r="JP389" s="631">
        <f t="shared" si="737"/>
        <v>0</v>
      </c>
      <c r="JQ389" s="631">
        <f t="shared" si="737"/>
        <v>0</v>
      </c>
      <c r="JR389" s="631">
        <f t="shared" si="737"/>
        <v>0</v>
      </c>
      <c r="JS389" s="631">
        <f t="shared" si="737"/>
        <v>0</v>
      </c>
      <c r="JT389" s="631">
        <f t="shared" si="737"/>
        <v>0</v>
      </c>
      <c r="JU389" s="631">
        <f t="shared" si="737"/>
        <v>0</v>
      </c>
      <c r="JV389" s="631">
        <f t="shared" si="737"/>
        <v>0</v>
      </c>
      <c r="JW389" s="631">
        <f t="shared" si="737"/>
        <v>0</v>
      </c>
      <c r="JX389" s="631">
        <f t="shared" si="737"/>
        <v>0</v>
      </c>
      <c r="JY389" s="631">
        <f t="shared" si="738"/>
        <v>0</v>
      </c>
      <c r="JZ389" s="631">
        <f t="shared" si="738"/>
        <v>0</v>
      </c>
      <c r="KA389" s="631">
        <f t="shared" si="738"/>
        <v>0</v>
      </c>
      <c r="KB389" s="631">
        <f t="shared" si="738"/>
        <v>0</v>
      </c>
      <c r="KC389" s="631">
        <f t="shared" si="738"/>
        <v>0</v>
      </c>
      <c r="KD389" s="631">
        <f t="shared" si="738"/>
        <v>0</v>
      </c>
      <c r="KE389" s="631">
        <f t="shared" si="738"/>
        <v>0</v>
      </c>
      <c r="KF389" s="631">
        <f t="shared" si="738"/>
        <v>0</v>
      </c>
      <c r="KG389" s="631">
        <f t="shared" si="738"/>
        <v>0</v>
      </c>
      <c r="KH389" s="631">
        <f t="shared" si="738"/>
        <v>0</v>
      </c>
      <c r="KI389" s="631">
        <f t="shared" si="739"/>
        <v>0</v>
      </c>
      <c r="KJ389" s="631">
        <f t="shared" si="739"/>
        <v>0</v>
      </c>
      <c r="KK389" s="631">
        <f t="shared" si="739"/>
        <v>0</v>
      </c>
      <c r="KL389" s="631">
        <f t="shared" si="739"/>
        <v>0</v>
      </c>
      <c r="KM389" s="631">
        <f t="shared" si="739"/>
        <v>0</v>
      </c>
      <c r="KN389" s="631">
        <f t="shared" si="739"/>
        <v>0</v>
      </c>
      <c r="KO389" s="631">
        <f t="shared" si="739"/>
        <v>0</v>
      </c>
      <c r="KP389" s="631">
        <f t="shared" si="739"/>
        <v>0</v>
      </c>
      <c r="KQ389" s="631">
        <f t="shared" si="739"/>
        <v>0</v>
      </c>
      <c r="KR389" s="631">
        <f t="shared" si="739"/>
        <v>0</v>
      </c>
      <c r="KS389" s="631">
        <f t="shared" si="740"/>
        <v>0</v>
      </c>
      <c r="KT389" s="631">
        <f t="shared" si="740"/>
        <v>0</v>
      </c>
      <c r="KU389" s="631">
        <f t="shared" si="740"/>
        <v>0</v>
      </c>
      <c r="KV389" s="631">
        <f t="shared" si="740"/>
        <v>0</v>
      </c>
      <c r="KW389" s="631">
        <f t="shared" si="740"/>
        <v>0</v>
      </c>
      <c r="KX389" s="631">
        <f t="shared" si="740"/>
        <v>0</v>
      </c>
      <c r="KY389" s="631"/>
      <c r="KZ389" s="631">
        <f t="shared" si="741"/>
        <v>0</v>
      </c>
      <c r="LA389" s="631">
        <f t="shared" si="741"/>
        <v>0</v>
      </c>
      <c r="LB389" s="631">
        <f t="shared" si="741"/>
        <v>0</v>
      </c>
      <c r="LC389" s="631">
        <f t="shared" si="741"/>
        <v>0</v>
      </c>
      <c r="LD389" s="631">
        <f t="shared" si="741"/>
        <v>0</v>
      </c>
      <c r="LE389" s="631">
        <f t="shared" si="741"/>
        <v>0</v>
      </c>
      <c r="LF389" s="631">
        <f t="shared" si="741"/>
        <v>0</v>
      </c>
      <c r="LG389" s="631">
        <f t="shared" si="741"/>
        <v>0</v>
      </c>
      <c r="LH389" s="631">
        <f t="shared" si="741"/>
        <v>0</v>
      </c>
      <c r="LI389" s="631">
        <f t="shared" si="741"/>
        <v>0</v>
      </c>
      <c r="LJ389" s="631">
        <f t="shared" si="742"/>
        <v>0</v>
      </c>
      <c r="LK389" s="631">
        <f t="shared" si="742"/>
        <v>0</v>
      </c>
      <c r="LL389" s="631">
        <f t="shared" si="742"/>
        <v>0</v>
      </c>
      <c r="LM389" s="631">
        <f t="shared" si="742"/>
        <v>0</v>
      </c>
      <c r="LN389" s="631">
        <f t="shared" si="742"/>
        <v>0</v>
      </c>
      <c r="LO389" s="631">
        <f t="shared" si="742"/>
        <v>0</v>
      </c>
      <c r="LP389" s="631">
        <f t="shared" si="742"/>
        <v>0</v>
      </c>
      <c r="LQ389" s="631">
        <f t="shared" si="742"/>
        <v>0</v>
      </c>
      <c r="LR389" s="631">
        <f t="shared" si="742"/>
        <v>0</v>
      </c>
      <c r="LS389" s="631">
        <f t="shared" si="742"/>
        <v>0</v>
      </c>
      <c r="LT389" s="631">
        <f t="shared" si="743"/>
        <v>0</v>
      </c>
      <c r="LU389" s="631">
        <f t="shared" si="743"/>
        <v>0</v>
      </c>
      <c r="LV389" s="631">
        <f t="shared" si="743"/>
        <v>0</v>
      </c>
      <c r="LW389" s="631">
        <f t="shared" si="743"/>
        <v>0</v>
      </c>
      <c r="LX389" s="631">
        <f t="shared" si="743"/>
        <v>0</v>
      </c>
      <c r="LY389" s="631">
        <f t="shared" si="743"/>
        <v>0</v>
      </c>
      <c r="LZ389" s="631">
        <f t="shared" si="743"/>
        <v>0</v>
      </c>
      <c r="MA389" s="631">
        <f t="shared" si="743"/>
        <v>0</v>
      </c>
      <c r="MB389" s="631">
        <f t="shared" si="743"/>
        <v>0</v>
      </c>
      <c r="MC389" s="631">
        <f t="shared" si="743"/>
        <v>0</v>
      </c>
      <c r="MD389" s="631">
        <f t="shared" si="744"/>
        <v>0</v>
      </c>
      <c r="ME389" s="631">
        <f t="shared" si="744"/>
        <v>0</v>
      </c>
      <c r="MF389" s="631">
        <f t="shared" si="744"/>
        <v>0</v>
      </c>
      <c r="MG389" s="631">
        <f t="shared" si="744"/>
        <v>0</v>
      </c>
      <c r="MH389" s="631">
        <f t="shared" si="744"/>
        <v>0</v>
      </c>
      <c r="MI389" s="631">
        <f t="shared" si="744"/>
        <v>0</v>
      </c>
      <c r="MJ389" s="631">
        <f t="shared" si="744"/>
        <v>0</v>
      </c>
      <c r="MK389" s="631">
        <f t="shared" si="744"/>
        <v>0</v>
      </c>
      <c r="ML389" s="631">
        <f t="shared" si="744"/>
        <v>0</v>
      </c>
      <c r="MM389" s="631">
        <f t="shared" si="744"/>
        <v>0</v>
      </c>
      <c r="MN389" s="631">
        <f t="shared" si="745"/>
        <v>0</v>
      </c>
      <c r="MO389" s="631">
        <f t="shared" si="745"/>
        <v>0</v>
      </c>
      <c r="MP389" s="631">
        <f t="shared" si="745"/>
        <v>0</v>
      </c>
      <c r="MQ389" s="631">
        <f t="shared" si="745"/>
        <v>0</v>
      </c>
      <c r="MR389" s="631">
        <f t="shared" si="745"/>
        <v>0</v>
      </c>
      <c r="MS389" s="631">
        <f t="shared" si="745"/>
        <v>0</v>
      </c>
      <c r="MT389" s="631">
        <f t="shared" si="745"/>
        <v>0</v>
      </c>
      <c r="MU389" s="631">
        <f t="shared" si="745"/>
        <v>0</v>
      </c>
      <c r="MV389" s="631">
        <f t="shared" si="745"/>
        <v>0</v>
      </c>
      <c r="MW389" s="631">
        <f t="shared" si="745"/>
        <v>0</v>
      </c>
      <c r="MX389" s="631">
        <f t="shared" si="746"/>
        <v>0</v>
      </c>
      <c r="MY389" s="631">
        <f t="shared" si="746"/>
        <v>0</v>
      </c>
      <c r="MZ389" s="631">
        <f t="shared" si="746"/>
        <v>0</v>
      </c>
      <c r="NA389" s="631">
        <f t="shared" si="746"/>
        <v>0</v>
      </c>
      <c r="NB389" s="631">
        <f t="shared" si="746"/>
        <v>0</v>
      </c>
      <c r="NC389" s="631">
        <f t="shared" si="746"/>
        <v>0</v>
      </c>
    </row>
    <row r="390" spans="1:367" hidden="1">
      <c r="A390" s="504"/>
      <c r="B390" s="504"/>
      <c r="C390" s="497"/>
      <c r="D390" s="497"/>
      <c r="E390" s="362">
        <f t="shared" si="636"/>
        <v>0</v>
      </c>
      <c r="F390" s="363">
        <f t="shared" si="637"/>
        <v>0</v>
      </c>
      <c r="G390" s="498">
        <f>E390*Dichtheden!$V$70</f>
        <v>0</v>
      </c>
      <c r="H390" s="499">
        <f>IF(C390=0,0,ROUND(IF((G390/2)/Dichtheden!$C$3&lt;1,1,(G390/2)/Dichtheden!$C$3),0))</f>
        <v>0</v>
      </c>
      <c r="I390" s="498">
        <f>E390*Dichtheden!$AJ$70</f>
        <v>0</v>
      </c>
      <c r="J390" s="499">
        <f>IF(C390=0,0,ROUND(IF((I390/2)/Dichtheden!$D$3&lt;1,1,(I390/2)/Dichtheden!$D$3),0))</f>
        <v>0</v>
      </c>
      <c r="K390" s="498">
        <f t="shared" si="638"/>
        <v>0</v>
      </c>
      <c r="L390" s="500">
        <f t="shared" si="642"/>
        <v>0</v>
      </c>
      <c r="M390" s="498">
        <f>IF(D390=0,0,IF((D390*Dichtheden!$G$4)&lt;25,25,D390*Dichtheden!$G$4))</f>
        <v>0</v>
      </c>
      <c r="N390" s="499">
        <f>D390*Dichtheden!$H$4</f>
        <v>0</v>
      </c>
      <c r="O390" s="501"/>
      <c r="P390" s="501"/>
      <c r="Q390" s="502">
        <f>E390*Dichtheden!$AS$68</f>
        <v>0</v>
      </c>
      <c r="R390" s="495">
        <f>IF(Q390=0,0,ROUND(IF((Q390/2)/Dichtheden!$C$3&lt;1,1,(Q390/2)/Dichtheden!$C$3),0))</f>
        <v>0</v>
      </c>
      <c r="S390" s="502">
        <f>E390*Dichtheden!$AY$68</f>
        <v>0</v>
      </c>
      <c r="T390" s="495">
        <f>IF(Q390=0,0,ROUND(IF((S390/2)/Dichtheden!$D$3&lt;1,1,(S390/2)/Dichtheden!$D$3),0))</f>
        <v>0</v>
      </c>
      <c r="U390" s="502">
        <f>D390*Dichtheden!$G$5</f>
        <v>0</v>
      </c>
      <c r="V390" s="502">
        <f>D390*Dichtheden!$H$5</f>
        <v>0</v>
      </c>
      <c r="X390" s="630"/>
      <c r="AA390" s="628">
        <f t="shared" si="727"/>
        <v>0</v>
      </c>
      <c r="AB390" s="628">
        <f t="shared" si="727"/>
        <v>0</v>
      </c>
      <c r="AC390" s="628">
        <f t="shared" si="727"/>
        <v>0</v>
      </c>
      <c r="AD390" s="628">
        <f t="shared" si="727"/>
        <v>0</v>
      </c>
      <c r="AE390" s="628">
        <f t="shared" si="727"/>
        <v>0</v>
      </c>
      <c r="AF390" s="628">
        <f t="shared" si="727"/>
        <v>0</v>
      </c>
      <c r="AG390" s="628">
        <f t="shared" si="727"/>
        <v>0</v>
      </c>
      <c r="AH390" s="628">
        <f t="shared" si="727"/>
        <v>0</v>
      </c>
      <c r="AI390" s="628">
        <f t="shared" si="727"/>
        <v>0</v>
      </c>
      <c r="AJ390" s="628">
        <f t="shared" si="727"/>
        <v>0</v>
      </c>
      <c r="AK390" s="628">
        <f t="shared" si="727"/>
        <v>0</v>
      </c>
      <c r="AL390" s="628">
        <f t="shared" si="727"/>
        <v>0</v>
      </c>
      <c r="AM390" s="628">
        <f t="shared" si="727"/>
        <v>0</v>
      </c>
      <c r="AN390" s="628">
        <f t="shared" si="727"/>
        <v>0</v>
      </c>
      <c r="AO390" s="628">
        <f t="shared" si="727"/>
        <v>0</v>
      </c>
      <c r="AP390" s="628">
        <f t="shared" si="727"/>
        <v>0</v>
      </c>
      <c r="AQ390" s="628">
        <f t="shared" si="750"/>
        <v>0</v>
      </c>
      <c r="AR390" s="628">
        <f t="shared" si="750"/>
        <v>0</v>
      </c>
      <c r="AS390" s="628">
        <f t="shared" si="750"/>
        <v>0</v>
      </c>
      <c r="AT390" s="628">
        <f t="shared" si="750"/>
        <v>0</v>
      </c>
      <c r="AU390" s="628">
        <f t="shared" si="750"/>
        <v>0</v>
      </c>
      <c r="AV390" s="628">
        <f t="shared" si="750"/>
        <v>0</v>
      </c>
      <c r="AW390" s="628">
        <f t="shared" si="750"/>
        <v>0</v>
      </c>
      <c r="AX390" s="628">
        <f t="shared" si="750"/>
        <v>0</v>
      </c>
      <c r="AY390" s="628">
        <f t="shared" si="750"/>
        <v>0</v>
      </c>
      <c r="AZ390" s="628">
        <f t="shared" si="750"/>
        <v>0</v>
      </c>
      <c r="BA390" s="628">
        <f t="shared" si="750"/>
        <v>0</v>
      </c>
      <c r="BB390" s="628">
        <f t="shared" si="750"/>
        <v>0</v>
      </c>
      <c r="BC390" s="628">
        <f t="shared" si="750"/>
        <v>0</v>
      </c>
      <c r="BD390" s="628">
        <f t="shared" si="750"/>
        <v>0</v>
      </c>
      <c r="BE390" s="628">
        <f t="shared" si="750"/>
        <v>0</v>
      </c>
      <c r="BF390" s="628">
        <f t="shared" si="639"/>
        <v>0</v>
      </c>
      <c r="BG390" s="628">
        <f t="shared" si="728"/>
        <v>0</v>
      </c>
      <c r="BH390" s="628">
        <f t="shared" si="728"/>
        <v>0</v>
      </c>
      <c r="BI390" s="628">
        <f t="shared" si="728"/>
        <v>0</v>
      </c>
      <c r="BJ390" s="628">
        <f t="shared" si="728"/>
        <v>0</v>
      </c>
      <c r="BK390" s="628">
        <f t="shared" si="728"/>
        <v>0</v>
      </c>
      <c r="BL390" s="628">
        <f t="shared" si="728"/>
        <v>0</v>
      </c>
      <c r="BM390" s="628">
        <f t="shared" si="728"/>
        <v>0</v>
      </c>
      <c r="BN390" s="628">
        <f t="shared" si="728"/>
        <v>0</v>
      </c>
      <c r="BO390" s="628">
        <f t="shared" si="728"/>
        <v>0</v>
      </c>
      <c r="BP390" s="628">
        <f t="shared" si="728"/>
        <v>0</v>
      </c>
      <c r="BQ390" s="628">
        <f t="shared" si="728"/>
        <v>0</v>
      </c>
      <c r="BR390" s="628">
        <f t="shared" si="728"/>
        <v>0</v>
      </c>
      <c r="BS390" s="628">
        <f t="shared" si="728"/>
        <v>0</v>
      </c>
      <c r="BT390" s="628">
        <f t="shared" si="728"/>
        <v>0</v>
      </c>
      <c r="BU390" s="628">
        <f t="shared" si="728"/>
        <v>0</v>
      </c>
      <c r="BV390" s="628">
        <f t="shared" si="728"/>
        <v>0</v>
      </c>
      <c r="BW390" s="628">
        <f t="shared" si="729"/>
        <v>0</v>
      </c>
      <c r="BX390" s="628">
        <f t="shared" si="729"/>
        <v>0</v>
      </c>
      <c r="BY390" s="628">
        <f t="shared" si="729"/>
        <v>0</v>
      </c>
      <c r="BZ390" s="628">
        <f t="shared" si="729"/>
        <v>0</v>
      </c>
      <c r="CA390" s="628">
        <f t="shared" si="729"/>
        <v>0</v>
      </c>
      <c r="CB390" s="628">
        <f t="shared" si="729"/>
        <v>0</v>
      </c>
      <c r="CC390" s="628">
        <f t="shared" si="729"/>
        <v>0</v>
      </c>
      <c r="CD390" s="628">
        <f t="shared" si="729"/>
        <v>0</v>
      </c>
      <c r="CE390" s="628"/>
      <c r="CF390" s="628">
        <f t="shared" si="730"/>
        <v>0</v>
      </c>
      <c r="CG390" s="628">
        <f t="shared" si="730"/>
        <v>0</v>
      </c>
      <c r="CH390" s="628">
        <f t="shared" si="730"/>
        <v>0</v>
      </c>
      <c r="CI390" s="628">
        <f t="shared" si="730"/>
        <v>0</v>
      </c>
      <c r="CJ390" s="628">
        <f t="shared" si="730"/>
        <v>0</v>
      </c>
      <c r="CK390" s="628">
        <f t="shared" si="730"/>
        <v>0</v>
      </c>
      <c r="CL390" s="628">
        <f t="shared" si="730"/>
        <v>0</v>
      </c>
      <c r="CM390" s="628">
        <f t="shared" si="730"/>
        <v>0</v>
      </c>
      <c r="CN390" s="628">
        <f t="shared" si="730"/>
        <v>0</v>
      </c>
      <c r="CO390" s="628">
        <f t="shared" si="730"/>
        <v>0</v>
      </c>
      <c r="CP390" s="628">
        <f t="shared" si="730"/>
        <v>0</v>
      </c>
      <c r="CQ390" s="628">
        <f t="shared" si="730"/>
        <v>0</v>
      </c>
      <c r="CR390" s="628">
        <f t="shared" si="730"/>
        <v>0</v>
      </c>
      <c r="CS390" s="628">
        <f t="shared" si="730"/>
        <v>0</v>
      </c>
      <c r="CT390" s="628">
        <f t="shared" si="730"/>
        <v>0</v>
      </c>
      <c r="CU390" s="628">
        <f t="shared" si="730"/>
        <v>0</v>
      </c>
      <c r="CV390" s="628">
        <f t="shared" si="751"/>
        <v>0</v>
      </c>
      <c r="CW390" s="628">
        <f t="shared" si="751"/>
        <v>0</v>
      </c>
      <c r="CX390" s="628">
        <f t="shared" si="751"/>
        <v>0</v>
      </c>
      <c r="CY390" s="628">
        <f t="shared" si="751"/>
        <v>0</v>
      </c>
      <c r="CZ390" s="628">
        <f t="shared" si="751"/>
        <v>0</v>
      </c>
      <c r="DA390" s="628">
        <f t="shared" si="751"/>
        <v>0</v>
      </c>
      <c r="DB390" s="628">
        <f t="shared" si="751"/>
        <v>0</v>
      </c>
      <c r="DC390" s="628">
        <f t="shared" si="751"/>
        <v>0</v>
      </c>
      <c r="DD390" s="628">
        <f t="shared" si="751"/>
        <v>0</v>
      </c>
      <c r="DE390" s="628">
        <f t="shared" si="751"/>
        <v>0</v>
      </c>
      <c r="DF390" s="628">
        <f t="shared" si="751"/>
        <v>0</v>
      </c>
      <c r="DG390" s="628">
        <f t="shared" si="751"/>
        <v>0</v>
      </c>
      <c r="DH390" s="628">
        <f t="shared" si="751"/>
        <v>0</v>
      </c>
      <c r="DI390" s="628">
        <f t="shared" si="751"/>
        <v>0</v>
      </c>
      <c r="DJ390" s="628">
        <f t="shared" si="751"/>
        <v>0</v>
      </c>
      <c r="DK390" s="628">
        <f t="shared" si="640"/>
        <v>0</v>
      </c>
      <c r="DL390" s="628">
        <f t="shared" si="731"/>
        <v>0</v>
      </c>
      <c r="DM390" s="628">
        <f t="shared" si="731"/>
        <v>0</v>
      </c>
      <c r="DN390" s="628">
        <f t="shared" si="731"/>
        <v>0</v>
      </c>
      <c r="DO390" s="628">
        <f t="shared" si="731"/>
        <v>0</v>
      </c>
      <c r="DP390" s="628">
        <f t="shared" si="731"/>
        <v>0</v>
      </c>
      <c r="DQ390" s="628">
        <f t="shared" si="731"/>
        <v>0</v>
      </c>
      <c r="DR390" s="628">
        <f t="shared" si="731"/>
        <v>0</v>
      </c>
      <c r="DS390" s="628">
        <f t="shared" si="731"/>
        <v>0</v>
      </c>
      <c r="DT390" s="628">
        <f t="shared" si="731"/>
        <v>0</v>
      </c>
      <c r="DU390" s="628">
        <f t="shared" si="731"/>
        <v>0</v>
      </c>
      <c r="DV390" s="628">
        <f t="shared" si="731"/>
        <v>0</v>
      </c>
      <c r="DW390" s="628">
        <f t="shared" si="731"/>
        <v>0</v>
      </c>
      <c r="DX390" s="628">
        <f t="shared" si="731"/>
        <v>0</v>
      </c>
      <c r="DY390" s="628">
        <f t="shared" si="731"/>
        <v>0</v>
      </c>
      <c r="DZ390" s="628">
        <f t="shared" si="731"/>
        <v>0</v>
      </c>
      <c r="EA390" s="628">
        <f t="shared" si="731"/>
        <v>0</v>
      </c>
      <c r="EB390" s="628">
        <f t="shared" si="732"/>
        <v>0</v>
      </c>
      <c r="EC390" s="628">
        <f t="shared" si="732"/>
        <v>0</v>
      </c>
      <c r="ED390" s="628">
        <f t="shared" si="732"/>
        <v>0</v>
      </c>
      <c r="EE390" s="628">
        <f t="shared" si="732"/>
        <v>0</v>
      </c>
      <c r="EF390" s="628">
        <f t="shared" si="732"/>
        <v>0</v>
      </c>
      <c r="EG390" s="628">
        <f t="shared" si="732"/>
        <v>0</v>
      </c>
      <c r="EH390" s="628">
        <f t="shared" si="732"/>
        <v>0</v>
      </c>
      <c r="EI390" s="628">
        <f t="shared" si="732"/>
        <v>0</v>
      </c>
      <c r="EJ390" s="631"/>
      <c r="EK390" s="631">
        <f t="shared" si="752"/>
        <v>0</v>
      </c>
      <c r="EL390" s="631">
        <f t="shared" si="752"/>
        <v>0</v>
      </c>
      <c r="EM390" s="631">
        <f t="shared" si="752"/>
        <v>0</v>
      </c>
      <c r="EN390" s="631">
        <f t="shared" si="752"/>
        <v>0</v>
      </c>
      <c r="EO390" s="631">
        <f t="shared" si="752"/>
        <v>0</v>
      </c>
      <c r="EP390" s="631">
        <f t="shared" si="752"/>
        <v>0</v>
      </c>
      <c r="EQ390" s="631">
        <f t="shared" si="752"/>
        <v>0</v>
      </c>
      <c r="ER390" s="631">
        <f t="shared" si="752"/>
        <v>0</v>
      </c>
      <c r="ES390" s="631">
        <f t="shared" si="752"/>
        <v>0</v>
      </c>
      <c r="ET390" s="631">
        <f t="shared" si="752"/>
        <v>0</v>
      </c>
      <c r="EU390" s="631">
        <f t="shared" si="752"/>
        <v>0</v>
      </c>
      <c r="EV390" s="631">
        <f t="shared" si="752"/>
        <v>0</v>
      </c>
      <c r="EW390" s="631">
        <f t="shared" si="752"/>
        <v>0</v>
      </c>
      <c r="EX390" s="631">
        <f t="shared" si="752"/>
        <v>0</v>
      </c>
      <c r="EY390" s="631">
        <f t="shared" si="752"/>
        <v>0</v>
      </c>
      <c r="EZ390" s="631">
        <f t="shared" si="641"/>
        <v>0</v>
      </c>
      <c r="FA390" s="631">
        <f t="shared" si="641"/>
        <v>0</v>
      </c>
      <c r="FB390" s="631">
        <f t="shared" si="641"/>
        <v>0</v>
      </c>
      <c r="FC390" s="631">
        <f t="shared" si="641"/>
        <v>0</v>
      </c>
      <c r="FD390" s="631">
        <f t="shared" si="725"/>
        <v>0</v>
      </c>
      <c r="FE390" s="631">
        <f t="shared" si="725"/>
        <v>0</v>
      </c>
      <c r="FF390" s="631">
        <f t="shared" si="725"/>
        <v>0</v>
      </c>
      <c r="FG390" s="631">
        <f t="shared" si="725"/>
        <v>0</v>
      </c>
      <c r="FH390" s="631">
        <f t="shared" si="725"/>
        <v>0</v>
      </c>
      <c r="FI390" s="631">
        <f t="shared" si="725"/>
        <v>0</v>
      </c>
      <c r="FJ390" s="631">
        <f t="shared" si="725"/>
        <v>0</v>
      </c>
      <c r="FK390" s="631">
        <f t="shared" si="725"/>
        <v>0</v>
      </c>
      <c r="FL390" s="631">
        <f t="shared" si="725"/>
        <v>0</v>
      </c>
      <c r="FM390" s="631">
        <f t="shared" ref="FD390:FS406" si="754">IF($A390=FM$60,$H390,0)</f>
        <v>0</v>
      </c>
      <c r="FN390" s="631">
        <f t="shared" si="754"/>
        <v>0</v>
      </c>
      <c r="FO390" s="631">
        <f t="shared" si="754"/>
        <v>0</v>
      </c>
      <c r="FP390" s="631">
        <f t="shared" si="754"/>
        <v>0</v>
      </c>
      <c r="FQ390" s="631">
        <f t="shared" si="754"/>
        <v>0</v>
      </c>
      <c r="FR390" s="631">
        <f t="shared" si="754"/>
        <v>0</v>
      </c>
      <c r="FS390" s="631">
        <f t="shared" si="754"/>
        <v>0</v>
      </c>
      <c r="FT390" s="631">
        <f t="shared" si="749"/>
        <v>0</v>
      </c>
      <c r="FU390" s="631">
        <f t="shared" si="749"/>
        <v>0</v>
      </c>
      <c r="FV390" s="631">
        <f t="shared" si="748"/>
        <v>0</v>
      </c>
      <c r="FW390" s="631">
        <f t="shared" si="748"/>
        <v>0</v>
      </c>
      <c r="FX390" s="631">
        <f t="shared" si="748"/>
        <v>0</v>
      </c>
      <c r="FY390" s="631">
        <f t="shared" si="748"/>
        <v>0</v>
      </c>
      <c r="FZ390" s="631">
        <f t="shared" si="748"/>
        <v>0</v>
      </c>
      <c r="GA390" s="631">
        <f t="shared" si="748"/>
        <v>0</v>
      </c>
      <c r="GB390" s="631">
        <f t="shared" si="748"/>
        <v>0</v>
      </c>
      <c r="GC390" s="631">
        <f t="shared" si="748"/>
        <v>0</v>
      </c>
      <c r="GD390" s="631">
        <f t="shared" si="708"/>
        <v>0</v>
      </c>
      <c r="GE390" s="631">
        <f t="shared" si="708"/>
        <v>0</v>
      </c>
      <c r="GF390" s="631">
        <f t="shared" si="708"/>
        <v>0</v>
      </c>
      <c r="GG390" s="631">
        <f t="shared" si="708"/>
        <v>0</v>
      </c>
      <c r="GH390" s="631">
        <f t="shared" si="708"/>
        <v>0</v>
      </c>
      <c r="GI390" s="631">
        <f t="shared" si="670"/>
        <v>0</v>
      </c>
      <c r="GJ390" s="631">
        <f t="shared" si="670"/>
        <v>0</v>
      </c>
      <c r="GK390" s="631">
        <f t="shared" si="670"/>
        <v>0</v>
      </c>
      <c r="GL390" s="631">
        <f t="shared" si="670"/>
        <v>0</v>
      </c>
      <c r="GM390" s="631">
        <f t="shared" si="670"/>
        <v>0</v>
      </c>
      <c r="GN390" s="631">
        <f t="shared" si="670"/>
        <v>0</v>
      </c>
      <c r="GO390" s="631"/>
      <c r="GP390" s="631">
        <f t="shared" si="747"/>
        <v>0</v>
      </c>
      <c r="GQ390" s="631">
        <f t="shared" si="747"/>
        <v>0</v>
      </c>
      <c r="GR390" s="631">
        <f t="shared" si="747"/>
        <v>0</v>
      </c>
      <c r="GS390" s="631">
        <f t="shared" si="747"/>
        <v>0</v>
      </c>
      <c r="GT390" s="631">
        <f t="shared" si="747"/>
        <v>0</v>
      </c>
      <c r="GU390" s="631">
        <f t="shared" si="747"/>
        <v>0</v>
      </c>
      <c r="GV390" s="631">
        <f t="shared" si="747"/>
        <v>0</v>
      </c>
      <c r="GW390" s="631">
        <f t="shared" si="747"/>
        <v>0</v>
      </c>
      <c r="GX390" s="631">
        <f t="shared" si="747"/>
        <v>0</v>
      </c>
      <c r="GY390" s="631">
        <f t="shared" si="747"/>
        <v>0</v>
      </c>
      <c r="GZ390" s="631">
        <f t="shared" si="747"/>
        <v>0</v>
      </c>
      <c r="HA390" s="631">
        <f t="shared" si="747"/>
        <v>0</v>
      </c>
      <c r="HB390" s="631">
        <f t="shared" si="747"/>
        <v>0</v>
      </c>
      <c r="HC390" s="631">
        <f t="shared" si="747"/>
        <v>0</v>
      </c>
      <c r="HD390" s="631">
        <f t="shared" si="747"/>
        <v>0</v>
      </c>
      <c r="HE390" s="631">
        <f t="shared" si="734"/>
        <v>0</v>
      </c>
      <c r="HF390" s="631">
        <f t="shared" si="734"/>
        <v>0</v>
      </c>
      <c r="HG390" s="631">
        <f t="shared" si="734"/>
        <v>0</v>
      </c>
      <c r="HH390" s="631">
        <f t="shared" si="734"/>
        <v>0</v>
      </c>
      <c r="HI390" s="631">
        <f t="shared" si="733"/>
        <v>0</v>
      </c>
      <c r="HJ390" s="631">
        <f t="shared" si="733"/>
        <v>0</v>
      </c>
      <c r="HK390" s="631">
        <f t="shared" si="733"/>
        <v>0</v>
      </c>
      <c r="HL390" s="631">
        <f t="shared" si="733"/>
        <v>0</v>
      </c>
      <c r="HM390" s="631">
        <f t="shared" si="733"/>
        <v>0</v>
      </c>
      <c r="HN390" s="631">
        <f t="shared" si="733"/>
        <v>0</v>
      </c>
      <c r="HO390" s="631">
        <f t="shared" si="733"/>
        <v>0</v>
      </c>
      <c r="HP390" s="631">
        <f t="shared" si="733"/>
        <v>0</v>
      </c>
      <c r="HQ390" s="631">
        <f t="shared" si="733"/>
        <v>0</v>
      </c>
      <c r="HR390" s="631">
        <f t="shared" si="690"/>
        <v>0</v>
      </c>
      <c r="HS390" s="631">
        <f t="shared" si="690"/>
        <v>0</v>
      </c>
      <c r="HT390" s="631">
        <f t="shared" si="690"/>
        <v>0</v>
      </c>
      <c r="HU390" s="631">
        <f t="shared" si="690"/>
        <v>0</v>
      </c>
      <c r="HV390" s="631">
        <f t="shared" si="753"/>
        <v>0</v>
      </c>
      <c r="HW390" s="631">
        <f t="shared" si="753"/>
        <v>0</v>
      </c>
      <c r="HX390" s="631">
        <f t="shared" si="753"/>
        <v>0</v>
      </c>
      <c r="HY390" s="631">
        <f t="shared" si="753"/>
        <v>0</v>
      </c>
      <c r="HZ390" s="631">
        <f t="shared" si="753"/>
        <v>0</v>
      </c>
      <c r="IA390" s="631">
        <f t="shared" si="753"/>
        <v>0</v>
      </c>
      <c r="IB390" s="631">
        <f t="shared" si="753"/>
        <v>0</v>
      </c>
      <c r="IC390" s="631">
        <f t="shared" si="753"/>
        <v>0</v>
      </c>
      <c r="ID390" s="631">
        <f t="shared" si="753"/>
        <v>0</v>
      </c>
      <c r="IE390" s="631">
        <f t="shared" si="753"/>
        <v>0</v>
      </c>
      <c r="IF390" s="631">
        <f t="shared" si="753"/>
        <v>0</v>
      </c>
      <c r="IG390" s="631">
        <f t="shared" si="753"/>
        <v>0</v>
      </c>
      <c r="IH390" s="631">
        <f t="shared" si="753"/>
        <v>0</v>
      </c>
      <c r="II390" s="631">
        <f t="shared" si="753"/>
        <v>0</v>
      </c>
      <c r="IJ390" s="631">
        <f t="shared" si="753"/>
        <v>0</v>
      </c>
      <c r="IK390" s="631">
        <f t="shared" si="753"/>
        <v>0</v>
      </c>
      <c r="IL390" s="631">
        <f t="shared" si="726"/>
        <v>0</v>
      </c>
      <c r="IM390" s="631">
        <f t="shared" si="726"/>
        <v>0</v>
      </c>
      <c r="IN390" s="631">
        <f t="shared" si="726"/>
        <v>0</v>
      </c>
      <c r="IO390" s="631">
        <f t="shared" si="726"/>
        <v>0</v>
      </c>
      <c r="IP390" s="631">
        <f t="shared" si="726"/>
        <v>0</v>
      </c>
      <c r="IQ390" s="631">
        <f t="shared" si="726"/>
        <v>0</v>
      </c>
      <c r="IR390" s="631">
        <f t="shared" si="726"/>
        <v>0</v>
      </c>
      <c r="IS390" s="631">
        <f t="shared" si="648"/>
        <v>0</v>
      </c>
      <c r="IT390" s="631"/>
      <c r="IU390" s="631">
        <f t="shared" si="735"/>
        <v>0</v>
      </c>
      <c r="IV390" s="631">
        <f t="shared" si="735"/>
        <v>0</v>
      </c>
      <c r="IW390" s="631">
        <f t="shared" si="735"/>
        <v>0</v>
      </c>
      <c r="IX390" s="631">
        <f t="shared" si="735"/>
        <v>0</v>
      </c>
      <c r="IY390" s="631">
        <f t="shared" si="735"/>
        <v>0</v>
      </c>
      <c r="IZ390" s="631">
        <f t="shared" si="735"/>
        <v>0</v>
      </c>
      <c r="JA390" s="631">
        <f t="shared" si="735"/>
        <v>0</v>
      </c>
      <c r="JB390" s="631">
        <f t="shared" si="735"/>
        <v>0</v>
      </c>
      <c r="JC390" s="631">
        <f t="shared" si="735"/>
        <v>0</v>
      </c>
      <c r="JD390" s="631">
        <f t="shared" si="735"/>
        <v>0</v>
      </c>
      <c r="JE390" s="631">
        <f t="shared" si="736"/>
        <v>0</v>
      </c>
      <c r="JF390" s="631">
        <f t="shared" si="736"/>
        <v>0</v>
      </c>
      <c r="JG390" s="631">
        <f t="shared" si="736"/>
        <v>0</v>
      </c>
      <c r="JH390" s="631">
        <f t="shared" si="736"/>
        <v>0</v>
      </c>
      <c r="JI390" s="631">
        <f t="shared" si="736"/>
        <v>0</v>
      </c>
      <c r="JJ390" s="631">
        <f t="shared" si="736"/>
        <v>0</v>
      </c>
      <c r="JK390" s="631">
        <f t="shared" si="736"/>
        <v>0</v>
      </c>
      <c r="JL390" s="631">
        <f t="shared" si="736"/>
        <v>0</v>
      </c>
      <c r="JM390" s="631">
        <f t="shared" si="736"/>
        <v>0</v>
      </c>
      <c r="JN390" s="631">
        <f t="shared" si="736"/>
        <v>0</v>
      </c>
      <c r="JO390" s="631">
        <f t="shared" si="737"/>
        <v>0</v>
      </c>
      <c r="JP390" s="631">
        <f t="shared" si="737"/>
        <v>0</v>
      </c>
      <c r="JQ390" s="631">
        <f t="shared" si="737"/>
        <v>0</v>
      </c>
      <c r="JR390" s="631">
        <f t="shared" si="737"/>
        <v>0</v>
      </c>
      <c r="JS390" s="631">
        <f t="shared" si="737"/>
        <v>0</v>
      </c>
      <c r="JT390" s="631">
        <f t="shared" si="737"/>
        <v>0</v>
      </c>
      <c r="JU390" s="631">
        <f t="shared" si="737"/>
        <v>0</v>
      </c>
      <c r="JV390" s="631">
        <f t="shared" si="737"/>
        <v>0</v>
      </c>
      <c r="JW390" s="631">
        <f t="shared" si="737"/>
        <v>0</v>
      </c>
      <c r="JX390" s="631">
        <f t="shared" si="737"/>
        <v>0</v>
      </c>
      <c r="JY390" s="631">
        <f t="shared" si="738"/>
        <v>0</v>
      </c>
      <c r="JZ390" s="631">
        <f t="shared" si="738"/>
        <v>0</v>
      </c>
      <c r="KA390" s="631">
        <f t="shared" si="738"/>
        <v>0</v>
      </c>
      <c r="KB390" s="631">
        <f t="shared" si="738"/>
        <v>0</v>
      </c>
      <c r="KC390" s="631">
        <f t="shared" si="738"/>
        <v>0</v>
      </c>
      <c r="KD390" s="631">
        <f t="shared" si="738"/>
        <v>0</v>
      </c>
      <c r="KE390" s="631">
        <f t="shared" si="738"/>
        <v>0</v>
      </c>
      <c r="KF390" s="631">
        <f t="shared" si="738"/>
        <v>0</v>
      </c>
      <c r="KG390" s="631">
        <f t="shared" si="738"/>
        <v>0</v>
      </c>
      <c r="KH390" s="631">
        <f t="shared" si="738"/>
        <v>0</v>
      </c>
      <c r="KI390" s="631">
        <f t="shared" si="739"/>
        <v>0</v>
      </c>
      <c r="KJ390" s="631">
        <f t="shared" si="739"/>
        <v>0</v>
      </c>
      <c r="KK390" s="631">
        <f t="shared" si="739"/>
        <v>0</v>
      </c>
      <c r="KL390" s="631">
        <f t="shared" si="739"/>
        <v>0</v>
      </c>
      <c r="KM390" s="631">
        <f t="shared" si="739"/>
        <v>0</v>
      </c>
      <c r="KN390" s="631">
        <f t="shared" si="739"/>
        <v>0</v>
      </c>
      <c r="KO390" s="631">
        <f t="shared" si="739"/>
        <v>0</v>
      </c>
      <c r="KP390" s="631">
        <f t="shared" si="739"/>
        <v>0</v>
      </c>
      <c r="KQ390" s="631">
        <f t="shared" si="739"/>
        <v>0</v>
      </c>
      <c r="KR390" s="631">
        <f t="shared" si="739"/>
        <v>0</v>
      </c>
      <c r="KS390" s="631">
        <f t="shared" si="740"/>
        <v>0</v>
      </c>
      <c r="KT390" s="631">
        <f t="shared" si="740"/>
        <v>0</v>
      </c>
      <c r="KU390" s="631">
        <f t="shared" si="740"/>
        <v>0</v>
      </c>
      <c r="KV390" s="631">
        <f t="shared" si="740"/>
        <v>0</v>
      </c>
      <c r="KW390" s="631">
        <f t="shared" si="740"/>
        <v>0</v>
      </c>
      <c r="KX390" s="631">
        <f t="shared" si="740"/>
        <v>0</v>
      </c>
      <c r="KY390" s="631"/>
      <c r="KZ390" s="631">
        <f t="shared" si="741"/>
        <v>0</v>
      </c>
      <c r="LA390" s="631">
        <f t="shared" si="741"/>
        <v>0</v>
      </c>
      <c r="LB390" s="631">
        <f t="shared" si="741"/>
        <v>0</v>
      </c>
      <c r="LC390" s="631">
        <f t="shared" si="741"/>
        <v>0</v>
      </c>
      <c r="LD390" s="631">
        <f t="shared" si="741"/>
        <v>0</v>
      </c>
      <c r="LE390" s="631">
        <f t="shared" si="741"/>
        <v>0</v>
      </c>
      <c r="LF390" s="631">
        <f t="shared" si="741"/>
        <v>0</v>
      </c>
      <c r="LG390" s="631">
        <f t="shared" si="741"/>
        <v>0</v>
      </c>
      <c r="LH390" s="631">
        <f t="shared" si="741"/>
        <v>0</v>
      </c>
      <c r="LI390" s="631">
        <f t="shared" si="741"/>
        <v>0</v>
      </c>
      <c r="LJ390" s="631">
        <f t="shared" si="742"/>
        <v>0</v>
      </c>
      <c r="LK390" s="631">
        <f t="shared" si="742"/>
        <v>0</v>
      </c>
      <c r="LL390" s="631">
        <f t="shared" si="742"/>
        <v>0</v>
      </c>
      <c r="LM390" s="631">
        <f t="shared" si="742"/>
        <v>0</v>
      </c>
      <c r="LN390" s="631">
        <f t="shared" si="742"/>
        <v>0</v>
      </c>
      <c r="LO390" s="631">
        <f t="shared" si="742"/>
        <v>0</v>
      </c>
      <c r="LP390" s="631">
        <f t="shared" si="742"/>
        <v>0</v>
      </c>
      <c r="LQ390" s="631">
        <f t="shared" si="742"/>
        <v>0</v>
      </c>
      <c r="LR390" s="631">
        <f t="shared" si="742"/>
        <v>0</v>
      </c>
      <c r="LS390" s="631">
        <f t="shared" si="742"/>
        <v>0</v>
      </c>
      <c r="LT390" s="631">
        <f t="shared" si="743"/>
        <v>0</v>
      </c>
      <c r="LU390" s="631">
        <f t="shared" si="743"/>
        <v>0</v>
      </c>
      <c r="LV390" s="631">
        <f t="shared" si="743"/>
        <v>0</v>
      </c>
      <c r="LW390" s="631">
        <f t="shared" si="743"/>
        <v>0</v>
      </c>
      <c r="LX390" s="631">
        <f t="shared" si="743"/>
        <v>0</v>
      </c>
      <c r="LY390" s="631">
        <f t="shared" si="743"/>
        <v>0</v>
      </c>
      <c r="LZ390" s="631">
        <f t="shared" si="743"/>
        <v>0</v>
      </c>
      <c r="MA390" s="631">
        <f t="shared" si="743"/>
        <v>0</v>
      </c>
      <c r="MB390" s="631">
        <f t="shared" si="743"/>
        <v>0</v>
      </c>
      <c r="MC390" s="631">
        <f t="shared" si="743"/>
        <v>0</v>
      </c>
      <c r="MD390" s="631">
        <f t="shared" si="744"/>
        <v>0</v>
      </c>
      <c r="ME390" s="631">
        <f t="shared" si="744"/>
        <v>0</v>
      </c>
      <c r="MF390" s="631">
        <f t="shared" si="744"/>
        <v>0</v>
      </c>
      <c r="MG390" s="631">
        <f t="shared" si="744"/>
        <v>0</v>
      </c>
      <c r="MH390" s="631">
        <f t="shared" si="744"/>
        <v>0</v>
      </c>
      <c r="MI390" s="631">
        <f t="shared" si="744"/>
        <v>0</v>
      </c>
      <c r="MJ390" s="631">
        <f t="shared" si="744"/>
        <v>0</v>
      </c>
      <c r="MK390" s="631">
        <f t="shared" si="744"/>
        <v>0</v>
      </c>
      <c r="ML390" s="631">
        <f t="shared" si="744"/>
        <v>0</v>
      </c>
      <c r="MM390" s="631">
        <f t="shared" si="744"/>
        <v>0</v>
      </c>
      <c r="MN390" s="631">
        <f t="shared" si="745"/>
        <v>0</v>
      </c>
      <c r="MO390" s="631">
        <f t="shared" si="745"/>
        <v>0</v>
      </c>
      <c r="MP390" s="631">
        <f t="shared" si="745"/>
        <v>0</v>
      </c>
      <c r="MQ390" s="631">
        <f t="shared" si="745"/>
        <v>0</v>
      </c>
      <c r="MR390" s="631">
        <f t="shared" si="745"/>
        <v>0</v>
      </c>
      <c r="MS390" s="631">
        <f t="shared" si="745"/>
        <v>0</v>
      </c>
      <c r="MT390" s="631">
        <f t="shared" si="745"/>
        <v>0</v>
      </c>
      <c r="MU390" s="631">
        <f t="shared" si="745"/>
        <v>0</v>
      </c>
      <c r="MV390" s="631">
        <f t="shared" si="745"/>
        <v>0</v>
      </c>
      <c r="MW390" s="631">
        <f t="shared" si="745"/>
        <v>0</v>
      </c>
      <c r="MX390" s="631">
        <f t="shared" si="746"/>
        <v>0</v>
      </c>
      <c r="MY390" s="631">
        <f t="shared" si="746"/>
        <v>0</v>
      </c>
      <c r="MZ390" s="631">
        <f t="shared" si="746"/>
        <v>0</v>
      </c>
      <c r="NA390" s="631">
        <f t="shared" si="746"/>
        <v>0</v>
      </c>
      <c r="NB390" s="631">
        <f t="shared" si="746"/>
        <v>0</v>
      </c>
      <c r="NC390" s="631">
        <f t="shared" si="746"/>
        <v>0</v>
      </c>
    </row>
    <row r="391" spans="1:367" hidden="1">
      <c r="A391" s="504"/>
      <c r="B391" s="504"/>
      <c r="C391" s="497"/>
      <c r="D391" s="497"/>
      <c r="E391" s="362">
        <f t="shared" si="636"/>
        <v>0</v>
      </c>
      <c r="F391" s="363">
        <f t="shared" si="637"/>
        <v>0</v>
      </c>
      <c r="G391" s="498">
        <f>E391*Dichtheden!$V$70</f>
        <v>0</v>
      </c>
      <c r="H391" s="499">
        <f>IF(C391=0,0,ROUND(IF((G391/2)/Dichtheden!$C$3&lt;1,1,(G391/2)/Dichtheden!$C$3),0))</f>
        <v>0</v>
      </c>
      <c r="I391" s="498">
        <f>E391*Dichtheden!$AJ$70</f>
        <v>0</v>
      </c>
      <c r="J391" s="499">
        <f>IF(C391=0,0,ROUND(IF((I391/2)/Dichtheden!$D$3&lt;1,1,(I391/2)/Dichtheden!$D$3),0))</f>
        <v>0</v>
      </c>
      <c r="K391" s="498">
        <f t="shared" si="638"/>
        <v>0</v>
      </c>
      <c r="L391" s="500">
        <f t="shared" si="642"/>
        <v>0</v>
      </c>
      <c r="M391" s="498">
        <f>IF(D391=0,0,IF((D391*Dichtheden!$G$4)&lt;25,25,D391*Dichtheden!$G$4))</f>
        <v>0</v>
      </c>
      <c r="N391" s="499">
        <f>D391*Dichtheden!$H$4</f>
        <v>0</v>
      </c>
      <c r="O391" s="501"/>
      <c r="P391" s="501"/>
      <c r="Q391" s="502">
        <f>E391*Dichtheden!$AS$68</f>
        <v>0</v>
      </c>
      <c r="R391" s="495">
        <f>IF(Q391=0,0,ROUND(IF((Q391/2)/Dichtheden!$C$3&lt;1,1,(Q391/2)/Dichtheden!$C$3),0))</f>
        <v>0</v>
      </c>
      <c r="S391" s="502">
        <f>E391*Dichtheden!$AY$68</f>
        <v>0</v>
      </c>
      <c r="T391" s="495">
        <f>IF(Q391=0,0,ROUND(IF((S391/2)/Dichtheden!$D$3&lt;1,1,(S391/2)/Dichtheden!$D$3),0))</f>
        <v>0</v>
      </c>
      <c r="U391" s="502">
        <f>D391*Dichtheden!$G$5</f>
        <v>0</v>
      </c>
      <c r="V391" s="502">
        <f>D391*Dichtheden!$H$5</f>
        <v>0</v>
      </c>
      <c r="X391" s="630"/>
      <c r="AA391" s="628">
        <f t="shared" si="727"/>
        <v>0</v>
      </c>
      <c r="AB391" s="628">
        <f t="shared" si="727"/>
        <v>0</v>
      </c>
      <c r="AC391" s="628">
        <f t="shared" si="727"/>
        <v>0</v>
      </c>
      <c r="AD391" s="628">
        <f t="shared" si="727"/>
        <v>0</v>
      </c>
      <c r="AE391" s="628">
        <f t="shared" si="727"/>
        <v>0</v>
      </c>
      <c r="AF391" s="628">
        <f t="shared" si="727"/>
        <v>0</v>
      </c>
      <c r="AG391" s="628">
        <f t="shared" si="727"/>
        <v>0</v>
      </c>
      <c r="AH391" s="628">
        <f t="shared" si="727"/>
        <v>0</v>
      </c>
      <c r="AI391" s="628">
        <f t="shared" si="727"/>
        <v>0</v>
      </c>
      <c r="AJ391" s="628">
        <f t="shared" si="727"/>
        <v>0</v>
      </c>
      <c r="AK391" s="628">
        <f t="shared" si="727"/>
        <v>0</v>
      </c>
      <c r="AL391" s="628">
        <f t="shared" si="727"/>
        <v>0</v>
      </c>
      <c r="AM391" s="628">
        <f t="shared" si="727"/>
        <v>0</v>
      </c>
      <c r="AN391" s="628">
        <f t="shared" si="727"/>
        <v>0</v>
      </c>
      <c r="AO391" s="628">
        <f t="shared" si="727"/>
        <v>0</v>
      </c>
      <c r="AP391" s="628">
        <f t="shared" si="727"/>
        <v>0</v>
      </c>
      <c r="AQ391" s="628">
        <f t="shared" si="750"/>
        <v>0</v>
      </c>
      <c r="AR391" s="628">
        <f t="shared" si="750"/>
        <v>0</v>
      </c>
      <c r="AS391" s="628">
        <f t="shared" si="750"/>
        <v>0</v>
      </c>
      <c r="AT391" s="628">
        <f t="shared" si="750"/>
        <v>0</v>
      </c>
      <c r="AU391" s="628">
        <f t="shared" si="750"/>
        <v>0</v>
      </c>
      <c r="AV391" s="628">
        <f t="shared" si="750"/>
        <v>0</v>
      </c>
      <c r="AW391" s="628">
        <f t="shared" si="750"/>
        <v>0</v>
      </c>
      <c r="AX391" s="628">
        <f t="shared" si="750"/>
        <v>0</v>
      </c>
      <c r="AY391" s="628">
        <f t="shared" si="750"/>
        <v>0</v>
      </c>
      <c r="AZ391" s="628">
        <f t="shared" si="750"/>
        <v>0</v>
      </c>
      <c r="BA391" s="628">
        <f t="shared" si="750"/>
        <v>0</v>
      </c>
      <c r="BB391" s="628">
        <f t="shared" si="750"/>
        <v>0</v>
      </c>
      <c r="BC391" s="628">
        <f t="shared" si="750"/>
        <v>0</v>
      </c>
      <c r="BD391" s="628">
        <f t="shared" si="750"/>
        <v>0</v>
      </c>
      <c r="BE391" s="628">
        <f t="shared" si="750"/>
        <v>0</v>
      </c>
      <c r="BF391" s="628">
        <f t="shared" si="639"/>
        <v>0</v>
      </c>
      <c r="BG391" s="628">
        <f t="shared" si="728"/>
        <v>0</v>
      </c>
      <c r="BH391" s="628">
        <f t="shared" si="728"/>
        <v>0</v>
      </c>
      <c r="BI391" s="628">
        <f t="shared" si="728"/>
        <v>0</v>
      </c>
      <c r="BJ391" s="628">
        <f t="shared" si="728"/>
        <v>0</v>
      </c>
      <c r="BK391" s="628">
        <f t="shared" si="728"/>
        <v>0</v>
      </c>
      <c r="BL391" s="628">
        <f t="shared" si="728"/>
        <v>0</v>
      </c>
      <c r="BM391" s="628">
        <f t="shared" si="728"/>
        <v>0</v>
      </c>
      <c r="BN391" s="628">
        <f t="shared" si="728"/>
        <v>0</v>
      </c>
      <c r="BO391" s="628">
        <f t="shared" si="728"/>
        <v>0</v>
      </c>
      <c r="BP391" s="628">
        <f t="shared" si="728"/>
        <v>0</v>
      </c>
      <c r="BQ391" s="628">
        <f t="shared" si="728"/>
        <v>0</v>
      </c>
      <c r="BR391" s="628">
        <f t="shared" si="728"/>
        <v>0</v>
      </c>
      <c r="BS391" s="628">
        <f t="shared" si="728"/>
        <v>0</v>
      </c>
      <c r="BT391" s="628">
        <f t="shared" si="728"/>
        <v>0</v>
      </c>
      <c r="BU391" s="628">
        <f t="shared" si="728"/>
        <v>0</v>
      </c>
      <c r="BV391" s="628">
        <f t="shared" si="728"/>
        <v>0</v>
      </c>
      <c r="BW391" s="628">
        <f t="shared" si="729"/>
        <v>0</v>
      </c>
      <c r="BX391" s="628">
        <f t="shared" si="729"/>
        <v>0</v>
      </c>
      <c r="BY391" s="628">
        <f t="shared" si="729"/>
        <v>0</v>
      </c>
      <c r="BZ391" s="628">
        <f t="shared" si="729"/>
        <v>0</v>
      </c>
      <c r="CA391" s="628">
        <f t="shared" si="729"/>
        <v>0</v>
      </c>
      <c r="CB391" s="628">
        <f t="shared" si="729"/>
        <v>0</v>
      </c>
      <c r="CC391" s="628">
        <f t="shared" si="729"/>
        <v>0</v>
      </c>
      <c r="CD391" s="628">
        <f t="shared" si="729"/>
        <v>0</v>
      </c>
      <c r="CE391" s="628"/>
      <c r="CF391" s="628">
        <f t="shared" si="730"/>
        <v>0</v>
      </c>
      <c r="CG391" s="628">
        <f t="shared" si="730"/>
        <v>0</v>
      </c>
      <c r="CH391" s="628">
        <f t="shared" si="730"/>
        <v>0</v>
      </c>
      <c r="CI391" s="628">
        <f t="shared" si="730"/>
        <v>0</v>
      </c>
      <c r="CJ391" s="628">
        <f t="shared" si="730"/>
        <v>0</v>
      </c>
      <c r="CK391" s="628">
        <f t="shared" si="730"/>
        <v>0</v>
      </c>
      <c r="CL391" s="628">
        <f t="shared" si="730"/>
        <v>0</v>
      </c>
      <c r="CM391" s="628">
        <f t="shared" si="730"/>
        <v>0</v>
      </c>
      <c r="CN391" s="628">
        <f t="shared" si="730"/>
        <v>0</v>
      </c>
      <c r="CO391" s="628">
        <f t="shared" si="730"/>
        <v>0</v>
      </c>
      <c r="CP391" s="628">
        <f t="shared" si="730"/>
        <v>0</v>
      </c>
      <c r="CQ391" s="628">
        <f t="shared" si="730"/>
        <v>0</v>
      </c>
      <c r="CR391" s="628">
        <f t="shared" si="730"/>
        <v>0</v>
      </c>
      <c r="CS391" s="628">
        <f t="shared" si="730"/>
        <v>0</v>
      </c>
      <c r="CT391" s="628">
        <f t="shared" si="730"/>
        <v>0</v>
      </c>
      <c r="CU391" s="628">
        <f t="shared" si="730"/>
        <v>0</v>
      </c>
      <c r="CV391" s="628">
        <f t="shared" si="751"/>
        <v>0</v>
      </c>
      <c r="CW391" s="628">
        <f t="shared" si="751"/>
        <v>0</v>
      </c>
      <c r="CX391" s="628">
        <f t="shared" si="751"/>
        <v>0</v>
      </c>
      <c r="CY391" s="628">
        <f t="shared" si="751"/>
        <v>0</v>
      </c>
      <c r="CZ391" s="628">
        <f t="shared" si="751"/>
        <v>0</v>
      </c>
      <c r="DA391" s="628">
        <f t="shared" si="751"/>
        <v>0</v>
      </c>
      <c r="DB391" s="628">
        <f t="shared" si="751"/>
        <v>0</v>
      </c>
      <c r="DC391" s="628">
        <f t="shared" si="751"/>
        <v>0</v>
      </c>
      <c r="DD391" s="628">
        <f t="shared" si="751"/>
        <v>0</v>
      </c>
      <c r="DE391" s="628">
        <f t="shared" si="751"/>
        <v>0</v>
      </c>
      <c r="DF391" s="628">
        <f t="shared" si="751"/>
        <v>0</v>
      </c>
      <c r="DG391" s="628">
        <f t="shared" si="751"/>
        <v>0</v>
      </c>
      <c r="DH391" s="628">
        <f t="shared" si="751"/>
        <v>0</v>
      </c>
      <c r="DI391" s="628">
        <f t="shared" si="751"/>
        <v>0</v>
      </c>
      <c r="DJ391" s="628">
        <f t="shared" si="751"/>
        <v>0</v>
      </c>
      <c r="DK391" s="628">
        <f t="shared" si="640"/>
        <v>0</v>
      </c>
      <c r="DL391" s="628">
        <f t="shared" si="731"/>
        <v>0</v>
      </c>
      <c r="DM391" s="628">
        <f t="shared" si="731"/>
        <v>0</v>
      </c>
      <c r="DN391" s="628">
        <f t="shared" si="731"/>
        <v>0</v>
      </c>
      <c r="DO391" s="628">
        <f t="shared" si="731"/>
        <v>0</v>
      </c>
      <c r="DP391" s="628">
        <f t="shared" si="731"/>
        <v>0</v>
      </c>
      <c r="DQ391" s="628">
        <f t="shared" si="731"/>
        <v>0</v>
      </c>
      <c r="DR391" s="628">
        <f t="shared" si="731"/>
        <v>0</v>
      </c>
      <c r="DS391" s="628">
        <f t="shared" si="731"/>
        <v>0</v>
      </c>
      <c r="DT391" s="628">
        <f t="shared" si="731"/>
        <v>0</v>
      </c>
      <c r="DU391" s="628">
        <f t="shared" si="731"/>
        <v>0</v>
      </c>
      <c r="DV391" s="628">
        <f t="shared" si="731"/>
        <v>0</v>
      </c>
      <c r="DW391" s="628">
        <f t="shared" si="731"/>
        <v>0</v>
      </c>
      <c r="DX391" s="628">
        <f t="shared" si="731"/>
        <v>0</v>
      </c>
      <c r="DY391" s="628">
        <f t="shared" si="731"/>
        <v>0</v>
      </c>
      <c r="DZ391" s="628">
        <f t="shared" si="731"/>
        <v>0</v>
      </c>
      <c r="EA391" s="628">
        <f t="shared" si="731"/>
        <v>0</v>
      </c>
      <c r="EB391" s="628">
        <f t="shared" si="732"/>
        <v>0</v>
      </c>
      <c r="EC391" s="628">
        <f t="shared" si="732"/>
        <v>0</v>
      </c>
      <c r="ED391" s="628">
        <f t="shared" si="732"/>
        <v>0</v>
      </c>
      <c r="EE391" s="628">
        <f t="shared" si="732"/>
        <v>0</v>
      </c>
      <c r="EF391" s="628">
        <f t="shared" si="732"/>
        <v>0</v>
      </c>
      <c r="EG391" s="628">
        <f t="shared" si="732"/>
        <v>0</v>
      </c>
      <c r="EH391" s="628">
        <f t="shared" si="732"/>
        <v>0</v>
      </c>
      <c r="EI391" s="628">
        <f t="shared" si="732"/>
        <v>0</v>
      </c>
      <c r="EJ391" s="631"/>
      <c r="EK391" s="631">
        <f t="shared" si="752"/>
        <v>0</v>
      </c>
      <c r="EL391" s="631">
        <f t="shared" si="752"/>
        <v>0</v>
      </c>
      <c r="EM391" s="631">
        <f t="shared" si="752"/>
        <v>0</v>
      </c>
      <c r="EN391" s="631">
        <f t="shared" si="752"/>
        <v>0</v>
      </c>
      <c r="EO391" s="631">
        <f t="shared" si="752"/>
        <v>0</v>
      </c>
      <c r="EP391" s="631">
        <f t="shared" si="752"/>
        <v>0</v>
      </c>
      <c r="EQ391" s="631">
        <f t="shared" si="752"/>
        <v>0</v>
      </c>
      <c r="ER391" s="631">
        <f t="shared" si="752"/>
        <v>0</v>
      </c>
      <c r="ES391" s="631">
        <f t="shared" si="752"/>
        <v>0</v>
      </c>
      <c r="ET391" s="631">
        <f t="shared" si="752"/>
        <v>0</v>
      </c>
      <c r="EU391" s="631">
        <f t="shared" si="752"/>
        <v>0</v>
      </c>
      <c r="EV391" s="631">
        <f t="shared" si="752"/>
        <v>0</v>
      </c>
      <c r="EW391" s="631">
        <f t="shared" si="752"/>
        <v>0</v>
      </c>
      <c r="EX391" s="631">
        <f t="shared" si="752"/>
        <v>0</v>
      </c>
      <c r="EY391" s="631">
        <f t="shared" si="752"/>
        <v>0</v>
      </c>
      <c r="EZ391" s="631">
        <f t="shared" si="641"/>
        <v>0</v>
      </c>
      <c r="FA391" s="631">
        <f t="shared" si="641"/>
        <v>0</v>
      </c>
      <c r="FB391" s="631">
        <f t="shared" si="641"/>
        <v>0</v>
      </c>
      <c r="FC391" s="631">
        <f t="shared" si="641"/>
        <v>0</v>
      </c>
      <c r="FD391" s="631">
        <f t="shared" si="754"/>
        <v>0</v>
      </c>
      <c r="FE391" s="631">
        <f t="shared" si="754"/>
        <v>0</v>
      </c>
      <c r="FF391" s="631">
        <f t="shared" si="754"/>
        <v>0</v>
      </c>
      <c r="FG391" s="631">
        <f t="shared" si="754"/>
        <v>0</v>
      </c>
      <c r="FH391" s="631">
        <f t="shared" si="754"/>
        <v>0</v>
      </c>
      <c r="FI391" s="631">
        <f t="shared" si="754"/>
        <v>0</v>
      </c>
      <c r="FJ391" s="631">
        <f t="shared" si="754"/>
        <v>0</v>
      </c>
      <c r="FK391" s="631">
        <f t="shared" si="754"/>
        <v>0</v>
      </c>
      <c r="FL391" s="631">
        <f t="shared" si="754"/>
        <v>0</v>
      </c>
      <c r="FM391" s="631">
        <f t="shared" si="754"/>
        <v>0</v>
      </c>
      <c r="FN391" s="631">
        <f t="shared" si="754"/>
        <v>0</v>
      </c>
      <c r="FO391" s="631">
        <f t="shared" si="754"/>
        <v>0</v>
      </c>
      <c r="FP391" s="631">
        <f t="shared" si="754"/>
        <v>0</v>
      </c>
      <c r="FQ391" s="631">
        <f t="shared" si="754"/>
        <v>0</v>
      </c>
      <c r="FR391" s="631">
        <f t="shared" si="754"/>
        <v>0</v>
      </c>
      <c r="FS391" s="631">
        <f t="shared" si="754"/>
        <v>0</v>
      </c>
      <c r="FT391" s="631">
        <f t="shared" si="749"/>
        <v>0</v>
      </c>
      <c r="FU391" s="631">
        <f t="shared" si="749"/>
        <v>0</v>
      </c>
      <c r="FV391" s="631">
        <f t="shared" si="748"/>
        <v>0</v>
      </c>
      <c r="FW391" s="631">
        <f t="shared" si="748"/>
        <v>0</v>
      </c>
      <c r="FX391" s="631">
        <f t="shared" si="748"/>
        <v>0</v>
      </c>
      <c r="FY391" s="631">
        <f t="shared" si="748"/>
        <v>0</v>
      </c>
      <c r="FZ391" s="631">
        <f t="shared" si="748"/>
        <v>0</v>
      </c>
      <c r="GA391" s="631">
        <f t="shared" si="748"/>
        <v>0</v>
      </c>
      <c r="GB391" s="631">
        <f t="shared" si="748"/>
        <v>0</v>
      </c>
      <c r="GC391" s="631">
        <f t="shared" si="748"/>
        <v>0</v>
      </c>
      <c r="GD391" s="631">
        <f t="shared" si="708"/>
        <v>0</v>
      </c>
      <c r="GE391" s="631">
        <f t="shared" si="708"/>
        <v>0</v>
      </c>
      <c r="GF391" s="631">
        <f t="shared" si="708"/>
        <v>0</v>
      </c>
      <c r="GG391" s="631">
        <f t="shared" si="708"/>
        <v>0</v>
      </c>
      <c r="GH391" s="631">
        <f t="shared" si="708"/>
        <v>0</v>
      </c>
      <c r="GI391" s="631">
        <f t="shared" si="670"/>
        <v>0</v>
      </c>
      <c r="GJ391" s="631">
        <f t="shared" si="670"/>
        <v>0</v>
      </c>
      <c r="GK391" s="631">
        <f t="shared" si="670"/>
        <v>0</v>
      </c>
      <c r="GL391" s="631">
        <f t="shared" si="670"/>
        <v>0</v>
      </c>
      <c r="GM391" s="631">
        <f t="shared" si="670"/>
        <v>0</v>
      </c>
      <c r="GN391" s="631">
        <f t="shared" ref="GI391:GN434" si="755">IF($A391=GN$60,$H391,0)</f>
        <v>0</v>
      </c>
      <c r="GO391" s="631"/>
      <c r="GP391" s="631">
        <f t="shared" si="747"/>
        <v>0</v>
      </c>
      <c r="GQ391" s="631">
        <f t="shared" si="747"/>
        <v>0</v>
      </c>
      <c r="GR391" s="631">
        <f t="shared" si="747"/>
        <v>0</v>
      </c>
      <c r="GS391" s="631">
        <f t="shared" si="747"/>
        <v>0</v>
      </c>
      <c r="GT391" s="631">
        <f t="shared" si="747"/>
        <v>0</v>
      </c>
      <c r="GU391" s="631">
        <f t="shared" si="747"/>
        <v>0</v>
      </c>
      <c r="GV391" s="631">
        <f t="shared" si="747"/>
        <v>0</v>
      </c>
      <c r="GW391" s="631">
        <f t="shared" si="747"/>
        <v>0</v>
      </c>
      <c r="GX391" s="631">
        <f t="shared" si="747"/>
        <v>0</v>
      </c>
      <c r="GY391" s="631">
        <f t="shared" si="747"/>
        <v>0</v>
      </c>
      <c r="GZ391" s="631">
        <f t="shared" si="747"/>
        <v>0</v>
      </c>
      <c r="HA391" s="631">
        <f t="shared" si="747"/>
        <v>0</v>
      </c>
      <c r="HB391" s="631">
        <f t="shared" si="747"/>
        <v>0</v>
      </c>
      <c r="HC391" s="631">
        <f t="shared" si="747"/>
        <v>0</v>
      </c>
      <c r="HD391" s="631">
        <f t="shared" si="747"/>
        <v>0</v>
      </c>
      <c r="HE391" s="631">
        <f t="shared" si="734"/>
        <v>0</v>
      </c>
      <c r="HF391" s="631">
        <f t="shared" si="734"/>
        <v>0</v>
      </c>
      <c r="HG391" s="631">
        <f t="shared" si="734"/>
        <v>0</v>
      </c>
      <c r="HH391" s="631">
        <f t="shared" si="734"/>
        <v>0</v>
      </c>
      <c r="HI391" s="631">
        <f t="shared" si="733"/>
        <v>0</v>
      </c>
      <c r="HJ391" s="631">
        <f t="shared" si="733"/>
        <v>0</v>
      </c>
      <c r="HK391" s="631">
        <f t="shared" si="733"/>
        <v>0</v>
      </c>
      <c r="HL391" s="631">
        <f t="shared" si="733"/>
        <v>0</v>
      </c>
      <c r="HM391" s="631">
        <f t="shared" si="733"/>
        <v>0</v>
      </c>
      <c r="HN391" s="631">
        <f t="shared" si="733"/>
        <v>0</v>
      </c>
      <c r="HO391" s="631">
        <f t="shared" si="733"/>
        <v>0</v>
      </c>
      <c r="HP391" s="631">
        <f t="shared" si="733"/>
        <v>0</v>
      </c>
      <c r="HQ391" s="631">
        <f t="shared" si="733"/>
        <v>0</v>
      </c>
      <c r="HR391" s="631">
        <f t="shared" si="690"/>
        <v>0</v>
      </c>
      <c r="HS391" s="631">
        <f t="shared" si="690"/>
        <v>0</v>
      </c>
      <c r="HT391" s="631">
        <f t="shared" si="690"/>
        <v>0</v>
      </c>
      <c r="HU391" s="631">
        <f t="shared" si="690"/>
        <v>0</v>
      </c>
      <c r="HV391" s="631">
        <f t="shared" si="753"/>
        <v>0</v>
      </c>
      <c r="HW391" s="631">
        <f t="shared" si="753"/>
        <v>0</v>
      </c>
      <c r="HX391" s="631">
        <f t="shared" si="753"/>
        <v>0</v>
      </c>
      <c r="HY391" s="631">
        <f t="shared" si="753"/>
        <v>0</v>
      </c>
      <c r="HZ391" s="631">
        <f t="shared" si="753"/>
        <v>0</v>
      </c>
      <c r="IA391" s="631">
        <f t="shared" si="753"/>
        <v>0</v>
      </c>
      <c r="IB391" s="631">
        <f t="shared" si="753"/>
        <v>0</v>
      </c>
      <c r="IC391" s="631">
        <f t="shared" si="753"/>
        <v>0</v>
      </c>
      <c r="ID391" s="631">
        <f t="shared" si="753"/>
        <v>0</v>
      </c>
      <c r="IE391" s="631">
        <f t="shared" si="753"/>
        <v>0</v>
      </c>
      <c r="IF391" s="631">
        <f t="shared" si="753"/>
        <v>0</v>
      </c>
      <c r="IG391" s="631">
        <f t="shared" si="753"/>
        <v>0</v>
      </c>
      <c r="IH391" s="631">
        <f t="shared" si="753"/>
        <v>0</v>
      </c>
      <c r="II391" s="631">
        <f t="shared" si="753"/>
        <v>0</v>
      </c>
      <c r="IJ391" s="631">
        <f t="shared" si="753"/>
        <v>0</v>
      </c>
      <c r="IK391" s="631">
        <f t="shared" si="753"/>
        <v>0</v>
      </c>
      <c r="IL391" s="631">
        <f t="shared" si="726"/>
        <v>0</v>
      </c>
      <c r="IM391" s="631">
        <f t="shared" si="726"/>
        <v>0</v>
      </c>
      <c r="IN391" s="631">
        <f t="shared" si="726"/>
        <v>0</v>
      </c>
      <c r="IO391" s="631">
        <f t="shared" si="726"/>
        <v>0</v>
      </c>
      <c r="IP391" s="631">
        <f t="shared" si="726"/>
        <v>0</v>
      </c>
      <c r="IQ391" s="631">
        <f t="shared" si="726"/>
        <v>0</v>
      </c>
      <c r="IR391" s="631">
        <f t="shared" si="726"/>
        <v>0</v>
      </c>
      <c r="IS391" s="631">
        <f t="shared" si="648"/>
        <v>0</v>
      </c>
      <c r="IT391" s="631"/>
      <c r="IU391" s="631">
        <f t="shared" ref="IU391:JD400" si="756">IF($A391=IU$60,$M391,0)</f>
        <v>0</v>
      </c>
      <c r="IV391" s="631">
        <f t="shared" si="756"/>
        <v>0</v>
      </c>
      <c r="IW391" s="631">
        <f t="shared" si="756"/>
        <v>0</v>
      </c>
      <c r="IX391" s="631">
        <f t="shared" si="756"/>
        <v>0</v>
      </c>
      <c r="IY391" s="631">
        <f t="shared" si="756"/>
        <v>0</v>
      </c>
      <c r="IZ391" s="631">
        <f t="shared" si="756"/>
        <v>0</v>
      </c>
      <c r="JA391" s="631">
        <f t="shared" si="756"/>
        <v>0</v>
      </c>
      <c r="JB391" s="631">
        <f t="shared" si="756"/>
        <v>0</v>
      </c>
      <c r="JC391" s="631">
        <f t="shared" si="756"/>
        <v>0</v>
      </c>
      <c r="JD391" s="631">
        <f t="shared" si="756"/>
        <v>0</v>
      </c>
      <c r="JE391" s="631">
        <f t="shared" ref="JE391:JN400" si="757">IF($A391=JE$60,$M391,0)</f>
        <v>0</v>
      </c>
      <c r="JF391" s="631">
        <f t="shared" si="757"/>
        <v>0</v>
      </c>
      <c r="JG391" s="631">
        <f t="shared" si="757"/>
        <v>0</v>
      </c>
      <c r="JH391" s="631">
        <f t="shared" si="757"/>
        <v>0</v>
      </c>
      <c r="JI391" s="631">
        <f t="shared" si="757"/>
        <v>0</v>
      </c>
      <c r="JJ391" s="631">
        <f t="shared" si="757"/>
        <v>0</v>
      </c>
      <c r="JK391" s="631">
        <f t="shared" si="757"/>
        <v>0</v>
      </c>
      <c r="JL391" s="631">
        <f t="shared" si="757"/>
        <v>0</v>
      </c>
      <c r="JM391" s="631">
        <f t="shared" si="757"/>
        <v>0</v>
      </c>
      <c r="JN391" s="631">
        <f t="shared" si="757"/>
        <v>0</v>
      </c>
      <c r="JO391" s="631">
        <f t="shared" ref="JO391:JX400" si="758">IF($A391=JO$60,$M391,0)</f>
        <v>0</v>
      </c>
      <c r="JP391" s="631">
        <f t="shared" si="758"/>
        <v>0</v>
      </c>
      <c r="JQ391" s="631">
        <f t="shared" si="758"/>
        <v>0</v>
      </c>
      <c r="JR391" s="631">
        <f t="shared" si="758"/>
        <v>0</v>
      </c>
      <c r="JS391" s="631">
        <f t="shared" si="758"/>
        <v>0</v>
      </c>
      <c r="JT391" s="631">
        <f t="shared" si="758"/>
        <v>0</v>
      </c>
      <c r="JU391" s="631">
        <f t="shared" si="758"/>
        <v>0</v>
      </c>
      <c r="JV391" s="631">
        <f t="shared" si="758"/>
        <v>0</v>
      </c>
      <c r="JW391" s="631">
        <f t="shared" si="758"/>
        <v>0</v>
      </c>
      <c r="JX391" s="631">
        <f t="shared" si="758"/>
        <v>0</v>
      </c>
      <c r="JY391" s="631">
        <f t="shared" ref="JY391:KH400" si="759">IF($A391=JY$60,$M391,0)</f>
        <v>0</v>
      </c>
      <c r="JZ391" s="631">
        <f t="shared" si="759"/>
        <v>0</v>
      </c>
      <c r="KA391" s="631">
        <f t="shared" si="759"/>
        <v>0</v>
      </c>
      <c r="KB391" s="631">
        <f t="shared" si="759"/>
        <v>0</v>
      </c>
      <c r="KC391" s="631">
        <f t="shared" si="759"/>
        <v>0</v>
      </c>
      <c r="KD391" s="631">
        <f t="shared" si="759"/>
        <v>0</v>
      </c>
      <c r="KE391" s="631">
        <f t="shared" si="759"/>
        <v>0</v>
      </c>
      <c r="KF391" s="631">
        <f t="shared" si="759"/>
        <v>0</v>
      </c>
      <c r="KG391" s="631">
        <f t="shared" si="759"/>
        <v>0</v>
      </c>
      <c r="KH391" s="631">
        <f t="shared" si="759"/>
        <v>0</v>
      </c>
      <c r="KI391" s="631">
        <f t="shared" ref="KI391:KR400" si="760">IF($A391=KI$60,$M391,0)</f>
        <v>0</v>
      </c>
      <c r="KJ391" s="631">
        <f t="shared" si="760"/>
        <v>0</v>
      </c>
      <c r="KK391" s="631">
        <f t="shared" si="760"/>
        <v>0</v>
      </c>
      <c r="KL391" s="631">
        <f t="shared" si="760"/>
        <v>0</v>
      </c>
      <c r="KM391" s="631">
        <f t="shared" si="760"/>
        <v>0</v>
      </c>
      <c r="KN391" s="631">
        <f t="shared" si="760"/>
        <v>0</v>
      </c>
      <c r="KO391" s="631">
        <f t="shared" si="760"/>
        <v>0</v>
      </c>
      <c r="KP391" s="631">
        <f t="shared" si="760"/>
        <v>0</v>
      </c>
      <c r="KQ391" s="631">
        <f t="shared" si="760"/>
        <v>0</v>
      </c>
      <c r="KR391" s="631">
        <f t="shared" si="760"/>
        <v>0</v>
      </c>
      <c r="KS391" s="631">
        <f t="shared" ref="KS391:KX400" si="761">IF($A391=KS$60,$M391,0)</f>
        <v>0</v>
      </c>
      <c r="KT391" s="631">
        <f t="shared" si="761"/>
        <v>0</v>
      </c>
      <c r="KU391" s="631">
        <f t="shared" si="761"/>
        <v>0</v>
      </c>
      <c r="KV391" s="631">
        <f t="shared" si="761"/>
        <v>0</v>
      </c>
      <c r="KW391" s="631">
        <f t="shared" si="761"/>
        <v>0</v>
      </c>
      <c r="KX391" s="631">
        <f t="shared" si="761"/>
        <v>0</v>
      </c>
      <c r="KY391" s="631"/>
      <c r="KZ391" s="631">
        <f t="shared" ref="KZ391:LI400" si="762">IF($A391=KZ$60,$N391,0)</f>
        <v>0</v>
      </c>
      <c r="LA391" s="631">
        <f t="shared" si="762"/>
        <v>0</v>
      </c>
      <c r="LB391" s="631">
        <f t="shared" si="762"/>
        <v>0</v>
      </c>
      <c r="LC391" s="631">
        <f t="shared" si="762"/>
        <v>0</v>
      </c>
      <c r="LD391" s="631">
        <f t="shared" si="762"/>
        <v>0</v>
      </c>
      <c r="LE391" s="631">
        <f t="shared" si="762"/>
        <v>0</v>
      </c>
      <c r="LF391" s="631">
        <f t="shared" si="762"/>
        <v>0</v>
      </c>
      <c r="LG391" s="631">
        <f t="shared" si="762"/>
        <v>0</v>
      </c>
      <c r="LH391" s="631">
        <f t="shared" si="762"/>
        <v>0</v>
      </c>
      <c r="LI391" s="631">
        <f t="shared" si="762"/>
        <v>0</v>
      </c>
      <c r="LJ391" s="631">
        <f t="shared" ref="LJ391:LS400" si="763">IF($A391=LJ$60,$N391,0)</f>
        <v>0</v>
      </c>
      <c r="LK391" s="631">
        <f t="shared" si="763"/>
        <v>0</v>
      </c>
      <c r="LL391" s="631">
        <f t="shared" si="763"/>
        <v>0</v>
      </c>
      <c r="LM391" s="631">
        <f t="shared" si="763"/>
        <v>0</v>
      </c>
      <c r="LN391" s="631">
        <f t="shared" si="763"/>
        <v>0</v>
      </c>
      <c r="LO391" s="631">
        <f t="shared" si="763"/>
        <v>0</v>
      </c>
      <c r="LP391" s="631">
        <f t="shared" si="763"/>
        <v>0</v>
      </c>
      <c r="LQ391" s="631">
        <f t="shared" si="763"/>
        <v>0</v>
      </c>
      <c r="LR391" s="631">
        <f t="shared" si="763"/>
        <v>0</v>
      </c>
      <c r="LS391" s="631">
        <f t="shared" si="763"/>
        <v>0</v>
      </c>
      <c r="LT391" s="631">
        <f t="shared" ref="LT391:MC400" si="764">IF($A391=LT$60,$N391,0)</f>
        <v>0</v>
      </c>
      <c r="LU391" s="631">
        <f t="shared" si="764"/>
        <v>0</v>
      </c>
      <c r="LV391" s="631">
        <f t="shared" si="764"/>
        <v>0</v>
      </c>
      <c r="LW391" s="631">
        <f t="shared" si="764"/>
        <v>0</v>
      </c>
      <c r="LX391" s="631">
        <f t="shared" si="764"/>
        <v>0</v>
      </c>
      <c r="LY391" s="631">
        <f t="shared" si="764"/>
        <v>0</v>
      </c>
      <c r="LZ391" s="631">
        <f t="shared" si="764"/>
        <v>0</v>
      </c>
      <c r="MA391" s="631">
        <f t="shared" si="764"/>
        <v>0</v>
      </c>
      <c r="MB391" s="631">
        <f t="shared" si="764"/>
        <v>0</v>
      </c>
      <c r="MC391" s="631">
        <f t="shared" si="764"/>
        <v>0</v>
      </c>
      <c r="MD391" s="631">
        <f t="shared" ref="MD391:MM400" si="765">IF($A391=MD$60,$N391,0)</f>
        <v>0</v>
      </c>
      <c r="ME391" s="631">
        <f t="shared" si="765"/>
        <v>0</v>
      </c>
      <c r="MF391" s="631">
        <f t="shared" si="765"/>
        <v>0</v>
      </c>
      <c r="MG391" s="631">
        <f t="shared" si="765"/>
        <v>0</v>
      </c>
      <c r="MH391" s="631">
        <f t="shared" si="765"/>
        <v>0</v>
      </c>
      <c r="MI391" s="631">
        <f t="shared" si="765"/>
        <v>0</v>
      </c>
      <c r="MJ391" s="631">
        <f t="shared" si="765"/>
        <v>0</v>
      </c>
      <c r="MK391" s="631">
        <f t="shared" si="765"/>
        <v>0</v>
      </c>
      <c r="ML391" s="631">
        <f t="shared" si="765"/>
        <v>0</v>
      </c>
      <c r="MM391" s="631">
        <f t="shared" si="765"/>
        <v>0</v>
      </c>
      <c r="MN391" s="631">
        <f t="shared" ref="MN391:MW400" si="766">IF($A391=MN$60,$N391,0)</f>
        <v>0</v>
      </c>
      <c r="MO391" s="631">
        <f t="shared" si="766"/>
        <v>0</v>
      </c>
      <c r="MP391" s="631">
        <f t="shared" si="766"/>
        <v>0</v>
      </c>
      <c r="MQ391" s="631">
        <f t="shared" si="766"/>
        <v>0</v>
      </c>
      <c r="MR391" s="631">
        <f t="shared" si="766"/>
        <v>0</v>
      </c>
      <c r="MS391" s="631">
        <f t="shared" si="766"/>
        <v>0</v>
      </c>
      <c r="MT391" s="631">
        <f t="shared" si="766"/>
        <v>0</v>
      </c>
      <c r="MU391" s="631">
        <f t="shared" si="766"/>
        <v>0</v>
      </c>
      <c r="MV391" s="631">
        <f t="shared" si="766"/>
        <v>0</v>
      </c>
      <c r="MW391" s="631">
        <f t="shared" si="766"/>
        <v>0</v>
      </c>
      <c r="MX391" s="631">
        <f t="shared" ref="MX391:NC400" si="767">IF($A391=MX$60,$N391,0)</f>
        <v>0</v>
      </c>
      <c r="MY391" s="631">
        <f t="shared" si="767"/>
        <v>0</v>
      </c>
      <c r="MZ391" s="631">
        <f t="shared" si="767"/>
        <v>0</v>
      </c>
      <c r="NA391" s="631">
        <f t="shared" si="767"/>
        <v>0</v>
      </c>
      <c r="NB391" s="631">
        <f t="shared" si="767"/>
        <v>0</v>
      </c>
      <c r="NC391" s="631">
        <f t="shared" si="767"/>
        <v>0</v>
      </c>
    </row>
    <row r="392" spans="1:367" hidden="1">
      <c r="A392" s="504"/>
      <c r="B392" s="504"/>
      <c r="C392" s="497"/>
      <c r="D392" s="497"/>
      <c r="E392" s="362">
        <f t="shared" si="636"/>
        <v>0</v>
      </c>
      <c r="F392" s="363">
        <f t="shared" si="637"/>
        <v>0</v>
      </c>
      <c r="G392" s="498">
        <f>E392*Dichtheden!$V$70</f>
        <v>0</v>
      </c>
      <c r="H392" s="499">
        <f>IF(C392=0,0,ROUND(IF((G392/2)/Dichtheden!$C$3&lt;1,1,(G392/2)/Dichtheden!$C$3),0))</f>
        <v>0</v>
      </c>
      <c r="I392" s="498">
        <f>E392*Dichtheden!$AJ$70</f>
        <v>0</v>
      </c>
      <c r="J392" s="499">
        <f>IF(C392=0,0,ROUND(IF((I392/2)/Dichtheden!$D$3&lt;1,1,(I392/2)/Dichtheden!$D$3),0))</f>
        <v>0</v>
      </c>
      <c r="K392" s="498">
        <f t="shared" si="638"/>
        <v>0</v>
      </c>
      <c r="L392" s="500">
        <f t="shared" si="642"/>
        <v>0</v>
      </c>
      <c r="M392" s="498">
        <f>IF(D392=0,0,IF((D392*Dichtheden!$G$4)&lt;25,25,D392*Dichtheden!$G$4))</f>
        <v>0</v>
      </c>
      <c r="N392" s="499">
        <f>D392*Dichtheden!$H$4</f>
        <v>0</v>
      </c>
      <c r="O392" s="501"/>
      <c r="P392" s="501"/>
      <c r="Q392" s="502">
        <f>E392*Dichtheden!$AS$68</f>
        <v>0</v>
      </c>
      <c r="R392" s="495">
        <f>IF(Q392=0,0,ROUND(IF((Q392/2)/Dichtheden!$C$3&lt;1,1,(Q392/2)/Dichtheden!$C$3),0))</f>
        <v>0</v>
      </c>
      <c r="S392" s="502">
        <f>E392*Dichtheden!$AY$68</f>
        <v>0</v>
      </c>
      <c r="T392" s="495">
        <f>IF(Q392=0,0,ROUND(IF((S392/2)/Dichtheden!$D$3&lt;1,1,(S392/2)/Dichtheden!$D$3),0))</f>
        <v>0</v>
      </c>
      <c r="U392" s="502">
        <f>D392*Dichtheden!$G$5</f>
        <v>0</v>
      </c>
      <c r="V392" s="502">
        <f>D392*Dichtheden!$H$5</f>
        <v>0</v>
      </c>
      <c r="X392" s="630"/>
      <c r="AA392" s="628">
        <f t="shared" si="727"/>
        <v>0</v>
      </c>
      <c r="AB392" s="628">
        <f t="shared" si="727"/>
        <v>0</v>
      </c>
      <c r="AC392" s="628">
        <f t="shared" si="727"/>
        <v>0</v>
      </c>
      <c r="AD392" s="628">
        <f t="shared" si="727"/>
        <v>0</v>
      </c>
      <c r="AE392" s="628">
        <f t="shared" si="727"/>
        <v>0</v>
      </c>
      <c r="AF392" s="628">
        <f t="shared" si="727"/>
        <v>0</v>
      </c>
      <c r="AG392" s="628">
        <f t="shared" si="727"/>
        <v>0</v>
      </c>
      <c r="AH392" s="628">
        <f t="shared" si="727"/>
        <v>0</v>
      </c>
      <c r="AI392" s="628">
        <f t="shared" si="727"/>
        <v>0</v>
      </c>
      <c r="AJ392" s="628">
        <f t="shared" si="727"/>
        <v>0</v>
      </c>
      <c r="AK392" s="628">
        <f t="shared" si="727"/>
        <v>0</v>
      </c>
      <c r="AL392" s="628">
        <f t="shared" si="727"/>
        <v>0</v>
      </c>
      <c r="AM392" s="628">
        <f t="shared" si="727"/>
        <v>0</v>
      </c>
      <c r="AN392" s="628">
        <f t="shared" si="727"/>
        <v>0</v>
      </c>
      <c r="AO392" s="628">
        <f t="shared" si="727"/>
        <v>0</v>
      </c>
      <c r="AP392" s="628">
        <f t="shared" si="727"/>
        <v>0</v>
      </c>
      <c r="AQ392" s="628">
        <f t="shared" si="750"/>
        <v>0</v>
      </c>
      <c r="AR392" s="628">
        <f t="shared" si="750"/>
        <v>0</v>
      </c>
      <c r="AS392" s="628">
        <f t="shared" si="750"/>
        <v>0</v>
      </c>
      <c r="AT392" s="628">
        <f t="shared" si="750"/>
        <v>0</v>
      </c>
      <c r="AU392" s="628">
        <f t="shared" si="750"/>
        <v>0</v>
      </c>
      <c r="AV392" s="628">
        <f t="shared" si="750"/>
        <v>0</v>
      </c>
      <c r="AW392" s="628">
        <f t="shared" si="750"/>
        <v>0</v>
      </c>
      <c r="AX392" s="628">
        <f t="shared" si="750"/>
        <v>0</v>
      </c>
      <c r="AY392" s="628">
        <f t="shared" si="750"/>
        <v>0</v>
      </c>
      <c r="AZ392" s="628">
        <f t="shared" si="750"/>
        <v>0</v>
      </c>
      <c r="BA392" s="628">
        <f t="shared" si="750"/>
        <v>0</v>
      </c>
      <c r="BB392" s="628">
        <f t="shared" si="750"/>
        <v>0</v>
      </c>
      <c r="BC392" s="628">
        <f t="shared" si="750"/>
        <v>0</v>
      </c>
      <c r="BD392" s="628">
        <f t="shared" si="750"/>
        <v>0</v>
      </c>
      <c r="BE392" s="628">
        <f t="shared" si="750"/>
        <v>0</v>
      </c>
      <c r="BF392" s="628">
        <f t="shared" si="639"/>
        <v>0</v>
      </c>
      <c r="BG392" s="628">
        <f t="shared" si="728"/>
        <v>0</v>
      </c>
      <c r="BH392" s="628">
        <f t="shared" si="728"/>
        <v>0</v>
      </c>
      <c r="BI392" s="628">
        <f t="shared" si="728"/>
        <v>0</v>
      </c>
      <c r="BJ392" s="628">
        <f t="shared" si="728"/>
        <v>0</v>
      </c>
      <c r="BK392" s="628">
        <f t="shared" si="728"/>
        <v>0</v>
      </c>
      <c r="BL392" s="628">
        <f t="shared" si="728"/>
        <v>0</v>
      </c>
      <c r="BM392" s="628">
        <f t="shared" si="728"/>
        <v>0</v>
      </c>
      <c r="BN392" s="628">
        <f t="shared" si="728"/>
        <v>0</v>
      </c>
      <c r="BO392" s="628">
        <f t="shared" si="728"/>
        <v>0</v>
      </c>
      <c r="BP392" s="628">
        <f t="shared" si="728"/>
        <v>0</v>
      </c>
      <c r="BQ392" s="628">
        <f t="shared" si="728"/>
        <v>0</v>
      </c>
      <c r="BR392" s="628">
        <f t="shared" si="728"/>
        <v>0</v>
      </c>
      <c r="BS392" s="628">
        <f t="shared" si="728"/>
        <v>0</v>
      </c>
      <c r="BT392" s="628">
        <f t="shared" si="728"/>
        <v>0</v>
      </c>
      <c r="BU392" s="628">
        <f t="shared" si="728"/>
        <v>0</v>
      </c>
      <c r="BV392" s="628">
        <f t="shared" si="728"/>
        <v>0</v>
      </c>
      <c r="BW392" s="628">
        <f t="shared" si="729"/>
        <v>0</v>
      </c>
      <c r="BX392" s="628">
        <f t="shared" si="729"/>
        <v>0</v>
      </c>
      <c r="BY392" s="628">
        <f t="shared" si="729"/>
        <v>0</v>
      </c>
      <c r="BZ392" s="628">
        <f t="shared" si="729"/>
        <v>0</v>
      </c>
      <c r="CA392" s="628">
        <f t="shared" si="729"/>
        <v>0</v>
      </c>
      <c r="CB392" s="628">
        <f t="shared" si="729"/>
        <v>0</v>
      </c>
      <c r="CC392" s="628">
        <f t="shared" si="729"/>
        <v>0</v>
      </c>
      <c r="CD392" s="628">
        <f t="shared" si="729"/>
        <v>0</v>
      </c>
      <c r="CE392" s="628"/>
      <c r="CF392" s="628">
        <f t="shared" si="730"/>
        <v>0</v>
      </c>
      <c r="CG392" s="628">
        <f t="shared" si="730"/>
        <v>0</v>
      </c>
      <c r="CH392" s="628">
        <f t="shared" si="730"/>
        <v>0</v>
      </c>
      <c r="CI392" s="628">
        <f t="shared" si="730"/>
        <v>0</v>
      </c>
      <c r="CJ392" s="628">
        <f t="shared" si="730"/>
        <v>0</v>
      </c>
      <c r="CK392" s="628">
        <f t="shared" si="730"/>
        <v>0</v>
      </c>
      <c r="CL392" s="628">
        <f t="shared" si="730"/>
        <v>0</v>
      </c>
      <c r="CM392" s="628">
        <f t="shared" si="730"/>
        <v>0</v>
      </c>
      <c r="CN392" s="628">
        <f t="shared" si="730"/>
        <v>0</v>
      </c>
      <c r="CO392" s="628">
        <f t="shared" si="730"/>
        <v>0</v>
      </c>
      <c r="CP392" s="628">
        <f t="shared" si="730"/>
        <v>0</v>
      </c>
      <c r="CQ392" s="628">
        <f t="shared" si="730"/>
        <v>0</v>
      </c>
      <c r="CR392" s="628">
        <f t="shared" si="730"/>
        <v>0</v>
      </c>
      <c r="CS392" s="628">
        <f t="shared" si="730"/>
        <v>0</v>
      </c>
      <c r="CT392" s="628">
        <f t="shared" si="730"/>
        <v>0</v>
      </c>
      <c r="CU392" s="628">
        <f t="shared" si="730"/>
        <v>0</v>
      </c>
      <c r="CV392" s="628">
        <f t="shared" si="751"/>
        <v>0</v>
      </c>
      <c r="CW392" s="628">
        <f t="shared" si="751"/>
        <v>0</v>
      </c>
      <c r="CX392" s="628">
        <f t="shared" si="751"/>
        <v>0</v>
      </c>
      <c r="CY392" s="628">
        <f t="shared" si="751"/>
        <v>0</v>
      </c>
      <c r="CZ392" s="628">
        <f t="shared" si="751"/>
        <v>0</v>
      </c>
      <c r="DA392" s="628">
        <f t="shared" si="751"/>
        <v>0</v>
      </c>
      <c r="DB392" s="628">
        <f t="shared" si="751"/>
        <v>0</v>
      </c>
      <c r="DC392" s="628">
        <f t="shared" si="751"/>
        <v>0</v>
      </c>
      <c r="DD392" s="628">
        <f t="shared" si="751"/>
        <v>0</v>
      </c>
      <c r="DE392" s="628">
        <f t="shared" si="751"/>
        <v>0</v>
      </c>
      <c r="DF392" s="628">
        <f t="shared" si="751"/>
        <v>0</v>
      </c>
      <c r="DG392" s="628">
        <f t="shared" si="751"/>
        <v>0</v>
      </c>
      <c r="DH392" s="628">
        <f t="shared" si="751"/>
        <v>0</v>
      </c>
      <c r="DI392" s="628">
        <f t="shared" si="751"/>
        <v>0</v>
      </c>
      <c r="DJ392" s="628">
        <f t="shared" si="751"/>
        <v>0</v>
      </c>
      <c r="DK392" s="628">
        <f t="shared" si="640"/>
        <v>0</v>
      </c>
      <c r="DL392" s="628">
        <f t="shared" si="731"/>
        <v>0</v>
      </c>
      <c r="DM392" s="628">
        <f t="shared" si="731"/>
        <v>0</v>
      </c>
      <c r="DN392" s="628">
        <f t="shared" si="731"/>
        <v>0</v>
      </c>
      <c r="DO392" s="628">
        <f t="shared" si="731"/>
        <v>0</v>
      </c>
      <c r="DP392" s="628">
        <f t="shared" si="731"/>
        <v>0</v>
      </c>
      <c r="DQ392" s="628">
        <f t="shared" si="731"/>
        <v>0</v>
      </c>
      <c r="DR392" s="628">
        <f t="shared" si="731"/>
        <v>0</v>
      </c>
      <c r="DS392" s="628">
        <f t="shared" si="731"/>
        <v>0</v>
      </c>
      <c r="DT392" s="628">
        <f t="shared" si="731"/>
        <v>0</v>
      </c>
      <c r="DU392" s="628">
        <f t="shared" si="731"/>
        <v>0</v>
      </c>
      <c r="DV392" s="628">
        <f t="shared" si="731"/>
        <v>0</v>
      </c>
      <c r="DW392" s="628">
        <f t="shared" si="731"/>
        <v>0</v>
      </c>
      <c r="DX392" s="628">
        <f t="shared" si="731"/>
        <v>0</v>
      </c>
      <c r="DY392" s="628">
        <f t="shared" si="731"/>
        <v>0</v>
      </c>
      <c r="DZ392" s="628">
        <f t="shared" si="731"/>
        <v>0</v>
      </c>
      <c r="EA392" s="628">
        <f t="shared" si="731"/>
        <v>0</v>
      </c>
      <c r="EB392" s="628">
        <f t="shared" si="732"/>
        <v>0</v>
      </c>
      <c r="EC392" s="628">
        <f t="shared" si="732"/>
        <v>0</v>
      </c>
      <c r="ED392" s="628">
        <f t="shared" si="732"/>
        <v>0</v>
      </c>
      <c r="EE392" s="628">
        <f t="shared" si="732"/>
        <v>0</v>
      </c>
      <c r="EF392" s="628">
        <f t="shared" si="732"/>
        <v>0</v>
      </c>
      <c r="EG392" s="628">
        <f t="shared" si="732"/>
        <v>0</v>
      </c>
      <c r="EH392" s="628">
        <f t="shared" si="732"/>
        <v>0</v>
      </c>
      <c r="EI392" s="628">
        <f t="shared" si="732"/>
        <v>0</v>
      </c>
      <c r="EJ392" s="631"/>
      <c r="EK392" s="631">
        <f t="shared" si="752"/>
        <v>0</v>
      </c>
      <c r="EL392" s="631">
        <f t="shared" si="752"/>
        <v>0</v>
      </c>
      <c r="EM392" s="631">
        <f t="shared" si="752"/>
        <v>0</v>
      </c>
      <c r="EN392" s="631">
        <f t="shared" si="752"/>
        <v>0</v>
      </c>
      <c r="EO392" s="631">
        <f t="shared" si="752"/>
        <v>0</v>
      </c>
      <c r="EP392" s="631">
        <f t="shared" si="752"/>
        <v>0</v>
      </c>
      <c r="EQ392" s="631">
        <f t="shared" si="752"/>
        <v>0</v>
      </c>
      <c r="ER392" s="631">
        <f t="shared" si="752"/>
        <v>0</v>
      </c>
      <c r="ES392" s="631">
        <f t="shared" si="752"/>
        <v>0</v>
      </c>
      <c r="ET392" s="631">
        <f t="shared" si="752"/>
        <v>0</v>
      </c>
      <c r="EU392" s="631">
        <f t="shared" si="752"/>
        <v>0</v>
      </c>
      <c r="EV392" s="631">
        <f t="shared" si="752"/>
        <v>0</v>
      </c>
      <c r="EW392" s="631">
        <f t="shared" si="752"/>
        <v>0</v>
      </c>
      <c r="EX392" s="631">
        <f t="shared" si="752"/>
        <v>0</v>
      </c>
      <c r="EY392" s="631">
        <f t="shared" si="752"/>
        <v>0</v>
      </c>
      <c r="EZ392" s="631">
        <f t="shared" si="641"/>
        <v>0</v>
      </c>
      <c r="FA392" s="631">
        <f t="shared" si="641"/>
        <v>0</v>
      </c>
      <c r="FB392" s="631">
        <f t="shared" si="641"/>
        <v>0</v>
      </c>
      <c r="FC392" s="631">
        <f t="shared" si="641"/>
        <v>0</v>
      </c>
      <c r="FD392" s="631">
        <f t="shared" si="754"/>
        <v>0</v>
      </c>
      <c r="FE392" s="631">
        <f t="shared" si="754"/>
        <v>0</v>
      </c>
      <c r="FF392" s="631">
        <f t="shared" si="754"/>
        <v>0</v>
      </c>
      <c r="FG392" s="631">
        <f t="shared" si="754"/>
        <v>0</v>
      </c>
      <c r="FH392" s="631">
        <f t="shared" si="754"/>
        <v>0</v>
      </c>
      <c r="FI392" s="631">
        <f t="shared" si="754"/>
        <v>0</v>
      </c>
      <c r="FJ392" s="631">
        <f t="shared" si="754"/>
        <v>0</v>
      </c>
      <c r="FK392" s="631">
        <f t="shared" si="754"/>
        <v>0</v>
      </c>
      <c r="FL392" s="631">
        <f t="shared" si="754"/>
        <v>0</v>
      </c>
      <c r="FM392" s="631">
        <f t="shared" si="754"/>
        <v>0</v>
      </c>
      <c r="FN392" s="631">
        <f t="shared" si="754"/>
        <v>0</v>
      </c>
      <c r="FO392" s="631">
        <f t="shared" si="754"/>
        <v>0</v>
      </c>
      <c r="FP392" s="631">
        <f t="shared" si="754"/>
        <v>0</v>
      </c>
      <c r="FQ392" s="631">
        <f t="shared" si="754"/>
        <v>0</v>
      </c>
      <c r="FR392" s="631">
        <f t="shared" si="754"/>
        <v>0</v>
      </c>
      <c r="FS392" s="631">
        <f t="shared" si="754"/>
        <v>0</v>
      </c>
      <c r="FT392" s="631">
        <f t="shared" si="749"/>
        <v>0</v>
      </c>
      <c r="FU392" s="631">
        <f t="shared" si="749"/>
        <v>0</v>
      </c>
      <c r="FV392" s="631">
        <f t="shared" si="748"/>
        <v>0</v>
      </c>
      <c r="FW392" s="631">
        <f t="shared" si="748"/>
        <v>0</v>
      </c>
      <c r="FX392" s="631">
        <f t="shared" si="748"/>
        <v>0</v>
      </c>
      <c r="FY392" s="631">
        <f t="shared" si="748"/>
        <v>0</v>
      </c>
      <c r="FZ392" s="631">
        <f t="shared" si="748"/>
        <v>0</v>
      </c>
      <c r="GA392" s="631">
        <f t="shared" si="748"/>
        <v>0</v>
      </c>
      <c r="GB392" s="631">
        <f t="shared" si="748"/>
        <v>0</v>
      </c>
      <c r="GC392" s="631">
        <f t="shared" si="748"/>
        <v>0</v>
      </c>
      <c r="GD392" s="631">
        <f t="shared" si="708"/>
        <v>0</v>
      </c>
      <c r="GE392" s="631">
        <f t="shared" si="708"/>
        <v>0</v>
      </c>
      <c r="GF392" s="631">
        <f t="shared" si="708"/>
        <v>0</v>
      </c>
      <c r="GG392" s="631">
        <f t="shared" si="708"/>
        <v>0</v>
      </c>
      <c r="GH392" s="631">
        <f t="shared" si="708"/>
        <v>0</v>
      </c>
      <c r="GI392" s="631">
        <f t="shared" si="755"/>
        <v>0</v>
      </c>
      <c r="GJ392" s="631">
        <f t="shared" si="755"/>
        <v>0</v>
      </c>
      <c r="GK392" s="631">
        <f t="shared" si="755"/>
        <v>0</v>
      </c>
      <c r="GL392" s="631">
        <f t="shared" si="755"/>
        <v>0</v>
      </c>
      <c r="GM392" s="631">
        <f t="shared" si="755"/>
        <v>0</v>
      </c>
      <c r="GN392" s="631">
        <f t="shared" si="755"/>
        <v>0</v>
      </c>
      <c r="GO392" s="631"/>
      <c r="GP392" s="631">
        <f t="shared" si="747"/>
        <v>0</v>
      </c>
      <c r="GQ392" s="631">
        <f t="shared" si="747"/>
        <v>0</v>
      </c>
      <c r="GR392" s="631">
        <f t="shared" si="747"/>
        <v>0</v>
      </c>
      <c r="GS392" s="631">
        <f t="shared" si="747"/>
        <v>0</v>
      </c>
      <c r="GT392" s="631">
        <f t="shared" si="747"/>
        <v>0</v>
      </c>
      <c r="GU392" s="631">
        <f t="shared" si="747"/>
        <v>0</v>
      </c>
      <c r="GV392" s="631">
        <f t="shared" si="747"/>
        <v>0</v>
      </c>
      <c r="GW392" s="631">
        <f t="shared" si="747"/>
        <v>0</v>
      </c>
      <c r="GX392" s="631">
        <f t="shared" si="747"/>
        <v>0</v>
      </c>
      <c r="GY392" s="631">
        <f t="shared" si="747"/>
        <v>0</v>
      </c>
      <c r="GZ392" s="631">
        <f t="shared" si="747"/>
        <v>0</v>
      </c>
      <c r="HA392" s="631">
        <f t="shared" si="747"/>
        <v>0</v>
      </c>
      <c r="HB392" s="631">
        <f t="shared" si="747"/>
        <v>0</v>
      </c>
      <c r="HC392" s="631">
        <f t="shared" si="747"/>
        <v>0</v>
      </c>
      <c r="HD392" s="631">
        <f t="shared" si="747"/>
        <v>0</v>
      </c>
      <c r="HE392" s="631">
        <f t="shared" si="734"/>
        <v>0</v>
      </c>
      <c r="HF392" s="631">
        <f t="shared" si="734"/>
        <v>0</v>
      </c>
      <c r="HG392" s="631">
        <f t="shared" si="734"/>
        <v>0</v>
      </c>
      <c r="HH392" s="631">
        <f t="shared" si="734"/>
        <v>0</v>
      </c>
      <c r="HI392" s="631">
        <f t="shared" si="733"/>
        <v>0</v>
      </c>
      <c r="HJ392" s="631">
        <f t="shared" si="733"/>
        <v>0</v>
      </c>
      <c r="HK392" s="631">
        <f t="shared" si="733"/>
        <v>0</v>
      </c>
      <c r="HL392" s="631">
        <f t="shared" si="733"/>
        <v>0</v>
      </c>
      <c r="HM392" s="631">
        <f t="shared" si="733"/>
        <v>0</v>
      </c>
      <c r="HN392" s="631">
        <f t="shared" si="733"/>
        <v>0</v>
      </c>
      <c r="HO392" s="631">
        <f t="shared" si="733"/>
        <v>0</v>
      </c>
      <c r="HP392" s="631">
        <f t="shared" si="733"/>
        <v>0</v>
      </c>
      <c r="HQ392" s="631">
        <f t="shared" si="733"/>
        <v>0</v>
      </c>
      <c r="HR392" s="631">
        <f t="shared" si="690"/>
        <v>0</v>
      </c>
      <c r="HS392" s="631">
        <f t="shared" si="690"/>
        <v>0</v>
      </c>
      <c r="HT392" s="631">
        <f t="shared" si="690"/>
        <v>0</v>
      </c>
      <c r="HU392" s="631">
        <f t="shared" si="690"/>
        <v>0</v>
      </c>
      <c r="HV392" s="631">
        <f t="shared" si="753"/>
        <v>0</v>
      </c>
      <c r="HW392" s="631">
        <f t="shared" si="753"/>
        <v>0</v>
      </c>
      <c r="HX392" s="631">
        <f t="shared" si="753"/>
        <v>0</v>
      </c>
      <c r="HY392" s="631">
        <f t="shared" si="753"/>
        <v>0</v>
      </c>
      <c r="HZ392" s="631">
        <f t="shared" si="753"/>
        <v>0</v>
      </c>
      <c r="IA392" s="631">
        <f t="shared" si="753"/>
        <v>0</v>
      </c>
      <c r="IB392" s="631">
        <f t="shared" si="753"/>
        <v>0</v>
      </c>
      <c r="IC392" s="631">
        <f t="shared" si="753"/>
        <v>0</v>
      </c>
      <c r="ID392" s="631">
        <f t="shared" si="753"/>
        <v>0</v>
      </c>
      <c r="IE392" s="631">
        <f t="shared" si="753"/>
        <v>0</v>
      </c>
      <c r="IF392" s="631">
        <f t="shared" si="753"/>
        <v>0</v>
      </c>
      <c r="IG392" s="631">
        <f t="shared" si="753"/>
        <v>0</v>
      </c>
      <c r="IH392" s="631">
        <f t="shared" si="753"/>
        <v>0</v>
      </c>
      <c r="II392" s="631">
        <f t="shared" si="753"/>
        <v>0</v>
      </c>
      <c r="IJ392" s="631">
        <f t="shared" si="753"/>
        <v>0</v>
      </c>
      <c r="IK392" s="631">
        <f t="shared" si="753"/>
        <v>0</v>
      </c>
      <c r="IL392" s="631">
        <f t="shared" si="726"/>
        <v>0</v>
      </c>
      <c r="IM392" s="631">
        <f t="shared" si="726"/>
        <v>0</v>
      </c>
      <c r="IN392" s="631">
        <f t="shared" si="726"/>
        <v>0</v>
      </c>
      <c r="IO392" s="631">
        <f t="shared" si="726"/>
        <v>0</v>
      </c>
      <c r="IP392" s="631">
        <f t="shared" si="726"/>
        <v>0</v>
      </c>
      <c r="IQ392" s="631">
        <f t="shared" si="726"/>
        <v>0</v>
      </c>
      <c r="IR392" s="631">
        <f t="shared" si="726"/>
        <v>0</v>
      </c>
      <c r="IS392" s="631">
        <f t="shared" si="648"/>
        <v>0</v>
      </c>
      <c r="IT392" s="631"/>
      <c r="IU392" s="631">
        <f t="shared" si="756"/>
        <v>0</v>
      </c>
      <c r="IV392" s="631">
        <f t="shared" si="756"/>
        <v>0</v>
      </c>
      <c r="IW392" s="631">
        <f t="shared" si="756"/>
        <v>0</v>
      </c>
      <c r="IX392" s="631">
        <f t="shared" si="756"/>
        <v>0</v>
      </c>
      <c r="IY392" s="631">
        <f t="shared" si="756"/>
        <v>0</v>
      </c>
      <c r="IZ392" s="631">
        <f t="shared" si="756"/>
        <v>0</v>
      </c>
      <c r="JA392" s="631">
        <f t="shared" si="756"/>
        <v>0</v>
      </c>
      <c r="JB392" s="631">
        <f t="shared" si="756"/>
        <v>0</v>
      </c>
      <c r="JC392" s="631">
        <f t="shared" si="756"/>
        <v>0</v>
      </c>
      <c r="JD392" s="631">
        <f t="shared" si="756"/>
        <v>0</v>
      </c>
      <c r="JE392" s="631">
        <f t="shared" si="757"/>
        <v>0</v>
      </c>
      <c r="JF392" s="631">
        <f t="shared" si="757"/>
        <v>0</v>
      </c>
      <c r="JG392" s="631">
        <f t="shared" si="757"/>
        <v>0</v>
      </c>
      <c r="JH392" s="631">
        <f t="shared" si="757"/>
        <v>0</v>
      </c>
      <c r="JI392" s="631">
        <f t="shared" si="757"/>
        <v>0</v>
      </c>
      <c r="JJ392" s="631">
        <f t="shared" si="757"/>
        <v>0</v>
      </c>
      <c r="JK392" s="631">
        <f t="shared" si="757"/>
        <v>0</v>
      </c>
      <c r="JL392" s="631">
        <f t="shared" si="757"/>
        <v>0</v>
      </c>
      <c r="JM392" s="631">
        <f t="shared" si="757"/>
        <v>0</v>
      </c>
      <c r="JN392" s="631">
        <f t="shared" si="757"/>
        <v>0</v>
      </c>
      <c r="JO392" s="631">
        <f t="shared" si="758"/>
        <v>0</v>
      </c>
      <c r="JP392" s="631">
        <f t="shared" si="758"/>
        <v>0</v>
      </c>
      <c r="JQ392" s="631">
        <f t="shared" si="758"/>
        <v>0</v>
      </c>
      <c r="JR392" s="631">
        <f t="shared" si="758"/>
        <v>0</v>
      </c>
      <c r="JS392" s="631">
        <f t="shared" si="758"/>
        <v>0</v>
      </c>
      <c r="JT392" s="631">
        <f t="shared" si="758"/>
        <v>0</v>
      </c>
      <c r="JU392" s="631">
        <f t="shared" si="758"/>
        <v>0</v>
      </c>
      <c r="JV392" s="631">
        <f t="shared" si="758"/>
        <v>0</v>
      </c>
      <c r="JW392" s="631">
        <f t="shared" si="758"/>
        <v>0</v>
      </c>
      <c r="JX392" s="631">
        <f t="shared" si="758"/>
        <v>0</v>
      </c>
      <c r="JY392" s="631">
        <f t="shared" si="759"/>
        <v>0</v>
      </c>
      <c r="JZ392" s="631">
        <f t="shared" si="759"/>
        <v>0</v>
      </c>
      <c r="KA392" s="631">
        <f t="shared" si="759"/>
        <v>0</v>
      </c>
      <c r="KB392" s="631">
        <f t="shared" si="759"/>
        <v>0</v>
      </c>
      <c r="KC392" s="631">
        <f t="shared" si="759"/>
        <v>0</v>
      </c>
      <c r="KD392" s="631">
        <f t="shared" si="759"/>
        <v>0</v>
      </c>
      <c r="KE392" s="631">
        <f t="shared" si="759"/>
        <v>0</v>
      </c>
      <c r="KF392" s="631">
        <f t="shared" si="759"/>
        <v>0</v>
      </c>
      <c r="KG392" s="631">
        <f t="shared" si="759"/>
        <v>0</v>
      </c>
      <c r="KH392" s="631">
        <f t="shared" si="759"/>
        <v>0</v>
      </c>
      <c r="KI392" s="631">
        <f t="shared" si="760"/>
        <v>0</v>
      </c>
      <c r="KJ392" s="631">
        <f t="shared" si="760"/>
        <v>0</v>
      </c>
      <c r="KK392" s="631">
        <f t="shared" si="760"/>
        <v>0</v>
      </c>
      <c r="KL392" s="631">
        <f t="shared" si="760"/>
        <v>0</v>
      </c>
      <c r="KM392" s="631">
        <f t="shared" si="760"/>
        <v>0</v>
      </c>
      <c r="KN392" s="631">
        <f t="shared" si="760"/>
        <v>0</v>
      </c>
      <c r="KO392" s="631">
        <f t="shared" si="760"/>
        <v>0</v>
      </c>
      <c r="KP392" s="631">
        <f t="shared" si="760"/>
        <v>0</v>
      </c>
      <c r="KQ392" s="631">
        <f t="shared" si="760"/>
        <v>0</v>
      </c>
      <c r="KR392" s="631">
        <f t="shared" si="760"/>
        <v>0</v>
      </c>
      <c r="KS392" s="631">
        <f t="shared" si="761"/>
        <v>0</v>
      </c>
      <c r="KT392" s="631">
        <f t="shared" si="761"/>
        <v>0</v>
      </c>
      <c r="KU392" s="631">
        <f t="shared" si="761"/>
        <v>0</v>
      </c>
      <c r="KV392" s="631">
        <f t="shared" si="761"/>
        <v>0</v>
      </c>
      <c r="KW392" s="631">
        <f t="shared" si="761"/>
        <v>0</v>
      </c>
      <c r="KX392" s="631">
        <f t="shared" si="761"/>
        <v>0</v>
      </c>
      <c r="KY392" s="631"/>
      <c r="KZ392" s="631">
        <f t="shared" si="762"/>
        <v>0</v>
      </c>
      <c r="LA392" s="631">
        <f t="shared" si="762"/>
        <v>0</v>
      </c>
      <c r="LB392" s="631">
        <f t="shared" si="762"/>
        <v>0</v>
      </c>
      <c r="LC392" s="631">
        <f t="shared" si="762"/>
        <v>0</v>
      </c>
      <c r="LD392" s="631">
        <f t="shared" si="762"/>
        <v>0</v>
      </c>
      <c r="LE392" s="631">
        <f t="shared" si="762"/>
        <v>0</v>
      </c>
      <c r="LF392" s="631">
        <f t="shared" si="762"/>
        <v>0</v>
      </c>
      <c r="LG392" s="631">
        <f t="shared" si="762"/>
        <v>0</v>
      </c>
      <c r="LH392" s="631">
        <f t="shared" si="762"/>
        <v>0</v>
      </c>
      <c r="LI392" s="631">
        <f t="shared" si="762"/>
        <v>0</v>
      </c>
      <c r="LJ392" s="631">
        <f t="shared" si="763"/>
        <v>0</v>
      </c>
      <c r="LK392" s="631">
        <f t="shared" si="763"/>
        <v>0</v>
      </c>
      <c r="LL392" s="631">
        <f t="shared" si="763"/>
        <v>0</v>
      </c>
      <c r="LM392" s="631">
        <f t="shared" si="763"/>
        <v>0</v>
      </c>
      <c r="LN392" s="631">
        <f t="shared" si="763"/>
        <v>0</v>
      </c>
      <c r="LO392" s="631">
        <f t="shared" si="763"/>
        <v>0</v>
      </c>
      <c r="LP392" s="631">
        <f t="shared" si="763"/>
        <v>0</v>
      </c>
      <c r="LQ392" s="631">
        <f t="shared" si="763"/>
        <v>0</v>
      </c>
      <c r="LR392" s="631">
        <f t="shared" si="763"/>
        <v>0</v>
      </c>
      <c r="LS392" s="631">
        <f t="shared" si="763"/>
        <v>0</v>
      </c>
      <c r="LT392" s="631">
        <f t="shared" si="764"/>
        <v>0</v>
      </c>
      <c r="LU392" s="631">
        <f t="shared" si="764"/>
        <v>0</v>
      </c>
      <c r="LV392" s="631">
        <f t="shared" si="764"/>
        <v>0</v>
      </c>
      <c r="LW392" s="631">
        <f t="shared" si="764"/>
        <v>0</v>
      </c>
      <c r="LX392" s="631">
        <f t="shared" si="764"/>
        <v>0</v>
      </c>
      <c r="LY392" s="631">
        <f t="shared" si="764"/>
        <v>0</v>
      </c>
      <c r="LZ392" s="631">
        <f t="shared" si="764"/>
        <v>0</v>
      </c>
      <c r="MA392" s="631">
        <f t="shared" si="764"/>
        <v>0</v>
      </c>
      <c r="MB392" s="631">
        <f t="shared" si="764"/>
        <v>0</v>
      </c>
      <c r="MC392" s="631">
        <f t="shared" si="764"/>
        <v>0</v>
      </c>
      <c r="MD392" s="631">
        <f t="shared" si="765"/>
        <v>0</v>
      </c>
      <c r="ME392" s="631">
        <f t="shared" si="765"/>
        <v>0</v>
      </c>
      <c r="MF392" s="631">
        <f t="shared" si="765"/>
        <v>0</v>
      </c>
      <c r="MG392" s="631">
        <f t="shared" si="765"/>
        <v>0</v>
      </c>
      <c r="MH392" s="631">
        <f t="shared" si="765"/>
        <v>0</v>
      </c>
      <c r="MI392" s="631">
        <f t="shared" si="765"/>
        <v>0</v>
      </c>
      <c r="MJ392" s="631">
        <f t="shared" si="765"/>
        <v>0</v>
      </c>
      <c r="MK392" s="631">
        <f t="shared" si="765"/>
        <v>0</v>
      </c>
      <c r="ML392" s="631">
        <f t="shared" si="765"/>
        <v>0</v>
      </c>
      <c r="MM392" s="631">
        <f t="shared" si="765"/>
        <v>0</v>
      </c>
      <c r="MN392" s="631">
        <f t="shared" si="766"/>
        <v>0</v>
      </c>
      <c r="MO392" s="631">
        <f t="shared" si="766"/>
        <v>0</v>
      </c>
      <c r="MP392" s="631">
        <f t="shared" si="766"/>
        <v>0</v>
      </c>
      <c r="MQ392" s="631">
        <f t="shared" si="766"/>
        <v>0</v>
      </c>
      <c r="MR392" s="631">
        <f t="shared" si="766"/>
        <v>0</v>
      </c>
      <c r="MS392" s="631">
        <f t="shared" si="766"/>
        <v>0</v>
      </c>
      <c r="MT392" s="631">
        <f t="shared" si="766"/>
        <v>0</v>
      </c>
      <c r="MU392" s="631">
        <f t="shared" si="766"/>
        <v>0</v>
      </c>
      <c r="MV392" s="631">
        <f t="shared" si="766"/>
        <v>0</v>
      </c>
      <c r="MW392" s="631">
        <f t="shared" si="766"/>
        <v>0</v>
      </c>
      <c r="MX392" s="631">
        <f t="shared" si="767"/>
        <v>0</v>
      </c>
      <c r="MY392" s="631">
        <f t="shared" si="767"/>
        <v>0</v>
      </c>
      <c r="MZ392" s="631">
        <f t="shared" si="767"/>
        <v>0</v>
      </c>
      <c r="NA392" s="631">
        <f t="shared" si="767"/>
        <v>0</v>
      </c>
      <c r="NB392" s="631">
        <f t="shared" si="767"/>
        <v>0</v>
      </c>
      <c r="NC392" s="631">
        <f t="shared" si="767"/>
        <v>0</v>
      </c>
    </row>
    <row r="393" spans="1:367" hidden="1">
      <c r="A393" s="504"/>
      <c r="B393" s="504"/>
      <c r="C393" s="497"/>
      <c r="D393" s="497"/>
      <c r="E393" s="362">
        <f t="shared" si="636"/>
        <v>0</v>
      </c>
      <c r="F393" s="363">
        <f t="shared" si="637"/>
        <v>0</v>
      </c>
      <c r="G393" s="498">
        <f>E393*Dichtheden!$V$70</f>
        <v>0</v>
      </c>
      <c r="H393" s="499">
        <f>IF(C393=0,0,ROUND(IF((G393/2)/Dichtheden!$C$3&lt;1,1,(G393/2)/Dichtheden!$C$3),0))</f>
        <v>0</v>
      </c>
      <c r="I393" s="498">
        <f>E393*Dichtheden!$AJ$70</f>
        <v>0</v>
      </c>
      <c r="J393" s="499">
        <f>IF(C393=0,0,ROUND(IF((I393/2)/Dichtheden!$D$3&lt;1,1,(I393/2)/Dichtheden!$D$3),0))</f>
        <v>0</v>
      </c>
      <c r="K393" s="498">
        <f t="shared" si="638"/>
        <v>0</v>
      </c>
      <c r="L393" s="500">
        <f t="shared" si="642"/>
        <v>0</v>
      </c>
      <c r="M393" s="498">
        <f>IF(D393=0,0,IF((D393*Dichtheden!$G$4)&lt;25,25,D393*Dichtheden!$G$4))</f>
        <v>0</v>
      </c>
      <c r="N393" s="499">
        <f>D393*Dichtheden!$H$4</f>
        <v>0</v>
      </c>
      <c r="O393" s="501"/>
      <c r="P393" s="501"/>
      <c r="Q393" s="502">
        <f>E393*Dichtheden!$AS$68</f>
        <v>0</v>
      </c>
      <c r="R393" s="495">
        <f>IF(Q393=0,0,ROUND(IF((Q393/2)/Dichtheden!$C$3&lt;1,1,(Q393/2)/Dichtheden!$C$3),0))</f>
        <v>0</v>
      </c>
      <c r="S393" s="502">
        <f>E393*Dichtheden!$AY$68</f>
        <v>0</v>
      </c>
      <c r="T393" s="495">
        <f>IF(Q393=0,0,ROUND(IF((S393/2)/Dichtheden!$D$3&lt;1,1,(S393/2)/Dichtheden!$D$3),0))</f>
        <v>0</v>
      </c>
      <c r="U393" s="502">
        <f>D393*Dichtheden!$G$5</f>
        <v>0</v>
      </c>
      <c r="V393" s="502">
        <f>D393*Dichtheden!$H$5</f>
        <v>0</v>
      </c>
      <c r="X393" s="630"/>
      <c r="AA393" s="628">
        <f t="shared" si="727"/>
        <v>0</v>
      </c>
      <c r="AB393" s="628">
        <f t="shared" si="727"/>
        <v>0</v>
      </c>
      <c r="AC393" s="628">
        <f t="shared" si="727"/>
        <v>0</v>
      </c>
      <c r="AD393" s="628">
        <f t="shared" si="727"/>
        <v>0</v>
      </c>
      <c r="AE393" s="628">
        <f t="shared" si="727"/>
        <v>0</v>
      </c>
      <c r="AF393" s="628">
        <f t="shared" si="727"/>
        <v>0</v>
      </c>
      <c r="AG393" s="628">
        <f t="shared" si="727"/>
        <v>0</v>
      </c>
      <c r="AH393" s="628">
        <f t="shared" si="727"/>
        <v>0</v>
      </c>
      <c r="AI393" s="628">
        <f t="shared" si="727"/>
        <v>0</v>
      </c>
      <c r="AJ393" s="628">
        <f t="shared" si="727"/>
        <v>0</v>
      </c>
      <c r="AK393" s="628">
        <f t="shared" si="727"/>
        <v>0</v>
      </c>
      <c r="AL393" s="628">
        <f t="shared" si="727"/>
        <v>0</v>
      </c>
      <c r="AM393" s="628">
        <f t="shared" si="727"/>
        <v>0</v>
      </c>
      <c r="AN393" s="628">
        <f t="shared" si="727"/>
        <v>0</v>
      </c>
      <c r="AO393" s="628">
        <f t="shared" si="727"/>
        <v>0</v>
      </c>
      <c r="AP393" s="628">
        <f t="shared" si="727"/>
        <v>0</v>
      </c>
      <c r="AQ393" s="628">
        <f t="shared" si="750"/>
        <v>0</v>
      </c>
      <c r="AR393" s="628">
        <f t="shared" si="750"/>
        <v>0</v>
      </c>
      <c r="AS393" s="628">
        <f t="shared" si="750"/>
        <v>0</v>
      </c>
      <c r="AT393" s="628">
        <f t="shared" si="750"/>
        <v>0</v>
      </c>
      <c r="AU393" s="628">
        <f t="shared" si="750"/>
        <v>0</v>
      </c>
      <c r="AV393" s="628">
        <f t="shared" si="750"/>
        <v>0</v>
      </c>
      <c r="AW393" s="628">
        <f t="shared" si="750"/>
        <v>0</v>
      </c>
      <c r="AX393" s="628">
        <f t="shared" si="750"/>
        <v>0</v>
      </c>
      <c r="AY393" s="628">
        <f t="shared" si="750"/>
        <v>0</v>
      </c>
      <c r="AZ393" s="628">
        <f t="shared" si="750"/>
        <v>0</v>
      </c>
      <c r="BA393" s="628">
        <f t="shared" si="750"/>
        <v>0</v>
      </c>
      <c r="BB393" s="628">
        <f t="shared" si="750"/>
        <v>0</v>
      </c>
      <c r="BC393" s="628">
        <f t="shared" si="750"/>
        <v>0</v>
      </c>
      <c r="BD393" s="628">
        <f t="shared" si="750"/>
        <v>0</v>
      </c>
      <c r="BE393" s="628">
        <f t="shared" si="750"/>
        <v>0</v>
      </c>
      <c r="BF393" s="628">
        <f t="shared" si="639"/>
        <v>0</v>
      </c>
      <c r="BG393" s="628">
        <f t="shared" si="728"/>
        <v>0</v>
      </c>
      <c r="BH393" s="628">
        <f t="shared" si="728"/>
        <v>0</v>
      </c>
      <c r="BI393" s="628">
        <f t="shared" si="728"/>
        <v>0</v>
      </c>
      <c r="BJ393" s="628">
        <f t="shared" si="728"/>
        <v>0</v>
      </c>
      <c r="BK393" s="628">
        <f t="shared" si="728"/>
        <v>0</v>
      </c>
      <c r="BL393" s="628">
        <f t="shared" si="728"/>
        <v>0</v>
      </c>
      <c r="BM393" s="628">
        <f t="shared" si="728"/>
        <v>0</v>
      </c>
      <c r="BN393" s="628">
        <f t="shared" si="728"/>
        <v>0</v>
      </c>
      <c r="BO393" s="628">
        <f t="shared" si="728"/>
        <v>0</v>
      </c>
      <c r="BP393" s="628">
        <f t="shared" si="728"/>
        <v>0</v>
      </c>
      <c r="BQ393" s="628">
        <f t="shared" si="728"/>
        <v>0</v>
      </c>
      <c r="BR393" s="628">
        <f t="shared" si="728"/>
        <v>0</v>
      </c>
      <c r="BS393" s="628">
        <f t="shared" si="728"/>
        <v>0</v>
      </c>
      <c r="BT393" s="628">
        <f t="shared" si="728"/>
        <v>0</v>
      </c>
      <c r="BU393" s="628">
        <f t="shared" si="728"/>
        <v>0</v>
      </c>
      <c r="BV393" s="628">
        <f t="shared" si="728"/>
        <v>0</v>
      </c>
      <c r="BW393" s="628">
        <f t="shared" si="729"/>
        <v>0</v>
      </c>
      <c r="BX393" s="628">
        <f t="shared" si="729"/>
        <v>0</v>
      </c>
      <c r="BY393" s="628">
        <f t="shared" si="729"/>
        <v>0</v>
      </c>
      <c r="BZ393" s="628">
        <f t="shared" si="729"/>
        <v>0</v>
      </c>
      <c r="CA393" s="628">
        <f t="shared" si="729"/>
        <v>0</v>
      </c>
      <c r="CB393" s="628">
        <f t="shared" si="729"/>
        <v>0</v>
      </c>
      <c r="CC393" s="628">
        <f t="shared" si="729"/>
        <v>0</v>
      </c>
      <c r="CD393" s="628">
        <f t="shared" si="729"/>
        <v>0</v>
      </c>
      <c r="CE393" s="628"/>
      <c r="CF393" s="628">
        <f t="shared" si="730"/>
        <v>0</v>
      </c>
      <c r="CG393" s="628">
        <f t="shared" si="730"/>
        <v>0</v>
      </c>
      <c r="CH393" s="628">
        <f t="shared" si="730"/>
        <v>0</v>
      </c>
      <c r="CI393" s="628">
        <f t="shared" si="730"/>
        <v>0</v>
      </c>
      <c r="CJ393" s="628">
        <f t="shared" si="730"/>
        <v>0</v>
      </c>
      <c r="CK393" s="628">
        <f t="shared" si="730"/>
        <v>0</v>
      </c>
      <c r="CL393" s="628">
        <f t="shared" si="730"/>
        <v>0</v>
      </c>
      <c r="CM393" s="628">
        <f t="shared" si="730"/>
        <v>0</v>
      </c>
      <c r="CN393" s="628">
        <f t="shared" si="730"/>
        <v>0</v>
      </c>
      <c r="CO393" s="628">
        <f t="shared" si="730"/>
        <v>0</v>
      </c>
      <c r="CP393" s="628">
        <f t="shared" si="730"/>
        <v>0</v>
      </c>
      <c r="CQ393" s="628">
        <f t="shared" si="730"/>
        <v>0</v>
      </c>
      <c r="CR393" s="628">
        <f t="shared" si="730"/>
        <v>0</v>
      </c>
      <c r="CS393" s="628">
        <f t="shared" si="730"/>
        <v>0</v>
      </c>
      <c r="CT393" s="628">
        <f t="shared" si="730"/>
        <v>0</v>
      </c>
      <c r="CU393" s="628">
        <f t="shared" si="730"/>
        <v>0</v>
      </c>
      <c r="CV393" s="628">
        <f t="shared" si="751"/>
        <v>0</v>
      </c>
      <c r="CW393" s="628">
        <f t="shared" si="751"/>
        <v>0</v>
      </c>
      <c r="CX393" s="628">
        <f t="shared" si="751"/>
        <v>0</v>
      </c>
      <c r="CY393" s="628">
        <f t="shared" si="751"/>
        <v>0</v>
      </c>
      <c r="CZ393" s="628">
        <f t="shared" si="751"/>
        <v>0</v>
      </c>
      <c r="DA393" s="628">
        <f t="shared" si="751"/>
        <v>0</v>
      </c>
      <c r="DB393" s="628">
        <f t="shared" si="751"/>
        <v>0</v>
      </c>
      <c r="DC393" s="628">
        <f t="shared" si="751"/>
        <v>0</v>
      </c>
      <c r="DD393" s="628">
        <f t="shared" si="751"/>
        <v>0</v>
      </c>
      <c r="DE393" s="628">
        <f t="shared" si="751"/>
        <v>0</v>
      </c>
      <c r="DF393" s="628">
        <f t="shared" si="751"/>
        <v>0</v>
      </c>
      <c r="DG393" s="628">
        <f t="shared" si="751"/>
        <v>0</v>
      </c>
      <c r="DH393" s="628">
        <f t="shared" si="751"/>
        <v>0</v>
      </c>
      <c r="DI393" s="628">
        <f t="shared" si="751"/>
        <v>0</v>
      </c>
      <c r="DJ393" s="628">
        <f t="shared" si="751"/>
        <v>0</v>
      </c>
      <c r="DK393" s="628">
        <f t="shared" si="640"/>
        <v>0</v>
      </c>
      <c r="DL393" s="628">
        <f t="shared" si="731"/>
        <v>0</v>
      </c>
      <c r="DM393" s="628">
        <f t="shared" si="731"/>
        <v>0</v>
      </c>
      <c r="DN393" s="628">
        <f t="shared" si="731"/>
        <v>0</v>
      </c>
      <c r="DO393" s="628">
        <f t="shared" si="731"/>
        <v>0</v>
      </c>
      <c r="DP393" s="628">
        <f t="shared" si="731"/>
        <v>0</v>
      </c>
      <c r="DQ393" s="628">
        <f t="shared" si="731"/>
        <v>0</v>
      </c>
      <c r="DR393" s="628">
        <f t="shared" si="731"/>
        <v>0</v>
      </c>
      <c r="DS393" s="628">
        <f t="shared" si="731"/>
        <v>0</v>
      </c>
      <c r="DT393" s="628">
        <f t="shared" si="731"/>
        <v>0</v>
      </c>
      <c r="DU393" s="628">
        <f t="shared" si="731"/>
        <v>0</v>
      </c>
      <c r="DV393" s="628">
        <f t="shared" si="731"/>
        <v>0</v>
      </c>
      <c r="DW393" s="628">
        <f t="shared" si="731"/>
        <v>0</v>
      </c>
      <c r="DX393" s="628">
        <f t="shared" si="731"/>
        <v>0</v>
      </c>
      <c r="DY393" s="628">
        <f t="shared" si="731"/>
        <v>0</v>
      </c>
      <c r="DZ393" s="628">
        <f t="shared" si="731"/>
        <v>0</v>
      </c>
      <c r="EA393" s="628">
        <f t="shared" si="731"/>
        <v>0</v>
      </c>
      <c r="EB393" s="628">
        <f t="shared" si="732"/>
        <v>0</v>
      </c>
      <c r="EC393" s="628">
        <f t="shared" si="732"/>
        <v>0</v>
      </c>
      <c r="ED393" s="628">
        <f t="shared" si="732"/>
        <v>0</v>
      </c>
      <c r="EE393" s="628">
        <f t="shared" si="732"/>
        <v>0</v>
      </c>
      <c r="EF393" s="628">
        <f t="shared" si="732"/>
        <v>0</v>
      </c>
      <c r="EG393" s="628">
        <f t="shared" si="732"/>
        <v>0</v>
      </c>
      <c r="EH393" s="628">
        <f t="shared" si="732"/>
        <v>0</v>
      </c>
      <c r="EI393" s="628">
        <f t="shared" si="732"/>
        <v>0</v>
      </c>
      <c r="EJ393" s="631"/>
      <c r="EK393" s="631">
        <f t="shared" si="752"/>
        <v>0</v>
      </c>
      <c r="EL393" s="631">
        <f t="shared" si="752"/>
        <v>0</v>
      </c>
      <c r="EM393" s="631">
        <f t="shared" si="752"/>
        <v>0</v>
      </c>
      <c r="EN393" s="631">
        <f t="shared" si="752"/>
        <v>0</v>
      </c>
      <c r="EO393" s="631">
        <f t="shared" si="752"/>
        <v>0</v>
      </c>
      <c r="EP393" s="631">
        <f t="shared" si="752"/>
        <v>0</v>
      </c>
      <c r="EQ393" s="631">
        <f t="shared" si="752"/>
        <v>0</v>
      </c>
      <c r="ER393" s="631">
        <f t="shared" si="752"/>
        <v>0</v>
      </c>
      <c r="ES393" s="631">
        <f t="shared" si="752"/>
        <v>0</v>
      </c>
      <c r="ET393" s="631">
        <f t="shared" si="752"/>
        <v>0</v>
      </c>
      <c r="EU393" s="631">
        <f t="shared" si="752"/>
        <v>0</v>
      </c>
      <c r="EV393" s="631">
        <f t="shared" si="752"/>
        <v>0</v>
      </c>
      <c r="EW393" s="631">
        <f t="shared" si="752"/>
        <v>0</v>
      </c>
      <c r="EX393" s="631">
        <f t="shared" si="752"/>
        <v>0</v>
      </c>
      <c r="EY393" s="631">
        <f t="shared" si="752"/>
        <v>0</v>
      </c>
      <c r="EZ393" s="631">
        <f t="shared" si="641"/>
        <v>0</v>
      </c>
      <c r="FA393" s="631">
        <f t="shared" si="641"/>
        <v>0</v>
      </c>
      <c r="FB393" s="631">
        <f t="shared" si="641"/>
        <v>0</v>
      </c>
      <c r="FC393" s="631">
        <f t="shared" si="641"/>
        <v>0</v>
      </c>
      <c r="FD393" s="631">
        <f t="shared" si="754"/>
        <v>0</v>
      </c>
      <c r="FE393" s="631">
        <f t="shared" si="754"/>
        <v>0</v>
      </c>
      <c r="FF393" s="631">
        <f t="shared" si="754"/>
        <v>0</v>
      </c>
      <c r="FG393" s="631">
        <f t="shared" si="754"/>
        <v>0</v>
      </c>
      <c r="FH393" s="631">
        <f t="shared" si="754"/>
        <v>0</v>
      </c>
      <c r="FI393" s="631">
        <f t="shared" si="754"/>
        <v>0</v>
      </c>
      <c r="FJ393" s="631">
        <f t="shared" si="754"/>
        <v>0</v>
      </c>
      <c r="FK393" s="631">
        <f t="shared" si="754"/>
        <v>0</v>
      </c>
      <c r="FL393" s="631">
        <f t="shared" si="754"/>
        <v>0</v>
      </c>
      <c r="FM393" s="631">
        <f t="shared" si="754"/>
        <v>0</v>
      </c>
      <c r="FN393" s="631">
        <f t="shared" si="754"/>
        <v>0</v>
      </c>
      <c r="FO393" s="631">
        <f t="shared" si="754"/>
        <v>0</v>
      </c>
      <c r="FP393" s="631">
        <f t="shared" si="754"/>
        <v>0</v>
      </c>
      <c r="FQ393" s="631">
        <f t="shared" si="754"/>
        <v>0</v>
      </c>
      <c r="FR393" s="631">
        <f t="shared" si="754"/>
        <v>0</v>
      </c>
      <c r="FS393" s="631">
        <f t="shared" si="754"/>
        <v>0</v>
      </c>
      <c r="FT393" s="631">
        <f t="shared" si="749"/>
        <v>0</v>
      </c>
      <c r="FU393" s="631">
        <f t="shared" si="749"/>
        <v>0</v>
      </c>
      <c r="FV393" s="631">
        <f t="shared" si="748"/>
        <v>0</v>
      </c>
      <c r="FW393" s="631">
        <f t="shared" si="748"/>
        <v>0</v>
      </c>
      <c r="FX393" s="631">
        <f t="shared" si="748"/>
        <v>0</v>
      </c>
      <c r="FY393" s="631">
        <f t="shared" si="748"/>
        <v>0</v>
      </c>
      <c r="FZ393" s="631">
        <f t="shared" si="748"/>
        <v>0</v>
      </c>
      <c r="GA393" s="631">
        <f t="shared" si="748"/>
        <v>0</v>
      </c>
      <c r="GB393" s="631">
        <f t="shared" si="748"/>
        <v>0</v>
      </c>
      <c r="GC393" s="631">
        <f t="shared" si="748"/>
        <v>0</v>
      </c>
      <c r="GD393" s="631">
        <f t="shared" si="708"/>
        <v>0</v>
      </c>
      <c r="GE393" s="631">
        <f t="shared" si="708"/>
        <v>0</v>
      </c>
      <c r="GF393" s="631">
        <f t="shared" si="708"/>
        <v>0</v>
      </c>
      <c r="GG393" s="631">
        <f t="shared" si="708"/>
        <v>0</v>
      </c>
      <c r="GH393" s="631">
        <f t="shared" si="708"/>
        <v>0</v>
      </c>
      <c r="GI393" s="631">
        <f t="shared" si="755"/>
        <v>0</v>
      </c>
      <c r="GJ393" s="631">
        <f t="shared" si="755"/>
        <v>0</v>
      </c>
      <c r="GK393" s="631">
        <f t="shared" si="755"/>
        <v>0</v>
      </c>
      <c r="GL393" s="631">
        <f t="shared" si="755"/>
        <v>0</v>
      </c>
      <c r="GM393" s="631">
        <f t="shared" si="755"/>
        <v>0</v>
      </c>
      <c r="GN393" s="631">
        <f t="shared" si="755"/>
        <v>0</v>
      </c>
      <c r="GO393" s="631"/>
      <c r="GP393" s="631">
        <f t="shared" si="747"/>
        <v>0</v>
      </c>
      <c r="GQ393" s="631">
        <f t="shared" si="747"/>
        <v>0</v>
      </c>
      <c r="GR393" s="631">
        <f t="shared" si="747"/>
        <v>0</v>
      </c>
      <c r="GS393" s="631">
        <f t="shared" si="747"/>
        <v>0</v>
      </c>
      <c r="GT393" s="631">
        <f t="shared" si="747"/>
        <v>0</v>
      </c>
      <c r="GU393" s="631">
        <f t="shared" si="747"/>
        <v>0</v>
      </c>
      <c r="GV393" s="631">
        <f t="shared" si="747"/>
        <v>0</v>
      </c>
      <c r="GW393" s="631">
        <f t="shared" si="747"/>
        <v>0</v>
      </c>
      <c r="GX393" s="631">
        <f t="shared" si="747"/>
        <v>0</v>
      </c>
      <c r="GY393" s="631">
        <f t="shared" si="747"/>
        <v>0</v>
      </c>
      <c r="GZ393" s="631">
        <f t="shared" si="747"/>
        <v>0</v>
      </c>
      <c r="HA393" s="631">
        <f t="shared" si="747"/>
        <v>0</v>
      </c>
      <c r="HB393" s="631">
        <f t="shared" si="747"/>
        <v>0</v>
      </c>
      <c r="HC393" s="631">
        <f t="shared" si="747"/>
        <v>0</v>
      </c>
      <c r="HD393" s="631">
        <f t="shared" si="747"/>
        <v>0</v>
      </c>
      <c r="HE393" s="631">
        <f t="shared" si="734"/>
        <v>0</v>
      </c>
      <c r="HF393" s="631">
        <f t="shared" si="734"/>
        <v>0</v>
      </c>
      <c r="HG393" s="631">
        <f t="shared" si="734"/>
        <v>0</v>
      </c>
      <c r="HH393" s="631">
        <f t="shared" si="734"/>
        <v>0</v>
      </c>
      <c r="HI393" s="631">
        <f t="shared" si="733"/>
        <v>0</v>
      </c>
      <c r="HJ393" s="631">
        <f t="shared" si="733"/>
        <v>0</v>
      </c>
      <c r="HK393" s="631">
        <f t="shared" si="733"/>
        <v>0</v>
      </c>
      <c r="HL393" s="631">
        <f t="shared" si="733"/>
        <v>0</v>
      </c>
      <c r="HM393" s="631">
        <f t="shared" si="733"/>
        <v>0</v>
      </c>
      <c r="HN393" s="631">
        <f t="shared" si="733"/>
        <v>0</v>
      </c>
      <c r="HO393" s="631">
        <f t="shared" si="733"/>
        <v>0</v>
      </c>
      <c r="HP393" s="631">
        <f t="shared" si="733"/>
        <v>0</v>
      </c>
      <c r="HQ393" s="631">
        <f t="shared" si="733"/>
        <v>0</v>
      </c>
      <c r="HR393" s="631">
        <f t="shared" si="690"/>
        <v>0</v>
      </c>
      <c r="HS393" s="631">
        <f t="shared" si="690"/>
        <v>0</v>
      </c>
      <c r="HT393" s="631">
        <f t="shared" si="690"/>
        <v>0</v>
      </c>
      <c r="HU393" s="631">
        <f t="shared" si="690"/>
        <v>0</v>
      </c>
      <c r="HV393" s="631">
        <f t="shared" si="753"/>
        <v>0</v>
      </c>
      <c r="HW393" s="631">
        <f t="shared" si="753"/>
        <v>0</v>
      </c>
      <c r="HX393" s="631">
        <f t="shared" si="753"/>
        <v>0</v>
      </c>
      <c r="HY393" s="631">
        <f t="shared" si="753"/>
        <v>0</v>
      </c>
      <c r="HZ393" s="631">
        <f t="shared" si="753"/>
        <v>0</v>
      </c>
      <c r="IA393" s="631">
        <f t="shared" si="753"/>
        <v>0</v>
      </c>
      <c r="IB393" s="631">
        <f t="shared" si="753"/>
        <v>0</v>
      </c>
      <c r="IC393" s="631">
        <f t="shared" si="753"/>
        <v>0</v>
      </c>
      <c r="ID393" s="631">
        <f t="shared" si="753"/>
        <v>0</v>
      </c>
      <c r="IE393" s="631">
        <f t="shared" si="753"/>
        <v>0</v>
      </c>
      <c r="IF393" s="631">
        <f t="shared" si="753"/>
        <v>0</v>
      </c>
      <c r="IG393" s="631">
        <f t="shared" si="753"/>
        <v>0</v>
      </c>
      <c r="IH393" s="631">
        <f t="shared" si="753"/>
        <v>0</v>
      </c>
      <c r="II393" s="631">
        <f t="shared" si="753"/>
        <v>0</v>
      </c>
      <c r="IJ393" s="631">
        <f t="shared" si="753"/>
        <v>0</v>
      </c>
      <c r="IK393" s="631">
        <f t="shared" si="753"/>
        <v>0</v>
      </c>
      <c r="IL393" s="631">
        <f t="shared" si="726"/>
        <v>0</v>
      </c>
      <c r="IM393" s="631">
        <f t="shared" si="726"/>
        <v>0</v>
      </c>
      <c r="IN393" s="631">
        <f t="shared" si="726"/>
        <v>0</v>
      </c>
      <c r="IO393" s="631">
        <f t="shared" si="726"/>
        <v>0</v>
      </c>
      <c r="IP393" s="631">
        <f t="shared" si="726"/>
        <v>0</v>
      </c>
      <c r="IQ393" s="631">
        <f t="shared" si="726"/>
        <v>0</v>
      </c>
      <c r="IR393" s="631">
        <f t="shared" si="726"/>
        <v>0</v>
      </c>
      <c r="IS393" s="631">
        <f t="shared" si="648"/>
        <v>0</v>
      </c>
      <c r="IT393" s="631"/>
      <c r="IU393" s="631">
        <f t="shared" si="756"/>
        <v>0</v>
      </c>
      <c r="IV393" s="631">
        <f t="shared" si="756"/>
        <v>0</v>
      </c>
      <c r="IW393" s="631">
        <f t="shared" si="756"/>
        <v>0</v>
      </c>
      <c r="IX393" s="631">
        <f t="shared" si="756"/>
        <v>0</v>
      </c>
      <c r="IY393" s="631">
        <f t="shared" si="756"/>
        <v>0</v>
      </c>
      <c r="IZ393" s="631">
        <f t="shared" si="756"/>
        <v>0</v>
      </c>
      <c r="JA393" s="631">
        <f t="shared" si="756"/>
        <v>0</v>
      </c>
      <c r="JB393" s="631">
        <f t="shared" si="756"/>
        <v>0</v>
      </c>
      <c r="JC393" s="631">
        <f t="shared" si="756"/>
        <v>0</v>
      </c>
      <c r="JD393" s="631">
        <f t="shared" si="756"/>
        <v>0</v>
      </c>
      <c r="JE393" s="631">
        <f t="shared" si="757"/>
        <v>0</v>
      </c>
      <c r="JF393" s="631">
        <f t="shared" si="757"/>
        <v>0</v>
      </c>
      <c r="JG393" s="631">
        <f t="shared" si="757"/>
        <v>0</v>
      </c>
      <c r="JH393" s="631">
        <f t="shared" si="757"/>
        <v>0</v>
      </c>
      <c r="JI393" s="631">
        <f t="shared" si="757"/>
        <v>0</v>
      </c>
      <c r="JJ393" s="631">
        <f t="shared" si="757"/>
        <v>0</v>
      </c>
      <c r="JK393" s="631">
        <f t="shared" si="757"/>
        <v>0</v>
      </c>
      <c r="JL393" s="631">
        <f t="shared" si="757"/>
        <v>0</v>
      </c>
      <c r="JM393" s="631">
        <f t="shared" si="757"/>
        <v>0</v>
      </c>
      <c r="JN393" s="631">
        <f t="shared" si="757"/>
        <v>0</v>
      </c>
      <c r="JO393" s="631">
        <f t="shared" si="758"/>
        <v>0</v>
      </c>
      <c r="JP393" s="631">
        <f t="shared" si="758"/>
        <v>0</v>
      </c>
      <c r="JQ393" s="631">
        <f t="shared" si="758"/>
        <v>0</v>
      </c>
      <c r="JR393" s="631">
        <f t="shared" si="758"/>
        <v>0</v>
      </c>
      <c r="JS393" s="631">
        <f t="shared" si="758"/>
        <v>0</v>
      </c>
      <c r="JT393" s="631">
        <f t="shared" si="758"/>
        <v>0</v>
      </c>
      <c r="JU393" s="631">
        <f t="shared" si="758"/>
        <v>0</v>
      </c>
      <c r="JV393" s="631">
        <f t="shared" si="758"/>
        <v>0</v>
      </c>
      <c r="JW393" s="631">
        <f t="shared" si="758"/>
        <v>0</v>
      </c>
      <c r="JX393" s="631">
        <f t="shared" si="758"/>
        <v>0</v>
      </c>
      <c r="JY393" s="631">
        <f t="shared" si="759"/>
        <v>0</v>
      </c>
      <c r="JZ393" s="631">
        <f t="shared" si="759"/>
        <v>0</v>
      </c>
      <c r="KA393" s="631">
        <f t="shared" si="759"/>
        <v>0</v>
      </c>
      <c r="KB393" s="631">
        <f t="shared" si="759"/>
        <v>0</v>
      </c>
      <c r="KC393" s="631">
        <f t="shared" si="759"/>
        <v>0</v>
      </c>
      <c r="KD393" s="631">
        <f t="shared" si="759"/>
        <v>0</v>
      </c>
      <c r="KE393" s="631">
        <f t="shared" si="759"/>
        <v>0</v>
      </c>
      <c r="KF393" s="631">
        <f t="shared" si="759"/>
        <v>0</v>
      </c>
      <c r="KG393" s="631">
        <f t="shared" si="759"/>
        <v>0</v>
      </c>
      <c r="KH393" s="631">
        <f t="shared" si="759"/>
        <v>0</v>
      </c>
      <c r="KI393" s="631">
        <f t="shared" si="760"/>
        <v>0</v>
      </c>
      <c r="KJ393" s="631">
        <f t="shared" si="760"/>
        <v>0</v>
      </c>
      <c r="KK393" s="631">
        <f t="shared" si="760"/>
        <v>0</v>
      </c>
      <c r="KL393" s="631">
        <f t="shared" si="760"/>
        <v>0</v>
      </c>
      <c r="KM393" s="631">
        <f t="shared" si="760"/>
        <v>0</v>
      </c>
      <c r="KN393" s="631">
        <f t="shared" si="760"/>
        <v>0</v>
      </c>
      <c r="KO393" s="631">
        <f t="shared" si="760"/>
        <v>0</v>
      </c>
      <c r="KP393" s="631">
        <f t="shared" si="760"/>
        <v>0</v>
      </c>
      <c r="KQ393" s="631">
        <f t="shared" si="760"/>
        <v>0</v>
      </c>
      <c r="KR393" s="631">
        <f t="shared" si="760"/>
        <v>0</v>
      </c>
      <c r="KS393" s="631">
        <f t="shared" si="761"/>
        <v>0</v>
      </c>
      <c r="KT393" s="631">
        <f t="shared" si="761"/>
        <v>0</v>
      </c>
      <c r="KU393" s="631">
        <f t="shared" si="761"/>
        <v>0</v>
      </c>
      <c r="KV393" s="631">
        <f t="shared" si="761"/>
        <v>0</v>
      </c>
      <c r="KW393" s="631">
        <f t="shared" si="761"/>
        <v>0</v>
      </c>
      <c r="KX393" s="631">
        <f t="shared" si="761"/>
        <v>0</v>
      </c>
      <c r="KY393" s="631"/>
      <c r="KZ393" s="631">
        <f t="shared" si="762"/>
        <v>0</v>
      </c>
      <c r="LA393" s="631">
        <f t="shared" si="762"/>
        <v>0</v>
      </c>
      <c r="LB393" s="631">
        <f t="shared" si="762"/>
        <v>0</v>
      </c>
      <c r="LC393" s="631">
        <f t="shared" si="762"/>
        <v>0</v>
      </c>
      <c r="LD393" s="631">
        <f t="shared" si="762"/>
        <v>0</v>
      </c>
      <c r="LE393" s="631">
        <f t="shared" si="762"/>
        <v>0</v>
      </c>
      <c r="LF393" s="631">
        <f t="shared" si="762"/>
        <v>0</v>
      </c>
      <c r="LG393" s="631">
        <f t="shared" si="762"/>
        <v>0</v>
      </c>
      <c r="LH393" s="631">
        <f t="shared" si="762"/>
        <v>0</v>
      </c>
      <c r="LI393" s="631">
        <f t="shared" si="762"/>
        <v>0</v>
      </c>
      <c r="LJ393" s="631">
        <f t="shared" si="763"/>
        <v>0</v>
      </c>
      <c r="LK393" s="631">
        <f t="shared" si="763"/>
        <v>0</v>
      </c>
      <c r="LL393" s="631">
        <f t="shared" si="763"/>
        <v>0</v>
      </c>
      <c r="LM393" s="631">
        <f t="shared" si="763"/>
        <v>0</v>
      </c>
      <c r="LN393" s="631">
        <f t="shared" si="763"/>
        <v>0</v>
      </c>
      <c r="LO393" s="631">
        <f t="shared" si="763"/>
        <v>0</v>
      </c>
      <c r="LP393" s="631">
        <f t="shared" si="763"/>
        <v>0</v>
      </c>
      <c r="LQ393" s="631">
        <f t="shared" si="763"/>
        <v>0</v>
      </c>
      <c r="LR393" s="631">
        <f t="shared" si="763"/>
        <v>0</v>
      </c>
      <c r="LS393" s="631">
        <f t="shared" si="763"/>
        <v>0</v>
      </c>
      <c r="LT393" s="631">
        <f t="shared" si="764"/>
        <v>0</v>
      </c>
      <c r="LU393" s="631">
        <f t="shared" si="764"/>
        <v>0</v>
      </c>
      <c r="LV393" s="631">
        <f t="shared" si="764"/>
        <v>0</v>
      </c>
      <c r="LW393" s="631">
        <f t="shared" si="764"/>
        <v>0</v>
      </c>
      <c r="LX393" s="631">
        <f t="shared" si="764"/>
        <v>0</v>
      </c>
      <c r="LY393" s="631">
        <f t="shared" si="764"/>
        <v>0</v>
      </c>
      <c r="LZ393" s="631">
        <f t="shared" si="764"/>
        <v>0</v>
      </c>
      <c r="MA393" s="631">
        <f t="shared" si="764"/>
        <v>0</v>
      </c>
      <c r="MB393" s="631">
        <f t="shared" si="764"/>
        <v>0</v>
      </c>
      <c r="MC393" s="631">
        <f t="shared" si="764"/>
        <v>0</v>
      </c>
      <c r="MD393" s="631">
        <f t="shared" si="765"/>
        <v>0</v>
      </c>
      <c r="ME393" s="631">
        <f t="shared" si="765"/>
        <v>0</v>
      </c>
      <c r="MF393" s="631">
        <f t="shared" si="765"/>
        <v>0</v>
      </c>
      <c r="MG393" s="631">
        <f t="shared" si="765"/>
        <v>0</v>
      </c>
      <c r="MH393" s="631">
        <f t="shared" si="765"/>
        <v>0</v>
      </c>
      <c r="MI393" s="631">
        <f t="shared" si="765"/>
        <v>0</v>
      </c>
      <c r="MJ393" s="631">
        <f t="shared" si="765"/>
        <v>0</v>
      </c>
      <c r="MK393" s="631">
        <f t="shared" si="765"/>
        <v>0</v>
      </c>
      <c r="ML393" s="631">
        <f t="shared" si="765"/>
        <v>0</v>
      </c>
      <c r="MM393" s="631">
        <f t="shared" si="765"/>
        <v>0</v>
      </c>
      <c r="MN393" s="631">
        <f t="shared" si="766"/>
        <v>0</v>
      </c>
      <c r="MO393" s="631">
        <f t="shared" si="766"/>
        <v>0</v>
      </c>
      <c r="MP393" s="631">
        <f t="shared" si="766"/>
        <v>0</v>
      </c>
      <c r="MQ393" s="631">
        <f t="shared" si="766"/>
        <v>0</v>
      </c>
      <c r="MR393" s="631">
        <f t="shared" si="766"/>
        <v>0</v>
      </c>
      <c r="MS393" s="631">
        <f t="shared" si="766"/>
        <v>0</v>
      </c>
      <c r="MT393" s="631">
        <f t="shared" si="766"/>
        <v>0</v>
      </c>
      <c r="MU393" s="631">
        <f t="shared" si="766"/>
        <v>0</v>
      </c>
      <c r="MV393" s="631">
        <f t="shared" si="766"/>
        <v>0</v>
      </c>
      <c r="MW393" s="631">
        <f t="shared" si="766"/>
        <v>0</v>
      </c>
      <c r="MX393" s="631">
        <f t="shared" si="767"/>
        <v>0</v>
      </c>
      <c r="MY393" s="631">
        <f t="shared" si="767"/>
        <v>0</v>
      </c>
      <c r="MZ393" s="631">
        <f t="shared" si="767"/>
        <v>0</v>
      </c>
      <c r="NA393" s="631">
        <f t="shared" si="767"/>
        <v>0</v>
      </c>
      <c r="NB393" s="631">
        <f t="shared" si="767"/>
        <v>0</v>
      </c>
      <c r="NC393" s="631">
        <f t="shared" si="767"/>
        <v>0</v>
      </c>
    </row>
    <row r="394" spans="1:367" hidden="1">
      <c r="A394" s="504"/>
      <c r="B394" s="504"/>
      <c r="C394" s="497"/>
      <c r="D394" s="497"/>
      <c r="E394" s="362">
        <f t="shared" si="636"/>
        <v>0</v>
      </c>
      <c r="F394" s="363">
        <f t="shared" si="637"/>
        <v>0</v>
      </c>
      <c r="G394" s="498">
        <f>E394*Dichtheden!$V$70</f>
        <v>0</v>
      </c>
      <c r="H394" s="499">
        <f>IF(C394=0,0,ROUND(IF((G394/2)/Dichtheden!$C$3&lt;1,1,(G394/2)/Dichtheden!$C$3),0))</f>
        <v>0</v>
      </c>
      <c r="I394" s="498">
        <f>E394*Dichtheden!$AJ$70</f>
        <v>0</v>
      </c>
      <c r="J394" s="499">
        <f>IF(C394=0,0,ROUND(IF((I394/2)/Dichtheden!$D$3&lt;1,1,(I394/2)/Dichtheden!$D$3),0))</f>
        <v>0</v>
      </c>
      <c r="K394" s="498">
        <f t="shared" si="638"/>
        <v>0</v>
      </c>
      <c r="L394" s="500">
        <f t="shared" si="642"/>
        <v>0</v>
      </c>
      <c r="M394" s="498">
        <f>IF(D394=0,0,IF((D394*Dichtheden!$G$4)&lt;25,25,D394*Dichtheden!$G$4))</f>
        <v>0</v>
      </c>
      <c r="N394" s="499">
        <f>D394*Dichtheden!$H$4</f>
        <v>0</v>
      </c>
      <c r="O394" s="501"/>
      <c r="P394" s="501"/>
      <c r="Q394" s="502">
        <f>E394*Dichtheden!$AS$68</f>
        <v>0</v>
      </c>
      <c r="R394" s="495">
        <f>IF(Q394=0,0,ROUND(IF((Q394/2)/Dichtheden!$C$3&lt;1,1,(Q394/2)/Dichtheden!$C$3),0))</f>
        <v>0</v>
      </c>
      <c r="S394" s="502">
        <f>E394*Dichtheden!$AY$68</f>
        <v>0</v>
      </c>
      <c r="T394" s="495">
        <f>IF(Q394=0,0,ROUND(IF((S394/2)/Dichtheden!$D$3&lt;1,1,(S394/2)/Dichtheden!$D$3),0))</f>
        <v>0</v>
      </c>
      <c r="U394" s="502">
        <f>D394*Dichtheden!$G$5</f>
        <v>0</v>
      </c>
      <c r="V394" s="502">
        <f>D394*Dichtheden!$H$5</f>
        <v>0</v>
      </c>
      <c r="X394" s="630"/>
      <c r="AA394" s="628">
        <f t="shared" si="727"/>
        <v>0</v>
      </c>
      <c r="AB394" s="628">
        <f t="shared" si="727"/>
        <v>0</v>
      </c>
      <c r="AC394" s="628">
        <f t="shared" si="727"/>
        <v>0</v>
      </c>
      <c r="AD394" s="628">
        <f t="shared" si="727"/>
        <v>0</v>
      </c>
      <c r="AE394" s="628">
        <f t="shared" si="727"/>
        <v>0</v>
      </c>
      <c r="AF394" s="628">
        <f t="shared" si="727"/>
        <v>0</v>
      </c>
      <c r="AG394" s="628">
        <f t="shared" si="727"/>
        <v>0</v>
      </c>
      <c r="AH394" s="628">
        <f t="shared" si="727"/>
        <v>0</v>
      </c>
      <c r="AI394" s="628">
        <f t="shared" si="727"/>
        <v>0</v>
      </c>
      <c r="AJ394" s="628">
        <f t="shared" si="727"/>
        <v>0</v>
      </c>
      <c r="AK394" s="628">
        <f t="shared" si="727"/>
        <v>0</v>
      </c>
      <c r="AL394" s="628">
        <f t="shared" si="727"/>
        <v>0</v>
      </c>
      <c r="AM394" s="628">
        <f t="shared" si="727"/>
        <v>0</v>
      </c>
      <c r="AN394" s="628">
        <f t="shared" si="727"/>
        <v>0</v>
      </c>
      <c r="AO394" s="628">
        <f t="shared" si="727"/>
        <v>0</v>
      </c>
      <c r="AP394" s="628">
        <f t="shared" si="727"/>
        <v>0</v>
      </c>
      <c r="AQ394" s="628">
        <f t="shared" si="750"/>
        <v>0</v>
      </c>
      <c r="AR394" s="628">
        <f t="shared" si="750"/>
        <v>0</v>
      </c>
      <c r="AS394" s="628">
        <f t="shared" si="750"/>
        <v>0</v>
      </c>
      <c r="AT394" s="628">
        <f t="shared" si="750"/>
        <v>0</v>
      </c>
      <c r="AU394" s="628">
        <f t="shared" si="750"/>
        <v>0</v>
      </c>
      <c r="AV394" s="628">
        <f t="shared" si="750"/>
        <v>0</v>
      </c>
      <c r="AW394" s="628">
        <f t="shared" si="750"/>
        <v>0</v>
      </c>
      <c r="AX394" s="628">
        <f t="shared" si="750"/>
        <v>0</v>
      </c>
      <c r="AY394" s="628">
        <f t="shared" si="750"/>
        <v>0</v>
      </c>
      <c r="AZ394" s="628">
        <f t="shared" si="750"/>
        <v>0</v>
      </c>
      <c r="BA394" s="628">
        <f t="shared" si="750"/>
        <v>0</v>
      </c>
      <c r="BB394" s="628">
        <f t="shared" si="750"/>
        <v>0</v>
      </c>
      <c r="BC394" s="628">
        <f t="shared" si="750"/>
        <v>0</v>
      </c>
      <c r="BD394" s="628">
        <f t="shared" si="750"/>
        <v>0</v>
      </c>
      <c r="BE394" s="628">
        <f t="shared" si="750"/>
        <v>0</v>
      </c>
      <c r="BF394" s="628">
        <f t="shared" si="639"/>
        <v>0</v>
      </c>
      <c r="BG394" s="628">
        <f t="shared" si="728"/>
        <v>0</v>
      </c>
      <c r="BH394" s="628">
        <f t="shared" si="728"/>
        <v>0</v>
      </c>
      <c r="BI394" s="628">
        <f t="shared" si="728"/>
        <v>0</v>
      </c>
      <c r="BJ394" s="628">
        <f t="shared" si="728"/>
        <v>0</v>
      </c>
      <c r="BK394" s="628">
        <f t="shared" si="728"/>
        <v>0</v>
      </c>
      <c r="BL394" s="628">
        <f t="shared" si="728"/>
        <v>0</v>
      </c>
      <c r="BM394" s="628">
        <f t="shared" si="728"/>
        <v>0</v>
      </c>
      <c r="BN394" s="628">
        <f t="shared" si="728"/>
        <v>0</v>
      </c>
      <c r="BO394" s="628">
        <f t="shared" si="728"/>
        <v>0</v>
      </c>
      <c r="BP394" s="628">
        <f t="shared" si="728"/>
        <v>0</v>
      </c>
      <c r="BQ394" s="628">
        <f t="shared" si="728"/>
        <v>0</v>
      </c>
      <c r="BR394" s="628">
        <f t="shared" si="728"/>
        <v>0</v>
      </c>
      <c r="BS394" s="628">
        <f t="shared" si="728"/>
        <v>0</v>
      </c>
      <c r="BT394" s="628">
        <f t="shared" si="728"/>
        <v>0</v>
      </c>
      <c r="BU394" s="628">
        <f t="shared" si="728"/>
        <v>0</v>
      </c>
      <c r="BV394" s="628">
        <f t="shared" si="728"/>
        <v>0</v>
      </c>
      <c r="BW394" s="628">
        <f t="shared" si="729"/>
        <v>0</v>
      </c>
      <c r="BX394" s="628">
        <f t="shared" si="729"/>
        <v>0</v>
      </c>
      <c r="BY394" s="628">
        <f t="shared" si="729"/>
        <v>0</v>
      </c>
      <c r="BZ394" s="628">
        <f t="shared" si="729"/>
        <v>0</v>
      </c>
      <c r="CA394" s="628">
        <f t="shared" si="729"/>
        <v>0</v>
      </c>
      <c r="CB394" s="628">
        <f t="shared" si="729"/>
        <v>0</v>
      </c>
      <c r="CC394" s="628">
        <f t="shared" si="729"/>
        <v>0</v>
      </c>
      <c r="CD394" s="628">
        <f t="shared" si="729"/>
        <v>0</v>
      </c>
      <c r="CE394" s="628"/>
      <c r="CF394" s="628">
        <f t="shared" si="730"/>
        <v>0</v>
      </c>
      <c r="CG394" s="628">
        <f t="shared" si="730"/>
        <v>0</v>
      </c>
      <c r="CH394" s="628">
        <f t="shared" si="730"/>
        <v>0</v>
      </c>
      <c r="CI394" s="628">
        <f t="shared" si="730"/>
        <v>0</v>
      </c>
      <c r="CJ394" s="628">
        <f t="shared" si="730"/>
        <v>0</v>
      </c>
      <c r="CK394" s="628">
        <f t="shared" si="730"/>
        <v>0</v>
      </c>
      <c r="CL394" s="628">
        <f t="shared" si="730"/>
        <v>0</v>
      </c>
      <c r="CM394" s="628">
        <f t="shared" si="730"/>
        <v>0</v>
      </c>
      <c r="CN394" s="628">
        <f t="shared" si="730"/>
        <v>0</v>
      </c>
      <c r="CO394" s="628">
        <f t="shared" si="730"/>
        <v>0</v>
      </c>
      <c r="CP394" s="628">
        <f t="shared" si="730"/>
        <v>0</v>
      </c>
      <c r="CQ394" s="628">
        <f t="shared" si="730"/>
        <v>0</v>
      </c>
      <c r="CR394" s="628">
        <f t="shared" si="730"/>
        <v>0</v>
      </c>
      <c r="CS394" s="628">
        <f t="shared" si="730"/>
        <v>0</v>
      </c>
      <c r="CT394" s="628">
        <f t="shared" si="730"/>
        <v>0</v>
      </c>
      <c r="CU394" s="628">
        <f t="shared" si="730"/>
        <v>0</v>
      </c>
      <c r="CV394" s="628">
        <f t="shared" si="751"/>
        <v>0</v>
      </c>
      <c r="CW394" s="628">
        <f t="shared" si="751"/>
        <v>0</v>
      </c>
      <c r="CX394" s="628">
        <f t="shared" si="751"/>
        <v>0</v>
      </c>
      <c r="CY394" s="628">
        <f t="shared" si="751"/>
        <v>0</v>
      </c>
      <c r="CZ394" s="628">
        <f t="shared" si="751"/>
        <v>0</v>
      </c>
      <c r="DA394" s="628">
        <f t="shared" si="751"/>
        <v>0</v>
      </c>
      <c r="DB394" s="628">
        <f t="shared" si="751"/>
        <v>0</v>
      </c>
      <c r="DC394" s="628">
        <f t="shared" si="751"/>
        <v>0</v>
      </c>
      <c r="DD394" s="628">
        <f t="shared" si="751"/>
        <v>0</v>
      </c>
      <c r="DE394" s="628">
        <f t="shared" si="751"/>
        <v>0</v>
      </c>
      <c r="DF394" s="628">
        <f t="shared" si="751"/>
        <v>0</v>
      </c>
      <c r="DG394" s="628">
        <f t="shared" si="751"/>
        <v>0</v>
      </c>
      <c r="DH394" s="628">
        <f t="shared" si="751"/>
        <v>0</v>
      </c>
      <c r="DI394" s="628">
        <f t="shared" si="751"/>
        <v>0</v>
      </c>
      <c r="DJ394" s="628">
        <f t="shared" si="751"/>
        <v>0</v>
      </c>
      <c r="DK394" s="628">
        <f t="shared" si="640"/>
        <v>0</v>
      </c>
      <c r="DL394" s="628">
        <f t="shared" si="731"/>
        <v>0</v>
      </c>
      <c r="DM394" s="628">
        <f t="shared" si="731"/>
        <v>0</v>
      </c>
      <c r="DN394" s="628">
        <f t="shared" si="731"/>
        <v>0</v>
      </c>
      <c r="DO394" s="628">
        <f t="shared" si="731"/>
        <v>0</v>
      </c>
      <c r="DP394" s="628">
        <f t="shared" si="731"/>
        <v>0</v>
      </c>
      <c r="DQ394" s="628">
        <f t="shared" si="731"/>
        <v>0</v>
      </c>
      <c r="DR394" s="628">
        <f t="shared" si="731"/>
        <v>0</v>
      </c>
      <c r="DS394" s="628">
        <f t="shared" si="731"/>
        <v>0</v>
      </c>
      <c r="DT394" s="628">
        <f t="shared" si="731"/>
        <v>0</v>
      </c>
      <c r="DU394" s="628">
        <f t="shared" si="731"/>
        <v>0</v>
      </c>
      <c r="DV394" s="628">
        <f t="shared" si="731"/>
        <v>0</v>
      </c>
      <c r="DW394" s="628">
        <f t="shared" si="731"/>
        <v>0</v>
      </c>
      <c r="DX394" s="628">
        <f t="shared" si="731"/>
        <v>0</v>
      </c>
      <c r="DY394" s="628">
        <f t="shared" si="731"/>
        <v>0</v>
      </c>
      <c r="DZ394" s="628">
        <f t="shared" si="731"/>
        <v>0</v>
      </c>
      <c r="EA394" s="628">
        <f t="shared" si="731"/>
        <v>0</v>
      </c>
      <c r="EB394" s="628">
        <f t="shared" si="732"/>
        <v>0</v>
      </c>
      <c r="EC394" s="628">
        <f t="shared" si="732"/>
        <v>0</v>
      </c>
      <c r="ED394" s="628">
        <f t="shared" si="732"/>
        <v>0</v>
      </c>
      <c r="EE394" s="628">
        <f t="shared" si="732"/>
        <v>0</v>
      </c>
      <c r="EF394" s="628">
        <f t="shared" si="732"/>
        <v>0</v>
      </c>
      <c r="EG394" s="628">
        <f t="shared" si="732"/>
        <v>0</v>
      </c>
      <c r="EH394" s="628">
        <f t="shared" si="732"/>
        <v>0</v>
      </c>
      <c r="EI394" s="628">
        <f t="shared" si="732"/>
        <v>0</v>
      </c>
      <c r="EJ394" s="631"/>
      <c r="EK394" s="631">
        <f t="shared" si="752"/>
        <v>0</v>
      </c>
      <c r="EL394" s="631">
        <f t="shared" si="752"/>
        <v>0</v>
      </c>
      <c r="EM394" s="631">
        <f t="shared" si="752"/>
        <v>0</v>
      </c>
      <c r="EN394" s="631">
        <f t="shared" si="752"/>
        <v>0</v>
      </c>
      <c r="EO394" s="631">
        <f t="shared" si="752"/>
        <v>0</v>
      </c>
      <c r="EP394" s="631">
        <f t="shared" si="752"/>
        <v>0</v>
      </c>
      <c r="EQ394" s="631">
        <f t="shared" si="752"/>
        <v>0</v>
      </c>
      <c r="ER394" s="631">
        <f t="shared" si="752"/>
        <v>0</v>
      </c>
      <c r="ES394" s="631">
        <f t="shared" si="752"/>
        <v>0</v>
      </c>
      <c r="ET394" s="631">
        <f t="shared" si="752"/>
        <v>0</v>
      </c>
      <c r="EU394" s="631">
        <f t="shared" si="752"/>
        <v>0</v>
      </c>
      <c r="EV394" s="631">
        <f t="shared" si="752"/>
        <v>0</v>
      </c>
      <c r="EW394" s="631">
        <f t="shared" si="752"/>
        <v>0</v>
      </c>
      <c r="EX394" s="631">
        <f t="shared" si="752"/>
        <v>0</v>
      </c>
      <c r="EY394" s="631">
        <f t="shared" si="752"/>
        <v>0</v>
      </c>
      <c r="EZ394" s="631">
        <f t="shared" si="641"/>
        <v>0</v>
      </c>
      <c r="FA394" s="631">
        <f t="shared" si="641"/>
        <v>0</v>
      </c>
      <c r="FB394" s="631">
        <f t="shared" si="641"/>
        <v>0</v>
      </c>
      <c r="FC394" s="631">
        <f t="shared" si="641"/>
        <v>0</v>
      </c>
      <c r="FD394" s="631">
        <f t="shared" si="754"/>
        <v>0</v>
      </c>
      <c r="FE394" s="631">
        <f t="shared" si="754"/>
        <v>0</v>
      </c>
      <c r="FF394" s="631">
        <f t="shared" si="754"/>
        <v>0</v>
      </c>
      <c r="FG394" s="631">
        <f t="shared" si="754"/>
        <v>0</v>
      </c>
      <c r="FH394" s="631">
        <f t="shared" si="754"/>
        <v>0</v>
      </c>
      <c r="FI394" s="631">
        <f t="shared" si="754"/>
        <v>0</v>
      </c>
      <c r="FJ394" s="631">
        <f t="shared" si="754"/>
        <v>0</v>
      </c>
      <c r="FK394" s="631">
        <f t="shared" si="754"/>
        <v>0</v>
      </c>
      <c r="FL394" s="631">
        <f t="shared" si="754"/>
        <v>0</v>
      </c>
      <c r="FM394" s="631">
        <f t="shared" si="754"/>
        <v>0</v>
      </c>
      <c r="FN394" s="631">
        <f t="shared" si="754"/>
        <v>0</v>
      </c>
      <c r="FO394" s="631">
        <f t="shared" si="754"/>
        <v>0</v>
      </c>
      <c r="FP394" s="631">
        <f t="shared" si="754"/>
        <v>0</v>
      </c>
      <c r="FQ394" s="631">
        <f t="shared" si="754"/>
        <v>0</v>
      </c>
      <c r="FR394" s="631">
        <f t="shared" si="754"/>
        <v>0</v>
      </c>
      <c r="FS394" s="631">
        <f t="shared" si="754"/>
        <v>0</v>
      </c>
      <c r="FT394" s="631">
        <f t="shared" si="749"/>
        <v>0</v>
      </c>
      <c r="FU394" s="631">
        <f t="shared" si="749"/>
        <v>0</v>
      </c>
      <c r="FV394" s="631">
        <f t="shared" si="748"/>
        <v>0</v>
      </c>
      <c r="FW394" s="631">
        <f t="shared" si="748"/>
        <v>0</v>
      </c>
      <c r="FX394" s="631">
        <f t="shared" si="748"/>
        <v>0</v>
      </c>
      <c r="FY394" s="631">
        <f t="shared" si="748"/>
        <v>0</v>
      </c>
      <c r="FZ394" s="631">
        <f t="shared" si="748"/>
        <v>0</v>
      </c>
      <c r="GA394" s="631">
        <f t="shared" si="748"/>
        <v>0</v>
      </c>
      <c r="GB394" s="631">
        <f t="shared" si="748"/>
        <v>0</v>
      </c>
      <c r="GC394" s="631">
        <f t="shared" si="748"/>
        <v>0</v>
      </c>
      <c r="GD394" s="631">
        <f t="shared" si="708"/>
        <v>0</v>
      </c>
      <c r="GE394" s="631">
        <f t="shared" si="708"/>
        <v>0</v>
      </c>
      <c r="GF394" s="631">
        <f t="shared" si="708"/>
        <v>0</v>
      </c>
      <c r="GG394" s="631">
        <f t="shared" si="708"/>
        <v>0</v>
      </c>
      <c r="GH394" s="631">
        <f t="shared" si="708"/>
        <v>0</v>
      </c>
      <c r="GI394" s="631">
        <f t="shared" si="755"/>
        <v>0</v>
      </c>
      <c r="GJ394" s="631">
        <f t="shared" si="755"/>
        <v>0</v>
      </c>
      <c r="GK394" s="631">
        <f t="shared" si="755"/>
        <v>0</v>
      </c>
      <c r="GL394" s="631">
        <f t="shared" si="755"/>
        <v>0</v>
      </c>
      <c r="GM394" s="631">
        <f t="shared" si="755"/>
        <v>0</v>
      </c>
      <c r="GN394" s="631">
        <f t="shared" si="755"/>
        <v>0</v>
      </c>
      <c r="GO394" s="631"/>
      <c r="GP394" s="631">
        <f t="shared" si="747"/>
        <v>0</v>
      </c>
      <c r="GQ394" s="631">
        <f t="shared" si="747"/>
        <v>0</v>
      </c>
      <c r="GR394" s="631">
        <f t="shared" si="747"/>
        <v>0</v>
      </c>
      <c r="GS394" s="631">
        <f t="shared" si="747"/>
        <v>0</v>
      </c>
      <c r="GT394" s="631">
        <f t="shared" si="747"/>
        <v>0</v>
      </c>
      <c r="GU394" s="631">
        <f t="shared" si="747"/>
        <v>0</v>
      </c>
      <c r="GV394" s="631">
        <f t="shared" si="747"/>
        <v>0</v>
      </c>
      <c r="GW394" s="631">
        <f t="shared" si="747"/>
        <v>0</v>
      </c>
      <c r="GX394" s="631">
        <f t="shared" si="747"/>
        <v>0</v>
      </c>
      <c r="GY394" s="631">
        <f t="shared" si="747"/>
        <v>0</v>
      </c>
      <c r="GZ394" s="631">
        <f t="shared" si="747"/>
        <v>0</v>
      </c>
      <c r="HA394" s="631">
        <f t="shared" si="747"/>
        <v>0</v>
      </c>
      <c r="HB394" s="631">
        <f t="shared" si="747"/>
        <v>0</v>
      </c>
      <c r="HC394" s="631">
        <f t="shared" si="747"/>
        <v>0</v>
      </c>
      <c r="HD394" s="631">
        <f t="shared" si="747"/>
        <v>0</v>
      </c>
      <c r="HE394" s="631">
        <f t="shared" si="734"/>
        <v>0</v>
      </c>
      <c r="HF394" s="631">
        <f t="shared" si="734"/>
        <v>0</v>
      </c>
      <c r="HG394" s="631">
        <f t="shared" si="734"/>
        <v>0</v>
      </c>
      <c r="HH394" s="631">
        <f t="shared" si="734"/>
        <v>0</v>
      </c>
      <c r="HI394" s="631">
        <f t="shared" si="733"/>
        <v>0</v>
      </c>
      <c r="HJ394" s="631">
        <f t="shared" si="733"/>
        <v>0</v>
      </c>
      <c r="HK394" s="631">
        <f t="shared" si="733"/>
        <v>0</v>
      </c>
      <c r="HL394" s="631">
        <f t="shared" si="733"/>
        <v>0</v>
      </c>
      <c r="HM394" s="631">
        <f t="shared" si="733"/>
        <v>0</v>
      </c>
      <c r="HN394" s="631">
        <f t="shared" si="733"/>
        <v>0</v>
      </c>
      <c r="HO394" s="631">
        <f t="shared" si="733"/>
        <v>0</v>
      </c>
      <c r="HP394" s="631">
        <f t="shared" si="733"/>
        <v>0</v>
      </c>
      <c r="HQ394" s="631">
        <f t="shared" si="733"/>
        <v>0</v>
      </c>
      <c r="HR394" s="631">
        <f t="shared" si="690"/>
        <v>0</v>
      </c>
      <c r="HS394" s="631">
        <f t="shared" si="690"/>
        <v>0</v>
      </c>
      <c r="HT394" s="631">
        <f t="shared" si="690"/>
        <v>0</v>
      </c>
      <c r="HU394" s="631">
        <f t="shared" si="690"/>
        <v>0</v>
      </c>
      <c r="HV394" s="631">
        <f t="shared" si="753"/>
        <v>0</v>
      </c>
      <c r="HW394" s="631">
        <f t="shared" si="753"/>
        <v>0</v>
      </c>
      <c r="HX394" s="631">
        <f t="shared" si="753"/>
        <v>0</v>
      </c>
      <c r="HY394" s="631">
        <f t="shared" si="753"/>
        <v>0</v>
      </c>
      <c r="HZ394" s="631">
        <f t="shared" si="753"/>
        <v>0</v>
      </c>
      <c r="IA394" s="631">
        <f t="shared" si="753"/>
        <v>0</v>
      </c>
      <c r="IB394" s="631">
        <f t="shared" si="753"/>
        <v>0</v>
      </c>
      <c r="IC394" s="631">
        <f t="shared" si="753"/>
        <v>0</v>
      </c>
      <c r="ID394" s="631">
        <f t="shared" si="753"/>
        <v>0</v>
      </c>
      <c r="IE394" s="631">
        <f t="shared" si="753"/>
        <v>0</v>
      </c>
      <c r="IF394" s="631">
        <f t="shared" si="753"/>
        <v>0</v>
      </c>
      <c r="IG394" s="631">
        <f t="shared" si="753"/>
        <v>0</v>
      </c>
      <c r="IH394" s="631">
        <f t="shared" si="753"/>
        <v>0</v>
      </c>
      <c r="II394" s="631">
        <f t="shared" si="753"/>
        <v>0</v>
      </c>
      <c r="IJ394" s="631">
        <f t="shared" si="753"/>
        <v>0</v>
      </c>
      <c r="IK394" s="631">
        <f t="shared" si="753"/>
        <v>0</v>
      </c>
      <c r="IL394" s="631">
        <f t="shared" si="726"/>
        <v>0</v>
      </c>
      <c r="IM394" s="631">
        <f t="shared" si="726"/>
        <v>0</v>
      </c>
      <c r="IN394" s="631">
        <f t="shared" si="726"/>
        <v>0</v>
      </c>
      <c r="IO394" s="631">
        <f t="shared" si="726"/>
        <v>0</v>
      </c>
      <c r="IP394" s="631">
        <f t="shared" si="726"/>
        <v>0</v>
      </c>
      <c r="IQ394" s="631">
        <f t="shared" si="726"/>
        <v>0</v>
      </c>
      <c r="IR394" s="631">
        <f t="shared" si="726"/>
        <v>0</v>
      </c>
      <c r="IS394" s="631">
        <f t="shared" si="648"/>
        <v>0</v>
      </c>
      <c r="IT394" s="631"/>
      <c r="IU394" s="631">
        <f t="shared" si="756"/>
        <v>0</v>
      </c>
      <c r="IV394" s="631">
        <f t="shared" si="756"/>
        <v>0</v>
      </c>
      <c r="IW394" s="631">
        <f t="shared" si="756"/>
        <v>0</v>
      </c>
      <c r="IX394" s="631">
        <f t="shared" si="756"/>
        <v>0</v>
      </c>
      <c r="IY394" s="631">
        <f t="shared" si="756"/>
        <v>0</v>
      </c>
      <c r="IZ394" s="631">
        <f t="shared" si="756"/>
        <v>0</v>
      </c>
      <c r="JA394" s="631">
        <f t="shared" si="756"/>
        <v>0</v>
      </c>
      <c r="JB394" s="631">
        <f t="shared" si="756"/>
        <v>0</v>
      </c>
      <c r="JC394" s="631">
        <f t="shared" si="756"/>
        <v>0</v>
      </c>
      <c r="JD394" s="631">
        <f t="shared" si="756"/>
        <v>0</v>
      </c>
      <c r="JE394" s="631">
        <f t="shared" si="757"/>
        <v>0</v>
      </c>
      <c r="JF394" s="631">
        <f t="shared" si="757"/>
        <v>0</v>
      </c>
      <c r="JG394" s="631">
        <f t="shared" si="757"/>
        <v>0</v>
      </c>
      <c r="JH394" s="631">
        <f t="shared" si="757"/>
        <v>0</v>
      </c>
      <c r="JI394" s="631">
        <f t="shared" si="757"/>
        <v>0</v>
      </c>
      <c r="JJ394" s="631">
        <f t="shared" si="757"/>
        <v>0</v>
      </c>
      <c r="JK394" s="631">
        <f t="shared" si="757"/>
        <v>0</v>
      </c>
      <c r="JL394" s="631">
        <f t="shared" si="757"/>
        <v>0</v>
      </c>
      <c r="JM394" s="631">
        <f t="shared" si="757"/>
        <v>0</v>
      </c>
      <c r="JN394" s="631">
        <f t="shared" si="757"/>
        <v>0</v>
      </c>
      <c r="JO394" s="631">
        <f t="shared" si="758"/>
        <v>0</v>
      </c>
      <c r="JP394" s="631">
        <f t="shared" si="758"/>
        <v>0</v>
      </c>
      <c r="JQ394" s="631">
        <f t="shared" si="758"/>
        <v>0</v>
      </c>
      <c r="JR394" s="631">
        <f t="shared" si="758"/>
        <v>0</v>
      </c>
      <c r="JS394" s="631">
        <f t="shared" si="758"/>
        <v>0</v>
      </c>
      <c r="JT394" s="631">
        <f t="shared" si="758"/>
        <v>0</v>
      </c>
      <c r="JU394" s="631">
        <f t="shared" si="758"/>
        <v>0</v>
      </c>
      <c r="JV394" s="631">
        <f t="shared" si="758"/>
        <v>0</v>
      </c>
      <c r="JW394" s="631">
        <f t="shared" si="758"/>
        <v>0</v>
      </c>
      <c r="JX394" s="631">
        <f t="shared" si="758"/>
        <v>0</v>
      </c>
      <c r="JY394" s="631">
        <f t="shared" si="759"/>
        <v>0</v>
      </c>
      <c r="JZ394" s="631">
        <f t="shared" si="759"/>
        <v>0</v>
      </c>
      <c r="KA394" s="631">
        <f t="shared" si="759"/>
        <v>0</v>
      </c>
      <c r="KB394" s="631">
        <f t="shared" si="759"/>
        <v>0</v>
      </c>
      <c r="KC394" s="631">
        <f t="shared" si="759"/>
        <v>0</v>
      </c>
      <c r="KD394" s="631">
        <f t="shared" si="759"/>
        <v>0</v>
      </c>
      <c r="KE394" s="631">
        <f t="shared" si="759"/>
        <v>0</v>
      </c>
      <c r="KF394" s="631">
        <f t="shared" si="759"/>
        <v>0</v>
      </c>
      <c r="KG394" s="631">
        <f t="shared" si="759"/>
        <v>0</v>
      </c>
      <c r="KH394" s="631">
        <f t="shared" si="759"/>
        <v>0</v>
      </c>
      <c r="KI394" s="631">
        <f t="shared" si="760"/>
        <v>0</v>
      </c>
      <c r="KJ394" s="631">
        <f t="shared" si="760"/>
        <v>0</v>
      </c>
      <c r="KK394" s="631">
        <f t="shared" si="760"/>
        <v>0</v>
      </c>
      <c r="KL394" s="631">
        <f t="shared" si="760"/>
        <v>0</v>
      </c>
      <c r="KM394" s="631">
        <f t="shared" si="760"/>
        <v>0</v>
      </c>
      <c r="KN394" s="631">
        <f t="shared" si="760"/>
        <v>0</v>
      </c>
      <c r="KO394" s="631">
        <f t="shared" si="760"/>
        <v>0</v>
      </c>
      <c r="KP394" s="631">
        <f t="shared" si="760"/>
        <v>0</v>
      </c>
      <c r="KQ394" s="631">
        <f t="shared" si="760"/>
        <v>0</v>
      </c>
      <c r="KR394" s="631">
        <f t="shared" si="760"/>
        <v>0</v>
      </c>
      <c r="KS394" s="631">
        <f t="shared" si="761"/>
        <v>0</v>
      </c>
      <c r="KT394" s="631">
        <f t="shared" si="761"/>
        <v>0</v>
      </c>
      <c r="KU394" s="631">
        <f t="shared" si="761"/>
        <v>0</v>
      </c>
      <c r="KV394" s="631">
        <f t="shared" si="761"/>
        <v>0</v>
      </c>
      <c r="KW394" s="631">
        <f t="shared" si="761"/>
        <v>0</v>
      </c>
      <c r="KX394" s="631">
        <f t="shared" si="761"/>
        <v>0</v>
      </c>
      <c r="KY394" s="631"/>
      <c r="KZ394" s="631">
        <f t="shared" si="762"/>
        <v>0</v>
      </c>
      <c r="LA394" s="631">
        <f t="shared" si="762"/>
        <v>0</v>
      </c>
      <c r="LB394" s="631">
        <f t="shared" si="762"/>
        <v>0</v>
      </c>
      <c r="LC394" s="631">
        <f t="shared" si="762"/>
        <v>0</v>
      </c>
      <c r="LD394" s="631">
        <f t="shared" si="762"/>
        <v>0</v>
      </c>
      <c r="LE394" s="631">
        <f t="shared" si="762"/>
        <v>0</v>
      </c>
      <c r="LF394" s="631">
        <f t="shared" si="762"/>
        <v>0</v>
      </c>
      <c r="LG394" s="631">
        <f t="shared" si="762"/>
        <v>0</v>
      </c>
      <c r="LH394" s="631">
        <f t="shared" si="762"/>
        <v>0</v>
      </c>
      <c r="LI394" s="631">
        <f t="shared" si="762"/>
        <v>0</v>
      </c>
      <c r="LJ394" s="631">
        <f t="shared" si="763"/>
        <v>0</v>
      </c>
      <c r="LK394" s="631">
        <f t="shared" si="763"/>
        <v>0</v>
      </c>
      <c r="LL394" s="631">
        <f t="shared" si="763"/>
        <v>0</v>
      </c>
      <c r="LM394" s="631">
        <f t="shared" si="763"/>
        <v>0</v>
      </c>
      <c r="LN394" s="631">
        <f t="shared" si="763"/>
        <v>0</v>
      </c>
      <c r="LO394" s="631">
        <f t="shared" si="763"/>
        <v>0</v>
      </c>
      <c r="LP394" s="631">
        <f t="shared" si="763"/>
        <v>0</v>
      </c>
      <c r="LQ394" s="631">
        <f t="shared" si="763"/>
        <v>0</v>
      </c>
      <c r="LR394" s="631">
        <f t="shared" si="763"/>
        <v>0</v>
      </c>
      <c r="LS394" s="631">
        <f t="shared" si="763"/>
        <v>0</v>
      </c>
      <c r="LT394" s="631">
        <f t="shared" si="764"/>
        <v>0</v>
      </c>
      <c r="LU394" s="631">
        <f t="shared" si="764"/>
        <v>0</v>
      </c>
      <c r="LV394" s="631">
        <f t="shared" si="764"/>
        <v>0</v>
      </c>
      <c r="LW394" s="631">
        <f t="shared" si="764"/>
        <v>0</v>
      </c>
      <c r="LX394" s="631">
        <f t="shared" si="764"/>
        <v>0</v>
      </c>
      <c r="LY394" s="631">
        <f t="shared" si="764"/>
        <v>0</v>
      </c>
      <c r="LZ394" s="631">
        <f t="shared" si="764"/>
        <v>0</v>
      </c>
      <c r="MA394" s="631">
        <f t="shared" si="764"/>
        <v>0</v>
      </c>
      <c r="MB394" s="631">
        <f t="shared" si="764"/>
        <v>0</v>
      </c>
      <c r="MC394" s="631">
        <f t="shared" si="764"/>
        <v>0</v>
      </c>
      <c r="MD394" s="631">
        <f t="shared" si="765"/>
        <v>0</v>
      </c>
      <c r="ME394" s="631">
        <f t="shared" si="765"/>
        <v>0</v>
      </c>
      <c r="MF394" s="631">
        <f t="shared" si="765"/>
        <v>0</v>
      </c>
      <c r="MG394" s="631">
        <f t="shared" si="765"/>
        <v>0</v>
      </c>
      <c r="MH394" s="631">
        <f t="shared" si="765"/>
        <v>0</v>
      </c>
      <c r="MI394" s="631">
        <f t="shared" si="765"/>
        <v>0</v>
      </c>
      <c r="MJ394" s="631">
        <f t="shared" si="765"/>
        <v>0</v>
      </c>
      <c r="MK394" s="631">
        <f t="shared" si="765"/>
        <v>0</v>
      </c>
      <c r="ML394" s="631">
        <f t="shared" si="765"/>
        <v>0</v>
      </c>
      <c r="MM394" s="631">
        <f t="shared" si="765"/>
        <v>0</v>
      </c>
      <c r="MN394" s="631">
        <f t="shared" si="766"/>
        <v>0</v>
      </c>
      <c r="MO394" s="631">
        <f t="shared" si="766"/>
        <v>0</v>
      </c>
      <c r="MP394" s="631">
        <f t="shared" si="766"/>
        <v>0</v>
      </c>
      <c r="MQ394" s="631">
        <f t="shared" si="766"/>
        <v>0</v>
      </c>
      <c r="MR394" s="631">
        <f t="shared" si="766"/>
        <v>0</v>
      </c>
      <c r="MS394" s="631">
        <f t="shared" si="766"/>
        <v>0</v>
      </c>
      <c r="MT394" s="631">
        <f t="shared" si="766"/>
        <v>0</v>
      </c>
      <c r="MU394" s="631">
        <f t="shared" si="766"/>
        <v>0</v>
      </c>
      <c r="MV394" s="631">
        <f t="shared" si="766"/>
        <v>0</v>
      </c>
      <c r="MW394" s="631">
        <f t="shared" si="766"/>
        <v>0</v>
      </c>
      <c r="MX394" s="631">
        <f t="shared" si="767"/>
        <v>0</v>
      </c>
      <c r="MY394" s="631">
        <f t="shared" si="767"/>
        <v>0</v>
      </c>
      <c r="MZ394" s="631">
        <f t="shared" si="767"/>
        <v>0</v>
      </c>
      <c r="NA394" s="631">
        <f t="shared" si="767"/>
        <v>0</v>
      </c>
      <c r="NB394" s="631">
        <f t="shared" si="767"/>
        <v>0</v>
      </c>
      <c r="NC394" s="631">
        <f t="shared" si="767"/>
        <v>0</v>
      </c>
    </row>
    <row r="395" spans="1:367" hidden="1">
      <c r="A395" s="504"/>
      <c r="B395" s="504"/>
      <c r="C395" s="497"/>
      <c r="D395" s="497"/>
      <c r="E395" s="362">
        <f t="shared" si="636"/>
        <v>0</v>
      </c>
      <c r="F395" s="363">
        <f t="shared" si="637"/>
        <v>0</v>
      </c>
      <c r="G395" s="498">
        <f>E395*Dichtheden!$V$70</f>
        <v>0</v>
      </c>
      <c r="H395" s="499">
        <f>IF(C395=0,0,ROUND(IF((G395/2)/Dichtheden!$C$3&lt;1,1,(G395/2)/Dichtheden!$C$3),0))</f>
        <v>0</v>
      </c>
      <c r="I395" s="498">
        <f>E395*Dichtheden!$AJ$70</f>
        <v>0</v>
      </c>
      <c r="J395" s="499">
        <f>IF(C395=0,0,ROUND(IF((I395/2)/Dichtheden!$D$3&lt;1,1,(I395/2)/Dichtheden!$D$3),0))</f>
        <v>0</v>
      </c>
      <c r="K395" s="498">
        <f t="shared" si="638"/>
        <v>0</v>
      </c>
      <c r="L395" s="500">
        <f t="shared" si="642"/>
        <v>0</v>
      </c>
      <c r="M395" s="498">
        <f>IF(D395=0,0,IF((D395*Dichtheden!$G$4)&lt;25,25,D395*Dichtheden!$G$4))</f>
        <v>0</v>
      </c>
      <c r="N395" s="499">
        <f>D395*Dichtheden!$H$4</f>
        <v>0</v>
      </c>
      <c r="O395" s="501"/>
      <c r="P395" s="501"/>
      <c r="Q395" s="502">
        <f>E395*Dichtheden!$AS$68</f>
        <v>0</v>
      </c>
      <c r="R395" s="495">
        <f>IF(Q395=0,0,ROUND(IF((Q395/2)/Dichtheden!$C$3&lt;1,1,(Q395/2)/Dichtheden!$C$3),0))</f>
        <v>0</v>
      </c>
      <c r="S395" s="502">
        <f>E395*Dichtheden!$AY$68</f>
        <v>0</v>
      </c>
      <c r="T395" s="495">
        <f>IF(Q395=0,0,ROUND(IF((S395/2)/Dichtheden!$D$3&lt;1,1,(S395/2)/Dichtheden!$D$3),0))</f>
        <v>0</v>
      </c>
      <c r="U395" s="502">
        <f>D395*Dichtheden!$G$5</f>
        <v>0</v>
      </c>
      <c r="V395" s="502">
        <f>D395*Dichtheden!$H$5</f>
        <v>0</v>
      </c>
      <c r="X395" s="630"/>
      <c r="AA395" s="628">
        <f t="shared" si="727"/>
        <v>0</v>
      </c>
      <c r="AB395" s="628">
        <f t="shared" si="727"/>
        <v>0</v>
      </c>
      <c r="AC395" s="628">
        <f t="shared" si="727"/>
        <v>0</v>
      </c>
      <c r="AD395" s="628">
        <f t="shared" si="727"/>
        <v>0</v>
      </c>
      <c r="AE395" s="628">
        <f t="shared" si="727"/>
        <v>0</v>
      </c>
      <c r="AF395" s="628">
        <f t="shared" si="727"/>
        <v>0</v>
      </c>
      <c r="AG395" s="628">
        <f t="shared" si="727"/>
        <v>0</v>
      </c>
      <c r="AH395" s="628">
        <f t="shared" si="727"/>
        <v>0</v>
      </c>
      <c r="AI395" s="628">
        <f t="shared" si="727"/>
        <v>0</v>
      </c>
      <c r="AJ395" s="628">
        <f t="shared" si="727"/>
        <v>0</v>
      </c>
      <c r="AK395" s="628">
        <f t="shared" si="727"/>
        <v>0</v>
      </c>
      <c r="AL395" s="628">
        <f t="shared" ref="AA395:AP411" si="768">IF($A395=AL$60,$C395,0)</f>
        <v>0</v>
      </c>
      <c r="AM395" s="628">
        <f t="shared" si="768"/>
        <v>0</v>
      </c>
      <c r="AN395" s="628">
        <f t="shared" si="768"/>
        <v>0</v>
      </c>
      <c r="AO395" s="628">
        <f t="shared" si="768"/>
        <v>0</v>
      </c>
      <c r="AP395" s="628">
        <f t="shared" si="768"/>
        <v>0</v>
      </c>
      <c r="AQ395" s="628">
        <f t="shared" si="750"/>
        <v>0</v>
      </c>
      <c r="AR395" s="628">
        <f t="shared" si="750"/>
        <v>0</v>
      </c>
      <c r="AS395" s="628">
        <f t="shared" si="750"/>
        <v>0</v>
      </c>
      <c r="AT395" s="628">
        <f t="shared" si="750"/>
        <v>0</v>
      </c>
      <c r="AU395" s="628">
        <f t="shared" si="750"/>
        <v>0</v>
      </c>
      <c r="AV395" s="628">
        <f t="shared" si="750"/>
        <v>0</v>
      </c>
      <c r="AW395" s="628">
        <f t="shared" si="750"/>
        <v>0</v>
      </c>
      <c r="AX395" s="628">
        <f t="shared" si="750"/>
        <v>0</v>
      </c>
      <c r="AY395" s="628">
        <f t="shared" si="750"/>
        <v>0</v>
      </c>
      <c r="AZ395" s="628">
        <f t="shared" si="750"/>
        <v>0</v>
      </c>
      <c r="BA395" s="628">
        <f t="shared" si="750"/>
        <v>0</v>
      </c>
      <c r="BB395" s="628">
        <f t="shared" si="750"/>
        <v>0</v>
      </c>
      <c r="BC395" s="628">
        <f t="shared" si="750"/>
        <v>0</v>
      </c>
      <c r="BD395" s="628">
        <f t="shared" si="750"/>
        <v>0</v>
      </c>
      <c r="BE395" s="628">
        <f t="shared" si="750"/>
        <v>0</v>
      </c>
      <c r="BF395" s="628">
        <f t="shared" si="639"/>
        <v>0</v>
      </c>
      <c r="BG395" s="628">
        <f t="shared" si="728"/>
        <v>0</v>
      </c>
      <c r="BH395" s="628">
        <f t="shared" si="728"/>
        <v>0</v>
      </c>
      <c r="BI395" s="628">
        <f t="shared" si="728"/>
        <v>0</v>
      </c>
      <c r="BJ395" s="628">
        <f t="shared" si="728"/>
        <v>0</v>
      </c>
      <c r="BK395" s="628">
        <f t="shared" si="728"/>
        <v>0</v>
      </c>
      <c r="BL395" s="628">
        <f t="shared" si="728"/>
        <v>0</v>
      </c>
      <c r="BM395" s="628">
        <f t="shared" si="728"/>
        <v>0</v>
      </c>
      <c r="BN395" s="628">
        <f t="shared" si="728"/>
        <v>0</v>
      </c>
      <c r="BO395" s="628">
        <f t="shared" si="728"/>
        <v>0</v>
      </c>
      <c r="BP395" s="628">
        <f t="shared" si="728"/>
        <v>0</v>
      </c>
      <c r="BQ395" s="628">
        <f t="shared" si="728"/>
        <v>0</v>
      </c>
      <c r="BR395" s="628">
        <f t="shared" ref="BG395:BV411" si="769">IF($A395=BR$60,$C395,0)</f>
        <v>0</v>
      </c>
      <c r="BS395" s="628">
        <f t="shared" si="769"/>
        <v>0</v>
      </c>
      <c r="BT395" s="628">
        <f t="shared" si="769"/>
        <v>0</v>
      </c>
      <c r="BU395" s="628">
        <f t="shared" si="769"/>
        <v>0</v>
      </c>
      <c r="BV395" s="628">
        <f t="shared" si="769"/>
        <v>0</v>
      </c>
      <c r="BW395" s="628">
        <f t="shared" si="729"/>
        <v>0</v>
      </c>
      <c r="BX395" s="628">
        <f t="shared" si="729"/>
        <v>0</v>
      </c>
      <c r="BY395" s="628">
        <f t="shared" si="729"/>
        <v>0</v>
      </c>
      <c r="BZ395" s="628">
        <f t="shared" si="729"/>
        <v>0</v>
      </c>
      <c r="CA395" s="628">
        <f t="shared" si="729"/>
        <v>0</v>
      </c>
      <c r="CB395" s="628">
        <f t="shared" si="729"/>
        <v>0</v>
      </c>
      <c r="CC395" s="628">
        <f t="shared" si="729"/>
        <v>0</v>
      </c>
      <c r="CD395" s="628">
        <f t="shared" si="729"/>
        <v>0</v>
      </c>
      <c r="CE395" s="628"/>
      <c r="CF395" s="628">
        <f t="shared" si="730"/>
        <v>0</v>
      </c>
      <c r="CG395" s="628">
        <f t="shared" si="730"/>
        <v>0</v>
      </c>
      <c r="CH395" s="628">
        <f t="shared" si="730"/>
        <v>0</v>
      </c>
      <c r="CI395" s="628">
        <f t="shared" si="730"/>
        <v>0</v>
      </c>
      <c r="CJ395" s="628">
        <f t="shared" si="730"/>
        <v>0</v>
      </c>
      <c r="CK395" s="628">
        <f t="shared" si="730"/>
        <v>0</v>
      </c>
      <c r="CL395" s="628">
        <f t="shared" si="730"/>
        <v>0</v>
      </c>
      <c r="CM395" s="628">
        <f t="shared" si="730"/>
        <v>0</v>
      </c>
      <c r="CN395" s="628">
        <f t="shared" si="730"/>
        <v>0</v>
      </c>
      <c r="CO395" s="628">
        <f t="shared" si="730"/>
        <v>0</v>
      </c>
      <c r="CP395" s="628">
        <f t="shared" si="730"/>
        <v>0</v>
      </c>
      <c r="CQ395" s="628">
        <f t="shared" ref="CF395:CU411" si="770">IF($A395=CQ$60,$D395,0)</f>
        <v>0</v>
      </c>
      <c r="CR395" s="628">
        <f t="shared" si="770"/>
        <v>0</v>
      </c>
      <c r="CS395" s="628">
        <f t="shared" si="770"/>
        <v>0</v>
      </c>
      <c r="CT395" s="628">
        <f t="shared" si="770"/>
        <v>0</v>
      </c>
      <c r="CU395" s="628">
        <f t="shared" si="770"/>
        <v>0</v>
      </c>
      <c r="CV395" s="628">
        <f t="shared" si="751"/>
        <v>0</v>
      </c>
      <c r="CW395" s="628">
        <f t="shared" si="751"/>
        <v>0</v>
      </c>
      <c r="CX395" s="628">
        <f t="shared" si="751"/>
        <v>0</v>
      </c>
      <c r="CY395" s="628">
        <f t="shared" si="751"/>
        <v>0</v>
      </c>
      <c r="CZ395" s="628">
        <f t="shared" si="751"/>
        <v>0</v>
      </c>
      <c r="DA395" s="628">
        <f t="shared" si="751"/>
        <v>0</v>
      </c>
      <c r="DB395" s="628">
        <f t="shared" si="751"/>
        <v>0</v>
      </c>
      <c r="DC395" s="628">
        <f t="shared" si="751"/>
        <v>0</v>
      </c>
      <c r="DD395" s="628">
        <f t="shared" si="751"/>
        <v>0</v>
      </c>
      <c r="DE395" s="628">
        <f t="shared" si="751"/>
        <v>0</v>
      </c>
      <c r="DF395" s="628">
        <f t="shared" si="751"/>
        <v>0</v>
      </c>
      <c r="DG395" s="628">
        <f t="shared" si="751"/>
        <v>0</v>
      </c>
      <c r="DH395" s="628">
        <f t="shared" si="751"/>
        <v>0</v>
      </c>
      <c r="DI395" s="628">
        <f t="shared" si="751"/>
        <v>0</v>
      </c>
      <c r="DJ395" s="628">
        <f t="shared" si="751"/>
        <v>0</v>
      </c>
      <c r="DK395" s="628">
        <f t="shared" si="640"/>
        <v>0</v>
      </c>
      <c r="DL395" s="628">
        <f t="shared" si="731"/>
        <v>0</v>
      </c>
      <c r="DM395" s="628">
        <f t="shared" si="731"/>
        <v>0</v>
      </c>
      <c r="DN395" s="628">
        <f t="shared" si="731"/>
        <v>0</v>
      </c>
      <c r="DO395" s="628">
        <f t="shared" si="731"/>
        <v>0</v>
      </c>
      <c r="DP395" s="628">
        <f t="shared" si="731"/>
        <v>0</v>
      </c>
      <c r="DQ395" s="628">
        <f t="shared" si="731"/>
        <v>0</v>
      </c>
      <c r="DR395" s="628">
        <f t="shared" si="731"/>
        <v>0</v>
      </c>
      <c r="DS395" s="628">
        <f t="shared" si="731"/>
        <v>0</v>
      </c>
      <c r="DT395" s="628">
        <f t="shared" si="731"/>
        <v>0</v>
      </c>
      <c r="DU395" s="628">
        <f t="shared" si="731"/>
        <v>0</v>
      </c>
      <c r="DV395" s="628">
        <f t="shared" si="731"/>
        <v>0</v>
      </c>
      <c r="DW395" s="628">
        <f t="shared" ref="DL395:EA411" si="771">IF($A395=DW$60,$D395,0)</f>
        <v>0</v>
      </c>
      <c r="DX395" s="628">
        <f t="shared" si="771"/>
        <v>0</v>
      </c>
      <c r="DY395" s="628">
        <f t="shared" si="771"/>
        <v>0</v>
      </c>
      <c r="DZ395" s="628">
        <f t="shared" si="771"/>
        <v>0</v>
      </c>
      <c r="EA395" s="628">
        <f t="shared" si="771"/>
        <v>0</v>
      </c>
      <c r="EB395" s="628">
        <f t="shared" si="732"/>
        <v>0</v>
      </c>
      <c r="EC395" s="628">
        <f t="shared" si="732"/>
        <v>0</v>
      </c>
      <c r="ED395" s="628">
        <f t="shared" si="732"/>
        <v>0</v>
      </c>
      <c r="EE395" s="628">
        <f t="shared" si="732"/>
        <v>0</v>
      </c>
      <c r="EF395" s="628">
        <f t="shared" si="732"/>
        <v>0</v>
      </c>
      <c r="EG395" s="628">
        <f t="shared" si="732"/>
        <v>0</v>
      </c>
      <c r="EH395" s="628">
        <f t="shared" si="732"/>
        <v>0</v>
      </c>
      <c r="EI395" s="628">
        <f t="shared" si="732"/>
        <v>0</v>
      </c>
      <c r="EJ395" s="631"/>
      <c r="EK395" s="631">
        <f t="shared" si="752"/>
        <v>0</v>
      </c>
      <c r="EL395" s="631">
        <f t="shared" si="752"/>
        <v>0</v>
      </c>
      <c r="EM395" s="631">
        <f t="shared" si="752"/>
        <v>0</v>
      </c>
      <c r="EN395" s="631">
        <f t="shared" si="752"/>
        <v>0</v>
      </c>
      <c r="EO395" s="631">
        <f t="shared" si="752"/>
        <v>0</v>
      </c>
      <c r="EP395" s="631">
        <f t="shared" si="752"/>
        <v>0</v>
      </c>
      <c r="EQ395" s="631">
        <f t="shared" si="752"/>
        <v>0</v>
      </c>
      <c r="ER395" s="631">
        <f t="shared" si="752"/>
        <v>0</v>
      </c>
      <c r="ES395" s="631">
        <f t="shared" si="752"/>
        <v>0</v>
      </c>
      <c r="ET395" s="631">
        <f t="shared" si="752"/>
        <v>0</v>
      </c>
      <c r="EU395" s="631">
        <f t="shared" si="752"/>
        <v>0</v>
      </c>
      <c r="EV395" s="631">
        <f t="shared" si="752"/>
        <v>0</v>
      </c>
      <c r="EW395" s="631">
        <f t="shared" si="752"/>
        <v>0</v>
      </c>
      <c r="EX395" s="631">
        <f t="shared" si="752"/>
        <v>0</v>
      </c>
      <c r="EY395" s="631">
        <f t="shared" si="752"/>
        <v>0</v>
      </c>
      <c r="EZ395" s="631">
        <f t="shared" si="641"/>
        <v>0</v>
      </c>
      <c r="FA395" s="631">
        <f t="shared" si="641"/>
        <v>0</v>
      </c>
      <c r="FB395" s="631">
        <f t="shared" si="641"/>
        <v>0</v>
      </c>
      <c r="FC395" s="631">
        <f t="shared" si="641"/>
        <v>0</v>
      </c>
      <c r="FD395" s="631">
        <f t="shared" si="754"/>
        <v>0</v>
      </c>
      <c r="FE395" s="631">
        <f t="shared" si="754"/>
        <v>0</v>
      </c>
      <c r="FF395" s="631">
        <f t="shared" si="754"/>
        <v>0</v>
      </c>
      <c r="FG395" s="631">
        <f t="shared" si="754"/>
        <v>0</v>
      </c>
      <c r="FH395" s="631">
        <f t="shared" si="754"/>
        <v>0</v>
      </c>
      <c r="FI395" s="631">
        <f t="shared" si="754"/>
        <v>0</v>
      </c>
      <c r="FJ395" s="631">
        <f t="shared" si="754"/>
        <v>0</v>
      </c>
      <c r="FK395" s="631">
        <f t="shared" si="754"/>
        <v>0</v>
      </c>
      <c r="FL395" s="631">
        <f t="shared" si="754"/>
        <v>0</v>
      </c>
      <c r="FM395" s="631">
        <f t="shared" si="754"/>
        <v>0</v>
      </c>
      <c r="FN395" s="631">
        <f t="shared" si="754"/>
        <v>0</v>
      </c>
      <c r="FO395" s="631">
        <f t="shared" si="754"/>
        <v>0</v>
      </c>
      <c r="FP395" s="631">
        <f t="shared" si="754"/>
        <v>0</v>
      </c>
      <c r="FQ395" s="631">
        <f t="shared" si="754"/>
        <v>0</v>
      </c>
      <c r="FR395" s="631">
        <f t="shared" si="754"/>
        <v>0</v>
      </c>
      <c r="FS395" s="631">
        <f t="shared" si="754"/>
        <v>0</v>
      </c>
      <c r="FT395" s="631">
        <f t="shared" si="749"/>
        <v>0</v>
      </c>
      <c r="FU395" s="631">
        <f t="shared" si="749"/>
        <v>0</v>
      </c>
      <c r="FV395" s="631">
        <f t="shared" si="748"/>
        <v>0</v>
      </c>
      <c r="FW395" s="631">
        <f t="shared" si="748"/>
        <v>0</v>
      </c>
      <c r="FX395" s="631">
        <f t="shared" si="748"/>
        <v>0</v>
      </c>
      <c r="FY395" s="631">
        <f t="shared" si="748"/>
        <v>0</v>
      </c>
      <c r="FZ395" s="631">
        <f t="shared" si="748"/>
        <v>0</v>
      </c>
      <c r="GA395" s="631">
        <f t="shared" si="748"/>
        <v>0</v>
      </c>
      <c r="GB395" s="631">
        <f t="shared" si="748"/>
        <v>0</v>
      </c>
      <c r="GC395" s="631">
        <f t="shared" si="748"/>
        <v>0</v>
      </c>
      <c r="GD395" s="631">
        <f t="shared" si="708"/>
        <v>0</v>
      </c>
      <c r="GE395" s="631">
        <f t="shared" si="708"/>
        <v>0</v>
      </c>
      <c r="GF395" s="631">
        <f t="shared" si="708"/>
        <v>0</v>
      </c>
      <c r="GG395" s="631">
        <f t="shared" si="708"/>
        <v>0</v>
      </c>
      <c r="GH395" s="631">
        <f t="shared" si="708"/>
        <v>0</v>
      </c>
      <c r="GI395" s="631">
        <f t="shared" si="755"/>
        <v>0</v>
      </c>
      <c r="GJ395" s="631">
        <f t="shared" si="755"/>
        <v>0</v>
      </c>
      <c r="GK395" s="631">
        <f t="shared" si="755"/>
        <v>0</v>
      </c>
      <c r="GL395" s="631">
        <f t="shared" si="755"/>
        <v>0</v>
      </c>
      <c r="GM395" s="631">
        <f t="shared" si="755"/>
        <v>0</v>
      </c>
      <c r="GN395" s="631">
        <f t="shared" si="755"/>
        <v>0</v>
      </c>
      <c r="GO395" s="631"/>
      <c r="GP395" s="631">
        <f t="shared" si="747"/>
        <v>0</v>
      </c>
      <c r="GQ395" s="631">
        <f t="shared" si="747"/>
        <v>0</v>
      </c>
      <c r="GR395" s="631">
        <f t="shared" si="747"/>
        <v>0</v>
      </c>
      <c r="GS395" s="631">
        <f t="shared" si="747"/>
        <v>0</v>
      </c>
      <c r="GT395" s="631">
        <f t="shared" si="747"/>
        <v>0</v>
      </c>
      <c r="GU395" s="631">
        <f t="shared" si="747"/>
        <v>0</v>
      </c>
      <c r="GV395" s="631">
        <f t="shared" si="747"/>
        <v>0</v>
      </c>
      <c r="GW395" s="631">
        <f t="shared" si="747"/>
        <v>0</v>
      </c>
      <c r="GX395" s="631">
        <f t="shared" si="747"/>
        <v>0</v>
      </c>
      <c r="GY395" s="631">
        <f t="shared" si="747"/>
        <v>0</v>
      </c>
      <c r="GZ395" s="631">
        <f t="shared" si="747"/>
        <v>0</v>
      </c>
      <c r="HA395" s="631">
        <f t="shared" si="747"/>
        <v>0</v>
      </c>
      <c r="HB395" s="631">
        <f t="shared" si="747"/>
        <v>0</v>
      </c>
      <c r="HC395" s="631">
        <f t="shared" si="747"/>
        <v>0</v>
      </c>
      <c r="HD395" s="631">
        <f t="shared" si="747"/>
        <v>0</v>
      </c>
      <c r="HE395" s="631">
        <f t="shared" si="734"/>
        <v>0</v>
      </c>
      <c r="HF395" s="631">
        <f t="shared" si="734"/>
        <v>0</v>
      </c>
      <c r="HG395" s="631">
        <f t="shared" si="734"/>
        <v>0</v>
      </c>
      <c r="HH395" s="631">
        <f t="shared" si="734"/>
        <v>0</v>
      </c>
      <c r="HI395" s="631">
        <f t="shared" si="733"/>
        <v>0</v>
      </c>
      <c r="HJ395" s="631">
        <f t="shared" si="733"/>
        <v>0</v>
      </c>
      <c r="HK395" s="631">
        <f t="shared" si="733"/>
        <v>0</v>
      </c>
      <c r="HL395" s="631">
        <f t="shared" si="733"/>
        <v>0</v>
      </c>
      <c r="HM395" s="631">
        <f t="shared" si="733"/>
        <v>0</v>
      </c>
      <c r="HN395" s="631">
        <f t="shared" si="733"/>
        <v>0</v>
      </c>
      <c r="HO395" s="631">
        <f t="shared" si="733"/>
        <v>0</v>
      </c>
      <c r="HP395" s="631">
        <f t="shared" si="733"/>
        <v>0</v>
      </c>
      <c r="HQ395" s="631">
        <f t="shared" si="733"/>
        <v>0</v>
      </c>
      <c r="HR395" s="631">
        <f t="shared" si="690"/>
        <v>0</v>
      </c>
      <c r="HS395" s="631">
        <f t="shared" si="690"/>
        <v>0</v>
      </c>
      <c r="HT395" s="631">
        <f t="shared" si="690"/>
        <v>0</v>
      </c>
      <c r="HU395" s="631">
        <f t="shared" si="690"/>
        <v>0</v>
      </c>
      <c r="HV395" s="631">
        <f t="shared" si="753"/>
        <v>0</v>
      </c>
      <c r="HW395" s="631">
        <f t="shared" si="753"/>
        <v>0</v>
      </c>
      <c r="HX395" s="631">
        <f t="shared" si="753"/>
        <v>0</v>
      </c>
      <c r="HY395" s="631">
        <f t="shared" si="753"/>
        <v>0</v>
      </c>
      <c r="HZ395" s="631">
        <f t="shared" si="753"/>
        <v>0</v>
      </c>
      <c r="IA395" s="631">
        <f t="shared" si="753"/>
        <v>0</v>
      </c>
      <c r="IB395" s="631">
        <f t="shared" si="753"/>
        <v>0</v>
      </c>
      <c r="IC395" s="631">
        <f t="shared" si="753"/>
        <v>0</v>
      </c>
      <c r="ID395" s="631">
        <f t="shared" si="753"/>
        <v>0</v>
      </c>
      <c r="IE395" s="631">
        <f t="shared" si="753"/>
        <v>0</v>
      </c>
      <c r="IF395" s="631">
        <f t="shared" si="753"/>
        <v>0</v>
      </c>
      <c r="IG395" s="631">
        <f t="shared" si="753"/>
        <v>0</v>
      </c>
      <c r="IH395" s="631">
        <f t="shared" si="753"/>
        <v>0</v>
      </c>
      <c r="II395" s="631">
        <f t="shared" si="753"/>
        <v>0</v>
      </c>
      <c r="IJ395" s="631">
        <f t="shared" si="753"/>
        <v>0</v>
      </c>
      <c r="IK395" s="631">
        <f t="shared" si="753"/>
        <v>0</v>
      </c>
      <c r="IL395" s="631">
        <f t="shared" si="726"/>
        <v>0</v>
      </c>
      <c r="IM395" s="631">
        <f t="shared" si="726"/>
        <v>0</v>
      </c>
      <c r="IN395" s="631">
        <f t="shared" si="726"/>
        <v>0</v>
      </c>
      <c r="IO395" s="631">
        <f t="shared" si="726"/>
        <v>0</v>
      </c>
      <c r="IP395" s="631">
        <f t="shared" si="726"/>
        <v>0</v>
      </c>
      <c r="IQ395" s="631">
        <f t="shared" si="726"/>
        <v>0</v>
      </c>
      <c r="IR395" s="631">
        <f t="shared" si="726"/>
        <v>0</v>
      </c>
      <c r="IS395" s="631">
        <f t="shared" si="648"/>
        <v>0</v>
      </c>
      <c r="IT395" s="631"/>
      <c r="IU395" s="631">
        <f t="shared" si="756"/>
        <v>0</v>
      </c>
      <c r="IV395" s="631">
        <f t="shared" si="756"/>
        <v>0</v>
      </c>
      <c r="IW395" s="631">
        <f t="shared" si="756"/>
        <v>0</v>
      </c>
      <c r="IX395" s="631">
        <f t="shared" si="756"/>
        <v>0</v>
      </c>
      <c r="IY395" s="631">
        <f t="shared" si="756"/>
        <v>0</v>
      </c>
      <c r="IZ395" s="631">
        <f t="shared" si="756"/>
        <v>0</v>
      </c>
      <c r="JA395" s="631">
        <f t="shared" si="756"/>
        <v>0</v>
      </c>
      <c r="JB395" s="631">
        <f t="shared" si="756"/>
        <v>0</v>
      </c>
      <c r="JC395" s="631">
        <f t="shared" si="756"/>
        <v>0</v>
      </c>
      <c r="JD395" s="631">
        <f t="shared" si="756"/>
        <v>0</v>
      </c>
      <c r="JE395" s="631">
        <f t="shared" si="757"/>
        <v>0</v>
      </c>
      <c r="JF395" s="631">
        <f t="shared" si="757"/>
        <v>0</v>
      </c>
      <c r="JG395" s="631">
        <f t="shared" si="757"/>
        <v>0</v>
      </c>
      <c r="JH395" s="631">
        <f t="shared" si="757"/>
        <v>0</v>
      </c>
      <c r="JI395" s="631">
        <f t="shared" si="757"/>
        <v>0</v>
      </c>
      <c r="JJ395" s="631">
        <f t="shared" si="757"/>
        <v>0</v>
      </c>
      <c r="JK395" s="631">
        <f t="shared" si="757"/>
        <v>0</v>
      </c>
      <c r="JL395" s="631">
        <f t="shared" si="757"/>
        <v>0</v>
      </c>
      <c r="JM395" s="631">
        <f t="shared" si="757"/>
        <v>0</v>
      </c>
      <c r="JN395" s="631">
        <f t="shared" si="757"/>
        <v>0</v>
      </c>
      <c r="JO395" s="631">
        <f t="shared" si="758"/>
        <v>0</v>
      </c>
      <c r="JP395" s="631">
        <f t="shared" si="758"/>
        <v>0</v>
      </c>
      <c r="JQ395" s="631">
        <f t="shared" si="758"/>
        <v>0</v>
      </c>
      <c r="JR395" s="631">
        <f t="shared" si="758"/>
        <v>0</v>
      </c>
      <c r="JS395" s="631">
        <f t="shared" si="758"/>
        <v>0</v>
      </c>
      <c r="JT395" s="631">
        <f t="shared" si="758"/>
        <v>0</v>
      </c>
      <c r="JU395" s="631">
        <f t="shared" si="758"/>
        <v>0</v>
      </c>
      <c r="JV395" s="631">
        <f t="shared" si="758"/>
        <v>0</v>
      </c>
      <c r="JW395" s="631">
        <f t="shared" si="758"/>
        <v>0</v>
      </c>
      <c r="JX395" s="631">
        <f t="shared" si="758"/>
        <v>0</v>
      </c>
      <c r="JY395" s="631">
        <f t="shared" si="759"/>
        <v>0</v>
      </c>
      <c r="JZ395" s="631">
        <f t="shared" si="759"/>
        <v>0</v>
      </c>
      <c r="KA395" s="631">
        <f t="shared" si="759"/>
        <v>0</v>
      </c>
      <c r="KB395" s="631">
        <f t="shared" si="759"/>
        <v>0</v>
      </c>
      <c r="KC395" s="631">
        <f t="shared" si="759"/>
        <v>0</v>
      </c>
      <c r="KD395" s="631">
        <f t="shared" si="759"/>
        <v>0</v>
      </c>
      <c r="KE395" s="631">
        <f t="shared" si="759"/>
        <v>0</v>
      </c>
      <c r="KF395" s="631">
        <f t="shared" si="759"/>
        <v>0</v>
      </c>
      <c r="KG395" s="631">
        <f t="shared" si="759"/>
        <v>0</v>
      </c>
      <c r="KH395" s="631">
        <f t="shared" si="759"/>
        <v>0</v>
      </c>
      <c r="KI395" s="631">
        <f t="shared" si="760"/>
        <v>0</v>
      </c>
      <c r="KJ395" s="631">
        <f t="shared" si="760"/>
        <v>0</v>
      </c>
      <c r="KK395" s="631">
        <f t="shared" si="760"/>
        <v>0</v>
      </c>
      <c r="KL395" s="631">
        <f t="shared" si="760"/>
        <v>0</v>
      </c>
      <c r="KM395" s="631">
        <f t="shared" si="760"/>
        <v>0</v>
      </c>
      <c r="KN395" s="631">
        <f t="shared" si="760"/>
        <v>0</v>
      </c>
      <c r="KO395" s="631">
        <f t="shared" si="760"/>
        <v>0</v>
      </c>
      <c r="KP395" s="631">
        <f t="shared" si="760"/>
        <v>0</v>
      </c>
      <c r="KQ395" s="631">
        <f t="shared" si="760"/>
        <v>0</v>
      </c>
      <c r="KR395" s="631">
        <f t="shared" si="760"/>
        <v>0</v>
      </c>
      <c r="KS395" s="631">
        <f t="shared" si="761"/>
        <v>0</v>
      </c>
      <c r="KT395" s="631">
        <f t="shared" si="761"/>
        <v>0</v>
      </c>
      <c r="KU395" s="631">
        <f t="shared" si="761"/>
        <v>0</v>
      </c>
      <c r="KV395" s="631">
        <f t="shared" si="761"/>
        <v>0</v>
      </c>
      <c r="KW395" s="631">
        <f t="shared" si="761"/>
        <v>0</v>
      </c>
      <c r="KX395" s="631">
        <f t="shared" si="761"/>
        <v>0</v>
      </c>
      <c r="KY395" s="631"/>
      <c r="KZ395" s="631">
        <f t="shared" si="762"/>
        <v>0</v>
      </c>
      <c r="LA395" s="631">
        <f t="shared" si="762"/>
        <v>0</v>
      </c>
      <c r="LB395" s="631">
        <f t="shared" si="762"/>
        <v>0</v>
      </c>
      <c r="LC395" s="631">
        <f t="shared" si="762"/>
        <v>0</v>
      </c>
      <c r="LD395" s="631">
        <f t="shared" si="762"/>
        <v>0</v>
      </c>
      <c r="LE395" s="631">
        <f t="shared" si="762"/>
        <v>0</v>
      </c>
      <c r="LF395" s="631">
        <f t="shared" si="762"/>
        <v>0</v>
      </c>
      <c r="LG395" s="631">
        <f t="shared" si="762"/>
        <v>0</v>
      </c>
      <c r="LH395" s="631">
        <f t="shared" si="762"/>
        <v>0</v>
      </c>
      <c r="LI395" s="631">
        <f t="shared" si="762"/>
        <v>0</v>
      </c>
      <c r="LJ395" s="631">
        <f t="shared" si="763"/>
        <v>0</v>
      </c>
      <c r="LK395" s="631">
        <f t="shared" si="763"/>
        <v>0</v>
      </c>
      <c r="LL395" s="631">
        <f t="shared" si="763"/>
        <v>0</v>
      </c>
      <c r="LM395" s="631">
        <f t="shared" si="763"/>
        <v>0</v>
      </c>
      <c r="LN395" s="631">
        <f t="shared" si="763"/>
        <v>0</v>
      </c>
      <c r="LO395" s="631">
        <f t="shared" si="763"/>
        <v>0</v>
      </c>
      <c r="LP395" s="631">
        <f t="shared" si="763"/>
        <v>0</v>
      </c>
      <c r="LQ395" s="631">
        <f t="shared" si="763"/>
        <v>0</v>
      </c>
      <c r="LR395" s="631">
        <f t="shared" si="763"/>
        <v>0</v>
      </c>
      <c r="LS395" s="631">
        <f t="shared" si="763"/>
        <v>0</v>
      </c>
      <c r="LT395" s="631">
        <f t="shared" si="764"/>
        <v>0</v>
      </c>
      <c r="LU395" s="631">
        <f t="shared" si="764"/>
        <v>0</v>
      </c>
      <c r="LV395" s="631">
        <f t="shared" si="764"/>
        <v>0</v>
      </c>
      <c r="LW395" s="631">
        <f t="shared" si="764"/>
        <v>0</v>
      </c>
      <c r="LX395" s="631">
        <f t="shared" si="764"/>
        <v>0</v>
      </c>
      <c r="LY395" s="631">
        <f t="shared" si="764"/>
        <v>0</v>
      </c>
      <c r="LZ395" s="631">
        <f t="shared" si="764"/>
        <v>0</v>
      </c>
      <c r="MA395" s="631">
        <f t="shared" si="764"/>
        <v>0</v>
      </c>
      <c r="MB395" s="631">
        <f t="shared" si="764"/>
        <v>0</v>
      </c>
      <c r="MC395" s="631">
        <f t="shared" si="764"/>
        <v>0</v>
      </c>
      <c r="MD395" s="631">
        <f t="shared" si="765"/>
        <v>0</v>
      </c>
      <c r="ME395" s="631">
        <f t="shared" si="765"/>
        <v>0</v>
      </c>
      <c r="MF395" s="631">
        <f t="shared" si="765"/>
        <v>0</v>
      </c>
      <c r="MG395" s="631">
        <f t="shared" si="765"/>
        <v>0</v>
      </c>
      <c r="MH395" s="631">
        <f t="shared" si="765"/>
        <v>0</v>
      </c>
      <c r="MI395" s="631">
        <f t="shared" si="765"/>
        <v>0</v>
      </c>
      <c r="MJ395" s="631">
        <f t="shared" si="765"/>
        <v>0</v>
      </c>
      <c r="MK395" s="631">
        <f t="shared" si="765"/>
        <v>0</v>
      </c>
      <c r="ML395" s="631">
        <f t="shared" si="765"/>
        <v>0</v>
      </c>
      <c r="MM395" s="631">
        <f t="shared" si="765"/>
        <v>0</v>
      </c>
      <c r="MN395" s="631">
        <f t="shared" si="766"/>
        <v>0</v>
      </c>
      <c r="MO395" s="631">
        <f t="shared" si="766"/>
        <v>0</v>
      </c>
      <c r="MP395" s="631">
        <f t="shared" si="766"/>
        <v>0</v>
      </c>
      <c r="MQ395" s="631">
        <f t="shared" si="766"/>
        <v>0</v>
      </c>
      <c r="MR395" s="631">
        <f t="shared" si="766"/>
        <v>0</v>
      </c>
      <c r="MS395" s="631">
        <f t="shared" si="766"/>
        <v>0</v>
      </c>
      <c r="MT395" s="631">
        <f t="shared" si="766"/>
        <v>0</v>
      </c>
      <c r="MU395" s="631">
        <f t="shared" si="766"/>
        <v>0</v>
      </c>
      <c r="MV395" s="631">
        <f t="shared" si="766"/>
        <v>0</v>
      </c>
      <c r="MW395" s="631">
        <f t="shared" si="766"/>
        <v>0</v>
      </c>
      <c r="MX395" s="631">
        <f t="shared" si="767"/>
        <v>0</v>
      </c>
      <c r="MY395" s="631">
        <f t="shared" si="767"/>
        <v>0</v>
      </c>
      <c r="MZ395" s="631">
        <f t="shared" si="767"/>
        <v>0</v>
      </c>
      <c r="NA395" s="631">
        <f t="shared" si="767"/>
        <v>0</v>
      </c>
      <c r="NB395" s="631">
        <f t="shared" si="767"/>
        <v>0</v>
      </c>
      <c r="NC395" s="631">
        <f t="shared" si="767"/>
        <v>0</v>
      </c>
    </row>
    <row r="396" spans="1:367" hidden="1">
      <c r="A396" s="504"/>
      <c r="B396" s="504"/>
      <c r="C396" s="497"/>
      <c r="D396" s="497"/>
      <c r="E396" s="362">
        <f t="shared" si="636"/>
        <v>0</v>
      </c>
      <c r="F396" s="363">
        <f t="shared" si="637"/>
        <v>0</v>
      </c>
      <c r="G396" s="498">
        <f>E396*Dichtheden!$V$70</f>
        <v>0</v>
      </c>
      <c r="H396" s="499">
        <f>IF(C396=0,0,ROUND(IF((G396/2)/Dichtheden!$C$3&lt;1,1,(G396/2)/Dichtheden!$C$3),0))</f>
        <v>0</v>
      </c>
      <c r="I396" s="498">
        <f>E396*Dichtheden!$AJ$70</f>
        <v>0</v>
      </c>
      <c r="J396" s="499">
        <f>IF(C396=0,0,ROUND(IF((I396/2)/Dichtheden!$D$3&lt;1,1,(I396/2)/Dichtheden!$D$3),0))</f>
        <v>0</v>
      </c>
      <c r="K396" s="498">
        <f t="shared" si="638"/>
        <v>0</v>
      </c>
      <c r="L396" s="500">
        <f t="shared" si="642"/>
        <v>0</v>
      </c>
      <c r="M396" s="498">
        <f>IF(D396=0,0,IF((D396*Dichtheden!$G$4)&lt;25,25,D396*Dichtheden!$G$4))</f>
        <v>0</v>
      </c>
      <c r="N396" s="499">
        <f>D396*Dichtheden!$H$4</f>
        <v>0</v>
      </c>
      <c r="O396" s="501"/>
      <c r="P396" s="501"/>
      <c r="Q396" s="502">
        <f>E396*Dichtheden!$AS$68</f>
        <v>0</v>
      </c>
      <c r="R396" s="495">
        <f>IF(Q396=0,0,ROUND(IF((Q396/2)/Dichtheden!$C$3&lt;1,1,(Q396/2)/Dichtheden!$C$3),0))</f>
        <v>0</v>
      </c>
      <c r="S396" s="502">
        <f>E396*Dichtheden!$AY$68</f>
        <v>0</v>
      </c>
      <c r="T396" s="495">
        <f>IF(Q396=0,0,ROUND(IF((S396/2)/Dichtheden!$D$3&lt;1,1,(S396/2)/Dichtheden!$D$3),0))</f>
        <v>0</v>
      </c>
      <c r="U396" s="502">
        <f>D396*Dichtheden!$G$5</f>
        <v>0</v>
      </c>
      <c r="V396" s="502">
        <f>D396*Dichtheden!$H$5</f>
        <v>0</v>
      </c>
      <c r="X396" s="630"/>
      <c r="AA396" s="628">
        <f t="shared" si="768"/>
        <v>0</v>
      </c>
      <c r="AB396" s="628">
        <f t="shared" si="768"/>
        <v>0</v>
      </c>
      <c r="AC396" s="628">
        <f t="shared" si="768"/>
        <v>0</v>
      </c>
      <c r="AD396" s="628">
        <f t="shared" si="768"/>
        <v>0</v>
      </c>
      <c r="AE396" s="628">
        <f t="shared" si="768"/>
        <v>0</v>
      </c>
      <c r="AF396" s="628">
        <f t="shared" si="768"/>
        <v>0</v>
      </c>
      <c r="AG396" s="628">
        <f t="shared" si="768"/>
        <v>0</v>
      </c>
      <c r="AH396" s="628">
        <f t="shared" si="768"/>
        <v>0</v>
      </c>
      <c r="AI396" s="628">
        <f t="shared" si="768"/>
        <v>0</v>
      </c>
      <c r="AJ396" s="628">
        <f t="shared" si="768"/>
        <v>0</v>
      </c>
      <c r="AK396" s="628">
        <f t="shared" si="768"/>
        <v>0</v>
      </c>
      <c r="AL396" s="628">
        <f t="shared" si="768"/>
        <v>0</v>
      </c>
      <c r="AM396" s="628">
        <f t="shared" si="768"/>
        <v>0</v>
      </c>
      <c r="AN396" s="628">
        <f t="shared" si="768"/>
        <v>0</v>
      </c>
      <c r="AO396" s="628">
        <f t="shared" si="768"/>
        <v>0</v>
      </c>
      <c r="AP396" s="628">
        <f t="shared" si="768"/>
        <v>0</v>
      </c>
      <c r="AQ396" s="628">
        <f t="shared" si="750"/>
        <v>0</v>
      </c>
      <c r="AR396" s="628">
        <f t="shared" si="750"/>
        <v>0</v>
      </c>
      <c r="AS396" s="628">
        <f t="shared" si="750"/>
        <v>0</v>
      </c>
      <c r="AT396" s="628">
        <f t="shared" si="750"/>
        <v>0</v>
      </c>
      <c r="AU396" s="628">
        <f t="shared" si="750"/>
        <v>0</v>
      </c>
      <c r="AV396" s="628">
        <f t="shared" si="750"/>
        <v>0</v>
      </c>
      <c r="AW396" s="628">
        <f t="shared" si="750"/>
        <v>0</v>
      </c>
      <c r="AX396" s="628">
        <f t="shared" si="750"/>
        <v>0</v>
      </c>
      <c r="AY396" s="628">
        <f t="shared" si="750"/>
        <v>0</v>
      </c>
      <c r="AZ396" s="628">
        <f t="shared" si="750"/>
        <v>0</v>
      </c>
      <c r="BA396" s="628">
        <f t="shared" si="750"/>
        <v>0</v>
      </c>
      <c r="BB396" s="628">
        <f t="shared" si="750"/>
        <v>0</v>
      </c>
      <c r="BC396" s="628">
        <f t="shared" si="750"/>
        <v>0</v>
      </c>
      <c r="BD396" s="628">
        <f t="shared" si="750"/>
        <v>0</v>
      </c>
      <c r="BE396" s="628">
        <f t="shared" si="750"/>
        <v>0</v>
      </c>
      <c r="BF396" s="628">
        <f t="shared" si="639"/>
        <v>0</v>
      </c>
      <c r="BG396" s="628">
        <f t="shared" si="769"/>
        <v>0</v>
      </c>
      <c r="BH396" s="628">
        <f t="shared" si="769"/>
        <v>0</v>
      </c>
      <c r="BI396" s="628">
        <f t="shared" si="769"/>
        <v>0</v>
      </c>
      <c r="BJ396" s="628">
        <f t="shared" si="769"/>
        <v>0</v>
      </c>
      <c r="BK396" s="628">
        <f t="shared" si="769"/>
        <v>0</v>
      </c>
      <c r="BL396" s="628">
        <f t="shared" si="769"/>
        <v>0</v>
      </c>
      <c r="BM396" s="628">
        <f t="shared" si="769"/>
        <v>0</v>
      </c>
      <c r="BN396" s="628">
        <f t="shared" si="769"/>
        <v>0</v>
      </c>
      <c r="BO396" s="628">
        <f t="shared" si="769"/>
        <v>0</v>
      </c>
      <c r="BP396" s="628">
        <f t="shared" si="769"/>
        <v>0</v>
      </c>
      <c r="BQ396" s="628">
        <f t="shared" si="769"/>
        <v>0</v>
      </c>
      <c r="BR396" s="628">
        <f t="shared" si="769"/>
        <v>0</v>
      </c>
      <c r="BS396" s="628">
        <f t="shared" si="769"/>
        <v>0</v>
      </c>
      <c r="BT396" s="628">
        <f t="shared" si="769"/>
        <v>0</v>
      </c>
      <c r="BU396" s="628">
        <f t="shared" si="769"/>
        <v>0</v>
      </c>
      <c r="BV396" s="628">
        <f t="shared" si="769"/>
        <v>0</v>
      </c>
      <c r="BW396" s="628">
        <f t="shared" si="729"/>
        <v>0</v>
      </c>
      <c r="BX396" s="628">
        <f t="shared" si="729"/>
        <v>0</v>
      </c>
      <c r="BY396" s="628">
        <f t="shared" si="729"/>
        <v>0</v>
      </c>
      <c r="BZ396" s="628">
        <f t="shared" si="729"/>
        <v>0</v>
      </c>
      <c r="CA396" s="628">
        <f t="shared" si="729"/>
        <v>0</v>
      </c>
      <c r="CB396" s="628">
        <f t="shared" si="729"/>
        <v>0</v>
      </c>
      <c r="CC396" s="628">
        <f t="shared" si="729"/>
        <v>0</v>
      </c>
      <c r="CD396" s="628">
        <f t="shared" si="729"/>
        <v>0</v>
      </c>
      <c r="CE396" s="628"/>
      <c r="CF396" s="628">
        <f t="shared" si="770"/>
        <v>0</v>
      </c>
      <c r="CG396" s="628">
        <f t="shared" si="770"/>
        <v>0</v>
      </c>
      <c r="CH396" s="628">
        <f t="shared" si="770"/>
        <v>0</v>
      </c>
      <c r="CI396" s="628">
        <f t="shared" si="770"/>
        <v>0</v>
      </c>
      <c r="CJ396" s="628">
        <f t="shared" si="770"/>
        <v>0</v>
      </c>
      <c r="CK396" s="628">
        <f t="shared" si="770"/>
        <v>0</v>
      </c>
      <c r="CL396" s="628">
        <f t="shared" si="770"/>
        <v>0</v>
      </c>
      <c r="CM396" s="628">
        <f t="shared" si="770"/>
        <v>0</v>
      </c>
      <c r="CN396" s="628">
        <f t="shared" si="770"/>
        <v>0</v>
      </c>
      <c r="CO396" s="628">
        <f t="shared" si="770"/>
        <v>0</v>
      </c>
      <c r="CP396" s="628">
        <f t="shared" si="770"/>
        <v>0</v>
      </c>
      <c r="CQ396" s="628">
        <f t="shared" si="770"/>
        <v>0</v>
      </c>
      <c r="CR396" s="628">
        <f t="shared" si="770"/>
        <v>0</v>
      </c>
      <c r="CS396" s="628">
        <f t="shared" si="770"/>
        <v>0</v>
      </c>
      <c r="CT396" s="628">
        <f t="shared" si="770"/>
        <v>0</v>
      </c>
      <c r="CU396" s="628">
        <f t="shared" si="770"/>
        <v>0</v>
      </c>
      <c r="CV396" s="628">
        <f t="shared" si="751"/>
        <v>0</v>
      </c>
      <c r="CW396" s="628">
        <f t="shared" si="751"/>
        <v>0</v>
      </c>
      <c r="CX396" s="628">
        <f t="shared" si="751"/>
        <v>0</v>
      </c>
      <c r="CY396" s="628">
        <f t="shared" si="751"/>
        <v>0</v>
      </c>
      <c r="CZ396" s="628">
        <f t="shared" si="751"/>
        <v>0</v>
      </c>
      <c r="DA396" s="628">
        <f t="shared" si="751"/>
        <v>0</v>
      </c>
      <c r="DB396" s="628">
        <f t="shared" si="751"/>
        <v>0</v>
      </c>
      <c r="DC396" s="628">
        <f t="shared" si="751"/>
        <v>0</v>
      </c>
      <c r="DD396" s="628">
        <f t="shared" si="751"/>
        <v>0</v>
      </c>
      <c r="DE396" s="628">
        <f t="shared" si="751"/>
        <v>0</v>
      </c>
      <c r="DF396" s="628">
        <f t="shared" si="751"/>
        <v>0</v>
      </c>
      <c r="DG396" s="628">
        <f t="shared" si="751"/>
        <v>0</v>
      </c>
      <c r="DH396" s="628">
        <f t="shared" si="751"/>
        <v>0</v>
      </c>
      <c r="DI396" s="628">
        <f t="shared" si="751"/>
        <v>0</v>
      </c>
      <c r="DJ396" s="628">
        <f t="shared" si="751"/>
        <v>0</v>
      </c>
      <c r="DK396" s="628">
        <f t="shared" si="640"/>
        <v>0</v>
      </c>
      <c r="DL396" s="628">
        <f t="shared" si="771"/>
        <v>0</v>
      </c>
      <c r="DM396" s="628">
        <f t="shared" si="771"/>
        <v>0</v>
      </c>
      <c r="DN396" s="628">
        <f t="shared" si="771"/>
        <v>0</v>
      </c>
      <c r="DO396" s="628">
        <f t="shared" si="771"/>
        <v>0</v>
      </c>
      <c r="DP396" s="628">
        <f t="shared" si="771"/>
        <v>0</v>
      </c>
      <c r="DQ396" s="628">
        <f t="shared" si="771"/>
        <v>0</v>
      </c>
      <c r="DR396" s="628">
        <f t="shared" si="771"/>
        <v>0</v>
      </c>
      <c r="DS396" s="628">
        <f t="shared" si="771"/>
        <v>0</v>
      </c>
      <c r="DT396" s="628">
        <f t="shared" si="771"/>
        <v>0</v>
      </c>
      <c r="DU396" s="628">
        <f t="shared" si="771"/>
        <v>0</v>
      </c>
      <c r="DV396" s="628">
        <f t="shared" si="771"/>
        <v>0</v>
      </c>
      <c r="DW396" s="628">
        <f t="shared" si="771"/>
        <v>0</v>
      </c>
      <c r="DX396" s="628">
        <f t="shared" si="771"/>
        <v>0</v>
      </c>
      <c r="DY396" s="628">
        <f t="shared" si="771"/>
        <v>0</v>
      </c>
      <c r="DZ396" s="628">
        <f t="shared" si="771"/>
        <v>0</v>
      </c>
      <c r="EA396" s="628">
        <f t="shared" si="771"/>
        <v>0</v>
      </c>
      <c r="EB396" s="628">
        <f t="shared" si="732"/>
        <v>0</v>
      </c>
      <c r="EC396" s="628">
        <f t="shared" si="732"/>
        <v>0</v>
      </c>
      <c r="ED396" s="628">
        <f t="shared" si="732"/>
        <v>0</v>
      </c>
      <c r="EE396" s="628">
        <f t="shared" si="732"/>
        <v>0</v>
      </c>
      <c r="EF396" s="628">
        <f t="shared" si="732"/>
        <v>0</v>
      </c>
      <c r="EG396" s="628">
        <f t="shared" si="732"/>
        <v>0</v>
      </c>
      <c r="EH396" s="628">
        <f t="shared" si="732"/>
        <v>0</v>
      </c>
      <c r="EI396" s="628">
        <f t="shared" si="732"/>
        <v>0</v>
      </c>
      <c r="EJ396" s="631"/>
      <c r="EK396" s="631">
        <f t="shared" si="752"/>
        <v>0</v>
      </c>
      <c r="EL396" s="631">
        <f t="shared" si="752"/>
        <v>0</v>
      </c>
      <c r="EM396" s="631">
        <f t="shared" si="752"/>
        <v>0</v>
      </c>
      <c r="EN396" s="631">
        <f t="shared" si="752"/>
        <v>0</v>
      </c>
      <c r="EO396" s="631">
        <f t="shared" si="752"/>
        <v>0</v>
      </c>
      <c r="EP396" s="631">
        <f t="shared" si="752"/>
        <v>0</v>
      </c>
      <c r="EQ396" s="631">
        <f t="shared" si="752"/>
        <v>0</v>
      </c>
      <c r="ER396" s="631">
        <f t="shared" si="752"/>
        <v>0</v>
      </c>
      <c r="ES396" s="631">
        <f t="shared" si="752"/>
        <v>0</v>
      </c>
      <c r="ET396" s="631">
        <f t="shared" si="752"/>
        <v>0</v>
      </c>
      <c r="EU396" s="631">
        <f t="shared" si="752"/>
        <v>0</v>
      </c>
      <c r="EV396" s="631">
        <f t="shared" si="752"/>
        <v>0</v>
      </c>
      <c r="EW396" s="631">
        <f t="shared" si="752"/>
        <v>0</v>
      </c>
      <c r="EX396" s="631">
        <f t="shared" si="752"/>
        <v>0</v>
      </c>
      <c r="EY396" s="631">
        <f t="shared" si="752"/>
        <v>0</v>
      </c>
      <c r="EZ396" s="631">
        <f t="shared" si="641"/>
        <v>0</v>
      </c>
      <c r="FA396" s="631">
        <f t="shared" si="641"/>
        <v>0</v>
      </c>
      <c r="FB396" s="631">
        <f t="shared" si="641"/>
        <v>0</v>
      </c>
      <c r="FC396" s="631">
        <f t="shared" si="641"/>
        <v>0</v>
      </c>
      <c r="FD396" s="631">
        <f t="shared" si="754"/>
        <v>0</v>
      </c>
      <c r="FE396" s="631">
        <f t="shared" si="754"/>
        <v>0</v>
      </c>
      <c r="FF396" s="631">
        <f t="shared" si="754"/>
        <v>0</v>
      </c>
      <c r="FG396" s="631">
        <f t="shared" si="754"/>
        <v>0</v>
      </c>
      <c r="FH396" s="631">
        <f t="shared" si="754"/>
        <v>0</v>
      </c>
      <c r="FI396" s="631">
        <f t="shared" si="754"/>
        <v>0</v>
      </c>
      <c r="FJ396" s="631">
        <f t="shared" si="754"/>
        <v>0</v>
      </c>
      <c r="FK396" s="631">
        <f t="shared" si="754"/>
        <v>0</v>
      </c>
      <c r="FL396" s="631">
        <f t="shared" si="754"/>
        <v>0</v>
      </c>
      <c r="FM396" s="631">
        <f t="shared" si="754"/>
        <v>0</v>
      </c>
      <c r="FN396" s="631">
        <f t="shared" si="754"/>
        <v>0</v>
      </c>
      <c r="FO396" s="631">
        <f t="shared" si="754"/>
        <v>0</v>
      </c>
      <c r="FP396" s="631">
        <f t="shared" si="754"/>
        <v>0</v>
      </c>
      <c r="FQ396" s="631">
        <f t="shared" si="754"/>
        <v>0</v>
      </c>
      <c r="FR396" s="631">
        <f t="shared" si="754"/>
        <v>0</v>
      </c>
      <c r="FS396" s="631">
        <f t="shared" si="754"/>
        <v>0</v>
      </c>
      <c r="FT396" s="631">
        <f t="shared" si="749"/>
        <v>0</v>
      </c>
      <c r="FU396" s="631">
        <f t="shared" si="749"/>
        <v>0</v>
      </c>
      <c r="FV396" s="631">
        <f t="shared" si="748"/>
        <v>0</v>
      </c>
      <c r="FW396" s="631">
        <f t="shared" si="748"/>
        <v>0</v>
      </c>
      <c r="FX396" s="631">
        <f t="shared" si="748"/>
        <v>0</v>
      </c>
      <c r="FY396" s="631">
        <f t="shared" si="748"/>
        <v>0</v>
      </c>
      <c r="FZ396" s="631">
        <f t="shared" si="748"/>
        <v>0</v>
      </c>
      <c r="GA396" s="631">
        <f t="shared" si="748"/>
        <v>0</v>
      </c>
      <c r="GB396" s="631">
        <f t="shared" si="748"/>
        <v>0</v>
      </c>
      <c r="GC396" s="631">
        <f t="shared" si="748"/>
        <v>0</v>
      </c>
      <c r="GD396" s="631">
        <f t="shared" si="708"/>
        <v>0</v>
      </c>
      <c r="GE396" s="631">
        <f t="shared" si="708"/>
        <v>0</v>
      </c>
      <c r="GF396" s="631">
        <f t="shared" si="708"/>
        <v>0</v>
      </c>
      <c r="GG396" s="631">
        <f t="shared" si="708"/>
        <v>0</v>
      </c>
      <c r="GH396" s="631">
        <f t="shared" si="708"/>
        <v>0</v>
      </c>
      <c r="GI396" s="631">
        <f t="shared" si="755"/>
        <v>0</v>
      </c>
      <c r="GJ396" s="631">
        <f t="shared" si="755"/>
        <v>0</v>
      </c>
      <c r="GK396" s="631">
        <f t="shared" si="755"/>
        <v>0</v>
      </c>
      <c r="GL396" s="631">
        <f t="shared" si="755"/>
        <v>0</v>
      </c>
      <c r="GM396" s="631">
        <f t="shared" si="755"/>
        <v>0</v>
      </c>
      <c r="GN396" s="631">
        <f t="shared" si="755"/>
        <v>0</v>
      </c>
      <c r="GO396" s="631"/>
      <c r="GP396" s="631">
        <f t="shared" si="747"/>
        <v>0</v>
      </c>
      <c r="GQ396" s="631">
        <f t="shared" si="747"/>
        <v>0</v>
      </c>
      <c r="GR396" s="631">
        <f t="shared" si="747"/>
        <v>0</v>
      </c>
      <c r="GS396" s="631">
        <f t="shared" si="747"/>
        <v>0</v>
      </c>
      <c r="GT396" s="631">
        <f t="shared" si="747"/>
        <v>0</v>
      </c>
      <c r="GU396" s="631">
        <f t="shared" si="747"/>
        <v>0</v>
      </c>
      <c r="GV396" s="631">
        <f t="shared" si="747"/>
        <v>0</v>
      </c>
      <c r="GW396" s="631">
        <f t="shared" si="747"/>
        <v>0</v>
      </c>
      <c r="GX396" s="631">
        <f t="shared" si="747"/>
        <v>0</v>
      </c>
      <c r="GY396" s="631">
        <f t="shared" si="747"/>
        <v>0</v>
      </c>
      <c r="GZ396" s="631">
        <f t="shared" si="747"/>
        <v>0</v>
      </c>
      <c r="HA396" s="631">
        <f t="shared" si="747"/>
        <v>0</v>
      </c>
      <c r="HB396" s="631">
        <f t="shared" si="747"/>
        <v>0</v>
      </c>
      <c r="HC396" s="631">
        <f t="shared" si="747"/>
        <v>0</v>
      </c>
      <c r="HD396" s="631">
        <f t="shared" si="747"/>
        <v>0</v>
      </c>
      <c r="HE396" s="631">
        <f t="shared" si="734"/>
        <v>0</v>
      </c>
      <c r="HF396" s="631">
        <f t="shared" si="734"/>
        <v>0</v>
      </c>
      <c r="HG396" s="631">
        <f t="shared" si="734"/>
        <v>0</v>
      </c>
      <c r="HH396" s="631">
        <f t="shared" si="734"/>
        <v>0</v>
      </c>
      <c r="HI396" s="631">
        <f t="shared" si="733"/>
        <v>0</v>
      </c>
      <c r="HJ396" s="631">
        <f t="shared" si="733"/>
        <v>0</v>
      </c>
      <c r="HK396" s="631">
        <f t="shared" si="733"/>
        <v>0</v>
      </c>
      <c r="HL396" s="631">
        <f t="shared" si="733"/>
        <v>0</v>
      </c>
      <c r="HM396" s="631">
        <f t="shared" si="733"/>
        <v>0</v>
      </c>
      <c r="HN396" s="631">
        <f t="shared" si="733"/>
        <v>0</v>
      </c>
      <c r="HO396" s="631">
        <f t="shared" si="733"/>
        <v>0</v>
      </c>
      <c r="HP396" s="631">
        <f t="shared" si="733"/>
        <v>0</v>
      </c>
      <c r="HQ396" s="631">
        <f t="shared" si="733"/>
        <v>0</v>
      </c>
      <c r="HR396" s="631">
        <f t="shared" si="690"/>
        <v>0</v>
      </c>
      <c r="HS396" s="631">
        <f t="shared" si="690"/>
        <v>0</v>
      </c>
      <c r="HT396" s="631">
        <f t="shared" si="690"/>
        <v>0</v>
      </c>
      <c r="HU396" s="631">
        <f t="shared" si="690"/>
        <v>0</v>
      </c>
      <c r="HV396" s="631">
        <f t="shared" si="753"/>
        <v>0</v>
      </c>
      <c r="HW396" s="631">
        <f t="shared" si="753"/>
        <v>0</v>
      </c>
      <c r="HX396" s="631">
        <f t="shared" si="753"/>
        <v>0</v>
      </c>
      <c r="HY396" s="631">
        <f t="shared" si="753"/>
        <v>0</v>
      </c>
      <c r="HZ396" s="631">
        <f t="shared" si="753"/>
        <v>0</v>
      </c>
      <c r="IA396" s="631">
        <f t="shared" si="753"/>
        <v>0</v>
      </c>
      <c r="IB396" s="631">
        <f t="shared" si="753"/>
        <v>0</v>
      </c>
      <c r="IC396" s="631">
        <f t="shared" si="753"/>
        <v>0</v>
      </c>
      <c r="ID396" s="631">
        <f t="shared" si="753"/>
        <v>0</v>
      </c>
      <c r="IE396" s="631">
        <f t="shared" si="753"/>
        <v>0</v>
      </c>
      <c r="IF396" s="631">
        <f t="shared" si="753"/>
        <v>0</v>
      </c>
      <c r="IG396" s="631">
        <f t="shared" si="753"/>
        <v>0</v>
      </c>
      <c r="IH396" s="631">
        <f t="shared" si="753"/>
        <v>0</v>
      </c>
      <c r="II396" s="631">
        <f t="shared" si="753"/>
        <v>0</v>
      </c>
      <c r="IJ396" s="631">
        <f t="shared" si="753"/>
        <v>0</v>
      </c>
      <c r="IK396" s="631">
        <f t="shared" si="753"/>
        <v>0</v>
      </c>
      <c r="IL396" s="631">
        <f t="shared" si="726"/>
        <v>0</v>
      </c>
      <c r="IM396" s="631">
        <f t="shared" si="726"/>
        <v>0</v>
      </c>
      <c r="IN396" s="631">
        <f t="shared" si="726"/>
        <v>0</v>
      </c>
      <c r="IO396" s="631">
        <f t="shared" si="726"/>
        <v>0</v>
      </c>
      <c r="IP396" s="631">
        <f t="shared" si="726"/>
        <v>0</v>
      </c>
      <c r="IQ396" s="631">
        <f t="shared" si="726"/>
        <v>0</v>
      </c>
      <c r="IR396" s="631">
        <f t="shared" si="726"/>
        <v>0</v>
      </c>
      <c r="IS396" s="631">
        <f t="shared" si="648"/>
        <v>0</v>
      </c>
      <c r="IT396" s="631"/>
      <c r="IU396" s="631">
        <f t="shared" si="756"/>
        <v>0</v>
      </c>
      <c r="IV396" s="631">
        <f t="shared" si="756"/>
        <v>0</v>
      </c>
      <c r="IW396" s="631">
        <f t="shared" si="756"/>
        <v>0</v>
      </c>
      <c r="IX396" s="631">
        <f t="shared" si="756"/>
        <v>0</v>
      </c>
      <c r="IY396" s="631">
        <f t="shared" si="756"/>
        <v>0</v>
      </c>
      <c r="IZ396" s="631">
        <f t="shared" si="756"/>
        <v>0</v>
      </c>
      <c r="JA396" s="631">
        <f t="shared" si="756"/>
        <v>0</v>
      </c>
      <c r="JB396" s="631">
        <f t="shared" si="756"/>
        <v>0</v>
      </c>
      <c r="JC396" s="631">
        <f t="shared" si="756"/>
        <v>0</v>
      </c>
      <c r="JD396" s="631">
        <f t="shared" si="756"/>
        <v>0</v>
      </c>
      <c r="JE396" s="631">
        <f t="shared" si="757"/>
        <v>0</v>
      </c>
      <c r="JF396" s="631">
        <f t="shared" si="757"/>
        <v>0</v>
      </c>
      <c r="JG396" s="631">
        <f t="shared" si="757"/>
        <v>0</v>
      </c>
      <c r="JH396" s="631">
        <f t="shared" si="757"/>
        <v>0</v>
      </c>
      <c r="JI396" s="631">
        <f t="shared" si="757"/>
        <v>0</v>
      </c>
      <c r="JJ396" s="631">
        <f t="shared" si="757"/>
        <v>0</v>
      </c>
      <c r="JK396" s="631">
        <f t="shared" si="757"/>
        <v>0</v>
      </c>
      <c r="JL396" s="631">
        <f t="shared" si="757"/>
        <v>0</v>
      </c>
      <c r="JM396" s="631">
        <f t="shared" si="757"/>
        <v>0</v>
      </c>
      <c r="JN396" s="631">
        <f t="shared" si="757"/>
        <v>0</v>
      </c>
      <c r="JO396" s="631">
        <f t="shared" si="758"/>
        <v>0</v>
      </c>
      <c r="JP396" s="631">
        <f t="shared" si="758"/>
        <v>0</v>
      </c>
      <c r="JQ396" s="631">
        <f t="shared" si="758"/>
        <v>0</v>
      </c>
      <c r="JR396" s="631">
        <f t="shared" si="758"/>
        <v>0</v>
      </c>
      <c r="JS396" s="631">
        <f t="shared" si="758"/>
        <v>0</v>
      </c>
      <c r="JT396" s="631">
        <f t="shared" si="758"/>
        <v>0</v>
      </c>
      <c r="JU396" s="631">
        <f t="shared" si="758"/>
        <v>0</v>
      </c>
      <c r="JV396" s="631">
        <f t="shared" si="758"/>
        <v>0</v>
      </c>
      <c r="JW396" s="631">
        <f t="shared" si="758"/>
        <v>0</v>
      </c>
      <c r="JX396" s="631">
        <f t="shared" si="758"/>
        <v>0</v>
      </c>
      <c r="JY396" s="631">
        <f t="shared" si="759"/>
        <v>0</v>
      </c>
      <c r="JZ396" s="631">
        <f t="shared" si="759"/>
        <v>0</v>
      </c>
      <c r="KA396" s="631">
        <f t="shared" si="759"/>
        <v>0</v>
      </c>
      <c r="KB396" s="631">
        <f t="shared" si="759"/>
        <v>0</v>
      </c>
      <c r="KC396" s="631">
        <f t="shared" si="759"/>
        <v>0</v>
      </c>
      <c r="KD396" s="631">
        <f t="shared" si="759"/>
        <v>0</v>
      </c>
      <c r="KE396" s="631">
        <f t="shared" si="759"/>
        <v>0</v>
      </c>
      <c r="KF396" s="631">
        <f t="shared" si="759"/>
        <v>0</v>
      </c>
      <c r="KG396" s="631">
        <f t="shared" si="759"/>
        <v>0</v>
      </c>
      <c r="KH396" s="631">
        <f t="shared" si="759"/>
        <v>0</v>
      </c>
      <c r="KI396" s="631">
        <f t="shared" si="760"/>
        <v>0</v>
      </c>
      <c r="KJ396" s="631">
        <f t="shared" si="760"/>
        <v>0</v>
      </c>
      <c r="KK396" s="631">
        <f t="shared" si="760"/>
        <v>0</v>
      </c>
      <c r="KL396" s="631">
        <f t="shared" si="760"/>
        <v>0</v>
      </c>
      <c r="KM396" s="631">
        <f t="shared" si="760"/>
        <v>0</v>
      </c>
      <c r="KN396" s="631">
        <f t="shared" si="760"/>
        <v>0</v>
      </c>
      <c r="KO396" s="631">
        <f t="shared" si="760"/>
        <v>0</v>
      </c>
      <c r="KP396" s="631">
        <f t="shared" si="760"/>
        <v>0</v>
      </c>
      <c r="KQ396" s="631">
        <f t="shared" si="760"/>
        <v>0</v>
      </c>
      <c r="KR396" s="631">
        <f t="shared" si="760"/>
        <v>0</v>
      </c>
      <c r="KS396" s="631">
        <f t="shared" si="761"/>
        <v>0</v>
      </c>
      <c r="KT396" s="631">
        <f t="shared" si="761"/>
        <v>0</v>
      </c>
      <c r="KU396" s="631">
        <f t="shared" si="761"/>
        <v>0</v>
      </c>
      <c r="KV396" s="631">
        <f t="shared" si="761"/>
        <v>0</v>
      </c>
      <c r="KW396" s="631">
        <f t="shared" si="761"/>
        <v>0</v>
      </c>
      <c r="KX396" s="631">
        <f t="shared" si="761"/>
        <v>0</v>
      </c>
      <c r="KY396" s="631"/>
      <c r="KZ396" s="631">
        <f t="shared" si="762"/>
        <v>0</v>
      </c>
      <c r="LA396" s="631">
        <f t="shared" si="762"/>
        <v>0</v>
      </c>
      <c r="LB396" s="631">
        <f t="shared" si="762"/>
        <v>0</v>
      </c>
      <c r="LC396" s="631">
        <f t="shared" si="762"/>
        <v>0</v>
      </c>
      <c r="LD396" s="631">
        <f t="shared" si="762"/>
        <v>0</v>
      </c>
      <c r="LE396" s="631">
        <f t="shared" si="762"/>
        <v>0</v>
      </c>
      <c r="LF396" s="631">
        <f t="shared" si="762"/>
        <v>0</v>
      </c>
      <c r="LG396" s="631">
        <f t="shared" si="762"/>
        <v>0</v>
      </c>
      <c r="LH396" s="631">
        <f t="shared" si="762"/>
        <v>0</v>
      </c>
      <c r="LI396" s="631">
        <f t="shared" si="762"/>
        <v>0</v>
      </c>
      <c r="LJ396" s="631">
        <f t="shared" si="763"/>
        <v>0</v>
      </c>
      <c r="LK396" s="631">
        <f t="shared" si="763"/>
        <v>0</v>
      </c>
      <c r="LL396" s="631">
        <f t="shared" si="763"/>
        <v>0</v>
      </c>
      <c r="LM396" s="631">
        <f t="shared" si="763"/>
        <v>0</v>
      </c>
      <c r="LN396" s="631">
        <f t="shared" si="763"/>
        <v>0</v>
      </c>
      <c r="LO396" s="631">
        <f t="shared" si="763"/>
        <v>0</v>
      </c>
      <c r="LP396" s="631">
        <f t="shared" si="763"/>
        <v>0</v>
      </c>
      <c r="LQ396" s="631">
        <f t="shared" si="763"/>
        <v>0</v>
      </c>
      <c r="LR396" s="631">
        <f t="shared" si="763"/>
        <v>0</v>
      </c>
      <c r="LS396" s="631">
        <f t="shared" si="763"/>
        <v>0</v>
      </c>
      <c r="LT396" s="631">
        <f t="shared" si="764"/>
        <v>0</v>
      </c>
      <c r="LU396" s="631">
        <f t="shared" si="764"/>
        <v>0</v>
      </c>
      <c r="LV396" s="631">
        <f t="shared" si="764"/>
        <v>0</v>
      </c>
      <c r="LW396" s="631">
        <f t="shared" si="764"/>
        <v>0</v>
      </c>
      <c r="LX396" s="631">
        <f t="shared" si="764"/>
        <v>0</v>
      </c>
      <c r="LY396" s="631">
        <f t="shared" si="764"/>
        <v>0</v>
      </c>
      <c r="LZ396" s="631">
        <f t="shared" si="764"/>
        <v>0</v>
      </c>
      <c r="MA396" s="631">
        <f t="shared" si="764"/>
        <v>0</v>
      </c>
      <c r="MB396" s="631">
        <f t="shared" si="764"/>
        <v>0</v>
      </c>
      <c r="MC396" s="631">
        <f t="shared" si="764"/>
        <v>0</v>
      </c>
      <c r="MD396" s="631">
        <f t="shared" si="765"/>
        <v>0</v>
      </c>
      <c r="ME396" s="631">
        <f t="shared" si="765"/>
        <v>0</v>
      </c>
      <c r="MF396" s="631">
        <f t="shared" si="765"/>
        <v>0</v>
      </c>
      <c r="MG396" s="631">
        <f t="shared" si="765"/>
        <v>0</v>
      </c>
      <c r="MH396" s="631">
        <f t="shared" si="765"/>
        <v>0</v>
      </c>
      <c r="MI396" s="631">
        <f t="shared" si="765"/>
        <v>0</v>
      </c>
      <c r="MJ396" s="631">
        <f t="shared" si="765"/>
        <v>0</v>
      </c>
      <c r="MK396" s="631">
        <f t="shared" si="765"/>
        <v>0</v>
      </c>
      <c r="ML396" s="631">
        <f t="shared" si="765"/>
        <v>0</v>
      </c>
      <c r="MM396" s="631">
        <f t="shared" si="765"/>
        <v>0</v>
      </c>
      <c r="MN396" s="631">
        <f t="shared" si="766"/>
        <v>0</v>
      </c>
      <c r="MO396" s="631">
        <f t="shared" si="766"/>
        <v>0</v>
      </c>
      <c r="MP396" s="631">
        <f t="shared" si="766"/>
        <v>0</v>
      </c>
      <c r="MQ396" s="631">
        <f t="shared" si="766"/>
        <v>0</v>
      </c>
      <c r="MR396" s="631">
        <f t="shared" si="766"/>
        <v>0</v>
      </c>
      <c r="MS396" s="631">
        <f t="shared" si="766"/>
        <v>0</v>
      </c>
      <c r="MT396" s="631">
        <f t="shared" si="766"/>
        <v>0</v>
      </c>
      <c r="MU396" s="631">
        <f t="shared" si="766"/>
        <v>0</v>
      </c>
      <c r="MV396" s="631">
        <f t="shared" si="766"/>
        <v>0</v>
      </c>
      <c r="MW396" s="631">
        <f t="shared" si="766"/>
        <v>0</v>
      </c>
      <c r="MX396" s="631">
        <f t="shared" si="767"/>
        <v>0</v>
      </c>
      <c r="MY396" s="631">
        <f t="shared" si="767"/>
        <v>0</v>
      </c>
      <c r="MZ396" s="631">
        <f t="shared" si="767"/>
        <v>0</v>
      </c>
      <c r="NA396" s="631">
        <f t="shared" si="767"/>
        <v>0</v>
      </c>
      <c r="NB396" s="631">
        <f t="shared" si="767"/>
        <v>0</v>
      </c>
      <c r="NC396" s="631">
        <f t="shared" si="767"/>
        <v>0</v>
      </c>
    </row>
    <row r="397" spans="1:367" hidden="1">
      <c r="A397" s="504"/>
      <c r="B397" s="504"/>
      <c r="C397" s="497"/>
      <c r="D397" s="497"/>
      <c r="E397" s="362">
        <f t="shared" si="636"/>
        <v>0</v>
      </c>
      <c r="F397" s="363">
        <f t="shared" si="637"/>
        <v>0</v>
      </c>
      <c r="G397" s="498">
        <f>E397*Dichtheden!$V$70</f>
        <v>0</v>
      </c>
      <c r="H397" s="499">
        <f>IF(C397=0,0,ROUND(IF((G397/2)/Dichtheden!$C$3&lt;1,1,(G397/2)/Dichtheden!$C$3),0))</f>
        <v>0</v>
      </c>
      <c r="I397" s="498">
        <f>E397*Dichtheden!$AJ$70</f>
        <v>0</v>
      </c>
      <c r="J397" s="499">
        <f>IF(C397=0,0,ROUND(IF((I397/2)/Dichtheden!$D$3&lt;1,1,(I397/2)/Dichtheden!$D$3),0))</f>
        <v>0</v>
      </c>
      <c r="K397" s="498">
        <f t="shared" si="638"/>
        <v>0</v>
      </c>
      <c r="L397" s="500">
        <f t="shared" si="642"/>
        <v>0</v>
      </c>
      <c r="M397" s="498">
        <f>IF(D397=0,0,IF((D397*Dichtheden!$G$4)&lt;25,25,D397*Dichtheden!$G$4))</f>
        <v>0</v>
      </c>
      <c r="N397" s="499">
        <f>D397*Dichtheden!$H$4</f>
        <v>0</v>
      </c>
      <c r="O397" s="501"/>
      <c r="P397" s="501"/>
      <c r="Q397" s="502">
        <f>E397*Dichtheden!$AS$68</f>
        <v>0</v>
      </c>
      <c r="R397" s="495">
        <f>IF(Q397=0,0,ROUND(IF((Q397/2)/Dichtheden!$C$3&lt;1,1,(Q397/2)/Dichtheden!$C$3),0))</f>
        <v>0</v>
      </c>
      <c r="S397" s="502">
        <f>E397*Dichtheden!$AY$68</f>
        <v>0</v>
      </c>
      <c r="T397" s="495">
        <f>IF(Q397=0,0,ROUND(IF((S397/2)/Dichtheden!$D$3&lt;1,1,(S397/2)/Dichtheden!$D$3),0))</f>
        <v>0</v>
      </c>
      <c r="U397" s="502">
        <f>D397*Dichtheden!$G$5</f>
        <v>0</v>
      </c>
      <c r="V397" s="502">
        <f>D397*Dichtheden!$H$5</f>
        <v>0</v>
      </c>
      <c r="X397" s="630"/>
      <c r="AA397" s="628">
        <f t="shared" si="768"/>
        <v>0</v>
      </c>
      <c r="AB397" s="628">
        <f t="shared" si="768"/>
        <v>0</v>
      </c>
      <c r="AC397" s="628">
        <f t="shared" si="768"/>
        <v>0</v>
      </c>
      <c r="AD397" s="628">
        <f t="shared" si="768"/>
        <v>0</v>
      </c>
      <c r="AE397" s="628">
        <f t="shared" si="768"/>
        <v>0</v>
      </c>
      <c r="AF397" s="628">
        <f t="shared" si="768"/>
        <v>0</v>
      </c>
      <c r="AG397" s="628">
        <f t="shared" si="768"/>
        <v>0</v>
      </c>
      <c r="AH397" s="628">
        <f t="shared" si="768"/>
        <v>0</v>
      </c>
      <c r="AI397" s="628">
        <f t="shared" si="768"/>
        <v>0</v>
      </c>
      <c r="AJ397" s="628">
        <f t="shared" si="768"/>
        <v>0</v>
      </c>
      <c r="AK397" s="628">
        <f t="shared" si="768"/>
        <v>0</v>
      </c>
      <c r="AL397" s="628">
        <f t="shared" si="768"/>
        <v>0</v>
      </c>
      <c r="AM397" s="628">
        <f t="shared" si="768"/>
        <v>0</v>
      </c>
      <c r="AN397" s="628">
        <f t="shared" si="768"/>
        <v>0</v>
      </c>
      <c r="AO397" s="628">
        <f t="shared" si="768"/>
        <v>0</v>
      </c>
      <c r="AP397" s="628">
        <f t="shared" si="768"/>
        <v>0</v>
      </c>
      <c r="AQ397" s="628">
        <f t="shared" si="750"/>
        <v>0</v>
      </c>
      <c r="AR397" s="628">
        <f t="shared" si="750"/>
        <v>0</v>
      </c>
      <c r="AS397" s="628">
        <f t="shared" si="750"/>
        <v>0</v>
      </c>
      <c r="AT397" s="628">
        <f t="shared" si="750"/>
        <v>0</v>
      </c>
      <c r="AU397" s="628">
        <f t="shared" si="750"/>
        <v>0</v>
      </c>
      <c r="AV397" s="628">
        <f t="shared" si="750"/>
        <v>0</v>
      </c>
      <c r="AW397" s="628">
        <f t="shared" si="750"/>
        <v>0</v>
      </c>
      <c r="AX397" s="628">
        <f t="shared" si="750"/>
        <v>0</v>
      </c>
      <c r="AY397" s="628">
        <f t="shared" si="750"/>
        <v>0</v>
      </c>
      <c r="AZ397" s="628">
        <f t="shared" si="750"/>
        <v>0</v>
      </c>
      <c r="BA397" s="628">
        <f t="shared" si="750"/>
        <v>0</v>
      </c>
      <c r="BB397" s="628">
        <f t="shared" si="750"/>
        <v>0</v>
      </c>
      <c r="BC397" s="628">
        <f t="shared" si="750"/>
        <v>0</v>
      </c>
      <c r="BD397" s="628">
        <f t="shared" si="750"/>
        <v>0</v>
      </c>
      <c r="BE397" s="628">
        <f t="shared" si="750"/>
        <v>0</v>
      </c>
      <c r="BF397" s="628">
        <f t="shared" si="639"/>
        <v>0</v>
      </c>
      <c r="BG397" s="628">
        <f t="shared" si="769"/>
        <v>0</v>
      </c>
      <c r="BH397" s="628">
        <f t="shared" si="769"/>
        <v>0</v>
      </c>
      <c r="BI397" s="628">
        <f t="shared" si="769"/>
        <v>0</v>
      </c>
      <c r="BJ397" s="628">
        <f t="shared" si="769"/>
        <v>0</v>
      </c>
      <c r="BK397" s="628">
        <f t="shared" si="769"/>
        <v>0</v>
      </c>
      <c r="BL397" s="628">
        <f t="shared" si="769"/>
        <v>0</v>
      </c>
      <c r="BM397" s="628">
        <f t="shared" si="769"/>
        <v>0</v>
      </c>
      <c r="BN397" s="628">
        <f t="shared" si="769"/>
        <v>0</v>
      </c>
      <c r="BO397" s="628">
        <f t="shared" si="769"/>
        <v>0</v>
      </c>
      <c r="BP397" s="628">
        <f t="shared" si="769"/>
        <v>0</v>
      </c>
      <c r="BQ397" s="628">
        <f t="shared" si="769"/>
        <v>0</v>
      </c>
      <c r="BR397" s="628">
        <f t="shared" si="769"/>
        <v>0</v>
      </c>
      <c r="BS397" s="628">
        <f t="shared" si="769"/>
        <v>0</v>
      </c>
      <c r="BT397" s="628">
        <f t="shared" si="769"/>
        <v>0</v>
      </c>
      <c r="BU397" s="628">
        <f t="shared" si="769"/>
        <v>0</v>
      </c>
      <c r="BV397" s="628">
        <f t="shared" si="769"/>
        <v>0</v>
      </c>
      <c r="BW397" s="628">
        <f t="shared" si="729"/>
        <v>0</v>
      </c>
      <c r="BX397" s="628">
        <f t="shared" si="729"/>
        <v>0</v>
      </c>
      <c r="BY397" s="628">
        <f t="shared" si="729"/>
        <v>0</v>
      </c>
      <c r="BZ397" s="628">
        <f t="shared" si="729"/>
        <v>0</v>
      </c>
      <c r="CA397" s="628">
        <f t="shared" si="729"/>
        <v>0</v>
      </c>
      <c r="CB397" s="628">
        <f t="shared" si="729"/>
        <v>0</v>
      </c>
      <c r="CC397" s="628">
        <f t="shared" si="729"/>
        <v>0</v>
      </c>
      <c r="CD397" s="628">
        <f t="shared" si="729"/>
        <v>0</v>
      </c>
      <c r="CE397" s="628"/>
      <c r="CF397" s="628">
        <f t="shared" si="770"/>
        <v>0</v>
      </c>
      <c r="CG397" s="628">
        <f t="shared" si="770"/>
        <v>0</v>
      </c>
      <c r="CH397" s="628">
        <f t="shared" si="770"/>
        <v>0</v>
      </c>
      <c r="CI397" s="628">
        <f t="shared" si="770"/>
        <v>0</v>
      </c>
      <c r="CJ397" s="628">
        <f t="shared" si="770"/>
        <v>0</v>
      </c>
      <c r="CK397" s="628">
        <f t="shared" si="770"/>
        <v>0</v>
      </c>
      <c r="CL397" s="628">
        <f t="shared" si="770"/>
        <v>0</v>
      </c>
      <c r="CM397" s="628">
        <f t="shared" si="770"/>
        <v>0</v>
      </c>
      <c r="CN397" s="628">
        <f t="shared" si="770"/>
        <v>0</v>
      </c>
      <c r="CO397" s="628">
        <f t="shared" si="770"/>
        <v>0</v>
      </c>
      <c r="CP397" s="628">
        <f t="shared" si="770"/>
        <v>0</v>
      </c>
      <c r="CQ397" s="628">
        <f t="shared" si="770"/>
        <v>0</v>
      </c>
      <c r="CR397" s="628">
        <f t="shared" si="770"/>
        <v>0</v>
      </c>
      <c r="CS397" s="628">
        <f t="shared" si="770"/>
        <v>0</v>
      </c>
      <c r="CT397" s="628">
        <f t="shared" si="770"/>
        <v>0</v>
      </c>
      <c r="CU397" s="628">
        <f t="shared" si="770"/>
        <v>0</v>
      </c>
      <c r="CV397" s="628">
        <f t="shared" si="751"/>
        <v>0</v>
      </c>
      <c r="CW397" s="628">
        <f t="shared" si="751"/>
        <v>0</v>
      </c>
      <c r="CX397" s="628">
        <f t="shared" si="751"/>
        <v>0</v>
      </c>
      <c r="CY397" s="628">
        <f t="shared" si="751"/>
        <v>0</v>
      </c>
      <c r="CZ397" s="628">
        <f t="shared" si="751"/>
        <v>0</v>
      </c>
      <c r="DA397" s="628">
        <f t="shared" si="751"/>
        <v>0</v>
      </c>
      <c r="DB397" s="628">
        <f t="shared" si="751"/>
        <v>0</v>
      </c>
      <c r="DC397" s="628">
        <f t="shared" si="751"/>
        <v>0</v>
      </c>
      <c r="DD397" s="628">
        <f t="shared" si="751"/>
        <v>0</v>
      </c>
      <c r="DE397" s="628">
        <f t="shared" si="751"/>
        <v>0</v>
      </c>
      <c r="DF397" s="628">
        <f t="shared" si="751"/>
        <v>0</v>
      </c>
      <c r="DG397" s="628">
        <f t="shared" si="751"/>
        <v>0</v>
      </c>
      <c r="DH397" s="628">
        <f t="shared" si="751"/>
        <v>0</v>
      </c>
      <c r="DI397" s="628">
        <f t="shared" si="751"/>
        <v>0</v>
      </c>
      <c r="DJ397" s="628">
        <f t="shared" si="751"/>
        <v>0</v>
      </c>
      <c r="DK397" s="628">
        <f t="shared" si="640"/>
        <v>0</v>
      </c>
      <c r="DL397" s="628">
        <f t="shared" si="771"/>
        <v>0</v>
      </c>
      <c r="DM397" s="628">
        <f t="shared" si="771"/>
        <v>0</v>
      </c>
      <c r="DN397" s="628">
        <f t="shared" si="771"/>
        <v>0</v>
      </c>
      <c r="DO397" s="628">
        <f t="shared" si="771"/>
        <v>0</v>
      </c>
      <c r="DP397" s="628">
        <f t="shared" si="771"/>
        <v>0</v>
      </c>
      <c r="DQ397" s="628">
        <f t="shared" si="771"/>
        <v>0</v>
      </c>
      <c r="DR397" s="628">
        <f t="shared" si="771"/>
        <v>0</v>
      </c>
      <c r="DS397" s="628">
        <f t="shared" si="771"/>
        <v>0</v>
      </c>
      <c r="DT397" s="628">
        <f t="shared" si="771"/>
        <v>0</v>
      </c>
      <c r="DU397" s="628">
        <f t="shared" si="771"/>
        <v>0</v>
      </c>
      <c r="DV397" s="628">
        <f t="shared" si="771"/>
        <v>0</v>
      </c>
      <c r="DW397" s="628">
        <f t="shared" si="771"/>
        <v>0</v>
      </c>
      <c r="DX397" s="628">
        <f t="shared" si="771"/>
        <v>0</v>
      </c>
      <c r="DY397" s="628">
        <f t="shared" si="771"/>
        <v>0</v>
      </c>
      <c r="DZ397" s="628">
        <f t="shared" si="771"/>
        <v>0</v>
      </c>
      <c r="EA397" s="628">
        <f t="shared" si="771"/>
        <v>0</v>
      </c>
      <c r="EB397" s="628">
        <f t="shared" si="732"/>
        <v>0</v>
      </c>
      <c r="EC397" s="628">
        <f t="shared" si="732"/>
        <v>0</v>
      </c>
      <c r="ED397" s="628">
        <f t="shared" si="732"/>
        <v>0</v>
      </c>
      <c r="EE397" s="628">
        <f t="shared" si="732"/>
        <v>0</v>
      </c>
      <c r="EF397" s="628">
        <f t="shared" si="732"/>
        <v>0</v>
      </c>
      <c r="EG397" s="628">
        <f t="shared" si="732"/>
        <v>0</v>
      </c>
      <c r="EH397" s="628">
        <f t="shared" si="732"/>
        <v>0</v>
      </c>
      <c r="EI397" s="628">
        <f t="shared" si="732"/>
        <v>0</v>
      </c>
      <c r="EJ397" s="631"/>
      <c r="EK397" s="631">
        <f t="shared" si="752"/>
        <v>0</v>
      </c>
      <c r="EL397" s="631">
        <f t="shared" si="752"/>
        <v>0</v>
      </c>
      <c r="EM397" s="631">
        <f t="shared" si="752"/>
        <v>0</v>
      </c>
      <c r="EN397" s="631">
        <f t="shared" si="752"/>
        <v>0</v>
      </c>
      <c r="EO397" s="631">
        <f t="shared" si="752"/>
        <v>0</v>
      </c>
      <c r="EP397" s="631">
        <f t="shared" si="752"/>
        <v>0</v>
      </c>
      <c r="EQ397" s="631">
        <f t="shared" si="752"/>
        <v>0</v>
      </c>
      <c r="ER397" s="631">
        <f t="shared" si="752"/>
        <v>0</v>
      </c>
      <c r="ES397" s="631">
        <f t="shared" si="752"/>
        <v>0</v>
      </c>
      <c r="ET397" s="631">
        <f t="shared" si="752"/>
        <v>0</v>
      </c>
      <c r="EU397" s="631">
        <f t="shared" si="752"/>
        <v>0</v>
      </c>
      <c r="EV397" s="631">
        <f t="shared" si="752"/>
        <v>0</v>
      </c>
      <c r="EW397" s="631">
        <f t="shared" si="752"/>
        <v>0</v>
      </c>
      <c r="EX397" s="631">
        <f t="shared" si="752"/>
        <v>0</v>
      </c>
      <c r="EY397" s="631">
        <f t="shared" si="752"/>
        <v>0</v>
      </c>
      <c r="EZ397" s="631">
        <f t="shared" si="641"/>
        <v>0</v>
      </c>
      <c r="FA397" s="631">
        <f t="shared" si="641"/>
        <v>0</v>
      </c>
      <c r="FB397" s="631">
        <f t="shared" si="641"/>
        <v>0</v>
      </c>
      <c r="FC397" s="631">
        <f t="shared" si="641"/>
        <v>0</v>
      </c>
      <c r="FD397" s="631">
        <f t="shared" si="754"/>
        <v>0</v>
      </c>
      <c r="FE397" s="631">
        <f t="shared" si="754"/>
        <v>0</v>
      </c>
      <c r="FF397" s="631">
        <f t="shared" si="754"/>
        <v>0</v>
      </c>
      <c r="FG397" s="631">
        <f t="shared" si="754"/>
        <v>0</v>
      </c>
      <c r="FH397" s="631">
        <f t="shared" si="754"/>
        <v>0</v>
      </c>
      <c r="FI397" s="631">
        <f t="shared" si="754"/>
        <v>0</v>
      </c>
      <c r="FJ397" s="631">
        <f t="shared" si="754"/>
        <v>0</v>
      </c>
      <c r="FK397" s="631">
        <f t="shared" si="754"/>
        <v>0</v>
      </c>
      <c r="FL397" s="631">
        <f t="shared" si="754"/>
        <v>0</v>
      </c>
      <c r="FM397" s="631">
        <f t="shared" si="754"/>
        <v>0</v>
      </c>
      <c r="FN397" s="631">
        <f t="shared" si="754"/>
        <v>0</v>
      </c>
      <c r="FO397" s="631">
        <f t="shared" si="754"/>
        <v>0</v>
      </c>
      <c r="FP397" s="631">
        <f t="shared" si="754"/>
        <v>0</v>
      </c>
      <c r="FQ397" s="631">
        <f t="shared" si="754"/>
        <v>0</v>
      </c>
      <c r="FR397" s="631">
        <f t="shared" si="754"/>
        <v>0</v>
      </c>
      <c r="FS397" s="631">
        <f t="shared" si="754"/>
        <v>0</v>
      </c>
      <c r="FT397" s="631">
        <f t="shared" si="749"/>
        <v>0</v>
      </c>
      <c r="FU397" s="631">
        <f t="shared" si="749"/>
        <v>0</v>
      </c>
      <c r="FV397" s="631">
        <f t="shared" si="748"/>
        <v>0</v>
      </c>
      <c r="FW397" s="631">
        <f t="shared" si="748"/>
        <v>0</v>
      </c>
      <c r="FX397" s="631">
        <f t="shared" si="748"/>
        <v>0</v>
      </c>
      <c r="FY397" s="631">
        <f t="shared" si="748"/>
        <v>0</v>
      </c>
      <c r="FZ397" s="631">
        <f t="shared" si="748"/>
        <v>0</v>
      </c>
      <c r="GA397" s="631">
        <f t="shared" si="748"/>
        <v>0</v>
      </c>
      <c r="GB397" s="631">
        <f t="shared" si="748"/>
        <v>0</v>
      </c>
      <c r="GC397" s="631">
        <f t="shared" si="748"/>
        <v>0</v>
      </c>
      <c r="GD397" s="631">
        <f t="shared" si="708"/>
        <v>0</v>
      </c>
      <c r="GE397" s="631">
        <f t="shared" si="708"/>
        <v>0</v>
      </c>
      <c r="GF397" s="631">
        <f t="shared" si="708"/>
        <v>0</v>
      </c>
      <c r="GG397" s="631">
        <f t="shared" si="708"/>
        <v>0</v>
      </c>
      <c r="GH397" s="631">
        <f t="shared" si="708"/>
        <v>0</v>
      </c>
      <c r="GI397" s="631">
        <f t="shared" si="755"/>
        <v>0</v>
      </c>
      <c r="GJ397" s="631">
        <f t="shared" si="755"/>
        <v>0</v>
      </c>
      <c r="GK397" s="631">
        <f t="shared" si="755"/>
        <v>0</v>
      </c>
      <c r="GL397" s="631">
        <f t="shared" si="755"/>
        <v>0</v>
      </c>
      <c r="GM397" s="631">
        <f t="shared" si="755"/>
        <v>0</v>
      </c>
      <c r="GN397" s="631">
        <f t="shared" si="755"/>
        <v>0</v>
      </c>
      <c r="GO397" s="631"/>
      <c r="GP397" s="631">
        <f t="shared" si="747"/>
        <v>0</v>
      </c>
      <c r="GQ397" s="631">
        <f t="shared" si="747"/>
        <v>0</v>
      </c>
      <c r="GR397" s="631">
        <f t="shared" si="747"/>
        <v>0</v>
      </c>
      <c r="GS397" s="631">
        <f t="shared" si="747"/>
        <v>0</v>
      </c>
      <c r="GT397" s="631">
        <f t="shared" si="747"/>
        <v>0</v>
      </c>
      <c r="GU397" s="631">
        <f t="shared" si="747"/>
        <v>0</v>
      </c>
      <c r="GV397" s="631">
        <f t="shared" si="747"/>
        <v>0</v>
      </c>
      <c r="GW397" s="631">
        <f t="shared" si="747"/>
        <v>0</v>
      </c>
      <c r="GX397" s="631">
        <f t="shared" si="747"/>
        <v>0</v>
      </c>
      <c r="GY397" s="631">
        <f t="shared" si="747"/>
        <v>0</v>
      </c>
      <c r="GZ397" s="631">
        <f t="shared" si="747"/>
        <v>0</v>
      </c>
      <c r="HA397" s="631">
        <f t="shared" si="747"/>
        <v>0</v>
      </c>
      <c r="HB397" s="631">
        <f t="shared" si="747"/>
        <v>0</v>
      </c>
      <c r="HC397" s="631">
        <f t="shared" si="747"/>
        <v>0</v>
      </c>
      <c r="HD397" s="631">
        <f t="shared" si="747"/>
        <v>0</v>
      </c>
      <c r="HE397" s="631">
        <f t="shared" si="734"/>
        <v>0</v>
      </c>
      <c r="HF397" s="631">
        <f t="shared" si="734"/>
        <v>0</v>
      </c>
      <c r="HG397" s="631">
        <f t="shared" si="734"/>
        <v>0</v>
      </c>
      <c r="HH397" s="631">
        <f t="shared" si="734"/>
        <v>0</v>
      </c>
      <c r="HI397" s="631">
        <f t="shared" si="733"/>
        <v>0</v>
      </c>
      <c r="HJ397" s="631">
        <f t="shared" si="733"/>
        <v>0</v>
      </c>
      <c r="HK397" s="631">
        <f t="shared" si="733"/>
        <v>0</v>
      </c>
      <c r="HL397" s="631">
        <f t="shared" si="733"/>
        <v>0</v>
      </c>
      <c r="HM397" s="631">
        <f t="shared" si="733"/>
        <v>0</v>
      </c>
      <c r="HN397" s="631">
        <f t="shared" si="733"/>
        <v>0</v>
      </c>
      <c r="HO397" s="631">
        <f t="shared" si="733"/>
        <v>0</v>
      </c>
      <c r="HP397" s="631">
        <f t="shared" si="733"/>
        <v>0</v>
      </c>
      <c r="HQ397" s="631">
        <f t="shared" si="733"/>
        <v>0</v>
      </c>
      <c r="HR397" s="631">
        <f t="shared" si="690"/>
        <v>0</v>
      </c>
      <c r="HS397" s="631">
        <f t="shared" si="690"/>
        <v>0</v>
      </c>
      <c r="HT397" s="631">
        <f t="shared" si="690"/>
        <v>0</v>
      </c>
      <c r="HU397" s="631">
        <f t="shared" si="690"/>
        <v>0</v>
      </c>
      <c r="HV397" s="631">
        <f t="shared" si="753"/>
        <v>0</v>
      </c>
      <c r="HW397" s="631">
        <f t="shared" si="753"/>
        <v>0</v>
      </c>
      <c r="HX397" s="631">
        <f t="shared" si="753"/>
        <v>0</v>
      </c>
      <c r="HY397" s="631">
        <f t="shared" si="753"/>
        <v>0</v>
      </c>
      <c r="HZ397" s="631">
        <f t="shared" si="753"/>
        <v>0</v>
      </c>
      <c r="IA397" s="631">
        <f t="shared" si="753"/>
        <v>0</v>
      </c>
      <c r="IB397" s="631">
        <f t="shared" si="753"/>
        <v>0</v>
      </c>
      <c r="IC397" s="631">
        <f t="shared" si="753"/>
        <v>0</v>
      </c>
      <c r="ID397" s="631">
        <f t="shared" si="753"/>
        <v>0</v>
      </c>
      <c r="IE397" s="631">
        <f t="shared" si="753"/>
        <v>0</v>
      </c>
      <c r="IF397" s="631">
        <f t="shared" si="753"/>
        <v>0</v>
      </c>
      <c r="IG397" s="631">
        <f t="shared" si="753"/>
        <v>0</v>
      </c>
      <c r="IH397" s="631">
        <f t="shared" si="753"/>
        <v>0</v>
      </c>
      <c r="II397" s="631">
        <f t="shared" si="753"/>
        <v>0</v>
      </c>
      <c r="IJ397" s="631">
        <f t="shared" si="753"/>
        <v>0</v>
      </c>
      <c r="IK397" s="631">
        <f t="shared" si="753"/>
        <v>0</v>
      </c>
      <c r="IL397" s="631">
        <f t="shared" si="726"/>
        <v>0</v>
      </c>
      <c r="IM397" s="631">
        <f t="shared" si="726"/>
        <v>0</v>
      </c>
      <c r="IN397" s="631">
        <f t="shared" si="726"/>
        <v>0</v>
      </c>
      <c r="IO397" s="631">
        <f t="shared" si="726"/>
        <v>0</v>
      </c>
      <c r="IP397" s="631">
        <f t="shared" si="726"/>
        <v>0</v>
      </c>
      <c r="IQ397" s="631">
        <f t="shared" si="726"/>
        <v>0</v>
      </c>
      <c r="IR397" s="631">
        <f t="shared" si="726"/>
        <v>0</v>
      </c>
      <c r="IS397" s="631">
        <f t="shared" si="648"/>
        <v>0</v>
      </c>
      <c r="IT397" s="631"/>
      <c r="IU397" s="631">
        <f t="shared" si="756"/>
        <v>0</v>
      </c>
      <c r="IV397" s="631">
        <f t="shared" si="756"/>
        <v>0</v>
      </c>
      <c r="IW397" s="631">
        <f t="shared" si="756"/>
        <v>0</v>
      </c>
      <c r="IX397" s="631">
        <f t="shared" si="756"/>
        <v>0</v>
      </c>
      <c r="IY397" s="631">
        <f t="shared" si="756"/>
        <v>0</v>
      </c>
      <c r="IZ397" s="631">
        <f t="shared" si="756"/>
        <v>0</v>
      </c>
      <c r="JA397" s="631">
        <f t="shared" si="756"/>
        <v>0</v>
      </c>
      <c r="JB397" s="631">
        <f t="shared" si="756"/>
        <v>0</v>
      </c>
      <c r="JC397" s="631">
        <f t="shared" si="756"/>
        <v>0</v>
      </c>
      <c r="JD397" s="631">
        <f t="shared" si="756"/>
        <v>0</v>
      </c>
      <c r="JE397" s="631">
        <f t="shared" si="757"/>
        <v>0</v>
      </c>
      <c r="JF397" s="631">
        <f t="shared" si="757"/>
        <v>0</v>
      </c>
      <c r="JG397" s="631">
        <f t="shared" si="757"/>
        <v>0</v>
      </c>
      <c r="JH397" s="631">
        <f t="shared" si="757"/>
        <v>0</v>
      </c>
      <c r="JI397" s="631">
        <f t="shared" si="757"/>
        <v>0</v>
      </c>
      <c r="JJ397" s="631">
        <f t="shared" si="757"/>
        <v>0</v>
      </c>
      <c r="JK397" s="631">
        <f t="shared" si="757"/>
        <v>0</v>
      </c>
      <c r="JL397" s="631">
        <f t="shared" si="757"/>
        <v>0</v>
      </c>
      <c r="JM397" s="631">
        <f t="shared" si="757"/>
        <v>0</v>
      </c>
      <c r="JN397" s="631">
        <f t="shared" si="757"/>
        <v>0</v>
      </c>
      <c r="JO397" s="631">
        <f t="shared" si="758"/>
        <v>0</v>
      </c>
      <c r="JP397" s="631">
        <f t="shared" si="758"/>
        <v>0</v>
      </c>
      <c r="JQ397" s="631">
        <f t="shared" si="758"/>
        <v>0</v>
      </c>
      <c r="JR397" s="631">
        <f t="shared" si="758"/>
        <v>0</v>
      </c>
      <c r="JS397" s="631">
        <f t="shared" si="758"/>
        <v>0</v>
      </c>
      <c r="JT397" s="631">
        <f t="shared" si="758"/>
        <v>0</v>
      </c>
      <c r="JU397" s="631">
        <f t="shared" si="758"/>
        <v>0</v>
      </c>
      <c r="JV397" s="631">
        <f t="shared" si="758"/>
        <v>0</v>
      </c>
      <c r="JW397" s="631">
        <f t="shared" si="758"/>
        <v>0</v>
      </c>
      <c r="JX397" s="631">
        <f t="shared" si="758"/>
        <v>0</v>
      </c>
      <c r="JY397" s="631">
        <f t="shared" si="759"/>
        <v>0</v>
      </c>
      <c r="JZ397" s="631">
        <f t="shared" si="759"/>
        <v>0</v>
      </c>
      <c r="KA397" s="631">
        <f t="shared" si="759"/>
        <v>0</v>
      </c>
      <c r="KB397" s="631">
        <f t="shared" si="759"/>
        <v>0</v>
      </c>
      <c r="KC397" s="631">
        <f t="shared" si="759"/>
        <v>0</v>
      </c>
      <c r="KD397" s="631">
        <f t="shared" si="759"/>
        <v>0</v>
      </c>
      <c r="KE397" s="631">
        <f t="shared" si="759"/>
        <v>0</v>
      </c>
      <c r="KF397" s="631">
        <f t="shared" si="759"/>
        <v>0</v>
      </c>
      <c r="KG397" s="631">
        <f t="shared" si="759"/>
        <v>0</v>
      </c>
      <c r="KH397" s="631">
        <f t="shared" si="759"/>
        <v>0</v>
      </c>
      <c r="KI397" s="631">
        <f t="shared" si="760"/>
        <v>0</v>
      </c>
      <c r="KJ397" s="631">
        <f t="shared" si="760"/>
        <v>0</v>
      </c>
      <c r="KK397" s="631">
        <f t="shared" si="760"/>
        <v>0</v>
      </c>
      <c r="KL397" s="631">
        <f t="shared" si="760"/>
        <v>0</v>
      </c>
      <c r="KM397" s="631">
        <f t="shared" si="760"/>
        <v>0</v>
      </c>
      <c r="KN397" s="631">
        <f t="shared" si="760"/>
        <v>0</v>
      </c>
      <c r="KO397" s="631">
        <f t="shared" si="760"/>
        <v>0</v>
      </c>
      <c r="KP397" s="631">
        <f t="shared" si="760"/>
        <v>0</v>
      </c>
      <c r="KQ397" s="631">
        <f t="shared" si="760"/>
        <v>0</v>
      </c>
      <c r="KR397" s="631">
        <f t="shared" si="760"/>
        <v>0</v>
      </c>
      <c r="KS397" s="631">
        <f t="shared" si="761"/>
        <v>0</v>
      </c>
      <c r="KT397" s="631">
        <f t="shared" si="761"/>
        <v>0</v>
      </c>
      <c r="KU397" s="631">
        <f t="shared" si="761"/>
        <v>0</v>
      </c>
      <c r="KV397" s="631">
        <f t="shared" si="761"/>
        <v>0</v>
      </c>
      <c r="KW397" s="631">
        <f t="shared" si="761"/>
        <v>0</v>
      </c>
      <c r="KX397" s="631">
        <f t="shared" si="761"/>
        <v>0</v>
      </c>
      <c r="KY397" s="631"/>
      <c r="KZ397" s="631">
        <f t="shared" si="762"/>
        <v>0</v>
      </c>
      <c r="LA397" s="631">
        <f t="shared" si="762"/>
        <v>0</v>
      </c>
      <c r="LB397" s="631">
        <f t="shared" si="762"/>
        <v>0</v>
      </c>
      <c r="LC397" s="631">
        <f t="shared" si="762"/>
        <v>0</v>
      </c>
      <c r="LD397" s="631">
        <f t="shared" si="762"/>
        <v>0</v>
      </c>
      <c r="LE397" s="631">
        <f t="shared" si="762"/>
        <v>0</v>
      </c>
      <c r="LF397" s="631">
        <f t="shared" si="762"/>
        <v>0</v>
      </c>
      <c r="LG397" s="631">
        <f t="shared" si="762"/>
        <v>0</v>
      </c>
      <c r="LH397" s="631">
        <f t="shared" si="762"/>
        <v>0</v>
      </c>
      <c r="LI397" s="631">
        <f t="shared" si="762"/>
        <v>0</v>
      </c>
      <c r="LJ397" s="631">
        <f t="shared" si="763"/>
        <v>0</v>
      </c>
      <c r="LK397" s="631">
        <f t="shared" si="763"/>
        <v>0</v>
      </c>
      <c r="LL397" s="631">
        <f t="shared" si="763"/>
        <v>0</v>
      </c>
      <c r="LM397" s="631">
        <f t="shared" si="763"/>
        <v>0</v>
      </c>
      <c r="LN397" s="631">
        <f t="shared" si="763"/>
        <v>0</v>
      </c>
      <c r="LO397" s="631">
        <f t="shared" si="763"/>
        <v>0</v>
      </c>
      <c r="LP397" s="631">
        <f t="shared" si="763"/>
        <v>0</v>
      </c>
      <c r="LQ397" s="631">
        <f t="shared" si="763"/>
        <v>0</v>
      </c>
      <c r="LR397" s="631">
        <f t="shared" si="763"/>
        <v>0</v>
      </c>
      <c r="LS397" s="631">
        <f t="shared" si="763"/>
        <v>0</v>
      </c>
      <c r="LT397" s="631">
        <f t="shared" si="764"/>
        <v>0</v>
      </c>
      <c r="LU397" s="631">
        <f t="shared" si="764"/>
        <v>0</v>
      </c>
      <c r="LV397" s="631">
        <f t="shared" si="764"/>
        <v>0</v>
      </c>
      <c r="LW397" s="631">
        <f t="shared" si="764"/>
        <v>0</v>
      </c>
      <c r="LX397" s="631">
        <f t="shared" si="764"/>
        <v>0</v>
      </c>
      <c r="LY397" s="631">
        <f t="shared" si="764"/>
        <v>0</v>
      </c>
      <c r="LZ397" s="631">
        <f t="shared" si="764"/>
        <v>0</v>
      </c>
      <c r="MA397" s="631">
        <f t="shared" si="764"/>
        <v>0</v>
      </c>
      <c r="MB397" s="631">
        <f t="shared" si="764"/>
        <v>0</v>
      </c>
      <c r="MC397" s="631">
        <f t="shared" si="764"/>
        <v>0</v>
      </c>
      <c r="MD397" s="631">
        <f t="shared" si="765"/>
        <v>0</v>
      </c>
      <c r="ME397" s="631">
        <f t="shared" si="765"/>
        <v>0</v>
      </c>
      <c r="MF397" s="631">
        <f t="shared" si="765"/>
        <v>0</v>
      </c>
      <c r="MG397" s="631">
        <f t="shared" si="765"/>
        <v>0</v>
      </c>
      <c r="MH397" s="631">
        <f t="shared" si="765"/>
        <v>0</v>
      </c>
      <c r="MI397" s="631">
        <f t="shared" si="765"/>
        <v>0</v>
      </c>
      <c r="MJ397" s="631">
        <f t="shared" si="765"/>
        <v>0</v>
      </c>
      <c r="MK397" s="631">
        <f t="shared" si="765"/>
        <v>0</v>
      </c>
      <c r="ML397" s="631">
        <f t="shared" si="765"/>
        <v>0</v>
      </c>
      <c r="MM397" s="631">
        <f t="shared" si="765"/>
        <v>0</v>
      </c>
      <c r="MN397" s="631">
        <f t="shared" si="766"/>
        <v>0</v>
      </c>
      <c r="MO397" s="631">
        <f t="shared" si="766"/>
        <v>0</v>
      </c>
      <c r="MP397" s="631">
        <f t="shared" si="766"/>
        <v>0</v>
      </c>
      <c r="MQ397" s="631">
        <f t="shared" si="766"/>
        <v>0</v>
      </c>
      <c r="MR397" s="631">
        <f t="shared" si="766"/>
        <v>0</v>
      </c>
      <c r="MS397" s="631">
        <f t="shared" si="766"/>
        <v>0</v>
      </c>
      <c r="MT397" s="631">
        <f t="shared" si="766"/>
        <v>0</v>
      </c>
      <c r="MU397" s="631">
        <f t="shared" si="766"/>
        <v>0</v>
      </c>
      <c r="MV397" s="631">
        <f t="shared" si="766"/>
        <v>0</v>
      </c>
      <c r="MW397" s="631">
        <f t="shared" si="766"/>
        <v>0</v>
      </c>
      <c r="MX397" s="631">
        <f t="shared" si="767"/>
        <v>0</v>
      </c>
      <c r="MY397" s="631">
        <f t="shared" si="767"/>
        <v>0</v>
      </c>
      <c r="MZ397" s="631">
        <f t="shared" si="767"/>
        <v>0</v>
      </c>
      <c r="NA397" s="631">
        <f t="shared" si="767"/>
        <v>0</v>
      </c>
      <c r="NB397" s="631">
        <f t="shared" si="767"/>
        <v>0</v>
      </c>
      <c r="NC397" s="631">
        <f t="shared" si="767"/>
        <v>0</v>
      </c>
    </row>
    <row r="398" spans="1:367" hidden="1">
      <c r="A398" s="504"/>
      <c r="B398" s="504"/>
      <c r="C398" s="497"/>
      <c r="D398" s="497"/>
      <c r="E398" s="362">
        <f t="shared" si="636"/>
        <v>0</v>
      </c>
      <c r="F398" s="363">
        <f t="shared" si="637"/>
        <v>0</v>
      </c>
      <c r="G398" s="498">
        <f>E398*Dichtheden!$V$70</f>
        <v>0</v>
      </c>
      <c r="H398" s="499">
        <f>IF(C398=0,0,ROUND(IF((G398/2)/Dichtheden!$C$3&lt;1,1,(G398/2)/Dichtheden!$C$3),0))</f>
        <v>0</v>
      </c>
      <c r="I398" s="498">
        <f>E398*Dichtheden!$AJ$70</f>
        <v>0</v>
      </c>
      <c r="J398" s="499">
        <f>IF(C398=0,0,ROUND(IF((I398/2)/Dichtheden!$D$3&lt;1,1,(I398/2)/Dichtheden!$D$3),0))</f>
        <v>0</v>
      </c>
      <c r="K398" s="498">
        <f t="shared" si="638"/>
        <v>0</v>
      </c>
      <c r="L398" s="500">
        <f t="shared" si="642"/>
        <v>0</v>
      </c>
      <c r="M398" s="498">
        <f>IF(D398=0,0,IF((D398*Dichtheden!$G$4)&lt;25,25,D398*Dichtheden!$G$4))</f>
        <v>0</v>
      </c>
      <c r="N398" s="499">
        <f>D398*Dichtheden!$H$4</f>
        <v>0</v>
      </c>
      <c r="O398" s="501"/>
      <c r="P398" s="501"/>
      <c r="Q398" s="502">
        <f>E398*Dichtheden!$AS$68</f>
        <v>0</v>
      </c>
      <c r="R398" s="495">
        <f>IF(Q398=0,0,ROUND(IF((Q398/2)/Dichtheden!$C$3&lt;1,1,(Q398/2)/Dichtheden!$C$3),0))</f>
        <v>0</v>
      </c>
      <c r="S398" s="502">
        <f>E398*Dichtheden!$AY$68</f>
        <v>0</v>
      </c>
      <c r="T398" s="495">
        <f>IF(Q398=0,0,ROUND(IF((S398/2)/Dichtheden!$D$3&lt;1,1,(S398/2)/Dichtheden!$D$3),0))</f>
        <v>0</v>
      </c>
      <c r="U398" s="502">
        <f>D398*Dichtheden!$G$5</f>
        <v>0</v>
      </c>
      <c r="V398" s="502">
        <f>D398*Dichtheden!$H$5</f>
        <v>0</v>
      </c>
      <c r="X398" s="630"/>
      <c r="AA398" s="628">
        <f t="shared" si="768"/>
        <v>0</v>
      </c>
      <c r="AB398" s="628">
        <f t="shared" si="768"/>
        <v>0</v>
      </c>
      <c r="AC398" s="628">
        <f t="shared" si="768"/>
        <v>0</v>
      </c>
      <c r="AD398" s="628">
        <f t="shared" si="768"/>
        <v>0</v>
      </c>
      <c r="AE398" s="628">
        <f t="shared" si="768"/>
        <v>0</v>
      </c>
      <c r="AF398" s="628">
        <f t="shared" si="768"/>
        <v>0</v>
      </c>
      <c r="AG398" s="628">
        <f t="shared" si="768"/>
        <v>0</v>
      </c>
      <c r="AH398" s="628">
        <f t="shared" si="768"/>
        <v>0</v>
      </c>
      <c r="AI398" s="628">
        <f t="shared" si="768"/>
        <v>0</v>
      </c>
      <c r="AJ398" s="628">
        <f t="shared" si="768"/>
        <v>0</v>
      </c>
      <c r="AK398" s="628">
        <f t="shared" si="768"/>
        <v>0</v>
      </c>
      <c r="AL398" s="628">
        <f t="shared" si="768"/>
        <v>0</v>
      </c>
      <c r="AM398" s="628">
        <f t="shared" si="768"/>
        <v>0</v>
      </c>
      <c r="AN398" s="628">
        <f t="shared" si="768"/>
        <v>0</v>
      </c>
      <c r="AO398" s="628">
        <f t="shared" si="768"/>
        <v>0</v>
      </c>
      <c r="AP398" s="628">
        <f t="shared" si="768"/>
        <v>0</v>
      </c>
      <c r="AQ398" s="628">
        <f t="shared" si="750"/>
        <v>0</v>
      </c>
      <c r="AR398" s="628">
        <f t="shared" si="750"/>
        <v>0</v>
      </c>
      <c r="AS398" s="628">
        <f t="shared" si="750"/>
        <v>0</v>
      </c>
      <c r="AT398" s="628">
        <f t="shared" si="750"/>
        <v>0</v>
      </c>
      <c r="AU398" s="628">
        <f t="shared" si="750"/>
        <v>0</v>
      </c>
      <c r="AV398" s="628">
        <f t="shared" si="750"/>
        <v>0</v>
      </c>
      <c r="AW398" s="628">
        <f t="shared" si="750"/>
        <v>0</v>
      </c>
      <c r="AX398" s="628">
        <f t="shared" si="750"/>
        <v>0</v>
      </c>
      <c r="AY398" s="628">
        <f t="shared" si="750"/>
        <v>0</v>
      </c>
      <c r="AZ398" s="628">
        <f t="shared" si="750"/>
        <v>0</v>
      </c>
      <c r="BA398" s="628">
        <f t="shared" si="750"/>
        <v>0</v>
      </c>
      <c r="BB398" s="628">
        <f t="shared" si="750"/>
        <v>0</v>
      </c>
      <c r="BC398" s="628">
        <f t="shared" si="750"/>
        <v>0</v>
      </c>
      <c r="BD398" s="628">
        <f t="shared" si="750"/>
        <v>0</v>
      </c>
      <c r="BE398" s="628">
        <f t="shared" si="750"/>
        <v>0</v>
      </c>
      <c r="BF398" s="628">
        <f t="shared" si="639"/>
        <v>0</v>
      </c>
      <c r="BG398" s="628">
        <f t="shared" si="769"/>
        <v>0</v>
      </c>
      <c r="BH398" s="628">
        <f t="shared" si="769"/>
        <v>0</v>
      </c>
      <c r="BI398" s="628">
        <f t="shared" si="769"/>
        <v>0</v>
      </c>
      <c r="BJ398" s="628">
        <f t="shared" si="769"/>
        <v>0</v>
      </c>
      <c r="BK398" s="628">
        <f t="shared" si="769"/>
        <v>0</v>
      </c>
      <c r="BL398" s="628">
        <f t="shared" si="769"/>
        <v>0</v>
      </c>
      <c r="BM398" s="628">
        <f t="shared" si="769"/>
        <v>0</v>
      </c>
      <c r="BN398" s="628">
        <f t="shared" si="769"/>
        <v>0</v>
      </c>
      <c r="BO398" s="628">
        <f t="shared" si="769"/>
        <v>0</v>
      </c>
      <c r="BP398" s="628">
        <f t="shared" si="769"/>
        <v>0</v>
      </c>
      <c r="BQ398" s="628">
        <f t="shared" si="769"/>
        <v>0</v>
      </c>
      <c r="BR398" s="628">
        <f t="shared" si="769"/>
        <v>0</v>
      </c>
      <c r="BS398" s="628">
        <f t="shared" si="769"/>
        <v>0</v>
      </c>
      <c r="BT398" s="628">
        <f t="shared" si="769"/>
        <v>0</v>
      </c>
      <c r="BU398" s="628">
        <f t="shared" si="769"/>
        <v>0</v>
      </c>
      <c r="BV398" s="628">
        <f t="shared" si="769"/>
        <v>0</v>
      </c>
      <c r="BW398" s="628">
        <f t="shared" si="729"/>
        <v>0</v>
      </c>
      <c r="BX398" s="628">
        <f t="shared" si="729"/>
        <v>0</v>
      </c>
      <c r="BY398" s="628">
        <f t="shared" si="729"/>
        <v>0</v>
      </c>
      <c r="BZ398" s="628">
        <f t="shared" si="729"/>
        <v>0</v>
      </c>
      <c r="CA398" s="628">
        <f t="shared" si="729"/>
        <v>0</v>
      </c>
      <c r="CB398" s="628">
        <f t="shared" si="729"/>
        <v>0</v>
      </c>
      <c r="CC398" s="628">
        <f t="shared" si="729"/>
        <v>0</v>
      </c>
      <c r="CD398" s="628">
        <f t="shared" si="729"/>
        <v>0</v>
      </c>
      <c r="CE398" s="628"/>
      <c r="CF398" s="628">
        <f t="shared" si="770"/>
        <v>0</v>
      </c>
      <c r="CG398" s="628">
        <f t="shared" si="770"/>
        <v>0</v>
      </c>
      <c r="CH398" s="628">
        <f t="shared" si="770"/>
        <v>0</v>
      </c>
      <c r="CI398" s="628">
        <f t="shared" si="770"/>
        <v>0</v>
      </c>
      <c r="CJ398" s="628">
        <f t="shared" si="770"/>
        <v>0</v>
      </c>
      <c r="CK398" s="628">
        <f t="shared" si="770"/>
        <v>0</v>
      </c>
      <c r="CL398" s="628">
        <f t="shared" si="770"/>
        <v>0</v>
      </c>
      <c r="CM398" s="628">
        <f t="shared" si="770"/>
        <v>0</v>
      </c>
      <c r="CN398" s="628">
        <f t="shared" si="770"/>
        <v>0</v>
      </c>
      <c r="CO398" s="628">
        <f t="shared" si="770"/>
        <v>0</v>
      </c>
      <c r="CP398" s="628">
        <f t="shared" si="770"/>
        <v>0</v>
      </c>
      <c r="CQ398" s="628">
        <f t="shared" si="770"/>
        <v>0</v>
      </c>
      <c r="CR398" s="628">
        <f t="shared" si="770"/>
        <v>0</v>
      </c>
      <c r="CS398" s="628">
        <f t="shared" si="770"/>
        <v>0</v>
      </c>
      <c r="CT398" s="628">
        <f t="shared" si="770"/>
        <v>0</v>
      </c>
      <c r="CU398" s="628">
        <f t="shared" si="770"/>
        <v>0</v>
      </c>
      <c r="CV398" s="628">
        <f t="shared" si="751"/>
        <v>0</v>
      </c>
      <c r="CW398" s="628">
        <f t="shared" si="751"/>
        <v>0</v>
      </c>
      <c r="CX398" s="628">
        <f t="shared" si="751"/>
        <v>0</v>
      </c>
      <c r="CY398" s="628">
        <f t="shared" si="751"/>
        <v>0</v>
      </c>
      <c r="CZ398" s="628">
        <f t="shared" si="751"/>
        <v>0</v>
      </c>
      <c r="DA398" s="628">
        <f t="shared" si="751"/>
        <v>0</v>
      </c>
      <c r="DB398" s="628">
        <f t="shared" si="751"/>
        <v>0</v>
      </c>
      <c r="DC398" s="628">
        <f t="shared" si="751"/>
        <v>0</v>
      </c>
      <c r="DD398" s="628">
        <f t="shared" si="751"/>
        <v>0</v>
      </c>
      <c r="DE398" s="628">
        <f t="shared" si="751"/>
        <v>0</v>
      </c>
      <c r="DF398" s="628">
        <f t="shared" si="751"/>
        <v>0</v>
      </c>
      <c r="DG398" s="628">
        <f t="shared" si="751"/>
        <v>0</v>
      </c>
      <c r="DH398" s="628">
        <f t="shared" si="751"/>
        <v>0</v>
      </c>
      <c r="DI398" s="628">
        <f t="shared" si="751"/>
        <v>0</v>
      </c>
      <c r="DJ398" s="628">
        <f t="shared" si="751"/>
        <v>0</v>
      </c>
      <c r="DK398" s="628">
        <f t="shared" si="640"/>
        <v>0</v>
      </c>
      <c r="DL398" s="628">
        <f t="shared" si="771"/>
        <v>0</v>
      </c>
      <c r="DM398" s="628">
        <f t="shared" si="771"/>
        <v>0</v>
      </c>
      <c r="DN398" s="628">
        <f t="shared" si="771"/>
        <v>0</v>
      </c>
      <c r="DO398" s="628">
        <f t="shared" si="771"/>
        <v>0</v>
      </c>
      <c r="DP398" s="628">
        <f t="shared" si="771"/>
        <v>0</v>
      </c>
      <c r="DQ398" s="628">
        <f t="shared" si="771"/>
        <v>0</v>
      </c>
      <c r="DR398" s="628">
        <f t="shared" si="771"/>
        <v>0</v>
      </c>
      <c r="DS398" s="628">
        <f t="shared" si="771"/>
        <v>0</v>
      </c>
      <c r="DT398" s="628">
        <f t="shared" si="771"/>
        <v>0</v>
      </c>
      <c r="DU398" s="628">
        <f t="shared" si="771"/>
        <v>0</v>
      </c>
      <c r="DV398" s="628">
        <f t="shared" si="771"/>
        <v>0</v>
      </c>
      <c r="DW398" s="628">
        <f t="shared" si="771"/>
        <v>0</v>
      </c>
      <c r="DX398" s="628">
        <f t="shared" si="771"/>
        <v>0</v>
      </c>
      <c r="DY398" s="628">
        <f t="shared" si="771"/>
        <v>0</v>
      </c>
      <c r="DZ398" s="628">
        <f t="shared" si="771"/>
        <v>0</v>
      </c>
      <c r="EA398" s="628">
        <f t="shared" si="771"/>
        <v>0</v>
      </c>
      <c r="EB398" s="628">
        <f t="shared" si="732"/>
        <v>0</v>
      </c>
      <c r="EC398" s="628">
        <f t="shared" si="732"/>
        <v>0</v>
      </c>
      <c r="ED398" s="628">
        <f t="shared" si="732"/>
        <v>0</v>
      </c>
      <c r="EE398" s="628">
        <f t="shared" si="732"/>
        <v>0</v>
      </c>
      <c r="EF398" s="628">
        <f t="shared" si="732"/>
        <v>0</v>
      </c>
      <c r="EG398" s="628">
        <f t="shared" si="732"/>
        <v>0</v>
      </c>
      <c r="EH398" s="628">
        <f t="shared" si="732"/>
        <v>0</v>
      </c>
      <c r="EI398" s="628">
        <f t="shared" si="732"/>
        <v>0</v>
      </c>
      <c r="EJ398" s="631"/>
      <c r="EK398" s="631">
        <f t="shared" si="752"/>
        <v>0</v>
      </c>
      <c r="EL398" s="631">
        <f t="shared" si="752"/>
        <v>0</v>
      </c>
      <c r="EM398" s="631">
        <f t="shared" si="752"/>
        <v>0</v>
      </c>
      <c r="EN398" s="631">
        <f t="shared" si="752"/>
        <v>0</v>
      </c>
      <c r="EO398" s="631">
        <f t="shared" si="752"/>
        <v>0</v>
      </c>
      <c r="EP398" s="631">
        <f t="shared" si="752"/>
        <v>0</v>
      </c>
      <c r="EQ398" s="631">
        <f t="shared" si="752"/>
        <v>0</v>
      </c>
      <c r="ER398" s="631">
        <f t="shared" si="752"/>
        <v>0</v>
      </c>
      <c r="ES398" s="631">
        <f t="shared" si="752"/>
        <v>0</v>
      </c>
      <c r="ET398" s="631">
        <f t="shared" si="752"/>
        <v>0</v>
      </c>
      <c r="EU398" s="631">
        <f t="shared" si="752"/>
        <v>0</v>
      </c>
      <c r="EV398" s="631">
        <f t="shared" si="752"/>
        <v>0</v>
      </c>
      <c r="EW398" s="631">
        <f t="shared" si="752"/>
        <v>0</v>
      </c>
      <c r="EX398" s="631">
        <f t="shared" si="752"/>
        <v>0</v>
      </c>
      <c r="EY398" s="631">
        <f t="shared" si="752"/>
        <v>0</v>
      </c>
      <c r="EZ398" s="631">
        <f t="shared" si="641"/>
        <v>0</v>
      </c>
      <c r="FA398" s="631">
        <f t="shared" si="641"/>
        <v>0</v>
      </c>
      <c r="FB398" s="631">
        <f t="shared" si="641"/>
        <v>0</v>
      </c>
      <c r="FC398" s="631">
        <f t="shared" si="641"/>
        <v>0</v>
      </c>
      <c r="FD398" s="631">
        <f t="shared" si="754"/>
        <v>0</v>
      </c>
      <c r="FE398" s="631">
        <f t="shared" si="754"/>
        <v>0</v>
      </c>
      <c r="FF398" s="631">
        <f t="shared" si="754"/>
        <v>0</v>
      </c>
      <c r="FG398" s="631">
        <f t="shared" si="754"/>
        <v>0</v>
      </c>
      <c r="FH398" s="631">
        <f t="shared" si="754"/>
        <v>0</v>
      </c>
      <c r="FI398" s="631">
        <f t="shared" si="754"/>
        <v>0</v>
      </c>
      <c r="FJ398" s="631">
        <f t="shared" si="754"/>
        <v>0</v>
      </c>
      <c r="FK398" s="631">
        <f t="shared" si="754"/>
        <v>0</v>
      </c>
      <c r="FL398" s="631">
        <f t="shared" si="754"/>
        <v>0</v>
      </c>
      <c r="FM398" s="631">
        <f t="shared" si="754"/>
        <v>0</v>
      </c>
      <c r="FN398" s="631">
        <f t="shared" si="754"/>
        <v>0</v>
      </c>
      <c r="FO398" s="631">
        <f t="shared" si="754"/>
        <v>0</v>
      </c>
      <c r="FP398" s="631">
        <f t="shared" si="754"/>
        <v>0</v>
      </c>
      <c r="FQ398" s="631">
        <f t="shared" si="754"/>
        <v>0</v>
      </c>
      <c r="FR398" s="631">
        <f t="shared" si="754"/>
        <v>0</v>
      </c>
      <c r="FS398" s="631">
        <f t="shared" si="754"/>
        <v>0</v>
      </c>
      <c r="FT398" s="631">
        <f t="shared" si="749"/>
        <v>0</v>
      </c>
      <c r="FU398" s="631">
        <f t="shared" si="749"/>
        <v>0</v>
      </c>
      <c r="FV398" s="631">
        <f t="shared" si="748"/>
        <v>0</v>
      </c>
      <c r="FW398" s="631">
        <f t="shared" si="748"/>
        <v>0</v>
      </c>
      <c r="FX398" s="631">
        <f t="shared" si="748"/>
        <v>0</v>
      </c>
      <c r="FY398" s="631">
        <f t="shared" si="748"/>
        <v>0</v>
      </c>
      <c r="FZ398" s="631">
        <f t="shared" si="748"/>
        <v>0</v>
      </c>
      <c r="GA398" s="631">
        <f t="shared" si="748"/>
        <v>0</v>
      </c>
      <c r="GB398" s="631">
        <f t="shared" si="748"/>
        <v>0</v>
      </c>
      <c r="GC398" s="631">
        <f t="shared" si="748"/>
        <v>0</v>
      </c>
      <c r="GD398" s="631">
        <f t="shared" si="708"/>
        <v>0</v>
      </c>
      <c r="GE398" s="631">
        <f t="shared" si="708"/>
        <v>0</v>
      </c>
      <c r="GF398" s="631">
        <f t="shared" si="708"/>
        <v>0</v>
      </c>
      <c r="GG398" s="631">
        <f t="shared" si="708"/>
        <v>0</v>
      </c>
      <c r="GH398" s="631">
        <f t="shared" si="708"/>
        <v>0</v>
      </c>
      <c r="GI398" s="631">
        <f t="shared" si="755"/>
        <v>0</v>
      </c>
      <c r="GJ398" s="631">
        <f t="shared" si="755"/>
        <v>0</v>
      </c>
      <c r="GK398" s="631">
        <f t="shared" si="755"/>
        <v>0</v>
      </c>
      <c r="GL398" s="631">
        <f t="shared" si="755"/>
        <v>0</v>
      </c>
      <c r="GM398" s="631">
        <f t="shared" si="755"/>
        <v>0</v>
      </c>
      <c r="GN398" s="631">
        <f t="shared" si="755"/>
        <v>0</v>
      </c>
      <c r="GO398" s="631"/>
      <c r="GP398" s="631">
        <f t="shared" si="747"/>
        <v>0</v>
      </c>
      <c r="GQ398" s="631">
        <f t="shared" si="747"/>
        <v>0</v>
      </c>
      <c r="GR398" s="631">
        <f t="shared" si="747"/>
        <v>0</v>
      </c>
      <c r="GS398" s="631">
        <f t="shared" si="747"/>
        <v>0</v>
      </c>
      <c r="GT398" s="631">
        <f t="shared" si="747"/>
        <v>0</v>
      </c>
      <c r="GU398" s="631">
        <f t="shared" si="747"/>
        <v>0</v>
      </c>
      <c r="GV398" s="631">
        <f t="shared" si="747"/>
        <v>0</v>
      </c>
      <c r="GW398" s="631">
        <f t="shared" si="747"/>
        <v>0</v>
      </c>
      <c r="GX398" s="631">
        <f t="shared" si="747"/>
        <v>0</v>
      </c>
      <c r="GY398" s="631">
        <f t="shared" si="747"/>
        <v>0</v>
      </c>
      <c r="GZ398" s="631">
        <f t="shared" si="747"/>
        <v>0</v>
      </c>
      <c r="HA398" s="631">
        <f t="shared" si="747"/>
        <v>0</v>
      </c>
      <c r="HB398" s="631">
        <f t="shared" si="747"/>
        <v>0</v>
      </c>
      <c r="HC398" s="631">
        <f t="shared" si="747"/>
        <v>0</v>
      </c>
      <c r="HD398" s="631">
        <f t="shared" si="747"/>
        <v>0</v>
      </c>
      <c r="HE398" s="631">
        <f t="shared" si="734"/>
        <v>0</v>
      </c>
      <c r="HF398" s="631">
        <f t="shared" si="734"/>
        <v>0</v>
      </c>
      <c r="HG398" s="631">
        <f t="shared" si="734"/>
        <v>0</v>
      </c>
      <c r="HH398" s="631">
        <f t="shared" si="734"/>
        <v>0</v>
      </c>
      <c r="HI398" s="631">
        <f t="shared" si="733"/>
        <v>0</v>
      </c>
      <c r="HJ398" s="631">
        <f t="shared" si="733"/>
        <v>0</v>
      </c>
      <c r="HK398" s="631">
        <f t="shared" si="733"/>
        <v>0</v>
      </c>
      <c r="HL398" s="631">
        <f t="shared" si="733"/>
        <v>0</v>
      </c>
      <c r="HM398" s="631">
        <f t="shared" si="733"/>
        <v>0</v>
      </c>
      <c r="HN398" s="631">
        <f t="shared" si="733"/>
        <v>0</v>
      </c>
      <c r="HO398" s="631">
        <f t="shared" si="733"/>
        <v>0</v>
      </c>
      <c r="HP398" s="631">
        <f t="shared" si="733"/>
        <v>0</v>
      </c>
      <c r="HQ398" s="631">
        <f t="shared" si="733"/>
        <v>0</v>
      </c>
      <c r="HR398" s="631">
        <f t="shared" si="690"/>
        <v>0</v>
      </c>
      <c r="HS398" s="631">
        <f t="shared" si="690"/>
        <v>0</v>
      </c>
      <c r="HT398" s="631">
        <f t="shared" si="690"/>
        <v>0</v>
      </c>
      <c r="HU398" s="631">
        <f t="shared" si="690"/>
        <v>0</v>
      </c>
      <c r="HV398" s="631">
        <f t="shared" si="753"/>
        <v>0</v>
      </c>
      <c r="HW398" s="631">
        <f t="shared" si="753"/>
        <v>0</v>
      </c>
      <c r="HX398" s="631">
        <f t="shared" si="753"/>
        <v>0</v>
      </c>
      <c r="HY398" s="631">
        <f t="shared" si="753"/>
        <v>0</v>
      </c>
      <c r="HZ398" s="631">
        <f t="shared" si="753"/>
        <v>0</v>
      </c>
      <c r="IA398" s="631">
        <f t="shared" si="753"/>
        <v>0</v>
      </c>
      <c r="IB398" s="631">
        <f t="shared" si="753"/>
        <v>0</v>
      </c>
      <c r="IC398" s="631">
        <f t="shared" si="753"/>
        <v>0</v>
      </c>
      <c r="ID398" s="631">
        <f t="shared" si="753"/>
        <v>0</v>
      </c>
      <c r="IE398" s="631">
        <f t="shared" si="753"/>
        <v>0</v>
      </c>
      <c r="IF398" s="631">
        <f t="shared" si="753"/>
        <v>0</v>
      </c>
      <c r="IG398" s="631">
        <f t="shared" si="753"/>
        <v>0</v>
      </c>
      <c r="IH398" s="631">
        <f t="shared" si="753"/>
        <v>0</v>
      </c>
      <c r="II398" s="631">
        <f t="shared" si="753"/>
        <v>0</v>
      </c>
      <c r="IJ398" s="631">
        <f t="shared" si="753"/>
        <v>0</v>
      </c>
      <c r="IK398" s="631">
        <f t="shared" si="753"/>
        <v>0</v>
      </c>
      <c r="IL398" s="631">
        <f t="shared" si="726"/>
        <v>0</v>
      </c>
      <c r="IM398" s="631">
        <f t="shared" si="726"/>
        <v>0</v>
      </c>
      <c r="IN398" s="631">
        <f t="shared" si="726"/>
        <v>0</v>
      </c>
      <c r="IO398" s="631">
        <f t="shared" si="726"/>
        <v>0</v>
      </c>
      <c r="IP398" s="631">
        <f t="shared" si="726"/>
        <v>0</v>
      </c>
      <c r="IQ398" s="631">
        <f t="shared" si="726"/>
        <v>0</v>
      </c>
      <c r="IR398" s="631">
        <f t="shared" si="726"/>
        <v>0</v>
      </c>
      <c r="IS398" s="631">
        <f t="shared" si="648"/>
        <v>0</v>
      </c>
      <c r="IT398" s="631"/>
      <c r="IU398" s="631">
        <f t="shared" si="756"/>
        <v>0</v>
      </c>
      <c r="IV398" s="631">
        <f t="shared" si="756"/>
        <v>0</v>
      </c>
      <c r="IW398" s="631">
        <f t="shared" si="756"/>
        <v>0</v>
      </c>
      <c r="IX398" s="631">
        <f t="shared" si="756"/>
        <v>0</v>
      </c>
      <c r="IY398" s="631">
        <f t="shared" si="756"/>
        <v>0</v>
      </c>
      <c r="IZ398" s="631">
        <f t="shared" si="756"/>
        <v>0</v>
      </c>
      <c r="JA398" s="631">
        <f t="shared" si="756"/>
        <v>0</v>
      </c>
      <c r="JB398" s="631">
        <f t="shared" si="756"/>
        <v>0</v>
      </c>
      <c r="JC398" s="631">
        <f t="shared" si="756"/>
        <v>0</v>
      </c>
      <c r="JD398" s="631">
        <f t="shared" si="756"/>
        <v>0</v>
      </c>
      <c r="JE398" s="631">
        <f t="shared" si="757"/>
        <v>0</v>
      </c>
      <c r="JF398" s="631">
        <f t="shared" si="757"/>
        <v>0</v>
      </c>
      <c r="JG398" s="631">
        <f t="shared" si="757"/>
        <v>0</v>
      </c>
      <c r="JH398" s="631">
        <f t="shared" si="757"/>
        <v>0</v>
      </c>
      <c r="JI398" s="631">
        <f t="shared" si="757"/>
        <v>0</v>
      </c>
      <c r="JJ398" s="631">
        <f t="shared" si="757"/>
        <v>0</v>
      </c>
      <c r="JK398" s="631">
        <f t="shared" si="757"/>
        <v>0</v>
      </c>
      <c r="JL398" s="631">
        <f t="shared" si="757"/>
        <v>0</v>
      </c>
      <c r="JM398" s="631">
        <f t="shared" si="757"/>
        <v>0</v>
      </c>
      <c r="JN398" s="631">
        <f t="shared" si="757"/>
        <v>0</v>
      </c>
      <c r="JO398" s="631">
        <f t="shared" si="758"/>
        <v>0</v>
      </c>
      <c r="JP398" s="631">
        <f t="shared" si="758"/>
        <v>0</v>
      </c>
      <c r="JQ398" s="631">
        <f t="shared" si="758"/>
        <v>0</v>
      </c>
      <c r="JR398" s="631">
        <f t="shared" si="758"/>
        <v>0</v>
      </c>
      <c r="JS398" s="631">
        <f t="shared" si="758"/>
        <v>0</v>
      </c>
      <c r="JT398" s="631">
        <f t="shared" si="758"/>
        <v>0</v>
      </c>
      <c r="JU398" s="631">
        <f t="shared" si="758"/>
        <v>0</v>
      </c>
      <c r="JV398" s="631">
        <f t="shared" si="758"/>
        <v>0</v>
      </c>
      <c r="JW398" s="631">
        <f t="shared" si="758"/>
        <v>0</v>
      </c>
      <c r="JX398" s="631">
        <f t="shared" si="758"/>
        <v>0</v>
      </c>
      <c r="JY398" s="631">
        <f t="shared" si="759"/>
        <v>0</v>
      </c>
      <c r="JZ398" s="631">
        <f t="shared" si="759"/>
        <v>0</v>
      </c>
      <c r="KA398" s="631">
        <f t="shared" si="759"/>
        <v>0</v>
      </c>
      <c r="KB398" s="631">
        <f t="shared" si="759"/>
        <v>0</v>
      </c>
      <c r="KC398" s="631">
        <f t="shared" si="759"/>
        <v>0</v>
      </c>
      <c r="KD398" s="631">
        <f t="shared" si="759"/>
        <v>0</v>
      </c>
      <c r="KE398" s="631">
        <f t="shared" si="759"/>
        <v>0</v>
      </c>
      <c r="KF398" s="631">
        <f t="shared" si="759"/>
        <v>0</v>
      </c>
      <c r="KG398" s="631">
        <f t="shared" si="759"/>
        <v>0</v>
      </c>
      <c r="KH398" s="631">
        <f t="shared" si="759"/>
        <v>0</v>
      </c>
      <c r="KI398" s="631">
        <f t="shared" si="760"/>
        <v>0</v>
      </c>
      <c r="KJ398" s="631">
        <f t="shared" si="760"/>
        <v>0</v>
      </c>
      <c r="KK398" s="631">
        <f t="shared" si="760"/>
        <v>0</v>
      </c>
      <c r="KL398" s="631">
        <f t="shared" si="760"/>
        <v>0</v>
      </c>
      <c r="KM398" s="631">
        <f t="shared" si="760"/>
        <v>0</v>
      </c>
      <c r="KN398" s="631">
        <f t="shared" si="760"/>
        <v>0</v>
      </c>
      <c r="KO398" s="631">
        <f t="shared" si="760"/>
        <v>0</v>
      </c>
      <c r="KP398" s="631">
        <f t="shared" si="760"/>
        <v>0</v>
      </c>
      <c r="KQ398" s="631">
        <f t="shared" si="760"/>
        <v>0</v>
      </c>
      <c r="KR398" s="631">
        <f t="shared" si="760"/>
        <v>0</v>
      </c>
      <c r="KS398" s="631">
        <f t="shared" si="761"/>
        <v>0</v>
      </c>
      <c r="KT398" s="631">
        <f t="shared" si="761"/>
        <v>0</v>
      </c>
      <c r="KU398" s="631">
        <f t="shared" si="761"/>
        <v>0</v>
      </c>
      <c r="KV398" s="631">
        <f t="shared" si="761"/>
        <v>0</v>
      </c>
      <c r="KW398" s="631">
        <f t="shared" si="761"/>
        <v>0</v>
      </c>
      <c r="KX398" s="631">
        <f t="shared" si="761"/>
        <v>0</v>
      </c>
      <c r="KY398" s="631"/>
      <c r="KZ398" s="631">
        <f t="shared" si="762"/>
        <v>0</v>
      </c>
      <c r="LA398" s="631">
        <f t="shared" si="762"/>
        <v>0</v>
      </c>
      <c r="LB398" s="631">
        <f t="shared" si="762"/>
        <v>0</v>
      </c>
      <c r="LC398" s="631">
        <f t="shared" si="762"/>
        <v>0</v>
      </c>
      <c r="LD398" s="631">
        <f t="shared" si="762"/>
        <v>0</v>
      </c>
      <c r="LE398" s="631">
        <f t="shared" si="762"/>
        <v>0</v>
      </c>
      <c r="LF398" s="631">
        <f t="shared" si="762"/>
        <v>0</v>
      </c>
      <c r="LG398" s="631">
        <f t="shared" si="762"/>
        <v>0</v>
      </c>
      <c r="LH398" s="631">
        <f t="shared" si="762"/>
        <v>0</v>
      </c>
      <c r="LI398" s="631">
        <f t="shared" si="762"/>
        <v>0</v>
      </c>
      <c r="LJ398" s="631">
        <f t="shared" si="763"/>
        <v>0</v>
      </c>
      <c r="LK398" s="631">
        <f t="shared" si="763"/>
        <v>0</v>
      </c>
      <c r="LL398" s="631">
        <f t="shared" si="763"/>
        <v>0</v>
      </c>
      <c r="LM398" s="631">
        <f t="shared" si="763"/>
        <v>0</v>
      </c>
      <c r="LN398" s="631">
        <f t="shared" si="763"/>
        <v>0</v>
      </c>
      <c r="LO398" s="631">
        <f t="shared" si="763"/>
        <v>0</v>
      </c>
      <c r="LP398" s="631">
        <f t="shared" si="763"/>
        <v>0</v>
      </c>
      <c r="LQ398" s="631">
        <f t="shared" si="763"/>
        <v>0</v>
      </c>
      <c r="LR398" s="631">
        <f t="shared" si="763"/>
        <v>0</v>
      </c>
      <c r="LS398" s="631">
        <f t="shared" si="763"/>
        <v>0</v>
      </c>
      <c r="LT398" s="631">
        <f t="shared" si="764"/>
        <v>0</v>
      </c>
      <c r="LU398" s="631">
        <f t="shared" si="764"/>
        <v>0</v>
      </c>
      <c r="LV398" s="631">
        <f t="shared" si="764"/>
        <v>0</v>
      </c>
      <c r="LW398" s="631">
        <f t="shared" si="764"/>
        <v>0</v>
      </c>
      <c r="LX398" s="631">
        <f t="shared" si="764"/>
        <v>0</v>
      </c>
      <c r="LY398" s="631">
        <f t="shared" si="764"/>
        <v>0</v>
      </c>
      <c r="LZ398" s="631">
        <f t="shared" si="764"/>
        <v>0</v>
      </c>
      <c r="MA398" s="631">
        <f t="shared" si="764"/>
        <v>0</v>
      </c>
      <c r="MB398" s="631">
        <f t="shared" si="764"/>
        <v>0</v>
      </c>
      <c r="MC398" s="631">
        <f t="shared" si="764"/>
        <v>0</v>
      </c>
      <c r="MD398" s="631">
        <f t="shared" si="765"/>
        <v>0</v>
      </c>
      <c r="ME398" s="631">
        <f t="shared" si="765"/>
        <v>0</v>
      </c>
      <c r="MF398" s="631">
        <f t="shared" si="765"/>
        <v>0</v>
      </c>
      <c r="MG398" s="631">
        <f t="shared" si="765"/>
        <v>0</v>
      </c>
      <c r="MH398" s="631">
        <f t="shared" si="765"/>
        <v>0</v>
      </c>
      <c r="MI398" s="631">
        <f t="shared" si="765"/>
        <v>0</v>
      </c>
      <c r="MJ398" s="631">
        <f t="shared" si="765"/>
        <v>0</v>
      </c>
      <c r="MK398" s="631">
        <f t="shared" si="765"/>
        <v>0</v>
      </c>
      <c r="ML398" s="631">
        <f t="shared" si="765"/>
        <v>0</v>
      </c>
      <c r="MM398" s="631">
        <f t="shared" si="765"/>
        <v>0</v>
      </c>
      <c r="MN398" s="631">
        <f t="shared" si="766"/>
        <v>0</v>
      </c>
      <c r="MO398" s="631">
        <f t="shared" si="766"/>
        <v>0</v>
      </c>
      <c r="MP398" s="631">
        <f t="shared" si="766"/>
        <v>0</v>
      </c>
      <c r="MQ398" s="631">
        <f t="shared" si="766"/>
        <v>0</v>
      </c>
      <c r="MR398" s="631">
        <f t="shared" si="766"/>
        <v>0</v>
      </c>
      <c r="MS398" s="631">
        <f t="shared" si="766"/>
        <v>0</v>
      </c>
      <c r="MT398" s="631">
        <f t="shared" si="766"/>
        <v>0</v>
      </c>
      <c r="MU398" s="631">
        <f t="shared" si="766"/>
        <v>0</v>
      </c>
      <c r="MV398" s="631">
        <f t="shared" si="766"/>
        <v>0</v>
      </c>
      <c r="MW398" s="631">
        <f t="shared" si="766"/>
        <v>0</v>
      </c>
      <c r="MX398" s="631">
        <f t="shared" si="767"/>
        <v>0</v>
      </c>
      <c r="MY398" s="631">
        <f t="shared" si="767"/>
        <v>0</v>
      </c>
      <c r="MZ398" s="631">
        <f t="shared" si="767"/>
        <v>0</v>
      </c>
      <c r="NA398" s="631">
        <f t="shared" si="767"/>
        <v>0</v>
      </c>
      <c r="NB398" s="631">
        <f t="shared" si="767"/>
        <v>0</v>
      </c>
      <c r="NC398" s="631">
        <f t="shared" si="767"/>
        <v>0</v>
      </c>
    </row>
    <row r="399" spans="1:367" hidden="1">
      <c r="A399" s="504"/>
      <c r="B399" s="504"/>
      <c r="C399" s="497"/>
      <c r="D399" s="497"/>
      <c r="E399" s="362">
        <f t="shared" ref="E399:E462" si="772">C399/$C$58</f>
        <v>0</v>
      </c>
      <c r="F399" s="363">
        <f t="shared" ref="F399:F462" si="773">D399/$D$58</f>
        <v>0</v>
      </c>
      <c r="G399" s="498">
        <f>E399*Dichtheden!$V$70</f>
        <v>0</v>
      </c>
      <c r="H399" s="499">
        <f>IF(C399=0,0,ROUND(IF((G399/2)/Dichtheden!$C$3&lt;1,1,(G399/2)/Dichtheden!$C$3),0))</f>
        <v>0</v>
      </c>
      <c r="I399" s="498">
        <f>E399*Dichtheden!$AJ$70</f>
        <v>0</v>
      </c>
      <c r="J399" s="499">
        <f>IF(C399=0,0,ROUND(IF((I399/2)/Dichtheden!$D$3&lt;1,1,(I399/2)/Dichtheden!$D$3),0))</f>
        <v>0</v>
      </c>
      <c r="K399" s="498">
        <f t="shared" ref="K399:K462" si="774">G399/2</f>
        <v>0</v>
      </c>
      <c r="L399" s="500">
        <f t="shared" si="642"/>
        <v>0</v>
      </c>
      <c r="M399" s="498">
        <f>IF(D399=0,0,IF((D399*Dichtheden!$G$4)&lt;25,25,D399*Dichtheden!$G$4))</f>
        <v>0</v>
      </c>
      <c r="N399" s="499">
        <f>D399*Dichtheden!$H$4</f>
        <v>0</v>
      </c>
      <c r="O399" s="501"/>
      <c r="P399" s="501"/>
      <c r="Q399" s="502">
        <f>E399*Dichtheden!$AS$68</f>
        <v>0</v>
      </c>
      <c r="R399" s="495">
        <f>IF(Q399=0,0,ROUND(IF((Q399/2)/Dichtheden!$C$3&lt;1,1,(Q399/2)/Dichtheden!$C$3),0))</f>
        <v>0</v>
      </c>
      <c r="S399" s="502">
        <f>E399*Dichtheden!$AY$68</f>
        <v>0</v>
      </c>
      <c r="T399" s="495">
        <f>IF(Q399=0,0,ROUND(IF((S399/2)/Dichtheden!$D$3&lt;1,1,(S399/2)/Dichtheden!$D$3),0))</f>
        <v>0</v>
      </c>
      <c r="U399" s="502">
        <f>D399*Dichtheden!$G$5</f>
        <v>0</v>
      </c>
      <c r="V399" s="502">
        <f>D399*Dichtheden!$H$5</f>
        <v>0</v>
      </c>
      <c r="X399" s="630"/>
      <c r="AA399" s="628">
        <f t="shared" si="768"/>
        <v>0</v>
      </c>
      <c r="AB399" s="628">
        <f t="shared" si="768"/>
        <v>0</v>
      </c>
      <c r="AC399" s="628">
        <f t="shared" si="768"/>
        <v>0</v>
      </c>
      <c r="AD399" s="628">
        <f t="shared" si="768"/>
        <v>0</v>
      </c>
      <c r="AE399" s="628">
        <f t="shared" si="768"/>
        <v>0</v>
      </c>
      <c r="AF399" s="628">
        <f t="shared" si="768"/>
        <v>0</v>
      </c>
      <c r="AG399" s="628">
        <f t="shared" si="768"/>
        <v>0</v>
      </c>
      <c r="AH399" s="628">
        <f t="shared" si="768"/>
        <v>0</v>
      </c>
      <c r="AI399" s="628">
        <f t="shared" si="768"/>
        <v>0</v>
      </c>
      <c r="AJ399" s="628">
        <f t="shared" si="768"/>
        <v>0</v>
      </c>
      <c r="AK399" s="628">
        <f t="shared" si="768"/>
        <v>0</v>
      </c>
      <c r="AL399" s="628">
        <f t="shared" si="768"/>
        <v>0</v>
      </c>
      <c r="AM399" s="628">
        <f t="shared" si="768"/>
        <v>0</v>
      </c>
      <c r="AN399" s="628">
        <f t="shared" si="768"/>
        <v>0</v>
      </c>
      <c r="AO399" s="628">
        <f t="shared" si="768"/>
        <v>0</v>
      </c>
      <c r="AP399" s="628">
        <f t="shared" si="768"/>
        <v>0</v>
      </c>
      <c r="AQ399" s="628">
        <f t="shared" si="750"/>
        <v>0</v>
      </c>
      <c r="AR399" s="628">
        <f t="shared" si="750"/>
        <v>0</v>
      </c>
      <c r="AS399" s="628">
        <f t="shared" si="750"/>
        <v>0</v>
      </c>
      <c r="AT399" s="628">
        <f t="shared" si="750"/>
        <v>0</v>
      </c>
      <c r="AU399" s="628">
        <f t="shared" si="750"/>
        <v>0</v>
      </c>
      <c r="AV399" s="628">
        <f t="shared" si="750"/>
        <v>0</v>
      </c>
      <c r="AW399" s="628">
        <f t="shared" si="750"/>
        <v>0</v>
      </c>
      <c r="AX399" s="628">
        <f t="shared" si="750"/>
        <v>0</v>
      </c>
      <c r="AY399" s="628">
        <f t="shared" si="750"/>
        <v>0</v>
      </c>
      <c r="AZ399" s="628">
        <f t="shared" si="750"/>
        <v>0</v>
      </c>
      <c r="BA399" s="628">
        <f t="shared" si="750"/>
        <v>0</v>
      </c>
      <c r="BB399" s="628">
        <f t="shared" si="750"/>
        <v>0</v>
      </c>
      <c r="BC399" s="628">
        <f t="shared" si="750"/>
        <v>0</v>
      </c>
      <c r="BD399" s="628">
        <f t="shared" si="750"/>
        <v>0</v>
      </c>
      <c r="BE399" s="628">
        <f t="shared" si="750"/>
        <v>0</v>
      </c>
      <c r="BF399" s="628">
        <f t="shared" si="750"/>
        <v>0</v>
      </c>
      <c r="BG399" s="628">
        <f t="shared" si="769"/>
        <v>0</v>
      </c>
      <c r="BH399" s="628">
        <f t="shared" si="769"/>
        <v>0</v>
      </c>
      <c r="BI399" s="628">
        <f t="shared" si="769"/>
        <v>0</v>
      </c>
      <c r="BJ399" s="628">
        <f t="shared" si="769"/>
        <v>0</v>
      </c>
      <c r="BK399" s="628">
        <f t="shared" si="769"/>
        <v>0</v>
      </c>
      <c r="BL399" s="628">
        <f t="shared" si="769"/>
        <v>0</v>
      </c>
      <c r="BM399" s="628">
        <f t="shared" si="769"/>
        <v>0</v>
      </c>
      <c r="BN399" s="628">
        <f t="shared" si="769"/>
        <v>0</v>
      </c>
      <c r="BO399" s="628">
        <f t="shared" si="769"/>
        <v>0</v>
      </c>
      <c r="BP399" s="628">
        <f t="shared" si="769"/>
        <v>0</v>
      </c>
      <c r="BQ399" s="628">
        <f t="shared" si="769"/>
        <v>0</v>
      </c>
      <c r="BR399" s="628">
        <f t="shared" si="769"/>
        <v>0</v>
      </c>
      <c r="BS399" s="628">
        <f t="shared" si="769"/>
        <v>0</v>
      </c>
      <c r="BT399" s="628">
        <f t="shared" si="769"/>
        <v>0</v>
      </c>
      <c r="BU399" s="628">
        <f t="shared" si="769"/>
        <v>0</v>
      </c>
      <c r="BV399" s="628">
        <f t="shared" si="769"/>
        <v>0</v>
      </c>
      <c r="BW399" s="628">
        <f t="shared" si="729"/>
        <v>0</v>
      </c>
      <c r="BX399" s="628">
        <f t="shared" si="729"/>
        <v>0</v>
      </c>
      <c r="BY399" s="628">
        <f t="shared" si="729"/>
        <v>0</v>
      </c>
      <c r="BZ399" s="628">
        <f t="shared" si="729"/>
        <v>0</v>
      </c>
      <c r="CA399" s="628">
        <f t="shared" si="729"/>
        <v>0</v>
      </c>
      <c r="CB399" s="628">
        <f t="shared" si="729"/>
        <v>0</v>
      </c>
      <c r="CC399" s="628">
        <f t="shared" si="729"/>
        <v>0</v>
      </c>
      <c r="CD399" s="628">
        <f t="shared" si="729"/>
        <v>0</v>
      </c>
      <c r="CE399" s="628"/>
      <c r="CF399" s="628">
        <f t="shared" si="770"/>
        <v>0</v>
      </c>
      <c r="CG399" s="628">
        <f t="shared" si="770"/>
        <v>0</v>
      </c>
      <c r="CH399" s="628">
        <f t="shared" si="770"/>
        <v>0</v>
      </c>
      <c r="CI399" s="628">
        <f t="shared" si="770"/>
        <v>0</v>
      </c>
      <c r="CJ399" s="628">
        <f t="shared" si="770"/>
        <v>0</v>
      </c>
      <c r="CK399" s="628">
        <f t="shared" si="770"/>
        <v>0</v>
      </c>
      <c r="CL399" s="628">
        <f t="shared" si="770"/>
        <v>0</v>
      </c>
      <c r="CM399" s="628">
        <f t="shared" si="770"/>
        <v>0</v>
      </c>
      <c r="CN399" s="628">
        <f t="shared" si="770"/>
        <v>0</v>
      </c>
      <c r="CO399" s="628">
        <f t="shared" si="770"/>
        <v>0</v>
      </c>
      <c r="CP399" s="628">
        <f t="shared" si="770"/>
        <v>0</v>
      </c>
      <c r="CQ399" s="628">
        <f t="shared" si="770"/>
        <v>0</v>
      </c>
      <c r="CR399" s="628">
        <f t="shared" si="770"/>
        <v>0</v>
      </c>
      <c r="CS399" s="628">
        <f t="shared" si="770"/>
        <v>0</v>
      </c>
      <c r="CT399" s="628">
        <f t="shared" si="770"/>
        <v>0</v>
      </c>
      <c r="CU399" s="628">
        <f t="shared" si="770"/>
        <v>0</v>
      </c>
      <c r="CV399" s="628">
        <f t="shared" si="751"/>
        <v>0</v>
      </c>
      <c r="CW399" s="628">
        <f t="shared" si="751"/>
        <v>0</v>
      </c>
      <c r="CX399" s="628">
        <f t="shared" si="751"/>
        <v>0</v>
      </c>
      <c r="CY399" s="628">
        <f t="shared" si="751"/>
        <v>0</v>
      </c>
      <c r="CZ399" s="628">
        <f t="shared" si="751"/>
        <v>0</v>
      </c>
      <c r="DA399" s="628">
        <f t="shared" si="751"/>
        <v>0</v>
      </c>
      <c r="DB399" s="628">
        <f t="shared" si="751"/>
        <v>0</v>
      </c>
      <c r="DC399" s="628">
        <f t="shared" si="751"/>
        <v>0</v>
      </c>
      <c r="DD399" s="628">
        <f t="shared" si="751"/>
        <v>0</v>
      </c>
      <c r="DE399" s="628">
        <f t="shared" si="751"/>
        <v>0</v>
      </c>
      <c r="DF399" s="628">
        <f t="shared" si="751"/>
        <v>0</v>
      </c>
      <c r="DG399" s="628">
        <f t="shared" si="751"/>
        <v>0</v>
      </c>
      <c r="DH399" s="628">
        <f t="shared" si="751"/>
        <v>0</v>
      </c>
      <c r="DI399" s="628">
        <f t="shared" si="751"/>
        <v>0</v>
      </c>
      <c r="DJ399" s="628">
        <f t="shared" si="751"/>
        <v>0</v>
      </c>
      <c r="DK399" s="628">
        <f t="shared" si="751"/>
        <v>0</v>
      </c>
      <c r="DL399" s="628">
        <f t="shared" si="771"/>
        <v>0</v>
      </c>
      <c r="DM399" s="628">
        <f t="shared" si="771"/>
        <v>0</v>
      </c>
      <c r="DN399" s="628">
        <f t="shared" si="771"/>
        <v>0</v>
      </c>
      <c r="DO399" s="628">
        <f t="shared" si="771"/>
        <v>0</v>
      </c>
      <c r="DP399" s="628">
        <f t="shared" si="771"/>
        <v>0</v>
      </c>
      <c r="DQ399" s="628">
        <f t="shared" si="771"/>
        <v>0</v>
      </c>
      <c r="DR399" s="628">
        <f t="shared" si="771"/>
        <v>0</v>
      </c>
      <c r="DS399" s="628">
        <f t="shared" si="771"/>
        <v>0</v>
      </c>
      <c r="DT399" s="628">
        <f t="shared" si="771"/>
        <v>0</v>
      </c>
      <c r="DU399" s="628">
        <f t="shared" si="771"/>
        <v>0</v>
      </c>
      <c r="DV399" s="628">
        <f t="shared" si="771"/>
        <v>0</v>
      </c>
      <c r="DW399" s="628">
        <f t="shared" si="771"/>
        <v>0</v>
      </c>
      <c r="DX399" s="628">
        <f t="shared" si="771"/>
        <v>0</v>
      </c>
      <c r="DY399" s="628">
        <f t="shared" si="771"/>
        <v>0</v>
      </c>
      <c r="DZ399" s="628">
        <f t="shared" si="771"/>
        <v>0</v>
      </c>
      <c r="EA399" s="628">
        <f t="shared" si="771"/>
        <v>0</v>
      </c>
      <c r="EB399" s="628">
        <f t="shared" si="732"/>
        <v>0</v>
      </c>
      <c r="EC399" s="628">
        <f t="shared" si="732"/>
        <v>0</v>
      </c>
      <c r="ED399" s="628">
        <f t="shared" si="732"/>
        <v>0</v>
      </c>
      <c r="EE399" s="628">
        <f t="shared" si="732"/>
        <v>0</v>
      </c>
      <c r="EF399" s="628">
        <f t="shared" si="732"/>
        <v>0</v>
      </c>
      <c r="EG399" s="628">
        <f t="shared" si="732"/>
        <v>0</v>
      </c>
      <c r="EH399" s="628">
        <f t="shared" si="732"/>
        <v>0</v>
      </c>
      <c r="EI399" s="628">
        <f t="shared" si="732"/>
        <v>0</v>
      </c>
      <c r="EJ399" s="631"/>
      <c r="EK399" s="631">
        <f t="shared" si="752"/>
        <v>0</v>
      </c>
      <c r="EL399" s="631">
        <f t="shared" si="752"/>
        <v>0</v>
      </c>
      <c r="EM399" s="631">
        <f t="shared" si="752"/>
        <v>0</v>
      </c>
      <c r="EN399" s="631">
        <f t="shared" si="752"/>
        <v>0</v>
      </c>
      <c r="EO399" s="631">
        <f t="shared" si="752"/>
        <v>0</v>
      </c>
      <c r="EP399" s="631">
        <f t="shared" si="752"/>
        <v>0</v>
      </c>
      <c r="EQ399" s="631">
        <f t="shared" si="752"/>
        <v>0</v>
      </c>
      <c r="ER399" s="631">
        <f t="shared" si="752"/>
        <v>0</v>
      </c>
      <c r="ES399" s="631">
        <f t="shared" si="752"/>
        <v>0</v>
      </c>
      <c r="ET399" s="631">
        <f t="shared" si="752"/>
        <v>0</v>
      </c>
      <c r="EU399" s="631">
        <f t="shared" si="752"/>
        <v>0</v>
      </c>
      <c r="EV399" s="631">
        <f t="shared" si="752"/>
        <v>0</v>
      </c>
      <c r="EW399" s="631">
        <f t="shared" si="752"/>
        <v>0</v>
      </c>
      <c r="EX399" s="631">
        <f t="shared" si="752"/>
        <v>0</v>
      </c>
      <c r="EY399" s="631">
        <f t="shared" si="752"/>
        <v>0</v>
      </c>
      <c r="EZ399" s="631">
        <f t="shared" si="752"/>
        <v>0</v>
      </c>
      <c r="FA399" s="631">
        <f t="shared" ref="FA399:FC462" si="775">IF($A399=FA$60,$H399,0)</f>
        <v>0</v>
      </c>
      <c r="FB399" s="631">
        <f t="shared" si="775"/>
        <v>0</v>
      </c>
      <c r="FC399" s="631">
        <f t="shared" si="775"/>
        <v>0</v>
      </c>
      <c r="FD399" s="631">
        <f t="shared" si="754"/>
        <v>0</v>
      </c>
      <c r="FE399" s="631">
        <f t="shared" si="754"/>
        <v>0</v>
      </c>
      <c r="FF399" s="631">
        <f t="shared" si="754"/>
        <v>0</v>
      </c>
      <c r="FG399" s="631">
        <f t="shared" si="754"/>
        <v>0</v>
      </c>
      <c r="FH399" s="631">
        <f t="shared" si="754"/>
        <v>0</v>
      </c>
      <c r="FI399" s="631">
        <f t="shared" si="754"/>
        <v>0</v>
      </c>
      <c r="FJ399" s="631">
        <f t="shared" si="754"/>
        <v>0</v>
      </c>
      <c r="FK399" s="631">
        <f t="shared" si="754"/>
        <v>0</v>
      </c>
      <c r="FL399" s="631">
        <f t="shared" si="754"/>
        <v>0</v>
      </c>
      <c r="FM399" s="631">
        <f t="shared" si="754"/>
        <v>0</v>
      </c>
      <c r="FN399" s="631">
        <f t="shared" si="754"/>
        <v>0</v>
      </c>
      <c r="FO399" s="631">
        <f t="shared" si="754"/>
        <v>0</v>
      </c>
      <c r="FP399" s="631">
        <f t="shared" si="754"/>
        <v>0</v>
      </c>
      <c r="FQ399" s="631">
        <f t="shared" si="754"/>
        <v>0</v>
      </c>
      <c r="FR399" s="631">
        <f t="shared" si="754"/>
        <v>0</v>
      </c>
      <c r="FS399" s="631">
        <f t="shared" si="754"/>
        <v>0</v>
      </c>
      <c r="FT399" s="631">
        <f t="shared" si="749"/>
        <v>0</v>
      </c>
      <c r="FU399" s="631">
        <f t="shared" si="749"/>
        <v>0</v>
      </c>
      <c r="FV399" s="631">
        <f t="shared" si="748"/>
        <v>0</v>
      </c>
      <c r="FW399" s="631">
        <f t="shared" si="748"/>
        <v>0</v>
      </c>
      <c r="FX399" s="631">
        <f t="shared" si="748"/>
        <v>0</v>
      </c>
      <c r="FY399" s="631">
        <f t="shared" si="748"/>
        <v>0</v>
      </c>
      <c r="FZ399" s="631">
        <f t="shared" si="748"/>
        <v>0</v>
      </c>
      <c r="GA399" s="631">
        <f t="shared" si="748"/>
        <v>0</v>
      </c>
      <c r="GB399" s="631">
        <f t="shared" si="748"/>
        <v>0</v>
      </c>
      <c r="GC399" s="631">
        <f t="shared" si="748"/>
        <v>0</v>
      </c>
      <c r="GD399" s="631">
        <f t="shared" si="708"/>
        <v>0</v>
      </c>
      <c r="GE399" s="631">
        <f t="shared" si="708"/>
        <v>0</v>
      </c>
      <c r="GF399" s="631">
        <f t="shared" si="708"/>
        <v>0</v>
      </c>
      <c r="GG399" s="631">
        <f t="shared" si="708"/>
        <v>0</v>
      </c>
      <c r="GH399" s="631">
        <f t="shared" si="708"/>
        <v>0</v>
      </c>
      <c r="GI399" s="631">
        <f t="shared" si="755"/>
        <v>0</v>
      </c>
      <c r="GJ399" s="631">
        <f t="shared" si="755"/>
        <v>0</v>
      </c>
      <c r="GK399" s="631">
        <f t="shared" si="755"/>
        <v>0</v>
      </c>
      <c r="GL399" s="631">
        <f t="shared" si="755"/>
        <v>0</v>
      </c>
      <c r="GM399" s="631">
        <f t="shared" si="755"/>
        <v>0</v>
      </c>
      <c r="GN399" s="631">
        <f t="shared" si="755"/>
        <v>0</v>
      </c>
      <c r="GO399" s="631"/>
      <c r="GP399" s="631">
        <f t="shared" si="747"/>
        <v>0</v>
      </c>
      <c r="GQ399" s="631">
        <f t="shared" si="747"/>
        <v>0</v>
      </c>
      <c r="GR399" s="631">
        <f t="shared" si="747"/>
        <v>0</v>
      </c>
      <c r="GS399" s="631">
        <f t="shared" si="747"/>
        <v>0</v>
      </c>
      <c r="GT399" s="631">
        <f t="shared" si="747"/>
        <v>0</v>
      </c>
      <c r="GU399" s="631">
        <f t="shared" si="747"/>
        <v>0</v>
      </c>
      <c r="GV399" s="631">
        <f t="shared" si="747"/>
        <v>0</v>
      </c>
      <c r="GW399" s="631">
        <f t="shared" si="747"/>
        <v>0</v>
      </c>
      <c r="GX399" s="631">
        <f t="shared" si="747"/>
        <v>0</v>
      </c>
      <c r="GY399" s="631">
        <f t="shared" si="747"/>
        <v>0</v>
      </c>
      <c r="GZ399" s="631">
        <f t="shared" si="747"/>
        <v>0</v>
      </c>
      <c r="HA399" s="631">
        <f t="shared" si="747"/>
        <v>0</v>
      </c>
      <c r="HB399" s="631">
        <f t="shared" ref="GP399:HD416" si="776">IF($A399=HB$60,$J399,0)</f>
        <v>0</v>
      </c>
      <c r="HC399" s="631">
        <f t="shared" si="776"/>
        <v>0</v>
      </c>
      <c r="HD399" s="631">
        <f t="shared" si="776"/>
        <v>0</v>
      </c>
      <c r="HE399" s="631">
        <f t="shared" si="734"/>
        <v>0</v>
      </c>
      <c r="HF399" s="631">
        <f t="shared" si="734"/>
        <v>0</v>
      </c>
      <c r="HG399" s="631">
        <f t="shared" si="734"/>
        <v>0</v>
      </c>
      <c r="HH399" s="631">
        <f t="shared" si="734"/>
        <v>0</v>
      </c>
      <c r="HI399" s="631">
        <f t="shared" si="733"/>
        <v>0</v>
      </c>
      <c r="HJ399" s="631">
        <f t="shared" si="733"/>
        <v>0</v>
      </c>
      <c r="HK399" s="631">
        <f t="shared" si="733"/>
        <v>0</v>
      </c>
      <c r="HL399" s="631">
        <f t="shared" si="733"/>
        <v>0</v>
      </c>
      <c r="HM399" s="631">
        <f t="shared" si="733"/>
        <v>0</v>
      </c>
      <c r="HN399" s="631">
        <f t="shared" si="733"/>
        <v>0</v>
      </c>
      <c r="HO399" s="631">
        <f t="shared" si="733"/>
        <v>0</v>
      </c>
      <c r="HP399" s="631">
        <f t="shared" si="733"/>
        <v>0</v>
      </c>
      <c r="HQ399" s="631">
        <f t="shared" si="733"/>
        <v>0</v>
      </c>
      <c r="HR399" s="631">
        <f t="shared" si="690"/>
        <v>0</v>
      </c>
      <c r="HS399" s="631">
        <f t="shared" si="690"/>
        <v>0</v>
      </c>
      <c r="HT399" s="631">
        <f t="shared" si="690"/>
        <v>0</v>
      </c>
      <c r="HU399" s="631">
        <f t="shared" si="690"/>
        <v>0</v>
      </c>
      <c r="HV399" s="631">
        <f t="shared" si="753"/>
        <v>0</v>
      </c>
      <c r="HW399" s="631">
        <f t="shared" si="753"/>
        <v>0</v>
      </c>
      <c r="HX399" s="631">
        <f t="shared" si="753"/>
        <v>0</v>
      </c>
      <c r="HY399" s="631">
        <f t="shared" si="753"/>
        <v>0</v>
      </c>
      <c r="HZ399" s="631">
        <f t="shared" si="753"/>
        <v>0</v>
      </c>
      <c r="IA399" s="631">
        <f t="shared" si="753"/>
        <v>0</v>
      </c>
      <c r="IB399" s="631">
        <f t="shared" si="753"/>
        <v>0</v>
      </c>
      <c r="IC399" s="631">
        <f t="shared" si="753"/>
        <v>0</v>
      </c>
      <c r="ID399" s="631">
        <f t="shared" si="753"/>
        <v>0</v>
      </c>
      <c r="IE399" s="631">
        <f t="shared" si="753"/>
        <v>0</v>
      </c>
      <c r="IF399" s="631">
        <f t="shared" si="753"/>
        <v>0</v>
      </c>
      <c r="IG399" s="631">
        <f t="shared" si="753"/>
        <v>0</v>
      </c>
      <c r="IH399" s="631">
        <f t="shared" si="753"/>
        <v>0</v>
      </c>
      <c r="II399" s="631">
        <f t="shared" si="753"/>
        <v>0</v>
      </c>
      <c r="IJ399" s="631">
        <f t="shared" si="753"/>
        <v>0</v>
      </c>
      <c r="IK399" s="631">
        <f t="shared" si="753"/>
        <v>0</v>
      </c>
      <c r="IL399" s="631">
        <f t="shared" si="726"/>
        <v>0</v>
      </c>
      <c r="IM399" s="631">
        <f t="shared" si="726"/>
        <v>0</v>
      </c>
      <c r="IN399" s="631">
        <f t="shared" si="726"/>
        <v>0</v>
      </c>
      <c r="IO399" s="631">
        <f t="shared" si="726"/>
        <v>0</v>
      </c>
      <c r="IP399" s="631">
        <f t="shared" si="726"/>
        <v>0</v>
      </c>
      <c r="IQ399" s="631">
        <f t="shared" si="726"/>
        <v>0</v>
      </c>
      <c r="IR399" s="631">
        <f t="shared" si="726"/>
        <v>0</v>
      </c>
      <c r="IS399" s="631">
        <f t="shared" si="648"/>
        <v>0</v>
      </c>
      <c r="IT399" s="631"/>
      <c r="IU399" s="631">
        <f t="shared" si="756"/>
        <v>0</v>
      </c>
      <c r="IV399" s="631">
        <f t="shared" si="756"/>
        <v>0</v>
      </c>
      <c r="IW399" s="631">
        <f t="shared" si="756"/>
        <v>0</v>
      </c>
      <c r="IX399" s="631">
        <f t="shared" si="756"/>
        <v>0</v>
      </c>
      <c r="IY399" s="631">
        <f t="shared" si="756"/>
        <v>0</v>
      </c>
      <c r="IZ399" s="631">
        <f t="shared" si="756"/>
        <v>0</v>
      </c>
      <c r="JA399" s="631">
        <f t="shared" si="756"/>
        <v>0</v>
      </c>
      <c r="JB399" s="631">
        <f t="shared" si="756"/>
        <v>0</v>
      </c>
      <c r="JC399" s="631">
        <f t="shared" si="756"/>
        <v>0</v>
      </c>
      <c r="JD399" s="631">
        <f t="shared" si="756"/>
        <v>0</v>
      </c>
      <c r="JE399" s="631">
        <f t="shared" si="757"/>
        <v>0</v>
      </c>
      <c r="JF399" s="631">
        <f t="shared" si="757"/>
        <v>0</v>
      </c>
      <c r="JG399" s="631">
        <f t="shared" si="757"/>
        <v>0</v>
      </c>
      <c r="JH399" s="631">
        <f t="shared" si="757"/>
        <v>0</v>
      </c>
      <c r="JI399" s="631">
        <f t="shared" si="757"/>
        <v>0</v>
      </c>
      <c r="JJ399" s="631">
        <f t="shared" si="757"/>
        <v>0</v>
      </c>
      <c r="JK399" s="631">
        <f t="shared" si="757"/>
        <v>0</v>
      </c>
      <c r="JL399" s="631">
        <f t="shared" si="757"/>
        <v>0</v>
      </c>
      <c r="JM399" s="631">
        <f t="shared" si="757"/>
        <v>0</v>
      </c>
      <c r="JN399" s="631">
        <f t="shared" si="757"/>
        <v>0</v>
      </c>
      <c r="JO399" s="631">
        <f t="shared" si="758"/>
        <v>0</v>
      </c>
      <c r="JP399" s="631">
        <f t="shared" si="758"/>
        <v>0</v>
      </c>
      <c r="JQ399" s="631">
        <f t="shared" si="758"/>
        <v>0</v>
      </c>
      <c r="JR399" s="631">
        <f t="shared" si="758"/>
        <v>0</v>
      </c>
      <c r="JS399" s="631">
        <f t="shared" si="758"/>
        <v>0</v>
      </c>
      <c r="JT399" s="631">
        <f t="shared" si="758"/>
        <v>0</v>
      </c>
      <c r="JU399" s="631">
        <f t="shared" si="758"/>
        <v>0</v>
      </c>
      <c r="JV399" s="631">
        <f t="shared" si="758"/>
        <v>0</v>
      </c>
      <c r="JW399" s="631">
        <f t="shared" si="758"/>
        <v>0</v>
      </c>
      <c r="JX399" s="631">
        <f t="shared" si="758"/>
        <v>0</v>
      </c>
      <c r="JY399" s="631">
        <f t="shared" si="759"/>
        <v>0</v>
      </c>
      <c r="JZ399" s="631">
        <f t="shared" si="759"/>
        <v>0</v>
      </c>
      <c r="KA399" s="631">
        <f t="shared" si="759"/>
        <v>0</v>
      </c>
      <c r="KB399" s="631">
        <f t="shared" si="759"/>
        <v>0</v>
      </c>
      <c r="KC399" s="631">
        <f t="shared" si="759"/>
        <v>0</v>
      </c>
      <c r="KD399" s="631">
        <f t="shared" si="759"/>
        <v>0</v>
      </c>
      <c r="KE399" s="631">
        <f t="shared" si="759"/>
        <v>0</v>
      </c>
      <c r="KF399" s="631">
        <f t="shared" si="759"/>
        <v>0</v>
      </c>
      <c r="KG399" s="631">
        <f t="shared" si="759"/>
        <v>0</v>
      </c>
      <c r="KH399" s="631">
        <f t="shared" si="759"/>
        <v>0</v>
      </c>
      <c r="KI399" s="631">
        <f t="shared" si="760"/>
        <v>0</v>
      </c>
      <c r="KJ399" s="631">
        <f t="shared" si="760"/>
        <v>0</v>
      </c>
      <c r="KK399" s="631">
        <f t="shared" si="760"/>
        <v>0</v>
      </c>
      <c r="KL399" s="631">
        <f t="shared" si="760"/>
        <v>0</v>
      </c>
      <c r="KM399" s="631">
        <f t="shared" si="760"/>
        <v>0</v>
      </c>
      <c r="KN399" s="631">
        <f t="shared" si="760"/>
        <v>0</v>
      </c>
      <c r="KO399" s="631">
        <f t="shared" si="760"/>
        <v>0</v>
      </c>
      <c r="KP399" s="631">
        <f t="shared" si="760"/>
        <v>0</v>
      </c>
      <c r="KQ399" s="631">
        <f t="shared" si="760"/>
        <v>0</v>
      </c>
      <c r="KR399" s="631">
        <f t="shared" si="760"/>
        <v>0</v>
      </c>
      <c r="KS399" s="631">
        <f t="shared" si="761"/>
        <v>0</v>
      </c>
      <c r="KT399" s="631">
        <f t="shared" si="761"/>
        <v>0</v>
      </c>
      <c r="KU399" s="631">
        <f t="shared" si="761"/>
        <v>0</v>
      </c>
      <c r="KV399" s="631">
        <f t="shared" si="761"/>
        <v>0</v>
      </c>
      <c r="KW399" s="631">
        <f t="shared" si="761"/>
        <v>0</v>
      </c>
      <c r="KX399" s="631">
        <f t="shared" si="761"/>
        <v>0</v>
      </c>
      <c r="KY399" s="631"/>
      <c r="KZ399" s="631">
        <f t="shared" si="762"/>
        <v>0</v>
      </c>
      <c r="LA399" s="631">
        <f t="shared" si="762"/>
        <v>0</v>
      </c>
      <c r="LB399" s="631">
        <f t="shared" si="762"/>
        <v>0</v>
      </c>
      <c r="LC399" s="631">
        <f t="shared" si="762"/>
        <v>0</v>
      </c>
      <c r="LD399" s="631">
        <f t="shared" si="762"/>
        <v>0</v>
      </c>
      <c r="LE399" s="631">
        <f t="shared" si="762"/>
        <v>0</v>
      </c>
      <c r="LF399" s="631">
        <f t="shared" si="762"/>
        <v>0</v>
      </c>
      <c r="LG399" s="631">
        <f t="shared" si="762"/>
        <v>0</v>
      </c>
      <c r="LH399" s="631">
        <f t="shared" si="762"/>
        <v>0</v>
      </c>
      <c r="LI399" s="631">
        <f t="shared" si="762"/>
        <v>0</v>
      </c>
      <c r="LJ399" s="631">
        <f t="shared" si="763"/>
        <v>0</v>
      </c>
      <c r="LK399" s="631">
        <f t="shared" si="763"/>
        <v>0</v>
      </c>
      <c r="LL399" s="631">
        <f t="shared" si="763"/>
        <v>0</v>
      </c>
      <c r="LM399" s="631">
        <f t="shared" si="763"/>
        <v>0</v>
      </c>
      <c r="LN399" s="631">
        <f t="shared" si="763"/>
        <v>0</v>
      </c>
      <c r="LO399" s="631">
        <f t="shared" si="763"/>
        <v>0</v>
      </c>
      <c r="LP399" s="631">
        <f t="shared" si="763"/>
        <v>0</v>
      </c>
      <c r="LQ399" s="631">
        <f t="shared" si="763"/>
        <v>0</v>
      </c>
      <c r="LR399" s="631">
        <f t="shared" si="763"/>
        <v>0</v>
      </c>
      <c r="LS399" s="631">
        <f t="shared" si="763"/>
        <v>0</v>
      </c>
      <c r="LT399" s="631">
        <f t="shared" si="764"/>
        <v>0</v>
      </c>
      <c r="LU399" s="631">
        <f t="shared" si="764"/>
        <v>0</v>
      </c>
      <c r="LV399" s="631">
        <f t="shared" si="764"/>
        <v>0</v>
      </c>
      <c r="LW399" s="631">
        <f t="shared" si="764"/>
        <v>0</v>
      </c>
      <c r="LX399" s="631">
        <f t="shared" si="764"/>
        <v>0</v>
      </c>
      <c r="LY399" s="631">
        <f t="shared" si="764"/>
        <v>0</v>
      </c>
      <c r="LZ399" s="631">
        <f t="shared" si="764"/>
        <v>0</v>
      </c>
      <c r="MA399" s="631">
        <f t="shared" si="764"/>
        <v>0</v>
      </c>
      <c r="MB399" s="631">
        <f t="shared" si="764"/>
        <v>0</v>
      </c>
      <c r="MC399" s="631">
        <f t="shared" si="764"/>
        <v>0</v>
      </c>
      <c r="MD399" s="631">
        <f t="shared" si="765"/>
        <v>0</v>
      </c>
      <c r="ME399" s="631">
        <f t="shared" si="765"/>
        <v>0</v>
      </c>
      <c r="MF399" s="631">
        <f t="shared" si="765"/>
        <v>0</v>
      </c>
      <c r="MG399" s="631">
        <f t="shared" si="765"/>
        <v>0</v>
      </c>
      <c r="MH399" s="631">
        <f t="shared" si="765"/>
        <v>0</v>
      </c>
      <c r="MI399" s="631">
        <f t="shared" si="765"/>
        <v>0</v>
      </c>
      <c r="MJ399" s="631">
        <f t="shared" si="765"/>
        <v>0</v>
      </c>
      <c r="MK399" s="631">
        <f t="shared" si="765"/>
        <v>0</v>
      </c>
      <c r="ML399" s="631">
        <f t="shared" si="765"/>
        <v>0</v>
      </c>
      <c r="MM399" s="631">
        <f t="shared" si="765"/>
        <v>0</v>
      </c>
      <c r="MN399" s="631">
        <f t="shared" si="766"/>
        <v>0</v>
      </c>
      <c r="MO399" s="631">
        <f t="shared" si="766"/>
        <v>0</v>
      </c>
      <c r="MP399" s="631">
        <f t="shared" si="766"/>
        <v>0</v>
      </c>
      <c r="MQ399" s="631">
        <f t="shared" si="766"/>
        <v>0</v>
      </c>
      <c r="MR399" s="631">
        <f t="shared" si="766"/>
        <v>0</v>
      </c>
      <c r="MS399" s="631">
        <f t="shared" si="766"/>
        <v>0</v>
      </c>
      <c r="MT399" s="631">
        <f t="shared" si="766"/>
        <v>0</v>
      </c>
      <c r="MU399" s="631">
        <f t="shared" si="766"/>
        <v>0</v>
      </c>
      <c r="MV399" s="631">
        <f t="shared" si="766"/>
        <v>0</v>
      </c>
      <c r="MW399" s="631">
        <f t="shared" si="766"/>
        <v>0</v>
      </c>
      <c r="MX399" s="631">
        <f t="shared" si="767"/>
        <v>0</v>
      </c>
      <c r="MY399" s="631">
        <f t="shared" si="767"/>
        <v>0</v>
      </c>
      <c r="MZ399" s="631">
        <f t="shared" si="767"/>
        <v>0</v>
      </c>
      <c r="NA399" s="631">
        <f t="shared" si="767"/>
        <v>0</v>
      </c>
      <c r="NB399" s="631">
        <f t="shared" si="767"/>
        <v>0</v>
      </c>
      <c r="NC399" s="631">
        <f t="shared" si="767"/>
        <v>0</v>
      </c>
    </row>
    <row r="400" spans="1:367" hidden="1">
      <c r="A400" s="504"/>
      <c r="B400" s="504"/>
      <c r="C400" s="497"/>
      <c r="D400" s="497"/>
      <c r="E400" s="362">
        <f t="shared" si="772"/>
        <v>0</v>
      </c>
      <c r="F400" s="363">
        <f t="shared" si="773"/>
        <v>0</v>
      </c>
      <c r="G400" s="498">
        <f>E400*Dichtheden!$V$70</f>
        <v>0</v>
      </c>
      <c r="H400" s="499">
        <f>IF(C400=0,0,ROUND(IF((G400/2)/Dichtheden!$C$3&lt;1,1,(G400/2)/Dichtheden!$C$3),0))</f>
        <v>0</v>
      </c>
      <c r="I400" s="498">
        <f>E400*Dichtheden!$AJ$70</f>
        <v>0</v>
      </c>
      <c r="J400" s="499">
        <f>IF(C400=0,0,ROUND(IF((I400/2)/Dichtheden!$D$3&lt;1,1,(I400/2)/Dichtheden!$D$3),0))</f>
        <v>0</v>
      </c>
      <c r="K400" s="498">
        <f t="shared" si="774"/>
        <v>0</v>
      </c>
      <c r="L400" s="500">
        <f t="shared" ref="L400:L463" si="777">IF(H400=0,0,K400/H400)</f>
        <v>0</v>
      </c>
      <c r="M400" s="498">
        <f>IF(D400=0,0,IF((D400*Dichtheden!$G$4)&lt;25,25,D400*Dichtheden!$G$4))</f>
        <v>0</v>
      </c>
      <c r="N400" s="499">
        <f>D400*Dichtheden!$H$4</f>
        <v>0</v>
      </c>
      <c r="O400" s="501"/>
      <c r="P400" s="501"/>
      <c r="Q400" s="502">
        <f>E400*Dichtheden!$AS$68</f>
        <v>0</v>
      </c>
      <c r="R400" s="495">
        <f>IF(Q400=0,0,ROUND(IF((Q400/2)/Dichtheden!$C$3&lt;1,1,(Q400/2)/Dichtheden!$C$3),0))</f>
        <v>0</v>
      </c>
      <c r="S400" s="502">
        <f>E400*Dichtheden!$AY$68</f>
        <v>0</v>
      </c>
      <c r="T400" s="495">
        <f>IF(Q400=0,0,ROUND(IF((S400/2)/Dichtheden!$D$3&lt;1,1,(S400/2)/Dichtheden!$D$3),0))</f>
        <v>0</v>
      </c>
      <c r="U400" s="502">
        <f>D400*Dichtheden!$G$5</f>
        <v>0</v>
      </c>
      <c r="V400" s="502">
        <f>D400*Dichtheden!$H$5</f>
        <v>0</v>
      </c>
      <c r="X400" s="630"/>
      <c r="AA400" s="628">
        <f t="shared" si="768"/>
        <v>0</v>
      </c>
      <c r="AB400" s="628">
        <f t="shared" si="768"/>
        <v>0</v>
      </c>
      <c r="AC400" s="628">
        <f t="shared" si="768"/>
        <v>0</v>
      </c>
      <c r="AD400" s="628">
        <f t="shared" si="768"/>
        <v>0</v>
      </c>
      <c r="AE400" s="628">
        <f t="shared" si="768"/>
        <v>0</v>
      </c>
      <c r="AF400" s="628">
        <f t="shared" si="768"/>
        <v>0</v>
      </c>
      <c r="AG400" s="628">
        <f t="shared" si="768"/>
        <v>0</v>
      </c>
      <c r="AH400" s="628">
        <f t="shared" si="768"/>
        <v>0</v>
      </c>
      <c r="AI400" s="628">
        <f t="shared" si="768"/>
        <v>0</v>
      </c>
      <c r="AJ400" s="628">
        <f t="shared" si="768"/>
        <v>0</v>
      </c>
      <c r="AK400" s="628">
        <f t="shared" si="768"/>
        <v>0</v>
      </c>
      <c r="AL400" s="628">
        <f t="shared" si="768"/>
        <v>0</v>
      </c>
      <c r="AM400" s="628">
        <f t="shared" si="768"/>
        <v>0</v>
      </c>
      <c r="AN400" s="628">
        <f t="shared" si="768"/>
        <v>0</v>
      </c>
      <c r="AO400" s="628">
        <f t="shared" si="768"/>
        <v>0</v>
      </c>
      <c r="AP400" s="628">
        <f t="shared" si="768"/>
        <v>0</v>
      </c>
      <c r="AQ400" s="628">
        <f t="shared" si="750"/>
        <v>0</v>
      </c>
      <c r="AR400" s="628">
        <f t="shared" si="750"/>
        <v>0</v>
      </c>
      <c r="AS400" s="628">
        <f t="shared" si="750"/>
        <v>0</v>
      </c>
      <c r="AT400" s="628">
        <f t="shared" si="750"/>
        <v>0</v>
      </c>
      <c r="AU400" s="628">
        <f t="shared" si="750"/>
        <v>0</v>
      </c>
      <c r="AV400" s="628">
        <f t="shared" si="750"/>
        <v>0</v>
      </c>
      <c r="AW400" s="628">
        <f t="shared" si="750"/>
        <v>0</v>
      </c>
      <c r="AX400" s="628">
        <f t="shared" si="750"/>
        <v>0</v>
      </c>
      <c r="AY400" s="628">
        <f t="shared" si="750"/>
        <v>0</v>
      </c>
      <c r="AZ400" s="628">
        <f t="shared" si="750"/>
        <v>0</v>
      </c>
      <c r="BA400" s="628">
        <f t="shared" si="750"/>
        <v>0</v>
      </c>
      <c r="BB400" s="628">
        <f t="shared" si="750"/>
        <v>0</v>
      </c>
      <c r="BC400" s="628">
        <f t="shared" si="750"/>
        <v>0</v>
      </c>
      <c r="BD400" s="628">
        <f t="shared" si="750"/>
        <v>0</v>
      </c>
      <c r="BE400" s="628">
        <f t="shared" si="750"/>
        <v>0</v>
      </c>
      <c r="BF400" s="628">
        <f t="shared" si="750"/>
        <v>0</v>
      </c>
      <c r="BG400" s="628">
        <f t="shared" si="769"/>
        <v>0</v>
      </c>
      <c r="BH400" s="628">
        <f t="shared" si="769"/>
        <v>0</v>
      </c>
      <c r="BI400" s="628">
        <f t="shared" si="769"/>
        <v>0</v>
      </c>
      <c r="BJ400" s="628">
        <f t="shared" si="769"/>
        <v>0</v>
      </c>
      <c r="BK400" s="628">
        <f t="shared" si="769"/>
        <v>0</v>
      </c>
      <c r="BL400" s="628">
        <f t="shared" si="769"/>
        <v>0</v>
      </c>
      <c r="BM400" s="628">
        <f t="shared" si="769"/>
        <v>0</v>
      </c>
      <c r="BN400" s="628">
        <f t="shared" si="769"/>
        <v>0</v>
      </c>
      <c r="BO400" s="628">
        <f t="shared" si="769"/>
        <v>0</v>
      </c>
      <c r="BP400" s="628">
        <f t="shared" si="769"/>
        <v>0</v>
      </c>
      <c r="BQ400" s="628">
        <f t="shared" si="769"/>
        <v>0</v>
      </c>
      <c r="BR400" s="628">
        <f t="shared" si="769"/>
        <v>0</v>
      </c>
      <c r="BS400" s="628">
        <f t="shared" si="769"/>
        <v>0</v>
      </c>
      <c r="BT400" s="628">
        <f t="shared" si="769"/>
        <v>0</v>
      </c>
      <c r="BU400" s="628">
        <f t="shared" si="769"/>
        <v>0</v>
      </c>
      <c r="BV400" s="628">
        <f t="shared" si="769"/>
        <v>0</v>
      </c>
      <c r="BW400" s="628">
        <f t="shared" si="729"/>
        <v>0</v>
      </c>
      <c r="BX400" s="628">
        <f t="shared" si="729"/>
        <v>0</v>
      </c>
      <c r="BY400" s="628">
        <f t="shared" si="729"/>
        <v>0</v>
      </c>
      <c r="BZ400" s="628">
        <f t="shared" si="729"/>
        <v>0</v>
      </c>
      <c r="CA400" s="628">
        <f t="shared" si="729"/>
        <v>0</v>
      </c>
      <c r="CB400" s="628">
        <f t="shared" si="729"/>
        <v>0</v>
      </c>
      <c r="CC400" s="628">
        <f t="shared" si="729"/>
        <v>0</v>
      </c>
      <c r="CD400" s="628">
        <f t="shared" si="729"/>
        <v>0</v>
      </c>
      <c r="CE400" s="628"/>
      <c r="CF400" s="628">
        <f t="shared" si="770"/>
        <v>0</v>
      </c>
      <c r="CG400" s="628">
        <f t="shared" si="770"/>
        <v>0</v>
      </c>
      <c r="CH400" s="628">
        <f t="shared" si="770"/>
        <v>0</v>
      </c>
      <c r="CI400" s="628">
        <f t="shared" si="770"/>
        <v>0</v>
      </c>
      <c r="CJ400" s="628">
        <f t="shared" si="770"/>
        <v>0</v>
      </c>
      <c r="CK400" s="628">
        <f t="shared" si="770"/>
        <v>0</v>
      </c>
      <c r="CL400" s="628">
        <f t="shared" si="770"/>
        <v>0</v>
      </c>
      <c r="CM400" s="628">
        <f t="shared" si="770"/>
        <v>0</v>
      </c>
      <c r="CN400" s="628">
        <f t="shared" si="770"/>
        <v>0</v>
      </c>
      <c r="CO400" s="628">
        <f t="shared" si="770"/>
        <v>0</v>
      </c>
      <c r="CP400" s="628">
        <f t="shared" si="770"/>
        <v>0</v>
      </c>
      <c r="CQ400" s="628">
        <f t="shared" si="770"/>
        <v>0</v>
      </c>
      <c r="CR400" s="628">
        <f t="shared" si="770"/>
        <v>0</v>
      </c>
      <c r="CS400" s="628">
        <f t="shared" si="770"/>
        <v>0</v>
      </c>
      <c r="CT400" s="628">
        <f t="shared" si="770"/>
        <v>0</v>
      </c>
      <c r="CU400" s="628">
        <f t="shared" si="770"/>
        <v>0</v>
      </c>
      <c r="CV400" s="628">
        <f t="shared" si="751"/>
        <v>0</v>
      </c>
      <c r="CW400" s="628">
        <f t="shared" si="751"/>
        <v>0</v>
      </c>
      <c r="CX400" s="628">
        <f t="shared" si="751"/>
        <v>0</v>
      </c>
      <c r="CY400" s="628">
        <f t="shared" si="751"/>
        <v>0</v>
      </c>
      <c r="CZ400" s="628">
        <f t="shared" si="751"/>
        <v>0</v>
      </c>
      <c r="DA400" s="628">
        <f t="shared" si="751"/>
        <v>0</v>
      </c>
      <c r="DB400" s="628">
        <f t="shared" si="751"/>
        <v>0</v>
      </c>
      <c r="DC400" s="628">
        <f t="shared" si="751"/>
        <v>0</v>
      </c>
      <c r="DD400" s="628">
        <f t="shared" si="751"/>
        <v>0</v>
      </c>
      <c r="DE400" s="628">
        <f t="shared" si="751"/>
        <v>0</v>
      </c>
      <c r="DF400" s="628">
        <f t="shared" si="751"/>
        <v>0</v>
      </c>
      <c r="DG400" s="628">
        <f t="shared" si="751"/>
        <v>0</v>
      </c>
      <c r="DH400" s="628">
        <f t="shared" si="751"/>
        <v>0</v>
      </c>
      <c r="DI400" s="628">
        <f t="shared" si="751"/>
        <v>0</v>
      </c>
      <c r="DJ400" s="628">
        <f t="shared" si="751"/>
        <v>0</v>
      </c>
      <c r="DK400" s="628">
        <f t="shared" si="751"/>
        <v>0</v>
      </c>
      <c r="DL400" s="628">
        <f t="shared" si="771"/>
        <v>0</v>
      </c>
      <c r="DM400" s="628">
        <f t="shared" si="771"/>
        <v>0</v>
      </c>
      <c r="DN400" s="628">
        <f t="shared" si="771"/>
        <v>0</v>
      </c>
      <c r="DO400" s="628">
        <f t="shared" si="771"/>
        <v>0</v>
      </c>
      <c r="DP400" s="628">
        <f t="shared" si="771"/>
        <v>0</v>
      </c>
      <c r="DQ400" s="628">
        <f t="shared" si="771"/>
        <v>0</v>
      </c>
      <c r="DR400" s="628">
        <f t="shared" si="771"/>
        <v>0</v>
      </c>
      <c r="DS400" s="628">
        <f t="shared" si="771"/>
        <v>0</v>
      </c>
      <c r="DT400" s="628">
        <f t="shared" si="771"/>
        <v>0</v>
      </c>
      <c r="DU400" s="628">
        <f t="shared" si="771"/>
        <v>0</v>
      </c>
      <c r="DV400" s="628">
        <f t="shared" si="771"/>
        <v>0</v>
      </c>
      <c r="DW400" s="628">
        <f t="shared" si="771"/>
        <v>0</v>
      </c>
      <c r="DX400" s="628">
        <f t="shared" si="771"/>
        <v>0</v>
      </c>
      <c r="DY400" s="628">
        <f t="shared" si="771"/>
        <v>0</v>
      </c>
      <c r="DZ400" s="628">
        <f t="shared" si="771"/>
        <v>0</v>
      </c>
      <c r="EA400" s="628">
        <f t="shared" si="771"/>
        <v>0</v>
      </c>
      <c r="EB400" s="628">
        <f t="shared" si="732"/>
        <v>0</v>
      </c>
      <c r="EC400" s="628">
        <f t="shared" si="732"/>
        <v>0</v>
      </c>
      <c r="ED400" s="628">
        <f t="shared" si="732"/>
        <v>0</v>
      </c>
      <c r="EE400" s="628">
        <f t="shared" si="732"/>
        <v>0</v>
      </c>
      <c r="EF400" s="628">
        <f t="shared" si="732"/>
        <v>0</v>
      </c>
      <c r="EG400" s="628">
        <f t="shared" si="732"/>
        <v>0</v>
      </c>
      <c r="EH400" s="628">
        <f t="shared" si="732"/>
        <v>0</v>
      </c>
      <c r="EI400" s="628">
        <f t="shared" si="732"/>
        <v>0</v>
      </c>
      <c r="EJ400" s="631"/>
      <c r="EK400" s="631">
        <f t="shared" si="752"/>
        <v>0</v>
      </c>
      <c r="EL400" s="631">
        <f t="shared" si="752"/>
        <v>0</v>
      </c>
      <c r="EM400" s="631">
        <f t="shared" si="752"/>
        <v>0</v>
      </c>
      <c r="EN400" s="631">
        <f t="shared" si="752"/>
        <v>0</v>
      </c>
      <c r="EO400" s="631">
        <f t="shared" si="752"/>
        <v>0</v>
      </c>
      <c r="EP400" s="631">
        <f t="shared" si="752"/>
        <v>0</v>
      </c>
      <c r="EQ400" s="631">
        <f t="shared" si="752"/>
        <v>0</v>
      </c>
      <c r="ER400" s="631">
        <f t="shared" si="752"/>
        <v>0</v>
      </c>
      <c r="ES400" s="631">
        <f t="shared" si="752"/>
        <v>0</v>
      </c>
      <c r="ET400" s="631">
        <f t="shared" si="752"/>
        <v>0</v>
      </c>
      <c r="EU400" s="631">
        <f t="shared" si="752"/>
        <v>0</v>
      </c>
      <c r="EV400" s="631">
        <f t="shared" si="752"/>
        <v>0</v>
      </c>
      <c r="EW400" s="631">
        <f t="shared" si="752"/>
        <v>0</v>
      </c>
      <c r="EX400" s="631">
        <f t="shared" si="752"/>
        <v>0</v>
      </c>
      <c r="EY400" s="631">
        <f t="shared" si="752"/>
        <v>0</v>
      </c>
      <c r="EZ400" s="631">
        <f t="shared" si="752"/>
        <v>0</v>
      </c>
      <c r="FA400" s="631">
        <f t="shared" si="775"/>
        <v>0</v>
      </c>
      <c r="FB400" s="631">
        <f t="shared" si="775"/>
        <v>0</v>
      </c>
      <c r="FC400" s="631">
        <f t="shared" si="775"/>
        <v>0</v>
      </c>
      <c r="FD400" s="631">
        <f t="shared" si="754"/>
        <v>0</v>
      </c>
      <c r="FE400" s="631">
        <f t="shared" si="754"/>
        <v>0</v>
      </c>
      <c r="FF400" s="631">
        <f t="shared" si="754"/>
        <v>0</v>
      </c>
      <c r="FG400" s="631">
        <f t="shared" si="754"/>
        <v>0</v>
      </c>
      <c r="FH400" s="631">
        <f t="shared" si="754"/>
        <v>0</v>
      </c>
      <c r="FI400" s="631">
        <f t="shared" si="754"/>
        <v>0</v>
      </c>
      <c r="FJ400" s="631">
        <f t="shared" si="754"/>
        <v>0</v>
      </c>
      <c r="FK400" s="631">
        <f t="shared" si="754"/>
        <v>0</v>
      </c>
      <c r="FL400" s="631">
        <f t="shared" si="754"/>
        <v>0</v>
      </c>
      <c r="FM400" s="631">
        <f t="shared" si="754"/>
        <v>0</v>
      </c>
      <c r="FN400" s="631">
        <f t="shared" si="754"/>
        <v>0</v>
      </c>
      <c r="FO400" s="631">
        <f t="shared" si="754"/>
        <v>0</v>
      </c>
      <c r="FP400" s="631">
        <f t="shared" si="754"/>
        <v>0</v>
      </c>
      <c r="FQ400" s="631">
        <f t="shared" si="754"/>
        <v>0</v>
      </c>
      <c r="FR400" s="631">
        <f t="shared" si="754"/>
        <v>0</v>
      </c>
      <c r="FS400" s="631">
        <f t="shared" si="754"/>
        <v>0</v>
      </c>
      <c r="FT400" s="631">
        <f t="shared" si="749"/>
        <v>0</v>
      </c>
      <c r="FU400" s="631">
        <f t="shared" si="749"/>
        <v>0</v>
      </c>
      <c r="FV400" s="631">
        <f t="shared" si="748"/>
        <v>0</v>
      </c>
      <c r="FW400" s="631">
        <f t="shared" si="748"/>
        <v>0</v>
      </c>
      <c r="FX400" s="631">
        <f t="shared" si="748"/>
        <v>0</v>
      </c>
      <c r="FY400" s="631">
        <f t="shared" si="748"/>
        <v>0</v>
      </c>
      <c r="FZ400" s="631">
        <f t="shared" si="748"/>
        <v>0</v>
      </c>
      <c r="GA400" s="631">
        <f t="shared" si="748"/>
        <v>0</v>
      </c>
      <c r="GB400" s="631">
        <f t="shared" si="748"/>
        <v>0</v>
      </c>
      <c r="GC400" s="631">
        <f t="shared" si="748"/>
        <v>0</v>
      </c>
      <c r="GD400" s="631">
        <f t="shared" si="708"/>
        <v>0</v>
      </c>
      <c r="GE400" s="631">
        <f t="shared" si="708"/>
        <v>0</v>
      </c>
      <c r="GF400" s="631">
        <f t="shared" si="708"/>
        <v>0</v>
      </c>
      <c r="GG400" s="631">
        <f t="shared" si="708"/>
        <v>0</v>
      </c>
      <c r="GH400" s="631">
        <f t="shared" si="708"/>
        <v>0</v>
      </c>
      <c r="GI400" s="631">
        <f t="shared" si="755"/>
        <v>0</v>
      </c>
      <c r="GJ400" s="631">
        <f t="shared" si="755"/>
        <v>0</v>
      </c>
      <c r="GK400" s="631">
        <f t="shared" si="755"/>
        <v>0</v>
      </c>
      <c r="GL400" s="631">
        <f t="shared" si="755"/>
        <v>0</v>
      </c>
      <c r="GM400" s="631">
        <f t="shared" si="755"/>
        <v>0</v>
      </c>
      <c r="GN400" s="631">
        <f t="shared" si="755"/>
        <v>0</v>
      </c>
      <c r="GO400" s="631"/>
      <c r="GP400" s="631">
        <f t="shared" si="776"/>
        <v>0</v>
      </c>
      <c r="GQ400" s="631">
        <f t="shared" si="776"/>
        <v>0</v>
      </c>
      <c r="GR400" s="631">
        <f t="shared" si="776"/>
        <v>0</v>
      </c>
      <c r="GS400" s="631">
        <f t="shared" si="776"/>
        <v>0</v>
      </c>
      <c r="GT400" s="631">
        <f t="shared" si="776"/>
        <v>0</v>
      </c>
      <c r="GU400" s="631">
        <f t="shared" si="776"/>
        <v>0</v>
      </c>
      <c r="GV400" s="631">
        <f t="shared" si="776"/>
        <v>0</v>
      </c>
      <c r="GW400" s="631">
        <f t="shared" si="776"/>
        <v>0</v>
      </c>
      <c r="GX400" s="631">
        <f t="shared" si="776"/>
        <v>0</v>
      </c>
      <c r="GY400" s="631">
        <f t="shared" si="776"/>
        <v>0</v>
      </c>
      <c r="GZ400" s="631">
        <f t="shared" si="776"/>
        <v>0</v>
      </c>
      <c r="HA400" s="631">
        <f t="shared" si="776"/>
        <v>0</v>
      </c>
      <c r="HB400" s="631">
        <f t="shared" si="776"/>
        <v>0</v>
      </c>
      <c r="HC400" s="631">
        <f t="shared" si="776"/>
        <v>0</v>
      </c>
      <c r="HD400" s="631">
        <f t="shared" si="776"/>
        <v>0</v>
      </c>
      <c r="HE400" s="631">
        <f t="shared" si="734"/>
        <v>0</v>
      </c>
      <c r="HF400" s="631">
        <f t="shared" si="734"/>
        <v>0</v>
      </c>
      <c r="HG400" s="631">
        <f t="shared" si="734"/>
        <v>0</v>
      </c>
      <c r="HH400" s="631">
        <f t="shared" si="734"/>
        <v>0</v>
      </c>
      <c r="HI400" s="631">
        <f t="shared" si="733"/>
        <v>0</v>
      </c>
      <c r="HJ400" s="631">
        <f t="shared" si="733"/>
        <v>0</v>
      </c>
      <c r="HK400" s="631">
        <f t="shared" si="733"/>
        <v>0</v>
      </c>
      <c r="HL400" s="631">
        <f t="shared" si="733"/>
        <v>0</v>
      </c>
      <c r="HM400" s="631">
        <f t="shared" si="733"/>
        <v>0</v>
      </c>
      <c r="HN400" s="631">
        <f t="shared" si="733"/>
        <v>0</v>
      </c>
      <c r="HO400" s="631">
        <f t="shared" si="733"/>
        <v>0</v>
      </c>
      <c r="HP400" s="631">
        <f t="shared" si="733"/>
        <v>0</v>
      </c>
      <c r="HQ400" s="631">
        <f t="shared" si="733"/>
        <v>0</v>
      </c>
      <c r="HR400" s="631">
        <f t="shared" si="690"/>
        <v>0</v>
      </c>
      <c r="HS400" s="631">
        <f t="shared" si="690"/>
        <v>0</v>
      </c>
      <c r="HT400" s="631">
        <f t="shared" si="690"/>
        <v>0</v>
      </c>
      <c r="HU400" s="631">
        <f t="shared" si="690"/>
        <v>0</v>
      </c>
      <c r="HV400" s="631">
        <f t="shared" si="753"/>
        <v>0</v>
      </c>
      <c r="HW400" s="631">
        <f t="shared" si="753"/>
        <v>0</v>
      </c>
      <c r="HX400" s="631">
        <f t="shared" si="753"/>
        <v>0</v>
      </c>
      <c r="HY400" s="631">
        <f t="shared" si="753"/>
        <v>0</v>
      </c>
      <c r="HZ400" s="631">
        <f t="shared" si="753"/>
        <v>0</v>
      </c>
      <c r="IA400" s="631">
        <f t="shared" si="753"/>
        <v>0</v>
      </c>
      <c r="IB400" s="631">
        <f t="shared" si="753"/>
        <v>0</v>
      </c>
      <c r="IC400" s="631">
        <f t="shared" si="753"/>
        <v>0</v>
      </c>
      <c r="ID400" s="631">
        <f t="shared" si="753"/>
        <v>0</v>
      </c>
      <c r="IE400" s="631">
        <f t="shared" si="753"/>
        <v>0</v>
      </c>
      <c r="IF400" s="631">
        <f t="shared" si="753"/>
        <v>0</v>
      </c>
      <c r="IG400" s="631">
        <f t="shared" si="753"/>
        <v>0</v>
      </c>
      <c r="IH400" s="631">
        <f t="shared" si="753"/>
        <v>0</v>
      </c>
      <c r="II400" s="631">
        <f t="shared" si="753"/>
        <v>0</v>
      </c>
      <c r="IJ400" s="631">
        <f t="shared" si="753"/>
        <v>0</v>
      </c>
      <c r="IK400" s="631">
        <f t="shared" si="753"/>
        <v>0</v>
      </c>
      <c r="IL400" s="631">
        <f t="shared" si="726"/>
        <v>0</v>
      </c>
      <c r="IM400" s="631">
        <f t="shared" si="726"/>
        <v>0</v>
      </c>
      <c r="IN400" s="631">
        <f t="shared" si="726"/>
        <v>0</v>
      </c>
      <c r="IO400" s="631">
        <f t="shared" si="726"/>
        <v>0</v>
      </c>
      <c r="IP400" s="631">
        <f t="shared" si="726"/>
        <v>0</v>
      </c>
      <c r="IQ400" s="631">
        <f t="shared" si="726"/>
        <v>0</v>
      </c>
      <c r="IR400" s="631">
        <f t="shared" si="726"/>
        <v>0</v>
      </c>
      <c r="IS400" s="631">
        <f t="shared" si="648"/>
        <v>0</v>
      </c>
      <c r="IT400" s="631"/>
      <c r="IU400" s="631">
        <f t="shared" si="756"/>
        <v>0</v>
      </c>
      <c r="IV400" s="631">
        <f t="shared" si="756"/>
        <v>0</v>
      </c>
      <c r="IW400" s="631">
        <f t="shared" si="756"/>
        <v>0</v>
      </c>
      <c r="IX400" s="631">
        <f t="shared" si="756"/>
        <v>0</v>
      </c>
      <c r="IY400" s="631">
        <f t="shared" si="756"/>
        <v>0</v>
      </c>
      <c r="IZ400" s="631">
        <f t="shared" si="756"/>
        <v>0</v>
      </c>
      <c r="JA400" s="631">
        <f t="shared" si="756"/>
        <v>0</v>
      </c>
      <c r="JB400" s="631">
        <f t="shared" si="756"/>
        <v>0</v>
      </c>
      <c r="JC400" s="631">
        <f t="shared" si="756"/>
        <v>0</v>
      </c>
      <c r="JD400" s="631">
        <f t="shared" si="756"/>
        <v>0</v>
      </c>
      <c r="JE400" s="631">
        <f t="shared" si="757"/>
        <v>0</v>
      </c>
      <c r="JF400" s="631">
        <f t="shared" si="757"/>
        <v>0</v>
      </c>
      <c r="JG400" s="631">
        <f t="shared" si="757"/>
        <v>0</v>
      </c>
      <c r="JH400" s="631">
        <f t="shared" si="757"/>
        <v>0</v>
      </c>
      <c r="JI400" s="631">
        <f t="shared" si="757"/>
        <v>0</v>
      </c>
      <c r="JJ400" s="631">
        <f t="shared" si="757"/>
        <v>0</v>
      </c>
      <c r="JK400" s="631">
        <f t="shared" si="757"/>
        <v>0</v>
      </c>
      <c r="JL400" s="631">
        <f t="shared" si="757"/>
        <v>0</v>
      </c>
      <c r="JM400" s="631">
        <f t="shared" si="757"/>
        <v>0</v>
      </c>
      <c r="JN400" s="631">
        <f t="shared" si="757"/>
        <v>0</v>
      </c>
      <c r="JO400" s="631">
        <f t="shared" si="758"/>
        <v>0</v>
      </c>
      <c r="JP400" s="631">
        <f t="shared" si="758"/>
        <v>0</v>
      </c>
      <c r="JQ400" s="631">
        <f t="shared" si="758"/>
        <v>0</v>
      </c>
      <c r="JR400" s="631">
        <f t="shared" si="758"/>
        <v>0</v>
      </c>
      <c r="JS400" s="631">
        <f t="shared" si="758"/>
        <v>0</v>
      </c>
      <c r="JT400" s="631">
        <f t="shared" si="758"/>
        <v>0</v>
      </c>
      <c r="JU400" s="631">
        <f t="shared" si="758"/>
        <v>0</v>
      </c>
      <c r="JV400" s="631">
        <f t="shared" si="758"/>
        <v>0</v>
      </c>
      <c r="JW400" s="631">
        <f t="shared" si="758"/>
        <v>0</v>
      </c>
      <c r="JX400" s="631">
        <f t="shared" si="758"/>
        <v>0</v>
      </c>
      <c r="JY400" s="631">
        <f t="shared" si="759"/>
        <v>0</v>
      </c>
      <c r="JZ400" s="631">
        <f t="shared" si="759"/>
        <v>0</v>
      </c>
      <c r="KA400" s="631">
        <f t="shared" si="759"/>
        <v>0</v>
      </c>
      <c r="KB400" s="631">
        <f t="shared" si="759"/>
        <v>0</v>
      </c>
      <c r="KC400" s="631">
        <f t="shared" si="759"/>
        <v>0</v>
      </c>
      <c r="KD400" s="631">
        <f t="shared" si="759"/>
        <v>0</v>
      </c>
      <c r="KE400" s="631">
        <f t="shared" si="759"/>
        <v>0</v>
      </c>
      <c r="KF400" s="631">
        <f t="shared" si="759"/>
        <v>0</v>
      </c>
      <c r="KG400" s="631">
        <f t="shared" si="759"/>
        <v>0</v>
      </c>
      <c r="KH400" s="631">
        <f t="shared" si="759"/>
        <v>0</v>
      </c>
      <c r="KI400" s="631">
        <f t="shared" si="760"/>
        <v>0</v>
      </c>
      <c r="KJ400" s="631">
        <f t="shared" si="760"/>
        <v>0</v>
      </c>
      <c r="KK400" s="631">
        <f t="shared" si="760"/>
        <v>0</v>
      </c>
      <c r="KL400" s="631">
        <f t="shared" si="760"/>
        <v>0</v>
      </c>
      <c r="KM400" s="631">
        <f t="shared" si="760"/>
        <v>0</v>
      </c>
      <c r="KN400" s="631">
        <f t="shared" si="760"/>
        <v>0</v>
      </c>
      <c r="KO400" s="631">
        <f t="shared" si="760"/>
        <v>0</v>
      </c>
      <c r="KP400" s="631">
        <f t="shared" si="760"/>
        <v>0</v>
      </c>
      <c r="KQ400" s="631">
        <f t="shared" si="760"/>
        <v>0</v>
      </c>
      <c r="KR400" s="631">
        <f t="shared" si="760"/>
        <v>0</v>
      </c>
      <c r="KS400" s="631">
        <f t="shared" si="761"/>
        <v>0</v>
      </c>
      <c r="KT400" s="631">
        <f t="shared" si="761"/>
        <v>0</v>
      </c>
      <c r="KU400" s="631">
        <f t="shared" si="761"/>
        <v>0</v>
      </c>
      <c r="KV400" s="631">
        <f t="shared" si="761"/>
        <v>0</v>
      </c>
      <c r="KW400" s="631">
        <f t="shared" si="761"/>
        <v>0</v>
      </c>
      <c r="KX400" s="631">
        <f t="shared" si="761"/>
        <v>0</v>
      </c>
      <c r="KY400" s="631"/>
      <c r="KZ400" s="631">
        <f t="shared" si="762"/>
        <v>0</v>
      </c>
      <c r="LA400" s="631">
        <f t="shared" si="762"/>
        <v>0</v>
      </c>
      <c r="LB400" s="631">
        <f t="shared" si="762"/>
        <v>0</v>
      </c>
      <c r="LC400" s="631">
        <f t="shared" si="762"/>
        <v>0</v>
      </c>
      <c r="LD400" s="631">
        <f t="shared" si="762"/>
        <v>0</v>
      </c>
      <c r="LE400" s="631">
        <f t="shared" si="762"/>
        <v>0</v>
      </c>
      <c r="LF400" s="631">
        <f t="shared" si="762"/>
        <v>0</v>
      </c>
      <c r="LG400" s="631">
        <f t="shared" si="762"/>
        <v>0</v>
      </c>
      <c r="LH400" s="631">
        <f t="shared" si="762"/>
        <v>0</v>
      </c>
      <c r="LI400" s="631">
        <f t="shared" si="762"/>
        <v>0</v>
      </c>
      <c r="LJ400" s="631">
        <f t="shared" si="763"/>
        <v>0</v>
      </c>
      <c r="LK400" s="631">
        <f t="shared" si="763"/>
        <v>0</v>
      </c>
      <c r="LL400" s="631">
        <f t="shared" si="763"/>
        <v>0</v>
      </c>
      <c r="LM400" s="631">
        <f t="shared" si="763"/>
        <v>0</v>
      </c>
      <c r="LN400" s="631">
        <f t="shared" si="763"/>
        <v>0</v>
      </c>
      <c r="LO400" s="631">
        <f t="shared" si="763"/>
        <v>0</v>
      </c>
      <c r="LP400" s="631">
        <f t="shared" si="763"/>
        <v>0</v>
      </c>
      <c r="LQ400" s="631">
        <f t="shared" si="763"/>
        <v>0</v>
      </c>
      <c r="LR400" s="631">
        <f t="shared" si="763"/>
        <v>0</v>
      </c>
      <c r="LS400" s="631">
        <f t="shared" si="763"/>
        <v>0</v>
      </c>
      <c r="LT400" s="631">
        <f t="shared" si="764"/>
        <v>0</v>
      </c>
      <c r="LU400" s="631">
        <f t="shared" si="764"/>
        <v>0</v>
      </c>
      <c r="LV400" s="631">
        <f t="shared" si="764"/>
        <v>0</v>
      </c>
      <c r="LW400" s="631">
        <f t="shared" si="764"/>
        <v>0</v>
      </c>
      <c r="LX400" s="631">
        <f t="shared" si="764"/>
        <v>0</v>
      </c>
      <c r="LY400" s="631">
        <f t="shared" si="764"/>
        <v>0</v>
      </c>
      <c r="LZ400" s="631">
        <f t="shared" si="764"/>
        <v>0</v>
      </c>
      <c r="MA400" s="631">
        <f t="shared" si="764"/>
        <v>0</v>
      </c>
      <c r="MB400" s="631">
        <f t="shared" si="764"/>
        <v>0</v>
      </c>
      <c r="MC400" s="631">
        <f t="shared" si="764"/>
        <v>0</v>
      </c>
      <c r="MD400" s="631">
        <f t="shared" si="765"/>
        <v>0</v>
      </c>
      <c r="ME400" s="631">
        <f t="shared" si="765"/>
        <v>0</v>
      </c>
      <c r="MF400" s="631">
        <f t="shared" si="765"/>
        <v>0</v>
      </c>
      <c r="MG400" s="631">
        <f t="shared" si="765"/>
        <v>0</v>
      </c>
      <c r="MH400" s="631">
        <f t="shared" si="765"/>
        <v>0</v>
      </c>
      <c r="MI400" s="631">
        <f t="shared" si="765"/>
        <v>0</v>
      </c>
      <c r="MJ400" s="631">
        <f t="shared" si="765"/>
        <v>0</v>
      </c>
      <c r="MK400" s="631">
        <f t="shared" si="765"/>
        <v>0</v>
      </c>
      <c r="ML400" s="631">
        <f t="shared" si="765"/>
        <v>0</v>
      </c>
      <c r="MM400" s="631">
        <f t="shared" si="765"/>
        <v>0</v>
      </c>
      <c r="MN400" s="631">
        <f t="shared" si="766"/>
        <v>0</v>
      </c>
      <c r="MO400" s="631">
        <f t="shared" si="766"/>
        <v>0</v>
      </c>
      <c r="MP400" s="631">
        <f t="shared" si="766"/>
        <v>0</v>
      </c>
      <c r="MQ400" s="631">
        <f t="shared" si="766"/>
        <v>0</v>
      </c>
      <c r="MR400" s="631">
        <f t="shared" si="766"/>
        <v>0</v>
      </c>
      <c r="MS400" s="631">
        <f t="shared" si="766"/>
        <v>0</v>
      </c>
      <c r="MT400" s="631">
        <f t="shared" si="766"/>
        <v>0</v>
      </c>
      <c r="MU400" s="631">
        <f t="shared" si="766"/>
        <v>0</v>
      </c>
      <c r="MV400" s="631">
        <f t="shared" si="766"/>
        <v>0</v>
      </c>
      <c r="MW400" s="631">
        <f t="shared" si="766"/>
        <v>0</v>
      </c>
      <c r="MX400" s="631">
        <f t="shared" si="767"/>
        <v>0</v>
      </c>
      <c r="MY400" s="631">
        <f t="shared" si="767"/>
        <v>0</v>
      </c>
      <c r="MZ400" s="631">
        <f t="shared" si="767"/>
        <v>0</v>
      </c>
      <c r="NA400" s="631">
        <f t="shared" si="767"/>
        <v>0</v>
      </c>
      <c r="NB400" s="631">
        <f t="shared" si="767"/>
        <v>0</v>
      </c>
      <c r="NC400" s="631">
        <f t="shared" si="767"/>
        <v>0</v>
      </c>
    </row>
    <row r="401" spans="1:367" hidden="1">
      <c r="A401" s="504"/>
      <c r="B401" s="504"/>
      <c r="C401" s="497"/>
      <c r="D401" s="497"/>
      <c r="E401" s="362">
        <f t="shared" si="772"/>
        <v>0</v>
      </c>
      <c r="F401" s="363">
        <f t="shared" si="773"/>
        <v>0</v>
      </c>
      <c r="G401" s="498">
        <f>E401*Dichtheden!$V$70</f>
        <v>0</v>
      </c>
      <c r="H401" s="499">
        <f>IF(C401=0,0,ROUND(IF((G401/2)/Dichtheden!$C$3&lt;1,1,(G401/2)/Dichtheden!$C$3),0))</f>
        <v>0</v>
      </c>
      <c r="I401" s="498">
        <f>E401*Dichtheden!$AJ$70</f>
        <v>0</v>
      </c>
      <c r="J401" s="499">
        <f>IF(C401=0,0,ROUND(IF((I401/2)/Dichtheden!$D$3&lt;1,1,(I401/2)/Dichtheden!$D$3),0))</f>
        <v>0</v>
      </c>
      <c r="K401" s="498">
        <f t="shared" si="774"/>
        <v>0</v>
      </c>
      <c r="L401" s="500">
        <f t="shared" si="777"/>
        <v>0</v>
      </c>
      <c r="M401" s="498">
        <f>IF(D401=0,0,IF((D401*Dichtheden!$G$4)&lt;25,25,D401*Dichtheden!$G$4))</f>
        <v>0</v>
      </c>
      <c r="N401" s="499">
        <f>D401*Dichtheden!$H$4</f>
        <v>0</v>
      </c>
      <c r="O401" s="501"/>
      <c r="P401" s="501"/>
      <c r="Q401" s="502">
        <f>E401*Dichtheden!$AS$68</f>
        <v>0</v>
      </c>
      <c r="R401" s="495">
        <f>IF(Q401=0,0,ROUND(IF((Q401/2)/Dichtheden!$C$3&lt;1,1,(Q401/2)/Dichtheden!$C$3),0))</f>
        <v>0</v>
      </c>
      <c r="S401" s="502">
        <f>E401*Dichtheden!$AY$68</f>
        <v>0</v>
      </c>
      <c r="T401" s="495">
        <f>IF(Q401=0,0,ROUND(IF((S401/2)/Dichtheden!$D$3&lt;1,1,(S401/2)/Dichtheden!$D$3),0))</f>
        <v>0</v>
      </c>
      <c r="U401" s="502">
        <f>D401*Dichtheden!$G$5</f>
        <v>0</v>
      </c>
      <c r="V401" s="502">
        <f>D401*Dichtheden!$H$5</f>
        <v>0</v>
      </c>
      <c r="X401" s="630"/>
      <c r="AA401" s="628">
        <f t="shared" si="768"/>
        <v>0</v>
      </c>
      <c r="AB401" s="628">
        <f t="shared" si="768"/>
        <v>0</v>
      </c>
      <c r="AC401" s="628">
        <f t="shared" si="768"/>
        <v>0</v>
      </c>
      <c r="AD401" s="628">
        <f t="shared" si="768"/>
        <v>0</v>
      </c>
      <c r="AE401" s="628">
        <f t="shared" si="768"/>
        <v>0</v>
      </c>
      <c r="AF401" s="628">
        <f t="shared" si="768"/>
        <v>0</v>
      </c>
      <c r="AG401" s="628">
        <f t="shared" si="768"/>
        <v>0</v>
      </c>
      <c r="AH401" s="628">
        <f t="shared" si="768"/>
        <v>0</v>
      </c>
      <c r="AI401" s="628">
        <f t="shared" si="768"/>
        <v>0</v>
      </c>
      <c r="AJ401" s="628">
        <f t="shared" si="768"/>
        <v>0</v>
      </c>
      <c r="AK401" s="628">
        <f t="shared" si="768"/>
        <v>0</v>
      </c>
      <c r="AL401" s="628">
        <f t="shared" si="768"/>
        <v>0</v>
      </c>
      <c r="AM401" s="628">
        <f t="shared" si="768"/>
        <v>0</v>
      </c>
      <c r="AN401" s="628">
        <f t="shared" si="768"/>
        <v>0</v>
      </c>
      <c r="AO401" s="628">
        <f t="shared" si="768"/>
        <v>0</v>
      </c>
      <c r="AP401" s="628">
        <f t="shared" si="768"/>
        <v>0</v>
      </c>
      <c r="AQ401" s="628">
        <f t="shared" si="750"/>
        <v>0</v>
      </c>
      <c r="AR401" s="628">
        <f t="shared" si="750"/>
        <v>0</v>
      </c>
      <c r="AS401" s="628">
        <f t="shared" si="750"/>
        <v>0</v>
      </c>
      <c r="AT401" s="628">
        <f t="shared" si="750"/>
        <v>0</v>
      </c>
      <c r="AU401" s="628">
        <f t="shared" si="750"/>
        <v>0</v>
      </c>
      <c r="AV401" s="628">
        <f t="shared" si="750"/>
        <v>0</v>
      </c>
      <c r="AW401" s="628">
        <f t="shared" si="750"/>
        <v>0</v>
      </c>
      <c r="AX401" s="628">
        <f t="shared" si="750"/>
        <v>0</v>
      </c>
      <c r="AY401" s="628">
        <f t="shared" si="750"/>
        <v>0</v>
      </c>
      <c r="AZ401" s="628">
        <f t="shared" si="750"/>
        <v>0</v>
      </c>
      <c r="BA401" s="628">
        <f t="shared" si="750"/>
        <v>0</v>
      </c>
      <c r="BB401" s="628">
        <f t="shared" si="750"/>
        <v>0</v>
      </c>
      <c r="BC401" s="628">
        <f t="shared" si="750"/>
        <v>0</v>
      </c>
      <c r="BD401" s="628">
        <f t="shared" si="750"/>
        <v>0</v>
      </c>
      <c r="BE401" s="628">
        <f t="shared" si="750"/>
        <v>0</v>
      </c>
      <c r="BF401" s="628">
        <f t="shared" si="750"/>
        <v>0</v>
      </c>
      <c r="BG401" s="628">
        <f t="shared" si="769"/>
        <v>0</v>
      </c>
      <c r="BH401" s="628">
        <f t="shared" si="769"/>
        <v>0</v>
      </c>
      <c r="BI401" s="628">
        <f t="shared" si="769"/>
        <v>0</v>
      </c>
      <c r="BJ401" s="628">
        <f t="shared" si="769"/>
        <v>0</v>
      </c>
      <c r="BK401" s="628">
        <f t="shared" si="769"/>
        <v>0</v>
      </c>
      <c r="BL401" s="628">
        <f t="shared" si="769"/>
        <v>0</v>
      </c>
      <c r="BM401" s="628">
        <f t="shared" si="769"/>
        <v>0</v>
      </c>
      <c r="BN401" s="628">
        <f t="shared" si="769"/>
        <v>0</v>
      </c>
      <c r="BO401" s="628">
        <f t="shared" si="769"/>
        <v>0</v>
      </c>
      <c r="BP401" s="628">
        <f t="shared" si="769"/>
        <v>0</v>
      </c>
      <c r="BQ401" s="628">
        <f t="shared" si="769"/>
        <v>0</v>
      </c>
      <c r="BR401" s="628">
        <f t="shared" si="769"/>
        <v>0</v>
      </c>
      <c r="BS401" s="628">
        <f t="shared" si="769"/>
        <v>0</v>
      </c>
      <c r="BT401" s="628">
        <f t="shared" si="769"/>
        <v>0</v>
      </c>
      <c r="BU401" s="628">
        <f t="shared" si="769"/>
        <v>0</v>
      </c>
      <c r="BV401" s="628">
        <f t="shared" si="769"/>
        <v>0</v>
      </c>
      <c r="BW401" s="628">
        <f t="shared" si="729"/>
        <v>0</v>
      </c>
      <c r="BX401" s="628">
        <f t="shared" si="729"/>
        <v>0</v>
      </c>
      <c r="BY401" s="628">
        <f t="shared" si="729"/>
        <v>0</v>
      </c>
      <c r="BZ401" s="628">
        <f t="shared" si="729"/>
        <v>0</v>
      </c>
      <c r="CA401" s="628">
        <f t="shared" si="729"/>
        <v>0</v>
      </c>
      <c r="CB401" s="628">
        <f t="shared" si="729"/>
        <v>0</v>
      </c>
      <c r="CC401" s="628">
        <f t="shared" si="729"/>
        <v>0</v>
      </c>
      <c r="CD401" s="628">
        <f t="shared" si="729"/>
        <v>0</v>
      </c>
      <c r="CE401" s="628"/>
      <c r="CF401" s="628">
        <f t="shared" si="770"/>
        <v>0</v>
      </c>
      <c r="CG401" s="628">
        <f t="shared" si="770"/>
        <v>0</v>
      </c>
      <c r="CH401" s="628">
        <f t="shared" si="770"/>
        <v>0</v>
      </c>
      <c r="CI401" s="628">
        <f t="shared" si="770"/>
        <v>0</v>
      </c>
      <c r="CJ401" s="628">
        <f t="shared" si="770"/>
        <v>0</v>
      </c>
      <c r="CK401" s="628">
        <f t="shared" si="770"/>
        <v>0</v>
      </c>
      <c r="CL401" s="628">
        <f t="shared" si="770"/>
        <v>0</v>
      </c>
      <c r="CM401" s="628">
        <f t="shared" si="770"/>
        <v>0</v>
      </c>
      <c r="CN401" s="628">
        <f t="shared" si="770"/>
        <v>0</v>
      </c>
      <c r="CO401" s="628">
        <f t="shared" si="770"/>
        <v>0</v>
      </c>
      <c r="CP401" s="628">
        <f t="shared" si="770"/>
        <v>0</v>
      </c>
      <c r="CQ401" s="628">
        <f t="shared" si="770"/>
        <v>0</v>
      </c>
      <c r="CR401" s="628">
        <f t="shared" si="770"/>
        <v>0</v>
      </c>
      <c r="CS401" s="628">
        <f t="shared" si="770"/>
        <v>0</v>
      </c>
      <c r="CT401" s="628">
        <f t="shared" si="770"/>
        <v>0</v>
      </c>
      <c r="CU401" s="628">
        <f t="shared" si="770"/>
        <v>0</v>
      </c>
      <c r="CV401" s="628">
        <f t="shared" si="751"/>
        <v>0</v>
      </c>
      <c r="CW401" s="628">
        <f t="shared" si="751"/>
        <v>0</v>
      </c>
      <c r="CX401" s="628">
        <f t="shared" si="751"/>
        <v>0</v>
      </c>
      <c r="CY401" s="628">
        <f t="shared" si="751"/>
        <v>0</v>
      </c>
      <c r="CZ401" s="628">
        <f t="shared" si="751"/>
        <v>0</v>
      </c>
      <c r="DA401" s="628">
        <f t="shared" si="751"/>
        <v>0</v>
      </c>
      <c r="DB401" s="628">
        <f t="shared" si="751"/>
        <v>0</v>
      </c>
      <c r="DC401" s="628">
        <f t="shared" si="751"/>
        <v>0</v>
      </c>
      <c r="DD401" s="628">
        <f t="shared" si="751"/>
        <v>0</v>
      </c>
      <c r="DE401" s="628">
        <f t="shared" si="751"/>
        <v>0</v>
      </c>
      <c r="DF401" s="628">
        <f t="shared" si="751"/>
        <v>0</v>
      </c>
      <c r="DG401" s="628">
        <f t="shared" si="751"/>
        <v>0</v>
      </c>
      <c r="DH401" s="628">
        <f t="shared" si="751"/>
        <v>0</v>
      </c>
      <c r="DI401" s="628">
        <f t="shared" si="751"/>
        <v>0</v>
      </c>
      <c r="DJ401" s="628">
        <f t="shared" si="751"/>
        <v>0</v>
      </c>
      <c r="DK401" s="628">
        <f t="shared" si="751"/>
        <v>0</v>
      </c>
      <c r="DL401" s="628">
        <f t="shared" si="771"/>
        <v>0</v>
      </c>
      <c r="DM401" s="628">
        <f t="shared" si="771"/>
        <v>0</v>
      </c>
      <c r="DN401" s="628">
        <f t="shared" si="771"/>
        <v>0</v>
      </c>
      <c r="DO401" s="628">
        <f t="shared" si="771"/>
        <v>0</v>
      </c>
      <c r="DP401" s="628">
        <f t="shared" si="771"/>
        <v>0</v>
      </c>
      <c r="DQ401" s="628">
        <f t="shared" si="771"/>
        <v>0</v>
      </c>
      <c r="DR401" s="628">
        <f t="shared" si="771"/>
        <v>0</v>
      </c>
      <c r="DS401" s="628">
        <f t="shared" si="771"/>
        <v>0</v>
      </c>
      <c r="DT401" s="628">
        <f t="shared" si="771"/>
        <v>0</v>
      </c>
      <c r="DU401" s="628">
        <f t="shared" si="771"/>
        <v>0</v>
      </c>
      <c r="DV401" s="628">
        <f t="shared" si="771"/>
        <v>0</v>
      </c>
      <c r="DW401" s="628">
        <f t="shared" si="771"/>
        <v>0</v>
      </c>
      <c r="DX401" s="628">
        <f t="shared" si="771"/>
        <v>0</v>
      </c>
      <c r="DY401" s="628">
        <f t="shared" si="771"/>
        <v>0</v>
      </c>
      <c r="DZ401" s="628">
        <f t="shared" si="771"/>
        <v>0</v>
      </c>
      <c r="EA401" s="628">
        <f t="shared" si="771"/>
        <v>0</v>
      </c>
      <c r="EB401" s="628">
        <f t="shared" si="732"/>
        <v>0</v>
      </c>
      <c r="EC401" s="628">
        <f t="shared" si="732"/>
        <v>0</v>
      </c>
      <c r="ED401" s="628">
        <f t="shared" si="732"/>
        <v>0</v>
      </c>
      <c r="EE401" s="628">
        <f t="shared" si="732"/>
        <v>0</v>
      </c>
      <c r="EF401" s="628">
        <f t="shared" si="732"/>
        <v>0</v>
      </c>
      <c r="EG401" s="628">
        <f t="shared" si="732"/>
        <v>0</v>
      </c>
      <c r="EH401" s="628">
        <f t="shared" si="732"/>
        <v>0</v>
      </c>
      <c r="EI401" s="628">
        <f t="shared" si="732"/>
        <v>0</v>
      </c>
      <c r="EJ401" s="631"/>
      <c r="EK401" s="631">
        <f t="shared" si="752"/>
        <v>0</v>
      </c>
      <c r="EL401" s="631">
        <f t="shared" si="752"/>
        <v>0</v>
      </c>
      <c r="EM401" s="631">
        <f t="shared" si="752"/>
        <v>0</v>
      </c>
      <c r="EN401" s="631">
        <f t="shared" si="752"/>
        <v>0</v>
      </c>
      <c r="EO401" s="631">
        <f t="shared" si="752"/>
        <v>0</v>
      </c>
      <c r="EP401" s="631">
        <f t="shared" si="752"/>
        <v>0</v>
      </c>
      <c r="EQ401" s="631">
        <f t="shared" si="752"/>
        <v>0</v>
      </c>
      <c r="ER401" s="631">
        <f t="shared" si="752"/>
        <v>0</v>
      </c>
      <c r="ES401" s="631">
        <f t="shared" si="752"/>
        <v>0</v>
      </c>
      <c r="ET401" s="631">
        <f t="shared" si="752"/>
        <v>0</v>
      </c>
      <c r="EU401" s="631">
        <f t="shared" si="752"/>
        <v>0</v>
      </c>
      <c r="EV401" s="631">
        <f t="shared" si="752"/>
        <v>0</v>
      </c>
      <c r="EW401" s="631">
        <f t="shared" si="752"/>
        <v>0</v>
      </c>
      <c r="EX401" s="631">
        <f t="shared" si="752"/>
        <v>0</v>
      </c>
      <c r="EY401" s="631">
        <f t="shared" si="752"/>
        <v>0</v>
      </c>
      <c r="EZ401" s="631">
        <f t="shared" si="752"/>
        <v>0</v>
      </c>
      <c r="FA401" s="631">
        <f t="shared" si="775"/>
        <v>0</v>
      </c>
      <c r="FB401" s="631">
        <f t="shared" si="775"/>
        <v>0</v>
      </c>
      <c r="FC401" s="631">
        <f t="shared" si="775"/>
        <v>0</v>
      </c>
      <c r="FD401" s="631">
        <f t="shared" si="754"/>
        <v>0</v>
      </c>
      <c r="FE401" s="631">
        <f t="shared" si="754"/>
        <v>0</v>
      </c>
      <c r="FF401" s="631">
        <f t="shared" si="754"/>
        <v>0</v>
      </c>
      <c r="FG401" s="631">
        <f t="shared" si="754"/>
        <v>0</v>
      </c>
      <c r="FH401" s="631">
        <f t="shared" si="754"/>
        <v>0</v>
      </c>
      <c r="FI401" s="631">
        <f t="shared" si="754"/>
        <v>0</v>
      </c>
      <c r="FJ401" s="631">
        <f t="shared" si="754"/>
        <v>0</v>
      </c>
      <c r="FK401" s="631">
        <f t="shared" si="754"/>
        <v>0</v>
      </c>
      <c r="FL401" s="631">
        <f t="shared" si="754"/>
        <v>0</v>
      </c>
      <c r="FM401" s="631">
        <f t="shared" si="754"/>
        <v>0</v>
      </c>
      <c r="FN401" s="631">
        <f t="shared" si="754"/>
        <v>0</v>
      </c>
      <c r="FO401" s="631">
        <f t="shared" si="754"/>
        <v>0</v>
      </c>
      <c r="FP401" s="631">
        <f t="shared" si="754"/>
        <v>0</v>
      </c>
      <c r="FQ401" s="631">
        <f t="shared" si="754"/>
        <v>0</v>
      </c>
      <c r="FR401" s="631">
        <f t="shared" si="754"/>
        <v>0</v>
      </c>
      <c r="FS401" s="631">
        <f t="shared" si="754"/>
        <v>0</v>
      </c>
      <c r="FT401" s="631">
        <f t="shared" si="749"/>
        <v>0</v>
      </c>
      <c r="FU401" s="631">
        <f t="shared" si="749"/>
        <v>0</v>
      </c>
      <c r="FV401" s="631">
        <f t="shared" si="748"/>
        <v>0</v>
      </c>
      <c r="FW401" s="631">
        <f t="shared" si="748"/>
        <v>0</v>
      </c>
      <c r="FX401" s="631">
        <f t="shared" si="748"/>
        <v>0</v>
      </c>
      <c r="FY401" s="631">
        <f t="shared" si="748"/>
        <v>0</v>
      </c>
      <c r="FZ401" s="631">
        <f t="shared" si="748"/>
        <v>0</v>
      </c>
      <c r="GA401" s="631">
        <f t="shared" si="748"/>
        <v>0</v>
      </c>
      <c r="GB401" s="631">
        <f t="shared" si="748"/>
        <v>0</v>
      </c>
      <c r="GC401" s="631">
        <f t="shared" si="748"/>
        <v>0</v>
      </c>
      <c r="GD401" s="631">
        <f t="shared" si="708"/>
        <v>0</v>
      </c>
      <c r="GE401" s="631">
        <f t="shared" si="708"/>
        <v>0</v>
      </c>
      <c r="GF401" s="631">
        <f t="shared" si="708"/>
        <v>0</v>
      </c>
      <c r="GG401" s="631">
        <f t="shared" si="708"/>
        <v>0</v>
      </c>
      <c r="GH401" s="631">
        <f t="shared" si="708"/>
        <v>0</v>
      </c>
      <c r="GI401" s="631">
        <f t="shared" si="755"/>
        <v>0</v>
      </c>
      <c r="GJ401" s="631">
        <f t="shared" si="755"/>
        <v>0</v>
      </c>
      <c r="GK401" s="631">
        <f t="shared" si="755"/>
        <v>0</v>
      </c>
      <c r="GL401" s="631">
        <f t="shared" si="755"/>
        <v>0</v>
      </c>
      <c r="GM401" s="631">
        <f t="shared" si="755"/>
        <v>0</v>
      </c>
      <c r="GN401" s="631">
        <f t="shared" si="755"/>
        <v>0</v>
      </c>
      <c r="GO401" s="631"/>
      <c r="GP401" s="631">
        <f t="shared" si="776"/>
        <v>0</v>
      </c>
      <c r="GQ401" s="631">
        <f t="shared" si="776"/>
        <v>0</v>
      </c>
      <c r="GR401" s="631">
        <f t="shared" si="776"/>
        <v>0</v>
      </c>
      <c r="GS401" s="631">
        <f t="shared" si="776"/>
        <v>0</v>
      </c>
      <c r="GT401" s="631">
        <f t="shared" si="776"/>
        <v>0</v>
      </c>
      <c r="GU401" s="631">
        <f t="shared" si="776"/>
        <v>0</v>
      </c>
      <c r="GV401" s="631">
        <f t="shared" si="776"/>
        <v>0</v>
      </c>
      <c r="GW401" s="631">
        <f t="shared" si="776"/>
        <v>0</v>
      </c>
      <c r="GX401" s="631">
        <f t="shared" si="776"/>
        <v>0</v>
      </c>
      <c r="GY401" s="631">
        <f t="shared" si="776"/>
        <v>0</v>
      </c>
      <c r="GZ401" s="631">
        <f t="shared" si="776"/>
        <v>0</v>
      </c>
      <c r="HA401" s="631">
        <f t="shared" si="776"/>
        <v>0</v>
      </c>
      <c r="HB401" s="631">
        <f t="shared" si="776"/>
        <v>0</v>
      </c>
      <c r="HC401" s="631">
        <f t="shared" si="776"/>
        <v>0</v>
      </c>
      <c r="HD401" s="631">
        <f t="shared" si="776"/>
        <v>0</v>
      </c>
      <c r="HE401" s="631">
        <f t="shared" si="734"/>
        <v>0</v>
      </c>
      <c r="HF401" s="631">
        <f t="shared" si="734"/>
        <v>0</v>
      </c>
      <c r="HG401" s="631">
        <f t="shared" si="734"/>
        <v>0</v>
      </c>
      <c r="HH401" s="631">
        <f t="shared" si="734"/>
        <v>0</v>
      </c>
      <c r="HI401" s="631">
        <f t="shared" si="733"/>
        <v>0</v>
      </c>
      <c r="HJ401" s="631">
        <f t="shared" si="733"/>
        <v>0</v>
      </c>
      <c r="HK401" s="631">
        <f t="shared" si="733"/>
        <v>0</v>
      </c>
      <c r="HL401" s="631">
        <f t="shared" si="733"/>
        <v>0</v>
      </c>
      <c r="HM401" s="631">
        <f t="shared" si="733"/>
        <v>0</v>
      </c>
      <c r="HN401" s="631">
        <f t="shared" si="733"/>
        <v>0</v>
      </c>
      <c r="HO401" s="631">
        <f t="shared" si="733"/>
        <v>0</v>
      </c>
      <c r="HP401" s="631">
        <f t="shared" si="733"/>
        <v>0</v>
      </c>
      <c r="HQ401" s="631">
        <f t="shared" si="733"/>
        <v>0</v>
      </c>
      <c r="HR401" s="631">
        <f t="shared" si="690"/>
        <v>0</v>
      </c>
      <c r="HS401" s="631">
        <f t="shared" si="690"/>
        <v>0</v>
      </c>
      <c r="HT401" s="631">
        <f t="shared" si="690"/>
        <v>0</v>
      </c>
      <c r="HU401" s="631">
        <f t="shared" si="690"/>
        <v>0</v>
      </c>
      <c r="HV401" s="631">
        <f t="shared" si="753"/>
        <v>0</v>
      </c>
      <c r="HW401" s="631">
        <f t="shared" si="753"/>
        <v>0</v>
      </c>
      <c r="HX401" s="631">
        <f t="shared" si="753"/>
        <v>0</v>
      </c>
      <c r="HY401" s="631">
        <f t="shared" si="753"/>
        <v>0</v>
      </c>
      <c r="HZ401" s="631">
        <f t="shared" si="753"/>
        <v>0</v>
      </c>
      <c r="IA401" s="631">
        <f t="shared" si="753"/>
        <v>0</v>
      </c>
      <c r="IB401" s="631">
        <f t="shared" si="753"/>
        <v>0</v>
      </c>
      <c r="IC401" s="631">
        <f t="shared" si="753"/>
        <v>0</v>
      </c>
      <c r="ID401" s="631">
        <f t="shared" si="753"/>
        <v>0</v>
      </c>
      <c r="IE401" s="631">
        <f t="shared" si="753"/>
        <v>0</v>
      </c>
      <c r="IF401" s="631">
        <f t="shared" si="753"/>
        <v>0</v>
      </c>
      <c r="IG401" s="631">
        <f t="shared" si="753"/>
        <v>0</v>
      </c>
      <c r="IH401" s="631">
        <f t="shared" si="753"/>
        <v>0</v>
      </c>
      <c r="II401" s="631">
        <f t="shared" si="753"/>
        <v>0</v>
      </c>
      <c r="IJ401" s="631">
        <f t="shared" si="753"/>
        <v>0</v>
      </c>
      <c r="IK401" s="631">
        <f t="shared" si="753"/>
        <v>0</v>
      </c>
      <c r="IL401" s="631">
        <f t="shared" si="726"/>
        <v>0</v>
      </c>
      <c r="IM401" s="631">
        <f t="shared" si="726"/>
        <v>0</v>
      </c>
      <c r="IN401" s="631">
        <f t="shared" si="726"/>
        <v>0</v>
      </c>
      <c r="IO401" s="631">
        <f t="shared" si="726"/>
        <v>0</v>
      </c>
      <c r="IP401" s="631">
        <f t="shared" si="726"/>
        <v>0</v>
      </c>
      <c r="IQ401" s="631">
        <f t="shared" si="726"/>
        <v>0</v>
      </c>
      <c r="IR401" s="631">
        <f t="shared" si="726"/>
        <v>0</v>
      </c>
      <c r="IS401" s="631">
        <f t="shared" si="648"/>
        <v>0</v>
      </c>
      <c r="IT401" s="631"/>
      <c r="IU401" s="631">
        <f t="shared" ref="IU401:JD410" si="778">IF($A401=IU$60,$M401,0)</f>
        <v>0</v>
      </c>
      <c r="IV401" s="631">
        <f t="shared" si="778"/>
        <v>0</v>
      </c>
      <c r="IW401" s="631">
        <f t="shared" si="778"/>
        <v>0</v>
      </c>
      <c r="IX401" s="631">
        <f t="shared" si="778"/>
        <v>0</v>
      </c>
      <c r="IY401" s="631">
        <f t="shared" si="778"/>
        <v>0</v>
      </c>
      <c r="IZ401" s="631">
        <f t="shared" si="778"/>
        <v>0</v>
      </c>
      <c r="JA401" s="631">
        <f t="shared" si="778"/>
        <v>0</v>
      </c>
      <c r="JB401" s="631">
        <f t="shared" si="778"/>
        <v>0</v>
      </c>
      <c r="JC401" s="631">
        <f t="shared" si="778"/>
        <v>0</v>
      </c>
      <c r="JD401" s="631">
        <f t="shared" si="778"/>
        <v>0</v>
      </c>
      <c r="JE401" s="631">
        <f t="shared" ref="JE401:JN410" si="779">IF($A401=JE$60,$M401,0)</f>
        <v>0</v>
      </c>
      <c r="JF401" s="631">
        <f t="shared" si="779"/>
        <v>0</v>
      </c>
      <c r="JG401" s="631">
        <f t="shared" si="779"/>
        <v>0</v>
      </c>
      <c r="JH401" s="631">
        <f t="shared" si="779"/>
        <v>0</v>
      </c>
      <c r="JI401" s="631">
        <f t="shared" si="779"/>
        <v>0</v>
      </c>
      <c r="JJ401" s="631">
        <f t="shared" si="779"/>
        <v>0</v>
      </c>
      <c r="JK401" s="631">
        <f t="shared" si="779"/>
        <v>0</v>
      </c>
      <c r="JL401" s="631">
        <f t="shared" si="779"/>
        <v>0</v>
      </c>
      <c r="JM401" s="631">
        <f t="shared" si="779"/>
        <v>0</v>
      </c>
      <c r="JN401" s="631">
        <f t="shared" si="779"/>
        <v>0</v>
      </c>
      <c r="JO401" s="631">
        <f t="shared" ref="JO401:JX410" si="780">IF($A401=JO$60,$M401,0)</f>
        <v>0</v>
      </c>
      <c r="JP401" s="631">
        <f t="shared" si="780"/>
        <v>0</v>
      </c>
      <c r="JQ401" s="631">
        <f t="shared" si="780"/>
        <v>0</v>
      </c>
      <c r="JR401" s="631">
        <f t="shared" si="780"/>
        <v>0</v>
      </c>
      <c r="JS401" s="631">
        <f t="shared" si="780"/>
        <v>0</v>
      </c>
      <c r="JT401" s="631">
        <f t="shared" si="780"/>
        <v>0</v>
      </c>
      <c r="JU401" s="631">
        <f t="shared" si="780"/>
        <v>0</v>
      </c>
      <c r="JV401" s="631">
        <f t="shared" si="780"/>
        <v>0</v>
      </c>
      <c r="JW401" s="631">
        <f t="shared" si="780"/>
        <v>0</v>
      </c>
      <c r="JX401" s="631">
        <f t="shared" si="780"/>
        <v>0</v>
      </c>
      <c r="JY401" s="631">
        <f t="shared" ref="JY401:KH410" si="781">IF($A401=JY$60,$M401,0)</f>
        <v>0</v>
      </c>
      <c r="JZ401" s="631">
        <f t="shared" si="781"/>
        <v>0</v>
      </c>
      <c r="KA401" s="631">
        <f t="shared" si="781"/>
        <v>0</v>
      </c>
      <c r="KB401" s="631">
        <f t="shared" si="781"/>
        <v>0</v>
      </c>
      <c r="KC401" s="631">
        <f t="shared" si="781"/>
        <v>0</v>
      </c>
      <c r="KD401" s="631">
        <f t="shared" si="781"/>
        <v>0</v>
      </c>
      <c r="KE401" s="631">
        <f t="shared" si="781"/>
        <v>0</v>
      </c>
      <c r="KF401" s="631">
        <f t="shared" si="781"/>
        <v>0</v>
      </c>
      <c r="KG401" s="631">
        <f t="shared" si="781"/>
        <v>0</v>
      </c>
      <c r="KH401" s="631">
        <f t="shared" si="781"/>
        <v>0</v>
      </c>
      <c r="KI401" s="631">
        <f t="shared" ref="KI401:KR410" si="782">IF($A401=KI$60,$M401,0)</f>
        <v>0</v>
      </c>
      <c r="KJ401" s="631">
        <f t="shared" si="782"/>
        <v>0</v>
      </c>
      <c r="KK401" s="631">
        <f t="shared" si="782"/>
        <v>0</v>
      </c>
      <c r="KL401" s="631">
        <f t="shared" si="782"/>
        <v>0</v>
      </c>
      <c r="KM401" s="631">
        <f t="shared" si="782"/>
        <v>0</v>
      </c>
      <c r="KN401" s="631">
        <f t="shared" si="782"/>
        <v>0</v>
      </c>
      <c r="KO401" s="631">
        <f t="shared" si="782"/>
        <v>0</v>
      </c>
      <c r="KP401" s="631">
        <f t="shared" si="782"/>
        <v>0</v>
      </c>
      <c r="KQ401" s="631">
        <f t="shared" si="782"/>
        <v>0</v>
      </c>
      <c r="KR401" s="631">
        <f t="shared" si="782"/>
        <v>0</v>
      </c>
      <c r="KS401" s="631">
        <f t="shared" ref="KS401:KX410" si="783">IF($A401=KS$60,$M401,0)</f>
        <v>0</v>
      </c>
      <c r="KT401" s="631">
        <f t="shared" si="783"/>
        <v>0</v>
      </c>
      <c r="KU401" s="631">
        <f t="shared" si="783"/>
        <v>0</v>
      </c>
      <c r="KV401" s="631">
        <f t="shared" si="783"/>
        <v>0</v>
      </c>
      <c r="KW401" s="631">
        <f t="shared" si="783"/>
        <v>0</v>
      </c>
      <c r="KX401" s="631">
        <f t="shared" si="783"/>
        <v>0</v>
      </c>
      <c r="KY401" s="631"/>
      <c r="KZ401" s="631">
        <f t="shared" ref="KZ401:LI410" si="784">IF($A401=KZ$60,$N401,0)</f>
        <v>0</v>
      </c>
      <c r="LA401" s="631">
        <f t="shared" si="784"/>
        <v>0</v>
      </c>
      <c r="LB401" s="631">
        <f t="shared" si="784"/>
        <v>0</v>
      </c>
      <c r="LC401" s="631">
        <f t="shared" si="784"/>
        <v>0</v>
      </c>
      <c r="LD401" s="631">
        <f t="shared" si="784"/>
        <v>0</v>
      </c>
      <c r="LE401" s="631">
        <f t="shared" si="784"/>
        <v>0</v>
      </c>
      <c r="LF401" s="631">
        <f t="shared" si="784"/>
        <v>0</v>
      </c>
      <c r="LG401" s="631">
        <f t="shared" si="784"/>
        <v>0</v>
      </c>
      <c r="LH401" s="631">
        <f t="shared" si="784"/>
        <v>0</v>
      </c>
      <c r="LI401" s="631">
        <f t="shared" si="784"/>
        <v>0</v>
      </c>
      <c r="LJ401" s="631">
        <f t="shared" ref="LJ401:LS410" si="785">IF($A401=LJ$60,$N401,0)</f>
        <v>0</v>
      </c>
      <c r="LK401" s="631">
        <f t="shared" si="785"/>
        <v>0</v>
      </c>
      <c r="LL401" s="631">
        <f t="shared" si="785"/>
        <v>0</v>
      </c>
      <c r="LM401" s="631">
        <f t="shared" si="785"/>
        <v>0</v>
      </c>
      <c r="LN401" s="631">
        <f t="shared" si="785"/>
        <v>0</v>
      </c>
      <c r="LO401" s="631">
        <f t="shared" si="785"/>
        <v>0</v>
      </c>
      <c r="LP401" s="631">
        <f t="shared" si="785"/>
        <v>0</v>
      </c>
      <c r="LQ401" s="631">
        <f t="shared" si="785"/>
        <v>0</v>
      </c>
      <c r="LR401" s="631">
        <f t="shared" si="785"/>
        <v>0</v>
      </c>
      <c r="LS401" s="631">
        <f t="shared" si="785"/>
        <v>0</v>
      </c>
      <c r="LT401" s="631">
        <f t="shared" ref="LT401:MC410" si="786">IF($A401=LT$60,$N401,0)</f>
        <v>0</v>
      </c>
      <c r="LU401" s="631">
        <f t="shared" si="786"/>
        <v>0</v>
      </c>
      <c r="LV401" s="631">
        <f t="shared" si="786"/>
        <v>0</v>
      </c>
      <c r="LW401" s="631">
        <f t="shared" si="786"/>
        <v>0</v>
      </c>
      <c r="LX401" s="631">
        <f t="shared" si="786"/>
        <v>0</v>
      </c>
      <c r="LY401" s="631">
        <f t="shared" si="786"/>
        <v>0</v>
      </c>
      <c r="LZ401" s="631">
        <f t="shared" si="786"/>
        <v>0</v>
      </c>
      <c r="MA401" s="631">
        <f t="shared" si="786"/>
        <v>0</v>
      </c>
      <c r="MB401" s="631">
        <f t="shared" si="786"/>
        <v>0</v>
      </c>
      <c r="MC401" s="631">
        <f t="shared" si="786"/>
        <v>0</v>
      </c>
      <c r="MD401" s="631">
        <f t="shared" ref="MD401:MM410" si="787">IF($A401=MD$60,$N401,0)</f>
        <v>0</v>
      </c>
      <c r="ME401" s="631">
        <f t="shared" si="787"/>
        <v>0</v>
      </c>
      <c r="MF401" s="631">
        <f t="shared" si="787"/>
        <v>0</v>
      </c>
      <c r="MG401" s="631">
        <f t="shared" si="787"/>
        <v>0</v>
      </c>
      <c r="MH401" s="631">
        <f t="shared" si="787"/>
        <v>0</v>
      </c>
      <c r="MI401" s="631">
        <f t="shared" si="787"/>
        <v>0</v>
      </c>
      <c r="MJ401" s="631">
        <f t="shared" si="787"/>
        <v>0</v>
      </c>
      <c r="MK401" s="631">
        <f t="shared" si="787"/>
        <v>0</v>
      </c>
      <c r="ML401" s="631">
        <f t="shared" si="787"/>
        <v>0</v>
      </c>
      <c r="MM401" s="631">
        <f t="shared" si="787"/>
        <v>0</v>
      </c>
      <c r="MN401" s="631">
        <f t="shared" ref="MN401:MW410" si="788">IF($A401=MN$60,$N401,0)</f>
        <v>0</v>
      </c>
      <c r="MO401" s="631">
        <f t="shared" si="788"/>
        <v>0</v>
      </c>
      <c r="MP401" s="631">
        <f t="shared" si="788"/>
        <v>0</v>
      </c>
      <c r="MQ401" s="631">
        <f t="shared" si="788"/>
        <v>0</v>
      </c>
      <c r="MR401" s="631">
        <f t="shared" si="788"/>
        <v>0</v>
      </c>
      <c r="MS401" s="631">
        <f t="shared" si="788"/>
        <v>0</v>
      </c>
      <c r="MT401" s="631">
        <f t="shared" si="788"/>
        <v>0</v>
      </c>
      <c r="MU401" s="631">
        <f t="shared" si="788"/>
        <v>0</v>
      </c>
      <c r="MV401" s="631">
        <f t="shared" si="788"/>
        <v>0</v>
      </c>
      <c r="MW401" s="631">
        <f t="shared" si="788"/>
        <v>0</v>
      </c>
      <c r="MX401" s="631">
        <f t="shared" ref="MX401:NC410" si="789">IF($A401=MX$60,$N401,0)</f>
        <v>0</v>
      </c>
      <c r="MY401" s="631">
        <f t="shared" si="789"/>
        <v>0</v>
      </c>
      <c r="MZ401" s="631">
        <f t="shared" si="789"/>
        <v>0</v>
      </c>
      <c r="NA401" s="631">
        <f t="shared" si="789"/>
        <v>0</v>
      </c>
      <c r="NB401" s="631">
        <f t="shared" si="789"/>
        <v>0</v>
      </c>
      <c r="NC401" s="631">
        <f t="shared" si="789"/>
        <v>0</v>
      </c>
    </row>
    <row r="402" spans="1:367" hidden="1">
      <c r="A402" s="504"/>
      <c r="B402" s="504"/>
      <c r="C402" s="497"/>
      <c r="D402" s="497"/>
      <c r="E402" s="362">
        <f t="shared" si="772"/>
        <v>0</v>
      </c>
      <c r="F402" s="363">
        <f t="shared" si="773"/>
        <v>0</v>
      </c>
      <c r="G402" s="498">
        <f>E402*Dichtheden!$V$70</f>
        <v>0</v>
      </c>
      <c r="H402" s="499">
        <f>IF(C402=0,0,ROUND(IF((G402/2)/Dichtheden!$C$3&lt;1,1,(G402/2)/Dichtheden!$C$3),0))</f>
        <v>0</v>
      </c>
      <c r="I402" s="498">
        <f>E402*Dichtheden!$AJ$70</f>
        <v>0</v>
      </c>
      <c r="J402" s="499">
        <f>IF(C402=0,0,ROUND(IF((I402/2)/Dichtheden!$D$3&lt;1,1,(I402/2)/Dichtheden!$D$3),0))</f>
        <v>0</v>
      </c>
      <c r="K402" s="498">
        <f t="shared" si="774"/>
        <v>0</v>
      </c>
      <c r="L402" s="500">
        <f t="shared" si="777"/>
        <v>0</v>
      </c>
      <c r="M402" s="498">
        <f>IF(D402=0,0,IF((D402*Dichtheden!$G$4)&lt;25,25,D402*Dichtheden!$G$4))</f>
        <v>0</v>
      </c>
      <c r="N402" s="499">
        <f>D402*Dichtheden!$H$4</f>
        <v>0</v>
      </c>
      <c r="O402" s="501"/>
      <c r="P402" s="501"/>
      <c r="Q402" s="502">
        <f>E402*Dichtheden!$AS$68</f>
        <v>0</v>
      </c>
      <c r="R402" s="495">
        <f>IF(Q402=0,0,ROUND(IF((Q402/2)/Dichtheden!$C$3&lt;1,1,(Q402/2)/Dichtheden!$C$3),0))</f>
        <v>0</v>
      </c>
      <c r="S402" s="502">
        <f>E402*Dichtheden!$AY$68</f>
        <v>0</v>
      </c>
      <c r="T402" s="495">
        <f>IF(Q402=0,0,ROUND(IF((S402/2)/Dichtheden!$D$3&lt;1,1,(S402/2)/Dichtheden!$D$3),0))</f>
        <v>0</v>
      </c>
      <c r="U402" s="502">
        <f>D402*Dichtheden!$G$5</f>
        <v>0</v>
      </c>
      <c r="V402" s="502">
        <f>D402*Dichtheden!$H$5</f>
        <v>0</v>
      </c>
      <c r="X402" s="630"/>
      <c r="AA402" s="628">
        <f t="shared" si="768"/>
        <v>0</v>
      </c>
      <c r="AB402" s="628">
        <f t="shared" si="768"/>
        <v>0</v>
      </c>
      <c r="AC402" s="628">
        <f t="shared" si="768"/>
        <v>0</v>
      </c>
      <c r="AD402" s="628">
        <f t="shared" si="768"/>
        <v>0</v>
      </c>
      <c r="AE402" s="628">
        <f t="shared" si="768"/>
        <v>0</v>
      </c>
      <c r="AF402" s="628">
        <f t="shared" si="768"/>
        <v>0</v>
      </c>
      <c r="AG402" s="628">
        <f t="shared" si="768"/>
        <v>0</v>
      </c>
      <c r="AH402" s="628">
        <f t="shared" si="768"/>
        <v>0</v>
      </c>
      <c r="AI402" s="628">
        <f t="shared" si="768"/>
        <v>0</v>
      </c>
      <c r="AJ402" s="628">
        <f t="shared" si="768"/>
        <v>0</v>
      </c>
      <c r="AK402" s="628">
        <f t="shared" si="768"/>
        <v>0</v>
      </c>
      <c r="AL402" s="628">
        <f t="shared" si="768"/>
        <v>0</v>
      </c>
      <c r="AM402" s="628">
        <f t="shared" si="768"/>
        <v>0</v>
      </c>
      <c r="AN402" s="628">
        <f t="shared" si="768"/>
        <v>0</v>
      </c>
      <c r="AO402" s="628">
        <f t="shared" si="768"/>
        <v>0</v>
      </c>
      <c r="AP402" s="628">
        <f t="shared" si="768"/>
        <v>0</v>
      </c>
      <c r="AQ402" s="628">
        <f t="shared" si="750"/>
        <v>0</v>
      </c>
      <c r="AR402" s="628">
        <f t="shared" si="750"/>
        <v>0</v>
      </c>
      <c r="AS402" s="628">
        <f t="shared" si="750"/>
        <v>0</v>
      </c>
      <c r="AT402" s="628">
        <f t="shared" si="750"/>
        <v>0</v>
      </c>
      <c r="AU402" s="628">
        <f t="shared" si="750"/>
        <v>0</v>
      </c>
      <c r="AV402" s="628">
        <f t="shared" si="750"/>
        <v>0</v>
      </c>
      <c r="AW402" s="628">
        <f t="shared" si="750"/>
        <v>0</v>
      </c>
      <c r="AX402" s="628">
        <f t="shared" si="750"/>
        <v>0</v>
      </c>
      <c r="AY402" s="628">
        <f t="shared" si="750"/>
        <v>0</v>
      </c>
      <c r="AZ402" s="628">
        <f t="shared" si="750"/>
        <v>0</v>
      </c>
      <c r="BA402" s="628">
        <f t="shared" si="750"/>
        <v>0</v>
      </c>
      <c r="BB402" s="628">
        <f t="shared" si="750"/>
        <v>0</v>
      </c>
      <c r="BC402" s="628">
        <f t="shared" si="750"/>
        <v>0</v>
      </c>
      <c r="BD402" s="628">
        <f t="shared" si="750"/>
        <v>0</v>
      </c>
      <c r="BE402" s="628">
        <f t="shared" si="750"/>
        <v>0</v>
      </c>
      <c r="BF402" s="628">
        <f t="shared" si="750"/>
        <v>0</v>
      </c>
      <c r="BG402" s="628">
        <f t="shared" si="769"/>
        <v>0</v>
      </c>
      <c r="BH402" s="628">
        <f t="shared" si="769"/>
        <v>0</v>
      </c>
      <c r="BI402" s="628">
        <f t="shared" si="769"/>
        <v>0</v>
      </c>
      <c r="BJ402" s="628">
        <f t="shared" si="769"/>
        <v>0</v>
      </c>
      <c r="BK402" s="628">
        <f t="shared" si="769"/>
        <v>0</v>
      </c>
      <c r="BL402" s="628">
        <f t="shared" si="769"/>
        <v>0</v>
      </c>
      <c r="BM402" s="628">
        <f t="shared" si="769"/>
        <v>0</v>
      </c>
      <c r="BN402" s="628">
        <f t="shared" si="769"/>
        <v>0</v>
      </c>
      <c r="BO402" s="628">
        <f t="shared" si="769"/>
        <v>0</v>
      </c>
      <c r="BP402" s="628">
        <f t="shared" si="769"/>
        <v>0</v>
      </c>
      <c r="BQ402" s="628">
        <f t="shared" si="769"/>
        <v>0</v>
      </c>
      <c r="BR402" s="628">
        <f t="shared" si="769"/>
        <v>0</v>
      </c>
      <c r="BS402" s="628">
        <f t="shared" si="769"/>
        <v>0</v>
      </c>
      <c r="BT402" s="628">
        <f t="shared" si="769"/>
        <v>0</v>
      </c>
      <c r="BU402" s="628">
        <f t="shared" si="769"/>
        <v>0</v>
      </c>
      <c r="BV402" s="628">
        <f t="shared" si="769"/>
        <v>0</v>
      </c>
      <c r="BW402" s="628">
        <f t="shared" si="729"/>
        <v>0</v>
      </c>
      <c r="BX402" s="628">
        <f t="shared" si="729"/>
        <v>0</v>
      </c>
      <c r="BY402" s="628">
        <f t="shared" si="729"/>
        <v>0</v>
      </c>
      <c r="BZ402" s="628">
        <f t="shared" si="729"/>
        <v>0</v>
      </c>
      <c r="CA402" s="628">
        <f t="shared" si="729"/>
        <v>0</v>
      </c>
      <c r="CB402" s="628">
        <f t="shared" si="729"/>
        <v>0</v>
      </c>
      <c r="CC402" s="628">
        <f t="shared" si="729"/>
        <v>0</v>
      </c>
      <c r="CD402" s="628">
        <f t="shared" si="729"/>
        <v>0</v>
      </c>
      <c r="CE402" s="628"/>
      <c r="CF402" s="628">
        <f t="shared" si="770"/>
        <v>0</v>
      </c>
      <c r="CG402" s="628">
        <f t="shared" si="770"/>
        <v>0</v>
      </c>
      <c r="CH402" s="628">
        <f t="shared" si="770"/>
        <v>0</v>
      </c>
      <c r="CI402" s="628">
        <f t="shared" si="770"/>
        <v>0</v>
      </c>
      <c r="CJ402" s="628">
        <f t="shared" si="770"/>
        <v>0</v>
      </c>
      <c r="CK402" s="628">
        <f t="shared" si="770"/>
        <v>0</v>
      </c>
      <c r="CL402" s="628">
        <f t="shared" si="770"/>
        <v>0</v>
      </c>
      <c r="CM402" s="628">
        <f t="shared" si="770"/>
        <v>0</v>
      </c>
      <c r="CN402" s="628">
        <f t="shared" si="770"/>
        <v>0</v>
      </c>
      <c r="CO402" s="628">
        <f t="shared" si="770"/>
        <v>0</v>
      </c>
      <c r="CP402" s="628">
        <f t="shared" si="770"/>
        <v>0</v>
      </c>
      <c r="CQ402" s="628">
        <f t="shared" si="770"/>
        <v>0</v>
      </c>
      <c r="CR402" s="628">
        <f t="shared" si="770"/>
        <v>0</v>
      </c>
      <c r="CS402" s="628">
        <f t="shared" si="770"/>
        <v>0</v>
      </c>
      <c r="CT402" s="628">
        <f t="shared" si="770"/>
        <v>0</v>
      </c>
      <c r="CU402" s="628">
        <f t="shared" si="770"/>
        <v>0</v>
      </c>
      <c r="CV402" s="628">
        <f t="shared" si="751"/>
        <v>0</v>
      </c>
      <c r="CW402" s="628">
        <f t="shared" si="751"/>
        <v>0</v>
      </c>
      <c r="CX402" s="628">
        <f t="shared" si="751"/>
        <v>0</v>
      </c>
      <c r="CY402" s="628">
        <f t="shared" si="751"/>
        <v>0</v>
      </c>
      <c r="CZ402" s="628">
        <f t="shared" si="751"/>
        <v>0</v>
      </c>
      <c r="DA402" s="628">
        <f t="shared" si="751"/>
        <v>0</v>
      </c>
      <c r="DB402" s="628">
        <f t="shared" si="751"/>
        <v>0</v>
      </c>
      <c r="DC402" s="628">
        <f t="shared" si="751"/>
        <v>0</v>
      </c>
      <c r="DD402" s="628">
        <f t="shared" si="751"/>
        <v>0</v>
      </c>
      <c r="DE402" s="628">
        <f t="shared" si="751"/>
        <v>0</v>
      </c>
      <c r="DF402" s="628">
        <f t="shared" si="751"/>
        <v>0</v>
      </c>
      <c r="DG402" s="628">
        <f t="shared" si="751"/>
        <v>0</v>
      </c>
      <c r="DH402" s="628">
        <f t="shared" si="751"/>
        <v>0</v>
      </c>
      <c r="DI402" s="628">
        <f t="shared" si="751"/>
        <v>0</v>
      </c>
      <c r="DJ402" s="628">
        <f t="shared" si="751"/>
        <v>0</v>
      </c>
      <c r="DK402" s="628">
        <f t="shared" si="751"/>
        <v>0</v>
      </c>
      <c r="DL402" s="628">
        <f t="shared" si="771"/>
        <v>0</v>
      </c>
      <c r="DM402" s="628">
        <f t="shared" si="771"/>
        <v>0</v>
      </c>
      <c r="DN402" s="628">
        <f t="shared" si="771"/>
        <v>0</v>
      </c>
      <c r="DO402" s="628">
        <f t="shared" si="771"/>
        <v>0</v>
      </c>
      <c r="DP402" s="628">
        <f t="shared" si="771"/>
        <v>0</v>
      </c>
      <c r="DQ402" s="628">
        <f t="shared" si="771"/>
        <v>0</v>
      </c>
      <c r="DR402" s="628">
        <f t="shared" si="771"/>
        <v>0</v>
      </c>
      <c r="DS402" s="628">
        <f t="shared" si="771"/>
        <v>0</v>
      </c>
      <c r="DT402" s="628">
        <f t="shared" si="771"/>
        <v>0</v>
      </c>
      <c r="DU402" s="628">
        <f t="shared" si="771"/>
        <v>0</v>
      </c>
      <c r="DV402" s="628">
        <f t="shared" si="771"/>
        <v>0</v>
      </c>
      <c r="DW402" s="628">
        <f t="shared" si="771"/>
        <v>0</v>
      </c>
      <c r="DX402" s="628">
        <f t="shared" si="771"/>
        <v>0</v>
      </c>
      <c r="DY402" s="628">
        <f t="shared" si="771"/>
        <v>0</v>
      </c>
      <c r="DZ402" s="628">
        <f t="shared" si="771"/>
        <v>0</v>
      </c>
      <c r="EA402" s="628">
        <f t="shared" si="771"/>
        <v>0</v>
      </c>
      <c r="EB402" s="628">
        <f t="shared" si="732"/>
        <v>0</v>
      </c>
      <c r="EC402" s="628">
        <f t="shared" si="732"/>
        <v>0</v>
      </c>
      <c r="ED402" s="628">
        <f t="shared" si="732"/>
        <v>0</v>
      </c>
      <c r="EE402" s="628">
        <f t="shared" si="732"/>
        <v>0</v>
      </c>
      <c r="EF402" s="628">
        <f t="shared" si="732"/>
        <v>0</v>
      </c>
      <c r="EG402" s="628">
        <f t="shared" si="732"/>
        <v>0</v>
      </c>
      <c r="EH402" s="628">
        <f t="shared" si="732"/>
        <v>0</v>
      </c>
      <c r="EI402" s="628">
        <f t="shared" si="732"/>
        <v>0</v>
      </c>
      <c r="EJ402" s="631"/>
      <c r="EK402" s="631">
        <f t="shared" si="752"/>
        <v>0</v>
      </c>
      <c r="EL402" s="631">
        <f t="shared" si="752"/>
        <v>0</v>
      </c>
      <c r="EM402" s="631">
        <f t="shared" si="752"/>
        <v>0</v>
      </c>
      <c r="EN402" s="631">
        <f t="shared" si="752"/>
        <v>0</v>
      </c>
      <c r="EO402" s="631">
        <f t="shared" si="752"/>
        <v>0</v>
      </c>
      <c r="EP402" s="631">
        <f t="shared" si="752"/>
        <v>0</v>
      </c>
      <c r="EQ402" s="631">
        <f t="shared" si="752"/>
        <v>0</v>
      </c>
      <c r="ER402" s="631">
        <f t="shared" si="752"/>
        <v>0</v>
      </c>
      <c r="ES402" s="631">
        <f t="shared" si="752"/>
        <v>0</v>
      </c>
      <c r="ET402" s="631">
        <f t="shared" si="752"/>
        <v>0</v>
      </c>
      <c r="EU402" s="631">
        <f t="shared" si="752"/>
        <v>0</v>
      </c>
      <c r="EV402" s="631">
        <f t="shared" si="752"/>
        <v>0</v>
      </c>
      <c r="EW402" s="631">
        <f t="shared" si="752"/>
        <v>0</v>
      </c>
      <c r="EX402" s="631">
        <f t="shared" si="752"/>
        <v>0</v>
      </c>
      <c r="EY402" s="631">
        <f t="shared" si="752"/>
        <v>0</v>
      </c>
      <c r="EZ402" s="631">
        <f t="shared" si="752"/>
        <v>0</v>
      </c>
      <c r="FA402" s="631">
        <f t="shared" si="775"/>
        <v>0</v>
      </c>
      <c r="FB402" s="631">
        <f t="shared" si="775"/>
        <v>0</v>
      </c>
      <c r="FC402" s="631">
        <f t="shared" si="775"/>
        <v>0</v>
      </c>
      <c r="FD402" s="631">
        <f t="shared" si="754"/>
        <v>0</v>
      </c>
      <c r="FE402" s="631">
        <f t="shared" si="754"/>
        <v>0</v>
      </c>
      <c r="FF402" s="631">
        <f t="shared" si="754"/>
        <v>0</v>
      </c>
      <c r="FG402" s="631">
        <f t="shared" si="754"/>
        <v>0</v>
      </c>
      <c r="FH402" s="631">
        <f t="shared" si="754"/>
        <v>0</v>
      </c>
      <c r="FI402" s="631">
        <f t="shared" si="754"/>
        <v>0</v>
      </c>
      <c r="FJ402" s="631">
        <f t="shared" si="754"/>
        <v>0</v>
      </c>
      <c r="FK402" s="631">
        <f t="shared" si="754"/>
        <v>0</v>
      </c>
      <c r="FL402" s="631">
        <f t="shared" si="754"/>
        <v>0</v>
      </c>
      <c r="FM402" s="631">
        <f t="shared" si="754"/>
        <v>0</v>
      </c>
      <c r="FN402" s="631">
        <f t="shared" si="754"/>
        <v>0</v>
      </c>
      <c r="FO402" s="631">
        <f t="shared" si="754"/>
        <v>0</v>
      </c>
      <c r="FP402" s="631">
        <f t="shared" si="754"/>
        <v>0</v>
      </c>
      <c r="FQ402" s="631">
        <f t="shared" si="754"/>
        <v>0</v>
      </c>
      <c r="FR402" s="631">
        <f t="shared" si="754"/>
        <v>0</v>
      </c>
      <c r="FS402" s="631">
        <f t="shared" si="754"/>
        <v>0</v>
      </c>
      <c r="FT402" s="631">
        <f t="shared" si="749"/>
        <v>0</v>
      </c>
      <c r="FU402" s="631">
        <f t="shared" si="749"/>
        <v>0</v>
      </c>
      <c r="FV402" s="631">
        <f t="shared" si="748"/>
        <v>0</v>
      </c>
      <c r="FW402" s="631">
        <f t="shared" si="748"/>
        <v>0</v>
      </c>
      <c r="FX402" s="631">
        <f t="shared" si="748"/>
        <v>0</v>
      </c>
      <c r="FY402" s="631">
        <f t="shared" si="748"/>
        <v>0</v>
      </c>
      <c r="FZ402" s="631">
        <f t="shared" si="748"/>
        <v>0</v>
      </c>
      <c r="GA402" s="631">
        <f t="shared" si="748"/>
        <v>0</v>
      </c>
      <c r="GB402" s="631">
        <f t="shared" si="748"/>
        <v>0</v>
      </c>
      <c r="GC402" s="631">
        <f t="shared" si="748"/>
        <v>0</v>
      </c>
      <c r="GD402" s="631">
        <f t="shared" si="708"/>
        <v>0</v>
      </c>
      <c r="GE402" s="631">
        <f t="shared" si="708"/>
        <v>0</v>
      </c>
      <c r="GF402" s="631">
        <f t="shared" si="708"/>
        <v>0</v>
      </c>
      <c r="GG402" s="631">
        <f t="shared" si="708"/>
        <v>0</v>
      </c>
      <c r="GH402" s="631">
        <f t="shared" si="708"/>
        <v>0</v>
      </c>
      <c r="GI402" s="631">
        <f t="shared" si="755"/>
        <v>0</v>
      </c>
      <c r="GJ402" s="631">
        <f t="shared" si="755"/>
        <v>0</v>
      </c>
      <c r="GK402" s="631">
        <f t="shared" si="755"/>
        <v>0</v>
      </c>
      <c r="GL402" s="631">
        <f t="shared" si="755"/>
        <v>0</v>
      </c>
      <c r="GM402" s="631">
        <f t="shared" si="755"/>
        <v>0</v>
      </c>
      <c r="GN402" s="631">
        <f t="shared" si="755"/>
        <v>0</v>
      </c>
      <c r="GO402" s="631"/>
      <c r="GP402" s="631">
        <f t="shared" si="776"/>
        <v>0</v>
      </c>
      <c r="GQ402" s="631">
        <f t="shared" si="776"/>
        <v>0</v>
      </c>
      <c r="GR402" s="631">
        <f t="shared" si="776"/>
        <v>0</v>
      </c>
      <c r="GS402" s="631">
        <f t="shared" si="776"/>
        <v>0</v>
      </c>
      <c r="GT402" s="631">
        <f t="shared" si="776"/>
        <v>0</v>
      </c>
      <c r="GU402" s="631">
        <f t="shared" si="776"/>
        <v>0</v>
      </c>
      <c r="GV402" s="631">
        <f t="shared" si="776"/>
        <v>0</v>
      </c>
      <c r="GW402" s="631">
        <f t="shared" si="776"/>
        <v>0</v>
      </c>
      <c r="GX402" s="631">
        <f t="shared" si="776"/>
        <v>0</v>
      </c>
      <c r="GY402" s="631">
        <f t="shared" si="776"/>
        <v>0</v>
      </c>
      <c r="GZ402" s="631">
        <f t="shared" si="776"/>
        <v>0</v>
      </c>
      <c r="HA402" s="631">
        <f t="shared" si="776"/>
        <v>0</v>
      </c>
      <c r="HB402" s="631">
        <f t="shared" si="776"/>
        <v>0</v>
      </c>
      <c r="HC402" s="631">
        <f t="shared" si="776"/>
        <v>0</v>
      </c>
      <c r="HD402" s="631">
        <f t="shared" si="776"/>
        <v>0</v>
      </c>
      <c r="HE402" s="631">
        <f t="shared" si="734"/>
        <v>0</v>
      </c>
      <c r="HF402" s="631">
        <f t="shared" si="734"/>
        <v>0</v>
      </c>
      <c r="HG402" s="631">
        <f t="shared" si="734"/>
        <v>0</v>
      </c>
      <c r="HH402" s="631">
        <f t="shared" si="734"/>
        <v>0</v>
      </c>
      <c r="HI402" s="631">
        <f t="shared" si="733"/>
        <v>0</v>
      </c>
      <c r="HJ402" s="631">
        <f t="shared" si="733"/>
        <v>0</v>
      </c>
      <c r="HK402" s="631">
        <f t="shared" si="733"/>
        <v>0</v>
      </c>
      <c r="HL402" s="631">
        <f t="shared" si="733"/>
        <v>0</v>
      </c>
      <c r="HM402" s="631">
        <f t="shared" si="733"/>
        <v>0</v>
      </c>
      <c r="HN402" s="631">
        <f t="shared" si="733"/>
        <v>0</v>
      </c>
      <c r="HO402" s="631">
        <f t="shared" si="733"/>
        <v>0</v>
      </c>
      <c r="HP402" s="631">
        <f t="shared" si="733"/>
        <v>0</v>
      </c>
      <c r="HQ402" s="631">
        <f t="shared" si="733"/>
        <v>0</v>
      </c>
      <c r="HR402" s="631">
        <f t="shared" si="690"/>
        <v>0</v>
      </c>
      <c r="HS402" s="631">
        <f t="shared" si="690"/>
        <v>0</v>
      </c>
      <c r="HT402" s="631">
        <f t="shared" si="690"/>
        <v>0</v>
      </c>
      <c r="HU402" s="631">
        <f t="shared" si="690"/>
        <v>0</v>
      </c>
      <c r="HV402" s="631">
        <f t="shared" si="753"/>
        <v>0</v>
      </c>
      <c r="HW402" s="631">
        <f t="shared" si="753"/>
        <v>0</v>
      </c>
      <c r="HX402" s="631">
        <f t="shared" si="753"/>
        <v>0</v>
      </c>
      <c r="HY402" s="631">
        <f t="shared" si="753"/>
        <v>0</v>
      </c>
      <c r="HZ402" s="631">
        <f t="shared" si="753"/>
        <v>0</v>
      </c>
      <c r="IA402" s="631">
        <f t="shared" si="753"/>
        <v>0</v>
      </c>
      <c r="IB402" s="631">
        <f t="shared" si="753"/>
        <v>0</v>
      </c>
      <c r="IC402" s="631">
        <f t="shared" si="753"/>
        <v>0</v>
      </c>
      <c r="ID402" s="631">
        <f t="shared" si="753"/>
        <v>0</v>
      </c>
      <c r="IE402" s="631">
        <f t="shared" si="753"/>
        <v>0</v>
      </c>
      <c r="IF402" s="631">
        <f t="shared" si="753"/>
        <v>0</v>
      </c>
      <c r="IG402" s="631">
        <f t="shared" si="753"/>
        <v>0</v>
      </c>
      <c r="IH402" s="631">
        <f t="shared" si="753"/>
        <v>0</v>
      </c>
      <c r="II402" s="631">
        <f t="shared" si="753"/>
        <v>0</v>
      </c>
      <c r="IJ402" s="631">
        <f t="shared" si="753"/>
        <v>0</v>
      </c>
      <c r="IK402" s="631">
        <f t="shared" si="753"/>
        <v>0</v>
      </c>
      <c r="IL402" s="631">
        <f t="shared" si="726"/>
        <v>0</v>
      </c>
      <c r="IM402" s="631">
        <f t="shared" si="726"/>
        <v>0</v>
      </c>
      <c r="IN402" s="631">
        <f t="shared" si="726"/>
        <v>0</v>
      </c>
      <c r="IO402" s="631">
        <f t="shared" si="726"/>
        <v>0</v>
      </c>
      <c r="IP402" s="631">
        <f t="shared" si="726"/>
        <v>0</v>
      </c>
      <c r="IQ402" s="631">
        <f t="shared" si="726"/>
        <v>0</v>
      </c>
      <c r="IR402" s="631">
        <f t="shared" si="726"/>
        <v>0</v>
      </c>
      <c r="IS402" s="631">
        <f t="shared" si="648"/>
        <v>0</v>
      </c>
      <c r="IT402" s="631"/>
      <c r="IU402" s="631">
        <f t="shared" si="778"/>
        <v>0</v>
      </c>
      <c r="IV402" s="631">
        <f t="shared" si="778"/>
        <v>0</v>
      </c>
      <c r="IW402" s="631">
        <f t="shared" si="778"/>
        <v>0</v>
      </c>
      <c r="IX402" s="631">
        <f t="shared" si="778"/>
        <v>0</v>
      </c>
      <c r="IY402" s="631">
        <f t="shared" si="778"/>
        <v>0</v>
      </c>
      <c r="IZ402" s="631">
        <f t="shared" si="778"/>
        <v>0</v>
      </c>
      <c r="JA402" s="631">
        <f t="shared" si="778"/>
        <v>0</v>
      </c>
      <c r="JB402" s="631">
        <f t="shared" si="778"/>
        <v>0</v>
      </c>
      <c r="JC402" s="631">
        <f t="shared" si="778"/>
        <v>0</v>
      </c>
      <c r="JD402" s="631">
        <f t="shared" si="778"/>
        <v>0</v>
      </c>
      <c r="JE402" s="631">
        <f t="shared" si="779"/>
        <v>0</v>
      </c>
      <c r="JF402" s="631">
        <f t="shared" si="779"/>
        <v>0</v>
      </c>
      <c r="JG402" s="631">
        <f t="shared" si="779"/>
        <v>0</v>
      </c>
      <c r="JH402" s="631">
        <f t="shared" si="779"/>
        <v>0</v>
      </c>
      <c r="JI402" s="631">
        <f t="shared" si="779"/>
        <v>0</v>
      </c>
      <c r="JJ402" s="631">
        <f t="shared" si="779"/>
        <v>0</v>
      </c>
      <c r="JK402" s="631">
        <f t="shared" si="779"/>
        <v>0</v>
      </c>
      <c r="JL402" s="631">
        <f t="shared" si="779"/>
        <v>0</v>
      </c>
      <c r="JM402" s="631">
        <f t="shared" si="779"/>
        <v>0</v>
      </c>
      <c r="JN402" s="631">
        <f t="shared" si="779"/>
        <v>0</v>
      </c>
      <c r="JO402" s="631">
        <f t="shared" si="780"/>
        <v>0</v>
      </c>
      <c r="JP402" s="631">
        <f t="shared" si="780"/>
        <v>0</v>
      </c>
      <c r="JQ402" s="631">
        <f t="shared" si="780"/>
        <v>0</v>
      </c>
      <c r="JR402" s="631">
        <f t="shared" si="780"/>
        <v>0</v>
      </c>
      <c r="JS402" s="631">
        <f t="shared" si="780"/>
        <v>0</v>
      </c>
      <c r="JT402" s="631">
        <f t="shared" si="780"/>
        <v>0</v>
      </c>
      <c r="JU402" s="631">
        <f t="shared" si="780"/>
        <v>0</v>
      </c>
      <c r="JV402" s="631">
        <f t="shared" si="780"/>
        <v>0</v>
      </c>
      <c r="JW402" s="631">
        <f t="shared" si="780"/>
        <v>0</v>
      </c>
      <c r="JX402" s="631">
        <f t="shared" si="780"/>
        <v>0</v>
      </c>
      <c r="JY402" s="631">
        <f t="shared" si="781"/>
        <v>0</v>
      </c>
      <c r="JZ402" s="631">
        <f t="shared" si="781"/>
        <v>0</v>
      </c>
      <c r="KA402" s="631">
        <f t="shared" si="781"/>
        <v>0</v>
      </c>
      <c r="KB402" s="631">
        <f t="shared" si="781"/>
        <v>0</v>
      </c>
      <c r="KC402" s="631">
        <f t="shared" si="781"/>
        <v>0</v>
      </c>
      <c r="KD402" s="631">
        <f t="shared" si="781"/>
        <v>0</v>
      </c>
      <c r="KE402" s="631">
        <f t="shared" si="781"/>
        <v>0</v>
      </c>
      <c r="KF402" s="631">
        <f t="shared" si="781"/>
        <v>0</v>
      </c>
      <c r="KG402" s="631">
        <f t="shared" si="781"/>
        <v>0</v>
      </c>
      <c r="KH402" s="631">
        <f t="shared" si="781"/>
        <v>0</v>
      </c>
      <c r="KI402" s="631">
        <f t="shared" si="782"/>
        <v>0</v>
      </c>
      <c r="KJ402" s="631">
        <f t="shared" si="782"/>
        <v>0</v>
      </c>
      <c r="KK402" s="631">
        <f t="shared" si="782"/>
        <v>0</v>
      </c>
      <c r="KL402" s="631">
        <f t="shared" si="782"/>
        <v>0</v>
      </c>
      <c r="KM402" s="631">
        <f t="shared" si="782"/>
        <v>0</v>
      </c>
      <c r="KN402" s="631">
        <f t="shared" si="782"/>
        <v>0</v>
      </c>
      <c r="KO402" s="631">
        <f t="shared" si="782"/>
        <v>0</v>
      </c>
      <c r="KP402" s="631">
        <f t="shared" si="782"/>
        <v>0</v>
      </c>
      <c r="KQ402" s="631">
        <f t="shared" si="782"/>
        <v>0</v>
      </c>
      <c r="KR402" s="631">
        <f t="shared" si="782"/>
        <v>0</v>
      </c>
      <c r="KS402" s="631">
        <f t="shared" si="783"/>
        <v>0</v>
      </c>
      <c r="KT402" s="631">
        <f t="shared" si="783"/>
        <v>0</v>
      </c>
      <c r="KU402" s="631">
        <f t="shared" si="783"/>
        <v>0</v>
      </c>
      <c r="KV402" s="631">
        <f t="shared" si="783"/>
        <v>0</v>
      </c>
      <c r="KW402" s="631">
        <f t="shared" si="783"/>
        <v>0</v>
      </c>
      <c r="KX402" s="631">
        <f t="shared" si="783"/>
        <v>0</v>
      </c>
      <c r="KY402" s="631"/>
      <c r="KZ402" s="631">
        <f t="shared" si="784"/>
        <v>0</v>
      </c>
      <c r="LA402" s="631">
        <f t="shared" si="784"/>
        <v>0</v>
      </c>
      <c r="LB402" s="631">
        <f t="shared" si="784"/>
        <v>0</v>
      </c>
      <c r="LC402" s="631">
        <f t="shared" si="784"/>
        <v>0</v>
      </c>
      <c r="LD402" s="631">
        <f t="shared" si="784"/>
        <v>0</v>
      </c>
      <c r="LE402" s="631">
        <f t="shared" si="784"/>
        <v>0</v>
      </c>
      <c r="LF402" s="631">
        <f t="shared" si="784"/>
        <v>0</v>
      </c>
      <c r="LG402" s="631">
        <f t="shared" si="784"/>
        <v>0</v>
      </c>
      <c r="LH402" s="631">
        <f t="shared" si="784"/>
        <v>0</v>
      </c>
      <c r="LI402" s="631">
        <f t="shared" si="784"/>
        <v>0</v>
      </c>
      <c r="LJ402" s="631">
        <f t="shared" si="785"/>
        <v>0</v>
      </c>
      <c r="LK402" s="631">
        <f t="shared" si="785"/>
        <v>0</v>
      </c>
      <c r="LL402" s="631">
        <f t="shared" si="785"/>
        <v>0</v>
      </c>
      <c r="LM402" s="631">
        <f t="shared" si="785"/>
        <v>0</v>
      </c>
      <c r="LN402" s="631">
        <f t="shared" si="785"/>
        <v>0</v>
      </c>
      <c r="LO402" s="631">
        <f t="shared" si="785"/>
        <v>0</v>
      </c>
      <c r="LP402" s="631">
        <f t="shared" si="785"/>
        <v>0</v>
      </c>
      <c r="LQ402" s="631">
        <f t="shared" si="785"/>
        <v>0</v>
      </c>
      <c r="LR402" s="631">
        <f t="shared" si="785"/>
        <v>0</v>
      </c>
      <c r="LS402" s="631">
        <f t="shared" si="785"/>
        <v>0</v>
      </c>
      <c r="LT402" s="631">
        <f t="shared" si="786"/>
        <v>0</v>
      </c>
      <c r="LU402" s="631">
        <f t="shared" si="786"/>
        <v>0</v>
      </c>
      <c r="LV402" s="631">
        <f t="shared" si="786"/>
        <v>0</v>
      </c>
      <c r="LW402" s="631">
        <f t="shared" si="786"/>
        <v>0</v>
      </c>
      <c r="LX402" s="631">
        <f t="shared" si="786"/>
        <v>0</v>
      </c>
      <c r="LY402" s="631">
        <f t="shared" si="786"/>
        <v>0</v>
      </c>
      <c r="LZ402" s="631">
        <f t="shared" si="786"/>
        <v>0</v>
      </c>
      <c r="MA402" s="631">
        <f t="shared" si="786"/>
        <v>0</v>
      </c>
      <c r="MB402" s="631">
        <f t="shared" si="786"/>
        <v>0</v>
      </c>
      <c r="MC402" s="631">
        <f t="shared" si="786"/>
        <v>0</v>
      </c>
      <c r="MD402" s="631">
        <f t="shared" si="787"/>
        <v>0</v>
      </c>
      <c r="ME402" s="631">
        <f t="shared" si="787"/>
        <v>0</v>
      </c>
      <c r="MF402" s="631">
        <f t="shared" si="787"/>
        <v>0</v>
      </c>
      <c r="MG402" s="631">
        <f t="shared" si="787"/>
        <v>0</v>
      </c>
      <c r="MH402" s="631">
        <f t="shared" si="787"/>
        <v>0</v>
      </c>
      <c r="MI402" s="631">
        <f t="shared" si="787"/>
        <v>0</v>
      </c>
      <c r="MJ402" s="631">
        <f t="shared" si="787"/>
        <v>0</v>
      </c>
      <c r="MK402" s="631">
        <f t="shared" si="787"/>
        <v>0</v>
      </c>
      <c r="ML402" s="631">
        <f t="shared" si="787"/>
        <v>0</v>
      </c>
      <c r="MM402" s="631">
        <f t="shared" si="787"/>
        <v>0</v>
      </c>
      <c r="MN402" s="631">
        <f t="shared" si="788"/>
        <v>0</v>
      </c>
      <c r="MO402" s="631">
        <f t="shared" si="788"/>
        <v>0</v>
      </c>
      <c r="MP402" s="631">
        <f t="shared" si="788"/>
        <v>0</v>
      </c>
      <c r="MQ402" s="631">
        <f t="shared" si="788"/>
        <v>0</v>
      </c>
      <c r="MR402" s="631">
        <f t="shared" si="788"/>
        <v>0</v>
      </c>
      <c r="MS402" s="631">
        <f t="shared" si="788"/>
        <v>0</v>
      </c>
      <c r="MT402" s="631">
        <f t="shared" si="788"/>
        <v>0</v>
      </c>
      <c r="MU402" s="631">
        <f t="shared" si="788"/>
        <v>0</v>
      </c>
      <c r="MV402" s="631">
        <f t="shared" si="788"/>
        <v>0</v>
      </c>
      <c r="MW402" s="631">
        <f t="shared" si="788"/>
        <v>0</v>
      </c>
      <c r="MX402" s="631">
        <f t="shared" si="789"/>
        <v>0</v>
      </c>
      <c r="MY402" s="631">
        <f t="shared" si="789"/>
        <v>0</v>
      </c>
      <c r="MZ402" s="631">
        <f t="shared" si="789"/>
        <v>0</v>
      </c>
      <c r="NA402" s="631">
        <f t="shared" si="789"/>
        <v>0</v>
      </c>
      <c r="NB402" s="631">
        <f t="shared" si="789"/>
        <v>0</v>
      </c>
      <c r="NC402" s="631">
        <f t="shared" si="789"/>
        <v>0</v>
      </c>
    </row>
    <row r="403" spans="1:367" hidden="1">
      <c r="A403" s="504"/>
      <c r="B403" s="504"/>
      <c r="C403" s="497"/>
      <c r="D403" s="497"/>
      <c r="E403" s="362">
        <f t="shared" si="772"/>
        <v>0</v>
      </c>
      <c r="F403" s="363">
        <f t="shared" si="773"/>
        <v>0</v>
      </c>
      <c r="G403" s="498">
        <f>E403*Dichtheden!$V$70</f>
        <v>0</v>
      </c>
      <c r="H403" s="499">
        <f>IF(C403=0,0,ROUND(IF((G403/2)/Dichtheden!$C$3&lt;1,1,(G403/2)/Dichtheden!$C$3),0))</f>
        <v>0</v>
      </c>
      <c r="I403" s="498">
        <f>E403*Dichtheden!$AJ$70</f>
        <v>0</v>
      </c>
      <c r="J403" s="499">
        <f>IF(C403=0,0,ROUND(IF((I403/2)/Dichtheden!$D$3&lt;1,1,(I403/2)/Dichtheden!$D$3),0))</f>
        <v>0</v>
      </c>
      <c r="K403" s="498">
        <f t="shared" si="774"/>
        <v>0</v>
      </c>
      <c r="L403" s="500">
        <f t="shared" si="777"/>
        <v>0</v>
      </c>
      <c r="M403" s="498">
        <f>IF(D403=0,0,IF((D403*Dichtheden!$G$4)&lt;25,25,D403*Dichtheden!$G$4))</f>
        <v>0</v>
      </c>
      <c r="N403" s="499">
        <f>D403*Dichtheden!$H$4</f>
        <v>0</v>
      </c>
      <c r="O403" s="501"/>
      <c r="P403" s="501"/>
      <c r="Q403" s="502">
        <f>E403*Dichtheden!$AS$68</f>
        <v>0</v>
      </c>
      <c r="R403" s="495">
        <f>IF(Q403=0,0,ROUND(IF((Q403/2)/Dichtheden!$C$3&lt;1,1,(Q403/2)/Dichtheden!$C$3),0))</f>
        <v>0</v>
      </c>
      <c r="S403" s="502">
        <f>E403*Dichtheden!$AY$68</f>
        <v>0</v>
      </c>
      <c r="T403" s="495">
        <f>IF(Q403=0,0,ROUND(IF((S403/2)/Dichtheden!$D$3&lt;1,1,(S403/2)/Dichtheden!$D$3),0))</f>
        <v>0</v>
      </c>
      <c r="U403" s="502">
        <f>D403*Dichtheden!$G$5</f>
        <v>0</v>
      </c>
      <c r="V403" s="502">
        <f>D403*Dichtheden!$H$5</f>
        <v>0</v>
      </c>
      <c r="X403" s="630"/>
      <c r="AA403" s="628">
        <f t="shared" si="768"/>
        <v>0</v>
      </c>
      <c r="AB403" s="628">
        <f t="shared" si="768"/>
        <v>0</v>
      </c>
      <c r="AC403" s="628">
        <f t="shared" si="768"/>
        <v>0</v>
      </c>
      <c r="AD403" s="628">
        <f t="shared" si="768"/>
        <v>0</v>
      </c>
      <c r="AE403" s="628">
        <f t="shared" si="768"/>
        <v>0</v>
      </c>
      <c r="AF403" s="628">
        <f t="shared" si="768"/>
        <v>0</v>
      </c>
      <c r="AG403" s="628">
        <f t="shared" si="768"/>
        <v>0</v>
      </c>
      <c r="AH403" s="628">
        <f t="shared" si="768"/>
        <v>0</v>
      </c>
      <c r="AI403" s="628">
        <f t="shared" si="768"/>
        <v>0</v>
      </c>
      <c r="AJ403" s="628">
        <f t="shared" si="768"/>
        <v>0</v>
      </c>
      <c r="AK403" s="628">
        <f t="shared" si="768"/>
        <v>0</v>
      </c>
      <c r="AL403" s="628">
        <f t="shared" si="768"/>
        <v>0</v>
      </c>
      <c r="AM403" s="628">
        <f t="shared" si="768"/>
        <v>0</v>
      </c>
      <c r="AN403" s="628">
        <f t="shared" si="768"/>
        <v>0</v>
      </c>
      <c r="AO403" s="628">
        <f t="shared" si="768"/>
        <v>0</v>
      </c>
      <c r="AP403" s="628">
        <f t="shared" si="768"/>
        <v>0</v>
      </c>
      <c r="AQ403" s="628">
        <f t="shared" si="750"/>
        <v>0</v>
      </c>
      <c r="AR403" s="628">
        <f t="shared" si="750"/>
        <v>0</v>
      </c>
      <c r="AS403" s="628">
        <f t="shared" si="750"/>
        <v>0</v>
      </c>
      <c r="AT403" s="628">
        <f t="shared" si="750"/>
        <v>0</v>
      </c>
      <c r="AU403" s="628">
        <f t="shared" si="750"/>
        <v>0</v>
      </c>
      <c r="AV403" s="628">
        <f t="shared" si="750"/>
        <v>0</v>
      </c>
      <c r="AW403" s="628">
        <f t="shared" si="750"/>
        <v>0</v>
      </c>
      <c r="AX403" s="628">
        <f t="shared" si="750"/>
        <v>0</v>
      </c>
      <c r="AY403" s="628">
        <f t="shared" si="750"/>
        <v>0</v>
      </c>
      <c r="AZ403" s="628">
        <f t="shared" si="750"/>
        <v>0</v>
      </c>
      <c r="BA403" s="628">
        <f t="shared" si="750"/>
        <v>0</v>
      </c>
      <c r="BB403" s="628">
        <f t="shared" ref="AQ403:BF419" si="790">IF($A403=BB$60,$C403,0)</f>
        <v>0</v>
      </c>
      <c r="BC403" s="628">
        <f t="shared" si="790"/>
        <v>0</v>
      </c>
      <c r="BD403" s="628">
        <f t="shared" si="790"/>
        <v>0</v>
      </c>
      <c r="BE403" s="628">
        <f t="shared" si="790"/>
        <v>0</v>
      </c>
      <c r="BF403" s="628">
        <f t="shared" si="790"/>
        <v>0</v>
      </c>
      <c r="BG403" s="628">
        <f t="shared" si="769"/>
        <v>0</v>
      </c>
      <c r="BH403" s="628">
        <f t="shared" si="769"/>
        <v>0</v>
      </c>
      <c r="BI403" s="628">
        <f t="shared" si="769"/>
        <v>0</v>
      </c>
      <c r="BJ403" s="628">
        <f t="shared" si="769"/>
        <v>0</v>
      </c>
      <c r="BK403" s="628">
        <f t="shared" si="769"/>
        <v>0</v>
      </c>
      <c r="BL403" s="628">
        <f t="shared" si="769"/>
        <v>0</v>
      </c>
      <c r="BM403" s="628">
        <f t="shared" si="769"/>
        <v>0</v>
      </c>
      <c r="BN403" s="628">
        <f t="shared" si="769"/>
        <v>0</v>
      </c>
      <c r="BO403" s="628">
        <f t="shared" si="769"/>
        <v>0</v>
      </c>
      <c r="BP403" s="628">
        <f t="shared" si="769"/>
        <v>0</v>
      </c>
      <c r="BQ403" s="628">
        <f t="shared" si="769"/>
        <v>0</v>
      </c>
      <c r="BR403" s="628">
        <f t="shared" si="769"/>
        <v>0</v>
      </c>
      <c r="BS403" s="628">
        <f t="shared" si="769"/>
        <v>0</v>
      </c>
      <c r="BT403" s="628">
        <f t="shared" si="769"/>
        <v>0</v>
      </c>
      <c r="BU403" s="628">
        <f t="shared" si="769"/>
        <v>0</v>
      </c>
      <c r="BV403" s="628">
        <f t="shared" si="769"/>
        <v>0</v>
      </c>
      <c r="BW403" s="628">
        <f t="shared" si="729"/>
        <v>0</v>
      </c>
      <c r="BX403" s="628">
        <f t="shared" si="729"/>
        <v>0</v>
      </c>
      <c r="BY403" s="628">
        <f t="shared" si="729"/>
        <v>0</v>
      </c>
      <c r="BZ403" s="628">
        <f t="shared" si="729"/>
        <v>0</v>
      </c>
      <c r="CA403" s="628">
        <f t="shared" si="729"/>
        <v>0</v>
      </c>
      <c r="CB403" s="628">
        <f t="shared" si="729"/>
        <v>0</v>
      </c>
      <c r="CC403" s="628">
        <f t="shared" si="729"/>
        <v>0</v>
      </c>
      <c r="CD403" s="628">
        <f t="shared" si="729"/>
        <v>0</v>
      </c>
      <c r="CE403" s="628"/>
      <c r="CF403" s="628">
        <f t="shared" si="770"/>
        <v>0</v>
      </c>
      <c r="CG403" s="628">
        <f t="shared" si="770"/>
        <v>0</v>
      </c>
      <c r="CH403" s="628">
        <f t="shared" si="770"/>
        <v>0</v>
      </c>
      <c r="CI403" s="628">
        <f t="shared" si="770"/>
        <v>0</v>
      </c>
      <c r="CJ403" s="628">
        <f t="shared" si="770"/>
        <v>0</v>
      </c>
      <c r="CK403" s="628">
        <f t="shared" si="770"/>
        <v>0</v>
      </c>
      <c r="CL403" s="628">
        <f t="shared" si="770"/>
        <v>0</v>
      </c>
      <c r="CM403" s="628">
        <f t="shared" si="770"/>
        <v>0</v>
      </c>
      <c r="CN403" s="628">
        <f t="shared" si="770"/>
        <v>0</v>
      </c>
      <c r="CO403" s="628">
        <f t="shared" si="770"/>
        <v>0</v>
      </c>
      <c r="CP403" s="628">
        <f t="shared" si="770"/>
        <v>0</v>
      </c>
      <c r="CQ403" s="628">
        <f t="shared" si="770"/>
        <v>0</v>
      </c>
      <c r="CR403" s="628">
        <f t="shared" si="770"/>
        <v>0</v>
      </c>
      <c r="CS403" s="628">
        <f t="shared" si="770"/>
        <v>0</v>
      </c>
      <c r="CT403" s="628">
        <f t="shared" si="770"/>
        <v>0</v>
      </c>
      <c r="CU403" s="628">
        <f t="shared" si="770"/>
        <v>0</v>
      </c>
      <c r="CV403" s="628">
        <f t="shared" si="751"/>
        <v>0</v>
      </c>
      <c r="CW403" s="628">
        <f t="shared" si="751"/>
        <v>0</v>
      </c>
      <c r="CX403" s="628">
        <f t="shared" si="751"/>
        <v>0</v>
      </c>
      <c r="CY403" s="628">
        <f t="shared" si="751"/>
        <v>0</v>
      </c>
      <c r="CZ403" s="628">
        <f t="shared" si="751"/>
        <v>0</v>
      </c>
      <c r="DA403" s="628">
        <f t="shared" si="751"/>
        <v>0</v>
      </c>
      <c r="DB403" s="628">
        <f t="shared" si="751"/>
        <v>0</v>
      </c>
      <c r="DC403" s="628">
        <f t="shared" si="751"/>
        <v>0</v>
      </c>
      <c r="DD403" s="628">
        <f t="shared" si="751"/>
        <v>0</v>
      </c>
      <c r="DE403" s="628">
        <f t="shared" si="751"/>
        <v>0</v>
      </c>
      <c r="DF403" s="628">
        <f t="shared" si="751"/>
        <v>0</v>
      </c>
      <c r="DG403" s="628">
        <f t="shared" ref="CV403:DK419" si="791">IF($A403=DG$60,$D403,0)</f>
        <v>0</v>
      </c>
      <c r="DH403" s="628">
        <f t="shared" si="791"/>
        <v>0</v>
      </c>
      <c r="DI403" s="628">
        <f t="shared" si="791"/>
        <v>0</v>
      </c>
      <c r="DJ403" s="628">
        <f t="shared" si="791"/>
        <v>0</v>
      </c>
      <c r="DK403" s="628">
        <f t="shared" si="791"/>
        <v>0</v>
      </c>
      <c r="DL403" s="628">
        <f t="shared" si="771"/>
        <v>0</v>
      </c>
      <c r="DM403" s="628">
        <f t="shared" si="771"/>
        <v>0</v>
      </c>
      <c r="DN403" s="628">
        <f t="shared" si="771"/>
        <v>0</v>
      </c>
      <c r="DO403" s="628">
        <f t="shared" si="771"/>
        <v>0</v>
      </c>
      <c r="DP403" s="628">
        <f t="shared" si="771"/>
        <v>0</v>
      </c>
      <c r="DQ403" s="628">
        <f t="shared" si="771"/>
        <v>0</v>
      </c>
      <c r="DR403" s="628">
        <f t="shared" si="771"/>
        <v>0</v>
      </c>
      <c r="DS403" s="628">
        <f t="shared" si="771"/>
        <v>0</v>
      </c>
      <c r="DT403" s="628">
        <f t="shared" si="771"/>
        <v>0</v>
      </c>
      <c r="DU403" s="628">
        <f t="shared" si="771"/>
        <v>0</v>
      </c>
      <c r="DV403" s="628">
        <f t="shared" si="771"/>
        <v>0</v>
      </c>
      <c r="DW403" s="628">
        <f t="shared" si="771"/>
        <v>0</v>
      </c>
      <c r="DX403" s="628">
        <f t="shared" si="771"/>
        <v>0</v>
      </c>
      <c r="DY403" s="628">
        <f t="shared" si="771"/>
        <v>0</v>
      </c>
      <c r="DZ403" s="628">
        <f t="shared" si="771"/>
        <v>0</v>
      </c>
      <c r="EA403" s="628">
        <f t="shared" si="771"/>
        <v>0</v>
      </c>
      <c r="EB403" s="628">
        <f t="shared" si="732"/>
        <v>0</v>
      </c>
      <c r="EC403" s="628">
        <f t="shared" si="732"/>
        <v>0</v>
      </c>
      <c r="ED403" s="628">
        <f t="shared" si="732"/>
        <v>0</v>
      </c>
      <c r="EE403" s="628">
        <f t="shared" si="732"/>
        <v>0</v>
      </c>
      <c r="EF403" s="628">
        <f t="shared" si="732"/>
        <v>0</v>
      </c>
      <c r="EG403" s="628">
        <f t="shared" si="732"/>
        <v>0</v>
      </c>
      <c r="EH403" s="628">
        <f t="shared" si="732"/>
        <v>0</v>
      </c>
      <c r="EI403" s="628">
        <f t="shared" si="732"/>
        <v>0</v>
      </c>
      <c r="EJ403" s="631"/>
      <c r="EK403" s="631">
        <f t="shared" si="752"/>
        <v>0</v>
      </c>
      <c r="EL403" s="631">
        <f t="shared" si="752"/>
        <v>0</v>
      </c>
      <c r="EM403" s="631">
        <f t="shared" si="752"/>
        <v>0</v>
      </c>
      <c r="EN403" s="631">
        <f t="shared" si="752"/>
        <v>0</v>
      </c>
      <c r="EO403" s="631">
        <f t="shared" si="752"/>
        <v>0</v>
      </c>
      <c r="EP403" s="631">
        <f t="shared" si="752"/>
        <v>0</v>
      </c>
      <c r="EQ403" s="631">
        <f t="shared" si="752"/>
        <v>0</v>
      </c>
      <c r="ER403" s="631">
        <f t="shared" si="752"/>
        <v>0</v>
      </c>
      <c r="ES403" s="631">
        <f t="shared" si="752"/>
        <v>0</v>
      </c>
      <c r="ET403" s="631">
        <f t="shared" si="752"/>
        <v>0</v>
      </c>
      <c r="EU403" s="631">
        <f t="shared" si="752"/>
        <v>0</v>
      </c>
      <c r="EV403" s="631">
        <f t="shared" ref="EK403:EZ419" si="792">IF($A403=EV$60,$H403,0)</f>
        <v>0</v>
      </c>
      <c r="EW403" s="631">
        <f t="shared" si="792"/>
        <v>0</v>
      </c>
      <c r="EX403" s="631">
        <f t="shared" si="792"/>
        <v>0</v>
      </c>
      <c r="EY403" s="631">
        <f t="shared" si="792"/>
        <v>0</v>
      </c>
      <c r="EZ403" s="631">
        <f t="shared" si="792"/>
        <v>0</v>
      </c>
      <c r="FA403" s="631">
        <f t="shared" si="775"/>
        <v>0</v>
      </c>
      <c r="FB403" s="631">
        <f t="shared" si="775"/>
        <v>0</v>
      </c>
      <c r="FC403" s="631">
        <f t="shared" si="775"/>
        <v>0</v>
      </c>
      <c r="FD403" s="631">
        <f t="shared" si="754"/>
        <v>0</v>
      </c>
      <c r="FE403" s="631">
        <f t="shared" si="754"/>
        <v>0</v>
      </c>
      <c r="FF403" s="631">
        <f t="shared" si="754"/>
        <v>0</v>
      </c>
      <c r="FG403" s="631">
        <f t="shared" si="754"/>
        <v>0</v>
      </c>
      <c r="FH403" s="631">
        <f t="shared" si="754"/>
        <v>0</v>
      </c>
      <c r="FI403" s="631">
        <f t="shared" si="754"/>
        <v>0</v>
      </c>
      <c r="FJ403" s="631">
        <f t="shared" si="754"/>
        <v>0</v>
      </c>
      <c r="FK403" s="631">
        <f t="shared" si="754"/>
        <v>0</v>
      </c>
      <c r="FL403" s="631">
        <f t="shared" si="754"/>
        <v>0</v>
      </c>
      <c r="FM403" s="631">
        <f t="shared" si="754"/>
        <v>0</v>
      </c>
      <c r="FN403" s="631">
        <f t="shared" si="754"/>
        <v>0</v>
      </c>
      <c r="FO403" s="631">
        <f t="shared" si="754"/>
        <v>0</v>
      </c>
      <c r="FP403" s="631">
        <f t="shared" si="754"/>
        <v>0</v>
      </c>
      <c r="FQ403" s="631">
        <f t="shared" si="754"/>
        <v>0</v>
      </c>
      <c r="FR403" s="631">
        <f t="shared" si="754"/>
        <v>0</v>
      </c>
      <c r="FS403" s="631">
        <f t="shared" si="754"/>
        <v>0</v>
      </c>
      <c r="FT403" s="631">
        <f t="shared" si="749"/>
        <v>0</v>
      </c>
      <c r="FU403" s="631">
        <f t="shared" si="749"/>
        <v>0</v>
      </c>
      <c r="FV403" s="631">
        <f t="shared" si="748"/>
        <v>0</v>
      </c>
      <c r="FW403" s="631">
        <f t="shared" si="748"/>
        <v>0</v>
      </c>
      <c r="FX403" s="631">
        <f t="shared" si="748"/>
        <v>0</v>
      </c>
      <c r="FY403" s="631">
        <f t="shared" si="748"/>
        <v>0</v>
      </c>
      <c r="FZ403" s="631">
        <f t="shared" si="748"/>
        <v>0</v>
      </c>
      <c r="GA403" s="631">
        <f t="shared" si="748"/>
        <v>0</v>
      </c>
      <c r="GB403" s="631">
        <f t="shared" si="748"/>
        <v>0</v>
      </c>
      <c r="GC403" s="631">
        <f t="shared" si="748"/>
        <v>0</v>
      </c>
      <c r="GD403" s="631">
        <f t="shared" si="708"/>
        <v>0</v>
      </c>
      <c r="GE403" s="631">
        <f t="shared" si="708"/>
        <v>0</v>
      </c>
      <c r="GF403" s="631">
        <f t="shared" si="708"/>
        <v>0</v>
      </c>
      <c r="GG403" s="631">
        <f t="shared" si="708"/>
        <v>0</v>
      </c>
      <c r="GH403" s="631">
        <f t="shared" si="708"/>
        <v>0</v>
      </c>
      <c r="GI403" s="631">
        <f t="shared" si="755"/>
        <v>0</v>
      </c>
      <c r="GJ403" s="631">
        <f t="shared" si="755"/>
        <v>0</v>
      </c>
      <c r="GK403" s="631">
        <f t="shared" si="755"/>
        <v>0</v>
      </c>
      <c r="GL403" s="631">
        <f t="shared" si="755"/>
        <v>0</v>
      </c>
      <c r="GM403" s="631">
        <f t="shared" si="755"/>
        <v>0</v>
      </c>
      <c r="GN403" s="631">
        <f t="shared" si="755"/>
        <v>0</v>
      </c>
      <c r="GO403" s="631"/>
      <c r="GP403" s="631">
        <f t="shared" si="776"/>
        <v>0</v>
      </c>
      <c r="GQ403" s="631">
        <f t="shared" si="776"/>
        <v>0</v>
      </c>
      <c r="GR403" s="631">
        <f t="shared" si="776"/>
        <v>0</v>
      </c>
      <c r="GS403" s="631">
        <f t="shared" si="776"/>
        <v>0</v>
      </c>
      <c r="GT403" s="631">
        <f t="shared" si="776"/>
        <v>0</v>
      </c>
      <c r="GU403" s="631">
        <f t="shared" si="776"/>
        <v>0</v>
      </c>
      <c r="GV403" s="631">
        <f t="shared" si="776"/>
        <v>0</v>
      </c>
      <c r="GW403" s="631">
        <f t="shared" si="776"/>
        <v>0</v>
      </c>
      <c r="GX403" s="631">
        <f t="shared" si="776"/>
        <v>0</v>
      </c>
      <c r="GY403" s="631">
        <f t="shared" si="776"/>
        <v>0</v>
      </c>
      <c r="GZ403" s="631">
        <f t="shared" si="776"/>
        <v>0</v>
      </c>
      <c r="HA403" s="631">
        <f t="shared" si="776"/>
        <v>0</v>
      </c>
      <c r="HB403" s="631">
        <f t="shared" si="776"/>
        <v>0</v>
      </c>
      <c r="HC403" s="631">
        <f t="shared" si="776"/>
        <v>0</v>
      </c>
      <c r="HD403" s="631">
        <f t="shared" si="776"/>
        <v>0</v>
      </c>
      <c r="HE403" s="631">
        <f t="shared" si="734"/>
        <v>0</v>
      </c>
      <c r="HF403" s="631">
        <f t="shared" si="734"/>
        <v>0</v>
      </c>
      <c r="HG403" s="631">
        <f t="shared" si="734"/>
        <v>0</v>
      </c>
      <c r="HH403" s="631">
        <f t="shared" si="734"/>
        <v>0</v>
      </c>
      <c r="HI403" s="631">
        <f t="shared" si="733"/>
        <v>0</v>
      </c>
      <c r="HJ403" s="631">
        <f t="shared" si="733"/>
        <v>0</v>
      </c>
      <c r="HK403" s="631">
        <f t="shared" si="733"/>
        <v>0</v>
      </c>
      <c r="HL403" s="631">
        <f t="shared" si="733"/>
        <v>0</v>
      </c>
      <c r="HM403" s="631">
        <f t="shared" si="733"/>
        <v>0</v>
      </c>
      <c r="HN403" s="631">
        <f t="shared" si="733"/>
        <v>0</v>
      </c>
      <c r="HO403" s="631">
        <f t="shared" si="733"/>
        <v>0</v>
      </c>
      <c r="HP403" s="631">
        <f t="shared" si="733"/>
        <v>0</v>
      </c>
      <c r="HQ403" s="631">
        <f t="shared" si="733"/>
        <v>0</v>
      </c>
      <c r="HR403" s="631">
        <f t="shared" si="690"/>
        <v>0</v>
      </c>
      <c r="HS403" s="631">
        <f t="shared" si="690"/>
        <v>0</v>
      </c>
      <c r="HT403" s="631">
        <f t="shared" si="690"/>
        <v>0</v>
      </c>
      <c r="HU403" s="631">
        <f t="shared" si="690"/>
        <v>0</v>
      </c>
      <c r="HV403" s="631">
        <f t="shared" si="753"/>
        <v>0</v>
      </c>
      <c r="HW403" s="631">
        <f t="shared" si="753"/>
        <v>0</v>
      </c>
      <c r="HX403" s="631">
        <f t="shared" si="753"/>
        <v>0</v>
      </c>
      <c r="HY403" s="631">
        <f t="shared" si="753"/>
        <v>0</v>
      </c>
      <c r="HZ403" s="631">
        <f t="shared" si="753"/>
        <v>0</v>
      </c>
      <c r="IA403" s="631">
        <f t="shared" si="753"/>
        <v>0</v>
      </c>
      <c r="IB403" s="631">
        <f t="shared" si="753"/>
        <v>0</v>
      </c>
      <c r="IC403" s="631">
        <f t="shared" si="753"/>
        <v>0</v>
      </c>
      <c r="ID403" s="631">
        <f t="shared" si="753"/>
        <v>0</v>
      </c>
      <c r="IE403" s="631">
        <f t="shared" si="753"/>
        <v>0</v>
      </c>
      <c r="IF403" s="631">
        <f t="shared" si="753"/>
        <v>0</v>
      </c>
      <c r="IG403" s="631">
        <f t="shared" si="753"/>
        <v>0</v>
      </c>
      <c r="IH403" s="631">
        <f t="shared" si="753"/>
        <v>0</v>
      </c>
      <c r="II403" s="631">
        <f t="shared" si="753"/>
        <v>0</v>
      </c>
      <c r="IJ403" s="631">
        <f t="shared" si="753"/>
        <v>0</v>
      </c>
      <c r="IK403" s="631">
        <f t="shared" si="753"/>
        <v>0</v>
      </c>
      <c r="IL403" s="631">
        <f t="shared" si="726"/>
        <v>0</v>
      </c>
      <c r="IM403" s="631">
        <f t="shared" si="726"/>
        <v>0</v>
      </c>
      <c r="IN403" s="631">
        <f t="shared" si="726"/>
        <v>0</v>
      </c>
      <c r="IO403" s="631">
        <f t="shared" si="726"/>
        <v>0</v>
      </c>
      <c r="IP403" s="631">
        <f t="shared" si="726"/>
        <v>0</v>
      </c>
      <c r="IQ403" s="631">
        <f t="shared" si="726"/>
        <v>0</v>
      </c>
      <c r="IR403" s="631">
        <f t="shared" si="726"/>
        <v>0</v>
      </c>
      <c r="IS403" s="631">
        <f t="shared" si="648"/>
        <v>0</v>
      </c>
      <c r="IT403" s="631"/>
      <c r="IU403" s="631">
        <f t="shared" si="778"/>
        <v>0</v>
      </c>
      <c r="IV403" s="631">
        <f t="shared" si="778"/>
        <v>0</v>
      </c>
      <c r="IW403" s="631">
        <f t="shared" si="778"/>
        <v>0</v>
      </c>
      <c r="IX403" s="631">
        <f t="shared" si="778"/>
        <v>0</v>
      </c>
      <c r="IY403" s="631">
        <f t="shared" si="778"/>
        <v>0</v>
      </c>
      <c r="IZ403" s="631">
        <f t="shared" si="778"/>
        <v>0</v>
      </c>
      <c r="JA403" s="631">
        <f t="shared" si="778"/>
        <v>0</v>
      </c>
      <c r="JB403" s="631">
        <f t="shared" si="778"/>
        <v>0</v>
      </c>
      <c r="JC403" s="631">
        <f t="shared" si="778"/>
        <v>0</v>
      </c>
      <c r="JD403" s="631">
        <f t="shared" si="778"/>
        <v>0</v>
      </c>
      <c r="JE403" s="631">
        <f t="shared" si="779"/>
        <v>0</v>
      </c>
      <c r="JF403" s="631">
        <f t="shared" si="779"/>
        <v>0</v>
      </c>
      <c r="JG403" s="631">
        <f t="shared" si="779"/>
        <v>0</v>
      </c>
      <c r="JH403" s="631">
        <f t="shared" si="779"/>
        <v>0</v>
      </c>
      <c r="JI403" s="631">
        <f t="shared" si="779"/>
        <v>0</v>
      </c>
      <c r="JJ403" s="631">
        <f t="shared" si="779"/>
        <v>0</v>
      </c>
      <c r="JK403" s="631">
        <f t="shared" si="779"/>
        <v>0</v>
      </c>
      <c r="JL403" s="631">
        <f t="shared" si="779"/>
        <v>0</v>
      </c>
      <c r="JM403" s="631">
        <f t="shared" si="779"/>
        <v>0</v>
      </c>
      <c r="JN403" s="631">
        <f t="shared" si="779"/>
        <v>0</v>
      </c>
      <c r="JO403" s="631">
        <f t="shared" si="780"/>
        <v>0</v>
      </c>
      <c r="JP403" s="631">
        <f t="shared" si="780"/>
        <v>0</v>
      </c>
      <c r="JQ403" s="631">
        <f t="shared" si="780"/>
        <v>0</v>
      </c>
      <c r="JR403" s="631">
        <f t="shared" si="780"/>
        <v>0</v>
      </c>
      <c r="JS403" s="631">
        <f t="shared" si="780"/>
        <v>0</v>
      </c>
      <c r="JT403" s="631">
        <f t="shared" si="780"/>
        <v>0</v>
      </c>
      <c r="JU403" s="631">
        <f t="shared" si="780"/>
        <v>0</v>
      </c>
      <c r="JV403" s="631">
        <f t="shared" si="780"/>
        <v>0</v>
      </c>
      <c r="JW403" s="631">
        <f t="shared" si="780"/>
        <v>0</v>
      </c>
      <c r="JX403" s="631">
        <f t="shared" si="780"/>
        <v>0</v>
      </c>
      <c r="JY403" s="631">
        <f t="shared" si="781"/>
        <v>0</v>
      </c>
      <c r="JZ403" s="631">
        <f t="shared" si="781"/>
        <v>0</v>
      </c>
      <c r="KA403" s="631">
        <f t="shared" si="781"/>
        <v>0</v>
      </c>
      <c r="KB403" s="631">
        <f t="shared" si="781"/>
        <v>0</v>
      </c>
      <c r="KC403" s="631">
        <f t="shared" si="781"/>
        <v>0</v>
      </c>
      <c r="KD403" s="631">
        <f t="shared" si="781"/>
        <v>0</v>
      </c>
      <c r="KE403" s="631">
        <f t="shared" si="781"/>
        <v>0</v>
      </c>
      <c r="KF403" s="631">
        <f t="shared" si="781"/>
        <v>0</v>
      </c>
      <c r="KG403" s="631">
        <f t="shared" si="781"/>
        <v>0</v>
      </c>
      <c r="KH403" s="631">
        <f t="shared" si="781"/>
        <v>0</v>
      </c>
      <c r="KI403" s="631">
        <f t="shared" si="782"/>
        <v>0</v>
      </c>
      <c r="KJ403" s="631">
        <f t="shared" si="782"/>
        <v>0</v>
      </c>
      <c r="KK403" s="631">
        <f t="shared" si="782"/>
        <v>0</v>
      </c>
      <c r="KL403" s="631">
        <f t="shared" si="782"/>
        <v>0</v>
      </c>
      <c r="KM403" s="631">
        <f t="shared" si="782"/>
        <v>0</v>
      </c>
      <c r="KN403" s="631">
        <f t="shared" si="782"/>
        <v>0</v>
      </c>
      <c r="KO403" s="631">
        <f t="shared" si="782"/>
        <v>0</v>
      </c>
      <c r="KP403" s="631">
        <f t="shared" si="782"/>
        <v>0</v>
      </c>
      <c r="KQ403" s="631">
        <f t="shared" si="782"/>
        <v>0</v>
      </c>
      <c r="KR403" s="631">
        <f t="shared" si="782"/>
        <v>0</v>
      </c>
      <c r="KS403" s="631">
        <f t="shared" si="783"/>
        <v>0</v>
      </c>
      <c r="KT403" s="631">
        <f t="shared" si="783"/>
        <v>0</v>
      </c>
      <c r="KU403" s="631">
        <f t="shared" si="783"/>
        <v>0</v>
      </c>
      <c r="KV403" s="631">
        <f t="shared" si="783"/>
        <v>0</v>
      </c>
      <c r="KW403" s="631">
        <f t="shared" si="783"/>
        <v>0</v>
      </c>
      <c r="KX403" s="631">
        <f t="shared" si="783"/>
        <v>0</v>
      </c>
      <c r="KY403" s="631"/>
      <c r="KZ403" s="631">
        <f t="shared" si="784"/>
        <v>0</v>
      </c>
      <c r="LA403" s="631">
        <f t="shared" si="784"/>
        <v>0</v>
      </c>
      <c r="LB403" s="631">
        <f t="shared" si="784"/>
        <v>0</v>
      </c>
      <c r="LC403" s="631">
        <f t="shared" si="784"/>
        <v>0</v>
      </c>
      <c r="LD403" s="631">
        <f t="shared" si="784"/>
        <v>0</v>
      </c>
      <c r="LE403" s="631">
        <f t="shared" si="784"/>
        <v>0</v>
      </c>
      <c r="LF403" s="631">
        <f t="shared" si="784"/>
        <v>0</v>
      </c>
      <c r="LG403" s="631">
        <f t="shared" si="784"/>
        <v>0</v>
      </c>
      <c r="LH403" s="631">
        <f t="shared" si="784"/>
        <v>0</v>
      </c>
      <c r="LI403" s="631">
        <f t="shared" si="784"/>
        <v>0</v>
      </c>
      <c r="LJ403" s="631">
        <f t="shared" si="785"/>
        <v>0</v>
      </c>
      <c r="LK403" s="631">
        <f t="shared" si="785"/>
        <v>0</v>
      </c>
      <c r="LL403" s="631">
        <f t="shared" si="785"/>
        <v>0</v>
      </c>
      <c r="LM403" s="631">
        <f t="shared" si="785"/>
        <v>0</v>
      </c>
      <c r="LN403" s="631">
        <f t="shared" si="785"/>
        <v>0</v>
      </c>
      <c r="LO403" s="631">
        <f t="shared" si="785"/>
        <v>0</v>
      </c>
      <c r="LP403" s="631">
        <f t="shared" si="785"/>
        <v>0</v>
      </c>
      <c r="LQ403" s="631">
        <f t="shared" si="785"/>
        <v>0</v>
      </c>
      <c r="LR403" s="631">
        <f t="shared" si="785"/>
        <v>0</v>
      </c>
      <c r="LS403" s="631">
        <f t="shared" si="785"/>
        <v>0</v>
      </c>
      <c r="LT403" s="631">
        <f t="shared" si="786"/>
        <v>0</v>
      </c>
      <c r="LU403" s="631">
        <f t="shared" si="786"/>
        <v>0</v>
      </c>
      <c r="LV403" s="631">
        <f t="shared" si="786"/>
        <v>0</v>
      </c>
      <c r="LW403" s="631">
        <f t="shared" si="786"/>
        <v>0</v>
      </c>
      <c r="LX403" s="631">
        <f t="shared" si="786"/>
        <v>0</v>
      </c>
      <c r="LY403" s="631">
        <f t="shared" si="786"/>
        <v>0</v>
      </c>
      <c r="LZ403" s="631">
        <f t="shared" si="786"/>
        <v>0</v>
      </c>
      <c r="MA403" s="631">
        <f t="shared" si="786"/>
        <v>0</v>
      </c>
      <c r="MB403" s="631">
        <f t="shared" si="786"/>
        <v>0</v>
      </c>
      <c r="MC403" s="631">
        <f t="shared" si="786"/>
        <v>0</v>
      </c>
      <c r="MD403" s="631">
        <f t="shared" si="787"/>
        <v>0</v>
      </c>
      <c r="ME403" s="631">
        <f t="shared" si="787"/>
        <v>0</v>
      </c>
      <c r="MF403" s="631">
        <f t="shared" si="787"/>
        <v>0</v>
      </c>
      <c r="MG403" s="631">
        <f t="shared" si="787"/>
        <v>0</v>
      </c>
      <c r="MH403" s="631">
        <f t="shared" si="787"/>
        <v>0</v>
      </c>
      <c r="MI403" s="631">
        <f t="shared" si="787"/>
        <v>0</v>
      </c>
      <c r="MJ403" s="631">
        <f t="shared" si="787"/>
        <v>0</v>
      </c>
      <c r="MK403" s="631">
        <f t="shared" si="787"/>
        <v>0</v>
      </c>
      <c r="ML403" s="631">
        <f t="shared" si="787"/>
        <v>0</v>
      </c>
      <c r="MM403" s="631">
        <f t="shared" si="787"/>
        <v>0</v>
      </c>
      <c r="MN403" s="631">
        <f t="shared" si="788"/>
        <v>0</v>
      </c>
      <c r="MO403" s="631">
        <f t="shared" si="788"/>
        <v>0</v>
      </c>
      <c r="MP403" s="631">
        <f t="shared" si="788"/>
        <v>0</v>
      </c>
      <c r="MQ403" s="631">
        <f t="shared" si="788"/>
        <v>0</v>
      </c>
      <c r="MR403" s="631">
        <f t="shared" si="788"/>
        <v>0</v>
      </c>
      <c r="MS403" s="631">
        <f t="shared" si="788"/>
        <v>0</v>
      </c>
      <c r="MT403" s="631">
        <f t="shared" si="788"/>
        <v>0</v>
      </c>
      <c r="MU403" s="631">
        <f t="shared" si="788"/>
        <v>0</v>
      </c>
      <c r="MV403" s="631">
        <f t="shared" si="788"/>
        <v>0</v>
      </c>
      <c r="MW403" s="631">
        <f t="shared" si="788"/>
        <v>0</v>
      </c>
      <c r="MX403" s="631">
        <f t="shared" si="789"/>
        <v>0</v>
      </c>
      <c r="MY403" s="631">
        <f t="shared" si="789"/>
        <v>0</v>
      </c>
      <c r="MZ403" s="631">
        <f t="shared" si="789"/>
        <v>0</v>
      </c>
      <c r="NA403" s="631">
        <f t="shared" si="789"/>
        <v>0</v>
      </c>
      <c r="NB403" s="631">
        <f t="shared" si="789"/>
        <v>0</v>
      </c>
      <c r="NC403" s="631">
        <f t="shared" si="789"/>
        <v>0</v>
      </c>
    </row>
    <row r="404" spans="1:367" hidden="1">
      <c r="A404" s="504"/>
      <c r="B404" s="504"/>
      <c r="C404" s="497"/>
      <c r="D404" s="497"/>
      <c r="E404" s="362">
        <f t="shared" si="772"/>
        <v>0</v>
      </c>
      <c r="F404" s="363">
        <f t="shared" si="773"/>
        <v>0</v>
      </c>
      <c r="G404" s="498">
        <f>E404*Dichtheden!$V$70</f>
        <v>0</v>
      </c>
      <c r="H404" s="499">
        <f>IF(C404=0,0,ROUND(IF((G404/2)/Dichtheden!$C$3&lt;1,1,(G404/2)/Dichtheden!$C$3),0))</f>
        <v>0</v>
      </c>
      <c r="I404" s="498">
        <f>E404*Dichtheden!$AJ$70</f>
        <v>0</v>
      </c>
      <c r="J404" s="499">
        <f>IF(C404=0,0,ROUND(IF((I404/2)/Dichtheden!$D$3&lt;1,1,(I404/2)/Dichtheden!$D$3),0))</f>
        <v>0</v>
      </c>
      <c r="K404" s="498">
        <f t="shared" si="774"/>
        <v>0</v>
      </c>
      <c r="L404" s="500">
        <f t="shared" si="777"/>
        <v>0</v>
      </c>
      <c r="M404" s="498">
        <f>IF(D404=0,0,IF((D404*Dichtheden!$G$4)&lt;25,25,D404*Dichtheden!$G$4))</f>
        <v>0</v>
      </c>
      <c r="N404" s="499">
        <f>D404*Dichtheden!$H$4</f>
        <v>0</v>
      </c>
      <c r="O404" s="501"/>
      <c r="P404" s="501"/>
      <c r="Q404" s="502">
        <f>E404*Dichtheden!$AS$68</f>
        <v>0</v>
      </c>
      <c r="R404" s="495">
        <f>IF(Q404=0,0,ROUND(IF((Q404/2)/Dichtheden!$C$3&lt;1,1,(Q404/2)/Dichtheden!$C$3),0))</f>
        <v>0</v>
      </c>
      <c r="S404" s="502">
        <f>E404*Dichtheden!$AY$68</f>
        <v>0</v>
      </c>
      <c r="T404" s="495">
        <f>IF(Q404=0,0,ROUND(IF((S404/2)/Dichtheden!$D$3&lt;1,1,(S404/2)/Dichtheden!$D$3),0))</f>
        <v>0</v>
      </c>
      <c r="U404" s="502">
        <f>D404*Dichtheden!$G$5</f>
        <v>0</v>
      </c>
      <c r="V404" s="502">
        <f>D404*Dichtheden!$H$5</f>
        <v>0</v>
      </c>
      <c r="X404" s="630"/>
      <c r="AA404" s="628">
        <f t="shared" si="768"/>
        <v>0</v>
      </c>
      <c r="AB404" s="628">
        <f t="shared" si="768"/>
        <v>0</v>
      </c>
      <c r="AC404" s="628">
        <f t="shared" si="768"/>
        <v>0</v>
      </c>
      <c r="AD404" s="628">
        <f t="shared" si="768"/>
        <v>0</v>
      </c>
      <c r="AE404" s="628">
        <f t="shared" si="768"/>
        <v>0</v>
      </c>
      <c r="AF404" s="628">
        <f t="shared" si="768"/>
        <v>0</v>
      </c>
      <c r="AG404" s="628">
        <f t="shared" si="768"/>
        <v>0</v>
      </c>
      <c r="AH404" s="628">
        <f t="shared" si="768"/>
        <v>0</v>
      </c>
      <c r="AI404" s="628">
        <f t="shared" si="768"/>
        <v>0</v>
      </c>
      <c r="AJ404" s="628">
        <f t="shared" si="768"/>
        <v>0</v>
      </c>
      <c r="AK404" s="628">
        <f t="shared" si="768"/>
        <v>0</v>
      </c>
      <c r="AL404" s="628">
        <f t="shared" si="768"/>
        <v>0</v>
      </c>
      <c r="AM404" s="628">
        <f t="shared" si="768"/>
        <v>0</v>
      </c>
      <c r="AN404" s="628">
        <f t="shared" si="768"/>
        <v>0</v>
      </c>
      <c r="AO404" s="628">
        <f t="shared" si="768"/>
        <v>0</v>
      </c>
      <c r="AP404" s="628">
        <f t="shared" si="768"/>
        <v>0</v>
      </c>
      <c r="AQ404" s="628">
        <f t="shared" si="790"/>
        <v>0</v>
      </c>
      <c r="AR404" s="628">
        <f t="shared" si="790"/>
        <v>0</v>
      </c>
      <c r="AS404" s="628">
        <f t="shared" si="790"/>
        <v>0</v>
      </c>
      <c r="AT404" s="628">
        <f t="shared" si="790"/>
        <v>0</v>
      </c>
      <c r="AU404" s="628">
        <f t="shared" si="790"/>
        <v>0</v>
      </c>
      <c r="AV404" s="628">
        <f t="shared" si="790"/>
        <v>0</v>
      </c>
      <c r="AW404" s="628">
        <f t="shared" si="790"/>
        <v>0</v>
      </c>
      <c r="AX404" s="628">
        <f t="shared" si="790"/>
        <v>0</v>
      </c>
      <c r="AY404" s="628">
        <f t="shared" si="790"/>
        <v>0</v>
      </c>
      <c r="AZ404" s="628">
        <f t="shared" si="790"/>
        <v>0</v>
      </c>
      <c r="BA404" s="628">
        <f t="shared" si="790"/>
        <v>0</v>
      </c>
      <c r="BB404" s="628">
        <f t="shared" si="790"/>
        <v>0</v>
      </c>
      <c r="BC404" s="628">
        <f t="shared" si="790"/>
        <v>0</v>
      </c>
      <c r="BD404" s="628">
        <f t="shared" si="790"/>
        <v>0</v>
      </c>
      <c r="BE404" s="628">
        <f t="shared" si="790"/>
        <v>0</v>
      </c>
      <c r="BF404" s="628">
        <f t="shared" si="790"/>
        <v>0</v>
      </c>
      <c r="BG404" s="628">
        <f t="shared" si="769"/>
        <v>0</v>
      </c>
      <c r="BH404" s="628">
        <f t="shared" si="769"/>
        <v>0</v>
      </c>
      <c r="BI404" s="628">
        <f t="shared" si="769"/>
        <v>0</v>
      </c>
      <c r="BJ404" s="628">
        <f t="shared" si="769"/>
        <v>0</v>
      </c>
      <c r="BK404" s="628">
        <f t="shared" si="769"/>
        <v>0</v>
      </c>
      <c r="BL404" s="628">
        <f t="shared" si="769"/>
        <v>0</v>
      </c>
      <c r="BM404" s="628">
        <f t="shared" si="769"/>
        <v>0</v>
      </c>
      <c r="BN404" s="628">
        <f t="shared" si="769"/>
        <v>0</v>
      </c>
      <c r="BO404" s="628">
        <f t="shared" si="769"/>
        <v>0</v>
      </c>
      <c r="BP404" s="628">
        <f t="shared" si="769"/>
        <v>0</v>
      </c>
      <c r="BQ404" s="628">
        <f t="shared" si="769"/>
        <v>0</v>
      </c>
      <c r="BR404" s="628">
        <f t="shared" si="769"/>
        <v>0</v>
      </c>
      <c r="BS404" s="628">
        <f t="shared" si="769"/>
        <v>0</v>
      </c>
      <c r="BT404" s="628">
        <f t="shared" si="769"/>
        <v>0</v>
      </c>
      <c r="BU404" s="628">
        <f t="shared" si="769"/>
        <v>0</v>
      </c>
      <c r="BV404" s="628">
        <f t="shared" si="769"/>
        <v>0</v>
      </c>
      <c r="BW404" s="628">
        <f t="shared" si="729"/>
        <v>0</v>
      </c>
      <c r="BX404" s="628">
        <f t="shared" si="729"/>
        <v>0</v>
      </c>
      <c r="BY404" s="628">
        <f t="shared" si="729"/>
        <v>0</v>
      </c>
      <c r="BZ404" s="628">
        <f t="shared" si="729"/>
        <v>0</v>
      </c>
      <c r="CA404" s="628">
        <f t="shared" si="729"/>
        <v>0</v>
      </c>
      <c r="CB404" s="628">
        <f t="shared" si="729"/>
        <v>0</v>
      </c>
      <c r="CC404" s="628">
        <f t="shared" si="729"/>
        <v>0</v>
      </c>
      <c r="CD404" s="628">
        <f t="shared" si="729"/>
        <v>0</v>
      </c>
      <c r="CE404" s="628"/>
      <c r="CF404" s="628">
        <f t="shared" si="770"/>
        <v>0</v>
      </c>
      <c r="CG404" s="628">
        <f t="shared" si="770"/>
        <v>0</v>
      </c>
      <c r="CH404" s="628">
        <f t="shared" si="770"/>
        <v>0</v>
      </c>
      <c r="CI404" s="628">
        <f t="shared" si="770"/>
        <v>0</v>
      </c>
      <c r="CJ404" s="628">
        <f t="shared" si="770"/>
        <v>0</v>
      </c>
      <c r="CK404" s="628">
        <f t="shared" si="770"/>
        <v>0</v>
      </c>
      <c r="CL404" s="628">
        <f t="shared" si="770"/>
        <v>0</v>
      </c>
      <c r="CM404" s="628">
        <f t="shared" si="770"/>
        <v>0</v>
      </c>
      <c r="CN404" s="628">
        <f t="shared" si="770"/>
        <v>0</v>
      </c>
      <c r="CO404" s="628">
        <f t="shared" si="770"/>
        <v>0</v>
      </c>
      <c r="CP404" s="628">
        <f t="shared" si="770"/>
        <v>0</v>
      </c>
      <c r="CQ404" s="628">
        <f t="shared" si="770"/>
        <v>0</v>
      </c>
      <c r="CR404" s="628">
        <f t="shared" si="770"/>
        <v>0</v>
      </c>
      <c r="CS404" s="628">
        <f t="shared" si="770"/>
        <v>0</v>
      </c>
      <c r="CT404" s="628">
        <f t="shared" si="770"/>
        <v>0</v>
      </c>
      <c r="CU404" s="628">
        <f t="shared" si="770"/>
        <v>0</v>
      </c>
      <c r="CV404" s="628">
        <f t="shared" si="791"/>
        <v>0</v>
      </c>
      <c r="CW404" s="628">
        <f t="shared" si="791"/>
        <v>0</v>
      </c>
      <c r="CX404" s="628">
        <f t="shared" si="791"/>
        <v>0</v>
      </c>
      <c r="CY404" s="628">
        <f t="shared" si="791"/>
        <v>0</v>
      </c>
      <c r="CZ404" s="628">
        <f t="shared" si="791"/>
        <v>0</v>
      </c>
      <c r="DA404" s="628">
        <f t="shared" si="791"/>
        <v>0</v>
      </c>
      <c r="DB404" s="628">
        <f t="shared" si="791"/>
        <v>0</v>
      </c>
      <c r="DC404" s="628">
        <f t="shared" si="791"/>
        <v>0</v>
      </c>
      <c r="DD404" s="628">
        <f t="shared" si="791"/>
        <v>0</v>
      </c>
      <c r="DE404" s="628">
        <f t="shared" si="791"/>
        <v>0</v>
      </c>
      <c r="DF404" s="628">
        <f t="shared" si="791"/>
        <v>0</v>
      </c>
      <c r="DG404" s="628">
        <f t="shared" si="791"/>
        <v>0</v>
      </c>
      <c r="DH404" s="628">
        <f t="shared" si="791"/>
        <v>0</v>
      </c>
      <c r="DI404" s="628">
        <f t="shared" si="791"/>
        <v>0</v>
      </c>
      <c r="DJ404" s="628">
        <f t="shared" si="791"/>
        <v>0</v>
      </c>
      <c r="DK404" s="628">
        <f t="shared" si="791"/>
        <v>0</v>
      </c>
      <c r="DL404" s="628">
        <f t="shared" si="771"/>
        <v>0</v>
      </c>
      <c r="DM404" s="628">
        <f t="shared" si="771"/>
        <v>0</v>
      </c>
      <c r="DN404" s="628">
        <f t="shared" si="771"/>
        <v>0</v>
      </c>
      <c r="DO404" s="628">
        <f t="shared" si="771"/>
        <v>0</v>
      </c>
      <c r="DP404" s="628">
        <f t="shared" si="771"/>
        <v>0</v>
      </c>
      <c r="DQ404" s="628">
        <f t="shared" si="771"/>
        <v>0</v>
      </c>
      <c r="DR404" s="628">
        <f t="shared" si="771"/>
        <v>0</v>
      </c>
      <c r="DS404" s="628">
        <f t="shared" si="771"/>
        <v>0</v>
      </c>
      <c r="DT404" s="628">
        <f t="shared" si="771"/>
        <v>0</v>
      </c>
      <c r="DU404" s="628">
        <f t="shared" si="771"/>
        <v>0</v>
      </c>
      <c r="DV404" s="628">
        <f t="shared" si="771"/>
        <v>0</v>
      </c>
      <c r="DW404" s="628">
        <f t="shared" si="771"/>
        <v>0</v>
      </c>
      <c r="DX404" s="628">
        <f t="shared" si="771"/>
        <v>0</v>
      </c>
      <c r="DY404" s="628">
        <f t="shared" si="771"/>
        <v>0</v>
      </c>
      <c r="DZ404" s="628">
        <f t="shared" si="771"/>
        <v>0</v>
      </c>
      <c r="EA404" s="628">
        <f t="shared" si="771"/>
        <v>0</v>
      </c>
      <c r="EB404" s="628">
        <f t="shared" si="732"/>
        <v>0</v>
      </c>
      <c r="EC404" s="628">
        <f t="shared" si="732"/>
        <v>0</v>
      </c>
      <c r="ED404" s="628">
        <f t="shared" si="732"/>
        <v>0</v>
      </c>
      <c r="EE404" s="628">
        <f t="shared" si="732"/>
        <v>0</v>
      </c>
      <c r="EF404" s="628">
        <f t="shared" si="732"/>
        <v>0</v>
      </c>
      <c r="EG404" s="628">
        <f t="shared" si="732"/>
        <v>0</v>
      </c>
      <c r="EH404" s="628">
        <f t="shared" si="732"/>
        <v>0</v>
      </c>
      <c r="EI404" s="628">
        <f t="shared" si="732"/>
        <v>0</v>
      </c>
      <c r="EJ404" s="631"/>
      <c r="EK404" s="631">
        <f t="shared" si="792"/>
        <v>0</v>
      </c>
      <c r="EL404" s="631">
        <f t="shared" si="792"/>
        <v>0</v>
      </c>
      <c r="EM404" s="631">
        <f t="shared" si="792"/>
        <v>0</v>
      </c>
      <c r="EN404" s="631">
        <f t="shared" si="792"/>
        <v>0</v>
      </c>
      <c r="EO404" s="631">
        <f t="shared" si="792"/>
        <v>0</v>
      </c>
      <c r="EP404" s="631">
        <f t="shared" si="792"/>
        <v>0</v>
      </c>
      <c r="EQ404" s="631">
        <f t="shared" si="792"/>
        <v>0</v>
      </c>
      <c r="ER404" s="631">
        <f t="shared" si="792"/>
        <v>0</v>
      </c>
      <c r="ES404" s="631">
        <f t="shared" si="792"/>
        <v>0</v>
      </c>
      <c r="ET404" s="631">
        <f t="shared" si="792"/>
        <v>0</v>
      </c>
      <c r="EU404" s="631">
        <f t="shared" si="792"/>
        <v>0</v>
      </c>
      <c r="EV404" s="631">
        <f t="shared" si="792"/>
        <v>0</v>
      </c>
      <c r="EW404" s="631">
        <f t="shared" si="792"/>
        <v>0</v>
      </c>
      <c r="EX404" s="631">
        <f t="shared" si="792"/>
        <v>0</v>
      </c>
      <c r="EY404" s="631">
        <f t="shared" si="792"/>
        <v>0</v>
      </c>
      <c r="EZ404" s="631">
        <f t="shared" si="792"/>
        <v>0</v>
      </c>
      <c r="FA404" s="631">
        <f t="shared" si="775"/>
        <v>0</v>
      </c>
      <c r="FB404" s="631">
        <f t="shared" si="775"/>
        <v>0</v>
      </c>
      <c r="FC404" s="631">
        <f t="shared" si="775"/>
        <v>0</v>
      </c>
      <c r="FD404" s="631">
        <f t="shared" si="754"/>
        <v>0</v>
      </c>
      <c r="FE404" s="631">
        <f t="shared" si="754"/>
        <v>0</v>
      </c>
      <c r="FF404" s="631">
        <f t="shared" si="754"/>
        <v>0</v>
      </c>
      <c r="FG404" s="631">
        <f t="shared" si="754"/>
        <v>0</v>
      </c>
      <c r="FH404" s="631">
        <f t="shared" si="754"/>
        <v>0</v>
      </c>
      <c r="FI404" s="631">
        <f t="shared" si="754"/>
        <v>0</v>
      </c>
      <c r="FJ404" s="631">
        <f t="shared" si="754"/>
        <v>0</v>
      </c>
      <c r="FK404" s="631">
        <f t="shared" si="754"/>
        <v>0</v>
      </c>
      <c r="FL404" s="631">
        <f t="shared" si="754"/>
        <v>0</v>
      </c>
      <c r="FM404" s="631">
        <f t="shared" si="754"/>
        <v>0</v>
      </c>
      <c r="FN404" s="631">
        <f t="shared" si="754"/>
        <v>0</v>
      </c>
      <c r="FO404" s="631">
        <f t="shared" si="754"/>
        <v>0</v>
      </c>
      <c r="FP404" s="631">
        <f t="shared" si="754"/>
        <v>0</v>
      </c>
      <c r="FQ404" s="631">
        <f t="shared" si="754"/>
        <v>0</v>
      </c>
      <c r="FR404" s="631">
        <f t="shared" si="754"/>
        <v>0</v>
      </c>
      <c r="FS404" s="631">
        <f t="shared" si="754"/>
        <v>0</v>
      </c>
      <c r="FT404" s="631">
        <f t="shared" si="749"/>
        <v>0</v>
      </c>
      <c r="FU404" s="631">
        <f t="shared" si="749"/>
        <v>0</v>
      </c>
      <c r="FV404" s="631">
        <f t="shared" si="748"/>
        <v>0</v>
      </c>
      <c r="FW404" s="631">
        <f t="shared" si="748"/>
        <v>0</v>
      </c>
      <c r="FX404" s="631">
        <f t="shared" si="748"/>
        <v>0</v>
      </c>
      <c r="FY404" s="631">
        <f t="shared" si="748"/>
        <v>0</v>
      </c>
      <c r="FZ404" s="631">
        <f t="shared" si="748"/>
        <v>0</v>
      </c>
      <c r="GA404" s="631">
        <f t="shared" si="748"/>
        <v>0</v>
      </c>
      <c r="GB404" s="631">
        <f t="shared" si="748"/>
        <v>0</v>
      </c>
      <c r="GC404" s="631">
        <f t="shared" si="748"/>
        <v>0</v>
      </c>
      <c r="GD404" s="631">
        <f t="shared" si="708"/>
        <v>0</v>
      </c>
      <c r="GE404" s="631">
        <f t="shared" si="708"/>
        <v>0</v>
      </c>
      <c r="GF404" s="631">
        <f t="shared" si="708"/>
        <v>0</v>
      </c>
      <c r="GG404" s="631">
        <f t="shared" si="708"/>
        <v>0</v>
      </c>
      <c r="GH404" s="631">
        <f t="shared" si="708"/>
        <v>0</v>
      </c>
      <c r="GI404" s="631">
        <f t="shared" si="755"/>
        <v>0</v>
      </c>
      <c r="GJ404" s="631">
        <f t="shared" si="755"/>
        <v>0</v>
      </c>
      <c r="GK404" s="631">
        <f t="shared" si="755"/>
        <v>0</v>
      </c>
      <c r="GL404" s="631">
        <f t="shared" si="755"/>
        <v>0</v>
      </c>
      <c r="GM404" s="631">
        <f t="shared" si="755"/>
        <v>0</v>
      </c>
      <c r="GN404" s="631">
        <f t="shared" si="755"/>
        <v>0</v>
      </c>
      <c r="GO404" s="631"/>
      <c r="GP404" s="631">
        <f t="shared" si="776"/>
        <v>0</v>
      </c>
      <c r="GQ404" s="631">
        <f t="shared" si="776"/>
        <v>0</v>
      </c>
      <c r="GR404" s="631">
        <f t="shared" si="776"/>
        <v>0</v>
      </c>
      <c r="GS404" s="631">
        <f t="shared" si="776"/>
        <v>0</v>
      </c>
      <c r="GT404" s="631">
        <f t="shared" si="776"/>
        <v>0</v>
      </c>
      <c r="GU404" s="631">
        <f t="shared" si="776"/>
        <v>0</v>
      </c>
      <c r="GV404" s="631">
        <f t="shared" si="776"/>
        <v>0</v>
      </c>
      <c r="GW404" s="631">
        <f t="shared" si="776"/>
        <v>0</v>
      </c>
      <c r="GX404" s="631">
        <f t="shared" si="776"/>
        <v>0</v>
      </c>
      <c r="GY404" s="631">
        <f t="shared" si="776"/>
        <v>0</v>
      </c>
      <c r="GZ404" s="631">
        <f t="shared" si="776"/>
        <v>0</v>
      </c>
      <c r="HA404" s="631">
        <f t="shared" si="776"/>
        <v>0</v>
      </c>
      <c r="HB404" s="631">
        <f t="shared" si="776"/>
        <v>0</v>
      </c>
      <c r="HC404" s="631">
        <f t="shared" si="776"/>
        <v>0</v>
      </c>
      <c r="HD404" s="631">
        <f t="shared" si="776"/>
        <v>0</v>
      </c>
      <c r="HE404" s="631">
        <f t="shared" si="734"/>
        <v>0</v>
      </c>
      <c r="HF404" s="631">
        <f t="shared" si="734"/>
        <v>0</v>
      </c>
      <c r="HG404" s="631">
        <f t="shared" si="734"/>
        <v>0</v>
      </c>
      <c r="HH404" s="631">
        <f t="shared" si="734"/>
        <v>0</v>
      </c>
      <c r="HI404" s="631">
        <f t="shared" si="733"/>
        <v>0</v>
      </c>
      <c r="HJ404" s="631">
        <f t="shared" si="733"/>
        <v>0</v>
      </c>
      <c r="HK404" s="631">
        <f t="shared" si="733"/>
        <v>0</v>
      </c>
      <c r="HL404" s="631">
        <f t="shared" si="733"/>
        <v>0</v>
      </c>
      <c r="HM404" s="631">
        <f t="shared" si="733"/>
        <v>0</v>
      </c>
      <c r="HN404" s="631">
        <f t="shared" si="733"/>
        <v>0</v>
      </c>
      <c r="HO404" s="631">
        <f t="shared" si="733"/>
        <v>0</v>
      </c>
      <c r="HP404" s="631">
        <f t="shared" si="733"/>
        <v>0</v>
      </c>
      <c r="HQ404" s="631">
        <f t="shared" si="733"/>
        <v>0</v>
      </c>
      <c r="HR404" s="631">
        <f t="shared" si="690"/>
        <v>0</v>
      </c>
      <c r="HS404" s="631">
        <f t="shared" si="690"/>
        <v>0</v>
      </c>
      <c r="HT404" s="631">
        <f t="shared" si="690"/>
        <v>0</v>
      </c>
      <c r="HU404" s="631">
        <f t="shared" si="690"/>
        <v>0</v>
      </c>
      <c r="HV404" s="631">
        <f t="shared" si="753"/>
        <v>0</v>
      </c>
      <c r="HW404" s="631">
        <f t="shared" ref="HV404:IK419" si="793">IF($A404=HW$60,$J404,0)</f>
        <v>0</v>
      </c>
      <c r="HX404" s="631">
        <f t="shared" si="793"/>
        <v>0</v>
      </c>
      <c r="HY404" s="631">
        <f t="shared" si="793"/>
        <v>0</v>
      </c>
      <c r="HZ404" s="631">
        <f t="shared" si="793"/>
        <v>0</v>
      </c>
      <c r="IA404" s="631">
        <f t="shared" si="793"/>
        <v>0</v>
      </c>
      <c r="IB404" s="631">
        <f t="shared" si="793"/>
        <v>0</v>
      </c>
      <c r="IC404" s="631">
        <f t="shared" si="793"/>
        <v>0</v>
      </c>
      <c r="ID404" s="631">
        <f t="shared" si="793"/>
        <v>0</v>
      </c>
      <c r="IE404" s="631">
        <f t="shared" si="793"/>
        <v>0</v>
      </c>
      <c r="IF404" s="631">
        <f t="shared" si="793"/>
        <v>0</v>
      </c>
      <c r="IG404" s="631">
        <f t="shared" si="793"/>
        <v>0</v>
      </c>
      <c r="IH404" s="631">
        <f t="shared" si="793"/>
        <v>0</v>
      </c>
      <c r="II404" s="631">
        <f t="shared" si="793"/>
        <v>0</v>
      </c>
      <c r="IJ404" s="631">
        <f t="shared" si="793"/>
        <v>0</v>
      </c>
      <c r="IK404" s="631">
        <f t="shared" si="793"/>
        <v>0</v>
      </c>
      <c r="IL404" s="631">
        <f t="shared" si="726"/>
        <v>0</v>
      </c>
      <c r="IM404" s="631">
        <f t="shared" si="726"/>
        <v>0</v>
      </c>
      <c r="IN404" s="631">
        <f t="shared" si="726"/>
        <v>0</v>
      </c>
      <c r="IO404" s="631">
        <f t="shared" si="726"/>
        <v>0</v>
      </c>
      <c r="IP404" s="631">
        <f t="shared" si="726"/>
        <v>0</v>
      </c>
      <c r="IQ404" s="631">
        <f t="shared" si="726"/>
        <v>0</v>
      </c>
      <c r="IR404" s="631">
        <f t="shared" si="726"/>
        <v>0</v>
      </c>
      <c r="IS404" s="631">
        <f t="shared" si="648"/>
        <v>0</v>
      </c>
      <c r="IT404" s="631"/>
      <c r="IU404" s="631">
        <f t="shared" si="778"/>
        <v>0</v>
      </c>
      <c r="IV404" s="631">
        <f t="shared" si="778"/>
        <v>0</v>
      </c>
      <c r="IW404" s="631">
        <f t="shared" si="778"/>
        <v>0</v>
      </c>
      <c r="IX404" s="631">
        <f t="shared" si="778"/>
        <v>0</v>
      </c>
      <c r="IY404" s="631">
        <f t="shared" si="778"/>
        <v>0</v>
      </c>
      <c r="IZ404" s="631">
        <f t="shared" si="778"/>
        <v>0</v>
      </c>
      <c r="JA404" s="631">
        <f t="shared" si="778"/>
        <v>0</v>
      </c>
      <c r="JB404" s="631">
        <f t="shared" si="778"/>
        <v>0</v>
      </c>
      <c r="JC404" s="631">
        <f t="shared" si="778"/>
        <v>0</v>
      </c>
      <c r="JD404" s="631">
        <f t="shared" si="778"/>
        <v>0</v>
      </c>
      <c r="JE404" s="631">
        <f t="shared" si="779"/>
        <v>0</v>
      </c>
      <c r="JF404" s="631">
        <f t="shared" si="779"/>
        <v>0</v>
      </c>
      <c r="JG404" s="631">
        <f t="shared" si="779"/>
        <v>0</v>
      </c>
      <c r="JH404" s="631">
        <f t="shared" si="779"/>
        <v>0</v>
      </c>
      <c r="JI404" s="631">
        <f t="shared" si="779"/>
        <v>0</v>
      </c>
      <c r="JJ404" s="631">
        <f t="shared" si="779"/>
        <v>0</v>
      </c>
      <c r="JK404" s="631">
        <f t="shared" si="779"/>
        <v>0</v>
      </c>
      <c r="JL404" s="631">
        <f t="shared" si="779"/>
        <v>0</v>
      </c>
      <c r="JM404" s="631">
        <f t="shared" si="779"/>
        <v>0</v>
      </c>
      <c r="JN404" s="631">
        <f t="shared" si="779"/>
        <v>0</v>
      </c>
      <c r="JO404" s="631">
        <f t="shared" si="780"/>
        <v>0</v>
      </c>
      <c r="JP404" s="631">
        <f t="shared" si="780"/>
        <v>0</v>
      </c>
      <c r="JQ404" s="631">
        <f t="shared" si="780"/>
        <v>0</v>
      </c>
      <c r="JR404" s="631">
        <f t="shared" si="780"/>
        <v>0</v>
      </c>
      <c r="JS404" s="631">
        <f t="shared" si="780"/>
        <v>0</v>
      </c>
      <c r="JT404" s="631">
        <f t="shared" si="780"/>
        <v>0</v>
      </c>
      <c r="JU404" s="631">
        <f t="shared" si="780"/>
        <v>0</v>
      </c>
      <c r="JV404" s="631">
        <f t="shared" si="780"/>
        <v>0</v>
      </c>
      <c r="JW404" s="631">
        <f t="shared" si="780"/>
        <v>0</v>
      </c>
      <c r="JX404" s="631">
        <f t="shared" si="780"/>
        <v>0</v>
      </c>
      <c r="JY404" s="631">
        <f t="shared" si="781"/>
        <v>0</v>
      </c>
      <c r="JZ404" s="631">
        <f t="shared" si="781"/>
        <v>0</v>
      </c>
      <c r="KA404" s="631">
        <f t="shared" si="781"/>
        <v>0</v>
      </c>
      <c r="KB404" s="631">
        <f t="shared" si="781"/>
        <v>0</v>
      </c>
      <c r="KC404" s="631">
        <f t="shared" si="781"/>
        <v>0</v>
      </c>
      <c r="KD404" s="631">
        <f t="shared" si="781"/>
        <v>0</v>
      </c>
      <c r="KE404" s="631">
        <f t="shared" si="781"/>
        <v>0</v>
      </c>
      <c r="KF404" s="631">
        <f t="shared" si="781"/>
        <v>0</v>
      </c>
      <c r="KG404" s="631">
        <f t="shared" si="781"/>
        <v>0</v>
      </c>
      <c r="KH404" s="631">
        <f t="shared" si="781"/>
        <v>0</v>
      </c>
      <c r="KI404" s="631">
        <f t="shared" si="782"/>
        <v>0</v>
      </c>
      <c r="KJ404" s="631">
        <f t="shared" si="782"/>
        <v>0</v>
      </c>
      <c r="KK404" s="631">
        <f t="shared" si="782"/>
        <v>0</v>
      </c>
      <c r="KL404" s="631">
        <f t="shared" si="782"/>
        <v>0</v>
      </c>
      <c r="KM404" s="631">
        <f t="shared" si="782"/>
        <v>0</v>
      </c>
      <c r="KN404" s="631">
        <f t="shared" si="782"/>
        <v>0</v>
      </c>
      <c r="KO404" s="631">
        <f t="shared" si="782"/>
        <v>0</v>
      </c>
      <c r="KP404" s="631">
        <f t="shared" si="782"/>
        <v>0</v>
      </c>
      <c r="KQ404" s="631">
        <f t="shared" si="782"/>
        <v>0</v>
      </c>
      <c r="KR404" s="631">
        <f t="shared" si="782"/>
        <v>0</v>
      </c>
      <c r="KS404" s="631">
        <f t="shared" si="783"/>
        <v>0</v>
      </c>
      <c r="KT404" s="631">
        <f t="shared" si="783"/>
        <v>0</v>
      </c>
      <c r="KU404" s="631">
        <f t="shared" si="783"/>
        <v>0</v>
      </c>
      <c r="KV404" s="631">
        <f t="shared" si="783"/>
        <v>0</v>
      </c>
      <c r="KW404" s="631">
        <f t="shared" si="783"/>
        <v>0</v>
      </c>
      <c r="KX404" s="631">
        <f t="shared" si="783"/>
        <v>0</v>
      </c>
      <c r="KY404" s="631"/>
      <c r="KZ404" s="631">
        <f t="shared" si="784"/>
        <v>0</v>
      </c>
      <c r="LA404" s="631">
        <f t="shared" si="784"/>
        <v>0</v>
      </c>
      <c r="LB404" s="631">
        <f t="shared" si="784"/>
        <v>0</v>
      </c>
      <c r="LC404" s="631">
        <f t="shared" si="784"/>
        <v>0</v>
      </c>
      <c r="LD404" s="631">
        <f t="shared" si="784"/>
        <v>0</v>
      </c>
      <c r="LE404" s="631">
        <f t="shared" si="784"/>
        <v>0</v>
      </c>
      <c r="LF404" s="631">
        <f t="shared" si="784"/>
        <v>0</v>
      </c>
      <c r="LG404" s="631">
        <f t="shared" si="784"/>
        <v>0</v>
      </c>
      <c r="LH404" s="631">
        <f t="shared" si="784"/>
        <v>0</v>
      </c>
      <c r="LI404" s="631">
        <f t="shared" si="784"/>
        <v>0</v>
      </c>
      <c r="LJ404" s="631">
        <f t="shared" si="785"/>
        <v>0</v>
      </c>
      <c r="LK404" s="631">
        <f t="shared" si="785"/>
        <v>0</v>
      </c>
      <c r="LL404" s="631">
        <f t="shared" si="785"/>
        <v>0</v>
      </c>
      <c r="LM404" s="631">
        <f t="shared" si="785"/>
        <v>0</v>
      </c>
      <c r="LN404" s="631">
        <f t="shared" si="785"/>
        <v>0</v>
      </c>
      <c r="LO404" s="631">
        <f t="shared" si="785"/>
        <v>0</v>
      </c>
      <c r="LP404" s="631">
        <f t="shared" si="785"/>
        <v>0</v>
      </c>
      <c r="LQ404" s="631">
        <f t="shared" si="785"/>
        <v>0</v>
      </c>
      <c r="LR404" s="631">
        <f t="shared" si="785"/>
        <v>0</v>
      </c>
      <c r="LS404" s="631">
        <f t="shared" si="785"/>
        <v>0</v>
      </c>
      <c r="LT404" s="631">
        <f t="shared" si="786"/>
        <v>0</v>
      </c>
      <c r="LU404" s="631">
        <f t="shared" si="786"/>
        <v>0</v>
      </c>
      <c r="LV404" s="631">
        <f t="shared" si="786"/>
        <v>0</v>
      </c>
      <c r="LW404" s="631">
        <f t="shared" si="786"/>
        <v>0</v>
      </c>
      <c r="LX404" s="631">
        <f t="shared" si="786"/>
        <v>0</v>
      </c>
      <c r="LY404" s="631">
        <f t="shared" si="786"/>
        <v>0</v>
      </c>
      <c r="LZ404" s="631">
        <f t="shared" si="786"/>
        <v>0</v>
      </c>
      <c r="MA404" s="631">
        <f t="shared" si="786"/>
        <v>0</v>
      </c>
      <c r="MB404" s="631">
        <f t="shared" si="786"/>
        <v>0</v>
      </c>
      <c r="MC404" s="631">
        <f t="shared" si="786"/>
        <v>0</v>
      </c>
      <c r="MD404" s="631">
        <f t="shared" si="787"/>
        <v>0</v>
      </c>
      <c r="ME404" s="631">
        <f t="shared" si="787"/>
        <v>0</v>
      </c>
      <c r="MF404" s="631">
        <f t="shared" si="787"/>
        <v>0</v>
      </c>
      <c r="MG404" s="631">
        <f t="shared" si="787"/>
        <v>0</v>
      </c>
      <c r="MH404" s="631">
        <f t="shared" si="787"/>
        <v>0</v>
      </c>
      <c r="MI404" s="631">
        <f t="shared" si="787"/>
        <v>0</v>
      </c>
      <c r="MJ404" s="631">
        <f t="shared" si="787"/>
        <v>0</v>
      </c>
      <c r="MK404" s="631">
        <f t="shared" si="787"/>
        <v>0</v>
      </c>
      <c r="ML404" s="631">
        <f t="shared" si="787"/>
        <v>0</v>
      </c>
      <c r="MM404" s="631">
        <f t="shared" si="787"/>
        <v>0</v>
      </c>
      <c r="MN404" s="631">
        <f t="shared" si="788"/>
        <v>0</v>
      </c>
      <c r="MO404" s="631">
        <f t="shared" si="788"/>
        <v>0</v>
      </c>
      <c r="MP404" s="631">
        <f t="shared" si="788"/>
        <v>0</v>
      </c>
      <c r="MQ404" s="631">
        <f t="shared" si="788"/>
        <v>0</v>
      </c>
      <c r="MR404" s="631">
        <f t="shared" si="788"/>
        <v>0</v>
      </c>
      <c r="MS404" s="631">
        <f t="shared" si="788"/>
        <v>0</v>
      </c>
      <c r="MT404" s="631">
        <f t="shared" si="788"/>
        <v>0</v>
      </c>
      <c r="MU404" s="631">
        <f t="shared" si="788"/>
        <v>0</v>
      </c>
      <c r="MV404" s="631">
        <f t="shared" si="788"/>
        <v>0</v>
      </c>
      <c r="MW404" s="631">
        <f t="shared" si="788"/>
        <v>0</v>
      </c>
      <c r="MX404" s="631">
        <f t="shared" si="789"/>
        <v>0</v>
      </c>
      <c r="MY404" s="631">
        <f t="shared" si="789"/>
        <v>0</v>
      </c>
      <c r="MZ404" s="631">
        <f t="shared" si="789"/>
        <v>0</v>
      </c>
      <c r="NA404" s="631">
        <f t="shared" si="789"/>
        <v>0</v>
      </c>
      <c r="NB404" s="631">
        <f t="shared" si="789"/>
        <v>0</v>
      </c>
      <c r="NC404" s="631">
        <f t="shared" si="789"/>
        <v>0</v>
      </c>
    </row>
    <row r="405" spans="1:367" hidden="1">
      <c r="A405" s="504"/>
      <c r="B405" s="504"/>
      <c r="C405" s="497"/>
      <c r="D405" s="497"/>
      <c r="E405" s="362">
        <f t="shared" si="772"/>
        <v>0</v>
      </c>
      <c r="F405" s="363">
        <f t="shared" si="773"/>
        <v>0</v>
      </c>
      <c r="G405" s="498">
        <f>E405*Dichtheden!$V$70</f>
        <v>0</v>
      </c>
      <c r="H405" s="499">
        <f>IF(C405=0,0,ROUND(IF((G405/2)/Dichtheden!$C$3&lt;1,1,(G405/2)/Dichtheden!$C$3),0))</f>
        <v>0</v>
      </c>
      <c r="I405" s="498">
        <f>E405*Dichtheden!$AJ$70</f>
        <v>0</v>
      </c>
      <c r="J405" s="499">
        <f>IF(C405=0,0,ROUND(IF((I405/2)/Dichtheden!$D$3&lt;1,1,(I405/2)/Dichtheden!$D$3),0))</f>
        <v>0</v>
      </c>
      <c r="K405" s="498">
        <f t="shared" si="774"/>
        <v>0</v>
      </c>
      <c r="L405" s="500">
        <f t="shared" si="777"/>
        <v>0</v>
      </c>
      <c r="M405" s="498">
        <f>IF(D405=0,0,IF((D405*Dichtheden!$G$4)&lt;25,25,D405*Dichtheden!$G$4))</f>
        <v>0</v>
      </c>
      <c r="N405" s="499">
        <f>D405*Dichtheden!$H$4</f>
        <v>0</v>
      </c>
      <c r="O405" s="501"/>
      <c r="P405" s="501"/>
      <c r="Q405" s="502">
        <f>E405*Dichtheden!$AS$68</f>
        <v>0</v>
      </c>
      <c r="R405" s="495">
        <f>IF(Q405=0,0,ROUND(IF((Q405/2)/Dichtheden!$C$3&lt;1,1,(Q405/2)/Dichtheden!$C$3),0))</f>
        <v>0</v>
      </c>
      <c r="S405" s="502">
        <f>E405*Dichtheden!$AY$68</f>
        <v>0</v>
      </c>
      <c r="T405" s="495">
        <f>IF(Q405=0,0,ROUND(IF((S405/2)/Dichtheden!$D$3&lt;1,1,(S405/2)/Dichtheden!$D$3),0))</f>
        <v>0</v>
      </c>
      <c r="U405" s="502">
        <f>D405*Dichtheden!$G$5</f>
        <v>0</v>
      </c>
      <c r="V405" s="502">
        <f>D405*Dichtheden!$H$5</f>
        <v>0</v>
      </c>
      <c r="X405" s="630"/>
      <c r="AA405" s="628">
        <f t="shared" si="768"/>
        <v>0</v>
      </c>
      <c r="AB405" s="628">
        <f t="shared" si="768"/>
        <v>0</v>
      </c>
      <c r="AC405" s="628">
        <f t="shared" si="768"/>
        <v>0</v>
      </c>
      <c r="AD405" s="628">
        <f t="shared" si="768"/>
        <v>0</v>
      </c>
      <c r="AE405" s="628">
        <f t="shared" si="768"/>
        <v>0</v>
      </c>
      <c r="AF405" s="628">
        <f t="shared" si="768"/>
        <v>0</v>
      </c>
      <c r="AG405" s="628">
        <f t="shared" si="768"/>
        <v>0</v>
      </c>
      <c r="AH405" s="628">
        <f t="shared" si="768"/>
        <v>0</v>
      </c>
      <c r="AI405" s="628">
        <f t="shared" si="768"/>
        <v>0</v>
      </c>
      <c r="AJ405" s="628">
        <f t="shared" si="768"/>
        <v>0</v>
      </c>
      <c r="AK405" s="628">
        <f t="shared" si="768"/>
        <v>0</v>
      </c>
      <c r="AL405" s="628">
        <f t="shared" si="768"/>
        <v>0</v>
      </c>
      <c r="AM405" s="628">
        <f t="shared" si="768"/>
        <v>0</v>
      </c>
      <c r="AN405" s="628">
        <f t="shared" si="768"/>
        <v>0</v>
      </c>
      <c r="AO405" s="628">
        <f t="shared" si="768"/>
        <v>0</v>
      </c>
      <c r="AP405" s="628">
        <f t="shared" si="768"/>
        <v>0</v>
      </c>
      <c r="AQ405" s="628">
        <f t="shared" si="790"/>
        <v>0</v>
      </c>
      <c r="AR405" s="628">
        <f t="shared" si="790"/>
        <v>0</v>
      </c>
      <c r="AS405" s="628">
        <f t="shared" si="790"/>
        <v>0</v>
      </c>
      <c r="AT405" s="628">
        <f t="shared" si="790"/>
        <v>0</v>
      </c>
      <c r="AU405" s="628">
        <f t="shared" si="790"/>
        <v>0</v>
      </c>
      <c r="AV405" s="628">
        <f t="shared" si="790"/>
        <v>0</v>
      </c>
      <c r="AW405" s="628">
        <f t="shared" si="790"/>
        <v>0</v>
      </c>
      <c r="AX405" s="628">
        <f t="shared" si="790"/>
        <v>0</v>
      </c>
      <c r="AY405" s="628">
        <f t="shared" si="790"/>
        <v>0</v>
      </c>
      <c r="AZ405" s="628">
        <f t="shared" si="790"/>
        <v>0</v>
      </c>
      <c r="BA405" s="628">
        <f t="shared" si="790"/>
        <v>0</v>
      </c>
      <c r="BB405" s="628">
        <f t="shared" si="790"/>
        <v>0</v>
      </c>
      <c r="BC405" s="628">
        <f t="shared" si="790"/>
        <v>0</v>
      </c>
      <c r="BD405" s="628">
        <f t="shared" si="790"/>
        <v>0</v>
      </c>
      <c r="BE405" s="628">
        <f t="shared" si="790"/>
        <v>0</v>
      </c>
      <c r="BF405" s="628">
        <f t="shared" si="790"/>
        <v>0</v>
      </c>
      <c r="BG405" s="628">
        <f t="shared" si="769"/>
        <v>0</v>
      </c>
      <c r="BH405" s="628">
        <f t="shared" si="769"/>
        <v>0</v>
      </c>
      <c r="BI405" s="628">
        <f t="shared" si="769"/>
        <v>0</v>
      </c>
      <c r="BJ405" s="628">
        <f t="shared" si="769"/>
        <v>0</v>
      </c>
      <c r="BK405" s="628">
        <f t="shared" si="769"/>
        <v>0</v>
      </c>
      <c r="BL405" s="628">
        <f t="shared" si="769"/>
        <v>0</v>
      </c>
      <c r="BM405" s="628">
        <f t="shared" si="769"/>
        <v>0</v>
      </c>
      <c r="BN405" s="628">
        <f t="shared" si="769"/>
        <v>0</v>
      </c>
      <c r="BO405" s="628">
        <f t="shared" si="769"/>
        <v>0</v>
      </c>
      <c r="BP405" s="628">
        <f t="shared" si="769"/>
        <v>0</v>
      </c>
      <c r="BQ405" s="628">
        <f t="shared" si="769"/>
        <v>0</v>
      </c>
      <c r="BR405" s="628">
        <f t="shared" si="769"/>
        <v>0</v>
      </c>
      <c r="BS405" s="628">
        <f t="shared" si="769"/>
        <v>0</v>
      </c>
      <c r="BT405" s="628">
        <f t="shared" si="769"/>
        <v>0</v>
      </c>
      <c r="BU405" s="628">
        <f t="shared" si="769"/>
        <v>0</v>
      </c>
      <c r="BV405" s="628">
        <f t="shared" si="769"/>
        <v>0</v>
      </c>
      <c r="BW405" s="628">
        <f t="shared" si="729"/>
        <v>0</v>
      </c>
      <c r="BX405" s="628">
        <f t="shared" si="729"/>
        <v>0</v>
      </c>
      <c r="BY405" s="628">
        <f t="shared" si="729"/>
        <v>0</v>
      </c>
      <c r="BZ405" s="628">
        <f t="shared" si="729"/>
        <v>0</v>
      </c>
      <c r="CA405" s="628">
        <f t="shared" si="729"/>
        <v>0</v>
      </c>
      <c r="CB405" s="628">
        <f t="shared" si="729"/>
        <v>0</v>
      </c>
      <c r="CC405" s="628">
        <f t="shared" si="729"/>
        <v>0</v>
      </c>
      <c r="CD405" s="628">
        <f t="shared" si="729"/>
        <v>0</v>
      </c>
      <c r="CE405" s="628"/>
      <c r="CF405" s="628">
        <f t="shared" si="770"/>
        <v>0</v>
      </c>
      <c r="CG405" s="628">
        <f t="shared" si="770"/>
        <v>0</v>
      </c>
      <c r="CH405" s="628">
        <f t="shared" si="770"/>
        <v>0</v>
      </c>
      <c r="CI405" s="628">
        <f t="shared" si="770"/>
        <v>0</v>
      </c>
      <c r="CJ405" s="628">
        <f t="shared" si="770"/>
        <v>0</v>
      </c>
      <c r="CK405" s="628">
        <f t="shared" si="770"/>
        <v>0</v>
      </c>
      <c r="CL405" s="628">
        <f t="shared" si="770"/>
        <v>0</v>
      </c>
      <c r="CM405" s="628">
        <f t="shared" si="770"/>
        <v>0</v>
      </c>
      <c r="CN405" s="628">
        <f t="shared" si="770"/>
        <v>0</v>
      </c>
      <c r="CO405" s="628">
        <f t="shared" si="770"/>
        <v>0</v>
      </c>
      <c r="CP405" s="628">
        <f t="shared" si="770"/>
        <v>0</v>
      </c>
      <c r="CQ405" s="628">
        <f t="shared" si="770"/>
        <v>0</v>
      </c>
      <c r="CR405" s="628">
        <f t="shared" si="770"/>
        <v>0</v>
      </c>
      <c r="CS405" s="628">
        <f t="shared" si="770"/>
        <v>0</v>
      </c>
      <c r="CT405" s="628">
        <f t="shared" si="770"/>
        <v>0</v>
      </c>
      <c r="CU405" s="628">
        <f t="shared" si="770"/>
        <v>0</v>
      </c>
      <c r="CV405" s="628">
        <f t="shared" si="791"/>
        <v>0</v>
      </c>
      <c r="CW405" s="628">
        <f t="shared" si="791"/>
        <v>0</v>
      </c>
      <c r="CX405" s="628">
        <f t="shared" si="791"/>
        <v>0</v>
      </c>
      <c r="CY405" s="628">
        <f t="shared" si="791"/>
        <v>0</v>
      </c>
      <c r="CZ405" s="628">
        <f t="shared" si="791"/>
        <v>0</v>
      </c>
      <c r="DA405" s="628">
        <f t="shared" si="791"/>
        <v>0</v>
      </c>
      <c r="DB405" s="628">
        <f t="shared" si="791"/>
        <v>0</v>
      </c>
      <c r="DC405" s="628">
        <f t="shared" si="791"/>
        <v>0</v>
      </c>
      <c r="DD405" s="628">
        <f t="shared" si="791"/>
        <v>0</v>
      </c>
      <c r="DE405" s="628">
        <f t="shared" si="791"/>
        <v>0</v>
      </c>
      <c r="DF405" s="628">
        <f t="shared" si="791"/>
        <v>0</v>
      </c>
      <c r="DG405" s="628">
        <f t="shared" si="791"/>
        <v>0</v>
      </c>
      <c r="DH405" s="628">
        <f t="shared" si="791"/>
        <v>0</v>
      </c>
      <c r="DI405" s="628">
        <f t="shared" si="791"/>
        <v>0</v>
      </c>
      <c r="DJ405" s="628">
        <f t="shared" si="791"/>
        <v>0</v>
      </c>
      <c r="DK405" s="628">
        <f t="shared" si="791"/>
        <v>0</v>
      </c>
      <c r="DL405" s="628">
        <f t="shared" si="771"/>
        <v>0</v>
      </c>
      <c r="DM405" s="628">
        <f t="shared" si="771"/>
        <v>0</v>
      </c>
      <c r="DN405" s="628">
        <f t="shared" si="771"/>
        <v>0</v>
      </c>
      <c r="DO405" s="628">
        <f t="shared" si="771"/>
        <v>0</v>
      </c>
      <c r="DP405" s="628">
        <f t="shared" si="771"/>
        <v>0</v>
      </c>
      <c r="DQ405" s="628">
        <f t="shared" si="771"/>
        <v>0</v>
      </c>
      <c r="DR405" s="628">
        <f t="shared" si="771"/>
        <v>0</v>
      </c>
      <c r="DS405" s="628">
        <f t="shared" si="771"/>
        <v>0</v>
      </c>
      <c r="DT405" s="628">
        <f t="shared" si="771"/>
        <v>0</v>
      </c>
      <c r="DU405" s="628">
        <f t="shared" si="771"/>
        <v>0</v>
      </c>
      <c r="DV405" s="628">
        <f t="shared" si="771"/>
        <v>0</v>
      </c>
      <c r="DW405" s="628">
        <f t="shared" si="771"/>
        <v>0</v>
      </c>
      <c r="DX405" s="628">
        <f t="shared" si="771"/>
        <v>0</v>
      </c>
      <c r="DY405" s="628">
        <f t="shared" si="771"/>
        <v>0</v>
      </c>
      <c r="DZ405" s="628">
        <f t="shared" si="771"/>
        <v>0</v>
      </c>
      <c r="EA405" s="628">
        <f t="shared" si="771"/>
        <v>0</v>
      </c>
      <c r="EB405" s="628">
        <f t="shared" si="732"/>
        <v>0</v>
      </c>
      <c r="EC405" s="628">
        <f t="shared" si="732"/>
        <v>0</v>
      </c>
      <c r="ED405" s="628">
        <f t="shared" si="732"/>
        <v>0</v>
      </c>
      <c r="EE405" s="628">
        <f t="shared" si="732"/>
        <v>0</v>
      </c>
      <c r="EF405" s="628">
        <f t="shared" si="732"/>
        <v>0</v>
      </c>
      <c r="EG405" s="628">
        <f t="shared" si="732"/>
        <v>0</v>
      </c>
      <c r="EH405" s="628">
        <f t="shared" si="732"/>
        <v>0</v>
      </c>
      <c r="EI405" s="628">
        <f t="shared" si="732"/>
        <v>0</v>
      </c>
      <c r="EJ405" s="631"/>
      <c r="EK405" s="631">
        <f t="shared" si="792"/>
        <v>0</v>
      </c>
      <c r="EL405" s="631">
        <f t="shared" si="792"/>
        <v>0</v>
      </c>
      <c r="EM405" s="631">
        <f t="shared" si="792"/>
        <v>0</v>
      </c>
      <c r="EN405" s="631">
        <f t="shared" si="792"/>
        <v>0</v>
      </c>
      <c r="EO405" s="631">
        <f t="shared" si="792"/>
        <v>0</v>
      </c>
      <c r="EP405" s="631">
        <f t="shared" si="792"/>
        <v>0</v>
      </c>
      <c r="EQ405" s="631">
        <f t="shared" si="792"/>
        <v>0</v>
      </c>
      <c r="ER405" s="631">
        <f t="shared" si="792"/>
        <v>0</v>
      </c>
      <c r="ES405" s="631">
        <f t="shared" si="792"/>
        <v>0</v>
      </c>
      <c r="ET405" s="631">
        <f t="shared" si="792"/>
        <v>0</v>
      </c>
      <c r="EU405" s="631">
        <f t="shared" si="792"/>
        <v>0</v>
      </c>
      <c r="EV405" s="631">
        <f t="shared" si="792"/>
        <v>0</v>
      </c>
      <c r="EW405" s="631">
        <f t="shared" si="792"/>
        <v>0</v>
      </c>
      <c r="EX405" s="631">
        <f t="shared" si="792"/>
        <v>0</v>
      </c>
      <c r="EY405" s="631">
        <f t="shared" si="792"/>
        <v>0</v>
      </c>
      <c r="EZ405" s="631">
        <f t="shared" si="792"/>
        <v>0</v>
      </c>
      <c r="FA405" s="631">
        <f t="shared" si="775"/>
        <v>0</v>
      </c>
      <c r="FB405" s="631">
        <f t="shared" si="775"/>
        <v>0</v>
      </c>
      <c r="FC405" s="631">
        <f t="shared" si="775"/>
        <v>0</v>
      </c>
      <c r="FD405" s="631">
        <f t="shared" si="754"/>
        <v>0</v>
      </c>
      <c r="FE405" s="631">
        <f t="shared" si="754"/>
        <v>0</v>
      </c>
      <c r="FF405" s="631">
        <f t="shared" si="754"/>
        <v>0</v>
      </c>
      <c r="FG405" s="631">
        <f t="shared" si="754"/>
        <v>0</v>
      </c>
      <c r="FH405" s="631">
        <f t="shared" si="754"/>
        <v>0</v>
      </c>
      <c r="FI405" s="631">
        <f t="shared" si="754"/>
        <v>0</v>
      </c>
      <c r="FJ405" s="631">
        <f t="shared" si="754"/>
        <v>0</v>
      </c>
      <c r="FK405" s="631">
        <f t="shared" si="754"/>
        <v>0</v>
      </c>
      <c r="FL405" s="631">
        <f t="shared" si="754"/>
        <v>0</v>
      </c>
      <c r="FM405" s="631">
        <f t="shared" si="754"/>
        <v>0</v>
      </c>
      <c r="FN405" s="631">
        <f t="shared" si="754"/>
        <v>0</v>
      </c>
      <c r="FO405" s="631">
        <f t="shared" si="754"/>
        <v>0</v>
      </c>
      <c r="FP405" s="631">
        <f t="shared" si="754"/>
        <v>0</v>
      </c>
      <c r="FQ405" s="631">
        <f t="shared" si="754"/>
        <v>0</v>
      </c>
      <c r="FR405" s="631">
        <f t="shared" si="754"/>
        <v>0</v>
      </c>
      <c r="FS405" s="631">
        <f t="shared" si="754"/>
        <v>0</v>
      </c>
      <c r="FT405" s="631">
        <f t="shared" si="749"/>
        <v>0</v>
      </c>
      <c r="FU405" s="631">
        <f t="shared" si="749"/>
        <v>0</v>
      </c>
      <c r="FV405" s="631">
        <f t="shared" si="748"/>
        <v>0</v>
      </c>
      <c r="FW405" s="631">
        <f t="shared" si="748"/>
        <v>0</v>
      </c>
      <c r="FX405" s="631">
        <f t="shared" si="748"/>
        <v>0</v>
      </c>
      <c r="FY405" s="631">
        <f t="shared" si="748"/>
        <v>0</v>
      </c>
      <c r="FZ405" s="631">
        <f t="shared" si="748"/>
        <v>0</v>
      </c>
      <c r="GA405" s="631">
        <f t="shared" si="748"/>
        <v>0</v>
      </c>
      <c r="GB405" s="631">
        <f t="shared" si="748"/>
        <v>0</v>
      </c>
      <c r="GC405" s="631">
        <f t="shared" si="748"/>
        <v>0</v>
      </c>
      <c r="GD405" s="631">
        <f t="shared" si="708"/>
        <v>0</v>
      </c>
      <c r="GE405" s="631">
        <f t="shared" si="708"/>
        <v>0</v>
      </c>
      <c r="GF405" s="631">
        <f t="shared" si="708"/>
        <v>0</v>
      </c>
      <c r="GG405" s="631">
        <f t="shared" si="708"/>
        <v>0</v>
      </c>
      <c r="GH405" s="631">
        <f t="shared" si="708"/>
        <v>0</v>
      </c>
      <c r="GI405" s="631">
        <f t="shared" si="755"/>
        <v>0</v>
      </c>
      <c r="GJ405" s="631">
        <f t="shared" si="755"/>
        <v>0</v>
      </c>
      <c r="GK405" s="631">
        <f t="shared" si="755"/>
        <v>0</v>
      </c>
      <c r="GL405" s="631">
        <f t="shared" si="755"/>
        <v>0</v>
      </c>
      <c r="GM405" s="631">
        <f t="shared" si="755"/>
        <v>0</v>
      </c>
      <c r="GN405" s="631">
        <f t="shared" si="755"/>
        <v>0</v>
      </c>
      <c r="GO405" s="631"/>
      <c r="GP405" s="631">
        <f t="shared" si="776"/>
        <v>0</v>
      </c>
      <c r="GQ405" s="631">
        <f t="shared" si="776"/>
        <v>0</v>
      </c>
      <c r="GR405" s="631">
        <f t="shared" si="776"/>
        <v>0</v>
      </c>
      <c r="GS405" s="631">
        <f t="shared" si="776"/>
        <v>0</v>
      </c>
      <c r="GT405" s="631">
        <f t="shared" si="776"/>
        <v>0</v>
      </c>
      <c r="GU405" s="631">
        <f t="shared" si="776"/>
        <v>0</v>
      </c>
      <c r="GV405" s="631">
        <f t="shared" si="776"/>
        <v>0</v>
      </c>
      <c r="GW405" s="631">
        <f t="shared" si="776"/>
        <v>0</v>
      </c>
      <c r="GX405" s="631">
        <f t="shared" si="776"/>
        <v>0</v>
      </c>
      <c r="GY405" s="631">
        <f t="shared" si="776"/>
        <v>0</v>
      </c>
      <c r="GZ405" s="631">
        <f t="shared" si="776"/>
        <v>0</v>
      </c>
      <c r="HA405" s="631">
        <f t="shared" si="776"/>
        <v>0</v>
      </c>
      <c r="HB405" s="631">
        <f t="shared" si="776"/>
        <v>0</v>
      </c>
      <c r="HC405" s="631">
        <f t="shared" si="776"/>
        <v>0</v>
      </c>
      <c r="HD405" s="631">
        <f t="shared" si="776"/>
        <v>0</v>
      </c>
      <c r="HE405" s="631">
        <f t="shared" si="734"/>
        <v>0</v>
      </c>
      <c r="HF405" s="631">
        <f t="shared" si="734"/>
        <v>0</v>
      </c>
      <c r="HG405" s="631">
        <f t="shared" si="734"/>
        <v>0</v>
      </c>
      <c r="HH405" s="631">
        <f t="shared" si="734"/>
        <v>0</v>
      </c>
      <c r="HI405" s="631">
        <f t="shared" si="733"/>
        <v>0</v>
      </c>
      <c r="HJ405" s="631">
        <f t="shared" si="733"/>
        <v>0</v>
      </c>
      <c r="HK405" s="631">
        <f t="shared" si="733"/>
        <v>0</v>
      </c>
      <c r="HL405" s="631">
        <f t="shared" si="733"/>
        <v>0</v>
      </c>
      <c r="HM405" s="631">
        <f t="shared" si="733"/>
        <v>0</v>
      </c>
      <c r="HN405" s="631">
        <f t="shared" si="733"/>
        <v>0</v>
      </c>
      <c r="HO405" s="631">
        <f t="shared" si="733"/>
        <v>0</v>
      </c>
      <c r="HP405" s="631">
        <f t="shared" si="733"/>
        <v>0</v>
      </c>
      <c r="HQ405" s="631">
        <f t="shared" si="733"/>
        <v>0</v>
      </c>
      <c r="HR405" s="631">
        <f t="shared" si="690"/>
        <v>0</v>
      </c>
      <c r="HS405" s="631">
        <f t="shared" si="690"/>
        <v>0</v>
      </c>
      <c r="HT405" s="631">
        <f t="shared" si="690"/>
        <v>0</v>
      </c>
      <c r="HU405" s="631">
        <f t="shared" si="690"/>
        <v>0</v>
      </c>
      <c r="HV405" s="631">
        <f t="shared" si="793"/>
        <v>0</v>
      </c>
      <c r="HW405" s="631">
        <f t="shared" si="793"/>
        <v>0</v>
      </c>
      <c r="HX405" s="631">
        <f t="shared" si="793"/>
        <v>0</v>
      </c>
      <c r="HY405" s="631">
        <f t="shared" si="793"/>
        <v>0</v>
      </c>
      <c r="HZ405" s="631">
        <f t="shared" si="793"/>
        <v>0</v>
      </c>
      <c r="IA405" s="631">
        <f t="shared" si="793"/>
        <v>0</v>
      </c>
      <c r="IB405" s="631">
        <f t="shared" si="793"/>
        <v>0</v>
      </c>
      <c r="IC405" s="631">
        <f t="shared" si="793"/>
        <v>0</v>
      </c>
      <c r="ID405" s="631">
        <f t="shared" si="793"/>
        <v>0</v>
      </c>
      <c r="IE405" s="631">
        <f t="shared" si="793"/>
        <v>0</v>
      </c>
      <c r="IF405" s="631">
        <f t="shared" si="793"/>
        <v>0</v>
      </c>
      <c r="IG405" s="631">
        <f t="shared" si="793"/>
        <v>0</v>
      </c>
      <c r="IH405" s="631">
        <f t="shared" si="793"/>
        <v>0</v>
      </c>
      <c r="II405" s="631">
        <f t="shared" si="793"/>
        <v>0</v>
      </c>
      <c r="IJ405" s="631">
        <f t="shared" si="793"/>
        <v>0</v>
      </c>
      <c r="IK405" s="631">
        <f t="shared" si="793"/>
        <v>0</v>
      </c>
      <c r="IL405" s="631">
        <f t="shared" si="726"/>
        <v>0</v>
      </c>
      <c r="IM405" s="631">
        <f t="shared" si="726"/>
        <v>0</v>
      </c>
      <c r="IN405" s="631">
        <f t="shared" si="726"/>
        <v>0</v>
      </c>
      <c r="IO405" s="631">
        <f t="shared" si="726"/>
        <v>0</v>
      </c>
      <c r="IP405" s="631">
        <f t="shared" si="726"/>
        <v>0</v>
      </c>
      <c r="IQ405" s="631">
        <f t="shared" si="726"/>
        <v>0</v>
      </c>
      <c r="IR405" s="631">
        <f t="shared" si="726"/>
        <v>0</v>
      </c>
      <c r="IS405" s="631">
        <f t="shared" si="726"/>
        <v>0</v>
      </c>
      <c r="IT405" s="631"/>
      <c r="IU405" s="631">
        <f t="shared" si="778"/>
        <v>0</v>
      </c>
      <c r="IV405" s="631">
        <f t="shared" si="778"/>
        <v>0</v>
      </c>
      <c r="IW405" s="631">
        <f t="shared" si="778"/>
        <v>0</v>
      </c>
      <c r="IX405" s="631">
        <f t="shared" si="778"/>
        <v>0</v>
      </c>
      <c r="IY405" s="631">
        <f t="shared" si="778"/>
        <v>0</v>
      </c>
      <c r="IZ405" s="631">
        <f t="shared" si="778"/>
        <v>0</v>
      </c>
      <c r="JA405" s="631">
        <f t="shared" si="778"/>
        <v>0</v>
      </c>
      <c r="JB405" s="631">
        <f t="shared" si="778"/>
        <v>0</v>
      </c>
      <c r="JC405" s="631">
        <f t="shared" si="778"/>
        <v>0</v>
      </c>
      <c r="JD405" s="631">
        <f t="shared" si="778"/>
        <v>0</v>
      </c>
      <c r="JE405" s="631">
        <f t="shared" si="779"/>
        <v>0</v>
      </c>
      <c r="JF405" s="631">
        <f t="shared" si="779"/>
        <v>0</v>
      </c>
      <c r="JG405" s="631">
        <f t="shared" si="779"/>
        <v>0</v>
      </c>
      <c r="JH405" s="631">
        <f t="shared" si="779"/>
        <v>0</v>
      </c>
      <c r="JI405" s="631">
        <f t="shared" si="779"/>
        <v>0</v>
      </c>
      <c r="JJ405" s="631">
        <f t="shared" si="779"/>
        <v>0</v>
      </c>
      <c r="JK405" s="631">
        <f t="shared" si="779"/>
        <v>0</v>
      </c>
      <c r="JL405" s="631">
        <f t="shared" si="779"/>
        <v>0</v>
      </c>
      <c r="JM405" s="631">
        <f t="shared" si="779"/>
        <v>0</v>
      </c>
      <c r="JN405" s="631">
        <f t="shared" si="779"/>
        <v>0</v>
      </c>
      <c r="JO405" s="631">
        <f t="shared" si="780"/>
        <v>0</v>
      </c>
      <c r="JP405" s="631">
        <f t="shared" si="780"/>
        <v>0</v>
      </c>
      <c r="JQ405" s="631">
        <f t="shared" si="780"/>
        <v>0</v>
      </c>
      <c r="JR405" s="631">
        <f t="shared" si="780"/>
        <v>0</v>
      </c>
      <c r="JS405" s="631">
        <f t="shared" si="780"/>
        <v>0</v>
      </c>
      <c r="JT405" s="631">
        <f t="shared" si="780"/>
        <v>0</v>
      </c>
      <c r="JU405" s="631">
        <f t="shared" si="780"/>
        <v>0</v>
      </c>
      <c r="JV405" s="631">
        <f t="shared" si="780"/>
        <v>0</v>
      </c>
      <c r="JW405" s="631">
        <f t="shared" si="780"/>
        <v>0</v>
      </c>
      <c r="JX405" s="631">
        <f t="shared" si="780"/>
        <v>0</v>
      </c>
      <c r="JY405" s="631">
        <f t="shared" si="781"/>
        <v>0</v>
      </c>
      <c r="JZ405" s="631">
        <f t="shared" si="781"/>
        <v>0</v>
      </c>
      <c r="KA405" s="631">
        <f t="shared" si="781"/>
        <v>0</v>
      </c>
      <c r="KB405" s="631">
        <f t="shared" si="781"/>
        <v>0</v>
      </c>
      <c r="KC405" s="631">
        <f t="shared" si="781"/>
        <v>0</v>
      </c>
      <c r="KD405" s="631">
        <f t="shared" si="781"/>
        <v>0</v>
      </c>
      <c r="KE405" s="631">
        <f t="shared" si="781"/>
        <v>0</v>
      </c>
      <c r="KF405" s="631">
        <f t="shared" si="781"/>
        <v>0</v>
      </c>
      <c r="KG405" s="631">
        <f t="shared" si="781"/>
        <v>0</v>
      </c>
      <c r="KH405" s="631">
        <f t="shared" si="781"/>
        <v>0</v>
      </c>
      <c r="KI405" s="631">
        <f t="shared" si="782"/>
        <v>0</v>
      </c>
      <c r="KJ405" s="631">
        <f t="shared" si="782"/>
        <v>0</v>
      </c>
      <c r="KK405" s="631">
        <f t="shared" si="782"/>
        <v>0</v>
      </c>
      <c r="KL405" s="631">
        <f t="shared" si="782"/>
        <v>0</v>
      </c>
      <c r="KM405" s="631">
        <f t="shared" si="782"/>
        <v>0</v>
      </c>
      <c r="KN405" s="631">
        <f t="shared" si="782"/>
        <v>0</v>
      </c>
      <c r="KO405" s="631">
        <f t="shared" si="782"/>
        <v>0</v>
      </c>
      <c r="KP405" s="631">
        <f t="shared" si="782"/>
        <v>0</v>
      </c>
      <c r="KQ405" s="631">
        <f t="shared" si="782"/>
        <v>0</v>
      </c>
      <c r="KR405" s="631">
        <f t="shared" si="782"/>
        <v>0</v>
      </c>
      <c r="KS405" s="631">
        <f t="shared" si="783"/>
        <v>0</v>
      </c>
      <c r="KT405" s="631">
        <f t="shared" si="783"/>
        <v>0</v>
      </c>
      <c r="KU405" s="631">
        <f t="shared" si="783"/>
        <v>0</v>
      </c>
      <c r="KV405" s="631">
        <f t="shared" si="783"/>
        <v>0</v>
      </c>
      <c r="KW405" s="631">
        <f t="shared" si="783"/>
        <v>0</v>
      </c>
      <c r="KX405" s="631">
        <f t="shared" si="783"/>
        <v>0</v>
      </c>
      <c r="KY405" s="631"/>
      <c r="KZ405" s="631">
        <f t="shared" si="784"/>
        <v>0</v>
      </c>
      <c r="LA405" s="631">
        <f t="shared" si="784"/>
        <v>0</v>
      </c>
      <c r="LB405" s="631">
        <f t="shared" si="784"/>
        <v>0</v>
      </c>
      <c r="LC405" s="631">
        <f t="shared" si="784"/>
        <v>0</v>
      </c>
      <c r="LD405" s="631">
        <f t="shared" si="784"/>
        <v>0</v>
      </c>
      <c r="LE405" s="631">
        <f t="shared" si="784"/>
        <v>0</v>
      </c>
      <c r="LF405" s="631">
        <f t="shared" si="784"/>
        <v>0</v>
      </c>
      <c r="LG405" s="631">
        <f t="shared" si="784"/>
        <v>0</v>
      </c>
      <c r="LH405" s="631">
        <f t="shared" si="784"/>
        <v>0</v>
      </c>
      <c r="LI405" s="631">
        <f t="shared" si="784"/>
        <v>0</v>
      </c>
      <c r="LJ405" s="631">
        <f t="shared" si="785"/>
        <v>0</v>
      </c>
      <c r="LK405" s="631">
        <f t="shared" si="785"/>
        <v>0</v>
      </c>
      <c r="LL405" s="631">
        <f t="shared" si="785"/>
        <v>0</v>
      </c>
      <c r="LM405" s="631">
        <f t="shared" si="785"/>
        <v>0</v>
      </c>
      <c r="LN405" s="631">
        <f t="shared" si="785"/>
        <v>0</v>
      </c>
      <c r="LO405" s="631">
        <f t="shared" si="785"/>
        <v>0</v>
      </c>
      <c r="LP405" s="631">
        <f t="shared" si="785"/>
        <v>0</v>
      </c>
      <c r="LQ405" s="631">
        <f t="shared" si="785"/>
        <v>0</v>
      </c>
      <c r="LR405" s="631">
        <f t="shared" si="785"/>
        <v>0</v>
      </c>
      <c r="LS405" s="631">
        <f t="shared" si="785"/>
        <v>0</v>
      </c>
      <c r="LT405" s="631">
        <f t="shared" si="786"/>
        <v>0</v>
      </c>
      <c r="LU405" s="631">
        <f t="shared" si="786"/>
        <v>0</v>
      </c>
      <c r="LV405" s="631">
        <f t="shared" si="786"/>
        <v>0</v>
      </c>
      <c r="LW405" s="631">
        <f t="shared" si="786"/>
        <v>0</v>
      </c>
      <c r="LX405" s="631">
        <f t="shared" si="786"/>
        <v>0</v>
      </c>
      <c r="LY405" s="631">
        <f t="shared" si="786"/>
        <v>0</v>
      </c>
      <c r="LZ405" s="631">
        <f t="shared" si="786"/>
        <v>0</v>
      </c>
      <c r="MA405" s="631">
        <f t="shared" si="786"/>
        <v>0</v>
      </c>
      <c r="MB405" s="631">
        <f t="shared" si="786"/>
        <v>0</v>
      </c>
      <c r="MC405" s="631">
        <f t="shared" si="786"/>
        <v>0</v>
      </c>
      <c r="MD405" s="631">
        <f t="shared" si="787"/>
        <v>0</v>
      </c>
      <c r="ME405" s="631">
        <f t="shared" si="787"/>
        <v>0</v>
      </c>
      <c r="MF405" s="631">
        <f t="shared" si="787"/>
        <v>0</v>
      </c>
      <c r="MG405" s="631">
        <f t="shared" si="787"/>
        <v>0</v>
      </c>
      <c r="MH405" s="631">
        <f t="shared" si="787"/>
        <v>0</v>
      </c>
      <c r="MI405" s="631">
        <f t="shared" si="787"/>
        <v>0</v>
      </c>
      <c r="MJ405" s="631">
        <f t="shared" si="787"/>
        <v>0</v>
      </c>
      <c r="MK405" s="631">
        <f t="shared" si="787"/>
        <v>0</v>
      </c>
      <c r="ML405" s="631">
        <f t="shared" si="787"/>
        <v>0</v>
      </c>
      <c r="MM405" s="631">
        <f t="shared" si="787"/>
        <v>0</v>
      </c>
      <c r="MN405" s="631">
        <f t="shared" si="788"/>
        <v>0</v>
      </c>
      <c r="MO405" s="631">
        <f t="shared" si="788"/>
        <v>0</v>
      </c>
      <c r="MP405" s="631">
        <f t="shared" si="788"/>
        <v>0</v>
      </c>
      <c r="MQ405" s="631">
        <f t="shared" si="788"/>
        <v>0</v>
      </c>
      <c r="MR405" s="631">
        <f t="shared" si="788"/>
        <v>0</v>
      </c>
      <c r="MS405" s="631">
        <f t="shared" si="788"/>
        <v>0</v>
      </c>
      <c r="MT405" s="631">
        <f t="shared" si="788"/>
        <v>0</v>
      </c>
      <c r="MU405" s="631">
        <f t="shared" si="788"/>
        <v>0</v>
      </c>
      <c r="MV405" s="631">
        <f t="shared" si="788"/>
        <v>0</v>
      </c>
      <c r="MW405" s="631">
        <f t="shared" si="788"/>
        <v>0</v>
      </c>
      <c r="MX405" s="631">
        <f t="shared" si="789"/>
        <v>0</v>
      </c>
      <c r="MY405" s="631">
        <f t="shared" si="789"/>
        <v>0</v>
      </c>
      <c r="MZ405" s="631">
        <f t="shared" si="789"/>
        <v>0</v>
      </c>
      <c r="NA405" s="631">
        <f t="shared" si="789"/>
        <v>0</v>
      </c>
      <c r="NB405" s="631">
        <f t="shared" si="789"/>
        <v>0</v>
      </c>
      <c r="NC405" s="631">
        <f t="shared" si="789"/>
        <v>0</v>
      </c>
    </row>
    <row r="406" spans="1:367" hidden="1">
      <c r="A406" s="504"/>
      <c r="B406" s="504"/>
      <c r="C406" s="497"/>
      <c r="D406" s="497"/>
      <c r="E406" s="362">
        <f t="shared" si="772"/>
        <v>0</v>
      </c>
      <c r="F406" s="363">
        <f t="shared" si="773"/>
        <v>0</v>
      </c>
      <c r="G406" s="498">
        <f>E406*Dichtheden!$V$70</f>
        <v>0</v>
      </c>
      <c r="H406" s="499">
        <f>IF(C406=0,0,ROUND(IF((G406/2)/Dichtheden!$C$3&lt;1,1,(G406/2)/Dichtheden!$C$3),0))</f>
        <v>0</v>
      </c>
      <c r="I406" s="498">
        <f>E406*Dichtheden!$AJ$70</f>
        <v>0</v>
      </c>
      <c r="J406" s="499">
        <f>IF(C406=0,0,ROUND(IF((I406/2)/Dichtheden!$D$3&lt;1,1,(I406/2)/Dichtheden!$D$3),0))</f>
        <v>0</v>
      </c>
      <c r="K406" s="498">
        <f t="shared" si="774"/>
        <v>0</v>
      </c>
      <c r="L406" s="500">
        <f t="shared" si="777"/>
        <v>0</v>
      </c>
      <c r="M406" s="498">
        <f>IF(D406=0,0,IF((D406*Dichtheden!$G$4)&lt;25,25,D406*Dichtheden!$G$4))</f>
        <v>0</v>
      </c>
      <c r="N406" s="499">
        <f>D406*Dichtheden!$H$4</f>
        <v>0</v>
      </c>
      <c r="O406" s="501"/>
      <c r="P406" s="501"/>
      <c r="Q406" s="502">
        <f>E406*Dichtheden!$AS$68</f>
        <v>0</v>
      </c>
      <c r="R406" s="495">
        <f>IF(Q406=0,0,ROUND(IF((Q406/2)/Dichtheden!$C$3&lt;1,1,(Q406/2)/Dichtheden!$C$3),0))</f>
        <v>0</v>
      </c>
      <c r="S406" s="502">
        <f>E406*Dichtheden!$AY$68</f>
        <v>0</v>
      </c>
      <c r="T406" s="495">
        <f>IF(Q406=0,0,ROUND(IF((S406/2)/Dichtheden!$D$3&lt;1,1,(S406/2)/Dichtheden!$D$3),0))</f>
        <v>0</v>
      </c>
      <c r="U406" s="502">
        <f>D406*Dichtheden!$G$5</f>
        <v>0</v>
      </c>
      <c r="V406" s="502">
        <f>D406*Dichtheden!$H$5</f>
        <v>0</v>
      </c>
      <c r="X406" s="630"/>
      <c r="AA406" s="628">
        <f t="shared" si="768"/>
        <v>0</v>
      </c>
      <c r="AB406" s="628">
        <f t="shared" si="768"/>
        <v>0</v>
      </c>
      <c r="AC406" s="628">
        <f t="shared" si="768"/>
        <v>0</v>
      </c>
      <c r="AD406" s="628">
        <f t="shared" si="768"/>
        <v>0</v>
      </c>
      <c r="AE406" s="628">
        <f t="shared" si="768"/>
        <v>0</v>
      </c>
      <c r="AF406" s="628">
        <f t="shared" si="768"/>
        <v>0</v>
      </c>
      <c r="AG406" s="628">
        <f t="shared" si="768"/>
        <v>0</v>
      </c>
      <c r="AH406" s="628">
        <f t="shared" si="768"/>
        <v>0</v>
      </c>
      <c r="AI406" s="628">
        <f t="shared" si="768"/>
        <v>0</v>
      </c>
      <c r="AJ406" s="628">
        <f t="shared" si="768"/>
        <v>0</v>
      </c>
      <c r="AK406" s="628">
        <f t="shared" si="768"/>
        <v>0</v>
      </c>
      <c r="AL406" s="628">
        <f t="shared" si="768"/>
        <v>0</v>
      </c>
      <c r="AM406" s="628">
        <f t="shared" si="768"/>
        <v>0</v>
      </c>
      <c r="AN406" s="628">
        <f t="shared" si="768"/>
        <v>0</v>
      </c>
      <c r="AO406" s="628">
        <f t="shared" si="768"/>
        <v>0</v>
      </c>
      <c r="AP406" s="628">
        <f t="shared" si="768"/>
        <v>0</v>
      </c>
      <c r="AQ406" s="628">
        <f t="shared" si="790"/>
        <v>0</v>
      </c>
      <c r="AR406" s="628">
        <f t="shared" si="790"/>
        <v>0</v>
      </c>
      <c r="AS406" s="628">
        <f t="shared" si="790"/>
        <v>0</v>
      </c>
      <c r="AT406" s="628">
        <f t="shared" si="790"/>
        <v>0</v>
      </c>
      <c r="AU406" s="628">
        <f t="shared" si="790"/>
        <v>0</v>
      </c>
      <c r="AV406" s="628">
        <f t="shared" si="790"/>
        <v>0</v>
      </c>
      <c r="AW406" s="628">
        <f t="shared" si="790"/>
        <v>0</v>
      </c>
      <c r="AX406" s="628">
        <f t="shared" si="790"/>
        <v>0</v>
      </c>
      <c r="AY406" s="628">
        <f t="shared" si="790"/>
        <v>0</v>
      </c>
      <c r="AZ406" s="628">
        <f t="shared" si="790"/>
        <v>0</v>
      </c>
      <c r="BA406" s="628">
        <f t="shared" si="790"/>
        <v>0</v>
      </c>
      <c r="BB406" s="628">
        <f t="shared" si="790"/>
        <v>0</v>
      </c>
      <c r="BC406" s="628">
        <f t="shared" si="790"/>
        <v>0</v>
      </c>
      <c r="BD406" s="628">
        <f t="shared" si="790"/>
        <v>0</v>
      </c>
      <c r="BE406" s="628">
        <f t="shared" si="790"/>
        <v>0</v>
      </c>
      <c r="BF406" s="628">
        <f t="shared" si="790"/>
        <v>0</v>
      </c>
      <c r="BG406" s="628">
        <f t="shared" si="769"/>
        <v>0</v>
      </c>
      <c r="BH406" s="628">
        <f t="shared" si="769"/>
        <v>0</v>
      </c>
      <c r="BI406" s="628">
        <f t="shared" si="769"/>
        <v>0</v>
      </c>
      <c r="BJ406" s="628">
        <f t="shared" si="769"/>
        <v>0</v>
      </c>
      <c r="BK406" s="628">
        <f t="shared" si="769"/>
        <v>0</v>
      </c>
      <c r="BL406" s="628">
        <f t="shared" si="769"/>
        <v>0</v>
      </c>
      <c r="BM406" s="628">
        <f t="shared" si="769"/>
        <v>0</v>
      </c>
      <c r="BN406" s="628">
        <f t="shared" si="769"/>
        <v>0</v>
      </c>
      <c r="BO406" s="628">
        <f t="shared" si="769"/>
        <v>0</v>
      </c>
      <c r="BP406" s="628">
        <f t="shared" si="769"/>
        <v>0</v>
      </c>
      <c r="BQ406" s="628">
        <f t="shared" si="769"/>
        <v>0</v>
      </c>
      <c r="BR406" s="628">
        <f t="shared" si="769"/>
        <v>0</v>
      </c>
      <c r="BS406" s="628">
        <f t="shared" si="769"/>
        <v>0</v>
      </c>
      <c r="BT406" s="628">
        <f t="shared" si="769"/>
        <v>0</v>
      </c>
      <c r="BU406" s="628">
        <f t="shared" si="769"/>
        <v>0</v>
      </c>
      <c r="BV406" s="628">
        <f t="shared" si="769"/>
        <v>0</v>
      </c>
      <c r="BW406" s="628">
        <f t="shared" si="729"/>
        <v>0</v>
      </c>
      <c r="BX406" s="628">
        <f t="shared" si="729"/>
        <v>0</v>
      </c>
      <c r="BY406" s="628">
        <f t="shared" si="729"/>
        <v>0</v>
      </c>
      <c r="BZ406" s="628">
        <f t="shared" si="729"/>
        <v>0</v>
      </c>
      <c r="CA406" s="628">
        <f t="shared" si="729"/>
        <v>0</v>
      </c>
      <c r="CB406" s="628">
        <f t="shared" si="729"/>
        <v>0</v>
      </c>
      <c r="CC406" s="628">
        <f t="shared" si="729"/>
        <v>0</v>
      </c>
      <c r="CD406" s="628">
        <f t="shared" si="729"/>
        <v>0</v>
      </c>
      <c r="CE406" s="628"/>
      <c r="CF406" s="628">
        <f t="shared" si="770"/>
        <v>0</v>
      </c>
      <c r="CG406" s="628">
        <f t="shared" si="770"/>
        <v>0</v>
      </c>
      <c r="CH406" s="628">
        <f t="shared" si="770"/>
        <v>0</v>
      </c>
      <c r="CI406" s="628">
        <f t="shared" si="770"/>
        <v>0</v>
      </c>
      <c r="CJ406" s="628">
        <f t="shared" si="770"/>
        <v>0</v>
      </c>
      <c r="CK406" s="628">
        <f t="shared" si="770"/>
        <v>0</v>
      </c>
      <c r="CL406" s="628">
        <f t="shared" si="770"/>
        <v>0</v>
      </c>
      <c r="CM406" s="628">
        <f t="shared" si="770"/>
        <v>0</v>
      </c>
      <c r="CN406" s="628">
        <f t="shared" si="770"/>
        <v>0</v>
      </c>
      <c r="CO406" s="628">
        <f t="shared" si="770"/>
        <v>0</v>
      </c>
      <c r="CP406" s="628">
        <f t="shared" si="770"/>
        <v>0</v>
      </c>
      <c r="CQ406" s="628">
        <f t="shared" si="770"/>
        <v>0</v>
      </c>
      <c r="CR406" s="628">
        <f t="shared" si="770"/>
        <v>0</v>
      </c>
      <c r="CS406" s="628">
        <f t="shared" si="770"/>
        <v>0</v>
      </c>
      <c r="CT406" s="628">
        <f t="shared" si="770"/>
        <v>0</v>
      </c>
      <c r="CU406" s="628">
        <f t="shared" si="770"/>
        <v>0</v>
      </c>
      <c r="CV406" s="628">
        <f t="shared" si="791"/>
        <v>0</v>
      </c>
      <c r="CW406" s="628">
        <f t="shared" si="791"/>
        <v>0</v>
      </c>
      <c r="CX406" s="628">
        <f t="shared" si="791"/>
        <v>0</v>
      </c>
      <c r="CY406" s="628">
        <f t="shared" si="791"/>
        <v>0</v>
      </c>
      <c r="CZ406" s="628">
        <f t="shared" si="791"/>
        <v>0</v>
      </c>
      <c r="DA406" s="628">
        <f t="shared" si="791"/>
        <v>0</v>
      </c>
      <c r="DB406" s="628">
        <f t="shared" si="791"/>
        <v>0</v>
      </c>
      <c r="DC406" s="628">
        <f t="shared" si="791"/>
        <v>0</v>
      </c>
      <c r="DD406" s="628">
        <f t="shared" si="791"/>
        <v>0</v>
      </c>
      <c r="DE406" s="628">
        <f t="shared" si="791"/>
        <v>0</v>
      </c>
      <c r="DF406" s="628">
        <f t="shared" si="791"/>
        <v>0</v>
      </c>
      <c r="DG406" s="628">
        <f t="shared" si="791"/>
        <v>0</v>
      </c>
      <c r="DH406" s="628">
        <f t="shared" si="791"/>
        <v>0</v>
      </c>
      <c r="DI406" s="628">
        <f t="shared" si="791"/>
        <v>0</v>
      </c>
      <c r="DJ406" s="628">
        <f t="shared" si="791"/>
        <v>0</v>
      </c>
      <c r="DK406" s="628">
        <f t="shared" si="791"/>
        <v>0</v>
      </c>
      <c r="DL406" s="628">
        <f t="shared" si="771"/>
        <v>0</v>
      </c>
      <c r="DM406" s="628">
        <f t="shared" si="771"/>
        <v>0</v>
      </c>
      <c r="DN406" s="628">
        <f t="shared" si="771"/>
        <v>0</v>
      </c>
      <c r="DO406" s="628">
        <f t="shared" si="771"/>
        <v>0</v>
      </c>
      <c r="DP406" s="628">
        <f t="shared" si="771"/>
        <v>0</v>
      </c>
      <c r="DQ406" s="628">
        <f t="shared" si="771"/>
        <v>0</v>
      </c>
      <c r="DR406" s="628">
        <f t="shared" si="771"/>
        <v>0</v>
      </c>
      <c r="DS406" s="628">
        <f t="shared" si="771"/>
        <v>0</v>
      </c>
      <c r="DT406" s="628">
        <f t="shared" si="771"/>
        <v>0</v>
      </c>
      <c r="DU406" s="628">
        <f t="shared" si="771"/>
        <v>0</v>
      </c>
      <c r="DV406" s="628">
        <f t="shared" si="771"/>
        <v>0</v>
      </c>
      <c r="DW406" s="628">
        <f t="shared" si="771"/>
        <v>0</v>
      </c>
      <c r="DX406" s="628">
        <f t="shared" si="771"/>
        <v>0</v>
      </c>
      <c r="DY406" s="628">
        <f t="shared" si="771"/>
        <v>0</v>
      </c>
      <c r="DZ406" s="628">
        <f t="shared" si="771"/>
        <v>0</v>
      </c>
      <c r="EA406" s="628">
        <f t="shared" si="771"/>
        <v>0</v>
      </c>
      <c r="EB406" s="628">
        <f t="shared" si="732"/>
        <v>0</v>
      </c>
      <c r="EC406" s="628">
        <f t="shared" si="732"/>
        <v>0</v>
      </c>
      <c r="ED406" s="628">
        <f t="shared" si="732"/>
        <v>0</v>
      </c>
      <c r="EE406" s="628">
        <f t="shared" si="732"/>
        <v>0</v>
      </c>
      <c r="EF406" s="628">
        <f t="shared" si="732"/>
        <v>0</v>
      </c>
      <c r="EG406" s="628">
        <f t="shared" si="732"/>
        <v>0</v>
      </c>
      <c r="EH406" s="628">
        <f t="shared" si="732"/>
        <v>0</v>
      </c>
      <c r="EI406" s="628">
        <f t="shared" si="732"/>
        <v>0</v>
      </c>
      <c r="EJ406" s="631"/>
      <c r="EK406" s="631">
        <f t="shared" si="792"/>
        <v>0</v>
      </c>
      <c r="EL406" s="631">
        <f t="shared" si="792"/>
        <v>0</v>
      </c>
      <c r="EM406" s="631">
        <f t="shared" si="792"/>
        <v>0</v>
      </c>
      <c r="EN406" s="631">
        <f t="shared" si="792"/>
        <v>0</v>
      </c>
      <c r="EO406" s="631">
        <f t="shared" si="792"/>
        <v>0</v>
      </c>
      <c r="EP406" s="631">
        <f t="shared" si="792"/>
        <v>0</v>
      </c>
      <c r="EQ406" s="631">
        <f t="shared" si="792"/>
        <v>0</v>
      </c>
      <c r="ER406" s="631">
        <f t="shared" si="792"/>
        <v>0</v>
      </c>
      <c r="ES406" s="631">
        <f t="shared" si="792"/>
        <v>0</v>
      </c>
      <c r="ET406" s="631">
        <f t="shared" si="792"/>
        <v>0</v>
      </c>
      <c r="EU406" s="631">
        <f t="shared" si="792"/>
        <v>0</v>
      </c>
      <c r="EV406" s="631">
        <f t="shared" si="792"/>
        <v>0</v>
      </c>
      <c r="EW406" s="631">
        <f t="shared" si="792"/>
        <v>0</v>
      </c>
      <c r="EX406" s="631">
        <f t="shared" si="792"/>
        <v>0</v>
      </c>
      <c r="EY406" s="631">
        <f t="shared" si="792"/>
        <v>0</v>
      </c>
      <c r="EZ406" s="631">
        <f t="shared" si="792"/>
        <v>0</v>
      </c>
      <c r="FA406" s="631">
        <f t="shared" si="775"/>
        <v>0</v>
      </c>
      <c r="FB406" s="631">
        <f t="shared" si="775"/>
        <v>0</v>
      </c>
      <c r="FC406" s="631">
        <f t="shared" si="775"/>
        <v>0</v>
      </c>
      <c r="FD406" s="631">
        <f t="shared" si="754"/>
        <v>0</v>
      </c>
      <c r="FE406" s="631">
        <f t="shared" si="754"/>
        <v>0</v>
      </c>
      <c r="FF406" s="631">
        <f t="shared" si="754"/>
        <v>0</v>
      </c>
      <c r="FG406" s="631">
        <f t="shared" si="754"/>
        <v>0</v>
      </c>
      <c r="FH406" s="631">
        <f t="shared" si="754"/>
        <v>0</v>
      </c>
      <c r="FI406" s="631">
        <f t="shared" si="754"/>
        <v>0</v>
      </c>
      <c r="FJ406" s="631">
        <f t="shared" si="754"/>
        <v>0</v>
      </c>
      <c r="FK406" s="631">
        <f t="shared" si="754"/>
        <v>0</v>
      </c>
      <c r="FL406" s="631">
        <f t="shared" ref="FD406:FS422" si="794">IF($A406=FL$60,$H406,0)</f>
        <v>0</v>
      </c>
      <c r="FM406" s="631">
        <f t="shared" si="794"/>
        <v>0</v>
      </c>
      <c r="FN406" s="631">
        <f t="shared" si="794"/>
        <v>0</v>
      </c>
      <c r="FO406" s="631">
        <f t="shared" si="794"/>
        <v>0</v>
      </c>
      <c r="FP406" s="631">
        <f t="shared" si="794"/>
        <v>0</v>
      </c>
      <c r="FQ406" s="631">
        <f t="shared" si="794"/>
        <v>0</v>
      </c>
      <c r="FR406" s="631">
        <f t="shared" si="794"/>
        <v>0</v>
      </c>
      <c r="FS406" s="631">
        <f t="shared" si="794"/>
        <v>0</v>
      </c>
      <c r="FT406" s="631">
        <f t="shared" si="749"/>
        <v>0</v>
      </c>
      <c r="FU406" s="631">
        <f t="shared" si="749"/>
        <v>0</v>
      </c>
      <c r="FV406" s="631">
        <f t="shared" si="748"/>
        <v>0</v>
      </c>
      <c r="FW406" s="631">
        <f t="shared" si="748"/>
        <v>0</v>
      </c>
      <c r="FX406" s="631">
        <f t="shared" si="748"/>
        <v>0</v>
      </c>
      <c r="FY406" s="631">
        <f t="shared" si="748"/>
        <v>0</v>
      </c>
      <c r="FZ406" s="631">
        <f t="shared" si="748"/>
        <v>0</v>
      </c>
      <c r="GA406" s="631">
        <f t="shared" si="748"/>
        <v>0</v>
      </c>
      <c r="GB406" s="631">
        <f t="shared" si="748"/>
        <v>0</v>
      </c>
      <c r="GC406" s="631">
        <f t="shared" si="748"/>
        <v>0</v>
      </c>
      <c r="GD406" s="631">
        <f t="shared" si="708"/>
        <v>0</v>
      </c>
      <c r="GE406" s="631">
        <f t="shared" si="708"/>
        <v>0</v>
      </c>
      <c r="GF406" s="631">
        <f t="shared" si="708"/>
        <v>0</v>
      </c>
      <c r="GG406" s="631">
        <f t="shared" si="708"/>
        <v>0</v>
      </c>
      <c r="GH406" s="631">
        <f t="shared" si="708"/>
        <v>0</v>
      </c>
      <c r="GI406" s="631">
        <f t="shared" si="755"/>
        <v>0</v>
      </c>
      <c r="GJ406" s="631">
        <f t="shared" si="755"/>
        <v>0</v>
      </c>
      <c r="GK406" s="631">
        <f t="shared" si="755"/>
        <v>0</v>
      </c>
      <c r="GL406" s="631">
        <f t="shared" si="755"/>
        <v>0</v>
      </c>
      <c r="GM406" s="631">
        <f t="shared" si="755"/>
        <v>0</v>
      </c>
      <c r="GN406" s="631">
        <f t="shared" si="755"/>
        <v>0</v>
      </c>
      <c r="GO406" s="631"/>
      <c r="GP406" s="631">
        <f t="shared" si="776"/>
        <v>0</v>
      </c>
      <c r="GQ406" s="631">
        <f t="shared" si="776"/>
        <v>0</v>
      </c>
      <c r="GR406" s="631">
        <f t="shared" si="776"/>
        <v>0</v>
      </c>
      <c r="GS406" s="631">
        <f t="shared" si="776"/>
        <v>0</v>
      </c>
      <c r="GT406" s="631">
        <f t="shared" si="776"/>
        <v>0</v>
      </c>
      <c r="GU406" s="631">
        <f t="shared" si="776"/>
        <v>0</v>
      </c>
      <c r="GV406" s="631">
        <f t="shared" si="776"/>
        <v>0</v>
      </c>
      <c r="GW406" s="631">
        <f t="shared" si="776"/>
        <v>0</v>
      </c>
      <c r="GX406" s="631">
        <f t="shared" si="776"/>
        <v>0</v>
      </c>
      <c r="GY406" s="631">
        <f t="shared" si="776"/>
        <v>0</v>
      </c>
      <c r="GZ406" s="631">
        <f t="shared" si="776"/>
        <v>0</v>
      </c>
      <c r="HA406" s="631">
        <f t="shared" si="776"/>
        <v>0</v>
      </c>
      <c r="HB406" s="631">
        <f t="shared" si="776"/>
        <v>0</v>
      </c>
      <c r="HC406" s="631">
        <f t="shared" si="776"/>
        <v>0</v>
      </c>
      <c r="HD406" s="631">
        <f t="shared" si="776"/>
        <v>0</v>
      </c>
      <c r="HE406" s="631">
        <f t="shared" si="734"/>
        <v>0</v>
      </c>
      <c r="HF406" s="631">
        <f t="shared" si="734"/>
        <v>0</v>
      </c>
      <c r="HG406" s="631">
        <f t="shared" si="734"/>
        <v>0</v>
      </c>
      <c r="HH406" s="631">
        <f t="shared" si="734"/>
        <v>0</v>
      </c>
      <c r="HI406" s="631">
        <f t="shared" si="733"/>
        <v>0</v>
      </c>
      <c r="HJ406" s="631">
        <f t="shared" si="733"/>
        <v>0</v>
      </c>
      <c r="HK406" s="631">
        <f t="shared" si="733"/>
        <v>0</v>
      </c>
      <c r="HL406" s="631">
        <f t="shared" si="733"/>
        <v>0</v>
      </c>
      <c r="HM406" s="631">
        <f t="shared" si="733"/>
        <v>0</v>
      </c>
      <c r="HN406" s="631">
        <f t="shared" si="733"/>
        <v>0</v>
      </c>
      <c r="HO406" s="631">
        <f t="shared" si="733"/>
        <v>0</v>
      </c>
      <c r="HP406" s="631">
        <f t="shared" si="733"/>
        <v>0</v>
      </c>
      <c r="HQ406" s="631">
        <f t="shared" si="733"/>
        <v>0</v>
      </c>
      <c r="HR406" s="631">
        <f t="shared" si="690"/>
        <v>0</v>
      </c>
      <c r="HS406" s="631">
        <f t="shared" si="690"/>
        <v>0</v>
      </c>
      <c r="HT406" s="631">
        <f t="shared" si="690"/>
        <v>0</v>
      </c>
      <c r="HU406" s="631">
        <f t="shared" si="690"/>
        <v>0</v>
      </c>
      <c r="HV406" s="631">
        <f t="shared" si="793"/>
        <v>0</v>
      </c>
      <c r="HW406" s="631">
        <f t="shared" si="793"/>
        <v>0</v>
      </c>
      <c r="HX406" s="631">
        <f t="shared" si="793"/>
        <v>0</v>
      </c>
      <c r="HY406" s="631">
        <f t="shared" si="793"/>
        <v>0</v>
      </c>
      <c r="HZ406" s="631">
        <f t="shared" si="793"/>
        <v>0</v>
      </c>
      <c r="IA406" s="631">
        <f t="shared" si="793"/>
        <v>0</v>
      </c>
      <c r="IB406" s="631">
        <f t="shared" si="793"/>
        <v>0</v>
      </c>
      <c r="IC406" s="631">
        <f t="shared" si="793"/>
        <v>0</v>
      </c>
      <c r="ID406" s="631">
        <f t="shared" si="793"/>
        <v>0</v>
      </c>
      <c r="IE406" s="631">
        <f t="shared" si="793"/>
        <v>0</v>
      </c>
      <c r="IF406" s="631">
        <f t="shared" si="793"/>
        <v>0</v>
      </c>
      <c r="IG406" s="631">
        <f t="shared" si="793"/>
        <v>0</v>
      </c>
      <c r="IH406" s="631">
        <f t="shared" si="793"/>
        <v>0</v>
      </c>
      <c r="II406" s="631">
        <f t="shared" si="793"/>
        <v>0</v>
      </c>
      <c r="IJ406" s="631">
        <f t="shared" si="793"/>
        <v>0</v>
      </c>
      <c r="IK406" s="631">
        <f t="shared" si="793"/>
        <v>0</v>
      </c>
      <c r="IL406" s="631">
        <f t="shared" si="726"/>
        <v>0</v>
      </c>
      <c r="IM406" s="631">
        <f t="shared" si="726"/>
        <v>0</v>
      </c>
      <c r="IN406" s="631">
        <f t="shared" si="726"/>
        <v>0</v>
      </c>
      <c r="IO406" s="631">
        <f t="shared" si="726"/>
        <v>0</v>
      </c>
      <c r="IP406" s="631">
        <f t="shared" si="726"/>
        <v>0</v>
      </c>
      <c r="IQ406" s="631">
        <f t="shared" si="726"/>
        <v>0</v>
      </c>
      <c r="IR406" s="631">
        <f t="shared" si="726"/>
        <v>0</v>
      </c>
      <c r="IS406" s="631">
        <f t="shared" si="726"/>
        <v>0</v>
      </c>
      <c r="IT406" s="631"/>
      <c r="IU406" s="631">
        <f t="shared" si="778"/>
        <v>0</v>
      </c>
      <c r="IV406" s="631">
        <f t="shared" si="778"/>
        <v>0</v>
      </c>
      <c r="IW406" s="631">
        <f t="shared" si="778"/>
        <v>0</v>
      </c>
      <c r="IX406" s="631">
        <f t="shared" si="778"/>
        <v>0</v>
      </c>
      <c r="IY406" s="631">
        <f t="shared" si="778"/>
        <v>0</v>
      </c>
      <c r="IZ406" s="631">
        <f t="shared" si="778"/>
        <v>0</v>
      </c>
      <c r="JA406" s="631">
        <f t="shared" si="778"/>
        <v>0</v>
      </c>
      <c r="JB406" s="631">
        <f t="shared" si="778"/>
        <v>0</v>
      </c>
      <c r="JC406" s="631">
        <f t="shared" si="778"/>
        <v>0</v>
      </c>
      <c r="JD406" s="631">
        <f t="shared" si="778"/>
        <v>0</v>
      </c>
      <c r="JE406" s="631">
        <f t="shared" si="779"/>
        <v>0</v>
      </c>
      <c r="JF406" s="631">
        <f t="shared" si="779"/>
        <v>0</v>
      </c>
      <c r="JG406" s="631">
        <f t="shared" si="779"/>
        <v>0</v>
      </c>
      <c r="JH406" s="631">
        <f t="shared" si="779"/>
        <v>0</v>
      </c>
      <c r="JI406" s="631">
        <f t="shared" si="779"/>
        <v>0</v>
      </c>
      <c r="JJ406" s="631">
        <f t="shared" si="779"/>
        <v>0</v>
      </c>
      <c r="JK406" s="631">
        <f t="shared" si="779"/>
        <v>0</v>
      </c>
      <c r="JL406" s="631">
        <f t="shared" si="779"/>
        <v>0</v>
      </c>
      <c r="JM406" s="631">
        <f t="shared" si="779"/>
        <v>0</v>
      </c>
      <c r="JN406" s="631">
        <f t="shared" si="779"/>
        <v>0</v>
      </c>
      <c r="JO406" s="631">
        <f t="shared" si="780"/>
        <v>0</v>
      </c>
      <c r="JP406" s="631">
        <f t="shared" si="780"/>
        <v>0</v>
      </c>
      <c r="JQ406" s="631">
        <f t="shared" si="780"/>
        <v>0</v>
      </c>
      <c r="JR406" s="631">
        <f t="shared" si="780"/>
        <v>0</v>
      </c>
      <c r="JS406" s="631">
        <f t="shared" si="780"/>
        <v>0</v>
      </c>
      <c r="JT406" s="631">
        <f t="shared" si="780"/>
        <v>0</v>
      </c>
      <c r="JU406" s="631">
        <f t="shared" si="780"/>
        <v>0</v>
      </c>
      <c r="JV406" s="631">
        <f t="shared" si="780"/>
        <v>0</v>
      </c>
      <c r="JW406" s="631">
        <f t="shared" si="780"/>
        <v>0</v>
      </c>
      <c r="JX406" s="631">
        <f t="shared" si="780"/>
        <v>0</v>
      </c>
      <c r="JY406" s="631">
        <f t="shared" si="781"/>
        <v>0</v>
      </c>
      <c r="JZ406" s="631">
        <f t="shared" si="781"/>
        <v>0</v>
      </c>
      <c r="KA406" s="631">
        <f t="shared" si="781"/>
        <v>0</v>
      </c>
      <c r="KB406" s="631">
        <f t="shared" si="781"/>
        <v>0</v>
      </c>
      <c r="KC406" s="631">
        <f t="shared" si="781"/>
        <v>0</v>
      </c>
      <c r="KD406" s="631">
        <f t="shared" si="781"/>
        <v>0</v>
      </c>
      <c r="KE406" s="631">
        <f t="shared" si="781"/>
        <v>0</v>
      </c>
      <c r="KF406" s="631">
        <f t="shared" si="781"/>
        <v>0</v>
      </c>
      <c r="KG406" s="631">
        <f t="shared" si="781"/>
        <v>0</v>
      </c>
      <c r="KH406" s="631">
        <f t="shared" si="781"/>
        <v>0</v>
      </c>
      <c r="KI406" s="631">
        <f t="shared" si="782"/>
        <v>0</v>
      </c>
      <c r="KJ406" s="631">
        <f t="shared" si="782"/>
        <v>0</v>
      </c>
      <c r="KK406" s="631">
        <f t="shared" si="782"/>
        <v>0</v>
      </c>
      <c r="KL406" s="631">
        <f t="shared" si="782"/>
        <v>0</v>
      </c>
      <c r="KM406" s="631">
        <f t="shared" si="782"/>
        <v>0</v>
      </c>
      <c r="KN406" s="631">
        <f t="shared" si="782"/>
        <v>0</v>
      </c>
      <c r="KO406" s="631">
        <f t="shared" si="782"/>
        <v>0</v>
      </c>
      <c r="KP406" s="631">
        <f t="shared" si="782"/>
        <v>0</v>
      </c>
      <c r="KQ406" s="631">
        <f t="shared" si="782"/>
        <v>0</v>
      </c>
      <c r="KR406" s="631">
        <f t="shared" si="782"/>
        <v>0</v>
      </c>
      <c r="KS406" s="631">
        <f t="shared" si="783"/>
        <v>0</v>
      </c>
      <c r="KT406" s="631">
        <f t="shared" si="783"/>
        <v>0</v>
      </c>
      <c r="KU406" s="631">
        <f t="shared" si="783"/>
        <v>0</v>
      </c>
      <c r="KV406" s="631">
        <f t="shared" si="783"/>
        <v>0</v>
      </c>
      <c r="KW406" s="631">
        <f t="shared" si="783"/>
        <v>0</v>
      </c>
      <c r="KX406" s="631">
        <f t="shared" si="783"/>
        <v>0</v>
      </c>
      <c r="KY406" s="631"/>
      <c r="KZ406" s="631">
        <f t="shared" si="784"/>
        <v>0</v>
      </c>
      <c r="LA406" s="631">
        <f t="shared" si="784"/>
        <v>0</v>
      </c>
      <c r="LB406" s="631">
        <f t="shared" si="784"/>
        <v>0</v>
      </c>
      <c r="LC406" s="631">
        <f t="shared" si="784"/>
        <v>0</v>
      </c>
      <c r="LD406" s="631">
        <f t="shared" si="784"/>
        <v>0</v>
      </c>
      <c r="LE406" s="631">
        <f t="shared" si="784"/>
        <v>0</v>
      </c>
      <c r="LF406" s="631">
        <f t="shared" si="784"/>
        <v>0</v>
      </c>
      <c r="LG406" s="631">
        <f t="shared" si="784"/>
        <v>0</v>
      </c>
      <c r="LH406" s="631">
        <f t="shared" si="784"/>
        <v>0</v>
      </c>
      <c r="LI406" s="631">
        <f t="shared" si="784"/>
        <v>0</v>
      </c>
      <c r="LJ406" s="631">
        <f t="shared" si="785"/>
        <v>0</v>
      </c>
      <c r="LK406" s="631">
        <f t="shared" si="785"/>
        <v>0</v>
      </c>
      <c r="LL406" s="631">
        <f t="shared" si="785"/>
        <v>0</v>
      </c>
      <c r="LM406" s="631">
        <f t="shared" si="785"/>
        <v>0</v>
      </c>
      <c r="LN406" s="631">
        <f t="shared" si="785"/>
        <v>0</v>
      </c>
      <c r="LO406" s="631">
        <f t="shared" si="785"/>
        <v>0</v>
      </c>
      <c r="LP406" s="631">
        <f t="shared" si="785"/>
        <v>0</v>
      </c>
      <c r="LQ406" s="631">
        <f t="shared" si="785"/>
        <v>0</v>
      </c>
      <c r="LR406" s="631">
        <f t="shared" si="785"/>
        <v>0</v>
      </c>
      <c r="LS406" s="631">
        <f t="shared" si="785"/>
        <v>0</v>
      </c>
      <c r="LT406" s="631">
        <f t="shared" si="786"/>
        <v>0</v>
      </c>
      <c r="LU406" s="631">
        <f t="shared" si="786"/>
        <v>0</v>
      </c>
      <c r="LV406" s="631">
        <f t="shared" si="786"/>
        <v>0</v>
      </c>
      <c r="LW406" s="631">
        <f t="shared" si="786"/>
        <v>0</v>
      </c>
      <c r="LX406" s="631">
        <f t="shared" si="786"/>
        <v>0</v>
      </c>
      <c r="LY406" s="631">
        <f t="shared" si="786"/>
        <v>0</v>
      </c>
      <c r="LZ406" s="631">
        <f t="shared" si="786"/>
        <v>0</v>
      </c>
      <c r="MA406" s="631">
        <f t="shared" si="786"/>
        <v>0</v>
      </c>
      <c r="MB406" s="631">
        <f t="shared" si="786"/>
        <v>0</v>
      </c>
      <c r="MC406" s="631">
        <f t="shared" si="786"/>
        <v>0</v>
      </c>
      <c r="MD406" s="631">
        <f t="shared" si="787"/>
        <v>0</v>
      </c>
      <c r="ME406" s="631">
        <f t="shared" si="787"/>
        <v>0</v>
      </c>
      <c r="MF406" s="631">
        <f t="shared" si="787"/>
        <v>0</v>
      </c>
      <c r="MG406" s="631">
        <f t="shared" si="787"/>
        <v>0</v>
      </c>
      <c r="MH406" s="631">
        <f t="shared" si="787"/>
        <v>0</v>
      </c>
      <c r="MI406" s="631">
        <f t="shared" si="787"/>
        <v>0</v>
      </c>
      <c r="MJ406" s="631">
        <f t="shared" si="787"/>
        <v>0</v>
      </c>
      <c r="MK406" s="631">
        <f t="shared" si="787"/>
        <v>0</v>
      </c>
      <c r="ML406" s="631">
        <f t="shared" si="787"/>
        <v>0</v>
      </c>
      <c r="MM406" s="631">
        <f t="shared" si="787"/>
        <v>0</v>
      </c>
      <c r="MN406" s="631">
        <f t="shared" si="788"/>
        <v>0</v>
      </c>
      <c r="MO406" s="631">
        <f t="shared" si="788"/>
        <v>0</v>
      </c>
      <c r="MP406" s="631">
        <f t="shared" si="788"/>
        <v>0</v>
      </c>
      <c r="MQ406" s="631">
        <f t="shared" si="788"/>
        <v>0</v>
      </c>
      <c r="MR406" s="631">
        <f t="shared" si="788"/>
        <v>0</v>
      </c>
      <c r="MS406" s="631">
        <f t="shared" si="788"/>
        <v>0</v>
      </c>
      <c r="MT406" s="631">
        <f t="shared" si="788"/>
        <v>0</v>
      </c>
      <c r="MU406" s="631">
        <f t="shared" si="788"/>
        <v>0</v>
      </c>
      <c r="MV406" s="631">
        <f t="shared" si="788"/>
        <v>0</v>
      </c>
      <c r="MW406" s="631">
        <f t="shared" si="788"/>
        <v>0</v>
      </c>
      <c r="MX406" s="631">
        <f t="shared" si="789"/>
        <v>0</v>
      </c>
      <c r="MY406" s="631">
        <f t="shared" si="789"/>
        <v>0</v>
      </c>
      <c r="MZ406" s="631">
        <f t="shared" si="789"/>
        <v>0</v>
      </c>
      <c r="NA406" s="631">
        <f t="shared" si="789"/>
        <v>0</v>
      </c>
      <c r="NB406" s="631">
        <f t="shared" si="789"/>
        <v>0</v>
      </c>
      <c r="NC406" s="631">
        <f t="shared" si="789"/>
        <v>0</v>
      </c>
    </row>
    <row r="407" spans="1:367" hidden="1">
      <c r="A407" s="504"/>
      <c r="B407" s="504"/>
      <c r="C407" s="497"/>
      <c r="D407" s="497"/>
      <c r="E407" s="362">
        <f t="shared" si="772"/>
        <v>0</v>
      </c>
      <c r="F407" s="363">
        <f t="shared" si="773"/>
        <v>0</v>
      </c>
      <c r="G407" s="498">
        <f>E407*Dichtheden!$V$70</f>
        <v>0</v>
      </c>
      <c r="H407" s="499">
        <f>IF(C407=0,0,ROUND(IF((G407/2)/Dichtheden!$C$3&lt;1,1,(G407/2)/Dichtheden!$C$3),0))</f>
        <v>0</v>
      </c>
      <c r="I407" s="498">
        <f>E407*Dichtheden!$AJ$70</f>
        <v>0</v>
      </c>
      <c r="J407" s="499">
        <f>IF(C407=0,0,ROUND(IF((I407/2)/Dichtheden!$D$3&lt;1,1,(I407/2)/Dichtheden!$D$3),0))</f>
        <v>0</v>
      </c>
      <c r="K407" s="498">
        <f t="shared" si="774"/>
        <v>0</v>
      </c>
      <c r="L407" s="500">
        <f t="shared" si="777"/>
        <v>0</v>
      </c>
      <c r="M407" s="498">
        <f>IF(D407=0,0,IF((D407*Dichtheden!$G$4)&lt;25,25,D407*Dichtheden!$G$4))</f>
        <v>0</v>
      </c>
      <c r="N407" s="499">
        <f>D407*Dichtheden!$H$4</f>
        <v>0</v>
      </c>
      <c r="O407" s="501"/>
      <c r="P407" s="501"/>
      <c r="Q407" s="502">
        <f>E407*Dichtheden!$AS$68</f>
        <v>0</v>
      </c>
      <c r="R407" s="495">
        <f>IF(Q407=0,0,ROUND(IF((Q407/2)/Dichtheden!$C$3&lt;1,1,(Q407/2)/Dichtheden!$C$3),0))</f>
        <v>0</v>
      </c>
      <c r="S407" s="502">
        <f>E407*Dichtheden!$AY$68</f>
        <v>0</v>
      </c>
      <c r="T407" s="495">
        <f>IF(Q407=0,0,ROUND(IF((S407/2)/Dichtheden!$D$3&lt;1,1,(S407/2)/Dichtheden!$D$3),0))</f>
        <v>0</v>
      </c>
      <c r="U407" s="502">
        <f>D407*Dichtheden!$G$5</f>
        <v>0</v>
      </c>
      <c r="V407" s="502">
        <f>D407*Dichtheden!$H$5</f>
        <v>0</v>
      </c>
      <c r="X407" s="630"/>
      <c r="AA407" s="628">
        <f t="shared" si="768"/>
        <v>0</v>
      </c>
      <c r="AB407" s="628">
        <f t="shared" si="768"/>
        <v>0</v>
      </c>
      <c r="AC407" s="628">
        <f t="shared" si="768"/>
        <v>0</v>
      </c>
      <c r="AD407" s="628">
        <f t="shared" si="768"/>
        <v>0</v>
      </c>
      <c r="AE407" s="628">
        <f t="shared" si="768"/>
        <v>0</v>
      </c>
      <c r="AF407" s="628">
        <f t="shared" si="768"/>
        <v>0</v>
      </c>
      <c r="AG407" s="628">
        <f t="shared" si="768"/>
        <v>0</v>
      </c>
      <c r="AH407" s="628">
        <f t="shared" si="768"/>
        <v>0</v>
      </c>
      <c r="AI407" s="628">
        <f t="shared" si="768"/>
        <v>0</v>
      </c>
      <c r="AJ407" s="628">
        <f t="shared" si="768"/>
        <v>0</v>
      </c>
      <c r="AK407" s="628">
        <f t="shared" si="768"/>
        <v>0</v>
      </c>
      <c r="AL407" s="628">
        <f t="shared" si="768"/>
        <v>0</v>
      </c>
      <c r="AM407" s="628">
        <f t="shared" si="768"/>
        <v>0</v>
      </c>
      <c r="AN407" s="628">
        <f t="shared" si="768"/>
        <v>0</v>
      </c>
      <c r="AO407" s="628">
        <f t="shared" si="768"/>
        <v>0</v>
      </c>
      <c r="AP407" s="628">
        <f t="shared" si="768"/>
        <v>0</v>
      </c>
      <c r="AQ407" s="628">
        <f t="shared" si="790"/>
        <v>0</v>
      </c>
      <c r="AR407" s="628">
        <f t="shared" si="790"/>
        <v>0</v>
      </c>
      <c r="AS407" s="628">
        <f t="shared" si="790"/>
        <v>0</v>
      </c>
      <c r="AT407" s="628">
        <f t="shared" si="790"/>
        <v>0</v>
      </c>
      <c r="AU407" s="628">
        <f t="shared" si="790"/>
        <v>0</v>
      </c>
      <c r="AV407" s="628">
        <f t="shared" si="790"/>
        <v>0</v>
      </c>
      <c r="AW407" s="628">
        <f t="shared" si="790"/>
        <v>0</v>
      </c>
      <c r="AX407" s="628">
        <f t="shared" si="790"/>
        <v>0</v>
      </c>
      <c r="AY407" s="628">
        <f t="shared" si="790"/>
        <v>0</v>
      </c>
      <c r="AZ407" s="628">
        <f t="shared" si="790"/>
        <v>0</v>
      </c>
      <c r="BA407" s="628">
        <f t="shared" si="790"/>
        <v>0</v>
      </c>
      <c r="BB407" s="628">
        <f t="shared" si="790"/>
        <v>0</v>
      </c>
      <c r="BC407" s="628">
        <f t="shared" si="790"/>
        <v>0</v>
      </c>
      <c r="BD407" s="628">
        <f t="shared" si="790"/>
        <v>0</v>
      </c>
      <c r="BE407" s="628">
        <f t="shared" si="790"/>
        <v>0</v>
      </c>
      <c r="BF407" s="628">
        <f t="shared" si="790"/>
        <v>0</v>
      </c>
      <c r="BG407" s="628">
        <f t="shared" si="769"/>
        <v>0</v>
      </c>
      <c r="BH407" s="628">
        <f t="shared" si="769"/>
        <v>0</v>
      </c>
      <c r="BI407" s="628">
        <f t="shared" si="769"/>
        <v>0</v>
      </c>
      <c r="BJ407" s="628">
        <f t="shared" si="769"/>
        <v>0</v>
      </c>
      <c r="BK407" s="628">
        <f t="shared" si="769"/>
        <v>0</v>
      </c>
      <c r="BL407" s="628">
        <f t="shared" si="769"/>
        <v>0</v>
      </c>
      <c r="BM407" s="628">
        <f t="shared" si="769"/>
        <v>0</v>
      </c>
      <c r="BN407" s="628">
        <f t="shared" si="769"/>
        <v>0</v>
      </c>
      <c r="BO407" s="628">
        <f t="shared" si="769"/>
        <v>0</v>
      </c>
      <c r="BP407" s="628">
        <f t="shared" si="769"/>
        <v>0</v>
      </c>
      <c r="BQ407" s="628">
        <f t="shared" si="769"/>
        <v>0</v>
      </c>
      <c r="BR407" s="628">
        <f t="shared" si="769"/>
        <v>0</v>
      </c>
      <c r="BS407" s="628">
        <f t="shared" si="769"/>
        <v>0</v>
      </c>
      <c r="BT407" s="628">
        <f t="shared" si="769"/>
        <v>0</v>
      </c>
      <c r="BU407" s="628">
        <f t="shared" si="769"/>
        <v>0</v>
      </c>
      <c r="BV407" s="628">
        <f t="shared" si="769"/>
        <v>0</v>
      </c>
      <c r="BW407" s="628">
        <f t="shared" si="729"/>
        <v>0</v>
      </c>
      <c r="BX407" s="628">
        <f t="shared" si="729"/>
        <v>0</v>
      </c>
      <c r="BY407" s="628">
        <f t="shared" si="729"/>
        <v>0</v>
      </c>
      <c r="BZ407" s="628">
        <f t="shared" si="729"/>
        <v>0</v>
      </c>
      <c r="CA407" s="628">
        <f t="shared" si="729"/>
        <v>0</v>
      </c>
      <c r="CB407" s="628">
        <f t="shared" si="729"/>
        <v>0</v>
      </c>
      <c r="CC407" s="628">
        <f t="shared" si="729"/>
        <v>0</v>
      </c>
      <c r="CD407" s="628">
        <f t="shared" si="729"/>
        <v>0</v>
      </c>
      <c r="CE407" s="628"/>
      <c r="CF407" s="628">
        <f t="shared" si="770"/>
        <v>0</v>
      </c>
      <c r="CG407" s="628">
        <f t="shared" si="770"/>
        <v>0</v>
      </c>
      <c r="CH407" s="628">
        <f t="shared" si="770"/>
        <v>0</v>
      </c>
      <c r="CI407" s="628">
        <f t="shared" si="770"/>
        <v>0</v>
      </c>
      <c r="CJ407" s="628">
        <f t="shared" si="770"/>
        <v>0</v>
      </c>
      <c r="CK407" s="628">
        <f t="shared" si="770"/>
        <v>0</v>
      </c>
      <c r="CL407" s="628">
        <f t="shared" si="770"/>
        <v>0</v>
      </c>
      <c r="CM407" s="628">
        <f t="shared" si="770"/>
        <v>0</v>
      </c>
      <c r="CN407" s="628">
        <f t="shared" si="770"/>
        <v>0</v>
      </c>
      <c r="CO407" s="628">
        <f t="shared" si="770"/>
        <v>0</v>
      </c>
      <c r="CP407" s="628">
        <f t="shared" si="770"/>
        <v>0</v>
      </c>
      <c r="CQ407" s="628">
        <f t="shared" si="770"/>
        <v>0</v>
      </c>
      <c r="CR407" s="628">
        <f t="shared" si="770"/>
        <v>0</v>
      </c>
      <c r="CS407" s="628">
        <f t="shared" si="770"/>
        <v>0</v>
      </c>
      <c r="CT407" s="628">
        <f t="shared" si="770"/>
        <v>0</v>
      </c>
      <c r="CU407" s="628">
        <f t="shared" si="770"/>
        <v>0</v>
      </c>
      <c r="CV407" s="628">
        <f t="shared" si="791"/>
        <v>0</v>
      </c>
      <c r="CW407" s="628">
        <f t="shared" si="791"/>
        <v>0</v>
      </c>
      <c r="CX407" s="628">
        <f t="shared" si="791"/>
        <v>0</v>
      </c>
      <c r="CY407" s="628">
        <f t="shared" si="791"/>
        <v>0</v>
      </c>
      <c r="CZ407" s="628">
        <f t="shared" si="791"/>
        <v>0</v>
      </c>
      <c r="DA407" s="628">
        <f t="shared" si="791"/>
        <v>0</v>
      </c>
      <c r="DB407" s="628">
        <f t="shared" si="791"/>
        <v>0</v>
      </c>
      <c r="DC407" s="628">
        <f t="shared" si="791"/>
        <v>0</v>
      </c>
      <c r="DD407" s="628">
        <f t="shared" si="791"/>
        <v>0</v>
      </c>
      <c r="DE407" s="628">
        <f t="shared" si="791"/>
        <v>0</v>
      </c>
      <c r="DF407" s="628">
        <f t="shared" si="791"/>
        <v>0</v>
      </c>
      <c r="DG407" s="628">
        <f t="shared" si="791"/>
        <v>0</v>
      </c>
      <c r="DH407" s="628">
        <f t="shared" si="791"/>
        <v>0</v>
      </c>
      <c r="DI407" s="628">
        <f t="shared" si="791"/>
        <v>0</v>
      </c>
      <c r="DJ407" s="628">
        <f t="shared" si="791"/>
        <v>0</v>
      </c>
      <c r="DK407" s="628">
        <f t="shared" si="791"/>
        <v>0</v>
      </c>
      <c r="DL407" s="628">
        <f t="shared" si="771"/>
        <v>0</v>
      </c>
      <c r="DM407" s="628">
        <f t="shared" si="771"/>
        <v>0</v>
      </c>
      <c r="DN407" s="628">
        <f t="shared" si="771"/>
        <v>0</v>
      </c>
      <c r="DO407" s="628">
        <f t="shared" si="771"/>
        <v>0</v>
      </c>
      <c r="DP407" s="628">
        <f t="shared" si="771"/>
        <v>0</v>
      </c>
      <c r="DQ407" s="628">
        <f t="shared" si="771"/>
        <v>0</v>
      </c>
      <c r="DR407" s="628">
        <f t="shared" si="771"/>
        <v>0</v>
      </c>
      <c r="DS407" s="628">
        <f t="shared" si="771"/>
        <v>0</v>
      </c>
      <c r="DT407" s="628">
        <f t="shared" si="771"/>
        <v>0</v>
      </c>
      <c r="DU407" s="628">
        <f t="shared" si="771"/>
        <v>0</v>
      </c>
      <c r="DV407" s="628">
        <f t="shared" si="771"/>
        <v>0</v>
      </c>
      <c r="DW407" s="628">
        <f t="shared" si="771"/>
        <v>0</v>
      </c>
      <c r="DX407" s="628">
        <f t="shared" si="771"/>
        <v>0</v>
      </c>
      <c r="DY407" s="628">
        <f t="shared" si="771"/>
        <v>0</v>
      </c>
      <c r="DZ407" s="628">
        <f t="shared" si="771"/>
        <v>0</v>
      </c>
      <c r="EA407" s="628">
        <f t="shared" si="771"/>
        <v>0</v>
      </c>
      <c r="EB407" s="628">
        <f t="shared" si="732"/>
        <v>0</v>
      </c>
      <c r="EC407" s="628">
        <f t="shared" si="732"/>
        <v>0</v>
      </c>
      <c r="ED407" s="628">
        <f t="shared" si="732"/>
        <v>0</v>
      </c>
      <c r="EE407" s="628">
        <f t="shared" si="732"/>
        <v>0</v>
      </c>
      <c r="EF407" s="628">
        <f t="shared" si="732"/>
        <v>0</v>
      </c>
      <c r="EG407" s="628">
        <f t="shared" si="732"/>
        <v>0</v>
      </c>
      <c r="EH407" s="628">
        <f t="shared" si="732"/>
        <v>0</v>
      </c>
      <c r="EI407" s="628">
        <f t="shared" si="732"/>
        <v>0</v>
      </c>
      <c r="EJ407" s="631"/>
      <c r="EK407" s="631">
        <f t="shared" si="792"/>
        <v>0</v>
      </c>
      <c r="EL407" s="631">
        <f t="shared" si="792"/>
        <v>0</v>
      </c>
      <c r="EM407" s="631">
        <f t="shared" si="792"/>
        <v>0</v>
      </c>
      <c r="EN407" s="631">
        <f t="shared" si="792"/>
        <v>0</v>
      </c>
      <c r="EO407" s="631">
        <f t="shared" si="792"/>
        <v>0</v>
      </c>
      <c r="EP407" s="631">
        <f t="shared" si="792"/>
        <v>0</v>
      </c>
      <c r="EQ407" s="631">
        <f t="shared" si="792"/>
        <v>0</v>
      </c>
      <c r="ER407" s="631">
        <f t="shared" si="792"/>
        <v>0</v>
      </c>
      <c r="ES407" s="631">
        <f t="shared" si="792"/>
        <v>0</v>
      </c>
      <c r="ET407" s="631">
        <f t="shared" si="792"/>
        <v>0</v>
      </c>
      <c r="EU407" s="631">
        <f t="shared" si="792"/>
        <v>0</v>
      </c>
      <c r="EV407" s="631">
        <f t="shared" si="792"/>
        <v>0</v>
      </c>
      <c r="EW407" s="631">
        <f t="shared" si="792"/>
        <v>0</v>
      </c>
      <c r="EX407" s="631">
        <f t="shared" si="792"/>
        <v>0</v>
      </c>
      <c r="EY407" s="631">
        <f t="shared" si="792"/>
        <v>0</v>
      </c>
      <c r="EZ407" s="631">
        <f t="shared" si="792"/>
        <v>0</v>
      </c>
      <c r="FA407" s="631">
        <f t="shared" si="775"/>
        <v>0</v>
      </c>
      <c r="FB407" s="631">
        <f t="shared" si="775"/>
        <v>0</v>
      </c>
      <c r="FC407" s="631">
        <f t="shared" si="775"/>
        <v>0</v>
      </c>
      <c r="FD407" s="631">
        <f t="shared" si="794"/>
        <v>0</v>
      </c>
      <c r="FE407" s="631">
        <f t="shared" si="794"/>
        <v>0</v>
      </c>
      <c r="FF407" s="631">
        <f t="shared" si="794"/>
        <v>0</v>
      </c>
      <c r="FG407" s="631">
        <f t="shared" si="794"/>
        <v>0</v>
      </c>
      <c r="FH407" s="631">
        <f t="shared" si="794"/>
        <v>0</v>
      </c>
      <c r="FI407" s="631">
        <f t="shared" si="794"/>
        <v>0</v>
      </c>
      <c r="FJ407" s="631">
        <f t="shared" si="794"/>
        <v>0</v>
      </c>
      <c r="FK407" s="631">
        <f t="shared" si="794"/>
        <v>0</v>
      </c>
      <c r="FL407" s="631">
        <f t="shared" si="794"/>
        <v>0</v>
      </c>
      <c r="FM407" s="631">
        <f t="shared" si="794"/>
        <v>0</v>
      </c>
      <c r="FN407" s="631">
        <f t="shared" si="794"/>
        <v>0</v>
      </c>
      <c r="FO407" s="631">
        <f t="shared" si="794"/>
        <v>0</v>
      </c>
      <c r="FP407" s="631">
        <f t="shared" si="794"/>
        <v>0</v>
      </c>
      <c r="FQ407" s="631">
        <f t="shared" si="794"/>
        <v>0</v>
      </c>
      <c r="FR407" s="631">
        <f t="shared" si="794"/>
        <v>0</v>
      </c>
      <c r="FS407" s="631">
        <f t="shared" si="794"/>
        <v>0</v>
      </c>
      <c r="FT407" s="631">
        <f t="shared" si="749"/>
        <v>0</v>
      </c>
      <c r="FU407" s="631">
        <f t="shared" si="749"/>
        <v>0</v>
      </c>
      <c r="FV407" s="631">
        <f t="shared" si="748"/>
        <v>0</v>
      </c>
      <c r="FW407" s="631">
        <f t="shared" si="748"/>
        <v>0</v>
      </c>
      <c r="FX407" s="631">
        <f t="shared" si="748"/>
        <v>0</v>
      </c>
      <c r="FY407" s="631">
        <f t="shared" si="748"/>
        <v>0</v>
      </c>
      <c r="FZ407" s="631">
        <f t="shared" si="748"/>
        <v>0</v>
      </c>
      <c r="GA407" s="631">
        <f t="shared" si="748"/>
        <v>0</v>
      </c>
      <c r="GB407" s="631">
        <f t="shared" si="748"/>
        <v>0</v>
      </c>
      <c r="GC407" s="631">
        <f t="shared" si="748"/>
        <v>0</v>
      </c>
      <c r="GD407" s="631">
        <f t="shared" si="708"/>
        <v>0</v>
      </c>
      <c r="GE407" s="631">
        <f t="shared" si="708"/>
        <v>0</v>
      </c>
      <c r="GF407" s="631">
        <f t="shared" si="708"/>
        <v>0</v>
      </c>
      <c r="GG407" s="631">
        <f t="shared" si="708"/>
        <v>0</v>
      </c>
      <c r="GH407" s="631">
        <f t="shared" si="708"/>
        <v>0</v>
      </c>
      <c r="GI407" s="631">
        <f t="shared" si="755"/>
        <v>0</v>
      </c>
      <c r="GJ407" s="631">
        <f t="shared" si="755"/>
        <v>0</v>
      </c>
      <c r="GK407" s="631">
        <f t="shared" si="755"/>
        <v>0</v>
      </c>
      <c r="GL407" s="631">
        <f t="shared" si="755"/>
        <v>0</v>
      </c>
      <c r="GM407" s="631">
        <f t="shared" si="755"/>
        <v>0</v>
      </c>
      <c r="GN407" s="631">
        <f t="shared" si="755"/>
        <v>0</v>
      </c>
      <c r="GO407" s="631"/>
      <c r="GP407" s="631">
        <f t="shared" si="776"/>
        <v>0</v>
      </c>
      <c r="GQ407" s="631">
        <f t="shared" si="776"/>
        <v>0</v>
      </c>
      <c r="GR407" s="631">
        <f t="shared" si="776"/>
        <v>0</v>
      </c>
      <c r="GS407" s="631">
        <f t="shared" si="776"/>
        <v>0</v>
      </c>
      <c r="GT407" s="631">
        <f t="shared" si="776"/>
        <v>0</v>
      </c>
      <c r="GU407" s="631">
        <f t="shared" si="776"/>
        <v>0</v>
      </c>
      <c r="GV407" s="631">
        <f t="shared" si="776"/>
        <v>0</v>
      </c>
      <c r="GW407" s="631">
        <f t="shared" si="776"/>
        <v>0</v>
      </c>
      <c r="GX407" s="631">
        <f t="shared" si="776"/>
        <v>0</v>
      </c>
      <c r="GY407" s="631">
        <f t="shared" si="776"/>
        <v>0</v>
      </c>
      <c r="GZ407" s="631">
        <f t="shared" si="776"/>
        <v>0</v>
      </c>
      <c r="HA407" s="631">
        <f t="shared" si="776"/>
        <v>0</v>
      </c>
      <c r="HB407" s="631">
        <f t="shared" si="776"/>
        <v>0</v>
      </c>
      <c r="HC407" s="631">
        <f t="shared" si="776"/>
        <v>0</v>
      </c>
      <c r="HD407" s="631">
        <f t="shared" si="776"/>
        <v>0</v>
      </c>
      <c r="HE407" s="631">
        <f t="shared" si="734"/>
        <v>0</v>
      </c>
      <c r="HF407" s="631">
        <f t="shared" si="734"/>
        <v>0</v>
      </c>
      <c r="HG407" s="631">
        <f t="shared" si="734"/>
        <v>0</v>
      </c>
      <c r="HH407" s="631">
        <f t="shared" si="734"/>
        <v>0</v>
      </c>
      <c r="HI407" s="631">
        <f t="shared" si="733"/>
        <v>0</v>
      </c>
      <c r="HJ407" s="631">
        <f t="shared" si="733"/>
        <v>0</v>
      </c>
      <c r="HK407" s="631">
        <f t="shared" si="733"/>
        <v>0</v>
      </c>
      <c r="HL407" s="631">
        <f t="shared" si="733"/>
        <v>0</v>
      </c>
      <c r="HM407" s="631">
        <f t="shared" si="733"/>
        <v>0</v>
      </c>
      <c r="HN407" s="631">
        <f t="shared" si="733"/>
        <v>0</v>
      </c>
      <c r="HO407" s="631">
        <f t="shared" si="733"/>
        <v>0</v>
      </c>
      <c r="HP407" s="631">
        <f t="shared" si="733"/>
        <v>0</v>
      </c>
      <c r="HQ407" s="631">
        <f t="shared" si="733"/>
        <v>0</v>
      </c>
      <c r="HR407" s="631">
        <f t="shared" si="690"/>
        <v>0</v>
      </c>
      <c r="HS407" s="631">
        <f t="shared" si="690"/>
        <v>0</v>
      </c>
      <c r="HT407" s="631">
        <f t="shared" si="690"/>
        <v>0</v>
      </c>
      <c r="HU407" s="631">
        <f t="shared" si="690"/>
        <v>0</v>
      </c>
      <c r="HV407" s="631">
        <f t="shared" si="793"/>
        <v>0</v>
      </c>
      <c r="HW407" s="631">
        <f t="shared" si="793"/>
        <v>0</v>
      </c>
      <c r="HX407" s="631">
        <f t="shared" si="793"/>
        <v>0</v>
      </c>
      <c r="HY407" s="631">
        <f t="shared" si="793"/>
        <v>0</v>
      </c>
      <c r="HZ407" s="631">
        <f t="shared" si="793"/>
        <v>0</v>
      </c>
      <c r="IA407" s="631">
        <f t="shared" si="793"/>
        <v>0</v>
      </c>
      <c r="IB407" s="631">
        <f t="shared" si="793"/>
        <v>0</v>
      </c>
      <c r="IC407" s="631">
        <f t="shared" si="793"/>
        <v>0</v>
      </c>
      <c r="ID407" s="631">
        <f t="shared" si="793"/>
        <v>0</v>
      </c>
      <c r="IE407" s="631">
        <f t="shared" si="793"/>
        <v>0</v>
      </c>
      <c r="IF407" s="631">
        <f t="shared" si="793"/>
        <v>0</v>
      </c>
      <c r="IG407" s="631">
        <f t="shared" si="793"/>
        <v>0</v>
      </c>
      <c r="IH407" s="631">
        <f t="shared" si="793"/>
        <v>0</v>
      </c>
      <c r="II407" s="631">
        <f t="shared" si="793"/>
        <v>0</v>
      </c>
      <c r="IJ407" s="631">
        <f t="shared" si="793"/>
        <v>0</v>
      </c>
      <c r="IK407" s="631">
        <f t="shared" si="793"/>
        <v>0</v>
      </c>
      <c r="IL407" s="631">
        <f t="shared" si="726"/>
        <v>0</v>
      </c>
      <c r="IM407" s="631">
        <f t="shared" si="726"/>
        <v>0</v>
      </c>
      <c r="IN407" s="631">
        <f t="shared" si="726"/>
        <v>0</v>
      </c>
      <c r="IO407" s="631">
        <f t="shared" si="726"/>
        <v>0</v>
      </c>
      <c r="IP407" s="631">
        <f t="shared" si="726"/>
        <v>0</v>
      </c>
      <c r="IQ407" s="631">
        <f t="shared" si="726"/>
        <v>0</v>
      </c>
      <c r="IR407" s="631">
        <f t="shared" si="726"/>
        <v>0</v>
      </c>
      <c r="IS407" s="631">
        <f t="shared" si="726"/>
        <v>0</v>
      </c>
      <c r="IT407" s="631"/>
      <c r="IU407" s="631">
        <f t="shared" si="778"/>
        <v>0</v>
      </c>
      <c r="IV407" s="631">
        <f t="shared" si="778"/>
        <v>0</v>
      </c>
      <c r="IW407" s="631">
        <f t="shared" si="778"/>
        <v>0</v>
      </c>
      <c r="IX407" s="631">
        <f t="shared" si="778"/>
        <v>0</v>
      </c>
      <c r="IY407" s="631">
        <f t="shared" si="778"/>
        <v>0</v>
      </c>
      <c r="IZ407" s="631">
        <f t="shared" si="778"/>
        <v>0</v>
      </c>
      <c r="JA407" s="631">
        <f t="shared" si="778"/>
        <v>0</v>
      </c>
      <c r="JB407" s="631">
        <f t="shared" si="778"/>
        <v>0</v>
      </c>
      <c r="JC407" s="631">
        <f t="shared" si="778"/>
        <v>0</v>
      </c>
      <c r="JD407" s="631">
        <f t="shared" si="778"/>
        <v>0</v>
      </c>
      <c r="JE407" s="631">
        <f t="shared" si="779"/>
        <v>0</v>
      </c>
      <c r="JF407" s="631">
        <f t="shared" si="779"/>
        <v>0</v>
      </c>
      <c r="JG407" s="631">
        <f t="shared" si="779"/>
        <v>0</v>
      </c>
      <c r="JH407" s="631">
        <f t="shared" si="779"/>
        <v>0</v>
      </c>
      <c r="JI407" s="631">
        <f t="shared" si="779"/>
        <v>0</v>
      </c>
      <c r="JJ407" s="631">
        <f t="shared" si="779"/>
        <v>0</v>
      </c>
      <c r="JK407" s="631">
        <f t="shared" si="779"/>
        <v>0</v>
      </c>
      <c r="JL407" s="631">
        <f t="shared" si="779"/>
        <v>0</v>
      </c>
      <c r="JM407" s="631">
        <f t="shared" si="779"/>
        <v>0</v>
      </c>
      <c r="JN407" s="631">
        <f t="shared" si="779"/>
        <v>0</v>
      </c>
      <c r="JO407" s="631">
        <f t="shared" si="780"/>
        <v>0</v>
      </c>
      <c r="JP407" s="631">
        <f t="shared" si="780"/>
        <v>0</v>
      </c>
      <c r="JQ407" s="631">
        <f t="shared" si="780"/>
        <v>0</v>
      </c>
      <c r="JR407" s="631">
        <f t="shared" si="780"/>
        <v>0</v>
      </c>
      <c r="JS407" s="631">
        <f t="shared" si="780"/>
        <v>0</v>
      </c>
      <c r="JT407" s="631">
        <f t="shared" si="780"/>
        <v>0</v>
      </c>
      <c r="JU407" s="631">
        <f t="shared" si="780"/>
        <v>0</v>
      </c>
      <c r="JV407" s="631">
        <f t="shared" si="780"/>
        <v>0</v>
      </c>
      <c r="JW407" s="631">
        <f t="shared" si="780"/>
        <v>0</v>
      </c>
      <c r="JX407" s="631">
        <f t="shared" si="780"/>
        <v>0</v>
      </c>
      <c r="JY407" s="631">
        <f t="shared" si="781"/>
        <v>0</v>
      </c>
      <c r="JZ407" s="631">
        <f t="shared" si="781"/>
        <v>0</v>
      </c>
      <c r="KA407" s="631">
        <f t="shared" si="781"/>
        <v>0</v>
      </c>
      <c r="KB407" s="631">
        <f t="shared" si="781"/>
        <v>0</v>
      </c>
      <c r="KC407" s="631">
        <f t="shared" si="781"/>
        <v>0</v>
      </c>
      <c r="KD407" s="631">
        <f t="shared" si="781"/>
        <v>0</v>
      </c>
      <c r="KE407" s="631">
        <f t="shared" si="781"/>
        <v>0</v>
      </c>
      <c r="KF407" s="631">
        <f t="shared" si="781"/>
        <v>0</v>
      </c>
      <c r="KG407" s="631">
        <f t="shared" si="781"/>
        <v>0</v>
      </c>
      <c r="KH407" s="631">
        <f t="shared" si="781"/>
        <v>0</v>
      </c>
      <c r="KI407" s="631">
        <f t="shared" si="782"/>
        <v>0</v>
      </c>
      <c r="KJ407" s="631">
        <f t="shared" si="782"/>
        <v>0</v>
      </c>
      <c r="KK407" s="631">
        <f t="shared" si="782"/>
        <v>0</v>
      </c>
      <c r="KL407" s="631">
        <f t="shared" si="782"/>
        <v>0</v>
      </c>
      <c r="KM407" s="631">
        <f t="shared" si="782"/>
        <v>0</v>
      </c>
      <c r="KN407" s="631">
        <f t="shared" si="782"/>
        <v>0</v>
      </c>
      <c r="KO407" s="631">
        <f t="shared" si="782"/>
        <v>0</v>
      </c>
      <c r="KP407" s="631">
        <f t="shared" si="782"/>
        <v>0</v>
      </c>
      <c r="KQ407" s="631">
        <f t="shared" si="782"/>
        <v>0</v>
      </c>
      <c r="KR407" s="631">
        <f t="shared" si="782"/>
        <v>0</v>
      </c>
      <c r="KS407" s="631">
        <f t="shared" si="783"/>
        <v>0</v>
      </c>
      <c r="KT407" s="631">
        <f t="shared" si="783"/>
        <v>0</v>
      </c>
      <c r="KU407" s="631">
        <f t="shared" si="783"/>
        <v>0</v>
      </c>
      <c r="KV407" s="631">
        <f t="shared" si="783"/>
        <v>0</v>
      </c>
      <c r="KW407" s="631">
        <f t="shared" si="783"/>
        <v>0</v>
      </c>
      <c r="KX407" s="631">
        <f t="shared" si="783"/>
        <v>0</v>
      </c>
      <c r="KY407" s="631"/>
      <c r="KZ407" s="631">
        <f t="shared" si="784"/>
        <v>0</v>
      </c>
      <c r="LA407" s="631">
        <f t="shared" si="784"/>
        <v>0</v>
      </c>
      <c r="LB407" s="631">
        <f t="shared" si="784"/>
        <v>0</v>
      </c>
      <c r="LC407" s="631">
        <f t="shared" si="784"/>
        <v>0</v>
      </c>
      <c r="LD407" s="631">
        <f t="shared" si="784"/>
        <v>0</v>
      </c>
      <c r="LE407" s="631">
        <f t="shared" si="784"/>
        <v>0</v>
      </c>
      <c r="LF407" s="631">
        <f t="shared" si="784"/>
        <v>0</v>
      </c>
      <c r="LG407" s="631">
        <f t="shared" si="784"/>
        <v>0</v>
      </c>
      <c r="LH407" s="631">
        <f t="shared" si="784"/>
        <v>0</v>
      </c>
      <c r="LI407" s="631">
        <f t="shared" si="784"/>
        <v>0</v>
      </c>
      <c r="LJ407" s="631">
        <f t="shared" si="785"/>
        <v>0</v>
      </c>
      <c r="LK407" s="631">
        <f t="shared" si="785"/>
        <v>0</v>
      </c>
      <c r="LL407" s="631">
        <f t="shared" si="785"/>
        <v>0</v>
      </c>
      <c r="LM407" s="631">
        <f t="shared" si="785"/>
        <v>0</v>
      </c>
      <c r="LN407" s="631">
        <f t="shared" si="785"/>
        <v>0</v>
      </c>
      <c r="LO407" s="631">
        <f t="shared" si="785"/>
        <v>0</v>
      </c>
      <c r="LP407" s="631">
        <f t="shared" si="785"/>
        <v>0</v>
      </c>
      <c r="LQ407" s="631">
        <f t="shared" si="785"/>
        <v>0</v>
      </c>
      <c r="LR407" s="631">
        <f t="shared" si="785"/>
        <v>0</v>
      </c>
      <c r="LS407" s="631">
        <f t="shared" si="785"/>
        <v>0</v>
      </c>
      <c r="LT407" s="631">
        <f t="shared" si="786"/>
        <v>0</v>
      </c>
      <c r="LU407" s="631">
        <f t="shared" si="786"/>
        <v>0</v>
      </c>
      <c r="LV407" s="631">
        <f t="shared" si="786"/>
        <v>0</v>
      </c>
      <c r="LW407" s="631">
        <f t="shared" si="786"/>
        <v>0</v>
      </c>
      <c r="LX407" s="631">
        <f t="shared" si="786"/>
        <v>0</v>
      </c>
      <c r="LY407" s="631">
        <f t="shared" si="786"/>
        <v>0</v>
      </c>
      <c r="LZ407" s="631">
        <f t="shared" si="786"/>
        <v>0</v>
      </c>
      <c r="MA407" s="631">
        <f t="shared" si="786"/>
        <v>0</v>
      </c>
      <c r="MB407" s="631">
        <f t="shared" si="786"/>
        <v>0</v>
      </c>
      <c r="MC407" s="631">
        <f t="shared" si="786"/>
        <v>0</v>
      </c>
      <c r="MD407" s="631">
        <f t="shared" si="787"/>
        <v>0</v>
      </c>
      <c r="ME407" s="631">
        <f t="shared" si="787"/>
        <v>0</v>
      </c>
      <c r="MF407" s="631">
        <f t="shared" si="787"/>
        <v>0</v>
      </c>
      <c r="MG407" s="631">
        <f t="shared" si="787"/>
        <v>0</v>
      </c>
      <c r="MH407" s="631">
        <f t="shared" si="787"/>
        <v>0</v>
      </c>
      <c r="MI407" s="631">
        <f t="shared" si="787"/>
        <v>0</v>
      </c>
      <c r="MJ407" s="631">
        <f t="shared" si="787"/>
        <v>0</v>
      </c>
      <c r="MK407" s="631">
        <f t="shared" si="787"/>
        <v>0</v>
      </c>
      <c r="ML407" s="631">
        <f t="shared" si="787"/>
        <v>0</v>
      </c>
      <c r="MM407" s="631">
        <f t="shared" si="787"/>
        <v>0</v>
      </c>
      <c r="MN407" s="631">
        <f t="shared" si="788"/>
        <v>0</v>
      </c>
      <c r="MO407" s="631">
        <f t="shared" si="788"/>
        <v>0</v>
      </c>
      <c r="MP407" s="631">
        <f t="shared" si="788"/>
        <v>0</v>
      </c>
      <c r="MQ407" s="631">
        <f t="shared" si="788"/>
        <v>0</v>
      </c>
      <c r="MR407" s="631">
        <f t="shared" si="788"/>
        <v>0</v>
      </c>
      <c r="MS407" s="631">
        <f t="shared" si="788"/>
        <v>0</v>
      </c>
      <c r="MT407" s="631">
        <f t="shared" si="788"/>
        <v>0</v>
      </c>
      <c r="MU407" s="631">
        <f t="shared" si="788"/>
        <v>0</v>
      </c>
      <c r="MV407" s="631">
        <f t="shared" si="788"/>
        <v>0</v>
      </c>
      <c r="MW407" s="631">
        <f t="shared" si="788"/>
        <v>0</v>
      </c>
      <c r="MX407" s="631">
        <f t="shared" si="789"/>
        <v>0</v>
      </c>
      <c r="MY407" s="631">
        <f t="shared" si="789"/>
        <v>0</v>
      </c>
      <c r="MZ407" s="631">
        <f t="shared" si="789"/>
        <v>0</v>
      </c>
      <c r="NA407" s="631">
        <f t="shared" si="789"/>
        <v>0</v>
      </c>
      <c r="NB407" s="631">
        <f t="shared" si="789"/>
        <v>0</v>
      </c>
      <c r="NC407" s="631">
        <f t="shared" si="789"/>
        <v>0</v>
      </c>
    </row>
    <row r="408" spans="1:367" hidden="1">
      <c r="A408" s="504"/>
      <c r="B408" s="504"/>
      <c r="C408" s="497"/>
      <c r="D408" s="497"/>
      <c r="E408" s="362">
        <f t="shared" si="772"/>
        <v>0</v>
      </c>
      <c r="F408" s="363">
        <f t="shared" si="773"/>
        <v>0</v>
      </c>
      <c r="G408" s="498">
        <f>E408*Dichtheden!$V$70</f>
        <v>0</v>
      </c>
      <c r="H408" s="499">
        <f>IF(C408=0,0,ROUND(IF((G408/2)/Dichtheden!$C$3&lt;1,1,(G408/2)/Dichtheden!$C$3),0))</f>
        <v>0</v>
      </c>
      <c r="I408" s="498">
        <f>E408*Dichtheden!$AJ$70</f>
        <v>0</v>
      </c>
      <c r="J408" s="499">
        <f>IF(C408=0,0,ROUND(IF((I408/2)/Dichtheden!$D$3&lt;1,1,(I408/2)/Dichtheden!$D$3),0))</f>
        <v>0</v>
      </c>
      <c r="K408" s="498">
        <f t="shared" si="774"/>
        <v>0</v>
      </c>
      <c r="L408" s="500">
        <f t="shared" si="777"/>
        <v>0</v>
      </c>
      <c r="M408" s="498">
        <f>IF(D408=0,0,IF((D408*Dichtheden!$G$4)&lt;25,25,D408*Dichtheden!$G$4))</f>
        <v>0</v>
      </c>
      <c r="N408" s="499">
        <f>D408*Dichtheden!$H$4</f>
        <v>0</v>
      </c>
      <c r="O408" s="501"/>
      <c r="P408" s="501"/>
      <c r="Q408" s="502">
        <f>E408*Dichtheden!$AS$68</f>
        <v>0</v>
      </c>
      <c r="R408" s="495">
        <f>IF(Q408=0,0,ROUND(IF((Q408/2)/Dichtheden!$C$3&lt;1,1,(Q408/2)/Dichtheden!$C$3),0))</f>
        <v>0</v>
      </c>
      <c r="S408" s="502">
        <f>E408*Dichtheden!$AY$68</f>
        <v>0</v>
      </c>
      <c r="T408" s="495">
        <f>IF(Q408=0,0,ROUND(IF((S408/2)/Dichtheden!$D$3&lt;1,1,(S408/2)/Dichtheden!$D$3),0))</f>
        <v>0</v>
      </c>
      <c r="U408" s="502">
        <f>D408*Dichtheden!$G$5</f>
        <v>0</v>
      </c>
      <c r="V408" s="502">
        <f>D408*Dichtheden!$H$5</f>
        <v>0</v>
      </c>
      <c r="X408" s="630"/>
      <c r="AA408" s="628">
        <f t="shared" si="768"/>
        <v>0</v>
      </c>
      <c r="AB408" s="628">
        <f t="shared" si="768"/>
        <v>0</v>
      </c>
      <c r="AC408" s="628">
        <f t="shared" si="768"/>
        <v>0</v>
      </c>
      <c r="AD408" s="628">
        <f t="shared" si="768"/>
        <v>0</v>
      </c>
      <c r="AE408" s="628">
        <f t="shared" si="768"/>
        <v>0</v>
      </c>
      <c r="AF408" s="628">
        <f t="shared" si="768"/>
        <v>0</v>
      </c>
      <c r="AG408" s="628">
        <f t="shared" si="768"/>
        <v>0</v>
      </c>
      <c r="AH408" s="628">
        <f t="shared" si="768"/>
        <v>0</v>
      </c>
      <c r="AI408" s="628">
        <f t="shared" si="768"/>
        <v>0</v>
      </c>
      <c r="AJ408" s="628">
        <f t="shared" si="768"/>
        <v>0</v>
      </c>
      <c r="AK408" s="628">
        <f t="shared" si="768"/>
        <v>0</v>
      </c>
      <c r="AL408" s="628">
        <f t="shared" si="768"/>
        <v>0</v>
      </c>
      <c r="AM408" s="628">
        <f t="shared" si="768"/>
        <v>0</v>
      </c>
      <c r="AN408" s="628">
        <f t="shared" si="768"/>
        <v>0</v>
      </c>
      <c r="AO408" s="628">
        <f t="shared" si="768"/>
        <v>0</v>
      </c>
      <c r="AP408" s="628">
        <f t="shared" si="768"/>
        <v>0</v>
      </c>
      <c r="AQ408" s="628">
        <f t="shared" si="790"/>
        <v>0</v>
      </c>
      <c r="AR408" s="628">
        <f t="shared" si="790"/>
        <v>0</v>
      </c>
      <c r="AS408" s="628">
        <f t="shared" si="790"/>
        <v>0</v>
      </c>
      <c r="AT408" s="628">
        <f t="shared" si="790"/>
        <v>0</v>
      </c>
      <c r="AU408" s="628">
        <f t="shared" si="790"/>
        <v>0</v>
      </c>
      <c r="AV408" s="628">
        <f t="shared" si="790"/>
        <v>0</v>
      </c>
      <c r="AW408" s="628">
        <f t="shared" si="790"/>
        <v>0</v>
      </c>
      <c r="AX408" s="628">
        <f t="shared" si="790"/>
        <v>0</v>
      </c>
      <c r="AY408" s="628">
        <f t="shared" si="790"/>
        <v>0</v>
      </c>
      <c r="AZ408" s="628">
        <f t="shared" si="790"/>
        <v>0</v>
      </c>
      <c r="BA408" s="628">
        <f t="shared" si="790"/>
        <v>0</v>
      </c>
      <c r="BB408" s="628">
        <f t="shared" si="790"/>
        <v>0</v>
      </c>
      <c r="BC408" s="628">
        <f t="shared" si="790"/>
        <v>0</v>
      </c>
      <c r="BD408" s="628">
        <f t="shared" si="790"/>
        <v>0</v>
      </c>
      <c r="BE408" s="628">
        <f t="shared" si="790"/>
        <v>0</v>
      </c>
      <c r="BF408" s="628">
        <f t="shared" si="790"/>
        <v>0</v>
      </c>
      <c r="BG408" s="628">
        <f t="shared" si="769"/>
        <v>0</v>
      </c>
      <c r="BH408" s="628">
        <f t="shared" si="769"/>
        <v>0</v>
      </c>
      <c r="BI408" s="628">
        <f t="shared" si="769"/>
        <v>0</v>
      </c>
      <c r="BJ408" s="628">
        <f t="shared" si="769"/>
        <v>0</v>
      </c>
      <c r="BK408" s="628">
        <f t="shared" si="769"/>
        <v>0</v>
      </c>
      <c r="BL408" s="628">
        <f t="shared" si="769"/>
        <v>0</v>
      </c>
      <c r="BM408" s="628">
        <f t="shared" si="769"/>
        <v>0</v>
      </c>
      <c r="BN408" s="628">
        <f t="shared" si="769"/>
        <v>0</v>
      </c>
      <c r="BO408" s="628">
        <f t="shared" si="769"/>
        <v>0</v>
      </c>
      <c r="BP408" s="628">
        <f t="shared" si="769"/>
        <v>0</v>
      </c>
      <c r="BQ408" s="628">
        <f t="shared" si="769"/>
        <v>0</v>
      </c>
      <c r="BR408" s="628">
        <f t="shared" si="769"/>
        <v>0</v>
      </c>
      <c r="BS408" s="628">
        <f t="shared" si="769"/>
        <v>0</v>
      </c>
      <c r="BT408" s="628">
        <f t="shared" si="769"/>
        <v>0</v>
      </c>
      <c r="BU408" s="628">
        <f t="shared" si="769"/>
        <v>0</v>
      </c>
      <c r="BV408" s="628">
        <f t="shared" si="769"/>
        <v>0</v>
      </c>
      <c r="BW408" s="628">
        <f t="shared" si="729"/>
        <v>0</v>
      </c>
      <c r="BX408" s="628">
        <f t="shared" si="729"/>
        <v>0</v>
      </c>
      <c r="BY408" s="628">
        <f t="shared" si="729"/>
        <v>0</v>
      </c>
      <c r="BZ408" s="628">
        <f t="shared" si="729"/>
        <v>0</v>
      </c>
      <c r="CA408" s="628">
        <f t="shared" si="729"/>
        <v>0</v>
      </c>
      <c r="CB408" s="628">
        <f t="shared" si="729"/>
        <v>0</v>
      </c>
      <c r="CC408" s="628">
        <f t="shared" si="729"/>
        <v>0</v>
      </c>
      <c r="CD408" s="628">
        <f t="shared" si="729"/>
        <v>0</v>
      </c>
      <c r="CE408" s="628"/>
      <c r="CF408" s="628">
        <f t="shared" si="770"/>
        <v>0</v>
      </c>
      <c r="CG408" s="628">
        <f t="shared" si="770"/>
        <v>0</v>
      </c>
      <c r="CH408" s="628">
        <f t="shared" si="770"/>
        <v>0</v>
      </c>
      <c r="CI408" s="628">
        <f t="shared" si="770"/>
        <v>0</v>
      </c>
      <c r="CJ408" s="628">
        <f t="shared" si="770"/>
        <v>0</v>
      </c>
      <c r="CK408" s="628">
        <f t="shared" si="770"/>
        <v>0</v>
      </c>
      <c r="CL408" s="628">
        <f t="shared" si="770"/>
        <v>0</v>
      </c>
      <c r="CM408" s="628">
        <f t="shared" si="770"/>
        <v>0</v>
      </c>
      <c r="CN408" s="628">
        <f t="shared" si="770"/>
        <v>0</v>
      </c>
      <c r="CO408" s="628">
        <f t="shared" si="770"/>
        <v>0</v>
      </c>
      <c r="CP408" s="628">
        <f t="shared" si="770"/>
        <v>0</v>
      </c>
      <c r="CQ408" s="628">
        <f t="shared" si="770"/>
        <v>0</v>
      </c>
      <c r="CR408" s="628">
        <f t="shared" si="770"/>
        <v>0</v>
      </c>
      <c r="CS408" s="628">
        <f t="shared" si="770"/>
        <v>0</v>
      </c>
      <c r="CT408" s="628">
        <f t="shared" si="770"/>
        <v>0</v>
      </c>
      <c r="CU408" s="628">
        <f t="shared" si="770"/>
        <v>0</v>
      </c>
      <c r="CV408" s="628">
        <f t="shared" si="791"/>
        <v>0</v>
      </c>
      <c r="CW408" s="628">
        <f t="shared" si="791"/>
        <v>0</v>
      </c>
      <c r="CX408" s="628">
        <f t="shared" si="791"/>
        <v>0</v>
      </c>
      <c r="CY408" s="628">
        <f t="shared" si="791"/>
        <v>0</v>
      </c>
      <c r="CZ408" s="628">
        <f t="shared" si="791"/>
        <v>0</v>
      </c>
      <c r="DA408" s="628">
        <f t="shared" si="791"/>
        <v>0</v>
      </c>
      <c r="DB408" s="628">
        <f t="shared" si="791"/>
        <v>0</v>
      </c>
      <c r="DC408" s="628">
        <f t="shared" si="791"/>
        <v>0</v>
      </c>
      <c r="DD408" s="628">
        <f t="shared" si="791"/>
        <v>0</v>
      </c>
      <c r="DE408" s="628">
        <f t="shared" si="791"/>
        <v>0</v>
      </c>
      <c r="DF408" s="628">
        <f t="shared" si="791"/>
        <v>0</v>
      </c>
      <c r="DG408" s="628">
        <f t="shared" si="791"/>
        <v>0</v>
      </c>
      <c r="DH408" s="628">
        <f t="shared" si="791"/>
        <v>0</v>
      </c>
      <c r="DI408" s="628">
        <f t="shared" si="791"/>
        <v>0</v>
      </c>
      <c r="DJ408" s="628">
        <f t="shared" si="791"/>
        <v>0</v>
      </c>
      <c r="DK408" s="628">
        <f t="shared" si="791"/>
        <v>0</v>
      </c>
      <c r="DL408" s="628">
        <f t="shared" si="771"/>
        <v>0</v>
      </c>
      <c r="DM408" s="628">
        <f t="shared" si="771"/>
        <v>0</v>
      </c>
      <c r="DN408" s="628">
        <f t="shared" si="771"/>
        <v>0</v>
      </c>
      <c r="DO408" s="628">
        <f t="shared" si="771"/>
        <v>0</v>
      </c>
      <c r="DP408" s="628">
        <f t="shared" si="771"/>
        <v>0</v>
      </c>
      <c r="DQ408" s="628">
        <f t="shared" si="771"/>
        <v>0</v>
      </c>
      <c r="DR408" s="628">
        <f t="shared" si="771"/>
        <v>0</v>
      </c>
      <c r="DS408" s="628">
        <f t="shared" si="771"/>
        <v>0</v>
      </c>
      <c r="DT408" s="628">
        <f t="shared" si="771"/>
        <v>0</v>
      </c>
      <c r="DU408" s="628">
        <f t="shared" si="771"/>
        <v>0</v>
      </c>
      <c r="DV408" s="628">
        <f t="shared" si="771"/>
        <v>0</v>
      </c>
      <c r="DW408" s="628">
        <f t="shared" si="771"/>
        <v>0</v>
      </c>
      <c r="DX408" s="628">
        <f t="shared" si="771"/>
        <v>0</v>
      </c>
      <c r="DY408" s="628">
        <f t="shared" si="771"/>
        <v>0</v>
      </c>
      <c r="DZ408" s="628">
        <f t="shared" si="771"/>
        <v>0</v>
      </c>
      <c r="EA408" s="628">
        <f t="shared" si="771"/>
        <v>0</v>
      </c>
      <c r="EB408" s="628">
        <f t="shared" si="732"/>
        <v>0</v>
      </c>
      <c r="EC408" s="628">
        <f t="shared" si="732"/>
        <v>0</v>
      </c>
      <c r="ED408" s="628">
        <f t="shared" si="732"/>
        <v>0</v>
      </c>
      <c r="EE408" s="628">
        <f t="shared" si="732"/>
        <v>0</v>
      </c>
      <c r="EF408" s="628">
        <f t="shared" si="732"/>
        <v>0</v>
      </c>
      <c r="EG408" s="628">
        <f t="shared" si="732"/>
        <v>0</v>
      </c>
      <c r="EH408" s="628">
        <f t="shared" si="732"/>
        <v>0</v>
      </c>
      <c r="EI408" s="628">
        <f t="shared" si="732"/>
        <v>0</v>
      </c>
      <c r="EJ408" s="631"/>
      <c r="EK408" s="631">
        <f t="shared" si="792"/>
        <v>0</v>
      </c>
      <c r="EL408" s="631">
        <f t="shared" si="792"/>
        <v>0</v>
      </c>
      <c r="EM408" s="631">
        <f t="shared" si="792"/>
        <v>0</v>
      </c>
      <c r="EN408" s="631">
        <f t="shared" si="792"/>
        <v>0</v>
      </c>
      <c r="EO408" s="631">
        <f t="shared" si="792"/>
        <v>0</v>
      </c>
      <c r="EP408" s="631">
        <f t="shared" si="792"/>
        <v>0</v>
      </c>
      <c r="EQ408" s="631">
        <f t="shared" si="792"/>
        <v>0</v>
      </c>
      <c r="ER408" s="631">
        <f t="shared" si="792"/>
        <v>0</v>
      </c>
      <c r="ES408" s="631">
        <f t="shared" si="792"/>
        <v>0</v>
      </c>
      <c r="ET408" s="631">
        <f t="shared" si="792"/>
        <v>0</v>
      </c>
      <c r="EU408" s="631">
        <f t="shared" si="792"/>
        <v>0</v>
      </c>
      <c r="EV408" s="631">
        <f t="shared" si="792"/>
        <v>0</v>
      </c>
      <c r="EW408" s="631">
        <f t="shared" si="792"/>
        <v>0</v>
      </c>
      <c r="EX408" s="631">
        <f t="shared" si="792"/>
        <v>0</v>
      </c>
      <c r="EY408" s="631">
        <f t="shared" si="792"/>
        <v>0</v>
      </c>
      <c r="EZ408" s="631">
        <f t="shared" si="792"/>
        <v>0</v>
      </c>
      <c r="FA408" s="631">
        <f t="shared" si="775"/>
        <v>0</v>
      </c>
      <c r="FB408" s="631">
        <f t="shared" si="775"/>
        <v>0</v>
      </c>
      <c r="FC408" s="631">
        <f t="shared" si="775"/>
        <v>0</v>
      </c>
      <c r="FD408" s="631">
        <f t="shared" si="794"/>
        <v>0</v>
      </c>
      <c r="FE408" s="631">
        <f t="shared" si="794"/>
        <v>0</v>
      </c>
      <c r="FF408" s="631">
        <f t="shared" si="794"/>
        <v>0</v>
      </c>
      <c r="FG408" s="631">
        <f t="shared" si="794"/>
        <v>0</v>
      </c>
      <c r="FH408" s="631">
        <f t="shared" si="794"/>
        <v>0</v>
      </c>
      <c r="FI408" s="631">
        <f t="shared" si="794"/>
        <v>0</v>
      </c>
      <c r="FJ408" s="631">
        <f t="shared" si="794"/>
        <v>0</v>
      </c>
      <c r="FK408" s="631">
        <f t="shared" si="794"/>
        <v>0</v>
      </c>
      <c r="FL408" s="631">
        <f t="shared" si="794"/>
        <v>0</v>
      </c>
      <c r="FM408" s="631">
        <f t="shared" si="794"/>
        <v>0</v>
      </c>
      <c r="FN408" s="631">
        <f t="shared" si="794"/>
        <v>0</v>
      </c>
      <c r="FO408" s="631">
        <f t="shared" si="794"/>
        <v>0</v>
      </c>
      <c r="FP408" s="631">
        <f t="shared" si="794"/>
        <v>0</v>
      </c>
      <c r="FQ408" s="631">
        <f t="shared" si="794"/>
        <v>0</v>
      </c>
      <c r="FR408" s="631">
        <f t="shared" si="794"/>
        <v>0</v>
      </c>
      <c r="FS408" s="631">
        <f t="shared" si="794"/>
        <v>0</v>
      </c>
      <c r="FT408" s="631">
        <f t="shared" si="749"/>
        <v>0</v>
      </c>
      <c r="FU408" s="631">
        <f t="shared" si="749"/>
        <v>0</v>
      </c>
      <c r="FV408" s="631">
        <f t="shared" si="748"/>
        <v>0</v>
      </c>
      <c r="FW408" s="631">
        <f t="shared" si="748"/>
        <v>0</v>
      </c>
      <c r="FX408" s="631">
        <f t="shared" si="748"/>
        <v>0</v>
      </c>
      <c r="FY408" s="631">
        <f t="shared" si="748"/>
        <v>0</v>
      </c>
      <c r="FZ408" s="631">
        <f t="shared" si="748"/>
        <v>0</v>
      </c>
      <c r="GA408" s="631">
        <f t="shared" si="748"/>
        <v>0</v>
      </c>
      <c r="GB408" s="631">
        <f t="shared" si="748"/>
        <v>0</v>
      </c>
      <c r="GC408" s="631">
        <f t="shared" si="748"/>
        <v>0</v>
      </c>
      <c r="GD408" s="631">
        <f t="shared" si="708"/>
        <v>0</v>
      </c>
      <c r="GE408" s="631">
        <f t="shared" si="708"/>
        <v>0</v>
      </c>
      <c r="GF408" s="631">
        <f t="shared" si="708"/>
        <v>0</v>
      </c>
      <c r="GG408" s="631">
        <f t="shared" si="708"/>
        <v>0</v>
      </c>
      <c r="GH408" s="631">
        <f t="shared" si="708"/>
        <v>0</v>
      </c>
      <c r="GI408" s="631">
        <f t="shared" si="755"/>
        <v>0</v>
      </c>
      <c r="GJ408" s="631">
        <f t="shared" si="755"/>
        <v>0</v>
      </c>
      <c r="GK408" s="631">
        <f t="shared" si="755"/>
        <v>0</v>
      </c>
      <c r="GL408" s="631">
        <f t="shared" si="755"/>
        <v>0</v>
      </c>
      <c r="GM408" s="631">
        <f t="shared" si="755"/>
        <v>0</v>
      </c>
      <c r="GN408" s="631">
        <f t="shared" si="755"/>
        <v>0</v>
      </c>
      <c r="GO408" s="631"/>
      <c r="GP408" s="631">
        <f t="shared" si="776"/>
        <v>0</v>
      </c>
      <c r="GQ408" s="631">
        <f t="shared" si="776"/>
        <v>0</v>
      </c>
      <c r="GR408" s="631">
        <f t="shared" si="776"/>
        <v>0</v>
      </c>
      <c r="GS408" s="631">
        <f t="shared" si="776"/>
        <v>0</v>
      </c>
      <c r="GT408" s="631">
        <f t="shared" si="776"/>
        <v>0</v>
      </c>
      <c r="GU408" s="631">
        <f t="shared" si="776"/>
        <v>0</v>
      </c>
      <c r="GV408" s="631">
        <f t="shared" si="776"/>
        <v>0</v>
      </c>
      <c r="GW408" s="631">
        <f t="shared" si="776"/>
        <v>0</v>
      </c>
      <c r="GX408" s="631">
        <f t="shared" si="776"/>
        <v>0</v>
      </c>
      <c r="GY408" s="631">
        <f t="shared" si="776"/>
        <v>0</v>
      </c>
      <c r="GZ408" s="631">
        <f t="shared" si="776"/>
        <v>0</v>
      </c>
      <c r="HA408" s="631">
        <f t="shared" si="776"/>
        <v>0</v>
      </c>
      <c r="HB408" s="631">
        <f t="shared" si="776"/>
        <v>0</v>
      </c>
      <c r="HC408" s="631">
        <f t="shared" si="776"/>
        <v>0</v>
      </c>
      <c r="HD408" s="631">
        <f t="shared" si="776"/>
        <v>0</v>
      </c>
      <c r="HE408" s="631">
        <f t="shared" si="734"/>
        <v>0</v>
      </c>
      <c r="HF408" s="631">
        <f t="shared" si="734"/>
        <v>0</v>
      </c>
      <c r="HG408" s="631">
        <f t="shared" si="734"/>
        <v>0</v>
      </c>
      <c r="HH408" s="631">
        <f t="shared" si="734"/>
        <v>0</v>
      </c>
      <c r="HI408" s="631">
        <f t="shared" si="733"/>
        <v>0</v>
      </c>
      <c r="HJ408" s="631">
        <f t="shared" ref="HI408:HQ436" si="795">IF($A408=HJ$60,$J408,0)</f>
        <v>0</v>
      </c>
      <c r="HK408" s="631">
        <f t="shared" si="795"/>
        <v>0</v>
      </c>
      <c r="HL408" s="631">
        <f t="shared" si="795"/>
        <v>0</v>
      </c>
      <c r="HM408" s="631">
        <f t="shared" si="795"/>
        <v>0</v>
      </c>
      <c r="HN408" s="631">
        <f t="shared" si="795"/>
        <v>0</v>
      </c>
      <c r="HO408" s="631">
        <f t="shared" si="795"/>
        <v>0</v>
      </c>
      <c r="HP408" s="631">
        <f t="shared" si="795"/>
        <v>0</v>
      </c>
      <c r="HQ408" s="631">
        <f t="shared" si="795"/>
        <v>0</v>
      </c>
      <c r="HR408" s="631">
        <f t="shared" si="690"/>
        <v>0</v>
      </c>
      <c r="HS408" s="631">
        <f t="shared" si="690"/>
        <v>0</v>
      </c>
      <c r="HT408" s="631">
        <f t="shared" si="690"/>
        <v>0</v>
      </c>
      <c r="HU408" s="631">
        <f t="shared" si="690"/>
        <v>0</v>
      </c>
      <c r="HV408" s="631">
        <f t="shared" si="793"/>
        <v>0</v>
      </c>
      <c r="HW408" s="631">
        <f t="shared" si="793"/>
        <v>0</v>
      </c>
      <c r="HX408" s="631">
        <f t="shared" si="793"/>
        <v>0</v>
      </c>
      <c r="HY408" s="631">
        <f t="shared" si="793"/>
        <v>0</v>
      </c>
      <c r="HZ408" s="631">
        <f t="shared" si="793"/>
        <v>0</v>
      </c>
      <c r="IA408" s="631">
        <f t="shared" si="793"/>
        <v>0</v>
      </c>
      <c r="IB408" s="631">
        <f t="shared" si="793"/>
        <v>0</v>
      </c>
      <c r="IC408" s="631">
        <f t="shared" si="793"/>
        <v>0</v>
      </c>
      <c r="ID408" s="631">
        <f t="shared" si="793"/>
        <v>0</v>
      </c>
      <c r="IE408" s="631">
        <f t="shared" si="793"/>
        <v>0</v>
      </c>
      <c r="IF408" s="631">
        <f t="shared" si="793"/>
        <v>0</v>
      </c>
      <c r="IG408" s="631">
        <f t="shared" si="793"/>
        <v>0</v>
      </c>
      <c r="IH408" s="631">
        <f t="shared" si="793"/>
        <v>0</v>
      </c>
      <c r="II408" s="631">
        <f t="shared" si="793"/>
        <v>0</v>
      </c>
      <c r="IJ408" s="631">
        <f t="shared" si="793"/>
        <v>0</v>
      </c>
      <c r="IK408" s="631">
        <f t="shared" si="793"/>
        <v>0</v>
      </c>
      <c r="IL408" s="631">
        <f t="shared" si="726"/>
        <v>0</v>
      </c>
      <c r="IM408" s="631">
        <f t="shared" si="726"/>
        <v>0</v>
      </c>
      <c r="IN408" s="631">
        <f t="shared" si="726"/>
        <v>0</v>
      </c>
      <c r="IO408" s="631">
        <f t="shared" si="726"/>
        <v>0</v>
      </c>
      <c r="IP408" s="631">
        <f t="shared" si="726"/>
        <v>0</v>
      </c>
      <c r="IQ408" s="631">
        <f t="shared" si="726"/>
        <v>0</v>
      </c>
      <c r="IR408" s="631">
        <f t="shared" si="726"/>
        <v>0</v>
      </c>
      <c r="IS408" s="631">
        <f t="shared" si="726"/>
        <v>0</v>
      </c>
      <c r="IT408" s="631"/>
      <c r="IU408" s="631">
        <f t="shared" si="778"/>
        <v>0</v>
      </c>
      <c r="IV408" s="631">
        <f t="shared" si="778"/>
        <v>0</v>
      </c>
      <c r="IW408" s="631">
        <f t="shared" si="778"/>
        <v>0</v>
      </c>
      <c r="IX408" s="631">
        <f t="shared" si="778"/>
        <v>0</v>
      </c>
      <c r="IY408" s="631">
        <f t="shared" si="778"/>
        <v>0</v>
      </c>
      <c r="IZ408" s="631">
        <f t="shared" si="778"/>
        <v>0</v>
      </c>
      <c r="JA408" s="631">
        <f t="shared" si="778"/>
        <v>0</v>
      </c>
      <c r="JB408" s="631">
        <f t="shared" si="778"/>
        <v>0</v>
      </c>
      <c r="JC408" s="631">
        <f t="shared" si="778"/>
        <v>0</v>
      </c>
      <c r="JD408" s="631">
        <f t="shared" si="778"/>
        <v>0</v>
      </c>
      <c r="JE408" s="631">
        <f t="shared" si="779"/>
        <v>0</v>
      </c>
      <c r="JF408" s="631">
        <f t="shared" si="779"/>
        <v>0</v>
      </c>
      <c r="JG408" s="631">
        <f t="shared" si="779"/>
        <v>0</v>
      </c>
      <c r="JH408" s="631">
        <f t="shared" si="779"/>
        <v>0</v>
      </c>
      <c r="JI408" s="631">
        <f t="shared" si="779"/>
        <v>0</v>
      </c>
      <c r="JJ408" s="631">
        <f t="shared" si="779"/>
        <v>0</v>
      </c>
      <c r="JK408" s="631">
        <f t="shared" si="779"/>
        <v>0</v>
      </c>
      <c r="JL408" s="631">
        <f t="shared" si="779"/>
        <v>0</v>
      </c>
      <c r="JM408" s="631">
        <f t="shared" si="779"/>
        <v>0</v>
      </c>
      <c r="JN408" s="631">
        <f t="shared" si="779"/>
        <v>0</v>
      </c>
      <c r="JO408" s="631">
        <f t="shared" si="780"/>
        <v>0</v>
      </c>
      <c r="JP408" s="631">
        <f t="shared" si="780"/>
        <v>0</v>
      </c>
      <c r="JQ408" s="631">
        <f t="shared" si="780"/>
        <v>0</v>
      </c>
      <c r="JR408" s="631">
        <f t="shared" si="780"/>
        <v>0</v>
      </c>
      <c r="JS408" s="631">
        <f t="shared" si="780"/>
        <v>0</v>
      </c>
      <c r="JT408" s="631">
        <f t="shared" si="780"/>
        <v>0</v>
      </c>
      <c r="JU408" s="631">
        <f t="shared" si="780"/>
        <v>0</v>
      </c>
      <c r="JV408" s="631">
        <f t="shared" si="780"/>
        <v>0</v>
      </c>
      <c r="JW408" s="631">
        <f t="shared" si="780"/>
        <v>0</v>
      </c>
      <c r="JX408" s="631">
        <f t="shared" si="780"/>
        <v>0</v>
      </c>
      <c r="JY408" s="631">
        <f t="shared" si="781"/>
        <v>0</v>
      </c>
      <c r="JZ408" s="631">
        <f t="shared" si="781"/>
        <v>0</v>
      </c>
      <c r="KA408" s="631">
        <f t="shared" si="781"/>
        <v>0</v>
      </c>
      <c r="KB408" s="631">
        <f t="shared" si="781"/>
        <v>0</v>
      </c>
      <c r="KC408" s="631">
        <f t="shared" si="781"/>
        <v>0</v>
      </c>
      <c r="KD408" s="631">
        <f t="shared" si="781"/>
        <v>0</v>
      </c>
      <c r="KE408" s="631">
        <f t="shared" si="781"/>
        <v>0</v>
      </c>
      <c r="KF408" s="631">
        <f t="shared" si="781"/>
        <v>0</v>
      </c>
      <c r="KG408" s="631">
        <f t="shared" si="781"/>
        <v>0</v>
      </c>
      <c r="KH408" s="631">
        <f t="shared" si="781"/>
        <v>0</v>
      </c>
      <c r="KI408" s="631">
        <f t="shared" si="782"/>
        <v>0</v>
      </c>
      <c r="KJ408" s="631">
        <f t="shared" si="782"/>
        <v>0</v>
      </c>
      <c r="KK408" s="631">
        <f t="shared" si="782"/>
        <v>0</v>
      </c>
      <c r="KL408" s="631">
        <f t="shared" si="782"/>
        <v>0</v>
      </c>
      <c r="KM408" s="631">
        <f t="shared" si="782"/>
        <v>0</v>
      </c>
      <c r="KN408" s="631">
        <f t="shared" si="782"/>
        <v>0</v>
      </c>
      <c r="KO408" s="631">
        <f t="shared" si="782"/>
        <v>0</v>
      </c>
      <c r="KP408" s="631">
        <f t="shared" si="782"/>
        <v>0</v>
      </c>
      <c r="KQ408" s="631">
        <f t="shared" si="782"/>
        <v>0</v>
      </c>
      <c r="KR408" s="631">
        <f t="shared" si="782"/>
        <v>0</v>
      </c>
      <c r="KS408" s="631">
        <f t="shared" si="783"/>
        <v>0</v>
      </c>
      <c r="KT408" s="631">
        <f t="shared" si="783"/>
        <v>0</v>
      </c>
      <c r="KU408" s="631">
        <f t="shared" si="783"/>
        <v>0</v>
      </c>
      <c r="KV408" s="631">
        <f t="shared" si="783"/>
        <v>0</v>
      </c>
      <c r="KW408" s="631">
        <f t="shared" si="783"/>
        <v>0</v>
      </c>
      <c r="KX408" s="631">
        <f t="shared" si="783"/>
        <v>0</v>
      </c>
      <c r="KY408" s="631"/>
      <c r="KZ408" s="631">
        <f t="shared" si="784"/>
        <v>0</v>
      </c>
      <c r="LA408" s="631">
        <f t="shared" si="784"/>
        <v>0</v>
      </c>
      <c r="LB408" s="631">
        <f t="shared" si="784"/>
        <v>0</v>
      </c>
      <c r="LC408" s="631">
        <f t="shared" si="784"/>
        <v>0</v>
      </c>
      <c r="LD408" s="631">
        <f t="shared" si="784"/>
        <v>0</v>
      </c>
      <c r="LE408" s="631">
        <f t="shared" si="784"/>
        <v>0</v>
      </c>
      <c r="LF408" s="631">
        <f t="shared" si="784"/>
        <v>0</v>
      </c>
      <c r="LG408" s="631">
        <f t="shared" si="784"/>
        <v>0</v>
      </c>
      <c r="LH408" s="631">
        <f t="shared" si="784"/>
        <v>0</v>
      </c>
      <c r="LI408" s="631">
        <f t="shared" si="784"/>
        <v>0</v>
      </c>
      <c r="LJ408" s="631">
        <f t="shared" si="785"/>
        <v>0</v>
      </c>
      <c r="LK408" s="631">
        <f t="shared" si="785"/>
        <v>0</v>
      </c>
      <c r="LL408" s="631">
        <f t="shared" si="785"/>
        <v>0</v>
      </c>
      <c r="LM408" s="631">
        <f t="shared" si="785"/>
        <v>0</v>
      </c>
      <c r="LN408" s="631">
        <f t="shared" si="785"/>
        <v>0</v>
      </c>
      <c r="LO408" s="631">
        <f t="shared" si="785"/>
        <v>0</v>
      </c>
      <c r="LP408" s="631">
        <f t="shared" si="785"/>
        <v>0</v>
      </c>
      <c r="LQ408" s="631">
        <f t="shared" si="785"/>
        <v>0</v>
      </c>
      <c r="LR408" s="631">
        <f t="shared" si="785"/>
        <v>0</v>
      </c>
      <c r="LS408" s="631">
        <f t="shared" si="785"/>
        <v>0</v>
      </c>
      <c r="LT408" s="631">
        <f t="shared" si="786"/>
        <v>0</v>
      </c>
      <c r="LU408" s="631">
        <f t="shared" si="786"/>
        <v>0</v>
      </c>
      <c r="LV408" s="631">
        <f t="shared" si="786"/>
        <v>0</v>
      </c>
      <c r="LW408" s="631">
        <f t="shared" si="786"/>
        <v>0</v>
      </c>
      <c r="LX408" s="631">
        <f t="shared" si="786"/>
        <v>0</v>
      </c>
      <c r="LY408" s="631">
        <f t="shared" si="786"/>
        <v>0</v>
      </c>
      <c r="LZ408" s="631">
        <f t="shared" si="786"/>
        <v>0</v>
      </c>
      <c r="MA408" s="631">
        <f t="shared" si="786"/>
        <v>0</v>
      </c>
      <c r="MB408" s="631">
        <f t="shared" si="786"/>
        <v>0</v>
      </c>
      <c r="MC408" s="631">
        <f t="shared" si="786"/>
        <v>0</v>
      </c>
      <c r="MD408" s="631">
        <f t="shared" si="787"/>
        <v>0</v>
      </c>
      <c r="ME408" s="631">
        <f t="shared" si="787"/>
        <v>0</v>
      </c>
      <c r="MF408" s="631">
        <f t="shared" si="787"/>
        <v>0</v>
      </c>
      <c r="MG408" s="631">
        <f t="shared" si="787"/>
        <v>0</v>
      </c>
      <c r="MH408" s="631">
        <f t="shared" si="787"/>
        <v>0</v>
      </c>
      <c r="MI408" s="631">
        <f t="shared" si="787"/>
        <v>0</v>
      </c>
      <c r="MJ408" s="631">
        <f t="shared" si="787"/>
        <v>0</v>
      </c>
      <c r="MK408" s="631">
        <f t="shared" si="787"/>
        <v>0</v>
      </c>
      <c r="ML408" s="631">
        <f t="shared" si="787"/>
        <v>0</v>
      </c>
      <c r="MM408" s="631">
        <f t="shared" si="787"/>
        <v>0</v>
      </c>
      <c r="MN408" s="631">
        <f t="shared" si="788"/>
        <v>0</v>
      </c>
      <c r="MO408" s="631">
        <f t="shared" si="788"/>
        <v>0</v>
      </c>
      <c r="MP408" s="631">
        <f t="shared" si="788"/>
        <v>0</v>
      </c>
      <c r="MQ408" s="631">
        <f t="shared" si="788"/>
        <v>0</v>
      </c>
      <c r="MR408" s="631">
        <f t="shared" si="788"/>
        <v>0</v>
      </c>
      <c r="MS408" s="631">
        <f t="shared" si="788"/>
        <v>0</v>
      </c>
      <c r="MT408" s="631">
        <f t="shared" si="788"/>
        <v>0</v>
      </c>
      <c r="MU408" s="631">
        <f t="shared" si="788"/>
        <v>0</v>
      </c>
      <c r="MV408" s="631">
        <f t="shared" si="788"/>
        <v>0</v>
      </c>
      <c r="MW408" s="631">
        <f t="shared" si="788"/>
        <v>0</v>
      </c>
      <c r="MX408" s="631">
        <f t="shared" si="789"/>
        <v>0</v>
      </c>
      <c r="MY408" s="631">
        <f t="shared" si="789"/>
        <v>0</v>
      </c>
      <c r="MZ408" s="631">
        <f t="shared" si="789"/>
        <v>0</v>
      </c>
      <c r="NA408" s="631">
        <f t="shared" si="789"/>
        <v>0</v>
      </c>
      <c r="NB408" s="631">
        <f t="shared" si="789"/>
        <v>0</v>
      </c>
      <c r="NC408" s="631">
        <f t="shared" si="789"/>
        <v>0</v>
      </c>
    </row>
    <row r="409" spans="1:367" hidden="1">
      <c r="A409" s="504"/>
      <c r="B409" s="504"/>
      <c r="C409" s="497"/>
      <c r="D409" s="497"/>
      <c r="E409" s="362">
        <f t="shared" si="772"/>
        <v>0</v>
      </c>
      <c r="F409" s="363">
        <f t="shared" si="773"/>
        <v>0</v>
      </c>
      <c r="G409" s="498">
        <f>E409*Dichtheden!$V$70</f>
        <v>0</v>
      </c>
      <c r="H409" s="499">
        <f>IF(C409=0,0,ROUND(IF((G409/2)/Dichtheden!$C$3&lt;1,1,(G409/2)/Dichtheden!$C$3),0))</f>
        <v>0</v>
      </c>
      <c r="I409" s="498">
        <f>E409*Dichtheden!$AJ$70</f>
        <v>0</v>
      </c>
      <c r="J409" s="499">
        <f>IF(C409=0,0,ROUND(IF((I409/2)/Dichtheden!$D$3&lt;1,1,(I409/2)/Dichtheden!$D$3),0))</f>
        <v>0</v>
      </c>
      <c r="K409" s="498">
        <f t="shared" si="774"/>
        <v>0</v>
      </c>
      <c r="L409" s="500">
        <f t="shared" si="777"/>
        <v>0</v>
      </c>
      <c r="M409" s="498">
        <f>IF(D409=0,0,IF((D409*Dichtheden!$G$4)&lt;25,25,D409*Dichtheden!$G$4))</f>
        <v>0</v>
      </c>
      <c r="N409" s="499">
        <f>D409*Dichtheden!$H$4</f>
        <v>0</v>
      </c>
      <c r="O409" s="501"/>
      <c r="P409" s="501"/>
      <c r="Q409" s="502">
        <f>E409*Dichtheden!$AS$68</f>
        <v>0</v>
      </c>
      <c r="R409" s="495">
        <f>IF(Q409=0,0,ROUND(IF((Q409/2)/Dichtheden!$C$3&lt;1,1,(Q409/2)/Dichtheden!$C$3),0))</f>
        <v>0</v>
      </c>
      <c r="S409" s="502">
        <f>E409*Dichtheden!$AY$68</f>
        <v>0</v>
      </c>
      <c r="T409" s="495">
        <f>IF(Q409=0,0,ROUND(IF((S409/2)/Dichtheden!$D$3&lt;1,1,(S409/2)/Dichtheden!$D$3),0))</f>
        <v>0</v>
      </c>
      <c r="U409" s="502">
        <f>D409*Dichtheden!$G$5</f>
        <v>0</v>
      </c>
      <c r="V409" s="502">
        <f>D409*Dichtheden!$H$5</f>
        <v>0</v>
      </c>
      <c r="X409" s="630"/>
      <c r="AA409" s="628">
        <f t="shared" si="768"/>
        <v>0</v>
      </c>
      <c r="AB409" s="628">
        <f t="shared" si="768"/>
        <v>0</v>
      </c>
      <c r="AC409" s="628">
        <f t="shared" si="768"/>
        <v>0</v>
      </c>
      <c r="AD409" s="628">
        <f t="shared" si="768"/>
        <v>0</v>
      </c>
      <c r="AE409" s="628">
        <f t="shared" si="768"/>
        <v>0</v>
      </c>
      <c r="AF409" s="628">
        <f t="shared" si="768"/>
        <v>0</v>
      </c>
      <c r="AG409" s="628">
        <f t="shared" si="768"/>
        <v>0</v>
      </c>
      <c r="AH409" s="628">
        <f t="shared" si="768"/>
        <v>0</v>
      </c>
      <c r="AI409" s="628">
        <f t="shared" si="768"/>
        <v>0</v>
      </c>
      <c r="AJ409" s="628">
        <f t="shared" si="768"/>
        <v>0</v>
      </c>
      <c r="AK409" s="628">
        <f t="shared" si="768"/>
        <v>0</v>
      </c>
      <c r="AL409" s="628">
        <f t="shared" si="768"/>
        <v>0</v>
      </c>
      <c r="AM409" s="628">
        <f t="shared" si="768"/>
        <v>0</v>
      </c>
      <c r="AN409" s="628">
        <f t="shared" si="768"/>
        <v>0</v>
      </c>
      <c r="AO409" s="628">
        <f t="shared" si="768"/>
        <v>0</v>
      </c>
      <c r="AP409" s="628">
        <f t="shared" si="768"/>
        <v>0</v>
      </c>
      <c r="AQ409" s="628">
        <f t="shared" si="790"/>
        <v>0</v>
      </c>
      <c r="AR409" s="628">
        <f t="shared" si="790"/>
        <v>0</v>
      </c>
      <c r="AS409" s="628">
        <f t="shared" si="790"/>
        <v>0</v>
      </c>
      <c r="AT409" s="628">
        <f t="shared" si="790"/>
        <v>0</v>
      </c>
      <c r="AU409" s="628">
        <f t="shared" si="790"/>
        <v>0</v>
      </c>
      <c r="AV409" s="628">
        <f t="shared" si="790"/>
        <v>0</v>
      </c>
      <c r="AW409" s="628">
        <f t="shared" si="790"/>
        <v>0</v>
      </c>
      <c r="AX409" s="628">
        <f t="shared" si="790"/>
        <v>0</v>
      </c>
      <c r="AY409" s="628">
        <f t="shared" si="790"/>
        <v>0</v>
      </c>
      <c r="AZ409" s="628">
        <f t="shared" si="790"/>
        <v>0</v>
      </c>
      <c r="BA409" s="628">
        <f t="shared" si="790"/>
        <v>0</v>
      </c>
      <c r="BB409" s="628">
        <f t="shared" si="790"/>
        <v>0</v>
      </c>
      <c r="BC409" s="628">
        <f t="shared" si="790"/>
        <v>0</v>
      </c>
      <c r="BD409" s="628">
        <f t="shared" si="790"/>
        <v>0</v>
      </c>
      <c r="BE409" s="628">
        <f t="shared" si="790"/>
        <v>0</v>
      </c>
      <c r="BF409" s="628">
        <f t="shared" si="790"/>
        <v>0</v>
      </c>
      <c r="BG409" s="628">
        <f t="shared" si="769"/>
        <v>0</v>
      </c>
      <c r="BH409" s="628">
        <f t="shared" si="769"/>
        <v>0</v>
      </c>
      <c r="BI409" s="628">
        <f t="shared" si="769"/>
        <v>0</v>
      </c>
      <c r="BJ409" s="628">
        <f t="shared" si="769"/>
        <v>0</v>
      </c>
      <c r="BK409" s="628">
        <f t="shared" si="769"/>
        <v>0</v>
      </c>
      <c r="BL409" s="628">
        <f t="shared" si="769"/>
        <v>0</v>
      </c>
      <c r="BM409" s="628">
        <f t="shared" si="769"/>
        <v>0</v>
      </c>
      <c r="BN409" s="628">
        <f t="shared" si="769"/>
        <v>0</v>
      </c>
      <c r="BO409" s="628">
        <f t="shared" si="769"/>
        <v>0</v>
      </c>
      <c r="BP409" s="628">
        <f t="shared" si="769"/>
        <v>0</v>
      </c>
      <c r="BQ409" s="628">
        <f t="shared" si="769"/>
        <v>0</v>
      </c>
      <c r="BR409" s="628">
        <f t="shared" si="769"/>
        <v>0</v>
      </c>
      <c r="BS409" s="628">
        <f t="shared" si="769"/>
        <v>0</v>
      </c>
      <c r="BT409" s="628">
        <f t="shared" si="769"/>
        <v>0</v>
      </c>
      <c r="BU409" s="628">
        <f t="shared" si="769"/>
        <v>0</v>
      </c>
      <c r="BV409" s="628">
        <f t="shared" si="769"/>
        <v>0</v>
      </c>
      <c r="BW409" s="628">
        <f t="shared" si="729"/>
        <v>0</v>
      </c>
      <c r="BX409" s="628">
        <f t="shared" si="729"/>
        <v>0</v>
      </c>
      <c r="BY409" s="628">
        <f t="shared" si="729"/>
        <v>0</v>
      </c>
      <c r="BZ409" s="628">
        <f t="shared" si="729"/>
        <v>0</v>
      </c>
      <c r="CA409" s="628">
        <f t="shared" si="729"/>
        <v>0</v>
      </c>
      <c r="CB409" s="628">
        <f t="shared" si="729"/>
        <v>0</v>
      </c>
      <c r="CC409" s="628">
        <f t="shared" si="729"/>
        <v>0</v>
      </c>
      <c r="CD409" s="628">
        <f t="shared" si="729"/>
        <v>0</v>
      </c>
      <c r="CE409" s="628"/>
      <c r="CF409" s="628">
        <f t="shared" si="770"/>
        <v>0</v>
      </c>
      <c r="CG409" s="628">
        <f t="shared" si="770"/>
        <v>0</v>
      </c>
      <c r="CH409" s="628">
        <f t="shared" si="770"/>
        <v>0</v>
      </c>
      <c r="CI409" s="628">
        <f t="shared" si="770"/>
        <v>0</v>
      </c>
      <c r="CJ409" s="628">
        <f t="shared" si="770"/>
        <v>0</v>
      </c>
      <c r="CK409" s="628">
        <f t="shared" si="770"/>
        <v>0</v>
      </c>
      <c r="CL409" s="628">
        <f t="shared" si="770"/>
        <v>0</v>
      </c>
      <c r="CM409" s="628">
        <f t="shared" si="770"/>
        <v>0</v>
      </c>
      <c r="CN409" s="628">
        <f t="shared" si="770"/>
        <v>0</v>
      </c>
      <c r="CO409" s="628">
        <f t="shared" si="770"/>
        <v>0</v>
      </c>
      <c r="CP409" s="628">
        <f t="shared" si="770"/>
        <v>0</v>
      </c>
      <c r="CQ409" s="628">
        <f t="shared" si="770"/>
        <v>0</v>
      </c>
      <c r="CR409" s="628">
        <f t="shared" si="770"/>
        <v>0</v>
      </c>
      <c r="CS409" s="628">
        <f t="shared" si="770"/>
        <v>0</v>
      </c>
      <c r="CT409" s="628">
        <f t="shared" si="770"/>
        <v>0</v>
      </c>
      <c r="CU409" s="628">
        <f t="shared" si="770"/>
        <v>0</v>
      </c>
      <c r="CV409" s="628">
        <f t="shared" si="791"/>
        <v>0</v>
      </c>
      <c r="CW409" s="628">
        <f t="shared" si="791"/>
        <v>0</v>
      </c>
      <c r="CX409" s="628">
        <f t="shared" si="791"/>
        <v>0</v>
      </c>
      <c r="CY409" s="628">
        <f t="shared" si="791"/>
        <v>0</v>
      </c>
      <c r="CZ409" s="628">
        <f t="shared" si="791"/>
        <v>0</v>
      </c>
      <c r="DA409" s="628">
        <f t="shared" si="791"/>
        <v>0</v>
      </c>
      <c r="DB409" s="628">
        <f t="shared" si="791"/>
        <v>0</v>
      </c>
      <c r="DC409" s="628">
        <f t="shared" si="791"/>
        <v>0</v>
      </c>
      <c r="DD409" s="628">
        <f t="shared" si="791"/>
        <v>0</v>
      </c>
      <c r="DE409" s="628">
        <f t="shared" si="791"/>
        <v>0</v>
      </c>
      <c r="DF409" s="628">
        <f t="shared" si="791"/>
        <v>0</v>
      </c>
      <c r="DG409" s="628">
        <f t="shared" si="791"/>
        <v>0</v>
      </c>
      <c r="DH409" s="628">
        <f t="shared" si="791"/>
        <v>0</v>
      </c>
      <c r="DI409" s="628">
        <f t="shared" si="791"/>
        <v>0</v>
      </c>
      <c r="DJ409" s="628">
        <f t="shared" si="791"/>
        <v>0</v>
      </c>
      <c r="DK409" s="628">
        <f t="shared" si="791"/>
        <v>0</v>
      </c>
      <c r="DL409" s="628">
        <f t="shared" si="771"/>
        <v>0</v>
      </c>
      <c r="DM409" s="628">
        <f t="shared" si="771"/>
        <v>0</v>
      </c>
      <c r="DN409" s="628">
        <f t="shared" si="771"/>
        <v>0</v>
      </c>
      <c r="DO409" s="628">
        <f t="shared" si="771"/>
        <v>0</v>
      </c>
      <c r="DP409" s="628">
        <f t="shared" si="771"/>
        <v>0</v>
      </c>
      <c r="DQ409" s="628">
        <f t="shared" si="771"/>
        <v>0</v>
      </c>
      <c r="DR409" s="628">
        <f t="shared" si="771"/>
        <v>0</v>
      </c>
      <c r="DS409" s="628">
        <f t="shared" si="771"/>
        <v>0</v>
      </c>
      <c r="DT409" s="628">
        <f t="shared" si="771"/>
        <v>0</v>
      </c>
      <c r="DU409" s="628">
        <f t="shared" si="771"/>
        <v>0</v>
      </c>
      <c r="DV409" s="628">
        <f t="shared" si="771"/>
        <v>0</v>
      </c>
      <c r="DW409" s="628">
        <f t="shared" si="771"/>
        <v>0</v>
      </c>
      <c r="DX409" s="628">
        <f t="shared" si="771"/>
        <v>0</v>
      </c>
      <c r="DY409" s="628">
        <f t="shared" si="771"/>
        <v>0</v>
      </c>
      <c r="DZ409" s="628">
        <f t="shared" si="771"/>
        <v>0</v>
      </c>
      <c r="EA409" s="628">
        <f t="shared" si="771"/>
        <v>0</v>
      </c>
      <c r="EB409" s="628">
        <f t="shared" si="732"/>
        <v>0</v>
      </c>
      <c r="EC409" s="628">
        <f t="shared" si="732"/>
        <v>0</v>
      </c>
      <c r="ED409" s="628">
        <f t="shared" si="732"/>
        <v>0</v>
      </c>
      <c r="EE409" s="628">
        <f t="shared" si="732"/>
        <v>0</v>
      </c>
      <c r="EF409" s="628">
        <f t="shared" si="732"/>
        <v>0</v>
      </c>
      <c r="EG409" s="628">
        <f t="shared" si="732"/>
        <v>0</v>
      </c>
      <c r="EH409" s="628">
        <f t="shared" si="732"/>
        <v>0</v>
      </c>
      <c r="EI409" s="628">
        <f t="shared" si="732"/>
        <v>0</v>
      </c>
      <c r="EJ409" s="631"/>
      <c r="EK409" s="631">
        <f t="shared" si="792"/>
        <v>0</v>
      </c>
      <c r="EL409" s="631">
        <f t="shared" si="792"/>
        <v>0</v>
      </c>
      <c r="EM409" s="631">
        <f t="shared" si="792"/>
        <v>0</v>
      </c>
      <c r="EN409" s="631">
        <f t="shared" si="792"/>
        <v>0</v>
      </c>
      <c r="EO409" s="631">
        <f t="shared" si="792"/>
        <v>0</v>
      </c>
      <c r="EP409" s="631">
        <f t="shared" si="792"/>
        <v>0</v>
      </c>
      <c r="EQ409" s="631">
        <f t="shared" si="792"/>
        <v>0</v>
      </c>
      <c r="ER409" s="631">
        <f t="shared" si="792"/>
        <v>0</v>
      </c>
      <c r="ES409" s="631">
        <f t="shared" si="792"/>
        <v>0</v>
      </c>
      <c r="ET409" s="631">
        <f t="shared" si="792"/>
        <v>0</v>
      </c>
      <c r="EU409" s="631">
        <f t="shared" si="792"/>
        <v>0</v>
      </c>
      <c r="EV409" s="631">
        <f t="shared" si="792"/>
        <v>0</v>
      </c>
      <c r="EW409" s="631">
        <f t="shared" si="792"/>
        <v>0</v>
      </c>
      <c r="EX409" s="631">
        <f t="shared" si="792"/>
        <v>0</v>
      </c>
      <c r="EY409" s="631">
        <f t="shared" si="792"/>
        <v>0</v>
      </c>
      <c r="EZ409" s="631">
        <f t="shared" si="792"/>
        <v>0</v>
      </c>
      <c r="FA409" s="631">
        <f t="shared" si="775"/>
        <v>0</v>
      </c>
      <c r="FB409" s="631">
        <f t="shared" si="775"/>
        <v>0</v>
      </c>
      <c r="FC409" s="631">
        <f t="shared" si="775"/>
        <v>0</v>
      </c>
      <c r="FD409" s="631">
        <f t="shared" si="794"/>
        <v>0</v>
      </c>
      <c r="FE409" s="631">
        <f t="shared" si="794"/>
        <v>0</v>
      </c>
      <c r="FF409" s="631">
        <f t="shared" si="794"/>
        <v>0</v>
      </c>
      <c r="FG409" s="631">
        <f t="shared" si="794"/>
        <v>0</v>
      </c>
      <c r="FH409" s="631">
        <f t="shared" si="794"/>
        <v>0</v>
      </c>
      <c r="FI409" s="631">
        <f t="shared" si="794"/>
        <v>0</v>
      </c>
      <c r="FJ409" s="631">
        <f t="shared" si="794"/>
        <v>0</v>
      </c>
      <c r="FK409" s="631">
        <f t="shared" si="794"/>
        <v>0</v>
      </c>
      <c r="FL409" s="631">
        <f t="shared" si="794"/>
        <v>0</v>
      </c>
      <c r="FM409" s="631">
        <f t="shared" si="794"/>
        <v>0</v>
      </c>
      <c r="FN409" s="631">
        <f t="shared" si="794"/>
        <v>0</v>
      </c>
      <c r="FO409" s="631">
        <f t="shared" si="794"/>
        <v>0</v>
      </c>
      <c r="FP409" s="631">
        <f t="shared" si="794"/>
        <v>0</v>
      </c>
      <c r="FQ409" s="631">
        <f t="shared" si="794"/>
        <v>0</v>
      </c>
      <c r="FR409" s="631">
        <f t="shared" si="794"/>
        <v>0</v>
      </c>
      <c r="FS409" s="631">
        <f t="shared" si="794"/>
        <v>0</v>
      </c>
      <c r="FT409" s="631">
        <f t="shared" si="749"/>
        <v>0</v>
      </c>
      <c r="FU409" s="631">
        <f t="shared" si="749"/>
        <v>0</v>
      </c>
      <c r="FV409" s="631">
        <f t="shared" si="748"/>
        <v>0</v>
      </c>
      <c r="FW409" s="631">
        <f t="shared" si="748"/>
        <v>0</v>
      </c>
      <c r="FX409" s="631">
        <f t="shared" si="748"/>
        <v>0</v>
      </c>
      <c r="FY409" s="631">
        <f t="shared" si="748"/>
        <v>0</v>
      </c>
      <c r="FZ409" s="631">
        <f t="shared" si="748"/>
        <v>0</v>
      </c>
      <c r="GA409" s="631">
        <f t="shared" si="748"/>
        <v>0</v>
      </c>
      <c r="GB409" s="631">
        <f t="shared" si="748"/>
        <v>0</v>
      </c>
      <c r="GC409" s="631">
        <f t="shared" si="748"/>
        <v>0</v>
      </c>
      <c r="GD409" s="631">
        <f t="shared" si="708"/>
        <v>0</v>
      </c>
      <c r="GE409" s="631">
        <f t="shared" si="708"/>
        <v>0</v>
      </c>
      <c r="GF409" s="631">
        <f t="shared" si="708"/>
        <v>0</v>
      </c>
      <c r="GG409" s="631">
        <f t="shared" si="708"/>
        <v>0</v>
      </c>
      <c r="GH409" s="631">
        <f t="shared" si="708"/>
        <v>0</v>
      </c>
      <c r="GI409" s="631">
        <f t="shared" si="755"/>
        <v>0</v>
      </c>
      <c r="GJ409" s="631">
        <f t="shared" si="755"/>
        <v>0</v>
      </c>
      <c r="GK409" s="631">
        <f t="shared" si="755"/>
        <v>0</v>
      </c>
      <c r="GL409" s="631">
        <f t="shared" si="755"/>
        <v>0</v>
      </c>
      <c r="GM409" s="631">
        <f t="shared" si="755"/>
        <v>0</v>
      </c>
      <c r="GN409" s="631">
        <f t="shared" si="755"/>
        <v>0</v>
      </c>
      <c r="GO409" s="631"/>
      <c r="GP409" s="631">
        <f t="shared" si="776"/>
        <v>0</v>
      </c>
      <c r="GQ409" s="631">
        <f t="shared" si="776"/>
        <v>0</v>
      </c>
      <c r="GR409" s="631">
        <f t="shared" si="776"/>
        <v>0</v>
      </c>
      <c r="GS409" s="631">
        <f t="shared" si="776"/>
        <v>0</v>
      </c>
      <c r="GT409" s="631">
        <f t="shared" si="776"/>
        <v>0</v>
      </c>
      <c r="GU409" s="631">
        <f t="shared" si="776"/>
        <v>0</v>
      </c>
      <c r="GV409" s="631">
        <f t="shared" si="776"/>
        <v>0</v>
      </c>
      <c r="GW409" s="631">
        <f t="shared" si="776"/>
        <v>0</v>
      </c>
      <c r="GX409" s="631">
        <f t="shared" si="776"/>
        <v>0</v>
      </c>
      <c r="GY409" s="631">
        <f t="shared" si="776"/>
        <v>0</v>
      </c>
      <c r="GZ409" s="631">
        <f t="shared" si="776"/>
        <v>0</v>
      </c>
      <c r="HA409" s="631">
        <f t="shared" si="776"/>
        <v>0</v>
      </c>
      <c r="HB409" s="631">
        <f t="shared" si="776"/>
        <v>0</v>
      </c>
      <c r="HC409" s="631">
        <f t="shared" si="776"/>
        <v>0</v>
      </c>
      <c r="HD409" s="631">
        <f t="shared" si="776"/>
        <v>0</v>
      </c>
      <c r="HE409" s="631">
        <f t="shared" si="734"/>
        <v>0</v>
      </c>
      <c r="HF409" s="631">
        <f t="shared" si="734"/>
        <v>0</v>
      </c>
      <c r="HG409" s="631">
        <f t="shared" si="734"/>
        <v>0</v>
      </c>
      <c r="HH409" s="631">
        <f t="shared" si="734"/>
        <v>0</v>
      </c>
      <c r="HI409" s="631">
        <f t="shared" si="795"/>
        <v>0</v>
      </c>
      <c r="HJ409" s="631">
        <f t="shared" si="795"/>
        <v>0</v>
      </c>
      <c r="HK409" s="631">
        <f t="shared" si="795"/>
        <v>0</v>
      </c>
      <c r="HL409" s="631">
        <f t="shared" si="795"/>
        <v>0</v>
      </c>
      <c r="HM409" s="631">
        <f t="shared" si="795"/>
        <v>0</v>
      </c>
      <c r="HN409" s="631">
        <f t="shared" si="795"/>
        <v>0</v>
      </c>
      <c r="HO409" s="631">
        <f t="shared" si="795"/>
        <v>0</v>
      </c>
      <c r="HP409" s="631">
        <f t="shared" si="795"/>
        <v>0</v>
      </c>
      <c r="HQ409" s="631">
        <f t="shared" si="795"/>
        <v>0</v>
      </c>
      <c r="HR409" s="631">
        <f t="shared" si="690"/>
        <v>0</v>
      </c>
      <c r="HS409" s="631">
        <f t="shared" si="690"/>
        <v>0</v>
      </c>
      <c r="HT409" s="631">
        <f t="shared" si="690"/>
        <v>0</v>
      </c>
      <c r="HU409" s="631">
        <f t="shared" si="690"/>
        <v>0</v>
      </c>
      <c r="HV409" s="631">
        <f t="shared" si="793"/>
        <v>0</v>
      </c>
      <c r="HW409" s="631">
        <f t="shared" si="793"/>
        <v>0</v>
      </c>
      <c r="HX409" s="631">
        <f t="shared" si="793"/>
        <v>0</v>
      </c>
      <c r="HY409" s="631">
        <f t="shared" si="793"/>
        <v>0</v>
      </c>
      <c r="HZ409" s="631">
        <f t="shared" si="793"/>
        <v>0</v>
      </c>
      <c r="IA409" s="631">
        <f t="shared" si="793"/>
        <v>0</v>
      </c>
      <c r="IB409" s="631">
        <f t="shared" si="793"/>
        <v>0</v>
      </c>
      <c r="IC409" s="631">
        <f t="shared" si="793"/>
        <v>0</v>
      </c>
      <c r="ID409" s="631">
        <f t="shared" si="793"/>
        <v>0</v>
      </c>
      <c r="IE409" s="631">
        <f t="shared" si="793"/>
        <v>0</v>
      </c>
      <c r="IF409" s="631">
        <f t="shared" si="793"/>
        <v>0</v>
      </c>
      <c r="IG409" s="631">
        <f t="shared" si="793"/>
        <v>0</v>
      </c>
      <c r="IH409" s="631">
        <f t="shared" si="793"/>
        <v>0</v>
      </c>
      <c r="II409" s="631">
        <f t="shared" si="793"/>
        <v>0</v>
      </c>
      <c r="IJ409" s="631">
        <f t="shared" si="793"/>
        <v>0</v>
      </c>
      <c r="IK409" s="631">
        <f t="shared" si="793"/>
        <v>0</v>
      </c>
      <c r="IL409" s="631">
        <f t="shared" si="726"/>
        <v>0</v>
      </c>
      <c r="IM409" s="631">
        <f t="shared" si="726"/>
        <v>0</v>
      </c>
      <c r="IN409" s="631">
        <f t="shared" si="726"/>
        <v>0</v>
      </c>
      <c r="IO409" s="631">
        <f t="shared" si="726"/>
        <v>0</v>
      </c>
      <c r="IP409" s="631">
        <f t="shared" si="726"/>
        <v>0</v>
      </c>
      <c r="IQ409" s="631">
        <f t="shared" si="726"/>
        <v>0</v>
      </c>
      <c r="IR409" s="631">
        <f t="shared" si="726"/>
        <v>0</v>
      </c>
      <c r="IS409" s="631">
        <f t="shared" si="726"/>
        <v>0</v>
      </c>
      <c r="IT409" s="631"/>
      <c r="IU409" s="631">
        <f t="shared" si="778"/>
        <v>0</v>
      </c>
      <c r="IV409" s="631">
        <f t="shared" si="778"/>
        <v>0</v>
      </c>
      <c r="IW409" s="631">
        <f t="shared" si="778"/>
        <v>0</v>
      </c>
      <c r="IX409" s="631">
        <f t="shared" si="778"/>
        <v>0</v>
      </c>
      <c r="IY409" s="631">
        <f t="shared" si="778"/>
        <v>0</v>
      </c>
      <c r="IZ409" s="631">
        <f t="shared" si="778"/>
        <v>0</v>
      </c>
      <c r="JA409" s="631">
        <f t="shared" si="778"/>
        <v>0</v>
      </c>
      <c r="JB409" s="631">
        <f t="shared" si="778"/>
        <v>0</v>
      </c>
      <c r="JC409" s="631">
        <f t="shared" si="778"/>
        <v>0</v>
      </c>
      <c r="JD409" s="631">
        <f t="shared" si="778"/>
        <v>0</v>
      </c>
      <c r="JE409" s="631">
        <f t="shared" si="779"/>
        <v>0</v>
      </c>
      <c r="JF409" s="631">
        <f t="shared" si="779"/>
        <v>0</v>
      </c>
      <c r="JG409" s="631">
        <f t="shared" si="779"/>
        <v>0</v>
      </c>
      <c r="JH409" s="631">
        <f t="shared" si="779"/>
        <v>0</v>
      </c>
      <c r="JI409" s="631">
        <f t="shared" si="779"/>
        <v>0</v>
      </c>
      <c r="JJ409" s="631">
        <f t="shared" si="779"/>
        <v>0</v>
      </c>
      <c r="JK409" s="631">
        <f t="shared" si="779"/>
        <v>0</v>
      </c>
      <c r="JL409" s="631">
        <f t="shared" si="779"/>
        <v>0</v>
      </c>
      <c r="JM409" s="631">
        <f t="shared" si="779"/>
        <v>0</v>
      </c>
      <c r="JN409" s="631">
        <f t="shared" si="779"/>
        <v>0</v>
      </c>
      <c r="JO409" s="631">
        <f t="shared" si="780"/>
        <v>0</v>
      </c>
      <c r="JP409" s="631">
        <f t="shared" si="780"/>
        <v>0</v>
      </c>
      <c r="JQ409" s="631">
        <f t="shared" si="780"/>
        <v>0</v>
      </c>
      <c r="JR409" s="631">
        <f t="shared" si="780"/>
        <v>0</v>
      </c>
      <c r="JS409" s="631">
        <f t="shared" si="780"/>
        <v>0</v>
      </c>
      <c r="JT409" s="631">
        <f t="shared" si="780"/>
        <v>0</v>
      </c>
      <c r="JU409" s="631">
        <f t="shared" si="780"/>
        <v>0</v>
      </c>
      <c r="JV409" s="631">
        <f t="shared" si="780"/>
        <v>0</v>
      </c>
      <c r="JW409" s="631">
        <f t="shared" si="780"/>
        <v>0</v>
      </c>
      <c r="JX409" s="631">
        <f t="shared" si="780"/>
        <v>0</v>
      </c>
      <c r="JY409" s="631">
        <f t="shared" si="781"/>
        <v>0</v>
      </c>
      <c r="JZ409" s="631">
        <f t="shared" si="781"/>
        <v>0</v>
      </c>
      <c r="KA409" s="631">
        <f t="shared" si="781"/>
        <v>0</v>
      </c>
      <c r="KB409" s="631">
        <f t="shared" si="781"/>
        <v>0</v>
      </c>
      <c r="KC409" s="631">
        <f t="shared" si="781"/>
        <v>0</v>
      </c>
      <c r="KD409" s="631">
        <f t="shared" si="781"/>
        <v>0</v>
      </c>
      <c r="KE409" s="631">
        <f t="shared" si="781"/>
        <v>0</v>
      </c>
      <c r="KF409" s="631">
        <f t="shared" si="781"/>
        <v>0</v>
      </c>
      <c r="KG409" s="631">
        <f t="shared" si="781"/>
        <v>0</v>
      </c>
      <c r="KH409" s="631">
        <f t="shared" si="781"/>
        <v>0</v>
      </c>
      <c r="KI409" s="631">
        <f t="shared" si="782"/>
        <v>0</v>
      </c>
      <c r="KJ409" s="631">
        <f t="shared" si="782"/>
        <v>0</v>
      </c>
      <c r="KK409" s="631">
        <f t="shared" si="782"/>
        <v>0</v>
      </c>
      <c r="KL409" s="631">
        <f t="shared" si="782"/>
        <v>0</v>
      </c>
      <c r="KM409" s="631">
        <f t="shared" si="782"/>
        <v>0</v>
      </c>
      <c r="KN409" s="631">
        <f t="shared" si="782"/>
        <v>0</v>
      </c>
      <c r="KO409" s="631">
        <f t="shared" si="782"/>
        <v>0</v>
      </c>
      <c r="KP409" s="631">
        <f t="shared" si="782"/>
        <v>0</v>
      </c>
      <c r="KQ409" s="631">
        <f t="shared" si="782"/>
        <v>0</v>
      </c>
      <c r="KR409" s="631">
        <f t="shared" si="782"/>
        <v>0</v>
      </c>
      <c r="KS409" s="631">
        <f t="shared" si="783"/>
        <v>0</v>
      </c>
      <c r="KT409" s="631">
        <f t="shared" si="783"/>
        <v>0</v>
      </c>
      <c r="KU409" s="631">
        <f t="shared" si="783"/>
        <v>0</v>
      </c>
      <c r="KV409" s="631">
        <f t="shared" si="783"/>
        <v>0</v>
      </c>
      <c r="KW409" s="631">
        <f t="shared" si="783"/>
        <v>0</v>
      </c>
      <c r="KX409" s="631">
        <f t="shared" si="783"/>
        <v>0</v>
      </c>
      <c r="KY409" s="631"/>
      <c r="KZ409" s="631">
        <f t="shared" si="784"/>
        <v>0</v>
      </c>
      <c r="LA409" s="631">
        <f t="shared" si="784"/>
        <v>0</v>
      </c>
      <c r="LB409" s="631">
        <f t="shared" si="784"/>
        <v>0</v>
      </c>
      <c r="LC409" s="631">
        <f t="shared" si="784"/>
        <v>0</v>
      </c>
      <c r="LD409" s="631">
        <f t="shared" si="784"/>
        <v>0</v>
      </c>
      <c r="LE409" s="631">
        <f t="shared" si="784"/>
        <v>0</v>
      </c>
      <c r="LF409" s="631">
        <f t="shared" si="784"/>
        <v>0</v>
      </c>
      <c r="LG409" s="631">
        <f t="shared" si="784"/>
        <v>0</v>
      </c>
      <c r="LH409" s="631">
        <f t="shared" si="784"/>
        <v>0</v>
      </c>
      <c r="LI409" s="631">
        <f t="shared" si="784"/>
        <v>0</v>
      </c>
      <c r="LJ409" s="631">
        <f t="shared" si="785"/>
        <v>0</v>
      </c>
      <c r="LK409" s="631">
        <f t="shared" si="785"/>
        <v>0</v>
      </c>
      <c r="LL409" s="631">
        <f t="shared" si="785"/>
        <v>0</v>
      </c>
      <c r="LM409" s="631">
        <f t="shared" si="785"/>
        <v>0</v>
      </c>
      <c r="LN409" s="631">
        <f t="shared" si="785"/>
        <v>0</v>
      </c>
      <c r="LO409" s="631">
        <f t="shared" si="785"/>
        <v>0</v>
      </c>
      <c r="LP409" s="631">
        <f t="shared" si="785"/>
        <v>0</v>
      </c>
      <c r="LQ409" s="631">
        <f t="shared" si="785"/>
        <v>0</v>
      </c>
      <c r="LR409" s="631">
        <f t="shared" si="785"/>
        <v>0</v>
      </c>
      <c r="LS409" s="631">
        <f t="shared" si="785"/>
        <v>0</v>
      </c>
      <c r="LT409" s="631">
        <f t="shared" si="786"/>
        <v>0</v>
      </c>
      <c r="LU409" s="631">
        <f t="shared" si="786"/>
        <v>0</v>
      </c>
      <c r="LV409" s="631">
        <f t="shared" si="786"/>
        <v>0</v>
      </c>
      <c r="LW409" s="631">
        <f t="shared" si="786"/>
        <v>0</v>
      </c>
      <c r="LX409" s="631">
        <f t="shared" si="786"/>
        <v>0</v>
      </c>
      <c r="LY409" s="631">
        <f t="shared" si="786"/>
        <v>0</v>
      </c>
      <c r="LZ409" s="631">
        <f t="shared" si="786"/>
        <v>0</v>
      </c>
      <c r="MA409" s="631">
        <f t="shared" si="786"/>
        <v>0</v>
      </c>
      <c r="MB409" s="631">
        <f t="shared" si="786"/>
        <v>0</v>
      </c>
      <c r="MC409" s="631">
        <f t="shared" si="786"/>
        <v>0</v>
      </c>
      <c r="MD409" s="631">
        <f t="shared" si="787"/>
        <v>0</v>
      </c>
      <c r="ME409" s="631">
        <f t="shared" si="787"/>
        <v>0</v>
      </c>
      <c r="MF409" s="631">
        <f t="shared" si="787"/>
        <v>0</v>
      </c>
      <c r="MG409" s="631">
        <f t="shared" si="787"/>
        <v>0</v>
      </c>
      <c r="MH409" s="631">
        <f t="shared" si="787"/>
        <v>0</v>
      </c>
      <c r="MI409" s="631">
        <f t="shared" si="787"/>
        <v>0</v>
      </c>
      <c r="MJ409" s="631">
        <f t="shared" si="787"/>
        <v>0</v>
      </c>
      <c r="MK409" s="631">
        <f t="shared" si="787"/>
        <v>0</v>
      </c>
      <c r="ML409" s="631">
        <f t="shared" si="787"/>
        <v>0</v>
      </c>
      <c r="MM409" s="631">
        <f t="shared" si="787"/>
        <v>0</v>
      </c>
      <c r="MN409" s="631">
        <f t="shared" si="788"/>
        <v>0</v>
      </c>
      <c r="MO409" s="631">
        <f t="shared" si="788"/>
        <v>0</v>
      </c>
      <c r="MP409" s="631">
        <f t="shared" si="788"/>
        <v>0</v>
      </c>
      <c r="MQ409" s="631">
        <f t="shared" si="788"/>
        <v>0</v>
      </c>
      <c r="MR409" s="631">
        <f t="shared" si="788"/>
        <v>0</v>
      </c>
      <c r="MS409" s="631">
        <f t="shared" si="788"/>
        <v>0</v>
      </c>
      <c r="MT409" s="631">
        <f t="shared" si="788"/>
        <v>0</v>
      </c>
      <c r="MU409" s="631">
        <f t="shared" si="788"/>
        <v>0</v>
      </c>
      <c r="MV409" s="631">
        <f t="shared" si="788"/>
        <v>0</v>
      </c>
      <c r="MW409" s="631">
        <f t="shared" si="788"/>
        <v>0</v>
      </c>
      <c r="MX409" s="631">
        <f t="shared" si="789"/>
        <v>0</v>
      </c>
      <c r="MY409" s="631">
        <f t="shared" si="789"/>
        <v>0</v>
      </c>
      <c r="MZ409" s="631">
        <f t="shared" si="789"/>
        <v>0</v>
      </c>
      <c r="NA409" s="631">
        <f t="shared" si="789"/>
        <v>0</v>
      </c>
      <c r="NB409" s="631">
        <f t="shared" si="789"/>
        <v>0</v>
      </c>
      <c r="NC409" s="631">
        <f t="shared" si="789"/>
        <v>0</v>
      </c>
    </row>
    <row r="410" spans="1:367" hidden="1">
      <c r="A410" s="504"/>
      <c r="B410" s="504"/>
      <c r="C410" s="497"/>
      <c r="D410" s="497"/>
      <c r="E410" s="362">
        <f t="shared" si="772"/>
        <v>0</v>
      </c>
      <c r="F410" s="363">
        <f t="shared" si="773"/>
        <v>0</v>
      </c>
      <c r="G410" s="498">
        <f>E410*Dichtheden!$V$70</f>
        <v>0</v>
      </c>
      <c r="H410" s="499">
        <f>IF(C410=0,0,ROUND(IF((G410/2)/Dichtheden!$C$3&lt;1,1,(G410/2)/Dichtheden!$C$3),0))</f>
        <v>0</v>
      </c>
      <c r="I410" s="498">
        <f>E410*Dichtheden!$AJ$70</f>
        <v>0</v>
      </c>
      <c r="J410" s="499">
        <f>IF(C410=0,0,ROUND(IF((I410/2)/Dichtheden!$D$3&lt;1,1,(I410/2)/Dichtheden!$D$3),0))</f>
        <v>0</v>
      </c>
      <c r="K410" s="498">
        <f t="shared" si="774"/>
        <v>0</v>
      </c>
      <c r="L410" s="500">
        <f t="shared" si="777"/>
        <v>0</v>
      </c>
      <c r="M410" s="498">
        <f>IF(D410=0,0,IF((D410*Dichtheden!$G$4)&lt;25,25,D410*Dichtheden!$G$4))</f>
        <v>0</v>
      </c>
      <c r="N410" s="499">
        <f>D410*Dichtheden!$H$4</f>
        <v>0</v>
      </c>
      <c r="O410" s="501"/>
      <c r="P410" s="501"/>
      <c r="Q410" s="502">
        <f>E410*Dichtheden!$AS$68</f>
        <v>0</v>
      </c>
      <c r="R410" s="495">
        <f>IF(Q410=0,0,ROUND(IF((Q410/2)/Dichtheden!$C$3&lt;1,1,(Q410/2)/Dichtheden!$C$3),0))</f>
        <v>0</v>
      </c>
      <c r="S410" s="502">
        <f>E410*Dichtheden!$AY$68</f>
        <v>0</v>
      </c>
      <c r="T410" s="495">
        <f>IF(Q410=0,0,ROUND(IF((S410/2)/Dichtheden!$D$3&lt;1,1,(S410/2)/Dichtheden!$D$3),0))</f>
        <v>0</v>
      </c>
      <c r="U410" s="502">
        <f>D410*Dichtheden!$G$5</f>
        <v>0</v>
      </c>
      <c r="V410" s="502">
        <f>D410*Dichtheden!$H$5</f>
        <v>0</v>
      </c>
      <c r="X410" s="630"/>
      <c r="AA410" s="628">
        <f t="shared" si="768"/>
        <v>0</v>
      </c>
      <c r="AB410" s="628">
        <f t="shared" si="768"/>
        <v>0</v>
      </c>
      <c r="AC410" s="628">
        <f t="shared" si="768"/>
        <v>0</v>
      </c>
      <c r="AD410" s="628">
        <f t="shared" si="768"/>
        <v>0</v>
      </c>
      <c r="AE410" s="628">
        <f t="shared" si="768"/>
        <v>0</v>
      </c>
      <c r="AF410" s="628">
        <f t="shared" si="768"/>
        <v>0</v>
      </c>
      <c r="AG410" s="628">
        <f t="shared" si="768"/>
        <v>0</v>
      </c>
      <c r="AH410" s="628">
        <f t="shared" si="768"/>
        <v>0</v>
      </c>
      <c r="AI410" s="628">
        <f t="shared" si="768"/>
        <v>0</v>
      </c>
      <c r="AJ410" s="628">
        <f t="shared" si="768"/>
        <v>0</v>
      </c>
      <c r="AK410" s="628">
        <f t="shared" si="768"/>
        <v>0</v>
      </c>
      <c r="AL410" s="628">
        <f t="shared" si="768"/>
        <v>0</v>
      </c>
      <c r="AM410" s="628">
        <f t="shared" si="768"/>
        <v>0</v>
      </c>
      <c r="AN410" s="628">
        <f t="shared" si="768"/>
        <v>0</v>
      </c>
      <c r="AO410" s="628">
        <f t="shared" si="768"/>
        <v>0</v>
      </c>
      <c r="AP410" s="628">
        <f t="shared" si="768"/>
        <v>0</v>
      </c>
      <c r="AQ410" s="628">
        <f t="shared" si="790"/>
        <v>0</v>
      </c>
      <c r="AR410" s="628">
        <f t="shared" si="790"/>
        <v>0</v>
      </c>
      <c r="AS410" s="628">
        <f t="shared" si="790"/>
        <v>0</v>
      </c>
      <c r="AT410" s="628">
        <f t="shared" si="790"/>
        <v>0</v>
      </c>
      <c r="AU410" s="628">
        <f t="shared" si="790"/>
        <v>0</v>
      </c>
      <c r="AV410" s="628">
        <f t="shared" si="790"/>
        <v>0</v>
      </c>
      <c r="AW410" s="628">
        <f t="shared" si="790"/>
        <v>0</v>
      </c>
      <c r="AX410" s="628">
        <f t="shared" si="790"/>
        <v>0</v>
      </c>
      <c r="AY410" s="628">
        <f t="shared" si="790"/>
        <v>0</v>
      </c>
      <c r="AZ410" s="628">
        <f t="shared" si="790"/>
        <v>0</v>
      </c>
      <c r="BA410" s="628">
        <f t="shared" si="790"/>
        <v>0</v>
      </c>
      <c r="BB410" s="628">
        <f t="shared" si="790"/>
        <v>0</v>
      </c>
      <c r="BC410" s="628">
        <f t="shared" si="790"/>
        <v>0</v>
      </c>
      <c r="BD410" s="628">
        <f t="shared" si="790"/>
        <v>0</v>
      </c>
      <c r="BE410" s="628">
        <f t="shared" si="790"/>
        <v>0</v>
      </c>
      <c r="BF410" s="628">
        <f t="shared" si="790"/>
        <v>0</v>
      </c>
      <c r="BG410" s="628">
        <f t="shared" si="769"/>
        <v>0</v>
      </c>
      <c r="BH410" s="628">
        <f t="shared" si="769"/>
        <v>0</v>
      </c>
      <c r="BI410" s="628">
        <f t="shared" si="769"/>
        <v>0</v>
      </c>
      <c r="BJ410" s="628">
        <f t="shared" si="769"/>
        <v>0</v>
      </c>
      <c r="BK410" s="628">
        <f t="shared" si="769"/>
        <v>0</v>
      </c>
      <c r="BL410" s="628">
        <f t="shared" si="769"/>
        <v>0</v>
      </c>
      <c r="BM410" s="628">
        <f t="shared" si="769"/>
        <v>0</v>
      </c>
      <c r="BN410" s="628">
        <f t="shared" si="769"/>
        <v>0</v>
      </c>
      <c r="BO410" s="628">
        <f t="shared" si="769"/>
        <v>0</v>
      </c>
      <c r="BP410" s="628">
        <f t="shared" si="769"/>
        <v>0</v>
      </c>
      <c r="BQ410" s="628">
        <f t="shared" si="769"/>
        <v>0</v>
      </c>
      <c r="BR410" s="628">
        <f t="shared" si="769"/>
        <v>0</v>
      </c>
      <c r="BS410" s="628">
        <f t="shared" si="769"/>
        <v>0</v>
      </c>
      <c r="BT410" s="628">
        <f t="shared" si="769"/>
        <v>0</v>
      </c>
      <c r="BU410" s="628">
        <f t="shared" si="769"/>
        <v>0</v>
      </c>
      <c r="BV410" s="628">
        <f t="shared" si="769"/>
        <v>0</v>
      </c>
      <c r="BW410" s="628">
        <f t="shared" si="729"/>
        <v>0</v>
      </c>
      <c r="BX410" s="628">
        <f t="shared" si="729"/>
        <v>0</v>
      </c>
      <c r="BY410" s="628">
        <f t="shared" si="729"/>
        <v>0</v>
      </c>
      <c r="BZ410" s="628">
        <f t="shared" si="729"/>
        <v>0</v>
      </c>
      <c r="CA410" s="628">
        <f t="shared" si="729"/>
        <v>0</v>
      </c>
      <c r="CB410" s="628">
        <f t="shared" si="729"/>
        <v>0</v>
      </c>
      <c r="CC410" s="628">
        <f t="shared" si="729"/>
        <v>0</v>
      </c>
      <c r="CD410" s="628">
        <f t="shared" si="729"/>
        <v>0</v>
      </c>
      <c r="CE410" s="628"/>
      <c r="CF410" s="628">
        <f t="shared" si="770"/>
        <v>0</v>
      </c>
      <c r="CG410" s="628">
        <f t="shared" si="770"/>
        <v>0</v>
      </c>
      <c r="CH410" s="628">
        <f t="shared" si="770"/>
        <v>0</v>
      </c>
      <c r="CI410" s="628">
        <f t="shared" si="770"/>
        <v>0</v>
      </c>
      <c r="CJ410" s="628">
        <f t="shared" si="770"/>
        <v>0</v>
      </c>
      <c r="CK410" s="628">
        <f t="shared" si="770"/>
        <v>0</v>
      </c>
      <c r="CL410" s="628">
        <f t="shared" si="770"/>
        <v>0</v>
      </c>
      <c r="CM410" s="628">
        <f t="shared" si="770"/>
        <v>0</v>
      </c>
      <c r="CN410" s="628">
        <f t="shared" si="770"/>
        <v>0</v>
      </c>
      <c r="CO410" s="628">
        <f t="shared" si="770"/>
        <v>0</v>
      </c>
      <c r="CP410" s="628">
        <f t="shared" si="770"/>
        <v>0</v>
      </c>
      <c r="CQ410" s="628">
        <f t="shared" si="770"/>
        <v>0</v>
      </c>
      <c r="CR410" s="628">
        <f t="shared" si="770"/>
        <v>0</v>
      </c>
      <c r="CS410" s="628">
        <f t="shared" si="770"/>
        <v>0</v>
      </c>
      <c r="CT410" s="628">
        <f t="shared" si="770"/>
        <v>0</v>
      </c>
      <c r="CU410" s="628">
        <f t="shared" si="770"/>
        <v>0</v>
      </c>
      <c r="CV410" s="628">
        <f t="shared" si="791"/>
        <v>0</v>
      </c>
      <c r="CW410" s="628">
        <f t="shared" si="791"/>
        <v>0</v>
      </c>
      <c r="CX410" s="628">
        <f t="shared" si="791"/>
        <v>0</v>
      </c>
      <c r="CY410" s="628">
        <f t="shared" si="791"/>
        <v>0</v>
      </c>
      <c r="CZ410" s="628">
        <f t="shared" si="791"/>
        <v>0</v>
      </c>
      <c r="DA410" s="628">
        <f t="shared" si="791"/>
        <v>0</v>
      </c>
      <c r="DB410" s="628">
        <f t="shared" si="791"/>
        <v>0</v>
      </c>
      <c r="DC410" s="628">
        <f t="shared" si="791"/>
        <v>0</v>
      </c>
      <c r="DD410" s="628">
        <f t="shared" si="791"/>
        <v>0</v>
      </c>
      <c r="DE410" s="628">
        <f t="shared" si="791"/>
        <v>0</v>
      </c>
      <c r="DF410" s="628">
        <f t="shared" si="791"/>
        <v>0</v>
      </c>
      <c r="DG410" s="628">
        <f t="shared" si="791"/>
        <v>0</v>
      </c>
      <c r="DH410" s="628">
        <f t="shared" si="791"/>
        <v>0</v>
      </c>
      <c r="DI410" s="628">
        <f t="shared" si="791"/>
        <v>0</v>
      </c>
      <c r="DJ410" s="628">
        <f t="shared" si="791"/>
        <v>0</v>
      </c>
      <c r="DK410" s="628">
        <f t="shared" si="791"/>
        <v>0</v>
      </c>
      <c r="DL410" s="628">
        <f t="shared" si="771"/>
        <v>0</v>
      </c>
      <c r="DM410" s="628">
        <f t="shared" si="771"/>
        <v>0</v>
      </c>
      <c r="DN410" s="628">
        <f t="shared" si="771"/>
        <v>0</v>
      </c>
      <c r="DO410" s="628">
        <f t="shared" si="771"/>
        <v>0</v>
      </c>
      <c r="DP410" s="628">
        <f t="shared" si="771"/>
        <v>0</v>
      </c>
      <c r="DQ410" s="628">
        <f t="shared" si="771"/>
        <v>0</v>
      </c>
      <c r="DR410" s="628">
        <f t="shared" si="771"/>
        <v>0</v>
      </c>
      <c r="DS410" s="628">
        <f t="shared" si="771"/>
        <v>0</v>
      </c>
      <c r="DT410" s="628">
        <f t="shared" si="771"/>
        <v>0</v>
      </c>
      <c r="DU410" s="628">
        <f t="shared" si="771"/>
        <v>0</v>
      </c>
      <c r="DV410" s="628">
        <f t="shared" si="771"/>
        <v>0</v>
      </c>
      <c r="DW410" s="628">
        <f t="shared" si="771"/>
        <v>0</v>
      </c>
      <c r="DX410" s="628">
        <f t="shared" si="771"/>
        <v>0</v>
      </c>
      <c r="DY410" s="628">
        <f t="shared" si="771"/>
        <v>0</v>
      </c>
      <c r="DZ410" s="628">
        <f t="shared" si="771"/>
        <v>0</v>
      </c>
      <c r="EA410" s="628">
        <f t="shared" si="771"/>
        <v>0</v>
      </c>
      <c r="EB410" s="628">
        <f t="shared" si="732"/>
        <v>0</v>
      </c>
      <c r="EC410" s="628">
        <f t="shared" si="732"/>
        <v>0</v>
      </c>
      <c r="ED410" s="628">
        <f t="shared" si="732"/>
        <v>0</v>
      </c>
      <c r="EE410" s="628">
        <f t="shared" si="732"/>
        <v>0</v>
      </c>
      <c r="EF410" s="628">
        <f t="shared" si="732"/>
        <v>0</v>
      </c>
      <c r="EG410" s="628">
        <f t="shared" si="732"/>
        <v>0</v>
      </c>
      <c r="EH410" s="628">
        <f t="shared" si="732"/>
        <v>0</v>
      </c>
      <c r="EI410" s="628">
        <f t="shared" si="732"/>
        <v>0</v>
      </c>
      <c r="EJ410" s="631"/>
      <c r="EK410" s="631">
        <f t="shared" si="792"/>
        <v>0</v>
      </c>
      <c r="EL410" s="631">
        <f t="shared" si="792"/>
        <v>0</v>
      </c>
      <c r="EM410" s="631">
        <f t="shared" si="792"/>
        <v>0</v>
      </c>
      <c r="EN410" s="631">
        <f t="shared" si="792"/>
        <v>0</v>
      </c>
      <c r="EO410" s="631">
        <f t="shared" si="792"/>
        <v>0</v>
      </c>
      <c r="EP410" s="631">
        <f t="shared" si="792"/>
        <v>0</v>
      </c>
      <c r="EQ410" s="631">
        <f t="shared" si="792"/>
        <v>0</v>
      </c>
      <c r="ER410" s="631">
        <f t="shared" si="792"/>
        <v>0</v>
      </c>
      <c r="ES410" s="631">
        <f t="shared" si="792"/>
        <v>0</v>
      </c>
      <c r="ET410" s="631">
        <f t="shared" si="792"/>
        <v>0</v>
      </c>
      <c r="EU410" s="631">
        <f t="shared" si="792"/>
        <v>0</v>
      </c>
      <c r="EV410" s="631">
        <f t="shared" si="792"/>
        <v>0</v>
      </c>
      <c r="EW410" s="631">
        <f t="shared" si="792"/>
        <v>0</v>
      </c>
      <c r="EX410" s="631">
        <f t="shared" si="792"/>
        <v>0</v>
      </c>
      <c r="EY410" s="631">
        <f t="shared" si="792"/>
        <v>0</v>
      </c>
      <c r="EZ410" s="631">
        <f t="shared" si="792"/>
        <v>0</v>
      </c>
      <c r="FA410" s="631">
        <f t="shared" si="775"/>
        <v>0</v>
      </c>
      <c r="FB410" s="631">
        <f t="shared" si="775"/>
        <v>0</v>
      </c>
      <c r="FC410" s="631">
        <f t="shared" si="775"/>
        <v>0</v>
      </c>
      <c r="FD410" s="631">
        <f t="shared" si="794"/>
        <v>0</v>
      </c>
      <c r="FE410" s="631">
        <f t="shared" si="794"/>
        <v>0</v>
      </c>
      <c r="FF410" s="631">
        <f t="shared" si="794"/>
        <v>0</v>
      </c>
      <c r="FG410" s="631">
        <f t="shared" si="794"/>
        <v>0</v>
      </c>
      <c r="FH410" s="631">
        <f t="shared" si="794"/>
        <v>0</v>
      </c>
      <c r="FI410" s="631">
        <f t="shared" si="794"/>
        <v>0</v>
      </c>
      <c r="FJ410" s="631">
        <f t="shared" si="794"/>
        <v>0</v>
      </c>
      <c r="FK410" s="631">
        <f t="shared" si="794"/>
        <v>0</v>
      </c>
      <c r="FL410" s="631">
        <f t="shared" si="794"/>
        <v>0</v>
      </c>
      <c r="FM410" s="631">
        <f t="shared" si="794"/>
        <v>0</v>
      </c>
      <c r="FN410" s="631">
        <f t="shared" si="794"/>
        <v>0</v>
      </c>
      <c r="FO410" s="631">
        <f t="shared" si="794"/>
        <v>0</v>
      </c>
      <c r="FP410" s="631">
        <f t="shared" si="794"/>
        <v>0</v>
      </c>
      <c r="FQ410" s="631">
        <f t="shared" si="794"/>
        <v>0</v>
      </c>
      <c r="FR410" s="631">
        <f t="shared" si="794"/>
        <v>0</v>
      </c>
      <c r="FS410" s="631">
        <f t="shared" si="794"/>
        <v>0</v>
      </c>
      <c r="FT410" s="631">
        <f t="shared" si="749"/>
        <v>0</v>
      </c>
      <c r="FU410" s="631">
        <f t="shared" si="749"/>
        <v>0</v>
      </c>
      <c r="FV410" s="631">
        <f t="shared" si="748"/>
        <v>0</v>
      </c>
      <c r="FW410" s="631">
        <f t="shared" si="748"/>
        <v>0</v>
      </c>
      <c r="FX410" s="631">
        <f t="shared" si="748"/>
        <v>0</v>
      </c>
      <c r="FY410" s="631">
        <f t="shared" si="748"/>
        <v>0</v>
      </c>
      <c r="FZ410" s="631">
        <f t="shared" si="748"/>
        <v>0</v>
      </c>
      <c r="GA410" s="631">
        <f t="shared" si="748"/>
        <v>0</v>
      </c>
      <c r="GB410" s="631">
        <f t="shared" si="748"/>
        <v>0</v>
      </c>
      <c r="GC410" s="631">
        <f t="shared" si="748"/>
        <v>0</v>
      </c>
      <c r="GD410" s="631">
        <f t="shared" si="708"/>
        <v>0</v>
      </c>
      <c r="GE410" s="631">
        <f t="shared" si="708"/>
        <v>0</v>
      </c>
      <c r="GF410" s="631">
        <f t="shared" si="708"/>
        <v>0</v>
      </c>
      <c r="GG410" s="631">
        <f t="shared" si="708"/>
        <v>0</v>
      </c>
      <c r="GH410" s="631">
        <f t="shared" si="708"/>
        <v>0</v>
      </c>
      <c r="GI410" s="631">
        <f t="shared" si="755"/>
        <v>0</v>
      </c>
      <c r="GJ410" s="631">
        <f t="shared" si="755"/>
        <v>0</v>
      </c>
      <c r="GK410" s="631">
        <f t="shared" si="755"/>
        <v>0</v>
      </c>
      <c r="GL410" s="631">
        <f t="shared" si="755"/>
        <v>0</v>
      </c>
      <c r="GM410" s="631">
        <f t="shared" si="755"/>
        <v>0</v>
      </c>
      <c r="GN410" s="631">
        <f t="shared" si="755"/>
        <v>0</v>
      </c>
      <c r="GO410" s="631"/>
      <c r="GP410" s="631">
        <f t="shared" si="776"/>
        <v>0</v>
      </c>
      <c r="GQ410" s="631">
        <f t="shared" si="776"/>
        <v>0</v>
      </c>
      <c r="GR410" s="631">
        <f t="shared" si="776"/>
        <v>0</v>
      </c>
      <c r="GS410" s="631">
        <f t="shared" si="776"/>
        <v>0</v>
      </c>
      <c r="GT410" s="631">
        <f t="shared" si="776"/>
        <v>0</v>
      </c>
      <c r="GU410" s="631">
        <f t="shared" si="776"/>
        <v>0</v>
      </c>
      <c r="GV410" s="631">
        <f t="shared" si="776"/>
        <v>0</v>
      </c>
      <c r="GW410" s="631">
        <f t="shared" si="776"/>
        <v>0</v>
      </c>
      <c r="GX410" s="631">
        <f t="shared" si="776"/>
        <v>0</v>
      </c>
      <c r="GY410" s="631">
        <f t="shared" si="776"/>
        <v>0</v>
      </c>
      <c r="GZ410" s="631">
        <f t="shared" si="776"/>
        <v>0</v>
      </c>
      <c r="HA410" s="631">
        <f t="shared" si="776"/>
        <v>0</v>
      </c>
      <c r="HB410" s="631">
        <f t="shared" si="776"/>
        <v>0</v>
      </c>
      <c r="HC410" s="631">
        <f t="shared" si="776"/>
        <v>0</v>
      </c>
      <c r="HD410" s="631">
        <f t="shared" si="776"/>
        <v>0</v>
      </c>
      <c r="HE410" s="631">
        <f t="shared" si="734"/>
        <v>0</v>
      </c>
      <c r="HF410" s="631">
        <f t="shared" si="734"/>
        <v>0</v>
      </c>
      <c r="HG410" s="631">
        <f t="shared" si="734"/>
        <v>0</v>
      </c>
      <c r="HH410" s="631">
        <f t="shared" si="734"/>
        <v>0</v>
      </c>
      <c r="HI410" s="631">
        <f t="shared" si="795"/>
        <v>0</v>
      </c>
      <c r="HJ410" s="631">
        <f t="shared" si="795"/>
        <v>0</v>
      </c>
      <c r="HK410" s="631">
        <f t="shared" si="795"/>
        <v>0</v>
      </c>
      <c r="HL410" s="631">
        <f t="shared" si="795"/>
        <v>0</v>
      </c>
      <c r="HM410" s="631">
        <f t="shared" si="795"/>
        <v>0</v>
      </c>
      <c r="HN410" s="631">
        <f t="shared" si="795"/>
        <v>0</v>
      </c>
      <c r="HO410" s="631">
        <f t="shared" si="795"/>
        <v>0</v>
      </c>
      <c r="HP410" s="631">
        <f t="shared" si="795"/>
        <v>0</v>
      </c>
      <c r="HQ410" s="631">
        <f t="shared" si="795"/>
        <v>0</v>
      </c>
      <c r="HR410" s="631">
        <f t="shared" si="690"/>
        <v>0</v>
      </c>
      <c r="HS410" s="631">
        <f t="shared" si="690"/>
        <v>0</v>
      </c>
      <c r="HT410" s="631">
        <f t="shared" si="690"/>
        <v>0</v>
      </c>
      <c r="HU410" s="631">
        <f t="shared" si="690"/>
        <v>0</v>
      </c>
      <c r="HV410" s="631">
        <f t="shared" si="793"/>
        <v>0</v>
      </c>
      <c r="HW410" s="631">
        <f t="shared" si="793"/>
        <v>0</v>
      </c>
      <c r="HX410" s="631">
        <f t="shared" si="793"/>
        <v>0</v>
      </c>
      <c r="HY410" s="631">
        <f t="shared" si="793"/>
        <v>0</v>
      </c>
      <c r="HZ410" s="631">
        <f t="shared" si="793"/>
        <v>0</v>
      </c>
      <c r="IA410" s="631">
        <f t="shared" si="793"/>
        <v>0</v>
      </c>
      <c r="IB410" s="631">
        <f t="shared" si="793"/>
        <v>0</v>
      </c>
      <c r="IC410" s="631">
        <f t="shared" si="793"/>
        <v>0</v>
      </c>
      <c r="ID410" s="631">
        <f t="shared" si="793"/>
        <v>0</v>
      </c>
      <c r="IE410" s="631">
        <f t="shared" si="793"/>
        <v>0</v>
      </c>
      <c r="IF410" s="631">
        <f t="shared" si="793"/>
        <v>0</v>
      </c>
      <c r="IG410" s="631">
        <f t="shared" si="793"/>
        <v>0</v>
      </c>
      <c r="IH410" s="631">
        <f t="shared" si="793"/>
        <v>0</v>
      </c>
      <c r="II410" s="631">
        <f t="shared" si="793"/>
        <v>0</v>
      </c>
      <c r="IJ410" s="631">
        <f t="shared" si="793"/>
        <v>0</v>
      </c>
      <c r="IK410" s="631">
        <f t="shared" si="793"/>
        <v>0</v>
      </c>
      <c r="IL410" s="631">
        <f t="shared" si="726"/>
        <v>0</v>
      </c>
      <c r="IM410" s="631">
        <f t="shared" si="726"/>
        <v>0</v>
      </c>
      <c r="IN410" s="631">
        <f t="shared" si="726"/>
        <v>0</v>
      </c>
      <c r="IO410" s="631">
        <f t="shared" si="726"/>
        <v>0</v>
      </c>
      <c r="IP410" s="631">
        <f t="shared" si="726"/>
        <v>0</v>
      </c>
      <c r="IQ410" s="631">
        <f t="shared" si="726"/>
        <v>0</v>
      </c>
      <c r="IR410" s="631">
        <f t="shared" si="726"/>
        <v>0</v>
      </c>
      <c r="IS410" s="631">
        <f t="shared" si="726"/>
        <v>0</v>
      </c>
      <c r="IT410" s="631"/>
      <c r="IU410" s="631">
        <f t="shared" si="778"/>
        <v>0</v>
      </c>
      <c r="IV410" s="631">
        <f t="shared" si="778"/>
        <v>0</v>
      </c>
      <c r="IW410" s="631">
        <f t="shared" si="778"/>
        <v>0</v>
      </c>
      <c r="IX410" s="631">
        <f t="shared" si="778"/>
        <v>0</v>
      </c>
      <c r="IY410" s="631">
        <f t="shared" si="778"/>
        <v>0</v>
      </c>
      <c r="IZ410" s="631">
        <f t="shared" si="778"/>
        <v>0</v>
      </c>
      <c r="JA410" s="631">
        <f t="shared" si="778"/>
        <v>0</v>
      </c>
      <c r="JB410" s="631">
        <f t="shared" si="778"/>
        <v>0</v>
      </c>
      <c r="JC410" s="631">
        <f t="shared" si="778"/>
        <v>0</v>
      </c>
      <c r="JD410" s="631">
        <f t="shared" si="778"/>
        <v>0</v>
      </c>
      <c r="JE410" s="631">
        <f t="shared" si="779"/>
        <v>0</v>
      </c>
      <c r="JF410" s="631">
        <f t="shared" si="779"/>
        <v>0</v>
      </c>
      <c r="JG410" s="631">
        <f t="shared" si="779"/>
        <v>0</v>
      </c>
      <c r="JH410" s="631">
        <f t="shared" si="779"/>
        <v>0</v>
      </c>
      <c r="JI410" s="631">
        <f t="shared" si="779"/>
        <v>0</v>
      </c>
      <c r="JJ410" s="631">
        <f t="shared" si="779"/>
        <v>0</v>
      </c>
      <c r="JK410" s="631">
        <f t="shared" si="779"/>
        <v>0</v>
      </c>
      <c r="JL410" s="631">
        <f t="shared" si="779"/>
        <v>0</v>
      </c>
      <c r="JM410" s="631">
        <f t="shared" si="779"/>
        <v>0</v>
      </c>
      <c r="JN410" s="631">
        <f t="shared" si="779"/>
        <v>0</v>
      </c>
      <c r="JO410" s="631">
        <f t="shared" si="780"/>
        <v>0</v>
      </c>
      <c r="JP410" s="631">
        <f t="shared" si="780"/>
        <v>0</v>
      </c>
      <c r="JQ410" s="631">
        <f t="shared" si="780"/>
        <v>0</v>
      </c>
      <c r="JR410" s="631">
        <f t="shared" si="780"/>
        <v>0</v>
      </c>
      <c r="JS410" s="631">
        <f t="shared" si="780"/>
        <v>0</v>
      </c>
      <c r="JT410" s="631">
        <f t="shared" si="780"/>
        <v>0</v>
      </c>
      <c r="JU410" s="631">
        <f t="shared" si="780"/>
        <v>0</v>
      </c>
      <c r="JV410" s="631">
        <f t="shared" si="780"/>
        <v>0</v>
      </c>
      <c r="JW410" s="631">
        <f t="shared" si="780"/>
        <v>0</v>
      </c>
      <c r="JX410" s="631">
        <f t="shared" si="780"/>
        <v>0</v>
      </c>
      <c r="JY410" s="631">
        <f t="shared" si="781"/>
        <v>0</v>
      </c>
      <c r="JZ410" s="631">
        <f t="shared" si="781"/>
        <v>0</v>
      </c>
      <c r="KA410" s="631">
        <f t="shared" si="781"/>
        <v>0</v>
      </c>
      <c r="KB410" s="631">
        <f t="shared" si="781"/>
        <v>0</v>
      </c>
      <c r="KC410" s="631">
        <f t="shared" si="781"/>
        <v>0</v>
      </c>
      <c r="KD410" s="631">
        <f t="shared" si="781"/>
        <v>0</v>
      </c>
      <c r="KE410" s="631">
        <f t="shared" si="781"/>
        <v>0</v>
      </c>
      <c r="KF410" s="631">
        <f t="shared" si="781"/>
        <v>0</v>
      </c>
      <c r="KG410" s="631">
        <f t="shared" si="781"/>
        <v>0</v>
      </c>
      <c r="KH410" s="631">
        <f t="shared" si="781"/>
        <v>0</v>
      </c>
      <c r="KI410" s="631">
        <f t="shared" si="782"/>
        <v>0</v>
      </c>
      <c r="KJ410" s="631">
        <f t="shared" si="782"/>
        <v>0</v>
      </c>
      <c r="KK410" s="631">
        <f t="shared" si="782"/>
        <v>0</v>
      </c>
      <c r="KL410" s="631">
        <f t="shared" si="782"/>
        <v>0</v>
      </c>
      <c r="KM410" s="631">
        <f t="shared" si="782"/>
        <v>0</v>
      </c>
      <c r="KN410" s="631">
        <f t="shared" si="782"/>
        <v>0</v>
      </c>
      <c r="KO410" s="631">
        <f t="shared" si="782"/>
        <v>0</v>
      </c>
      <c r="KP410" s="631">
        <f t="shared" si="782"/>
        <v>0</v>
      </c>
      <c r="KQ410" s="631">
        <f t="shared" si="782"/>
        <v>0</v>
      </c>
      <c r="KR410" s="631">
        <f t="shared" si="782"/>
        <v>0</v>
      </c>
      <c r="KS410" s="631">
        <f t="shared" si="783"/>
        <v>0</v>
      </c>
      <c r="KT410" s="631">
        <f t="shared" si="783"/>
        <v>0</v>
      </c>
      <c r="KU410" s="631">
        <f t="shared" si="783"/>
        <v>0</v>
      </c>
      <c r="KV410" s="631">
        <f t="shared" si="783"/>
        <v>0</v>
      </c>
      <c r="KW410" s="631">
        <f t="shared" si="783"/>
        <v>0</v>
      </c>
      <c r="KX410" s="631">
        <f t="shared" si="783"/>
        <v>0</v>
      </c>
      <c r="KY410" s="631"/>
      <c r="KZ410" s="631">
        <f t="shared" si="784"/>
        <v>0</v>
      </c>
      <c r="LA410" s="631">
        <f t="shared" si="784"/>
        <v>0</v>
      </c>
      <c r="LB410" s="631">
        <f t="shared" si="784"/>
        <v>0</v>
      </c>
      <c r="LC410" s="631">
        <f t="shared" si="784"/>
        <v>0</v>
      </c>
      <c r="LD410" s="631">
        <f t="shared" si="784"/>
        <v>0</v>
      </c>
      <c r="LE410" s="631">
        <f t="shared" si="784"/>
        <v>0</v>
      </c>
      <c r="LF410" s="631">
        <f t="shared" si="784"/>
        <v>0</v>
      </c>
      <c r="LG410" s="631">
        <f t="shared" si="784"/>
        <v>0</v>
      </c>
      <c r="LH410" s="631">
        <f t="shared" si="784"/>
        <v>0</v>
      </c>
      <c r="LI410" s="631">
        <f t="shared" si="784"/>
        <v>0</v>
      </c>
      <c r="LJ410" s="631">
        <f t="shared" si="785"/>
        <v>0</v>
      </c>
      <c r="LK410" s="631">
        <f t="shared" si="785"/>
        <v>0</v>
      </c>
      <c r="LL410" s="631">
        <f t="shared" si="785"/>
        <v>0</v>
      </c>
      <c r="LM410" s="631">
        <f t="shared" si="785"/>
        <v>0</v>
      </c>
      <c r="LN410" s="631">
        <f t="shared" si="785"/>
        <v>0</v>
      </c>
      <c r="LO410" s="631">
        <f t="shared" si="785"/>
        <v>0</v>
      </c>
      <c r="LP410" s="631">
        <f t="shared" si="785"/>
        <v>0</v>
      </c>
      <c r="LQ410" s="631">
        <f t="shared" si="785"/>
        <v>0</v>
      </c>
      <c r="LR410" s="631">
        <f t="shared" si="785"/>
        <v>0</v>
      </c>
      <c r="LS410" s="631">
        <f t="shared" si="785"/>
        <v>0</v>
      </c>
      <c r="LT410" s="631">
        <f t="shared" si="786"/>
        <v>0</v>
      </c>
      <c r="LU410" s="631">
        <f t="shared" si="786"/>
        <v>0</v>
      </c>
      <c r="LV410" s="631">
        <f t="shared" si="786"/>
        <v>0</v>
      </c>
      <c r="LW410" s="631">
        <f t="shared" si="786"/>
        <v>0</v>
      </c>
      <c r="LX410" s="631">
        <f t="shared" si="786"/>
        <v>0</v>
      </c>
      <c r="LY410" s="631">
        <f t="shared" si="786"/>
        <v>0</v>
      </c>
      <c r="LZ410" s="631">
        <f t="shared" si="786"/>
        <v>0</v>
      </c>
      <c r="MA410" s="631">
        <f t="shared" si="786"/>
        <v>0</v>
      </c>
      <c r="MB410" s="631">
        <f t="shared" si="786"/>
        <v>0</v>
      </c>
      <c r="MC410" s="631">
        <f t="shared" si="786"/>
        <v>0</v>
      </c>
      <c r="MD410" s="631">
        <f t="shared" si="787"/>
        <v>0</v>
      </c>
      <c r="ME410" s="631">
        <f t="shared" si="787"/>
        <v>0</v>
      </c>
      <c r="MF410" s="631">
        <f t="shared" si="787"/>
        <v>0</v>
      </c>
      <c r="MG410" s="631">
        <f t="shared" si="787"/>
        <v>0</v>
      </c>
      <c r="MH410" s="631">
        <f t="shared" si="787"/>
        <v>0</v>
      </c>
      <c r="MI410" s="631">
        <f t="shared" si="787"/>
        <v>0</v>
      </c>
      <c r="MJ410" s="631">
        <f t="shared" si="787"/>
        <v>0</v>
      </c>
      <c r="MK410" s="631">
        <f t="shared" si="787"/>
        <v>0</v>
      </c>
      <c r="ML410" s="631">
        <f t="shared" si="787"/>
        <v>0</v>
      </c>
      <c r="MM410" s="631">
        <f t="shared" si="787"/>
        <v>0</v>
      </c>
      <c r="MN410" s="631">
        <f t="shared" si="788"/>
        <v>0</v>
      </c>
      <c r="MO410" s="631">
        <f t="shared" si="788"/>
        <v>0</v>
      </c>
      <c r="MP410" s="631">
        <f t="shared" si="788"/>
        <v>0</v>
      </c>
      <c r="MQ410" s="631">
        <f t="shared" si="788"/>
        <v>0</v>
      </c>
      <c r="MR410" s="631">
        <f t="shared" si="788"/>
        <v>0</v>
      </c>
      <c r="MS410" s="631">
        <f t="shared" si="788"/>
        <v>0</v>
      </c>
      <c r="MT410" s="631">
        <f t="shared" si="788"/>
        <v>0</v>
      </c>
      <c r="MU410" s="631">
        <f t="shared" si="788"/>
        <v>0</v>
      </c>
      <c r="MV410" s="631">
        <f t="shared" si="788"/>
        <v>0</v>
      </c>
      <c r="MW410" s="631">
        <f t="shared" si="788"/>
        <v>0</v>
      </c>
      <c r="MX410" s="631">
        <f t="shared" si="789"/>
        <v>0</v>
      </c>
      <c r="MY410" s="631">
        <f t="shared" si="789"/>
        <v>0</v>
      </c>
      <c r="MZ410" s="631">
        <f t="shared" si="789"/>
        <v>0</v>
      </c>
      <c r="NA410" s="631">
        <f t="shared" si="789"/>
        <v>0</v>
      </c>
      <c r="NB410" s="631">
        <f t="shared" si="789"/>
        <v>0</v>
      </c>
      <c r="NC410" s="631">
        <f t="shared" si="789"/>
        <v>0</v>
      </c>
    </row>
    <row r="411" spans="1:367" hidden="1">
      <c r="A411" s="504"/>
      <c r="B411" s="504"/>
      <c r="C411" s="497"/>
      <c r="D411" s="497"/>
      <c r="E411" s="362">
        <f t="shared" si="772"/>
        <v>0</v>
      </c>
      <c r="F411" s="363">
        <f t="shared" si="773"/>
        <v>0</v>
      </c>
      <c r="G411" s="498">
        <f>E411*Dichtheden!$V$70</f>
        <v>0</v>
      </c>
      <c r="H411" s="499">
        <f>IF(C411=0,0,ROUND(IF((G411/2)/Dichtheden!$C$3&lt;1,1,(G411/2)/Dichtheden!$C$3),0))</f>
        <v>0</v>
      </c>
      <c r="I411" s="498">
        <f>E411*Dichtheden!$AJ$70</f>
        <v>0</v>
      </c>
      <c r="J411" s="499">
        <f>IF(C411=0,0,ROUND(IF((I411/2)/Dichtheden!$D$3&lt;1,1,(I411/2)/Dichtheden!$D$3),0))</f>
        <v>0</v>
      </c>
      <c r="K411" s="498">
        <f t="shared" si="774"/>
        <v>0</v>
      </c>
      <c r="L411" s="500">
        <f t="shared" si="777"/>
        <v>0</v>
      </c>
      <c r="M411" s="498">
        <f>IF(D411=0,0,IF((D411*Dichtheden!$G$4)&lt;25,25,D411*Dichtheden!$G$4))</f>
        <v>0</v>
      </c>
      <c r="N411" s="499">
        <f>D411*Dichtheden!$H$4</f>
        <v>0</v>
      </c>
      <c r="O411" s="501"/>
      <c r="P411" s="501"/>
      <c r="Q411" s="502">
        <f>E411*Dichtheden!$AS$68</f>
        <v>0</v>
      </c>
      <c r="R411" s="495">
        <f>IF(Q411=0,0,ROUND(IF((Q411/2)/Dichtheden!$C$3&lt;1,1,(Q411/2)/Dichtheden!$C$3),0))</f>
        <v>0</v>
      </c>
      <c r="S411" s="502">
        <f>E411*Dichtheden!$AY$68</f>
        <v>0</v>
      </c>
      <c r="T411" s="495">
        <f>IF(Q411=0,0,ROUND(IF((S411/2)/Dichtheden!$D$3&lt;1,1,(S411/2)/Dichtheden!$D$3),0))</f>
        <v>0</v>
      </c>
      <c r="U411" s="502">
        <f>D411*Dichtheden!$G$5</f>
        <v>0</v>
      </c>
      <c r="V411" s="502">
        <f>D411*Dichtheden!$H$5</f>
        <v>0</v>
      </c>
      <c r="X411" s="630"/>
      <c r="AA411" s="628">
        <f t="shared" si="768"/>
        <v>0</v>
      </c>
      <c r="AB411" s="628">
        <f t="shared" si="768"/>
        <v>0</v>
      </c>
      <c r="AC411" s="628">
        <f t="shared" si="768"/>
        <v>0</v>
      </c>
      <c r="AD411" s="628">
        <f t="shared" si="768"/>
        <v>0</v>
      </c>
      <c r="AE411" s="628">
        <f t="shared" si="768"/>
        <v>0</v>
      </c>
      <c r="AF411" s="628">
        <f t="shared" si="768"/>
        <v>0</v>
      </c>
      <c r="AG411" s="628">
        <f t="shared" si="768"/>
        <v>0</v>
      </c>
      <c r="AH411" s="628">
        <f t="shared" si="768"/>
        <v>0</v>
      </c>
      <c r="AI411" s="628">
        <f t="shared" si="768"/>
        <v>0</v>
      </c>
      <c r="AJ411" s="628">
        <f t="shared" si="768"/>
        <v>0</v>
      </c>
      <c r="AK411" s="628">
        <f t="shared" ref="AA411:AP427" si="796">IF($A411=AK$60,$C411,0)</f>
        <v>0</v>
      </c>
      <c r="AL411" s="628">
        <f t="shared" si="796"/>
        <v>0</v>
      </c>
      <c r="AM411" s="628">
        <f t="shared" si="796"/>
        <v>0</v>
      </c>
      <c r="AN411" s="628">
        <f t="shared" si="796"/>
        <v>0</v>
      </c>
      <c r="AO411" s="628">
        <f t="shared" si="796"/>
        <v>0</v>
      </c>
      <c r="AP411" s="628">
        <f t="shared" si="796"/>
        <v>0</v>
      </c>
      <c r="AQ411" s="628">
        <f t="shared" si="790"/>
        <v>0</v>
      </c>
      <c r="AR411" s="628">
        <f t="shared" si="790"/>
        <v>0</v>
      </c>
      <c r="AS411" s="628">
        <f t="shared" si="790"/>
        <v>0</v>
      </c>
      <c r="AT411" s="628">
        <f t="shared" si="790"/>
        <v>0</v>
      </c>
      <c r="AU411" s="628">
        <f t="shared" si="790"/>
        <v>0</v>
      </c>
      <c r="AV411" s="628">
        <f t="shared" si="790"/>
        <v>0</v>
      </c>
      <c r="AW411" s="628">
        <f t="shared" si="790"/>
        <v>0</v>
      </c>
      <c r="AX411" s="628">
        <f t="shared" si="790"/>
        <v>0</v>
      </c>
      <c r="AY411" s="628">
        <f t="shared" si="790"/>
        <v>0</v>
      </c>
      <c r="AZ411" s="628">
        <f t="shared" si="790"/>
        <v>0</v>
      </c>
      <c r="BA411" s="628">
        <f t="shared" si="790"/>
        <v>0</v>
      </c>
      <c r="BB411" s="628">
        <f t="shared" si="790"/>
        <v>0</v>
      </c>
      <c r="BC411" s="628">
        <f t="shared" si="790"/>
        <v>0</v>
      </c>
      <c r="BD411" s="628">
        <f t="shared" si="790"/>
        <v>0</v>
      </c>
      <c r="BE411" s="628">
        <f t="shared" si="790"/>
        <v>0</v>
      </c>
      <c r="BF411" s="628">
        <f t="shared" si="790"/>
        <v>0</v>
      </c>
      <c r="BG411" s="628">
        <f t="shared" si="769"/>
        <v>0</v>
      </c>
      <c r="BH411" s="628">
        <f t="shared" si="769"/>
        <v>0</v>
      </c>
      <c r="BI411" s="628">
        <f t="shared" si="769"/>
        <v>0</v>
      </c>
      <c r="BJ411" s="628">
        <f t="shared" si="769"/>
        <v>0</v>
      </c>
      <c r="BK411" s="628">
        <f t="shared" si="769"/>
        <v>0</v>
      </c>
      <c r="BL411" s="628">
        <f t="shared" si="769"/>
        <v>0</v>
      </c>
      <c r="BM411" s="628">
        <f t="shared" si="769"/>
        <v>0</v>
      </c>
      <c r="BN411" s="628">
        <f t="shared" si="769"/>
        <v>0</v>
      </c>
      <c r="BO411" s="628">
        <f t="shared" si="769"/>
        <v>0</v>
      </c>
      <c r="BP411" s="628">
        <f t="shared" si="769"/>
        <v>0</v>
      </c>
      <c r="BQ411" s="628">
        <f t="shared" ref="BG411:BV427" si="797">IF($A411=BQ$60,$C411,0)</f>
        <v>0</v>
      </c>
      <c r="BR411" s="628">
        <f t="shared" si="797"/>
        <v>0</v>
      </c>
      <c r="BS411" s="628">
        <f t="shared" si="797"/>
        <v>0</v>
      </c>
      <c r="BT411" s="628">
        <f t="shared" si="797"/>
        <v>0</v>
      </c>
      <c r="BU411" s="628">
        <f t="shared" si="797"/>
        <v>0</v>
      </c>
      <c r="BV411" s="628">
        <f t="shared" si="797"/>
        <v>0</v>
      </c>
      <c r="BW411" s="628">
        <f t="shared" si="729"/>
        <v>0</v>
      </c>
      <c r="BX411" s="628">
        <f t="shared" si="729"/>
        <v>0</v>
      </c>
      <c r="BY411" s="628">
        <f t="shared" si="729"/>
        <v>0</v>
      </c>
      <c r="BZ411" s="628">
        <f t="shared" si="729"/>
        <v>0</v>
      </c>
      <c r="CA411" s="628">
        <f t="shared" si="729"/>
        <v>0</v>
      </c>
      <c r="CB411" s="628">
        <f t="shared" ref="BW411:CD443" si="798">IF($A411=CB$60,$C411,0)</f>
        <v>0</v>
      </c>
      <c r="CC411" s="628">
        <f t="shared" si="798"/>
        <v>0</v>
      </c>
      <c r="CD411" s="628">
        <f t="shared" si="798"/>
        <v>0</v>
      </c>
      <c r="CE411" s="628"/>
      <c r="CF411" s="628">
        <f t="shared" si="770"/>
        <v>0</v>
      </c>
      <c r="CG411" s="628">
        <f t="shared" si="770"/>
        <v>0</v>
      </c>
      <c r="CH411" s="628">
        <f t="shared" si="770"/>
        <v>0</v>
      </c>
      <c r="CI411" s="628">
        <f t="shared" si="770"/>
        <v>0</v>
      </c>
      <c r="CJ411" s="628">
        <f t="shared" si="770"/>
        <v>0</v>
      </c>
      <c r="CK411" s="628">
        <f t="shared" si="770"/>
        <v>0</v>
      </c>
      <c r="CL411" s="628">
        <f t="shared" si="770"/>
        <v>0</v>
      </c>
      <c r="CM411" s="628">
        <f t="shared" si="770"/>
        <v>0</v>
      </c>
      <c r="CN411" s="628">
        <f t="shared" si="770"/>
        <v>0</v>
      </c>
      <c r="CO411" s="628">
        <f t="shared" si="770"/>
        <v>0</v>
      </c>
      <c r="CP411" s="628">
        <f t="shared" ref="CF411:CU427" si="799">IF($A411=CP$60,$D411,0)</f>
        <v>0</v>
      </c>
      <c r="CQ411" s="628">
        <f t="shared" si="799"/>
        <v>0</v>
      </c>
      <c r="CR411" s="628">
        <f t="shared" si="799"/>
        <v>0</v>
      </c>
      <c r="CS411" s="628">
        <f t="shared" si="799"/>
        <v>0</v>
      </c>
      <c r="CT411" s="628">
        <f t="shared" si="799"/>
        <v>0</v>
      </c>
      <c r="CU411" s="628">
        <f t="shared" si="799"/>
        <v>0</v>
      </c>
      <c r="CV411" s="628">
        <f t="shared" si="791"/>
        <v>0</v>
      </c>
      <c r="CW411" s="628">
        <f t="shared" si="791"/>
        <v>0</v>
      </c>
      <c r="CX411" s="628">
        <f t="shared" si="791"/>
        <v>0</v>
      </c>
      <c r="CY411" s="628">
        <f t="shared" si="791"/>
        <v>0</v>
      </c>
      <c r="CZ411" s="628">
        <f t="shared" si="791"/>
        <v>0</v>
      </c>
      <c r="DA411" s="628">
        <f t="shared" si="791"/>
        <v>0</v>
      </c>
      <c r="DB411" s="628">
        <f t="shared" si="791"/>
        <v>0</v>
      </c>
      <c r="DC411" s="628">
        <f t="shared" si="791"/>
        <v>0</v>
      </c>
      <c r="DD411" s="628">
        <f t="shared" si="791"/>
        <v>0</v>
      </c>
      <c r="DE411" s="628">
        <f t="shared" si="791"/>
        <v>0</v>
      </c>
      <c r="DF411" s="628">
        <f t="shared" si="791"/>
        <v>0</v>
      </c>
      <c r="DG411" s="628">
        <f t="shared" si="791"/>
        <v>0</v>
      </c>
      <c r="DH411" s="628">
        <f t="shared" si="791"/>
        <v>0</v>
      </c>
      <c r="DI411" s="628">
        <f t="shared" si="791"/>
        <v>0</v>
      </c>
      <c r="DJ411" s="628">
        <f t="shared" si="791"/>
        <v>0</v>
      </c>
      <c r="DK411" s="628">
        <f t="shared" si="791"/>
        <v>0</v>
      </c>
      <c r="DL411" s="628">
        <f t="shared" si="771"/>
        <v>0</v>
      </c>
      <c r="DM411" s="628">
        <f t="shared" si="771"/>
        <v>0</v>
      </c>
      <c r="DN411" s="628">
        <f t="shared" si="771"/>
        <v>0</v>
      </c>
      <c r="DO411" s="628">
        <f t="shared" si="771"/>
        <v>0</v>
      </c>
      <c r="DP411" s="628">
        <f t="shared" si="771"/>
        <v>0</v>
      </c>
      <c r="DQ411" s="628">
        <f t="shared" si="771"/>
        <v>0</v>
      </c>
      <c r="DR411" s="628">
        <f t="shared" si="771"/>
        <v>0</v>
      </c>
      <c r="DS411" s="628">
        <f t="shared" si="771"/>
        <v>0</v>
      </c>
      <c r="DT411" s="628">
        <f t="shared" si="771"/>
        <v>0</v>
      </c>
      <c r="DU411" s="628">
        <f t="shared" si="771"/>
        <v>0</v>
      </c>
      <c r="DV411" s="628">
        <f t="shared" ref="DL411:EA427" si="800">IF($A411=DV$60,$D411,0)</f>
        <v>0</v>
      </c>
      <c r="DW411" s="628">
        <f t="shared" si="800"/>
        <v>0</v>
      </c>
      <c r="DX411" s="628">
        <f t="shared" si="800"/>
        <v>0</v>
      </c>
      <c r="DY411" s="628">
        <f t="shared" si="800"/>
        <v>0</v>
      </c>
      <c r="DZ411" s="628">
        <f t="shared" si="800"/>
        <v>0</v>
      </c>
      <c r="EA411" s="628">
        <f t="shared" si="800"/>
        <v>0</v>
      </c>
      <c r="EB411" s="628">
        <f t="shared" si="732"/>
        <v>0</v>
      </c>
      <c r="EC411" s="628">
        <f t="shared" si="732"/>
        <v>0</v>
      </c>
      <c r="ED411" s="628">
        <f t="shared" si="732"/>
        <v>0</v>
      </c>
      <c r="EE411" s="628">
        <f t="shared" si="732"/>
        <v>0</v>
      </c>
      <c r="EF411" s="628">
        <f t="shared" si="732"/>
        <v>0</v>
      </c>
      <c r="EG411" s="628">
        <f t="shared" ref="EB411:EI443" si="801">IF($A411=EG$60,$D411,0)</f>
        <v>0</v>
      </c>
      <c r="EH411" s="628">
        <f t="shared" si="801"/>
        <v>0</v>
      </c>
      <c r="EI411" s="628">
        <f t="shared" si="801"/>
        <v>0</v>
      </c>
      <c r="EJ411" s="631"/>
      <c r="EK411" s="631">
        <f t="shared" si="792"/>
        <v>0</v>
      </c>
      <c r="EL411" s="631">
        <f t="shared" si="792"/>
        <v>0</v>
      </c>
      <c r="EM411" s="631">
        <f t="shared" si="792"/>
        <v>0</v>
      </c>
      <c r="EN411" s="631">
        <f t="shared" si="792"/>
        <v>0</v>
      </c>
      <c r="EO411" s="631">
        <f t="shared" si="792"/>
        <v>0</v>
      </c>
      <c r="EP411" s="631">
        <f t="shared" si="792"/>
        <v>0</v>
      </c>
      <c r="EQ411" s="631">
        <f t="shared" si="792"/>
        <v>0</v>
      </c>
      <c r="ER411" s="631">
        <f t="shared" si="792"/>
        <v>0</v>
      </c>
      <c r="ES411" s="631">
        <f t="shared" si="792"/>
        <v>0</v>
      </c>
      <c r="ET411" s="631">
        <f t="shared" si="792"/>
        <v>0</v>
      </c>
      <c r="EU411" s="631">
        <f t="shared" si="792"/>
        <v>0</v>
      </c>
      <c r="EV411" s="631">
        <f t="shared" si="792"/>
        <v>0</v>
      </c>
      <c r="EW411" s="631">
        <f t="shared" si="792"/>
        <v>0</v>
      </c>
      <c r="EX411" s="631">
        <f t="shared" si="792"/>
        <v>0</v>
      </c>
      <c r="EY411" s="631">
        <f t="shared" si="792"/>
        <v>0</v>
      </c>
      <c r="EZ411" s="631">
        <f t="shared" si="792"/>
        <v>0</v>
      </c>
      <c r="FA411" s="631">
        <f t="shared" si="775"/>
        <v>0</v>
      </c>
      <c r="FB411" s="631">
        <f t="shared" si="775"/>
        <v>0</v>
      </c>
      <c r="FC411" s="631">
        <f t="shared" si="775"/>
        <v>0</v>
      </c>
      <c r="FD411" s="631">
        <f t="shared" si="794"/>
        <v>0</v>
      </c>
      <c r="FE411" s="631">
        <f t="shared" si="794"/>
        <v>0</v>
      </c>
      <c r="FF411" s="631">
        <f t="shared" si="794"/>
        <v>0</v>
      </c>
      <c r="FG411" s="631">
        <f t="shared" si="794"/>
        <v>0</v>
      </c>
      <c r="FH411" s="631">
        <f t="shared" si="794"/>
        <v>0</v>
      </c>
      <c r="FI411" s="631">
        <f t="shared" si="794"/>
        <v>0</v>
      </c>
      <c r="FJ411" s="631">
        <f t="shared" si="794"/>
        <v>0</v>
      </c>
      <c r="FK411" s="631">
        <f t="shared" si="794"/>
        <v>0</v>
      </c>
      <c r="FL411" s="631">
        <f t="shared" si="794"/>
        <v>0</v>
      </c>
      <c r="FM411" s="631">
        <f t="shared" si="794"/>
        <v>0</v>
      </c>
      <c r="FN411" s="631">
        <f t="shared" si="794"/>
        <v>0</v>
      </c>
      <c r="FO411" s="631">
        <f t="shared" si="794"/>
        <v>0</v>
      </c>
      <c r="FP411" s="631">
        <f t="shared" si="794"/>
        <v>0</v>
      </c>
      <c r="FQ411" s="631">
        <f t="shared" si="794"/>
        <v>0</v>
      </c>
      <c r="FR411" s="631">
        <f t="shared" si="794"/>
        <v>0</v>
      </c>
      <c r="FS411" s="631">
        <f t="shared" si="794"/>
        <v>0</v>
      </c>
      <c r="FT411" s="631">
        <f t="shared" si="749"/>
        <v>0</v>
      </c>
      <c r="FU411" s="631">
        <f t="shared" si="749"/>
        <v>0</v>
      </c>
      <c r="FV411" s="631">
        <f t="shared" si="748"/>
        <v>0</v>
      </c>
      <c r="FW411" s="631">
        <f t="shared" si="748"/>
        <v>0</v>
      </c>
      <c r="FX411" s="631">
        <f t="shared" si="748"/>
        <v>0</v>
      </c>
      <c r="FY411" s="631">
        <f t="shared" si="748"/>
        <v>0</v>
      </c>
      <c r="FZ411" s="631">
        <f t="shared" si="748"/>
        <v>0</v>
      </c>
      <c r="GA411" s="631">
        <f t="shared" si="748"/>
        <v>0</v>
      </c>
      <c r="GB411" s="631">
        <f t="shared" si="748"/>
        <v>0</v>
      </c>
      <c r="GC411" s="631">
        <f t="shared" si="748"/>
        <v>0</v>
      </c>
      <c r="GD411" s="631">
        <f t="shared" si="708"/>
        <v>0</v>
      </c>
      <c r="GE411" s="631">
        <f t="shared" si="708"/>
        <v>0</v>
      </c>
      <c r="GF411" s="631">
        <f t="shared" si="708"/>
        <v>0</v>
      </c>
      <c r="GG411" s="631">
        <f t="shared" si="708"/>
        <v>0</v>
      </c>
      <c r="GH411" s="631">
        <f t="shared" si="708"/>
        <v>0</v>
      </c>
      <c r="GI411" s="631">
        <f t="shared" si="755"/>
        <v>0</v>
      </c>
      <c r="GJ411" s="631">
        <f t="shared" si="755"/>
        <v>0</v>
      </c>
      <c r="GK411" s="631">
        <f t="shared" si="755"/>
        <v>0</v>
      </c>
      <c r="GL411" s="631">
        <f t="shared" si="755"/>
        <v>0</v>
      </c>
      <c r="GM411" s="631">
        <f t="shared" si="755"/>
        <v>0</v>
      </c>
      <c r="GN411" s="631">
        <f t="shared" si="755"/>
        <v>0</v>
      </c>
      <c r="GO411" s="631"/>
      <c r="GP411" s="631">
        <f t="shared" si="776"/>
        <v>0</v>
      </c>
      <c r="GQ411" s="631">
        <f t="shared" si="776"/>
        <v>0</v>
      </c>
      <c r="GR411" s="631">
        <f t="shared" si="776"/>
        <v>0</v>
      </c>
      <c r="GS411" s="631">
        <f t="shared" si="776"/>
        <v>0</v>
      </c>
      <c r="GT411" s="631">
        <f t="shared" si="776"/>
        <v>0</v>
      </c>
      <c r="GU411" s="631">
        <f t="shared" si="776"/>
        <v>0</v>
      </c>
      <c r="GV411" s="631">
        <f t="shared" si="776"/>
        <v>0</v>
      </c>
      <c r="GW411" s="631">
        <f t="shared" si="776"/>
        <v>0</v>
      </c>
      <c r="GX411" s="631">
        <f t="shared" si="776"/>
        <v>0</v>
      </c>
      <c r="GY411" s="631">
        <f t="shared" si="776"/>
        <v>0</v>
      </c>
      <c r="GZ411" s="631">
        <f t="shared" si="776"/>
        <v>0</v>
      </c>
      <c r="HA411" s="631">
        <f t="shared" si="776"/>
        <v>0</v>
      </c>
      <c r="HB411" s="631">
        <f t="shared" si="776"/>
        <v>0</v>
      </c>
      <c r="HC411" s="631">
        <f t="shared" si="776"/>
        <v>0</v>
      </c>
      <c r="HD411" s="631">
        <f t="shared" si="776"/>
        <v>0</v>
      </c>
      <c r="HE411" s="631">
        <f t="shared" si="734"/>
        <v>0</v>
      </c>
      <c r="HF411" s="631">
        <f t="shared" si="734"/>
        <v>0</v>
      </c>
      <c r="HG411" s="631">
        <f t="shared" si="734"/>
        <v>0</v>
      </c>
      <c r="HH411" s="631">
        <f t="shared" si="734"/>
        <v>0</v>
      </c>
      <c r="HI411" s="631">
        <f t="shared" si="795"/>
        <v>0</v>
      </c>
      <c r="HJ411" s="631">
        <f t="shared" si="795"/>
        <v>0</v>
      </c>
      <c r="HK411" s="631">
        <f t="shared" si="795"/>
        <v>0</v>
      </c>
      <c r="HL411" s="631">
        <f t="shared" si="795"/>
        <v>0</v>
      </c>
      <c r="HM411" s="631">
        <f t="shared" si="795"/>
        <v>0</v>
      </c>
      <c r="HN411" s="631">
        <f t="shared" si="795"/>
        <v>0</v>
      </c>
      <c r="HO411" s="631">
        <f t="shared" si="795"/>
        <v>0</v>
      </c>
      <c r="HP411" s="631">
        <f t="shared" si="795"/>
        <v>0</v>
      </c>
      <c r="HQ411" s="631">
        <f t="shared" si="795"/>
        <v>0</v>
      </c>
      <c r="HR411" s="631">
        <f t="shared" si="690"/>
        <v>0</v>
      </c>
      <c r="HS411" s="631">
        <f t="shared" si="690"/>
        <v>0</v>
      </c>
      <c r="HT411" s="631">
        <f t="shared" si="690"/>
        <v>0</v>
      </c>
      <c r="HU411" s="631">
        <f t="shared" si="690"/>
        <v>0</v>
      </c>
      <c r="HV411" s="631">
        <f t="shared" si="793"/>
        <v>0</v>
      </c>
      <c r="HW411" s="631">
        <f t="shared" si="793"/>
        <v>0</v>
      </c>
      <c r="HX411" s="631">
        <f t="shared" si="793"/>
        <v>0</v>
      </c>
      <c r="HY411" s="631">
        <f t="shared" si="793"/>
        <v>0</v>
      </c>
      <c r="HZ411" s="631">
        <f t="shared" si="793"/>
        <v>0</v>
      </c>
      <c r="IA411" s="631">
        <f t="shared" si="793"/>
        <v>0</v>
      </c>
      <c r="IB411" s="631">
        <f t="shared" si="793"/>
        <v>0</v>
      </c>
      <c r="IC411" s="631">
        <f t="shared" si="793"/>
        <v>0</v>
      </c>
      <c r="ID411" s="631">
        <f t="shared" si="793"/>
        <v>0</v>
      </c>
      <c r="IE411" s="631">
        <f t="shared" si="793"/>
        <v>0</v>
      </c>
      <c r="IF411" s="631">
        <f t="shared" si="793"/>
        <v>0</v>
      </c>
      <c r="IG411" s="631">
        <f t="shared" si="793"/>
        <v>0</v>
      </c>
      <c r="IH411" s="631">
        <f t="shared" si="793"/>
        <v>0</v>
      </c>
      <c r="II411" s="631">
        <f t="shared" si="793"/>
        <v>0</v>
      </c>
      <c r="IJ411" s="631">
        <f t="shared" si="793"/>
        <v>0</v>
      </c>
      <c r="IK411" s="631">
        <f t="shared" si="793"/>
        <v>0</v>
      </c>
      <c r="IL411" s="631">
        <f t="shared" si="726"/>
        <v>0</v>
      </c>
      <c r="IM411" s="631">
        <f t="shared" si="726"/>
        <v>0</v>
      </c>
      <c r="IN411" s="631">
        <f t="shared" si="726"/>
        <v>0</v>
      </c>
      <c r="IO411" s="631">
        <f t="shared" si="726"/>
        <v>0</v>
      </c>
      <c r="IP411" s="631">
        <f t="shared" si="726"/>
        <v>0</v>
      </c>
      <c r="IQ411" s="631">
        <f t="shared" si="726"/>
        <v>0</v>
      </c>
      <c r="IR411" s="631">
        <f t="shared" si="726"/>
        <v>0</v>
      </c>
      <c r="IS411" s="631">
        <f t="shared" si="726"/>
        <v>0</v>
      </c>
      <c r="IT411" s="631"/>
      <c r="IU411" s="631">
        <f t="shared" ref="IU411:JD420" si="802">IF($A411=IU$60,$M411,0)</f>
        <v>0</v>
      </c>
      <c r="IV411" s="631">
        <f t="shared" si="802"/>
        <v>0</v>
      </c>
      <c r="IW411" s="631">
        <f t="shared" si="802"/>
        <v>0</v>
      </c>
      <c r="IX411" s="631">
        <f t="shared" si="802"/>
        <v>0</v>
      </c>
      <c r="IY411" s="631">
        <f t="shared" si="802"/>
        <v>0</v>
      </c>
      <c r="IZ411" s="631">
        <f t="shared" si="802"/>
        <v>0</v>
      </c>
      <c r="JA411" s="631">
        <f t="shared" si="802"/>
        <v>0</v>
      </c>
      <c r="JB411" s="631">
        <f t="shared" si="802"/>
        <v>0</v>
      </c>
      <c r="JC411" s="631">
        <f t="shared" si="802"/>
        <v>0</v>
      </c>
      <c r="JD411" s="631">
        <f t="shared" si="802"/>
        <v>0</v>
      </c>
      <c r="JE411" s="631">
        <f t="shared" ref="JE411:JN420" si="803">IF($A411=JE$60,$M411,0)</f>
        <v>0</v>
      </c>
      <c r="JF411" s="631">
        <f t="shared" si="803"/>
        <v>0</v>
      </c>
      <c r="JG411" s="631">
        <f t="shared" si="803"/>
        <v>0</v>
      </c>
      <c r="JH411" s="631">
        <f t="shared" si="803"/>
        <v>0</v>
      </c>
      <c r="JI411" s="631">
        <f t="shared" si="803"/>
        <v>0</v>
      </c>
      <c r="JJ411" s="631">
        <f t="shared" si="803"/>
        <v>0</v>
      </c>
      <c r="JK411" s="631">
        <f t="shared" si="803"/>
        <v>0</v>
      </c>
      <c r="JL411" s="631">
        <f t="shared" si="803"/>
        <v>0</v>
      </c>
      <c r="JM411" s="631">
        <f t="shared" si="803"/>
        <v>0</v>
      </c>
      <c r="JN411" s="631">
        <f t="shared" si="803"/>
        <v>0</v>
      </c>
      <c r="JO411" s="631">
        <f t="shared" ref="JO411:JX420" si="804">IF($A411=JO$60,$M411,0)</f>
        <v>0</v>
      </c>
      <c r="JP411" s="631">
        <f t="shared" si="804"/>
        <v>0</v>
      </c>
      <c r="JQ411" s="631">
        <f t="shared" si="804"/>
        <v>0</v>
      </c>
      <c r="JR411" s="631">
        <f t="shared" si="804"/>
        <v>0</v>
      </c>
      <c r="JS411" s="631">
        <f t="shared" si="804"/>
        <v>0</v>
      </c>
      <c r="JT411" s="631">
        <f t="shared" si="804"/>
        <v>0</v>
      </c>
      <c r="JU411" s="631">
        <f t="shared" si="804"/>
        <v>0</v>
      </c>
      <c r="JV411" s="631">
        <f t="shared" si="804"/>
        <v>0</v>
      </c>
      <c r="JW411" s="631">
        <f t="shared" si="804"/>
        <v>0</v>
      </c>
      <c r="JX411" s="631">
        <f t="shared" si="804"/>
        <v>0</v>
      </c>
      <c r="JY411" s="631">
        <f t="shared" ref="JY411:KH420" si="805">IF($A411=JY$60,$M411,0)</f>
        <v>0</v>
      </c>
      <c r="JZ411" s="631">
        <f t="shared" si="805"/>
        <v>0</v>
      </c>
      <c r="KA411" s="631">
        <f t="shared" si="805"/>
        <v>0</v>
      </c>
      <c r="KB411" s="631">
        <f t="shared" si="805"/>
        <v>0</v>
      </c>
      <c r="KC411" s="631">
        <f t="shared" si="805"/>
        <v>0</v>
      </c>
      <c r="KD411" s="631">
        <f t="shared" si="805"/>
        <v>0</v>
      </c>
      <c r="KE411" s="631">
        <f t="shared" si="805"/>
        <v>0</v>
      </c>
      <c r="KF411" s="631">
        <f t="shared" si="805"/>
        <v>0</v>
      </c>
      <c r="KG411" s="631">
        <f t="shared" si="805"/>
        <v>0</v>
      </c>
      <c r="KH411" s="631">
        <f t="shared" si="805"/>
        <v>0</v>
      </c>
      <c r="KI411" s="631">
        <f t="shared" ref="KI411:KR420" si="806">IF($A411=KI$60,$M411,0)</f>
        <v>0</v>
      </c>
      <c r="KJ411" s="631">
        <f t="shared" si="806"/>
        <v>0</v>
      </c>
      <c r="KK411" s="631">
        <f t="shared" si="806"/>
        <v>0</v>
      </c>
      <c r="KL411" s="631">
        <f t="shared" si="806"/>
        <v>0</v>
      </c>
      <c r="KM411" s="631">
        <f t="shared" si="806"/>
        <v>0</v>
      </c>
      <c r="KN411" s="631">
        <f t="shared" si="806"/>
        <v>0</v>
      </c>
      <c r="KO411" s="631">
        <f t="shared" si="806"/>
        <v>0</v>
      </c>
      <c r="KP411" s="631">
        <f t="shared" si="806"/>
        <v>0</v>
      </c>
      <c r="KQ411" s="631">
        <f t="shared" si="806"/>
        <v>0</v>
      </c>
      <c r="KR411" s="631">
        <f t="shared" si="806"/>
        <v>0</v>
      </c>
      <c r="KS411" s="631">
        <f t="shared" ref="KS411:KX420" si="807">IF($A411=KS$60,$M411,0)</f>
        <v>0</v>
      </c>
      <c r="KT411" s="631">
        <f t="shared" si="807"/>
        <v>0</v>
      </c>
      <c r="KU411" s="631">
        <f t="shared" si="807"/>
        <v>0</v>
      </c>
      <c r="KV411" s="631">
        <f t="shared" si="807"/>
        <v>0</v>
      </c>
      <c r="KW411" s="631">
        <f t="shared" si="807"/>
        <v>0</v>
      </c>
      <c r="KX411" s="631">
        <f t="shared" si="807"/>
        <v>0</v>
      </c>
      <c r="KY411" s="631"/>
      <c r="KZ411" s="631">
        <f t="shared" ref="KZ411:LI420" si="808">IF($A411=KZ$60,$N411,0)</f>
        <v>0</v>
      </c>
      <c r="LA411" s="631">
        <f t="shared" si="808"/>
        <v>0</v>
      </c>
      <c r="LB411" s="631">
        <f t="shared" si="808"/>
        <v>0</v>
      </c>
      <c r="LC411" s="631">
        <f t="shared" si="808"/>
        <v>0</v>
      </c>
      <c r="LD411" s="631">
        <f t="shared" si="808"/>
        <v>0</v>
      </c>
      <c r="LE411" s="631">
        <f t="shared" si="808"/>
        <v>0</v>
      </c>
      <c r="LF411" s="631">
        <f t="shared" si="808"/>
        <v>0</v>
      </c>
      <c r="LG411" s="631">
        <f t="shared" si="808"/>
        <v>0</v>
      </c>
      <c r="LH411" s="631">
        <f t="shared" si="808"/>
        <v>0</v>
      </c>
      <c r="LI411" s="631">
        <f t="shared" si="808"/>
        <v>0</v>
      </c>
      <c r="LJ411" s="631">
        <f t="shared" ref="LJ411:LS420" si="809">IF($A411=LJ$60,$N411,0)</f>
        <v>0</v>
      </c>
      <c r="LK411" s="631">
        <f t="shared" si="809"/>
        <v>0</v>
      </c>
      <c r="LL411" s="631">
        <f t="shared" si="809"/>
        <v>0</v>
      </c>
      <c r="LM411" s="631">
        <f t="shared" si="809"/>
        <v>0</v>
      </c>
      <c r="LN411" s="631">
        <f t="shared" si="809"/>
        <v>0</v>
      </c>
      <c r="LO411" s="631">
        <f t="shared" si="809"/>
        <v>0</v>
      </c>
      <c r="LP411" s="631">
        <f t="shared" si="809"/>
        <v>0</v>
      </c>
      <c r="LQ411" s="631">
        <f t="shared" si="809"/>
        <v>0</v>
      </c>
      <c r="LR411" s="631">
        <f t="shared" si="809"/>
        <v>0</v>
      </c>
      <c r="LS411" s="631">
        <f t="shared" si="809"/>
        <v>0</v>
      </c>
      <c r="LT411" s="631">
        <f t="shared" ref="LT411:MC420" si="810">IF($A411=LT$60,$N411,0)</f>
        <v>0</v>
      </c>
      <c r="LU411" s="631">
        <f t="shared" si="810"/>
        <v>0</v>
      </c>
      <c r="LV411" s="631">
        <f t="shared" si="810"/>
        <v>0</v>
      </c>
      <c r="LW411" s="631">
        <f t="shared" si="810"/>
        <v>0</v>
      </c>
      <c r="LX411" s="631">
        <f t="shared" si="810"/>
        <v>0</v>
      </c>
      <c r="LY411" s="631">
        <f t="shared" si="810"/>
        <v>0</v>
      </c>
      <c r="LZ411" s="631">
        <f t="shared" si="810"/>
        <v>0</v>
      </c>
      <c r="MA411" s="631">
        <f t="shared" si="810"/>
        <v>0</v>
      </c>
      <c r="MB411" s="631">
        <f t="shared" si="810"/>
        <v>0</v>
      </c>
      <c r="MC411" s="631">
        <f t="shared" si="810"/>
        <v>0</v>
      </c>
      <c r="MD411" s="631">
        <f t="shared" ref="MD411:MM420" si="811">IF($A411=MD$60,$N411,0)</f>
        <v>0</v>
      </c>
      <c r="ME411" s="631">
        <f t="shared" si="811"/>
        <v>0</v>
      </c>
      <c r="MF411" s="631">
        <f t="shared" si="811"/>
        <v>0</v>
      </c>
      <c r="MG411" s="631">
        <f t="shared" si="811"/>
        <v>0</v>
      </c>
      <c r="MH411" s="631">
        <f t="shared" si="811"/>
        <v>0</v>
      </c>
      <c r="MI411" s="631">
        <f t="shared" si="811"/>
        <v>0</v>
      </c>
      <c r="MJ411" s="631">
        <f t="shared" si="811"/>
        <v>0</v>
      </c>
      <c r="MK411" s="631">
        <f t="shared" si="811"/>
        <v>0</v>
      </c>
      <c r="ML411" s="631">
        <f t="shared" si="811"/>
        <v>0</v>
      </c>
      <c r="MM411" s="631">
        <f t="shared" si="811"/>
        <v>0</v>
      </c>
      <c r="MN411" s="631">
        <f t="shared" ref="MN411:MW420" si="812">IF($A411=MN$60,$N411,0)</f>
        <v>0</v>
      </c>
      <c r="MO411" s="631">
        <f t="shared" si="812"/>
        <v>0</v>
      </c>
      <c r="MP411" s="631">
        <f t="shared" si="812"/>
        <v>0</v>
      </c>
      <c r="MQ411" s="631">
        <f t="shared" si="812"/>
        <v>0</v>
      </c>
      <c r="MR411" s="631">
        <f t="shared" si="812"/>
        <v>0</v>
      </c>
      <c r="MS411" s="631">
        <f t="shared" si="812"/>
        <v>0</v>
      </c>
      <c r="MT411" s="631">
        <f t="shared" si="812"/>
        <v>0</v>
      </c>
      <c r="MU411" s="631">
        <f t="shared" si="812"/>
        <v>0</v>
      </c>
      <c r="MV411" s="631">
        <f t="shared" si="812"/>
        <v>0</v>
      </c>
      <c r="MW411" s="631">
        <f t="shared" si="812"/>
        <v>0</v>
      </c>
      <c r="MX411" s="631">
        <f t="shared" ref="MX411:NC420" si="813">IF($A411=MX$60,$N411,0)</f>
        <v>0</v>
      </c>
      <c r="MY411" s="631">
        <f t="shared" si="813"/>
        <v>0</v>
      </c>
      <c r="MZ411" s="631">
        <f t="shared" si="813"/>
        <v>0</v>
      </c>
      <c r="NA411" s="631">
        <f t="shared" si="813"/>
        <v>0</v>
      </c>
      <c r="NB411" s="631">
        <f t="shared" si="813"/>
        <v>0</v>
      </c>
      <c r="NC411" s="631">
        <f t="shared" si="813"/>
        <v>0</v>
      </c>
    </row>
    <row r="412" spans="1:367" hidden="1">
      <c r="A412" s="504"/>
      <c r="B412" s="504"/>
      <c r="C412" s="497"/>
      <c r="D412" s="497"/>
      <c r="E412" s="362">
        <f t="shared" si="772"/>
        <v>0</v>
      </c>
      <c r="F412" s="363">
        <f t="shared" si="773"/>
        <v>0</v>
      </c>
      <c r="G412" s="498">
        <f>E412*Dichtheden!$V$70</f>
        <v>0</v>
      </c>
      <c r="H412" s="499">
        <f>IF(C412=0,0,ROUND(IF((G412/2)/Dichtheden!$C$3&lt;1,1,(G412/2)/Dichtheden!$C$3),0))</f>
        <v>0</v>
      </c>
      <c r="I412" s="498">
        <f>E412*Dichtheden!$AJ$70</f>
        <v>0</v>
      </c>
      <c r="J412" s="499">
        <f>IF(C412=0,0,ROUND(IF((I412/2)/Dichtheden!$D$3&lt;1,1,(I412/2)/Dichtheden!$D$3),0))</f>
        <v>0</v>
      </c>
      <c r="K412" s="498">
        <f t="shared" si="774"/>
        <v>0</v>
      </c>
      <c r="L412" s="500">
        <f t="shared" si="777"/>
        <v>0</v>
      </c>
      <c r="M412" s="498">
        <f>IF(D412=0,0,IF((D412*Dichtheden!$G$4)&lt;25,25,D412*Dichtheden!$G$4))</f>
        <v>0</v>
      </c>
      <c r="N412" s="499">
        <f>D412*Dichtheden!$H$4</f>
        <v>0</v>
      </c>
      <c r="O412" s="501"/>
      <c r="P412" s="501"/>
      <c r="Q412" s="502">
        <f>E412*Dichtheden!$AS$68</f>
        <v>0</v>
      </c>
      <c r="R412" s="495">
        <f>IF(Q412=0,0,ROUND(IF((Q412/2)/Dichtheden!$C$3&lt;1,1,(Q412/2)/Dichtheden!$C$3),0))</f>
        <v>0</v>
      </c>
      <c r="S412" s="502">
        <f>E412*Dichtheden!$AY$68</f>
        <v>0</v>
      </c>
      <c r="T412" s="495">
        <f>IF(Q412=0,0,ROUND(IF((S412/2)/Dichtheden!$D$3&lt;1,1,(S412/2)/Dichtheden!$D$3),0))</f>
        <v>0</v>
      </c>
      <c r="U412" s="502">
        <f>D412*Dichtheden!$G$5</f>
        <v>0</v>
      </c>
      <c r="V412" s="502">
        <f>D412*Dichtheden!$H$5</f>
        <v>0</v>
      </c>
      <c r="X412" s="630"/>
      <c r="AA412" s="628">
        <f t="shared" si="796"/>
        <v>0</v>
      </c>
      <c r="AB412" s="628">
        <f t="shared" si="796"/>
        <v>0</v>
      </c>
      <c r="AC412" s="628">
        <f t="shared" si="796"/>
        <v>0</v>
      </c>
      <c r="AD412" s="628">
        <f t="shared" si="796"/>
        <v>0</v>
      </c>
      <c r="AE412" s="628">
        <f t="shared" si="796"/>
        <v>0</v>
      </c>
      <c r="AF412" s="628">
        <f t="shared" si="796"/>
        <v>0</v>
      </c>
      <c r="AG412" s="628">
        <f t="shared" si="796"/>
        <v>0</v>
      </c>
      <c r="AH412" s="628">
        <f t="shared" si="796"/>
        <v>0</v>
      </c>
      <c r="AI412" s="628">
        <f t="shared" si="796"/>
        <v>0</v>
      </c>
      <c r="AJ412" s="628">
        <f t="shared" si="796"/>
        <v>0</v>
      </c>
      <c r="AK412" s="628">
        <f t="shared" si="796"/>
        <v>0</v>
      </c>
      <c r="AL412" s="628">
        <f t="shared" si="796"/>
        <v>0</v>
      </c>
      <c r="AM412" s="628">
        <f t="shared" si="796"/>
        <v>0</v>
      </c>
      <c r="AN412" s="628">
        <f t="shared" si="796"/>
        <v>0</v>
      </c>
      <c r="AO412" s="628">
        <f t="shared" si="796"/>
        <v>0</v>
      </c>
      <c r="AP412" s="628">
        <f t="shared" si="796"/>
        <v>0</v>
      </c>
      <c r="AQ412" s="628">
        <f t="shared" si="790"/>
        <v>0</v>
      </c>
      <c r="AR412" s="628">
        <f t="shared" si="790"/>
        <v>0</v>
      </c>
      <c r="AS412" s="628">
        <f t="shared" si="790"/>
        <v>0</v>
      </c>
      <c r="AT412" s="628">
        <f t="shared" si="790"/>
        <v>0</v>
      </c>
      <c r="AU412" s="628">
        <f t="shared" si="790"/>
        <v>0</v>
      </c>
      <c r="AV412" s="628">
        <f t="shared" si="790"/>
        <v>0</v>
      </c>
      <c r="AW412" s="628">
        <f t="shared" si="790"/>
        <v>0</v>
      </c>
      <c r="AX412" s="628">
        <f t="shared" si="790"/>
        <v>0</v>
      </c>
      <c r="AY412" s="628">
        <f t="shared" si="790"/>
        <v>0</v>
      </c>
      <c r="AZ412" s="628">
        <f t="shared" si="790"/>
        <v>0</v>
      </c>
      <c r="BA412" s="628">
        <f t="shared" si="790"/>
        <v>0</v>
      </c>
      <c r="BB412" s="628">
        <f t="shared" si="790"/>
        <v>0</v>
      </c>
      <c r="BC412" s="628">
        <f t="shared" si="790"/>
        <v>0</v>
      </c>
      <c r="BD412" s="628">
        <f t="shared" si="790"/>
        <v>0</v>
      </c>
      <c r="BE412" s="628">
        <f t="shared" si="790"/>
        <v>0</v>
      </c>
      <c r="BF412" s="628">
        <f t="shared" si="790"/>
        <v>0</v>
      </c>
      <c r="BG412" s="628">
        <f t="shared" si="797"/>
        <v>0</v>
      </c>
      <c r="BH412" s="628">
        <f t="shared" si="797"/>
        <v>0</v>
      </c>
      <c r="BI412" s="628">
        <f t="shared" si="797"/>
        <v>0</v>
      </c>
      <c r="BJ412" s="628">
        <f t="shared" si="797"/>
        <v>0</v>
      </c>
      <c r="BK412" s="628">
        <f t="shared" si="797"/>
        <v>0</v>
      </c>
      <c r="BL412" s="628">
        <f t="shared" si="797"/>
        <v>0</v>
      </c>
      <c r="BM412" s="628">
        <f t="shared" si="797"/>
        <v>0</v>
      </c>
      <c r="BN412" s="628">
        <f t="shared" si="797"/>
        <v>0</v>
      </c>
      <c r="BO412" s="628">
        <f t="shared" si="797"/>
        <v>0</v>
      </c>
      <c r="BP412" s="628">
        <f t="shared" si="797"/>
        <v>0</v>
      </c>
      <c r="BQ412" s="628">
        <f t="shared" si="797"/>
        <v>0</v>
      </c>
      <c r="BR412" s="628">
        <f t="shared" si="797"/>
        <v>0</v>
      </c>
      <c r="BS412" s="628">
        <f t="shared" si="797"/>
        <v>0</v>
      </c>
      <c r="BT412" s="628">
        <f t="shared" si="797"/>
        <v>0</v>
      </c>
      <c r="BU412" s="628">
        <f t="shared" si="797"/>
        <v>0</v>
      </c>
      <c r="BV412" s="628">
        <f t="shared" si="797"/>
        <v>0</v>
      </c>
      <c r="BW412" s="628">
        <f t="shared" si="798"/>
        <v>0</v>
      </c>
      <c r="BX412" s="628">
        <f t="shared" si="798"/>
        <v>0</v>
      </c>
      <c r="BY412" s="628">
        <f t="shared" si="798"/>
        <v>0</v>
      </c>
      <c r="BZ412" s="628">
        <f t="shared" si="798"/>
        <v>0</v>
      </c>
      <c r="CA412" s="628">
        <f t="shared" si="798"/>
        <v>0</v>
      </c>
      <c r="CB412" s="628">
        <f t="shared" si="798"/>
        <v>0</v>
      </c>
      <c r="CC412" s="628">
        <f t="shared" si="798"/>
        <v>0</v>
      </c>
      <c r="CD412" s="628">
        <f t="shared" si="798"/>
        <v>0</v>
      </c>
      <c r="CE412" s="628"/>
      <c r="CF412" s="628">
        <f t="shared" si="799"/>
        <v>0</v>
      </c>
      <c r="CG412" s="628">
        <f t="shared" si="799"/>
        <v>0</v>
      </c>
      <c r="CH412" s="628">
        <f t="shared" si="799"/>
        <v>0</v>
      </c>
      <c r="CI412" s="628">
        <f t="shared" si="799"/>
        <v>0</v>
      </c>
      <c r="CJ412" s="628">
        <f t="shared" si="799"/>
        <v>0</v>
      </c>
      <c r="CK412" s="628">
        <f t="shared" si="799"/>
        <v>0</v>
      </c>
      <c r="CL412" s="628">
        <f t="shared" si="799"/>
        <v>0</v>
      </c>
      <c r="CM412" s="628">
        <f t="shared" si="799"/>
        <v>0</v>
      </c>
      <c r="CN412" s="628">
        <f t="shared" si="799"/>
        <v>0</v>
      </c>
      <c r="CO412" s="628">
        <f t="shared" si="799"/>
        <v>0</v>
      </c>
      <c r="CP412" s="628">
        <f t="shared" si="799"/>
        <v>0</v>
      </c>
      <c r="CQ412" s="628">
        <f t="shared" si="799"/>
        <v>0</v>
      </c>
      <c r="CR412" s="628">
        <f t="shared" si="799"/>
        <v>0</v>
      </c>
      <c r="CS412" s="628">
        <f t="shared" si="799"/>
        <v>0</v>
      </c>
      <c r="CT412" s="628">
        <f t="shared" si="799"/>
        <v>0</v>
      </c>
      <c r="CU412" s="628">
        <f t="shared" si="799"/>
        <v>0</v>
      </c>
      <c r="CV412" s="628">
        <f t="shared" si="791"/>
        <v>0</v>
      </c>
      <c r="CW412" s="628">
        <f t="shared" si="791"/>
        <v>0</v>
      </c>
      <c r="CX412" s="628">
        <f t="shared" si="791"/>
        <v>0</v>
      </c>
      <c r="CY412" s="628">
        <f t="shared" si="791"/>
        <v>0</v>
      </c>
      <c r="CZ412" s="628">
        <f t="shared" si="791"/>
        <v>0</v>
      </c>
      <c r="DA412" s="628">
        <f t="shared" si="791"/>
        <v>0</v>
      </c>
      <c r="DB412" s="628">
        <f t="shared" si="791"/>
        <v>0</v>
      </c>
      <c r="DC412" s="628">
        <f t="shared" si="791"/>
        <v>0</v>
      </c>
      <c r="DD412" s="628">
        <f t="shared" si="791"/>
        <v>0</v>
      </c>
      <c r="DE412" s="628">
        <f t="shared" si="791"/>
        <v>0</v>
      </c>
      <c r="DF412" s="628">
        <f t="shared" si="791"/>
        <v>0</v>
      </c>
      <c r="DG412" s="628">
        <f t="shared" si="791"/>
        <v>0</v>
      </c>
      <c r="DH412" s="628">
        <f t="shared" si="791"/>
        <v>0</v>
      </c>
      <c r="DI412" s="628">
        <f t="shared" si="791"/>
        <v>0</v>
      </c>
      <c r="DJ412" s="628">
        <f t="shared" si="791"/>
        <v>0</v>
      </c>
      <c r="DK412" s="628">
        <f t="shared" si="791"/>
        <v>0</v>
      </c>
      <c r="DL412" s="628">
        <f t="shared" si="800"/>
        <v>0</v>
      </c>
      <c r="DM412" s="628">
        <f t="shared" si="800"/>
        <v>0</v>
      </c>
      <c r="DN412" s="628">
        <f t="shared" si="800"/>
        <v>0</v>
      </c>
      <c r="DO412" s="628">
        <f t="shared" si="800"/>
        <v>0</v>
      </c>
      <c r="DP412" s="628">
        <f t="shared" si="800"/>
        <v>0</v>
      </c>
      <c r="DQ412" s="628">
        <f t="shared" si="800"/>
        <v>0</v>
      </c>
      <c r="DR412" s="628">
        <f t="shared" si="800"/>
        <v>0</v>
      </c>
      <c r="DS412" s="628">
        <f t="shared" si="800"/>
        <v>0</v>
      </c>
      <c r="DT412" s="628">
        <f t="shared" si="800"/>
        <v>0</v>
      </c>
      <c r="DU412" s="628">
        <f t="shared" si="800"/>
        <v>0</v>
      </c>
      <c r="DV412" s="628">
        <f t="shared" si="800"/>
        <v>0</v>
      </c>
      <c r="DW412" s="628">
        <f t="shared" si="800"/>
        <v>0</v>
      </c>
      <c r="DX412" s="628">
        <f t="shared" si="800"/>
        <v>0</v>
      </c>
      <c r="DY412" s="628">
        <f t="shared" si="800"/>
        <v>0</v>
      </c>
      <c r="DZ412" s="628">
        <f t="shared" si="800"/>
        <v>0</v>
      </c>
      <c r="EA412" s="628">
        <f t="shared" si="800"/>
        <v>0</v>
      </c>
      <c r="EB412" s="628">
        <f t="shared" si="801"/>
        <v>0</v>
      </c>
      <c r="EC412" s="628">
        <f t="shared" si="801"/>
        <v>0</v>
      </c>
      <c r="ED412" s="628">
        <f t="shared" si="801"/>
        <v>0</v>
      </c>
      <c r="EE412" s="628">
        <f t="shared" si="801"/>
        <v>0</v>
      </c>
      <c r="EF412" s="628">
        <f t="shared" si="801"/>
        <v>0</v>
      </c>
      <c r="EG412" s="628">
        <f t="shared" si="801"/>
        <v>0</v>
      </c>
      <c r="EH412" s="628">
        <f t="shared" si="801"/>
        <v>0</v>
      </c>
      <c r="EI412" s="628">
        <f t="shared" si="801"/>
        <v>0</v>
      </c>
      <c r="EJ412" s="631"/>
      <c r="EK412" s="631">
        <f t="shared" si="792"/>
        <v>0</v>
      </c>
      <c r="EL412" s="631">
        <f t="shared" si="792"/>
        <v>0</v>
      </c>
      <c r="EM412" s="631">
        <f t="shared" si="792"/>
        <v>0</v>
      </c>
      <c r="EN412" s="631">
        <f t="shared" si="792"/>
        <v>0</v>
      </c>
      <c r="EO412" s="631">
        <f t="shared" si="792"/>
        <v>0</v>
      </c>
      <c r="EP412" s="631">
        <f t="shared" si="792"/>
        <v>0</v>
      </c>
      <c r="EQ412" s="631">
        <f t="shared" si="792"/>
        <v>0</v>
      </c>
      <c r="ER412" s="631">
        <f t="shared" si="792"/>
        <v>0</v>
      </c>
      <c r="ES412" s="631">
        <f t="shared" si="792"/>
        <v>0</v>
      </c>
      <c r="ET412" s="631">
        <f t="shared" si="792"/>
        <v>0</v>
      </c>
      <c r="EU412" s="631">
        <f t="shared" si="792"/>
        <v>0</v>
      </c>
      <c r="EV412" s="631">
        <f t="shared" si="792"/>
        <v>0</v>
      </c>
      <c r="EW412" s="631">
        <f t="shared" si="792"/>
        <v>0</v>
      </c>
      <c r="EX412" s="631">
        <f t="shared" si="792"/>
        <v>0</v>
      </c>
      <c r="EY412" s="631">
        <f t="shared" si="792"/>
        <v>0</v>
      </c>
      <c r="EZ412" s="631">
        <f t="shared" si="792"/>
        <v>0</v>
      </c>
      <c r="FA412" s="631">
        <f t="shared" si="775"/>
        <v>0</v>
      </c>
      <c r="FB412" s="631">
        <f t="shared" si="775"/>
        <v>0</v>
      </c>
      <c r="FC412" s="631">
        <f t="shared" si="775"/>
        <v>0</v>
      </c>
      <c r="FD412" s="631">
        <f t="shared" si="794"/>
        <v>0</v>
      </c>
      <c r="FE412" s="631">
        <f t="shared" si="794"/>
        <v>0</v>
      </c>
      <c r="FF412" s="631">
        <f t="shared" si="794"/>
        <v>0</v>
      </c>
      <c r="FG412" s="631">
        <f t="shared" si="794"/>
        <v>0</v>
      </c>
      <c r="FH412" s="631">
        <f t="shared" si="794"/>
        <v>0</v>
      </c>
      <c r="FI412" s="631">
        <f t="shared" si="794"/>
        <v>0</v>
      </c>
      <c r="FJ412" s="631">
        <f t="shared" si="794"/>
        <v>0</v>
      </c>
      <c r="FK412" s="631">
        <f t="shared" si="794"/>
        <v>0</v>
      </c>
      <c r="FL412" s="631">
        <f t="shared" si="794"/>
        <v>0</v>
      </c>
      <c r="FM412" s="631">
        <f t="shared" si="794"/>
        <v>0</v>
      </c>
      <c r="FN412" s="631">
        <f t="shared" si="794"/>
        <v>0</v>
      </c>
      <c r="FO412" s="631">
        <f t="shared" si="794"/>
        <v>0</v>
      </c>
      <c r="FP412" s="631">
        <f t="shared" si="794"/>
        <v>0</v>
      </c>
      <c r="FQ412" s="631">
        <f t="shared" si="794"/>
        <v>0</v>
      </c>
      <c r="FR412" s="631">
        <f t="shared" si="794"/>
        <v>0</v>
      </c>
      <c r="FS412" s="631">
        <f t="shared" si="794"/>
        <v>0</v>
      </c>
      <c r="FT412" s="631">
        <f t="shared" si="749"/>
        <v>0</v>
      </c>
      <c r="FU412" s="631">
        <f t="shared" si="749"/>
        <v>0</v>
      </c>
      <c r="FV412" s="631">
        <f t="shared" si="748"/>
        <v>0</v>
      </c>
      <c r="FW412" s="631">
        <f t="shared" si="748"/>
        <v>0</v>
      </c>
      <c r="FX412" s="631">
        <f t="shared" si="748"/>
        <v>0</v>
      </c>
      <c r="FY412" s="631">
        <f t="shared" si="748"/>
        <v>0</v>
      </c>
      <c r="FZ412" s="631">
        <f t="shared" si="748"/>
        <v>0</v>
      </c>
      <c r="GA412" s="631">
        <f t="shared" si="748"/>
        <v>0</v>
      </c>
      <c r="GB412" s="631">
        <f t="shared" si="748"/>
        <v>0</v>
      </c>
      <c r="GC412" s="631">
        <f t="shared" si="748"/>
        <v>0</v>
      </c>
      <c r="GD412" s="631">
        <f t="shared" si="708"/>
        <v>0</v>
      </c>
      <c r="GE412" s="631">
        <f t="shared" si="708"/>
        <v>0</v>
      </c>
      <c r="GF412" s="631">
        <f t="shared" si="708"/>
        <v>0</v>
      </c>
      <c r="GG412" s="631">
        <f t="shared" si="708"/>
        <v>0</v>
      </c>
      <c r="GH412" s="631">
        <f t="shared" si="708"/>
        <v>0</v>
      </c>
      <c r="GI412" s="631">
        <f t="shared" si="755"/>
        <v>0</v>
      </c>
      <c r="GJ412" s="631">
        <f t="shared" si="755"/>
        <v>0</v>
      </c>
      <c r="GK412" s="631">
        <f t="shared" si="755"/>
        <v>0</v>
      </c>
      <c r="GL412" s="631">
        <f t="shared" si="755"/>
        <v>0</v>
      </c>
      <c r="GM412" s="631">
        <f t="shared" si="755"/>
        <v>0</v>
      </c>
      <c r="GN412" s="631">
        <f t="shared" si="755"/>
        <v>0</v>
      </c>
      <c r="GO412" s="631"/>
      <c r="GP412" s="631">
        <f t="shared" si="776"/>
        <v>0</v>
      </c>
      <c r="GQ412" s="631">
        <f t="shared" si="776"/>
        <v>0</v>
      </c>
      <c r="GR412" s="631">
        <f t="shared" si="776"/>
        <v>0</v>
      </c>
      <c r="GS412" s="631">
        <f t="shared" si="776"/>
        <v>0</v>
      </c>
      <c r="GT412" s="631">
        <f t="shared" si="776"/>
        <v>0</v>
      </c>
      <c r="GU412" s="631">
        <f t="shared" si="776"/>
        <v>0</v>
      </c>
      <c r="GV412" s="631">
        <f t="shared" si="776"/>
        <v>0</v>
      </c>
      <c r="GW412" s="631">
        <f t="shared" si="776"/>
        <v>0</v>
      </c>
      <c r="GX412" s="631">
        <f t="shared" si="776"/>
        <v>0</v>
      </c>
      <c r="GY412" s="631">
        <f t="shared" si="776"/>
        <v>0</v>
      </c>
      <c r="GZ412" s="631">
        <f t="shared" si="776"/>
        <v>0</v>
      </c>
      <c r="HA412" s="631">
        <f t="shared" si="776"/>
        <v>0</v>
      </c>
      <c r="HB412" s="631">
        <f t="shared" si="776"/>
        <v>0</v>
      </c>
      <c r="HC412" s="631">
        <f t="shared" si="776"/>
        <v>0</v>
      </c>
      <c r="HD412" s="631">
        <f t="shared" si="776"/>
        <v>0</v>
      </c>
      <c r="HE412" s="631">
        <f t="shared" si="734"/>
        <v>0</v>
      </c>
      <c r="HF412" s="631">
        <f t="shared" si="734"/>
        <v>0</v>
      </c>
      <c r="HG412" s="631">
        <f t="shared" si="734"/>
        <v>0</v>
      </c>
      <c r="HH412" s="631">
        <f t="shared" si="734"/>
        <v>0</v>
      </c>
      <c r="HI412" s="631">
        <f t="shared" si="795"/>
        <v>0</v>
      </c>
      <c r="HJ412" s="631">
        <f t="shared" si="795"/>
        <v>0</v>
      </c>
      <c r="HK412" s="631">
        <f t="shared" si="795"/>
        <v>0</v>
      </c>
      <c r="HL412" s="631">
        <f t="shared" si="795"/>
        <v>0</v>
      </c>
      <c r="HM412" s="631">
        <f t="shared" si="795"/>
        <v>0</v>
      </c>
      <c r="HN412" s="631">
        <f t="shared" si="795"/>
        <v>0</v>
      </c>
      <c r="HO412" s="631">
        <f t="shared" si="795"/>
        <v>0</v>
      </c>
      <c r="HP412" s="631">
        <f t="shared" si="795"/>
        <v>0</v>
      </c>
      <c r="HQ412" s="631">
        <f t="shared" si="795"/>
        <v>0</v>
      </c>
      <c r="HR412" s="631">
        <f t="shared" si="690"/>
        <v>0</v>
      </c>
      <c r="HS412" s="631">
        <f t="shared" si="690"/>
        <v>0</v>
      </c>
      <c r="HT412" s="631">
        <f t="shared" si="690"/>
        <v>0</v>
      </c>
      <c r="HU412" s="631">
        <f t="shared" si="690"/>
        <v>0</v>
      </c>
      <c r="HV412" s="631">
        <f t="shared" si="793"/>
        <v>0</v>
      </c>
      <c r="HW412" s="631">
        <f t="shared" si="793"/>
        <v>0</v>
      </c>
      <c r="HX412" s="631">
        <f t="shared" si="793"/>
        <v>0</v>
      </c>
      <c r="HY412" s="631">
        <f t="shared" si="793"/>
        <v>0</v>
      </c>
      <c r="HZ412" s="631">
        <f t="shared" si="793"/>
        <v>0</v>
      </c>
      <c r="IA412" s="631">
        <f t="shared" si="793"/>
        <v>0</v>
      </c>
      <c r="IB412" s="631">
        <f t="shared" si="793"/>
        <v>0</v>
      </c>
      <c r="IC412" s="631">
        <f t="shared" si="793"/>
        <v>0</v>
      </c>
      <c r="ID412" s="631">
        <f t="shared" si="793"/>
        <v>0</v>
      </c>
      <c r="IE412" s="631">
        <f t="shared" si="793"/>
        <v>0</v>
      </c>
      <c r="IF412" s="631">
        <f t="shared" si="793"/>
        <v>0</v>
      </c>
      <c r="IG412" s="631">
        <f t="shared" si="793"/>
        <v>0</v>
      </c>
      <c r="IH412" s="631">
        <f t="shared" si="793"/>
        <v>0</v>
      </c>
      <c r="II412" s="631">
        <f t="shared" si="793"/>
        <v>0</v>
      </c>
      <c r="IJ412" s="631">
        <f t="shared" si="793"/>
        <v>0</v>
      </c>
      <c r="IK412" s="631">
        <f t="shared" si="793"/>
        <v>0</v>
      </c>
      <c r="IL412" s="631">
        <f t="shared" si="726"/>
        <v>0</v>
      </c>
      <c r="IM412" s="631">
        <f t="shared" si="726"/>
        <v>0</v>
      </c>
      <c r="IN412" s="631">
        <f t="shared" si="726"/>
        <v>0</v>
      </c>
      <c r="IO412" s="631">
        <f t="shared" si="726"/>
        <v>0</v>
      </c>
      <c r="IP412" s="631">
        <f t="shared" si="726"/>
        <v>0</v>
      </c>
      <c r="IQ412" s="631">
        <f t="shared" si="726"/>
        <v>0</v>
      </c>
      <c r="IR412" s="631">
        <f t="shared" si="726"/>
        <v>0</v>
      </c>
      <c r="IS412" s="631">
        <f t="shared" si="726"/>
        <v>0</v>
      </c>
      <c r="IT412" s="631"/>
      <c r="IU412" s="631">
        <f t="shared" si="802"/>
        <v>0</v>
      </c>
      <c r="IV412" s="631">
        <f t="shared" si="802"/>
        <v>0</v>
      </c>
      <c r="IW412" s="631">
        <f t="shared" si="802"/>
        <v>0</v>
      </c>
      <c r="IX412" s="631">
        <f t="shared" si="802"/>
        <v>0</v>
      </c>
      <c r="IY412" s="631">
        <f t="shared" si="802"/>
        <v>0</v>
      </c>
      <c r="IZ412" s="631">
        <f t="shared" si="802"/>
        <v>0</v>
      </c>
      <c r="JA412" s="631">
        <f t="shared" si="802"/>
        <v>0</v>
      </c>
      <c r="JB412" s="631">
        <f t="shared" si="802"/>
        <v>0</v>
      </c>
      <c r="JC412" s="631">
        <f t="shared" si="802"/>
        <v>0</v>
      </c>
      <c r="JD412" s="631">
        <f t="shared" si="802"/>
        <v>0</v>
      </c>
      <c r="JE412" s="631">
        <f t="shared" si="803"/>
        <v>0</v>
      </c>
      <c r="JF412" s="631">
        <f t="shared" si="803"/>
        <v>0</v>
      </c>
      <c r="JG412" s="631">
        <f t="shared" si="803"/>
        <v>0</v>
      </c>
      <c r="JH412" s="631">
        <f t="shared" si="803"/>
        <v>0</v>
      </c>
      <c r="JI412" s="631">
        <f t="shared" si="803"/>
        <v>0</v>
      </c>
      <c r="JJ412" s="631">
        <f t="shared" si="803"/>
        <v>0</v>
      </c>
      <c r="JK412" s="631">
        <f t="shared" si="803"/>
        <v>0</v>
      </c>
      <c r="JL412" s="631">
        <f t="shared" si="803"/>
        <v>0</v>
      </c>
      <c r="JM412" s="631">
        <f t="shared" si="803"/>
        <v>0</v>
      </c>
      <c r="JN412" s="631">
        <f t="shared" si="803"/>
        <v>0</v>
      </c>
      <c r="JO412" s="631">
        <f t="shared" si="804"/>
        <v>0</v>
      </c>
      <c r="JP412" s="631">
        <f t="shared" si="804"/>
        <v>0</v>
      </c>
      <c r="JQ412" s="631">
        <f t="shared" si="804"/>
        <v>0</v>
      </c>
      <c r="JR412" s="631">
        <f t="shared" si="804"/>
        <v>0</v>
      </c>
      <c r="JS412" s="631">
        <f t="shared" si="804"/>
        <v>0</v>
      </c>
      <c r="JT412" s="631">
        <f t="shared" si="804"/>
        <v>0</v>
      </c>
      <c r="JU412" s="631">
        <f t="shared" si="804"/>
        <v>0</v>
      </c>
      <c r="JV412" s="631">
        <f t="shared" si="804"/>
        <v>0</v>
      </c>
      <c r="JW412" s="631">
        <f t="shared" si="804"/>
        <v>0</v>
      </c>
      <c r="JX412" s="631">
        <f t="shared" si="804"/>
        <v>0</v>
      </c>
      <c r="JY412" s="631">
        <f t="shared" si="805"/>
        <v>0</v>
      </c>
      <c r="JZ412" s="631">
        <f t="shared" si="805"/>
        <v>0</v>
      </c>
      <c r="KA412" s="631">
        <f t="shared" si="805"/>
        <v>0</v>
      </c>
      <c r="KB412" s="631">
        <f t="shared" si="805"/>
        <v>0</v>
      </c>
      <c r="KC412" s="631">
        <f t="shared" si="805"/>
        <v>0</v>
      </c>
      <c r="KD412" s="631">
        <f t="shared" si="805"/>
        <v>0</v>
      </c>
      <c r="KE412" s="631">
        <f t="shared" si="805"/>
        <v>0</v>
      </c>
      <c r="KF412" s="631">
        <f t="shared" si="805"/>
        <v>0</v>
      </c>
      <c r="KG412" s="631">
        <f t="shared" si="805"/>
        <v>0</v>
      </c>
      <c r="KH412" s="631">
        <f t="shared" si="805"/>
        <v>0</v>
      </c>
      <c r="KI412" s="631">
        <f t="shared" si="806"/>
        <v>0</v>
      </c>
      <c r="KJ412" s="631">
        <f t="shared" si="806"/>
        <v>0</v>
      </c>
      <c r="KK412" s="631">
        <f t="shared" si="806"/>
        <v>0</v>
      </c>
      <c r="KL412" s="631">
        <f t="shared" si="806"/>
        <v>0</v>
      </c>
      <c r="KM412" s="631">
        <f t="shared" si="806"/>
        <v>0</v>
      </c>
      <c r="KN412" s="631">
        <f t="shared" si="806"/>
        <v>0</v>
      </c>
      <c r="KO412" s="631">
        <f t="shared" si="806"/>
        <v>0</v>
      </c>
      <c r="KP412" s="631">
        <f t="shared" si="806"/>
        <v>0</v>
      </c>
      <c r="KQ412" s="631">
        <f t="shared" si="806"/>
        <v>0</v>
      </c>
      <c r="KR412" s="631">
        <f t="shared" si="806"/>
        <v>0</v>
      </c>
      <c r="KS412" s="631">
        <f t="shared" si="807"/>
        <v>0</v>
      </c>
      <c r="KT412" s="631">
        <f t="shared" si="807"/>
        <v>0</v>
      </c>
      <c r="KU412" s="631">
        <f t="shared" si="807"/>
        <v>0</v>
      </c>
      <c r="KV412" s="631">
        <f t="shared" si="807"/>
        <v>0</v>
      </c>
      <c r="KW412" s="631">
        <f t="shared" si="807"/>
        <v>0</v>
      </c>
      <c r="KX412" s="631">
        <f t="shared" si="807"/>
        <v>0</v>
      </c>
      <c r="KY412" s="631"/>
      <c r="KZ412" s="631">
        <f t="shared" si="808"/>
        <v>0</v>
      </c>
      <c r="LA412" s="631">
        <f t="shared" si="808"/>
        <v>0</v>
      </c>
      <c r="LB412" s="631">
        <f t="shared" si="808"/>
        <v>0</v>
      </c>
      <c r="LC412" s="631">
        <f t="shared" si="808"/>
        <v>0</v>
      </c>
      <c r="LD412" s="631">
        <f t="shared" si="808"/>
        <v>0</v>
      </c>
      <c r="LE412" s="631">
        <f t="shared" si="808"/>
        <v>0</v>
      </c>
      <c r="LF412" s="631">
        <f t="shared" si="808"/>
        <v>0</v>
      </c>
      <c r="LG412" s="631">
        <f t="shared" si="808"/>
        <v>0</v>
      </c>
      <c r="LH412" s="631">
        <f t="shared" si="808"/>
        <v>0</v>
      </c>
      <c r="LI412" s="631">
        <f t="shared" si="808"/>
        <v>0</v>
      </c>
      <c r="LJ412" s="631">
        <f t="shared" si="809"/>
        <v>0</v>
      </c>
      <c r="LK412" s="631">
        <f t="shared" si="809"/>
        <v>0</v>
      </c>
      <c r="LL412" s="631">
        <f t="shared" si="809"/>
        <v>0</v>
      </c>
      <c r="LM412" s="631">
        <f t="shared" si="809"/>
        <v>0</v>
      </c>
      <c r="LN412" s="631">
        <f t="shared" si="809"/>
        <v>0</v>
      </c>
      <c r="LO412" s="631">
        <f t="shared" si="809"/>
        <v>0</v>
      </c>
      <c r="LP412" s="631">
        <f t="shared" si="809"/>
        <v>0</v>
      </c>
      <c r="LQ412" s="631">
        <f t="shared" si="809"/>
        <v>0</v>
      </c>
      <c r="LR412" s="631">
        <f t="shared" si="809"/>
        <v>0</v>
      </c>
      <c r="LS412" s="631">
        <f t="shared" si="809"/>
        <v>0</v>
      </c>
      <c r="LT412" s="631">
        <f t="shared" si="810"/>
        <v>0</v>
      </c>
      <c r="LU412" s="631">
        <f t="shared" si="810"/>
        <v>0</v>
      </c>
      <c r="LV412" s="631">
        <f t="shared" si="810"/>
        <v>0</v>
      </c>
      <c r="LW412" s="631">
        <f t="shared" si="810"/>
        <v>0</v>
      </c>
      <c r="LX412" s="631">
        <f t="shared" si="810"/>
        <v>0</v>
      </c>
      <c r="LY412" s="631">
        <f t="shared" si="810"/>
        <v>0</v>
      </c>
      <c r="LZ412" s="631">
        <f t="shared" si="810"/>
        <v>0</v>
      </c>
      <c r="MA412" s="631">
        <f t="shared" si="810"/>
        <v>0</v>
      </c>
      <c r="MB412" s="631">
        <f t="shared" si="810"/>
        <v>0</v>
      </c>
      <c r="MC412" s="631">
        <f t="shared" si="810"/>
        <v>0</v>
      </c>
      <c r="MD412" s="631">
        <f t="shared" si="811"/>
        <v>0</v>
      </c>
      <c r="ME412" s="631">
        <f t="shared" si="811"/>
        <v>0</v>
      </c>
      <c r="MF412" s="631">
        <f t="shared" si="811"/>
        <v>0</v>
      </c>
      <c r="MG412" s="631">
        <f t="shared" si="811"/>
        <v>0</v>
      </c>
      <c r="MH412" s="631">
        <f t="shared" si="811"/>
        <v>0</v>
      </c>
      <c r="MI412" s="631">
        <f t="shared" si="811"/>
        <v>0</v>
      </c>
      <c r="MJ412" s="631">
        <f t="shared" si="811"/>
        <v>0</v>
      </c>
      <c r="MK412" s="631">
        <f t="shared" si="811"/>
        <v>0</v>
      </c>
      <c r="ML412" s="631">
        <f t="shared" si="811"/>
        <v>0</v>
      </c>
      <c r="MM412" s="631">
        <f t="shared" si="811"/>
        <v>0</v>
      </c>
      <c r="MN412" s="631">
        <f t="shared" si="812"/>
        <v>0</v>
      </c>
      <c r="MO412" s="631">
        <f t="shared" si="812"/>
        <v>0</v>
      </c>
      <c r="MP412" s="631">
        <f t="shared" si="812"/>
        <v>0</v>
      </c>
      <c r="MQ412" s="631">
        <f t="shared" si="812"/>
        <v>0</v>
      </c>
      <c r="MR412" s="631">
        <f t="shared" si="812"/>
        <v>0</v>
      </c>
      <c r="MS412" s="631">
        <f t="shared" si="812"/>
        <v>0</v>
      </c>
      <c r="MT412" s="631">
        <f t="shared" si="812"/>
        <v>0</v>
      </c>
      <c r="MU412" s="631">
        <f t="shared" si="812"/>
        <v>0</v>
      </c>
      <c r="MV412" s="631">
        <f t="shared" si="812"/>
        <v>0</v>
      </c>
      <c r="MW412" s="631">
        <f t="shared" si="812"/>
        <v>0</v>
      </c>
      <c r="MX412" s="631">
        <f t="shared" si="813"/>
        <v>0</v>
      </c>
      <c r="MY412" s="631">
        <f t="shared" si="813"/>
        <v>0</v>
      </c>
      <c r="MZ412" s="631">
        <f t="shared" si="813"/>
        <v>0</v>
      </c>
      <c r="NA412" s="631">
        <f t="shared" si="813"/>
        <v>0</v>
      </c>
      <c r="NB412" s="631">
        <f t="shared" si="813"/>
        <v>0</v>
      </c>
      <c r="NC412" s="631">
        <f t="shared" si="813"/>
        <v>0</v>
      </c>
    </row>
    <row r="413" spans="1:367" hidden="1">
      <c r="A413" s="504"/>
      <c r="B413" s="504"/>
      <c r="C413" s="497"/>
      <c r="D413" s="497"/>
      <c r="E413" s="362">
        <f t="shared" si="772"/>
        <v>0</v>
      </c>
      <c r="F413" s="363">
        <f t="shared" si="773"/>
        <v>0</v>
      </c>
      <c r="G413" s="498">
        <f>E413*Dichtheden!$V$70</f>
        <v>0</v>
      </c>
      <c r="H413" s="499">
        <f>IF(C413=0,0,ROUND(IF((G413/2)/Dichtheden!$C$3&lt;1,1,(G413/2)/Dichtheden!$C$3),0))</f>
        <v>0</v>
      </c>
      <c r="I413" s="498">
        <f>E413*Dichtheden!$AJ$70</f>
        <v>0</v>
      </c>
      <c r="J413" s="499">
        <f>IF(C413=0,0,ROUND(IF((I413/2)/Dichtheden!$D$3&lt;1,1,(I413/2)/Dichtheden!$D$3),0))</f>
        <v>0</v>
      </c>
      <c r="K413" s="498">
        <f t="shared" si="774"/>
        <v>0</v>
      </c>
      <c r="L413" s="500">
        <f t="shared" si="777"/>
        <v>0</v>
      </c>
      <c r="M413" s="498">
        <f>IF(D413=0,0,IF((D413*Dichtheden!$G$4)&lt;25,25,D413*Dichtheden!$G$4))</f>
        <v>0</v>
      </c>
      <c r="N413" s="499">
        <f>D413*Dichtheden!$H$4</f>
        <v>0</v>
      </c>
      <c r="O413" s="501"/>
      <c r="P413" s="501"/>
      <c r="Q413" s="502">
        <f>E413*Dichtheden!$AS$68</f>
        <v>0</v>
      </c>
      <c r="R413" s="495">
        <f>IF(Q413=0,0,ROUND(IF((Q413/2)/Dichtheden!$C$3&lt;1,1,(Q413/2)/Dichtheden!$C$3),0))</f>
        <v>0</v>
      </c>
      <c r="S413" s="502">
        <f>E413*Dichtheden!$AY$68</f>
        <v>0</v>
      </c>
      <c r="T413" s="495">
        <f>IF(Q413=0,0,ROUND(IF((S413/2)/Dichtheden!$D$3&lt;1,1,(S413/2)/Dichtheden!$D$3),0))</f>
        <v>0</v>
      </c>
      <c r="U413" s="502">
        <f>D413*Dichtheden!$G$5</f>
        <v>0</v>
      </c>
      <c r="V413" s="502">
        <f>D413*Dichtheden!$H$5</f>
        <v>0</v>
      </c>
      <c r="X413" s="630"/>
      <c r="AA413" s="628">
        <f t="shared" si="796"/>
        <v>0</v>
      </c>
      <c r="AB413" s="628">
        <f t="shared" si="796"/>
        <v>0</v>
      </c>
      <c r="AC413" s="628">
        <f t="shared" si="796"/>
        <v>0</v>
      </c>
      <c r="AD413" s="628">
        <f t="shared" si="796"/>
        <v>0</v>
      </c>
      <c r="AE413" s="628">
        <f t="shared" si="796"/>
        <v>0</v>
      </c>
      <c r="AF413" s="628">
        <f t="shared" si="796"/>
        <v>0</v>
      </c>
      <c r="AG413" s="628">
        <f t="shared" si="796"/>
        <v>0</v>
      </c>
      <c r="AH413" s="628">
        <f t="shared" si="796"/>
        <v>0</v>
      </c>
      <c r="AI413" s="628">
        <f t="shared" si="796"/>
        <v>0</v>
      </c>
      <c r="AJ413" s="628">
        <f t="shared" si="796"/>
        <v>0</v>
      </c>
      <c r="AK413" s="628">
        <f t="shared" si="796"/>
        <v>0</v>
      </c>
      <c r="AL413" s="628">
        <f t="shared" si="796"/>
        <v>0</v>
      </c>
      <c r="AM413" s="628">
        <f t="shared" si="796"/>
        <v>0</v>
      </c>
      <c r="AN413" s="628">
        <f t="shared" si="796"/>
        <v>0</v>
      </c>
      <c r="AO413" s="628">
        <f t="shared" si="796"/>
        <v>0</v>
      </c>
      <c r="AP413" s="628">
        <f t="shared" si="796"/>
        <v>0</v>
      </c>
      <c r="AQ413" s="628">
        <f t="shared" si="790"/>
        <v>0</v>
      </c>
      <c r="AR413" s="628">
        <f t="shared" si="790"/>
        <v>0</v>
      </c>
      <c r="AS413" s="628">
        <f t="shared" si="790"/>
        <v>0</v>
      </c>
      <c r="AT413" s="628">
        <f t="shared" si="790"/>
        <v>0</v>
      </c>
      <c r="AU413" s="628">
        <f t="shared" si="790"/>
        <v>0</v>
      </c>
      <c r="AV413" s="628">
        <f t="shared" si="790"/>
        <v>0</v>
      </c>
      <c r="AW413" s="628">
        <f t="shared" si="790"/>
        <v>0</v>
      </c>
      <c r="AX413" s="628">
        <f t="shared" si="790"/>
        <v>0</v>
      </c>
      <c r="AY413" s="628">
        <f t="shared" si="790"/>
        <v>0</v>
      </c>
      <c r="AZ413" s="628">
        <f t="shared" si="790"/>
        <v>0</v>
      </c>
      <c r="BA413" s="628">
        <f t="shared" si="790"/>
        <v>0</v>
      </c>
      <c r="BB413" s="628">
        <f t="shared" si="790"/>
        <v>0</v>
      </c>
      <c r="BC413" s="628">
        <f t="shared" si="790"/>
        <v>0</v>
      </c>
      <c r="BD413" s="628">
        <f t="shared" si="790"/>
        <v>0</v>
      </c>
      <c r="BE413" s="628">
        <f t="shared" si="790"/>
        <v>0</v>
      </c>
      <c r="BF413" s="628">
        <f t="shared" si="790"/>
        <v>0</v>
      </c>
      <c r="BG413" s="628">
        <f t="shared" si="797"/>
        <v>0</v>
      </c>
      <c r="BH413" s="628">
        <f t="shared" si="797"/>
        <v>0</v>
      </c>
      <c r="BI413" s="628">
        <f t="shared" si="797"/>
        <v>0</v>
      </c>
      <c r="BJ413" s="628">
        <f t="shared" si="797"/>
        <v>0</v>
      </c>
      <c r="BK413" s="628">
        <f t="shared" si="797"/>
        <v>0</v>
      </c>
      <c r="BL413" s="628">
        <f t="shared" si="797"/>
        <v>0</v>
      </c>
      <c r="BM413" s="628">
        <f t="shared" si="797"/>
        <v>0</v>
      </c>
      <c r="BN413" s="628">
        <f t="shared" si="797"/>
        <v>0</v>
      </c>
      <c r="BO413" s="628">
        <f t="shared" si="797"/>
        <v>0</v>
      </c>
      <c r="BP413" s="628">
        <f t="shared" si="797"/>
        <v>0</v>
      </c>
      <c r="BQ413" s="628">
        <f t="shared" si="797"/>
        <v>0</v>
      </c>
      <c r="BR413" s="628">
        <f t="shared" si="797"/>
        <v>0</v>
      </c>
      <c r="BS413" s="628">
        <f t="shared" si="797"/>
        <v>0</v>
      </c>
      <c r="BT413" s="628">
        <f t="shared" si="797"/>
        <v>0</v>
      </c>
      <c r="BU413" s="628">
        <f t="shared" si="797"/>
        <v>0</v>
      </c>
      <c r="BV413" s="628">
        <f t="shared" si="797"/>
        <v>0</v>
      </c>
      <c r="BW413" s="628">
        <f t="shared" si="798"/>
        <v>0</v>
      </c>
      <c r="BX413" s="628">
        <f t="shared" si="798"/>
        <v>0</v>
      </c>
      <c r="BY413" s="628">
        <f t="shared" si="798"/>
        <v>0</v>
      </c>
      <c r="BZ413" s="628">
        <f t="shared" si="798"/>
        <v>0</v>
      </c>
      <c r="CA413" s="628">
        <f t="shared" si="798"/>
        <v>0</v>
      </c>
      <c r="CB413" s="628">
        <f t="shared" si="798"/>
        <v>0</v>
      </c>
      <c r="CC413" s="628">
        <f t="shared" si="798"/>
        <v>0</v>
      </c>
      <c r="CD413" s="628">
        <f t="shared" si="798"/>
        <v>0</v>
      </c>
      <c r="CE413" s="628"/>
      <c r="CF413" s="628">
        <f t="shared" si="799"/>
        <v>0</v>
      </c>
      <c r="CG413" s="628">
        <f t="shared" si="799"/>
        <v>0</v>
      </c>
      <c r="CH413" s="628">
        <f t="shared" si="799"/>
        <v>0</v>
      </c>
      <c r="CI413" s="628">
        <f t="shared" si="799"/>
        <v>0</v>
      </c>
      <c r="CJ413" s="628">
        <f t="shared" si="799"/>
        <v>0</v>
      </c>
      <c r="CK413" s="628">
        <f t="shared" si="799"/>
        <v>0</v>
      </c>
      <c r="CL413" s="628">
        <f t="shared" si="799"/>
        <v>0</v>
      </c>
      <c r="CM413" s="628">
        <f t="shared" si="799"/>
        <v>0</v>
      </c>
      <c r="CN413" s="628">
        <f t="shared" si="799"/>
        <v>0</v>
      </c>
      <c r="CO413" s="628">
        <f t="shared" si="799"/>
        <v>0</v>
      </c>
      <c r="CP413" s="628">
        <f t="shared" si="799"/>
        <v>0</v>
      </c>
      <c r="CQ413" s="628">
        <f t="shared" si="799"/>
        <v>0</v>
      </c>
      <c r="CR413" s="628">
        <f t="shared" si="799"/>
        <v>0</v>
      </c>
      <c r="CS413" s="628">
        <f t="shared" si="799"/>
        <v>0</v>
      </c>
      <c r="CT413" s="628">
        <f t="shared" si="799"/>
        <v>0</v>
      </c>
      <c r="CU413" s="628">
        <f t="shared" si="799"/>
        <v>0</v>
      </c>
      <c r="CV413" s="628">
        <f t="shared" si="791"/>
        <v>0</v>
      </c>
      <c r="CW413" s="628">
        <f t="shared" si="791"/>
        <v>0</v>
      </c>
      <c r="CX413" s="628">
        <f t="shared" si="791"/>
        <v>0</v>
      </c>
      <c r="CY413" s="628">
        <f t="shared" si="791"/>
        <v>0</v>
      </c>
      <c r="CZ413" s="628">
        <f t="shared" si="791"/>
        <v>0</v>
      </c>
      <c r="DA413" s="628">
        <f t="shared" si="791"/>
        <v>0</v>
      </c>
      <c r="DB413" s="628">
        <f t="shared" si="791"/>
        <v>0</v>
      </c>
      <c r="DC413" s="628">
        <f t="shared" si="791"/>
        <v>0</v>
      </c>
      <c r="DD413" s="628">
        <f t="shared" si="791"/>
        <v>0</v>
      </c>
      <c r="DE413" s="628">
        <f t="shared" si="791"/>
        <v>0</v>
      </c>
      <c r="DF413" s="628">
        <f t="shared" si="791"/>
        <v>0</v>
      </c>
      <c r="DG413" s="628">
        <f t="shared" si="791"/>
        <v>0</v>
      </c>
      <c r="DH413" s="628">
        <f t="shared" si="791"/>
        <v>0</v>
      </c>
      <c r="DI413" s="628">
        <f t="shared" si="791"/>
        <v>0</v>
      </c>
      <c r="DJ413" s="628">
        <f t="shared" si="791"/>
        <v>0</v>
      </c>
      <c r="DK413" s="628">
        <f t="shared" si="791"/>
        <v>0</v>
      </c>
      <c r="DL413" s="628">
        <f t="shared" si="800"/>
        <v>0</v>
      </c>
      <c r="DM413" s="628">
        <f t="shared" si="800"/>
        <v>0</v>
      </c>
      <c r="DN413" s="628">
        <f t="shared" si="800"/>
        <v>0</v>
      </c>
      <c r="DO413" s="628">
        <f t="shared" si="800"/>
        <v>0</v>
      </c>
      <c r="DP413" s="628">
        <f t="shared" si="800"/>
        <v>0</v>
      </c>
      <c r="DQ413" s="628">
        <f t="shared" si="800"/>
        <v>0</v>
      </c>
      <c r="DR413" s="628">
        <f t="shared" si="800"/>
        <v>0</v>
      </c>
      <c r="DS413" s="628">
        <f t="shared" si="800"/>
        <v>0</v>
      </c>
      <c r="DT413" s="628">
        <f t="shared" si="800"/>
        <v>0</v>
      </c>
      <c r="DU413" s="628">
        <f t="shared" si="800"/>
        <v>0</v>
      </c>
      <c r="DV413" s="628">
        <f t="shared" si="800"/>
        <v>0</v>
      </c>
      <c r="DW413" s="628">
        <f t="shared" si="800"/>
        <v>0</v>
      </c>
      <c r="DX413" s="628">
        <f t="shared" si="800"/>
        <v>0</v>
      </c>
      <c r="DY413" s="628">
        <f t="shared" si="800"/>
        <v>0</v>
      </c>
      <c r="DZ413" s="628">
        <f t="shared" si="800"/>
        <v>0</v>
      </c>
      <c r="EA413" s="628">
        <f t="shared" si="800"/>
        <v>0</v>
      </c>
      <c r="EB413" s="628">
        <f t="shared" si="801"/>
        <v>0</v>
      </c>
      <c r="EC413" s="628">
        <f t="shared" si="801"/>
        <v>0</v>
      </c>
      <c r="ED413" s="628">
        <f t="shared" si="801"/>
        <v>0</v>
      </c>
      <c r="EE413" s="628">
        <f t="shared" si="801"/>
        <v>0</v>
      </c>
      <c r="EF413" s="628">
        <f t="shared" si="801"/>
        <v>0</v>
      </c>
      <c r="EG413" s="628">
        <f t="shared" si="801"/>
        <v>0</v>
      </c>
      <c r="EH413" s="628">
        <f t="shared" si="801"/>
        <v>0</v>
      </c>
      <c r="EI413" s="628">
        <f t="shared" si="801"/>
        <v>0</v>
      </c>
      <c r="EJ413" s="631"/>
      <c r="EK413" s="631">
        <f t="shared" si="792"/>
        <v>0</v>
      </c>
      <c r="EL413" s="631">
        <f t="shared" si="792"/>
        <v>0</v>
      </c>
      <c r="EM413" s="631">
        <f t="shared" si="792"/>
        <v>0</v>
      </c>
      <c r="EN413" s="631">
        <f t="shared" si="792"/>
        <v>0</v>
      </c>
      <c r="EO413" s="631">
        <f t="shared" si="792"/>
        <v>0</v>
      </c>
      <c r="EP413" s="631">
        <f t="shared" si="792"/>
        <v>0</v>
      </c>
      <c r="EQ413" s="631">
        <f t="shared" si="792"/>
        <v>0</v>
      </c>
      <c r="ER413" s="631">
        <f t="shared" si="792"/>
        <v>0</v>
      </c>
      <c r="ES413" s="631">
        <f t="shared" si="792"/>
        <v>0</v>
      </c>
      <c r="ET413" s="631">
        <f t="shared" si="792"/>
        <v>0</v>
      </c>
      <c r="EU413" s="631">
        <f t="shared" si="792"/>
        <v>0</v>
      </c>
      <c r="EV413" s="631">
        <f t="shared" si="792"/>
        <v>0</v>
      </c>
      <c r="EW413" s="631">
        <f t="shared" si="792"/>
        <v>0</v>
      </c>
      <c r="EX413" s="631">
        <f t="shared" si="792"/>
        <v>0</v>
      </c>
      <c r="EY413" s="631">
        <f t="shared" si="792"/>
        <v>0</v>
      </c>
      <c r="EZ413" s="631">
        <f t="shared" si="792"/>
        <v>0</v>
      </c>
      <c r="FA413" s="631">
        <f t="shared" si="775"/>
        <v>0</v>
      </c>
      <c r="FB413" s="631">
        <f t="shared" si="775"/>
        <v>0</v>
      </c>
      <c r="FC413" s="631">
        <f t="shared" si="775"/>
        <v>0</v>
      </c>
      <c r="FD413" s="631">
        <f t="shared" si="794"/>
        <v>0</v>
      </c>
      <c r="FE413" s="631">
        <f t="shared" si="794"/>
        <v>0</v>
      </c>
      <c r="FF413" s="631">
        <f t="shared" si="794"/>
        <v>0</v>
      </c>
      <c r="FG413" s="631">
        <f t="shared" si="794"/>
        <v>0</v>
      </c>
      <c r="FH413" s="631">
        <f t="shared" si="794"/>
        <v>0</v>
      </c>
      <c r="FI413" s="631">
        <f t="shared" si="794"/>
        <v>0</v>
      </c>
      <c r="FJ413" s="631">
        <f t="shared" si="794"/>
        <v>0</v>
      </c>
      <c r="FK413" s="631">
        <f t="shared" si="794"/>
        <v>0</v>
      </c>
      <c r="FL413" s="631">
        <f t="shared" si="794"/>
        <v>0</v>
      </c>
      <c r="FM413" s="631">
        <f t="shared" si="794"/>
        <v>0</v>
      </c>
      <c r="FN413" s="631">
        <f t="shared" si="794"/>
        <v>0</v>
      </c>
      <c r="FO413" s="631">
        <f t="shared" si="794"/>
        <v>0</v>
      </c>
      <c r="FP413" s="631">
        <f t="shared" si="794"/>
        <v>0</v>
      </c>
      <c r="FQ413" s="631">
        <f t="shared" si="794"/>
        <v>0</v>
      </c>
      <c r="FR413" s="631">
        <f t="shared" si="794"/>
        <v>0</v>
      </c>
      <c r="FS413" s="631">
        <f t="shared" si="794"/>
        <v>0</v>
      </c>
      <c r="FT413" s="631">
        <f t="shared" si="749"/>
        <v>0</v>
      </c>
      <c r="FU413" s="631">
        <f t="shared" si="749"/>
        <v>0</v>
      </c>
      <c r="FV413" s="631">
        <f t="shared" si="748"/>
        <v>0</v>
      </c>
      <c r="FW413" s="631">
        <f t="shared" si="748"/>
        <v>0</v>
      </c>
      <c r="FX413" s="631">
        <f t="shared" si="748"/>
        <v>0</v>
      </c>
      <c r="FY413" s="631">
        <f t="shared" si="748"/>
        <v>0</v>
      </c>
      <c r="FZ413" s="631">
        <f t="shared" si="748"/>
        <v>0</v>
      </c>
      <c r="GA413" s="631">
        <f t="shared" si="748"/>
        <v>0</v>
      </c>
      <c r="GB413" s="631">
        <f t="shared" si="748"/>
        <v>0</v>
      </c>
      <c r="GC413" s="631">
        <f t="shared" si="748"/>
        <v>0</v>
      </c>
      <c r="GD413" s="631">
        <f t="shared" si="708"/>
        <v>0</v>
      </c>
      <c r="GE413" s="631">
        <f t="shared" si="708"/>
        <v>0</v>
      </c>
      <c r="GF413" s="631">
        <f t="shared" si="708"/>
        <v>0</v>
      </c>
      <c r="GG413" s="631">
        <f t="shared" si="708"/>
        <v>0</v>
      </c>
      <c r="GH413" s="631">
        <f t="shared" si="708"/>
        <v>0</v>
      </c>
      <c r="GI413" s="631">
        <f t="shared" si="755"/>
        <v>0</v>
      </c>
      <c r="GJ413" s="631">
        <f t="shared" si="755"/>
        <v>0</v>
      </c>
      <c r="GK413" s="631">
        <f t="shared" si="755"/>
        <v>0</v>
      </c>
      <c r="GL413" s="631">
        <f t="shared" si="755"/>
        <v>0</v>
      </c>
      <c r="GM413" s="631">
        <f t="shared" si="755"/>
        <v>0</v>
      </c>
      <c r="GN413" s="631">
        <f t="shared" si="755"/>
        <v>0</v>
      </c>
      <c r="GO413" s="631"/>
      <c r="GP413" s="631">
        <f t="shared" si="776"/>
        <v>0</v>
      </c>
      <c r="GQ413" s="631">
        <f t="shared" si="776"/>
        <v>0</v>
      </c>
      <c r="GR413" s="631">
        <f t="shared" si="776"/>
        <v>0</v>
      </c>
      <c r="GS413" s="631">
        <f t="shared" si="776"/>
        <v>0</v>
      </c>
      <c r="GT413" s="631">
        <f t="shared" si="776"/>
        <v>0</v>
      </c>
      <c r="GU413" s="631">
        <f t="shared" si="776"/>
        <v>0</v>
      </c>
      <c r="GV413" s="631">
        <f t="shared" si="776"/>
        <v>0</v>
      </c>
      <c r="GW413" s="631">
        <f t="shared" si="776"/>
        <v>0</v>
      </c>
      <c r="GX413" s="631">
        <f t="shared" si="776"/>
        <v>0</v>
      </c>
      <c r="GY413" s="631">
        <f t="shared" si="776"/>
        <v>0</v>
      </c>
      <c r="GZ413" s="631">
        <f t="shared" si="776"/>
        <v>0</v>
      </c>
      <c r="HA413" s="631">
        <f t="shared" si="776"/>
        <v>0</v>
      </c>
      <c r="HB413" s="631">
        <f t="shared" si="776"/>
        <v>0</v>
      </c>
      <c r="HC413" s="631">
        <f t="shared" si="776"/>
        <v>0</v>
      </c>
      <c r="HD413" s="631">
        <f t="shared" si="776"/>
        <v>0</v>
      </c>
      <c r="HE413" s="631">
        <f t="shared" si="734"/>
        <v>0</v>
      </c>
      <c r="HF413" s="631">
        <f t="shared" si="734"/>
        <v>0</v>
      </c>
      <c r="HG413" s="631">
        <f t="shared" si="734"/>
        <v>0</v>
      </c>
      <c r="HH413" s="631">
        <f t="shared" si="734"/>
        <v>0</v>
      </c>
      <c r="HI413" s="631">
        <f t="shared" si="795"/>
        <v>0</v>
      </c>
      <c r="HJ413" s="631">
        <f t="shared" si="795"/>
        <v>0</v>
      </c>
      <c r="HK413" s="631">
        <f t="shared" si="795"/>
        <v>0</v>
      </c>
      <c r="HL413" s="631">
        <f t="shared" si="795"/>
        <v>0</v>
      </c>
      <c r="HM413" s="631">
        <f t="shared" si="795"/>
        <v>0</v>
      </c>
      <c r="HN413" s="631">
        <f t="shared" si="795"/>
        <v>0</v>
      </c>
      <c r="HO413" s="631">
        <f t="shared" si="795"/>
        <v>0</v>
      </c>
      <c r="HP413" s="631">
        <f t="shared" si="795"/>
        <v>0</v>
      </c>
      <c r="HQ413" s="631">
        <f t="shared" si="795"/>
        <v>0</v>
      </c>
      <c r="HR413" s="631">
        <f t="shared" si="690"/>
        <v>0</v>
      </c>
      <c r="HS413" s="631">
        <f t="shared" si="690"/>
        <v>0</v>
      </c>
      <c r="HT413" s="631">
        <f t="shared" si="690"/>
        <v>0</v>
      </c>
      <c r="HU413" s="631">
        <f t="shared" si="690"/>
        <v>0</v>
      </c>
      <c r="HV413" s="631">
        <f t="shared" si="793"/>
        <v>0</v>
      </c>
      <c r="HW413" s="631">
        <f t="shared" si="793"/>
        <v>0</v>
      </c>
      <c r="HX413" s="631">
        <f t="shared" si="793"/>
        <v>0</v>
      </c>
      <c r="HY413" s="631">
        <f t="shared" si="793"/>
        <v>0</v>
      </c>
      <c r="HZ413" s="631">
        <f t="shared" si="793"/>
        <v>0</v>
      </c>
      <c r="IA413" s="631">
        <f t="shared" si="793"/>
        <v>0</v>
      </c>
      <c r="IB413" s="631">
        <f t="shared" si="793"/>
        <v>0</v>
      </c>
      <c r="IC413" s="631">
        <f t="shared" si="793"/>
        <v>0</v>
      </c>
      <c r="ID413" s="631">
        <f t="shared" si="793"/>
        <v>0</v>
      </c>
      <c r="IE413" s="631">
        <f t="shared" si="793"/>
        <v>0</v>
      </c>
      <c r="IF413" s="631">
        <f t="shared" si="793"/>
        <v>0</v>
      </c>
      <c r="IG413" s="631">
        <f t="shared" si="793"/>
        <v>0</v>
      </c>
      <c r="IH413" s="631">
        <f t="shared" si="793"/>
        <v>0</v>
      </c>
      <c r="II413" s="631">
        <f t="shared" si="793"/>
        <v>0</v>
      </c>
      <c r="IJ413" s="631">
        <f t="shared" si="793"/>
        <v>0</v>
      </c>
      <c r="IK413" s="631">
        <f t="shared" si="793"/>
        <v>0</v>
      </c>
      <c r="IL413" s="631">
        <f t="shared" si="726"/>
        <v>0</v>
      </c>
      <c r="IM413" s="631">
        <f t="shared" si="726"/>
        <v>0</v>
      </c>
      <c r="IN413" s="631">
        <f t="shared" si="726"/>
        <v>0</v>
      </c>
      <c r="IO413" s="631">
        <f t="shared" si="726"/>
        <v>0</v>
      </c>
      <c r="IP413" s="631">
        <f t="shared" si="726"/>
        <v>0</v>
      </c>
      <c r="IQ413" s="631">
        <f t="shared" ref="IL413:IS445" si="814">IF($A413=IQ$60,$J413,0)</f>
        <v>0</v>
      </c>
      <c r="IR413" s="631">
        <f t="shared" si="814"/>
        <v>0</v>
      </c>
      <c r="IS413" s="631">
        <f t="shared" si="814"/>
        <v>0</v>
      </c>
      <c r="IT413" s="631"/>
      <c r="IU413" s="631">
        <f t="shared" si="802"/>
        <v>0</v>
      </c>
      <c r="IV413" s="631">
        <f t="shared" si="802"/>
        <v>0</v>
      </c>
      <c r="IW413" s="631">
        <f t="shared" si="802"/>
        <v>0</v>
      </c>
      <c r="IX413" s="631">
        <f t="shared" si="802"/>
        <v>0</v>
      </c>
      <c r="IY413" s="631">
        <f t="shared" si="802"/>
        <v>0</v>
      </c>
      <c r="IZ413" s="631">
        <f t="shared" si="802"/>
        <v>0</v>
      </c>
      <c r="JA413" s="631">
        <f t="shared" si="802"/>
        <v>0</v>
      </c>
      <c r="JB413" s="631">
        <f t="shared" si="802"/>
        <v>0</v>
      </c>
      <c r="JC413" s="631">
        <f t="shared" si="802"/>
        <v>0</v>
      </c>
      <c r="JD413" s="631">
        <f t="shared" si="802"/>
        <v>0</v>
      </c>
      <c r="JE413" s="631">
        <f t="shared" si="803"/>
        <v>0</v>
      </c>
      <c r="JF413" s="631">
        <f t="shared" si="803"/>
        <v>0</v>
      </c>
      <c r="JG413" s="631">
        <f t="shared" si="803"/>
        <v>0</v>
      </c>
      <c r="JH413" s="631">
        <f t="shared" si="803"/>
        <v>0</v>
      </c>
      <c r="JI413" s="631">
        <f t="shared" si="803"/>
        <v>0</v>
      </c>
      <c r="JJ413" s="631">
        <f t="shared" si="803"/>
        <v>0</v>
      </c>
      <c r="JK413" s="631">
        <f t="shared" si="803"/>
        <v>0</v>
      </c>
      <c r="JL413" s="631">
        <f t="shared" si="803"/>
        <v>0</v>
      </c>
      <c r="JM413" s="631">
        <f t="shared" si="803"/>
        <v>0</v>
      </c>
      <c r="JN413" s="631">
        <f t="shared" si="803"/>
        <v>0</v>
      </c>
      <c r="JO413" s="631">
        <f t="shared" si="804"/>
        <v>0</v>
      </c>
      <c r="JP413" s="631">
        <f t="shared" si="804"/>
        <v>0</v>
      </c>
      <c r="JQ413" s="631">
        <f t="shared" si="804"/>
        <v>0</v>
      </c>
      <c r="JR413" s="631">
        <f t="shared" si="804"/>
        <v>0</v>
      </c>
      <c r="JS413" s="631">
        <f t="shared" si="804"/>
        <v>0</v>
      </c>
      <c r="JT413" s="631">
        <f t="shared" si="804"/>
        <v>0</v>
      </c>
      <c r="JU413" s="631">
        <f t="shared" si="804"/>
        <v>0</v>
      </c>
      <c r="JV413" s="631">
        <f t="shared" si="804"/>
        <v>0</v>
      </c>
      <c r="JW413" s="631">
        <f t="shared" si="804"/>
        <v>0</v>
      </c>
      <c r="JX413" s="631">
        <f t="shared" si="804"/>
        <v>0</v>
      </c>
      <c r="JY413" s="631">
        <f t="shared" si="805"/>
        <v>0</v>
      </c>
      <c r="JZ413" s="631">
        <f t="shared" si="805"/>
        <v>0</v>
      </c>
      <c r="KA413" s="631">
        <f t="shared" si="805"/>
        <v>0</v>
      </c>
      <c r="KB413" s="631">
        <f t="shared" si="805"/>
        <v>0</v>
      </c>
      <c r="KC413" s="631">
        <f t="shared" si="805"/>
        <v>0</v>
      </c>
      <c r="KD413" s="631">
        <f t="shared" si="805"/>
        <v>0</v>
      </c>
      <c r="KE413" s="631">
        <f t="shared" si="805"/>
        <v>0</v>
      </c>
      <c r="KF413" s="631">
        <f t="shared" si="805"/>
        <v>0</v>
      </c>
      <c r="KG413" s="631">
        <f t="shared" si="805"/>
        <v>0</v>
      </c>
      <c r="KH413" s="631">
        <f t="shared" si="805"/>
        <v>0</v>
      </c>
      <c r="KI413" s="631">
        <f t="shared" si="806"/>
        <v>0</v>
      </c>
      <c r="KJ413" s="631">
        <f t="shared" si="806"/>
        <v>0</v>
      </c>
      <c r="KK413" s="631">
        <f t="shared" si="806"/>
        <v>0</v>
      </c>
      <c r="KL413" s="631">
        <f t="shared" si="806"/>
        <v>0</v>
      </c>
      <c r="KM413" s="631">
        <f t="shared" si="806"/>
        <v>0</v>
      </c>
      <c r="KN413" s="631">
        <f t="shared" si="806"/>
        <v>0</v>
      </c>
      <c r="KO413" s="631">
        <f t="shared" si="806"/>
        <v>0</v>
      </c>
      <c r="KP413" s="631">
        <f t="shared" si="806"/>
        <v>0</v>
      </c>
      <c r="KQ413" s="631">
        <f t="shared" si="806"/>
        <v>0</v>
      </c>
      <c r="KR413" s="631">
        <f t="shared" si="806"/>
        <v>0</v>
      </c>
      <c r="KS413" s="631">
        <f t="shared" si="807"/>
        <v>0</v>
      </c>
      <c r="KT413" s="631">
        <f t="shared" si="807"/>
        <v>0</v>
      </c>
      <c r="KU413" s="631">
        <f t="shared" si="807"/>
        <v>0</v>
      </c>
      <c r="KV413" s="631">
        <f t="shared" si="807"/>
        <v>0</v>
      </c>
      <c r="KW413" s="631">
        <f t="shared" si="807"/>
        <v>0</v>
      </c>
      <c r="KX413" s="631">
        <f t="shared" si="807"/>
        <v>0</v>
      </c>
      <c r="KY413" s="631"/>
      <c r="KZ413" s="631">
        <f t="shared" si="808"/>
        <v>0</v>
      </c>
      <c r="LA413" s="631">
        <f t="shared" si="808"/>
        <v>0</v>
      </c>
      <c r="LB413" s="631">
        <f t="shared" si="808"/>
        <v>0</v>
      </c>
      <c r="LC413" s="631">
        <f t="shared" si="808"/>
        <v>0</v>
      </c>
      <c r="LD413" s="631">
        <f t="shared" si="808"/>
        <v>0</v>
      </c>
      <c r="LE413" s="631">
        <f t="shared" si="808"/>
        <v>0</v>
      </c>
      <c r="LF413" s="631">
        <f t="shared" si="808"/>
        <v>0</v>
      </c>
      <c r="LG413" s="631">
        <f t="shared" si="808"/>
        <v>0</v>
      </c>
      <c r="LH413" s="631">
        <f t="shared" si="808"/>
        <v>0</v>
      </c>
      <c r="LI413" s="631">
        <f t="shared" si="808"/>
        <v>0</v>
      </c>
      <c r="LJ413" s="631">
        <f t="shared" si="809"/>
        <v>0</v>
      </c>
      <c r="LK413" s="631">
        <f t="shared" si="809"/>
        <v>0</v>
      </c>
      <c r="LL413" s="631">
        <f t="shared" si="809"/>
        <v>0</v>
      </c>
      <c r="LM413" s="631">
        <f t="shared" si="809"/>
        <v>0</v>
      </c>
      <c r="LN413" s="631">
        <f t="shared" si="809"/>
        <v>0</v>
      </c>
      <c r="LO413" s="631">
        <f t="shared" si="809"/>
        <v>0</v>
      </c>
      <c r="LP413" s="631">
        <f t="shared" si="809"/>
        <v>0</v>
      </c>
      <c r="LQ413" s="631">
        <f t="shared" si="809"/>
        <v>0</v>
      </c>
      <c r="LR413" s="631">
        <f t="shared" si="809"/>
        <v>0</v>
      </c>
      <c r="LS413" s="631">
        <f t="shared" si="809"/>
        <v>0</v>
      </c>
      <c r="LT413" s="631">
        <f t="shared" si="810"/>
        <v>0</v>
      </c>
      <c r="LU413" s="631">
        <f t="shared" si="810"/>
        <v>0</v>
      </c>
      <c r="LV413" s="631">
        <f t="shared" si="810"/>
        <v>0</v>
      </c>
      <c r="LW413" s="631">
        <f t="shared" si="810"/>
        <v>0</v>
      </c>
      <c r="LX413" s="631">
        <f t="shared" si="810"/>
        <v>0</v>
      </c>
      <c r="LY413" s="631">
        <f t="shared" si="810"/>
        <v>0</v>
      </c>
      <c r="LZ413" s="631">
        <f t="shared" si="810"/>
        <v>0</v>
      </c>
      <c r="MA413" s="631">
        <f t="shared" si="810"/>
        <v>0</v>
      </c>
      <c r="MB413" s="631">
        <f t="shared" si="810"/>
        <v>0</v>
      </c>
      <c r="MC413" s="631">
        <f t="shared" si="810"/>
        <v>0</v>
      </c>
      <c r="MD413" s="631">
        <f t="shared" si="811"/>
        <v>0</v>
      </c>
      <c r="ME413" s="631">
        <f t="shared" si="811"/>
        <v>0</v>
      </c>
      <c r="MF413" s="631">
        <f t="shared" si="811"/>
        <v>0</v>
      </c>
      <c r="MG413" s="631">
        <f t="shared" si="811"/>
        <v>0</v>
      </c>
      <c r="MH413" s="631">
        <f t="shared" si="811"/>
        <v>0</v>
      </c>
      <c r="MI413" s="631">
        <f t="shared" si="811"/>
        <v>0</v>
      </c>
      <c r="MJ413" s="631">
        <f t="shared" si="811"/>
        <v>0</v>
      </c>
      <c r="MK413" s="631">
        <f t="shared" si="811"/>
        <v>0</v>
      </c>
      <c r="ML413" s="631">
        <f t="shared" si="811"/>
        <v>0</v>
      </c>
      <c r="MM413" s="631">
        <f t="shared" si="811"/>
        <v>0</v>
      </c>
      <c r="MN413" s="631">
        <f t="shared" si="812"/>
        <v>0</v>
      </c>
      <c r="MO413" s="631">
        <f t="shared" si="812"/>
        <v>0</v>
      </c>
      <c r="MP413" s="631">
        <f t="shared" si="812"/>
        <v>0</v>
      </c>
      <c r="MQ413" s="631">
        <f t="shared" si="812"/>
        <v>0</v>
      </c>
      <c r="MR413" s="631">
        <f t="shared" si="812"/>
        <v>0</v>
      </c>
      <c r="MS413" s="631">
        <f t="shared" si="812"/>
        <v>0</v>
      </c>
      <c r="MT413" s="631">
        <f t="shared" si="812"/>
        <v>0</v>
      </c>
      <c r="MU413" s="631">
        <f t="shared" si="812"/>
        <v>0</v>
      </c>
      <c r="MV413" s="631">
        <f t="shared" si="812"/>
        <v>0</v>
      </c>
      <c r="MW413" s="631">
        <f t="shared" si="812"/>
        <v>0</v>
      </c>
      <c r="MX413" s="631">
        <f t="shared" si="813"/>
        <v>0</v>
      </c>
      <c r="MY413" s="631">
        <f t="shared" si="813"/>
        <v>0</v>
      </c>
      <c r="MZ413" s="631">
        <f t="shared" si="813"/>
        <v>0</v>
      </c>
      <c r="NA413" s="631">
        <f t="shared" si="813"/>
        <v>0</v>
      </c>
      <c r="NB413" s="631">
        <f t="shared" si="813"/>
        <v>0</v>
      </c>
      <c r="NC413" s="631">
        <f t="shared" si="813"/>
        <v>0</v>
      </c>
    </row>
    <row r="414" spans="1:367" hidden="1">
      <c r="A414" s="504"/>
      <c r="B414" s="504"/>
      <c r="C414" s="497"/>
      <c r="D414" s="497"/>
      <c r="E414" s="362">
        <f t="shared" si="772"/>
        <v>0</v>
      </c>
      <c r="F414" s="363">
        <f t="shared" si="773"/>
        <v>0</v>
      </c>
      <c r="G414" s="498">
        <f>E414*Dichtheden!$V$70</f>
        <v>0</v>
      </c>
      <c r="H414" s="499">
        <f>IF(C414=0,0,ROUND(IF((G414/2)/Dichtheden!$C$3&lt;1,1,(G414/2)/Dichtheden!$C$3),0))</f>
        <v>0</v>
      </c>
      <c r="I414" s="498">
        <f>E414*Dichtheden!$AJ$70</f>
        <v>0</v>
      </c>
      <c r="J414" s="499">
        <f>IF(C414=0,0,ROUND(IF((I414/2)/Dichtheden!$D$3&lt;1,1,(I414/2)/Dichtheden!$D$3),0))</f>
        <v>0</v>
      </c>
      <c r="K414" s="498">
        <f t="shared" si="774"/>
        <v>0</v>
      </c>
      <c r="L414" s="500">
        <f t="shared" si="777"/>
        <v>0</v>
      </c>
      <c r="M414" s="498">
        <f>IF(D414=0,0,IF((D414*Dichtheden!$G$4)&lt;25,25,D414*Dichtheden!$G$4))</f>
        <v>0</v>
      </c>
      <c r="N414" s="499">
        <f>D414*Dichtheden!$H$4</f>
        <v>0</v>
      </c>
      <c r="O414" s="501"/>
      <c r="P414" s="501"/>
      <c r="Q414" s="502">
        <f>E414*Dichtheden!$AS$68</f>
        <v>0</v>
      </c>
      <c r="R414" s="495">
        <f>IF(Q414=0,0,ROUND(IF((Q414/2)/Dichtheden!$C$3&lt;1,1,(Q414/2)/Dichtheden!$C$3),0))</f>
        <v>0</v>
      </c>
      <c r="S414" s="502">
        <f>E414*Dichtheden!$AY$68</f>
        <v>0</v>
      </c>
      <c r="T414" s="495">
        <f>IF(Q414=0,0,ROUND(IF((S414/2)/Dichtheden!$D$3&lt;1,1,(S414/2)/Dichtheden!$D$3),0))</f>
        <v>0</v>
      </c>
      <c r="U414" s="502">
        <f>D414*Dichtheden!$G$5</f>
        <v>0</v>
      </c>
      <c r="V414" s="502">
        <f>D414*Dichtheden!$H$5</f>
        <v>0</v>
      </c>
      <c r="X414" s="630"/>
      <c r="AA414" s="628">
        <f t="shared" si="796"/>
        <v>0</v>
      </c>
      <c r="AB414" s="628">
        <f t="shared" si="796"/>
        <v>0</v>
      </c>
      <c r="AC414" s="628">
        <f t="shared" si="796"/>
        <v>0</v>
      </c>
      <c r="AD414" s="628">
        <f t="shared" si="796"/>
        <v>0</v>
      </c>
      <c r="AE414" s="628">
        <f t="shared" si="796"/>
        <v>0</v>
      </c>
      <c r="AF414" s="628">
        <f t="shared" si="796"/>
        <v>0</v>
      </c>
      <c r="AG414" s="628">
        <f t="shared" si="796"/>
        <v>0</v>
      </c>
      <c r="AH414" s="628">
        <f t="shared" si="796"/>
        <v>0</v>
      </c>
      <c r="AI414" s="628">
        <f t="shared" si="796"/>
        <v>0</v>
      </c>
      <c r="AJ414" s="628">
        <f t="shared" si="796"/>
        <v>0</v>
      </c>
      <c r="AK414" s="628">
        <f t="shared" si="796"/>
        <v>0</v>
      </c>
      <c r="AL414" s="628">
        <f t="shared" si="796"/>
        <v>0</v>
      </c>
      <c r="AM414" s="628">
        <f t="shared" si="796"/>
        <v>0</v>
      </c>
      <c r="AN414" s="628">
        <f t="shared" si="796"/>
        <v>0</v>
      </c>
      <c r="AO414" s="628">
        <f t="shared" si="796"/>
        <v>0</v>
      </c>
      <c r="AP414" s="628">
        <f t="shared" si="796"/>
        <v>0</v>
      </c>
      <c r="AQ414" s="628">
        <f t="shared" si="790"/>
        <v>0</v>
      </c>
      <c r="AR414" s="628">
        <f t="shared" si="790"/>
        <v>0</v>
      </c>
      <c r="AS414" s="628">
        <f t="shared" si="790"/>
        <v>0</v>
      </c>
      <c r="AT414" s="628">
        <f t="shared" si="790"/>
        <v>0</v>
      </c>
      <c r="AU414" s="628">
        <f t="shared" si="790"/>
        <v>0</v>
      </c>
      <c r="AV414" s="628">
        <f t="shared" si="790"/>
        <v>0</v>
      </c>
      <c r="AW414" s="628">
        <f t="shared" si="790"/>
        <v>0</v>
      </c>
      <c r="AX414" s="628">
        <f t="shared" si="790"/>
        <v>0</v>
      </c>
      <c r="AY414" s="628">
        <f t="shared" si="790"/>
        <v>0</v>
      </c>
      <c r="AZ414" s="628">
        <f t="shared" si="790"/>
        <v>0</v>
      </c>
      <c r="BA414" s="628">
        <f t="shared" si="790"/>
        <v>0</v>
      </c>
      <c r="BB414" s="628">
        <f t="shared" si="790"/>
        <v>0</v>
      </c>
      <c r="BC414" s="628">
        <f t="shared" si="790"/>
        <v>0</v>
      </c>
      <c r="BD414" s="628">
        <f t="shared" si="790"/>
        <v>0</v>
      </c>
      <c r="BE414" s="628">
        <f t="shared" si="790"/>
        <v>0</v>
      </c>
      <c r="BF414" s="628">
        <f t="shared" si="790"/>
        <v>0</v>
      </c>
      <c r="BG414" s="628">
        <f t="shared" si="797"/>
        <v>0</v>
      </c>
      <c r="BH414" s="628">
        <f t="shared" si="797"/>
        <v>0</v>
      </c>
      <c r="BI414" s="628">
        <f t="shared" si="797"/>
        <v>0</v>
      </c>
      <c r="BJ414" s="628">
        <f t="shared" si="797"/>
        <v>0</v>
      </c>
      <c r="BK414" s="628">
        <f t="shared" si="797"/>
        <v>0</v>
      </c>
      <c r="BL414" s="628">
        <f t="shared" si="797"/>
        <v>0</v>
      </c>
      <c r="BM414" s="628">
        <f t="shared" si="797"/>
        <v>0</v>
      </c>
      <c r="BN414" s="628">
        <f t="shared" si="797"/>
        <v>0</v>
      </c>
      <c r="BO414" s="628">
        <f t="shared" si="797"/>
        <v>0</v>
      </c>
      <c r="BP414" s="628">
        <f t="shared" si="797"/>
        <v>0</v>
      </c>
      <c r="BQ414" s="628">
        <f t="shared" si="797"/>
        <v>0</v>
      </c>
      <c r="BR414" s="628">
        <f t="shared" si="797"/>
        <v>0</v>
      </c>
      <c r="BS414" s="628">
        <f t="shared" si="797"/>
        <v>0</v>
      </c>
      <c r="BT414" s="628">
        <f t="shared" si="797"/>
        <v>0</v>
      </c>
      <c r="BU414" s="628">
        <f t="shared" si="797"/>
        <v>0</v>
      </c>
      <c r="BV414" s="628">
        <f t="shared" si="797"/>
        <v>0</v>
      </c>
      <c r="BW414" s="628">
        <f t="shared" si="798"/>
        <v>0</v>
      </c>
      <c r="BX414" s="628">
        <f t="shared" si="798"/>
        <v>0</v>
      </c>
      <c r="BY414" s="628">
        <f t="shared" si="798"/>
        <v>0</v>
      </c>
      <c r="BZ414" s="628">
        <f t="shared" si="798"/>
        <v>0</v>
      </c>
      <c r="CA414" s="628">
        <f t="shared" si="798"/>
        <v>0</v>
      </c>
      <c r="CB414" s="628">
        <f t="shared" si="798"/>
        <v>0</v>
      </c>
      <c r="CC414" s="628">
        <f t="shared" si="798"/>
        <v>0</v>
      </c>
      <c r="CD414" s="628">
        <f t="shared" si="798"/>
        <v>0</v>
      </c>
      <c r="CE414" s="628"/>
      <c r="CF414" s="628">
        <f t="shared" si="799"/>
        <v>0</v>
      </c>
      <c r="CG414" s="628">
        <f t="shared" si="799"/>
        <v>0</v>
      </c>
      <c r="CH414" s="628">
        <f t="shared" si="799"/>
        <v>0</v>
      </c>
      <c r="CI414" s="628">
        <f t="shared" si="799"/>
        <v>0</v>
      </c>
      <c r="CJ414" s="628">
        <f t="shared" si="799"/>
        <v>0</v>
      </c>
      <c r="CK414" s="628">
        <f t="shared" si="799"/>
        <v>0</v>
      </c>
      <c r="CL414" s="628">
        <f t="shared" si="799"/>
        <v>0</v>
      </c>
      <c r="CM414" s="628">
        <f t="shared" si="799"/>
        <v>0</v>
      </c>
      <c r="CN414" s="628">
        <f t="shared" si="799"/>
        <v>0</v>
      </c>
      <c r="CO414" s="628">
        <f t="shared" si="799"/>
        <v>0</v>
      </c>
      <c r="CP414" s="628">
        <f t="shared" si="799"/>
        <v>0</v>
      </c>
      <c r="CQ414" s="628">
        <f t="shared" si="799"/>
        <v>0</v>
      </c>
      <c r="CR414" s="628">
        <f t="shared" si="799"/>
        <v>0</v>
      </c>
      <c r="CS414" s="628">
        <f t="shared" si="799"/>
        <v>0</v>
      </c>
      <c r="CT414" s="628">
        <f t="shared" si="799"/>
        <v>0</v>
      </c>
      <c r="CU414" s="628">
        <f t="shared" si="799"/>
        <v>0</v>
      </c>
      <c r="CV414" s="628">
        <f t="shared" si="791"/>
        <v>0</v>
      </c>
      <c r="CW414" s="628">
        <f t="shared" si="791"/>
        <v>0</v>
      </c>
      <c r="CX414" s="628">
        <f t="shared" si="791"/>
        <v>0</v>
      </c>
      <c r="CY414" s="628">
        <f t="shared" si="791"/>
        <v>0</v>
      </c>
      <c r="CZ414" s="628">
        <f t="shared" si="791"/>
        <v>0</v>
      </c>
      <c r="DA414" s="628">
        <f t="shared" si="791"/>
        <v>0</v>
      </c>
      <c r="DB414" s="628">
        <f t="shared" si="791"/>
        <v>0</v>
      </c>
      <c r="DC414" s="628">
        <f t="shared" si="791"/>
        <v>0</v>
      </c>
      <c r="DD414" s="628">
        <f t="shared" si="791"/>
        <v>0</v>
      </c>
      <c r="DE414" s="628">
        <f t="shared" si="791"/>
        <v>0</v>
      </c>
      <c r="DF414" s="628">
        <f t="shared" si="791"/>
        <v>0</v>
      </c>
      <c r="DG414" s="628">
        <f t="shared" si="791"/>
        <v>0</v>
      </c>
      <c r="DH414" s="628">
        <f t="shared" si="791"/>
        <v>0</v>
      </c>
      <c r="DI414" s="628">
        <f t="shared" si="791"/>
        <v>0</v>
      </c>
      <c r="DJ414" s="628">
        <f t="shared" si="791"/>
        <v>0</v>
      </c>
      <c r="DK414" s="628">
        <f t="shared" si="791"/>
        <v>0</v>
      </c>
      <c r="DL414" s="628">
        <f t="shared" si="800"/>
        <v>0</v>
      </c>
      <c r="DM414" s="628">
        <f t="shared" si="800"/>
        <v>0</v>
      </c>
      <c r="DN414" s="628">
        <f t="shared" si="800"/>
        <v>0</v>
      </c>
      <c r="DO414" s="628">
        <f t="shared" si="800"/>
        <v>0</v>
      </c>
      <c r="DP414" s="628">
        <f t="shared" si="800"/>
        <v>0</v>
      </c>
      <c r="DQ414" s="628">
        <f t="shared" si="800"/>
        <v>0</v>
      </c>
      <c r="DR414" s="628">
        <f t="shared" si="800"/>
        <v>0</v>
      </c>
      <c r="DS414" s="628">
        <f t="shared" si="800"/>
        <v>0</v>
      </c>
      <c r="DT414" s="628">
        <f t="shared" si="800"/>
        <v>0</v>
      </c>
      <c r="DU414" s="628">
        <f t="shared" si="800"/>
        <v>0</v>
      </c>
      <c r="DV414" s="628">
        <f t="shared" si="800"/>
        <v>0</v>
      </c>
      <c r="DW414" s="628">
        <f t="shared" si="800"/>
        <v>0</v>
      </c>
      <c r="DX414" s="628">
        <f t="shared" si="800"/>
        <v>0</v>
      </c>
      <c r="DY414" s="628">
        <f t="shared" si="800"/>
        <v>0</v>
      </c>
      <c r="DZ414" s="628">
        <f t="shared" si="800"/>
        <v>0</v>
      </c>
      <c r="EA414" s="628">
        <f t="shared" si="800"/>
        <v>0</v>
      </c>
      <c r="EB414" s="628">
        <f t="shared" si="801"/>
        <v>0</v>
      </c>
      <c r="EC414" s="628">
        <f t="shared" si="801"/>
        <v>0</v>
      </c>
      <c r="ED414" s="628">
        <f t="shared" si="801"/>
        <v>0</v>
      </c>
      <c r="EE414" s="628">
        <f t="shared" si="801"/>
        <v>0</v>
      </c>
      <c r="EF414" s="628">
        <f t="shared" si="801"/>
        <v>0</v>
      </c>
      <c r="EG414" s="628">
        <f t="shared" si="801"/>
        <v>0</v>
      </c>
      <c r="EH414" s="628">
        <f t="shared" si="801"/>
        <v>0</v>
      </c>
      <c r="EI414" s="628">
        <f t="shared" si="801"/>
        <v>0</v>
      </c>
      <c r="EJ414" s="631"/>
      <c r="EK414" s="631">
        <f t="shared" si="792"/>
        <v>0</v>
      </c>
      <c r="EL414" s="631">
        <f t="shared" si="792"/>
        <v>0</v>
      </c>
      <c r="EM414" s="631">
        <f t="shared" si="792"/>
        <v>0</v>
      </c>
      <c r="EN414" s="631">
        <f t="shared" si="792"/>
        <v>0</v>
      </c>
      <c r="EO414" s="631">
        <f t="shared" si="792"/>
        <v>0</v>
      </c>
      <c r="EP414" s="631">
        <f t="shared" si="792"/>
        <v>0</v>
      </c>
      <c r="EQ414" s="631">
        <f t="shared" si="792"/>
        <v>0</v>
      </c>
      <c r="ER414" s="631">
        <f t="shared" si="792"/>
        <v>0</v>
      </c>
      <c r="ES414" s="631">
        <f t="shared" si="792"/>
        <v>0</v>
      </c>
      <c r="ET414" s="631">
        <f t="shared" si="792"/>
        <v>0</v>
      </c>
      <c r="EU414" s="631">
        <f t="shared" si="792"/>
        <v>0</v>
      </c>
      <c r="EV414" s="631">
        <f t="shared" si="792"/>
        <v>0</v>
      </c>
      <c r="EW414" s="631">
        <f t="shared" si="792"/>
        <v>0</v>
      </c>
      <c r="EX414" s="631">
        <f t="shared" si="792"/>
        <v>0</v>
      </c>
      <c r="EY414" s="631">
        <f t="shared" si="792"/>
        <v>0</v>
      </c>
      <c r="EZ414" s="631">
        <f t="shared" si="792"/>
        <v>0</v>
      </c>
      <c r="FA414" s="631">
        <f t="shared" si="775"/>
        <v>0</v>
      </c>
      <c r="FB414" s="631">
        <f t="shared" si="775"/>
        <v>0</v>
      </c>
      <c r="FC414" s="631">
        <f t="shared" si="775"/>
        <v>0</v>
      </c>
      <c r="FD414" s="631">
        <f t="shared" si="794"/>
        <v>0</v>
      </c>
      <c r="FE414" s="631">
        <f t="shared" si="794"/>
        <v>0</v>
      </c>
      <c r="FF414" s="631">
        <f t="shared" si="794"/>
        <v>0</v>
      </c>
      <c r="FG414" s="631">
        <f t="shared" si="794"/>
        <v>0</v>
      </c>
      <c r="FH414" s="631">
        <f t="shared" si="794"/>
        <v>0</v>
      </c>
      <c r="FI414" s="631">
        <f t="shared" si="794"/>
        <v>0</v>
      </c>
      <c r="FJ414" s="631">
        <f t="shared" si="794"/>
        <v>0</v>
      </c>
      <c r="FK414" s="631">
        <f t="shared" si="794"/>
        <v>0</v>
      </c>
      <c r="FL414" s="631">
        <f t="shared" si="794"/>
        <v>0</v>
      </c>
      <c r="FM414" s="631">
        <f t="shared" si="794"/>
        <v>0</v>
      </c>
      <c r="FN414" s="631">
        <f t="shared" si="794"/>
        <v>0</v>
      </c>
      <c r="FO414" s="631">
        <f t="shared" si="794"/>
        <v>0</v>
      </c>
      <c r="FP414" s="631">
        <f t="shared" si="794"/>
        <v>0</v>
      </c>
      <c r="FQ414" s="631">
        <f t="shared" si="794"/>
        <v>0</v>
      </c>
      <c r="FR414" s="631">
        <f t="shared" si="794"/>
        <v>0</v>
      </c>
      <c r="FS414" s="631">
        <f t="shared" si="794"/>
        <v>0</v>
      </c>
      <c r="FT414" s="631">
        <f t="shared" si="749"/>
        <v>0</v>
      </c>
      <c r="FU414" s="631">
        <f t="shared" si="749"/>
        <v>0</v>
      </c>
      <c r="FV414" s="631">
        <f t="shared" si="748"/>
        <v>0</v>
      </c>
      <c r="FW414" s="631">
        <f t="shared" si="748"/>
        <v>0</v>
      </c>
      <c r="FX414" s="631">
        <f t="shared" si="748"/>
        <v>0</v>
      </c>
      <c r="FY414" s="631">
        <f t="shared" si="748"/>
        <v>0</v>
      </c>
      <c r="FZ414" s="631">
        <f t="shared" si="748"/>
        <v>0</v>
      </c>
      <c r="GA414" s="631">
        <f t="shared" si="748"/>
        <v>0</v>
      </c>
      <c r="GB414" s="631">
        <f t="shared" si="748"/>
        <v>0</v>
      </c>
      <c r="GC414" s="631">
        <f t="shared" si="748"/>
        <v>0</v>
      </c>
      <c r="GD414" s="631">
        <f t="shared" si="708"/>
        <v>0</v>
      </c>
      <c r="GE414" s="631">
        <f t="shared" si="708"/>
        <v>0</v>
      </c>
      <c r="GF414" s="631">
        <f t="shared" si="708"/>
        <v>0</v>
      </c>
      <c r="GG414" s="631">
        <f t="shared" si="708"/>
        <v>0</v>
      </c>
      <c r="GH414" s="631">
        <f t="shared" si="708"/>
        <v>0</v>
      </c>
      <c r="GI414" s="631">
        <f t="shared" si="755"/>
        <v>0</v>
      </c>
      <c r="GJ414" s="631">
        <f t="shared" si="755"/>
        <v>0</v>
      </c>
      <c r="GK414" s="631">
        <f t="shared" si="755"/>
        <v>0</v>
      </c>
      <c r="GL414" s="631">
        <f t="shared" si="755"/>
        <v>0</v>
      </c>
      <c r="GM414" s="631">
        <f t="shared" si="755"/>
        <v>0</v>
      </c>
      <c r="GN414" s="631">
        <f t="shared" si="755"/>
        <v>0</v>
      </c>
      <c r="GO414" s="631"/>
      <c r="GP414" s="631">
        <f t="shared" si="776"/>
        <v>0</v>
      </c>
      <c r="GQ414" s="631">
        <f t="shared" si="776"/>
        <v>0</v>
      </c>
      <c r="GR414" s="631">
        <f t="shared" si="776"/>
        <v>0</v>
      </c>
      <c r="GS414" s="631">
        <f t="shared" si="776"/>
        <v>0</v>
      </c>
      <c r="GT414" s="631">
        <f t="shared" si="776"/>
        <v>0</v>
      </c>
      <c r="GU414" s="631">
        <f t="shared" si="776"/>
        <v>0</v>
      </c>
      <c r="GV414" s="631">
        <f t="shared" si="776"/>
        <v>0</v>
      </c>
      <c r="GW414" s="631">
        <f t="shared" si="776"/>
        <v>0</v>
      </c>
      <c r="GX414" s="631">
        <f t="shared" si="776"/>
        <v>0</v>
      </c>
      <c r="GY414" s="631">
        <f t="shared" si="776"/>
        <v>0</v>
      </c>
      <c r="GZ414" s="631">
        <f t="shared" si="776"/>
        <v>0</v>
      </c>
      <c r="HA414" s="631">
        <f t="shared" si="776"/>
        <v>0</v>
      </c>
      <c r="HB414" s="631">
        <f t="shared" si="776"/>
        <v>0</v>
      </c>
      <c r="HC414" s="631">
        <f t="shared" si="776"/>
        <v>0</v>
      </c>
      <c r="HD414" s="631">
        <f t="shared" si="776"/>
        <v>0</v>
      </c>
      <c r="HE414" s="631">
        <f t="shared" si="734"/>
        <v>0</v>
      </c>
      <c r="HF414" s="631">
        <f t="shared" si="734"/>
        <v>0</v>
      </c>
      <c r="HG414" s="631">
        <f t="shared" si="734"/>
        <v>0</v>
      </c>
      <c r="HH414" s="631">
        <f t="shared" si="734"/>
        <v>0</v>
      </c>
      <c r="HI414" s="631">
        <f t="shared" si="795"/>
        <v>0</v>
      </c>
      <c r="HJ414" s="631">
        <f t="shared" si="795"/>
        <v>0</v>
      </c>
      <c r="HK414" s="631">
        <f t="shared" si="795"/>
        <v>0</v>
      </c>
      <c r="HL414" s="631">
        <f t="shared" si="795"/>
        <v>0</v>
      </c>
      <c r="HM414" s="631">
        <f t="shared" si="795"/>
        <v>0</v>
      </c>
      <c r="HN414" s="631">
        <f t="shared" si="795"/>
        <v>0</v>
      </c>
      <c r="HO414" s="631">
        <f t="shared" si="795"/>
        <v>0</v>
      </c>
      <c r="HP414" s="631">
        <f t="shared" si="795"/>
        <v>0</v>
      </c>
      <c r="HQ414" s="631">
        <f t="shared" si="795"/>
        <v>0</v>
      </c>
      <c r="HR414" s="631">
        <f t="shared" si="690"/>
        <v>0</v>
      </c>
      <c r="HS414" s="631">
        <f t="shared" si="690"/>
        <v>0</v>
      </c>
      <c r="HT414" s="631">
        <f t="shared" si="690"/>
        <v>0</v>
      </c>
      <c r="HU414" s="631">
        <f t="shared" si="690"/>
        <v>0</v>
      </c>
      <c r="HV414" s="631">
        <f t="shared" si="793"/>
        <v>0</v>
      </c>
      <c r="HW414" s="631">
        <f t="shared" si="793"/>
        <v>0</v>
      </c>
      <c r="HX414" s="631">
        <f t="shared" si="793"/>
        <v>0</v>
      </c>
      <c r="HY414" s="631">
        <f t="shared" si="793"/>
        <v>0</v>
      </c>
      <c r="HZ414" s="631">
        <f t="shared" si="793"/>
        <v>0</v>
      </c>
      <c r="IA414" s="631">
        <f t="shared" si="793"/>
        <v>0</v>
      </c>
      <c r="IB414" s="631">
        <f t="shared" si="793"/>
        <v>0</v>
      </c>
      <c r="IC414" s="631">
        <f t="shared" si="793"/>
        <v>0</v>
      </c>
      <c r="ID414" s="631">
        <f t="shared" si="793"/>
        <v>0</v>
      </c>
      <c r="IE414" s="631">
        <f t="shared" si="793"/>
        <v>0</v>
      </c>
      <c r="IF414" s="631">
        <f t="shared" si="793"/>
        <v>0</v>
      </c>
      <c r="IG414" s="631">
        <f t="shared" si="793"/>
        <v>0</v>
      </c>
      <c r="IH414" s="631">
        <f t="shared" si="793"/>
        <v>0</v>
      </c>
      <c r="II414" s="631">
        <f t="shared" si="793"/>
        <v>0</v>
      </c>
      <c r="IJ414" s="631">
        <f t="shared" si="793"/>
        <v>0</v>
      </c>
      <c r="IK414" s="631">
        <f t="shared" si="793"/>
        <v>0</v>
      </c>
      <c r="IL414" s="631">
        <f t="shared" si="814"/>
        <v>0</v>
      </c>
      <c r="IM414" s="631">
        <f t="shared" si="814"/>
        <v>0</v>
      </c>
      <c r="IN414" s="631">
        <f t="shared" si="814"/>
        <v>0</v>
      </c>
      <c r="IO414" s="631">
        <f t="shared" si="814"/>
        <v>0</v>
      </c>
      <c r="IP414" s="631">
        <f t="shared" si="814"/>
        <v>0</v>
      </c>
      <c r="IQ414" s="631">
        <f t="shared" si="814"/>
        <v>0</v>
      </c>
      <c r="IR414" s="631">
        <f t="shared" si="814"/>
        <v>0</v>
      </c>
      <c r="IS414" s="631">
        <f t="shared" si="814"/>
        <v>0</v>
      </c>
      <c r="IT414" s="631"/>
      <c r="IU414" s="631">
        <f t="shared" si="802"/>
        <v>0</v>
      </c>
      <c r="IV414" s="631">
        <f t="shared" si="802"/>
        <v>0</v>
      </c>
      <c r="IW414" s="631">
        <f t="shared" si="802"/>
        <v>0</v>
      </c>
      <c r="IX414" s="631">
        <f t="shared" si="802"/>
        <v>0</v>
      </c>
      <c r="IY414" s="631">
        <f t="shared" si="802"/>
        <v>0</v>
      </c>
      <c r="IZ414" s="631">
        <f t="shared" si="802"/>
        <v>0</v>
      </c>
      <c r="JA414" s="631">
        <f t="shared" si="802"/>
        <v>0</v>
      </c>
      <c r="JB414" s="631">
        <f t="shared" si="802"/>
        <v>0</v>
      </c>
      <c r="JC414" s="631">
        <f t="shared" si="802"/>
        <v>0</v>
      </c>
      <c r="JD414" s="631">
        <f t="shared" si="802"/>
        <v>0</v>
      </c>
      <c r="JE414" s="631">
        <f t="shared" si="803"/>
        <v>0</v>
      </c>
      <c r="JF414" s="631">
        <f t="shared" si="803"/>
        <v>0</v>
      </c>
      <c r="JG414" s="631">
        <f t="shared" si="803"/>
        <v>0</v>
      </c>
      <c r="JH414" s="631">
        <f t="shared" si="803"/>
        <v>0</v>
      </c>
      <c r="JI414" s="631">
        <f t="shared" si="803"/>
        <v>0</v>
      </c>
      <c r="JJ414" s="631">
        <f t="shared" si="803"/>
        <v>0</v>
      </c>
      <c r="JK414" s="631">
        <f t="shared" si="803"/>
        <v>0</v>
      </c>
      <c r="JL414" s="631">
        <f t="shared" si="803"/>
        <v>0</v>
      </c>
      <c r="JM414" s="631">
        <f t="shared" si="803"/>
        <v>0</v>
      </c>
      <c r="JN414" s="631">
        <f t="shared" si="803"/>
        <v>0</v>
      </c>
      <c r="JO414" s="631">
        <f t="shared" si="804"/>
        <v>0</v>
      </c>
      <c r="JP414" s="631">
        <f t="shared" si="804"/>
        <v>0</v>
      </c>
      <c r="JQ414" s="631">
        <f t="shared" si="804"/>
        <v>0</v>
      </c>
      <c r="JR414" s="631">
        <f t="shared" si="804"/>
        <v>0</v>
      </c>
      <c r="JS414" s="631">
        <f t="shared" si="804"/>
        <v>0</v>
      </c>
      <c r="JT414" s="631">
        <f t="shared" si="804"/>
        <v>0</v>
      </c>
      <c r="JU414" s="631">
        <f t="shared" si="804"/>
        <v>0</v>
      </c>
      <c r="JV414" s="631">
        <f t="shared" si="804"/>
        <v>0</v>
      </c>
      <c r="JW414" s="631">
        <f t="shared" si="804"/>
        <v>0</v>
      </c>
      <c r="JX414" s="631">
        <f t="shared" si="804"/>
        <v>0</v>
      </c>
      <c r="JY414" s="631">
        <f t="shared" si="805"/>
        <v>0</v>
      </c>
      <c r="JZ414" s="631">
        <f t="shared" si="805"/>
        <v>0</v>
      </c>
      <c r="KA414" s="631">
        <f t="shared" si="805"/>
        <v>0</v>
      </c>
      <c r="KB414" s="631">
        <f t="shared" si="805"/>
        <v>0</v>
      </c>
      <c r="KC414" s="631">
        <f t="shared" si="805"/>
        <v>0</v>
      </c>
      <c r="KD414" s="631">
        <f t="shared" si="805"/>
        <v>0</v>
      </c>
      <c r="KE414" s="631">
        <f t="shared" si="805"/>
        <v>0</v>
      </c>
      <c r="KF414" s="631">
        <f t="shared" si="805"/>
        <v>0</v>
      </c>
      <c r="KG414" s="631">
        <f t="shared" si="805"/>
        <v>0</v>
      </c>
      <c r="KH414" s="631">
        <f t="shared" si="805"/>
        <v>0</v>
      </c>
      <c r="KI414" s="631">
        <f t="shared" si="806"/>
        <v>0</v>
      </c>
      <c r="KJ414" s="631">
        <f t="shared" si="806"/>
        <v>0</v>
      </c>
      <c r="KK414" s="631">
        <f t="shared" si="806"/>
        <v>0</v>
      </c>
      <c r="KL414" s="631">
        <f t="shared" si="806"/>
        <v>0</v>
      </c>
      <c r="KM414" s="631">
        <f t="shared" si="806"/>
        <v>0</v>
      </c>
      <c r="KN414" s="631">
        <f t="shared" si="806"/>
        <v>0</v>
      </c>
      <c r="KO414" s="631">
        <f t="shared" si="806"/>
        <v>0</v>
      </c>
      <c r="KP414" s="631">
        <f t="shared" si="806"/>
        <v>0</v>
      </c>
      <c r="KQ414" s="631">
        <f t="shared" si="806"/>
        <v>0</v>
      </c>
      <c r="KR414" s="631">
        <f t="shared" si="806"/>
        <v>0</v>
      </c>
      <c r="KS414" s="631">
        <f t="shared" si="807"/>
        <v>0</v>
      </c>
      <c r="KT414" s="631">
        <f t="shared" si="807"/>
        <v>0</v>
      </c>
      <c r="KU414" s="631">
        <f t="shared" si="807"/>
        <v>0</v>
      </c>
      <c r="KV414" s="631">
        <f t="shared" si="807"/>
        <v>0</v>
      </c>
      <c r="KW414" s="631">
        <f t="shared" si="807"/>
        <v>0</v>
      </c>
      <c r="KX414" s="631">
        <f t="shared" si="807"/>
        <v>0</v>
      </c>
      <c r="KY414" s="631"/>
      <c r="KZ414" s="631">
        <f t="shared" si="808"/>
        <v>0</v>
      </c>
      <c r="LA414" s="631">
        <f t="shared" si="808"/>
        <v>0</v>
      </c>
      <c r="LB414" s="631">
        <f t="shared" si="808"/>
        <v>0</v>
      </c>
      <c r="LC414" s="631">
        <f t="shared" si="808"/>
        <v>0</v>
      </c>
      <c r="LD414" s="631">
        <f t="shared" si="808"/>
        <v>0</v>
      </c>
      <c r="LE414" s="631">
        <f t="shared" si="808"/>
        <v>0</v>
      </c>
      <c r="LF414" s="631">
        <f t="shared" si="808"/>
        <v>0</v>
      </c>
      <c r="LG414" s="631">
        <f t="shared" si="808"/>
        <v>0</v>
      </c>
      <c r="LH414" s="631">
        <f t="shared" si="808"/>
        <v>0</v>
      </c>
      <c r="LI414" s="631">
        <f t="shared" si="808"/>
        <v>0</v>
      </c>
      <c r="LJ414" s="631">
        <f t="shared" si="809"/>
        <v>0</v>
      </c>
      <c r="LK414" s="631">
        <f t="shared" si="809"/>
        <v>0</v>
      </c>
      <c r="LL414" s="631">
        <f t="shared" si="809"/>
        <v>0</v>
      </c>
      <c r="LM414" s="631">
        <f t="shared" si="809"/>
        <v>0</v>
      </c>
      <c r="LN414" s="631">
        <f t="shared" si="809"/>
        <v>0</v>
      </c>
      <c r="LO414" s="631">
        <f t="shared" si="809"/>
        <v>0</v>
      </c>
      <c r="LP414" s="631">
        <f t="shared" si="809"/>
        <v>0</v>
      </c>
      <c r="LQ414" s="631">
        <f t="shared" si="809"/>
        <v>0</v>
      </c>
      <c r="LR414" s="631">
        <f t="shared" si="809"/>
        <v>0</v>
      </c>
      <c r="LS414" s="631">
        <f t="shared" si="809"/>
        <v>0</v>
      </c>
      <c r="LT414" s="631">
        <f t="shared" si="810"/>
        <v>0</v>
      </c>
      <c r="LU414" s="631">
        <f t="shared" si="810"/>
        <v>0</v>
      </c>
      <c r="LV414" s="631">
        <f t="shared" si="810"/>
        <v>0</v>
      </c>
      <c r="LW414" s="631">
        <f t="shared" si="810"/>
        <v>0</v>
      </c>
      <c r="LX414" s="631">
        <f t="shared" si="810"/>
        <v>0</v>
      </c>
      <c r="LY414" s="631">
        <f t="shared" si="810"/>
        <v>0</v>
      </c>
      <c r="LZ414" s="631">
        <f t="shared" si="810"/>
        <v>0</v>
      </c>
      <c r="MA414" s="631">
        <f t="shared" si="810"/>
        <v>0</v>
      </c>
      <c r="MB414" s="631">
        <f t="shared" si="810"/>
        <v>0</v>
      </c>
      <c r="MC414" s="631">
        <f t="shared" si="810"/>
        <v>0</v>
      </c>
      <c r="MD414" s="631">
        <f t="shared" si="811"/>
        <v>0</v>
      </c>
      <c r="ME414" s="631">
        <f t="shared" si="811"/>
        <v>0</v>
      </c>
      <c r="MF414" s="631">
        <f t="shared" si="811"/>
        <v>0</v>
      </c>
      <c r="MG414" s="631">
        <f t="shared" si="811"/>
        <v>0</v>
      </c>
      <c r="MH414" s="631">
        <f t="shared" si="811"/>
        <v>0</v>
      </c>
      <c r="MI414" s="631">
        <f t="shared" si="811"/>
        <v>0</v>
      </c>
      <c r="MJ414" s="631">
        <f t="shared" si="811"/>
        <v>0</v>
      </c>
      <c r="MK414" s="631">
        <f t="shared" si="811"/>
        <v>0</v>
      </c>
      <c r="ML414" s="631">
        <f t="shared" si="811"/>
        <v>0</v>
      </c>
      <c r="MM414" s="631">
        <f t="shared" si="811"/>
        <v>0</v>
      </c>
      <c r="MN414" s="631">
        <f t="shared" si="812"/>
        <v>0</v>
      </c>
      <c r="MO414" s="631">
        <f t="shared" si="812"/>
        <v>0</v>
      </c>
      <c r="MP414" s="631">
        <f t="shared" si="812"/>
        <v>0</v>
      </c>
      <c r="MQ414" s="631">
        <f t="shared" si="812"/>
        <v>0</v>
      </c>
      <c r="MR414" s="631">
        <f t="shared" si="812"/>
        <v>0</v>
      </c>
      <c r="MS414" s="631">
        <f t="shared" si="812"/>
        <v>0</v>
      </c>
      <c r="MT414" s="631">
        <f t="shared" si="812"/>
        <v>0</v>
      </c>
      <c r="MU414" s="631">
        <f t="shared" si="812"/>
        <v>0</v>
      </c>
      <c r="MV414" s="631">
        <f t="shared" si="812"/>
        <v>0</v>
      </c>
      <c r="MW414" s="631">
        <f t="shared" si="812"/>
        <v>0</v>
      </c>
      <c r="MX414" s="631">
        <f t="shared" si="813"/>
        <v>0</v>
      </c>
      <c r="MY414" s="631">
        <f t="shared" si="813"/>
        <v>0</v>
      </c>
      <c r="MZ414" s="631">
        <f t="shared" si="813"/>
        <v>0</v>
      </c>
      <c r="NA414" s="631">
        <f t="shared" si="813"/>
        <v>0</v>
      </c>
      <c r="NB414" s="631">
        <f t="shared" si="813"/>
        <v>0</v>
      </c>
      <c r="NC414" s="631">
        <f t="shared" si="813"/>
        <v>0</v>
      </c>
    </row>
    <row r="415" spans="1:367" hidden="1">
      <c r="A415" s="504"/>
      <c r="B415" s="504"/>
      <c r="C415" s="497"/>
      <c r="D415" s="497"/>
      <c r="E415" s="362">
        <f t="shared" si="772"/>
        <v>0</v>
      </c>
      <c r="F415" s="363">
        <f t="shared" si="773"/>
        <v>0</v>
      </c>
      <c r="G415" s="498">
        <f>E415*Dichtheden!$V$70</f>
        <v>0</v>
      </c>
      <c r="H415" s="499">
        <f>IF(C415=0,0,ROUND(IF((G415/2)/Dichtheden!$C$3&lt;1,1,(G415/2)/Dichtheden!$C$3),0))</f>
        <v>0</v>
      </c>
      <c r="I415" s="498">
        <f>E415*Dichtheden!$AJ$70</f>
        <v>0</v>
      </c>
      <c r="J415" s="499">
        <f>IF(C415=0,0,ROUND(IF((I415/2)/Dichtheden!$D$3&lt;1,1,(I415/2)/Dichtheden!$D$3),0))</f>
        <v>0</v>
      </c>
      <c r="K415" s="498">
        <f t="shared" si="774"/>
        <v>0</v>
      </c>
      <c r="L415" s="500">
        <f t="shared" si="777"/>
        <v>0</v>
      </c>
      <c r="M415" s="498">
        <f>IF(D415=0,0,IF((D415*Dichtheden!$G$4)&lt;25,25,D415*Dichtheden!$G$4))</f>
        <v>0</v>
      </c>
      <c r="N415" s="499">
        <f>D415*Dichtheden!$H$4</f>
        <v>0</v>
      </c>
      <c r="O415" s="501"/>
      <c r="P415" s="501"/>
      <c r="Q415" s="502">
        <f>E415*Dichtheden!$AS$68</f>
        <v>0</v>
      </c>
      <c r="R415" s="495">
        <f>IF(Q415=0,0,ROUND(IF((Q415/2)/Dichtheden!$C$3&lt;1,1,(Q415/2)/Dichtheden!$C$3),0))</f>
        <v>0</v>
      </c>
      <c r="S415" s="502">
        <f>E415*Dichtheden!$AY$68</f>
        <v>0</v>
      </c>
      <c r="T415" s="495">
        <f>IF(Q415=0,0,ROUND(IF((S415/2)/Dichtheden!$D$3&lt;1,1,(S415/2)/Dichtheden!$D$3),0))</f>
        <v>0</v>
      </c>
      <c r="U415" s="502">
        <f>D415*Dichtheden!$G$5</f>
        <v>0</v>
      </c>
      <c r="V415" s="502">
        <f>D415*Dichtheden!$H$5</f>
        <v>0</v>
      </c>
      <c r="X415" s="630"/>
      <c r="AA415" s="628">
        <f t="shared" si="796"/>
        <v>0</v>
      </c>
      <c r="AB415" s="628">
        <f t="shared" si="796"/>
        <v>0</v>
      </c>
      <c r="AC415" s="628">
        <f t="shared" si="796"/>
        <v>0</v>
      </c>
      <c r="AD415" s="628">
        <f t="shared" si="796"/>
        <v>0</v>
      </c>
      <c r="AE415" s="628">
        <f t="shared" si="796"/>
        <v>0</v>
      </c>
      <c r="AF415" s="628">
        <f t="shared" si="796"/>
        <v>0</v>
      </c>
      <c r="AG415" s="628">
        <f t="shared" si="796"/>
        <v>0</v>
      </c>
      <c r="AH415" s="628">
        <f t="shared" si="796"/>
        <v>0</v>
      </c>
      <c r="AI415" s="628">
        <f t="shared" si="796"/>
        <v>0</v>
      </c>
      <c r="AJ415" s="628">
        <f t="shared" si="796"/>
        <v>0</v>
      </c>
      <c r="AK415" s="628">
        <f t="shared" si="796"/>
        <v>0</v>
      </c>
      <c r="AL415" s="628">
        <f t="shared" si="796"/>
        <v>0</v>
      </c>
      <c r="AM415" s="628">
        <f t="shared" si="796"/>
        <v>0</v>
      </c>
      <c r="AN415" s="628">
        <f t="shared" si="796"/>
        <v>0</v>
      </c>
      <c r="AO415" s="628">
        <f t="shared" si="796"/>
        <v>0</v>
      </c>
      <c r="AP415" s="628">
        <f t="shared" si="796"/>
        <v>0</v>
      </c>
      <c r="AQ415" s="628">
        <f t="shared" si="790"/>
        <v>0</v>
      </c>
      <c r="AR415" s="628">
        <f t="shared" si="790"/>
        <v>0</v>
      </c>
      <c r="AS415" s="628">
        <f t="shared" si="790"/>
        <v>0</v>
      </c>
      <c r="AT415" s="628">
        <f t="shared" si="790"/>
        <v>0</v>
      </c>
      <c r="AU415" s="628">
        <f t="shared" si="790"/>
        <v>0</v>
      </c>
      <c r="AV415" s="628">
        <f t="shared" si="790"/>
        <v>0</v>
      </c>
      <c r="AW415" s="628">
        <f t="shared" si="790"/>
        <v>0</v>
      </c>
      <c r="AX415" s="628">
        <f t="shared" si="790"/>
        <v>0</v>
      </c>
      <c r="AY415" s="628">
        <f t="shared" si="790"/>
        <v>0</v>
      </c>
      <c r="AZ415" s="628">
        <f t="shared" si="790"/>
        <v>0</v>
      </c>
      <c r="BA415" s="628">
        <f t="shared" si="790"/>
        <v>0</v>
      </c>
      <c r="BB415" s="628">
        <f t="shared" si="790"/>
        <v>0</v>
      </c>
      <c r="BC415" s="628">
        <f t="shared" si="790"/>
        <v>0</v>
      </c>
      <c r="BD415" s="628">
        <f t="shared" si="790"/>
        <v>0</v>
      </c>
      <c r="BE415" s="628">
        <f t="shared" si="790"/>
        <v>0</v>
      </c>
      <c r="BF415" s="628">
        <f t="shared" si="790"/>
        <v>0</v>
      </c>
      <c r="BG415" s="628">
        <f t="shared" si="797"/>
        <v>0</v>
      </c>
      <c r="BH415" s="628">
        <f t="shared" si="797"/>
        <v>0</v>
      </c>
      <c r="BI415" s="628">
        <f t="shared" si="797"/>
        <v>0</v>
      </c>
      <c r="BJ415" s="628">
        <f t="shared" si="797"/>
        <v>0</v>
      </c>
      <c r="BK415" s="628">
        <f t="shared" si="797"/>
        <v>0</v>
      </c>
      <c r="BL415" s="628">
        <f t="shared" si="797"/>
        <v>0</v>
      </c>
      <c r="BM415" s="628">
        <f t="shared" si="797"/>
        <v>0</v>
      </c>
      <c r="BN415" s="628">
        <f t="shared" si="797"/>
        <v>0</v>
      </c>
      <c r="BO415" s="628">
        <f t="shared" si="797"/>
        <v>0</v>
      </c>
      <c r="BP415" s="628">
        <f t="shared" si="797"/>
        <v>0</v>
      </c>
      <c r="BQ415" s="628">
        <f t="shared" si="797"/>
        <v>0</v>
      </c>
      <c r="BR415" s="628">
        <f t="shared" si="797"/>
        <v>0</v>
      </c>
      <c r="BS415" s="628">
        <f t="shared" si="797"/>
        <v>0</v>
      </c>
      <c r="BT415" s="628">
        <f t="shared" si="797"/>
        <v>0</v>
      </c>
      <c r="BU415" s="628">
        <f t="shared" si="797"/>
        <v>0</v>
      </c>
      <c r="BV415" s="628">
        <f t="shared" si="797"/>
        <v>0</v>
      </c>
      <c r="BW415" s="628">
        <f t="shared" si="798"/>
        <v>0</v>
      </c>
      <c r="BX415" s="628">
        <f t="shared" si="798"/>
        <v>0</v>
      </c>
      <c r="BY415" s="628">
        <f t="shared" si="798"/>
        <v>0</v>
      </c>
      <c r="BZ415" s="628">
        <f t="shared" si="798"/>
        <v>0</v>
      </c>
      <c r="CA415" s="628">
        <f t="shared" si="798"/>
        <v>0</v>
      </c>
      <c r="CB415" s="628">
        <f t="shared" si="798"/>
        <v>0</v>
      </c>
      <c r="CC415" s="628">
        <f t="shared" si="798"/>
        <v>0</v>
      </c>
      <c r="CD415" s="628">
        <f t="shared" si="798"/>
        <v>0</v>
      </c>
      <c r="CE415" s="628"/>
      <c r="CF415" s="628">
        <f t="shared" si="799"/>
        <v>0</v>
      </c>
      <c r="CG415" s="628">
        <f t="shared" si="799"/>
        <v>0</v>
      </c>
      <c r="CH415" s="628">
        <f t="shared" si="799"/>
        <v>0</v>
      </c>
      <c r="CI415" s="628">
        <f t="shared" si="799"/>
        <v>0</v>
      </c>
      <c r="CJ415" s="628">
        <f t="shared" si="799"/>
        <v>0</v>
      </c>
      <c r="CK415" s="628">
        <f t="shared" si="799"/>
        <v>0</v>
      </c>
      <c r="CL415" s="628">
        <f t="shared" si="799"/>
        <v>0</v>
      </c>
      <c r="CM415" s="628">
        <f t="shared" si="799"/>
        <v>0</v>
      </c>
      <c r="CN415" s="628">
        <f t="shared" si="799"/>
        <v>0</v>
      </c>
      <c r="CO415" s="628">
        <f t="shared" si="799"/>
        <v>0</v>
      </c>
      <c r="CP415" s="628">
        <f t="shared" si="799"/>
        <v>0</v>
      </c>
      <c r="CQ415" s="628">
        <f t="shared" si="799"/>
        <v>0</v>
      </c>
      <c r="CR415" s="628">
        <f t="shared" si="799"/>
        <v>0</v>
      </c>
      <c r="CS415" s="628">
        <f t="shared" si="799"/>
        <v>0</v>
      </c>
      <c r="CT415" s="628">
        <f t="shared" si="799"/>
        <v>0</v>
      </c>
      <c r="CU415" s="628">
        <f t="shared" si="799"/>
        <v>0</v>
      </c>
      <c r="CV415" s="628">
        <f t="shared" si="791"/>
        <v>0</v>
      </c>
      <c r="CW415" s="628">
        <f t="shared" si="791"/>
        <v>0</v>
      </c>
      <c r="CX415" s="628">
        <f t="shared" si="791"/>
        <v>0</v>
      </c>
      <c r="CY415" s="628">
        <f t="shared" si="791"/>
        <v>0</v>
      </c>
      <c r="CZ415" s="628">
        <f t="shared" si="791"/>
        <v>0</v>
      </c>
      <c r="DA415" s="628">
        <f t="shared" si="791"/>
        <v>0</v>
      </c>
      <c r="DB415" s="628">
        <f t="shared" si="791"/>
        <v>0</v>
      </c>
      <c r="DC415" s="628">
        <f t="shared" si="791"/>
        <v>0</v>
      </c>
      <c r="DD415" s="628">
        <f t="shared" si="791"/>
        <v>0</v>
      </c>
      <c r="DE415" s="628">
        <f t="shared" si="791"/>
        <v>0</v>
      </c>
      <c r="DF415" s="628">
        <f t="shared" si="791"/>
        <v>0</v>
      </c>
      <c r="DG415" s="628">
        <f t="shared" si="791"/>
        <v>0</v>
      </c>
      <c r="DH415" s="628">
        <f t="shared" si="791"/>
        <v>0</v>
      </c>
      <c r="DI415" s="628">
        <f t="shared" si="791"/>
        <v>0</v>
      </c>
      <c r="DJ415" s="628">
        <f t="shared" si="791"/>
        <v>0</v>
      </c>
      <c r="DK415" s="628">
        <f t="shared" si="791"/>
        <v>0</v>
      </c>
      <c r="DL415" s="628">
        <f t="shared" si="800"/>
        <v>0</v>
      </c>
      <c r="DM415" s="628">
        <f t="shared" si="800"/>
        <v>0</v>
      </c>
      <c r="DN415" s="628">
        <f t="shared" si="800"/>
        <v>0</v>
      </c>
      <c r="DO415" s="628">
        <f t="shared" si="800"/>
        <v>0</v>
      </c>
      <c r="DP415" s="628">
        <f t="shared" si="800"/>
        <v>0</v>
      </c>
      <c r="DQ415" s="628">
        <f t="shared" si="800"/>
        <v>0</v>
      </c>
      <c r="DR415" s="628">
        <f t="shared" si="800"/>
        <v>0</v>
      </c>
      <c r="DS415" s="628">
        <f t="shared" si="800"/>
        <v>0</v>
      </c>
      <c r="DT415" s="628">
        <f t="shared" si="800"/>
        <v>0</v>
      </c>
      <c r="DU415" s="628">
        <f t="shared" si="800"/>
        <v>0</v>
      </c>
      <c r="DV415" s="628">
        <f t="shared" si="800"/>
        <v>0</v>
      </c>
      <c r="DW415" s="628">
        <f t="shared" si="800"/>
        <v>0</v>
      </c>
      <c r="DX415" s="628">
        <f t="shared" si="800"/>
        <v>0</v>
      </c>
      <c r="DY415" s="628">
        <f t="shared" si="800"/>
        <v>0</v>
      </c>
      <c r="DZ415" s="628">
        <f t="shared" si="800"/>
        <v>0</v>
      </c>
      <c r="EA415" s="628">
        <f t="shared" si="800"/>
        <v>0</v>
      </c>
      <c r="EB415" s="628">
        <f t="shared" si="801"/>
        <v>0</v>
      </c>
      <c r="EC415" s="628">
        <f t="shared" si="801"/>
        <v>0</v>
      </c>
      <c r="ED415" s="628">
        <f t="shared" si="801"/>
        <v>0</v>
      </c>
      <c r="EE415" s="628">
        <f t="shared" si="801"/>
        <v>0</v>
      </c>
      <c r="EF415" s="628">
        <f t="shared" si="801"/>
        <v>0</v>
      </c>
      <c r="EG415" s="628">
        <f t="shared" si="801"/>
        <v>0</v>
      </c>
      <c r="EH415" s="628">
        <f t="shared" si="801"/>
        <v>0</v>
      </c>
      <c r="EI415" s="628">
        <f t="shared" si="801"/>
        <v>0</v>
      </c>
      <c r="EJ415" s="631"/>
      <c r="EK415" s="631">
        <f t="shared" si="792"/>
        <v>0</v>
      </c>
      <c r="EL415" s="631">
        <f t="shared" si="792"/>
        <v>0</v>
      </c>
      <c r="EM415" s="631">
        <f t="shared" si="792"/>
        <v>0</v>
      </c>
      <c r="EN415" s="631">
        <f t="shared" si="792"/>
        <v>0</v>
      </c>
      <c r="EO415" s="631">
        <f t="shared" si="792"/>
        <v>0</v>
      </c>
      <c r="EP415" s="631">
        <f t="shared" si="792"/>
        <v>0</v>
      </c>
      <c r="EQ415" s="631">
        <f t="shared" si="792"/>
        <v>0</v>
      </c>
      <c r="ER415" s="631">
        <f t="shared" si="792"/>
        <v>0</v>
      </c>
      <c r="ES415" s="631">
        <f t="shared" si="792"/>
        <v>0</v>
      </c>
      <c r="ET415" s="631">
        <f t="shared" si="792"/>
        <v>0</v>
      </c>
      <c r="EU415" s="631">
        <f t="shared" si="792"/>
        <v>0</v>
      </c>
      <c r="EV415" s="631">
        <f t="shared" si="792"/>
        <v>0</v>
      </c>
      <c r="EW415" s="631">
        <f t="shared" si="792"/>
        <v>0</v>
      </c>
      <c r="EX415" s="631">
        <f t="shared" si="792"/>
        <v>0</v>
      </c>
      <c r="EY415" s="631">
        <f t="shared" si="792"/>
        <v>0</v>
      </c>
      <c r="EZ415" s="631">
        <f t="shared" si="792"/>
        <v>0</v>
      </c>
      <c r="FA415" s="631">
        <f t="shared" si="775"/>
        <v>0</v>
      </c>
      <c r="FB415" s="631">
        <f t="shared" si="775"/>
        <v>0</v>
      </c>
      <c r="FC415" s="631">
        <f t="shared" si="775"/>
        <v>0</v>
      </c>
      <c r="FD415" s="631">
        <f t="shared" si="794"/>
        <v>0</v>
      </c>
      <c r="FE415" s="631">
        <f t="shared" si="794"/>
        <v>0</v>
      </c>
      <c r="FF415" s="631">
        <f t="shared" si="794"/>
        <v>0</v>
      </c>
      <c r="FG415" s="631">
        <f t="shared" si="794"/>
        <v>0</v>
      </c>
      <c r="FH415" s="631">
        <f t="shared" si="794"/>
        <v>0</v>
      </c>
      <c r="FI415" s="631">
        <f t="shared" si="794"/>
        <v>0</v>
      </c>
      <c r="FJ415" s="631">
        <f t="shared" si="794"/>
        <v>0</v>
      </c>
      <c r="FK415" s="631">
        <f t="shared" si="794"/>
        <v>0</v>
      </c>
      <c r="FL415" s="631">
        <f t="shared" si="794"/>
        <v>0</v>
      </c>
      <c r="FM415" s="631">
        <f t="shared" si="794"/>
        <v>0</v>
      </c>
      <c r="FN415" s="631">
        <f t="shared" si="794"/>
        <v>0</v>
      </c>
      <c r="FO415" s="631">
        <f t="shared" si="794"/>
        <v>0</v>
      </c>
      <c r="FP415" s="631">
        <f t="shared" si="794"/>
        <v>0</v>
      </c>
      <c r="FQ415" s="631">
        <f t="shared" si="794"/>
        <v>0</v>
      </c>
      <c r="FR415" s="631">
        <f t="shared" si="794"/>
        <v>0</v>
      </c>
      <c r="FS415" s="631">
        <f t="shared" si="794"/>
        <v>0</v>
      </c>
      <c r="FT415" s="631">
        <f t="shared" si="749"/>
        <v>0</v>
      </c>
      <c r="FU415" s="631">
        <f t="shared" si="749"/>
        <v>0</v>
      </c>
      <c r="FV415" s="631">
        <f t="shared" si="748"/>
        <v>0</v>
      </c>
      <c r="FW415" s="631">
        <f t="shared" si="748"/>
        <v>0</v>
      </c>
      <c r="FX415" s="631">
        <f t="shared" si="748"/>
        <v>0</v>
      </c>
      <c r="FY415" s="631">
        <f t="shared" si="748"/>
        <v>0</v>
      </c>
      <c r="FZ415" s="631">
        <f t="shared" si="748"/>
        <v>0</v>
      </c>
      <c r="GA415" s="631">
        <f t="shared" si="748"/>
        <v>0</v>
      </c>
      <c r="GB415" s="631">
        <f t="shared" si="748"/>
        <v>0</v>
      </c>
      <c r="GC415" s="631">
        <f t="shared" si="748"/>
        <v>0</v>
      </c>
      <c r="GD415" s="631">
        <f t="shared" si="708"/>
        <v>0</v>
      </c>
      <c r="GE415" s="631">
        <f t="shared" si="708"/>
        <v>0</v>
      </c>
      <c r="GF415" s="631">
        <f t="shared" si="708"/>
        <v>0</v>
      </c>
      <c r="GG415" s="631">
        <f t="shared" si="708"/>
        <v>0</v>
      </c>
      <c r="GH415" s="631">
        <f t="shared" si="708"/>
        <v>0</v>
      </c>
      <c r="GI415" s="631">
        <f t="shared" si="755"/>
        <v>0</v>
      </c>
      <c r="GJ415" s="631">
        <f t="shared" si="755"/>
        <v>0</v>
      </c>
      <c r="GK415" s="631">
        <f t="shared" si="755"/>
        <v>0</v>
      </c>
      <c r="GL415" s="631">
        <f t="shared" si="755"/>
        <v>0</v>
      </c>
      <c r="GM415" s="631">
        <f t="shared" si="755"/>
        <v>0</v>
      </c>
      <c r="GN415" s="631">
        <f t="shared" si="755"/>
        <v>0</v>
      </c>
      <c r="GO415" s="631"/>
      <c r="GP415" s="631">
        <f t="shared" si="776"/>
        <v>0</v>
      </c>
      <c r="GQ415" s="631">
        <f t="shared" si="776"/>
        <v>0</v>
      </c>
      <c r="GR415" s="631">
        <f t="shared" si="776"/>
        <v>0</v>
      </c>
      <c r="GS415" s="631">
        <f t="shared" si="776"/>
        <v>0</v>
      </c>
      <c r="GT415" s="631">
        <f t="shared" si="776"/>
        <v>0</v>
      </c>
      <c r="GU415" s="631">
        <f t="shared" si="776"/>
        <v>0</v>
      </c>
      <c r="GV415" s="631">
        <f t="shared" si="776"/>
        <v>0</v>
      </c>
      <c r="GW415" s="631">
        <f t="shared" si="776"/>
        <v>0</v>
      </c>
      <c r="GX415" s="631">
        <f t="shared" si="776"/>
        <v>0</v>
      </c>
      <c r="GY415" s="631">
        <f t="shared" si="776"/>
        <v>0</v>
      </c>
      <c r="GZ415" s="631">
        <f t="shared" si="776"/>
        <v>0</v>
      </c>
      <c r="HA415" s="631">
        <f t="shared" si="776"/>
        <v>0</v>
      </c>
      <c r="HB415" s="631">
        <f t="shared" si="776"/>
        <v>0</v>
      </c>
      <c r="HC415" s="631">
        <f t="shared" si="776"/>
        <v>0</v>
      </c>
      <c r="HD415" s="631">
        <f t="shared" si="776"/>
        <v>0</v>
      </c>
      <c r="HE415" s="631">
        <f t="shared" si="734"/>
        <v>0</v>
      </c>
      <c r="HF415" s="631">
        <f t="shared" si="734"/>
        <v>0</v>
      </c>
      <c r="HG415" s="631">
        <f t="shared" si="734"/>
        <v>0</v>
      </c>
      <c r="HH415" s="631">
        <f t="shared" si="734"/>
        <v>0</v>
      </c>
      <c r="HI415" s="631">
        <f t="shared" si="795"/>
        <v>0</v>
      </c>
      <c r="HJ415" s="631">
        <f t="shared" si="795"/>
        <v>0</v>
      </c>
      <c r="HK415" s="631">
        <f t="shared" si="795"/>
        <v>0</v>
      </c>
      <c r="HL415" s="631">
        <f t="shared" si="795"/>
        <v>0</v>
      </c>
      <c r="HM415" s="631">
        <f t="shared" si="795"/>
        <v>0</v>
      </c>
      <c r="HN415" s="631">
        <f t="shared" si="795"/>
        <v>0</v>
      </c>
      <c r="HO415" s="631">
        <f t="shared" si="795"/>
        <v>0</v>
      </c>
      <c r="HP415" s="631">
        <f t="shared" si="795"/>
        <v>0</v>
      </c>
      <c r="HQ415" s="631">
        <f t="shared" si="795"/>
        <v>0</v>
      </c>
      <c r="HR415" s="631">
        <f t="shared" si="690"/>
        <v>0</v>
      </c>
      <c r="HS415" s="631">
        <f t="shared" si="690"/>
        <v>0</v>
      </c>
      <c r="HT415" s="631">
        <f t="shared" si="690"/>
        <v>0</v>
      </c>
      <c r="HU415" s="631">
        <f t="shared" si="690"/>
        <v>0</v>
      </c>
      <c r="HV415" s="631">
        <f t="shared" si="793"/>
        <v>0</v>
      </c>
      <c r="HW415" s="631">
        <f t="shared" si="793"/>
        <v>0</v>
      </c>
      <c r="HX415" s="631">
        <f t="shared" si="793"/>
        <v>0</v>
      </c>
      <c r="HY415" s="631">
        <f t="shared" si="793"/>
        <v>0</v>
      </c>
      <c r="HZ415" s="631">
        <f t="shared" si="793"/>
        <v>0</v>
      </c>
      <c r="IA415" s="631">
        <f t="shared" si="793"/>
        <v>0</v>
      </c>
      <c r="IB415" s="631">
        <f t="shared" si="793"/>
        <v>0</v>
      </c>
      <c r="IC415" s="631">
        <f t="shared" si="793"/>
        <v>0</v>
      </c>
      <c r="ID415" s="631">
        <f t="shared" si="793"/>
        <v>0</v>
      </c>
      <c r="IE415" s="631">
        <f t="shared" si="793"/>
        <v>0</v>
      </c>
      <c r="IF415" s="631">
        <f t="shared" si="793"/>
        <v>0</v>
      </c>
      <c r="IG415" s="631">
        <f t="shared" si="793"/>
        <v>0</v>
      </c>
      <c r="IH415" s="631">
        <f t="shared" si="793"/>
        <v>0</v>
      </c>
      <c r="II415" s="631">
        <f t="shared" si="793"/>
        <v>0</v>
      </c>
      <c r="IJ415" s="631">
        <f t="shared" si="793"/>
        <v>0</v>
      </c>
      <c r="IK415" s="631">
        <f t="shared" si="793"/>
        <v>0</v>
      </c>
      <c r="IL415" s="631">
        <f t="shared" si="814"/>
        <v>0</v>
      </c>
      <c r="IM415" s="631">
        <f t="shared" si="814"/>
        <v>0</v>
      </c>
      <c r="IN415" s="631">
        <f t="shared" si="814"/>
        <v>0</v>
      </c>
      <c r="IO415" s="631">
        <f t="shared" si="814"/>
        <v>0</v>
      </c>
      <c r="IP415" s="631">
        <f t="shared" si="814"/>
        <v>0</v>
      </c>
      <c r="IQ415" s="631">
        <f t="shared" si="814"/>
        <v>0</v>
      </c>
      <c r="IR415" s="631">
        <f t="shared" si="814"/>
        <v>0</v>
      </c>
      <c r="IS415" s="631">
        <f t="shared" si="814"/>
        <v>0</v>
      </c>
      <c r="IT415" s="631"/>
      <c r="IU415" s="631">
        <f t="shared" si="802"/>
        <v>0</v>
      </c>
      <c r="IV415" s="631">
        <f t="shared" si="802"/>
        <v>0</v>
      </c>
      <c r="IW415" s="631">
        <f t="shared" si="802"/>
        <v>0</v>
      </c>
      <c r="IX415" s="631">
        <f t="shared" si="802"/>
        <v>0</v>
      </c>
      <c r="IY415" s="631">
        <f t="shared" si="802"/>
        <v>0</v>
      </c>
      <c r="IZ415" s="631">
        <f t="shared" si="802"/>
        <v>0</v>
      </c>
      <c r="JA415" s="631">
        <f t="shared" si="802"/>
        <v>0</v>
      </c>
      <c r="JB415" s="631">
        <f t="shared" si="802"/>
        <v>0</v>
      </c>
      <c r="JC415" s="631">
        <f t="shared" si="802"/>
        <v>0</v>
      </c>
      <c r="JD415" s="631">
        <f t="shared" si="802"/>
        <v>0</v>
      </c>
      <c r="JE415" s="631">
        <f t="shared" si="803"/>
        <v>0</v>
      </c>
      <c r="JF415" s="631">
        <f t="shared" si="803"/>
        <v>0</v>
      </c>
      <c r="JG415" s="631">
        <f t="shared" si="803"/>
        <v>0</v>
      </c>
      <c r="JH415" s="631">
        <f t="shared" si="803"/>
        <v>0</v>
      </c>
      <c r="JI415" s="631">
        <f t="shared" si="803"/>
        <v>0</v>
      </c>
      <c r="JJ415" s="631">
        <f t="shared" si="803"/>
        <v>0</v>
      </c>
      <c r="JK415" s="631">
        <f t="shared" si="803"/>
        <v>0</v>
      </c>
      <c r="JL415" s="631">
        <f t="shared" si="803"/>
        <v>0</v>
      </c>
      <c r="JM415" s="631">
        <f t="shared" si="803"/>
        <v>0</v>
      </c>
      <c r="JN415" s="631">
        <f t="shared" si="803"/>
        <v>0</v>
      </c>
      <c r="JO415" s="631">
        <f t="shared" si="804"/>
        <v>0</v>
      </c>
      <c r="JP415" s="631">
        <f t="shared" si="804"/>
        <v>0</v>
      </c>
      <c r="JQ415" s="631">
        <f t="shared" si="804"/>
        <v>0</v>
      </c>
      <c r="JR415" s="631">
        <f t="shared" si="804"/>
        <v>0</v>
      </c>
      <c r="JS415" s="631">
        <f t="shared" si="804"/>
        <v>0</v>
      </c>
      <c r="JT415" s="631">
        <f t="shared" si="804"/>
        <v>0</v>
      </c>
      <c r="JU415" s="631">
        <f t="shared" si="804"/>
        <v>0</v>
      </c>
      <c r="JV415" s="631">
        <f t="shared" si="804"/>
        <v>0</v>
      </c>
      <c r="JW415" s="631">
        <f t="shared" si="804"/>
        <v>0</v>
      </c>
      <c r="JX415" s="631">
        <f t="shared" si="804"/>
        <v>0</v>
      </c>
      <c r="JY415" s="631">
        <f t="shared" si="805"/>
        <v>0</v>
      </c>
      <c r="JZ415" s="631">
        <f t="shared" si="805"/>
        <v>0</v>
      </c>
      <c r="KA415" s="631">
        <f t="shared" si="805"/>
        <v>0</v>
      </c>
      <c r="KB415" s="631">
        <f t="shared" si="805"/>
        <v>0</v>
      </c>
      <c r="KC415" s="631">
        <f t="shared" si="805"/>
        <v>0</v>
      </c>
      <c r="KD415" s="631">
        <f t="shared" si="805"/>
        <v>0</v>
      </c>
      <c r="KE415" s="631">
        <f t="shared" si="805"/>
        <v>0</v>
      </c>
      <c r="KF415" s="631">
        <f t="shared" si="805"/>
        <v>0</v>
      </c>
      <c r="KG415" s="631">
        <f t="shared" si="805"/>
        <v>0</v>
      </c>
      <c r="KH415" s="631">
        <f t="shared" si="805"/>
        <v>0</v>
      </c>
      <c r="KI415" s="631">
        <f t="shared" si="806"/>
        <v>0</v>
      </c>
      <c r="KJ415" s="631">
        <f t="shared" si="806"/>
        <v>0</v>
      </c>
      <c r="KK415" s="631">
        <f t="shared" si="806"/>
        <v>0</v>
      </c>
      <c r="KL415" s="631">
        <f t="shared" si="806"/>
        <v>0</v>
      </c>
      <c r="KM415" s="631">
        <f t="shared" si="806"/>
        <v>0</v>
      </c>
      <c r="KN415" s="631">
        <f t="shared" si="806"/>
        <v>0</v>
      </c>
      <c r="KO415" s="631">
        <f t="shared" si="806"/>
        <v>0</v>
      </c>
      <c r="KP415" s="631">
        <f t="shared" si="806"/>
        <v>0</v>
      </c>
      <c r="KQ415" s="631">
        <f t="shared" si="806"/>
        <v>0</v>
      </c>
      <c r="KR415" s="631">
        <f t="shared" si="806"/>
        <v>0</v>
      </c>
      <c r="KS415" s="631">
        <f t="shared" si="807"/>
        <v>0</v>
      </c>
      <c r="KT415" s="631">
        <f t="shared" si="807"/>
        <v>0</v>
      </c>
      <c r="KU415" s="631">
        <f t="shared" si="807"/>
        <v>0</v>
      </c>
      <c r="KV415" s="631">
        <f t="shared" si="807"/>
        <v>0</v>
      </c>
      <c r="KW415" s="631">
        <f t="shared" si="807"/>
        <v>0</v>
      </c>
      <c r="KX415" s="631">
        <f t="shared" si="807"/>
        <v>0</v>
      </c>
      <c r="KY415" s="631"/>
      <c r="KZ415" s="631">
        <f t="shared" si="808"/>
        <v>0</v>
      </c>
      <c r="LA415" s="631">
        <f t="shared" si="808"/>
        <v>0</v>
      </c>
      <c r="LB415" s="631">
        <f t="shared" si="808"/>
        <v>0</v>
      </c>
      <c r="LC415" s="631">
        <f t="shared" si="808"/>
        <v>0</v>
      </c>
      <c r="LD415" s="631">
        <f t="shared" si="808"/>
        <v>0</v>
      </c>
      <c r="LE415" s="631">
        <f t="shared" si="808"/>
        <v>0</v>
      </c>
      <c r="LF415" s="631">
        <f t="shared" si="808"/>
        <v>0</v>
      </c>
      <c r="LG415" s="631">
        <f t="shared" si="808"/>
        <v>0</v>
      </c>
      <c r="LH415" s="631">
        <f t="shared" si="808"/>
        <v>0</v>
      </c>
      <c r="LI415" s="631">
        <f t="shared" si="808"/>
        <v>0</v>
      </c>
      <c r="LJ415" s="631">
        <f t="shared" si="809"/>
        <v>0</v>
      </c>
      <c r="LK415" s="631">
        <f t="shared" si="809"/>
        <v>0</v>
      </c>
      <c r="LL415" s="631">
        <f t="shared" si="809"/>
        <v>0</v>
      </c>
      <c r="LM415" s="631">
        <f t="shared" si="809"/>
        <v>0</v>
      </c>
      <c r="LN415" s="631">
        <f t="shared" si="809"/>
        <v>0</v>
      </c>
      <c r="LO415" s="631">
        <f t="shared" si="809"/>
        <v>0</v>
      </c>
      <c r="LP415" s="631">
        <f t="shared" si="809"/>
        <v>0</v>
      </c>
      <c r="LQ415" s="631">
        <f t="shared" si="809"/>
        <v>0</v>
      </c>
      <c r="LR415" s="631">
        <f t="shared" si="809"/>
        <v>0</v>
      </c>
      <c r="LS415" s="631">
        <f t="shared" si="809"/>
        <v>0</v>
      </c>
      <c r="LT415" s="631">
        <f t="shared" si="810"/>
        <v>0</v>
      </c>
      <c r="LU415" s="631">
        <f t="shared" si="810"/>
        <v>0</v>
      </c>
      <c r="LV415" s="631">
        <f t="shared" si="810"/>
        <v>0</v>
      </c>
      <c r="LW415" s="631">
        <f t="shared" si="810"/>
        <v>0</v>
      </c>
      <c r="LX415" s="631">
        <f t="shared" si="810"/>
        <v>0</v>
      </c>
      <c r="LY415" s="631">
        <f t="shared" si="810"/>
        <v>0</v>
      </c>
      <c r="LZ415" s="631">
        <f t="shared" si="810"/>
        <v>0</v>
      </c>
      <c r="MA415" s="631">
        <f t="shared" si="810"/>
        <v>0</v>
      </c>
      <c r="MB415" s="631">
        <f t="shared" si="810"/>
        <v>0</v>
      </c>
      <c r="MC415" s="631">
        <f t="shared" si="810"/>
        <v>0</v>
      </c>
      <c r="MD415" s="631">
        <f t="shared" si="811"/>
        <v>0</v>
      </c>
      <c r="ME415" s="631">
        <f t="shared" si="811"/>
        <v>0</v>
      </c>
      <c r="MF415" s="631">
        <f t="shared" si="811"/>
        <v>0</v>
      </c>
      <c r="MG415" s="631">
        <f t="shared" si="811"/>
        <v>0</v>
      </c>
      <c r="MH415" s="631">
        <f t="shared" si="811"/>
        <v>0</v>
      </c>
      <c r="MI415" s="631">
        <f t="shared" si="811"/>
        <v>0</v>
      </c>
      <c r="MJ415" s="631">
        <f t="shared" si="811"/>
        <v>0</v>
      </c>
      <c r="MK415" s="631">
        <f t="shared" si="811"/>
        <v>0</v>
      </c>
      <c r="ML415" s="631">
        <f t="shared" si="811"/>
        <v>0</v>
      </c>
      <c r="MM415" s="631">
        <f t="shared" si="811"/>
        <v>0</v>
      </c>
      <c r="MN415" s="631">
        <f t="shared" si="812"/>
        <v>0</v>
      </c>
      <c r="MO415" s="631">
        <f t="shared" si="812"/>
        <v>0</v>
      </c>
      <c r="MP415" s="631">
        <f t="shared" si="812"/>
        <v>0</v>
      </c>
      <c r="MQ415" s="631">
        <f t="shared" si="812"/>
        <v>0</v>
      </c>
      <c r="MR415" s="631">
        <f t="shared" si="812"/>
        <v>0</v>
      </c>
      <c r="MS415" s="631">
        <f t="shared" si="812"/>
        <v>0</v>
      </c>
      <c r="MT415" s="631">
        <f t="shared" si="812"/>
        <v>0</v>
      </c>
      <c r="MU415" s="631">
        <f t="shared" si="812"/>
        <v>0</v>
      </c>
      <c r="MV415" s="631">
        <f t="shared" si="812"/>
        <v>0</v>
      </c>
      <c r="MW415" s="631">
        <f t="shared" si="812"/>
        <v>0</v>
      </c>
      <c r="MX415" s="631">
        <f t="shared" si="813"/>
        <v>0</v>
      </c>
      <c r="MY415" s="631">
        <f t="shared" si="813"/>
        <v>0</v>
      </c>
      <c r="MZ415" s="631">
        <f t="shared" si="813"/>
        <v>0</v>
      </c>
      <c r="NA415" s="631">
        <f t="shared" si="813"/>
        <v>0</v>
      </c>
      <c r="NB415" s="631">
        <f t="shared" si="813"/>
        <v>0</v>
      </c>
      <c r="NC415" s="631">
        <f t="shared" si="813"/>
        <v>0</v>
      </c>
    </row>
    <row r="416" spans="1:367" hidden="1">
      <c r="A416" s="504"/>
      <c r="B416" s="504"/>
      <c r="C416" s="497"/>
      <c r="D416" s="497"/>
      <c r="E416" s="362">
        <f t="shared" si="772"/>
        <v>0</v>
      </c>
      <c r="F416" s="363">
        <f t="shared" si="773"/>
        <v>0</v>
      </c>
      <c r="G416" s="498">
        <f>E416*Dichtheden!$V$70</f>
        <v>0</v>
      </c>
      <c r="H416" s="499">
        <f>IF(C416=0,0,ROUND(IF((G416/2)/Dichtheden!$C$3&lt;1,1,(G416/2)/Dichtheden!$C$3),0))</f>
        <v>0</v>
      </c>
      <c r="I416" s="498">
        <f>E416*Dichtheden!$AJ$70</f>
        <v>0</v>
      </c>
      <c r="J416" s="499">
        <f>IF(C416=0,0,ROUND(IF((I416/2)/Dichtheden!$D$3&lt;1,1,(I416/2)/Dichtheden!$D$3),0))</f>
        <v>0</v>
      </c>
      <c r="K416" s="498">
        <f t="shared" si="774"/>
        <v>0</v>
      </c>
      <c r="L416" s="500">
        <f t="shared" si="777"/>
        <v>0</v>
      </c>
      <c r="M416" s="498">
        <f>IF(D416=0,0,IF((D416*Dichtheden!$G$4)&lt;25,25,D416*Dichtheden!$G$4))</f>
        <v>0</v>
      </c>
      <c r="N416" s="499">
        <f>D416*Dichtheden!$H$4</f>
        <v>0</v>
      </c>
      <c r="O416" s="501"/>
      <c r="P416" s="501"/>
      <c r="Q416" s="502">
        <f>E416*Dichtheden!$AS$68</f>
        <v>0</v>
      </c>
      <c r="R416" s="495">
        <f>IF(Q416=0,0,ROUND(IF((Q416/2)/Dichtheden!$C$3&lt;1,1,(Q416/2)/Dichtheden!$C$3),0))</f>
        <v>0</v>
      </c>
      <c r="S416" s="502">
        <f>E416*Dichtheden!$AY$68</f>
        <v>0</v>
      </c>
      <c r="T416" s="495">
        <f>IF(Q416=0,0,ROUND(IF((S416/2)/Dichtheden!$D$3&lt;1,1,(S416/2)/Dichtheden!$D$3),0))</f>
        <v>0</v>
      </c>
      <c r="U416" s="502">
        <f>D416*Dichtheden!$G$5</f>
        <v>0</v>
      </c>
      <c r="V416" s="502">
        <f>D416*Dichtheden!$H$5</f>
        <v>0</v>
      </c>
      <c r="X416" s="630"/>
      <c r="AA416" s="628">
        <f t="shared" si="796"/>
        <v>0</v>
      </c>
      <c r="AB416" s="628">
        <f t="shared" si="796"/>
        <v>0</v>
      </c>
      <c r="AC416" s="628">
        <f t="shared" si="796"/>
        <v>0</v>
      </c>
      <c r="AD416" s="628">
        <f t="shared" si="796"/>
        <v>0</v>
      </c>
      <c r="AE416" s="628">
        <f t="shared" si="796"/>
        <v>0</v>
      </c>
      <c r="AF416" s="628">
        <f t="shared" si="796"/>
        <v>0</v>
      </c>
      <c r="AG416" s="628">
        <f t="shared" si="796"/>
        <v>0</v>
      </c>
      <c r="AH416" s="628">
        <f t="shared" si="796"/>
        <v>0</v>
      </c>
      <c r="AI416" s="628">
        <f t="shared" si="796"/>
        <v>0</v>
      </c>
      <c r="AJ416" s="628">
        <f t="shared" si="796"/>
        <v>0</v>
      </c>
      <c r="AK416" s="628">
        <f t="shared" si="796"/>
        <v>0</v>
      </c>
      <c r="AL416" s="628">
        <f t="shared" si="796"/>
        <v>0</v>
      </c>
      <c r="AM416" s="628">
        <f t="shared" si="796"/>
        <v>0</v>
      </c>
      <c r="AN416" s="628">
        <f t="shared" si="796"/>
        <v>0</v>
      </c>
      <c r="AO416" s="628">
        <f t="shared" si="796"/>
        <v>0</v>
      </c>
      <c r="AP416" s="628">
        <f t="shared" si="796"/>
        <v>0</v>
      </c>
      <c r="AQ416" s="628">
        <f t="shared" si="790"/>
        <v>0</v>
      </c>
      <c r="AR416" s="628">
        <f t="shared" si="790"/>
        <v>0</v>
      </c>
      <c r="AS416" s="628">
        <f t="shared" si="790"/>
        <v>0</v>
      </c>
      <c r="AT416" s="628">
        <f t="shared" si="790"/>
        <v>0</v>
      </c>
      <c r="AU416" s="628">
        <f t="shared" si="790"/>
        <v>0</v>
      </c>
      <c r="AV416" s="628">
        <f t="shared" si="790"/>
        <v>0</v>
      </c>
      <c r="AW416" s="628">
        <f t="shared" si="790"/>
        <v>0</v>
      </c>
      <c r="AX416" s="628">
        <f t="shared" si="790"/>
        <v>0</v>
      </c>
      <c r="AY416" s="628">
        <f t="shared" si="790"/>
        <v>0</v>
      </c>
      <c r="AZ416" s="628">
        <f t="shared" si="790"/>
        <v>0</v>
      </c>
      <c r="BA416" s="628">
        <f t="shared" si="790"/>
        <v>0</v>
      </c>
      <c r="BB416" s="628">
        <f t="shared" si="790"/>
        <v>0</v>
      </c>
      <c r="BC416" s="628">
        <f t="shared" si="790"/>
        <v>0</v>
      </c>
      <c r="BD416" s="628">
        <f t="shared" si="790"/>
        <v>0</v>
      </c>
      <c r="BE416" s="628">
        <f t="shared" si="790"/>
        <v>0</v>
      </c>
      <c r="BF416" s="628">
        <f t="shared" si="790"/>
        <v>0</v>
      </c>
      <c r="BG416" s="628">
        <f t="shared" si="797"/>
        <v>0</v>
      </c>
      <c r="BH416" s="628">
        <f t="shared" si="797"/>
        <v>0</v>
      </c>
      <c r="BI416" s="628">
        <f t="shared" si="797"/>
        <v>0</v>
      </c>
      <c r="BJ416" s="628">
        <f t="shared" si="797"/>
        <v>0</v>
      </c>
      <c r="BK416" s="628">
        <f t="shared" si="797"/>
        <v>0</v>
      </c>
      <c r="BL416" s="628">
        <f t="shared" si="797"/>
        <v>0</v>
      </c>
      <c r="BM416" s="628">
        <f t="shared" si="797"/>
        <v>0</v>
      </c>
      <c r="BN416" s="628">
        <f t="shared" si="797"/>
        <v>0</v>
      </c>
      <c r="BO416" s="628">
        <f t="shared" si="797"/>
        <v>0</v>
      </c>
      <c r="BP416" s="628">
        <f t="shared" si="797"/>
        <v>0</v>
      </c>
      <c r="BQ416" s="628">
        <f t="shared" si="797"/>
        <v>0</v>
      </c>
      <c r="BR416" s="628">
        <f t="shared" si="797"/>
        <v>0</v>
      </c>
      <c r="BS416" s="628">
        <f t="shared" si="797"/>
        <v>0</v>
      </c>
      <c r="BT416" s="628">
        <f t="shared" si="797"/>
        <v>0</v>
      </c>
      <c r="BU416" s="628">
        <f t="shared" si="797"/>
        <v>0</v>
      </c>
      <c r="BV416" s="628">
        <f t="shared" si="797"/>
        <v>0</v>
      </c>
      <c r="BW416" s="628">
        <f t="shared" si="798"/>
        <v>0</v>
      </c>
      <c r="BX416" s="628">
        <f t="shared" si="798"/>
        <v>0</v>
      </c>
      <c r="BY416" s="628">
        <f t="shared" si="798"/>
        <v>0</v>
      </c>
      <c r="BZ416" s="628">
        <f t="shared" si="798"/>
        <v>0</v>
      </c>
      <c r="CA416" s="628">
        <f t="shared" si="798"/>
        <v>0</v>
      </c>
      <c r="CB416" s="628">
        <f t="shared" si="798"/>
        <v>0</v>
      </c>
      <c r="CC416" s="628">
        <f t="shared" si="798"/>
        <v>0</v>
      </c>
      <c r="CD416" s="628">
        <f t="shared" si="798"/>
        <v>0</v>
      </c>
      <c r="CE416" s="628"/>
      <c r="CF416" s="628">
        <f t="shared" si="799"/>
        <v>0</v>
      </c>
      <c r="CG416" s="628">
        <f t="shared" si="799"/>
        <v>0</v>
      </c>
      <c r="CH416" s="628">
        <f t="shared" si="799"/>
        <v>0</v>
      </c>
      <c r="CI416" s="628">
        <f t="shared" si="799"/>
        <v>0</v>
      </c>
      <c r="CJ416" s="628">
        <f t="shared" si="799"/>
        <v>0</v>
      </c>
      <c r="CK416" s="628">
        <f t="shared" si="799"/>
        <v>0</v>
      </c>
      <c r="CL416" s="628">
        <f t="shared" si="799"/>
        <v>0</v>
      </c>
      <c r="CM416" s="628">
        <f t="shared" si="799"/>
        <v>0</v>
      </c>
      <c r="CN416" s="628">
        <f t="shared" si="799"/>
        <v>0</v>
      </c>
      <c r="CO416" s="628">
        <f t="shared" si="799"/>
        <v>0</v>
      </c>
      <c r="CP416" s="628">
        <f t="shared" si="799"/>
        <v>0</v>
      </c>
      <c r="CQ416" s="628">
        <f t="shared" si="799"/>
        <v>0</v>
      </c>
      <c r="CR416" s="628">
        <f t="shared" si="799"/>
        <v>0</v>
      </c>
      <c r="CS416" s="628">
        <f t="shared" si="799"/>
        <v>0</v>
      </c>
      <c r="CT416" s="628">
        <f t="shared" si="799"/>
        <v>0</v>
      </c>
      <c r="CU416" s="628">
        <f t="shared" si="799"/>
        <v>0</v>
      </c>
      <c r="CV416" s="628">
        <f t="shared" si="791"/>
        <v>0</v>
      </c>
      <c r="CW416" s="628">
        <f t="shared" si="791"/>
        <v>0</v>
      </c>
      <c r="CX416" s="628">
        <f t="shared" si="791"/>
        <v>0</v>
      </c>
      <c r="CY416" s="628">
        <f t="shared" si="791"/>
        <v>0</v>
      </c>
      <c r="CZ416" s="628">
        <f t="shared" si="791"/>
        <v>0</v>
      </c>
      <c r="DA416" s="628">
        <f t="shared" si="791"/>
        <v>0</v>
      </c>
      <c r="DB416" s="628">
        <f t="shared" si="791"/>
        <v>0</v>
      </c>
      <c r="DC416" s="628">
        <f t="shared" si="791"/>
        <v>0</v>
      </c>
      <c r="DD416" s="628">
        <f t="shared" si="791"/>
        <v>0</v>
      </c>
      <c r="DE416" s="628">
        <f t="shared" si="791"/>
        <v>0</v>
      </c>
      <c r="DF416" s="628">
        <f t="shared" si="791"/>
        <v>0</v>
      </c>
      <c r="DG416" s="628">
        <f t="shared" si="791"/>
        <v>0</v>
      </c>
      <c r="DH416" s="628">
        <f t="shared" si="791"/>
        <v>0</v>
      </c>
      <c r="DI416" s="628">
        <f t="shared" si="791"/>
        <v>0</v>
      </c>
      <c r="DJ416" s="628">
        <f t="shared" si="791"/>
        <v>0</v>
      </c>
      <c r="DK416" s="628">
        <f t="shared" si="791"/>
        <v>0</v>
      </c>
      <c r="DL416" s="628">
        <f t="shared" si="800"/>
        <v>0</v>
      </c>
      <c r="DM416" s="628">
        <f t="shared" si="800"/>
        <v>0</v>
      </c>
      <c r="DN416" s="628">
        <f t="shared" si="800"/>
        <v>0</v>
      </c>
      <c r="DO416" s="628">
        <f t="shared" si="800"/>
        <v>0</v>
      </c>
      <c r="DP416" s="628">
        <f t="shared" si="800"/>
        <v>0</v>
      </c>
      <c r="DQ416" s="628">
        <f t="shared" si="800"/>
        <v>0</v>
      </c>
      <c r="DR416" s="628">
        <f t="shared" si="800"/>
        <v>0</v>
      </c>
      <c r="DS416" s="628">
        <f t="shared" si="800"/>
        <v>0</v>
      </c>
      <c r="DT416" s="628">
        <f t="shared" si="800"/>
        <v>0</v>
      </c>
      <c r="DU416" s="628">
        <f t="shared" si="800"/>
        <v>0</v>
      </c>
      <c r="DV416" s="628">
        <f t="shared" si="800"/>
        <v>0</v>
      </c>
      <c r="DW416" s="628">
        <f t="shared" si="800"/>
        <v>0</v>
      </c>
      <c r="DX416" s="628">
        <f t="shared" si="800"/>
        <v>0</v>
      </c>
      <c r="DY416" s="628">
        <f t="shared" si="800"/>
        <v>0</v>
      </c>
      <c r="DZ416" s="628">
        <f t="shared" si="800"/>
        <v>0</v>
      </c>
      <c r="EA416" s="628">
        <f t="shared" si="800"/>
        <v>0</v>
      </c>
      <c r="EB416" s="628">
        <f t="shared" si="801"/>
        <v>0</v>
      </c>
      <c r="EC416" s="628">
        <f t="shared" si="801"/>
        <v>0</v>
      </c>
      <c r="ED416" s="628">
        <f t="shared" si="801"/>
        <v>0</v>
      </c>
      <c r="EE416" s="628">
        <f t="shared" si="801"/>
        <v>0</v>
      </c>
      <c r="EF416" s="628">
        <f t="shared" si="801"/>
        <v>0</v>
      </c>
      <c r="EG416" s="628">
        <f t="shared" si="801"/>
        <v>0</v>
      </c>
      <c r="EH416" s="628">
        <f t="shared" si="801"/>
        <v>0</v>
      </c>
      <c r="EI416" s="628">
        <f t="shared" si="801"/>
        <v>0</v>
      </c>
      <c r="EJ416" s="631"/>
      <c r="EK416" s="631">
        <f t="shared" si="792"/>
        <v>0</v>
      </c>
      <c r="EL416" s="631">
        <f t="shared" si="792"/>
        <v>0</v>
      </c>
      <c r="EM416" s="631">
        <f t="shared" si="792"/>
        <v>0</v>
      </c>
      <c r="EN416" s="631">
        <f t="shared" si="792"/>
        <v>0</v>
      </c>
      <c r="EO416" s="631">
        <f t="shared" si="792"/>
        <v>0</v>
      </c>
      <c r="EP416" s="631">
        <f t="shared" si="792"/>
        <v>0</v>
      </c>
      <c r="EQ416" s="631">
        <f t="shared" si="792"/>
        <v>0</v>
      </c>
      <c r="ER416" s="631">
        <f t="shared" si="792"/>
        <v>0</v>
      </c>
      <c r="ES416" s="631">
        <f t="shared" si="792"/>
        <v>0</v>
      </c>
      <c r="ET416" s="631">
        <f t="shared" si="792"/>
        <v>0</v>
      </c>
      <c r="EU416" s="631">
        <f t="shared" si="792"/>
        <v>0</v>
      </c>
      <c r="EV416" s="631">
        <f t="shared" si="792"/>
        <v>0</v>
      </c>
      <c r="EW416" s="631">
        <f t="shared" si="792"/>
        <v>0</v>
      </c>
      <c r="EX416" s="631">
        <f t="shared" si="792"/>
        <v>0</v>
      </c>
      <c r="EY416" s="631">
        <f t="shared" si="792"/>
        <v>0</v>
      </c>
      <c r="EZ416" s="631">
        <f t="shared" si="792"/>
        <v>0</v>
      </c>
      <c r="FA416" s="631">
        <f t="shared" si="775"/>
        <v>0</v>
      </c>
      <c r="FB416" s="631">
        <f t="shared" si="775"/>
        <v>0</v>
      </c>
      <c r="FC416" s="631">
        <f t="shared" si="775"/>
        <v>0</v>
      </c>
      <c r="FD416" s="631">
        <f t="shared" si="794"/>
        <v>0</v>
      </c>
      <c r="FE416" s="631">
        <f t="shared" si="794"/>
        <v>0</v>
      </c>
      <c r="FF416" s="631">
        <f t="shared" si="794"/>
        <v>0</v>
      </c>
      <c r="FG416" s="631">
        <f t="shared" si="794"/>
        <v>0</v>
      </c>
      <c r="FH416" s="631">
        <f t="shared" si="794"/>
        <v>0</v>
      </c>
      <c r="FI416" s="631">
        <f t="shared" si="794"/>
        <v>0</v>
      </c>
      <c r="FJ416" s="631">
        <f t="shared" si="794"/>
        <v>0</v>
      </c>
      <c r="FK416" s="631">
        <f t="shared" si="794"/>
        <v>0</v>
      </c>
      <c r="FL416" s="631">
        <f t="shared" si="794"/>
        <v>0</v>
      </c>
      <c r="FM416" s="631">
        <f t="shared" si="794"/>
        <v>0</v>
      </c>
      <c r="FN416" s="631">
        <f t="shared" si="794"/>
        <v>0</v>
      </c>
      <c r="FO416" s="631">
        <f t="shared" si="794"/>
        <v>0</v>
      </c>
      <c r="FP416" s="631">
        <f t="shared" si="794"/>
        <v>0</v>
      </c>
      <c r="FQ416" s="631">
        <f t="shared" si="794"/>
        <v>0</v>
      </c>
      <c r="FR416" s="631">
        <f t="shared" si="794"/>
        <v>0</v>
      </c>
      <c r="FS416" s="631">
        <f t="shared" si="794"/>
        <v>0</v>
      </c>
      <c r="FT416" s="631">
        <f t="shared" si="749"/>
        <v>0</v>
      </c>
      <c r="FU416" s="631">
        <f t="shared" si="749"/>
        <v>0</v>
      </c>
      <c r="FV416" s="631">
        <f t="shared" si="748"/>
        <v>0</v>
      </c>
      <c r="FW416" s="631">
        <f t="shared" si="748"/>
        <v>0</v>
      </c>
      <c r="FX416" s="631">
        <f t="shared" si="748"/>
        <v>0</v>
      </c>
      <c r="FY416" s="631">
        <f t="shared" ref="FV416:GC448" si="815">IF($A416=FY$60,$H416,0)</f>
        <v>0</v>
      </c>
      <c r="FZ416" s="631">
        <f t="shared" si="815"/>
        <v>0</v>
      </c>
      <c r="GA416" s="631">
        <f t="shared" si="815"/>
        <v>0</v>
      </c>
      <c r="GB416" s="631">
        <f t="shared" si="815"/>
        <v>0</v>
      </c>
      <c r="GC416" s="631">
        <f t="shared" si="815"/>
        <v>0</v>
      </c>
      <c r="GD416" s="631">
        <f t="shared" si="708"/>
        <v>0</v>
      </c>
      <c r="GE416" s="631">
        <f t="shared" si="708"/>
        <v>0</v>
      </c>
      <c r="GF416" s="631">
        <f t="shared" si="708"/>
        <v>0</v>
      </c>
      <c r="GG416" s="631">
        <f t="shared" si="708"/>
        <v>0</v>
      </c>
      <c r="GH416" s="631">
        <f t="shared" si="708"/>
        <v>0</v>
      </c>
      <c r="GI416" s="631">
        <f t="shared" si="755"/>
        <v>0</v>
      </c>
      <c r="GJ416" s="631">
        <f t="shared" si="755"/>
        <v>0</v>
      </c>
      <c r="GK416" s="631">
        <f t="shared" si="755"/>
        <v>0</v>
      </c>
      <c r="GL416" s="631">
        <f t="shared" si="755"/>
        <v>0</v>
      </c>
      <c r="GM416" s="631">
        <f t="shared" si="755"/>
        <v>0</v>
      </c>
      <c r="GN416" s="631">
        <f t="shared" si="755"/>
        <v>0</v>
      </c>
      <c r="GO416" s="631"/>
      <c r="GP416" s="631">
        <f t="shared" si="776"/>
        <v>0</v>
      </c>
      <c r="GQ416" s="631">
        <f t="shared" si="776"/>
        <v>0</v>
      </c>
      <c r="GR416" s="631">
        <f t="shared" si="776"/>
        <v>0</v>
      </c>
      <c r="GS416" s="631">
        <f t="shared" si="776"/>
        <v>0</v>
      </c>
      <c r="GT416" s="631">
        <f t="shared" si="776"/>
        <v>0</v>
      </c>
      <c r="GU416" s="631">
        <f t="shared" si="776"/>
        <v>0</v>
      </c>
      <c r="GV416" s="631">
        <f t="shared" si="776"/>
        <v>0</v>
      </c>
      <c r="GW416" s="631">
        <f t="shared" si="776"/>
        <v>0</v>
      </c>
      <c r="GX416" s="631">
        <f t="shared" si="776"/>
        <v>0</v>
      </c>
      <c r="GY416" s="631">
        <f t="shared" si="776"/>
        <v>0</v>
      </c>
      <c r="GZ416" s="631">
        <f t="shared" si="776"/>
        <v>0</v>
      </c>
      <c r="HA416" s="631">
        <f t="shared" si="776"/>
        <v>0</v>
      </c>
      <c r="HB416" s="631">
        <f t="shared" ref="GP416:HD433" si="816">IF($A416=HB$60,$J416,0)</f>
        <v>0</v>
      </c>
      <c r="HC416" s="631">
        <f t="shared" si="816"/>
        <v>0</v>
      </c>
      <c r="HD416" s="631">
        <f t="shared" si="816"/>
        <v>0</v>
      </c>
      <c r="HE416" s="631">
        <f t="shared" si="734"/>
        <v>0</v>
      </c>
      <c r="HF416" s="631">
        <f t="shared" si="734"/>
        <v>0</v>
      </c>
      <c r="HG416" s="631">
        <f t="shared" si="734"/>
        <v>0</v>
      </c>
      <c r="HH416" s="631">
        <f t="shared" si="734"/>
        <v>0</v>
      </c>
      <c r="HI416" s="631">
        <f t="shared" si="795"/>
        <v>0</v>
      </c>
      <c r="HJ416" s="631">
        <f t="shared" si="795"/>
        <v>0</v>
      </c>
      <c r="HK416" s="631">
        <f t="shared" si="795"/>
        <v>0</v>
      </c>
      <c r="HL416" s="631">
        <f t="shared" si="795"/>
        <v>0</v>
      </c>
      <c r="HM416" s="631">
        <f t="shared" si="795"/>
        <v>0</v>
      </c>
      <c r="HN416" s="631">
        <f t="shared" si="795"/>
        <v>0</v>
      </c>
      <c r="HO416" s="631">
        <f t="shared" si="795"/>
        <v>0</v>
      </c>
      <c r="HP416" s="631">
        <f t="shared" si="795"/>
        <v>0</v>
      </c>
      <c r="HQ416" s="631">
        <f t="shared" si="795"/>
        <v>0</v>
      </c>
      <c r="HR416" s="631">
        <f t="shared" si="690"/>
        <v>0</v>
      </c>
      <c r="HS416" s="631">
        <f t="shared" si="690"/>
        <v>0</v>
      </c>
      <c r="HT416" s="631">
        <f t="shared" si="690"/>
        <v>0</v>
      </c>
      <c r="HU416" s="631">
        <f t="shared" si="690"/>
        <v>0</v>
      </c>
      <c r="HV416" s="631">
        <f t="shared" si="793"/>
        <v>0</v>
      </c>
      <c r="HW416" s="631">
        <f t="shared" si="793"/>
        <v>0</v>
      </c>
      <c r="HX416" s="631">
        <f t="shared" si="793"/>
        <v>0</v>
      </c>
      <c r="HY416" s="631">
        <f t="shared" si="793"/>
        <v>0</v>
      </c>
      <c r="HZ416" s="631">
        <f t="shared" si="793"/>
        <v>0</v>
      </c>
      <c r="IA416" s="631">
        <f t="shared" si="793"/>
        <v>0</v>
      </c>
      <c r="IB416" s="631">
        <f t="shared" si="793"/>
        <v>0</v>
      </c>
      <c r="IC416" s="631">
        <f t="shared" si="793"/>
        <v>0</v>
      </c>
      <c r="ID416" s="631">
        <f t="shared" si="793"/>
        <v>0</v>
      </c>
      <c r="IE416" s="631">
        <f t="shared" si="793"/>
        <v>0</v>
      </c>
      <c r="IF416" s="631">
        <f t="shared" si="793"/>
        <v>0</v>
      </c>
      <c r="IG416" s="631">
        <f t="shared" si="793"/>
        <v>0</v>
      </c>
      <c r="IH416" s="631">
        <f t="shared" si="793"/>
        <v>0</v>
      </c>
      <c r="II416" s="631">
        <f t="shared" si="793"/>
        <v>0</v>
      </c>
      <c r="IJ416" s="631">
        <f t="shared" si="793"/>
        <v>0</v>
      </c>
      <c r="IK416" s="631">
        <f t="shared" si="793"/>
        <v>0</v>
      </c>
      <c r="IL416" s="631">
        <f t="shared" si="814"/>
        <v>0</v>
      </c>
      <c r="IM416" s="631">
        <f t="shared" si="814"/>
        <v>0</v>
      </c>
      <c r="IN416" s="631">
        <f t="shared" si="814"/>
        <v>0</v>
      </c>
      <c r="IO416" s="631">
        <f t="shared" si="814"/>
        <v>0</v>
      </c>
      <c r="IP416" s="631">
        <f t="shared" si="814"/>
        <v>0</v>
      </c>
      <c r="IQ416" s="631">
        <f t="shared" si="814"/>
        <v>0</v>
      </c>
      <c r="IR416" s="631">
        <f t="shared" si="814"/>
        <v>0</v>
      </c>
      <c r="IS416" s="631">
        <f t="shared" si="814"/>
        <v>0</v>
      </c>
      <c r="IT416" s="631"/>
      <c r="IU416" s="631">
        <f t="shared" si="802"/>
        <v>0</v>
      </c>
      <c r="IV416" s="631">
        <f t="shared" si="802"/>
        <v>0</v>
      </c>
      <c r="IW416" s="631">
        <f t="shared" si="802"/>
        <v>0</v>
      </c>
      <c r="IX416" s="631">
        <f t="shared" si="802"/>
        <v>0</v>
      </c>
      <c r="IY416" s="631">
        <f t="shared" si="802"/>
        <v>0</v>
      </c>
      <c r="IZ416" s="631">
        <f t="shared" si="802"/>
        <v>0</v>
      </c>
      <c r="JA416" s="631">
        <f t="shared" si="802"/>
        <v>0</v>
      </c>
      <c r="JB416" s="631">
        <f t="shared" si="802"/>
        <v>0</v>
      </c>
      <c r="JC416" s="631">
        <f t="shared" si="802"/>
        <v>0</v>
      </c>
      <c r="JD416" s="631">
        <f t="shared" si="802"/>
        <v>0</v>
      </c>
      <c r="JE416" s="631">
        <f t="shared" si="803"/>
        <v>0</v>
      </c>
      <c r="JF416" s="631">
        <f t="shared" si="803"/>
        <v>0</v>
      </c>
      <c r="JG416" s="631">
        <f t="shared" si="803"/>
        <v>0</v>
      </c>
      <c r="JH416" s="631">
        <f t="shared" si="803"/>
        <v>0</v>
      </c>
      <c r="JI416" s="631">
        <f t="shared" si="803"/>
        <v>0</v>
      </c>
      <c r="JJ416" s="631">
        <f t="shared" si="803"/>
        <v>0</v>
      </c>
      <c r="JK416" s="631">
        <f t="shared" si="803"/>
        <v>0</v>
      </c>
      <c r="JL416" s="631">
        <f t="shared" si="803"/>
        <v>0</v>
      </c>
      <c r="JM416" s="631">
        <f t="shared" si="803"/>
        <v>0</v>
      </c>
      <c r="JN416" s="631">
        <f t="shared" si="803"/>
        <v>0</v>
      </c>
      <c r="JO416" s="631">
        <f t="shared" si="804"/>
        <v>0</v>
      </c>
      <c r="JP416" s="631">
        <f t="shared" si="804"/>
        <v>0</v>
      </c>
      <c r="JQ416" s="631">
        <f t="shared" si="804"/>
        <v>0</v>
      </c>
      <c r="JR416" s="631">
        <f t="shared" si="804"/>
        <v>0</v>
      </c>
      <c r="JS416" s="631">
        <f t="shared" si="804"/>
        <v>0</v>
      </c>
      <c r="JT416" s="631">
        <f t="shared" si="804"/>
        <v>0</v>
      </c>
      <c r="JU416" s="631">
        <f t="shared" si="804"/>
        <v>0</v>
      </c>
      <c r="JV416" s="631">
        <f t="shared" si="804"/>
        <v>0</v>
      </c>
      <c r="JW416" s="631">
        <f t="shared" si="804"/>
        <v>0</v>
      </c>
      <c r="JX416" s="631">
        <f t="shared" si="804"/>
        <v>0</v>
      </c>
      <c r="JY416" s="631">
        <f t="shared" si="805"/>
        <v>0</v>
      </c>
      <c r="JZ416" s="631">
        <f t="shared" si="805"/>
        <v>0</v>
      </c>
      <c r="KA416" s="631">
        <f t="shared" si="805"/>
        <v>0</v>
      </c>
      <c r="KB416" s="631">
        <f t="shared" si="805"/>
        <v>0</v>
      </c>
      <c r="KC416" s="631">
        <f t="shared" si="805"/>
        <v>0</v>
      </c>
      <c r="KD416" s="631">
        <f t="shared" si="805"/>
        <v>0</v>
      </c>
      <c r="KE416" s="631">
        <f t="shared" si="805"/>
        <v>0</v>
      </c>
      <c r="KF416" s="631">
        <f t="shared" si="805"/>
        <v>0</v>
      </c>
      <c r="KG416" s="631">
        <f t="shared" si="805"/>
        <v>0</v>
      </c>
      <c r="KH416" s="631">
        <f t="shared" si="805"/>
        <v>0</v>
      </c>
      <c r="KI416" s="631">
        <f t="shared" si="806"/>
        <v>0</v>
      </c>
      <c r="KJ416" s="631">
        <f t="shared" si="806"/>
        <v>0</v>
      </c>
      <c r="KK416" s="631">
        <f t="shared" si="806"/>
        <v>0</v>
      </c>
      <c r="KL416" s="631">
        <f t="shared" si="806"/>
        <v>0</v>
      </c>
      <c r="KM416" s="631">
        <f t="shared" si="806"/>
        <v>0</v>
      </c>
      <c r="KN416" s="631">
        <f t="shared" si="806"/>
        <v>0</v>
      </c>
      <c r="KO416" s="631">
        <f t="shared" si="806"/>
        <v>0</v>
      </c>
      <c r="KP416" s="631">
        <f t="shared" si="806"/>
        <v>0</v>
      </c>
      <c r="KQ416" s="631">
        <f t="shared" si="806"/>
        <v>0</v>
      </c>
      <c r="KR416" s="631">
        <f t="shared" si="806"/>
        <v>0</v>
      </c>
      <c r="KS416" s="631">
        <f t="shared" si="807"/>
        <v>0</v>
      </c>
      <c r="KT416" s="631">
        <f t="shared" si="807"/>
        <v>0</v>
      </c>
      <c r="KU416" s="631">
        <f t="shared" si="807"/>
        <v>0</v>
      </c>
      <c r="KV416" s="631">
        <f t="shared" si="807"/>
        <v>0</v>
      </c>
      <c r="KW416" s="631">
        <f t="shared" si="807"/>
        <v>0</v>
      </c>
      <c r="KX416" s="631">
        <f t="shared" si="807"/>
        <v>0</v>
      </c>
      <c r="KY416" s="631"/>
      <c r="KZ416" s="631">
        <f t="shared" si="808"/>
        <v>0</v>
      </c>
      <c r="LA416" s="631">
        <f t="shared" si="808"/>
        <v>0</v>
      </c>
      <c r="LB416" s="631">
        <f t="shared" si="808"/>
        <v>0</v>
      </c>
      <c r="LC416" s="631">
        <f t="shared" si="808"/>
        <v>0</v>
      </c>
      <c r="LD416" s="631">
        <f t="shared" si="808"/>
        <v>0</v>
      </c>
      <c r="LE416" s="631">
        <f t="shared" si="808"/>
        <v>0</v>
      </c>
      <c r="LF416" s="631">
        <f t="shared" si="808"/>
        <v>0</v>
      </c>
      <c r="LG416" s="631">
        <f t="shared" si="808"/>
        <v>0</v>
      </c>
      <c r="LH416" s="631">
        <f t="shared" si="808"/>
        <v>0</v>
      </c>
      <c r="LI416" s="631">
        <f t="shared" si="808"/>
        <v>0</v>
      </c>
      <c r="LJ416" s="631">
        <f t="shared" si="809"/>
        <v>0</v>
      </c>
      <c r="LK416" s="631">
        <f t="shared" si="809"/>
        <v>0</v>
      </c>
      <c r="LL416" s="631">
        <f t="shared" si="809"/>
        <v>0</v>
      </c>
      <c r="LM416" s="631">
        <f t="shared" si="809"/>
        <v>0</v>
      </c>
      <c r="LN416" s="631">
        <f t="shared" si="809"/>
        <v>0</v>
      </c>
      <c r="LO416" s="631">
        <f t="shared" si="809"/>
        <v>0</v>
      </c>
      <c r="LP416" s="631">
        <f t="shared" si="809"/>
        <v>0</v>
      </c>
      <c r="LQ416" s="631">
        <f t="shared" si="809"/>
        <v>0</v>
      </c>
      <c r="LR416" s="631">
        <f t="shared" si="809"/>
        <v>0</v>
      </c>
      <c r="LS416" s="631">
        <f t="shared" si="809"/>
        <v>0</v>
      </c>
      <c r="LT416" s="631">
        <f t="shared" si="810"/>
        <v>0</v>
      </c>
      <c r="LU416" s="631">
        <f t="shared" si="810"/>
        <v>0</v>
      </c>
      <c r="LV416" s="631">
        <f t="shared" si="810"/>
        <v>0</v>
      </c>
      <c r="LW416" s="631">
        <f t="shared" si="810"/>
        <v>0</v>
      </c>
      <c r="LX416" s="631">
        <f t="shared" si="810"/>
        <v>0</v>
      </c>
      <c r="LY416" s="631">
        <f t="shared" si="810"/>
        <v>0</v>
      </c>
      <c r="LZ416" s="631">
        <f t="shared" si="810"/>
        <v>0</v>
      </c>
      <c r="MA416" s="631">
        <f t="shared" si="810"/>
        <v>0</v>
      </c>
      <c r="MB416" s="631">
        <f t="shared" si="810"/>
        <v>0</v>
      </c>
      <c r="MC416" s="631">
        <f t="shared" si="810"/>
        <v>0</v>
      </c>
      <c r="MD416" s="631">
        <f t="shared" si="811"/>
        <v>0</v>
      </c>
      <c r="ME416" s="631">
        <f t="shared" si="811"/>
        <v>0</v>
      </c>
      <c r="MF416" s="631">
        <f t="shared" si="811"/>
        <v>0</v>
      </c>
      <c r="MG416" s="631">
        <f t="shared" si="811"/>
        <v>0</v>
      </c>
      <c r="MH416" s="631">
        <f t="shared" si="811"/>
        <v>0</v>
      </c>
      <c r="MI416" s="631">
        <f t="shared" si="811"/>
        <v>0</v>
      </c>
      <c r="MJ416" s="631">
        <f t="shared" si="811"/>
        <v>0</v>
      </c>
      <c r="MK416" s="631">
        <f t="shared" si="811"/>
        <v>0</v>
      </c>
      <c r="ML416" s="631">
        <f t="shared" si="811"/>
        <v>0</v>
      </c>
      <c r="MM416" s="631">
        <f t="shared" si="811"/>
        <v>0</v>
      </c>
      <c r="MN416" s="631">
        <f t="shared" si="812"/>
        <v>0</v>
      </c>
      <c r="MO416" s="631">
        <f t="shared" si="812"/>
        <v>0</v>
      </c>
      <c r="MP416" s="631">
        <f t="shared" si="812"/>
        <v>0</v>
      </c>
      <c r="MQ416" s="631">
        <f t="shared" si="812"/>
        <v>0</v>
      </c>
      <c r="MR416" s="631">
        <f t="shared" si="812"/>
        <v>0</v>
      </c>
      <c r="MS416" s="631">
        <f t="shared" si="812"/>
        <v>0</v>
      </c>
      <c r="MT416" s="631">
        <f t="shared" si="812"/>
        <v>0</v>
      </c>
      <c r="MU416" s="631">
        <f t="shared" si="812"/>
        <v>0</v>
      </c>
      <c r="MV416" s="631">
        <f t="shared" si="812"/>
        <v>0</v>
      </c>
      <c r="MW416" s="631">
        <f t="shared" si="812"/>
        <v>0</v>
      </c>
      <c r="MX416" s="631">
        <f t="shared" si="813"/>
        <v>0</v>
      </c>
      <c r="MY416" s="631">
        <f t="shared" si="813"/>
        <v>0</v>
      </c>
      <c r="MZ416" s="631">
        <f t="shared" si="813"/>
        <v>0</v>
      </c>
      <c r="NA416" s="631">
        <f t="shared" si="813"/>
        <v>0</v>
      </c>
      <c r="NB416" s="631">
        <f t="shared" si="813"/>
        <v>0</v>
      </c>
      <c r="NC416" s="631">
        <f t="shared" si="813"/>
        <v>0</v>
      </c>
    </row>
    <row r="417" spans="1:367" hidden="1">
      <c r="A417" s="504"/>
      <c r="B417" s="504"/>
      <c r="C417" s="497"/>
      <c r="D417" s="497"/>
      <c r="E417" s="362">
        <f t="shared" si="772"/>
        <v>0</v>
      </c>
      <c r="F417" s="363">
        <f t="shared" si="773"/>
        <v>0</v>
      </c>
      <c r="G417" s="498">
        <f>E417*Dichtheden!$V$70</f>
        <v>0</v>
      </c>
      <c r="H417" s="499">
        <f>IF(C417=0,0,ROUND(IF((G417/2)/Dichtheden!$C$3&lt;1,1,(G417/2)/Dichtheden!$C$3),0))</f>
        <v>0</v>
      </c>
      <c r="I417" s="498">
        <f>E417*Dichtheden!$AJ$70</f>
        <v>0</v>
      </c>
      <c r="J417" s="499">
        <f>IF(C417=0,0,ROUND(IF((I417/2)/Dichtheden!$D$3&lt;1,1,(I417/2)/Dichtheden!$D$3),0))</f>
        <v>0</v>
      </c>
      <c r="K417" s="498">
        <f t="shared" si="774"/>
        <v>0</v>
      </c>
      <c r="L417" s="500">
        <f t="shared" si="777"/>
        <v>0</v>
      </c>
      <c r="M417" s="498">
        <f>IF(D417=0,0,IF((D417*Dichtheden!$G$4)&lt;25,25,D417*Dichtheden!$G$4))</f>
        <v>0</v>
      </c>
      <c r="N417" s="499">
        <f>D417*Dichtheden!$H$4</f>
        <v>0</v>
      </c>
      <c r="O417" s="501"/>
      <c r="P417" s="501"/>
      <c r="Q417" s="502">
        <f>E417*Dichtheden!$AS$68</f>
        <v>0</v>
      </c>
      <c r="R417" s="495">
        <f>IF(Q417=0,0,ROUND(IF((Q417/2)/Dichtheden!$C$3&lt;1,1,(Q417/2)/Dichtheden!$C$3),0))</f>
        <v>0</v>
      </c>
      <c r="S417" s="502">
        <f>E417*Dichtheden!$AY$68</f>
        <v>0</v>
      </c>
      <c r="T417" s="495">
        <f>IF(Q417=0,0,ROUND(IF((S417/2)/Dichtheden!$D$3&lt;1,1,(S417/2)/Dichtheden!$D$3),0))</f>
        <v>0</v>
      </c>
      <c r="U417" s="502">
        <f>D417*Dichtheden!$G$5</f>
        <v>0</v>
      </c>
      <c r="V417" s="502">
        <f>D417*Dichtheden!$H$5</f>
        <v>0</v>
      </c>
      <c r="X417" s="630"/>
      <c r="AA417" s="628">
        <f t="shared" si="796"/>
        <v>0</v>
      </c>
      <c r="AB417" s="628">
        <f t="shared" si="796"/>
        <v>0</v>
      </c>
      <c r="AC417" s="628">
        <f t="shared" si="796"/>
        <v>0</v>
      </c>
      <c r="AD417" s="628">
        <f t="shared" si="796"/>
        <v>0</v>
      </c>
      <c r="AE417" s="628">
        <f t="shared" si="796"/>
        <v>0</v>
      </c>
      <c r="AF417" s="628">
        <f t="shared" si="796"/>
        <v>0</v>
      </c>
      <c r="AG417" s="628">
        <f t="shared" si="796"/>
        <v>0</v>
      </c>
      <c r="AH417" s="628">
        <f t="shared" si="796"/>
        <v>0</v>
      </c>
      <c r="AI417" s="628">
        <f t="shared" si="796"/>
        <v>0</v>
      </c>
      <c r="AJ417" s="628">
        <f t="shared" si="796"/>
        <v>0</v>
      </c>
      <c r="AK417" s="628">
        <f t="shared" si="796"/>
        <v>0</v>
      </c>
      <c r="AL417" s="628">
        <f t="shared" si="796"/>
        <v>0</v>
      </c>
      <c r="AM417" s="628">
        <f t="shared" si="796"/>
        <v>0</v>
      </c>
      <c r="AN417" s="628">
        <f t="shared" si="796"/>
        <v>0</v>
      </c>
      <c r="AO417" s="628">
        <f t="shared" si="796"/>
        <v>0</v>
      </c>
      <c r="AP417" s="628">
        <f t="shared" si="796"/>
        <v>0</v>
      </c>
      <c r="AQ417" s="628">
        <f t="shared" si="790"/>
        <v>0</v>
      </c>
      <c r="AR417" s="628">
        <f t="shared" si="790"/>
        <v>0</v>
      </c>
      <c r="AS417" s="628">
        <f t="shared" si="790"/>
        <v>0</v>
      </c>
      <c r="AT417" s="628">
        <f t="shared" si="790"/>
        <v>0</v>
      </c>
      <c r="AU417" s="628">
        <f t="shared" si="790"/>
        <v>0</v>
      </c>
      <c r="AV417" s="628">
        <f t="shared" si="790"/>
        <v>0</v>
      </c>
      <c r="AW417" s="628">
        <f t="shared" si="790"/>
        <v>0</v>
      </c>
      <c r="AX417" s="628">
        <f t="shared" si="790"/>
        <v>0</v>
      </c>
      <c r="AY417" s="628">
        <f t="shared" si="790"/>
        <v>0</v>
      </c>
      <c r="AZ417" s="628">
        <f t="shared" si="790"/>
        <v>0</v>
      </c>
      <c r="BA417" s="628">
        <f t="shared" si="790"/>
        <v>0</v>
      </c>
      <c r="BB417" s="628">
        <f t="shared" si="790"/>
        <v>0</v>
      </c>
      <c r="BC417" s="628">
        <f t="shared" si="790"/>
        <v>0</v>
      </c>
      <c r="BD417" s="628">
        <f t="shared" si="790"/>
        <v>0</v>
      </c>
      <c r="BE417" s="628">
        <f t="shared" si="790"/>
        <v>0</v>
      </c>
      <c r="BF417" s="628">
        <f t="shared" si="790"/>
        <v>0</v>
      </c>
      <c r="BG417" s="628">
        <f t="shared" si="797"/>
        <v>0</v>
      </c>
      <c r="BH417" s="628">
        <f t="shared" si="797"/>
        <v>0</v>
      </c>
      <c r="BI417" s="628">
        <f t="shared" si="797"/>
        <v>0</v>
      </c>
      <c r="BJ417" s="628">
        <f t="shared" si="797"/>
        <v>0</v>
      </c>
      <c r="BK417" s="628">
        <f t="shared" si="797"/>
        <v>0</v>
      </c>
      <c r="BL417" s="628">
        <f t="shared" si="797"/>
        <v>0</v>
      </c>
      <c r="BM417" s="628">
        <f t="shared" si="797"/>
        <v>0</v>
      </c>
      <c r="BN417" s="628">
        <f t="shared" si="797"/>
        <v>0</v>
      </c>
      <c r="BO417" s="628">
        <f t="shared" si="797"/>
        <v>0</v>
      </c>
      <c r="BP417" s="628">
        <f t="shared" si="797"/>
        <v>0</v>
      </c>
      <c r="BQ417" s="628">
        <f t="shared" si="797"/>
        <v>0</v>
      </c>
      <c r="BR417" s="628">
        <f t="shared" si="797"/>
        <v>0</v>
      </c>
      <c r="BS417" s="628">
        <f t="shared" si="797"/>
        <v>0</v>
      </c>
      <c r="BT417" s="628">
        <f t="shared" si="797"/>
        <v>0</v>
      </c>
      <c r="BU417" s="628">
        <f t="shared" si="797"/>
        <v>0</v>
      </c>
      <c r="BV417" s="628">
        <f t="shared" si="797"/>
        <v>0</v>
      </c>
      <c r="BW417" s="628">
        <f t="shared" si="798"/>
        <v>0</v>
      </c>
      <c r="BX417" s="628">
        <f t="shared" si="798"/>
        <v>0</v>
      </c>
      <c r="BY417" s="628">
        <f t="shared" si="798"/>
        <v>0</v>
      </c>
      <c r="BZ417" s="628">
        <f t="shared" si="798"/>
        <v>0</v>
      </c>
      <c r="CA417" s="628">
        <f t="shared" si="798"/>
        <v>0</v>
      </c>
      <c r="CB417" s="628">
        <f t="shared" si="798"/>
        <v>0</v>
      </c>
      <c r="CC417" s="628">
        <f t="shared" si="798"/>
        <v>0</v>
      </c>
      <c r="CD417" s="628">
        <f t="shared" si="798"/>
        <v>0</v>
      </c>
      <c r="CE417" s="628"/>
      <c r="CF417" s="628">
        <f t="shared" si="799"/>
        <v>0</v>
      </c>
      <c r="CG417" s="628">
        <f t="shared" si="799"/>
        <v>0</v>
      </c>
      <c r="CH417" s="628">
        <f t="shared" si="799"/>
        <v>0</v>
      </c>
      <c r="CI417" s="628">
        <f t="shared" si="799"/>
        <v>0</v>
      </c>
      <c r="CJ417" s="628">
        <f t="shared" si="799"/>
        <v>0</v>
      </c>
      <c r="CK417" s="628">
        <f t="shared" si="799"/>
        <v>0</v>
      </c>
      <c r="CL417" s="628">
        <f t="shared" si="799"/>
        <v>0</v>
      </c>
      <c r="CM417" s="628">
        <f t="shared" si="799"/>
        <v>0</v>
      </c>
      <c r="CN417" s="628">
        <f t="shared" si="799"/>
        <v>0</v>
      </c>
      <c r="CO417" s="628">
        <f t="shared" si="799"/>
        <v>0</v>
      </c>
      <c r="CP417" s="628">
        <f t="shared" si="799"/>
        <v>0</v>
      </c>
      <c r="CQ417" s="628">
        <f t="shared" si="799"/>
        <v>0</v>
      </c>
      <c r="CR417" s="628">
        <f t="shared" si="799"/>
        <v>0</v>
      </c>
      <c r="CS417" s="628">
        <f t="shared" si="799"/>
        <v>0</v>
      </c>
      <c r="CT417" s="628">
        <f t="shared" si="799"/>
        <v>0</v>
      </c>
      <c r="CU417" s="628">
        <f t="shared" si="799"/>
        <v>0</v>
      </c>
      <c r="CV417" s="628">
        <f t="shared" si="791"/>
        <v>0</v>
      </c>
      <c r="CW417" s="628">
        <f t="shared" si="791"/>
        <v>0</v>
      </c>
      <c r="CX417" s="628">
        <f t="shared" si="791"/>
        <v>0</v>
      </c>
      <c r="CY417" s="628">
        <f t="shared" si="791"/>
        <v>0</v>
      </c>
      <c r="CZ417" s="628">
        <f t="shared" si="791"/>
        <v>0</v>
      </c>
      <c r="DA417" s="628">
        <f t="shared" si="791"/>
        <v>0</v>
      </c>
      <c r="DB417" s="628">
        <f t="shared" si="791"/>
        <v>0</v>
      </c>
      <c r="DC417" s="628">
        <f t="shared" si="791"/>
        <v>0</v>
      </c>
      <c r="DD417" s="628">
        <f t="shared" si="791"/>
        <v>0</v>
      </c>
      <c r="DE417" s="628">
        <f t="shared" si="791"/>
        <v>0</v>
      </c>
      <c r="DF417" s="628">
        <f t="shared" si="791"/>
        <v>0</v>
      </c>
      <c r="DG417" s="628">
        <f t="shared" si="791"/>
        <v>0</v>
      </c>
      <c r="DH417" s="628">
        <f t="shared" si="791"/>
        <v>0</v>
      </c>
      <c r="DI417" s="628">
        <f t="shared" si="791"/>
        <v>0</v>
      </c>
      <c r="DJ417" s="628">
        <f t="shared" si="791"/>
        <v>0</v>
      </c>
      <c r="DK417" s="628">
        <f t="shared" si="791"/>
        <v>0</v>
      </c>
      <c r="DL417" s="628">
        <f t="shared" si="800"/>
        <v>0</v>
      </c>
      <c r="DM417" s="628">
        <f t="shared" si="800"/>
        <v>0</v>
      </c>
      <c r="DN417" s="628">
        <f t="shared" si="800"/>
        <v>0</v>
      </c>
      <c r="DO417" s="628">
        <f t="shared" si="800"/>
        <v>0</v>
      </c>
      <c r="DP417" s="628">
        <f t="shared" si="800"/>
        <v>0</v>
      </c>
      <c r="DQ417" s="628">
        <f t="shared" si="800"/>
        <v>0</v>
      </c>
      <c r="DR417" s="628">
        <f t="shared" si="800"/>
        <v>0</v>
      </c>
      <c r="DS417" s="628">
        <f t="shared" si="800"/>
        <v>0</v>
      </c>
      <c r="DT417" s="628">
        <f t="shared" si="800"/>
        <v>0</v>
      </c>
      <c r="DU417" s="628">
        <f t="shared" si="800"/>
        <v>0</v>
      </c>
      <c r="DV417" s="628">
        <f t="shared" si="800"/>
        <v>0</v>
      </c>
      <c r="DW417" s="628">
        <f t="shared" si="800"/>
        <v>0</v>
      </c>
      <c r="DX417" s="628">
        <f t="shared" si="800"/>
        <v>0</v>
      </c>
      <c r="DY417" s="628">
        <f t="shared" si="800"/>
        <v>0</v>
      </c>
      <c r="DZ417" s="628">
        <f t="shared" si="800"/>
        <v>0</v>
      </c>
      <c r="EA417" s="628">
        <f t="shared" si="800"/>
        <v>0</v>
      </c>
      <c r="EB417" s="628">
        <f t="shared" si="801"/>
        <v>0</v>
      </c>
      <c r="EC417" s="628">
        <f t="shared" si="801"/>
        <v>0</v>
      </c>
      <c r="ED417" s="628">
        <f t="shared" si="801"/>
        <v>0</v>
      </c>
      <c r="EE417" s="628">
        <f t="shared" si="801"/>
        <v>0</v>
      </c>
      <c r="EF417" s="628">
        <f t="shared" si="801"/>
        <v>0</v>
      </c>
      <c r="EG417" s="628">
        <f t="shared" si="801"/>
        <v>0</v>
      </c>
      <c r="EH417" s="628">
        <f t="shared" si="801"/>
        <v>0</v>
      </c>
      <c r="EI417" s="628">
        <f t="shared" si="801"/>
        <v>0</v>
      </c>
      <c r="EJ417" s="631"/>
      <c r="EK417" s="631">
        <f t="shared" si="792"/>
        <v>0</v>
      </c>
      <c r="EL417" s="631">
        <f t="shared" si="792"/>
        <v>0</v>
      </c>
      <c r="EM417" s="631">
        <f t="shared" si="792"/>
        <v>0</v>
      </c>
      <c r="EN417" s="631">
        <f t="shared" si="792"/>
        <v>0</v>
      </c>
      <c r="EO417" s="631">
        <f t="shared" si="792"/>
        <v>0</v>
      </c>
      <c r="EP417" s="631">
        <f t="shared" si="792"/>
        <v>0</v>
      </c>
      <c r="EQ417" s="631">
        <f t="shared" si="792"/>
        <v>0</v>
      </c>
      <c r="ER417" s="631">
        <f t="shared" si="792"/>
        <v>0</v>
      </c>
      <c r="ES417" s="631">
        <f t="shared" si="792"/>
        <v>0</v>
      </c>
      <c r="ET417" s="631">
        <f t="shared" si="792"/>
        <v>0</v>
      </c>
      <c r="EU417" s="631">
        <f t="shared" si="792"/>
        <v>0</v>
      </c>
      <c r="EV417" s="631">
        <f t="shared" si="792"/>
        <v>0</v>
      </c>
      <c r="EW417" s="631">
        <f t="shared" si="792"/>
        <v>0</v>
      </c>
      <c r="EX417" s="631">
        <f t="shared" si="792"/>
        <v>0</v>
      </c>
      <c r="EY417" s="631">
        <f t="shared" si="792"/>
        <v>0</v>
      </c>
      <c r="EZ417" s="631">
        <f t="shared" si="792"/>
        <v>0</v>
      </c>
      <c r="FA417" s="631">
        <f t="shared" si="775"/>
        <v>0</v>
      </c>
      <c r="FB417" s="631">
        <f t="shared" si="775"/>
        <v>0</v>
      </c>
      <c r="FC417" s="631">
        <f t="shared" si="775"/>
        <v>0</v>
      </c>
      <c r="FD417" s="631">
        <f t="shared" si="794"/>
        <v>0</v>
      </c>
      <c r="FE417" s="631">
        <f t="shared" si="794"/>
        <v>0</v>
      </c>
      <c r="FF417" s="631">
        <f t="shared" si="794"/>
        <v>0</v>
      </c>
      <c r="FG417" s="631">
        <f t="shared" si="794"/>
        <v>0</v>
      </c>
      <c r="FH417" s="631">
        <f t="shared" si="794"/>
        <v>0</v>
      </c>
      <c r="FI417" s="631">
        <f t="shared" si="794"/>
        <v>0</v>
      </c>
      <c r="FJ417" s="631">
        <f t="shared" si="794"/>
        <v>0</v>
      </c>
      <c r="FK417" s="631">
        <f t="shared" si="794"/>
        <v>0</v>
      </c>
      <c r="FL417" s="631">
        <f t="shared" si="794"/>
        <v>0</v>
      </c>
      <c r="FM417" s="631">
        <f t="shared" si="794"/>
        <v>0</v>
      </c>
      <c r="FN417" s="631">
        <f t="shared" si="794"/>
        <v>0</v>
      </c>
      <c r="FO417" s="631">
        <f t="shared" si="794"/>
        <v>0</v>
      </c>
      <c r="FP417" s="631">
        <f t="shared" si="794"/>
        <v>0</v>
      </c>
      <c r="FQ417" s="631">
        <f t="shared" si="794"/>
        <v>0</v>
      </c>
      <c r="FR417" s="631">
        <f t="shared" si="794"/>
        <v>0</v>
      </c>
      <c r="FS417" s="631">
        <f t="shared" si="794"/>
        <v>0</v>
      </c>
      <c r="FT417" s="631">
        <f t="shared" si="749"/>
        <v>0</v>
      </c>
      <c r="FU417" s="631">
        <f t="shared" si="749"/>
        <v>0</v>
      </c>
      <c r="FV417" s="631">
        <f t="shared" si="815"/>
        <v>0</v>
      </c>
      <c r="FW417" s="631">
        <f t="shared" si="815"/>
        <v>0</v>
      </c>
      <c r="FX417" s="631">
        <f t="shared" si="815"/>
        <v>0</v>
      </c>
      <c r="FY417" s="631">
        <f t="shared" si="815"/>
        <v>0</v>
      </c>
      <c r="FZ417" s="631">
        <f t="shared" si="815"/>
        <v>0</v>
      </c>
      <c r="GA417" s="631">
        <f t="shared" si="815"/>
        <v>0</v>
      </c>
      <c r="GB417" s="631">
        <f t="shared" si="815"/>
        <v>0</v>
      </c>
      <c r="GC417" s="631">
        <f t="shared" si="815"/>
        <v>0</v>
      </c>
      <c r="GD417" s="631">
        <f t="shared" si="708"/>
        <v>0</v>
      </c>
      <c r="GE417" s="631">
        <f t="shared" si="708"/>
        <v>0</v>
      </c>
      <c r="GF417" s="631">
        <f t="shared" si="708"/>
        <v>0</v>
      </c>
      <c r="GG417" s="631">
        <f t="shared" si="708"/>
        <v>0</v>
      </c>
      <c r="GH417" s="631">
        <f t="shared" ref="GD417:GH468" si="817">IF($A417=GH$60,$H417,0)</f>
        <v>0</v>
      </c>
      <c r="GI417" s="631">
        <f t="shared" si="755"/>
        <v>0</v>
      </c>
      <c r="GJ417" s="631">
        <f t="shared" si="755"/>
        <v>0</v>
      </c>
      <c r="GK417" s="631">
        <f t="shared" si="755"/>
        <v>0</v>
      </c>
      <c r="GL417" s="631">
        <f t="shared" si="755"/>
        <v>0</v>
      </c>
      <c r="GM417" s="631">
        <f t="shared" si="755"/>
        <v>0</v>
      </c>
      <c r="GN417" s="631">
        <f t="shared" si="755"/>
        <v>0</v>
      </c>
      <c r="GO417" s="631"/>
      <c r="GP417" s="631">
        <f t="shared" si="816"/>
        <v>0</v>
      </c>
      <c r="GQ417" s="631">
        <f t="shared" si="816"/>
        <v>0</v>
      </c>
      <c r="GR417" s="631">
        <f t="shared" si="816"/>
        <v>0</v>
      </c>
      <c r="GS417" s="631">
        <f t="shared" si="816"/>
        <v>0</v>
      </c>
      <c r="GT417" s="631">
        <f t="shared" si="816"/>
        <v>0</v>
      </c>
      <c r="GU417" s="631">
        <f t="shared" si="816"/>
        <v>0</v>
      </c>
      <c r="GV417" s="631">
        <f t="shared" si="816"/>
        <v>0</v>
      </c>
      <c r="GW417" s="631">
        <f t="shared" si="816"/>
        <v>0</v>
      </c>
      <c r="GX417" s="631">
        <f t="shared" si="816"/>
        <v>0</v>
      </c>
      <c r="GY417" s="631">
        <f t="shared" si="816"/>
        <v>0</v>
      </c>
      <c r="GZ417" s="631">
        <f t="shared" si="816"/>
        <v>0</v>
      </c>
      <c r="HA417" s="631">
        <f t="shared" si="816"/>
        <v>0</v>
      </c>
      <c r="HB417" s="631">
        <f t="shared" si="816"/>
        <v>0</v>
      </c>
      <c r="HC417" s="631">
        <f t="shared" si="816"/>
        <v>0</v>
      </c>
      <c r="HD417" s="631">
        <f t="shared" si="816"/>
        <v>0</v>
      </c>
      <c r="HE417" s="631">
        <f t="shared" si="734"/>
        <v>0</v>
      </c>
      <c r="HF417" s="631">
        <f t="shared" si="734"/>
        <v>0</v>
      </c>
      <c r="HG417" s="631">
        <f t="shared" si="734"/>
        <v>0</v>
      </c>
      <c r="HH417" s="631">
        <f t="shared" si="734"/>
        <v>0</v>
      </c>
      <c r="HI417" s="631">
        <f t="shared" si="795"/>
        <v>0</v>
      </c>
      <c r="HJ417" s="631">
        <f t="shared" si="795"/>
        <v>0</v>
      </c>
      <c r="HK417" s="631">
        <f t="shared" si="795"/>
        <v>0</v>
      </c>
      <c r="HL417" s="631">
        <f t="shared" si="795"/>
        <v>0</v>
      </c>
      <c r="HM417" s="631">
        <f t="shared" si="795"/>
        <v>0</v>
      </c>
      <c r="HN417" s="631">
        <f t="shared" si="795"/>
        <v>0</v>
      </c>
      <c r="HO417" s="631">
        <f t="shared" si="795"/>
        <v>0</v>
      </c>
      <c r="HP417" s="631">
        <f t="shared" si="795"/>
        <v>0</v>
      </c>
      <c r="HQ417" s="631">
        <f t="shared" si="795"/>
        <v>0</v>
      </c>
      <c r="HR417" s="631">
        <f t="shared" si="690"/>
        <v>0</v>
      </c>
      <c r="HS417" s="631">
        <f t="shared" si="690"/>
        <v>0</v>
      </c>
      <c r="HT417" s="631">
        <f t="shared" si="690"/>
        <v>0</v>
      </c>
      <c r="HU417" s="631">
        <f t="shared" si="690"/>
        <v>0</v>
      </c>
      <c r="HV417" s="631">
        <f t="shared" si="793"/>
        <v>0</v>
      </c>
      <c r="HW417" s="631">
        <f t="shared" si="793"/>
        <v>0</v>
      </c>
      <c r="HX417" s="631">
        <f t="shared" si="793"/>
        <v>0</v>
      </c>
      <c r="HY417" s="631">
        <f t="shared" si="793"/>
        <v>0</v>
      </c>
      <c r="HZ417" s="631">
        <f t="shared" si="793"/>
        <v>0</v>
      </c>
      <c r="IA417" s="631">
        <f t="shared" si="793"/>
        <v>0</v>
      </c>
      <c r="IB417" s="631">
        <f t="shared" si="793"/>
        <v>0</v>
      </c>
      <c r="IC417" s="631">
        <f t="shared" si="793"/>
        <v>0</v>
      </c>
      <c r="ID417" s="631">
        <f t="shared" si="793"/>
        <v>0</v>
      </c>
      <c r="IE417" s="631">
        <f t="shared" si="793"/>
        <v>0</v>
      </c>
      <c r="IF417" s="631">
        <f t="shared" si="793"/>
        <v>0</v>
      </c>
      <c r="IG417" s="631">
        <f t="shared" si="793"/>
        <v>0</v>
      </c>
      <c r="IH417" s="631">
        <f t="shared" si="793"/>
        <v>0</v>
      </c>
      <c r="II417" s="631">
        <f t="shared" si="793"/>
        <v>0</v>
      </c>
      <c r="IJ417" s="631">
        <f t="shared" si="793"/>
        <v>0</v>
      </c>
      <c r="IK417" s="631">
        <f t="shared" si="793"/>
        <v>0</v>
      </c>
      <c r="IL417" s="631">
        <f t="shared" si="814"/>
        <v>0</v>
      </c>
      <c r="IM417" s="631">
        <f t="shared" si="814"/>
        <v>0</v>
      </c>
      <c r="IN417" s="631">
        <f t="shared" si="814"/>
        <v>0</v>
      </c>
      <c r="IO417" s="631">
        <f t="shared" si="814"/>
        <v>0</v>
      </c>
      <c r="IP417" s="631">
        <f t="shared" si="814"/>
        <v>0</v>
      </c>
      <c r="IQ417" s="631">
        <f t="shared" si="814"/>
        <v>0</v>
      </c>
      <c r="IR417" s="631">
        <f t="shared" si="814"/>
        <v>0</v>
      </c>
      <c r="IS417" s="631">
        <f t="shared" si="814"/>
        <v>0</v>
      </c>
      <c r="IT417" s="631"/>
      <c r="IU417" s="631">
        <f t="shared" si="802"/>
        <v>0</v>
      </c>
      <c r="IV417" s="631">
        <f t="shared" si="802"/>
        <v>0</v>
      </c>
      <c r="IW417" s="631">
        <f t="shared" si="802"/>
        <v>0</v>
      </c>
      <c r="IX417" s="631">
        <f t="shared" si="802"/>
        <v>0</v>
      </c>
      <c r="IY417" s="631">
        <f t="shared" si="802"/>
        <v>0</v>
      </c>
      <c r="IZ417" s="631">
        <f t="shared" si="802"/>
        <v>0</v>
      </c>
      <c r="JA417" s="631">
        <f t="shared" si="802"/>
        <v>0</v>
      </c>
      <c r="JB417" s="631">
        <f t="shared" si="802"/>
        <v>0</v>
      </c>
      <c r="JC417" s="631">
        <f t="shared" si="802"/>
        <v>0</v>
      </c>
      <c r="JD417" s="631">
        <f t="shared" si="802"/>
        <v>0</v>
      </c>
      <c r="JE417" s="631">
        <f t="shared" si="803"/>
        <v>0</v>
      </c>
      <c r="JF417" s="631">
        <f t="shared" si="803"/>
        <v>0</v>
      </c>
      <c r="JG417" s="631">
        <f t="shared" si="803"/>
        <v>0</v>
      </c>
      <c r="JH417" s="631">
        <f t="shared" si="803"/>
        <v>0</v>
      </c>
      <c r="JI417" s="631">
        <f t="shared" si="803"/>
        <v>0</v>
      </c>
      <c r="JJ417" s="631">
        <f t="shared" si="803"/>
        <v>0</v>
      </c>
      <c r="JK417" s="631">
        <f t="shared" si="803"/>
        <v>0</v>
      </c>
      <c r="JL417" s="631">
        <f t="shared" si="803"/>
        <v>0</v>
      </c>
      <c r="JM417" s="631">
        <f t="shared" si="803"/>
        <v>0</v>
      </c>
      <c r="JN417" s="631">
        <f t="shared" si="803"/>
        <v>0</v>
      </c>
      <c r="JO417" s="631">
        <f t="shared" si="804"/>
        <v>0</v>
      </c>
      <c r="JP417" s="631">
        <f t="shared" si="804"/>
        <v>0</v>
      </c>
      <c r="JQ417" s="631">
        <f t="shared" si="804"/>
        <v>0</v>
      </c>
      <c r="JR417" s="631">
        <f t="shared" si="804"/>
        <v>0</v>
      </c>
      <c r="JS417" s="631">
        <f t="shared" si="804"/>
        <v>0</v>
      </c>
      <c r="JT417" s="631">
        <f t="shared" si="804"/>
        <v>0</v>
      </c>
      <c r="JU417" s="631">
        <f t="shared" si="804"/>
        <v>0</v>
      </c>
      <c r="JV417" s="631">
        <f t="shared" si="804"/>
        <v>0</v>
      </c>
      <c r="JW417" s="631">
        <f t="shared" si="804"/>
        <v>0</v>
      </c>
      <c r="JX417" s="631">
        <f t="shared" si="804"/>
        <v>0</v>
      </c>
      <c r="JY417" s="631">
        <f t="shared" si="805"/>
        <v>0</v>
      </c>
      <c r="JZ417" s="631">
        <f t="shared" si="805"/>
        <v>0</v>
      </c>
      <c r="KA417" s="631">
        <f t="shared" si="805"/>
        <v>0</v>
      </c>
      <c r="KB417" s="631">
        <f t="shared" si="805"/>
        <v>0</v>
      </c>
      <c r="KC417" s="631">
        <f t="shared" si="805"/>
        <v>0</v>
      </c>
      <c r="KD417" s="631">
        <f t="shared" si="805"/>
        <v>0</v>
      </c>
      <c r="KE417" s="631">
        <f t="shared" si="805"/>
        <v>0</v>
      </c>
      <c r="KF417" s="631">
        <f t="shared" si="805"/>
        <v>0</v>
      </c>
      <c r="KG417" s="631">
        <f t="shared" si="805"/>
        <v>0</v>
      </c>
      <c r="KH417" s="631">
        <f t="shared" si="805"/>
        <v>0</v>
      </c>
      <c r="KI417" s="631">
        <f t="shared" si="806"/>
        <v>0</v>
      </c>
      <c r="KJ417" s="631">
        <f t="shared" si="806"/>
        <v>0</v>
      </c>
      <c r="KK417" s="631">
        <f t="shared" si="806"/>
        <v>0</v>
      </c>
      <c r="KL417" s="631">
        <f t="shared" si="806"/>
        <v>0</v>
      </c>
      <c r="KM417" s="631">
        <f t="shared" si="806"/>
        <v>0</v>
      </c>
      <c r="KN417" s="631">
        <f t="shared" si="806"/>
        <v>0</v>
      </c>
      <c r="KO417" s="631">
        <f t="shared" si="806"/>
        <v>0</v>
      </c>
      <c r="KP417" s="631">
        <f t="shared" si="806"/>
        <v>0</v>
      </c>
      <c r="KQ417" s="631">
        <f t="shared" si="806"/>
        <v>0</v>
      </c>
      <c r="KR417" s="631">
        <f t="shared" si="806"/>
        <v>0</v>
      </c>
      <c r="KS417" s="631">
        <f t="shared" si="807"/>
        <v>0</v>
      </c>
      <c r="KT417" s="631">
        <f t="shared" si="807"/>
        <v>0</v>
      </c>
      <c r="KU417" s="631">
        <f t="shared" si="807"/>
        <v>0</v>
      </c>
      <c r="KV417" s="631">
        <f t="shared" si="807"/>
        <v>0</v>
      </c>
      <c r="KW417" s="631">
        <f t="shared" si="807"/>
        <v>0</v>
      </c>
      <c r="KX417" s="631">
        <f t="shared" si="807"/>
        <v>0</v>
      </c>
      <c r="KY417" s="631"/>
      <c r="KZ417" s="631">
        <f t="shared" si="808"/>
        <v>0</v>
      </c>
      <c r="LA417" s="631">
        <f t="shared" si="808"/>
        <v>0</v>
      </c>
      <c r="LB417" s="631">
        <f t="shared" si="808"/>
        <v>0</v>
      </c>
      <c r="LC417" s="631">
        <f t="shared" si="808"/>
        <v>0</v>
      </c>
      <c r="LD417" s="631">
        <f t="shared" si="808"/>
        <v>0</v>
      </c>
      <c r="LE417" s="631">
        <f t="shared" si="808"/>
        <v>0</v>
      </c>
      <c r="LF417" s="631">
        <f t="shared" si="808"/>
        <v>0</v>
      </c>
      <c r="LG417" s="631">
        <f t="shared" si="808"/>
        <v>0</v>
      </c>
      <c r="LH417" s="631">
        <f t="shared" si="808"/>
        <v>0</v>
      </c>
      <c r="LI417" s="631">
        <f t="shared" si="808"/>
        <v>0</v>
      </c>
      <c r="LJ417" s="631">
        <f t="shared" si="809"/>
        <v>0</v>
      </c>
      <c r="LK417" s="631">
        <f t="shared" si="809"/>
        <v>0</v>
      </c>
      <c r="LL417" s="631">
        <f t="shared" si="809"/>
        <v>0</v>
      </c>
      <c r="LM417" s="631">
        <f t="shared" si="809"/>
        <v>0</v>
      </c>
      <c r="LN417" s="631">
        <f t="shared" si="809"/>
        <v>0</v>
      </c>
      <c r="LO417" s="631">
        <f t="shared" si="809"/>
        <v>0</v>
      </c>
      <c r="LP417" s="631">
        <f t="shared" si="809"/>
        <v>0</v>
      </c>
      <c r="LQ417" s="631">
        <f t="shared" si="809"/>
        <v>0</v>
      </c>
      <c r="LR417" s="631">
        <f t="shared" si="809"/>
        <v>0</v>
      </c>
      <c r="LS417" s="631">
        <f t="shared" si="809"/>
        <v>0</v>
      </c>
      <c r="LT417" s="631">
        <f t="shared" si="810"/>
        <v>0</v>
      </c>
      <c r="LU417" s="631">
        <f t="shared" si="810"/>
        <v>0</v>
      </c>
      <c r="LV417" s="631">
        <f t="shared" si="810"/>
        <v>0</v>
      </c>
      <c r="LW417" s="631">
        <f t="shared" si="810"/>
        <v>0</v>
      </c>
      <c r="LX417" s="631">
        <f t="shared" si="810"/>
        <v>0</v>
      </c>
      <c r="LY417" s="631">
        <f t="shared" si="810"/>
        <v>0</v>
      </c>
      <c r="LZ417" s="631">
        <f t="shared" si="810"/>
        <v>0</v>
      </c>
      <c r="MA417" s="631">
        <f t="shared" si="810"/>
        <v>0</v>
      </c>
      <c r="MB417" s="631">
        <f t="shared" si="810"/>
        <v>0</v>
      </c>
      <c r="MC417" s="631">
        <f t="shared" si="810"/>
        <v>0</v>
      </c>
      <c r="MD417" s="631">
        <f t="shared" si="811"/>
        <v>0</v>
      </c>
      <c r="ME417" s="631">
        <f t="shared" si="811"/>
        <v>0</v>
      </c>
      <c r="MF417" s="631">
        <f t="shared" si="811"/>
        <v>0</v>
      </c>
      <c r="MG417" s="631">
        <f t="shared" si="811"/>
        <v>0</v>
      </c>
      <c r="MH417" s="631">
        <f t="shared" si="811"/>
        <v>0</v>
      </c>
      <c r="MI417" s="631">
        <f t="shared" si="811"/>
        <v>0</v>
      </c>
      <c r="MJ417" s="631">
        <f t="shared" si="811"/>
        <v>0</v>
      </c>
      <c r="MK417" s="631">
        <f t="shared" si="811"/>
        <v>0</v>
      </c>
      <c r="ML417" s="631">
        <f t="shared" si="811"/>
        <v>0</v>
      </c>
      <c r="MM417" s="631">
        <f t="shared" si="811"/>
        <v>0</v>
      </c>
      <c r="MN417" s="631">
        <f t="shared" si="812"/>
        <v>0</v>
      </c>
      <c r="MO417" s="631">
        <f t="shared" si="812"/>
        <v>0</v>
      </c>
      <c r="MP417" s="631">
        <f t="shared" si="812"/>
        <v>0</v>
      </c>
      <c r="MQ417" s="631">
        <f t="shared" si="812"/>
        <v>0</v>
      </c>
      <c r="MR417" s="631">
        <f t="shared" si="812"/>
        <v>0</v>
      </c>
      <c r="MS417" s="631">
        <f t="shared" si="812"/>
        <v>0</v>
      </c>
      <c r="MT417" s="631">
        <f t="shared" si="812"/>
        <v>0</v>
      </c>
      <c r="MU417" s="631">
        <f t="shared" si="812"/>
        <v>0</v>
      </c>
      <c r="MV417" s="631">
        <f t="shared" si="812"/>
        <v>0</v>
      </c>
      <c r="MW417" s="631">
        <f t="shared" si="812"/>
        <v>0</v>
      </c>
      <c r="MX417" s="631">
        <f t="shared" si="813"/>
        <v>0</v>
      </c>
      <c r="MY417" s="631">
        <f t="shared" si="813"/>
        <v>0</v>
      </c>
      <c r="MZ417" s="631">
        <f t="shared" si="813"/>
        <v>0</v>
      </c>
      <c r="NA417" s="631">
        <f t="shared" si="813"/>
        <v>0</v>
      </c>
      <c r="NB417" s="631">
        <f t="shared" si="813"/>
        <v>0</v>
      </c>
      <c r="NC417" s="631">
        <f t="shared" si="813"/>
        <v>0</v>
      </c>
    </row>
    <row r="418" spans="1:367" hidden="1">
      <c r="A418" s="504"/>
      <c r="B418" s="504"/>
      <c r="C418" s="497"/>
      <c r="D418" s="497"/>
      <c r="E418" s="362">
        <f t="shared" si="772"/>
        <v>0</v>
      </c>
      <c r="F418" s="363">
        <f t="shared" si="773"/>
        <v>0</v>
      </c>
      <c r="G418" s="498">
        <f>E418*Dichtheden!$V$70</f>
        <v>0</v>
      </c>
      <c r="H418" s="499">
        <f>IF(C418=0,0,ROUND(IF((G418/2)/Dichtheden!$C$3&lt;1,1,(G418/2)/Dichtheden!$C$3),0))</f>
        <v>0</v>
      </c>
      <c r="I418" s="498">
        <f>E418*Dichtheden!$AJ$70</f>
        <v>0</v>
      </c>
      <c r="J418" s="499">
        <f>IF(C418=0,0,ROUND(IF((I418/2)/Dichtheden!$D$3&lt;1,1,(I418/2)/Dichtheden!$D$3),0))</f>
        <v>0</v>
      </c>
      <c r="K418" s="498">
        <f t="shared" si="774"/>
        <v>0</v>
      </c>
      <c r="L418" s="500">
        <f t="shared" si="777"/>
        <v>0</v>
      </c>
      <c r="M418" s="498">
        <f>IF(D418=0,0,IF((D418*Dichtheden!$G$4)&lt;25,25,D418*Dichtheden!$G$4))</f>
        <v>0</v>
      </c>
      <c r="N418" s="499">
        <f>D418*Dichtheden!$H$4</f>
        <v>0</v>
      </c>
      <c r="O418" s="501"/>
      <c r="P418" s="501"/>
      <c r="Q418" s="502">
        <f>E418*Dichtheden!$AS$68</f>
        <v>0</v>
      </c>
      <c r="R418" s="495">
        <f>IF(Q418=0,0,ROUND(IF((Q418/2)/Dichtheden!$C$3&lt;1,1,(Q418/2)/Dichtheden!$C$3),0))</f>
        <v>0</v>
      </c>
      <c r="S418" s="502">
        <f>E418*Dichtheden!$AY$68</f>
        <v>0</v>
      </c>
      <c r="T418" s="495">
        <f>IF(Q418=0,0,ROUND(IF((S418/2)/Dichtheden!$D$3&lt;1,1,(S418/2)/Dichtheden!$D$3),0))</f>
        <v>0</v>
      </c>
      <c r="U418" s="502">
        <f>D418*Dichtheden!$G$5</f>
        <v>0</v>
      </c>
      <c r="V418" s="502">
        <f>D418*Dichtheden!$H$5</f>
        <v>0</v>
      </c>
      <c r="X418" s="630"/>
      <c r="AA418" s="628">
        <f t="shared" si="796"/>
        <v>0</v>
      </c>
      <c r="AB418" s="628">
        <f t="shared" si="796"/>
        <v>0</v>
      </c>
      <c r="AC418" s="628">
        <f t="shared" si="796"/>
        <v>0</v>
      </c>
      <c r="AD418" s="628">
        <f t="shared" si="796"/>
        <v>0</v>
      </c>
      <c r="AE418" s="628">
        <f t="shared" si="796"/>
        <v>0</v>
      </c>
      <c r="AF418" s="628">
        <f t="shared" si="796"/>
        <v>0</v>
      </c>
      <c r="AG418" s="628">
        <f t="shared" si="796"/>
        <v>0</v>
      </c>
      <c r="AH418" s="628">
        <f t="shared" si="796"/>
        <v>0</v>
      </c>
      <c r="AI418" s="628">
        <f t="shared" si="796"/>
        <v>0</v>
      </c>
      <c r="AJ418" s="628">
        <f t="shared" si="796"/>
        <v>0</v>
      </c>
      <c r="AK418" s="628">
        <f t="shared" si="796"/>
        <v>0</v>
      </c>
      <c r="AL418" s="628">
        <f t="shared" si="796"/>
        <v>0</v>
      </c>
      <c r="AM418" s="628">
        <f t="shared" si="796"/>
        <v>0</v>
      </c>
      <c r="AN418" s="628">
        <f t="shared" si="796"/>
        <v>0</v>
      </c>
      <c r="AO418" s="628">
        <f t="shared" si="796"/>
        <v>0</v>
      </c>
      <c r="AP418" s="628">
        <f t="shared" si="796"/>
        <v>0</v>
      </c>
      <c r="AQ418" s="628">
        <f t="shared" si="790"/>
        <v>0</v>
      </c>
      <c r="AR418" s="628">
        <f t="shared" si="790"/>
        <v>0</v>
      </c>
      <c r="AS418" s="628">
        <f t="shared" si="790"/>
        <v>0</v>
      </c>
      <c r="AT418" s="628">
        <f t="shared" si="790"/>
        <v>0</v>
      </c>
      <c r="AU418" s="628">
        <f t="shared" si="790"/>
        <v>0</v>
      </c>
      <c r="AV418" s="628">
        <f t="shared" si="790"/>
        <v>0</v>
      </c>
      <c r="AW418" s="628">
        <f t="shared" si="790"/>
        <v>0</v>
      </c>
      <c r="AX418" s="628">
        <f t="shared" si="790"/>
        <v>0</v>
      </c>
      <c r="AY418" s="628">
        <f t="shared" si="790"/>
        <v>0</v>
      </c>
      <c r="AZ418" s="628">
        <f t="shared" si="790"/>
        <v>0</v>
      </c>
      <c r="BA418" s="628">
        <f t="shared" si="790"/>
        <v>0</v>
      </c>
      <c r="BB418" s="628">
        <f t="shared" si="790"/>
        <v>0</v>
      </c>
      <c r="BC418" s="628">
        <f t="shared" si="790"/>
        <v>0</v>
      </c>
      <c r="BD418" s="628">
        <f t="shared" si="790"/>
        <v>0</v>
      </c>
      <c r="BE418" s="628">
        <f t="shared" si="790"/>
        <v>0</v>
      </c>
      <c r="BF418" s="628">
        <f t="shared" si="790"/>
        <v>0</v>
      </c>
      <c r="BG418" s="628">
        <f t="shared" si="797"/>
        <v>0</v>
      </c>
      <c r="BH418" s="628">
        <f t="shared" si="797"/>
        <v>0</v>
      </c>
      <c r="BI418" s="628">
        <f t="shared" si="797"/>
        <v>0</v>
      </c>
      <c r="BJ418" s="628">
        <f t="shared" si="797"/>
        <v>0</v>
      </c>
      <c r="BK418" s="628">
        <f t="shared" si="797"/>
        <v>0</v>
      </c>
      <c r="BL418" s="628">
        <f t="shared" si="797"/>
        <v>0</v>
      </c>
      <c r="BM418" s="628">
        <f t="shared" si="797"/>
        <v>0</v>
      </c>
      <c r="BN418" s="628">
        <f t="shared" si="797"/>
        <v>0</v>
      </c>
      <c r="BO418" s="628">
        <f t="shared" si="797"/>
        <v>0</v>
      </c>
      <c r="BP418" s="628">
        <f t="shared" si="797"/>
        <v>0</v>
      </c>
      <c r="BQ418" s="628">
        <f t="shared" si="797"/>
        <v>0</v>
      </c>
      <c r="BR418" s="628">
        <f t="shared" si="797"/>
        <v>0</v>
      </c>
      <c r="BS418" s="628">
        <f t="shared" si="797"/>
        <v>0</v>
      </c>
      <c r="BT418" s="628">
        <f t="shared" si="797"/>
        <v>0</v>
      </c>
      <c r="BU418" s="628">
        <f t="shared" si="797"/>
        <v>0</v>
      </c>
      <c r="BV418" s="628">
        <f t="shared" si="797"/>
        <v>0</v>
      </c>
      <c r="BW418" s="628">
        <f t="shared" si="798"/>
        <v>0</v>
      </c>
      <c r="BX418" s="628">
        <f t="shared" si="798"/>
        <v>0</v>
      </c>
      <c r="BY418" s="628">
        <f t="shared" si="798"/>
        <v>0</v>
      </c>
      <c r="BZ418" s="628">
        <f t="shared" si="798"/>
        <v>0</v>
      </c>
      <c r="CA418" s="628">
        <f t="shared" si="798"/>
        <v>0</v>
      </c>
      <c r="CB418" s="628">
        <f t="shared" si="798"/>
        <v>0</v>
      </c>
      <c r="CC418" s="628">
        <f t="shared" si="798"/>
        <v>0</v>
      </c>
      <c r="CD418" s="628">
        <f t="shared" si="798"/>
        <v>0</v>
      </c>
      <c r="CE418" s="628"/>
      <c r="CF418" s="628">
        <f t="shared" si="799"/>
        <v>0</v>
      </c>
      <c r="CG418" s="628">
        <f t="shared" si="799"/>
        <v>0</v>
      </c>
      <c r="CH418" s="628">
        <f t="shared" si="799"/>
        <v>0</v>
      </c>
      <c r="CI418" s="628">
        <f t="shared" si="799"/>
        <v>0</v>
      </c>
      <c r="CJ418" s="628">
        <f t="shared" si="799"/>
        <v>0</v>
      </c>
      <c r="CK418" s="628">
        <f t="shared" si="799"/>
        <v>0</v>
      </c>
      <c r="CL418" s="628">
        <f t="shared" si="799"/>
        <v>0</v>
      </c>
      <c r="CM418" s="628">
        <f t="shared" si="799"/>
        <v>0</v>
      </c>
      <c r="CN418" s="628">
        <f t="shared" si="799"/>
        <v>0</v>
      </c>
      <c r="CO418" s="628">
        <f t="shared" si="799"/>
        <v>0</v>
      </c>
      <c r="CP418" s="628">
        <f t="shared" si="799"/>
        <v>0</v>
      </c>
      <c r="CQ418" s="628">
        <f t="shared" si="799"/>
        <v>0</v>
      </c>
      <c r="CR418" s="628">
        <f t="shared" si="799"/>
        <v>0</v>
      </c>
      <c r="CS418" s="628">
        <f t="shared" si="799"/>
        <v>0</v>
      </c>
      <c r="CT418" s="628">
        <f t="shared" si="799"/>
        <v>0</v>
      </c>
      <c r="CU418" s="628">
        <f t="shared" si="799"/>
        <v>0</v>
      </c>
      <c r="CV418" s="628">
        <f t="shared" si="791"/>
        <v>0</v>
      </c>
      <c r="CW418" s="628">
        <f t="shared" si="791"/>
        <v>0</v>
      </c>
      <c r="CX418" s="628">
        <f t="shared" si="791"/>
        <v>0</v>
      </c>
      <c r="CY418" s="628">
        <f t="shared" si="791"/>
        <v>0</v>
      </c>
      <c r="CZ418" s="628">
        <f t="shared" si="791"/>
        <v>0</v>
      </c>
      <c r="DA418" s="628">
        <f t="shared" si="791"/>
        <v>0</v>
      </c>
      <c r="DB418" s="628">
        <f t="shared" si="791"/>
        <v>0</v>
      </c>
      <c r="DC418" s="628">
        <f t="shared" si="791"/>
        <v>0</v>
      </c>
      <c r="DD418" s="628">
        <f t="shared" si="791"/>
        <v>0</v>
      </c>
      <c r="DE418" s="628">
        <f t="shared" si="791"/>
        <v>0</v>
      </c>
      <c r="DF418" s="628">
        <f t="shared" si="791"/>
        <v>0</v>
      </c>
      <c r="DG418" s="628">
        <f t="shared" si="791"/>
        <v>0</v>
      </c>
      <c r="DH418" s="628">
        <f t="shared" si="791"/>
        <v>0</v>
      </c>
      <c r="DI418" s="628">
        <f t="shared" si="791"/>
        <v>0</v>
      </c>
      <c r="DJ418" s="628">
        <f t="shared" si="791"/>
        <v>0</v>
      </c>
      <c r="DK418" s="628">
        <f t="shared" si="791"/>
        <v>0</v>
      </c>
      <c r="DL418" s="628">
        <f t="shared" si="800"/>
        <v>0</v>
      </c>
      <c r="DM418" s="628">
        <f t="shared" si="800"/>
        <v>0</v>
      </c>
      <c r="DN418" s="628">
        <f t="shared" si="800"/>
        <v>0</v>
      </c>
      <c r="DO418" s="628">
        <f t="shared" si="800"/>
        <v>0</v>
      </c>
      <c r="DP418" s="628">
        <f t="shared" si="800"/>
        <v>0</v>
      </c>
      <c r="DQ418" s="628">
        <f t="shared" si="800"/>
        <v>0</v>
      </c>
      <c r="DR418" s="628">
        <f t="shared" si="800"/>
        <v>0</v>
      </c>
      <c r="DS418" s="628">
        <f t="shared" si="800"/>
        <v>0</v>
      </c>
      <c r="DT418" s="628">
        <f t="shared" si="800"/>
        <v>0</v>
      </c>
      <c r="DU418" s="628">
        <f t="shared" si="800"/>
        <v>0</v>
      </c>
      <c r="DV418" s="628">
        <f t="shared" si="800"/>
        <v>0</v>
      </c>
      <c r="DW418" s="628">
        <f t="shared" si="800"/>
        <v>0</v>
      </c>
      <c r="DX418" s="628">
        <f t="shared" si="800"/>
        <v>0</v>
      </c>
      <c r="DY418" s="628">
        <f t="shared" si="800"/>
        <v>0</v>
      </c>
      <c r="DZ418" s="628">
        <f t="shared" si="800"/>
        <v>0</v>
      </c>
      <c r="EA418" s="628">
        <f t="shared" si="800"/>
        <v>0</v>
      </c>
      <c r="EB418" s="628">
        <f t="shared" si="801"/>
        <v>0</v>
      </c>
      <c r="EC418" s="628">
        <f t="shared" si="801"/>
        <v>0</v>
      </c>
      <c r="ED418" s="628">
        <f t="shared" si="801"/>
        <v>0</v>
      </c>
      <c r="EE418" s="628">
        <f t="shared" si="801"/>
        <v>0</v>
      </c>
      <c r="EF418" s="628">
        <f t="shared" si="801"/>
        <v>0</v>
      </c>
      <c r="EG418" s="628">
        <f t="shared" si="801"/>
        <v>0</v>
      </c>
      <c r="EH418" s="628">
        <f t="shared" si="801"/>
        <v>0</v>
      </c>
      <c r="EI418" s="628">
        <f t="shared" si="801"/>
        <v>0</v>
      </c>
      <c r="EJ418" s="631"/>
      <c r="EK418" s="631">
        <f t="shared" si="792"/>
        <v>0</v>
      </c>
      <c r="EL418" s="631">
        <f t="shared" si="792"/>
        <v>0</v>
      </c>
      <c r="EM418" s="631">
        <f t="shared" si="792"/>
        <v>0</v>
      </c>
      <c r="EN418" s="631">
        <f t="shared" si="792"/>
        <v>0</v>
      </c>
      <c r="EO418" s="631">
        <f t="shared" si="792"/>
        <v>0</v>
      </c>
      <c r="EP418" s="631">
        <f t="shared" si="792"/>
        <v>0</v>
      </c>
      <c r="EQ418" s="631">
        <f t="shared" si="792"/>
        <v>0</v>
      </c>
      <c r="ER418" s="631">
        <f t="shared" si="792"/>
        <v>0</v>
      </c>
      <c r="ES418" s="631">
        <f t="shared" si="792"/>
        <v>0</v>
      </c>
      <c r="ET418" s="631">
        <f t="shared" si="792"/>
        <v>0</v>
      </c>
      <c r="EU418" s="631">
        <f t="shared" si="792"/>
        <v>0</v>
      </c>
      <c r="EV418" s="631">
        <f t="shared" si="792"/>
        <v>0</v>
      </c>
      <c r="EW418" s="631">
        <f t="shared" si="792"/>
        <v>0</v>
      </c>
      <c r="EX418" s="631">
        <f t="shared" si="792"/>
        <v>0</v>
      </c>
      <c r="EY418" s="631">
        <f t="shared" si="792"/>
        <v>0</v>
      </c>
      <c r="EZ418" s="631">
        <f t="shared" si="792"/>
        <v>0</v>
      </c>
      <c r="FA418" s="631">
        <f t="shared" si="775"/>
        <v>0</v>
      </c>
      <c r="FB418" s="631">
        <f t="shared" si="775"/>
        <v>0</v>
      </c>
      <c r="FC418" s="631">
        <f t="shared" si="775"/>
        <v>0</v>
      </c>
      <c r="FD418" s="631">
        <f t="shared" si="794"/>
        <v>0</v>
      </c>
      <c r="FE418" s="631">
        <f t="shared" si="794"/>
        <v>0</v>
      </c>
      <c r="FF418" s="631">
        <f t="shared" si="794"/>
        <v>0</v>
      </c>
      <c r="FG418" s="631">
        <f t="shared" si="794"/>
        <v>0</v>
      </c>
      <c r="FH418" s="631">
        <f t="shared" si="794"/>
        <v>0</v>
      </c>
      <c r="FI418" s="631">
        <f t="shared" si="794"/>
        <v>0</v>
      </c>
      <c r="FJ418" s="631">
        <f t="shared" si="794"/>
        <v>0</v>
      </c>
      <c r="FK418" s="631">
        <f t="shared" si="794"/>
        <v>0</v>
      </c>
      <c r="FL418" s="631">
        <f t="shared" si="794"/>
        <v>0</v>
      </c>
      <c r="FM418" s="631">
        <f t="shared" si="794"/>
        <v>0</v>
      </c>
      <c r="FN418" s="631">
        <f t="shared" si="794"/>
        <v>0</v>
      </c>
      <c r="FO418" s="631">
        <f t="shared" si="794"/>
        <v>0</v>
      </c>
      <c r="FP418" s="631">
        <f t="shared" si="794"/>
        <v>0</v>
      </c>
      <c r="FQ418" s="631">
        <f t="shared" si="794"/>
        <v>0</v>
      </c>
      <c r="FR418" s="631">
        <f t="shared" si="794"/>
        <v>0</v>
      </c>
      <c r="FS418" s="631">
        <f t="shared" si="794"/>
        <v>0</v>
      </c>
      <c r="FT418" s="631">
        <f t="shared" si="749"/>
        <v>0</v>
      </c>
      <c r="FU418" s="631">
        <f t="shared" si="749"/>
        <v>0</v>
      </c>
      <c r="FV418" s="631">
        <f t="shared" si="815"/>
        <v>0</v>
      </c>
      <c r="FW418" s="631">
        <f t="shared" si="815"/>
        <v>0</v>
      </c>
      <c r="FX418" s="631">
        <f t="shared" si="815"/>
        <v>0</v>
      </c>
      <c r="FY418" s="631">
        <f t="shared" si="815"/>
        <v>0</v>
      </c>
      <c r="FZ418" s="631">
        <f t="shared" si="815"/>
        <v>0</v>
      </c>
      <c r="GA418" s="631">
        <f t="shared" si="815"/>
        <v>0</v>
      </c>
      <c r="GB418" s="631">
        <f t="shared" si="815"/>
        <v>0</v>
      </c>
      <c r="GC418" s="631">
        <f t="shared" si="815"/>
        <v>0</v>
      </c>
      <c r="GD418" s="631">
        <f t="shared" si="817"/>
        <v>0</v>
      </c>
      <c r="GE418" s="631">
        <f t="shared" si="817"/>
        <v>0</v>
      </c>
      <c r="GF418" s="631">
        <f t="shared" si="817"/>
        <v>0</v>
      </c>
      <c r="GG418" s="631">
        <f t="shared" si="817"/>
        <v>0</v>
      </c>
      <c r="GH418" s="631">
        <f t="shared" si="817"/>
        <v>0</v>
      </c>
      <c r="GI418" s="631">
        <f t="shared" si="755"/>
        <v>0</v>
      </c>
      <c r="GJ418" s="631">
        <f t="shared" si="755"/>
        <v>0</v>
      </c>
      <c r="GK418" s="631">
        <f t="shared" si="755"/>
        <v>0</v>
      </c>
      <c r="GL418" s="631">
        <f t="shared" si="755"/>
        <v>0</v>
      </c>
      <c r="GM418" s="631">
        <f t="shared" si="755"/>
        <v>0</v>
      </c>
      <c r="GN418" s="631">
        <f t="shared" si="755"/>
        <v>0</v>
      </c>
      <c r="GO418" s="631"/>
      <c r="GP418" s="631">
        <f t="shared" si="816"/>
        <v>0</v>
      </c>
      <c r="GQ418" s="631">
        <f t="shared" si="816"/>
        <v>0</v>
      </c>
      <c r="GR418" s="631">
        <f t="shared" si="816"/>
        <v>0</v>
      </c>
      <c r="GS418" s="631">
        <f t="shared" si="816"/>
        <v>0</v>
      </c>
      <c r="GT418" s="631">
        <f t="shared" si="816"/>
        <v>0</v>
      </c>
      <c r="GU418" s="631">
        <f t="shared" si="816"/>
        <v>0</v>
      </c>
      <c r="GV418" s="631">
        <f t="shared" si="816"/>
        <v>0</v>
      </c>
      <c r="GW418" s="631">
        <f t="shared" si="816"/>
        <v>0</v>
      </c>
      <c r="GX418" s="631">
        <f t="shared" si="816"/>
        <v>0</v>
      </c>
      <c r="GY418" s="631">
        <f t="shared" si="816"/>
        <v>0</v>
      </c>
      <c r="GZ418" s="631">
        <f t="shared" si="816"/>
        <v>0</v>
      </c>
      <c r="HA418" s="631">
        <f t="shared" si="816"/>
        <v>0</v>
      </c>
      <c r="HB418" s="631">
        <f t="shared" si="816"/>
        <v>0</v>
      </c>
      <c r="HC418" s="631">
        <f t="shared" si="816"/>
        <v>0</v>
      </c>
      <c r="HD418" s="631">
        <f t="shared" si="816"/>
        <v>0</v>
      </c>
      <c r="HE418" s="631">
        <f t="shared" si="734"/>
        <v>0</v>
      </c>
      <c r="HF418" s="631">
        <f t="shared" si="734"/>
        <v>0</v>
      </c>
      <c r="HG418" s="631">
        <f t="shared" si="734"/>
        <v>0</v>
      </c>
      <c r="HH418" s="631">
        <f t="shared" si="734"/>
        <v>0</v>
      </c>
      <c r="HI418" s="631">
        <f t="shared" si="795"/>
        <v>0</v>
      </c>
      <c r="HJ418" s="631">
        <f t="shared" si="795"/>
        <v>0</v>
      </c>
      <c r="HK418" s="631">
        <f t="shared" si="795"/>
        <v>0</v>
      </c>
      <c r="HL418" s="631">
        <f t="shared" si="795"/>
        <v>0</v>
      </c>
      <c r="HM418" s="631">
        <f t="shared" si="795"/>
        <v>0</v>
      </c>
      <c r="HN418" s="631">
        <f t="shared" si="795"/>
        <v>0</v>
      </c>
      <c r="HO418" s="631">
        <f t="shared" si="795"/>
        <v>0</v>
      </c>
      <c r="HP418" s="631">
        <f t="shared" si="795"/>
        <v>0</v>
      </c>
      <c r="HQ418" s="631">
        <f t="shared" si="795"/>
        <v>0</v>
      </c>
      <c r="HR418" s="631">
        <f t="shared" si="690"/>
        <v>0</v>
      </c>
      <c r="HS418" s="631">
        <f t="shared" si="690"/>
        <v>0</v>
      </c>
      <c r="HT418" s="631">
        <f t="shared" si="690"/>
        <v>0</v>
      </c>
      <c r="HU418" s="631">
        <f t="shared" si="690"/>
        <v>0</v>
      </c>
      <c r="HV418" s="631">
        <f t="shared" si="793"/>
        <v>0</v>
      </c>
      <c r="HW418" s="631">
        <f t="shared" si="793"/>
        <v>0</v>
      </c>
      <c r="HX418" s="631">
        <f t="shared" si="793"/>
        <v>0</v>
      </c>
      <c r="HY418" s="631">
        <f t="shared" si="793"/>
        <v>0</v>
      </c>
      <c r="HZ418" s="631">
        <f t="shared" si="793"/>
        <v>0</v>
      </c>
      <c r="IA418" s="631">
        <f t="shared" si="793"/>
        <v>0</v>
      </c>
      <c r="IB418" s="631">
        <f t="shared" si="793"/>
        <v>0</v>
      </c>
      <c r="IC418" s="631">
        <f t="shared" si="793"/>
        <v>0</v>
      </c>
      <c r="ID418" s="631">
        <f t="shared" si="793"/>
        <v>0</v>
      </c>
      <c r="IE418" s="631">
        <f t="shared" si="793"/>
        <v>0</v>
      </c>
      <c r="IF418" s="631">
        <f t="shared" si="793"/>
        <v>0</v>
      </c>
      <c r="IG418" s="631">
        <f t="shared" si="793"/>
        <v>0</v>
      </c>
      <c r="IH418" s="631">
        <f t="shared" si="793"/>
        <v>0</v>
      </c>
      <c r="II418" s="631">
        <f t="shared" si="793"/>
        <v>0</v>
      </c>
      <c r="IJ418" s="631">
        <f t="shared" si="793"/>
        <v>0</v>
      </c>
      <c r="IK418" s="631">
        <f t="shared" si="793"/>
        <v>0</v>
      </c>
      <c r="IL418" s="631">
        <f t="shared" si="814"/>
        <v>0</v>
      </c>
      <c r="IM418" s="631">
        <f t="shared" si="814"/>
        <v>0</v>
      </c>
      <c r="IN418" s="631">
        <f t="shared" si="814"/>
        <v>0</v>
      </c>
      <c r="IO418" s="631">
        <f t="shared" si="814"/>
        <v>0</v>
      </c>
      <c r="IP418" s="631">
        <f t="shared" si="814"/>
        <v>0</v>
      </c>
      <c r="IQ418" s="631">
        <f t="shared" si="814"/>
        <v>0</v>
      </c>
      <c r="IR418" s="631">
        <f t="shared" si="814"/>
        <v>0</v>
      </c>
      <c r="IS418" s="631">
        <f t="shared" si="814"/>
        <v>0</v>
      </c>
      <c r="IT418" s="631"/>
      <c r="IU418" s="631">
        <f t="shared" si="802"/>
        <v>0</v>
      </c>
      <c r="IV418" s="631">
        <f t="shared" si="802"/>
        <v>0</v>
      </c>
      <c r="IW418" s="631">
        <f t="shared" si="802"/>
        <v>0</v>
      </c>
      <c r="IX418" s="631">
        <f t="shared" si="802"/>
        <v>0</v>
      </c>
      <c r="IY418" s="631">
        <f t="shared" si="802"/>
        <v>0</v>
      </c>
      <c r="IZ418" s="631">
        <f t="shared" si="802"/>
        <v>0</v>
      </c>
      <c r="JA418" s="631">
        <f t="shared" si="802"/>
        <v>0</v>
      </c>
      <c r="JB418" s="631">
        <f t="shared" si="802"/>
        <v>0</v>
      </c>
      <c r="JC418" s="631">
        <f t="shared" si="802"/>
        <v>0</v>
      </c>
      <c r="JD418" s="631">
        <f t="shared" si="802"/>
        <v>0</v>
      </c>
      <c r="JE418" s="631">
        <f t="shared" si="803"/>
        <v>0</v>
      </c>
      <c r="JF418" s="631">
        <f t="shared" si="803"/>
        <v>0</v>
      </c>
      <c r="JG418" s="631">
        <f t="shared" si="803"/>
        <v>0</v>
      </c>
      <c r="JH418" s="631">
        <f t="shared" si="803"/>
        <v>0</v>
      </c>
      <c r="JI418" s="631">
        <f t="shared" si="803"/>
        <v>0</v>
      </c>
      <c r="JJ418" s="631">
        <f t="shared" si="803"/>
        <v>0</v>
      </c>
      <c r="JK418" s="631">
        <f t="shared" si="803"/>
        <v>0</v>
      </c>
      <c r="JL418" s="631">
        <f t="shared" si="803"/>
        <v>0</v>
      </c>
      <c r="JM418" s="631">
        <f t="shared" si="803"/>
        <v>0</v>
      </c>
      <c r="JN418" s="631">
        <f t="shared" si="803"/>
        <v>0</v>
      </c>
      <c r="JO418" s="631">
        <f t="shared" si="804"/>
        <v>0</v>
      </c>
      <c r="JP418" s="631">
        <f t="shared" si="804"/>
        <v>0</v>
      </c>
      <c r="JQ418" s="631">
        <f t="shared" si="804"/>
        <v>0</v>
      </c>
      <c r="JR418" s="631">
        <f t="shared" si="804"/>
        <v>0</v>
      </c>
      <c r="JS418" s="631">
        <f t="shared" si="804"/>
        <v>0</v>
      </c>
      <c r="JT418" s="631">
        <f t="shared" si="804"/>
        <v>0</v>
      </c>
      <c r="JU418" s="631">
        <f t="shared" si="804"/>
        <v>0</v>
      </c>
      <c r="JV418" s="631">
        <f t="shared" si="804"/>
        <v>0</v>
      </c>
      <c r="JW418" s="631">
        <f t="shared" si="804"/>
        <v>0</v>
      </c>
      <c r="JX418" s="631">
        <f t="shared" si="804"/>
        <v>0</v>
      </c>
      <c r="JY418" s="631">
        <f t="shared" si="805"/>
        <v>0</v>
      </c>
      <c r="JZ418" s="631">
        <f t="shared" si="805"/>
        <v>0</v>
      </c>
      <c r="KA418" s="631">
        <f t="shared" si="805"/>
        <v>0</v>
      </c>
      <c r="KB418" s="631">
        <f t="shared" si="805"/>
        <v>0</v>
      </c>
      <c r="KC418" s="631">
        <f t="shared" si="805"/>
        <v>0</v>
      </c>
      <c r="KD418" s="631">
        <f t="shared" si="805"/>
        <v>0</v>
      </c>
      <c r="KE418" s="631">
        <f t="shared" si="805"/>
        <v>0</v>
      </c>
      <c r="KF418" s="631">
        <f t="shared" si="805"/>
        <v>0</v>
      </c>
      <c r="KG418" s="631">
        <f t="shared" si="805"/>
        <v>0</v>
      </c>
      <c r="KH418" s="631">
        <f t="shared" si="805"/>
        <v>0</v>
      </c>
      <c r="KI418" s="631">
        <f t="shared" si="806"/>
        <v>0</v>
      </c>
      <c r="KJ418" s="631">
        <f t="shared" si="806"/>
        <v>0</v>
      </c>
      <c r="KK418" s="631">
        <f t="shared" si="806"/>
        <v>0</v>
      </c>
      <c r="KL418" s="631">
        <f t="shared" si="806"/>
        <v>0</v>
      </c>
      <c r="KM418" s="631">
        <f t="shared" si="806"/>
        <v>0</v>
      </c>
      <c r="KN418" s="631">
        <f t="shared" si="806"/>
        <v>0</v>
      </c>
      <c r="KO418" s="631">
        <f t="shared" si="806"/>
        <v>0</v>
      </c>
      <c r="KP418" s="631">
        <f t="shared" si="806"/>
        <v>0</v>
      </c>
      <c r="KQ418" s="631">
        <f t="shared" si="806"/>
        <v>0</v>
      </c>
      <c r="KR418" s="631">
        <f t="shared" si="806"/>
        <v>0</v>
      </c>
      <c r="KS418" s="631">
        <f t="shared" si="807"/>
        <v>0</v>
      </c>
      <c r="KT418" s="631">
        <f t="shared" si="807"/>
        <v>0</v>
      </c>
      <c r="KU418" s="631">
        <f t="shared" si="807"/>
        <v>0</v>
      </c>
      <c r="KV418" s="631">
        <f t="shared" si="807"/>
        <v>0</v>
      </c>
      <c r="KW418" s="631">
        <f t="shared" si="807"/>
        <v>0</v>
      </c>
      <c r="KX418" s="631">
        <f t="shared" si="807"/>
        <v>0</v>
      </c>
      <c r="KY418" s="631"/>
      <c r="KZ418" s="631">
        <f t="shared" si="808"/>
        <v>0</v>
      </c>
      <c r="LA418" s="631">
        <f t="shared" si="808"/>
        <v>0</v>
      </c>
      <c r="LB418" s="631">
        <f t="shared" si="808"/>
        <v>0</v>
      </c>
      <c r="LC418" s="631">
        <f t="shared" si="808"/>
        <v>0</v>
      </c>
      <c r="LD418" s="631">
        <f t="shared" si="808"/>
        <v>0</v>
      </c>
      <c r="LE418" s="631">
        <f t="shared" si="808"/>
        <v>0</v>
      </c>
      <c r="LF418" s="631">
        <f t="shared" si="808"/>
        <v>0</v>
      </c>
      <c r="LG418" s="631">
        <f t="shared" si="808"/>
        <v>0</v>
      </c>
      <c r="LH418" s="631">
        <f t="shared" si="808"/>
        <v>0</v>
      </c>
      <c r="LI418" s="631">
        <f t="shared" si="808"/>
        <v>0</v>
      </c>
      <c r="LJ418" s="631">
        <f t="shared" si="809"/>
        <v>0</v>
      </c>
      <c r="LK418" s="631">
        <f t="shared" si="809"/>
        <v>0</v>
      </c>
      <c r="LL418" s="631">
        <f t="shared" si="809"/>
        <v>0</v>
      </c>
      <c r="LM418" s="631">
        <f t="shared" si="809"/>
        <v>0</v>
      </c>
      <c r="LN418" s="631">
        <f t="shared" si="809"/>
        <v>0</v>
      </c>
      <c r="LO418" s="631">
        <f t="shared" si="809"/>
        <v>0</v>
      </c>
      <c r="LP418" s="631">
        <f t="shared" si="809"/>
        <v>0</v>
      </c>
      <c r="LQ418" s="631">
        <f t="shared" si="809"/>
        <v>0</v>
      </c>
      <c r="LR418" s="631">
        <f t="shared" si="809"/>
        <v>0</v>
      </c>
      <c r="LS418" s="631">
        <f t="shared" si="809"/>
        <v>0</v>
      </c>
      <c r="LT418" s="631">
        <f t="shared" si="810"/>
        <v>0</v>
      </c>
      <c r="LU418" s="631">
        <f t="shared" si="810"/>
        <v>0</v>
      </c>
      <c r="LV418" s="631">
        <f t="shared" si="810"/>
        <v>0</v>
      </c>
      <c r="LW418" s="631">
        <f t="shared" si="810"/>
        <v>0</v>
      </c>
      <c r="LX418" s="631">
        <f t="shared" si="810"/>
        <v>0</v>
      </c>
      <c r="LY418" s="631">
        <f t="shared" si="810"/>
        <v>0</v>
      </c>
      <c r="LZ418" s="631">
        <f t="shared" si="810"/>
        <v>0</v>
      </c>
      <c r="MA418" s="631">
        <f t="shared" si="810"/>
        <v>0</v>
      </c>
      <c r="MB418" s="631">
        <f t="shared" si="810"/>
        <v>0</v>
      </c>
      <c r="MC418" s="631">
        <f t="shared" si="810"/>
        <v>0</v>
      </c>
      <c r="MD418" s="631">
        <f t="shared" si="811"/>
        <v>0</v>
      </c>
      <c r="ME418" s="631">
        <f t="shared" si="811"/>
        <v>0</v>
      </c>
      <c r="MF418" s="631">
        <f t="shared" si="811"/>
        <v>0</v>
      </c>
      <c r="MG418" s="631">
        <f t="shared" si="811"/>
        <v>0</v>
      </c>
      <c r="MH418" s="631">
        <f t="shared" si="811"/>
        <v>0</v>
      </c>
      <c r="MI418" s="631">
        <f t="shared" si="811"/>
        <v>0</v>
      </c>
      <c r="MJ418" s="631">
        <f t="shared" si="811"/>
        <v>0</v>
      </c>
      <c r="MK418" s="631">
        <f t="shared" si="811"/>
        <v>0</v>
      </c>
      <c r="ML418" s="631">
        <f t="shared" si="811"/>
        <v>0</v>
      </c>
      <c r="MM418" s="631">
        <f t="shared" si="811"/>
        <v>0</v>
      </c>
      <c r="MN418" s="631">
        <f t="shared" si="812"/>
        <v>0</v>
      </c>
      <c r="MO418" s="631">
        <f t="shared" si="812"/>
        <v>0</v>
      </c>
      <c r="MP418" s="631">
        <f t="shared" si="812"/>
        <v>0</v>
      </c>
      <c r="MQ418" s="631">
        <f t="shared" si="812"/>
        <v>0</v>
      </c>
      <c r="MR418" s="631">
        <f t="shared" si="812"/>
        <v>0</v>
      </c>
      <c r="MS418" s="631">
        <f t="shared" si="812"/>
        <v>0</v>
      </c>
      <c r="MT418" s="631">
        <f t="shared" si="812"/>
        <v>0</v>
      </c>
      <c r="MU418" s="631">
        <f t="shared" si="812"/>
        <v>0</v>
      </c>
      <c r="MV418" s="631">
        <f t="shared" si="812"/>
        <v>0</v>
      </c>
      <c r="MW418" s="631">
        <f t="shared" si="812"/>
        <v>0</v>
      </c>
      <c r="MX418" s="631">
        <f t="shared" si="813"/>
        <v>0</v>
      </c>
      <c r="MY418" s="631">
        <f t="shared" si="813"/>
        <v>0</v>
      </c>
      <c r="MZ418" s="631">
        <f t="shared" si="813"/>
        <v>0</v>
      </c>
      <c r="NA418" s="631">
        <f t="shared" si="813"/>
        <v>0</v>
      </c>
      <c r="NB418" s="631">
        <f t="shared" si="813"/>
        <v>0</v>
      </c>
      <c r="NC418" s="631">
        <f t="shared" si="813"/>
        <v>0</v>
      </c>
    </row>
    <row r="419" spans="1:367" hidden="1">
      <c r="A419" s="504"/>
      <c r="B419" s="504"/>
      <c r="C419" s="497"/>
      <c r="D419" s="497"/>
      <c r="E419" s="362">
        <f t="shared" si="772"/>
        <v>0</v>
      </c>
      <c r="F419" s="363">
        <f t="shared" si="773"/>
        <v>0</v>
      </c>
      <c r="G419" s="498">
        <f>E419*Dichtheden!$V$70</f>
        <v>0</v>
      </c>
      <c r="H419" s="499">
        <f>IF(C419=0,0,ROUND(IF((G419/2)/Dichtheden!$C$3&lt;1,1,(G419/2)/Dichtheden!$C$3),0))</f>
        <v>0</v>
      </c>
      <c r="I419" s="498">
        <f>E419*Dichtheden!$AJ$70</f>
        <v>0</v>
      </c>
      <c r="J419" s="499">
        <f>IF(C419=0,0,ROUND(IF((I419/2)/Dichtheden!$D$3&lt;1,1,(I419/2)/Dichtheden!$D$3),0))</f>
        <v>0</v>
      </c>
      <c r="K419" s="498">
        <f t="shared" si="774"/>
        <v>0</v>
      </c>
      <c r="L419" s="500">
        <f t="shared" si="777"/>
        <v>0</v>
      </c>
      <c r="M419" s="498">
        <f>IF(D419=0,0,IF((D419*Dichtheden!$G$4)&lt;25,25,D419*Dichtheden!$G$4))</f>
        <v>0</v>
      </c>
      <c r="N419" s="499">
        <f>D419*Dichtheden!$H$4</f>
        <v>0</v>
      </c>
      <c r="O419" s="501"/>
      <c r="P419" s="501"/>
      <c r="Q419" s="502">
        <f>E419*Dichtheden!$AS$68</f>
        <v>0</v>
      </c>
      <c r="R419" s="495">
        <f>IF(Q419=0,0,ROUND(IF((Q419/2)/Dichtheden!$C$3&lt;1,1,(Q419/2)/Dichtheden!$C$3),0))</f>
        <v>0</v>
      </c>
      <c r="S419" s="502">
        <f>E419*Dichtheden!$AY$68</f>
        <v>0</v>
      </c>
      <c r="T419" s="495">
        <f>IF(Q419=0,0,ROUND(IF((S419/2)/Dichtheden!$D$3&lt;1,1,(S419/2)/Dichtheden!$D$3),0))</f>
        <v>0</v>
      </c>
      <c r="U419" s="502">
        <f>D419*Dichtheden!$G$5</f>
        <v>0</v>
      </c>
      <c r="V419" s="502">
        <f>D419*Dichtheden!$H$5</f>
        <v>0</v>
      </c>
      <c r="X419" s="630"/>
      <c r="AA419" s="628">
        <f t="shared" si="796"/>
        <v>0</v>
      </c>
      <c r="AB419" s="628">
        <f t="shared" si="796"/>
        <v>0</v>
      </c>
      <c r="AC419" s="628">
        <f t="shared" si="796"/>
        <v>0</v>
      </c>
      <c r="AD419" s="628">
        <f t="shared" si="796"/>
        <v>0</v>
      </c>
      <c r="AE419" s="628">
        <f t="shared" si="796"/>
        <v>0</v>
      </c>
      <c r="AF419" s="628">
        <f t="shared" si="796"/>
        <v>0</v>
      </c>
      <c r="AG419" s="628">
        <f t="shared" si="796"/>
        <v>0</v>
      </c>
      <c r="AH419" s="628">
        <f t="shared" si="796"/>
        <v>0</v>
      </c>
      <c r="AI419" s="628">
        <f t="shared" si="796"/>
        <v>0</v>
      </c>
      <c r="AJ419" s="628">
        <f t="shared" si="796"/>
        <v>0</v>
      </c>
      <c r="AK419" s="628">
        <f t="shared" si="796"/>
        <v>0</v>
      </c>
      <c r="AL419" s="628">
        <f t="shared" si="796"/>
        <v>0</v>
      </c>
      <c r="AM419" s="628">
        <f t="shared" si="796"/>
        <v>0</v>
      </c>
      <c r="AN419" s="628">
        <f t="shared" si="796"/>
        <v>0</v>
      </c>
      <c r="AO419" s="628">
        <f t="shared" si="796"/>
        <v>0</v>
      </c>
      <c r="AP419" s="628">
        <f t="shared" si="796"/>
        <v>0</v>
      </c>
      <c r="AQ419" s="628">
        <f t="shared" si="790"/>
        <v>0</v>
      </c>
      <c r="AR419" s="628">
        <f t="shared" si="790"/>
        <v>0</v>
      </c>
      <c r="AS419" s="628">
        <f t="shared" si="790"/>
        <v>0</v>
      </c>
      <c r="AT419" s="628">
        <f t="shared" si="790"/>
        <v>0</v>
      </c>
      <c r="AU419" s="628">
        <f t="shared" si="790"/>
        <v>0</v>
      </c>
      <c r="AV419" s="628">
        <f t="shared" si="790"/>
        <v>0</v>
      </c>
      <c r="AW419" s="628">
        <f t="shared" si="790"/>
        <v>0</v>
      </c>
      <c r="AX419" s="628">
        <f t="shared" si="790"/>
        <v>0</v>
      </c>
      <c r="AY419" s="628">
        <f t="shared" si="790"/>
        <v>0</v>
      </c>
      <c r="AZ419" s="628">
        <f t="shared" si="790"/>
        <v>0</v>
      </c>
      <c r="BA419" s="628">
        <f t="shared" ref="AQ419:BF435" si="818">IF($A419=BA$60,$C419,0)</f>
        <v>0</v>
      </c>
      <c r="BB419" s="628">
        <f t="shared" si="818"/>
        <v>0</v>
      </c>
      <c r="BC419" s="628">
        <f t="shared" si="818"/>
        <v>0</v>
      </c>
      <c r="BD419" s="628">
        <f t="shared" si="818"/>
        <v>0</v>
      </c>
      <c r="BE419" s="628">
        <f t="shared" si="818"/>
        <v>0</v>
      </c>
      <c r="BF419" s="628">
        <f t="shared" si="818"/>
        <v>0</v>
      </c>
      <c r="BG419" s="628">
        <f t="shared" si="797"/>
        <v>0</v>
      </c>
      <c r="BH419" s="628">
        <f t="shared" si="797"/>
        <v>0</v>
      </c>
      <c r="BI419" s="628">
        <f t="shared" si="797"/>
        <v>0</v>
      </c>
      <c r="BJ419" s="628">
        <f t="shared" si="797"/>
        <v>0</v>
      </c>
      <c r="BK419" s="628">
        <f t="shared" si="797"/>
        <v>0</v>
      </c>
      <c r="BL419" s="628">
        <f t="shared" si="797"/>
        <v>0</v>
      </c>
      <c r="BM419" s="628">
        <f t="shared" si="797"/>
        <v>0</v>
      </c>
      <c r="BN419" s="628">
        <f t="shared" si="797"/>
        <v>0</v>
      </c>
      <c r="BO419" s="628">
        <f t="shared" si="797"/>
        <v>0</v>
      </c>
      <c r="BP419" s="628">
        <f t="shared" si="797"/>
        <v>0</v>
      </c>
      <c r="BQ419" s="628">
        <f t="shared" si="797"/>
        <v>0</v>
      </c>
      <c r="BR419" s="628">
        <f t="shared" si="797"/>
        <v>0</v>
      </c>
      <c r="BS419" s="628">
        <f t="shared" si="797"/>
        <v>0</v>
      </c>
      <c r="BT419" s="628">
        <f t="shared" si="797"/>
        <v>0</v>
      </c>
      <c r="BU419" s="628">
        <f t="shared" si="797"/>
        <v>0</v>
      </c>
      <c r="BV419" s="628">
        <f t="shared" si="797"/>
        <v>0</v>
      </c>
      <c r="BW419" s="628">
        <f t="shared" si="798"/>
        <v>0</v>
      </c>
      <c r="BX419" s="628">
        <f t="shared" si="798"/>
        <v>0</v>
      </c>
      <c r="BY419" s="628">
        <f t="shared" si="798"/>
        <v>0</v>
      </c>
      <c r="BZ419" s="628">
        <f t="shared" si="798"/>
        <v>0</v>
      </c>
      <c r="CA419" s="628">
        <f t="shared" si="798"/>
        <v>0</v>
      </c>
      <c r="CB419" s="628">
        <f t="shared" si="798"/>
        <v>0</v>
      </c>
      <c r="CC419" s="628">
        <f t="shared" si="798"/>
        <v>0</v>
      </c>
      <c r="CD419" s="628">
        <f t="shared" si="798"/>
        <v>0</v>
      </c>
      <c r="CE419" s="628"/>
      <c r="CF419" s="628">
        <f t="shared" si="799"/>
        <v>0</v>
      </c>
      <c r="CG419" s="628">
        <f t="shared" si="799"/>
        <v>0</v>
      </c>
      <c r="CH419" s="628">
        <f t="shared" si="799"/>
        <v>0</v>
      </c>
      <c r="CI419" s="628">
        <f t="shared" si="799"/>
        <v>0</v>
      </c>
      <c r="CJ419" s="628">
        <f t="shared" si="799"/>
        <v>0</v>
      </c>
      <c r="CK419" s="628">
        <f t="shared" si="799"/>
        <v>0</v>
      </c>
      <c r="CL419" s="628">
        <f t="shared" si="799"/>
        <v>0</v>
      </c>
      <c r="CM419" s="628">
        <f t="shared" si="799"/>
        <v>0</v>
      </c>
      <c r="CN419" s="628">
        <f t="shared" si="799"/>
        <v>0</v>
      </c>
      <c r="CO419" s="628">
        <f t="shared" si="799"/>
        <v>0</v>
      </c>
      <c r="CP419" s="628">
        <f t="shared" si="799"/>
        <v>0</v>
      </c>
      <c r="CQ419" s="628">
        <f t="shared" si="799"/>
        <v>0</v>
      </c>
      <c r="CR419" s="628">
        <f t="shared" si="799"/>
        <v>0</v>
      </c>
      <c r="CS419" s="628">
        <f t="shared" si="799"/>
        <v>0</v>
      </c>
      <c r="CT419" s="628">
        <f t="shared" si="799"/>
        <v>0</v>
      </c>
      <c r="CU419" s="628">
        <f t="shared" si="799"/>
        <v>0</v>
      </c>
      <c r="CV419" s="628">
        <f t="shared" si="791"/>
        <v>0</v>
      </c>
      <c r="CW419" s="628">
        <f t="shared" si="791"/>
        <v>0</v>
      </c>
      <c r="CX419" s="628">
        <f t="shared" si="791"/>
        <v>0</v>
      </c>
      <c r="CY419" s="628">
        <f t="shared" si="791"/>
        <v>0</v>
      </c>
      <c r="CZ419" s="628">
        <f t="shared" si="791"/>
        <v>0</v>
      </c>
      <c r="DA419" s="628">
        <f t="shared" si="791"/>
        <v>0</v>
      </c>
      <c r="DB419" s="628">
        <f t="shared" si="791"/>
        <v>0</v>
      </c>
      <c r="DC419" s="628">
        <f t="shared" si="791"/>
        <v>0</v>
      </c>
      <c r="DD419" s="628">
        <f t="shared" si="791"/>
        <v>0</v>
      </c>
      <c r="DE419" s="628">
        <f t="shared" si="791"/>
        <v>0</v>
      </c>
      <c r="DF419" s="628">
        <f t="shared" ref="CV419:DK435" si="819">IF($A419=DF$60,$D419,0)</f>
        <v>0</v>
      </c>
      <c r="DG419" s="628">
        <f t="shared" si="819"/>
        <v>0</v>
      </c>
      <c r="DH419" s="628">
        <f t="shared" si="819"/>
        <v>0</v>
      </c>
      <c r="DI419" s="628">
        <f t="shared" si="819"/>
        <v>0</v>
      </c>
      <c r="DJ419" s="628">
        <f t="shared" si="819"/>
        <v>0</v>
      </c>
      <c r="DK419" s="628">
        <f t="shared" si="819"/>
        <v>0</v>
      </c>
      <c r="DL419" s="628">
        <f t="shared" si="800"/>
        <v>0</v>
      </c>
      <c r="DM419" s="628">
        <f t="shared" si="800"/>
        <v>0</v>
      </c>
      <c r="DN419" s="628">
        <f t="shared" si="800"/>
        <v>0</v>
      </c>
      <c r="DO419" s="628">
        <f t="shared" si="800"/>
        <v>0</v>
      </c>
      <c r="DP419" s="628">
        <f t="shared" si="800"/>
        <v>0</v>
      </c>
      <c r="DQ419" s="628">
        <f t="shared" si="800"/>
        <v>0</v>
      </c>
      <c r="DR419" s="628">
        <f t="shared" si="800"/>
        <v>0</v>
      </c>
      <c r="DS419" s="628">
        <f t="shared" si="800"/>
        <v>0</v>
      </c>
      <c r="DT419" s="628">
        <f t="shared" si="800"/>
        <v>0</v>
      </c>
      <c r="DU419" s="628">
        <f t="shared" si="800"/>
        <v>0</v>
      </c>
      <c r="DV419" s="628">
        <f t="shared" si="800"/>
        <v>0</v>
      </c>
      <c r="DW419" s="628">
        <f t="shared" si="800"/>
        <v>0</v>
      </c>
      <c r="DX419" s="628">
        <f t="shared" si="800"/>
        <v>0</v>
      </c>
      <c r="DY419" s="628">
        <f t="shared" si="800"/>
        <v>0</v>
      </c>
      <c r="DZ419" s="628">
        <f t="shared" si="800"/>
        <v>0</v>
      </c>
      <c r="EA419" s="628">
        <f t="shared" si="800"/>
        <v>0</v>
      </c>
      <c r="EB419" s="628">
        <f t="shared" si="801"/>
        <v>0</v>
      </c>
      <c r="EC419" s="628">
        <f t="shared" si="801"/>
        <v>0</v>
      </c>
      <c r="ED419" s="628">
        <f t="shared" si="801"/>
        <v>0</v>
      </c>
      <c r="EE419" s="628">
        <f t="shared" si="801"/>
        <v>0</v>
      </c>
      <c r="EF419" s="628">
        <f t="shared" si="801"/>
        <v>0</v>
      </c>
      <c r="EG419" s="628">
        <f t="shared" si="801"/>
        <v>0</v>
      </c>
      <c r="EH419" s="628">
        <f t="shared" si="801"/>
        <v>0</v>
      </c>
      <c r="EI419" s="628">
        <f t="shared" si="801"/>
        <v>0</v>
      </c>
      <c r="EJ419" s="631"/>
      <c r="EK419" s="631">
        <f t="shared" si="792"/>
        <v>0</v>
      </c>
      <c r="EL419" s="631">
        <f t="shared" si="792"/>
        <v>0</v>
      </c>
      <c r="EM419" s="631">
        <f t="shared" si="792"/>
        <v>0</v>
      </c>
      <c r="EN419" s="631">
        <f t="shared" si="792"/>
        <v>0</v>
      </c>
      <c r="EO419" s="631">
        <f t="shared" si="792"/>
        <v>0</v>
      </c>
      <c r="EP419" s="631">
        <f t="shared" si="792"/>
        <v>0</v>
      </c>
      <c r="EQ419" s="631">
        <f t="shared" si="792"/>
        <v>0</v>
      </c>
      <c r="ER419" s="631">
        <f t="shared" si="792"/>
        <v>0</v>
      </c>
      <c r="ES419" s="631">
        <f t="shared" si="792"/>
        <v>0</v>
      </c>
      <c r="ET419" s="631">
        <f t="shared" si="792"/>
        <v>0</v>
      </c>
      <c r="EU419" s="631">
        <f t="shared" ref="EK419:EZ435" si="820">IF($A419=EU$60,$H419,0)</f>
        <v>0</v>
      </c>
      <c r="EV419" s="631">
        <f t="shared" si="820"/>
        <v>0</v>
      </c>
      <c r="EW419" s="631">
        <f t="shared" si="820"/>
        <v>0</v>
      </c>
      <c r="EX419" s="631">
        <f t="shared" si="820"/>
        <v>0</v>
      </c>
      <c r="EY419" s="631">
        <f t="shared" si="820"/>
        <v>0</v>
      </c>
      <c r="EZ419" s="631">
        <f t="shared" si="820"/>
        <v>0</v>
      </c>
      <c r="FA419" s="631">
        <f t="shared" si="775"/>
        <v>0</v>
      </c>
      <c r="FB419" s="631">
        <f t="shared" si="775"/>
        <v>0</v>
      </c>
      <c r="FC419" s="631">
        <f t="shared" si="775"/>
        <v>0</v>
      </c>
      <c r="FD419" s="631">
        <f t="shared" si="794"/>
        <v>0</v>
      </c>
      <c r="FE419" s="631">
        <f t="shared" si="794"/>
        <v>0</v>
      </c>
      <c r="FF419" s="631">
        <f t="shared" si="794"/>
        <v>0</v>
      </c>
      <c r="FG419" s="631">
        <f t="shared" si="794"/>
        <v>0</v>
      </c>
      <c r="FH419" s="631">
        <f t="shared" si="794"/>
        <v>0</v>
      </c>
      <c r="FI419" s="631">
        <f t="shared" si="794"/>
        <v>0</v>
      </c>
      <c r="FJ419" s="631">
        <f t="shared" si="794"/>
        <v>0</v>
      </c>
      <c r="FK419" s="631">
        <f t="shared" si="794"/>
        <v>0</v>
      </c>
      <c r="FL419" s="631">
        <f t="shared" si="794"/>
        <v>0</v>
      </c>
      <c r="FM419" s="631">
        <f t="shared" si="794"/>
        <v>0</v>
      </c>
      <c r="FN419" s="631">
        <f t="shared" si="794"/>
        <v>0</v>
      </c>
      <c r="FO419" s="631">
        <f t="shared" si="794"/>
        <v>0</v>
      </c>
      <c r="FP419" s="631">
        <f t="shared" si="794"/>
        <v>0</v>
      </c>
      <c r="FQ419" s="631">
        <f t="shared" si="794"/>
        <v>0</v>
      </c>
      <c r="FR419" s="631">
        <f t="shared" si="794"/>
        <v>0</v>
      </c>
      <c r="FS419" s="631">
        <f t="shared" si="794"/>
        <v>0</v>
      </c>
      <c r="FT419" s="631">
        <f t="shared" si="749"/>
        <v>0</v>
      </c>
      <c r="FU419" s="631">
        <f t="shared" si="749"/>
        <v>0</v>
      </c>
      <c r="FV419" s="631">
        <f t="shared" si="815"/>
        <v>0</v>
      </c>
      <c r="FW419" s="631">
        <f t="shared" si="815"/>
        <v>0</v>
      </c>
      <c r="FX419" s="631">
        <f t="shared" si="815"/>
        <v>0</v>
      </c>
      <c r="FY419" s="631">
        <f t="shared" si="815"/>
        <v>0</v>
      </c>
      <c r="FZ419" s="631">
        <f t="shared" si="815"/>
        <v>0</v>
      </c>
      <c r="GA419" s="631">
        <f t="shared" si="815"/>
        <v>0</v>
      </c>
      <c r="GB419" s="631">
        <f t="shared" si="815"/>
        <v>0</v>
      </c>
      <c r="GC419" s="631">
        <f t="shared" si="815"/>
        <v>0</v>
      </c>
      <c r="GD419" s="631">
        <f t="shared" si="817"/>
        <v>0</v>
      </c>
      <c r="GE419" s="631">
        <f t="shared" si="817"/>
        <v>0</v>
      </c>
      <c r="GF419" s="631">
        <f t="shared" si="817"/>
        <v>0</v>
      </c>
      <c r="GG419" s="631">
        <f t="shared" si="817"/>
        <v>0</v>
      </c>
      <c r="GH419" s="631">
        <f t="shared" si="817"/>
        <v>0</v>
      </c>
      <c r="GI419" s="631">
        <f t="shared" si="755"/>
        <v>0</v>
      </c>
      <c r="GJ419" s="631">
        <f t="shared" si="755"/>
        <v>0</v>
      </c>
      <c r="GK419" s="631">
        <f t="shared" si="755"/>
        <v>0</v>
      </c>
      <c r="GL419" s="631">
        <f t="shared" si="755"/>
        <v>0</v>
      </c>
      <c r="GM419" s="631">
        <f t="shared" si="755"/>
        <v>0</v>
      </c>
      <c r="GN419" s="631">
        <f t="shared" si="755"/>
        <v>0</v>
      </c>
      <c r="GO419" s="631"/>
      <c r="GP419" s="631">
        <f t="shared" si="816"/>
        <v>0</v>
      </c>
      <c r="GQ419" s="631">
        <f t="shared" si="816"/>
        <v>0</v>
      </c>
      <c r="GR419" s="631">
        <f t="shared" si="816"/>
        <v>0</v>
      </c>
      <c r="GS419" s="631">
        <f t="shared" si="816"/>
        <v>0</v>
      </c>
      <c r="GT419" s="631">
        <f t="shared" si="816"/>
        <v>0</v>
      </c>
      <c r="GU419" s="631">
        <f t="shared" si="816"/>
        <v>0</v>
      </c>
      <c r="GV419" s="631">
        <f t="shared" si="816"/>
        <v>0</v>
      </c>
      <c r="GW419" s="631">
        <f t="shared" si="816"/>
        <v>0</v>
      </c>
      <c r="GX419" s="631">
        <f t="shared" si="816"/>
        <v>0</v>
      </c>
      <c r="GY419" s="631">
        <f t="shared" si="816"/>
        <v>0</v>
      </c>
      <c r="GZ419" s="631">
        <f t="shared" si="816"/>
        <v>0</v>
      </c>
      <c r="HA419" s="631">
        <f t="shared" si="816"/>
        <v>0</v>
      </c>
      <c r="HB419" s="631">
        <f t="shared" si="816"/>
        <v>0</v>
      </c>
      <c r="HC419" s="631">
        <f t="shared" si="816"/>
        <v>0</v>
      </c>
      <c r="HD419" s="631">
        <f t="shared" si="816"/>
        <v>0</v>
      </c>
      <c r="HE419" s="631">
        <f t="shared" si="734"/>
        <v>0</v>
      </c>
      <c r="HF419" s="631">
        <f t="shared" si="734"/>
        <v>0</v>
      </c>
      <c r="HG419" s="631">
        <f t="shared" si="734"/>
        <v>0</v>
      </c>
      <c r="HH419" s="631">
        <f t="shared" si="734"/>
        <v>0</v>
      </c>
      <c r="HI419" s="631">
        <f t="shared" si="795"/>
        <v>0</v>
      </c>
      <c r="HJ419" s="631">
        <f t="shared" si="795"/>
        <v>0</v>
      </c>
      <c r="HK419" s="631">
        <f t="shared" si="795"/>
        <v>0</v>
      </c>
      <c r="HL419" s="631">
        <f t="shared" si="795"/>
        <v>0</v>
      </c>
      <c r="HM419" s="631">
        <f t="shared" si="795"/>
        <v>0</v>
      </c>
      <c r="HN419" s="631">
        <f t="shared" si="795"/>
        <v>0</v>
      </c>
      <c r="HO419" s="631">
        <f t="shared" si="795"/>
        <v>0</v>
      </c>
      <c r="HP419" s="631">
        <f t="shared" si="795"/>
        <v>0</v>
      </c>
      <c r="HQ419" s="631">
        <f t="shared" si="795"/>
        <v>0</v>
      </c>
      <c r="HR419" s="631">
        <f t="shared" si="690"/>
        <v>0</v>
      </c>
      <c r="HS419" s="631">
        <f t="shared" si="690"/>
        <v>0</v>
      </c>
      <c r="HT419" s="631">
        <f t="shared" si="690"/>
        <v>0</v>
      </c>
      <c r="HU419" s="631">
        <f t="shared" si="690"/>
        <v>0</v>
      </c>
      <c r="HV419" s="631">
        <f t="shared" si="793"/>
        <v>0</v>
      </c>
      <c r="HW419" s="631">
        <f t="shared" si="793"/>
        <v>0</v>
      </c>
      <c r="HX419" s="631">
        <f t="shared" si="793"/>
        <v>0</v>
      </c>
      <c r="HY419" s="631">
        <f t="shared" si="793"/>
        <v>0</v>
      </c>
      <c r="HZ419" s="631">
        <f t="shared" si="793"/>
        <v>0</v>
      </c>
      <c r="IA419" s="631">
        <f t="shared" si="793"/>
        <v>0</v>
      </c>
      <c r="IB419" s="631">
        <f t="shared" si="793"/>
        <v>0</v>
      </c>
      <c r="IC419" s="631">
        <f t="shared" si="793"/>
        <v>0</v>
      </c>
      <c r="ID419" s="631">
        <f t="shared" si="793"/>
        <v>0</v>
      </c>
      <c r="IE419" s="631">
        <f t="shared" si="793"/>
        <v>0</v>
      </c>
      <c r="IF419" s="631">
        <f t="shared" si="793"/>
        <v>0</v>
      </c>
      <c r="IG419" s="631">
        <f t="shared" si="793"/>
        <v>0</v>
      </c>
      <c r="IH419" s="631">
        <f t="shared" si="793"/>
        <v>0</v>
      </c>
      <c r="II419" s="631">
        <f t="shared" si="793"/>
        <v>0</v>
      </c>
      <c r="IJ419" s="631">
        <f t="shared" si="793"/>
        <v>0</v>
      </c>
      <c r="IK419" s="631">
        <f t="shared" si="793"/>
        <v>0</v>
      </c>
      <c r="IL419" s="631">
        <f t="shared" si="814"/>
        <v>0</v>
      </c>
      <c r="IM419" s="631">
        <f t="shared" si="814"/>
        <v>0</v>
      </c>
      <c r="IN419" s="631">
        <f t="shared" si="814"/>
        <v>0</v>
      </c>
      <c r="IO419" s="631">
        <f t="shared" si="814"/>
        <v>0</v>
      </c>
      <c r="IP419" s="631">
        <f t="shared" si="814"/>
        <v>0</v>
      </c>
      <c r="IQ419" s="631">
        <f t="shared" si="814"/>
        <v>0</v>
      </c>
      <c r="IR419" s="631">
        <f t="shared" si="814"/>
        <v>0</v>
      </c>
      <c r="IS419" s="631">
        <f t="shared" si="814"/>
        <v>0</v>
      </c>
      <c r="IT419" s="631"/>
      <c r="IU419" s="631">
        <f t="shared" si="802"/>
        <v>0</v>
      </c>
      <c r="IV419" s="631">
        <f t="shared" si="802"/>
        <v>0</v>
      </c>
      <c r="IW419" s="631">
        <f t="shared" si="802"/>
        <v>0</v>
      </c>
      <c r="IX419" s="631">
        <f t="shared" si="802"/>
        <v>0</v>
      </c>
      <c r="IY419" s="631">
        <f t="shared" si="802"/>
        <v>0</v>
      </c>
      <c r="IZ419" s="631">
        <f t="shared" si="802"/>
        <v>0</v>
      </c>
      <c r="JA419" s="631">
        <f t="shared" si="802"/>
        <v>0</v>
      </c>
      <c r="JB419" s="631">
        <f t="shared" si="802"/>
        <v>0</v>
      </c>
      <c r="JC419" s="631">
        <f t="shared" si="802"/>
        <v>0</v>
      </c>
      <c r="JD419" s="631">
        <f t="shared" si="802"/>
        <v>0</v>
      </c>
      <c r="JE419" s="631">
        <f t="shared" si="803"/>
        <v>0</v>
      </c>
      <c r="JF419" s="631">
        <f t="shared" si="803"/>
        <v>0</v>
      </c>
      <c r="JG419" s="631">
        <f t="shared" si="803"/>
        <v>0</v>
      </c>
      <c r="JH419" s="631">
        <f t="shared" si="803"/>
        <v>0</v>
      </c>
      <c r="JI419" s="631">
        <f t="shared" si="803"/>
        <v>0</v>
      </c>
      <c r="JJ419" s="631">
        <f t="shared" si="803"/>
        <v>0</v>
      </c>
      <c r="JK419" s="631">
        <f t="shared" si="803"/>
        <v>0</v>
      </c>
      <c r="JL419" s="631">
        <f t="shared" si="803"/>
        <v>0</v>
      </c>
      <c r="JM419" s="631">
        <f t="shared" si="803"/>
        <v>0</v>
      </c>
      <c r="JN419" s="631">
        <f t="shared" si="803"/>
        <v>0</v>
      </c>
      <c r="JO419" s="631">
        <f t="shared" si="804"/>
        <v>0</v>
      </c>
      <c r="JP419" s="631">
        <f t="shared" si="804"/>
        <v>0</v>
      </c>
      <c r="JQ419" s="631">
        <f t="shared" si="804"/>
        <v>0</v>
      </c>
      <c r="JR419" s="631">
        <f t="shared" si="804"/>
        <v>0</v>
      </c>
      <c r="JS419" s="631">
        <f t="shared" si="804"/>
        <v>0</v>
      </c>
      <c r="JT419" s="631">
        <f t="shared" si="804"/>
        <v>0</v>
      </c>
      <c r="JU419" s="631">
        <f t="shared" si="804"/>
        <v>0</v>
      </c>
      <c r="JV419" s="631">
        <f t="shared" si="804"/>
        <v>0</v>
      </c>
      <c r="JW419" s="631">
        <f t="shared" si="804"/>
        <v>0</v>
      </c>
      <c r="JX419" s="631">
        <f t="shared" si="804"/>
        <v>0</v>
      </c>
      <c r="JY419" s="631">
        <f t="shared" si="805"/>
        <v>0</v>
      </c>
      <c r="JZ419" s="631">
        <f t="shared" si="805"/>
        <v>0</v>
      </c>
      <c r="KA419" s="631">
        <f t="shared" si="805"/>
        <v>0</v>
      </c>
      <c r="KB419" s="631">
        <f t="shared" si="805"/>
        <v>0</v>
      </c>
      <c r="KC419" s="631">
        <f t="shared" si="805"/>
        <v>0</v>
      </c>
      <c r="KD419" s="631">
        <f t="shared" si="805"/>
        <v>0</v>
      </c>
      <c r="KE419" s="631">
        <f t="shared" si="805"/>
        <v>0</v>
      </c>
      <c r="KF419" s="631">
        <f t="shared" si="805"/>
        <v>0</v>
      </c>
      <c r="KG419" s="631">
        <f t="shared" si="805"/>
        <v>0</v>
      </c>
      <c r="KH419" s="631">
        <f t="shared" si="805"/>
        <v>0</v>
      </c>
      <c r="KI419" s="631">
        <f t="shared" si="806"/>
        <v>0</v>
      </c>
      <c r="KJ419" s="631">
        <f t="shared" si="806"/>
        <v>0</v>
      </c>
      <c r="KK419" s="631">
        <f t="shared" si="806"/>
        <v>0</v>
      </c>
      <c r="KL419" s="631">
        <f t="shared" si="806"/>
        <v>0</v>
      </c>
      <c r="KM419" s="631">
        <f t="shared" si="806"/>
        <v>0</v>
      </c>
      <c r="KN419" s="631">
        <f t="shared" si="806"/>
        <v>0</v>
      </c>
      <c r="KO419" s="631">
        <f t="shared" si="806"/>
        <v>0</v>
      </c>
      <c r="KP419" s="631">
        <f t="shared" si="806"/>
        <v>0</v>
      </c>
      <c r="KQ419" s="631">
        <f t="shared" si="806"/>
        <v>0</v>
      </c>
      <c r="KR419" s="631">
        <f t="shared" si="806"/>
        <v>0</v>
      </c>
      <c r="KS419" s="631">
        <f t="shared" si="807"/>
        <v>0</v>
      </c>
      <c r="KT419" s="631">
        <f t="shared" si="807"/>
        <v>0</v>
      </c>
      <c r="KU419" s="631">
        <f t="shared" si="807"/>
        <v>0</v>
      </c>
      <c r="KV419" s="631">
        <f t="shared" si="807"/>
        <v>0</v>
      </c>
      <c r="KW419" s="631">
        <f t="shared" si="807"/>
        <v>0</v>
      </c>
      <c r="KX419" s="631">
        <f t="shared" si="807"/>
        <v>0</v>
      </c>
      <c r="KY419" s="631"/>
      <c r="KZ419" s="631">
        <f t="shared" si="808"/>
        <v>0</v>
      </c>
      <c r="LA419" s="631">
        <f t="shared" si="808"/>
        <v>0</v>
      </c>
      <c r="LB419" s="631">
        <f t="shared" si="808"/>
        <v>0</v>
      </c>
      <c r="LC419" s="631">
        <f t="shared" si="808"/>
        <v>0</v>
      </c>
      <c r="LD419" s="631">
        <f t="shared" si="808"/>
        <v>0</v>
      </c>
      <c r="LE419" s="631">
        <f t="shared" si="808"/>
        <v>0</v>
      </c>
      <c r="LF419" s="631">
        <f t="shared" si="808"/>
        <v>0</v>
      </c>
      <c r="LG419" s="631">
        <f t="shared" si="808"/>
        <v>0</v>
      </c>
      <c r="LH419" s="631">
        <f t="shared" si="808"/>
        <v>0</v>
      </c>
      <c r="LI419" s="631">
        <f t="shared" si="808"/>
        <v>0</v>
      </c>
      <c r="LJ419" s="631">
        <f t="shared" si="809"/>
        <v>0</v>
      </c>
      <c r="LK419" s="631">
        <f t="shared" si="809"/>
        <v>0</v>
      </c>
      <c r="LL419" s="631">
        <f t="shared" si="809"/>
        <v>0</v>
      </c>
      <c r="LM419" s="631">
        <f t="shared" si="809"/>
        <v>0</v>
      </c>
      <c r="LN419" s="631">
        <f t="shared" si="809"/>
        <v>0</v>
      </c>
      <c r="LO419" s="631">
        <f t="shared" si="809"/>
        <v>0</v>
      </c>
      <c r="LP419" s="631">
        <f t="shared" si="809"/>
        <v>0</v>
      </c>
      <c r="LQ419" s="631">
        <f t="shared" si="809"/>
        <v>0</v>
      </c>
      <c r="LR419" s="631">
        <f t="shared" si="809"/>
        <v>0</v>
      </c>
      <c r="LS419" s="631">
        <f t="shared" si="809"/>
        <v>0</v>
      </c>
      <c r="LT419" s="631">
        <f t="shared" si="810"/>
        <v>0</v>
      </c>
      <c r="LU419" s="631">
        <f t="shared" si="810"/>
        <v>0</v>
      </c>
      <c r="LV419" s="631">
        <f t="shared" si="810"/>
        <v>0</v>
      </c>
      <c r="LW419" s="631">
        <f t="shared" si="810"/>
        <v>0</v>
      </c>
      <c r="LX419" s="631">
        <f t="shared" si="810"/>
        <v>0</v>
      </c>
      <c r="LY419" s="631">
        <f t="shared" si="810"/>
        <v>0</v>
      </c>
      <c r="LZ419" s="631">
        <f t="shared" si="810"/>
        <v>0</v>
      </c>
      <c r="MA419" s="631">
        <f t="shared" si="810"/>
        <v>0</v>
      </c>
      <c r="MB419" s="631">
        <f t="shared" si="810"/>
        <v>0</v>
      </c>
      <c r="MC419" s="631">
        <f t="shared" si="810"/>
        <v>0</v>
      </c>
      <c r="MD419" s="631">
        <f t="shared" si="811"/>
        <v>0</v>
      </c>
      <c r="ME419" s="631">
        <f t="shared" si="811"/>
        <v>0</v>
      </c>
      <c r="MF419" s="631">
        <f t="shared" si="811"/>
        <v>0</v>
      </c>
      <c r="MG419" s="631">
        <f t="shared" si="811"/>
        <v>0</v>
      </c>
      <c r="MH419" s="631">
        <f t="shared" si="811"/>
        <v>0</v>
      </c>
      <c r="MI419" s="631">
        <f t="shared" si="811"/>
        <v>0</v>
      </c>
      <c r="MJ419" s="631">
        <f t="shared" si="811"/>
        <v>0</v>
      </c>
      <c r="MK419" s="631">
        <f t="shared" si="811"/>
        <v>0</v>
      </c>
      <c r="ML419" s="631">
        <f t="shared" si="811"/>
        <v>0</v>
      </c>
      <c r="MM419" s="631">
        <f t="shared" si="811"/>
        <v>0</v>
      </c>
      <c r="MN419" s="631">
        <f t="shared" si="812"/>
        <v>0</v>
      </c>
      <c r="MO419" s="631">
        <f t="shared" si="812"/>
        <v>0</v>
      </c>
      <c r="MP419" s="631">
        <f t="shared" si="812"/>
        <v>0</v>
      </c>
      <c r="MQ419" s="631">
        <f t="shared" si="812"/>
        <v>0</v>
      </c>
      <c r="MR419" s="631">
        <f t="shared" si="812"/>
        <v>0</v>
      </c>
      <c r="MS419" s="631">
        <f t="shared" si="812"/>
        <v>0</v>
      </c>
      <c r="MT419" s="631">
        <f t="shared" si="812"/>
        <v>0</v>
      </c>
      <c r="MU419" s="631">
        <f t="shared" si="812"/>
        <v>0</v>
      </c>
      <c r="MV419" s="631">
        <f t="shared" si="812"/>
        <v>0</v>
      </c>
      <c r="MW419" s="631">
        <f t="shared" si="812"/>
        <v>0</v>
      </c>
      <c r="MX419" s="631">
        <f t="shared" si="813"/>
        <v>0</v>
      </c>
      <c r="MY419" s="631">
        <f t="shared" si="813"/>
        <v>0</v>
      </c>
      <c r="MZ419" s="631">
        <f t="shared" si="813"/>
        <v>0</v>
      </c>
      <c r="NA419" s="631">
        <f t="shared" si="813"/>
        <v>0</v>
      </c>
      <c r="NB419" s="631">
        <f t="shared" si="813"/>
        <v>0</v>
      </c>
      <c r="NC419" s="631">
        <f t="shared" si="813"/>
        <v>0</v>
      </c>
    </row>
    <row r="420" spans="1:367" hidden="1">
      <c r="A420" s="504"/>
      <c r="B420" s="504"/>
      <c r="C420" s="497"/>
      <c r="D420" s="497"/>
      <c r="E420" s="362">
        <f t="shared" si="772"/>
        <v>0</v>
      </c>
      <c r="F420" s="363">
        <f t="shared" si="773"/>
        <v>0</v>
      </c>
      <c r="G420" s="498">
        <f>E420*Dichtheden!$V$70</f>
        <v>0</v>
      </c>
      <c r="H420" s="499">
        <f>IF(C420=0,0,ROUND(IF((G420/2)/Dichtheden!$C$3&lt;1,1,(G420/2)/Dichtheden!$C$3),0))</f>
        <v>0</v>
      </c>
      <c r="I420" s="498">
        <f>E420*Dichtheden!$AJ$70</f>
        <v>0</v>
      </c>
      <c r="J420" s="499">
        <f>IF(C420=0,0,ROUND(IF((I420/2)/Dichtheden!$D$3&lt;1,1,(I420/2)/Dichtheden!$D$3),0))</f>
        <v>0</v>
      </c>
      <c r="K420" s="498">
        <f t="shared" si="774"/>
        <v>0</v>
      </c>
      <c r="L420" s="500">
        <f t="shared" si="777"/>
        <v>0</v>
      </c>
      <c r="M420" s="498">
        <f>IF(D420=0,0,IF((D420*Dichtheden!$G$4)&lt;25,25,D420*Dichtheden!$G$4))</f>
        <v>0</v>
      </c>
      <c r="N420" s="499">
        <f>D420*Dichtheden!$H$4</f>
        <v>0</v>
      </c>
      <c r="O420" s="501"/>
      <c r="P420" s="501"/>
      <c r="Q420" s="502">
        <f>E420*Dichtheden!$AS$68</f>
        <v>0</v>
      </c>
      <c r="R420" s="495">
        <f>IF(Q420=0,0,ROUND(IF((Q420/2)/Dichtheden!$C$3&lt;1,1,(Q420/2)/Dichtheden!$C$3),0))</f>
        <v>0</v>
      </c>
      <c r="S420" s="502">
        <f>E420*Dichtheden!$AY$68</f>
        <v>0</v>
      </c>
      <c r="T420" s="495">
        <f>IF(Q420=0,0,ROUND(IF((S420/2)/Dichtheden!$D$3&lt;1,1,(S420/2)/Dichtheden!$D$3),0))</f>
        <v>0</v>
      </c>
      <c r="U420" s="502">
        <f>D420*Dichtheden!$G$5</f>
        <v>0</v>
      </c>
      <c r="V420" s="502">
        <f>D420*Dichtheden!$H$5</f>
        <v>0</v>
      </c>
      <c r="X420" s="630"/>
      <c r="AA420" s="628">
        <f t="shared" si="796"/>
        <v>0</v>
      </c>
      <c r="AB420" s="628">
        <f t="shared" si="796"/>
        <v>0</v>
      </c>
      <c r="AC420" s="628">
        <f t="shared" si="796"/>
        <v>0</v>
      </c>
      <c r="AD420" s="628">
        <f t="shared" si="796"/>
        <v>0</v>
      </c>
      <c r="AE420" s="628">
        <f t="shared" si="796"/>
        <v>0</v>
      </c>
      <c r="AF420" s="628">
        <f t="shared" si="796"/>
        <v>0</v>
      </c>
      <c r="AG420" s="628">
        <f t="shared" si="796"/>
        <v>0</v>
      </c>
      <c r="AH420" s="628">
        <f t="shared" si="796"/>
        <v>0</v>
      </c>
      <c r="AI420" s="628">
        <f t="shared" si="796"/>
        <v>0</v>
      </c>
      <c r="AJ420" s="628">
        <f t="shared" si="796"/>
        <v>0</v>
      </c>
      <c r="AK420" s="628">
        <f t="shared" si="796"/>
        <v>0</v>
      </c>
      <c r="AL420" s="628">
        <f t="shared" si="796"/>
        <v>0</v>
      </c>
      <c r="AM420" s="628">
        <f t="shared" si="796"/>
        <v>0</v>
      </c>
      <c r="AN420" s="628">
        <f t="shared" si="796"/>
        <v>0</v>
      </c>
      <c r="AO420" s="628">
        <f t="shared" si="796"/>
        <v>0</v>
      </c>
      <c r="AP420" s="628">
        <f t="shared" si="796"/>
        <v>0</v>
      </c>
      <c r="AQ420" s="628">
        <f t="shared" si="818"/>
        <v>0</v>
      </c>
      <c r="AR420" s="628">
        <f t="shared" si="818"/>
        <v>0</v>
      </c>
      <c r="AS420" s="628">
        <f t="shared" si="818"/>
        <v>0</v>
      </c>
      <c r="AT420" s="628">
        <f t="shared" si="818"/>
        <v>0</v>
      </c>
      <c r="AU420" s="628">
        <f t="shared" si="818"/>
        <v>0</v>
      </c>
      <c r="AV420" s="628">
        <f t="shared" si="818"/>
        <v>0</v>
      </c>
      <c r="AW420" s="628">
        <f t="shared" si="818"/>
        <v>0</v>
      </c>
      <c r="AX420" s="628">
        <f t="shared" si="818"/>
        <v>0</v>
      </c>
      <c r="AY420" s="628">
        <f t="shared" si="818"/>
        <v>0</v>
      </c>
      <c r="AZ420" s="628">
        <f t="shared" si="818"/>
        <v>0</v>
      </c>
      <c r="BA420" s="628">
        <f t="shared" si="818"/>
        <v>0</v>
      </c>
      <c r="BB420" s="628">
        <f t="shared" si="818"/>
        <v>0</v>
      </c>
      <c r="BC420" s="628">
        <f t="shared" si="818"/>
        <v>0</v>
      </c>
      <c r="BD420" s="628">
        <f t="shared" si="818"/>
        <v>0</v>
      </c>
      <c r="BE420" s="628">
        <f t="shared" si="818"/>
        <v>0</v>
      </c>
      <c r="BF420" s="628">
        <f t="shared" si="818"/>
        <v>0</v>
      </c>
      <c r="BG420" s="628">
        <f t="shared" si="797"/>
        <v>0</v>
      </c>
      <c r="BH420" s="628">
        <f t="shared" si="797"/>
        <v>0</v>
      </c>
      <c r="BI420" s="628">
        <f t="shared" si="797"/>
        <v>0</v>
      </c>
      <c r="BJ420" s="628">
        <f t="shared" si="797"/>
        <v>0</v>
      </c>
      <c r="BK420" s="628">
        <f t="shared" si="797"/>
        <v>0</v>
      </c>
      <c r="BL420" s="628">
        <f t="shared" si="797"/>
        <v>0</v>
      </c>
      <c r="BM420" s="628">
        <f t="shared" si="797"/>
        <v>0</v>
      </c>
      <c r="BN420" s="628">
        <f t="shared" si="797"/>
        <v>0</v>
      </c>
      <c r="BO420" s="628">
        <f t="shared" si="797"/>
        <v>0</v>
      </c>
      <c r="BP420" s="628">
        <f t="shared" si="797"/>
        <v>0</v>
      </c>
      <c r="BQ420" s="628">
        <f t="shared" si="797"/>
        <v>0</v>
      </c>
      <c r="BR420" s="628">
        <f t="shared" si="797"/>
        <v>0</v>
      </c>
      <c r="BS420" s="628">
        <f t="shared" si="797"/>
        <v>0</v>
      </c>
      <c r="BT420" s="628">
        <f t="shared" si="797"/>
        <v>0</v>
      </c>
      <c r="BU420" s="628">
        <f t="shared" si="797"/>
        <v>0</v>
      </c>
      <c r="BV420" s="628">
        <f t="shared" si="797"/>
        <v>0</v>
      </c>
      <c r="BW420" s="628">
        <f t="shared" si="798"/>
        <v>0</v>
      </c>
      <c r="BX420" s="628">
        <f t="shared" si="798"/>
        <v>0</v>
      </c>
      <c r="BY420" s="628">
        <f t="shared" si="798"/>
        <v>0</v>
      </c>
      <c r="BZ420" s="628">
        <f t="shared" si="798"/>
        <v>0</v>
      </c>
      <c r="CA420" s="628">
        <f t="shared" si="798"/>
        <v>0</v>
      </c>
      <c r="CB420" s="628">
        <f t="shared" si="798"/>
        <v>0</v>
      </c>
      <c r="CC420" s="628">
        <f t="shared" si="798"/>
        <v>0</v>
      </c>
      <c r="CD420" s="628">
        <f t="shared" si="798"/>
        <v>0</v>
      </c>
      <c r="CE420" s="628"/>
      <c r="CF420" s="628">
        <f t="shared" si="799"/>
        <v>0</v>
      </c>
      <c r="CG420" s="628">
        <f t="shared" si="799"/>
        <v>0</v>
      </c>
      <c r="CH420" s="628">
        <f t="shared" si="799"/>
        <v>0</v>
      </c>
      <c r="CI420" s="628">
        <f t="shared" si="799"/>
        <v>0</v>
      </c>
      <c r="CJ420" s="628">
        <f t="shared" si="799"/>
        <v>0</v>
      </c>
      <c r="CK420" s="628">
        <f t="shared" si="799"/>
        <v>0</v>
      </c>
      <c r="CL420" s="628">
        <f t="shared" si="799"/>
        <v>0</v>
      </c>
      <c r="CM420" s="628">
        <f t="shared" si="799"/>
        <v>0</v>
      </c>
      <c r="CN420" s="628">
        <f t="shared" si="799"/>
        <v>0</v>
      </c>
      <c r="CO420" s="628">
        <f t="shared" si="799"/>
        <v>0</v>
      </c>
      <c r="CP420" s="628">
        <f t="shared" si="799"/>
        <v>0</v>
      </c>
      <c r="CQ420" s="628">
        <f t="shared" si="799"/>
        <v>0</v>
      </c>
      <c r="CR420" s="628">
        <f t="shared" si="799"/>
        <v>0</v>
      </c>
      <c r="CS420" s="628">
        <f t="shared" si="799"/>
        <v>0</v>
      </c>
      <c r="CT420" s="628">
        <f t="shared" si="799"/>
        <v>0</v>
      </c>
      <c r="CU420" s="628">
        <f t="shared" si="799"/>
        <v>0</v>
      </c>
      <c r="CV420" s="628">
        <f t="shared" si="819"/>
        <v>0</v>
      </c>
      <c r="CW420" s="628">
        <f t="shared" si="819"/>
        <v>0</v>
      </c>
      <c r="CX420" s="628">
        <f t="shared" si="819"/>
        <v>0</v>
      </c>
      <c r="CY420" s="628">
        <f t="shared" si="819"/>
        <v>0</v>
      </c>
      <c r="CZ420" s="628">
        <f t="shared" si="819"/>
        <v>0</v>
      </c>
      <c r="DA420" s="628">
        <f t="shared" si="819"/>
        <v>0</v>
      </c>
      <c r="DB420" s="628">
        <f t="shared" si="819"/>
        <v>0</v>
      </c>
      <c r="DC420" s="628">
        <f t="shared" si="819"/>
        <v>0</v>
      </c>
      <c r="DD420" s="628">
        <f t="shared" si="819"/>
        <v>0</v>
      </c>
      <c r="DE420" s="628">
        <f t="shared" si="819"/>
        <v>0</v>
      </c>
      <c r="DF420" s="628">
        <f t="shared" si="819"/>
        <v>0</v>
      </c>
      <c r="DG420" s="628">
        <f t="shared" si="819"/>
        <v>0</v>
      </c>
      <c r="DH420" s="628">
        <f t="shared" si="819"/>
        <v>0</v>
      </c>
      <c r="DI420" s="628">
        <f t="shared" si="819"/>
        <v>0</v>
      </c>
      <c r="DJ420" s="628">
        <f t="shared" si="819"/>
        <v>0</v>
      </c>
      <c r="DK420" s="628">
        <f t="shared" si="819"/>
        <v>0</v>
      </c>
      <c r="DL420" s="628">
        <f t="shared" si="800"/>
        <v>0</v>
      </c>
      <c r="DM420" s="628">
        <f t="shared" si="800"/>
        <v>0</v>
      </c>
      <c r="DN420" s="628">
        <f t="shared" si="800"/>
        <v>0</v>
      </c>
      <c r="DO420" s="628">
        <f t="shared" si="800"/>
        <v>0</v>
      </c>
      <c r="DP420" s="628">
        <f t="shared" si="800"/>
        <v>0</v>
      </c>
      <c r="DQ420" s="628">
        <f t="shared" si="800"/>
        <v>0</v>
      </c>
      <c r="DR420" s="628">
        <f t="shared" si="800"/>
        <v>0</v>
      </c>
      <c r="DS420" s="628">
        <f t="shared" si="800"/>
        <v>0</v>
      </c>
      <c r="DT420" s="628">
        <f t="shared" si="800"/>
        <v>0</v>
      </c>
      <c r="DU420" s="628">
        <f t="shared" si="800"/>
        <v>0</v>
      </c>
      <c r="DV420" s="628">
        <f t="shared" si="800"/>
        <v>0</v>
      </c>
      <c r="DW420" s="628">
        <f t="shared" si="800"/>
        <v>0</v>
      </c>
      <c r="DX420" s="628">
        <f t="shared" si="800"/>
        <v>0</v>
      </c>
      <c r="DY420" s="628">
        <f t="shared" si="800"/>
        <v>0</v>
      </c>
      <c r="DZ420" s="628">
        <f t="shared" si="800"/>
        <v>0</v>
      </c>
      <c r="EA420" s="628">
        <f t="shared" si="800"/>
        <v>0</v>
      </c>
      <c r="EB420" s="628">
        <f t="shared" si="801"/>
        <v>0</v>
      </c>
      <c r="EC420" s="628">
        <f t="shared" si="801"/>
        <v>0</v>
      </c>
      <c r="ED420" s="628">
        <f t="shared" si="801"/>
        <v>0</v>
      </c>
      <c r="EE420" s="628">
        <f t="shared" si="801"/>
        <v>0</v>
      </c>
      <c r="EF420" s="628">
        <f t="shared" si="801"/>
        <v>0</v>
      </c>
      <c r="EG420" s="628">
        <f t="shared" si="801"/>
        <v>0</v>
      </c>
      <c r="EH420" s="628">
        <f t="shared" si="801"/>
        <v>0</v>
      </c>
      <c r="EI420" s="628">
        <f t="shared" si="801"/>
        <v>0</v>
      </c>
      <c r="EJ420" s="631"/>
      <c r="EK420" s="631">
        <f t="shared" si="820"/>
        <v>0</v>
      </c>
      <c r="EL420" s="631">
        <f t="shared" si="820"/>
        <v>0</v>
      </c>
      <c r="EM420" s="631">
        <f t="shared" si="820"/>
        <v>0</v>
      </c>
      <c r="EN420" s="631">
        <f t="shared" si="820"/>
        <v>0</v>
      </c>
      <c r="EO420" s="631">
        <f t="shared" si="820"/>
        <v>0</v>
      </c>
      <c r="EP420" s="631">
        <f t="shared" si="820"/>
        <v>0</v>
      </c>
      <c r="EQ420" s="631">
        <f t="shared" si="820"/>
        <v>0</v>
      </c>
      <c r="ER420" s="631">
        <f t="shared" si="820"/>
        <v>0</v>
      </c>
      <c r="ES420" s="631">
        <f t="shared" si="820"/>
        <v>0</v>
      </c>
      <c r="ET420" s="631">
        <f t="shared" si="820"/>
        <v>0</v>
      </c>
      <c r="EU420" s="631">
        <f t="shared" si="820"/>
        <v>0</v>
      </c>
      <c r="EV420" s="631">
        <f t="shared" si="820"/>
        <v>0</v>
      </c>
      <c r="EW420" s="631">
        <f t="shared" si="820"/>
        <v>0</v>
      </c>
      <c r="EX420" s="631">
        <f t="shared" si="820"/>
        <v>0</v>
      </c>
      <c r="EY420" s="631">
        <f t="shared" si="820"/>
        <v>0</v>
      </c>
      <c r="EZ420" s="631">
        <f t="shared" si="820"/>
        <v>0</v>
      </c>
      <c r="FA420" s="631">
        <f t="shared" si="775"/>
        <v>0</v>
      </c>
      <c r="FB420" s="631">
        <f t="shared" si="775"/>
        <v>0</v>
      </c>
      <c r="FC420" s="631">
        <f t="shared" si="775"/>
        <v>0</v>
      </c>
      <c r="FD420" s="631">
        <f t="shared" si="794"/>
        <v>0</v>
      </c>
      <c r="FE420" s="631">
        <f t="shared" si="794"/>
        <v>0</v>
      </c>
      <c r="FF420" s="631">
        <f t="shared" si="794"/>
        <v>0</v>
      </c>
      <c r="FG420" s="631">
        <f t="shared" si="794"/>
        <v>0</v>
      </c>
      <c r="FH420" s="631">
        <f t="shared" si="794"/>
        <v>0</v>
      </c>
      <c r="FI420" s="631">
        <f t="shared" si="794"/>
        <v>0</v>
      </c>
      <c r="FJ420" s="631">
        <f t="shared" si="794"/>
        <v>0</v>
      </c>
      <c r="FK420" s="631">
        <f t="shared" si="794"/>
        <v>0</v>
      </c>
      <c r="FL420" s="631">
        <f t="shared" si="794"/>
        <v>0</v>
      </c>
      <c r="FM420" s="631">
        <f t="shared" si="794"/>
        <v>0</v>
      </c>
      <c r="FN420" s="631">
        <f t="shared" si="794"/>
        <v>0</v>
      </c>
      <c r="FO420" s="631">
        <f t="shared" si="794"/>
        <v>0</v>
      </c>
      <c r="FP420" s="631">
        <f t="shared" si="794"/>
        <v>0</v>
      </c>
      <c r="FQ420" s="631">
        <f t="shared" si="794"/>
        <v>0</v>
      </c>
      <c r="FR420" s="631">
        <f t="shared" si="794"/>
        <v>0</v>
      </c>
      <c r="FS420" s="631">
        <f t="shared" si="794"/>
        <v>0</v>
      </c>
      <c r="FT420" s="631">
        <f t="shared" si="749"/>
        <v>0</v>
      </c>
      <c r="FU420" s="631">
        <f t="shared" si="749"/>
        <v>0</v>
      </c>
      <c r="FV420" s="631">
        <f t="shared" si="815"/>
        <v>0</v>
      </c>
      <c r="FW420" s="631">
        <f t="shared" si="815"/>
        <v>0</v>
      </c>
      <c r="FX420" s="631">
        <f t="shared" si="815"/>
        <v>0</v>
      </c>
      <c r="FY420" s="631">
        <f t="shared" si="815"/>
        <v>0</v>
      </c>
      <c r="FZ420" s="631">
        <f t="shared" si="815"/>
        <v>0</v>
      </c>
      <c r="GA420" s="631">
        <f t="shared" si="815"/>
        <v>0</v>
      </c>
      <c r="GB420" s="631">
        <f t="shared" si="815"/>
        <v>0</v>
      </c>
      <c r="GC420" s="631">
        <f t="shared" si="815"/>
        <v>0</v>
      </c>
      <c r="GD420" s="631">
        <f t="shared" si="817"/>
        <v>0</v>
      </c>
      <c r="GE420" s="631">
        <f t="shared" si="817"/>
        <v>0</v>
      </c>
      <c r="GF420" s="631">
        <f t="shared" si="817"/>
        <v>0</v>
      </c>
      <c r="GG420" s="631">
        <f t="shared" si="817"/>
        <v>0</v>
      </c>
      <c r="GH420" s="631">
        <f t="shared" si="817"/>
        <v>0</v>
      </c>
      <c r="GI420" s="631">
        <f t="shared" si="755"/>
        <v>0</v>
      </c>
      <c r="GJ420" s="631">
        <f t="shared" si="755"/>
        <v>0</v>
      </c>
      <c r="GK420" s="631">
        <f t="shared" si="755"/>
        <v>0</v>
      </c>
      <c r="GL420" s="631">
        <f t="shared" si="755"/>
        <v>0</v>
      </c>
      <c r="GM420" s="631">
        <f t="shared" si="755"/>
        <v>0</v>
      </c>
      <c r="GN420" s="631">
        <f t="shared" si="755"/>
        <v>0</v>
      </c>
      <c r="GO420" s="631"/>
      <c r="GP420" s="631">
        <f t="shared" si="816"/>
        <v>0</v>
      </c>
      <c r="GQ420" s="631">
        <f t="shared" si="816"/>
        <v>0</v>
      </c>
      <c r="GR420" s="631">
        <f t="shared" si="816"/>
        <v>0</v>
      </c>
      <c r="GS420" s="631">
        <f t="shared" si="816"/>
        <v>0</v>
      </c>
      <c r="GT420" s="631">
        <f t="shared" si="816"/>
        <v>0</v>
      </c>
      <c r="GU420" s="631">
        <f t="shared" si="816"/>
        <v>0</v>
      </c>
      <c r="GV420" s="631">
        <f t="shared" si="816"/>
        <v>0</v>
      </c>
      <c r="GW420" s="631">
        <f t="shared" si="816"/>
        <v>0</v>
      </c>
      <c r="GX420" s="631">
        <f t="shared" si="816"/>
        <v>0</v>
      </c>
      <c r="GY420" s="631">
        <f t="shared" si="816"/>
        <v>0</v>
      </c>
      <c r="GZ420" s="631">
        <f t="shared" si="816"/>
        <v>0</v>
      </c>
      <c r="HA420" s="631">
        <f t="shared" si="816"/>
        <v>0</v>
      </c>
      <c r="HB420" s="631">
        <f t="shared" si="816"/>
        <v>0</v>
      </c>
      <c r="HC420" s="631">
        <f t="shared" si="816"/>
        <v>0</v>
      </c>
      <c r="HD420" s="631">
        <f t="shared" si="816"/>
        <v>0</v>
      </c>
      <c r="HE420" s="631">
        <f t="shared" si="734"/>
        <v>0</v>
      </c>
      <c r="HF420" s="631">
        <f t="shared" si="734"/>
        <v>0</v>
      </c>
      <c r="HG420" s="631">
        <f t="shared" si="734"/>
        <v>0</v>
      </c>
      <c r="HH420" s="631">
        <f t="shared" si="734"/>
        <v>0</v>
      </c>
      <c r="HI420" s="631">
        <f t="shared" si="795"/>
        <v>0</v>
      </c>
      <c r="HJ420" s="631">
        <f t="shared" si="795"/>
        <v>0</v>
      </c>
      <c r="HK420" s="631">
        <f t="shared" si="795"/>
        <v>0</v>
      </c>
      <c r="HL420" s="631">
        <f t="shared" si="795"/>
        <v>0</v>
      </c>
      <c r="HM420" s="631">
        <f t="shared" si="795"/>
        <v>0</v>
      </c>
      <c r="HN420" s="631">
        <f t="shared" si="795"/>
        <v>0</v>
      </c>
      <c r="HO420" s="631">
        <f t="shared" si="795"/>
        <v>0</v>
      </c>
      <c r="HP420" s="631">
        <f t="shared" si="795"/>
        <v>0</v>
      </c>
      <c r="HQ420" s="631">
        <f t="shared" si="795"/>
        <v>0</v>
      </c>
      <c r="HR420" s="631">
        <f t="shared" si="690"/>
        <v>0</v>
      </c>
      <c r="HS420" s="631">
        <f t="shared" si="690"/>
        <v>0</v>
      </c>
      <c r="HT420" s="631">
        <f t="shared" si="690"/>
        <v>0</v>
      </c>
      <c r="HU420" s="631">
        <f t="shared" si="690"/>
        <v>0</v>
      </c>
      <c r="HV420" s="631">
        <f t="shared" si="690"/>
        <v>0</v>
      </c>
      <c r="HW420" s="631">
        <f t="shared" si="690"/>
        <v>0</v>
      </c>
      <c r="HX420" s="631">
        <f t="shared" si="690"/>
        <v>0</v>
      </c>
      <c r="HY420" s="631">
        <f t="shared" si="690"/>
        <v>0</v>
      </c>
      <c r="HZ420" s="631">
        <f t="shared" si="690"/>
        <v>0</v>
      </c>
      <c r="IA420" s="631">
        <f t="shared" si="690"/>
        <v>0</v>
      </c>
      <c r="IB420" s="631">
        <f t="shared" si="690"/>
        <v>0</v>
      </c>
      <c r="IC420" s="631">
        <f t="shared" si="690"/>
        <v>0</v>
      </c>
      <c r="ID420" s="631">
        <f t="shared" si="690"/>
        <v>0</v>
      </c>
      <c r="IE420" s="631">
        <f t="shared" si="690"/>
        <v>0</v>
      </c>
      <c r="IF420" s="631">
        <f t="shared" si="690"/>
        <v>0</v>
      </c>
      <c r="IG420" s="631">
        <f t="shared" si="690"/>
        <v>0</v>
      </c>
      <c r="IH420" s="631">
        <f t="shared" ref="HV420:IK436" si="821">IF($A420=IH$60,$J420,0)</f>
        <v>0</v>
      </c>
      <c r="II420" s="631">
        <f t="shared" si="821"/>
        <v>0</v>
      </c>
      <c r="IJ420" s="631">
        <f t="shared" si="821"/>
        <v>0</v>
      </c>
      <c r="IK420" s="631">
        <f t="shared" si="821"/>
        <v>0</v>
      </c>
      <c r="IL420" s="631">
        <f t="shared" si="814"/>
        <v>0</v>
      </c>
      <c r="IM420" s="631">
        <f t="shared" si="814"/>
        <v>0</v>
      </c>
      <c r="IN420" s="631">
        <f t="shared" si="814"/>
        <v>0</v>
      </c>
      <c r="IO420" s="631">
        <f t="shared" si="814"/>
        <v>0</v>
      </c>
      <c r="IP420" s="631">
        <f t="shared" si="814"/>
        <v>0</v>
      </c>
      <c r="IQ420" s="631">
        <f t="shared" si="814"/>
        <v>0</v>
      </c>
      <c r="IR420" s="631">
        <f t="shared" si="814"/>
        <v>0</v>
      </c>
      <c r="IS420" s="631">
        <f t="shared" si="814"/>
        <v>0</v>
      </c>
      <c r="IT420" s="631"/>
      <c r="IU420" s="631">
        <f t="shared" si="802"/>
        <v>0</v>
      </c>
      <c r="IV420" s="631">
        <f t="shared" si="802"/>
        <v>0</v>
      </c>
      <c r="IW420" s="631">
        <f t="shared" si="802"/>
        <v>0</v>
      </c>
      <c r="IX420" s="631">
        <f t="shared" si="802"/>
        <v>0</v>
      </c>
      <c r="IY420" s="631">
        <f t="shared" si="802"/>
        <v>0</v>
      </c>
      <c r="IZ420" s="631">
        <f t="shared" si="802"/>
        <v>0</v>
      </c>
      <c r="JA420" s="631">
        <f t="shared" si="802"/>
        <v>0</v>
      </c>
      <c r="JB420" s="631">
        <f t="shared" si="802"/>
        <v>0</v>
      </c>
      <c r="JC420" s="631">
        <f t="shared" si="802"/>
        <v>0</v>
      </c>
      <c r="JD420" s="631">
        <f t="shared" si="802"/>
        <v>0</v>
      </c>
      <c r="JE420" s="631">
        <f t="shared" si="803"/>
        <v>0</v>
      </c>
      <c r="JF420" s="631">
        <f t="shared" si="803"/>
        <v>0</v>
      </c>
      <c r="JG420" s="631">
        <f t="shared" si="803"/>
        <v>0</v>
      </c>
      <c r="JH420" s="631">
        <f t="shared" si="803"/>
        <v>0</v>
      </c>
      <c r="JI420" s="631">
        <f t="shared" si="803"/>
        <v>0</v>
      </c>
      <c r="JJ420" s="631">
        <f t="shared" si="803"/>
        <v>0</v>
      </c>
      <c r="JK420" s="631">
        <f t="shared" si="803"/>
        <v>0</v>
      </c>
      <c r="JL420" s="631">
        <f t="shared" si="803"/>
        <v>0</v>
      </c>
      <c r="JM420" s="631">
        <f t="shared" si="803"/>
        <v>0</v>
      </c>
      <c r="JN420" s="631">
        <f t="shared" si="803"/>
        <v>0</v>
      </c>
      <c r="JO420" s="631">
        <f t="shared" si="804"/>
        <v>0</v>
      </c>
      <c r="JP420" s="631">
        <f t="shared" si="804"/>
        <v>0</v>
      </c>
      <c r="JQ420" s="631">
        <f t="shared" si="804"/>
        <v>0</v>
      </c>
      <c r="JR420" s="631">
        <f t="shared" si="804"/>
        <v>0</v>
      </c>
      <c r="JS420" s="631">
        <f t="shared" si="804"/>
        <v>0</v>
      </c>
      <c r="JT420" s="631">
        <f t="shared" si="804"/>
        <v>0</v>
      </c>
      <c r="JU420" s="631">
        <f t="shared" si="804"/>
        <v>0</v>
      </c>
      <c r="JV420" s="631">
        <f t="shared" si="804"/>
        <v>0</v>
      </c>
      <c r="JW420" s="631">
        <f t="shared" si="804"/>
        <v>0</v>
      </c>
      <c r="JX420" s="631">
        <f t="shared" si="804"/>
        <v>0</v>
      </c>
      <c r="JY420" s="631">
        <f t="shared" si="805"/>
        <v>0</v>
      </c>
      <c r="JZ420" s="631">
        <f t="shared" si="805"/>
        <v>0</v>
      </c>
      <c r="KA420" s="631">
        <f t="shared" si="805"/>
        <v>0</v>
      </c>
      <c r="KB420" s="631">
        <f t="shared" si="805"/>
        <v>0</v>
      </c>
      <c r="KC420" s="631">
        <f t="shared" si="805"/>
        <v>0</v>
      </c>
      <c r="KD420" s="631">
        <f t="shared" si="805"/>
        <v>0</v>
      </c>
      <c r="KE420" s="631">
        <f t="shared" si="805"/>
        <v>0</v>
      </c>
      <c r="KF420" s="631">
        <f t="shared" si="805"/>
        <v>0</v>
      </c>
      <c r="KG420" s="631">
        <f t="shared" si="805"/>
        <v>0</v>
      </c>
      <c r="KH420" s="631">
        <f t="shared" si="805"/>
        <v>0</v>
      </c>
      <c r="KI420" s="631">
        <f t="shared" si="806"/>
        <v>0</v>
      </c>
      <c r="KJ420" s="631">
        <f t="shared" si="806"/>
        <v>0</v>
      </c>
      <c r="KK420" s="631">
        <f t="shared" si="806"/>
        <v>0</v>
      </c>
      <c r="KL420" s="631">
        <f t="shared" si="806"/>
        <v>0</v>
      </c>
      <c r="KM420" s="631">
        <f t="shared" si="806"/>
        <v>0</v>
      </c>
      <c r="KN420" s="631">
        <f t="shared" si="806"/>
        <v>0</v>
      </c>
      <c r="KO420" s="631">
        <f t="shared" si="806"/>
        <v>0</v>
      </c>
      <c r="KP420" s="631">
        <f t="shared" si="806"/>
        <v>0</v>
      </c>
      <c r="KQ420" s="631">
        <f t="shared" si="806"/>
        <v>0</v>
      </c>
      <c r="KR420" s="631">
        <f t="shared" si="806"/>
        <v>0</v>
      </c>
      <c r="KS420" s="631">
        <f t="shared" si="807"/>
        <v>0</v>
      </c>
      <c r="KT420" s="631">
        <f t="shared" si="807"/>
        <v>0</v>
      </c>
      <c r="KU420" s="631">
        <f t="shared" si="807"/>
        <v>0</v>
      </c>
      <c r="KV420" s="631">
        <f t="shared" si="807"/>
        <v>0</v>
      </c>
      <c r="KW420" s="631">
        <f t="shared" si="807"/>
        <v>0</v>
      </c>
      <c r="KX420" s="631">
        <f t="shared" si="807"/>
        <v>0</v>
      </c>
      <c r="KY420" s="631"/>
      <c r="KZ420" s="631">
        <f t="shared" si="808"/>
        <v>0</v>
      </c>
      <c r="LA420" s="631">
        <f t="shared" si="808"/>
        <v>0</v>
      </c>
      <c r="LB420" s="631">
        <f t="shared" si="808"/>
        <v>0</v>
      </c>
      <c r="LC420" s="631">
        <f t="shared" si="808"/>
        <v>0</v>
      </c>
      <c r="LD420" s="631">
        <f t="shared" si="808"/>
        <v>0</v>
      </c>
      <c r="LE420" s="631">
        <f t="shared" si="808"/>
        <v>0</v>
      </c>
      <c r="LF420" s="631">
        <f t="shared" si="808"/>
        <v>0</v>
      </c>
      <c r="LG420" s="631">
        <f t="shared" si="808"/>
        <v>0</v>
      </c>
      <c r="LH420" s="631">
        <f t="shared" si="808"/>
        <v>0</v>
      </c>
      <c r="LI420" s="631">
        <f t="shared" si="808"/>
        <v>0</v>
      </c>
      <c r="LJ420" s="631">
        <f t="shared" si="809"/>
        <v>0</v>
      </c>
      <c r="LK420" s="631">
        <f t="shared" si="809"/>
        <v>0</v>
      </c>
      <c r="LL420" s="631">
        <f t="shared" si="809"/>
        <v>0</v>
      </c>
      <c r="LM420" s="631">
        <f t="shared" si="809"/>
        <v>0</v>
      </c>
      <c r="LN420" s="631">
        <f t="shared" si="809"/>
        <v>0</v>
      </c>
      <c r="LO420" s="631">
        <f t="shared" si="809"/>
        <v>0</v>
      </c>
      <c r="LP420" s="631">
        <f t="shared" si="809"/>
        <v>0</v>
      </c>
      <c r="LQ420" s="631">
        <f t="shared" si="809"/>
        <v>0</v>
      </c>
      <c r="LR420" s="631">
        <f t="shared" si="809"/>
        <v>0</v>
      </c>
      <c r="LS420" s="631">
        <f t="shared" si="809"/>
        <v>0</v>
      </c>
      <c r="LT420" s="631">
        <f t="shared" si="810"/>
        <v>0</v>
      </c>
      <c r="LU420" s="631">
        <f t="shared" si="810"/>
        <v>0</v>
      </c>
      <c r="LV420" s="631">
        <f t="shared" si="810"/>
        <v>0</v>
      </c>
      <c r="LW420" s="631">
        <f t="shared" si="810"/>
        <v>0</v>
      </c>
      <c r="LX420" s="631">
        <f t="shared" si="810"/>
        <v>0</v>
      </c>
      <c r="LY420" s="631">
        <f t="shared" si="810"/>
        <v>0</v>
      </c>
      <c r="LZ420" s="631">
        <f t="shared" si="810"/>
        <v>0</v>
      </c>
      <c r="MA420" s="631">
        <f t="shared" si="810"/>
        <v>0</v>
      </c>
      <c r="MB420" s="631">
        <f t="shared" si="810"/>
        <v>0</v>
      </c>
      <c r="MC420" s="631">
        <f t="shared" si="810"/>
        <v>0</v>
      </c>
      <c r="MD420" s="631">
        <f t="shared" si="811"/>
        <v>0</v>
      </c>
      <c r="ME420" s="631">
        <f t="shared" si="811"/>
        <v>0</v>
      </c>
      <c r="MF420" s="631">
        <f t="shared" si="811"/>
        <v>0</v>
      </c>
      <c r="MG420" s="631">
        <f t="shared" si="811"/>
        <v>0</v>
      </c>
      <c r="MH420" s="631">
        <f t="shared" si="811"/>
        <v>0</v>
      </c>
      <c r="MI420" s="631">
        <f t="shared" si="811"/>
        <v>0</v>
      </c>
      <c r="MJ420" s="631">
        <f t="shared" si="811"/>
        <v>0</v>
      </c>
      <c r="MK420" s="631">
        <f t="shared" si="811"/>
        <v>0</v>
      </c>
      <c r="ML420" s="631">
        <f t="shared" si="811"/>
        <v>0</v>
      </c>
      <c r="MM420" s="631">
        <f t="shared" si="811"/>
        <v>0</v>
      </c>
      <c r="MN420" s="631">
        <f t="shared" si="812"/>
        <v>0</v>
      </c>
      <c r="MO420" s="631">
        <f t="shared" si="812"/>
        <v>0</v>
      </c>
      <c r="MP420" s="631">
        <f t="shared" si="812"/>
        <v>0</v>
      </c>
      <c r="MQ420" s="631">
        <f t="shared" si="812"/>
        <v>0</v>
      </c>
      <c r="MR420" s="631">
        <f t="shared" si="812"/>
        <v>0</v>
      </c>
      <c r="MS420" s="631">
        <f t="shared" si="812"/>
        <v>0</v>
      </c>
      <c r="MT420" s="631">
        <f t="shared" si="812"/>
        <v>0</v>
      </c>
      <c r="MU420" s="631">
        <f t="shared" si="812"/>
        <v>0</v>
      </c>
      <c r="MV420" s="631">
        <f t="shared" si="812"/>
        <v>0</v>
      </c>
      <c r="MW420" s="631">
        <f t="shared" si="812"/>
        <v>0</v>
      </c>
      <c r="MX420" s="631">
        <f t="shared" si="813"/>
        <v>0</v>
      </c>
      <c r="MY420" s="631">
        <f t="shared" si="813"/>
        <v>0</v>
      </c>
      <c r="MZ420" s="631">
        <f t="shared" si="813"/>
        <v>0</v>
      </c>
      <c r="NA420" s="631">
        <f t="shared" si="813"/>
        <v>0</v>
      </c>
      <c r="NB420" s="631">
        <f t="shared" si="813"/>
        <v>0</v>
      </c>
      <c r="NC420" s="631">
        <f t="shared" si="813"/>
        <v>0</v>
      </c>
    </row>
    <row r="421" spans="1:367" hidden="1">
      <c r="A421" s="504"/>
      <c r="B421" s="504"/>
      <c r="C421" s="497"/>
      <c r="D421" s="497"/>
      <c r="E421" s="362">
        <f t="shared" si="772"/>
        <v>0</v>
      </c>
      <c r="F421" s="363">
        <f t="shared" si="773"/>
        <v>0</v>
      </c>
      <c r="G421" s="498">
        <f>E421*Dichtheden!$V$70</f>
        <v>0</v>
      </c>
      <c r="H421" s="499">
        <f>IF(C421=0,0,ROUND(IF((G421/2)/Dichtheden!$C$3&lt;1,1,(G421/2)/Dichtheden!$C$3),0))</f>
        <v>0</v>
      </c>
      <c r="I421" s="498">
        <f>E421*Dichtheden!$AJ$70</f>
        <v>0</v>
      </c>
      <c r="J421" s="499">
        <f>IF(C421=0,0,ROUND(IF((I421/2)/Dichtheden!$D$3&lt;1,1,(I421/2)/Dichtheden!$D$3),0))</f>
        <v>0</v>
      </c>
      <c r="K421" s="498">
        <f t="shared" si="774"/>
        <v>0</v>
      </c>
      <c r="L421" s="500">
        <f t="shared" si="777"/>
        <v>0</v>
      </c>
      <c r="M421" s="498">
        <f>IF(D421=0,0,IF((D421*Dichtheden!$G$4)&lt;25,25,D421*Dichtheden!$G$4))</f>
        <v>0</v>
      </c>
      <c r="N421" s="499">
        <f>D421*Dichtheden!$H$4</f>
        <v>0</v>
      </c>
      <c r="O421" s="501"/>
      <c r="P421" s="501"/>
      <c r="Q421" s="502">
        <f>E421*Dichtheden!$AS$68</f>
        <v>0</v>
      </c>
      <c r="R421" s="495">
        <f>IF(Q421=0,0,ROUND(IF((Q421/2)/Dichtheden!$C$3&lt;1,1,(Q421/2)/Dichtheden!$C$3),0))</f>
        <v>0</v>
      </c>
      <c r="S421" s="502">
        <f>E421*Dichtheden!$AY$68</f>
        <v>0</v>
      </c>
      <c r="T421" s="495">
        <f>IF(Q421=0,0,ROUND(IF((S421/2)/Dichtheden!$D$3&lt;1,1,(S421/2)/Dichtheden!$D$3),0))</f>
        <v>0</v>
      </c>
      <c r="U421" s="502">
        <f>D421*Dichtheden!$G$5</f>
        <v>0</v>
      </c>
      <c r="V421" s="502">
        <f>D421*Dichtheden!$H$5</f>
        <v>0</v>
      </c>
      <c r="X421" s="630"/>
      <c r="AA421" s="628">
        <f t="shared" si="796"/>
        <v>0</v>
      </c>
      <c r="AB421" s="628">
        <f t="shared" si="796"/>
        <v>0</v>
      </c>
      <c r="AC421" s="628">
        <f t="shared" si="796"/>
        <v>0</v>
      </c>
      <c r="AD421" s="628">
        <f t="shared" si="796"/>
        <v>0</v>
      </c>
      <c r="AE421" s="628">
        <f t="shared" si="796"/>
        <v>0</v>
      </c>
      <c r="AF421" s="628">
        <f t="shared" si="796"/>
        <v>0</v>
      </c>
      <c r="AG421" s="628">
        <f t="shared" si="796"/>
        <v>0</v>
      </c>
      <c r="AH421" s="628">
        <f t="shared" si="796"/>
        <v>0</v>
      </c>
      <c r="AI421" s="628">
        <f t="shared" si="796"/>
        <v>0</v>
      </c>
      <c r="AJ421" s="628">
        <f t="shared" si="796"/>
        <v>0</v>
      </c>
      <c r="AK421" s="628">
        <f t="shared" si="796"/>
        <v>0</v>
      </c>
      <c r="AL421" s="628">
        <f t="shared" si="796"/>
        <v>0</v>
      </c>
      <c r="AM421" s="628">
        <f t="shared" si="796"/>
        <v>0</v>
      </c>
      <c r="AN421" s="628">
        <f t="shared" si="796"/>
        <v>0</v>
      </c>
      <c r="AO421" s="628">
        <f t="shared" si="796"/>
        <v>0</v>
      </c>
      <c r="AP421" s="628">
        <f t="shared" si="796"/>
        <v>0</v>
      </c>
      <c r="AQ421" s="628">
        <f t="shared" si="818"/>
        <v>0</v>
      </c>
      <c r="AR421" s="628">
        <f t="shared" si="818"/>
        <v>0</v>
      </c>
      <c r="AS421" s="628">
        <f t="shared" si="818"/>
        <v>0</v>
      </c>
      <c r="AT421" s="628">
        <f t="shared" si="818"/>
        <v>0</v>
      </c>
      <c r="AU421" s="628">
        <f t="shared" si="818"/>
        <v>0</v>
      </c>
      <c r="AV421" s="628">
        <f t="shared" si="818"/>
        <v>0</v>
      </c>
      <c r="AW421" s="628">
        <f t="shared" si="818"/>
        <v>0</v>
      </c>
      <c r="AX421" s="628">
        <f t="shared" si="818"/>
        <v>0</v>
      </c>
      <c r="AY421" s="628">
        <f t="shared" si="818"/>
        <v>0</v>
      </c>
      <c r="AZ421" s="628">
        <f t="shared" si="818"/>
        <v>0</v>
      </c>
      <c r="BA421" s="628">
        <f t="shared" si="818"/>
        <v>0</v>
      </c>
      <c r="BB421" s="628">
        <f t="shared" si="818"/>
        <v>0</v>
      </c>
      <c r="BC421" s="628">
        <f t="shared" si="818"/>
        <v>0</v>
      </c>
      <c r="BD421" s="628">
        <f t="shared" si="818"/>
        <v>0</v>
      </c>
      <c r="BE421" s="628">
        <f t="shared" si="818"/>
        <v>0</v>
      </c>
      <c r="BF421" s="628">
        <f t="shared" si="818"/>
        <v>0</v>
      </c>
      <c r="BG421" s="628">
        <f t="shared" si="797"/>
        <v>0</v>
      </c>
      <c r="BH421" s="628">
        <f t="shared" si="797"/>
        <v>0</v>
      </c>
      <c r="BI421" s="628">
        <f t="shared" si="797"/>
        <v>0</v>
      </c>
      <c r="BJ421" s="628">
        <f t="shared" si="797"/>
        <v>0</v>
      </c>
      <c r="BK421" s="628">
        <f t="shared" si="797"/>
        <v>0</v>
      </c>
      <c r="BL421" s="628">
        <f t="shared" si="797"/>
        <v>0</v>
      </c>
      <c r="BM421" s="628">
        <f t="shared" si="797"/>
        <v>0</v>
      </c>
      <c r="BN421" s="628">
        <f t="shared" si="797"/>
        <v>0</v>
      </c>
      <c r="BO421" s="628">
        <f t="shared" si="797"/>
        <v>0</v>
      </c>
      <c r="BP421" s="628">
        <f t="shared" si="797"/>
        <v>0</v>
      </c>
      <c r="BQ421" s="628">
        <f t="shared" si="797"/>
        <v>0</v>
      </c>
      <c r="BR421" s="628">
        <f t="shared" si="797"/>
        <v>0</v>
      </c>
      <c r="BS421" s="628">
        <f t="shared" si="797"/>
        <v>0</v>
      </c>
      <c r="BT421" s="628">
        <f t="shared" si="797"/>
        <v>0</v>
      </c>
      <c r="BU421" s="628">
        <f t="shared" si="797"/>
        <v>0</v>
      </c>
      <c r="BV421" s="628">
        <f t="shared" si="797"/>
        <v>0</v>
      </c>
      <c r="BW421" s="628">
        <f t="shared" si="798"/>
        <v>0</v>
      </c>
      <c r="BX421" s="628">
        <f t="shared" si="798"/>
        <v>0</v>
      </c>
      <c r="BY421" s="628">
        <f t="shared" si="798"/>
        <v>0</v>
      </c>
      <c r="BZ421" s="628">
        <f t="shared" si="798"/>
        <v>0</v>
      </c>
      <c r="CA421" s="628">
        <f t="shared" si="798"/>
        <v>0</v>
      </c>
      <c r="CB421" s="628">
        <f t="shared" si="798"/>
        <v>0</v>
      </c>
      <c r="CC421" s="628">
        <f t="shared" si="798"/>
        <v>0</v>
      </c>
      <c r="CD421" s="628">
        <f t="shared" si="798"/>
        <v>0</v>
      </c>
      <c r="CE421" s="628"/>
      <c r="CF421" s="628">
        <f t="shared" si="799"/>
        <v>0</v>
      </c>
      <c r="CG421" s="628">
        <f t="shared" si="799"/>
        <v>0</v>
      </c>
      <c r="CH421" s="628">
        <f t="shared" si="799"/>
        <v>0</v>
      </c>
      <c r="CI421" s="628">
        <f t="shared" si="799"/>
        <v>0</v>
      </c>
      <c r="CJ421" s="628">
        <f t="shared" si="799"/>
        <v>0</v>
      </c>
      <c r="CK421" s="628">
        <f t="shared" si="799"/>
        <v>0</v>
      </c>
      <c r="CL421" s="628">
        <f t="shared" si="799"/>
        <v>0</v>
      </c>
      <c r="CM421" s="628">
        <f t="shared" si="799"/>
        <v>0</v>
      </c>
      <c r="CN421" s="628">
        <f t="shared" si="799"/>
        <v>0</v>
      </c>
      <c r="CO421" s="628">
        <f t="shared" si="799"/>
        <v>0</v>
      </c>
      <c r="CP421" s="628">
        <f t="shared" si="799"/>
        <v>0</v>
      </c>
      <c r="CQ421" s="628">
        <f t="shared" si="799"/>
        <v>0</v>
      </c>
      <c r="CR421" s="628">
        <f t="shared" si="799"/>
        <v>0</v>
      </c>
      <c r="CS421" s="628">
        <f t="shared" si="799"/>
        <v>0</v>
      </c>
      <c r="CT421" s="628">
        <f t="shared" si="799"/>
        <v>0</v>
      </c>
      <c r="CU421" s="628">
        <f t="shared" si="799"/>
        <v>0</v>
      </c>
      <c r="CV421" s="628">
        <f t="shared" si="819"/>
        <v>0</v>
      </c>
      <c r="CW421" s="628">
        <f t="shared" si="819"/>
        <v>0</v>
      </c>
      <c r="CX421" s="628">
        <f t="shared" si="819"/>
        <v>0</v>
      </c>
      <c r="CY421" s="628">
        <f t="shared" si="819"/>
        <v>0</v>
      </c>
      <c r="CZ421" s="628">
        <f t="shared" si="819"/>
        <v>0</v>
      </c>
      <c r="DA421" s="628">
        <f t="shared" si="819"/>
        <v>0</v>
      </c>
      <c r="DB421" s="628">
        <f t="shared" si="819"/>
        <v>0</v>
      </c>
      <c r="DC421" s="628">
        <f t="shared" si="819"/>
        <v>0</v>
      </c>
      <c r="DD421" s="628">
        <f t="shared" si="819"/>
        <v>0</v>
      </c>
      <c r="DE421" s="628">
        <f t="shared" si="819"/>
        <v>0</v>
      </c>
      <c r="DF421" s="628">
        <f t="shared" si="819"/>
        <v>0</v>
      </c>
      <c r="DG421" s="628">
        <f t="shared" si="819"/>
        <v>0</v>
      </c>
      <c r="DH421" s="628">
        <f t="shared" si="819"/>
        <v>0</v>
      </c>
      <c r="DI421" s="628">
        <f t="shared" si="819"/>
        <v>0</v>
      </c>
      <c r="DJ421" s="628">
        <f t="shared" si="819"/>
        <v>0</v>
      </c>
      <c r="DK421" s="628">
        <f t="shared" si="819"/>
        <v>0</v>
      </c>
      <c r="DL421" s="628">
        <f t="shared" si="800"/>
        <v>0</v>
      </c>
      <c r="DM421" s="628">
        <f t="shared" si="800"/>
        <v>0</v>
      </c>
      <c r="DN421" s="628">
        <f t="shared" si="800"/>
        <v>0</v>
      </c>
      <c r="DO421" s="628">
        <f t="shared" si="800"/>
        <v>0</v>
      </c>
      <c r="DP421" s="628">
        <f t="shared" si="800"/>
        <v>0</v>
      </c>
      <c r="DQ421" s="628">
        <f t="shared" si="800"/>
        <v>0</v>
      </c>
      <c r="DR421" s="628">
        <f t="shared" si="800"/>
        <v>0</v>
      </c>
      <c r="DS421" s="628">
        <f t="shared" si="800"/>
        <v>0</v>
      </c>
      <c r="DT421" s="628">
        <f t="shared" si="800"/>
        <v>0</v>
      </c>
      <c r="DU421" s="628">
        <f t="shared" si="800"/>
        <v>0</v>
      </c>
      <c r="DV421" s="628">
        <f t="shared" si="800"/>
        <v>0</v>
      </c>
      <c r="DW421" s="628">
        <f t="shared" si="800"/>
        <v>0</v>
      </c>
      <c r="DX421" s="628">
        <f t="shared" si="800"/>
        <v>0</v>
      </c>
      <c r="DY421" s="628">
        <f t="shared" si="800"/>
        <v>0</v>
      </c>
      <c r="DZ421" s="628">
        <f t="shared" si="800"/>
        <v>0</v>
      </c>
      <c r="EA421" s="628">
        <f t="shared" si="800"/>
        <v>0</v>
      </c>
      <c r="EB421" s="628">
        <f t="shared" si="801"/>
        <v>0</v>
      </c>
      <c r="EC421" s="628">
        <f t="shared" si="801"/>
        <v>0</v>
      </c>
      <c r="ED421" s="628">
        <f t="shared" si="801"/>
        <v>0</v>
      </c>
      <c r="EE421" s="628">
        <f t="shared" si="801"/>
        <v>0</v>
      </c>
      <c r="EF421" s="628">
        <f t="shared" si="801"/>
        <v>0</v>
      </c>
      <c r="EG421" s="628">
        <f t="shared" si="801"/>
        <v>0</v>
      </c>
      <c r="EH421" s="628">
        <f t="shared" si="801"/>
        <v>0</v>
      </c>
      <c r="EI421" s="628">
        <f t="shared" si="801"/>
        <v>0</v>
      </c>
      <c r="EJ421" s="631"/>
      <c r="EK421" s="631">
        <f t="shared" si="820"/>
        <v>0</v>
      </c>
      <c r="EL421" s="631">
        <f t="shared" si="820"/>
        <v>0</v>
      </c>
      <c r="EM421" s="631">
        <f t="shared" si="820"/>
        <v>0</v>
      </c>
      <c r="EN421" s="631">
        <f t="shared" si="820"/>
        <v>0</v>
      </c>
      <c r="EO421" s="631">
        <f t="shared" si="820"/>
        <v>0</v>
      </c>
      <c r="EP421" s="631">
        <f t="shared" si="820"/>
        <v>0</v>
      </c>
      <c r="EQ421" s="631">
        <f t="shared" si="820"/>
        <v>0</v>
      </c>
      <c r="ER421" s="631">
        <f t="shared" si="820"/>
        <v>0</v>
      </c>
      <c r="ES421" s="631">
        <f t="shared" si="820"/>
        <v>0</v>
      </c>
      <c r="ET421" s="631">
        <f t="shared" si="820"/>
        <v>0</v>
      </c>
      <c r="EU421" s="631">
        <f t="shared" si="820"/>
        <v>0</v>
      </c>
      <c r="EV421" s="631">
        <f t="shared" si="820"/>
        <v>0</v>
      </c>
      <c r="EW421" s="631">
        <f t="shared" si="820"/>
        <v>0</v>
      </c>
      <c r="EX421" s="631">
        <f t="shared" si="820"/>
        <v>0</v>
      </c>
      <c r="EY421" s="631">
        <f t="shared" si="820"/>
        <v>0</v>
      </c>
      <c r="EZ421" s="631">
        <f t="shared" si="820"/>
        <v>0</v>
      </c>
      <c r="FA421" s="631">
        <f t="shared" si="775"/>
        <v>0</v>
      </c>
      <c r="FB421" s="631">
        <f t="shared" si="775"/>
        <v>0</v>
      </c>
      <c r="FC421" s="631">
        <f t="shared" si="775"/>
        <v>0</v>
      </c>
      <c r="FD421" s="631">
        <f t="shared" si="794"/>
        <v>0</v>
      </c>
      <c r="FE421" s="631">
        <f t="shared" si="794"/>
        <v>0</v>
      </c>
      <c r="FF421" s="631">
        <f t="shared" si="794"/>
        <v>0</v>
      </c>
      <c r="FG421" s="631">
        <f t="shared" si="794"/>
        <v>0</v>
      </c>
      <c r="FH421" s="631">
        <f t="shared" si="794"/>
        <v>0</v>
      </c>
      <c r="FI421" s="631">
        <f t="shared" si="794"/>
        <v>0</v>
      </c>
      <c r="FJ421" s="631">
        <f t="shared" si="794"/>
        <v>0</v>
      </c>
      <c r="FK421" s="631">
        <f t="shared" si="794"/>
        <v>0</v>
      </c>
      <c r="FL421" s="631">
        <f t="shared" si="794"/>
        <v>0</v>
      </c>
      <c r="FM421" s="631">
        <f t="shared" si="794"/>
        <v>0</v>
      </c>
      <c r="FN421" s="631">
        <f t="shared" si="794"/>
        <v>0</v>
      </c>
      <c r="FO421" s="631">
        <f t="shared" si="794"/>
        <v>0</v>
      </c>
      <c r="FP421" s="631">
        <f t="shared" si="794"/>
        <v>0</v>
      </c>
      <c r="FQ421" s="631">
        <f t="shared" si="794"/>
        <v>0</v>
      </c>
      <c r="FR421" s="631">
        <f t="shared" si="794"/>
        <v>0</v>
      </c>
      <c r="FS421" s="631">
        <f t="shared" si="794"/>
        <v>0</v>
      </c>
      <c r="FT421" s="631">
        <f t="shared" si="749"/>
        <v>0</v>
      </c>
      <c r="FU421" s="631">
        <f t="shared" si="749"/>
        <v>0</v>
      </c>
      <c r="FV421" s="631">
        <f t="shared" si="815"/>
        <v>0</v>
      </c>
      <c r="FW421" s="631">
        <f t="shared" si="815"/>
        <v>0</v>
      </c>
      <c r="FX421" s="631">
        <f t="shared" si="815"/>
        <v>0</v>
      </c>
      <c r="FY421" s="631">
        <f t="shared" si="815"/>
        <v>0</v>
      </c>
      <c r="FZ421" s="631">
        <f t="shared" si="815"/>
        <v>0</v>
      </c>
      <c r="GA421" s="631">
        <f t="shared" si="815"/>
        <v>0</v>
      </c>
      <c r="GB421" s="631">
        <f t="shared" si="815"/>
        <v>0</v>
      </c>
      <c r="GC421" s="631">
        <f t="shared" si="815"/>
        <v>0</v>
      </c>
      <c r="GD421" s="631">
        <f t="shared" si="817"/>
        <v>0</v>
      </c>
      <c r="GE421" s="631">
        <f t="shared" si="817"/>
        <v>0</v>
      </c>
      <c r="GF421" s="631">
        <f t="shared" si="817"/>
        <v>0</v>
      </c>
      <c r="GG421" s="631">
        <f t="shared" si="817"/>
        <v>0</v>
      </c>
      <c r="GH421" s="631">
        <f t="shared" si="817"/>
        <v>0</v>
      </c>
      <c r="GI421" s="631">
        <f t="shared" si="755"/>
        <v>0</v>
      </c>
      <c r="GJ421" s="631">
        <f t="shared" si="755"/>
        <v>0</v>
      </c>
      <c r="GK421" s="631">
        <f t="shared" si="755"/>
        <v>0</v>
      </c>
      <c r="GL421" s="631">
        <f t="shared" si="755"/>
        <v>0</v>
      </c>
      <c r="GM421" s="631">
        <f t="shared" si="755"/>
        <v>0</v>
      </c>
      <c r="GN421" s="631">
        <f t="shared" si="755"/>
        <v>0</v>
      </c>
      <c r="GO421" s="631"/>
      <c r="GP421" s="631">
        <f t="shared" si="816"/>
        <v>0</v>
      </c>
      <c r="GQ421" s="631">
        <f t="shared" si="816"/>
        <v>0</v>
      </c>
      <c r="GR421" s="631">
        <f t="shared" si="816"/>
        <v>0</v>
      </c>
      <c r="GS421" s="631">
        <f t="shared" si="816"/>
        <v>0</v>
      </c>
      <c r="GT421" s="631">
        <f t="shared" si="816"/>
        <v>0</v>
      </c>
      <c r="GU421" s="631">
        <f t="shared" si="816"/>
        <v>0</v>
      </c>
      <c r="GV421" s="631">
        <f t="shared" si="816"/>
        <v>0</v>
      </c>
      <c r="GW421" s="631">
        <f t="shared" si="816"/>
        <v>0</v>
      </c>
      <c r="GX421" s="631">
        <f t="shared" si="816"/>
        <v>0</v>
      </c>
      <c r="GY421" s="631">
        <f t="shared" si="816"/>
        <v>0</v>
      </c>
      <c r="GZ421" s="631">
        <f t="shared" si="816"/>
        <v>0</v>
      </c>
      <c r="HA421" s="631">
        <f t="shared" si="816"/>
        <v>0</v>
      </c>
      <c r="HB421" s="631">
        <f t="shared" si="816"/>
        <v>0</v>
      </c>
      <c r="HC421" s="631">
        <f t="shared" si="816"/>
        <v>0</v>
      </c>
      <c r="HD421" s="631">
        <f t="shared" si="816"/>
        <v>0</v>
      </c>
      <c r="HE421" s="631">
        <f t="shared" si="734"/>
        <v>0</v>
      </c>
      <c r="HF421" s="631">
        <f t="shared" si="734"/>
        <v>0</v>
      </c>
      <c r="HG421" s="631">
        <f t="shared" si="734"/>
        <v>0</v>
      </c>
      <c r="HH421" s="631">
        <f t="shared" si="734"/>
        <v>0</v>
      </c>
      <c r="HI421" s="631">
        <f t="shared" si="795"/>
        <v>0</v>
      </c>
      <c r="HJ421" s="631">
        <f t="shared" si="795"/>
        <v>0</v>
      </c>
      <c r="HK421" s="631">
        <f t="shared" si="795"/>
        <v>0</v>
      </c>
      <c r="HL421" s="631">
        <f t="shared" si="795"/>
        <v>0</v>
      </c>
      <c r="HM421" s="631">
        <f t="shared" si="795"/>
        <v>0</v>
      </c>
      <c r="HN421" s="631">
        <f t="shared" si="795"/>
        <v>0</v>
      </c>
      <c r="HO421" s="631">
        <f t="shared" si="795"/>
        <v>0</v>
      </c>
      <c r="HP421" s="631">
        <f t="shared" si="795"/>
        <v>0</v>
      </c>
      <c r="HQ421" s="631">
        <f t="shared" si="795"/>
        <v>0</v>
      </c>
      <c r="HR421" s="631">
        <f t="shared" si="690"/>
        <v>0</v>
      </c>
      <c r="HS421" s="631">
        <f t="shared" si="690"/>
        <v>0</v>
      </c>
      <c r="HT421" s="631">
        <f t="shared" si="690"/>
        <v>0</v>
      </c>
      <c r="HU421" s="631">
        <f t="shared" si="690"/>
        <v>0</v>
      </c>
      <c r="HV421" s="631">
        <f t="shared" si="821"/>
        <v>0</v>
      </c>
      <c r="HW421" s="631">
        <f t="shared" si="821"/>
        <v>0</v>
      </c>
      <c r="HX421" s="631">
        <f t="shared" si="821"/>
        <v>0</v>
      </c>
      <c r="HY421" s="631">
        <f t="shared" si="821"/>
        <v>0</v>
      </c>
      <c r="HZ421" s="631">
        <f t="shared" si="821"/>
        <v>0</v>
      </c>
      <c r="IA421" s="631">
        <f t="shared" si="821"/>
        <v>0</v>
      </c>
      <c r="IB421" s="631">
        <f t="shared" si="821"/>
        <v>0</v>
      </c>
      <c r="IC421" s="631">
        <f t="shared" si="821"/>
        <v>0</v>
      </c>
      <c r="ID421" s="631">
        <f t="shared" si="821"/>
        <v>0</v>
      </c>
      <c r="IE421" s="631">
        <f t="shared" si="821"/>
        <v>0</v>
      </c>
      <c r="IF421" s="631">
        <f t="shared" si="821"/>
        <v>0</v>
      </c>
      <c r="IG421" s="631">
        <f t="shared" si="821"/>
        <v>0</v>
      </c>
      <c r="IH421" s="631">
        <f t="shared" si="821"/>
        <v>0</v>
      </c>
      <c r="II421" s="631">
        <f t="shared" si="821"/>
        <v>0</v>
      </c>
      <c r="IJ421" s="631">
        <f t="shared" si="821"/>
        <v>0</v>
      </c>
      <c r="IK421" s="631">
        <f t="shared" si="821"/>
        <v>0</v>
      </c>
      <c r="IL421" s="631">
        <f t="shared" si="814"/>
        <v>0</v>
      </c>
      <c r="IM421" s="631">
        <f t="shared" si="814"/>
        <v>0</v>
      </c>
      <c r="IN421" s="631">
        <f t="shared" si="814"/>
        <v>0</v>
      </c>
      <c r="IO421" s="631">
        <f t="shared" si="814"/>
        <v>0</v>
      </c>
      <c r="IP421" s="631">
        <f t="shared" si="814"/>
        <v>0</v>
      </c>
      <c r="IQ421" s="631">
        <f t="shared" si="814"/>
        <v>0</v>
      </c>
      <c r="IR421" s="631">
        <f t="shared" si="814"/>
        <v>0</v>
      </c>
      <c r="IS421" s="631">
        <f t="shared" si="814"/>
        <v>0</v>
      </c>
      <c r="IT421" s="631"/>
      <c r="IU421" s="631">
        <f t="shared" ref="IU421:JD430" si="822">IF($A421=IU$60,$M421,0)</f>
        <v>0</v>
      </c>
      <c r="IV421" s="631">
        <f t="shared" si="822"/>
        <v>0</v>
      </c>
      <c r="IW421" s="631">
        <f t="shared" si="822"/>
        <v>0</v>
      </c>
      <c r="IX421" s="631">
        <f t="shared" si="822"/>
        <v>0</v>
      </c>
      <c r="IY421" s="631">
        <f t="shared" si="822"/>
        <v>0</v>
      </c>
      <c r="IZ421" s="631">
        <f t="shared" si="822"/>
        <v>0</v>
      </c>
      <c r="JA421" s="631">
        <f t="shared" si="822"/>
        <v>0</v>
      </c>
      <c r="JB421" s="631">
        <f t="shared" si="822"/>
        <v>0</v>
      </c>
      <c r="JC421" s="631">
        <f t="shared" si="822"/>
        <v>0</v>
      </c>
      <c r="JD421" s="631">
        <f t="shared" si="822"/>
        <v>0</v>
      </c>
      <c r="JE421" s="631">
        <f t="shared" ref="JE421:JN430" si="823">IF($A421=JE$60,$M421,0)</f>
        <v>0</v>
      </c>
      <c r="JF421" s="631">
        <f t="shared" si="823"/>
        <v>0</v>
      </c>
      <c r="JG421" s="631">
        <f t="shared" si="823"/>
        <v>0</v>
      </c>
      <c r="JH421" s="631">
        <f t="shared" si="823"/>
        <v>0</v>
      </c>
      <c r="JI421" s="631">
        <f t="shared" si="823"/>
        <v>0</v>
      </c>
      <c r="JJ421" s="631">
        <f t="shared" si="823"/>
        <v>0</v>
      </c>
      <c r="JK421" s="631">
        <f t="shared" si="823"/>
        <v>0</v>
      </c>
      <c r="JL421" s="631">
        <f t="shared" si="823"/>
        <v>0</v>
      </c>
      <c r="JM421" s="631">
        <f t="shared" si="823"/>
        <v>0</v>
      </c>
      <c r="JN421" s="631">
        <f t="shared" si="823"/>
        <v>0</v>
      </c>
      <c r="JO421" s="631">
        <f t="shared" ref="JO421:JX430" si="824">IF($A421=JO$60,$M421,0)</f>
        <v>0</v>
      </c>
      <c r="JP421" s="631">
        <f t="shared" si="824"/>
        <v>0</v>
      </c>
      <c r="JQ421" s="631">
        <f t="shared" si="824"/>
        <v>0</v>
      </c>
      <c r="JR421" s="631">
        <f t="shared" si="824"/>
        <v>0</v>
      </c>
      <c r="JS421" s="631">
        <f t="shared" si="824"/>
        <v>0</v>
      </c>
      <c r="JT421" s="631">
        <f t="shared" si="824"/>
        <v>0</v>
      </c>
      <c r="JU421" s="631">
        <f t="shared" si="824"/>
        <v>0</v>
      </c>
      <c r="JV421" s="631">
        <f t="shared" si="824"/>
        <v>0</v>
      </c>
      <c r="JW421" s="631">
        <f t="shared" si="824"/>
        <v>0</v>
      </c>
      <c r="JX421" s="631">
        <f t="shared" si="824"/>
        <v>0</v>
      </c>
      <c r="JY421" s="631">
        <f t="shared" ref="JY421:KH430" si="825">IF($A421=JY$60,$M421,0)</f>
        <v>0</v>
      </c>
      <c r="JZ421" s="631">
        <f t="shared" si="825"/>
        <v>0</v>
      </c>
      <c r="KA421" s="631">
        <f t="shared" si="825"/>
        <v>0</v>
      </c>
      <c r="KB421" s="631">
        <f t="shared" si="825"/>
        <v>0</v>
      </c>
      <c r="KC421" s="631">
        <f t="shared" si="825"/>
        <v>0</v>
      </c>
      <c r="KD421" s="631">
        <f t="shared" si="825"/>
        <v>0</v>
      </c>
      <c r="KE421" s="631">
        <f t="shared" si="825"/>
        <v>0</v>
      </c>
      <c r="KF421" s="631">
        <f t="shared" si="825"/>
        <v>0</v>
      </c>
      <c r="KG421" s="631">
        <f t="shared" si="825"/>
        <v>0</v>
      </c>
      <c r="KH421" s="631">
        <f t="shared" si="825"/>
        <v>0</v>
      </c>
      <c r="KI421" s="631">
        <f t="shared" ref="KI421:KR430" si="826">IF($A421=KI$60,$M421,0)</f>
        <v>0</v>
      </c>
      <c r="KJ421" s="631">
        <f t="shared" si="826"/>
        <v>0</v>
      </c>
      <c r="KK421" s="631">
        <f t="shared" si="826"/>
        <v>0</v>
      </c>
      <c r="KL421" s="631">
        <f t="shared" si="826"/>
        <v>0</v>
      </c>
      <c r="KM421" s="631">
        <f t="shared" si="826"/>
        <v>0</v>
      </c>
      <c r="KN421" s="631">
        <f t="shared" si="826"/>
        <v>0</v>
      </c>
      <c r="KO421" s="631">
        <f t="shared" si="826"/>
        <v>0</v>
      </c>
      <c r="KP421" s="631">
        <f t="shared" si="826"/>
        <v>0</v>
      </c>
      <c r="KQ421" s="631">
        <f t="shared" si="826"/>
        <v>0</v>
      </c>
      <c r="KR421" s="631">
        <f t="shared" si="826"/>
        <v>0</v>
      </c>
      <c r="KS421" s="631">
        <f t="shared" ref="KS421:KX430" si="827">IF($A421=KS$60,$M421,0)</f>
        <v>0</v>
      </c>
      <c r="KT421" s="631">
        <f t="shared" si="827"/>
        <v>0</v>
      </c>
      <c r="KU421" s="631">
        <f t="shared" si="827"/>
        <v>0</v>
      </c>
      <c r="KV421" s="631">
        <f t="shared" si="827"/>
        <v>0</v>
      </c>
      <c r="KW421" s="631">
        <f t="shared" si="827"/>
        <v>0</v>
      </c>
      <c r="KX421" s="631">
        <f t="shared" si="827"/>
        <v>0</v>
      </c>
      <c r="KY421" s="631"/>
      <c r="KZ421" s="631">
        <f t="shared" ref="KZ421:LI430" si="828">IF($A421=KZ$60,$N421,0)</f>
        <v>0</v>
      </c>
      <c r="LA421" s="631">
        <f t="shared" si="828"/>
        <v>0</v>
      </c>
      <c r="LB421" s="631">
        <f t="shared" si="828"/>
        <v>0</v>
      </c>
      <c r="LC421" s="631">
        <f t="shared" si="828"/>
        <v>0</v>
      </c>
      <c r="LD421" s="631">
        <f t="shared" si="828"/>
        <v>0</v>
      </c>
      <c r="LE421" s="631">
        <f t="shared" si="828"/>
        <v>0</v>
      </c>
      <c r="LF421" s="631">
        <f t="shared" si="828"/>
        <v>0</v>
      </c>
      <c r="LG421" s="631">
        <f t="shared" si="828"/>
        <v>0</v>
      </c>
      <c r="LH421" s="631">
        <f t="shared" si="828"/>
        <v>0</v>
      </c>
      <c r="LI421" s="631">
        <f t="shared" si="828"/>
        <v>0</v>
      </c>
      <c r="LJ421" s="631">
        <f t="shared" ref="LJ421:LS430" si="829">IF($A421=LJ$60,$N421,0)</f>
        <v>0</v>
      </c>
      <c r="LK421" s="631">
        <f t="shared" si="829"/>
        <v>0</v>
      </c>
      <c r="LL421" s="631">
        <f t="shared" si="829"/>
        <v>0</v>
      </c>
      <c r="LM421" s="631">
        <f t="shared" si="829"/>
        <v>0</v>
      </c>
      <c r="LN421" s="631">
        <f t="shared" si="829"/>
        <v>0</v>
      </c>
      <c r="LO421" s="631">
        <f t="shared" si="829"/>
        <v>0</v>
      </c>
      <c r="LP421" s="631">
        <f t="shared" si="829"/>
        <v>0</v>
      </c>
      <c r="LQ421" s="631">
        <f t="shared" si="829"/>
        <v>0</v>
      </c>
      <c r="LR421" s="631">
        <f t="shared" si="829"/>
        <v>0</v>
      </c>
      <c r="LS421" s="631">
        <f t="shared" si="829"/>
        <v>0</v>
      </c>
      <c r="LT421" s="631">
        <f t="shared" ref="LT421:MC430" si="830">IF($A421=LT$60,$N421,0)</f>
        <v>0</v>
      </c>
      <c r="LU421" s="631">
        <f t="shared" si="830"/>
        <v>0</v>
      </c>
      <c r="LV421" s="631">
        <f t="shared" si="830"/>
        <v>0</v>
      </c>
      <c r="LW421" s="631">
        <f t="shared" si="830"/>
        <v>0</v>
      </c>
      <c r="LX421" s="631">
        <f t="shared" si="830"/>
        <v>0</v>
      </c>
      <c r="LY421" s="631">
        <f t="shared" si="830"/>
        <v>0</v>
      </c>
      <c r="LZ421" s="631">
        <f t="shared" si="830"/>
        <v>0</v>
      </c>
      <c r="MA421" s="631">
        <f t="shared" si="830"/>
        <v>0</v>
      </c>
      <c r="MB421" s="631">
        <f t="shared" si="830"/>
        <v>0</v>
      </c>
      <c r="MC421" s="631">
        <f t="shared" si="830"/>
        <v>0</v>
      </c>
      <c r="MD421" s="631">
        <f t="shared" ref="MD421:MM430" si="831">IF($A421=MD$60,$N421,0)</f>
        <v>0</v>
      </c>
      <c r="ME421" s="631">
        <f t="shared" si="831"/>
        <v>0</v>
      </c>
      <c r="MF421" s="631">
        <f t="shared" si="831"/>
        <v>0</v>
      </c>
      <c r="MG421" s="631">
        <f t="shared" si="831"/>
        <v>0</v>
      </c>
      <c r="MH421" s="631">
        <f t="shared" si="831"/>
        <v>0</v>
      </c>
      <c r="MI421" s="631">
        <f t="shared" si="831"/>
        <v>0</v>
      </c>
      <c r="MJ421" s="631">
        <f t="shared" si="831"/>
        <v>0</v>
      </c>
      <c r="MK421" s="631">
        <f t="shared" si="831"/>
        <v>0</v>
      </c>
      <c r="ML421" s="631">
        <f t="shared" si="831"/>
        <v>0</v>
      </c>
      <c r="MM421" s="631">
        <f t="shared" si="831"/>
        <v>0</v>
      </c>
      <c r="MN421" s="631">
        <f t="shared" ref="MN421:MW430" si="832">IF($A421=MN$60,$N421,0)</f>
        <v>0</v>
      </c>
      <c r="MO421" s="631">
        <f t="shared" si="832"/>
        <v>0</v>
      </c>
      <c r="MP421" s="631">
        <f t="shared" si="832"/>
        <v>0</v>
      </c>
      <c r="MQ421" s="631">
        <f t="shared" si="832"/>
        <v>0</v>
      </c>
      <c r="MR421" s="631">
        <f t="shared" si="832"/>
        <v>0</v>
      </c>
      <c r="MS421" s="631">
        <f t="shared" si="832"/>
        <v>0</v>
      </c>
      <c r="MT421" s="631">
        <f t="shared" si="832"/>
        <v>0</v>
      </c>
      <c r="MU421" s="631">
        <f t="shared" si="832"/>
        <v>0</v>
      </c>
      <c r="MV421" s="631">
        <f t="shared" si="832"/>
        <v>0</v>
      </c>
      <c r="MW421" s="631">
        <f t="shared" si="832"/>
        <v>0</v>
      </c>
      <c r="MX421" s="631">
        <f t="shared" ref="MX421:NC430" si="833">IF($A421=MX$60,$N421,0)</f>
        <v>0</v>
      </c>
      <c r="MY421" s="631">
        <f t="shared" si="833"/>
        <v>0</v>
      </c>
      <c r="MZ421" s="631">
        <f t="shared" si="833"/>
        <v>0</v>
      </c>
      <c r="NA421" s="631">
        <f t="shared" si="833"/>
        <v>0</v>
      </c>
      <c r="NB421" s="631">
        <f t="shared" si="833"/>
        <v>0</v>
      </c>
      <c r="NC421" s="631">
        <f t="shared" si="833"/>
        <v>0</v>
      </c>
    </row>
    <row r="422" spans="1:367" hidden="1">
      <c r="A422" s="504"/>
      <c r="B422" s="504"/>
      <c r="C422" s="497"/>
      <c r="D422" s="497"/>
      <c r="E422" s="362">
        <f t="shared" si="772"/>
        <v>0</v>
      </c>
      <c r="F422" s="363">
        <f t="shared" si="773"/>
        <v>0</v>
      </c>
      <c r="G422" s="498">
        <f>E422*Dichtheden!$V$70</f>
        <v>0</v>
      </c>
      <c r="H422" s="499">
        <f>IF(C422=0,0,ROUND(IF((G422/2)/Dichtheden!$C$3&lt;1,1,(G422/2)/Dichtheden!$C$3),0))</f>
        <v>0</v>
      </c>
      <c r="I422" s="498">
        <f>E422*Dichtheden!$AJ$70</f>
        <v>0</v>
      </c>
      <c r="J422" s="499">
        <f>IF(C422=0,0,ROUND(IF((I422/2)/Dichtheden!$D$3&lt;1,1,(I422/2)/Dichtheden!$D$3),0))</f>
        <v>0</v>
      </c>
      <c r="K422" s="498">
        <f t="shared" si="774"/>
        <v>0</v>
      </c>
      <c r="L422" s="500">
        <f t="shared" si="777"/>
        <v>0</v>
      </c>
      <c r="M422" s="498">
        <f>IF(D422=0,0,IF((D422*Dichtheden!$G$4)&lt;25,25,D422*Dichtheden!$G$4))</f>
        <v>0</v>
      </c>
      <c r="N422" s="499">
        <f>D422*Dichtheden!$H$4</f>
        <v>0</v>
      </c>
      <c r="O422" s="501"/>
      <c r="P422" s="501"/>
      <c r="Q422" s="502">
        <f>E422*Dichtheden!$AS$68</f>
        <v>0</v>
      </c>
      <c r="R422" s="495">
        <f>IF(Q422=0,0,ROUND(IF((Q422/2)/Dichtheden!$C$3&lt;1,1,(Q422/2)/Dichtheden!$C$3),0))</f>
        <v>0</v>
      </c>
      <c r="S422" s="502">
        <f>E422*Dichtheden!$AY$68</f>
        <v>0</v>
      </c>
      <c r="T422" s="495">
        <f>IF(Q422=0,0,ROUND(IF((S422/2)/Dichtheden!$D$3&lt;1,1,(S422/2)/Dichtheden!$D$3),0))</f>
        <v>0</v>
      </c>
      <c r="U422" s="502">
        <f>D422*Dichtheden!$G$5</f>
        <v>0</v>
      </c>
      <c r="V422" s="502">
        <f>D422*Dichtheden!$H$5</f>
        <v>0</v>
      </c>
      <c r="X422" s="630"/>
      <c r="AA422" s="628">
        <f t="shared" si="796"/>
        <v>0</v>
      </c>
      <c r="AB422" s="628">
        <f t="shared" si="796"/>
        <v>0</v>
      </c>
      <c r="AC422" s="628">
        <f t="shared" si="796"/>
        <v>0</v>
      </c>
      <c r="AD422" s="628">
        <f t="shared" si="796"/>
        <v>0</v>
      </c>
      <c r="AE422" s="628">
        <f t="shared" si="796"/>
        <v>0</v>
      </c>
      <c r="AF422" s="628">
        <f t="shared" si="796"/>
        <v>0</v>
      </c>
      <c r="AG422" s="628">
        <f t="shared" si="796"/>
        <v>0</v>
      </c>
      <c r="AH422" s="628">
        <f t="shared" si="796"/>
        <v>0</v>
      </c>
      <c r="AI422" s="628">
        <f t="shared" si="796"/>
        <v>0</v>
      </c>
      <c r="AJ422" s="628">
        <f t="shared" si="796"/>
        <v>0</v>
      </c>
      <c r="AK422" s="628">
        <f t="shared" si="796"/>
        <v>0</v>
      </c>
      <c r="AL422" s="628">
        <f t="shared" si="796"/>
        <v>0</v>
      </c>
      <c r="AM422" s="628">
        <f t="shared" si="796"/>
        <v>0</v>
      </c>
      <c r="AN422" s="628">
        <f t="shared" si="796"/>
        <v>0</v>
      </c>
      <c r="AO422" s="628">
        <f t="shared" si="796"/>
        <v>0</v>
      </c>
      <c r="AP422" s="628">
        <f t="shared" si="796"/>
        <v>0</v>
      </c>
      <c r="AQ422" s="628">
        <f t="shared" si="818"/>
        <v>0</v>
      </c>
      <c r="AR422" s="628">
        <f t="shared" si="818"/>
        <v>0</v>
      </c>
      <c r="AS422" s="628">
        <f t="shared" si="818"/>
        <v>0</v>
      </c>
      <c r="AT422" s="628">
        <f t="shared" si="818"/>
        <v>0</v>
      </c>
      <c r="AU422" s="628">
        <f t="shared" si="818"/>
        <v>0</v>
      </c>
      <c r="AV422" s="628">
        <f t="shared" si="818"/>
        <v>0</v>
      </c>
      <c r="AW422" s="628">
        <f t="shared" si="818"/>
        <v>0</v>
      </c>
      <c r="AX422" s="628">
        <f t="shared" si="818"/>
        <v>0</v>
      </c>
      <c r="AY422" s="628">
        <f t="shared" si="818"/>
        <v>0</v>
      </c>
      <c r="AZ422" s="628">
        <f t="shared" si="818"/>
        <v>0</v>
      </c>
      <c r="BA422" s="628">
        <f t="shared" si="818"/>
        <v>0</v>
      </c>
      <c r="BB422" s="628">
        <f t="shared" si="818"/>
        <v>0</v>
      </c>
      <c r="BC422" s="628">
        <f t="shared" si="818"/>
        <v>0</v>
      </c>
      <c r="BD422" s="628">
        <f t="shared" si="818"/>
        <v>0</v>
      </c>
      <c r="BE422" s="628">
        <f t="shared" si="818"/>
        <v>0</v>
      </c>
      <c r="BF422" s="628">
        <f t="shared" si="818"/>
        <v>0</v>
      </c>
      <c r="BG422" s="628">
        <f t="shared" si="797"/>
        <v>0</v>
      </c>
      <c r="BH422" s="628">
        <f t="shared" si="797"/>
        <v>0</v>
      </c>
      <c r="BI422" s="628">
        <f t="shared" si="797"/>
        <v>0</v>
      </c>
      <c r="BJ422" s="628">
        <f t="shared" si="797"/>
        <v>0</v>
      </c>
      <c r="BK422" s="628">
        <f t="shared" si="797"/>
        <v>0</v>
      </c>
      <c r="BL422" s="628">
        <f t="shared" si="797"/>
        <v>0</v>
      </c>
      <c r="BM422" s="628">
        <f t="shared" si="797"/>
        <v>0</v>
      </c>
      <c r="BN422" s="628">
        <f t="shared" si="797"/>
        <v>0</v>
      </c>
      <c r="BO422" s="628">
        <f t="shared" si="797"/>
        <v>0</v>
      </c>
      <c r="BP422" s="628">
        <f t="shared" si="797"/>
        <v>0</v>
      </c>
      <c r="BQ422" s="628">
        <f t="shared" si="797"/>
        <v>0</v>
      </c>
      <c r="BR422" s="628">
        <f t="shared" si="797"/>
        <v>0</v>
      </c>
      <c r="BS422" s="628">
        <f t="shared" si="797"/>
        <v>0</v>
      </c>
      <c r="BT422" s="628">
        <f t="shared" si="797"/>
        <v>0</v>
      </c>
      <c r="BU422" s="628">
        <f t="shared" si="797"/>
        <v>0</v>
      </c>
      <c r="BV422" s="628">
        <f t="shared" si="797"/>
        <v>0</v>
      </c>
      <c r="BW422" s="628">
        <f t="shared" si="798"/>
        <v>0</v>
      </c>
      <c r="BX422" s="628">
        <f t="shared" si="798"/>
        <v>0</v>
      </c>
      <c r="BY422" s="628">
        <f t="shared" si="798"/>
        <v>0</v>
      </c>
      <c r="BZ422" s="628">
        <f t="shared" si="798"/>
        <v>0</v>
      </c>
      <c r="CA422" s="628">
        <f t="shared" si="798"/>
        <v>0</v>
      </c>
      <c r="CB422" s="628">
        <f t="shared" si="798"/>
        <v>0</v>
      </c>
      <c r="CC422" s="628">
        <f t="shared" si="798"/>
        <v>0</v>
      </c>
      <c r="CD422" s="628">
        <f t="shared" si="798"/>
        <v>0</v>
      </c>
      <c r="CE422" s="628"/>
      <c r="CF422" s="628">
        <f t="shared" si="799"/>
        <v>0</v>
      </c>
      <c r="CG422" s="628">
        <f t="shared" si="799"/>
        <v>0</v>
      </c>
      <c r="CH422" s="628">
        <f t="shared" si="799"/>
        <v>0</v>
      </c>
      <c r="CI422" s="628">
        <f t="shared" si="799"/>
        <v>0</v>
      </c>
      <c r="CJ422" s="628">
        <f t="shared" si="799"/>
        <v>0</v>
      </c>
      <c r="CK422" s="628">
        <f t="shared" si="799"/>
        <v>0</v>
      </c>
      <c r="CL422" s="628">
        <f t="shared" si="799"/>
        <v>0</v>
      </c>
      <c r="CM422" s="628">
        <f t="shared" si="799"/>
        <v>0</v>
      </c>
      <c r="CN422" s="628">
        <f t="shared" si="799"/>
        <v>0</v>
      </c>
      <c r="CO422" s="628">
        <f t="shared" si="799"/>
        <v>0</v>
      </c>
      <c r="CP422" s="628">
        <f t="shared" si="799"/>
        <v>0</v>
      </c>
      <c r="CQ422" s="628">
        <f t="shared" si="799"/>
        <v>0</v>
      </c>
      <c r="CR422" s="628">
        <f t="shared" si="799"/>
        <v>0</v>
      </c>
      <c r="CS422" s="628">
        <f t="shared" si="799"/>
        <v>0</v>
      </c>
      <c r="CT422" s="628">
        <f t="shared" si="799"/>
        <v>0</v>
      </c>
      <c r="CU422" s="628">
        <f t="shared" si="799"/>
        <v>0</v>
      </c>
      <c r="CV422" s="628">
        <f t="shared" si="819"/>
        <v>0</v>
      </c>
      <c r="CW422" s="628">
        <f t="shared" si="819"/>
        <v>0</v>
      </c>
      <c r="CX422" s="628">
        <f t="shared" si="819"/>
        <v>0</v>
      </c>
      <c r="CY422" s="628">
        <f t="shared" si="819"/>
        <v>0</v>
      </c>
      <c r="CZ422" s="628">
        <f t="shared" si="819"/>
        <v>0</v>
      </c>
      <c r="DA422" s="628">
        <f t="shared" si="819"/>
        <v>0</v>
      </c>
      <c r="DB422" s="628">
        <f t="shared" si="819"/>
        <v>0</v>
      </c>
      <c r="DC422" s="628">
        <f t="shared" si="819"/>
        <v>0</v>
      </c>
      <c r="DD422" s="628">
        <f t="shared" si="819"/>
        <v>0</v>
      </c>
      <c r="DE422" s="628">
        <f t="shared" si="819"/>
        <v>0</v>
      </c>
      <c r="DF422" s="628">
        <f t="shared" si="819"/>
        <v>0</v>
      </c>
      <c r="DG422" s="628">
        <f t="shared" si="819"/>
        <v>0</v>
      </c>
      <c r="DH422" s="628">
        <f t="shared" si="819"/>
        <v>0</v>
      </c>
      <c r="DI422" s="628">
        <f t="shared" si="819"/>
        <v>0</v>
      </c>
      <c r="DJ422" s="628">
        <f t="shared" si="819"/>
        <v>0</v>
      </c>
      <c r="DK422" s="628">
        <f t="shared" si="819"/>
        <v>0</v>
      </c>
      <c r="DL422" s="628">
        <f t="shared" si="800"/>
        <v>0</v>
      </c>
      <c r="DM422" s="628">
        <f t="shared" si="800"/>
        <v>0</v>
      </c>
      <c r="DN422" s="628">
        <f t="shared" si="800"/>
        <v>0</v>
      </c>
      <c r="DO422" s="628">
        <f t="shared" si="800"/>
        <v>0</v>
      </c>
      <c r="DP422" s="628">
        <f t="shared" si="800"/>
        <v>0</v>
      </c>
      <c r="DQ422" s="628">
        <f t="shared" si="800"/>
        <v>0</v>
      </c>
      <c r="DR422" s="628">
        <f t="shared" si="800"/>
        <v>0</v>
      </c>
      <c r="DS422" s="628">
        <f t="shared" si="800"/>
        <v>0</v>
      </c>
      <c r="DT422" s="628">
        <f t="shared" si="800"/>
        <v>0</v>
      </c>
      <c r="DU422" s="628">
        <f t="shared" si="800"/>
        <v>0</v>
      </c>
      <c r="DV422" s="628">
        <f t="shared" si="800"/>
        <v>0</v>
      </c>
      <c r="DW422" s="628">
        <f t="shared" si="800"/>
        <v>0</v>
      </c>
      <c r="DX422" s="628">
        <f t="shared" si="800"/>
        <v>0</v>
      </c>
      <c r="DY422" s="628">
        <f t="shared" si="800"/>
        <v>0</v>
      </c>
      <c r="DZ422" s="628">
        <f t="shared" si="800"/>
        <v>0</v>
      </c>
      <c r="EA422" s="628">
        <f t="shared" si="800"/>
        <v>0</v>
      </c>
      <c r="EB422" s="628">
        <f t="shared" si="801"/>
        <v>0</v>
      </c>
      <c r="EC422" s="628">
        <f t="shared" si="801"/>
        <v>0</v>
      </c>
      <c r="ED422" s="628">
        <f t="shared" si="801"/>
        <v>0</v>
      </c>
      <c r="EE422" s="628">
        <f t="shared" si="801"/>
        <v>0</v>
      </c>
      <c r="EF422" s="628">
        <f t="shared" si="801"/>
        <v>0</v>
      </c>
      <c r="EG422" s="628">
        <f t="shared" si="801"/>
        <v>0</v>
      </c>
      <c r="EH422" s="628">
        <f t="shared" si="801"/>
        <v>0</v>
      </c>
      <c r="EI422" s="628">
        <f t="shared" si="801"/>
        <v>0</v>
      </c>
      <c r="EJ422" s="631"/>
      <c r="EK422" s="631">
        <f t="shared" si="820"/>
        <v>0</v>
      </c>
      <c r="EL422" s="631">
        <f t="shared" si="820"/>
        <v>0</v>
      </c>
      <c r="EM422" s="631">
        <f t="shared" si="820"/>
        <v>0</v>
      </c>
      <c r="EN422" s="631">
        <f t="shared" si="820"/>
        <v>0</v>
      </c>
      <c r="EO422" s="631">
        <f t="shared" si="820"/>
        <v>0</v>
      </c>
      <c r="EP422" s="631">
        <f t="shared" si="820"/>
        <v>0</v>
      </c>
      <c r="EQ422" s="631">
        <f t="shared" si="820"/>
        <v>0</v>
      </c>
      <c r="ER422" s="631">
        <f t="shared" si="820"/>
        <v>0</v>
      </c>
      <c r="ES422" s="631">
        <f t="shared" si="820"/>
        <v>0</v>
      </c>
      <c r="ET422" s="631">
        <f t="shared" si="820"/>
        <v>0</v>
      </c>
      <c r="EU422" s="631">
        <f t="shared" si="820"/>
        <v>0</v>
      </c>
      <c r="EV422" s="631">
        <f t="shared" si="820"/>
        <v>0</v>
      </c>
      <c r="EW422" s="631">
        <f t="shared" si="820"/>
        <v>0</v>
      </c>
      <c r="EX422" s="631">
        <f t="shared" si="820"/>
        <v>0</v>
      </c>
      <c r="EY422" s="631">
        <f t="shared" si="820"/>
        <v>0</v>
      </c>
      <c r="EZ422" s="631">
        <f t="shared" si="820"/>
        <v>0</v>
      </c>
      <c r="FA422" s="631">
        <f t="shared" si="775"/>
        <v>0</v>
      </c>
      <c r="FB422" s="631">
        <f t="shared" si="775"/>
        <v>0</v>
      </c>
      <c r="FC422" s="631">
        <f t="shared" si="775"/>
        <v>0</v>
      </c>
      <c r="FD422" s="631">
        <f t="shared" si="794"/>
        <v>0</v>
      </c>
      <c r="FE422" s="631">
        <f t="shared" si="794"/>
        <v>0</v>
      </c>
      <c r="FF422" s="631">
        <f t="shared" si="794"/>
        <v>0</v>
      </c>
      <c r="FG422" s="631">
        <f t="shared" si="794"/>
        <v>0</v>
      </c>
      <c r="FH422" s="631">
        <f t="shared" si="794"/>
        <v>0</v>
      </c>
      <c r="FI422" s="631">
        <f t="shared" si="794"/>
        <v>0</v>
      </c>
      <c r="FJ422" s="631">
        <f t="shared" si="794"/>
        <v>0</v>
      </c>
      <c r="FK422" s="631">
        <f t="shared" ref="FD422:FS438" si="834">IF($A422=FK$60,$H422,0)</f>
        <v>0</v>
      </c>
      <c r="FL422" s="631">
        <f t="shared" si="834"/>
        <v>0</v>
      </c>
      <c r="FM422" s="631">
        <f t="shared" si="834"/>
        <v>0</v>
      </c>
      <c r="FN422" s="631">
        <f t="shared" si="834"/>
        <v>0</v>
      </c>
      <c r="FO422" s="631">
        <f t="shared" si="834"/>
        <v>0</v>
      </c>
      <c r="FP422" s="631">
        <f t="shared" si="834"/>
        <v>0</v>
      </c>
      <c r="FQ422" s="631">
        <f t="shared" si="834"/>
        <v>0</v>
      </c>
      <c r="FR422" s="631">
        <f t="shared" si="834"/>
        <v>0</v>
      </c>
      <c r="FS422" s="631">
        <f t="shared" si="834"/>
        <v>0</v>
      </c>
      <c r="FT422" s="631">
        <f t="shared" si="749"/>
        <v>0</v>
      </c>
      <c r="FU422" s="631">
        <f t="shared" si="749"/>
        <v>0</v>
      </c>
      <c r="FV422" s="631">
        <f t="shared" si="815"/>
        <v>0</v>
      </c>
      <c r="FW422" s="631">
        <f t="shared" si="815"/>
        <v>0</v>
      </c>
      <c r="FX422" s="631">
        <f t="shared" si="815"/>
        <v>0</v>
      </c>
      <c r="FY422" s="631">
        <f t="shared" si="815"/>
        <v>0</v>
      </c>
      <c r="FZ422" s="631">
        <f t="shared" si="815"/>
        <v>0</v>
      </c>
      <c r="GA422" s="631">
        <f t="shared" si="815"/>
        <v>0</v>
      </c>
      <c r="GB422" s="631">
        <f t="shared" si="815"/>
        <v>0</v>
      </c>
      <c r="GC422" s="631">
        <f t="shared" si="815"/>
        <v>0</v>
      </c>
      <c r="GD422" s="631">
        <f t="shared" si="817"/>
        <v>0</v>
      </c>
      <c r="GE422" s="631">
        <f t="shared" si="817"/>
        <v>0</v>
      </c>
      <c r="GF422" s="631">
        <f t="shared" si="817"/>
        <v>0</v>
      </c>
      <c r="GG422" s="631">
        <f t="shared" si="817"/>
        <v>0</v>
      </c>
      <c r="GH422" s="631">
        <f t="shared" si="817"/>
        <v>0</v>
      </c>
      <c r="GI422" s="631">
        <f t="shared" si="755"/>
        <v>0</v>
      </c>
      <c r="GJ422" s="631">
        <f t="shared" si="755"/>
        <v>0</v>
      </c>
      <c r="GK422" s="631">
        <f t="shared" si="755"/>
        <v>0</v>
      </c>
      <c r="GL422" s="631">
        <f t="shared" si="755"/>
        <v>0</v>
      </c>
      <c r="GM422" s="631">
        <f t="shared" si="755"/>
        <v>0</v>
      </c>
      <c r="GN422" s="631">
        <f t="shared" si="755"/>
        <v>0</v>
      </c>
      <c r="GO422" s="631"/>
      <c r="GP422" s="631">
        <f t="shared" si="816"/>
        <v>0</v>
      </c>
      <c r="GQ422" s="631">
        <f t="shared" si="816"/>
        <v>0</v>
      </c>
      <c r="GR422" s="631">
        <f t="shared" si="816"/>
        <v>0</v>
      </c>
      <c r="GS422" s="631">
        <f t="shared" si="816"/>
        <v>0</v>
      </c>
      <c r="GT422" s="631">
        <f t="shared" si="816"/>
        <v>0</v>
      </c>
      <c r="GU422" s="631">
        <f t="shared" si="816"/>
        <v>0</v>
      </c>
      <c r="GV422" s="631">
        <f t="shared" si="816"/>
        <v>0</v>
      </c>
      <c r="GW422" s="631">
        <f t="shared" si="816"/>
        <v>0</v>
      </c>
      <c r="GX422" s="631">
        <f t="shared" si="816"/>
        <v>0</v>
      </c>
      <c r="GY422" s="631">
        <f t="shared" si="816"/>
        <v>0</v>
      </c>
      <c r="GZ422" s="631">
        <f t="shared" si="816"/>
        <v>0</v>
      </c>
      <c r="HA422" s="631">
        <f t="shared" si="816"/>
        <v>0</v>
      </c>
      <c r="HB422" s="631">
        <f t="shared" si="816"/>
        <v>0</v>
      </c>
      <c r="HC422" s="631">
        <f t="shared" si="816"/>
        <v>0</v>
      </c>
      <c r="HD422" s="631">
        <f t="shared" si="816"/>
        <v>0</v>
      </c>
      <c r="HE422" s="631">
        <f t="shared" si="734"/>
        <v>0</v>
      </c>
      <c r="HF422" s="631">
        <f t="shared" si="734"/>
        <v>0</v>
      </c>
      <c r="HG422" s="631">
        <f t="shared" si="734"/>
        <v>0</v>
      </c>
      <c r="HH422" s="631">
        <f t="shared" si="734"/>
        <v>0</v>
      </c>
      <c r="HI422" s="631">
        <f t="shared" si="795"/>
        <v>0</v>
      </c>
      <c r="HJ422" s="631">
        <f t="shared" si="795"/>
        <v>0</v>
      </c>
      <c r="HK422" s="631">
        <f t="shared" si="795"/>
        <v>0</v>
      </c>
      <c r="HL422" s="631">
        <f t="shared" si="795"/>
        <v>0</v>
      </c>
      <c r="HM422" s="631">
        <f t="shared" si="795"/>
        <v>0</v>
      </c>
      <c r="HN422" s="631">
        <f t="shared" si="795"/>
        <v>0</v>
      </c>
      <c r="HO422" s="631">
        <f t="shared" si="795"/>
        <v>0</v>
      </c>
      <c r="HP422" s="631">
        <f t="shared" si="795"/>
        <v>0</v>
      </c>
      <c r="HQ422" s="631">
        <f t="shared" si="795"/>
        <v>0</v>
      </c>
      <c r="HR422" s="631">
        <f t="shared" si="690"/>
        <v>0</v>
      </c>
      <c r="HS422" s="631">
        <f t="shared" ref="HR422:HU485" si="835">IF($A422=HS$60,$J422,0)</f>
        <v>0</v>
      </c>
      <c r="HT422" s="631">
        <f t="shared" si="835"/>
        <v>0</v>
      </c>
      <c r="HU422" s="631">
        <f t="shared" si="835"/>
        <v>0</v>
      </c>
      <c r="HV422" s="631">
        <f t="shared" si="821"/>
        <v>0</v>
      </c>
      <c r="HW422" s="631">
        <f t="shared" si="821"/>
        <v>0</v>
      </c>
      <c r="HX422" s="631">
        <f t="shared" si="821"/>
        <v>0</v>
      </c>
      <c r="HY422" s="631">
        <f t="shared" si="821"/>
        <v>0</v>
      </c>
      <c r="HZ422" s="631">
        <f t="shared" si="821"/>
        <v>0</v>
      </c>
      <c r="IA422" s="631">
        <f t="shared" si="821"/>
        <v>0</v>
      </c>
      <c r="IB422" s="631">
        <f t="shared" si="821"/>
        <v>0</v>
      </c>
      <c r="IC422" s="631">
        <f t="shared" si="821"/>
        <v>0</v>
      </c>
      <c r="ID422" s="631">
        <f t="shared" si="821"/>
        <v>0</v>
      </c>
      <c r="IE422" s="631">
        <f t="shared" si="821"/>
        <v>0</v>
      </c>
      <c r="IF422" s="631">
        <f t="shared" si="821"/>
        <v>0</v>
      </c>
      <c r="IG422" s="631">
        <f t="shared" si="821"/>
        <v>0</v>
      </c>
      <c r="IH422" s="631">
        <f t="shared" si="821"/>
        <v>0</v>
      </c>
      <c r="II422" s="631">
        <f t="shared" si="821"/>
        <v>0</v>
      </c>
      <c r="IJ422" s="631">
        <f t="shared" si="821"/>
        <v>0</v>
      </c>
      <c r="IK422" s="631">
        <f t="shared" si="821"/>
        <v>0</v>
      </c>
      <c r="IL422" s="631">
        <f t="shared" si="814"/>
        <v>0</v>
      </c>
      <c r="IM422" s="631">
        <f t="shared" si="814"/>
        <v>0</v>
      </c>
      <c r="IN422" s="631">
        <f t="shared" si="814"/>
        <v>0</v>
      </c>
      <c r="IO422" s="631">
        <f t="shared" si="814"/>
        <v>0</v>
      </c>
      <c r="IP422" s="631">
        <f t="shared" si="814"/>
        <v>0</v>
      </c>
      <c r="IQ422" s="631">
        <f t="shared" si="814"/>
        <v>0</v>
      </c>
      <c r="IR422" s="631">
        <f t="shared" si="814"/>
        <v>0</v>
      </c>
      <c r="IS422" s="631">
        <f t="shared" si="814"/>
        <v>0</v>
      </c>
      <c r="IT422" s="631"/>
      <c r="IU422" s="631">
        <f t="shared" si="822"/>
        <v>0</v>
      </c>
      <c r="IV422" s="631">
        <f t="shared" si="822"/>
        <v>0</v>
      </c>
      <c r="IW422" s="631">
        <f t="shared" si="822"/>
        <v>0</v>
      </c>
      <c r="IX422" s="631">
        <f t="shared" si="822"/>
        <v>0</v>
      </c>
      <c r="IY422" s="631">
        <f t="shared" si="822"/>
        <v>0</v>
      </c>
      <c r="IZ422" s="631">
        <f t="shared" si="822"/>
        <v>0</v>
      </c>
      <c r="JA422" s="631">
        <f t="shared" si="822"/>
        <v>0</v>
      </c>
      <c r="JB422" s="631">
        <f t="shared" si="822"/>
        <v>0</v>
      </c>
      <c r="JC422" s="631">
        <f t="shared" si="822"/>
        <v>0</v>
      </c>
      <c r="JD422" s="631">
        <f t="shared" si="822"/>
        <v>0</v>
      </c>
      <c r="JE422" s="631">
        <f t="shared" si="823"/>
        <v>0</v>
      </c>
      <c r="JF422" s="631">
        <f t="shared" si="823"/>
        <v>0</v>
      </c>
      <c r="JG422" s="631">
        <f t="shared" si="823"/>
        <v>0</v>
      </c>
      <c r="JH422" s="631">
        <f t="shared" si="823"/>
        <v>0</v>
      </c>
      <c r="JI422" s="631">
        <f t="shared" si="823"/>
        <v>0</v>
      </c>
      <c r="JJ422" s="631">
        <f t="shared" si="823"/>
        <v>0</v>
      </c>
      <c r="JK422" s="631">
        <f t="shared" si="823"/>
        <v>0</v>
      </c>
      <c r="JL422" s="631">
        <f t="shared" si="823"/>
        <v>0</v>
      </c>
      <c r="JM422" s="631">
        <f t="shared" si="823"/>
        <v>0</v>
      </c>
      <c r="JN422" s="631">
        <f t="shared" si="823"/>
        <v>0</v>
      </c>
      <c r="JO422" s="631">
        <f t="shared" si="824"/>
        <v>0</v>
      </c>
      <c r="JP422" s="631">
        <f t="shared" si="824"/>
        <v>0</v>
      </c>
      <c r="JQ422" s="631">
        <f t="shared" si="824"/>
        <v>0</v>
      </c>
      <c r="JR422" s="631">
        <f t="shared" si="824"/>
        <v>0</v>
      </c>
      <c r="JS422" s="631">
        <f t="shared" si="824"/>
        <v>0</v>
      </c>
      <c r="JT422" s="631">
        <f t="shared" si="824"/>
        <v>0</v>
      </c>
      <c r="JU422" s="631">
        <f t="shared" si="824"/>
        <v>0</v>
      </c>
      <c r="JV422" s="631">
        <f t="shared" si="824"/>
        <v>0</v>
      </c>
      <c r="JW422" s="631">
        <f t="shared" si="824"/>
        <v>0</v>
      </c>
      <c r="JX422" s="631">
        <f t="shared" si="824"/>
        <v>0</v>
      </c>
      <c r="JY422" s="631">
        <f t="shared" si="825"/>
        <v>0</v>
      </c>
      <c r="JZ422" s="631">
        <f t="shared" si="825"/>
        <v>0</v>
      </c>
      <c r="KA422" s="631">
        <f t="shared" si="825"/>
        <v>0</v>
      </c>
      <c r="KB422" s="631">
        <f t="shared" si="825"/>
        <v>0</v>
      </c>
      <c r="KC422" s="631">
        <f t="shared" si="825"/>
        <v>0</v>
      </c>
      <c r="KD422" s="631">
        <f t="shared" si="825"/>
        <v>0</v>
      </c>
      <c r="KE422" s="631">
        <f t="shared" si="825"/>
        <v>0</v>
      </c>
      <c r="KF422" s="631">
        <f t="shared" si="825"/>
        <v>0</v>
      </c>
      <c r="KG422" s="631">
        <f t="shared" si="825"/>
        <v>0</v>
      </c>
      <c r="KH422" s="631">
        <f t="shared" si="825"/>
        <v>0</v>
      </c>
      <c r="KI422" s="631">
        <f t="shared" si="826"/>
        <v>0</v>
      </c>
      <c r="KJ422" s="631">
        <f t="shared" si="826"/>
        <v>0</v>
      </c>
      <c r="KK422" s="631">
        <f t="shared" si="826"/>
        <v>0</v>
      </c>
      <c r="KL422" s="631">
        <f t="shared" si="826"/>
        <v>0</v>
      </c>
      <c r="KM422" s="631">
        <f t="shared" si="826"/>
        <v>0</v>
      </c>
      <c r="KN422" s="631">
        <f t="shared" si="826"/>
        <v>0</v>
      </c>
      <c r="KO422" s="631">
        <f t="shared" si="826"/>
        <v>0</v>
      </c>
      <c r="KP422" s="631">
        <f t="shared" si="826"/>
        <v>0</v>
      </c>
      <c r="KQ422" s="631">
        <f t="shared" si="826"/>
        <v>0</v>
      </c>
      <c r="KR422" s="631">
        <f t="shared" si="826"/>
        <v>0</v>
      </c>
      <c r="KS422" s="631">
        <f t="shared" si="827"/>
        <v>0</v>
      </c>
      <c r="KT422" s="631">
        <f t="shared" si="827"/>
        <v>0</v>
      </c>
      <c r="KU422" s="631">
        <f t="shared" si="827"/>
        <v>0</v>
      </c>
      <c r="KV422" s="631">
        <f t="shared" si="827"/>
        <v>0</v>
      </c>
      <c r="KW422" s="631">
        <f t="shared" si="827"/>
        <v>0</v>
      </c>
      <c r="KX422" s="631">
        <f t="shared" si="827"/>
        <v>0</v>
      </c>
      <c r="KY422" s="631"/>
      <c r="KZ422" s="631">
        <f t="shared" si="828"/>
        <v>0</v>
      </c>
      <c r="LA422" s="631">
        <f t="shared" si="828"/>
        <v>0</v>
      </c>
      <c r="LB422" s="631">
        <f t="shared" si="828"/>
        <v>0</v>
      </c>
      <c r="LC422" s="631">
        <f t="shared" si="828"/>
        <v>0</v>
      </c>
      <c r="LD422" s="631">
        <f t="shared" si="828"/>
        <v>0</v>
      </c>
      <c r="LE422" s="631">
        <f t="shared" si="828"/>
        <v>0</v>
      </c>
      <c r="LF422" s="631">
        <f t="shared" si="828"/>
        <v>0</v>
      </c>
      <c r="LG422" s="631">
        <f t="shared" si="828"/>
        <v>0</v>
      </c>
      <c r="LH422" s="631">
        <f t="shared" si="828"/>
        <v>0</v>
      </c>
      <c r="LI422" s="631">
        <f t="shared" si="828"/>
        <v>0</v>
      </c>
      <c r="LJ422" s="631">
        <f t="shared" si="829"/>
        <v>0</v>
      </c>
      <c r="LK422" s="631">
        <f t="shared" si="829"/>
        <v>0</v>
      </c>
      <c r="LL422" s="631">
        <f t="shared" si="829"/>
        <v>0</v>
      </c>
      <c r="LM422" s="631">
        <f t="shared" si="829"/>
        <v>0</v>
      </c>
      <c r="LN422" s="631">
        <f t="shared" si="829"/>
        <v>0</v>
      </c>
      <c r="LO422" s="631">
        <f t="shared" si="829"/>
        <v>0</v>
      </c>
      <c r="LP422" s="631">
        <f t="shared" si="829"/>
        <v>0</v>
      </c>
      <c r="LQ422" s="631">
        <f t="shared" si="829"/>
        <v>0</v>
      </c>
      <c r="LR422" s="631">
        <f t="shared" si="829"/>
        <v>0</v>
      </c>
      <c r="LS422" s="631">
        <f t="shared" si="829"/>
        <v>0</v>
      </c>
      <c r="LT422" s="631">
        <f t="shared" si="830"/>
        <v>0</v>
      </c>
      <c r="LU422" s="631">
        <f t="shared" si="830"/>
        <v>0</v>
      </c>
      <c r="LV422" s="631">
        <f t="shared" si="830"/>
        <v>0</v>
      </c>
      <c r="LW422" s="631">
        <f t="shared" si="830"/>
        <v>0</v>
      </c>
      <c r="LX422" s="631">
        <f t="shared" si="830"/>
        <v>0</v>
      </c>
      <c r="LY422" s="631">
        <f t="shared" si="830"/>
        <v>0</v>
      </c>
      <c r="LZ422" s="631">
        <f t="shared" si="830"/>
        <v>0</v>
      </c>
      <c r="MA422" s="631">
        <f t="shared" si="830"/>
        <v>0</v>
      </c>
      <c r="MB422" s="631">
        <f t="shared" si="830"/>
        <v>0</v>
      </c>
      <c r="MC422" s="631">
        <f t="shared" si="830"/>
        <v>0</v>
      </c>
      <c r="MD422" s="631">
        <f t="shared" si="831"/>
        <v>0</v>
      </c>
      <c r="ME422" s="631">
        <f t="shared" si="831"/>
        <v>0</v>
      </c>
      <c r="MF422" s="631">
        <f t="shared" si="831"/>
        <v>0</v>
      </c>
      <c r="MG422" s="631">
        <f t="shared" si="831"/>
        <v>0</v>
      </c>
      <c r="MH422" s="631">
        <f t="shared" si="831"/>
        <v>0</v>
      </c>
      <c r="MI422" s="631">
        <f t="shared" si="831"/>
        <v>0</v>
      </c>
      <c r="MJ422" s="631">
        <f t="shared" si="831"/>
        <v>0</v>
      </c>
      <c r="MK422" s="631">
        <f t="shared" si="831"/>
        <v>0</v>
      </c>
      <c r="ML422" s="631">
        <f t="shared" si="831"/>
        <v>0</v>
      </c>
      <c r="MM422" s="631">
        <f t="shared" si="831"/>
        <v>0</v>
      </c>
      <c r="MN422" s="631">
        <f t="shared" si="832"/>
        <v>0</v>
      </c>
      <c r="MO422" s="631">
        <f t="shared" si="832"/>
        <v>0</v>
      </c>
      <c r="MP422" s="631">
        <f t="shared" si="832"/>
        <v>0</v>
      </c>
      <c r="MQ422" s="631">
        <f t="shared" si="832"/>
        <v>0</v>
      </c>
      <c r="MR422" s="631">
        <f t="shared" si="832"/>
        <v>0</v>
      </c>
      <c r="MS422" s="631">
        <f t="shared" si="832"/>
        <v>0</v>
      </c>
      <c r="MT422" s="631">
        <f t="shared" si="832"/>
        <v>0</v>
      </c>
      <c r="MU422" s="631">
        <f t="shared" si="832"/>
        <v>0</v>
      </c>
      <c r="MV422" s="631">
        <f t="shared" si="832"/>
        <v>0</v>
      </c>
      <c r="MW422" s="631">
        <f t="shared" si="832"/>
        <v>0</v>
      </c>
      <c r="MX422" s="631">
        <f t="shared" si="833"/>
        <v>0</v>
      </c>
      <c r="MY422" s="631">
        <f t="shared" si="833"/>
        <v>0</v>
      </c>
      <c r="MZ422" s="631">
        <f t="shared" si="833"/>
        <v>0</v>
      </c>
      <c r="NA422" s="631">
        <f t="shared" si="833"/>
        <v>0</v>
      </c>
      <c r="NB422" s="631">
        <f t="shared" si="833"/>
        <v>0</v>
      </c>
      <c r="NC422" s="631">
        <f t="shared" si="833"/>
        <v>0</v>
      </c>
    </row>
    <row r="423" spans="1:367" hidden="1">
      <c r="A423" s="504"/>
      <c r="B423" s="504"/>
      <c r="C423" s="497"/>
      <c r="D423" s="497"/>
      <c r="E423" s="362">
        <f t="shared" si="772"/>
        <v>0</v>
      </c>
      <c r="F423" s="363">
        <f t="shared" si="773"/>
        <v>0</v>
      </c>
      <c r="G423" s="498">
        <f>E423*Dichtheden!$V$70</f>
        <v>0</v>
      </c>
      <c r="H423" s="499">
        <f>IF(C423=0,0,ROUND(IF((G423/2)/Dichtheden!$C$3&lt;1,1,(G423/2)/Dichtheden!$C$3),0))</f>
        <v>0</v>
      </c>
      <c r="I423" s="498">
        <f>E423*Dichtheden!$AJ$70</f>
        <v>0</v>
      </c>
      <c r="J423" s="499">
        <f>IF(C423=0,0,ROUND(IF((I423/2)/Dichtheden!$D$3&lt;1,1,(I423/2)/Dichtheden!$D$3),0))</f>
        <v>0</v>
      </c>
      <c r="K423" s="498">
        <f t="shared" si="774"/>
        <v>0</v>
      </c>
      <c r="L423" s="500">
        <f t="shared" si="777"/>
        <v>0</v>
      </c>
      <c r="M423" s="498">
        <f>IF(D423=0,0,IF((D423*Dichtheden!$G$4)&lt;25,25,D423*Dichtheden!$G$4))</f>
        <v>0</v>
      </c>
      <c r="N423" s="499">
        <f>D423*Dichtheden!$H$4</f>
        <v>0</v>
      </c>
      <c r="O423" s="501"/>
      <c r="P423" s="501"/>
      <c r="Q423" s="502">
        <f>E423*Dichtheden!$AS$68</f>
        <v>0</v>
      </c>
      <c r="R423" s="495">
        <f>IF(Q423=0,0,ROUND(IF((Q423/2)/Dichtheden!$C$3&lt;1,1,(Q423/2)/Dichtheden!$C$3),0))</f>
        <v>0</v>
      </c>
      <c r="S423" s="502">
        <f>E423*Dichtheden!$AY$68</f>
        <v>0</v>
      </c>
      <c r="T423" s="495">
        <f>IF(Q423=0,0,ROUND(IF((S423/2)/Dichtheden!$D$3&lt;1,1,(S423/2)/Dichtheden!$D$3),0))</f>
        <v>0</v>
      </c>
      <c r="U423" s="502">
        <f>D423*Dichtheden!$G$5</f>
        <v>0</v>
      </c>
      <c r="V423" s="502">
        <f>D423*Dichtheden!$H$5</f>
        <v>0</v>
      </c>
      <c r="X423" s="630"/>
      <c r="AA423" s="628">
        <f t="shared" si="796"/>
        <v>0</v>
      </c>
      <c r="AB423" s="628">
        <f t="shared" si="796"/>
        <v>0</v>
      </c>
      <c r="AC423" s="628">
        <f t="shared" si="796"/>
        <v>0</v>
      </c>
      <c r="AD423" s="628">
        <f t="shared" si="796"/>
        <v>0</v>
      </c>
      <c r="AE423" s="628">
        <f t="shared" si="796"/>
        <v>0</v>
      </c>
      <c r="AF423" s="628">
        <f t="shared" si="796"/>
        <v>0</v>
      </c>
      <c r="AG423" s="628">
        <f t="shared" si="796"/>
        <v>0</v>
      </c>
      <c r="AH423" s="628">
        <f t="shared" si="796"/>
        <v>0</v>
      </c>
      <c r="AI423" s="628">
        <f t="shared" si="796"/>
        <v>0</v>
      </c>
      <c r="AJ423" s="628">
        <f t="shared" si="796"/>
        <v>0</v>
      </c>
      <c r="AK423" s="628">
        <f t="shared" si="796"/>
        <v>0</v>
      </c>
      <c r="AL423" s="628">
        <f t="shared" si="796"/>
        <v>0</v>
      </c>
      <c r="AM423" s="628">
        <f t="shared" si="796"/>
        <v>0</v>
      </c>
      <c r="AN423" s="628">
        <f t="shared" si="796"/>
        <v>0</v>
      </c>
      <c r="AO423" s="628">
        <f t="shared" si="796"/>
        <v>0</v>
      </c>
      <c r="AP423" s="628">
        <f t="shared" si="796"/>
        <v>0</v>
      </c>
      <c r="AQ423" s="628">
        <f t="shared" si="818"/>
        <v>0</v>
      </c>
      <c r="AR423" s="628">
        <f t="shared" si="818"/>
        <v>0</v>
      </c>
      <c r="AS423" s="628">
        <f t="shared" si="818"/>
        <v>0</v>
      </c>
      <c r="AT423" s="628">
        <f t="shared" si="818"/>
        <v>0</v>
      </c>
      <c r="AU423" s="628">
        <f t="shared" si="818"/>
        <v>0</v>
      </c>
      <c r="AV423" s="628">
        <f t="shared" si="818"/>
        <v>0</v>
      </c>
      <c r="AW423" s="628">
        <f t="shared" si="818"/>
        <v>0</v>
      </c>
      <c r="AX423" s="628">
        <f t="shared" si="818"/>
        <v>0</v>
      </c>
      <c r="AY423" s="628">
        <f t="shared" si="818"/>
        <v>0</v>
      </c>
      <c r="AZ423" s="628">
        <f t="shared" si="818"/>
        <v>0</v>
      </c>
      <c r="BA423" s="628">
        <f t="shared" si="818"/>
        <v>0</v>
      </c>
      <c r="BB423" s="628">
        <f t="shared" si="818"/>
        <v>0</v>
      </c>
      <c r="BC423" s="628">
        <f t="shared" si="818"/>
        <v>0</v>
      </c>
      <c r="BD423" s="628">
        <f t="shared" si="818"/>
        <v>0</v>
      </c>
      <c r="BE423" s="628">
        <f t="shared" si="818"/>
        <v>0</v>
      </c>
      <c r="BF423" s="628">
        <f t="shared" si="818"/>
        <v>0</v>
      </c>
      <c r="BG423" s="628">
        <f t="shared" si="797"/>
        <v>0</v>
      </c>
      <c r="BH423" s="628">
        <f t="shared" si="797"/>
        <v>0</v>
      </c>
      <c r="BI423" s="628">
        <f t="shared" si="797"/>
        <v>0</v>
      </c>
      <c r="BJ423" s="628">
        <f t="shared" si="797"/>
        <v>0</v>
      </c>
      <c r="BK423" s="628">
        <f t="shared" si="797"/>
        <v>0</v>
      </c>
      <c r="BL423" s="628">
        <f t="shared" si="797"/>
        <v>0</v>
      </c>
      <c r="BM423" s="628">
        <f t="shared" si="797"/>
        <v>0</v>
      </c>
      <c r="BN423" s="628">
        <f t="shared" si="797"/>
        <v>0</v>
      </c>
      <c r="BO423" s="628">
        <f t="shared" si="797"/>
        <v>0</v>
      </c>
      <c r="BP423" s="628">
        <f t="shared" si="797"/>
        <v>0</v>
      </c>
      <c r="BQ423" s="628">
        <f t="shared" si="797"/>
        <v>0</v>
      </c>
      <c r="BR423" s="628">
        <f t="shared" si="797"/>
        <v>0</v>
      </c>
      <c r="BS423" s="628">
        <f t="shared" si="797"/>
        <v>0</v>
      </c>
      <c r="BT423" s="628">
        <f t="shared" si="797"/>
        <v>0</v>
      </c>
      <c r="BU423" s="628">
        <f t="shared" si="797"/>
        <v>0</v>
      </c>
      <c r="BV423" s="628">
        <f t="shared" si="797"/>
        <v>0</v>
      </c>
      <c r="BW423" s="628">
        <f t="shared" si="798"/>
        <v>0</v>
      </c>
      <c r="BX423" s="628">
        <f t="shared" si="798"/>
        <v>0</v>
      </c>
      <c r="BY423" s="628">
        <f t="shared" si="798"/>
        <v>0</v>
      </c>
      <c r="BZ423" s="628">
        <f t="shared" si="798"/>
        <v>0</v>
      </c>
      <c r="CA423" s="628">
        <f t="shared" si="798"/>
        <v>0</v>
      </c>
      <c r="CB423" s="628">
        <f t="shared" si="798"/>
        <v>0</v>
      </c>
      <c r="CC423" s="628">
        <f t="shared" si="798"/>
        <v>0</v>
      </c>
      <c r="CD423" s="628">
        <f t="shared" si="798"/>
        <v>0</v>
      </c>
      <c r="CE423" s="628"/>
      <c r="CF423" s="628">
        <f t="shared" si="799"/>
        <v>0</v>
      </c>
      <c r="CG423" s="628">
        <f t="shared" si="799"/>
        <v>0</v>
      </c>
      <c r="CH423" s="628">
        <f t="shared" si="799"/>
        <v>0</v>
      </c>
      <c r="CI423" s="628">
        <f t="shared" si="799"/>
        <v>0</v>
      </c>
      <c r="CJ423" s="628">
        <f t="shared" si="799"/>
        <v>0</v>
      </c>
      <c r="CK423" s="628">
        <f t="shared" si="799"/>
        <v>0</v>
      </c>
      <c r="CL423" s="628">
        <f t="shared" si="799"/>
        <v>0</v>
      </c>
      <c r="CM423" s="628">
        <f t="shared" si="799"/>
        <v>0</v>
      </c>
      <c r="CN423" s="628">
        <f t="shared" si="799"/>
        <v>0</v>
      </c>
      <c r="CO423" s="628">
        <f t="shared" si="799"/>
        <v>0</v>
      </c>
      <c r="CP423" s="628">
        <f t="shared" si="799"/>
        <v>0</v>
      </c>
      <c r="CQ423" s="628">
        <f t="shared" si="799"/>
        <v>0</v>
      </c>
      <c r="CR423" s="628">
        <f t="shared" si="799"/>
        <v>0</v>
      </c>
      <c r="CS423" s="628">
        <f t="shared" si="799"/>
        <v>0</v>
      </c>
      <c r="CT423" s="628">
        <f t="shared" si="799"/>
        <v>0</v>
      </c>
      <c r="CU423" s="628">
        <f t="shared" si="799"/>
        <v>0</v>
      </c>
      <c r="CV423" s="628">
        <f t="shared" si="819"/>
        <v>0</v>
      </c>
      <c r="CW423" s="628">
        <f t="shared" si="819"/>
        <v>0</v>
      </c>
      <c r="CX423" s="628">
        <f t="shared" si="819"/>
        <v>0</v>
      </c>
      <c r="CY423" s="628">
        <f t="shared" si="819"/>
        <v>0</v>
      </c>
      <c r="CZ423" s="628">
        <f t="shared" si="819"/>
        <v>0</v>
      </c>
      <c r="DA423" s="628">
        <f t="shared" si="819"/>
        <v>0</v>
      </c>
      <c r="DB423" s="628">
        <f t="shared" si="819"/>
        <v>0</v>
      </c>
      <c r="DC423" s="628">
        <f t="shared" si="819"/>
        <v>0</v>
      </c>
      <c r="DD423" s="628">
        <f t="shared" si="819"/>
        <v>0</v>
      </c>
      <c r="DE423" s="628">
        <f t="shared" si="819"/>
        <v>0</v>
      </c>
      <c r="DF423" s="628">
        <f t="shared" si="819"/>
        <v>0</v>
      </c>
      <c r="DG423" s="628">
        <f t="shared" si="819"/>
        <v>0</v>
      </c>
      <c r="DH423" s="628">
        <f t="shared" si="819"/>
        <v>0</v>
      </c>
      <c r="DI423" s="628">
        <f t="shared" si="819"/>
        <v>0</v>
      </c>
      <c r="DJ423" s="628">
        <f t="shared" si="819"/>
        <v>0</v>
      </c>
      <c r="DK423" s="628">
        <f t="shared" si="819"/>
        <v>0</v>
      </c>
      <c r="DL423" s="628">
        <f t="shared" si="800"/>
        <v>0</v>
      </c>
      <c r="DM423" s="628">
        <f t="shared" si="800"/>
        <v>0</v>
      </c>
      <c r="DN423" s="628">
        <f t="shared" si="800"/>
        <v>0</v>
      </c>
      <c r="DO423" s="628">
        <f t="shared" si="800"/>
        <v>0</v>
      </c>
      <c r="DP423" s="628">
        <f t="shared" si="800"/>
        <v>0</v>
      </c>
      <c r="DQ423" s="628">
        <f t="shared" si="800"/>
        <v>0</v>
      </c>
      <c r="DR423" s="628">
        <f t="shared" si="800"/>
        <v>0</v>
      </c>
      <c r="DS423" s="628">
        <f t="shared" si="800"/>
        <v>0</v>
      </c>
      <c r="DT423" s="628">
        <f t="shared" si="800"/>
        <v>0</v>
      </c>
      <c r="DU423" s="628">
        <f t="shared" si="800"/>
        <v>0</v>
      </c>
      <c r="DV423" s="628">
        <f t="shared" si="800"/>
        <v>0</v>
      </c>
      <c r="DW423" s="628">
        <f t="shared" si="800"/>
        <v>0</v>
      </c>
      <c r="DX423" s="628">
        <f t="shared" si="800"/>
        <v>0</v>
      </c>
      <c r="DY423" s="628">
        <f t="shared" si="800"/>
        <v>0</v>
      </c>
      <c r="DZ423" s="628">
        <f t="shared" si="800"/>
        <v>0</v>
      </c>
      <c r="EA423" s="628">
        <f t="shared" si="800"/>
        <v>0</v>
      </c>
      <c r="EB423" s="628">
        <f t="shared" si="801"/>
        <v>0</v>
      </c>
      <c r="EC423" s="628">
        <f t="shared" si="801"/>
        <v>0</v>
      </c>
      <c r="ED423" s="628">
        <f t="shared" si="801"/>
        <v>0</v>
      </c>
      <c r="EE423" s="628">
        <f t="shared" si="801"/>
        <v>0</v>
      </c>
      <c r="EF423" s="628">
        <f t="shared" si="801"/>
        <v>0</v>
      </c>
      <c r="EG423" s="628">
        <f t="shared" si="801"/>
        <v>0</v>
      </c>
      <c r="EH423" s="628">
        <f t="shared" si="801"/>
        <v>0</v>
      </c>
      <c r="EI423" s="628">
        <f t="shared" si="801"/>
        <v>0</v>
      </c>
      <c r="EJ423" s="631"/>
      <c r="EK423" s="631">
        <f t="shared" si="820"/>
        <v>0</v>
      </c>
      <c r="EL423" s="631">
        <f t="shared" si="820"/>
        <v>0</v>
      </c>
      <c r="EM423" s="631">
        <f t="shared" si="820"/>
        <v>0</v>
      </c>
      <c r="EN423" s="631">
        <f t="shared" si="820"/>
        <v>0</v>
      </c>
      <c r="EO423" s="631">
        <f t="shared" si="820"/>
        <v>0</v>
      </c>
      <c r="EP423" s="631">
        <f t="shared" si="820"/>
        <v>0</v>
      </c>
      <c r="EQ423" s="631">
        <f t="shared" si="820"/>
        <v>0</v>
      </c>
      <c r="ER423" s="631">
        <f t="shared" si="820"/>
        <v>0</v>
      </c>
      <c r="ES423" s="631">
        <f t="shared" si="820"/>
        <v>0</v>
      </c>
      <c r="ET423" s="631">
        <f t="shared" si="820"/>
        <v>0</v>
      </c>
      <c r="EU423" s="631">
        <f t="shared" si="820"/>
        <v>0</v>
      </c>
      <c r="EV423" s="631">
        <f t="shared" si="820"/>
        <v>0</v>
      </c>
      <c r="EW423" s="631">
        <f t="shared" si="820"/>
        <v>0</v>
      </c>
      <c r="EX423" s="631">
        <f t="shared" si="820"/>
        <v>0</v>
      </c>
      <c r="EY423" s="631">
        <f t="shared" si="820"/>
        <v>0</v>
      </c>
      <c r="EZ423" s="631">
        <f t="shared" si="820"/>
        <v>0</v>
      </c>
      <c r="FA423" s="631">
        <f t="shared" si="775"/>
        <v>0</v>
      </c>
      <c r="FB423" s="631">
        <f t="shared" si="775"/>
        <v>0</v>
      </c>
      <c r="FC423" s="631">
        <f t="shared" si="775"/>
        <v>0</v>
      </c>
      <c r="FD423" s="631">
        <f t="shared" si="834"/>
        <v>0</v>
      </c>
      <c r="FE423" s="631">
        <f t="shared" si="834"/>
        <v>0</v>
      </c>
      <c r="FF423" s="631">
        <f t="shared" si="834"/>
        <v>0</v>
      </c>
      <c r="FG423" s="631">
        <f t="shared" si="834"/>
        <v>0</v>
      </c>
      <c r="FH423" s="631">
        <f t="shared" si="834"/>
        <v>0</v>
      </c>
      <c r="FI423" s="631">
        <f t="shared" si="834"/>
        <v>0</v>
      </c>
      <c r="FJ423" s="631">
        <f t="shared" si="834"/>
        <v>0</v>
      </c>
      <c r="FK423" s="631">
        <f t="shared" si="834"/>
        <v>0</v>
      </c>
      <c r="FL423" s="631">
        <f t="shared" si="834"/>
        <v>0</v>
      </c>
      <c r="FM423" s="631">
        <f t="shared" si="834"/>
        <v>0</v>
      </c>
      <c r="FN423" s="631">
        <f t="shared" si="834"/>
        <v>0</v>
      </c>
      <c r="FO423" s="631">
        <f t="shared" si="834"/>
        <v>0</v>
      </c>
      <c r="FP423" s="631">
        <f t="shared" si="834"/>
        <v>0</v>
      </c>
      <c r="FQ423" s="631">
        <f t="shared" si="834"/>
        <v>0</v>
      </c>
      <c r="FR423" s="631">
        <f t="shared" si="834"/>
        <v>0</v>
      </c>
      <c r="FS423" s="631">
        <f t="shared" si="834"/>
        <v>0</v>
      </c>
      <c r="FT423" s="631">
        <f t="shared" si="749"/>
        <v>0</v>
      </c>
      <c r="FU423" s="631">
        <f t="shared" si="749"/>
        <v>0</v>
      </c>
      <c r="FV423" s="631">
        <f t="shared" si="815"/>
        <v>0</v>
      </c>
      <c r="FW423" s="631">
        <f t="shared" si="815"/>
        <v>0</v>
      </c>
      <c r="FX423" s="631">
        <f t="shared" si="815"/>
        <v>0</v>
      </c>
      <c r="FY423" s="631">
        <f t="shared" si="815"/>
        <v>0</v>
      </c>
      <c r="FZ423" s="631">
        <f t="shared" si="815"/>
        <v>0</v>
      </c>
      <c r="GA423" s="631">
        <f t="shared" si="815"/>
        <v>0</v>
      </c>
      <c r="GB423" s="631">
        <f t="shared" si="815"/>
        <v>0</v>
      </c>
      <c r="GC423" s="631">
        <f t="shared" si="815"/>
        <v>0</v>
      </c>
      <c r="GD423" s="631">
        <f t="shared" si="817"/>
        <v>0</v>
      </c>
      <c r="GE423" s="631">
        <f t="shared" si="817"/>
        <v>0</v>
      </c>
      <c r="GF423" s="631">
        <f t="shared" si="817"/>
        <v>0</v>
      </c>
      <c r="GG423" s="631">
        <f t="shared" si="817"/>
        <v>0</v>
      </c>
      <c r="GH423" s="631">
        <f t="shared" si="817"/>
        <v>0</v>
      </c>
      <c r="GI423" s="631">
        <f t="shared" si="755"/>
        <v>0</v>
      </c>
      <c r="GJ423" s="631">
        <f t="shared" si="755"/>
        <v>0</v>
      </c>
      <c r="GK423" s="631">
        <f t="shared" si="755"/>
        <v>0</v>
      </c>
      <c r="GL423" s="631">
        <f t="shared" si="755"/>
        <v>0</v>
      </c>
      <c r="GM423" s="631">
        <f t="shared" si="755"/>
        <v>0</v>
      </c>
      <c r="GN423" s="631">
        <f t="shared" si="755"/>
        <v>0</v>
      </c>
      <c r="GO423" s="631"/>
      <c r="GP423" s="631">
        <f t="shared" si="816"/>
        <v>0</v>
      </c>
      <c r="GQ423" s="631">
        <f t="shared" si="816"/>
        <v>0</v>
      </c>
      <c r="GR423" s="631">
        <f t="shared" si="816"/>
        <v>0</v>
      </c>
      <c r="GS423" s="631">
        <f t="shared" si="816"/>
        <v>0</v>
      </c>
      <c r="GT423" s="631">
        <f t="shared" si="816"/>
        <v>0</v>
      </c>
      <c r="GU423" s="631">
        <f t="shared" si="816"/>
        <v>0</v>
      </c>
      <c r="GV423" s="631">
        <f t="shared" si="816"/>
        <v>0</v>
      </c>
      <c r="GW423" s="631">
        <f t="shared" si="816"/>
        <v>0</v>
      </c>
      <c r="GX423" s="631">
        <f t="shared" si="816"/>
        <v>0</v>
      </c>
      <c r="GY423" s="631">
        <f t="shared" si="816"/>
        <v>0</v>
      </c>
      <c r="GZ423" s="631">
        <f t="shared" si="816"/>
        <v>0</v>
      </c>
      <c r="HA423" s="631">
        <f t="shared" si="816"/>
        <v>0</v>
      </c>
      <c r="HB423" s="631">
        <f t="shared" si="816"/>
        <v>0</v>
      </c>
      <c r="HC423" s="631">
        <f t="shared" si="816"/>
        <v>0</v>
      </c>
      <c r="HD423" s="631">
        <f t="shared" si="816"/>
        <v>0</v>
      </c>
      <c r="HE423" s="631">
        <f t="shared" si="734"/>
        <v>0</v>
      </c>
      <c r="HF423" s="631">
        <f t="shared" si="734"/>
        <v>0</v>
      </c>
      <c r="HG423" s="631">
        <f t="shared" si="734"/>
        <v>0</v>
      </c>
      <c r="HH423" s="631">
        <f t="shared" si="734"/>
        <v>0</v>
      </c>
      <c r="HI423" s="631">
        <f t="shared" si="795"/>
        <v>0</v>
      </c>
      <c r="HJ423" s="631">
        <f t="shared" si="795"/>
        <v>0</v>
      </c>
      <c r="HK423" s="631">
        <f t="shared" si="795"/>
        <v>0</v>
      </c>
      <c r="HL423" s="631">
        <f t="shared" si="795"/>
        <v>0</v>
      </c>
      <c r="HM423" s="631">
        <f t="shared" si="795"/>
        <v>0</v>
      </c>
      <c r="HN423" s="631">
        <f t="shared" si="795"/>
        <v>0</v>
      </c>
      <c r="HO423" s="631">
        <f t="shared" si="795"/>
        <v>0</v>
      </c>
      <c r="HP423" s="631">
        <f t="shared" si="795"/>
        <v>0</v>
      </c>
      <c r="HQ423" s="631">
        <f t="shared" si="795"/>
        <v>0</v>
      </c>
      <c r="HR423" s="631">
        <f t="shared" si="835"/>
        <v>0</v>
      </c>
      <c r="HS423" s="631">
        <f t="shared" si="835"/>
        <v>0</v>
      </c>
      <c r="HT423" s="631">
        <f t="shared" si="835"/>
        <v>0</v>
      </c>
      <c r="HU423" s="631">
        <f t="shared" si="835"/>
        <v>0</v>
      </c>
      <c r="HV423" s="631">
        <f t="shared" si="821"/>
        <v>0</v>
      </c>
      <c r="HW423" s="631">
        <f t="shared" si="821"/>
        <v>0</v>
      </c>
      <c r="HX423" s="631">
        <f t="shared" si="821"/>
        <v>0</v>
      </c>
      <c r="HY423" s="631">
        <f t="shared" si="821"/>
        <v>0</v>
      </c>
      <c r="HZ423" s="631">
        <f t="shared" si="821"/>
        <v>0</v>
      </c>
      <c r="IA423" s="631">
        <f t="shared" si="821"/>
        <v>0</v>
      </c>
      <c r="IB423" s="631">
        <f t="shared" si="821"/>
        <v>0</v>
      </c>
      <c r="IC423" s="631">
        <f t="shared" si="821"/>
        <v>0</v>
      </c>
      <c r="ID423" s="631">
        <f t="shared" si="821"/>
        <v>0</v>
      </c>
      <c r="IE423" s="631">
        <f t="shared" si="821"/>
        <v>0</v>
      </c>
      <c r="IF423" s="631">
        <f t="shared" si="821"/>
        <v>0</v>
      </c>
      <c r="IG423" s="631">
        <f t="shared" si="821"/>
        <v>0</v>
      </c>
      <c r="IH423" s="631">
        <f t="shared" si="821"/>
        <v>0</v>
      </c>
      <c r="II423" s="631">
        <f t="shared" si="821"/>
        <v>0</v>
      </c>
      <c r="IJ423" s="631">
        <f t="shared" si="821"/>
        <v>0</v>
      </c>
      <c r="IK423" s="631">
        <f t="shared" si="821"/>
        <v>0</v>
      </c>
      <c r="IL423" s="631">
        <f t="shared" si="814"/>
        <v>0</v>
      </c>
      <c r="IM423" s="631">
        <f t="shared" si="814"/>
        <v>0</v>
      </c>
      <c r="IN423" s="631">
        <f t="shared" si="814"/>
        <v>0</v>
      </c>
      <c r="IO423" s="631">
        <f t="shared" si="814"/>
        <v>0</v>
      </c>
      <c r="IP423" s="631">
        <f t="shared" si="814"/>
        <v>0</v>
      </c>
      <c r="IQ423" s="631">
        <f t="shared" si="814"/>
        <v>0</v>
      </c>
      <c r="IR423" s="631">
        <f t="shared" si="814"/>
        <v>0</v>
      </c>
      <c r="IS423" s="631">
        <f t="shared" si="814"/>
        <v>0</v>
      </c>
      <c r="IT423" s="631"/>
      <c r="IU423" s="631">
        <f t="shared" si="822"/>
        <v>0</v>
      </c>
      <c r="IV423" s="631">
        <f t="shared" si="822"/>
        <v>0</v>
      </c>
      <c r="IW423" s="631">
        <f t="shared" si="822"/>
        <v>0</v>
      </c>
      <c r="IX423" s="631">
        <f t="shared" si="822"/>
        <v>0</v>
      </c>
      <c r="IY423" s="631">
        <f t="shared" si="822"/>
        <v>0</v>
      </c>
      <c r="IZ423" s="631">
        <f t="shared" si="822"/>
        <v>0</v>
      </c>
      <c r="JA423" s="631">
        <f t="shared" si="822"/>
        <v>0</v>
      </c>
      <c r="JB423" s="631">
        <f t="shared" si="822"/>
        <v>0</v>
      </c>
      <c r="JC423" s="631">
        <f t="shared" si="822"/>
        <v>0</v>
      </c>
      <c r="JD423" s="631">
        <f t="shared" si="822"/>
        <v>0</v>
      </c>
      <c r="JE423" s="631">
        <f t="shared" si="823"/>
        <v>0</v>
      </c>
      <c r="JF423" s="631">
        <f t="shared" si="823"/>
        <v>0</v>
      </c>
      <c r="JG423" s="631">
        <f t="shared" si="823"/>
        <v>0</v>
      </c>
      <c r="JH423" s="631">
        <f t="shared" si="823"/>
        <v>0</v>
      </c>
      <c r="JI423" s="631">
        <f t="shared" si="823"/>
        <v>0</v>
      </c>
      <c r="JJ423" s="631">
        <f t="shared" si="823"/>
        <v>0</v>
      </c>
      <c r="JK423" s="631">
        <f t="shared" si="823"/>
        <v>0</v>
      </c>
      <c r="JL423" s="631">
        <f t="shared" si="823"/>
        <v>0</v>
      </c>
      <c r="JM423" s="631">
        <f t="shared" si="823"/>
        <v>0</v>
      </c>
      <c r="JN423" s="631">
        <f t="shared" si="823"/>
        <v>0</v>
      </c>
      <c r="JO423" s="631">
        <f t="shared" si="824"/>
        <v>0</v>
      </c>
      <c r="JP423" s="631">
        <f t="shared" si="824"/>
        <v>0</v>
      </c>
      <c r="JQ423" s="631">
        <f t="shared" si="824"/>
        <v>0</v>
      </c>
      <c r="JR423" s="631">
        <f t="shared" si="824"/>
        <v>0</v>
      </c>
      <c r="JS423" s="631">
        <f t="shared" si="824"/>
        <v>0</v>
      </c>
      <c r="JT423" s="631">
        <f t="shared" si="824"/>
        <v>0</v>
      </c>
      <c r="JU423" s="631">
        <f t="shared" si="824"/>
        <v>0</v>
      </c>
      <c r="JV423" s="631">
        <f t="shared" si="824"/>
        <v>0</v>
      </c>
      <c r="JW423" s="631">
        <f t="shared" si="824"/>
        <v>0</v>
      </c>
      <c r="JX423" s="631">
        <f t="shared" si="824"/>
        <v>0</v>
      </c>
      <c r="JY423" s="631">
        <f t="shared" si="825"/>
        <v>0</v>
      </c>
      <c r="JZ423" s="631">
        <f t="shared" si="825"/>
        <v>0</v>
      </c>
      <c r="KA423" s="631">
        <f t="shared" si="825"/>
        <v>0</v>
      </c>
      <c r="KB423" s="631">
        <f t="shared" si="825"/>
        <v>0</v>
      </c>
      <c r="KC423" s="631">
        <f t="shared" si="825"/>
        <v>0</v>
      </c>
      <c r="KD423" s="631">
        <f t="shared" si="825"/>
        <v>0</v>
      </c>
      <c r="KE423" s="631">
        <f t="shared" si="825"/>
        <v>0</v>
      </c>
      <c r="KF423" s="631">
        <f t="shared" si="825"/>
        <v>0</v>
      </c>
      <c r="KG423" s="631">
        <f t="shared" si="825"/>
        <v>0</v>
      </c>
      <c r="KH423" s="631">
        <f t="shared" si="825"/>
        <v>0</v>
      </c>
      <c r="KI423" s="631">
        <f t="shared" si="826"/>
        <v>0</v>
      </c>
      <c r="KJ423" s="631">
        <f t="shared" si="826"/>
        <v>0</v>
      </c>
      <c r="KK423" s="631">
        <f t="shared" si="826"/>
        <v>0</v>
      </c>
      <c r="KL423" s="631">
        <f t="shared" si="826"/>
        <v>0</v>
      </c>
      <c r="KM423" s="631">
        <f t="shared" si="826"/>
        <v>0</v>
      </c>
      <c r="KN423" s="631">
        <f t="shared" si="826"/>
        <v>0</v>
      </c>
      <c r="KO423" s="631">
        <f t="shared" si="826"/>
        <v>0</v>
      </c>
      <c r="KP423" s="631">
        <f t="shared" si="826"/>
        <v>0</v>
      </c>
      <c r="KQ423" s="631">
        <f t="shared" si="826"/>
        <v>0</v>
      </c>
      <c r="KR423" s="631">
        <f t="shared" si="826"/>
        <v>0</v>
      </c>
      <c r="KS423" s="631">
        <f t="shared" si="827"/>
        <v>0</v>
      </c>
      <c r="KT423" s="631">
        <f t="shared" si="827"/>
        <v>0</v>
      </c>
      <c r="KU423" s="631">
        <f t="shared" si="827"/>
        <v>0</v>
      </c>
      <c r="KV423" s="631">
        <f t="shared" si="827"/>
        <v>0</v>
      </c>
      <c r="KW423" s="631">
        <f t="shared" si="827"/>
        <v>0</v>
      </c>
      <c r="KX423" s="631">
        <f t="shared" si="827"/>
        <v>0</v>
      </c>
      <c r="KY423" s="631"/>
      <c r="KZ423" s="631">
        <f t="shared" si="828"/>
        <v>0</v>
      </c>
      <c r="LA423" s="631">
        <f t="shared" si="828"/>
        <v>0</v>
      </c>
      <c r="LB423" s="631">
        <f t="shared" si="828"/>
        <v>0</v>
      </c>
      <c r="LC423" s="631">
        <f t="shared" si="828"/>
        <v>0</v>
      </c>
      <c r="LD423" s="631">
        <f t="shared" si="828"/>
        <v>0</v>
      </c>
      <c r="LE423" s="631">
        <f t="shared" si="828"/>
        <v>0</v>
      </c>
      <c r="LF423" s="631">
        <f t="shared" si="828"/>
        <v>0</v>
      </c>
      <c r="LG423" s="631">
        <f t="shared" si="828"/>
        <v>0</v>
      </c>
      <c r="LH423" s="631">
        <f t="shared" si="828"/>
        <v>0</v>
      </c>
      <c r="LI423" s="631">
        <f t="shared" si="828"/>
        <v>0</v>
      </c>
      <c r="LJ423" s="631">
        <f t="shared" si="829"/>
        <v>0</v>
      </c>
      <c r="LK423" s="631">
        <f t="shared" si="829"/>
        <v>0</v>
      </c>
      <c r="LL423" s="631">
        <f t="shared" si="829"/>
        <v>0</v>
      </c>
      <c r="LM423" s="631">
        <f t="shared" si="829"/>
        <v>0</v>
      </c>
      <c r="LN423" s="631">
        <f t="shared" si="829"/>
        <v>0</v>
      </c>
      <c r="LO423" s="631">
        <f t="shared" si="829"/>
        <v>0</v>
      </c>
      <c r="LP423" s="631">
        <f t="shared" si="829"/>
        <v>0</v>
      </c>
      <c r="LQ423" s="631">
        <f t="shared" si="829"/>
        <v>0</v>
      </c>
      <c r="LR423" s="631">
        <f t="shared" si="829"/>
        <v>0</v>
      </c>
      <c r="LS423" s="631">
        <f t="shared" si="829"/>
        <v>0</v>
      </c>
      <c r="LT423" s="631">
        <f t="shared" si="830"/>
        <v>0</v>
      </c>
      <c r="LU423" s="631">
        <f t="shared" si="830"/>
        <v>0</v>
      </c>
      <c r="LV423" s="631">
        <f t="shared" si="830"/>
        <v>0</v>
      </c>
      <c r="LW423" s="631">
        <f t="shared" si="830"/>
        <v>0</v>
      </c>
      <c r="LX423" s="631">
        <f t="shared" si="830"/>
        <v>0</v>
      </c>
      <c r="LY423" s="631">
        <f t="shared" si="830"/>
        <v>0</v>
      </c>
      <c r="LZ423" s="631">
        <f t="shared" si="830"/>
        <v>0</v>
      </c>
      <c r="MA423" s="631">
        <f t="shared" si="830"/>
        <v>0</v>
      </c>
      <c r="MB423" s="631">
        <f t="shared" si="830"/>
        <v>0</v>
      </c>
      <c r="MC423" s="631">
        <f t="shared" si="830"/>
        <v>0</v>
      </c>
      <c r="MD423" s="631">
        <f t="shared" si="831"/>
        <v>0</v>
      </c>
      <c r="ME423" s="631">
        <f t="shared" si="831"/>
        <v>0</v>
      </c>
      <c r="MF423" s="631">
        <f t="shared" si="831"/>
        <v>0</v>
      </c>
      <c r="MG423" s="631">
        <f t="shared" si="831"/>
        <v>0</v>
      </c>
      <c r="MH423" s="631">
        <f t="shared" si="831"/>
        <v>0</v>
      </c>
      <c r="MI423" s="631">
        <f t="shared" si="831"/>
        <v>0</v>
      </c>
      <c r="MJ423" s="631">
        <f t="shared" si="831"/>
        <v>0</v>
      </c>
      <c r="MK423" s="631">
        <f t="shared" si="831"/>
        <v>0</v>
      </c>
      <c r="ML423" s="631">
        <f t="shared" si="831"/>
        <v>0</v>
      </c>
      <c r="MM423" s="631">
        <f t="shared" si="831"/>
        <v>0</v>
      </c>
      <c r="MN423" s="631">
        <f t="shared" si="832"/>
        <v>0</v>
      </c>
      <c r="MO423" s="631">
        <f t="shared" si="832"/>
        <v>0</v>
      </c>
      <c r="MP423" s="631">
        <f t="shared" si="832"/>
        <v>0</v>
      </c>
      <c r="MQ423" s="631">
        <f t="shared" si="832"/>
        <v>0</v>
      </c>
      <c r="MR423" s="631">
        <f t="shared" si="832"/>
        <v>0</v>
      </c>
      <c r="MS423" s="631">
        <f t="shared" si="832"/>
        <v>0</v>
      </c>
      <c r="MT423" s="631">
        <f t="shared" si="832"/>
        <v>0</v>
      </c>
      <c r="MU423" s="631">
        <f t="shared" si="832"/>
        <v>0</v>
      </c>
      <c r="MV423" s="631">
        <f t="shared" si="832"/>
        <v>0</v>
      </c>
      <c r="MW423" s="631">
        <f t="shared" si="832"/>
        <v>0</v>
      </c>
      <c r="MX423" s="631">
        <f t="shared" si="833"/>
        <v>0</v>
      </c>
      <c r="MY423" s="631">
        <f t="shared" si="833"/>
        <v>0</v>
      </c>
      <c r="MZ423" s="631">
        <f t="shared" si="833"/>
        <v>0</v>
      </c>
      <c r="NA423" s="631">
        <f t="shared" si="833"/>
        <v>0</v>
      </c>
      <c r="NB423" s="631">
        <f t="shared" si="833"/>
        <v>0</v>
      </c>
      <c r="NC423" s="631">
        <f t="shared" si="833"/>
        <v>0</v>
      </c>
    </row>
    <row r="424" spans="1:367" hidden="1">
      <c r="A424" s="504"/>
      <c r="B424" s="504"/>
      <c r="C424" s="497"/>
      <c r="D424" s="497"/>
      <c r="E424" s="362">
        <f t="shared" si="772"/>
        <v>0</v>
      </c>
      <c r="F424" s="363">
        <f t="shared" si="773"/>
        <v>0</v>
      </c>
      <c r="G424" s="498">
        <f>E424*Dichtheden!$V$70</f>
        <v>0</v>
      </c>
      <c r="H424" s="499">
        <f>IF(C424=0,0,ROUND(IF((G424/2)/Dichtheden!$C$3&lt;1,1,(G424/2)/Dichtheden!$C$3),0))</f>
        <v>0</v>
      </c>
      <c r="I424" s="498">
        <f>E424*Dichtheden!$AJ$70</f>
        <v>0</v>
      </c>
      <c r="J424" s="499">
        <f>IF(C424=0,0,ROUND(IF((I424/2)/Dichtheden!$D$3&lt;1,1,(I424/2)/Dichtheden!$D$3),0))</f>
        <v>0</v>
      </c>
      <c r="K424" s="498">
        <f t="shared" si="774"/>
        <v>0</v>
      </c>
      <c r="L424" s="500">
        <f t="shared" si="777"/>
        <v>0</v>
      </c>
      <c r="M424" s="498">
        <f>IF(D424=0,0,IF((D424*Dichtheden!$G$4)&lt;25,25,D424*Dichtheden!$G$4))</f>
        <v>0</v>
      </c>
      <c r="N424" s="499">
        <f>D424*Dichtheden!$H$4</f>
        <v>0</v>
      </c>
      <c r="O424" s="501"/>
      <c r="P424" s="501"/>
      <c r="Q424" s="502">
        <f>E424*Dichtheden!$AS$68</f>
        <v>0</v>
      </c>
      <c r="R424" s="495">
        <f>IF(Q424=0,0,ROUND(IF((Q424/2)/Dichtheden!$C$3&lt;1,1,(Q424/2)/Dichtheden!$C$3),0))</f>
        <v>0</v>
      </c>
      <c r="S424" s="502">
        <f>E424*Dichtheden!$AY$68</f>
        <v>0</v>
      </c>
      <c r="T424" s="495">
        <f>IF(Q424=0,0,ROUND(IF((S424/2)/Dichtheden!$D$3&lt;1,1,(S424/2)/Dichtheden!$D$3),0))</f>
        <v>0</v>
      </c>
      <c r="U424" s="502">
        <f>D424*Dichtheden!$G$5</f>
        <v>0</v>
      </c>
      <c r="V424" s="502">
        <f>D424*Dichtheden!$H$5</f>
        <v>0</v>
      </c>
      <c r="X424" s="630"/>
      <c r="AA424" s="628">
        <f t="shared" si="796"/>
        <v>0</v>
      </c>
      <c r="AB424" s="628">
        <f t="shared" si="796"/>
        <v>0</v>
      </c>
      <c r="AC424" s="628">
        <f t="shared" si="796"/>
        <v>0</v>
      </c>
      <c r="AD424" s="628">
        <f t="shared" si="796"/>
        <v>0</v>
      </c>
      <c r="AE424" s="628">
        <f t="shared" si="796"/>
        <v>0</v>
      </c>
      <c r="AF424" s="628">
        <f t="shared" si="796"/>
        <v>0</v>
      </c>
      <c r="AG424" s="628">
        <f t="shared" si="796"/>
        <v>0</v>
      </c>
      <c r="AH424" s="628">
        <f t="shared" si="796"/>
        <v>0</v>
      </c>
      <c r="AI424" s="628">
        <f t="shared" si="796"/>
        <v>0</v>
      </c>
      <c r="AJ424" s="628">
        <f t="shared" si="796"/>
        <v>0</v>
      </c>
      <c r="AK424" s="628">
        <f t="shared" si="796"/>
        <v>0</v>
      </c>
      <c r="AL424" s="628">
        <f t="shared" si="796"/>
        <v>0</v>
      </c>
      <c r="AM424" s="628">
        <f t="shared" si="796"/>
        <v>0</v>
      </c>
      <c r="AN424" s="628">
        <f t="shared" si="796"/>
        <v>0</v>
      </c>
      <c r="AO424" s="628">
        <f t="shared" si="796"/>
        <v>0</v>
      </c>
      <c r="AP424" s="628">
        <f t="shared" si="796"/>
        <v>0</v>
      </c>
      <c r="AQ424" s="628">
        <f t="shared" si="818"/>
        <v>0</v>
      </c>
      <c r="AR424" s="628">
        <f t="shared" si="818"/>
        <v>0</v>
      </c>
      <c r="AS424" s="628">
        <f t="shared" si="818"/>
        <v>0</v>
      </c>
      <c r="AT424" s="628">
        <f t="shared" si="818"/>
        <v>0</v>
      </c>
      <c r="AU424" s="628">
        <f t="shared" si="818"/>
        <v>0</v>
      </c>
      <c r="AV424" s="628">
        <f t="shared" si="818"/>
        <v>0</v>
      </c>
      <c r="AW424" s="628">
        <f t="shared" si="818"/>
        <v>0</v>
      </c>
      <c r="AX424" s="628">
        <f t="shared" si="818"/>
        <v>0</v>
      </c>
      <c r="AY424" s="628">
        <f t="shared" si="818"/>
        <v>0</v>
      </c>
      <c r="AZ424" s="628">
        <f t="shared" si="818"/>
        <v>0</v>
      </c>
      <c r="BA424" s="628">
        <f t="shared" si="818"/>
        <v>0</v>
      </c>
      <c r="BB424" s="628">
        <f t="shared" si="818"/>
        <v>0</v>
      </c>
      <c r="BC424" s="628">
        <f t="shared" si="818"/>
        <v>0</v>
      </c>
      <c r="BD424" s="628">
        <f t="shared" si="818"/>
        <v>0</v>
      </c>
      <c r="BE424" s="628">
        <f t="shared" si="818"/>
        <v>0</v>
      </c>
      <c r="BF424" s="628">
        <f t="shared" si="818"/>
        <v>0</v>
      </c>
      <c r="BG424" s="628">
        <f t="shared" si="797"/>
        <v>0</v>
      </c>
      <c r="BH424" s="628">
        <f t="shared" si="797"/>
        <v>0</v>
      </c>
      <c r="BI424" s="628">
        <f t="shared" si="797"/>
        <v>0</v>
      </c>
      <c r="BJ424" s="628">
        <f t="shared" si="797"/>
        <v>0</v>
      </c>
      <c r="BK424" s="628">
        <f t="shared" si="797"/>
        <v>0</v>
      </c>
      <c r="BL424" s="628">
        <f t="shared" si="797"/>
        <v>0</v>
      </c>
      <c r="BM424" s="628">
        <f t="shared" si="797"/>
        <v>0</v>
      </c>
      <c r="BN424" s="628">
        <f t="shared" si="797"/>
        <v>0</v>
      </c>
      <c r="BO424" s="628">
        <f t="shared" si="797"/>
        <v>0</v>
      </c>
      <c r="BP424" s="628">
        <f t="shared" si="797"/>
        <v>0</v>
      </c>
      <c r="BQ424" s="628">
        <f t="shared" si="797"/>
        <v>0</v>
      </c>
      <c r="BR424" s="628">
        <f t="shared" si="797"/>
        <v>0</v>
      </c>
      <c r="BS424" s="628">
        <f t="shared" si="797"/>
        <v>0</v>
      </c>
      <c r="BT424" s="628">
        <f t="shared" si="797"/>
        <v>0</v>
      </c>
      <c r="BU424" s="628">
        <f t="shared" si="797"/>
        <v>0</v>
      </c>
      <c r="BV424" s="628">
        <f t="shared" si="797"/>
        <v>0</v>
      </c>
      <c r="BW424" s="628">
        <f t="shared" si="798"/>
        <v>0</v>
      </c>
      <c r="BX424" s="628">
        <f t="shared" si="798"/>
        <v>0</v>
      </c>
      <c r="BY424" s="628">
        <f t="shared" si="798"/>
        <v>0</v>
      </c>
      <c r="BZ424" s="628">
        <f t="shared" si="798"/>
        <v>0</v>
      </c>
      <c r="CA424" s="628">
        <f t="shared" si="798"/>
        <v>0</v>
      </c>
      <c r="CB424" s="628">
        <f t="shared" si="798"/>
        <v>0</v>
      </c>
      <c r="CC424" s="628">
        <f t="shared" si="798"/>
        <v>0</v>
      </c>
      <c r="CD424" s="628">
        <f t="shared" si="798"/>
        <v>0</v>
      </c>
      <c r="CE424" s="628"/>
      <c r="CF424" s="628">
        <f t="shared" si="799"/>
        <v>0</v>
      </c>
      <c r="CG424" s="628">
        <f t="shared" si="799"/>
        <v>0</v>
      </c>
      <c r="CH424" s="628">
        <f t="shared" si="799"/>
        <v>0</v>
      </c>
      <c r="CI424" s="628">
        <f t="shared" si="799"/>
        <v>0</v>
      </c>
      <c r="CJ424" s="628">
        <f t="shared" si="799"/>
        <v>0</v>
      </c>
      <c r="CK424" s="628">
        <f t="shared" si="799"/>
        <v>0</v>
      </c>
      <c r="CL424" s="628">
        <f t="shared" si="799"/>
        <v>0</v>
      </c>
      <c r="CM424" s="628">
        <f t="shared" si="799"/>
        <v>0</v>
      </c>
      <c r="CN424" s="628">
        <f t="shared" si="799"/>
        <v>0</v>
      </c>
      <c r="CO424" s="628">
        <f t="shared" si="799"/>
        <v>0</v>
      </c>
      <c r="CP424" s="628">
        <f t="shared" si="799"/>
        <v>0</v>
      </c>
      <c r="CQ424" s="628">
        <f t="shared" si="799"/>
        <v>0</v>
      </c>
      <c r="CR424" s="628">
        <f t="shared" si="799"/>
        <v>0</v>
      </c>
      <c r="CS424" s="628">
        <f t="shared" si="799"/>
        <v>0</v>
      </c>
      <c r="CT424" s="628">
        <f t="shared" si="799"/>
        <v>0</v>
      </c>
      <c r="CU424" s="628">
        <f t="shared" si="799"/>
        <v>0</v>
      </c>
      <c r="CV424" s="628">
        <f t="shared" si="819"/>
        <v>0</v>
      </c>
      <c r="CW424" s="628">
        <f t="shared" si="819"/>
        <v>0</v>
      </c>
      <c r="CX424" s="628">
        <f t="shared" si="819"/>
        <v>0</v>
      </c>
      <c r="CY424" s="628">
        <f t="shared" si="819"/>
        <v>0</v>
      </c>
      <c r="CZ424" s="628">
        <f t="shared" si="819"/>
        <v>0</v>
      </c>
      <c r="DA424" s="628">
        <f t="shared" si="819"/>
        <v>0</v>
      </c>
      <c r="DB424" s="628">
        <f t="shared" si="819"/>
        <v>0</v>
      </c>
      <c r="DC424" s="628">
        <f t="shared" si="819"/>
        <v>0</v>
      </c>
      <c r="DD424" s="628">
        <f t="shared" si="819"/>
        <v>0</v>
      </c>
      <c r="DE424" s="628">
        <f t="shared" si="819"/>
        <v>0</v>
      </c>
      <c r="DF424" s="628">
        <f t="shared" si="819"/>
        <v>0</v>
      </c>
      <c r="DG424" s="628">
        <f t="shared" si="819"/>
        <v>0</v>
      </c>
      <c r="DH424" s="628">
        <f t="shared" si="819"/>
        <v>0</v>
      </c>
      <c r="DI424" s="628">
        <f t="shared" si="819"/>
        <v>0</v>
      </c>
      <c r="DJ424" s="628">
        <f t="shared" si="819"/>
        <v>0</v>
      </c>
      <c r="DK424" s="628">
        <f t="shared" si="819"/>
        <v>0</v>
      </c>
      <c r="DL424" s="628">
        <f t="shared" si="800"/>
        <v>0</v>
      </c>
      <c r="DM424" s="628">
        <f t="shared" si="800"/>
        <v>0</v>
      </c>
      <c r="DN424" s="628">
        <f t="shared" si="800"/>
        <v>0</v>
      </c>
      <c r="DO424" s="628">
        <f t="shared" si="800"/>
        <v>0</v>
      </c>
      <c r="DP424" s="628">
        <f t="shared" si="800"/>
        <v>0</v>
      </c>
      <c r="DQ424" s="628">
        <f t="shared" si="800"/>
        <v>0</v>
      </c>
      <c r="DR424" s="628">
        <f t="shared" si="800"/>
        <v>0</v>
      </c>
      <c r="DS424" s="628">
        <f t="shared" si="800"/>
        <v>0</v>
      </c>
      <c r="DT424" s="628">
        <f t="shared" si="800"/>
        <v>0</v>
      </c>
      <c r="DU424" s="628">
        <f t="shared" si="800"/>
        <v>0</v>
      </c>
      <c r="DV424" s="628">
        <f t="shared" si="800"/>
        <v>0</v>
      </c>
      <c r="DW424" s="628">
        <f t="shared" si="800"/>
        <v>0</v>
      </c>
      <c r="DX424" s="628">
        <f t="shared" si="800"/>
        <v>0</v>
      </c>
      <c r="DY424" s="628">
        <f t="shared" si="800"/>
        <v>0</v>
      </c>
      <c r="DZ424" s="628">
        <f t="shared" si="800"/>
        <v>0</v>
      </c>
      <c r="EA424" s="628">
        <f t="shared" si="800"/>
        <v>0</v>
      </c>
      <c r="EB424" s="628">
        <f t="shared" si="801"/>
        <v>0</v>
      </c>
      <c r="EC424" s="628">
        <f t="shared" si="801"/>
        <v>0</v>
      </c>
      <c r="ED424" s="628">
        <f t="shared" si="801"/>
        <v>0</v>
      </c>
      <c r="EE424" s="628">
        <f t="shared" si="801"/>
        <v>0</v>
      </c>
      <c r="EF424" s="628">
        <f t="shared" si="801"/>
        <v>0</v>
      </c>
      <c r="EG424" s="628">
        <f t="shared" si="801"/>
        <v>0</v>
      </c>
      <c r="EH424" s="628">
        <f t="shared" si="801"/>
        <v>0</v>
      </c>
      <c r="EI424" s="628">
        <f t="shared" si="801"/>
        <v>0</v>
      </c>
      <c r="EJ424" s="631"/>
      <c r="EK424" s="631">
        <f t="shared" si="820"/>
        <v>0</v>
      </c>
      <c r="EL424" s="631">
        <f t="shared" si="820"/>
        <v>0</v>
      </c>
      <c r="EM424" s="631">
        <f t="shared" si="820"/>
        <v>0</v>
      </c>
      <c r="EN424" s="631">
        <f t="shared" si="820"/>
        <v>0</v>
      </c>
      <c r="EO424" s="631">
        <f t="shared" si="820"/>
        <v>0</v>
      </c>
      <c r="EP424" s="631">
        <f t="shared" si="820"/>
        <v>0</v>
      </c>
      <c r="EQ424" s="631">
        <f t="shared" si="820"/>
        <v>0</v>
      </c>
      <c r="ER424" s="631">
        <f t="shared" si="820"/>
        <v>0</v>
      </c>
      <c r="ES424" s="631">
        <f t="shared" si="820"/>
        <v>0</v>
      </c>
      <c r="ET424" s="631">
        <f t="shared" si="820"/>
        <v>0</v>
      </c>
      <c r="EU424" s="631">
        <f t="shared" si="820"/>
        <v>0</v>
      </c>
      <c r="EV424" s="631">
        <f t="shared" si="820"/>
        <v>0</v>
      </c>
      <c r="EW424" s="631">
        <f t="shared" si="820"/>
        <v>0</v>
      </c>
      <c r="EX424" s="631">
        <f t="shared" si="820"/>
        <v>0</v>
      </c>
      <c r="EY424" s="631">
        <f t="shared" si="820"/>
        <v>0</v>
      </c>
      <c r="EZ424" s="631">
        <f t="shared" si="820"/>
        <v>0</v>
      </c>
      <c r="FA424" s="631">
        <f t="shared" si="775"/>
        <v>0</v>
      </c>
      <c r="FB424" s="631">
        <f t="shared" si="775"/>
        <v>0</v>
      </c>
      <c r="FC424" s="631">
        <f t="shared" si="775"/>
        <v>0</v>
      </c>
      <c r="FD424" s="631">
        <f t="shared" si="834"/>
        <v>0</v>
      </c>
      <c r="FE424" s="631">
        <f t="shared" si="834"/>
        <v>0</v>
      </c>
      <c r="FF424" s="631">
        <f t="shared" si="834"/>
        <v>0</v>
      </c>
      <c r="FG424" s="631">
        <f t="shared" si="834"/>
        <v>0</v>
      </c>
      <c r="FH424" s="631">
        <f t="shared" si="834"/>
        <v>0</v>
      </c>
      <c r="FI424" s="631">
        <f t="shared" si="834"/>
        <v>0</v>
      </c>
      <c r="FJ424" s="631">
        <f t="shared" si="834"/>
        <v>0</v>
      </c>
      <c r="FK424" s="631">
        <f t="shared" si="834"/>
        <v>0</v>
      </c>
      <c r="FL424" s="631">
        <f t="shared" si="834"/>
        <v>0</v>
      </c>
      <c r="FM424" s="631">
        <f t="shared" si="834"/>
        <v>0</v>
      </c>
      <c r="FN424" s="631">
        <f t="shared" si="834"/>
        <v>0</v>
      </c>
      <c r="FO424" s="631">
        <f t="shared" si="834"/>
        <v>0</v>
      </c>
      <c r="FP424" s="631">
        <f t="shared" si="834"/>
        <v>0</v>
      </c>
      <c r="FQ424" s="631">
        <f t="shared" si="834"/>
        <v>0</v>
      </c>
      <c r="FR424" s="631">
        <f t="shared" si="834"/>
        <v>0</v>
      </c>
      <c r="FS424" s="631">
        <f t="shared" si="834"/>
        <v>0</v>
      </c>
      <c r="FT424" s="631">
        <f t="shared" si="749"/>
        <v>0</v>
      </c>
      <c r="FU424" s="631">
        <f t="shared" si="749"/>
        <v>0</v>
      </c>
      <c r="FV424" s="631">
        <f t="shared" si="815"/>
        <v>0</v>
      </c>
      <c r="FW424" s="631">
        <f t="shared" si="815"/>
        <v>0</v>
      </c>
      <c r="FX424" s="631">
        <f t="shared" si="815"/>
        <v>0</v>
      </c>
      <c r="FY424" s="631">
        <f t="shared" si="815"/>
        <v>0</v>
      </c>
      <c r="FZ424" s="631">
        <f t="shared" si="815"/>
        <v>0</v>
      </c>
      <c r="GA424" s="631">
        <f t="shared" si="815"/>
        <v>0</v>
      </c>
      <c r="GB424" s="631">
        <f t="shared" si="815"/>
        <v>0</v>
      </c>
      <c r="GC424" s="631">
        <f t="shared" si="815"/>
        <v>0</v>
      </c>
      <c r="GD424" s="631">
        <f t="shared" si="817"/>
        <v>0</v>
      </c>
      <c r="GE424" s="631">
        <f t="shared" si="817"/>
        <v>0</v>
      </c>
      <c r="GF424" s="631">
        <f t="shared" si="817"/>
        <v>0</v>
      </c>
      <c r="GG424" s="631">
        <f t="shared" si="817"/>
        <v>0</v>
      </c>
      <c r="GH424" s="631">
        <f t="shared" si="817"/>
        <v>0</v>
      </c>
      <c r="GI424" s="631">
        <f t="shared" si="755"/>
        <v>0</v>
      </c>
      <c r="GJ424" s="631">
        <f t="shared" si="755"/>
        <v>0</v>
      </c>
      <c r="GK424" s="631">
        <f t="shared" si="755"/>
        <v>0</v>
      </c>
      <c r="GL424" s="631">
        <f t="shared" si="755"/>
        <v>0</v>
      </c>
      <c r="GM424" s="631">
        <f t="shared" si="755"/>
        <v>0</v>
      </c>
      <c r="GN424" s="631">
        <f t="shared" si="755"/>
        <v>0</v>
      </c>
      <c r="GO424" s="631"/>
      <c r="GP424" s="631">
        <f t="shared" si="816"/>
        <v>0</v>
      </c>
      <c r="GQ424" s="631">
        <f t="shared" si="816"/>
        <v>0</v>
      </c>
      <c r="GR424" s="631">
        <f t="shared" si="816"/>
        <v>0</v>
      </c>
      <c r="GS424" s="631">
        <f t="shared" si="816"/>
        <v>0</v>
      </c>
      <c r="GT424" s="631">
        <f t="shared" si="816"/>
        <v>0</v>
      </c>
      <c r="GU424" s="631">
        <f t="shared" si="816"/>
        <v>0</v>
      </c>
      <c r="GV424" s="631">
        <f t="shared" si="816"/>
        <v>0</v>
      </c>
      <c r="GW424" s="631">
        <f t="shared" si="816"/>
        <v>0</v>
      </c>
      <c r="GX424" s="631">
        <f t="shared" si="816"/>
        <v>0</v>
      </c>
      <c r="GY424" s="631">
        <f t="shared" si="816"/>
        <v>0</v>
      </c>
      <c r="GZ424" s="631">
        <f t="shared" si="816"/>
        <v>0</v>
      </c>
      <c r="HA424" s="631">
        <f t="shared" si="816"/>
        <v>0</v>
      </c>
      <c r="HB424" s="631">
        <f t="shared" si="816"/>
        <v>0</v>
      </c>
      <c r="HC424" s="631">
        <f t="shared" si="816"/>
        <v>0</v>
      </c>
      <c r="HD424" s="631">
        <f t="shared" si="816"/>
        <v>0</v>
      </c>
      <c r="HE424" s="631">
        <f t="shared" si="734"/>
        <v>0</v>
      </c>
      <c r="HF424" s="631">
        <f t="shared" si="734"/>
        <v>0</v>
      </c>
      <c r="HG424" s="631">
        <f t="shared" si="734"/>
        <v>0</v>
      </c>
      <c r="HH424" s="631">
        <f t="shared" si="734"/>
        <v>0</v>
      </c>
      <c r="HI424" s="631">
        <f t="shared" si="795"/>
        <v>0</v>
      </c>
      <c r="HJ424" s="631">
        <f t="shared" si="795"/>
        <v>0</v>
      </c>
      <c r="HK424" s="631">
        <f t="shared" si="795"/>
        <v>0</v>
      </c>
      <c r="HL424" s="631">
        <f t="shared" si="795"/>
        <v>0</v>
      </c>
      <c r="HM424" s="631">
        <f t="shared" si="795"/>
        <v>0</v>
      </c>
      <c r="HN424" s="631">
        <f t="shared" si="795"/>
        <v>0</v>
      </c>
      <c r="HO424" s="631">
        <f t="shared" si="795"/>
        <v>0</v>
      </c>
      <c r="HP424" s="631">
        <f t="shared" si="795"/>
        <v>0</v>
      </c>
      <c r="HQ424" s="631">
        <f t="shared" si="795"/>
        <v>0</v>
      </c>
      <c r="HR424" s="631">
        <f t="shared" si="835"/>
        <v>0</v>
      </c>
      <c r="HS424" s="631">
        <f t="shared" si="835"/>
        <v>0</v>
      </c>
      <c r="HT424" s="631">
        <f t="shared" si="835"/>
        <v>0</v>
      </c>
      <c r="HU424" s="631">
        <f t="shared" si="835"/>
        <v>0</v>
      </c>
      <c r="HV424" s="631">
        <f t="shared" si="821"/>
        <v>0</v>
      </c>
      <c r="HW424" s="631">
        <f t="shared" si="821"/>
        <v>0</v>
      </c>
      <c r="HX424" s="631">
        <f t="shared" si="821"/>
        <v>0</v>
      </c>
      <c r="HY424" s="631">
        <f t="shared" si="821"/>
        <v>0</v>
      </c>
      <c r="HZ424" s="631">
        <f t="shared" si="821"/>
        <v>0</v>
      </c>
      <c r="IA424" s="631">
        <f t="shared" si="821"/>
        <v>0</v>
      </c>
      <c r="IB424" s="631">
        <f t="shared" si="821"/>
        <v>0</v>
      </c>
      <c r="IC424" s="631">
        <f t="shared" si="821"/>
        <v>0</v>
      </c>
      <c r="ID424" s="631">
        <f t="shared" si="821"/>
        <v>0</v>
      </c>
      <c r="IE424" s="631">
        <f t="shared" si="821"/>
        <v>0</v>
      </c>
      <c r="IF424" s="631">
        <f t="shared" si="821"/>
        <v>0</v>
      </c>
      <c r="IG424" s="631">
        <f t="shared" si="821"/>
        <v>0</v>
      </c>
      <c r="IH424" s="631">
        <f t="shared" si="821"/>
        <v>0</v>
      </c>
      <c r="II424" s="631">
        <f t="shared" si="821"/>
        <v>0</v>
      </c>
      <c r="IJ424" s="631">
        <f t="shared" si="821"/>
        <v>0</v>
      </c>
      <c r="IK424" s="631">
        <f t="shared" si="821"/>
        <v>0</v>
      </c>
      <c r="IL424" s="631">
        <f t="shared" si="814"/>
        <v>0</v>
      </c>
      <c r="IM424" s="631">
        <f t="shared" si="814"/>
        <v>0</v>
      </c>
      <c r="IN424" s="631">
        <f t="shared" si="814"/>
        <v>0</v>
      </c>
      <c r="IO424" s="631">
        <f t="shared" si="814"/>
        <v>0</v>
      </c>
      <c r="IP424" s="631">
        <f t="shared" si="814"/>
        <v>0</v>
      </c>
      <c r="IQ424" s="631">
        <f t="shared" si="814"/>
        <v>0</v>
      </c>
      <c r="IR424" s="631">
        <f t="shared" si="814"/>
        <v>0</v>
      </c>
      <c r="IS424" s="631">
        <f t="shared" si="814"/>
        <v>0</v>
      </c>
      <c r="IT424" s="631"/>
      <c r="IU424" s="631">
        <f t="shared" si="822"/>
        <v>0</v>
      </c>
      <c r="IV424" s="631">
        <f t="shared" si="822"/>
        <v>0</v>
      </c>
      <c r="IW424" s="631">
        <f t="shared" si="822"/>
        <v>0</v>
      </c>
      <c r="IX424" s="631">
        <f t="shared" si="822"/>
        <v>0</v>
      </c>
      <c r="IY424" s="631">
        <f t="shared" si="822"/>
        <v>0</v>
      </c>
      <c r="IZ424" s="631">
        <f t="shared" si="822"/>
        <v>0</v>
      </c>
      <c r="JA424" s="631">
        <f t="shared" si="822"/>
        <v>0</v>
      </c>
      <c r="JB424" s="631">
        <f t="shared" si="822"/>
        <v>0</v>
      </c>
      <c r="JC424" s="631">
        <f t="shared" si="822"/>
        <v>0</v>
      </c>
      <c r="JD424" s="631">
        <f t="shared" si="822"/>
        <v>0</v>
      </c>
      <c r="JE424" s="631">
        <f t="shared" si="823"/>
        <v>0</v>
      </c>
      <c r="JF424" s="631">
        <f t="shared" si="823"/>
        <v>0</v>
      </c>
      <c r="JG424" s="631">
        <f t="shared" si="823"/>
        <v>0</v>
      </c>
      <c r="JH424" s="631">
        <f t="shared" si="823"/>
        <v>0</v>
      </c>
      <c r="JI424" s="631">
        <f t="shared" si="823"/>
        <v>0</v>
      </c>
      <c r="JJ424" s="631">
        <f t="shared" si="823"/>
        <v>0</v>
      </c>
      <c r="JK424" s="631">
        <f t="shared" si="823"/>
        <v>0</v>
      </c>
      <c r="JL424" s="631">
        <f t="shared" si="823"/>
        <v>0</v>
      </c>
      <c r="JM424" s="631">
        <f t="shared" si="823"/>
        <v>0</v>
      </c>
      <c r="JN424" s="631">
        <f t="shared" si="823"/>
        <v>0</v>
      </c>
      <c r="JO424" s="631">
        <f t="shared" si="824"/>
        <v>0</v>
      </c>
      <c r="JP424" s="631">
        <f t="shared" si="824"/>
        <v>0</v>
      </c>
      <c r="JQ424" s="631">
        <f t="shared" si="824"/>
        <v>0</v>
      </c>
      <c r="JR424" s="631">
        <f t="shared" si="824"/>
        <v>0</v>
      </c>
      <c r="JS424" s="631">
        <f t="shared" si="824"/>
        <v>0</v>
      </c>
      <c r="JT424" s="631">
        <f t="shared" si="824"/>
        <v>0</v>
      </c>
      <c r="JU424" s="631">
        <f t="shared" si="824"/>
        <v>0</v>
      </c>
      <c r="JV424" s="631">
        <f t="shared" si="824"/>
        <v>0</v>
      </c>
      <c r="JW424" s="631">
        <f t="shared" si="824"/>
        <v>0</v>
      </c>
      <c r="JX424" s="631">
        <f t="shared" si="824"/>
        <v>0</v>
      </c>
      <c r="JY424" s="631">
        <f t="shared" si="825"/>
        <v>0</v>
      </c>
      <c r="JZ424" s="631">
        <f t="shared" si="825"/>
        <v>0</v>
      </c>
      <c r="KA424" s="631">
        <f t="shared" si="825"/>
        <v>0</v>
      </c>
      <c r="KB424" s="631">
        <f t="shared" si="825"/>
        <v>0</v>
      </c>
      <c r="KC424" s="631">
        <f t="shared" si="825"/>
        <v>0</v>
      </c>
      <c r="KD424" s="631">
        <f t="shared" si="825"/>
        <v>0</v>
      </c>
      <c r="KE424" s="631">
        <f t="shared" si="825"/>
        <v>0</v>
      </c>
      <c r="KF424" s="631">
        <f t="shared" si="825"/>
        <v>0</v>
      </c>
      <c r="KG424" s="631">
        <f t="shared" si="825"/>
        <v>0</v>
      </c>
      <c r="KH424" s="631">
        <f t="shared" si="825"/>
        <v>0</v>
      </c>
      <c r="KI424" s="631">
        <f t="shared" si="826"/>
        <v>0</v>
      </c>
      <c r="KJ424" s="631">
        <f t="shared" si="826"/>
        <v>0</v>
      </c>
      <c r="KK424" s="631">
        <f t="shared" si="826"/>
        <v>0</v>
      </c>
      <c r="KL424" s="631">
        <f t="shared" si="826"/>
        <v>0</v>
      </c>
      <c r="KM424" s="631">
        <f t="shared" si="826"/>
        <v>0</v>
      </c>
      <c r="KN424" s="631">
        <f t="shared" si="826"/>
        <v>0</v>
      </c>
      <c r="KO424" s="631">
        <f t="shared" si="826"/>
        <v>0</v>
      </c>
      <c r="KP424" s="631">
        <f t="shared" si="826"/>
        <v>0</v>
      </c>
      <c r="KQ424" s="631">
        <f t="shared" si="826"/>
        <v>0</v>
      </c>
      <c r="KR424" s="631">
        <f t="shared" si="826"/>
        <v>0</v>
      </c>
      <c r="KS424" s="631">
        <f t="shared" si="827"/>
        <v>0</v>
      </c>
      <c r="KT424" s="631">
        <f t="shared" si="827"/>
        <v>0</v>
      </c>
      <c r="KU424" s="631">
        <f t="shared" si="827"/>
        <v>0</v>
      </c>
      <c r="KV424" s="631">
        <f t="shared" si="827"/>
        <v>0</v>
      </c>
      <c r="KW424" s="631">
        <f t="shared" si="827"/>
        <v>0</v>
      </c>
      <c r="KX424" s="631">
        <f t="shared" si="827"/>
        <v>0</v>
      </c>
      <c r="KY424" s="631"/>
      <c r="KZ424" s="631">
        <f t="shared" si="828"/>
        <v>0</v>
      </c>
      <c r="LA424" s="631">
        <f t="shared" si="828"/>
        <v>0</v>
      </c>
      <c r="LB424" s="631">
        <f t="shared" si="828"/>
        <v>0</v>
      </c>
      <c r="LC424" s="631">
        <f t="shared" si="828"/>
        <v>0</v>
      </c>
      <c r="LD424" s="631">
        <f t="shared" si="828"/>
        <v>0</v>
      </c>
      <c r="LE424" s="631">
        <f t="shared" si="828"/>
        <v>0</v>
      </c>
      <c r="LF424" s="631">
        <f t="shared" si="828"/>
        <v>0</v>
      </c>
      <c r="LG424" s="631">
        <f t="shared" si="828"/>
        <v>0</v>
      </c>
      <c r="LH424" s="631">
        <f t="shared" si="828"/>
        <v>0</v>
      </c>
      <c r="LI424" s="631">
        <f t="shared" si="828"/>
        <v>0</v>
      </c>
      <c r="LJ424" s="631">
        <f t="shared" si="829"/>
        <v>0</v>
      </c>
      <c r="LK424" s="631">
        <f t="shared" si="829"/>
        <v>0</v>
      </c>
      <c r="LL424" s="631">
        <f t="shared" si="829"/>
        <v>0</v>
      </c>
      <c r="LM424" s="631">
        <f t="shared" si="829"/>
        <v>0</v>
      </c>
      <c r="LN424" s="631">
        <f t="shared" si="829"/>
        <v>0</v>
      </c>
      <c r="LO424" s="631">
        <f t="shared" si="829"/>
        <v>0</v>
      </c>
      <c r="LP424" s="631">
        <f t="shared" si="829"/>
        <v>0</v>
      </c>
      <c r="LQ424" s="631">
        <f t="shared" si="829"/>
        <v>0</v>
      </c>
      <c r="LR424" s="631">
        <f t="shared" si="829"/>
        <v>0</v>
      </c>
      <c r="LS424" s="631">
        <f t="shared" si="829"/>
        <v>0</v>
      </c>
      <c r="LT424" s="631">
        <f t="shared" si="830"/>
        <v>0</v>
      </c>
      <c r="LU424" s="631">
        <f t="shared" si="830"/>
        <v>0</v>
      </c>
      <c r="LV424" s="631">
        <f t="shared" si="830"/>
        <v>0</v>
      </c>
      <c r="LW424" s="631">
        <f t="shared" si="830"/>
        <v>0</v>
      </c>
      <c r="LX424" s="631">
        <f t="shared" si="830"/>
        <v>0</v>
      </c>
      <c r="LY424" s="631">
        <f t="shared" si="830"/>
        <v>0</v>
      </c>
      <c r="LZ424" s="631">
        <f t="shared" si="830"/>
        <v>0</v>
      </c>
      <c r="MA424" s="631">
        <f t="shared" si="830"/>
        <v>0</v>
      </c>
      <c r="MB424" s="631">
        <f t="shared" si="830"/>
        <v>0</v>
      </c>
      <c r="MC424" s="631">
        <f t="shared" si="830"/>
        <v>0</v>
      </c>
      <c r="MD424" s="631">
        <f t="shared" si="831"/>
        <v>0</v>
      </c>
      <c r="ME424" s="631">
        <f t="shared" si="831"/>
        <v>0</v>
      </c>
      <c r="MF424" s="631">
        <f t="shared" si="831"/>
        <v>0</v>
      </c>
      <c r="MG424" s="631">
        <f t="shared" si="831"/>
        <v>0</v>
      </c>
      <c r="MH424" s="631">
        <f t="shared" si="831"/>
        <v>0</v>
      </c>
      <c r="MI424" s="631">
        <f t="shared" si="831"/>
        <v>0</v>
      </c>
      <c r="MJ424" s="631">
        <f t="shared" si="831"/>
        <v>0</v>
      </c>
      <c r="MK424" s="631">
        <f t="shared" si="831"/>
        <v>0</v>
      </c>
      <c r="ML424" s="631">
        <f t="shared" si="831"/>
        <v>0</v>
      </c>
      <c r="MM424" s="631">
        <f t="shared" si="831"/>
        <v>0</v>
      </c>
      <c r="MN424" s="631">
        <f t="shared" si="832"/>
        <v>0</v>
      </c>
      <c r="MO424" s="631">
        <f t="shared" si="832"/>
        <v>0</v>
      </c>
      <c r="MP424" s="631">
        <f t="shared" si="832"/>
        <v>0</v>
      </c>
      <c r="MQ424" s="631">
        <f t="shared" si="832"/>
        <v>0</v>
      </c>
      <c r="MR424" s="631">
        <f t="shared" si="832"/>
        <v>0</v>
      </c>
      <c r="MS424" s="631">
        <f t="shared" si="832"/>
        <v>0</v>
      </c>
      <c r="MT424" s="631">
        <f t="shared" si="832"/>
        <v>0</v>
      </c>
      <c r="MU424" s="631">
        <f t="shared" si="832"/>
        <v>0</v>
      </c>
      <c r="MV424" s="631">
        <f t="shared" si="832"/>
        <v>0</v>
      </c>
      <c r="MW424" s="631">
        <f t="shared" si="832"/>
        <v>0</v>
      </c>
      <c r="MX424" s="631">
        <f t="shared" si="833"/>
        <v>0</v>
      </c>
      <c r="MY424" s="631">
        <f t="shared" si="833"/>
        <v>0</v>
      </c>
      <c r="MZ424" s="631">
        <f t="shared" si="833"/>
        <v>0</v>
      </c>
      <c r="NA424" s="631">
        <f t="shared" si="833"/>
        <v>0</v>
      </c>
      <c r="NB424" s="631">
        <f t="shared" si="833"/>
        <v>0</v>
      </c>
      <c r="NC424" s="631">
        <f t="shared" si="833"/>
        <v>0</v>
      </c>
    </row>
    <row r="425" spans="1:367" hidden="1">
      <c r="A425" s="504"/>
      <c r="B425" s="504"/>
      <c r="C425" s="497"/>
      <c r="D425" s="497"/>
      <c r="E425" s="362">
        <f t="shared" si="772"/>
        <v>0</v>
      </c>
      <c r="F425" s="363">
        <f t="shared" si="773"/>
        <v>0</v>
      </c>
      <c r="G425" s="498">
        <f>E425*Dichtheden!$V$70</f>
        <v>0</v>
      </c>
      <c r="H425" s="499">
        <f>IF(C425=0,0,ROUND(IF((G425/2)/Dichtheden!$C$3&lt;1,1,(G425/2)/Dichtheden!$C$3),0))</f>
        <v>0</v>
      </c>
      <c r="I425" s="498">
        <f>E425*Dichtheden!$AJ$70</f>
        <v>0</v>
      </c>
      <c r="J425" s="499">
        <f>IF(C425=0,0,ROUND(IF((I425/2)/Dichtheden!$D$3&lt;1,1,(I425/2)/Dichtheden!$D$3),0))</f>
        <v>0</v>
      </c>
      <c r="K425" s="498">
        <f t="shared" si="774"/>
        <v>0</v>
      </c>
      <c r="L425" s="500">
        <f t="shared" si="777"/>
        <v>0</v>
      </c>
      <c r="M425" s="498">
        <f>IF(D425=0,0,IF((D425*Dichtheden!$G$4)&lt;25,25,D425*Dichtheden!$G$4))</f>
        <v>0</v>
      </c>
      <c r="N425" s="499">
        <f>D425*Dichtheden!$H$4</f>
        <v>0</v>
      </c>
      <c r="O425" s="501"/>
      <c r="P425" s="501"/>
      <c r="Q425" s="502">
        <f>E425*Dichtheden!$AS$68</f>
        <v>0</v>
      </c>
      <c r="R425" s="495">
        <f>IF(Q425=0,0,ROUND(IF((Q425/2)/Dichtheden!$C$3&lt;1,1,(Q425/2)/Dichtheden!$C$3),0))</f>
        <v>0</v>
      </c>
      <c r="S425" s="502">
        <f>E425*Dichtheden!$AY$68</f>
        <v>0</v>
      </c>
      <c r="T425" s="495">
        <f>IF(Q425=0,0,ROUND(IF((S425/2)/Dichtheden!$D$3&lt;1,1,(S425/2)/Dichtheden!$D$3),0))</f>
        <v>0</v>
      </c>
      <c r="U425" s="502">
        <f>D425*Dichtheden!$G$5</f>
        <v>0</v>
      </c>
      <c r="V425" s="502">
        <f>D425*Dichtheden!$H$5</f>
        <v>0</v>
      </c>
      <c r="X425" s="630"/>
      <c r="AA425" s="628">
        <f t="shared" si="796"/>
        <v>0</v>
      </c>
      <c r="AB425" s="628">
        <f t="shared" si="796"/>
        <v>0</v>
      </c>
      <c r="AC425" s="628">
        <f t="shared" si="796"/>
        <v>0</v>
      </c>
      <c r="AD425" s="628">
        <f t="shared" si="796"/>
        <v>0</v>
      </c>
      <c r="AE425" s="628">
        <f t="shared" si="796"/>
        <v>0</v>
      </c>
      <c r="AF425" s="628">
        <f t="shared" si="796"/>
        <v>0</v>
      </c>
      <c r="AG425" s="628">
        <f t="shared" si="796"/>
        <v>0</v>
      </c>
      <c r="AH425" s="628">
        <f t="shared" si="796"/>
        <v>0</v>
      </c>
      <c r="AI425" s="628">
        <f t="shared" si="796"/>
        <v>0</v>
      </c>
      <c r="AJ425" s="628">
        <f t="shared" si="796"/>
        <v>0</v>
      </c>
      <c r="AK425" s="628">
        <f t="shared" si="796"/>
        <v>0</v>
      </c>
      <c r="AL425" s="628">
        <f t="shared" si="796"/>
        <v>0</v>
      </c>
      <c r="AM425" s="628">
        <f t="shared" si="796"/>
        <v>0</v>
      </c>
      <c r="AN425" s="628">
        <f t="shared" si="796"/>
        <v>0</v>
      </c>
      <c r="AO425" s="628">
        <f t="shared" si="796"/>
        <v>0</v>
      </c>
      <c r="AP425" s="628">
        <f t="shared" si="796"/>
        <v>0</v>
      </c>
      <c r="AQ425" s="628">
        <f t="shared" si="818"/>
        <v>0</v>
      </c>
      <c r="AR425" s="628">
        <f t="shared" si="818"/>
        <v>0</v>
      </c>
      <c r="AS425" s="628">
        <f t="shared" si="818"/>
        <v>0</v>
      </c>
      <c r="AT425" s="628">
        <f t="shared" si="818"/>
        <v>0</v>
      </c>
      <c r="AU425" s="628">
        <f t="shared" si="818"/>
        <v>0</v>
      </c>
      <c r="AV425" s="628">
        <f t="shared" si="818"/>
        <v>0</v>
      </c>
      <c r="AW425" s="628">
        <f t="shared" si="818"/>
        <v>0</v>
      </c>
      <c r="AX425" s="628">
        <f t="shared" si="818"/>
        <v>0</v>
      </c>
      <c r="AY425" s="628">
        <f t="shared" si="818"/>
        <v>0</v>
      </c>
      <c r="AZ425" s="628">
        <f t="shared" si="818"/>
        <v>0</v>
      </c>
      <c r="BA425" s="628">
        <f t="shared" si="818"/>
        <v>0</v>
      </c>
      <c r="BB425" s="628">
        <f t="shared" si="818"/>
        <v>0</v>
      </c>
      <c r="BC425" s="628">
        <f t="shared" si="818"/>
        <v>0</v>
      </c>
      <c r="BD425" s="628">
        <f t="shared" si="818"/>
        <v>0</v>
      </c>
      <c r="BE425" s="628">
        <f t="shared" si="818"/>
        <v>0</v>
      </c>
      <c r="BF425" s="628">
        <f t="shared" si="818"/>
        <v>0</v>
      </c>
      <c r="BG425" s="628">
        <f t="shared" si="797"/>
        <v>0</v>
      </c>
      <c r="BH425" s="628">
        <f t="shared" si="797"/>
        <v>0</v>
      </c>
      <c r="BI425" s="628">
        <f t="shared" si="797"/>
        <v>0</v>
      </c>
      <c r="BJ425" s="628">
        <f t="shared" si="797"/>
        <v>0</v>
      </c>
      <c r="BK425" s="628">
        <f t="shared" si="797"/>
        <v>0</v>
      </c>
      <c r="BL425" s="628">
        <f t="shared" si="797"/>
        <v>0</v>
      </c>
      <c r="BM425" s="628">
        <f t="shared" si="797"/>
        <v>0</v>
      </c>
      <c r="BN425" s="628">
        <f t="shared" si="797"/>
        <v>0</v>
      </c>
      <c r="BO425" s="628">
        <f t="shared" si="797"/>
        <v>0</v>
      </c>
      <c r="BP425" s="628">
        <f t="shared" si="797"/>
        <v>0</v>
      </c>
      <c r="BQ425" s="628">
        <f t="shared" si="797"/>
        <v>0</v>
      </c>
      <c r="BR425" s="628">
        <f t="shared" si="797"/>
        <v>0</v>
      </c>
      <c r="BS425" s="628">
        <f t="shared" si="797"/>
        <v>0</v>
      </c>
      <c r="BT425" s="628">
        <f t="shared" si="797"/>
        <v>0</v>
      </c>
      <c r="BU425" s="628">
        <f t="shared" si="797"/>
        <v>0</v>
      </c>
      <c r="BV425" s="628">
        <f t="shared" si="797"/>
        <v>0</v>
      </c>
      <c r="BW425" s="628">
        <f t="shared" si="798"/>
        <v>0</v>
      </c>
      <c r="BX425" s="628">
        <f t="shared" si="798"/>
        <v>0</v>
      </c>
      <c r="BY425" s="628">
        <f t="shared" si="798"/>
        <v>0</v>
      </c>
      <c r="BZ425" s="628">
        <f t="shared" si="798"/>
        <v>0</v>
      </c>
      <c r="CA425" s="628">
        <f t="shared" si="798"/>
        <v>0</v>
      </c>
      <c r="CB425" s="628">
        <f t="shared" si="798"/>
        <v>0</v>
      </c>
      <c r="CC425" s="628">
        <f t="shared" si="798"/>
        <v>0</v>
      </c>
      <c r="CD425" s="628">
        <f t="shared" si="798"/>
        <v>0</v>
      </c>
      <c r="CE425" s="628"/>
      <c r="CF425" s="628">
        <f t="shared" si="799"/>
        <v>0</v>
      </c>
      <c r="CG425" s="628">
        <f t="shared" si="799"/>
        <v>0</v>
      </c>
      <c r="CH425" s="628">
        <f t="shared" si="799"/>
        <v>0</v>
      </c>
      <c r="CI425" s="628">
        <f t="shared" si="799"/>
        <v>0</v>
      </c>
      <c r="CJ425" s="628">
        <f t="shared" si="799"/>
        <v>0</v>
      </c>
      <c r="CK425" s="628">
        <f t="shared" si="799"/>
        <v>0</v>
      </c>
      <c r="CL425" s="628">
        <f t="shared" si="799"/>
        <v>0</v>
      </c>
      <c r="CM425" s="628">
        <f t="shared" si="799"/>
        <v>0</v>
      </c>
      <c r="CN425" s="628">
        <f t="shared" si="799"/>
        <v>0</v>
      </c>
      <c r="CO425" s="628">
        <f t="shared" si="799"/>
        <v>0</v>
      </c>
      <c r="CP425" s="628">
        <f t="shared" si="799"/>
        <v>0</v>
      </c>
      <c r="CQ425" s="628">
        <f t="shared" si="799"/>
        <v>0</v>
      </c>
      <c r="CR425" s="628">
        <f t="shared" si="799"/>
        <v>0</v>
      </c>
      <c r="CS425" s="628">
        <f t="shared" si="799"/>
        <v>0</v>
      </c>
      <c r="CT425" s="628">
        <f t="shared" si="799"/>
        <v>0</v>
      </c>
      <c r="CU425" s="628">
        <f t="shared" si="799"/>
        <v>0</v>
      </c>
      <c r="CV425" s="628">
        <f t="shared" si="819"/>
        <v>0</v>
      </c>
      <c r="CW425" s="628">
        <f t="shared" si="819"/>
        <v>0</v>
      </c>
      <c r="CX425" s="628">
        <f t="shared" si="819"/>
        <v>0</v>
      </c>
      <c r="CY425" s="628">
        <f t="shared" si="819"/>
        <v>0</v>
      </c>
      <c r="CZ425" s="628">
        <f t="shared" si="819"/>
        <v>0</v>
      </c>
      <c r="DA425" s="628">
        <f t="shared" si="819"/>
        <v>0</v>
      </c>
      <c r="DB425" s="628">
        <f t="shared" si="819"/>
        <v>0</v>
      </c>
      <c r="DC425" s="628">
        <f t="shared" si="819"/>
        <v>0</v>
      </c>
      <c r="DD425" s="628">
        <f t="shared" si="819"/>
        <v>0</v>
      </c>
      <c r="DE425" s="628">
        <f t="shared" si="819"/>
        <v>0</v>
      </c>
      <c r="DF425" s="628">
        <f t="shared" si="819"/>
        <v>0</v>
      </c>
      <c r="DG425" s="628">
        <f t="shared" si="819"/>
        <v>0</v>
      </c>
      <c r="DH425" s="628">
        <f t="shared" si="819"/>
        <v>0</v>
      </c>
      <c r="DI425" s="628">
        <f t="shared" si="819"/>
        <v>0</v>
      </c>
      <c r="DJ425" s="628">
        <f t="shared" si="819"/>
        <v>0</v>
      </c>
      <c r="DK425" s="628">
        <f t="shared" si="819"/>
        <v>0</v>
      </c>
      <c r="DL425" s="628">
        <f t="shared" si="800"/>
        <v>0</v>
      </c>
      <c r="DM425" s="628">
        <f t="shared" si="800"/>
        <v>0</v>
      </c>
      <c r="DN425" s="628">
        <f t="shared" si="800"/>
        <v>0</v>
      </c>
      <c r="DO425" s="628">
        <f t="shared" si="800"/>
        <v>0</v>
      </c>
      <c r="DP425" s="628">
        <f t="shared" si="800"/>
        <v>0</v>
      </c>
      <c r="DQ425" s="628">
        <f t="shared" si="800"/>
        <v>0</v>
      </c>
      <c r="DR425" s="628">
        <f t="shared" si="800"/>
        <v>0</v>
      </c>
      <c r="DS425" s="628">
        <f t="shared" si="800"/>
        <v>0</v>
      </c>
      <c r="DT425" s="628">
        <f t="shared" si="800"/>
        <v>0</v>
      </c>
      <c r="DU425" s="628">
        <f t="shared" si="800"/>
        <v>0</v>
      </c>
      <c r="DV425" s="628">
        <f t="shared" si="800"/>
        <v>0</v>
      </c>
      <c r="DW425" s="628">
        <f t="shared" si="800"/>
        <v>0</v>
      </c>
      <c r="DX425" s="628">
        <f t="shared" si="800"/>
        <v>0</v>
      </c>
      <c r="DY425" s="628">
        <f t="shared" si="800"/>
        <v>0</v>
      </c>
      <c r="DZ425" s="628">
        <f t="shared" si="800"/>
        <v>0</v>
      </c>
      <c r="EA425" s="628">
        <f t="shared" si="800"/>
        <v>0</v>
      </c>
      <c r="EB425" s="628">
        <f t="shared" si="801"/>
        <v>0</v>
      </c>
      <c r="EC425" s="628">
        <f t="shared" si="801"/>
        <v>0</v>
      </c>
      <c r="ED425" s="628">
        <f t="shared" si="801"/>
        <v>0</v>
      </c>
      <c r="EE425" s="628">
        <f t="shared" si="801"/>
        <v>0</v>
      </c>
      <c r="EF425" s="628">
        <f t="shared" si="801"/>
        <v>0</v>
      </c>
      <c r="EG425" s="628">
        <f t="shared" si="801"/>
        <v>0</v>
      </c>
      <c r="EH425" s="628">
        <f t="shared" si="801"/>
        <v>0</v>
      </c>
      <c r="EI425" s="628">
        <f t="shared" si="801"/>
        <v>0</v>
      </c>
      <c r="EJ425" s="631"/>
      <c r="EK425" s="631">
        <f t="shared" si="820"/>
        <v>0</v>
      </c>
      <c r="EL425" s="631">
        <f t="shared" si="820"/>
        <v>0</v>
      </c>
      <c r="EM425" s="631">
        <f t="shared" si="820"/>
        <v>0</v>
      </c>
      <c r="EN425" s="631">
        <f t="shared" si="820"/>
        <v>0</v>
      </c>
      <c r="EO425" s="631">
        <f t="shared" si="820"/>
        <v>0</v>
      </c>
      <c r="EP425" s="631">
        <f t="shared" si="820"/>
        <v>0</v>
      </c>
      <c r="EQ425" s="631">
        <f t="shared" si="820"/>
        <v>0</v>
      </c>
      <c r="ER425" s="631">
        <f t="shared" si="820"/>
        <v>0</v>
      </c>
      <c r="ES425" s="631">
        <f t="shared" si="820"/>
        <v>0</v>
      </c>
      <c r="ET425" s="631">
        <f t="shared" si="820"/>
        <v>0</v>
      </c>
      <c r="EU425" s="631">
        <f t="shared" si="820"/>
        <v>0</v>
      </c>
      <c r="EV425" s="631">
        <f t="shared" si="820"/>
        <v>0</v>
      </c>
      <c r="EW425" s="631">
        <f t="shared" si="820"/>
        <v>0</v>
      </c>
      <c r="EX425" s="631">
        <f t="shared" si="820"/>
        <v>0</v>
      </c>
      <c r="EY425" s="631">
        <f t="shared" si="820"/>
        <v>0</v>
      </c>
      <c r="EZ425" s="631">
        <f t="shared" si="820"/>
        <v>0</v>
      </c>
      <c r="FA425" s="631">
        <f t="shared" si="775"/>
        <v>0</v>
      </c>
      <c r="FB425" s="631">
        <f t="shared" si="775"/>
        <v>0</v>
      </c>
      <c r="FC425" s="631">
        <f t="shared" si="775"/>
        <v>0</v>
      </c>
      <c r="FD425" s="631">
        <f t="shared" si="834"/>
        <v>0</v>
      </c>
      <c r="FE425" s="631">
        <f t="shared" si="834"/>
        <v>0</v>
      </c>
      <c r="FF425" s="631">
        <f t="shared" si="834"/>
        <v>0</v>
      </c>
      <c r="FG425" s="631">
        <f t="shared" si="834"/>
        <v>0</v>
      </c>
      <c r="FH425" s="631">
        <f t="shared" si="834"/>
        <v>0</v>
      </c>
      <c r="FI425" s="631">
        <f t="shared" si="834"/>
        <v>0</v>
      </c>
      <c r="FJ425" s="631">
        <f t="shared" si="834"/>
        <v>0</v>
      </c>
      <c r="FK425" s="631">
        <f t="shared" si="834"/>
        <v>0</v>
      </c>
      <c r="FL425" s="631">
        <f t="shared" si="834"/>
        <v>0</v>
      </c>
      <c r="FM425" s="631">
        <f t="shared" si="834"/>
        <v>0</v>
      </c>
      <c r="FN425" s="631">
        <f t="shared" si="834"/>
        <v>0</v>
      </c>
      <c r="FO425" s="631">
        <f t="shared" si="834"/>
        <v>0</v>
      </c>
      <c r="FP425" s="631">
        <f t="shared" si="834"/>
        <v>0</v>
      </c>
      <c r="FQ425" s="631">
        <f t="shared" si="834"/>
        <v>0</v>
      </c>
      <c r="FR425" s="631">
        <f t="shared" si="834"/>
        <v>0</v>
      </c>
      <c r="FS425" s="631">
        <f t="shared" si="834"/>
        <v>0</v>
      </c>
      <c r="FT425" s="631">
        <f t="shared" si="749"/>
        <v>0</v>
      </c>
      <c r="FU425" s="631">
        <f t="shared" si="749"/>
        <v>0</v>
      </c>
      <c r="FV425" s="631">
        <f t="shared" si="815"/>
        <v>0</v>
      </c>
      <c r="FW425" s="631">
        <f t="shared" si="815"/>
        <v>0</v>
      </c>
      <c r="FX425" s="631">
        <f t="shared" si="815"/>
        <v>0</v>
      </c>
      <c r="FY425" s="631">
        <f t="shared" si="815"/>
        <v>0</v>
      </c>
      <c r="FZ425" s="631">
        <f t="shared" si="815"/>
        <v>0</v>
      </c>
      <c r="GA425" s="631">
        <f t="shared" si="815"/>
        <v>0</v>
      </c>
      <c r="GB425" s="631">
        <f t="shared" si="815"/>
        <v>0</v>
      </c>
      <c r="GC425" s="631">
        <f t="shared" si="815"/>
        <v>0</v>
      </c>
      <c r="GD425" s="631">
        <f t="shared" si="817"/>
        <v>0</v>
      </c>
      <c r="GE425" s="631">
        <f t="shared" si="817"/>
        <v>0</v>
      </c>
      <c r="GF425" s="631">
        <f t="shared" si="817"/>
        <v>0</v>
      </c>
      <c r="GG425" s="631">
        <f t="shared" si="817"/>
        <v>0</v>
      </c>
      <c r="GH425" s="631">
        <f t="shared" si="817"/>
        <v>0</v>
      </c>
      <c r="GI425" s="631">
        <f t="shared" si="755"/>
        <v>0</v>
      </c>
      <c r="GJ425" s="631">
        <f t="shared" si="755"/>
        <v>0</v>
      </c>
      <c r="GK425" s="631">
        <f t="shared" si="755"/>
        <v>0</v>
      </c>
      <c r="GL425" s="631">
        <f t="shared" si="755"/>
        <v>0</v>
      </c>
      <c r="GM425" s="631">
        <f t="shared" si="755"/>
        <v>0</v>
      </c>
      <c r="GN425" s="631">
        <f t="shared" si="755"/>
        <v>0</v>
      </c>
      <c r="GO425" s="631"/>
      <c r="GP425" s="631">
        <f t="shared" si="816"/>
        <v>0</v>
      </c>
      <c r="GQ425" s="631">
        <f t="shared" si="816"/>
        <v>0</v>
      </c>
      <c r="GR425" s="631">
        <f t="shared" si="816"/>
        <v>0</v>
      </c>
      <c r="GS425" s="631">
        <f t="shared" si="816"/>
        <v>0</v>
      </c>
      <c r="GT425" s="631">
        <f t="shared" si="816"/>
        <v>0</v>
      </c>
      <c r="GU425" s="631">
        <f t="shared" si="816"/>
        <v>0</v>
      </c>
      <c r="GV425" s="631">
        <f t="shared" si="816"/>
        <v>0</v>
      </c>
      <c r="GW425" s="631">
        <f t="shared" si="816"/>
        <v>0</v>
      </c>
      <c r="GX425" s="631">
        <f t="shared" si="816"/>
        <v>0</v>
      </c>
      <c r="GY425" s="631">
        <f t="shared" si="816"/>
        <v>0</v>
      </c>
      <c r="GZ425" s="631">
        <f t="shared" si="816"/>
        <v>0</v>
      </c>
      <c r="HA425" s="631">
        <f t="shared" si="816"/>
        <v>0</v>
      </c>
      <c r="HB425" s="631">
        <f t="shared" si="816"/>
        <v>0</v>
      </c>
      <c r="HC425" s="631">
        <f t="shared" si="816"/>
        <v>0</v>
      </c>
      <c r="HD425" s="631">
        <f t="shared" si="816"/>
        <v>0</v>
      </c>
      <c r="HE425" s="631">
        <f t="shared" si="734"/>
        <v>0</v>
      </c>
      <c r="HF425" s="631">
        <f t="shared" si="734"/>
        <v>0</v>
      </c>
      <c r="HG425" s="631">
        <f t="shared" si="734"/>
        <v>0</v>
      </c>
      <c r="HH425" s="631">
        <f t="shared" si="734"/>
        <v>0</v>
      </c>
      <c r="HI425" s="631">
        <f t="shared" si="795"/>
        <v>0</v>
      </c>
      <c r="HJ425" s="631">
        <f t="shared" si="795"/>
        <v>0</v>
      </c>
      <c r="HK425" s="631">
        <f t="shared" si="795"/>
        <v>0</v>
      </c>
      <c r="HL425" s="631">
        <f t="shared" si="795"/>
        <v>0</v>
      </c>
      <c r="HM425" s="631">
        <f t="shared" si="795"/>
        <v>0</v>
      </c>
      <c r="HN425" s="631">
        <f t="shared" si="795"/>
        <v>0</v>
      </c>
      <c r="HO425" s="631">
        <f t="shared" si="795"/>
        <v>0</v>
      </c>
      <c r="HP425" s="631">
        <f t="shared" si="795"/>
        <v>0</v>
      </c>
      <c r="HQ425" s="631">
        <f t="shared" si="795"/>
        <v>0</v>
      </c>
      <c r="HR425" s="631">
        <f t="shared" si="835"/>
        <v>0</v>
      </c>
      <c r="HS425" s="631">
        <f t="shared" si="835"/>
        <v>0</v>
      </c>
      <c r="HT425" s="631">
        <f t="shared" si="835"/>
        <v>0</v>
      </c>
      <c r="HU425" s="631">
        <f t="shared" si="835"/>
        <v>0</v>
      </c>
      <c r="HV425" s="631">
        <f t="shared" si="821"/>
        <v>0</v>
      </c>
      <c r="HW425" s="631">
        <f t="shared" si="821"/>
        <v>0</v>
      </c>
      <c r="HX425" s="631">
        <f t="shared" si="821"/>
        <v>0</v>
      </c>
      <c r="HY425" s="631">
        <f t="shared" si="821"/>
        <v>0</v>
      </c>
      <c r="HZ425" s="631">
        <f t="shared" si="821"/>
        <v>0</v>
      </c>
      <c r="IA425" s="631">
        <f t="shared" si="821"/>
        <v>0</v>
      </c>
      <c r="IB425" s="631">
        <f t="shared" si="821"/>
        <v>0</v>
      </c>
      <c r="IC425" s="631">
        <f t="shared" si="821"/>
        <v>0</v>
      </c>
      <c r="ID425" s="631">
        <f t="shared" si="821"/>
        <v>0</v>
      </c>
      <c r="IE425" s="631">
        <f t="shared" si="821"/>
        <v>0</v>
      </c>
      <c r="IF425" s="631">
        <f t="shared" si="821"/>
        <v>0</v>
      </c>
      <c r="IG425" s="631">
        <f t="shared" si="821"/>
        <v>0</v>
      </c>
      <c r="IH425" s="631">
        <f t="shared" si="821"/>
        <v>0</v>
      </c>
      <c r="II425" s="631">
        <f t="shared" si="821"/>
        <v>0</v>
      </c>
      <c r="IJ425" s="631">
        <f t="shared" si="821"/>
        <v>0</v>
      </c>
      <c r="IK425" s="631">
        <f t="shared" si="821"/>
        <v>0</v>
      </c>
      <c r="IL425" s="631">
        <f t="shared" si="814"/>
        <v>0</v>
      </c>
      <c r="IM425" s="631">
        <f t="shared" si="814"/>
        <v>0</v>
      </c>
      <c r="IN425" s="631">
        <f t="shared" si="814"/>
        <v>0</v>
      </c>
      <c r="IO425" s="631">
        <f t="shared" si="814"/>
        <v>0</v>
      </c>
      <c r="IP425" s="631">
        <f t="shared" si="814"/>
        <v>0</v>
      </c>
      <c r="IQ425" s="631">
        <f t="shared" si="814"/>
        <v>0</v>
      </c>
      <c r="IR425" s="631">
        <f t="shared" si="814"/>
        <v>0</v>
      </c>
      <c r="IS425" s="631">
        <f t="shared" si="814"/>
        <v>0</v>
      </c>
      <c r="IT425" s="631"/>
      <c r="IU425" s="631">
        <f t="shared" si="822"/>
        <v>0</v>
      </c>
      <c r="IV425" s="631">
        <f t="shared" si="822"/>
        <v>0</v>
      </c>
      <c r="IW425" s="631">
        <f t="shared" si="822"/>
        <v>0</v>
      </c>
      <c r="IX425" s="631">
        <f t="shared" si="822"/>
        <v>0</v>
      </c>
      <c r="IY425" s="631">
        <f t="shared" si="822"/>
        <v>0</v>
      </c>
      <c r="IZ425" s="631">
        <f t="shared" si="822"/>
        <v>0</v>
      </c>
      <c r="JA425" s="631">
        <f t="shared" si="822"/>
        <v>0</v>
      </c>
      <c r="JB425" s="631">
        <f t="shared" si="822"/>
        <v>0</v>
      </c>
      <c r="JC425" s="631">
        <f t="shared" si="822"/>
        <v>0</v>
      </c>
      <c r="JD425" s="631">
        <f t="shared" si="822"/>
        <v>0</v>
      </c>
      <c r="JE425" s="631">
        <f t="shared" si="823"/>
        <v>0</v>
      </c>
      <c r="JF425" s="631">
        <f t="shared" si="823"/>
        <v>0</v>
      </c>
      <c r="JG425" s="631">
        <f t="shared" si="823"/>
        <v>0</v>
      </c>
      <c r="JH425" s="631">
        <f t="shared" si="823"/>
        <v>0</v>
      </c>
      <c r="JI425" s="631">
        <f t="shared" si="823"/>
        <v>0</v>
      </c>
      <c r="JJ425" s="631">
        <f t="shared" si="823"/>
        <v>0</v>
      </c>
      <c r="JK425" s="631">
        <f t="shared" si="823"/>
        <v>0</v>
      </c>
      <c r="JL425" s="631">
        <f t="shared" si="823"/>
        <v>0</v>
      </c>
      <c r="JM425" s="631">
        <f t="shared" si="823"/>
        <v>0</v>
      </c>
      <c r="JN425" s="631">
        <f t="shared" si="823"/>
        <v>0</v>
      </c>
      <c r="JO425" s="631">
        <f t="shared" si="824"/>
        <v>0</v>
      </c>
      <c r="JP425" s="631">
        <f t="shared" si="824"/>
        <v>0</v>
      </c>
      <c r="JQ425" s="631">
        <f t="shared" si="824"/>
        <v>0</v>
      </c>
      <c r="JR425" s="631">
        <f t="shared" si="824"/>
        <v>0</v>
      </c>
      <c r="JS425" s="631">
        <f t="shared" si="824"/>
        <v>0</v>
      </c>
      <c r="JT425" s="631">
        <f t="shared" si="824"/>
        <v>0</v>
      </c>
      <c r="JU425" s="631">
        <f t="shared" si="824"/>
        <v>0</v>
      </c>
      <c r="JV425" s="631">
        <f t="shared" si="824"/>
        <v>0</v>
      </c>
      <c r="JW425" s="631">
        <f t="shared" si="824"/>
        <v>0</v>
      </c>
      <c r="JX425" s="631">
        <f t="shared" si="824"/>
        <v>0</v>
      </c>
      <c r="JY425" s="631">
        <f t="shared" si="825"/>
        <v>0</v>
      </c>
      <c r="JZ425" s="631">
        <f t="shared" si="825"/>
        <v>0</v>
      </c>
      <c r="KA425" s="631">
        <f t="shared" si="825"/>
        <v>0</v>
      </c>
      <c r="KB425" s="631">
        <f t="shared" si="825"/>
        <v>0</v>
      </c>
      <c r="KC425" s="631">
        <f t="shared" si="825"/>
        <v>0</v>
      </c>
      <c r="KD425" s="631">
        <f t="shared" si="825"/>
        <v>0</v>
      </c>
      <c r="KE425" s="631">
        <f t="shared" si="825"/>
        <v>0</v>
      </c>
      <c r="KF425" s="631">
        <f t="shared" si="825"/>
        <v>0</v>
      </c>
      <c r="KG425" s="631">
        <f t="shared" si="825"/>
        <v>0</v>
      </c>
      <c r="KH425" s="631">
        <f t="shared" si="825"/>
        <v>0</v>
      </c>
      <c r="KI425" s="631">
        <f t="shared" si="826"/>
        <v>0</v>
      </c>
      <c r="KJ425" s="631">
        <f t="shared" si="826"/>
        <v>0</v>
      </c>
      <c r="KK425" s="631">
        <f t="shared" si="826"/>
        <v>0</v>
      </c>
      <c r="KL425" s="631">
        <f t="shared" si="826"/>
        <v>0</v>
      </c>
      <c r="KM425" s="631">
        <f t="shared" si="826"/>
        <v>0</v>
      </c>
      <c r="KN425" s="631">
        <f t="shared" si="826"/>
        <v>0</v>
      </c>
      <c r="KO425" s="631">
        <f t="shared" si="826"/>
        <v>0</v>
      </c>
      <c r="KP425" s="631">
        <f t="shared" si="826"/>
        <v>0</v>
      </c>
      <c r="KQ425" s="631">
        <f t="shared" si="826"/>
        <v>0</v>
      </c>
      <c r="KR425" s="631">
        <f t="shared" si="826"/>
        <v>0</v>
      </c>
      <c r="KS425" s="631">
        <f t="shared" si="827"/>
        <v>0</v>
      </c>
      <c r="KT425" s="631">
        <f t="shared" si="827"/>
        <v>0</v>
      </c>
      <c r="KU425" s="631">
        <f t="shared" si="827"/>
        <v>0</v>
      </c>
      <c r="KV425" s="631">
        <f t="shared" si="827"/>
        <v>0</v>
      </c>
      <c r="KW425" s="631">
        <f t="shared" si="827"/>
        <v>0</v>
      </c>
      <c r="KX425" s="631">
        <f t="shared" si="827"/>
        <v>0</v>
      </c>
      <c r="KY425" s="631"/>
      <c r="KZ425" s="631">
        <f t="shared" si="828"/>
        <v>0</v>
      </c>
      <c r="LA425" s="631">
        <f t="shared" si="828"/>
        <v>0</v>
      </c>
      <c r="LB425" s="631">
        <f t="shared" si="828"/>
        <v>0</v>
      </c>
      <c r="LC425" s="631">
        <f t="shared" si="828"/>
        <v>0</v>
      </c>
      <c r="LD425" s="631">
        <f t="shared" si="828"/>
        <v>0</v>
      </c>
      <c r="LE425" s="631">
        <f t="shared" si="828"/>
        <v>0</v>
      </c>
      <c r="LF425" s="631">
        <f t="shared" si="828"/>
        <v>0</v>
      </c>
      <c r="LG425" s="631">
        <f t="shared" si="828"/>
        <v>0</v>
      </c>
      <c r="LH425" s="631">
        <f t="shared" si="828"/>
        <v>0</v>
      </c>
      <c r="LI425" s="631">
        <f t="shared" si="828"/>
        <v>0</v>
      </c>
      <c r="LJ425" s="631">
        <f t="shared" si="829"/>
        <v>0</v>
      </c>
      <c r="LK425" s="631">
        <f t="shared" si="829"/>
        <v>0</v>
      </c>
      <c r="LL425" s="631">
        <f t="shared" si="829"/>
        <v>0</v>
      </c>
      <c r="LM425" s="631">
        <f t="shared" si="829"/>
        <v>0</v>
      </c>
      <c r="LN425" s="631">
        <f t="shared" si="829"/>
        <v>0</v>
      </c>
      <c r="LO425" s="631">
        <f t="shared" si="829"/>
        <v>0</v>
      </c>
      <c r="LP425" s="631">
        <f t="shared" si="829"/>
        <v>0</v>
      </c>
      <c r="LQ425" s="631">
        <f t="shared" si="829"/>
        <v>0</v>
      </c>
      <c r="LR425" s="631">
        <f t="shared" si="829"/>
        <v>0</v>
      </c>
      <c r="LS425" s="631">
        <f t="shared" si="829"/>
        <v>0</v>
      </c>
      <c r="LT425" s="631">
        <f t="shared" si="830"/>
        <v>0</v>
      </c>
      <c r="LU425" s="631">
        <f t="shared" si="830"/>
        <v>0</v>
      </c>
      <c r="LV425" s="631">
        <f t="shared" si="830"/>
        <v>0</v>
      </c>
      <c r="LW425" s="631">
        <f t="shared" si="830"/>
        <v>0</v>
      </c>
      <c r="LX425" s="631">
        <f t="shared" si="830"/>
        <v>0</v>
      </c>
      <c r="LY425" s="631">
        <f t="shared" si="830"/>
        <v>0</v>
      </c>
      <c r="LZ425" s="631">
        <f t="shared" si="830"/>
        <v>0</v>
      </c>
      <c r="MA425" s="631">
        <f t="shared" si="830"/>
        <v>0</v>
      </c>
      <c r="MB425" s="631">
        <f t="shared" si="830"/>
        <v>0</v>
      </c>
      <c r="MC425" s="631">
        <f t="shared" si="830"/>
        <v>0</v>
      </c>
      <c r="MD425" s="631">
        <f t="shared" si="831"/>
        <v>0</v>
      </c>
      <c r="ME425" s="631">
        <f t="shared" si="831"/>
        <v>0</v>
      </c>
      <c r="MF425" s="631">
        <f t="shared" si="831"/>
        <v>0</v>
      </c>
      <c r="MG425" s="631">
        <f t="shared" si="831"/>
        <v>0</v>
      </c>
      <c r="MH425" s="631">
        <f t="shared" si="831"/>
        <v>0</v>
      </c>
      <c r="MI425" s="631">
        <f t="shared" si="831"/>
        <v>0</v>
      </c>
      <c r="MJ425" s="631">
        <f t="shared" si="831"/>
        <v>0</v>
      </c>
      <c r="MK425" s="631">
        <f t="shared" si="831"/>
        <v>0</v>
      </c>
      <c r="ML425" s="631">
        <f t="shared" si="831"/>
        <v>0</v>
      </c>
      <c r="MM425" s="631">
        <f t="shared" si="831"/>
        <v>0</v>
      </c>
      <c r="MN425" s="631">
        <f t="shared" si="832"/>
        <v>0</v>
      </c>
      <c r="MO425" s="631">
        <f t="shared" si="832"/>
        <v>0</v>
      </c>
      <c r="MP425" s="631">
        <f t="shared" si="832"/>
        <v>0</v>
      </c>
      <c r="MQ425" s="631">
        <f t="shared" si="832"/>
        <v>0</v>
      </c>
      <c r="MR425" s="631">
        <f t="shared" si="832"/>
        <v>0</v>
      </c>
      <c r="MS425" s="631">
        <f t="shared" si="832"/>
        <v>0</v>
      </c>
      <c r="MT425" s="631">
        <f t="shared" si="832"/>
        <v>0</v>
      </c>
      <c r="MU425" s="631">
        <f t="shared" si="832"/>
        <v>0</v>
      </c>
      <c r="MV425" s="631">
        <f t="shared" si="832"/>
        <v>0</v>
      </c>
      <c r="MW425" s="631">
        <f t="shared" si="832"/>
        <v>0</v>
      </c>
      <c r="MX425" s="631">
        <f t="shared" si="833"/>
        <v>0</v>
      </c>
      <c r="MY425" s="631">
        <f t="shared" si="833"/>
        <v>0</v>
      </c>
      <c r="MZ425" s="631">
        <f t="shared" si="833"/>
        <v>0</v>
      </c>
      <c r="NA425" s="631">
        <f t="shared" si="833"/>
        <v>0</v>
      </c>
      <c r="NB425" s="631">
        <f t="shared" si="833"/>
        <v>0</v>
      </c>
      <c r="NC425" s="631">
        <f t="shared" si="833"/>
        <v>0</v>
      </c>
    </row>
    <row r="426" spans="1:367" hidden="1">
      <c r="A426" s="504"/>
      <c r="B426" s="504"/>
      <c r="C426" s="497"/>
      <c r="D426" s="497"/>
      <c r="E426" s="362">
        <f t="shared" si="772"/>
        <v>0</v>
      </c>
      <c r="F426" s="363">
        <f t="shared" si="773"/>
        <v>0</v>
      </c>
      <c r="G426" s="498">
        <f>E426*Dichtheden!$V$70</f>
        <v>0</v>
      </c>
      <c r="H426" s="499">
        <f>IF(C426=0,0,ROUND(IF((G426/2)/Dichtheden!$C$3&lt;1,1,(G426/2)/Dichtheden!$C$3),0))</f>
        <v>0</v>
      </c>
      <c r="I426" s="498">
        <f>E426*Dichtheden!$AJ$70</f>
        <v>0</v>
      </c>
      <c r="J426" s="499">
        <f>IF(C426=0,0,ROUND(IF((I426/2)/Dichtheden!$D$3&lt;1,1,(I426/2)/Dichtheden!$D$3),0))</f>
        <v>0</v>
      </c>
      <c r="K426" s="498">
        <f t="shared" si="774"/>
        <v>0</v>
      </c>
      <c r="L426" s="500">
        <f t="shared" si="777"/>
        <v>0</v>
      </c>
      <c r="M426" s="498">
        <f>IF(D426=0,0,IF((D426*Dichtheden!$G$4)&lt;25,25,D426*Dichtheden!$G$4))</f>
        <v>0</v>
      </c>
      <c r="N426" s="499">
        <f>D426*Dichtheden!$H$4</f>
        <v>0</v>
      </c>
      <c r="O426" s="501"/>
      <c r="P426" s="501"/>
      <c r="Q426" s="502">
        <f>E426*Dichtheden!$AS$68</f>
        <v>0</v>
      </c>
      <c r="R426" s="495">
        <f>IF(Q426=0,0,ROUND(IF((Q426/2)/Dichtheden!$C$3&lt;1,1,(Q426/2)/Dichtheden!$C$3),0))</f>
        <v>0</v>
      </c>
      <c r="S426" s="502">
        <f>E426*Dichtheden!$AY$68</f>
        <v>0</v>
      </c>
      <c r="T426" s="495">
        <f>IF(Q426=0,0,ROUND(IF((S426/2)/Dichtheden!$D$3&lt;1,1,(S426/2)/Dichtheden!$D$3),0))</f>
        <v>0</v>
      </c>
      <c r="U426" s="502">
        <f>D426*Dichtheden!$G$5</f>
        <v>0</v>
      </c>
      <c r="V426" s="502">
        <f>D426*Dichtheden!$H$5</f>
        <v>0</v>
      </c>
      <c r="X426" s="630"/>
      <c r="AA426" s="628">
        <f t="shared" si="796"/>
        <v>0</v>
      </c>
      <c r="AB426" s="628">
        <f t="shared" si="796"/>
        <v>0</v>
      </c>
      <c r="AC426" s="628">
        <f t="shared" si="796"/>
        <v>0</v>
      </c>
      <c r="AD426" s="628">
        <f t="shared" si="796"/>
        <v>0</v>
      </c>
      <c r="AE426" s="628">
        <f t="shared" si="796"/>
        <v>0</v>
      </c>
      <c r="AF426" s="628">
        <f t="shared" si="796"/>
        <v>0</v>
      </c>
      <c r="AG426" s="628">
        <f t="shared" si="796"/>
        <v>0</v>
      </c>
      <c r="AH426" s="628">
        <f t="shared" si="796"/>
        <v>0</v>
      </c>
      <c r="AI426" s="628">
        <f t="shared" si="796"/>
        <v>0</v>
      </c>
      <c r="AJ426" s="628">
        <f t="shared" si="796"/>
        <v>0</v>
      </c>
      <c r="AK426" s="628">
        <f t="shared" si="796"/>
        <v>0</v>
      </c>
      <c r="AL426" s="628">
        <f t="shared" si="796"/>
        <v>0</v>
      </c>
      <c r="AM426" s="628">
        <f t="shared" si="796"/>
        <v>0</v>
      </c>
      <c r="AN426" s="628">
        <f t="shared" si="796"/>
        <v>0</v>
      </c>
      <c r="AO426" s="628">
        <f t="shared" si="796"/>
        <v>0</v>
      </c>
      <c r="AP426" s="628">
        <f t="shared" si="796"/>
        <v>0</v>
      </c>
      <c r="AQ426" s="628">
        <f t="shared" si="818"/>
        <v>0</v>
      </c>
      <c r="AR426" s="628">
        <f t="shared" si="818"/>
        <v>0</v>
      </c>
      <c r="AS426" s="628">
        <f t="shared" si="818"/>
        <v>0</v>
      </c>
      <c r="AT426" s="628">
        <f t="shared" si="818"/>
        <v>0</v>
      </c>
      <c r="AU426" s="628">
        <f t="shared" si="818"/>
        <v>0</v>
      </c>
      <c r="AV426" s="628">
        <f t="shared" si="818"/>
        <v>0</v>
      </c>
      <c r="AW426" s="628">
        <f t="shared" si="818"/>
        <v>0</v>
      </c>
      <c r="AX426" s="628">
        <f t="shared" si="818"/>
        <v>0</v>
      </c>
      <c r="AY426" s="628">
        <f t="shared" si="818"/>
        <v>0</v>
      </c>
      <c r="AZ426" s="628">
        <f t="shared" si="818"/>
        <v>0</v>
      </c>
      <c r="BA426" s="628">
        <f t="shared" si="818"/>
        <v>0</v>
      </c>
      <c r="BB426" s="628">
        <f t="shared" si="818"/>
        <v>0</v>
      </c>
      <c r="BC426" s="628">
        <f t="shared" si="818"/>
        <v>0</v>
      </c>
      <c r="BD426" s="628">
        <f t="shared" si="818"/>
        <v>0</v>
      </c>
      <c r="BE426" s="628">
        <f t="shared" si="818"/>
        <v>0</v>
      </c>
      <c r="BF426" s="628">
        <f t="shared" si="818"/>
        <v>0</v>
      </c>
      <c r="BG426" s="628">
        <f t="shared" si="797"/>
        <v>0</v>
      </c>
      <c r="BH426" s="628">
        <f t="shared" si="797"/>
        <v>0</v>
      </c>
      <c r="BI426" s="628">
        <f t="shared" si="797"/>
        <v>0</v>
      </c>
      <c r="BJ426" s="628">
        <f t="shared" si="797"/>
        <v>0</v>
      </c>
      <c r="BK426" s="628">
        <f t="shared" si="797"/>
        <v>0</v>
      </c>
      <c r="BL426" s="628">
        <f t="shared" si="797"/>
        <v>0</v>
      </c>
      <c r="BM426" s="628">
        <f t="shared" si="797"/>
        <v>0</v>
      </c>
      <c r="BN426" s="628">
        <f t="shared" si="797"/>
        <v>0</v>
      </c>
      <c r="BO426" s="628">
        <f t="shared" si="797"/>
        <v>0</v>
      </c>
      <c r="BP426" s="628">
        <f t="shared" si="797"/>
        <v>0</v>
      </c>
      <c r="BQ426" s="628">
        <f t="shared" si="797"/>
        <v>0</v>
      </c>
      <c r="BR426" s="628">
        <f t="shared" si="797"/>
        <v>0</v>
      </c>
      <c r="BS426" s="628">
        <f t="shared" si="797"/>
        <v>0</v>
      </c>
      <c r="BT426" s="628">
        <f t="shared" si="797"/>
        <v>0</v>
      </c>
      <c r="BU426" s="628">
        <f t="shared" si="797"/>
        <v>0</v>
      </c>
      <c r="BV426" s="628">
        <f t="shared" si="797"/>
        <v>0</v>
      </c>
      <c r="BW426" s="628">
        <f t="shared" si="798"/>
        <v>0</v>
      </c>
      <c r="BX426" s="628">
        <f t="shared" si="798"/>
        <v>0</v>
      </c>
      <c r="BY426" s="628">
        <f t="shared" si="798"/>
        <v>0</v>
      </c>
      <c r="BZ426" s="628">
        <f t="shared" si="798"/>
        <v>0</v>
      </c>
      <c r="CA426" s="628">
        <f t="shared" si="798"/>
        <v>0</v>
      </c>
      <c r="CB426" s="628">
        <f t="shared" si="798"/>
        <v>0</v>
      </c>
      <c r="CC426" s="628">
        <f t="shared" si="798"/>
        <v>0</v>
      </c>
      <c r="CD426" s="628">
        <f t="shared" si="798"/>
        <v>0</v>
      </c>
      <c r="CE426" s="628"/>
      <c r="CF426" s="628">
        <f t="shared" si="799"/>
        <v>0</v>
      </c>
      <c r="CG426" s="628">
        <f t="shared" si="799"/>
        <v>0</v>
      </c>
      <c r="CH426" s="628">
        <f t="shared" si="799"/>
        <v>0</v>
      </c>
      <c r="CI426" s="628">
        <f t="shared" si="799"/>
        <v>0</v>
      </c>
      <c r="CJ426" s="628">
        <f t="shared" si="799"/>
        <v>0</v>
      </c>
      <c r="CK426" s="628">
        <f t="shared" si="799"/>
        <v>0</v>
      </c>
      <c r="CL426" s="628">
        <f t="shared" si="799"/>
        <v>0</v>
      </c>
      <c r="CM426" s="628">
        <f t="shared" si="799"/>
        <v>0</v>
      </c>
      <c r="CN426" s="628">
        <f t="shared" si="799"/>
        <v>0</v>
      </c>
      <c r="CO426" s="628">
        <f t="shared" si="799"/>
        <v>0</v>
      </c>
      <c r="CP426" s="628">
        <f t="shared" si="799"/>
        <v>0</v>
      </c>
      <c r="CQ426" s="628">
        <f t="shared" si="799"/>
        <v>0</v>
      </c>
      <c r="CR426" s="628">
        <f t="shared" si="799"/>
        <v>0</v>
      </c>
      <c r="CS426" s="628">
        <f t="shared" si="799"/>
        <v>0</v>
      </c>
      <c r="CT426" s="628">
        <f t="shared" si="799"/>
        <v>0</v>
      </c>
      <c r="CU426" s="628">
        <f t="shared" si="799"/>
        <v>0</v>
      </c>
      <c r="CV426" s="628">
        <f t="shared" si="819"/>
        <v>0</v>
      </c>
      <c r="CW426" s="628">
        <f t="shared" si="819"/>
        <v>0</v>
      </c>
      <c r="CX426" s="628">
        <f t="shared" si="819"/>
        <v>0</v>
      </c>
      <c r="CY426" s="628">
        <f t="shared" si="819"/>
        <v>0</v>
      </c>
      <c r="CZ426" s="628">
        <f t="shared" si="819"/>
        <v>0</v>
      </c>
      <c r="DA426" s="628">
        <f t="shared" si="819"/>
        <v>0</v>
      </c>
      <c r="DB426" s="628">
        <f t="shared" si="819"/>
        <v>0</v>
      </c>
      <c r="DC426" s="628">
        <f t="shared" si="819"/>
        <v>0</v>
      </c>
      <c r="DD426" s="628">
        <f t="shared" si="819"/>
        <v>0</v>
      </c>
      <c r="DE426" s="628">
        <f t="shared" si="819"/>
        <v>0</v>
      </c>
      <c r="DF426" s="628">
        <f t="shared" si="819"/>
        <v>0</v>
      </c>
      <c r="DG426" s="628">
        <f t="shared" si="819"/>
        <v>0</v>
      </c>
      <c r="DH426" s="628">
        <f t="shared" si="819"/>
        <v>0</v>
      </c>
      <c r="DI426" s="628">
        <f t="shared" si="819"/>
        <v>0</v>
      </c>
      <c r="DJ426" s="628">
        <f t="shared" si="819"/>
        <v>0</v>
      </c>
      <c r="DK426" s="628">
        <f t="shared" si="819"/>
        <v>0</v>
      </c>
      <c r="DL426" s="628">
        <f t="shared" si="800"/>
        <v>0</v>
      </c>
      <c r="DM426" s="628">
        <f t="shared" si="800"/>
        <v>0</v>
      </c>
      <c r="DN426" s="628">
        <f t="shared" si="800"/>
        <v>0</v>
      </c>
      <c r="DO426" s="628">
        <f t="shared" si="800"/>
        <v>0</v>
      </c>
      <c r="DP426" s="628">
        <f t="shared" si="800"/>
        <v>0</v>
      </c>
      <c r="DQ426" s="628">
        <f t="shared" si="800"/>
        <v>0</v>
      </c>
      <c r="DR426" s="628">
        <f t="shared" si="800"/>
        <v>0</v>
      </c>
      <c r="DS426" s="628">
        <f t="shared" si="800"/>
        <v>0</v>
      </c>
      <c r="DT426" s="628">
        <f t="shared" si="800"/>
        <v>0</v>
      </c>
      <c r="DU426" s="628">
        <f t="shared" si="800"/>
        <v>0</v>
      </c>
      <c r="DV426" s="628">
        <f t="shared" si="800"/>
        <v>0</v>
      </c>
      <c r="DW426" s="628">
        <f t="shared" si="800"/>
        <v>0</v>
      </c>
      <c r="DX426" s="628">
        <f t="shared" si="800"/>
        <v>0</v>
      </c>
      <c r="DY426" s="628">
        <f t="shared" si="800"/>
        <v>0</v>
      </c>
      <c r="DZ426" s="628">
        <f t="shared" si="800"/>
        <v>0</v>
      </c>
      <c r="EA426" s="628">
        <f t="shared" si="800"/>
        <v>0</v>
      </c>
      <c r="EB426" s="628">
        <f t="shared" si="801"/>
        <v>0</v>
      </c>
      <c r="EC426" s="628">
        <f t="shared" si="801"/>
        <v>0</v>
      </c>
      <c r="ED426" s="628">
        <f t="shared" si="801"/>
        <v>0</v>
      </c>
      <c r="EE426" s="628">
        <f t="shared" si="801"/>
        <v>0</v>
      </c>
      <c r="EF426" s="628">
        <f t="shared" si="801"/>
        <v>0</v>
      </c>
      <c r="EG426" s="628">
        <f t="shared" si="801"/>
        <v>0</v>
      </c>
      <c r="EH426" s="628">
        <f t="shared" si="801"/>
        <v>0</v>
      </c>
      <c r="EI426" s="628">
        <f t="shared" si="801"/>
        <v>0</v>
      </c>
      <c r="EJ426" s="631"/>
      <c r="EK426" s="631">
        <f t="shared" si="820"/>
        <v>0</v>
      </c>
      <c r="EL426" s="631">
        <f t="shared" si="820"/>
        <v>0</v>
      </c>
      <c r="EM426" s="631">
        <f t="shared" si="820"/>
        <v>0</v>
      </c>
      <c r="EN426" s="631">
        <f t="shared" si="820"/>
        <v>0</v>
      </c>
      <c r="EO426" s="631">
        <f t="shared" si="820"/>
        <v>0</v>
      </c>
      <c r="EP426" s="631">
        <f t="shared" si="820"/>
        <v>0</v>
      </c>
      <c r="EQ426" s="631">
        <f t="shared" si="820"/>
        <v>0</v>
      </c>
      <c r="ER426" s="631">
        <f t="shared" si="820"/>
        <v>0</v>
      </c>
      <c r="ES426" s="631">
        <f t="shared" si="820"/>
        <v>0</v>
      </c>
      <c r="ET426" s="631">
        <f t="shared" si="820"/>
        <v>0</v>
      </c>
      <c r="EU426" s="631">
        <f t="shared" si="820"/>
        <v>0</v>
      </c>
      <c r="EV426" s="631">
        <f t="shared" si="820"/>
        <v>0</v>
      </c>
      <c r="EW426" s="631">
        <f t="shared" si="820"/>
        <v>0</v>
      </c>
      <c r="EX426" s="631">
        <f t="shared" si="820"/>
        <v>0</v>
      </c>
      <c r="EY426" s="631">
        <f t="shared" si="820"/>
        <v>0</v>
      </c>
      <c r="EZ426" s="631">
        <f t="shared" si="820"/>
        <v>0</v>
      </c>
      <c r="FA426" s="631">
        <f t="shared" si="775"/>
        <v>0</v>
      </c>
      <c r="FB426" s="631">
        <f t="shared" si="775"/>
        <v>0</v>
      </c>
      <c r="FC426" s="631">
        <f t="shared" si="775"/>
        <v>0</v>
      </c>
      <c r="FD426" s="631">
        <f t="shared" si="834"/>
        <v>0</v>
      </c>
      <c r="FE426" s="631">
        <f t="shared" si="834"/>
        <v>0</v>
      </c>
      <c r="FF426" s="631">
        <f t="shared" si="834"/>
        <v>0</v>
      </c>
      <c r="FG426" s="631">
        <f t="shared" si="834"/>
        <v>0</v>
      </c>
      <c r="FH426" s="631">
        <f t="shared" si="834"/>
        <v>0</v>
      </c>
      <c r="FI426" s="631">
        <f t="shared" si="834"/>
        <v>0</v>
      </c>
      <c r="FJ426" s="631">
        <f t="shared" si="834"/>
        <v>0</v>
      </c>
      <c r="FK426" s="631">
        <f t="shared" si="834"/>
        <v>0</v>
      </c>
      <c r="FL426" s="631">
        <f t="shared" si="834"/>
        <v>0</v>
      </c>
      <c r="FM426" s="631">
        <f t="shared" si="834"/>
        <v>0</v>
      </c>
      <c r="FN426" s="631">
        <f t="shared" si="834"/>
        <v>0</v>
      </c>
      <c r="FO426" s="631">
        <f t="shared" si="834"/>
        <v>0</v>
      </c>
      <c r="FP426" s="631">
        <f t="shared" si="834"/>
        <v>0</v>
      </c>
      <c r="FQ426" s="631">
        <f t="shared" si="834"/>
        <v>0</v>
      </c>
      <c r="FR426" s="631">
        <f t="shared" si="834"/>
        <v>0</v>
      </c>
      <c r="FS426" s="631">
        <f t="shared" si="834"/>
        <v>0</v>
      </c>
      <c r="FT426" s="631">
        <f t="shared" si="749"/>
        <v>0</v>
      </c>
      <c r="FU426" s="631">
        <f t="shared" si="749"/>
        <v>0</v>
      </c>
      <c r="FV426" s="631">
        <f t="shared" si="815"/>
        <v>0</v>
      </c>
      <c r="FW426" s="631">
        <f t="shared" si="815"/>
        <v>0</v>
      </c>
      <c r="FX426" s="631">
        <f t="shared" si="815"/>
        <v>0</v>
      </c>
      <c r="FY426" s="631">
        <f t="shared" si="815"/>
        <v>0</v>
      </c>
      <c r="FZ426" s="631">
        <f t="shared" si="815"/>
        <v>0</v>
      </c>
      <c r="GA426" s="631">
        <f t="shared" si="815"/>
        <v>0</v>
      </c>
      <c r="GB426" s="631">
        <f t="shared" si="815"/>
        <v>0</v>
      </c>
      <c r="GC426" s="631">
        <f t="shared" si="815"/>
        <v>0</v>
      </c>
      <c r="GD426" s="631">
        <f t="shared" si="817"/>
        <v>0</v>
      </c>
      <c r="GE426" s="631">
        <f t="shared" si="817"/>
        <v>0</v>
      </c>
      <c r="GF426" s="631">
        <f t="shared" si="817"/>
        <v>0</v>
      </c>
      <c r="GG426" s="631">
        <f t="shared" si="817"/>
        <v>0</v>
      </c>
      <c r="GH426" s="631">
        <f t="shared" si="817"/>
        <v>0</v>
      </c>
      <c r="GI426" s="631">
        <f t="shared" si="755"/>
        <v>0</v>
      </c>
      <c r="GJ426" s="631">
        <f t="shared" si="755"/>
        <v>0</v>
      </c>
      <c r="GK426" s="631">
        <f t="shared" si="755"/>
        <v>0</v>
      </c>
      <c r="GL426" s="631">
        <f t="shared" si="755"/>
        <v>0</v>
      </c>
      <c r="GM426" s="631">
        <f t="shared" si="755"/>
        <v>0</v>
      </c>
      <c r="GN426" s="631">
        <f t="shared" si="755"/>
        <v>0</v>
      </c>
      <c r="GO426" s="631"/>
      <c r="GP426" s="631">
        <f t="shared" si="816"/>
        <v>0</v>
      </c>
      <c r="GQ426" s="631">
        <f t="shared" si="816"/>
        <v>0</v>
      </c>
      <c r="GR426" s="631">
        <f t="shared" si="816"/>
        <v>0</v>
      </c>
      <c r="GS426" s="631">
        <f t="shared" si="816"/>
        <v>0</v>
      </c>
      <c r="GT426" s="631">
        <f t="shared" si="816"/>
        <v>0</v>
      </c>
      <c r="GU426" s="631">
        <f t="shared" si="816"/>
        <v>0</v>
      </c>
      <c r="GV426" s="631">
        <f t="shared" si="816"/>
        <v>0</v>
      </c>
      <c r="GW426" s="631">
        <f t="shared" si="816"/>
        <v>0</v>
      </c>
      <c r="GX426" s="631">
        <f t="shared" si="816"/>
        <v>0</v>
      </c>
      <c r="GY426" s="631">
        <f t="shared" si="816"/>
        <v>0</v>
      </c>
      <c r="GZ426" s="631">
        <f t="shared" si="816"/>
        <v>0</v>
      </c>
      <c r="HA426" s="631">
        <f t="shared" si="816"/>
        <v>0</v>
      </c>
      <c r="HB426" s="631">
        <f t="shared" si="816"/>
        <v>0</v>
      </c>
      <c r="HC426" s="631">
        <f t="shared" si="816"/>
        <v>0</v>
      </c>
      <c r="HD426" s="631">
        <f t="shared" si="816"/>
        <v>0</v>
      </c>
      <c r="HE426" s="631">
        <f t="shared" si="734"/>
        <v>0</v>
      </c>
      <c r="HF426" s="631">
        <f t="shared" si="734"/>
        <v>0</v>
      </c>
      <c r="HG426" s="631">
        <f t="shared" si="734"/>
        <v>0</v>
      </c>
      <c r="HH426" s="631">
        <f t="shared" si="734"/>
        <v>0</v>
      </c>
      <c r="HI426" s="631">
        <f t="shared" si="795"/>
        <v>0</v>
      </c>
      <c r="HJ426" s="631">
        <f t="shared" si="795"/>
        <v>0</v>
      </c>
      <c r="HK426" s="631">
        <f t="shared" si="795"/>
        <v>0</v>
      </c>
      <c r="HL426" s="631">
        <f t="shared" si="795"/>
        <v>0</v>
      </c>
      <c r="HM426" s="631">
        <f t="shared" si="795"/>
        <v>0</v>
      </c>
      <c r="HN426" s="631">
        <f t="shared" si="795"/>
        <v>0</v>
      </c>
      <c r="HO426" s="631">
        <f t="shared" si="795"/>
        <v>0</v>
      </c>
      <c r="HP426" s="631">
        <f t="shared" si="795"/>
        <v>0</v>
      </c>
      <c r="HQ426" s="631">
        <f t="shared" si="795"/>
        <v>0</v>
      </c>
      <c r="HR426" s="631">
        <f t="shared" si="835"/>
        <v>0</v>
      </c>
      <c r="HS426" s="631">
        <f t="shared" si="835"/>
        <v>0</v>
      </c>
      <c r="HT426" s="631">
        <f t="shared" si="835"/>
        <v>0</v>
      </c>
      <c r="HU426" s="631">
        <f t="shared" si="835"/>
        <v>0</v>
      </c>
      <c r="HV426" s="631">
        <f t="shared" si="821"/>
        <v>0</v>
      </c>
      <c r="HW426" s="631">
        <f t="shared" si="821"/>
        <v>0</v>
      </c>
      <c r="HX426" s="631">
        <f t="shared" si="821"/>
        <v>0</v>
      </c>
      <c r="HY426" s="631">
        <f t="shared" si="821"/>
        <v>0</v>
      </c>
      <c r="HZ426" s="631">
        <f t="shared" si="821"/>
        <v>0</v>
      </c>
      <c r="IA426" s="631">
        <f t="shared" si="821"/>
        <v>0</v>
      </c>
      <c r="IB426" s="631">
        <f t="shared" si="821"/>
        <v>0</v>
      </c>
      <c r="IC426" s="631">
        <f t="shared" si="821"/>
        <v>0</v>
      </c>
      <c r="ID426" s="631">
        <f t="shared" si="821"/>
        <v>0</v>
      </c>
      <c r="IE426" s="631">
        <f t="shared" si="821"/>
        <v>0</v>
      </c>
      <c r="IF426" s="631">
        <f t="shared" si="821"/>
        <v>0</v>
      </c>
      <c r="IG426" s="631">
        <f t="shared" si="821"/>
        <v>0</v>
      </c>
      <c r="IH426" s="631">
        <f t="shared" si="821"/>
        <v>0</v>
      </c>
      <c r="II426" s="631">
        <f t="shared" si="821"/>
        <v>0</v>
      </c>
      <c r="IJ426" s="631">
        <f t="shared" si="821"/>
        <v>0</v>
      </c>
      <c r="IK426" s="631">
        <f t="shared" si="821"/>
        <v>0</v>
      </c>
      <c r="IL426" s="631">
        <f t="shared" si="814"/>
        <v>0</v>
      </c>
      <c r="IM426" s="631">
        <f t="shared" si="814"/>
        <v>0</v>
      </c>
      <c r="IN426" s="631">
        <f t="shared" si="814"/>
        <v>0</v>
      </c>
      <c r="IO426" s="631">
        <f t="shared" si="814"/>
        <v>0</v>
      </c>
      <c r="IP426" s="631">
        <f t="shared" si="814"/>
        <v>0</v>
      </c>
      <c r="IQ426" s="631">
        <f t="shared" si="814"/>
        <v>0</v>
      </c>
      <c r="IR426" s="631">
        <f t="shared" si="814"/>
        <v>0</v>
      </c>
      <c r="IS426" s="631">
        <f t="shared" si="814"/>
        <v>0</v>
      </c>
      <c r="IT426" s="631"/>
      <c r="IU426" s="631">
        <f t="shared" si="822"/>
        <v>0</v>
      </c>
      <c r="IV426" s="631">
        <f t="shared" si="822"/>
        <v>0</v>
      </c>
      <c r="IW426" s="631">
        <f t="shared" si="822"/>
        <v>0</v>
      </c>
      <c r="IX426" s="631">
        <f t="shared" si="822"/>
        <v>0</v>
      </c>
      <c r="IY426" s="631">
        <f t="shared" si="822"/>
        <v>0</v>
      </c>
      <c r="IZ426" s="631">
        <f t="shared" si="822"/>
        <v>0</v>
      </c>
      <c r="JA426" s="631">
        <f t="shared" si="822"/>
        <v>0</v>
      </c>
      <c r="JB426" s="631">
        <f t="shared" si="822"/>
        <v>0</v>
      </c>
      <c r="JC426" s="631">
        <f t="shared" si="822"/>
        <v>0</v>
      </c>
      <c r="JD426" s="631">
        <f t="shared" si="822"/>
        <v>0</v>
      </c>
      <c r="JE426" s="631">
        <f t="shared" si="823"/>
        <v>0</v>
      </c>
      <c r="JF426" s="631">
        <f t="shared" si="823"/>
        <v>0</v>
      </c>
      <c r="JG426" s="631">
        <f t="shared" si="823"/>
        <v>0</v>
      </c>
      <c r="JH426" s="631">
        <f t="shared" si="823"/>
        <v>0</v>
      </c>
      <c r="JI426" s="631">
        <f t="shared" si="823"/>
        <v>0</v>
      </c>
      <c r="JJ426" s="631">
        <f t="shared" si="823"/>
        <v>0</v>
      </c>
      <c r="JK426" s="631">
        <f t="shared" si="823"/>
        <v>0</v>
      </c>
      <c r="JL426" s="631">
        <f t="shared" si="823"/>
        <v>0</v>
      </c>
      <c r="JM426" s="631">
        <f t="shared" si="823"/>
        <v>0</v>
      </c>
      <c r="JN426" s="631">
        <f t="shared" si="823"/>
        <v>0</v>
      </c>
      <c r="JO426" s="631">
        <f t="shared" si="824"/>
        <v>0</v>
      </c>
      <c r="JP426" s="631">
        <f t="shared" si="824"/>
        <v>0</v>
      </c>
      <c r="JQ426" s="631">
        <f t="shared" si="824"/>
        <v>0</v>
      </c>
      <c r="JR426" s="631">
        <f t="shared" si="824"/>
        <v>0</v>
      </c>
      <c r="JS426" s="631">
        <f t="shared" si="824"/>
        <v>0</v>
      </c>
      <c r="JT426" s="631">
        <f t="shared" si="824"/>
        <v>0</v>
      </c>
      <c r="JU426" s="631">
        <f t="shared" si="824"/>
        <v>0</v>
      </c>
      <c r="JV426" s="631">
        <f t="shared" si="824"/>
        <v>0</v>
      </c>
      <c r="JW426" s="631">
        <f t="shared" si="824"/>
        <v>0</v>
      </c>
      <c r="JX426" s="631">
        <f t="shared" si="824"/>
        <v>0</v>
      </c>
      <c r="JY426" s="631">
        <f t="shared" si="825"/>
        <v>0</v>
      </c>
      <c r="JZ426" s="631">
        <f t="shared" si="825"/>
        <v>0</v>
      </c>
      <c r="KA426" s="631">
        <f t="shared" si="825"/>
        <v>0</v>
      </c>
      <c r="KB426" s="631">
        <f t="shared" si="825"/>
        <v>0</v>
      </c>
      <c r="KC426" s="631">
        <f t="shared" si="825"/>
        <v>0</v>
      </c>
      <c r="KD426" s="631">
        <f t="shared" si="825"/>
        <v>0</v>
      </c>
      <c r="KE426" s="631">
        <f t="shared" si="825"/>
        <v>0</v>
      </c>
      <c r="KF426" s="631">
        <f t="shared" si="825"/>
        <v>0</v>
      </c>
      <c r="KG426" s="631">
        <f t="shared" si="825"/>
        <v>0</v>
      </c>
      <c r="KH426" s="631">
        <f t="shared" si="825"/>
        <v>0</v>
      </c>
      <c r="KI426" s="631">
        <f t="shared" si="826"/>
        <v>0</v>
      </c>
      <c r="KJ426" s="631">
        <f t="shared" si="826"/>
        <v>0</v>
      </c>
      <c r="KK426" s="631">
        <f t="shared" si="826"/>
        <v>0</v>
      </c>
      <c r="KL426" s="631">
        <f t="shared" si="826"/>
        <v>0</v>
      </c>
      <c r="KM426" s="631">
        <f t="shared" si="826"/>
        <v>0</v>
      </c>
      <c r="KN426" s="631">
        <f t="shared" si="826"/>
        <v>0</v>
      </c>
      <c r="KO426" s="631">
        <f t="shared" si="826"/>
        <v>0</v>
      </c>
      <c r="KP426" s="631">
        <f t="shared" si="826"/>
        <v>0</v>
      </c>
      <c r="KQ426" s="631">
        <f t="shared" si="826"/>
        <v>0</v>
      </c>
      <c r="KR426" s="631">
        <f t="shared" si="826"/>
        <v>0</v>
      </c>
      <c r="KS426" s="631">
        <f t="shared" si="827"/>
        <v>0</v>
      </c>
      <c r="KT426" s="631">
        <f t="shared" si="827"/>
        <v>0</v>
      </c>
      <c r="KU426" s="631">
        <f t="shared" si="827"/>
        <v>0</v>
      </c>
      <c r="KV426" s="631">
        <f t="shared" si="827"/>
        <v>0</v>
      </c>
      <c r="KW426" s="631">
        <f t="shared" si="827"/>
        <v>0</v>
      </c>
      <c r="KX426" s="631">
        <f t="shared" si="827"/>
        <v>0</v>
      </c>
      <c r="KY426" s="631"/>
      <c r="KZ426" s="631">
        <f t="shared" si="828"/>
        <v>0</v>
      </c>
      <c r="LA426" s="631">
        <f t="shared" si="828"/>
        <v>0</v>
      </c>
      <c r="LB426" s="631">
        <f t="shared" si="828"/>
        <v>0</v>
      </c>
      <c r="LC426" s="631">
        <f t="shared" si="828"/>
        <v>0</v>
      </c>
      <c r="LD426" s="631">
        <f t="shared" si="828"/>
        <v>0</v>
      </c>
      <c r="LE426" s="631">
        <f t="shared" si="828"/>
        <v>0</v>
      </c>
      <c r="LF426" s="631">
        <f t="shared" si="828"/>
        <v>0</v>
      </c>
      <c r="LG426" s="631">
        <f t="shared" si="828"/>
        <v>0</v>
      </c>
      <c r="LH426" s="631">
        <f t="shared" si="828"/>
        <v>0</v>
      </c>
      <c r="LI426" s="631">
        <f t="shared" si="828"/>
        <v>0</v>
      </c>
      <c r="LJ426" s="631">
        <f t="shared" si="829"/>
        <v>0</v>
      </c>
      <c r="LK426" s="631">
        <f t="shared" si="829"/>
        <v>0</v>
      </c>
      <c r="LL426" s="631">
        <f t="shared" si="829"/>
        <v>0</v>
      </c>
      <c r="LM426" s="631">
        <f t="shared" si="829"/>
        <v>0</v>
      </c>
      <c r="LN426" s="631">
        <f t="shared" si="829"/>
        <v>0</v>
      </c>
      <c r="LO426" s="631">
        <f t="shared" si="829"/>
        <v>0</v>
      </c>
      <c r="LP426" s="631">
        <f t="shared" si="829"/>
        <v>0</v>
      </c>
      <c r="LQ426" s="631">
        <f t="shared" si="829"/>
        <v>0</v>
      </c>
      <c r="LR426" s="631">
        <f t="shared" si="829"/>
        <v>0</v>
      </c>
      <c r="LS426" s="631">
        <f t="shared" si="829"/>
        <v>0</v>
      </c>
      <c r="LT426" s="631">
        <f t="shared" si="830"/>
        <v>0</v>
      </c>
      <c r="LU426" s="631">
        <f t="shared" si="830"/>
        <v>0</v>
      </c>
      <c r="LV426" s="631">
        <f t="shared" si="830"/>
        <v>0</v>
      </c>
      <c r="LW426" s="631">
        <f t="shared" si="830"/>
        <v>0</v>
      </c>
      <c r="LX426" s="631">
        <f t="shared" si="830"/>
        <v>0</v>
      </c>
      <c r="LY426" s="631">
        <f t="shared" si="830"/>
        <v>0</v>
      </c>
      <c r="LZ426" s="631">
        <f t="shared" si="830"/>
        <v>0</v>
      </c>
      <c r="MA426" s="631">
        <f t="shared" si="830"/>
        <v>0</v>
      </c>
      <c r="MB426" s="631">
        <f t="shared" si="830"/>
        <v>0</v>
      </c>
      <c r="MC426" s="631">
        <f t="shared" si="830"/>
        <v>0</v>
      </c>
      <c r="MD426" s="631">
        <f t="shared" si="831"/>
        <v>0</v>
      </c>
      <c r="ME426" s="631">
        <f t="shared" si="831"/>
        <v>0</v>
      </c>
      <c r="MF426" s="631">
        <f t="shared" si="831"/>
        <v>0</v>
      </c>
      <c r="MG426" s="631">
        <f t="shared" si="831"/>
        <v>0</v>
      </c>
      <c r="MH426" s="631">
        <f t="shared" si="831"/>
        <v>0</v>
      </c>
      <c r="MI426" s="631">
        <f t="shared" si="831"/>
        <v>0</v>
      </c>
      <c r="MJ426" s="631">
        <f t="shared" si="831"/>
        <v>0</v>
      </c>
      <c r="MK426" s="631">
        <f t="shared" si="831"/>
        <v>0</v>
      </c>
      <c r="ML426" s="631">
        <f t="shared" si="831"/>
        <v>0</v>
      </c>
      <c r="MM426" s="631">
        <f t="shared" si="831"/>
        <v>0</v>
      </c>
      <c r="MN426" s="631">
        <f t="shared" si="832"/>
        <v>0</v>
      </c>
      <c r="MO426" s="631">
        <f t="shared" si="832"/>
        <v>0</v>
      </c>
      <c r="MP426" s="631">
        <f t="shared" si="832"/>
        <v>0</v>
      </c>
      <c r="MQ426" s="631">
        <f t="shared" si="832"/>
        <v>0</v>
      </c>
      <c r="MR426" s="631">
        <f t="shared" si="832"/>
        <v>0</v>
      </c>
      <c r="MS426" s="631">
        <f t="shared" si="832"/>
        <v>0</v>
      </c>
      <c r="MT426" s="631">
        <f t="shared" si="832"/>
        <v>0</v>
      </c>
      <c r="MU426" s="631">
        <f t="shared" si="832"/>
        <v>0</v>
      </c>
      <c r="MV426" s="631">
        <f t="shared" si="832"/>
        <v>0</v>
      </c>
      <c r="MW426" s="631">
        <f t="shared" si="832"/>
        <v>0</v>
      </c>
      <c r="MX426" s="631">
        <f t="shared" si="833"/>
        <v>0</v>
      </c>
      <c r="MY426" s="631">
        <f t="shared" si="833"/>
        <v>0</v>
      </c>
      <c r="MZ426" s="631">
        <f t="shared" si="833"/>
        <v>0</v>
      </c>
      <c r="NA426" s="631">
        <f t="shared" si="833"/>
        <v>0</v>
      </c>
      <c r="NB426" s="631">
        <f t="shared" si="833"/>
        <v>0</v>
      </c>
      <c r="NC426" s="631">
        <f t="shared" si="833"/>
        <v>0</v>
      </c>
    </row>
    <row r="427" spans="1:367" hidden="1">
      <c r="A427" s="504"/>
      <c r="B427" s="504"/>
      <c r="C427" s="497"/>
      <c r="D427" s="497"/>
      <c r="E427" s="362">
        <f t="shared" si="772"/>
        <v>0</v>
      </c>
      <c r="F427" s="363">
        <f t="shared" si="773"/>
        <v>0</v>
      </c>
      <c r="G427" s="498">
        <f>E427*Dichtheden!$V$70</f>
        <v>0</v>
      </c>
      <c r="H427" s="499">
        <f>IF(C427=0,0,ROUND(IF((G427/2)/Dichtheden!$C$3&lt;1,1,(G427/2)/Dichtheden!$C$3),0))</f>
        <v>0</v>
      </c>
      <c r="I427" s="498">
        <f>E427*Dichtheden!$AJ$70</f>
        <v>0</v>
      </c>
      <c r="J427" s="499">
        <f>IF(C427=0,0,ROUND(IF((I427/2)/Dichtheden!$D$3&lt;1,1,(I427/2)/Dichtheden!$D$3),0))</f>
        <v>0</v>
      </c>
      <c r="K427" s="498">
        <f t="shared" si="774"/>
        <v>0</v>
      </c>
      <c r="L427" s="500">
        <f t="shared" si="777"/>
        <v>0</v>
      </c>
      <c r="M427" s="498">
        <f>IF(D427=0,0,IF((D427*Dichtheden!$G$4)&lt;25,25,D427*Dichtheden!$G$4))</f>
        <v>0</v>
      </c>
      <c r="N427" s="499">
        <f>D427*Dichtheden!$H$4</f>
        <v>0</v>
      </c>
      <c r="O427" s="501"/>
      <c r="P427" s="501"/>
      <c r="Q427" s="502">
        <f>E427*Dichtheden!$AS$68</f>
        <v>0</v>
      </c>
      <c r="R427" s="495">
        <f>IF(Q427=0,0,ROUND(IF((Q427/2)/Dichtheden!$C$3&lt;1,1,(Q427/2)/Dichtheden!$C$3),0))</f>
        <v>0</v>
      </c>
      <c r="S427" s="502">
        <f>E427*Dichtheden!$AY$68</f>
        <v>0</v>
      </c>
      <c r="T427" s="495">
        <f>IF(Q427=0,0,ROUND(IF((S427/2)/Dichtheden!$D$3&lt;1,1,(S427/2)/Dichtheden!$D$3),0))</f>
        <v>0</v>
      </c>
      <c r="U427" s="502">
        <f>D427*Dichtheden!$G$5</f>
        <v>0</v>
      </c>
      <c r="V427" s="502">
        <f>D427*Dichtheden!$H$5</f>
        <v>0</v>
      </c>
      <c r="X427" s="630"/>
      <c r="AA427" s="628">
        <f t="shared" si="796"/>
        <v>0</v>
      </c>
      <c r="AB427" s="628">
        <f t="shared" si="796"/>
        <v>0</v>
      </c>
      <c r="AC427" s="628">
        <f t="shared" si="796"/>
        <v>0</v>
      </c>
      <c r="AD427" s="628">
        <f t="shared" si="796"/>
        <v>0</v>
      </c>
      <c r="AE427" s="628">
        <f t="shared" si="796"/>
        <v>0</v>
      </c>
      <c r="AF427" s="628">
        <f t="shared" si="796"/>
        <v>0</v>
      </c>
      <c r="AG427" s="628">
        <f t="shared" si="796"/>
        <v>0</v>
      </c>
      <c r="AH427" s="628">
        <f t="shared" si="796"/>
        <v>0</v>
      </c>
      <c r="AI427" s="628">
        <f t="shared" si="796"/>
        <v>0</v>
      </c>
      <c r="AJ427" s="628">
        <f t="shared" ref="AA427:AP443" si="836">IF($A427=AJ$60,$C427,0)</f>
        <v>0</v>
      </c>
      <c r="AK427" s="628">
        <f t="shared" si="836"/>
        <v>0</v>
      </c>
      <c r="AL427" s="628">
        <f t="shared" si="836"/>
        <v>0</v>
      </c>
      <c r="AM427" s="628">
        <f t="shared" si="836"/>
        <v>0</v>
      </c>
      <c r="AN427" s="628">
        <f t="shared" si="836"/>
        <v>0</v>
      </c>
      <c r="AO427" s="628">
        <f t="shared" si="836"/>
        <v>0</v>
      </c>
      <c r="AP427" s="628">
        <f t="shared" si="836"/>
        <v>0</v>
      </c>
      <c r="AQ427" s="628">
        <f t="shared" si="818"/>
        <v>0</v>
      </c>
      <c r="AR427" s="628">
        <f t="shared" si="818"/>
        <v>0</v>
      </c>
      <c r="AS427" s="628">
        <f t="shared" si="818"/>
        <v>0</v>
      </c>
      <c r="AT427" s="628">
        <f t="shared" si="818"/>
        <v>0</v>
      </c>
      <c r="AU427" s="628">
        <f t="shared" si="818"/>
        <v>0</v>
      </c>
      <c r="AV427" s="628">
        <f t="shared" si="818"/>
        <v>0</v>
      </c>
      <c r="AW427" s="628">
        <f t="shared" si="818"/>
        <v>0</v>
      </c>
      <c r="AX427" s="628">
        <f t="shared" si="818"/>
        <v>0</v>
      </c>
      <c r="AY427" s="628">
        <f t="shared" si="818"/>
        <v>0</v>
      </c>
      <c r="AZ427" s="628">
        <f t="shared" si="818"/>
        <v>0</v>
      </c>
      <c r="BA427" s="628">
        <f t="shared" si="818"/>
        <v>0</v>
      </c>
      <c r="BB427" s="628">
        <f t="shared" si="818"/>
        <v>0</v>
      </c>
      <c r="BC427" s="628">
        <f t="shared" si="818"/>
        <v>0</v>
      </c>
      <c r="BD427" s="628">
        <f t="shared" si="818"/>
        <v>0</v>
      </c>
      <c r="BE427" s="628">
        <f t="shared" si="818"/>
        <v>0</v>
      </c>
      <c r="BF427" s="628">
        <f t="shared" si="818"/>
        <v>0</v>
      </c>
      <c r="BG427" s="628">
        <f t="shared" si="797"/>
        <v>0</v>
      </c>
      <c r="BH427" s="628">
        <f t="shared" si="797"/>
        <v>0</v>
      </c>
      <c r="BI427" s="628">
        <f t="shared" si="797"/>
        <v>0</v>
      </c>
      <c r="BJ427" s="628">
        <f t="shared" si="797"/>
        <v>0</v>
      </c>
      <c r="BK427" s="628">
        <f t="shared" si="797"/>
        <v>0</v>
      </c>
      <c r="BL427" s="628">
        <f t="shared" si="797"/>
        <v>0</v>
      </c>
      <c r="BM427" s="628">
        <f t="shared" si="797"/>
        <v>0</v>
      </c>
      <c r="BN427" s="628">
        <f t="shared" si="797"/>
        <v>0</v>
      </c>
      <c r="BO427" s="628">
        <f t="shared" si="797"/>
        <v>0</v>
      </c>
      <c r="BP427" s="628">
        <f t="shared" ref="BG427:BV443" si="837">IF($A427=BP$60,$C427,0)</f>
        <v>0</v>
      </c>
      <c r="BQ427" s="628">
        <f t="shared" si="837"/>
        <v>0</v>
      </c>
      <c r="BR427" s="628">
        <f t="shared" si="837"/>
        <v>0</v>
      </c>
      <c r="BS427" s="628">
        <f t="shared" si="837"/>
        <v>0</v>
      </c>
      <c r="BT427" s="628">
        <f t="shared" si="837"/>
        <v>0</v>
      </c>
      <c r="BU427" s="628">
        <f t="shared" si="837"/>
        <v>0</v>
      </c>
      <c r="BV427" s="628">
        <f t="shared" si="837"/>
        <v>0</v>
      </c>
      <c r="BW427" s="628">
        <f t="shared" si="798"/>
        <v>0</v>
      </c>
      <c r="BX427" s="628">
        <f t="shared" si="798"/>
        <v>0</v>
      </c>
      <c r="BY427" s="628">
        <f t="shared" si="798"/>
        <v>0</v>
      </c>
      <c r="BZ427" s="628">
        <f t="shared" si="798"/>
        <v>0</v>
      </c>
      <c r="CA427" s="628">
        <f t="shared" si="798"/>
        <v>0</v>
      </c>
      <c r="CB427" s="628">
        <f t="shared" si="798"/>
        <v>0</v>
      </c>
      <c r="CC427" s="628">
        <f t="shared" si="798"/>
        <v>0</v>
      </c>
      <c r="CD427" s="628">
        <f t="shared" si="798"/>
        <v>0</v>
      </c>
      <c r="CE427" s="628"/>
      <c r="CF427" s="628">
        <f t="shared" si="799"/>
        <v>0</v>
      </c>
      <c r="CG427" s="628">
        <f t="shared" si="799"/>
        <v>0</v>
      </c>
      <c r="CH427" s="628">
        <f t="shared" si="799"/>
        <v>0</v>
      </c>
      <c r="CI427" s="628">
        <f t="shared" si="799"/>
        <v>0</v>
      </c>
      <c r="CJ427" s="628">
        <f t="shared" si="799"/>
        <v>0</v>
      </c>
      <c r="CK427" s="628">
        <f t="shared" si="799"/>
        <v>0</v>
      </c>
      <c r="CL427" s="628">
        <f t="shared" si="799"/>
        <v>0</v>
      </c>
      <c r="CM427" s="628">
        <f t="shared" si="799"/>
        <v>0</v>
      </c>
      <c r="CN427" s="628">
        <f t="shared" si="799"/>
        <v>0</v>
      </c>
      <c r="CO427" s="628">
        <f t="shared" ref="CF427:CU443" si="838">IF($A427=CO$60,$D427,0)</f>
        <v>0</v>
      </c>
      <c r="CP427" s="628">
        <f t="shared" si="838"/>
        <v>0</v>
      </c>
      <c r="CQ427" s="628">
        <f t="shared" si="838"/>
        <v>0</v>
      </c>
      <c r="CR427" s="628">
        <f t="shared" si="838"/>
        <v>0</v>
      </c>
      <c r="CS427" s="628">
        <f t="shared" si="838"/>
        <v>0</v>
      </c>
      <c r="CT427" s="628">
        <f t="shared" si="838"/>
        <v>0</v>
      </c>
      <c r="CU427" s="628">
        <f t="shared" si="838"/>
        <v>0</v>
      </c>
      <c r="CV427" s="628">
        <f t="shared" si="819"/>
        <v>0</v>
      </c>
      <c r="CW427" s="628">
        <f t="shared" si="819"/>
        <v>0</v>
      </c>
      <c r="CX427" s="628">
        <f t="shared" si="819"/>
        <v>0</v>
      </c>
      <c r="CY427" s="628">
        <f t="shared" si="819"/>
        <v>0</v>
      </c>
      <c r="CZ427" s="628">
        <f t="shared" si="819"/>
        <v>0</v>
      </c>
      <c r="DA427" s="628">
        <f t="shared" si="819"/>
        <v>0</v>
      </c>
      <c r="DB427" s="628">
        <f t="shared" si="819"/>
        <v>0</v>
      </c>
      <c r="DC427" s="628">
        <f t="shared" si="819"/>
        <v>0</v>
      </c>
      <c r="DD427" s="628">
        <f t="shared" si="819"/>
        <v>0</v>
      </c>
      <c r="DE427" s="628">
        <f t="shared" si="819"/>
        <v>0</v>
      </c>
      <c r="DF427" s="628">
        <f t="shared" si="819"/>
        <v>0</v>
      </c>
      <c r="DG427" s="628">
        <f t="shared" si="819"/>
        <v>0</v>
      </c>
      <c r="DH427" s="628">
        <f t="shared" si="819"/>
        <v>0</v>
      </c>
      <c r="DI427" s="628">
        <f t="shared" si="819"/>
        <v>0</v>
      </c>
      <c r="DJ427" s="628">
        <f t="shared" si="819"/>
        <v>0</v>
      </c>
      <c r="DK427" s="628">
        <f t="shared" si="819"/>
        <v>0</v>
      </c>
      <c r="DL427" s="628">
        <f t="shared" si="800"/>
        <v>0</v>
      </c>
      <c r="DM427" s="628">
        <f t="shared" si="800"/>
        <v>0</v>
      </c>
      <c r="DN427" s="628">
        <f t="shared" si="800"/>
        <v>0</v>
      </c>
      <c r="DO427" s="628">
        <f t="shared" si="800"/>
        <v>0</v>
      </c>
      <c r="DP427" s="628">
        <f t="shared" si="800"/>
        <v>0</v>
      </c>
      <c r="DQ427" s="628">
        <f t="shared" si="800"/>
        <v>0</v>
      </c>
      <c r="DR427" s="628">
        <f t="shared" si="800"/>
        <v>0</v>
      </c>
      <c r="DS427" s="628">
        <f t="shared" si="800"/>
        <v>0</v>
      </c>
      <c r="DT427" s="628">
        <f t="shared" si="800"/>
        <v>0</v>
      </c>
      <c r="DU427" s="628">
        <f t="shared" ref="DL427:EA443" si="839">IF($A427=DU$60,$D427,0)</f>
        <v>0</v>
      </c>
      <c r="DV427" s="628">
        <f t="shared" si="839"/>
        <v>0</v>
      </c>
      <c r="DW427" s="628">
        <f t="shared" si="839"/>
        <v>0</v>
      </c>
      <c r="DX427" s="628">
        <f t="shared" si="839"/>
        <v>0</v>
      </c>
      <c r="DY427" s="628">
        <f t="shared" si="839"/>
        <v>0</v>
      </c>
      <c r="DZ427" s="628">
        <f t="shared" si="839"/>
        <v>0</v>
      </c>
      <c r="EA427" s="628">
        <f t="shared" si="839"/>
        <v>0</v>
      </c>
      <c r="EB427" s="628">
        <f t="shared" si="801"/>
        <v>0</v>
      </c>
      <c r="EC427" s="628">
        <f t="shared" si="801"/>
        <v>0</v>
      </c>
      <c r="ED427" s="628">
        <f t="shared" si="801"/>
        <v>0</v>
      </c>
      <c r="EE427" s="628">
        <f t="shared" si="801"/>
        <v>0</v>
      </c>
      <c r="EF427" s="628">
        <f t="shared" si="801"/>
        <v>0</v>
      </c>
      <c r="EG427" s="628">
        <f t="shared" si="801"/>
        <v>0</v>
      </c>
      <c r="EH427" s="628">
        <f t="shared" si="801"/>
        <v>0</v>
      </c>
      <c r="EI427" s="628">
        <f t="shared" si="801"/>
        <v>0</v>
      </c>
      <c r="EJ427" s="631"/>
      <c r="EK427" s="631">
        <f t="shared" si="820"/>
        <v>0</v>
      </c>
      <c r="EL427" s="631">
        <f t="shared" si="820"/>
        <v>0</v>
      </c>
      <c r="EM427" s="631">
        <f t="shared" si="820"/>
        <v>0</v>
      </c>
      <c r="EN427" s="631">
        <f t="shared" si="820"/>
        <v>0</v>
      </c>
      <c r="EO427" s="631">
        <f t="shared" si="820"/>
        <v>0</v>
      </c>
      <c r="EP427" s="631">
        <f t="shared" si="820"/>
        <v>0</v>
      </c>
      <c r="EQ427" s="631">
        <f t="shared" si="820"/>
        <v>0</v>
      </c>
      <c r="ER427" s="631">
        <f t="shared" si="820"/>
        <v>0</v>
      </c>
      <c r="ES427" s="631">
        <f t="shared" si="820"/>
        <v>0</v>
      </c>
      <c r="ET427" s="631">
        <f t="shared" si="820"/>
        <v>0</v>
      </c>
      <c r="EU427" s="631">
        <f t="shared" si="820"/>
        <v>0</v>
      </c>
      <c r="EV427" s="631">
        <f t="shared" si="820"/>
        <v>0</v>
      </c>
      <c r="EW427" s="631">
        <f t="shared" si="820"/>
        <v>0</v>
      </c>
      <c r="EX427" s="631">
        <f t="shared" si="820"/>
        <v>0</v>
      </c>
      <c r="EY427" s="631">
        <f t="shared" si="820"/>
        <v>0</v>
      </c>
      <c r="EZ427" s="631">
        <f t="shared" si="820"/>
        <v>0</v>
      </c>
      <c r="FA427" s="631">
        <f t="shared" si="775"/>
        <v>0</v>
      </c>
      <c r="FB427" s="631">
        <f t="shared" si="775"/>
        <v>0</v>
      </c>
      <c r="FC427" s="631">
        <f t="shared" si="775"/>
        <v>0</v>
      </c>
      <c r="FD427" s="631">
        <f t="shared" si="834"/>
        <v>0</v>
      </c>
      <c r="FE427" s="631">
        <f t="shared" si="834"/>
        <v>0</v>
      </c>
      <c r="FF427" s="631">
        <f t="shared" si="834"/>
        <v>0</v>
      </c>
      <c r="FG427" s="631">
        <f t="shared" si="834"/>
        <v>0</v>
      </c>
      <c r="FH427" s="631">
        <f t="shared" si="834"/>
        <v>0</v>
      </c>
      <c r="FI427" s="631">
        <f t="shared" si="834"/>
        <v>0</v>
      </c>
      <c r="FJ427" s="631">
        <f t="shared" si="834"/>
        <v>0</v>
      </c>
      <c r="FK427" s="631">
        <f t="shared" si="834"/>
        <v>0</v>
      </c>
      <c r="FL427" s="631">
        <f t="shared" si="834"/>
        <v>0</v>
      </c>
      <c r="FM427" s="631">
        <f t="shared" si="834"/>
        <v>0</v>
      </c>
      <c r="FN427" s="631">
        <f t="shared" si="834"/>
        <v>0</v>
      </c>
      <c r="FO427" s="631">
        <f t="shared" si="834"/>
        <v>0</v>
      </c>
      <c r="FP427" s="631">
        <f t="shared" si="834"/>
        <v>0</v>
      </c>
      <c r="FQ427" s="631">
        <f t="shared" si="834"/>
        <v>0</v>
      </c>
      <c r="FR427" s="631">
        <f t="shared" si="834"/>
        <v>0</v>
      </c>
      <c r="FS427" s="631">
        <f t="shared" si="834"/>
        <v>0</v>
      </c>
      <c r="FT427" s="631">
        <f t="shared" si="749"/>
        <v>0</v>
      </c>
      <c r="FU427" s="631">
        <f t="shared" si="749"/>
        <v>0</v>
      </c>
      <c r="FV427" s="631">
        <f t="shared" si="815"/>
        <v>0</v>
      </c>
      <c r="FW427" s="631">
        <f t="shared" si="815"/>
        <v>0</v>
      </c>
      <c r="FX427" s="631">
        <f t="shared" si="815"/>
        <v>0</v>
      </c>
      <c r="FY427" s="631">
        <f t="shared" si="815"/>
        <v>0</v>
      </c>
      <c r="FZ427" s="631">
        <f t="shared" si="815"/>
        <v>0</v>
      </c>
      <c r="GA427" s="631">
        <f t="shared" si="815"/>
        <v>0</v>
      </c>
      <c r="GB427" s="631">
        <f t="shared" si="815"/>
        <v>0</v>
      </c>
      <c r="GC427" s="631">
        <f t="shared" si="815"/>
        <v>0</v>
      </c>
      <c r="GD427" s="631">
        <f t="shared" si="817"/>
        <v>0</v>
      </c>
      <c r="GE427" s="631">
        <f t="shared" si="817"/>
        <v>0</v>
      </c>
      <c r="GF427" s="631">
        <f t="shared" si="817"/>
        <v>0</v>
      </c>
      <c r="GG427" s="631">
        <f t="shared" si="817"/>
        <v>0</v>
      </c>
      <c r="GH427" s="631">
        <f t="shared" si="817"/>
        <v>0</v>
      </c>
      <c r="GI427" s="631">
        <f t="shared" si="755"/>
        <v>0</v>
      </c>
      <c r="GJ427" s="631">
        <f t="shared" si="755"/>
        <v>0</v>
      </c>
      <c r="GK427" s="631">
        <f t="shared" si="755"/>
        <v>0</v>
      </c>
      <c r="GL427" s="631">
        <f t="shared" si="755"/>
        <v>0</v>
      </c>
      <c r="GM427" s="631">
        <f t="shared" si="755"/>
        <v>0</v>
      </c>
      <c r="GN427" s="631">
        <f t="shared" si="755"/>
        <v>0</v>
      </c>
      <c r="GO427" s="631"/>
      <c r="GP427" s="631">
        <f t="shared" si="816"/>
        <v>0</v>
      </c>
      <c r="GQ427" s="631">
        <f t="shared" si="816"/>
        <v>0</v>
      </c>
      <c r="GR427" s="631">
        <f t="shared" si="816"/>
        <v>0</v>
      </c>
      <c r="GS427" s="631">
        <f t="shared" si="816"/>
        <v>0</v>
      </c>
      <c r="GT427" s="631">
        <f t="shared" si="816"/>
        <v>0</v>
      </c>
      <c r="GU427" s="631">
        <f t="shared" si="816"/>
        <v>0</v>
      </c>
      <c r="GV427" s="631">
        <f t="shared" si="816"/>
        <v>0</v>
      </c>
      <c r="GW427" s="631">
        <f t="shared" si="816"/>
        <v>0</v>
      </c>
      <c r="GX427" s="631">
        <f t="shared" si="816"/>
        <v>0</v>
      </c>
      <c r="GY427" s="631">
        <f t="shared" si="816"/>
        <v>0</v>
      </c>
      <c r="GZ427" s="631">
        <f t="shared" si="816"/>
        <v>0</v>
      </c>
      <c r="HA427" s="631">
        <f t="shared" si="816"/>
        <v>0</v>
      </c>
      <c r="HB427" s="631">
        <f t="shared" si="816"/>
        <v>0</v>
      </c>
      <c r="HC427" s="631">
        <f t="shared" si="816"/>
        <v>0</v>
      </c>
      <c r="HD427" s="631">
        <f t="shared" si="816"/>
        <v>0</v>
      </c>
      <c r="HE427" s="631">
        <f t="shared" si="734"/>
        <v>0</v>
      </c>
      <c r="HF427" s="631">
        <f t="shared" si="734"/>
        <v>0</v>
      </c>
      <c r="HG427" s="631">
        <f t="shared" si="734"/>
        <v>0</v>
      </c>
      <c r="HH427" s="631">
        <f t="shared" si="734"/>
        <v>0</v>
      </c>
      <c r="HI427" s="631">
        <f t="shared" si="795"/>
        <v>0</v>
      </c>
      <c r="HJ427" s="631">
        <f t="shared" si="795"/>
        <v>0</v>
      </c>
      <c r="HK427" s="631">
        <f t="shared" si="795"/>
        <v>0</v>
      </c>
      <c r="HL427" s="631">
        <f t="shared" si="795"/>
        <v>0</v>
      </c>
      <c r="HM427" s="631">
        <f t="shared" si="795"/>
        <v>0</v>
      </c>
      <c r="HN427" s="631">
        <f t="shared" si="795"/>
        <v>0</v>
      </c>
      <c r="HO427" s="631">
        <f t="shared" si="795"/>
        <v>0</v>
      </c>
      <c r="HP427" s="631">
        <f t="shared" si="795"/>
        <v>0</v>
      </c>
      <c r="HQ427" s="631">
        <f t="shared" si="795"/>
        <v>0</v>
      </c>
      <c r="HR427" s="631">
        <f t="shared" si="835"/>
        <v>0</v>
      </c>
      <c r="HS427" s="631">
        <f t="shared" si="835"/>
        <v>0</v>
      </c>
      <c r="HT427" s="631">
        <f t="shared" si="835"/>
        <v>0</v>
      </c>
      <c r="HU427" s="631">
        <f t="shared" si="835"/>
        <v>0</v>
      </c>
      <c r="HV427" s="631">
        <f t="shared" si="821"/>
        <v>0</v>
      </c>
      <c r="HW427" s="631">
        <f t="shared" si="821"/>
        <v>0</v>
      </c>
      <c r="HX427" s="631">
        <f t="shared" si="821"/>
        <v>0</v>
      </c>
      <c r="HY427" s="631">
        <f t="shared" si="821"/>
        <v>0</v>
      </c>
      <c r="HZ427" s="631">
        <f t="shared" si="821"/>
        <v>0</v>
      </c>
      <c r="IA427" s="631">
        <f t="shared" si="821"/>
        <v>0</v>
      </c>
      <c r="IB427" s="631">
        <f t="shared" si="821"/>
        <v>0</v>
      </c>
      <c r="IC427" s="631">
        <f t="shared" si="821"/>
        <v>0</v>
      </c>
      <c r="ID427" s="631">
        <f t="shared" si="821"/>
        <v>0</v>
      </c>
      <c r="IE427" s="631">
        <f t="shared" si="821"/>
        <v>0</v>
      </c>
      <c r="IF427" s="631">
        <f t="shared" si="821"/>
        <v>0</v>
      </c>
      <c r="IG427" s="631">
        <f t="shared" si="821"/>
        <v>0</v>
      </c>
      <c r="IH427" s="631">
        <f t="shared" si="821"/>
        <v>0</v>
      </c>
      <c r="II427" s="631">
        <f t="shared" si="821"/>
        <v>0</v>
      </c>
      <c r="IJ427" s="631">
        <f t="shared" si="821"/>
        <v>0</v>
      </c>
      <c r="IK427" s="631">
        <f t="shared" si="821"/>
        <v>0</v>
      </c>
      <c r="IL427" s="631">
        <f t="shared" si="814"/>
        <v>0</v>
      </c>
      <c r="IM427" s="631">
        <f t="shared" si="814"/>
        <v>0</v>
      </c>
      <c r="IN427" s="631">
        <f t="shared" si="814"/>
        <v>0</v>
      </c>
      <c r="IO427" s="631">
        <f t="shared" si="814"/>
        <v>0</v>
      </c>
      <c r="IP427" s="631">
        <f t="shared" si="814"/>
        <v>0</v>
      </c>
      <c r="IQ427" s="631">
        <f t="shared" si="814"/>
        <v>0</v>
      </c>
      <c r="IR427" s="631">
        <f t="shared" si="814"/>
        <v>0</v>
      </c>
      <c r="IS427" s="631">
        <f t="shared" si="814"/>
        <v>0</v>
      </c>
      <c r="IT427" s="631"/>
      <c r="IU427" s="631">
        <f t="shared" si="822"/>
        <v>0</v>
      </c>
      <c r="IV427" s="631">
        <f t="shared" si="822"/>
        <v>0</v>
      </c>
      <c r="IW427" s="631">
        <f t="shared" si="822"/>
        <v>0</v>
      </c>
      <c r="IX427" s="631">
        <f t="shared" si="822"/>
        <v>0</v>
      </c>
      <c r="IY427" s="631">
        <f t="shared" si="822"/>
        <v>0</v>
      </c>
      <c r="IZ427" s="631">
        <f t="shared" si="822"/>
        <v>0</v>
      </c>
      <c r="JA427" s="631">
        <f t="shared" si="822"/>
        <v>0</v>
      </c>
      <c r="JB427" s="631">
        <f t="shared" si="822"/>
        <v>0</v>
      </c>
      <c r="JC427" s="631">
        <f t="shared" si="822"/>
        <v>0</v>
      </c>
      <c r="JD427" s="631">
        <f t="shared" si="822"/>
        <v>0</v>
      </c>
      <c r="JE427" s="631">
        <f t="shared" si="823"/>
        <v>0</v>
      </c>
      <c r="JF427" s="631">
        <f t="shared" si="823"/>
        <v>0</v>
      </c>
      <c r="JG427" s="631">
        <f t="shared" si="823"/>
        <v>0</v>
      </c>
      <c r="JH427" s="631">
        <f t="shared" si="823"/>
        <v>0</v>
      </c>
      <c r="JI427" s="631">
        <f t="shared" si="823"/>
        <v>0</v>
      </c>
      <c r="JJ427" s="631">
        <f t="shared" si="823"/>
        <v>0</v>
      </c>
      <c r="JK427" s="631">
        <f t="shared" si="823"/>
        <v>0</v>
      </c>
      <c r="JL427" s="631">
        <f t="shared" si="823"/>
        <v>0</v>
      </c>
      <c r="JM427" s="631">
        <f t="shared" si="823"/>
        <v>0</v>
      </c>
      <c r="JN427" s="631">
        <f t="shared" si="823"/>
        <v>0</v>
      </c>
      <c r="JO427" s="631">
        <f t="shared" si="824"/>
        <v>0</v>
      </c>
      <c r="JP427" s="631">
        <f t="shared" si="824"/>
        <v>0</v>
      </c>
      <c r="JQ427" s="631">
        <f t="shared" si="824"/>
        <v>0</v>
      </c>
      <c r="JR427" s="631">
        <f t="shared" si="824"/>
        <v>0</v>
      </c>
      <c r="JS427" s="631">
        <f t="shared" si="824"/>
        <v>0</v>
      </c>
      <c r="JT427" s="631">
        <f t="shared" si="824"/>
        <v>0</v>
      </c>
      <c r="JU427" s="631">
        <f t="shared" si="824"/>
        <v>0</v>
      </c>
      <c r="JV427" s="631">
        <f t="shared" si="824"/>
        <v>0</v>
      </c>
      <c r="JW427" s="631">
        <f t="shared" si="824"/>
        <v>0</v>
      </c>
      <c r="JX427" s="631">
        <f t="shared" si="824"/>
        <v>0</v>
      </c>
      <c r="JY427" s="631">
        <f t="shared" si="825"/>
        <v>0</v>
      </c>
      <c r="JZ427" s="631">
        <f t="shared" si="825"/>
        <v>0</v>
      </c>
      <c r="KA427" s="631">
        <f t="shared" si="825"/>
        <v>0</v>
      </c>
      <c r="KB427" s="631">
        <f t="shared" si="825"/>
        <v>0</v>
      </c>
      <c r="KC427" s="631">
        <f t="shared" si="825"/>
        <v>0</v>
      </c>
      <c r="KD427" s="631">
        <f t="shared" si="825"/>
        <v>0</v>
      </c>
      <c r="KE427" s="631">
        <f t="shared" si="825"/>
        <v>0</v>
      </c>
      <c r="KF427" s="631">
        <f t="shared" si="825"/>
        <v>0</v>
      </c>
      <c r="KG427" s="631">
        <f t="shared" si="825"/>
        <v>0</v>
      </c>
      <c r="KH427" s="631">
        <f t="shared" si="825"/>
        <v>0</v>
      </c>
      <c r="KI427" s="631">
        <f t="shared" si="826"/>
        <v>0</v>
      </c>
      <c r="KJ427" s="631">
        <f t="shared" si="826"/>
        <v>0</v>
      </c>
      <c r="KK427" s="631">
        <f t="shared" si="826"/>
        <v>0</v>
      </c>
      <c r="KL427" s="631">
        <f t="shared" si="826"/>
        <v>0</v>
      </c>
      <c r="KM427" s="631">
        <f t="shared" si="826"/>
        <v>0</v>
      </c>
      <c r="KN427" s="631">
        <f t="shared" si="826"/>
        <v>0</v>
      </c>
      <c r="KO427" s="631">
        <f t="shared" si="826"/>
        <v>0</v>
      </c>
      <c r="KP427" s="631">
        <f t="shared" si="826"/>
        <v>0</v>
      </c>
      <c r="KQ427" s="631">
        <f t="shared" si="826"/>
        <v>0</v>
      </c>
      <c r="KR427" s="631">
        <f t="shared" si="826"/>
        <v>0</v>
      </c>
      <c r="KS427" s="631">
        <f t="shared" si="827"/>
        <v>0</v>
      </c>
      <c r="KT427" s="631">
        <f t="shared" si="827"/>
        <v>0</v>
      </c>
      <c r="KU427" s="631">
        <f t="shared" si="827"/>
        <v>0</v>
      </c>
      <c r="KV427" s="631">
        <f t="shared" si="827"/>
        <v>0</v>
      </c>
      <c r="KW427" s="631">
        <f t="shared" si="827"/>
        <v>0</v>
      </c>
      <c r="KX427" s="631">
        <f t="shared" si="827"/>
        <v>0</v>
      </c>
      <c r="KY427" s="631"/>
      <c r="KZ427" s="631">
        <f t="shared" si="828"/>
        <v>0</v>
      </c>
      <c r="LA427" s="631">
        <f t="shared" si="828"/>
        <v>0</v>
      </c>
      <c r="LB427" s="631">
        <f t="shared" si="828"/>
        <v>0</v>
      </c>
      <c r="LC427" s="631">
        <f t="shared" si="828"/>
        <v>0</v>
      </c>
      <c r="LD427" s="631">
        <f t="shared" si="828"/>
        <v>0</v>
      </c>
      <c r="LE427" s="631">
        <f t="shared" si="828"/>
        <v>0</v>
      </c>
      <c r="LF427" s="631">
        <f t="shared" si="828"/>
        <v>0</v>
      </c>
      <c r="LG427" s="631">
        <f t="shared" si="828"/>
        <v>0</v>
      </c>
      <c r="LH427" s="631">
        <f t="shared" si="828"/>
        <v>0</v>
      </c>
      <c r="LI427" s="631">
        <f t="shared" si="828"/>
        <v>0</v>
      </c>
      <c r="LJ427" s="631">
        <f t="shared" si="829"/>
        <v>0</v>
      </c>
      <c r="LK427" s="631">
        <f t="shared" si="829"/>
        <v>0</v>
      </c>
      <c r="LL427" s="631">
        <f t="shared" si="829"/>
        <v>0</v>
      </c>
      <c r="LM427" s="631">
        <f t="shared" si="829"/>
        <v>0</v>
      </c>
      <c r="LN427" s="631">
        <f t="shared" si="829"/>
        <v>0</v>
      </c>
      <c r="LO427" s="631">
        <f t="shared" si="829"/>
        <v>0</v>
      </c>
      <c r="LP427" s="631">
        <f t="shared" si="829"/>
        <v>0</v>
      </c>
      <c r="LQ427" s="631">
        <f t="shared" si="829"/>
        <v>0</v>
      </c>
      <c r="LR427" s="631">
        <f t="shared" si="829"/>
        <v>0</v>
      </c>
      <c r="LS427" s="631">
        <f t="shared" si="829"/>
        <v>0</v>
      </c>
      <c r="LT427" s="631">
        <f t="shared" si="830"/>
        <v>0</v>
      </c>
      <c r="LU427" s="631">
        <f t="shared" si="830"/>
        <v>0</v>
      </c>
      <c r="LV427" s="631">
        <f t="shared" si="830"/>
        <v>0</v>
      </c>
      <c r="LW427" s="631">
        <f t="shared" si="830"/>
        <v>0</v>
      </c>
      <c r="LX427" s="631">
        <f t="shared" si="830"/>
        <v>0</v>
      </c>
      <c r="LY427" s="631">
        <f t="shared" si="830"/>
        <v>0</v>
      </c>
      <c r="LZ427" s="631">
        <f t="shared" si="830"/>
        <v>0</v>
      </c>
      <c r="MA427" s="631">
        <f t="shared" si="830"/>
        <v>0</v>
      </c>
      <c r="MB427" s="631">
        <f t="shared" si="830"/>
        <v>0</v>
      </c>
      <c r="MC427" s="631">
        <f t="shared" si="830"/>
        <v>0</v>
      </c>
      <c r="MD427" s="631">
        <f t="shared" si="831"/>
        <v>0</v>
      </c>
      <c r="ME427" s="631">
        <f t="shared" si="831"/>
        <v>0</v>
      </c>
      <c r="MF427" s="631">
        <f t="shared" si="831"/>
        <v>0</v>
      </c>
      <c r="MG427" s="631">
        <f t="shared" si="831"/>
        <v>0</v>
      </c>
      <c r="MH427" s="631">
        <f t="shared" si="831"/>
        <v>0</v>
      </c>
      <c r="MI427" s="631">
        <f t="shared" si="831"/>
        <v>0</v>
      </c>
      <c r="MJ427" s="631">
        <f t="shared" si="831"/>
        <v>0</v>
      </c>
      <c r="MK427" s="631">
        <f t="shared" si="831"/>
        <v>0</v>
      </c>
      <c r="ML427" s="631">
        <f t="shared" si="831"/>
        <v>0</v>
      </c>
      <c r="MM427" s="631">
        <f t="shared" si="831"/>
        <v>0</v>
      </c>
      <c r="MN427" s="631">
        <f t="shared" si="832"/>
        <v>0</v>
      </c>
      <c r="MO427" s="631">
        <f t="shared" si="832"/>
        <v>0</v>
      </c>
      <c r="MP427" s="631">
        <f t="shared" si="832"/>
        <v>0</v>
      </c>
      <c r="MQ427" s="631">
        <f t="shared" si="832"/>
        <v>0</v>
      </c>
      <c r="MR427" s="631">
        <f t="shared" si="832"/>
        <v>0</v>
      </c>
      <c r="MS427" s="631">
        <f t="shared" si="832"/>
        <v>0</v>
      </c>
      <c r="MT427" s="631">
        <f t="shared" si="832"/>
        <v>0</v>
      </c>
      <c r="MU427" s="631">
        <f t="shared" si="832"/>
        <v>0</v>
      </c>
      <c r="MV427" s="631">
        <f t="shared" si="832"/>
        <v>0</v>
      </c>
      <c r="MW427" s="631">
        <f t="shared" si="832"/>
        <v>0</v>
      </c>
      <c r="MX427" s="631">
        <f t="shared" si="833"/>
        <v>0</v>
      </c>
      <c r="MY427" s="631">
        <f t="shared" si="833"/>
        <v>0</v>
      </c>
      <c r="MZ427" s="631">
        <f t="shared" si="833"/>
        <v>0</v>
      </c>
      <c r="NA427" s="631">
        <f t="shared" si="833"/>
        <v>0</v>
      </c>
      <c r="NB427" s="631">
        <f t="shared" si="833"/>
        <v>0</v>
      </c>
      <c r="NC427" s="631">
        <f t="shared" si="833"/>
        <v>0</v>
      </c>
    </row>
    <row r="428" spans="1:367" hidden="1">
      <c r="A428" s="504"/>
      <c r="B428" s="504"/>
      <c r="C428" s="497"/>
      <c r="D428" s="497"/>
      <c r="E428" s="362">
        <f t="shared" si="772"/>
        <v>0</v>
      </c>
      <c r="F428" s="363">
        <f t="shared" si="773"/>
        <v>0</v>
      </c>
      <c r="G428" s="498">
        <f>E428*Dichtheden!$V$70</f>
        <v>0</v>
      </c>
      <c r="H428" s="499">
        <f>IF(C428=0,0,ROUND(IF((G428/2)/Dichtheden!$C$3&lt;1,1,(G428/2)/Dichtheden!$C$3),0))</f>
        <v>0</v>
      </c>
      <c r="I428" s="498">
        <f>E428*Dichtheden!$AJ$70</f>
        <v>0</v>
      </c>
      <c r="J428" s="499">
        <f>IF(C428=0,0,ROUND(IF((I428/2)/Dichtheden!$D$3&lt;1,1,(I428/2)/Dichtheden!$D$3),0))</f>
        <v>0</v>
      </c>
      <c r="K428" s="498">
        <f t="shared" si="774"/>
        <v>0</v>
      </c>
      <c r="L428" s="500">
        <f t="shared" si="777"/>
        <v>0</v>
      </c>
      <c r="M428" s="498">
        <f>IF(D428=0,0,IF((D428*Dichtheden!$G$4)&lt;25,25,D428*Dichtheden!$G$4))</f>
        <v>0</v>
      </c>
      <c r="N428" s="499">
        <f>D428*Dichtheden!$H$4</f>
        <v>0</v>
      </c>
      <c r="O428" s="501"/>
      <c r="P428" s="501"/>
      <c r="Q428" s="502">
        <f>E428*Dichtheden!$AS$68</f>
        <v>0</v>
      </c>
      <c r="R428" s="495">
        <f>IF(Q428=0,0,ROUND(IF((Q428/2)/Dichtheden!$C$3&lt;1,1,(Q428/2)/Dichtheden!$C$3),0))</f>
        <v>0</v>
      </c>
      <c r="S428" s="502">
        <f>E428*Dichtheden!$AY$68</f>
        <v>0</v>
      </c>
      <c r="T428" s="495">
        <f>IF(Q428=0,0,ROUND(IF((S428/2)/Dichtheden!$D$3&lt;1,1,(S428/2)/Dichtheden!$D$3),0))</f>
        <v>0</v>
      </c>
      <c r="U428" s="502">
        <f>D428*Dichtheden!$G$5</f>
        <v>0</v>
      </c>
      <c r="V428" s="502">
        <f>D428*Dichtheden!$H$5</f>
        <v>0</v>
      </c>
      <c r="X428" s="630"/>
      <c r="AA428" s="628">
        <f t="shared" si="836"/>
        <v>0</v>
      </c>
      <c r="AB428" s="628">
        <f t="shared" si="836"/>
        <v>0</v>
      </c>
      <c r="AC428" s="628">
        <f t="shared" si="836"/>
        <v>0</v>
      </c>
      <c r="AD428" s="628">
        <f t="shared" si="836"/>
        <v>0</v>
      </c>
      <c r="AE428" s="628">
        <f t="shared" si="836"/>
        <v>0</v>
      </c>
      <c r="AF428" s="628">
        <f t="shared" si="836"/>
        <v>0</v>
      </c>
      <c r="AG428" s="628">
        <f t="shared" si="836"/>
        <v>0</v>
      </c>
      <c r="AH428" s="628">
        <f t="shared" si="836"/>
        <v>0</v>
      </c>
      <c r="AI428" s="628">
        <f t="shared" si="836"/>
        <v>0</v>
      </c>
      <c r="AJ428" s="628">
        <f t="shared" si="836"/>
        <v>0</v>
      </c>
      <c r="AK428" s="628">
        <f t="shared" si="836"/>
        <v>0</v>
      </c>
      <c r="AL428" s="628">
        <f t="shared" si="836"/>
        <v>0</v>
      </c>
      <c r="AM428" s="628">
        <f t="shared" si="836"/>
        <v>0</v>
      </c>
      <c r="AN428" s="628">
        <f t="shared" si="836"/>
        <v>0</v>
      </c>
      <c r="AO428" s="628">
        <f t="shared" si="836"/>
        <v>0</v>
      </c>
      <c r="AP428" s="628">
        <f t="shared" si="836"/>
        <v>0</v>
      </c>
      <c r="AQ428" s="628">
        <f t="shared" si="818"/>
        <v>0</v>
      </c>
      <c r="AR428" s="628">
        <f t="shared" si="818"/>
        <v>0</v>
      </c>
      <c r="AS428" s="628">
        <f t="shared" si="818"/>
        <v>0</v>
      </c>
      <c r="AT428" s="628">
        <f t="shared" si="818"/>
        <v>0</v>
      </c>
      <c r="AU428" s="628">
        <f t="shared" si="818"/>
        <v>0</v>
      </c>
      <c r="AV428" s="628">
        <f t="shared" si="818"/>
        <v>0</v>
      </c>
      <c r="AW428" s="628">
        <f t="shared" si="818"/>
        <v>0</v>
      </c>
      <c r="AX428" s="628">
        <f t="shared" si="818"/>
        <v>0</v>
      </c>
      <c r="AY428" s="628">
        <f t="shared" si="818"/>
        <v>0</v>
      </c>
      <c r="AZ428" s="628">
        <f t="shared" si="818"/>
        <v>0</v>
      </c>
      <c r="BA428" s="628">
        <f t="shared" si="818"/>
        <v>0</v>
      </c>
      <c r="BB428" s="628">
        <f t="shared" si="818"/>
        <v>0</v>
      </c>
      <c r="BC428" s="628">
        <f t="shared" si="818"/>
        <v>0</v>
      </c>
      <c r="BD428" s="628">
        <f t="shared" si="818"/>
        <v>0</v>
      </c>
      <c r="BE428" s="628">
        <f t="shared" si="818"/>
        <v>0</v>
      </c>
      <c r="BF428" s="628">
        <f t="shared" si="818"/>
        <v>0</v>
      </c>
      <c r="BG428" s="628">
        <f t="shared" si="837"/>
        <v>0</v>
      </c>
      <c r="BH428" s="628">
        <f t="shared" si="837"/>
        <v>0</v>
      </c>
      <c r="BI428" s="628">
        <f t="shared" si="837"/>
        <v>0</v>
      </c>
      <c r="BJ428" s="628">
        <f t="shared" si="837"/>
        <v>0</v>
      </c>
      <c r="BK428" s="628">
        <f t="shared" si="837"/>
        <v>0</v>
      </c>
      <c r="BL428" s="628">
        <f t="shared" si="837"/>
        <v>0</v>
      </c>
      <c r="BM428" s="628">
        <f t="shared" si="837"/>
        <v>0</v>
      </c>
      <c r="BN428" s="628">
        <f t="shared" si="837"/>
        <v>0</v>
      </c>
      <c r="BO428" s="628">
        <f t="shared" si="837"/>
        <v>0</v>
      </c>
      <c r="BP428" s="628">
        <f t="shared" si="837"/>
        <v>0</v>
      </c>
      <c r="BQ428" s="628">
        <f t="shared" si="837"/>
        <v>0</v>
      </c>
      <c r="BR428" s="628">
        <f t="shared" si="837"/>
        <v>0</v>
      </c>
      <c r="BS428" s="628">
        <f t="shared" si="837"/>
        <v>0</v>
      </c>
      <c r="BT428" s="628">
        <f t="shared" si="837"/>
        <v>0</v>
      </c>
      <c r="BU428" s="628">
        <f t="shared" si="837"/>
        <v>0</v>
      </c>
      <c r="BV428" s="628">
        <f t="shared" si="837"/>
        <v>0</v>
      </c>
      <c r="BW428" s="628">
        <f t="shared" si="798"/>
        <v>0</v>
      </c>
      <c r="BX428" s="628">
        <f t="shared" si="798"/>
        <v>0</v>
      </c>
      <c r="BY428" s="628">
        <f t="shared" si="798"/>
        <v>0</v>
      </c>
      <c r="BZ428" s="628">
        <f t="shared" si="798"/>
        <v>0</v>
      </c>
      <c r="CA428" s="628">
        <f t="shared" si="798"/>
        <v>0</v>
      </c>
      <c r="CB428" s="628">
        <f t="shared" si="798"/>
        <v>0</v>
      </c>
      <c r="CC428" s="628">
        <f t="shared" si="798"/>
        <v>0</v>
      </c>
      <c r="CD428" s="628">
        <f t="shared" si="798"/>
        <v>0</v>
      </c>
      <c r="CE428" s="628"/>
      <c r="CF428" s="628">
        <f t="shared" si="838"/>
        <v>0</v>
      </c>
      <c r="CG428" s="628">
        <f t="shared" si="838"/>
        <v>0</v>
      </c>
      <c r="CH428" s="628">
        <f t="shared" si="838"/>
        <v>0</v>
      </c>
      <c r="CI428" s="628">
        <f t="shared" si="838"/>
        <v>0</v>
      </c>
      <c r="CJ428" s="628">
        <f t="shared" si="838"/>
        <v>0</v>
      </c>
      <c r="CK428" s="628">
        <f t="shared" si="838"/>
        <v>0</v>
      </c>
      <c r="CL428" s="628">
        <f t="shared" si="838"/>
        <v>0</v>
      </c>
      <c r="CM428" s="628">
        <f t="shared" si="838"/>
        <v>0</v>
      </c>
      <c r="CN428" s="628">
        <f t="shared" si="838"/>
        <v>0</v>
      </c>
      <c r="CO428" s="628">
        <f t="shared" si="838"/>
        <v>0</v>
      </c>
      <c r="CP428" s="628">
        <f t="shared" si="838"/>
        <v>0</v>
      </c>
      <c r="CQ428" s="628">
        <f t="shared" si="838"/>
        <v>0</v>
      </c>
      <c r="CR428" s="628">
        <f t="shared" si="838"/>
        <v>0</v>
      </c>
      <c r="CS428" s="628">
        <f t="shared" si="838"/>
        <v>0</v>
      </c>
      <c r="CT428" s="628">
        <f t="shared" si="838"/>
        <v>0</v>
      </c>
      <c r="CU428" s="628">
        <f t="shared" si="838"/>
        <v>0</v>
      </c>
      <c r="CV428" s="628">
        <f t="shared" si="819"/>
        <v>0</v>
      </c>
      <c r="CW428" s="628">
        <f t="shared" si="819"/>
        <v>0</v>
      </c>
      <c r="CX428" s="628">
        <f t="shared" si="819"/>
        <v>0</v>
      </c>
      <c r="CY428" s="628">
        <f t="shared" si="819"/>
        <v>0</v>
      </c>
      <c r="CZ428" s="628">
        <f t="shared" si="819"/>
        <v>0</v>
      </c>
      <c r="DA428" s="628">
        <f t="shared" si="819"/>
        <v>0</v>
      </c>
      <c r="DB428" s="628">
        <f t="shared" si="819"/>
        <v>0</v>
      </c>
      <c r="DC428" s="628">
        <f t="shared" si="819"/>
        <v>0</v>
      </c>
      <c r="DD428" s="628">
        <f t="shared" si="819"/>
        <v>0</v>
      </c>
      <c r="DE428" s="628">
        <f t="shared" si="819"/>
        <v>0</v>
      </c>
      <c r="DF428" s="628">
        <f t="shared" si="819"/>
        <v>0</v>
      </c>
      <c r="DG428" s="628">
        <f t="shared" si="819"/>
        <v>0</v>
      </c>
      <c r="DH428" s="628">
        <f t="shared" si="819"/>
        <v>0</v>
      </c>
      <c r="DI428" s="628">
        <f t="shared" si="819"/>
        <v>0</v>
      </c>
      <c r="DJ428" s="628">
        <f t="shared" si="819"/>
        <v>0</v>
      </c>
      <c r="DK428" s="628">
        <f t="shared" si="819"/>
        <v>0</v>
      </c>
      <c r="DL428" s="628">
        <f t="shared" si="839"/>
        <v>0</v>
      </c>
      <c r="DM428" s="628">
        <f t="shared" si="839"/>
        <v>0</v>
      </c>
      <c r="DN428" s="628">
        <f t="shared" si="839"/>
        <v>0</v>
      </c>
      <c r="DO428" s="628">
        <f t="shared" si="839"/>
        <v>0</v>
      </c>
      <c r="DP428" s="628">
        <f t="shared" si="839"/>
        <v>0</v>
      </c>
      <c r="DQ428" s="628">
        <f t="shared" si="839"/>
        <v>0</v>
      </c>
      <c r="DR428" s="628">
        <f t="shared" si="839"/>
        <v>0</v>
      </c>
      <c r="DS428" s="628">
        <f t="shared" si="839"/>
        <v>0</v>
      </c>
      <c r="DT428" s="628">
        <f t="shared" si="839"/>
        <v>0</v>
      </c>
      <c r="DU428" s="628">
        <f t="shared" si="839"/>
        <v>0</v>
      </c>
      <c r="DV428" s="628">
        <f t="shared" si="839"/>
        <v>0</v>
      </c>
      <c r="DW428" s="628">
        <f t="shared" si="839"/>
        <v>0</v>
      </c>
      <c r="DX428" s="628">
        <f t="shared" si="839"/>
        <v>0</v>
      </c>
      <c r="DY428" s="628">
        <f t="shared" si="839"/>
        <v>0</v>
      </c>
      <c r="DZ428" s="628">
        <f t="shared" si="839"/>
        <v>0</v>
      </c>
      <c r="EA428" s="628">
        <f t="shared" si="839"/>
        <v>0</v>
      </c>
      <c r="EB428" s="628">
        <f t="shared" si="801"/>
        <v>0</v>
      </c>
      <c r="EC428" s="628">
        <f t="shared" si="801"/>
        <v>0</v>
      </c>
      <c r="ED428" s="628">
        <f t="shared" si="801"/>
        <v>0</v>
      </c>
      <c r="EE428" s="628">
        <f t="shared" si="801"/>
        <v>0</v>
      </c>
      <c r="EF428" s="628">
        <f t="shared" si="801"/>
        <v>0</v>
      </c>
      <c r="EG428" s="628">
        <f t="shared" si="801"/>
        <v>0</v>
      </c>
      <c r="EH428" s="628">
        <f t="shared" si="801"/>
        <v>0</v>
      </c>
      <c r="EI428" s="628">
        <f t="shared" si="801"/>
        <v>0</v>
      </c>
      <c r="EJ428" s="631"/>
      <c r="EK428" s="631">
        <f t="shared" si="820"/>
        <v>0</v>
      </c>
      <c r="EL428" s="631">
        <f t="shared" si="820"/>
        <v>0</v>
      </c>
      <c r="EM428" s="631">
        <f t="shared" si="820"/>
        <v>0</v>
      </c>
      <c r="EN428" s="631">
        <f t="shared" si="820"/>
        <v>0</v>
      </c>
      <c r="EO428" s="631">
        <f t="shared" si="820"/>
        <v>0</v>
      </c>
      <c r="EP428" s="631">
        <f t="shared" si="820"/>
        <v>0</v>
      </c>
      <c r="EQ428" s="631">
        <f t="shared" si="820"/>
        <v>0</v>
      </c>
      <c r="ER428" s="631">
        <f t="shared" si="820"/>
        <v>0</v>
      </c>
      <c r="ES428" s="631">
        <f t="shared" si="820"/>
        <v>0</v>
      </c>
      <c r="ET428" s="631">
        <f t="shared" si="820"/>
        <v>0</v>
      </c>
      <c r="EU428" s="631">
        <f t="shared" si="820"/>
        <v>0</v>
      </c>
      <c r="EV428" s="631">
        <f t="shared" si="820"/>
        <v>0</v>
      </c>
      <c r="EW428" s="631">
        <f t="shared" si="820"/>
        <v>0</v>
      </c>
      <c r="EX428" s="631">
        <f t="shared" si="820"/>
        <v>0</v>
      </c>
      <c r="EY428" s="631">
        <f t="shared" si="820"/>
        <v>0</v>
      </c>
      <c r="EZ428" s="631">
        <f t="shared" si="820"/>
        <v>0</v>
      </c>
      <c r="FA428" s="631">
        <f t="shared" si="775"/>
        <v>0</v>
      </c>
      <c r="FB428" s="631">
        <f t="shared" si="775"/>
        <v>0</v>
      </c>
      <c r="FC428" s="631">
        <f t="shared" si="775"/>
        <v>0</v>
      </c>
      <c r="FD428" s="631">
        <f t="shared" si="834"/>
        <v>0</v>
      </c>
      <c r="FE428" s="631">
        <f t="shared" si="834"/>
        <v>0</v>
      </c>
      <c r="FF428" s="631">
        <f t="shared" si="834"/>
        <v>0</v>
      </c>
      <c r="FG428" s="631">
        <f t="shared" si="834"/>
        <v>0</v>
      </c>
      <c r="FH428" s="631">
        <f t="shared" si="834"/>
        <v>0</v>
      </c>
      <c r="FI428" s="631">
        <f t="shared" si="834"/>
        <v>0</v>
      </c>
      <c r="FJ428" s="631">
        <f t="shared" si="834"/>
        <v>0</v>
      </c>
      <c r="FK428" s="631">
        <f t="shared" si="834"/>
        <v>0</v>
      </c>
      <c r="FL428" s="631">
        <f t="shared" si="834"/>
        <v>0</v>
      </c>
      <c r="FM428" s="631">
        <f t="shared" si="834"/>
        <v>0</v>
      </c>
      <c r="FN428" s="631">
        <f t="shared" si="834"/>
        <v>0</v>
      </c>
      <c r="FO428" s="631">
        <f t="shared" si="834"/>
        <v>0</v>
      </c>
      <c r="FP428" s="631">
        <f t="shared" si="834"/>
        <v>0</v>
      </c>
      <c r="FQ428" s="631">
        <f t="shared" si="834"/>
        <v>0</v>
      </c>
      <c r="FR428" s="631">
        <f t="shared" si="834"/>
        <v>0</v>
      </c>
      <c r="FS428" s="631">
        <f t="shared" si="834"/>
        <v>0</v>
      </c>
      <c r="FT428" s="631">
        <f t="shared" si="749"/>
        <v>0</v>
      </c>
      <c r="FU428" s="631">
        <f t="shared" si="749"/>
        <v>0</v>
      </c>
      <c r="FV428" s="631">
        <f t="shared" si="815"/>
        <v>0</v>
      </c>
      <c r="FW428" s="631">
        <f t="shared" si="815"/>
        <v>0</v>
      </c>
      <c r="FX428" s="631">
        <f t="shared" si="815"/>
        <v>0</v>
      </c>
      <c r="FY428" s="631">
        <f t="shared" si="815"/>
        <v>0</v>
      </c>
      <c r="FZ428" s="631">
        <f t="shared" si="815"/>
        <v>0</v>
      </c>
      <c r="GA428" s="631">
        <f t="shared" si="815"/>
        <v>0</v>
      </c>
      <c r="GB428" s="631">
        <f t="shared" si="815"/>
        <v>0</v>
      </c>
      <c r="GC428" s="631">
        <f t="shared" si="815"/>
        <v>0</v>
      </c>
      <c r="GD428" s="631">
        <f t="shared" si="817"/>
        <v>0</v>
      </c>
      <c r="GE428" s="631">
        <f t="shared" si="817"/>
        <v>0</v>
      </c>
      <c r="GF428" s="631">
        <f t="shared" si="817"/>
        <v>0</v>
      </c>
      <c r="GG428" s="631">
        <f t="shared" si="817"/>
        <v>0</v>
      </c>
      <c r="GH428" s="631">
        <f t="shared" si="817"/>
        <v>0</v>
      </c>
      <c r="GI428" s="631">
        <f t="shared" si="755"/>
        <v>0</v>
      </c>
      <c r="GJ428" s="631">
        <f t="shared" si="755"/>
        <v>0</v>
      </c>
      <c r="GK428" s="631">
        <f t="shared" si="755"/>
        <v>0</v>
      </c>
      <c r="GL428" s="631">
        <f t="shared" si="755"/>
        <v>0</v>
      </c>
      <c r="GM428" s="631">
        <f t="shared" si="755"/>
        <v>0</v>
      </c>
      <c r="GN428" s="631">
        <f t="shared" si="755"/>
        <v>0</v>
      </c>
      <c r="GO428" s="631"/>
      <c r="GP428" s="631">
        <f t="shared" si="816"/>
        <v>0</v>
      </c>
      <c r="GQ428" s="631">
        <f t="shared" si="816"/>
        <v>0</v>
      </c>
      <c r="GR428" s="631">
        <f t="shared" si="816"/>
        <v>0</v>
      </c>
      <c r="GS428" s="631">
        <f t="shared" si="816"/>
        <v>0</v>
      </c>
      <c r="GT428" s="631">
        <f t="shared" si="816"/>
        <v>0</v>
      </c>
      <c r="GU428" s="631">
        <f t="shared" si="816"/>
        <v>0</v>
      </c>
      <c r="GV428" s="631">
        <f t="shared" si="816"/>
        <v>0</v>
      </c>
      <c r="GW428" s="631">
        <f t="shared" si="816"/>
        <v>0</v>
      </c>
      <c r="GX428" s="631">
        <f t="shared" si="816"/>
        <v>0</v>
      </c>
      <c r="GY428" s="631">
        <f t="shared" si="816"/>
        <v>0</v>
      </c>
      <c r="GZ428" s="631">
        <f t="shared" si="816"/>
        <v>0</v>
      </c>
      <c r="HA428" s="631">
        <f t="shared" si="816"/>
        <v>0</v>
      </c>
      <c r="HB428" s="631">
        <f t="shared" si="816"/>
        <v>0</v>
      </c>
      <c r="HC428" s="631">
        <f t="shared" si="816"/>
        <v>0</v>
      </c>
      <c r="HD428" s="631">
        <f t="shared" si="816"/>
        <v>0</v>
      </c>
      <c r="HE428" s="631">
        <f t="shared" si="734"/>
        <v>0</v>
      </c>
      <c r="HF428" s="631">
        <f t="shared" si="734"/>
        <v>0</v>
      </c>
      <c r="HG428" s="631">
        <f t="shared" si="734"/>
        <v>0</v>
      </c>
      <c r="HH428" s="631">
        <f t="shared" si="734"/>
        <v>0</v>
      </c>
      <c r="HI428" s="631">
        <f t="shared" si="795"/>
        <v>0</v>
      </c>
      <c r="HJ428" s="631">
        <f t="shared" si="795"/>
        <v>0</v>
      </c>
      <c r="HK428" s="631">
        <f t="shared" si="795"/>
        <v>0</v>
      </c>
      <c r="HL428" s="631">
        <f t="shared" si="795"/>
        <v>0</v>
      </c>
      <c r="HM428" s="631">
        <f t="shared" si="795"/>
        <v>0</v>
      </c>
      <c r="HN428" s="631">
        <f t="shared" si="795"/>
        <v>0</v>
      </c>
      <c r="HO428" s="631">
        <f t="shared" si="795"/>
        <v>0</v>
      </c>
      <c r="HP428" s="631">
        <f t="shared" si="795"/>
        <v>0</v>
      </c>
      <c r="HQ428" s="631">
        <f t="shared" si="795"/>
        <v>0</v>
      </c>
      <c r="HR428" s="631">
        <f t="shared" si="835"/>
        <v>0</v>
      </c>
      <c r="HS428" s="631">
        <f t="shared" si="835"/>
        <v>0</v>
      </c>
      <c r="HT428" s="631">
        <f t="shared" si="835"/>
        <v>0</v>
      </c>
      <c r="HU428" s="631">
        <f t="shared" si="835"/>
        <v>0</v>
      </c>
      <c r="HV428" s="631">
        <f t="shared" si="821"/>
        <v>0</v>
      </c>
      <c r="HW428" s="631">
        <f t="shared" si="821"/>
        <v>0</v>
      </c>
      <c r="HX428" s="631">
        <f t="shared" si="821"/>
        <v>0</v>
      </c>
      <c r="HY428" s="631">
        <f t="shared" si="821"/>
        <v>0</v>
      </c>
      <c r="HZ428" s="631">
        <f t="shared" si="821"/>
        <v>0</v>
      </c>
      <c r="IA428" s="631">
        <f t="shared" si="821"/>
        <v>0</v>
      </c>
      <c r="IB428" s="631">
        <f t="shared" si="821"/>
        <v>0</v>
      </c>
      <c r="IC428" s="631">
        <f t="shared" si="821"/>
        <v>0</v>
      </c>
      <c r="ID428" s="631">
        <f t="shared" si="821"/>
        <v>0</v>
      </c>
      <c r="IE428" s="631">
        <f t="shared" si="821"/>
        <v>0</v>
      </c>
      <c r="IF428" s="631">
        <f t="shared" si="821"/>
        <v>0</v>
      </c>
      <c r="IG428" s="631">
        <f t="shared" si="821"/>
        <v>0</v>
      </c>
      <c r="IH428" s="631">
        <f t="shared" si="821"/>
        <v>0</v>
      </c>
      <c r="II428" s="631">
        <f t="shared" si="821"/>
        <v>0</v>
      </c>
      <c r="IJ428" s="631">
        <f t="shared" si="821"/>
        <v>0</v>
      </c>
      <c r="IK428" s="631">
        <f t="shared" si="821"/>
        <v>0</v>
      </c>
      <c r="IL428" s="631">
        <f t="shared" si="814"/>
        <v>0</v>
      </c>
      <c r="IM428" s="631">
        <f t="shared" si="814"/>
        <v>0</v>
      </c>
      <c r="IN428" s="631">
        <f t="shared" si="814"/>
        <v>0</v>
      </c>
      <c r="IO428" s="631">
        <f t="shared" si="814"/>
        <v>0</v>
      </c>
      <c r="IP428" s="631">
        <f t="shared" si="814"/>
        <v>0</v>
      </c>
      <c r="IQ428" s="631">
        <f t="shared" si="814"/>
        <v>0</v>
      </c>
      <c r="IR428" s="631">
        <f t="shared" si="814"/>
        <v>0</v>
      </c>
      <c r="IS428" s="631">
        <f t="shared" si="814"/>
        <v>0</v>
      </c>
      <c r="IT428" s="631"/>
      <c r="IU428" s="631">
        <f t="shared" si="822"/>
        <v>0</v>
      </c>
      <c r="IV428" s="631">
        <f t="shared" si="822"/>
        <v>0</v>
      </c>
      <c r="IW428" s="631">
        <f t="shared" si="822"/>
        <v>0</v>
      </c>
      <c r="IX428" s="631">
        <f t="shared" si="822"/>
        <v>0</v>
      </c>
      <c r="IY428" s="631">
        <f t="shared" si="822"/>
        <v>0</v>
      </c>
      <c r="IZ428" s="631">
        <f t="shared" si="822"/>
        <v>0</v>
      </c>
      <c r="JA428" s="631">
        <f t="shared" si="822"/>
        <v>0</v>
      </c>
      <c r="JB428" s="631">
        <f t="shared" si="822"/>
        <v>0</v>
      </c>
      <c r="JC428" s="631">
        <f t="shared" si="822"/>
        <v>0</v>
      </c>
      <c r="JD428" s="631">
        <f t="shared" si="822"/>
        <v>0</v>
      </c>
      <c r="JE428" s="631">
        <f t="shared" si="823"/>
        <v>0</v>
      </c>
      <c r="JF428" s="631">
        <f t="shared" si="823"/>
        <v>0</v>
      </c>
      <c r="JG428" s="631">
        <f t="shared" si="823"/>
        <v>0</v>
      </c>
      <c r="JH428" s="631">
        <f t="shared" si="823"/>
        <v>0</v>
      </c>
      <c r="JI428" s="631">
        <f t="shared" si="823"/>
        <v>0</v>
      </c>
      <c r="JJ428" s="631">
        <f t="shared" si="823"/>
        <v>0</v>
      </c>
      <c r="JK428" s="631">
        <f t="shared" si="823"/>
        <v>0</v>
      </c>
      <c r="JL428" s="631">
        <f t="shared" si="823"/>
        <v>0</v>
      </c>
      <c r="JM428" s="631">
        <f t="shared" si="823"/>
        <v>0</v>
      </c>
      <c r="JN428" s="631">
        <f t="shared" si="823"/>
        <v>0</v>
      </c>
      <c r="JO428" s="631">
        <f t="shared" si="824"/>
        <v>0</v>
      </c>
      <c r="JP428" s="631">
        <f t="shared" si="824"/>
        <v>0</v>
      </c>
      <c r="JQ428" s="631">
        <f t="shared" si="824"/>
        <v>0</v>
      </c>
      <c r="JR428" s="631">
        <f t="shared" si="824"/>
        <v>0</v>
      </c>
      <c r="JS428" s="631">
        <f t="shared" si="824"/>
        <v>0</v>
      </c>
      <c r="JT428" s="631">
        <f t="shared" si="824"/>
        <v>0</v>
      </c>
      <c r="JU428" s="631">
        <f t="shared" si="824"/>
        <v>0</v>
      </c>
      <c r="JV428" s="631">
        <f t="shared" si="824"/>
        <v>0</v>
      </c>
      <c r="JW428" s="631">
        <f t="shared" si="824"/>
        <v>0</v>
      </c>
      <c r="JX428" s="631">
        <f t="shared" si="824"/>
        <v>0</v>
      </c>
      <c r="JY428" s="631">
        <f t="shared" si="825"/>
        <v>0</v>
      </c>
      <c r="JZ428" s="631">
        <f t="shared" si="825"/>
        <v>0</v>
      </c>
      <c r="KA428" s="631">
        <f t="shared" si="825"/>
        <v>0</v>
      </c>
      <c r="KB428" s="631">
        <f t="shared" si="825"/>
        <v>0</v>
      </c>
      <c r="KC428" s="631">
        <f t="shared" si="825"/>
        <v>0</v>
      </c>
      <c r="KD428" s="631">
        <f t="shared" si="825"/>
        <v>0</v>
      </c>
      <c r="KE428" s="631">
        <f t="shared" si="825"/>
        <v>0</v>
      </c>
      <c r="KF428" s="631">
        <f t="shared" si="825"/>
        <v>0</v>
      </c>
      <c r="KG428" s="631">
        <f t="shared" si="825"/>
        <v>0</v>
      </c>
      <c r="KH428" s="631">
        <f t="shared" si="825"/>
        <v>0</v>
      </c>
      <c r="KI428" s="631">
        <f t="shared" si="826"/>
        <v>0</v>
      </c>
      <c r="KJ428" s="631">
        <f t="shared" si="826"/>
        <v>0</v>
      </c>
      <c r="KK428" s="631">
        <f t="shared" si="826"/>
        <v>0</v>
      </c>
      <c r="KL428" s="631">
        <f t="shared" si="826"/>
        <v>0</v>
      </c>
      <c r="KM428" s="631">
        <f t="shared" si="826"/>
        <v>0</v>
      </c>
      <c r="KN428" s="631">
        <f t="shared" si="826"/>
        <v>0</v>
      </c>
      <c r="KO428" s="631">
        <f t="shared" si="826"/>
        <v>0</v>
      </c>
      <c r="KP428" s="631">
        <f t="shared" si="826"/>
        <v>0</v>
      </c>
      <c r="KQ428" s="631">
        <f t="shared" si="826"/>
        <v>0</v>
      </c>
      <c r="KR428" s="631">
        <f t="shared" si="826"/>
        <v>0</v>
      </c>
      <c r="KS428" s="631">
        <f t="shared" si="827"/>
        <v>0</v>
      </c>
      <c r="KT428" s="631">
        <f t="shared" si="827"/>
        <v>0</v>
      </c>
      <c r="KU428" s="631">
        <f t="shared" si="827"/>
        <v>0</v>
      </c>
      <c r="KV428" s="631">
        <f t="shared" si="827"/>
        <v>0</v>
      </c>
      <c r="KW428" s="631">
        <f t="shared" si="827"/>
        <v>0</v>
      </c>
      <c r="KX428" s="631">
        <f t="shared" si="827"/>
        <v>0</v>
      </c>
      <c r="KY428" s="631"/>
      <c r="KZ428" s="631">
        <f t="shared" si="828"/>
        <v>0</v>
      </c>
      <c r="LA428" s="631">
        <f t="shared" si="828"/>
        <v>0</v>
      </c>
      <c r="LB428" s="631">
        <f t="shared" si="828"/>
        <v>0</v>
      </c>
      <c r="LC428" s="631">
        <f t="shared" si="828"/>
        <v>0</v>
      </c>
      <c r="LD428" s="631">
        <f t="shared" si="828"/>
        <v>0</v>
      </c>
      <c r="LE428" s="631">
        <f t="shared" si="828"/>
        <v>0</v>
      </c>
      <c r="LF428" s="631">
        <f t="shared" si="828"/>
        <v>0</v>
      </c>
      <c r="LG428" s="631">
        <f t="shared" si="828"/>
        <v>0</v>
      </c>
      <c r="LH428" s="631">
        <f t="shared" si="828"/>
        <v>0</v>
      </c>
      <c r="LI428" s="631">
        <f t="shared" si="828"/>
        <v>0</v>
      </c>
      <c r="LJ428" s="631">
        <f t="shared" si="829"/>
        <v>0</v>
      </c>
      <c r="LK428" s="631">
        <f t="shared" si="829"/>
        <v>0</v>
      </c>
      <c r="LL428" s="631">
        <f t="shared" si="829"/>
        <v>0</v>
      </c>
      <c r="LM428" s="631">
        <f t="shared" si="829"/>
        <v>0</v>
      </c>
      <c r="LN428" s="631">
        <f t="shared" si="829"/>
        <v>0</v>
      </c>
      <c r="LO428" s="631">
        <f t="shared" si="829"/>
        <v>0</v>
      </c>
      <c r="LP428" s="631">
        <f t="shared" si="829"/>
        <v>0</v>
      </c>
      <c r="LQ428" s="631">
        <f t="shared" si="829"/>
        <v>0</v>
      </c>
      <c r="LR428" s="631">
        <f t="shared" si="829"/>
        <v>0</v>
      </c>
      <c r="LS428" s="631">
        <f t="shared" si="829"/>
        <v>0</v>
      </c>
      <c r="LT428" s="631">
        <f t="shared" si="830"/>
        <v>0</v>
      </c>
      <c r="LU428" s="631">
        <f t="shared" si="830"/>
        <v>0</v>
      </c>
      <c r="LV428" s="631">
        <f t="shared" si="830"/>
        <v>0</v>
      </c>
      <c r="LW428" s="631">
        <f t="shared" si="830"/>
        <v>0</v>
      </c>
      <c r="LX428" s="631">
        <f t="shared" si="830"/>
        <v>0</v>
      </c>
      <c r="LY428" s="631">
        <f t="shared" si="830"/>
        <v>0</v>
      </c>
      <c r="LZ428" s="631">
        <f t="shared" si="830"/>
        <v>0</v>
      </c>
      <c r="MA428" s="631">
        <f t="shared" si="830"/>
        <v>0</v>
      </c>
      <c r="MB428" s="631">
        <f t="shared" si="830"/>
        <v>0</v>
      </c>
      <c r="MC428" s="631">
        <f t="shared" si="830"/>
        <v>0</v>
      </c>
      <c r="MD428" s="631">
        <f t="shared" si="831"/>
        <v>0</v>
      </c>
      <c r="ME428" s="631">
        <f t="shared" si="831"/>
        <v>0</v>
      </c>
      <c r="MF428" s="631">
        <f t="shared" si="831"/>
        <v>0</v>
      </c>
      <c r="MG428" s="631">
        <f t="shared" si="831"/>
        <v>0</v>
      </c>
      <c r="MH428" s="631">
        <f t="shared" si="831"/>
        <v>0</v>
      </c>
      <c r="MI428" s="631">
        <f t="shared" si="831"/>
        <v>0</v>
      </c>
      <c r="MJ428" s="631">
        <f t="shared" si="831"/>
        <v>0</v>
      </c>
      <c r="MK428" s="631">
        <f t="shared" si="831"/>
        <v>0</v>
      </c>
      <c r="ML428" s="631">
        <f t="shared" si="831"/>
        <v>0</v>
      </c>
      <c r="MM428" s="631">
        <f t="shared" si="831"/>
        <v>0</v>
      </c>
      <c r="MN428" s="631">
        <f t="shared" si="832"/>
        <v>0</v>
      </c>
      <c r="MO428" s="631">
        <f t="shared" si="832"/>
        <v>0</v>
      </c>
      <c r="MP428" s="631">
        <f t="shared" si="832"/>
        <v>0</v>
      </c>
      <c r="MQ428" s="631">
        <f t="shared" si="832"/>
        <v>0</v>
      </c>
      <c r="MR428" s="631">
        <f t="shared" si="832"/>
        <v>0</v>
      </c>
      <c r="MS428" s="631">
        <f t="shared" si="832"/>
        <v>0</v>
      </c>
      <c r="MT428" s="631">
        <f t="shared" si="832"/>
        <v>0</v>
      </c>
      <c r="MU428" s="631">
        <f t="shared" si="832"/>
        <v>0</v>
      </c>
      <c r="MV428" s="631">
        <f t="shared" si="832"/>
        <v>0</v>
      </c>
      <c r="MW428" s="631">
        <f t="shared" si="832"/>
        <v>0</v>
      </c>
      <c r="MX428" s="631">
        <f t="shared" si="833"/>
        <v>0</v>
      </c>
      <c r="MY428" s="631">
        <f t="shared" si="833"/>
        <v>0</v>
      </c>
      <c r="MZ428" s="631">
        <f t="shared" si="833"/>
        <v>0</v>
      </c>
      <c r="NA428" s="631">
        <f t="shared" si="833"/>
        <v>0</v>
      </c>
      <c r="NB428" s="631">
        <f t="shared" si="833"/>
        <v>0</v>
      </c>
      <c r="NC428" s="631">
        <f t="shared" si="833"/>
        <v>0</v>
      </c>
    </row>
    <row r="429" spans="1:367" hidden="1">
      <c r="A429" s="504"/>
      <c r="B429" s="504"/>
      <c r="C429" s="497"/>
      <c r="D429" s="497"/>
      <c r="E429" s="362">
        <f t="shared" si="772"/>
        <v>0</v>
      </c>
      <c r="F429" s="363">
        <f t="shared" si="773"/>
        <v>0</v>
      </c>
      <c r="G429" s="498">
        <f>E429*Dichtheden!$V$70</f>
        <v>0</v>
      </c>
      <c r="H429" s="499">
        <f>IF(C429=0,0,ROUND(IF((G429/2)/Dichtheden!$C$3&lt;1,1,(G429/2)/Dichtheden!$C$3),0))</f>
        <v>0</v>
      </c>
      <c r="I429" s="498">
        <f>E429*Dichtheden!$AJ$70</f>
        <v>0</v>
      </c>
      <c r="J429" s="499">
        <f>IF(C429=0,0,ROUND(IF((I429/2)/Dichtheden!$D$3&lt;1,1,(I429/2)/Dichtheden!$D$3),0))</f>
        <v>0</v>
      </c>
      <c r="K429" s="498">
        <f t="shared" si="774"/>
        <v>0</v>
      </c>
      <c r="L429" s="500">
        <f t="shared" si="777"/>
        <v>0</v>
      </c>
      <c r="M429" s="498">
        <f>IF(D429=0,0,IF((D429*Dichtheden!$G$4)&lt;25,25,D429*Dichtheden!$G$4))</f>
        <v>0</v>
      </c>
      <c r="N429" s="499">
        <f>D429*Dichtheden!$H$4</f>
        <v>0</v>
      </c>
      <c r="O429" s="501"/>
      <c r="P429" s="501"/>
      <c r="Q429" s="502">
        <f>E429*Dichtheden!$AS$68</f>
        <v>0</v>
      </c>
      <c r="R429" s="495">
        <f>IF(Q429=0,0,ROUND(IF((Q429/2)/Dichtheden!$C$3&lt;1,1,(Q429/2)/Dichtheden!$C$3),0))</f>
        <v>0</v>
      </c>
      <c r="S429" s="502">
        <f>E429*Dichtheden!$AY$68</f>
        <v>0</v>
      </c>
      <c r="T429" s="495">
        <f>IF(Q429=0,0,ROUND(IF((S429/2)/Dichtheden!$D$3&lt;1,1,(S429/2)/Dichtheden!$D$3),0))</f>
        <v>0</v>
      </c>
      <c r="U429" s="502">
        <f>D429*Dichtheden!$G$5</f>
        <v>0</v>
      </c>
      <c r="V429" s="502">
        <f>D429*Dichtheden!$H$5</f>
        <v>0</v>
      </c>
      <c r="X429" s="630"/>
      <c r="AA429" s="628">
        <f t="shared" si="836"/>
        <v>0</v>
      </c>
      <c r="AB429" s="628">
        <f t="shared" si="836"/>
        <v>0</v>
      </c>
      <c r="AC429" s="628">
        <f t="shared" si="836"/>
        <v>0</v>
      </c>
      <c r="AD429" s="628">
        <f t="shared" si="836"/>
        <v>0</v>
      </c>
      <c r="AE429" s="628">
        <f t="shared" si="836"/>
        <v>0</v>
      </c>
      <c r="AF429" s="628">
        <f t="shared" si="836"/>
        <v>0</v>
      </c>
      <c r="AG429" s="628">
        <f t="shared" si="836"/>
        <v>0</v>
      </c>
      <c r="AH429" s="628">
        <f t="shared" si="836"/>
        <v>0</v>
      </c>
      <c r="AI429" s="628">
        <f t="shared" si="836"/>
        <v>0</v>
      </c>
      <c r="AJ429" s="628">
        <f t="shared" si="836"/>
        <v>0</v>
      </c>
      <c r="AK429" s="628">
        <f t="shared" si="836"/>
        <v>0</v>
      </c>
      <c r="AL429" s="628">
        <f t="shared" si="836"/>
        <v>0</v>
      </c>
      <c r="AM429" s="628">
        <f t="shared" si="836"/>
        <v>0</v>
      </c>
      <c r="AN429" s="628">
        <f t="shared" si="836"/>
        <v>0</v>
      </c>
      <c r="AO429" s="628">
        <f t="shared" si="836"/>
        <v>0</v>
      </c>
      <c r="AP429" s="628">
        <f t="shared" si="836"/>
        <v>0</v>
      </c>
      <c r="AQ429" s="628">
        <f t="shared" si="818"/>
        <v>0</v>
      </c>
      <c r="AR429" s="628">
        <f t="shared" si="818"/>
        <v>0</v>
      </c>
      <c r="AS429" s="628">
        <f t="shared" si="818"/>
        <v>0</v>
      </c>
      <c r="AT429" s="628">
        <f t="shared" si="818"/>
        <v>0</v>
      </c>
      <c r="AU429" s="628">
        <f t="shared" si="818"/>
        <v>0</v>
      </c>
      <c r="AV429" s="628">
        <f t="shared" si="818"/>
        <v>0</v>
      </c>
      <c r="AW429" s="628">
        <f t="shared" si="818"/>
        <v>0</v>
      </c>
      <c r="AX429" s="628">
        <f t="shared" si="818"/>
        <v>0</v>
      </c>
      <c r="AY429" s="628">
        <f t="shared" si="818"/>
        <v>0</v>
      </c>
      <c r="AZ429" s="628">
        <f t="shared" si="818"/>
        <v>0</v>
      </c>
      <c r="BA429" s="628">
        <f t="shared" si="818"/>
        <v>0</v>
      </c>
      <c r="BB429" s="628">
        <f t="shared" si="818"/>
        <v>0</v>
      </c>
      <c r="BC429" s="628">
        <f t="shared" si="818"/>
        <v>0</v>
      </c>
      <c r="BD429" s="628">
        <f t="shared" si="818"/>
        <v>0</v>
      </c>
      <c r="BE429" s="628">
        <f t="shared" si="818"/>
        <v>0</v>
      </c>
      <c r="BF429" s="628">
        <f t="shared" si="818"/>
        <v>0</v>
      </c>
      <c r="BG429" s="628">
        <f t="shared" si="837"/>
        <v>0</v>
      </c>
      <c r="BH429" s="628">
        <f t="shared" si="837"/>
        <v>0</v>
      </c>
      <c r="BI429" s="628">
        <f t="shared" si="837"/>
        <v>0</v>
      </c>
      <c r="BJ429" s="628">
        <f t="shared" si="837"/>
        <v>0</v>
      </c>
      <c r="BK429" s="628">
        <f t="shared" si="837"/>
        <v>0</v>
      </c>
      <c r="BL429" s="628">
        <f t="shared" si="837"/>
        <v>0</v>
      </c>
      <c r="BM429" s="628">
        <f t="shared" si="837"/>
        <v>0</v>
      </c>
      <c r="BN429" s="628">
        <f t="shared" si="837"/>
        <v>0</v>
      </c>
      <c r="BO429" s="628">
        <f t="shared" si="837"/>
        <v>0</v>
      </c>
      <c r="BP429" s="628">
        <f t="shared" si="837"/>
        <v>0</v>
      </c>
      <c r="BQ429" s="628">
        <f t="shared" si="837"/>
        <v>0</v>
      </c>
      <c r="BR429" s="628">
        <f t="shared" si="837"/>
        <v>0</v>
      </c>
      <c r="BS429" s="628">
        <f t="shared" si="837"/>
        <v>0</v>
      </c>
      <c r="BT429" s="628">
        <f t="shared" si="837"/>
        <v>0</v>
      </c>
      <c r="BU429" s="628">
        <f t="shared" si="837"/>
        <v>0</v>
      </c>
      <c r="BV429" s="628">
        <f t="shared" si="837"/>
        <v>0</v>
      </c>
      <c r="BW429" s="628">
        <f t="shared" si="798"/>
        <v>0</v>
      </c>
      <c r="BX429" s="628">
        <f t="shared" si="798"/>
        <v>0</v>
      </c>
      <c r="BY429" s="628">
        <f t="shared" si="798"/>
        <v>0</v>
      </c>
      <c r="BZ429" s="628">
        <f t="shared" si="798"/>
        <v>0</v>
      </c>
      <c r="CA429" s="628">
        <f t="shared" si="798"/>
        <v>0</v>
      </c>
      <c r="CB429" s="628">
        <f t="shared" si="798"/>
        <v>0</v>
      </c>
      <c r="CC429" s="628">
        <f t="shared" si="798"/>
        <v>0</v>
      </c>
      <c r="CD429" s="628">
        <f t="shared" si="798"/>
        <v>0</v>
      </c>
      <c r="CE429" s="628"/>
      <c r="CF429" s="628">
        <f t="shared" si="838"/>
        <v>0</v>
      </c>
      <c r="CG429" s="628">
        <f t="shared" si="838"/>
        <v>0</v>
      </c>
      <c r="CH429" s="628">
        <f t="shared" si="838"/>
        <v>0</v>
      </c>
      <c r="CI429" s="628">
        <f t="shared" si="838"/>
        <v>0</v>
      </c>
      <c r="CJ429" s="628">
        <f t="shared" si="838"/>
        <v>0</v>
      </c>
      <c r="CK429" s="628">
        <f t="shared" si="838"/>
        <v>0</v>
      </c>
      <c r="CL429" s="628">
        <f t="shared" si="838"/>
        <v>0</v>
      </c>
      <c r="CM429" s="628">
        <f t="shared" si="838"/>
        <v>0</v>
      </c>
      <c r="CN429" s="628">
        <f t="shared" si="838"/>
        <v>0</v>
      </c>
      <c r="CO429" s="628">
        <f t="shared" si="838"/>
        <v>0</v>
      </c>
      <c r="CP429" s="628">
        <f t="shared" si="838"/>
        <v>0</v>
      </c>
      <c r="CQ429" s="628">
        <f t="shared" si="838"/>
        <v>0</v>
      </c>
      <c r="CR429" s="628">
        <f t="shared" si="838"/>
        <v>0</v>
      </c>
      <c r="CS429" s="628">
        <f t="shared" si="838"/>
        <v>0</v>
      </c>
      <c r="CT429" s="628">
        <f t="shared" si="838"/>
        <v>0</v>
      </c>
      <c r="CU429" s="628">
        <f t="shared" si="838"/>
        <v>0</v>
      </c>
      <c r="CV429" s="628">
        <f t="shared" si="819"/>
        <v>0</v>
      </c>
      <c r="CW429" s="628">
        <f t="shared" si="819"/>
        <v>0</v>
      </c>
      <c r="CX429" s="628">
        <f t="shared" si="819"/>
        <v>0</v>
      </c>
      <c r="CY429" s="628">
        <f t="shared" si="819"/>
        <v>0</v>
      </c>
      <c r="CZ429" s="628">
        <f t="shared" si="819"/>
        <v>0</v>
      </c>
      <c r="DA429" s="628">
        <f t="shared" si="819"/>
        <v>0</v>
      </c>
      <c r="DB429" s="628">
        <f t="shared" si="819"/>
        <v>0</v>
      </c>
      <c r="DC429" s="628">
        <f t="shared" si="819"/>
        <v>0</v>
      </c>
      <c r="DD429" s="628">
        <f t="shared" si="819"/>
        <v>0</v>
      </c>
      <c r="DE429" s="628">
        <f t="shared" si="819"/>
        <v>0</v>
      </c>
      <c r="DF429" s="628">
        <f t="shared" si="819"/>
        <v>0</v>
      </c>
      <c r="DG429" s="628">
        <f t="shared" si="819"/>
        <v>0</v>
      </c>
      <c r="DH429" s="628">
        <f t="shared" si="819"/>
        <v>0</v>
      </c>
      <c r="DI429" s="628">
        <f t="shared" si="819"/>
        <v>0</v>
      </c>
      <c r="DJ429" s="628">
        <f t="shared" si="819"/>
        <v>0</v>
      </c>
      <c r="DK429" s="628">
        <f t="shared" si="819"/>
        <v>0</v>
      </c>
      <c r="DL429" s="628">
        <f t="shared" si="839"/>
        <v>0</v>
      </c>
      <c r="DM429" s="628">
        <f t="shared" si="839"/>
        <v>0</v>
      </c>
      <c r="DN429" s="628">
        <f t="shared" si="839"/>
        <v>0</v>
      </c>
      <c r="DO429" s="628">
        <f t="shared" si="839"/>
        <v>0</v>
      </c>
      <c r="DP429" s="628">
        <f t="shared" si="839"/>
        <v>0</v>
      </c>
      <c r="DQ429" s="628">
        <f t="shared" si="839"/>
        <v>0</v>
      </c>
      <c r="DR429" s="628">
        <f t="shared" si="839"/>
        <v>0</v>
      </c>
      <c r="DS429" s="628">
        <f t="shared" si="839"/>
        <v>0</v>
      </c>
      <c r="DT429" s="628">
        <f t="shared" si="839"/>
        <v>0</v>
      </c>
      <c r="DU429" s="628">
        <f t="shared" si="839"/>
        <v>0</v>
      </c>
      <c r="DV429" s="628">
        <f t="shared" si="839"/>
        <v>0</v>
      </c>
      <c r="DW429" s="628">
        <f t="shared" si="839"/>
        <v>0</v>
      </c>
      <c r="DX429" s="628">
        <f t="shared" si="839"/>
        <v>0</v>
      </c>
      <c r="DY429" s="628">
        <f t="shared" si="839"/>
        <v>0</v>
      </c>
      <c r="DZ429" s="628">
        <f t="shared" si="839"/>
        <v>0</v>
      </c>
      <c r="EA429" s="628">
        <f t="shared" si="839"/>
        <v>0</v>
      </c>
      <c r="EB429" s="628">
        <f t="shared" si="801"/>
        <v>0</v>
      </c>
      <c r="EC429" s="628">
        <f t="shared" si="801"/>
        <v>0</v>
      </c>
      <c r="ED429" s="628">
        <f t="shared" si="801"/>
        <v>0</v>
      </c>
      <c r="EE429" s="628">
        <f t="shared" si="801"/>
        <v>0</v>
      </c>
      <c r="EF429" s="628">
        <f t="shared" si="801"/>
        <v>0</v>
      </c>
      <c r="EG429" s="628">
        <f t="shared" si="801"/>
        <v>0</v>
      </c>
      <c r="EH429" s="628">
        <f t="shared" si="801"/>
        <v>0</v>
      </c>
      <c r="EI429" s="628">
        <f t="shared" si="801"/>
        <v>0</v>
      </c>
      <c r="EJ429" s="631"/>
      <c r="EK429" s="631">
        <f t="shared" si="820"/>
        <v>0</v>
      </c>
      <c r="EL429" s="631">
        <f t="shared" si="820"/>
        <v>0</v>
      </c>
      <c r="EM429" s="631">
        <f t="shared" si="820"/>
        <v>0</v>
      </c>
      <c r="EN429" s="631">
        <f t="shared" si="820"/>
        <v>0</v>
      </c>
      <c r="EO429" s="631">
        <f t="shared" si="820"/>
        <v>0</v>
      </c>
      <c r="EP429" s="631">
        <f t="shared" si="820"/>
        <v>0</v>
      </c>
      <c r="EQ429" s="631">
        <f t="shared" si="820"/>
        <v>0</v>
      </c>
      <c r="ER429" s="631">
        <f t="shared" si="820"/>
        <v>0</v>
      </c>
      <c r="ES429" s="631">
        <f t="shared" si="820"/>
        <v>0</v>
      </c>
      <c r="ET429" s="631">
        <f t="shared" si="820"/>
        <v>0</v>
      </c>
      <c r="EU429" s="631">
        <f t="shared" si="820"/>
        <v>0</v>
      </c>
      <c r="EV429" s="631">
        <f t="shared" si="820"/>
        <v>0</v>
      </c>
      <c r="EW429" s="631">
        <f t="shared" si="820"/>
        <v>0</v>
      </c>
      <c r="EX429" s="631">
        <f t="shared" si="820"/>
        <v>0</v>
      </c>
      <c r="EY429" s="631">
        <f t="shared" si="820"/>
        <v>0</v>
      </c>
      <c r="EZ429" s="631">
        <f t="shared" si="820"/>
        <v>0</v>
      </c>
      <c r="FA429" s="631">
        <f t="shared" si="775"/>
        <v>0</v>
      </c>
      <c r="FB429" s="631">
        <f t="shared" si="775"/>
        <v>0</v>
      </c>
      <c r="FC429" s="631">
        <f t="shared" si="775"/>
        <v>0</v>
      </c>
      <c r="FD429" s="631">
        <f t="shared" si="834"/>
        <v>0</v>
      </c>
      <c r="FE429" s="631">
        <f t="shared" si="834"/>
        <v>0</v>
      </c>
      <c r="FF429" s="631">
        <f t="shared" si="834"/>
        <v>0</v>
      </c>
      <c r="FG429" s="631">
        <f t="shared" si="834"/>
        <v>0</v>
      </c>
      <c r="FH429" s="631">
        <f t="shared" si="834"/>
        <v>0</v>
      </c>
      <c r="FI429" s="631">
        <f t="shared" si="834"/>
        <v>0</v>
      </c>
      <c r="FJ429" s="631">
        <f t="shared" si="834"/>
        <v>0</v>
      </c>
      <c r="FK429" s="631">
        <f t="shared" si="834"/>
        <v>0</v>
      </c>
      <c r="FL429" s="631">
        <f t="shared" si="834"/>
        <v>0</v>
      </c>
      <c r="FM429" s="631">
        <f t="shared" si="834"/>
        <v>0</v>
      </c>
      <c r="FN429" s="631">
        <f t="shared" si="834"/>
        <v>0</v>
      </c>
      <c r="FO429" s="631">
        <f t="shared" si="834"/>
        <v>0</v>
      </c>
      <c r="FP429" s="631">
        <f t="shared" si="834"/>
        <v>0</v>
      </c>
      <c r="FQ429" s="631">
        <f t="shared" si="834"/>
        <v>0</v>
      </c>
      <c r="FR429" s="631">
        <f t="shared" si="834"/>
        <v>0</v>
      </c>
      <c r="FS429" s="631">
        <f t="shared" si="834"/>
        <v>0</v>
      </c>
      <c r="FT429" s="631">
        <f t="shared" si="749"/>
        <v>0</v>
      </c>
      <c r="FU429" s="631">
        <f t="shared" si="749"/>
        <v>0</v>
      </c>
      <c r="FV429" s="631">
        <f t="shared" si="815"/>
        <v>0</v>
      </c>
      <c r="FW429" s="631">
        <f t="shared" si="815"/>
        <v>0</v>
      </c>
      <c r="FX429" s="631">
        <f t="shared" si="815"/>
        <v>0</v>
      </c>
      <c r="FY429" s="631">
        <f t="shared" si="815"/>
        <v>0</v>
      </c>
      <c r="FZ429" s="631">
        <f t="shared" si="815"/>
        <v>0</v>
      </c>
      <c r="GA429" s="631">
        <f t="shared" si="815"/>
        <v>0</v>
      </c>
      <c r="GB429" s="631">
        <f t="shared" si="815"/>
        <v>0</v>
      </c>
      <c r="GC429" s="631">
        <f t="shared" si="815"/>
        <v>0</v>
      </c>
      <c r="GD429" s="631">
        <f t="shared" si="817"/>
        <v>0</v>
      </c>
      <c r="GE429" s="631">
        <f t="shared" si="817"/>
        <v>0</v>
      </c>
      <c r="GF429" s="631">
        <f t="shared" si="817"/>
        <v>0</v>
      </c>
      <c r="GG429" s="631">
        <f t="shared" si="817"/>
        <v>0</v>
      </c>
      <c r="GH429" s="631">
        <f t="shared" si="817"/>
        <v>0</v>
      </c>
      <c r="GI429" s="631">
        <f t="shared" si="755"/>
        <v>0</v>
      </c>
      <c r="GJ429" s="631">
        <f t="shared" si="755"/>
        <v>0</v>
      </c>
      <c r="GK429" s="631">
        <f t="shared" si="755"/>
        <v>0</v>
      </c>
      <c r="GL429" s="631">
        <f t="shared" si="755"/>
        <v>0</v>
      </c>
      <c r="GM429" s="631">
        <f t="shared" si="755"/>
        <v>0</v>
      </c>
      <c r="GN429" s="631">
        <f t="shared" si="755"/>
        <v>0</v>
      </c>
      <c r="GO429" s="631"/>
      <c r="GP429" s="631">
        <f t="shared" si="816"/>
        <v>0</v>
      </c>
      <c r="GQ429" s="631">
        <f t="shared" si="816"/>
        <v>0</v>
      </c>
      <c r="GR429" s="631">
        <f t="shared" si="816"/>
        <v>0</v>
      </c>
      <c r="GS429" s="631">
        <f t="shared" si="816"/>
        <v>0</v>
      </c>
      <c r="GT429" s="631">
        <f t="shared" si="816"/>
        <v>0</v>
      </c>
      <c r="GU429" s="631">
        <f t="shared" si="816"/>
        <v>0</v>
      </c>
      <c r="GV429" s="631">
        <f t="shared" si="816"/>
        <v>0</v>
      </c>
      <c r="GW429" s="631">
        <f t="shared" si="816"/>
        <v>0</v>
      </c>
      <c r="GX429" s="631">
        <f t="shared" si="816"/>
        <v>0</v>
      </c>
      <c r="GY429" s="631">
        <f t="shared" si="816"/>
        <v>0</v>
      </c>
      <c r="GZ429" s="631">
        <f t="shared" si="816"/>
        <v>0</v>
      </c>
      <c r="HA429" s="631">
        <f t="shared" si="816"/>
        <v>0</v>
      </c>
      <c r="HB429" s="631">
        <f t="shared" si="816"/>
        <v>0</v>
      </c>
      <c r="HC429" s="631">
        <f t="shared" si="816"/>
        <v>0</v>
      </c>
      <c r="HD429" s="631">
        <f t="shared" si="816"/>
        <v>0</v>
      </c>
      <c r="HE429" s="631">
        <f t="shared" si="734"/>
        <v>0</v>
      </c>
      <c r="HF429" s="631">
        <f t="shared" si="734"/>
        <v>0</v>
      </c>
      <c r="HG429" s="631">
        <f t="shared" si="734"/>
        <v>0</v>
      </c>
      <c r="HH429" s="631">
        <f t="shared" si="734"/>
        <v>0</v>
      </c>
      <c r="HI429" s="631">
        <f t="shared" si="795"/>
        <v>0</v>
      </c>
      <c r="HJ429" s="631">
        <f t="shared" si="795"/>
        <v>0</v>
      </c>
      <c r="HK429" s="631">
        <f t="shared" si="795"/>
        <v>0</v>
      </c>
      <c r="HL429" s="631">
        <f t="shared" si="795"/>
        <v>0</v>
      </c>
      <c r="HM429" s="631">
        <f t="shared" si="795"/>
        <v>0</v>
      </c>
      <c r="HN429" s="631">
        <f t="shared" si="795"/>
        <v>0</v>
      </c>
      <c r="HO429" s="631">
        <f t="shared" si="795"/>
        <v>0</v>
      </c>
      <c r="HP429" s="631">
        <f t="shared" si="795"/>
        <v>0</v>
      </c>
      <c r="HQ429" s="631">
        <f t="shared" si="795"/>
        <v>0</v>
      </c>
      <c r="HR429" s="631">
        <f t="shared" si="835"/>
        <v>0</v>
      </c>
      <c r="HS429" s="631">
        <f t="shared" si="835"/>
        <v>0</v>
      </c>
      <c r="HT429" s="631">
        <f t="shared" si="835"/>
        <v>0</v>
      </c>
      <c r="HU429" s="631">
        <f t="shared" si="835"/>
        <v>0</v>
      </c>
      <c r="HV429" s="631">
        <f t="shared" si="821"/>
        <v>0</v>
      </c>
      <c r="HW429" s="631">
        <f t="shared" si="821"/>
        <v>0</v>
      </c>
      <c r="HX429" s="631">
        <f t="shared" si="821"/>
        <v>0</v>
      </c>
      <c r="HY429" s="631">
        <f t="shared" si="821"/>
        <v>0</v>
      </c>
      <c r="HZ429" s="631">
        <f t="shared" si="821"/>
        <v>0</v>
      </c>
      <c r="IA429" s="631">
        <f t="shared" si="821"/>
        <v>0</v>
      </c>
      <c r="IB429" s="631">
        <f t="shared" si="821"/>
        <v>0</v>
      </c>
      <c r="IC429" s="631">
        <f t="shared" si="821"/>
        <v>0</v>
      </c>
      <c r="ID429" s="631">
        <f t="shared" si="821"/>
        <v>0</v>
      </c>
      <c r="IE429" s="631">
        <f t="shared" si="821"/>
        <v>0</v>
      </c>
      <c r="IF429" s="631">
        <f t="shared" si="821"/>
        <v>0</v>
      </c>
      <c r="IG429" s="631">
        <f t="shared" si="821"/>
        <v>0</v>
      </c>
      <c r="IH429" s="631">
        <f t="shared" si="821"/>
        <v>0</v>
      </c>
      <c r="II429" s="631">
        <f t="shared" si="821"/>
        <v>0</v>
      </c>
      <c r="IJ429" s="631">
        <f t="shared" si="821"/>
        <v>0</v>
      </c>
      <c r="IK429" s="631">
        <f t="shared" si="821"/>
        <v>0</v>
      </c>
      <c r="IL429" s="631">
        <f t="shared" si="814"/>
        <v>0</v>
      </c>
      <c r="IM429" s="631">
        <f t="shared" si="814"/>
        <v>0</v>
      </c>
      <c r="IN429" s="631">
        <f t="shared" si="814"/>
        <v>0</v>
      </c>
      <c r="IO429" s="631">
        <f t="shared" si="814"/>
        <v>0</v>
      </c>
      <c r="IP429" s="631">
        <f t="shared" si="814"/>
        <v>0</v>
      </c>
      <c r="IQ429" s="631">
        <f t="shared" si="814"/>
        <v>0</v>
      </c>
      <c r="IR429" s="631">
        <f t="shared" si="814"/>
        <v>0</v>
      </c>
      <c r="IS429" s="631">
        <f t="shared" si="814"/>
        <v>0</v>
      </c>
      <c r="IT429" s="631"/>
      <c r="IU429" s="631">
        <f t="shared" si="822"/>
        <v>0</v>
      </c>
      <c r="IV429" s="631">
        <f t="shared" si="822"/>
        <v>0</v>
      </c>
      <c r="IW429" s="631">
        <f t="shared" si="822"/>
        <v>0</v>
      </c>
      <c r="IX429" s="631">
        <f t="shared" si="822"/>
        <v>0</v>
      </c>
      <c r="IY429" s="631">
        <f t="shared" si="822"/>
        <v>0</v>
      </c>
      <c r="IZ429" s="631">
        <f t="shared" si="822"/>
        <v>0</v>
      </c>
      <c r="JA429" s="631">
        <f t="shared" si="822"/>
        <v>0</v>
      </c>
      <c r="JB429" s="631">
        <f t="shared" si="822"/>
        <v>0</v>
      </c>
      <c r="JC429" s="631">
        <f t="shared" si="822"/>
        <v>0</v>
      </c>
      <c r="JD429" s="631">
        <f t="shared" si="822"/>
        <v>0</v>
      </c>
      <c r="JE429" s="631">
        <f t="shared" si="823"/>
        <v>0</v>
      </c>
      <c r="JF429" s="631">
        <f t="shared" si="823"/>
        <v>0</v>
      </c>
      <c r="JG429" s="631">
        <f t="shared" si="823"/>
        <v>0</v>
      </c>
      <c r="JH429" s="631">
        <f t="shared" si="823"/>
        <v>0</v>
      </c>
      <c r="JI429" s="631">
        <f t="shared" si="823"/>
        <v>0</v>
      </c>
      <c r="JJ429" s="631">
        <f t="shared" si="823"/>
        <v>0</v>
      </c>
      <c r="JK429" s="631">
        <f t="shared" si="823"/>
        <v>0</v>
      </c>
      <c r="JL429" s="631">
        <f t="shared" si="823"/>
        <v>0</v>
      </c>
      <c r="JM429" s="631">
        <f t="shared" si="823"/>
        <v>0</v>
      </c>
      <c r="JN429" s="631">
        <f t="shared" si="823"/>
        <v>0</v>
      </c>
      <c r="JO429" s="631">
        <f t="shared" si="824"/>
        <v>0</v>
      </c>
      <c r="JP429" s="631">
        <f t="shared" si="824"/>
        <v>0</v>
      </c>
      <c r="JQ429" s="631">
        <f t="shared" si="824"/>
        <v>0</v>
      </c>
      <c r="JR429" s="631">
        <f t="shared" si="824"/>
        <v>0</v>
      </c>
      <c r="JS429" s="631">
        <f t="shared" si="824"/>
        <v>0</v>
      </c>
      <c r="JT429" s="631">
        <f t="shared" si="824"/>
        <v>0</v>
      </c>
      <c r="JU429" s="631">
        <f t="shared" si="824"/>
        <v>0</v>
      </c>
      <c r="JV429" s="631">
        <f t="shared" si="824"/>
        <v>0</v>
      </c>
      <c r="JW429" s="631">
        <f t="shared" si="824"/>
        <v>0</v>
      </c>
      <c r="JX429" s="631">
        <f t="shared" si="824"/>
        <v>0</v>
      </c>
      <c r="JY429" s="631">
        <f t="shared" si="825"/>
        <v>0</v>
      </c>
      <c r="JZ429" s="631">
        <f t="shared" si="825"/>
        <v>0</v>
      </c>
      <c r="KA429" s="631">
        <f t="shared" si="825"/>
        <v>0</v>
      </c>
      <c r="KB429" s="631">
        <f t="shared" si="825"/>
        <v>0</v>
      </c>
      <c r="KC429" s="631">
        <f t="shared" si="825"/>
        <v>0</v>
      </c>
      <c r="KD429" s="631">
        <f t="shared" si="825"/>
        <v>0</v>
      </c>
      <c r="KE429" s="631">
        <f t="shared" si="825"/>
        <v>0</v>
      </c>
      <c r="KF429" s="631">
        <f t="shared" si="825"/>
        <v>0</v>
      </c>
      <c r="KG429" s="631">
        <f t="shared" si="825"/>
        <v>0</v>
      </c>
      <c r="KH429" s="631">
        <f t="shared" si="825"/>
        <v>0</v>
      </c>
      <c r="KI429" s="631">
        <f t="shared" si="826"/>
        <v>0</v>
      </c>
      <c r="KJ429" s="631">
        <f t="shared" si="826"/>
        <v>0</v>
      </c>
      <c r="KK429" s="631">
        <f t="shared" si="826"/>
        <v>0</v>
      </c>
      <c r="KL429" s="631">
        <f t="shared" si="826"/>
        <v>0</v>
      </c>
      <c r="KM429" s="631">
        <f t="shared" si="826"/>
        <v>0</v>
      </c>
      <c r="KN429" s="631">
        <f t="shared" si="826"/>
        <v>0</v>
      </c>
      <c r="KO429" s="631">
        <f t="shared" si="826"/>
        <v>0</v>
      </c>
      <c r="KP429" s="631">
        <f t="shared" si="826"/>
        <v>0</v>
      </c>
      <c r="KQ429" s="631">
        <f t="shared" si="826"/>
        <v>0</v>
      </c>
      <c r="KR429" s="631">
        <f t="shared" si="826"/>
        <v>0</v>
      </c>
      <c r="KS429" s="631">
        <f t="shared" si="827"/>
        <v>0</v>
      </c>
      <c r="KT429" s="631">
        <f t="shared" si="827"/>
        <v>0</v>
      </c>
      <c r="KU429" s="631">
        <f t="shared" si="827"/>
        <v>0</v>
      </c>
      <c r="KV429" s="631">
        <f t="shared" si="827"/>
        <v>0</v>
      </c>
      <c r="KW429" s="631">
        <f t="shared" si="827"/>
        <v>0</v>
      </c>
      <c r="KX429" s="631">
        <f t="shared" si="827"/>
        <v>0</v>
      </c>
      <c r="KY429" s="631"/>
      <c r="KZ429" s="631">
        <f t="shared" si="828"/>
        <v>0</v>
      </c>
      <c r="LA429" s="631">
        <f t="shared" si="828"/>
        <v>0</v>
      </c>
      <c r="LB429" s="631">
        <f t="shared" si="828"/>
        <v>0</v>
      </c>
      <c r="LC429" s="631">
        <f t="shared" si="828"/>
        <v>0</v>
      </c>
      <c r="LD429" s="631">
        <f t="shared" si="828"/>
        <v>0</v>
      </c>
      <c r="LE429" s="631">
        <f t="shared" si="828"/>
        <v>0</v>
      </c>
      <c r="LF429" s="631">
        <f t="shared" si="828"/>
        <v>0</v>
      </c>
      <c r="LG429" s="631">
        <f t="shared" si="828"/>
        <v>0</v>
      </c>
      <c r="LH429" s="631">
        <f t="shared" si="828"/>
        <v>0</v>
      </c>
      <c r="LI429" s="631">
        <f t="shared" si="828"/>
        <v>0</v>
      </c>
      <c r="LJ429" s="631">
        <f t="shared" si="829"/>
        <v>0</v>
      </c>
      <c r="LK429" s="631">
        <f t="shared" si="829"/>
        <v>0</v>
      </c>
      <c r="LL429" s="631">
        <f t="shared" si="829"/>
        <v>0</v>
      </c>
      <c r="LM429" s="631">
        <f t="shared" si="829"/>
        <v>0</v>
      </c>
      <c r="LN429" s="631">
        <f t="shared" si="829"/>
        <v>0</v>
      </c>
      <c r="LO429" s="631">
        <f t="shared" si="829"/>
        <v>0</v>
      </c>
      <c r="LP429" s="631">
        <f t="shared" si="829"/>
        <v>0</v>
      </c>
      <c r="LQ429" s="631">
        <f t="shared" si="829"/>
        <v>0</v>
      </c>
      <c r="LR429" s="631">
        <f t="shared" si="829"/>
        <v>0</v>
      </c>
      <c r="LS429" s="631">
        <f t="shared" si="829"/>
        <v>0</v>
      </c>
      <c r="LT429" s="631">
        <f t="shared" si="830"/>
        <v>0</v>
      </c>
      <c r="LU429" s="631">
        <f t="shared" si="830"/>
        <v>0</v>
      </c>
      <c r="LV429" s="631">
        <f t="shared" si="830"/>
        <v>0</v>
      </c>
      <c r="LW429" s="631">
        <f t="shared" si="830"/>
        <v>0</v>
      </c>
      <c r="LX429" s="631">
        <f t="shared" si="830"/>
        <v>0</v>
      </c>
      <c r="LY429" s="631">
        <f t="shared" si="830"/>
        <v>0</v>
      </c>
      <c r="LZ429" s="631">
        <f t="shared" si="830"/>
        <v>0</v>
      </c>
      <c r="MA429" s="631">
        <f t="shared" si="830"/>
        <v>0</v>
      </c>
      <c r="MB429" s="631">
        <f t="shared" si="830"/>
        <v>0</v>
      </c>
      <c r="MC429" s="631">
        <f t="shared" si="830"/>
        <v>0</v>
      </c>
      <c r="MD429" s="631">
        <f t="shared" si="831"/>
        <v>0</v>
      </c>
      <c r="ME429" s="631">
        <f t="shared" si="831"/>
        <v>0</v>
      </c>
      <c r="MF429" s="631">
        <f t="shared" si="831"/>
        <v>0</v>
      </c>
      <c r="MG429" s="631">
        <f t="shared" si="831"/>
        <v>0</v>
      </c>
      <c r="MH429" s="631">
        <f t="shared" si="831"/>
        <v>0</v>
      </c>
      <c r="MI429" s="631">
        <f t="shared" si="831"/>
        <v>0</v>
      </c>
      <c r="MJ429" s="631">
        <f t="shared" si="831"/>
        <v>0</v>
      </c>
      <c r="MK429" s="631">
        <f t="shared" si="831"/>
        <v>0</v>
      </c>
      <c r="ML429" s="631">
        <f t="shared" si="831"/>
        <v>0</v>
      </c>
      <c r="MM429" s="631">
        <f t="shared" si="831"/>
        <v>0</v>
      </c>
      <c r="MN429" s="631">
        <f t="shared" si="832"/>
        <v>0</v>
      </c>
      <c r="MO429" s="631">
        <f t="shared" si="832"/>
        <v>0</v>
      </c>
      <c r="MP429" s="631">
        <f t="shared" si="832"/>
        <v>0</v>
      </c>
      <c r="MQ429" s="631">
        <f t="shared" si="832"/>
        <v>0</v>
      </c>
      <c r="MR429" s="631">
        <f t="shared" si="832"/>
        <v>0</v>
      </c>
      <c r="MS429" s="631">
        <f t="shared" si="832"/>
        <v>0</v>
      </c>
      <c r="MT429" s="631">
        <f t="shared" si="832"/>
        <v>0</v>
      </c>
      <c r="MU429" s="631">
        <f t="shared" si="832"/>
        <v>0</v>
      </c>
      <c r="MV429" s="631">
        <f t="shared" si="832"/>
        <v>0</v>
      </c>
      <c r="MW429" s="631">
        <f t="shared" si="832"/>
        <v>0</v>
      </c>
      <c r="MX429" s="631">
        <f t="shared" si="833"/>
        <v>0</v>
      </c>
      <c r="MY429" s="631">
        <f t="shared" si="833"/>
        <v>0</v>
      </c>
      <c r="MZ429" s="631">
        <f t="shared" si="833"/>
        <v>0</v>
      </c>
      <c r="NA429" s="631">
        <f t="shared" si="833"/>
        <v>0</v>
      </c>
      <c r="NB429" s="631">
        <f t="shared" si="833"/>
        <v>0</v>
      </c>
      <c r="NC429" s="631">
        <f t="shared" si="833"/>
        <v>0</v>
      </c>
    </row>
    <row r="430" spans="1:367" hidden="1">
      <c r="A430" s="504"/>
      <c r="B430" s="504"/>
      <c r="C430" s="497"/>
      <c r="D430" s="497"/>
      <c r="E430" s="362">
        <f t="shared" si="772"/>
        <v>0</v>
      </c>
      <c r="F430" s="363">
        <f t="shared" si="773"/>
        <v>0</v>
      </c>
      <c r="G430" s="498">
        <f>E430*Dichtheden!$V$70</f>
        <v>0</v>
      </c>
      <c r="H430" s="499">
        <f>IF(C430=0,0,ROUND(IF((G430/2)/Dichtheden!$C$3&lt;1,1,(G430/2)/Dichtheden!$C$3),0))</f>
        <v>0</v>
      </c>
      <c r="I430" s="498">
        <f>E430*Dichtheden!$AJ$70</f>
        <v>0</v>
      </c>
      <c r="J430" s="499">
        <f>IF(C430=0,0,ROUND(IF((I430/2)/Dichtheden!$D$3&lt;1,1,(I430/2)/Dichtheden!$D$3),0))</f>
        <v>0</v>
      </c>
      <c r="K430" s="498">
        <f t="shared" si="774"/>
        <v>0</v>
      </c>
      <c r="L430" s="500">
        <f t="shared" si="777"/>
        <v>0</v>
      </c>
      <c r="M430" s="498">
        <f>IF(D430=0,0,IF((D430*Dichtheden!$G$4)&lt;25,25,D430*Dichtheden!$G$4))</f>
        <v>0</v>
      </c>
      <c r="N430" s="499">
        <f>D430*Dichtheden!$H$4</f>
        <v>0</v>
      </c>
      <c r="O430" s="501"/>
      <c r="P430" s="501"/>
      <c r="Q430" s="502">
        <f>E430*Dichtheden!$AS$68</f>
        <v>0</v>
      </c>
      <c r="R430" s="495">
        <f>IF(Q430=0,0,ROUND(IF((Q430/2)/Dichtheden!$C$3&lt;1,1,(Q430/2)/Dichtheden!$C$3),0))</f>
        <v>0</v>
      </c>
      <c r="S430" s="502">
        <f>E430*Dichtheden!$AY$68</f>
        <v>0</v>
      </c>
      <c r="T430" s="495">
        <f>IF(Q430=0,0,ROUND(IF((S430/2)/Dichtheden!$D$3&lt;1,1,(S430/2)/Dichtheden!$D$3),0))</f>
        <v>0</v>
      </c>
      <c r="U430" s="502">
        <f>D430*Dichtheden!$G$5</f>
        <v>0</v>
      </c>
      <c r="V430" s="502">
        <f>D430*Dichtheden!$H$5</f>
        <v>0</v>
      </c>
      <c r="X430" s="630"/>
      <c r="AA430" s="628">
        <f t="shared" si="836"/>
        <v>0</v>
      </c>
      <c r="AB430" s="628">
        <f t="shared" si="836"/>
        <v>0</v>
      </c>
      <c r="AC430" s="628">
        <f t="shared" si="836"/>
        <v>0</v>
      </c>
      <c r="AD430" s="628">
        <f t="shared" si="836"/>
        <v>0</v>
      </c>
      <c r="AE430" s="628">
        <f t="shared" si="836"/>
        <v>0</v>
      </c>
      <c r="AF430" s="628">
        <f t="shared" si="836"/>
        <v>0</v>
      </c>
      <c r="AG430" s="628">
        <f t="shared" si="836"/>
        <v>0</v>
      </c>
      <c r="AH430" s="628">
        <f t="shared" si="836"/>
        <v>0</v>
      </c>
      <c r="AI430" s="628">
        <f t="shared" si="836"/>
        <v>0</v>
      </c>
      <c r="AJ430" s="628">
        <f t="shared" si="836"/>
        <v>0</v>
      </c>
      <c r="AK430" s="628">
        <f t="shared" si="836"/>
        <v>0</v>
      </c>
      <c r="AL430" s="628">
        <f t="shared" si="836"/>
        <v>0</v>
      </c>
      <c r="AM430" s="628">
        <f t="shared" si="836"/>
        <v>0</v>
      </c>
      <c r="AN430" s="628">
        <f t="shared" si="836"/>
        <v>0</v>
      </c>
      <c r="AO430" s="628">
        <f t="shared" si="836"/>
        <v>0</v>
      </c>
      <c r="AP430" s="628">
        <f t="shared" si="836"/>
        <v>0</v>
      </c>
      <c r="AQ430" s="628">
        <f t="shared" si="818"/>
        <v>0</v>
      </c>
      <c r="AR430" s="628">
        <f t="shared" si="818"/>
        <v>0</v>
      </c>
      <c r="AS430" s="628">
        <f t="shared" si="818"/>
        <v>0</v>
      </c>
      <c r="AT430" s="628">
        <f t="shared" si="818"/>
        <v>0</v>
      </c>
      <c r="AU430" s="628">
        <f t="shared" si="818"/>
        <v>0</v>
      </c>
      <c r="AV430" s="628">
        <f t="shared" si="818"/>
        <v>0</v>
      </c>
      <c r="AW430" s="628">
        <f t="shared" si="818"/>
        <v>0</v>
      </c>
      <c r="AX430" s="628">
        <f t="shared" si="818"/>
        <v>0</v>
      </c>
      <c r="AY430" s="628">
        <f t="shared" si="818"/>
        <v>0</v>
      </c>
      <c r="AZ430" s="628">
        <f t="shared" si="818"/>
        <v>0</v>
      </c>
      <c r="BA430" s="628">
        <f t="shared" si="818"/>
        <v>0</v>
      </c>
      <c r="BB430" s="628">
        <f t="shared" si="818"/>
        <v>0</v>
      </c>
      <c r="BC430" s="628">
        <f t="shared" si="818"/>
        <v>0</v>
      </c>
      <c r="BD430" s="628">
        <f t="shared" si="818"/>
        <v>0</v>
      </c>
      <c r="BE430" s="628">
        <f t="shared" si="818"/>
        <v>0</v>
      </c>
      <c r="BF430" s="628">
        <f t="shared" si="818"/>
        <v>0</v>
      </c>
      <c r="BG430" s="628">
        <f t="shared" si="837"/>
        <v>0</v>
      </c>
      <c r="BH430" s="628">
        <f t="shared" si="837"/>
        <v>0</v>
      </c>
      <c r="BI430" s="628">
        <f t="shared" si="837"/>
        <v>0</v>
      </c>
      <c r="BJ430" s="628">
        <f t="shared" si="837"/>
        <v>0</v>
      </c>
      <c r="BK430" s="628">
        <f t="shared" si="837"/>
        <v>0</v>
      </c>
      <c r="BL430" s="628">
        <f t="shared" si="837"/>
        <v>0</v>
      </c>
      <c r="BM430" s="628">
        <f t="shared" si="837"/>
        <v>0</v>
      </c>
      <c r="BN430" s="628">
        <f t="shared" si="837"/>
        <v>0</v>
      </c>
      <c r="BO430" s="628">
        <f t="shared" si="837"/>
        <v>0</v>
      </c>
      <c r="BP430" s="628">
        <f t="shared" si="837"/>
        <v>0</v>
      </c>
      <c r="BQ430" s="628">
        <f t="shared" si="837"/>
        <v>0</v>
      </c>
      <c r="BR430" s="628">
        <f t="shared" si="837"/>
        <v>0</v>
      </c>
      <c r="BS430" s="628">
        <f t="shared" si="837"/>
        <v>0</v>
      </c>
      <c r="BT430" s="628">
        <f t="shared" si="837"/>
        <v>0</v>
      </c>
      <c r="BU430" s="628">
        <f t="shared" si="837"/>
        <v>0</v>
      </c>
      <c r="BV430" s="628">
        <f t="shared" si="837"/>
        <v>0</v>
      </c>
      <c r="BW430" s="628">
        <f t="shared" si="798"/>
        <v>0</v>
      </c>
      <c r="BX430" s="628">
        <f t="shared" si="798"/>
        <v>0</v>
      </c>
      <c r="BY430" s="628">
        <f t="shared" si="798"/>
        <v>0</v>
      </c>
      <c r="BZ430" s="628">
        <f t="shared" si="798"/>
        <v>0</v>
      </c>
      <c r="CA430" s="628">
        <f t="shared" si="798"/>
        <v>0</v>
      </c>
      <c r="CB430" s="628">
        <f t="shared" si="798"/>
        <v>0</v>
      </c>
      <c r="CC430" s="628">
        <f t="shared" si="798"/>
        <v>0</v>
      </c>
      <c r="CD430" s="628">
        <f t="shared" si="798"/>
        <v>0</v>
      </c>
      <c r="CE430" s="628"/>
      <c r="CF430" s="628">
        <f t="shared" si="838"/>
        <v>0</v>
      </c>
      <c r="CG430" s="628">
        <f t="shared" si="838"/>
        <v>0</v>
      </c>
      <c r="CH430" s="628">
        <f t="shared" si="838"/>
        <v>0</v>
      </c>
      <c r="CI430" s="628">
        <f t="shared" si="838"/>
        <v>0</v>
      </c>
      <c r="CJ430" s="628">
        <f t="shared" si="838"/>
        <v>0</v>
      </c>
      <c r="CK430" s="628">
        <f t="shared" si="838"/>
        <v>0</v>
      </c>
      <c r="CL430" s="628">
        <f t="shared" si="838"/>
        <v>0</v>
      </c>
      <c r="CM430" s="628">
        <f t="shared" si="838"/>
        <v>0</v>
      </c>
      <c r="CN430" s="628">
        <f t="shared" si="838"/>
        <v>0</v>
      </c>
      <c r="CO430" s="628">
        <f t="shared" si="838"/>
        <v>0</v>
      </c>
      <c r="CP430" s="628">
        <f t="shared" si="838"/>
        <v>0</v>
      </c>
      <c r="CQ430" s="628">
        <f t="shared" si="838"/>
        <v>0</v>
      </c>
      <c r="CR430" s="628">
        <f t="shared" si="838"/>
        <v>0</v>
      </c>
      <c r="CS430" s="628">
        <f t="shared" si="838"/>
        <v>0</v>
      </c>
      <c r="CT430" s="628">
        <f t="shared" si="838"/>
        <v>0</v>
      </c>
      <c r="CU430" s="628">
        <f t="shared" si="838"/>
        <v>0</v>
      </c>
      <c r="CV430" s="628">
        <f t="shared" si="819"/>
        <v>0</v>
      </c>
      <c r="CW430" s="628">
        <f t="shared" si="819"/>
        <v>0</v>
      </c>
      <c r="CX430" s="628">
        <f t="shared" si="819"/>
        <v>0</v>
      </c>
      <c r="CY430" s="628">
        <f t="shared" si="819"/>
        <v>0</v>
      </c>
      <c r="CZ430" s="628">
        <f t="shared" si="819"/>
        <v>0</v>
      </c>
      <c r="DA430" s="628">
        <f t="shared" si="819"/>
        <v>0</v>
      </c>
      <c r="DB430" s="628">
        <f t="shared" si="819"/>
        <v>0</v>
      </c>
      <c r="DC430" s="628">
        <f t="shared" si="819"/>
        <v>0</v>
      </c>
      <c r="DD430" s="628">
        <f t="shared" si="819"/>
        <v>0</v>
      </c>
      <c r="DE430" s="628">
        <f t="shared" si="819"/>
        <v>0</v>
      </c>
      <c r="DF430" s="628">
        <f t="shared" si="819"/>
        <v>0</v>
      </c>
      <c r="DG430" s="628">
        <f t="shared" si="819"/>
        <v>0</v>
      </c>
      <c r="DH430" s="628">
        <f t="shared" si="819"/>
        <v>0</v>
      </c>
      <c r="DI430" s="628">
        <f t="shared" si="819"/>
        <v>0</v>
      </c>
      <c r="DJ430" s="628">
        <f t="shared" si="819"/>
        <v>0</v>
      </c>
      <c r="DK430" s="628">
        <f t="shared" si="819"/>
        <v>0</v>
      </c>
      <c r="DL430" s="628">
        <f t="shared" si="839"/>
        <v>0</v>
      </c>
      <c r="DM430" s="628">
        <f t="shared" si="839"/>
        <v>0</v>
      </c>
      <c r="DN430" s="628">
        <f t="shared" si="839"/>
        <v>0</v>
      </c>
      <c r="DO430" s="628">
        <f t="shared" si="839"/>
        <v>0</v>
      </c>
      <c r="DP430" s="628">
        <f t="shared" si="839"/>
        <v>0</v>
      </c>
      <c r="DQ430" s="628">
        <f t="shared" si="839"/>
        <v>0</v>
      </c>
      <c r="DR430" s="628">
        <f t="shared" si="839"/>
        <v>0</v>
      </c>
      <c r="DS430" s="628">
        <f t="shared" si="839"/>
        <v>0</v>
      </c>
      <c r="DT430" s="628">
        <f t="shared" si="839"/>
        <v>0</v>
      </c>
      <c r="DU430" s="628">
        <f t="shared" si="839"/>
        <v>0</v>
      </c>
      <c r="DV430" s="628">
        <f t="shared" si="839"/>
        <v>0</v>
      </c>
      <c r="DW430" s="628">
        <f t="shared" si="839"/>
        <v>0</v>
      </c>
      <c r="DX430" s="628">
        <f t="shared" si="839"/>
        <v>0</v>
      </c>
      <c r="DY430" s="628">
        <f t="shared" si="839"/>
        <v>0</v>
      </c>
      <c r="DZ430" s="628">
        <f t="shared" si="839"/>
        <v>0</v>
      </c>
      <c r="EA430" s="628">
        <f t="shared" si="839"/>
        <v>0</v>
      </c>
      <c r="EB430" s="628">
        <f t="shared" si="801"/>
        <v>0</v>
      </c>
      <c r="EC430" s="628">
        <f t="shared" si="801"/>
        <v>0</v>
      </c>
      <c r="ED430" s="628">
        <f t="shared" si="801"/>
        <v>0</v>
      </c>
      <c r="EE430" s="628">
        <f t="shared" si="801"/>
        <v>0</v>
      </c>
      <c r="EF430" s="628">
        <f t="shared" si="801"/>
        <v>0</v>
      </c>
      <c r="EG430" s="628">
        <f t="shared" si="801"/>
        <v>0</v>
      </c>
      <c r="EH430" s="628">
        <f t="shared" si="801"/>
        <v>0</v>
      </c>
      <c r="EI430" s="628">
        <f t="shared" si="801"/>
        <v>0</v>
      </c>
      <c r="EJ430" s="631"/>
      <c r="EK430" s="631">
        <f t="shared" si="820"/>
        <v>0</v>
      </c>
      <c r="EL430" s="631">
        <f t="shared" si="820"/>
        <v>0</v>
      </c>
      <c r="EM430" s="631">
        <f t="shared" si="820"/>
        <v>0</v>
      </c>
      <c r="EN430" s="631">
        <f t="shared" si="820"/>
        <v>0</v>
      </c>
      <c r="EO430" s="631">
        <f t="shared" si="820"/>
        <v>0</v>
      </c>
      <c r="EP430" s="631">
        <f t="shared" si="820"/>
        <v>0</v>
      </c>
      <c r="EQ430" s="631">
        <f t="shared" si="820"/>
        <v>0</v>
      </c>
      <c r="ER430" s="631">
        <f t="shared" si="820"/>
        <v>0</v>
      </c>
      <c r="ES430" s="631">
        <f t="shared" si="820"/>
        <v>0</v>
      </c>
      <c r="ET430" s="631">
        <f t="shared" si="820"/>
        <v>0</v>
      </c>
      <c r="EU430" s="631">
        <f t="shared" si="820"/>
        <v>0</v>
      </c>
      <c r="EV430" s="631">
        <f t="shared" si="820"/>
        <v>0</v>
      </c>
      <c r="EW430" s="631">
        <f t="shared" si="820"/>
        <v>0</v>
      </c>
      <c r="EX430" s="631">
        <f t="shared" si="820"/>
        <v>0</v>
      </c>
      <c r="EY430" s="631">
        <f t="shared" si="820"/>
        <v>0</v>
      </c>
      <c r="EZ430" s="631">
        <f t="shared" si="820"/>
        <v>0</v>
      </c>
      <c r="FA430" s="631">
        <f t="shared" si="775"/>
        <v>0</v>
      </c>
      <c r="FB430" s="631">
        <f t="shared" si="775"/>
        <v>0</v>
      </c>
      <c r="FC430" s="631">
        <f t="shared" si="775"/>
        <v>0</v>
      </c>
      <c r="FD430" s="631">
        <f t="shared" si="834"/>
        <v>0</v>
      </c>
      <c r="FE430" s="631">
        <f t="shared" si="834"/>
        <v>0</v>
      </c>
      <c r="FF430" s="631">
        <f t="shared" si="834"/>
        <v>0</v>
      </c>
      <c r="FG430" s="631">
        <f t="shared" si="834"/>
        <v>0</v>
      </c>
      <c r="FH430" s="631">
        <f t="shared" si="834"/>
        <v>0</v>
      </c>
      <c r="FI430" s="631">
        <f t="shared" si="834"/>
        <v>0</v>
      </c>
      <c r="FJ430" s="631">
        <f t="shared" si="834"/>
        <v>0</v>
      </c>
      <c r="FK430" s="631">
        <f t="shared" si="834"/>
        <v>0</v>
      </c>
      <c r="FL430" s="631">
        <f t="shared" si="834"/>
        <v>0</v>
      </c>
      <c r="FM430" s="631">
        <f t="shared" si="834"/>
        <v>0</v>
      </c>
      <c r="FN430" s="631">
        <f t="shared" si="834"/>
        <v>0</v>
      </c>
      <c r="FO430" s="631">
        <f t="shared" si="834"/>
        <v>0</v>
      </c>
      <c r="FP430" s="631">
        <f t="shared" si="834"/>
        <v>0</v>
      </c>
      <c r="FQ430" s="631">
        <f t="shared" si="834"/>
        <v>0</v>
      </c>
      <c r="FR430" s="631">
        <f t="shared" si="834"/>
        <v>0</v>
      </c>
      <c r="FS430" s="631">
        <f t="shared" si="834"/>
        <v>0</v>
      </c>
      <c r="FT430" s="631">
        <f t="shared" si="749"/>
        <v>0</v>
      </c>
      <c r="FU430" s="631">
        <f t="shared" si="749"/>
        <v>0</v>
      </c>
      <c r="FV430" s="631">
        <f t="shared" si="815"/>
        <v>0</v>
      </c>
      <c r="FW430" s="631">
        <f t="shared" si="815"/>
        <v>0</v>
      </c>
      <c r="FX430" s="631">
        <f t="shared" si="815"/>
        <v>0</v>
      </c>
      <c r="FY430" s="631">
        <f t="shared" si="815"/>
        <v>0</v>
      </c>
      <c r="FZ430" s="631">
        <f t="shared" si="815"/>
        <v>0</v>
      </c>
      <c r="GA430" s="631">
        <f t="shared" si="815"/>
        <v>0</v>
      </c>
      <c r="GB430" s="631">
        <f t="shared" si="815"/>
        <v>0</v>
      </c>
      <c r="GC430" s="631">
        <f t="shared" si="815"/>
        <v>0</v>
      </c>
      <c r="GD430" s="631">
        <f t="shared" si="817"/>
        <v>0</v>
      </c>
      <c r="GE430" s="631">
        <f t="shared" si="817"/>
        <v>0</v>
      </c>
      <c r="GF430" s="631">
        <f t="shared" si="817"/>
        <v>0</v>
      </c>
      <c r="GG430" s="631">
        <f t="shared" si="817"/>
        <v>0</v>
      </c>
      <c r="GH430" s="631">
        <f t="shared" si="817"/>
        <v>0</v>
      </c>
      <c r="GI430" s="631">
        <f t="shared" si="755"/>
        <v>0</v>
      </c>
      <c r="GJ430" s="631">
        <f t="shared" si="755"/>
        <v>0</v>
      </c>
      <c r="GK430" s="631">
        <f t="shared" si="755"/>
        <v>0</v>
      </c>
      <c r="GL430" s="631">
        <f t="shared" si="755"/>
        <v>0</v>
      </c>
      <c r="GM430" s="631">
        <f t="shared" si="755"/>
        <v>0</v>
      </c>
      <c r="GN430" s="631">
        <f t="shared" si="755"/>
        <v>0</v>
      </c>
      <c r="GO430" s="631"/>
      <c r="GP430" s="631">
        <f t="shared" si="816"/>
        <v>0</v>
      </c>
      <c r="GQ430" s="631">
        <f t="shared" si="816"/>
        <v>0</v>
      </c>
      <c r="GR430" s="631">
        <f t="shared" si="816"/>
        <v>0</v>
      </c>
      <c r="GS430" s="631">
        <f t="shared" si="816"/>
        <v>0</v>
      </c>
      <c r="GT430" s="631">
        <f t="shared" si="816"/>
        <v>0</v>
      </c>
      <c r="GU430" s="631">
        <f t="shared" si="816"/>
        <v>0</v>
      </c>
      <c r="GV430" s="631">
        <f t="shared" si="816"/>
        <v>0</v>
      </c>
      <c r="GW430" s="631">
        <f t="shared" si="816"/>
        <v>0</v>
      </c>
      <c r="GX430" s="631">
        <f t="shared" si="816"/>
        <v>0</v>
      </c>
      <c r="GY430" s="631">
        <f t="shared" si="816"/>
        <v>0</v>
      </c>
      <c r="GZ430" s="631">
        <f t="shared" si="816"/>
        <v>0</v>
      </c>
      <c r="HA430" s="631">
        <f t="shared" si="816"/>
        <v>0</v>
      </c>
      <c r="HB430" s="631">
        <f t="shared" si="816"/>
        <v>0</v>
      </c>
      <c r="HC430" s="631">
        <f t="shared" si="816"/>
        <v>0</v>
      </c>
      <c r="HD430" s="631">
        <f t="shared" si="816"/>
        <v>0</v>
      </c>
      <c r="HE430" s="631">
        <f t="shared" si="734"/>
        <v>0</v>
      </c>
      <c r="HF430" s="631">
        <f t="shared" si="734"/>
        <v>0</v>
      </c>
      <c r="HG430" s="631">
        <f t="shared" si="734"/>
        <v>0</v>
      </c>
      <c r="HH430" s="631">
        <f t="shared" si="734"/>
        <v>0</v>
      </c>
      <c r="HI430" s="631">
        <f t="shared" si="795"/>
        <v>0</v>
      </c>
      <c r="HJ430" s="631">
        <f t="shared" si="795"/>
        <v>0</v>
      </c>
      <c r="HK430" s="631">
        <f t="shared" si="795"/>
        <v>0</v>
      </c>
      <c r="HL430" s="631">
        <f t="shared" si="795"/>
        <v>0</v>
      </c>
      <c r="HM430" s="631">
        <f t="shared" si="795"/>
        <v>0</v>
      </c>
      <c r="HN430" s="631">
        <f t="shared" si="795"/>
        <v>0</v>
      </c>
      <c r="HO430" s="631">
        <f t="shared" si="795"/>
        <v>0</v>
      </c>
      <c r="HP430" s="631">
        <f t="shared" si="795"/>
        <v>0</v>
      </c>
      <c r="HQ430" s="631">
        <f t="shared" si="795"/>
        <v>0</v>
      </c>
      <c r="HR430" s="631">
        <f t="shared" si="835"/>
        <v>0</v>
      </c>
      <c r="HS430" s="631">
        <f t="shared" si="835"/>
        <v>0</v>
      </c>
      <c r="HT430" s="631">
        <f t="shared" si="835"/>
        <v>0</v>
      </c>
      <c r="HU430" s="631">
        <f t="shared" si="835"/>
        <v>0</v>
      </c>
      <c r="HV430" s="631">
        <f t="shared" si="821"/>
        <v>0</v>
      </c>
      <c r="HW430" s="631">
        <f t="shared" si="821"/>
        <v>0</v>
      </c>
      <c r="HX430" s="631">
        <f t="shared" si="821"/>
        <v>0</v>
      </c>
      <c r="HY430" s="631">
        <f t="shared" si="821"/>
        <v>0</v>
      </c>
      <c r="HZ430" s="631">
        <f t="shared" si="821"/>
        <v>0</v>
      </c>
      <c r="IA430" s="631">
        <f t="shared" si="821"/>
        <v>0</v>
      </c>
      <c r="IB430" s="631">
        <f t="shared" si="821"/>
        <v>0</v>
      </c>
      <c r="IC430" s="631">
        <f t="shared" si="821"/>
        <v>0</v>
      </c>
      <c r="ID430" s="631">
        <f t="shared" si="821"/>
        <v>0</v>
      </c>
      <c r="IE430" s="631">
        <f t="shared" si="821"/>
        <v>0</v>
      </c>
      <c r="IF430" s="631">
        <f t="shared" si="821"/>
        <v>0</v>
      </c>
      <c r="IG430" s="631">
        <f t="shared" si="821"/>
        <v>0</v>
      </c>
      <c r="IH430" s="631">
        <f t="shared" si="821"/>
        <v>0</v>
      </c>
      <c r="II430" s="631">
        <f t="shared" si="821"/>
        <v>0</v>
      </c>
      <c r="IJ430" s="631">
        <f t="shared" si="821"/>
        <v>0</v>
      </c>
      <c r="IK430" s="631">
        <f t="shared" si="821"/>
        <v>0</v>
      </c>
      <c r="IL430" s="631">
        <f t="shared" si="814"/>
        <v>0</v>
      </c>
      <c r="IM430" s="631">
        <f t="shared" si="814"/>
        <v>0</v>
      </c>
      <c r="IN430" s="631">
        <f t="shared" si="814"/>
        <v>0</v>
      </c>
      <c r="IO430" s="631">
        <f t="shared" si="814"/>
        <v>0</v>
      </c>
      <c r="IP430" s="631">
        <f t="shared" si="814"/>
        <v>0</v>
      </c>
      <c r="IQ430" s="631">
        <f t="shared" si="814"/>
        <v>0</v>
      </c>
      <c r="IR430" s="631">
        <f t="shared" si="814"/>
        <v>0</v>
      </c>
      <c r="IS430" s="631">
        <f t="shared" si="814"/>
        <v>0</v>
      </c>
      <c r="IT430" s="631"/>
      <c r="IU430" s="631">
        <f t="shared" si="822"/>
        <v>0</v>
      </c>
      <c r="IV430" s="631">
        <f t="shared" si="822"/>
        <v>0</v>
      </c>
      <c r="IW430" s="631">
        <f t="shared" si="822"/>
        <v>0</v>
      </c>
      <c r="IX430" s="631">
        <f t="shared" si="822"/>
        <v>0</v>
      </c>
      <c r="IY430" s="631">
        <f t="shared" si="822"/>
        <v>0</v>
      </c>
      <c r="IZ430" s="631">
        <f t="shared" si="822"/>
        <v>0</v>
      </c>
      <c r="JA430" s="631">
        <f t="shared" si="822"/>
        <v>0</v>
      </c>
      <c r="JB430" s="631">
        <f t="shared" si="822"/>
        <v>0</v>
      </c>
      <c r="JC430" s="631">
        <f t="shared" si="822"/>
        <v>0</v>
      </c>
      <c r="JD430" s="631">
        <f t="shared" si="822"/>
        <v>0</v>
      </c>
      <c r="JE430" s="631">
        <f t="shared" si="823"/>
        <v>0</v>
      </c>
      <c r="JF430" s="631">
        <f t="shared" si="823"/>
        <v>0</v>
      </c>
      <c r="JG430" s="631">
        <f t="shared" si="823"/>
        <v>0</v>
      </c>
      <c r="JH430" s="631">
        <f t="shared" si="823"/>
        <v>0</v>
      </c>
      <c r="JI430" s="631">
        <f t="shared" si="823"/>
        <v>0</v>
      </c>
      <c r="JJ430" s="631">
        <f t="shared" si="823"/>
        <v>0</v>
      </c>
      <c r="JK430" s="631">
        <f t="shared" si="823"/>
        <v>0</v>
      </c>
      <c r="JL430" s="631">
        <f t="shared" si="823"/>
        <v>0</v>
      </c>
      <c r="JM430" s="631">
        <f t="shared" si="823"/>
        <v>0</v>
      </c>
      <c r="JN430" s="631">
        <f t="shared" si="823"/>
        <v>0</v>
      </c>
      <c r="JO430" s="631">
        <f t="shared" si="824"/>
        <v>0</v>
      </c>
      <c r="JP430" s="631">
        <f t="shared" si="824"/>
        <v>0</v>
      </c>
      <c r="JQ430" s="631">
        <f t="shared" si="824"/>
        <v>0</v>
      </c>
      <c r="JR430" s="631">
        <f t="shared" si="824"/>
        <v>0</v>
      </c>
      <c r="JS430" s="631">
        <f t="shared" si="824"/>
        <v>0</v>
      </c>
      <c r="JT430" s="631">
        <f t="shared" si="824"/>
        <v>0</v>
      </c>
      <c r="JU430" s="631">
        <f t="shared" si="824"/>
        <v>0</v>
      </c>
      <c r="JV430" s="631">
        <f t="shared" si="824"/>
        <v>0</v>
      </c>
      <c r="JW430" s="631">
        <f t="shared" si="824"/>
        <v>0</v>
      </c>
      <c r="JX430" s="631">
        <f t="shared" si="824"/>
        <v>0</v>
      </c>
      <c r="JY430" s="631">
        <f t="shared" si="825"/>
        <v>0</v>
      </c>
      <c r="JZ430" s="631">
        <f t="shared" si="825"/>
        <v>0</v>
      </c>
      <c r="KA430" s="631">
        <f t="shared" si="825"/>
        <v>0</v>
      </c>
      <c r="KB430" s="631">
        <f t="shared" si="825"/>
        <v>0</v>
      </c>
      <c r="KC430" s="631">
        <f t="shared" si="825"/>
        <v>0</v>
      </c>
      <c r="KD430" s="631">
        <f t="shared" si="825"/>
        <v>0</v>
      </c>
      <c r="KE430" s="631">
        <f t="shared" si="825"/>
        <v>0</v>
      </c>
      <c r="KF430" s="631">
        <f t="shared" si="825"/>
        <v>0</v>
      </c>
      <c r="KG430" s="631">
        <f t="shared" si="825"/>
        <v>0</v>
      </c>
      <c r="KH430" s="631">
        <f t="shared" si="825"/>
        <v>0</v>
      </c>
      <c r="KI430" s="631">
        <f t="shared" si="826"/>
        <v>0</v>
      </c>
      <c r="KJ430" s="631">
        <f t="shared" si="826"/>
        <v>0</v>
      </c>
      <c r="KK430" s="631">
        <f t="shared" si="826"/>
        <v>0</v>
      </c>
      <c r="KL430" s="631">
        <f t="shared" si="826"/>
        <v>0</v>
      </c>
      <c r="KM430" s="631">
        <f t="shared" si="826"/>
        <v>0</v>
      </c>
      <c r="KN430" s="631">
        <f t="shared" si="826"/>
        <v>0</v>
      </c>
      <c r="KO430" s="631">
        <f t="shared" si="826"/>
        <v>0</v>
      </c>
      <c r="KP430" s="631">
        <f t="shared" si="826"/>
        <v>0</v>
      </c>
      <c r="KQ430" s="631">
        <f t="shared" si="826"/>
        <v>0</v>
      </c>
      <c r="KR430" s="631">
        <f t="shared" si="826"/>
        <v>0</v>
      </c>
      <c r="KS430" s="631">
        <f t="shared" si="827"/>
        <v>0</v>
      </c>
      <c r="KT430" s="631">
        <f t="shared" si="827"/>
        <v>0</v>
      </c>
      <c r="KU430" s="631">
        <f t="shared" si="827"/>
        <v>0</v>
      </c>
      <c r="KV430" s="631">
        <f t="shared" si="827"/>
        <v>0</v>
      </c>
      <c r="KW430" s="631">
        <f t="shared" si="827"/>
        <v>0</v>
      </c>
      <c r="KX430" s="631">
        <f t="shared" si="827"/>
        <v>0</v>
      </c>
      <c r="KY430" s="631"/>
      <c r="KZ430" s="631">
        <f t="shared" si="828"/>
        <v>0</v>
      </c>
      <c r="LA430" s="631">
        <f t="shared" si="828"/>
        <v>0</v>
      </c>
      <c r="LB430" s="631">
        <f t="shared" si="828"/>
        <v>0</v>
      </c>
      <c r="LC430" s="631">
        <f t="shared" si="828"/>
        <v>0</v>
      </c>
      <c r="LD430" s="631">
        <f t="shared" si="828"/>
        <v>0</v>
      </c>
      <c r="LE430" s="631">
        <f t="shared" si="828"/>
        <v>0</v>
      </c>
      <c r="LF430" s="631">
        <f t="shared" si="828"/>
        <v>0</v>
      </c>
      <c r="LG430" s="631">
        <f t="shared" si="828"/>
        <v>0</v>
      </c>
      <c r="LH430" s="631">
        <f t="shared" si="828"/>
        <v>0</v>
      </c>
      <c r="LI430" s="631">
        <f t="shared" si="828"/>
        <v>0</v>
      </c>
      <c r="LJ430" s="631">
        <f t="shared" si="829"/>
        <v>0</v>
      </c>
      <c r="LK430" s="631">
        <f t="shared" si="829"/>
        <v>0</v>
      </c>
      <c r="LL430" s="631">
        <f t="shared" si="829"/>
        <v>0</v>
      </c>
      <c r="LM430" s="631">
        <f t="shared" si="829"/>
        <v>0</v>
      </c>
      <c r="LN430" s="631">
        <f t="shared" si="829"/>
        <v>0</v>
      </c>
      <c r="LO430" s="631">
        <f t="shared" si="829"/>
        <v>0</v>
      </c>
      <c r="LP430" s="631">
        <f t="shared" si="829"/>
        <v>0</v>
      </c>
      <c r="LQ430" s="631">
        <f t="shared" si="829"/>
        <v>0</v>
      </c>
      <c r="LR430" s="631">
        <f t="shared" si="829"/>
        <v>0</v>
      </c>
      <c r="LS430" s="631">
        <f t="shared" si="829"/>
        <v>0</v>
      </c>
      <c r="LT430" s="631">
        <f t="shared" si="830"/>
        <v>0</v>
      </c>
      <c r="LU430" s="631">
        <f t="shared" si="830"/>
        <v>0</v>
      </c>
      <c r="LV430" s="631">
        <f t="shared" si="830"/>
        <v>0</v>
      </c>
      <c r="LW430" s="631">
        <f t="shared" si="830"/>
        <v>0</v>
      </c>
      <c r="LX430" s="631">
        <f t="shared" si="830"/>
        <v>0</v>
      </c>
      <c r="LY430" s="631">
        <f t="shared" si="830"/>
        <v>0</v>
      </c>
      <c r="LZ430" s="631">
        <f t="shared" si="830"/>
        <v>0</v>
      </c>
      <c r="MA430" s="631">
        <f t="shared" si="830"/>
        <v>0</v>
      </c>
      <c r="MB430" s="631">
        <f t="shared" si="830"/>
        <v>0</v>
      </c>
      <c r="MC430" s="631">
        <f t="shared" si="830"/>
        <v>0</v>
      </c>
      <c r="MD430" s="631">
        <f t="shared" si="831"/>
        <v>0</v>
      </c>
      <c r="ME430" s="631">
        <f t="shared" si="831"/>
        <v>0</v>
      </c>
      <c r="MF430" s="631">
        <f t="shared" si="831"/>
        <v>0</v>
      </c>
      <c r="MG430" s="631">
        <f t="shared" si="831"/>
        <v>0</v>
      </c>
      <c r="MH430" s="631">
        <f t="shared" si="831"/>
        <v>0</v>
      </c>
      <c r="MI430" s="631">
        <f t="shared" si="831"/>
        <v>0</v>
      </c>
      <c r="MJ430" s="631">
        <f t="shared" si="831"/>
        <v>0</v>
      </c>
      <c r="MK430" s="631">
        <f t="shared" si="831"/>
        <v>0</v>
      </c>
      <c r="ML430" s="631">
        <f t="shared" si="831"/>
        <v>0</v>
      </c>
      <c r="MM430" s="631">
        <f t="shared" si="831"/>
        <v>0</v>
      </c>
      <c r="MN430" s="631">
        <f t="shared" si="832"/>
        <v>0</v>
      </c>
      <c r="MO430" s="631">
        <f t="shared" si="832"/>
        <v>0</v>
      </c>
      <c r="MP430" s="631">
        <f t="shared" si="832"/>
        <v>0</v>
      </c>
      <c r="MQ430" s="631">
        <f t="shared" si="832"/>
        <v>0</v>
      </c>
      <c r="MR430" s="631">
        <f t="shared" si="832"/>
        <v>0</v>
      </c>
      <c r="MS430" s="631">
        <f t="shared" si="832"/>
        <v>0</v>
      </c>
      <c r="MT430" s="631">
        <f t="shared" si="832"/>
        <v>0</v>
      </c>
      <c r="MU430" s="631">
        <f t="shared" si="832"/>
        <v>0</v>
      </c>
      <c r="MV430" s="631">
        <f t="shared" si="832"/>
        <v>0</v>
      </c>
      <c r="MW430" s="631">
        <f t="shared" si="832"/>
        <v>0</v>
      </c>
      <c r="MX430" s="631">
        <f t="shared" si="833"/>
        <v>0</v>
      </c>
      <c r="MY430" s="631">
        <f t="shared" si="833"/>
        <v>0</v>
      </c>
      <c r="MZ430" s="631">
        <f t="shared" si="833"/>
        <v>0</v>
      </c>
      <c r="NA430" s="631">
        <f t="shared" si="833"/>
        <v>0</v>
      </c>
      <c r="NB430" s="631">
        <f t="shared" si="833"/>
        <v>0</v>
      </c>
      <c r="NC430" s="631">
        <f t="shared" si="833"/>
        <v>0</v>
      </c>
    </row>
    <row r="431" spans="1:367" hidden="1">
      <c r="A431" s="504"/>
      <c r="B431" s="504"/>
      <c r="C431" s="497"/>
      <c r="D431" s="497"/>
      <c r="E431" s="362">
        <f t="shared" si="772"/>
        <v>0</v>
      </c>
      <c r="F431" s="363">
        <f t="shared" si="773"/>
        <v>0</v>
      </c>
      <c r="G431" s="498">
        <f>E431*Dichtheden!$V$70</f>
        <v>0</v>
      </c>
      <c r="H431" s="499">
        <f>IF(C431=0,0,ROUND(IF((G431/2)/Dichtheden!$C$3&lt;1,1,(G431/2)/Dichtheden!$C$3),0))</f>
        <v>0</v>
      </c>
      <c r="I431" s="498">
        <f>E431*Dichtheden!$AJ$70</f>
        <v>0</v>
      </c>
      <c r="J431" s="499">
        <f>IF(C431=0,0,ROUND(IF((I431/2)/Dichtheden!$D$3&lt;1,1,(I431/2)/Dichtheden!$D$3),0))</f>
        <v>0</v>
      </c>
      <c r="K431" s="498">
        <f t="shared" si="774"/>
        <v>0</v>
      </c>
      <c r="L431" s="500">
        <f t="shared" si="777"/>
        <v>0</v>
      </c>
      <c r="M431" s="498">
        <f>IF(D431=0,0,IF((D431*Dichtheden!$G$4)&lt;25,25,D431*Dichtheden!$G$4))</f>
        <v>0</v>
      </c>
      <c r="N431" s="499">
        <f>D431*Dichtheden!$H$4</f>
        <v>0</v>
      </c>
      <c r="O431" s="501"/>
      <c r="P431" s="501"/>
      <c r="Q431" s="502">
        <f>E431*Dichtheden!$AS$68</f>
        <v>0</v>
      </c>
      <c r="R431" s="495">
        <f>IF(Q431=0,0,ROUND(IF((Q431/2)/Dichtheden!$C$3&lt;1,1,(Q431/2)/Dichtheden!$C$3),0))</f>
        <v>0</v>
      </c>
      <c r="S431" s="502">
        <f>E431*Dichtheden!$AY$68</f>
        <v>0</v>
      </c>
      <c r="T431" s="495">
        <f>IF(Q431=0,0,ROUND(IF((S431/2)/Dichtheden!$D$3&lt;1,1,(S431/2)/Dichtheden!$D$3),0))</f>
        <v>0</v>
      </c>
      <c r="U431" s="502">
        <f>D431*Dichtheden!$G$5</f>
        <v>0</v>
      </c>
      <c r="V431" s="502">
        <f>D431*Dichtheden!$H$5</f>
        <v>0</v>
      </c>
      <c r="X431" s="630"/>
      <c r="AA431" s="628">
        <f t="shared" si="836"/>
        <v>0</v>
      </c>
      <c r="AB431" s="628">
        <f t="shared" si="836"/>
        <v>0</v>
      </c>
      <c r="AC431" s="628">
        <f t="shared" si="836"/>
        <v>0</v>
      </c>
      <c r="AD431" s="628">
        <f t="shared" si="836"/>
        <v>0</v>
      </c>
      <c r="AE431" s="628">
        <f t="shared" si="836"/>
        <v>0</v>
      </c>
      <c r="AF431" s="628">
        <f t="shared" si="836"/>
        <v>0</v>
      </c>
      <c r="AG431" s="628">
        <f t="shared" si="836"/>
        <v>0</v>
      </c>
      <c r="AH431" s="628">
        <f t="shared" si="836"/>
        <v>0</v>
      </c>
      <c r="AI431" s="628">
        <f t="shared" si="836"/>
        <v>0</v>
      </c>
      <c r="AJ431" s="628">
        <f t="shared" si="836"/>
        <v>0</v>
      </c>
      <c r="AK431" s="628">
        <f t="shared" si="836"/>
        <v>0</v>
      </c>
      <c r="AL431" s="628">
        <f t="shared" si="836"/>
        <v>0</v>
      </c>
      <c r="AM431" s="628">
        <f t="shared" si="836"/>
        <v>0</v>
      </c>
      <c r="AN431" s="628">
        <f t="shared" si="836"/>
        <v>0</v>
      </c>
      <c r="AO431" s="628">
        <f t="shared" si="836"/>
        <v>0</v>
      </c>
      <c r="AP431" s="628">
        <f t="shared" si="836"/>
        <v>0</v>
      </c>
      <c r="AQ431" s="628">
        <f t="shared" si="818"/>
        <v>0</v>
      </c>
      <c r="AR431" s="628">
        <f t="shared" si="818"/>
        <v>0</v>
      </c>
      <c r="AS431" s="628">
        <f t="shared" si="818"/>
        <v>0</v>
      </c>
      <c r="AT431" s="628">
        <f t="shared" si="818"/>
        <v>0</v>
      </c>
      <c r="AU431" s="628">
        <f t="shared" si="818"/>
        <v>0</v>
      </c>
      <c r="AV431" s="628">
        <f t="shared" si="818"/>
        <v>0</v>
      </c>
      <c r="AW431" s="628">
        <f t="shared" si="818"/>
        <v>0</v>
      </c>
      <c r="AX431" s="628">
        <f t="shared" si="818"/>
        <v>0</v>
      </c>
      <c r="AY431" s="628">
        <f t="shared" si="818"/>
        <v>0</v>
      </c>
      <c r="AZ431" s="628">
        <f t="shared" si="818"/>
        <v>0</v>
      </c>
      <c r="BA431" s="628">
        <f t="shared" si="818"/>
        <v>0</v>
      </c>
      <c r="BB431" s="628">
        <f t="shared" si="818"/>
        <v>0</v>
      </c>
      <c r="BC431" s="628">
        <f t="shared" si="818"/>
        <v>0</v>
      </c>
      <c r="BD431" s="628">
        <f t="shared" si="818"/>
        <v>0</v>
      </c>
      <c r="BE431" s="628">
        <f t="shared" si="818"/>
        <v>0</v>
      </c>
      <c r="BF431" s="628">
        <f t="shared" si="818"/>
        <v>0</v>
      </c>
      <c r="BG431" s="628">
        <f t="shared" si="837"/>
        <v>0</v>
      </c>
      <c r="BH431" s="628">
        <f t="shared" si="837"/>
        <v>0</v>
      </c>
      <c r="BI431" s="628">
        <f t="shared" si="837"/>
        <v>0</v>
      </c>
      <c r="BJ431" s="628">
        <f t="shared" si="837"/>
        <v>0</v>
      </c>
      <c r="BK431" s="628">
        <f t="shared" si="837"/>
        <v>0</v>
      </c>
      <c r="BL431" s="628">
        <f t="shared" si="837"/>
        <v>0</v>
      </c>
      <c r="BM431" s="628">
        <f t="shared" si="837"/>
        <v>0</v>
      </c>
      <c r="BN431" s="628">
        <f t="shared" si="837"/>
        <v>0</v>
      </c>
      <c r="BO431" s="628">
        <f t="shared" si="837"/>
        <v>0</v>
      </c>
      <c r="BP431" s="628">
        <f t="shared" si="837"/>
        <v>0</v>
      </c>
      <c r="BQ431" s="628">
        <f t="shared" si="837"/>
        <v>0</v>
      </c>
      <c r="BR431" s="628">
        <f t="shared" si="837"/>
        <v>0</v>
      </c>
      <c r="BS431" s="628">
        <f t="shared" si="837"/>
        <v>0</v>
      </c>
      <c r="BT431" s="628">
        <f t="shared" si="837"/>
        <v>0</v>
      </c>
      <c r="BU431" s="628">
        <f t="shared" si="837"/>
        <v>0</v>
      </c>
      <c r="BV431" s="628">
        <f t="shared" si="837"/>
        <v>0</v>
      </c>
      <c r="BW431" s="628">
        <f t="shared" si="798"/>
        <v>0</v>
      </c>
      <c r="BX431" s="628">
        <f t="shared" si="798"/>
        <v>0</v>
      </c>
      <c r="BY431" s="628">
        <f t="shared" si="798"/>
        <v>0</v>
      </c>
      <c r="BZ431" s="628">
        <f t="shared" si="798"/>
        <v>0</v>
      </c>
      <c r="CA431" s="628">
        <f t="shared" si="798"/>
        <v>0</v>
      </c>
      <c r="CB431" s="628">
        <f t="shared" si="798"/>
        <v>0</v>
      </c>
      <c r="CC431" s="628">
        <f t="shared" si="798"/>
        <v>0</v>
      </c>
      <c r="CD431" s="628">
        <f t="shared" si="798"/>
        <v>0</v>
      </c>
      <c r="CE431" s="628"/>
      <c r="CF431" s="628">
        <f t="shared" si="838"/>
        <v>0</v>
      </c>
      <c r="CG431" s="628">
        <f t="shared" si="838"/>
        <v>0</v>
      </c>
      <c r="CH431" s="628">
        <f t="shared" si="838"/>
        <v>0</v>
      </c>
      <c r="CI431" s="628">
        <f t="shared" si="838"/>
        <v>0</v>
      </c>
      <c r="CJ431" s="628">
        <f t="shared" si="838"/>
        <v>0</v>
      </c>
      <c r="CK431" s="628">
        <f t="shared" si="838"/>
        <v>0</v>
      </c>
      <c r="CL431" s="628">
        <f t="shared" si="838"/>
        <v>0</v>
      </c>
      <c r="CM431" s="628">
        <f t="shared" si="838"/>
        <v>0</v>
      </c>
      <c r="CN431" s="628">
        <f t="shared" si="838"/>
        <v>0</v>
      </c>
      <c r="CO431" s="628">
        <f t="shared" si="838"/>
        <v>0</v>
      </c>
      <c r="CP431" s="628">
        <f t="shared" si="838"/>
        <v>0</v>
      </c>
      <c r="CQ431" s="628">
        <f t="shared" si="838"/>
        <v>0</v>
      </c>
      <c r="CR431" s="628">
        <f t="shared" si="838"/>
        <v>0</v>
      </c>
      <c r="CS431" s="628">
        <f t="shared" si="838"/>
        <v>0</v>
      </c>
      <c r="CT431" s="628">
        <f t="shared" si="838"/>
        <v>0</v>
      </c>
      <c r="CU431" s="628">
        <f t="shared" si="838"/>
        <v>0</v>
      </c>
      <c r="CV431" s="628">
        <f t="shared" si="819"/>
        <v>0</v>
      </c>
      <c r="CW431" s="628">
        <f t="shared" si="819"/>
        <v>0</v>
      </c>
      <c r="CX431" s="628">
        <f t="shared" si="819"/>
        <v>0</v>
      </c>
      <c r="CY431" s="628">
        <f t="shared" si="819"/>
        <v>0</v>
      </c>
      <c r="CZ431" s="628">
        <f t="shared" si="819"/>
        <v>0</v>
      </c>
      <c r="DA431" s="628">
        <f t="shared" si="819"/>
        <v>0</v>
      </c>
      <c r="DB431" s="628">
        <f t="shared" si="819"/>
        <v>0</v>
      </c>
      <c r="DC431" s="628">
        <f t="shared" si="819"/>
        <v>0</v>
      </c>
      <c r="DD431" s="628">
        <f t="shared" si="819"/>
        <v>0</v>
      </c>
      <c r="DE431" s="628">
        <f t="shared" si="819"/>
        <v>0</v>
      </c>
      <c r="DF431" s="628">
        <f t="shared" si="819"/>
        <v>0</v>
      </c>
      <c r="DG431" s="628">
        <f t="shared" si="819"/>
        <v>0</v>
      </c>
      <c r="DH431" s="628">
        <f t="shared" si="819"/>
        <v>0</v>
      </c>
      <c r="DI431" s="628">
        <f t="shared" si="819"/>
        <v>0</v>
      </c>
      <c r="DJ431" s="628">
        <f t="shared" si="819"/>
        <v>0</v>
      </c>
      <c r="DK431" s="628">
        <f t="shared" si="819"/>
        <v>0</v>
      </c>
      <c r="DL431" s="628">
        <f t="shared" si="839"/>
        <v>0</v>
      </c>
      <c r="DM431" s="628">
        <f t="shared" si="839"/>
        <v>0</v>
      </c>
      <c r="DN431" s="628">
        <f t="shared" si="839"/>
        <v>0</v>
      </c>
      <c r="DO431" s="628">
        <f t="shared" si="839"/>
        <v>0</v>
      </c>
      <c r="DP431" s="628">
        <f t="shared" si="839"/>
        <v>0</v>
      </c>
      <c r="DQ431" s="628">
        <f t="shared" si="839"/>
        <v>0</v>
      </c>
      <c r="DR431" s="628">
        <f t="shared" si="839"/>
        <v>0</v>
      </c>
      <c r="DS431" s="628">
        <f t="shared" si="839"/>
        <v>0</v>
      </c>
      <c r="DT431" s="628">
        <f t="shared" si="839"/>
        <v>0</v>
      </c>
      <c r="DU431" s="628">
        <f t="shared" si="839"/>
        <v>0</v>
      </c>
      <c r="DV431" s="628">
        <f t="shared" si="839"/>
        <v>0</v>
      </c>
      <c r="DW431" s="628">
        <f t="shared" si="839"/>
        <v>0</v>
      </c>
      <c r="DX431" s="628">
        <f t="shared" si="839"/>
        <v>0</v>
      </c>
      <c r="DY431" s="628">
        <f t="shared" si="839"/>
        <v>0</v>
      </c>
      <c r="DZ431" s="628">
        <f t="shared" si="839"/>
        <v>0</v>
      </c>
      <c r="EA431" s="628">
        <f t="shared" si="839"/>
        <v>0</v>
      </c>
      <c r="EB431" s="628">
        <f t="shared" si="801"/>
        <v>0</v>
      </c>
      <c r="EC431" s="628">
        <f t="shared" si="801"/>
        <v>0</v>
      </c>
      <c r="ED431" s="628">
        <f t="shared" si="801"/>
        <v>0</v>
      </c>
      <c r="EE431" s="628">
        <f t="shared" si="801"/>
        <v>0</v>
      </c>
      <c r="EF431" s="628">
        <f t="shared" si="801"/>
        <v>0</v>
      </c>
      <c r="EG431" s="628">
        <f t="shared" si="801"/>
        <v>0</v>
      </c>
      <c r="EH431" s="628">
        <f t="shared" si="801"/>
        <v>0</v>
      </c>
      <c r="EI431" s="628">
        <f t="shared" si="801"/>
        <v>0</v>
      </c>
      <c r="EJ431" s="631"/>
      <c r="EK431" s="631">
        <f t="shared" si="820"/>
        <v>0</v>
      </c>
      <c r="EL431" s="631">
        <f t="shared" si="820"/>
        <v>0</v>
      </c>
      <c r="EM431" s="631">
        <f t="shared" si="820"/>
        <v>0</v>
      </c>
      <c r="EN431" s="631">
        <f t="shared" si="820"/>
        <v>0</v>
      </c>
      <c r="EO431" s="631">
        <f t="shared" si="820"/>
        <v>0</v>
      </c>
      <c r="EP431" s="631">
        <f t="shared" si="820"/>
        <v>0</v>
      </c>
      <c r="EQ431" s="631">
        <f t="shared" si="820"/>
        <v>0</v>
      </c>
      <c r="ER431" s="631">
        <f t="shared" si="820"/>
        <v>0</v>
      </c>
      <c r="ES431" s="631">
        <f t="shared" si="820"/>
        <v>0</v>
      </c>
      <c r="ET431" s="631">
        <f t="shared" si="820"/>
        <v>0</v>
      </c>
      <c r="EU431" s="631">
        <f t="shared" si="820"/>
        <v>0</v>
      </c>
      <c r="EV431" s="631">
        <f t="shared" si="820"/>
        <v>0</v>
      </c>
      <c r="EW431" s="631">
        <f t="shared" si="820"/>
        <v>0</v>
      </c>
      <c r="EX431" s="631">
        <f t="shared" si="820"/>
        <v>0</v>
      </c>
      <c r="EY431" s="631">
        <f t="shared" si="820"/>
        <v>0</v>
      </c>
      <c r="EZ431" s="631">
        <f t="shared" si="820"/>
        <v>0</v>
      </c>
      <c r="FA431" s="631">
        <f t="shared" si="775"/>
        <v>0</v>
      </c>
      <c r="FB431" s="631">
        <f t="shared" si="775"/>
        <v>0</v>
      </c>
      <c r="FC431" s="631">
        <f t="shared" si="775"/>
        <v>0</v>
      </c>
      <c r="FD431" s="631">
        <f t="shared" si="834"/>
        <v>0</v>
      </c>
      <c r="FE431" s="631">
        <f t="shared" si="834"/>
        <v>0</v>
      </c>
      <c r="FF431" s="631">
        <f t="shared" si="834"/>
        <v>0</v>
      </c>
      <c r="FG431" s="631">
        <f t="shared" si="834"/>
        <v>0</v>
      </c>
      <c r="FH431" s="631">
        <f t="shared" si="834"/>
        <v>0</v>
      </c>
      <c r="FI431" s="631">
        <f t="shared" si="834"/>
        <v>0</v>
      </c>
      <c r="FJ431" s="631">
        <f t="shared" si="834"/>
        <v>0</v>
      </c>
      <c r="FK431" s="631">
        <f t="shared" si="834"/>
        <v>0</v>
      </c>
      <c r="FL431" s="631">
        <f t="shared" si="834"/>
        <v>0</v>
      </c>
      <c r="FM431" s="631">
        <f t="shared" si="834"/>
        <v>0</v>
      </c>
      <c r="FN431" s="631">
        <f t="shared" si="834"/>
        <v>0</v>
      </c>
      <c r="FO431" s="631">
        <f t="shared" si="834"/>
        <v>0</v>
      </c>
      <c r="FP431" s="631">
        <f t="shared" si="834"/>
        <v>0</v>
      </c>
      <c r="FQ431" s="631">
        <f t="shared" si="834"/>
        <v>0</v>
      </c>
      <c r="FR431" s="631">
        <f t="shared" si="834"/>
        <v>0</v>
      </c>
      <c r="FS431" s="631">
        <f t="shared" si="834"/>
        <v>0</v>
      </c>
      <c r="FT431" s="631">
        <f t="shared" si="749"/>
        <v>0</v>
      </c>
      <c r="FU431" s="631">
        <f t="shared" si="749"/>
        <v>0</v>
      </c>
      <c r="FV431" s="631">
        <f t="shared" si="815"/>
        <v>0</v>
      </c>
      <c r="FW431" s="631">
        <f t="shared" si="815"/>
        <v>0</v>
      </c>
      <c r="FX431" s="631">
        <f t="shared" si="815"/>
        <v>0</v>
      </c>
      <c r="FY431" s="631">
        <f t="shared" si="815"/>
        <v>0</v>
      </c>
      <c r="FZ431" s="631">
        <f t="shared" si="815"/>
        <v>0</v>
      </c>
      <c r="GA431" s="631">
        <f t="shared" si="815"/>
        <v>0</v>
      </c>
      <c r="GB431" s="631">
        <f t="shared" si="815"/>
        <v>0</v>
      </c>
      <c r="GC431" s="631">
        <f t="shared" si="815"/>
        <v>0</v>
      </c>
      <c r="GD431" s="631">
        <f t="shared" si="817"/>
        <v>0</v>
      </c>
      <c r="GE431" s="631">
        <f t="shared" si="817"/>
        <v>0</v>
      </c>
      <c r="GF431" s="631">
        <f t="shared" si="817"/>
        <v>0</v>
      </c>
      <c r="GG431" s="631">
        <f t="shared" si="817"/>
        <v>0</v>
      </c>
      <c r="GH431" s="631">
        <f t="shared" si="817"/>
        <v>0</v>
      </c>
      <c r="GI431" s="631">
        <f t="shared" si="755"/>
        <v>0</v>
      </c>
      <c r="GJ431" s="631">
        <f t="shared" si="755"/>
        <v>0</v>
      </c>
      <c r="GK431" s="631">
        <f t="shared" si="755"/>
        <v>0</v>
      </c>
      <c r="GL431" s="631">
        <f t="shared" si="755"/>
        <v>0</v>
      </c>
      <c r="GM431" s="631">
        <f t="shared" si="755"/>
        <v>0</v>
      </c>
      <c r="GN431" s="631">
        <f t="shared" si="755"/>
        <v>0</v>
      </c>
      <c r="GO431" s="631"/>
      <c r="GP431" s="631">
        <f t="shared" si="816"/>
        <v>0</v>
      </c>
      <c r="GQ431" s="631">
        <f t="shared" si="816"/>
        <v>0</v>
      </c>
      <c r="GR431" s="631">
        <f t="shared" si="816"/>
        <v>0</v>
      </c>
      <c r="GS431" s="631">
        <f t="shared" si="816"/>
        <v>0</v>
      </c>
      <c r="GT431" s="631">
        <f t="shared" si="816"/>
        <v>0</v>
      </c>
      <c r="GU431" s="631">
        <f t="shared" si="816"/>
        <v>0</v>
      </c>
      <c r="GV431" s="631">
        <f t="shared" si="816"/>
        <v>0</v>
      </c>
      <c r="GW431" s="631">
        <f t="shared" si="816"/>
        <v>0</v>
      </c>
      <c r="GX431" s="631">
        <f t="shared" si="816"/>
        <v>0</v>
      </c>
      <c r="GY431" s="631">
        <f t="shared" si="816"/>
        <v>0</v>
      </c>
      <c r="GZ431" s="631">
        <f t="shared" si="816"/>
        <v>0</v>
      </c>
      <c r="HA431" s="631">
        <f t="shared" si="816"/>
        <v>0</v>
      </c>
      <c r="HB431" s="631">
        <f t="shared" si="816"/>
        <v>0</v>
      </c>
      <c r="HC431" s="631">
        <f t="shared" si="816"/>
        <v>0</v>
      </c>
      <c r="HD431" s="631">
        <f t="shared" si="816"/>
        <v>0</v>
      </c>
      <c r="HE431" s="631">
        <f t="shared" si="734"/>
        <v>0</v>
      </c>
      <c r="HF431" s="631">
        <f t="shared" si="734"/>
        <v>0</v>
      </c>
      <c r="HG431" s="631">
        <f t="shared" si="734"/>
        <v>0</v>
      </c>
      <c r="HH431" s="631">
        <f t="shared" si="734"/>
        <v>0</v>
      </c>
      <c r="HI431" s="631">
        <f t="shared" si="795"/>
        <v>0</v>
      </c>
      <c r="HJ431" s="631">
        <f t="shared" si="795"/>
        <v>0</v>
      </c>
      <c r="HK431" s="631">
        <f t="shared" si="795"/>
        <v>0</v>
      </c>
      <c r="HL431" s="631">
        <f t="shared" si="795"/>
        <v>0</v>
      </c>
      <c r="HM431" s="631">
        <f t="shared" si="795"/>
        <v>0</v>
      </c>
      <c r="HN431" s="631">
        <f t="shared" si="795"/>
        <v>0</v>
      </c>
      <c r="HO431" s="631">
        <f t="shared" si="795"/>
        <v>0</v>
      </c>
      <c r="HP431" s="631">
        <f t="shared" si="795"/>
        <v>0</v>
      </c>
      <c r="HQ431" s="631">
        <f t="shared" si="795"/>
        <v>0</v>
      </c>
      <c r="HR431" s="631">
        <f t="shared" si="835"/>
        <v>0</v>
      </c>
      <c r="HS431" s="631">
        <f t="shared" si="835"/>
        <v>0</v>
      </c>
      <c r="HT431" s="631">
        <f t="shared" si="835"/>
        <v>0</v>
      </c>
      <c r="HU431" s="631">
        <f t="shared" si="835"/>
        <v>0</v>
      </c>
      <c r="HV431" s="631">
        <f t="shared" si="821"/>
        <v>0</v>
      </c>
      <c r="HW431" s="631">
        <f t="shared" si="821"/>
        <v>0</v>
      </c>
      <c r="HX431" s="631">
        <f t="shared" si="821"/>
        <v>0</v>
      </c>
      <c r="HY431" s="631">
        <f t="shared" si="821"/>
        <v>0</v>
      </c>
      <c r="HZ431" s="631">
        <f t="shared" si="821"/>
        <v>0</v>
      </c>
      <c r="IA431" s="631">
        <f t="shared" si="821"/>
        <v>0</v>
      </c>
      <c r="IB431" s="631">
        <f t="shared" si="821"/>
        <v>0</v>
      </c>
      <c r="IC431" s="631">
        <f t="shared" si="821"/>
        <v>0</v>
      </c>
      <c r="ID431" s="631">
        <f t="shared" si="821"/>
        <v>0</v>
      </c>
      <c r="IE431" s="631">
        <f t="shared" si="821"/>
        <v>0</v>
      </c>
      <c r="IF431" s="631">
        <f t="shared" si="821"/>
        <v>0</v>
      </c>
      <c r="IG431" s="631">
        <f t="shared" si="821"/>
        <v>0</v>
      </c>
      <c r="IH431" s="631">
        <f t="shared" si="821"/>
        <v>0</v>
      </c>
      <c r="II431" s="631">
        <f t="shared" si="821"/>
        <v>0</v>
      </c>
      <c r="IJ431" s="631">
        <f t="shared" si="821"/>
        <v>0</v>
      </c>
      <c r="IK431" s="631">
        <f t="shared" si="821"/>
        <v>0</v>
      </c>
      <c r="IL431" s="631">
        <f t="shared" si="814"/>
        <v>0</v>
      </c>
      <c r="IM431" s="631">
        <f t="shared" si="814"/>
        <v>0</v>
      </c>
      <c r="IN431" s="631">
        <f t="shared" si="814"/>
        <v>0</v>
      </c>
      <c r="IO431" s="631">
        <f t="shared" si="814"/>
        <v>0</v>
      </c>
      <c r="IP431" s="631">
        <f t="shared" si="814"/>
        <v>0</v>
      </c>
      <c r="IQ431" s="631">
        <f t="shared" si="814"/>
        <v>0</v>
      </c>
      <c r="IR431" s="631">
        <f t="shared" si="814"/>
        <v>0</v>
      </c>
      <c r="IS431" s="631">
        <f t="shared" si="814"/>
        <v>0</v>
      </c>
      <c r="IT431" s="631"/>
      <c r="IU431" s="631">
        <f t="shared" ref="IU431:JD440" si="840">IF($A431=IU$60,$M431,0)</f>
        <v>0</v>
      </c>
      <c r="IV431" s="631">
        <f t="shared" si="840"/>
        <v>0</v>
      </c>
      <c r="IW431" s="631">
        <f t="shared" si="840"/>
        <v>0</v>
      </c>
      <c r="IX431" s="631">
        <f t="shared" si="840"/>
        <v>0</v>
      </c>
      <c r="IY431" s="631">
        <f t="shared" si="840"/>
        <v>0</v>
      </c>
      <c r="IZ431" s="631">
        <f t="shared" si="840"/>
        <v>0</v>
      </c>
      <c r="JA431" s="631">
        <f t="shared" si="840"/>
        <v>0</v>
      </c>
      <c r="JB431" s="631">
        <f t="shared" si="840"/>
        <v>0</v>
      </c>
      <c r="JC431" s="631">
        <f t="shared" si="840"/>
        <v>0</v>
      </c>
      <c r="JD431" s="631">
        <f t="shared" si="840"/>
        <v>0</v>
      </c>
      <c r="JE431" s="631">
        <f t="shared" ref="JE431:JN440" si="841">IF($A431=JE$60,$M431,0)</f>
        <v>0</v>
      </c>
      <c r="JF431" s="631">
        <f t="shared" si="841"/>
        <v>0</v>
      </c>
      <c r="JG431" s="631">
        <f t="shared" si="841"/>
        <v>0</v>
      </c>
      <c r="JH431" s="631">
        <f t="shared" si="841"/>
        <v>0</v>
      </c>
      <c r="JI431" s="631">
        <f t="shared" si="841"/>
        <v>0</v>
      </c>
      <c r="JJ431" s="631">
        <f t="shared" si="841"/>
        <v>0</v>
      </c>
      <c r="JK431" s="631">
        <f t="shared" si="841"/>
        <v>0</v>
      </c>
      <c r="JL431" s="631">
        <f t="shared" si="841"/>
        <v>0</v>
      </c>
      <c r="JM431" s="631">
        <f t="shared" si="841"/>
        <v>0</v>
      </c>
      <c r="JN431" s="631">
        <f t="shared" si="841"/>
        <v>0</v>
      </c>
      <c r="JO431" s="631">
        <f t="shared" ref="JO431:JX440" si="842">IF($A431=JO$60,$M431,0)</f>
        <v>0</v>
      </c>
      <c r="JP431" s="631">
        <f t="shared" si="842"/>
        <v>0</v>
      </c>
      <c r="JQ431" s="631">
        <f t="shared" si="842"/>
        <v>0</v>
      </c>
      <c r="JR431" s="631">
        <f t="shared" si="842"/>
        <v>0</v>
      </c>
      <c r="JS431" s="631">
        <f t="shared" si="842"/>
        <v>0</v>
      </c>
      <c r="JT431" s="631">
        <f t="shared" si="842"/>
        <v>0</v>
      </c>
      <c r="JU431" s="631">
        <f t="shared" si="842"/>
        <v>0</v>
      </c>
      <c r="JV431" s="631">
        <f t="shared" si="842"/>
        <v>0</v>
      </c>
      <c r="JW431" s="631">
        <f t="shared" si="842"/>
        <v>0</v>
      </c>
      <c r="JX431" s="631">
        <f t="shared" si="842"/>
        <v>0</v>
      </c>
      <c r="JY431" s="631">
        <f t="shared" ref="JY431:KH440" si="843">IF($A431=JY$60,$M431,0)</f>
        <v>0</v>
      </c>
      <c r="JZ431" s="631">
        <f t="shared" si="843"/>
        <v>0</v>
      </c>
      <c r="KA431" s="631">
        <f t="shared" si="843"/>
        <v>0</v>
      </c>
      <c r="KB431" s="631">
        <f t="shared" si="843"/>
        <v>0</v>
      </c>
      <c r="KC431" s="631">
        <f t="shared" si="843"/>
        <v>0</v>
      </c>
      <c r="KD431" s="631">
        <f t="shared" si="843"/>
        <v>0</v>
      </c>
      <c r="KE431" s="631">
        <f t="shared" si="843"/>
        <v>0</v>
      </c>
      <c r="KF431" s="631">
        <f t="shared" si="843"/>
        <v>0</v>
      </c>
      <c r="KG431" s="631">
        <f t="shared" si="843"/>
        <v>0</v>
      </c>
      <c r="KH431" s="631">
        <f t="shared" si="843"/>
        <v>0</v>
      </c>
      <c r="KI431" s="631">
        <f t="shared" ref="KI431:KR440" si="844">IF($A431=KI$60,$M431,0)</f>
        <v>0</v>
      </c>
      <c r="KJ431" s="631">
        <f t="shared" si="844"/>
        <v>0</v>
      </c>
      <c r="KK431" s="631">
        <f t="shared" si="844"/>
        <v>0</v>
      </c>
      <c r="KL431" s="631">
        <f t="shared" si="844"/>
        <v>0</v>
      </c>
      <c r="KM431" s="631">
        <f t="shared" si="844"/>
        <v>0</v>
      </c>
      <c r="KN431" s="631">
        <f t="shared" si="844"/>
        <v>0</v>
      </c>
      <c r="KO431" s="631">
        <f t="shared" si="844"/>
        <v>0</v>
      </c>
      <c r="KP431" s="631">
        <f t="shared" si="844"/>
        <v>0</v>
      </c>
      <c r="KQ431" s="631">
        <f t="shared" si="844"/>
        <v>0</v>
      </c>
      <c r="KR431" s="631">
        <f t="shared" si="844"/>
        <v>0</v>
      </c>
      <c r="KS431" s="631">
        <f t="shared" ref="KS431:KX440" si="845">IF($A431=KS$60,$M431,0)</f>
        <v>0</v>
      </c>
      <c r="KT431" s="631">
        <f t="shared" si="845"/>
        <v>0</v>
      </c>
      <c r="KU431" s="631">
        <f t="shared" si="845"/>
        <v>0</v>
      </c>
      <c r="KV431" s="631">
        <f t="shared" si="845"/>
        <v>0</v>
      </c>
      <c r="KW431" s="631">
        <f t="shared" si="845"/>
        <v>0</v>
      </c>
      <c r="KX431" s="631">
        <f t="shared" si="845"/>
        <v>0</v>
      </c>
      <c r="KY431" s="631"/>
      <c r="KZ431" s="631">
        <f t="shared" ref="KZ431:LI440" si="846">IF($A431=KZ$60,$N431,0)</f>
        <v>0</v>
      </c>
      <c r="LA431" s="631">
        <f t="shared" si="846"/>
        <v>0</v>
      </c>
      <c r="LB431" s="631">
        <f t="shared" si="846"/>
        <v>0</v>
      </c>
      <c r="LC431" s="631">
        <f t="shared" si="846"/>
        <v>0</v>
      </c>
      <c r="LD431" s="631">
        <f t="shared" si="846"/>
        <v>0</v>
      </c>
      <c r="LE431" s="631">
        <f t="shared" si="846"/>
        <v>0</v>
      </c>
      <c r="LF431" s="631">
        <f t="shared" si="846"/>
        <v>0</v>
      </c>
      <c r="LG431" s="631">
        <f t="shared" si="846"/>
        <v>0</v>
      </c>
      <c r="LH431" s="631">
        <f t="shared" si="846"/>
        <v>0</v>
      </c>
      <c r="LI431" s="631">
        <f t="shared" si="846"/>
        <v>0</v>
      </c>
      <c r="LJ431" s="631">
        <f t="shared" ref="LJ431:LS440" si="847">IF($A431=LJ$60,$N431,0)</f>
        <v>0</v>
      </c>
      <c r="LK431" s="631">
        <f t="shared" si="847"/>
        <v>0</v>
      </c>
      <c r="LL431" s="631">
        <f t="shared" si="847"/>
        <v>0</v>
      </c>
      <c r="LM431" s="631">
        <f t="shared" si="847"/>
        <v>0</v>
      </c>
      <c r="LN431" s="631">
        <f t="shared" si="847"/>
        <v>0</v>
      </c>
      <c r="LO431" s="631">
        <f t="shared" si="847"/>
        <v>0</v>
      </c>
      <c r="LP431" s="631">
        <f t="shared" si="847"/>
        <v>0</v>
      </c>
      <c r="LQ431" s="631">
        <f t="shared" si="847"/>
        <v>0</v>
      </c>
      <c r="LR431" s="631">
        <f t="shared" si="847"/>
        <v>0</v>
      </c>
      <c r="LS431" s="631">
        <f t="shared" si="847"/>
        <v>0</v>
      </c>
      <c r="LT431" s="631">
        <f t="shared" ref="LT431:MC440" si="848">IF($A431=LT$60,$N431,0)</f>
        <v>0</v>
      </c>
      <c r="LU431" s="631">
        <f t="shared" si="848"/>
        <v>0</v>
      </c>
      <c r="LV431" s="631">
        <f t="shared" si="848"/>
        <v>0</v>
      </c>
      <c r="LW431" s="631">
        <f t="shared" si="848"/>
        <v>0</v>
      </c>
      <c r="LX431" s="631">
        <f t="shared" si="848"/>
        <v>0</v>
      </c>
      <c r="LY431" s="631">
        <f t="shared" si="848"/>
        <v>0</v>
      </c>
      <c r="LZ431" s="631">
        <f t="shared" si="848"/>
        <v>0</v>
      </c>
      <c r="MA431" s="631">
        <f t="shared" si="848"/>
        <v>0</v>
      </c>
      <c r="MB431" s="631">
        <f t="shared" si="848"/>
        <v>0</v>
      </c>
      <c r="MC431" s="631">
        <f t="shared" si="848"/>
        <v>0</v>
      </c>
      <c r="MD431" s="631">
        <f t="shared" ref="MD431:MM440" si="849">IF($A431=MD$60,$N431,0)</f>
        <v>0</v>
      </c>
      <c r="ME431" s="631">
        <f t="shared" si="849"/>
        <v>0</v>
      </c>
      <c r="MF431" s="631">
        <f t="shared" si="849"/>
        <v>0</v>
      </c>
      <c r="MG431" s="631">
        <f t="shared" si="849"/>
        <v>0</v>
      </c>
      <c r="MH431" s="631">
        <f t="shared" si="849"/>
        <v>0</v>
      </c>
      <c r="MI431" s="631">
        <f t="shared" si="849"/>
        <v>0</v>
      </c>
      <c r="MJ431" s="631">
        <f t="shared" si="849"/>
        <v>0</v>
      </c>
      <c r="MK431" s="631">
        <f t="shared" si="849"/>
        <v>0</v>
      </c>
      <c r="ML431" s="631">
        <f t="shared" si="849"/>
        <v>0</v>
      </c>
      <c r="MM431" s="631">
        <f t="shared" si="849"/>
        <v>0</v>
      </c>
      <c r="MN431" s="631">
        <f t="shared" ref="MN431:MW440" si="850">IF($A431=MN$60,$N431,0)</f>
        <v>0</v>
      </c>
      <c r="MO431" s="631">
        <f t="shared" si="850"/>
        <v>0</v>
      </c>
      <c r="MP431" s="631">
        <f t="shared" si="850"/>
        <v>0</v>
      </c>
      <c r="MQ431" s="631">
        <f t="shared" si="850"/>
        <v>0</v>
      </c>
      <c r="MR431" s="631">
        <f t="shared" si="850"/>
        <v>0</v>
      </c>
      <c r="MS431" s="631">
        <f t="shared" si="850"/>
        <v>0</v>
      </c>
      <c r="MT431" s="631">
        <f t="shared" si="850"/>
        <v>0</v>
      </c>
      <c r="MU431" s="631">
        <f t="shared" si="850"/>
        <v>0</v>
      </c>
      <c r="MV431" s="631">
        <f t="shared" si="850"/>
        <v>0</v>
      </c>
      <c r="MW431" s="631">
        <f t="shared" si="850"/>
        <v>0</v>
      </c>
      <c r="MX431" s="631">
        <f t="shared" ref="MX431:NC440" si="851">IF($A431=MX$60,$N431,0)</f>
        <v>0</v>
      </c>
      <c r="MY431" s="631">
        <f t="shared" si="851"/>
        <v>0</v>
      </c>
      <c r="MZ431" s="631">
        <f t="shared" si="851"/>
        <v>0</v>
      </c>
      <c r="NA431" s="631">
        <f t="shared" si="851"/>
        <v>0</v>
      </c>
      <c r="NB431" s="631">
        <f t="shared" si="851"/>
        <v>0</v>
      </c>
      <c r="NC431" s="631">
        <f t="shared" si="851"/>
        <v>0</v>
      </c>
    </row>
    <row r="432" spans="1:367" hidden="1">
      <c r="A432" s="504"/>
      <c r="B432" s="504"/>
      <c r="C432" s="497"/>
      <c r="D432" s="497"/>
      <c r="E432" s="362">
        <f t="shared" si="772"/>
        <v>0</v>
      </c>
      <c r="F432" s="363">
        <f t="shared" si="773"/>
        <v>0</v>
      </c>
      <c r="G432" s="498">
        <f>E432*Dichtheden!$V$70</f>
        <v>0</v>
      </c>
      <c r="H432" s="499">
        <f>IF(C432=0,0,ROUND(IF((G432/2)/Dichtheden!$C$3&lt;1,1,(G432/2)/Dichtheden!$C$3),0))</f>
        <v>0</v>
      </c>
      <c r="I432" s="498">
        <f>E432*Dichtheden!$AJ$70</f>
        <v>0</v>
      </c>
      <c r="J432" s="499">
        <f>IF(C432=0,0,ROUND(IF((I432/2)/Dichtheden!$D$3&lt;1,1,(I432/2)/Dichtheden!$D$3),0))</f>
        <v>0</v>
      </c>
      <c r="K432" s="498">
        <f t="shared" si="774"/>
        <v>0</v>
      </c>
      <c r="L432" s="500">
        <f t="shared" si="777"/>
        <v>0</v>
      </c>
      <c r="M432" s="498">
        <f>IF(D432=0,0,IF((D432*Dichtheden!$G$4)&lt;25,25,D432*Dichtheden!$G$4))</f>
        <v>0</v>
      </c>
      <c r="N432" s="499">
        <f>D432*Dichtheden!$H$4</f>
        <v>0</v>
      </c>
      <c r="O432" s="501"/>
      <c r="P432" s="501"/>
      <c r="Q432" s="502">
        <f>E432*Dichtheden!$AS$68</f>
        <v>0</v>
      </c>
      <c r="R432" s="495">
        <f>IF(Q432=0,0,ROUND(IF((Q432/2)/Dichtheden!$C$3&lt;1,1,(Q432/2)/Dichtheden!$C$3),0))</f>
        <v>0</v>
      </c>
      <c r="S432" s="502">
        <f>E432*Dichtheden!$AY$68</f>
        <v>0</v>
      </c>
      <c r="T432" s="495">
        <f>IF(Q432=0,0,ROUND(IF((S432/2)/Dichtheden!$D$3&lt;1,1,(S432/2)/Dichtheden!$D$3),0))</f>
        <v>0</v>
      </c>
      <c r="U432" s="502">
        <f>D432*Dichtheden!$G$5</f>
        <v>0</v>
      </c>
      <c r="V432" s="502">
        <f>D432*Dichtheden!$H$5</f>
        <v>0</v>
      </c>
      <c r="X432" s="630"/>
      <c r="AA432" s="628">
        <f t="shared" si="836"/>
        <v>0</v>
      </c>
      <c r="AB432" s="628">
        <f t="shared" si="836"/>
        <v>0</v>
      </c>
      <c r="AC432" s="628">
        <f t="shared" si="836"/>
        <v>0</v>
      </c>
      <c r="AD432" s="628">
        <f t="shared" si="836"/>
        <v>0</v>
      </c>
      <c r="AE432" s="628">
        <f t="shared" si="836"/>
        <v>0</v>
      </c>
      <c r="AF432" s="628">
        <f t="shared" si="836"/>
        <v>0</v>
      </c>
      <c r="AG432" s="628">
        <f t="shared" si="836"/>
        <v>0</v>
      </c>
      <c r="AH432" s="628">
        <f t="shared" si="836"/>
        <v>0</v>
      </c>
      <c r="AI432" s="628">
        <f t="shared" si="836"/>
        <v>0</v>
      </c>
      <c r="AJ432" s="628">
        <f t="shared" si="836"/>
        <v>0</v>
      </c>
      <c r="AK432" s="628">
        <f t="shared" si="836"/>
        <v>0</v>
      </c>
      <c r="AL432" s="628">
        <f t="shared" si="836"/>
        <v>0</v>
      </c>
      <c r="AM432" s="628">
        <f t="shared" si="836"/>
        <v>0</v>
      </c>
      <c r="AN432" s="628">
        <f t="shared" si="836"/>
        <v>0</v>
      </c>
      <c r="AO432" s="628">
        <f t="shared" si="836"/>
        <v>0</v>
      </c>
      <c r="AP432" s="628">
        <f t="shared" si="836"/>
        <v>0</v>
      </c>
      <c r="AQ432" s="628">
        <f t="shared" si="818"/>
        <v>0</v>
      </c>
      <c r="AR432" s="628">
        <f t="shared" si="818"/>
        <v>0</v>
      </c>
      <c r="AS432" s="628">
        <f t="shared" si="818"/>
        <v>0</v>
      </c>
      <c r="AT432" s="628">
        <f t="shared" si="818"/>
        <v>0</v>
      </c>
      <c r="AU432" s="628">
        <f t="shared" si="818"/>
        <v>0</v>
      </c>
      <c r="AV432" s="628">
        <f t="shared" si="818"/>
        <v>0</v>
      </c>
      <c r="AW432" s="628">
        <f t="shared" si="818"/>
        <v>0</v>
      </c>
      <c r="AX432" s="628">
        <f t="shared" si="818"/>
        <v>0</v>
      </c>
      <c r="AY432" s="628">
        <f t="shared" si="818"/>
        <v>0</v>
      </c>
      <c r="AZ432" s="628">
        <f t="shared" si="818"/>
        <v>0</v>
      </c>
      <c r="BA432" s="628">
        <f t="shared" si="818"/>
        <v>0</v>
      </c>
      <c r="BB432" s="628">
        <f t="shared" si="818"/>
        <v>0</v>
      </c>
      <c r="BC432" s="628">
        <f t="shared" si="818"/>
        <v>0</v>
      </c>
      <c r="BD432" s="628">
        <f t="shared" si="818"/>
        <v>0</v>
      </c>
      <c r="BE432" s="628">
        <f t="shared" si="818"/>
        <v>0</v>
      </c>
      <c r="BF432" s="628">
        <f t="shared" si="818"/>
        <v>0</v>
      </c>
      <c r="BG432" s="628">
        <f t="shared" si="837"/>
        <v>0</v>
      </c>
      <c r="BH432" s="628">
        <f t="shared" si="837"/>
        <v>0</v>
      </c>
      <c r="BI432" s="628">
        <f t="shared" si="837"/>
        <v>0</v>
      </c>
      <c r="BJ432" s="628">
        <f t="shared" si="837"/>
        <v>0</v>
      </c>
      <c r="BK432" s="628">
        <f t="shared" si="837"/>
        <v>0</v>
      </c>
      <c r="BL432" s="628">
        <f t="shared" si="837"/>
        <v>0</v>
      </c>
      <c r="BM432" s="628">
        <f t="shared" si="837"/>
        <v>0</v>
      </c>
      <c r="BN432" s="628">
        <f t="shared" si="837"/>
        <v>0</v>
      </c>
      <c r="BO432" s="628">
        <f t="shared" si="837"/>
        <v>0</v>
      </c>
      <c r="BP432" s="628">
        <f t="shared" si="837"/>
        <v>0</v>
      </c>
      <c r="BQ432" s="628">
        <f t="shared" si="837"/>
        <v>0</v>
      </c>
      <c r="BR432" s="628">
        <f t="shared" si="837"/>
        <v>0</v>
      </c>
      <c r="BS432" s="628">
        <f t="shared" si="837"/>
        <v>0</v>
      </c>
      <c r="BT432" s="628">
        <f t="shared" si="837"/>
        <v>0</v>
      </c>
      <c r="BU432" s="628">
        <f t="shared" si="837"/>
        <v>0</v>
      </c>
      <c r="BV432" s="628">
        <f t="shared" si="837"/>
        <v>0</v>
      </c>
      <c r="BW432" s="628">
        <f t="shared" si="798"/>
        <v>0</v>
      </c>
      <c r="BX432" s="628">
        <f t="shared" si="798"/>
        <v>0</v>
      </c>
      <c r="BY432" s="628">
        <f t="shared" si="798"/>
        <v>0</v>
      </c>
      <c r="BZ432" s="628">
        <f t="shared" si="798"/>
        <v>0</v>
      </c>
      <c r="CA432" s="628">
        <f t="shared" si="798"/>
        <v>0</v>
      </c>
      <c r="CB432" s="628">
        <f t="shared" si="798"/>
        <v>0</v>
      </c>
      <c r="CC432" s="628">
        <f t="shared" si="798"/>
        <v>0</v>
      </c>
      <c r="CD432" s="628">
        <f t="shared" si="798"/>
        <v>0</v>
      </c>
      <c r="CE432" s="628"/>
      <c r="CF432" s="628">
        <f t="shared" si="838"/>
        <v>0</v>
      </c>
      <c r="CG432" s="628">
        <f t="shared" si="838"/>
        <v>0</v>
      </c>
      <c r="CH432" s="628">
        <f t="shared" si="838"/>
        <v>0</v>
      </c>
      <c r="CI432" s="628">
        <f t="shared" si="838"/>
        <v>0</v>
      </c>
      <c r="CJ432" s="628">
        <f t="shared" si="838"/>
        <v>0</v>
      </c>
      <c r="CK432" s="628">
        <f t="shared" si="838"/>
        <v>0</v>
      </c>
      <c r="CL432" s="628">
        <f t="shared" si="838"/>
        <v>0</v>
      </c>
      <c r="CM432" s="628">
        <f t="shared" si="838"/>
        <v>0</v>
      </c>
      <c r="CN432" s="628">
        <f t="shared" si="838"/>
        <v>0</v>
      </c>
      <c r="CO432" s="628">
        <f t="shared" si="838"/>
        <v>0</v>
      </c>
      <c r="CP432" s="628">
        <f t="shared" si="838"/>
        <v>0</v>
      </c>
      <c r="CQ432" s="628">
        <f t="shared" si="838"/>
        <v>0</v>
      </c>
      <c r="CR432" s="628">
        <f t="shared" si="838"/>
        <v>0</v>
      </c>
      <c r="CS432" s="628">
        <f t="shared" si="838"/>
        <v>0</v>
      </c>
      <c r="CT432" s="628">
        <f t="shared" si="838"/>
        <v>0</v>
      </c>
      <c r="CU432" s="628">
        <f t="shared" si="838"/>
        <v>0</v>
      </c>
      <c r="CV432" s="628">
        <f t="shared" si="819"/>
        <v>0</v>
      </c>
      <c r="CW432" s="628">
        <f t="shared" si="819"/>
        <v>0</v>
      </c>
      <c r="CX432" s="628">
        <f t="shared" si="819"/>
        <v>0</v>
      </c>
      <c r="CY432" s="628">
        <f t="shared" si="819"/>
        <v>0</v>
      </c>
      <c r="CZ432" s="628">
        <f t="shared" si="819"/>
        <v>0</v>
      </c>
      <c r="DA432" s="628">
        <f t="shared" si="819"/>
        <v>0</v>
      </c>
      <c r="DB432" s="628">
        <f t="shared" si="819"/>
        <v>0</v>
      </c>
      <c r="DC432" s="628">
        <f t="shared" si="819"/>
        <v>0</v>
      </c>
      <c r="DD432" s="628">
        <f t="shared" si="819"/>
        <v>0</v>
      </c>
      <c r="DE432" s="628">
        <f t="shared" si="819"/>
        <v>0</v>
      </c>
      <c r="DF432" s="628">
        <f t="shared" si="819"/>
        <v>0</v>
      </c>
      <c r="DG432" s="628">
        <f t="shared" si="819"/>
        <v>0</v>
      </c>
      <c r="DH432" s="628">
        <f t="shared" si="819"/>
        <v>0</v>
      </c>
      <c r="DI432" s="628">
        <f t="shared" si="819"/>
        <v>0</v>
      </c>
      <c r="DJ432" s="628">
        <f t="shared" si="819"/>
        <v>0</v>
      </c>
      <c r="DK432" s="628">
        <f t="shared" si="819"/>
        <v>0</v>
      </c>
      <c r="DL432" s="628">
        <f t="shared" si="839"/>
        <v>0</v>
      </c>
      <c r="DM432" s="628">
        <f t="shared" si="839"/>
        <v>0</v>
      </c>
      <c r="DN432" s="628">
        <f t="shared" si="839"/>
        <v>0</v>
      </c>
      <c r="DO432" s="628">
        <f t="shared" si="839"/>
        <v>0</v>
      </c>
      <c r="DP432" s="628">
        <f t="shared" si="839"/>
        <v>0</v>
      </c>
      <c r="DQ432" s="628">
        <f t="shared" si="839"/>
        <v>0</v>
      </c>
      <c r="DR432" s="628">
        <f t="shared" si="839"/>
        <v>0</v>
      </c>
      <c r="DS432" s="628">
        <f t="shared" si="839"/>
        <v>0</v>
      </c>
      <c r="DT432" s="628">
        <f t="shared" si="839"/>
        <v>0</v>
      </c>
      <c r="DU432" s="628">
        <f t="shared" si="839"/>
        <v>0</v>
      </c>
      <c r="DV432" s="628">
        <f t="shared" si="839"/>
        <v>0</v>
      </c>
      <c r="DW432" s="628">
        <f t="shared" si="839"/>
        <v>0</v>
      </c>
      <c r="DX432" s="628">
        <f t="shared" si="839"/>
        <v>0</v>
      </c>
      <c r="DY432" s="628">
        <f t="shared" si="839"/>
        <v>0</v>
      </c>
      <c r="DZ432" s="628">
        <f t="shared" si="839"/>
        <v>0</v>
      </c>
      <c r="EA432" s="628">
        <f t="shared" si="839"/>
        <v>0</v>
      </c>
      <c r="EB432" s="628">
        <f t="shared" si="801"/>
        <v>0</v>
      </c>
      <c r="EC432" s="628">
        <f t="shared" si="801"/>
        <v>0</v>
      </c>
      <c r="ED432" s="628">
        <f t="shared" si="801"/>
        <v>0</v>
      </c>
      <c r="EE432" s="628">
        <f t="shared" si="801"/>
        <v>0</v>
      </c>
      <c r="EF432" s="628">
        <f t="shared" si="801"/>
        <v>0</v>
      </c>
      <c r="EG432" s="628">
        <f t="shared" si="801"/>
        <v>0</v>
      </c>
      <c r="EH432" s="628">
        <f t="shared" si="801"/>
        <v>0</v>
      </c>
      <c r="EI432" s="628">
        <f t="shared" si="801"/>
        <v>0</v>
      </c>
      <c r="EJ432" s="631"/>
      <c r="EK432" s="631">
        <f t="shared" si="820"/>
        <v>0</v>
      </c>
      <c r="EL432" s="631">
        <f t="shared" si="820"/>
        <v>0</v>
      </c>
      <c r="EM432" s="631">
        <f t="shared" si="820"/>
        <v>0</v>
      </c>
      <c r="EN432" s="631">
        <f t="shared" si="820"/>
        <v>0</v>
      </c>
      <c r="EO432" s="631">
        <f t="shared" si="820"/>
        <v>0</v>
      </c>
      <c r="EP432" s="631">
        <f t="shared" si="820"/>
        <v>0</v>
      </c>
      <c r="EQ432" s="631">
        <f t="shared" si="820"/>
        <v>0</v>
      </c>
      <c r="ER432" s="631">
        <f t="shared" si="820"/>
        <v>0</v>
      </c>
      <c r="ES432" s="631">
        <f t="shared" si="820"/>
        <v>0</v>
      </c>
      <c r="ET432" s="631">
        <f t="shared" si="820"/>
        <v>0</v>
      </c>
      <c r="EU432" s="631">
        <f t="shared" si="820"/>
        <v>0</v>
      </c>
      <c r="EV432" s="631">
        <f t="shared" si="820"/>
        <v>0</v>
      </c>
      <c r="EW432" s="631">
        <f t="shared" si="820"/>
        <v>0</v>
      </c>
      <c r="EX432" s="631">
        <f t="shared" si="820"/>
        <v>0</v>
      </c>
      <c r="EY432" s="631">
        <f t="shared" si="820"/>
        <v>0</v>
      </c>
      <c r="EZ432" s="631">
        <f t="shared" si="820"/>
        <v>0</v>
      </c>
      <c r="FA432" s="631">
        <f t="shared" si="775"/>
        <v>0</v>
      </c>
      <c r="FB432" s="631">
        <f t="shared" si="775"/>
        <v>0</v>
      </c>
      <c r="FC432" s="631">
        <f t="shared" si="775"/>
        <v>0</v>
      </c>
      <c r="FD432" s="631">
        <f t="shared" si="834"/>
        <v>0</v>
      </c>
      <c r="FE432" s="631">
        <f t="shared" si="834"/>
        <v>0</v>
      </c>
      <c r="FF432" s="631">
        <f t="shared" si="834"/>
        <v>0</v>
      </c>
      <c r="FG432" s="631">
        <f t="shared" si="834"/>
        <v>0</v>
      </c>
      <c r="FH432" s="631">
        <f t="shared" si="834"/>
        <v>0</v>
      </c>
      <c r="FI432" s="631">
        <f t="shared" si="834"/>
        <v>0</v>
      </c>
      <c r="FJ432" s="631">
        <f t="shared" si="834"/>
        <v>0</v>
      </c>
      <c r="FK432" s="631">
        <f t="shared" si="834"/>
        <v>0</v>
      </c>
      <c r="FL432" s="631">
        <f t="shared" si="834"/>
        <v>0</v>
      </c>
      <c r="FM432" s="631">
        <f t="shared" si="834"/>
        <v>0</v>
      </c>
      <c r="FN432" s="631">
        <f t="shared" si="834"/>
        <v>0</v>
      </c>
      <c r="FO432" s="631">
        <f t="shared" si="834"/>
        <v>0</v>
      </c>
      <c r="FP432" s="631">
        <f t="shared" si="834"/>
        <v>0</v>
      </c>
      <c r="FQ432" s="631">
        <f t="shared" si="834"/>
        <v>0</v>
      </c>
      <c r="FR432" s="631">
        <f t="shared" si="834"/>
        <v>0</v>
      </c>
      <c r="FS432" s="631">
        <f t="shared" si="834"/>
        <v>0</v>
      </c>
      <c r="FT432" s="631">
        <f t="shared" si="749"/>
        <v>0</v>
      </c>
      <c r="FU432" s="631">
        <f t="shared" si="749"/>
        <v>0</v>
      </c>
      <c r="FV432" s="631">
        <f t="shared" si="815"/>
        <v>0</v>
      </c>
      <c r="FW432" s="631">
        <f t="shared" si="815"/>
        <v>0</v>
      </c>
      <c r="FX432" s="631">
        <f t="shared" si="815"/>
        <v>0</v>
      </c>
      <c r="FY432" s="631">
        <f t="shared" si="815"/>
        <v>0</v>
      </c>
      <c r="FZ432" s="631">
        <f t="shared" si="815"/>
        <v>0</v>
      </c>
      <c r="GA432" s="631">
        <f t="shared" si="815"/>
        <v>0</v>
      </c>
      <c r="GB432" s="631">
        <f t="shared" si="815"/>
        <v>0</v>
      </c>
      <c r="GC432" s="631">
        <f t="shared" si="815"/>
        <v>0</v>
      </c>
      <c r="GD432" s="631">
        <f t="shared" si="817"/>
        <v>0</v>
      </c>
      <c r="GE432" s="631">
        <f t="shared" si="817"/>
        <v>0</v>
      </c>
      <c r="GF432" s="631">
        <f t="shared" si="817"/>
        <v>0</v>
      </c>
      <c r="GG432" s="631">
        <f t="shared" si="817"/>
        <v>0</v>
      </c>
      <c r="GH432" s="631">
        <f t="shared" si="817"/>
        <v>0</v>
      </c>
      <c r="GI432" s="631">
        <f t="shared" si="755"/>
        <v>0</v>
      </c>
      <c r="GJ432" s="631">
        <f t="shared" si="755"/>
        <v>0</v>
      </c>
      <c r="GK432" s="631">
        <f t="shared" si="755"/>
        <v>0</v>
      </c>
      <c r="GL432" s="631">
        <f t="shared" si="755"/>
        <v>0</v>
      </c>
      <c r="GM432" s="631">
        <f t="shared" si="755"/>
        <v>0</v>
      </c>
      <c r="GN432" s="631">
        <f t="shared" si="755"/>
        <v>0</v>
      </c>
      <c r="GO432" s="631"/>
      <c r="GP432" s="631">
        <f t="shared" si="816"/>
        <v>0</v>
      </c>
      <c r="GQ432" s="631">
        <f t="shared" si="816"/>
        <v>0</v>
      </c>
      <c r="GR432" s="631">
        <f t="shared" si="816"/>
        <v>0</v>
      </c>
      <c r="GS432" s="631">
        <f t="shared" si="816"/>
        <v>0</v>
      </c>
      <c r="GT432" s="631">
        <f t="shared" si="816"/>
        <v>0</v>
      </c>
      <c r="GU432" s="631">
        <f t="shared" si="816"/>
        <v>0</v>
      </c>
      <c r="GV432" s="631">
        <f t="shared" si="816"/>
        <v>0</v>
      </c>
      <c r="GW432" s="631">
        <f t="shared" si="816"/>
        <v>0</v>
      </c>
      <c r="GX432" s="631">
        <f t="shared" si="816"/>
        <v>0</v>
      </c>
      <c r="GY432" s="631">
        <f t="shared" si="816"/>
        <v>0</v>
      </c>
      <c r="GZ432" s="631">
        <f t="shared" si="816"/>
        <v>0</v>
      </c>
      <c r="HA432" s="631">
        <f t="shared" si="816"/>
        <v>0</v>
      </c>
      <c r="HB432" s="631">
        <f t="shared" si="816"/>
        <v>0</v>
      </c>
      <c r="HC432" s="631">
        <f t="shared" si="816"/>
        <v>0</v>
      </c>
      <c r="HD432" s="631">
        <f t="shared" si="816"/>
        <v>0</v>
      </c>
      <c r="HE432" s="631">
        <f t="shared" si="734"/>
        <v>0</v>
      </c>
      <c r="HF432" s="631">
        <f t="shared" si="734"/>
        <v>0</v>
      </c>
      <c r="HG432" s="631">
        <f t="shared" si="734"/>
        <v>0</v>
      </c>
      <c r="HH432" s="631">
        <f t="shared" si="734"/>
        <v>0</v>
      </c>
      <c r="HI432" s="631">
        <f t="shared" si="795"/>
        <v>0</v>
      </c>
      <c r="HJ432" s="631">
        <f t="shared" si="795"/>
        <v>0</v>
      </c>
      <c r="HK432" s="631">
        <f t="shared" si="795"/>
        <v>0</v>
      </c>
      <c r="HL432" s="631">
        <f t="shared" si="795"/>
        <v>0</v>
      </c>
      <c r="HM432" s="631">
        <f t="shared" si="795"/>
        <v>0</v>
      </c>
      <c r="HN432" s="631">
        <f t="shared" si="795"/>
        <v>0</v>
      </c>
      <c r="HO432" s="631">
        <f t="shared" si="795"/>
        <v>0</v>
      </c>
      <c r="HP432" s="631">
        <f t="shared" si="795"/>
        <v>0</v>
      </c>
      <c r="HQ432" s="631">
        <f t="shared" si="795"/>
        <v>0</v>
      </c>
      <c r="HR432" s="631">
        <f t="shared" si="835"/>
        <v>0</v>
      </c>
      <c r="HS432" s="631">
        <f t="shared" si="835"/>
        <v>0</v>
      </c>
      <c r="HT432" s="631">
        <f t="shared" si="835"/>
        <v>0</v>
      </c>
      <c r="HU432" s="631">
        <f t="shared" si="835"/>
        <v>0</v>
      </c>
      <c r="HV432" s="631">
        <f t="shared" si="821"/>
        <v>0</v>
      </c>
      <c r="HW432" s="631">
        <f t="shared" si="821"/>
        <v>0</v>
      </c>
      <c r="HX432" s="631">
        <f t="shared" si="821"/>
        <v>0</v>
      </c>
      <c r="HY432" s="631">
        <f t="shared" si="821"/>
        <v>0</v>
      </c>
      <c r="HZ432" s="631">
        <f t="shared" si="821"/>
        <v>0</v>
      </c>
      <c r="IA432" s="631">
        <f t="shared" si="821"/>
        <v>0</v>
      </c>
      <c r="IB432" s="631">
        <f t="shared" si="821"/>
        <v>0</v>
      </c>
      <c r="IC432" s="631">
        <f t="shared" si="821"/>
        <v>0</v>
      </c>
      <c r="ID432" s="631">
        <f t="shared" si="821"/>
        <v>0</v>
      </c>
      <c r="IE432" s="631">
        <f t="shared" si="821"/>
        <v>0</v>
      </c>
      <c r="IF432" s="631">
        <f t="shared" si="821"/>
        <v>0</v>
      </c>
      <c r="IG432" s="631">
        <f t="shared" si="821"/>
        <v>0</v>
      </c>
      <c r="IH432" s="631">
        <f t="shared" si="821"/>
        <v>0</v>
      </c>
      <c r="II432" s="631">
        <f t="shared" si="821"/>
        <v>0</v>
      </c>
      <c r="IJ432" s="631">
        <f t="shared" si="821"/>
        <v>0</v>
      </c>
      <c r="IK432" s="631">
        <f t="shared" si="821"/>
        <v>0</v>
      </c>
      <c r="IL432" s="631">
        <f t="shared" si="814"/>
        <v>0</v>
      </c>
      <c r="IM432" s="631">
        <f t="shared" si="814"/>
        <v>0</v>
      </c>
      <c r="IN432" s="631">
        <f t="shared" si="814"/>
        <v>0</v>
      </c>
      <c r="IO432" s="631">
        <f t="shared" si="814"/>
        <v>0</v>
      </c>
      <c r="IP432" s="631">
        <f t="shared" si="814"/>
        <v>0</v>
      </c>
      <c r="IQ432" s="631">
        <f t="shared" si="814"/>
        <v>0</v>
      </c>
      <c r="IR432" s="631">
        <f t="shared" si="814"/>
        <v>0</v>
      </c>
      <c r="IS432" s="631">
        <f t="shared" si="814"/>
        <v>0</v>
      </c>
      <c r="IT432" s="631"/>
      <c r="IU432" s="631">
        <f t="shared" si="840"/>
        <v>0</v>
      </c>
      <c r="IV432" s="631">
        <f t="shared" si="840"/>
        <v>0</v>
      </c>
      <c r="IW432" s="631">
        <f t="shared" si="840"/>
        <v>0</v>
      </c>
      <c r="IX432" s="631">
        <f t="shared" si="840"/>
        <v>0</v>
      </c>
      <c r="IY432" s="631">
        <f t="shared" si="840"/>
        <v>0</v>
      </c>
      <c r="IZ432" s="631">
        <f t="shared" si="840"/>
        <v>0</v>
      </c>
      <c r="JA432" s="631">
        <f t="shared" si="840"/>
        <v>0</v>
      </c>
      <c r="JB432" s="631">
        <f t="shared" si="840"/>
        <v>0</v>
      </c>
      <c r="JC432" s="631">
        <f t="shared" si="840"/>
        <v>0</v>
      </c>
      <c r="JD432" s="631">
        <f t="shared" si="840"/>
        <v>0</v>
      </c>
      <c r="JE432" s="631">
        <f t="shared" si="841"/>
        <v>0</v>
      </c>
      <c r="JF432" s="631">
        <f t="shared" si="841"/>
        <v>0</v>
      </c>
      <c r="JG432" s="631">
        <f t="shared" si="841"/>
        <v>0</v>
      </c>
      <c r="JH432" s="631">
        <f t="shared" si="841"/>
        <v>0</v>
      </c>
      <c r="JI432" s="631">
        <f t="shared" si="841"/>
        <v>0</v>
      </c>
      <c r="JJ432" s="631">
        <f t="shared" si="841"/>
        <v>0</v>
      </c>
      <c r="JK432" s="631">
        <f t="shared" si="841"/>
        <v>0</v>
      </c>
      <c r="JL432" s="631">
        <f t="shared" si="841"/>
        <v>0</v>
      </c>
      <c r="JM432" s="631">
        <f t="shared" si="841"/>
        <v>0</v>
      </c>
      <c r="JN432" s="631">
        <f t="shared" si="841"/>
        <v>0</v>
      </c>
      <c r="JO432" s="631">
        <f t="shared" si="842"/>
        <v>0</v>
      </c>
      <c r="JP432" s="631">
        <f t="shared" si="842"/>
        <v>0</v>
      </c>
      <c r="JQ432" s="631">
        <f t="shared" si="842"/>
        <v>0</v>
      </c>
      <c r="JR432" s="631">
        <f t="shared" si="842"/>
        <v>0</v>
      </c>
      <c r="JS432" s="631">
        <f t="shared" si="842"/>
        <v>0</v>
      </c>
      <c r="JT432" s="631">
        <f t="shared" si="842"/>
        <v>0</v>
      </c>
      <c r="JU432" s="631">
        <f t="shared" si="842"/>
        <v>0</v>
      </c>
      <c r="JV432" s="631">
        <f t="shared" si="842"/>
        <v>0</v>
      </c>
      <c r="JW432" s="631">
        <f t="shared" si="842"/>
        <v>0</v>
      </c>
      <c r="JX432" s="631">
        <f t="shared" si="842"/>
        <v>0</v>
      </c>
      <c r="JY432" s="631">
        <f t="shared" si="843"/>
        <v>0</v>
      </c>
      <c r="JZ432" s="631">
        <f t="shared" si="843"/>
        <v>0</v>
      </c>
      <c r="KA432" s="631">
        <f t="shared" si="843"/>
        <v>0</v>
      </c>
      <c r="KB432" s="631">
        <f t="shared" si="843"/>
        <v>0</v>
      </c>
      <c r="KC432" s="631">
        <f t="shared" si="843"/>
        <v>0</v>
      </c>
      <c r="KD432" s="631">
        <f t="shared" si="843"/>
        <v>0</v>
      </c>
      <c r="KE432" s="631">
        <f t="shared" si="843"/>
        <v>0</v>
      </c>
      <c r="KF432" s="631">
        <f t="shared" si="843"/>
        <v>0</v>
      </c>
      <c r="KG432" s="631">
        <f t="shared" si="843"/>
        <v>0</v>
      </c>
      <c r="KH432" s="631">
        <f t="shared" si="843"/>
        <v>0</v>
      </c>
      <c r="KI432" s="631">
        <f t="shared" si="844"/>
        <v>0</v>
      </c>
      <c r="KJ432" s="631">
        <f t="shared" si="844"/>
        <v>0</v>
      </c>
      <c r="KK432" s="631">
        <f t="shared" si="844"/>
        <v>0</v>
      </c>
      <c r="KL432" s="631">
        <f t="shared" si="844"/>
        <v>0</v>
      </c>
      <c r="KM432" s="631">
        <f t="shared" si="844"/>
        <v>0</v>
      </c>
      <c r="KN432" s="631">
        <f t="shared" si="844"/>
        <v>0</v>
      </c>
      <c r="KO432" s="631">
        <f t="shared" si="844"/>
        <v>0</v>
      </c>
      <c r="KP432" s="631">
        <f t="shared" si="844"/>
        <v>0</v>
      </c>
      <c r="KQ432" s="631">
        <f t="shared" si="844"/>
        <v>0</v>
      </c>
      <c r="KR432" s="631">
        <f t="shared" si="844"/>
        <v>0</v>
      </c>
      <c r="KS432" s="631">
        <f t="shared" si="845"/>
        <v>0</v>
      </c>
      <c r="KT432" s="631">
        <f t="shared" si="845"/>
        <v>0</v>
      </c>
      <c r="KU432" s="631">
        <f t="shared" si="845"/>
        <v>0</v>
      </c>
      <c r="KV432" s="631">
        <f t="shared" si="845"/>
        <v>0</v>
      </c>
      <c r="KW432" s="631">
        <f t="shared" si="845"/>
        <v>0</v>
      </c>
      <c r="KX432" s="631">
        <f t="shared" si="845"/>
        <v>0</v>
      </c>
      <c r="KY432" s="631"/>
      <c r="KZ432" s="631">
        <f t="shared" si="846"/>
        <v>0</v>
      </c>
      <c r="LA432" s="631">
        <f t="shared" si="846"/>
        <v>0</v>
      </c>
      <c r="LB432" s="631">
        <f t="shared" si="846"/>
        <v>0</v>
      </c>
      <c r="LC432" s="631">
        <f t="shared" si="846"/>
        <v>0</v>
      </c>
      <c r="LD432" s="631">
        <f t="shared" si="846"/>
        <v>0</v>
      </c>
      <c r="LE432" s="631">
        <f t="shared" si="846"/>
        <v>0</v>
      </c>
      <c r="LF432" s="631">
        <f t="shared" si="846"/>
        <v>0</v>
      </c>
      <c r="LG432" s="631">
        <f t="shared" si="846"/>
        <v>0</v>
      </c>
      <c r="LH432" s="631">
        <f t="shared" si="846"/>
        <v>0</v>
      </c>
      <c r="LI432" s="631">
        <f t="shared" si="846"/>
        <v>0</v>
      </c>
      <c r="LJ432" s="631">
        <f t="shared" si="847"/>
        <v>0</v>
      </c>
      <c r="LK432" s="631">
        <f t="shared" si="847"/>
        <v>0</v>
      </c>
      <c r="LL432" s="631">
        <f t="shared" si="847"/>
        <v>0</v>
      </c>
      <c r="LM432" s="631">
        <f t="shared" si="847"/>
        <v>0</v>
      </c>
      <c r="LN432" s="631">
        <f t="shared" si="847"/>
        <v>0</v>
      </c>
      <c r="LO432" s="631">
        <f t="shared" si="847"/>
        <v>0</v>
      </c>
      <c r="LP432" s="631">
        <f t="shared" si="847"/>
        <v>0</v>
      </c>
      <c r="LQ432" s="631">
        <f t="shared" si="847"/>
        <v>0</v>
      </c>
      <c r="LR432" s="631">
        <f t="shared" si="847"/>
        <v>0</v>
      </c>
      <c r="LS432" s="631">
        <f t="shared" si="847"/>
        <v>0</v>
      </c>
      <c r="LT432" s="631">
        <f t="shared" si="848"/>
        <v>0</v>
      </c>
      <c r="LU432" s="631">
        <f t="shared" si="848"/>
        <v>0</v>
      </c>
      <c r="LV432" s="631">
        <f t="shared" si="848"/>
        <v>0</v>
      </c>
      <c r="LW432" s="631">
        <f t="shared" si="848"/>
        <v>0</v>
      </c>
      <c r="LX432" s="631">
        <f t="shared" si="848"/>
        <v>0</v>
      </c>
      <c r="LY432" s="631">
        <f t="shared" si="848"/>
        <v>0</v>
      </c>
      <c r="LZ432" s="631">
        <f t="shared" si="848"/>
        <v>0</v>
      </c>
      <c r="MA432" s="631">
        <f t="shared" si="848"/>
        <v>0</v>
      </c>
      <c r="MB432" s="631">
        <f t="shared" si="848"/>
        <v>0</v>
      </c>
      <c r="MC432" s="631">
        <f t="shared" si="848"/>
        <v>0</v>
      </c>
      <c r="MD432" s="631">
        <f t="shared" si="849"/>
        <v>0</v>
      </c>
      <c r="ME432" s="631">
        <f t="shared" si="849"/>
        <v>0</v>
      </c>
      <c r="MF432" s="631">
        <f t="shared" si="849"/>
        <v>0</v>
      </c>
      <c r="MG432" s="631">
        <f t="shared" si="849"/>
        <v>0</v>
      </c>
      <c r="MH432" s="631">
        <f t="shared" si="849"/>
        <v>0</v>
      </c>
      <c r="MI432" s="631">
        <f t="shared" si="849"/>
        <v>0</v>
      </c>
      <c r="MJ432" s="631">
        <f t="shared" si="849"/>
        <v>0</v>
      </c>
      <c r="MK432" s="631">
        <f t="shared" si="849"/>
        <v>0</v>
      </c>
      <c r="ML432" s="631">
        <f t="shared" si="849"/>
        <v>0</v>
      </c>
      <c r="MM432" s="631">
        <f t="shared" si="849"/>
        <v>0</v>
      </c>
      <c r="MN432" s="631">
        <f t="shared" si="850"/>
        <v>0</v>
      </c>
      <c r="MO432" s="631">
        <f t="shared" si="850"/>
        <v>0</v>
      </c>
      <c r="MP432" s="631">
        <f t="shared" si="850"/>
        <v>0</v>
      </c>
      <c r="MQ432" s="631">
        <f t="shared" si="850"/>
        <v>0</v>
      </c>
      <c r="MR432" s="631">
        <f t="shared" si="850"/>
        <v>0</v>
      </c>
      <c r="MS432" s="631">
        <f t="shared" si="850"/>
        <v>0</v>
      </c>
      <c r="MT432" s="631">
        <f t="shared" si="850"/>
        <v>0</v>
      </c>
      <c r="MU432" s="631">
        <f t="shared" si="850"/>
        <v>0</v>
      </c>
      <c r="MV432" s="631">
        <f t="shared" si="850"/>
        <v>0</v>
      </c>
      <c r="MW432" s="631">
        <f t="shared" si="850"/>
        <v>0</v>
      </c>
      <c r="MX432" s="631">
        <f t="shared" si="851"/>
        <v>0</v>
      </c>
      <c r="MY432" s="631">
        <f t="shared" si="851"/>
        <v>0</v>
      </c>
      <c r="MZ432" s="631">
        <f t="shared" si="851"/>
        <v>0</v>
      </c>
      <c r="NA432" s="631">
        <f t="shared" si="851"/>
        <v>0</v>
      </c>
      <c r="NB432" s="631">
        <f t="shared" si="851"/>
        <v>0</v>
      </c>
      <c r="NC432" s="631">
        <f t="shared" si="851"/>
        <v>0</v>
      </c>
    </row>
    <row r="433" spans="1:367" hidden="1">
      <c r="A433" s="504"/>
      <c r="B433" s="504"/>
      <c r="C433" s="497"/>
      <c r="D433" s="497"/>
      <c r="E433" s="362">
        <f t="shared" si="772"/>
        <v>0</v>
      </c>
      <c r="F433" s="363">
        <f t="shared" si="773"/>
        <v>0</v>
      </c>
      <c r="G433" s="498">
        <f>E433*Dichtheden!$V$70</f>
        <v>0</v>
      </c>
      <c r="H433" s="499">
        <f>IF(C433=0,0,ROUND(IF((G433/2)/Dichtheden!$C$3&lt;1,1,(G433/2)/Dichtheden!$C$3),0))</f>
        <v>0</v>
      </c>
      <c r="I433" s="498">
        <f>E433*Dichtheden!$AJ$70</f>
        <v>0</v>
      </c>
      <c r="J433" s="499">
        <f>IF(C433=0,0,ROUND(IF((I433/2)/Dichtheden!$D$3&lt;1,1,(I433/2)/Dichtheden!$D$3),0))</f>
        <v>0</v>
      </c>
      <c r="K433" s="498">
        <f t="shared" si="774"/>
        <v>0</v>
      </c>
      <c r="L433" s="500">
        <f t="shared" si="777"/>
        <v>0</v>
      </c>
      <c r="M433" s="498">
        <f>IF(D433=0,0,IF((D433*Dichtheden!$G$4)&lt;25,25,D433*Dichtheden!$G$4))</f>
        <v>0</v>
      </c>
      <c r="N433" s="499">
        <f>D433*Dichtheden!$H$4</f>
        <v>0</v>
      </c>
      <c r="O433" s="501"/>
      <c r="P433" s="501"/>
      <c r="Q433" s="502">
        <f>E433*Dichtheden!$AS$68</f>
        <v>0</v>
      </c>
      <c r="R433" s="495">
        <f>IF(Q433=0,0,ROUND(IF((Q433/2)/Dichtheden!$C$3&lt;1,1,(Q433/2)/Dichtheden!$C$3),0))</f>
        <v>0</v>
      </c>
      <c r="S433" s="502">
        <f>E433*Dichtheden!$AY$68</f>
        <v>0</v>
      </c>
      <c r="T433" s="495">
        <f>IF(Q433=0,0,ROUND(IF((S433/2)/Dichtheden!$D$3&lt;1,1,(S433/2)/Dichtheden!$D$3),0))</f>
        <v>0</v>
      </c>
      <c r="U433" s="502">
        <f>D433*Dichtheden!$G$5</f>
        <v>0</v>
      </c>
      <c r="V433" s="502">
        <f>D433*Dichtheden!$H$5</f>
        <v>0</v>
      </c>
      <c r="X433" s="630"/>
      <c r="AA433" s="628">
        <f t="shared" si="836"/>
        <v>0</v>
      </c>
      <c r="AB433" s="628">
        <f t="shared" si="836"/>
        <v>0</v>
      </c>
      <c r="AC433" s="628">
        <f t="shared" si="836"/>
        <v>0</v>
      </c>
      <c r="AD433" s="628">
        <f t="shared" si="836"/>
        <v>0</v>
      </c>
      <c r="AE433" s="628">
        <f t="shared" si="836"/>
        <v>0</v>
      </c>
      <c r="AF433" s="628">
        <f t="shared" si="836"/>
        <v>0</v>
      </c>
      <c r="AG433" s="628">
        <f t="shared" si="836"/>
        <v>0</v>
      </c>
      <c r="AH433" s="628">
        <f t="shared" si="836"/>
        <v>0</v>
      </c>
      <c r="AI433" s="628">
        <f t="shared" si="836"/>
        <v>0</v>
      </c>
      <c r="AJ433" s="628">
        <f t="shared" si="836"/>
        <v>0</v>
      </c>
      <c r="AK433" s="628">
        <f t="shared" si="836"/>
        <v>0</v>
      </c>
      <c r="AL433" s="628">
        <f t="shared" si="836"/>
        <v>0</v>
      </c>
      <c r="AM433" s="628">
        <f t="shared" si="836"/>
        <v>0</v>
      </c>
      <c r="AN433" s="628">
        <f t="shared" si="836"/>
        <v>0</v>
      </c>
      <c r="AO433" s="628">
        <f t="shared" si="836"/>
        <v>0</v>
      </c>
      <c r="AP433" s="628">
        <f t="shared" si="836"/>
        <v>0</v>
      </c>
      <c r="AQ433" s="628">
        <f t="shared" si="818"/>
        <v>0</v>
      </c>
      <c r="AR433" s="628">
        <f t="shared" si="818"/>
        <v>0</v>
      </c>
      <c r="AS433" s="628">
        <f t="shared" si="818"/>
        <v>0</v>
      </c>
      <c r="AT433" s="628">
        <f t="shared" si="818"/>
        <v>0</v>
      </c>
      <c r="AU433" s="628">
        <f t="shared" si="818"/>
        <v>0</v>
      </c>
      <c r="AV433" s="628">
        <f t="shared" si="818"/>
        <v>0</v>
      </c>
      <c r="AW433" s="628">
        <f t="shared" si="818"/>
        <v>0</v>
      </c>
      <c r="AX433" s="628">
        <f t="shared" si="818"/>
        <v>0</v>
      </c>
      <c r="AY433" s="628">
        <f t="shared" si="818"/>
        <v>0</v>
      </c>
      <c r="AZ433" s="628">
        <f t="shared" si="818"/>
        <v>0</v>
      </c>
      <c r="BA433" s="628">
        <f t="shared" si="818"/>
        <v>0</v>
      </c>
      <c r="BB433" s="628">
        <f t="shared" si="818"/>
        <v>0</v>
      </c>
      <c r="BC433" s="628">
        <f t="shared" si="818"/>
        <v>0</v>
      </c>
      <c r="BD433" s="628">
        <f t="shared" si="818"/>
        <v>0</v>
      </c>
      <c r="BE433" s="628">
        <f t="shared" si="818"/>
        <v>0</v>
      </c>
      <c r="BF433" s="628">
        <f t="shared" si="818"/>
        <v>0</v>
      </c>
      <c r="BG433" s="628">
        <f t="shared" si="837"/>
        <v>0</v>
      </c>
      <c r="BH433" s="628">
        <f t="shared" si="837"/>
        <v>0</v>
      </c>
      <c r="BI433" s="628">
        <f t="shared" si="837"/>
        <v>0</v>
      </c>
      <c r="BJ433" s="628">
        <f t="shared" si="837"/>
        <v>0</v>
      </c>
      <c r="BK433" s="628">
        <f t="shared" si="837"/>
        <v>0</v>
      </c>
      <c r="BL433" s="628">
        <f t="shared" si="837"/>
        <v>0</v>
      </c>
      <c r="BM433" s="628">
        <f t="shared" si="837"/>
        <v>0</v>
      </c>
      <c r="BN433" s="628">
        <f t="shared" si="837"/>
        <v>0</v>
      </c>
      <c r="BO433" s="628">
        <f t="shared" si="837"/>
        <v>0</v>
      </c>
      <c r="BP433" s="628">
        <f t="shared" si="837"/>
        <v>0</v>
      </c>
      <c r="BQ433" s="628">
        <f t="shared" si="837"/>
        <v>0</v>
      </c>
      <c r="BR433" s="628">
        <f t="shared" si="837"/>
        <v>0</v>
      </c>
      <c r="BS433" s="628">
        <f t="shared" si="837"/>
        <v>0</v>
      </c>
      <c r="BT433" s="628">
        <f t="shared" si="837"/>
        <v>0</v>
      </c>
      <c r="BU433" s="628">
        <f t="shared" si="837"/>
        <v>0</v>
      </c>
      <c r="BV433" s="628">
        <f t="shared" si="837"/>
        <v>0</v>
      </c>
      <c r="BW433" s="628">
        <f t="shared" si="798"/>
        <v>0</v>
      </c>
      <c r="BX433" s="628">
        <f t="shared" si="798"/>
        <v>0</v>
      </c>
      <c r="BY433" s="628">
        <f t="shared" si="798"/>
        <v>0</v>
      </c>
      <c r="BZ433" s="628">
        <f t="shared" si="798"/>
        <v>0</v>
      </c>
      <c r="CA433" s="628">
        <f t="shared" si="798"/>
        <v>0</v>
      </c>
      <c r="CB433" s="628">
        <f t="shared" si="798"/>
        <v>0</v>
      </c>
      <c r="CC433" s="628">
        <f t="shared" si="798"/>
        <v>0</v>
      </c>
      <c r="CD433" s="628">
        <f t="shared" si="798"/>
        <v>0</v>
      </c>
      <c r="CE433" s="628"/>
      <c r="CF433" s="628">
        <f t="shared" si="838"/>
        <v>0</v>
      </c>
      <c r="CG433" s="628">
        <f t="shared" si="838"/>
        <v>0</v>
      </c>
      <c r="CH433" s="628">
        <f t="shared" si="838"/>
        <v>0</v>
      </c>
      <c r="CI433" s="628">
        <f t="shared" si="838"/>
        <v>0</v>
      </c>
      <c r="CJ433" s="628">
        <f t="shared" si="838"/>
        <v>0</v>
      </c>
      <c r="CK433" s="628">
        <f t="shared" si="838"/>
        <v>0</v>
      </c>
      <c r="CL433" s="628">
        <f t="shared" si="838"/>
        <v>0</v>
      </c>
      <c r="CM433" s="628">
        <f t="shared" si="838"/>
        <v>0</v>
      </c>
      <c r="CN433" s="628">
        <f t="shared" si="838"/>
        <v>0</v>
      </c>
      <c r="CO433" s="628">
        <f t="shared" si="838"/>
        <v>0</v>
      </c>
      <c r="CP433" s="628">
        <f t="shared" si="838"/>
        <v>0</v>
      </c>
      <c r="CQ433" s="628">
        <f t="shared" si="838"/>
        <v>0</v>
      </c>
      <c r="CR433" s="628">
        <f t="shared" si="838"/>
        <v>0</v>
      </c>
      <c r="CS433" s="628">
        <f t="shared" si="838"/>
        <v>0</v>
      </c>
      <c r="CT433" s="628">
        <f t="shared" si="838"/>
        <v>0</v>
      </c>
      <c r="CU433" s="628">
        <f t="shared" si="838"/>
        <v>0</v>
      </c>
      <c r="CV433" s="628">
        <f t="shared" si="819"/>
        <v>0</v>
      </c>
      <c r="CW433" s="628">
        <f t="shared" si="819"/>
        <v>0</v>
      </c>
      <c r="CX433" s="628">
        <f t="shared" si="819"/>
        <v>0</v>
      </c>
      <c r="CY433" s="628">
        <f t="shared" si="819"/>
        <v>0</v>
      </c>
      <c r="CZ433" s="628">
        <f t="shared" si="819"/>
        <v>0</v>
      </c>
      <c r="DA433" s="628">
        <f t="shared" si="819"/>
        <v>0</v>
      </c>
      <c r="DB433" s="628">
        <f t="shared" si="819"/>
        <v>0</v>
      </c>
      <c r="DC433" s="628">
        <f t="shared" si="819"/>
        <v>0</v>
      </c>
      <c r="DD433" s="628">
        <f t="shared" si="819"/>
        <v>0</v>
      </c>
      <c r="DE433" s="628">
        <f t="shared" si="819"/>
        <v>0</v>
      </c>
      <c r="DF433" s="628">
        <f t="shared" si="819"/>
        <v>0</v>
      </c>
      <c r="DG433" s="628">
        <f t="shared" si="819"/>
        <v>0</v>
      </c>
      <c r="DH433" s="628">
        <f t="shared" si="819"/>
        <v>0</v>
      </c>
      <c r="DI433" s="628">
        <f t="shared" si="819"/>
        <v>0</v>
      </c>
      <c r="DJ433" s="628">
        <f t="shared" si="819"/>
        <v>0</v>
      </c>
      <c r="DK433" s="628">
        <f t="shared" si="819"/>
        <v>0</v>
      </c>
      <c r="DL433" s="628">
        <f t="shared" si="839"/>
        <v>0</v>
      </c>
      <c r="DM433" s="628">
        <f t="shared" si="839"/>
        <v>0</v>
      </c>
      <c r="DN433" s="628">
        <f t="shared" si="839"/>
        <v>0</v>
      </c>
      <c r="DO433" s="628">
        <f t="shared" si="839"/>
        <v>0</v>
      </c>
      <c r="DP433" s="628">
        <f t="shared" si="839"/>
        <v>0</v>
      </c>
      <c r="DQ433" s="628">
        <f t="shared" si="839"/>
        <v>0</v>
      </c>
      <c r="DR433" s="628">
        <f t="shared" si="839"/>
        <v>0</v>
      </c>
      <c r="DS433" s="628">
        <f t="shared" si="839"/>
        <v>0</v>
      </c>
      <c r="DT433" s="628">
        <f t="shared" si="839"/>
        <v>0</v>
      </c>
      <c r="DU433" s="628">
        <f t="shared" si="839"/>
        <v>0</v>
      </c>
      <c r="DV433" s="628">
        <f t="shared" si="839"/>
        <v>0</v>
      </c>
      <c r="DW433" s="628">
        <f t="shared" si="839"/>
        <v>0</v>
      </c>
      <c r="DX433" s="628">
        <f t="shared" si="839"/>
        <v>0</v>
      </c>
      <c r="DY433" s="628">
        <f t="shared" si="839"/>
        <v>0</v>
      </c>
      <c r="DZ433" s="628">
        <f t="shared" si="839"/>
        <v>0</v>
      </c>
      <c r="EA433" s="628">
        <f t="shared" si="839"/>
        <v>0</v>
      </c>
      <c r="EB433" s="628">
        <f t="shared" si="801"/>
        <v>0</v>
      </c>
      <c r="EC433" s="628">
        <f t="shared" si="801"/>
        <v>0</v>
      </c>
      <c r="ED433" s="628">
        <f t="shared" si="801"/>
        <v>0</v>
      </c>
      <c r="EE433" s="628">
        <f t="shared" si="801"/>
        <v>0</v>
      </c>
      <c r="EF433" s="628">
        <f t="shared" si="801"/>
        <v>0</v>
      </c>
      <c r="EG433" s="628">
        <f t="shared" si="801"/>
        <v>0</v>
      </c>
      <c r="EH433" s="628">
        <f t="shared" si="801"/>
        <v>0</v>
      </c>
      <c r="EI433" s="628">
        <f t="shared" si="801"/>
        <v>0</v>
      </c>
      <c r="EJ433" s="631"/>
      <c r="EK433" s="631">
        <f t="shared" si="820"/>
        <v>0</v>
      </c>
      <c r="EL433" s="631">
        <f t="shared" si="820"/>
        <v>0</v>
      </c>
      <c r="EM433" s="631">
        <f t="shared" si="820"/>
        <v>0</v>
      </c>
      <c r="EN433" s="631">
        <f t="shared" si="820"/>
        <v>0</v>
      </c>
      <c r="EO433" s="631">
        <f t="shared" si="820"/>
        <v>0</v>
      </c>
      <c r="EP433" s="631">
        <f t="shared" si="820"/>
        <v>0</v>
      </c>
      <c r="EQ433" s="631">
        <f t="shared" si="820"/>
        <v>0</v>
      </c>
      <c r="ER433" s="631">
        <f t="shared" si="820"/>
        <v>0</v>
      </c>
      <c r="ES433" s="631">
        <f t="shared" si="820"/>
        <v>0</v>
      </c>
      <c r="ET433" s="631">
        <f t="shared" si="820"/>
        <v>0</v>
      </c>
      <c r="EU433" s="631">
        <f t="shared" si="820"/>
        <v>0</v>
      </c>
      <c r="EV433" s="631">
        <f t="shared" si="820"/>
        <v>0</v>
      </c>
      <c r="EW433" s="631">
        <f t="shared" si="820"/>
        <v>0</v>
      </c>
      <c r="EX433" s="631">
        <f t="shared" si="820"/>
        <v>0</v>
      </c>
      <c r="EY433" s="631">
        <f t="shared" si="820"/>
        <v>0</v>
      </c>
      <c r="EZ433" s="631">
        <f t="shared" si="820"/>
        <v>0</v>
      </c>
      <c r="FA433" s="631">
        <f t="shared" si="775"/>
        <v>0</v>
      </c>
      <c r="FB433" s="631">
        <f t="shared" si="775"/>
        <v>0</v>
      </c>
      <c r="FC433" s="631">
        <f t="shared" si="775"/>
        <v>0</v>
      </c>
      <c r="FD433" s="631">
        <f t="shared" si="834"/>
        <v>0</v>
      </c>
      <c r="FE433" s="631">
        <f t="shared" si="834"/>
        <v>0</v>
      </c>
      <c r="FF433" s="631">
        <f t="shared" si="834"/>
        <v>0</v>
      </c>
      <c r="FG433" s="631">
        <f t="shared" si="834"/>
        <v>0</v>
      </c>
      <c r="FH433" s="631">
        <f t="shared" si="834"/>
        <v>0</v>
      </c>
      <c r="FI433" s="631">
        <f t="shared" si="834"/>
        <v>0</v>
      </c>
      <c r="FJ433" s="631">
        <f t="shared" si="834"/>
        <v>0</v>
      </c>
      <c r="FK433" s="631">
        <f t="shared" si="834"/>
        <v>0</v>
      </c>
      <c r="FL433" s="631">
        <f t="shared" si="834"/>
        <v>0</v>
      </c>
      <c r="FM433" s="631">
        <f t="shared" si="834"/>
        <v>0</v>
      </c>
      <c r="FN433" s="631">
        <f t="shared" si="834"/>
        <v>0</v>
      </c>
      <c r="FO433" s="631">
        <f t="shared" si="834"/>
        <v>0</v>
      </c>
      <c r="FP433" s="631">
        <f t="shared" si="834"/>
        <v>0</v>
      </c>
      <c r="FQ433" s="631">
        <f t="shared" si="834"/>
        <v>0</v>
      </c>
      <c r="FR433" s="631">
        <f t="shared" si="834"/>
        <v>0</v>
      </c>
      <c r="FS433" s="631">
        <f t="shared" si="834"/>
        <v>0</v>
      </c>
      <c r="FT433" s="631">
        <f t="shared" si="749"/>
        <v>0</v>
      </c>
      <c r="FU433" s="631">
        <f t="shared" si="749"/>
        <v>0</v>
      </c>
      <c r="FV433" s="631">
        <f t="shared" si="815"/>
        <v>0</v>
      </c>
      <c r="FW433" s="631">
        <f t="shared" si="815"/>
        <v>0</v>
      </c>
      <c r="FX433" s="631">
        <f t="shared" si="815"/>
        <v>0</v>
      </c>
      <c r="FY433" s="631">
        <f t="shared" si="815"/>
        <v>0</v>
      </c>
      <c r="FZ433" s="631">
        <f t="shared" si="815"/>
        <v>0</v>
      </c>
      <c r="GA433" s="631">
        <f t="shared" si="815"/>
        <v>0</v>
      </c>
      <c r="GB433" s="631">
        <f t="shared" si="815"/>
        <v>0</v>
      </c>
      <c r="GC433" s="631">
        <f t="shared" si="815"/>
        <v>0</v>
      </c>
      <c r="GD433" s="631">
        <f t="shared" si="817"/>
        <v>0</v>
      </c>
      <c r="GE433" s="631">
        <f t="shared" si="817"/>
        <v>0</v>
      </c>
      <c r="GF433" s="631">
        <f t="shared" si="817"/>
        <v>0</v>
      </c>
      <c r="GG433" s="631">
        <f t="shared" si="817"/>
        <v>0</v>
      </c>
      <c r="GH433" s="631">
        <f t="shared" si="817"/>
        <v>0</v>
      </c>
      <c r="GI433" s="631">
        <f t="shared" si="755"/>
        <v>0</v>
      </c>
      <c r="GJ433" s="631">
        <f t="shared" si="755"/>
        <v>0</v>
      </c>
      <c r="GK433" s="631">
        <f t="shared" si="755"/>
        <v>0</v>
      </c>
      <c r="GL433" s="631">
        <f t="shared" si="755"/>
        <v>0</v>
      </c>
      <c r="GM433" s="631">
        <f t="shared" si="755"/>
        <v>0</v>
      </c>
      <c r="GN433" s="631">
        <f t="shared" si="755"/>
        <v>0</v>
      </c>
      <c r="GO433" s="631"/>
      <c r="GP433" s="631">
        <f t="shared" si="816"/>
        <v>0</v>
      </c>
      <c r="GQ433" s="631">
        <f t="shared" si="816"/>
        <v>0</v>
      </c>
      <c r="GR433" s="631">
        <f t="shared" si="816"/>
        <v>0</v>
      </c>
      <c r="GS433" s="631">
        <f t="shared" si="816"/>
        <v>0</v>
      </c>
      <c r="GT433" s="631">
        <f t="shared" si="816"/>
        <v>0</v>
      </c>
      <c r="GU433" s="631">
        <f t="shared" si="816"/>
        <v>0</v>
      </c>
      <c r="GV433" s="631">
        <f t="shared" si="816"/>
        <v>0</v>
      </c>
      <c r="GW433" s="631">
        <f t="shared" si="816"/>
        <v>0</v>
      </c>
      <c r="GX433" s="631">
        <f t="shared" si="816"/>
        <v>0</v>
      </c>
      <c r="GY433" s="631">
        <f t="shared" si="816"/>
        <v>0</v>
      </c>
      <c r="GZ433" s="631">
        <f t="shared" si="816"/>
        <v>0</v>
      </c>
      <c r="HA433" s="631">
        <f t="shared" si="816"/>
        <v>0</v>
      </c>
      <c r="HB433" s="631">
        <f t="shared" ref="GP433:HE450" si="852">IF($A433=HB$60,$J433,0)</f>
        <v>0</v>
      </c>
      <c r="HC433" s="631">
        <f t="shared" si="852"/>
        <v>0</v>
      </c>
      <c r="HD433" s="631">
        <f t="shared" si="852"/>
        <v>0</v>
      </c>
      <c r="HE433" s="631">
        <f t="shared" si="734"/>
        <v>0</v>
      </c>
      <c r="HF433" s="631">
        <f t="shared" si="734"/>
        <v>0</v>
      </c>
      <c r="HG433" s="631">
        <f t="shared" si="734"/>
        <v>0</v>
      </c>
      <c r="HH433" s="631">
        <f t="shared" si="734"/>
        <v>0</v>
      </c>
      <c r="HI433" s="631">
        <f t="shared" si="795"/>
        <v>0</v>
      </c>
      <c r="HJ433" s="631">
        <f t="shared" si="795"/>
        <v>0</v>
      </c>
      <c r="HK433" s="631">
        <f t="shared" si="795"/>
        <v>0</v>
      </c>
      <c r="HL433" s="631">
        <f t="shared" si="795"/>
        <v>0</v>
      </c>
      <c r="HM433" s="631">
        <f t="shared" si="795"/>
        <v>0</v>
      </c>
      <c r="HN433" s="631">
        <f t="shared" si="795"/>
        <v>0</v>
      </c>
      <c r="HO433" s="631">
        <f t="shared" si="795"/>
        <v>0</v>
      </c>
      <c r="HP433" s="631">
        <f t="shared" si="795"/>
        <v>0</v>
      </c>
      <c r="HQ433" s="631">
        <f t="shared" si="795"/>
        <v>0</v>
      </c>
      <c r="HR433" s="631">
        <f t="shared" si="835"/>
        <v>0</v>
      </c>
      <c r="HS433" s="631">
        <f t="shared" si="835"/>
        <v>0</v>
      </c>
      <c r="HT433" s="631">
        <f t="shared" si="835"/>
        <v>0</v>
      </c>
      <c r="HU433" s="631">
        <f t="shared" si="835"/>
        <v>0</v>
      </c>
      <c r="HV433" s="631">
        <f t="shared" si="821"/>
        <v>0</v>
      </c>
      <c r="HW433" s="631">
        <f t="shared" si="821"/>
        <v>0</v>
      </c>
      <c r="HX433" s="631">
        <f t="shared" si="821"/>
        <v>0</v>
      </c>
      <c r="HY433" s="631">
        <f t="shared" si="821"/>
        <v>0</v>
      </c>
      <c r="HZ433" s="631">
        <f t="shared" si="821"/>
        <v>0</v>
      </c>
      <c r="IA433" s="631">
        <f t="shared" si="821"/>
        <v>0</v>
      </c>
      <c r="IB433" s="631">
        <f t="shared" si="821"/>
        <v>0</v>
      </c>
      <c r="IC433" s="631">
        <f t="shared" si="821"/>
        <v>0</v>
      </c>
      <c r="ID433" s="631">
        <f t="shared" si="821"/>
        <v>0</v>
      </c>
      <c r="IE433" s="631">
        <f t="shared" si="821"/>
        <v>0</v>
      </c>
      <c r="IF433" s="631">
        <f t="shared" si="821"/>
        <v>0</v>
      </c>
      <c r="IG433" s="631">
        <f t="shared" si="821"/>
        <v>0</v>
      </c>
      <c r="IH433" s="631">
        <f t="shared" si="821"/>
        <v>0</v>
      </c>
      <c r="II433" s="631">
        <f t="shared" si="821"/>
        <v>0</v>
      </c>
      <c r="IJ433" s="631">
        <f t="shared" si="821"/>
        <v>0</v>
      </c>
      <c r="IK433" s="631">
        <f t="shared" si="821"/>
        <v>0</v>
      </c>
      <c r="IL433" s="631">
        <f t="shared" si="814"/>
        <v>0</v>
      </c>
      <c r="IM433" s="631">
        <f t="shared" si="814"/>
        <v>0</v>
      </c>
      <c r="IN433" s="631">
        <f t="shared" si="814"/>
        <v>0</v>
      </c>
      <c r="IO433" s="631">
        <f t="shared" si="814"/>
        <v>0</v>
      </c>
      <c r="IP433" s="631">
        <f t="shared" si="814"/>
        <v>0</v>
      </c>
      <c r="IQ433" s="631">
        <f t="shared" si="814"/>
        <v>0</v>
      </c>
      <c r="IR433" s="631">
        <f t="shared" si="814"/>
        <v>0</v>
      </c>
      <c r="IS433" s="631">
        <f t="shared" si="814"/>
        <v>0</v>
      </c>
      <c r="IT433" s="631"/>
      <c r="IU433" s="631">
        <f t="shared" si="840"/>
        <v>0</v>
      </c>
      <c r="IV433" s="631">
        <f t="shared" si="840"/>
        <v>0</v>
      </c>
      <c r="IW433" s="631">
        <f t="shared" si="840"/>
        <v>0</v>
      </c>
      <c r="IX433" s="631">
        <f t="shared" si="840"/>
        <v>0</v>
      </c>
      <c r="IY433" s="631">
        <f t="shared" si="840"/>
        <v>0</v>
      </c>
      <c r="IZ433" s="631">
        <f t="shared" si="840"/>
        <v>0</v>
      </c>
      <c r="JA433" s="631">
        <f t="shared" si="840"/>
        <v>0</v>
      </c>
      <c r="JB433" s="631">
        <f t="shared" si="840"/>
        <v>0</v>
      </c>
      <c r="JC433" s="631">
        <f t="shared" si="840"/>
        <v>0</v>
      </c>
      <c r="JD433" s="631">
        <f t="shared" si="840"/>
        <v>0</v>
      </c>
      <c r="JE433" s="631">
        <f t="shared" si="841"/>
        <v>0</v>
      </c>
      <c r="JF433" s="631">
        <f t="shared" si="841"/>
        <v>0</v>
      </c>
      <c r="JG433" s="631">
        <f t="shared" si="841"/>
        <v>0</v>
      </c>
      <c r="JH433" s="631">
        <f t="shared" si="841"/>
        <v>0</v>
      </c>
      <c r="JI433" s="631">
        <f t="shared" si="841"/>
        <v>0</v>
      </c>
      <c r="JJ433" s="631">
        <f t="shared" si="841"/>
        <v>0</v>
      </c>
      <c r="JK433" s="631">
        <f t="shared" si="841"/>
        <v>0</v>
      </c>
      <c r="JL433" s="631">
        <f t="shared" si="841"/>
        <v>0</v>
      </c>
      <c r="JM433" s="631">
        <f t="shared" si="841"/>
        <v>0</v>
      </c>
      <c r="JN433" s="631">
        <f t="shared" si="841"/>
        <v>0</v>
      </c>
      <c r="JO433" s="631">
        <f t="shared" si="842"/>
        <v>0</v>
      </c>
      <c r="JP433" s="631">
        <f t="shared" si="842"/>
        <v>0</v>
      </c>
      <c r="JQ433" s="631">
        <f t="shared" si="842"/>
        <v>0</v>
      </c>
      <c r="JR433" s="631">
        <f t="shared" si="842"/>
        <v>0</v>
      </c>
      <c r="JS433" s="631">
        <f t="shared" si="842"/>
        <v>0</v>
      </c>
      <c r="JT433" s="631">
        <f t="shared" si="842"/>
        <v>0</v>
      </c>
      <c r="JU433" s="631">
        <f t="shared" si="842"/>
        <v>0</v>
      </c>
      <c r="JV433" s="631">
        <f t="shared" si="842"/>
        <v>0</v>
      </c>
      <c r="JW433" s="631">
        <f t="shared" si="842"/>
        <v>0</v>
      </c>
      <c r="JX433" s="631">
        <f t="shared" si="842"/>
        <v>0</v>
      </c>
      <c r="JY433" s="631">
        <f t="shared" si="843"/>
        <v>0</v>
      </c>
      <c r="JZ433" s="631">
        <f t="shared" si="843"/>
        <v>0</v>
      </c>
      <c r="KA433" s="631">
        <f t="shared" si="843"/>
        <v>0</v>
      </c>
      <c r="KB433" s="631">
        <f t="shared" si="843"/>
        <v>0</v>
      </c>
      <c r="KC433" s="631">
        <f t="shared" si="843"/>
        <v>0</v>
      </c>
      <c r="KD433" s="631">
        <f t="shared" si="843"/>
        <v>0</v>
      </c>
      <c r="KE433" s="631">
        <f t="shared" si="843"/>
        <v>0</v>
      </c>
      <c r="KF433" s="631">
        <f t="shared" si="843"/>
        <v>0</v>
      </c>
      <c r="KG433" s="631">
        <f t="shared" si="843"/>
        <v>0</v>
      </c>
      <c r="KH433" s="631">
        <f t="shared" si="843"/>
        <v>0</v>
      </c>
      <c r="KI433" s="631">
        <f t="shared" si="844"/>
        <v>0</v>
      </c>
      <c r="KJ433" s="631">
        <f t="shared" si="844"/>
        <v>0</v>
      </c>
      <c r="KK433" s="631">
        <f t="shared" si="844"/>
        <v>0</v>
      </c>
      <c r="KL433" s="631">
        <f t="shared" si="844"/>
        <v>0</v>
      </c>
      <c r="KM433" s="631">
        <f t="shared" si="844"/>
        <v>0</v>
      </c>
      <c r="KN433" s="631">
        <f t="shared" si="844"/>
        <v>0</v>
      </c>
      <c r="KO433" s="631">
        <f t="shared" si="844"/>
        <v>0</v>
      </c>
      <c r="KP433" s="631">
        <f t="shared" si="844"/>
        <v>0</v>
      </c>
      <c r="KQ433" s="631">
        <f t="shared" si="844"/>
        <v>0</v>
      </c>
      <c r="KR433" s="631">
        <f t="shared" si="844"/>
        <v>0</v>
      </c>
      <c r="KS433" s="631">
        <f t="shared" si="845"/>
        <v>0</v>
      </c>
      <c r="KT433" s="631">
        <f t="shared" si="845"/>
        <v>0</v>
      </c>
      <c r="KU433" s="631">
        <f t="shared" si="845"/>
        <v>0</v>
      </c>
      <c r="KV433" s="631">
        <f t="shared" si="845"/>
        <v>0</v>
      </c>
      <c r="KW433" s="631">
        <f t="shared" si="845"/>
        <v>0</v>
      </c>
      <c r="KX433" s="631">
        <f t="shared" si="845"/>
        <v>0</v>
      </c>
      <c r="KY433" s="631"/>
      <c r="KZ433" s="631">
        <f t="shared" si="846"/>
        <v>0</v>
      </c>
      <c r="LA433" s="631">
        <f t="shared" si="846"/>
        <v>0</v>
      </c>
      <c r="LB433" s="631">
        <f t="shared" si="846"/>
        <v>0</v>
      </c>
      <c r="LC433" s="631">
        <f t="shared" si="846"/>
        <v>0</v>
      </c>
      <c r="LD433" s="631">
        <f t="shared" si="846"/>
        <v>0</v>
      </c>
      <c r="LE433" s="631">
        <f t="shared" si="846"/>
        <v>0</v>
      </c>
      <c r="LF433" s="631">
        <f t="shared" si="846"/>
        <v>0</v>
      </c>
      <c r="LG433" s="631">
        <f t="shared" si="846"/>
        <v>0</v>
      </c>
      <c r="LH433" s="631">
        <f t="shared" si="846"/>
        <v>0</v>
      </c>
      <c r="LI433" s="631">
        <f t="shared" si="846"/>
        <v>0</v>
      </c>
      <c r="LJ433" s="631">
        <f t="shared" si="847"/>
        <v>0</v>
      </c>
      <c r="LK433" s="631">
        <f t="shared" si="847"/>
        <v>0</v>
      </c>
      <c r="LL433" s="631">
        <f t="shared" si="847"/>
        <v>0</v>
      </c>
      <c r="LM433" s="631">
        <f t="shared" si="847"/>
        <v>0</v>
      </c>
      <c r="LN433" s="631">
        <f t="shared" si="847"/>
        <v>0</v>
      </c>
      <c r="LO433" s="631">
        <f t="shared" si="847"/>
        <v>0</v>
      </c>
      <c r="LP433" s="631">
        <f t="shared" si="847"/>
        <v>0</v>
      </c>
      <c r="LQ433" s="631">
        <f t="shared" si="847"/>
        <v>0</v>
      </c>
      <c r="LR433" s="631">
        <f t="shared" si="847"/>
        <v>0</v>
      </c>
      <c r="LS433" s="631">
        <f t="shared" si="847"/>
        <v>0</v>
      </c>
      <c r="LT433" s="631">
        <f t="shared" si="848"/>
        <v>0</v>
      </c>
      <c r="LU433" s="631">
        <f t="shared" si="848"/>
        <v>0</v>
      </c>
      <c r="LV433" s="631">
        <f t="shared" si="848"/>
        <v>0</v>
      </c>
      <c r="LW433" s="631">
        <f t="shared" si="848"/>
        <v>0</v>
      </c>
      <c r="LX433" s="631">
        <f t="shared" si="848"/>
        <v>0</v>
      </c>
      <c r="LY433" s="631">
        <f t="shared" si="848"/>
        <v>0</v>
      </c>
      <c r="LZ433" s="631">
        <f t="shared" si="848"/>
        <v>0</v>
      </c>
      <c r="MA433" s="631">
        <f t="shared" si="848"/>
        <v>0</v>
      </c>
      <c r="MB433" s="631">
        <f t="shared" si="848"/>
        <v>0</v>
      </c>
      <c r="MC433" s="631">
        <f t="shared" si="848"/>
        <v>0</v>
      </c>
      <c r="MD433" s="631">
        <f t="shared" si="849"/>
        <v>0</v>
      </c>
      <c r="ME433" s="631">
        <f t="shared" si="849"/>
        <v>0</v>
      </c>
      <c r="MF433" s="631">
        <f t="shared" si="849"/>
        <v>0</v>
      </c>
      <c r="MG433" s="631">
        <f t="shared" si="849"/>
        <v>0</v>
      </c>
      <c r="MH433" s="631">
        <f t="shared" si="849"/>
        <v>0</v>
      </c>
      <c r="MI433" s="631">
        <f t="shared" si="849"/>
        <v>0</v>
      </c>
      <c r="MJ433" s="631">
        <f t="shared" si="849"/>
        <v>0</v>
      </c>
      <c r="MK433" s="631">
        <f t="shared" si="849"/>
        <v>0</v>
      </c>
      <c r="ML433" s="631">
        <f t="shared" si="849"/>
        <v>0</v>
      </c>
      <c r="MM433" s="631">
        <f t="shared" si="849"/>
        <v>0</v>
      </c>
      <c r="MN433" s="631">
        <f t="shared" si="850"/>
        <v>0</v>
      </c>
      <c r="MO433" s="631">
        <f t="shared" si="850"/>
        <v>0</v>
      </c>
      <c r="MP433" s="631">
        <f t="shared" si="850"/>
        <v>0</v>
      </c>
      <c r="MQ433" s="631">
        <f t="shared" si="850"/>
        <v>0</v>
      </c>
      <c r="MR433" s="631">
        <f t="shared" si="850"/>
        <v>0</v>
      </c>
      <c r="MS433" s="631">
        <f t="shared" si="850"/>
        <v>0</v>
      </c>
      <c r="MT433" s="631">
        <f t="shared" si="850"/>
        <v>0</v>
      </c>
      <c r="MU433" s="631">
        <f t="shared" si="850"/>
        <v>0</v>
      </c>
      <c r="MV433" s="631">
        <f t="shared" si="850"/>
        <v>0</v>
      </c>
      <c r="MW433" s="631">
        <f t="shared" si="850"/>
        <v>0</v>
      </c>
      <c r="MX433" s="631">
        <f t="shared" si="851"/>
        <v>0</v>
      </c>
      <c r="MY433" s="631">
        <f t="shared" si="851"/>
        <v>0</v>
      </c>
      <c r="MZ433" s="631">
        <f t="shared" si="851"/>
        <v>0</v>
      </c>
      <c r="NA433" s="631">
        <f t="shared" si="851"/>
        <v>0</v>
      </c>
      <c r="NB433" s="631">
        <f t="shared" si="851"/>
        <v>0</v>
      </c>
      <c r="NC433" s="631">
        <f t="shared" si="851"/>
        <v>0</v>
      </c>
    </row>
    <row r="434" spans="1:367" hidden="1">
      <c r="A434" s="504"/>
      <c r="B434" s="504"/>
      <c r="C434" s="497"/>
      <c r="D434" s="497"/>
      <c r="E434" s="362">
        <f t="shared" si="772"/>
        <v>0</v>
      </c>
      <c r="F434" s="363">
        <f t="shared" si="773"/>
        <v>0</v>
      </c>
      <c r="G434" s="498">
        <f>E434*Dichtheden!$V$70</f>
        <v>0</v>
      </c>
      <c r="H434" s="499">
        <f>IF(C434=0,0,ROUND(IF((G434/2)/Dichtheden!$C$3&lt;1,1,(G434/2)/Dichtheden!$C$3),0))</f>
        <v>0</v>
      </c>
      <c r="I434" s="498">
        <f>E434*Dichtheden!$AJ$70</f>
        <v>0</v>
      </c>
      <c r="J434" s="499">
        <f>IF(C434=0,0,ROUND(IF((I434/2)/Dichtheden!$D$3&lt;1,1,(I434/2)/Dichtheden!$D$3),0))</f>
        <v>0</v>
      </c>
      <c r="K434" s="498">
        <f t="shared" si="774"/>
        <v>0</v>
      </c>
      <c r="L434" s="500">
        <f t="shared" si="777"/>
        <v>0</v>
      </c>
      <c r="M434" s="498">
        <f>IF(D434=0,0,IF((D434*Dichtheden!$G$4)&lt;25,25,D434*Dichtheden!$G$4))</f>
        <v>0</v>
      </c>
      <c r="N434" s="499">
        <f>D434*Dichtheden!$H$4</f>
        <v>0</v>
      </c>
      <c r="O434" s="501"/>
      <c r="P434" s="501"/>
      <c r="Q434" s="502">
        <f>E434*Dichtheden!$AS$68</f>
        <v>0</v>
      </c>
      <c r="R434" s="495">
        <f>IF(Q434=0,0,ROUND(IF((Q434/2)/Dichtheden!$C$3&lt;1,1,(Q434/2)/Dichtheden!$C$3),0))</f>
        <v>0</v>
      </c>
      <c r="S434" s="502">
        <f>E434*Dichtheden!$AY$68</f>
        <v>0</v>
      </c>
      <c r="T434" s="495">
        <f>IF(Q434=0,0,ROUND(IF((S434/2)/Dichtheden!$D$3&lt;1,1,(S434/2)/Dichtheden!$D$3),0))</f>
        <v>0</v>
      </c>
      <c r="U434" s="502">
        <f>D434*Dichtheden!$G$5</f>
        <v>0</v>
      </c>
      <c r="V434" s="502">
        <f>D434*Dichtheden!$H$5</f>
        <v>0</v>
      </c>
      <c r="X434" s="630"/>
      <c r="AA434" s="628">
        <f t="shared" si="836"/>
        <v>0</v>
      </c>
      <c r="AB434" s="628">
        <f t="shared" si="836"/>
        <v>0</v>
      </c>
      <c r="AC434" s="628">
        <f t="shared" si="836"/>
        <v>0</v>
      </c>
      <c r="AD434" s="628">
        <f t="shared" si="836"/>
        <v>0</v>
      </c>
      <c r="AE434" s="628">
        <f t="shared" si="836"/>
        <v>0</v>
      </c>
      <c r="AF434" s="628">
        <f t="shared" si="836"/>
        <v>0</v>
      </c>
      <c r="AG434" s="628">
        <f t="shared" si="836"/>
        <v>0</v>
      </c>
      <c r="AH434" s="628">
        <f t="shared" si="836"/>
        <v>0</v>
      </c>
      <c r="AI434" s="628">
        <f t="shared" si="836"/>
        <v>0</v>
      </c>
      <c r="AJ434" s="628">
        <f t="shared" si="836"/>
        <v>0</v>
      </c>
      <c r="AK434" s="628">
        <f t="shared" si="836"/>
        <v>0</v>
      </c>
      <c r="AL434" s="628">
        <f t="shared" si="836"/>
        <v>0</v>
      </c>
      <c r="AM434" s="628">
        <f t="shared" si="836"/>
        <v>0</v>
      </c>
      <c r="AN434" s="628">
        <f t="shared" si="836"/>
        <v>0</v>
      </c>
      <c r="AO434" s="628">
        <f t="shared" si="836"/>
        <v>0</v>
      </c>
      <c r="AP434" s="628">
        <f t="shared" si="836"/>
        <v>0</v>
      </c>
      <c r="AQ434" s="628">
        <f t="shared" si="818"/>
        <v>0</v>
      </c>
      <c r="AR434" s="628">
        <f t="shared" si="818"/>
        <v>0</v>
      </c>
      <c r="AS434" s="628">
        <f t="shared" si="818"/>
        <v>0</v>
      </c>
      <c r="AT434" s="628">
        <f t="shared" si="818"/>
        <v>0</v>
      </c>
      <c r="AU434" s="628">
        <f t="shared" si="818"/>
        <v>0</v>
      </c>
      <c r="AV434" s="628">
        <f t="shared" si="818"/>
        <v>0</v>
      </c>
      <c r="AW434" s="628">
        <f t="shared" si="818"/>
        <v>0</v>
      </c>
      <c r="AX434" s="628">
        <f t="shared" si="818"/>
        <v>0</v>
      </c>
      <c r="AY434" s="628">
        <f t="shared" si="818"/>
        <v>0</v>
      </c>
      <c r="AZ434" s="628">
        <f t="shared" si="818"/>
        <v>0</v>
      </c>
      <c r="BA434" s="628">
        <f t="shared" si="818"/>
        <v>0</v>
      </c>
      <c r="BB434" s="628">
        <f t="shared" si="818"/>
        <v>0</v>
      </c>
      <c r="BC434" s="628">
        <f t="shared" si="818"/>
        <v>0</v>
      </c>
      <c r="BD434" s="628">
        <f t="shared" si="818"/>
        <v>0</v>
      </c>
      <c r="BE434" s="628">
        <f t="shared" si="818"/>
        <v>0</v>
      </c>
      <c r="BF434" s="628">
        <f t="shared" si="818"/>
        <v>0</v>
      </c>
      <c r="BG434" s="628">
        <f t="shared" si="837"/>
        <v>0</v>
      </c>
      <c r="BH434" s="628">
        <f t="shared" si="837"/>
        <v>0</v>
      </c>
      <c r="BI434" s="628">
        <f t="shared" si="837"/>
        <v>0</v>
      </c>
      <c r="BJ434" s="628">
        <f t="shared" si="837"/>
        <v>0</v>
      </c>
      <c r="BK434" s="628">
        <f t="shared" si="837"/>
        <v>0</v>
      </c>
      <c r="BL434" s="628">
        <f t="shared" si="837"/>
        <v>0</v>
      </c>
      <c r="BM434" s="628">
        <f t="shared" si="837"/>
        <v>0</v>
      </c>
      <c r="BN434" s="628">
        <f t="shared" si="837"/>
        <v>0</v>
      </c>
      <c r="BO434" s="628">
        <f t="shared" si="837"/>
        <v>0</v>
      </c>
      <c r="BP434" s="628">
        <f t="shared" si="837"/>
        <v>0</v>
      </c>
      <c r="BQ434" s="628">
        <f t="shared" si="837"/>
        <v>0</v>
      </c>
      <c r="BR434" s="628">
        <f t="shared" si="837"/>
        <v>0</v>
      </c>
      <c r="BS434" s="628">
        <f t="shared" si="837"/>
        <v>0</v>
      </c>
      <c r="BT434" s="628">
        <f t="shared" si="837"/>
        <v>0</v>
      </c>
      <c r="BU434" s="628">
        <f t="shared" si="837"/>
        <v>0</v>
      </c>
      <c r="BV434" s="628">
        <f t="shared" si="837"/>
        <v>0</v>
      </c>
      <c r="BW434" s="628">
        <f t="shared" si="798"/>
        <v>0</v>
      </c>
      <c r="BX434" s="628">
        <f t="shared" si="798"/>
        <v>0</v>
      </c>
      <c r="BY434" s="628">
        <f t="shared" si="798"/>
        <v>0</v>
      </c>
      <c r="BZ434" s="628">
        <f t="shared" si="798"/>
        <v>0</v>
      </c>
      <c r="CA434" s="628">
        <f t="shared" si="798"/>
        <v>0</v>
      </c>
      <c r="CB434" s="628">
        <f t="shared" si="798"/>
        <v>0</v>
      </c>
      <c r="CC434" s="628">
        <f t="shared" si="798"/>
        <v>0</v>
      </c>
      <c r="CD434" s="628">
        <f t="shared" si="798"/>
        <v>0</v>
      </c>
      <c r="CE434" s="628"/>
      <c r="CF434" s="628">
        <f t="shared" si="838"/>
        <v>0</v>
      </c>
      <c r="CG434" s="628">
        <f t="shared" si="838"/>
        <v>0</v>
      </c>
      <c r="CH434" s="628">
        <f t="shared" si="838"/>
        <v>0</v>
      </c>
      <c r="CI434" s="628">
        <f t="shared" si="838"/>
        <v>0</v>
      </c>
      <c r="CJ434" s="628">
        <f t="shared" si="838"/>
        <v>0</v>
      </c>
      <c r="CK434" s="628">
        <f t="shared" si="838"/>
        <v>0</v>
      </c>
      <c r="CL434" s="628">
        <f t="shared" si="838"/>
        <v>0</v>
      </c>
      <c r="CM434" s="628">
        <f t="shared" si="838"/>
        <v>0</v>
      </c>
      <c r="CN434" s="628">
        <f t="shared" si="838"/>
        <v>0</v>
      </c>
      <c r="CO434" s="628">
        <f t="shared" si="838"/>
        <v>0</v>
      </c>
      <c r="CP434" s="628">
        <f t="shared" si="838"/>
        <v>0</v>
      </c>
      <c r="CQ434" s="628">
        <f t="shared" si="838"/>
        <v>0</v>
      </c>
      <c r="CR434" s="628">
        <f t="shared" si="838"/>
        <v>0</v>
      </c>
      <c r="CS434" s="628">
        <f t="shared" si="838"/>
        <v>0</v>
      </c>
      <c r="CT434" s="628">
        <f t="shared" si="838"/>
        <v>0</v>
      </c>
      <c r="CU434" s="628">
        <f t="shared" si="838"/>
        <v>0</v>
      </c>
      <c r="CV434" s="628">
        <f t="shared" si="819"/>
        <v>0</v>
      </c>
      <c r="CW434" s="628">
        <f t="shared" si="819"/>
        <v>0</v>
      </c>
      <c r="CX434" s="628">
        <f t="shared" si="819"/>
        <v>0</v>
      </c>
      <c r="CY434" s="628">
        <f t="shared" si="819"/>
        <v>0</v>
      </c>
      <c r="CZ434" s="628">
        <f t="shared" si="819"/>
        <v>0</v>
      </c>
      <c r="DA434" s="628">
        <f t="shared" si="819"/>
        <v>0</v>
      </c>
      <c r="DB434" s="628">
        <f t="shared" si="819"/>
        <v>0</v>
      </c>
      <c r="DC434" s="628">
        <f t="shared" si="819"/>
        <v>0</v>
      </c>
      <c r="DD434" s="628">
        <f t="shared" si="819"/>
        <v>0</v>
      </c>
      <c r="DE434" s="628">
        <f t="shared" si="819"/>
        <v>0</v>
      </c>
      <c r="DF434" s="628">
        <f t="shared" si="819"/>
        <v>0</v>
      </c>
      <c r="DG434" s="628">
        <f t="shared" si="819"/>
        <v>0</v>
      </c>
      <c r="DH434" s="628">
        <f t="shared" si="819"/>
        <v>0</v>
      </c>
      <c r="DI434" s="628">
        <f t="shared" si="819"/>
        <v>0</v>
      </c>
      <c r="DJ434" s="628">
        <f t="shared" si="819"/>
        <v>0</v>
      </c>
      <c r="DK434" s="628">
        <f t="shared" si="819"/>
        <v>0</v>
      </c>
      <c r="DL434" s="628">
        <f t="shared" si="839"/>
        <v>0</v>
      </c>
      <c r="DM434" s="628">
        <f t="shared" si="839"/>
        <v>0</v>
      </c>
      <c r="DN434" s="628">
        <f t="shared" si="839"/>
        <v>0</v>
      </c>
      <c r="DO434" s="628">
        <f t="shared" si="839"/>
        <v>0</v>
      </c>
      <c r="DP434" s="628">
        <f t="shared" si="839"/>
        <v>0</v>
      </c>
      <c r="DQ434" s="628">
        <f t="shared" si="839"/>
        <v>0</v>
      </c>
      <c r="DR434" s="628">
        <f t="shared" si="839"/>
        <v>0</v>
      </c>
      <c r="DS434" s="628">
        <f t="shared" si="839"/>
        <v>0</v>
      </c>
      <c r="DT434" s="628">
        <f t="shared" si="839"/>
        <v>0</v>
      </c>
      <c r="DU434" s="628">
        <f t="shared" si="839"/>
        <v>0</v>
      </c>
      <c r="DV434" s="628">
        <f t="shared" si="839"/>
        <v>0</v>
      </c>
      <c r="DW434" s="628">
        <f t="shared" si="839"/>
        <v>0</v>
      </c>
      <c r="DX434" s="628">
        <f t="shared" si="839"/>
        <v>0</v>
      </c>
      <c r="DY434" s="628">
        <f t="shared" si="839"/>
        <v>0</v>
      </c>
      <c r="DZ434" s="628">
        <f t="shared" si="839"/>
        <v>0</v>
      </c>
      <c r="EA434" s="628">
        <f t="shared" si="839"/>
        <v>0</v>
      </c>
      <c r="EB434" s="628">
        <f t="shared" si="801"/>
        <v>0</v>
      </c>
      <c r="EC434" s="628">
        <f t="shared" si="801"/>
        <v>0</v>
      </c>
      <c r="ED434" s="628">
        <f t="shared" si="801"/>
        <v>0</v>
      </c>
      <c r="EE434" s="628">
        <f t="shared" si="801"/>
        <v>0</v>
      </c>
      <c r="EF434" s="628">
        <f t="shared" si="801"/>
        <v>0</v>
      </c>
      <c r="EG434" s="628">
        <f t="shared" si="801"/>
        <v>0</v>
      </c>
      <c r="EH434" s="628">
        <f t="shared" si="801"/>
        <v>0</v>
      </c>
      <c r="EI434" s="628">
        <f t="shared" si="801"/>
        <v>0</v>
      </c>
      <c r="EJ434" s="631"/>
      <c r="EK434" s="631">
        <f t="shared" si="820"/>
        <v>0</v>
      </c>
      <c r="EL434" s="631">
        <f t="shared" si="820"/>
        <v>0</v>
      </c>
      <c r="EM434" s="631">
        <f t="shared" si="820"/>
        <v>0</v>
      </c>
      <c r="EN434" s="631">
        <f t="shared" si="820"/>
        <v>0</v>
      </c>
      <c r="EO434" s="631">
        <f t="shared" si="820"/>
        <v>0</v>
      </c>
      <c r="EP434" s="631">
        <f t="shared" si="820"/>
        <v>0</v>
      </c>
      <c r="EQ434" s="631">
        <f t="shared" si="820"/>
        <v>0</v>
      </c>
      <c r="ER434" s="631">
        <f t="shared" si="820"/>
        <v>0</v>
      </c>
      <c r="ES434" s="631">
        <f t="shared" si="820"/>
        <v>0</v>
      </c>
      <c r="ET434" s="631">
        <f t="shared" si="820"/>
        <v>0</v>
      </c>
      <c r="EU434" s="631">
        <f t="shared" si="820"/>
        <v>0</v>
      </c>
      <c r="EV434" s="631">
        <f t="shared" si="820"/>
        <v>0</v>
      </c>
      <c r="EW434" s="631">
        <f t="shared" si="820"/>
        <v>0</v>
      </c>
      <c r="EX434" s="631">
        <f t="shared" si="820"/>
        <v>0</v>
      </c>
      <c r="EY434" s="631">
        <f t="shared" si="820"/>
        <v>0</v>
      </c>
      <c r="EZ434" s="631">
        <f t="shared" si="820"/>
        <v>0</v>
      </c>
      <c r="FA434" s="631">
        <f t="shared" si="775"/>
        <v>0</v>
      </c>
      <c r="FB434" s="631">
        <f t="shared" si="775"/>
        <v>0</v>
      </c>
      <c r="FC434" s="631">
        <f t="shared" si="775"/>
        <v>0</v>
      </c>
      <c r="FD434" s="631">
        <f t="shared" si="834"/>
        <v>0</v>
      </c>
      <c r="FE434" s="631">
        <f t="shared" si="834"/>
        <v>0</v>
      </c>
      <c r="FF434" s="631">
        <f t="shared" si="834"/>
        <v>0</v>
      </c>
      <c r="FG434" s="631">
        <f t="shared" si="834"/>
        <v>0</v>
      </c>
      <c r="FH434" s="631">
        <f t="shared" si="834"/>
        <v>0</v>
      </c>
      <c r="FI434" s="631">
        <f t="shared" si="834"/>
        <v>0</v>
      </c>
      <c r="FJ434" s="631">
        <f t="shared" si="834"/>
        <v>0</v>
      </c>
      <c r="FK434" s="631">
        <f t="shared" si="834"/>
        <v>0</v>
      </c>
      <c r="FL434" s="631">
        <f t="shared" si="834"/>
        <v>0</v>
      </c>
      <c r="FM434" s="631">
        <f t="shared" si="834"/>
        <v>0</v>
      </c>
      <c r="FN434" s="631">
        <f t="shared" si="834"/>
        <v>0</v>
      </c>
      <c r="FO434" s="631">
        <f t="shared" si="834"/>
        <v>0</v>
      </c>
      <c r="FP434" s="631">
        <f t="shared" si="834"/>
        <v>0</v>
      </c>
      <c r="FQ434" s="631">
        <f t="shared" si="834"/>
        <v>0</v>
      </c>
      <c r="FR434" s="631">
        <f t="shared" si="834"/>
        <v>0</v>
      </c>
      <c r="FS434" s="631">
        <f t="shared" si="834"/>
        <v>0</v>
      </c>
      <c r="FT434" s="631">
        <f t="shared" si="749"/>
        <v>0</v>
      </c>
      <c r="FU434" s="631">
        <f t="shared" si="749"/>
        <v>0</v>
      </c>
      <c r="FV434" s="631">
        <f t="shared" si="815"/>
        <v>0</v>
      </c>
      <c r="FW434" s="631">
        <f t="shared" si="815"/>
        <v>0</v>
      </c>
      <c r="FX434" s="631">
        <f t="shared" si="815"/>
        <v>0</v>
      </c>
      <c r="FY434" s="631">
        <f t="shared" si="815"/>
        <v>0</v>
      </c>
      <c r="FZ434" s="631">
        <f t="shared" si="815"/>
        <v>0</v>
      </c>
      <c r="GA434" s="631">
        <f t="shared" si="815"/>
        <v>0</v>
      </c>
      <c r="GB434" s="631">
        <f t="shared" si="815"/>
        <v>0</v>
      </c>
      <c r="GC434" s="631">
        <f t="shared" si="815"/>
        <v>0</v>
      </c>
      <c r="GD434" s="631">
        <f t="shared" si="817"/>
        <v>0</v>
      </c>
      <c r="GE434" s="631">
        <f t="shared" si="817"/>
        <v>0</v>
      </c>
      <c r="GF434" s="631">
        <f t="shared" si="817"/>
        <v>0</v>
      </c>
      <c r="GG434" s="631">
        <f t="shared" si="817"/>
        <v>0</v>
      </c>
      <c r="GH434" s="631">
        <f t="shared" si="817"/>
        <v>0</v>
      </c>
      <c r="GI434" s="631">
        <f t="shared" si="755"/>
        <v>0</v>
      </c>
      <c r="GJ434" s="631">
        <f t="shared" si="755"/>
        <v>0</v>
      </c>
      <c r="GK434" s="631">
        <f t="shared" ref="GI434:GN476" si="853">IF($A434=GK$60,$H434,0)</f>
        <v>0</v>
      </c>
      <c r="GL434" s="631">
        <f t="shared" si="853"/>
        <v>0</v>
      </c>
      <c r="GM434" s="631">
        <f t="shared" si="853"/>
        <v>0</v>
      </c>
      <c r="GN434" s="631">
        <f t="shared" si="853"/>
        <v>0</v>
      </c>
      <c r="GO434" s="631"/>
      <c r="GP434" s="631">
        <f t="shared" si="852"/>
        <v>0</v>
      </c>
      <c r="GQ434" s="631">
        <f t="shared" si="852"/>
        <v>0</v>
      </c>
      <c r="GR434" s="631">
        <f t="shared" si="852"/>
        <v>0</v>
      </c>
      <c r="GS434" s="631">
        <f t="shared" si="852"/>
        <v>0</v>
      </c>
      <c r="GT434" s="631">
        <f t="shared" si="852"/>
        <v>0</v>
      </c>
      <c r="GU434" s="631">
        <f t="shared" si="852"/>
        <v>0</v>
      </c>
      <c r="GV434" s="631">
        <f t="shared" si="852"/>
        <v>0</v>
      </c>
      <c r="GW434" s="631">
        <f t="shared" si="852"/>
        <v>0</v>
      </c>
      <c r="GX434" s="631">
        <f t="shared" si="852"/>
        <v>0</v>
      </c>
      <c r="GY434" s="631">
        <f t="shared" si="852"/>
        <v>0</v>
      </c>
      <c r="GZ434" s="631">
        <f t="shared" si="852"/>
        <v>0</v>
      </c>
      <c r="HA434" s="631">
        <f t="shared" si="852"/>
        <v>0</v>
      </c>
      <c r="HB434" s="631">
        <f t="shared" si="852"/>
        <v>0</v>
      </c>
      <c r="HC434" s="631">
        <f t="shared" si="852"/>
        <v>0</v>
      </c>
      <c r="HD434" s="631">
        <f t="shared" si="852"/>
        <v>0</v>
      </c>
      <c r="HE434" s="631">
        <f t="shared" si="734"/>
        <v>0</v>
      </c>
      <c r="HF434" s="631">
        <f t="shared" si="734"/>
        <v>0</v>
      </c>
      <c r="HG434" s="631">
        <f t="shared" si="734"/>
        <v>0</v>
      </c>
      <c r="HH434" s="631">
        <f t="shared" si="734"/>
        <v>0</v>
      </c>
      <c r="HI434" s="631">
        <f t="shared" si="795"/>
        <v>0</v>
      </c>
      <c r="HJ434" s="631">
        <f t="shared" si="795"/>
        <v>0</v>
      </c>
      <c r="HK434" s="631">
        <f t="shared" si="795"/>
        <v>0</v>
      </c>
      <c r="HL434" s="631">
        <f t="shared" si="795"/>
        <v>0</v>
      </c>
      <c r="HM434" s="631">
        <f t="shared" si="795"/>
        <v>0</v>
      </c>
      <c r="HN434" s="631">
        <f t="shared" si="795"/>
        <v>0</v>
      </c>
      <c r="HO434" s="631">
        <f t="shared" si="795"/>
        <v>0</v>
      </c>
      <c r="HP434" s="631">
        <f t="shared" si="795"/>
        <v>0</v>
      </c>
      <c r="HQ434" s="631">
        <f t="shared" si="795"/>
        <v>0</v>
      </c>
      <c r="HR434" s="631">
        <f t="shared" si="835"/>
        <v>0</v>
      </c>
      <c r="HS434" s="631">
        <f t="shared" si="835"/>
        <v>0</v>
      </c>
      <c r="HT434" s="631">
        <f t="shared" si="835"/>
        <v>0</v>
      </c>
      <c r="HU434" s="631">
        <f t="shared" si="835"/>
        <v>0</v>
      </c>
      <c r="HV434" s="631">
        <f t="shared" si="821"/>
        <v>0</v>
      </c>
      <c r="HW434" s="631">
        <f t="shared" si="821"/>
        <v>0</v>
      </c>
      <c r="HX434" s="631">
        <f t="shared" si="821"/>
        <v>0</v>
      </c>
      <c r="HY434" s="631">
        <f t="shared" si="821"/>
        <v>0</v>
      </c>
      <c r="HZ434" s="631">
        <f t="shared" si="821"/>
        <v>0</v>
      </c>
      <c r="IA434" s="631">
        <f t="shared" si="821"/>
        <v>0</v>
      </c>
      <c r="IB434" s="631">
        <f t="shared" si="821"/>
        <v>0</v>
      </c>
      <c r="IC434" s="631">
        <f t="shared" si="821"/>
        <v>0</v>
      </c>
      <c r="ID434" s="631">
        <f t="shared" si="821"/>
        <v>0</v>
      </c>
      <c r="IE434" s="631">
        <f t="shared" si="821"/>
        <v>0</v>
      </c>
      <c r="IF434" s="631">
        <f t="shared" si="821"/>
        <v>0</v>
      </c>
      <c r="IG434" s="631">
        <f t="shared" si="821"/>
        <v>0</v>
      </c>
      <c r="IH434" s="631">
        <f t="shared" si="821"/>
        <v>0</v>
      </c>
      <c r="II434" s="631">
        <f t="shared" si="821"/>
        <v>0</v>
      </c>
      <c r="IJ434" s="631">
        <f t="shared" si="821"/>
        <v>0</v>
      </c>
      <c r="IK434" s="631">
        <f t="shared" si="821"/>
        <v>0</v>
      </c>
      <c r="IL434" s="631">
        <f t="shared" si="814"/>
        <v>0</v>
      </c>
      <c r="IM434" s="631">
        <f t="shared" si="814"/>
        <v>0</v>
      </c>
      <c r="IN434" s="631">
        <f t="shared" si="814"/>
        <v>0</v>
      </c>
      <c r="IO434" s="631">
        <f t="shared" si="814"/>
        <v>0</v>
      </c>
      <c r="IP434" s="631">
        <f t="shared" si="814"/>
        <v>0</v>
      </c>
      <c r="IQ434" s="631">
        <f t="shared" si="814"/>
        <v>0</v>
      </c>
      <c r="IR434" s="631">
        <f t="shared" si="814"/>
        <v>0</v>
      </c>
      <c r="IS434" s="631">
        <f t="shared" si="814"/>
        <v>0</v>
      </c>
      <c r="IT434" s="631"/>
      <c r="IU434" s="631">
        <f t="shared" si="840"/>
        <v>0</v>
      </c>
      <c r="IV434" s="631">
        <f t="shared" si="840"/>
        <v>0</v>
      </c>
      <c r="IW434" s="631">
        <f t="shared" si="840"/>
        <v>0</v>
      </c>
      <c r="IX434" s="631">
        <f t="shared" si="840"/>
        <v>0</v>
      </c>
      <c r="IY434" s="631">
        <f t="shared" si="840"/>
        <v>0</v>
      </c>
      <c r="IZ434" s="631">
        <f t="shared" si="840"/>
        <v>0</v>
      </c>
      <c r="JA434" s="631">
        <f t="shared" si="840"/>
        <v>0</v>
      </c>
      <c r="JB434" s="631">
        <f t="shared" si="840"/>
        <v>0</v>
      </c>
      <c r="JC434" s="631">
        <f t="shared" si="840"/>
        <v>0</v>
      </c>
      <c r="JD434" s="631">
        <f t="shared" si="840"/>
        <v>0</v>
      </c>
      <c r="JE434" s="631">
        <f t="shared" si="841"/>
        <v>0</v>
      </c>
      <c r="JF434" s="631">
        <f t="shared" si="841"/>
        <v>0</v>
      </c>
      <c r="JG434" s="631">
        <f t="shared" si="841"/>
        <v>0</v>
      </c>
      <c r="JH434" s="631">
        <f t="shared" si="841"/>
        <v>0</v>
      </c>
      <c r="JI434" s="631">
        <f t="shared" si="841"/>
        <v>0</v>
      </c>
      <c r="JJ434" s="631">
        <f t="shared" si="841"/>
        <v>0</v>
      </c>
      <c r="JK434" s="631">
        <f t="shared" si="841"/>
        <v>0</v>
      </c>
      <c r="JL434" s="631">
        <f t="shared" si="841"/>
        <v>0</v>
      </c>
      <c r="JM434" s="631">
        <f t="shared" si="841"/>
        <v>0</v>
      </c>
      <c r="JN434" s="631">
        <f t="shared" si="841"/>
        <v>0</v>
      </c>
      <c r="JO434" s="631">
        <f t="shared" si="842"/>
        <v>0</v>
      </c>
      <c r="JP434" s="631">
        <f t="shared" si="842"/>
        <v>0</v>
      </c>
      <c r="JQ434" s="631">
        <f t="shared" si="842"/>
        <v>0</v>
      </c>
      <c r="JR434" s="631">
        <f t="shared" si="842"/>
        <v>0</v>
      </c>
      <c r="JS434" s="631">
        <f t="shared" si="842"/>
        <v>0</v>
      </c>
      <c r="JT434" s="631">
        <f t="shared" si="842"/>
        <v>0</v>
      </c>
      <c r="JU434" s="631">
        <f t="shared" si="842"/>
        <v>0</v>
      </c>
      <c r="JV434" s="631">
        <f t="shared" si="842"/>
        <v>0</v>
      </c>
      <c r="JW434" s="631">
        <f t="shared" si="842"/>
        <v>0</v>
      </c>
      <c r="JX434" s="631">
        <f t="shared" si="842"/>
        <v>0</v>
      </c>
      <c r="JY434" s="631">
        <f t="shared" si="843"/>
        <v>0</v>
      </c>
      <c r="JZ434" s="631">
        <f t="shared" si="843"/>
        <v>0</v>
      </c>
      <c r="KA434" s="631">
        <f t="shared" si="843"/>
        <v>0</v>
      </c>
      <c r="KB434" s="631">
        <f t="shared" si="843"/>
        <v>0</v>
      </c>
      <c r="KC434" s="631">
        <f t="shared" si="843"/>
        <v>0</v>
      </c>
      <c r="KD434" s="631">
        <f t="shared" si="843"/>
        <v>0</v>
      </c>
      <c r="KE434" s="631">
        <f t="shared" si="843"/>
        <v>0</v>
      </c>
      <c r="KF434" s="631">
        <f t="shared" si="843"/>
        <v>0</v>
      </c>
      <c r="KG434" s="631">
        <f t="shared" si="843"/>
        <v>0</v>
      </c>
      <c r="KH434" s="631">
        <f t="shared" si="843"/>
        <v>0</v>
      </c>
      <c r="KI434" s="631">
        <f t="shared" si="844"/>
        <v>0</v>
      </c>
      <c r="KJ434" s="631">
        <f t="shared" si="844"/>
        <v>0</v>
      </c>
      <c r="KK434" s="631">
        <f t="shared" si="844"/>
        <v>0</v>
      </c>
      <c r="KL434" s="631">
        <f t="shared" si="844"/>
        <v>0</v>
      </c>
      <c r="KM434" s="631">
        <f t="shared" si="844"/>
        <v>0</v>
      </c>
      <c r="KN434" s="631">
        <f t="shared" si="844"/>
        <v>0</v>
      </c>
      <c r="KO434" s="631">
        <f t="shared" si="844"/>
        <v>0</v>
      </c>
      <c r="KP434" s="631">
        <f t="shared" si="844"/>
        <v>0</v>
      </c>
      <c r="KQ434" s="631">
        <f t="shared" si="844"/>
        <v>0</v>
      </c>
      <c r="KR434" s="631">
        <f t="shared" si="844"/>
        <v>0</v>
      </c>
      <c r="KS434" s="631">
        <f t="shared" si="845"/>
        <v>0</v>
      </c>
      <c r="KT434" s="631">
        <f t="shared" si="845"/>
        <v>0</v>
      </c>
      <c r="KU434" s="631">
        <f t="shared" si="845"/>
        <v>0</v>
      </c>
      <c r="KV434" s="631">
        <f t="shared" si="845"/>
        <v>0</v>
      </c>
      <c r="KW434" s="631">
        <f t="shared" si="845"/>
        <v>0</v>
      </c>
      <c r="KX434" s="631">
        <f t="shared" si="845"/>
        <v>0</v>
      </c>
      <c r="KY434" s="631"/>
      <c r="KZ434" s="631">
        <f t="shared" si="846"/>
        <v>0</v>
      </c>
      <c r="LA434" s="631">
        <f t="shared" si="846"/>
        <v>0</v>
      </c>
      <c r="LB434" s="631">
        <f t="shared" si="846"/>
        <v>0</v>
      </c>
      <c r="LC434" s="631">
        <f t="shared" si="846"/>
        <v>0</v>
      </c>
      <c r="LD434" s="631">
        <f t="shared" si="846"/>
        <v>0</v>
      </c>
      <c r="LE434" s="631">
        <f t="shared" si="846"/>
        <v>0</v>
      </c>
      <c r="LF434" s="631">
        <f t="shared" si="846"/>
        <v>0</v>
      </c>
      <c r="LG434" s="631">
        <f t="shared" si="846"/>
        <v>0</v>
      </c>
      <c r="LH434" s="631">
        <f t="shared" si="846"/>
        <v>0</v>
      </c>
      <c r="LI434" s="631">
        <f t="shared" si="846"/>
        <v>0</v>
      </c>
      <c r="LJ434" s="631">
        <f t="shared" si="847"/>
        <v>0</v>
      </c>
      <c r="LK434" s="631">
        <f t="shared" si="847"/>
        <v>0</v>
      </c>
      <c r="LL434" s="631">
        <f t="shared" si="847"/>
        <v>0</v>
      </c>
      <c r="LM434" s="631">
        <f t="shared" si="847"/>
        <v>0</v>
      </c>
      <c r="LN434" s="631">
        <f t="shared" si="847"/>
        <v>0</v>
      </c>
      <c r="LO434" s="631">
        <f t="shared" si="847"/>
        <v>0</v>
      </c>
      <c r="LP434" s="631">
        <f t="shared" si="847"/>
        <v>0</v>
      </c>
      <c r="LQ434" s="631">
        <f t="shared" si="847"/>
        <v>0</v>
      </c>
      <c r="LR434" s="631">
        <f t="shared" si="847"/>
        <v>0</v>
      </c>
      <c r="LS434" s="631">
        <f t="shared" si="847"/>
        <v>0</v>
      </c>
      <c r="LT434" s="631">
        <f t="shared" si="848"/>
        <v>0</v>
      </c>
      <c r="LU434" s="631">
        <f t="shared" si="848"/>
        <v>0</v>
      </c>
      <c r="LV434" s="631">
        <f t="shared" si="848"/>
        <v>0</v>
      </c>
      <c r="LW434" s="631">
        <f t="shared" si="848"/>
        <v>0</v>
      </c>
      <c r="LX434" s="631">
        <f t="shared" si="848"/>
        <v>0</v>
      </c>
      <c r="LY434" s="631">
        <f t="shared" si="848"/>
        <v>0</v>
      </c>
      <c r="LZ434" s="631">
        <f t="shared" si="848"/>
        <v>0</v>
      </c>
      <c r="MA434" s="631">
        <f t="shared" si="848"/>
        <v>0</v>
      </c>
      <c r="MB434" s="631">
        <f t="shared" si="848"/>
        <v>0</v>
      </c>
      <c r="MC434" s="631">
        <f t="shared" si="848"/>
        <v>0</v>
      </c>
      <c r="MD434" s="631">
        <f t="shared" si="849"/>
        <v>0</v>
      </c>
      <c r="ME434" s="631">
        <f t="shared" si="849"/>
        <v>0</v>
      </c>
      <c r="MF434" s="631">
        <f t="shared" si="849"/>
        <v>0</v>
      </c>
      <c r="MG434" s="631">
        <f t="shared" si="849"/>
        <v>0</v>
      </c>
      <c r="MH434" s="631">
        <f t="shared" si="849"/>
        <v>0</v>
      </c>
      <c r="MI434" s="631">
        <f t="shared" si="849"/>
        <v>0</v>
      </c>
      <c r="MJ434" s="631">
        <f t="shared" si="849"/>
        <v>0</v>
      </c>
      <c r="MK434" s="631">
        <f t="shared" si="849"/>
        <v>0</v>
      </c>
      <c r="ML434" s="631">
        <f t="shared" si="849"/>
        <v>0</v>
      </c>
      <c r="MM434" s="631">
        <f t="shared" si="849"/>
        <v>0</v>
      </c>
      <c r="MN434" s="631">
        <f t="shared" si="850"/>
        <v>0</v>
      </c>
      <c r="MO434" s="631">
        <f t="shared" si="850"/>
        <v>0</v>
      </c>
      <c r="MP434" s="631">
        <f t="shared" si="850"/>
        <v>0</v>
      </c>
      <c r="MQ434" s="631">
        <f t="shared" si="850"/>
        <v>0</v>
      </c>
      <c r="MR434" s="631">
        <f t="shared" si="850"/>
        <v>0</v>
      </c>
      <c r="MS434" s="631">
        <f t="shared" si="850"/>
        <v>0</v>
      </c>
      <c r="MT434" s="631">
        <f t="shared" si="850"/>
        <v>0</v>
      </c>
      <c r="MU434" s="631">
        <f t="shared" si="850"/>
        <v>0</v>
      </c>
      <c r="MV434" s="631">
        <f t="shared" si="850"/>
        <v>0</v>
      </c>
      <c r="MW434" s="631">
        <f t="shared" si="850"/>
        <v>0</v>
      </c>
      <c r="MX434" s="631">
        <f t="shared" si="851"/>
        <v>0</v>
      </c>
      <c r="MY434" s="631">
        <f t="shared" si="851"/>
        <v>0</v>
      </c>
      <c r="MZ434" s="631">
        <f t="shared" si="851"/>
        <v>0</v>
      </c>
      <c r="NA434" s="631">
        <f t="shared" si="851"/>
        <v>0</v>
      </c>
      <c r="NB434" s="631">
        <f t="shared" si="851"/>
        <v>0</v>
      </c>
      <c r="NC434" s="631">
        <f t="shared" si="851"/>
        <v>0</v>
      </c>
    </row>
    <row r="435" spans="1:367" hidden="1">
      <c r="A435" s="504"/>
      <c r="B435" s="504"/>
      <c r="C435" s="497"/>
      <c r="D435" s="497"/>
      <c r="E435" s="362">
        <f t="shared" si="772"/>
        <v>0</v>
      </c>
      <c r="F435" s="363">
        <f t="shared" si="773"/>
        <v>0</v>
      </c>
      <c r="G435" s="498">
        <f>E435*Dichtheden!$V$70</f>
        <v>0</v>
      </c>
      <c r="H435" s="499">
        <f>IF(C435=0,0,ROUND(IF((G435/2)/Dichtheden!$C$3&lt;1,1,(G435/2)/Dichtheden!$C$3),0))</f>
        <v>0</v>
      </c>
      <c r="I435" s="498">
        <f>E435*Dichtheden!$AJ$70</f>
        <v>0</v>
      </c>
      <c r="J435" s="499">
        <f>IF(C435=0,0,ROUND(IF((I435/2)/Dichtheden!$D$3&lt;1,1,(I435/2)/Dichtheden!$D$3),0))</f>
        <v>0</v>
      </c>
      <c r="K435" s="498">
        <f t="shared" si="774"/>
        <v>0</v>
      </c>
      <c r="L435" s="500">
        <f t="shared" si="777"/>
        <v>0</v>
      </c>
      <c r="M435" s="498">
        <f>IF(D435=0,0,IF((D435*Dichtheden!$G$4)&lt;25,25,D435*Dichtheden!$G$4))</f>
        <v>0</v>
      </c>
      <c r="N435" s="499">
        <f>D435*Dichtheden!$H$4</f>
        <v>0</v>
      </c>
      <c r="O435" s="501"/>
      <c r="P435" s="501"/>
      <c r="Q435" s="502">
        <f>E435*Dichtheden!$AS$68</f>
        <v>0</v>
      </c>
      <c r="R435" s="495">
        <f>IF(Q435=0,0,ROUND(IF((Q435/2)/Dichtheden!$C$3&lt;1,1,(Q435/2)/Dichtheden!$C$3),0))</f>
        <v>0</v>
      </c>
      <c r="S435" s="502">
        <f>E435*Dichtheden!$AY$68</f>
        <v>0</v>
      </c>
      <c r="T435" s="495">
        <f>IF(Q435=0,0,ROUND(IF((S435/2)/Dichtheden!$D$3&lt;1,1,(S435/2)/Dichtheden!$D$3),0))</f>
        <v>0</v>
      </c>
      <c r="U435" s="502">
        <f>D435*Dichtheden!$G$5</f>
        <v>0</v>
      </c>
      <c r="V435" s="502">
        <f>D435*Dichtheden!$H$5</f>
        <v>0</v>
      </c>
      <c r="X435" s="630"/>
      <c r="AA435" s="628">
        <f t="shared" si="836"/>
        <v>0</v>
      </c>
      <c r="AB435" s="628">
        <f t="shared" si="836"/>
        <v>0</v>
      </c>
      <c r="AC435" s="628">
        <f t="shared" si="836"/>
        <v>0</v>
      </c>
      <c r="AD435" s="628">
        <f t="shared" si="836"/>
        <v>0</v>
      </c>
      <c r="AE435" s="628">
        <f t="shared" si="836"/>
        <v>0</v>
      </c>
      <c r="AF435" s="628">
        <f t="shared" si="836"/>
        <v>0</v>
      </c>
      <c r="AG435" s="628">
        <f t="shared" si="836"/>
        <v>0</v>
      </c>
      <c r="AH435" s="628">
        <f t="shared" si="836"/>
        <v>0</v>
      </c>
      <c r="AI435" s="628">
        <f t="shared" si="836"/>
        <v>0</v>
      </c>
      <c r="AJ435" s="628">
        <f t="shared" si="836"/>
        <v>0</v>
      </c>
      <c r="AK435" s="628">
        <f t="shared" si="836"/>
        <v>0</v>
      </c>
      <c r="AL435" s="628">
        <f t="shared" si="836"/>
        <v>0</v>
      </c>
      <c r="AM435" s="628">
        <f t="shared" si="836"/>
        <v>0</v>
      </c>
      <c r="AN435" s="628">
        <f t="shared" si="836"/>
        <v>0</v>
      </c>
      <c r="AO435" s="628">
        <f t="shared" si="836"/>
        <v>0</v>
      </c>
      <c r="AP435" s="628">
        <f t="shared" si="836"/>
        <v>0</v>
      </c>
      <c r="AQ435" s="628">
        <f t="shared" si="818"/>
        <v>0</v>
      </c>
      <c r="AR435" s="628">
        <f t="shared" si="818"/>
        <v>0</v>
      </c>
      <c r="AS435" s="628">
        <f t="shared" si="818"/>
        <v>0</v>
      </c>
      <c r="AT435" s="628">
        <f t="shared" si="818"/>
        <v>0</v>
      </c>
      <c r="AU435" s="628">
        <f t="shared" si="818"/>
        <v>0</v>
      </c>
      <c r="AV435" s="628">
        <f t="shared" si="818"/>
        <v>0</v>
      </c>
      <c r="AW435" s="628">
        <f t="shared" si="818"/>
        <v>0</v>
      </c>
      <c r="AX435" s="628">
        <f t="shared" si="818"/>
        <v>0</v>
      </c>
      <c r="AY435" s="628">
        <f t="shared" si="818"/>
        <v>0</v>
      </c>
      <c r="AZ435" s="628">
        <f t="shared" ref="AQ435:BF451" si="854">IF($A435=AZ$60,$C435,0)</f>
        <v>0</v>
      </c>
      <c r="BA435" s="628">
        <f t="shared" si="854"/>
        <v>0</v>
      </c>
      <c r="BB435" s="628">
        <f t="shared" si="854"/>
        <v>0</v>
      </c>
      <c r="BC435" s="628">
        <f t="shared" si="854"/>
        <v>0</v>
      </c>
      <c r="BD435" s="628">
        <f t="shared" si="854"/>
        <v>0</v>
      </c>
      <c r="BE435" s="628">
        <f t="shared" si="854"/>
        <v>0</v>
      </c>
      <c r="BF435" s="628">
        <f t="shared" si="854"/>
        <v>0</v>
      </c>
      <c r="BG435" s="628">
        <f t="shared" si="837"/>
        <v>0</v>
      </c>
      <c r="BH435" s="628">
        <f t="shared" si="837"/>
        <v>0</v>
      </c>
      <c r="BI435" s="628">
        <f t="shared" si="837"/>
        <v>0</v>
      </c>
      <c r="BJ435" s="628">
        <f t="shared" si="837"/>
        <v>0</v>
      </c>
      <c r="BK435" s="628">
        <f t="shared" si="837"/>
        <v>0</v>
      </c>
      <c r="BL435" s="628">
        <f t="shared" si="837"/>
        <v>0</v>
      </c>
      <c r="BM435" s="628">
        <f t="shared" si="837"/>
        <v>0</v>
      </c>
      <c r="BN435" s="628">
        <f t="shared" si="837"/>
        <v>0</v>
      </c>
      <c r="BO435" s="628">
        <f t="shared" si="837"/>
        <v>0</v>
      </c>
      <c r="BP435" s="628">
        <f t="shared" si="837"/>
        <v>0</v>
      </c>
      <c r="BQ435" s="628">
        <f t="shared" si="837"/>
        <v>0</v>
      </c>
      <c r="BR435" s="628">
        <f t="shared" si="837"/>
        <v>0</v>
      </c>
      <c r="BS435" s="628">
        <f t="shared" si="837"/>
        <v>0</v>
      </c>
      <c r="BT435" s="628">
        <f t="shared" si="837"/>
        <v>0</v>
      </c>
      <c r="BU435" s="628">
        <f t="shared" si="837"/>
        <v>0</v>
      </c>
      <c r="BV435" s="628">
        <f t="shared" si="837"/>
        <v>0</v>
      </c>
      <c r="BW435" s="628">
        <f t="shared" si="798"/>
        <v>0</v>
      </c>
      <c r="BX435" s="628">
        <f t="shared" si="798"/>
        <v>0</v>
      </c>
      <c r="BY435" s="628">
        <f t="shared" si="798"/>
        <v>0</v>
      </c>
      <c r="BZ435" s="628">
        <f t="shared" si="798"/>
        <v>0</v>
      </c>
      <c r="CA435" s="628">
        <f t="shared" si="798"/>
        <v>0</v>
      </c>
      <c r="CB435" s="628">
        <f t="shared" si="798"/>
        <v>0</v>
      </c>
      <c r="CC435" s="628">
        <f t="shared" si="798"/>
        <v>0</v>
      </c>
      <c r="CD435" s="628">
        <f t="shared" si="798"/>
        <v>0</v>
      </c>
      <c r="CE435" s="628"/>
      <c r="CF435" s="628">
        <f t="shared" si="838"/>
        <v>0</v>
      </c>
      <c r="CG435" s="628">
        <f t="shared" si="838"/>
        <v>0</v>
      </c>
      <c r="CH435" s="628">
        <f t="shared" si="838"/>
        <v>0</v>
      </c>
      <c r="CI435" s="628">
        <f t="shared" si="838"/>
        <v>0</v>
      </c>
      <c r="CJ435" s="628">
        <f t="shared" si="838"/>
        <v>0</v>
      </c>
      <c r="CK435" s="628">
        <f t="shared" si="838"/>
        <v>0</v>
      </c>
      <c r="CL435" s="628">
        <f t="shared" si="838"/>
        <v>0</v>
      </c>
      <c r="CM435" s="628">
        <f t="shared" si="838"/>
        <v>0</v>
      </c>
      <c r="CN435" s="628">
        <f t="shared" si="838"/>
        <v>0</v>
      </c>
      <c r="CO435" s="628">
        <f t="shared" si="838"/>
        <v>0</v>
      </c>
      <c r="CP435" s="628">
        <f t="shared" si="838"/>
        <v>0</v>
      </c>
      <c r="CQ435" s="628">
        <f t="shared" si="838"/>
        <v>0</v>
      </c>
      <c r="CR435" s="628">
        <f t="shared" si="838"/>
        <v>0</v>
      </c>
      <c r="CS435" s="628">
        <f t="shared" si="838"/>
        <v>0</v>
      </c>
      <c r="CT435" s="628">
        <f t="shared" si="838"/>
        <v>0</v>
      </c>
      <c r="CU435" s="628">
        <f t="shared" si="838"/>
        <v>0</v>
      </c>
      <c r="CV435" s="628">
        <f t="shared" si="819"/>
        <v>0</v>
      </c>
      <c r="CW435" s="628">
        <f t="shared" si="819"/>
        <v>0</v>
      </c>
      <c r="CX435" s="628">
        <f t="shared" si="819"/>
        <v>0</v>
      </c>
      <c r="CY435" s="628">
        <f t="shared" si="819"/>
        <v>0</v>
      </c>
      <c r="CZ435" s="628">
        <f t="shared" si="819"/>
        <v>0</v>
      </c>
      <c r="DA435" s="628">
        <f t="shared" si="819"/>
        <v>0</v>
      </c>
      <c r="DB435" s="628">
        <f t="shared" si="819"/>
        <v>0</v>
      </c>
      <c r="DC435" s="628">
        <f t="shared" si="819"/>
        <v>0</v>
      </c>
      <c r="DD435" s="628">
        <f t="shared" si="819"/>
        <v>0</v>
      </c>
      <c r="DE435" s="628">
        <f t="shared" ref="CV435:DK451" si="855">IF($A435=DE$60,$D435,0)</f>
        <v>0</v>
      </c>
      <c r="DF435" s="628">
        <f t="shared" si="855"/>
        <v>0</v>
      </c>
      <c r="DG435" s="628">
        <f t="shared" si="855"/>
        <v>0</v>
      </c>
      <c r="DH435" s="628">
        <f t="shared" si="855"/>
        <v>0</v>
      </c>
      <c r="DI435" s="628">
        <f t="shared" si="855"/>
        <v>0</v>
      </c>
      <c r="DJ435" s="628">
        <f t="shared" si="855"/>
        <v>0</v>
      </c>
      <c r="DK435" s="628">
        <f t="shared" si="855"/>
        <v>0</v>
      </c>
      <c r="DL435" s="628">
        <f t="shared" si="839"/>
        <v>0</v>
      </c>
      <c r="DM435" s="628">
        <f t="shared" si="839"/>
        <v>0</v>
      </c>
      <c r="DN435" s="628">
        <f t="shared" si="839"/>
        <v>0</v>
      </c>
      <c r="DO435" s="628">
        <f t="shared" si="839"/>
        <v>0</v>
      </c>
      <c r="DP435" s="628">
        <f t="shared" si="839"/>
        <v>0</v>
      </c>
      <c r="DQ435" s="628">
        <f t="shared" si="839"/>
        <v>0</v>
      </c>
      <c r="DR435" s="628">
        <f t="shared" si="839"/>
        <v>0</v>
      </c>
      <c r="DS435" s="628">
        <f t="shared" si="839"/>
        <v>0</v>
      </c>
      <c r="DT435" s="628">
        <f t="shared" si="839"/>
        <v>0</v>
      </c>
      <c r="DU435" s="628">
        <f t="shared" si="839"/>
        <v>0</v>
      </c>
      <c r="DV435" s="628">
        <f t="shared" si="839"/>
        <v>0</v>
      </c>
      <c r="DW435" s="628">
        <f t="shared" si="839"/>
        <v>0</v>
      </c>
      <c r="DX435" s="628">
        <f t="shared" si="839"/>
        <v>0</v>
      </c>
      <c r="DY435" s="628">
        <f t="shared" si="839"/>
        <v>0</v>
      </c>
      <c r="DZ435" s="628">
        <f t="shared" si="839"/>
        <v>0</v>
      </c>
      <c r="EA435" s="628">
        <f t="shared" si="839"/>
        <v>0</v>
      </c>
      <c r="EB435" s="628">
        <f t="shared" si="801"/>
        <v>0</v>
      </c>
      <c r="EC435" s="628">
        <f t="shared" si="801"/>
        <v>0</v>
      </c>
      <c r="ED435" s="628">
        <f t="shared" si="801"/>
        <v>0</v>
      </c>
      <c r="EE435" s="628">
        <f t="shared" si="801"/>
        <v>0</v>
      </c>
      <c r="EF435" s="628">
        <f t="shared" si="801"/>
        <v>0</v>
      </c>
      <c r="EG435" s="628">
        <f t="shared" si="801"/>
        <v>0</v>
      </c>
      <c r="EH435" s="628">
        <f t="shared" si="801"/>
        <v>0</v>
      </c>
      <c r="EI435" s="628">
        <f t="shared" si="801"/>
        <v>0</v>
      </c>
      <c r="EJ435" s="631"/>
      <c r="EK435" s="631">
        <f t="shared" si="820"/>
        <v>0</v>
      </c>
      <c r="EL435" s="631">
        <f t="shared" si="820"/>
        <v>0</v>
      </c>
      <c r="EM435" s="631">
        <f t="shared" si="820"/>
        <v>0</v>
      </c>
      <c r="EN435" s="631">
        <f t="shared" si="820"/>
        <v>0</v>
      </c>
      <c r="EO435" s="631">
        <f t="shared" si="820"/>
        <v>0</v>
      </c>
      <c r="EP435" s="631">
        <f t="shared" si="820"/>
        <v>0</v>
      </c>
      <c r="EQ435" s="631">
        <f t="shared" si="820"/>
        <v>0</v>
      </c>
      <c r="ER435" s="631">
        <f t="shared" si="820"/>
        <v>0</v>
      </c>
      <c r="ES435" s="631">
        <f t="shared" si="820"/>
        <v>0</v>
      </c>
      <c r="ET435" s="631">
        <f t="shared" ref="EK435:EZ451" si="856">IF($A435=ET$60,$H435,0)</f>
        <v>0</v>
      </c>
      <c r="EU435" s="631">
        <f t="shared" si="856"/>
        <v>0</v>
      </c>
      <c r="EV435" s="631">
        <f t="shared" si="856"/>
        <v>0</v>
      </c>
      <c r="EW435" s="631">
        <f t="shared" si="856"/>
        <v>0</v>
      </c>
      <c r="EX435" s="631">
        <f t="shared" si="856"/>
        <v>0</v>
      </c>
      <c r="EY435" s="631">
        <f t="shared" si="856"/>
        <v>0</v>
      </c>
      <c r="EZ435" s="631">
        <f t="shared" si="856"/>
        <v>0</v>
      </c>
      <c r="FA435" s="631">
        <f t="shared" si="775"/>
        <v>0</v>
      </c>
      <c r="FB435" s="631">
        <f t="shared" si="775"/>
        <v>0</v>
      </c>
      <c r="FC435" s="631">
        <f t="shared" si="775"/>
        <v>0</v>
      </c>
      <c r="FD435" s="631">
        <f t="shared" si="834"/>
        <v>0</v>
      </c>
      <c r="FE435" s="631">
        <f t="shared" si="834"/>
        <v>0</v>
      </c>
      <c r="FF435" s="631">
        <f t="shared" si="834"/>
        <v>0</v>
      </c>
      <c r="FG435" s="631">
        <f t="shared" si="834"/>
        <v>0</v>
      </c>
      <c r="FH435" s="631">
        <f t="shared" si="834"/>
        <v>0</v>
      </c>
      <c r="FI435" s="631">
        <f t="shared" si="834"/>
        <v>0</v>
      </c>
      <c r="FJ435" s="631">
        <f t="shared" si="834"/>
        <v>0</v>
      </c>
      <c r="FK435" s="631">
        <f t="shared" si="834"/>
        <v>0</v>
      </c>
      <c r="FL435" s="631">
        <f t="shared" si="834"/>
        <v>0</v>
      </c>
      <c r="FM435" s="631">
        <f t="shared" si="834"/>
        <v>0</v>
      </c>
      <c r="FN435" s="631">
        <f t="shared" si="834"/>
        <v>0</v>
      </c>
      <c r="FO435" s="631">
        <f t="shared" si="834"/>
        <v>0</v>
      </c>
      <c r="FP435" s="631">
        <f t="shared" si="834"/>
        <v>0</v>
      </c>
      <c r="FQ435" s="631">
        <f t="shared" si="834"/>
        <v>0</v>
      </c>
      <c r="FR435" s="631">
        <f t="shared" si="834"/>
        <v>0</v>
      </c>
      <c r="FS435" s="631">
        <f t="shared" si="834"/>
        <v>0</v>
      </c>
      <c r="FT435" s="631">
        <f t="shared" si="749"/>
        <v>0</v>
      </c>
      <c r="FU435" s="631">
        <f t="shared" si="749"/>
        <v>0</v>
      </c>
      <c r="FV435" s="631">
        <f t="shared" si="815"/>
        <v>0</v>
      </c>
      <c r="FW435" s="631">
        <f t="shared" si="815"/>
        <v>0</v>
      </c>
      <c r="FX435" s="631">
        <f t="shared" si="815"/>
        <v>0</v>
      </c>
      <c r="FY435" s="631">
        <f t="shared" si="815"/>
        <v>0</v>
      </c>
      <c r="FZ435" s="631">
        <f t="shared" si="815"/>
        <v>0</v>
      </c>
      <c r="GA435" s="631">
        <f t="shared" si="815"/>
        <v>0</v>
      </c>
      <c r="GB435" s="631">
        <f t="shared" si="815"/>
        <v>0</v>
      </c>
      <c r="GC435" s="631">
        <f t="shared" si="815"/>
        <v>0</v>
      </c>
      <c r="GD435" s="631">
        <f t="shared" si="817"/>
        <v>0</v>
      </c>
      <c r="GE435" s="631">
        <f t="shared" si="817"/>
        <v>0</v>
      </c>
      <c r="GF435" s="631">
        <f t="shared" si="817"/>
        <v>0</v>
      </c>
      <c r="GG435" s="631">
        <f t="shared" si="817"/>
        <v>0</v>
      </c>
      <c r="GH435" s="631">
        <f t="shared" si="817"/>
        <v>0</v>
      </c>
      <c r="GI435" s="631">
        <f t="shared" si="853"/>
        <v>0</v>
      </c>
      <c r="GJ435" s="631">
        <f t="shared" si="853"/>
        <v>0</v>
      </c>
      <c r="GK435" s="631">
        <f t="shared" si="853"/>
        <v>0</v>
      </c>
      <c r="GL435" s="631">
        <f t="shared" si="853"/>
        <v>0</v>
      </c>
      <c r="GM435" s="631">
        <f t="shared" si="853"/>
        <v>0</v>
      </c>
      <c r="GN435" s="631">
        <f t="shared" si="853"/>
        <v>0</v>
      </c>
      <c r="GO435" s="631"/>
      <c r="GP435" s="631">
        <f t="shared" si="852"/>
        <v>0</v>
      </c>
      <c r="GQ435" s="631">
        <f t="shared" si="852"/>
        <v>0</v>
      </c>
      <c r="GR435" s="631">
        <f t="shared" si="852"/>
        <v>0</v>
      </c>
      <c r="GS435" s="631">
        <f t="shared" si="852"/>
        <v>0</v>
      </c>
      <c r="GT435" s="631">
        <f t="shared" si="852"/>
        <v>0</v>
      </c>
      <c r="GU435" s="631">
        <f t="shared" si="852"/>
        <v>0</v>
      </c>
      <c r="GV435" s="631">
        <f t="shared" si="852"/>
        <v>0</v>
      </c>
      <c r="GW435" s="631">
        <f t="shared" si="852"/>
        <v>0</v>
      </c>
      <c r="GX435" s="631">
        <f t="shared" si="852"/>
        <v>0</v>
      </c>
      <c r="GY435" s="631">
        <f t="shared" si="852"/>
        <v>0</v>
      </c>
      <c r="GZ435" s="631">
        <f t="shared" si="852"/>
        <v>0</v>
      </c>
      <c r="HA435" s="631">
        <f t="shared" si="852"/>
        <v>0</v>
      </c>
      <c r="HB435" s="631">
        <f t="shared" si="852"/>
        <v>0</v>
      </c>
      <c r="HC435" s="631">
        <f t="shared" si="852"/>
        <v>0</v>
      </c>
      <c r="HD435" s="631">
        <f t="shared" si="852"/>
        <v>0</v>
      </c>
      <c r="HE435" s="631">
        <f t="shared" si="734"/>
        <v>0</v>
      </c>
      <c r="HF435" s="631">
        <f t="shared" si="734"/>
        <v>0</v>
      </c>
      <c r="HG435" s="631">
        <f t="shared" si="734"/>
        <v>0</v>
      </c>
      <c r="HH435" s="631">
        <f t="shared" si="734"/>
        <v>0</v>
      </c>
      <c r="HI435" s="631">
        <f t="shared" si="795"/>
        <v>0</v>
      </c>
      <c r="HJ435" s="631">
        <f t="shared" si="795"/>
        <v>0</v>
      </c>
      <c r="HK435" s="631">
        <f t="shared" si="795"/>
        <v>0</v>
      </c>
      <c r="HL435" s="631">
        <f t="shared" si="795"/>
        <v>0</v>
      </c>
      <c r="HM435" s="631">
        <f t="shared" si="795"/>
        <v>0</v>
      </c>
      <c r="HN435" s="631">
        <f t="shared" si="795"/>
        <v>0</v>
      </c>
      <c r="HO435" s="631">
        <f t="shared" si="795"/>
        <v>0</v>
      </c>
      <c r="HP435" s="631">
        <f t="shared" si="795"/>
        <v>0</v>
      </c>
      <c r="HQ435" s="631">
        <f t="shared" si="795"/>
        <v>0</v>
      </c>
      <c r="HR435" s="631">
        <f t="shared" si="835"/>
        <v>0</v>
      </c>
      <c r="HS435" s="631">
        <f t="shared" si="835"/>
        <v>0</v>
      </c>
      <c r="HT435" s="631">
        <f t="shared" si="835"/>
        <v>0</v>
      </c>
      <c r="HU435" s="631">
        <f t="shared" si="835"/>
        <v>0</v>
      </c>
      <c r="HV435" s="631">
        <f t="shared" si="821"/>
        <v>0</v>
      </c>
      <c r="HW435" s="631">
        <f t="shared" si="821"/>
        <v>0</v>
      </c>
      <c r="HX435" s="631">
        <f t="shared" si="821"/>
        <v>0</v>
      </c>
      <c r="HY435" s="631">
        <f t="shared" si="821"/>
        <v>0</v>
      </c>
      <c r="HZ435" s="631">
        <f t="shared" si="821"/>
        <v>0</v>
      </c>
      <c r="IA435" s="631">
        <f t="shared" si="821"/>
        <v>0</v>
      </c>
      <c r="IB435" s="631">
        <f t="shared" si="821"/>
        <v>0</v>
      </c>
      <c r="IC435" s="631">
        <f t="shared" si="821"/>
        <v>0</v>
      </c>
      <c r="ID435" s="631">
        <f t="shared" si="821"/>
        <v>0</v>
      </c>
      <c r="IE435" s="631">
        <f t="shared" si="821"/>
        <v>0</v>
      </c>
      <c r="IF435" s="631">
        <f t="shared" si="821"/>
        <v>0</v>
      </c>
      <c r="IG435" s="631">
        <f t="shared" si="821"/>
        <v>0</v>
      </c>
      <c r="IH435" s="631">
        <f t="shared" si="821"/>
        <v>0</v>
      </c>
      <c r="II435" s="631">
        <f t="shared" si="821"/>
        <v>0</v>
      </c>
      <c r="IJ435" s="631">
        <f t="shared" si="821"/>
        <v>0</v>
      </c>
      <c r="IK435" s="631">
        <f t="shared" si="821"/>
        <v>0</v>
      </c>
      <c r="IL435" s="631">
        <f t="shared" si="814"/>
        <v>0</v>
      </c>
      <c r="IM435" s="631">
        <f t="shared" si="814"/>
        <v>0</v>
      </c>
      <c r="IN435" s="631">
        <f t="shared" si="814"/>
        <v>0</v>
      </c>
      <c r="IO435" s="631">
        <f t="shared" si="814"/>
        <v>0</v>
      </c>
      <c r="IP435" s="631">
        <f t="shared" si="814"/>
        <v>0</v>
      </c>
      <c r="IQ435" s="631">
        <f t="shared" si="814"/>
        <v>0</v>
      </c>
      <c r="IR435" s="631">
        <f t="shared" si="814"/>
        <v>0</v>
      </c>
      <c r="IS435" s="631">
        <f t="shared" si="814"/>
        <v>0</v>
      </c>
      <c r="IT435" s="631"/>
      <c r="IU435" s="631">
        <f t="shared" si="840"/>
        <v>0</v>
      </c>
      <c r="IV435" s="631">
        <f t="shared" si="840"/>
        <v>0</v>
      </c>
      <c r="IW435" s="631">
        <f t="shared" si="840"/>
        <v>0</v>
      </c>
      <c r="IX435" s="631">
        <f t="shared" si="840"/>
        <v>0</v>
      </c>
      <c r="IY435" s="631">
        <f t="shared" si="840"/>
        <v>0</v>
      </c>
      <c r="IZ435" s="631">
        <f t="shared" si="840"/>
        <v>0</v>
      </c>
      <c r="JA435" s="631">
        <f t="shared" si="840"/>
        <v>0</v>
      </c>
      <c r="JB435" s="631">
        <f t="shared" si="840"/>
        <v>0</v>
      </c>
      <c r="JC435" s="631">
        <f t="shared" si="840"/>
        <v>0</v>
      </c>
      <c r="JD435" s="631">
        <f t="shared" si="840"/>
        <v>0</v>
      </c>
      <c r="JE435" s="631">
        <f t="shared" si="841"/>
        <v>0</v>
      </c>
      <c r="JF435" s="631">
        <f t="shared" si="841"/>
        <v>0</v>
      </c>
      <c r="JG435" s="631">
        <f t="shared" si="841"/>
        <v>0</v>
      </c>
      <c r="JH435" s="631">
        <f t="shared" si="841"/>
        <v>0</v>
      </c>
      <c r="JI435" s="631">
        <f t="shared" si="841"/>
        <v>0</v>
      </c>
      <c r="JJ435" s="631">
        <f t="shared" si="841"/>
        <v>0</v>
      </c>
      <c r="JK435" s="631">
        <f t="shared" si="841"/>
        <v>0</v>
      </c>
      <c r="JL435" s="631">
        <f t="shared" si="841"/>
        <v>0</v>
      </c>
      <c r="JM435" s="631">
        <f t="shared" si="841"/>
        <v>0</v>
      </c>
      <c r="JN435" s="631">
        <f t="shared" si="841"/>
        <v>0</v>
      </c>
      <c r="JO435" s="631">
        <f t="shared" si="842"/>
        <v>0</v>
      </c>
      <c r="JP435" s="631">
        <f t="shared" si="842"/>
        <v>0</v>
      </c>
      <c r="JQ435" s="631">
        <f t="shared" si="842"/>
        <v>0</v>
      </c>
      <c r="JR435" s="631">
        <f t="shared" si="842"/>
        <v>0</v>
      </c>
      <c r="JS435" s="631">
        <f t="shared" si="842"/>
        <v>0</v>
      </c>
      <c r="JT435" s="631">
        <f t="shared" si="842"/>
        <v>0</v>
      </c>
      <c r="JU435" s="631">
        <f t="shared" si="842"/>
        <v>0</v>
      </c>
      <c r="JV435" s="631">
        <f t="shared" si="842"/>
        <v>0</v>
      </c>
      <c r="JW435" s="631">
        <f t="shared" si="842"/>
        <v>0</v>
      </c>
      <c r="JX435" s="631">
        <f t="shared" si="842"/>
        <v>0</v>
      </c>
      <c r="JY435" s="631">
        <f t="shared" si="843"/>
        <v>0</v>
      </c>
      <c r="JZ435" s="631">
        <f t="shared" si="843"/>
        <v>0</v>
      </c>
      <c r="KA435" s="631">
        <f t="shared" si="843"/>
        <v>0</v>
      </c>
      <c r="KB435" s="631">
        <f t="shared" si="843"/>
        <v>0</v>
      </c>
      <c r="KC435" s="631">
        <f t="shared" si="843"/>
        <v>0</v>
      </c>
      <c r="KD435" s="631">
        <f t="shared" si="843"/>
        <v>0</v>
      </c>
      <c r="KE435" s="631">
        <f t="shared" si="843"/>
        <v>0</v>
      </c>
      <c r="KF435" s="631">
        <f t="shared" si="843"/>
        <v>0</v>
      </c>
      <c r="KG435" s="631">
        <f t="shared" si="843"/>
        <v>0</v>
      </c>
      <c r="KH435" s="631">
        <f t="shared" si="843"/>
        <v>0</v>
      </c>
      <c r="KI435" s="631">
        <f t="shared" si="844"/>
        <v>0</v>
      </c>
      <c r="KJ435" s="631">
        <f t="shared" si="844"/>
        <v>0</v>
      </c>
      <c r="KK435" s="631">
        <f t="shared" si="844"/>
        <v>0</v>
      </c>
      <c r="KL435" s="631">
        <f t="shared" si="844"/>
        <v>0</v>
      </c>
      <c r="KM435" s="631">
        <f t="shared" si="844"/>
        <v>0</v>
      </c>
      <c r="KN435" s="631">
        <f t="shared" si="844"/>
        <v>0</v>
      </c>
      <c r="KO435" s="631">
        <f t="shared" si="844"/>
        <v>0</v>
      </c>
      <c r="KP435" s="631">
        <f t="shared" si="844"/>
        <v>0</v>
      </c>
      <c r="KQ435" s="631">
        <f t="shared" si="844"/>
        <v>0</v>
      </c>
      <c r="KR435" s="631">
        <f t="shared" si="844"/>
        <v>0</v>
      </c>
      <c r="KS435" s="631">
        <f t="shared" si="845"/>
        <v>0</v>
      </c>
      <c r="KT435" s="631">
        <f t="shared" si="845"/>
        <v>0</v>
      </c>
      <c r="KU435" s="631">
        <f t="shared" si="845"/>
        <v>0</v>
      </c>
      <c r="KV435" s="631">
        <f t="shared" si="845"/>
        <v>0</v>
      </c>
      <c r="KW435" s="631">
        <f t="shared" si="845"/>
        <v>0</v>
      </c>
      <c r="KX435" s="631">
        <f t="shared" si="845"/>
        <v>0</v>
      </c>
      <c r="KY435" s="631"/>
      <c r="KZ435" s="631">
        <f t="shared" si="846"/>
        <v>0</v>
      </c>
      <c r="LA435" s="631">
        <f t="shared" si="846"/>
        <v>0</v>
      </c>
      <c r="LB435" s="631">
        <f t="shared" si="846"/>
        <v>0</v>
      </c>
      <c r="LC435" s="631">
        <f t="shared" si="846"/>
        <v>0</v>
      </c>
      <c r="LD435" s="631">
        <f t="shared" si="846"/>
        <v>0</v>
      </c>
      <c r="LE435" s="631">
        <f t="shared" si="846"/>
        <v>0</v>
      </c>
      <c r="LF435" s="631">
        <f t="shared" si="846"/>
        <v>0</v>
      </c>
      <c r="LG435" s="631">
        <f t="shared" si="846"/>
        <v>0</v>
      </c>
      <c r="LH435" s="631">
        <f t="shared" si="846"/>
        <v>0</v>
      </c>
      <c r="LI435" s="631">
        <f t="shared" si="846"/>
        <v>0</v>
      </c>
      <c r="LJ435" s="631">
        <f t="shared" si="847"/>
        <v>0</v>
      </c>
      <c r="LK435" s="631">
        <f t="shared" si="847"/>
        <v>0</v>
      </c>
      <c r="LL435" s="631">
        <f t="shared" si="847"/>
        <v>0</v>
      </c>
      <c r="LM435" s="631">
        <f t="shared" si="847"/>
        <v>0</v>
      </c>
      <c r="LN435" s="631">
        <f t="shared" si="847"/>
        <v>0</v>
      </c>
      <c r="LO435" s="631">
        <f t="shared" si="847"/>
        <v>0</v>
      </c>
      <c r="LP435" s="631">
        <f t="shared" si="847"/>
        <v>0</v>
      </c>
      <c r="LQ435" s="631">
        <f t="shared" si="847"/>
        <v>0</v>
      </c>
      <c r="LR435" s="631">
        <f t="shared" si="847"/>
        <v>0</v>
      </c>
      <c r="LS435" s="631">
        <f t="shared" si="847"/>
        <v>0</v>
      </c>
      <c r="LT435" s="631">
        <f t="shared" si="848"/>
        <v>0</v>
      </c>
      <c r="LU435" s="631">
        <f t="shared" si="848"/>
        <v>0</v>
      </c>
      <c r="LV435" s="631">
        <f t="shared" si="848"/>
        <v>0</v>
      </c>
      <c r="LW435" s="631">
        <f t="shared" si="848"/>
        <v>0</v>
      </c>
      <c r="LX435" s="631">
        <f t="shared" si="848"/>
        <v>0</v>
      </c>
      <c r="LY435" s="631">
        <f t="shared" si="848"/>
        <v>0</v>
      </c>
      <c r="LZ435" s="631">
        <f t="shared" si="848"/>
        <v>0</v>
      </c>
      <c r="MA435" s="631">
        <f t="shared" si="848"/>
        <v>0</v>
      </c>
      <c r="MB435" s="631">
        <f t="shared" si="848"/>
        <v>0</v>
      </c>
      <c r="MC435" s="631">
        <f t="shared" si="848"/>
        <v>0</v>
      </c>
      <c r="MD435" s="631">
        <f t="shared" si="849"/>
        <v>0</v>
      </c>
      <c r="ME435" s="631">
        <f t="shared" si="849"/>
        <v>0</v>
      </c>
      <c r="MF435" s="631">
        <f t="shared" si="849"/>
        <v>0</v>
      </c>
      <c r="MG435" s="631">
        <f t="shared" si="849"/>
        <v>0</v>
      </c>
      <c r="MH435" s="631">
        <f t="shared" si="849"/>
        <v>0</v>
      </c>
      <c r="MI435" s="631">
        <f t="shared" si="849"/>
        <v>0</v>
      </c>
      <c r="MJ435" s="631">
        <f t="shared" si="849"/>
        <v>0</v>
      </c>
      <c r="MK435" s="631">
        <f t="shared" si="849"/>
        <v>0</v>
      </c>
      <c r="ML435" s="631">
        <f t="shared" si="849"/>
        <v>0</v>
      </c>
      <c r="MM435" s="631">
        <f t="shared" si="849"/>
        <v>0</v>
      </c>
      <c r="MN435" s="631">
        <f t="shared" si="850"/>
        <v>0</v>
      </c>
      <c r="MO435" s="631">
        <f t="shared" si="850"/>
        <v>0</v>
      </c>
      <c r="MP435" s="631">
        <f t="shared" si="850"/>
        <v>0</v>
      </c>
      <c r="MQ435" s="631">
        <f t="shared" si="850"/>
        <v>0</v>
      </c>
      <c r="MR435" s="631">
        <f t="shared" si="850"/>
        <v>0</v>
      </c>
      <c r="MS435" s="631">
        <f t="shared" si="850"/>
        <v>0</v>
      </c>
      <c r="MT435" s="631">
        <f t="shared" si="850"/>
        <v>0</v>
      </c>
      <c r="MU435" s="631">
        <f t="shared" si="850"/>
        <v>0</v>
      </c>
      <c r="MV435" s="631">
        <f t="shared" si="850"/>
        <v>0</v>
      </c>
      <c r="MW435" s="631">
        <f t="shared" si="850"/>
        <v>0</v>
      </c>
      <c r="MX435" s="631">
        <f t="shared" si="851"/>
        <v>0</v>
      </c>
      <c r="MY435" s="631">
        <f t="shared" si="851"/>
        <v>0</v>
      </c>
      <c r="MZ435" s="631">
        <f t="shared" si="851"/>
        <v>0</v>
      </c>
      <c r="NA435" s="631">
        <f t="shared" si="851"/>
        <v>0</v>
      </c>
      <c r="NB435" s="631">
        <f t="shared" si="851"/>
        <v>0</v>
      </c>
      <c r="NC435" s="631">
        <f t="shared" si="851"/>
        <v>0</v>
      </c>
    </row>
    <row r="436" spans="1:367" hidden="1">
      <c r="A436" s="504"/>
      <c r="B436" s="504"/>
      <c r="C436" s="497"/>
      <c r="D436" s="497"/>
      <c r="E436" s="362">
        <f t="shared" si="772"/>
        <v>0</v>
      </c>
      <c r="F436" s="363">
        <f t="shared" si="773"/>
        <v>0</v>
      </c>
      <c r="G436" s="498">
        <f>E436*Dichtheden!$V$70</f>
        <v>0</v>
      </c>
      <c r="H436" s="499">
        <f>IF(C436=0,0,ROUND(IF((G436/2)/Dichtheden!$C$3&lt;1,1,(G436/2)/Dichtheden!$C$3),0))</f>
        <v>0</v>
      </c>
      <c r="I436" s="498">
        <f>E436*Dichtheden!$AJ$70</f>
        <v>0</v>
      </c>
      <c r="J436" s="499">
        <f>IF(C436=0,0,ROUND(IF((I436/2)/Dichtheden!$D$3&lt;1,1,(I436/2)/Dichtheden!$D$3),0))</f>
        <v>0</v>
      </c>
      <c r="K436" s="498">
        <f t="shared" si="774"/>
        <v>0</v>
      </c>
      <c r="L436" s="500">
        <f t="shared" si="777"/>
        <v>0</v>
      </c>
      <c r="M436" s="498">
        <f>IF(D436=0,0,IF((D436*Dichtheden!$G$4)&lt;25,25,D436*Dichtheden!$G$4))</f>
        <v>0</v>
      </c>
      <c r="N436" s="499">
        <f>D436*Dichtheden!$H$4</f>
        <v>0</v>
      </c>
      <c r="O436" s="501"/>
      <c r="P436" s="501"/>
      <c r="Q436" s="502">
        <f>E436*Dichtheden!$AS$68</f>
        <v>0</v>
      </c>
      <c r="R436" s="495">
        <f>IF(Q436=0,0,ROUND(IF((Q436/2)/Dichtheden!$C$3&lt;1,1,(Q436/2)/Dichtheden!$C$3),0))</f>
        <v>0</v>
      </c>
      <c r="S436" s="502">
        <f>E436*Dichtheden!$AY$68</f>
        <v>0</v>
      </c>
      <c r="T436" s="495">
        <f>IF(Q436=0,0,ROUND(IF((S436/2)/Dichtheden!$D$3&lt;1,1,(S436/2)/Dichtheden!$D$3),0))</f>
        <v>0</v>
      </c>
      <c r="U436" s="502">
        <f>D436*Dichtheden!$G$5</f>
        <v>0</v>
      </c>
      <c r="V436" s="502">
        <f>D436*Dichtheden!$H$5</f>
        <v>0</v>
      </c>
      <c r="X436" s="630"/>
      <c r="AA436" s="628">
        <f t="shared" si="836"/>
        <v>0</v>
      </c>
      <c r="AB436" s="628">
        <f t="shared" si="836"/>
        <v>0</v>
      </c>
      <c r="AC436" s="628">
        <f t="shared" si="836"/>
        <v>0</v>
      </c>
      <c r="AD436" s="628">
        <f t="shared" si="836"/>
        <v>0</v>
      </c>
      <c r="AE436" s="628">
        <f t="shared" si="836"/>
        <v>0</v>
      </c>
      <c r="AF436" s="628">
        <f t="shared" si="836"/>
        <v>0</v>
      </c>
      <c r="AG436" s="628">
        <f t="shared" si="836"/>
        <v>0</v>
      </c>
      <c r="AH436" s="628">
        <f t="shared" si="836"/>
        <v>0</v>
      </c>
      <c r="AI436" s="628">
        <f t="shared" si="836"/>
        <v>0</v>
      </c>
      <c r="AJ436" s="628">
        <f t="shared" si="836"/>
        <v>0</v>
      </c>
      <c r="AK436" s="628">
        <f t="shared" si="836"/>
        <v>0</v>
      </c>
      <c r="AL436" s="628">
        <f t="shared" si="836"/>
        <v>0</v>
      </c>
      <c r="AM436" s="628">
        <f t="shared" si="836"/>
        <v>0</v>
      </c>
      <c r="AN436" s="628">
        <f t="shared" si="836"/>
        <v>0</v>
      </c>
      <c r="AO436" s="628">
        <f t="shared" si="836"/>
        <v>0</v>
      </c>
      <c r="AP436" s="628">
        <f t="shared" si="836"/>
        <v>0</v>
      </c>
      <c r="AQ436" s="628">
        <f t="shared" si="854"/>
        <v>0</v>
      </c>
      <c r="AR436" s="628">
        <f t="shared" si="854"/>
        <v>0</v>
      </c>
      <c r="AS436" s="628">
        <f t="shared" si="854"/>
        <v>0</v>
      </c>
      <c r="AT436" s="628">
        <f t="shared" si="854"/>
        <v>0</v>
      </c>
      <c r="AU436" s="628">
        <f t="shared" si="854"/>
        <v>0</v>
      </c>
      <c r="AV436" s="628">
        <f t="shared" si="854"/>
        <v>0</v>
      </c>
      <c r="AW436" s="628">
        <f t="shared" si="854"/>
        <v>0</v>
      </c>
      <c r="AX436" s="628">
        <f t="shared" si="854"/>
        <v>0</v>
      </c>
      <c r="AY436" s="628">
        <f t="shared" si="854"/>
        <v>0</v>
      </c>
      <c r="AZ436" s="628">
        <f t="shared" si="854"/>
        <v>0</v>
      </c>
      <c r="BA436" s="628">
        <f t="shared" si="854"/>
        <v>0</v>
      </c>
      <c r="BB436" s="628">
        <f t="shared" si="854"/>
        <v>0</v>
      </c>
      <c r="BC436" s="628">
        <f t="shared" si="854"/>
        <v>0</v>
      </c>
      <c r="BD436" s="628">
        <f t="shared" si="854"/>
        <v>0</v>
      </c>
      <c r="BE436" s="628">
        <f t="shared" si="854"/>
        <v>0</v>
      </c>
      <c r="BF436" s="628">
        <f t="shared" si="854"/>
        <v>0</v>
      </c>
      <c r="BG436" s="628">
        <f t="shared" si="837"/>
        <v>0</v>
      </c>
      <c r="BH436" s="628">
        <f t="shared" si="837"/>
        <v>0</v>
      </c>
      <c r="BI436" s="628">
        <f t="shared" si="837"/>
        <v>0</v>
      </c>
      <c r="BJ436" s="628">
        <f t="shared" si="837"/>
        <v>0</v>
      </c>
      <c r="BK436" s="628">
        <f t="shared" si="837"/>
        <v>0</v>
      </c>
      <c r="BL436" s="628">
        <f t="shared" si="837"/>
        <v>0</v>
      </c>
      <c r="BM436" s="628">
        <f t="shared" si="837"/>
        <v>0</v>
      </c>
      <c r="BN436" s="628">
        <f t="shared" si="837"/>
        <v>0</v>
      </c>
      <c r="BO436" s="628">
        <f t="shared" si="837"/>
        <v>0</v>
      </c>
      <c r="BP436" s="628">
        <f t="shared" si="837"/>
        <v>0</v>
      </c>
      <c r="BQ436" s="628">
        <f t="shared" si="837"/>
        <v>0</v>
      </c>
      <c r="BR436" s="628">
        <f t="shared" si="837"/>
        <v>0</v>
      </c>
      <c r="BS436" s="628">
        <f t="shared" si="837"/>
        <v>0</v>
      </c>
      <c r="BT436" s="628">
        <f t="shared" si="837"/>
        <v>0</v>
      </c>
      <c r="BU436" s="628">
        <f t="shared" si="837"/>
        <v>0</v>
      </c>
      <c r="BV436" s="628">
        <f t="shared" si="837"/>
        <v>0</v>
      </c>
      <c r="BW436" s="628">
        <f t="shared" si="798"/>
        <v>0</v>
      </c>
      <c r="BX436" s="628">
        <f t="shared" si="798"/>
        <v>0</v>
      </c>
      <c r="BY436" s="628">
        <f t="shared" si="798"/>
        <v>0</v>
      </c>
      <c r="BZ436" s="628">
        <f t="shared" si="798"/>
        <v>0</v>
      </c>
      <c r="CA436" s="628">
        <f t="shared" si="798"/>
        <v>0</v>
      </c>
      <c r="CB436" s="628">
        <f t="shared" si="798"/>
        <v>0</v>
      </c>
      <c r="CC436" s="628">
        <f t="shared" si="798"/>
        <v>0</v>
      </c>
      <c r="CD436" s="628">
        <f t="shared" si="798"/>
        <v>0</v>
      </c>
      <c r="CE436" s="628"/>
      <c r="CF436" s="628">
        <f t="shared" si="838"/>
        <v>0</v>
      </c>
      <c r="CG436" s="628">
        <f t="shared" si="838"/>
        <v>0</v>
      </c>
      <c r="CH436" s="628">
        <f t="shared" si="838"/>
        <v>0</v>
      </c>
      <c r="CI436" s="628">
        <f t="shared" si="838"/>
        <v>0</v>
      </c>
      <c r="CJ436" s="628">
        <f t="shared" si="838"/>
        <v>0</v>
      </c>
      <c r="CK436" s="628">
        <f t="shared" si="838"/>
        <v>0</v>
      </c>
      <c r="CL436" s="628">
        <f t="shared" si="838"/>
        <v>0</v>
      </c>
      <c r="CM436" s="628">
        <f t="shared" si="838"/>
        <v>0</v>
      </c>
      <c r="CN436" s="628">
        <f t="shared" si="838"/>
        <v>0</v>
      </c>
      <c r="CO436" s="628">
        <f t="shared" si="838"/>
        <v>0</v>
      </c>
      <c r="CP436" s="628">
        <f t="shared" si="838"/>
        <v>0</v>
      </c>
      <c r="CQ436" s="628">
        <f t="shared" si="838"/>
        <v>0</v>
      </c>
      <c r="CR436" s="628">
        <f t="shared" si="838"/>
        <v>0</v>
      </c>
      <c r="CS436" s="628">
        <f t="shared" si="838"/>
        <v>0</v>
      </c>
      <c r="CT436" s="628">
        <f t="shared" si="838"/>
        <v>0</v>
      </c>
      <c r="CU436" s="628">
        <f t="shared" si="838"/>
        <v>0</v>
      </c>
      <c r="CV436" s="628">
        <f t="shared" si="855"/>
        <v>0</v>
      </c>
      <c r="CW436" s="628">
        <f t="shared" si="855"/>
        <v>0</v>
      </c>
      <c r="CX436" s="628">
        <f t="shared" si="855"/>
        <v>0</v>
      </c>
      <c r="CY436" s="628">
        <f t="shared" si="855"/>
        <v>0</v>
      </c>
      <c r="CZ436" s="628">
        <f t="shared" si="855"/>
        <v>0</v>
      </c>
      <c r="DA436" s="628">
        <f t="shared" si="855"/>
        <v>0</v>
      </c>
      <c r="DB436" s="628">
        <f t="shared" si="855"/>
        <v>0</v>
      </c>
      <c r="DC436" s="628">
        <f t="shared" si="855"/>
        <v>0</v>
      </c>
      <c r="DD436" s="628">
        <f t="shared" si="855"/>
        <v>0</v>
      </c>
      <c r="DE436" s="628">
        <f t="shared" si="855"/>
        <v>0</v>
      </c>
      <c r="DF436" s="628">
        <f t="shared" si="855"/>
        <v>0</v>
      </c>
      <c r="DG436" s="628">
        <f t="shared" si="855"/>
        <v>0</v>
      </c>
      <c r="DH436" s="628">
        <f t="shared" si="855"/>
        <v>0</v>
      </c>
      <c r="DI436" s="628">
        <f t="shared" si="855"/>
        <v>0</v>
      </c>
      <c r="DJ436" s="628">
        <f t="shared" si="855"/>
        <v>0</v>
      </c>
      <c r="DK436" s="628">
        <f t="shared" si="855"/>
        <v>0</v>
      </c>
      <c r="DL436" s="628">
        <f t="shared" si="839"/>
        <v>0</v>
      </c>
      <c r="DM436" s="628">
        <f t="shared" si="839"/>
        <v>0</v>
      </c>
      <c r="DN436" s="628">
        <f t="shared" si="839"/>
        <v>0</v>
      </c>
      <c r="DO436" s="628">
        <f t="shared" si="839"/>
        <v>0</v>
      </c>
      <c r="DP436" s="628">
        <f t="shared" si="839"/>
        <v>0</v>
      </c>
      <c r="DQ436" s="628">
        <f t="shared" si="839"/>
        <v>0</v>
      </c>
      <c r="DR436" s="628">
        <f t="shared" si="839"/>
        <v>0</v>
      </c>
      <c r="DS436" s="628">
        <f t="shared" si="839"/>
        <v>0</v>
      </c>
      <c r="DT436" s="628">
        <f t="shared" si="839"/>
        <v>0</v>
      </c>
      <c r="DU436" s="628">
        <f t="shared" si="839"/>
        <v>0</v>
      </c>
      <c r="DV436" s="628">
        <f t="shared" si="839"/>
        <v>0</v>
      </c>
      <c r="DW436" s="628">
        <f t="shared" si="839"/>
        <v>0</v>
      </c>
      <c r="DX436" s="628">
        <f t="shared" si="839"/>
        <v>0</v>
      </c>
      <c r="DY436" s="628">
        <f t="shared" si="839"/>
        <v>0</v>
      </c>
      <c r="DZ436" s="628">
        <f t="shared" si="839"/>
        <v>0</v>
      </c>
      <c r="EA436" s="628">
        <f t="shared" si="839"/>
        <v>0</v>
      </c>
      <c r="EB436" s="628">
        <f t="shared" si="801"/>
        <v>0</v>
      </c>
      <c r="EC436" s="628">
        <f t="shared" si="801"/>
        <v>0</v>
      </c>
      <c r="ED436" s="628">
        <f t="shared" si="801"/>
        <v>0</v>
      </c>
      <c r="EE436" s="628">
        <f t="shared" si="801"/>
        <v>0</v>
      </c>
      <c r="EF436" s="628">
        <f t="shared" si="801"/>
        <v>0</v>
      </c>
      <c r="EG436" s="628">
        <f t="shared" si="801"/>
        <v>0</v>
      </c>
      <c r="EH436" s="628">
        <f t="shared" si="801"/>
        <v>0</v>
      </c>
      <c r="EI436" s="628">
        <f t="shared" si="801"/>
        <v>0</v>
      </c>
      <c r="EJ436" s="631"/>
      <c r="EK436" s="631">
        <f t="shared" si="856"/>
        <v>0</v>
      </c>
      <c r="EL436" s="631">
        <f t="shared" si="856"/>
        <v>0</v>
      </c>
      <c r="EM436" s="631">
        <f t="shared" si="856"/>
        <v>0</v>
      </c>
      <c r="EN436" s="631">
        <f t="shared" si="856"/>
        <v>0</v>
      </c>
      <c r="EO436" s="631">
        <f t="shared" si="856"/>
        <v>0</v>
      </c>
      <c r="EP436" s="631">
        <f t="shared" si="856"/>
        <v>0</v>
      </c>
      <c r="EQ436" s="631">
        <f t="shared" si="856"/>
        <v>0</v>
      </c>
      <c r="ER436" s="631">
        <f t="shared" si="856"/>
        <v>0</v>
      </c>
      <c r="ES436" s="631">
        <f t="shared" si="856"/>
        <v>0</v>
      </c>
      <c r="ET436" s="631">
        <f t="shared" si="856"/>
        <v>0</v>
      </c>
      <c r="EU436" s="631">
        <f t="shared" si="856"/>
        <v>0</v>
      </c>
      <c r="EV436" s="631">
        <f t="shared" si="856"/>
        <v>0</v>
      </c>
      <c r="EW436" s="631">
        <f t="shared" si="856"/>
        <v>0</v>
      </c>
      <c r="EX436" s="631">
        <f t="shared" si="856"/>
        <v>0</v>
      </c>
      <c r="EY436" s="631">
        <f t="shared" si="856"/>
        <v>0</v>
      </c>
      <c r="EZ436" s="631">
        <f t="shared" si="856"/>
        <v>0</v>
      </c>
      <c r="FA436" s="631">
        <f t="shared" si="775"/>
        <v>0</v>
      </c>
      <c r="FB436" s="631">
        <f t="shared" si="775"/>
        <v>0</v>
      </c>
      <c r="FC436" s="631">
        <f t="shared" si="775"/>
        <v>0</v>
      </c>
      <c r="FD436" s="631">
        <f t="shared" si="834"/>
        <v>0</v>
      </c>
      <c r="FE436" s="631">
        <f t="shared" si="834"/>
        <v>0</v>
      </c>
      <c r="FF436" s="631">
        <f t="shared" si="834"/>
        <v>0</v>
      </c>
      <c r="FG436" s="631">
        <f t="shared" si="834"/>
        <v>0</v>
      </c>
      <c r="FH436" s="631">
        <f t="shared" si="834"/>
        <v>0</v>
      </c>
      <c r="FI436" s="631">
        <f t="shared" si="834"/>
        <v>0</v>
      </c>
      <c r="FJ436" s="631">
        <f t="shared" si="834"/>
        <v>0</v>
      </c>
      <c r="FK436" s="631">
        <f t="shared" si="834"/>
        <v>0</v>
      </c>
      <c r="FL436" s="631">
        <f t="shared" si="834"/>
        <v>0</v>
      </c>
      <c r="FM436" s="631">
        <f t="shared" si="834"/>
        <v>0</v>
      </c>
      <c r="FN436" s="631">
        <f t="shared" si="834"/>
        <v>0</v>
      </c>
      <c r="FO436" s="631">
        <f t="shared" si="834"/>
        <v>0</v>
      </c>
      <c r="FP436" s="631">
        <f t="shared" si="834"/>
        <v>0</v>
      </c>
      <c r="FQ436" s="631">
        <f t="shared" si="834"/>
        <v>0</v>
      </c>
      <c r="FR436" s="631">
        <f t="shared" si="834"/>
        <v>0</v>
      </c>
      <c r="FS436" s="631">
        <f t="shared" si="834"/>
        <v>0</v>
      </c>
      <c r="FT436" s="631">
        <f t="shared" si="749"/>
        <v>0</v>
      </c>
      <c r="FU436" s="631">
        <f t="shared" si="749"/>
        <v>0</v>
      </c>
      <c r="FV436" s="631">
        <f t="shared" si="815"/>
        <v>0</v>
      </c>
      <c r="FW436" s="631">
        <f t="shared" si="815"/>
        <v>0</v>
      </c>
      <c r="FX436" s="631">
        <f t="shared" si="815"/>
        <v>0</v>
      </c>
      <c r="FY436" s="631">
        <f t="shared" si="815"/>
        <v>0</v>
      </c>
      <c r="FZ436" s="631">
        <f t="shared" si="815"/>
        <v>0</v>
      </c>
      <c r="GA436" s="631">
        <f t="shared" si="815"/>
        <v>0</v>
      </c>
      <c r="GB436" s="631">
        <f t="shared" si="815"/>
        <v>0</v>
      </c>
      <c r="GC436" s="631">
        <f t="shared" si="815"/>
        <v>0</v>
      </c>
      <c r="GD436" s="631">
        <f t="shared" si="817"/>
        <v>0</v>
      </c>
      <c r="GE436" s="631">
        <f t="shared" si="817"/>
        <v>0</v>
      </c>
      <c r="GF436" s="631">
        <f t="shared" si="817"/>
        <v>0</v>
      </c>
      <c r="GG436" s="631">
        <f t="shared" si="817"/>
        <v>0</v>
      </c>
      <c r="GH436" s="631">
        <f t="shared" si="817"/>
        <v>0</v>
      </c>
      <c r="GI436" s="631">
        <f t="shared" si="853"/>
        <v>0</v>
      </c>
      <c r="GJ436" s="631">
        <f t="shared" si="853"/>
        <v>0</v>
      </c>
      <c r="GK436" s="631">
        <f t="shared" si="853"/>
        <v>0</v>
      </c>
      <c r="GL436" s="631">
        <f t="shared" si="853"/>
        <v>0</v>
      </c>
      <c r="GM436" s="631">
        <f t="shared" si="853"/>
        <v>0</v>
      </c>
      <c r="GN436" s="631">
        <f t="shared" si="853"/>
        <v>0</v>
      </c>
      <c r="GO436" s="631"/>
      <c r="GP436" s="631">
        <f t="shared" si="852"/>
        <v>0</v>
      </c>
      <c r="GQ436" s="631">
        <f t="shared" si="852"/>
        <v>0</v>
      </c>
      <c r="GR436" s="631">
        <f t="shared" si="852"/>
        <v>0</v>
      </c>
      <c r="GS436" s="631">
        <f t="shared" si="852"/>
        <v>0</v>
      </c>
      <c r="GT436" s="631">
        <f t="shared" si="852"/>
        <v>0</v>
      </c>
      <c r="GU436" s="631">
        <f t="shared" si="852"/>
        <v>0</v>
      </c>
      <c r="GV436" s="631">
        <f t="shared" si="852"/>
        <v>0</v>
      </c>
      <c r="GW436" s="631">
        <f t="shared" si="852"/>
        <v>0</v>
      </c>
      <c r="GX436" s="631">
        <f t="shared" si="852"/>
        <v>0</v>
      </c>
      <c r="GY436" s="631">
        <f t="shared" si="852"/>
        <v>0</v>
      </c>
      <c r="GZ436" s="631">
        <f t="shared" si="852"/>
        <v>0</v>
      </c>
      <c r="HA436" s="631">
        <f t="shared" si="852"/>
        <v>0</v>
      </c>
      <c r="HB436" s="631">
        <f t="shared" si="852"/>
        <v>0</v>
      </c>
      <c r="HC436" s="631">
        <f t="shared" si="852"/>
        <v>0</v>
      </c>
      <c r="HD436" s="631">
        <f t="shared" si="852"/>
        <v>0</v>
      </c>
      <c r="HE436" s="631">
        <f t="shared" si="734"/>
        <v>0</v>
      </c>
      <c r="HF436" s="631">
        <f t="shared" si="734"/>
        <v>0</v>
      </c>
      <c r="HG436" s="631">
        <f t="shared" si="734"/>
        <v>0</v>
      </c>
      <c r="HH436" s="631">
        <f t="shared" si="734"/>
        <v>0</v>
      </c>
      <c r="HI436" s="631">
        <f t="shared" si="795"/>
        <v>0</v>
      </c>
      <c r="HJ436" s="631">
        <f t="shared" si="795"/>
        <v>0</v>
      </c>
      <c r="HK436" s="631">
        <f t="shared" si="795"/>
        <v>0</v>
      </c>
      <c r="HL436" s="631">
        <f t="shared" si="795"/>
        <v>0</v>
      </c>
      <c r="HM436" s="631">
        <f t="shared" ref="HI436:HQ464" si="857">IF($A436=HM$60,$J436,0)</f>
        <v>0</v>
      </c>
      <c r="HN436" s="631">
        <f t="shared" si="857"/>
        <v>0</v>
      </c>
      <c r="HO436" s="631">
        <f t="shared" si="857"/>
        <v>0</v>
      </c>
      <c r="HP436" s="631">
        <f t="shared" si="857"/>
        <v>0</v>
      </c>
      <c r="HQ436" s="631">
        <f t="shared" si="857"/>
        <v>0</v>
      </c>
      <c r="HR436" s="631">
        <f t="shared" si="835"/>
        <v>0</v>
      </c>
      <c r="HS436" s="631">
        <f t="shared" si="835"/>
        <v>0</v>
      </c>
      <c r="HT436" s="631">
        <f t="shared" si="835"/>
        <v>0</v>
      </c>
      <c r="HU436" s="631">
        <f t="shared" si="835"/>
        <v>0</v>
      </c>
      <c r="HV436" s="631">
        <f t="shared" si="821"/>
        <v>0</v>
      </c>
      <c r="HW436" s="631">
        <f t="shared" si="821"/>
        <v>0</v>
      </c>
      <c r="HX436" s="631">
        <f t="shared" si="821"/>
        <v>0</v>
      </c>
      <c r="HY436" s="631">
        <f t="shared" si="821"/>
        <v>0</v>
      </c>
      <c r="HZ436" s="631">
        <f t="shared" si="821"/>
        <v>0</v>
      </c>
      <c r="IA436" s="631">
        <f t="shared" si="821"/>
        <v>0</v>
      </c>
      <c r="IB436" s="631">
        <f t="shared" si="821"/>
        <v>0</v>
      </c>
      <c r="IC436" s="631">
        <f t="shared" si="821"/>
        <v>0</v>
      </c>
      <c r="ID436" s="631">
        <f t="shared" si="821"/>
        <v>0</v>
      </c>
      <c r="IE436" s="631">
        <f t="shared" si="821"/>
        <v>0</v>
      </c>
      <c r="IF436" s="631">
        <f t="shared" si="821"/>
        <v>0</v>
      </c>
      <c r="IG436" s="631">
        <f t="shared" ref="HV436:IK452" si="858">IF($A436=IG$60,$J436,0)</f>
        <v>0</v>
      </c>
      <c r="IH436" s="631">
        <f t="shared" si="858"/>
        <v>0</v>
      </c>
      <c r="II436" s="631">
        <f t="shared" si="858"/>
        <v>0</v>
      </c>
      <c r="IJ436" s="631">
        <f t="shared" si="858"/>
        <v>0</v>
      </c>
      <c r="IK436" s="631">
        <f t="shared" si="858"/>
        <v>0</v>
      </c>
      <c r="IL436" s="631">
        <f t="shared" si="814"/>
        <v>0</v>
      </c>
      <c r="IM436" s="631">
        <f t="shared" si="814"/>
        <v>0</v>
      </c>
      <c r="IN436" s="631">
        <f t="shared" si="814"/>
        <v>0</v>
      </c>
      <c r="IO436" s="631">
        <f t="shared" si="814"/>
        <v>0</v>
      </c>
      <c r="IP436" s="631">
        <f t="shared" si="814"/>
        <v>0</v>
      </c>
      <c r="IQ436" s="631">
        <f t="shared" si="814"/>
        <v>0</v>
      </c>
      <c r="IR436" s="631">
        <f t="shared" si="814"/>
        <v>0</v>
      </c>
      <c r="IS436" s="631">
        <f t="shared" si="814"/>
        <v>0</v>
      </c>
      <c r="IT436" s="631"/>
      <c r="IU436" s="631">
        <f t="shared" si="840"/>
        <v>0</v>
      </c>
      <c r="IV436" s="631">
        <f t="shared" si="840"/>
        <v>0</v>
      </c>
      <c r="IW436" s="631">
        <f t="shared" si="840"/>
        <v>0</v>
      </c>
      <c r="IX436" s="631">
        <f t="shared" si="840"/>
        <v>0</v>
      </c>
      <c r="IY436" s="631">
        <f t="shared" si="840"/>
        <v>0</v>
      </c>
      <c r="IZ436" s="631">
        <f t="shared" si="840"/>
        <v>0</v>
      </c>
      <c r="JA436" s="631">
        <f t="shared" si="840"/>
        <v>0</v>
      </c>
      <c r="JB436" s="631">
        <f t="shared" si="840"/>
        <v>0</v>
      </c>
      <c r="JC436" s="631">
        <f t="shared" si="840"/>
        <v>0</v>
      </c>
      <c r="JD436" s="631">
        <f t="shared" si="840"/>
        <v>0</v>
      </c>
      <c r="JE436" s="631">
        <f t="shared" si="841"/>
        <v>0</v>
      </c>
      <c r="JF436" s="631">
        <f t="shared" si="841"/>
        <v>0</v>
      </c>
      <c r="JG436" s="631">
        <f t="shared" si="841"/>
        <v>0</v>
      </c>
      <c r="JH436" s="631">
        <f t="shared" si="841"/>
        <v>0</v>
      </c>
      <c r="JI436" s="631">
        <f t="shared" si="841"/>
        <v>0</v>
      </c>
      <c r="JJ436" s="631">
        <f t="shared" si="841"/>
        <v>0</v>
      </c>
      <c r="JK436" s="631">
        <f t="shared" si="841"/>
        <v>0</v>
      </c>
      <c r="JL436" s="631">
        <f t="shared" si="841"/>
        <v>0</v>
      </c>
      <c r="JM436" s="631">
        <f t="shared" si="841"/>
        <v>0</v>
      </c>
      <c r="JN436" s="631">
        <f t="shared" si="841"/>
        <v>0</v>
      </c>
      <c r="JO436" s="631">
        <f t="shared" si="842"/>
        <v>0</v>
      </c>
      <c r="JP436" s="631">
        <f t="shared" si="842"/>
        <v>0</v>
      </c>
      <c r="JQ436" s="631">
        <f t="shared" si="842"/>
        <v>0</v>
      </c>
      <c r="JR436" s="631">
        <f t="shared" si="842"/>
        <v>0</v>
      </c>
      <c r="JS436" s="631">
        <f t="shared" si="842"/>
        <v>0</v>
      </c>
      <c r="JT436" s="631">
        <f t="shared" si="842"/>
        <v>0</v>
      </c>
      <c r="JU436" s="631">
        <f t="shared" si="842"/>
        <v>0</v>
      </c>
      <c r="JV436" s="631">
        <f t="shared" si="842"/>
        <v>0</v>
      </c>
      <c r="JW436" s="631">
        <f t="shared" si="842"/>
        <v>0</v>
      </c>
      <c r="JX436" s="631">
        <f t="shared" si="842"/>
        <v>0</v>
      </c>
      <c r="JY436" s="631">
        <f t="shared" si="843"/>
        <v>0</v>
      </c>
      <c r="JZ436" s="631">
        <f t="shared" si="843"/>
        <v>0</v>
      </c>
      <c r="KA436" s="631">
        <f t="shared" si="843"/>
        <v>0</v>
      </c>
      <c r="KB436" s="631">
        <f t="shared" si="843"/>
        <v>0</v>
      </c>
      <c r="KC436" s="631">
        <f t="shared" si="843"/>
        <v>0</v>
      </c>
      <c r="KD436" s="631">
        <f t="shared" si="843"/>
        <v>0</v>
      </c>
      <c r="KE436" s="631">
        <f t="shared" si="843"/>
        <v>0</v>
      </c>
      <c r="KF436" s="631">
        <f t="shared" si="843"/>
        <v>0</v>
      </c>
      <c r="KG436" s="631">
        <f t="shared" si="843"/>
        <v>0</v>
      </c>
      <c r="KH436" s="631">
        <f t="shared" si="843"/>
        <v>0</v>
      </c>
      <c r="KI436" s="631">
        <f t="shared" si="844"/>
        <v>0</v>
      </c>
      <c r="KJ436" s="631">
        <f t="shared" si="844"/>
        <v>0</v>
      </c>
      <c r="KK436" s="631">
        <f t="shared" si="844"/>
        <v>0</v>
      </c>
      <c r="KL436" s="631">
        <f t="shared" si="844"/>
        <v>0</v>
      </c>
      <c r="KM436" s="631">
        <f t="shared" si="844"/>
        <v>0</v>
      </c>
      <c r="KN436" s="631">
        <f t="shared" si="844"/>
        <v>0</v>
      </c>
      <c r="KO436" s="631">
        <f t="shared" si="844"/>
        <v>0</v>
      </c>
      <c r="KP436" s="631">
        <f t="shared" si="844"/>
        <v>0</v>
      </c>
      <c r="KQ436" s="631">
        <f t="shared" si="844"/>
        <v>0</v>
      </c>
      <c r="KR436" s="631">
        <f t="shared" si="844"/>
        <v>0</v>
      </c>
      <c r="KS436" s="631">
        <f t="shared" si="845"/>
        <v>0</v>
      </c>
      <c r="KT436" s="631">
        <f t="shared" si="845"/>
        <v>0</v>
      </c>
      <c r="KU436" s="631">
        <f t="shared" si="845"/>
        <v>0</v>
      </c>
      <c r="KV436" s="631">
        <f t="shared" si="845"/>
        <v>0</v>
      </c>
      <c r="KW436" s="631">
        <f t="shared" si="845"/>
        <v>0</v>
      </c>
      <c r="KX436" s="631">
        <f t="shared" si="845"/>
        <v>0</v>
      </c>
      <c r="KY436" s="631"/>
      <c r="KZ436" s="631">
        <f t="shared" si="846"/>
        <v>0</v>
      </c>
      <c r="LA436" s="631">
        <f t="shared" si="846"/>
        <v>0</v>
      </c>
      <c r="LB436" s="631">
        <f t="shared" si="846"/>
        <v>0</v>
      </c>
      <c r="LC436" s="631">
        <f t="shared" si="846"/>
        <v>0</v>
      </c>
      <c r="LD436" s="631">
        <f t="shared" si="846"/>
        <v>0</v>
      </c>
      <c r="LE436" s="631">
        <f t="shared" si="846"/>
        <v>0</v>
      </c>
      <c r="LF436" s="631">
        <f t="shared" si="846"/>
        <v>0</v>
      </c>
      <c r="LG436" s="631">
        <f t="shared" si="846"/>
        <v>0</v>
      </c>
      <c r="LH436" s="631">
        <f t="shared" si="846"/>
        <v>0</v>
      </c>
      <c r="LI436" s="631">
        <f t="shared" si="846"/>
        <v>0</v>
      </c>
      <c r="LJ436" s="631">
        <f t="shared" si="847"/>
        <v>0</v>
      </c>
      <c r="LK436" s="631">
        <f t="shared" si="847"/>
        <v>0</v>
      </c>
      <c r="LL436" s="631">
        <f t="shared" si="847"/>
        <v>0</v>
      </c>
      <c r="LM436" s="631">
        <f t="shared" si="847"/>
        <v>0</v>
      </c>
      <c r="LN436" s="631">
        <f t="shared" si="847"/>
        <v>0</v>
      </c>
      <c r="LO436" s="631">
        <f t="shared" si="847"/>
        <v>0</v>
      </c>
      <c r="LP436" s="631">
        <f t="shared" si="847"/>
        <v>0</v>
      </c>
      <c r="LQ436" s="631">
        <f t="shared" si="847"/>
        <v>0</v>
      </c>
      <c r="LR436" s="631">
        <f t="shared" si="847"/>
        <v>0</v>
      </c>
      <c r="LS436" s="631">
        <f t="shared" si="847"/>
        <v>0</v>
      </c>
      <c r="LT436" s="631">
        <f t="shared" si="848"/>
        <v>0</v>
      </c>
      <c r="LU436" s="631">
        <f t="shared" si="848"/>
        <v>0</v>
      </c>
      <c r="LV436" s="631">
        <f t="shared" si="848"/>
        <v>0</v>
      </c>
      <c r="LW436" s="631">
        <f t="shared" si="848"/>
        <v>0</v>
      </c>
      <c r="LX436" s="631">
        <f t="shared" si="848"/>
        <v>0</v>
      </c>
      <c r="LY436" s="631">
        <f t="shared" si="848"/>
        <v>0</v>
      </c>
      <c r="LZ436" s="631">
        <f t="shared" si="848"/>
        <v>0</v>
      </c>
      <c r="MA436" s="631">
        <f t="shared" si="848"/>
        <v>0</v>
      </c>
      <c r="MB436" s="631">
        <f t="shared" si="848"/>
        <v>0</v>
      </c>
      <c r="MC436" s="631">
        <f t="shared" si="848"/>
        <v>0</v>
      </c>
      <c r="MD436" s="631">
        <f t="shared" si="849"/>
        <v>0</v>
      </c>
      <c r="ME436" s="631">
        <f t="shared" si="849"/>
        <v>0</v>
      </c>
      <c r="MF436" s="631">
        <f t="shared" si="849"/>
        <v>0</v>
      </c>
      <c r="MG436" s="631">
        <f t="shared" si="849"/>
        <v>0</v>
      </c>
      <c r="MH436" s="631">
        <f t="shared" si="849"/>
        <v>0</v>
      </c>
      <c r="MI436" s="631">
        <f t="shared" si="849"/>
        <v>0</v>
      </c>
      <c r="MJ436" s="631">
        <f t="shared" si="849"/>
        <v>0</v>
      </c>
      <c r="MK436" s="631">
        <f t="shared" si="849"/>
        <v>0</v>
      </c>
      <c r="ML436" s="631">
        <f t="shared" si="849"/>
        <v>0</v>
      </c>
      <c r="MM436" s="631">
        <f t="shared" si="849"/>
        <v>0</v>
      </c>
      <c r="MN436" s="631">
        <f t="shared" si="850"/>
        <v>0</v>
      </c>
      <c r="MO436" s="631">
        <f t="shared" si="850"/>
        <v>0</v>
      </c>
      <c r="MP436" s="631">
        <f t="shared" si="850"/>
        <v>0</v>
      </c>
      <c r="MQ436" s="631">
        <f t="shared" si="850"/>
        <v>0</v>
      </c>
      <c r="MR436" s="631">
        <f t="shared" si="850"/>
        <v>0</v>
      </c>
      <c r="MS436" s="631">
        <f t="shared" si="850"/>
        <v>0</v>
      </c>
      <c r="MT436" s="631">
        <f t="shared" si="850"/>
        <v>0</v>
      </c>
      <c r="MU436" s="631">
        <f t="shared" si="850"/>
        <v>0</v>
      </c>
      <c r="MV436" s="631">
        <f t="shared" si="850"/>
        <v>0</v>
      </c>
      <c r="MW436" s="631">
        <f t="shared" si="850"/>
        <v>0</v>
      </c>
      <c r="MX436" s="631">
        <f t="shared" si="851"/>
        <v>0</v>
      </c>
      <c r="MY436" s="631">
        <f t="shared" si="851"/>
        <v>0</v>
      </c>
      <c r="MZ436" s="631">
        <f t="shared" si="851"/>
        <v>0</v>
      </c>
      <c r="NA436" s="631">
        <f t="shared" si="851"/>
        <v>0</v>
      </c>
      <c r="NB436" s="631">
        <f t="shared" si="851"/>
        <v>0</v>
      </c>
      <c r="NC436" s="631">
        <f t="shared" si="851"/>
        <v>0</v>
      </c>
    </row>
    <row r="437" spans="1:367" hidden="1">
      <c r="A437" s="504"/>
      <c r="B437" s="504"/>
      <c r="C437" s="497"/>
      <c r="D437" s="497"/>
      <c r="E437" s="362">
        <f t="shared" si="772"/>
        <v>0</v>
      </c>
      <c r="F437" s="363">
        <f t="shared" si="773"/>
        <v>0</v>
      </c>
      <c r="G437" s="498">
        <f>E437*Dichtheden!$V$70</f>
        <v>0</v>
      </c>
      <c r="H437" s="499">
        <f>IF(C437=0,0,ROUND(IF((G437/2)/Dichtheden!$C$3&lt;1,1,(G437/2)/Dichtheden!$C$3),0))</f>
        <v>0</v>
      </c>
      <c r="I437" s="498">
        <f>E437*Dichtheden!$AJ$70</f>
        <v>0</v>
      </c>
      <c r="J437" s="499">
        <f>IF(C437=0,0,ROUND(IF((I437/2)/Dichtheden!$D$3&lt;1,1,(I437/2)/Dichtheden!$D$3),0))</f>
        <v>0</v>
      </c>
      <c r="K437" s="498">
        <f t="shared" si="774"/>
        <v>0</v>
      </c>
      <c r="L437" s="500">
        <f t="shared" si="777"/>
        <v>0</v>
      </c>
      <c r="M437" s="498">
        <f>IF(D437=0,0,IF((D437*Dichtheden!$G$4)&lt;25,25,D437*Dichtheden!$G$4))</f>
        <v>0</v>
      </c>
      <c r="N437" s="499">
        <f>D437*Dichtheden!$H$4</f>
        <v>0</v>
      </c>
      <c r="O437" s="501"/>
      <c r="P437" s="501"/>
      <c r="Q437" s="502">
        <f>E437*Dichtheden!$AS$68</f>
        <v>0</v>
      </c>
      <c r="R437" s="495">
        <f>IF(Q437=0,0,ROUND(IF((Q437/2)/Dichtheden!$C$3&lt;1,1,(Q437/2)/Dichtheden!$C$3),0))</f>
        <v>0</v>
      </c>
      <c r="S437" s="502">
        <f>E437*Dichtheden!$AY$68</f>
        <v>0</v>
      </c>
      <c r="T437" s="495">
        <f>IF(Q437=0,0,ROUND(IF((S437/2)/Dichtheden!$D$3&lt;1,1,(S437/2)/Dichtheden!$D$3),0))</f>
        <v>0</v>
      </c>
      <c r="U437" s="502">
        <f>D437*Dichtheden!$G$5</f>
        <v>0</v>
      </c>
      <c r="V437" s="502">
        <f>D437*Dichtheden!$H$5</f>
        <v>0</v>
      </c>
      <c r="X437" s="630"/>
      <c r="AA437" s="628">
        <f t="shared" si="836"/>
        <v>0</v>
      </c>
      <c r="AB437" s="628">
        <f t="shared" si="836"/>
        <v>0</v>
      </c>
      <c r="AC437" s="628">
        <f t="shared" si="836"/>
        <v>0</v>
      </c>
      <c r="AD437" s="628">
        <f t="shared" si="836"/>
        <v>0</v>
      </c>
      <c r="AE437" s="628">
        <f t="shared" si="836"/>
        <v>0</v>
      </c>
      <c r="AF437" s="628">
        <f t="shared" si="836"/>
        <v>0</v>
      </c>
      <c r="AG437" s="628">
        <f t="shared" si="836"/>
        <v>0</v>
      </c>
      <c r="AH437" s="628">
        <f t="shared" si="836"/>
        <v>0</v>
      </c>
      <c r="AI437" s="628">
        <f t="shared" si="836"/>
        <v>0</v>
      </c>
      <c r="AJ437" s="628">
        <f t="shared" si="836"/>
        <v>0</v>
      </c>
      <c r="AK437" s="628">
        <f t="shared" si="836"/>
        <v>0</v>
      </c>
      <c r="AL437" s="628">
        <f t="shared" si="836"/>
        <v>0</v>
      </c>
      <c r="AM437" s="628">
        <f t="shared" si="836"/>
        <v>0</v>
      </c>
      <c r="AN437" s="628">
        <f t="shared" si="836"/>
        <v>0</v>
      </c>
      <c r="AO437" s="628">
        <f t="shared" si="836"/>
        <v>0</v>
      </c>
      <c r="AP437" s="628">
        <f t="shared" si="836"/>
        <v>0</v>
      </c>
      <c r="AQ437" s="628">
        <f t="shared" si="854"/>
        <v>0</v>
      </c>
      <c r="AR437" s="628">
        <f t="shared" si="854"/>
        <v>0</v>
      </c>
      <c r="AS437" s="628">
        <f t="shared" si="854"/>
        <v>0</v>
      </c>
      <c r="AT437" s="628">
        <f t="shared" si="854"/>
        <v>0</v>
      </c>
      <c r="AU437" s="628">
        <f t="shared" si="854"/>
        <v>0</v>
      </c>
      <c r="AV437" s="628">
        <f t="shared" si="854"/>
        <v>0</v>
      </c>
      <c r="AW437" s="628">
        <f t="shared" si="854"/>
        <v>0</v>
      </c>
      <c r="AX437" s="628">
        <f t="shared" si="854"/>
        <v>0</v>
      </c>
      <c r="AY437" s="628">
        <f t="shared" si="854"/>
        <v>0</v>
      </c>
      <c r="AZ437" s="628">
        <f t="shared" si="854"/>
        <v>0</v>
      </c>
      <c r="BA437" s="628">
        <f t="shared" si="854"/>
        <v>0</v>
      </c>
      <c r="BB437" s="628">
        <f t="shared" si="854"/>
        <v>0</v>
      </c>
      <c r="BC437" s="628">
        <f t="shared" si="854"/>
        <v>0</v>
      </c>
      <c r="BD437" s="628">
        <f t="shared" si="854"/>
        <v>0</v>
      </c>
      <c r="BE437" s="628">
        <f t="shared" si="854"/>
        <v>0</v>
      </c>
      <c r="BF437" s="628">
        <f t="shared" si="854"/>
        <v>0</v>
      </c>
      <c r="BG437" s="628">
        <f t="shared" si="837"/>
        <v>0</v>
      </c>
      <c r="BH437" s="628">
        <f t="shared" si="837"/>
        <v>0</v>
      </c>
      <c r="BI437" s="628">
        <f t="shared" si="837"/>
        <v>0</v>
      </c>
      <c r="BJ437" s="628">
        <f t="shared" si="837"/>
        <v>0</v>
      </c>
      <c r="BK437" s="628">
        <f t="shared" si="837"/>
        <v>0</v>
      </c>
      <c r="BL437" s="628">
        <f t="shared" si="837"/>
        <v>0</v>
      </c>
      <c r="BM437" s="628">
        <f t="shared" si="837"/>
        <v>0</v>
      </c>
      <c r="BN437" s="628">
        <f t="shared" si="837"/>
        <v>0</v>
      </c>
      <c r="BO437" s="628">
        <f t="shared" si="837"/>
        <v>0</v>
      </c>
      <c r="BP437" s="628">
        <f t="shared" si="837"/>
        <v>0</v>
      </c>
      <c r="BQ437" s="628">
        <f t="shared" si="837"/>
        <v>0</v>
      </c>
      <c r="BR437" s="628">
        <f t="shared" si="837"/>
        <v>0</v>
      </c>
      <c r="BS437" s="628">
        <f t="shared" si="837"/>
        <v>0</v>
      </c>
      <c r="BT437" s="628">
        <f t="shared" si="837"/>
        <v>0</v>
      </c>
      <c r="BU437" s="628">
        <f t="shared" si="837"/>
        <v>0</v>
      </c>
      <c r="BV437" s="628">
        <f t="shared" si="837"/>
        <v>0</v>
      </c>
      <c r="BW437" s="628">
        <f t="shared" si="798"/>
        <v>0</v>
      </c>
      <c r="BX437" s="628">
        <f t="shared" si="798"/>
        <v>0</v>
      </c>
      <c r="BY437" s="628">
        <f t="shared" si="798"/>
        <v>0</v>
      </c>
      <c r="BZ437" s="628">
        <f t="shared" si="798"/>
        <v>0</v>
      </c>
      <c r="CA437" s="628">
        <f t="shared" si="798"/>
        <v>0</v>
      </c>
      <c r="CB437" s="628">
        <f t="shared" si="798"/>
        <v>0</v>
      </c>
      <c r="CC437" s="628">
        <f t="shared" si="798"/>
        <v>0</v>
      </c>
      <c r="CD437" s="628">
        <f t="shared" si="798"/>
        <v>0</v>
      </c>
      <c r="CE437" s="628"/>
      <c r="CF437" s="628">
        <f t="shared" si="838"/>
        <v>0</v>
      </c>
      <c r="CG437" s="628">
        <f t="shared" si="838"/>
        <v>0</v>
      </c>
      <c r="CH437" s="628">
        <f t="shared" si="838"/>
        <v>0</v>
      </c>
      <c r="CI437" s="628">
        <f t="shared" si="838"/>
        <v>0</v>
      </c>
      <c r="CJ437" s="628">
        <f t="shared" si="838"/>
        <v>0</v>
      </c>
      <c r="CK437" s="628">
        <f t="shared" si="838"/>
        <v>0</v>
      </c>
      <c r="CL437" s="628">
        <f t="shared" si="838"/>
        <v>0</v>
      </c>
      <c r="CM437" s="628">
        <f t="shared" si="838"/>
        <v>0</v>
      </c>
      <c r="CN437" s="628">
        <f t="shared" si="838"/>
        <v>0</v>
      </c>
      <c r="CO437" s="628">
        <f t="shared" si="838"/>
        <v>0</v>
      </c>
      <c r="CP437" s="628">
        <f t="shared" si="838"/>
        <v>0</v>
      </c>
      <c r="CQ437" s="628">
        <f t="shared" si="838"/>
        <v>0</v>
      </c>
      <c r="CR437" s="628">
        <f t="shared" si="838"/>
        <v>0</v>
      </c>
      <c r="CS437" s="628">
        <f t="shared" si="838"/>
        <v>0</v>
      </c>
      <c r="CT437" s="628">
        <f t="shared" si="838"/>
        <v>0</v>
      </c>
      <c r="CU437" s="628">
        <f t="shared" si="838"/>
        <v>0</v>
      </c>
      <c r="CV437" s="628">
        <f t="shared" si="855"/>
        <v>0</v>
      </c>
      <c r="CW437" s="628">
        <f t="shared" si="855"/>
        <v>0</v>
      </c>
      <c r="CX437" s="628">
        <f t="shared" si="855"/>
        <v>0</v>
      </c>
      <c r="CY437" s="628">
        <f t="shared" si="855"/>
        <v>0</v>
      </c>
      <c r="CZ437" s="628">
        <f t="shared" si="855"/>
        <v>0</v>
      </c>
      <c r="DA437" s="628">
        <f t="shared" si="855"/>
        <v>0</v>
      </c>
      <c r="DB437" s="628">
        <f t="shared" si="855"/>
        <v>0</v>
      </c>
      <c r="DC437" s="628">
        <f t="shared" si="855"/>
        <v>0</v>
      </c>
      <c r="DD437" s="628">
        <f t="shared" si="855"/>
        <v>0</v>
      </c>
      <c r="DE437" s="628">
        <f t="shared" si="855"/>
        <v>0</v>
      </c>
      <c r="DF437" s="628">
        <f t="shared" si="855"/>
        <v>0</v>
      </c>
      <c r="DG437" s="628">
        <f t="shared" si="855"/>
        <v>0</v>
      </c>
      <c r="DH437" s="628">
        <f t="shared" si="855"/>
        <v>0</v>
      </c>
      <c r="DI437" s="628">
        <f t="shared" si="855"/>
        <v>0</v>
      </c>
      <c r="DJ437" s="628">
        <f t="shared" si="855"/>
        <v>0</v>
      </c>
      <c r="DK437" s="628">
        <f t="shared" si="855"/>
        <v>0</v>
      </c>
      <c r="DL437" s="628">
        <f t="shared" si="839"/>
        <v>0</v>
      </c>
      <c r="DM437" s="628">
        <f t="shared" si="839"/>
        <v>0</v>
      </c>
      <c r="DN437" s="628">
        <f t="shared" si="839"/>
        <v>0</v>
      </c>
      <c r="DO437" s="628">
        <f t="shared" si="839"/>
        <v>0</v>
      </c>
      <c r="DP437" s="628">
        <f t="shared" si="839"/>
        <v>0</v>
      </c>
      <c r="DQ437" s="628">
        <f t="shared" si="839"/>
        <v>0</v>
      </c>
      <c r="DR437" s="628">
        <f t="shared" si="839"/>
        <v>0</v>
      </c>
      <c r="DS437" s="628">
        <f t="shared" si="839"/>
        <v>0</v>
      </c>
      <c r="DT437" s="628">
        <f t="shared" si="839"/>
        <v>0</v>
      </c>
      <c r="DU437" s="628">
        <f t="shared" si="839"/>
        <v>0</v>
      </c>
      <c r="DV437" s="628">
        <f t="shared" si="839"/>
        <v>0</v>
      </c>
      <c r="DW437" s="628">
        <f t="shared" si="839"/>
        <v>0</v>
      </c>
      <c r="DX437" s="628">
        <f t="shared" si="839"/>
        <v>0</v>
      </c>
      <c r="DY437" s="628">
        <f t="shared" si="839"/>
        <v>0</v>
      </c>
      <c r="DZ437" s="628">
        <f t="shared" si="839"/>
        <v>0</v>
      </c>
      <c r="EA437" s="628">
        <f t="shared" si="839"/>
        <v>0</v>
      </c>
      <c r="EB437" s="628">
        <f t="shared" si="801"/>
        <v>0</v>
      </c>
      <c r="EC437" s="628">
        <f t="shared" si="801"/>
        <v>0</v>
      </c>
      <c r="ED437" s="628">
        <f t="shared" si="801"/>
        <v>0</v>
      </c>
      <c r="EE437" s="628">
        <f t="shared" si="801"/>
        <v>0</v>
      </c>
      <c r="EF437" s="628">
        <f t="shared" si="801"/>
        <v>0</v>
      </c>
      <c r="EG437" s="628">
        <f t="shared" si="801"/>
        <v>0</v>
      </c>
      <c r="EH437" s="628">
        <f t="shared" si="801"/>
        <v>0</v>
      </c>
      <c r="EI437" s="628">
        <f t="shared" si="801"/>
        <v>0</v>
      </c>
      <c r="EJ437" s="631"/>
      <c r="EK437" s="631">
        <f t="shared" si="856"/>
        <v>0</v>
      </c>
      <c r="EL437" s="631">
        <f t="shared" si="856"/>
        <v>0</v>
      </c>
      <c r="EM437" s="631">
        <f t="shared" si="856"/>
        <v>0</v>
      </c>
      <c r="EN437" s="631">
        <f t="shared" si="856"/>
        <v>0</v>
      </c>
      <c r="EO437" s="631">
        <f t="shared" si="856"/>
        <v>0</v>
      </c>
      <c r="EP437" s="631">
        <f t="shared" si="856"/>
        <v>0</v>
      </c>
      <c r="EQ437" s="631">
        <f t="shared" si="856"/>
        <v>0</v>
      </c>
      <c r="ER437" s="631">
        <f t="shared" si="856"/>
        <v>0</v>
      </c>
      <c r="ES437" s="631">
        <f t="shared" si="856"/>
        <v>0</v>
      </c>
      <c r="ET437" s="631">
        <f t="shared" si="856"/>
        <v>0</v>
      </c>
      <c r="EU437" s="631">
        <f t="shared" si="856"/>
        <v>0</v>
      </c>
      <c r="EV437" s="631">
        <f t="shared" si="856"/>
        <v>0</v>
      </c>
      <c r="EW437" s="631">
        <f t="shared" si="856"/>
        <v>0</v>
      </c>
      <c r="EX437" s="631">
        <f t="shared" si="856"/>
        <v>0</v>
      </c>
      <c r="EY437" s="631">
        <f t="shared" si="856"/>
        <v>0</v>
      </c>
      <c r="EZ437" s="631">
        <f t="shared" si="856"/>
        <v>0</v>
      </c>
      <c r="FA437" s="631">
        <f t="shared" si="775"/>
        <v>0</v>
      </c>
      <c r="FB437" s="631">
        <f t="shared" si="775"/>
        <v>0</v>
      </c>
      <c r="FC437" s="631">
        <f t="shared" si="775"/>
        <v>0</v>
      </c>
      <c r="FD437" s="631">
        <f t="shared" si="834"/>
        <v>0</v>
      </c>
      <c r="FE437" s="631">
        <f t="shared" si="834"/>
        <v>0</v>
      </c>
      <c r="FF437" s="631">
        <f t="shared" si="834"/>
        <v>0</v>
      </c>
      <c r="FG437" s="631">
        <f t="shared" si="834"/>
        <v>0</v>
      </c>
      <c r="FH437" s="631">
        <f t="shared" si="834"/>
        <v>0</v>
      </c>
      <c r="FI437" s="631">
        <f t="shared" si="834"/>
        <v>0</v>
      </c>
      <c r="FJ437" s="631">
        <f t="shared" si="834"/>
        <v>0</v>
      </c>
      <c r="FK437" s="631">
        <f t="shared" si="834"/>
        <v>0</v>
      </c>
      <c r="FL437" s="631">
        <f t="shared" si="834"/>
        <v>0</v>
      </c>
      <c r="FM437" s="631">
        <f t="shared" si="834"/>
        <v>0</v>
      </c>
      <c r="FN437" s="631">
        <f t="shared" si="834"/>
        <v>0</v>
      </c>
      <c r="FO437" s="631">
        <f t="shared" si="834"/>
        <v>0</v>
      </c>
      <c r="FP437" s="631">
        <f t="shared" si="834"/>
        <v>0</v>
      </c>
      <c r="FQ437" s="631">
        <f t="shared" si="834"/>
        <v>0</v>
      </c>
      <c r="FR437" s="631">
        <f t="shared" si="834"/>
        <v>0</v>
      </c>
      <c r="FS437" s="631">
        <f t="shared" si="834"/>
        <v>0</v>
      </c>
      <c r="FT437" s="631">
        <f t="shared" si="749"/>
        <v>0</v>
      </c>
      <c r="FU437" s="631">
        <f t="shared" si="749"/>
        <v>0</v>
      </c>
      <c r="FV437" s="631">
        <f t="shared" si="815"/>
        <v>0</v>
      </c>
      <c r="FW437" s="631">
        <f t="shared" si="815"/>
        <v>0</v>
      </c>
      <c r="FX437" s="631">
        <f t="shared" si="815"/>
        <v>0</v>
      </c>
      <c r="FY437" s="631">
        <f t="shared" si="815"/>
        <v>0</v>
      </c>
      <c r="FZ437" s="631">
        <f t="shared" si="815"/>
        <v>0</v>
      </c>
      <c r="GA437" s="631">
        <f t="shared" si="815"/>
        <v>0</v>
      </c>
      <c r="GB437" s="631">
        <f t="shared" si="815"/>
        <v>0</v>
      </c>
      <c r="GC437" s="631">
        <f t="shared" si="815"/>
        <v>0</v>
      </c>
      <c r="GD437" s="631">
        <f t="shared" si="817"/>
        <v>0</v>
      </c>
      <c r="GE437" s="631">
        <f t="shared" si="817"/>
        <v>0</v>
      </c>
      <c r="GF437" s="631">
        <f t="shared" si="817"/>
        <v>0</v>
      </c>
      <c r="GG437" s="631">
        <f t="shared" si="817"/>
        <v>0</v>
      </c>
      <c r="GH437" s="631">
        <f t="shared" si="817"/>
        <v>0</v>
      </c>
      <c r="GI437" s="631">
        <f t="shared" si="853"/>
        <v>0</v>
      </c>
      <c r="GJ437" s="631">
        <f t="shared" si="853"/>
        <v>0</v>
      </c>
      <c r="GK437" s="631">
        <f t="shared" si="853"/>
        <v>0</v>
      </c>
      <c r="GL437" s="631">
        <f t="shared" si="853"/>
        <v>0</v>
      </c>
      <c r="GM437" s="631">
        <f t="shared" si="853"/>
        <v>0</v>
      </c>
      <c r="GN437" s="631">
        <f t="shared" si="853"/>
        <v>0</v>
      </c>
      <c r="GO437" s="631"/>
      <c r="GP437" s="631">
        <f t="shared" si="852"/>
        <v>0</v>
      </c>
      <c r="GQ437" s="631">
        <f t="shared" si="852"/>
        <v>0</v>
      </c>
      <c r="GR437" s="631">
        <f t="shared" si="852"/>
        <v>0</v>
      </c>
      <c r="GS437" s="631">
        <f t="shared" si="852"/>
        <v>0</v>
      </c>
      <c r="GT437" s="631">
        <f t="shared" si="852"/>
        <v>0</v>
      </c>
      <c r="GU437" s="631">
        <f t="shared" si="852"/>
        <v>0</v>
      </c>
      <c r="GV437" s="631">
        <f t="shared" si="852"/>
        <v>0</v>
      </c>
      <c r="GW437" s="631">
        <f t="shared" si="852"/>
        <v>0</v>
      </c>
      <c r="GX437" s="631">
        <f t="shared" si="852"/>
        <v>0</v>
      </c>
      <c r="GY437" s="631">
        <f t="shared" si="852"/>
        <v>0</v>
      </c>
      <c r="GZ437" s="631">
        <f t="shared" si="852"/>
        <v>0</v>
      </c>
      <c r="HA437" s="631">
        <f t="shared" si="852"/>
        <v>0</v>
      </c>
      <c r="HB437" s="631">
        <f t="shared" si="852"/>
        <v>0</v>
      </c>
      <c r="HC437" s="631">
        <f t="shared" si="852"/>
        <v>0</v>
      </c>
      <c r="HD437" s="631">
        <f t="shared" si="852"/>
        <v>0</v>
      </c>
      <c r="HE437" s="631">
        <f t="shared" si="734"/>
        <v>0</v>
      </c>
      <c r="HF437" s="631">
        <f t="shared" si="734"/>
        <v>0</v>
      </c>
      <c r="HG437" s="631">
        <f t="shared" si="734"/>
        <v>0</v>
      </c>
      <c r="HH437" s="631">
        <f t="shared" si="734"/>
        <v>0</v>
      </c>
      <c r="HI437" s="631">
        <f t="shared" si="857"/>
        <v>0</v>
      </c>
      <c r="HJ437" s="631">
        <f t="shared" si="857"/>
        <v>0</v>
      </c>
      <c r="HK437" s="631">
        <f t="shared" si="857"/>
        <v>0</v>
      </c>
      <c r="HL437" s="631">
        <f t="shared" si="857"/>
        <v>0</v>
      </c>
      <c r="HM437" s="631">
        <f t="shared" si="857"/>
        <v>0</v>
      </c>
      <c r="HN437" s="631">
        <f t="shared" si="857"/>
        <v>0</v>
      </c>
      <c r="HO437" s="631">
        <f t="shared" si="857"/>
        <v>0</v>
      </c>
      <c r="HP437" s="631">
        <f t="shared" si="857"/>
        <v>0</v>
      </c>
      <c r="HQ437" s="631">
        <f t="shared" si="857"/>
        <v>0</v>
      </c>
      <c r="HR437" s="631">
        <f t="shared" si="835"/>
        <v>0</v>
      </c>
      <c r="HS437" s="631">
        <f t="shared" si="835"/>
        <v>0</v>
      </c>
      <c r="HT437" s="631">
        <f t="shared" si="835"/>
        <v>0</v>
      </c>
      <c r="HU437" s="631">
        <f t="shared" si="835"/>
        <v>0</v>
      </c>
      <c r="HV437" s="631">
        <f t="shared" si="858"/>
        <v>0</v>
      </c>
      <c r="HW437" s="631">
        <f t="shared" si="858"/>
        <v>0</v>
      </c>
      <c r="HX437" s="631">
        <f t="shared" si="858"/>
        <v>0</v>
      </c>
      <c r="HY437" s="631">
        <f t="shared" si="858"/>
        <v>0</v>
      </c>
      <c r="HZ437" s="631">
        <f t="shared" si="858"/>
        <v>0</v>
      </c>
      <c r="IA437" s="631">
        <f t="shared" si="858"/>
        <v>0</v>
      </c>
      <c r="IB437" s="631">
        <f t="shared" si="858"/>
        <v>0</v>
      </c>
      <c r="IC437" s="631">
        <f t="shared" si="858"/>
        <v>0</v>
      </c>
      <c r="ID437" s="631">
        <f t="shared" si="858"/>
        <v>0</v>
      </c>
      <c r="IE437" s="631">
        <f t="shared" si="858"/>
        <v>0</v>
      </c>
      <c r="IF437" s="631">
        <f t="shared" si="858"/>
        <v>0</v>
      </c>
      <c r="IG437" s="631">
        <f t="shared" si="858"/>
        <v>0</v>
      </c>
      <c r="IH437" s="631">
        <f t="shared" si="858"/>
        <v>0</v>
      </c>
      <c r="II437" s="631">
        <f t="shared" si="858"/>
        <v>0</v>
      </c>
      <c r="IJ437" s="631">
        <f t="shared" si="858"/>
        <v>0</v>
      </c>
      <c r="IK437" s="631">
        <f t="shared" si="858"/>
        <v>0</v>
      </c>
      <c r="IL437" s="631">
        <f t="shared" si="814"/>
        <v>0</v>
      </c>
      <c r="IM437" s="631">
        <f t="shared" si="814"/>
        <v>0</v>
      </c>
      <c r="IN437" s="631">
        <f t="shared" si="814"/>
        <v>0</v>
      </c>
      <c r="IO437" s="631">
        <f t="shared" si="814"/>
        <v>0</v>
      </c>
      <c r="IP437" s="631">
        <f t="shared" si="814"/>
        <v>0</v>
      </c>
      <c r="IQ437" s="631">
        <f t="shared" si="814"/>
        <v>0</v>
      </c>
      <c r="IR437" s="631">
        <f t="shared" si="814"/>
        <v>0</v>
      </c>
      <c r="IS437" s="631">
        <f t="shared" si="814"/>
        <v>0</v>
      </c>
      <c r="IT437" s="631"/>
      <c r="IU437" s="631">
        <f t="shared" si="840"/>
        <v>0</v>
      </c>
      <c r="IV437" s="631">
        <f t="shared" si="840"/>
        <v>0</v>
      </c>
      <c r="IW437" s="631">
        <f t="shared" si="840"/>
        <v>0</v>
      </c>
      <c r="IX437" s="631">
        <f t="shared" si="840"/>
        <v>0</v>
      </c>
      <c r="IY437" s="631">
        <f t="shared" si="840"/>
        <v>0</v>
      </c>
      <c r="IZ437" s="631">
        <f t="shared" si="840"/>
        <v>0</v>
      </c>
      <c r="JA437" s="631">
        <f t="shared" si="840"/>
        <v>0</v>
      </c>
      <c r="JB437" s="631">
        <f t="shared" si="840"/>
        <v>0</v>
      </c>
      <c r="JC437" s="631">
        <f t="shared" si="840"/>
        <v>0</v>
      </c>
      <c r="JD437" s="631">
        <f t="shared" si="840"/>
        <v>0</v>
      </c>
      <c r="JE437" s="631">
        <f t="shared" si="841"/>
        <v>0</v>
      </c>
      <c r="JF437" s="631">
        <f t="shared" si="841"/>
        <v>0</v>
      </c>
      <c r="JG437" s="631">
        <f t="shared" si="841"/>
        <v>0</v>
      </c>
      <c r="JH437" s="631">
        <f t="shared" si="841"/>
        <v>0</v>
      </c>
      <c r="JI437" s="631">
        <f t="shared" si="841"/>
        <v>0</v>
      </c>
      <c r="JJ437" s="631">
        <f t="shared" si="841"/>
        <v>0</v>
      </c>
      <c r="JK437" s="631">
        <f t="shared" si="841"/>
        <v>0</v>
      </c>
      <c r="JL437" s="631">
        <f t="shared" si="841"/>
        <v>0</v>
      </c>
      <c r="JM437" s="631">
        <f t="shared" si="841"/>
        <v>0</v>
      </c>
      <c r="JN437" s="631">
        <f t="shared" si="841"/>
        <v>0</v>
      </c>
      <c r="JO437" s="631">
        <f t="shared" si="842"/>
        <v>0</v>
      </c>
      <c r="JP437" s="631">
        <f t="shared" si="842"/>
        <v>0</v>
      </c>
      <c r="JQ437" s="631">
        <f t="shared" si="842"/>
        <v>0</v>
      </c>
      <c r="JR437" s="631">
        <f t="shared" si="842"/>
        <v>0</v>
      </c>
      <c r="JS437" s="631">
        <f t="shared" si="842"/>
        <v>0</v>
      </c>
      <c r="JT437" s="631">
        <f t="shared" si="842"/>
        <v>0</v>
      </c>
      <c r="JU437" s="631">
        <f t="shared" si="842"/>
        <v>0</v>
      </c>
      <c r="JV437" s="631">
        <f t="shared" si="842"/>
        <v>0</v>
      </c>
      <c r="JW437" s="631">
        <f t="shared" si="842"/>
        <v>0</v>
      </c>
      <c r="JX437" s="631">
        <f t="shared" si="842"/>
        <v>0</v>
      </c>
      <c r="JY437" s="631">
        <f t="shared" si="843"/>
        <v>0</v>
      </c>
      <c r="JZ437" s="631">
        <f t="shared" si="843"/>
        <v>0</v>
      </c>
      <c r="KA437" s="631">
        <f t="shared" si="843"/>
        <v>0</v>
      </c>
      <c r="KB437" s="631">
        <f t="shared" si="843"/>
        <v>0</v>
      </c>
      <c r="KC437" s="631">
        <f t="shared" si="843"/>
        <v>0</v>
      </c>
      <c r="KD437" s="631">
        <f t="shared" si="843"/>
        <v>0</v>
      </c>
      <c r="KE437" s="631">
        <f t="shared" si="843"/>
        <v>0</v>
      </c>
      <c r="KF437" s="631">
        <f t="shared" si="843"/>
        <v>0</v>
      </c>
      <c r="KG437" s="631">
        <f t="shared" si="843"/>
        <v>0</v>
      </c>
      <c r="KH437" s="631">
        <f t="shared" si="843"/>
        <v>0</v>
      </c>
      <c r="KI437" s="631">
        <f t="shared" si="844"/>
        <v>0</v>
      </c>
      <c r="KJ437" s="631">
        <f t="shared" si="844"/>
        <v>0</v>
      </c>
      <c r="KK437" s="631">
        <f t="shared" si="844"/>
        <v>0</v>
      </c>
      <c r="KL437" s="631">
        <f t="shared" si="844"/>
        <v>0</v>
      </c>
      <c r="KM437" s="631">
        <f t="shared" si="844"/>
        <v>0</v>
      </c>
      <c r="KN437" s="631">
        <f t="shared" si="844"/>
        <v>0</v>
      </c>
      <c r="KO437" s="631">
        <f t="shared" si="844"/>
        <v>0</v>
      </c>
      <c r="KP437" s="631">
        <f t="shared" si="844"/>
        <v>0</v>
      </c>
      <c r="KQ437" s="631">
        <f t="shared" si="844"/>
        <v>0</v>
      </c>
      <c r="KR437" s="631">
        <f t="shared" si="844"/>
        <v>0</v>
      </c>
      <c r="KS437" s="631">
        <f t="shared" si="845"/>
        <v>0</v>
      </c>
      <c r="KT437" s="631">
        <f t="shared" si="845"/>
        <v>0</v>
      </c>
      <c r="KU437" s="631">
        <f t="shared" si="845"/>
        <v>0</v>
      </c>
      <c r="KV437" s="631">
        <f t="shared" si="845"/>
        <v>0</v>
      </c>
      <c r="KW437" s="631">
        <f t="shared" si="845"/>
        <v>0</v>
      </c>
      <c r="KX437" s="631">
        <f t="shared" si="845"/>
        <v>0</v>
      </c>
      <c r="KY437" s="631"/>
      <c r="KZ437" s="631">
        <f t="shared" si="846"/>
        <v>0</v>
      </c>
      <c r="LA437" s="631">
        <f t="shared" si="846"/>
        <v>0</v>
      </c>
      <c r="LB437" s="631">
        <f t="shared" si="846"/>
        <v>0</v>
      </c>
      <c r="LC437" s="631">
        <f t="shared" si="846"/>
        <v>0</v>
      </c>
      <c r="LD437" s="631">
        <f t="shared" si="846"/>
        <v>0</v>
      </c>
      <c r="LE437" s="631">
        <f t="shared" si="846"/>
        <v>0</v>
      </c>
      <c r="LF437" s="631">
        <f t="shared" si="846"/>
        <v>0</v>
      </c>
      <c r="LG437" s="631">
        <f t="shared" si="846"/>
        <v>0</v>
      </c>
      <c r="LH437" s="631">
        <f t="shared" si="846"/>
        <v>0</v>
      </c>
      <c r="LI437" s="631">
        <f t="shared" si="846"/>
        <v>0</v>
      </c>
      <c r="LJ437" s="631">
        <f t="shared" si="847"/>
        <v>0</v>
      </c>
      <c r="LK437" s="631">
        <f t="shared" si="847"/>
        <v>0</v>
      </c>
      <c r="LL437" s="631">
        <f t="shared" si="847"/>
        <v>0</v>
      </c>
      <c r="LM437" s="631">
        <f t="shared" si="847"/>
        <v>0</v>
      </c>
      <c r="LN437" s="631">
        <f t="shared" si="847"/>
        <v>0</v>
      </c>
      <c r="LO437" s="631">
        <f t="shared" si="847"/>
        <v>0</v>
      </c>
      <c r="LP437" s="631">
        <f t="shared" si="847"/>
        <v>0</v>
      </c>
      <c r="LQ437" s="631">
        <f t="shared" si="847"/>
        <v>0</v>
      </c>
      <c r="LR437" s="631">
        <f t="shared" si="847"/>
        <v>0</v>
      </c>
      <c r="LS437" s="631">
        <f t="shared" si="847"/>
        <v>0</v>
      </c>
      <c r="LT437" s="631">
        <f t="shared" si="848"/>
        <v>0</v>
      </c>
      <c r="LU437" s="631">
        <f t="shared" si="848"/>
        <v>0</v>
      </c>
      <c r="LV437" s="631">
        <f t="shared" si="848"/>
        <v>0</v>
      </c>
      <c r="LW437" s="631">
        <f t="shared" si="848"/>
        <v>0</v>
      </c>
      <c r="LX437" s="631">
        <f t="shared" si="848"/>
        <v>0</v>
      </c>
      <c r="LY437" s="631">
        <f t="shared" si="848"/>
        <v>0</v>
      </c>
      <c r="LZ437" s="631">
        <f t="shared" si="848"/>
        <v>0</v>
      </c>
      <c r="MA437" s="631">
        <f t="shared" si="848"/>
        <v>0</v>
      </c>
      <c r="MB437" s="631">
        <f t="shared" si="848"/>
        <v>0</v>
      </c>
      <c r="MC437" s="631">
        <f t="shared" si="848"/>
        <v>0</v>
      </c>
      <c r="MD437" s="631">
        <f t="shared" si="849"/>
        <v>0</v>
      </c>
      <c r="ME437" s="631">
        <f t="shared" si="849"/>
        <v>0</v>
      </c>
      <c r="MF437" s="631">
        <f t="shared" si="849"/>
        <v>0</v>
      </c>
      <c r="MG437" s="631">
        <f t="shared" si="849"/>
        <v>0</v>
      </c>
      <c r="MH437" s="631">
        <f t="shared" si="849"/>
        <v>0</v>
      </c>
      <c r="MI437" s="631">
        <f t="shared" si="849"/>
        <v>0</v>
      </c>
      <c r="MJ437" s="631">
        <f t="shared" si="849"/>
        <v>0</v>
      </c>
      <c r="MK437" s="631">
        <f t="shared" si="849"/>
        <v>0</v>
      </c>
      <c r="ML437" s="631">
        <f t="shared" si="849"/>
        <v>0</v>
      </c>
      <c r="MM437" s="631">
        <f t="shared" si="849"/>
        <v>0</v>
      </c>
      <c r="MN437" s="631">
        <f t="shared" si="850"/>
        <v>0</v>
      </c>
      <c r="MO437" s="631">
        <f t="shared" si="850"/>
        <v>0</v>
      </c>
      <c r="MP437" s="631">
        <f t="shared" si="850"/>
        <v>0</v>
      </c>
      <c r="MQ437" s="631">
        <f t="shared" si="850"/>
        <v>0</v>
      </c>
      <c r="MR437" s="631">
        <f t="shared" si="850"/>
        <v>0</v>
      </c>
      <c r="MS437" s="631">
        <f t="shared" si="850"/>
        <v>0</v>
      </c>
      <c r="MT437" s="631">
        <f t="shared" si="850"/>
        <v>0</v>
      </c>
      <c r="MU437" s="631">
        <f t="shared" si="850"/>
        <v>0</v>
      </c>
      <c r="MV437" s="631">
        <f t="shared" si="850"/>
        <v>0</v>
      </c>
      <c r="MW437" s="631">
        <f t="shared" si="850"/>
        <v>0</v>
      </c>
      <c r="MX437" s="631">
        <f t="shared" si="851"/>
        <v>0</v>
      </c>
      <c r="MY437" s="631">
        <f t="shared" si="851"/>
        <v>0</v>
      </c>
      <c r="MZ437" s="631">
        <f t="shared" si="851"/>
        <v>0</v>
      </c>
      <c r="NA437" s="631">
        <f t="shared" si="851"/>
        <v>0</v>
      </c>
      <c r="NB437" s="631">
        <f t="shared" si="851"/>
        <v>0</v>
      </c>
      <c r="NC437" s="631">
        <f t="shared" si="851"/>
        <v>0</v>
      </c>
    </row>
    <row r="438" spans="1:367" hidden="1">
      <c r="A438" s="504"/>
      <c r="B438" s="504"/>
      <c r="C438" s="497"/>
      <c r="D438" s="497"/>
      <c r="E438" s="362">
        <f t="shared" si="772"/>
        <v>0</v>
      </c>
      <c r="F438" s="363">
        <f t="shared" si="773"/>
        <v>0</v>
      </c>
      <c r="G438" s="498">
        <f>E438*Dichtheden!$V$70</f>
        <v>0</v>
      </c>
      <c r="H438" s="499">
        <f>IF(C438=0,0,ROUND(IF((G438/2)/Dichtheden!$C$3&lt;1,1,(G438/2)/Dichtheden!$C$3),0))</f>
        <v>0</v>
      </c>
      <c r="I438" s="498">
        <f>E438*Dichtheden!$AJ$70</f>
        <v>0</v>
      </c>
      <c r="J438" s="499">
        <f>IF(C438=0,0,ROUND(IF((I438/2)/Dichtheden!$D$3&lt;1,1,(I438/2)/Dichtheden!$D$3),0))</f>
        <v>0</v>
      </c>
      <c r="K438" s="498">
        <f t="shared" si="774"/>
        <v>0</v>
      </c>
      <c r="L438" s="500">
        <f t="shared" si="777"/>
        <v>0</v>
      </c>
      <c r="M438" s="498">
        <f>IF(D438=0,0,IF((D438*Dichtheden!$G$4)&lt;25,25,D438*Dichtheden!$G$4))</f>
        <v>0</v>
      </c>
      <c r="N438" s="499">
        <f>D438*Dichtheden!$H$4</f>
        <v>0</v>
      </c>
      <c r="O438" s="501"/>
      <c r="P438" s="501"/>
      <c r="Q438" s="502">
        <f>E438*Dichtheden!$AS$68</f>
        <v>0</v>
      </c>
      <c r="R438" s="495">
        <f>IF(Q438=0,0,ROUND(IF((Q438/2)/Dichtheden!$C$3&lt;1,1,(Q438/2)/Dichtheden!$C$3),0))</f>
        <v>0</v>
      </c>
      <c r="S438" s="502">
        <f>E438*Dichtheden!$AY$68</f>
        <v>0</v>
      </c>
      <c r="T438" s="495">
        <f>IF(Q438=0,0,ROUND(IF((S438/2)/Dichtheden!$D$3&lt;1,1,(S438/2)/Dichtheden!$D$3),0))</f>
        <v>0</v>
      </c>
      <c r="U438" s="502">
        <f>D438*Dichtheden!$G$5</f>
        <v>0</v>
      </c>
      <c r="V438" s="502">
        <f>D438*Dichtheden!$H$5</f>
        <v>0</v>
      </c>
      <c r="X438" s="630"/>
      <c r="AA438" s="628">
        <f t="shared" si="836"/>
        <v>0</v>
      </c>
      <c r="AB438" s="628">
        <f t="shared" si="836"/>
        <v>0</v>
      </c>
      <c r="AC438" s="628">
        <f t="shared" si="836"/>
        <v>0</v>
      </c>
      <c r="AD438" s="628">
        <f t="shared" si="836"/>
        <v>0</v>
      </c>
      <c r="AE438" s="628">
        <f t="shared" si="836"/>
        <v>0</v>
      </c>
      <c r="AF438" s="628">
        <f t="shared" si="836"/>
        <v>0</v>
      </c>
      <c r="AG438" s="628">
        <f t="shared" si="836"/>
        <v>0</v>
      </c>
      <c r="AH438" s="628">
        <f t="shared" si="836"/>
        <v>0</v>
      </c>
      <c r="AI438" s="628">
        <f t="shared" si="836"/>
        <v>0</v>
      </c>
      <c r="AJ438" s="628">
        <f t="shared" si="836"/>
        <v>0</v>
      </c>
      <c r="AK438" s="628">
        <f t="shared" si="836"/>
        <v>0</v>
      </c>
      <c r="AL438" s="628">
        <f t="shared" si="836"/>
        <v>0</v>
      </c>
      <c r="AM438" s="628">
        <f t="shared" si="836"/>
        <v>0</v>
      </c>
      <c r="AN438" s="628">
        <f t="shared" si="836"/>
        <v>0</v>
      </c>
      <c r="AO438" s="628">
        <f t="shared" si="836"/>
        <v>0</v>
      </c>
      <c r="AP438" s="628">
        <f t="shared" si="836"/>
        <v>0</v>
      </c>
      <c r="AQ438" s="628">
        <f t="shared" si="854"/>
        <v>0</v>
      </c>
      <c r="AR438" s="628">
        <f t="shared" si="854"/>
        <v>0</v>
      </c>
      <c r="AS438" s="628">
        <f t="shared" si="854"/>
        <v>0</v>
      </c>
      <c r="AT438" s="628">
        <f t="shared" si="854"/>
        <v>0</v>
      </c>
      <c r="AU438" s="628">
        <f t="shared" si="854"/>
        <v>0</v>
      </c>
      <c r="AV438" s="628">
        <f t="shared" si="854"/>
        <v>0</v>
      </c>
      <c r="AW438" s="628">
        <f t="shared" si="854"/>
        <v>0</v>
      </c>
      <c r="AX438" s="628">
        <f t="shared" si="854"/>
        <v>0</v>
      </c>
      <c r="AY438" s="628">
        <f t="shared" si="854"/>
        <v>0</v>
      </c>
      <c r="AZ438" s="628">
        <f t="shared" si="854"/>
        <v>0</v>
      </c>
      <c r="BA438" s="628">
        <f t="shared" si="854"/>
        <v>0</v>
      </c>
      <c r="BB438" s="628">
        <f t="shared" si="854"/>
        <v>0</v>
      </c>
      <c r="BC438" s="628">
        <f t="shared" si="854"/>
        <v>0</v>
      </c>
      <c r="BD438" s="628">
        <f t="shared" si="854"/>
        <v>0</v>
      </c>
      <c r="BE438" s="628">
        <f t="shared" si="854"/>
        <v>0</v>
      </c>
      <c r="BF438" s="628">
        <f t="shared" si="854"/>
        <v>0</v>
      </c>
      <c r="BG438" s="628">
        <f t="shared" si="837"/>
        <v>0</v>
      </c>
      <c r="BH438" s="628">
        <f t="shared" si="837"/>
        <v>0</v>
      </c>
      <c r="BI438" s="628">
        <f t="shared" si="837"/>
        <v>0</v>
      </c>
      <c r="BJ438" s="628">
        <f t="shared" si="837"/>
        <v>0</v>
      </c>
      <c r="BK438" s="628">
        <f t="shared" si="837"/>
        <v>0</v>
      </c>
      <c r="BL438" s="628">
        <f t="shared" si="837"/>
        <v>0</v>
      </c>
      <c r="BM438" s="628">
        <f t="shared" si="837"/>
        <v>0</v>
      </c>
      <c r="BN438" s="628">
        <f t="shared" si="837"/>
        <v>0</v>
      </c>
      <c r="BO438" s="628">
        <f t="shared" si="837"/>
        <v>0</v>
      </c>
      <c r="BP438" s="628">
        <f t="shared" si="837"/>
        <v>0</v>
      </c>
      <c r="BQ438" s="628">
        <f t="shared" si="837"/>
        <v>0</v>
      </c>
      <c r="BR438" s="628">
        <f t="shared" si="837"/>
        <v>0</v>
      </c>
      <c r="BS438" s="628">
        <f t="shared" si="837"/>
        <v>0</v>
      </c>
      <c r="BT438" s="628">
        <f t="shared" si="837"/>
        <v>0</v>
      </c>
      <c r="BU438" s="628">
        <f t="shared" si="837"/>
        <v>0</v>
      </c>
      <c r="BV438" s="628">
        <f t="shared" si="837"/>
        <v>0</v>
      </c>
      <c r="BW438" s="628">
        <f t="shared" si="798"/>
        <v>0</v>
      </c>
      <c r="BX438" s="628">
        <f t="shared" si="798"/>
        <v>0</v>
      </c>
      <c r="BY438" s="628">
        <f t="shared" si="798"/>
        <v>0</v>
      </c>
      <c r="BZ438" s="628">
        <f t="shared" si="798"/>
        <v>0</v>
      </c>
      <c r="CA438" s="628">
        <f t="shared" si="798"/>
        <v>0</v>
      </c>
      <c r="CB438" s="628">
        <f t="shared" si="798"/>
        <v>0</v>
      </c>
      <c r="CC438" s="628">
        <f t="shared" si="798"/>
        <v>0</v>
      </c>
      <c r="CD438" s="628">
        <f t="shared" si="798"/>
        <v>0</v>
      </c>
      <c r="CE438" s="628"/>
      <c r="CF438" s="628">
        <f t="shared" si="838"/>
        <v>0</v>
      </c>
      <c r="CG438" s="628">
        <f t="shared" si="838"/>
        <v>0</v>
      </c>
      <c r="CH438" s="628">
        <f t="shared" si="838"/>
        <v>0</v>
      </c>
      <c r="CI438" s="628">
        <f t="shared" si="838"/>
        <v>0</v>
      </c>
      <c r="CJ438" s="628">
        <f t="shared" si="838"/>
        <v>0</v>
      </c>
      <c r="CK438" s="628">
        <f t="shared" si="838"/>
        <v>0</v>
      </c>
      <c r="CL438" s="628">
        <f t="shared" si="838"/>
        <v>0</v>
      </c>
      <c r="CM438" s="628">
        <f t="shared" si="838"/>
        <v>0</v>
      </c>
      <c r="CN438" s="628">
        <f t="shared" si="838"/>
        <v>0</v>
      </c>
      <c r="CO438" s="628">
        <f t="shared" si="838"/>
        <v>0</v>
      </c>
      <c r="CP438" s="628">
        <f t="shared" si="838"/>
        <v>0</v>
      </c>
      <c r="CQ438" s="628">
        <f t="shared" si="838"/>
        <v>0</v>
      </c>
      <c r="CR438" s="628">
        <f t="shared" si="838"/>
        <v>0</v>
      </c>
      <c r="CS438" s="628">
        <f t="shared" si="838"/>
        <v>0</v>
      </c>
      <c r="CT438" s="628">
        <f t="shared" si="838"/>
        <v>0</v>
      </c>
      <c r="CU438" s="628">
        <f t="shared" si="838"/>
        <v>0</v>
      </c>
      <c r="CV438" s="628">
        <f t="shared" si="855"/>
        <v>0</v>
      </c>
      <c r="CW438" s="628">
        <f t="shared" si="855"/>
        <v>0</v>
      </c>
      <c r="CX438" s="628">
        <f t="shared" si="855"/>
        <v>0</v>
      </c>
      <c r="CY438" s="628">
        <f t="shared" si="855"/>
        <v>0</v>
      </c>
      <c r="CZ438" s="628">
        <f t="shared" si="855"/>
        <v>0</v>
      </c>
      <c r="DA438" s="628">
        <f t="shared" si="855"/>
        <v>0</v>
      </c>
      <c r="DB438" s="628">
        <f t="shared" si="855"/>
        <v>0</v>
      </c>
      <c r="DC438" s="628">
        <f t="shared" si="855"/>
        <v>0</v>
      </c>
      <c r="DD438" s="628">
        <f t="shared" si="855"/>
        <v>0</v>
      </c>
      <c r="DE438" s="628">
        <f t="shared" si="855"/>
        <v>0</v>
      </c>
      <c r="DF438" s="628">
        <f t="shared" si="855"/>
        <v>0</v>
      </c>
      <c r="DG438" s="628">
        <f t="shared" si="855"/>
        <v>0</v>
      </c>
      <c r="DH438" s="628">
        <f t="shared" si="855"/>
        <v>0</v>
      </c>
      <c r="DI438" s="628">
        <f t="shared" si="855"/>
        <v>0</v>
      </c>
      <c r="DJ438" s="628">
        <f t="shared" si="855"/>
        <v>0</v>
      </c>
      <c r="DK438" s="628">
        <f t="shared" si="855"/>
        <v>0</v>
      </c>
      <c r="DL438" s="628">
        <f t="shared" si="839"/>
        <v>0</v>
      </c>
      <c r="DM438" s="628">
        <f t="shared" si="839"/>
        <v>0</v>
      </c>
      <c r="DN438" s="628">
        <f t="shared" si="839"/>
        <v>0</v>
      </c>
      <c r="DO438" s="628">
        <f t="shared" si="839"/>
        <v>0</v>
      </c>
      <c r="DP438" s="628">
        <f t="shared" si="839"/>
        <v>0</v>
      </c>
      <c r="DQ438" s="628">
        <f t="shared" si="839"/>
        <v>0</v>
      </c>
      <c r="DR438" s="628">
        <f t="shared" si="839"/>
        <v>0</v>
      </c>
      <c r="DS438" s="628">
        <f t="shared" si="839"/>
        <v>0</v>
      </c>
      <c r="DT438" s="628">
        <f t="shared" si="839"/>
        <v>0</v>
      </c>
      <c r="DU438" s="628">
        <f t="shared" si="839"/>
        <v>0</v>
      </c>
      <c r="DV438" s="628">
        <f t="shared" si="839"/>
        <v>0</v>
      </c>
      <c r="DW438" s="628">
        <f t="shared" si="839"/>
        <v>0</v>
      </c>
      <c r="DX438" s="628">
        <f t="shared" si="839"/>
        <v>0</v>
      </c>
      <c r="DY438" s="628">
        <f t="shared" si="839"/>
        <v>0</v>
      </c>
      <c r="DZ438" s="628">
        <f t="shared" si="839"/>
        <v>0</v>
      </c>
      <c r="EA438" s="628">
        <f t="shared" si="839"/>
        <v>0</v>
      </c>
      <c r="EB438" s="628">
        <f t="shared" si="801"/>
        <v>0</v>
      </c>
      <c r="EC438" s="628">
        <f t="shared" si="801"/>
        <v>0</v>
      </c>
      <c r="ED438" s="628">
        <f t="shared" si="801"/>
        <v>0</v>
      </c>
      <c r="EE438" s="628">
        <f t="shared" si="801"/>
        <v>0</v>
      </c>
      <c r="EF438" s="628">
        <f t="shared" si="801"/>
        <v>0</v>
      </c>
      <c r="EG438" s="628">
        <f t="shared" si="801"/>
        <v>0</v>
      </c>
      <c r="EH438" s="628">
        <f t="shared" si="801"/>
        <v>0</v>
      </c>
      <c r="EI438" s="628">
        <f t="shared" si="801"/>
        <v>0</v>
      </c>
      <c r="EJ438" s="631"/>
      <c r="EK438" s="631">
        <f t="shared" si="856"/>
        <v>0</v>
      </c>
      <c r="EL438" s="631">
        <f t="shared" si="856"/>
        <v>0</v>
      </c>
      <c r="EM438" s="631">
        <f t="shared" si="856"/>
        <v>0</v>
      </c>
      <c r="EN438" s="631">
        <f t="shared" si="856"/>
        <v>0</v>
      </c>
      <c r="EO438" s="631">
        <f t="shared" si="856"/>
        <v>0</v>
      </c>
      <c r="EP438" s="631">
        <f t="shared" si="856"/>
        <v>0</v>
      </c>
      <c r="EQ438" s="631">
        <f t="shared" si="856"/>
        <v>0</v>
      </c>
      <c r="ER438" s="631">
        <f t="shared" si="856"/>
        <v>0</v>
      </c>
      <c r="ES438" s="631">
        <f t="shared" si="856"/>
        <v>0</v>
      </c>
      <c r="ET438" s="631">
        <f t="shared" si="856"/>
        <v>0</v>
      </c>
      <c r="EU438" s="631">
        <f t="shared" si="856"/>
        <v>0</v>
      </c>
      <c r="EV438" s="631">
        <f t="shared" si="856"/>
        <v>0</v>
      </c>
      <c r="EW438" s="631">
        <f t="shared" si="856"/>
        <v>0</v>
      </c>
      <c r="EX438" s="631">
        <f t="shared" si="856"/>
        <v>0</v>
      </c>
      <c r="EY438" s="631">
        <f t="shared" si="856"/>
        <v>0</v>
      </c>
      <c r="EZ438" s="631">
        <f t="shared" si="856"/>
        <v>0</v>
      </c>
      <c r="FA438" s="631">
        <f t="shared" si="775"/>
        <v>0</v>
      </c>
      <c r="FB438" s="631">
        <f t="shared" si="775"/>
        <v>0</v>
      </c>
      <c r="FC438" s="631">
        <f t="shared" si="775"/>
        <v>0</v>
      </c>
      <c r="FD438" s="631">
        <f t="shared" si="834"/>
        <v>0</v>
      </c>
      <c r="FE438" s="631">
        <f t="shared" si="834"/>
        <v>0</v>
      </c>
      <c r="FF438" s="631">
        <f t="shared" si="834"/>
        <v>0</v>
      </c>
      <c r="FG438" s="631">
        <f t="shared" si="834"/>
        <v>0</v>
      </c>
      <c r="FH438" s="631">
        <f t="shared" si="834"/>
        <v>0</v>
      </c>
      <c r="FI438" s="631">
        <f t="shared" si="834"/>
        <v>0</v>
      </c>
      <c r="FJ438" s="631">
        <f t="shared" ref="FD438:FS454" si="859">IF($A438=FJ$60,$H438,0)</f>
        <v>0</v>
      </c>
      <c r="FK438" s="631">
        <f t="shared" si="859"/>
        <v>0</v>
      </c>
      <c r="FL438" s="631">
        <f t="shared" si="859"/>
        <v>0</v>
      </c>
      <c r="FM438" s="631">
        <f t="shared" si="859"/>
        <v>0</v>
      </c>
      <c r="FN438" s="631">
        <f t="shared" si="859"/>
        <v>0</v>
      </c>
      <c r="FO438" s="631">
        <f t="shared" si="859"/>
        <v>0</v>
      </c>
      <c r="FP438" s="631">
        <f t="shared" si="859"/>
        <v>0</v>
      </c>
      <c r="FQ438" s="631">
        <f t="shared" si="859"/>
        <v>0</v>
      </c>
      <c r="FR438" s="631">
        <f t="shared" si="859"/>
        <v>0</v>
      </c>
      <c r="FS438" s="631">
        <f t="shared" si="859"/>
        <v>0</v>
      </c>
      <c r="FT438" s="631">
        <f t="shared" si="749"/>
        <v>0</v>
      </c>
      <c r="FU438" s="631">
        <f t="shared" si="749"/>
        <v>0</v>
      </c>
      <c r="FV438" s="631">
        <f t="shared" si="815"/>
        <v>0</v>
      </c>
      <c r="FW438" s="631">
        <f t="shared" si="815"/>
        <v>0</v>
      </c>
      <c r="FX438" s="631">
        <f t="shared" si="815"/>
        <v>0</v>
      </c>
      <c r="FY438" s="631">
        <f t="shared" si="815"/>
        <v>0</v>
      </c>
      <c r="FZ438" s="631">
        <f t="shared" si="815"/>
        <v>0</v>
      </c>
      <c r="GA438" s="631">
        <f t="shared" si="815"/>
        <v>0</v>
      </c>
      <c r="GB438" s="631">
        <f t="shared" si="815"/>
        <v>0</v>
      </c>
      <c r="GC438" s="631">
        <f t="shared" si="815"/>
        <v>0</v>
      </c>
      <c r="GD438" s="631">
        <f t="shared" si="817"/>
        <v>0</v>
      </c>
      <c r="GE438" s="631">
        <f t="shared" si="817"/>
        <v>0</v>
      </c>
      <c r="GF438" s="631">
        <f t="shared" si="817"/>
        <v>0</v>
      </c>
      <c r="GG438" s="631">
        <f t="shared" si="817"/>
        <v>0</v>
      </c>
      <c r="GH438" s="631">
        <f t="shared" si="817"/>
        <v>0</v>
      </c>
      <c r="GI438" s="631">
        <f t="shared" si="853"/>
        <v>0</v>
      </c>
      <c r="GJ438" s="631">
        <f t="shared" si="853"/>
        <v>0</v>
      </c>
      <c r="GK438" s="631">
        <f t="shared" si="853"/>
        <v>0</v>
      </c>
      <c r="GL438" s="631">
        <f t="shared" si="853"/>
        <v>0</v>
      </c>
      <c r="GM438" s="631">
        <f t="shared" si="853"/>
        <v>0</v>
      </c>
      <c r="GN438" s="631">
        <f t="shared" si="853"/>
        <v>0</v>
      </c>
      <c r="GO438" s="631"/>
      <c r="GP438" s="631">
        <f t="shared" si="852"/>
        <v>0</v>
      </c>
      <c r="GQ438" s="631">
        <f t="shared" si="852"/>
        <v>0</v>
      </c>
      <c r="GR438" s="631">
        <f t="shared" si="852"/>
        <v>0</v>
      </c>
      <c r="GS438" s="631">
        <f t="shared" si="852"/>
        <v>0</v>
      </c>
      <c r="GT438" s="631">
        <f t="shared" si="852"/>
        <v>0</v>
      </c>
      <c r="GU438" s="631">
        <f t="shared" si="852"/>
        <v>0</v>
      </c>
      <c r="GV438" s="631">
        <f t="shared" si="852"/>
        <v>0</v>
      </c>
      <c r="GW438" s="631">
        <f t="shared" si="852"/>
        <v>0</v>
      </c>
      <c r="GX438" s="631">
        <f t="shared" si="852"/>
        <v>0</v>
      </c>
      <c r="GY438" s="631">
        <f t="shared" si="852"/>
        <v>0</v>
      </c>
      <c r="GZ438" s="631">
        <f t="shared" si="852"/>
        <v>0</v>
      </c>
      <c r="HA438" s="631">
        <f t="shared" si="852"/>
        <v>0</v>
      </c>
      <c r="HB438" s="631">
        <f t="shared" si="852"/>
        <v>0</v>
      </c>
      <c r="HC438" s="631">
        <f t="shared" si="852"/>
        <v>0</v>
      </c>
      <c r="HD438" s="631">
        <f t="shared" si="852"/>
        <v>0</v>
      </c>
      <c r="HE438" s="631">
        <f t="shared" si="734"/>
        <v>0</v>
      </c>
      <c r="HF438" s="631">
        <f t="shared" si="734"/>
        <v>0</v>
      </c>
      <c r="HG438" s="631">
        <f t="shared" si="734"/>
        <v>0</v>
      </c>
      <c r="HH438" s="631">
        <f t="shared" si="734"/>
        <v>0</v>
      </c>
      <c r="HI438" s="631">
        <f t="shared" si="857"/>
        <v>0</v>
      </c>
      <c r="HJ438" s="631">
        <f t="shared" si="857"/>
        <v>0</v>
      </c>
      <c r="HK438" s="631">
        <f t="shared" si="857"/>
        <v>0</v>
      </c>
      <c r="HL438" s="631">
        <f t="shared" si="857"/>
        <v>0</v>
      </c>
      <c r="HM438" s="631">
        <f t="shared" si="857"/>
        <v>0</v>
      </c>
      <c r="HN438" s="631">
        <f t="shared" si="857"/>
        <v>0</v>
      </c>
      <c r="HO438" s="631">
        <f t="shared" si="857"/>
        <v>0</v>
      </c>
      <c r="HP438" s="631">
        <f t="shared" si="857"/>
        <v>0</v>
      </c>
      <c r="HQ438" s="631">
        <f t="shared" si="857"/>
        <v>0</v>
      </c>
      <c r="HR438" s="631">
        <f t="shared" si="835"/>
        <v>0</v>
      </c>
      <c r="HS438" s="631">
        <f t="shared" si="835"/>
        <v>0</v>
      </c>
      <c r="HT438" s="631">
        <f t="shared" si="835"/>
        <v>0</v>
      </c>
      <c r="HU438" s="631">
        <f t="shared" si="835"/>
        <v>0</v>
      </c>
      <c r="HV438" s="631">
        <f t="shared" si="858"/>
        <v>0</v>
      </c>
      <c r="HW438" s="631">
        <f t="shared" si="858"/>
        <v>0</v>
      </c>
      <c r="HX438" s="631">
        <f t="shared" si="858"/>
        <v>0</v>
      </c>
      <c r="HY438" s="631">
        <f t="shared" si="858"/>
        <v>0</v>
      </c>
      <c r="HZ438" s="631">
        <f t="shared" si="858"/>
        <v>0</v>
      </c>
      <c r="IA438" s="631">
        <f t="shared" si="858"/>
        <v>0</v>
      </c>
      <c r="IB438" s="631">
        <f t="shared" si="858"/>
        <v>0</v>
      </c>
      <c r="IC438" s="631">
        <f t="shared" si="858"/>
        <v>0</v>
      </c>
      <c r="ID438" s="631">
        <f t="shared" si="858"/>
        <v>0</v>
      </c>
      <c r="IE438" s="631">
        <f t="shared" si="858"/>
        <v>0</v>
      </c>
      <c r="IF438" s="631">
        <f t="shared" si="858"/>
        <v>0</v>
      </c>
      <c r="IG438" s="631">
        <f t="shared" si="858"/>
        <v>0</v>
      </c>
      <c r="IH438" s="631">
        <f t="shared" si="858"/>
        <v>0</v>
      </c>
      <c r="II438" s="631">
        <f t="shared" si="858"/>
        <v>0</v>
      </c>
      <c r="IJ438" s="631">
        <f t="shared" si="858"/>
        <v>0</v>
      </c>
      <c r="IK438" s="631">
        <f t="shared" si="858"/>
        <v>0</v>
      </c>
      <c r="IL438" s="631">
        <f t="shared" si="814"/>
        <v>0</v>
      </c>
      <c r="IM438" s="631">
        <f t="shared" si="814"/>
        <v>0</v>
      </c>
      <c r="IN438" s="631">
        <f t="shared" si="814"/>
        <v>0</v>
      </c>
      <c r="IO438" s="631">
        <f t="shared" si="814"/>
        <v>0</v>
      </c>
      <c r="IP438" s="631">
        <f t="shared" si="814"/>
        <v>0</v>
      </c>
      <c r="IQ438" s="631">
        <f t="shared" si="814"/>
        <v>0</v>
      </c>
      <c r="IR438" s="631">
        <f t="shared" si="814"/>
        <v>0</v>
      </c>
      <c r="IS438" s="631">
        <f t="shared" si="814"/>
        <v>0</v>
      </c>
      <c r="IT438" s="631"/>
      <c r="IU438" s="631">
        <f t="shared" si="840"/>
        <v>0</v>
      </c>
      <c r="IV438" s="631">
        <f t="shared" si="840"/>
        <v>0</v>
      </c>
      <c r="IW438" s="631">
        <f t="shared" si="840"/>
        <v>0</v>
      </c>
      <c r="IX438" s="631">
        <f t="shared" si="840"/>
        <v>0</v>
      </c>
      <c r="IY438" s="631">
        <f t="shared" si="840"/>
        <v>0</v>
      </c>
      <c r="IZ438" s="631">
        <f t="shared" si="840"/>
        <v>0</v>
      </c>
      <c r="JA438" s="631">
        <f t="shared" si="840"/>
        <v>0</v>
      </c>
      <c r="JB438" s="631">
        <f t="shared" si="840"/>
        <v>0</v>
      </c>
      <c r="JC438" s="631">
        <f t="shared" si="840"/>
        <v>0</v>
      </c>
      <c r="JD438" s="631">
        <f t="shared" si="840"/>
        <v>0</v>
      </c>
      <c r="JE438" s="631">
        <f t="shared" si="841"/>
        <v>0</v>
      </c>
      <c r="JF438" s="631">
        <f t="shared" si="841"/>
        <v>0</v>
      </c>
      <c r="JG438" s="631">
        <f t="shared" si="841"/>
        <v>0</v>
      </c>
      <c r="JH438" s="631">
        <f t="shared" si="841"/>
        <v>0</v>
      </c>
      <c r="JI438" s="631">
        <f t="shared" si="841"/>
        <v>0</v>
      </c>
      <c r="JJ438" s="631">
        <f t="shared" si="841"/>
        <v>0</v>
      </c>
      <c r="JK438" s="631">
        <f t="shared" si="841"/>
        <v>0</v>
      </c>
      <c r="JL438" s="631">
        <f t="shared" si="841"/>
        <v>0</v>
      </c>
      <c r="JM438" s="631">
        <f t="shared" si="841"/>
        <v>0</v>
      </c>
      <c r="JN438" s="631">
        <f t="shared" si="841"/>
        <v>0</v>
      </c>
      <c r="JO438" s="631">
        <f t="shared" si="842"/>
        <v>0</v>
      </c>
      <c r="JP438" s="631">
        <f t="shared" si="842"/>
        <v>0</v>
      </c>
      <c r="JQ438" s="631">
        <f t="shared" si="842"/>
        <v>0</v>
      </c>
      <c r="JR438" s="631">
        <f t="shared" si="842"/>
        <v>0</v>
      </c>
      <c r="JS438" s="631">
        <f t="shared" si="842"/>
        <v>0</v>
      </c>
      <c r="JT438" s="631">
        <f t="shared" si="842"/>
        <v>0</v>
      </c>
      <c r="JU438" s="631">
        <f t="shared" si="842"/>
        <v>0</v>
      </c>
      <c r="JV438" s="631">
        <f t="shared" si="842"/>
        <v>0</v>
      </c>
      <c r="JW438" s="631">
        <f t="shared" si="842"/>
        <v>0</v>
      </c>
      <c r="JX438" s="631">
        <f t="shared" si="842"/>
        <v>0</v>
      </c>
      <c r="JY438" s="631">
        <f t="shared" si="843"/>
        <v>0</v>
      </c>
      <c r="JZ438" s="631">
        <f t="shared" si="843"/>
        <v>0</v>
      </c>
      <c r="KA438" s="631">
        <f t="shared" si="843"/>
        <v>0</v>
      </c>
      <c r="KB438" s="631">
        <f t="shared" si="843"/>
        <v>0</v>
      </c>
      <c r="KC438" s="631">
        <f t="shared" si="843"/>
        <v>0</v>
      </c>
      <c r="KD438" s="631">
        <f t="shared" si="843"/>
        <v>0</v>
      </c>
      <c r="KE438" s="631">
        <f t="shared" si="843"/>
        <v>0</v>
      </c>
      <c r="KF438" s="631">
        <f t="shared" si="843"/>
        <v>0</v>
      </c>
      <c r="KG438" s="631">
        <f t="shared" si="843"/>
        <v>0</v>
      </c>
      <c r="KH438" s="631">
        <f t="shared" si="843"/>
        <v>0</v>
      </c>
      <c r="KI438" s="631">
        <f t="shared" si="844"/>
        <v>0</v>
      </c>
      <c r="KJ438" s="631">
        <f t="shared" si="844"/>
        <v>0</v>
      </c>
      <c r="KK438" s="631">
        <f t="shared" si="844"/>
        <v>0</v>
      </c>
      <c r="KL438" s="631">
        <f t="shared" si="844"/>
        <v>0</v>
      </c>
      <c r="KM438" s="631">
        <f t="shared" si="844"/>
        <v>0</v>
      </c>
      <c r="KN438" s="631">
        <f t="shared" si="844"/>
        <v>0</v>
      </c>
      <c r="KO438" s="631">
        <f t="shared" si="844"/>
        <v>0</v>
      </c>
      <c r="KP438" s="631">
        <f t="shared" si="844"/>
        <v>0</v>
      </c>
      <c r="KQ438" s="631">
        <f t="shared" si="844"/>
        <v>0</v>
      </c>
      <c r="KR438" s="631">
        <f t="shared" si="844"/>
        <v>0</v>
      </c>
      <c r="KS438" s="631">
        <f t="shared" si="845"/>
        <v>0</v>
      </c>
      <c r="KT438" s="631">
        <f t="shared" si="845"/>
        <v>0</v>
      </c>
      <c r="KU438" s="631">
        <f t="shared" si="845"/>
        <v>0</v>
      </c>
      <c r="KV438" s="631">
        <f t="shared" si="845"/>
        <v>0</v>
      </c>
      <c r="KW438" s="631">
        <f t="shared" si="845"/>
        <v>0</v>
      </c>
      <c r="KX438" s="631">
        <f t="shared" si="845"/>
        <v>0</v>
      </c>
      <c r="KY438" s="631"/>
      <c r="KZ438" s="631">
        <f t="shared" si="846"/>
        <v>0</v>
      </c>
      <c r="LA438" s="631">
        <f t="shared" si="846"/>
        <v>0</v>
      </c>
      <c r="LB438" s="631">
        <f t="shared" si="846"/>
        <v>0</v>
      </c>
      <c r="LC438" s="631">
        <f t="shared" si="846"/>
        <v>0</v>
      </c>
      <c r="LD438" s="631">
        <f t="shared" si="846"/>
        <v>0</v>
      </c>
      <c r="LE438" s="631">
        <f t="shared" si="846"/>
        <v>0</v>
      </c>
      <c r="LF438" s="631">
        <f t="shared" si="846"/>
        <v>0</v>
      </c>
      <c r="LG438" s="631">
        <f t="shared" si="846"/>
        <v>0</v>
      </c>
      <c r="LH438" s="631">
        <f t="shared" si="846"/>
        <v>0</v>
      </c>
      <c r="LI438" s="631">
        <f t="shared" si="846"/>
        <v>0</v>
      </c>
      <c r="LJ438" s="631">
        <f t="shared" si="847"/>
        <v>0</v>
      </c>
      <c r="LK438" s="631">
        <f t="shared" si="847"/>
        <v>0</v>
      </c>
      <c r="LL438" s="631">
        <f t="shared" si="847"/>
        <v>0</v>
      </c>
      <c r="LM438" s="631">
        <f t="shared" si="847"/>
        <v>0</v>
      </c>
      <c r="LN438" s="631">
        <f t="shared" si="847"/>
        <v>0</v>
      </c>
      <c r="LO438" s="631">
        <f t="shared" si="847"/>
        <v>0</v>
      </c>
      <c r="LP438" s="631">
        <f t="shared" si="847"/>
        <v>0</v>
      </c>
      <c r="LQ438" s="631">
        <f t="shared" si="847"/>
        <v>0</v>
      </c>
      <c r="LR438" s="631">
        <f t="shared" si="847"/>
        <v>0</v>
      </c>
      <c r="LS438" s="631">
        <f t="shared" si="847"/>
        <v>0</v>
      </c>
      <c r="LT438" s="631">
        <f t="shared" si="848"/>
        <v>0</v>
      </c>
      <c r="LU438" s="631">
        <f t="shared" si="848"/>
        <v>0</v>
      </c>
      <c r="LV438" s="631">
        <f t="shared" si="848"/>
        <v>0</v>
      </c>
      <c r="LW438" s="631">
        <f t="shared" si="848"/>
        <v>0</v>
      </c>
      <c r="LX438" s="631">
        <f t="shared" si="848"/>
        <v>0</v>
      </c>
      <c r="LY438" s="631">
        <f t="shared" si="848"/>
        <v>0</v>
      </c>
      <c r="LZ438" s="631">
        <f t="shared" si="848"/>
        <v>0</v>
      </c>
      <c r="MA438" s="631">
        <f t="shared" si="848"/>
        <v>0</v>
      </c>
      <c r="MB438" s="631">
        <f t="shared" si="848"/>
        <v>0</v>
      </c>
      <c r="MC438" s="631">
        <f t="shared" si="848"/>
        <v>0</v>
      </c>
      <c r="MD438" s="631">
        <f t="shared" si="849"/>
        <v>0</v>
      </c>
      <c r="ME438" s="631">
        <f t="shared" si="849"/>
        <v>0</v>
      </c>
      <c r="MF438" s="631">
        <f t="shared" si="849"/>
        <v>0</v>
      </c>
      <c r="MG438" s="631">
        <f t="shared" si="849"/>
        <v>0</v>
      </c>
      <c r="MH438" s="631">
        <f t="shared" si="849"/>
        <v>0</v>
      </c>
      <c r="MI438" s="631">
        <f t="shared" si="849"/>
        <v>0</v>
      </c>
      <c r="MJ438" s="631">
        <f t="shared" si="849"/>
        <v>0</v>
      </c>
      <c r="MK438" s="631">
        <f t="shared" si="849"/>
        <v>0</v>
      </c>
      <c r="ML438" s="631">
        <f t="shared" si="849"/>
        <v>0</v>
      </c>
      <c r="MM438" s="631">
        <f t="shared" si="849"/>
        <v>0</v>
      </c>
      <c r="MN438" s="631">
        <f t="shared" si="850"/>
        <v>0</v>
      </c>
      <c r="MO438" s="631">
        <f t="shared" si="850"/>
        <v>0</v>
      </c>
      <c r="MP438" s="631">
        <f t="shared" si="850"/>
        <v>0</v>
      </c>
      <c r="MQ438" s="631">
        <f t="shared" si="850"/>
        <v>0</v>
      </c>
      <c r="MR438" s="631">
        <f t="shared" si="850"/>
        <v>0</v>
      </c>
      <c r="MS438" s="631">
        <f t="shared" si="850"/>
        <v>0</v>
      </c>
      <c r="MT438" s="631">
        <f t="shared" si="850"/>
        <v>0</v>
      </c>
      <c r="MU438" s="631">
        <f t="shared" si="850"/>
        <v>0</v>
      </c>
      <c r="MV438" s="631">
        <f t="shared" si="850"/>
        <v>0</v>
      </c>
      <c r="MW438" s="631">
        <f t="shared" si="850"/>
        <v>0</v>
      </c>
      <c r="MX438" s="631">
        <f t="shared" si="851"/>
        <v>0</v>
      </c>
      <c r="MY438" s="631">
        <f t="shared" si="851"/>
        <v>0</v>
      </c>
      <c r="MZ438" s="631">
        <f t="shared" si="851"/>
        <v>0</v>
      </c>
      <c r="NA438" s="631">
        <f t="shared" si="851"/>
        <v>0</v>
      </c>
      <c r="NB438" s="631">
        <f t="shared" si="851"/>
        <v>0</v>
      </c>
      <c r="NC438" s="631">
        <f t="shared" si="851"/>
        <v>0</v>
      </c>
    </row>
    <row r="439" spans="1:367" hidden="1">
      <c r="A439" s="504"/>
      <c r="B439" s="504"/>
      <c r="C439" s="497"/>
      <c r="D439" s="497"/>
      <c r="E439" s="362">
        <f t="shared" si="772"/>
        <v>0</v>
      </c>
      <c r="F439" s="363">
        <f t="shared" si="773"/>
        <v>0</v>
      </c>
      <c r="G439" s="498">
        <f>E439*Dichtheden!$V$70</f>
        <v>0</v>
      </c>
      <c r="H439" s="499">
        <f>IF(C439=0,0,ROUND(IF((G439/2)/Dichtheden!$C$3&lt;1,1,(G439/2)/Dichtheden!$C$3),0))</f>
        <v>0</v>
      </c>
      <c r="I439" s="498">
        <f>E439*Dichtheden!$AJ$70</f>
        <v>0</v>
      </c>
      <c r="J439" s="499">
        <f>IF(C439=0,0,ROUND(IF((I439/2)/Dichtheden!$D$3&lt;1,1,(I439/2)/Dichtheden!$D$3),0))</f>
        <v>0</v>
      </c>
      <c r="K439" s="498">
        <f t="shared" si="774"/>
        <v>0</v>
      </c>
      <c r="L439" s="500">
        <f t="shared" si="777"/>
        <v>0</v>
      </c>
      <c r="M439" s="498">
        <f>IF(D439=0,0,IF((D439*Dichtheden!$G$4)&lt;25,25,D439*Dichtheden!$G$4))</f>
        <v>0</v>
      </c>
      <c r="N439" s="499">
        <f>D439*Dichtheden!$H$4</f>
        <v>0</v>
      </c>
      <c r="O439" s="501"/>
      <c r="P439" s="501"/>
      <c r="Q439" s="502">
        <f>E439*Dichtheden!$AS$68</f>
        <v>0</v>
      </c>
      <c r="R439" s="495">
        <f>IF(Q439=0,0,ROUND(IF((Q439/2)/Dichtheden!$C$3&lt;1,1,(Q439/2)/Dichtheden!$C$3),0))</f>
        <v>0</v>
      </c>
      <c r="S439" s="502">
        <f>E439*Dichtheden!$AY$68</f>
        <v>0</v>
      </c>
      <c r="T439" s="495">
        <f>IF(Q439=0,0,ROUND(IF((S439/2)/Dichtheden!$D$3&lt;1,1,(S439/2)/Dichtheden!$D$3),0))</f>
        <v>0</v>
      </c>
      <c r="U439" s="502">
        <f>D439*Dichtheden!$G$5</f>
        <v>0</v>
      </c>
      <c r="V439" s="502">
        <f>D439*Dichtheden!$H$5</f>
        <v>0</v>
      </c>
      <c r="X439" s="630"/>
      <c r="AA439" s="628">
        <f t="shared" si="836"/>
        <v>0</v>
      </c>
      <c r="AB439" s="628">
        <f t="shared" si="836"/>
        <v>0</v>
      </c>
      <c r="AC439" s="628">
        <f t="shared" si="836"/>
        <v>0</v>
      </c>
      <c r="AD439" s="628">
        <f t="shared" si="836"/>
        <v>0</v>
      </c>
      <c r="AE439" s="628">
        <f t="shared" si="836"/>
        <v>0</v>
      </c>
      <c r="AF439" s="628">
        <f t="shared" si="836"/>
        <v>0</v>
      </c>
      <c r="AG439" s="628">
        <f t="shared" si="836"/>
        <v>0</v>
      </c>
      <c r="AH439" s="628">
        <f t="shared" si="836"/>
        <v>0</v>
      </c>
      <c r="AI439" s="628">
        <f t="shared" si="836"/>
        <v>0</v>
      </c>
      <c r="AJ439" s="628">
        <f t="shared" si="836"/>
        <v>0</v>
      </c>
      <c r="AK439" s="628">
        <f t="shared" si="836"/>
        <v>0</v>
      </c>
      <c r="AL439" s="628">
        <f t="shared" si="836"/>
        <v>0</v>
      </c>
      <c r="AM439" s="628">
        <f t="shared" si="836"/>
        <v>0</v>
      </c>
      <c r="AN439" s="628">
        <f t="shared" si="836"/>
        <v>0</v>
      </c>
      <c r="AO439" s="628">
        <f t="shared" si="836"/>
        <v>0</v>
      </c>
      <c r="AP439" s="628">
        <f t="shared" si="836"/>
        <v>0</v>
      </c>
      <c r="AQ439" s="628">
        <f t="shared" si="854"/>
        <v>0</v>
      </c>
      <c r="AR439" s="628">
        <f t="shared" si="854"/>
        <v>0</v>
      </c>
      <c r="AS439" s="628">
        <f t="shared" si="854"/>
        <v>0</v>
      </c>
      <c r="AT439" s="628">
        <f t="shared" si="854"/>
        <v>0</v>
      </c>
      <c r="AU439" s="628">
        <f t="shared" si="854"/>
        <v>0</v>
      </c>
      <c r="AV439" s="628">
        <f t="shared" si="854"/>
        <v>0</v>
      </c>
      <c r="AW439" s="628">
        <f t="shared" si="854"/>
        <v>0</v>
      </c>
      <c r="AX439" s="628">
        <f t="shared" si="854"/>
        <v>0</v>
      </c>
      <c r="AY439" s="628">
        <f t="shared" si="854"/>
        <v>0</v>
      </c>
      <c r="AZ439" s="628">
        <f t="shared" si="854"/>
        <v>0</v>
      </c>
      <c r="BA439" s="628">
        <f t="shared" si="854"/>
        <v>0</v>
      </c>
      <c r="BB439" s="628">
        <f t="shared" si="854"/>
        <v>0</v>
      </c>
      <c r="BC439" s="628">
        <f t="shared" si="854"/>
        <v>0</v>
      </c>
      <c r="BD439" s="628">
        <f t="shared" si="854"/>
        <v>0</v>
      </c>
      <c r="BE439" s="628">
        <f t="shared" si="854"/>
        <v>0</v>
      </c>
      <c r="BF439" s="628">
        <f t="shared" si="854"/>
        <v>0</v>
      </c>
      <c r="BG439" s="628">
        <f t="shared" si="837"/>
        <v>0</v>
      </c>
      <c r="BH439" s="628">
        <f t="shared" si="837"/>
        <v>0</v>
      </c>
      <c r="BI439" s="628">
        <f t="shared" si="837"/>
        <v>0</v>
      </c>
      <c r="BJ439" s="628">
        <f t="shared" si="837"/>
        <v>0</v>
      </c>
      <c r="BK439" s="628">
        <f t="shared" si="837"/>
        <v>0</v>
      </c>
      <c r="BL439" s="628">
        <f t="shared" si="837"/>
        <v>0</v>
      </c>
      <c r="BM439" s="628">
        <f t="shared" si="837"/>
        <v>0</v>
      </c>
      <c r="BN439" s="628">
        <f t="shared" si="837"/>
        <v>0</v>
      </c>
      <c r="BO439" s="628">
        <f t="shared" si="837"/>
        <v>0</v>
      </c>
      <c r="BP439" s="628">
        <f t="shared" si="837"/>
        <v>0</v>
      </c>
      <c r="BQ439" s="628">
        <f t="shared" si="837"/>
        <v>0</v>
      </c>
      <c r="BR439" s="628">
        <f t="shared" si="837"/>
        <v>0</v>
      </c>
      <c r="BS439" s="628">
        <f t="shared" si="837"/>
        <v>0</v>
      </c>
      <c r="BT439" s="628">
        <f t="shared" si="837"/>
        <v>0</v>
      </c>
      <c r="BU439" s="628">
        <f t="shared" si="837"/>
        <v>0</v>
      </c>
      <c r="BV439" s="628">
        <f t="shared" si="837"/>
        <v>0</v>
      </c>
      <c r="BW439" s="628">
        <f t="shared" si="798"/>
        <v>0</v>
      </c>
      <c r="BX439" s="628">
        <f t="shared" si="798"/>
        <v>0</v>
      </c>
      <c r="BY439" s="628">
        <f t="shared" si="798"/>
        <v>0</v>
      </c>
      <c r="BZ439" s="628">
        <f t="shared" si="798"/>
        <v>0</v>
      </c>
      <c r="CA439" s="628">
        <f t="shared" si="798"/>
        <v>0</v>
      </c>
      <c r="CB439" s="628">
        <f t="shared" si="798"/>
        <v>0</v>
      </c>
      <c r="CC439" s="628">
        <f t="shared" si="798"/>
        <v>0</v>
      </c>
      <c r="CD439" s="628">
        <f t="shared" si="798"/>
        <v>0</v>
      </c>
      <c r="CE439" s="628"/>
      <c r="CF439" s="628">
        <f t="shared" si="838"/>
        <v>0</v>
      </c>
      <c r="CG439" s="628">
        <f t="shared" si="838"/>
        <v>0</v>
      </c>
      <c r="CH439" s="628">
        <f t="shared" si="838"/>
        <v>0</v>
      </c>
      <c r="CI439" s="628">
        <f t="shared" si="838"/>
        <v>0</v>
      </c>
      <c r="CJ439" s="628">
        <f t="shared" si="838"/>
        <v>0</v>
      </c>
      <c r="CK439" s="628">
        <f t="shared" si="838"/>
        <v>0</v>
      </c>
      <c r="CL439" s="628">
        <f t="shared" si="838"/>
        <v>0</v>
      </c>
      <c r="CM439" s="628">
        <f t="shared" si="838"/>
        <v>0</v>
      </c>
      <c r="CN439" s="628">
        <f t="shared" si="838"/>
        <v>0</v>
      </c>
      <c r="CO439" s="628">
        <f t="shared" si="838"/>
        <v>0</v>
      </c>
      <c r="CP439" s="628">
        <f t="shared" si="838"/>
        <v>0</v>
      </c>
      <c r="CQ439" s="628">
        <f t="shared" si="838"/>
        <v>0</v>
      </c>
      <c r="CR439" s="628">
        <f t="shared" si="838"/>
        <v>0</v>
      </c>
      <c r="CS439" s="628">
        <f t="shared" si="838"/>
        <v>0</v>
      </c>
      <c r="CT439" s="628">
        <f t="shared" si="838"/>
        <v>0</v>
      </c>
      <c r="CU439" s="628">
        <f t="shared" si="838"/>
        <v>0</v>
      </c>
      <c r="CV439" s="628">
        <f t="shared" si="855"/>
        <v>0</v>
      </c>
      <c r="CW439" s="628">
        <f t="shared" si="855"/>
        <v>0</v>
      </c>
      <c r="CX439" s="628">
        <f t="shared" si="855"/>
        <v>0</v>
      </c>
      <c r="CY439" s="628">
        <f t="shared" si="855"/>
        <v>0</v>
      </c>
      <c r="CZ439" s="628">
        <f t="shared" si="855"/>
        <v>0</v>
      </c>
      <c r="DA439" s="628">
        <f t="shared" si="855"/>
        <v>0</v>
      </c>
      <c r="DB439" s="628">
        <f t="shared" si="855"/>
        <v>0</v>
      </c>
      <c r="DC439" s="628">
        <f t="shared" si="855"/>
        <v>0</v>
      </c>
      <c r="DD439" s="628">
        <f t="shared" si="855"/>
        <v>0</v>
      </c>
      <c r="DE439" s="628">
        <f t="shared" si="855"/>
        <v>0</v>
      </c>
      <c r="DF439" s="628">
        <f t="shared" si="855"/>
        <v>0</v>
      </c>
      <c r="DG439" s="628">
        <f t="shared" si="855"/>
        <v>0</v>
      </c>
      <c r="DH439" s="628">
        <f t="shared" si="855"/>
        <v>0</v>
      </c>
      <c r="DI439" s="628">
        <f t="shared" si="855"/>
        <v>0</v>
      </c>
      <c r="DJ439" s="628">
        <f t="shared" si="855"/>
        <v>0</v>
      </c>
      <c r="DK439" s="628">
        <f t="shared" si="855"/>
        <v>0</v>
      </c>
      <c r="DL439" s="628">
        <f t="shared" si="839"/>
        <v>0</v>
      </c>
      <c r="DM439" s="628">
        <f t="shared" si="839"/>
        <v>0</v>
      </c>
      <c r="DN439" s="628">
        <f t="shared" si="839"/>
        <v>0</v>
      </c>
      <c r="DO439" s="628">
        <f t="shared" si="839"/>
        <v>0</v>
      </c>
      <c r="DP439" s="628">
        <f t="shared" si="839"/>
        <v>0</v>
      </c>
      <c r="DQ439" s="628">
        <f t="shared" si="839"/>
        <v>0</v>
      </c>
      <c r="DR439" s="628">
        <f t="shared" si="839"/>
        <v>0</v>
      </c>
      <c r="DS439" s="628">
        <f t="shared" si="839"/>
        <v>0</v>
      </c>
      <c r="DT439" s="628">
        <f t="shared" si="839"/>
        <v>0</v>
      </c>
      <c r="DU439" s="628">
        <f t="shared" si="839"/>
        <v>0</v>
      </c>
      <c r="DV439" s="628">
        <f t="shared" si="839"/>
        <v>0</v>
      </c>
      <c r="DW439" s="628">
        <f t="shared" si="839"/>
        <v>0</v>
      </c>
      <c r="DX439" s="628">
        <f t="shared" si="839"/>
        <v>0</v>
      </c>
      <c r="DY439" s="628">
        <f t="shared" si="839"/>
        <v>0</v>
      </c>
      <c r="DZ439" s="628">
        <f t="shared" si="839"/>
        <v>0</v>
      </c>
      <c r="EA439" s="628">
        <f t="shared" si="839"/>
        <v>0</v>
      </c>
      <c r="EB439" s="628">
        <f t="shared" si="801"/>
        <v>0</v>
      </c>
      <c r="EC439" s="628">
        <f t="shared" si="801"/>
        <v>0</v>
      </c>
      <c r="ED439" s="628">
        <f t="shared" si="801"/>
        <v>0</v>
      </c>
      <c r="EE439" s="628">
        <f t="shared" si="801"/>
        <v>0</v>
      </c>
      <c r="EF439" s="628">
        <f t="shared" si="801"/>
        <v>0</v>
      </c>
      <c r="EG439" s="628">
        <f t="shared" si="801"/>
        <v>0</v>
      </c>
      <c r="EH439" s="628">
        <f t="shared" si="801"/>
        <v>0</v>
      </c>
      <c r="EI439" s="628">
        <f t="shared" si="801"/>
        <v>0</v>
      </c>
      <c r="EJ439" s="631"/>
      <c r="EK439" s="631">
        <f t="shared" si="856"/>
        <v>0</v>
      </c>
      <c r="EL439" s="631">
        <f t="shared" si="856"/>
        <v>0</v>
      </c>
      <c r="EM439" s="631">
        <f t="shared" si="856"/>
        <v>0</v>
      </c>
      <c r="EN439" s="631">
        <f t="shared" si="856"/>
        <v>0</v>
      </c>
      <c r="EO439" s="631">
        <f t="shared" si="856"/>
        <v>0</v>
      </c>
      <c r="EP439" s="631">
        <f t="shared" si="856"/>
        <v>0</v>
      </c>
      <c r="EQ439" s="631">
        <f t="shared" si="856"/>
        <v>0</v>
      </c>
      <c r="ER439" s="631">
        <f t="shared" si="856"/>
        <v>0</v>
      </c>
      <c r="ES439" s="631">
        <f t="shared" si="856"/>
        <v>0</v>
      </c>
      <c r="ET439" s="631">
        <f t="shared" si="856"/>
        <v>0</v>
      </c>
      <c r="EU439" s="631">
        <f t="shared" si="856"/>
        <v>0</v>
      </c>
      <c r="EV439" s="631">
        <f t="shared" si="856"/>
        <v>0</v>
      </c>
      <c r="EW439" s="631">
        <f t="shared" si="856"/>
        <v>0</v>
      </c>
      <c r="EX439" s="631">
        <f t="shared" si="856"/>
        <v>0</v>
      </c>
      <c r="EY439" s="631">
        <f t="shared" si="856"/>
        <v>0</v>
      </c>
      <c r="EZ439" s="631">
        <f t="shared" si="856"/>
        <v>0</v>
      </c>
      <c r="FA439" s="631">
        <f t="shared" si="775"/>
        <v>0</v>
      </c>
      <c r="FB439" s="631">
        <f t="shared" si="775"/>
        <v>0</v>
      </c>
      <c r="FC439" s="631">
        <f t="shared" si="775"/>
        <v>0</v>
      </c>
      <c r="FD439" s="631">
        <f t="shared" si="859"/>
        <v>0</v>
      </c>
      <c r="FE439" s="631">
        <f t="shared" si="859"/>
        <v>0</v>
      </c>
      <c r="FF439" s="631">
        <f t="shared" si="859"/>
        <v>0</v>
      </c>
      <c r="FG439" s="631">
        <f t="shared" si="859"/>
        <v>0</v>
      </c>
      <c r="FH439" s="631">
        <f t="shared" si="859"/>
        <v>0</v>
      </c>
      <c r="FI439" s="631">
        <f t="shared" si="859"/>
        <v>0</v>
      </c>
      <c r="FJ439" s="631">
        <f t="shared" si="859"/>
        <v>0</v>
      </c>
      <c r="FK439" s="631">
        <f t="shared" si="859"/>
        <v>0</v>
      </c>
      <c r="FL439" s="631">
        <f t="shared" si="859"/>
        <v>0</v>
      </c>
      <c r="FM439" s="631">
        <f t="shared" si="859"/>
        <v>0</v>
      </c>
      <c r="FN439" s="631">
        <f t="shared" si="859"/>
        <v>0</v>
      </c>
      <c r="FO439" s="631">
        <f t="shared" si="859"/>
        <v>0</v>
      </c>
      <c r="FP439" s="631">
        <f t="shared" si="859"/>
        <v>0</v>
      </c>
      <c r="FQ439" s="631">
        <f t="shared" si="859"/>
        <v>0</v>
      </c>
      <c r="FR439" s="631">
        <f t="shared" si="859"/>
        <v>0</v>
      </c>
      <c r="FS439" s="631">
        <f t="shared" si="859"/>
        <v>0</v>
      </c>
      <c r="FT439" s="631">
        <f t="shared" si="749"/>
        <v>0</v>
      </c>
      <c r="FU439" s="631">
        <f t="shared" si="749"/>
        <v>0</v>
      </c>
      <c r="FV439" s="631">
        <f t="shared" si="815"/>
        <v>0</v>
      </c>
      <c r="FW439" s="631">
        <f t="shared" si="815"/>
        <v>0</v>
      </c>
      <c r="FX439" s="631">
        <f t="shared" si="815"/>
        <v>0</v>
      </c>
      <c r="FY439" s="631">
        <f t="shared" si="815"/>
        <v>0</v>
      </c>
      <c r="FZ439" s="631">
        <f t="shared" si="815"/>
        <v>0</v>
      </c>
      <c r="GA439" s="631">
        <f t="shared" si="815"/>
        <v>0</v>
      </c>
      <c r="GB439" s="631">
        <f t="shared" si="815"/>
        <v>0</v>
      </c>
      <c r="GC439" s="631">
        <f t="shared" si="815"/>
        <v>0</v>
      </c>
      <c r="GD439" s="631">
        <f t="shared" si="817"/>
        <v>0</v>
      </c>
      <c r="GE439" s="631">
        <f t="shared" si="817"/>
        <v>0</v>
      </c>
      <c r="GF439" s="631">
        <f t="shared" si="817"/>
        <v>0</v>
      </c>
      <c r="GG439" s="631">
        <f t="shared" si="817"/>
        <v>0</v>
      </c>
      <c r="GH439" s="631">
        <f t="shared" si="817"/>
        <v>0</v>
      </c>
      <c r="GI439" s="631">
        <f t="shared" si="853"/>
        <v>0</v>
      </c>
      <c r="GJ439" s="631">
        <f t="shared" si="853"/>
        <v>0</v>
      </c>
      <c r="GK439" s="631">
        <f t="shared" si="853"/>
        <v>0</v>
      </c>
      <c r="GL439" s="631">
        <f t="shared" si="853"/>
        <v>0</v>
      </c>
      <c r="GM439" s="631">
        <f t="shared" si="853"/>
        <v>0</v>
      </c>
      <c r="GN439" s="631">
        <f t="shared" si="853"/>
        <v>0</v>
      </c>
      <c r="GO439" s="631"/>
      <c r="GP439" s="631">
        <f t="shared" si="852"/>
        <v>0</v>
      </c>
      <c r="GQ439" s="631">
        <f t="shared" si="852"/>
        <v>0</v>
      </c>
      <c r="GR439" s="631">
        <f t="shared" si="852"/>
        <v>0</v>
      </c>
      <c r="GS439" s="631">
        <f t="shared" si="852"/>
        <v>0</v>
      </c>
      <c r="GT439" s="631">
        <f t="shared" si="852"/>
        <v>0</v>
      </c>
      <c r="GU439" s="631">
        <f t="shared" si="852"/>
        <v>0</v>
      </c>
      <c r="GV439" s="631">
        <f t="shared" si="852"/>
        <v>0</v>
      </c>
      <c r="GW439" s="631">
        <f t="shared" si="852"/>
        <v>0</v>
      </c>
      <c r="GX439" s="631">
        <f t="shared" si="852"/>
        <v>0</v>
      </c>
      <c r="GY439" s="631">
        <f t="shared" si="852"/>
        <v>0</v>
      </c>
      <c r="GZ439" s="631">
        <f t="shared" si="852"/>
        <v>0</v>
      </c>
      <c r="HA439" s="631">
        <f t="shared" si="852"/>
        <v>0</v>
      </c>
      <c r="HB439" s="631">
        <f t="shared" si="852"/>
        <v>0</v>
      </c>
      <c r="HC439" s="631">
        <f t="shared" si="852"/>
        <v>0</v>
      </c>
      <c r="HD439" s="631">
        <f t="shared" si="852"/>
        <v>0</v>
      </c>
      <c r="HE439" s="631">
        <f t="shared" si="734"/>
        <v>0</v>
      </c>
      <c r="HF439" s="631">
        <f t="shared" si="734"/>
        <v>0</v>
      </c>
      <c r="HG439" s="631">
        <f t="shared" si="734"/>
        <v>0</v>
      </c>
      <c r="HH439" s="631">
        <f t="shared" si="734"/>
        <v>0</v>
      </c>
      <c r="HI439" s="631">
        <f t="shared" si="857"/>
        <v>0</v>
      </c>
      <c r="HJ439" s="631">
        <f t="shared" si="857"/>
        <v>0</v>
      </c>
      <c r="HK439" s="631">
        <f t="shared" si="857"/>
        <v>0</v>
      </c>
      <c r="HL439" s="631">
        <f t="shared" si="857"/>
        <v>0</v>
      </c>
      <c r="HM439" s="631">
        <f t="shared" si="857"/>
        <v>0</v>
      </c>
      <c r="HN439" s="631">
        <f t="shared" si="857"/>
        <v>0</v>
      </c>
      <c r="HO439" s="631">
        <f t="shared" si="857"/>
        <v>0</v>
      </c>
      <c r="HP439" s="631">
        <f t="shared" si="857"/>
        <v>0</v>
      </c>
      <c r="HQ439" s="631">
        <f t="shared" si="857"/>
        <v>0</v>
      </c>
      <c r="HR439" s="631">
        <f t="shared" si="835"/>
        <v>0</v>
      </c>
      <c r="HS439" s="631">
        <f t="shared" si="835"/>
        <v>0</v>
      </c>
      <c r="HT439" s="631">
        <f t="shared" si="835"/>
        <v>0</v>
      </c>
      <c r="HU439" s="631">
        <f t="shared" si="835"/>
        <v>0</v>
      </c>
      <c r="HV439" s="631">
        <f t="shared" si="858"/>
        <v>0</v>
      </c>
      <c r="HW439" s="631">
        <f t="shared" si="858"/>
        <v>0</v>
      </c>
      <c r="HX439" s="631">
        <f t="shared" si="858"/>
        <v>0</v>
      </c>
      <c r="HY439" s="631">
        <f t="shared" si="858"/>
        <v>0</v>
      </c>
      <c r="HZ439" s="631">
        <f t="shared" si="858"/>
        <v>0</v>
      </c>
      <c r="IA439" s="631">
        <f t="shared" si="858"/>
        <v>0</v>
      </c>
      <c r="IB439" s="631">
        <f t="shared" si="858"/>
        <v>0</v>
      </c>
      <c r="IC439" s="631">
        <f t="shared" si="858"/>
        <v>0</v>
      </c>
      <c r="ID439" s="631">
        <f t="shared" si="858"/>
        <v>0</v>
      </c>
      <c r="IE439" s="631">
        <f t="shared" si="858"/>
        <v>0</v>
      </c>
      <c r="IF439" s="631">
        <f t="shared" si="858"/>
        <v>0</v>
      </c>
      <c r="IG439" s="631">
        <f t="shared" si="858"/>
        <v>0</v>
      </c>
      <c r="IH439" s="631">
        <f t="shared" si="858"/>
        <v>0</v>
      </c>
      <c r="II439" s="631">
        <f t="shared" si="858"/>
        <v>0</v>
      </c>
      <c r="IJ439" s="631">
        <f t="shared" si="858"/>
        <v>0</v>
      </c>
      <c r="IK439" s="631">
        <f t="shared" si="858"/>
        <v>0</v>
      </c>
      <c r="IL439" s="631">
        <f t="shared" si="814"/>
        <v>0</v>
      </c>
      <c r="IM439" s="631">
        <f t="shared" si="814"/>
        <v>0</v>
      </c>
      <c r="IN439" s="631">
        <f t="shared" si="814"/>
        <v>0</v>
      </c>
      <c r="IO439" s="631">
        <f t="shared" si="814"/>
        <v>0</v>
      </c>
      <c r="IP439" s="631">
        <f t="shared" si="814"/>
        <v>0</v>
      </c>
      <c r="IQ439" s="631">
        <f t="shared" si="814"/>
        <v>0</v>
      </c>
      <c r="IR439" s="631">
        <f t="shared" si="814"/>
        <v>0</v>
      </c>
      <c r="IS439" s="631">
        <f t="shared" si="814"/>
        <v>0</v>
      </c>
      <c r="IT439" s="631"/>
      <c r="IU439" s="631">
        <f t="shared" si="840"/>
        <v>0</v>
      </c>
      <c r="IV439" s="631">
        <f t="shared" si="840"/>
        <v>0</v>
      </c>
      <c r="IW439" s="631">
        <f t="shared" si="840"/>
        <v>0</v>
      </c>
      <c r="IX439" s="631">
        <f t="shared" si="840"/>
        <v>0</v>
      </c>
      <c r="IY439" s="631">
        <f t="shared" si="840"/>
        <v>0</v>
      </c>
      <c r="IZ439" s="631">
        <f t="shared" si="840"/>
        <v>0</v>
      </c>
      <c r="JA439" s="631">
        <f t="shared" si="840"/>
        <v>0</v>
      </c>
      <c r="JB439" s="631">
        <f t="shared" si="840"/>
        <v>0</v>
      </c>
      <c r="JC439" s="631">
        <f t="shared" si="840"/>
        <v>0</v>
      </c>
      <c r="JD439" s="631">
        <f t="shared" si="840"/>
        <v>0</v>
      </c>
      <c r="JE439" s="631">
        <f t="shared" si="841"/>
        <v>0</v>
      </c>
      <c r="JF439" s="631">
        <f t="shared" si="841"/>
        <v>0</v>
      </c>
      <c r="JG439" s="631">
        <f t="shared" si="841"/>
        <v>0</v>
      </c>
      <c r="JH439" s="631">
        <f t="shared" si="841"/>
        <v>0</v>
      </c>
      <c r="JI439" s="631">
        <f t="shared" si="841"/>
        <v>0</v>
      </c>
      <c r="JJ439" s="631">
        <f t="shared" si="841"/>
        <v>0</v>
      </c>
      <c r="JK439" s="631">
        <f t="shared" si="841"/>
        <v>0</v>
      </c>
      <c r="JL439" s="631">
        <f t="shared" si="841"/>
        <v>0</v>
      </c>
      <c r="JM439" s="631">
        <f t="shared" si="841"/>
        <v>0</v>
      </c>
      <c r="JN439" s="631">
        <f t="shared" si="841"/>
        <v>0</v>
      </c>
      <c r="JO439" s="631">
        <f t="shared" si="842"/>
        <v>0</v>
      </c>
      <c r="JP439" s="631">
        <f t="shared" si="842"/>
        <v>0</v>
      </c>
      <c r="JQ439" s="631">
        <f t="shared" si="842"/>
        <v>0</v>
      </c>
      <c r="JR439" s="631">
        <f t="shared" si="842"/>
        <v>0</v>
      </c>
      <c r="JS439" s="631">
        <f t="shared" si="842"/>
        <v>0</v>
      </c>
      <c r="JT439" s="631">
        <f t="shared" si="842"/>
        <v>0</v>
      </c>
      <c r="JU439" s="631">
        <f t="shared" si="842"/>
        <v>0</v>
      </c>
      <c r="JV439" s="631">
        <f t="shared" si="842"/>
        <v>0</v>
      </c>
      <c r="JW439" s="631">
        <f t="shared" si="842"/>
        <v>0</v>
      </c>
      <c r="JX439" s="631">
        <f t="shared" si="842"/>
        <v>0</v>
      </c>
      <c r="JY439" s="631">
        <f t="shared" si="843"/>
        <v>0</v>
      </c>
      <c r="JZ439" s="631">
        <f t="shared" si="843"/>
        <v>0</v>
      </c>
      <c r="KA439" s="631">
        <f t="shared" si="843"/>
        <v>0</v>
      </c>
      <c r="KB439" s="631">
        <f t="shared" si="843"/>
        <v>0</v>
      </c>
      <c r="KC439" s="631">
        <f t="shared" si="843"/>
        <v>0</v>
      </c>
      <c r="KD439" s="631">
        <f t="shared" si="843"/>
        <v>0</v>
      </c>
      <c r="KE439" s="631">
        <f t="shared" si="843"/>
        <v>0</v>
      </c>
      <c r="KF439" s="631">
        <f t="shared" si="843"/>
        <v>0</v>
      </c>
      <c r="KG439" s="631">
        <f t="shared" si="843"/>
        <v>0</v>
      </c>
      <c r="KH439" s="631">
        <f t="shared" si="843"/>
        <v>0</v>
      </c>
      <c r="KI439" s="631">
        <f t="shared" si="844"/>
        <v>0</v>
      </c>
      <c r="KJ439" s="631">
        <f t="shared" si="844"/>
        <v>0</v>
      </c>
      <c r="KK439" s="631">
        <f t="shared" si="844"/>
        <v>0</v>
      </c>
      <c r="KL439" s="631">
        <f t="shared" si="844"/>
        <v>0</v>
      </c>
      <c r="KM439" s="631">
        <f t="shared" si="844"/>
        <v>0</v>
      </c>
      <c r="KN439" s="631">
        <f t="shared" si="844"/>
        <v>0</v>
      </c>
      <c r="KO439" s="631">
        <f t="shared" si="844"/>
        <v>0</v>
      </c>
      <c r="KP439" s="631">
        <f t="shared" si="844"/>
        <v>0</v>
      </c>
      <c r="KQ439" s="631">
        <f t="shared" si="844"/>
        <v>0</v>
      </c>
      <c r="KR439" s="631">
        <f t="shared" si="844"/>
        <v>0</v>
      </c>
      <c r="KS439" s="631">
        <f t="shared" si="845"/>
        <v>0</v>
      </c>
      <c r="KT439" s="631">
        <f t="shared" si="845"/>
        <v>0</v>
      </c>
      <c r="KU439" s="631">
        <f t="shared" si="845"/>
        <v>0</v>
      </c>
      <c r="KV439" s="631">
        <f t="shared" si="845"/>
        <v>0</v>
      </c>
      <c r="KW439" s="631">
        <f t="shared" si="845"/>
        <v>0</v>
      </c>
      <c r="KX439" s="631">
        <f t="shared" si="845"/>
        <v>0</v>
      </c>
      <c r="KY439" s="631"/>
      <c r="KZ439" s="631">
        <f t="shared" si="846"/>
        <v>0</v>
      </c>
      <c r="LA439" s="631">
        <f t="shared" si="846"/>
        <v>0</v>
      </c>
      <c r="LB439" s="631">
        <f t="shared" si="846"/>
        <v>0</v>
      </c>
      <c r="LC439" s="631">
        <f t="shared" si="846"/>
        <v>0</v>
      </c>
      <c r="LD439" s="631">
        <f t="shared" si="846"/>
        <v>0</v>
      </c>
      <c r="LE439" s="631">
        <f t="shared" si="846"/>
        <v>0</v>
      </c>
      <c r="LF439" s="631">
        <f t="shared" si="846"/>
        <v>0</v>
      </c>
      <c r="LG439" s="631">
        <f t="shared" si="846"/>
        <v>0</v>
      </c>
      <c r="LH439" s="631">
        <f t="shared" si="846"/>
        <v>0</v>
      </c>
      <c r="LI439" s="631">
        <f t="shared" si="846"/>
        <v>0</v>
      </c>
      <c r="LJ439" s="631">
        <f t="shared" si="847"/>
        <v>0</v>
      </c>
      <c r="LK439" s="631">
        <f t="shared" si="847"/>
        <v>0</v>
      </c>
      <c r="LL439" s="631">
        <f t="shared" si="847"/>
        <v>0</v>
      </c>
      <c r="LM439" s="631">
        <f t="shared" si="847"/>
        <v>0</v>
      </c>
      <c r="LN439" s="631">
        <f t="shared" si="847"/>
        <v>0</v>
      </c>
      <c r="LO439" s="631">
        <f t="shared" si="847"/>
        <v>0</v>
      </c>
      <c r="LP439" s="631">
        <f t="shared" si="847"/>
        <v>0</v>
      </c>
      <c r="LQ439" s="631">
        <f t="shared" si="847"/>
        <v>0</v>
      </c>
      <c r="LR439" s="631">
        <f t="shared" si="847"/>
        <v>0</v>
      </c>
      <c r="LS439" s="631">
        <f t="shared" si="847"/>
        <v>0</v>
      </c>
      <c r="LT439" s="631">
        <f t="shared" si="848"/>
        <v>0</v>
      </c>
      <c r="LU439" s="631">
        <f t="shared" si="848"/>
        <v>0</v>
      </c>
      <c r="LV439" s="631">
        <f t="shared" si="848"/>
        <v>0</v>
      </c>
      <c r="LW439" s="631">
        <f t="shared" si="848"/>
        <v>0</v>
      </c>
      <c r="LX439" s="631">
        <f t="shared" si="848"/>
        <v>0</v>
      </c>
      <c r="LY439" s="631">
        <f t="shared" si="848"/>
        <v>0</v>
      </c>
      <c r="LZ439" s="631">
        <f t="shared" si="848"/>
        <v>0</v>
      </c>
      <c r="MA439" s="631">
        <f t="shared" si="848"/>
        <v>0</v>
      </c>
      <c r="MB439" s="631">
        <f t="shared" si="848"/>
        <v>0</v>
      </c>
      <c r="MC439" s="631">
        <f t="shared" si="848"/>
        <v>0</v>
      </c>
      <c r="MD439" s="631">
        <f t="shared" si="849"/>
        <v>0</v>
      </c>
      <c r="ME439" s="631">
        <f t="shared" si="849"/>
        <v>0</v>
      </c>
      <c r="MF439" s="631">
        <f t="shared" si="849"/>
        <v>0</v>
      </c>
      <c r="MG439" s="631">
        <f t="shared" si="849"/>
        <v>0</v>
      </c>
      <c r="MH439" s="631">
        <f t="shared" si="849"/>
        <v>0</v>
      </c>
      <c r="MI439" s="631">
        <f t="shared" si="849"/>
        <v>0</v>
      </c>
      <c r="MJ439" s="631">
        <f t="shared" si="849"/>
        <v>0</v>
      </c>
      <c r="MK439" s="631">
        <f t="shared" si="849"/>
        <v>0</v>
      </c>
      <c r="ML439" s="631">
        <f t="shared" si="849"/>
        <v>0</v>
      </c>
      <c r="MM439" s="631">
        <f t="shared" si="849"/>
        <v>0</v>
      </c>
      <c r="MN439" s="631">
        <f t="shared" si="850"/>
        <v>0</v>
      </c>
      <c r="MO439" s="631">
        <f t="shared" si="850"/>
        <v>0</v>
      </c>
      <c r="MP439" s="631">
        <f t="shared" si="850"/>
        <v>0</v>
      </c>
      <c r="MQ439" s="631">
        <f t="shared" si="850"/>
        <v>0</v>
      </c>
      <c r="MR439" s="631">
        <f t="shared" si="850"/>
        <v>0</v>
      </c>
      <c r="MS439" s="631">
        <f t="shared" si="850"/>
        <v>0</v>
      </c>
      <c r="MT439" s="631">
        <f t="shared" si="850"/>
        <v>0</v>
      </c>
      <c r="MU439" s="631">
        <f t="shared" si="850"/>
        <v>0</v>
      </c>
      <c r="MV439" s="631">
        <f t="shared" si="850"/>
        <v>0</v>
      </c>
      <c r="MW439" s="631">
        <f t="shared" si="850"/>
        <v>0</v>
      </c>
      <c r="MX439" s="631">
        <f t="shared" si="851"/>
        <v>0</v>
      </c>
      <c r="MY439" s="631">
        <f t="shared" si="851"/>
        <v>0</v>
      </c>
      <c r="MZ439" s="631">
        <f t="shared" si="851"/>
        <v>0</v>
      </c>
      <c r="NA439" s="631">
        <f t="shared" si="851"/>
        <v>0</v>
      </c>
      <c r="NB439" s="631">
        <f t="shared" si="851"/>
        <v>0</v>
      </c>
      <c r="NC439" s="631">
        <f t="shared" si="851"/>
        <v>0</v>
      </c>
    </row>
    <row r="440" spans="1:367" hidden="1">
      <c r="A440" s="504"/>
      <c r="B440" s="504"/>
      <c r="C440" s="497"/>
      <c r="D440" s="497"/>
      <c r="E440" s="362">
        <f t="shared" si="772"/>
        <v>0</v>
      </c>
      <c r="F440" s="363">
        <f t="shared" si="773"/>
        <v>0</v>
      </c>
      <c r="G440" s="498">
        <f>E440*Dichtheden!$V$70</f>
        <v>0</v>
      </c>
      <c r="H440" s="499">
        <f>IF(C440=0,0,ROUND(IF((G440/2)/Dichtheden!$C$3&lt;1,1,(G440/2)/Dichtheden!$C$3),0))</f>
        <v>0</v>
      </c>
      <c r="I440" s="498">
        <f>E440*Dichtheden!$AJ$70</f>
        <v>0</v>
      </c>
      <c r="J440" s="499">
        <f>IF(C440=0,0,ROUND(IF((I440/2)/Dichtheden!$D$3&lt;1,1,(I440/2)/Dichtheden!$D$3),0))</f>
        <v>0</v>
      </c>
      <c r="K440" s="498">
        <f t="shared" si="774"/>
        <v>0</v>
      </c>
      <c r="L440" s="500">
        <f t="shared" si="777"/>
        <v>0</v>
      </c>
      <c r="M440" s="498">
        <f>IF(D440=0,0,IF((D440*Dichtheden!$G$4)&lt;25,25,D440*Dichtheden!$G$4))</f>
        <v>0</v>
      </c>
      <c r="N440" s="499">
        <f>D440*Dichtheden!$H$4</f>
        <v>0</v>
      </c>
      <c r="O440" s="501"/>
      <c r="P440" s="501"/>
      <c r="Q440" s="502">
        <f>E440*Dichtheden!$AS$68</f>
        <v>0</v>
      </c>
      <c r="R440" s="495">
        <f>IF(Q440=0,0,ROUND(IF((Q440/2)/Dichtheden!$C$3&lt;1,1,(Q440/2)/Dichtheden!$C$3),0))</f>
        <v>0</v>
      </c>
      <c r="S440" s="502">
        <f>E440*Dichtheden!$AY$68</f>
        <v>0</v>
      </c>
      <c r="T440" s="495">
        <f>IF(Q440=0,0,ROUND(IF((S440/2)/Dichtheden!$D$3&lt;1,1,(S440/2)/Dichtheden!$D$3),0))</f>
        <v>0</v>
      </c>
      <c r="U440" s="502">
        <f>D440*Dichtheden!$G$5</f>
        <v>0</v>
      </c>
      <c r="V440" s="502">
        <f>D440*Dichtheden!$H$5</f>
        <v>0</v>
      </c>
      <c r="X440" s="630"/>
      <c r="AA440" s="628">
        <f t="shared" si="836"/>
        <v>0</v>
      </c>
      <c r="AB440" s="628">
        <f t="shared" si="836"/>
        <v>0</v>
      </c>
      <c r="AC440" s="628">
        <f t="shared" si="836"/>
        <v>0</v>
      </c>
      <c r="AD440" s="628">
        <f t="shared" si="836"/>
        <v>0</v>
      </c>
      <c r="AE440" s="628">
        <f t="shared" si="836"/>
        <v>0</v>
      </c>
      <c r="AF440" s="628">
        <f t="shared" si="836"/>
        <v>0</v>
      </c>
      <c r="AG440" s="628">
        <f t="shared" si="836"/>
        <v>0</v>
      </c>
      <c r="AH440" s="628">
        <f t="shared" si="836"/>
        <v>0</v>
      </c>
      <c r="AI440" s="628">
        <f t="shared" si="836"/>
        <v>0</v>
      </c>
      <c r="AJ440" s="628">
        <f t="shared" si="836"/>
        <v>0</v>
      </c>
      <c r="AK440" s="628">
        <f t="shared" si="836"/>
        <v>0</v>
      </c>
      <c r="AL440" s="628">
        <f t="shared" si="836"/>
        <v>0</v>
      </c>
      <c r="AM440" s="628">
        <f t="shared" si="836"/>
        <v>0</v>
      </c>
      <c r="AN440" s="628">
        <f t="shared" si="836"/>
        <v>0</v>
      </c>
      <c r="AO440" s="628">
        <f t="shared" si="836"/>
        <v>0</v>
      </c>
      <c r="AP440" s="628">
        <f t="shared" si="836"/>
        <v>0</v>
      </c>
      <c r="AQ440" s="628">
        <f t="shared" si="854"/>
        <v>0</v>
      </c>
      <c r="AR440" s="628">
        <f t="shared" si="854"/>
        <v>0</v>
      </c>
      <c r="AS440" s="628">
        <f t="shared" si="854"/>
        <v>0</v>
      </c>
      <c r="AT440" s="628">
        <f t="shared" si="854"/>
        <v>0</v>
      </c>
      <c r="AU440" s="628">
        <f t="shared" si="854"/>
        <v>0</v>
      </c>
      <c r="AV440" s="628">
        <f t="shared" si="854"/>
        <v>0</v>
      </c>
      <c r="AW440" s="628">
        <f t="shared" si="854"/>
        <v>0</v>
      </c>
      <c r="AX440" s="628">
        <f t="shared" si="854"/>
        <v>0</v>
      </c>
      <c r="AY440" s="628">
        <f t="shared" si="854"/>
        <v>0</v>
      </c>
      <c r="AZ440" s="628">
        <f t="shared" si="854"/>
        <v>0</v>
      </c>
      <c r="BA440" s="628">
        <f t="shared" si="854"/>
        <v>0</v>
      </c>
      <c r="BB440" s="628">
        <f t="shared" si="854"/>
        <v>0</v>
      </c>
      <c r="BC440" s="628">
        <f t="shared" si="854"/>
        <v>0</v>
      </c>
      <c r="BD440" s="628">
        <f t="shared" si="854"/>
        <v>0</v>
      </c>
      <c r="BE440" s="628">
        <f t="shared" si="854"/>
        <v>0</v>
      </c>
      <c r="BF440" s="628">
        <f t="shared" si="854"/>
        <v>0</v>
      </c>
      <c r="BG440" s="628">
        <f t="shared" si="837"/>
        <v>0</v>
      </c>
      <c r="BH440" s="628">
        <f t="shared" si="837"/>
        <v>0</v>
      </c>
      <c r="BI440" s="628">
        <f t="shared" si="837"/>
        <v>0</v>
      </c>
      <c r="BJ440" s="628">
        <f t="shared" si="837"/>
        <v>0</v>
      </c>
      <c r="BK440" s="628">
        <f t="shared" si="837"/>
        <v>0</v>
      </c>
      <c r="BL440" s="628">
        <f t="shared" si="837"/>
        <v>0</v>
      </c>
      <c r="BM440" s="628">
        <f t="shared" si="837"/>
        <v>0</v>
      </c>
      <c r="BN440" s="628">
        <f t="shared" si="837"/>
        <v>0</v>
      </c>
      <c r="BO440" s="628">
        <f t="shared" si="837"/>
        <v>0</v>
      </c>
      <c r="BP440" s="628">
        <f t="shared" si="837"/>
        <v>0</v>
      </c>
      <c r="BQ440" s="628">
        <f t="shared" si="837"/>
        <v>0</v>
      </c>
      <c r="BR440" s="628">
        <f t="shared" si="837"/>
        <v>0</v>
      </c>
      <c r="BS440" s="628">
        <f t="shared" si="837"/>
        <v>0</v>
      </c>
      <c r="BT440" s="628">
        <f t="shared" si="837"/>
        <v>0</v>
      </c>
      <c r="BU440" s="628">
        <f t="shared" si="837"/>
        <v>0</v>
      </c>
      <c r="BV440" s="628">
        <f t="shared" si="837"/>
        <v>0</v>
      </c>
      <c r="BW440" s="628">
        <f t="shared" si="798"/>
        <v>0</v>
      </c>
      <c r="BX440" s="628">
        <f t="shared" si="798"/>
        <v>0</v>
      </c>
      <c r="BY440" s="628">
        <f t="shared" si="798"/>
        <v>0</v>
      </c>
      <c r="BZ440" s="628">
        <f t="shared" si="798"/>
        <v>0</v>
      </c>
      <c r="CA440" s="628">
        <f t="shared" si="798"/>
        <v>0</v>
      </c>
      <c r="CB440" s="628">
        <f t="shared" si="798"/>
        <v>0</v>
      </c>
      <c r="CC440" s="628">
        <f t="shared" si="798"/>
        <v>0</v>
      </c>
      <c r="CD440" s="628">
        <f t="shared" si="798"/>
        <v>0</v>
      </c>
      <c r="CE440" s="628"/>
      <c r="CF440" s="628">
        <f t="shared" si="838"/>
        <v>0</v>
      </c>
      <c r="CG440" s="628">
        <f t="shared" si="838"/>
        <v>0</v>
      </c>
      <c r="CH440" s="628">
        <f t="shared" si="838"/>
        <v>0</v>
      </c>
      <c r="CI440" s="628">
        <f t="shared" si="838"/>
        <v>0</v>
      </c>
      <c r="CJ440" s="628">
        <f t="shared" si="838"/>
        <v>0</v>
      </c>
      <c r="CK440" s="628">
        <f t="shared" si="838"/>
        <v>0</v>
      </c>
      <c r="CL440" s="628">
        <f t="shared" si="838"/>
        <v>0</v>
      </c>
      <c r="CM440" s="628">
        <f t="shared" si="838"/>
        <v>0</v>
      </c>
      <c r="CN440" s="628">
        <f t="shared" si="838"/>
        <v>0</v>
      </c>
      <c r="CO440" s="628">
        <f t="shared" si="838"/>
        <v>0</v>
      </c>
      <c r="CP440" s="628">
        <f t="shared" si="838"/>
        <v>0</v>
      </c>
      <c r="CQ440" s="628">
        <f t="shared" si="838"/>
        <v>0</v>
      </c>
      <c r="CR440" s="628">
        <f t="shared" si="838"/>
        <v>0</v>
      </c>
      <c r="CS440" s="628">
        <f t="shared" si="838"/>
        <v>0</v>
      </c>
      <c r="CT440" s="628">
        <f t="shared" si="838"/>
        <v>0</v>
      </c>
      <c r="CU440" s="628">
        <f t="shared" si="838"/>
        <v>0</v>
      </c>
      <c r="CV440" s="628">
        <f t="shared" si="855"/>
        <v>0</v>
      </c>
      <c r="CW440" s="628">
        <f t="shared" si="855"/>
        <v>0</v>
      </c>
      <c r="CX440" s="628">
        <f t="shared" si="855"/>
        <v>0</v>
      </c>
      <c r="CY440" s="628">
        <f t="shared" si="855"/>
        <v>0</v>
      </c>
      <c r="CZ440" s="628">
        <f t="shared" si="855"/>
        <v>0</v>
      </c>
      <c r="DA440" s="628">
        <f t="shared" si="855"/>
        <v>0</v>
      </c>
      <c r="DB440" s="628">
        <f t="shared" si="855"/>
        <v>0</v>
      </c>
      <c r="DC440" s="628">
        <f t="shared" si="855"/>
        <v>0</v>
      </c>
      <c r="DD440" s="628">
        <f t="shared" si="855"/>
        <v>0</v>
      </c>
      <c r="DE440" s="628">
        <f t="shared" si="855"/>
        <v>0</v>
      </c>
      <c r="DF440" s="628">
        <f t="shared" si="855"/>
        <v>0</v>
      </c>
      <c r="DG440" s="628">
        <f t="shared" si="855"/>
        <v>0</v>
      </c>
      <c r="DH440" s="628">
        <f t="shared" si="855"/>
        <v>0</v>
      </c>
      <c r="DI440" s="628">
        <f t="shared" si="855"/>
        <v>0</v>
      </c>
      <c r="DJ440" s="628">
        <f t="shared" si="855"/>
        <v>0</v>
      </c>
      <c r="DK440" s="628">
        <f t="shared" si="855"/>
        <v>0</v>
      </c>
      <c r="DL440" s="628">
        <f t="shared" si="839"/>
        <v>0</v>
      </c>
      <c r="DM440" s="628">
        <f t="shared" si="839"/>
        <v>0</v>
      </c>
      <c r="DN440" s="628">
        <f t="shared" si="839"/>
        <v>0</v>
      </c>
      <c r="DO440" s="628">
        <f t="shared" si="839"/>
        <v>0</v>
      </c>
      <c r="DP440" s="628">
        <f t="shared" si="839"/>
        <v>0</v>
      </c>
      <c r="DQ440" s="628">
        <f t="shared" si="839"/>
        <v>0</v>
      </c>
      <c r="DR440" s="628">
        <f t="shared" si="839"/>
        <v>0</v>
      </c>
      <c r="DS440" s="628">
        <f t="shared" si="839"/>
        <v>0</v>
      </c>
      <c r="DT440" s="628">
        <f t="shared" si="839"/>
        <v>0</v>
      </c>
      <c r="DU440" s="628">
        <f t="shared" si="839"/>
        <v>0</v>
      </c>
      <c r="DV440" s="628">
        <f t="shared" si="839"/>
        <v>0</v>
      </c>
      <c r="DW440" s="628">
        <f t="shared" si="839"/>
        <v>0</v>
      </c>
      <c r="DX440" s="628">
        <f t="shared" si="839"/>
        <v>0</v>
      </c>
      <c r="DY440" s="628">
        <f t="shared" si="839"/>
        <v>0</v>
      </c>
      <c r="DZ440" s="628">
        <f t="shared" si="839"/>
        <v>0</v>
      </c>
      <c r="EA440" s="628">
        <f t="shared" si="839"/>
        <v>0</v>
      </c>
      <c r="EB440" s="628">
        <f t="shared" si="801"/>
        <v>0</v>
      </c>
      <c r="EC440" s="628">
        <f t="shared" si="801"/>
        <v>0</v>
      </c>
      <c r="ED440" s="628">
        <f t="shared" si="801"/>
        <v>0</v>
      </c>
      <c r="EE440" s="628">
        <f t="shared" si="801"/>
        <v>0</v>
      </c>
      <c r="EF440" s="628">
        <f t="shared" si="801"/>
        <v>0</v>
      </c>
      <c r="EG440" s="628">
        <f t="shared" si="801"/>
        <v>0</v>
      </c>
      <c r="EH440" s="628">
        <f t="shared" si="801"/>
        <v>0</v>
      </c>
      <c r="EI440" s="628">
        <f t="shared" si="801"/>
        <v>0</v>
      </c>
      <c r="EJ440" s="631"/>
      <c r="EK440" s="631">
        <f t="shared" si="856"/>
        <v>0</v>
      </c>
      <c r="EL440" s="631">
        <f t="shared" si="856"/>
        <v>0</v>
      </c>
      <c r="EM440" s="631">
        <f t="shared" si="856"/>
        <v>0</v>
      </c>
      <c r="EN440" s="631">
        <f t="shared" si="856"/>
        <v>0</v>
      </c>
      <c r="EO440" s="631">
        <f t="shared" si="856"/>
        <v>0</v>
      </c>
      <c r="EP440" s="631">
        <f t="shared" si="856"/>
        <v>0</v>
      </c>
      <c r="EQ440" s="631">
        <f t="shared" si="856"/>
        <v>0</v>
      </c>
      <c r="ER440" s="631">
        <f t="shared" si="856"/>
        <v>0</v>
      </c>
      <c r="ES440" s="631">
        <f t="shared" si="856"/>
        <v>0</v>
      </c>
      <c r="ET440" s="631">
        <f t="shared" si="856"/>
        <v>0</v>
      </c>
      <c r="EU440" s="631">
        <f t="shared" si="856"/>
        <v>0</v>
      </c>
      <c r="EV440" s="631">
        <f t="shared" si="856"/>
        <v>0</v>
      </c>
      <c r="EW440" s="631">
        <f t="shared" si="856"/>
        <v>0</v>
      </c>
      <c r="EX440" s="631">
        <f t="shared" si="856"/>
        <v>0</v>
      </c>
      <c r="EY440" s="631">
        <f t="shared" si="856"/>
        <v>0</v>
      </c>
      <c r="EZ440" s="631">
        <f t="shared" si="856"/>
        <v>0</v>
      </c>
      <c r="FA440" s="631">
        <f t="shared" si="775"/>
        <v>0</v>
      </c>
      <c r="FB440" s="631">
        <f t="shared" si="775"/>
        <v>0</v>
      </c>
      <c r="FC440" s="631">
        <f t="shared" si="775"/>
        <v>0</v>
      </c>
      <c r="FD440" s="631">
        <f t="shared" si="859"/>
        <v>0</v>
      </c>
      <c r="FE440" s="631">
        <f t="shared" si="859"/>
        <v>0</v>
      </c>
      <c r="FF440" s="631">
        <f t="shared" si="859"/>
        <v>0</v>
      </c>
      <c r="FG440" s="631">
        <f t="shared" si="859"/>
        <v>0</v>
      </c>
      <c r="FH440" s="631">
        <f t="shared" si="859"/>
        <v>0</v>
      </c>
      <c r="FI440" s="631">
        <f t="shared" si="859"/>
        <v>0</v>
      </c>
      <c r="FJ440" s="631">
        <f t="shared" si="859"/>
        <v>0</v>
      </c>
      <c r="FK440" s="631">
        <f t="shared" si="859"/>
        <v>0</v>
      </c>
      <c r="FL440" s="631">
        <f t="shared" si="859"/>
        <v>0</v>
      </c>
      <c r="FM440" s="631">
        <f t="shared" si="859"/>
        <v>0</v>
      </c>
      <c r="FN440" s="631">
        <f t="shared" si="859"/>
        <v>0</v>
      </c>
      <c r="FO440" s="631">
        <f t="shared" si="859"/>
        <v>0</v>
      </c>
      <c r="FP440" s="631">
        <f t="shared" si="859"/>
        <v>0</v>
      </c>
      <c r="FQ440" s="631">
        <f t="shared" si="859"/>
        <v>0</v>
      </c>
      <c r="FR440" s="631">
        <f t="shared" si="859"/>
        <v>0</v>
      </c>
      <c r="FS440" s="631">
        <f t="shared" si="859"/>
        <v>0</v>
      </c>
      <c r="FT440" s="631">
        <f t="shared" si="749"/>
        <v>0</v>
      </c>
      <c r="FU440" s="631">
        <f t="shared" si="749"/>
        <v>0</v>
      </c>
      <c r="FV440" s="631">
        <f t="shared" si="815"/>
        <v>0</v>
      </c>
      <c r="FW440" s="631">
        <f t="shared" si="815"/>
        <v>0</v>
      </c>
      <c r="FX440" s="631">
        <f t="shared" si="815"/>
        <v>0</v>
      </c>
      <c r="FY440" s="631">
        <f t="shared" si="815"/>
        <v>0</v>
      </c>
      <c r="FZ440" s="631">
        <f t="shared" si="815"/>
        <v>0</v>
      </c>
      <c r="GA440" s="631">
        <f t="shared" si="815"/>
        <v>0</v>
      </c>
      <c r="GB440" s="631">
        <f t="shared" si="815"/>
        <v>0</v>
      </c>
      <c r="GC440" s="631">
        <f t="shared" si="815"/>
        <v>0</v>
      </c>
      <c r="GD440" s="631">
        <f t="shared" si="817"/>
        <v>0</v>
      </c>
      <c r="GE440" s="631">
        <f t="shared" si="817"/>
        <v>0</v>
      </c>
      <c r="GF440" s="631">
        <f t="shared" si="817"/>
        <v>0</v>
      </c>
      <c r="GG440" s="631">
        <f t="shared" si="817"/>
        <v>0</v>
      </c>
      <c r="GH440" s="631">
        <f t="shared" si="817"/>
        <v>0</v>
      </c>
      <c r="GI440" s="631">
        <f t="shared" si="853"/>
        <v>0</v>
      </c>
      <c r="GJ440" s="631">
        <f t="shared" si="853"/>
        <v>0</v>
      </c>
      <c r="GK440" s="631">
        <f t="shared" si="853"/>
        <v>0</v>
      </c>
      <c r="GL440" s="631">
        <f t="shared" si="853"/>
        <v>0</v>
      </c>
      <c r="GM440" s="631">
        <f t="shared" si="853"/>
        <v>0</v>
      </c>
      <c r="GN440" s="631">
        <f t="shared" si="853"/>
        <v>0</v>
      </c>
      <c r="GO440" s="631"/>
      <c r="GP440" s="631">
        <f t="shared" si="852"/>
        <v>0</v>
      </c>
      <c r="GQ440" s="631">
        <f t="shared" si="852"/>
        <v>0</v>
      </c>
      <c r="GR440" s="631">
        <f t="shared" si="852"/>
        <v>0</v>
      </c>
      <c r="GS440" s="631">
        <f t="shared" si="852"/>
        <v>0</v>
      </c>
      <c r="GT440" s="631">
        <f t="shared" si="852"/>
        <v>0</v>
      </c>
      <c r="GU440" s="631">
        <f t="shared" si="852"/>
        <v>0</v>
      </c>
      <c r="GV440" s="631">
        <f t="shared" si="852"/>
        <v>0</v>
      </c>
      <c r="GW440" s="631">
        <f t="shared" si="852"/>
        <v>0</v>
      </c>
      <c r="GX440" s="631">
        <f t="shared" si="852"/>
        <v>0</v>
      </c>
      <c r="GY440" s="631">
        <f t="shared" si="852"/>
        <v>0</v>
      </c>
      <c r="GZ440" s="631">
        <f t="shared" si="852"/>
        <v>0</v>
      </c>
      <c r="HA440" s="631">
        <f t="shared" si="852"/>
        <v>0</v>
      </c>
      <c r="HB440" s="631">
        <f t="shared" si="852"/>
        <v>0</v>
      </c>
      <c r="HC440" s="631">
        <f t="shared" si="852"/>
        <v>0</v>
      </c>
      <c r="HD440" s="631">
        <f t="shared" si="852"/>
        <v>0</v>
      </c>
      <c r="HE440" s="631">
        <f t="shared" si="734"/>
        <v>0</v>
      </c>
      <c r="HF440" s="631">
        <f t="shared" si="734"/>
        <v>0</v>
      </c>
      <c r="HG440" s="631">
        <f t="shared" si="734"/>
        <v>0</v>
      </c>
      <c r="HH440" s="631">
        <f t="shared" si="734"/>
        <v>0</v>
      </c>
      <c r="HI440" s="631">
        <f t="shared" si="857"/>
        <v>0</v>
      </c>
      <c r="HJ440" s="631">
        <f t="shared" si="857"/>
        <v>0</v>
      </c>
      <c r="HK440" s="631">
        <f t="shared" si="857"/>
        <v>0</v>
      </c>
      <c r="HL440" s="631">
        <f t="shared" si="857"/>
        <v>0</v>
      </c>
      <c r="HM440" s="631">
        <f t="shared" si="857"/>
        <v>0</v>
      </c>
      <c r="HN440" s="631">
        <f t="shared" si="857"/>
        <v>0</v>
      </c>
      <c r="HO440" s="631">
        <f t="shared" si="857"/>
        <v>0</v>
      </c>
      <c r="HP440" s="631">
        <f t="shared" si="857"/>
        <v>0</v>
      </c>
      <c r="HQ440" s="631">
        <f t="shared" si="857"/>
        <v>0</v>
      </c>
      <c r="HR440" s="631">
        <f t="shared" si="835"/>
        <v>0</v>
      </c>
      <c r="HS440" s="631">
        <f t="shared" si="835"/>
        <v>0</v>
      </c>
      <c r="HT440" s="631">
        <f t="shared" si="835"/>
        <v>0</v>
      </c>
      <c r="HU440" s="631">
        <f t="shared" si="835"/>
        <v>0</v>
      </c>
      <c r="HV440" s="631">
        <f t="shared" si="858"/>
        <v>0</v>
      </c>
      <c r="HW440" s="631">
        <f t="shared" si="858"/>
        <v>0</v>
      </c>
      <c r="HX440" s="631">
        <f t="shared" si="858"/>
        <v>0</v>
      </c>
      <c r="HY440" s="631">
        <f t="shared" si="858"/>
        <v>0</v>
      </c>
      <c r="HZ440" s="631">
        <f t="shared" si="858"/>
        <v>0</v>
      </c>
      <c r="IA440" s="631">
        <f t="shared" si="858"/>
        <v>0</v>
      </c>
      <c r="IB440" s="631">
        <f t="shared" si="858"/>
        <v>0</v>
      </c>
      <c r="IC440" s="631">
        <f t="shared" si="858"/>
        <v>0</v>
      </c>
      <c r="ID440" s="631">
        <f t="shared" si="858"/>
        <v>0</v>
      </c>
      <c r="IE440" s="631">
        <f t="shared" si="858"/>
        <v>0</v>
      </c>
      <c r="IF440" s="631">
        <f t="shared" si="858"/>
        <v>0</v>
      </c>
      <c r="IG440" s="631">
        <f t="shared" si="858"/>
        <v>0</v>
      </c>
      <c r="IH440" s="631">
        <f t="shared" si="858"/>
        <v>0</v>
      </c>
      <c r="II440" s="631">
        <f t="shared" si="858"/>
        <v>0</v>
      </c>
      <c r="IJ440" s="631">
        <f t="shared" si="858"/>
        <v>0</v>
      </c>
      <c r="IK440" s="631">
        <f t="shared" si="858"/>
        <v>0</v>
      </c>
      <c r="IL440" s="631">
        <f t="shared" si="814"/>
        <v>0</v>
      </c>
      <c r="IM440" s="631">
        <f t="shared" si="814"/>
        <v>0</v>
      </c>
      <c r="IN440" s="631">
        <f t="shared" si="814"/>
        <v>0</v>
      </c>
      <c r="IO440" s="631">
        <f t="shared" si="814"/>
        <v>0</v>
      </c>
      <c r="IP440" s="631">
        <f t="shared" si="814"/>
        <v>0</v>
      </c>
      <c r="IQ440" s="631">
        <f t="shared" si="814"/>
        <v>0</v>
      </c>
      <c r="IR440" s="631">
        <f t="shared" si="814"/>
        <v>0</v>
      </c>
      <c r="IS440" s="631">
        <f t="shared" si="814"/>
        <v>0</v>
      </c>
      <c r="IT440" s="631"/>
      <c r="IU440" s="631">
        <f t="shared" si="840"/>
        <v>0</v>
      </c>
      <c r="IV440" s="631">
        <f t="shared" si="840"/>
        <v>0</v>
      </c>
      <c r="IW440" s="631">
        <f t="shared" si="840"/>
        <v>0</v>
      </c>
      <c r="IX440" s="631">
        <f t="shared" si="840"/>
        <v>0</v>
      </c>
      <c r="IY440" s="631">
        <f t="shared" si="840"/>
        <v>0</v>
      </c>
      <c r="IZ440" s="631">
        <f t="shared" si="840"/>
        <v>0</v>
      </c>
      <c r="JA440" s="631">
        <f t="shared" si="840"/>
        <v>0</v>
      </c>
      <c r="JB440" s="631">
        <f t="shared" si="840"/>
        <v>0</v>
      </c>
      <c r="JC440" s="631">
        <f t="shared" si="840"/>
        <v>0</v>
      </c>
      <c r="JD440" s="631">
        <f t="shared" si="840"/>
        <v>0</v>
      </c>
      <c r="JE440" s="631">
        <f t="shared" si="841"/>
        <v>0</v>
      </c>
      <c r="JF440" s="631">
        <f t="shared" si="841"/>
        <v>0</v>
      </c>
      <c r="JG440" s="631">
        <f t="shared" si="841"/>
        <v>0</v>
      </c>
      <c r="JH440" s="631">
        <f t="shared" si="841"/>
        <v>0</v>
      </c>
      <c r="JI440" s="631">
        <f t="shared" si="841"/>
        <v>0</v>
      </c>
      <c r="JJ440" s="631">
        <f t="shared" si="841"/>
        <v>0</v>
      </c>
      <c r="JK440" s="631">
        <f t="shared" si="841"/>
        <v>0</v>
      </c>
      <c r="JL440" s="631">
        <f t="shared" si="841"/>
        <v>0</v>
      </c>
      <c r="JM440" s="631">
        <f t="shared" si="841"/>
        <v>0</v>
      </c>
      <c r="JN440" s="631">
        <f t="shared" si="841"/>
        <v>0</v>
      </c>
      <c r="JO440" s="631">
        <f t="shared" si="842"/>
        <v>0</v>
      </c>
      <c r="JP440" s="631">
        <f t="shared" si="842"/>
        <v>0</v>
      </c>
      <c r="JQ440" s="631">
        <f t="shared" si="842"/>
        <v>0</v>
      </c>
      <c r="JR440" s="631">
        <f t="shared" si="842"/>
        <v>0</v>
      </c>
      <c r="JS440" s="631">
        <f t="shared" si="842"/>
        <v>0</v>
      </c>
      <c r="JT440" s="631">
        <f t="shared" si="842"/>
        <v>0</v>
      </c>
      <c r="JU440" s="631">
        <f t="shared" si="842"/>
        <v>0</v>
      </c>
      <c r="JV440" s="631">
        <f t="shared" si="842"/>
        <v>0</v>
      </c>
      <c r="JW440" s="631">
        <f t="shared" si="842"/>
        <v>0</v>
      </c>
      <c r="JX440" s="631">
        <f t="shared" si="842"/>
        <v>0</v>
      </c>
      <c r="JY440" s="631">
        <f t="shared" si="843"/>
        <v>0</v>
      </c>
      <c r="JZ440" s="631">
        <f t="shared" si="843"/>
        <v>0</v>
      </c>
      <c r="KA440" s="631">
        <f t="shared" si="843"/>
        <v>0</v>
      </c>
      <c r="KB440" s="631">
        <f t="shared" si="843"/>
        <v>0</v>
      </c>
      <c r="KC440" s="631">
        <f t="shared" si="843"/>
        <v>0</v>
      </c>
      <c r="KD440" s="631">
        <f t="shared" si="843"/>
        <v>0</v>
      </c>
      <c r="KE440" s="631">
        <f t="shared" si="843"/>
        <v>0</v>
      </c>
      <c r="KF440" s="631">
        <f t="shared" si="843"/>
        <v>0</v>
      </c>
      <c r="KG440" s="631">
        <f t="shared" si="843"/>
        <v>0</v>
      </c>
      <c r="KH440" s="631">
        <f t="shared" si="843"/>
        <v>0</v>
      </c>
      <c r="KI440" s="631">
        <f t="shared" si="844"/>
        <v>0</v>
      </c>
      <c r="KJ440" s="631">
        <f t="shared" si="844"/>
        <v>0</v>
      </c>
      <c r="KK440" s="631">
        <f t="shared" si="844"/>
        <v>0</v>
      </c>
      <c r="KL440" s="631">
        <f t="shared" si="844"/>
        <v>0</v>
      </c>
      <c r="KM440" s="631">
        <f t="shared" si="844"/>
        <v>0</v>
      </c>
      <c r="KN440" s="631">
        <f t="shared" si="844"/>
        <v>0</v>
      </c>
      <c r="KO440" s="631">
        <f t="shared" si="844"/>
        <v>0</v>
      </c>
      <c r="KP440" s="631">
        <f t="shared" si="844"/>
        <v>0</v>
      </c>
      <c r="KQ440" s="631">
        <f t="shared" si="844"/>
        <v>0</v>
      </c>
      <c r="KR440" s="631">
        <f t="shared" si="844"/>
        <v>0</v>
      </c>
      <c r="KS440" s="631">
        <f t="shared" si="845"/>
        <v>0</v>
      </c>
      <c r="KT440" s="631">
        <f t="shared" si="845"/>
        <v>0</v>
      </c>
      <c r="KU440" s="631">
        <f t="shared" si="845"/>
        <v>0</v>
      </c>
      <c r="KV440" s="631">
        <f t="shared" si="845"/>
        <v>0</v>
      </c>
      <c r="KW440" s="631">
        <f t="shared" si="845"/>
        <v>0</v>
      </c>
      <c r="KX440" s="631">
        <f t="shared" si="845"/>
        <v>0</v>
      </c>
      <c r="KY440" s="631"/>
      <c r="KZ440" s="631">
        <f t="shared" si="846"/>
        <v>0</v>
      </c>
      <c r="LA440" s="631">
        <f t="shared" si="846"/>
        <v>0</v>
      </c>
      <c r="LB440" s="631">
        <f t="shared" si="846"/>
        <v>0</v>
      </c>
      <c r="LC440" s="631">
        <f t="shared" si="846"/>
        <v>0</v>
      </c>
      <c r="LD440" s="631">
        <f t="shared" si="846"/>
        <v>0</v>
      </c>
      <c r="LE440" s="631">
        <f t="shared" si="846"/>
        <v>0</v>
      </c>
      <c r="LF440" s="631">
        <f t="shared" si="846"/>
        <v>0</v>
      </c>
      <c r="LG440" s="631">
        <f t="shared" si="846"/>
        <v>0</v>
      </c>
      <c r="LH440" s="631">
        <f t="shared" si="846"/>
        <v>0</v>
      </c>
      <c r="LI440" s="631">
        <f t="shared" si="846"/>
        <v>0</v>
      </c>
      <c r="LJ440" s="631">
        <f t="shared" si="847"/>
        <v>0</v>
      </c>
      <c r="LK440" s="631">
        <f t="shared" si="847"/>
        <v>0</v>
      </c>
      <c r="LL440" s="631">
        <f t="shared" si="847"/>
        <v>0</v>
      </c>
      <c r="LM440" s="631">
        <f t="shared" si="847"/>
        <v>0</v>
      </c>
      <c r="LN440" s="631">
        <f t="shared" si="847"/>
        <v>0</v>
      </c>
      <c r="LO440" s="631">
        <f t="shared" si="847"/>
        <v>0</v>
      </c>
      <c r="LP440" s="631">
        <f t="shared" si="847"/>
        <v>0</v>
      </c>
      <c r="LQ440" s="631">
        <f t="shared" si="847"/>
        <v>0</v>
      </c>
      <c r="LR440" s="631">
        <f t="shared" si="847"/>
        <v>0</v>
      </c>
      <c r="LS440" s="631">
        <f t="shared" si="847"/>
        <v>0</v>
      </c>
      <c r="LT440" s="631">
        <f t="shared" si="848"/>
        <v>0</v>
      </c>
      <c r="LU440" s="631">
        <f t="shared" si="848"/>
        <v>0</v>
      </c>
      <c r="LV440" s="631">
        <f t="shared" si="848"/>
        <v>0</v>
      </c>
      <c r="LW440" s="631">
        <f t="shared" si="848"/>
        <v>0</v>
      </c>
      <c r="LX440" s="631">
        <f t="shared" si="848"/>
        <v>0</v>
      </c>
      <c r="LY440" s="631">
        <f t="shared" si="848"/>
        <v>0</v>
      </c>
      <c r="LZ440" s="631">
        <f t="shared" si="848"/>
        <v>0</v>
      </c>
      <c r="MA440" s="631">
        <f t="shared" si="848"/>
        <v>0</v>
      </c>
      <c r="MB440" s="631">
        <f t="shared" si="848"/>
        <v>0</v>
      </c>
      <c r="MC440" s="631">
        <f t="shared" si="848"/>
        <v>0</v>
      </c>
      <c r="MD440" s="631">
        <f t="shared" si="849"/>
        <v>0</v>
      </c>
      <c r="ME440" s="631">
        <f t="shared" si="849"/>
        <v>0</v>
      </c>
      <c r="MF440" s="631">
        <f t="shared" si="849"/>
        <v>0</v>
      </c>
      <c r="MG440" s="631">
        <f t="shared" si="849"/>
        <v>0</v>
      </c>
      <c r="MH440" s="631">
        <f t="shared" si="849"/>
        <v>0</v>
      </c>
      <c r="MI440" s="631">
        <f t="shared" si="849"/>
        <v>0</v>
      </c>
      <c r="MJ440" s="631">
        <f t="shared" si="849"/>
        <v>0</v>
      </c>
      <c r="MK440" s="631">
        <f t="shared" si="849"/>
        <v>0</v>
      </c>
      <c r="ML440" s="631">
        <f t="shared" si="849"/>
        <v>0</v>
      </c>
      <c r="MM440" s="631">
        <f t="shared" si="849"/>
        <v>0</v>
      </c>
      <c r="MN440" s="631">
        <f t="shared" si="850"/>
        <v>0</v>
      </c>
      <c r="MO440" s="631">
        <f t="shared" si="850"/>
        <v>0</v>
      </c>
      <c r="MP440" s="631">
        <f t="shared" si="850"/>
        <v>0</v>
      </c>
      <c r="MQ440" s="631">
        <f t="shared" si="850"/>
        <v>0</v>
      </c>
      <c r="MR440" s="631">
        <f t="shared" si="850"/>
        <v>0</v>
      </c>
      <c r="MS440" s="631">
        <f t="shared" si="850"/>
        <v>0</v>
      </c>
      <c r="MT440" s="631">
        <f t="shared" si="850"/>
        <v>0</v>
      </c>
      <c r="MU440" s="631">
        <f t="shared" si="850"/>
        <v>0</v>
      </c>
      <c r="MV440" s="631">
        <f t="shared" si="850"/>
        <v>0</v>
      </c>
      <c r="MW440" s="631">
        <f t="shared" si="850"/>
        <v>0</v>
      </c>
      <c r="MX440" s="631">
        <f t="shared" si="851"/>
        <v>0</v>
      </c>
      <c r="MY440" s="631">
        <f t="shared" si="851"/>
        <v>0</v>
      </c>
      <c r="MZ440" s="631">
        <f t="shared" si="851"/>
        <v>0</v>
      </c>
      <c r="NA440" s="631">
        <f t="shared" si="851"/>
        <v>0</v>
      </c>
      <c r="NB440" s="631">
        <f t="shared" si="851"/>
        <v>0</v>
      </c>
      <c r="NC440" s="631">
        <f t="shared" si="851"/>
        <v>0</v>
      </c>
    </row>
    <row r="441" spans="1:367" hidden="1">
      <c r="A441" s="504"/>
      <c r="B441" s="504"/>
      <c r="C441" s="497"/>
      <c r="D441" s="497"/>
      <c r="E441" s="362">
        <f t="shared" si="772"/>
        <v>0</v>
      </c>
      <c r="F441" s="363">
        <f t="shared" si="773"/>
        <v>0</v>
      </c>
      <c r="G441" s="498">
        <f>E441*Dichtheden!$V$70</f>
        <v>0</v>
      </c>
      <c r="H441" s="499">
        <f>IF(C441=0,0,ROUND(IF((G441/2)/Dichtheden!$C$3&lt;1,1,(G441/2)/Dichtheden!$C$3),0))</f>
        <v>0</v>
      </c>
      <c r="I441" s="498">
        <f>E441*Dichtheden!$AJ$70</f>
        <v>0</v>
      </c>
      <c r="J441" s="499">
        <f>IF(C441=0,0,ROUND(IF((I441/2)/Dichtheden!$D$3&lt;1,1,(I441/2)/Dichtheden!$D$3),0))</f>
        <v>0</v>
      </c>
      <c r="K441" s="498">
        <f t="shared" si="774"/>
        <v>0</v>
      </c>
      <c r="L441" s="500">
        <f t="shared" si="777"/>
        <v>0</v>
      </c>
      <c r="M441" s="498">
        <f>IF(D441=0,0,IF((D441*Dichtheden!$G$4)&lt;25,25,D441*Dichtheden!$G$4))</f>
        <v>0</v>
      </c>
      <c r="N441" s="499">
        <f>D441*Dichtheden!$H$4</f>
        <v>0</v>
      </c>
      <c r="O441" s="501"/>
      <c r="P441" s="501"/>
      <c r="Q441" s="502">
        <f>E441*Dichtheden!$AS$68</f>
        <v>0</v>
      </c>
      <c r="R441" s="495">
        <f>IF(Q441=0,0,ROUND(IF((Q441/2)/Dichtheden!$C$3&lt;1,1,(Q441/2)/Dichtheden!$C$3),0))</f>
        <v>0</v>
      </c>
      <c r="S441" s="502">
        <f>E441*Dichtheden!$AY$68</f>
        <v>0</v>
      </c>
      <c r="T441" s="495">
        <f>IF(Q441=0,0,ROUND(IF((S441/2)/Dichtheden!$D$3&lt;1,1,(S441/2)/Dichtheden!$D$3),0))</f>
        <v>0</v>
      </c>
      <c r="U441" s="502">
        <f>D441*Dichtheden!$G$5</f>
        <v>0</v>
      </c>
      <c r="V441" s="502">
        <f>D441*Dichtheden!$H$5</f>
        <v>0</v>
      </c>
      <c r="X441" s="630"/>
      <c r="AA441" s="628">
        <f t="shared" si="836"/>
        <v>0</v>
      </c>
      <c r="AB441" s="628">
        <f t="shared" si="836"/>
        <v>0</v>
      </c>
      <c r="AC441" s="628">
        <f t="shared" si="836"/>
        <v>0</v>
      </c>
      <c r="AD441" s="628">
        <f t="shared" si="836"/>
        <v>0</v>
      </c>
      <c r="AE441" s="628">
        <f t="shared" si="836"/>
        <v>0</v>
      </c>
      <c r="AF441" s="628">
        <f t="shared" si="836"/>
        <v>0</v>
      </c>
      <c r="AG441" s="628">
        <f t="shared" si="836"/>
        <v>0</v>
      </c>
      <c r="AH441" s="628">
        <f t="shared" si="836"/>
        <v>0</v>
      </c>
      <c r="AI441" s="628">
        <f t="shared" si="836"/>
        <v>0</v>
      </c>
      <c r="AJ441" s="628">
        <f t="shared" si="836"/>
        <v>0</v>
      </c>
      <c r="AK441" s="628">
        <f t="shared" si="836"/>
        <v>0</v>
      </c>
      <c r="AL441" s="628">
        <f t="shared" si="836"/>
        <v>0</v>
      </c>
      <c r="AM441" s="628">
        <f t="shared" si="836"/>
        <v>0</v>
      </c>
      <c r="AN441" s="628">
        <f t="shared" si="836"/>
        <v>0</v>
      </c>
      <c r="AO441" s="628">
        <f t="shared" si="836"/>
        <v>0</v>
      </c>
      <c r="AP441" s="628">
        <f t="shared" si="836"/>
        <v>0</v>
      </c>
      <c r="AQ441" s="628">
        <f t="shared" si="854"/>
        <v>0</v>
      </c>
      <c r="AR441" s="628">
        <f t="shared" si="854"/>
        <v>0</v>
      </c>
      <c r="AS441" s="628">
        <f t="shared" si="854"/>
        <v>0</v>
      </c>
      <c r="AT441" s="628">
        <f t="shared" si="854"/>
        <v>0</v>
      </c>
      <c r="AU441" s="628">
        <f t="shared" si="854"/>
        <v>0</v>
      </c>
      <c r="AV441" s="628">
        <f t="shared" si="854"/>
        <v>0</v>
      </c>
      <c r="AW441" s="628">
        <f t="shared" si="854"/>
        <v>0</v>
      </c>
      <c r="AX441" s="628">
        <f t="shared" si="854"/>
        <v>0</v>
      </c>
      <c r="AY441" s="628">
        <f t="shared" si="854"/>
        <v>0</v>
      </c>
      <c r="AZ441" s="628">
        <f t="shared" si="854"/>
        <v>0</v>
      </c>
      <c r="BA441" s="628">
        <f t="shared" si="854"/>
        <v>0</v>
      </c>
      <c r="BB441" s="628">
        <f t="shared" si="854"/>
        <v>0</v>
      </c>
      <c r="BC441" s="628">
        <f t="shared" si="854"/>
        <v>0</v>
      </c>
      <c r="BD441" s="628">
        <f t="shared" si="854"/>
        <v>0</v>
      </c>
      <c r="BE441" s="628">
        <f t="shared" si="854"/>
        <v>0</v>
      </c>
      <c r="BF441" s="628">
        <f t="shared" si="854"/>
        <v>0</v>
      </c>
      <c r="BG441" s="628">
        <f t="shared" si="837"/>
        <v>0</v>
      </c>
      <c r="BH441" s="628">
        <f t="shared" si="837"/>
        <v>0</v>
      </c>
      <c r="BI441" s="628">
        <f t="shared" si="837"/>
        <v>0</v>
      </c>
      <c r="BJ441" s="628">
        <f t="shared" si="837"/>
        <v>0</v>
      </c>
      <c r="BK441" s="628">
        <f t="shared" si="837"/>
        <v>0</v>
      </c>
      <c r="BL441" s="628">
        <f t="shared" si="837"/>
        <v>0</v>
      </c>
      <c r="BM441" s="628">
        <f t="shared" si="837"/>
        <v>0</v>
      </c>
      <c r="BN441" s="628">
        <f t="shared" si="837"/>
        <v>0</v>
      </c>
      <c r="BO441" s="628">
        <f t="shared" si="837"/>
        <v>0</v>
      </c>
      <c r="BP441" s="628">
        <f t="shared" si="837"/>
        <v>0</v>
      </c>
      <c r="BQ441" s="628">
        <f t="shared" si="837"/>
        <v>0</v>
      </c>
      <c r="BR441" s="628">
        <f t="shared" si="837"/>
        <v>0</v>
      </c>
      <c r="BS441" s="628">
        <f t="shared" si="837"/>
        <v>0</v>
      </c>
      <c r="BT441" s="628">
        <f t="shared" si="837"/>
        <v>0</v>
      </c>
      <c r="BU441" s="628">
        <f t="shared" si="837"/>
        <v>0</v>
      </c>
      <c r="BV441" s="628">
        <f t="shared" si="837"/>
        <v>0</v>
      </c>
      <c r="BW441" s="628">
        <f t="shared" si="798"/>
        <v>0</v>
      </c>
      <c r="BX441" s="628">
        <f t="shared" si="798"/>
        <v>0</v>
      </c>
      <c r="BY441" s="628">
        <f t="shared" si="798"/>
        <v>0</v>
      </c>
      <c r="BZ441" s="628">
        <f t="shared" si="798"/>
        <v>0</v>
      </c>
      <c r="CA441" s="628">
        <f t="shared" si="798"/>
        <v>0</v>
      </c>
      <c r="CB441" s="628">
        <f t="shared" si="798"/>
        <v>0</v>
      </c>
      <c r="CC441" s="628">
        <f t="shared" si="798"/>
        <v>0</v>
      </c>
      <c r="CD441" s="628">
        <f t="shared" si="798"/>
        <v>0</v>
      </c>
      <c r="CE441" s="628"/>
      <c r="CF441" s="628">
        <f t="shared" si="838"/>
        <v>0</v>
      </c>
      <c r="CG441" s="628">
        <f t="shared" si="838"/>
        <v>0</v>
      </c>
      <c r="CH441" s="628">
        <f t="shared" si="838"/>
        <v>0</v>
      </c>
      <c r="CI441" s="628">
        <f t="shared" si="838"/>
        <v>0</v>
      </c>
      <c r="CJ441" s="628">
        <f t="shared" si="838"/>
        <v>0</v>
      </c>
      <c r="CK441" s="628">
        <f t="shared" si="838"/>
        <v>0</v>
      </c>
      <c r="CL441" s="628">
        <f t="shared" si="838"/>
        <v>0</v>
      </c>
      <c r="CM441" s="628">
        <f t="shared" si="838"/>
        <v>0</v>
      </c>
      <c r="CN441" s="628">
        <f t="shared" si="838"/>
        <v>0</v>
      </c>
      <c r="CO441" s="628">
        <f t="shared" si="838"/>
        <v>0</v>
      </c>
      <c r="CP441" s="628">
        <f t="shared" si="838"/>
        <v>0</v>
      </c>
      <c r="CQ441" s="628">
        <f t="shared" si="838"/>
        <v>0</v>
      </c>
      <c r="CR441" s="628">
        <f t="shared" si="838"/>
        <v>0</v>
      </c>
      <c r="CS441" s="628">
        <f t="shared" si="838"/>
        <v>0</v>
      </c>
      <c r="CT441" s="628">
        <f t="shared" si="838"/>
        <v>0</v>
      </c>
      <c r="CU441" s="628">
        <f t="shared" si="838"/>
        <v>0</v>
      </c>
      <c r="CV441" s="628">
        <f t="shared" si="855"/>
        <v>0</v>
      </c>
      <c r="CW441" s="628">
        <f t="shared" si="855"/>
        <v>0</v>
      </c>
      <c r="CX441" s="628">
        <f t="shared" si="855"/>
        <v>0</v>
      </c>
      <c r="CY441" s="628">
        <f t="shared" si="855"/>
        <v>0</v>
      </c>
      <c r="CZ441" s="628">
        <f t="shared" si="855"/>
        <v>0</v>
      </c>
      <c r="DA441" s="628">
        <f t="shared" si="855"/>
        <v>0</v>
      </c>
      <c r="DB441" s="628">
        <f t="shared" si="855"/>
        <v>0</v>
      </c>
      <c r="DC441" s="628">
        <f t="shared" si="855"/>
        <v>0</v>
      </c>
      <c r="DD441" s="628">
        <f t="shared" si="855"/>
        <v>0</v>
      </c>
      <c r="DE441" s="628">
        <f t="shared" si="855"/>
        <v>0</v>
      </c>
      <c r="DF441" s="628">
        <f t="shared" si="855"/>
        <v>0</v>
      </c>
      <c r="DG441" s="628">
        <f t="shared" si="855"/>
        <v>0</v>
      </c>
      <c r="DH441" s="628">
        <f t="shared" si="855"/>
        <v>0</v>
      </c>
      <c r="DI441" s="628">
        <f t="shared" si="855"/>
        <v>0</v>
      </c>
      <c r="DJ441" s="628">
        <f t="shared" si="855"/>
        <v>0</v>
      </c>
      <c r="DK441" s="628">
        <f t="shared" si="855"/>
        <v>0</v>
      </c>
      <c r="DL441" s="628">
        <f t="shared" si="839"/>
        <v>0</v>
      </c>
      <c r="DM441" s="628">
        <f t="shared" si="839"/>
        <v>0</v>
      </c>
      <c r="DN441" s="628">
        <f t="shared" si="839"/>
        <v>0</v>
      </c>
      <c r="DO441" s="628">
        <f t="shared" si="839"/>
        <v>0</v>
      </c>
      <c r="DP441" s="628">
        <f t="shared" si="839"/>
        <v>0</v>
      </c>
      <c r="DQ441" s="628">
        <f t="shared" si="839"/>
        <v>0</v>
      </c>
      <c r="DR441" s="628">
        <f t="shared" si="839"/>
        <v>0</v>
      </c>
      <c r="DS441" s="628">
        <f t="shared" si="839"/>
        <v>0</v>
      </c>
      <c r="DT441" s="628">
        <f t="shared" si="839"/>
        <v>0</v>
      </c>
      <c r="DU441" s="628">
        <f t="shared" si="839"/>
        <v>0</v>
      </c>
      <c r="DV441" s="628">
        <f t="shared" si="839"/>
        <v>0</v>
      </c>
      <c r="DW441" s="628">
        <f t="shared" si="839"/>
        <v>0</v>
      </c>
      <c r="DX441" s="628">
        <f t="shared" si="839"/>
        <v>0</v>
      </c>
      <c r="DY441" s="628">
        <f t="shared" si="839"/>
        <v>0</v>
      </c>
      <c r="DZ441" s="628">
        <f t="shared" si="839"/>
        <v>0</v>
      </c>
      <c r="EA441" s="628">
        <f t="shared" si="839"/>
        <v>0</v>
      </c>
      <c r="EB441" s="628">
        <f t="shared" si="801"/>
        <v>0</v>
      </c>
      <c r="EC441" s="628">
        <f t="shared" si="801"/>
        <v>0</v>
      </c>
      <c r="ED441" s="628">
        <f t="shared" si="801"/>
        <v>0</v>
      </c>
      <c r="EE441" s="628">
        <f t="shared" si="801"/>
        <v>0</v>
      </c>
      <c r="EF441" s="628">
        <f t="shared" si="801"/>
        <v>0</v>
      </c>
      <c r="EG441" s="628">
        <f t="shared" si="801"/>
        <v>0</v>
      </c>
      <c r="EH441" s="628">
        <f t="shared" si="801"/>
        <v>0</v>
      </c>
      <c r="EI441" s="628">
        <f t="shared" si="801"/>
        <v>0</v>
      </c>
      <c r="EJ441" s="631"/>
      <c r="EK441" s="631">
        <f t="shared" si="856"/>
        <v>0</v>
      </c>
      <c r="EL441" s="631">
        <f t="shared" si="856"/>
        <v>0</v>
      </c>
      <c r="EM441" s="631">
        <f t="shared" si="856"/>
        <v>0</v>
      </c>
      <c r="EN441" s="631">
        <f t="shared" si="856"/>
        <v>0</v>
      </c>
      <c r="EO441" s="631">
        <f t="shared" si="856"/>
        <v>0</v>
      </c>
      <c r="EP441" s="631">
        <f t="shared" si="856"/>
        <v>0</v>
      </c>
      <c r="EQ441" s="631">
        <f t="shared" si="856"/>
        <v>0</v>
      </c>
      <c r="ER441" s="631">
        <f t="shared" si="856"/>
        <v>0</v>
      </c>
      <c r="ES441" s="631">
        <f t="shared" si="856"/>
        <v>0</v>
      </c>
      <c r="ET441" s="631">
        <f t="shared" si="856"/>
        <v>0</v>
      </c>
      <c r="EU441" s="631">
        <f t="shared" si="856"/>
        <v>0</v>
      </c>
      <c r="EV441" s="631">
        <f t="shared" si="856"/>
        <v>0</v>
      </c>
      <c r="EW441" s="631">
        <f t="shared" si="856"/>
        <v>0</v>
      </c>
      <c r="EX441" s="631">
        <f t="shared" si="856"/>
        <v>0</v>
      </c>
      <c r="EY441" s="631">
        <f t="shared" si="856"/>
        <v>0</v>
      </c>
      <c r="EZ441" s="631">
        <f t="shared" si="856"/>
        <v>0</v>
      </c>
      <c r="FA441" s="631">
        <f t="shared" si="775"/>
        <v>0</v>
      </c>
      <c r="FB441" s="631">
        <f t="shared" si="775"/>
        <v>0</v>
      </c>
      <c r="FC441" s="631">
        <f t="shared" si="775"/>
        <v>0</v>
      </c>
      <c r="FD441" s="631">
        <f t="shared" si="859"/>
        <v>0</v>
      </c>
      <c r="FE441" s="631">
        <f t="shared" si="859"/>
        <v>0</v>
      </c>
      <c r="FF441" s="631">
        <f t="shared" si="859"/>
        <v>0</v>
      </c>
      <c r="FG441" s="631">
        <f t="shared" si="859"/>
        <v>0</v>
      </c>
      <c r="FH441" s="631">
        <f t="shared" si="859"/>
        <v>0</v>
      </c>
      <c r="FI441" s="631">
        <f t="shared" si="859"/>
        <v>0</v>
      </c>
      <c r="FJ441" s="631">
        <f t="shared" si="859"/>
        <v>0</v>
      </c>
      <c r="FK441" s="631">
        <f t="shared" si="859"/>
        <v>0</v>
      </c>
      <c r="FL441" s="631">
        <f t="shared" si="859"/>
        <v>0</v>
      </c>
      <c r="FM441" s="631">
        <f t="shared" si="859"/>
        <v>0</v>
      </c>
      <c r="FN441" s="631">
        <f t="shared" si="859"/>
        <v>0</v>
      </c>
      <c r="FO441" s="631">
        <f t="shared" si="859"/>
        <v>0</v>
      </c>
      <c r="FP441" s="631">
        <f t="shared" si="859"/>
        <v>0</v>
      </c>
      <c r="FQ441" s="631">
        <f t="shared" si="859"/>
        <v>0</v>
      </c>
      <c r="FR441" s="631">
        <f t="shared" si="859"/>
        <v>0</v>
      </c>
      <c r="FS441" s="631">
        <f t="shared" si="859"/>
        <v>0</v>
      </c>
      <c r="FT441" s="631">
        <f t="shared" si="749"/>
        <v>0</v>
      </c>
      <c r="FU441" s="631">
        <f t="shared" si="749"/>
        <v>0</v>
      </c>
      <c r="FV441" s="631">
        <f t="shared" si="815"/>
        <v>0</v>
      </c>
      <c r="FW441" s="631">
        <f t="shared" si="815"/>
        <v>0</v>
      </c>
      <c r="FX441" s="631">
        <f t="shared" si="815"/>
        <v>0</v>
      </c>
      <c r="FY441" s="631">
        <f t="shared" si="815"/>
        <v>0</v>
      </c>
      <c r="FZ441" s="631">
        <f t="shared" si="815"/>
        <v>0</v>
      </c>
      <c r="GA441" s="631">
        <f t="shared" si="815"/>
        <v>0</v>
      </c>
      <c r="GB441" s="631">
        <f t="shared" si="815"/>
        <v>0</v>
      </c>
      <c r="GC441" s="631">
        <f t="shared" si="815"/>
        <v>0</v>
      </c>
      <c r="GD441" s="631">
        <f t="shared" si="817"/>
        <v>0</v>
      </c>
      <c r="GE441" s="631">
        <f t="shared" si="817"/>
        <v>0</v>
      </c>
      <c r="GF441" s="631">
        <f t="shared" si="817"/>
        <v>0</v>
      </c>
      <c r="GG441" s="631">
        <f t="shared" si="817"/>
        <v>0</v>
      </c>
      <c r="GH441" s="631">
        <f t="shared" si="817"/>
        <v>0</v>
      </c>
      <c r="GI441" s="631">
        <f t="shared" si="853"/>
        <v>0</v>
      </c>
      <c r="GJ441" s="631">
        <f t="shared" si="853"/>
        <v>0</v>
      </c>
      <c r="GK441" s="631">
        <f t="shared" si="853"/>
        <v>0</v>
      </c>
      <c r="GL441" s="631">
        <f t="shared" si="853"/>
        <v>0</v>
      </c>
      <c r="GM441" s="631">
        <f t="shared" si="853"/>
        <v>0</v>
      </c>
      <c r="GN441" s="631">
        <f t="shared" si="853"/>
        <v>0</v>
      </c>
      <c r="GO441" s="631"/>
      <c r="GP441" s="631">
        <f t="shared" si="852"/>
        <v>0</v>
      </c>
      <c r="GQ441" s="631">
        <f t="shared" si="852"/>
        <v>0</v>
      </c>
      <c r="GR441" s="631">
        <f t="shared" si="852"/>
        <v>0</v>
      </c>
      <c r="GS441" s="631">
        <f t="shared" si="852"/>
        <v>0</v>
      </c>
      <c r="GT441" s="631">
        <f t="shared" si="852"/>
        <v>0</v>
      </c>
      <c r="GU441" s="631">
        <f t="shared" si="852"/>
        <v>0</v>
      </c>
      <c r="GV441" s="631">
        <f t="shared" si="852"/>
        <v>0</v>
      </c>
      <c r="GW441" s="631">
        <f t="shared" si="852"/>
        <v>0</v>
      </c>
      <c r="GX441" s="631">
        <f t="shared" si="852"/>
        <v>0</v>
      </c>
      <c r="GY441" s="631">
        <f t="shared" si="852"/>
        <v>0</v>
      </c>
      <c r="GZ441" s="631">
        <f t="shared" si="852"/>
        <v>0</v>
      </c>
      <c r="HA441" s="631">
        <f t="shared" si="852"/>
        <v>0</v>
      </c>
      <c r="HB441" s="631">
        <f t="shared" si="852"/>
        <v>0</v>
      </c>
      <c r="HC441" s="631">
        <f t="shared" si="852"/>
        <v>0</v>
      </c>
      <c r="HD441" s="631">
        <f t="shared" si="852"/>
        <v>0</v>
      </c>
      <c r="HE441" s="631">
        <f t="shared" si="734"/>
        <v>0</v>
      </c>
      <c r="HF441" s="631">
        <f t="shared" si="734"/>
        <v>0</v>
      </c>
      <c r="HG441" s="631">
        <f t="shared" si="734"/>
        <v>0</v>
      </c>
      <c r="HH441" s="631">
        <f t="shared" si="734"/>
        <v>0</v>
      </c>
      <c r="HI441" s="631">
        <f t="shared" si="857"/>
        <v>0</v>
      </c>
      <c r="HJ441" s="631">
        <f t="shared" si="857"/>
        <v>0</v>
      </c>
      <c r="HK441" s="631">
        <f t="shared" si="857"/>
        <v>0</v>
      </c>
      <c r="HL441" s="631">
        <f t="shared" si="857"/>
        <v>0</v>
      </c>
      <c r="HM441" s="631">
        <f t="shared" si="857"/>
        <v>0</v>
      </c>
      <c r="HN441" s="631">
        <f t="shared" si="857"/>
        <v>0</v>
      </c>
      <c r="HO441" s="631">
        <f t="shared" si="857"/>
        <v>0</v>
      </c>
      <c r="HP441" s="631">
        <f t="shared" si="857"/>
        <v>0</v>
      </c>
      <c r="HQ441" s="631">
        <f t="shared" si="857"/>
        <v>0</v>
      </c>
      <c r="HR441" s="631">
        <f t="shared" si="835"/>
        <v>0</v>
      </c>
      <c r="HS441" s="631">
        <f t="shared" si="835"/>
        <v>0</v>
      </c>
      <c r="HT441" s="631">
        <f t="shared" si="835"/>
        <v>0</v>
      </c>
      <c r="HU441" s="631">
        <f t="shared" si="835"/>
        <v>0</v>
      </c>
      <c r="HV441" s="631">
        <f t="shared" si="858"/>
        <v>0</v>
      </c>
      <c r="HW441" s="631">
        <f t="shared" si="858"/>
        <v>0</v>
      </c>
      <c r="HX441" s="631">
        <f t="shared" si="858"/>
        <v>0</v>
      </c>
      <c r="HY441" s="631">
        <f t="shared" si="858"/>
        <v>0</v>
      </c>
      <c r="HZ441" s="631">
        <f t="shared" si="858"/>
        <v>0</v>
      </c>
      <c r="IA441" s="631">
        <f t="shared" si="858"/>
        <v>0</v>
      </c>
      <c r="IB441" s="631">
        <f t="shared" si="858"/>
        <v>0</v>
      </c>
      <c r="IC441" s="631">
        <f t="shared" si="858"/>
        <v>0</v>
      </c>
      <c r="ID441" s="631">
        <f t="shared" si="858"/>
        <v>0</v>
      </c>
      <c r="IE441" s="631">
        <f t="shared" si="858"/>
        <v>0</v>
      </c>
      <c r="IF441" s="631">
        <f t="shared" si="858"/>
        <v>0</v>
      </c>
      <c r="IG441" s="631">
        <f t="shared" si="858"/>
        <v>0</v>
      </c>
      <c r="IH441" s="631">
        <f t="shared" si="858"/>
        <v>0</v>
      </c>
      <c r="II441" s="631">
        <f t="shared" si="858"/>
        <v>0</v>
      </c>
      <c r="IJ441" s="631">
        <f t="shared" si="858"/>
        <v>0</v>
      </c>
      <c r="IK441" s="631">
        <f t="shared" si="858"/>
        <v>0</v>
      </c>
      <c r="IL441" s="631">
        <f t="shared" si="814"/>
        <v>0</v>
      </c>
      <c r="IM441" s="631">
        <f t="shared" si="814"/>
        <v>0</v>
      </c>
      <c r="IN441" s="631">
        <f t="shared" si="814"/>
        <v>0</v>
      </c>
      <c r="IO441" s="631">
        <f t="shared" si="814"/>
        <v>0</v>
      </c>
      <c r="IP441" s="631">
        <f t="shared" si="814"/>
        <v>0</v>
      </c>
      <c r="IQ441" s="631">
        <f t="shared" si="814"/>
        <v>0</v>
      </c>
      <c r="IR441" s="631">
        <f t="shared" si="814"/>
        <v>0</v>
      </c>
      <c r="IS441" s="631">
        <f t="shared" si="814"/>
        <v>0</v>
      </c>
      <c r="IT441" s="631"/>
      <c r="IU441" s="631">
        <f t="shared" ref="IU441:JD450" si="860">IF($A441=IU$60,$M441,0)</f>
        <v>0</v>
      </c>
      <c r="IV441" s="631">
        <f t="shared" si="860"/>
        <v>0</v>
      </c>
      <c r="IW441" s="631">
        <f t="shared" si="860"/>
        <v>0</v>
      </c>
      <c r="IX441" s="631">
        <f t="shared" si="860"/>
        <v>0</v>
      </c>
      <c r="IY441" s="631">
        <f t="shared" si="860"/>
        <v>0</v>
      </c>
      <c r="IZ441" s="631">
        <f t="shared" si="860"/>
        <v>0</v>
      </c>
      <c r="JA441" s="631">
        <f t="shared" si="860"/>
        <v>0</v>
      </c>
      <c r="JB441" s="631">
        <f t="shared" si="860"/>
        <v>0</v>
      </c>
      <c r="JC441" s="631">
        <f t="shared" si="860"/>
        <v>0</v>
      </c>
      <c r="JD441" s="631">
        <f t="shared" si="860"/>
        <v>0</v>
      </c>
      <c r="JE441" s="631">
        <f t="shared" ref="JE441:JN450" si="861">IF($A441=JE$60,$M441,0)</f>
        <v>0</v>
      </c>
      <c r="JF441" s="631">
        <f t="shared" si="861"/>
        <v>0</v>
      </c>
      <c r="JG441" s="631">
        <f t="shared" si="861"/>
        <v>0</v>
      </c>
      <c r="JH441" s="631">
        <f t="shared" si="861"/>
        <v>0</v>
      </c>
      <c r="JI441" s="631">
        <f t="shared" si="861"/>
        <v>0</v>
      </c>
      <c r="JJ441" s="631">
        <f t="shared" si="861"/>
        <v>0</v>
      </c>
      <c r="JK441" s="631">
        <f t="shared" si="861"/>
        <v>0</v>
      </c>
      <c r="JL441" s="631">
        <f t="shared" si="861"/>
        <v>0</v>
      </c>
      <c r="JM441" s="631">
        <f t="shared" si="861"/>
        <v>0</v>
      </c>
      <c r="JN441" s="631">
        <f t="shared" si="861"/>
        <v>0</v>
      </c>
      <c r="JO441" s="631">
        <f t="shared" ref="JO441:JX450" si="862">IF($A441=JO$60,$M441,0)</f>
        <v>0</v>
      </c>
      <c r="JP441" s="631">
        <f t="shared" si="862"/>
        <v>0</v>
      </c>
      <c r="JQ441" s="631">
        <f t="shared" si="862"/>
        <v>0</v>
      </c>
      <c r="JR441" s="631">
        <f t="shared" si="862"/>
        <v>0</v>
      </c>
      <c r="JS441" s="631">
        <f t="shared" si="862"/>
        <v>0</v>
      </c>
      <c r="JT441" s="631">
        <f t="shared" si="862"/>
        <v>0</v>
      </c>
      <c r="JU441" s="631">
        <f t="shared" si="862"/>
        <v>0</v>
      </c>
      <c r="JV441" s="631">
        <f t="shared" si="862"/>
        <v>0</v>
      </c>
      <c r="JW441" s="631">
        <f t="shared" si="862"/>
        <v>0</v>
      </c>
      <c r="JX441" s="631">
        <f t="shared" si="862"/>
        <v>0</v>
      </c>
      <c r="JY441" s="631">
        <f t="shared" ref="JY441:KH450" si="863">IF($A441=JY$60,$M441,0)</f>
        <v>0</v>
      </c>
      <c r="JZ441" s="631">
        <f t="shared" si="863"/>
        <v>0</v>
      </c>
      <c r="KA441" s="631">
        <f t="shared" si="863"/>
        <v>0</v>
      </c>
      <c r="KB441" s="631">
        <f t="shared" si="863"/>
        <v>0</v>
      </c>
      <c r="KC441" s="631">
        <f t="shared" si="863"/>
        <v>0</v>
      </c>
      <c r="KD441" s="631">
        <f t="shared" si="863"/>
        <v>0</v>
      </c>
      <c r="KE441" s="631">
        <f t="shared" si="863"/>
        <v>0</v>
      </c>
      <c r="KF441" s="631">
        <f t="shared" si="863"/>
        <v>0</v>
      </c>
      <c r="KG441" s="631">
        <f t="shared" si="863"/>
        <v>0</v>
      </c>
      <c r="KH441" s="631">
        <f t="shared" si="863"/>
        <v>0</v>
      </c>
      <c r="KI441" s="631">
        <f t="shared" ref="KI441:KR450" si="864">IF($A441=KI$60,$M441,0)</f>
        <v>0</v>
      </c>
      <c r="KJ441" s="631">
        <f t="shared" si="864"/>
        <v>0</v>
      </c>
      <c r="KK441" s="631">
        <f t="shared" si="864"/>
        <v>0</v>
      </c>
      <c r="KL441" s="631">
        <f t="shared" si="864"/>
        <v>0</v>
      </c>
      <c r="KM441" s="631">
        <f t="shared" si="864"/>
        <v>0</v>
      </c>
      <c r="KN441" s="631">
        <f t="shared" si="864"/>
        <v>0</v>
      </c>
      <c r="KO441" s="631">
        <f t="shared" si="864"/>
        <v>0</v>
      </c>
      <c r="KP441" s="631">
        <f t="shared" si="864"/>
        <v>0</v>
      </c>
      <c r="KQ441" s="631">
        <f t="shared" si="864"/>
        <v>0</v>
      </c>
      <c r="KR441" s="631">
        <f t="shared" si="864"/>
        <v>0</v>
      </c>
      <c r="KS441" s="631">
        <f t="shared" ref="KS441:KX450" si="865">IF($A441=KS$60,$M441,0)</f>
        <v>0</v>
      </c>
      <c r="KT441" s="631">
        <f t="shared" si="865"/>
        <v>0</v>
      </c>
      <c r="KU441" s="631">
        <f t="shared" si="865"/>
        <v>0</v>
      </c>
      <c r="KV441" s="631">
        <f t="shared" si="865"/>
        <v>0</v>
      </c>
      <c r="KW441" s="631">
        <f t="shared" si="865"/>
        <v>0</v>
      </c>
      <c r="KX441" s="631">
        <f t="shared" si="865"/>
        <v>0</v>
      </c>
      <c r="KY441" s="631"/>
      <c r="KZ441" s="631">
        <f t="shared" ref="KZ441:LI450" si="866">IF($A441=KZ$60,$N441,0)</f>
        <v>0</v>
      </c>
      <c r="LA441" s="631">
        <f t="shared" si="866"/>
        <v>0</v>
      </c>
      <c r="LB441" s="631">
        <f t="shared" si="866"/>
        <v>0</v>
      </c>
      <c r="LC441" s="631">
        <f t="shared" si="866"/>
        <v>0</v>
      </c>
      <c r="LD441" s="631">
        <f t="shared" si="866"/>
        <v>0</v>
      </c>
      <c r="LE441" s="631">
        <f t="shared" si="866"/>
        <v>0</v>
      </c>
      <c r="LF441" s="631">
        <f t="shared" si="866"/>
        <v>0</v>
      </c>
      <c r="LG441" s="631">
        <f t="shared" si="866"/>
        <v>0</v>
      </c>
      <c r="LH441" s="631">
        <f t="shared" si="866"/>
        <v>0</v>
      </c>
      <c r="LI441" s="631">
        <f t="shared" si="866"/>
        <v>0</v>
      </c>
      <c r="LJ441" s="631">
        <f t="shared" ref="LJ441:LS450" si="867">IF($A441=LJ$60,$N441,0)</f>
        <v>0</v>
      </c>
      <c r="LK441" s="631">
        <f t="shared" si="867"/>
        <v>0</v>
      </c>
      <c r="LL441" s="631">
        <f t="shared" si="867"/>
        <v>0</v>
      </c>
      <c r="LM441" s="631">
        <f t="shared" si="867"/>
        <v>0</v>
      </c>
      <c r="LN441" s="631">
        <f t="shared" si="867"/>
        <v>0</v>
      </c>
      <c r="LO441" s="631">
        <f t="shared" si="867"/>
        <v>0</v>
      </c>
      <c r="LP441" s="631">
        <f t="shared" si="867"/>
        <v>0</v>
      </c>
      <c r="LQ441" s="631">
        <f t="shared" si="867"/>
        <v>0</v>
      </c>
      <c r="LR441" s="631">
        <f t="shared" si="867"/>
        <v>0</v>
      </c>
      <c r="LS441" s="631">
        <f t="shared" si="867"/>
        <v>0</v>
      </c>
      <c r="LT441" s="631">
        <f t="shared" ref="LT441:MC450" si="868">IF($A441=LT$60,$N441,0)</f>
        <v>0</v>
      </c>
      <c r="LU441" s="631">
        <f t="shared" si="868"/>
        <v>0</v>
      </c>
      <c r="LV441" s="631">
        <f t="shared" si="868"/>
        <v>0</v>
      </c>
      <c r="LW441" s="631">
        <f t="shared" si="868"/>
        <v>0</v>
      </c>
      <c r="LX441" s="631">
        <f t="shared" si="868"/>
        <v>0</v>
      </c>
      <c r="LY441" s="631">
        <f t="shared" si="868"/>
        <v>0</v>
      </c>
      <c r="LZ441" s="631">
        <f t="shared" si="868"/>
        <v>0</v>
      </c>
      <c r="MA441" s="631">
        <f t="shared" si="868"/>
        <v>0</v>
      </c>
      <c r="MB441" s="631">
        <f t="shared" si="868"/>
        <v>0</v>
      </c>
      <c r="MC441" s="631">
        <f t="shared" si="868"/>
        <v>0</v>
      </c>
      <c r="MD441" s="631">
        <f t="shared" ref="MD441:MM450" si="869">IF($A441=MD$60,$N441,0)</f>
        <v>0</v>
      </c>
      <c r="ME441" s="631">
        <f t="shared" si="869"/>
        <v>0</v>
      </c>
      <c r="MF441" s="631">
        <f t="shared" si="869"/>
        <v>0</v>
      </c>
      <c r="MG441" s="631">
        <f t="shared" si="869"/>
        <v>0</v>
      </c>
      <c r="MH441" s="631">
        <f t="shared" si="869"/>
        <v>0</v>
      </c>
      <c r="MI441" s="631">
        <f t="shared" si="869"/>
        <v>0</v>
      </c>
      <c r="MJ441" s="631">
        <f t="shared" si="869"/>
        <v>0</v>
      </c>
      <c r="MK441" s="631">
        <f t="shared" si="869"/>
        <v>0</v>
      </c>
      <c r="ML441" s="631">
        <f t="shared" si="869"/>
        <v>0</v>
      </c>
      <c r="MM441" s="631">
        <f t="shared" si="869"/>
        <v>0</v>
      </c>
      <c r="MN441" s="631">
        <f t="shared" ref="MN441:MW450" si="870">IF($A441=MN$60,$N441,0)</f>
        <v>0</v>
      </c>
      <c r="MO441" s="631">
        <f t="shared" si="870"/>
        <v>0</v>
      </c>
      <c r="MP441" s="631">
        <f t="shared" si="870"/>
        <v>0</v>
      </c>
      <c r="MQ441" s="631">
        <f t="shared" si="870"/>
        <v>0</v>
      </c>
      <c r="MR441" s="631">
        <f t="shared" si="870"/>
        <v>0</v>
      </c>
      <c r="MS441" s="631">
        <f t="shared" si="870"/>
        <v>0</v>
      </c>
      <c r="MT441" s="631">
        <f t="shared" si="870"/>
        <v>0</v>
      </c>
      <c r="MU441" s="631">
        <f t="shared" si="870"/>
        <v>0</v>
      </c>
      <c r="MV441" s="631">
        <f t="shared" si="870"/>
        <v>0</v>
      </c>
      <c r="MW441" s="631">
        <f t="shared" si="870"/>
        <v>0</v>
      </c>
      <c r="MX441" s="631">
        <f t="shared" ref="MX441:NC450" si="871">IF($A441=MX$60,$N441,0)</f>
        <v>0</v>
      </c>
      <c r="MY441" s="631">
        <f t="shared" si="871"/>
        <v>0</v>
      </c>
      <c r="MZ441" s="631">
        <f t="shared" si="871"/>
        <v>0</v>
      </c>
      <c r="NA441" s="631">
        <f t="shared" si="871"/>
        <v>0</v>
      </c>
      <c r="NB441" s="631">
        <f t="shared" si="871"/>
        <v>0</v>
      </c>
      <c r="NC441" s="631">
        <f t="shared" si="871"/>
        <v>0</v>
      </c>
    </row>
    <row r="442" spans="1:367" hidden="1">
      <c r="A442" s="504"/>
      <c r="B442" s="504"/>
      <c r="C442" s="497"/>
      <c r="D442" s="497"/>
      <c r="E442" s="362">
        <f t="shared" si="772"/>
        <v>0</v>
      </c>
      <c r="F442" s="363">
        <f t="shared" si="773"/>
        <v>0</v>
      </c>
      <c r="G442" s="498">
        <f>E442*Dichtheden!$V$70</f>
        <v>0</v>
      </c>
      <c r="H442" s="499">
        <f>IF(C442=0,0,ROUND(IF((G442/2)/Dichtheden!$C$3&lt;1,1,(G442/2)/Dichtheden!$C$3),0))</f>
        <v>0</v>
      </c>
      <c r="I442" s="498">
        <f>E442*Dichtheden!$AJ$70</f>
        <v>0</v>
      </c>
      <c r="J442" s="499">
        <f>IF(C442=0,0,ROUND(IF((I442/2)/Dichtheden!$D$3&lt;1,1,(I442/2)/Dichtheden!$D$3),0))</f>
        <v>0</v>
      </c>
      <c r="K442" s="498">
        <f t="shared" si="774"/>
        <v>0</v>
      </c>
      <c r="L442" s="500">
        <f t="shared" si="777"/>
        <v>0</v>
      </c>
      <c r="M442" s="498">
        <f>IF(D442=0,0,IF((D442*Dichtheden!$G$4)&lt;25,25,D442*Dichtheden!$G$4))</f>
        <v>0</v>
      </c>
      <c r="N442" s="499">
        <f>D442*Dichtheden!$H$4</f>
        <v>0</v>
      </c>
      <c r="O442" s="501"/>
      <c r="P442" s="501"/>
      <c r="Q442" s="502">
        <f>E442*Dichtheden!$AS$68</f>
        <v>0</v>
      </c>
      <c r="R442" s="495">
        <f>IF(Q442=0,0,ROUND(IF((Q442/2)/Dichtheden!$C$3&lt;1,1,(Q442/2)/Dichtheden!$C$3),0))</f>
        <v>0</v>
      </c>
      <c r="S442" s="502">
        <f>E442*Dichtheden!$AY$68</f>
        <v>0</v>
      </c>
      <c r="T442" s="495">
        <f>IF(Q442=0,0,ROUND(IF((S442/2)/Dichtheden!$D$3&lt;1,1,(S442/2)/Dichtheden!$D$3),0))</f>
        <v>0</v>
      </c>
      <c r="U442" s="502">
        <f>D442*Dichtheden!$G$5</f>
        <v>0</v>
      </c>
      <c r="V442" s="502">
        <f>D442*Dichtheden!$H$5</f>
        <v>0</v>
      </c>
      <c r="X442" s="630"/>
      <c r="AA442" s="628">
        <f t="shared" si="836"/>
        <v>0</v>
      </c>
      <c r="AB442" s="628">
        <f t="shared" si="836"/>
        <v>0</v>
      </c>
      <c r="AC442" s="628">
        <f t="shared" si="836"/>
        <v>0</v>
      </c>
      <c r="AD442" s="628">
        <f t="shared" si="836"/>
        <v>0</v>
      </c>
      <c r="AE442" s="628">
        <f t="shared" si="836"/>
        <v>0</v>
      </c>
      <c r="AF442" s="628">
        <f t="shared" si="836"/>
        <v>0</v>
      </c>
      <c r="AG442" s="628">
        <f t="shared" si="836"/>
        <v>0</v>
      </c>
      <c r="AH442" s="628">
        <f t="shared" si="836"/>
        <v>0</v>
      </c>
      <c r="AI442" s="628">
        <f t="shared" si="836"/>
        <v>0</v>
      </c>
      <c r="AJ442" s="628">
        <f t="shared" si="836"/>
        <v>0</v>
      </c>
      <c r="AK442" s="628">
        <f t="shared" si="836"/>
        <v>0</v>
      </c>
      <c r="AL442" s="628">
        <f t="shared" si="836"/>
        <v>0</v>
      </c>
      <c r="AM442" s="628">
        <f t="shared" si="836"/>
        <v>0</v>
      </c>
      <c r="AN442" s="628">
        <f t="shared" si="836"/>
        <v>0</v>
      </c>
      <c r="AO442" s="628">
        <f t="shared" si="836"/>
        <v>0</v>
      </c>
      <c r="AP442" s="628">
        <f t="shared" si="836"/>
        <v>0</v>
      </c>
      <c r="AQ442" s="628">
        <f t="shared" si="854"/>
        <v>0</v>
      </c>
      <c r="AR442" s="628">
        <f t="shared" si="854"/>
        <v>0</v>
      </c>
      <c r="AS442" s="628">
        <f t="shared" si="854"/>
        <v>0</v>
      </c>
      <c r="AT442" s="628">
        <f t="shared" si="854"/>
        <v>0</v>
      </c>
      <c r="AU442" s="628">
        <f t="shared" si="854"/>
        <v>0</v>
      </c>
      <c r="AV442" s="628">
        <f t="shared" si="854"/>
        <v>0</v>
      </c>
      <c r="AW442" s="628">
        <f t="shared" si="854"/>
        <v>0</v>
      </c>
      <c r="AX442" s="628">
        <f t="shared" si="854"/>
        <v>0</v>
      </c>
      <c r="AY442" s="628">
        <f t="shared" si="854"/>
        <v>0</v>
      </c>
      <c r="AZ442" s="628">
        <f t="shared" si="854"/>
        <v>0</v>
      </c>
      <c r="BA442" s="628">
        <f t="shared" si="854"/>
        <v>0</v>
      </c>
      <c r="BB442" s="628">
        <f t="shared" si="854"/>
        <v>0</v>
      </c>
      <c r="BC442" s="628">
        <f t="shared" si="854"/>
        <v>0</v>
      </c>
      <c r="BD442" s="628">
        <f t="shared" si="854"/>
        <v>0</v>
      </c>
      <c r="BE442" s="628">
        <f t="shared" si="854"/>
        <v>0</v>
      </c>
      <c r="BF442" s="628">
        <f t="shared" si="854"/>
        <v>0</v>
      </c>
      <c r="BG442" s="628">
        <f t="shared" si="837"/>
        <v>0</v>
      </c>
      <c r="BH442" s="628">
        <f t="shared" si="837"/>
        <v>0</v>
      </c>
      <c r="BI442" s="628">
        <f t="shared" si="837"/>
        <v>0</v>
      </c>
      <c r="BJ442" s="628">
        <f t="shared" si="837"/>
        <v>0</v>
      </c>
      <c r="BK442" s="628">
        <f t="shared" si="837"/>
        <v>0</v>
      </c>
      <c r="BL442" s="628">
        <f t="shared" si="837"/>
        <v>0</v>
      </c>
      <c r="BM442" s="628">
        <f t="shared" si="837"/>
        <v>0</v>
      </c>
      <c r="BN442" s="628">
        <f t="shared" si="837"/>
        <v>0</v>
      </c>
      <c r="BO442" s="628">
        <f t="shared" si="837"/>
        <v>0</v>
      </c>
      <c r="BP442" s="628">
        <f t="shared" si="837"/>
        <v>0</v>
      </c>
      <c r="BQ442" s="628">
        <f t="shared" si="837"/>
        <v>0</v>
      </c>
      <c r="BR442" s="628">
        <f t="shared" si="837"/>
        <v>0</v>
      </c>
      <c r="BS442" s="628">
        <f t="shared" si="837"/>
        <v>0</v>
      </c>
      <c r="BT442" s="628">
        <f t="shared" si="837"/>
        <v>0</v>
      </c>
      <c r="BU442" s="628">
        <f t="shared" si="837"/>
        <v>0</v>
      </c>
      <c r="BV442" s="628">
        <f t="shared" si="837"/>
        <v>0</v>
      </c>
      <c r="BW442" s="628">
        <f t="shared" si="798"/>
        <v>0</v>
      </c>
      <c r="BX442" s="628">
        <f t="shared" si="798"/>
        <v>0</v>
      </c>
      <c r="BY442" s="628">
        <f t="shared" si="798"/>
        <v>0</v>
      </c>
      <c r="BZ442" s="628">
        <f t="shared" si="798"/>
        <v>0</v>
      </c>
      <c r="CA442" s="628">
        <f t="shared" si="798"/>
        <v>0</v>
      </c>
      <c r="CB442" s="628">
        <f t="shared" si="798"/>
        <v>0</v>
      </c>
      <c r="CC442" s="628">
        <f t="shared" si="798"/>
        <v>0</v>
      </c>
      <c r="CD442" s="628">
        <f t="shared" si="798"/>
        <v>0</v>
      </c>
      <c r="CE442" s="628"/>
      <c r="CF442" s="628">
        <f t="shared" si="838"/>
        <v>0</v>
      </c>
      <c r="CG442" s="628">
        <f t="shared" si="838"/>
        <v>0</v>
      </c>
      <c r="CH442" s="628">
        <f t="shared" si="838"/>
        <v>0</v>
      </c>
      <c r="CI442" s="628">
        <f t="shared" si="838"/>
        <v>0</v>
      </c>
      <c r="CJ442" s="628">
        <f t="shared" si="838"/>
        <v>0</v>
      </c>
      <c r="CK442" s="628">
        <f t="shared" si="838"/>
        <v>0</v>
      </c>
      <c r="CL442" s="628">
        <f t="shared" si="838"/>
        <v>0</v>
      </c>
      <c r="CM442" s="628">
        <f t="shared" si="838"/>
        <v>0</v>
      </c>
      <c r="CN442" s="628">
        <f t="shared" si="838"/>
        <v>0</v>
      </c>
      <c r="CO442" s="628">
        <f t="shared" si="838"/>
        <v>0</v>
      </c>
      <c r="CP442" s="628">
        <f t="shared" si="838"/>
        <v>0</v>
      </c>
      <c r="CQ442" s="628">
        <f t="shared" si="838"/>
        <v>0</v>
      </c>
      <c r="CR442" s="628">
        <f t="shared" si="838"/>
        <v>0</v>
      </c>
      <c r="CS442" s="628">
        <f t="shared" si="838"/>
        <v>0</v>
      </c>
      <c r="CT442" s="628">
        <f t="shared" si="838"/>
        <v>0</v>
      </c>
      <c r="CU442" s="628">
        <f t="shared" si="838"/>
        <v>0</v>
      </c>
      <c r="CV442" s="628">
        <f t="shared" si="855"/>
        <v>0</v>
      </c>
      <c r="CW442" s="628">
        <f t="shared" si="855"/>
        <v>0</v>
      </c>
      <c r="CX442" s="628">
        <f t="shared" si="855"/>
        <v>0</v>
      </c>
      <c r="CY442" s="628">
        <f t="shared" si="855"/>
        <v>0</v>
      </c>
      <c r="CZ442" s="628">
        <f t="shared" si="855"/>
        <v>0</v>
      </c>
      <c r="DA442" s="628">
        <f t="shared" si="855"/>
        <v>0</v>
      </c>
      <c r="DB442" s="628">
        <f t="shared" si="855"/>
        <v>0</v>
      </c>
      <c r="DC442" s="628">
        <f t="shared" si="855"/>
        <v>0</v>
      </c>
      <c r="DD442" s="628">
        <f t="shared" si="855"/>
        <v>0</v>
      </c>
      <c r="DE442" s="628">
        <f t="shared" si="855"/>
        <v>0</v>
      </c>
      <c r="DF442" s="628">
        <f t="shared" si="855"/>
        <v>0</v>
      </c>
      <c r="DG442" s="628">
        <f t="shared" si="855"/>
        <v>0</v>
      </c>
      <c r="DH442" s="628">
        <f t="shared" si="855"/>
        <v>0</v>
      </c>
      <c r="DI442" s="628">
        <f t="shared" si="855"/>
        <v>0</v>
      </c>
      <c r="DJ442" s="628">
        <f t="shared" si="855"/>
        <v>0</v>
      </c>
      <c r="DK442" s="628">
        <f t="shared" si="855"/>
        <v>0</v>
      </c>
      <c r="DL442" s="628">
        <f t="shared" si="839"/>
        <v>0</v>
      </c>
      <c r="DM442" s="628">
        <f t="shared" si="839"/>
        <v>0</v>
      </c>
      <c r="DN442" s="628">
        <f t="shared" si="839"/>
        <v>0</v>
      </c>
      <c r="DO442" s="628">
        <f t="shared" si="839"/>
        <v>0</v>
      </c>
      <c r="DP442" s="628">
        <f t="shared" si="839"/>
        <v>0</v>
      </c>
      <c r="DQ442" s="628">
        <f t="shared" si="839"/>
        <v>0</v>
      </c>
      <c r="DR442" s="628">
        <f t="shared" si="839"/>
        <v>0</v>
      </c>
      <c r="DS442" s="628">
        <f t="shared" si="839"/>
        <v>0</v>
      </c>
      <c r="DT442" s="628">
        <f t="shared" si="839"/>
        <v>0</v>
      </c>
      <c r="DU442" s="628">
        <f t="shared" si="839"/>
        <v>0</v>
      </c>
      <c r="DV442" s="628">
        <f t="shared" si="839"/>
        <v>0</v>
      </c>
      <c r="DW442" s="628">
        <f t="shared" si="839"/>
        <v>0</v>
      </c>
      <c r="DX442" s="628">
        <f t="shared" si="839"/>
        <v>0</v>
      </c>
      <c r="DY442" s="628">
        <f t="shared" si="839"/>
        <v>0</v>
      </c>
      <c r="DZ442" s="628">
        <f t="shared" si="839"/>
        <v>0</v>
      </c>
      <c r="EA442" s="628">
        <f t="shared" si="839"/>
        <v>0</v>
      </c>
      <c r="EB442" s="628">
        <f t="shared" si="801"/>
        <v>0</v>
      </c>
      <c r="EC442" s="628">
        <f t="shared" si="801"/>
        <v>0</v>
      </c>
      <c r="ED442" s="628">
        <f t="shared" si="801"/>
        <v>0</v>
      </c>
      <c r="EE442" s="628">
        <f t="shared" si="801"/>
        <v>0</v>
      </c>
      <c r="EF442" s="628">
        <f t="shared" si="801"/>
        <v>0</v>
      </c>
      <c r="EG442" s="628">
        <f t="shared" si="801"/>
        <v>0</v>
      </c>
      <c r="EH442" s="628">
        <f t="shared" si="801"/>
        <v>0</v>
      </c>
      <c r="EI442" s="628">
        <f t="shared" si="801"/>
        <v>0</v>
      </c>
      <c r="EJ442" s="631"/>
      <c r="EK442" s="631">
        <f t="shared" si="856"/>
        <v>0</v>
      </c>
      <c r="EL442" s="631">
        <f t="shared" si="856"/>
        <v>0</v>
      </c>
      <c r="EM442" s="631">
        <f t="shared" si="856"/>
        <v>0</v>
      </c>
      <c r="EN442" s="631">
        <f t="shared" si="856"/>
        <v>0</v>
      </c>
      <c r="EO442" s="631">
        <f t="shared" si="856"/>
        <v>0</v>
      </c>
      <c r="EP442" s="631">
        <f t="shared" si="856"/>
        <v>0</v>
      </c>
      <c r="EQ442" s="631">
        <f t="shared" si="856"/>
        <v>0</v>
      </c>
      <c r="ER442" s="631">
        <f t="shared" si="856"/>
        <v>0</v>
      </c>
      <c r="ES442" s="631">
        <f t="shared" si="856"/>
        <v>0</v>
      </c>
      <c r="ET442" s="631">
        <f t="shared" si="856"/>
        <v>0</v>
      </c>
      <c r="EU442" s="631">
        <f t="shared" si="856"/>
        <v>0</v>
      </c>
      <c r="EV442" s="631">
        <f t="shared" si="856"/>
        <v>0</v>
      </c>
      <c r="EW442" s="631">
        <f t="shared" si="856"/>
        <v>0</v>
      </c>
      <c r="EX442" s="631">
        <f t="shared" si="856"/>
        <v>0</v>
      </c>
      <c r="EY442" s="631">
        <f t="shared" si="856"/>
        <v>0</v>
      </c>
      <c r="EZ442" s="631">
        <f t="shared" si="856"/>
        <v>0</v>
      </c>
      <c r="FA442" s="631">
        <f t="shared" si="775"/>
        <v>0</v>
      </c>
      <c r="FB442" s="631">
        <f t="shared" si="775"/>
        <v>0</v>
      </c>
      <c r="FC442" s="631">
        <f t="shared" si="775"/>
        <v>0</v>
      </c>
      <c r="FD442" s="631">
        <f t="shared" si="859"/>
        <v>0</v>
      </c>
      <c r="FE442" s="631">
        <f t="shared" si="859"/>
        <v>0</v>
      </c>
      <c r="FF442" s="631">
        <f t="shared" si="859"/>
        <v>0</v>
      </c>
      <c r="FG442" s="631">
        <f t="shared" si="859"/>
        <v>0</v>
      </c>
      <c r="FH442" s="631">
        <f t="shared" si="859"/>
        <v>0</v>
      </c>
      <c r="FI442" s="631">
        <f t="shared" si="859"/>
        <v>0</v>
      </c>
      <c r="FJ442" s="631">
        <f t="shared" si="859"/>
        <v>0</v>
      </c>
      <c r="FK442" s="631">
        <f t="shared" si="859"/>
        <v>0</v>
      </c>
      <c r="FL442" s="631">
        <f t="shared" si="859"/>
        <v>0</v>
      </c>
      <c r="FM442" s="631">
        <f t="shared" si="859"/>
        <v>0</v>
      </c>
      <c r="FN442" s="631">
        <f t="shared" si="859"/>
        <v>0</v>
      </c>
      <c r="FO442" s="631">
        <f t="shared" si="859"/>
        <v>0</v>
      </c>
      <c r="FP442" s="631">
        <f t="shared" si="859"/>
        <v>0</v>
      </c>
      <c r="FQ442" s="631">
        <f t="shared" si="859"/>
        <v>0</v>
      </c>
      <c r="FR442" s="631">
        <f t="shared" si="859"/>
        <v>0</v>
      </c>
      <c r="FS442" s="631">
        <f t="shared" si="859"/>
        <v>0</v>
      </c>
      <c r="FT442" s="631">
        <f t="shared" si="749"/>
        <v>0</v>
      </c>
      <c r="FU442" s="631">
        <f t="shared" si="749"/>
        <v>0</v>
      </c>
      <c r="FV442" s="631">
        <f t="shared" si="815"/>
        <v>0</v>
      </c>
      <c r="FW442" s="631">
        <f t="shared" si="815"/>
        <v>0</v>
      </c>
      <c r="FX442" s="631">
        <f t="shared" si="815"/>
        <v>0</v>
      </c>
      <c r="FY442" s="631">
        <f t="shared" si="815"/>
        <v>0</v>
      </c>
      <c r="FZ442" s="631">
        <f t="shared" si="815"/>
        <v>0</v>
      </c>
      <c r="GA442" s="631">
        <f t="shared" si="815"/>
        <v>0</v>
      </c>
      <c r="GB442" s="631">
        <f t="shared" si="815"/>
        <v>0</v>
      </c>
      <c r="GC442" s="631">
        <f t="shared" si="815"/>
        <v>0</v>
      </c>
      <c r="GD442" s="631">
        <f t="shared" si="817"/>
        <v>0</v>
      </c>
      <c r="GE442" s="631">
        <f t="shared" si="817"/>
        <v>0</v>
      </c>
      <c r="GF442" s="631">
        <f t="shared" si="817"/>
        <v>0</v>
      </c>
      <c r="GG442" s="631">
        <f t="shared" si="817"/>
        <v>0</v>
      </c>
      <c r="GH442" s="631">
        <f t="shared" si="817"/>
        <v>0</v>
      </c>
      <c r="GI442" s="631">
        <f t="shared" si="853"/>
        <v>0</v>
      </c>
      <c r="GJ442" s="631">
        <f t="shared" si="853"/>
        <v>0</v>
      </c>
      <c r="GK442" s="631">
        <f t="shared" si="853"/>
        <v>0</v>
      </c>
      <c r="GL442" s="631">
        <f t="shared" si="853"/>
        <v>0</v>
      </c>
      <c r="GM442" s="631">
        <f t="shared" si="853"/>
        <v>0</v>
      </c>
      <c r="GN442" s="631">
        <f t="shared" si="853"/>
        <v>0</v>
      </c>
      <c r="GO442" s="631"/>
      <c r="GP442" s="631">
        <f t="shared" si="852"/>
        <v>0</v>
      </c>
      <c r="GQ442" s="631">
        <f t="shared" si="852"/>
        <v>0</v>
      </c>
      <c r="GR442" s="631">
        <f t="shared" si="852"/>
        <v>0</v>
      </c>
      <c r="GS442" s="631">
        <f t="shared" si="852"/>
        <v>0</v>
      </c>
      <c r="GT442" s="631">
        <f t="shared" si="852"/>
        <v>0</v>
      </c>
      <c r="GU442" s="631">
        <f t="shared" si="852"/>
        <v>0</v>
      </c>
      <c r="GV442" s="631">
        <f t="shared" si="852"/>
        <v>0</v>
      </c>
      <c r="GW442" s="631">
        <f t="shared" si="852"/>
        <v>0</v>
      </c>
      <c r="GX442" s="631">
        <f t="shared" si="852"/>
        <v>0</v>
      </c>
      <c r="GY442" s="631">
        <f t="shared" si="852"/>
        <v>0</v>
      </c>
      <c r="GZ442" s="631">
        <f t="shared" si="852"/>
        <v>0</v>
      </c>
      <c r="HA442" s="631">
        <f t="shared" si="852"/>
        <v>0</v>
      </c>
      <c r="HB442" s="631">
        <f t="shared" si="852"/>
        <v>0</v>
      </c>
      <c r="HC442" s="631">
        <f t="shared" si="852"/>
        <v>0</v>
      </c>
      <c r="HD442" s="631">
        <f t="shared" si="852"/>
        <v>0</v>
      </c>
      <c r="HE442" s="631">
        <f t="shared" si="734"/>
        <v>0</v>
      </c>
      <c r="HF442" s="631">
        <f t="shared" si="734"/>
        <v>0</v>
      </c>
      <c r="HG442" s="631">
        <f t="shared" si="734"/>
        <v>0</v>
      </c>
      <c r="HH442" s="631">
        <f t="shared" si="734"/>
        <v>0</v>
      </c>
      <c r="HI442" s="631">
        <f t="shared" si="857"/>
        <v>0</v>
      </c>
      <c r="HJ442" s="631">
        <f t="shared" si="857"/>
        <v>0</v>
      </c>
      <c r="HK442" s="631">
        <f t="shared" si="857"/>
        <v>0</v>
      </c>
      <c r="HL442" s="631">
        <f t="shared" si="857"/>
        <v>0</v>
      </c>
      <c r="HM442" s="631">
        <f t="shared" si="857"/>
        <v>0</v>
      </c>
      <c r="HN442" s="631">
        <f t="shared" si="857"/>
        <v>0</v>
      </c>
      <c r="HO442" s="631">
        <f t="shared" si="857"/>
        <v>0</v>
      </c>
      <c r="HP442" s="631">
        <f t="shared" si="857"/>
        <v>0</v>
      </c>
      <c r="HQ442" s="631">
        <f t="shared" si="857"/>
        <v>0</v>
      </c>
      <c r="HR442" s="631">
        <f t="shared" si="835"/>
        <v>0</v>
      </c>
      <c r="HS442" s="631">
        <f t="shared" si="835"/>
        <v>0</v>
      </c>
      <c r="HT442" s="631">
        <f t="shared" si="835"/>
        <v>0</v>
      </c>
      <c r="HU442" s="631">
        <f t="shared" si="835"/>
        <v>0</v>
      </c>
      <c r="HV442" s="631">
        <f t="shared" si="858"/>
        <v>0</v>
      </c>
      <c r="HW442" s="631">
        <f t="shared" si="858"/>
        <v>0</v>
      </c>
      <c r="HX442" s="631">
        <f t="shared" si="858"/>
        <v>0</v>
      </c>
      <c r="HY442" s="631">
        <f t="shared" si="858"/>
        <v>0</v>
      </c>
      <c r="HZ442" s="631">
        <f t="shared" si="858"/>
        <v>0</v>
      </c>
      <c r="IA442" s="631">
        <f t="shared" si="858"/>
        <v>0</v>
      </c>
      <c r="IB442" s="631">
        <f t="shared" si="858"/>
        <v>0</v>
      </c>
      <c r="IC442" s="631">
        <f t="shared" si="858"/>
        <v>0</v>
      </c>
      <c r="ID442" s="631">
        <f t="shared" si="858"/>
        <v>0</v>
      </c>
      <c r="IE442" s="631">
        <f t="shared" si="858"/>
        <v>0</v>
      </c>
      <c r="IF442" s="631">
        <f t="shared" si="858"/>
        <v>0</v>
      </c>
      <c r="IG442" s="631">
        <f t="shared" si="858"/>
        <v>0</v>
      </c>
      <c r="IH442" s="631">
        <f t="shared" si="858"/>
        <v>0</v>
      </c>
      <c r="II442" s="631">
        <f t="shared" si="858"/>
        <v>0</v>
      </c>
      <c r="IJ442" s="631">
        <f t="shared" si="858"/>
        <v>0</v>
      </c>
      <c r="IK442" s="631">
        <f t="shared" si="858"/>
        <v>0</v>
      </c>
      <c r="IL442" s="631">
        <f t="shared" si="814"/>
        <v>0</v>
      </c>
      <c r="IM442" s="631">
        <f t="shared" si="814"/>
        <v>0</v>
      </c>
      <c r="IN442" s="631">
        <f t="shared" si="814"/>
        <v>0</v>
      </c>
      <c r="IO442" s="631">
        <f t="shared" si="814"/>
        <v>0</v>
      </c>
      <c r="IP442" s="631">
        <f t="shared" si="814"/>
        <v>0</v>
      </c>
      <c r="IQ442" s="631">
        <f t="shared" si="814"/>
        <v>0</v>
      </c>
      <c r="IR442" s="631">
        <f t="shared" si="814"/>
        <v>0</v>
      </c>
      <c r="IS442" s="631">
        <f t="shared" si="814"/>
        <v>0</v>
      </c>
      <c r="IT442" s="631"/>
      <c r="IU442" s="631">
        <f t="shared" si="860"/>
        <v>0</v>
      </c>
      <c r="IV442" s="631">
        <f t="shared" si="860"/>
        <v>0</v>
      </c>
      <c r="IW442" s="631">
        <f t="shared" si="860"/>
        <v>0</v>
      </c>
      <c r="IX442" s="631">
        <f t="shared" si="860"/>
        <v>0</v>
      </c>
      <c r="IY442" s="631">
        <f t="shared" si="860"/>
        <v>0</v>
      </c>
      <c r="IZ442" s="631">
        <f t="shared" si="860"/>
        <v>0</v>
      </c>
      <c r="JA442" s="631">
        <f t="shared" si="860"/>
        <v>0</v>
      </c>
      <c r="JB442" s="631">
        <f t="shared" si="860"/>
        <v>0</v>
      </c>
      <c r="JC442" s="631">
        <f t="shared" si="860"/>
        <v>0</v>
      </c>
      <c r="JD442" s="631">
        <f t="shared" si="860"/>
        <v>0</v>
      </c>
      <c r="JE442" s="631">
        <f t="shared" si="861"/>
        <v>0</v>
      </c>
      <c r="JF442" s="631">
        <f t="shared" si="861"/>
        <v>0</v>
      </c>
      <c r="JG442" s="631">
        <f t="shared" si="861"/>
        <v>0</v>
      </c>
      <c r="JH442" s="631">
        <f t="shared" si="861"/>
        <v>0</v>
      </c>
      <c r="JI442" s="631">
        <f t="shared" si="861"/>
        <v>0</v>
      </c>
      <c r="JJ442" s="631">
        <f t="shared" si="861"/>
        <v>0</v>
      </c>
      <c r="JK442" s="631">
        <f t="shared" si="861"/>
        <v>0</v>
      </c>
      <c r="JL442" s="631">
        <f t="shared" si="861"/>
        <v>0</v>
      </c>
      <c r="JM442" s="631">
        <f t="shared" si="861"/>
        <v>0</v>
      </c>
      <c r="JN442" s="631">
        <f t="shared" si="861"/>
        <v>0</v>
      </c>
      <c r="JO442" s="631">
        <f t="shared" si="862"/>
        <v>0</v>
      </c>
      <c r="JP442" s="631">
        <f t="shared" si="862"/>
        <v>0</v>
      </c>
      <c r="JQ442" s="631">
        <f t="shared" si="862"/>
        <v>0</v>
      </c>
      <c r="JR442" s="631">
        <f t="shared" si="862"/>
        <v>0</v>
      </c>
      <c r="JS442" s="631">
        <f t="shared" si="862"/>
        <v>0</v>
      </c>
      <c r="JT442" s="631">
        <f t="shared" si="862"/>
        <v>0</v>
      </c>
      <c r="JU442" s="631">
        <f t="shared" si="862"/>
        <v>0</v>
      </c>
      <c r="JV442" s="631">
        <f t="shared" si="862"/>
        <v>0</v>
      </c>
      <c r="JW442" s="631">
        <f t="shared" si="862"/>
        <v>0</v>
      </c>
      <c r="JX442" s="631">
        <f t="shared" si="862"/>
        <v>0</v>
      </c>
      <c r="JY442" s="631">
        <f t="shared" si="863"/>
        <v>0</v>
      </c>
      <c r="JZ442" s="631">
        <f t="shared" si="863"/>
        <v>0</v>
      </c>
      <c r="KA442" s="631">
        <f t="shared" si="863"/>
        <v>0</v>
      </c>
      <c r="KB442" s="631">
        <f t="shared" si="863"/>
        <v>0</v>
      </c>
      <c r="KC442" s="631">
        <f t="shared" si="863"/>
        <v>0</v>
      </c>
      <c r="KD442" s="631">
        <f t="shared" si="863"/>
        <v>0</v>
      </c>
      <c r="KE442" s="631">
        <f t="shared" si="863"/>
        <v>0</v>
      </c>
      <c r="KF442" s="631">
        <f t="shared" si="863"/>
        <v>0</v>
      </c>
      <c r="KG442" s="631">
        <f t="shared" si="863"/>
        <v>0</v>
      </c>
      <c r="KH442" s="631">
        <f t="shared" si="863"/>
        <v>0</v>
      </c>
      <c r="KI442" s="631">
        <f t="shared" si="864"/>
        <v>0</v>
      </c>
      <c r="KJ442" s="631">
        <f t="shared" si="864"/>
        <v>0</v>
      </c>
      <c r="KK442" s="631">
        <f t="shared" si="864"/>
        <v>0</v>
      </c>
      <c r="KL442" s="631">
        <f t="shared" si="864"/>
        <v>0</v>
      </c>
      <c r="KM442" s="631">
        <f t="shared" si="864"/>
        <v>0</v>
      </c>
      <c r="KN442" s="631">
        <f t="shared" si="864"/>
        <v>0</v>
      </c>
      <c r="KO442" s="631">
        <f t="shared" si="864"/>
        <v>0</v>
      </c>
      <c r="KP442" s="631">
        <f t="shared" si="864"/>
        <v>0</v>
      </c>
      <c r="KQ442" s="631">
        <f t="shared" si="864"/>
        <v>0</v>
      </c>
      <c r="KR442" s="631">
        <f t="shared" si="864"/>
        <v>0</v>
      </c>
      <c r="KS442" s="631">
        <f t="shared" si="865"/>
        <v>0</v>
      </c>
      <c r="KT442" s="631">
        <f t="shared" si="865"/>
        <v>0</v>
      </c>
      <c r="KU442" s="631">
        <f t="shared" si="865"/>
        <v>0</v>
      </c>
      <c r="KV442" s="631">
        <f t="shared" si="865"/>
        <v>0</v>
      </c>
      <c r="KW442" s="631">
        <f t="shared" si="865"/>
        <v>0</v>
      </c>
      <c r="KX442" s="631">
        <f t="shared" si="865"/>
        <v>0</v>
      </c>
      <c r="KY442" s="631"/>
      <c r="KZ442" s="631">
        <f t="shared" si="866"/>
        <v>0</v>
      </c>
      <c r="LA442" s="631">
        <f t="shared" si="866"/>
        <v>0</v>
      </c>
      <c r="LB442" s="631">
        <f t="shared" si="866"/>
        <v>0</v>
      </c>
      <c r="LC442" s="631">
        <f t="shared" si="866"/>
        <v>0</v>
      </c>
      <c r="LD442" s="631">
        <f t="shared" si="866"/>
        <v>0</v>
      </c>
      <c r="LE442" s="631">
        <f t="shared" si="866"/>
        <v>0</v>
      </c>
      <c r="LF442" s="631">
        <f t="shared" si="866"/>
        <v>0</v>
      </c>
      <c r="LG442" s="631">
        <f t="shared" si="866"/>
        <v>0</v>
      </c>
      <c r="LH442" s="631">
        <f t="shared" si="866"/>
        <v>0</v>
      </c>
      <c r="LI442" s="631">
        <f t="shared" si="866"/>
        <v>0</v>
      </c>
      <c r="LJ442" s="631">
        <f t="shared" si="867"/>
        <v>0</v>
      </c>
      <c r="LK442" s="631">
        <f t="shared" si="867"/>
        <v>0</v>
      </c>
      <c r="LL442" s="631">
        <f t="shared" si="867"/>
        <v>0</v>
      </c>
      <c r="LM442" s="631">
        <f t="shared" si="867"/>
        <v>0</v>
      </c>
      <c r="LN442" s="631">
        <f t="shared" si="867"/>
        <v>0</v>
      </c>
      <c r="LO442" s="631">
        <f t="shared" si="867"/>
        <v>0</v>
      </c>
      <c r="LP442" s="631">
        <f t="shared" si="867"/>
        <v>0</v>
      </c>
      <c r="LQ442" s="631">
        <f t="shared" si="867"/>
        <v>0</v>
      </c>
      <c r="LR442" s="631">
        <f t="shared" si="867"/>
        <v>0</v>
      </c>
      <c r="LS442" s="631">
        <f t="shared" si="867"/>
        <v>0</v>
      </c>
      <c r="LT442" s="631">
        <f t="shared" si="868"/>
        <v>0</v>
      </c>
      <c r="LU442" s="631">
        <f t="shared" si="868"/>
        <v>0</v>
      </c>
      <c r="LV442" s="631">
        <f t="shared" si="868"/>
        <v>0</v>
      </c>
      <c r="LW442" s="631">
        <f t="shared" si="868"/>
        <v>0</v>
      </c>
      <c r="LX442" s="631">
        <f t="shared" si="868"/>
        <v>0</v>
      </c>
      <c r="LY442" s="631">
        <f t="shared" si="868"/>
        <v>0</v>
      </c>
      <c r="LZ442" s="631">
        <f t="shared" si="868"/>
        <v>0</v>
      </c>
      <c r="MA442" s="631">
        <f t="shared" si="868"/>
        <v>0</v>
      </c>
      <c r="MB442" s="631">
        <f t="shared" si="868"/>
        <v>0</v>
      </c>
      <c r="MC442" s="631">
        <f t="shared" si="868"/>
        <v>0</v>
      </c>
      <c r="MD442" s="631">
        <f t="shared" si="869"/>
        <v>0</v>
      </c>
      <c r="ME442" s="631">
        <f t="shared" si="869"/>
        <v>0</v>
      </c>
      <c r="MF442" s="631">
        <f t="shared" si="869"/>
        <v>0</v>
      </c>
      <c r="MG442" s="631">
        <f t="shared" si="869"/>
        <v>0</v>
      </c>
      <c r="MH442" s="631">
        <f t="shared" si="869"/>
        <v>0</v>
      </c>
      <c r="MI442" s="631">
        <f t="shared" si="869"/>
        <v>0</v>
      </c>
      <c r="MJ442" s="631">
        <f t="shared" si="869"/>
        <v>0</v>
      </c>
      <c r="MK442" s="631">
        <f t="shared" si="869"/>
        <v>0</v>
      </c>
      <c r="ML442" s="631">
        <f t="shared" si="869"/>
        <v>0</v>
      </c>
      <c r="MM442" s="631">
        <f t="shared" si="869"/>
        <v>0</v>
      </c>
      <c r="MN442" s="631">
        <f t="shared" si="870"/>
        <v>0</v>
      </c>
      <c r="MO442" s="631">
        <f t="shared" si="870"/>
        <v>0</v>
      </c>
      <c r="MP442" s="631">
        <f t="shared" si="870"/>
        <v>0</v>
      </c>
      <c r="MQ442" s="631">
        <f t="shared" si="870"/>
        <v>0</v>
      </c>
      <c r="MR442" s="631">
        <f t="shared" si="870"/>
        <v>0</v>
      </c>
      <c r="MS442" s="631">
        <f t="shared" si="870"/>
        <v>0</v>
      </c>
      <c r="MT442" s="631">
        <f t="shared" si="870"/>
        <v>0</v>
      </c>
      <c r="MU442" s="631">
        <f t="shared" si="870"/>
        <v>0</v>
      </c>
      <c r="MV442" s="631">
        <f t="shared" si="870"/>
        <v>0</v>
      </c>
      <c r="MW442" s="631">
        <f t="shared" si="870"/>
        <v>0</v>
      </c>
      <c r="MX442" s="631">
        <f t="shared" si="871"/>
        <v>0</v>
      </c>
      <c r="MY442" s="631">
        <f t="shared" si="871"/>
        <v>0</v>
      </c>
      <c r="MZ442" s="631">
        <f t="shared" si="871"/>
        <v>0</v>
      </c>
      <c r="NA442" s="631">
        <f t="shared" si="871"/>
        <v>0</v>
      </c>
      <c r="NB442" s="631">
        <f t="shared" si="871"/>
        <v>0</v>
      </c>
      <c r="NC442" s="631">
        <f t="shared" si="871"/>
        <v>0</v>
      </c>
    </row>
    <row r="443" spans="1:367" hidden="1">
      <c r="A443" s="504"/>
      <c r="B443" s="504"/>
      <c r="C443" s="497"/>
      <c r="D443" s="497"/>
      <c r="E443" s="362">
        <f t="shared" si="772"/>
        <v>0</v>
      </c>
      <c r="F443" s="363">
        <f t="shared" si="773"/>
        <v>0</v>
      </c>
      <c r="G443" s="498">
        <f>E443*Dichtheden!$V$70</f>
        <v>0</v>
      </c>
      <c r="H443" s="499">
        <f>IF(C443=0,0,ROUND(IF((G443/2)/Dichtheden!$C$3&lt;1,1,(G443/2)/Dichtheden!$C$3),0))</f>
        <v>0</v>
      </c>
      <c r="I443" s="498">
        <f>E443*Dichtheden!$AJ$70</f>
        <v>0</v>
      </c>
      <c r="J443" s="499">
        <f>IF(C443=0,0,ROUND(IF((I443/2)/Dichtheden!$D$3&lt;1,1,(I443/2)/Dichtheden!$D$3),0))</f>
        <v>0</v>
      </c>
      <c r="K443" s="498">
        <f t="shared" si="774"/>
        <v>0</v>
      </c>
      <c r="L443" s="500">
        <f t="shared" si="777"/>
        <v>0</v>
      </c>
      <c r="M443" s="498">
        <f>IF(D443=0,0,IF((D443*Dichtheden!$G$4)&lt;25,25,D443*Dichtheden!$G$4))</f>
        <v>0</v>
      </c>
      <c r="N443" s="499">
        <f>D443*Dichtheden!$H$4</f>
        <v>0</v>
      </c>
      <c r="O443" s="501"/>
      <c r="P443" s="501"/>
      <c r="Q443" s="502">
        <f>E443*Dichtheden!$AS$68</f>
        <v>0</v>
      </c>
      <c r="R443" s="495">
        <f>IF(Q443=0,0,ROUND(IF((Q443/2)/Dichtheden!$C$3&lt;1,1,(Q443/2)/Dichtheden!$C$3),0))</f>
        <v>0</v>
      </c>
      <c r="S443" s="502">
        <f>E443*Dichtheden!$AY$68</f>
        <v>0</v>
      </c>
      <c r="T443" s="495">
        <f>IF(Q443=0,0,ROUND(IF((S443/2)/Dichtheden!$D$3&lt;1,1,(S443/2)/Dichtheden!$D$3),0))</f>
        <v>0</v>
      </c>
      <c r="U443" s="502">
        <f>D443*Dichtheden!$G$5</f>
        <v>0</v>
      </c>
      <c r="V443" s="502">
        <f>D443*Dichtheden!$H$5</f>
        <v>0</v>
      </c>
      <c r="X443" s="630"/>
      <c r="AA443" s="628">
        <f t="shared" si="836"/>
        <v>0</v>
      </c>
      <c r="AB443" s="628">
        <f t="shared" si="836"/>
        <v>0</v>
      </c>
      <c r="AC443" s="628">
        <f t="shared" si="836"/>
        <v>0</v>
      </c>
      <c r="AD443" s="628">
        <f t="shared" si="836"/>
        <v>0</v>
      </c>
      <c r="AE443" s="628">
        <f t="shared" si="836"/>
        <v>0</v>
      </c>
      <c r="AF443" s="628">
        <f t="shared" si="836"/>
        <v>0</v>
      </c>
      <c r="AG443" s="628">
        <f t="shared" si="836"/>
        <v>0</v>
      </c>
      <c r="AH443" s="628">
        <f t="shared" si="836"/>
        <v>0</v>
      </c>
      <c r="AI443" s="628">
        <f t="shared" ref="AA443:AP459" si="872">IF($A443=AI$60,$C443,0)</f>
        <v>0</v>
      </c>
      <c r="AJ443" s="628">
        <f t="shared" si="872"/>
        <v>0</v>
      </c>
      <c r="AK443" s="628">
        <f t="shared" si="872"/>
        <v>0</v>
      </c>
      <c r="AL443" s="628">
        <f t="shared" si="872"/>
        <v>0</v>
      </c>
      <c r="AM443" s="628">
        <f t="shared" si="872"/>
        <v>0</v>
      </c>
      <c r="AN443" s="628">
        <f t="shared" si="872"/>
        <v>0</v>
      </c>
      <c r="AO443" s="628">
        <f t="shared" si="872"/>
        <v>0</v>
      </c>
      <c r="AP443" s="628">
        <f t="shared" si="872"/>
        <v>0</v>
      </c>
      <c r="AQ443" s="628">
        <f t="shared" si="854"/>
        <v>0</v>
      </c>
      <c r="AR443" s="628">
        <f t="shared" si="854"/>
        <v>0</v>
      </c>
      <c r="AS443" s="628">
        <f t="shared" si="854"/>
        <v>0</v>
      </c>
      <c r="AT443" s="628">
        <f t="shared" si="854"/>
        <v>0</v>
      </c>
      <c r="AU443" s="628">
        <f t="shared" si="854"/>
        <v>0</v>
      </c>
      <c r="AV443" s="628">
        <f t="shared" si="854"/>
        <v>0</v>
      </c>
      <c r="AW443" s="628">
        <f t="shared" si="854"/>
        <v>0</v>
      </c>
      <c r="AX443" s="628">
        <f t="shared" si="854"/>
        <v>0</v>
      </c>
      <c r="AY443" s="628">
        <f t="shared" si="854"/>
        <v>0</v>
      </c>
      <c r="AZ443" s="628">
        <f t="shared" si="854"/>
        <v>0</v>
      </c>
      <c r="BA443" s="628">
        <f t="shared" si="854"/>
        <v>0</v>
      </c>
      <c r="BB443" s="628">
        <f t="shared" si="854"/>
        <v>0</v>
      </c>
      <c r="BC443" s="628">
        <f t="shared" si="854"/>
        <v>0</v>
      </c>
      <c r="BD443" s="628">
        <f t="shared" si="854"/>
        <v>0</v>
      </c>
      <c r="BE443" s="628">
        <f t="shared" si="854"/>
        <v>0</v>
      </c>
      <c r="BF443" s="628">
        <f t="shared" si="854"/>
        <v>0</v>
      </c>
      <c r="BG443" s="628">
        <f t="shared" si="837"/>
        <v>0</v>
      </c>
      <c r="BH443" s="628">
        <f t="shared" si="837"/>
        <v>0</v>
      </c>
      <c r="BI443" s="628">
        <f t="shared" si="837"/>
        <v>0</v>
      </c>
      <c r="BJ443" s="628">
        <f t="shared" si="837"/>
        <v>0</v>
      </c>
      <c r="BK443" s="628">
        <f t="shared" si="837"/>
        <v>0</v>
      </c>
      <c r="BL443" s="628">
        <f t="shared" si="837"/>
        <v>0</v>
      </c>
      <c r="BM443" s="628">
        <f t="shared" si="837"/>
        <v>0</v>
      </c>
      <c r="BN443" s="628">
        <f t="shared" si="837"/>
        <v>0</v>
      </c>
      <c r="BO443" s="628">
        <f t="shared" ref="BG443:BV459" si="873">IF($A443=BO$60,$C443,0)</f>
        <v>0</v>
      </c>
      <c r="BP443" s="628">
        <f t="shared" si="873"/>
        <v>0</v>
      </c>
      <c r="BQ443" s="628">
        <f t="shared" si="873"/>
        <v>0</v>
      </c>
      <c r="BR443" s="628">
        <f t="shared" si="873"/>
        <v>0</v>
      </c>
      <c r="BS443" s="628">
        <f t="shared" si="873"/>
        <v>0</v>
      </c>
      <c r="BT443" s="628">
        <f t="shared" si="873"/>
        <v>0</v>
      </c>
      <c r="BU443" s="628">
        <f t="shared" si="873"/>
        <v>0</v>
      </c>
      <c r="BV443" s="628">
        <f t="shared" si="873"/>
        <v>0</v>
      </c>
      <c r="BW443" s="628">
        <f t="shared" si="798"/>
        <v>0</v>
      </c>
      <c r="BX443" s="628">
        <f t="shared" si="798"/>
        <v>0</v>
      </c>
      <c r="BY443" s="628">
        <f t="shared" si="798"/>
        <v>0</v>
      </c>
      <c r="BZ443" s="628">
        <f t="shared" si="798"/>
        <v>0</v>
      </c>
      <c r="CA443" s="628">
        <f t="shared" ref="BW443:CD475" si="874">IF($A443=CA$60,$C443,0)</f>
        <v>0</v>
      </c>
      <c r="CB443" s="628">
        <f t="shared" si="874"/>
        <v>0</v>
      </c>
      <c r="CC443" s="628">
        <f t="shared" si="874"/>
        <v>0</v>
      </c>
      <c r="CD443" s="628">
        <f t="shared" si="874"/>
        <v>0</v>
      </c>
      <c r="CE443" s="628"/>
      <c r="CF443" s="628">
        <f t="shared" si="838"/>
        <v>0</v>
      </c>
      <c r="CG443" s="628">
        <f t="shared" si="838"/>
        <v>0</v>
      </c>
      <c r="CH443" s="628">
        <f t="shared" si="838"/>
        <v>0</v>
      </c>
      <c r="CI443" s="628">
        <f t="shared" si="838"/>
        <v>0</v>
      </c>
      <c r="CJ443" s="628">
        <f t="shared" si="838"/>
        <v>0</v>
      </c>
      <c r="CK443" s="628">
        <f t="shared" si="838"/>
        <v>0</v>
      </c>
      <c r="CL443" s="628">
        <f t="shared" si="838"/>
        <v>0</v>
      </c>
      <c r="CM443" s="628">
        <f t="shared" si="838"/>
        <v>0</v>
      </c>
      <c r="CN443" s="628">
        <f t="shared" ref="CF443:CU459" si="875">IF($A443=CN$60,$D443,0)</f>
        <v>0</v>
      </c>
      <c r="CO443" s="628">
        <f t="shared" si="875"/>
        <v>0</v>
      </c>
      <c r="CP443" s="628">
        <f t="shared" si="875"/>
        <v>0</v>
      </c>
      <c r="CQ443" s="628">
        <f t="shared" si="875"/>
        <v>0</v>
      </c>
      <c r="CR443" s="628">
        <f t="shared" si="875"/>
        <v>0</v>
      </c>
      <c r="CS443" s="628">
        <f t="shared" si="875"/>
        <v>0</v>
      </c>
      <c r="CT443" s="628">
        <f t="shared" si="875"/>
        <v>0</v>
      </c>
      <c r="CU443" s="628">
        <f t="shared" si="875"/>
        <v>0</v>
      </c>
      <c r="CV443" s="628">
        <f t="shared" si="855"/>
        <v>0</v>
      </c>
      <c r="CW443" s="628">
        <f t="shared" si="855"/>
        <v>0</v>
      </c>
      <c r="CX443" s="628">
        <f t="shared" si="855"/>
        <v>0</v>
      </c>
      <c r="CY443" s="628">
        <f t="shared" si="855"/>
        <v>0</v>
      </c>
      <c r="CZ443" s="628">
        <f t="shared" si="855"/>
        <v>0</v>
      </c>
      <c r="DA443" s="628">
        <f t="shared" si="855"/>
        <v>0</v>
      </c>
      <c r="DB443" s="628">
        <f t="shared" si="855"/>
        <v>0</v>
      </c>
      <c r="DC443" s="628">
        <f t="shared" si="855"/>
        <v>0</v>
      </c>
      <c r="DD443" s="628">
        <f t="shared" si="855"/>
        <v>0</v>
      </c>
      <c r="DE443" s="628">
        <f t="shared" si="855"/>
        <v>0</v>
      </c>
      <c r="DF443" s="628">
        <f t="shared" si="855"/>
        <v>0</v>
      </c>
      <c r="DG443" s="628">
        <f t="shared" si="855"/>
        <v>0</v>
      </c>
      <c r="DH443" s="628">
        <f t="shared" si="855"/>
        <v>0</v>
      </c>
      <c r="DI443" s="628">
        <f t="shared" si="855"/>
        <v>0</v>
      </c>
      <c r="DJ443" s="628">
        <f t="shared" si="855"/>
        <v>0</v>
      </c>
      <c r="DK443" s="628">
        <f t="shared" si="855"/>
        <v>0</v>
      </c>
      <c r="DL443" s="628">
        <f t="shared" si="839"/>
        <v>0</v>
      </c>
      <c r="DM443" s="628">
        <f t="shared" si="839"/>
        <v>0</v>
      </c>
      <c r="DN443" s="628">
        <f t="shared" si="839"/>
        <v>0</v>
      </c>
      <c r="DO443" s="628">
        <f t="shared" si="839"/>
        <v>0</v>
      </c>
      <c r="DP443" s="628">
        <f t="shared" si="839"/>
        <v>0</v>
      </c>
      <c r="DQ443" s="628">
        <f t="shared" si="839"/>
        <v>0</v>
      </c>
      <c r="DR443" s="628">
        <f t="shared" si="839"/>
        <v>0</v>
      </c>
      <c r="DS443" s="628">
        <f t="shared" si="839"/>
        <v>0</v>
      </c>
      <c r="DT443" s="628">
        <f t="shared" ref="DL443:EA459" si="876">IF($A443=DT$60,$D443,0)</f>
        <v>0</v>
      </c>
      <c r="DU443" s="628">
        <f t="shared" si="876"/>
        <v>0</v>
      </c>
      <c r="DV443" s="628">
        <f t="shared" si="876"/>
        <v>0</v>
      </c>
      <c r="DW443" s="628">
        <f t="shared" si="876"/>
        <v>0</v>
      </c>
      <c r="DX443" s="628">
        <f t="shared" si="876"/>
        <v>0</v>
      </c>
      <c r="DY443" s="628">
        <f t="shared" si="876"/>
        <v>0</v>
      </c>
      <c r="DZ443" s="628">
        <f t="shared" si="876"/>
        <v>0</v>
      </c>
      <c r="EA443" s="628">
        <f t="shared" si="876"/>
        <v>0</v>
      </c>
      <c r="EB443" s="628">
        <f t="shared" si="801"/>
        <v>0</v>
      </c>
      <c r="EC443" s="628">
        <f t="shared" si="801"/>
        <v>0</v>
      </c>
      <c r="ED443" s="628">
        <f t="shared" si="801"/>
        <v>0</v>
      </c>
      <c r="EE443" s="628">
        <f t="shared" si="801"/>
        <v>0</v>
      </c>
      <c r="EF443" s="628">
        <f t="shared" ref="EB443:EI475" si="877">IF($A443=EF$60,$D443,0)</f>
        <v>0</v>
      </c>
      <c r="EG443" s="628">
        <f t="shared" si="877"/>
        <v>0</v>
      </c>
      <c r="EH443" s="628">
        <f t="shared" si="877"/>
        <v>0</v>
      </c>
      <c r="EI443" s="628">
        <f t="shared" si="877"/>
        <v>0</v>
      </c>
      <c r="EJ443" s="631"/>
      <c r="EK443" s="631">
        <f t="shared" si="856"/>
        <v>0</v>
      </c>
      <c r="EL443" s="631">
        <f t="shared" si="856"/>
        <v>0</v>
      </c>
      <c r="EM443" s="631">
        <f t="shared" si="856"/>
        <v>0</v>
      </c>
      <c r="EN443" s="631">
        <f t="shared" si="856"/>
        <v>0</v>
      </c>
      <c r="EO443" s="631">
        <f t="shared" si="856"/>
        <v>0</v>
      </c>
      <c r="EP443" s="631">
        <f t="shared" si="856"/>
        <v>0</v>
      </c>
      <c r="EQ443" s="631">
        <f t="shared" si="856"/>
        <v>0</v>
      </c>
      <c r="ER443" s="631">
        <f t="shared" si="856"/>
        <v>0</v>
      </c>
      <c r="ES443" s="631">
        <f t="shared" si="856"/>
        <v>0</v>
      </c>
      <c r="ET443" s="631">
        <f t="shared" si="856"/>
        <v>0</v>
      </c>
      <c r="EU443" s="631">
        <f t="shared" si="856"/>
        <v>0</v>
      </c>
      <c r="EV443" s="631">
        <f t="shared" si="856"/>
        <v>0</v>
      </c>
      <c r="EW443" s="631">
        <f t="shared" si="856"/>
        <v>0</v>
      </c>
      <c r="EX443" s="631">
        <f t="shared" si="856"/>
        <v>0</v>
      </c>
      <c r="EY443" s="631">
        <f t="shared" si="856"/>
        <v>0</v>
      </c>
      <c r="EZ443" s="631">
        <f t="shared" si="856"/>
        <v>0</v>
      </c>
      <c r="FA443" s="631">
        <f t="shared" si="775"/>
        <v>0</v>
      </c>
      <c r="FB443" s="631">
        <f t="shared" si="775"/>
        <v>0</v>
      </c>
      <c r="FC443" s="631">
        <f t="shared" si="775"/>
        <v>0</v>
      </c>
      <c r="FD443" s="631">
        <f t="shared" si="859"/>
        <v>0</v>
      </c>
      <c r="FE443" s="631">
        <f t="shared" si="859"/>
        <v>0</v>
      </c>
      <c r="FF443" s="631">
        <f t="shared" si="859"/>
        <v>0</v>
      </c>
      <c r="FG443" s="631">
        <f t="shared" si="859"/>
        <v>0</v>
      </c>
      <c r="FH443" s="631">
        <f t="shared" si="859"/>
        <v>0</v>
      </c>
      <c r="FI443" s="631">
        <f t="shared" si="859"/>
        <v>0</v>
      </c>
      <c r="FJ443" s="631">
        <f t="shared" si="859"/>
        <v>0</v>
      </c>
      <c r="FK443" s="631">
        <f t="shared" si="859"/>
        <v>0</v>
      </c>
      <c r="FL443" s="631">
        <f t="shared" si="859"/>
        <v>0</v>
      </c>
      <c r="FM443" s="631">
        <f t="shared" si="859"/>
        <v>0</v>
      </c>
      <c r="FN443" s="631">
        <f t="shared" si="859"/>
        <v>0</v>
      </c>
      <c r="FO443" s="631">
        <f t="shared" si="859"/>
        <v>0</v>
      </c>
      <c r="FP443" s="631">
        <f t="shared" si="859"/>
        <v>0</v>
      </c>
      <c r="FQ443" s="631">
        <f t="shared" si="859"/>
        <v>0</v>
      </c>
      <c r="FR443" s="631">
        <f t="shared" si="859"/>
        <v>0</v>
      </c>
      <c r="FS443" s="631">
        <f t="shared" si="859"/>
        <v>0</v>
      </c>
      <c r="FT443" s="631">
        <f t="shared" si="749"/>
        <v>0</v>
      </c>
      <c r="FU443" s="631">
        <f t="shared" si="749"/>
        <v>0</v>
      </c>
      <c r="FV443" s="631">
        <f t="shared" si="815"/>
        <v>0</v>
      </c>
      <c r="FW443" s="631">
        <f t="shared" si="815"/>
        <v>0</v>
      </c>
      <c r="FX443" s="631">
        <f t="shared" si="815"/>
        <v>0</v>
      </c>
      <c r="FY443" s="631">
        <f t="shared" si="815"/>
        <v>0</v>
      </c>
      <c r="FZ443" s="631">
        <f t="shared" si="815"/>
        <v>0</v>
      </c>
      <c r="GA443" s="631">
        <f t="shared" si="815"/>
        <v>0</v>
      </c>
      <c r="GB443" s="631">
        <f t="shared" si="815"/>
        <v>0</v>
      </c>
      <c r="GC443" s="631">
        <f t="shared" si="815"/>
        <v>0</v>
      </c>
      <c r="GD443" s="631">
        <f t="shared" si="817"/>
        <v>0</v>
      </c>
      <c r="GE443" s="631">
        <f t="shared" si="817"/>
        <v>0</v>
      </c>
      <c r="GF443" s="631">
        <f t="shared" si="817"/>
        <v>0</v>
      </c>
      <c r="GG443" s="631">
        <f t="shared" si="817"/>
        <v>0</v>
      </c>
      <c r="GH443" s="631">
        <f t="shared" si="817"/>
        <v>0</v>
      </c>
      <c r="GI443" s="631">
        <f t="shared" si="853"/>
        <v>0</v>
      </c>
      <c r="GJ443" s="631">
        <f t="shared" si="853"/>
        <v>0</v>
      </c>
      <c r="GK443" s="631">
        <f t="shared" si="853"/>
        <v>0</v>
      </c>
      <c r="GL443" s="631">
        <f t="shared" si="853"/>
        <v>0</v>
      </c>
      <c r="GM443" s="631">
        <f t="shared" si="853"/>
        <v>0</v>
      </c>
      <c r="GN443" s="631">
        <f t="shared" si="853"/>
        <v>0</v>
      </c>
      <c r="GO443" s="631"/>
      <c r="GP443" s="631">
        <f t="shared" si="852"/>
        <v>0</v>
      </c>
      <c r="GQ443" s="631">
        <f t="shared" si="852"/>
        <v>0</v>
      </c>
      <c r="GR443" s="631">
        <f t="shared" si="852"/>
        <v>0</v>
      </c>
      <c r="GS443" s="631">
        <f t="shared" si="852"/>
        <v>0</v>
      </c>
      <c r="GT443" s="631">
        <f t="shared" si="852"/>
        <v>0</v>
      </c>
      <c r="GU443" s="631">
        <f t="shared" si="852"/>
        <v>0</v>
      </c>
      <c r="GV443" s="631">
        <f t="shared" si="852"/>
        <v>0</v>
      </c>
      <c r="GW443" s="631">
        <f t="shared" si="852"/>
        <v>0</v>
      </c>
      <c r="GX443" s="631">
        <f t="shared" si="852"/>
        <v>0</v>
      </c>
      <c r="GY443" s="631">
        <f t="shared" si="852"/>
        <v>0</v>
      </c>
      <c r="GZ443" s="631">
        <f t="shared" si="852"/>
        <v>0</v>
      </c>
      <c r="HA443" s="631">
        <f t="shared" si="852"/>
        <v>0</v>
      </c>
      <c r="HB443" s="631">
        <f t="shared" si="852"/>
        <v>0</v>
      </c>
      <c r="HC443" s="631">
        <f t="shared" si="852"/>
        <v>0</v>
      </c>
      <c r="HD443" s="631">
        <f t="shared" si="852"/>
        <v>0</v>
      </c>
      <c r="HE443" s="631">
        <f t="shared" si="734"/>
        <v>0</v>
      </c>
      <c r="HF443" s="631">
        <f t="shared" si="734"/>
        <v>0</v>
      </c>
      <c r="HG443" s="631">
        <f t="shared" si="734"/>
        <v>0</v>
      </c>
      <c r="HH443" s="631">
        <f t="shared" si="734"/>
        <v>0</v>
      </c>
      <c r="HI443" s="631">
        <f t="shared" si="857"/>
        <v>0</v>
      </c>
      <c r="HJ443" s="631">
        <f t="shared" si="857"/>
        <v>0</v>
      </c>
      <c r="HK443" s="631">
        <f t="shared" si="857"/>
        <v>0</v>
      </c>
      <c r="HL443" s="631">
        <f t="shared" si="857"/>
        <v>0</v>
      </c>
      <c r="HM443" s="631">
        <f t="shared" si="857"/>
        <v>0</v>
      </c>
      <c r="HN443" s="631">
        <f t="shared" si="857"/>
        <v>0</v>
      </c>
      <c r="HO443" s="631">
        <f t="shared" si="857"/>
        <v>0</v>
      </c>
      <c r="HP443" s="631">
        <f t="shared" si="857"/>
        <v>0</v>
      </c>
      <c r="HQ443" s="631">
        <f t="shared" si="857"/>
        <v>0</v>
      </c>
      <c r="HR443" s="631">
        <f t="shared" si="835"/>
        <v>0</v>
      </c>
      <c r="HS443" s="631">
        <f t="shared" si="835"/>
        <v>0</v>
      </c>
      <c r="HT443" s="631">
        <f t="shared" si="835"/>
        <v>0</v>
      </c>
      <c r="HU443" s="631">
        <f t="shared" si="835"/>
        <v>0</v>
      </c>
      <c r="HV443" s="631">
        <f t="shared" si="858"/>
        <v>0</v>
      </c>
      <c r="HW443" s="631">
        <f t="shared" si="858"/>
        <v>0</v>
      </c>
      <c r="HX443" s="631">
        <f t="shared" si="858"/>
        <v>0</v>
      </c>
      <c r="HY443" s="631">
        <f t="shared" si="858"/>
        <v>0</v>
      </c>
      <c r="HZ443" s="631">
        <f t="shared" si="858"/>
        <v>0</v>
      </c>
      <c r="IA443" s="631">
        <f t="shared" si="858"/>
        <v>0</v>
      </c>
      <c r="IB443" s="631">
        <f t="shared" si="858"/>
        <v>0</v>
      </c>
      <c r="IC443" s="631">
        <f t="shared" si="858"/>
        <v>0</v>
      </c>
      <c r="ID443" s="631">
        <f t="shared" si="858"/>
        <v>0</v>
      </c>
      <c r="IE443" s="631">
        <f t="shared" si="858"/>
        <v>0</v>
      </c>
      <c r="IF443" s="631">
        <f t="shared" si="858"/>
        <v>0</v>
      </c>
      <c r="IG443" s="631">
        <f t="shared" si="858"/>
        <v>0</v>
      </c>
      <c r="IH443" s="631">
        <f t="shared" si="858"/>
        <v>0</v>
      </c>
      <c r="II443" s="631">
        <f t="shared" si="858"/>
        <v>0</v>
      </c>
      <c r="IJ443" s="631">
        <f t="shared" si="858"/>
        <v>0</v>
      </c>
      <c r="IK443" s="631">
        <f t="shared" si="858"/>
        <v>0</v>
      </c>
      <c r="IL443" s="631">
        <f t="shared" si="814"/>
        <v>0</v>
      </c>
      <c r="IM443" s="631">
        <f t="shared" si="814"/>
        <v>0</v>
      </c>
      <c r="IN443" s="631">
        <f t="shared" si="814"/>
        <v>0</v>
      </c>
      <c r="IO443" s="631">
        <f t="shared" si="814"/>
        <v>0</v>
      </c>
      <c r="IP443" s="631">
        <f t="shared" si="814"/>
        <v>0</v>
      </c>
      <c r="IQ443" s="631">
        <f t="shared" si="814"/>
        <v>0</v>
      </c>
      <c r="IR443" s="631">
        <f t="shared" si="814"/>
        <v>0</v>
      </c>
      <c r="IS443" s="631">
        <f t="shared" si="814"/>
        <v>0</v>
      </c>
      <c r="IT443" s="631"/>
      <c r="IU443" s="631">
        <f t="shared" si="860"/>
        <v>0</v>
      </c>
      <c r="IV443" s="631">
        <f t="shared" si="860"/>
        <v>0</v>
      </c>
      <c r="IW443" s="631">
        <f t="shared" si="860"/>
        <v>0</v>
      </c>
      <c r="IX443" s="631">
        <f t="shared" si="860"/>
        <v>0</v>
      </c>
      <c r="IY443" s="631">
        <f t="shared" si="860"/>
        <v>0</v>
      </c>
      <c r="IZ443" s="631">
        <f t="shared" si="860"/>
        <v>0</v>
      </c>
      <c r="JA443" s="631">
        <f t="shared" si="860"/>
        <v>0</v>
      </c>
      <c r="JB443" s="631">
        <f t="shared" si="860"/>
        <v>0</v>
      </c>
      <c r="JC443" s="631">
        <f t="shared" si="860"/>
        <v>0</v>
      </c>
      <c r="JD443" s="631">
        <f t="shared" si="860"/>
        <v>0</v>
      </c>
      <c r="JE443" s="631">
        <f t="shared" si="861"/>
        <v>0</v>
      </c>
      <c r="JF443" s="631">
        <f t="shared" si="861"/>
        <v>0</v>
      </c>
      <c r="JG443" s="631">
        <f t="shared" si="861"/>
        <v>0</v>
      </c>
      <c r="JH443" s="631">
        <f t="shared" si="861"/>
        <v>0</v>
      </c>
      <c r="JI443" s="631">
        <f t="shared" si="861"/>
        <v>0</v>
      </c>
      <c r="JJ443" s="631">
        <f t="shared" si="861"/>
        <v>0</v>
      </c>
      <c r="JK443" s="631">
        <f t="shared" si="861"/>
        <v>0</v>
      </c>
      <c r="JL443" s="631">
        <f t="shared" si="861"/>
        <v>0</v>
      </c>
      <c r="JM443" s="631">
        <f t="shared" si="861"/>
        <v>0</v>
      </c>
      <c r="JN443" s="631">
        <f t="shared" si="861"/>
        <v>0</v>
      </c>
      <c r="JO443" s="631">
        <f t="shared" si="862"/>
        <v>0</v>
      </c>
      <c r="JP443" s="631">
        <f t="shared" si="862"/>
        <v>0</v>
      </c>
      <c r="JQ443" s="631">
        <f t="shared" si="862"/>
        <v>0</v>
      </c>
      <c r="JR443" s="631">
        <f t="shared" si="862"/>
        <v>0</v>
      </c>
      <c r="JS443" s="631">
        <f t="shared" si="862"/>
        <v>0</v>
      </c>
      <c r="JT443" s="631">
        <f t="shared" si="862"/>
        <v>0</v>
      </c>
      <c r="JU443" s="631">
        <f t="shared" si="862"/>
        <v>0</v>
      </c>
      <c r="JV443" s="631">
        <f t="shared" si="862"/>
        <v>0</v>
      </c>
      <c r="JW443" s="631">
        <f t="shared" si="862"/>
        <v>0</v>
      </c>
      <c r="JX443" s="631">
        <f t="shared" si="862"/>
        <v>0</v>
      </c>
      <c r="JY443" s="631">
        <f t="shared" si="863"/>
        <v>0</v>
      </c>
      <c r="JZ443" s="631">
        <f t="shared" si="863"/>
        <v>0</v>
      </c>
      <c r="KA443" s="631">
        <f t="shared" si="863"/>
        <v>0</v>
      </c>
      <c r="KB443" s="631">
        <f t="shared" si="863"/>
        <v>0</v>
      </c>
      <c r="KC443" s="631">
        <f t="shared" si="863"/>
        <v>0</v>
      </c>
      <c r="KD443" s="631">
        <f t="shared" si="863"/>
        <v>0</v>
      </c>
      <c r="KE443" s="631">
        <f t="shared" si="863"/>
        <v>0</v>
      </c>
      <c r="KF443" s="631">
        <f t="shared" si="863"/>
        <v>0</v>
      </c>
      <c r="KG443" s="631">
        <f t="shared" si="863"/>
        <v>0</v>
      </c>
      <c r="KH443" s="631">
        <f t="shared" si="863"/>
        <v>0</v>
      </c>
      <c r="KI443" s="631">
        <f t="shared" si="864"/>
        <v>0</v>
      </c>
      <c r="KJ443" s="631">
        <f t="shared" si="864"/>
        <v>0</v>
      </c>
      <c r="KK443" s="631">
        <f t="shared" si="864"/>
        <v>0</v>
      </c>
      <c r="KL443" s="631">
        <f t="shared" si="864"/>
        <v>0</v>
      </c>
      <c r="KM443" s="631">
        <f t="shared" si="864"/>
        <v>0</v>
      </c>
      <c r="KN443" s="631">
        <f t="shared" si="864"/>
        <v>0</v>
      </c>
      <c r="KO443" s="631">
        <f t="shared" si="864"/>
        <v>0</v>
      </c>
      <c r="KP443" s="631">
        <f t="shared" si="864"/>
        <v>0</v>
      </c>
      <c r="KQ443" s="631">
        <f t="shared" si="864"/>
        <v>0</v>
      </c>
      <c r="KR443" s="631">
        <f t="shared" si="864"/>
        <v>0</v>
      </c>
      <c r="KS443" s="631">
        <f t="shared" si="865"/>
        <v>0</v>
      </c>
      <c r="KT443" s="631">
        <f t="shared" si="865"/>
        <v>0</v>
      </c>
      <c r="KU443" s="631">
        <f t="shared" si="865"/>
        <v>0</v>
      </c>
      <c r="KV443" s="631">
        <f t="shared" si="865"/>
        <v>0</v>
      </c>
      <c r="KW443" s="631">
        <f t="shared" si="865"/>
        <v>0</v>
      </c>
      <c r="KX443" s="631">
        <f t="shared" si="865"/>
        <v>0</v>
      </c>
      <c r="KY443" s="631"/>
      <c r="KZ443" s="631">
        <f t="shared" si="866"/>
        <v>0</v>
      </c>
      <c r="LA443" s="631">
        <f t="shared" si="866"/>
        <v>0</v>
      </c>
      <c r="LB443" s="631">
        <f t="shared" si="866"/>
        <v>0</v>
      </c>
      <c r="LC443" s="631">
        <f t="shared" si="866"/>
        <v>0</v>
      </c>
      <c r="LD443" s="631">
        <f t="shared" si="866"/>
        <v>0</v>
      </c>
      <c r="LE443" s="631">
        <f t="shared" si="866"/>
        <v>0</v>
      </c>
      <c r="LF443" s="631">
        <f t="shared" si="866"/>
        <v>0</v>
      </c>
      <c r="LG443" s="631">
        <f t="shared" si="866"/>
        <v>0</v>
      </c>
      <c r="LH443" s="631">
        <f t="shared" si="866"/>
        <v>0</v>
      </c>
      <c r="LI443" s="631">
        <f t="shared" si="866"/>
        <v>0</v>
      </c>
      <c r="LJ443" s="631">
        <f t="shared" si="867"/>
        <v>0</v>
      </c>
      <c r="LK443" s="631">
        <f t="shared" si="867"/>
        <v>0</v>
      </c>
      <c r="LL443" s="631">
        <f t="shared" si="867"/>
        <v>0</v>
      </c>
      <c r="LM443" s="631">
        <f t="shared" si="867"/>
        <v>0</v>
      </c>
      <c r="LN443" s="631">
        <f t="shared" si="867"/>
        <v>0</v>
      </c>
      <c r="LO443" s="631">
        <f t="shared" si="867"/>
        <v>0</v>
      </c>
      <c r="LP443" s="631">
        <f t="shared" si="867"/>
        <v>0</v>
      </c>
      <c r="LQ443" s="631">
        <f t="shared" si="867"/>
        <v>0</v>
      </c>
      <c r="LR443" s="631">
        <f t="shared" si="867"/>
        <v>0</v>
      </c>
      <c r="LS443" s="631">
        <f t="shared" si="867"/>
        <v>0</v>
      </c>
      <c r="LT443" s="631">
        <f t="shared" si="868"/>
        <v>0</v>
      </c>
      <c r="LU443" s="631">
        <f t="shared" si="868"/>
        <v>0</v>
      </c>
      <c r="LV443" s="631">
        <f t="shared" si="868"/>
        <v>0</v>
      </c>
      <c r="LW443" s="631">
        <f t="shared" si="868"/>
        <v>0</v>
      </c>
      <c r="LX443" s="631">
        <f t="shared" si="868"/>
        <v>0</v>
      </c>
      <c r="LY443" s="631">
        <f t="shared" si="868"/>
        <v>0</v>
      </c>
      <c r="LZ443" s="631">
        <f t="shared" si="868"/>
        <v>0</v>
      </c>
      <c r="MA443" s="631">
        <f t="shared" si="868"/>
        <v>0</v>
      </c>
      <c r="MB443" s="631">
        <f t="shared" si="868"/>
        <v>0</v>
      </c>
      <c r="MC443" s="631">
        <f t="shared" si="868"/>
        <v>0</v>
      </c>
      <c r="MD443" s="631">
        <f t="shared" si="869"/>
        <v>0</v>
      </c>
      <c r="ME443" s="631">
        <f t="shared" si="869"/>
        <v>0</v>
      </c>
      <c r="MF443" s="631">
        <f t="shared" si="869"/>
        <v>0</v>
      </c>
      <c r="MG443" s="631">
        <f t="shared" si="869"/>
        <v>0</v>
      </c>
      <c r="MH443" s="631">
        <f t="shared" si="869"/>
        <v>0</v>
      </c>
      <c r="MI443" s="631">
        <f t="shared" si="869"/>
        <v>0</v>
      </c>
      <c r="MJ443" s="631">
        <f t="shared" si="869"/>
        <v>0</v>
      </c>
      <c r="MK443" s="631">
        <f t="shared" si="869"/>
        <v>0</v>
      </c>
      <c r="ML443" s="631">
        <f t="shared" si="869"/>
        <v>0</v>
      </c>
      <c r="MM443" s="631">
        <f t="shared" si="869"/>
        <v>0</v>
      </c>
      <c r="MN443" s="631">
        <f t="shared" si="870"/>
        <v>0</v>
      </c>
      <c r="MO443" s="631">
        <f t="shared" si="870"/>
        <v>0</v>
      </c>
      <c r="MP443" s="631">
        <f t="shared" si="870"/>
        <v>0</v>
      </c>
      <c r="MQ443" s="631">
        <f t="shared" si="870"/>
        <v>0</v>
      </c>
      <c r="MR443" s="631">
        <f t="shared" si="870"/>
        <v>0</v>
      </c>
      <c r="MS443" s="631">
        <f t="shared" si="870"/>
        <v>0</v>
      </c>
      <c r="MT443" s="631">
        <f t="shared" si="870"/>
        <v>0</v>
      </c>
      <c r="MU443" s="631">
        <f t="shared" si="870"/>
        <v>0</v>
      </c>
      <c r="MV443" s="631">
        <f t="shared" si="870"/>
        <v>0</v>
      </c>
      <c r="MW443" s="631">
        <f t="shared" si="870"/>
        <v>0</v>
      </c>
      <c r="MX443" s="631">
        <f t="shared" si="871"/>
        <v>0</v>
      </c>
      <c r="MY443" s="631">
        <f t="shared" si="871"/>
        <v>0</v>
      </c>
      <c r="MZ443" s="631">
        <f t="shared" si="871"/>
        <v>0</v>
      </c>
      <c r="NA443" s="631">
        <f t="shared" si="871"/>
        <v>0</v>
      </c>
      <c r="NB443" s="631">
        <f t="shared" si="871"/>
        <v>0</v>
      </c>
      <c r="NC443" s="631">
        <f t="shared" si="871"/>
        <v>0</v>
      </c>
    </row>
    <row r="444" spans="1:367" hidden="1">
      <c r="A444" s="504"/>
      <c r="B444" s="504"/>
      <c r="C444" s="497"/>
      <c r="D444" s="497"/>
      <c r="E444" s="362">
        <f t="shared" si="772"/>
        <v>0</v>
      </c>
      <c r="F444" s="363">
        <f t="shared" si="773"/>
        <v>0</v>
      </c>
      <c r="G444" s="498">
        <f>E444*Dichtheden!$V$70</f>
        <v>0</v>
      </c>
      <c r="H444" s="499">
        <f>IF(C444=0,0,ROUND(IF((G444/2)/Dichtheden!$C$3&lt;1,1,(G444/2)/Dichtheden!$C$3),0))</f>
        <v>0</v>
      </c>
      <c r="I444" s="498">
        <f>E444*Dichtheden!$AJ$70</f>
        <v>0</v>
      </c>
      <c r="J444" s="499">
        <f>IF(C444=0,0,ROUND(IF((I444/2)/Dichtheden!$D$3&lt;1,1,(I444/2)/Dichtheden!$D$3),0))</f>
        <v>0</v>
      </c>
      <c r="K444" s="498">
        <f t="shared" si="774"/>
        <v>0</v>
      </c>
      <c r="L444" s="500">
        <f t="shared" si="777"/>
        <v>0</v>
      </c>
      <c r="M444" s="498">
        <f>IF(D444=0,0,IF((D444*Dichtheden!$G$4)&lt;25,25,D444*Dichtheden!$G$4))</f>
        <v>0</v>
      </c>
      <c r="N444" s="499">
        <f>D444*Dichtheden!$H$4</f>
        <v>0</v>
      </c>
      <c r="O444" s="501"/>
      <c r="P444" s="501"/>
      <c r="Q444" s="502">
        <f>E444*Dichtheden!$AS$68</f>
        <v>0</v>
      </c>
      <c r="R444" s="495">
        <f>IF(Q444=0,0,ROUND(IF((Q444/2)/Dichtheden!$C$3&lt;1,1,(Q444/2)/Dichtheden!$C$3),0))</f>
        <v>0</v>
      </c>
      <c r="S444" s="502">
        <f>E444*Dichtheden!$AY$68</f>
        <v>0</v>
      </c>
      <c r="T444" s="495">
        <f>IF(Q444=0,0,ROUND(IF((S444/2)/Dichtheden!$D$3&lt;1,1,(S444/2)/Dichtheden!$D$3),0))</f>
        <v>0</v>
      </c>
      <c r="U444" s="502">
        <f>D444*Dichtheden!$G$5</f>
        <v>0</v>
      </c>
      <c r="V444" s="502">
        <f>D444*Dichtheden!$H$5</f>
        <v>0</v>
      </c>
      <c r="X444" s="630"/>
      <c r="AA444" s="628">
        <f t="shared" si="872"/>
        <v>0</v>
      </c>
      <c r="AB444" s="628">
        <f t="shared" si="872"/>
        <v>0</v>
      </c>
      <c r="AC444" s="628">
        <f t="shared" si="872"/>
        <v>0</v>
      </c>
      <c r="AD444" s="628">
        <f t="shared" si="872"/>
        <v>0</v>
      </c>
      <c r="AE444" s="628">
        <f t="shared" si="872"/>
        <v>0</v>
      </c>
      <c r="AF444" s="628">
        <f t="shared" si="872"/>
        <v>0</v>
      </c>
      <c r="AG444" s="628">
        <f t="shared" si="872"/>
        <v>0</v>
      </c>
      <c r="AH444" s="628">
        <f t="shared" si="872"/>
        <v>0</v>
      </c>
      <c r="AI444" s="628">
        <f t="shared" si="872"/>
        <v>0</v>
      </c>
      <c r="AJ444" s="628">
        <f t="shared" si="872"/>
        <v>0</v>
      </c>
      <c r="AK444" s="628">
        <f t="shared" si="872"/>
        <v>0</v>
      </c>
      <c r="AL444" s="628">
        <f t="shared" si="872"/>
        <v>0</v>
      </c>
      <c r="AM444" s="628">
        <f t="shared" si="872"/>
        <v>0</v>
      </c>
      <c r="AN444" s="628">
        <f t="shared" si="872"/>
        <v>0</v>
      </c>
      <c r="AO444" s="628">
        <f t="shared" si="872"/>
        <v>0</v>
      </c>
      <c r="AP444" s="628">
        <f t="shared" si="872"/>
        <v>0</v>
      </c>
      <c r="AQ444" s="628">
        <f t="shared" si="854"/>
        <v>0</v>
      </c>
      <c r="AR444" s="628">
        <f t="shared" si="854"/>
        <v>0</v>
      </c>
      <c r="AS444" s="628">
        <f t="shared" si="854"/>
        <v>0</v>
      </c>
      <c r="AT444" s="628">
        <f t="shared" si="854"/>
        <v>0</v>
      </c>
      <c r="AU444" s="628">
        <f t="shared" si="854"/>
        <v>0</v>
      </c>
      <c r="AV444" s="628">
        <f t="shared" si="854"/>
        <v>0</v>
      </c>
      <c r="AW444" s="628">
        <f t="shared" si="854"/>
        <v>0</v>
      </c>
      <c r="AX444" s="628">
        <f t="shared" si="854"/>
        <v>0</v>
      </c>
      <c r="AY444" s="628">
        <f t="shared" si="854"/>
        <v>0</v>
      </c>
      <c r="AZ444" s="628">
        <f t="shared" si="854"/>
        <v>0</v>
      </c>
      <c r="BA444" s="628">
        <f t="shared" si="854"/>
        <v>0</v>
      </c>
      <c r="BB444" s="628">
        <f t="shared" si="854"/>
        <v>0</v>
      </c>
      <c r="BC444" s="628">
        <f t="shared" si="854"/>
        <v>0</v>
      </c>
      <c r="BD444" s="628">
        <f t="shared" si="854"/>
        <v>0</v>
      </c>
      <c r="BE444" s="628">
        <f t="shared" si="854"/>
        <v>0</v>
      </c>
      <c r="BF444" s="628">
        <f t="shared" si="854"/>
        <v>0</v>
      </c>
      <c r="BG444" s="628">
        <f t="shared" si="873"/>
        <v>0</v>
      </c>
      <c r="BH444" s="628">
        <f t="shared" si="873"/>
        <v>0</v>
      </c>
      <c r="BI444" s="628">
        <f t="shared" si="873"/>
        <v>0</v>
      </c>
      <c r="BJ444" s="628">
        <f t="shared" si="873"/>
        <v>0</v>
      </c>
      <c r="BK444" s="628">
        <f t="shared" si="873"/>
        <v>0</v>
      </c>
      <c r="BL444" s="628">
        <f t="shared" si="873"/>
        <v>0</v>
      </c>
      <c r="BM444" s="628">
        <f t="shared" si="873"/>
        <v>0</v>
      </c>
      <c r="BN444" s="628">
        <f t="shared" si="873"/>
        <v>0</v>
      </c>
      <c r="BO444" s="628">
        <f t="shared" si="873"/>
        <v>0</v>
      </c>
      <c r="BP444" s="628">
        <f t="shared" si="873"/>
        <v>0</v>
      </c>
      <c r="BQ444" s="628">
        <f t="shared" si="873"/>
        <v>0</v>
      </c>
      <c r="BR444" s="628">
        <f t="shared" si="873"/>
        <v>0</v>
      </c>
      <c r="BS444" s="628">
        <f t="shared" si="873"/>
        <v>0</v>
      </c>
      <c r="BT444" s="628">
        <f t="shared" si="873"/>
        <v>0</v>
      </c>
      <c r="BU444" s="628">
        <f t="shared" si="873"/>
        <v>0</v>
      </c>
      <c r="BV444" s="628">
        <f t="shared" si="873"/>
        <v>0</v>
      </c>
      <c r="BW444" s="628">
        <f t="shared" si="874"/>
        <v>0</v>
      </c>
      <c r="BX444" s="628">
        <f t="shared" si="874"/>
        <v>0</v>
      </c>
      <c r="BY444" s="628">
        <f t="shared" si="874"/>
        <v>0</v>
      </c>
      <c r="BZ444" s="628">
        <f t="shared" si="874"/>
        <v>0</v>
      </c>
      <c r="CA444" s="628">
        <f t="shared" si="874"/>
        <v>0</v>
      </c>
      <c r="CB444" s="628">
        <f t="shared" si="874"/>
        <v>0</v>
      </c>
      <c r="CC444" s="628">
        <f t="shared" si="874"/>
        <v>0</v>
      </c>
      <c r="CD444" s="628">
        <f t="shared" si="874"/>
        <v>0</v>
      </c>
      <c r="CE444" s="628"/>
      <c r="CF444" s="628">
        <f t="shared" si="875"/>
        <v>0</v>
      </c>
      <c r="CG444" s="628">
        <f t="shared" si="875"/>
        <v>0</v>
      </c>
      <c r="CH444" s="628">
        <f t="shared" si="875"/>
        <v>0</v>
      </c>
      <c r="CI444" s="628">
        <f t="shared" si="875"/>
        <v>0</v>
      </c>
      <c r="CJ444" s="628">
        <f t="shared" si="875"/>
        <v>0</v>
      </c>
      <c r="CK444" s="628">
        <f t="shared" si="875"/>
        <v>0</v>
      </c>
      <c r="CL444" s="628">
        <f t="shared" si="875"/>
        <v>0</v>
      </c>
      <c r="CM444" s="628">
        <f t="shared" si="875"/>
        <v>0</v>
      </c>
      <c r="CN444" s="628">
        <f t="shared" si="875"/>
        <v>0</v>
      </c>
      <c r="CO444" s="628">
        <f t="shared" si="875"/>
        <v>0</v>
      </c>
      <c r="CP444" s="628">
        <f t="shared" si="875"/>
        <v>0</v>
      </c>
      <c r="CQ444" s="628">
        <f t="shared" si="875"/>
        <v>0</v>
      </c>
      <c r="CR444" s="628">
        <f t="shared" si="875"/>
        <v>0</v>
      </c>
      <c r="CS444" s="628">
        <f t="shared" si="875"/>
        <v>0</v>
      </c>
      <c r="CT444" s="628">
        <f t="shared" si="875"/>
        <v>0</v>
      </c>
      <c r="CU444" s="628">
        <f t="shared" si="875"/>
        <v>0</v>
      </c>
      <c r="CV444" s="628">
        <f t="shared" si="855"/>
        <v>0</v>
      </c>
      <c r="CW444" s="628">
        <f t="shared" si="855"/>
        <v>0</v>
      </c>
      <c r="CX444" s="628">
        <f t="shared" si="855"/>
        <v>0</v>
      </c>
      <c r="CY444" s="628">
        <f t="shared" si="855"/>
        <v>0</v>
      </c>
      <c r="CZ444" s="628">
        <f t="shared" si="855"/>
        <v>0</v>
      </c>
      <c r="DA444" s="628">
        <f t="shared" si="855"/>
        <v>0</v>
      </c>
      <c r="DB444" s="628">
        <f t="shared" si="855"/>
        <v>0</v>
      </c>
      <c r="DC444" s="628">
        <f t="shared" si="855"/>
        <v>0</v>
      </c>
      <c r="DD444" s="628">
        <f t="shared" si="855"/>
        <v>0</v>
      </c>
      <c r="DE444" s="628">
        <f t="shared" si="855"/>
        <v>0</v>
      </c>
      <c r="DF444" s="628">
        <f t="shared" si="855"/>
        <v>0</v>
      </c>
      <c r="DG444" s="628">
        <f t="shared" si="855"/>
        <v>0</v>
      </c>
      <c r="DH444" s="628">
        <f t="shared" si="855"/>
        <v>0</v>
      </c>
      <c r="DI444" s="628">
        <f t="shared" si="855"/>
        <v>0</v>
      </c>
      <c r="DJ444" s="628">
        <f t="shared" si="855"/>
        <v>0</v>
      </c>
      <c r="DK444" s="628">
        <f t="shared" si="855"/>
        <v>0</v>
      </c>
      <c r="DL444" s="628">
        <f t="shared" si="876"/>
        <v>0</v>
      </c>
      <c r="DM444" s="628">
        <f t="shared" si="876"/>
        <v>0</v>
      </c>
      <c r="DN444" s="628">
        <f t="shared" si="876"/>
        <v>0</v>
      </c>
      <c r="DO444" s="628">
        <f t="shared" si="876"/>
        <v>0</v>
      </c>
      <c r="DP444" s="628">
        <f t="shared" si="876"/>
        <v>0</v>
      </c>
      <c r="DQ444" s="628">
        <f t="shared" si="876"/>
        <v>0</v>
      </c>
      <c r="DR444" s="628">
        <f t="shared" si="876"/>
        <v>0</v>
      </c>
      <c r="DS444" s="628">
        <f t="shared" si="876"/>
        <v>0</v>
      </c>
      <c r="DT444" s="628">
        <f t="shared" si="876"/>
        <v>0</v>
      </c>
      <c r="DU444" s="628">
        <f t="shared" si="876"/>
        <v>0</v>
      </c>
      <c r="DV444" s="628">
        <f t="shared" si="876"/>
        <v>0</v>
      </c>
      <c r="DW444" s="628">
        <f t="shared" si="876"/>
        <v>0</v>
      </c>
      <c r="DX444" s="628">
        <f t="shared" si="876"/>
        <v>0</v>
      </c>
      <c r="DY444" s="628">
        <f t="shared" si="876"/>
        <v>0</v>
      </c>
      <c r="DZ444" s="628">
        <f t="shared" si="876"/>
        <v>0</v>
      </c>
      <c r="EA444" s="628">
        <f t="shared" si="876"/>
        <v>0</v>
      </c>
      <c r="EB444" s="628">
        <f t="shared" si="877"/>
        <v>0</v>
      </c>
      <c r="EC444" s="628">
        <f t="shared" si="877"/>
        <v>0</v>
      </c>
      <c r="ED444" s="628">
        <f t="shared" si="877"/>
        <v>0</v>
      </c>
      <c r="EE444" s="628">
        <f t="shared" si="877"/>
        <v>0</v>
      </c>
      <c r="EF444" s="628">
        <f t="shared" si="877"/>
        <v>0</v>
      </c>
      <c r="EG444" s="628">
        <f t="shared" si="877"/>
        <v>0</v>
      </c>
      <c r="EH444" s="628">
        <f t="shared" si="877"/>
        <v>0</v>
      </c>
      <c r="EI444" s="628">
        <f t="shared" si="877"/>
        <v>0</v>
      </c>
      <c r="EJ444" s="631"/>
      <c r="EK444" s="631">
        <f t="shared" si="856"/>
        <v>0</v>
      </c>
      <c r="EL444" s="631">
        <f t="shared" si="856"/>
        <v>0</v>
      </c>
      <c r="EM444" s="631">
        <f t="shared" si="856"/>
        <v>0</v>
      </c>
      <c r="EN444" s="631">
        <f t="shared" si="856"/>
        <v>0</v>
      </c>
      <c r="EO444" s="631">
        <f t="shared" si="856"/>
        <v>0</v>
      </c>
      <c r="EP444" s="631">
        <f t="shared" si="856"/>
        <v>0</v>
      </c>
      <c r="EQ444" s="631">
        <f t="shared" si="856"/>
        <v>0</v>
      </c>
      <c r="ER444" s="631">
        <f t="shared" si="856"/>
        <v>0</v>
      </c>
      <c r="ES444" s="631">
        <f t="shared" si="856"/>
        <v>0</v>
      </c>
      <c r="ET444" s="631">
        <f t="shared" si="856"/>
        <v>0</v>
      </c>
      <c r="EU444" s="631">
        <f t="shared" si="856"/>
        <v>0</v>
      </c>
      <c r="EV444" s="631">
        <f t="shared" si="856"/>
        <v>0</v>
      </c>
      <c r="EW444" s="631">
        <f t="shared" si="856"/>
        <v>0</v>
      </c>
      <c r="EX444" s="631">
        <f t="shared" si="856"/>
        <v>0</v>
      </c>
      <c r="EY444" s="631">
        <f t="shared" si="856"/>
        <v>0</v>
      </c>
      <c r="EZ444" s="631">
        <f t="shared" si="856"/>
        <v>0</v>
      </c>
      <c r="FA444" s="631">
        <f t="shared" si="775"/>
        <v>0</v>
      </c>
      <c r="FB444" s="631">
        <f t="shared" si="775"/>
        <v>0</v>
      </c>
      <c r="FC444" s="631">
        <f t="shared" si="775"/>
        <v>0</v>
      </c>
      <c r="FD444" s="631">
        <f t="shared" si="859"/>
        <v>0</v>
      </c>
      <c r="FE444" s="631">
        <f t="shared" si="859"/>
        <v>0</v>
      </c>
      <c r="FF444" s="631">
        <f t="shared" si="859"/>
        <v>0</v>
      </c>
      <c r="FG444" s="631">
        <f t="shared" si="859"/>
        <v>0</v>
      </c>
      <c r="FH444" s="631">
        <f t="shared" si="859"/>
        <v>0</v>
      </c>
      <c r="FI444" s="631">
        <f t="shared" si="859"/>
        <v>0</v>
      </c>
      <c r="FJ444" s="631">
        <f t="shared" si="859"/>
        <v>0</v>
      </c>
      <c r="FK444" s="631">
        <f t="shared" si="859"/>
        <v>0</v>
      </c>
      <c r="FL444" s="631">
        <f t="shared" si="859"/>
        <v>0</v>
      </c>
      <c r="FM444" s="631">
        <f t="shared" si="859"/>
        <v>0</v>
      </c>
      <c r="FN444" s="631">
        <f t="shared" si="859"/>
        <v>0</v>
      </c>
      <c r="FO444" s="631">
        <f t="shared" si="859"/>
        <v>0</v>
      </c>
      <c r="FP444" s="631">
        <f t="shared" si="859"/>
        <v>0</v>
      </c>
      <c r="FQ444" s="631">
        <f t="shared" si="859"/>
        <v>0</v>
      </c>
      <c r="FR444" s="631">
        <f t="shared" si="859"/>
        <v>0</v>
      </c>
      <c r="FS444" s="631">
        <f t="shared" si="859"/>
        <v>0</v>
      </c>
      <c r="FT444" s="631">
        <f t="shared" si="749"/>
        <v>0</v>
      </c>
      <c r="FU444" s="631">
        <f t="shared" si="749"/>
        <v>0</v>
      </c>
      <c r="FV444" s="631">
        <f t="shared" si="815"/>
        <v>0</v>
      </c>
      <c r="FW444" s="631">
        <f t="shared" si="815"/>
        <v>0</v>
      </c>
      <c r="FX444" s="631">
        <f t="shared" si="815"/>
        <v>0</v>
      </c>
      <c r="FY444" s="631">
        <f t="shared" si="815"/>
        <v>0</v>
      </c>
      <c r="FZ444" s="631">
        <f t="shared" si="815"/>
        <v>0</v>
      </c>
      <c r="GA444" s="631">
        <f t="shared" si="815"/>
        <v>0</v>
      </c>
      <c r="GB444" s="631">
        <f t="shared" si="815"/>
        <v>0</v>
      </c>
      <c r="GC444" s="631">
        <f t="shared" si="815"/>
        <v>0</v>
      </c>
      <c r="GD444" s="631">
        <f t="shared" si="817"/>
        <v>0</v>
      </c>
      <c r="GE444" s="631">
        <f t="shared" si="817"/>
        <v>0</v>
      </c>
      <c r="GF444" s="631">
        <f t="shared" si="817"/>
        <v>0</v>
      </c>
      <c r="GG444" s="631">
        <f t="shared" si="817"/>
        <v>0</v>
      </c>
      <c r="GH444" s="631">
        <f t="shared" si="817"/>
        <v>0</v>
      </c>
      <c r="GI444" s="631">
        <f t="shared" si="853"/>
        <v>0</v>
      </c>
      <c r="GJ444" s="631">
        <f t="shared" si="853"/>
        <v>0</v>
      </c>
      <c r="GK444" s="631">
        <f t="shared" si="853"/>
        <v>0</v>
      </c>
      <c r="GL444" s="631">
        <f t="shared" si="853"/>
        <v>0</v>
      </c>
      <c r="GM444" s="631">
        <f t="shared" si="853"/>
        <v>0</v>
      </c>
      <c r="GN444" s="631">
        <f t="shared" si="853"/>
        <v>0</v>
      </c>
      <c r="GO444" s="631"/>
      <c r="GP444" s="631">
        <f t="shared" si="852"/>
        <v>0</v>
      </c>
      <c r="GQ444" s="631">
        <f t="shared" si="852"/>
        <v>0</v>
      </c>
      <c r="GR444" s="631">
        <f t="shared" si="852"/>
        <v>0</v>
      </c>
      <c r="GS444" s="631">
        <f t="shared" si="852"/>
        <v>0</v>
      </c>
      <c r="GT444" s="631">
        <f t="shared" si="852"/>
        <v>0</v>
      </c>
      <c r="GU444" s="631">
        <f t="shared" si="852"/>
        <v>0</v>
      </c>
      <c r="GV444" s="631">
        <f t="shared" si="852"/>
        <v>0</v>
      </c>
      <c r="GW444" s="631">
        <f t="shared" si="852"/>
        <v>0</v>
      </c>
      <c r="GX444" s="631">
        <f t="shared" si="852"/>
        <v>0</v>
      </c>
      <c r="GY444" s="631">
        <f t="shared" si="852"/>
        <v>0</v>
      </c>
      <c r="GZ444" s="631">
        <f t="shared" si="852"/>
        <v>0</v>
      </c>
      <c r="HA444" s="631">
        <f t="shared" si="852"/>
        <v>0</v>
      </c>
      <c r="HB444" s="631">
        <f t="shared" si="852"/>
        <v>0</v>
      </c>
      <c r="HC444" s="631">
        <f t="shared" si="852"/>
        <v>0</v>
      </c>
      <c r="HD444" s="631">
        <f t="shared" si="852"/>
        <v>0</v>
      </c>
      <c r="HE444" s="631">
        <f t="shared" si="852"/>
        <v>0</v>
      </c>
      <c r="HF444" s="631">
        <f t="shared" ref="HE444:HQ496" si="878">IF($A444=HF$60,$J444,0)</f>
        <v>0</v>
      </c>
      <c r="HG444" s="631">
        <f t="shared" si="878"/>
        <v>0</v>
      </c>
      <c r="HH444" s="631">
        <f t="shared" si="878"/>
        <v>0</v>
      </c>
      <c r="HI444" s="631">
        <f t="shared" si="857"/>
        <v>0</v>
      </c>
      <c r="HJ444" s="631">
        <f t="shared" si="857"/>
        <v>0</v>
      </c>
      <c r="HK444" s="631">
        <f t="shared" si="857"/>
        <v>0</v>
      </c>
      <c r="HL444" s="631">
        <f t="shared" si="857"/>
        <v>0</v>
      </c>
      <c r="HM444" s="631">
        <f t="shared" si="857"/>
        <v>0</v>
      </c>
      <c r="HN444" s="631">
        <f t="shared" si="857"/>
        <v>0</v>
      </c>
      <c r="HO444" s="631">
        <f t="shared" si="857"/>
        <v>0</v>
      </c>
      <c r="HP444" s="631">
        <f t="shared" si="857"/>
        <v>0</v>
      </c>
      <c r="HQ444" s="631">
        <f t="shared" si="857"/>
        <v>0</v>
      </c>
      <c r="HR444" s="631">
        <f t="shared" si="835"/>
        <v>0</v>
      </c>
      <c r="HS444" s="631">
        <f t="shared" si="835"/>
        <v>0</v>
      </c>
      <c r="HT444" s="631">
        <f t="shared" si="835"/>
        <v>0</v>
      </c>
      <c r="HU444" s="631">
        <f t="shared" si="835"/>
        <v>0</v>
      </c>
      <c r="HV444" s="631">
        <f t="shared" si="858"/>
        <v>0</v>
      </c>
      <c r="HW444" s="631">
        <f t="shared" si="858"/>
        <v>0</v>
      </c>
      <c r="HX444" s="631">
        <f t="shared" si="858"/>
        <v>0</v>
      </c>
      <c r="HY444" s="631">
        <f t="shared" si="858"/>
        <v>0</v>
      </c>
      <c r="HZ444" s="631">
        <f t="shared" si="858"/>
        <v>0</v>
      </c>
      <c r="IA444" s="631">
        <f t="shared" si="858"/>
        <v>0</v>
      </c>
      <c r="IB444" s="631">
        <f t="shared" si="858"/>
        <v>0</v>
      </c>
      <c r="IC444" s="631">
        <f t="shared" si="858"/>
        <v>0</v>
      </c>
      <c r="ID444" s="631">
        <f t="shared" si="858"/>
        <v>0</v>
      </c>
      <c r="IE444" s="631">
        <f t="shared" si="858"/>
        <v>0</v>
      </c>
      <c r="IF444" s="631">
        <f t="shared" si="858"/>
        <v>0</v>
      </c>
      <c r="IG444" s="631">
        <f t="shared" si="858"/>
        <v>0</v>
      </c>
      <c r="IH444" s="631">
        <f t="shared" si="858"/>
        <v>0</v>
      </c>
      <c r="II444" s="631">
        <f t="shared" si="858"/>
        <v>0</v>
      </c>
      <c r="IJ444" s="631">
        <f t="shared" si="858"/>
        <v>0</v>
      </c>
      <c r="IK444" s="631">
        <f t="shared" si="858"/>
        <v>0</v>
      </c>
      <c r="IL444" s="631">
        <f t="shared" si="814"/>
        <v>0</v>
      </c>
      <c r="IM444" s="631">
        <f t="shared" si="814"/>
        <v>0</v>
      </c>
      <c r="IN444" s="631">
        <f t="shared" si="814"/>
        <v>0</v>
      </c>
      <c r="IO444" s="631">
        <f t="shared" si="814"/>
        <v>0</v>
      </c>
      <c r="IP444" s="631">
        <f t="shared" si="814"/>
        <v>0</v>
      </c>
      <c r="IQ444" s="631">
        <f t="shared" si="814"/>
        <v>0</v>
      </c>
      <c r="IR444" s="631">
        <f t="shared" si="814"/>
        <v>0</v>
      </c>
      <c r="IS444" s="631">
        <f t="shared" si="814"/>
        <v>0</v>
      </c>
      <c r="IT444" s="631"/>
      <c r="IU444" s="631">
        <f t="shared" si="860"/>
        <v>0</v>
      </c>
      <c r="IV444" s="631">
        <f t="shared" si="860"/>
        <v>0</v>
      </c>
      <c r="IW444" s="631">
        <f t="shared" si="860"/>
        <v>0</v>
      </c>
      <c r="IX444" s="631">
        <f t="shared" si="860"/>
        <v>0</v>
      </c>
      <c r="IY444" s="631">
        <f t="shared" si="860"/>
        <v>0</v>
      </c>
      <c r="IZ444" s="631">
        <f t="shared" si="860"/>
        <v>0</v>
      </c>
      <c r="JA444" s="631">
        <f t="shared" si="860"/>
        <v>0</v>
      </c>
      <c r="JB444" s="631">
        <f t="shared" si="860"/>
        <v>0</v>
      </c>
      <c r="JC444" s="631">
        <f t="shared" si="860"/>
        <v>0</v>
      </c>
      <c r="JD444" s="631">
        <f t="shared" si="860"/>
        <v>0</v>
      </c>
      <c r="JE444" s="631">
        <f t="shared" si="861"/>
        <v>0</v>
      </c>
      <c r="JF444" s="631">
        <f t="shared" si="861"/>
        <v>0</v>
      </c>
      <c r="JG444" s="631">
        <f t="shared" si="861"/>
        <v>0</v>
      </c>
      <c r="JH444" s="631">
        <f t="shared" si="861"/>
        <v>0</v>
      </c>
      <c r="JI444" s="631">
        <f t="shared" si="861"/>
        <v>0</v>
      </c>
      <c r="JJ444" s="631">
        <f t="shared" si="861"/>
        <v>0</v>
      </c>
      <c r="JK444" s="631">
        <f t="shared" si="861"/>
        <v>0</v>
      </c>
      <c r="JL444" s="631">
        <f t="shared" si="861"/>
        <v>0</v>
      </c>
      <c r="JM444" s="631">
        <f t="shared" si="861"/>
        <v>0</v>
      </c>
      <c r="JN444" s="631">
        <f t="shared" si="861"/>
        <v>0</v>
      </c>
      <c r="JO444" s="631">
        <f t="shared" si="862"/>
        <v>0</v>
      </c>
      <c r="JP444" s="631">
        <f t="shared" si="862"/>
        <v>0</v>
      </c>
      <c r="JQ444" s="631">
        <f t="shared" si="862"/>
        <v>0</v>
      </c>
      <c r="JR444" s="631">
        <f t="shared" si="862"/>
        <v>0</v>
      </c>
      <c r="JS444" s="631">
        <f t="shared" si="862"/>
        <v>0</v>
      </c>
      <c r="JT444" s="631">
        <f t="shared" si="862"/>
        <v>0</v>
      </c>
      <c r="JU444" s="631">
        <f t="shared" si="862"/>
        <v>0</v>
      </c>
      <c r="JV444" s="631">
        <f t="shared" si="862"/>
        <v>0</v>
      </c>
      <c r="JW444" s="631">
        <f t="shared" si="862"/>
        <v>0</v>
      </c>
      <c r="JX444" s="631">
        <f t="shared" si="862"/>
        <v>0</v>
      </c>
      <c r="JY444" s="631">
        <f t="shared" si="863"/>
        <v>0</v>
      </c>
      <c r="JZ444" s="631">
        <f t="shared" si="863"/>
        <v>0</v>
      </c>
      <c r="KA444" s="631">
        <f t="shared" si="863"/>
        <v>0</v>
      </c>
      <c r="KB444" s="631">
        <f t="shared" si="863"/>
        <v>0</v>
      </c>
      <c r="KC444" s="631">
        <f t="shared" si="863"/>
        <v>0</v>
      </c>
      <c r="KD444" s="631">
        <f t="shared" si="863"/>
        <v>0</v>
      </c>
      <c r="KE444" s="631">
        <f t="shared" si="863"/>
        <v>0</v>
      </c>
      <c r="KF444" s="631">
        <f t="shared" si="863"/>
        <v>0</v>
      </c>
      <c r="KG444" s="631">
        <f t="shared" si="863"/>
        <v>0</v>
      </c>
      <c r="KH444" s="631">
        <f t="shared" si="863"/>
        <v>0</v>
      </c>
      <c r="KI444" s="631">
        <f t="shared" si="864"/>
        <v>0</v>
      </c>
      <c r="KJ444" s="631">
        <f t="shared" si="864"/>
        <v>0</v>
      </c>
      <c r="KK444" s="631">
        <f t="shared" si="864"/>
        <v>0</v>
      </c>
      <c r="KL444" s="631">
        <f t="shared" si="864"/>
        <v>0</v>
      </c>
      <c r="KM444" s="631">
        <f t="shared" si="864"/>
        <v>0</v>
      </c>
      <c r="KN444" s="631">
        <f t="shared" si="864"/>
        <v>0</v>
      </c>
      <c r="KO444" s="631">
        <f t="shared" si="864"/>
        <v>0</v>
      </c>
      <c r="KP444" s="631">
        <f t="shared" si="864"/>
        <v>0</v>
      </c>
      <c r="KQ444" s="631">
        <f t="shared" si="864"/>
        <v>0</v>
      </c>
      <c r="KR444" s="631">
        <f t="shared" si="864"/>
        <v>0</v>
      </c>
      <c r="KS444" s="631">
        <f t="shared" si="865"/>
        <v>0</v>
      </c>
      <c r="KT444" s="631">
        <f t="shared" si="865"/>
        <v>0</v>
      </c>
      <c r="KU444" s="631">
        <f t="shared" si="865"/>
        <v>0</v>
      </c>
      <c r="KV444" s="631">
        <f t="shared" si="865"/>
        <v>0</v>
      </c>
      <c r="KW444" s="631">
        <f t="shared" si="865"/>
        <v>0</v>
      </c>
      <c r="KX444" s="631">
        <f t="shared" si="865"/>
        <v>0</v>
      </c>
      <c r="KY444" s="631"/>
      <c r="KZ444" s="631">
        <f t="shared" si="866"/>
        <v>0</v>
      </c>
      <c r="LA444" s="631">
        <f t="shared" si="866"/>
        <v>0</v>
      </c>
      <c r="LB444" s="631">
        <f t="shared" si="866"/>
        <v>0</v>
      </c>
      <c r="LC444" s="631">
        <f t="shared" si="866"/>
        <v>0</v>
      </c>
      <c r="LD444" s="631">
        <f t="shared" si="866"/>
        <v>0</v>
      </c>
      <c r="LE444" s="631">
        <f t="shared" si="866"/>
        <v>0</v>
      </c>
      <c r="LF444" s="631">
        <f t="shared" si="866"/>
        <v>0</v>
      </c>
      <c r="LG444" s="631">
        <f t="shared" si="866"/>
        <v>0</v>
      </c>
      <c r="LH444" s="631">
        <f t="shared" si="866"/>
        <v>0</v>
      </c>
      <c r="LI444" s="631">
        <f t="shared" si="866"/>
        <v>0</v>
      </c>
      <c r="LJ444" s="631">
        <f t="shared" si="867"/>
        <v>0</v>
      </c>
      <c r="LK444" s="631">
        <f t="shared" si="867"/>
        <v>0</v>
      </c>
      <c r="LL444" s="631">
        <f t="shared" si="867"/>
        <v>0</v>
      </c>
      <c r="LM444" s="631">
        <f t="shared" si="867"/>
        <v>0</v>
      </c>
      <c r="LN444" s="631">
        <f t="shared" si="867"/>
        <v>0</v>
      </c>
      <c r="LO444" s="631">
        <f t="shared" si="867"/>
        <v>0</v>
      </c>
      <c r="LP444" s="631">
        <f t="shared" si="867"/>
        <v>0</v>
      </c>
      <c r="LQ444" s="631">
        <f t="shared" si="867"/>
        <v>0</v>
      </c>
      <c r="LR444" s="631">
        <f t="shared" si="867"/>
        <v>0</v>
      </c>
      <c r="LS444" s="631">
        <f t="shared" si="867"/>
        <v>0</v>
      </c>
      <c r="LT444" s="631">
        <f t="shared" si="868"/>
        <v>0</v>
      </c>
      <c r="LU444" s="631">
        <f t="shared" si="868"/>
        <v>0</v>
      </c>
      <c r="LV444" s="631">
        <f t="shared" si="868"/>
        <v>0</v>
      </c>
      <c r="LW444" s="631">
        <f t="shared" si="868"/>
        <v>0</v>
      </c>
      <c r="LX444" s="631">
        <f t="shared" si="868"/>
        <v>0</v>
      </c>
      <c r="LY444" s="631">
        <f t="shared" si="868"/>
        <v>0</v>
      </c>
      <c r="LZ444" s="631">
        <f t="shared" si="868"/>
        <v>0</v>
      </c>
      <c r="MA444" s="631">
        <f t="shared" si="868"/>
        <v>0</v>
      </c>
      <c r="MB444" s="631">
        <f t="shared" si="868"/>
        <v>0</v>
      </c>
      <c r="MC444" s="631">
        <f t="shared" si="868"/>
        <v>0</v>
      </c>
      <c r="MD444" s="631">
        <f t="shared" si="869"/>
        <v>0</v>
      </c>
      <c r="ME444" s="631">
        <f t="shared" si="869"/>
        <v>0</v>
      </c>
      <c r="MF444" s="631">
        <f t="shared" si="869"/>
        <v>0</v>
      </c>
      <c r="MG444" s="631">
        <f t="shared" si="869"/>
        <v>0</v>
      </c>
      <c r="MH444" s="631">
        <f t="shared" si="869"/>
        <v>0</v>
      </c>
      <c r="MI444" s="631">
        <f t="shared" si="869"/>
        <v>0</v>
      </c>
      <c r="MJ444" s="631">
        <f t="shared" si="869"/>
        <v>0</v>
      </c>
      <c r="MK444" s="631">
        <f t="shared" si="869"/>
        <v>0</v>
      </c>
      <c r="ML444" s="631">
        <f t="shared" si="869"/>
        <v>0</v>
      </c>
      <c r="MM444" s="631">
        <f t="shared" si="869"/>
        <v>0</v>
      </c>
      <c r="MN444" s="631">
        <f t="shared" si="870"/>
        <v>0</v>
      </c>
      <c r="MO444" s="631">
        <f t="shared" si="870"/>
        <v>0</v>
      </c>
      <c r="MP444" s="631">
        <f t="shared" si="870"/>
        <v>0</v>
      </c>
      <c r="MQ444" s="631">
        <f t="shared" si="870"/>
        <v>0</v>
      </c>
      <c r="MR444" s="631">
        <f t="shared" si="870"/>
        <v>0</v>
      </c>
      <c r="MS444" s="631">
        <f t="shared" si="870"/>
        <v>0</v>
      </c>
      <c r="MT444" s="631">
        <f t="shared" si="870"/>
        <v>0</v>
      </c>
      <c r="MU444" s="631">
        <f t="shared" si="870"/>
        <v>0</v>
      </c>
      <c r="MV444" s="631">
        <f t="shared" si="870"/>
        <v>0</v>
      </c>
      <c r="MW444" s="631">
        <f t="shared" si="870"/>
        <v>0</v>
      </c>
      <c r="MX444" s="631">
        <f t="shared" si="871"/>
        <v>0</v>
      </c>
      <c r="MY444" s="631">
        <f t="shared" si="871"/>
        <v>0</v>
      </c>
      <c r="MZ444" s="631">
        <f t="shared" si="871"/>
        <v>0</v>
      </c>
      <c r="NA444" s="631">
        <f t="shared" si="871"/>
        <v>0</v>
      </c>
      <c r="NB444" s="631">
        <f t="shared" si="871"/>
        <v>0</v>
      </c>
      <c r="NC444" s="631">
        <f t="shared" si="871"/>
        <v>0</v>
      </c>
    </row>
    <row r="445" spans="1:367" hidden="1">
      <c r="A445" s="504"/>
      <c r="B445" s="504"/>
      <c r="C445" s="497"/>
      <c r="D445" s="497"/>
      <c r="E445" s="362">
        <f t="shared" si="772"/>
        <v>0</v>
      </c>
      <c r="F445" s="363">
        <f t="shared" si="773"/>
        <v>0</v>
      </c>
      <c r="G445" s="498">
        <f>E445*Dichtheden!$V$70</f>
        <v>0</v>
      </c>
      <c r="H445" s="499">
        <f>IF(C445=0,0,ROUND(IF((G445/2)/Dichtheden!$C$3&lt;1,1,(G445/2)/Dichtheden!$C$3),0))</f>
        <v>0</v>
      </c>
      <c r="I445" s="498">
        <f>E445*Dichtheden!$AJ$70</f>
        <v>0</v>
      </c>
      <c r="J445" s="499">
        <f>IF(C445=0,0,ROUND(IF((I445/2)/Dichtheden!$D$3&lt;1,1,(I445/2)/Dichtheden!$D$3),0))</f>
        <v>0</v>
      </c>
      <c r="K445" s="498">
        <f t="shared" si="774"/>
        <v>0</v>
      </c>
      <c r="L445" s="500">
        <f t="shared" si="777"/>
        <v>0</v>
      </c>
      <c r="M445" s="498">
        <f>IF(D445=0,0,IF((D445*Dichtheden!$G$4)&lt;25,25,D445*Dichtheden!$G$4))</f>
        <v>0</v>
      </c>
      <c r="N445" s="499">
        <f>D445*Dichtheden!$H$4</f>
        <v>0</v>
      </c>
      <c r="O445" s="501"/>
      <c r="P445" s="501"/>
      <c r="Q445" s="502">
        <f>E445*Dichtheden!$AS$68</f>
        <v>0</v>
      </c>
      <c r="R445" s="495">
        <f>IF(Q445=0,0,ROUND(IF((Q445/2)/Dichtheden!$C$3&lt;1,1,(Q445/2)/Dichtheden!$C$3),0))</f>
        <v>0</v>
      </c>
      <c r="S445" s="502">
        <f>E445*Dichtheden!$AY$68</f>
        <v>0</v>
      </c>
      <c r="T445" s="495">
        <f>IF(Q445=0,0,ROUND(IF((S445/2)/Dichtheden!$D$3&lt;1,1,(S445/2)/Dichtheden!$D$3),0))</f>
        <v>0</v>
      </c>
      <c r="U445" s="502">
        <f>D445*Dichtheden!$G$5</f>
        <v>0</v>
      </c>
      <c r="V445" s="502">
        <f>D445*Dichtheden!$H$5</f>
        <v>0</v>
      </c>
      <c r="X445" s="630"/>
      <c r="AA445" s="628">
        <f t="shared" si="872"/>
        <v>0</v>
      </c>
      <c r="AB445" s="628">
        <f t="shared" si="872"/>
        <v>0</v>
      </c>
      <c r="AC445" s="628">
        <f t="shared" si="872"/>
        <v>0</v>
      </c>
      <c r="AD445" s="628">
        <f t="shared" si="872"/>
        <v>0</v>
      </c>
      <c r="AE445" s="628">
        <f t="shared" si="872"/>
        <v>0</v>
      </c>
      <c r="AF445" s="628">
        <f t="shared" si="872"/>
        <v>0</v>
      </c>
      <c r="AG445" s="628">
        <f t="shared" si="872"/>
        <v>0</v>
      </c>
      <c r="AH445" s="628">
        <f t="shared" si="872"/>
        <v>0</v>
      </c>
      <c r="AI445" s="628">
        <f t="shared" si="872"/>
        <v>0</v>
      </c>
      <c r="AJ445" s="628">
        <f t="shared" si="872"/>
        <v>0</v>
      </c>
      <c r="AK445" s="628">
        <f t="shared" si="872"/>
        <v>0</v>
      </c>
      <c r="AL445" s="628">
        <f t="shared" si="872"/>
        <v>0</v>
      </c>
      <c r="AM445" s="628">
        <f t="shared" si="872"/>
        <v>0</v>
      </c>
      <c r="AN445" s="628">
        <f t="shared" si="872"/>
        <v>0</v>
      </c>
      <c r="AO445" s="628">
        <f t="shared" si="872"/>
        <v>0</v>
      </c>
      <c r="AP445" s="628">
        <f t="shared" si="872"/>
        <v>0</v>
      </c>
      <c r="AQ445" s="628">
        <f t="shared" si="854"/>
        <v>0</v>
      </c>
      <c r="AR445" s="628">
        <f t="shared" si="854"/>
        <v>0</v>
      </c>
      <c r="AS445" s="628">
        <f t="shared" si="854"/>
        <v>0</v>
      </c>
      <c r="AT445" s="628">
        <f t="shared" si="854"/>
        <v>0</v>
      </c>
      <c r="AU445" s="628">
        <f t="shared" si="854"/>
        <v>0</v>
      </c>
      <c r="AV445" s="628">
        <f t="shared" si="854"/>
        <v>0</v>
      </c>
      <c r="AW445" s="628">
        <f t="shared" si="854"/>
        <v>0</v>
      </c>
      <c r="AX445" s="628">
        <f t="shared" si="854"/>
        <v>0</v>
      </c>
      <c r="AY445" s="628">
        <f t="shared" si="854"/>
        <v>0</v>
      </c>
      <c r="AZ445" s="628">
        <f t="shared" si="854"/>
        <v>0</v>
      </c>
      <c r="BA445" s="628">
        <f t="shared" si="854"/>
        <v>0</v>
      </c>
      <c r="BB445" s="628">
        <f t="shared" si="854"/>
        <v>0</v>
      </c>
      <c r="BC445" s="628">
        <f t="shared" si="854"/>
        <v>0</v>
      </c>
      <c r="BD445" s="628">
        <f t="shared" si="854"/>
        <v>0</v>
      </c>
      <c r="BE445" s="628">
        <f t="shared" si="854"/>
        <v>0</v>
      </c>
      <c r="BF445" s="628">
        <f t="shared" si="854"/>
        <v>0</v>
      </c>
      <c r="BG445" s="628">
        <f t="shared" si="873"/>
        <v>0</v>
      </c>
      <c r="BH445" s="628">
        <f t="shared" si="873"/>
        <v>0</v>
      </c>
      <c r="BI445" s="628">
        <f t="shared" si="873"/>
        <v>0</v>
      </c>
      <c r="BJ445" s="628">
        <f t="shared" si="873"/>
        <v>0</v>
      </c>
      <c r="BK445" s="628">
        <f t="shared" si="873"/>
        <v>0</v>
      </c>
      <c r="BL445" s="628">
        <f t="shared" si="873"/>
        <v>0</v>
      </c>
      <c r="BM445" s="628">
        <f t="shared" si="873"/>
        <v>0</v>
      </c>
      <c r="BN445" s="628">
        <f t="shared" si="873"/>
        <v>0</v>
      </c>
      <c r="BO445" s="628">
        <f t="shared" si="873"/>
        <v>0</v>
      </c>
      <c r="BP445" s="628">
        <f t="shared" si="873"/>
        <v>0</v>
      </c>
      <c r="BQ445" s="628">
        <f t="shared" si="873"/>
        <v>0</v>
      </c>
      <c r="BR445" s="628">
        <f t="shared" si="873"/>
        <v>0</v>
      </c>
      <c r="BS445" s="628">
        <f t="shared" si="873"/>
        <v>0</v>
      </c>
      <c r="BT445" s="628">
        <f t="shared" si="873"/>
        <v>0</v>
      </c>
      <c r="BU445" s="628">
        <f t="shared" si="873"/>
        <v>0</v>
      </c>
      <c r="BV445" s="628">
        <f t="shared" si="873"/>
        <v>0</v>
      </c>
      <c r="BW445" s="628">
        <f t="shared" si="874"/>
        <v>0</v>
      </c>
      <c r="BX445" s="628">
        <f t="shared" si="874"/>
        <v>0</v>
      </c>
      <c r="BY445" s="628">
        <f t="shared" si="874"/>
        <v>0</v>
      </c>
      <c r="BZ445" s="628">
        <f t="shared" si="874"/>
        <v>0</v>
      </c>
      <c r="CA445" s="628">
        <f t="shared" si="874"/>
        <v>0</v>
      </c>
      <c r="CB445" s="628">
        <f t="shared" si="874"/>
        <v>0</v>
      </c>
      <c r="CC445" s="628">
        <f t="shared" si="874"/>
        <v>0</v>
      </c>
      <c r="CD445" s="628">
        <f t="shared" si="874"/>
        <v>0</v>
      </c>
      <c r="CE445" s="628"/>
      <c r="CF445" s="628">
        <f t="shared" si="875"/>
        <v>0</v>
      </c>
      <c r="CG445" s="628">
        <f t="shared" si="875"/>
        <v>0</v>
      </c>
      <c r="CH445" s="628">
        <f t="shared" si="875"/>
        <v>0</v>
      </c>
      <c r="CI445" s="628">
        <f t="shared" si="875"/>
        <v>0</v>
      </c>
      <c r="CJ445" s="628">
        <f t="shared" si="875"/>
        <v>0</v>
      </c>
      <c r="CK445" s="628">
        <f t="shared" si="875"/>
        <v>0</v>
      </c>
      <c r="CL445" s="628">
        <f t="shared" si="875"/>
        <v>0</v>
      </c>
      <c r="CM445" s="628">
        <f t="shared" si="875"/>
        <v>0</v>
      </c>
      <c r="CN445" s="628">
        <f t="shared" si="875"/>
        <v>0</v>
      </c>
      <c r="CO445" s="628">
        <f t="shared" si="875"/>
        <v>0</v>
      </c>
      <c r="CP445" s="628">
        <f t="shared" si="875"/>
        <v>0</v>
      </c>
      <c r="CQ445" s="628">
        <f t="shared" si="875"/>
        <v>0</v>
      </c>
      <c r="CR445" s="628">
        <f t="shared" si="875"/>
        <v>0</v>
      </c>
      <c r="CS445" s="628">
        <f t="shared" si="875"/>
        <v>0</v>
      </c>
      <c r="CT445" s="628">
        <f t="shared" si="875"/>
        <v>0</v>
      </c>
      <c r="CU445" s="628">
        <f t="shared" si="875"/>
        <v>0</v>
      </c>
      <c r="CV445" s="628">
        <f t="shared" si="855"/>
        <v>0</v>
      </c>
      <c r="CW445" s="628">
        <f t="shared" si="855"/>
        <v>0</v>
      </c>
      <c r="CX445" s="628">
        <f t="shared" si="855"/>
        <v>0</v>
      </c>
      <c r="CY445" s="628">
        <f t="shared" si="855"/>
        <v>0</v>
      </c>
      <c r="CZ445" s="628">
        <f t="shared" si="855"/>
        <v>0</v>
      </c>
      <c r="DA445" s="628">
        <f t="shared" si="855"/>
        <v>0</v>
      </c>
      <c r="DB445" s="628">
        <f t="shared" si="855"/>
        <v>0</v>
      </c>
      <c r="DC445" s="628">
        <f t="shared" si="855"/>
        <v>0</v>
      </c>
      <c r="DD445" s="628">
        <f t="shared" si="855"/>
        <v>0</v>
      </c>
      <c r="DE445" s="628">
        <f t="shared" si="855"/>
        <v>0</v>
      </c>
      <c r="DF445" s="628">
        <f t="shared" si="855"/>
        <v>0</v>
      </c>
      <c r="DG445" s="628">
        <f t="shared" si="855"/>
        <v>0</v>
      </c>
      <c r="DH445" s="628">
        <f t="shared" si="855"/>
        <v>0</v>
      </c>
      <c r="DI445" s="628">
        <f t="shared" si="855"/>
        <v>0</v>
      </c>
      <c r="DJ445" s="628">
        <f t="shared" si="855"/>
        <v>0</v>
      </c>
      <c r="DK445" s="628">
        <f t="shared" si="855"/>
        <v>0</v>
      </c>
      <c r="DL445" s="628">
        <f t="shared" si="876"/>
        <v>0</v>
      </c>
      <c r="DM445" s="628">
        <f t="shared" si="876"/>
        <v>0</v>
      </c>
      <c r="DN445" s="628">
        <f t="shared" si="876"/>
        <v>0</v>
      </c>
      <c r="DO445" s="628">
        <f t="shared" si="876"/>
        <v>0</v>
      </c>
      <c r="DP445" s="628">
        <f t="shared" si="876"/>
        <v>0</v>
      </c>
      <c r="DQ445" s="628">
        <f t="shared" si="876"/>
        <v>0</v>
      </c>
      <c r="DR445" s="628">
        <f t="shared" si="876"/>
        <v>0</v>
      </c>
      <c r="DS445" s="628">
        <f t="shared" si="876"/>
        <v>0</v>
      </c>
      <c r="DT445" s="628">
        <f t="shared" si="876"/>
        <v>0</v>
      </c>
      <c r="DU445" s="628">
        <f t="shared" si="876"/>
        <v>0</v>
      </c>
      <c r="DV445" s="628">
        <f t="shared" si="876"/>
        <v>0</v>
      </c>
      <c r="DW445" s="628">
        <f t="shared" si="876"/>
        <v>0</v>
      </c>
      <c r="DX445" s="628">
        <f t="shared" si="876"/>
        <v>0</v>
      </c>
      <c r="DY445" s="628">
        <f t="shared" si="876"/>
        <v>0</v>
      </c>
      <c r="DZ445" s="628">
        <f t="shared" si="876"/>
        <v>0</v>
      </c>
      <c r="EA445" s="628">
        <f t="shared" si="876"/>
        <v>0</v>
      </c>
      <c r="EB445" s="628">
        <f t="shared" si="877"/>
        <v>0</v>
      </c>
      <c r="EC445" s="628">
        <f t="shared" si="877"/>
        <v>0</v>
      </c>
      <c r="ED445" s="628">
        <f t="shared" si="877"/>
        <v>0</v>
      </c>
      <c r="EE445" s="628">
        <f t="shared" si="877"/>
        <v>0</v>
      </c>
      <c r="EF445" s="628">
        <f t="shared" si="877"/>
        <v>0</v>
      </c>
      <c r="EG445" s="628">
        <f t="shared" si="877"/>
        <v>0</v>
      </c>
      <c r="EH445" s="628">
        <f t="shared" si="877"/>
        <v>0</v>
      </c>
      <c r="EI445" s="628">
        <f t="shared" si="877"/>
        <v>0</v>
      </c>
      <c r="EJ445" s="631"/>
      <c r="EK445" s="631">
        <f t="shared" si="856"/>
        <v>0</v>
      </c>
      <c r="EL445" s="631">
        <f t="shared" si="856"/>
        <v>0</v>
      </c>
      <c r="EM445" s="631">
        <f t="shared" si="856"/>
        <v>0</v>
      </c>
      <c r="EN445" s="631">
        <f t="shared" si="856"/>
        <v>0</v>
      </c>
      <c r="EO445" s="631">
        <f t="shared" si="856"/>
        <v>0</v>
      </c>
      <c r="EP445" s="631">
        <f t="shared" si="856"/>
        <v>0</v>
      </c>
      <c r="EQ445" s="631">
        <f t="shared" si="856"/>
        <v>0</v>
      </c>
      <c r="ER445" s="631">
        <f t="shared" si="856"/>
        <v>0</v>
      </c>
      <c r="ES445" s="631">
        <f t="shared" si="856"/>
        <v>0</v>
      </c>
      <c r="ET445" s="631">
        <f t="shared" si="856"/>
        <v>0</v>
      </c>
      <c r="EU445" s="631">
        <f t="shared" si="856"/>
        <v>0</v>
      </c>
      <c r="EV445" s="631">
        <f t="shared" si="856"/>
        <v>0</v>
      </c>
      <c r="EW445" s="631">
        <f t="shared" si="856"/>
        <v>0</v>
      </c>
      <c r="EX445" s="631">
        <f t="shared" si="856"/>
        <v>0</v>
      </c>
      <c r="EY445" s="631">
        <f t="shared" si="856"/>
        <v>0</v>
      </c>
      <c r="EZ445" s="631">
        <f t="shared" si="856"/>
        <v>0</v>
      </c>
      <c r="FA445" s="631">
        <f t="shared" si="775"/>
        <v>0</v>
      </c>
      <c r="FB445" s="631">
        <f t="shared" si="775"/>
        <v>0</v>
      </c>
      <c r="FC445" s="631">
        <f t="shared" si="775"/>
        <v>0</v>
      </c>
      <c r="FD445" s="631">
        <f t="shared" si="859"/>
        <v>0</v>
      </c>
      <c r="FE445" s="631">
        <f t="shared" si="859"/>
        <v>0</v>
      </c>
      <c r="FF445" s="631">
        <f t="shared" si="859"/>
        <v>0</v>
      </c>
      <c r="FG445" s="631">
        <f t="shared" si="859"/>
        <v>0</v>
      </c>
      <c r="FH445" s="631">
        <f t="shared" si="859"/>
        <v>0</v>
      </c>
      <c r="FI445" s="631">
        <f t="shared" si="859"/>
        <v>0</v>
      </c>
      <c r="FJ445" s="631">
        <f t="shared" si="859"/>
        <v>0</v>
      </c>
      <c r="FK445" s="631">
        <f t="shared" si="859"/>
        <v>0</v>
      </c>
      <c r="FL445" s="631">
        <f t="shared" si="859"/>
        <v>0</v>
      </c>
      <c r="FM445" s="631">
        <f t="shared" si="859"/>
        <v>0</v>
      </c>
      <c r="FN445" s="631">
        <f t="shared" si="859"/>
        <v>0</v>
      </c>
      <c r="FO445" s="631">
        <f t="shared" si="859"/>
        <v>0</v>
      </c>
      <c r="FP445" s="631">
        <f t="shared" si="859"/>
        <v>0</v>
      </c>
      <c r="FQ445" s="631">
        <f t="shared" si="859"/>
        <v>0</v>
      </c>
      <c r="FR445" s="631">
        <f t="shared" si="859"/>
        <v>0</v>
      </c>
      <c r="FS445" s="631">
        <f t="shared" si="859"/>
        <v>0</v>
      </c>
      <c r="FT445" s="631">
        <f t="shared" si="749"/>
        <v>0</v>
      </c>
      <c r="FU445" s="631">
        <f t="shared" si="749"/>
        <v>0</v>
      </c>
      <c r="FV445" s="631">
        <f t="shared" si="815"/>
        <v>0</v>
      </c>
      <c r="FW445" s="631">
        <f t="shared" si="815"/>
        <v>0</v>
      </c>
      <c r="FX445" s="631">
        <f t="shared" si="815"/>
        <v>0</v>
      </c>
      <c r="FY445" s="631">
        <f t="shared" si="815"/>
        <v>0</v>
      </c>
      <c r="FZ445" s="631">
        <f t="shared" si="815"/>
        <v>0</v>
      </c>
      <c r="GA445" s="631">
        <f t="shared" si="815"/>
        <v>0</v>
      </c>
      <c r="GB445" s="631">
        <f t="shared" si="815"/>
        <v>0</v>
      </c>
      <c r="GC445" s="631">
        <f t="shared" si="815"/>
        <v>0</v>
      </c>
      <c r="GD445" s="631">
        <f t="shared" si="817"/>
        <v>0</v>
      </c>
      <c r="GE445" s="631">
        <f t="shared" si="817"/>
        <v>0</v>
      </c>
      <c r="GF445" s="631">
        <f t="shared" si="817"/>
        <v>0</v>
      </c>
      <c r="GG445" s="631">
        <f t="shared" si="817"/>
        <v>0</v>
      </c>
      <c r="GH445" s="631">
        <f t="shared" si="817"/>
        <v>0</v>
      </c>
      <c r="GI445" s="631">
        <f t="shared" si="853"/>
        <v>0</v>
      </c>
      <c r="GJ445" s="631">
        <f t="shared" si="853"/>
        <v>0</v>
      </c>
      <c r="GK445" s="631">
        <f t="shared" si="853"/>
        <v>0</v>
      </c>
      <c r="GL445" s="631">
        <f t="shared" si="853"/>
        <v>0</v>
      </c>
      <c r="GM445" s="631">
        <f t="shared" si="853"/>
        <v>0</v>
      </c>
      <c r="GN445" s="631">
        <f t="shared" si="853"/>
        <v>0</v>
      </c>
      <c r="GO445" s="631"/>
      <c r="GP445" s="631">
        <f t="shared" si="852"/>
        <v>0</v>
      </c>
      <c r="GQ445" s="631">
        <f t="shared" si="852"/>
        <v>0</v>
      </c>
      <c r="GR445" s="631">
        <f t="shared" si="852"/>
        <v>0</v>
      </c>
      <c r="GS445" s="631">
        <f t="shared" si="852"/>
        <v>0</v>
      </c>
      <c r="GT445" s="631">
        <f t="shared" si="852"/>
        <v>0</v>
      </c>
      <c r="GU445" s="631">
        <f t="shared" si="852"/>
        <v>0</v>
      </c>
      <c r="GV445" s="631">
        <f t="shared" si="852"/>
        <v>0</v>
      </c>
      <c r="GW445" s="631">
        <f t="shared" si="852"/>
        <v>0</v>
      </c>
      <c r="GX445" s="631">
        <f t="shared" si="852"/>
        <v>0</v>
      </c>
      <c r="GY445" s="631">
        <f t="shared" si="852"/>
        <v>0</v>
      </c>
      <c r="GZ445" s="631">
        <f t="shared" si="852"/>
        <v>0</v>
      </c>
      <c r="HA445" s="631">
        <f t="shared" si="852"/>
        <v>0</v>
      </c>
      <c r="HB445" s="631">
        <f t="shared" si="852"/>
        <v>0</v>
      </c>
      <c r="HC445" s="631">
        <f t="shared" si="852"/>
        <v>0</v>
      </c>
      <c r="HD445" s="631">
        <f t="shared" si="852"/>
        <v>0</v>
      </c>
      <c r="HE445" s="631">
        <f t="shared" si="878"/>
        <v>0</v>
      </c>
      <c r="HF445" s="631">
        <f t="shared" si="878"/>
        <v>0</v>
      </c>
      <c r="HG445" s="631">
        <f t="shared" si="878"/>
        <v>0</v>
      </c>
      <c r="HH445" s="631">
        <f t="shared" si="878"/>
        <v>0</v>
      </c>
      <c r="HI445" s="631">
        <f t="shared" si="857"/>
        <v>0</v>
      </c>
      <c r="HJ445" s="631">
        <f t="shared" si="857"/>
        <v>0</v>
      </c>
      <c r="HK445" s="631">
        <f t="shared" si="857"/>
        <v>0</v>
      </c>
      <c r="HL445" s="631">
        <f t="shared" si="857"/>
        <v>0</v>
      </c>
      <c r="HM445" s="631">
        <f t="shared" si="857"/>
        <v>0</v>
      </c>
      <c r="HN445" s="631">
        <f t="shared" si="857"/>
        <v>0</v>
      </c>
      <c r="HO445" s="631">
        <f t="shared" si="857"/>
        <v>0</v>
      </c>
      <c r="HP445" s="631">
        <f t="shared" si="857"/>
        <v>0</v>
      </c>
      <c r="HQ445" s="631">
        <f t="shared" si="857"/>
        <v>0</v>
      </c>
      <c r="HR445" s="631">
        <f t="shared" si="835"/>
        <v>0</v>
      </c>
      <c r="HS445" s="631">
        <f t="shared" si="835"/>
        <v>0</v>
      </c>
      <c r="HT445" s="631">
        <f t="shared" si="835"/>
        <v>0</v>
      </c>
      <c r="HU445" s="631">
        <f t="shared" si="835"/>
        <v>0</v>
      </c>
      <c r="HV445" s="631">
        <f t="shared" si="858"/>
        <v>0</v>
      </c>
      <c r="HW445" s="631">
        <f t="shared" si="858"/>
        <v>0</v>
      </c>
      <c r="HX445" s="631">
        <f t="shared" si="858"/>
        <v>0</v>
      </c>
      <c r="HY445" s="631">
        <f t="shared" si="858"/>
        <v>0</v>
      </c>
      <c r="HZ445" s="631">
        <f t="shared" si="858"/>
        <v>0</v>
      </c>
      <c r="IA445" s="631">
        <f t="shared" si="858"/>
        <v>0</v>
      </c>
      <c r="IB445" s="631">
        <f t="shared" si="858"/>
        <v>0</v>
      </c>
      <c r="IC445" s="631">
        <f t="shared" si="858"/>
        <v>0</v>
      </c>
      <c r="ID445" s="631">
        <f t="shared" si="858"/>
        <v>0</v>
      </c>
      <c r="IE445" s="631">
        <f t="shared" si="858"/>
        <v>0</v>
      </c>
      <c r="IF445" s="631">
        <f t="shared" si="858"/>
        <v>0</v>
      </c>
      <c r="IG445" s="631">
        <f t="shared" si="858"/>
        <v>0</v>
      </c>
      <c r="IH445" s="631">
        <f t="shared" si="858"/>
        <v>0</v>
      </c>
      <c r="II445" s="631">
        <f t="shared" si="858"/>
        <v>0</v>
      </c>
      <c r="IJ445" s="631">
        <f t="shared" si="858"/>
        <v>0</v>
      </c>
      <c r="IK445" s="631">
        <f t="shared" si="858"/>
        <v>0</v>
      </c>
      <c r="IL445" s="631">
        <f t="shared" si="814"/>
        <v>0</v>
      </c>
      <c r="IM445" s="631">
        <f t="shared" si="814"/>
        <v>0</v>
      </c>
      <c r="IN445" s="631">
        <f t="shared" si="814"/>
        <v>0</v>
      </c>
      <c r="IO445" s="631">
        <f t="shared" si="814"/>
        <v>0</v>
      </c>
      <c r="IP445" s="631">
        <f t="shared" ref="IL445:IS477" si="879">IF($A445=IP$60,$J445,0)</f>
        <v>0</v>
      </c>
      <c r="IQ445" s="631">
        <f t="shared" si="879"/>
        <v>0</v>
      </c>
      <c r="IR445" s="631">
        <f t="shared" si="879"/>
        <v>0</v>
      </c>
      <c r="IS445" s="631">
        <f t="shared" si="879"/>
        <v>0</v>
      </c>
      <c r="IT445" s="631"/>
      <c r="IU445" s="631">
        <f t="shared" si="860"/>
        <v>0</v>
      </c>
      <c r="IV445" s="631">
        <f t="shared" si="860"/>
        <v>0</v>
      </c>
      <c r="IW445" s="631">
        <f t="shared" si="860"/>
        <v>0</v>
      </c>
      <c r="IX445" s="631">
        <f t="shared" si="860"/>
        <v>0</v>
      </c>
      <c r="IY445" s="631">
        <f t="shared" si="860"/>
        <v>0</v>
      </c>
      <c r="IZ445" s="631">
        <f t="shared" si="860"/>
        <v>0</v>
      </c>
      <c r="JA445" s="631">
        <f t="shared" si="860"/>
        <v>0</v>
      </c>
      <c r="JB445" s="631">
        <f t="shared" si="860"/>
        <v>0</v>
      </c>
      <c r="JC445" s="631">
        <f t="shared" si="860"/>
        <v>0</v>
      </c>
      <c r="JD445" s="631">
        <f t="shared" si="860"/>
        <v>0</v>
      </c>
      <c r="JE445" s="631">
        <f t="shared" si="861"/>
        <v>0</v>
      </c>
      <c r="JF445" s="631">
        <f t="shared" si="861"/>
        <v>0</v>
      </c>
      <c r="JG445" s="631">
        <f t="shared" si="861"/>
        <v>0</v>
      </c>
      <c r="JH445" s="631">
        <f t="shared" si="861"/>
        <v>0</v>
      </c>
      <c r="JI445" s="631">
        <f t="shared" si="861"/>
        <v>0</v>
      </c>
      <c r="JJ445" s="631">
        <f t="shared" si="861"/>
        <v>0</v>
      </c>
      <c r="JK445" s="631">
        <f t="shared" si="861"/>
        <v>0</v>
      </c>
      <c r="JL445" s="631">
        <f t="shared" si="861"/>
        <v>0</v>
      </c>
      <c r="JM445" s="631">
        <f t="shared" si="861"/>
        <v>0</v>
      </c>
      <c r="JN445" s="631">
        <f t="shared" si="861"/>
        <v>0</v>
      </c>
      <c r="JO445" s="631">
        <f t="shared" si="862"/>
        <v>0</v>
      </c>
      <c r="JP445" s="631">
        <f t="shared" si="862"/>
        <v>0</v>
      </c>
      <c r="JQ445" s="631">
        <f t="shared" si="862"/>
        <v>0</v>
      </c>
      <c r="JR445" s="631">
        <f t="shared" si="862"/>
        <v>0</v>
      </c>
      <c r="JS445" s="631">
        <f t="shared" si="862"/>
        <v>0</v>
      </c>
      <c r="JT445" s="631">
        <f t="shared" si="862"/>
        <v>0</v>
      </c>
      <c r="JU445" s="631">
        <f t="shared" si="862"/>
        <v>0</v>
      </c>
      <c r="JV445" s="631">
        <f t="shared" si="862"/>
        <v>0</v>
      </c>
      <c r="JW445" s="631">
        <f t="shared" si="862"/>
        <v>0</v>
      </c>
      <c r="JX445" s="631">
        <f t="shared" si="862"/>
        <v>0</v>
      </c>
      <c r="JY445" s="631">
        <f t="shared" si="863"/>
        <v>0</v>
      </c>
      <c r="JZ445" s="631">
        <f t="shared" si="863"/>
        <v>0</v>
      </c>
      <c r="KA445" s="631">
        <f t="shared" si="863"/>
        <v>0</v>
      </c>
      <c r="KB445" s="631">
        <f t="shared" si="863"/>
        <v>0</v>
      </c>
      <c r="KC445" s="631">
        <f t="shared" si="863"/>
        <v>0</v>
      </c>
      <c r="KD445" s="631">
        <f t="shared" si="863"/>
        <v>0</v>
      </c>
      <c r="KE445" s="631">
        <f t="shared" si="863"/>
        <v>0</v>
      </c>
      <c r="KF445" s="631">
        <f t="shared" si="863"/>
        <v>0</v>
      </c>
      <c r="KG445" s="631">
        <f t="shared" si="863"/>
        <v>0</v>
      </c>
      <c r="KH445" s="631">
        <f t="shared" si="863"/>
        <v>0</v>
      </c>
      <c r="KI445" s="631">
        <f t="shared" si="864"/>
        <v>0</v>
      </c>
      <c r="KJ445" s="631">
        <f t="shared" si="864"/>
        <v>0</v>
      </c>
      <c r="KK445" s="631">
        <f t="shared" si="864"/>
        <v>0</v>
      </c>
      <c r="KL445" s="631">
        <f t="shared" si="864"/>
        <v>0</v>
      </c>
      <c r="KM445" s="631">
        <f t="shared" si="864"/>
        <v>0</v>
      </c>
      <c r="KN445" s="631">
        <f t="shared" si="864"/>
        <v>0</v>
      </c>
      <c r="KO445" s="631">
        <f t="shared" si="864"/>
        <v>0</v>
      </c>
      <c r="KP445" s="631">
        <f t="shared" si="864"/>
        <v>0</v>
      </c>
      <c r="KQ445" s="631">
        <f t="shared" si="864"/>
        <v>0</v>
      </c>
      <c r="KR445" s="631">
        <f t="shared" si="864"/>
        <v>0</v>
      </c>
      <c r="KS445" s="631">
        <f t="shared" si="865"/>
        <v>0</v>
      </c>
      <c r="KT445" s="631">
        <f t="shared" si="865"/>
        <v>0</v>
      </c>
      <c r="KU445" s="631">
        <f t="shared" si="865"/>
        <v>0</v>
      </c>
      <c r="KV445" s="631">
        <f t="shared" si="865"/>
        <v>0</v>
      </c>
      <c r="KW445" s="631">
        <f t="shared" si="865"/>
        <v>0</v>
      </c>
      <c r="KX445" s="631">
        <f t="shared" si="865"/>
        <v>0</v>
      </c>
      <c r="KY445" s="631"/>
      <c r="KZ445" s="631">
        <f t="shared" si="866"/>
        <v>0</v>
      </c>
      <c r="LA445" s="631">
        <f t="shared" si="866"/>
        <v>0</v>
      </c>
      <c r="LB445" s="631">
        <f t="shared" si="866"/>
        <v>0</v>
      </c>
      <c r="LC445" s="631">
        <f t="shared" si="866"/>
        <v>0</v>
      </c>
      <c r="LD445" s="631">
        <f t="shared" si="866"/>
        <v>0</v>
      </c>
      <c r="LE445" s="631">
        <f t="shared" si="866"/>
        <v>0</v>
      </c>
      <c r="LF445" s="631">
        <f t="shared" si="866"/>
        <v>0</v>
      </c>
      <c r="LG445" s="631">
        <f t="shared" si="866"/>
        <v>0</v>
      </c>
      <c r="LH445" s="631">
        <f t="shared" si="866"/>
        <v>0</v>
      </c>
      <c r="LI445" s="631">
        <f t="shared" si="866"/>
        <v>0</v>
      </c>
      <c r="LJ445" s="631">
        <f t="shared" si="867"/>
        <v>0</v>
      </c>
      <c r="LK445" s="631">
        <f t="shared" si="867"/>
        <v>0</v>
      </c>
      <c r="LL445" s="631">
        <f t="shared" si="867"/>
        <v>0</v>
      </c>
      <c r="LM445" s="631">
        <f t="shared" si="867"/>
        <v>0</v>
      </c>
      <c r="LN445" s="631">
        <f t="shared" si="867"/>
        <v>0</v>
      </c>
      <c r="LO445" s="631">
        <f t="shared" si="867"/>
        <v>0</v>
      </c>
      <c r="LP445" s="631">
        <f t="shared" si="867"/>
        <v>0</v>
      </c>
      <c r="LQ445" s="631">
        <f t="shared" si="867"/>
        <v>0</v>
      </c>
      <c r="LR445" s="631">
        <f t="shared" si="867"/>
        <v>0</v>
      </c>
      <c r="LS445" s="631">
        <f t="shared" si="867"/>
        <v>0</v>
      </c>
      <c r="LT445" s="631">
        <f t="shared" si="868"/>
        <v>0</v>
      </c>
      <c r="LU445" s="631">
        <f t="shared" si="868"/>
        <v>0</v>
      </c>
      <c r="LV445" s="631">
        <f t="shared" si="868"/>
        <v>0</v>
      </c>
      <c r="LW445" s="631">
        <f t="shared" si="868"/>
        <v>0</v>
      </c>
      <c r="LX445" s="631">
        <f t="shared" si="868"/>
        <v>0</v>
      </c>
      <c r="LY445" s="631">
        <f t="shared" si="868"/>
        <v>0</v>
      </c>
      <c r="LZ445" s="631">
        <f t="shared" si="868"/>
        <v>0</v>
      </c>
      <c r="MA445" s="631">
        <f t="shared" si="868"/>
        <v>0</v>
      </c>
      <c r="MB445" s="631">
        <f t="shared" si="868"/>
        <v>0</v>
      </c>
      <c r="MC445" s="631">
        <f t="shared" si="868"/>
        <v>0</v>
      </c>
      <c r="MD445" s="631">
        <f t="shared" si="869"/>
        <v>0</v>
      </c>
      <c r="ME445" s="631">
        <f t="shared" si="869"/>
        <v>0</v>
      </c>
      <c r="MF445" s="631">
        <f t="shared" si="869"/>
        <v>0</v>
      </c>
      <c r="MG445" s="631">
        <f t="shared" si="869"/>
        <v>0</v>
      </c>
      <c r="MH445" s="631">
        <f t="shared" si="869"/>
        <v>0</v>
      </c>
      <c r="MI445" s="631">
        <f t="shared" si="869"/>
        <v>0</v>
      </c>
      <c r="MJ445" s="631">
        <f t="shared" si="869"/>
        <v>0</v>
      </c>
      <c r="MK445" s="631">
        <f t="shared" si="869"/>
        <v>0</v>
      </c>
      <c r="ML445" s="631">
        <f t="shared" si="869"/>
        <v>0</v>
      </c>
      <c r="MM445" s="631">
        <f t="shared" si="869"/>
        <v>0</v>
      </c>
      <c r="MN445" s="631">
        <f t="shared" si="870"/>
        <v>0</v>
      </c>
      <c r="MO445" s="631">
        <f t="shared" si="870"/>
        <v>0</v>
      </c>
      <c r="MP445" s="631">
        <f t="shared" si="870"/>
        <v>0</v>
      </c>
      <c r="MQ445" s="631">
        <f t="shared" si="870"/>
        <v>0</v>
      </c>
      <c r="MR445" s="631">
        <f t="shared" si="870"/>
        <v>0</v>
      </c>
      <c r="MS445" s="631">
        <f t="shared" si="870"/>
        <v>0</v>
      </c>
      <c r="MT445" s="631">
        <f t="shared" si="870"/>
        <v>0</v>
      </c>
      <c r="MU445" s="631">
        <f t="shared" si="870"/>
        <v>0</v>
      </c>
      <c r="MV445" s="631">
        <f t="shared" si="870"/>
        <v>0</v>
      </c>
      <c r="MW445" s="631">
        <f t="shared" si="870"/>
        <v>0</v>
      </c>
      <c r="MX445" s="631">
        <f t="shared" si="871"/>
        <v>0</v>
      </c>
      <c r="MY445" s="631">
        <f t="shared" si="871"/>
        <v>0</v>
      </c>
      <c r="MZ445" s="631">
        <f t="shared" si="871"/>
        <v>0</v>
      </c>
      <c r="NA445" s="631">
        <f t="shared" si="871"/>
        <v>0</v>
      </c>
      <c r="NB445" s="631">
        <f t="shared" si="871"/>
        <v>0</v>
      </c>
      <c r="NC445" s="631">
        <f t="shared" si="871"/>
        <v>0</v>
      </c>
    </row>
    <row r="446" spans="1:367" hidden="1">
      <c r="A446" s="504"/>
      <c r="B446" s="504"/>
      <c r="C446" s="497"/>
      <c r="D446" s="497"/>
      <c r="E446" s="362">
        <f t="shared" si="772"/>
        <v>0</v>
      </c>
      <c r="F446" s="363">
        <f t="shared" si="773"/>
        <v>0</v>
      </c>
      <c r="G446" s="498">
        <f>E446*Dichtheden!$V$70</f>
        <v>0</v>
      </c>
      <c r="H446" s="499">
        <f>IF(C446=0,0,ROUND(IF((G446/2)/Dichtheden!$C$3&lt;1,1,(G446/2)/Dichtheden!$C$3),0))</f>
        <v>0</v>
      </c>
      <c r="I446" s="498">
        <f>E446*Dichtheden!$AJ$70</f>
        <v>0</v>
      </c>
      <c r="J446" s="499">
        <f>IF(C446=0,0,ROUND(IF((I446/2)/Dichtheden!$D$3&lt;1,1,(I446/2)/Dichtheden!$D$3),0))</f>
        <v>0</v>
      </c>
      <c r="K446" s="498">
        <f t="shared" si="774"/>
        <v>0</v>
      </c>
      <c r="L446" s="500">
        <f t="shared" si="777"/>
        <v>0</v>
      </c>
      <c r="M446" s="498">
        <f>IF(D446=0,0,IF((D446*Dichtheden!$G$4)&lt;25,25,D446*Dichtheden!$G$4))</f>
        <v>0</v>
      </c>
      <c r="N446" s="499">
        <f>D446*Dichtheden!$H$4</f>
        <v>0</v>
      </c>
      <c r="O446" s="501"/>
      <c r="P446" s="501"/>
      <c r="Q446" s="502">
        <f>E446*Dichtheden!$AS$68</f>
        <v>0</v>
      </c>
      <c r="R446" s="495">
        <f>IF(Q446=0,0,ROUND(IF((Q446/2)/Dichtheden!$C$3&lt;1,1,(Q446/2)/Dichtheden!$C$3),0))</f>
        <v>0</v>
      </c>
      <c r="S446" s="502">
        <f>E446*Dichtheden!$AY$68</f>
        <v>0</v>
      </c>
      <c r="T446" s="495">
        <f>IF(Q446=0,0,ROUND(IF((S446/2)/Dichtheden!$D$3&lt;1,1,(S446/2)/Dichtheden!$D$3),0))</f>
        <v>0</v>
      </c>
      <c r="U446" s="502">
        <f>D446*Dichtheden!$G$5</f>
        <v>0</v>
      </c>
      <c r="V446" s="502">
        <f>D446*Dichtheden!$H$5</f>
        <v>0</v>
      </c>
      <c r="X446" s="630"/>
      <c r="AA446" s="628">
        <f t="shared" si="872"/>
        <v>0</v>
      </c>
      <c r="AB446" s="628">
        <f t="shared" si="872"/>
        <v>0</v>
      </c>
      <c r="AC446" s="628">
        <f t="shared" si="872"/>
        <v>0</v>
      </c>
      <c r="AD446" s="628">
        <f t="shared" si="872"/>
        <v>0</v>
      </c>
      <c r="AE446" s="628">
        <f t="shared" si="872"/>
        <v>0</v>
      </c>
      <c r="AF446" s="628">
        <f t="shared" si="872"/>
        <v>0</v>
      </c>
      <c r="AG446" s="628">
        <f t="shared" si="872"/>
        <v>0</v>
      </c>
      <c r="AH446" s="628">
        <f t="shared" si="872"/>
        <v>0</v>
      </c>
      <c r="AI446" s="628">
        <f t="shared" si="872"/>
        <v>0</v>
      </c>
      <c r="AJ446" s="628">
        <f t="shared" si="872"/>
        <v>0</v>
      </c>
      <c r="AK446" s="628">
        <f t="shared" si="872"/>
        <v>0</v>
      </c>
      <c r="AL446" s="628">
        <f t="shared" si="872"/>
        <v>0</v>
      </c>
      <c r="AM446" s="628">
        <f t="shared" si="872"/>
        <v>0</v>
      </c>
      <c r="AN446" s="628">
        <f t="shared" si="872"/>
        <v>0</v>
      </c>
      <c r="AO446" s="628">
        <f t="shared" si="872"/>
        <v>0</v>
      </c>
      <c r="AP446" s="628">
        <f t="shared" si="872"/>
        <v>0</v>
      </c>
      <c r="AQ446" s="628">
        <f t="shared" si="854"/>
        <v>0</v>
      </c>
      <c r="AR446" s="628">
        <f t="shared" si="854"/>
        <v>0</v>
      </c>
      <c r="AS446" s="628">
        <f t="shared" si="854"/>
        <v>0</v>
      </c>
      <c r="AT446" s="628">
        <f t="shared" si="854"/>
        <v>0</v>
      </c>
      <c r="AU446" s="628">
        <f t="shared" si="854"/>
        <v>0</v>
      </c>
      <c r="AV446" s="628">
        <f t="shared" si="854"/>
        <v>0</v>
      </c>
      <c r="AW446" s="628">
        <f t="shared" si="854"/>
        <v>0</v>
      </c>
      <c r="AX446" s="628">
        <f t="shared" si="854"/>
        <v>0</v>
      </c>
      <c r="AY446" s="628">
        <f t="shared" si="854"/>
        <v>0</v>
      </c>
      <c r="AZ446" s="628">
        <f t="shared" si="854"/>
        <v>0</v>
      </c>
      <c r="BA446" s="628">
        <f t="shared" si="854"/>
        <v>0</v>
      </c>
      <c r="BB446" s="628">
        <f t="shared" si="854"/>
        <v>0</v>
      </c>
      <c r="BC446" s="628">
        <f t="shared" si="854"/>
        <v>0</v>
      </c>
      <c r="BD446" s="628">
        <f t="shared" si="854"/>
        <v>0</v>
      </c>
      <c r="BE446" s="628">
        <f t="shared" si="854"/>
        <v>0</v>
      </c>
      <c r="BF446" s="628">
        <f t="shared" si="854"/>
        <v>0</v>
      </c>
      <c r="BG446" s="628">
        <f t="shared" si="873"/>
        <v>0</v>
      </c>
      <c r="BH446" s="628">
        <f t="shared" si="873"/>
        <v>0</v>
      </c>
      <c r="BI446" s="628">
        <f t="shared" si="873"/>
        <v>0</v>
      </c>
      <c r="BJ446" s="628">
        <f t="shared" si="873"/>
        <v>0</v>
      </c>
      <c r="BK446" s="628">
        <f t="shared" si="873"/>
        <v>0</v>
      </c>
      <c r="BL446" s="628">
        <f t="shared" si="873"/>
        <v>0</v>
      </c>
      <c r="BM446" s="628">
        <f t="shared" si="873"/>
        <v>0</v>
      </c>
      <c r="BN446" s="628">
        <f t="shared" si="873"/>
        <v>0</v>
      </c>
      <c r="BO446" s="628">
        <f t="shared" si="873"/>
        <v>0</v>
      </c>
      <c r="BP446" s="628">
        <f t="shared" si="873"/>
        <v>0</v>
      </c>
      <c r="BQ446" s="628">
        <f t="shared" si="873"/>
        <v>0</v>
      </c>
      <c r="BR446" s="628">
        <f t="shared" si="873"/>
        <v>0</v>
      </c>
      <c r="BS446" s="628">
        <f t="shared" si="873"/>
        <v>0</v>
      </c>
      <c r="BT446" s="628">
        <f t="shared" si="873"/>
        <v>0</v>
      </c>
      <c r="BU446" s="628">
        <f t="shared" si="873"/>
        <v>0</v>
      </c>
      <c r="BV446" s="628">
        <f t="shared" si="873"/>
        <v>0</v>
      </c>
      <c r="BW446" s="628">
        <f t="shared" si="874"/>
        <v>0</v>
      </c>
      <c r="BX446" s="628">
        <f t="shared" si="874"/>
        <v>0</v>
      </c>
      <c r="BY446" s="628">
        <f t="shared" si="874"/>
        <v>0</v>
      </c>
      <c r="BZ446" s="628">
        <f t="shared" si="874"/>
        <v>0</v>
      </c>
      <c r="CA446" s="628">
        <f t="shared" si="874"/>
        <v>0</v>
      </c>
      <c r="CB446" s="628">
        <f t="shared" si="874"/>
        <v>0</v>
      </c>
      <c r="CC446" s="628">
        <f t="shared" si="874"/>
        <v>0</v>
      </c>
      <c r="CD446" s="628">
        <f t="shared" si="874"/>
        <v>0</v>
      </c>
      <c r="CE446" s="628"/>
      <c r="CF446" s="628">
        <f t="shared" si="875"/>
        <v>0</v>
      </c>
      <c r="CG446" s="628">
        <f t="shared" si="875"/>
        <v>0</v>
      </c>
      <c r="CH446" s="628">
        <f t="shared" si="875"/>
        <v>0</v>
      </c>
      <c r="CI446" s="628">
        <f t="shared" si="875"/>
        <v>0</v>
      </c>
      <c r="CJ446" s="628">
        <f t="shared" si="875"/>
        <v>0</v>
      </c>
      <c r="CK446" s="628">
        <f t="shared" si="875"/>
        <v>0</v>
      </c>
      <c r="CL446" s="628">
        <f t="shared" si="875"/>
        <v>0</v>
      </c>
      <c r="CM446" s="628">
        <f t="shared" si="875"/>
        <v>0</v>
      </c>
      <c r="CN446" s="628">
        <f t="shared" si="875"/>
        <v>0</v>
      </c>
      <c r="CO446" s="628">
        <f t="shared" si="875"/>
        <v>0</v>
      </c>
      <c r="CP446" s="628">
        <f t="shared" si="875"/>
        <v>0</v>
      </c>
      <c r="CQ446" s="628">
        <f t="shared" si="875"/>
        <v>0</v>
      </c>
      <c r="CR446" s="628">
        <f t="shared" si="875"/>
        <v>0</v>
      </c>
      <c r="CS446" s="628">
        <f t="shared" si="875"/>
        <v>0</v>
      </c>
      <c r="CT446" s="628">
        <f t="shared" si="875"/>
        <v>0</v>
      </c>
      <c r="CU446" s="628">
        <f t="shared" si="875"/>
        <v>0</v>
      </c>
      <c r="CV446" s="628">
        <f t="shared" si="855"/>
        <v>0</v>
      </c>
      <c r="CW446" s="628">
        <f t="shared" si="855"/>
        <v>0</v>
      </c>
      <c r="CX446" s="628">
        <f t="shared" si="855"/>
        <v>0</v>
      </c>
      <c r="CY446" s="628">
        <f t="shared" si="855"/>
        <v>0</v>
      </c>
      <c r="CZ446" s="628">
        <f t="shared" si="855"/>
        <v>0</v>
      </c>
      <c r="DA446" s="628">
        <f t="shared" si="855"/>
        <v>0</v>
      </c>
      <c r="DB446" s="628">
        <f t="shared" si="855"/>
        <v>0</v>
      </c>
      <c r="DC446" s="628">
        <f t="shared" si="855"/>
        <v>0</v>
      </c>
      <c r="DD446" s="628">
        <f t="shared" si="855"/>
        <v>0</v>
      </c>
      <c r="DE446" s="628">
        <f t="shared" si="855"/>
        <v>0</v>
      </c>
      <c r="DF446" s="628">
        <f t="shared" si="855"/>
        <v>0</v>
      </c>
      <c r="DG446" s="628">
        <f t="shared" si="855"/>
        <v>0</v>
      </c>
      <c r="DH446" s="628">
        <f t="shared" si="855"/>
        <v>0</v>
      </c>
      <c r="DI446" s="628">
        <f t="shared" si="855"/>
        <v>0</v>
      </c>
      <c r="DJ446" s="628">
        <f t="shared" si="855"/>
        <v>0</v>
      </c>
      <c r="DK446" s="628">
        <f t="shared" si="855"/>
        <v>0</v>
      </c>
      <c r="DL446" s="628">
        <f t="shared" si="876"/>
        <v>0</v>
      </c>
      <c r="DM446" s="628">
        <f t="shared" si="876"/>
        <v>0</v>
      </c>
      <c r="DN446" s="628">
        <f t="shared" si="876"/>
        <v>0</v>
      </c>
      <c r="DO446" s="628">
        <f t="shared" si="876"/>
        <v>0</v>
      </c>
      <c r="DP446" s="628">
        <f t="shared" si="876"/>
        <v>0</v>
      </c>
      <c r="DQ446" s="628">
        <f t="shared" si="876"/>
        <v>0</v>
      </c>
      <c r="DR446" s="628">
        <f t="shared" si="876"/>
        <v>0</v>
      </c>
      <c r="DS446" s="628">
        <f t="shared" si="876"/>
        <v>0</v>
      </c>
      <c r="DT446" s="628">
        <f t="shared" si="876"/>
        <v>0</v>
      </c>
      <c r="DU446" s="628">
        <f t="shared" si="876"/>
        <v>0</v>
      </c>
      <c r="DV446" s="628">
        <f t="shared" si="876"/>
        <v>0</v>
      </c>
      <c r="DW446" s="628">
        <f t="shared" si="876"/>
        <v>0</v>
      </c>
      <c r="DX446" s="628">
        <f t="shared" si="876"/>
        <v>0</v>
      </c>
      <c r="DY446" s="628">
        <f t="shared" si="876"/>
        <v>0</v>
      </c>
      <c r="DZ446" s="628">
        <f t="shared" si="876"/>
        <v>0</v>
      </c>
      <c r="EA446" s="628">
        <f t="shared" si="876"/>
        <v>0</v>
      </c>
      <c r="EB446" s="628">
        <f t="shared" si="877"/>
        <v>0</v>
      </c>
      <c r="EC446" s="628">
        <f t="shared" si="877"/>
        <v>0</v>
      </c>
      <c r="ED446" s="628">
        <f t="shared" si="877"/>
        <v>0</v>
      </c>
      <c r="EE446" s="628">
        <f t="shared" si="877"/>
        <v>0</v>
      </c>
      <c r="EF446" s="628">
        <f t="shared" si="877"/>
        <v>0</v>
      </c>
      <c r="EG446" s="628">
        <f t="shared" si="877"/>
        <v>0</v>
      </c>
      <c r="EH446" s="628">
        <f t="shared" si="877"/>
        <v>0</v>
      </c>
      <c r="EI446" s="628">
        <f t="shared" si="877"/>
        <v>0</v>
      </c>
      <c r="EJ446" s="631"/>
      <c r="EK446" s="631">
        <f t="shared" si="856"/>
        <v>0</v>
      </c>
      <c r="EL446" s="631">
        <f t="shared" si="856"/>
        <v>0</v>
      </c>
      <c r="EM446" s="631">
        <f t="shared" si="856"/>
        <v>0</v>
      </c>
      <c r="EN446" s="631">
        <f t="shared" si="856"/>
        <v>0</v>
      </c>
      <c r="EO446" s="631">
        <f t="shared" si="856"/>
        <v>0</v>
      </c>
      <c r="EP446" s="631">
        <f t="shared" si="856"/>
        <v>0</v>
      </c>
      <c r="EQ446" s="631">
        <f t="shared" si="856"/>
        <v>0</v>
      </c>
      <c r="ER446" s="631">
        <f t="shared" si="856"/>
        <v>0</v>
      </c>
      <c r="ES446" s="631">
        <f t="shared" si="856"/>
        <v>0</v>
      </c>
      <c r="ET446" s="631">
        <f t="shared" si="856"/>
        <v>0</v>
      </c>
      <c r="EU446" s="631">
        <f t="shared" si="856"/>
        <v>0</v>
      </c>
      <c r="EV446" s="631">
        <f t="shared" si="856"/>
        <v>0</v>
      </c>
      <c r="EW446" s="631">
        <f t="shared" si="856"/>
        <v>0</v>
      </c>
      <c r="EX446" s="631">
        <f t="shared" si="856"/>
        <v>0</v>
      </c>
      <c r="EY446" s="631">
        <f t="shared" si="856"/>
        <v>0</v>
      </c>
      <c r="EZ446" s="631">
        <f t="shared" si="856"/>
        <v>0</v>
      </c>
      <c r="FA446" s="631">
        <f t="shared" si="775"/>
        <v>0</v>
      </c>
      <c r="FB446" s="631">
        <f t="shared" si="775"/>
        <v>0</v>
      </c>
      <c r="FC446" s="631">
        <f t="shared" si="775"/>
        <v>0</v>
      </c>
      <c r="FD446" s="631">
        <f t="shared" si="859"/>
        <v>0</v>
      </c>
      <c r="FE446" s="631">
        <f t="shared" si="859"/>
        <v>0</v>
      </c>
      <c r="FF446" s="631">
        <f t="shared" si="859"/>
        <v>0</v>
      </c>
      <c r="FG446" s="631">
        <f t="shared" si="859"/>
        <v>0</v>
      </c>
      <c r="FH446" s="631">
        <f t="shared" si="859"/>
        <v>0</v>
      </c>
      <c r="FI446" s="631">
        <f t="shared" si="859"/>
        <v>0</v>
      </c>
      <c r="FJ446" s="631">
        <f t="shared" si="859"/>
        <v>0</v>
      </c>
      <c r="FK446" s="631">
        <f t="shared" si="859"/>
        <v>0</v>
      </c>
      <c r="FL446" s="631">
        <f t="shared" si="859"/>
        <v>0</v>
      </c>
      <c r="FM446" s="631">
        <f t="shared" si="859"/>
        <v>0</v>
      </c>
      <c r="FN446" s="631">
        <f t="shared" si="859"/>
        <v>0</v>
      </c>
      <c r="FO446" s="631">
        <f t="shared" si="859"/>
        <v>0</v>
      </c>
      <c r="FP446" s="631">
        <f t="shared" si="859"/>
        <v>0</v>
      </c>
      <c r="FQ446" s="631">
        <f t="shared" si="859"/>
        <v>0</v>
      </c>
      <c r="FR446" s="631">
        <f t="shared" si="859"/>
        <v>0</v>
      </c>
      <c r="FS446" s="631">
        <f t="shared" si="859"/>
        <v>0</v>
      </c>
      <c r="FT446" s="631">
        <f t="shared" si="749"/>
        <v>0</v>
      </c>
      <c r="FU446" s="631">
        <f t="shared" si="749"/>
        <v>0</v>
      </c>
      <c r="FV446" s="631">
        <f t="shared" si="815"/>
        <v>0</v>
      </c>
      <c r="FW446" s="631">
        <f t="shared" si="815"/>
        <v>0</v>
      </c>
      <c r="FX446" s="631">
        <f t="shared" si="815"/>
        <v>0</v>
      </c>
      <c r="FY446" s="631">
        <f t="shared" si="815"/>
        <v>0</v>
      </c>
      <c r="FZ446" s="631">
        <f t="shared" si="815"/>
        <v>0</v>
      </c>
      <c r="GA446" s="631">
        <f t="shared" si="815"/>
        <v>0</v>
      </c>
      <c r="GB446" s="631">
        <f t="shared" si="815"/>
        <v>0</v>
      </c>
      <c r="GC446" s="631">
        <f t="shared" si="815"/>
        <v>0</v>
      </c>
      <c r="GD446" s="631">
        <f t="shared" si="817"/>
        <v>0</v>
      </c>
      <c r="GE446" s="631">
        <f t="shared" si="817"/>
        <v>0</v>
      </c>
      <c r="GF446" s="631">
        <f t="shared" si="817"/>
        <v>0</v>
      </c>
      <c r="GG446" s="631">
        <f t="shared" si="817"/>
        <v>0</v>
      </c>
      <c r="GH446" s="631">
        <f t="shared" si="817"/>
        <v>0</v>
      </c>
      <c r="GI446" s="631">
        <f t="shared" si="853"/>
        <v>0</v>
      </c>
      <c r="GJ446" s="631">
        <f t="shared" si="853"/>
        <v>0</v>
      </c>
      <c r="GK446" s="631">
        <f t="shared" si="853"/>
        <v>0</v>
      </c>
      <c r="GL446" s="631">
        <f t="shared" si="853"/>
        <v>0</v>
      </c>
      <c r="GM446" s="631">
        <f t="shared" si="853"/>
        <v>0</v>
      </c>
      <c r="GN446" s="631">
        <f t="shared" si="853"/>
        <v>0</v>
      </c>
      <c r="GO446" s="631"/>
      <c r="GP446" s="631">
        <f t="shared" si="852"/>
        <v>0</v>
      </c>
      <c r="GQ446" s="631">
        <f t="shared" si="852"/>
        <v>0</v>
      </c>
      <c r="GR446" s="631">
        <f t="shared" si="852"/>
        <v>0</v>
      </c>
      <c r="GS446" s="631">
        <f t="shared" si="852"/>
        <v>0</v>
      </c>
      <c r="GT446" s="631">
        <f t="shared" si="852"/>
        <v>0</v>
      </c>
      <c r="GU446" s="631">
        <f t="shared" si="852"/>
        <v>0</v>
      </c>
      <c r="GV446" s="631">
        <f t="shared" si="852"/>
        <v>0</v>
      </c>
      <c r="GW446" s="631">
        <f t="shared" si="852"/>
        <v>0</v>
      </c>
      <c r="GX446" s="631">
        <f t="shared" si="852"/>
        <v>0</v>
      </c>
      <c r="GY446" s="631">
        <f t="shared" si="852"/>
        <v>0</v>
      </c>
      <c r="GZ446" s="631">
        <f t="shared" si="852"/>
        <v>0</v>
      </c>
      <c r="HA446" s="631">
        <f t="shared" si="852"/>
        <v>0</v>
      </c>
      <c r="HB446" s="631">
        <f t="shared" si="852"/>
        <v>0</v>
      </c>
      <c r="HC446" s="631">
        <f t="shared" si="852"/>
        <v>0</v>
      </c>
      <c r="HD446" s="631">
        <f t="shared" si="852"/>
        <v>0</v>
      </c>
      <c r="HE446" s="631">
        <f t="shared" si="878"/>
        <v>0</v>
      </c>
      <c r="HF446" s="631">
        <f t="shared" si="878"/>
        <v>0</v>
      </c>
      <c r="HG446" s="631">
        <f t="shared" si="878"/>
        <v>0</v>
      </c>
      <c r="HH446" s="631">
        <f t="shared" si="878"/>
        <v>0</v>
      </c>
      <c r="HI446" s="631">
        <f t="shared" si="857"/>
        <v>0</v>
      </c>
      <c r="HJ446" s="631">
        <f t="shared" si="857"/>
        <v>0</v>
      </c>
      <c r="HK446" s="631">
        <f t="shared" si="857"/>
        <v>0</v>
      </c>
      <c r="HL446" s="631">
        <f t="shared" si="857"/>
        <v>0</v>
      </c>
      <c r="HM446" s="631">
        <f t="shared" si="857"/>
        <v>0</v>
      </c>
      <c r="HN446" s="631">
        <f t="shared" si="857"/>
        <v>0</v>
      </c>
      <c r="HO446" s="631">
        <f t="shared" si="857"/>
        <v>0</v>
      </c>
      <c r="HP446" s="631">
        <f t="shared" si="857"/>
        <v>0</v>
      </c>
      <c r="HQ446" s="631">
        <f t="shared" si="857"/>
        <v>0</v>
      </c>
      <c r="HR446" s="631">
        <f t="shared" si="835"/>
        <v>0</v>
      </c>
      <c r="HS446" s="631">
        <f t="shared" si="835"/>
        <v>0</v>
      </c>
      <c r="HT446" s="631">
        <f t="shared" si="835"/>
        <v>0</v>
      </c>
      <c r="HU446" s="631">
        <f t="shared" si="835"/>
        <v>0</v>
      </c>
      <c r="HV446" s="631">
        <f t="shared" si="858"/>
        <v>0</v>
      </c>
      <c r="HW446" s="631">
        <f t="shared" si="858"/>
        <v>0</v>
      </c>
      <c r="HX446" s="631">
        <f t="shared" si="858"/>
        <v>0</v>
      </c>
      <c r="HY446" s="631">
        <f t="shared" si="858"/>
        <v>0</v>
      </c>
      <c r="HZ446" s="631">
        <f t="shared" si="858"/>
        <v>0</v>
      </c>
      <c r="IA446" s="631">
        <f t="shared" si="858"/>
        <v>0</v>
      </c>
      <c r="IB446" s="631">
        <f t="shared" si="858"/>
        <v>0</v>
      </c>
      <c r="IC446" s="631">
        <f t="shared" si="858"/>
        <v>0</v>
      </c>
      <c r="ID446" s="631">
        <f t="shared" si="858"/>
        <v>0</v>
      </c>
      <c r="IE446" s="631">
        <f t="shared" si="858"/>
        <v>0</v>
      </c>
      <c r="IF446" s="631">
        <f t="shared" si="858"/>
        <v>0</v>
      </c>
      <c r="IG446" s="631">
        <f t="shared" si="858"/>
        <v>0</v>
      </c>
      <c r="IH446" s="631">
        <f t="shared" si="858"/>
        <v>0</v>
      </c>
      <c r="II446" s="631">
        <f t="shared" si="858"/>
        <v>0</v>
      </c>
      <c r="IJ446" s="631">
        <f t="shared" si="858"/>
        <v>0</v>
      </c>
      <c r="IK446" s="631">
        <f t="shared" si="858"/>
        <v>0</v>
      </c>
      <c r="IL446" s="631">
        <f t="shared" si="879"/>
        <v>0</v>
      </c>
      <c r="IM446" s="631">
        <f t="shared" si="879"/>
        <v>0</v>
      </c>
      <c r="IN446" s="631">
        <f t="shared" si="879"/>
        <v>0</v>
      </c>
      <c r="IO446" s="631">
        <f t="shared" si="879"/>
        <v>0</v>
      </c>
      <c r="IP446" s="631">
        <f t="shared" si="879"/>
        <v>0</v>
      </c>
      <c r="IQ446" s="631">
        <f t="shared" si="879"/>
        <v>0</v>
      </c>
      <c r="IR446" s="631">
        <f t="shared" si="879"/>
        <v>0</v>
      </c>
      <c r="IS446" s="631">
        <f t="shared" si="879"/>
        <v>0</v>
      </c>
      <c r="IT446" s="631"/>
      <c r="IU446" s="631">
        <f t="shared" si="860"/>
        <v>0</v>
      </c>
      <c r="IV446" s="631">
        <f t="shared" si="860"/>
        <v>0</v>
      </c>
      <c r="IW446" s="631">
        <f t="shared" si="860"/>
        <v>0</v>
      </c>
      <c r="IX446" s="631">
        <f t="shared" si="860"/>
        <v>0</v>
      </c>
      <c r="IY446" s="631">
        <f t="shared" si="860"/>
        <v>0</v>
      </c>
      <c r="IZ446" s="631">
        <f t="shared" si="860"/>
        <v>0</v>
      </c>
      <c r="JA446" s="631">
        <f t="shared" si="860"/>
        <v>0</v>
      </c>
      <c r="JB446" s="631">
        <f t="shared" si="860"/>
        <v>0</v>
      </c>
      <c r="JC446" s="631">
        <f t="shared" si="860"/>
        <v>0</v>
      </c>
      <c r="JD446" s="631">
        <f t="shared" si="860"/>
        <v>0</v>
      </c>
      <c r="JE446" s="631">
        <f t="shared" si="861"/>
        <v>0</v>
      </c>
      <c r="JF446" s="631">
        <f t="shared" si="861"/>
        <v>0</v>
      </c>
      <c r="JG446" s="631">
        <f t="shared" si="861"/>
        <v>0</v>
      </c>
      <c r="JH446" s="631">
        <f t="shared" si="861"/>
        <v>0</v>
      </c>
      <c r="JI446" s="631">
        <f t="shared" si="861"/>
        <v>0</v>
      </c>
      <c r="JJ446" s="631">
        <f t="shared" si="861"/>
        <v>0</v>
      </c>
      <c r="JK446" s="631">
        <f t="shared" si="861"/>
        <v>0</v>
      </c>
      <c r="JL446" s="631">
        <f t="shared" si="861"/>
        <v>0</v>
      </c>
      <c r="JM446" s="631">
        <f t="shared" si="861"/>
        <v>0</v>
      </c>
      <c r="JN446" s="631">
        <f t="shared" si="861"/>
        <v>0</v>
      </c>
      <c r="JO446" s="631">
        <f t="shared" si="862"/>
        <v>0</v>
      </c>
      <c r="JP446" s="631">
        <f t="shared" si="862"/>
        <v>0</v>
      </c>
      <c r="JQ446" s="631">
        <f t="shared" si="862"/>
        <v>0</v>
      </c>
      <c r="JR446" s="631">
        <f t="shared" si="862"/>
        <v>0</v>
      </c>
      <c r="JS446" s="631">
        <f t="shared" si="862"/>
        <v>0</v>
      </c>
      <c r="JT446" s="631">
        <f t="shared" si="862"/>
        <v>0</v>
      </c>
      <c r="JU446" s="631">
        <f t="shared" si="862"/>
        <v>0</v>
      </c>
      <c r="JV446" s="631">
        <f t="shared" si="862"/>
        <v>0</v>
      </c>
      <c r="JW446" s="631">
        <f t="shared" si="862"/>
        <v>0</v>
      </c>
      <c r="JX446" s="631">
        <f t="shared" si="862"/>
        <v>0</v>
      </c>
      <c r="JY446" s="631">
        <f t="shared" si="863"/>
        <v>0</v>
      </c>
      <c r="JZ446" s="631">
        <f t="shared" si="863"/>
        <v>0</v>
      </c>
      <c r="KA446" s="631">
        <f t="shared" si="863"/>
        <v>0</v>
      </c>
      <c r="KB446" s="631">
        <f t="shared" si="863"/>
        <v>0</v>
      </c>
      <c r="KC446" s="631">
        <f t="shared" si="863"/>
        <v>0</v>
      </c>
      <c r="KD446" s="631">
        <f t="shared" si="863"/>
        <v>0</v>
      </c>
      <c r="KE446" s="631">
        <f t="shared" si="863"/>
        <v>0</v>
      </c>
      <c r="KF446" s="631">
        <f t="shared" si="863"/>
        <v>0</v>
      </c>
      <c r="KG446" s="631">
        <f t="shared" si="863"/>
        <v>0</v>
      </c>
      <c r="KH446" s="631">
        <f t="shared" si="863"/>
        <v>0</v>
      </c>
      <c r="KI446" s="631">
        <f t="shared" si="864"/>
        <v>0</v>
      </c>
      <c r="KJ446" s="631">
        <f t="shared" si="864"/>
        <v>0</v>
      </c>
      <c r="KK446" s="631">
        <f t="shared" si="864"/>
        <v>0</v>
      </c>
      <c r="KL446" s="631">
        <f t="shared" si="864"/>
        <v>0</v>
      </c>
      <c r="KM446" s="631">
        <f t="shared" si="864"/>
        <v>0</v>
      </c>
      <c r="KN446" s="631">
        <f t="shared" si="864"/>
        <v>0</v>
      </c>
      <c r="KO446" s="631">
        <f t="shared" si="864"/>
        <v>0</v>
      </c>
      <c r="KP446" s="631">
        <f t="shared" si="864"/>
        <v>0</v>
      </c>
      <c r="KQ446" s="631">
        <f t="shared" si="864"/>
        <v>0</v>
      </c>
      <c r="KR446" s="631">
        <f t="shared" si="864"/>
        <v>0</v>
      </c>
      <c r="KS446" s="631">
        <f t="shared" si="865"/>
        <v>0</v>
      </c>
      <c r="KT446" s="631">
        <f t="shared" si="865"/>
        <v>0</v>
      </c>
      <c r="KU446" s="631">
        <f t="shared" si="865"/>
        <v>0</v>
      </c>
      <c r="KV446" s="631">
        <f t="shared" si="865"/>
        <v>0</v>
      </c>
      <c r="KW446" s="631">
        <f t="shared" si="865"/>
        <v>0</v>
      </c>
      <c r="KX446" s="631">
        <f t="shared" si="865"/>
        <v>0</v>
      </c>
      <c r="KY446" s="631"/>
      <c r="KZ446" s="631">
        <f t="shared" si="866"/>
        <v>0</v>
      </c>
      <c r="LA446" s="631">
        <f t="shared" si="866"/>
        <v>0</v>
      </c>
      <c r="LB446" s="631">
        <f t="shared" si="866"/>
        <v>0</v>
      </c>
      <c r="LC446" s="631">
        <f t="shared" si="866"/>
        <v>0</v>
      </c>
      <c r="LD446" s="631">
        <f t="shared" si="866"/>
        <v>0</v>
      </c>
      <c r="LE446" s="631">
        <f t="shared" si="866"/>
        <v>0</v>
      </c>
      <c r="LF446" s="631">
        <f t="shared" si="866"/>
        <v>0</v>
      </c>
      <c r="LG446" s="631">
        <f t="shared" si="866"/>
        <v>0</v>
      </c>
      <c r="LH446" s="631">
        <f t="shared" si="866"/>
        <v>0</v>
      </c>
      <c r="LI446" s="631">
        <f t="shared" si="866"/>
        <v>0</v>
      </c>
      <c r="LJ446" s="631">
        <f t="shared" si="867"/>
        <v>0</v>
      </c>
      <c r="LK446" s="631">
        <f t="shared" si="867"/>
        <v>0</v>
      </c>
      <c r="LL446" s="631">
        <f t="shared" si="867"/>
        <v>0</v>
      </c>
      <c r="LM446" s="631">
        <f t="shared" si="867"/>
        <v>0</v>
      </c>
      <c r="LN446" s="631">
        <f t="shared" si="867"/>
        <v>0</v>
      </c>
      <c r="LO446" s="631">
        <f t="shared" si="867"/>
        <v>0</v>
      </c>
      <c r="LP446" s="631">
        <f t="shared" si="867"/>
        <v>0</v>
      </c>
      <c r="LQ446" s="631">
        <f t="shared" si="867"/>
        <v>0</v>
      </c>
      <c r="LR446" s="631">
        <f t="shared" si="867"/>
        <v>0</v>
      </c>
      <c r="LS446" s="631">
        <f t="shared" si="867"/>
        <v>0</v>
      </c>
      <c r="LT446" s="631">
        <f t="shared" si="868"/>
        <v>0</v>
      </c>
      <c r="LU446" s="631">
        <f t="shared" si="868"/>
        <v>0</v>
      </c>
      <c r="LV446" s="631">
        <f t="shared" si="868"/>
        <v>0</v>
      </c>
      <c r="LW446" s="631">
        <f t="shared" si="868"/>
        <v>0</v>
      </c>
      <c r="LX446" s="631">
        <f t="shared" si="868"/>
        <v>0</v>
      </c>
      <c r="LY446" s="631">
        <f t="shared" si="868"/>
        <v>0</v>
      </c>
      <c r="LZ446" s="631">
        <f t="shared" si="868"/>
        <v>0</v>
      </c>
      <c r="MA446" s="631">
        <f t="shared" si="868"/>
        <v>0</v>
      </c>
      <c r="MB446" s="631">
        <f t="shared" si="868"/>
        <v>0</v>
      </c>
      <c r="MC446" s="631">
        <f t="shared" si="868"/>
        <v>0</v>
      </c>
      <c r="MD446" s="631">
        <f t="shared" si="869"/>
        <v>0</v>
      </c>
      <c r="ME446" s="631">
        <f t="shared" si="869"/>
        <v>0</v>
      </c>
      <c r="MF446" s="631">
        <f t="shared" si="869"/>
        <v>0</v>
      </c>
      <c r="MG446" s="631">
        <f t="shared" si="869"/>
        <v>0</v>
      </c>
      <c r="MH446" s="631">
        <f t="shared" si="869"/>
        <v>0</v>
      </c>
      <c r="MI446" s="631">
        <f t="shared" si="869"/>
        <v>0</v>
      </c>
      <c r="MJ446" s="631">
        <f t="shared" si="869"/>
        <v>0</v>
      </c>
      <c r="MK446" s="631">
        <f t="shared" si="869"/>
        <v>0</v>
      </c>
      <c r="ML446" s="631">
        <f t="shared" si="869"/>
        <v>0</v>
      </c>
      <c r="MM446" s="631">
        <f t="shared" si="869"/>
        <v>0</v>
      </c>
      <c r="MN446" s="631">
        <f t="shared" si="870"/>
        <v>0</v>
      </c>
      <c r="MO446" s="631">
        <f t="shared" si="870"/>
        <v>0</v>
      </c>
      <c r="MP446" s="631">
        <f t="shared" si="870"/>
        <v>0</v>
      </c>
      <c r="MQ446" s="631">
        <f t="shared" si="870"/>
        <v>0</v>
      </c>
      <c r="MR446" s="631">
        <f t="shared" si="870"/>
        <v>0</v>
      </c>
      <c r="MS446" s="631">
        <f t="shared" si="870"/>
        <v>0</v>
      </c>
      <c r="MT446" s="631">
        <f t="shared" si="870"/>
        <v>0</v>
      </c>
      <c r="MU446" s="631">
        <f t="shared" si="870"/>
        <v>0</v>
      </c>
      <c r="MV446" s="631">
        <f t="shared" si="870"/>
        <v>0</v>
      </c>
      <c r="MW446" s="631">
        <f t="shared" si="870"/>
        <v>0</v>
      </c>
      <c r="MX446" s="631">
        <f t="shared" si="871"/>
        <v>0</v>
      </c>
      <c r="MY446" s="631">
        <f t="shared" si="871"/>
        <v>0</v>
      </c>
      <c r="MZ446" s="631">
        <f t="shared" si="871"/>
        <v>0</v>
      </c>
      <c r="NA446" s="631">
        <f t="shared" si="871"/>
        <v>0</v>
      </c>
      <c r="NB446" s="631">
        <f t="shared" si="871"/>
        <v>0</v>
      </c>
      <c r="NC446" s="631">
        <f t="shared" si="871"/>
        <v>0</v>
      </c>
    </row>
    <row r="447" spans="1:367" hidden="1">
      <c r="A447" s="504"/>
      <c r="B447" s="504"/>
      <c r="C447" s="497"/>
      <c r="D447" s="497"/>
      <c r="E447" s="362">
        <f t="shared" si="772"/>
        <v>0</v>
      </c>
      <c r="F447" s="363">
        <f t="shared" si="773"/>
        <v>0</v>
      </c>
      <c r="G447" s="498">
        <f>E447*Dichtheden!$V$70</f>
        <v>0</v>
      </c>
      <c r="H447" s="499">
        <f>IF(C447=0,0,ROUND(IF((G447/2)/Dichtheden!$C$3&lt;1,1,(G447/2)/Dichtheden!$C$3),0))</f>
        <v>0</v>
      </c>
      <c r="I447" s="498">
        <f>E447*Dichtheden!$AJ$70</f>
        <v>0</v>
      </c>
      <c r="J447" s="499">
        <f>IF(C447=0,0,ROUND(IF((I447/2)/Dichtheden!$D$3&lt;1,1,(I447/2)/Dichtheden!$D$3),0))</f>
        <v>0</v>
      </c>
      <c r="K447" s="498">
        <f t="shared" si="774"/>
        <v>0</v>
      </c>
      <c r="L447" s="500">
        <f t="shared" si="777"/>
        <v>0</v>
      </c>
      <c r="M447" s="498">
        <f>IF(D447=0,0,IF((D447*Dichtheden!$G$4)&lt;25,25,D447*Dichtheden!$G$4))</f>
        <v>0</v>
      </c>
      <c r="N447" s="499">
        <f>D447*Dichtheden!$H$4</f>
        <v>0</v>
      </c>
      <c r="O447" s="501"/>
      <c r="P447" s="501"/>
      <c r="Q447" s="502">
        <f>E447*Dichtheden!$AS$68</f>
        <v>0</v>
      </c>
      <c r="R447" s="495">
        <f>IF(Q447=0,0,ROUND(IF((Q447/2)/Dichtheden!$C$3&lt;1,1,(Q447/2)/Dichtheden!$C$3),0))</f>
        <v>0</v>
      </c>
      <c r="S447" s="502">
        <f>E447*Dichtheden!$AY$68</f>
        <v>0</v>
      </c>
      <c r="T447" s="495">
        <f>IF(Q447=0,0,ROUND(IF((S447/2)/Dichtheden!$D$3&lt;1,1,(S447/2)/Dichtheden!$D$3),0))</f>
        <v>0</v>
      </c>
      <c r="U447" s="502">
        <f>D447*Dichtheden!$G$5</f>
        <v>0</v>
      </c>
      <c r="V447" s="502">
        <f>D447*Dichtheden!$H$5</f>
        <v>0</v>
      </c>
      <c r="X447" s="630"/>
      <c r="AA447" s="628">
        <f t="shared" si="872"/>
        <v>0</v>
      </c>
      <c r="AB447" s="628">
        <f t="shared" si="872"/>
        <v>0</v>
      </c>
      <c r="AC447" s="628">
        <f t="shared" si="872"/>
        <v>0</v>
      </c>
      <c r="AD447" s="628">
        <f t="shared" si="872"/>
        <v>0</v>
      </c>
      <c r="AE447" s="628">
        <f t="shared" si="872"/>
        <v>0</v>
      </c>
      <c r="AF447" s="628">
        <f t="shared" si="872"/>
        <v>0</v>
      </c>
      <c r="AG447" s="628">
        <f t="shared" si="872"/>
        <v>0</v>
      </c>
      <c r="AH447" s="628">
        <f t="shared" si="872"/>
        <v>0</v>
      </c>
      <c r="AI447" s="628">
        <f t="shared" si="872"/>
        <v>0</v>
      </c>
      <c r="AJ447" s="628">
        <f t="shared" si="872"/>
        <v>0</v>
      </c>
      <c r="AK447" s="628">
        <f t="shared" si="872"/>
        <v>0</v>
      </c>
      <c r="AL447" s="628">
        <f t="shared" si="872"/>
        <v>0</v>
      </c>
      <c r="AM447" s="628">
        <f t="shared" si="872"/>
        <v>0</v>
      </c>
      <c r="AN447" s="628">
        <f t="shared" si="872"/>
        <v>0</v>
      </c>
      <c r="AO447" s="628">
        <f t="shared" si="872"/>
        <v>0</v>
      </c>
      <c r="AP447" s="628">
        <f t="shared" si="872"/>
        <v>0</v>
      </c>
      <c r="AQ447" s="628">
        <f t="shared" si="854"/>
        <v>0</v>
      </c>
      <c r="AR447" s="628">
        <f t="shared" si="854"/>
        <v>0</v>
      </c>
      <c r="AS447" s="628">
        <f t="shared" si="854"/>
        <v>0</v>
      </c>
      <c r="AT447" s="628">
        <f t="shared" si="854"/>
        <v>0</v>
      </c>
      <c r="AU447" s="628">
        <f t="shared" si="854"/>
        <v>0</v>
      </c>
      <c r="AV447" s="628">
        <f t="shared" si="854"/>
        <v>0</v>
      </c>
      <c r="AW447" s="628">
        <f t="shared" si="854"/>
        <v>0</v>
      </c>
      <c r="AX447" s="628">
        <f t="shared" si="854"/>
        <v>0</v>
      </c>
      <c r="AY447" s="628">
        <f t="shared" si="854"/>
        <v>0</v>
      </c>
      <c r="AZ447" s="628">
        <f t="shared" si="854"/>
        <v>0</v>
      </c>
      <c r="BA447" s="628">
        <f t="shared" si="854"/>
        <v>0</v>
      </c>
      <c r="BB447" s="628">
        <f t="shared" si="854"/>
        <v>0</v>
      </c>
      <c r="BC447" s="628">
        <f t="shared" si="854"/>
        <v>0</v>
      </c>
      <c r="BD447" s="628">
        <f t="shared" si="854"/>
        <v>0</v>
      </c>
      <c r="BE447" s="628">
        <f t="shared" si="854"/>
        <v>0</v>
      </c>
      <c r="BF447" s="628">
        <f t="shared" si="854"/>
        <v>0</v>
      </c>
      <c r="BG447" s="628">
        <f t="shared" si="873"/>
        <v>0</v>
      </c>
      <c r="BH447" s="628">
        <f t="shared" si="873"/>
        <v>0</v>
      </c>
      <c r="BI447" s="628">
        <f t="shared" si="873"/>
        <v>0</v>
      </c>
      <c r="BJ447" s="628">
        <f t="shared" si="873"/>
        <v>0</v>
      </c>
      <c r="BK447" s="628">
        <f t="shared" si="873"/>
        <v>0</v>
      </c>
      <c r="BL447" s="628">
        <f t="shared" si="873"/>
        <v>0</v>
      </c>
      <c r="BM447" s="628">
        <f t="shared" si="873"/>
        <v>0</v>
      </c>
      <c r="BN447" s="628">
        <f t="shared" si="873"/>
        <v>0</v>
      </c>
      <c r="BO447" s="628">
        <f t="shared" si="873"/>
        <v>0</v>
      </c>
      <c r="BP447" s="628">
        <f t="shared" si="873"/>
        <v>0</v>
      </c>
      <c r="BQ447" s="628">
        <f t="shared" si="873"/>
        <v>0</v>
      </c>
      <c r="BR447" s="628">
        <f t="shared" si="873"/>
        <v>0</v>
      </c>
      <c r="BS447" s="628">
        <f t="shared" si="873"/>
        <v>0</v>
      </c>
      <c r="BT447" s="628">
        <f t="shared" si="873"/>
        <v>0</v>
      </c>
      <c r="BU447" s="628">
        <f t="shared" si="873"/>
        <v>0</v>
      </c>
      <c r="BV447" s="628">
        <f t="shared" si="873"/>
        <v>0</v>
      </c>
      <c r="BW447" s="628">
        <f t="shared" si="874"/>
        <v>0</v>
      </c>
      <c r="BX447" s="628">
        <f t="shared" si="874"/>
        <v>0</v>
      </c>
      <c r="BY447" s="628">
        <f t="shared" si="874"/>
        <v>0</v>
      </c>
      <c r="BZ447" s="628">
        <f t="shared" si="874"/>
        <v>0</v>
      </c>
      <c r="CA447" s="628">
        <f t="shared" si="874"/>
        <v>0</v>
      </c>
      <c r="CB447" s="628">
        <f t="shared" si="874"/>
        <v>0</v>
      </c>
      <c r="CC447" s="628">
        <f t="shared" si="874"/>
        <v>0</v>
      </c>
      <c r="CD447" s="628">
        <f t="shared" si="874"/>
        <v>0</v>
      </c>
      <c r="CE447" s="628"/>
      <c r="CF447" s="628">
        <f t="shared" si="875"/>
        <v>0</v>
      </c>
      <c r="CG447" s="628">
        <f t="shared" si="875"/>
        <v>0</v>
      </c>
      <c r="CH447" s="628">
        <f t="shared" si="875"/>
        <v>0</v>
      </c>
      <c r="CI447" s="628">
        <f t="shared" si="875"/>
        <v>0</v>
      </c>
      <c r="CJ447" s="628">
        <f t="shared" si="875"/>
        <v>0</v>
      </c>
      <c r="CK447" s="628">
        <f t="shared" si="875"/>
        <v>0</v>
      </c>
      <c r="CL447" s="628">
        <f t="shared" si="875"/>
        <v>0</v>
      </c>
      <c r="CM447" s="628">
        <f t="shared" si="875"/>
        <v>0</v>
      </c>
      <c r="CN447" s="628">
        <f t="shared" si="875"/>
        <v>0</v>
      </c>
      <c r="CO447" s="628">
        <f t="shared" si="875"/>
        <v>0</v>
      </c>
      <c r="CP447" s="628">
        <f t="shared" si="875"/>
        <v>0</v>
      </c>
      <c r="CQ447" s="628">
        <f t="shared" si="875"/>
        <v>0</v>
      </c>
      <c r="CR447" s="628">
        <f t="shared" si="875"/>
        <v>0</v>
      </c>
      <c r="CS447" s="628">
        <f t="shared" si="875"/>
        <v>0</v>
      </c>
      <c r="CT447" s="628">
        <f t="shared" si="875"/>
        <v>0</v>
      </c>
      <c r="CU447" s="628">
        <f t="shared" si="875"/>
        <v>0</v>
      </c>
      <c r="CV447" s="628">
        <f t="shared" si="855"/>
        <v>0</v>
      </c>
      <c r="CW447" s="628">
        <f t="shared" si="855"/>
        <v>0</v>
      </c>
      <c r="CX447" s="628">
        <f t="shared" si="855"/>
        <v>0</v>
      </c>
      <c r="CY447" s="628">
        <f t="shared" si="855"/>
        <v>0</v>
      </c>
      <c r="CZ447" s="628">
        <f t="shared" si="855"/>
        <v>0</v>
      </c>
      <c r="DA447" s="628">
        <f t="shared" si="855"/>
        <v>0</v>
      </c>
      <c r="DB447" s="628">
        <f t="shared" si="855"/>
        <v>0</v>
      </c>
      <c r="DC447" s="628">
        <f t="shared" si="855"/>
        <v>0</v>
      </c>
      <c r="DD447" s="628">
        <f t="shared" si="855"/>
        <v>0</v>
      </c>
      <c r="DE447" s="628">
        <f t="shared" si="855"/>
        <v>0</v>
      </c>
      <c r="DF447" s="628">
        <f t="shared" si="855"/>
        <v>0</v>
      </c>
      <c r="DG447" s="628">
        <f t="shared" si="855"/>
        <v>0</v>
      </c>
      <c r="DH447" s="628">
        <f t="shared" si="855"/>
        <v>0</v>
      </c>
      <c r="DI447" s="628">
        <f t="shared" si="855"/>
        <v>0</v>
      </c>
      <c r="DJ447" s="628">
        <f t="shared" si="855"/>
        <v>0</v>
      </c>
      <c r="DK447" s="628">
        <f t="shared" si="855"/>
        <v>0</v>
      </c>
      <c r="DL447" s="628">
        <f t="shared" si="876"/>
        <v>0</v>
      </c>
      <c r="DM447" s="628">
        <f t="shared" si="876"/>
        <v>0</v>
      </c>
      <c r="DN447" s="628">
        <f t="shared" si="876"/>
        <v>0</v>
      </c>
      <c r="DO447" s="628">
        <f t="shared" si="876"/>
        <v>0</v>
      </c>
      <c r="DP447" s="628">
        <f t="shared" si="876"/>
        <v>0</v>
      </c>
      <c r="DQ447" s="628">
        <f t="shared" si="876"/>
        <v>0</v>
      </c>
      <c r="DR447" s="628">
        <f t="shared" si="876"/>
        <v>0</v>
      </c>
      <c r="DS447" s="628">
        <f t="shared" si="876"/>
        <v>0</v>
      </c>
      <c r="DT447" s="628">
        <f t="shared" si="876"/>
        <v>0</v>
      </c>
      <c r="DU447" s="628">
        <f t="shared" si="876"/>
        <v>0</v>
      </c>
      <c r="DV447" s="628">
        <f t="shared" si="876"/>
        <v>0</v>
      </c>
      <c r="DW447" s="628">
        <f t="shared" si="876"/>
        <v>0</v>
      </c>
      <c r="DX447" s="628">
        <f t="shared" si="876"/>
        <v>0</v>
      </c>
      <c r="DY447" s="628">
        <f t="shared" si="876"/>
        <v>0</v>
      </c>
      <c r="DZ447" s="628">
        <f t="shared" si="876"/>
        <v>0</v>
      </c>
      <c r="EA447" s="628">
        <f t="shared" si="876"/>
        <v>0</v>
      </c>
      <c r="EB447" s="628">
        <f t="shared" si="877"/>
        <v>0</v>
      </c>
      <c r="EC447" s="628">
        <f t="shared" si="877"/>
        <v>0</v>
      </c>
      <c r="ED447" s="628">
        <f t="shared" si="877"/>
        <v>0</v>
      </c>
      <c r="EE447" s="628">
        <f t="shared" si="877"/>
        <v>0</v>
      </c>
      <c r="EF447" s="628">
        <f t="shared" si="877"/>
        <v>0</v>
      </c>
      <c r="EG447" s="628">
        <f t="shared" si="877"/>
        <v>0</v>
      </c>
      <c r="EH447" s="628">
        <f t="shared" si="877"/>
        <v>0</v>
      </c>
      <c r="EI447" s="628">
        <f t="shared" si="877"/>
        <v>0</v>
      </c>
      <c r="EJ447" s="631"/>
      <c r="EK447" s="631">
        <f t="shared" si="856"/>
        <v>0</v>
      </c>
      <c r="EL447" s="631">
        <f t="shared" si="856"/>
        <v>0</v>
      </c>
      <c r="EM447" s="631">
        <f t="shared" si="856"/>
        <v>0</v>
      </c>
      <c r="EN447" s="631">
        <f t="shared" si="856"/>
        <v>0</v>
      </c>
      <c r="EO447" s="631">
        <f t="shared" si="856"/>
        <v>0</v>
      </c>
      <c r="EP447" s="631">
        <f t="shared" si="856"/>
        <v>0</v>
      </c>
      <c r="EQ447" s="631">
        <f t="shared" si="856"/>
        <v>0</v>
      </c>
      <c r="ER447" s="631">
        <f t="shared" si="856"/>
        <v>0</v>
      </c>
      <c r="ES447" s="631">
        <f t="shared" si="856"/>
        <v>0</v>
      </c>
      <c r="ET447" s="631">
        <f t="shared" si="856"/>
        <v>0</v>
      </c>
      <c r="EU447" s="631">
        <f t="shared" si="856"/>
        <v>0</v>
      </c>
      <c r="EV447" s="631">
        <f t="shared" si="856"/>
        <v>0</v>
      </c>
      <c r="EW447" s="631">
        <f t="shared" si="856"/>
        <v>0</v>
      </c>
      <c r="EX447" s="631">
        <f t="shared" si="856"/>
        <v>0</v>
      </c>
      <c r="EY447" s="631">
        <f t="shared" si="856"/>
        <v>0</v>
      </c>
      <c r="EZ447" s="631">
        <f t="shared" si="856"/>
        <v>0</v>
      </c>
      <c r="FA447" s="631">
        <f t="shared" si="775"/>
        <v>0</v>
      </c>
      <c r="FB447" s="631">
        <f t="shared" si="775"/>
        <v>0</v>
      </c>
      <c r="FC447" s="631">
        <f t="shared" si="775"/>
        <v>0</v>
      </c>
      <c r="FD447" s="631">
        <f t="shared" si="859"/>
        <v>0</v>
      </c>
      <c r="FE447" s="631">
        <f t="shared" si="859"/>
        <v>0</v>
      </c>
      <c r="FF447" s="631">
        <f t="shared" si="859"/>
        <v>0</v>
      </c>
      <c r="FG447" s="631">
        <f t="shared" si="859"/>
        <v>0</v>
      </c>
      <c r="FH447" s="631">
        <f t="shared" si="859"/>
        <v>0</v>
      </c>
      <c r="FI447" s="631">
        <f t="shared" si="859"/>
        <v>0</v>
      </c>
      <c r="FJ447" s="631">
        <f t="shared" si="859"/>
        <v>0</v>
      </c>
      <c r="FK447" s="631">
        <f t="shared" si="859"/>
        <v>0</v>
      </c>
      <c r="FL447" s="631">
        <f t="shared" si="859"/>
        <v>0</v>
      </c>
      <c r="FM447" s="631">
        <f t="shared" si="859"/>
        <v>0</v>
      </c>
      <c r="FN447" s="631">
        <f t="shared" si="859"/>
        <v>0</v>
      </c>
      <c r="FO447" s="631">
        <f t="shared" si="859"/>
        <v>0</v>
      </c>
      <c r="FP447" s="631">
        <f t="shared" si="859"/>
        <v>0</v>
      </c>
      <c r="FQ447" s="631">
        <f t="shared" si="859"/>
        <v>0</v>
      </c>
      <c r="FR447" s="631">
        <f t="shared" si="859"/>
        <v>0</v>
      </c>
      <c r="FS447" s="631">
        <f t="shared" si="859"/>
        <v>0</v>
      </c>
      <c r="FT447" s="631">
        <f t="shared" si="749"/>
        <v>0</v>
      </c>
      <c r="FU447" s="631">
        <f t="shared" si="749"/>
        <v>0</v>
      </c>
      <c r="FV447" s="631">
        <f t="shared" si="815"/>
        <v>0</v>
      </c>
      <c r="FW447" s="631">
        <f t="shared" si="815"/>
        <v>0</v>
      </c>
      <c r="FX447" s="631">
        <f t="shared" si="815"/>
        <v>0</v>
      </c>
      <c r="FY447" s="631">
        <f t="shared" si="815"/>
        <v>0</v>
      </c>
      <c r="FZ447" s="631">
        <f t="shared" si="815"/>
        <v>0</v>
      </c>
      <c r="GA447" s="631">
        <f t="shared" si="815"/>
        <v>0</v>
      </c>
      <c r="GB447" s="631">
        <f t="shared" si="815"/>
        <v>0</v>
      </c>
      <c r="GC447" s="631">
        <f t="shared" si="815"/>
        <v>0</v>
      </c>
      <c r="GD447" s="631">
        <f t="shared" si="817"/>
        <v>0</v>
      </c>
      <c r="GE447" s="631">
        <f t="shared" si="817"/>
        <v>0</v>
      </c>
      <c r="GF447" s="631">
        <f t="shared" si="817"/>
        <v>0</v>
      </c>
      <c r="GG447" s="631">
        <f t="shared" si="817"/>
        <v>0</v>
      </c>
      <c r="GH447" s="631">
        <f t="shared" si="817"/>
        <v>0</v>
      </c>
      <c r="GI447" s="631">
        <f t="shared" si="853"/>
        <v>0</v>
      </c>
      <c r="GJ447" s="631">
        <f t="shared" si="853"/>
        <v>0</v>
      </c>
      <c r="GK447" s="631">
        <f t="shared" si="853"/>
        <v>0</v>
      </c>
      <c r="GL447" s="631">
        <f t="shared" si="853"/>
        <v>0</v>
      </c>
      <c r="GM447" s="631">
        <f t="shared" si="853"/>
        <v>0</v>
      </c>
      <c r="GN447" s="631">
        <f t="shared" si="853"/>
        <v>0</v>
      </c>
      <c r="GO447" s="631"/>
      <c r="GP447" s="631">
        <f t="shared" si="852"/>
        <v>0</v>
      </c>
      <c r="GQ447" s="631">
        <f t="shared" si="852"/>
        <v>0</v>
      </c>
      <c r="GR447" s="631">
        <f t="shared" si="852"/>
        <v>0</v>
      </c>
      <c r="GS447" s="631">
        <f t="shared" si="852"/>
        <v>0</v>
      </c>
      <c r="GT447" s="631">
        <f t="shared" si="852"/>
        <v>0</v>
      </c>
      <c r="GU447" s="631">
        <f t="shared" si="852"/>
        <v>0</v>
      </c>
      <c r="GV447" s="631">
        <f t="shared" si="852"/>
        <v>0</v>
      </c>
      <c r="GW447" s="631">
        <f t="shared" si="852"/>
        <v>0</v>
      </c>
      <c r="GX447" s="631">
        <f t="shared" si="852"/>
        <v>0</v>
      </c>
      <c r="GY447" s="631">
        <f t="shared" si="852"/>
        <v>0</v>
      </c>
      <c r="GZ447" s="631">
        <f t="shared" si="852"/>
        <v>0</v>
      </c>
      <c r="HA447" s="631">
        <f t="shared" si="852"/>
        <v>0</v>
      </c>
      <c r="HB447" s="631">
        <f t="shared" si="852"/>
        <v>0</v>
      </c>
      <c r="HC447" s="631">
        <f t="shared" si="852"/>
        <v>0</v>
      </c>
      <c r="HD447" s="631">
        <f t="shared" si="852"/>
        <v>0</v>
      </c>
      <c r="HE447" s="631">
        <f t="shared" si="878"/>
        <v>0</v>
      </c>
      <c r="HF447" s="631">
        <f t="shared" si="878"/>
        <v>0</v>
      </c>
      <c r="HG447" s="631">
        <f t="shared" si="878"/>
        <v>0</v>
      </c>
      <c r="HH447" s="631">
        <f t="shared" si="878"/>
        <v>0</v>
      </c>
      <c r="HI447" s="631">
        <f t="shared" si="857"/>
        <v>0</v>
      </c>
      <c r="HJ447" s="631">
        <f t="shared" si="857"/>
        <v>0</v>
      </c>
      <c r="HK447" s="631">
        <f t="shared" si="857"/>
        <v>0</v>
      </c>
      <c r="HL447" s="631">
        <f t="shared" si="857"/>
        <v>0</v>
      </c>
      <c r="HM447" s="631">
        <f t="shared" si="857"/>
        <v>0</v>
      </c>
      <c r="HN447" s="631">
        <f t="shared" si="857"/>
        <v>0</v>
      </c>
      <c r="HO447" s="631">
        <f t="shared" si="857"/>
        <v>0</v>
      </c>
      <c r="HP447" s="631">
        <f t="shared" si="857"/>
        <v>0</v>
      </c>
      <c r="HQ447" s="631">
        <f t="shared" si="857"/>
        <v>0</v>
      </c>
      <c r="HR447" s="631">
        <f t="shared" si="835"/>
        <v>0</v>
      </c>
      <c r="HS447" s="631">
        <f t="shared" si="835"/>
        <v>0</v>
      </c>
      <c r="HT447" s="631">
        <f t="shared" si="835"/>
        <v>0</v>
      </c>
      <c r="HU447" s="631">
        <f t="shared" si="835"/>
        <v>0</v>
      </c>
      <c r="HV447" s="631">
        <f t="shared" si="858"/>
        <v>0</v>
      </c>
      <c r="HW447" s="631">
        <f t="shared" si="858"/>
        <v>0</v>
      </c>
      <c r="HX447" s="631">
        <f t="shared" si="858"/>
        <v>0</v>
      </c>
      <c r="HY447" s="631">
        <f t="shared" si="858"/>
        <v>0</v>
      </c>
      <c r="HZ447" s="631">
        <f t="shared" si="858"/>
        <v>0</v>
      </c>
      <c r="IA447" s="631">
        <f t="shared" si="858"/>
        <v>0</v>
      </c>
      <c r="IB447" s="631">
        <f t="shared" si="858"/>
        <v>0</v>
      </c>
      <c r="IC447" s="631">
        <f t="shared" si="858"/>
        <v>0</v>
      </c>
      <c r="ID447" s="631">
        <f t="shared" si="858"/>
        <v>0</v>
      </c>
      <c r="IE447" s="631">
        <f t="shared" si="858"/>
        <v>0</v>
      </c>
      <c r="IF447" s="631">
        <f t="shared" si="858"/>
        <v>0</v>
      </c>
      <c r="IG447" s="631">
        <f t="shared" si="858"/>
        <v>0</v>
      </c>
      <c r="IH447" s="631">
        <f t="shared" si="858"/>
        <v>0</v>
      </c>
      <c r="II447" s="631">
        <f t="shared" si="858"/>
        <v>0</v>
      </c>
      <c r="IJ447" s="631">
        <f t="shared" si="858"/>
        <v>0</v>
      </c>
      <c r="IK447" s="631">
        <f t="shared" si="858"/>
        <v>0</v>
      </c>
      <c r="IL447" s="631">
        <f t="shared" si="879"/>
        <v>0</v>
      </c>
      <c r="IM447" s="631">
        <f t="shared" si="879"/>
        <v>0</v>
      </c>
      <c r="IN447" s="631">
        <f t="shared" si="879"/>
        <v>0</v>
      </c>
      <c r="IO447" s="631">
        <f t="shared" si="879"/>
        <v>0</v>
      </c>
      <c r="IP447" s="631">
        <f t="shared" si="879"/>
        <v>0</v>
      </c>
      <c r="IQ447" s="631">
        <f t="shared" si="879"/>
        <v>0</v>
      </c>
      <c r="IR447" s="631">
        <f t="shared" si="879"/>
        <v>0</v>
      </c>
      <c r="IS447" s="631">
        <f t="shared" si="879"/>
        <v>0</v>
      </c>
      <c r="IT447" s="631"/>
      <c r="IU447" s="631">
        <f t="shared" si="860"/>
        <v>0</v>
      </c>
      <c r="IV447" s="631">
        <f t="shared" si="860"/>
        <v>0</v>
      </c>
      <c r="IW447" s="631">
        <f t="shared" si="860"/>
        <v>0</v>
      </c>
      <c r="IX447" s="631">
        <f t="shared" si="860"/>
        <v>0</v>
      </c>
      <c r="IY447" s="631">
        <f t="shared" si="860"/>
        <v>0</v>
      </c>
      <c r="IZ447" s="631">
        <f t="shared" si="860"/>
        <v>0</v>
      </c>
      <c r="JA447" s="631">
        <f t="shared" si="860"/>
        <v>0</v>
      </c>
      <c r="JB447" s="631">
        <f t="shared" si="860"/>
        <v>0</v>
      </c>
      <c r="JC447" s="631">
        <f t="shared" si="860"/>
        <v>0</v>
      </c>
      <c r="JD447" s="631">
        <f t="shared" si="860"/>
        <v>0</v>
      </c>
      <c r="JE447" s="631">
        <f t="shared" si="861"/>
        <v>0</v>
      </c>
      <c r="JF447" s="631">
        <f t="shared" si="861"/>
        <v>0</v>
      </c>
      <c r="JG447" s="631">
        <f t="shared" si="861"/>
        <v>0</v>
      </c>
      <c r="JH447" s="631">
        <f t="shared" si="861"/>
        <v>0</v>
      </c>
      <c r="JI447" s="631">
        <f t="shared" si="861"/>
        <v>0</v>
      </c>
      <c r="JJ447" s="631">
        <f t="shared" si="861"/>
        <v>0</v>
      </c>
      <c r="JK447" s="631">
        <f t="shared" si="861"/>
        <v>0</v>
      </c>
      <c r="JL447" s="631">
        <f t="shared" si="861"/>
        <v>0</v>
      </c>
      <c r="JM447" s="631">
        <f t="shared" si="861"/>
        <v>0</v>
      </c>
      <c r="JN447" s="631">
        <f t="shared" si="861"/>
        <v>0</v>
      </c>
      <c r="JO447" s="631">
        <f t="shared" si="862"/>
        <v>0</v>
      </c>
      <c r="JP447" s="631">
        <f t="shared" si="862"/>
        <v>0</v>
      </c>
      <c r="JQ447" s="631">
        <f t="shared" si="862"/>
        <v>0</v>
      </c>
      <c r="JR447" s="631">
        <f t="shared" si="862"/>
        <v>0</v>
      </c>
      <c r="JS447" s="631">
        <f t="shared" si="862"/>
        <v>0</v>
      </c>
      <c r="JT447" s="631">
        <f t="shared" si="862"/>
        <v>0</v>
      </c>
      <c r="JU447" s="631">
        <f t="shared" si="862"/>
        <v>0</v>
      </c>
      <c r="JV447" s="631">
        <f t="shared" si="862"/>
        <v>0</v>
      </c>
      <c r="JW447" s="631">
        <f t="shared" si="862"/>
        <v>0</v>
      </c>
      <c r="JX447" s="631">
        <f t="shared" si="862"/>
        <v>0</v>
      </c>
      <c r="JY447" s="631">
        <f t="shared" si="863"/>
        <v>0</v>
      </c>
      <c r="JZ447" s="631">
        <f t="shared" si="863"/>
        <v>0</v>
      </c>
      <c r="KA447" s="631">
        <f t="shared" si="863"/>
        <v>0</v>
      </c>
      <c r="KB447" s="631">
        <f t="shared" si="863"/>
        <v>0</v>
      </c>
      <c r="KC447" s="631">
        <f t="shared" si="863"/>
        <v>0</v>
      </c>
      <c r="KD447" s="631">
        <f t="shared" si="863"/>
        <v>0</v>
      </c>
      <c r="KE447" s="631">
        <f t="shared" si="863"/>
        <v>0</v>
      </c>
      <c r="KF447" s="631">
        <f t="shared" si="863"/>
        <v>0</v>
      </c>
      <c r="KG447" s="631">
        <f t="shared" si="863"/>
        <v>0</v>
      </c>
      <c r="KH447" s="631">
        <f t="shared" si="863"/>
        <v>0</v>
      </c>
      <c r="KI447" s="631">
        <f t="shared" si="864"/>
        <v>0</v>
      </c>
      <c r="KJ447" s="631">
        <f t="shared" si="864"/>
        <v>0</v>
      </c>
      <c r="KK447" s="631">
        <f t="shared" si="864"/>
        <v>0</v>
      </c>
      <c r="KL447" s="631">
        <f t="shared" si="864"/>
        <v>0</v>
      </c>
      <c r="KM447" s="631">
        <f t="shared" si="864"/>
        <v>0</v>
      </c>
      <c r="KN447" s="631">
        <f t="shared" si="864"/>
        <v>0</v>
      </c>
      <c r="KO447" s="631">
        <f t="shared" si="864"/>
        <v>0</v>
      </c>
      <c r="KP447" s="631">
        <f t="shared" si="864"/>
        <v>0</v>
      </c>
      <c r="KQ447" s="631">
        <f t="shared" si="864"/>
        <v>0</v>
      </c>
      <c r="KR447" s="631">
        <f t="shared" si="864"/>
        <v>0</v>
      </c>
      <c r="KS447" s="631">
        <f t="shared" si="865"/>
        <v>0</v>
      </c>
      <c r="KT447" s="631">
        <f t="shared" si="865"/>
        <v>0</v>
      </c>
      <c r="KU447" s="631">
        <f t="shared" si="865"/>
        <v>0</v>
      </c>
      <c r="KV447" s="631">
        <f t="shared" si="865"/>
        <v>0</v>
      </c>
      <c r="KW447" s="631">
        <f t="shared" si="865"/>
        <v>0</v>
      </c>
      <c r="KX447" s="631">
        <f t="shared" si="865"/>
        <v>0</v>
      </c>
      <c r="KY447" s="631"/>
      <c r="KZ447" s="631">
        <f t="shared" si="866"/>
        <v>0</v>
      </c>
      <c r="LA447" s="631">
        <f t="shared" si="866"/>
        <v>0</v>
      </c>
      <c r="LB447" s="631">
        <f t="shared" si="866"/>
        <v>0</v>
      </c>
      <c r="LC447" s="631">
        <f t="shared" si="866"/>
        <v>0</v>
      </c>
      <c r="LD447" s="631">
        <f t="shared" si="866"/>
        <v>0</v>
      </c>
      <c r="LE447" s="631">
        <f t="shared" si="866"/>
        <v>0</v>
      </c>
      <c r="LF447" s="631">
        <f t="shared" si="866"/>
        <v>0</v>
      </c>
      <c r="LG447" s="631">
        <f t="shared" si="866"/>
        <v>0</v>
      </c>
      <c r="LH447" s="631">
        <f t="shared" si="866"/>
        <v>0</v>
      </c>
      <c r="LI447" s="631">
        <f t="shared" si="866"/>
        <v>0</v>
      </c>
      <c r="LJ447" s="631">
        <f t="shared" si="867"/>
        <v>0</v>
      </c>
      <c r="LK447" s="631">
        <f t="shared" si="867"/>
        <v>0</v>
      </c>
      <c r="LL447" s="631">
        <f t="shared" si="867"/>
        <v>0</v>
      </c>
      <c r="LM447" s="631">
        <f t="shared" si="867"/>
        <v>0</v>
      </c>
      <c r="LN447" s="631">
        <f t="shared" si="867"/>
        <v>0</v>
      </c>
      <c r="LO447" s="631">
        <f t="shared" si="867"/>
        <v>0</v>
      </c>
      <c r="LP447" s="631">
        <f t="shared" si="867"/>
        <v>0</v>
      </c>
      <c r="LQ447" s="631">
        <f t="shared" si="867"/>
        <v>0</v>
      </c>
      <c r="LR447" s="631">
        <f t="shared" si="867"/>
        <v>0</v>
      </c>
      <c r="LS447" s="631">
        <f t="shared" si="867"/>
        <v>0</v>
      </c>
      <c r="LT447" s="631">
        <f t="shared" si="868"/>
        <v>0</v>
      </c>
      <c r="LU447" s="631">
        <f t="shared" si="868"/>
        <v>0</v>
      </c>
      <c r="LV447" s="631">
        <f t="shared" si="868"/>
        <v>0</v>
      </c>
      <c r="LW447" s="631">
        <f t="shared" si="868"/>
        <v>0</v>
      </c>
      <c r="LX447" s="631">
        <f t="shared" si="868"/>
        <v>0</v>
      </c>
      <c r="LY447" s="631">
        <f t="shared" si="868"/>
        <v>0</v>
      </c>
      <c r="LZ447" s="631">
        <f t="shared" si="868"/>
        <v>0</v>
      </c>
      <c r="MA447" s="631">
        <f t="shared" si="868"/>
        <v>0</v>
      </c>
      <c r="MB447" s="631">
        <f t="shared" si="868"/>
        <v>0</v>
      </c>
      <c r="MC447" s="631">
        <f t="shared" si="868"/>
        <v>0</v>
      </c>
      <c r="MD447" s="631">
        <f t="shared" si="869"/>
        <v>0</v>
      </c>
      <c r="ME447" s="631">
        <f t="shared" si="869"/>
        <v>0</v>
      </c>
      <c r="MF447" s="631">
        <f t="shared" si="869"/>
        <v>0</v>
      </c>
      <c r="MG447" s="631">
        <f t="shared" si="869"/>
        <v>0</v>
      </c>
      <c r="MH447" s="631">
        <f t="shared" si="869"/>
        <v>0</v>
      </c>
      <c r="MI447" s="631">
        <f t="shared" si="869"/>
        <v>0</v>
      </c>
      <c r="MJ447" s="631">
        <f t="shared" si="869"/>
        <v>0</v>
      </c>
      <c r="MK447" s="631">
        <f t="shared" si="869"/>
        <v>0</v>
      </c>
      <c r="ML447" s="631">
        <f t="shared" si="869"/>
        <v>0</v>
      </c>
      <c r="MM447" s="631">
        <f t="shared" si="869"/>
        <v>0</v>
      </c>
      <c r="MN447" s="631">
        <f t="shared" si="870"/>
        <v>0</v>
      </c>
      <c r="MO447" s="631">
        <f t="shared" si="870"/>
        <v>0</v>
      </c>
      <c r="MP447" s="631">
        <f t="shared" si="870"/>
        <v>0</v>
      </c>
      <c r="MQ447" s="631">
        <f t="shared" si="870"/>
        <v>0</v>
      </c>
      <c r="MR447" s="631">
        <f t="shared" si="870"/>
        <v>0</v>
      </c>
      <c r="MS447" s="631">
        <f t="shared" si="870"/>
        <v>0</v>
      </c>
      <c r="MT447" s="631">
        <f t="shared" si="870"/>
        <v>0</v>
      </c>
      <c r="MU447" s="631">
        <f t="shared" si="870"/>
        <v>0</v>
      </c>
      <c r="MV447" s="631">
        <f t="shared" si="870"/>
        <v>0</v>
      </c>
      <c r="MW447" s="631">
        <f t="shared" si="870"/>
        <v>0</v>
      </c>
      <c r="MX447" s="631">
        <f t="shared" si="871"/>
        <v>0</v>
      </c>
      <c r="MY447" s="631">
        <f t="shared" si="871"/>
        <v>0</v>
      </c>
      <c r="MZ447" s="631">
        <f t="shared" si="871"/>
        <v>0</v>
      </c>
      <c r="NA447" s="631">
        <f t="shared" si="871"/>
        <v>0</v>
      </c>
      <c r="NB447" s="631">
        <f t="shared" si="871"/>
        <v>0</v>
      </c>
      <c r="NC447" s="631">
        <f t="shared" si="871"/>
        <v>0</v>
      </c>
    </row>
    <row r="448" spans="1:367" hidden="1">
      <c r="A448" s="504"/>
      <c r="B448" s="504"/>
      <c r="C448" s="497"/>
      <c r="D448" s="497"/>
      <c r="E448" s="362">
        <f t="shared" si="772"/>
        <v>0</v>
      </c>
      <c r="F448" s="363">
        <f t="shared" si="773"/>
        <v>0</v>
      </c>
      <c r="G448" s="498">
        <f>E448*Dichtheden!$V$70</f>
        <v>0</v>
      </c>
      <c r="H448" s="499">
        <f>IF(C448=0,0,ROUND(IF((G448/2)/Dichtheden!$C$3&lt;1,1,(G448/2)/Dichtheden!$C$3),0))</f>
        <v>0</v>
      </c>
      <c r="I448" s="498">
        <f>E448*Dichtheden!$AJ$70</f>
        <v>0</v>
      </c>
      <c r="J448" s="499">
        <f>IF(C448=0,0,ROUND(IF((I448/2)/Dichtheden!$D$3&lt;1,1,(I448/2)/Dichtheden!$D$3),0))</f>
        <v>0</v>
      </c>
      <c r="K448" s="498">
        <f t="shared" si="774"/>
        <v>0</v>
      </c>
      <c r="L448" s="500">
        <f t="shared" si="777"/>
        <v>0</v>
      </c>
      <c r="M448" s="498">
        <f>IF(D448=0,0,IF((D448*Dichtheden!$G$4)&lt;25,25,D448*Dichtheden!$G$4))</f>
        <v>0</v>
      </c>
      <c r="N448" s="499">
        <f>D448*Dichtheden!$H$4</f>
        <v>0</v>
      </c>
      <c r="O448" s="501"/>
      <c r="P448" s="501"/>
      <c r="Q448" s="502">
        <f>E448*Dichtheden!$AS$68</f>
        <v>0</v>
      </c>
      <c r="R448" s="495">
        <f>IF(Q448=0,0,ROUND(IF((Q448/2)/Dichtheden!$C$3&lt;1,1,(Q448/2)/Dichtheden!$C$3),0))</f>
        <v>0</v>
      </c>
      <c r="S448" s="502">
        <f>E448*Dichtheden!$AY$68</f>
        <v>0</v>
      </c>
      <c r="T448" s="495">
        <f>IF(Q448=0,0,ROUND(IF((S448/2)/Dichtheden!$D$3&lt;1,1,(S448/2)/Dichtheden!$D$3),0))</f>
        <v>0</v>
      </c>
      <c r="U448" s="502">
        <f>D448*Dichtheden!$G$5</f>
        <v>0</v>
      </c>
      <c r="V448" s="502">
        <f>D448*Dichtheden!$H$5</f>
        <v>0</v>
      </c>
      <c r="X448" s="630"/>
      <c r="AA448" s="628">
        <f t="shared" si="872"/>
        <v>0</v>
      </c>
      <c r="AB448" s="628">
        <f t="shared" si="872"/>
        <v>0</v>
      </c>
      <c r="AC448" s="628">
        <f t="shared" si="872"/>
        <v>0</v>
      </c>
      <c r="AD448" s="628">
        <f t="shared" si="872"/>
        <v>0</v>
      </c>
      <c r="AE448" s="628">
        <f t="shared" si="872"/>
        <v>0</v>
      </c>
      <c r="AF448" s="628">
        <f t="shared" si="872"/>
        <v>0</v>
      </c>
      <c r="AG448" s="628">
        <f t="shared" si="872"/>
        <v>0</v>
      </c>
      <c r="AH448" s="628">
        <f t="shared" si="872"/>
        <v>0</v>
      </c>
      <c r="AI448" s="628">
        <f t="shared" si="872"/>
        <v>0</v>
      </c>
      <c r="AJ448" s="628">
        <f t="shared" si="872"/>
        <v>0</v>
      </c>
      <c r="AK448" s="628">
        <f t="shared" si="872"/>
        <v>0</v>
      </c>
      <c r="AL448" s="628">
        <f t="shared" si="872"/>
        <v>0</v>
      </c>
      <c r="AM448" s="628">
        <f t="shared" si="872"/>
        <v>0</v>
      </c>
      <c r="AN448" s="628">
        <f t="shared" si="872"/>
        <v>0</v>
      </c>
      <c r="AO448" s="628">
        <f t="shared" si="872"/>
        <v>0</v>
      </c>
      <c r="AP448" s="628">
        <f t="shared" si="872"/>
        <v>0</v>
      </c>
      <c r="AQ448" s="628">
        <f t="shared" si="854"/>
        <v>0</v>
      </c>
      <c r="AR448" s="628">
        <f t="shared" si="854"/>
        <v>0</v>
      </c>
      <c r="AS448" s="628">
        <f t="shared" si="854"/>
        <v>0</v>
      </c>
      <c r="AT448" s="628">
        <f t="shared" si="854"/>
        <v>0</v>
      </c>
      <c r="AU448" s="628">
        <f t="shared" si="854"/>
        <v>0</v>
      </c>
      <c r="AV448" s="628">
        <f t="shared" si="854"/>
        <v>0</v>
      </c>
      <c r="AW448" s="628">
        <f t="shared" si="854"/>
        <v>0</v>
      </c>
      <c r="AX448" s="628">
        <f t="shared" si="854"/>
        <v>0</v>
      </c>
      <c r="AY448" s="628">
        <f t="shared" si="854"/>
        <v>0</v>
      </c>
      <c r="AZ448" s="628">
        <f t="shared" si="854"/>
        <v>0</v>
      </c>
      <c r="BA448" s="628">
        <f t="shared" si="854"/>
        <v>0</v>
      </c>
      <c r="BB448" s="628">
        <f t="shared" si="854"/>
        <v>0</v>
      </c>
      <c r="BC448" s="628">
        <f t="shared" si="854"/>
        <v>0</v>
      </c>
      <c r="BD448" s="628">
        <f t="shared" si="854"/>
        <v>0</v>
      </c>
      <c r="BE448" s="628">
        <f t="shared" si="854"/>
        <v>0</v>
      </c>
      <c r="BF448" s="628">
        <f t="shared" si="854"/>
        <v>0</v>
      </c>
      <c r="BG448" s="628">
        <f t="shared" si="873"/>
        <v>0</v>
      </c>
      <c r="BH448" s="628">
        <f t="shared" si="873"/>
        <v>0</v>
      </c>
      <c r="BI448" s="628">
        <f t="shared" si="873"/>
        <v>0</v>
      </c>
      <c r="BJ448" s="628">
        <f t="shared" si="873"/>
        <v>0</v>
      </c>
      <c r="BK448" s="628">
        <f t="shared" si="873"/>
        <v>0</v>
      </c>
      <c r="BL448" s="628">
        <f t="shared" si="873"/>
        <v>0</v>
      </c>
      <c r="BM448" s="628">
        <f t="shared" si="873"/>
        <v>0</v>
      </c>
      <c r="BN448" s="628">
        <f t="shared" si="873"/>
        <v>0</v>
      </c>
      <c r="BO448" s="628">
        <f t="shared" si="873"/>
        <v>0</v>
      </c>
      <c r="BP448" s="628">
        <f t="shared" si="873"/>
        <v>0</v>
      </c>
      <c r="BQ448" s="628">
        <f t="shared" si="873"/>
        <v>0</v>
      </c>
      <c r="BR448" s="628">
        <f t="shared" si="873"/>
        <v>0</v>
      </c>
      <c r="BS448" s="628">
        <f t="shared" si="873"/>
        <v>0</v>
      </c>
      <c r="BT448" s="628">
        <f t="shared" si="873"/>
        <v>0</v>
      </c>
      <c r="BU448" s="628">
        <f t="shared" si="873"/>
        <v>0</v>
      </c>
      <c r="BV448" s="628">
        <f t="shared" si="873"/>
        <v>0</v>
      </c>
      <c r="BW448" s="628">
        <f t="shared" si="874"/>
        <v>0</v>
      </c>
      <c r="BX448" s="628">
        <f t="shared" si="874"/>
        <v>0</v>
      </c>
      <c r="BY448" s="628">
        <f t="shared" si="874"/>
        <v>0</v>
      </c>
      <c r="BZ448" s="628">
        <f t="shared" si="874"/>
        <v>0</v>
      </c>
      <c r="CA448" s="628">
        <f t="shared" si="874"/>
        <v>0</v>
      </c>
      <c r="CB448" s="628">
        <f t="shared" si="874"/>
        <v>0</v>
      </c>
      <c r="CC448" s="628">
        <f t="shared" si="874"/>
        <v>0</v>
      </c>
      <c r="CD448" s="628">
        <f t="shared" si="874"/>
        <v>0</v>
      </c>
      <c r="CE448" s="628"/>
      <c r="CF448" s="628">
        <f t="shared" si="875"/>
        <v>0</v>
      </c>
      <c r="CG448" s="628">
        <f t="shared" si="875"/>
        <v>0</v>
      </c>
      <c r="CH448" s="628">
        <f t="shared" si="875"/>
        <v>0</v>
      </c>
      <c r="CI448" s="628">
        <f t="shared" si="875"/>
        <v>0</v>
      </c>
      <c r="CJ448" s="628">
        <f t="shared" si="875"/>
        <v>0</v>
      </c>
      <c r="CK448" s="628">
        <f t="shared" si="875"/>
        <v>0</v>
      </c>
      <c r="CL448" s="628">
        <f t="shared" si="875"/>
        <v>0</v>
      </c>
      <c r="CM448" s="628">
        <f t="shared" si="875"/>
        <v>0</v>
      </c>
      <c r="CN448" s="628">
        <f t="shared" si="875"/>
        <v>0</v>
      </c>
      <c r="CO448" s="628">
        <f t="shared" si="875"/>
        <v>0</v>
      </c>
      <c r="CP448" s="628">
        <f t="shared" si="875"/>
        <v>0</v>
      </c>
      <c r="CQ448" s="628">
        <f t="shared" si="875"/>
        <v>0</v>
      </c>
      <c r="CR448" s="628">
        <f t="shared" si="875"/>
        <v>0</v>
      </c>
      <c r="CS448" s="628">
        <f t="shared" si="875"/>
        <v>0</v>
      </c>
      <c r="CT448" s="628">
        <f t="shared" si="875"/>
        <v>0</v>
      </c>
      <c r="CU448" s="628">
        <f t="shared" si="875"/>
        <v>0</v>
      </c>
      <c r="CV448" s="628">
        <f t="shared" si="855"/>
        <v>0</v>
      </c>
      <c r="CW448" s="628">
        <f t="shared" si="855"/>
        <v>0</v>
      </c>
      <c r="CX448" s="628">
        <f t="shared" si="855"/>
        <v>0</v>
      </c>
      <c r="CY448" s="628">
        <f t="shared" si="855"/>
        <v>0</v>
      </c>
      <c r="CZ448" s="628">
        <f t="shared" si="855"/>
        <v>0</v>
      </c>
      <c r="DA448" s="628">
        <f t="shared" si="855"/>
        <v>0</v>
      </c>
      <c r="DB448" s="628">
        <f t="shared" si="855"/>
        <v>0</v>
      </c>
      <c r="DC448" s="628">
        <f t="shared" si="855"/>
        <v>0</v>
      </c>
      <c r="DD448" s="628">
        <f t="shared" si="855"/>
        <v>0</v>
      </c>
      <c r="DE448" s="628">
        <f t="shared" si="855"/>
        <v>0</v>
      </c>
      <c r="DF448" s="628">
        <f t="shared" si="855"/>
        <v>0</v>
      </c>
      <c r="DG448" s="628">
        <f t="shared" si="855"/>
        <v>0</v>
      </c>
      <c r="DH448" s="628">
        <f t="shared" si="855"/>
        <v>0</v>
      </c>
      <c r="DI448" s="628">
        <f t="shared" si="855"/>
        <v>0</v>
      </c>
      <c r="DJ448" s="628">
        <f t="shared" si="855"/>
        <v>0</v>
      </c>
      <c r="DK448" s="628">
        <f t="shared" si="855"/>
        <v>0</v>
      </c>
      <c r="DL448" s="628">
        <f t="shared" si="876"/>
        <v>0</v>
      </c>
      <c r="DM448" s="628">
        <f t="shared" si="876"/>
        <v>0</v>
      </c>
      <c r="DN448" s="628">
        <f t="shared" si="876"/>
        <v>0</v>
      </c>
      <c r="DO448" s="628">
        <f t="shared" si="876"/>
        <v>0</v>
      </c>
      <c r="DP448" s="628">
        <f t="shared" si="876"/>
        <v>0</v>
      </c>
      <c r="DQ448" s="628">
        <f t="shared" si="876"/>
        <v>0</v>
      </c>
      <c r="DR448" s="628">
        <f t="shared" si="876"/>
        <v>0</v>
      </c>
      <c r="DS448" s="628">
        <f t="shared" si="876"/>
        <v>0</v>
      </c>
      <c r="DT448" s="628">
        <f t="shared" si="876"/>
        <v>0</v>
      </c>
      <c r="DU448" s="628">
        <f t="shared" si="876"/>
        <v>0</v>
      </c>
      <c r="DV448" s="628">
        <f t="shared" si="876"/>
        <v>0</v>
      </c>
      <c r="DW448" s="628">
        <f t="shared" si="876"/>
        <v>0</v>
      </c>
      <c r="DX448" s="628">
        <f t="shared" si="876"/>
        <v>0</v>
      </c>
      <c r="DY448" s="628">
        <f t="shared" si="876"/>
        <v>0</v>
      </c>
      <c r="DZ448" s="628">
        <f t="shared" si="876"/>
        <v>0</v>
      </c>
      <c r="EA448" s="628">
        <f t="shared" si="876"/>
        <v>0</v>
      </c>
      <c r="EB448" s="628">
        <f t="shared" si="877"/>
        <v>0</v>
      </c>
      <c r="EC448" s="628">
        <f t="shared" si="877"/>
        <v>0</v>
      </c>
      <c r="ED448" s="628">
        <f t="shared" si="877"/>
        <v>0</v>
      </c>
      <c r="EE448" s="628">
        <f t="shared" si="877"/>
        <v>0</v>
      </c>
      <c r="EF448" s="628">
        <f t="shared" si="877"/>
        <v>0</v>
      </c>
      <c r="EG448" s="628">
        <f t="shared" si="877"/>
        <v>0</v>
      </c>
      <c r="EH448" s="628">
        <f t="shared" si="877"/>
        <v>0</v>
      </c>
      <c r="EI448" s="628">
        <f t="shared" si="877"/>
        <v>0</v>
      </c>
      <c r="EJ448" s="631"/>
      <c r="EK448" s="631">
        <f t="shared" si="856"/>
        <v>0</v>
      </c>
      <c r="EL448" s="631">
        <f t="shared" si="856"/>
        <v>0</v>
      </c>
      <c r="EM448" s="631">
        <f t="shared" si="856"/>
        <v>0</v>
      </c>
      <c r="EN448" s="631">
        <f t="shared" si="856"/>
        <v>0</v>
      </c>
      <c r="EO448" s="631">
        <f t="shared" si="856"/>
        <v>0</v>
      </c>
      <c r="EP448" s="631">
        <f t="shared" si="856"/>
        <v>0</v>
      </c>
      <c r="EQ448" s="631">
        <f t="shared" si="856"/>
        <v>0</v>
      </c>
      <c r="ER448" s="631">
        <f t="shared" si="856"/>
        <v>0</v>
      </c>
      <c r="ES448" s="631">
        <f t="shared" si="856"/>
        <v>0</v>
      </c>
      <c r="ET448" s="631">
        <f t="shared" si="856"/>
        <v>0</v>
      </c>
      <c r="EU448" s="631">
        <f t="shared" si="856"/>
        <v>0</v>
      </c>
      <c r="EV448" s="631">
        <f t="shared" si="856"/>
        <v>0</v>
      </c>
      <c r="EW448" s="631">
        <f t="shared" si="856"/>
        <v>0</v>
      </c>
      <c r="EX448" s="631">
        <f t="shared" si="856"/>
        <v>0</v>
      </c>
      <c r="EY448" s="631">
        <f t="shared" si="856"/>
        <v>0</v>
      </c>
      <c r="EZ448" s="631">
        <f t="shared" si="856"/>
        <v>0</v>
      </c>
      <c r="FA448" s="631">
        <f t="shared" si="775"/>
        <v>0</v>
      </c>
      <c r="FB448" s="631">
        <f t="shared" si="775"/>
        <v>0</v>
      </c>
      <c r="FC448" s="631">
        <f t="shared" si="775"/>
        <v>0</v>
      </c>
      <c r="FD448" s="631">
        <f t="shared" si="859"/>
        <v>0</v>
      </c>
      <c r="FE448" s="631">
        <f t="shared" si="859"/>
        <v>0</v>
      </c>
      <c r="FF448" s="631">
        <f t="shared" si="859"/>
        <v>0</v>
      </c>
      <c r="FG448" s="631">
        <f t="shared" si="859"/>
        <v>0</v>
      </c>
      <c r="FH448" s="631">
        <f t="shared" si="859"/>
        <v>0</v>
      </c>
      <c r="FI448" s="631">
        <f t="shared" si="859"/>
        <v>0</v>
      </c>
      <c r="FJ448" s="631">
        <f t="shared" si="859"/>
        <v>0</v>
      </c>
      <c r="FK448" s="631">
        <f t="shared" si="859"/>
        <v>0</v>
      </c>
      <c r="FL448" s="631">
        <f t="shared" si="859"/>
        <v>0</v>
      </c>
      <c r="FM448" s="631">
        <f t="shared" si="859"/>
        <v>0</v>
      </c>
      <c r="FN448" s="631">
        <f t="shared" si="859"/>
        <v>0</v>
      </c>
      <c r="FO448" s="631">
        <f t="shared" si="859"/>
        <v>0</v>
      </c>
      <c r="FP448" s="631">
        <f t="shared" si="859"/>
        <v>0</v>
      </c>
      <c r="FQ448" s="631">
        <f t="shared" si="859"/>
        <v>0</v>
      </c>
      <c r="FR448" s="631">
        <f t="shared" si="859"/>
        <v>0</v>
      </c>
      <c r="FS448" s="631">
        <f t="shared" si="859"/>
        <v>0</v>
      </c>
      <c r="FT448" s="631">
        <f t="shared" si="749"/>
        <v>0</v>
      </c>
      <c r="FU448" s="631">
        <f t="shared" si="749"/>
        <v>0</v>
      </c>
      <c r="FV448" s="631">
        <f t="shared" si="815"/>
        <v>0</v>
      </c>
      <c r="FW448" s="631">
        <f t="shared" si="815"/>
        <v>0</v>
      </c>
      <c r="FX448" s="631">
        <f t="shared" ref="FV448:GC480" si="880">IF($A448=FX$60,$H448,0)</f>
        <v>0</v>
      </c>
      <c r="FY448" s="631">
        <f t="shared" si="880"/>
        <v>0</v>
      </c>
      <c r="FZ448" s="631">
        <f t="shared" si="880"/>
        <v>0</v>
      </c>
      <c r="GA448" s="631">
        <f t="shared" si="880"/>
        <v>0</v>
      </c>
      <c r="GB448" s="631">
        <f t="shared" si="880"/>
        <v>0</v>
      </c>
      <c r="GC448" s="631">
        <f t="shared" si="880"/>
        <v>0</v>
      </c>
      <c r="GD448" s="631">
        <f t="shared" si="817"/>
        <v>0</v>
      </c>
      <c r="GE448" s="631">
        <f t="shared" si="817"/>
        <v>0</v>
      </c>
      <c r="GF448" s="631">
        <f t="shared" si="817"/>
        <v>0</v>
      </c>
      <c r="GG448" s="631">
        <f t="shared" si="817"/>
        <v>0</v>
      </c>
      <c r="GH448" s="631">
        <f t="shared" si="817"/>
        <v>0</v>
      </c>
      <c r="GI448" s="631">
        <f t="shared" si="853"/>
        <v>0</v>
      </c>
      <c r="GJ448" s="631">
        <f t="shared" si="853"/>
        <v>0</v>
      </c>
      <c r="GK448" s="631">
        <f t="shared" si="853"/>
        <v>0</v>
      </c>
      <c r="GL448" s="631">
        <f t="shared" si="853"/>
        <v>0</v>
      </c>
      <c r="GM448" s="631">
        <f t="shared" si="853"/>
        <v>0</v>
      </c>
      <c r="GN448" s="631">
        <f t="shared" si="853"/>
        <v>0</v>
      </c>
      <c r="GO448" s="631"/>
      <c r="GP448" s="631">
        <f t="shared" si="852"/>
        <v>0</v>
      </c>
      <c r="GQ448" s="631">
        <f t="shared" si="852"/>
        <v>0</v>
      </c>
      <c r="GR448" s="631">
        <f t="shared" si="852"/>
        <v>0</v>
      </c>
      <c r="GS448" s="631">
        <f t="shared" si="852"/>
        <v>0</v>
      </c>
      <c r="GT448" s="631">
        <f t="shared" si="852"/>
        <v>0</v>
      </c>
      <c r="GU448" s="631">
        <f t="shared" si="852"/>
        <v>0</v>
      </c>
      <c r="GV448" s="631">
        <f t="shared" si="852"/>
        <v>0</v>
      </c>
      <c r="GW448" s="631">
        <f t="shared" si="852"/>
        <v>0</v>
      </c>
      <c r="GX448" s="631">
        <f t="shared" si="852"/>
        <v>0</v>
      </c>
      <c r="GY448" s="631">
        <f t="shared" si="852"/>
        <v>0</v>
      </c>
      <c r="GZ448" s="631">
        <f t="shared" si="852"/>
        <v>0</v>
      </c>
      <c r="HA448" s="631">
        <f t="shared" si="852"/>
        <v>0</v>
      </c>
      <c r="HB448" s="631">
        <f t="shared" si="852"/>
        <v>0</v>
      </c>
      <c r="HC448" s="631">
        <f t="shared" si="852"/>
        <v>0</v>
      </c>
      <c r="HD448" s="631">
        <f t="shared" si="852"/>
        <v>0</v>
      </c>
      <c r="HE448" s="631">
        <f t="shared" si="878"/>
        <v>0</v>
      </c>
      <c r="HF448" s="631">
        <f t="shared" si="878"/>
        <v>0</v>
      </c>
      <c r="HG448" s="631">
        <f t="shared" si="878"/>
        <v>0</v>
      </c>
      <c r="HH448" s="631">
        <f t="shared" si="878"/>
        <v>0</v>
      </c>
      <c r="HI448" s="631">
        <f t="shared" si="857"/>
        <v>0</v>
      </c>
      <c r="HJ448" s="631">
        <f t="shared" si="857"/>
        <v>0</v>
      </c>
      <c r="HK448" s="631">
        <f t="shared" si="857"/>
        <v>0</v>
      </c>
      <c r="HL448" s="631">
        <f t="shared" si="857"/>
        <v>0</v>
      </c>
      <c r="HM448" s="631">
        <f t="shared" si="857"/>
        <v>0</v>
      </c>
      <c r="HN448" s="631">
        <f t="shared" si="857"/>
        <v>0</v>
      </c>
      <c r="HO448" s="631">
        <f t="shared" si="857"/>
        <v>0</v>
      </c>
      <c r="HP448" s="631">
        <f t="shared" si="857"/>
        <v>0</v>
      </c>
      <c r="HQ448" s="631">
        <f t="shared" si="857"/>
        <v>0</v>
      </c>
      <c r="HR448" s="631">
        <f t="shared" si="835"/>
        <v>0</v>
      </c>
      <c r="HS448" s="631">
        <f t="shared" si="835"/>
        <v>0</v>
      </c>
      <c r="HT448" s="631">
        <f t="shared" si="835"/>
        <v>0</v>
      </c>
      <c r="HU448" s="631">
        <f t="shared" si="835"/>
        <v>0</v>
      </c>
      <c r="HV448" s="631">
        <f t="shared" si="858"/>
        <v>0</v>
      </c>
      <c r="HW448" s="631">
        <f t="shared" si="858"/>
        <v>0</v>
      </c>
      <c r="HX448" s="631">
        <f t="shared" si="858"/>
        <v>0</v>
      </c>
      <c r="HY448" s="631">
        <f t="shared" si="858"/>
        <v>0</v>
      </c>
      <c r="HZ448" s="631">
        <f t="shared" si="858"/>
        <v>0</v>
      </c>
      <c r="IA448" s="631">
        <f t="shared" si="858"/>
        <v>0</v>
      </c>
      <c r="IB448" s="631">
        <f t="shared" si="858"/>
        <v>0</v>
      </c>
      <c r="IC448" s="631">
        <f t="shared" si="858"/>
        <v>0</v>
      </c>
      <c r="ID448" s="631">
        <f t="shared" si="858"/>
        <v>0</v>
      </c>
      <c r="IE448" s="631">
        <f t="shared" si="858"/>
        <v>0</v>
      </c>
      <c r="IF448" s="631">
        <f t="shared" si="858"/>
        <v>0</v>
      </c>
      <c r="IG448" s="631">
        <f t="shared" si="858"/>
        <v>0</v>
      </c>
      <c r="IH448" s="631">
        <f t="shared" si="858"/>
        <v>0</v>
      </c>
      <c r="II448" s="631">
        <f t="shared" si="858"/>
        <v>0</v>
      </c>
      <c r="IJ448" s="631">
        <f t="shared" si="858"/>
        <v>0</v>
      </c>
      <c r="IK448" s="631">
        <f t="shared" si="858"/>
        <v>0</v>
      </c>
      <c r="IL448" s="631">
        <f t="shared" si="879"/>
        <v>0</v>
      </c>
      <c r="IM448" s="631">
        <f t="shared" si="879"/>
        <v>0</v>
      </c>
      <c r="IN448" s="631">
        <f t="shared" si="879"/>
        <v>0</v>
      </c>
      <c r="IO448" s="631">
        <f t="shared" si="879"/>
        <v>0</v>
      </c>
      <c r="IP448" s="631">
        <f t="shared" si="879"/>
        <v>0</v>
      </c>
      <c r="IQ448" s="631">
        <f t="shared" si="879"/>
        <v>0</v>
      </c>
      <c r="IR448" s="631">
        <f t="shared" si="879"/>
        <v>0</v>
      </c>
      <c r="IS448" s="631">
        <f t="shared" si="879"/>
        <v>0</v>
      </c>
      <c r="IT448" s="631"/>
      <c r="IU448" s="631">
        <f t="shared" si="860"/>
        <v>0</v>
      </c>
      <c r="IV448" s="631">
        <f t="shared" si="860"/>
        <v>0</v>
      </c>
      <c r="IW448" s="631">
        <f t="shared" si="860"/>
        <v>0</v>
      </c>
      <c r="IX448" s="631">
        <f t="shared" si="860"/>
        <v>0</v>
      </c>
      <c r="IY448" s="631">
        <f t="shared" si="860"/>
        <v>0</v>
      </c>
      <c r="IZ448" s="631">
        <f t="shared" si="860"/>
        <v>0</v>
      </c>
      <c r="JA448" s="631">
        <f t="shared" si="860"/>
        <v>0</v>
      </c>
      <c r="JB448" s="631">
        <f t="shared" si="860"/>
        <v>0</v>
      </c>
      <c r="JC448" s="631">
        <f t="shared" si="860"/>
        <v>0</v>
      </c>
      <c r="JD448" s="631">
        <f t="shared" si="860"/>
        <v>0</v>
      </c>
      <c r="JE448" s="631">
        <f t="shared" si="861"/>
        <v>0</v>
      </c>
      <c r="JF448" s="631">
        <f t="shared" si="861"/>
        <v>0</v>
      </c>
      <c r="JG448" s="631">
        <f t="shared" si="861"/>
        <v>0</v>
      </c>
      <c r="JH448" s="631">
        <f t="shared" si="861"/>
        <v>0</v>
      </c>
      <c r="JI448" s="631">
        <f t="shared" si="861"/>
        <v>0</v>
      </c>
      <c r="JJ448" s="631">
        <f t="shared" si="861"/>
        <v>0</v>
      </c>
      <c r="JK448" s="631">
        <f t="shared" si="861"/>
        <v>0</v>
      </c>
      <c r="JL448" s="631">
        <f t="shared" si="861"/>
        <v>0</v>
      </c>
      <c r="JM448" s="631">
        <f t="shared" si="861"/>
        <v>0</v>
      </c>
      <c r="JN448" s="631">
        <f t="shared" si="861"/>
        <v>0</v>
      </c>
      <c r="JO448" s="631">
        <f t="shared" si="862"/>
        <v>0</v>
      </c>
      <c r="JP448" s="631">
        <f t="shared" si="862"/>
        <v>0</v>
      </c>
      <c r="JQ448" s="631">
        <f t="shared" si="862"/>
        <v>0</v>
      </c>
      <c r="JR448" s="631">
        <f t="shared" si="862"/>
        <v>0</v>
      </c>
      <c r="JS448" s="631">
        <f t="shared" si="862"/>
        <v>0</v>
      </c>
      <c r="JT448" s="631">
        <f t="shared" si="862"/>
        <v>0</v>
      </c>
      <c r="JU448" s="631">
        <f t="shared" si="862"/>
        <v>0</v>
      </c>
      <c r="JV448" s="631">
        <f t="shared" si="862"/>
        <v>0</v>
      </c>
      <c r="JW448" s="631">
        <f t="shared" si="862"/>
        <v>0</v>
      </c>
      <c r="JX448" s="631">
        <f t="shared" si="862"/>
        <v>0</v>
      </c>
      <c r="JY448" s="631">
        <f t="shared" si="863"/>
        <v>0</v>
      </c>
      <c r="JZ448" s="631">
        <f t="shared" si="863"/>
        <v>0</v>
      </c>
      <c r="KA448" s="631">
        <f t="shared" si="863"/>
        <v>0</v>
      </c>
      <c r="KB448" s="631">
        <f t="shared" si="863"/>
        <v>0</v>
      </c>
      <c r="KC448" s="631">
        <f t="shared" si="863"/>
        <v>0</v>
      </c>
      <c r="KD448" s="631">
        <f t="shared" si="863"/>
        <v>0</v>
      </c>
      <c r="KE448" s="631">
        <f t="shared" si="863"/>
        <v>0</v>
      </c>
      <c r="KF448" s="631">
        <f t="shared" si="863"/>
        <v>0</v>
      </c>
      <c r="KG448" s="631">
        <f t="shared" si="863"/>
        <v>0</v>
      </c>
      <c r="KH448" s="631">
        <f t="shared" si="863"/>
        <v>0</v>
      </c>
      <c r="KI448" s="631">
        <f t="shared" si="864"/>
        <v>0</v>
      </c>
      <c r="KJ448" s="631">
        <f t="shared" si="864"/>
        <v>0</v>
      </c>
      <c r="KK448" s="631">
        <f t="shared" si="864"/>
        <v>0</v>
      </c>
      <c r="KL448" s="631">
        <f t="shared" si="864"/>
        <v>0</v>
      </c>
      <c r="KM448" s="631">
        <f t="shared" si="864"/>
        <v>0</v>
      </c>
      <c r="KN448" s="631">
        <f t="shared" si="864"/>
        <v>0</v>
      </c>
      <c r="KO448" s="631">
        <f t="shared" si="864"/>
        <v>0</v>
      </c>
      <c r="KP448" s="631">
        <f t="shared" si="864"/>
        <v>0</v>
      </c>
      <c r="KQ448" s="631">
        <f t="shared" si="864"/>
        <v>0</v>
      </c>
      <c r="KR448" s="631">
        <f t="shared" si="864"/>
        <v>0</v>
      </c>
      <c r="KS448" s="631">
        <f t="shared" si="865"/>
        <v>0</v>
      </c>
      <c r="KT448" s="631">
        <f t="shared" si="865"/>
        <v>0</v>
      </c>
      <c r="KU448" s="631">
        <f t="shared" si="865"/>
        <v>0</v>
      </c>
      <c r="KV448" s="631">
        <f t="shared" si="865"/>
        <v>0</v>
      </c>
      <c r="KW448" s="631">
        <f t="shared" si="865"/>
        <v>0</v>
      </c>
      <c r="KX448" s="631">
        <f t="shared" si="865"/>
        <v>0</v>
      </c>
      <c r="KY448" s="631"/>
      <c r="KZ448" s="631">
        <f t="shared" si="866"/>
        <v>0</v>
      </c>
      <c r="LA448" s="631">
        <f t="shared" si="866"/>
        <v>0</v>
      </c>
      <c r="LB448" s="631">
        <f t="shared" si="866"/>
        <v>0</v>
      </c>
      <c r="LC448" s="631">
        <f t="shared" si="866"/>
        <v>0</v>
      </c>
      <c r="LD448" s="631">
        <f t="shared" si="866"/>
        <v>0</v>
      </c>
      <c r="LE448" s="631">
        <f t="shared" si="866"/>
        <v>0</v>
      </c>
      <c r="LF448" s="631">
        <f t="shared" si="866"/>
        <v>0</v>
      </c>
      <c r="LG448" s="631">
        <f t="shared" si="866"/>
        <v>0</v>
      </c>
      <c r="LH448" s="631">
        <f t="shared" si="866"/>
        <v>0</v>
      </c>
      <c r="LI448" s="631">
        <f t="shared" si="866"/>
        <v>0</v>
      </c>
      <c r="LJ448" s="631">
        <f t="shared" si="867"/>
        <v>0</v>
      </c>
      <c r="LK448" s="631">
        <f t="shared" si="867"/>
        <v>0</v>
      </c>
      <c r="LL448" s="631">
        <f t="shared" si="867"/>
        <v>0</v>
      </c>
      <c r="LM448" s="631">
        <f t="shared" si="867"/>
        <v>0</v>
      </c>
      <c r="LN448" s="631">
        <f t="shared" si="867"/>
        <v>0</v>
      </c>
      <c r="LO448" s="631">
        <f t="shared" si="867"/>
        <v>0</v>
      </c>
      <c r="LP448" s="631">
        <f t="shared" si="867"/>
        <v>0</v>
      </c>
      <c r="LQ448" s="631">
        <f t="shared" si="867"/>
        <v>0</v>
      </c>
      <c r="LR448" s="631">
        <f t="shared" si="867"/>
        <v>0</v>
      </c>
      <c r="LS448" s="631">
        <f t="shared" si="867"/>
        <v>0</v>
      </c>
      <c r="LT448" s="631">
        <f t="shared" si="868"/>
        <v>0</v>
      </c>
      <c r="LU448" s="631">
        <f t="shared" si="868"/>
        <v>0</v>
      </c>
      <c r="LV448" s="631">
        <f t="shared" si="868"/>
        <v>0</v>
      </c>
      <c r="LW448" s="631">
        <f t="shared" si="868"/>
        <v>0</v>
      </c>
      <c r="LX448" s="631">
        <f t="shared" si="868"/>
        <v>0</v>
      </c>
      <c r="LY448" s="631">
        <f t="shared" si="868"/>
        <v>0</v>
      </c>
      <c r="LZ448" s="631">
        <f t="shared" si="868"/>
        <v>0</v>
      </c>
      <c r="MA448" s="631">
        <f t="shared" si="868"/>
        <v>0</v>
      </c>
      <c r="MB448" s="631">
        <f t="shared" si="868"/>
        <v>0</v>
      </c>
      <c r="MC448" s="631">
        <f t="shared" si="868"/>
        <v>0</v>
      </c>
      <c r="MD448" s="631">
        <f t="shared" si="869"/>
        <v>0</v>
      </c>
      <c r="ME448" s="631">
        <f t="shared" si="869"/>
        <v>0</v>
      </c>
      <c r="MF448" s="631">
        <f t="shared" si="869"/>
        <v>0</v>
      </c>
      <c r="MG448" s="631">
        <f t="shared" si="869"/>
        <v>0</v>
      </c>
      <c r="MH448" s="631">
        <f t="shared" si="869"/>
        <v>0</v>
      </c>
      <c r="MI448" s="631">
        <f t="shared" si="869"/>
        <v>0</v>
      </c>
      <c r="MJ448" s="631">
        <f t="shared" si="869"/>
        <v>0</v>
      </c>
      <c r="MK448" s="631">
        <f t="shared" si="869"/>
        <v>0</v>
      </c>
      <c r="ML448" s="631">
        <f t="shared" si="869"/>
        <v>0</v>
      </c>
      <c r="MM448" s="631">
        <f t="shared" si="869"/>
        <v>0</v>
      </c>
      <c r="MN448" s="631">
        <f t="shared" si="870"/>
        <v>0</v>
      </c>
      <c r="MO448" s="631">
        <f t="shared" si="870"/>
        <v>0</v>
      </c>
      <c r="MP448" s="631">
        <f t="shared" si="870"/>
        <v>0</v>
      </c>
      <c r="MQ448" s="631">
        <f t="shared" si="870"/>
        <v>0</v>
      </c>
      <c r="MR448" s="631">
        <f t="shared" si="870"/>
        <v>0</v>
      </c>
      <c r="MS448" s="631">
        <f t="shared" si="870"/>
        <v>0</v>
      </c>
      <c r="MT448" s="631">
        <f t="shared" si="870"/>
        <v>0</v>
      </c>
      <c r="MU448" s="631">
        <f t="shared" si="870"/>
        <v>0</v>
      </c>
      <c r="MV448" s="631">
        <f t="shared" si="870"/>
        <v>0</v>
      </c>
      <c r="MW448" s="631">
        <f t="shared" si="870"/>
        <v>0</v>
      </c>
      <c r="MX448" s="631">
        <f t="shared" si="871"/>
        <v>0</v>
      </c>
      <c r="MY448" s="631">
        <f t="shared" si="871"/>
        <v>0</v>
      </c>
      <c r="MZ448" s="631">
        <f t="shared" si="871"/>
        <v>0</v>
      </c>
      <c r="NA448" s="631">
        <f t="shared" si="871"/>
        <v>0</v>
      </c>
      <c r="NB448" s="631">
        <f t="shared" si="871"/>
        <v>0</v>
      </c>
      <c r="NC448" s="631">
        <f t="shared" si="871"/>
        <v>0</v>
      </c>
    </row>
    <row r="449" spans="1:367" hidden="1">
      <c r="A449" s="504"/>
      <c r="B449" s="504"/>
      <c r="C449" s="497"/>
      <c r="D449" s="497"/>
      <c r="E449" s="362">
        <f t="shared" si="772"/>
        <v>0</v>
      </c>
      <c r="F449" s="363">
        <f t="shared" si="773"/>
        <v>0</v>
      </c>
      <c r="G449" s="498">
        <f>E449*Dichtheden!$V$70</f>
        <v>0</v>
      </c>
      <c r="H449" s="499">
        <f>IF(C449=0,0,ROUND(IF((G449/2)/Dichtheden!$C$3&lt;1,1,(G449/2)/Dichtheden!$C$3),0))</f>
        <v>0</v>
      </c>
      <c r="I449" s="498">
        <f>E449*Dichtheden!$AJ$70</f>
        <v>0</v>
      </c>
      <c r="J449" s="499">
        <f>IF(C449=0,0,ROUND(IF((I449/2)/Dichtheden!$D$3&lt;1,1,(I449/2)/Dichtheden!$D$3),0))</f>
        <v>0</v>
      </c>
      <c r="K449" s="498">
        <f t="shared" si="774"/>
        <v>0</v>
      </c>
      <c r="L449" s="500">
        <f t="shared" si="777"/>
        <v>0</v>
      </c>
      <c r="M449" s="498">
        <f>IF(D449=0,0,IF((D449*Dichtheden!$G$4)&lt;25,25,D449*Dichtheden!$G$4))</f>
        <v>0</v>
      </c>
      <c r="N449" s="499">
        <f>D449*Dichtheden!$H$4</f>
        <v>0</v>
      </c>
      <c r="O449" s="501"/>
      <c r="P449" s="501"/>
      <c r="Q449" s="502">
        <f>E449*Dichtheden!$AS$68</f>
        <v>0</v>
      </c>
      <c r="R449" s="495">
        <f>IF(Q449=0,0,ROUND(IF((Q449/2)/Dichtheden!$C$3&lt;1,1,(Q449/2)/Dichtheden!$C$3),0))</f>
        <v>0</v>
      </c>
      <c r="S449" s="502">
        <f>E449*Dichtheden!$AY$68</f>
        <v>0</v>
      </c>
      <c r="T449" s="495">
        <f>IF(Q449=0,0,ROUND(IF((S449/2)/Dichtheden!$D$3&lt;1,1,(S449/2)/Dichtheden!$D$3),0))</f>
        <v>0</v>
      </c>
      <c r="U449" s="502">
        <f>D449*Dichtheden!$G$5</f>
        <v>0</v>
      </c>
      <c r="V449" s="502">
        <f>D449*Dichtheden!$H$5</f>
        <v>0</v>
      </c>
      <c r="X449" s="630"/>
      <c r="AA449" s="628">
        <f t="shared" si="872"/>
        <v>0</v>
      </c>
      <c r="AB449" s="628">
        <f t="shared" si="872"/>
        <v>0</v>
      </c>
      <c r="AC449" s="628">
        <f t="shared" si="872"/>
        <v>0</v>
      </c>
      <c r="AD449" s="628">
        <f t="shared" si="872"/>
        <v>0</v>
      </c>
      <c r="AE449" s="628">
        <f t="shared" si="872"/>
        <v>0</v>
      </c>
      <c r="AF449" s="628">
        <f t="shared" si="872"/>
        <v>0</v>
      </c>
      <c r="AG449" s="628">
        <f t="shared" si="872"/>
        <v>0</v>
      </c>
      <c r="AH449" s="628">
        <f t="shared" si="872"/>
        <v>0</v>
      </c>
      <c r="AI449" s="628">
        <f t="shared" si="872"/>
        <v>0</v>
      </c>
      <c r="AJ449" s="628">
        <f t="shared" si="872"/>
        <v>0</v>
      </c>
      <c r="AK449" s="628">
        <f t="shared" si="872"/>
        <v>0</v>
      </c>
      <c r="AL449" s="628">
        <f t="shared" si="872"/>
        <v>0</v>
      </c>
      <c r="AM449" s="628">
        <f t="shared" si="872"/>
        <v>0</v>
      </c>
      <c r="AN449" s="628">
        <f t="shared" si="872"/>
        <v>0</v>
      </c>
      <c r="AO449" s="628">
        <f t="shared" si="872"/>
        <v>0</v>
      </c>
      <c r="AP449" s="628">
        <f t="shared" si="872"/>
        <v>0</v>
      </c>
      <c r="AQ449" s="628">
        <f t="shared" si="854"/>
        <v>0</v>
      </c>
      <c r="AR449" s="628">
        <f t="shared" si="854"/>
        <v>0</v>
      </c>
      <c r="AS449" s="628">
        <f t="shared" si="854"/>
        <v>0</v>
      </c>
      <c r="AT449" s="628">
        <f t="shared" si="854"/>
        <v>0</v>
      </c>
      <c r="AU449" s="628">
        <f t="shared" si="854"/>
        <v>0</v>
      </c>
      <c r="AV449" s="628">
        <f t="shared" si="854"/>
        <v>0</v>
      </c>
      <c r="AW449" s="628">
        <f t="shared" si="854"/>
        <v>0</v>
      </c>
      <c r="AX449" s="628">
        <f t="shared" si="854"/>
        <v>0</v>
      </c>
      <c r="AY449" s="628">
        <f t="shared" si="854"/>
        <v>0</v>
      </c>
      <c r="AZ449" s="628">
        <f t="shared" si="854"/>
        <v>0</v>
      </c>
      <c r="BA449" s="628">
        <f t="shared" si="854"/>
        <v>0</v>
      </c>
      <c r="BB449" s="628">
        <f t="shared" si="854"/>
        <v>0</v>
      </c>
      <c r="BC449" s="628">
        <f t="shared" si="854"/>
        <v>0</v>
      </c>
      <c r="BD449" s="628">
        <f t="shared" si="854"/>
        <v>0</v>
      </c>
      <c r="BE449" s="628">
        <f t="shared" si="854"/>
        <v>0</v>
      </c>
      <c r="BF449" s="628">
        <f t="shared" si="854"/>
        <v>0</v>
      </c>
      <c r="BG449" s="628">
        <f t="shared" si="873"/>
        <v>0</v>
      </c>
      <c r="BH449" s="628">
        <f t="shared" si="873"/>
        <v>0</v>
      </c>
      <c r="BI449" s="628">
        <f t="shared" si="873"/>
        <v>0</v>
      </c>
      <c r="BJ449" s="628">
        <f t="shared" si="873"/>
        <v>0</v>
      </c>
      <c r="BK449" s="628">
        <f t="shared" si="873"/>
        <v>0</v>
      </c>
      <c r="BL449" s="628">
        <f t="shared" si="873"/>
        <v>0</v>
      </c>
      <c r="BM449" s="628">
        <f t="shared" si="873"/>
        <v>0</v>
      </c>
      <c r="BN449" s="628">
        <f t="shared" si="873"/>
        <v>0</v>
      </c>
      <c r="BO449" s="628">
        <f t="shared" si="873"/>
        <v>0</v>
      </c>
      <c r="BP449" s="628">
        <f t="shared" si="873"/>
        <v>0</v>
      </c>
      <c r="BQ449" s="628">
        <f t="shared" si="873"/>
        <v>0</v>
      </c>
      <c r="BR449" s="628">
        <f t="shared" si="873"/>
        <v>0</v>
      </c>
      <c r="BS449" s="628">
        <f t="shared" si="873"/>
        <v>0</v>
      </c>
      <c r="BT449" s="628">
        <f t="shared" si="873"/>
        <v>0</v>
      </c>
      <c r="BU449" s="628">
        <f t="shared" si="873"/>
        <v>0</v>
      </c>
      <c r="BV449" s="628">
        <f t="shared" si="873"/>
        <v>0</v>
      </c>
      <c r="BW449" s="628">
        <f t="shared" si="874"/>
        <v>0</v>
      </c>
      <c r="BX449" s="628">
        <f t="shared" si="874"/>
        <v>0</v>
      </c>
      <c r="BY449" s="628">
        <f t="shared" si="874"/>
        <v>0</v>
      </c>
      <c r="BZ449" s="628">
        <f t="shared" si="874"/>
        <v>0</v>
      </c>
      <c r="CA449" s="628">
        <f t="shared" si="874"/>
        <v>0</v>
      </c>
      <c r="CB449" s="628">
        <f t="shared" si="874"/>
        <v>0</v>
      </c>
      <c r="CC449" s="628">
        <f t="shared" si="874"/>
        <v>0</v>
      </c>
      <c r="CD449" s="628">
        <f t="shared" si="874"/>
        <v>0</v>
      </c>
      <c r="CE449" s="628"/>
      <c r="CF449" s="628">
        <f t="shared" si="875"/>
        <v>0</v>
      </c>
      <c r="CG449" s="628">
        <f t="shared" si="875"/>
        <v>0</v>
      </c>
      <c r="CH449" s="628">
        <f t="shared" si="875"/>
        <v>0</v>
      </c>
      <c r="CI449" s="628">
        <f t="shared" si="875"/>
        <v>0</v>
      </c>
      <c r="CJ449" s="628">
        <f t="shared" si="875"/>
        <v>0</v>
      </c>
      <c r="CK449" s="628">
        <f t="shared" si="875"/>
        <v>0</v>
      </c>
      <c r="CL449" s="628">
        <f t="shared" si="875"/>
        <v>0</v>
      </c>
      <c r="CM449" s="628">
        <f t="shared" si="875"/>
        <v>0</v>
      </c>
      <c r="CN449" s="628">
        <f t="shared" si="875"/>
        <v>0</v>
      </c>
      <c r="CO449" s="628">
        <f t="shared" si="875"/>
        <v>0</v>
      </c>
      <c r="CP449" s="628">
        <f t="shared" si="875"/>
        <v>0</v>
      </c>
      <c r="CQ449" s="628">
        <f t="shared" si="875"/>
        <v>0</v>
      </c>
      <c r="CR449" s="628">
        <f t="shared" si="875"/>
        <v>0</v>
      </c>
      <c r="CS449" s="628">
        <f t="shared" si="875"/>
        <v>0</v>
      </c>
      <c r="CT449" s="628">
        <f t="shared" si="875"/>
        <v>0</v>
      </c>
      <c r="CU449" s="628">
        <f t="shared" si="875"/>
        <v>0</v>
      </c>
      <c r="CV449" s="628">
        <f t="shared" si="855"/>
        <v>0</v>
      </c>
      <c r="CW449" s="628">
        <f t="shared" si="855"/>
        <v>0</v>
      </c>
      <c r="CX449" s="628">
        <f t="shared" si="855"/>
        <v>0</v>
      </c>
      <c r="CY449" s="628">
        <f t="shared" si="855"/>
        <v>0</v>
      </c>
      <c r="CZ449" s="628">
        <f t="shared" si="855"/>
        <v>0</v>
      </c>
      <c r="DA449" s="628">
        <f t="shared" si="855"/>
        <v>0</v>
      </c>
      <c r="DB449" s="628">
        <f t="shared" si="855"/>
        <v>0</v>
      </c>
      <c r="DC449" s="628">
        <f t="shared" si="855"/>
        <v>0</v>
      </c>
      <c r="DD449" s="628">
        <f t="shared" si="855"/>
        <v>0</v>
      </c>
      <c r="DE449" s="628">
        <f t="shared" si="855"/>
        <v>0</v>
      </c>
      <c r="DF449" s="628">
        <f t="shared" si="855"/>
        <v>0</v>
      </c>
      <c r="DG449" s="628">
        <f t="shared" si="855"/>
        <v>0</v>
      </c>
      <c r="DH449" s="628">
        <f t="shared" si="855"/>
        <v>0</v>
      </c>
      <c r="DI449" s="628">
        <f t="shared" si="855"/>
        <v>0</v>
      </c>
      <c r="DJ449" s="628">
        <f t="shared" si="855"/>
        <v>0</v>
      </c>
      <c r="DK449" s="628">
        <f t="shared" si="855"/>
        <v>0</v>
      </c>
      <c r="DL449" s="628">
        <f t="shared" si="876"/>
        <v>0</v>
      </c>
      <c r="DM449" s="628">
        <f t="shared" si="876"/>
        <v>0</v>
      </c>
      <c r="DN449" s="628">
        <f t="shared" si="876"/>
        <v>0</v>
      </c>
      <c r="DO449" s="628">
        <f t="shared" si="876"/>
        <v>0</v>
      </c>
      <c r="DP449" s="628">
        <f t="shared" si="876"/>
        <v>0</v>
      </c>
      <c r="DQ449" s="628">
        <f t="shared" si="876"/>
        <v>0</v>
      </c>
      <c r="DR449" s="628">
        <f t="shared" si="876"/>
        <v>0</v>
      </c>
      <c r="DS449" s="628">
        <f t="shared" si="876"/>
        <v>0</v>
      </c>
      <c r="DT449" s="628">
        <f t="shared" si="876"/>
        <v>0</v>
      </c>
      <c r="DU449" s="628">
        <f t="shared" si="876"/>
        <v>0</v>
      </c>
      <c r="DV449" s="628">
        <f t="shared" si="876"/>
        <v>0</v>
      </c>
      <c r="DW449" s="628">
        <f t="shared" si="876"/>
        <v>0</v>
      </c>
      <c r="DX449" s="628">
        <f t="shared" si="876"/>
        <v>0</v>
      </c>
      <c r="DY449" s="628">
        <f t="shared" si="876"/>
        <v>0</v>
      </c>
      <c r="DZ449" s="628">
        <f t="shared" si="876"/>
        <v>0</v>
      </c>
      <c r="EA449" s="628">
        <f t="shared" si="876"/>
        <v>0</v>
      </c>
      <c r="EB449" s="628">
        <f t="shared" si="877"/>
        <v>0</v>
      </c>
      <c r="EC449" s="628">
        <f t="shared" si="877"/>
        <v>0</v>
      </c>
      <c r="ED449" s="628">
        <f t="shared" si="877"/>
        <v>0</v>
      </c>
      <c r="EE449" s="628">
        <f t="shared" si="877"/>
        <v>0</v>
      </c>
      <c r="EF449" s="628">
        <f t="shared" si="877"/>
        <v>0</v>
      </c>
      <c r="EG449" s="628">
        <f t="shared" si="877"/>
        <v>0</v>
      </c>
      <c r="EH449" s="628">
        <f t="shared" si="877"/>
        <v>0</v>
      </c>
      <c r="EI449" s="628">
        <f t="shared" si="877"/>
        <v>0</v>
      </c>
      <c r="EJ449" s="631"/>
      <c r="EK449" s="631">
        <f t="shared" si="856"/>
        <v>0</v>
      </c>
      <c r="EL449" s="631">
        <f t="shared" si="856"/>
        <v>0</v>
      </c>
      <c r="EM449" s="631">
        <f t="shared" si="856"/>
        <v>0</v>
      </c>
      <c r="EN449" s="631">
        <f t="shared" si="856"/>
        <v>0</v>
      </c>
      <c r="EO449" s="631">
        <f t="shared" si="856"/>
        <v>0</v>
      </c>
      <c r="EP449" s="631">
        <f t="shared" si="856"/>
        <v>0</v>
      </c>
      <c r="EQ449" s="631">
        <f t="shared" si="856"/>
        <v>0</v>
      </c>
      <c r="ER449" s="631">
        <f t="shared" si="856"/>
        <v>0</v>
      </c>
      <c r="ES449" s="631">
        <f t="shared" si="856"/>
        <v>0</v>
      </c>
      <c r="ET449" s="631">
        <f t="shared" si="856"/>
        <v>0</v>
      </c>
      <c r="EU449" s="631">
        <f t="shared" si="856"/>
        <v>0</v>
      </c>
      <c r="EV449" s="631">
        <f t="shared" si="856"/>
        <v>0</v>
      </c>
      <c r="EW449" s="631">
        <f t="shared" si="856"/>
        <v>0</v>
      </c>
      <c r="EX449" s="631">
        <f t="shared" si="856"/>
        <v>0</v>
      </c>
      <c r="EY449" s="631">
        <f t="shared" si="856"/>
        <v>0</v>
      </c>
      <c r="EZ449" s="631">
        <f t="shared" si="856"/>
        <v>0</v>
      </c>
      <c r="FA449" s="631">
        <f t="shared" si="775"/>
        <v>0</v>
      </c>
      <c r="FB449" s="631">
        <f t="shared" si="775"/>
        <v>0</v>
      </c>
      <c r="FC449" s="631">
        <f t="shared" si="775"/>
        <v>0</v>
      </c>
      <c r="FD449" s="631">
        <f t="shared" si="859"/>
        <v>0</v>
      </c>
      <c r="FE449" s="631">
        <f t="shared" si="859"/>
        <v>0</v>
      </c>
      <c r="FF449" s="631">
        <f t="shared" si="859"/>
        <v>0</v>
      </c>
      <c r="FG449" s="631">
        <f t="shared" si="859"/>
        <v>0</v>
      </c>
      <c r="FH449" s="631">
        <f t="shared" si="859"/>
        <v>0</v>
      </c>
      <c r="FI449" s="631">
        <f t="shared" si="859"/>
        <v>0</v>
      </c>
      <c r="FJ449" s="631">
        <f t="shared" si="859"/>
        <v>0</v>
      </c>
      <c r="FK449" s="631">
        <f t="shared" si="859"/>
        <v>0</v>
      </c>
      <c r="FL449" s="631">
        <f t="shared" si="859"/>
        <v>0</v>
      </c>
      <c r="FM449" s="631">
        <f t="shared" si="859"/>
        <v>0</v>
      </c>
      <c r="FN449" s="631">
        <f t="shared" si="859"/>
        <v>0</v>
      </c>
      <c r="FO449" s="631">
        <f t="shared" si="859"/>
        <v>0</v>
      </c>
      <c r="FP449" s="631">
        <f t="shared" si="859"/>
        <v>0</v>
      </c>
      <c r="FQ449" s="631">
        <f t="shared" si="859"/>
        <v>0</v>
      </c>
      <c r="FR449" s="631">
        <f t="shared" si="859"/>
        <v>0</v>
      </c>
      <c r="FS449" s="631">
        <f t="shared" si="859"/>
        <v>0</v>
      </c>
      <c r="FT449" s="631">
        <f t="shared" ref="FT449:GC512" si="881">IF($A449=FT$60,$H449,0)</f>
        <v>0</v>
      </c>
      <c r="FU449" s="631">
        <f t="shared" si="881"/>
        <v>0</v>
      </c>
      <c r="FV449" s="631">
        <f t="shared" si="880"/>
        <v>0</v>
      </c>
      <c r="FW449" s="631">
        <f t="shared" si="880"/>
        <v>0</v>
      </c>
      <c r="FX449" s="631">
        <f t="shared" si="880"/>
        <v>0</v>
      </c>
      <c r="FY449" s="631">
        <f t="shared" si="880"/>
        <v>0</v>
      </c>
      <c r="FZ449" s="631">
        <f t="shared" si="880"/>
        <v>0</v>
      </c>
      <c r="GA449" s="631">
        <f t="shared" si="880"/>
        <v>0</v>
      </c>
      <c r="GB449" s="631">
        <f t="shared" si="880"/>
        <v>0</v>
      </c>
      <c r="GC449" s="631">
        <f t="shared" si="880"/>
        <v>0</v>
      </c>
      <c r="GD449" s="631">
        <f t="shared" si="817"/>
        <v>0</v>
      </c>
      <c r="GE449" s="631">
        <f t="shared" si="817"/>
        <v>0</v>
      </c>
      <c r="GF449" s="631">
        <f t="shared" si="817"/>
        <v>0</v>
      </c>
      <c r="GG449" s="631">
        <f t="shared" si="817"/>
        <v>0</v>
      </c>
      <c r="GH449" s="631">
        <f t="shared" si="817"/>
        <v>0</v>
      </c>
      <c r="GI449" s="631">
        <f t="shared" si="853"/>
        <v>0</v>
      </c>
      <c r="GJ449" s="631">
        <f t="shared" si="853"/>
        <v>0</v>
      </c>
      <c r="GK449" s="631">
        <f t="shared" si="853"/>
        <v>0</v>
      </c>
      <c r="GL449" s="631">
        <f t="shared" si="853"/>
        <v>0</v>
      </c>
      <c r="GM449" s="631">
        <f t="shared" si="853"/>
        <v>0</v>
      </c>
      <c r="GN449" s="631">
        <f t="shared" si="853"/>
        <v>0</v>
      </c>
      <c r="GO449" s="631"/>
      <c r="GP449" s="631">
        <f t="shared" si="852"/>
        <v>0</v>
      </c>
      <c r="GQ449" s="631">
        <f t="shared" si="852"/>
        <v>0</v>
      </c>
      <c r="GR449" s="631">
        <f t="shared" si="852"/>
        <v>0</v>
      </c>
      <c r="GS449" s="631">
        <f t="shared" si="852"/>
        <v>0</v>
      </c>
      <c r="GT449" s="631">
        <f t="shared" si="852"/>
        <v>0</v>
      </c>
      <c r="GU449" s="631">
        <f t="shared" si="852"/>
        <v>0</v>
      </c>
      <c r="GV449" s="631">
        <f t="shared" si="852"/>
        <v>0</v>
      </c>
      <c r="GW449" s="631">
        <f t="shared" si="852"/>
        <v>0</v>
      </c>
      <c r="GX449" s="631">
        <f t="shared" si="852"/>
        <v>0</v>
      </c>
      <c r="GY449" s="631">
        <f t="shared" si="852"/>
        <v>0</v>
      </c>
      <c r="GZ449" s="631">
        <f t="shared" si="852"/>
        <v>0</v>
      </c>
      <c r="HA449" s="631">
        <f t="shared" si="852"/>
        <v>0</v>
      </c>
      <c r="HB449" s="631">
        <f t="shared" si="852"/>
        <v>0</v>
      </c>
      <c r="HC449" s="631">
        <f t="shared" si="852"/>
        <v>0</v>
      </c>
      <c r="HD449" s="631">
        <f t="shared" si="852"/>
        <v>0</v>
      </c>
      <c r="HE449" s="631">
        <f t="shared" si="878"/>
        <v>0</v>
      </c>
      <c r="HF449" s="631">
        <f t="shared" si="878"/>
        <v>0</v>
      </c>
      <c r="HG449" s="631">
        <f t="shared" si="878"/>
        <v>0</v>
      </c>
      <c r="HH449" s="631">
        <f t="shared" si="878"/>
        <v>0</v>
      </c>
      <c r="HI449" s="631">
        <f t="shared" si="857"/>
        <v>0</v>
      </c>
      <c r="HJ449" s="631">
        <f t="shared" si="857"/>
        <v>0</v>
      </c>
      <c r="HK449" s="631">
        <f t="shared" si="857"/>
        <v>0</v>
      </c>
      <c r="HL449" s="631">
        <f t="shared" si="857"/>
        <v>0</v>
      </c>
      <c r="HM449" s="631">
        <f t="shared" si="857"/>
        <v>0</v>
      </c>
      <c r="HN449" s="631">
        <f t="shared" si="857"/>
        <v>0</v>
      </c>
      <c r="HO449" s="631">
        <f t="shared" si="857"/>
        <v>0</v>
      </c>
      <c r="HP449" s="631">
        <f t="shared" si="857"/>
        <v>0</v>
      </c>
      <c r="HQ449" s="631">
        <f t="shared" si="857"/>
        <v>0</v>
      </c>
      <c r="HR449" s="631">
        <f t="shared" si="835"/>
        <v>0</v>
      </c>
      <c r="HS449" s="631">
        <f t="shared" si="835"/>
        <v>0</v>
      </c>
      <c r="HT449" s="631">
        <f t="shared" si="835"/>
        <v>0</v>
      </c>
      <c r="HU449" s="631">
        <f t="shared" si="835"/>
        <v>0</v>
      </c>
      <c r="HV449" s="631">
        <f t="shared" si="858"/>
        <v>0</v>
      </c>
      <c r="HW449" s="631">
        <f t="shared" si="858"/>
        <v>0</v>
      </c>
      <c r="HX449" s="631">
        <f t="shared" si="858"/>
        <v>0</v>
      </c>
      <c r="HY449" s="631">
        <f t="shared" si="858"/>
        <v>0</v>
      </c>
      <c r="HZ449" s="631">
        <f t="shared" si="858"/>
        <v>0</v>
      </c>
      <c r="IA449" s="631">
        <f t="shared" si="858"/>
        <v>0</v>
      </c>
      <c r="IB449" s="631">
        <f t="shared" si="858"/>
        <v>0</v>
      </c>
      <c r="IC449" s="631">
        <f t="shared" si="858"/>
        <v>0</v>
      </c>
      <c r="ID449" s="631">
        <f t="shared" si="858"/>
        <v>0</v>
      </c>
      <c r="IE449" s="631">
        <f t="shared" si="858"/>
        <v>0</v>
      </c>
      <c r="IF449" s="631">
        <f t="shared" si="858"/>
        <v>0</v>
      </c>
      <c r="IG449" s="631">
        <f t="shared" si="858"/>
        <v>0</v>
      </c>
      <c r="IH449" s="631">
        <f t="shared" si="858"/>
        <v>0</v>
      </c>
      <c r="II449" s="631">
        <f t="shared" si="858"/>
        <v>0</v>
      </c>
      <c r="IJ449" s="631">
        <f t="shared" si="858"/>
        <v>0</v>
      </c>
      <c r="IK449" s="631">
        <f t="shared" si="858"/>
        <v>0</v>
      </c>
      <c r="IL449" s="631">
        <f t="shared" si="879"/>
        <v>0</v>
      </c>
      <c r="IM449" s="631">
        <f t="shared" si="879"/>
        <v>0</v>
      </c>
      <c r="IN449" s="631">
        <f t="shared" si="879"/>
        <v>0</v>
      </c>
      <c r="IO449" s="631">
        <f t="shared" si="879"/>
        <v>0</v>
      </c>
      <c r="IP449" s="631">
        <f t="shared" si="879"/>
        <v>0</v>
      </c>
      <c r="IQ449" s="631">
        <f t="shared" si="879"/>
        <v>0</v>
      </c>
      <c r="IR449" s="631">
        <f t="shared" si="879"/>
        <v>0</v>
      </c>
      <c r="IS449" s="631">
        <f t="shared" si="879"/>
        <v>0</v>
      </c>
      <c r="IT449" s="631"/>
      <c r="IU449" s="631">
        <f t="shared" si="860"/>
        <v>0</v>
      </c>
      <c r="IV449" s="631">
        <f t="shared" si="860"/>
        <v>0</v>
      </c>
      <c r="IW449" s="631">
        <f t="shared" si="860"/>
        <v>0</v>
      </c>
      <c r="IX449" s="631">
        <f t="shared" si="860"/>
        <v>0</v>
      </c>
      <c r="IY449" s="631">
        <f t="shared" si="860"/>
        <v>0</v>
      </c>
      <c r="IZ449" s="631">
        <f t="shared" si="860"/>
        <v>0</v>
      </c>
      <c r="JA449" s="631">
        <f t="shared" si="860"/>
        <v>0</v>
      </c>
      <c r="JB449" s="631">
        <f t="shared" si="860"/>
        <v>0</v>
      </c>
      <c r="JC449" s="631">
        <f t="shared" si="860"/>
        <v>0</v>
      </c>
      <c r="JD449" s="631">
        <f t="shared" si="860"/>
        <v>0</v>
      </c>
      <c r="JE449" s="631">
        <f t="shared" si="861"/>
        <v>0</v>
      </c>
      <c r="JF449" s="631">
        <f t="shared" si="861"/>
        <v>0</v>
      </c>
      <c r="JG449" s="631">
        <f t="shared" si="861"/>
        <v>0</v>
      </c>
      <c r="JH449" s="631">
        <f t="shared" si="861"/>
        <v>0</v>
      </c>
      <c r="JI449" s="631">
        <f t="shared" si="861"/>
        <v>0</v>
      </c>
      <c r="JJ449" s="631">
        <f t="shared" si="861"/>
        <v>0</v>
      </c>
      <c r="JK449" s="631">
        <f t="shared" si="861"/>
        <v>0</v>
      </c>
      <c r="JL449" s="631">
        <f t="shared" si="861"/>
        <v>0</v>
      </c>
      <c r="JM449" s="631">
        <f t="shared" si="861"/>
        <v>0</v>
      </c>
      <c r="JN449" s="631">
        <f t="shared" si="861"/>
        <v>0</v>
      </c>
      <c r="JO449" s="631">
        <f t="shared" si="862"/>
        <v>0</v>
      </c>
      <c r="JP449" s="631">
        <f t="shared" si="862"/>
        <v>0</v>
      </c>
      <c r="JQ449" s="631">
        <f t="shared" si="862"/>
        <v>0</v>
      </c>
      <c r="JR449" s="631">
        <f t="shared" si="862"/>
        <v>0</v>
      </c>
      <c r="JS449" s="631">
        <f t="shared" si="862"/>
        <v>0</v>
      </c>
      <c r="JT449" s="631">
        <f t="shared" si="862"/>
        <v>0</v>
      </c>
      <c r="JU449" s="631">
        <f t="shared" si="862"/>
        <v>0</v>
      </c>
      <c r="JV449" s="631">
        <f t="shared" si="862"/>
        <v>0</v>
      </c>
      <c r="JW449" s="631">
        <f t="shared" si="862"/>
        <v>0</v>
      </c>
      <c r="JX449" s="631">
        <f t="shared" si="862"/>
        <v>0</v>
      </c>
      <c r="JY449" s="631">
        <f t="shared" si="863"/>
        <v>0</v>
      </c>
      <c r="JZ449" s="631">
        <f t="shared" si="863"/>
        <v>0</v>
      </c>
      <c r="KA449" s="631">
        <f t="shared" si="863"/>
        <v>0</v>
      </c>
      <c r="KB449" s="631">
        <f t="shared" si="863"/>
        <v>0</v>
      </c>
      <c r="KC449" s="631">
        <f t="shared" si="863"/>
        <v>0</v>
      </c>
      <c r="KD449" s="631">
        <f t="shared" si="863"/>
        <v>0</v>
      </c>
      <c r="KE449" s="631">
        <f t="shared" si="863"/>
        <v>0</v>
      </c>
      <c r="KF449" s="631">
        <f t="shared" si="863"/>
        <v>0</v>
      </c>
      <c r="KG449" s="631">
        <f t="shared" si="863"/>
        <v>0</v>
      </c>
      <c r="KH449" s="631">
        <f t="shared" si="863"/>
        <v>0</v>
      </c>
      <c r="KI449" s="631">
        <f t="shared" si="864"/>
        <v>0</v>
      </c>
      <c r="KJ449" s="631">
        <f t="shared" si="864"/>
        <v>0</v>
      </c>
      <c r="KK449" s="631">
        <f t="shared" si="864"/>
        <v>0</v>
      </c>
      <c r="KL449" s="631">
        <f t="shared" si="864"/>
        <v>0</v>
      </c>
      <c r="KM449" s="631">
        <f t="shared" si="864"/>
        <v>0</v>
      </c>
      <c r="KN449" s="631">
        <f t="shared" si="864"/>
        <v>0</v>
      </c>
      <c r="KO449" s="631">
        <f t="shared" si="864"/>
        <v>0</v>
      </c>
      <c r="KP449" s="631">
        <f t="shared" si="864"/>
        <v>0</v>
      </c>
      <c r="KQ449" s="631">
        <f t="shared" si="864"/>
        <v>0</v>
      </c>
      <c r="KR449" s="631">
        <f t="shared" si="864"/>
        <v>0</v>
      </c>
      <c r="KS449" s="631">
        <f t="shared" si="865"/>
        <v>0</v>
      </c>
      <c r="KT449" s="631">
        <f t="shared" si="865"/>
        <v>0</v>
      </c>
      <c r="KU449" s="631">
        <f t="shared" si="865"/>
        <v>0</v>
      </c>
      <c r="KV449" s="631">
        <f t="shared" si="865"/>
        <v>0</v>
      </c>
      <c r="KW449" s="631">
        <f t="shared" si="865"/>
        <v>0</v>
      </c>
      <c r="KX449" s="631">
        <f t="shared" si="865"/>
        <v>0</v>
      </c>
      <c r="KY449" s="631"/>
      <c r="KZ449" s="631">
        <f t="shared" si="866"/>
        <v>0</v>
      </c>
      <c r="LA449" s="631">
        <f t="shared" si="866"/>
        <v>0</v>
      </c>
      <c r="LB449" s="631">
        <f t="shared" si="866"/>
        <v>0</v>
      </c>
      <c r="LC449" s="631">
        <f t="shared" si="866"/>
        <v>0</v>
      </c>
      <c r="LD449" s="631">
        <f t="shared" si="866"/>
        <v>0</v>
      </c>
      <c r="LE449" s="631">
        <f t="shared" si="866"/>
        <v>0</v>
      </c>
      <c r="LF449" s="631">
        <f t="shared" si="866"/>
        <v>0</v>
      </c>
      <c r="LG449" s="631">
        <f t="shared" si="866"/>
        <v>0</v>
      </c>
      <c r="LH449" s="631">
        <f t="shared" si="866"/>
        <v>0</v>
      </c>
      <c r="LI449" s="631">
        <f t="shared" si="866"/>
        <v>0</v>
      </c>
      <c r="LJ449" s="631">
        <f t="shared" si="867"/>
        <v>0</v>
      </c>
      <c r="LK449" s="631">
        <f t="shared" si="867"/>
        <v>0</v>
      </c>
      <c r="LL449" s="631">
        <f t="shared" si="867"/>
        <v>0</v>
      </c>
      <c r="LM449" s="631">
        <f t="shared" si="867"/>
        <v>0</v>
      </c>
      <c r="LN449" s="631">
        <f t="shared" si="867"/>
        <v>0</v>
      </c>
      <c r="LO449" s="631">
        <f t="shared" si="867"/>
        <v>0</v>
      </c>
      <c r="LP449" s="631">
        <f t="shared" si="867"/>
        <v>0</v>
      </c>
      <c r="LQ449" s="631">
        <f t="shared" si="867"/>
        <v>0</v>
      </c>
      <c r="LR449" s="631">
        <f t="shared" si="867"/>
        <v>0</v>
      </c>
      <c r="LS449" s="631">
        <f t="shared" si="867"/>
        <v>0</v>
      </c>
      <c r="LT449" s="631">
        <f t="shared" si="868"/>
        <v>0</v>
      </c>
      <c r="LU449" s="631">
        <f t="shared" si="868"/>
        <v>0</v>
      </c>
      <c r="LV449" s="631">
        <f t="shared" si="868"/>
        <v>0</v>
      </c>
      <c r="LW449" s="631">
        <f t="shared" si="868"/>
        <v>0</v>
      </c>
      <c r="LX449" s="631">
        <f t="shared" si="868"/>
        <v>0</v>
      </c>
      <c r="LY449" s="631">
        <f t="shared" si="868"/>
        <v>0</v>
      </c>
      <c r="LZ449" s="631">
        <f t="shared" si="868"/>
        <v>0</v>
      </c>
      <c r="MA449" s="631">
        <f t="shared" si="868"/>
        <v>0</v>
      </c>
      <c r="MB449" s="631">
        <f t="shared" si="868"/>
        <v>0</v>
      </c>
      <c r="MC449" s="631">
        <f t="shared" si="868"/>
        <v>0</v>
      </c>
      <c r="MD449" s="631">
        <f t="shared" si="869"/>
        <v>0</v>
      </c>
      <c r="ME449" s="631">
        <f t="shared" si="869"/>
        <v>0</v>
      </c>
      <c r="MF449" s="631">
        <f t="shared" si="869"/>
        <v>0</v>
      </c>
      <c r="MG449" s="631">
        <f t="shared" si="869"/>
        <v>0</v>
      </c>
      <c r="MH449" s="631">
        <f t="shared" si="869"/>
        <v>0</v>
      </c>
      <c r="MI449" s="631">
        <f t="shared" si="869"/>
        <v>0</v>
      </c>
      <c r="MJ449" s="631">
        <f t="shared" si="869"/>
        <v>0</v>
      </c>
      <c r="MK449" s="631">
        <f t="shared" si="869"/>
        <v>0</v>
      </c>
      <c r="ML449" s="631">
        <f t="shared" si="869"/>
        <v>0</v>
      </c>
      <c r="MM449" s="631">
        <f t="shared" si="869"/>
        <v>0</v>
      </c>
      <c r="MN449" s="631">
        <f t="shared" si="870"/>
        <v>0</v>
      </c>
      <c r="MO449" s="631">
        <f t="shared" si="870"/>
        <v>0</v>
      </c>
      <c r="MP449" s="631">
        <f t="shared" si="870"/>
        <v>0</v>
      </c>
      <c r="MQ449" s="631">
        <f t="shared" si="870"/>
        <v>0</v>
      </c>
      <c r="MR449" s="631">
        <f t="shared" si="870"/>
        <v>0</v>
      </c>
      <c r="MS449" s="631">
        <f t="shared" si="870"/>
        <v>0</v>
      </c>
      <c r="MT449" s="631">
        <f t="shared" si="870"/>
        <v>0</v>
      </c>
      <c r="MU449" s="631">
        <f t="shared" si="870"/>
        <v>0</v>
      </c>
      <c r="MV449" s="631">
        <f t="shared" si="870"/>
        <v>0</v>
      </c>
      <c r="MW449" s="631">
        <f t="shared" si="870"/>
        <v>0</v>
      </c>
      <c r="MX449" s="631">
        <f t="shared" si="871"/>
        <v>0</v>
      </c>
      <c r="MY449" s="631">
        <f t="shared" si="871"/>
        <v>0</v>
      </c>
      <c r="MZ449" s="631">
        <f t="shared" si="871"/>
        <v>0</v>
      </c>
      <c r="NA449" s="631">
        <f t="shared" si="871"/>
        <v>0</v>
      </c>
      <c r="NB449" s="631">
        <f t="shared" si="871"/>
        <v>0</v>
      </c>
      <c r="NC449" s="631">
        <f t="shared" si="871"/>
        <v>0</v>
      </c>
    </row>
    <row r="450" spans="1:367" hidden="1">
      <c r="A450" s="504"/>
      <c r="B450" s="504"/>
      <c r="C450" s="497"/>
      <c r="D450" s="497"/>
      <c r="E450" s="362">
        <f t="shared" si="772"/>
        <v>0</v>
      </c>
      <c r="F450" s="363">
        <f t="shared" si="773"/>
        <v>0</v>
      </c>
      <c r="G450" s="498">
        <f>E450*Dichtheden!$V$70</f>
        <v>0</v>
      </c>
      <c r="H450" s="499">
        <f>IF(C450=0,0,ROUND(IF((G450/2)/Dichtheden!$C$3&lt;1,1,(G450/2)/Dichtheden!$C$3),0))</f>
        <v>0</v>
      </c>
      <c r="I450" s="498">
        <f>E450*Dichtheden!$AJ$70</f>
        <v>0</v>
      </c>
      <c r="J450" s="499">
        <f>IF(C450=0,0,ROUND(IF((I450/2)/Dichtheden!$D$3&lt;1,1,(I450/2)/Dichtheden!$D$3),0))</f>
        <v>0</v>
      </c>
      <c r="K450" s="498">
        <f t="shared" si="774"/>
        <v>0</v>
      </c>
      <c r="L450" s="500">
        <f t="shared" si="777"/>
        <v>0</v>
      </c>
      <c r="M450" s="498">
        <f>IF(D450=0,0,IF((D450*Dichtheden!$G$4)&lt;25,25,D450*Dichtheden!$G$4))</f>
        <v>0</v>
      </c>
      <c r="N450" s="499">
        <f>D450*Dichtheden!$H$4</f>
        <v>0</v>
      </c>
      <c r="O450" s="501"/>
      <c r="P450" s="501"/>
      <c r="Q450" s="502">
        <f>E450*Dichtheden!$AS$68</f>
        <v>0</v>
      </c>
      <c r="R450" s="495">
        <f>IF(Q450=0,0,ROUND(IF((Q450/2)/Dichtheden!$C$3&lt;1,1,(Q450/2)/Dichtheden!$C$3),0))</f>
        <v>0</v>
      </c>
      <c r="S450" s="502">
        <f>E450*Dichtheden!$AY$68</f>
        <v>0</v>
      </c>
      <c r="T450" s="495">
        <f>IF(Q450=0,0,ROUND(IF((S450/2)/Dichtheden!$D$3&lt;1,1,(S450/2)/Dichtheden!$D$3),0))</f>
        <v>0</v>
      </c>
      <c r="U450" s="502">
        <f>D450*Dichtheden!$G$5</f>
        <v>0</v>
      </c>
      <c r="V450" s="502">
        <f>D450*Dichtheden!$H$5</f>
        <v>0</v>
      </c>
      <c r="X450" s="630"/>
      <c r="AA450" s="628">
        <f t="shared" si="872"/>
        <v>0</v>
      </c>
      <c r="AB450" s="628">
        <f t="shared" si="872"/>
        <v>0</v>
      </c>
      <c r="AC450" s="628">
        <f t="shared" si="872"/>
        <v>0</v>
      </c>
      <c r="AD450" s="628">
        <f t="shared" si="872"/>
        <v>0</v>
      </c>
      <c r="AE450" s="628">
        <f t="shared" si="872"/>
        <v>0</v>
      </c>
      <c r="AF450" s="628">
        <f t="shared" si="872"/>
        <v>0</v>
      </c>
      <c r="AG450" s="628">
        <f t="shared" si="872"/>
        <v>0</v>
      </c>
      <c r="AH450" s="628">
        <f t="shared" si="872"/>
        <v>0</v>
      </c>
      <c r="AI450" s="628">
        <f t="shared" si="872"/>
        <v>0</v>
      </c>
      <c r="AJ450" s="628">
        <f t="shared" si="872"/>
        <v>0</v>
      </c>
      <c r="AK450" s="628">
        <f t="shared" si="872"/>
        <v>0</v>
      </c>
      <c r="AL450" s="628">
        <f t="shared" si="872"/>
        <v>0</v>
      </c>
      <c r="AM450" s="628">
        <f t="shared" si="872"/>
        <v>0</v>
      </c>
      <c r="AN450" s="628">
        <f t="shared" si="872"/>
        <v>0</v>
      </c>
      <c r="AO450" s="628">
        <f t="shared" si="872"/>
        <v>0</v>
      </c>
      <c r="AP450" s="628">
        <f t="shared" si="872"/>
        <v>0</v>
      </c>
      <c r="AQ450" s="628">
        <f t="shared" si="854"/>
        <v>0</v>
      </c>
      <c r="AR450" s="628">
        <f t="shared" si="854"/>
        <v>0</v>
      </c>
      <c r="AS450" s="628">
        <f t="shared" si="854"/>
        <v>0</v>
      </c>
      <c r="AT450" s="628">
        <f t="shared" si="854"/>
        <v>0</v>
      </c>
      <c r="AU450" s="628">
        <f t="shared" si="854"/>
        <v>0</v>
      </c>
      <c r="AV450" s="628">
        <f t="shared" si="854"/>
        <v>0</v>
      </c>
      <c r="AW450" s="628">
        <f t="shared" si="854"/>
        <v>0</v>
      </c>
      <c r="AX450" s="628">
        <f t="shared" si="854"/>
        <v>0</v>
      </c>
      <c r="AY450" s="628">
        <f t="shared" si="854"/>
        <v>0</v>
      </c>
      <c r="AZ450" s="628">
        <f t="shared" si="854"/>
        <v>0</v>
      </c>
      <c r="BA450" s="628">
        <f t="shared" si="854"/>
        <v>0</v>
      </c>
      <c r="BB450" s="628">
        <f t="shared" si="854"/>
        <v>0</v>
      </c>
      <c r="BC450" s="628">
        <f t="shared" si="854"/>
        <v>0</v>
      </c>
      <c r="BD450" s="628">
        <f t="shared" si="854"/>
        <v>0</v>
      </c>
      <c r="BE450" s="628">
        <f t="shared" si="854"/>
        <v>0</v>
      </c>
      <c r="BF450" s="628">
        <f t="shared" si="854"/>
        <v>0</v>
      </c>
      <c r="BG450" s="628">
        <f t="shared" si="873"/>
        <v>0</v>
      </c>
      <c r="BH450" s="628">
        <f t="shared" si="873"/>
        <v>0</v>
      </c>
      <c r="BI450" s="628">
        <f t="shared" si="873"/>
        <v>0</v>
      </c>
      <c r="BJ450" s="628">
        <f t="shared" si="873"/>
        <v>0</v>
      </c>
      <c r="BK450" s="628">
        <f t="shared" si="873"/>
        <v>0</v>
      </c>
      <c r="BL450" s="628">
        <f t="shared" si="873"/>
        <v>0</v>
      </c>
      <c r="BM450" s="628">
        <f t="shared" si="873"/>
        <v>0</v>
      </c>
      <c r="BN450" s="628">
        <f t="shared" si="873"/>
        <v>0</v>
      </c>
      <c r="BO450" s="628">
        <f t="shared" si="873"/>
        <v>0</v>
      </c>
      <c r="BP450" s="628">
        <f t="shared" si="873"/>
        <v>0</v>
      </c>
      <c r="BQ450" s="628">
        <f t="shared" si="873"/>
        <v>0</v>
      </c>
      <c r="BR450" s="628">
        <f t="shared" si="873"/>
        <v>0</v>
      </c>
      <c r="BS450" s="628">
        <f t="shared" si="873"/>
        <v>0</v>
      </c>
      <c r="BT450" s="628">
        <f t="shared" si="873"/>
        <v>0</v>
      </c>
      <c r="BU450" s="628">
        <f t="shared" si="873"/>
        <v>0</v>
      </c>
      <c r="BV450" s="628">
        <f t="shared" si="873"/>
        <v>0</v>
      </c>
      <c r="BW450" s="628">
        <f t="shared" si="874"/>
        <v>0</v>
      </c>
      <c r="BX450" s="628">
        <f t="shared" si="874"/>
        <v>0</v>
      </c>
      <c r="BY450" s="628">
        <f t="shared" si="874"/>
        <v>0</v>
      </c>
      <c r="BZ450" s="628">
        <f t="shared" si="874"/>
        <v>0</v>
      </c>
      <c r="CA450" s="628">
        <f t="shared" si="874"/>
        <v>0</v>
      </c>
      <c r="CB450" s="628">
        <f t="shared" si="874"/>
        <v>0</v>
      </c>
      <c r="CC450" s="628">
        <f t="shared" si="874"/>
        <v>0</v>
      </c>
      <c r="CD450" s="628">
        <f t="shared" si="874"/>
        <v>0</v>
      </c>
      <c r="CE450" s="628"/>
      <c r="CF450" s="628">
        <f t="shared" si="875"/>
        <v>0</v>
      </c>
      <c r="CG450" s="628">
        <f t="shared" si="875"/>
        <v>0</v>
      </c>
      <c r="CH450" s="628">
        <f t="shared" si="875"/>
        <v>0</v>
      </c>
      <c r="CI450" s="628">
        <f t="shared" si="875"/>
        <v>0</v>
      </c>
      <c r="CJ450" s="628">
        <f t="shared" si="875"/>
        <v>0</v>
      </c>
      <c r="CK450" s="628">
        <f t="shared" si="875"/>
        <v>0</v>
      </c>
      <c r="CL450" s="628">
        <f t="shared" si="875"/>
        <v>0</v>
      </c>
      <c r="CM450" s="628">
        <f t="shared" si="875"/>
        <v>0</v>
      </c>
      <c r="CN450" s="628">
        <f t="shared" si="875"/>
        <v>0</v>
      </c>
      <c r="CO450" s="628">
        <f t="shared" si="875"/>
        <v>0</v>
      </c>
      <c r="CP450" s="628">
        <f t="shared" si="875"/>
        <v>0</v>
      </c>
      <c r="CQ450" s="628">
        <f t="shared" si="875"/>
        <v>0</v>
      </c>
      <c r="CR450" s="628">
        <f t="shared" si="875"/>
        <v>0</v>
      </c>
      <c r="CS450" s="628">
        <f t="shared" si="875"/>
        <v>0</v>
      </c>
      <c r="CT450" s="628">
        <f t="shared" si="875"/>
        <v>0</v>
      </c>
      <c r="CU450" s="628">
        <f t="shared" si="875"/>
        <v>0</v>
      </c>
      <c r="CV450" s="628">
        <f t="shared" si="855"/>
        <v>0</v>
      </c>
      <c r="CW450" s="628">
        <f t="shared" si="855"/>
        <v>0</v>
      </c>
      <c r="CX450" s="628">
        <f t="shared" si="855"/>
        <v>0</v>
      </c>
      <c r="CY450" s="628">
        <f t="shared" si="855"/>
        <v>0</v>
      </c>
      <c r="CZ450" s="628">
        <f t="shared" si="855"/>
        <v>0</v>
      </c>
      <c r="DA450" s="628">
        <f t="shared" si="855"/>
        <v>0</v>
      </c>
      <c r="DB450" s="628">
        <f t="shared" si="855"/>
        <v>0</v>
      </c>
      <c r="DC450" s="628">
        <f t="shared" si="855"/>
        <v>0</v>
      </c>
      <c r="DD450" s="628">
        <f t="shared" si="855"/>
        <v>0</v>
      </c>
      <c r="DE450" s="628">
        <f t="shared" si="855"/>
        <v>0</v>
      </c>
      <c r="DF450" s="628">
        <f t="shared" si="855"/>
        <v>0</v>
      </c>
      <c r="DG450" s="628">
        <f t="shared" si="855"/>
        <v>0</v>
      </c>
      <c r="DH450" s="628">
        <f t="shared" si="855"/>
        <v>0</v>
      </c>
      <c r="DI450" s="628">
        <f t="shared" si="855"/>
        <v>0</v>
      </c>
      <c r="DJ450" s="628">
        <f t="shared" si="855"/>
        <v>0</v>
      </c>
      <c r="DK450" s="628">
        <f t="shared" si="855"/>
        <v>0</v>
      </c>
      <c r="DL450" s="628">
        <f t="shared" si="876"/>
        <v>0</v>
      </c>
      <c r="DM450" s="628">
        <f t="shared" si="876"/>
        <v>0</v>
      </c>
      <c r="DN450" s="628">
        <f t="shared" si="876"/>
        <v>0</v>
      </c>
      <c r="DO450" s="628">
        <f t="shared" si="876"/>
        <v>0</v>
      </c>
      <c r="DP450" s="628">
        <f t="shared" si="876"/>
        <v>0</v>
      </c>
      <c r="DQ450" s="628">
        <f t="shared" si="876"/>
        <v>0</v>
      </c>
      <c r="DR450" s="628">
        <f t="shared" si="876"/>
        <v>0</v>
      </c>
      <c r="DS450" s="628">
        <f t="shared" si="876"/>
        <v>0</v>
      </c>
      <c r="DT450" s="628">
        <f t="shared" si="876"/>
        <v>0</v>
      </c>
      <c r="DU450" s="628">
        <f t="shared" si="876"/>
        <v>0</v>
      </c>
      <c r="DV450" s="628">
        <f t="shared" si="876"/>
        <v>0</v>
      </c>
      <c r="DW450" s="628">
        <f t="shared" si="876"/>
        <v>0</v>
      </c>
      <c r="DX450" s="628">
        <f t="shared" si="876"/>
        <v>0</v>
      </c>
      <c r="DY450" s="628">
        <f t="shared" si="876"/>
        <v>0</v>
      </c>
      <c r="DZ450" s="628">
        <f t="shared" si="876"/>
        <v>0</v>
      </c>
      <c r="EA450" s="628">
        <f t="shared" si="876"/>
        <v>0</v>
      </c>
      <c r="EB450" s="628">
        <f t="shared" si="877"/>
        <v>0</v>
      </c>
      <c r="EC450" s="628">
        <f t="shared" si="877"/>
        <v>0</v>
      </c>
      <c r="ED450" s="628">
        <f t="shared" si="877"/>
        <v>0</v>
      </c>
      <c r="EE450" s="628">
        <f t="shared" si="877"/>
        <v>0</v>
      </c>
      <c r="EF450" s="628">
        <f t="shared" si="877"/>
        <v>0</v>
      </c>
      <c r="EG450" s="628">
        <f t="shared" si="877"/>
        <v>0</v>
      </c>
      <c r="EH450" s="628">
        <f t="shared" si="877"/>
        <v>0</v>
      </c>
      <c r="EI450" s="628">
        <f t="shared" si="877"/>
        <v>0</v>
      </c>
      <c r="EJ450" s="631"/>
      <c r="EK450" s="631">
        <f t="shared" si="856"/>
        <v>0</v>
      </c>
      <c r="EL450" s="631">
        <f t="shared" si="856"/>
        <v>0</v>
      </c>
      <c r="EM450" s="631">
        <f t="shared" si="856"/>
        <v>0</v>
      </c>
      <c r="EN450" s="631">
        <f t="shared" si="856"/>
        <v>0</v>
      </c>
      <c r="EO450" s="631">
        <f t="shared" si="856"/>
        <v>0</v>
      </c>
      <c r="EP450" s="631">
        <f t="shared" si="856"/>
        <v>0</v>
      </c>
      <c r="EQ450" s="631">
        <f t="shared" si="856"/>
        <v>0</v>
      </c>
      <c r="ER450" s="631">
        <f t="shared" si="856"/>
        <v>0</v>
      </c>
      <c r="ES450" s="631">
        <f t="shared" si="856"/>
        <v>0</v>
      </c>
      <c r="ET450" s="631">
        <f t="shared" si="856"/>
        <v>0</v>
      </c>
      <c r="EU450" s="631">
        <f t="shared" si="856"/>
        <v>0</v>
      </c>
      <c r="EV450" s="631">
        <f t="shared" si="856"/>
        <v>0</v>
      </c>
      <c r="EW450" s="631">
        <f t="shared" si="856"/>
        <v>0</v>
      </c>
      <c r="EX450" s="631">
        <f t="shared" si="856"/>
        <v>0</v>
      </c>
      <c r="EY450" s="631">
        <f t="shared" si="856"/>
        <v>0</v>
      </c>
      <c r="EZ450" s="631">
        <f t="shared" si="856"/>
        <v>0</v>
      </c>
      <c r="FA450" s="631">
        <f t="shared" si="775"/>
        <v>0</v>
      </c>
      <c r="FB450" s="631">
        <f t="shared" si="775"/>
        <v>0</v>
      </c>
      <c r="FC450" s="631">
        <f t="shared" si="775"/>
        <v>0</v>
      </c>
      <c r="FD450" s="631">
        <f t="shared" si="859"/>
        <v>0</v>
      </c>
      <c r="FE450" s="631">
        <f t="shared" si="859"/>
        <v>0</v>
      </c>
      <c r="FF450" s="631">
        <f t="shared" si="859"/>
        <v>0</v>
      </c>
      <c r="FG450" s="631">
        <f t="shared" si="859"/>
        <v>0</v>
      </c>
      <c r="FH450" s="631">
        <f t="shared" si="859"/>
        <v>0</v>
      </c>
      <c r="FI450" s="631">
        <f t="shared" si="859"/>
        <v>0</v>
      </c>
      <c r="FJ450" s="631">
        <f t="shared" si="859"/>
        <v>0</v>
      </c>
      <c r="FK450" s="631">
        <f t="shared" si="859"/>
        <v>0</v>
      </c>
      <c r="FL450" s="631">
        <f t="shared" si="859"/>
        <v>0</v>
      </c>
      <c r="FM450" s="631">
        <f t="shared" si="859"/>
        <v>0</v>
      </c>
      <c r="FN450" s="631">
        <f t="shared" si="859"/>
        <v>0</v>
      </c>
      <c r="FO450" s="631">
        <f t="shared" si="859"/>
        <v>0</v>
      </c>
      <c r="FP450" s="631">
        <f t="shared" si="859"/>
        <v>0</v>
      </c>
      <c r="FQ450" s="631">
        <f t="shared" si="859"/>
        <v>0</v>
      </c>
      <c r="FR450" s="631">
        <f t="shared" si="859"/>
        <v>0</v>
      </c>
      <c r="FS450" s="631">
        <f t="shared" si="859"/>
        <v>0</v>
      </c>
      <c r="FT450" s="631">
        <f t="shared" si="881"/>
        <v>0</v>
      </c>
      <c r="FU450" s="631">
        <f t="shared" si="881"/>
        <v>0</v>
      </c>
      <c r="FV450" s="631">
        <f t="shared" si="880"/>
        <v>0</v>
      </c>
      <c r="FW450" s="631">
        <f t="shared" si="880"/>
        <v>0</v>
      </c>
      <c r="FX450" s="631">
        <f t="shared" si="880"/>
        <v>0</v>
      </c>
      <c r="FY450" s="631">
        <f t="shared" si="880"/>
        <v>0</v>
      </c>
      <c r="FZ450" s="631">
        <f t="shared" si="880"/>
        <v>0</v>
      </c>
      <c r="GA450" s="631">
        <f t="shared" si="880"/>
        <v>0</v>
      </c>
      <c r="GB450" s="631">
        <f t="shared" si="880"/>
        <v>0</v>
      </c>
      <c r="GC450" s="631">
        <f t="shared" si="880"/>
        <v>0</v>
      </c>
      <c r="GD450" s="631">
        <f t="shared" si="817"/>
        <v>0</v>
      </c>
      <c r="GE450" s="631">
        <f t="shared" si="817"/>
        <v>0</v>
      </c>
      <c r="GF450" s="631">
        <f t="shared" si="817"/>
        <v>0</v>
      </c>
      <c r="GG450" s="631">
        <f t="shared" si="817"/>
        <v>0</v>
      </c>
      <c r="GH450" s="631">
        <f t="shared" si="817"/>
        <v>0</v>
      </c>
      <c r="GI450" s="631">
        <f t="shared" si="853"/>
        <v>0</v>
      </c>
      <c r="GJ450" s="631">
        <f t="shared" si="853"/>
        <v>0</v>
      </c>
      <c r="GK450" s="631">
        <f t="shared" si="853"/>
        <v>0</v>
      </c>
      <c r="GL450" s="631">
        <f t="shared" si="853"/>
        <v>0</v>
      </c>
      <c r="GM450" s="631">
        <f t="shared" si="853"/>
        <v>0</v>
      </c>
      <c r="GN450" s="631">
        <f t="shared" si="853"/>
        <v>0</v>
      </c>
      <c r="GO450" s="631"/>
      <c r="GP450" s="631">
        <f t="shared" si="852"/>
        <v>0</v>
      </c>
      <c r="GQ450" s="631">
        <f t="shared" si="852"/>
        <v>0</v>
      </c>
      <c r="GR450" s="631">
        <f t="shared" si="852"/>
        <v>0</v>
      </c>
      <c r="GS450" s="631">
        <f t="shared" si="852"/>
        <v>0</v>
      </c>
      <c r="GT450" s="631">
        <f t="shared" si="852"/>
        <v>0</v>
      </c>
      <c r="GU450" s="631">
        <f t="shared" si="852"/>
        <v>0</v>
      </c>
      <c r="GV450" s="631">
        <f t="shared" si="852"/>
        <v>0</v>
      </c>
      <c r="GW450" s="631">
        <f t="shared" si="852"/>
        <v>0</v>
      </c>
      <c r="GX450" s="631">
        <f t="shared" si="852"/>
        <v>0</v>
      </c>
      <c r="GY450" s="631">
        <f t="shared" si="852"/>
        <v>0</v>
      </c>
      <c r="GZ450" s="631">
        <f t="shared" si="852"/>
        <v>0</v>
      </c>
      <c r="HA450" s="631">
        <f t="shared" ref="GP450:HD467" si="882">IF($A450=HA$60,$J450,0)</f>
        <v>0</v>
      </c>
      <c r="HB450" s="631">
        <f t="shared" si="882"/>
        <v>0</v>
      </c>
      <c r="HC450" s="631">
        <f t="shared" si="882"/>
        <v>0</v>
      </c>
      <c r="HD450" s="631">
        <f t="shared" si="882"/>
        <v>0</v>
      </c>
      <c r="HE450" s="631">
        <f t="shared" si="878"/>
        <v>0</v>
      </c>
      <c r="HF450" s="631">
        <f t="shared" si="878"/>
        <v>0</v>
      </c>
      <c r="HG450" s="631">
        <f t="shared" si="878"/>
        <v>0</v>
      </c>
      <c r="HH450" s="631">
        <f t="shared" si="878"/>
        <v>0</v>
      </c>
      <c r="HI450" s="631">
        <f t="shared" si="857"/>
        <v>0</v>
      </c>
      <c r="HJ450" s="631">
        <f t="shared" si="857"/>
        <v>0</v>
      </c>
      <c r="HK450" s="631">
        <f t="shared" si="857"/>
        <v>0</v>
      </c>
      <c r="HL450" s="631">
        <f t="shared" si="857"/>
        <v>0</v>
      </c>
      <c r="HM450" s="631">
        <f t="shared" si="857"/>
        <v>0</v>
      </c>
      <c r="HN450" s="631">
        <f t="shared" si="857"/>
        <v>0</v>
      </c>
      <c r="HO450" s="631">
        <f t="shared" si="857"/>
        <v>0</v>
      </c>
      <c r="HP450" s="631">
        <f t="shared" si="857"/>
        <v>0</v>
      </c>
      <c r="HQ450" s="631">
        <f t="shared" si="857"/>
        <v>0</v>
      </c>
      <c r="HR450" s="631">
        <f t="shared" si="835"/>
        <v>0</v>
      </c>
      <c r="HS450" s="631">
        <f t="shared" si="835"/>
        <v>0</v>
      </c>
      <c r="HT450" s="631">
        <f t="shared" si="835"/>
        <v>0</v>
      </c>
      <c r="HU450" s="631">
        <f t="shared" si="835"/>
        <v>0</v>
      </c>
      <c r="HV450" s="631">
        <f t="shared" si="858"/>
        <v>0</v>
      </c>
      <c r="HW450" s="631">
        <f t="shared" si="858"/>
        <v>0</v>
      </c>
      <c r="HX450" s="631">
        <f t="shared" si="858"/>
        <v>0</v>
      </c>
      <c r="HY450" s="631">
        <f t="shared" si="858"/>
        <v>0</v>
      </c>
      <c r="HZ450" s="631">
        <f t="shared" si="858"/>
        <v>0</v>
      </c>
      <c r="IA450" s="631">
        <f t="shared" si="858"/>
        <v>0</v>
      </c>
      <c r="IB450" s="631">
        <f t="shared" si="858"/>
        <v>0</v>
      </c>
      <c r="IC450" s="631">
        <f t="shared" si="858"/>
        <v>0</v>
      </c>
      <c r="ID450" s="631">
        <f t="shared" si="858"/>
        <v>0</v>
      </c>
      <c r="IE450" s="631">
        <f t="shared" si="858"/>
        <v>0</v>
      </c>
      <c r="IF450" s="631">
        <f t="shared" si="858"/>
        <v>0</v>
      </c>
      <c r="IG450" s="631">
        <f t="shared" si="858"/>
        <v>0</v>
      </c>
      <c r="IH450" s="631">
        <f t="shared" si="858"/>
        <v>0</v>
      </c>
      <c r="II450" s="631">
        <f t="shared" si="858"/>
        <v>0</v>
      </c>
      <c r="IJ450" s="631">
        <f t="shared" si="858"/>
        <v>0</v>
      </c>
      <c r="IK450" s="631">
        <f t="shared" si="858"/>
        <v>0</v>
      </c>
      <c r="IL450" s="631">
        <f t="shared" si="879"/>
        <v>0</v>
      </c>
      <c r="IM450" s="631">
        <f t="shared" si="879"/>
        <v>0</v>
      </c>
      <c r="IN450" s="631">
        <f t="shared" si="879"/>
        <v>0</v>
      </c>
      <c r="IO450" s="631">
        <f t="shared" si="879"/>
        <v>0</v>
      </c>
      <c r="IP450" s="631">
        <f t="shared" si="879"/>
        <v>0</v>
      </c>
      <c r="IQ450" s="631">
        <f t="shared" si="879"/>
        <v>0</v>
      </c>
      <c r="IR450" s="631">
        <f t="shared" si="879"/>
        <v>0</v>
      </c>
      <c r="IS450" s="631">
        <f t="shared" si="879"/>
        <v>0</v>
      </c>
      <c r="IT450" s="631"/>
      <c r="IU450" s="631">
        <f t="shared" si="860"/>
        <v>0</v>
      </c>
      <c r="IV450" s="631">
        <f t="shared" si="860"/>
        <v>0</v>
      </c>
      <c r="IW450" s="631">
        <f t="shared" si="860"/>
        <v>0</v>
      </c>
      <c r="IX450" s="631">
        <f t="shared" si="860"/>
        <v>0</v>
      </c>
      <c r="IY450" s="631">
        <f t="shared" si="860"/>
        <v>0</v>
      </c>
      <c r="IZ450" s="631">
        <f t="shared" si="860"/>
        <v>0</v>
      </c>
      <c r="JA450" s="631">
        <f t="shared" si="860"/>
        <v>0</v>
      </c>
      <c r="JB450" s="631">
        <f t="shared" si="860"/>
        <v>0</v>
      </c>
      <c r="JC450" s="631">
        <f t="shared" si="860"/>
        <v>0</v>
      </c>
      <c r="JD450" s="631">
        <f t="shared" si="860"/>
        <v>0</v>
      </c>
      <c r="JE450" s="631">
        <f t="shared" si="861"/>
        <v>0</v>
      </c>
      <c r="JF450" s="631">
        <f t="shared" si="861"/>
        <v>0</v>
      </c>
      <c r="JG450" s="631">
        <f t="shared" si="861"/>
        <v>0</v>
      </c>
      <c r="JH450" s="631">
        <f t="shared" si="861"/>
        <v>0</v>
      </c>
      <c r="JI450" s="631">
        <f t="shared" si="861"/>
        <v>0</v>
      </c>
      <c r="JJ450" s="631">
        <f t="shared" si="861"/>
        <v>0</v>
      </c>
      <c r="JK450" s="631">
        <f t="shared" si="861"/>
        <v>0</v>
      </c>
      <c r="JL450" s="631">
        <f t="shared" si="861"/>
        <v>0</v>
      </c>
      <c r="JM450" s="631">
        <f t="shared" si="861"/>
        <v>0</v>
      </c>
      <c r="JN450" s="631">
        <f t="shared" si="861"/>
        <v>0</v>
      </c>
      <c r="JO450" s="631">
        <f t="shared" si="862"/>
        <v>0</v>
      </c>
      <c r="JP450" s="631">
        <f t="shared" si="862"/>
        <v>0</v>
      </c>
      <c r="JQ450" s="631">
        <f t="shared" si="862"/>
        <v>0</v>
      </c>
      <c r="JR450" s="631">
        <f t="shared" si="862"/>
        <v>0</v>
      </c>
      <c r="JS450" s="631">
        <f t="shared" si="862"/>
        <v>0</v>
      </c>
      <c r="JT450" s="631">
        <f t="shared" si="862"/>
        <v>0</v>
      </c>
      <c r="JU450" s="631">
        <f t="shared" si="862"/>
        <v>0</v>
      </c>
      <c r="JV450" s="631">
        <f t="shared" si="862"/>
        <v>0</v>
      </c>
      <c r="JW450" s="631">
        <f t="shared" si="862"/>
        <v>0</v>
      </c>
      <c r="JX450" s="631">
        <f t="shared" si="862"/>
        <v>0</v>
      </c>
      <c r="JY450" s="631">
        <f t="shared" si="863"/>
        <v>0</v>
      </c>
      <c r="JZ450" s="631">
        <f t="shared" si="863"/>
        <v>0</v>
      </c>
      <c r="KA450" s="631">
        <f t="shared" si="863"/>
        <v>0</v>
      </c>
      <c r="KB450" s="631">
        <f t="shared" si="863"/>
        <v>0</v>
      </c>
      <c r="KC450" s="631">
        <f t="shared" si="863"/>
        <v>0</v>
      </c>
      <c r="KD450" s="631">
        <f t="shared" si="863"/>
        <v>0</v>
      </c>
      <c r="KE450" s="631">
        <f t="shared" si="863"/>
        <v>0</v>
      </c>
      <c r="KF450" s="631">
        <f t="shared" si="863"/>
        <v>0</v>
      </c>
      <c r="KG450" s="631">
        <f t="shared" si="863"/>
        <v>0</v>
      </c>
      <c r="KH450" s="631">
        <f t="shared" si="863"/>
        <v>0</v>
      </c>
      <c r="KI450" s="631">
        <f t="shared" si="864"/>
        <v>0</v>
      </c>
      <c r="KJ450" s="631">
        <f t="shared" si="864"/>
        <v>0</v>
      </c>
      <c r="KK450" s="631">
        <f t="shared" si="864"/>
        <v>0</v>
      </c>
      <c r="KL450" s="631">
        <f t="shared" si="864"/>
        <v>0</v>
      </c>
      <c r="KM450" s="631">
        <f t="shared" si="864"/>
        <v>0</v>
      </c>
      <c r="KN450" s="631">
        <f t="shared" si="864"/>
        <v>0</v>
      </c>
      <c r="KO450" s="631">
        <f t="shared" si="864"/>
        <v>0</v>
      </c>
      <c r="KP450" s="631">
        <f t="shared" si="864"/>
        <v>0</v>
      </c>
      <c r="KQ450" s="631">
        <f t="shared" si="864"/>
        <v>0</v>
      </c>
      <c r="KR450" s="631">
        <f t="shared" si="864"/>
        <v>0</v>
      </c>
      <c r="KS450" s="631">
        <f t="shared" si="865"/>
        <v>0</v>
      </c>
      <c r="KT450" s="631">
        <f t="shared" si="865"/>
        <v>0</v>
      </c>
      <c r="KU450" s="631">
        <f t="shared" si="865"/>
        <v>0</v>
      </c>
      <c r="KV450" s="631">
        <f t="shared" si="865"/>
        <v>0</v>
      </c>
      <c r="KW450" s="631">
        <f t="shared" si="865"/>
        <v>0</v>
      </c>
      <c r="KX450" s="631">
        <f t="shared" si="865"/>
        <v>0</v>
      </c>
      <c r="KY450" s="631"/>
      <c r="KZ450" s="631">
        <f t="shared" si="866"/>
        <v>0</v>
      </c>
      <c r="LA450" s="631">
        <f t="shared" si="866"/>
        <v>0</v>
      </c>
      <c r="LB450" s="631">
        <f t="shared" si="866"/>
        <v>0</v>
      </c>
      <c r="LC450" s="631">
        <f t="shared" si="866"/>
        <v>0</v>
      </c>
      <c r="LD450" s="631">
        <f t="shared" si="866"/>
        <v>0</v>
      </c>
      <c r="LE450" s="631">
        <f t="shared" si="866"/>
        <v>0</v>
      </c>
      <c r="LF450" s="631">
        <f t="shared" si="866"/>
        <v>0</v>
      </c>
      <c r="LG450" s="631">
        <f t="shared" si="866"/>
        <v>0</v>
      </c>
      <c r="LH450" s="631">
        <f t="shared" si="866"/>
        <v>0</v>
      </c>
      <c r="LI450" s="631">
        <f t="shared" si="866"/>
        <v>0</v>
      </c>
      <c r="LJ450" s="631">
        <f t="shared" si="867"/>
        <v>0</v>
      </c>
      <c r="LK450" s="631">
        <f t="shared" si="867"/>
        <v>0</v>
      </c>
      <c r="LL450" s="631">
        <f t="shared" si="867"/>
        <v>0</v>
      </c>
      <c r="LM450" s="631">
        <f t="shared" si="867"/>
        <v>0</v>
      </c>
      <c r="LN450" s="631">
        <f t="shared" si="867"/>
        <v>0</v>
      </c>
      <c r="LO450" s="631">
        <f t="shared" si="867"/>
        <v>0</v>
      </c>
      <c r="LP450" s="631">
        <f t="shared" si="867"/>
        <v>0</v>
      </c>
      <c r="LQ450" s="631">
        <f t="shared" si="867"/>
        <v>0</v>
      </c>
      <c r="LR450" s="631">
        <f t="shared" si="867"/>
        <v>0</v>
      </c>
      <c r="LS450" s="631">
        <f t="shared" si="867"/>
        <v>0</v>
      </c>
      <c r="LT450" s="631">
        <f t="shared" si="868"/>
        <v>0</v>
      </c>
      <c r="LU450" s="631">
        <f t="shared" si="868"/>
        <v>0</v>
      </c>
      <c r="LV450" s="631">
        <f t="shared" si="868"/>
        <v>0</v>
      </c>
      <c r="LW450" s="631">
        <f t="shared" si="868"/>
        <v>0</v>
      </c>
      <c r="LX450" s="631">
        <f t="shared" si="868"/>
        <v>0</v>
      </c>
      <c r="LY450" s="631">
        <f t="shared" si="868"/>
        <v>0</v>
      </c>
      <c r="LZ450" s="631">
        <f t="shared" si="868"/>
        <v>0</v>
      </c>
      <c r="MA450" s="631">
        <f t="shared" si="868"/>
        <v>0</v>
      </c>
      <c r="MB450" s="631">
        <f t="shared" si="868"/>
        <v>0</v>
      </c>
      <c r="MC450" s="631">
        <f t="shared" si="868"/>
        <v>0</v>
      </c>
      <c r="MD450" s="631">
        <f t="shared" si="869"/>
        <v>0</v>
      </c>
      <c r="ME450" s="631">
        <f t="shared" si="869"/>
        <v>0</v>
      </c>
      <c r="MF450" s="631">
        <f t="shared" si="869"/>
        <v>0</v>
      </c>
      <c r="MG450" s="631">
        <f t="shared" si="869"/>
        <v>0</v>
      </c>
      <c r="MH450" s="631">
        <f t="shared" si="869"/>
        <v>0</v>
      </c>
      <c r="MI450" s="631">
        <f t="shared" si="869"/>
        <v>0</v>
      </c>
      <c r="MJ450" s="631">
        <f t="shared" si="869"/>
        <v>0</v>
      </c>
      <c r="MK450" s="631">
        <f t="shared" si="869"/>
        <v>0</v>
      </c>
      <c r="ML450" s="631">
        <f t="shared" si="869"/>
        <v>0</v>
      </c>
      <c r="MM450" s="631">
        <f t="shared" si="869"/>
        <v>0</v>
      </c>
      <c r="MN450" s="631">
        <f t="shared" si="870"/>
        <v>0</v>
      </c>
      <c r="MO450" s="631">
        <f t="shared" si="870"/>
        <v>0</v>
      </c>
      <c r="MP450" s="631">
        <f t="shared" si="870"/>
        <v>0</v>
      </c>
      <c r="MQ450" s="631">
        <f t="shared" si="870"/>
        <v>0</v>
      </c>
      <c r="MR450" s="631">
        <f t="shared" si="870"/>
        <v>0</v>
      </c>
      <c r="MS450" s="631">
        <f t="shared" si="870"/>
        <v>0</v>
      </c>
      <c r="MT450" s="631">
        <f t="shared" si="870"/>
        <v>0</v>
      </c>
      <c r="MU450" s="631">
        <f t="shared" si="870"/>
        <v>0</v>
      </c>
      <c r="MV450" s="631">
        <f t="shared" si="870"/>
        <v>0</v>
      </c>
      <c r="MW450" s="631">
        <f t="shared" si="870"/>
        <v>0</v>
      </c>
      <c r="MX450" s="631">
        <f t="shared" si="871"/>
        <v>0</v>
      </c>
      <c r="MY450" s="631">
        <f t="shared" si="871"/>
        <v>0</v>
      </c>
      <c r="MZ450" s="631">
        <f t="shared" si="871"/>
        <v>0</v>
      </c>
      <c r="NA450" s="631">
        <f t="shared" si="871"/>
        <v>0</v>
      </c>
      <c r="NB450" s="631">
        <f t="shared" si="871"/>
        <v>0</v>
      </c>
      <c r="NC450" s="631">
        <f t="shared" si="871"/>
        <v>0</v>
      </c>
    </row>
    <row r="451" spans="1:367" hidden="1">
      <c r="A451" s="504"/>
      <c r="B451" s="504"/>
      <c r="C451" s="497"/>
      <c r="D451" s="497"/>
      <c r="E451" s="362">
        <f t="shared" si="772"/>
        <v>0</v>
      </c>
      <c r="F451" s="363">
        <f t="shared" si="773"/>
        <v>0</v>
      </c>
      <c r="G451" s="498">
        <f>E451*Dichtheden!$V$70</f>
        <v>0</v>
      </c>
      <c r="H451" s="499">
        <f>IF(C451=0,0,ROUND(IF((G451/2)/Dichtheden!$C$3&lt;1,1,(G451/2)/Dichtheden!$C$3),0))</f>
        <v>0</v>
      </c>
      <c r="I451" s="498">
        <f>E451*Dichtheden!$AJ$70</f>
        <v>0</v>
      </c>
      <c r="J451" s="499">
        <f>IF(C451=0,0,ROUND(IF((I451/2)/Dichtheden!$D$3&lt;1,1,(I451/2)/Dichtheden!$D$3),0))</f>
        <v>0</v>
      </c>
      <c r="K451" s="498">
        <f t="shared" si="774"/>
        <v>0</v>
      </c>
      <c r="L451" s="500">
        <f t="shared" si="777"/>
        <v>0</v>
      </c>
      <c r="M451" s="498">
        <f>IF(D451=0,0,IF((D451*Dichtheden!$G$4)&lt;25,25,D451*Dichtheden!$G$4))</f>
        <v>0</v>
      </c>
      <c r="N451" s="499">
        <f>D451*Dichtheden!$H$4</f>
        <v>0</v>
      </c>
      <c r="O451" s="501"/>
      <c r="P451" s="501"/>
      <c r="Q451" s="502">
        <f>E451*Dichtheden!$AS$68</f>
        <v>0</v>
      </c>
      <c r="R451" s="495">
        <f>IF(Q451=0,0,ROUND(IF((Q451/2)/Dichtheden!$C$3&lt;1,1,(Q451/2)/Dichtheden!$C$3),0))</f>
        <v>0</v>
      </c>
      <c r="S451" s="502">
        <f>E451*Dichtheden!$AY$68</f>
        <v>0</v>
      </c>
      <c r="T451" s="495">
        <f>IF(Q451=0,0,ROUND(IF((S451/2)/Dichtheden!$D$3&lt;1,1,(S451/2)/Dichtheden!$D$3),0))</f>
        <v>0</v>
      </c>
      <c r="U451" s="502">
        <f>D451*Dichtheden!$G$5</f>
        <v>0</v>
      </c>
      <c r="V451" s="502">
        <f>D451*Dichtheden!$H$5</f>
        <v>0</v>
      </c>
      <c r="X451" s="630"/>
      <c r="AA451" s="628">
        <f t="shared" si="872"/>
        <v>0</v>
      </c>
      <c r="AB451" s="628">
        <f t="shared" si="872"/>
        <v>0</v>
      </c>
      <c r="AC451" s="628">
        <f t="shared" si="872"/>
        <v>0</v>
      </c>
      <c r="AD451" s="628">
        <f t="shared" si="872"/>
        <v>0</v>
      </c>
      <c r="AE451" s="628">
        <f t="shared" si="872"/>
        <v>0</v>
      </c>
      <c r="AF451" s="628">
        <f t="shared" si="872"/>
        <v>0</v>
      </c>
      <c r="AG451" s="628">
        <f t="shared" si="872"/>
        <v>0</v>
      </c>
      <c r="AH451" s="628">
        <f t="shared" si="872"/>
        <v>0</v>
      </c>
      <c r="AI451" s="628">
        <f t="shared" si="872"/>
        <v>0</v>
      </c>
      <c r="AJ451" s="628">
        <f t="shared" si="872"/>
        <v>0</v>
      </c>
      <c r="AK451" s="628">
        <f t="shared" si="872"/>
        <v>0</v>
      </c>
      <c r="AL451" s="628">
        <f t="shared" si="872"/>
        <v>0</v>
      </c>
      <c r="AM451" s="628">
        <f t="shared" si="872"/>
        <v>0</v>
      </c>
      <c r="AN451" s="628">
        <f t="shared" si="872"/>
        <v>0</v>
      </c>
      <c r="AO451" s="628">
        <f t="shared" si="872"/>
        <v>0</v>
      </c>
      <c r="AP451" s="628">
        <f t="shared" si="872"/>
        <v>0</v>
      </c>
      <c r="AQ451" s="628">
        <f t="shared" si="854"/>
        <v>0</v>
      </c>
      <c r="AR451" s="628">
        <f t="shared" si="854"/>
        <v>0</v>
      </c>
      <c r="AS451" s="628">
        <f t="shared" si="854"/>
        <v>0</v>
      </c>
      <c r="AT451" s="628">
        <f t="shared" si="854"/>
        <v>0</v>
      </c>
      <c r="AU451" s="628">
        <f t="shared" si="854"/>
        <v>0</v>
      </c>
      <c r="AV451" s="628">
        <f t="shared" si="854"/>
        <v>0</v>
      </c>
      <c r="AW451" s="628">
        <f t="shared" si="854"/>
        <v>0</v>
      </c>
      <c r="AX451" s="628">
        <f t="shared" si="854"/>
        <v>0</v>
      </c>
      <c r="AY451" s="628">
        <f t="shared" ref="AQ451:BF467" si="883">IF($A451=AY$60,$C451,0)</f>
        <v>0</v>
      </c>
      <c r="AZ451" s="628">
        <f t="shared" si="883"/>
        <v>0</v>
      </c>
      <c r="BA451" s="628">
        <f t="shared" si="883"/>
        <v>0</v>
      </c>
      <c r="BB451" s="628">
        <f t="shared" si="883"/>
        <v>0</v>
      </c>
      <c r="BC451" s="628">
        <f t="shared" si="883"/>
        <v>0</v>
      </c>
      <c r="BD451" s="628">
        <f t="shared" si="883"/>
        <v>0</v>
      </c>
      <c r="BE451" s="628">
        <f t="shared" si="883"/>
        <v>0</v>
      </c>
      <c r="BF451" s="628">
        <f t="shared" si="883"/>
        <v>0</v>
      </c>
      <c r="BG451" s="628">
        <f t="shared" si="873"/>
        <v>0</v>
      </c>
      <c r="BH451" s="628">
        <f t="shared" si="873"/>
        <v>0</v>
      </c>
      <c r="BI451" s="628">
        <f t="shared" si="873"/>
        <v>0</v>
      </c>
      <c r="BJ451" s="628">
        <f t="shared" si="873"/>
        <v>0</v>
      </c>
      <c r="BK451" s="628">
        <f t="shared" si="873"/>
        <v>0</v>
      </c>
      <c r="BL451" s="628">
        <f t="shared" si="873"/>
        <v>0</v>
      </c>
      <c r="BM451" s="628">
        <f t="shared" si="873"/>
        <v>0</v>
      </c>
      <c r="BN451" s="628">
        <f t="shared" si="873"/>
        <v>0</v>
      </c>
      <c r="BO451" s="628">
        <f t="shared" si="873"/>
        <v>0</v>
      </c>
      <c r="BP451" s="628">
        <f t="shared" si="873"/>
        <v>0</v>
      </c>
      <c r="BQ451" s="628">
        <f t="shared" si="873"/>
        <v>0</v>
      </c>
      <c r="BR451" s="628">
        <f t="shared" si="873"/>
        <v>0</v>
      </c>
      <c r="BS451" s="628">
        <f t="shared" si="873"/>
        <v>0</v>
      </c>
      <c r="BT451" s="628">
        <f t="shared" si="873"/>
        <v>0</v>
      </c>
      <c r="BU451" s="628">
        <f t="shared" si="873"/>
        <v>0</v>
      </c>
      <c r="BV451" s="628">
        <f t="shared" si="873"/>
        <v>0</v>
      </c>
      <c r="BW451" s="628">
        <f t="shared" si="874"/>
        <v>0</v>
      </c>
      <c r="BX451" s="628">
        <f t="shared" si="874"/>
        <v>0</v>
      </c>
      <c r="BY451" s="628">
        <f t="shared" si="874"/>
        <v>0</v>
      </c>
      <c r="BZ451" s="628">
        <f t="shared" si="874"/>
        <v>0</v>
      </c>
      <c r="CA451" s="628">
        <f t="shared" si="874"/>
        <v>0</v>
      </c>
      <c r="CB451" s="628">
        <f t="shared" si="874"/>
        <v>0</v>
      </c>
      <c r="CC451" s="628">
        <f t="shared" si="874"/>
        <v>0</v>
      </c>
      <c r="CD451" s="628">
        <f t="shared" si="874"/>
        <v>0</v>
      </c>
      <c r="CE451" s="628"/>
      <c r="CF451" s="628">
        <f t="shared" si="875"/>
        <v>0</v>
      </c>
      <c r="CG451" s="628">
        <f t="shared" si="875"/>
        <v>0</v>
      </c>
      <c r="CH451" s="628">
        <f t="shared" si="875"/>
        <v>0</v>
      </c>
      <c r="CI451" s="628">
        <f t="shared" si="875"/>
        <v>0</v>
      </c>
      <c r="CJ451" s="628">
        <f t="shared" si="875"/>
        <v>0</v>
      </c>
      <c r="CK451" s="628">
        <f t="shared" si="875"/>
        <v>0</v>
      </c>
      <c r="CL451" s="628">
        <f t="shared" si="875"/>
        <v>0</v>
      </c>
      <c r="CM451" s="628">
        <f t="shared" si="875"/>
        <v>0</v>
      </c>
      <c r="CN451" s="628">
        <f t="shared" si="875"/>
        <v>0</v>
      </c>
      <c r="CO451" s="628">
        <f t="shared" si="875"/>
        <v>0</v>
      </c>
      <c r="CP451" s="628">
        <f t="shared" si="875"/>
        <v>0</v>
      </c>
      <c r="CQ451" s="628">
        <f t="shared" si="875"/>
        <v>0</v>
      </c>
      <c r="CR451" s="628">
        <f t="shared" si="875"/>
        <v>0</v>
      </c>
      <c r="CS451" s="628">
        <f t="shared" si="875"/>
        <v>0</v>
      </c>
      <c r="CT451" s="628">
        <f t="shared" si="875"/>
        <v>0</v>
      </c>
      <c r="CU451" s="628">
        <f t="shared" si="875"/>
        <v>0</v>
      </c>
      <c r="CV451" s="628">
        <f t="shared" si="855"/>
        <v>0</v>
      </c>
      <c r="CW451" s="628">
        <f t="shared" si="855"/>
        <v>0</v>
      </c>
      <c r="CX451" s="628">
        <f t="shared" si="855"/>
        <v>0</v>
      </c>
      <c r="CY451" s="628">
        <f t="shared" si="855"/>
        <v>0</v>
      </c>
      <c r="CZ451" s="628">
        <f t="shared" si="855"/>
        <v>0</v>
      </c>
      <c r="DA451" s="628">
        <f t="shared" si="855"/>
        <v>0</v>
      </c>
      <c r="DB451" s="628">
        <f t="shared" si="855"/>
        <v>0</v>
      </c>
      <c r="DC451" s="628">
        <f t="shared" si="855"/>
        <v>0</v>
      </c>
      <c r="DD451" s="628">
        <f t="shared" ref="CV451:DK467" si="884">IF($A451=DD$60,$D451,0)</f>
        <v>0</v>
      </c>
      <c r="DE451" s="628">
        <f t="shared" si="884"/>
        <v>0</v>
      </c>
      <c r="DF451" s="628">
        <f t="shared" si="884"/>
        <v>0</v>
      </c>
      <c r="DG451" s="628">
        <f t="shared" si="884"/>
        <v>0</v>
      </c>
      <c r="DH451" s="628">
        <f t="shared" si="884"/>
        <v>0</v>
      </c>
      <c r="DI451" s="628">
        <f t="shared" si="884"/>
        <v>0</v>
      </c>
      <c r="DJ451" s="628">
        <f t="shared" si="884"/>
        <v>0</v>
      </c>
      <c r="DK451" s="628">
        <f t="shared" si="884"/>
        <v>0</v>
      </c>
      <c r="DL451" s="628">
        <f t="shared" si="876"/>
        <v>0</v>
      </c>
      <c r="DM451" s="628">
        <f t="shared" si="876"/>
        <v>0</v>
      </c>
      <c r="DN451" s="628">
        <f t="shared" si="876"/>
        <v>0</v>
      </c>
      <c r="DO451" s="628">
        <f t="shared" si="876"/>
        <v>0</v>
      </c>
      <c r="DP451" s="628">
        <f t="shared" si="876"/>
        <v>0</v>
      </c>
      <c r="DQ451" s="628">
        <f t="shared" si="876"/>
        <v>0</v>
      </c>
      <c r="DR451" s="628">
        <f t="shared" si="876"/>
        <v>0</v>
      </c>
      <c r="DS451" s="628">
        <f t="shared" si="876"/>
        <v>0</v>
      </c>
      <c r="DT451" s="628">
        <f t="shared" si="876"/>
        <v>0</v>
      </c>
      <c r="DU451" s="628">
        <f t="shared" si="876"/>
        <v>0</v>
      </c>
      <c r="DV451" s="628">
        <f t="shared" si="876"/>
        <v>0</v>
      </c>
      <c r="DW451" s="628">
        <f t="shared" si="876"/>
        <v>0</v>
      </c>
      <c r="DX451" s="628">
        <f t="shared" si="876"/>
        <v>0</v>
      </c>
      <c r="DY451" s="628">
        <f t="shared" si="876"/>
        <v>0</v>
      </c>
      <c r="DZ451" s="628">
        <f t="shared" si="876"/>
        <v>0</v>
      </c>
      <c r="EA451" s="628">
        <f t="shared" si="876"/>
        <v>0</v>
      </c>
      <c r="EB451" s="628">
        <f t="shared" si="877"/>
        <v>0</v>
      </c>
      <c r="EC451" s="628">
        <f t="shared" si="877"/>
        <v>0</v>
      </c>
      <c r="ED451" s="628">
        <f t="shared" si="877"/>
        <v>0</v>
      </c>
      <c r="EE451" s="628">
        <f t="shared" si="877"/>
        <v>0</v>
      </c>
      <c r="EF451" s="628">
        <f t="shared" si="877"/>
        <v>0</v>
      </c>
      <c r="EG451" s="628">
        <f t="shared" si="877"/>
        <v>0</v>
      </c>
      <c r="EH451" s="628">
        <f t="shared" si="877"/>
        <v>0</v>
      </c>
      <c r="EI451" s="628">
        <f t="shared" si="877"/>
        <v>0</v>
      </c>
      <c r="EJ451" s="631"/>
      <c r="EK451" s="631">
        <f t="shared" si="856"/>
        <v>0</v>
      </c>
      <c r="EL451" s="631">
        <f t="shared" si="856"/>
        <v>0</v>
      </c>
      <c r="EM451" s="631">
        <f t="shared" si="856"/>
        <v>0</v>
      </c>
      <c r="EN451" s="631">
        <f t="shared" si="856"/>
        <v>0</v>
      </c>
      <c r="EO451" s="631">
        <f t="shared" si="856"/>
        <v>0</v>
      </c>
      <c r="EP451" s="631">
        <f t="shared" si="856"/>
        <v>0</v>
      </c>
      <c r="EQ451" s="631">
        <f t="shared" si="856"/>
        <v>0</v>
      </c>
      <c r="ER451" s="631">
        <f t="shared" si="856"/>
        <v>0</v>
      </c>
      <c r="ES451" s="631">
        <f t="shared" ref="EK451:EZ467" si="885">IF($A451=ES$60,$H451,0)</f>
        <v>0</v>
      </c>
      <c r="ET451" s="631">
        <f t="shared" si="885"/>
        <v>0</v>
      </c>
      <c r="EU451" s="631">
        <f t="shared" si="885"/>
        <v>0</v>
      </c>
      <c r="EV451" s="631">
        <f t="shared" si="885"/>
        <v>0</v>
      </c>
      <c r="EW451" s="631">
        <f t="shared" si="885"/>
        <v>0</v>
      </c>
      <c r="EX451" s="631">
        <f t="shared" si="885"/>
        <v>0</v>
      </c>
      <c r="EY451" s="631">
        <f t="shared" si="885"/>
        <v>0</v>
      </c>
      <c r="EZ451" s="631">
        <f t="shared" si="885"/>
        <v>0</v>
      </c>
      <c r="FA451" s="631">
        <f t="shared" si="775"/>
        <v>0</v>
      </c>
      <c r="FB451" s="631">
        <f t="shared" si="775"/>
        <v>0</v>
      </c>
      <c r="FC451" s="631">
        <f t="shared" si="775"/>
        <v>0</v>
      </c>
      <c r="FD451" s="631">
        <f t="shared" si="859"/>
        <v>0</v>
      </c>
      <c r="FE451" s="631">
        <f t="shared" si="859"/>
        <v>0</v>
      </c>
      <c r="FF451" s="631">
        <f t="shared" si="859"/>
        <v>0</v>
      </c>
      <c r="FG451" s="631">
        <f t="shared" si="859"/>
        <v>0</v>
      </c>
      <c r="FH451" s="631">
        <f t="shared" si="859"/>
        <v>0</v>
      </c>
      <c r="FI451" s="631">
        <f t="shared" si="859"/>
        <v>0</v>
      </c>
      <c r="FJ451" s="631">
        <f t="shared" si="859"/>
        <v>0</v>
      </c>
      <c r="FK451" s="631">
        <f t="shared" si="859"/>
        <v>0</v>
      </c>
      <c r="FL451" s="631">
        <f t="shared" si="859"/>
        <v>0</v>
      </c>
      <c r="FM451" s="631">
        <f t="shared" si="859"/>
        <v>0</v>
      </c>
      <c r="FN451" s="631">
        <f t="shared" si="859"/>
        <v>0</v>
      </c>
      <c r="FO451" s="631">
        <f t="shared" si="859"/>
        <v>0</v>
      </c>
      <c r="FP451" s="631">
        <f t="shared" si="859"/>
        <v>0</v>
      </c>
      <c r="FQ451" s="631">
        <f t="shared" si="859"/>
        <v>0</v>
      </c>
      <c r="FR451" s="631">
        <f t="shared" si="859"/>
        <v>0</v>
      </c>
      <c r="FS451" s="631">
        <f t="shared" si="859"/>
        <v>0</v>
      </c>
      <c r="FT451" s="631">
        <f t="shared" si="881"/>
        <v>0</v>
      </c>
      <c r="FU451" s="631">
        <f t="shared" si="881"/>
        <v>0</v>
      </c>
      <c r="FV451" s="631">
        <f t="shared" si="880"/>
        <v>0</v>
      </c>
      <c r="FW451" s="631">
        <f t="shared" si="880"/>
        <v>0</v>
      </c>
      <c r="FX451" s="631">
        <f t="shared" si="880"/>
        <v>0</v>
      </c>
      <c r="FY451" s="631">
        <f t="shared" si="880"/>
        <v>0</v>
      </c>
      <c r="FZ451" s="631">
        <f t="shared" si="880"/>
        <v>0</v>
      </c>
      <c r="GA451" s="631">
        <f t="shared" si="880"/>
        <v>0</v>
      </c>
      <c r="GB451" s="631">
        <f t="shared" si="880"/>
        <v>0</v>
      </c>
      <c r="GC451" s="631">
        <f t="shared" si="880"/>
        <v>0</v>
      </c>
      <c r="GD451" s="631">
        <f t="shared" si="817"/>
        <v>0</v>
      </c>
      <c r="GE451" s="631">
        <f t="shared" si="817"/>
        <v>0</v>
      </c>
      <c r="GF451" s="631">
        <f t="shared" si="817"/>
        <v>0</v>
      </c>
      <c r="GG451" s="631">
        <f t="shared" si="817"/>
        <v>0</v>
      </c>
      <c r="GH451" s="631">
        <f t="shared" si="817"/>
        <v>0</v>
      </c>
      <c r="GI451" s="631">
        <f t="shared" si="853"/>
        <v>0</v>
      </c>
      <c r="GJ451" s="631">
        <f t="shared" si="853"/>
        <v>0</v>
      </c>
      <c r="GK451" s="631">
        <f t="shared" si="853"/>
        <v>0</v>
      </c>
      <c r="GL451" s="631">
        <f t="shared" si="853"/>
        <v>0</v>
      </c>
      <c r="GM451" s="631">
        <f t="shared" si="853"/>
        <v>0</v>
      </c>
      <c r="GN451" s="631">
        <f t="shared" si="853"/>
        <v>0</v>
      </c>
      <c r="GO451" s="631"/>
      <c r="GP451" s="631">
        <f t="shared" si="882"/>
        <v>0</v>
      </c>
      <c r="GQ451" s="631">
        <f t="shared" si="882"/>
        <v>0</v>
      </c>
      <c r="GR451" s="631">
        <f t="shared" si="882"/>
        <v>0</v>
      </c>
      <c r="GS451" s="631">
        <f t="shared" si="882"/>
        <v>0</v>
      </c>
      <c r="GT451" s="631">
        <f t="shared" si="882"/>
        <v>0</v>
      </c>
      <c r="GU451" s="631">
        <f t="shared" si="882"/>
        <v>0</v>
      </c>
      <c r="GV451" s="631">
        <f t="shared" si="882"/>
        <v>0</v>
      </c>
      <c r="GW451" s="631">
        <f t="shared" si="882"/>
        <v>0</v>
      </c>
      <c r="GX451" s="631">
        <f t="shared" si="882"/>
        <v>0</v>
      </c>
      <c r="GY451" s="631">
        <f t="shared" si="882"/>
        <v>0</v>
      </c>
      <c r="GZ451" s="631">
        <f t="shared" si="882"/>
        <v>0</v>
      </c>
      <c r="HA451" s="631">
        <f t="shared" si="882"/>
        <v>0</v>
      </c>
      <c r="HB451" s="631">
        <f t="shared" si="882"/>
        <v>0</v>
      </c>
      <c r="HC451" s="631">
        <f t="shared" si="882"/>
        <v>0</v>
      </c>
      <c r="HD451" s="631">
        <f t="shared" si="882"/>
        <v>0</v>
      </c>
      <c r="HE451" s="631">
        <f t="shared" si="878"/>
        <v>0</v>
      </c>
      <c r="HF451" s="631">
        <f t="shared" si="878"/>
        <v>0</v>
      </c>
      <c r="HG451" s="631">
        <f t="shared" si="878"/>
        <v>0</v>
      </c>
      <c r="HH451" s="631">
        <f t="shared" si="878"/>
        <v>0</v>
      </c>
      <c r="HI451" s="631">
        <f t="shared" si="857"/>
        <v>0</v>
      </c>
      <c r="HJ451" s="631">
        <f t="shared" si="857"/>
        <v>0</v>
      </c>
      <c r="HK451" s="631">
        <f t="shared" si="857"/>
        <v>0</v>
      </c>
      <c r="HL451" s="631">
        <f t="shared" si="857"/>
        <v>0</v>
      </c>
      <c r="HM451" s="631">
        <f t="shared" si="857"/>
        <v>0</v>
      </c>
      <c r="HN451" s="631">
        <f t="shared" si="857"/>
        <v>0</v>
      </c>
      <c r="HO451" s="631">
        <f t="shared" si="857"/>
        <v>0</v>
      </c>
      <c r="HP451" s="631">
        <f t="shared" si="857"/>
        <v>0</v>
      </c>
      <c r="HQ451" s="631">
        <f t="shared" si="857"/>
        <v>0</v>
      </c>
      <c r="HR451" s="631">
        <f t="shared" si="835"/>
        <v>0</v>
      </c>
      <c r="HS451" s="631">
        <f t="shared" si="835"/>
        <v>0</v>
      </c>
      <c r="HT451" s="631">
        <f t="shared" si="835"/>
        <v>0</v>
      </c>
      <c r="HU451" s="631">
        <f t="shared" si="835"/>
        <v>0</v>
      </c>
      <c r="HV451" s="631">
        <f t="shared" si="858"/>
        <v>0</v>
      </c>
      <c r="HW451" s="631">
        <f t="shared" si="858"/>
        <v>0</v>
      </c>
      <c r="HX451" s="631">
        <f t="shared" si="858"/>
        <v>0</v>
      </c>
      <c r="HY451" s="631">
        <f t="shared" si="858"/>
        <v>0</v>
      </c>
      <c r="HZ451" s="631">
        <f t="shared" si="858"/>
        <v>0</v>
      </c>
      <c r="IA451" s="631">
        <f t="shared" si="858"/>
        <v>0</v>
      </c>
      <c r="IB451" s="631">
        <f t="shared" si="858"/>
        <v>0</v>
      </c>
      <c r="IC451" s="631">
        <f t="shared" si="858"/>
        <v>0</v>
      </c>
      <c r="ID451" s="631">
        <f t="shared" si="858"/>
        <v>0</v>
      </c>
      <c r="IE451" s="631">
        <f t="shared" si="858"/>
        <v>0</v>
      </c>
      <c r="IF451" s="631">
        <f t="shared" si="858"/>
        <v>0</v>
      </c>
      <c r="IG451" s="631">
        <f t="shared" si="858"/>
        <v>0</v>
      </c>
      <c r="IH451" s="631">
        <f t="shared" si="858"/>
        <v>0</v>
      </c>
      <c r="II451" s="631">
        <f t="shared" si="858"/>
        <v>0</v>
      </c>
      <c r="IJ451" s="631">
        <f t="shared" si="858"/>
        <v>0</v>
      </c>
      <c r="IK451" s="631">
        <f t="shared" si="858"/>
        <v>0</v>
      </c>
      <c r="IL451" s="631">
        <f t="shared" si="879"/>
        <v>0</v>
      </c>
      <c r="IM451" s="631">
        <f t="shared" si="879"/>
        <v>0</v>
      </c>
      <c r="IN451" s="631">
        <f t="shared" si="879"/>
        <v>0</v>
      </c>
      <c r="IO451" s="631">
        <f t="shared" si="879"/>
        <v>0</v>
      </c>
      <c r="IP451" s="631">
        <f t="shared" si="879"/>
        <v>0</v>
      </c>
      <c r="IQ451" s="631">
        <f t="shared" si="879"/>
        <v>0</v>
      </c>
      <c r="IR451" s="631">
        <f t="shared" si="879"/>
        <v>0</v>
      </c>
      <c r="IS451" s="631">
        <f t="shared" si="879"/>
        <v>0</v>
      </c>
      <c r="IT451" s="631"/>
      <c r="IU451" s="631">
        <f t="shared" ref="IU451:JD460" si="886">IF($A451=IU$60,$M451,0)</f>
        <v>0</v>
      </c>
      <c r="IV451" s="631">
        <f t="shared" si="886"/>
        <v>0</v>
      </c>
      <c r="IW451" s="631">
        <f t="shared" si="886"/>
        <v>0</v>
      </c>
      <c r="IX451" s="631">
        <f t="shared" si="886"/>
        <v>0</v>
      </c>
      <c r="IY451" s="631">
        <f t="shared" si="886"/>
        <v>0</v>
      </c>
      <c r="IZ451" s="631">
        <f t="shared" si="886"/>
        <v>0</v>
      </c>
      <c r="JA451" s="631">
        <f t="shared" si="886"/>
        <v>0</v>
      </c>
      <c r="JB451" s="631">
        <f t="shared" si="886"/>
        <v>0</v>
      </c>
      <c r="JC451" s="631">
        <f t="shared" si="886"/>
        <v>0</v>
      </c>
      <c r="JD451" s="631">
        <f t="shared" si="886"/>
        <v>0</v>
      </c>
      <c r="JE451" s="631">
        <f t="shared" ref="JE451:JN460" si="887">IF($A451=JE$60,$M451,0)</f>
        <v>0</v>
      </c>
      <c r="JF451" s="631">
        <f t="shared" si="887"/>
        <v>0</v>
      </c>
      <c r="JG451" s="631">
        <f t="shared" si="887"/>
        <v>0</v>
      </c>
      <c r="JH451" s="631">
        <f t="shared" si="887"/>
        <v>0</v>
      </c>
      <c r="JI451" s="631">
        <f t="shared" si="887"/>
        <v>0</v>
      </c>
      <c r="JJ451" s="631">
        <f t="shared" si="887"/>
        <v>0</v>
      </c>
      <c r="JK451" s="631">
        <f t="shared" si="887"/>
        <v>0</v>
      </c>
      <c r="JL451" s="631">
        <f t="shared" si="887"/>
        <v>0</v>
      </c>
      <c r="JM451" s="631">
        <f t="shared" si="887"/>
        <v>0</v>
      </c>
      <c r="JN451" s="631">
        <f t="shared" si="887"/>
        <v>0</v>
      </c>
      <c r="JO451" s="631">
        <f t="shared" ref="JO451:JX460" si="888">IF($A451=JO$60,$M451,0)</f>
        <v>0</v>
      </c>
      <c r="JP451" s="631">
        <f t="shared" si="888"/>
        <v>0</v>
      </c>
      <c r="JQ451" s="631">
        <f t="shared" si="888"/>
        <v>0</v>
      </c>
      <c r="JR451" s="631">
        <f t="shared" si="888"/>
        <v>0</v>
      </c>
      <c r="JS451" s="631">
        <f t="shared" si="888"/>
        <v>0</v>
      </c>
      <c r="JT451" s="631">
        <f t="shared" si="888"/>
        <v>0</v>
      </c>
      <c r="JU451" s="631">
        <f t="shared" si="888"/>
        <v>0</v>
      </c>
      <c r="JV451" s="631">
        <f t="shared" si="888"/>
        <v>0</v>
      </c>
      <c r="JW451" s="631">
        <f t="shared" si="888"/>
        <v>0</v>
      </c>
      <c r="JX451" s="631">
        <f t="shared" si="888"/>
        <v>0</v>
      </c>
      <c r="JY451" s="631">
        <f t="shared" ref="JY451:KH460" si="889">IF($A451=JY$60,$M451,0)</f>
        <v>0</v>
      </c>
      <c r="JZ451" s="631">
        <f t="shared" si="889"/>
        <v>0</v>
      </c>
      <c r="KA451" s="631">
        <f t="shared" si="889"/>
        <v>0</v>
      </c>
      <c r="KB451" s="631">
        <f t="shared" si="889"/>
        <v>0</v>
      </c>
      <c r="KC451" s="631">
        <f t="shared" si="889"/>
        <v>0</v>
      </c>
      <c r="KD451" s="631">
        <f t="shared" si="889"/>
        <v>0</v>
      </c>
      <c r="KE451" s="631">
        <f t="shared" si="889"/>
        <v>0</v>
      </c>
      <c r="KF451" s="631">
        <f t="shared" si="889"/>
        <v>0</v>
      </c>
      <c r="KG451" s="631">
        <f t="shared" si="889"/>
        <v>0</v>
      </c>
      <c r="KH451" s="631">
        <f t="shared" si="889"/>
        <v>0</v>
      </c>
      <c r="KI451" s="631">
        <f t="shared" ref="KI451:KR460" si="890">IF($A451=KI$60,$M451,0)</f>
        <v>0</v>
      </c>
      <c r="KJ451" s="631">
        <f t="shared" si="890"/>
        <v>0</v>
      </c>
      <c r="KK451" s="631">
        <f t="shared" si="890"/>
        <v>0</v>
      </c>
      <c r="KL451" s="631">
        <f t="shared" si="890"/>
        <v>0</v>
      </c>
      <c r="KM451" s="631">
        <f t="shared" si="890"/>
        <v>0</v>
      </c>
      <c r="KN451" s="631">
        <f t="shared" si="890"/>
        <v>0</v>
      </c>
      <c r="KO451" s="631">
        <f t="shared" si="890"/>
        <v>0</v>
      </c>
      <c r="KP451" s="631">
        <f t="shared" si="890"/>
        <v>0</v>
      </c>
      <c r="KQ451" s="631">
        <f t="shared" si="890"/>
        <v>0</v>
      </c>
      <c r="KR451" s="631">
        <f t="shared" si="890"/>
        <v>0</v>
      </c>
      <c r="KS451" s="631">
        <f t="shared" ref="KS451:KX460" si="891">IF($A451=KS$60,$M451,0)</f>
        <v>0</v>
      </c>
      <c r="KT451" s="631">
        <f t="shared" si="891"/>
        <v>0</v>
      </c>
      <c r="KU451" s="631">
        <f t="shared" si="891"/>
        <v>0</v>
      </c>
      <c r="KV451" s="631">
        <f t="shared" si="891"/>
        <v>0</v>
      </c>
      <c r="KW451" s="631">
        <f t="shared" si="891"/>
        <v>0</v>
      </c>
      <c r="KX451" s="631">
        <f t="shared" si="891"/>
        <v>0</v>
      </c>
      <c r="KY451" s="631"/>
      <c r="KZ451" s="631">
        <f t="shared" ref="KZ451:LI460" si="892">IF($A451=KZ$60,$N451,0)</f>
        <v>0</v>
      </c>
      <c r="LA451" s="631">
        <f t="shared" si="892"/>
        <v>0</v>
      </c>
      <c r="LB451" s="631">
        <f t="shared" si="892"/>
        <v>0</v>
      </c>
      <c r="LC451" s="631">
        <f t="shared" si="892"/>
        <v>0</v>
      </c>
      <c r="LD451" s="631">
        <f t="shared" si="892"/>
        <v>0</v>
      </c>
      <c r="LE451" s="631">
        <f t="shared" si="892"/>
        <v>0</v>
      </c>
      <c r="LF451" s="631">
        <f t="shared" si="892"/>
        <v>0</v>
      </c>
      <c r="LG451" s="631">
        <f t="shared" si="892"/>
        <v>0</v>
      </c>
      <c r="LH451" s="631">
        <f t="shared" si="892"/>
        <v>0</v>
      </c>
      <c r="LI451" s="631">
        <f t="shared" si="892"/>
        <v>0</v>
      </c>
      <c r="LJ451" s="631">
        <f t="shared" ref="LJ451:LS460" si="893">IF($A451=LJ$60,$N451,0)</f>
        <v>0</v>
      </c>
      <c r="LK451" s="631">
        <f t="shared" si="893"/>
        <v>0</v>
      </c>
      <c r="LL451" s="631">
        <f t="shared" si="893"/>
        <v>0</v>
      </c>
      <c r="LM451" s="631">
        <f t="shared" si="893"/>
        <v>0</v>
      </c>
      <c r="LN451" s="631">
        <f t="shared" si="893"/>
        <v>0</v>
      </c>
      <c r="LO451" s="631">
        <f t="shared" si="893"/>
        <v>0</v>
      </c>
      <c r="LP451" s="631">
        <f t="shared" si="893"/>
        <v>0</v>
      </c>
      <c r="LQ451" s="631">
        <f t="shared" si="893"/>
        <v>0</v>
      </c>
      <c r="LR451" s="631">
        <f t="shared" si="893"/>
        <v>0</v>
      </c>
      <c r="LS451" s="631">
        <f t="shared" si="893"/>
        <v>0</v>
      </c>
      <c r="LT451" s="631">
        <f t="shared" ref="LT451:MC460" si="894">IF($A451=LT$60,$N451,0)</f>
        <v>0</v>
      </c>
      <c r="LU451" s="631">
        <f t="shared" si="894"/>
        <v>0</v>
      </c>
      <c r="LV451" s="631">
        <f t="shared" si="894"/>
        <v>0</v>
      </c>
      <c r="LW451" s="631">
        <f t="shared" si="894"/>
        <v>0</v>
      </c>
      <c r="LX451" s="631">
        <f t="shared" si="894"/>
        <v>0</v>
      </c>
      <c r="LY451" s="631">
        <f t="shared" si="894"/>
        <v>0</v>
      </c>
      <c r="LZ451" s="631">
        <f t="shared" si="894"/>
        <v>0</v>
      </c>
      <c r="MA451" s="631">
        <f t="shared" si="894"/>
        <v>0</v>
      </c>
      <c r="MB451" s="631">
        <f t="shared" si="894"/>
        <v>0</v>
      </c>
      <c r="MC451" s="631">
        <f t="shared" si="894"/>
        <v>0</v>
      </c>
      <c r="MD451" s="631">
        <f t="shared" ref="MD451:MM460" si="895">IF($A451=MD$60,$N451,0)</f>
        <v>0</v>
      </c>
      <c r="ME451" s="631">
        <f t="shared" si="895"/>
        <v>0</v>
      </c>
      <c r="MF451" s="631">
        <f t="shared" si="895"/>
        <v>0</v>
      </c>
      <c r="MG451" s="631">
        <f t="shared" si="895"/>
        <v>0</v>
      </c>
      <c r="MH451" s="631">
        <f t="shared" si="895"/>
        <v>0</v>
      </c>
      <c r="MI451" s="631">
        <f t="shared" si="895"/>
        <v>0</v>
      </c>
      <c r="MJ451" s="631">
        <f t="shared" si="895"/>
        <v>0</v>
      </c>
      <c r="MK451" s="631">
        <f t="shared" si="895"/>
        <v>0</v>
      </c>
      <c r="ML451" s="631">
        <f t="shared" si="895"/>
        <v>0</v>
      </c>
      <c r="MM451" s="631">
        <f t="shared" si="895"/>
        <v>0</v>
      </c>
      <c r="MN451" s="631">
        <f t="shared" ref="MN451:MW460" si="896">IF($A451=MN$60,$N451,0)</f>
        <v>0</v>
      </c>
      <c r="MO451" s="631">
        <f t="shared" si="896"/>
        <v>0</v>
      </c>
      <c r="MP451" s="631">
        <f t="shared" si="896"/>
        <v>0</v>
      </c>
      <c r="MQ451" s="631">
        <f t="shared" si="896"/>
        <v>0</v>
      </c>
      <c r="MR451" s="631">
        <f t="shared" si="896"/>
        <v>0</v>
      </c>
      <c r="MS451" s="631">
        <f t="shared" si="896"/>
        <v>0</v>
      </c>
      <c r="MT451" s="631">
        <f t="shared" si="896"/>
        <v>0</v>
      </c>
      <c r="MU451" s="631">
        <f t="shared" si="896"/>
        <v>0</v>
      </c>
      <c r="MV451" s="631">
        <f t="shared" si="896"/>
        <v>0</v>
      </c>
      <c r="MW451" s="631">
        <f t="shared" si="896"/>
        <v>0</v>
      </c>
      <c r="MX451" s="631">
        <f t="shared" ref="MX451:NC460" si="897">IF($A451=MX$60,$N451,0)</f>
        <v>0</v>
      </c>
      <c r="MY451" s="631">
        <f t="shared" si="897"/>
        <v>0</v>
      </c>
      <c r="MZ451" s="631">
        <f t="shared" si="897"/>
        <v>0</v>
      </c>
      <c r="NA451" s="631">
        <f t="shared" si="897"/>
        <v>0</v>
      </c>
      <c r="NB451" s="631">
        <f t="shared" si="897"/>
        <v>0</v>
      </c>
      <c r="NC451" s="631">
        <f t="shared" si="897"/>
        <v>0</v>
      </c>
    </row>
    <row r="452" spans="1:367" hidden="1">
      <c r="A452" s="504"/>
      <c r="B452" s="504"/>
      <c r="C452" s="497"/>
      <c r="D452" s="497"/>
      <c r="E452" s="362">
        <f t="shared" si="772"/>
        <v>0</v>
      </c>
      <c r="F452" s="363">
        <f t="shared" si="773"/>
        <v>0</v>
      </c>
      <c r="G452" s="498">
        <f>E452*Dichtheden!$V$70</f>
        <v>0</v>
      </c>
      <c r="H452" s="499">
        <f>IF(C452=0,0,ROUND(IF((G452/2)/Dichtheden!$C$3&lt;1,1,(G452/2)/Dichtheden!$C$3),0))</f>
        <v>0</v>
      </c>
      <c r="I452" s="498">
        <f>E452*Dichtheden!$AJ$70</f>
        <v>0</v>
      </c>
      <c r="J452" s="499">
        <f>IF(C452=0,0,ROUND(IF((I452/2)/Dichtheden!$D$3&lt;1,1,(I452/2)/Dichtheden!$D$3),0))</f>
        <v>0</v>
      </c>
      <c r="K452" s="498">
        <f t="shared" si="774"/>
        <v>0</v>
      </c>
      <c r="L452" s="500">
        <f t="shared" si="777"/>
        <v>0</v>
      </c>
      <c r="M452" s="498">
        <f>IF(D452=0,0,IF((D452*Dichtheden!$G$4)&lt;25,25,D452*Dichtheden!$G$4))</f>
        <v>0</v>
      </c>
      <c r="N452" s="499">
        <f>D452*Dichtheden!$H$4</f>
        <v>0</v>
      </c>
      <c r="O452" s="501"/>
      <c r="P452" s="501"/>
      <c r="Q452" s="502">
        <f>E452*Dichtheden!$AS$68</f>
        <v>0</v>
      </c>
      <c r="R452" s="495">
        <f>IF(Q452=0,0,ROUND(IF((Q452/2)/Dichtheden!$C$3&lt;1,1,(Q452/2)/Dichtheden!$C$3),0))</f>
        <v>0</v>
      </c>
      <c r="S452" s="502">
        <f>E452*Dichtheden!$AY$68</f>
        <v>0</v>
      </c>
      <c r="T452" s="495">
        <f>IF(Q452=0,0,ROUND(IF((S452/2)/Dichtheden!$D$3&lt;1,1,(S452/2)/Dichtheden!$D$3),0))</f>
        <v>0</v>
      </c>
      <c r="U452" s="502">
        <f>D452*Dichtheden!$G$5</f>
        <v>0</v>
      </c>
      <c r="V452" s="502">
        <f>D452*Dichtheden!$H$5</f>
        <v>0</v>
      </c>
      <c r="X452" s="630"/>
      <c r="AA452" s="628">
        <f t="shared" si="872"/>
        <v>0</v>
      </c>
      <c r="AB452" s="628">
        <f t="shared" si="872"/>
        <v>0</v>
      </c>
      <c r="AC452" s="628">
        <f t="shared" si="872"/>
        <v>0</v>
      </c>
      <c r="AD452" s="628">
        <f t="shared" si="872"/>
        <v>0</v>
      </c>
      <c r="AE452" s="628">
        <f t="shared" si="872"/>
        <v>0</v>
      </c>
      <c r="AF452" s="628">
        <f t="shared" si="872"/>
        <v>0</v>
      </c>
      <c r="AG452" s="628">
        <f t="shared" si="872"/>
        <v>0</v>
      </c>
      <c r="AH452" s="628">
        <f t="shared" si="872"/>
        <v>0</v>
      </c>
      <c r="AI452" s="628">
        <f t="shared" si="872"/>
        <v>0</v>
      </c>
      <c r="AJ452" s="628">
        <f t="shared" si="872"/>
        <v>0</v>
      </c>
      <c r="AK452" s="628">
        <f t="shared" si="872"/>
        <v>0</v>
      </c>
      <c r="AL452" s="628">
        <f t="shared" si="872"/>
        <v>0</v>
      </c>
      <c r="AM452" s="628">
        <f t="shared" si="872"/>
        <v>0</v>
      </c>
      <c r="AN452" s="628">
        <f t="shared" si="872"/>
        <v>0</v>
      </c>
      <c r="AO452" s="628">
        <f t="shared" si="872"/>
        <v>0</v>
      </c>
      <c r="AP452" s="628">
        <f t="shared" si="872"/>
        <v>0</v>
      </c>
      <c r="AQ452" s="628">
        <f t="shared" si="883"/>
        <v>0</v>
      </c>
      <c r="AR452" s="628">
        <f t="shared" si="883"/>
        <v>0</v>
      </c>
      <c r="AS452" s="628">
        <f t="shared" si="883"/>
        <v>0</v>
      </c>
      <c r="AT452" s="628">
        <f t="shared" si="883"/>
        <v>0</v>
      </c>
      <c r="AU452" s="628">
        <f t="shared" si="883"/>
        <v>0</v>
      </c>
      <c r="AV452" s="628">
        <f t="shared" si="883"/>
        <v>0</v>
      </c>
      <c r="AW452" s="628">
        <f t="shared" si="883"/>
        <v>0</v>
      </c>
      <c r="AX452" s="628">
        <f t="shared" si="883"/>
        <v>0</v>
      </c>
      <c r="AY452" s="628">
        <f t="shared" si="883"/>
        <v>0</v>
      </c>
      <c r="AZ452" s="628">
        <f t="shared" si="883"/>
        <v>0</v>
      </c>
      <c r="BA452" s="628">
        <f t="shared" si="883"/>
        <v>0</v>
      </c>
      <c r="BB452" s="628">
        <f t="shared" si="883"/>
        <v>0</v>
      </c>
      <c r="BC452" s="628">
        <f t="shared" si="883"/>
        <v>0</v>
      </c>
      <c r="BD452" s="628">
        <f t="shared" si="883"/>
        <v>0</v>
      </c>
      <c r="BE452" s="628">
        <f t="shared" si="883"/>
        <v>0</v>
      </c>
      <c r="BF452" s="628">
        <f t="shared" si="883"/>
        <v>0</v>
      </c>
      <c r="BG452" s="628">
        <f t="shared" si="873"/>
        <v>0</v>
      </c>
      <c r="BH452" s="628">
        <f t="shared" si="873"/>
        <v>0</v>
      </c>
      <c r="BI452" s="628">
        <f t="shared" si="873"/>
        <v>0</v>
      </c>
      <c r="BJ452" s="628">
        <f t="shared" si="873"/>
        <v>0</v>
      </c>
      <c r="BK452" s="628">
        <f t="shared" si="873"/>
        <v>0</v>
      </c>
      <c r="BL452" s="628">
        <f t="shared" si="873"/>
        <v>0</v>
      </c>
      <c r="BM452" s="628">
        <f t="shared" si="873"/>
        <v>0</v>
      </c>
      <c r="BN452" s="628">
        <f t="shared" si="873"/>
        <v>0</v>
      </c>
      <c r="BO452" s="628">
        <f t="shared" si="873"/>
        <v>0</v>
      </c>
      <c r="BP452" s="628">
        <f t="shared" si="873"/>
        <v>0</v>
      </c>
      <c r="BQ452" s="628">
        <f t="shared" si="873"/>
        <v>0</v>
      </c>
      <c r="BR452" s="628">
        <f t="shared" si="873"/>
        <v>0</v>
      </c>
      <c r="BS452" s="628">
        <f t="shared" si="873"/>
        <v>0</v>
      </c>
      <c r="BT452" s="628">
        <f t="shared" si="873"/>
        <v>0</v>
      </c>
      <c r="BU452" s="628">
        <f t="shared" si="873"/>
        <v>0</v>
      </c>
      <c r="BV452" s="628">
        <f t="shared" si="873"/>
        <v>0</v>
      </c>
      <c r="BW452" s="628">
        <f t="shared" si="874"/>
        <v>0</v>
      </c>
      <c r="BX452" s="628">
        <f t="shared" si="874"/>
        <v>0</v>
      </c>
      <c r="BY452" s="628">
        <f t="shared" si="874"/>
        <v>0</v>
      </c>
      <c r="BZ452" s="628">
        <f t="shared" si="874"/>
        <v>0</v>
      </c>
      <c r="CA452" s="628">
        <f t="shared" si="874"/>
        <v>0</v>
      </c>
      <c r="CB452" s="628">
        <f t="shared" si="874"/>
        <v>0</v>
      </c>
      <c r="CC452" s="628">
        <f t="shared" si="874"/>
        <v>0</v>
      </c>
      <c r="CD452" s="628">
        <f t="shared" si="874"/>
        <v>0</v>
      </c>
      <c r="CE452" s="628"/>
      <c r="CF452" s="628">
        <f t="shared" si="875"/>
        <v>0</v>
      </c>
      <c r="CG452" s="628">
        <f t="shared" si="875"/>
        <v>0</v>
      </c>
      <c r="CH452" s="628">
        <f t="shared" si="875"/>
        <v>0</v>
      </c>
      <c r="CI452" s="628">
        <f t="shared" si="875"/>
        <v>0</v>
      </c>
      <c r="CJ452" s="628">
        <f t="shared" si="875"/>
        <v>0</v>
      </c>
      <c r="CK452" s="628">
        <f t="shared" si="875"/>
        <v>0</v>
      </c>
      <c r="CL452" s="628">
        <f t="shared" si="875"/>
        <v>0</v>
      </c>
      <c r="CM452" s="628">
        <f t="shared" si="875"/>
        <v>0</v>
      </c>
      <c r="CN452" s="628">
        <f t="shared" si="875"/>
        <v>0</v>
      </c>
      <c r="CO452" s="628">
        <f t="shared" si="875"/>
        <v>0</v>
      </c>
      <c r="CP452" s="628">
        <f t="shared" si="875"/>
        <v>0</v>
      </c>
      <c r="CQ452" s="628">
        <f t="shared" si="875"/>
        <v>0</v>
      </c>
      <c r="CR452" s="628">
        <f t="shared" si="875"/>
        <v>0</v>
      </c>
      <c r="CS452" s="628">
        <f t="shared" si="875"/>
        <v>0</v>
      </c>
      <c r="CT452" s="628">
        <f t="shared" si="875"/>
        <v>0</v>
      </c>
      <c r="CU452" s="628">
        <f t="shared" si="875"/>
        <v>0</v>
      </c>
      <c r="CV452" s="628">
        <f t="shared" si="884"/>
        <v>0</v>
      </c>
      <c r="CW452" s="628">
        <f t="shared" si="884"/>
        <v>0</v>
      </c>
      <c r="CX452" s="628">
        <f t="shared" si="884"/>
        <v>0</v>
      </c>
      <c r="CY452" s="628">
        <f t="shared" si="884"/>
        <v>0</v>
      </c>
      <c r="CZ452" s="628">
        <f t="shared" si="884"/>
        <v>0</v>
      </c>
      <c r="DA452" s="628">
        <f t="shared" si="884"/>
        <v>0</v>
      </c>
      <c r="DB452" s="628">
        <f t="shared" si="884"/>
        <v>0</v>
      </c>
      <c r="DC452" s="628">
        <f t="shared" si="884"/>
        <v>0</v>
      </c>
      <c r="DD452" s="628">
        <f t="shared" si="884"/>
        <v>0</v>
      </c>
      <c r="DE452" s="628">
        <f t="shared" si="884"/>
        <v>0</v>
      </c>
      <c r="DF452" s="628">
        <f t="shared" si="884"/>
        <v>0</v>
      </c>
      <c r="DG452" s="628">
        <f t="shared" si="884"/>
        <v>0</v>
      </c>
      <c r="DH452" s="628">
        <f t="shared" si="884"/>
        <v>0</v>
      </c>
      <c r="DI452" s="628">
        <f t="shared" si="884"/>
        <v>0</v>
      </c>
      <c r="DJ452" s="628">
        <f t="shared" si="884"/>
        <v>0</v>
      </c>
      <c r="DK452" s="628">
        <f t="shared" si="884"/>
        <v>0</v>
      </c>
      <c r="DL452" s="628">
        <f t="shared" si="876"/>
        <v>0</v>
      </c>
      <c r="DM452" s="628">
        <f t="shared" si="876"/>
        <v>0</v>
      </c>
      <c r="DN452" s="628">
        <f t="shared" si="876"/>
        <v>0</v>
      </c>
      <c r="DO452" s="628">
        <f t="shared" si="876"/>
        <v>0</v>
      </c>
      <c r="DP452" s="628">
        <f t="shared" si="876"/>
        <v>0</v>
      </c>
      <c r="DQ452" s="628">
        <f t="shared" si="876"/>
        <v>0</v>
      </c>
      <c r="DR452" s="628">
        <f t="shared" si="876"/>
        <v>0</v>
      </c>
      <c r="DS452" s="628">
        <f t="shared" si="876"/>
        <v>0</v>
      </c>
      <c r="DT452" s="628">
        <f t="shared" si="876"/>
        <v>0</v>
      </c>
      <c r="DU452" s="628">
        <f t="shared" si="876"/>
        <v>0</v>
      </c>
      <c r="DV452" s="628">
        <f t="shared" si="876"/>
        <v>0</v>
      </c>
      <c r="DW452" s="628">
        <f t="shared" si="876"/>
        <v>0</v>
      </c>
      <c r="DX452" s="628">
        <f t="shared" si="876"/>
        <v>0</v>
      </c>
      <c r="DY452" s="628">
        <f t="shared" si="876"/>
        <v>0</v>
      </c>
      <c r="DZ452" s="628">
        <f t="shared" si="876"/>
        <v>0</v>
      </c>
      <c r="EA452" s="628">
        <f t="shared" si="876"/>
        <v>0</v>
      </c>
      <c r="EB452" s="628">
        <f t="shared" si="877"/>
        <v>0</v>
      </c>
      <c r="EC452" s="628">
        <f t="shared" si="877"/>
        <v>0</v>
      </c>
      <c r="ED452" s="628">
        <f t="shared" si="877"/>
        <v>0</v>
      </c>
      <c r="EE452" s="628">
        <f t="shared" si="877"/>
        <v>0</v>
      </c>
      <c r="EF452" s="628">
        <f t="shared" si="877"/>
        <v>0</v>
      </c>
      <c r="EG452" s="628">
        <f t="shared" si="877"/>
        <v>0</v>
      </c>
      <c r="EH452" s="628">
        <f t="shared" si="877"/>
        <v>0</v>
      </c>
      <c r="EI452" s="628">
        <f t="shared" si="877"/>
        <v>0</v>
      </c>
      <c r="EJ452" s="631"/>
      <c r="EK452" s="631">
        <f t="shared" si="885"/>
        <v>0</v>
      </c>
      <c r="EL452" s="631">
        <f t="shared" si="885"/>
        <v>0</v>
      </c>
      <c r="EM452" s="631">
        <f t="shared" si="885"/>
        <v>0</v>
      </c>
      <c r="EN452" s="631">
        <f t="shared" si="885"/>
        <v>0</v>
      </c>
      <c r="EO452" s="631">
        <f t="shared" si="885"/>
        <v>0</v>
      </c>
      <c r="EP452" s="631">
        <f t="shared" si="885"/>
        <v>0</v>
      </c>
      <c r="EQ452" s="631">
        <f t="shared" si="885"/>
        <v>0</v>
      </c>
      <c r="ER452" s="631">
        <f t="shared" si="885"/>
        <v>0</v>
      </c>
      <c r="ES452" s="631">
        <f t="shared" si="885"/>
        <v>0</v>
      </c>
      <c r="ET452" s="631">
        <f t="shared" si="885"/>
        <v>0</v>
      </c>
      <c r="EU452" s="631">
        <f t="shared" si="885"/>
        <v>0</v>
      </c>
      <c r="EV452" s="631">
        <f t="shared" si="885"/>
        <v>0</v>
      </c>
      <c r="EW452" s="631">
        <f t="shared" si="885"/>
        <v>0</v>
      </c>
      <c r="EX452" s="631">
        <f t="shared" si="885"/>
        <v>0</v>
      </c>
      <c r="EY452" s="631">
        <f t="shared" si="885"/>
        <v>0</v>
      </c>
      <c r="EZ452" s="631">
        <f t="shared" si="885"/>
        <v>0</v>
      </c>
      <c r="FA452" s="631">
        <f t="shared" si="775"/>
        <v>0</v>
      </c>
      <c r="FB452" s="631">
        <f t="shared" si="775"/>
        <v>0</v>
      </c>
      <c r="FC452" s="631">
        <f t="shared" si="775"/>
        <v>0</v>
      </c>
      <c r="FD452" s="631">
        <f t="shared" si="859"/>
        <v>0</v>
      </c>
      <c r="FE452" s="631">
        <f t="shared" si="859"/>
        <v>0</v>
      </c>
      <c r="FF452" s="631">
        <f t="shared" si="859"/>
        <v>0</v>
      </c>
      <c r="FG452" s="631">
        <f t="shared" si="859"/>
        <v>0</v>
      </c>
      <c r="FH452" s="631">
        <f t="shared" si="859"/>
        <v>0</v>
      </c>
      <c r="FI452" s="631">
        <f t="shared" si="859"/>
        <v>0</v>
      </c>
      <c r="FJ452" s="631">
        <f t="shared" si="859"/>
        <v>0</v>
      </c>
      <c r="FK452" s="631">
        <f t="shared" si="859"/>
        <v>0</v>
      </c>
      <c r="FL452" s="631">
        <f t="shared" si="859"/>
        <v>0</v>
      </c>
      <c r="FM452" s="631">
        <f t="shared" si="859"/>
        <v>0</v>
      </c>
      <c r="FN452" s="631">
        <f t="shared" si="859"/>
        <v>0</v>
      </c>
      <c r="FO452" s="631">
        <f t="shared" si="859"/>
        <v>0</v>
      </c>
      <c r="FP452" s="631">
        <f t="shared" si="859"/>
        <v>0</v>
      </c>
      <c r="FQ452" s="631">
        <f t="shared" si="859"/>
        <v>0</v>
      </c>
      <c r="FR452" s="631">
        <f t="shared" si="859"/>
        <v>0</v>
      </c>
      <c r="FS452" s="631">
        <f t="shared" si="859"/>
        <v>0</v>
      </c>
      <c r="FT452" s="631">
        <f t="shared" si="881"/>
        <v>0</v>
      </c>
      <c r="FU452" s="631">
        <f t="shared" si="881"/>
        <v>0</v>
      </c>
      <c r="FV452" s="631">
        <f t="shared" si="880"/>
        <v>0</v>
      </c>
      <c r="FW452" s="631">
        <f t="shared" si="880"/>
        <v>0</v>
      </c>
      <c r="FX452" s="631">
        <f t="shared" si="880"/>
        <v>0</v>
      </c>
      <c r="FY452" s="631">
        <f t="shared" si="880"/>
        <v>0</v>
      </c>
      <c r="FZ452" s="631">
        <f t="shared" si="880"/>
        <v>0</v>
      </c>
      <c r="GA452" s="631">
        <f t="shared" si="880"/>
        <v>0</v>
      </c>
      <c r="GB452" s="631">
        <f t="shared" si="880"/>
        <v>0</v>
      </c>
      <c r="GC452" s="631">
        <f t="shared" si="880"/>
        <v>0</v>
      </c>
      <c r="GD452" s="631">
        <f t="shared" si="817"/>
        <v>0</v>
      </c>
      <c r="GE452" s="631">
        <f t="shared" si="817"/>
        <v>0</v>
      </c>
      <c r="GF452" s="631">
        <f t="shared" si="817"/>
        <v>0</v>
      </c>
      <c r="GG452" s="631">
        <f t="shared" si="817"/>
        <v>0</v>
      </c>
      <c r="GH452" s="631">
        <f t="shared" si="817"/>
        <v>0</v>
      </c>
      <c r="GI452" s="631">
        <f t="shared" si="853"/>
        <v>0</v>
      </c>
      <c r="GJ452" s="631">
        <f t="shared" si="853"/>
        <v>0</v>
      </c>
      <c r="GK452" s="631">
        <f t="shared" si="853"/>
        <v>0</v>
      </c>
      <c r="GL452" s="631">
        <f t="shared" si="853"/>
        <v>0</v>
      </c>
      <c r="GM452" s="631">
        <f t="shared" si="853"/>
        <v>0</v>
      </c>
      <c r="GN452" s="631">
        <f t="shared" si="853"/>
        <v>0</v>
      </c>
      <c r="GO452" s="631"/>
      <c r="GP452" s="631">
        <f t="shared" si="882"/>
        <v>0</v>
      </c>
      <c r="GQ452" s="631">
        <f t="shared" si="882"/>
        <v>0</v>
      </c>
      <c r="GR452" s="631">
        <f t="shared" si="882"/>
        <v>0</v>
      </c>
      <c r="GS452" s="631">
        <f t="shared" si="882"/>
        <v>0</v>
      </c>
      <c r="GT452" s="631">
        <f t="shared" si="882"/>
        <v>0</v>
      </c>
      <c r="GU452" s="631">
        <f t="shared" si="882"/>
        <v>0</v>
      </c>
      <c r="GV452" s="631">
        <f t="shared" si="882"/>
        <v>0</v>
      </c>
      <c r="GW452" s="631">
        <f t="shared" si="882"/>
        <v>0</v>
      </c>
      <c r="GX452" s="631">
        <f t="shared" si="882"/>
        <v>0</v>
      </c>
      <c r="GY452" s="631">
        <f t="shared" si="882"/>
        <v>0</v>
      </c>
      <c r="GZ452" s="631">
        <f t="shared" si="882"/>
        <v>0</v>
      </c>
      <c r="HA452" s="631">
        <f t="shared" si="882"/>
        <v>0</v>
      </c>
      <c r="HB452" s="631">
        <f t="shared" si="882"/>
        <v>0</v>
      </c>
      <c r="HC452" s="631">
        <f t="shared" si="882"/>
        <v>0</v>
      </c>
      <c r="HD452" s="631">
        <f t="shared" si="882"/>
        <v>0</v>
      </c>
      <c r="HE452" s="631">
        <f t="shared" si="878"/>
        <v>0</v>
      </c>
      <c r="HF452" s="631">
        <f t="shared" si="878"/>
        <v>0</v>
      </c>
      <c r="HG452" s="631">
        <f t="shared" si="878"/>
        <v>0</v>
      </c>
      <c r="HH452" s="631">
        <f t="shared" si="878"/>
        <v>0</v>
      </c>
      <c r="HI452" s="631">
        <f t="shared" si="857"/>
        <v>0</v>
      </c>
      <c r="HJ452" s="631">
        <f t="shared" si="857"/>
        <v>0</v>
      </c>
      <c r="HK452" s="631">
        <f t="shared" si="857"/>
        <v>0</v>
      </c>
      <c r="HL452" s="631">
        <f t="shared" si="857"/>
        <v>0</v>
      </c>
      <c r="HM452" s="631">
        <f t="shared" si="857"/>
        <v>0</v>
      </c>
      <c r="HN452" s="631">
        <f t="shared" si="857"/>
        <v>0</v>
      </c>
      <c r="HO452" s="631">
        <f t="shared" si="857"/>
        <v>0</v>
      </c>
      <c r="HP452" s="631">
        <f t="shared" si="857"/>
        <v>0</v>
      </c>
      <c r="HQ452" s="631">
        <f t="shared" si="857"/>
        <v>0</v>
      </c>
      <c r="HR452" s="631">
        <f t="shared" si="835"/>
        <v>0</v>
      </c>
      <c r="HS452" s="631">
        <f t="shared" si="835"/>
        <v>0</v>
      </c>
      <c r="HT452" s="631">
        <f t="shared" si="835"/>
        <v>0</v>
      </c>
      <c r="HU452" s="631">
        <f t="shared" si="835"/>
        <v>0</v>
      </c>
      <c r="HV452" s="631">
        <f t="shared" si="858"/>
        <v>0</v>
      </c>
      <c r="HW452" s="631">
        <f t="shared" si="858"/>
        <v>0</v>
      </c>
      <c r="HX452" s="631">
        <f t="shared" si="858"/>
        <v>0</v>
      </c>
      <c r="HY452" s="631">
        <f t="shared" si="858"/>
        <v>0</v>
      </c>
      <c r="HZ452" s="631">
        <f t="shared" si="858"/>
        <v>0</v>
      </c>
      <c r="IA452" s="631">
        <f t="shared" si="858"/>
        <v>0</v>
      </c>
      <c r="IB452" s="631">
        <f t="shared" si="858"/>
        <v>0</v>
      </c>
      <c r="IC452" s="631">
        <f t="shared" si="858"/>
        <v>0</v>
      </c>
      <c r="ID452" s="631">
        <f t="shared" si="858"/>
        <v>0</v>
      </c>
      <c r="IE452" s="631">
        <f t="shared" si="858"/>
        <v>0</v>
      </c>
      <c r="IF452" s="631">
        <f t="shared" ref="HV452:IK468" si="898">IF($A452=IF$60,$J452,0)</f>
        <v>0</v>
      </c>
      <c r="IG452" s="631">
        <f t="shared" si="898"/>
        <v>0</v>
      </c>
      <c r="IH452" s="631">
        <f t="shared" si="898"/>
        <v>0</v>
      </c>
      <c r="II452" s="631">
        <f t="shared" si="898"/>
        <v>0</v>
      </c>
      <c r="IJ452" s="631">
        <f t="shared" si="898"/>
        <v>0</v>
      </c>
      <c r="IK452" s="631">
        <f t="shared" si="898"/>
        <v>0</v>
      </c>
      <c r="IL452" s="631">
        <f t="shared" si="879"/>
        <v>0</v>
      </c>
      <c r="IM452" s="631">
        <f t="shared" si="879"/>
        <v>0</v>
      </c>
      <c r="IN452" s="631">
        <f t="shared" si="879"/>
        <v>0</v>
      </c>
      <c r="IO452" s="631">
        <f t="shared" si="879"/>
        <v>0</v>
      </c>
      <c r="IP452" s="631">
        <f t="shared" si="879"/>
        <v>0</v>
      </c>
      <c r="IQ452" s="631">
        <f t="shared" si="879"/>
        <v>0</v>
      </c>
      <c r="IR452" s="631">
        <f t="shared" si="879"/>
        <v>0</v>
      </c>
      <c r="IS452" s="631">
        <f t="shared" si="879"/>
        <v>0</v>
      </c>
      <c r="IT452" s="631"/>
      <c r="IU452" s="631">
        <f t="shared" si="886"/>
        <v>0</v>
      </c>
      <c r="IV452" s="631">
        <f t="shared" si="886"/>
        <v>0</v>
      </c>
      <c r="IW452" s="631">
        <f t="shared" si="886"/>
        <v>0</v>
      </c>
      <c r="IX452" s="631">
        <f t="shared" si="886"/>
        <v>0</v>
      </c>
      <c r="IY452" s="631">
        <f t="shared" si="886"/>
        <v>0</v>
      </c>
      <c r="IZ452" s="631">
        <f t="shared" si="886"/>
        <v>0</v>
      </c>
      <c r="JA452" s="631">
        <f t="shared" si="886"/>
        <v>0</v>
      </c>
      <c r="JB452" s="631">
        <f t="shared" si="886"/>
        <v>0</v>
      </c>
      <c r="JC452" s="631">
        <f t="shared" si="886"/>
        <v>0</v>
      </c>
      <c r="JD452" s="631">
        <f t="shared" si="886"/>
        <v>0</v>
      </c>
      <c r="JE452" s="631">
        <f t="shared" si="887"/>
        <v>0</v>
      </c>
      <c r="JF452" s="631">
        <f t="shared" si="887"/>
        <v>0</v>
      </c>
      <c r="JG452" s="631">
        <f t="shared" si="887"/>
        <v>0</v>
      </c>
      <c r="JH452" s="631">
        <f t="shared" si="887"/>
        <v>0</v>
      </c>
      <c r="JI452" s="631">
        <f t="shared" si="887"/>
        <v>0</v>
      </c>
      <c r="JJ452" s="631">
        <f t="shared" si="887"/>
        <v>0</v>
      </c>
      <c r="JK452" s="631">
        <f t="shared" si="887"/>
        <v>0</v>
      </c>
      <c r="JL452" s="631">
        <f t="shared" si="887"/>
        <v>0</v>
      </c>
      <c r="JM452" s="631">
        <f t="shared" si="887"/>
        <v>0</v>
      </c>
      <c r="JN452" s="631">
        <f t="shared" si="887"/>
        <v>0</v>
      </c>
      <c r="JO452" s="631">
        <f t="shared" si="888"/>
        <v>0</v>
      </c>
      <c r="JP452" s="631">
        <f t="shared" si="888"/>
        <v>0</v>
      </c>
      <c r="JQ452" s="631">
        <f t="shared" si="888"/>
        <v>0</v>
      </c>
      <c r="JR452" s="631">
        <f t="shared" si="888"/>
        <v>0</v>
      </c>
      <c r="JS452" s="631">
        <f t="shared" si="888"/>
        <v>0</v>
      </c>
      <c r="JT452" s="631">
        <f t="shared" si="888"/>
        <v>0</v>
      </c>
      <c r="JU452" s="631">
        <f t="shared" si="888"/>
        <v>0</v>
      </c>
      <c r="JV452" s="631">
        <f t="shared" si="888"/>
        <v>0</v>
      </c>
      <c r="JW452" s="631">
        <f t="shared" si="888"/>
        <v>0</v>
      </c>
      <c r="JX452" s="631">
        <f t="shared" si="888"/>
        <v>0</v>
      </c>
      <c r="JY452" s="631">
        <f t="shared" si="889"/>
        <v>0</v>
      </c>
      <c r="JZ452" s="631">
        <f t="shared" si="889"/>
        <v>0</v>
      </c>
      <c r="KA452" s="631">
        <f t="shared" si="889"/>
        <v>0</v>
      </c>
      <c r="KB452" s="631">
        <f t="shared" si="889"/>
        <v>0</v>
      </c>
      <c r="KC452" s="631">
        <f t="shared" si="889"/>
        <v>0</v>
      </c>
      <c r="KD452" s="631">
        <f t="shared" si="889"/>
        <v>0</v>
      </c>
      <c r="KE452" s="631">
        <f t="shared" si="889"/>
        <v>0</v>
      </c>
      <c r="KF452" s="631">
        <f t="shared" si="889"/>
        <v>0</v>
      </c>
      <c r="KG452" s="631">
        <f t="shared" si="889"/>
        <v>0</v>
      </c>
      <c r="KH452" s="631">
        <f t="shared" si="889"/>
        <v>0</v>
      </c>
      <c r="KI452" s="631">
        <f t="shared" si="890"/>
        <v>0</v>
      </c>
      <c r="KJ452" s="631">
        <f t="shared" si="890"/>
        <v>0</v>
      </c>
      <c r="KK452" s="631">
        <f t="shared" si="890"/>
        <v>0</v>
      </c>
      <c r="KL452" s="631">
        <f t="shared" si="890"/>
        <v>0</v>
      </c>
      <c r="KM452" s="631">
        <f t="shared" si="890"/>
        <v>0</v>
      </c>
      <c r="KN452" s="631">
        <f t="shared" si="890"/>
        <v>0</v>
      </c>
      <c r="KO452" s="631">
        <f t="shared" si="890"/>
        <v>0</v>
      </c>
      <c r="KP452" s="631">
        <f t="shared" si="890"/>
        <v>0</v>
      </c>
      <c r="KQ452" s="631">
        <f t="shared" si="890"/>
        <v>0</v>
      </c>
      <c r="KR452" s="631">
        <f t="shared" si="890"/>
        <v>0</v>
      </c>
      <c r="KS452" s="631">
        <f t="shared" si="891"/>
        <v>0</v>
      </c>
      <c r="KT452" s="631">
        <f t="shared" si="891"/>
        <v>0</v>
      </c>
      <c r="KU452" s="631">
        <f t="shared" si="891"/>
        <v>0</v>
      </c>
      <c r="KV452" s="631">
        <f t="shared" si="891"/>
        <v>0</v>
      </c>
      <c r="KW452" s="631">
        <f t="shared" si="891"/>
        <v>0</v>
      </c>
      <c r="KX452" s="631">
        <f t="shared" si="891"/>
        <v>0</v>
      </c>
      <c r="KY452" s="631"/>
      <c r="KZ452" s="631">
        <f t="shared" si="892"/>
        <v>0</v>
      </c>
      <c r="LA452" s="631">
        <f t="shared" si="892"/>
        <v>0</v>
      </c>
      <c r="LB452" s="631">
        <f t="shared" si="892"/>
        <v>0</v>
      </c>
      <c r="LC452" s="631">
        <f t="shared" si="892"/>
        <v>0</v>
      </c>
      <c r="LD452" s="631">
        <f t="shared" si="892"/>
        <v>0</v>
      </c>
      <c r="LE452" s="631">
        <f t="shared" si="892"/>
        <v>0</v>
      </c>
      <c r="LF452" s="631">
        <f t="shared" si="892"/>
        <v>0</v>
      </c>
      <c r="LG452" s="631">
        <f t="shared" si="892"/>
        <v>0</v>
      </c>
      <c r="LH452" s="631">
        <f t="shared" si="892"/>
        <v>0</v>
      </c>
      <c r="LI452" s="631">
        <f t="shared" si="892"/>
        <v>0</v>
      </c>
      <c r="LJ452" s="631">
        <f t="shared" si="893"/>
        <v>0</v>
      </c>
      <c r="LK452" s="631">
        <f t="shared" si="893"/>
        <v>0</v>
      </c>
      <c r="LL452" s="631">
        <f t="shared" si="893"/>
        <v>0</v>
      </c>
      <c r="LM452" s="631">
        <f t="shared" si="893"/>
        <v>0</v>
      </c>
      <c r="LN452" s="631">
        <f t="shared" si="893"/>
        <v>0</v>
      </c>
      <c r="LO452" s="631">
        <f t="shared" si="893"/>
        <v>0</v>
      </c>
      <c r="LP452" s="631">
        <f t="shared" si="893"/>
        <v>0</v>
      </c>
      <c r="LQ452" s="631">
        <f t="shared" si="893"/>
        <v>0</v>
      </c>
      <c r="LR452" s="631">
        <f t="shared" si="893"/>
        <v>0</v>
      </c>
      <c r="LS452" s="631">
        <f t="shared" si="893"/>
        <v>0</v>
      </c>
      <c r="LT452" s="631">
        <f t="shared" si="894"/>
        <v>0</v>
      </c>
      <c r="LU452" s="631">
        <f t="shared" si="894"/>
        <v>0</v>
      </c>
      <c r="LV452" s="631">
        <f t="shared" si="894"/>
        <v>0</v>
      </c>
      <c r="LW452" s="631">
        <f t="shared" si="894"/>
        <v>0</v>
      </c>
      <c r="LX452" s="631">
        <f t="shared" si="894"/>
        <v>0</v>
      </c>
      <c r="LY452" s="631">
        <f t="shared" si="894"/>
        <v>0</v>
      </c>
      <c r="LZ452" s="631">
        <f t="shared" si="894"/>
        <v>0</v>
      </c>
      <c r="MA452" s="631">
        <f t="shared" si="894"/>
        <v>0</v>
      </c>
      <c r="MB452" s="631">
        <f t="shared" si="894"/>
        <v>0</v>
      </c>
      <c r="MC452" s="631">
        <f t="shared" si="894"/>
        <v>0</v>
      </c>
      <c r="MD452" s="631">
        <f t="shared" si="895"/>
        <v>0</v>
      </c>
      <c r="ME452" s="631">
        <f t="shared" si="895"/>
        <v>0</v>
      </c>
      <c r="MF452" s="631">
        <f t="shared" si="895"/>
        <v>0</v>
      </c>
      <c r="MG452" s="631">
        <f t="shared" si="895"/>
        <v>0</v>
      </c>
      <c r="MH452" s="631">
        <f t="shared" si="895"/>
        <v>0</v>
      </c>
      <c r="MI452" s="631">
        <f t="shared" si="895"/>
        <v>0</v>
      </c>
      <c r="MJ452" s="631">
        <f t="shared" si="895"/>
        <v>0</v>
      </c>
      <c r="MK452" s="631">
        <f t="shared" si="895"/>
        <v>0</v>
      </c>
      <c r="ML452" s="631">
        <f t="shared" si="895"/>
        <v>0</v>
      </c>
      <c r="MM452" s="631">
        <f t="shared" si="895"/>
        <v>0</v>
      </c>
      <c r="MN452" s="631">
        <f t="shared" si="896"/>
        <v>0</v>
      </c>
      <c r="MO452" s="631">
        <f t="shared" si="896"/>
        <v>0</v>
      </c>
      <c r="MP452" s="631">
        <f t="shared" si="896"/>
        <v>0</v>
      </c>
      <c r="MQ452" s="631">
        <f t="shared" si="896"/>
        <v>0</v>
      </c>
      <c r="MR452" s="631">
        <f t="shared" si="896"/>
        <v>0</v>
      </c>
      <c r="MS452" s="631">
        <f t="shared" si="896"/>
        <v>0</v>
      </c>
      <c r="MT452" s="631">
        <f t="shared" si="896"/>
        <v>0</v>
      </c>
      <c r="MU452" s="631">
        <f t="shared" si="896"/>
        <v>0</v>
      </c>
      <c r="MV452" s="631">
        <f t="shared" si="896"/>
        <v>0</v>
      </c>
      <c r="MW452" s="631">
        <f t="shared" si="896"/>
        <v>0</v>
      </c>
      <c r="MX452" s="631">
        <f t="shared" si="897"/>
        <v>0</v>
      </c>
      <c r="MY452" s="631">
        <f t="shared" si="897"/>
        <v>0</v>
      </c>
      <c r="MZ452" s="631">
        <f t="shared" si="897"/>
        <v>0</v>
      </c>
      <c r="NA452" s="631">
        <f t="shared" si="897"/>
        <v>0</v>
      </c>
      <c r="NB452" s="631">
        <f t="shared" si="897"/>
        <v>0</v>
      </c>
      <c r="NC452" s="631">
        <f t="shared" si="897"/>
        <v>0</v>
      </c>
    </row>
    <row r="453" spans="1:367" hidden="1">
      <c r="A453" s="504"/>
      <c r="B453" s="504"/>
      <c r="C453" s="497"/>
      <c r="D453" s="497"/>
      <c r="E453" s="362">
        <f t="shared" si="772"/>
        <v>0</v>
      </c>
      <c r="F453" s="363">
        <f t="shared" si="773"/>
        <v>0</v>
      </c>
      <c r="G453" s="498">
        <f>E453*Dichtheden!$V$70</f>
        <v>0</v>
      </c>
      <c r="H453" s="499">
        <f>IF(C453=0,0,ROUND(IF((G453/2)/Dichtheden!$C$3&lt;1,1,(G453/2)/Dichtheden!$C$3),0))</f>
        <v>0</v>
      </c>
      <c r="I453" s="498">
        <f>E453*Dichtheden!$AJ$70</f>
        <v>0</v>
      </c>
      <c r="J453" s="499">
        <f>IF(C453=0,0,ROUND(IF((I453/2)/Dichtheden!$D$3&lt;1,1,(I453/2)/Dichtheden!$D$3),0))</f>
        <v>0</v>
      </c>
      <c r="K453" s="498">
        <f t="shared" si="774"/>
        <v>0</v>
      </c>
      <c r="L453" s="500">
        <f t="shared" si="777"/>
        <v>0</v>
      </c>
      <c r="M453" s="498">
        <f>IF(D453=0,0,IF((D453*Dichtheden!$G$4)&lt;25,25,D453*Dichtheden!$G$4))</f>
        <v>0</v>
      </c>
      <c r="N453" s="499">
        <f>D453*Dichtheden!$H$4</f>
        <v>0</v>
      </c>
      <c r="O453" s="501"/>
      <c r="P453" s="501"/>
      <c r="Q453" s="502">
        <f>E453*Dichtheden!$AS$68</f>
        <v>0</v>
      </c>
      <c r="R453" s="495">
        <f>IF(Q453=0,0,ROUND(IF((Q453/2)/Dichtheden!$C$3&lt;1,1,(Q453/2)/Dichtheden!$C$3),0))</f>
        <v>0</v>
      </c>
      <c r="S453" s="502">
        <f>E453*Dichtheden!$AY$68</f>
        <v>0</v>
      </c>
      <c r="T453" s="495">
        <f>IF(Q453=0,0,ROUND(IF((S453/2)/Dichtheden!$D$3&lt;1,1,(S453/2)/Dichtheden!$D$3),0))</f>
        <v>0</v>
      </c>
      <c r="U453" s="502">
        <f>D453*Dichtheden!$G$5</f>
        <v>0</v>
      </c>
      <c r="V453" s="502">
        <f>D453*Dichtheden!$H$5</f>
        <v>0</v>
      </c>
      <c r="X453" s="630"/>
      <c r="AA453" s="628">
        <f t="shared" si="872"/>
        <v>0</v>
      </c>
      <c r="AB453" s="628">
        <f t="shared" si="872"/>
        <v>0</v>
      </c>
      <c r="AC453" s="628">
        <f t="shared" si="872"/>
        <v>0</v>
      </c>
      <c r="AD453" s="628">
        <f t="shared" si="872"/>
        <v>0</v>
      </c>
      <c r="AE453" s="628">
        <f t="shared" si="872"/>
        <v>0</v>
      </c>
      <c r="AF453" s="628">
        <f t="shared" si="872"/>
        <v>0</v>
      </c>
      <c r="AG453" s="628">
        <f t="shared" si="872"/>
        <v>0</v>
      </c>
      <c r="AH453" s="628">
        <f t="shared" si="872"/>
        <v>0</v>
      </c>
      <c r="AI453" s="628">
        <f t="shared" si="872"/>
        <v>0</v>
      </c>
      <c r="AJ453" s="628">
        <f t="shared" si="872"/>
        <v>0</v>
      </c>
      <c r="AK453" s="628">
        <f t="shared" si="872"/>
        <v>0</v>
      </c>
      <c r="AL453" s="628">
        <f t="shared" si="872"/>
        <v>0</v>
      </c>
      <c r="AM453" s="628">
        <f t="shared" si="872"/>
        <v>0</v>
      </c>
      <c r="AN453" s="628">
        <f t="shared" si="872"/>
        <v>0</v>
      </c>
      <c r="AO453" s="628">
        <f t="shared" si="872"/>
        <v>0</v>
      </c>
      <c r="AP453" s="628">
        <f t="shared" si="872"/>
        <v>0</v>
      </c>
      <c r="AQ453" s="628">
        <f t="shared" si="883"/>
        <v>0</v>
      </c>
      <c r="AR453" s="628">
        <f t="shared" si="883"/>
        <v>0</v>
      </c>
      <c r="AS453" s="628">
        <f t="shared" si="883"/>
        <v>0</v>
      </c>
      <c r="AT453" s="628">
        <f t="shared" si="883"/>
        <v>0</v>
      </c>
      <c r="AU453" s="628">
        <f t="shared" si="883"/>
        <v>0</v>
      </c>
      <c r="AV453" s="628">
        <f t="shared" si="883"/>
        <v>0</v>
      </c>
      <c r="AW453" s="628">
        <f t="shared" si="883"/>
        <v>0</v>
      </c>
      <c r="AX453" s="628">
        <f t="shared" si="883"/>
        <v>0</v>
      </c>
      <c r="AY453" s="628">
        <f t="shared" si="883"/>
        <v>0</v>
      </c>
      <c r="AZ453" s="628">
        <f t="shared" si="883"/>
        <v>0</v>
      </c>
      <c r="BA453" s="628">
        <f t="shared" si="883"/>
        <v>0</v>
      </c>
      <c r="BB453" s="628">
        <f t="shared" si="883"/>
        <v>0</v>
      </c>
      <c r="BC453" s="628">
        <f t="shared" si="883"/>
        <v>0</v>
      </c>
      <c r="BD453" s="628">
        <f t="shared" si="883"/>
        <v>0</v>
      </c>
      <c r="BE453" s="628">
        <f t="shared" si="883"/>
        <v>0</v>
      </c>
      <c r="BF453" s="628">
        <f t="shared" si="883"/>
        <v>0</v>
      </c>
      <c r="BG453" s="628">
        <f t="shared" si="873"/>
        <v>0</v>
      </c>
      <c r="BH453" s="628">
        <f t="shared" si="873"/>
        <v>0</v>
      </c>
      <c r="BI453" s="628">
        <f t="shared" si="873"/>
        <v>0</v>
      </c>
      <c r="BJ453" s="628">
        <f t="shared" si="873"/>
        <v>0</v>
      </c>
      <c r="BK453" s="628">
        <f t="shared" si="873"/>
        <v>0</v>
      </c>
      <c r="BL453" s="628">
        <f t="shared" si="873"/>
        <v>0</v>
      </c>
      <c r="BM453" s="628">
        <f t="shared" si="873"/>
        <v>0</v>
      </c>
      <c r="BN453" s="628">
        <f t="shared" si="873"/>
        <v>0</v>
      </c>
      <c r="BO453" s="628">
        <f t="shared" si="873"/>
        <v>0</v>
      </c>
      <c r="BP453" s="628">
        <f t="shared" si="873"/>
        <v>0</v>
      </c>
      <c r="BQ453" s="628">
        <f t="shared" si="873"/>
        <v>0</v>
      </c>
      <c r="BR453" s="628">
        <f t="shared" si="873"/>
        <v>0</v>
      </c>
      <c r="BS453" s="628">
        <f t="shared" si="873"/>
        <v>0</v>
      </c>
      <c r="BT453" s="628">
        <f t="shared" si="873"/>
        <v>0</v>
      </c>
      <c r="BU453" s="628">
        <f t="shared" si="873"/>
        <v>0</v>
      </c>
      <c r="BV453" s="628">
        <f t="shared" si="873"/>
        <v>0</v>
      </c>
      <c r="BW453" s="628">
        <f t="shared" si="874"/>
        <v>0</v>
      </c>
      <c r="BX453" s="628">
        <f t="shared" si="874"/>
        <v>0</v>
      </c>
      <c r="BY453" s="628">
        <f t="shared" si="874"/>
        <v>0</v>
      </c>
      <c r="BZ453" s="628">
        <f t="shared" si="874"/>
        <v>0</v>
      </c>
      <c r="CA453" s="628">
        <f t="shared" si="874"/>
        <v>0</v>
      </c>
      <c r="CB453" s="628">
        <f t="shared" si="874"/>
        <v>0</v>
      </c>
      <c r="CC453" s="628">
        <f t="shared" si="874"/>
        <v>0</v>
      </c>
      <c r="CD453" s="628">
        <f t="shared" si="874"/>
        <v>0</v>
      </c>
      <c r="CE453" s="628"/>
      <c r="CF453" s="628">
        <f t="shared" si="875"/>
        <v>0</v>
      </c>
      <c r="CG453" s="628">
        <f t="shared" si="875"/>
        <v>0</v>
      </c>
      <c r="CH453" s="628">
        <f t="shared" si="875"/>
        <v>0</v>
      </c>
      <c r="CI453" s="628">
        <f t="shared" si="875"/>
        <v>0</v>
      </c>
      <c r="CJ453" s="628">
        <f t="shared" si="875"/>
        <v>0</v>
      </c>
      <c r="CK453" s="628">
        <f t="shared" si="875"/>
        <v>0</v>
      </c>
      <c r="CL453" s="628">
        <f t="shared" si="875"/>
        <v>0</v>
      </c>
      <c r="CM453" s="628">
        <f t="shared" si="875"/>
        <v>0</v>
      </c>
      <c r="CN453" s="628">
        <f t="shared" si="875"/>
        <v>0</v>
      </c>
      <c r="CO453" s="628">
        <f t="shared" si="875"/>
        <v>0</v>
      </c>
      <c r="CP453" s="628">
        <f t="shared" si="875"/>
        <v>0</v>
      </c>
      <c r="CQ453" s="628">
        <f t="shared" si="875"/>
        <v>0</v>
      </c>
      <c r="CR453" s="628">
        <f t="shared" si="875"/>
        <v>0</v>
      </c>
      <c r="CS453" s="628">
        <f t="shared" si="875"/>
        <v>0</v>
      </c>
      <c r="CT453" s="628">
        <f t="shared" si="875"/>
        <v>0</v>
      </c>
      <c r="CU453" s="628">
        <f t="shared" si="875"/>
        <v>0</v>
      </c>
      <c r="CV453" s="628">
        <f t="shared" si="884"/>
        <v>0</v>
      </c>
      <c r="CW453" s="628">
        <f t="shared" si="884"/>
        <v>0</v>
      </c>
      <c r="CX453" s="628">
        <f t="shared" si="884"/>
        <v>0</v>
      </c>
      <c r="CY453" s="628">
        <f t="shared" si="884"/>
        <v>0</v>
      </c>
      <c r="CZ453" s="628">
        <f t="shared" si="884"/>
        <v>0</v>
      </c>
      <c r="DA453" s="628">
        <f t="shared" si="884"/>
        <v>0</v>
      </c>
      <c r="DB453" s="628">
        <f t="shared" si="884"/>
        <v>0</v>
      </c>
      <c r="DC453" s="628">
        <f t="shared" si="884"/>
        <v>0</v>
      </c>
      <c r="DD453" s="628">
        <f t="shared" si="884"/>
        <v>0</v>
      </c>
      <c r="DE453" s="628">
        <f t="shared" si="884"/>
        <v>0</v>
      </c>
      <c r="DF453" s="628">
        <f t="shared" si="884"/>
        <v>0</v>
      </c>
      <c r="DG453" s="628">
        <f t="shared" si="884"/>
        <v>0</v>
      </c>
      <c r="DH453" s="628">
        <f t="shared" si="884"/>
        <v>0</v>
      </c>
      <c r="DI453" s="628">
        <f t="shared" si="884"/>
        <v>0</v>
      </c>
      <c r="DJ453" s="628">
        <f t="shared" si="884"/>
        <v>0</v>
      </c>
      <c r="DK453" s="628">
        <f t="shared" si="884"/>
        <v>0</v>
      </c>
      <c r="DL453" s="628">
        <f t="shared" si="876"/>
        <v>0</v>
      </c>
      <c r="DM453" s="628">
        <f t="shared" si="876"/>
        <v>0</v>
      </c>
      <c r="DN453" s="628">
        <f t="shared" si="876"/>
        <v>0</v>
      </c>
      <c r="DO453" s="628">
        <f t="shared" si="876"/>
        <v>0</v>
      </c>
      <c r="DP453" s="628">
        <f t="shared" si="876"/>
        <v>0</v>
      </c>
      <c r="DQ453" s="628">
        <f t="shared" si="876"/>
        <v>0</v>
      </c>
      <c r="DR453" s="628">
        <f t="shared" si="876"/>
        <v>0</v>
      </c>
      <c r="DS453" s="628">
        <f t="shared" si="876"/>
        <v>0</v>
      </c>
      <c r="DT453" s="628">
        <f t="shared" si="876"/>
        <v>0</v>
      </c>
      <c r="DU453" s="628">
        <f t="shared" si="876"/>
        <v>0</v>
      </c>
      <c r="DV453" s="628">
        <f t="shared" si="876"/>
        <v>0</v>
      </c>
      <c r="DW453" s="628">
        <f t="shared" si="876"/>
        <v>0</v>
      </c>
      <c r="DX453" s="628">
        <f t="shared" si="876"/>
        <v>0</v>
      </c>
      <c r="DY453" s="628">
        <f t="shared" si="876"/>
        <v>0</v>
      </c>
      <c r="DZ453" s="628">
        <f t="shared" si="876"/>
        <v>0</v>
      </c>
      <c r="EA453" s="628">
        <f t="shared" si="876"/>
        <v>0</v>
      </c>
      <c r="EB453" s="628">
        <f t="shared" si="877"/>
        <v>0</v>
      </c>
      <c r="EC453" s="628">
        <f t="shared" si="877"/>
        <v>0</v>
      </c>
      <c r="ED453" s="628">
        <f t="shared" si="877"/>
        <v>0</v>
      </c>
      <c r="EE453" s="628">
        <f t="shared" si="877"/>
        <v>0</v>
      </c>
      <c r="EF453" s="628">
        <f t="shared" si="877"/>
        <v>0</v>
      </c>
      <c r="EG453" s="628">
        <f t="shared" si="877"/>
        <v>0</v>
      </c>
      <c r="EH453" s="628">
        <f t="shared" si="877"/>
        <v>0</v>
      </c>
      <c r="EI453" s="628">
        <f t="shared" si="877"/>
        <v>0</v>
      </c>
      <c r="EJ453" s="631"/>
      <c r="EK453" s="631">
        <f t="shared" si="885"/>
        <v>0</v>
      </c>
      <c r="EL453" s="631">
        <f t="shared" si="885"/>
        <v>0</v>
      </c>
      <c r="EM453" s="631">
        <f t="shared" si="885"/>
        <v>0</v>
      </c>
      <c r="EN453" s="631">
        <f t="shared" si="885"/>
        <v>0</v>
      </c>
      <c r="EO453" s="631">
        <f t="shared" si="885"/>
        <v>0</v>
      </c>
      <c r="EP453" s="631">
        <f t="shared" si="885"/>
        <v>0</v>
      </c>
      <c r="EQ453" s="631">
        <f t="shared" si="885"/>
        <v>0</v>
      </c>
      <c r="ER453" s="631">
        <f t="shared" si="885"/>
        <v>0</v>
      </c>
      <c r="ES453" s="631">
        <f t="shared" si="885"/>
        <v>0</v>
      </c>
      <c r="ET453" s="631">
        <f t="shared" si="885"/>
        <v>0</v>
      </c>
      <c r="EU453" s="631">
        <f t="shared" si="885"/>
        <v>0</v>
      </c>
      <c r="EV453" s="631">
        <f t="shared" si="885"/>
        <v>0</v>
      </c>
      <c r="EW453" s="631">
        <f t="shared" si="885"/>
        <v>0</v>
      </c>
      <c r="EX453" s="631">
        <f t="shared" si="885"/>
        <v>0</v>
      </c>
      <c r="EY453" s="631">
        <f t="shared" si="885"/>
        <v>0</v>
      </c>
      <c r="EZ453" s="631">
        <f t="shared" si="885"/>
        <v>0</v>
      </c>
      <c r="FA453" s="631">
        <f t="shared" si="775"/>
        <v>0</v>
      </c>
      <c r="FB453" s="631">
        <f t="shared" si="775"/>
        <v>0</v>
      </c>
      <c r="FC453" s="631">
        <f t="shared" si="775"/>
        <v>0</v>
      </c>
      <c r="FD453" s="631">
        <f t="shared" si="859"/>
        <v>0</v>
      </c>
      <c r="FE453" s="631">
        <f t="shared" si="859"/>
        <v>0</v>
      </c>
      <c r="FF453" s="631">
        <f t="shared" si="859"/>
        <v>0</v>
      </c>
      <c r="FG453" s="631">
        <f t="shared" si="859"/>
        <v>0</v>
      </c>
      <c r="FH453" s="631">
        <f t="shared" si="859"/>
        <v>0</v>
      </c>
      <c r="FI453" s="631">
        <f t="shared" si="859"/>
        <v>0</v>
      </c>
      <c r="FJ453" s="631">
        <f t="shared" si="859"/>
        <v>0</v>
      </c>
      <c r="FK453" s="631">
        <f t="shared" si="859"/>
        <v>0</v>
      </c>
      <c r="FL453" s="631">
        <f t="shared" si="859"/>
        <v>0</v>
      </c>
      <c r="FM453" s="631">
        <f t="shared" si="859"/>
        <v>0</v>
      </c>
      <c r="FN453" s="631">
        <f t="shared" si="859"/>
        <v>0</v>
      </c>
      <c r="FO453" s="631">
        <f t="shared" si="859"/>
        <v>0</v>
      </c>
      <c r="FP453" s="631">
        <f t="shared" si="859"/>
        <v>0</v>
      </c>
      <c r="FQ453" s="631">
        <f t="shared" si="859"/>
        <v>0</v>
      </c>
      <c r="FR453" s="631">
        <f t="shared" si="859"/>
        <v>0</v>
      </c>
      <c r="FS453" s="631">
        <f t="shared" si="859"/>
        <v>0</v>
      </c>
      <c r="FT453" s="631">
        <f t="shared" si="881"/>
        <v>0</v>
      </c>
      <c r="FU453" s="631">
        <f t="shared" si="881"/>
        <v>0</v>
      </c>
      <c r="FV453" s="631">
        <f t="shared" si="880"/>
        <v>0</v>
      </c>
      <c r="FW453" s="631">
        <f t="shared" si="880"/>
        <v>0</v>
      </c>
      <c r="FX453" s="631">
        <f t="shared" si="880"/>
        <v>0</v>
      </c>
      <c r="FY453" s="631">
        <f t="shared" si="880"/>
        <v>0</v>
      </c>
      <c r="FZ453" s="631">
        <f t="shared" si="880"/>
        <v>0</v>
      </c>
      <c r="GA453" s="631">
        <f t="shared" si="880"/>
        <v>0</v>
      </c>
      <c r="GB453" s="631">
        <f t="shared" si="880"/>
        <v>0</v>
      </c>
      <c r="GC453" s="631">
        <f t="shared" si="880"/>
        <v>0</v>
      </c>
      <c r="GD453" s="631">
        <f t="shared" si="817"/>
        <v>0</v>
      </c>
      <c r="GE453" s="631">
        <f t="shared" si="817"/>
        <v>0</v>
      </c>
      <c r="GF453" s="631">
        <f t="shared" si="817"/>
        <v>0</v>
      </c>
      <c r="GG453" s="631">
        <f t="shared" si="817"/>
        <v>0</v>
      </c>
      <c r="GH453" s="631">
        <f t="shared" si="817"/>
        <v>0</v>
      </c>
      <c r="GI453" s="631">
        <f t="shared" si="853"/>
        <v>0</v>
      </c>
      <c r="GJ453" s="631">
        <f t="shared" si="853"/>
        <v>0</v>
      </c>
      <c r="GK453" s="631">
        <f t="shared" si="853"/>
        <v>0</v>
      </c>
      <c r="GL453" s="631">
        <f t="shared" si="853"/>
        <v>0</v>
      </c>
      <c r="GM453" s="631">
        <f t="shared" si="853"/>
        <v>0</v>
      </c>
      <c r="GN453" s="631">
        <f t="shared" si="853"/>
        <v>0</v>
      </c>
      <c r="GO453" s="631"/>
      <c r="GP453" s="631">
        <f t="shared" si="882"/>
        <v>0</v>
      </c>
      <c r="GQ453" s="631">
        <f t="shared" si="882"/>
        <v>0</v>
      </c>
      <c r="GR453" s="631">
        <f t="shared" si="882"/>
        <v>0</v>
      </c>
      <c r="GS453" s="631">
        <f t="shared" si="882"/>
        <v>0</v>
      </c>
      <c r="GT453" s="631">
        <f t="shared" si="882"/>
        <v>0</v>
      </c>
      <c r="GU453" s="631">
        <f t="shared" si="882"/>
        <v>0</v>
      </c>
      <c r="GV453" s="631">
        <f t="shared" si="882"/>
        <v>0</v>
      </c>
      <c r="GW453" s="631">
        <f t="shared" si="882"/>
        <v>0</v>
      </c>
      <c r="GX453" s="631">
        <f t="shared" si="882"/>
        <v>0</v>
      </c>
      <c r="GY453" s="631">
        <f t="shared" si="882"/>
        <v>0</v>
      </c>
      <c r="GZ453" s="631">
        <f t="shared" si="882"/>
        <v>0</v>
      </c>
      <c r="HA453" s="631">
        <f t="shared" si="882"/>
        <v>0</v>
      </c>
      <c r="HB453" s="631">
        <f t="shared" si="882"/>
        <v>0</v>
      </c>
      <c r="HC453" s="631">
        <f t="shared" si="882"/>
        <v>0</v>
      </c>
      <c r="HD453" s="631">
        <f t="shared" si="882"/>
        <v>0</v>
      </c>
      <c r="HE453" s="631">
        <f t="shared" si="878"/>
        <v>0</v>
      </c>
      <c r="HF453" s="631">
        <f t="shared" si="878"/>
        <v>0</v>
      </c>
      <c r="HG453" s="631">
        <f t="shared" si="878"/>
        <v>0</v>
      </c>
      <c r="HH453" s="631">
        <f t="shared" si="878"/>
        <v>0</v>
      </c>
      <c r="HI453" s="631">
        <f t="shared" si="857"/>
        <v>0</v>
      </c>
      <c r="HJ453" s="631">
        <f t="shared" si="857"/>
        <v>0</v>
      </c>
      <c r="HK453" s="631">
        <f t="shared" si="857"/>
        <v>0</v>
      </c>
      <c r="HL453" s="631">
        <f t="shared" si="857"/>
        <v>0</v>
      </c>
      <c r="HM453" s="631">
        <f t="shared" si="857"/>
        <v>0</v>
      </c>
      <c r="HN453" s="631">
        <f t="shared" si="857"/>
        <v>0</v>
      </c>
      <c r="HO453" s="631">
        <f t="shared" si="857"/>
        <v>0</v>
      </c>
      <c r="HP453" s="631">
        <f t="shared" si="857"/>
        <v>0</v>
      </c>
      <c r="HQ453" s="631">
        <f t="shared" si="857"/>
        <v>0</v>
      </c>
      <c r="HR453" s="631">
        <f t="shared" si="835"/>
        <v>0</v>
      </c>
      <c r="HS453" s="631">
        <f t="shared" si="835"/>
        <v>0</v>
      </c>
      <c r="HT453" s="631">
        <f t="shared" si="835"/>
        <v>0</v>
      </c>
      <c r="HU453" s="631">
        <f t="shared" si="835"/>
        <v>0</v>
      </c>
      <c r="HV453" s="631">
        <f t="shared" si="898"/>
        <v>0</v>
      </c>
      <c r="HW453" s="631">
        <f t="shared" si="898"/>
        <v>0</v>
      </c>
      <c r="HX453" s="631">
        <f t="shared" si="898"/>
        <v>0</v>
      </c>
      <c r="HY453" s="631">
        <f t="shared" si="898"/>
        <v>0</v>
      </c>
      <c r="HZ453" s="631">
        <f t="shared" si="898"/>
        <v>0</v>
      </c>
      <c r="IA453" s="631">
        <f t="shared" si="898"/>
        <v>0</v>
      </c>
      <c r="IB453" s="631">
        <f t="shared" si="898"/>
        <v>0</v>
      </c>
      <c r="IC453" s="631">
        <f t="shared" si="898"/>
        <v>0</v>
      </c>
      <c r="ID453" s="631">
        <f t="shared" si="898"/>
        <v>0</v>
      </c>
      <c r="IE453" s="631">
        <f t="shared" si="898"/>
        <v>0</v>
      </c>
      <c r="IF453" s="631">
        <f t="shared" si="898"/>
        <v>0</v>
      </c>
      <c r="IG453" s="631">
        <f t="shared" si="898"/>
        <v>0</v>
      </c>
      <c r="IH453" s="631">
        <f t="shared" si="898"/>
        <v>0</v>
      </c>
      <c r="II453" s="631">
        <f t="shared" si="898"/>
        <v>0</v>
      </c>
      <c r="IJ453" s="631">
        <f t="shared" si="898"/>
        <v>0</v>
      </c>
      <c r="IK453" s="631">
        <f t="shared" si="898"/>
        <v>0</v>
      </c>
      <c r="IL453" s="631">
        <f t="shared" si="879"/>
        <v>0</v>
      </c>
      <c r="IM453" s="631">
        <f t="shared" si="879"/>
        <v>0</v>
      </c>
      <c r="IN453" s="631">
        <f t="shared" si="879"/>
        <v>0</v>
      </c>
      <c r="IO453" s="631">
        <f t="shared" si="879"/>
        <v>0</v>
      </c>
      <c r="IP453" s="631">
        <f t="shared" si="879"/>
        <v>0</v>
      </c>
      <c r="IQ453" s="631">
        <f t="shared" si="879"/>
        <v>0</v>
      </c>
      <c r="IR453" s="631">
        <f t="shared" si="879"/>
        <v>0</v>
      </c>
      <c r="IS453" s="631">
        <f t="shared" si="879"/>
        <v>0</v>
      </c>
      <c r="IT453" s="631"/>
      <c r="IU453" s="631">
        <f t="shared" si="886"/>
        <v>0</v>
      </c>
      <c r="IV453" s="631">
        <f t="shared" si="886"/>
        <v>0</v>
      </c>
      <c r="IW453" s="631">
        <f t="shared" si="886"/>
        <v>0</v>
      </c>
      <c r="IX453" s="631">
        <f t="shared" si="886"/>
        <v>0</v>
      </c>
      <c r="IY453" s="631">
        <f t="shared" si="886"/>
        <v>0</v>
      </c>
      <c r="IZ453" s="631">
        <f t="shared" si="886"/>
        <v>0</v>
      </c>
      <c r="JA453" s="631">
        <f t="shared" si="886"/>
        <v>0</v>
      </c>
      <c r="JB453" s="631">
        <f t="shared" si="886"/>
        <v>0</v>
      </c>
      <c r="JC453" s="631">
        <f t="shared" si="886"/>
        <v>0</v>
      </c>
      <c r="JD453" s="631">
        <f t="shared" si="886"/>
        <v>0</v>
      </c>
      <c r="JE453" s="631">
        <f t="shared" si="887"/>
        <v>0</v>
      </c>
      <c r="JF453" s="631">
        <f t="shared" si="887"/>
        <v>0</v>
      </c>
      <c r="JG453" s="631">
        <f t="shared" si="887"/>
        <v>0</v>
      </c>
      <c r="JH453" s="631">
        <f t="shared" si="887"/>
        <v>0</v>
      </c>
      <c r="JI453" s="631">
        <f t="shared" si="887"/>
        <v>0</v>
      </c>
      <c r="JJ453" s="631">
        <f t="shared" si="887"/>
        <v>0</v>
      </c>
      <c r="JK453" s="631">
        <f t="shared" si="887"/>
        <v>0</v>
      </c>
      <c r="JL453" s="631">
        <f t="shared" si="887"/>
        <v>0</v>
      </c>
      <c r="JM453" s="631">
        <f t="shared" si="887"/>
        <v>0</v>
      </c>
      <c r="JN453" s="631">
        <f t="shared" si="887"/>
        <v>0</v>
      </c>
      <c r="JO453" s="631">
        <f t="shared" si="888"/>
        <v>0</v>
      </c>
      <c r="JP453" s="631">
        <f t="shared" si="888"/>
        <v>0</v>
      </c>
      <c r="JQ453" s="631">
        <f t="shared" si="888"/>
        <v>0</v>
      </c>
      <c r="JR453" s="631">
        <f t="shared" si="888"/>
        <v>0</v>
      </c>
      <c r="JS453" s="631">
        <f t="shared" si="888"/>
        <v>0</v>
      </c>
      <c r="JT453" s="631">
        <f t="shared" si="888"/>
        <v>0</v>
      </c>
      <c r="JU453" s="631">
        <f t="shared" si="888"/>
        <v>0</v>
      </c>
      <c r="JV453" s="631">
        <f t="shared" si="888"/>
        <v>0</v>
      </c>
      <c r="JW453" s="631">
        <f t="shared" si="888"/>
        <v>0</v>
      </c>
      <c r="JX453" s="631">
        <f t="shared" si="888"/>
        <v>0</v>
      </c>
      <c r="JY453" s="631">
        <f t="shared" si="889"/>
        <v>0</v>
      </c>
      <c r="JZ453" s="631">
        <f t="shared" si="889"/>
        <v>0</v>
      </c>
      <c r="KA453" s="631">
        <f t="shared" si="889"/>
        <v>0</v>
      </c>
      <c r="KB453" s="631">
        <f t="shared" si="889"/>
        <v>0</v>
      </c>
      <c r="KC453" s="631">
        <f t="shared" si="889"/>
        <v>0</v>
      </c>
      <c r="KD453" s="631">
        <f t="shared" si="889"/>
        <v>0</v>
      </c>
      <c r="KE453" s="631">
        <f t="shared" si="889"/>
        <v>0</v>
      </c>
      <c r="KF453" s="631">
        <f t="shared" si="889"/>
        <v>0</v>
      </c>
      <c r="KG453" s="631">
        <f t="shared" si="889"/>
        <v>0</v>
      </c>
      <c r="KH453" s="631">
        <f t="shared" si="889"/>
        <v>0</v>
      </c>
      <c r="KI453" s="631">
        <f t="shared" si="890"/>
        <v>0</v>
      </c>
      <c r="KJ453" s="631">
        <f t="shared" si="890"/>
        <v>0</v>
      </c>
      <c r="KK453" s="631">
        <f t="shared" si="890"/>
        <v>0</v>
      </c>
      <c r="KL453" s="631">
        <f t="shared" si="890"/>
        <v>0</v>
      </c>
      <c r="KM453" s="631">
        <f t="shared" si="890"/>
        <v>0</v>
      </c>
      <c r="KN453" s="631">
        <f t="shared" si="890"/>
        <v>0</v>
      </c>
      <c r="KO453" s="631">
        <f t="shared" si="890"/>
        <v>0</v>
      </c>
      <c r="KP453" s="631">
        <f t="shared" si="890"/>
        <v>0</v>
      </c>
      <c r="KQ453" s="631">
        <f t="shared" si="890"/>
        <v>0</v>
      </c>
      <c r="KR453" s="631">
        <f t="shared" si="890"/>
        <v>0</v>
      </c>
      <c r="KS453" s="631">
        <f t="shared" si="891"/>
        <v>0</v>
      </c>
      <c r="KT453" s="631">
        <f t="shared" si="891"/>
        <v>0</v>
      </c>
      <c r="KU453" s="631">
        <f t="shared" si="891"/>
        <v>0</v>
      </c>
      <c r="KV453" s="631">
        <f t="shared" si="891"/>
        <v>0</v>
      </c>
      <c r="KW453" s="631">
        <f t="shared" si="891"/>
        <v>0</v>
      </c>
      <c r="KX453" s="631">
        <f t="shared" si="891"/>
        <v>0</v>
      </c>
      <c r="KY453" s="631"/>
      <c r="KZ453" s="631">
        <f t="shared" si="892"/>
        <v>0</v>
      </c>
      <c r="LA453" s="631">
        <f t="shared" si="892"/>
        <v>0</v>
      </c>
      <c r="LB453" s="631">
        <f t="shared" si="892"/>
        <v>0</v>
      </c>
      <c r="LC453" s="631">
        <f t="shared" si="892"/>
        <v>0</v>
      </c>
      <c r="LD453" s="631">
        <f t="shared" si="892"/>
        <v>0</v>
      </c>
      <c r="LE453" s="631">
        <f t="shared" si="892"/>
        <v>0</v>
      </c>
      <c r="LF453" s="631">
        <f t="shared" si="892"/>
        <v>0</v>
      </c>
      <c r="LG453" s="631">
        <f t="shared" si="892"/>
        <v>0</v>
      </c>
      <c r="LH453" s="631">
        <f t="shared" si="892"/>
        <v>0</v>
      </c>
      <c r="LI453" s="631">
        <f t="shared" si="892"/>
        <v>0</v>
      </c>
      <c r="LJ453" s="631">
        <f t="shared" si="893"/>
        <v>0</v>
      </c>
      <c r="LK453" s="631">
        <f t="shared" si="893"/>
        <v>0</v>
      </c>
      <c r="LL453" s="631">
        <f t="shared" si="893"/>
        <v>0</v>
      </c>
      <c r="LM453" s="631">
        <f t="shared" si="893"/>
        <v>0</v>
      </c>
      <c r="LN453" s="631">
        <f t="shared" si="893"/>
        <v>0</v>
      </c>
      <c r="LO453" s="631">
        <f t="shared" si="893"/>
        <v>0</v>
      </c>
      <c r="LP453" s="631">
        <f t="shared" si="893"/>
        <v>0</v>
      </c>
      <c r="LQ453" s="631">
        <f t="shared" si="893"/>
        <v>0</v>
      </c>
      <c r="LR453" s="631">
        <f t="shared" si="893"/>
        <v>0</v>
      </c>
      <c r="LS453" s="631">
        <f t="shared" si="893"/>
        <v>0</v>
      </c>
      <c r="LT453" s="631">
        <f t="shared" si="894"/>
        <v>0</v>
      </c>
      <c r="LU453" s="631">
        <f t="shared" si="894"/>
        <v>0</v>
      </c>
      <c r="LV453" s="631">
        <f t="shared" si="894"/>
        <v>0</v>
      </c>
      <c r="LW453" s="631">
        <f t="shared" si="894"/>
        <v>0</v>
      </c>
      <c r="LX453" s="631">
        <f t="shared" si="894"/>
        <v>0</v>
      </c>
      <c r="LY453" s="631">
        <f t="shared" si="894"/>
        <v>0</v>
      </c>
      <c r="LZ453" s="631">
        <f t="shared" si="894"/>
        <v>0</v>
      </c>
      <c r="MA453" s="631">
        <f t="shared" si="894"/>
        <v>0</v>
      </c>
      <c r="MB453" s="631">
        <f t="shared" si="894"/>
        <v>0</v>
      </c>
      <c r="MC453" s="631">
        <f t="shared" si="894"/>
        <v>0</v>
      </c>
      <c r="MD453" s="631">
        <f t="shared" si="895"/>
        <v>0</v>
      </c>
      <c r="ME453" s="631">
        <f t="shared" si="895"/>
        <v>0</v>
      </c>
      <c r="MF453" s="631">
        <f t="shared" si="895"/>
        <v>0</v>
      </c>
      <c r="MG453" s="631">
        <f t="shared" si="895"/>
        <v>0</v>
      </c>
      <c r="MH453" s="631">
        <f t="shared" si="895"/>
        <v>0</v>
      </c>
      <c r="MI453" s="631">
        <f t="shared" si="895"/>
        <v>0</v>
      </c>
      <c r="MJ453" s="631">
        <f t="shared" si="895"/>
        <v>0</v>
      </c>
      <c r="MK453" s="631">
        <f t="shared" si="895"/>
        <v>0</v>
      </c>
      <c r="ML453" s="631">
        <f t="shared" si="895"/>
        <v>0</v>
      </c>
      <c r="MM453" s="631">
        <f t="shared" si="895"/>
        <v>0</v>
      </c>
      <c r="MN453" s="631">
        <f t="shared" si="896"/>
        <v>0</v>
      </c>
      <c r="MO453" s="631">
        <f t="shared" si="896"/>
        <v>0</v>
      </c>
      <c r="MP453" s="631">
        <f t="shared" si="896"/>
        <v>0</v>
      </c>
      <c r="MQ453" s="631">
        <f t="shared" si="896"/>
        <v>0</v>
      </c>
      <c r="MR453" s="631">
        <f t="shared" si="896"/>
        <v>0</v>
      </c>
      <c r="MS453" s="631">
        <f t="shared" si="896"/>
        <v>0</v>
      </c>
      <c r="MT453" s="631">
        <f t="shared" si="896"/>
        <v>0</v>
      </c>
      <c r="MU453" s="631">
        <f t="shared" si="896"/>
        <v>0</v>
      </c>
      <c r="MV453" s="631">
        <f t="shared" si="896"/>
        <v>0</v>
      </c>
      <c r="MW453" s="631">
        <f t="shared" si="896"/>
        <v>0</v>
      </c>
      <c r="MX453" s="631">
        <f t="shared" si="897"/>
        <v>0</v>
      </c>
      <c r="MY453" s="631">
        <f t="shared" si="897"/>
        <v>0</v>
      </c>
      <c r="MZ453" s="631">
        <f t="shared" si="897"/>
        <v>0</v>
      </c>
      <c r="NA453" s="631">
        <f t="shared" si="897"/>
        <v>0</v>
      </c>
      <c r="NB453" s="631">
        <f t="shared" si="897"/>
        <v>0</v>
      </c>
      <c r="NC453" s="631">
        <f t="shared" si="897"/>
        <v>0</v>
      </c>
    </row>
    <row r="454" spans="1:367" hidden="1">
      <c r="A454" s="504"/>
      <c r="B454" s="504"/>
      <c r="C454" s="497"/>
      <c r="D454" s="497"/>
      <c r="E454" s="362">
        <f t="shared" si="772"/>
        <v>0</v>
      </c>
      <c r="F454" s="363">
        <f t="shared" si="773"/>
        <v>0</v>
      </c>
      <c r="G454" s="498">
        <f>E454*Dichtheden!$V$70</f>
        <v>0</v>
      </c>
      <c r="H454" s="499">
        <f>IF(C454=0,0,ROUND(IF((G454/2)/Dichtheden!$C$3&lt;1,1,(G454/2)/Dichtheden!$C$3),0))</f>
        <v>0</v>
      </c>
      <c r="I454" s="498">
        <f>E454*Dichtheden!$AJ$70</f>
        <v>0</v>
      </c>
      <c r="J454" s="499">
        <f>IF(C454=0,0,ROUND(IF((I454/2)/Dichtheden!$D$3&lt;1,1,(I454/2)/Dichtheden!$D$3),0))</f>
        <v>0</v>
      </c>
      <c r="K454" s="498">
        <f t="shared" si="774"/>
        <v>0</v>
      </c>
      <c r="L454" s="500">
        <f t="shared" si="777"/>
        <v>0</v>
      </c>
      <c r="M454" s="498">
        <f>IF(D454=0,0,IF((D454*Dichtheden!$G$4)&lt;25,25,D454*Dichtheden!$G$4))</f>
        <v>0</v>
      </c>
      <c r="N454" s="499">
        <f>D454*Dichtheden!$H$4</f>
        <v>0</v>
      </c>
      <c r="O454" s="501"/>
      <c r="P454" s="501"/>
      <c r="Q454" s="502">
        <f>E454*Dichtheden!$AS$68</f>
        <v>0</v>
      </c>
      <c r="R454" s="495">
        <f>IF(Q454=0,0,ROUND(IF((Q454/2)/Dichtheden!$C$3&lt;1,1,(Q454/2)/Dichtheden!$C$3),0))</f>
        <v>0</v>
      </c>
      <c r="S454" s="502">
        <f>E454*Dichtheden!$AY$68</f>
        <v>0</v>
      </c>
      <c r="T454" s="495">
        <f>IF(Q454=0,0,ROUND(IF((S454/2)/Dichtheden!$D$3&lt;1,1,(S454/2)/Dichtheden!$D$3),0))</f>
        <v>0</v>
      </c>
      <c r="U454" s="502">
        <f>D454*Dichtheden!$G$5</f>
        <v>0</v>
      </c>
      <c r="V454" s="502">
        <f>D454*Dichtheden!$H$5</f>
        <v>0</v>
      </c>
      <c r="X454" s="630"/>
      <c r="AA454" s="628">
        <f t="shared" si="872"/>
        <v>0</v>
      </c>
      <c r="AB454" s="628">
        <f t="shared" si="872"/>
        <v>0</v>
      </c>
      <c r="AC454" s="628">
        <f t="shared" si="872"/>
        <v>0</v>
      </c>
      <c r="AD454" s="628">
        <f t="shared" si="872"/>
        <v>0</v>
      </c>
      <c r="AE454" s="628">
        <f t="shared" si="872"/>
        <v>0</v>
      </c>
      <c r="AF454" s="628">
        <f t="shared" si="872"/>
        <v>0</v>
      </c>
      <c r="AG454" s="628">
        <f t="shared" si="872"/>
        <v>0</v>
      </c>
      <c r="AH454" s="628">
        <f t="shared" si="872"/>
        <v>0</v>
      </c>
      <c r="AI454" s="628">
        <f t="shared" si="872"/>
        <v>0</v>
      </c>
      <c r="AJ454" s="628">
        <f t="shared" si="872"/>
        <v>0</v>
      </c>
      <c r="AK454" s="628">
        <f t="shared" si="872"/>
        <v>0</v>
      </c>
      <c r="AL454" s="628">
        <f t="shared" si="872"/>
        <v>0</v>
      </c>
      <c r="AM454" s="628">
        <f t="shared" si="872"/>
        <v>0</v>
      </c>
      <c r="AN454" s="628">
        <f t="shared" si="872"/>
        <v>0</v>
      </c>
      <c r="AO454" s="628">
        <f t="shared" si="872"/>
        <v>0</v>
      </c>
      <c r="AP454" s="628">
        <f t="shared" si="872"/>
        <v>0</v>
      </c>
      <c r="AQ454" s="628">
        <f t="shared" si="883"/>
        <v>0</v>
      </c>
      <c r="AR454" s="628">
        <f t="shared" si="883"/>
        <v>0</v>
      </c>
      <c r="AS454" s="628">
        <f t="shared" si="883"/>
        <v>0</v>
      </c>
      <c r="AT454" s="628">
        <f t="shared" si="883"/>
        <v>0</v>
      </c>
      <c r="AU454" s="628">
        <f t="shared" si="883"/>
        <v>0</v>
      </c>
      <c r="AV454" s="628">
        <f t="shared" si="883"/>
        <v>0</v>
      </c>
      <c r="AW454" s="628">
        <f t="shared" si="883"/>
        <v>0</v>
      </c>
      <c r="AX454" s="628">
        <f t="shared" si="883"/>
        <v>0</v>
      </c>
      <c r="AY454" s="628">
        <f t="shared" si="883"/>
        <v>0</v>
      </c>
      <c r="AZ454" s="628">
        <f t="shared" si="883"/>
        <v>0</v>
      </c>
      <c r="BA454" s="628">
        <f t="shared" si="883"/>
        <v>0</v>
      </c>
      <c r="BB454" s="628">
        <f t="shared" si="883"/>
        <v>0</v>
      </c>
      <c r="BC454" s="628">
        <f t="shared" si="883"/>
        <v>0</v>
      </c>
      <c r="BD454" s="628">
        <f t="shared" si="883"/>
        <v>0</v>
      </c>
      <c r="BE454" s="628">
        <f t="shared" si="883"/>
        <v>0</v>
      </c>
      <c r="BF454" s="628">
        <f t="shared" si="883"/>
        <v>0</v>
      </c>
      <c r="BG454" s="628">
        <f t="shared" si="873"/>
        <v>0</v>
      </c>
      <c r="BH454" s="628">
        <f t="shared" si="873"/>
        <v>0</v>
      </c>
      <c r="BI454" s="628">
        <f t="shared" si="873"/>
        <v>0</v>
      </c>
      <c r="BJ454" s="628">
        <f t="shared" si="873"/>
        <v>0</v>
      </c>
      <c r="BK454" s="628">
        <f t="shared" si="873"/>
        <v>0</v>
      </c>
      <c r="BL454" s="628">
        <f t="shared" si="873"/>
        <v>0</v>
      </c>
      <c r="BM454" s="628">
        <f t="shared" si="873"/>
        <v>0</v>
      </c>
      <c r="BN454" s="628">
        <f t="shared" si="873"/>
        <v>0</v>
      </c>
      <c r="BO454" s="628">
        <f t="shared" si="873"/>
        <v>0</v>
      </c>
      <c r="BP454" s="628">
        <f t="shared" si="873"/>
        <v>0</v>
      </c>
      <c r="BQ454" s="628">
        <f t="shared" si="873"/>
        <v>0</v>
      </c>
      <c r="BR454" s="628">
        <f t="shared" si="873"/>
        <v>0</v>
      </c>
      <c r="BS454" s="628">
        <f t="shared" si="873"/>
        <v>0</v>
      </c>
      <c r="BT454" s="628">
        <f t="shared" si="873"/>
        <v>0</v>
      </c>
      <c r="BU454" s="628">
        <f t="shared" si="873"/>
        <v>0</v>
      </c>
      <c r="BV454" s="628">
        <f t="shared" si="873"/>
        <v>0</v>
      </c>
      <c r="BW454" s="628">
        <f t="shared" si="874"/>
        <v>0</v>
      </c>
      <c r="BX454" s="628">
        <f t="shared" si="874"/>
        <v>0</v>
      </c>
      <c r="BY454" s="628">
        <f t="shared" si="874"/>
        <v>0</v>
      </c>
      <c r="BZ454" s="628">
        <f t="shared" si="874"/>
        <v>0</v>
      </c>
      <c r="CA454" s="628">
        <f t="shared" si="874"/>
        <v>0</v>
      </c>
      <c r="CB454" s="628">
        <f t="shared" si="874"/>
        <v>0</v>
      </c>
      <c r="CC454" s="628">
        <f t="shared" si="874"/>
        <v>0</v>
      </c>
      <c r="CD454" s="628">
        <f t="shared" si="874"/>
        <v>0</v>
      </c>
      <c r="CE454" s="628"/>
      <c r="CF454" s="628">
        <f t="shared" si="875"/>
        <v>0</v>
      </c>
      <c r="CG454" s="628">
        <f t="shared" si="875"/>
        <v>0</v>
      </c>
      <c r="CH454" s="628">
        <f t="shared" si="875"/>
        <v>0</v>
      </c>
      <c r="CI454" s="628">
        <f t="shared" si="875"/>
        <v>0</v>
      </c>
      <c r="CJ454" s="628">
        <f t="shared" si="875"/>
        <v>0</v>
      </c>
      <c r="CK454" s="628">
        <f t="shared" si="875"/>
        <v>0</v>
      </c>
      <c r="CL454" s="628">
        <f t="shared" si="875"/>
        <v>0</v>
      </c>
      <c r="CM454" s="628">
        <f t="shared" si="875"/>
        <v>0</v>
      </c>
      <c r="CN454" s="628">
        <f t="shared" si="875"/>
        <v>0</v>
      </c>
      <c r="CO454" s="628">
        <f t="shared" si="875"/>
        <v>0</v>
      </c>
      <c r="CP454" s="628">
        <f t="shared" si="875"/>
        <v>0</v>
      </c>
      <c r="CQ454" s="628">
        <f t="shared" si="875"/>
        <v>0</v>
      </c>
      <c r="CR454" s="628">
        <f t="shared" si="875"/>
        <v>0</v>
      </c>
      <c r="CS454" s="628">
        <f t="shared" si="875"/>
        <v>0</v>
      </c>
      <c r="CT454" s="628">
        <f t="shared" si="875"/>
        <v>0</v>
      </c>
      <c r="CU454" s="628">
        <f t="shared" si="875"/>
        <v>0</v>
      </c>
      <c r="CV454" s="628">
        <f t="shared" si="884"/>
        <v>0</v>
      </c>
      <c r="CW454" s="628">
        <f t="shared" si="884"/>
        <v>0</v>
      </c>
      <c r="CX454" s="628">
        <f t="shared" si="884"/>
        <v>0</v>
      </c>
      <c r="CY454" s="628">
        <f t="shared" si="884"/>
        <v>0</v>
      </c>
      <c r="CZ454" s="628">
        <f t="shared" si="884"/>
        <v>0</v>
      </c>
      <c r="DA454" s="628">
        <f t="shared" si="884"/>
        <v>0</v>
      </c>
      <c r="DB454" s="628">
        <f t="shared" si="884"/>
        <v>0</v>
      </c>
      <c r="DC454" s="628">
        <f t="shared" si="884"/>
        <v>0</v>
      </c>
      <c r="DD454" s="628">
        <f t="shared" si="884"/>
        <v>0</v>
      </c>
      <c r="DE454" s="628">
        <f t="shared" si="884"/>
        <v>0</v>
      </c>
      <c r="DF454" s="628">
        <f t="shared" si="884"/>
        <v>0</v>
      </c>
      <c r="DG454" s="628">
        <f t="shared" si="884"/>
        <v>0</v>
      </c>
      <c r="DH454" s="628">
        <f t="shared" si="884"/>
        <v>0</v>
      </c>
      <c r="DI454" s="628">
        <f t="shared" si="884"/>
        <v>0</v>
      </c>
      <c r="DJ454" s="628">
        <f t="shared" si="884"/>
        <v>0</v>
      </c>
      <c r="DK454" s="628">
        <f t="shared" si="884"/>
        <v>0</v>
      </c>
      <c r="DL454" s="628">
        <f t="shared" si="876"/>
        <v>0</v>
      </c>
      <c r="DM454" s="628">
        <f t="shared" si="876"/>
        <v>0</v>
      </c>
      <c r="DN454" s="628">
        <f t="shared" si="876"/>
        <v>0</v>
      </c>
      <c r="DO454" s="628">
        <f t="shared" si="876"/>
        <v>0</v>
      </c>
      <c r="DP454" s="628">
        <f t="shared" si="876"/>
        <v>0</v>
      </c>
      <c r="DQ454" s="628">
        <f t="shared" si="876"/>
        <v>0</v>
      </c>
      <c r="DR454" s="628">
        <f t="shared" si="876"/>
        <v>0</v>
      </c>
      <c r="DS454" s="628">
        <f t="shared" si="876"/>
        <v>0</v>
      </c>
      <c r="DT454" s="628">
        <f t="shared" si="876"/>
        <v>0</v>
      </c>
      <c r="DU454" s="628">
        <f t="shared" si="876"/>
        <v>0</v>
      </c>
      <c r="DV454" s="628">
        <f t="shared" si="876"/>
        <v>0</v>
      </c>
      <c r="DW454" s="628">
        <f t="shared" si="876"/>
        <v>0</v>
      </c>
      <c r="DX454" s="628">
        <f t="shared" si="876"/>
        <v>0</v>
      </c>
      <c r="DY454" s="628">
        <f t="shared" si="876"/>
        <v>0</v>
      </c>
      <c r="DZ454" s="628">
        <f t="shared" si="876"/>
        <v>0</v>
      </c>
      <c r="EA454" s="628">
        <f t="shared" si="876"/>
        <v>0</v>
      </c>
      <c r="EB454" s="628">
        <f t="shared" si="877"/>
        <v>0</v>
      </c>
      <c r="EC454" s="628">
        <f t="shared" si="877"/>
        <v>0</v>
      </c>
      <c r="ED454" s="628">
        <f t="shared" si="877"/>
        <v>0</v>
      </c>
      <c r="EE454" s="628">
        <f t="shared" si="877"/>
        <v>0</v>
      </c>
      <c r="EF454" s="628">
        <f t="shared" si="877"/>
        <v>0</v>
      </c>
      <c r="EG454" s="628">
        <f t="shared" si="877"/>
        <v>0</v>
      </c>
      <c r="EH454" s="628">
        <f t="shared" si="877"/>
        <v>0</v>
      </c>
      <c r="EI454" s="628">
        <f t="shared" si="877"/>
        <v>0</v>
      </c>
      <c r="EJ454" s="631"/>
      <c r="EK454" s="631">
        <f t="shared" si="885"/>
        <v>0</v>
      </c>
      <c r="EL454" s="631">
        <f t="shared" si="885"/>
        <v>0</v>
      </c>
      <c r="EM454" s="631">
        <f t="shared" si="885"/>
        <v>0</v>
      </c>
      <c r="EN454" s="631">
        <f t="shared" si="885"/>
        <v>0</v>
      </c>
      <c r="EO454" s="631">
        <f t="shared" si="885"/>
        <v>0</v>
      </c>
      <c r="EP454" s="631">
        <f t="shared" si="885"/>
        <v>0</v>
      </c>
      <c r="EQ454" s="631">
        <f t="shared" si="885"/>
        <v>0</v>
      </c>
      <c r="ER454" s="631">
        <f t="shared" si="885"/>
        <v>0</v>
      </c>
      <c r="ES454" s="631">
        <f t="shared" si="885"/>
        <v>0</v>
      </c>
      <c r="ET454" s="631">
        <f t="shared" si="885"/>
        <v>0</v>
      </c>
      <c r="EU454" s="631">
        <f t="shared" si="885"/>
        <v>0</v>
      </c>
      <c r="EV454" s="631">
        <f t="shared" si="885"/>
        <v>0</v>
      </c>
      <c r="EW454" s="631">
        <f t="shared" si="885"/>
        <v>0</v>
      </c>
      <c r="EX454" s="631">
        <f t="shared" si="885"/>
        <v>0</v>
      </c>
      <c r="EY454" s="631">
        <f t="shared" si="885"/>
        <v>0</v>
      </c>
      <c r="EZ454" s="631">
        <f t="shared" si="885"/>
        <v>0</v>
      </c>
      <c r="FA454" s="631">
        <f t="shared" si="775"/>
        <v>0</v>
      </c>
      <c r="FB454" s="631">
        <f t="shared" si="775"/>
        <v>0</v>
      </c>
      <c r="FC454" s="631">
        <f t="shared" si="775"/>
        <v>0</v>
      </c>
      <c r="FD454" s="631">
        <f t="shared" si="859"/>
        <v>0</v>
      </c>
      <c r="FE454" s="631">
        <f t="shared" si="859"/>
        <v>0</v>
      </c>
      <c r="FF454" s="631">
        <f t="shared" si="859"/>
        <v>0</v>
      </c>
      <c r="FG454" s="631">
        <f t="shared" si="859"/>
        <v>0</v>
      </c>
      <c r="FH454" s="631">
        <f t="shared" si="859"/>
        <v>0</v>
      </c>
      <c r="FI454" s="631">
        <f t="shared" ref="FD454:FS470" si="899">IF($A454=FI$60,$H454,0)</f>
        <v>0</v>
      </c>
      <c r="FJ454" s="631">
        <f t="shared" si="899"/>
        <v>0</v>
      </c>
      <c r="FK454" s="631">
        <f t="shared" si="899"/>
        <v>0</v>
      </c>
      <c r="FL454" s="631">
        <f t="shared" si="899"/>
        <v>0</v>
      </c>
      <c r="FM454" s="631">
        <f t="shared" si="899"/>
        <v>0</v>
      </c>
      <c r="FN454" s="631">
        <f t="shared" si="899"/>
        <v>0</v>
      </c>
      <c r="FO454" s="631">
        <f t="shared" si="899"/>
        <v>0</v>
      </c>
      <c r="FP454" s="631">
        <f t="shared" si="899"/>
        <v>0</v>
      </c>
      <c r="FQ454" s="631">
        <f t="shared" si="899"/>
        <v>0</v>
      </c>
      <c r="FR454" s="631">
        <f t="shared" si="899"/>
        <v>0</v>
      </c>
      <c r="FS454" s="631">
        <f t="shared" si="899"/>
        <v>0</v>
      </c>
      <c r="FT454" s="631">
        <f t="shared" si="881"/>
        <v>0</v>
      </c>
      <c r="FU454" s="631">
        <f t="shared" si="881"/>
        <v>0</v>
      </c>
      <c r="FV454" s="631">
        <f t="shared" si="880"/>
        <v>0</v>
      </c>
      <c r="FW454" s="631">
        <f t="shared" si="880"/>
        <v>0</v>
      </c>
      <c r="FX454" s="631">
        <f t="shared" si="880"/>
        <v>0</v>
      </c>
      <c r="FY454" s="631">
        <f t="shared" si="880"/>
        <v>0</v>
      </c>
      <c r="FZ454" s="631">
        <f t="shared" si="880"/>
        <v>0</v>
      </c>
      <c r="GA454" s="631">
        <f t="shared" si="880"/>
        <v>0</v>
      </c>
      <c r="GB454" s="631">
        <f t="shared" si="880"/>
        <v>0</v>
      </c>
      <c r="GC454" s="631">
        <f t="shared" si="880"/>
        <v>0</v>
      </c>
      <c r="GD454" s="631">
        <f t="shared" si="817"/>
        <v>0</v>
      </c>
      <c r="GE454" s="631">
        <f t="shared" si="817"/>
        <v>0</v>
      </c>
      <c r="GF454" s="631">
        <f t="shared" si="817"/>
        <v>0</v>
      </c>
      <c r="GG454" s="631">
        <f t="shared" si="817"/>
        <v>0</v>
      </c>
      <c r="GH454" s="631">
        <f t="shared" si="817"/>
        <v>0</v>
      </c>
      <c r="GI454" s="631">
        <f t="shared" si="853"/>
        <v>0</v>
      </c>
      <c r="GJ454" s="631">
        <f t="shared" si="853"/>
        <v>0</v>
      </c>
      <c r="GK454" s="631">
        <f t="shared" si="853"/>
        <v>0</v>
      </c>
      <c r="GL454" s="631">
        <f t="shared" si="853"/>
        <v>0</v>
      </c>
      <c r="GM454" s="631">
        <f t="shared" si="853"/>
        <v>0</v>
      </c>
      <c r="GN454" s="631">
        <f t="shared" si="853"/>
        <v>0</v>
      </c>
      <c r="GO454" s="631"/>
      <c r="GP454" s="631">
        <f t="shared" si="882"/>
        <v>0</v>
      </c>
      <c r="GQ454" s="631">
        <f t="shared" si="882"/>
        <v>0</v>
      </c>
      <c r="GR454" s="631">
        <f t="shared" si="882"/>
        <v>0</v>
      </c>
      <c r="GS454" s="631">
        <f t="shared" si="882"/>
        <v>0</v>
      </c>
      <c r="GT454" s="631">
        <f t="shared" si="882"/>
        <v>0</v>
      </c>
      <c r="GU454" s="631">
        <f t="shared" si="882"/>
        <v>0</v>
      </c>
      <c r="GV454" s="631">
        <f t="shared" si="882"/>
        <v>0</v>
      </c>
      <c r="GW454" s="631">
        <f t="shared" si="882"/>
        <v>0</v>
      </c>
      <c r="GX454" s="631">
        <f t="shared" si="882"/>
        <v>0</v>
      </c>
      <c r="GY454" s="631">
        <f t="shared" si="882"/>
        <v>0</v>
      </c>
      <c r="GZ454" s="631">
        <f t="shared" si="882"/>
        <v>0</v>
      </c>
      <c r="HA454" s="631">
        <f t="shared" si="882"/>
        <v>0</v>
      </c>
      <c r="HB454" s="631">
        <f t="shared" si="882"/>
        <v>0</v>
      </c>
      <c r="HC454" s="631">
        <f t="shared" si="882"/>
        <v>0</v>
      </c>
      <c r="HD454" s="631">
        <f t="shared" si="882"/>
        <v>0</v>
      </c>
      <c r="HE454" s="631">
        <f t="shared" si="878"/>
        <v>0</v>
      </c>
      <c r="HF454" s="631">
        <f t="shared" si="878"/>
        <v>0</v>
      </c>
      <c r="HG454" s="631">
        <f t="shared" si="878"/>
        <v>0</v>
      </c>
      <c r="HH454" s="631">
        <f t="shared" si="878"/>
        <v>0</v>
      </c>
      <c r="HI454" s="631">
        <f t="shared" si="857"/>
        <v>0</v>
      </c>
      <c r="HJ454" s="631">
        <f t="shared" si="857"/>
        <v>0</v>
      </c>
      <c r="HK454" s="631">
        <f t="shared" si="857"/>
        <v>0</v>
      </c>
      <c r="HL454" s="631">
        <f t="shared" si="857"/>
        <v>0</v>
      </c>
      <c r="HM454" s="631">
        <f t="shared" si="857"/>
        <v>0</v>
      </c>
      <c r="HN454" s="631">
        <f t="shared" si="857"/>
        <v>0</v>
      </c>
      <c r="HO454" s="631">
        <f t="shared" si="857"/>
        <v>0</v>
      </c>
      <c r="HP454" s="631">
        <f t="shared" si="857"/>
        <v>0</v>
      </c>
      <c r="HQ454" s="631">
        <f t="shared" si="857"/>
        <v>0</v>
      </c>
      <c r="HR454" s="631">
        <f t="shared" si="835"/>
        <v>0</v>
      </c>
      <c r="HS454" s="631">
        <f t="shared" si="835"/>
        <v>0</v>
      </c>
      <c r="HT454" s="631">
        <f t="shared" si="835"/>
        <v>0</v>
      </c>
      <c r="HU454" s="631">
        <f t="shared" si="835"/>
        <v>0</v>
      </c>
      <c r="HV454" s="631">
        <f t="shared" si="898"/>
        <v>0</v>
      </c>
      <c r="HW454" s="631">
        <f t="shared" si="898"/>
        <v>0</v>
      </c>
      <c r="HX454" s="631">
        <f t="shared" si="898"/>
        <v>0</v>
      </c>
      <c r="HY454" s="631">
        <f t="shared" si="898"/>
        <v>0</v>
      </c>
      <c r="HZ454" s="631">
        <f t="shared" si="898"/>
        <v>0</v>
      </c>
      <c r="IA454" s="631">
        <f t="shared" si="898"/>
        <v>0</v>
      </c>
      <c r="IB454" s="631">
        <f t="shared" si="898"/>
        <v>0</v>
      </c>
      <c r="IC454" s="631">
        <f t="shared" si="898"/>
        <v>0</v>
      </c>
      <c r="ID454" s="631">
        <f t="shared" si="898"/>
        <v>0</v>
      </c>
      <c r="IE454" s="631">
        <f t="shared" si="898"/>
        <v>0</v>
      </c>
      <c r="IF454" s="631">
        <f t="shared" si="898"/>
        <v>0</v>
      </c>
      <c r="IG454" s="631">
        <f t="shared" si="898"/>
        <v>0</v>
      </c>
      <c r="IH454" s="631">
        <f t="shared" si="898"/>
        <v>0</v>
      </c>
      <c r="II454" s="631">
        <f t="shared" si="898"/>
        <v>0</v>
      </c>
      <c r="IJ454" s="631">
        <f t="shared" si="898"/>
        <v>0</v>
      </c>
      <c r="IK454" s="631">
        <f t="shared" si="898"/>
        <v>0</v>
      </c>
      <c r="IL454" s="631">
        <f t="shared" si="879"/>
        <v>0</v>
      </c>
      <c r="IM454" s="631">
        <f t="shared" si="879"/>
        <v>0</v>
      </c>
      <c r="IN454" s="631">
        <f t="shared" si="879"/>
        <v>0</v>
      </c>
      <c r="IO454" s="631">
        <f t="shared" si="879"/>
        <v>0</v>
      </c>
      <c r="IP454" s="631">
        <f t="shared" si="879"/>
        <v>0</v>
      </c>
      <c r="IQ454" s="631">
        <f t="shared" si="879"/>
        <v>0</v>
      </c>
      <c r="IR454" s="631">
        <f t="shared" si="879"/>
        <v>0</v>
      </c>
      <c r="IS454" s="631">
        <f t="shared" si="879"/>
        <v>0</v>
      </c>
      <c r="IT454" s="631"/>
      <c r="IU454" s="631">
        <f t="shared" si="886"/>
        <v>0</v>
      </c>
      <c r="IV454" s="631">
        <f t="shared" si="886"/>
        <v>0</v>
      </c>
      <c r="IW454" s="631">
        <f t="shared" si="886"/>
        <v>0</v>
      </c>
      <c r="IX454" s="631">
        <f t="shared" si="886"/>
        <v>0</v>
      </c>
      <c r="IY454" s="631">
        <f t="shared" si="886"/>
        <v>0</v>
      </c>
      <c r="IZ454" s="631">
        <f t="shared" si="886"/>
        <v>0</v>
      </c>
      <c r="JA454" s="631">
        <f t="shared" si="886"/>
        <v>0</v>
      </c>
      <c r="JB454" s="631">
        <f t="shared" si="886"/>
        <v>0</v>
      </c>
      <c r="JC454" s="631">
        <f t="shared" si="886"/>
        <v>0</v>
      </c>
      <c r="JD454" s="631">
        <f t="shared" si="886"/>
        <v>0</v>
      </c>
      <c r="JE454" s="631">
        <f t="shared" si="887"/>
        <v>0</v>
      </c>
      <c r="JF454" s="631">
        <f t="shared" si="887"/>
        <v>0</v>
      </c>
      <c r="JG454" s="631">
        <f t="shared" si="887"/>
        <v>0</v>
      </c>
      <c r="JH454" s="631">
        <f t="shared" si="887"/>
        <v>0</v>
      </c>
      <c r="JI454" s="631">
        <f t="shared" si="887"/>
        <v>0</v>
      </c>
      <c r="JJ454" s="631">
        <f t="shared" si="887"/>
        <v>0</v>
      </c>
      <c r="JK454" s="631">
        <f t="shared" si="887"/>
        <v>0</v>
      </c>
      <c r="JL454" s="631">
        <f t="shared" si="887"/>
        <v>0</v>
      </c>
      <c r="JM454" s="631">
        <f t="shared" si="887"/>
        <v>0</v>
      </c>
      <c r="JN454" s="631">
        <f t="shared" si="887"/>
        <v>0</v>
      </c>
      <c r="JO454" s="631">
        <f t="shared" si="888"/>
        <v>0</v>
      </c>
      <c r="JP454" s="631">
        <f t="shared" si="888"/>
        <v>0</v>
      </c>
      <c r="JQ454" s="631">
        <f t="shared" si="888"/>
        <v>0</v>
      </c>
      <c r="JR454" s="631">
        <f t="shared" si="888"/>
        <v>0</v>
      </c>
      <c r="JS454" s="631">
        <f t="shared" si="888"/>
        <v>0</v>
      </c>
      <c r="JT454" s="631">
        <f t="shared" si="888"/>
        <v>0</v>
      </c>
      <c r="JU454" s="631">
        <f t="shared" si="888"/>
        <v>0</v>
      </c>
      <c r="JV454" s="631">
        <f t="shared" si="888"/>
        <v>0</v>
      </c>
      <c r="JW454" s="631">
        <f t="shared" si="888"/>
        <v>0</v>
      </c>
      <c r="JX454" s="631">
        <f t="shared" si="888"/>
        <v>0</v>
      </c>
      <c r="JY454" s="631">
        <f t="shared" si="889"/>
        <v>0</v>
      </c>
      <c r="JZ454" s="631">
        <f t="shared" si="889"/>
        <v>0</v>
      </c>
      <c r="KA454" s="631">
        <f t="shared" si="889"/>
        <v>0</v>
      </c>
      <c r="KB454" s="631">
        <f t="shared" si="889"/>
        <v>0</v>
      </c>
      <c r="KC454" s="631">
        <f t="shared" si="889"/>
        <v>0</v>
      </c>
      <c r="KD454" s="631">
        <f t="shared" si="889"/>
        <v>0</v>
      </c>
      <c r="KE454" s="631">
        <f t="shared" si="889"/>
        <v>0</v>
      </c>
      <c r="KF454" s="631">
        <f t="shared" si="889"/>
        <v>0</v>
      </c>
      <c r="KG454" s="631">
        <f t="shared" si="889"/>
        <v>0</v>
      </c>
      <c r="KH454" s="631">
        <f t="shared" si="889"/>
        <v>0</v>
      </c>
      <c r="KI454" s="631">
        <f t="shared" si="890"/>
        <v>0</v>
      </c>
      <c r="KJ454" s="631">
        <f t="shared" si="890"/>
        <v>0</v>
      </c>
      <c r="KK454" s="631">
        <f t="shared" si="890"/>
        <v>0</v>
      </c>
      <c r="KL454" s="631">
        <f t="shared" si="890"/>
        <v>0</v>
      </c>
      <c r="KM454" s="631">
        <f t="shared" si="890"/>
        <v>0</v>
      </c>
      <c r="KN454" s="631">
        <f t="shared" si="890"/>
        <v>0</v>
      </c>
      <c r="KO454" s="631">
        <f t="shared" si="890"/>
        <v>0</v>
      </c>
      <c r="KP454" s="631">
        <f t="shared" si="890"/>
        <v>0</v>
      </c>
      <c r="KQ454" s="631">
        <f t="shared" si="890"/>
        <v>0</v>
      </c>
      <c r="KR454" s="631">
        <f t="shared" si="890"/>
        <v>0</v>
      </c>
      <c r="KS454" s="631">
        <f t="shared" si="891"/>
        <v>0</v>
      </c>
      <c r="KT454" s="631">
        <f t="shared" si="891"/>
        <v>0</v>
      </c>
      <c r="KU454" s="631">
        <f t="shared" si="891"/>
        <v>0</v>
      </c>
      <c r="KV454" s="631">
        <f t="shared" si="891"/>
        <v>0</v>
      </c>
      <c r="KW454" s="631">
        <f t="shared" si="891"/>
        <v>0</v>
      </c>
      <c r="KX454" s="631">
        <f t="shared" si="891"/>
        <v>0</v>
      </c>
      <c r="KY454" s="631"/>
      <c r="KZ454" s="631">
        <f t="shared" si="892"/>
        <v>0</v>
      </c>
      <c r="LA454" s="631">
        <f t="shared" si="892"/>
        <v>0</v>
      </c>
      <c r="LB454" s="631">
        <f t="shared" si="892"/>
        <v>0</v>
      </c>
      <c r="LC454" s="631">
        <f t="shared" si="892"/>
        <v>0</v>
      </c>
      <c r="LD454" s="631">
        <f t="shared" si="892"/>
        <v>0</v>
      </c>
      <c r="LE454" s="631">
        <f t="shared" si="892"/>
        <v>0</v>
      </c>
      <c r="LF454" s="631">
        <f t="shared" si="892"/>
        <v>0</v>
      </c>
      <c r="LG454" s="631">
        <f t="shared" si="892"/>
        <v>0</v>
      </c>
      <c r="LH454" s="631">
        <f t="shared" si="892"/>
        <v>0</v>
      </c>
      <c r="LI454" s="631">
        <f t="shared" si="892"/>
        <v>0</v>
      </c>
      <c r="LJ454" s="631">
        <f t="shared" si="893"/>
        <v>0</v>
      </c>
      <c r="LK454" s="631">
        <f t="shared" si="893"/>
        <v>0</v>
      </c>
      <c r="LL454" s="631">
        <f t="shared" si="893"/>
        <v>0</v>
      </c>
      <c r="LM454" s="631">
        <f t="shared" si="893"/>
        <v>0</v>
      </c>
      <c r="LN454" s="631">
        <f t="shared" si="893"/>
        <v>0</v>
      </c>
      <c r="LO454" s="631">
        <f t="shared" si="893"/>
        <v>0</v>
      </c>
      <c r="LP454" s="631">
        <f t="shared" si="893"/>
        <v>0</v>
      </c>
      <c r="LQ454" s="631">
        <f t="shared" si="893"/>
        <v>0</v>
      </c>
      <c r="LR454" s="631">
        <f t="shared" si="893"/>
        <v>0</v>
      </c>
      <c r="LS454" s="631">
        <f t="shared" si="893"/>
        <v>0</v>
      </c>
      <c r="LT454" s="631">
        <f t="shared" si="894"/>
        <v>0</v>
      </c>
      <c r="LU454" s="631">
        <f t="shared" si="894"/>
        <v>0</v>
      </c>
      <c r="LV454" s="631">
        <f t="shared" si="894"/>
        <v>0</v>
      </c>
      <c r="LW454" s="631">
        <f t="shared" si="894"/>
        <v>0</v>
      </c>
      <c r="LX454" s="631">
        <f t="shared" si="894"/>
        <v>0</v>
      </c>
      <c r="LY454" s="631">
        <f t="shared" si="894"/>
        <v>0</v>
      </c>
      <c r="LZ454" s="631">
        <f t="shared" si="894"/>
        <v>0</v>
      </c>
      <c r="MA454" s="631">
        <f t="shared" si="894"/>
        <v>0</v>
      </c>
      <c r="MB454" s="631">
        <f t="shared" si="894"/>
        <v>0</v>
      </c>
      <c r="MC454" s="631">
        <f t="shared" si="894"/>
        <v>0</v>
      </c>
      <c r="MD454" s="631">
        <f t="shared" si="895"/>
        <v>0</v>
      </c>
      <c r="ME454" s="631">
        <f t="shared" si="895"/>
        <v>0</v>
      </c>
      <c r="MF454" s="631">
        <f t="shared" si="895"/>
        <v>0</v>
      </c>
      <c r="MG454" s="631">
        <f t="shared" si="895"/>
        <v>0</v>
      </c>
      <c r="MH454" s="631">
        <f t="shared" si="895"/>
        <v>0</v>
      </c>
      <c r="MI454" s="631">
        <f t="shared" si="895"/>
        <v>0</v>
      </c>
      <c r="MJ454" s="631">
        <f t="shared" si="895"/>
        <v>0</v>
      </c>
      <c r="MK454" s="631">
        <f t="shared" si="895"/>
        <v>0</v>
      </c>
      <c r="ML454" s="631">
        <f t="shared" si="895"/>
        <v>0</v>
      </c>
      <c r="MM454" s="631">
        <f t="shared" si="895"/>
        <v>0</v>
      </c>
      <c r="MN454" s="631">
        <f t="shared" si="896"/>
        <v>0</v>
      </c>
      <c r="MO454" s="631">
        <f t="shared" si="896"/>
        <v>0</v>
      </c>
      <c r="MP454" s="631">
        <f t="shared" si="896"/>
        <v>0</v>
      </c>
      <c r="MQ454" s="631">
        <f t="shared" si="896"/>
        <v>0</v>
      </c>
      <c r="MR454" s="631">
        <f t="shared" si="896"/>
        <v>0</v>
      </c>
      <c r="MS454" s="631">
        <f t="shared" si="896"/>
        <v>0</v>
      </c>
      <c r="MT454" s="631">
        <f t="shared" si="896"/>
        <v>0</v>
      </c>
      <c r="MU454" s="631">
        <f t="shared" si="896"/>
        <v>0</v>
      </c>
      <c r="MV454" s="631">
        <f t="shared" si="896"/>
        <v>0</v>
      </c>
      <c r="MW454" s="631">
        <f t="shared" si="896"/>
        <v>0</v>
      </c>
      <c r="MX454" s="631">
        <f t="shared" si="897"/>
        <v>0</v>
      </c>
      <c r="MY454" s="631">
        <f t="shared" si="897"/>
        <v>0</v>
      </c>
      <c r="MZ454" s="631">
        <f t="shared" si="897"/>
        <v>0</v>
      </c>
      <c r="NA454" s="631">
        <f t="shared" si="897"/>
        <v>0</v>
      </c>
      <c r="NB454" s="631">
        <f t="shared" si="897"/>
        <v>0</v>
      </c>
      <c r="NC454" s="631">
        <f t="shared" si="897"/>
        <v>0</v>
      </c>
    </row>
    <row r="455" spans="1:367" hidden="1">
      <c r="A455" s="504"/>
      <c r="B455" s="504"/>
      <c r="C455" s="497"/>
      <c r="D455" s="497"/>
      <c r="E455" s="362">
        <f t="shared" si="772"/>
        <v>0</v>
      </c>
      <c r="F455" s="363">
        <f t="shared" si="773"/>
        <v>0</v>
      </c>
      <c r="G455" s="498">
        <f>E455*Dichtheden!$V$70</f>
        <v>0</v>
      </c>
      <c r="H455" s="499">
        <f>IF(C455=0,0,ROUND(IF((G455/2)/Dichtheden!$C$3&lt;1,1,(G455/2)/Dichtheden!$C$3),0))</f>
        <v>0</v>
      </c>
      <c r="I455" s="498">
        <f>E455*Dichtheden!$AJ$70</f>
        <v>0</v>
      </c>
      <c r="J455" s="499">
        <f>IF(C455=0,0,ROUND(IF((I455/2)/Dichtheden!$D$3&lt;1,1,(I455/2)/Dichtheden!$D$3),0))</f>
        <v>0</v>
      </c>
      <c r="K455" s="498">
        <f t="shared" si="774"/>
        <v>0</v>
      </c>
      <c r="L455" s="500">
        <f t="shared" si="777"/>
        <v>0</v>
      </c>
      <c r="M455" s="498">
        <f>IF(D455=0,0,IF((D455*Dichtheden!$G$4)&lt;25,25,D455*Dichtheden!$G$4))</f>
        <v>0</v>
      </c>
      <c r="N455" s="499">
        <f>D455*Dichtheden!$H$4</f>
        <v>0</v>
      </c>
      <c r="O455" s="501"/>
      <c r="P455" s="501"/>
      <c r="Q455" s="502">
        <f>E455*Dichtheden!$AS$68</f>
        <v>0</v>
      </c>
      <c r="R455" s="495">
        <f>IF(Q455=0,0,ROUND(IF((Q455/2)/Dichtheden!$C$3&lt;1,1,(Q455/2)/Dichtheden!$C$3),0))</f>
        <v>0</v>
      </c>
      <c r="S455" s="502">
        <f>E455*Dichtheden!$AY$68</f>
        <v>0</v>
      </c>
      <c r="T455" s="495">
        <f>IF(Q455=0,0,ROUND(IF((S455/2)/Dichtheden!$D$3&lt;1,1,(S455/2)/Dichtheden!$D$3),0))</f>
        <v>0</v>
      </c>
      <c r="U455" s="502">
        <f>D455*Dichtheden!$G$5</f>
        <v>0</v>
      </c>
      <c r="V455" s="502">
        <f>D455*Dichtheden!$H$5</f>
        <v>0</v>
      </c>
      <c r="X455" s="630"/>
      <c r="AA455" s="628">
        <f t="shared" si="872"/>
        <v>0</v>
      </c>
      <c r="AB455" s="628">
        <f t="shared" si="872"/>
        <v>0</v>
      </c>
      <c r="AC455" s="628">
        <f t="shared" si="872"/>
        <v>0</v>
      </c>
      <c r="AD455" s="628">
        <f t="shared" si="872"/>
        <v>0</v>
      </c>
      <c r="AE455" s="628">
        <f t="shared" si="872"/>
        <v>0</v>
      </c>
      <c r="AF455" s="628">
        <f t="shared" si="872"/>
        <v>0</v>
      </c>
      <c r="AG455" s="628">
        <f t="shared" si="872"/>
        <v>0</v>
      </c>
      <c r="AH455" s="628">
        <f t="shared" si="872"/>
        <v>0</v>
      </c>
      <c r="AI455" s="628">
        <f t="shared" si="872"/>
        <v>0</v>
      </c>
      <c r="AJ455" s="628">
        <f t="shared" si="872"/>
        <v>0</v>
      </c>
      <c r="AK455" s="628">
        <f t="shared" si="872"/>
        <v>0</v>
      </c>
      <c r="AL455" s="628">
        <f t="shared" si="872"/>
        <v>0</v>
      </c>
      <c r="AM455" s="628">
        <f t="shared" si="872"/>
        <v>0</v>
      </c>
      <c r="AN455" s="628">
        <f t="shared" si="872"/>
        <v>0</v>
      </c>
      <c r="AO455" s="628">
        <f t="shared" si="872"/>
        <v>0</v>
      </c>
      <c r="AP455" s="628">
        <f t="shared" si="872"/>
        <v>0</v>
      </c>
      <c r="AQ455" s="628">
        <f t="shared" si="883"/>
        <v>0</v>
      </c>
      <c r="AR455" s="628">
        <f t="shared" si="883"/>
        <v>0</v>
      </c>
      <c r="AS455" s="628">
        <f t="shared" si="883"/>
        <v>0</v>
      </c>
      <c r="AT455" s="628">
        <f t="shared" si="883"/>
        <v>0</v>
      </c>
      <c r="AU455" s="628">
        <f t="shared" si="883"/>
        <v>0</v>
      </c>
      <c r="AV455" s="628">
        <f t="shared" si="883"/>
        <v>0</v>
      </c>
      <c r="AW455" s="628">
        <f t="shared" si="883"/>
        <v>0</v>
      </c>
      <c r="AX455" s="628">
        <f t="shared" si="883"/>
        <v>0</v>
      </c>
      <c r="AY455" s="628">
        <f t="shared" si="883"/>
        <v>0</v>
      </c>
      <c r="AZ455" s="628">
        <f t="shared" si="883"/>
        <v>0</v>
      </c>
      <c r="BA455" s="628">
        <f t="shared" si="883"/>
        <v>0</v>
      </c>
      <c r="BB455" s="628">
        <f t="shared" si="883"/>
        <v>0</v>
      </c>
      <c r="BC455" s="628">
        <f t="shared" si="883"/>
        <v>0</v>
      </c>
      <c r="BD455" s="628">
        <f t="shared" si="883"/>
        <v>0</v>
      </c>
      <c r="BE455" s="628">
        <f t="shared" si="883"/>
        <v>0</v>
      </c>
      <c r="BF455" s="628">
        <f t="shared" si="883"/>
        <v>0</v>
      </c>
      <c r="BG455" s="628">
        <f t="shared" si="873"/>
        <v>0</v>
      </c>
      <c r="BH455" s="628">
        <f t="shared" si="873"/>
        <v>0</v>
      </c>
      <c r="BI455" s="628">
        <f t="shared" si="873"/>
        <v>0</v>
      </c>
      <c r="BJ455" s="628">
        <f t="shared" si="873"/>
        <v>0</v>
      </c>
      <c r="BK455" s="628">
        <f t="shared" si="873"/>
        <v>0</v>
      </c>
      <c r="BL455" s="628">
        <f t="shared" si="873"/>
        <v>0</v>
      </c>
      <c r="BM455" s="628">
        <f t="shared" si="873"/>
        <v>0</v>
      </c>
      <c r="BN455" s="628">
        <f t="shared" si="873"/>
        <v>0</v>
      </c>
      <c r="BO455" s="628">
        <f t="shared" si="873"/>
        <v>0</v>
      </c>
      <c r="BP455" s="628">
        <f t="shared" si="873"/>
        <v>0</v>
      </c>
      <c r="BQ455" s="628">
        <f t="shared" si="873"/>
        <v>0</v>
      </c>
      <c r="BR455" s="628">
        <f t="shared" si="873"/>
        <v>0</v>
      </c>
      <c r="BS455" s="628">
        <f t="shared" si="873"/>
        <v>0</v>
      </c>
      <c r="BT455" s="628">
        <f t="shared" si="873"/>
        <v>0</v>
      </c>
      <c r="BU455" s="628">
        <f t="shared" si="873"/>
        <v>0</v>
      </c>
      <c r="BV455" s="628">
        <f t="shared" si="873"/>
        <v>0</v>
      </c>
      <c r="BW455" s="628">
        <f t="shared" si="874"/>
        <v>0</v>
      </c>
      <c r="BX455" s="628">
        <f t="shared" si="874"/>
        <v>0</v>
      </c>
      <c r="BY455" s="628">
        <f t="shared" si="874"/>
        <v>0</v>
      </c>
      <c r="BZ455" s="628">
        <f t="shared" si="874"/>
        <v>0</v>
      </c>
      <c r="CA455" s="628">
        <f t="shared" si="874"/>
        <v>0</v>
      </c>
      <c r="CB455" s="628">
        <f t="shared" si="874"/>
        <v>0</v>
      </c>
      <c r="CC455" s="628">
        <f t="shared" si="874"/>
        <v>0</v>
      </c>
      <c r="CD455" s="628">
        <f t="shared" si="874"/>
        <v>0</v>
      </c>
      <c r="CE455" s="628"/>
      <c r="CF455" s="628">
        <f t="shared" si="875"/>
        <v>0</v>
      </c>
      <c r="CG455" s="628">
        <f t="shared" si="875"/>
        <v>0</v>
      </c>
      <c r="CH455" s="628">
        <f t="shared" si="875"/>
        <v>0</v>
      </c>
      <c r="CI455" s="628">
        <f t="shared" si="875"/>
        <v>0</v>
      </c>
      <c r="CJ455" s="628">
        <f t="shared" si="875"/>
        <v>0</v>
      </c>
      <c r="CK455" s="628">
        <f t="shared" si="875"/>
        <v>0</v>
      </c>
      <c r="CL455" s="628">
        <f t="shared" si="875"/>
        <v>0</v>
      </c>
      <c r="CM455" s="628">
        <f t="shared" si="875"/>
        <v>0</v>
      </c>
      <c r="CN455" s="628">
        <f t="shared" si="875"/>
        <v>0</v>
      </c>
      <c r="CO455" s="628">
        <f t="shared" si="875"/>
        <v>0</v>
      </c>
      <c r="CP455" s="628">
        <f t="shared" si="875"/>
        <v>0</v>
      </c>
      <c r="CQ455" s="628">
        <f t="shared" si="875"/>
        <v>0</v>
      </c>
      <c r="CR455" s="628">
        <f t="shared" si="875"/>
        <v>0</v>
      </c>
      <c r="CS455" s="628">
        <f t="shared" si="875"/>
        <v>0</v>
      </c>
      <c r="CT455" s="628">
        <f t="shared" si="875"/>
        <v>0</v>
      </c>
      <c r="CU455" s="628">
        <f t="shared" si="875"/>
        <v>0</v>
      </c>
      <c r="CV455" s="628">
        <f t="shared" si="884"/>
        <v>0</v>
      </c>
      <c r="CW455" s="628">
        <f t="shared" si="884"/>
        <v>0</v>
      </c>
      <c r="CX455" s="628">
        <f t="shared" si="884"/>
        <v>0</v>
      </c>
      <c r="CY455" s="628">
        <f t="shared" si="884"/>
        <v>0</v>
      </c>
      <c r="CZ455" s="628">
        <f t="shared" si="884"/>
        <v>0</v>
      </c>
      <c r="DA455" s="628">
        <f t="shared" si="884"/>
        <v>0</v>
      </c>
      <c r="DB455" s="628">
        <f t="shared" si="884"/>
        <v>0</v>
      </c>
      <c r="DC455" s="628">
        <f t="shared" si="884"/>
        <v>0</v>
      </c>
      <c r="DD455" s="628">
        <f t="shared" si="884"/>
        <v>0</v>
      </c>
      <c r="DE455" s="628">
        <f t="shared" si="884"/>
        <v>0</v>
      </c>
      <c r="DF455" s="628">
        <f t="shared" si="884"/>
        <v>0</v>
      </c>
      <c r="DG455" s="628">
        <f t="shared" si="884"/>
        <v>0</v>
      </c>
      <c r="DH455" s="628">
        <f t="shared" si="884"/>
        <v>0</v>
      </c>
      <c r="DI455" s="628">
        <f t="shared" si="884"/>
        <v>0</v>
      </c>
      <c r="DJ455" s="628">
        <f t="shared" si="884"/>
        <v>0</v>
      </c>
      <c r="DK455" s="628">
        <f t="shared" si="884"/>
        <v>0</v>
      </c>
      <c r="DL455" s="628">
        <f t="shared" si="876"/>
        <v>0</v>
      </c>
      <c r="DM455" s="628">
        <f t="shared" si="876"/>
        <v>0</v>
      </c>
      <c r="DN455" s="628">
        <f t="shared" si="876"/>
        <v>0</v>
      </c>
      <c r="DO455" s="628">
        <f t="shared" si="876"/>
        <v>0</v>
      </c>
      <c r="DP455" s="628">
        <f t="shared" si="876"/>
        <v>0</v>
      </c>
      <c r="DQ455" s="628">
        <f t="shared" si="876"/>
        <v>0</v>
      </c>
      <c r="DR455" s="628">
        <f t="shared" si="876"/>
        <v>0</v>
      </c>
      <c r="DS455" s="628">
        <f t="shared" si="876"/>
        <v>0</v>
      </c>
      <c r="DT455" s="628">
        <f t="shared" si="876"/>
        <v>0</v>
      </c>
      <c r="DU455" s="628">
        <f t="shared" si="876"/>
        <v>0</v>
      </c>
      <c r="DV455" s="628">
        <f t="shared" si="876"/>
        <v>0</v>
      </c>
      <c r="DW455" s="628">
        <f t="shared" si="876"/>
        <v>0</v>
      </c>
      <c r="DX455" s="628">
        <f t="shared" si="876"/>
        <v>0</v>
      </c>
      <c r="DY455" s="628">
        <f t="shared" si="876"/>
        <v>0</v>
      </c>
      <c r="DZ455" s="628">
        <f t="shared" si="876"/>
        <v>0</v>
      </c>
      <c r="EA455" s="628">
        <f t="shared" si="876"/>
        <v>0</v>
      </c>
      <c r="EB455" s="628">
        <f t="shared" si="877"/>
        <v>0</v>
      </c>
      <c r="EC455" s="628">
        <f t="shared" si="877"/>
        <v>0</v>
      </c>
      <c r="ED455" s="628">
        <f t="shared" si="877"/>
        <v>0</v>
      </c>
      <c r="EE455" s="628">
        <f t="shared" si="877"/>
        <v>0</v>
      </c>
      <c r="EF455" s="628">
        <f t="shared" si="877"/>
        <v>0</v>
      </c>
      <c r="EG455" s="628">
        <f t="shared" si="877"/>
        <v>0</v>
      </c>
      <c r="EH455" s="628">
        <f t="shared" si="877"/>
        <v>0</v>
      </c>
      <c r="EI455" s="628">
        <f t="shared" si="877"/>
        <v>0</v>
      </c>
      <c r="EJ455" s="631"/>
      <c r="EK455" s="631">
        <f t="shared" si="885"/>
        <v>0</v>
      </c>
      <c r="EL455" s="631">
        <f t="shared" si="885"/>
        <v>0</v>
      </c>
      <c r="EM455" s="631">
        <f t="shared" si="885"/>
        <v>0</v>
      </c>
      <c r="EN455" s="631">
        <f t="shared" si="885"/>
        <v>0</v>
      </c>
      <c r="EO455" s="631">
        <f t="shared" si="885"/>
        <v>0</v>
      </c>
      <c r="EP455" s="631">
        <f t="shared" si="885"/>
        <v>0</v>
      </c>
      <c r="EQ455" s="631">
        <f t="shared" si="885"/>
        <v>0</v>
      </c>
      <c r="ER455" s="631">
        <f t="shared" si="885"/>
        <v>0</v>
      </c>
      <c r="ES455" s="631">
        <f t="shared" si="885"/>
        <v>0</v>
      </c>
      <c r="ET455" s="631">
        <f t="shared" si="885"/>
        <v>0</v>
      </c>
      <c r="EU455" s="631">
        <f t="shared" si="885"/>
        <v>0</v>
      </c>
      <c r="EV455" s="631">
        <f t="shared" si="885"/>
        <v>0</v>
      </c>
      <c r="EW455" s="631">
        <f t="shared" si="885"/>
        <v>0</v>
      </c>
      <c r="EX455" s="631">
        <f t="shared" si="885"/>
        <v>0</v>
      </c>
      <c r="EY455" s="631">
        <f t="shared" si="885"/>
        <v>0</v>
      </c>
      <c r="EZ455" s="631">
        <f t="shared" si="885"/>
        <v>0</v>
      </c>
      <c r="FA455" s="631">
        <f t="shared" si="775"/>
        <v>0</v>
      </c>
      <c r="FB455" s="631">
        <f t="shared" si="775"/>
        <v>0</v>
      </c>
      <c r="FC455" s="631">
        <f t="shared" si="775"/>
        <v>0</v>
      </c>
      <c r="FD455" s="631">
        <f t="shared" si="899"/>
        <v>0</v>
      </c>
      <c r="FE455" s="631">
        <f t="shared" si="899"/>
        <v>0</v>
      </c>
      <c r="FF455" s="631">
        <f t="shared" si="899"/>
        <v>0</v>
      </c>
      <c r="FG455" s="631">
        <f t="shared" si="899"/>
        <v>0</v>
      </c>
      <c r="FH455" s="631">
        <f t="shared" si="899"/>
        <v>0</v>
      </c>
      <c r="FI455" s="631">
        <f t="shared" si="899"/>
        <v>0</v>
      </c>
      <c r="FJ455" s="631">
        <f t="shared" si="899"/>
        <v>0</v>
      </c>
      <c r="FK455" s="631">
        <f t="shared" si="899"/>
        <v>0</v>
      </c>
      <c r="FL455" s="631">
        <f t="shared" si="899"/>
        <v>0</v>
      </c>
      <c r="FM455" s="631">
        <f t="shared" si="899"/>
        <v>0</v>
      </c>
      <c r="FN455" s="631">
        <f t="shared" si="899"/>
        <v>0</v>
      </c>
      <c r="FO455" s="631">
        <f t="shared" si="899"/>
        <v>0</v>
      </c>
      <c r="FP455" s="631">
        <f t="shared" si="899"/>
        <v>0</v>
      </c>
      <c r="FQ455" s="631">
        <f t="shared" si="899"/>
        <v>0</v>
      </c>
      <c r="FR455" s="631">
        <f t="shared" si="899"/>
        <v>0</v>
      </c>
      <c r="FS455" s="631">
        <f t="shared" si="899"/>
        <v>0</v>
      </c>
      <c r="FT455" s="631">
        <f t="shared" si="881"/>
        <v>0</v>
      </c>
      <c r="FU455" s="631">
        <f t="shared" si="881"/>
        <v>0</v>
      </c>
      <c r="FV455" s="631">
        <f t="shared" si="880"/>
        <v>0</v>
      </c>
      <c r="FW455" s="631">
        <f t="shared" si="880"/>
        <v>0</v>
      </c>
      <c r="FX455" s="631">
        <f t="shared" si="880"/>
        <v>0</v>
      </c>
      <c r="FY455" s="631">
        <f t="shared" si="880"/>
        <v>0</v>
      </c>
      <c r="FZ455" s="631">
        <f t="shared" si="880"/>
        <v>0</v>
      </c>
      <c r="GA455" s="631">
        <f t="shared" si="880"/>
        <v>0</v>
      </c>
      <c r="GB455" s="631">
        <f t="shared" si="880"/>
        <v>0</v>
      </c>
      <c r="GC455" s="631">
        <f t="shared" si="880"/>
        <v>0</v>
      </c>
      <c r="GD455" s="631">
        <f t="shared" si="817"/>
        <v>0</v>
      </c>
      <c r="GE455" s="631">
        <f t="shared" si="817"/>
        <v>0</v>
      </c>
      <c r="GF455" s="631">
        <f t="shared" si="817"/>
        <v>0</v>
      </c>
      <c r="GG455" s="631">
        <f t="shared" si="817"/>
        <v>0</v>
      </c>
      <c r="GH455" s="631">
        <f t="shared" si="817"/>
        <v>0</v>
      </c>
      <c r="GI455" s="631">
        <f t="shared" si="853"/>
        <v>0</v>
      </c>
      <c r="GJ455" s="631">
        <f t="shared" si="853"/>
        <v>0</v>
      </c>
      <c r="GK455" s="631">
        <f t="shared" si="853"/>
        <v>0</v>
      </c>
      <c r="GL455" s="631">
        <f t="shared" si="853"/>
        <v>0</v>
      </c>
      <c r="GM455" s="631">
        <f t="shared" si="853"/>
        <v>0</v>
      </c>
      <c r="GN455" s="631">
        <f t="shared" si="853"/>
        <v>0</v>
      </c>
      <c r="GO455" s="631"/>
      <c r="GP455" s="631">
        <f t="shared" si="882"/>
        <v>0</v>
      </c>
      <c r="GQ455" s="631">
        <f t="shared" si="882"/>
        <v>0</v>
      </c>
      <c r="GR455" s="631">
        <f t="shared" si="882"/>
        <v>0</v>
      </c>
      <c r="GS455" s="631">
        <f t="shared" si="882"/>
        <v>0</v>
      </c>
      <c r="GT455" s="631">
        <f t="shared" si="882"/>
        <v>0</v>
      </c>
      <c r="GU455" s="631">
        <f t="shared" si="882"/>
        <v>0</v>
      </c>
      <c r="GV455" s="631">
        <f t="shared" si="882"/>
        <v>0</v>
      </c>
      <c r="GW455" s="631">
        <f t="shared" si="882"/>
        <v>0</v>
      </c>
      <c r="GX455" s="631">
        <f t="shared" si="882"/>
        <v>0</v>
      </c>
      <c r="GY455" s="631">
        <f t="shared" si="882"/>
        <v>0</v>
      </c>
      <c r="GZ455" s="631">
        <f t="shared" si="882"/>
        <v>0</v>
      </c>
      <c r="HA455" s="631">
        <f t="shared" si="882"/>
        <v>0</v>
      </c>
      <c r="HB455" s="631">
        <f t="shared" si="882"/>
        <v>0</v>
      </c>
      <c r="HC455" s="631">
        <f t="shared" si="882"/>
        <v>0</v>
      </c>
      <c r="HD455" s="631">
        <f t="shared" si="882"/>
        <v>0</v>
      </c>
      <c r="HE455" s="631">
        <f t="shared" si="878"/>
        <v>0</v>
      </c>
      <c r="HF455" s="631">
        <f t="shared" si="878"/>
        <v>0</v>
      </c>
      <c r="HG455" s="631">
        <f t="shared" si="878"/>
        <v>0</v>
      </c>
      <c r="HH455" s="631">
        <f t="shared" si="878"/>
        <v>0</v>
      </c>
      <c r="HI455" s="631">
        <f t="shared" si="857"/>
        <v>0</v>
      </c>
      <c r="HJ455" s="631">
        <f t="shared" si="857"/>
        <v>0</v>
      </c>
      <c r="HK455" s="631">
        <f t="shared" si="857"/>
        <v>0</v>
      </c>
      <c r="HL455" s="631">
        <f t="shared" si="857"/>
        <v>0</v>
      </c>
      <c r="HM455" s="631">
        <f t="shared" si="857"/>
        <v>0</v>
      </c>
      <c r="HN455" s="631">
        <f t="shared" si="857"/>
        <v>0</v>
      </c>
      <c r="HO455" s="631">
        <f t="shared" si="857"/>
        <v>0</v>
      </c>
      <c r="HP455" s="631">
        <f t="shared" si="857"/>
        <v>0</v>
      </c>
      <c r="HQ455" s="631">
        <f t="shared" si="857"/>
        <v>0</v>
      </c>
      <c r="HR455" s="631">
        <f t="shared" si="835"/>
        <v>0</v>
      </c>
      <c r="HS455" s="631">
        <f t="shared" si="835"/>
        <v>0</v>
      </c>
      <c r="HT455" s="631">
        <f t="shared" si="835"/>
        <v>0</v>
      </c>
      <c r="HU455" s="631">
        <f t="shared" si="835"/>
        <v>0</v>
      </c>
      <c r="HV455" s="631">
        <f t="shared" si="898"/>
        <v>0</v>
      </c>
      <c r="HW455" s="631">
        <f t="shared" si="898"/>
        <v>0</v>
      </c>
      <c r="HX455" s="631">
        <f t="shared" si="898"/>
        <v>0</v>
      </c>
      <c r="HY455" s="631">
        <f t="shared" si="898"/>
        <v>0</v>
      </c>
      <c r="HZ455" s="631">
        <f t="shared" si="898"/>
        <v>0</v>
      </c>
      <c r="IA455" s="631">
        <f t="shared" si="898"/>
        <v>0</v>
      </c>
      <c r="IB455" s="631">
        <f t="shared" si="898"/>
        <v>0</v>
      </c>
      <c r="IC455" s="631">
        <f t="shared" si="898"/>
        <v>0</v>
      </c>
      <c r="ID455" s="631">
        <f t="shared" si="898"/>
        <v>0</v>
      </c>
      <c r="IE455" s="631">
        <f t="shared" si="898"/>
        <v>0</v>
      </c>
      <c r="IF455" s="631">
        <f t="shared" si="898"/>
        <v>0</v>
      </c>
      <c r="IG455" s="631">
        <f t="shared" si="898"/>
        <v>0</v>
      </c>
      <c r="IH455" s="631">
        <f t="shared" si="898"/>
        <v>0</v>
      </c>
      <c r="II455" s="631">
        <f t="shared" si="898"/>
        <v>0</v>
      </c>
      <c r="IJ455" s="631">
        <f t="shared" si="898"/>
        <v>0</v>
      </c>
      <c r="IK455" s="631">
        <f t="shared" si="898"/>
        <v>0</v>
      </c>
      <c r="IL455" s="631">
        <f t="shared" si="879"/>
        <v>0</v>
      </c>
      <c r="IM455" s="631">
        <f t="shared" si="879"/>
        <v>0</v>
      </c>
      <c r="IN455" s="631">
        <f t="shared" si="879"/>
        <v>0</v>
      </c>
      <c r="IO455" s="631">
        <f t="shared" si="879"/>
        <v>0</v>
      </c>
      <c r="IP455" s="631">
        <f t="shared" si="879"/>
        <v>0</v>
      </c>
      <c r="IQ455" s="631">
        <f t="shared" si="879"/>
        <v>0</v>
      </c>
      <c r="IR455" s="631">
        <f t="shared" si="879"/>
        <v>0</v>
      </c>
      <c r="IS455" s="631">
        <f t="shared" si="879"/>
        <v>0</v>
      </c>
      <c r="IT455" s="631"/>
      <c r="IU455" s="631">
        <f t="shared" si="886"/>
        <v>0</v>
      </c>
      <c r="IV455" s="631">
        <f t="shared" si="886"/>
        <v>0</v>
      </c>
      <c r="IW455" s="631">
        <f t="shared" si="886"/>
        <v>0</v>
      </c>
      <c r="IX455" s="631">
        <f t="shared" si="886"/>
        <v>0</v>
      </c>
      <c r="IY455" s="631">
        <f t="shared" si="886"/>
        <v>0</v>
      </c>
      <c r="IZ455" s="631">
        <f t="shared" si="886"/>
        <v>0</v>
      </c>
      <c r="JA455" s="631">
        <f t="shared" si="886"/>
        <v>0</v>
      </c>
      <c r="JB455" s="631">
        <f t="shared" si="886"/>
        <v>0</v>
      </c>
      <c r="JC455" s="631">
        <f t="shared" si="886"/>
        <v>0</v>
      </c>
      <c r="JD455" s="631">
        <f t="shared" si="886"/>
        <v>0</v>
      </c>
      <c r="JE455" s="631">
        <f t="shared" si="887"/>
        <v>0</v>
      </c>
      <c r="JF455" s="631">
        <f t="shared" si="887"/>
        <v>0</v>
      </c>
      <c r="JG455" s="631">
        <f t="shared" si="887"/>
        <v>0</v>
      </c>
      <c r="JH455" s="631">
        <f t="shared" si="887"/>
        <v>0</v>
      </c>
      <c r="JI455" s="631">
        <f t="shared" si="887"/>
        <v>0</v>
      </c>
      <c r="JJ455" s="631">
        <f t="shared" si="887"/>
        <v>0</v>
      </c>
      <c r="JK455" s="631">
        <f t="shared" si="887"/>
        <v>0</v>
      </c>
      <c r="JL455" s="631">
        <f t="shared" si="887"/>
        <v>0</v>
      </c>
      <c r="JM455" s="631">
        <f t="shared" si="887"/>
        <v>0</v>
      </c>
      <c r="JN455" s="631">
        <f t="shared" si="887"/>
        <v>0</v>
      </c>
      <c r="JO455" s="631">
        <f t="shared" si="888"/>
        <v>0</v>
      </c>
      <c r="JP455" s="631">
        <f t="shared" si="888"/>
        <v>0</v>
      </c>
      <c r="JQ455" s="631">
        <f t="shared" si="888"/>
        <v>0</v>
      </c>
      <c r="JR455" s="631">
        <f t="shared" si="888"/>
        <v>0</v>
      </c>
      <c r="JS455" s="631">
        <f t="shared" si="888"/>
        <v>0</v>
      </c>
      <c r="JT455" s="631">
        <f t="shared" si="888"/>
        <v>0</v>
      </c>
      <c r="JU455" s="631">
        <f t="shared" si="888"/>
        <v>0</v>
      </c>
      <c r="JV455" s="631">
        <f t="shared" si="888"/>
        <v>0</v>
      </c>
      <c r="JW455" s="631">
        <f t="shared" si="888"/>
        <v>0</v>
      </c>
      <c r="JX455" s="631">
        <f t="shared" si="888"/>
        <v>0</v>
      </c>
      <c r="JY455" s="631">
        <f t="shared" si="889"/>
        <v>0</v>
      </c>
      <c r="JZ455" s="631">
        <f t="shared" si="889"/>
        <v>0</v>
      </c>
      <c r="KA455" s="631">
        <f t="shared" si="889"/>
        <v>0</v>
      </c>
      <c r="KB455" s="631">
        <f t="shared" si="889"/>
        <v>0</v>
      </c>
      <c r="KC455" s="631">
        <f t="shared" si="889"/>
        <v>0</v>
      </c>
      <c r="KD455" s="631">
        <f t="shared" si="889"/>
        <v>0</v>
      </c>
      <c r="KE455" s="631">
        <f t="shared" si="889"/>
        <v>0</v>
      </c>
      <c r="KF455" s="631">
        <f t="shared" si="889"/>
        <v>0</v>
      </c>
      <c r="KG455" s="631">
        <f t="shared" si="889"/>
        <v>0</v>
      </c>
      <c r="KH455" s="631">
        <f t="shared" si="889"/>
        <v>0</v>
      </c>
      <c r="KI455" s="631">
        <f t="shared" si="890"/>
        <v>0</v>
      </c>
      <c r="KJ455" s="631">
        <f t="shared" si="890"/>
        <v>0</v>
      </c>
      <c r="KK455" s="631">
        <f t="shared" si="890"/>
        <v>0</v>
      </c>
      <c r="KL455" s="631">
        <f t="shared" si="890"/>
        <v>0</v>
      </c>
      <c r="KM455" s="631">
        <f t="shared" si="890"/>
        <v>0</v>
      </c>
      <c r="KN455" s="631">
        <f t="shared" si="890"/>
        <v>0</v>
      </c>
      <c r="KO455" s="631">
        <f t="shared" si="890"/>
        <v>0</v>
      </c>
      <c r="KP455" s="631">
        <f t="shared" si="890"/>
        <v>0</v>
      </c>
      <c r="KQ455" s="631">
        <f t="shared" si="890"/>
        <v>0</v>
      </c>
      <c r="KR455" s="631">
        <f t="shared" si="890"/>
        <v>0</v>
      </c>
      <c r="KS455" s="631">
        <f t="shared" si="891"/>
        <v>0</v>
      </c>
      <c r="KT455" s="631">
        <f t="shared" si="891"/>
        <v>0</v>
      </c>
      <c r="KU455" s="631">
        <f t="shared" si="891"/>
        <v>0</v>
      </c>
      <c r="KV455" s="631">
        <f t="shared" si="891"/>
        <v>0</v>
      </c>
      <c r="KW455" s="631">
        <f t="shared" si="891"/>
        <v>0</v>
      </c>
      <c r="KX455" s="631">
        <f t="shared" si="891"/>
        <v>0</v>
      </c>
      <c r="KY455" s="631"/>
      <c r="KZ455" s="631">
        <f t="shared" si="892"/>
        <v>0</v>
      </c>
      <c r="LA455" s="631">
        <f t="shared" si="892"/>
        <v>0</v>
      </c>
      <c r="LB455" s="631">
        <f t="shared" si="892"/>
        <v>0</v>
      </c>
      <c r="LC455" s="631">
        <f t="shared" si="892"/>
        <v>0</v>
      </c>
      <c r="LD455" s="631">
        <f t="shared" si="892"/>
        <v>0</v>
      </c>
      <c r="LE455" s="631">
        <f t="shared" si="892"/>
        <v>0</v>
      </c>
      <c r="LF455" s="631">
        <f t="shared" si="892"/>
        <v>0</v>
      </c>
      <c r="LG455" s="631">
        <f t="shared" si="892"/>
        <v>0</v>
      </c>
      <c r="LH455" s="631">
        <f t="shared" si="892"/>
        <v>0</v>
      </c>
      <c r="LI455" s="631">
        <f t="shared" si="892"/>
        <v>0</v>
      </c>
      <c r="LJ455" s="631">
        <f t="shared" si="893"/>
        <v>0</v>
      </c>
      <c r="LK455" s="631">
        <f t="shared" si="893"/>
        <v>0</v>
      </c>
      <c r="LL455" s="631">
        <f t="shared" si="893"/>
        <v>0</v>
      </c>
      <c r="LM455" s="631">
        <f t="shared" si="893"/>
        <v>0</v>
      </c>
      <c r="LN455" s="631">
        <f t="shared" si="893"/>
        <v>0</v>
      </c>
      <c r="LO455" s="631">
        <f t="shared" si="893"/>
        <v>0</v>
      </c>
      <c r="LP455" s="631">
        <f t="shared" si="893"/>
        <v>0</v>
      </c>
      <c r="LQ455" s="631">
        <f t="shared" si="893"/>
        <v>0</v>
      </c>
      <c r="LR455" s="631">
        <f t="shared" si="893"/>
        <v>0</v>
      </c>
      <c r="LS455" s="631">
        <f t="shared" si="893"/>
        <v>0</v>
      </c>
      <c r="LT455" s="631">
        <f t="shared" si="894"/>
        <v>0</v>
      </c>
      <c r="LU455" s="631">
        <f t="shared" si="894"/>
        <v>0</v>
      </c>
      <c r="LV455" s="631">
        <f t="shared" si="894"/>
        <v>0</v>
      </c>
      <c r="LW455" s="631">
        <f t="shared" si="894"/>
        <v>0</v>
      </c>
      <c r="LX455" s="631">
        <f t="shared" si="894"/>
        <v>0</v>
      </c>
      <c r="LY455" s="631">
        <f t="shared" si="894"/>
        <v>0</v>
      </c>
      <c r="LZ455" s="631">
        <f t="shared" si="894"/>
        <v>0</v>
      </c>
      <c r="MA455" s="631">
        <f t="shared" si="894"/>
        <v>0</v>
      </c>
      <c r="MB455" s="631">
        <f t="shared" si="894"/>
        <v>0</v>
      </c>
      <c r="MC455" s="631">
        <f t="shared" si="894"/>
        <v>0</v>
      </c>
      <c r="MD455" s="631">
        <f t="shared" si="895"/>
        <v>0</v>
      </c>
      <c r="ME455" s="631">
        <f t="shared" si="895"/>
        <v>0</v>
      </c>
      <c r="MF455" s="631">
        <f t="shared" si="895"/>
        <v>0</v>
      </c>
      <c r="MG455" s="631">
        <f t="shared" si="895"/>
        <v>0</v>
      </c>
      <c r="MH455" s="631">
        <f t="shared" si="895"/>
        <v>0</v>
      </c>
      <c r="MI455" s="631">
        <f t="shared" si="895"/>
        <v>0</v>
      </c>
      <c r="MJ455" s="631">
        <f t="shared" si="895"/>
        <v>0</v>
      </c>
      <c r="MK455" s="631">
        <f t="shared" si="895"/>
        <v>0</v>
      </c>
      <c r="ML455" s="631">
        <f t="shared" si="895"/>
        <v>0</v>
      </c>
      <c r="MM455" s="631">
        <f t="shared" si="895"/>
        <v>0</v>
      </c>
      <c r="MN455" s="631">
        <f t="shared" si="896"/>
        <v>0</v>
      </c>
      <c r="MO455" s="631">
        <f t="shared" si="896"/>
        <v>0</v>
      </c>
      <c r="MP455" s="631">
        <f t="shared" si="896"/>
        <v>0</v>
      </c>
      <c r="MQ455" s="631">
        <f t="shared" si="896"/>
        <v>0</v>
      </c>
      <c r="MR455" s="631">
        <f t="shared" si="896"/>
        <v>0</v>
      </c>
      <c r="MS455" s="631">
        <f t="shared" si="896"/>
        <v>0</v>
      </c>
      <c r="MT455" s="631">
        <f t="shared" si="896"/>
        <v>0</v>
      </c>
      <c r="MU455" s="631">
        <f t="shared" si="896"/>
        <v>0</v>
      </c>
      <c r="MV455" s="631">
        <f t="shared" si="896"/>
        <v>0</v>
      </c>
      <c r="MW455" s="631">
        <f t="shared" si="896"/>
        <v>0</v>
      </c>
      <c r="MX455" s="631">
        <f t="shared" si="897"/>
        <v>0</v>
      </c>
      <c r="MY455" s="631">
        <f t="shared" si="897"/>
        <v>0</v>
      </c>
      <c r="MZ455" s="631">
        <f t="shared" si="897"/>
        <v>0</v>
      </c>
      <c r="NA455" s="631">
        <f t="shared" si="897"/>
        <v>0</v>
      </c>
      <c r="NB455" s="631">
        <f t="shared" si="897"/>
        <v>0</v>
      </c>
      <c r="NC455" s="631">
        <f t="shared" si="897"/>
        <v>0</v>
      </c>
    </row>
    <row r="456" spans="1:367" hidden="1">
      <c r="A456" s="504"/>
      <c r="B456" s="504"/>
      <c r="C456" s="497"/>
      <c r="D456" s="497"/>
      <c r="E456" s="362">
        <f t="shared" si="772"/>
        <v>0</v>
      </c>
      <c r="F456" s="363">
        <f t="shared" si="773"/>
        <v>0</v>
      </c>
      <c r="G456" s="498">
        <f>E456*Dichtheden!$V$70</f>
        <v>0</v>
      </c>
      <c r="H456" s="499">
        <f>IF(C456=0,0,ROUND(IF((G456/2)/Dichtheden!$C$3&lt;1,1,(G456/2)/Dichtheden!$C$3),0))</f>
        <v>0</v>
      </c>
      <c r="I456" s="498">
        <f>E456*Dichtheden!$AJ$70</f>
        <v>0</v>
      </c>
      <c r="J456" s="499">
        <f>IF(C456=0,0,ROUND(IF((I456/2)/Dichtheden!$D$3&lt;1,1,(I456/2)/Dichtheden!$D$3),0))</f>
        <v>0</v>
      </c>
      <c r="K456" s="498">
        <f t="shared" si="774"/>
        <v>0</v>
      </c>
      <c r="L456" s="500">
        <f t="shared" si="777"/>
        <v>0</v>
      </c>
      <c r="M456" s="498">
        <f>IF(D456=0,0,IF((D456*Dichtheden!$G$4)&lt;25,25,D456*Dichtheden!$G$4))</f>
        <v>0</v>
      </c>
      <c r="N456" s="499">
        <f>D456*Dichtheden!$H$4</f>
        <v>0</v>
      </c>
      <c r="O456" s="501"/>
      <c r="P456" s="501"/>
      <c r="Q456" s="502">
        <f>E456*Dichtheden!$AS$68</f>
        <v>0</v>
      </c>
      <c r="R456" s="495">
        <f>IF(Q456=0,0,ROUND(IF((Q456/2)/Dichtheden!$C$3&lt;1,1,(Q456/2)/Dichtheden!$C$3),0))</f>
        <v>0</v>
      </c>
      <c r="S456" s="502">
        <f>E456*Dichtheden!$AY$68</f>
        <v>0</v>
      </c>
      <c r="T456" s="495">
        <f>IF(Q456=0,0,ROUND(IF((S456/2)/Dichtheden!$D$3&lt;1,1,(S456/2)/Dichtheden!$D$3),0))</f>
        <v>0</v>
      </c>
      <c r="U456" s="502">
        <f>D456*Dichtheden!$G$5</f>
        <v>0</v>
      </c>
      <c r="V456" s="502">
        <f>D456*Dichtheden!$H$5</f>
        <v>0</v>
      </c>
      <c r="X456" s="630"/>
      <c r="AA456" s="628">
        <f t="shared" si="872"/>
        <v>0</v>
      </c>
      <c r="AB456" s="628">
        <f t="shared" si="872"/>
        <v>0</v>
      </c>
      <c r="AC456" s="628">
        <f t="shared" si="872"/>
        <v>0</v>
      </c>
      <c r="AD456" s="628">
        <f t="shared" si="872"/>
        <v>0</v>
      </c>
      <c r="AE456" s="628">
        <f t="shared" si="872"/>
        <v>0</v>
      </c>
      <c r="AF456" s="628">
        <f t="shared" si="872"/>
        <v>0</v>
      </c>
      <c r="AG456" s="628">
        <f t="shared" si="872"/>
        <v>0</v>
      </c>
      <c r="AH456" s="628">
        <f t="shared" si="872"/>
        <v>0</v>
      </c>
      <c r="AI456" s="628">
        <f t="shared" si="872"/>
        <v>0</v>
      </c>
      <c r="AJ456" s="628">
        <f t="shared" si="872"/>
        <v>0</v>
      </c>
      <c r="AK456" s="628">
        <f t="shared" si="872"/>
        <v>0</v>
      </c>
      <c r="AL456" s="628">
        <f t="shared" si="872"/>
        <v>0</v>
      </c>
      <c r="AM456" s="628">
        <f t="shared" si="872"/>
        <v>0</v>
      </c>
      <c r="AN456" s="628">
        <f t="shared" si="872"/>
        <v>0</v>
      </c>
      <c r="AO456" s="628">
        <f t="shared" si="872"/>
        <v>0</v>
      </c>
      <c r="AP456" s="628">
        <f t="shared" si="872"/>
        <v>0</v>
      </c>
      <c r="AQ456" s="628">
        <f t="shared" si="883"/>
        <v>0</v>
      </c>
      <c r="AR456" s="628">
        <f t="shared" si="883"/>
        <v>0</v>
      </c>
      <c r="AS456" s="628">
        <f t="shared" si="883"/>
        <v>0</v>
      </c>
      <c r="AT456" s="628">
        <f t="shared" si="883"/>
        <v>0</v>
      </c>
      <c r="AU456" s="628">
        <f t="shared" si="883"/>
        <v>0</v>
      </c>
      <c r="AV456" s="628">
        <f t="shared" si="883"/>
        <v>0</v>
      </c>
      <c r="AW456" s="628">
        <f t="shared" si="883"/>
        <v>0</v>
      </c>
      <c r="AX456" s="628">
        <f t="shared" si="883"/>
        <v>0</v>
      </c>
      <c r="AY456" s="628">
        <f t="shared" si="883"/>
        <v>0</v>
      </c>
      <c r="AZ456" s="628">
        <f t="shared" si="883"/>
        <v>0</v>
      </c>
      <c r="BA456" s="628">
        <f t="shared" si="883"/>
        <v>0</v>
      </c>
      <c r="BB456" s="628">
        <f t="shared" si="883"/>
        <v>0</v>
      </c>
      <c r="BC456" s="628">
        <f t="shared" si="883"/>
        <v>0</v>
      </c>
      <c r="BD456" s="628">
        <f t="shared" si="883"/>
        <v>0</v>
      </c>
      <c r="BE456" s="628">
        <f t="shared" si="883"/>
        <v>0</v>
      </c>
      <c r="BF456" s="628">
        <f t="shared" si="883"/>
        <v>0</v>
      </c>
      <c r="BG456" s="628">
        <f t="shared" si="873"/>
        <v>0</v>
      </c>
      <c r="BH456" s="628">
        <f t="shared" si="873"/>
        <v>0</v>
      </c>
      <c r="BI456" s="628">
        <f t="shared" si="873"/>
        <v>0</v>
      </c>
      <c r="BJ456" s="628">
        <f t="shared" si="873"/>
        <v>0</v>
      </c>
      <c r="BK456" s="628">
        <f t="shared" si="873"/>
        <v>0</v>
      </c>
      <c r="BL456" s="628">
        <f t="shared" si="873"/>
        <v>0</v>
      </c>
      <c r="BM456" s="628">
        <f t="shared" si="873"/>
        <v>0</v>
      </c>
      <c r="BN456" s="628">
        <f t="shared" si="873"/>
        <v>0</v>
      </c>
      <c r="BO456" s="628">
        <f t="shared" si="873"/>
        <v>0</v>
      </c>
      <c r="BP456" s="628">
        <f t="shared" si="873"/>
        <v>0</v>
      </c>
      <c r="BQ456" s="628">
        <f t="shared" si="873"/>
        <v>0</v>
      </c>
      <c r="BR456" s="628">
        <f t="shared" si="873"/>
        <v>0</v>
      </c>
      <c r="BS456" s="628">
        <f t="shared" si="873"/>
        <v>0</v>
      </c>
      <c r="BT456" s="628">
        <f t="shared" si="873"/>
        <v>0</v>
      </c>
      <c r="BU456" s="628">
        <f t="shared" si="873"/>
        <v>0</v>
      </c>
      <c r="BV456" s="628">
        <f t="shared" si="873"/>
        <v>0</v>
      </c>
      <c r="BW456" s="628">
        <f t="shared" si="874"/>
        <v>0</v>
      </c>
      <c r="BX456" s="628">
        <f t="shared" si="874"/>
        <v>0</v>
      </c>
      <c r="BY456" s="628">
        <f t="shared" si="874"/>
        <v>0</v>
      </c>
      <c r="BZ456" s="628">
        <f t="shared" si="874"/>
        <v>0</v>
      </c>
      <c r="CA456" s="628">
        <f t="shared" si="874"/>
        <v>0</v>
      </c>
      <c r="CB456" s="628">
        <f t="shared" si="874"/>
        <v>0</v>
      </c>
      <c r="CC456" s="628">
        <f t="shared" si="874"/>
        <v>0</v>
      </c>
      <c r="CD456" s="628">
        <f t="shared" si="874"/>
        <v>0</v>
      </c>
      <c r="CE456" s="628"/>
      <c r="CF456" s="628">
        <f t="shared" si="875"/>
        <v>0</v>
      </c>
      <c r="CG456" s="628">
        <f t="shared" si="875"/>
        <v>0</v>
      </c>
      <c r="CH456" s="628">
        <f t="shared" si="875"/>
        <v>0</v>
      </c>
      <c r="CI456" s="628">
        <f t="shared" si="875"/>
        <v>0</v>
      </c>
      <c r="CJ456" s="628">
        <f t="shared" si="875"/>
        <v>0</v>
      </c>
      <c r="CK456" s="628">
        <f t="shared" si="875"/>
        <v>0</v>
      </c>
      <c r="CL456" s="628">
        <f t="shared" si="875"/>
        <v>0</v>
      </c>
      <c r="CM456" s="628">
        <f t="shared" si="875"/>
        <v>0</v>
      </c>
      <c r="CN456" s="628">
        <f t="shared" si="875"/>
        <v>0</v>
      </c>
      <c r="CO456" s="628">
        <f t="shared" si="875"/>
        <v>0</v>
      </c>
      <c r="CP456" s="628">
        <f t="shared" si="875"/>
        <v>0</v>
      </c>
      <c r="CQ456" s="628">
        <f t="shared" si="875"/>
        <v>0</v>
      </c>
      <c r="CR456" s="628">
        <f t="shared" si="875"/>
        <v>0</v>
      </c>
      <c r="CS456" s="628">
        <f t="shared" si="875"/>
        <v>0</v>
      </c>
      <c r="CT456" s="628">
        <f t="shared" si="875"/>
        <v>0</v>
      </c>
      <c r="CU456" s="628">
        <f t="shared" si="875"/>
        <v>0</v>
      </c>
      <c r="CV456" s="628">
        <f t="shared" si="884"/>
        <v>0</v>
      </c>
      <c r="CW456" s="628">
        <f t="shared" si="884"/>
        <v>0</v>
      </c>
      <c r="CX456" s="628">
        <f t="shared" si="884"/>
        <v>0</v>
      </c>
      <c r="CY456" s="628">
        <f t="shared" si="884"/>
        <v>0</v>
      </c>
      <c r="CZ456" s="628">
        <f t="shared" si="884"/>
        <v>0</v>
      </c>
      <c r="DA456" s="628">
        <f t="shared" si="884"/>
        <v>0</v>
      </c>
      <c r="DB456" s="628">
        <f t="shared" si="884"/>
        <v>0</v>
      </c>
      <c r="DC456" s="628">
        <f t="shared" si="884"/>
        <v>0</v>
      </c>
      <c r="DD456" s="628">
        <f t="shared" si="884"/>
        <v>0</v>
      </c>
      <c r="DE456" s="628">
        <f t="shared" si="884"/>
        <v>0</v>
      </c>
      <c r="DF456" s="628">
        <f t="shared" si="884"/>
        <v>0</v>
      </c>
      <c r="DG456" s="628">
        <f t="shared" si="884"/>
        <v>0</v>
      </c>
      <c r="DH456" s="628">
        <f t="shared" si="884"/>
        <v>0</v>
      </c>
      <c r="DI456" s="628">
        <f t="shared" si="884"/>
        <v>0</v>
      </c>
      <c r="DJ456" s="628">
        <f t="shared" si="884"/>
        <v>0</v>
      </c>
      <c r="DK456" s="628">
        <f t="shared" si="884"/>
        <v>0</v>
      </c>
      <c r="DL456" s="628">
        <f t="shared" si="876"/>
        <v>0</v>
      </c>
      <c r="DM456" s="628">
        <f t="shared" si="876"/>
        <v>0</v>
      </c>
      <c r="DN456" s="628">
        <f t="shared" si="876"/>
        <v>0</v>
      </c>
      <c r="DO456" s="628">
        <f t="shared" si="876"/>
        <v>0</v>
      </c>
      <c r="DP456" s="628">
        <f t="shared" si="876"/>
        <v>0</v>
      </c>
      <c r="DQ456" s="628">
        <f t="shared" si="876"/>
        <v>0</v>
      </c>
      <c r="DR456" s="628">
        <f t="shared" si="876"/>
        <v>0</v>
      </c>
      <c r="DS456" s="628">
        <f t="shared" si="876"/>
        <v>0</v>
      </c>
      <c r="DT456" s="628">
        <f t="shared" si="876"/>
        <v>0</v>
      </c>
      <c r="DU456" s="628">
        <f t="shared" si="876"/>
        <v>0</v>
      </c>
      <c r="DV456" s="628">
        <f t="shared" si="876"/>
        <v>0</v>
      </c>
      <c r="DW456" s="628">
        <f t="shared" si="876"/>
        <v>0</v>
      </c>
      <c r="DX456" s="628">
        <f t="shared" si="876"/>
        <v>0</v>
      </c>
      <c r="DY456" s="628">
        <f t="shared" si="876"/>
        <v>0</v>
      </c>
      <c r="DZ456" s="628">
        <f t="shared" si="876"/>
        <v>0</v>
      </c>
      <c r="EA456" s="628">
        <f t="shared" si="876"/>
        <v>0</v>
      </c>
      <c r="EB456" s="628">
        <f t="shared" si="877"/>
        <v>0</v>
      </c>
      <c r="EC456" s="628">
        <f t="shared" si="877"/>
        <v>0</v>
      </c>
      <c r="ED456" s="628">
        <f t="shared" si="877"/>
        <v>0</v>
      </c>
      <c r="EE456" s="628">
        <f t="shared" si="877"/>
        <v>0</v>
      </c>
      <c r="EF456" s="628">
        <f t="shared" si="877"/>
        <v>0</v>
      </c>
      <c r="EG456" s="628">
        <f t="shared" si="877"/>
        <v>0</v>
      </c>
      <c r="EH456" s="628">
        <f t="shared" si="877"/>
        <v>0</v>
      </c>
      <c r="EI456" s="628">
        <f t="shared" si="877"/>
        <v>0</v>
      </c>
      <c r="EJ456" s="631"/>
      <c r="EK456" s="631">
        <f t="shared" si="885"/>
        <v>0</v>
      </c>
      <c r="EL456" s="631">
        <f t="shared" si="885"/>
        <v>0</v>
      </c>
      <c r="EM456" s="631">
        <f t="shared" si="885"/>
        <v>0</v>
      </c>
      <c r="EN456" s="631">
        <f t="shared" si="885"/>
        <v>0</v>
      </c>
      <c r="EO456" s="631">
        <f t="shared" si="885"/>
        <v>0</v>
      </c>
      <c r="EP456" s="631">
        <f t="shared" si="885"/>
        <v>0</v>
      </c>
      <c r="EQ456" s="631">
        <f t="shared" si="885"/>
        <v>0</v>
      </c>
      <c r="ER456" s="631">
        <f t="shared" si="885"/>
        <v>0</v>
      </c>
      <c r="ES456" s="631">
        <f t="shared" si="885"/>
        <v>0</v>
      </c>
      <c r="ET456" s="631">
        <f t="shared" si="885"/>
        <v>0</v>
      </c>
      <c r="EU456" s="631">
        <f t="shared" si="885"/>
        <v>0</v>
      </c>
      <c r="EV456" s="631">
        <f t="shared" si="885"/>
        <v>0</v>
      </c>
      <c r="EW456" s="631">
        <f t="shared" si="885"/>
        <v>0</v>
      </c>
      <c r="EX456" s="631">
        <f t="shared" si="885"/>
        <v>0</v>
      </c>
      <c r="EY456" s="631">
        <f t="shared" si="885"/>
        <v>0</v>
      </c>
      <c r="EZ456" s="631">
        <f t="shared" si="885"/>
        <v>0</v>
      </c>
      <c r="FA456" s="631">
        <f t="shared" si="775"/>
        <v>0</v>
      </c>
      <c r="FB456" s="631">
        <f t="shared" si="775"/>
        <v>0</v>
      </c>
      <c r="FC456" s="631">
        <f t="shared" si="775"/>
        <v>0</v>
      </c>
      <c r="FD456" s="631">
        <f t="shared" si="899"/>
        <v>0</v>
      </c>
      <c r="FE456" s="631">
        <f t="shared" si="899"/>
        <v>0</v>
      </c>
      <c r="FF456" s="631">
        <f t="shared" si="899"/>
        <v>0</v>
      </c>
      <c r="FG456" s="631">
        <f t="shared" si="899"/>
        <v>0</v>
      </c>
      <c r="FH456" s="631">
        <f t="shared" si="899"/>
        <v>0</v>
      </c>
      <c r="FI456" s="631">
        <f t="shared" si="899"/>
        <v>0</v>
      </c>
      <c r="FJ456" s="631">
        <f t="shared" si="899"/>
        <v>0</v>
      </c>
      <c r="FK456" s="631">
        <f t="shared" si="899"/>
        <v>0</v>
      </c>
      <c r="FL456" s="631">
        <f t="shared" si="899"/>
        <v>0</v>
      </c>
      <c r="FM456" s="631">
        <f t="shared" si="899"/>
        <v>0</v>
      </c>
      <c r="FN456" s="631">
        <f t="shared" si="899"/>
        <v>0</v>
      </c>
      <c r="FO456" s="631">
        <f t="shared" si="899"/>
        <v>0</v>
      </c>
      <c r="FP456" s="631">
        <f t="shared" si="899"/>
        <v>0</v>
      </c>
      <c r="FQ456" s="631">
        <f t="shared" si="899"/>
        <v>0</v>
      </c>
      <c r="FR456" s="631">
        <f t="shared" si="899"/>
        <v>0</v>
      </c>
      <c r="FS456" s="631">
        <f t="shared" si="899"/>
        <v>0</v>
      </c>
      <c r="FT456" s="631">
        <f t="shared" si="881"/>
        <v>0</v>
      </c>
      <c r="FU456" s="631">
        <f t="shared" si="881"/>
        <v>0</v>
      </c>
      <c r="FV456" s="631">
        <f t="shared" si="880"/>
        <v>0</v>
      </c>
      <c r="FW456" s="631">
        <f t="shared" si="880"/>
        <v>0</v>
      </c>
      <c r="FX456" s="631">
        <f t="shared" si="880"/>
        <v>0</v>
      </c>
      <c r="FY456" s="631">
        <f t="shared" si="880"/>
        <v>0</v>
      </c>
      <c r="FZ456" s="631">
        <f t="shared" si="880"/>
        <v>0</v>
      </c>
      <c r="GA456" s="631">
        <f t="shared" si="880"/>
        <v>0</v>
      </c>
      <c r="GB456" s="631">
        <f t="shared" si="880"/>
        <v>0</v>
      </c>
      <c r="GC456" s="631">
        <f t="shared" si="880"/>
        <v>0</v>
      </c>
      <c r="GD456" s="631">
        <f t="shared" si="817"/>
        <v>0</v>
      </c>
      <c r="GE456" s="631">
        <f t="shared" si="817"/>
        <v>0</v>
      </c>
      <c r="GF456" s="631">
        <f t="shared" si="817"/>
        <v>0</v>
      </c>
      <c r="GG456" s="631">
        <f t="shared" si="817"/>
        <v>0</v>
      </c>
      <c r="GH456" s="631">
        <f t="shared" si="817"/>
        <v>0</v>
      </c>
      <c r="GI456" s="631">
        <f t="shared" si="853"/>
        <v>0</v>
      </c>
      <c r="GJ456" s="631">
        <f t="shared" si="853"/>
        <v>0</v>
      </c>
      <c r="GK456" s="631">
        <f t="shared" si="853"/>
        <v>0</v>
      </c>
      <c r="GL456" s="631">
        <f t="shared" si="853"/>
        <v>0</v>
      </c>
      <c r="GM456" s="631">
        <f t="shared" si="853"/>
        <v>0</v>
      </c>
      <c r="GN456" s="631">
        <f t="shared" si="853"/>
        <v>0</v>
      </c>
      <c r="GO456" s="631"/>
      <c r="GP456" s="631">
        <f t="shared" si="882"/>
        <v>0</v>
      </c>
      <c r="GQ456" s="631">
        <f t="shared" si="882"/>
        <v>0</v>
      </c>
      <c r="GR456" s="631">
        <f t="shared" si="882"/>
        <v>0</v>
      </c>
      <c r="GS456" s="631">
        <f t="shared" si="882"/>
        <v>0</v>
      </c>
      <c r="GT456" s="631">
        <f t="shared" si="882"/>
        <v>0</v>
      </c>
      <c r="GU456" s="631">
        <f t="shared" si="882"/>
        <v>0</v>
      </c>
      <c r="GV456" s="631">
        <f t="shared" si="882"/>
        <v>0</v>
      </c>
      <c r="GW456" s="631">
        <f t="shared" si="882"/>
        <v>0</v>
      </c>
      <c r="GX456" s="631">
        <f t="shared" si="882"/>
        <v>0</v>
      </c>
      <c r="GY456" s="631">
        <f t="shared" si="882"/>
        <v>0</v>
      </c>
      <c r="GZ456" s="631">
        <f t="shared" si="882"/>
        <v>0</v>
      </c>
      <c r="HA456" s="631">
        <f t="shared" si="882"/>
        <v>0</v>
      </c>
      <c r="HB456" s="631">
        <f t="shared" si="882"/>
        <v>0</v>
      </c>
      <c r="HC456" s="631">
        <f t="shared" si="882"/>
        <v>0</v>
      </c>
      <c r="HD456" s="631">
        <f t="shared" si="882"/>
        <v>0</v>
      </c>
      <c r="HE456" s="631">
        <f t="shared" si="878"/>
        <v>0</v>
      </c>
      <c r="HF456" s="631">
        <f t="shared" si="878"/>
        <v>0</v>
      </c>
      <c r="HG456" s="631">
        <f t="shared" si="878"/>
        <v>0</v>
      </c>
      <c r="HH456" s="631">
        <f t="shared" si="878"/>
        <v>0</v>
      </c>
      <c r="HI456" s="631">
        <f t="shared" si="857"/>
        <v>0</v>
      </c>
      <c r="HJ456" s="631">
        <f t="shared" si="857"/>
        <v>0</v>
      </c>
      <c r="HK456" s="631">
        <f t="shared" si="857"/>
        <v>0</v>
      </c>
      <c r="HL456" s="631">
        <f t="shared" si="857"/>
        <v>0</v>
      </c>
      <c r="HM456" s="631">
        <f t="shared" si="857"/>
        <v>0</v>
      </c>
      <c r="HN456" s="631">
        <f t="shared" si="857"/>
        <v>0</v>
      </c>
      <c r="HO456" s="631">
        <f t="shared" si="857"/>
        <v>0</v>
      </c>
      <c r="HP456" s="631">
        <f t="shared" si="857"/>
        <v>0</v>
      </c>
      <c r="HQ456" s="631">
        <f t="shared" si="857"/>
        <v>0</v>
      </c>
      <c r="HR456" s="631">
        <f t="shared" si="835"/>
        <v>0</v>
      </c>
      <c r="HS456" s="631">
        <f t="shared" si="835"/>
        <v>0</v>
      </c>
      <c r="HT456" s="631">
        <f t="shared" si="835"/>
        <v>0</v>
      </c>
      <c r="HU456" s="631">
        <f t="shared" si="835"/>
        <v>0</v>
      </c>
      <c r="HV456" s="631">
        <f t="shared" si="898"/>
        <v>0</v>
      </c>
      <c r="HW456" s="631">
        <f t="shared" si="898"/>
        <v>0</v>
      </c>
      <c r="HX456" s="631">
        <f t="shared" si="898"/>
        <v>0</v>
      </c>
      <c r="HY456" s="631">
        <f t="shared" si="898"/>
        <v>0</v>
      </c>
      <c r="HZ456" s="631">
        <f t="shared" si="898"/>
        <v>0</v>
      </c>
      <c r="IA456" s="631">
        <f t="shared" si="898"/>
        <v>0</v>
      </c>
      <c r="IB456" s="631">
        <f t="shared" si="898"/>
        <v>0</v>
      </c>
      <c r="IC456" s="631">
        <f t="shared" si="898"/>
        <v>0</v>
      </c>
      <c r="ID456" s="631">
        <f t="shared" si="898"/>
        <v>0</v>
      </c>
      <c r="IE456" s="631">
        <f t="shared" si="898"/>
        <v>0</v>
      </c>
      <c r="IF456" s="631">
        <f t="shared" si="898"/>
        <v>0</v>
      </c>
      <c r="IG456" s="631">
        <f t="shared" si="898"/>
        <v>0</v>
      </c>
      <c r="IH456" s="631">
        <f t="shared" si="898"/>
        <v>0</v>
      </c>
      <c r="II456" s="631">
        <f t="shared" si="898"/>
        <v>0</v>
      </c>
      <c r="IJ456" s="631">
        <f t="shared" si="898"/>
        <v>0</v>
      </c>
      <c r="IK456" s="631">
        <f t="shared" si="898"/>
        <v>0</v>
      </c>
      <c r="IL456" s="631">
        <f t="shared" si="879"/>
        <v>0</v>
      </c>
      <c r="IM456" s="631">
        <f t="shared" si="879"/>
        <v>0</v>
      </c>
      <c r="IN456" s="631">
        <f t="shared" si="879"/>
        <v>0</v>
      </c>
      <c r="IO456" s="631">
        <f t="shared" si="879"/>
        <v>0</v>
      </c>
      <c r="IP456" s="631">
        <f t="shared" si="879"/>
        <v>0</v>
      </c>
      <c r="IQ456" s="631">
        <f t="shared" si="879"/>
        <v>0</v>
      </c>
      <c r="IR456" s="631">
        <f t="shared" si="879"/>
        <v>0</v>
      </c>
      <c r="IS456" s="631">
        <f t="shared" si="879"/>
        <v>0</v>
      </c>
      <c r="IT456" s="631"/>
      <c r="IU456" s="631">
        <f t="shared" si="886"/>
        <v>0</v>
      </c>
      <c r="IV456" s="631">
        <f t="shared" si="886"/>
        <v>0</v>
      </c>
      <c r="IW456" s="631">
        <f t="shared" si="886"/>
        <v>0</v>
      </c>
      <c r="IX456" s="631">
        <f t="shared" si="886"/>
        <v>0</v>
      </c>
      <c r="IY456" s="631">
        <f t="shared" si="886"/>
        <v>0</v>
      </c>
      <c r="IZ456" s="631">
        <f t="shared" si="886"/>
        <v>0</v>
      </c>
      <c r="JA456" s="631">
        <f t="shared" si="886"/>
        <v>0</v>
      </c>
      <c r="JB456" s="631">
        <f t="shared" si="886"/>
        <v>0</v>
      </c>
      <c r="JC456" s="631">
        <f t="shared" si="886"/>
        <v>0</v>
      </c>
      <c r="JD456" s="631">
        <f t="shared" si="886"/>
        <v>0</v>
      </c>
      <c r="JE456" s="631">
        <f t="shared" si="887"/>
        <v>0</v>
      </c>
      <c r="JF456" s="631">
        <f t="shared" si="887"/>
        <v>0</v>
      </c>
      <c r="JG456" s="631">
        <f t="shared" si="887"/>
        <v>0</v>
      </c>
      <c r="JH456" s="631">
        <f t="shared" si="887"/>
        <v>0</v>
      </c>
      <c r="JI456" s="631">
        <f t="shared" si="887"/>
        <v>0</v>
      </c>
      <c r="JJ456" s="631">
        <f t="shared" si="887"/>
        <v>0</v>
      </c>
      <c r="JK456" s="631">
        <f t="shared" si="887"/>
        <v>0</v>
      </c>
      <c r="JL456" s="631">
        <f t="shared" si="887"/>
        <v>0</v>
      </c>
      <c r="JM456" s="631">
        <f t="shared" si="887"/>
        <v>0</v>
      </c>
      <c r="JN456" s="631">
        <f t="shared" si="887"/>
        <v>0</v>
      </c>
      <c r="JO456" s="631">
        <f t="shared" si="888"/>
        <v>0</v>
      </c>
      <c r="JP456" s="631">
        <f t="shared" si="888"/>
        <v>0</v>
      </c>
      <c r="JQ456" s="631">
        <f t="shared" si="888"/>
        <v>0</v>
      </c>
      <c r="JR456" s="631">
        <f t="shared" si="888"/>
        <v>0</v>
      </c>
      <c r="JS456" s="631">
        <f t="shared" si="888"/>
        <v>0</v>
      </c>
      <c r="JT456" s="631">
        <f t="shared" si="888"/>
        <v>0</v>
      </c>
      <c r="JU456" s="631">
        <f t="shared" si="888"/>
        <v>0</v>
      </c>
      <c r="JV456" s="631">
        <f t="shared" si="888"/>
        <v>0</v>
      </c>
      <c r="JW456" s="631">
        <f t="shared" si="888"/>
        <v>0</v>
      </c>
      <c r="JX456" s="631">
        <f t="shared" si="888"/>
        <v>0</v>
      </c>
      <c r="JY456" s="631">
        <f t="shared" si="889"/>
        <v>0</v>
      </c>
      <c r="JZ456" s="631">
        <f t="shared" si="889"/>
        <v>0</v>
      </c>
      <c r="KA456" s="631">
        <f t="shared" si="889"/>
        <v>0</v>
      </c>
      <c r="KB456" s="631">
        <f t="shared" si="889"/>
        <v>0</v>
      </c>
      <c r="KC456" s="631">
        <f t="shared" si="889"/>
        <v>0</v>
      </c>
      <c r="KD456" s="631">
        <f t="shared" si="889"/>
        <v>0</v>
      </c>
      <c r="KE456" s="631">
        <f t="shared" si="889"/>
        <v>0</v>
      </c>
      <c r="KF456" s="631">
        <f t="shared" si="889"/>
        <v>0</v>
      </c>
      <c r="KG456" s="631">
        <f t="shared" si="889"/>
        <v>0</v>
      </c>
      <c r="KH456" s="631">
        <f t="shared" si="889"/>
        <v>0</v>
      </c>
      <c r="KI456" s="631">
        <f t="shared" si="890"/>
        <v>0</v>
      </c>
      <c r="KJ456" s="631">
        <f t="shared" si="890"/>
        <v>0</v>
      </c>
      <c r="KK456" s="631">
        <f t="shared" si="890"/>
        <v>0</v>
      </c>
      <c r="KL456" s="631">
        <f t="shared" si="890"/>
        <v>0</v>
      </c>
      <c r="KM456" s="631">
        <f t="shared" si="890"/>
        <v>0</v>
      </c>
      <c r="KN456" s="631">
        <f t="shared" si="890"/>
        <v>0</v>
      </c>
      <c r="KO456" s="631">
        <f t="shared" si="890"/>
        <v>0</v>
      </c>
      <c r="KP456" s="631">
        <f t="shared" si="890"/>
        <v>0</v>
      </c>
      <c r="KQ456" s="631">
        <f t="shared" si="890"/>
        <v>0</v>
      </c>
      <c r="KR456" s="631">
        <f t="shared" si="890"/>
        <v>0</v>
      </c>
      <c r="KS456" s="631">
        <f t="shared" si="891"/>
        <v>0</v>
      </c>
      <c r="KT456" s="631">
        <f t="shared" si="891"/>
        <v>0</v>
      </c>
      <c r="KU456" s="631">
        <f t="shared" si="891"/>
        <v>0</v>
      </c>
      <c r="KV456" s="631">
        <f t="shared" si="891"/>
        <v>0</v>
      </c>
      <c r="KW456" s="631">
        <f t="shared" si="891"/>
        <v>0</v>
      </c>
      <c r="KX456" s="631">
        <f t="shared" si="891"/>
        <v>0</v>
      </c>
      <c r="KY456" s="631"/>
      <c r="KZ456" s="631">
        <f t="shared" si="892"/>
        <v>0</v>
      </c>
      <c r="LA456" s="631">
        <f t="shared" si="892"/>
        <v>0</v>
      </c>
      <c r="LB456" s="631">
        <f t="shared" si="892"/>
        <v>0</v>
      </c>
      <c r="LC456" s="631">
        <f t="shared" si="892"/>
        <v>0</v>
      </c>
      <c r="LD456" s="631">
        <f t="shared" si="892"/>
        <v>0</v>
      </c>
      <c r="LE456" s="631">
        <f t="shared" si="892"/>
        <v>0</v>
      </c>
      <c r="LF456" s="631">
        <f t="shared" si="892"/>
        <v>0</v>
      </c>
      <c r="LG456" s="631">
        <f t="shared" si="892"/>
        <v>0</v>
      </c>
      <c r="LH456" s="631">
        <f t="shared" si="892"/>
        <v>0</v>
      </c>
      <c r="LI456" s="631">
        <f t="shared" si="892"/>
        <v>0</v>
      </c>
      <c r="LJ456" s="631">
        <f t="shared" si="893"/>
        <v>0</v>
      </c>
      <c r="LK456" s="631">
        <f t="shared" si="893"/>
        <v>0</v>
      </c>
      <c r="LL456" s="631">
        <f t="shared" si="893"/>
        <v>0</v>
      </c>
      <c r="LM456" s="631">
        <f t="shared" si="893"/>
        <v>0</v>
      </c>
      <c r="LN456" s="631">
        <f t="shared" si="893"/>
        <v>0</v>
      </c>
      <c r="LO456" s="631">
        <f t="shared" si="893"/>
        <v>0</v>
      </c>
      <c r="LP456" s="631">
        <f t="shared" si="893"/>
        <v>0</v>
      </c>
      <c r="LQ456" s="631">
        <f t="shared" si="893"/>
        <v>0</v>
      </c>
      <c r="LR456" s="631">
        <f t="shared" si="893"/>
        <v>0</v>
      </c>
      <c r="LS456" s="631">
        <f t="shared" si="893"/>
        <v>0</v>
      </c>
      <c r="LT456" s="631">
        <f t="shared" si="894"/>
        <v>0</v>
      </c>
      <c r="LU456" s="631">
        <f t="shared" si="894"/>
        <v>0</v>
      </c>
      <c r="LV456" s="631">
        <f t="shared" si="894"/>
        <v>0</v>
      </c>
      <c r="LW456" s="631">
        <f t="shared" si="894"/>
        <v>0</v>
      </c>
      <c r="LX456" s="631">
        <f t="shared" si="894"/>
        <v>0</v>
      </c>
      <c r="LY456" s="631">
        <f t="shared" si="894"/>
        <v>0</v>
      </c>
      <c r="LZ456" s="631">
        <f t="shared" si="894"/>
        <v>0</v>
      </c>
      <c r="MA456" s="631">
        <f t="shared" si="894"/>
        <v>0</v>
      </c>
      <c r="MB456" s="631">
        <f t="shared" si="894"/>
        <v>0</v>
      </c>
      <c r="MC456" s="631">
        <f t="shared" si="894"/>
        <v>0</v>
      </c>
      <c r="MD456" s="631">
        <f t="shared" si="895"/>
        <v>0</v>
      </c>
      <c r="ME456" s="631">
        <f t="shared" si="895"/>
        <v>0</v>
      </c>
      <c r="MF456" s="631">
        <f t="shared" si="895"/>
        <v>0</v>
      </c>
      <c r="MG456" s="631">
        <f t="shared" si="895"/>
        <v>0</v>
      </c>
      <c r="MH456" s="631">
        <f t="shared" si="895"/>
        <v>0</v>
      </c>
      <c r="MI456" s="631">
        <f t="shared" si="895"/>
        <v>0</v>
      </c>
      <c r="MJ456" s="631">
        <f t="shared" si="895"/>
        <v>0</v>
      </c>
      <c r="MK456" s="631">
        <f t="shared" si="895"/>
        <v>0</v>
      </c>
      <c r="ML456" s="631">
        <f t="shared" si="895"/>
        <v>0</v>
      </c>
      <c r="MM456" s="631">
        <f t="shared" si="895"/>
        <v>0</v>
      </c>
      <c r="MN456" s="631">
        <f t="shared" si="896"/>
        <v>0</v>
      </c>
      <c r="MO456" s="631">
        <f t="shared" si="896"/>
        <v>0</v>
      </c>
      <c r="MP456" s="631">
        <f t="shared" si="896"/>
        <v>0</v>
      </c>
      <c r="MQ456" s="631">
        <f t="shared" si="896"/>
        <v>0</v>
      </c>
      <c r="MR456" s="631">
        <f t="shared" si="896"/>
        <v>0</v>
      </c>
      <c r="MS456" s="631">
        <f t="shared" si="896"/>
        <v>0</v>
      </c>
      <c r="MT456" s="631">
        <f t="shared" si="896"/>
        <v>0</v>
      </c>
      <c r="MU456" s="631">
        <f t="shared" si="896"/>
        <v>0</v>
      </c>
      <c r="MV456" s="631">
        <f t="shared" si="896"/>
        <v>0</v>
      </c>
      <c r="MW456" s="631">
        <f t="shared" si="896"/>
        <v>0</v>
      </c>
      <c r="MX456" s="631">
        <f t="shared" si="897"/>
        <v>0</v>
      </c>
      <c r="MY456" s="631">
        <f t="shared" si="897"/>
        <v>0</v>
      </c>
      <c r="MZ456" s="631">
        <f t="shared" si="897"/>
        <v>0</v>
      </c>
      <c r="NA456" s="631">
        <f t="shared" si="897"/>
        <v>0</v>
      </c>
      <c r="NB456" s="631">
        <f t="shared" si="897"/>
        <v>0</v>
      </c>
      <c r="NC456" s="631">
        <f t="shared" si="897"/>
        <v>0</v>
      </c>
    </row>
    <row r="457" spans="1:367" hidden="1">
      <c r="A457" s="504"/>
      <c r="B457" s="504"/>
      <c r="C457" s="497"/>
      <c r="D457" s="497"/>
      <c r="E457" s="362">
        <f t="shared" si="772"/>
        <v>0</v>
      </c>
      <c r="F457" s="363">
        <f t="shared" si="773"/>
        <v>0</v>
      </c>
      <c r="G457" s="498">
        <f>E457*Dichtheden!$V$70</f>
        <v>0</v>
      </c>
      <c r="H457" s="499">
        <f>IF(C457=0,0,ROUND(IF((G457/2)/Dichtheden!$C$3&lt;1,1,(G457/2)/Dichtheden!$C$3),0))</f>
        <v>0</v>
      </c>
      <c r="I457" s="498">
        <f>E457*Dichtheden!$AJ$70</f>
        <v>0</v>
      </c>
      <c r="J457" s="499">
        <f>IF(C457=0,0,ROUND(IF((I457/2)/Dichtheden!$D$3&lt;1,1,(I457/2)/Dichtheden!$D$3),0))</f>
        <v>0</v>
      </c>
      <c r="K457" s="498">
        <f t="shared" si="774"/>
        <v>0</v>
      </c>
      <c r="L457" s="500">
        <f t="shared" si="777"/>
        <v>0</v>
      </c>
      <c r="M457" s="498">
        <f>IF(D457=0,0,IF((D457*Dichtheden!$G$4)&lt;25,25,D457*Dichtheden!$G$4))</f>
        <v>0</v>
      </c>
      <c r="N457" s="499">
        <f>D457*Dichtheden!$H$4</f>
        <v>0</v>
      </c>
      <c r="O457" s="501"/>
      <c r="P457" s="501"/>
      <c r="Q457" s="502">
        <f>E457*Dichtheden!$AS$68</f>
        <v>0</v>
      </c>
      <c r="R457" s="495">
        <f>IF(Q457=0,0,ROUND(IF((Q457/2)/Dichtheden!$C$3&lt;1,1,(Q457/2)/Dichtheden!$C$3),0))</f>
        <v>0</v>
      </c>
      <c r="S457" s="502">
        <f>E457*Dichtheden!$AY$68</f>
        <v>0</v>
      </c>
      <c r="T457" s="495">
        <f>IF(Q457=0,0,ROUND(IF((S457/2)/Dichtheden!$D$3&lt;1,1,(S457/2)/Dichtheden!$D$3),0))</f>
        <v>0</v>
      </c>
      <c r="U457" s="502">
        <f>D457*Dichtheden!$G$5</f>
        <v>0</v>
      </c>
      <c r="V457" s="502">
        <f>D457*Dichtheden!$H$5</f>
        <v>0</v>
      </c>
      <c r="X457" s="630"/>
      <c r="AA457" s="628">
        <f t="shared" si="872"/>
        <v>0</v>
      </c>
      <c r="AB457" s="628">
        <f t="shared" si="872"/>
        <v>0</v>
      </c>
      <c r="AC457" s="628">
        <f t="shared" si="872"/>
        <v>0</v>
      </c>
      <c r="AD457" s="628">
        <f t="shared" si="872"/>
        <v>0</v>
      </c>
      <c r="AE457" s="628">
        <f t="shared" si="872"/>
        <v>0</v>
      </c>
      <c r="AF457" s="628">
        <f t="shared" si="872"/>
        <v>0</v>
      </c>
      <c r="AG457" s="628">
        <f t="shared" si="872"/>
        <v>0</v>
      </c>
      <c r="AH457" s="628">
        <f t="shared" si="872"/>
        <v>0</v>
      </c>
      <c r="AI457" s="628">
        <f t="shared" si="872"/>
        <v>0</v>
      </c>
      <c r="AJ457" s="628">
        <f t="shared" si="872"/>
        <v>0</v>
      </c>
      <c r="AK457" s="628">
        <f t="shared" si="872"/>
        <v>0</v>
      </c>
      <c r="AL457" s="628">
        <f t="shared" si="872"/>
        <v>0</v>
      </c>
      <c r="AM457" s="628">
        <f t="shared" si="872"/>
        <v>0</v>
      </c>
      <c r="AN457" s="628">
        <f t="shared" si="872"/>
        <v>0</v>
      </c>
      <c r="AO457" s="628">
        <f t="shared" si="872"/>
        <v>0</v>
      </c>
      <c r="AP457" s="628">
        <f t="shared" si="872"/>
        <v>0</v>
      </c>
      <c r="AQ457" s="628">
        <f t="shared" si="883"/>
        <v>0</v>
      </c>
      <c r="AR457" s="628">
        <f t="shared" si="883"/>
        <v>0</v>
      </c>
      <c r="AS457" s="628">
        <f t="shared" si="883"/>
        <v>0</v>
      </c>
      <c r="AT457" s="628">
        <f t="shared" si="883"/>
        <v>0</v>
      </c>
      <c r="AU457" s="628">
        <f t="shared" si="883"/>
        <v>0</v>
      </c>
      <c r="AV457" s="628">
        <f t="shared" si="883"/>
        <v>0</v>
      </c>
      <c r="AW457" s="628">
        <f t="shared" si="883"/>
        <v>0</v>
      </c>
      <c r="AX457" s="628">
        <f t="shared" si="883"/>
        <v>0</v>
      </c>
      <c r="AY457" s="628">
        <f t="shared" si="883"/>
        <v>0</v>
      </c>
      <c r="AZ457" s="628">
        <f t="shared" si="883"/>
        <v>0</v>
      </c>
      <c r="BA457" s="628">
        <f t="shared" si="883"/>
        <v>0</v>
      </c>
      <c r="BB457" s="628">
        <f t="shared" si="883"/>
        <v>0</v>
      </c>
      <c r="BC457" s="628">
        <f t="shared" si="883"/>
        <v>0</v>
      </c>
      <c r="BD457" s="628">
        <f t="shared" si="883"/>
        <v>0</v>
      </c>
      <c r="BE457" s="628">
        <f t="shared" si="883"/>
        <v>0</v>
      </c>
      <c r="BF457" s="628">
        <f t="shared" si="883"/>
        <v>0</v>
      </c>
      <c r="BG457" s="628">
        <f t="shared" si="873"/>
        <v>0</v>
      </c>
      <c r="BH457" s="628">
        <f t="shared" si="873"/>
        <v>0</v>
      </c>
      <c r="BI457" s="628">
        <f t="shared" si="873"/>
        <v>0</v>
      </c>
      <c r="BJ457" s="628">
        <f t="shared" si="873"/>
        <v>0</v>
      </c>
      <c r="BK457" s="628">
        <f t="shared" si="873"/>
        <v>0</v>
      </c>
      <c r="BL457" s="628">
        <f t="shared" si="873"/>
        <v>0</v>
      </c>
      <c r="BM457" s="628">
        <f t="shared" si="873"/>
        <v>0</v>
      </c>
      <c r="BN457" s="628">
        <f t="shared" si="873"/>
        <v>0</v>
      </c>
      <c r="BO457" s="628">
        <f t="shared" si="873"/>
        <v>0</v>
      </c>
      <c r="BP457" s="628">
        <f t="shared" si="873"/>
        <v>0</v>
      </c>
      <c r="BQ457" s="628">
        <f t="shared" si="873"/>
        <v>0</v>
      </c>
      <c r="BR457" s="628">
        <f t="shared" si="873"/>
        <v>0</v>
      </c>
      <c r="BS457" s="628">
        <f t="shared" si="873"/>
        <v>0</v>
      </c>
      <c r="BT457" s="628">
        <f t="shared" si="873"/>
        <v>0</v>
      </c>
      <c r="BU457" s="628">
        <f t="shared" si="873"/>
        <v>0</v>
      </c>
      <c r="BV457" s="628">
        <f t="shared" si="873"/>
        <v>0</v>
      </c>
      <c r="BW457" s="628">
        <f t="shared" si="874"/>
        <v>0</v>
      </c>
      <c r="BX457" s="628">
        <f t="shared" si="874"/>
        <v>0</v>
      </c>
      <c r="BY457" s="628">
        <f t="shared" si="874"/>
        <v>0</v>
      </c>
      <c r="BZ457" s="628">
        <f t="shared" si="874"/>
        <v>0</v>
      </c>
      <c r="CA457" s="628">
        <f t="shared" si="874"/>
        <v>0</v>
      </c>
      <c r="CB457" s="628">
        <f t="shared" si="874"/>
        <v>0</v>
      </c>
      <c r="CC457" s="628">
        <f t="shared" si="874"/>
        <v>0</v>
      </c>
      <c r="CD457" s="628">
        <f t="shared" si="874"/>
        <v>0</v>
      </c>
      <c r="CE457" s="628"/>
      <c r="CF457" s="628">
        <f t="shared" si="875"/>
        <v>0</v>
      </c>
      <c r="CG457" s="628">
        <f t="shared" si="875"/>
        <v>0</v>
      </c>
      <c r="CH457" s="628">
        <f t="shared" si="875"/>
        <v>0</v>
      </c>
      <c r="CI457" s="628">
        <f t="shared" si="875"/>
        <v>0</v>
      </c>
      <c r="CJ457" s="628">
        <f t="shared" si="875"/>
        <v>0</v>
      </c>
      <c r="CK457" s="628">
        <f t="shared" si="875"/>
        <v>0</v>
      </c>
      <c r="CL457" s="628">
        <f t="shared" si="875"/>
        <v>0</v>
      </c>
      <c r="CM457" s="628">
        <f t="shared" si="875"/>
        <v>0</v>
      </c>
      <c r="CN457" s="628">
        <f t="shared" si="875"/>
        <v>0</v>
      </c>
      <c r="CO457" s="628">
        <f t="shared" si="875"/>
        <v>0</v>
      </c>
      <c r="CP457" s="628">
        <f t="shared" si="875"/>
        <v>0</v>
      </c>
      <c r="CQ457" s="628">
        <f t="shared" si="875"/>
        <v>0</v>
      </c>
      <c r="CR457" s="628">
        <f t="shared" si="875"/>
        <v>0</v>
      </c>
      <c r="CS457" s="628">
        <f t="shared" si="875"/>
        <v>0</v>
      </c>
      <c r="CT457" s="628">
        <f t="shared" si="875"/>
        <v>0</v>
      </c>
      <c r="CU457" s="628">
        <f t="shared" si="875"/>
        <v>0</v>
      </c>
      <c r="CV457" s="628">
        <f t="shared" si="884"/>
        <v>0</v>
      </c>
      <c r="CW457" s="628">
        <f t="shared" si="884"/>
        <v>0</v>
      </c>
      <c r="CX457" s="628">
        <f t="shared" si="884"/>
        <v>0</v>
      </c>
      <c r="CY457" s="628">
        <f t="shared" si="884"/>
        <v>0</v>
      </c>
      <c r="CZ457" s="628">
        <f t="shared" si="884"/>
        <v>0</v>
      </c>
      <c r="DA457" s="628">
        <f t="shared" si="884"/>
        <v>0</v>
      </c>
      <c r="DB457" s="628">
        <f t="shared" si="884"/>
        <v>0</v>
      </c>
      <c r="DC457" s="628">
        <f t="shared" si="884"/>
        <v>0</v>
      </c>
      <c r="DD457" s="628">
        <f t="shared" si="884"/>
        <v>0</v>
      </c>
      <c r="DE457" s="628">
        <f t="shared" si="884"/>
        <v>0</v>
      </c>
      <c r="DF457" s="628">
        <f t="shared" si="884"/>
        <v>0</v>
      </c>
      <c r="DG457" s="628">
        <f t="shared" si="884"/>
        <v>0</v>
      </c>
      <c r="DH457" s="628">
        <f t="shared" si="884"/>
        <v>0</v>
      </c>
      <c r="DI457" s="628">
        <f t="shared" si="884"/>
        <v>0</v>
      </c>
      <c r="DJ457" s="628">
        <f t="shared" si="884"/>
        <v>0</v>
      </c>
      <c r="DK457" s="628">
        <f t="shared" si="884"/>
        <v>0</v>
      </c>
      <c r="DL457" s="628">
        <f t="shared" si="876"/>
        <v>0</v>
      </c>
      <c r="DM457" s="628">
        <f t="shared" si="876"/>
        <v>0</v>
      </c>
      <c r="DN457" s="628">
        <f t="shared" si="876"/>
        <v>0</v>
      </c>
      <c r="DO457" s="628">
        <f t="shared" si="876"/>
        <v>0</v>
      </c>
      <c r="DP457" s="628">
        <f t="shared" si="876"/>
        <v>0</v>
      </c>
      <c r="DQ457" s="628">
        <f t="shared" si="876"/>
        <v>0</v>
      </c>
      <c r="DR457" s="628">
        <f t="shared" si="876"/>
        <v>0</v>
      </c>
      <c r="DS457" s="628">
        <f t="shared" si="876"/>
        <v>0</v>
      </c>
      <c r="DT457" s="628">
        <f t="shared" si="876"/>
        <v>0</v>
      </c>
      <c r="DU457" s="628">
        <f t="shared" si="876"/>
        <v>0</v>
      </c>
      <c r="DV457" s="628">
        <f t="shared" si="876"/>
        <v>0</v>
      </c>
      <c r="DW457" s="628">
        <f t="shared" si="876"/>
        <v>0</v>
      </c>
      <c r="DX457" s="628">
        <f t="shared" si="876"/>
        <v>0</v>
      </c>
      <c r="DY457" s="628">
        <f t="shared" si="876"/>
        <v>0</v>
      </c>
      <c r="DZ457" s="628">
        <f t="shared" si="876"/>
        <v>0</v>
      </c>
      <c r="EA457" s="628">
        <f t="shared" si="876"/>
        <v>0</v>
      </c>
      <c r="EB457" s="628">
        <f t="shared" si="877"/>
        <v>0</v>
      </c>
      <c r="EC457" s="628">
        <f t="shared" si="877"/>
        <v>0</v>
      </c>
      <c r="ED457" s="628">
        <f t="shared" si="877"/>
        <v>0</v>
      </c>
      <c r="EE457" s="628">
        <f t="shared" si="877"/>
        <v>0</v>
      </c>
      <c r="EF457" s="628">
        <f t="shared" si="877"/>
        <v>0</v>
      </c>
      <c r="EG457" s="628">
        <f t="shared" si="877"/>
        <v>0</v>
      </c>
      <c r="EH457" s="628">
        <f t="shared" si="877"/>
        <v>0</v>
      </c>
      <c r="EI457" s="628">
        <f t="shared" si="877"/>
        <v>0</v>
      </c>
      <c r="EJ457" s="631"/>
      <c r="EK457" s="631">
        <f t="shared" si="885"/>
        <v>0</v>
      </c>
      <c r="EL457" s="631">
        <f t="shared" si="885"/>
        <v>0</v>
      </c>
      <c r="EM457" s="631">
        <f t="shared" si="885"/>
        <v>0</v>
      </c>
      <c r="EN457" s="631">
        <f t="shared" si="885"/>
        <v>0</v>
      </c>
      <c r="EO457" s="631">
        <f t="shared" si="885"/>
        <v>0</v>
      </c>
      <c r="EP457" s="631">
        <f t="shared" si="885"/>
        <v>0</v>
      </c>
      <c r="EQ457" s="631">
        <f t="shared" si="885"/>
        <v>0</v>
      </c>
      <c r="ER457" s="631">
        <f t="shared" si="885"/>
        <v>0</v>
      </c>
      <c r="ES457" s="631">
        <f t="shared" si="885"/>
        <v>0</v>
      </c>
      <c r="ET457" s="631">
        <f t="shared" si="885"/>
        <v>0</v>
      </c>
      <c r="EU457" s="631">
        <f t="shared" si="885"/>
        <v>0</v>
      </c>
      <c r="EV457" s="631">
        <f t="shared" si="885"/>
        <v>0</v>
      </c>
      <c r="EW457" s="631">
        <f t="shared" si="885"/>
        <v>0</v>
      </c>
      <c r="EX457" s="631">
        <f t="shared" si="885"/>
        <v>0</v>
      </c>
      <c r="EY457" s="631">
        <f t="shared" si="885"/>
        <v>0</v>
      </c>
      <c r="EZ457" s="631">
        <f t="shared" si="885"/>
        <v>0</v>
      </c>
      <c r="FA457" s="631">
        <f t="shared" si="775"/>
        <v>0</v>
      </c>
      <c r="FB457" s="631">
        <f t="shared" si="775"/>
        <v>0</v>
      </c>
      <c r="FC457" s="631">
        <f t="shared" si="775"/>
        <v>0</v>
      </c>
      <c r="FD457" s="631">
        <f t="shared" si="899"/>
        <v>0</v>
      </c>
      <c r="FE457" s="631">
        <f t="shared" si="899"/>
        <v>0</v>
      </c>
      <c r="FF457" s="631">
        <f t="shared" si="899"/>
        <v>0</v>
      </c>
      <c r="FG457" s="631">
        <f t="shared" si="899"/>
        <v>0</v>
      </c>
      <c r="FH457" s="631">
        <f t="shared" si="899"/>
        <v>0</v>
      </c>
      <c r="FI457" s="631">
        <f t="shared" si="899"/>
        <v>0</v>
      </c>
      <c r="FJ457" s="631">
        <f t="shared" si="899"/>
        <v>0</v>
      </c>
      <c r="FK457" s="631">
        <f t="shared" si="899"/>
        <v>0</v>
      </c>
      <c r="FL457" s="631">
        <f t="shared" si="899"/>
        <v>0</v>
      </c>
      <c r="FM457" s="631">
        <f t="shared" si="899"/>
        <v>0</v>
      </c>
      <c r="FN457" s="631">
        <f t="shared" si="899"/>
        <v>0</v>
      </c>
      <c r="FO457" s="631">
        <f t="shared" si="899"/>
        <v>0</v>
      </c>
      <c r="FP457" s="631">
        <f t="shared" si="899"/>
        <v>0</v>
      </c>
      <c r="FQ457" s="631">
        <f t="shared" si="899"/>
        <v>0</v>
      </c>
      <c r="FR457" s="631">
        <f t="shared" si="899"/>
        <v>0</v>
      </c>
      <c r="FS457" s="631">
        <f t="shared" si="899"/>
        <v>0</v>
      </c>
      <c r="FT457" s="631">
        <f t="shared" si="881"/>
        <v>0</v>
      </c>
      <c r="FU457" s="631">
        <f t="shared" si="881"/>
        <v>0</v>
      </c>
      <c r="FV457" s="631">
        <f t="shared" si="880"/>
        <v>0</v>
      </c>
      <c r="FW457" s="631">
        <f t="shared" si="880"/>
        <v>0</v>
      </c>
      <c r="FX457" s="631">
        <f t="shared" si="880"/>
        <v>0</v>
      </c>
      <c r="FY457" s="631">
        <f t="shared" si="880"/>
        <v>0</v>
      </c>
      <c r="FZ457" s="631">
        <f t="shared" si="880"/>
        <v>0</v>
      </c>
      <c r="GA457" s="631">
        <f t="shared" si="880"/>
        <v>0</v>
      </c>
      <c r="GB457" s="631">
        <f t="shared" si="880"/>
        <v>0</v>
      </c>
      <c r="GC457" s="631">
        <f t="shared" si="880"/>
        <v>0</v>
      </c>
      <c r="GD457" s="631">
        <f t="shared" si="817"/>
        <v>0</v>
      </c>
      <c r="GE457" s="631">
        <f t="shared" si="817"/>
        <v>0</v>
      </c>
      <c r="GF457" s="631">
        <f t="shared" si="817"/>
        <v>0</v>
      </c>
      <c r="GG457" s="631">
        <f t="shared" si="817"/>
        <v>0</v>
      </c>
      <c r="GH457" s="631">
        <f t="shared" si="817"/>
        <v>0</v>
      </c>
      <c r="GI457" s="631">
        <f t="shared" si="853"/>
        <v>0</v>
      </c>
      <c r="GJ457" s="631">
        <f t="shared" si="853"/>
        <v>0</v>
      </c>
      <c r="GK457" s="631">
        <f t="shared" si="853"/>
        <v>0</v>
      </c>
      <c r="GL457" s="631">
        <f t="shared" si="853"/>
        <v>0</v>
      </c>
      <c r="GM457" s="631">
        <f t="shared" si="853"/>
        <v>0</v>
      </c>
      <c r="GN457" s="631">
        <f t="shared" si="853"/>
        <v>0</v>
      </c>
      <c r="GO457" s="631"/>
      <c r="GP457" s="631">
        <f t="shared" si="882"/>
        <v>0</v>
      </c>
      <c r="GQ457" s="631">
        <f t="shared" si="882"/>
        <v>0</v>
      </c>
      <c r="GR457" s="631">
        <f t="shared" si="882"/>
        <v>0</v>
      </c>
      <c r="GS457" s="631">
        <f t="shared" si="882"/>
        <v>0</v>
      </c>
      <c r="GT457" s="631">
        <f t="shared" si="882"/>
        <v>0</v>
      </c>
      <c r="GU457" s="631">
        <f t="shared" si="882"/>
        <v>0</v>
      </c>
      <c r="GV457" s="631">
        <f t="shared" si="882"/>
        <v>0</v>
      </c>
      <c r="GW457" s="631">
        <f t="shared" si="882"/>
        <v>0</v>
      </c>
      <c r="GX457" s="631">
        <f t="shared" si="882"/>
        <v>0</v>
      </c>
      <c r="GY457" s="631">
        <f t="shared" si="882"/>
        <v>0</v>
      </c>
      <c r="GZ457" s="631">
        <f t="shared" si="882"/>
        <v>0</v>
      </c>
      <c r="HA457" s="631">
        <f t="shared" si="882"/>
        <v>0</v>
      </c>
      <c r="HB457" s="631">
        <f t="shared" si="882"/>
        <v>0</v>
      </c>
      <c r="HC457" s="631">
        <f t="shared" si="882"/>
        <v>0</v>
      </c>
      <c r="HD457" s="631">
        <f t="shared" si="882"/>
        <v>0</v>
      </c>
      <c r="HE457" s="631">
        <f t="shared" si="878"/>
        <v>0</v>
      </c>
      <c r="HF457" s="631">
        <f t="shared" si="878"/>
        <v>0</v>
      </c>
      <c r="HG457" s="631">
        <f t="shared" si="878"/>
        <v>0</v>
      </c>
      <c r="HH457" s="631">
        <f t="shared" si="878"/>
        <v>0</v>
      </c>
      <c r="HI457" s="631">
        <f t="shared" si="857"/>
        <v>0</v>
      </c>
      <c r="HJ457" s="631">
        <f t="shared" si="857"/>
        <v>0</v>
      </c>
      <c r="HK457" s="631">
        <f t="shared" si="857"/>
        <v>0</v>
      </c>
      <c r="HL457" s="631">
        <f t="shared" si="857"/>
        <v>0</v>
      </c>
      <c r="HM457" s="631">
        <f t="shared" si="857"/>
        <v>0</v>
      </c>
      <c r="HN457" s="631">
        <f t="shared" si="857"/>
        <v>0</v>
      </c>
      <c r="HO457" s="631">
        <f t="shared" si="857"/>
        <v>0</v>
      </c>
      <c r="HP457" s="631">
        <f t="shared" si="857"/>
        <v>0</v>
      </c>
      <c r="HQ457" s="631">
        <f t="shared" si="857"/>
        <v>0</v>
      </c>
      <c r="HR457" s="631">
        <f t="shared" si="835"/>
        <v>0</v>
      </c>
      <c r="HS457" s="631">
        <f t="shared" si="835"/>
        <v>0</v>
      </c>
      <c r="HT457" s="631">
        <f t="shared" si="835"/>
        <v>0</v>
      </c>
      <c r="HU457" s="631">
        <f t="shared" si="835"/>
        <v>0</v>
      </c>
      <c r="HV457" s="631">
        <f t="shared" si="898"/>
        <v>0</v>
      </c>
      <c r="HW457" s="631">
        <f t="shared" si="898"/>
        <v>0</v>
      </c>
      <c r="HX457" s="631">
        <f t="shared" si="898"/>
        <v>0</v>
      </c>
      <c r="HY457" s="631">
        <f t="shared" si="898"/>
        <v>0</v>
      </c>
      <c r="HZ457" s="631">
        <f t="shared" si="898"/>
        <v>0</v>
      </c>
      <c r="IA457" s="631">
        <f t="shared" si="898"/>
        <v>0</v>
      </c>
      <c r="IB457" s="631">
        <f t="shared" si="898"/>
        <v>0</v>
      </c>
      <c r="IC457" s="631">
        <f t="shared" si="898"/>
        <v>0</v>
      </c>
      <c r="ID457" s="631">
        <f t="shared" si="898"/>
        <v>0</v>
      </c>
      <c r="IE457" s="631">
        <f t="shared" si="898"/>
        <v>0</v>
      </c>
      <c r="IF457" s="631">
        <f t="shared" si="898"/>
        <v>0</v>
      </c>
      <c r="IG457" s="631">
        <f t="shared" si="898"/>
        <v>0</v>
      </c>
      <c r="IH457" s="631">
        <f t="shared" si="898"/>
        <v>0</v>
      </c>
      <c r="II457" s="631">
        <f t="shared" si="898"/>
        <v>0</v>
      </c>
      <c r="IJ457" s="631">
        <f t="shared" si="898"/>
        <v>0</v>
      </c>
      <c r="IK457" s="631">
        <f t="shared" si="898"/>
        <v>0</v>
      </c>
      <c r="IL457" s="631">
        <f t="shared" si="879"/>
        <v>0</v>
      </c>
      <c r="IM457" s="631">
        <f t="shared" si="879"/>
        <v>0</v>
      </c>
      <c r="IN457" s="631">
        <f t="shared" si="879"/>
        <v>0</v>
      </c>
      <c r="IO457" s="631">
        <f t="shared" si="879"/>
        <v>0</v>
      </c>
      <c r="IP457" s="631">
        <f t="shared" si="879"/>
        <v>0</v>
      </c>
      <c r="IQ457" s="631">
        <f t="shared" si="879"/>
        <v>0</v>
      </c>
      <c r="IR457" s="631">
        <f t="shared" si="879"/>
        <v>0</v>
      </c>
      <c r="IS457" s="631">
        <f t="shared" si="879"/>
        <v>0</v>
      </c>
      <c r="IT457" s="631"/>
      <c r="IU457" s="631">
        <f t="shared" si="886"/>
        <v>0</v>
      </c>
      <c r="IV457" s="631">
        <f t="shared" si="886"/>
        <v>0</v>
      </c>
      <c r="IW457" s="631">
        <f t="shared" si="886"/>
        <v>0</v>
      </c>
      <c r="IX457" s="631">
        <f t="shared" si="886"/>
        <v>0</v>
      </c>
      <c r="IY457" s="631">
        <f t="shared" si="886"/>
        <v>0</v>
      </c>
      <c r="IZ457" s="631">
        <f t="shared" si="886"/>
        <v>0</v>
      </c>
      <c r="JA457" s="631">
        <f t="shared" si="886"/>
        <v>0</v>
      </c>
      <c r="JB457" s="631">
        <f t="shared" si="886"/>
        <v>0</v>
      </c>
      <c r="JC457" s="631">
        <f t="shared" si="886"/>
        <v>0</v>
      </c>
      <c r="JD457" s="631">
        <f t="shared" si="886"/>
        <v>0</v>
      </c>
      <c r="JE457" s="631">
        <f t="shared" si="887"/>
        <v>0</v>
      </c>
      <c r="JF457" s="631">
        <f t="shared" si="887"/>
        <v>0</v>
      </c>
      <c r="JG457" s="631">
        <f t="shared" si="887"/>
        <v>0</v>
      </c>
      <c r="JH457" s="631">
        <f t="shared" si="887"/>
        <v>0</v>
      </c>
      <c r="JI457" s="631">
        <f t="shared" si="887"/>
        <v>0</v>
      </c>
      <c r="JJ457" s="631">
        <f t="shared" si="887"/>
        <v>0</v>
      </c>
      <c r="JK457" s="631">
        <f t="shared" si="887"/>
        <v>0</v>
      </c>
      <c r="JL457" s="631">
        <f t="shared" si="887"/>
        <v>0</v>
      </c>
      <c r="JM457" s="631">
        <f t="shared" si="887"/>
        <v>0</v>
      </c>
      <c r="JN457" s="631">
        <f t="shared" si="887"/>
        <v>0</v>
      </c>
      <c r="JO457" s="631">
        <f t="shared" si="888"/>
        <v>0</v>
      </c>
      <c r="JP457" s="631">
        <f t="shared" si="888"/>
        <v>0</v>
      </c>
      <c r="JQ457" s="631">
        <f t="shared" si="888"/>
        <v>0</v>
      </c>
      <c r="JR457" s="631">
        <f t="shared" si="888"/>
        <v>0</v>
      </c>
      <c r="JS457" s="631">
        <f t="shared" si="888"/>
        <v>0</v>
      </c>
      <c r="JT457" s="631">
        <f t="shared" si="888"/>
        <v>0</v>
      </c>
      <c r="JU457" s="631">
        <f t="shared" si="888"/>
        <v>0</v>
      </c>
      <c r="JV457" s="631">
        <f t="shared" si="888"/>
        <v>0</v>
      </c>
      <c r="JW457" s="631">
        <f t="shared" si="888"/>
        <v>0</v>
      </c>
      <c r="JX457" s="631">
        <f t="shared" si="888"/>
        <v>0</v>
      </c>
      <c r="JY457" s="631">
        <f t="shared" si="889"/>
        <v>0</v>
      </c>
      <c r="JZ457" s="631">
        <f t="shared" si="889"/>
        <v>0</v>
      </c>
      <c r="KA457" s="631">
        <f t="shared" si="889"/>
        <v>0</v>
      </c>
      <c r="KB457" s="631">
        <f t="shared" si="889"/>
        <v>0</v>
      </c>
      <c r="KC457" s="631">
        <f t="shared" si="889"/>
        <v>0</v>
      </c>
      <c r="KD457" s="631">
        <f t="shared" si="889"/>
        <v>0</v>
      </c>
      <c r="KE457" s="631">
        <f t="shared" si="889"/>
        <v>0</v>
      </c>
      <c r="KF457" s="631">
        <f t="shared" si="889"/>
        <v>0</v>
      </c>
      <c r="KG457" s="631">
        <f t="shared" si="889"/>
        <v>0</v>
      </c>
      <c r="KH457" s="631">
        <f t="shared" si="889"/>
        <v>0</v>
      </c>
      <c r="KI457" s="631">
        <f t="shared" si="890"/>
        <v>0</v>
      </c>
      <c r="KJ457" s="631">
        <f t="shared" si="890"/>
        <v>0</v>
      </c>
      <c r="KK457" s="631">
        <f t="shared" si="890"/>
        <v>0</v>
      </c>
      <c r="KL457" s="631">
        <f t="shared" si="890"/>
        <v>0</v>
      </c>
      <c r="KM457" s="631">
        <f t="shared" si="890"/>
        <v>0</v>
      </c>
      <c r="KN457" s="631">
        <f t="shared" si="890"/>
        <v>0</v>
      </c>
      <c r="KO457" s="631">
        <f t="shared" si="890"/>
        <v>0</v>
      </c>
      <c r="KP457" s="631">
        <f t="shared" si="890"/>
        <v>0</v>
      </c>
      <c r="KQ457" s="631">
        <f t="shared" si="890"/>
        <v>0</v>
      </c>
      <c r="KR457" s="631">
        <f t="shared" si="890"/>
        <v>0</v>
      </c>
      <c r="KS457" s="631">
        <f t="shared" si="891"/>
        <v>0</v>
      </c>
      <c r="KT457" s="631">
        <f t="shared" si="891"/>
        <v>0</v>
      </c>
      <c r="KU457" s="631">
        <f t="shared" si="891"/>
        <v>0</v>
      </c>
      <c r="KV457" s="631">
        <f t="shared" si="891"/>
        <v>0</v>
      </c>
      <c r="KW457" s="631">
        <f t="shared" si="891"/>
        <v>0</v>
      </c>
      <c r="KX457" s="631">
        <f t="shared" si="891"/>
        <v>0</v>
      </c>
      <c r="KY457" s="631"/>
      <c r="KZ457" s="631">
        <f t="shared" si="892"/>
        <v>0</v>
      </c>
      <c r="LA457" s="631">
        <f t="shared" si="892"/>
        <v>0</v>
      </c>
      <c r="LB457" s="631">
        <f t="shared" si="892"/>
        <v>0</v>
      </c>
      <c r="LC457" s="631">
        <f t="shared" si="892"/>
        <v>0</v>
      </c>
      <c r="LD457" s="631">
        <f t="shared" si="892"/>
        <v>0</v>
      </c>
      <c r="LE457" s="631">
        <f t="shared" si="892"/>
        <v>0</v>
      </c>
      <c r="LF457" s="631">
        <f t="shared" si="892"/>
        <v>0</v>
      </c>
      <c r="LG457" s="631">
        <f t="shared" si="892"/>
        <v>0</v>
      </c>
      <c r="LH457" s="631">
        <f t="shared" si="892"/>
        <v>0</v>
      </c>
      <c r="LI457" s="631">
        <f t="shared" si="892"/>
        <v>0</v>
      </c>
      <c r="LJ457" s="631">
        <f t="shared" si="893"/>
        <v>0</v>
      </c>
      <c r="LK457" s="631">
        <f t="shared" si="893"/>
        <v>0</v>
      </c>
      <c r="LL457" s="631">
        <f t="shared" si="893"/>
        <v>0</v>
      </c>
      <c r="LM457" s="631">
        <f t="shared" si="893"/>
        <v>0</v>
      </c>
      <c r="LN457" s="631">
        <f t="shared" si="893"/>
        <v>0</v>
      </c>
      <c r="LO457" s="631">
        <f t="shared" si="893"/>
        <v>0</v>
      </c>
      <c r="LP457" s="631">
        <f t="shared" si="893"/>
        <v>0</v>
      </c>
      <c r="LQ457" s="631">
        <f t="shared" si="893"/>
        <v>0</v>
      </c>
      <c r="LR457" s="631">
        <f t="shared" si="893"/>
        <v>0</v>
      </c>
      <c r="LS457" s="631">
        <f t="shared" si="893"/>
        <v>0</v>
      </c>
      <c r="LT457" s="631">
        <f t="shared" si="894"/>
        <v>0</v>
      </c>
      <c r="LU457" s="631">
        <f t="shared" si="894"/>
        <v>0</v>
      </c>
      <c r="LV457" s="631">
        <f t="shared" si="894"/>
        <v>0</v>
      </c>
      <c r="LW457" s="631">
        <f t="shared" si="894"/>
        <v>0</v>
      </c>
      <c r="LX457" s="631">
        <f t="shared" si="894"/>
        <v>0</v>
      </c>
      <c r="LY457" s="631">
        <f t="shared" si="894"/>
        <v>0</v>
      </c>
      <c r="LZ457" s="631">
        <f t="shared" si="894"/>
        <v>0</v>
      </c>
      <c r="MA457" s="631">
        <f t="shared" si="894"/>
        <v>0</v>
      </c>
      <c r="MB457" s="631">
        <f t="shared" si="894"/>
        <v>0</v>
      </c>
      <c r="MC457" s="631">
        <f t="shared" si="894"/>
        <v>0</v>
      </c>
      <c r="MD457" s="631">
        <f t="shared" si="895"/>
        <v>0</v>
      </c>
      <c r="ME457" s="631">
        <f t="shared" si="895"/>
        <v>0</v>
      </c>
      <c r="MF457" s="631">
        <f t="shared" si="895"/>
        <v>0</v>
      </c>
      <c r="MG457" s="631">
        <f t="shared" si="895"/>
        <v>0</v>
      </c>
      <c r="MH457" s="631">
        <f t="shared" si="895"/>
        <v>0</v>
      </c>
      <c r="MI457" s="631">
        <f t="shared" si="895"/>
        <v>0</v>
      </c>
      <c r="MJ457" s="631">
        <f t="shared" si="895"/>
        <v>0</v>
      </c>
      <c r="MK457" s="631">
        <f t="shared" si="895"/>
        <v>0</v>
      </c>
      <c r="ML457" s="631">
        <f t="shared" si="895"/>
        <v>0</v>
      </c>
      <c r="MM457" s="631">
        <f t="shared" si="895"/>
        <v>0</v>
      </c>
      <c r="MN457" s="631">
        <f t="shared" si="896"/>
        <v>0</v>
      </c>
      <c r="MO457" s="631">
        <f t="shared" si="896"/>
        <v>0</v>
      </c>
      <c r="MP457" s="631">
        <f t="shared" si="896"/>
        <v>0</v>
      </c>
      <c r="MQ457" s="631">
        <f t="shared" si="896"/>
        <v>0</v>
      </c>
      <c r="MR457" s="631">
        <f t="shared" si="896"/>
        <v>0</v>
      </c>
      <c r="MS457" s="631">
        <f t="shared" si="896"/>
        <v>0</v>
      </c>
      <c r="MT457" s="631">
        <f t="shared" si="896"/>
        <v>0</v>
      </c>
      <c r="MU457" s="631">
        <f t="shared" si="896"/>
        <v>0</v>
      </c>
      <c r="MV457" s="631">
        <f t="shared" si="896"/>
        <v>0</v>
      </c>
      <c r="MW457" s="631">
        <f t="shared" si="896"/>
        <v>0</v>
      </c>
      <c r="MX457" s="631">
        <f t="shared" si="897"/>
        <v>0</v>
      </c>
      <c r="MY457" s="631">
        <f t="shared" si="897"/>
        <v>0</v>
      </c>
      <c r="MZ457" s="631">
        <f t="shared" si="897"/>
        <v>0</v>
      </c>
      <c r="NA457" s="631">
        <f t="shared" si="897"/>
        <v>0</v>
      </c>
      <c r="NB457" s="631">
        <f t="shared" si="897"/>
        <v>0</v>
      </c>
      <c r="NC457" s="631">
        <f t="shared" si="897"/>
        <v>0</v>
      </c>
    </row>
    <row r="458" spans="1:367" hidden="1">
      <c r="A458" s="504"/>
      <c r="B458" s="504"/>
      <c r="C458" s="497"/>
      <c r="D458" s="497"/>
      <c r="E458" s="362">
        <f t="shared" si="772"/>
        <v>0</v>
      </c>
      <c r="F458" s="363">
        <f t="shared" si="773"/>
        <v>0</v>
      </c>
      <c r="G458" s="498">
        <f>E458*Dichtheden!$V$70</f>
        <v>0</v>
      </c>
      <c r="H458" s="499">
        <f>IF(C458=0,0,ROUND(IF((G458/2)/Dichtheden!$C$3&lt;1,1,(G458/2)/Dichtheden!$C$3),0))</f>
        <v>0</v>
      </c>
      <c r="I458" s="498">
        <f>E458*Dichtheden!$AJ$70</f>
        <v>0</v>
      </c>
      <c r="J458" s="499">
        <f>IF(C458=0,0,ROUND(IF((I458/2)/Dichtheden!$D$3&lt;1,1,(I458/2)/Dichtheden!$D$3),0))</f>
        <v>0</v>
      </c>
      <c r="K458" s="498">
        <f t="shared" si="774"/>
        <v>0</v>
      </c>
      <c r="L458" s="500">
        <f t="shared" si="777"/>
        <v>0</v>
      </c>
      <c r="M458" s="498">
        <f>IF(D458=0,0,IF((D458*Dichtheden!$G$4)&lt;25,25,D458*Dichtheden!$G$4))</f>
        <v>0</v>
      </c>
      <c r="N458" s="499">
        <f>D458*Dichtheden!$H$4</f>
        <v>0</v>
      </c>
      <c r="O458" s="501"/>
      <c r="P458" s="501"/>
      <c r="Q458" s="502">
        <f>E458*Dichtheden!$AS$68</f>
        <v>0</v>
      </c>
      <c r="R458" s="495">
        <f>IF(Q458=0,0,ROUND(IF((Q458/2)/Dichtheden!$C$3&lt;1,1,(Q458/2)/Dichtheden!$C$3),0))</f>
        <v>0</v>
      </c>
      <c r="S458" s="502">
        <f>E458*Dichtheden!$AY$68</f>
        <v>0</v>
      </c>
      <c r="T458" s="495">
        <f>IF(Q458=0,0,ROUND(IF((S458/2)/Dichtheden!$D$3&lt;1,1,(S458/2)/Dichtheden!$D$3),0))</f>
        <v>0</v>
      </c>
      <c r="U458" s="502">
        <f>D458*Dichtheden!$G$5</f>
        <v>0</v>
      </c>
      <c r="V458" s="502">
        <f>D458*Dichtheden!$H$5</f>
        <v>0</v>
      </c>
      <c r="X458" s="630"/>
      <c r="AA458" s="628">
        <f t="shared" si="872"/>
        <v>0</v>
      </c>
      <c r="AB458" s="628">
        <f t="shared" si="872"/>
        <v>0</v>
      </c>
      <c r="AC458" s="628">
        <f t="shared" si="872"/>
        <v>0</v>
      </c>
      <c r="AD458" s="628">
        <f t="shared" si="872"/>
        <v>0</v>
      </c>
      <c r="AE458" s="628">
        <f t="shared" si="872"/>
        <v>0</v>
      </c>
      <c r="AF458" s="628">
        <f t="shared" si="872"/>
        <v>0</v>
      </c>
      <c r="AG458" s="628">
        <f t="shared" si="872"/>
        <v>0</v>
      </c>
      <c r="AH458" s="628">
        <f t="shared" si="872"/>
        <v>0</v>
      </c>
      <c r="AI458" s="628">
        <f t="shared" si="872"/>
        <v>0</v>
      </c>
      <c r="AJ458" s="628">
        <f t="shared" si="872"/>
        <v>0</v>
      </c>
      <c r="AK458" s="628">
        <f t="shared" si="872"/>
        <v>0</v>
      </c>
      <c r="AL458" s="628">
        <f t="shared" si="872"/>
        <v>0</v>
      </c>
      <c r="AM458" s="628">
        <f t="shared" si="872"/>
        <v>0</v>
      </c>
      <c r="AN458" s="628">
        <f t="shared" si="872"/>
        <v>0</v>
      </c>
      <c r="AO458" s="628">
        <f t="shared" si="872"/>
        <v>0</v>
      </c>
      <c r="AP458" s="628">
        <f t="shared" si="872"/>
        <v>0</v>
      </c>
      <c r="AQ458" s="628">
        <f t="shared" si="883"/>
        <v>0</v>
      </c>
      <c r="AR458" s="628">
        <f t="shared" si="883"/>
        <v>0</v>
      </c>
      <c r="AS458" s="628">
        <f t="shared" si="883"/>
        <v>0</v>
      </c>
      <c r="AT458" s="628">
        <f t="shared" si="883"/>
        <v>0</v>
      </c>
      <c r="AU458" s="628">
        <f t="shared" si="883"/>
        <v>0</v>
      </c>
      <c r="AV458" s="628">
        <f t="shared" si="883"/>
        <v>0</v>
      </c>
      <c r="AW458" s="628">
        <f t="shared" si="883"/>
        <v>0</v>
      </c>
      <c r="AX458" s="628">
        <f t="shared" si="883"/>
        <v>0</v>
      </c>
      <c r="AY458" s="628">
        <f t="shared" si="883"/>
        <v>0</v>
      </c>
      <c r="AZ458" s="628">
        <f t="shared" si="883"/>
        <v>0</v>
      </c>
      <c r="BA458" s="628">
        <f t="shared" si="883"/>
        <v>0</v>
      </c>
      <c r="BB458" s="628">
        <f t="shared" si="883"/>
        <v>0</v>
      </c>
      <c r="BC458" s="628">
        <f t="shared" si="883"/>
        <v>0</v>
      </c>
      <c r="BD458" s="628">
        <f t="shared" si="883"/>
        <v>0</v>
      </c>
      <c r="BE458" s="628">
        <f t="shared" si="883"/>
        <v>0</v>
      </c>
      <c r="BF458" s="628">
        <f t="shared" si="883"/>
        <v>0</v>
      </c>
      <c r="BG458" s="628">
        <f t="shared" si="873"/>
        <v>0</v>
      </c>
      <c r="BH458" s="628">
        <f t="shared" si="873"/>
        <v>0</v>
      </c>
      <c r="BI458" s="628">
        <f t="shared" si="873"/>
        <v>0</v>
      </c>
      <c r="BJ458" s="628">
        <f t="shared" si="873"/>
        <v>0</v>
      </c>
      <c r="BK458" s="628">
        <f t="shared" si="873"/>
        <v>0</v>
      </c>
      <c r="BL458" s="628">
        <f t="shared" si="873"/>
        <v>0</v>
      </c>
      <c r="BM458" s="628">
        <f t="shared" si="873"/>
        <v>0</v>
      </c>
      <c r="BN458" s="628">
        <f t="shared" si="873"/>
        <v>0</v>
      </c>
      <c r="BO458" s="628">
        <f t="shared" si="873"/>
        <v>0</v>
      </c>
      <c r="BP458" s="628">
        <f t="shared" si="873"/>
        <v>0</v>
      </c>
      <c r="BQ458" s="628">
        <f t="shared" si="873"/>
        <v>0</v>
      </c>
      <c r="BR458" s="628">
        <f t="shared" si="873"/>
        <v>0</v>
      </c>
      <c r="BS458" s="628">
        <f t="shared" si="873"/>
        <v>0</v>
      </c>
      <c r="BT458" s="628">
        <f t="shared" si="873"/>
        <v>0</v>
      </c>
      <c r="BU458" s="628">
        <f t="shared" si="873"/>
        <v>0</v>
      </c>
      <c r="BV458" s="628">
        <f t="shared" si="873"/>
        <v>0</v>
      </c>
      <c r="BW458" s="628">
        <f t="shared" si="874"/>
        <v>0</v>
      </c>
      <c r="BX458" s="628">
        <f t="shared" si="874"/>
        <v>0</v>
      </c>
      <c r="BY458" s="628">
        <f t="shared" si="874"/>
        <v>0</v>
      </c>
      <c r="BZ458" s="628">
        <f t="shared" si="874"/>
        <v>0</v>
      </c>
      <c r="CA458" s="628">
        <f t="shared" si="874"/>
        <v>0</v>
      </c>
      <c r="CB458" s="628">
        <f t="shared" si="874"/>
        <v>0</v>
      </c>
      <c r="CC458" s="628">
        <f t="shared" si="874"/>
        <v>0</v>
      </c>
      <c r="CD458" s="628">
        <f t="shared" si="874"/>
        <v>0</v>
      </c>
      <c r="CE458" s="628"/>
      <c r="CF458" s="628">
        <f t="shared" si="875"/>
        <v>0</v>
      </c>
      <c r="CG458" s="628">
        <f t="shared" si="875"/>
        <v>0</v>
      </c>
      <c r="CH458" s="628">
        <f t="shared" si="875"/>
        <v>0</v>
      </c>
      <c r="CI458" s="628">
        <f t="shared" si="875"/>
        <v>0</v>
      </c>
      <c r="CJ458" s="628">
        <f t="shared" si="875"/>
        <v>0</v>
      </c>
      <c r="CK458" s="628">
        <f t="shared" si="875"/>
        <v>0</v>
      </c>
      <c r="CL458" s="628">
        <f t="shared" si="875"/>
        <v>0</v>
      </c>
      <c r="CM458" s="628">
        <f t="shared" si="875"/>
        <v>0</v>
      </c>
      <c r="CN458" s="628">
        <f t="shared" si="875"/>
        <v>0</v>
      </c>
      <c r="CO458" s="628">
        <f t="shared" si="875"/>
        <v>0</v>
      </c>
      <c r="CP458" s="628">
        <f t="shared" si="875"/>
        <v>0</v>
      </c>
      <c r="CQ458" s="628">
        <f t="shared" si="875"/>
        <v>0</v>
      </c>
      <c r="CR458" s="628">
        <f t="shared" si="875"/>
        <v>0</v>
      </c>
      <c r="CS458" s="628">
        <f t="shared" si="875"/>
        <v>0</v>
      </c>
      <c r="CT458" s="628">
        <f t="shared" si="875"/>
        <v>0</v>
      </c>
      <c r="CU458" s="628">
        <f t="shared" si="875"/>
        <v>0</v>
      </c>
      <c r="CV458" s="628">
        <f t="shared" si="884"/>
        <v>0</v>
      </c>
      <c r="CW458" s="628">
        <f t="shared" si="884"/>
        <v>0</v>
      </c>
      <c r="CX458" s="628">
        <f t="shared" si="884"/>
        <v>0</v>
      </c>
      <c r="CY458" s="628">
        <f t="shared" si="884"/>
        <v>0</v>
      </c>
      <c r="CZ458" s="628">
        <f t="shared" si="884"/>
        <v>0</v>
      </c>
      <c r="DA458" s="628">
        <f t="shared" si="884"/>
        <v>0</v>
      </c>
      <c r="DB458" s="628">
        <f t="shared" si="884"/>
        <v>0</v>
      </c>
      <c r="DC458" s="628">
        <f t="shared" si="884"/>
        <v>0</v>
      </c>
      <c r="DD458" s="628">
        <f t="shared" si="884"/>
        <v>0</v>
      </c>
      <c r="DE458" s="628">
        <f t="shared" si="884"/>
        <v>0</v>
      </c>
      <c r="DF458" s="628">
        <f t="shared" si="884"/>
        <v>0</v>
      </c>
      <c r="DG458" s="628">
        <f t="shared" si="884"/>
        <v>0</v>
      </c>
      <c r="DH458" s="628">
        <f t="shared" si="884"/>
        <v>0</v>
      </c>
      <c r="DI458" s="628">
        <f t="shared" si="884"/>
        <v>0</v>
      </c>
      <c r="DJ458" s="628">
        <f t="shared" si="884"/>
        <v>0</v>
      </c>
      <c r="DK458" s="628">
        <f t="shared" si="884"/>
        <v>0</v>
      </c>
      <c r="DL458" s="628">
        <f t="shared" si="876"/>
        <v>0</v>
      </c>
      <c r="DM458" s="628">
        <f t="shared" si="876"/>
        <v>0</v>
      </c>
      <c r="DN458" s="628">
        <f t="shared" si="876"/>
        <v>0</v>
      </c>
      <c r="DO458" s="628">
        <f t="shared" si="876"/>
        <v>0</v>
      </c>
      <c r="DP458" s="628">
        <f t="shared" si="876"/>
        <v>0</v>
      </c>
      <c r="DQ458" s="628">
        <f t="shared" si="876"/>
        <v>0</v>
      </c>
      <c r="DR458" s="628">
        <f t="shared" si="876"/>
        <v>0</v>
      </c>
      <c r="DS458" s="628">
        <f t="shared" si="876"/>
        <v>0</v>
      </c>
      <c r="DT458" s="628">
        <f t="shared" si="876"/>
        <v>0</v>
      </c>
      <c r="DU458" s="628">
        <f t="shared" si="876"/>
        <v>0</v>
      </c>
      <c r="DV458" s="628">
        <f t="shared" si="876"/>
        <v>0</v>
      </c>
      <c r="DW458" s="628">
        <f t="shared" si="876"/>
        <v>0</v>
      </c>
      <c r="DX458" s="628">
        <f t="shared" si="876"/>
        <v>0</v>
      </c>
      <c r="DY458" s="628">
        <f t="shared" si="876"/>
        <v>0</v>
      </c>
      <c r="DZ458" s="628">
        <f t="shared" si="876"/>
        <v>0</v>
      </c>
      <c r="EA458" s="628">
        <f t="shared" si="876"/>
        <v>0</v>
      </c>
      <c r="EB458" s="628">
        <f t="shared" si="877"/>
        <v>0</v>
      </c>
      <c r="EC458" s="628">
        <f t="shared" si="877"/>
        <v>0</v>
      </c>
      <c r="ED458" s="628">
        <f t="shared" si="877"/>
        <v>0</v>
      </c>
      <c r="EE458" s="628">
        <f t="shared" si="877"/>
        <v>0</v>
      </c>
      <c r="EF458" s="628">
        <f t="shared" si="877"/>
        <v>0</v>
      </c>
      <c r="EG458" s="628">
        <f t="shared" si="877"/>
        <v>0</v>
      </c>
      <c r="EH458" s="628">
        <f t="shared" si="877"/>
        <v>0</v>
      </c>
      <c r="EI458" s="628">
        <f t="shared" si="877"/>
        <v>0</v>
      </c>
      <c r="EJ458" s="631"/>
      <c r="EK458" s="631">
        <f t="shared" si="885"/>
        <v>0</v>
      </c>
      <c r="EL458" s="631">
        <f t="shared" si="885"/>
        <v>0</v>
      </c>
      <c r="EM458" s="631">
        <f t="shared" si="885"/>
        <v>0</v>
      </c>
      <c r="EN458" s="631">
        <f t="shared" si="885"/>
        <v>0</v>
      </c>
      <c r="EO458" s="631">
        <f t="shared" si="885"/>
        <v>0</v>
      </c>
      <c r="EP458" s="631">
        <f t="shared" si="885"/>
        <v>0</v>
      </c>
      <c r="EQ458" s="631">
        <f t="shared" si="885"/>
        <v>0</v>
      </c>
      <c r="ER458" s="631">
        <f t="shared" si="885"/>
        <v>0</v>
      </c>
      <c r="ES458" s="631">
        <f t="shared" si="885"/>
        <v>0</v>
      </c>
      <c r="ET458" s="631">
        <f t="shared" si="885"/>
        <v>0</v>
      </c>
      <c r="EU458" s="631">
        <f t="shared" si="885"/>
        <v>0</v>
      </c>
      <c r="EV458" s="631">
        <f t="shared" si="885"/>
        <v>0</v>
      </c>
      <c r="EW458" s="631">
        <f t="shared" si="885"/>
        <v>0</v>
      </c>
      <c r="EX458" s="631">
        <f t="shared" si="885"/>
        <v>0</v>
      </c>
      <c r="EY458" s="631">
        <f t="shared" si="885"/>
        <v>0</v>
      </c>
      <c r="EZ458" s="631">
        <f t="shared" si="885"/>
        <v>0</v>
      </c>
      <c r="FA458" s="631">
        <f t="shared" si="775"/>
        <v>0</v>
      </c>
      <c r="FB458" s="631">
        <f t="shared" si="775"/>
        <v>0</v>
      </c>
      <c r="FC458" s="631">
        <f t="shared" si="775"/>
        <v>0</v>
      </c>
      <c r="FD458" s="631">
        <f t="shared" si="899"/>
        <v>0</v>
      </c>
      <c r="FE458" s="631">
        <f t="shared" si="899"/>
        <v>0</v>
      </c>
      <c r="FF458" s="631">
        <f t="shared" si="899"/>
        <v>0</v>
      </c>
      <c r="FG458" s="631">
        <f t="shared" si="899"/>
        <v>0</v>
      </c>
      <c r="FH458" s="631">
        <f t="shared" si="899"/>
        <v>0</v>
      </c>
      <c r="FI458" s="631">
        <f t="shared" si="899"/>
        <v>0</v>
      </c>
      <c r="FJ458" s="631">
        <f t="shared" si="899"/>
        <v>0</v>
      </c>
      <c r="FK458" s="631">
        <f t="shared" si="899"/>
        <v>0</v>
      </c>
      <c r="FL458" s="631">
        <f t="shared" si="899"/>
        <v>0</v>
      </c>
      <c r="FM458" s="631">
        <f t="shared" si="899"/>
        <v>0</v>
      </c>
      <c r="FN458" s="631">
        <f t="shared" si="899"/>
        <v>0</v>
      </c>
      <c r="FO458" s="631">
        <f t="shared" si="899"/>
        <v>0</v>
      </c>
      <c r="FP458" s="631">
        <f t="shared" si="899"/>
        <v>0</v>
      </c>
      <c r="FQ458" s="631">
        <f t="shared" si="899"/>
        <v>0</v>
      </c>
      <c r="FR458" s="631">
        <f t="shared" si="899"/>
        <v>0</v>
      </c>
      <c r="FS458" s="631">
        <f t="shared" si="899"/>
        <v>0</v>
      </c>
      <c r="FT458" s="631">
        <f t="shared" si="881"/>
        <v>0</v>
      </c>
      <c r="FU458" s="631">
        <f t="shared" si="881"/>
        <v>0</v>
      </c>
      <c r="FV458" s="631">
        <f t="shared" si="880"/>
        <v>0</v>
      </c>
      <c r="FW458" s="631">
        <f t="shared" si="880"/>
        <v>0</v>
      </c>
      <c r="FX458" s="631">
        <f t="shared" si="880"/>
        <v>0</v>
      </c>
      <c r="FY458" s="631">
        <f t="shared" si="880"/>
        <v>0</v>
      </c>
      <c r="FZ458" s="631">
        <f t="shared" si="880"/>
        <v>0</v>
      </c>
      <c r="GA458" s="631">
        <f t="shared" si="880"/>
        <v>0</v>
      </c>
      <c r="GB458" s="631">
        <f t="shared" si="880"/>
        <v>0</v>
      </c>
      <c r="GC458" s="631">
        <f t="shared" si="880"/>
        <v>0</v>
      </c>
      <c r="GD458" s="631">
        <f t="shared" si="817"/>
        <v>0</v>
      </c>
      <c r="GE458" s="631">
        <f t="shared" si="817"/>
        <v>0</v>
      </c>
      <c r="GF458" s="631">
        <f t="shared" si="817"/>
        <v>0</v>
      </c>
      <c r="GG458" s="631">
        <f t="shared" si="817"/>
        <v>0</v>
      </c>
      <c r="GH458" s="631">
        <f t="shared" si="817"/>
        <v>0</v>
      </c>
      <c r="GI458" s="631">
        <f t="shared" si="853"/>
        <v>0</v>
      </c>
      <c r="GJ458" s="631">
        <f t="shared" si="853"/>
        <v>0</v>
      </c>
      <c r="GK458" s="631">
        <f t="shared" si="853"/>
        <v>0</v>
      </c>
      <c r="GL458" s="631">
        <f t="shared" si="853"/>
        <v>0</v>
      </c>
      <c r="GM458" s="631">
        <f t="shared" si="853"/>
        <v>0</v>
      </c>
      <c r="GN458" s="631">
        <f t="shared" si="853"/>
        <v>0</v>
      </c>
      <c r="GO458" s="631"/>
      <c r="GP458" s="631">
        <f t="shared" si="882"/>
        <v>0</v>
      </c>
      <c r="GQ458" s="631">
        <f t="shared" si="882"/>
        <v>0</v>
      </c>
      <c r="GR458" s="631">
        <f t="shared" si="882"/>
        <v>0</v>
      </c>
      <c r="GS458" s="631">
        <f t="shared" si="882"/>
        <v>0</v>
      </c>
      <c r="GT458" s="631">
        <f t="shared" si="882"/>
        <v>0</v>
      </c>
      <c r="GU458" s="631">
        <f t="shared" si="882"/>
        <v>0</v>
      </c>
      <c r="GV458" s="631">
        <f t="shared" si="882"/>
        <v>0</v>
      </c>
      <c r="GW458" s="631">
        <f t="shared" si="882"/>
        <v>0</v>
      </c>
      <c r="GX458" s="631">
        <f t="shared" si="882"/>
        <v>0</v>
      </c>
      <c r="GY458" s="631">
        <f t="shared" si="882"/>
        <v>0</v>
      </c>
      <c r="GZ458" s="631">
        <f t="shared" si="882"/>
        <v>0</v>
      </c>
      <c r="HA458" s="631">
        <f t="shared" si="882"/>
        <v>0</v>
      </c>
      <c r="HB458" s="631">
        <f t="shared" si="882"/>
        <v>0</v>
      </c>
      <c r="HC458" s="631">
        <f t="shared" si="882"/>
        <v>0</v>
      </c>
      <c r="HD458" s="631">
        <f t="shared" si="882"/>
        <v>0</v>
      </c>
      <c r="HE458" s="631">
        <f t="shared" si="878"/>
        <v>0</v>
      </c>
      <c r="HF458" s="631">
        <f t="shared" si="878"/>
        <v>0</v>
      </c>
      <c r="HG458" s="631">
        <f t="shared" si="878"/>
        <v>0</v>
      </c>
      <c r="HH458" s="631">
        <f t="shared" si="878"/>
        <v>0</v>
      </c>
      <c r="HI458" s="631">
        <f t="shared" si="857"/>
        <v>0</v>
      </c>
      <c r="HJ458" s="631">
        <f t="shared" si="857"/>
        <v>0</v>
      </c>
      <c r="HK458" s="631">
        <f t="shared" si="857"/>
        <v>0</v>
      </c>
      <c r="HL458" s="631">
        <f t="shared" si="857"/>
        <v>0</v>
      </c>
      <c r="HM458" s="631">
        <f t="shared" si="857"/>
        <v>0</v>
      </c>
      <c r="HN458" s="631">
        <f t="shared" si="857"/>
        <v>0</v>
      </c>
      <c r="HO458" s="631">
        <f t="shared" si="857"/>
        <v>0</v>
      </c>
      <c r="HP458" s="631">
        <f t="shared" si="857"/>
        <v>0</v>
      </c>
      <c r="HQ458" s="631">
        <f t="shared" si="857"/>
        <v>0</v>
      </c>
      <c r="HR458" s="631">
        <f t="shared" si="835"/>
        <v>0</v>
      </c>
      <c r="HS458" s="631">
        <f t="shared" si="835"/>
        <v>0</v>
      </c>
      <c r="HT458" s="631">
        <f t="shared" si="835"/>
        <v>0</v>
      </c>
      <c r="HU458" s="631">
        <f t="shared" si="835"/>
        <v>0</v>
      </c>
      <c r="HV458" s="631">
        <f t="shared" si="898"/>
        <v>0</v>
      </c>
      <c r="HW458" s="631">
        <f t="shared" si="898"/>
        <v>0</v>
      </c>
      <c r="HX458" s="631">
        <f t="shared" si="898"/>
        <v>0</v>
      </c>
      <c r="HY458" s="631">
        <f t="shared" si="898"/>
        <v>0</v>
      </c>
      <c r="HZ458" s="631">
        <f t="shared" si="898"/>
        <v>0</v>
      </c>
      <c r="IA458" s="631">
        <f t="shared" si="898"/>
        <v>0</v>
      </c>
      <c r="IB458" s="631">
        <f t="shared" si="898"/>
        <v>0</v>
      </c>
      <c r="IC458" s="631">
        <f t="shared" si="898"/>
        <v>0</v>
      </c>
      <c r="ID458" s="631">
        <f t="shared" si="898"/>
        <v>0</v>
      </c>
      <c r="IE458" s="631">
        <f t="shared" si="898"/>
        <v>0</v>
      </c>
      <c r="IF458" s="631">
        <f t="shared" si="898"/>
        <v>0</v>
      </c>
      <c r="IG458" s="631">
        <f t="shared" si="898"/>
        <v>0</v>
      </c>
      <c r="IH458" s="631">
        <f t="shared" si="898"/>
        <v>0</v>
      </c>
      <c r="II458" s="631">
        <f t="shared" si="898"/>
        <v>0</v>
      </c>
      <c r="IJ458" s="631">
        <f t="shared" si="898"/>
        <v>0</v>
      </c>
      <c r="IK458" s="631">
        <f t="shared" si="898"/>
        <v>0</v>
      </c>
      <c r="IL458" s="631">
        <f t="shared" si="879"/>
        <v>0</v>
      </c>
      <c r="IM458" s="631">
        <f t="shared" si="879"/>
        <v>0</v>
      </c>
      <c r="IN458" s="631">
        <f t="shared" si="879"/>
        <v>0</v>
      </c>
      <c r="IO458" s="631">
        <f t="shared" si="879"/>
        <v>0</v>
      </c>
      <c r="IP458" s="631">
        <f t="shared" si="879"/>
        <v>0</v>
      </c>
      <c r="IQ458" s="631">
        <f t="shared" si="879"/>
        <v>0</v>
      </c>
      <c r="IR458" s="631">
        <f t="shared" si="879"/>
        <v>0</v>
      </c>
      <c r="IS458" s="631">
        <f t="shared" si="879"/>
        <v>0</v>
      </c>
      <c r="IT458" s="631"/>
      <c r="IU458" s="631">
        <f t="shared" si="886"/>
        <v>0</v>
      </c>
      <c r="IV458" s="631">
        <f t="shared" si="886"/>
        <v>0</v>
      </c>
      <c r="IW458" s="631">
        <f t="shared" si="886"/>
        <v>0</v>
      </c>
      <c r="IX458" s="631">
        <f t="shared" si="886"/>
        <v>0</v>
      </c>
      <c r="IY458" s="631">
        <f t="shared" si="886"/>
        <v>0</v>
      </c>
      <c r="IZ458" s="631">
        <f t="shared" si="886"/>
        <v>0</v>
      </c>
      <c r="JA458" s="631">
        <f t="shared" si="886"/>
        <v>0</v>
      </c>
      <c r="JB458" s="631">
        <f t="shared" si="886"/>
        <v>0</v>
      </c>
      <c r="JC458" s="631">
        <f t="shared" si="886"/>
        <v>0</v>
      </c>
      <c r="JD458" s="631">
        <f t="shared" si="886"/>
        <v>0</v>
      </c>
      <c r="JE458" s="631">
        <f t="shared" si="887"/>
        <v>0</v>
      </c>
      <c r="JF458" s="631">
        <f t="shared" si="887"/>
        <v>0</v>
      </c>
      <c r="JG458" s="631">
        <f t="shared" si="887"/>
        <v>0</v>
      </c>
      <c r="JH458" s="631">
        <f t="shared" si="887"/>
        <v>0</v>
      </c>
      <c r="JI458" s="631">
        <f t="shared" si="887"/>
        <v>0</v>
      </c>
      <c r="JJ458" s="631">
        <f t="shared" si="887"/>
        <v>0</v>
      </c>
      <c r="JK458" s="631">
        <f t="shared" si="887"/>
        <v>0</v>
      </c>
      <c r="JL458" s="631">
        <f t="shared" si="887"/>
        <v>0</v>
      </c>
      <c r="JM458" s="631">
        <f t="shared" si="887"/>
        <v>0</v>
      </c>
      <c r="JN458" s="631">
        <f t="shared" si="887"/>
        <v>0</v>
      </c>
      <c r="JO458" s="631">
        <f t="shared" si="888"/>
        <v>0</v>
      </c>
      <c r="JP458" s="631">
        <f t="shared" si="888"/>
        <v>0</v>
      </c>
      <c r="JQ458" s="631">
        <f t="shared" si="888"/>
        <v>0</v>
      </c>
      <c r="JR458" s="631">
        <f t="shared" si="888"/>
        <v>0</v>
      </c>
      <c r="JS458" s="631">
        <f t="shared" si="888"/>
        <v>0</v>
      </c>
      <c r="JT458" s="631">
        <f t="shared" si="888"/>
        <v>0</v>
      </c>
      <c r="JU458" s="631">
        <f t="shared" si="888"/>
        <v>0</v>
      </c>
      <c r="JV458" s="631">
        <f t="shared" si="888"/>
        <v>0</v>
      </c>
      <c r="JW458" s="631">
        <f t="shared" si="888"/>
        <v>0</v>
      </c>
      <c r="JX458" s="631">
        <f t="shared" si="888"/>
        <v>0</v>
      </c>
      <c r="JY458" s="631">
        <f t="shared" si="889"/>
        <v>0</v>
      </c>
      <c r="JZ458" s="631">
        <f t="shared" si="889"/>
        <v>0</v>
      </c>
      <c r="KA458" s="631">
        <f t="shared" si="889"/>
        <v>0</v>
      </c>
      <c r="KB458" s="631">
        <f t="shared" si="889"/>
        <v>0</v>
      </c>
      <c r="KC458" s="631">
        <f t="shared" si="889"/>
        <v>0</v>
      </c>
      <c r="KD458" s="631">
        <f t="shared" si="889"/>
        <v>0</v>
      </c>
      <c r="KE458" s="631">
        <f t="shared" si="889"/>
        <v>0</v>
      </c>
      <c r="KF458" s="631">
        <f t="shared" si="889"/>
        <v>0</v>
      </c>
      <c r="KG458" s="631">
        <f t="shared" si="889"/>
        <v>0</v>
      </c>
      <c r="KH458" s="631">
        <f t="shared" si="889"/>
        <v>0</v>
      </c>
      <c r="KI458" s="631">
        <f t="shared" si="890"/>
        <v>0</v>
      </c>
      <c r="KJ458" s="631">
        <f t="shared" si="890"/>
        <v>0</v>
      </c>
      <c r="KK458" s="631">
        <f t="shared" si="890"/>
        <v>0</v>
      </c>
      <c r="KL458" s="631">
        <f t="shared" si="890"/>
        <v>0</v>
      </c>
      <c r="KM458" s="631">
        <f t="shared" si="890"/>
        <v>0</v>
      </c>
      <c r="KN458" s="631">
        <f t="shared" si="890"/>
        <v>0</v>
      </c>
      <c r="KO458" s="631">
        <f t="shared" si="890"/>
        <v>0</v>
      </c>
      <c r="KP458" s="631">
        <f t="shared" si="890"/>
        <v>0</v>
      </c>
      <c r="KQ458" s="631">
        <f t="shared" si="890"/>
        <v>0</v>
      </c>
      <c r="KR458" s="631">
        <f t="shared" si="890"/>
        <v>0</v>
      </c>
      <c r="KS458" s="631">
        <f t="shared" si="891"/>
        <v>0</v>
      </c>
      <c r="KT458" s="631">
        <f t="shared" si="891"/>
        <v>0</v>
      </c>
      <c r="KU458" s="631">
        <f t="shared" si="891"/>
        <v>0</v>
      </c>
      <c r="KV458" s="631">
        <f t="shared" si="891"/>
        <v>0</v>
      </c>
      <c r="KW458" s="631">
        <f t="shared" si="891"/>
        <v>0</v>
      </c>
      <c r="KX458" s="631">
        <f t="shared" si="891"/>
        <v>0</v>
      </c>
      <c r="KY458" s="631"/>
      <c r="KZ458" s="631">
        <f t="shared" si="892"/>
        <v>0</v>
      </c>
      <c r="LA458" s="631">
        <f t="shared" si="892"/>
        <v>0</v>
      </c>
      <c r="LB458" s="631">
        <f t="shared" si="892"/>
        <v>0</v>
      </c>
      <c r="LC458" s="631">
        <f t="shared" si="892"/>
        <v>0</v>
      </c>
      <c r="LD458" s="631">
        <f t="shared" si="892"/>
        <v>0</v>
      </c>
      <c r="LE458" s="631">
        <f t="shared" si="892"/>
        <v>0</v>
      </c>
      <c r="LF458" s="631">
        <f t="shared" si="892"/>
        <v>0</v>
      </c>
      <c r="LG458" s="631">
        <f t="shared" si="892"/>
        <v>0</v>
      </c>
      <c r="LH458" s="631">
        <f t="shared" si="892"/>
        <v>0</v>
      </c>
      <c r="LI458" s="631">
        <f t="shared" si="892"/>
        <v>0</v>
      </c>
      <c r="LJ458" s="631">
        <f t="shared" si="893"/>
        <v>0</v>
      </c>
      <c r="LK458" s="631">
        <f t="shared" si="893"/>
        <v>0</v>
      </c>
      <c r="LL458" s="631">
        <f t="shared" si="893"/>
        <v>0</v>
      </c>
      <c r="LM458" s="631">
        <f t="shared" si="893"/>
        <v>0</v>
      </c>
      <c r="LN458" s="631">
        <f t="shared" si="893"/>
        <v>0</v>
      </c>
      <c r="LO458" s="631">
        <f t="shared" si="893"/>
        <v>0</v>
      </c>
      <c r="LP458" s="631">
        <f t="shared" si="893"/>
        <v>0</v>
      </c>
      <c r="LQ458" s="631">
        <f t="shared" si="893"/>
        <v>0</v>
      </c>
      <c r="LR458" s="631">
        <f t="shared" si="893"/>
        <v>0</v>
      </c>
      <c r="LS458" s="631">
        <f t="shared" si="893"/>
        <v>0</v>
      </c>
      <c r="LT458" s="631">
        <f t="shared" si="894"/>
        <v>0</v>
      </c>
      <c r="LU458" s="631">
        <f t="shared" si="894"/>
        <v>0</v>
      </c>
      <c r="LV458" s="631">
        <f t="shared" si="894"/>
        <v>0</v>
      </c>
      <c r="LW458" s="631">
        <f t="shared" si="894"/>
        <v>0</v>
      </c>
      <c r="LX458" s="631">
        <f t="shared" si="894"/>
        <v>0</v>
      </c>
      <c r="LY458" s="631">
        <f t="shared" si="894"/>
        <v>0</v>
      </c>
      <c r="LZ458" s="631">
        <f t="shared" si="894"/>
        <v>0</v>
      </c>
      <c r="MA458" s="631">
        <f t="shared" si="894"/>
        <v>0</v>
      </c>
      <c r="MB458" s="631">
        <f t="shared" si="894"/>
        <v>0</v>
      </c>
      <c r="MC458" s="631">
        <f t="shared" si="894"/>
        <v>0</v>
      </c>
      <c r="MD458" s="631">
        <f t="shared" si="895"/>
        <v>0</v>
      </c>
      <c r="ME458" s="631">
        <f t="shared" si="895"/>
        <v>0</v>
      </c>
      <c r="MF458" s="631">
        <f t="shared" si="895"/>
        <v>0</v>
      </c>
      <c r="MG458" s="631">
        <f t="shared" si="895"/>
        <v>0</v>
      </c>
      <c r="MH458" s="631">
        <f t="shared" si="895"/>
        <v>0</v>
      </c>
      <c r="MI458" s="631">
        <f t="shared" si="895"/>
        <v>0</v>
      </c>
      <c r="MJ458" s="631">
        <f t="shared" si="895"/>
        <v>0</v>
      </c>
      <c r="MK458" s="631">
        <f t="shared" si="895"/>
        <v>0</v>
      </c>
      <c r="ML458" s="631">
        <f t="shared" si="895"/>
        <v>0</v>
      </c>
      <c r="MM458" s="631">
        <f t="shared" si="895"/>
        <v>0</v>
      </c>
      <c r="MN458" s="631">
        <f t="shared" si="896"/>
        <v>0</v>
      </c>
      <c r="MO458" s="631">
        <f t="shared" si="896"/>
        <v>0</v>
      </c>
      <c r="MP458" s="631">
        <f t="shared" si="896"/>
        <v>0</v>
      </c>
      <c r="MQ458" s="631">
        <f t="shared" si="896"/>
        <v>0</v>
      </c>
      <c r="MR458" s="631">
        <f t="shared" si="896"/>
        <v>0</v>
      </c>
      <c r="MS458" s="631">
        <f t="shared" si="896"/>
        <v>0</v>
      </c>
      <c r="MT458" s="631">
        <f t="shared" si="896"/>
        <v>0</v>
      </c>
      <c r="MU458" s="631">
        <f t="shared" si="896"/>
        <v>0</v>
      </c>
      <c r="MV458" s="631">
        <f t="shared" si="896"/>
        <v>0</v>
      </c>
      <c r="MW458" s="631">
        <f t="shared" si="896"/>
        <v>0</v>
      </c>
      <c r="MX458" s="631">
        <f t="shared" si="897"/>
        <v>0</v>
      </c>
      <c r="MY458" s="631">
        <f t="shared" si="897"/>
        <v>0</v>
      </c>
      <c r="MZ458" s="631">
        <f t="shared" si="897"/>
        <v>0</v>
      </c>
      <c r="NA458" s="631">
        <f t="shared" si="897"/>
        <v>0</v>
      </c>
      <c r="NB458" s="631">
        <f t="shared" si="897"/>
        <v>0</v>
      </c>
      <c r="NC458" s="631">
        <f t="shared" si="897"/>
        <v>0</v>
      </c>
    </row>
    <row r="459" spans="1:367" hidden="1">
      <c r="A459" s="504"/>
      <c r="B459" s="504"/>
      <c r="C459" s="497"/>
      <c r="D459" s="497"/>
      <c r="E459" s="362">
        <f t="shared" si="772"/>
        <v>0</v>
      </c>
      <c r="F459" s="363">
        <f t="shared" si="773"/>
        <v>0</v>
      </c>
      <c r="G459" s="498">
        <f>E459*Dichtheden!$V$70</f>
        <v>0</v>
      </c>
      <c r="H459" s="499">
        <f>IF(C459=0,0,ROUND(IF((G459/2)/Dichtheden!$C$3&lt;1,1,(G459/2)/Dichtheden!$C$3),0))</f>
        <v>0</v>
      </c>
      <c r="I459" s="498">
        <f>E459*Dichtheden!$AJ$70</f>
        <v>0</v>
      </c>
      <c r="J459" s="499">
        <f>IF(C459=0,0,ROUND(IF((I459/2)/Dichtheden!$D$3&lt;1,1,(I459/2)/Dichtheden!$D$3),0))</f>
        <v>0</v>
      </c>
      <c r="K459" s="498">
        <f t="shared" si="774"/>
        <v>0</v>
      </c>
      <c r="L459" s="500">
        <f t="shared" si="777"/>
        <v>0</v>
      </c>
      <c r="M459" s="498">
        <f>IF(D459=0,0,IF((D459*Dichtheden!$G$4)&lt;25,25,D459*Dichtheden!$G$4))</f>
        <v>0</v>
      </c>
      <c r="N459" s="499">
        <f>D459*Dichtheden!$H$4</f>
        <v>0</v>
      </c>
      <c r="O459" s="501"/>
      <c r="P459" s="501"/>
      <c r="Q459" s="502">
        <f>E459*Dichtheden!$AS$68</f>
        <v>0</v>
      </c>
      <c r="R459" s="495">
        <f>IF(Q459=0,0,ROUND(IF((Q459/2)/Dichtheden!$C$3&lt;1,1,(Q459/2)/Dichtheden!$C$3),0))</f>
        <v>0</v>
      </c>
      <c r="S459" s="502">
        <f>E459*Dichtheden!$AY$68</f>
        <v>0</v>
      </c>
      <c r="T459" s="495">
        <f>IF(Q459=0,0,ROUND(IF((S459/2)/Dichtheden!$D$3&lt;1,1,(S459/2)/Dichtheden!$D$3),0))</f>
        <v>0</v>
      </c>
      <c r="U459" s="502">
        <f>D459*Dichtheden!$G$5</f>
        <v>0</v>
      </c>
      <c r="V459" s="502">
        <f>D459*Dichtheden!$H$5</f>
        <v>0</v>
      </c>
      <c r="X459" s="630"/>
      <c r="AA459" s="628">
        <f t="shared" si="872"/>
        <v>0</v>
      </c>
      <c r="AB459" s="628">
        <f t="shared" si="872"/>
        <v>0</v>
      </c>
      <c r="AC459" s="628">
        <f t="shared" si="872"/>
        <v>0</v>
      </c>
      <c r="AD459" s="628">
        <f t="shared" si="872"/>
        <v>0</v>
      </c>
      <c r="AE459" s="628">
        <f t="shared" si="872"/>
        <v>0</v>
      </c>
      <c r="AF459" s="628">
        <f t="shared" si="872"/>
        <v>0</v>
      </c>
      <c r="AG459" s="628">
        <f t="shared" si="872"/>
        <v>0</v>
      </c>
      <c r="AH459" s="628">
        <f t="shared" ref="AA459:AP475" si="900">IF($A459=AH$60,$C459,0)</f>
        <v>0</v>
      </c>
      <c r="AI459" s="628">
        <f t="shared" si="900"/>
        <v>0</v>
      </c>
      <c r="AJ459" s="628">
        <f t="shared" si="900"/>
        <v>0</v>
      </c>
      <c r="AK459" s="628">
        <f t="shared" si="900"/>
        <v>0</v>
      </c>
      <c r="AL459" s="628">
        <f t="shared" si="900"/>
        <v>0</v>
      </c>
      <c r="AM459" s="628">
        <f t="shared" si="900"/>
        <v>0</v>
      </c>
      <c r="AN459" s="628">
        <f t="shared" si="900"/>
        <v>0</v>
      </c>
      <c r="AO459" s="628">
        <f t="shared" si="900"/>
        <v>0</v>
      </c>
      <c r="AP459" s="628">
        <f t="shared" si="900"/>
        <v>0</v>
      </c>
      <c r="AQ459" s="628">
        <f t="shared" si="883"/>
        <v>0</v>
      </c>
      <c r="AR459" s="628">
        <f t="shared" si="883"/>
        <v>0</v>
      </c>
      <c r="AS459" s="628">
        <f t="shared" si="883"/>
        <v>0</v>
      </c>
      <c r="AT459" s="628">
        <f t="shared" si="883"/>
        <v>0</v>
      </c>
      <c r="AU459" s="628">
        <f t="shared" si="883"/>
        <v>0</v>
      </c>
      <c r="AV459" s="628">
        <f t="shared" si="883"/>
        <v>0</v>
      </c>
      <c r="AW459" s="628">
        <f t="shared" si="883"/>
        <v>0</v>
      </c>
      <c r="AX459" s="628">
        <f t="shared" si="883"/>
        <v>0</v>
      </c>
      <c r="AY459" s="628">
        <f t="shared" si="883"/>
        <v>0</v>
      </c>
      <c r="AZ459" s="628">
        <f t="shared" si="883"/>
        <v>0</v>
      </c>
      <c r="BA459" s="628">
        <f t="shared" si="883"/>
        <v>0</v>
      </c>
      <c r="BB459" s="628">
        <f t="shared" si="883"/>
        <v>0</v>
      </c>
      <c r="BC459" s="628">
        <f t="shared" si="883"/>
        <v>0</v>
      </c>
      <c r="BD459" s="628">
        <f t="shared" si="883"/>
        <v>0</v>
      </c>
      <c r="BE459" s="628">
        <f t="shared" si="883"/>
        <v>0</v>
      </c>
      <c r="BF459" s="628">
        <f t="shared" si="883"/>
        <v>0</v>
      </c>
      <c r="BG459" s="628">
        <f t="shared" si="873"/>
        <v>0</v>
      </c>
      <c r="BH459" s="628">
        <f t="shared" si="873"/>
        <v>0</v>
      </c>
      <c r="BI459" s="628">
        <f t="shared" si="873"/>
        <v>0</v>
      </c>
      <c r="BJ459" s="628">
        <f t="shared" si="873"/>
        <v>0</v>
      </c>
      <c r="BK459" s="628">
        <f t="shared" si="873"/>
        <v>0</v>
      </c>
      <c r="BL459" s="628">
        <f t="shared" si="873"/>
        <v>0</v>
      </c>
      <c r="BM459" s="628">
        <f t="shared" si="873"/>
        <v>0</v>
      </c>
      <c r="BN459" s="628">
        <f t="shared" ref="BG459:BV475" si="901">IF($A459=BN$60,$C459,0)</f>
        <v>0</v>
      </c>
      <c r="BO459" s="628">
        <f t="shared" si="901"/>
        <v>0</v>
      </c>
      <c r="BP459" s="628">
        <f t="shared" si="901"/>
        <v>0</v>
      </c>
      <c r="BQ459" s="628">
        <f t="shared" si="901"/>
        <v>0</v>
      </c>
      <c r="BR459" s="628">
        <f t="shared" si="901"/>
        <v>0</v>
      </c>
      <c r="BS459" s="628">
        <f t="shared" si="901"/>
        <v>0</v>
      </c>
      <c r="BT459" s="628">
        <f t="shared" si="901"/>
        <v>0</v>
      </c>
      <c r="BU459" s="628">
        <f t="shared" si="901"/>
        <v>0</v>
      </c>
      <c r="BV459" s="628">
        <f t="shared" si="901"/>
        <v>0</v>
      </c>
      <c r="BW459" s="628">
        <f t="shared" si="874"/>
        <v>0</v>
      </c>
      <c r="BX459" s="628">
        <f t="shared" si="874"/>
        <v>0</v>
      </c>
      <c r="BY459" s="628">
        <f t="shared" si="874"/>
        <v>0</v>
      </c>
      <c r="BZ459" s="628">
        <f t="shared" si="874"/>
        <v>0</v>
      </c>
      <c r="CA459" s="628">
        <f t="shared" si="874"/>
        <v>0</v>
      </c>
      <c r="CB459" s="628">
        <f t="shared" si="874"/>
        <v>0</v>
      </c>
      <c r="CC459" s="628">
        <f t="shared" si="874"/>
        <v>0</v>
      </c>
      <c r="CD459" s="628">
        <f t="shared" si="874"/>
        <v>0</v>
      </c>
      <c r="CE459" s="628"/>
      <c r="CF459" s="628">
        <f t="shared" si="875"/>
        <v>0</v>
      </c>
      <c r="CG459" s="628">
        <f t="shared" si="875"/>
        <v>0</v>
      </c>
      <c r="CH459" s="628">
        <f t="shared" si="875"/>
        <v>0</v>
      </c>
      <c r="CI459" s="628">
        <f t="shared" si="875"/>
        <v>0</v>
      </c>
      <c r="CJ459" s="628">
        <f t="shared" si="875"/>
        <v>0</v>
      </c>
      <c r="CK459" s="628">
        <f t="shared" si="875"/>
        <v>0</v>
      </c>
      <c r="CL459" s="628">
        <f t="shared" si="875"/>
        <v>0</v>
      </c>
      <c r="CM459" s="628">
        <f t="shared" ref="CF459:CU475" si="902">IF($A459=CM$60,$D459,0)</f>
        <v>0</v>
      </c>
      <c r="CN459" s="628">
        <f t="shared" si="902"/>
        <v>0</v>
      </c>
      <c r="CO459" s="628">
        <f t="shared" si="902"/>
        <v>0</v>
      </c>
      <c r="CP459" s="628">
        <f t="shared" si="902"/>
        <v>0</v>
      </c>
      <c r="CQ459" s="628">
        <f t="shared" si="902"/>
        <v>0</v>
      </c>
      <c r="CR459" s="628">
        <f t="shared" si="902"/>
        <v>0</v>
      </c>
      <c r="CS459" s="628">
        <f t="shared" si="902"/>
        <v>0</v>
      </c>
      <c r="CT459" s="628">
        <f t="shared" si="902"/>
        <v>0</v>
      </c>
      <c r="CU459" s="628">
        <f t="shared" si="902"/>
        <v>0</v>
      </c>
      <c r="CV459" s="628">
        <f t="shared" si="884"/>
        <v>0</v>
      </c>
      <c r="CW459" s="628">
        <f t="shared" si="884"/>
        <v>0</v>
      </c>
      <c r="CX459" s="628">
        <f t="shared" si="884"/>
        <v>0</v>
      </c>
      <c r="CY459" s="628">
        <f t="shared" si="884"/>
        <v>0</v>
      </c>
      <c r="CZ459" s="628">
        <f t="shared" si="884"/>
        <v>0</v>
      </c>
      <c r="DA459" s="628">
        <f t="shared" si="884"/>
        <v>0</v>
      </c>
      <c r="DB459" s="628">
        <f t="shared" si="884"/>
        <v>0</v>
      </c>
      <c r="DC459" s="628">
        <f t="shared" si="884"/>
        <v>0</v>
      </c>
      <c r="DD459" s="628">
        <f t="shared" si="884"/>
        <v>0</v>
      </c>
      <c r="DE459" s="628">
        <f t="shared" si="884"/>
        <v>0</v>
      </c>
      <c r="DF459" s="628">
        <f t="shared" si="884"/>
        <v>0</v>
      </c>
      <c r="DG459" s="628">
        <f t="shared" si="884"/>
        <v>0</v>
      </c>
      <c r="DH459" s="628">
        <f t="shared" si="884"/>
        <v>0</v>
      </c>
      <c r="DI459" s="628">
        <f t="shared" si="884"/>
        <v>0</v>
      </c>
      <c r="DJ459" s="628">
        <f t="shared" si="884"/>
        <v>0</v>
      </c>
      <c r="DK459" s="628">
        <f t="shared" si="884"/>
        <v>0</v>
      </c>
      <c r="DL459" s="628">
        <f t="shared" si="876"/>
        <v>0</v>
      </c>
      <c r="DM459" s="628">
        <f t="shared" si="876"/>
        <v>0</v>
      </c>
      <c r="DN459" s="628">
        <f t="shared" si="876"/>
        <v>0</v>
      </c>
      <c r="DO459" s="628">
        <f t="shared" si="876"/>
        <v>0</v>
      </c>
      <c r="DP459" s="628">
        <f t="shared" si="876"/>
        <v>0</v>
      </c>
      <c r="DQ459" s="628">
        <f t="shared" si="876"/>
        <v>0</v>
      </c>
      <c r="DR459" s="628">
        <f t="shared" si="876"/>
        <v>0</v>
      </c>
      <c r="DS459" s="628">
        <f t="shared" ref="DL459:EA475" si="903">IF($A459=DS$60,$D459,0)</f>
        <v>0</v>
      </c>
      <c r="DT459" s="628">
        <f t="shared" si="903"/>
        <v>0</v>
      </c>
      <c r="DU459" s="628">
        <f t="shared" si="903"/>
        <v>0</v>
      </c>
      <c r="DV459" s="628">
        <f t="shared" si="903"/>
        <v>0</v>
      </c>
      <c r="DW459" s="628">
        <f t="shared" si="903"/>
        <v>0</v>
      </c>
      <c r="DX459" s="628">
        <f t="shared" si="903"/>
        <v>0</v>
      </c>
      <c r="DY459" s="628">
        <f t="shared" si="903"/>
        <v>0</v>
      </c>
      <c r="DZ459" s="628">
        <f t="shared" si="903"/>
        <v>0</v>
      </c>
      <c r="EA459" s="628">
        <f t="shared" si="903"/>
        <v>0</v>
      </c>
      <c r="EB459" s="628">
        <f t="shared" si="877"/>
        <v>0</v>
      </c>
      <c r="EC459" s="628">
        <f t="shared" si="877"/>
        <v>0</v>
      </c>
      <c r="ED459" s="628">
        <f t="shared" si="877"/>
        <v>0</v>
      </c>
      <c r="EE459" s="628">
        <f t="shared" si="877"/>
        <v>0</v>
      </c>
      <c r="EF459" s="628">
        <f t="shared" si="877"/>
        <v>0</v>
      </c>
      <c r="EG459" s="628">
        <f t="shared" si="877"/>
        <v>0</v>
      </c>
      <c r="EH459" s="628">
        <f t="shared" si="877"/>
        <v>0</v>
      </c>
      <c r="EI459" s="628">
        <f t="shared" si="877"/>
        <v>0</v>
      </c>
      <c r="EJ459" s="631"/>
      <c r="EK459" s="631">
        <f t="shared" si="885"/>
        <v>0</v>
      </c>
      <c r="EL459" s="631">
        <f t="shared" si="885"/>
        <v>0</v>
      </c>
      <c r="EM459" s="631">
        <f t="shared" si="885"/>
        <v>0</v>
      </c>
      <c r="EN459" s="631">
        <f t="shared" si="885"/>
        <v>0</v>
      </c>
      <c r="EO459" s="631">
        <f t="shared" si="885"/>
        <v>0</v>
      </c>
      <c r="EP459" s="631">
        <f t="shared" si="885"/>
        <v>0</v>
      </c>
      <c r="EQ459" s="631">
        <f t="shared" si="885"/>
        <v>0</v>
      </c>
      <c r="ER459" s="631">
        <f t="shared" si="885"/>
        <v>0</v>
      </c>
      <c r="ES459" s="631">
        <f t="shared" si="885"/>
        <v>0</v>
      </c>
      <c r="ET459" s="631">
        <f t="shared" si="885"/>
        <v>0</v>
      </c>
      <c r="EU459" s="631">
        <f t="shared" si="885"/>
        <v>0</v>
      </c>
      <c r="EV459" s="631">
        <f t="shared" si="885"/>
        <v>0</v>
      </c>
      <c r="EW459" s="631">
        <f t="shared" si="885"/>
        <v>0</v>
      </c>
      <c r="EX459" s="631">
        <f t="shared" si="885"/>
        <v>0</v>
      </c>
      <c r="EY459" s="631">
        <f t="shared" si="885"/>
        <v>0</v>
      </c>
      <c r="EZ459" s="631">
        <f t="shared" si="885"/>
        <v>0</v>
      </c>
      <c r="FA459" s="631">
        <f t="shared" si="775"/>
        <v>0</v>
      </c>
      <c r="FB459" s="631">
        <f t="shared" si="775"/>
        <v>0</v>
      </c>
      <c r="FC459" s="631">
        <f t="shared" si="775"/>
        <v>0</v>
      </c>
      <c r="FD459" s="631">
        <f t="shared" si="899"/>
        <v>0</v>
      </c>
      <c r="FE459" s="631">
        <f t="shared" si="899"/>
        <v>0</v>
      </c>
      <c r="FF459" s="631">
        <f t="shared" si="899"/>
        <v>0</v>
      </c>
      <c r="FG459" s="631">
        <f t="shared" si="899"/>
        <v>0</v>
      </c>
      <c r="FH459" s="631">
        <f t="shared" si="899"/>
        <v>0</v>
      </c>
      <c r="FI459" s="631">
        <f t="shared" si="899"/>
        <v>0</v>
      </c>
      <c r="FJ459" s="631">
        <f t="shared" si="899"/>
        <v>0</v>
      </c>
      <c r="FK459" s="631">
        <f t="shared" si="899"/>
        <v>0</v>
      </c>
      <c r="FL459" s="631">
        <f t="shared" si="899"/>
        <v>0</v>
      </c>
      <c r="FM459" s="631">
        <f t="shared" si="899"/>
        <v>0</v>
      </c>
      <c r="FN459" s="631">
        <f t="shared" si="899"/>
        <v>0</v>
      </c>
      <c r="FO459" s="631">
        <f t="shared" si="899"/>
        <v>0</v>
      </c>
      <c r="FP459" s="631">
        <f t="shared" si="899"/>
        <v>0</v>
      </c>
      <c r="FQ459" s="631">
        <f t="shared" si="899"/>
        <v>0</v>
      </c>
      <c r="FR459" s="631">
        <f t="shared" si="899"/>
        <v>0</v>
      </c>
      <c r="FS459" s="631">
        <f t="shared" si="899"/>
        <v>0</v>
      </c>
      <c r="FT459" s="631">
        <f t="shared" si="881"/>
        <v>0</v>
      </c>
      <c r="FU459" s="631">
        <f t="shared" si="881"/>
        <v>0</v>
      </c>
      <c r="FV459" s="631">
        <f t="shared" si="880"/>
        <v>0</v>
      </c>
      <c r="FW459" s="631">
        <f t="shared" si="880"/>
        <v>0</v>
      </c>
      <c r="FX459" s="631">
        <f t="shared" si="880"/>
        <v>0</v>
      </c>
      <c r="FY459" s="631">
        <f t="shared" si="880"/>
        <v>0</v>
      </c>
      <c r="FZ459" s="631">
        <f t="shared" si="880"/>
        <v>0</v>
      </c>
      <c r="GA459" s="631">
        <f t="shared" si="880"/>
        <v>0</v>
      </c>
      <c r="GB459" s="631">
        <f t="shared" si="880"/>
        <v>0</v>
      </c>
      <c r="GC459" s="631">
        <f t="shared" si="880"/>
        <v>0</v>
      </c>
      <c r="GD459" s="631">
        <f t="shared" si="817"/>
        <v>0</v>
      </c>
      <c r="GE459" s="631">
        <f t="shared" si="817"/>
        <v>0</v>
      </c>
      <c r="GF459" s="631">
        <f t="shared" si="817"/>
        <v>0</v>
      </c>
      <c r="GG459" s="631">
        <f t="shared" si="817"/>
        <v>0</v>
      </c>
      <c r="GH459" s="631">
        <f t="shared" si="817"/>
        <v>0</v>
      </c>
      <c r="GI459" s="631">
        <f t="shared" si="853"/>
        <v>0</v>
      </c>
      <c r="GJ459" s="631">
        <f t="shared" si="853"/>
        <v>0</v>
      </c>
      <c r="GK459" s="631">
        <f t="shared" si="853"/>
        <v>0</v>
      </c>
      <c r="GL459" s="631">
        <f t="shared" si="853"/>
        <v>0</v>
      </c>
      <c r="GM459" s="631">
        <f t="shared" si="853"/>
        <v>0</v>
      </c>
      <c r="GN459" s="631">
        <f t="shared" si="853"/>
        <v>0</v>
      </c>
      <c r="GO459" s="631"/>
      <c r="GP459" s="631">
        <f t="shared" si="882"/>
        <v>0</v>
      </c>
      <c r="GQ459" s="631">
        <f t="shared" si="882"/>
        <v>0</v>
      </c>
      <c r="GR459" s="631">
        <f t="shared" si="882"/>
        <v>0</v>
      </c>
      <c r="GS459" s="631">
        <f t="shared" si="882"/>
        <v>0</v>
      </c>
      <c r="GT459" s="631">
        <f t="shared" si="882"/>
        <v>0</v>
      </c>
      <c r="GU459" s="631">
        <f t="shared" si="882"/>
        <v>0</v>
      </c>
      <c r="GV459" s="631">
        <f t="shared" si="882"/>
        <v>0</v>
      </c>
      <c r="GW459" s="631">
        <f t="shared" si="882"/>
        <v>0</v>
      </c>
      <c r="GX459" s="631">
        <f t="shared" si="882"/>
        <v>0</v>
      </c>
      <c r="GY459" s="631">
        <f t="shared" si="882"/>
        <v>0</v>
      </c>
      <c r="GZ459" s="631">
        <f t="shared" si="882"/>
        <v>0</v>
      </c>
      <c r="HA459" s="631">
        <f t="shared" si="882"/>
        <v>0</v>
      </c>
      <c r="HB459" s="631">
        <f t="shared" si="882"/>
        <v>0</v>
      </c>
      <c r="HC459" s="631">
        <f t="shared" si="882"/>
        <v>0</v>
      </c>
      <c r="HD459" s="631">
        <f t="shared" si="882"/>
        <v>0</v>
      </c>
      <c r="HE459" s="631">
        <f t="shared" si="878"/>
        <v>0</v>
      </c>
      <c r="HF459" s="631">
        <f t="shared" si="878"/>
        <v>0</v>
      </c>
      <c r="HG459" s="631">
        <f t="shared" si="878"/>
        <v>0</v>
      </c>
      <c r="HH459" s="631">
        <f t="shared" si="878"/>
        <v>0</v>
      </c>
      <c r="HI459" s="631">
        <f t="shared" si="857"/>
        <v>0</v>
      </c>
      <c r="HJ459" s="631">
        <f t="shared" si="857"/>
        <v>0</v>
      </c>
      <c r="HK459" s="631">
        <f t="shared" si="857"/>
        <v>0</v>
      </c>
      <c r="HL459" s="631">
        <f t="shared" si="857"/>
        <v>0</v>
      </c>
      <c r="HM459" s="631">
        <f t="shared" si="857"/>
        <v>0</v>
      </c>
      <c r="HN459" s="631">
        <f t="shared" si="857"/>
        <v>0</v>
      </c>
      <c r="HO459" s="631">
        <f t="shared" si="857"/>
        <v>0</v>
      </c>
      <c r="HP459" s="631">
        <f t="shared" si="857"/>
        <v>0</v>
      </c>
      <c r="HQ459" s="631">
        <f t="shared" si="857"/>
        <v>0</v>
      </c>
      <c r="HR459" s="631">
        <f t="shared" si="835"/>
        <v>0</v>
      </c>
      <c r="HS459" s="631">
        <f t="shared" si="835"/>
        <v>0</v>
      </c>
      <c r="HT459" s="631">
        <f t="shared" si="835"/>
        <v>0</v>
      </c>
      <c r="HU459" s="631">
        <f t="shared" si="835"/>
        <v>0</v>
      </c>
      <c r="HV459" s="631">
        <f t="shared" si="898"/>
        <v>0</v>
      </c>
      <c r="HW459" s="631">
        <f t="shared" si="898"/>
        <v>0</v>
      </c>
      <c r="HX459" s="631">
        <f t="shared" si="898"/>
        <v>0</v>
      </c>
      <c r="HY459" s="631">
        <f t="shared" si="898"/>
        <v>0</v>
      </c>
      <c r="HZ459" s="631">
        <f t="shared" si="898"/>
        <v>0</v>
      </c>
      <c r="IA459" s="631">
        <f t="shared" si="898"/>
        <v>0</v>
      </c>
      <c r="IB459" s="631">
        <f t="shared" si="898"/>
        <v>0</v>
      </c>
      <c r="IC459" s="631">
        <f t="shared" si="898"/>
        <v>0</v>
      </c>
      <c r="ID459" s="631">
        <f t="shared" si="898"/>
        <v>0</v>
      </c>
      <c r="IE459" s="631">
        <f t="shared" si="898"/>
        <v>0</v>
      </c>
      <c r="IF459" s="631">
        <f t="shared" si="898"/>
        <v>0</v>
      </c>
      <c r="IG459" s="631">
        <f t="shared" si="898"/>
        <v>0</v>
      </c>
      <c r="IH459" s="631">
        <f t="shared" si="898"/>
        <v>0</v>
      </c>
      <c r="II459" s="631">
        <f t="shared" si="898"/>
        <v>0</v>
      </c>
      <c r="IJ459" s="631">
        <f t="shared" si="898"/>
        <v>0</v>
      </c>
      <c r="IK459" s="631">
        <f t="shared" si="898"/>
        <v>0</v>
      </c>
      <c r="IL459" s="631">
        <f t="shared" si="879"/>
        <v>0</v>
      </c>
      <c r="IM459" s="631">
        <f t="shared" si="879"/>
        <v>0</v>
      </c>
      <c r="IN459" s="631">
        <f t="shared" si="879"/>
        <v>0</v>
      </c>
      <c r="IO459" s="631">
        <f t="shared" si="879"/>
        <v>0</v>
      </c>
      <c r="IP459" s="631">
        <f t="shared" si="879"/>
        <v>0</v>
      </c>
      <c r="IQ459" s="631">
        <f t="shared" si="879"/>
        <v>0</v>
      </c>
      <c r="IR459" s="631">
        <f t="shared" si="879"/>
        <v>0</v>
      </c>
      <c r="IS459" s="631">
        <f t="shared" si="879"/>
        <v>0</v>
      </c>
      <c r="IT459" s="631"/>
      <c r="IU459" s="631">
        <f t="shared" si="886"/>
        <v>0</v>
      </c>
      <c r="IV459" s="631">
        <f t="shared" si="886"/>
        <v>0</v>
      </c>
      <c r="IW459" s="631">
        <f t="shared" si="886"/>
        <v>0</v>
      </c>
      <c r="IX459" s="631">
        <f t="shared" si="886"/>
        <v>0</v>
      </c>
      <c r="IY459" s="631">
        <f t="shared" si="886"/>
        <v>0</v>
      </c>
      <c r="IZ459" s="631">
        <f t="shared" si="886"/>
        <v>0</v>
      </c>
      <c r="JA459" s="631">
        <f t="shared" si="886"/>
        <v>0</v>
      </c>
      <c r="JB459" s="631">
        <f t="shared" si="886"/>
        <v>0</v>
      </c>
      <c r="JC459" s="631">
        <f t="shared" si="886"/>
        <v>0</v>
      </c>
      <c r="JD459" s="631">
        <f t="shared" si="886"/>
        <v>0</v>
      </c>
      <c r="JE459" s="631">
        <f t="shared" si="887"/>
        <v>0</v>
      </c>
      <c r="JF459" s="631">
        <f t="shared" si="887"/>
        <v>0</v>
      </c>
      <c r="JG459" s="631">
        <f t="shared" si="887"/>
        <v>0</v>
      </c>
      <c r="JH459" s="631">
        <f t="shared" si="887"/>
        <v>0</v>
      </c>
      <c r="JI459" s="631">
        <f t="shared" si="887"/>
        <v>0</v>
      </c>
      <c r="JJ459" s="631">
        <f t="shared" si="887"/>
        <v>0</v>
      </c>
      <c r="JK459" s="631">
        <f t="shared" si="887"/>
        <v>0</v>
      </c>
      <c r="JL459" s="631">
        <f t="shared" si="887"/>
        <v>0</v>
      </c>
      <c r="JM459" s="631">
        <f t="shared" si="887"/>
        <v>0</v>
      </c>
      <c r="JN459" s="631">
        <f t="shared" si="887"/>
        <v>0</v>
      </c>
      <c r="JO459" s="631">
        <f t="shared" si="888"/>
        <v>0</v>
      </c>
      <c r="JP459" s="631">
        <f t="shared" si="888"/>
        <v>0</v>
      </c>
      <c r="JQ459" s="631">
        <f t="shared" si="888"/>
        <v>0</v>
      </c>
      <c r="JR459" s="631">
        <f t="shared" si="888"/>
        <v>0</v>
      </c>
      <c r="JS459" s="631">
        <f t="shared" si="888"/>
        <v>0</v>
      </c>
      <c r="JT459" s="631">
        <f t="shared" si="888"/>
        <v>0</v>
      </c>
      <c r="JU459" s="631">
        <f t="shared" si="888"/>
        <v>0</v>
      </c>
      <c r="JV459" s="631">
        <f t="shared" si="888"/>
        <v>0</v>
      </c>
      <c r="JW459" s="631">
        <f t="shared" si="888"/>
        <v>0</v>
      </c>
      <c r="JX459" s="631">
        <f t="shared" si="888"/>
        <v>0</v>
      </c>
      <c r="JY459" s="631">
        <f t="shared" si="889"/>
        <v>0</v>
      </c>
      <c r="JZ459" s="631">
        <f t="shared" si="889"/>
        <v>0</v>
      </c>
      <c r="KA459" s="631">
        <f t="shared" si="889"/>
        <v>0</v>
      </c>
      <c r="KB459" s="631">
        <f t="shared" si="889"/>
        <v>0</v>
      </c>
      <c r="KC459" s="631">
        <f t="shared" si="889"/>
        <v>0</v>
      </c>
      <c r="KD459" s="631">
        <f t="shared" si="889"/>
        <v>0</v>
      </c>
      <c r="KE459" s="631">
        <f t="shared" si="889"/>
        <v>0</v>
      </c>
      <c r="KF459" s="631">
        <f t="shared" si="889"/>
        <v>0</v>
      </c>
      <c r="KG459" s="631">
        <f t="shared" si="889"/>
        <v>0</v>
      </c>
      <c r="KH459" s="631">
        <f t="shared" si="889"/>
        <v>0</v>
      </c>
      <c r="KI459" s="631">
        <f t="shared" si="890"/>
        <v>0</v>
      </c>
      <c r="KJ459" s="631">
        <f t="shared" si="890"/>
        <v>0</v>
      </c>
      <c r="KK459" s="631">
        <f t="shared" si="890"/>
        <v>0</v>
      </c>
      <c r="KL459" s="631">
        <f t="shared" si="890"/>
        <v>0</v>
      </c>
      <c r="KM459" s="631">
        <f t="shared" si="890"/>
        <v>0</v>
      </c>
      <c r="KN459" s="631">
        <f t="shared" si="890"/>
        <v>0</v>
      </c>
      <c r="KO459" s="631">
        <f t="shared" si="890"/>
        <v>0</v>
      </c>
      <c r="KP459" s="631">
        <f t="shared" si="890"/>
        <v>0</v>
      </c>
      <c r="KQ459" s="631">
        <f t="shared" si="890"/>
        <v>0</v>
      </c>
      <c r="KR459" s="631">
        <f t="shared" si="890"/>
        <v>0</v>
      </c>
      <c r="KS459" s="631">
        <f t="shared" si="891"/>
        <v>0</v>
      </c>
      <c r="KT459" s="631">
        <f t="shared" si="891"/>
        <v>0</v>
      </c>
      <c r="KU459" s="631">
        <f t="shared" si="891"/>
        <v>0</v>
      </c>
      <c r="KV459" s="631">
        <f t="shared" si="891"/>
        <v>0</v>
      </c>
      <c r="KW459" s="631">
        <f t="shared" si="891"/>
        <v>0</v>
      </c>
      <c r="KX459" s="631">
        <f t="shared" si="891"/>
        <v>0</v>
      </c>
      <c r="KY459" s="631"/>
      <c r="KZ459" s="631">
        <f t="shared" si="892"/>
        <v>0</v>
      </c>
      <c r="LA459" s="631">
        <f t="shared" si="892"/>
        <v>0</v>
      </c>
      <c r="LB459" s="631">
        <f t="shared" si="892"/>
        <v>0</v>
      </c>
      <c r="LC459" s="631">
        <f t="shared" si="892"/>
        <v>0</v>
      </c>
      <c r="LD459" s="631">
        <f t="shared" si="892"/>
        <v>0</v>
      </c>
      <c r="LE459" s="631">
        <f t="shared" si="892"/>
        <v>0</v>
      </c>
      <c r="LF459" s="631">
        <f t="shared" si="892"/>
        <v>0</v>
      </c>
      <c r="LG459" s="631">
        <f t="shared" si="892"/>
        <v>0</v>
      </c>
      <c r="LH459" s="631">
        <f t="shared" si="892"/>
        <v>0</v>
      </c>
      <c r="LI459" s="631">
        <f t="shared" si="892"/>
        <v>0</v>
      </c>
      <c r="LJ459" s="631">
        <f t="shared" si="893"/>
        <v>0</v>
      </c>
      <c r="LK459" s="631">
        <f t="shared" si="893"/>
        <v>0</v>
      </c>
      <c r="LL459" s="631">
        <f t="shared" si="893"/>
        <v>0</v>
      </c>
      <c r="LM459" s="631">
        <f t="shared" si="893"/>
        <v>0</v>
      </c>
      <c r="LN459" s="631">
        <f t="shared" si="893"/>
        <v>0</v>
      </c>
      <c r="LO459" s="631">
        <f t="shared" si="893"/>
        <v>0</v>
      </c>
      <c r="LP459" s="631">
        <f t="shared" si="893"/>
        <v>0</v>
      </c>
      <c r="LQ459" s="631">
        <f t="shared" si="893"/>
        <v>0</v>
      </c>
      <c r="LR459" s="631">
        <f t="shared" si="893"/>
        <v>0</v>
      </c>
      <c r="LS459" s="631">
        <f t="shared" si="893"/>
        <v>0</v>
      </c>
      <c r="LT459" s="631">
        <f t="shared" si="894"/>
        <v>0</v>
      </c>
      <c r="LU459" s="631">
        <f t="shared" si="894"/>
        <v>0</v>
      </c>
      <c r="LV459" s="631">
        <f t="shared" si="894"/>
        <v>0</v>
      </c>
      <c r="LW459" s="631">
        <f t="shared" si="894"/>
        <v>0</v>
      </c>
      <c r="LX459" s="631">
        <f t="shared" si="894"/>
        <v>0</v>
      </c>
      <c r="LY459" s="631">
        <f t="shared" si="894"/>
        <v>0</v>
      </c>
      <c r="LZ459" s="631">
        <f t="shared" si="894"/>
        <v>0</v>
      </c>
      <c r="MA459" s="631">
        <f t="shared" si="894"/>
        <v>0</v>
      </c>
      <c r="MB459" s="631">
        <f t="shared" si="894"/>
        <v>0</v>
      </c>
      <c r="MC459" s="631">
        <f t="shared" si="894"/>
        <v>0</v>
      </c>
      <c r="MD459" s="631">
        <f t="shared" si="895"/>
        <v>0</v>
      </c>
      <c r="ME459" s="631">
        <f t="shared" si="895"/>
        <v>0</v>
      </c>
      <c r="MF459" s="631">
        <f t="shared" si="895"/>
        <v>0</v>
      </c>
      <c r="MG459" s="631">
        <f t="shared" si="895"/>
        <v>0</v>
      </c>
      <c r="MH459" s="631">
        <f t="shared" si="895"/>
        <v>0</v>
      </c>
      <c r="MI459" s="631">
        <f t="shared" si="895"/>
        <v>0</v>
      </c>
      <c r="MJ459" s="631">
        <f t="shared" si="895"/>
        <v>0</v>
      </c>
      <c r="MK459" s="631">
        <f t="shared" si="895"/>
        <v>0</v>
      </c>
      <c r="ML459" s="631">
        <f t="shared" si="895"/>
        <v>0</v>
      </c>
      <c r="MM459" s="631">
        <f t="shared" si="895"/>
        <v>0</v>
      </c>
      <c r="MN459" s="631">
        <f t="shared" si="896"/>
        <v>0</v>
      </c>
      <c r="MO459" s="631">
        <f t="shared" si="896"/>
        <v>0</v>
      </c>
      <c r="MP459" s="631">
        <f t="shared" si="896"/>
        <v>0</v>
      </c>
      <c r="MQ459" s="631">
        <f t="shared" si="896"/>
        <v>0</v>
      </c>
      <c r="MR459" s="631">
        <f t="shared" si="896"/>
        <v>0</v>
      </c>
      <c r="MS459" s="631">
        <f t="shared" si="896"/>
        <v>0</v>
      </c>
      <c r="MT459" s="631">
        <f t="shared" si="896"/>
        <v>0</v>
      </c>
      <c r="MU459" s="631">
        <f t="shared" si="896"/>
        <v>0</v>
      </c>
      <c r="MV459" s="631">
        <f t="shared" si="896"/>
        <v>0</v>
      </c>
      <c r="MW459" s="631">
        <f t="shared" si="896"/>
        <v>0</v>
      </c>
      <c r="MX459" s="631">
        <f t="shared" si="897"/>
        <v>0</v>
      </c>
      <c r="MY459" s="631">
        <f t="shared" si="897"/>
        <v>0</v>
      </c>
      <c r="MZ459" s="631">
        <f t="shared" si="897"/>
        <v>0</v>
      </c>
      <c r="NA459" s="631">
        <f t="shared" si="897"/>
        <v>0</v>
      </c>
      <c r="NB459" s="631">
        <f t="shared" si="897"/>
        <v>0</v>
      </c>
      <c r="NC459" s="631">
        <f t="shared" si="897"/>
        <v>0</v>
      </c>
    </row>
    <row r="460" spans="1:367" hidden="1">
      <c r="A460" s="504"/>
      <c r="B460" s="504"/>
      <c r="C460" s="497"/>
      <c r="D460" s="497"/>
      <c r="E460" s="362">
        <f t="shared" si="772"/>
        <v>0</v>
      </c>
      <c r="F460" s="363">
        <f t="shared" si="773"/>
        <v>0</v>
      </c>
      <c r="G460" s="498">
        <f>E460*Dichtheden!$V$70</f>
        <v>0</v>
      </c>
      <c r="H460" s="499">
        <f>IF(C460=0,0,ROUND(IF((G460/2)/Dichtheden!$C$3&lt;1,1,(G460/2)/Dichtheden!$C$3),0))</f>
        <v>0</v>
      </c>
      <c r="I460" s="498">
        <f>E460*Dichtheden!$AJ$70</f>
        <v>0</v>
      </c>
      <c r="J460" s="499">
        <f>IF(C460=0,0,ROUND(IF((I460/2)/Dichtheden!$D$3&lt;1,1,(I460/2)/Dichtheden!$D$3),0))</f>
        <v>0</v>
      </c>
      <c r="K460" s="498">
        <f t="shared" si="774"/>
        <v>0</v>
      </c>
      <c r="L460" s="500">
        <f t="shared" si="777"/>
        <v>0</v>
      </c>
      <c r="M460" s="498">
        <f>IF(D460=0,0,IF((D460*Dichtheden!$G$4)&lt;25,25,D460*Dichtheden!$G$4))</f>
        <v>0</v>
      </c>
      <c r="N460" s="499">
        <f>D460*Dichtheden!$H$4</f>
        <v>0</v>
      </c>
      <c r="O460" s="501"/>
      <c r="P460" s="501"/>
      <c r="Q460" s="502">
        <f>E460*Dichtheden!$AS$68</f>
        <v>0</v>
      </c>
      <c r="R460" s="495">
        <f>IF(Q460=0,0,ROUND(IF((Q460/2)/Dichtheden!$C$3&lt;1,1,(Q460/2)/Dichtheden!$C$3),0))</f>
        <v>0</v>
      </c>
      <c r="S460" s="502">
        <f>E460*Dichtheden!$AY$68</f>
        <v>0</v>
      </c>
      <c r="T460" s="495">
        <f>IF(Q460=0,0,ROUND(IF((S460/2)/Dichtheden!$D$3&lt;1,1,(S460/2)/Dichtheden!$D$3),0))</f>
        <v>0</v>
      </c>
      <c r="U460" s="502">
        <f>D460*Dichtheden!$G$5</f>
        <v>0</v>
      </c>
      <c r="V460" s="502">
        <f>D460*Dichtheden!$H$5</f>
        <v>0</v>
      </c>
      <c r="X460" s="630"/>
      <c r="AA460" s="628">
        <f t="shared" si="900"/>
        <v>0</v>
      </c>
      <c r="AB460" s="628">
        <f t="shared" si="900"/>
        <v>0</v>
      </c>
      <c r="AC460" s="628">
        <f t="shared" si="900"/>
        <v>0</v>
      </c>
      <c r="AD460" s="628">
        <f t="shared" si="900"/>
        <v>0</v>
      </c>
      <c r="AE460" s="628">
        <f t="shared" si="900"/>
        <v>0</v>
      </c>
      <c r="AF460" s="628">
        <f t="shared" si="900"/>
        <v>0</v>
      </c>
      <c r="AG460" s="628">
        <f t="shared" si="900"/>
        <v>0</v>
      </c>
      <c r="AH460" s="628">
        <f t="shared" si="900"/>
        <v>0</v>
      </c>
      <c r="AI460" s="628">
        <f t="shared" si="900"/>
        <v>0</v>
      </c>
      <c r="AJ460" s="628">
        <f t="shared" si="900"/>
        <v>0</v>
      </c>
      <c r="AK460" s="628">
        <f t="shared" si="900"/>
        <v>0</v>
      </c>
      <c r="AL460" s="628">
        <f t="shared" si="900"/>
        <v>0</v>
      </c>
      <c r="AM460" s="628">
        <f t="shared" si="900"/>
        <v>0</v>
      </c>
      <c r="AN460" s="628">
        <f t="shared" si="900"/>
        <v>0</v>
      </c>
      <c r="AO460" s="628">
        <f t="shared" si="900"/>
        <v>0</v>
      </c>
      <c r="AP460" s="628">
        <f t="shared" si="900"/>
        <v>0</v>
      </c>
      <c r="AQ460" s="628">
        <f t="shared" si="883"/>
        <v>0</v>
      </c>
      <c r="AR460" s="628">
        <f t="shared" si="883"/>
        <v>0</v>
      </c>
      <c r="AS460" s="628">
        <f t="shared" si="883"/>
        <v>0</v>
      </c>
      <c r="AT460" s="628">
        <f t="shared" si="883"/>
        <v>0</v>
      </c>
      <c r="AU460" s="628">
        <f t="shared" si="883"/>
        <v>0</v>
      </c>
      <c r="AV460" s="628">
        <f t="shared" si="883"/>
        <v>0</v>
      </c>
      <c r="AW460" s="628">
        <f t="shared" si="883"/>
        <v>0</v>
      </c>
      <c r="AX460" s="628">
        <f t="shared" si="883"/>
        <v>0</v>
      </c>
      <c r="AY460" s="628">
        <f t="shared" si="883"/>
        <v>0</v>
      </c>
      <c r="AZ460" s="628">
        <f t="shared" si="883"/>
        <v>0</v>
      </c>
      <c r="BA460" s="628">
        <f t="shared" si="883"/>
        <v>0</v>
      </c>
      <c r="BB460" s="628">
        <f t="shared" si="883"/>
        <v>0</v>
      </c>
      <c r="BC460" s="628">
        <f t="shared" si="883"/>
        <v>0</v>
      </c>
      <c r="BD460" s="628">
        <f t="shared" si="883"/>
        <v>0</v>
      </c>
      <c r="BE460" s="628">
        <f t="shared" si="883"/>
        <v>0</v>
      </c>
      <c r="BF460" s="628">
        <f t="shared" si="883"/>
        <v>0</v>
      </c>
      <c r="BG460" s="628">
        <f t="shared" si="901"/>
        <v>0</v>
      </c>
      <c r="BH460" s="628">
        <f t="shared" si="901"/>
        <v>0</v>
      </c>
      <c r="BI460" s="628">
        <f t="shared" si="901"/>
        <v>0</v>
      </c>
      <c r="BJ460" s="628">
        <f t="shared" si="901"/>
        <v>0</v>
      </c>
      <c r="BK460" s="628">
        <f t="shared" si="901"/>
        <v>0</v>
      </c>
      <c r="BL460" s="628">
        <f t="shared" si="901"/>
        <v>0</v>
      </c>
      <c r="BM460" s="628">
        <f t="shared" si="901"/>
        <v>0</v>
      </c>
      <c r="BN460" s="628">
        <f t="shared" si="901"/>
        <v>0</v>
      </c>
      <c r="BO460" s="628">
        <f t="shared" si="901"/>
        <v>0</v>
      </c>
      <c r="BP460" s="628">
        <f t="shared" si="901"/>
        <v>0</v>
      </c>
      <c r="BQ460" s="628">
        <f t="shared" si="901"/>
        <v>0</v>
      </c>
      <c r="BR460" s="628">
        <f t="shared" si="901"/>
        <v>0</v>
      </c>
      <c r="BS460" s="628">
        <f t="shared" si="901"/>
        <v>0</v>
      </c>
      <c r="BT460" s="628">
        <f t="shared" si="901"/>
        <v>0</v>
      </c>
      <c r="BU460" s="628">
        <f t="shared" si="901"/>
        <v>0</v>
      </c>
      <c r="BV460" s="628">
        <f t="shared" si="901"/>
        <v>0</v>
      </c>
      <c r="BW460" s="628">
        <f t="shared" si="874"/>
        <v>0</v>
      </c>
      <c r="BX460" s="628">
        <f t="shared" si="874"/>
        <v>0</v>
      </c>
      <c r="BY460" s="628">
        <f t="shared" si="874"/>
        <v>0</v>
      </c>
      <c r="BZ460" s="628">
        <f t="shared" si="874"/>
        <v>0</v>
      </c>
      <c r="CA460" s="628">
        <f t="shared" si="874"/>
        <v>0</v>
      </c>
      <c r="CB460" s="628">
        <f t="shared" si="874"/>
        <v>0</v>
      </c>
      <c r="CC460" s="628">
        <f t="shared" si="874"/>
        <v>0</v>
      </c>
      <c r="CD460" s="628">
        <f t="shared" si="874"/>
        <v>0</v>
      </c>
      <c r="CE460" s="628"/>
      <c r="CF460" s="628">
        <f t="shared" si="902"/>
        <v>0</v>
      </c>
      <c r="CG460" s="628">
        <f t="shared" si="902"/>
        <v>0</v>
      </c>
      <c r="CH460" s="628">
        <f t="shared" si="902"/>
        <v>0</v>
      </c>
      <c r="CI460" s="628">
        <f t="shared" si="902"/>
        <v>0</v>
      </c>
      <c r="CJ460" s="628">
        <f t="shared" si="902"/>
        <v>0</v>
      </c>
      <c r="CK460" s="628">
        <f t="shared" si="902"/>
        <v>0</v>
      </c>
      <c r="CL460" s="628">
        <f t="shared" si="902"/>
        <v>0</v>
      </c>
      <c r="CM460" s="628">
        <f t="shared" si="902"/>
        <v>0</v>
      </c>
      <c r="CN460" s="628">
        <f t="shared" si="902"/>
        <v>0</v>
      </c>
      <c r="CO460" s="628">
        <f t="shared" si="902"/>
        <v>0</v>
      </c>
      <c r="CP460" s="628">
        <f t="shared" si="902"/>
        <v>0</v>
      </c>
      <c r="CQ460" s="628">
        <f t="shared" si="902"/>
        <v>0</v>
      </c>
      <c r="CR460" s="628">
        <f t="shared" si="902"/>
        <v>0</v>
      </c>
      <c r="CS460" s="628">
        <f t="shared" si="902"/>
        <v>0</v>
      </c>
      <c r="CT460" s="628">
        <f t="shared" si="902"/>
        <v>0</v>
      </c>
      <c r="CU460" s="628">
        <f t="shared" si="902"/>
        <v>0</v>
      </c>
      <c r="CV460" s="628">
        <f t="shared" si="884"/>
        <v>0</v>
      </c>
      <c r="CW460" s="628">
        <f t="shared" si="884"/>
        <v>0</v>
      </c>
      <c r="CX460" s="628">
        <f t="shared" si="884"/>
        <v>0</v>
      </c>
      <c r="CY460" s="628">
        <f t="shared" si="884"/>
        <v>0</v>
      </c>
      <c r="CZ460" s="628">
        <f t="shared" si="884"/>
        <v>0</v>
      </c>
      <c r="DA460" s="628">
        <f t="shared" si="884"/>
        <v>0</v>
      </c>
      <c r="DB460" s="628">
        <f t="shared" si="884"/>
        <v>0</v>
      </c>
      <c r="DC460" s="628">
        <f t="shared" si="884"/>
        <v>0</v>
      </c>
      <c r="DD460" s="628">
        <f t="shared" si="884"/>
        <v>0</v>
      </c>
      <c r="DE460" s="628">
        <f t="shared" si="884"/>
        <v>0</v>
      </c>
      <c r="DF460" s="628">
        <f t="shared" si="884"/>
        <v>0</v>
      </c>
      <c r="DG460" s="628">
        <f t="shared" si="884"/>
        <v>0</v>
      </c>
      <c r="DH460" s="628">
        <f t="shared" si="884"/>
        <v>0</v>
      </c>
      <c r="DI460" s="628">
        <f t="shared" si="884"/>
        <v>0</v>
      </c>
      <c r="DJ460" s="628">
        <f t="shared" si="884"/>
        <v>0</v>
      </c>
      <c r="DK460" s="628">
        <f t="shared" si="884"/>
        <v>0</v>
      </c>
      <c r="DL460" s="628">
        <f t="shared" si="903"/>
        <v>0</v>
      </c>
      <c r="DM460" s="628">
        <f t="shared" si="903"/>
        <v>0</v>
      </c>
      <c r="DN460" s="628">
        <f t="shared" si="903"/>
        <v>0</v>
      </c>
      <c r="DO460" s="628">
        <f t="shared" si="903"/>
        <v>0</v>
      </c>
      <c r="DP460" s="628">
        <f t="shared" si="903"/>
        <v>0</v>
      </c>
      <c r="DQ460" s="628">
        <f t="shared" si="903"/>
        <v>0</v>
      </c>
      <c r="DR460" s="628">
        <f t="shared" si="903"/>
        <v>0</v>
      </c>
      <c r="DS460" s="628">
        <f t="shared" si="903"/>
        <v>0</v>
      </c>
      <c r="DT460" s="628">
        <f t="shared" si="903"/>
        <v>0</v>
      </c>
      <c r="DU460" s="628">
        <f t="shared" si="903"/>
        <v>0</v>
      </c>
      <c r="DV460" s="628">
        <f t="shared" si="903"/>
        <v>0</v>
      </c>
      <c r="DW460" s="628">
        <f t="shared" si="903"/>
        <v>0</v>
      </c>
      <c r="DX460" s="628">
        <f t="shared" si="903"/>
        <v>0</v>
      </c>
      <c r="DY460" s="628">
        <f t="shared" si="903"/>
        <v>0</v>
      </c>
      <c r="DZ460" s="628">
        <f t="shared" si="903"/>
        <v>0</v>
      </c>
      <c r="EA460" s="628">
        <f t="shared" si="903"/>
        <v>0</v>
      </c>
      <c r="EB460" s="628">
        <f t="shared" si="877"/>
        <v>0</v>
      </c>
      <c r="EC460" s="628">
        <f t="shared" si="877"/>
        <v>0</v>
      </c>
      <c r="ED460" s="628">
        <f t="shared" si="877"/>
        <v>0</v>
      </c>
      <c r="EE460" s="628">
        <f t="shared" si="877"/>
        <v>0</v>
      </c>
      <c r="EF460" s="628">
        <f t="shared" si="877"/>
        <v>0</v>
      </c>
      <c r="EG460" s="628">
        <f t="shared" si="877"/>
        <v>0</v>
      </c>
      <c r="EH460" s="628">
        <f t="shared" si="877"/>
        <v>0</v>
      </c>
      <c r="EI460" s="628">
        <f t="shared" si="877"/>
        <v>0</v>
      </c>
      <c r="EJ460" s="631"/>
      <c r="EK460" s="631">
        <f t="shared" si="885"/>
        <v>0</v>
      </c>
      <c r="EL460" s="631">
        <f t="shared" si="885"/>
        <v>0</v>
      </c>
      <c r="EM460" s="631">
        <f t="shared" si="885"/>
        <v>0</v>
      </c>
      <c r="EN460" s="631">
        <f t="shared" si="885"/>
        <v>0</v>
      </c>
      <c r="EO460" s="631">
        <f t="shared" si="885"/>
        <v>0</v>
      </c>
      <c r="EP460" s="631">
        <f t="shared" si="885"/>
        <v>0</v>
      </c>
      <c r="EQ460" s="631">
        <f t="shared" si="885"/>
        <v>0</v>
      </c>
      <c r="ER460" s="631">
        <f t="shared" si="885"/>
        <v>0</v>
      </c>
      <c r="ES460" s="631">
        <f t="shared" si="885"/>
        <v>0</v>
      </c>
      <c r="ET460" s="631">
        <f t="shared" si="885"/>
        <v>0</v>
      </c>
      <c r="EU460" s="631">
        <f t="shared" si="885"/>
        <v>0</v>
      </c>
      <c r="EV460" s="631">
        <f t="shared" si="885"/>
        <v>0</v>
      </c>
      <c r="EW460" s="631">
        <f t="shared" si="885"/>
        <v>0</v>
      </c>
      <c r="EX460" s="631">
        <f t="shared" si="885"/>
        <v>0</v>
      </c>
      <c r="EY460" s="631">
        <f t="shared" si="885"/>
        <v>0</v>
      </c>
      <c r="EZ460" s="631">
        <f t="shared" si="885"/>
        <v>0</v>
      </c>
      <c r="FA460" s="631">
        <f t="shared" si="775"/>
        <v>0</v>
      </c>
      <c r="FB460" s="631">
        <f t="shared" si="775"/>
        <v>0</v>
      </c>
      <c r="FC460" s="631">
        <f t="shared" si="775"/>
        <v>0</v>
      </c>
      <c r="FD460" s="631">
        <f t="shared" si="899"/>
        <v>0</v>
      </c>
      <c r="FE460" s="631">
        <f t="shared" si="899"/>
        <v>0</v>
      </c>
      <c r="FF460" s="631">
        <f t="shared" si="899"/>
        <v>0</v>
      </c>
      <c r="FG460" s="631">
        <f t="shared" si="899"/>
        <v>0</v>
      </c>
      <c r="FH460" s="631">
        <f t="shared" si="899"/>
        <v>0</v>
      </c>
      <c r="FI460" s="631">
        <f t="shared" si="899"/>
        <v>0</v>
      </c>
      <c r="FJ460" s="631">
        <f t="shared" si="899"/>
        <v>0</v>
      </c>
      <c r="FK460" s="631">
        <f t="shared" si="899"/>
        <v>0</v>
      </c>
      <c r="FL460" s="631">
        <f t="shared" si="899"/>
        <v>0</v>
      </c>
      <c r="FM460" s="631">
        <f t="shared" si="899"/>
        <v>0</v>
      </c>
      <c r="FN460" s="631">
        <f t="shared" si="899"/>
        <v>0</v>
      </c>
      <c r="FO460" s="631">
        <f t="shared" si="899"/>
        <v>0</v>
      </c>
      <c r="FP460" s="631">
        <f t="shared" si="899"/>
        <v>0</v>
      </c>
      <c r="FQ460" s="631">
        <f t="shared" si="899"/>
        <v>0</v>
      </c>
      <c r="FR460" s="631">
        <f t="shared" si="899"/>
        <v>0</v>
      </c>
      <c r="FS460" s="631">
        <f t="shared" si="899"/>
        <v>0</v>
      </c>
      <c r="FT460" s="631">
        <f t="shared" si="881"/>
        <v>0</v>
      </c>
      <c r="FU460" s="631">
        <f t="shared" si="881"/>
        <v>0</v>
      </c>
      <c r="FV460" s="631">
        <f t="shared" si="880"/>
        <v>0</v>
      </c>
      <c r="FW460" s="631">
        <f t="shared" si="880"/>
        <v>0</v>
      </c>
      <c r="FX460" s="631">
        <f t="shared" si="880"/>
        <v>0</v>
      </c>
      <c r="FY460" s="631">
        <f t="shared" si="880"/>
        <v>0</v>
      </c>
      <c r="FZ460" s="631">
        <f t="shared" si="880"/>
        <v>0</v>
      </c>
      <c r="GA460" s="631">
        <f t="shared" si="880"/>
        <v>0</v>
      </c>
      <c r="GB460" s="631">
        <f t="shared" si="880"/>
        <v>0</v>
      </c>
      <c r="GC460" s="631">
        <f t="shared" si="880"/>
        <v>0</v>
      </c>
      <c r="GD460" s="631">
        <f t="shared" si="817"/>
        <v>0</v>
      </c>
      <c r="GE460" s="631">
        <f t="shared" si="817"/>
        <v>0</v>
      </c>
      <c r="GF460" s="631">
        <f t="shared" si="817"/>
        <v>0</v>
      </c>
      <c r="GG460" s="631">
        <f t="shared" si="817"/>
        <v>0</v>
      </c>
      <c r="GH460" s="631">
        <f t="shared" si="817"/>
        <v>0</v>
      </c>
      <c r="GI460" s="631">
        <f t="shared" si="853"/>
        <v>0</v>
      </c>
      <c r="GJ460" s="631">
        <f t="shared" si="853"/>
        <v>0</v>
      </c>
      <c r="GK460" s="631">
        <f t="shared" si="853"/>
        <v>0</v>
      </c>
      <c r="GL460" s="631">
        <f t="shared" si="853"/>
        <v>0</v>
      </c>
      <c r="GM460" s="631">
        <f t="shared" si="853"/>
        <v>0</v>
      </c>
      <c r="GN460" s="631">
        <f t="shared" si="853"/>
        <v>0</v>
      </c>
      <c r="GO460" s="631"/>
      <c r="GP460" s="631">
        <f t="shared" si="882"/>
        <v>0</v>
      </c>
      <c r="GQ460" s="631">
        <f t="shared" si="882"/>
        <v>0</v>
      </c>
      <c r="GR460" s="631">
        <f t="shared" si="882"/>
        <v>0</v>
      </c>
      <c r="GS460" s="631">
        <f t="shared" si="882"/>
        <v>0</v>
      </c>
      <c r="GT460" s="631">
        <f t="shared" si="882"/>
        <v>0</v>
      </c>
      <c r="GU460" s="631">
        <f t="shared" si="882"/>
        <v>0</v>
      </c>
      <c r="GV460" s="631">
        <f t="shared" si="882"/>
        <v>0</v>
      </c>
      <c r="GW460" s="631">
        <f t="shared" si="882"/>
        <v>0</v>
      </c>
      <c r="GX460" s="631">
        <f t="shared" si="882"/>
        <v>0</v>
      </c>
      <c r="GY460" s="631">
        <f t="shared" si="882"/>
        <v>0</v>
      </c>
      <c r="GZ460" s="631">
        <f t="shared" si="882"/>
        <v>0</v>
      </c>
      <c r="HA460" s="631">
        <f t="shared" si="882"/>
        <v>0</v>
      </c>
      <c r="HB460" s="631">
        <f t="shared" si="882"/>
        <v>0</v>
      </c>
      <c r="HC460" s="631">
        <f t="shared" si="882"/>
        <v>0</v>
      </c>
      <c r="HD460" s="631">
        <f t="shared" si="882"/>
        <v>0</v>
      </c>
      <c r="HE460" s="631">
        <f t="shared" si="878"/>
        <v>0</v>
      </c>
      <c r="HF460" s="631">
        <f t="shared" si="878"/>
        <v>0</v>
      </c>
      <c r="HG460" s="631">
        <f t="shared" si="878"/>
        <v>0</v>
      </c>
      <c r="HH460" s="631">
        <f t="shared" si="878"/>
        <v>0</v>
      </c>
      <c r="HI460" s="631">
        <f t="shared" si="857"/>
        <v>0</v>
      </c>
      <c r="HJ460" s="631">
        <f t="shared" si="857"/>
        <v>0</v>
      </c>
      <c r="HK460" s="631">
        <f t="shared" si="857"/>
        <v>0</v>
      </c>
      <c r="HL460" s="631">
        <f t="shared" si="857"/>
        <v>0</v>
      </c>
      <c r="HM460" s="631">
        <f t="shared" si="857"/>
        <v>0</v>
      </c>
      <c r="HN460" s="631">
        <f t="shared" si="857"/>
        <v>0</v>
      </c>
      <c r="HO460" s="631">
        <f t="shared" si="857"/>
        <v>0</v>
      </c>
      <c r="HP460" s="631">
        <f t="shared" si="857"/>
        <v>0</v>
      </c>
      <c r="HQ460" s="631">
        <f t="shared" si="857"/>
        <v>0</v>
      </c>
      <c r="HR460" s="631">
        <f t="shared" si="835"/>
        <v>0</v>
      </c>
      <c r="HS460" s="631">
        <f t="shared" si="835"/>
        <v>0</v>
      </c>
      <c r="HT460" s="631">
        <f t="shared" si="835"/>
        <v>0</v>
      </c>
      <c r="HU460" s="631">
        <f t="shared" si="835"/>
        <v>0</v>
      </c>
      <c r="HV460" s="631">
        <f t="shared" si="898"/>
        <v>0</v>
      </c>
      <c r="HW460" s="631">
        <f t="shared" si="898"/>
        <v>0</v>
      </c>
      <c r="HX460" s="631">
        <f t="shared" si="898"/>
        <v>0</v>
      </c>
      <c r="HY460" s="631">
        <f t="shared" si="898"/>
        <v>0</v>
      </c>
      <c r="HZ460" s="631">
        <f t="shared" si="898"/>
        <v>0</v>
      </c>
      <c r="IA460" s="631">
        <f t="shared" si="898"/>
        <v>0</v>
      </c>
      <c r="IB460" s="631">
        <f t="shared" si="898"/>
        <v>0</v>
      </c>
      <c r="IC460" s="631">
        <f t="shared" si="898"/>
        <v>0</v>
      </c>
      <c r="ID460" s="631">
        <f t="shared" si="898"/>
        <v>0</v>
      </c>
      <c r="IE460" s="631">
        <f t="shared" si="898"/>
        <v>0</v>
      </c>
      <c r="IF460" s="631">
        <f t="shared" si="898"/>
        <v>0</v>
      </c>
      <c r="IG460" s="631">
        <f t="shared" si="898"/>
        <v>0</v>
      </c>
      <c r="IH460" s="631">
        <f t="shared" si="898"/>
        <v>0</v>
      </c>
      <c r="II460" s="631">
        <f t="shared" si="898"/>
        <v>0</v>
      </c>
      <c r="IJ460" s="631">
        <f t="shared" si="898"/>
        <v>0</v>
      </c>
      <c r="IK460" s="631">
        <f t="shared" si="898"/>
        <v>0</v>
      </c>
      <c r="IL460" s="631">
        <f t="shared" si="879"/>
        <v>0</v>
      </c>
      <c r="IM460" s="631">
        <f t="shared" si="879"/>
        <v>0</v>
      </c>
      <c r="IN460" s="631">
        <f t="shared" si="879"/>
        <v>0</v>
      </c>
      <c r="IO460" s="631">
        <f t="shared" si="879"/>
        <v>0</v>
      </c>
      <c r="IP460" s="631">
        <f t="shared" si="879"/>
        <v>0</v>
      </c>
      <c r="IQ460" s="631">
        <f t="shared" si="879"/>
        <v>0</v>
      </c>
      <c r="IR460" s="631">
        <f t="shared" si="879"/>
        <v>0</v>
      </c>
      <c r="IS460" s="631">
        <f t="shared" si="879"/>
        <v>0</v>
      </c>
      <c r="IT460" s="631"/>
      <c r="IU460" s="631">
        <f t="shared" si="886"/>
        <v>0</v>
      </c>
      <c r="IV460" s="631">
        <f t="shared" si="886"/>
        <v>0</v>
      </c>
      <c r="IW460" s="631">
        <f t="shared" si="886"/>
        <v>0</v>
      </c>
      <c r="IX460" s="631">
        <f t="shared" si="886"/>
        <v>0</v>
      </c>
      <c r="IY460" s="631">
        <f t="shared" si="886"/>
        <v>0</v>
      </c>
      <c r="IZ460" s="631">
        <f t="shared" si="886"/>
        <v>0</v>
      </c>
      <c r="JA460" s="631">
        <f t="shared" si="886"/>
        <v>0</v>
      </c>
      <c r="JB460" s="631">
        <f t="shared" si="886"/>
        <v>0</v>
      </c>
      <c r="JC460" s="631">
        <f t="shared" si="886"/>
        <v>0</v>
      </c>
      <c r="JD460" s="631">
        <f t="shared" si="886"/>
        <v>0</v>
      </c>
      <c r="JE460" s="631">
        <f t="shared" si="887"/>
        <v>0</v>
      </c>
      <c r="JF460" s="631">
        <f t="shared" si="887"/>
        <v>0</v>
      </c>
      <c r="JG460" s="631">
        <f t="shared" si="887"/>
        <v>0</v>
      </c>
      <c r="JH460" s="631">
        <f t="shared" si="887"/>
        <v>0</v>
      </c>
      <c r="JI460" s="631">
        <f t="shared" si="887"/>
        <v>0</v>
      </c>
      <c r="JJ460" s="631">
        <f t="shared" si="887"/>
        <v>0</v>
      </c>
      <c r="JK460" s="631">
        <f t="shared" si="887"/>
        <v>0</v>
      </c>
      <c r="JL460" s="631">
        <f t="shared" si="887"/>
        <v>0</v>
      </c>
      <c r="JM460" s="631">
        <f t="shared" si="887"/>
        <v>0</v>
      </c>
      <c r="JN460" s="631">
        <f t="shared" si="887"/>
        <v>0</v>
      </c>
      <c r="JO460" s="631">
        <f t="shared" si="888"/>
        <v>0</v>
      </c>
      <c r="JP460" s="631">
        <f t="shared" si="888"/>
        <v>0</v>
      </c>
      <c r="JQ460" s="631">
        <f t="shared" si="888"/>
        <v>0</v>
      </c>
      <c r="JR460" s="631">
        <f t="shared" si="888"/>
        <v>0</v>
      </c>
      <c r="JS460" s="631">
        <f t="shared" si="888"/>
        <v>0</v>
      </c>
      <c r="JT460" s="631">
        <f t="shared" si="888"/>
        <v>0</v>
      </c>
      <c r="JU460" s="631">
        <f t="shared" si="888"/>
        <v>0</v>
      </c>
      <c r="JV460" s="631">
        <f t="shared" si="888"/>
        <v>0</v>
      </c>
      <c r="JW460" s="631">
        <f t="shared" si="888"/>
        <v>0</v>
      </c>
      <c r="JX460" s="631">
        <f t="shared" si="888"/>
        <v>0</v>
      </c>
      <c r="JY460" s="631">
        <f t="shared" si="889"/>
        <v>0</v>
      </c>
      <c r="JZ460" s="631">
        <f t="shared" si="889"/>
        <v>0</v>
      </c>
      <c r="KA460" s="631">
        <f t="shared" si="889"/>
        <v>0</v>
      </c>
      <c r="KB460" s="631">
        <f t="shared" si="889"/>
        <v>0</v>
      </c>
      <c r="KC460" s="631">
        <f t="shared" si="889"/>
        <v>0</v>
      </c>
      <c r="KD460" s="631">
        <f t="shared" si="889"/>
        <v>0</v>
      </c>
      <c r="KE460" s="631">
        <f t="shared" si="889"/>
        <v>0</v>
      </c>
      <c r="KF460" s="631">
        <f t="shared" si="889"/>
        <v>0</v>
      </c>
      <c r="KG460" s="631">
        <f t="shared" si="889"/>
        <v>0</v>
      </c>
      <c r="KH460" s="631">
        <f t="shared" si="889"/>
        <v>0</v>
      </c>
      <c r="KI460" s="631">
        <f t="shared" si="890"/>
        <v>0</v>
      </c>
      <c r="KJ460" s="631">
        <f t="shared" si="890"/>
        <v>0</v>
      </c>
      <c r="KK460" s="631">
        <f t="shared" si="890"/>
        <v>0</v>
      </c>
      <c r="KL460" s="631">
        <f t="shared" si="890"/>
        <v>0</v>
      </c>
      <c r="KM460" s="631">
        <f t="shared" si="890"/>
        <v>0</v>
      </c>
      <c r="KN460" s="631">
        <f t="shared" si="890"/>
        <v>0</v>
      </c>
      <c r="KO460" s="631">
        <f t="shared" si="890"/>
        <v>0</v>
      </c>
      <c r="KP460" s="631">
        <f t="shared" si="890"/>
        <v>0</v>
      </c>
      <c r="KQ460" s="631">
        <f t="shared" si="890"/>
        <v>0</v>
      </c>
      <c r="KR460" s="631">
        <f t="shared" si="890"/>
        <v>0</v>
      </c>
      <c r="KS460" s="631">
        <f t="shared" si="891"/>
        <v>0</v>
      </c>
      <c r="KT460" s="631">
        <f t="shared" si="891"/>
        <v>0</v>
      </c>
      <c r="KU460" s="631">
        <f t="shared" si="891"/>
        <v>0</v>
      </c>
      <c r="KV460" s="631">
        <f t="shared" si="891"/>
        <v>0</v>
      </c>
      <c r="KW460" s="631">
        <f t="shared" si="891"/>
        <v>0</v>
      </c>
      <c r="KX460" s="631">
        <f t="shared" si="891"/>
        <v>0</v>
      </c>
      <c r="KY460" s="631"/>
      <c r="KZ460" s="631">
        <f t="shared" si="892"/>
        <v>0</v>
      </c>
      <c r="LA460" s="631">
        <f t="shared" si="892"/>
        <v>0</v>
      </c>
      <c r="LB460" s="631">
        <f t="shared" si="892"/>
        <v>0</v>
      </c>
      <c r="LC460" s="631">
        <f t="shared" si="892"/>
        <v>0</v>
      </c>
      <c r="LD460" s="631">
        <f t="shared" si="892"/>
        <v>0</v>
      </c>
      <c r="LE460" s="631">
        <f t="shared" si="892"/>
        <v>0</v>
      </c>
      <c r="LF460" s="631">
        <f t="shared" si="892"/>
        <v>0</v>
      </c>
      <c r="LG460" s="631">
        <f t="shared" si="892"/>
        <v>0</v>
      </c>
      <c r="LH460" s="631">
        <f t="shared" si="892"/>
        <v>0</v>
      </c>
      <c r="LI460" s="631">
        <f t="shared" si="892"/>
        <v>0</v>
      </c>
      <c r="LJ460" s="631">
        <f t="shared" si="893"/>
        <v>0</v>
      </c>
      <c r="LK460" s="631">
        <f t="shared" si="893"/>
        <v>0</v>
      </c>
      <c r="LL460" s="631">
        <f t="shared" si="893"/>
        <v>0</v>
      </c>
      <c r="LM460" s="631">
        <f t="shared" si="893"/>
        <v>0</v>
      </c>
      <c r="LN460" s="631">
        <f t="shared" si="893"/>
        <v>0</v>
      </c>
      <c r="LO460" s="631">
        <f t="shared" si="893"/>
        <v>0</v>
      </c>
      <c r="LP460" s="631">
        <f t="shared" si="893"/>
        <v>0</v>
      </c>
      <c r="LQ460" s="631">
        <f t="shared" si="893"/>
        <v>0</v>
      </c>
      <c r="LR460" s="631">
        <f t="shared" si="893"/>
        <v>0</v>
      </c>
      <c r="LS460" s="631">
        <f t="shared" si="893"/>
        <v>0</v>
      </c>
      <c r="LT460" s="631">
        <f t="shared" si="894"/>
        <v>0</v>
      </c>
      <c r="LU460" s="631">
        <f t="shared" si="894"/>
        <v>0</v>
      </c>
      <c r="LV460" s="631">
        <f t="shared" si="894"/>
        <v>0</v>
      </c>
      <c r="LW460" s="631">
        <f t="shared" si="894"/>
        <v>0</v>
      </c>
      <c r="LX460" s="631">
        <f t="shared" si="894"/>
        <v>0</v>
      </c>
      <c r="LY460" s="631">
        <f t="shared" si="894"/>
        <v>0</v>
      </c>
      <c r="LZ460" s="631">
        <f t="shared" si="894"/>
        <v>0</v>
      </c>
      <c r="MA460" s="631">
        <f t="shared" si="894"/>
        <v>0</v>
      </c>
      <c r="MB460" s="631">
        <f t="shared" si="894"/>
        <v>0</v>
      </c>
      <c r="MC460" s="631">
        <f t="shared" si="894"/>
        <v>0</v>
      </c>
      <c r="MD460" s="631">
        <f t="shared" si="895"/>
        <v>0</v>
      </c>
      <c r="ME460" s="631">
        <f t="shared" si="895"/>
        <v>0</v>
      </c>
      <c r="MF460" s="631">
        <f t="shared" si="895"/>
        <v>0</v>
      </c>
      <c r="MG460" s="631">
        <f t="shared" si="895"/>
        <v>0</v>
      </c>
      <c r="MH460" s="631">
        <f t="shared" si="895"/>
        <v>0</v>
      </c>
      <c r="MI460" s="631">
        <f t="shared" si="895"/>
        <v>0</v>
      </c>
      <c r="MJ460" s="631">
        <f t="shared" si="895"/>
        <v>0</v>
      </c>
      <c r="MK460" s="631">
        <f t="shared" si="895"/>
        <v>0</v>
      </c>
      <c r="ML460" s="631">
        <f t="shared" si="895"/>
        <v>0</v>
      </c>
      <c r="MM460" s="631">
        <f t="shared" si="895"/>
        <v>0</v>
      </c>
      <c r="MN460" s="631">
        <f t="shared" si="896"/>
        <v>0</v>
      </c>
      <c r="MO460" s="631">
        <f t="shared" si="896"/>
        <v>0</v>
      </c>
      <c r="MP460" s="631">
        <f t="shared" si="896"/>
        <v>0</v>
      </c>
      <c r="MQ460" s="631">
        <f t="shared" si="896"/>
        <v>0</v>
      </c>
      <c r="MR460" s="631">
        <f t="shared" si="896"/>
        <v>0</v>
      </c>
      <c r="MS460" s="631">
        <f t="shared" si="896"/>
        <v>0</v>
      </c>
      <c r="MT460" s="631">
        <f t="shared" si="896"/>
        <v>0</v>
      </c>
      <c r="MU460" s="631">
        <f t="shared" si="896"/>
        <v>0</v>
      </c>
      <c r="MV460" s="631">
        <f t="shared" si="896"/>
        <v>0</v>
      </c>
      <c r="MW460" s="631">
        <f t="shared" si="896"/>
        <v>0</v>
      </c>
      <c r="MX460" s="631">
        <f t="shared" si="897"/>
        <v>0</v>
      </c>
      <c r="MY460" s="631">
        <f t="shared" si="897"/>
        <v>0</v>
      </c>
      <c r="MZ460" s="631">
        <f t="shared" si="897"/>
        <v>0</v>
      </c>
      <c r="NA460" s="631">
        <f t="shared" si="897"/>
        <v>0</v>
      </c>
      <c r="NB460" s="631">
        <f t="shared" si="897"/>
        <v>0</v>
      </c>
      <c r="NC460" s="631">
        <f t="shared" si="897"/>
        <v>0</v>
      </c>
    </row>
    <row r="461" spans="1:367" hidden="1">
      <c r="A461" s="504"/>
      <c r="B461" s="504"/>
      <c r="C461" s="497"/>
      <c r="D461" s="497"/>
      <c r="E461" s="362">
        <f t="shared" si="772"/>
        <v>0</v>
      </c>
      <c r="F461" s="363">
        <f t="shared" si="773"/>
        <v>0</v>
      </c>
      <c r="G461" s="498">
        <f>E461*Dichtheden!$V$70</f>
        <v>0</v>
      </c>
      <c r="H461" s="499">
        <f>IF(C461=0,0,ROUND(IF((G461/2)/Dichtheden!$C$3&lt;1,1,(G461/2)/Dichtheden!$C$3),0))</f>
        <v>0</v>
      </c>
      <c r="I461" s="498">
        <f>E461*Dichtheden!$AJ$70</f>
        <v>0</v>
      </c>
      <c r="J461" s="499">
        <f>IF(C461=0,0,ROUND(IF((I461/2)/Dichtheden!$D$3&lt;1,1,(I461/2)/Dichtheden!$D$3),0))</f>
        <v>0</v>
      </c>
      <c r="K461" s="498">
        <f t="shared" si="774"/>
        <v>0</v>
      </c>
      <c r="L461" s="500">
        <f t="shared" si="777"/>
        <v>0</v>
      </c>
      <c r="M461" s="498">
        <f>IF(D461=0,0,IF((D461*Dichtheden!$G$4)&lt;25,25,D461*Dichtheden!$G$4))</f>
        <v>0</v>
      </c>
      <c r="N461" s="499">
        <f>D461*Dichtheden!$H$4</f>
        <v>0</v>
      </c>
      <c r="O461" s="501"/>
      <c r="P461" s="501"/>
      <c r="Q461" s="502">
        <f>E461*Dichtheden!$AS$68</f>
        <v>0</v>
      </c>
      <c r="R461" s="495">
        <f>IF(Q461=0,0,ROUND(IF((Q461/2)/Dichtheden!$C$3&lt;1,1,(Q461/2)/Dichtheden!$C$3),0))</f>
        <v>0</v>
      </c>
      <c r="S461" s="502">
        <f>E461*Dichtheden!$AY$68</f>
        <v>0</v>
      </c>
      <c r="T461" s="495">
        <f>IF(Q461=0,0,ROUND(IF((S461/2)/Dichtheden!$D$3&lt;1,1,(S461/2)/Dichtheden!$D$3),0))</f>
        <v>0</v>
      </c>
      <c r="U461" s="502">
        <f>D461*Dichtheden!$G$5</f>
        <v>0</v>
      </c>
      <c r="V461" s="502">
        <f>D461*Dichtheden!$H$5</f>
        <v>0</v>
      </c>
      <c r="X461" s="630"/>
      <c r="AA461" s="628">
        <f t="shared" si="900"/>
        <v>0</v>
      </c>
      <c r="AB461" s="628">
        <f t="shared" si="900"/>
        <v>0</v>
      </c>
      <c r="AC461" s="628">
        <f t="shared" si="900"/>
        <v>0</v>
      </c>
      <c r="AD461" s="628">
        <f t="shared" si="900"/>
        <v>0</v>
      </c>
      <c r="AE461" s="628">
        <f t="shared" si="900"/>
        <v>0</v>
      </c>
      <c r="AF461" s="628">
        <f t="shared" si="900"/>
        <v>0</v>
      </c>
      <c r="AG461" s="628">
        <f t="shared" si="900"/>
        <v>0</v>
      </c>
      <c r="AH461" s="628">
        <f t="shared" si="900"/>
        <v>0</v>
      </c>
      <c r="AI461" s="628">
        <f t="shared" si="900"/>
        <v>0</v>
      </c>
      <c r="AJ461" s="628">
        <f t="shared" si="900"/>
        <v>0</v>
      </c>
      <c r="AK461" s="628">
        <f t="shared" si="900"/>
        <v>0</v>
      </c>
      <c r="AL461" s="628">
        <f t="shared" si="900"/>
        <v>0</v>
      </c>
      <c r="AM461" s="628">
        <f t="shared" si="900"/>
        <v>0</v>
      </c>
      <c r="AN461" s="628">
        <f t="shared" si="900"/>
        <v>0</v>
      </c>
      <c r="AO461" s="628">
        <f t="shared" si="900"/>
        <v>0</v>
      </c>
      <c r="AP461" s="628">
        <f t="shared" si="900"/>
        <v>0</v>
      </c>
      <c r="AQ461" s="628">
        <f t="shared" si="883"/>
        <v>0</v>
      </c>
      <c r="AR461" s="628">
        <f t="shared" si="883"/>
        <v>0</v>
      </c>
      <c r="AS461" s="628">
        <f t="shared" si="883"/>
        <v>0</v>
      </c>
      <c r="AT461" s="628">
        <f t="shared" si="883"/>
        <v>0</v>
      </c>
      <c r="AU461" s="628">
        <f t="shared" si="883"/>
        <v>0</v>
      </c>
      <c r="AV461" s="628">
        <f t="shared" si="883"/>
        <v>0</v>
      </c>
      <c r="AW461" s="628">
        <f t="shared" si="883"/>
        <v>0</v>
      </c>
      <c r="AX461" s="628">
        <f t="shared" si="883"/>
        <v>0</v>
      </c>
      <c r="AY461" s="628">
        <f t="shared" si="883"/>
        <v>0</v>
      </c>
      <c r="AZ461" s="628">
        <f t="shared" si="883"/>
        <v>0</v>
      </c>
      <c r="BA461" s="628">
        <f t="shared" si="883"/>
        <v>0</v>
      </c>
      <c r="BB461" s="628">
        <f t="shared" si="883"/>
        <v>0</v>
      </c>
      <c r="BC461" s="628">
        <f t="shared" si="883"/>
        <v>0</v>
      </c>
      <c r="BD461" s="628">
        <f t="shared" si="883"/>
        <v>0</v>
      </c>
      <c r="BE461" s="628">
        <f t="shared" si="883"/>
        <v>0</v>
      </c>
      <c r="BF461" s="628">
        <f t="shared" si="883"/>
        <v>0</v>
      </c>
      <c r="BG461" s="628">
        <f t="shared" si="901"/>
        <v>0</v>
      </c>
      <c r="BH461" s="628">
        <f t="shared" si="901"/>
        <v>0</v>
      </c>
      <c r="BI461" s="628">
        <f t="shared" si="901"/>
        <v>0</v>
      </c>
      <c r="BJ461" s="628">
        <f t="shared" si="901"/>
        <v>0</v>
      </c>
      <c r="BK461" s="628">
        <f t="shared" si="901"/>
        <v>0</v>
      </c>
      <c r="BL461" s="628">
        <f t="shared" si="901"/>
        <v>0</v>
      </c>
      <c r="BM461" s="628">
        <f t="shared" si="901"/>
        <v>0</v>
      </c>
      <c r="BN461" s="628">
        <f t="shared" si="901"/>
        <v>0</v>
      </c>
      <c r="BO461" s="628">
        <f t="shared" si="901"/>
        <v>0</v>
      </c>
      <c r="BP461" s="628">
        <f t="shared" si="901"/>
        <v>0</v>
      </c>
      <c r="BQ461" s="628">
        <f t="shared" si="901"/>
        <v>0</v>
      </c>
      <c r="BR461" s="628">
        <f t="shared" si="901"/>
        <v>0</v>
      </c>
      <c r="BS461" s="628">
        <f t="shared" si="901"/>
        <v>0</v>
      </c>
      <c r="BT461" s="628">
        <f t="shared" si="901"/>
        <v>0</v>
      </c>
      <c r="BU461" s="628">
        <f t="shared" si="901"/>
        <v>0</v>
      </c>
      <c r="BV461" s="628">
        <f t="shared" si="901"/>
        <v>0</v>
      </c>
      <c r="BW461" s="628">
        <f t="shared" si="874"/>
        <v>0</v>
      </c>
      <c r="BX461" s="628">
        <f t="shared" si="874"/>
        <v>0</v>
      </c>
      <c r="BY461" s="628">
        <f t="shared" si="874"/>
        <v>0</v>
      </c>
      <c r="BZ461" s="628">
        <f t="shared" si="874"/>
        <v>0</v>
      </c>
      <c r="CA461" s="628">
        <f t="shared" si="874"/>
        <v>0</v>
      </c>
      <c r="CB461" s="628">
        <f t="shared" si="874"/>
        <v>0</v>
      </c>
      <c r="CC461" s="628">
        <f t="shared" si="874"/>
        <v>0</v>
      </c>
      <c r="CD461" s="628">
        <f t="shared" si="874"/>
        <v>0</v>
      </c>
      <c r="CE461" s="628"/>
      <c r="CF461" s="628">
        <f t="shared" si="902"/>
        <v>0</v>
      </c>
      <c r="CG461" s="628">
        <f t="shared" si="902"/>
        <v>0</v>
      </c>
      <c r="CH461" s="628">
        <f t="shared" si="902"/>
        <v>0</v>
      </c>
      <c r="CI461" s="628">
        <f t="shared" si="902"/>
        <v>0</v>
      </c>
      <c r="CJ461" s="628">
        <f t="shared" si="902"/>
        <v>0</v>
      </c>
      <c r="CK461" s="628">
        <f t="shared" si="902"/>
        <v>0</v>
      </c>
      <c r="CL461" s="628">
        <f t="shared" si="902"/>
        <v>0</v>
      </c>
      <c r="CM461" s="628">
        <f t="shared" si="902"/>
        <v>0</v>
      </c>
      <c r="CN461" s="628">
        <f t="shared" si="902"/>
        <v>0</v>
      </c>
      <c r="CO461" s="628">
        <f t="shared" si="902"/>
        <v>0</v>
      </c>
      <c r="CP461" s="628">
        <f t="shared" si="902"/>
        <v>0</v>
      </c>
      <c r="CQ461" s="628">
        <f t="shared" si="902"/>
        <v>0</v>
      </c>
      <c r="CR461" s="628">
        <f t="shared" si="902"/>
        <v>0</v>
      </c>
      <c r="CS461" s="628">
        <f t="shared" si="902"/>
        <v>0</v>
      </c>
      <c r="CT461" s="628">
        <f t="shared" si="902"/>
        <v>0</v>
      </c>
      <c r="CU461" s="628">
        <f t="shared" si="902"/>
        <v>0</v>
      </c>
      <c r="CV461" s="628">
        <f t="shared" si="884"/>
        <v>0</v>
      </c>
      <c r="CW461" s="628">
        <f t="shared" si="884"/>
        <v>0</v>
      </c>
      <c r="CX461" s="628">
        <f t="shared" si="884"/>
        <v>0</v>
      </c>
      <c r="CY461" s="628">
        <f t="shared" si="884"/>
        <v>0</v>
      </c>
      <c r="CZ461" s="628">
        <f t="shared" si="884"/>
        <v>0</v>
      </c>
      <c r="DA461" s="628">
        <f t="shared" si="884"/>
        <v>0</v>
      </c>
      <c r="DB461" s="628">
        <f t="shared" si="884"/>
        <v>0</v>
      </c>
      <c r="DC461" s="628">
        <f t="shared" si="884"/>
        <v>0</v>
      </c>
      <c r="DD461" s="628">
        <f t="shared" si="884"/>
        <v>0</v>
      </c>
      <c r="DE461" s="628">
        <f t="shared" si="884"/>
        <v>0</v>
      </c>
      <c r="DF461" s="628">
        <f t="shared" si="884"/>
        <v>0</v>
      </c>
      <c r="DG461" s="628">
        <f t="shared" si="884"/>
        <v>0</v>
      </c>
      <c r="DH461" s="628">
        <f t="shared" si="884"/>
        <v>0</v>
      </c>
      <c r="DI461" s="628">
        <f t="shared" si="884"/>
        <v>0</v>
      </c>
      <c r="DJ461" s="628">
        <f t="shared" si="884"/>
        <v>0</v>
      </c>
      <c r="DK461" s="628">
        <f t="shared" si="884"/>
        <v>0</v>
      </c>
      <c r="DL461" s="628">
        <f t="shared" si="903"/>
        <v>0</v>
      </c>
      <c r="DM461" s="628">
        <f t="shared" si="903"/>
        <v>0</v>
      </c>
      <c r="DN461" s="628">
        <f t="shared" si="903"/>
        <v>0</v>
      </c>
      <c r="DO461" s="628">
        <f t="shared" si="903"/>
        <v>0</v>
      </c>
      <c r="DP461" s="628">
        <f t="shared" si="903"/>
        <v>0</v>
      </c>
      <c r="DQ461" s="628">
        <f t="shared" si="903"/>
        <v>0</v>
      </c>
      <c r="DR461" s="628">
        <f t="shared" si="903"/>
        <v>0</v>
      </c>
      <c r="DS461" s="628">
        <f t="shared" si="903"/>
        <v>0</v>
      </c>
      <c r="DT461" s="628">
        <f t="shared" si="903"/>
        <v>0</v>
      </c>
      <c r="DU461" s="628">
        <f t="shared" si="903"/>
        <v>0</v>
      </c>
      <c r="DV461" s="628">
        <f t="shared" si="903"/>
        <v>0</v>
      </c>
      <c r="DW461" s="628">
        <f t="shared" si="903"/>
        <v>0</v>
      </c>
      <c r="DX461" s="628">
        <f t="shared" si="903"/>
        <v>0</v>
      </c>
      <c r="DY461" s="628">
        <f t="shared" si="903"/>
        <v>0</v>
      </c>
      <c r="DZ461" s="628">
        <f t="shared" si="903"/>
        <v>0</v>
      </c>
      <c r="EA461" s="628">
        <f t="shared" si="903"/>
        <v>0</v>
      </c>
      <c r="EB461" s="628">
        <f t="shared" si="877"/>
        <v>0</v>
      </c>
      <c r="EC461" s="628">
        <f t="shared" si="877"/>
        <v>0</v>
      </c>
      <c r="ED461" s="628">
        <f t="shared" si="877"/>
        <v>0</v>
      </c>
      <c r="EE461" s="628">
        <f t="shared" si="877"/>
        <v>0</v>
      </c>
      <c r="EF461" s="628">
        <f t="shared" si="877"/>
        <v>0</v>
      </c>
      <c r="EG461" s="628">
        <f t="shared" si="877"/>
        <v>0</v>
      </c>
      <c r="EH461" s="628">
        <f t="shared" si="877"/>
        <v>0</v>
      </c>
      <c r="EI461" s="628">
        <f t="shared" si="877"/>
        <v>0</v>
      </c>
      <c r="EJ461" s="631"/>
      <c r="EK461" s="631">
        <f t="shared" si="885"/>
        <v>0</v>
      </c>
      <c r="EL461" s="631">
        <f t="shared" si="885"/>
        <v>0</v>
      </c>
      <c r="EM461" s="631">
        <f t="shared" si="885"/>
        <v>0</v>
      </c>
      <c r="EN461" s="631">
        <f t="shared" si="885"/>
        <v>0</v>
      </c>
      <c r="EO461" s="631">
        <f t="shared" si="885"/>
        <v>0</v>
      </c>
      <c r="EP461" s="631">
        <f t="shared" si="885"/>
        <v>0</v>
      </c>
      <c r="EQ461" s="631">
        <f t="shared" si="885"/>
        <v>0</v>
      </c>
      <c r="ER461" s="631">
        <f t="shared" si="885"/>
        <v>0</v>
      </c>
      <c r="ES461" s="631">
        <f t="shared" si="885"/>
        <v>0</v>
      </c>
      <c r="ET461" s="631">
        <f t="shared" si="885"/>
        <v>0</v>
      </c>
      <c r="EU461" s="631">
        <f t="shared" si="885"/>
        <v>0</v>
      </c>
      <c r="EV461" s="631">
        <f t="shared" si="885"/>
        <v>0</v>
      </c>
      <c r="EW461" s="631">
        <f t="shared" si="885"/>
        <v>0</v>
      </c>
      <c r="EX461" s="631">
        <f t="shared" si="885"/>
        <v>0</v>
      </c>
      <c r="EY461" s="631">
        <f t="shared" si="885"/>
        <v>0</v>
      </c>
      <c r="EZ461" s="631">
        <f t="shared" si="885"/>
        <v>0</v>
      </c>
      <c r="FA461" s="631">
        <f t="shared" si="775"/>
        <v>0</v>
      </c>
      <c r="FB461" s="631">
        <f t="shared" si="775"/>
        <v>0</v>
      </c>
      <c r="FC461" s="631">
        <f t="shared" si="775"/>
        <v>0</v>
      </c>
      <c r="FD461" s="631">
        <f t="shared" si="899"/>
        <v>0</v>
      </c>
      <c r="FE461" s="631">
        <f t="shared" si="899"/>
        <v>0</v>
      </c>
      <c r="FF461" s="631">
        <f t="shared" si="899"/>
        <v>0</v>
      </c>
      <c r="FG461" s="631">
        <f t="shared" si="899"/>
        <v>0</v>
      </c>
      <c r="FH461" s="631">
        <f t="shared" si="899"/>
        <v>0</v>
      </c>
      <c r="FI461" s="631">
        <f t="shared" si="899"/>
        <v>0</v>
      </c>
      <c r="FJ461" s="631">
        <f t="shared" si="899"/>
        <v>0</v>
      </c>
      <c r="FK461" s="631">
        <f t="shared" si="899"/>
        <v>0</v>
      </c>
      <c r="FL461" s="631">
        <f t="shared" si="899"/>
        <v>0</v>
      </c>
      <c r="FM461" s="631">
        <f t="shared" si="899"/>
        <v>0</v>
      </c>
      <c r="FN461" s="631">
        <f t="shared" si="899"/>
        <v>0</v>
      </c>
      <c r="FO461" s="631">
        <f t="shared" si="899"/>
        <v>0</v>
      </c>
      <c r="FP461" s="631">
        <f t="shared" si="899"/>
        <v>0</v>
      </c>
      <c r="FQ461" s="631">
        <f t="shared" si="899"/>
        <v>0</v>
      </c>
      <c r="FR461" s="631">
        <f t="shared" si="899"/>
        <v>0</v>
      </c>
      <c r="FS461" s="631">
        <f t="shared" si="899"/>
        <v>0</v>
      </c>
      <c r="FT461" s="631">
        <f t="shared" si="881"/>
        <v>0</v>
      </c>
      <c r="FU461" s="631">
        <f t="shared" si="881"/>
        <v>0</v>
      </c>
      <c r="FV461" s="631">
        <f t="shared" si="880"/>
        <v>0</v>
      </c>
      <c r="FW461" s="631">
        <f t="shared" si="880"/>
        <v>0</v>
      </c>
      <c r="FX461" s="631">
        <f t="shared" si="880"/>
        <v>0</v>
      </c>
      <c r="FY461" s="631">
        <f t="shared" si="880"/>
        <v>0</v>
      </c>
      <c r="FZ461" s="631">
        <f t="shared" si="880"/>
        <v>0</v>
      </c>
      <c r="GA461" s="631">
        <f t="shared" si="880"/>
        <v>0</v>
      </c>
      <c r="GB461" s="631">
        <f t="shared" si="880"/>
        <v>0</v>
      </c>
      <c r="GC461" s="631">
        <f t="shared" si="880"/>
        <v>0</v>
      </c>
      <c r="GD461" s="631">
        <f t="shared" si="817"/>
        <v>0</v>
      </c>
      <c r="GE461" s="631">
        <f t="shared" si="817"/>
        <v>0</v>
      </c>
      <c r="GF461" s="631">
        <f t="shared" si="817"/>
        <v>0</v>
      </c>
      <c r="GG461" s="631">
        <f t="shared" si="817"/>
        <v>0</v>
      </c>
      <c r="GH461" s="631">
        <f t="shared" si="817"/>
        <v>0</v>
      </c>
      <c r="GI461" s="631">
        <f t="shared" si="853"/>
        <v>0</v>
      </c>
      <c r="GJ461" s="631">
        <f t="shared" si="853"/>
        <v>0</v>
      </c>
      <c r="GK461" s="631">
        <f t="shared" si="853"/>
        <v>0</v>
      </c>
      <c r="GL461" s="631">
        <f t="shared" si="853"/>
        <v>0</v>
      </c>
      <c r="GM461" s="631">
        <f t="shared" si="853"/>
        <v>0</v>
      </c>
      <c r="GN461" s="631">
        <f t="shared" si="853"/>
        <v>0</v>
      </c>
      <c r="GO461" s="631"/>
      <c r="GP461" s="631">
        <f t="shared" si="882"/>
        <v>0</v>
      </c>
      <c r="GQ461" s="631">
        <f t="shared" si="882"/>
        <v>0</v>
      </c>
      <c r="GR461" s="631">
        <f t="shared" si="882"/>
        <v>0</v>
      </c>
      <c r="GS461" s="631">
        <f t="shared" si="882"/>
        <v>0</v>
      </c>
      <c r="GT461" s="631">
        <f t="shared" si="882"/>
        <v>0</v>
      </c>
      <c r="GU461" s="631">
        <f t="shared" si="882"/>
        <v>0</v>
      </c>
      <c r="GV461" s="631">
        <f t="shared" si="882"/>
        <v>0</v>
      </c>
      <c r="GW461" s="631">
        <f t="shared" si="882"/>
        <v>0</v>
      </c>
      <c r="GX461" s="631">
        <f t="shared" si="882"/>
        <v>0</v>
      </c>
      <c r="GY461" s="631">
        <f t="shared" si="882"/>
        <v>0</v>
      </c>
      <c r="GZ461" s="631">
        <f t="shared" si="882"/>
        <v>0</v>
      </c>
      <c r="HA461" s="631">
        <f t="shared" si="882"/>
        <v>0</v>
      </c>
      <c r="HB461" s="631">
        <f t="shared" si="882"/>
        <v>0</v>
      </c>
      <c r="HC461" s="631">
        <f t="shared" si="882"/>
        <v>0</v>
      </c>
      <c r="HD461" s="631">
        <f t="shared" si="882"/>
        <v>0</v>
      </c>
      <c r="HE461" s="631">
        <f t="shared" si="878"/>
        <v>0</v>
      </c>
      <c r="HF461" s="631">
        <f t="shared" si="878"/>
        <v>0</v>
      </c>
      <c r="HG461" s="631">
        <f t="shared" si="878"/>
        <v>0</v>
      </c>
      <c r="HH461" s="631">
        <f t="shared" si="878"/>
        <v>0</v>
      </c>
      <c r="HI461" s="631">
        <f t="shared" si="857"/>
        <v>0</v>
      </c>
      <c r="HJ461" s="631">
        <f t="shared" si="857"/>
        <v>0</v>
      </c>
      <c r="HK461" s="631">
        <f t="shared" si="857"/>
        <v>0</v>
      </c>
      <c r="HL461" s="631">
        <f t="shared" si="857"/>
        <v>0</v>
      </c>
      <c r="HM461" s="631">
        <f t="shared" si="857"/>
        <v>0</v>
      </c>
      <c r="HN461" s="631">
        <f t="shared" si="857"/>
        <v>0</v>
      </c>
      <c r="HO461" s="631">
        <f t="shared" si="857"/>
        <v>0</v>
      </c>
      <c r="HP461" s="631">
        <f t="shared" si="857"/>
        <v>0</v>
      </c>
      <c r="HQ461" s="631">
        <f t="shared" si="857"/>
        <v>0</v>
      </c>
      <c r="HR461" s="631">
        <f t="shared" si="835"/>
        <v>0</v>
      </c>
      <c r="HS461" s="631">
        <f t="shared" si="835"/>
        <v>0</v>
      </c>
      <c r="HT461" s="631">
        <f t="shared" si="835"/>
        <v>0</v>
      </c>
      <c r="HU461" s="631">
        <f t="shared" si="835"/>
        <v>0</v>
      </c>
      <c r="HV461" s="631">
        <f t="shared" si="898"/>
        <v>0</v>
      </c>
      <c r="HW461" s="631">
        <f t="shared" si="898"/>
        <v>0</v>
      </c>
      <c r="HX461" s="631">
        <f t="shared" si="898"/>
        <v>0</v>
      </c>
      <c r="HY461" s="631">
        <f t="shared" si="898"/>
        <v>0</v>
      </c>
      <c r="HZ461" s="631">
        <f t="shared" si="898"/>
        <v>0</v>
      </c>
      <c r="IA461" s="631">
        <f t="shared" si="898"/>
        <v>0</v>
      </c>
      <c r="IB461" s="631">
        <f t="shared" si="898"/>
        <v>0</v>
      </c>
      <c r="IC461" s="631">
        <f t="shared" si="898"/>
        <v>0</v>
      </c>
      <c r="ID461" s="631">
        <f t="shared" si="898"/>
        <v>0</v>
      </c>
      <c r="IE461" s="631">
        <f t="shared" si="898"/>
        <v>0</v>
      </c>
      <c r="IF461" s="631">
        <f t="shared" si="898"/>
        <v>0</v>
      </c>
      <c r="IG461" s="631">
        <f t="shared" si="898"/>
        <v>0</v>
      </c>
      <c r="IH461" s="631">
        <f t="shared" si="898"/>
        <v>0</v>
      </c>
      <c r="II461" s="631">
        <f t="shared" si="898"/>
        <v>0</v>
      </c>
      <c r="IJ461" s="631">
        <f t="shared" si="898"/>
        <v>0</v>
      </c>
      <c r="IK461" s="631">
        <f t="shared" si="898"/>
        <v>0</v>
      </c>
      <c r="IL461" s="631">
        <f t="shared" si="879"/>
        <v>0</v>
      </c>
      <c r="IM461" s="631">
        <f t="shared" si="879"/>
        <v>0</v>
      </c>
      <c r="IN461" s="631">
        <f t="shared" si="879"/>
        <v>0</v>
      </c>
      <c r="IO461" s="631">
        <f t="shared" si="879"/>
        <v>0</v>
      </c>
      <c r="IP461" s="631">
        <f t="shared" si="879"/>
        <v>0</v>
      </c>
      <c r="IQ461" s="631">
        <f t="shared" si="879"/>
        <v>0</v>
      </c>
      <c r="IR461" s="631">
        <f t="shared" si="879"/>
        <v>0</v>
      </c>
      <c r="IS461" s="631">
        <f t="shared" si="879"/>
        <v>0</v>
      </c>
      <c r="IT461" s="631"/>
      <c r="IU461" s="631">
        <f t="shared" ref="IU461:JD470" si="904">IF($A461=IU$60,$M461,0)</f>
        <v>0</v>
      </c>
      <c r="IV461" s="631">
        <f t="shared" si="904"/>
        <v>0</v>
      </c>
      <c r="IW461" s="631">
        <f t="shared" si="904"/>
        <v>0</v>
      </c>
      <c r="IX461" s="631">
        <f t="shared" si="904"/>
        <v>0</v>
      </c>
      <c r="IY461" s="631">
        <f t="shared" si="904"/>
        <v>0</v>
      </c>
      <c r="IZ461" s="631">
        <f t="shared" si="904"/>
        <v>0</v>
      </c>
      <c r="JA461" s="631">
        <f t="shared" si="904"/>
        <v>0</v>
      </c>
      <c r="JB461" s="631">
        <f t="shared" si="904"/>
        <v>0</v>
      </c>
      <c r="JC461" s="631">
        <f t="shared" si="904"/>
        <v>0</v>
      </c>
      <c r="JD461" s="631">
        <f t="shared" si="904"/>
        <v>0</v>
      </c>
      <c r="JE461" s="631">
        <f t="shared" ref="JE461:JN470" si="905">IF($A461=JE$60,$M461,0)</f>
        <v>0</v>
      </c>
      <c r="JF461" s="631">
        <f t="shared" si="905"/>
        <v>0</v>
      </c>
      <c r="JG461" s="631">
        <f t="shared" si="905"/>
        <v>0</v>
      </c>
      <c r="JH461" s="631">
        <f t="shared" si="905"/>
        <v>0</v>
      </c>
      <c r="JI461" s="631">
        <f t="shared" si="905"/>
        <v>0</v>
      </c>
      <c r="JJ461" s="631">
        <f t="shared" si="905"/>
        <v>0</v>
      </c>
      <c r="JK461" s="631">
        <f t="shared" si="905"/>
        <v>0</v>
      </c>
      <c r="JL461" s="631">
        <f t="shared" si="905"/>
        <v>0</v>
      </c>
      <c r="JM461" s="631">
        <f t="shared" si="905"/>
        <v>0</v>
      </c>
      <c r="JN461" s="631">
        <f t="shared" si="905"/>
        <v>0</v>
      </c>
      <c r="JO461" s="631">
        <f t="shared" ref="JO461:JX470" si="906">IF($A461=JO$60,$M461,0)</f>
        <v>0</v>
      </c>
      <c r="JP461" s="631">
        <f t="shared" si="906"/>
        <v>0</v>
      </c>
      <c r="JQ461" s="631">
        <f t="shared" si="906"/>
        <v>0</v>
      </c>
      <c r="JR461" s="631">
        <f t="shared" si="906"/>
        <v>0</v>
      </c>
      <c r="JS461" s="631">
        <f t="shared" si="906"/>
        <v>0</v>
      </c>
      <c r="JT461" s="631">
        <f t="shared" si="906"/>
        <v>0</v>
      </c>
      <c r="JU461" s="631">
        <f t="shared" si="906"/>
        <v>0</v>
      </c>
      <c r="JV461" s="631">
        <f t="shared" si="906"/>
        <v>0</v>
      </c>
      <c r="JW461" s="631">
        <f t="shared" si="906"/>
        <v>0</v>
      </c>
      <c r="JX461" s="631">
        <f t="shared" si="906"/>
        <v>0</v>
      </c>
      <c r="JY461" s="631">
        <f t="shared" ref="JY461:KH470" si="907">IF($A461=JY$60,$M461,0)</f>
        <v>0</v>
      </c>
      <c r="JZ461" s="631">
        <f t="shared" si="907"/>
        <v>0</v>
      </c>
      <c r="KA461" s="631">
        <f t="shared" si="907"/>
        <v>0</v>
      </c>
      <c r="KB461" s="631">
        <f t="shared" si="907"/>
        <v>0</v>
      </c>
      <c r="KC461" s="631">
        <f t="shared" si="907"/>
        <v>0</v>
      </c>
      <c r="KD461" s="631">
        <f t="shared" si="907"/>
        <v>0</v>
      </c>
      <c r="KE461" s="631">
        <f t="shared" si="907"/>
        <v>0</v>
      </c>
      <c r="KF461" s="631">
        <f t="shared" si="907"/>
        <v>0</v>
      </c>
      <c r="KG461" s="631">
        <f t="shared" si="907"/>
        <v>0</v>
      </c>
      <c r="KH461" s="631">
        <f t="shared" si="907"/>
        <v>0</v>
      </c>
      <c r="KI461" s="631">
        <f t="shared" ref="KI461:KR470" si="908">IF($A461=KI$60,$M461,0)</f>
        <v>0</v>
      </c>
      <c r="KJ461" s="631">
        <f t="shared" si="908"/>
        <v>0</v>
      </c>
      <c r="KK461" s="631">
        <f t="shared" si="908"/>
        <v>0</v>
      </c>
      <c r="KL461" s="631">
        <f t="shared" si="908"/>
        <v>0</v>
      </c>
      <c r="KM461" s="631">
        <f t="shared" si="908"/>
        <v>0</v>
      </c>
      <c r="KN461" s="631">
        <f t="shared" si="908"/>
        <v>0</v>
      </c>
      <c r="KO461" s="631">
        <f t="shared" si="908"/>
        <v>0</v>
      </c>
      <c r="KP461" s="631">
        <f t="shared" si="908"/>
        <v>0</v>
      </c>
      <c r="KQ461" s="631">
        <f t="shared" si="908"/>
        <v>0</v>
      </c>
      <c r="KR461" s="631">
        <f t="shared" si="908"/>
        <v>0</v>
      </c>
      <c r="KS461" s="631">
        <f t="shared" ref="KS461:KX470" si="909">IF($A461=KS$60,$M461,0)</f>
        <v>0</v>
      </c>
      <c r="KT461" s="631">
        <f t="shared" si="909"/>
        <v>0</v>
      </c>
      <c r="KU461" s="631">
        <f t="shared" si="909"/>
        <v>0</v>
      </c>
      <c r="KV461" s="631">
        <f t="shared" si="909"/>
        <v>0</v>
      </c>
      <c r="KW461" s="631">
        <f t="shared" si="909"/>
        <v>0</v>
      </c>
      <c r="KX461" s="631">
        <f t="shared" si="909"/>
        <v>0</v>
      </c>
      <c r="KY461" s="631"/>
      <c r="KZ461" s="631">
        <f t="shared" ref="KZ461:LI470" si="910">IF($A461=KZ$60,$N461,0)</f>
        <v>0</v>
      </c>
      <c r="LA461" s="631">
        <f t="shared" si="910"/>
        <v>0</v>
      </c>
      <c r="LB461" s="631">
        <f t="shared" si="910"/>
        <v>0</v>
      </c>
      <c r="LC461" s="631">
        <f t="shared" si="910"/>
        <v>0</v>
      </c>
      <c r="LD461" s="631">
        <f t="shared" si="910"/>
        <v>0</v>
      </c>
      <c r="LE461" s="631">
        <f t="shared" si="910"/>
        <v>0</v>
      </c>
      <c r="LF461" s="631">
        <f t="shared" si="910"/>
        <v>0</v>
      </c>
      <c r="LG461" s="631">
        <f t="shared" si="910"/>
        <v>0</v>
      </c>
      <c r="LH461" s="631">
        <f t="shared" si="910"/>
        <v>0</v>
      </c>
      <c r="LI461" s="631">
        <f t="shared" si="910"/>
        <v>0</v>
      </c>
      <c r="LJ461" s="631">
        <f t="shared" ref="LJ461:LS470" si="911">IF($A461=LJ$60,$N461,0)</f>
        <v>0</v>
      </c>
      <c r="LK461" s="631">
        <f t="shared" si="911"/>
        <v>0</v>
      </c>
      <c r="LL461" s="631">
        <f t="shared" si="911"/>
        <v>0</v>
      </c>
      <c r="LM461" s="631">
        <f t="shared" si="911"/>
        <v>0</v>
      </c>
      <c r="LN461" s="631">
        <f t="shared" si="911"/>
        <v>0</v>
      </c>
      <c r="LO461" s="631">
        <f t="shared" si="911"/>
        <v>0</v>
      </c>
      <c r="LP461" s="631">
        <f t="shared" si="911"/>
        <v>0</v>
      </c>
      <c r="LQ461" s="631">
        <f t="shared" si="911"/>
        <v>0</v>
      </c>
      <c r="LR461" s="631">
        <f t="shared" si="911"/>
        <v>0</v>
      </c>
      <c r="LS461" s="631">
        <f t="shared" si="911"/>
        <v>0</v>
      </c>
      <c r="LT461" s="631">
        <f t="shared" ref="LT461:MC470" si="912">IF($A461=LT$60,$N461,0)</f>
        <v>0</v>
      </c>
      <c r="LU461" s="631">
        <f t="shared" si="912"/>
        <v>0</v>
      </c>
      <c r="LV461" s="631">
        <f t="shared" si="912"/>
        <v>0</v>
      </c>
      <c r="LW461" s="631">
        <f t="shared" si="912"/>
        <v>0</v>
      </c>
      <c r="LX461" s="631">
        <f t="shared" si="912"/>
        <v>0</v>
      </c>
      <c r="LY461" s="631">
        <f t="shared" si="912"/>
        <v>0</v>
      </c>
      <c r="LZ461" s="631">
        <f t="shared" si="912"/>
        <v>0</v>
      </c>
      <c r="MA461" s="631">
        <f t="shared" si="912"/>
        <v>0</v>
      </c>
      <c r="MB461" s="631">
        <f t="shared" si="912"/>
        <v>0</v>
      </c>
      <c r="MC461" s="631">
        <f t="shared" si="912"/>
        <v>0</v>
      </c>
      <c r="MD461" s="631">
        <f t="shared" ref="MD461:MM470" si="913">IF($A461=MD$60,$N461,0)</f>
        <v>0</v>
      </c>
      <c r="ME461" s="631">
        <f t="shared" si="913"/>
        <v>0</v>
      </c>
      <c r="MF461" s="631">
        <f t="shared" si="913"/>
        <v>0</v>
      </c>
      <c r="MG461" s="631">
        <f t="shared" si="913"/>
        <v>0</v>
      </c>
      <c r="MH461" s="631">
        <f t="shared" si="913"/>
        <v>0</v>
      </c>
      <c r="MI461" s="631">
        <f t="shared" si="913"/>
        <v>0</v>
      </c>
      <c r="MJ461" s="631">
        <f t="shared" si="913"/>
        <v>0</v>
      </c>
      <c r="MK461" s="631">
        <f t="shared" si="913"/>
        <v>0</v>
      </c>
      <c r="ML461" s="631">
        <f t="shared" si="913"/>
        <v>0</v>
      </c>
      <c r="MM461" s="631">
        <f t="shared" si="913"/>
        <v>0</v>
      </c>
      <c r="MN461" s="631">
        <f t="shared" ref="MN461:MW470" si="914">IF($A461=MN$60,$N461,0)</f>
        <v>0</v>
      </c>
      <c r="MO461" s="631">
        <f t="shared" si="914"/>
        <v>0</v>
      </c>
      <c r="MP461" s="631">
        <f t="shared" si="914"/>
        <v>0</v>
      </c>
      <c r="MQ461" s="631">
        <f t="shared" si="914"/>
        <v>0</v>
      </c>
      <c r="MR461" s="631">
        <f t="shared" si="914"/>
        <v>0</v>
      </c>
      <c r="MS461" s="631">
        <f t="shared" si="914"/>
        <v>0</v>
      </c>
      <c r="MT461" s="631">
        <f t="shared" si="914"/>
        <v>0</v>
      </c>
      <c r="MU461" s="631">
        <f t="shared" si="914"/>
        <v>0</v>
      </c>
      <c r="MV461" s="631">
        <f t="shared" si="914"/>
        <v>0</v>
      </c>
      <c r="MW461" s="631">
        <f t="shared" si="914"/>
        <v>0</v>
      </c>
      <c r="MX461" s="631">
        <f t="shared" ref="MX461:NC470" si="915">IF($A461=MX$60,$N461,0)</f>
        <v>0</v>
      </c>
      <c r="MY461" s="631">
        <f t="shared" si="915"/>
        <v>0</v>
      </c>
      <c r="MZ461" s="631">
        <f t="shared" si="915"/>
        <v>0</v>
      </c>
      <c r="NA461" s="631">
        <f t="shared" si="915"/>
        <v>0</v>
      </c>
      <c r="NB461" s="631">
        <f t="shared" si="915"/>
        <v>0</v>
      </c>
      <c r="NC461" s="631">
        <f t="shared" si="915"/>
        <v>0</v>
      </c>
    </row>
    <row r="462" spans="1:367" hidden="1">
      <c r="A462" s="504"/>
      <c r="B462" s="504"/>
      <c r="C462" s="497"/>
      <c r="D462" s="497"/>
      <c r="E462" s="362">
        <f t="shared" si="772"/>
        <v>0</v>
      </c>
      <c r="F462" s="363">
        <f t="shared" si="773"/>
        <v>0</v>
      </c>
      <c r="G462" s="498">
        <f>E462*Dichtheden!$V$70</f>
        <v>0</v>
      </c>
      <c r="H462" s="499">
        <f>IF(C462=0,0,ROUND(IF((G462/2)/Dichtheden!$C$3&lt;1,1,(G462/2)/Dichtheden!$C$3),0))</f>
        <v>0</v>
      </c>
      <c r="I462" s="498">
        <f>E462*Dichtheden!$AJ$70</f>
        <v>0</v>
      </c>
      <c r="J462" s="499">
        <f>IF(C462=0,0,ROUND(IF((I462/2)/Dichtheden!$D$3&lt;1,1,(I462/2)/Dichtheden!$D$3),0))</f>
        <v>0</v>
      </c>
      <c r="K462" s="498">
        <f t="shared" si="774"/>
        <v>0</v>
      </c>
      <c r="L462" s="500">
        <f t="shared" si="777"/>
        <v>0</v>
      </c>
      <c r="M462" s="498">
        <f>IF(D462=0,0,IF((D462*Dichtheden!$G$4)&lt;25,25,D462*Dichtheden!$G$4))</f>
        <v>0</v>
      </c>
      <c r="N462" s="499">
        <f>D462*Dichtheden!$H$4</f>
        <v>0</v>
      </c>
      <c r="O462" s="501"/>
      <c r="P462" s="501"/>
      <c r="Q462" s="502">
        <f>E462*Dichtheden!$AS$68</f>
        <v>0</v>
      </c>
      <c r="R462" s="495">
        <f>IF(Q462=0,0,ROUND(IF((Q462/2)/Dichtheden!$C$3&lt;1,1,(Q462/2)/Dichtheden!$C$3),0))</f>
        <v>0</v>
      </c>
      <c r="S462" s="502">
        <f>E462*Dichtheden!$AY$68</f>
        <v>0</v>
      </c>
      <c r="T462" s="495">
        <f>IF(Q462=0,0,ROUND(IF((S462/2)/Dichtheden!$D$3&lt;1,1,(S462/2)/Dichtheden!$D$3),0))</f>
        <v>0</v>
      </c>
      <c r="U462" s="502">
        <f>D462*Dichtheden!$G$5</f>
        <v>0</v>
      </c>
      <c r="V462" s="502">
        <f>D462*Dichtheden!$H$5</f>
        <v>0</v>
      </c>
      <c r="X462" s="630"/>
      <c r="AA462" s="628">
        <f t="shared" si="900"/>
        <v>0</v>
      </c>
      <c r="AB462" s="628">
        <f t="shared" si="900"/>
        <v>0</v>
      </c>
      <c r="AC462" s="628">
        <f t="shared" si="900"/>
        <v>0</v>
      </c>
      <c r="AD462" s="628">
        <f t="shared" si="900"/>
        <v>0</v>
      </c>
      <c r="AE462" s="628">
        <f t="shared" si="900"/>
        <v>0</v>
      </c>
      <c r="AF462" s="628">
        <f t="shared" si="900"/>
        <v>0</v>
      </c>
      <c r="AG462" s="628">
        <f t="shared" si="900"/>
        <v>0</v>
      </c>
      <c r="AH462" s="628">
        <f t="shared" si="900"/>
        <v>0</v>
      </c>
      <c r="AI462" s="628">
        <f t="shared" si="900"/>
        <v>0</v>
      </c>
      <c r="AJ462" s="628">
        <f t="shared" si="900"/>
        <v>0</v>
      </c>
      <c r="AK462" s="628">
        <f t="shared" si="900"/>
        <v>0</v>
      </c>
      <c r="AL462" s="628">
        <f t="shared" si="900"/>
        <v>0</v>
      </c>
      <c r="AM462" s="628">
        <f t="shared" si="900"/>
        <v>0</v>
      </c>
      <c r="AN462" s="628">
        <f t="shared" si="900"/>
        <v>0</v>
      </c>
      <c r="AO462" s="628">
        <f t="shared" si="900"/>
        <v>0</v>
      </c>
      <c r="AP462" s="628">
        <f t="shared" si="900"/>
        <v>0</v>
      </c>
      <c r="AQ462" s="628">
        <f t="shared" si="883"/>
        <v>0</v>
      </c>
      <c r="AR462" s="628">
        <f t="shared" si="883"/>
        <v>0</v>
      </c>
      <c r="AS462" s="628">
        <f t="shared" si="883"/>
        <v>0</v>
      </c>
      <c r="AT462" s="628">
        <f t="shared" si="883"/>
        <v>0</v>
      </c>
      <c r="AU462" s="628">
        <f t="shared" si="883"/>
        <v>0</v>
      </c>
      <c r="AV462" s="628">
        <f t="shared" si="883"/>
        <v>0</v>
      </c>
      <c r="AW462" s="628">
        <f t="shared" si="883"/>
        <v>0</v>
      </c>
      <c r="AX462" s="628">
        <f t="shared" si="883"/>
        <v>0</v>
      </c>
      <c r="AY462" s="628">
        <f t="shared" si="883"/>
        <v>0</v>
      </c>
      <c r="AZ462" s="628">
        <f t="shared" si="883"/>
        <v>0</v>
      </c>
      <c r="BA462" s="628">
        <f t="shared" si="883"/>
        <v>0</v>
      </c>
      <c r="BB462" s="628">
        <f t="shared" si="883"/>
        <v>0</v>
      </c>
      <c r="BC462" s="628">
        <f t="shared" si="883"/>
        <v>0</v>
      </c>
      <c r="BD462" s="628">
        <f t="shared" si="883"/>
        <v>0</v>
      </c>
      <c r="BE462" s="628">
        <f t="shared" si="883"/>
        <v>0</v>
      </c>
      <c r="BF462" s="628">
        <f t="shared" si="883"/>
        <v>0</v>
      </c>
      <c r="BG462" s="628">
        <f t="shared" si="901"/>
        <v>0</v>
      </c>
      <c r="BH462" s="628">
        <f t="shared" si="901"/>
        <v>0</v>
      </c>
      <c r="BI462" s="628">
        <f t="shared" si="901"/>
        <v>0</v>
      </c>
      <c r="BJ462" s="628">
        <f t="shared" si="901"/>
        <v>0</v>
      </c>
      <c r="BK462" s="628">
        <f t="shared" si="901"/>
        <v>0</v>
      </c>
      <c r="BL462" s="628">
        <f t="shared" si="901"/>
        <v>0</v>
      </c>
      <c r="BM462" s="628">
        <f t="shared" si="901"/>
        <v>0</v>
      </c>
      <c r="BN462" s="628">
        <f t="shared" si="901"/>
        <v>0</v>
      </c>
      <c r="BO462" s="628">
        <f t="shared" si="901"/>
        <v>0</v>
      </c>
      <c r="BP462" s="628">
        <f t="shared" si="901"/>
        <v>0</v>
      </c>
      <c r="BQ462" s="628">
        <f t="shared" si="901"/>
        <v>0</v>
      </c>
      <c r="BR462" s="628">
        <f t="shared" si="901"/>
        <v>0</v>
      </c>
      <c r="BS462" s="628">
        <f t="shared" si="901"/>
        <v>0</v>
      </c>
      <c r="BT462" s="628">
        <f t="shared" si="901"/>
        <v>0</v>
      </c>
      <c r="BU462" s="628">
        <f t="shared" si="901"/>
        <v>0</v>
      </c>
      <c r="BV462" s="628">
        <f t="shared" si="901"/>
        <v>0</v>
      </c>
      <c r="BW462" s="628">
        <f t="shared" si="874"/>
        <v>0</v>
      </c>
      <c r="BX462" s="628">
        <f t="shared" si="874"/>
        <v>0</v>
      </c>
      <c r="BY462" s="628">
        <f t="shared" si="874"/>
        <v>0</v>
      </c>
      <c r="BZ462" s="628">
        <f t="shared" si="874"/>
        <v>0</v>
      </c>
      <c r="CA462" s="628">
        <f t="shared" si="874"/>
        <v>0</v>
      </c>
      <c r="CB462" s="628">
        <f t="shared" si="874"/>
        <v>0</v>
      </c>
      <c r="CC462" s="628">
        <f t="shared" si="874"/>
        <v>0</v>
      </c>
      <c r="CD462" s="628">
        <f t="shared" si="874"/>
        <v>0</v>
      </c>
      <c r="CE462" s="628"/>
      <c r="CF462" s="628">
        <f t="shared" si="902"/>
        <v>0</v>
      </c>
      <c r="CG462" s="628">
        <f t="shared" si="902"/>
        <v>0</v>
      </c>
      <c r="CH462" s="628">
        <f t="shared" si="902"/>
        <v>0</v>
      </c>
      <c r="CI462" s="628">
        <f t="shared" si="902"/>
        <v>0</v>
      </c>
      <c r="CJ462" s="628">
        <f t="shared" si="902"/>
        <v>0</v>
      </c>
      <c r="CK462" s="628">
        <f t="shared" si="902"/>
        <v>0</v>
      </c>
      <c r="CL462" s="628">
        <f t="shared" si="902"/>
        <v>0</v>
      </c>
      <c r="CM462" s="628">
        <f t="shared" si="902"/>
        <v>0</v>
      </c>
      <c r="CN462" s="628">
        <f t="shared" si="902"/>
        <v>0</v>
      </c>
      <c r="CO462" s="628">
        <f t="shared" si="902"/>
        <v>0</v>
      </c>
      <c r="CP462" s="628">
        <f t="shared" si="902"/>
        <v>0</v>
      </c>
      <c r="CQ462" s="628">
        <f t="shared" si="902"/>
        <v>0</v>
      </c>
      <c r="CR462" s="628">
        <f t="shared" si="902"/>
        <v>0</v>
      </c>
      <c r="CS462" s="628">
        <f t="shared" si="902"/>
        <v>0</v>
      </c>
      <c r="CT462" s="628">
        <f t="shared" si="902"/>
        <v>0</v>
      </c>
      <c r="CU462" s="628">
        <f t="shared" si="902"/>
        <v>0</v>
      </c>
      <c r="CV462" s="628">
        <f t="shared" si="884"/>
        <v>0</v>
      </c>
      <c r="CW462" s="628">
        <f t="shared" si="884"/>
        <v>0</v>
      </c>
      <c r="CX462" s="628">
        <f t="shared" si="884"/>
        <v>0</v>
      </c>
      <c r="CY462" s="628">
        <f t="shared" si="884"/>
        <v>0</v>
      </c>
      <c r="CZ462" s="628">
        <f t="shared" si="884"/>
        <v>0</v>
      </c>
      <c r="DA462" s="628">
        <f t="shared" si="884"/>
        <v>0</v>
      </c>
      <c r="DB462" s="628">
        <f t="shared" si="884"/>
        <v>0</v>
      </c>
      <c r="DC462" s="628">
        <f t="shared" si="884"/>
        <v>0</v>
      </c>
      <c r="DD462" s="628">
        <f t="shared" si="884"/>
        <v>0</v>
      </c>
      <c r="DE462" s="628">
        <f t="shared" si="884"/>
        <v>0</v>
      </c>
      <c r="DF462" s="628">
        <f t="shared" si="884"/>
        <v>0</v>
      </c>
      <c r="DG462" s="628">
        <f t="shared" si="884"/>
        <v>0</v>
      </c>
      <c r="DH462" s="628">
        <f t="shared" si="884"/>
        <v>0</v>
      </c>
      <c r="DI462" s="628">
        <f t="shared" si="884"/>
        <v>0</v>
      </c>
      <c r="DJ462" s="628">
        <f t="shared" si="884"/>
        <v>0</v>
      </c>
      <c r="DK462" s="628">
        <f t="shared" si="884"/>
        <v>0</v>
      </c>
      <c r="DL462" s="628">
        <f t="shared" si="903"/>
        <v>0</v>
      </c>
      <c r="DM462" s="628">
        <f t="shared" si="903"/>
        <v>0</v>
      </c>
      <c r="DN462" s="628">
        <f t="shared" si="903"/>
        <v>0</v>
      </c>
      <c r="DO462" s="628">
        <f t="shared" si="903"/>
        <v>0</v>
      </c>
      <c r="DP462" s="628">
        <f t="shared" si="903"/>
        <v>0</v>
      </c>
      <c r="DQ462" s="628">
        <f t="shared" si="903"/>
        <v>0</v>
      </c>
      <c r="DR462" s="628">
        <f t="shared" si="903"/>
        <v>0</v>
      </c>
      <c r="DS462" s="628">
        <f t="shared" si="903"/>
        <v>0</v>
      </c>
      <c r="DT462" s="628">
        <f t="shared" si="903"/>
        <v>0</v>
      </c>
      <c r="DU462" s="628">
        <f t="shared" si="903"/>
        <v>0</v>
      </c>
      <c r="DV462" s="628">
        <f t="shared" si="903"/>
        <v>0</v>
      </c>
      <c r="DW462" s="628">
        <f t="shared" si="903"/>
        <v>0</v>
      </c>
      <c r="DX462" s="628">
        <f t="shared" si="903"/>
        <v>0</v>
      </c>
      <c r="DY462" s="628">
        <f t="shared" si="903"/>
        <v>0</v>
      </c>
      <c r="DZ462" s="628">
        <f t="shared" si="903"/>
        <v>0</v>
      </c>
      <c r="EA462" s="628">
        <f t="shared" si="903"/>
        <v>0</v>
      </c>
      <c r="EB462" s="628">
        <f t="shared" si="877"/>
        <v>0</v>
      </c>
      <c r="EC462" s="628">
        <f t="shared" si="877"/>
        <v>0</v>
      </c>
      <c r="ED462" s="628">
        <f t="shared" si="877"/>
        <v>0</v>
      </c>
      <c r="EE462" s="628">
        <f t="shared" si="877"/>
        <v>0</v>
      </c>
      <c r="EF462" s="628">
        <f t="shared" si="877"/>
        <v>0</v>
      </c>
      <c r="EG462" s="628">
        <f t="shared" si="877"/>
        <v>0</v>
      </c>
      <c r="EH462" s="628">
        <f t="shared" si="877"/>
        <v>0</v>
      </c>
      <c r="EI462" s="628">
        <f t="shared" si="877"/>
        <v>0</v>
      </c>
      <c r="EJ462" s="631"/>
      <c r="EK462" s="631">
        <f t="shared" si="885"/>
        <v>0</v>
      </c>
      <c r="EL462" s="631">
        <f t="shared" si="885"/>
        <v>0</v>
      </c>
      <c r="EM462" s="631">
        <f t="shared" si="885"/>
        <v>0</v>
      </c>
      <c r="EN462" s="631">
        <f t="shared" si="885"/>
        <v>0</v>
      </c>
      <c r="EO462" s="631">
        <f t="shared" si="885"/>
        <v>0</v>
      </c>
      <c r="EP462" s="631">
        <f t="shared" si="885"/>
        <v>0</v>
      </c>
      <c r="EQ462" s="631">
        <f t="shared" si="885"/>
        <v>0</v>
      </c>
      <c r="ER462" s="631">
        <f t="shared" si="885"/>
        <v>0</v>
      </c>
      <c r="ES462" s="631">
        <f t="shared" si="885"/>
        <v>0</v>
      </c>
      <c r="ET462" s="631">
        <f t="shared" si="885"/>
        <v>0</v>
      </c>
      <c r="EU462" s="631">
        <f t="shared" si="885"/>
        <v>0</v>
      </c>
      <c r="EV462" s="631">
        <f t="shared" si="885"/>
        <v>0</v>
      </c>
      <c r="EW462" s="631">
        <f t="shared" si="885"/>
        <v>0</v>
      </c>
      <c r="EX462" s="631">
        <f t="shared" si="885"/>
        <v>0</v>
      </c>
      <c r="EY462" s="631">
        <f t="shared" si="885"/>
        <v>0</v>
      </c>
      <c r="EZ462" s="631">
        <f t="shared" si="885"/>
        <v>0</v>
      </c>
      <c r="FA462" s="631">
        <f t="shared" si="775"/>
        <v>0</v>
      </c>
      <c r="FB462" s="631">
        <f t="shared" si="775"/>
        <v>0</v>
      </c>
      <c r="FC462" s="631">
        <f t="shared" si="775"/>
        <v>0</v>
      </c>
      <c r="FD462" s="631">
        <f t="shared" si="899"/>
        <v>0</v>
      </c>
      <c r="FE462" s="631">
        <f t="shared" si="899"/>
        <v>0</v>
      </c>
      <c r="FF462" s="631">
        <f t="shared" si="899"/>
        <v>0</v>
      </c>
      <c r="FG462" s="631">
        <f t="shared" si="899"/>
        <v>0</v>
      </c>
      <c r="FH462" s="631">
        <f t="shared" si="899"/>
        <v>0</v>
      </c>
      <c r="FI462" s="631">
        <f t="shared" si="899"/>
        <v>0</v>
      </c>
      <c r="FJ462" s="631">
        <f t="shared" si="899"/>
        <v>0</v>
      </c>
      <c r="FK462" s="631">
        <f t="shared" si="899"/>
        <v>0</v>
      </c>
      <c r="FL462" s="631">
        <f t="shared" si="899"/>
        <v>0</v>
      </c>
      <c r="FM462" s="631">
        <f t="shared" si="899"/>
        <v>0</v>
      </c>
      <c r="FN462" s="631">
        <f t="shared" si="899"/>
        <v>0</v>
      </c>
      <c r="FO462" s="631">
        <f t="shared" si="899"/>
        <v>0</v>
      </c>
      <c r="FP462" s="631">
        <f t="shared" si="899"/>
        <v>0</v>
      </c>
      <c r="FQ462" s="631">
        <f t="shared" si="899"/>
        <v>0</v>
      </c>
      <c r="FR462" s="631">
        <f t="shared" si="899"/>
        <v>0</v>
      </c>
      <c r="FS462" s="631">
        <f t="shared" si="899"/>
        <v>0</v>
      </c>
      <c r="FT462" s="631">
        <f t="shared" si="881"/>
        <v>0</v>
      </c>
      <c r="FU462" s="631">
        <f t="shared" si="881"/>
        <v>0</v>
      </c>
      <c r="FV462" s="631">
        <f t="shared" si="880"/>
        <v>0</v>
      </c>
      <c r="FW462" s="631">
        <f t="shared" si="880"/>
        <v>0</v>
      </c>
      <c r="FX462" s="631">
        <f t="shared" si="880"/>
        <v>0</v>
      </c>
      <c r="FY462" s="631">
        <f t="shared" si="880"/>
        <v>0</v>
      </c>
      <c r="FZ462" s="631">
        <f t="shared" si="880"/>
        <v>0</v>
      </c>
      <c r="GA462" s="631">
        <f t="shared" si="880"/>
        <v>0</v>
      </c>
      <c r="GB462" s="631">
        <f t="shared" si="880"/>
        <v>0</v>
      </c>
      <c r="GC462" s="631">
        <f t="shared" si="880"/>
        <v>0</v>
      </c>
      <c r="GD462" s="631">
        <f t="shared" si="817"/>
        <v>0</v>
      </c>
      <c r="GE462" s="631">
        <f t="shared" si="817"/>
        <v>0</v>
      </c>
      <c r="GF462" s="631">
        <f t="shared" si="817"/>
        <v>0</v>
      </c>
      <c r="GG462" s="631">
        <f t="shared" si="817"/>
        <v>0</v>
      </c>
      <c r="GH462" s="631">
        <f t="shared" si="817"/>
        <v>0</v>
      </c>
      <c r="GI462" s="631">
        <f t="shared" si="853"/>
        <v>0</v>
      </c>
      <c r="GJ462" s="631">
        <f t="shared" si="853"/>
        <v>0</v>
      </c>
      <c r="GK462" s="631">
        <f t="shared" si="853"/>
        <v>0</v>
      </c>
      <c r="GL462" s="631">
        <f t="shared" si="853"/>
        <v>0</v>
      </c>
      <c r="GM462" s="631">
        <f t="shared" si="853"/>
        <v>0</v>
      </c>
      <c r="GN462" s="631">
        <f t="shared" si="853"/>
        <v>0</v>
      </c>
      <c r="GO462" s="631"/>
      <c r="GP462" s="631">
        <f t="shared" si="882"/>
        <v>0</v>
      </c>
      <c r="GQ462" s="631">
        <f t="shared" si="882"/>
        <v>0</v>
      </c>
      <c r="GR462" s="631">
        <f t="shared" si="882"/>
        <v>0</v>
      </c>
      <c r="GS462" s="631">
        <f t="shared" si="882"/>
        <v>0</v>
      </c>
      <c r="GT462" s="631">
        <f t="shared" si="882"/>
        <v>0</v>
      </c>
      <c r="GU462" s="631">
        <f t="shared" si="882"/>
        <v>0</v>
      </c>
      <c r="GV462" s="631">
        <f t="shared" si="882"/>
        <v>0</v>
      </c>
      <c r="GW462" s="631">
        <f t="shared" si="882"/>
        <v>0</v>
      </c>
      <c r="GX462" s="631">
        <f t="shared" si="882"/>
        <v>0</v>
      </c>
      <c r="GY462" s="631">
        <f t="shared" si="882"/>
        <v>0</v>
      </c>
      <c r="GZ462" s="631">
        <f t="shared" si="882"/>
        <v>0</v>
      </c>
      <c r="HA462" s="631">
        <f t="shared" si="882"/>
        <v>0</v>
      </c>
      <c r="HB462" s="631">
        <f t="shared" si="882"/>
        <v>0</v>
      </c>
      <c r="HC462" s="631">
        <f t="shared" si="882"/>
        <v>0</v>
      </c>
      <c r="HD462" s="631">
        <f t="shared" si="882"/>
        <v>0</v>
      </c>
      <c r="HE462" s="631">
        <f t="shared" si="878"/>
        <v>0</v>
      </c>
      <c r="HF462" s="631">
        <f t="shared" si="878"/>
        <v>0</v>
      </c>
      <c r="HG462" s="631">
        <f t="shared" si="878"/>
        <v>0</v>
      </c>
      <c r="HH462" s="631">
        <f t="shared" si="878"/>
        <v>0</v>
      </c>
      <c r="HI462" s="631">
        <f t="shared" si="857"/>
        <v>0</v>
      </c>
      <c r="HJ462" s="631">
        <f t="shared" si="857"/>
        <v>0</v>
      </c>
      <c r="HK462" s="631">
        <f t="shared" si="857"/>
        <v>0</v>
      </c>
      <c r="HL462" s="631">
        <f t="shared" si="857"/>
        <v>0</v>
      </c>
      <c r="HM462" s="631">
        <f t="shared" si="857"/>
        <v>0</v>
      </c>
      <c r="HN462" s="631">
        <f t="shared" si="857"/>
        <v>0</v>
      </c>
      <c r="HO462" s="631">
        <f t="shared" si="857"/>
        <v>0</v>
      </c>
      <c r="HP462" s="631">
        <f t="shared" si="857"/>
        <v>0</v>
      </c>
      <c r="HQ462" s="631">
        <f t="shared" si="857"/>
        <v>0</v>
      </c>
      <c r="HR462" s="631">
        <f t="shared" si="835"/>
        <v>0</v>
      </c>
      <c r="HS462" s="631">
        <f t="shared" si="835"/>
        <v>0</v>
      </c>
      <c r="HT462" s="631">
        <f t="shared" si="835"/>
        <v>0</v>
      </c>
      <c r="HU462" s="631">
        <f t="shared" si="835"/>
        <v>0</v>
      </c>
      <c r="HV462" s="631">
        <f t="shared" si="898"/>
        <v>0</v>
      </c>
      <c r="HW462" s="631">
        <f t="shared" si="898"/>
        <v>0</v>
      </c>
      <c r="HX462" s="631">
        <f t="shared" si="898"/>
        <v>0</v>
      </c>
      <c r="HY462" s="631">
        <f t="shared" si="898"/>
        <v>0</v>
      </c>
      <c r="HZ462" s="631">
        <f t="shared" si="898"/>
        <v>0</v>
      </c>
      <c r="IA462" s="631">
        <f t="shared" si="898"/>
        <v>0</v>
      </c>
      <c r="IB462" s="631">
        <f t="shared" si="898"/>
        <v>0</v>
      </c>
      <c r="IC462" s="631">
        <f t="shared" si="898"/>
        <v>0</v>
      </c>
      <c r="ID462" s="631">
        <f t="shared" si="898"/>
        <v>0</v>
      </c>
      <c r="IE462" s="631">
        <f t="shared" si="898"/>
        <v>0</v>
      </c>
      <c r="IF462" s="631">
        <f t="shared" si="898"/>
        <v>0</v>
      </c>
      <c r="IG462" s="631">
        <f t="shared" si="898"/>
        <v>0</v>
      </c>
      <c r="IH462" s="631">
        <f t="shared" si="898"/>
        <v>0</v>
      </c>
      <c r="II462" s="631">
        <f t="shared" si="898"/>
        <v>0</v>
      </c>
      <c r="IJ462" s="631">
        <f t="shared" si="898"/>
        <v>0</v>
      </c>
      <c r="IK462" s="631">
        <f t="shared" si="898"/>
        <v>0</v>
      </c>
      <c r="IL462" s="631">
        <f t="shared" si="879"/>
        <v>0</v>
      </c>
      <c r="IM462" s="631">
        <f t="shared" si="879"/>
        <v>0</v>
      </c>
      <c r="IN462" s="631">
        <f t="shared" si="879"/>
        <v>0</v>
      </c>
      <c r="IO462" s="631">
        <f t="shared" si="879"/>
        <v>0</v>
      </c>
      <c r="IP462" s="631">
        <f t="shared" si="879"/>
        <v>0</v>
      </c>
      <c r="IQ462" s="631">
        <f t="shared" si="879"/>
        <v>0</v>
      </c>
      <c r="IR462" s="631">
        <f t="shared" si="879"/>
        <v>0</v>
      </c>
      <c r="IS462" s="631">
        <f t="shared" si="879"/>
        <v>0</v>
      </c>
      <c r="IT462" s="631"/>
      <c r="IU462" s="631">
        <f t="shared" si="904"/>
        <v>0</v>
      </c>
      <c r="IV462" s="631">
        <f t="shared" si="904"/>
        <v>0</v>
      </c>
      <c r="IW462" s="631">
        <f t="shared" si="904"/>
        <v>0</v>
      </c>
      <c r="IX462" s="631">
        <f t="shared" si="904"/>
        <v>0</v>
      </c>
      <c r="IY462" s="631">
        <f t="shared" si="904"/>
        <v>0</v>
      </c>
      <c r="IZ462" s="631">
        <f t="shared" si="904"/>
        <v>0</v>
      </c>
      <c r="JA462" s="631">
        <f t="shared" si="904"/>
        <v>0</v>
      </c>
      <c r="JB462" s="631">
        <f t="shared" si="904"/>
        <v>0</v>
      </c>
      <c r="JC462" s="631">
        <f t="shared" si="904"/>
        <v>0</v>
      </c>
      <c r="JD462" s="631">
        <f t="shared" si="904"/>
        <v>0</v>
      </c>
      <c r="JE462" s="631">
        <f t="shared" si="905"/>
        <v>0</v>
      </c>
      <c r="JF462" s="631">
        <f t="shared" si="905"/>
        <v>0</v>
      </c>
      <c r="JG462" s="631">
        <f t="shared" si="905"/>
        <v>0</v>
      </c>
      <c r="JH462" s="631">
        <f t="shared" si="905"/>
        <v>0</v>
      </c>
      <c r="JI462" s="631">
        <f t="shared" si="905"/>
        <v>0</v>
      </c>
      <c r="JJ462" s="631">
        <f t="shared" si="905"/>
        <v>0</v>
      </c>
      <c r="JK462" s="631">
        <f t="shared" si="905"/>
        <v>0</v>
      </c>
      <c r="JL462" s="631">
        <f t="shared" si="905"/>
        <v>0</v>
      </c>
      <c r="JM462" s="631">
        <f t="shared" si="905"/>
        <v>0</v>
      </c>
      <c r="JN462" s="631">
        <f t="shared" si="905"/>
        <v>0</v>
      </c>
      <c r="JO462" s="631">
        <f t="shared" si="906"/>
        <v>0</v>
      </c>
      <c r="JP462" s="631">
        <f t="shared" si="906"/>
        <v>0</v>
      </c>
      <c r="JQ462" s="631">
        <f t="shared" si="906"/>
        <v>0</v>
      </c>
      <c r="JR462" s="631">
        <f t="shared" si="906"/>
        <v>0</v>
      </c>
      <c r="JS462" s="631">
        <f t="shared" si="906"/>
        <v>0</v>
      </c>
      <c r="JT462" s="631">
        <f t="shared" si="906"/>
        <v>0</v>
      </c>
      <c r="JU462" s="631">
        <f t="shared" si="906"/>
        <v>0</v>
      </c>
      <c r="JV462" s="631">
        <f t="shared" si="906"/>
        <v>0</v>
      </c>
      <c r="JW462" s="631">
        <f t="shared" si="906"/>
        <v>0</v>
      </c>
      <c r="JX462" s="631">
        <f t="shared" si="906"/>
        <v>0</v>
      </c>
      <c r="JY462" s="631">
        <f t="shared" si="907"/>
        <v>0</v>
      </c>
      <c r="JZ462" s="631">
        <f t="shared" si="907"/>
        <v>0</v>
      </c>
      <c r="KA462" s="631">
        <f t="shared" si="907"/>
        <v>0</v>
      </c>
      <c r="KB462" s="631">
        <f t="shared" si="907"/>
        <v>0</v>
      </c>
      <c r="KC462" s="631">
        <f t="shared" si="907"/>
        <v>0</v>
      </c>
      <c r="KD462" s="631">
        <f t="shared" si="907"/>
        <v>0</v>
      </c>
      <c r="KE462" s="631">
        <f t="shared" si="907"/>
        <v>0</v>
      </c>
      <c r="KF462" s="631">
        <f t="shared" si="907"/>
        <v>0</v>
      </c>
      <c r="KG462" s="631">
        <f t="shared" si="907"/>
        <v>0</v>
      </c>
      <c r="KH462" s="631">
        <f t="shared" si="907"/>
        <v>0</v>
      </c>
      <c r="KI462" s="631">
        <f t="shared" si="908"/>
        <v>0</v>
      </c>
      <c r="KJ462" s="631">
        <f t="shared" si="908"/>
        <v>0</v>
      </c>
      <c r="KK462" s="631">
        <f t="shared" si="908"/>
        <v>0</v>
      </c>
      <c r="KL462" s="631">
        <f t="shared" si="908"/>
        <v>0</v>
      </c>
      <c r="KM462" s="631">
        <f t="shared" si="908"/>
        <v>0</v>
      </c>
      <c r="KN462" s="631">
        <f t="shared" si="908"/>
        <v>0</v>
      </c>
      <c r="KO462" s="631">
        <f t="shared" si="908"/>
        <v>0</v>
      </c>
      <c r="KP462" s="631">
        <f t="shared" si="908"/>
        <v>0</v>
      </c>
      <c r="KQ462" s="631">
        <f t="shared" si="908"/>
        <v>0</v>
      </c>
      <c r="KR462" s="631">
        <f t="shared" si="908"/>
        <v>0</v>
      </c>
      <c r="KS462" s="631">
        <f t="shared" si="909"/>
        <v>0</v>
      </c>
      <c r="KT462" s="631">
        <f t="shared" si="909"/>
        <v>0</v>
      </c>
      <c r="KU462" s="631">
        <f t="shared" si="909"/>
        <v>0</v>
      </c>
      <c r="KV462" s="631">
        <f t="shared" si="909"/>
        <v>0</v>
      </c>
      <c r="KW462" s="631">
        <f t="shared" si="909"/>
        <v>0</v>
      </c>
      <c r="KX462" s="631">
        <f t="shared" si="909"/>
        <v>0</v>
      </c>
      <c r="KY462" s="631"/>
      <c r="KZ462" s="631">
        <f t="shared" si="910"/>
        <v>0</v>
      </c>
      <c r="LA462" s="631">
        <f t="shared" si="910"/>
        <v>0</v>
      </c>
      <c r="LB462" s="631">
        <f t="shared" si="910"/>
        <v>0</v>
      </c>
      <c r="LC462" s="631">
        <f t="shared" si="910"/>
        <v>0</v>
      </c>
      <c r="LD462" s="631">
        <f t="shared" si="910"/>
        <v>0</v>
      </c>
      <c r="LE462" s="631">
        <f t="shared" si="910"/>
        <v>0</v>
      </c>
      <c r="LF462" s="631">
        <f t="shared" si="910"/>
        <v>0</v>
      </c>
      <c r="LG462" s="631">
        <f t="shared" si="910"/>
        <v>0</v>
      </c>
      <c r="LH462" s="631">
        <f t="shared" si="910"/>
        <v>0</v>
      </c>
      <c r="LI462" s="631">
        <f t="shared" si="910"/>
        <v>0</v>
      </c>
      <c r="LJ462" s="631">
        <f t="shared" si="911"/>
        <v>0</v>
      </c>
      <c r="LK462" s="631">
        <f t="shared" si="911"/>
        <v>0</v>
      </c>
      <c r="LL462" s="631">
        <f t="shared" si="911"/>
        <v>0</v>
      </c>
      <c r="LM462" s="631">
        <f t="shared" si="911"/>
        <v>0</v>
      </c>
      <c r="LN462" s="631">
        <f t="shared" si="911"/>
        <v>0</v>
      </c>
      <c r="LO462" s="631">
        <f t="shared" si="911"/>
        <v>0</v>
      </c>
      <c r="LP462" s="631">
        <f t="shared" si="911"/>
        <v>0</v>
      </c>
      <c r="LQ462" s="631">
        <f t="shared" si="911"/>
        <v>0</v>
      </c>
      <c r="LR462" s="631">
        <f t="shared" si="911"/>
        <v>0</v>
      </c>
      <c r="LS462" s="631">
        <f t="shared" si="911"/>
        <v>0</v>
      </c>
      <c r="LT462" s="631">
        <f t="shared" si="912"/>
        <v>0</v>
      </c>
      <c r="LU462" s="631">
        <f t="shared" si="912"/>
        <v>0</v>
      </c>
      <c r="LV462" s="631">
        <f t="shared" si="912"/>
        <v>0</v>
      </c>
      <c r="LW462" s="631">
        <f t="shared" si="912"/>
        <v>0</v>
      </c>
      <c r="LX462" s="631">
        <f t="shared" si="912"/>
        <v>0</v>
      </c>
      <c r="LY462" s="631">
        <f t="shared" si="912"/>
        <v>0</v>
      </c>
      <c r="LZ462" s="631">
        <f t="shared" si="912"/>
        <v>0</v>
      </c>
      <c r="MA462" s="631">
        <f t="shared" si="912"/>
        <v>0</v>
      </c>
      <c r="MB462" s="631">
        <f t="shared" si="912"/>
        <v>0</v>
      </c>
      <c r="MC462" s="631">
        <f t="shared" si="912"/>
        <v>0</v>
      </c>
      <c r="MD462" s="631">
        <f t="shared" si="913"/>
        <v>0</v>
      </c>
      <c r="ME462" s="631">
        <f t="shared" si="913"/>
        <v>0</v>
      </c>
      <c r="MF462" s="631">
        <f t="shared" si="913"/>
        <v>0</v>
      </c>
      <c r="MG462" s="631">
        <f t="shared" si="913"/>
        <v>0</v>
      </c>
      <c r="MH462" s="631">
        <f t="shared" si="913"/>
        <v>0</v>
      </c>
      <c r="MI462" s="631">
        <f t="shared" si="913"/>
        <v>0</v>
      </c>
      <c r="MJ462" s="631">
        <f t="shared" si="913"/>
        <v>0</v>
      </c>
      <c r="MK462" s="631">
        <f t="shared" si="913"/>
        <v>0</v>
      </c>
      <c r="ML462" s="631">
        <f t="shared" si="913"/>
        <v>0</v>
      </c>
      <c r="MM462" s="631">
        <f t="shared" si="913"/>
        <v>0</v>
      </c>
      <c r="MN462" s="631">
        <f t="shared" si="914"/>
        <v>0</v>
      </c>
      <c r="MO462" s="631">
        <f t="shared" si="914"/>
        <v>0</v>
      </c>
      <c r="MP462" s="631">
        <f t="shared" si="914"/>
        <v>0</v>
      </c>
      <c r="MQ462" s="631">
        <f t="shared" si="914"/>
        <v>0</v>
      </c>
      <c r="MR462" s="631">
        <f t="shared" si="914"/>
        <v>0</v>
      </c>
      <c r="MS462" s="631">
        <f t="shared" si="914"/>
        <v>0</v>
      </c>
      <c r="MT462" s="631">
        <f t="shared" si="914"/>
        <v>0</v>
      </c>
      <c r="MU462" s="631">
        <f t="shared" si="914"/>
        <v>0</v>
      </c>
      <c r="MV462" s="631">
        <f t="shared" si="914"/>
        <v>0</v>
      </c>
      <c r="MW462" s="631">
        <f t="shared" si="914"/>
        <v>0</v>
      </c>
      <c r="MX462" s="631">
        <f t="shared" si="915"/>
        <v>0</v>
      </c>
      <c r="MY462" s="631">
        <f t="shared" si="915"/>
        <v>0</v>
      </c>
      <c r="MZ462" s="631">
        <f t="shared" si="915"/>
        <v>0</v>
      </c>
      <c r="NA462" s="631">
        <f t="shared" si="915"/>
        <v>0</v>
      </c>
      <c r="NB462" s="631">
        <f t="shared" si="915"/>
        <v>0</v>
      </c>
      <c r="NC462" s="631">
        <f t="shared" si="915"/>
        <v>0</v>
      </c>
    </row>
    <row r="463" spans="1:367" hidden="1">
      <c r="A463" s="504"/>
      <c r="B463" s="504"/>
      <c r="C463" s="497"/>
      <c r="D463" s="497"/>
      <c r="E463" s="362">
        <f t="shared" ref="E463:E526" si="916">C463/$C$58</f>
        <v>0</v>
      </c>
      <c r="F463" s="363">
        <f t="shared" ref="F463:F526" si="917">D463/$D$58</f>
        <v>0</v>
      </c>
      <c r="G463" s="498">
        <f>E463*Dichtheden!$V$70</f>
        <v>0</v>
      </c>
      <c r="H463" s="499">
        <f>IF(C463=0,0,ROUND(IF((G463/2)/Dichtheden!$C$3&lt;1,1,(G463/2)/Dichtheden!$C$3),0))</f>
        <v>0</v>
      </c>
      <c r="I463" s="498">
        <f>E463*Dichtheden!$AJ$70</f>
        <v>0</v>
      </c>
      <c r="J463" s="499">
        <f>IF(C463=0,0,ROUND(IF((I463/2)/Dichtheden!$D$3&lt;1,1,(I463/2)/Dichtheden!$D$3),0))</f>
        <v>0</v>
      </c>
      <c r="K463" s="498">
        <f t="shared" ref="K463:K526" si="918">G463/2</f>
        <v>0</v>
      </c>
      <c r="L463" s="500">
        <f t="shared" si="777"/>
        <v>0</v>
      </c>
      <c r="M463" s="498">
        <f>IF(D463=0,0,IF((D463*Dichtheden!$G$4)&lt;25,25,D463*Dichtheden!$G$4))</f>
        <v>0</v>
      </c>
      <c r="N463" s="499">
        <f>D463*Dichtheden!$H$4</f>
        <v>0</v>
      </c>
      <c r="O463" s="501"/>
      <c r="P463" s="501"/>
      <c r="Q463" s="502">
        <f>E463*Dichtheden!$AS$68</f>
        <v>0</v>
      </c>
      <c r="R463" s="495">
        <f>IF(Q463=0,0,ROUND(IF((Q463/2)/Dichtheden!$C$3&lt;1,1,(Q463/2)/Dichtheden!$C$3),0))</f>
        <v>0</v>
      </c>
      <c r="S463" s="502">
        <f>E463*Dichtheden!$AY$68</f>
        <v>0</v>
      </c>
      <c r="T463" s="495">
        <f>IF(Q463=0,0,ROUND(IF((S463/2)/Dichtheden!$D$3&lt;1,1,(S463/2)/Dichtheden!$D$3),0))</f>
        <v>0</v>
      </c>
      <c r="U463" s="502">
        <f>D463*Dichtheden!$G$5</f>
        <v>0</v>
      </c>
      <c r="V463" s="502">
        <f>D463*Dichtheden!$H$5</f>
        <v>0</v>
      </c>
      <c r="X463" s="630"/>
      <c r="AA463" s="628">
        <f t="shared" si="900"/>
        <v>0</v>
      </c>
      <c r="AB463" s="628">
        <f t="shared" si="900"/>
        <v>0</v>
      </c>
      <c r="AC463" s="628">
        <f t="shared" si="900"/>
        <v>0</v>
      </c>
      <c r="AD463" s="628">
        <f t="shared" si="900"/>
        <v>0</v>
      </c>
      <c r="AE463" s="628">
        <f t="shared" si="900"/>
        <v>0</v>
      </c>
      <c r="AF463" s="628">
        <f t="shared" si="900"/>
        <v>0</v>
      </c>
      <c r="AG463" s="628">
        <f t="shared" si="900"/>
        <v>0</v>
      </c>
      <c r="AH463" s="628">
        <f t="shared" si="900"/>
        <v>0</v>
      </c>
      <c r="AI463" s="628">
        <f t="shared" si="900"/>
        <v>0</v>
      </c>
      <c r="AJ463" s="628">
        <f t="shared" si="900"/>
        <v>0</v>
      </c>
      <c r="AK463" s="628">
        <f t="shared" si="900"/>
        <v>0</v>
      </c>
      <c r="AL463" s="628">
        <f t="shared" si="900"/>
        <v>0</v>
      </c>
      <c r="AM463" s="628">
        <f t="shared" si="900"/>
        <v>0</v>
      </c>
      <c r="AN463" s="628">
        <f t="shared" si="900"/>
        <v>0</v>
      </c>
      <c r="AO463" s="628">
        <f t="shared" si="900"/>
        <v>0</v>
      </c>
      <c r="AP463" s="628">
        <f t="shared" si="900"/>
        <v>0</v>
      </c>
      <c r="AQ463" s="628">
        <f t="shared" si="883"/>
        <v>0</v>
      </c>
      <c r="AR463" s="628">
        <f t="shared" si="883"/>
        <v>0</v>
      </c>
      <c r="AS463" s="628">
        <f t="shared" si="883"/>
        <v>0</v>
      </c>
      <c r="AT463" s="628">
        <f t="shared" si="883"/>
        <v>0</v>
      </c>
      <c r="AU463" s="628">
        <f t="shared" si="883"/>
        <v>0</v>
      </c>
      <c r="AV463" s="628">
        <f t="shared" si="883"/>
        <v>0</v>
      </c>
      <c r="AW463" s="628">
        <f t="shared" si="883"/>
        <v>0</v>
      </c>
      <c r="AX463" s="628">
        <f t="shared" si="883"/>
        <v>0</v>
      </c>
      <c r="AY463" s="628">
        <f t="shared" si="883"/>
        <v>0</v>
      </c>
      <c r="AZ463" s="628">
        <f t="shared" si="883"/>
        <v>0</v>
      </c>
      <c r="BA463" s="628">
        <f t="shared" si="883"/>
        <v>0</v>
      </c>
      <c r="BB463" s="628">
        <f t="shared" si="883"/>
        <v>0</v>
      </c>
      <c r="BC463" s="628">
        <f t="shared" si="883"/>
        <v>0</v>
      </c>
      <c r="BD463" s="628">
        <f t="shared" si="883"/>
        <v>0</v>
      </c>
      <c r="BE463" s="628">
        <f t="shared" si="883"/>
        <v>0</v>
      </c>
      <c r="BF463" s="628">
        <f t="shared" si="883"/>
        <v>0</v>
      </c>
      <c r="BG463" s="628">
        <f t="shared" si="901"/>
        <v>0</v>
      </c>
      <c r="BH463" s="628">
        <f t="shared" si="901"/>
        <v>0</v>
      </c>
      <c r="BI463" s="628">
        <f t="shared" si="901"/>
        <v>0</v>
      </c>
      <c r="BJ463" s="628">
        <f t="shared" si="901"/>
        <v>0</v>
      </c>
      <c r="BK463" s="628">
        <f t="shared" si="901"/>
        <v>0</v>
      </c>
      <c r="BL463" s="628">
        <f t="shared" si="901"/>
        <v>0</v>
      </c>
      <c r="BM463" s="628">
        <f t="shared" si="901"/>
        <v>0</v>
      </c>
      <c r="BN463" s="628">
        <f t="shared" si="901"/>
        <v>0</v>
      </c>
      <c r="BO463" s="628">
        <f t="shared" si="901"/>
        <v>0</v>
      </c>
      <c r="BP463" s="628">
        <f t="shared" si="901"/>
        <v>0</v>
      </c>
      <c r="BQ463" s="628">
        <f t="shared" si="901"/>
        <v>0</v>
      </c>
      <c r="BR463" s="628">
        <f t="shared" si="901"/>
        <v>0</v>
      </c>
      <c r="BS463" s="628">
        <f t="shared" si="901"/>
        <v>0</v>
      </c>
      <c r="BT463" s="628">
        <f t="shared" si="901"/>
        <v>0</v>
      </c>
      <c r="BU463" s="628">
        <f t="shared" si="901"/>
        <v>0</v>
      </c>
      <c r="BV463" s="628">
        <f t="shared" si="901"/>
        <v>0</v>
      </c>
      <c r="BW463" s="628">
        <f t="shared" si="874"/>
        <v>0</v>
      </c>
      <c r="BX463" s="628">
        <f t="shared" si="874"/>
        <v>0</v>
      </c>
      <c r="BY463" s="628">
        <f t="shared" si="874"/>
        <v>0</v>
      </c>
      <c r="BZ463" s="628">
        <f t="shared" si="874"/>
        <v>0</v>
      </c>
      <c r="CA463" s="628">
        <f t="shared" si="874"/>
        <v>0</v>
      </c>
      <c r="CB463" s="628">
        <f t="shared" si="874"/>
        <v>0</v>
      </c>
      <c r="CC463" s="628">
        <f t="shared" si="874"/>
        <v>0</v>
      </c>
      <c r="CD463" s="628">
        <f t="shared" si="874"/>
        <v>0</v>
      </c>
      <c r="CE463" s="628"/>
      <c r="CF463" s="628">
        <f t="shared" si="902"/>
        <v>0</v>
      </c>
      <c r="CG463" s="628">
        <f t="shared" si="902"/>
        <v>0</v>
      </c>
      <c r="CH463" s="628">
        <f t="shared" si="902"/>
        <v>0</v>
      </c>
      <c r="CI463" s="628">
        <f t="shared" si="902"/>
        <v>0</v>
      </c>
      <c r="CJ463" s="628">
        <f t="shared" si="902"/>
        <v>0</v>
      </c>
      <c r="CK463" s="628">
        <f t="shared" si="902"/>
        <v>0</v>
      </c>
      <c r="CL463" s="628">
        <f t="shared" si="902"/>
        <v>0</v>
      </c>
      <c r="CM463" s="628">
        <f t="shared" si="902"/>
        <v>0</v>
      </c>
      <c r="CN463" s="628">
        <f t="shared" si="902"/>
        <v>0</v>
      </c>
      <c r="CO463" s="628">
        <f t="shared" si="902"/>
        <v>0</v>
      </c>
      <c r="CP463" s="628">
        <f t="shared" si="902"/>
        <v>0</v>
      </c>
      <c r="CQ463" s="628">
        <f t="shared" si="902"/>
        <v>0</v>
      </c>
      <c r="CR463" s="628">
        <f t="shared" si="902"/>
        <v>0</v>
      </c>
      <c r="CS463" s="628">
        <f t="shared" si="902"/>
        <v>0</v>
      </c>
      <c r="CT463" s="628">
        <f t="shared" si="902"/>
        <v>0</v>
      </c>
      <c r="CU463" s="628">
        <f t="shared" si="902"/>
        <v>0</v>
      </c>
      <c r="CV463" s="628">
        <f t="shared" si="884"/>
        <v>0</v>
      </c>
      <c r="CW463" s="628">
        <f t="shared" si="884"/>
        <v>0</v>
      </c>
      <c r="CX463" s="628">
        <f t="shared" si="884"/>
        <v>0</v>
      </c>
      <c r="CY463" s="628">
        <f t="shared" si="884"/>
        <v>0</v>
      </c>
      <c r="CZ463" s="628">
        <f t="shared" si="884"/>
        <v>0</v>
      </c>
      <c r="DA463" s="628">
        <f t="shared" si="884"/>
        <v>0</v>
      </c>
      <c r="DB463" s="628">
        <f t="shared" si="884"/>
        <v>0</v>
      </c>
      <c r="DC463" s="628">
        <f t="shared" si="884"/>
        <v>0</v>
      </c>
      <c r="DD463" s="628">
        <f t="shared" si="884"/>
        <v>0</v>
      </c>
      <c r="DE463" s="628">
        <f t="shared" si="884"/>
        <v>0</v>
      </c>
      <c r="DF463" s="628">
        <f t="shared" si="884"/>
        <v>0</v>
      </c>
      <c r="DG463" s="628">
        <f t="shared" si="884"/>
        <v>0</v>
      </c>
      <c r="DH463" s="628">
        <f t="shared" si="884"/>
        <v>0</v>
      </c>
      <c r="DI463" s="628">
        <f t="shared" si="884"/>
        <v>0</v>
      </c>
      <c r="DJ463" s="628">
        <f t="shared" si="884"/>
        <v>0</v>
      </c>
      <c r="DK463" s="628">
        <f t="shared" si="884"/>
        <v>0</v>
      </c>
      <c r="DL463" s="628">
        <f t="shared" si="903"/>
        <v>0</v>
      </c>
      <c r="DM463" s="628">
        <f t="shared" si="903"/>
        <v>0</v>
      </c>
      <c r="DN463" s="628">
        <f t="shared" si="903"/>
        <v>0</v>
      </c>
      <c r="DO463" s="628">
        <f t="shared" si="903"/>
        <v>0</v>
      </c>
      <c r="DP463" s="628">
        <f t="shared" si="903"/>
        <v>0</v>
      </c>
      <c r="DQ463" s="628">
        <f t="shared" si="903"/>
        <v>0</v>
      </c>
      <c r="DR463" s="628">
        <f t="shared" si="903"/>
        <v>0</v>
      </c>
      <c r="DS463" s="628">
        <f t="shared" si="903"/>
        <v>0</v>
      </c>
      <c r="DT463" s="628">
        <f t="shared" si="903"/>
        <v>0</v>
      </c>
      <c r="DU463" s="628">
        <f t="shared" si="903"/>
        <v>0</v>
      </c>
      <c r="DV463" s="628">
        <f t="shared" si="903"/>
        <v>0</v>
      </c>
      <c r="DW463" s="628">
        <f t="shared" si="903"/>
        <v>0</v>
      </c>
      <c r="DX463" s="628">
        <f t="shared" si="903"/>
        <v>0</v>
      </c>
      <c r="DY463" s="628">
        <f t="shared" si="903"/>
        <v>0</v>
      </c>
      <c r="DZ463" s="628">
        <f t="shared" si="903"/>
        <v>0</v>
      </c>
      <c r="EA463" s="628">
        <f t="shared" si="903"/>
        <v>0</v>
      </c>
      <c r="EB463" s="628">
        <f t="shared" si="877"/>
        <v>0</v>
      </c>
      <c r="EC463" s="628">
        <f t="shared" si="877"/>
        <v>0</v>
      </c>
      <c r="ED463" s="628">
        <f t="shared" si="877"/>
        <v>0</v>
      </c>
      <c r="EE463" s="628">
        <f t="shared" si="877"/>
        <v>0</v>
      </c>
      <c r="EF463" s="628">
        <f t="shared" si="877"/>
        <v>0</v>
      </c>
      <c r="EG463" s="628">
        <f t="shared" si="877"/>
        <v>0</v>
      </c>
      <c r="EH463" s="628">
        <f t="shared" si="877"/>
        <v>0</v>
      </c>
      <c r="EI463" s="628">
        <f t="shared" si="877"/>
        <v>0</v>
      </c>
      <c r="EJ463" s="631"/>
      <c r="EK463" s="631">
        <f t="shared" si="885"/>
        <v>0</v>
      </c>
      <c r="EL463" s="631">
        <f t="shared" si="885"/>
        <v>0</v>
      </c>
      <c r="EM463" s="631">
        <f t="shared" si="885"/>
        <v>0</v>
      </c>
      <c r="EN463" s="631">
        <f t="shared" si="885"/>
        <v>0</v>
      </c>
      <c r="EO463" s="631">
        <f t="shared" si="885"/>
        <v>0</v>
      </c>
      <c r="EP463" s="631">
        <f t="shared" si="885"/>
        <v>0</v>
      </c>
      <c r="EQ463" s="631">
        <f t="shared" si="885"/>
        <v>0</v>
      </c>
      <c r="ER463" s="631">
        <f t="shared" si="885"/>
        <v>0</v>
      </c>
      <c r="ES463" s="631">
        <f t="shared" si="885"/>
        <v>0</v>
      </c>
      <c r="ET463" s="631">
        <f t="shared" si="885"/>
        <v>0</v>
      </c>
      <c r="EU463" s="631">
        <f t="shared" si="885"/>
        <v>0</v>
      </c>
      <c r="EV463" s="631">
        <f t="shared" si="885"/>
        <v>0</v>
      </c>
      <c r="EW463" s="631">
        <f t="shared" si="885"/>
        <v>0</v>
      </c>
      <c r="EX463" s="631">
        <f t="shared" si="885"/>
        <v>0</v>
      </c>
      <c r="EY463" s="631">
        <f t="shared" si="885"/>
        <v>0</v>
      </c>
      <c r="EZ463" s="631">
        <f t="shared" si="885"/>
        <v>0</v>
      </c>
      <c r="FA463" s="631">
        <f t="shared" ref="FA463:FC526" si="919">IF($A463=FA$60,$H463,0)</f>
        <v>0</v>
      </c>
      <c r="FB463" s="631">
        <f t="shared" si="919"/>
        <v>0</v>
      </c>
      <c r="FC463" s="631">
        <f t="shared" si="919"/>
        <v>0</v>
      </c>
      <c r="FD463" s="631">
        <f t="shared" si="899"/>
        <v>0</v>
      </c>
      <c r="FE463" s="631">
        <f t="shared" si="899"/>
        <v>0</v>
      </c>
      <c r="FF463" s="631">
        <f t="shared" si="899"/>
        <v>0</v>
      </c>
      <c r="FG463" s="631">
        <f t="shared" si="899"/>
        <v>0</v>
      </c>
      <c r="FH463" s="631">
        <f t="shared" si="899"/>
        <v>0</v>
      </c>
      <c r="FI463" s="631">
        <f t="shared" si="899"/>
        <v>0</v>
      </c>
      <c r="FJ463" s="631">
        <f t="shared" si="899"/>
        <v>0</v>
      </c>
      <c r="FK463" s="631">
        <f t="shared" si="899"/>
        <v>0</v>
      </c>
      <c r="FL463" s="631">
        <f t="shared" si="899"/>
        <v>0</v>
      </c>
      <c r="FM463" s="631">
        <f t="shared" si="899"/>
        <v>0</v>
      </c>
      <c r="FN463" s="631">
        <f t="shared" si="899"/>
        <v>0</v>
      </c>
      <c r="FO463" s="631">
        <f t="shared" si="899"/>
        <v>0</v>
      </c>
      <c r="FP463" s="631">
        <f t="shared" si="899"/>
        <v>0</v>
      </c>
      <c r="FQ463" s="631">
        <f t="shared" si="899"/>
        <v>0</v>
      </c>
      <c r="FR463" s="631">
        <f t="shared" si="899"/>
        <v>0</v>
      </c>
      <c r="FS463" s="631">
        <f t="shared" si="899"/>
        <v>0</v>
      </c>
      <c r="FT463" s="631">
        <f t="shared" si="881"/>
        <v>0</v>
      </c>
      <c r="FU463" s="631">
        <f t="shared" si="881"/>
        <v>0</v>
      </c>
      <c r="FV463" s="631">
        <f t="shared" si="880"/>
        <v>0</v>
      </c>
      <c r="FW463" s="631">
        <f t="shared" si="880"/>
        <v>0</v>
      </c>
      <c r="FX463" s="631">
        <f t="shared" si="880"/>
        <v>0</v>
      </c>
      <c r="FY463" s="631">
        <f t="shared" si="880"/>
        <v>0</v>
      </c>
      <c r="FZ463" s="631">
        <f t="shared" si="880"/>
        <v>0</v>
      </c>
      <c r="GA463" s="631">
        <f t="shared" si="880"/>
        <v>0</v>
      </c>
      <c r="GB463" s="631">
        <f t="shared" si="880"/>
        <v>0</v>
      </c>
      <c r="GC463" s="631">
        <f t="shared" si="880"/>
        <v>0</v>
      </c>
      <c r="GD463" s="631">
        <f t="shared" si="817"/>
        <v>0</v>
      </c>
      <c r="GE463" s="631">
        <f t="shared" si="817"/>
        <v>0</v>
      </c>
      <c r="GF463" s="631">
        <f t="shared" si="817"/>
        <v>0</v>
      </c>
      <c r="GG463" s="631">
        <f t="shared" si="817"/>
        <v>0</v>
      </c>
      <c r="GH463" s="631">
        <f t="shared" si="817"/>
        <v>0</v>
      </c>
      <c r="GI463" s="631">
        <f t="shared" si="853"/>
        <v>0</v>
      </c>
      <c r="GJ463" s="631">
        <f t="shared" si="853"/>
        <v>0</v>
      </c>
      <c r="GK463" s="631">
        <f t="shared" si="853"/>
        <v>0</v>
      </c>
      <c r="GL463" s="631">
        <f t="shared" si="853"/>
        <v>0</v>
      </c>
      <c r="GM463" s="631">
        <f t="shared" si="853"/>
        <v>0</v>
      </c>
      <c r="GN463" s="631">
        <f t="shared" si="853"/>
        <v>0</v>
      </c>
      <c r="GO463" s="631"/>
      <c r="GP463" s="631">
        <f t="shared" si="882"/>
        <v>0</v>
      </c>
      <c r="GQ463" s="631">
        <f t="shared" si="882"/>
        <v>0</v>
      </c>
      <c r="GR463" s="631">
        <f t="shared" si="882"/>
        <v>0</v>
      </c>
      <c r="GS463" s="631">
        <f t="shared" si="882"/>
        <v>0</v>
      </c>
      <c r="GT463" s="631">
        <f t="shared" si="882"/>
        <v>0</v>
      </c>
      <c r="GU463" s="631">
        <f t="shared" si="882"/>
        <v>0</v>
      </c>
      <c r="GV463" s="631">
        <f t="shared" si="882"/>
        <v>0</v>
      </c>
      <c r="GW463" s="631">
        <f t="shared" si="882"/>
        <v>0</v>
      </c>
      <c r="GX463" s="631">
        <f t="shared" si="882"/>
        <v>0</v>
      </c>
      <c r="GY463" s="631">
        <f t="shared" si="882"/>
        <v>0</v>
      </c>
      <c r="GZ463" s="631">
        <f t="shared" si="882"/>
        <v>0</v>
      </c>
      <c r="HA463" s="631">
        <f t="shared" si="882"/>
        <v>0</v>
      </c>
      <c r="HB463" s="631">
        <f t="shared" si="882"/>
        <v>0</v>
      </c>
      <c r="HC463" s="631">
        <f t="shared" si="882"/>
        <v>0</v>
      </c>
      <c r="HD463" s="631">
        <f t="shared" si="882"/>
        <v>0</v>
      </c>
      <c r="HE463" s="631">
        <f t="shared" si="878"/>
        <v>0</v>
      </c>
      <c r="HF463" s="631">
        <f t="shared" si="878"/>
        <v>0</v>
      </c>
      <c r="HG463" s="631">
        <f t="shared" si="878"/>
        <v>0</v>
      </c>
      <c r="HH463" s="631">
        <f t="shared" si="878"/>
        <v>0</v>
      </c>
      <c r="HI463" s="631">
        <f t="shared" si="857"/>
        <v>0</v>
      </c>
      <c r="HJ463" s="631">
        <f t="shared" si="857"/>
        <v>0</v>
      </c>
      <c r="HK463" s="631">
        <f t="shared" si="857"/>
        <v>0</v>
      </c>
      <c r="HL463" s="631">
        <f t="shared" si="857"/>
        <v>0</v>
      </c>
      <c r="HM463" s="631">
        <f t="shared" si="857"/>
        <v>0</v>
      </c>
      <c r="HN463" s="631">
        <f t="shared" si="857"/>
        <v>0</v>
      </c>
      <c r="HO463" s="631">
        <f t="shared" si="857"/>
        <v>0</v>
      </c>
      <c r="HP463" s="631">
        <f t="shared" si="857"/>
        <v>0</v>
      </c>
      <c r="HQ463" s="631">
        <f t="shared" si="857"/>
        <v>0</v>
      </c>
      <c r="HR463" s="631">
        <f t="shared" si="835"/>
        <v>0</v>
      </c>
      <c r="HS463" s="631">
        <f t="shared" si="835"/>
        <v>0</v>
      </c>
      <c r="HT463" s="631">
        <f t="shared" si="835"/>
        <v>0</v>
      </c>
      <c r="HU463" s="631">
        <f t="shared" si="835"/>
        <v>0</v>
      </c>
      <c r="HV463" s="631">
        <f t="shared" si="898"/>
        <v>0</v>
      </c>
      <c r="HW463" s="631">
        <f t="shared" si="898"/>
        <v>0</v>
      </c>
      <c r="HX463" s="631">
        <f t="shared" si="898"/>
        <v>0</v>
      </c>
      <c r="HY463" s="631">
        <f t="shared" si="898"/>
        <v>0</v>
      </c>
      <c r="HZ463" s="631">
        <f t="shared" si="898"/>
        <v>0</v>
      </c>
      <c r="IA463" s="631">
        <f t="shared" si="898"/>
        <v>0</v>
      </c>
      <c r="IB463" s="631">
        <f t="shared" si="898"/>
        <v>0</v>
      </c>
      <c r="IC463" s="631">
        <f t="shared" si="898"/>
        <v>0</v>
      </c>
      <c r="ID463" s="631">
        <f t="shared" si="898"/>
        <v>0</v>
      </c>
      <c r="IE463" s="631">
        <f t="shared" si="898"/>
        <v>0</v>
      </c>
      <c r="IF463" s="631">
        <f t="shared" si="898"/>
        <v>0</v>
      </c>
      <c r="IG463" s="631">
        <f t="shared" si="898"/>
        <v>0</v>
      </c>
      <c r="IH463" s="631">
        <f t="shared" si="898"/>
        <v>0</v>
      </c>
      <c r="II463" s="631">
        <f t="shared" si="898"/>
        <v>0</v>
      </c>
      <c r="IJ463" s="631">
        <f t="shared" si="898"/>
        <v>0</v>
      </c>
      <c r="IK463" s="631">
        <f t="shared" si="898"/>
        <v>0</v>
      </c>
      <c r="IL463" s="631">
        <f t="shared" si="879"/>
        <v>0</v>
      </c>
      <c r="IM463" s="631">
        <f t="shared" si="879"/>
        <v>0</v>
      </c>
      <c r="IN463" s="631">
        <f t="shared" si="879"/>
        <v>0</v>
      </c>
      <c r="IO463" s="631">
        <f t="shared" si="879"/>
        <v>0</v>
      </c>
      <c r="IP463" s="631">
        <f t="shared" si="879"/>
        <v>0</v>
      </c>
      <c r="IQ463" s="631">
        <f t="shared" si="879"/>
        <v>0</v>
      </c>
      <c r="IR463" s="631">
        <f t="shared" si="879"/>
        <v>0</v>
      </c>
      <c r="IS463" s="631">
        <f t="shared" si="879"/>
        <v>0</v>
      </c>
      <c r="IT463" s="631"/>
      <c r="IU463" s="631">
        <f t="shared" si="904"/>
        <v>0</v>
      </c>
      <c r="IV463" s="631">
        <f t="shared" si="904"/>
        <v>0</v>
      </c>
      <c r="IW463" s="631">
        <f t="shared" si="904"/>
        <v>0</v>
      </c>
      <c r="IX463" s="631">
        <f t="shared" si="904"/>
        <v>0</v>
      </c>
      <c r="IY463" s="631">
        <f t="shared" si="904"/>
        <v>0</v>
      </c>
      <c r="IZ463" s="631">
        <f t="shared" si="904"/>
        <v>0</v>
      </c>
      <c r="JA463" s="631">
        <f t="shared" si="904"/>
        <v>0</v>
      </c>
      <c r="JB463" s="631">
        <f t="shared" si="904"/>
        <v>0</v>
      </c>
      <c r="JC463" s="631">
        <f t="shared" si="904"/>
        <v>0</v>
      </c>
      <c r="JD463" s="631">
        <f t="shared" si="904"/>
        <v>0</v>
      </c>
      <c r="JE463" s="631">
        <f t="shared" si="905"/>
        <v>0</v>
      </c>
      <c r="JF463" s="631">
        <f t="shared" si="905"/>
        <v>0</v>
      </c>
      <c r="JG463" s="631">
        <f t="shared" si="905"/>
        <v>0</v>
      </c>
      <c r="JH463" s="631">
        <f t="shared" si="905"/>
        <v>0</v>
      </c>
      <c r="JI463" s="631">
        <f t="shared" si="905"/>
        <v>0</v>
      </c>
      <c r="JJ463" s="631">
        <f t="shared" si="905"/>
        <v>0</v>
      </c>
      <c r="JK463" s="631">
        <f t="shared" si="905"/>
        <v>0</v>
      </c>
      <c r="JL463" s="631">
        <f t="shared" si="905"/>
        <v>0</v>
      </c>
      <c r="JM463" s="631">
        <f t="shared" si="905"/>
        <v>0</v>
      </c>
      <c r="JN463" s="631">
        <f t="shared" si="905"/>
        <v>0</v>
      </c>
      <c r="JO463" s="631">
        <f t="shared" si="906"/>
        <v>0</v>
      </c>
      <c r="JP463" s="631">
        <f t="shared" si="906"/>
        <v>0</v>
      </c>
      <c r="JQ463" s="631">
        <f t="shared" si="906"/>
        <v>0</v>
      </c>
      <c r="JR463" s="631">
        <f t="shared" si="906"/>
        <v>0</v>
      </c>
      <c r="JS463" s="631">
        <f t="shared" si="906"/>
        <v>0</v>
      </c>
      <c r="JT463" s="631">
        <f t="shared" si="906"/>
        <v>0</v>
      </c>
      <c r="JU463" s="631">
        <f t="shared" si="906"/>
        <v>0</v>
      </c>
      <c r="JV463" s="631">
        <f t="shared" si="906"/>
        <v>0</v>
      </c>
      <c r="JW463" s="631">
        <f t="shared" si="906"/>
        <v>0</v>
      </c>
      <c r="JX463" s="631">
        <f t="shared" si="906"/>
        <v>0</v>
      </c>
      <c r="JY463" s="631">
        <f t="shared" si="907"/>
        <v>0</v>
      </c>
      <c r="JZ463" s="631">
        <f t="shared" si="907"/>
        <v>0</v>
      </c>
      <c r="KA463" s="631">
        <f t="shared" si="907"/>
        <v>0</v>
      </c>
      <c r="KB463" s="631">
        <f t="shared" si="907"/>
        <v>0</v>
      </c>
      <c r="KC463" s="631">
        <f t="shared" si="907"/>
        <v>0</v>
      </c>
      <c r="KD463" s="631">
        <f t="shared" si="907"/>
        <v>0</v>
      </c>
      <c r="KE463" s="631">
        <f t="shared" si="907"/>
        <v>0</v>
      </c>
      <c r="KF463" s="631">
        <f t="shared" si="907"/>
        <v>0</v>
      </c>
      <c r="KG463" s="631">
        <f t="shared" si="907"/>
        <v>0</v>
      </c>
      <c r="KH463" s="631">
        <f t="shared" si="907"/>
        <v>0</v>
      </c>
      <c r="KI463" s="631">
        <f t="shared" si="908"/>
        <v>0</v>
      </c>
      <c r="KJ463" s="631">
        <f t="shared" si="908"/>
        <v>0</v>
      </c>
      <c r="KK463" s="631">
        <f t="shared" si="908"/>
        <v>0</v>
      </c>
      <c r="KL463" s="631">
        <f t="shared" si="908"/>
        <v>0</v>
      </c>
      <c r="KM463" s="631">
        <f t="shared" si="908"/>
        <v>0</v>
      </c>
      <c r="KN463" s="631">
        <f t="shared" si="908"/>
        <v>0</v>
      </c>
      <c r="KO463" s="631">
        <f t="shared" si="908"/>
        <v>0</v>
      </c>
      <c r="KP463" s="631">
        <f t="shared" si="908"/>
        <v>0</v>
      </c>
      <c r="KQ463" s="631">
        <f t="shared" si="908"/>
        <v>0</v>
      </c>
      <c r="KR463" s="631">
        <f t="shared" si="908"/>
        <v>0</v>
      </c>
      <c r="KS463" s="631">
        <f t="shared" si="909"/>
        <v>0</v>
      </c>
      <c r="KT463" s="631">
        <f t="shared" si="909"/>
        <v>0</v>
      </c>
      <c r="KU463" s="631">
        <f t="shared" si="909"/>
        <v>0</v>
      </c>
      <c r="KV463" s="631">
        <f t="shared" si="909"/>
        <v>0</v>
      </c>
      <c r="KW463" s="631">
        <f t="shared" si="909"/>
        <v>0</v>
      </c>
      <c r="KX463" s="631">
        <f t="shared" si="909"/>
        <v>0</v>
      </c>
      <c r="KY463" s="631"/>
      <c r="KZ463" s="631">
        <f t="shared" si="910"/>
        <v>0</v>
      </c>
      <c r="LA463" s="631">
        <f t="shared" si="910"/>
        <v>0</v>
      </c>
      <c r="LB463" s="631">
        <f t="shared" si="910"/>
        <v>0</v>
      </c>
      <c r="LC463" s="631">
        <f t="shared" si="910"/>
        <v>0</v>
      </c>
      <c r="LD463" s="631">
        <f t="shared" si="910"/>
        <v>0</v>
      </c>
      <c r="LE463" s="631">
        <f t="shared" si="910"/>
        <v>0</v>
      </c>
      <c r="LF463" s="631">
        <f t="shared" si="910"/>
        <v>0</v>
      </c>
      <c r="LG463" s="631">
        <f t="shared" si="910"/>
        <v>0</v>
      </c>
      <c r="LH463" s="631">
        <f t="shared" si="910"/>
        <v>0</v>
      </c>
      <c r="LI463" s="631">
        <f t="shared" si="910"/>
        <v>0</v>
      </c>
      <c r="LJ463" s="631">
        <f t="shared" si="911"/>
        <v>0</v>
      </c>
      <c r="LK463" s="631">
        <f t="shared" si="911"/>
        <v>0</v>
      </c>
      <c r="LL463" s="631">
        <f t="shared" si="911"/>
        <v>0</v>
      </c>
      <c r="LM463" s="631">
        <f t="shared" si="911"/>
        <v>0</v>
      </c>
      <c r="LN463" s="631">
        <f t="shared" si="911"/>
        <v>0</v>
      </c>
      <c r="LO463" s="631">
        <f t="shared" si="911"/>
        <v>0</v>
      </c>
      <c r="LP463" s="631">
        <f t="shared" si="911"/>
        <v>0</v>
      </c>
      <c r="LQ463" s="631">
        <f t="shared" si="911"/>
        <v>0</v>
      </c>
      <c r="LR463" s="631">
        <f t="shared" si="911"/>
        <v>0</v>
      </c>
      <c r="LS463" s="631">
        <f t="shared" si="911"/>
        <v>0</v>
      </c>
      <c r="LT463" s="631">
        <f t="shared" si="912"/>
        <v>0</v>
      </c>
      <c r="LU463" s="631">
        <f t="shared" si="912"/>
        <v>0</v>
      </c>
      <c r="LV463" s="631">
        <f t="shared" si="912"/>
        <v>0</v>
      </c>
      <c r="LW463" s="631">
        <f t="shared" si="912"/>
        <v>0</v>
      </c>
      <c r="LX463" s="631">
        <f t="shared" si="912"/>
        <v>0</v>
      </c>
      <c r="LY463" s="631">
        <f t="shared" si="912"/>
        <v>0</v>
      </c>
      <c r="LZ463" s="631">
        <f t="shared" si="912"/>
        <v>0</v>
      </c>
      <c r="MA463" s="631">
        <f t="shared" si="912"/>
        <v>0</v>
      </c>
      <c r="MB463" s="631">
        <f t="shared" si="912"/>
        <v>0</v>
      </c>
      <c r="MC463" s="631">
        <f t="shared" si="912"/>
        <v>0</v>
      </c>
      <c r="MD463" s="631">
        <f t="shared" si="913"/>
        <v>0</v>
      </c>
      <c r="ME463" s="631">
        <f t="shared" si="913"/>
        <v>0</v>
      </c>
      <c r="MF463" s="631">
        <f t="shared" si="913"/>
        <v>0</v>
      </c>
      <c r="MG463" s="631">
        <f t="shared" si="913"/>
        <v>0</v>
      </c>
      <c r="MH463" s="631">
        <f t="shared" si="913"/>
        <v>0</v>
      </c>
      <c r="MI463" s="631">
        <f t="shared" si="913"/>
        <v>0</v>
      </c>
      <c r="MJ463" s="631">
        <f t="shared" si="913"/>
        <v>0</v>
      </c>
      <c r="MK463" s="631">
        <f t="shared" si="913"/>
        <v>0</v>
      </c>
      <c r="ML463" s="631">
        <f t="shared" si="913"/>
        <v>0</v>
      </c>
      <c r="MM463" s="631">
        <f t="shared" si="913"/>
        <v>0</v>
      </c>
      <c r="MN463" s="631">
        <f t="shared" si="914"/>
        <v>0</v>
      </c>
      <c r="MO463" s="631">
        <f t="shared" si="914"/>
        <v>0</v>
      </c>
      <c r="MP463" s="631">
        <f t="shared" si="914"/>
        <v>0</v>
      </c>
      <c r="MQ463" s="631">
        <f t="shared" si="914"/>
        <v>0</v>
      </c>
      <c r="MR463" s="631">
        <f t="shared" si="914"/>
        <v>0</v>
      </c>
      <c r="MS463" s="631">
        <f t="shared" si="914"/>
        <v>0</v>
      </c>
      <c r="MT463" s="631">
        <f t="shared" si="914"/>
        <v>0</v>
      </c>
      <c r="MU463" s="631">
        <f t="shared" si="914"/>
        <v>0</v>
      </c>
      <c r="MV463" s="631">
        <f t="shared" si="914"/>
        <v>0</v>
      </c>
      <c r="MW463" s="631">
        <f t="shared" si="914"/>
        <v>0</v>
      </c>
      <c r="MX463" s="631">
        <f t="shared" si="915"/>
        <v>0</v>
      </c>
      <c r="MY463" s="631">
        <f t="shared" si="915"/>
        <v>0</v>
      </c>
      <c r="MZ463" s="631">
        <f t="shared" si="915"/>
        <v>0</v>
      </c>
      <c r="NA463" s="631">
        <f t="shared" si="915"/>
        <v>0</v>
      </c>
      <c r="NB463" s="631">
        <f t="shared" si="915"/>
        <v>0</v>
      </c>
      <c r="NC463" s="631">
        <f t="shared" si="915"/>
        <v>0</v>
      </c>
    </row>
    <row r="464" spans="1:367" hidden="1">
      <c r="A464" s="504"/>
      <c r="B464" s="504"/>
      <c r="C464" s="497"/>
      <c r="D464" s="497"/>
      <c r="E464" s="362">
        <f t="shared" si="916"/>
        <v>0</v>
      </c>
      <c r="F464" s="363">
        <f t="shared" si="917"/>
        <v>0</v>
      </c>
      <c r="G464" s="498">
        <f>E464*Dichtheden!$V$70</f>
        <v>0</v>
      </c>
      <c r="H464" s="499">
        <f>IF(C464=0,0,ROUND(IF((G464/2)/Dichtheden!$C$3&lt;1,1,(G464/2)/Dichtheden!$C$3),0))</f>
        <v>0</v>
      </c>
      <c r="I464" s="498">
        <f>E464*Dichtheden!$AJ$70</f>
        <v>0</v>
      </c>
      <c r="J464" s="499">
        <f>IF(C464=0,0,ROUND(IF((I464/2)/Dichtheden!$D$3&lt;1,1,(I464/2)/Dichtheden!$D$3),0))</f>
        <v>0</v>
      </c>
      <c r="K464" s="498">
        <f t="shared" si="918"/>
        <v>0</v>
      </c>
      <c r="L464" s="500">
        <f t="shared" ref="L464:L527" si="920">IF(H464=0,0,K464/H464)</f>
        <v>0</v>
      </c>
      <c r="M464" s="498">
        <f>IF(D464=0,0,IF((D464*Dichtheden!$G$4)&lt;25,25,D464*Dichtheden!$G$4))</f>
        <v>0</v>
      </c>
      <c r="N464" s="499">
        <f>D464*Dichtheden!$H$4</f>
        <v>0</v>
      </c>
      <c r="O464" s="501"/>
      <c r="P464" s="501"/>
      <c r="Q464" s="502">
        <f>E464*Dichtheden!$AS$68</f>
        <v>0</v>
      </c>
      <c r="R464" s="495">
        <f>IF(Q464=0,0,ROUND(IF((Q464/2)/Dichtheden!$C$3&lt;1,1,(Q464/2)/Dichtheden!$C$3),0))</f>
        <v>0</v>
      </c>
      <c r="S464" s="502">
        <f>E464*Dichtheden!$AY$68</f>
        <v>0</v>
      </c>
      <c r="T464" s="495">
        <f>IF(Q464=0,0,ROUND(IF((S464/2)/Dichtheden!$D$3&lt;1,1,(S464/2)/Dichtheden!$D$3),0))</f>
        <v>0</v>
      </c>
      <c r="U464" s="502">
        <f>D464*Dichtheden!$G$5</f>
        <v>0</v>
      </c>
      <c r="V464" s="502">
        <f>D464*Dichtheden!$H$5</f>
        <v>0</v>
      </c>
      <c r="X464" s="630"/>
      <c r="AA464" s="628">
        <f t="shared" si="900"/>
        <v>0</v>
      </c>
      <c r="AB464" s="628">
        <f t="shared" si="900"/>
        <v>0</v>
      </c>
      <c r="AC464" s="628">
        <f t="shared" si="900"/>
        <v>0</v>
      </c>
      <c r="AD464" s="628">
        <f t="shared" si="900"/>
        <v>0</v>
      </c>
      <c r="AE464" s="628">
        <f t="shared" si="900"/>
        <v>0</v>
      </c>
      <c r="AF464" s="628">
        <f t="shared" si="900"/>
        <v>0</v>
      </c>
      <c r="AG464" s="628">
        <f t="shared" si="900"/>
        <v>0</v>
      </c>
      <c r="AH464" s="628">
        <f t="shared" si="900"/>
        <v>0</v>
      </c>
      <c r="AI464" s="628">
        <f t="shared" si="900"/>
        <v>0</v>
      </c>
      <c r="AJ464" s="628">
        <f t="shared" si="900"/>
        <v>0</v>
      </c>
      <c r="AK464" s="628">
        <f t="shared" si="900"/>
        <v>0</v>
      </c>
      <c r="AL464" s="628">
        <f t="shared" si="900"/>
        <v>0</v>
      </c>
      <c r="AM464" s="628">
        <f t="shared" si="900"/>
        <v>0</v>
      </c>
      <c r="AN464" s="628">
        <f t="shared" si="900"/>
        <v>0</v>
      </c>
      <c r="AO464" s="628">
        <f t="shared" si="900"/>
        <v>0</v>
      </c>
      <c r="AP464" s="628">
        <f t="shared" si="900"/>
        <v>0</v>
      </c>
      <c r="AQ464" s="628">
        <f t="shared" si="883"/>
        <v>0</v>
      </c>
      <c r="AR464" s="628">
        <f t="shared" si="883"/>
        <v>0</v>
      </c>
      <c r="AS464" s="628">
        <f t="shared" si="883"/>
        <v>0</v>
      </c>
      <c r="AT464" s="628">
        <f t="shared" si="883"/>
        <v>0</v>
      </c>
      <c r="AU464" s="628">
        <f t="shared" si="883"/>
        <v>0</v>
      </c>
      <c r="AV464" s="628">
        <f t="shared" si="883"/>
        <v>0</v>
      </c>
      <c r="AW464" s="628">
        <f t="shared" si="883"/>
        <v>0</v>
      </c>
      <c r="AX464" s="628">
        <f t="shared" si="883"/>
        <v>0</v>
      </c>
      <c r="AY464" s="628">
        <f t="shared" si="883"/>
        <v>0</v>
      </c>
      <c r="AZ464" s="628">
        <f t="shared" si="883"/>
        <v>0</v>
      </c>
      <c r="BA464" s="628">
        <f t="shared" si="883"/>
        <v>0</v>
      </c>
      <c r="BB464" s="628">
        <f t="shared" si="883"/>
        <v>0</v>
      </c>
      <c r="BC464" s="628">
        <f t="shared" si="883"/>
        <v>0</v>
      </c>
      <c r="BD464" s="628">
        <f t="shared" si="883"/>
        <v>0</v>
      </c>
      <c r="BE464" s="628">
        <f t="shared" si="883"/>
        <v>0</v>
      </c>
      <c r="BF464" s="628">
        <f t="shared" si="883"/>
        <v>0</v>
      </c>
      <c r="BG464" s="628">
        <f t="shared" si="901"/>
        <v>0</v>
      </c>
      <c r="BH464" s="628">
        <f t="shared" si="901"/>
        <v>0</v>
      </c>
      <c r="BI464" s="628">
        <f t="shared" si="901"/>
        <v>0</v>
      </c>
      <c r="BJ464" s="628">
        <f t="shared" si="901"/>
        <v>0</v>
      </c>
      <c r="BK464" s="628">
        <f t="shared" si="901"/>
        <v>0</v>
      </c>
      <c r="BL464" s="628">
        <f t="shared" si="901"/>
        <v>0</v>
      </c>
      <c r="BM464" s="628">
        <f t="shared" si="901"/>
        <v>0</v>
      </c>
      <c r="BN464" s="628">
        <f t="shared" si="901"/>
        <v>0</v>
      </c>
      <c r="BO464" s="628">
        <f t="shared" si="901"/>
        <v>0</v>
      </c>
      <c r="BP464" s="628">
        <f t="shared" si="901"/>
        <v>0</v>
      </c>
      <c r="BQ464" s="628">
        <f t="shared" si="901"/>
        <v>0</v>
      </c>
      <c r="BR464" s="628">
        <f t="shared" si="901"/>
        <v>0</v>
      </c>
      <c r="BS464" s="628">
        <f t="shared" si="901"/>
        <v>0</v>
      </c>
      <c r="BT464" s="628">
        <f t="shared" si="901"/>
        <v>0</v>
      </c>
      <c r="BU464" s="628">
        <f t="shared" si="901"/>
        <v>0</v>
      </c>
      <c r="BV464" s="628">
        <f t="shared" si="901"/>
        <v>0</v>
      </c>
      <c r="BW464" s="628">
        <f t="shared" si="874"/>
        <v>0</v>
      </c>
      <c r="BX464" s="628">
        <f t="shared" si="874"/>
        <v>0</v>
      </c>
      <c r="BY464" s="628">
        <f t="shared" si="874"/>
        <v>0</v>
      </c>
      <c r="BZ464" s="628">
        <f t="shared" si="874"/>
        <v>0</v>
      </c>
      <c r="CA464" s="628">
        <f t="shared" si="874"/>
        <v>0</v>
      </c>
      <c r="CB464" s="628">
        <f t="shared" si="874"/>
        <v>0</v>
      </c>
      <c r="CC464" s="628">
        <f t="shared" si="874"/>
        <v>0</v>
      </c>
      <c r="CD464" s="628">
        <f t="shared" si="874"/>
        <v>0</v>
      </c>
      <c r="CE464" s="628"/>
      <c r="CF464" s="628">
        <f t="shared" si="902"/>
        <v>0</v>
      </c>
      <c r="CG464" s="628">
        <f t="shared" si="902"/>
        <v>0</v>
      </c>
      <c r="CH464" s="628">
        <f t="shared" si="902"/>
        <v>0</v>
      </c>
      <c r="CI464" s="628">
        <f t="shared" si="902"/>
        <v>0</v>
      </c>
      <c r="CJ464" s="628">
        <f t="shared" si="902"/>
        <v>0</v>
      </c>
      <c r="CK464" s="628">
        <f t="shared" si="902"/>
        <v>0</v>
      </c>
      <c r="CL464" s="628">
        <f t="shared" si="902"/>
        <v>0</v>
      </c>
      <c r="CM464" s="628">
        <f t="shared" si="902"/>
        <v>0</v>
      </c>
      <c r="CN464" s="628">
        <f t="shared" si="902"/>
        <v>0</v>
      </c>
      <c r="CO464" s="628">
        <f t="shared" si="902"/>
        <v>0</v>
      </c>
      <c r="CP464" s="628">
        <f t="shared" si="902"/>
        <v>0</v>
      </c>
      <c r="CQ464" s="628">
        <f t="shared" si="902"/>
        <v>0</v>
      </c>
      <c r="CR464" s="628">
        <f t="shared" si="902"/>
        <v>0</v>
      </c>
      <c r="CS464" s="628">
        <f t="shared" si="902"/>
        <v>0</v>
      </c>
      <c r="CT464" s="628">
        <f t="shared" si="902"/>
        <v>0</v>
      </c>
      <c r="CU464" s="628">
        <f t="shared" si="902"/>
        <v>0</v>
      </c>
      <c r="CV464" s="628">
        <f t="shared" si="884"/>
        <v>0</v>
      </c>
      <c r="CW464" s="628">
        <f t="shared" si="884"/>
        <v>0</v>
      </c>
      <c r="CX464" s="628">
        <f t="shared" si="884"/>
        <v>0</v>
      </c>
      <c r="CY464" s="628">
        <f t="shared" si="884"/>
        <v>0</v>
      </c>
      <c r="CZ464" s="628">
        <f t="shared" si="884"/>
        <v>0</v>
      </c>
      <c r="DA464" s="628">
        <f t="shared" si="884"/>
        <v>0</v>
      </c>
      <c r="DB464" s="628">
        <f t="shared" si="884"/>
        <v>0</v>
      </c>
      <c r="DC464" s="628">
        <f t="shared" si="884"/>
        <v>0</v>
      </c>
      <c r="DD464" s="628">
        <f t="shared" si="884"/>
        <v>0</v>
      </c>
      <c r="DE464" s="628">
        <f t="shared" si="884"/>
        <v>0</v>
      </c>
      <c r="DF464" s="628">
        <f t="shared" si="884"/>
        <v>0</v>
      </c>
      <c r="DG464" s="628">
        <f t="shared" si="884"/>
        <v>0</v>
      </c>
      <c r="DH464" s="628">
        <f t="shared" si="884"/>
        <v>0</v>
      </c>
      <c r="DI464" s="628">
        <f t="shared" si="884"/>
        <v>0</v>
      </c>
      <c r="DJ464" s="628">
        <f t="shared" si="884"/>
        <v>0</v>
      </c>
      <c r="DK464" s="628">
        <f t="shared" si="884"/>
        <v>0</v>
      </c>
      <c r="DL464" s="628">
        <f t="shared" si="903"/>
        <v>0</v>
      </c>
      <c r="DM464" s="628">
        <f t="shared" si="903"/>
        <v>0</v>
      </c>
      <c r="DN464" s="628">
        <f t="shared" si="903"/>
        <v>0</v>
      </c>
      <c r="DO464" s="628">
        <f t="shared" si="903"/>
        <v>0</v>
      </c>
      <c r="DP464" s="628">
        <f t="shared" si="903"/>
        <v>0</v>
      </c>
      <c r="DQ464" s="628">
        <f t="shared" si="903"/>
        <v>0</v>
      </c>
      <c r="DR464" s="628">
        <f t="shared" si="903"/>
        <v>0</v>
      </c>
      <c r="DS464" s="628">
        <f t="shared" si="903"/>
        <v>0</v>
      </c>
      <c r="DT464" s="628">
        <f t="shared" si="903"/>
        <v>0</v>
      </c>
      <c r="DU464" s="628">
        <f t="shared" si="903"/>
        <v>0</v>
      </c>
      <c r="DV464" s="628">
        <f t="shared" si="903"/>
        <v>0</v>
      </c>
      <c r="DW464" s="628">
        <f t="shared" si="903"/>
        <v>0</v>
      </c>
      <c r="DX464" s="628">
        <f t="shared" si="903"/>
        <v>0</v>
      </c>
      <c r="DY464" s="628">
        <f t="shared" si="903"/>
        <v>0</v>
      </c>
      <c r="DZ464" s="628">
        <f t="shared" si="903"/>
        <v>0</v>
      </c>
      <c r="EA464" s="628">
        <f t="shared" si="903"/>
        <v>0</v>
      </c>
      <c r="EB464" s="628">
        <f t="shared" si="877"/>
        <v>0</v>
      </c>
      <c r="EC464" s="628">
        <f t="shared" si="877"/>
        <v>0</v>
      </c>
      <c r="ED464" s="628">
        <f t="shared" si="877"/>
        <v>0</v>
      </c>
      <c r="EE464" s="628">
        <f t="shared" si="877"/>
        <v>0</v>
      </c>
      <c r="EF464" s="628">
        <f t="shared" si="877"/>
        <v>0</v>
      </c>
      <c r="EG464" s="628">
        <f t="shared" si="877"/>
        <v>0</v>
      </c>
      <c r="EH464" s="628">
        <f t="shared" si="877"/>
        <v>0</v>
      </c>
      <c r="EI464" s="628">
        <f t="shared" si="877"/>
        <v>0</v>
      </c>
      <c r="EJ464" s="631"/>
      <c r="EK464" s="631">
        <f t="shared" si="885"/>
        <v>0</v>
      </c>
      <c r="EL464" s="631">
        <f t="shared" si="885"/>
        <v>0</v>
      </c>
      <c r="EM464" s="631">
        <f t="shared" si="885"/>
        <v>0</v>
      </c>
      <c r="EN464" s="631">
        <f t="shared" si="885"/>
        <v>0</v>
      </c>
      <c r="EO464" s="631">
        <f t="shared" si="885"/>
        <v>0</v>
      </c>
      <c r="EP464" s="631">
        <f t="shared" si="885"/>
        <v>0</v>
      </c>
      <c r="EQ464" s="631">
        <f t="shared" si="885"/>
        <v>0</v>
      </c>
      <c r="ER464" s="631">
        <f t="shared" si="885"/>
        <v>0</v>
      </c>
      <c r="ES464" s="631">
        <f t="shared" si="885"/>
        <v>0</v>
      </c>
      <c r="ET464" s="631">
        <f t="shared" si="885"/>
        <v>0</v>
      </c>
      <c r="EU464" s="631">
        <f t="shared" si="885"/>
        <v>0</v>
      </c>
      <c r="EV464" s="631">
        <f t="shared" si="885"/>
        <v>0</v>
      </c>
      <c r="EW464" s="631">
        <f t="shared" si="885"/>
        <v>0</v>
      </c>
      <c r="EX464" s="631">
        <f t="shared" si="885"/>
        <v>0</v>
      </c>
      <c r="EY464" s="631">
        <f t="shared" si="885"/>
        <v>0</v>
      </c>
      <c r="EZ464" s="631">
        <f t="shared" si="885"/>
        <v>0</v>
      </c>
      <c r="FA464" s="631">
        <f t="shared" si="919"/>
        <v>0</v>
      </c>
      <c r="FB464" s="631">
        <f t="shared" si="919"/>
        <v>0</v>
      </c>
      <c r="FC464" s="631">
        <f t="shared" si="919"/>
        <v>0</v>
      </c>
      <c r="FD464" s="631">
        <f t="shared" si="899"/>
        <v>0</v>
      </c>
      <c r="FE464" s="631">
        <f t="shared" si="899"/>
        <v>0</v>
      </c>
      <c r="FF464" s="631">
        <f t="shared" si="899"/>
        <v>0</v>
      </c>
      <c r="FG464" s="631">
        <f t="shared" si="899"/>
        <v>0</v>
      </c>
      <c r="FH464" s="631">
        <f t="shared" si="899"/>
        <v>0</v>
      </c>
      <c r="FI464" s="631">
        <f t="shared" si="899"/>
        <v>0</v>
      </c>
      <c r="FJ464" s="631">
        <f t="shared" si="899"/>
        <v>0</v>
      </c>
      <c r="FK464" s="631">
        <f t="shared" si="899"/>
        <v>0</v>
      </c>
      <c r="FL464" s="631">
        <f t="shared" si="899"/>
        <v>0</v>
      </c>
      <c r="FM464" s="631">
        <f t="shared" si="899"/>
        <v>0</v>
      </c>
      <c r="FN464" s="631">
        <f t="shared" si="899"/>
        <v>0</v>
      </c>
      <c r="FO464" s="631">
        <f t="shared" si="899"/>
        <v>0</v>
      </c>
      <c r="FP464" s="631">
        <f t="shared" si="899"/>
        <v>0</v>
      </c>
      <c r="FQ464" s="631">
        <f t="shared" si="899"/>
        <v>0</v>
      </c>
      <c r="FR464" s="631">
        <f t="shared" si="899"/>
        <v>0</v>
      </c>
      <c r="FS464" s="631">
        <f t="shared" si="899"/>
        <v>0</v>
      </c>
      <c r="FT464" s="631">
        <f t="shared" si="881"/>
        <v>0</v>
      </c>
      <c r="FU464" s="631">
        <f t="shared" si="881"/>
        <v>0</v>
      </c>
      <c r="FV464" s="631">
        <f t="shared" si="880"/>
        <v>0</v>
      </c>
      <c r="FW464" s="631">
        <f t="shared" si="880"/>
        <v>0</v>
      </c>
      <c r="FX464" s="631">
        <f t="shared" si="880"/>
        <v>0</v>
      </c>
      <c r="FY464" s="631">
        <f t="shared" si="880"/>
        <v>0</v>
      </c>
      <c r="FZ464" s="631">
        <f t="shared" si="880"/>
        <v>0</v>
      </c>
      <c r="GA464" s="631">
        <f t="shared" si="880"/>
        <v>0</v>
      </c>
      <c r="GB464" s="631">
        <f t="shared" si="880"/>
        <v>0</v>
      </c>
      <c r="GC464" s="631">
        <f t="shared" si="880"/>
        <v>0</v>
      </c>
      <c r="GD464" s="631">
        <f t="shared" si="817"/>
        <v>0</v>
      </c>
      <c r="GE464" s="631">
        <f t="shared" si="817"/>
        <v>0</v>
      </c>
      <c r="GF464" s="631">
        <f t="shared" si="817"/>
        <v>0</v>
      </c>
      <c r="GG464" s="631">
        <f t="shared" si="817"/>
        <v>0</v>
      </c>
      <c r="GH464" s="631">
        <f t="shared" si="817"/>
        <v>0</v>
      </c>
      <c r="GI464" s="631">
        <f t="shared" si="853"/>
        <v>0</v>
      </c>
      <c r="GJ464" s="631">
        <f t="shared" si="853"/>
        <v>0</v>
      </c>
      <c r="GK464" s="631">
        <f t="shared" si="853"/>
        <v>0</v>
      </c>
      <c r="GL464" s="631">
        <f t="shared" si="853"/>
        <v>0</v>
      </c>
      <c r="GM464" s="631">
        <f t="shared" si="853"/>
        <v>0</v>
      </c>
      <c r="GN464" s="631">
        <f t="shared" si="853"/>
        <v>0</v>
      </c>
      <c r="GO464" s="631"/>
      <c r="GP464" s="631">
        <f t="shared" si="882"/>
        <v>0</v>
      </c>
      <c r="GQ464" s="631">
        <f t="shared" si="882"/>
        <v>0</v>
      </c>
      <c r="GR464" s="631">
        <f t="shared" si="882"/>
        <v>0</v>
      </c>
      <c r="GS464" s="631">
        <f t="shared" si="882"/>
        <v>0</v>
      </c>
      <c r="GT464" s="631">
        <f t="shared" si="882"/>
        <v>0</v>
      </c>
      <c r="GU464" s="631">
        <f t="shared" si="882"/>
        <v>0</v>
      </c>
      <c r="GV464" s="631">
        <f t="shared" si="882"/>
        <v>0</v>
      </c>
      <c r="GW464" s="631">
        <f t="shared" si="882"/>
        <v>0</v>
      </c>
      <c r="GX464" s="631">
        <f t="shared" si="882"/>
        <v>0</v>
      </c>
      <c r="GY464" s="631">
        <f t="shared" si="882"/>
        <v>0</v>
      </c>
      <c r="GZ464" s="631">
        <f t="shared" si="882"/>
        <v>0</v>
      </c>
      <c r="HA464" s="631">
        <f t="shared" si="882"/>
        <v>0</v>
      </c>
      <c r="HB464" s="631">
        <f t="shared" si="882"/>
        <v>0</v>
      </c>
      <c r="HC464" s="631">
        <f t="shared" si="882"/>
        <v>0</v>
      </c>
      <c r="HD464" s="631">
        <f t="shared" si="882"/>
        <v>0</v>
      </c>
      <c r="HE464" s="631">
        <f t="shared" si="878"/>
        <v>0</v>
      </c>
      <c r="HF464" s="631">
        <f t="shared" si="878"/>
        <v>0</v>
      </c>
      <c r="HG464" s="631">
        <f t="shared" si="878"/>
        <v>0</v>
      </c>
      <c r="HH464" s="631">
        <f t="shared" si="878"/>
        <v>0</v>
      </c>
      <c r="HI464" s="631">
        <f t="shared" si="857"/>
        <v>0</v>
      </c>
      <c r="HJ464" s="631">
        <f t="shared" si="857"/>
        <v>0</v>
      </c>
      <c r="HK464" s="631">
        <f t="shared" si="857"/>
        <v>0</v>
      </c>
      <c r="HL464" s="631">
        <f t="shared" si="857"/>
        <v>0</v>
      </c>
      <c r="HM464" s="631">
        <f t="shared" si="857"/>
        <v>0</v>
      </c>
      <c r="HN464" s="631">
        <f t="shared" si="857"/>
        <v>0</v>
      </c>
      <c r="HO464" s="631">
        <f t="shared" si="857"/>
        <v>0</v>
      </c>
      <c r="HP464" s="631">
        <f t="shared" ref="HI464:HU490" si="921">IF($A464=HP$60,$J464,0)</f>
        <v>0</v>
      </c>
      <c r="HQ464" s="631">
        <f t="shared" si="921"/>
        <v>0</v>
      </c>
      <c r="HR464" s="631">
        <f t="shared" si="835"/>
        <v>0</v>
      </c>
      <c r="HS464" s="631">
        <f t="shared" si="835"/>
        <v>0</v>
      </c>
      <c r="HT464" s="631">
        <f t="shared" si="835"/>
        <v>0</v>
      </c>
      <c r="HU464" s="631">
        <f t="shared" si="835"/>
        <v>0</v>
      </c>
      <c r="HV464" s="631">
        <f t="shared" si="898"/>
        <v>0</v>
      </c>
      <c r="HW464" s="631">
        <f t="shared" si="898"/>
        <v>0</v>
      </c>
      <c r="HX464" s="631">
        <f t="shared" si="898"/>
        <v>0</v>
      </c>
      <c r="HY464" s="631">
        <f t="shared" si="898"/>
        <v>0</v>
      </c>
      <c r="HZ464" s="631">
        <f t="shared" si="898"/>
        <v>0</v>
      </c>
      <c r="IA464" s="631">
        <f t="shared" si="898"/>
        <v>0</v>
      </c>
      <c r="IB464" s="631">
        <f t="shared" si="898"/>
        <v>0</v>
      </c>
      <c r="IC464" s="631">
        <f t="shared" si="898"/>
        <v>0</v>
      </c>
      <c r="ID464" s="631">
        <f t="shared" si="898"/>
        <v>0</v>
      </c>
      <c r="IE464" s="631">
        <f t="shared" si="898"/>
        <v>0</v>
      </c>
      <c r="IF464" s="631">
        <f t="shared" si="898"/>
        <v>0</v>
      </c>
      <c r="IG464" s="631">
        <f t="shared" si="898"/>
        <v>0</v>
      </c>
      <c r="IH464" s="631">
        <f t="shared" si="898"/>
        <v>0</v>
      </c>
      <c r="II464" s="631">
        <f t="shared" si="898"/>
        <v>0</v>
      </c>
      <c r="IJ464" s="631">
        <f t="shared" si="898"/>
        <v>0</v>
      </c>
      <c r="IK464" s="631">
        <f t="shared" si="898"/>
        <v>0</v>
      </c>
      <c r="IL464" s="631">
        <f t="shared" si="879"/>
        <v>0</v>
      </c>
      <c r="IM464" s="631">
        <f t="shared" si="879"/>
        <v>0</v>
      </c>
      <c r="IN464" s="631">
        <f t="shared" si="879"/>
        <v>0</v>
      </c>
      <c r="IO464" s="631">
        <f t="shared" si="879"/>
        <v>0</v>
      </c>
      <c r="IP464" s="631">
        <f t="shared" si="879"/>
        <v>0</v>
      </c>
      <c r="IQ464" s="631">
        <f t="shared" si="879"/>
        <v>0</v>
      </c>
      <c r="IR464" s="631">
        <f t="shared" si="879"/>
        <v>0</v>
      </c>
      <c r="IS464" s="631">
        <f t="shared" si="879"/>
        <v>0</v>
      </c>
      <c r="IT464" s="631"/>
      <c r="IU464" s="631">
        <f t="shared" si="904"/>
        <v>0</v>
      </c>
      <c r="IV464" s="631">
        <f t="shared" si="904"/>
        <v>0</v>
      </c>
      <c r="IW464" s="631">
        <f t="shared" si="904"/>
        <v>0</v>
      </c>
      <c r="IX464" s="631">
        <f t="shared" si="904"/>
        <v>0</v>
      </c>
      <c r="IY464" s="631">
        <f t="shared" si="904"/>
        <v>0</v>
      </c>
      <c r="IZ464" s="631">
        <f t="shared" si="904"/>
        <v>0</v>
      </c>
      <c r="JA464" s="631">
        <f t="shared" si="904"/>
        <v>0</v>
      </c>
      <c r="JB464" s="631">
        <f t="shared" si="904"/>
        <v>0</v>
      </c>
      <c r="JC464" s="631">
        <f t="shared" si="904"/>
        <v>0</v>
      </c>
      <c r="JD464" s="631">
        <f t="shared" si="904"/>
        <v>0</v>
      </c>
      <c r="JE464" s="631">
        <f t="shared" si="905"/>
        <v>0</v>
      </c>
      <c r="JF464" s="631">
        <f t="shared" si="905"/>
        <v>0</v>
      </c>
      <c r="JG464" s="631">
        <f t="shared" si="905"/>
        <v>0</v>
      </c>
      <c r="JH464" s="631">
        <f t="shared" si="905"/>
        <v>0</v>
      </c>
      <c r="JI464" s="631">
        <f t="shared" si="905"/>
        <v>0</v>
      </c>
      <c r="JJ464" s="631">
        <f t="shared" si="905"/>
        <v>0</v>
      </c>
      <c r="JK464" s="631">
        <f t="shared" si="905"/>
        <v>0</v>
      </c>
      <c r="JL464" s="631">
        <f t="shared" si="905"/>
        <v>0</v>
      </c>
      <c r="JM464" s="631">
        <f t="shared" si="905"/>
        <v>0</v>
      </c>
      <c r="JN464" s="631">
        <f t="shared" si="905"/>
        <v>0</v>
      </c>
      <c r="JO464" s="631">
        <f t="shared" si="906"/>
        <v>0</v>
      </c>
      <c r="JP464" s="631">
        <f t="shared" si="906"/>
        <v>0</v>
      </c>
      <c r="JQ464" s="631">
        <f t="shared" si="906"/>
        <v>0</v>
      </c>
      <c r="JR464" s="631">
        <f t="shared" si="906"/>
        <v>0</v>
      </c>
      <c r="JS464" s="631">
        <f t="shared" si="906"/>
        <v>0</v>
      </c>
      <c r="JT464" s="631">
        <f t="shared" si="906"/>
        <v>0</v>
      </c>
      <c r="JU464" s="631">
        <f t="shared" si="906"/>
        <v>0</v>
      </c>
      <c r="JV464" s="631">
        <f t="shared" si="906"/>
        <v>0</v>
      </c>
      <c r="JW464" s="631">
        <f t="shared" si="906"/>
        <v>0</v>
      </c>
      <c r="JX464" s="631">
        <f t="shared" si="906"/>
        <v>0</v>
      </c>
      <c r="JY464" s="631">
        <f t="shared" si="907"/>
        <v>0</v>
      </c>
      <c r="JZ464" s="631">
        <f t="shared" si="907"/>
        <v>0</v>
      </c>
      <c r="KA464" s="631">
        <f t="shared" si="907"/>
        <v>0</v>
      </c>
      <c r="KB464" s="631">
        <f t="shared" si="907"/>
        <v>0</v>
      </c>
      <c r="KC464" s="631">
        <f t="shared" si="907"/>
        <v>0</v>
      </c>
      <c r="KD464" s="631">
        <f t="shared" si="907"/>
        <v>0</v>
      </c>
      <c r="KE464" s="631">
        <f t="shared" si="907"/>
        <v>0</v>
      </c>
      <c r="KF464" s="631">
        <f t="shared" si="907"/>
        <v>0</v>
      </c>
      <c r="KG464" s="631">
        <f t="shared" si="907"/>
        <v>0</v>
      </c>
      <c r="KH464" s="631">
        <f t="shared" si="907"/>
        <v>0</v>
      </c>
      <c r="KI464" s="631">
        <f t="shared" si="908"/>
        <v>0</v>
      </c>
      <c r="KJ464" s="631">
        <f t="shared" si="908"/>
        <v>0</v>
      </c>
      <c r="KK464" s="631">
        <f t="shared" si="908"/>
        <v>0</v>
      </c>
      <c r="KL464" s="631">
        <f t="shared" si="908"/>
        <v>0</v>
      </c>
      <c r="KM464" s="631">
        <f t="shared" si="908"/>
        <v>0</v>
      </c>
      <c r="KN464" s="631">
        <f t="shared" si="908"/>
        <v>0</v>
      </c>
      <c r="KO464" s="631">
        <f t="shared" si="908"/>
        <v>0</v>
      </c>
      <c r="KP464" s="631">
        <f t="shared" si="908"/>
        <v>0</v>
      </c>
      <c r="KQ464" s="631">
        <f t="shared" si="908"/>
        <v>0</v>
      </c>
      <c r="KR464" s="631">
        <f t="shared" si="908"/>
        <v>0</v>
      </c>
      <c r="KS464" s="631">
        <f t="shared" si="909"/>
        <v>0</v>
      </c>
      <c r="KT464" s="631">
        <f t="shared" si="909"/>
        <v>0</v>
      </c>
      <c r="KU464" s="631">
        <f t="shared" si="909"/>
        <v>0</v>
      </c>
      <c r="KV464" s="631">
        <f t="shared" si="909"/>
        <v>0</v>
      </c>
      <c r="KW464" s="631">
        <f t="shared" si="909"/>
        <v>0</v>
      </c>
      <c r="KX464" s="631">
        <f t="shared" si="909"/>
        <v>0</v>
      </c>
      <c r="KY464" s="631"/>
      <c r="KZ464" s="631">
        <f t="shared" si="910"/>
        <v>0</v>
      </c>
      <c r="LA464" s="631">
        <f t="shared" si="910"/>
        <v>0</v>
      </c>
      <c r="LB464" s="631">
        <f t="shared" si="910"/>
        <v>0</v>
      </c>
      <c r="LC464" s="631">
        <f t="shared" si="910"/>
        <v>0</v>
      </c>
      <c r="LD464" s="631">
        <f t="shared" si="910"/>
        <v>0</v>
      </c>
      <c r="LE464" s="631">
        <f t="shared" si="910"/>
        <v>0</v>
      </c>
      <c r="LF464" s="631">
        <f t="shared" si="910"/>
        <v>0</v>
      </c>
      <c r="LG464" s="631">
        <f t="shared" si="910"/>
        <v>0</v>
      </c>
      <c r="LH464" s="631">
        <f t="shared" si="910"/>
        <v>0</v>
      </c>
      <c r="LI464" s="631">
        <f t="shared" si="910"/>
        <v>0</v>
      </c>
      <c r="LJ464" s="631">
        <f t="shared" si="911"/>
        <v>0</v>
      </c>
      <c r="LK464" s="631">
        <f t="shared" si="911"/>
        <v>0</v>
      </c>
      <c r="LL464" s="631">
        <f t="shared" si="911"/>
        <v>0</v>
      </c>
      <c r="LM464" s="631">
        <f t="shared" si="911"/>
        <v>0</v>
      </c>
      <c r="LN464" s="631">
        <f t="shared" si="911"/>
        <v>0</v>
      </c>
      <c r="LO464" s="631">
        <f t="shared" si="911"/>
        <v>0</v>
      </c>
      <c r="LP464" s="631">
        <f t="shared" si="911"/>
        <v>0</v>
      </c>
      <c r="LQ464" s="631">
        <f t="shared" si="911"/>
        <v>0</v>
      </c>
      <c r="LR464" s="631">
        <f t="shared" si="911"/>
        <v>0</v>
      </c>
      <c r="LS464" s="631">
        <f t="shared" si="911"/>
        <v>0</v>
      </c>
      <c r="LT464" s="631">
        <f t="shared" si="912"/>
        <v>0</v>
      </c>
      <c r="LU464" s="631">
        <f t="shared" si="912"/>
        <v>0</v>
      </c>
      <c r="LV464" s="631">
        <f t="shared" si="912"/>
        <v>0</v>
      </c>
      <c r="LW464" s="631">
        <f t="shared" si="912"/>
        <v>0</v>
      </c>
      <c r="LX464" s="631">
        <f t="shared" si="912"/>
        <v>0</v>
      </c>
      <c r="LY464" s="631">
        <f t="shared" si="912"/>
        <v>0</v>
      </c>
      <c r="LZ464" s="631">
        <f t="shared" si="912"/>
        <v>0</v>
      </c>
      <c r="MA464" s="631">
        <f t="shared" si="912"/>
        <v>0</v>
      </c>
      <c r="MB464" s="631">
        <f t="shared" si="912"/>
        <v>0</v>
      </c>
      <c r="MC464" s="631">
        <f t="shared" si="912"/>
        <v>0</v>
      </c>
      <c r="MD464" s="631">
        <f t="shared" si="913"/>
        <v>0</v>
      </c>
      <c r="ME464" s="631">
        <f t="shared" si="913"/>
        <v>0</v>
      </c>
      <c r="MF464" s="631">
        <f t="shared" si="913"/>
        <v>0</v>
      </c>
      <c r="MG464" s="631">
        <f t="shared" si="913"/>
        <v>0</v>
      </c>
      <c r="MH464" s="631">
        <f t="shared" si="913"/>
        <v>0</v>
      </c>
      <c r="MI464" s="631">
        <f t="shared" si="913"/>
        <v>0</v>
      </c>
      <c r="MJ464" s="631">
        <f t="shared" si="913"/>
        <v>0</v>
      </c>
      <c r="MK464" s="631">
        <f t="shared" si="913"/>
        <v>0</v>
      </c>
      <c r="ML464" s="631">
        <f t="shared" si="913"/>
        <v>0</v>
      </c>
      <c r="MM464" s="631">
        <f t="shared" si="913"/>
        <v>0</v>
      </c>
      <c r="MN464" s="631">
        <f t="shared" si="914"/>
        <v>0</v>
      </c>
      <c r="MO464" s="631">
        <f t="shared" si="914"/>
        <v>0</v>
      </c>
      <c r="MP464" s="631">
        <f t="shared" si="914"/>
        <v>0</v>
      </c>
      <c r="MQ464" s="631">
        <f t="shared" si="914"/>
        <v>0</v>
      </c>
      <c r="MR464" s="631">
        <f t="shared" si="914"/>
        <v>0</v>
      </c>
      <c r="MS464" s="631">
        <f t="shared" si="914"/>
        <v>0</v>
      </c>
      <c r="MT464" s="631">
        <f t="shared" si="914"/>
        <v>0</v>
      </c>
      <c r="MU464" s="631">
        <f t="shared" si="914"/>
        <v>0</v>
      </c>
      <c r="MV464" s="631">
        <f t="shared" si="914"/>
        <v>0</v>
      </c>
      <c r="MW464" s="631">
        <f t="shared" si="914"/>
        <v>0</v>
      </c>
      <c r="MX464" s="631">
        <f t="shared" si="915"/>
        <v>0</v>
      </c>
      <c r="MY464" s="631">
        <f t="shared" si="915"/>
        <v>0</v>
      </c>
      <c r="MZ464" s="631">
        <f t="shared" si="915"/>
        <v>0</v>
      </c>
      <c r="NA464" s="631">
        <f t="shared" si="915"/>
        <v>0</v>
      </c>
      <c r="NB464" s="631">
        <f t="shared" si="915"/>
        <v>0</v>
      </c>
      <c r="NC464" s="631">
        <f t="shared" si="915"/>
        <v>0</v>
      </c>
    </row>
    <row r="465" spans="1:367" hidden="1">
      <c r="A465" s="504"/>
      <c r="B465" s="504"/>
      <c r="C465" s="497"/>
      <c r="D465" s="497"/>
      <c r="E465" s="362">
        <f t="shared" si="916"/>
        <v>0</v>
      </c>
      <c r="F465" s="363">
        <f t="shared" si="917"/>
        <v>0</v>
      </c>
      <c r="G465" s="498">
        <f>E465*Dichtheden!$V$70</f>
        <v>0</v>
      </c>
      <c r="H465" s="499">
        <f>IF(C465=0,0,ROUND(IF((G465/2)/Dichtheden!$C$3&lt;1,1,(G465/2)/Dichtheden!$C$3),0))</f>
        <v>0</v>
      </c>
      <c r="I465" s="498">
        <f>E465*Dichtheden!$AJ$70</f>
        <v>0</v>
      </c>
      <c r="J465" s="499">
        <f>IF(C465=0,0,ROUND(IF((I465/2)/Dichtheden!$D$3&lt;1,1,(I465/2)/Dichtheden!$D$3),0))</f>
        <v>0</v>
      </c>
      <c r="K465" s="498">
        <f t="shared" si="918"/>
        <v>0</v>
      </c>
      <c r="L465" s="500">
        <f t="shared" si="920"/>
        <v>0</v>
      </c>
      <c r="M465" s="498">
        <f>IF(D465=0,0,IF((D465*Dichtheden!$G$4)&lt;25,25,D465*Dichtheden!$G$4))</f>
        <v>0</v>
      </c>
      <c r="N465" s="499">
        <f>D465*Dichtheden!$H$4</f>
        <v>0</v>
      </c>
      <c r="O465" s="501"/>
      <c r="P465" s="501"/>
      <c r="Q465" s="502">
        <f>E465*Dichtheden!$AS$68</f>
        <v>0</v>
      </c>
      <c r="R465" s="495">
        <f>IF(Q465=0,0,ROUND(IF((Q465/2)/Dichtheden!$C$3&lt;1,1,(Q465/2)/Dichtheden!$C$3),0))</f>
        <v>0</v>
      </c>
      <c r="S465" s="502">
        <f>E465*Dichtheden!$AY$68</f>
        <v>0</v>
      </c>
      <c r="T465" s="495">
        <f>IF(Q465=0,0,ROUND(IF((S465/2)/Dichtheden!$D$3&lt;1,1,(S465/2)/Dichtheden!$D$3),0))</f>
        <v>0</v>
      </c>
      <c r="U465" s="502">
        <f>D465*Dichtheden!$G$5</f>
        <v>0</v>
      </c>
      <c r="V465" s="502">
        <f>D465*Dichtheden!$H$5</f>
        <v>0</v>
      </c>
      <c r="X465" s="630"/>
      <c r="AA465" s="628">
        <f t="shared" si="900"/>
        <v>0</v>
      </c>
      <c r="AB465" s="628">
        <f t="shared" si="900"/>
        <v>0</v>
      </c>
      <c r="AC465" s="628">
        <f t="shared" si="900"/>
        <v>0</v>
      </c>
      <c r="AD465" s="628">
        <f t="shared" si="900"/>
        <v>0</v>
      </c>
      <c r="AE465" s="628">
        <f t="shared" si="900"/>
        <v>0</v>
      </c>
      <c r="AF465" s="628">
        <f t="shared" si="900"/>
        <v>0</v>
      </c>
      <c r="AG465" s="628">
        <f t="shared" si="900"/>
        <v>0</v>
      </c>
      <c r="AH465" s="628">
        <f t="shared" si="900"/>
        <v>0</v>
      </c>
      <c r="AI465" s="628">
        <f t="shared" si="900"/>
        <v>0</v>
      </c>
      <c r="AJ465" s="628">
        <f t="shared" si="900"/>
        <v>0</v>
      </c>
      <c r="AK465" s="628">
        <f t="shared" si="900"/>
        <v>0</v>
      </c>
      <c r="AL465" s="628">
        <f t="shared" si="900"/>
        <v>0</v>
      </c>
      <c r="AM465" s="628">
        <f t="shared" si="900"/>
        <v>0</v>
      </c>
      <c r="AN465" s="628">
        <f t="shared" si="900"/>
        <v>0</v>
      </c>
      <c r="AO465" s="628">
        <f t="shared" si="900"/>
        <v>0</v>
      </c>
      <c r="AP465" s="628">
        <f t="shared" si="900"/>
        <v>0</v>
      </c>
      <c r="AQ465" s="628">
        <f t="shared" si="883"/>
        <v>0</v>
      </c>
      <c r="AR465" s="628">
        <f t="shared" si="883"/>
        <v>0</v>
      </c>
      <c r="AS465" s="628">
        <f t="shared" si="883"/>
        <v>0</v>
      </c>
      <c r="AT465" s="628">
        <f t="shared" si="883"/>
        <v>0</v>
      </c>
      <c r="AU465" s="628">
        <f t="shared" si="883"/>
        <v>0</v>
      </c>
      <c r="AV465" s="628">
        <f t="shared" si="883"/>
        <v>0</v>
      </c>
      <c r="AW465" s="628">
        <f t="shared" si="883"/>
        <v>0</v>
      </c>
      <c r="AX465" s="628">
        <f t="shared" si="883"/>
        <v>0</v>
      </c>
      <c r="AY465" s="628">
        <f t="shared" si="883"/>
        <v>0</v>
      </c>
      <c r="AZ465" s="628">
        <f t="shared" si="883"/>
        <v>0</v>
      </c>
      <c r="BA465" s="628">
        <f t="shared" si="883"/>
        <v>0</v>
      </c>
      <c r="BB465" s="628">
        <f t="shared" si="883"/>
        <v>0</v>
      </c>
      <c r="BC465" s="628">
        <f t="shared" si="883"/>
        <v>0</v>
      </c>
      <c r="BD465" s="628">
        <f t="shared" si="883"/>
        <v>0</v>
      </c>
      <c r="BE465" s="628">
        <f t="shared" si="883"/>
        <v>0</v>
      </c>
      <c r="BF465" s="628">
        <f t="shared" si="883"/>
        <v>0</v>
      </c>
      <c r="BG465" s="628">
        <f t="shared" si="901"/>
        <v>0</v>
      </c>
      <c r="BH465" s="628">
        <f t="shared" si="901"/>
        <v>0</v>
      </c>
      <c r="BI465" s="628">
        <f t="shared" si="901"/>
        <v>0</v>
      </c>
      <c r="BJ465" s="628">
        <f t="shared" si="901"/>
        <v>0</v>
      </c>
      <c r="BK465" s="628">
        <f t="shared" si="901"/>
        <v>0</v>
      </c>
      <c r="BL465" s="628">
        <f t="shared" si="901"/>
        <v>0</v>
      </c>
      <c r="BM465" s="628">
        <f t="shared" si="901"/>
        <v>0</v>
      </c>
      <c r="BN465" s="628">
        <f t="shared" si="901"/>
        <v>0</v>
      </c>
      <c r="BO465" s="628">
        <f t="shared" si="901"/>
        <v>0</v>
      </c>
      <c r="BP465" s="628">
        <f t="shared" si="901"/>
        <v>0</v>
      </c>
      <c r="BQ465" s="628">
        <f t="shared" si="901"/>
        <v>0</v>
      </c>
      <c r="BR465" s="628">
        <f t="shared" si="901"/>
        <v>0</v>
      </c>
      <c r="BS465" s="628">
        <f t="shared" si="901"/>
        <v>0</v>
      </c>
      <c r="BT465" s="628">
        <f t="shared" si="901"/>
        <v>0</v>
      </c>
      <c r="BU465" s="628">
        <f t="shared" si="901"/>
        <v>0</v>
      </c>
      <c r="BV465" s="628">
        <f t="shared" si="901"/>
        <v>0</v>
      </c>
      <c r="BW465" s="628">
        <f t="shared" si="874"/>
        <v>0</v>
      </c>
      <c r="BX465" s="628">
        <f t="shared" si="874"/>
        <v>0</v>
      </c>
      <c r="BY465" s="628">
        <f t="shared" si="874"/>
        <v>0</v>
      </c>
      <c r="BZ465" s="628">
        <f t="shared" si="874"/>
        <v>0</v>
      </c>
      <c r="CA465" s="628">
        <f t="shared" si="874"/>
        <v>0</v>
      </c>
      <c r="CB465" s="628">
        <f t="shared" si="874"/>
        <v>0</v>
      </c>
      <c r="CC465" s="628">
        <f t="shared" si="874"/>
        <v>0</v>
      </c>
      <c r="CD465" s="628">
        <f t="shared" si="874"/>
        <v>0</v>
      </c>
      <c r="CE465" s="628"/>
      <c r="CF465" s="628">
        <f t="shared" si="902"/>
        <v>0</v>
      </c>
      <c r="CG465" s="628">
        <f t="shared" si="902"/>
        <v>0</v>
      </c>
      <c r="CH465" s="628">
        <f t="shared" si="902"/>
        <v>0</v>
      </c>
      <c r="CI465" s="628">
        <f t="shared" si="902"/>
        <v>0</v>
      </c>
      <c r="CJ465" s="628">
        <f t="shared" si="902"/>
        <v>0</v>
      </c>
      <c r="CK465" s="628">
        <f t="shared" si="902"/>
        <v>0</v>
      </c>
      <c r="CL465" s="628">
        <f t="shared" si="902"/>
        <v>0</v>
      </c>
      <c r="CM465" s="628">
        <f t="shared" si="902"/>
        <v>0</v>
      </c>
      <c r="CN465" s="628">
        <f t="shared" si="902"/>
        <v>0</v>
      </c>
      <c r="CO465" s="628">
        <f t="shared" si="902"/>
        <v>0</v>
      </c>
      <c r="CP465" s="628">
        <f t="shared" si="902"/>
        <v>0</v>
      </c>
      <c r="CQ465" s="628">
        <f t="shared" si="902"/>
        <v>0</v>
      </c>
      <c r="CR465" s="628">
        <f t="shared" si="902"/>
        <v>0</v>
      </c>
      <c r="CS465" s="628">
        <f t="shared" si="902"/>
        <v>0</v>
      </c>
      <c r="CT465" s="628">
        <f t="shared" si="902"/>
        <v>0</v>
      </c>
      <c r="CU465" s="628">
        <f t="shared" si="902"/>
        <v>0</v>
      </c>
      <c r="CV465" s="628">
        <f t="shared" si="884"/>
        <v>0</v>
      </c>
      <c r="CW465" s="628">
        <f t="shared" si="884"/>
        <v>0</v>
      </c>
      <c r="CX465" s="628">
        <f t="shared" si="884"/>
        <v>0</v>
      </c>
      <c r="CY465" s="628">
        <f t="shared" si="884"/>
        <v>0</v>
      </c>
      <c r="CZ465" s="628">
        <f t="shared" si="884"/>
        <v>0</v>
      </c>
      <c r="DA465" s="628">
        <f t="shared" si="884"/>
        <v>0</v>
      </c>
      <c r="DB465" s="628">
        <f t="shared" si="884"/>
        <v>0</v>
      </c>
      <c r="DC465" s="628">
        <f t="shared" si="884"/>
        <v>0</v>
      </c>
      <c r="DD465" s="628">
        <f t="shared" si="884"/>
        <v>0</v>
      </c>
      <c r="DE465" s="628">
        <f t="shared" si="884"/>
        <v>0</v>
      </c>
      <c r="DF465" s="628">
        <f t="shared" si="884"/>
        <v>0</v>
      </c>
      <c r="DG465" s="628">
        <f t="shared" si="884"/>
        <v>0</v>
      </c>
      <c r="DH465" s="628">
        <f t="shared" si="884"/>
        <v>0</v>
      </c>
      <c r="DI465" s="628">
        <f t="shared" si="884"/>
        <v>0</v>
      </c>
      <c r="DJ465" s="628">
        <f t="shared" si="884"/>
        <v>0</v>
      </c>
      <c r="DK465" s="628">
        <f t="shared" si="884"/>
        <v>0</v>
      </c>
      <c r="DL465" s="628">
        <f t="shared" si="903"/>
        <v>0</v>
      </c>
      <c r="DM465" s="628">
        <f t="shared" si="903"/>
        <v>0</v>
      </c>
      <c r="DN465" s="628">
        <f t="shared" si="903"/>
        <v>0</v>
      </c>
      <c r="DO465" s="628">
        <f t="shared" si="903"/>
        <v>0</v>
      </c>
      <c r="DP465" s="628">
        <f t="shared" si="903"/>
        <v>0</v>
      </c>
      <c r="DQ465" s="628">
        <f t="shared" si="903"/>
        <v>0</v>
      </c>
      <c r="DR465" s="628">
        <f t="shared" si="903"/>
        <v>0</v>
      </c>
      <c r="DS465" s="628">
        <f t="shared" si="903"/>
        <v>0</v>
      </c>
      <c r="DT465" s="628">
        <f t="shared" si="903"/>
        <v>0</v>
      </c>
      <c r="DU465" s="628">
        <f t="shared" si="903"/>
        <v>0</v>
      </c>
      <c r="DV465" s="628">
        <f t="shared" si="903"/>
        <v>0</v>
      </c>
      <c r="DW465" s="628">
        <f t="shared" si="903"/>
        <v>0</v>
      </c>
      <c r="DX465" s="628">
        <f t="shared" si="903"/>
        <v>0</v>
      </c>
      <c r="DY465" s="628">
        <f t="shared" si="903"/>
        <v>0</v>
      </c>
      <c r="DZ465" s="628">
        <f t="shared" si="903"/>
        <v>0</v>
      </c>
      <c r="EA465" s="628">
        <f t="shared" si="903"/>
        <v>0</v>
      </c>
      <c r="EB465" s="628">
        <f t="shared" si="877"/>
        <v>0</v>
      </c>
      <c r="EC465" s="628">
        <f t="shared" si="877"/>
        <v>0</v>
      </c>
      <c r="ED465" s="628">
        <f t="shared" si="877"/>
        <v>0</v>
      </c>
      <c r="EE465" s="628">
        <f t="shared" si="877"/>
        <v>0</v>
      </c>
      <c r="EF465" s="628">
        <f t="shared" si="877"/>
        <v>0</v>
      </c>
      <c r="EG465" s="628">
        <f t="shared" si="877"/>
        <v>0</v>
      </c>
      <c r="EH465" s="628">
        <f t="shared" si="877"/>
        <v>0</v>
      </c>
      <c r="EI465" s="628">
        <f t="shared" si="877"/>
        <v>0</v>
      </c>
      <c r="EJ465" s="631"/>
      <c r="EK465" s="631">
        <f t="shared" si="885"/>
        <v>0</v>
      </c>
      <c r="EL465" s="631">
        <f t="shared" si="885"/>
        <v>0</v>
      </c>
      <c r="EM465" s="631">
        <f t="shared" si="885"/>
        <v>0</v>
      </c>
      <c r="EN465" s="631">
        <f t="shared" si="885"/>
        <v>0</v>
      </c>
      <c r="EO465" s="631">
        <f t="shared" si="885"/>
        <v>0</v>
      </c>
      <c r="EP465" s="631">
        <f t="shared" si="885"/>
        <v>0</v>
      </c>
      <c r="EQ465" s="631">
        <f t="shared" si="885"/>
        <v>0</v>
      </c>
      <c r="ER465" s="631">
        <f t="shared" si="885"/>
        <v>0</v>
      </c>
      <c r="ES465" s="631">
        <f t="shared" si="885"/>
        <v>0</v>
      </c>
      <c r="ET465" s="631">
        <f t="shared" si="885"/>
        <v>0</v>
      </c>
      <c r="EU465" s="631">
        <f t="shared" si="885"/>
        <v>0</v>
      </c>
      <c r="EV465" s="631">
        <f t="shared" si="885"/>
        <v>0</v>
      </c>
      <c r="EW465" s="631">
        <f t="shared" si="885"/>
        <v>0</v>
      </c>
      <c r="EX465" s="631">
        <f t="shared" si="885"/>
        <v>0</v>
      </c>
      <c r="EY465" s="631">
        <f t="shared" si="885"/>
        <v>0</v>
      </c>
      <c r="EZ465" s="631">
        <f t="shared" si="885"/>
        <v>0</v>
      </c>
      <c r="FA465" s="631">
        <f t="shared" si="919"/>
        <v>0</v>
      </c>
      <c r="FB465" s="631">
        <f t="shared" si="919"/>
        <v>0</v>
      </c>
      <c r="FC465" s="631">
        <f t="shared" si="919"/>
        <v>0</v>
      </c>
      <c r="FD465" s="631">
        <f t="shared" si="899"/>
        <v>0</v>
      </c>
      <c r="FE465" s="631">
        <f t="shared" si="899"/>
        <v>0</v>
      </c>
      <c r="FF465" s="631">
        <f t="shared" si="899"/>
        <v>0</v>
      </c>
      <c r="FG465" s="631">
        <f t="shared" si="899"/>
        <v>0</v>
      </c>
      <c r="FH465" s="631">
        <f t="shared" si="899"/>
        <v>0</v>
      </c>
      <c r="FI465" s="631">
        <f t="shared" si="899"/>
        <v>0</v>
      </c>
      <c r="FJ465" s="631">
        <f t="shared" si="899"/>
        <v>0</v>
      </c>
      <c r="FK465" s="631">
        <f t="shared" si="899"/>
        <v>0</v>
      </c>
      <c r="FL465" s="631">
        <f t="shared" si="899"/>
        <v>0</v>
      </c>
      <c r="FM465" s="631">
        <f t="shared" si="899"/>
        <v>0</v>
      </c>
      <c r="FN465" s="631">
        <f t="shared" si="899"/>
        <v>0</v>
      </c>
      <c r="FO465" s="631">
        <f t="shared" si="899"/>
        <v>0</v>
      </c>
      <c r="FP465" s="631">
        <f t="shared" si="899"/>
        <v>0</v>
      </c>
      <c r="FQ465" s="631">
        <f t="shared" si="899"/>
        <v>0</v>
      </c>
      <c r="FR465" s="631">
        <f t="shared" si="899"/>
        <v>0</v>
      </c>
      <c r="FS465" s="631">
        <f t="shared" si="899"/>
        <v>0</v>
      </c>
      <c r="FT465" s="631">
        <f t="shared" si="881"/>
        <v>0</v>
      </c>
      <c r="FU465" s="631">
        <f t="shared" si="881"/>
        <v>0</v>
      </c>
      <c r="FV465" s="631">
        <f t="shared" si="880"/>
        <v>0</v>
      </c>
      <c r="FW465" s="631">
        <f t="shared" si="880"/>
        <v>0</v>
      </c>
      <c r="FX465" s="631">
        <f t="shared" si="880"/>
        <v>0</v>
      </c>
      <c r="FY465" s="631">
        <f t="shared" si="880"/>
        <v>0</v>
      </c>
      <c r="FZ465" s="631">
        <f t="shared" si="880"/>
        <v>0</v>
      </c>
      <c r="GA465" s="631">
        <f t="shared" si="880"/>
        <v>0</v>
      </c>
      <c r="GB465" s="631">
        <f t="shared" si="880"/>
        <v>0</v>
      </c>
      <c r="GC465" s="631">
        <f t="shared" si="880"/>
        <v>0</v>
      </c>
      <c r="GD465" s="631">
        <f t="shared" si="817"/>
        <v>0</v>
      </c>
      <c r="GE465" s="631">
        <f t="shared" si="817"/>
        <v>0</v>
      </c>
      <c r="GF465" s="631">
        <f t="shared" si="817"/>
        <v>0</v>
      </c>
      <c r="GG465" s="631">
        <f t="shared" si="817"/>
        <v>0</v>
      </c>
      <c r="GH465" s="631">
        <f t="shared" si="817"/>
        <v>0</v>
      </c>
      <c r="GI465" s="631">
        <f t="shared" si="853"/>
        <v>0</v>
      </c>
      <c r="GJ465" s="631">
        <f t="shared" si="853"/>
        <v>0</v>
      </c>
      <c r="GK465" s="631">
        <f t="shared" si="853"/>
        <v>0</v>
      </c>
      <c r="GL465" s="631">
        <f t="shared" si="853"/>
        <v>0</v>
      </c>
      <c r="GM465" s="631">
        <f t="shared" si="853"/>
        <v>0</v>
      </c>
      <c r="GN465" s="631">
        <f t="shared" si="853"/>
        <v>0</v>
      </c>
      <c r="GO465" s="631"/>
      <c r="GP465" s="631">
        <f t="shared" si="882"/>
        <v>0</v>
      </c>
      <c r="GQ465" s="631">
        <f t="shared" si="882"/>
        <v>0</v>
      </c>
      <c r="GR465" s="631">
        <f t="shared" si="882"/>
        <v>0</v>
      </c>
      <c r="GS465" s="631">
        <f t="shared" si="882"/>
        <v>0</v>
      </c>
      <c r="GT465" s="631">
        <f t="shared" si="882"/>
        <v>0</v>
      </c>
      <c r="GU465" s="631">
        <f t="shared" si="882"/>
        <v>0</v>
      </c>
      <c r="GV465" s="631">
        <f t="shared" si="882"/>
        <v>0</v>
      </c>
      <c r="GW465" s="631">
        <f t="shared" si="882"/>
        <v>0</v>
      </c>
      <c r="GX465" s="631">
        <f t="shared" si="882"/>
        <v>0</v>
      </c>
      <c r="GY465" s="631">
        <f t="shared" si="882"/>
        <v>0</v>
      </c>
      <c r="GZ465" s="631">
        <f t="shared" si="882"/>
        <v>0</v>
      </c>
      <c r="HA465" s="631">
        <f t="shared" si="882"/>
        <v>0</v>
      </c>
      <c r="HB465" s="631">
        <f t="shared" si="882"/>
        <v>0</v>
      </c>
      <c r="HC465" s="631">
        <f t="shared" si="882"/>
        <v>0</v>
      </c>
      <c r="HD465" s="631">
        <f t="shared" si="882"/>
        <v>0</v>
      </c>
      <c r="HE465" s="631">
        <f t="shared" si="878"/>
        <v>0</v>
      </c>
      <c r="HF465" s="631">
        <f t="shared" si="878"/>
        <v>0</v>
      </c>
      <c r="HG465" s="631">
        <f t="shared" si="878"/>
        <v>0</v>
      </c>
      <c r="HH465" s="631">
        <f t="shared" si="878"/>
        <v>0</v>
      </c>
      <c r="HI465" s="631">
        <f t="shared" si="921"/>
        <v>0</v>
      </c>
      <c r="HJ465" s="631">
        <f t="shared" si="921"/>
        <v>0</v>
      </c>
      <c r="HK465" s="631">
        <f t="shared" si="921"/>
        <v>0</v>
      </c>
      <c r="HL465" s="631">
        <f t="shared" si="921"/>
        <v>0</v>
      </c>
      <c r="HM465" s="631">
        <f t="shared" si="921"/>
        <v>0</v>
      </c>
      <c r="HN465" s="631">
        <f t="shared" si="921"/>
        <v>0</v>
      </c>
      <c r="HO465" s="631">
        <f t="shared" si="921"/>
        <v>0</v>
      </c>
      <c r="HP465" s="631">
        <f t="shared" si="921"/>
        <v>0</v>
      </c>
      <c r="HQ465" s="631">
        <f t="shared" si="921"/>
        <v>0</v>
      </c>
      <c r="HR465" s="631">
        <f t="shared" si="835"/>
        <v>0</v>
      </c>
      <c r="HS465" s="631">
        <f t="shared" si="835"/>
        <v>0</v>
      </c>
      <c r="HT465" s="631">
        <f t="shared" si="835"/>
        <v>0</v>
      </c>
      <c r="HU465" s="631">
        <f t="shared" si="835"/>
        <v>0</v>
      </c>
      <c r="HV465" s="631">
        <f t="shared" si="898"/>
        <v>0</v>
      </c>
      <c r="HW465" s="631">
        <f t="shared" si="898"/>
        <v>0</v>
      </c>
      <c r="HX465" s="631">
        <f t="shared" si="898"/>
        <v>0</v>
      </c>
      <c r="HY465" s="631">
        <f t="shared" si="898"/>
        <v>0</v>
      </c>
      <c r="HZ465" s="631">
        <f t="shared" si="898"/>
        <v>0</v>
      </c>
      <c r="IA465" s="631">
        <f t="shared" si="898"/>
        <v>0</v>
      </c>
      <c r="IB465" s="631">
        <f t="shared" si="898"/>
        <v>0</v>
      </c>
      <c r="IC465" s="631">
        <f t="shared" si="898"/>
        <v>0</v>
      </c>
      <c r="ID465" s="631">
        <f t="shared" si="898"/>
        <v>0</v>
      </c>
      <c r="IE465" s="631">
        <f t="shared" si="898"/>
        <v>0</v>
      </c>
      <c r="IF465" s="631">
        <f t="shared" si="898"/>
        <v>0</v>
      </c>
      <c r="IG465" s="631">
        <f t="shared" si="898"/>
        <v>0</v>
      </c>
      <c r="IH465" s="631">
        <f t="shared" si="898"/>
        <v>0</v>
      </c>
      <c r="II465" s="631">
        <f t="shared" si="898"/>
        <v>0</v>
      </c>
      <c r="IJ465" s="631">
        <f t="shared" si="898"/>
        <v>0</v>
      </c>
      <c r="IK465" s="631">
        <f t="shared" si="898"/>
        <v>0</v>
      </c>
      <c r="IL465" s="631">
        <f t="shared" si="879"/>
        <v>0</v>
      </c>
      <c r="IM465" s="631">
        <f t="shared" si="879"/>
        <v>0</v>
      </c>
      <c r="IN465" s="631">
        <f t="shared" si="879"/>
        <v>0</v>
      </c>
      <c r="IO465" s="631">
        <f t="shared" si="879"/>
        <v>0</v>
      </c>
      <c r="IP465" s="631">
        <f t="shared" si="879"/>
        <v>0</v>
      </c>
      <c r="IQ465" s="631">
        <f t="shared" si="879"/>
        <v>0</v>
      </c>
      <c r="IR465" s="631">
        <f t="shared" si="879"/>
        <v>0</v>
      </c>
      <c r="IS465" s="631">
        <f t="shared" si="879"/>
        <v>0</v>
      </c>
      <c r="IT465" s="631"/>
      <c r="IU465" s="631">
        <f t="shared" si="904"/>
        <v>0</v>
      </c>
      <c r="IV465" s="631">
        <f t="shared" si="904"/>
        <v>0</v>
      </c>
      <c r="IW465" s="631">
        <f t="shared" si="904"/>
        <v>0</v>
      </c>
      <c r="IX465" s="631">
        <f t="shared" si="904"/>
        <v>0</v>
      </c>
      <c r="IY465" s="631">
        <f t="shared" si="904"/>
        <v>0</v>
      </c>
      <c r="IZ465" s="631">
        <f t="shared" si="904"/>
        <v>0</v>
      </c>
      <c r="JA465" s="631">
        <f t="shared" si="904"/>
        <v>0</v>
      </c>
      <c r="JB465" s="631">
        <f t="shared" si="904"/>
        <v>0</v>
      </c>
      <c r="JC465" s="631">
        <f t="shared" si="904"/>
        <v>0</v>
      </c>
      <c r="JD465" s="631">
        <f t="shared" si="904"/>
        <v>0</v>
      </c>
      <c r="JE465" s="631">
        <f t="shared" si="905"/>
        <v>0</v>
      </c>
      <c r="JF465" s="631">
        <f t="shared" si="905"/>
        <v>0</v>
      </c>
      <c r="JG465" s="631">
        <f t="shared" si="905"/>
        <v>0</v>
      </c>
      <c r="JH465" s="631">
        <f t="shared" si="905"/>
        <v>0</v>
      </c>
      <c r="JI465" s="631">
        <f t="shared" si="905"/>
        <v>0</v>
      </c>
      <c r="JJ465" s="631">
        <f t="shared" si="905"/>
        <v>0</v>
      </c>
      <c r="JK465" s="631">
        <f t="shared" si="905"/>
        <v>0</v>
      </c>
      <c r="JL465" s="631">
        <f t="shared" si="905"/>
        <v>0</v>
      </c>
      <c r="JM465" s="631">
        <f t="shared" si="905"/>
        <v>0</v>
      </c>
      <c r="JN465" s="631">
        <f t="shared" si="905"/>
        <v>0</v>
      </c>
      <c r="JO465" s="631">
        <f t="shared" si="906"/>
        <v>0</v>
      </c>
      <c r="JP465" s="631">
        <f t="shared" si="906"/>
        <v>0</v>
      </c>
      <c r="JQ465" s="631">
        <f t="shared" si="906"/>
        <v>0</v>
      </c>
      <c r="JR465" s="631">
        <f t="shared" si="906"/>
        <v>0</v>
      </c>
      <c r="JS465" s="631">
        <f t="shared" si="906"/>
        <v>0</v>
      </c>
      <c r="JT465" s="631">
        <f t="shared" si="906"/>
        <v>0</v>
      </c>
      <c r="JU465" s="631">
        <f t="shared" si="906"/>
        <v>0</v>
      </c>
      <c r="JV465" s="631">
        <f t="shared" si="906"/>
        <v>0</v>
      </c>
      <c r="JW465" s="631">
        <f t="shared" si="906"/>
        <v>0</v>
      </c>
      <c r="JX465" s="631">
        <f t="shared" si="906"/>
        <v>0</v>
      </c>
      <c r="JY465" s="631">
        <f t="shared" si="907"/>
        <v>0</v>
      </c>
      <c r="JZ465" s="631">
        <f t="shared" si="907"/>
        <v>0</v>
      </c>
      <c r="KA465" s="631">
        <f t="shared" si="907"/>
        <v>0</v>
      </c>
      <c r="KB465" s="631">
        <f t="shared" si="907"/>
        <v>0</v>
      </c>
      <c r="KC465" s="631">
        <f t="shared" si="907"/>
        <v>0</v>
      </c>
      <c r="KD465" s="631">
        <f t="shared" si="907"/>
        <v>0</v>
      </c>
      <c r="KE465" s="631">
        <f t="shared" si="907"/>
        <v>0</v>
      </c>
      <c r="KF465" s="631">
        <f t="shared" si="907"/>
        <v>0</v>
      </c>
      <c r="KG465" s="631">
        <f t="shared" si="907"/>
        <v>0</v>
      </c>
      <c r="KH465" s="631">
        <f t="shared" si="907"/>
        <v>0</v>
      </c>
      <c r="KI465" s="631">
        <f t="shared" si="908"/>
        <v>0</v>
      </c>
      <c r="KJ465" s="631">
        <f t="shared" si="908"/>
        <v>0</v>
      </c>
      <c r="KK465" s="631">
        <f t="shared" si="908"/>
        <v>0</v>
      </c>
      <c r="KL465" s="631">
        <f t="shared" si="908"/>
        <v>0</v>
      </c>
      <c r="KM465" s="631">
        <f t="shared" si="908"/>
        <v>0</v>
      </c>
      <c r="KN465" s="631">
        <f t="shared" si="908"/>
        <v>0</v>
      </c>
      <c r="KO465" s="631">
        <f t="shared" si="908"/>
        <v>0</v>
      </c>
      <c r="KP465" s="631">
        <f t="shared" si="908"/>
        <v>0</v>
      </c>
      <c r="KQ465" s="631">
        <f t="shared" si="908"/>
        <v>0</v>
      </c>
      <c r="KR465" s="631">
        <f t="shared" si="908"/>
        <v>0</v>
      </c>
      <c r="KS465" s="631">
        <f t="shared" si="909"/>
        <v>0</v>
      </c>
      <c r="KT465" s="631">
        <f t="shared" si="909"/>
        <v>0</v>
      </c>
      <c r="KU465" s="631">
        <f t="shared" si="909"/>
        <v>0</v>
      </c>
      <c r="KV465" s="631">
        <f t="shared" si="909"/>
        <v>0</v>
      </c>
      <c r="KW465" s="631">
        <f t="shared" si="909"/>
        <v>0</v>
      </c>
      <c r="KX465" s="631">
        <f t="shared" si="909"/>
        <v>0</v>
      </c>
      <c r="KY465" s="631"/>
      <c r="KZ465" s="631">
        <f t="shared" si="910"/>
        <v>0</v>
      </c>
      <c r="LA465" s="631">
        <f t="shared" si="910"/>
        <v>0</v>
      </c>
      <c r="LB465" s="631">
        <f t="shared" si="910"/>
        <v>0</v>
      </c>
      <c r="LC465" s="631">
        <f t="shared" si="910"/>
        <v>0</v>
      </c>
      <c r="LD465" s="631">
        <f t="shared" si="910"/>
        <v>0</v>
      </c>
      <c r="LE465" s="631">
        <f t="shared" si="910"/>
        <v>0</v>
      </c>
      <c r="LF465" s="631">
        <f t="shared" si="910"/>
        <v>0</v>
      </c>
      <c r="LG465" s="631">
        <f t="shared" si="910"/>
        <v>0</v>
      </c>
      <c r="LH465" s="631">
        <f t="shared" si="910"/>
        <v>0</v>
      </c>
      <c r="LI465" s="631">
        <f t="shared" si="910"/>
        <v>0</v>
      </c>
      <c r="LJ465" s="631">
        <f t="shared" si="911"/>
        <v>0</v>
      </c>
      <c r="LK465" s="631">
        <f t="shared" si="911"/>
        <v>0</v>
      </c>
      <c r="LL465" s="631">
        <f t="shared" si="911"/>
        <v>0</v>
      </c>
      <c r="LM465" s="631">
        <f t="shared" si="911"/>
        <v>0</v>
      </c>
      <c r="LN465" s="631">
        <f t="shared" si="911"/>
        <v>0</v>
      </c>
      <c r="LO465" s="631">
        <f t="shared" si="911"/>
        <v>0</v>
      </c>
      <c r="LP465" s="631">
        <f t="shared" si="911"/>
        <v>0</v>
      </c>
      <c r="LQ465" s="631">
        <f t="shared" si="911"/>
        <v>0</v>
      </c>
      <c r="LR465" s="631">
        <f t="shared" si="911"/>
        <v>0</v>
      </c>
      <c r="LS465" s="631">
        <f t="shared" si="911"/>
        <v>0</v>
      </c>
      <c r="LT465" s="631">
        <f t="shared" si="912"/>
        <v>0</v>
      </c>
      <c r="LU465" s="631">
        <f t="shared" si="912"/>
        <v>0</v>
      </c>
      <c r="LV465" s="631">
        <f t="shared" si="912"/>
        <v>0</v>
      </c>
      <c r="LW465" s="631">
        <f t="shared" si="912"/>
        <v>0</v>
      </c>
      <c r="LX465" s="631">
        <f t="shared" si="912"/>
        <v>0</v>
      </c>
      <c r="LY465" s="631">
        <f t="shared" si="912"/>
        <v>0</v>
      </c>
      <c r="LZ465" s="631">
        <f t="shared" si="912"/>
        <v>0</v>
      </c>
      <c r="MA465" s="631">
        <f t="shared" si="912"/>
        <v>0</v>
      </c>
      <c r="MB465" s="631">
        <f t="shared" si="912"/>
        <v>0</v>
      </c>
      <c r="MC465" s="631">
        <f t="shared" si="912"/>
        <v>0</v>
      </c>
      <c r="MD465" s="631">
        <f t="shared" si="913"/>
        <v>0</v>
      </c>
      <c r="ME465" s="631">
        <f t="shared" si="913"/>
        <v>0</v>
      </c>
      <c r="MF465" s="631">
        <f t="shared" si="913"/>
        <v>0</v>
      </c>
      <c r="MG465" s="631">
        <f t="shared" si="913"/>
        <v>0</v>
      </c>
      <c r="MH465" s="631">
        <f t="shared" si="913"/>
        <v>0</v>
      </c>
      <c r="MI465" s="631">
        <f t="shared" si="913"/>
        <v>0</v>
      </c>
      <c r="MJ465" s="631">
        <f t="shared" si="913"/>
        <v>0</v>
      </c>
      <c r="MK465" s="631">
        <f t="shared" si="913"/>
        <v>0</v>
      </c>
      <c r="ML465" s="631">
        <f t="shared" si="913"/>
        <v>0</v>
      </c>
      <c r="MM465" s="631">
        <f t="shared" si="913"/>
        <v>0</v>
      </c>
      <c r="MN465" s="631">
        <f t="shared" si="914"/>
        <v>0</v>
      </c>
      <c r="MO465" s="631">
        <f t="shared" si="914"/>
        <v>0</v>
      </c>
      <c r="MP465" s="631">
        <f t="shared" si="914"/>
        <v>0</v>
      </c>
      <c r="MQ465" s="631">
        <f t="shared" si="914"/>
        <v>0</v>
      </c>
      <c r="MR465" s="631">
        <f t="shared" si="914"/>
        <v>0</v>
      </c>
      <c r="MS465" s="631">
        <f t="shared" si="914"/>
        <v>0</v>
      </c>
      <c r="MT465" s="631">
        <f t="shared" si="914"/>
        <v>0</v>
      </c>
      <c r="MU465" s="631">
        <f t="shared" si="914"/>
        <v>0</v>
      </c>
      <c r="MV465" s="631">
        <f t="shared" si="914"/>
        <v>0</v>
      </c>
      <c r="MW465" s="631">
        <f t="shared" si="914"/>
        <v>0</v>
      </c>
      <c r="MX465" s="631">
        <f t="shared" si="915"/>
        <v>0</v>
      </c>
      <c r="MY465" s="631">
        <f t="shared" si="915"/>
        <v>0</v>
      </c>
      <c r="MZ465" s="631">
        <f t="shared" si="915"/>
        <v>0</v>
      </c>
      <c r="NA465" s="631">
        <f t="shared" si="915"/>
        <v>0</v>
      </c>
      <c r="NB465" s="631">
        <f t="shared" si="915"/>
        <v>0</v>
      </c>
      <c r="NC465" s="631">
        <f t="shared" si="915"/>
        <v>0</v>
      </c>
    </row>
    <row r="466" spans="1:367" hidden="1">
      <c r="A466" s="504"/>
      <c r="B466" s="504"/>
      <c r="C466" s="497"/>
      <c r="D466" s="497"/>
      <c r="E466" s="362">
        <f t="shared" si="916"/>
        <v>0</v>
      </c>
      <c r="F466" s="363">
        <f t="shared" si="917"/>
        <v>0</v>
      </c>
      <c r="G466" s="498">
        <f>E466*Dichtheden!$V$70</f>
        <v>0</v>
      </c>
      <c r="H466" s="499">
        <f>IF(C466=0,0,ROUND(IF((G466/2)/Dichtheden!$C$3&lt;1,1,(G466/2)/Dichtheden!$C$3),0))</f>
        <v>0</v>
      </c>
      <c r="I466" s="498">
        <f>E466*Dichtheden!$AJ$70</f>
        <v>0</v>
      </c>
      <c r="J466" s="499">
        <f>IF(C466=0,0,ROUND(IF((I466/2)/Dichtheden!$D$3&lt;1,1,(I466/2)/Dichtheden!$D$3),0))</f>
        <v>0</v>
      </c>
      <c r="K466" s="498">
        <f t="shared" si="918"/>
        <v>0</v>
      </c>
      <c r="L466" s="500">
        <f t="shared" si="920"/>
        <v>0</v>
      </c>
      <c r="M466" s="498">
        <f>IF(D466=0,0,IF((D466*Dichtheden!$G$4)&lt;25,25,D466*Dichtheden!$G$4))</f>
        <v>0</v>
      </c>
      <c r="N466" s="499">
        <f>D466*Dichtheden!$H$4</f>
        <v>0</v>
      </c>
      <c r="O466" s="501"/>
      <c r="P466" s="501"/>
      <c r="Q466" s="502">
        <f>E466*Dichtheden!$AS$68</f>
        <v>0</v>
      </c>
      <c r="R466" s="495">
        <f>IF(Q466=0,0,ROUND(IF((Q466/2)/Dichtheden!$C$3&lt;1,1,(Q466/2)/Dichtheden!$C$3),0))</f>
        <v>0</v>
      </c>
      <c r="S466" s="502">
        <f>E466*Dichtheden!$AY$68</f>
        <v>0</v>
      </c>
      <c r="T466" s="495">
        <f>IF(Q466=0,0,ROUND(IF((S466/2)/Dichtheden!$D$3&lt;1,1,(S466/2)/Dichtheden!$D$3),0))</f>
        <v>0</v>
      </c>
      <c r="U466" s="502">
        <f>D466*Dichtheden!$G$5</f>
        <v>0</v>
      </c>
      <c r="V466" s="502">
        <f>D466*Dichtheden!$H$5</f>
        <v>0</v>
      </c>
      <c r="X466" s="630"/>
      <c r="AA466" s="628">
        <f t="shared" si="900"/>
        <v>0</v>
      </c>
      <c r="AB466" s="628">
        <f t="shared" si="900"/>
        <v>0</v>
      </c>
      <c r="AC466" s="628">
        <f t="shared" si="900"/>
        <v>0</v>
      </c>
      <c r="AD466" s="628">
        <f t="shared" si="900"/>
        <v>0</v>
      </c>
      <c r="AE466" s="628">
        <f t="shared" si="900"/>
        <v>0</v>
      </c>
      <c r="AF466" s="628">
        <f t="shared" si="900"/>
        <v>0</v>
      </c>
      <c r="AG466" s="628">
        <f t="shared" si="900"/>
        <v>0</v>
      </c>
      <c r="AH466" s="628">
        <f t="shared" si="900"/>
        <v>0</v>
      </c>
      <c r="AI466" s="628">
        <f t="shared" si="900"/>
        <v>0</v>
      </c>
      <c r="AJ466" s="628">
        <f t="shared" si="900"/>
        <v>0</v>
      </c>
      <c r="AK466" s="628">
        <f t="shared" si="900"/>
        <v>0</v>
      </c>
      <c r="AL466" s="628">
        <f t="shared" si="900"/>
        <v>0</v>
      </c>
      <c r="AM466" s="628">
        <f t="shared" si="900"/>
        <v>0</v>
      </c>
      <c r="AN466" s="628">
        <f t="shared" si="900"/>
        <v>0</v>
      </c>
      <c r="AO466" s="628">
        <f t="shared" si="900"/>
        <v>0</v>
      </c>
      <c r="AP466" s="628">
        <f t="shared" si="900"/>
        <v>0</v>
      </c>
      <c r="AQ466" s="628">
        <f t="shared" si="883"/>
        <v>0</v>
      </c>
      <c r="AR466" s="628">
        <f t="shared" si="883"/>
        <v>0</v>
      </c>
      <c r="AS466" s="628">
        <f t="shared" si="883"/>
        <v>0</v>
      </c>
      <c r="AT466" s="628">
        <f t="shared" si="883"/>
        <v>0</v>
      </c>
      <c r="AU466" s="628">
        <f t="shared" si="883"/>
        <v>0</v>
      </c>
      <c r="AV466" s="628">
        <f t="shared" si="883"/>
        <v>0</v>
      </c>
      <c r="AW466" s="628">
        <f t="shared" si="883"/>
        <v>0</v>
      </c>
      <c r="AX466" s="628">
        <f t="shared" si="883"/>
        <v>0</v>
      </c>
      <c r="AY466" s="628">
        <f t="shared" si="883"/>
        <v>0</v>
      </c>
      <c r="AZ466" s="628">
        <f t="shared" si="883"/>
        <v>0</v>
      </c>
      <c r="BA466" s="628">
        <f t="shared" si="883"/>
        <v>0</v>
      </c>
      <c r="BB466" s="628">
        <f t="shared" si="883"/>
        <v>0</v>
      </c>
      <c r="BC466" s="628">
        <f t="shared" si="883"/>
        <v>0</v>
      </c>
      <c r="BD466" s="628">
        <f t="shared" si="883"/>
        <v>0</v>
      </c>
      <c r="BE466" s="628">
        <f t="shared" si="883"/>
        <v>0</v>
      </c>
      <c r="BF466" s="628">
        <f t="shared" si="883"/>
        <v>0</v>
      </c>
      <c r="BG466" s="628">
        <f t="shared" si="901"/>
        <v>0</v>
      </c>
      <c r="BH466" s="628">
        <f t="shared" si="901"/>
        <v>0</v>
      </c>
      <c r="BI466" s="628">
        <f t="shared" si="901"/>
        <v>0</v>
      </c>
      <c r="BJ466" s="628">
        <f t="shared" si="901"/>
        <v>0</v>
      </c>
      <c r="BK466" s="628">
        <f t="shared" si="901"/>
        <v>0</v>
      </c>
      <c r="BL466" s="628">
        <f t="shared" si="901"/>
        <v>0</v>
      </c>
      <c r="BM466" s="628">
        <f t="shared" si="901"/>
        <v>0</v>
      </c>
      <c r="BN466" s="628">
        <f t="shared" si="901"/>
        <v>0</v>
      </c>
      <c r="BO466" s="628">
        <f t="shared" si="901"/>
        <v>0</v>
      </c>
      <c r="BP466" s="628">
        <f t="shared" si="901"/>
        <v>0</v>
      </c>
      <c r="BQ466" s="628">
        <f t="shared" si="901"/>
        <v>0</v>
      </c>
      <c r="BR466" s="628">
        <f t="shared" si="901"/>
        <v>0</v>
      </c>
      <c r="BS466" s="628">
        <f t="shared" si="901"/>
        <v>0</v>
      </c>
      <c r="BT466" s="628">
        <f t="shared" si="901"/>
        <v>0</v>
      </c>
      <c r="BU466" s="628">
        <f t="shared" si="901"/>
        <v>0</v>
      </c>
      <c r="BV466" s="628">
        <f t="shared" si="901"/>
        <v>0</v>
      </c>
      <c r="BW466" s="628">
        <f t="shared" si="874"/>
        <v>0</v>
      </c>
      <c r="BX466" s="628">
        <f t="shared" si="874"/>
        <v>0</v>
      </c>
      <c r="BY466" s="628">
        <f t="shared" si="874"/>
        <v>0</v>
      </c>
      <c r="BZ466" s="628">
        <f t="shared" si="874"/>
        <v>0</v>
      </c>
      <c r="CA466" s="628">
        <f t="shared" si="874"/>
        <v>0</v>
      </c>
      <c r="CB466" s="628">
        <f t="shared" si="874"/>
        <v>0</v>
      </c>
      <c r="CC466" s="628">
        <f t="shared" si="874"/>
        <v>0</v>
      </c>
      <c r="CD466" s="628">
        <f t="shared" si="874"/>
        <v>0</v>
      </c>
      <c r="CE466" s="628"/>
      <c r="CF466" s="628">
        <f t="shared" si="902"/>
        <v>0</v>
      </c>
      <c r="CG466" s="628">
        <f t="shared" si="902"/>
        <v>0</v>
      </c>
      <c r="CH466" s="628">
        <f t="shared" si="902"/>
        <v>0</v>
      </c>
      <c r="CI466" s="628">
        <f t="shared" si="902"/>
        <v>0</v>
      </c>
      <c r="CJ466" s="628">
        <f t="shared" si="902"/>
        <v>0</v>
      </c>
      <c r="CK466" s="628">
        <f t="shared" si="902"/>
        <v>0</v>
      </c>
      <c r="CL466" s="628">
        <f t="shared" si="902"/>
        <v>0</v>
      </c>
      <c r="CM466" s="628">
        <f t="shared" si="902"/>
        <v>0</v>
      </c>
      <c r="CN466" s="628">
        <f t="shared" si="902"/>
        <v>0</v>
      </c>
      <c r="CO466" s="628">
        <f t="shared" si="902"/>
        <v>0</v>
      </c>
      <c r="CP466" s="628">
        <f t="shared" si="902"/>
        <v>0</v>
      </c>
      <c r="CQ466" s="628">
        <f t="shared" si="902"/>
        <v>0</v>
      </c>
      <c r="CR466" s="628">
        <f t="shared" si="902"/>
        <v>0</v>
      </c>
      <c r="CS466" s="628">
        <f t="shared" si="902"/>
        <v>0</v>
      </c>
      <c r="CT466" s="628">
        <f t="shared" si="902"/>
        <v>0</v>
      </c>
      <c r="CU466" s="628">
        <f t="shared" si="902"/>
        <v>0</v>
      </c>
      <c r="CV466" s="628">
        <f t="shared" si="884"/>
        <v>0</v>
      </c>
      <c r="CW466" s="628">
        <f t="shared" si="884"/>
        <v>0</v>
      </c>
      <c r="CX466" s="628">
        <f t="shared" si="884"/>
        <v>0</v>
      </c>
      <c r="CY466" s="628">
        <f t="shared" si="884"/>
        <v>0</v>
      </c>
      <c r="CZ466" s="628">
        <f t="shared" si="884"/>
        <v>0</v>
      </c>
      <c r="DA466" s="628">
        <f t="shared" si="884"/>
        <v>0</v>
      </c>
      <c r="DB466" s="628">
        <f t="shared" si="884"/>
        <v>0</v>
      </c>
      <c r="DC466" s="628">
        <f t="shared" si="884"/>
        <v>0</v>
      </c>
      <c r="DD466" s="628">
        <f t="shared" si="884"/>
        <v>0</v>
      </c>
      <c r="DE466" s="628">
        <f t="shared" si="884"/>
        <v>0</v>
      </c>
      <c r="DF466" s="628">
        <f t="shared" si="884"/>
        <v>0</v>
      </c>
      <c r="DG466" s="628">
        <f t="shared" si="884"/>
        <v>0</v>
      </c>
      <c r="DH466" s="628">
        <f t="shared" si="884"/>
        <v>0</v>
      </c>
      <c r="DI466" s="628">
        <f t="shared" si="884"/>
        <v>0</v>
      </c>
      <c r="DJ466" s="628">
        <f t="shared" si="884"/>
        <v>0</v>
      </c>
      <c r="DK466" s="628">
        <f t="shared" si="884"/>
        <v>0</v>
      </c>
      <c r="DL466" s="628">
        <f t="shared" si="903"/>
        <v>0</v>
      </c>
      <c r="DM466" s="628">
        <f t="shared" si="903"/>
        <v>0</v>
      </c>
      <c r="DN466" s="628">
        <f t="shared" si="903"/>
        <v>0</v>
      </c>
      <c r="DO466" s="628">
        <f t="shared" si="903"/>
        <v>0</v>
      </c>
      <c r="DP466" s="628">
        <f t="shared" si="903"/>
        <v>0</v>
      </c>
      <c r="DQ466" s="628">
        <f t="shared" si="903"/>
        <v>0</v>
      </c>
      <c r="DR466" s="628">
        <f t="shared" si="903"/>
        <v>0</v>
      </c>
      <c r="DS466" s="628">
        <f t="shared" si="903"/>
        <v>0</v>
      </c>
      <c r="DT466" s="628">
        <f t="shared" si="903"/>
        <v>0</v>
      </c>
      <c r="DU466" s="628">
        <f t="shared" si="903"/>
        <v>0</v>
      </c>
      <c r="DV466" s="628">
        <f t="shared" si="903"/>
        <v>0</v>
      </c>
      <c r="DW466" s="628">
        <f t="shared" si="903"/>
        <v>0</v>
      </c>
      <c r="DX466" s="628">
        <f t="shared" si="903"/>
        <v>0</v>
      </c>
      <c r="DY466" s="628">
        <f t="shared" si="903"/>
        <v>0</v>
      </c>
      <c r="DZ466" s="628">
        <f t="shared" si="903"/>
        <v>0</v>
      </c>
      <c r="EA466" s="628">
        <f t="shared" si="903"/>
        <v>0</v>
      </c>
      <c r="EB466" s="628">
        <f t="shared" si="877"/>
        <v>0</v>
      </c>
      <c r="EC466" s="628">
        <f t="shared" si="877"/>
        <v>0</v>
      </c>
      <c r="ED466" s="628">
        <f t="shared" si="877"/>
        <v>0</v>
      </c>
      <c r="EE466" s="628">
        <f t="shared" si="877"/>
        <v>0</v>
      </c>
      <c r="EF466" s="628">
        <f t="shared" si="877"/>
        <v>0</v>
      </c>
      <c r="EG466" s="628">
        <f t="shared" si="877"/>
        <v>0</v>
      </c>
      <c r="EH466" s="628">
        <f t="shared" si="877"/>
        <v>0</v>
      </c>
      <c r="EI466" s="628">
        <f t="shared" si="877"/>
        <v>0</v>
      </c>
      <c r="EJ466" s="631"/>
      <c r="EK466" s="631">
        <f t="shared" si="885"/>
        <v>0</v>
      </c>
      <c r="EL466" s="631">
        <f t="shared" si="885"/>
        <v>0</v>
      </c>
      <c r="EM466" s="631">
        <f t="shared" si="885"/>
        <v>0</v>
      </c>
      <c r="EN466" s="631">
        <f t="shared" si="885"/>
        <v>0</v>
      </c>
      <c r="EO466" s="631">
        <f t="shared" si="885"/>
        <v>0</v>
      </c>
      <c r="EP466" s="631">
        <f t="shared" si="885"/>
        <v>0</v>
      </c>
      <c r="EQ466" s="631">
        <f t="shared" si="885"/>
        <v>0</v>
      </c>
      <c r="ER466" s="631">
        <f t="shared" si="885"/>
        <v>0</v>
      </c>
      <c r="ES466" s="631">
        <f t="shared" si="885"/>
        <v>0</v>
      </c>
      <c r="ET466" s="631">
        <f t="shared" si="885"/>
        <v>0</v>
      </c>
      <c r="EU466" s="631">
        <f t="shared" si="885"/>
        <v>0</v>
      </c>
      <c r="EV466" s="631">
        <f t="shared" si="885"/>
        <v>0</v>
      </c>
      <c r="EW466" s="631">
        <f t="shared" si="885"/>
        <v>0</v>
      </c>
      <c r="EX466" s="631">
        <f t="shared" si="885"/>
        <v>0</v>
      </c>
      <c r="EY466" s="631">
        <f t="shared" si="885"/>
        <v>0</v>
      </c>
      <c r="EZ466" s="631">
        <f t="shared" si="885"/>
        <v>0</v>
      </c>
      <c r="FA466" s="631">
        <f t="shared" si="919"/>
        <v>0</v>
      </c>
      <c r="FB466" s="631">
        <f t="shared" si="919"/>
        <v>0</v>
      </c>
      <c r="FC466" s="631">
        <f t="shared" si="919"/>
        <v>0</v>
      </c>
      <c r="FD466" s="631">
        <f t="shared" si="899"/>
        <v>0</v>
      </c>
      <c r="FE466" s="631">
        <f t="shared" si="899"/>
        <v>0</v>
      </c>
      <c r="FF466" s="631">
        <f t="shared" si="899"/>
        <v>0</v>
      </c>
      <c r="FG466" s="631">
        <f t="shared" si="899"/>
        <v>0</v>
      </c>
      <c r="FH466" s="631">
        <f t="shared" si="899"/>
        <v>0</v>
      </c>
      <c r="FI466" s="631">
        <f t="shared" si="899"/>
        <v>0</v>
      </c>
      <c r="FJ466" s="631">
        <f t="shared" si="899"/>
        <v>0</v>
      </c>
      <c r="FK466" s="631">
        <f t="shared" si="899"/>
        <v>0</v>
      </c>
      <c r="FL466" s="631">
        <f t="shared" si="899"/>
        <v>0</v>
      </c>
      <c r="FM466" s="631">
        <f t="shared" si="899"/>
        <v>0</v>
      </c>
      <c r="FN466" s="631">
        <f t="shared" si="899"/>
        <v>0</v>
      </c>
      <c r="FO466" s="631">
        <f t="shared" si="899"/>
        <v>0</v>
      </c>
      <c r="FP466" s="631">
        <f t="shared" si="899"/>
        <v>0</v>
      </c>
      <c r="FQ466" s="631">
        <f t="shared" si="899"/>
        <v>0</v>
      </c>
      <c r="FR466" s="631">
        <f t="shared" si="899"/>
        <v>0</v>
      </c>
      <c r="FS466" s="631">
        <f t="shared" si="899"/>
        <v>0</v>
      </c>
      <c r="FT466" s="631">
        <f t="shared" si="881"/>
        <v>0</v>
      </c>
      <c r="FU466" s="631">
        <f t="shared" si="881"/>
        <v>0</v>
      </c>
      <c r="FV466" s="631">
        <f t="shared" si="880"/>
        <v>0</v>
      </c>
      <c r="FW466" s="631">
        <f t="shared" si="880"/>
        <v>0</v>
      </c>
      <c r="FX466" s="631">
        <f t="shared" si="880"/>
        <v>0</v>
      </c>
      <c r="FY466" s="631">
        <f t="shared" si="880"/>
        <v>0</v>
      </c>
      <c r="FZ466" s="631">
        <f t="shared" si="880"/>
        <v>0</v>
      </c>
      <c r="GA466" s="631">
        <f t="shared" si="880"/>
        <v>0</v>
      </c>
      <c r="GB466" s="631">
        <f t="shared" si="880"/>
        <v>0</v>
      </c>
      <c r="GC466" s="631">
        <f t="shared" si="880"/>
        <v>0</v>
      </c>
      <c r="GD466" s="631">
        <f t="shared" si="817"/>
        <v>0</v>
      </c>
      <c r="GE466" s="631">
        <f t="shared" si="817"/>
        <v>0</v>
      </c>
      <c r="GF466" s="631">
        <f t="shared" si="817"/>
        <v>0</v>
      </c>
      <c r="GG466" s="631">
        <f t="shared" si="817"/>
        <v>0</v>
      </c>
      <c r="GH466" s="631">
        <f t="shared" si="817"/>
        <v>0</v>
      </c>
      <c r="GI466" s="631">
        <f t="shared" si="853"/>
        <v>0</v>
      </c>
      <c r="GJ466" s="631">
        <f t="shared" si="853"/>
        <v>0</v>
      </c>
      <c r="GK466" s="631">
        <f t="shared" si="853"/>
        <v>0</v>
      </c>
      <c r="GL466" s="631">
        <f t="shared" si="853"/>
        <v>0</v>
      </c>
      <c r="GM466" s="631">
        <f t="shared" si="853"/>
        <v>0</v>
      </c>
      <c r="GN466" s="631">
        <f t="shared" si="853"/>
        <v>0</v>
      </c>
      <c r="GO466" s="631"/>
      <c r="GP466" s="631">
        <f t="shared" si="882"/>
        <v>0</v>
      </c>
      <c r="GQ466" s="631">
        <f t="shared" si="882"/>
        <v>0</v>
      </c>
      <c r="GR466" s="631">
        <f t="shared" si="882"/>
        <v>0</v>
      </c>
      <c r="GS466" s="631">
        <f t="shared" si="882"/>
        <v>0</v>
      </c>
      <c r="GT466" s="631">
        <f t="shared" si="882"/>
        <v>0</v>
      </c>
      <c r="GU466" s="631">
        <f t="shared" si="882"/>
        <v>0</v>
      </c>
      <c r="GV466" s="631">
        <f t="shared" si="882"/>
        <v>0</v>
      </c>
      <c r="GW466" s="631">
        <f t="shared" si="882"/>
        <v>0</v>
      </c>
      <c r="GX466" s="631">
        <f t="shared" si="882"/>
        <v>0</v>
      </c>
      <c r="GY466" s="631">
        <f t="shared" si="882"/>
        <v>0</v>
      </c>
      <c r="GZ466" s="631">
        <f t="shared" si="882"/>
        <v>0</v>
      </c>
      <c r="HA466" s="631">
        <f t="shared" si="882"/>
        <v>0</v>
      </c>
      <c r="HB466" s="631">
        <f t="shared" si="882"/>
        <v>0</v>
      </c>
      <c r="HC466" s="631">
        <f t="shared" si="882"/>
        <v>0</v>
      </c>
      <c r="HD466" s="631">
        <f t="shared" si="882"/>
        <v>0</v>
      </c>
      <c r="HE466" s="631">
        <f t="shared" si="878"/>
        <v>0</v>
      </c>
      <c r="HF466" s="631">
        <f t="shared" si="878"/>
        <v>0</v>
      </c>
      <c r="HG466" s="631">
        <f t="shared" si="878"/>
        <v>0</v>
      </c>
      <c r="HH466" s="631">
        <f t="shared" si="878"/>
        <v>0</v>
      </c>
      <c r="HI466" s="631">
        <f t="shared" si="921"/>
        <v>0</v>
      </c>
      <c r="HJ466" s="631">
        <f t="shared" si="921"/>
        <v>0</v>
      </c>
      <c r="HK466" s="631">
        <f t="shared" si="921"/>
        <v>0</v>
      </c>
      <c r="HL466" s="631">
        <f t="shared" si="921"/>
        <v>0</v>
      </c>
      <c r="HM466" s="631">
        <f t="shared" si="921"/>
        <v>0</v>
      </c>
      <c r="HN466" s="631">
        <f t="shared" si="921"/>
        <v>0</v>
      </c>
      <c r="HO466" s="631">
        <f t="shared" si="921"/>
        <v>0</v>
      </c>
      <c r="HP466" s="631">
        <f t="shared" si="921"/>
        <v>0</v>
      </c>
      <c r="HQ466" s="631">
        <f t="shared" si="921"/>
        <v>0</v>
      </c>
      <c r="HR466" s="631">
        <f t="shared" si="835"/>
        <v>0</v>
      </c>
      <c r="HS466" s="631">
        <f t="shared" si="835"/>
        <v>0</v>
      </c>
      <c r="HT466" s="631">
        <f t="shared" si="835"/>
        <v>0</v>
      </c>
      <c r="HU466" s="631">
        <f t="shared" si="835"/>
        <v>0</v>
      </c>
      <c r="HV466" s="631">
        <f t="shared" si="898"/>
        <v>0</v>
      </c>
      <c r="HW466" s="631">
        <f t="shared" si="898"/>
        <v>0</v>
      </c>
      <c r="HX466" s="631">
        <f t="shared" si="898"/>
        <v>0</v>
      </c>
      <c r="HY466" s="631">
        <f t="shared" si="898"/>
        <v>0</v>
      </c>
      <c r="HZ466" s="631">
        <f t="shared" si="898"/>
        <v>0</v>
      </c>
      <c r="IA466" s="631">
        <f t="shared" si="898"/>
        <v>0</v>
      </c>
      <c r="IB466" s="631">
        <f t="shared" si="898"/>
        <v>0</v>
      </c>
      <c r="IC466" s="631">
        <f t="shared" si="898"/>
        <v>0</v>
      </c>
      <c r="ID466" s="631">
        <f t="shared" si="898"/>
        <v>0</v>
      </c>
      <c r="IE466" s="631">
        <f t="shared" si="898"/>
        <v>0</v>
      </c>
      <c r="IF466" s="631">
        <f t="shared" si="898"/>
        <v>0</v>
      </c>
      <c r="IG466" s="631">
        <f t="shared" si="898"/>
        <v>0</v>
      </c>
      <c r="IH466" s="631">
        <f t="shared" si="898"/>
        <v>0</v>
      </c>
      <c r="II466" s="631">
        <f t="shared" si="898"/>
        <v>0</v>
      </c>
      <c r="IJ466" s="631">
        <f t="shared" si="898"/>
        <v>0</v>
      </c>
      <c r="IK466" s="631">
        <f t="shared" si="898"/>
        <v>0</v>
      </c>
      <c r="IL466" s="631">
        <f t="shared" si="879"/>
        <v>0</v>
      </c>
      <c r="IM466" s="631">
        <f t="shared" si="879"/>
        <v>0</v>
      </c>
      <c r="IN466" s="631">
        <f t="shared" si="879"/>
        <v>0</v>
      </c>
      <c r="IO466" s="631">
        <f t="shared" si="879"/>
        <v>0</v>
      </c>
      <c r="IP466" s="631">
        <f t="shared" si="879"/>
        <v>0</v>
      </c>
      <c r="IQ466" s="631">
        <f t="shared" si="879"/>
        <v>0</v>
      </c>
      <c r="IR466" s="631">
        <f t="shared" si="879"/>
        <v>0</v>
      </c>
      <c r="IS466" s="631">
        <f t="shared" si="879"/>
        <v>0</v>
      </c>
      <c r="IT466" s="631"/>
      <c r="IU466" s="631">
        <f t="shared" si="904"/>
        <v>0</v>
      </c>
      <c r="IV466" s="631">
        <f t="shared" si="904"/>
        <v>0</v>
      </c>
      <c r="IW466" s="631">
        <f t="shared" si="904"/>
        <v>0</v>
      </c>
      <c r="IX466" s="631">
        <f t="shared" si="904"/>
        <v>0</v>
      </c>
      <c r="IY466" s="631">
        <f t="shared" si="904"/>
        <v>0</v>
      </c>
      <c r="IZ466" s="631">
        <f t="shared" si="904"/>
        <v>0</v>
      </c>
      <c r="JA466" s="631">
        <f t="shared" si="904"/>
        <v>0</v>
      </c>
      <c r="JB466" s="631">
        <f t="shared" si="904"/>
        <v>0</v>
      </c>
      <c r="JC466" s="631">
        <f t="shared" si="904"/>
        <v>0</v>
      </c>
      <c r="JD466" s="631">
        <f t="shared" si="904"/>
        <v>0</v>
      </c>
      <c r="JE466" s="631">
        <f t="shared" si="905"/>
        <v>0</v>
      </c>
      <c r="JF466" s="631">
        <f t="shared" si="905"/>
        <v>0</v>
      </c>
      <c r="JG466" s="631">
        <f t="shared" si="905"/>
        <v>0</v>
      </c>
      <c r="JH466" s="631">
        <f t="shared" si="905"/>
        <v>0</v>
      </c>
      <c r="JI466" s="631">
        <f t="shared" si="905"/>
        <v>0</v>
      </c>
      <c r="JJ466" s="631">
        <f t="shared" si="905"/>
        <v>0</v>
      </c>
      <c r="JK466" s="631">
        <f t="shared" si="905"/>
        <v>0</v>
      </c>
      <c r="JL466" s="631">
        <f t="shared" si="905"/>
        <v>0</v>
      </c>
      <c r="JM466" s="631">
        <f t="shared" si="905"/>
        <v>0</v>
      </c>
      <c r="JN466" s="631">
        <f t="shared" si="905"/>
        <v>0</v>
      </c>
      <c r="JO466" s="631">
        <f t="shared" si="906"/>
        <v>0</v>
      </c>
      <c r="JP466" s="631">
        <f t="shared" si="906"/>
        <v>0</v>
      </c>
      <c r="JQ466" s="631">
        <f t="shared" si="906"/>
        <v>0</v>
      </c>
      <c r="JR466" s="631">
        <f t="shared" si="906"/>
        <v>0</v>
      </c>
      <c r="JS466" s="631">
        <f t="shared" si="906"/>
        <v>0</v>
      </c>
      <c r="JT466" s="631">
        <f t="shared" si="906"/>
        <v>0</v>
      </c>
      <c r="JU466" s="631">
        <f t="shared" si="906"/>
        <v>0</v>
      </c>
      <c r="JV466" s="631">
        <f t="shared" si="906"/>
        <v>0</v>
      </c>
      <c r="JW466" s="631">
        <f t="shared" si="906"/>
        <v>0</v>
      </c>
      <c r="JX466" s="631">
        <f t="shared" si="906"/>
        <v>0</v>
      </c>
      <c r="JY466" s="631">
        <f t="shared" si="907"/>
        <v>0</v>
      </c>
      <c r="JZ466" s="631">
        <f t="shared" si="907"/>
        <v>0</v>
      </c>
      <c r="KA466" s="631">
        <f t="shared" si="907"/>
        <v>0</v>
      </c>
      <c r="KB466" s="631">
        <f t="shared" si="907"/>
        <v>0</v>
      </c>
      <c r="KC466" s="631">
        <f t="shared" si="907"/>
        <v>0</v>
      </c>
      <c r="KD466" s="631">
        <f t="shared" si="907"/>
        <v>0</v>
      </c>
      <c r="KE466" s="631">
        <f t="shared" si="907"/>
        <v>0</v>
      </c>
      <c r="KF466" s="631">
        <f t="shared" si="907"/>
        <v>0</v>
      </c>
      <c r="KG466" s="631">
        <f t="shared" si="907"/>
        <v>0</v>
      </c>
      <c r="KH466" s="631">
        <f t="shared" si="907"/>
        <v>0</v>
      </c>
      <c r="KI466" s="631">
        <f t="shared" si="908"/>
        <v>0</v>
      </c>
      <c r="KJ466" s="631">
        <f t="shared" si="908"/>
        <v>0</v>
      </c>
      <c r="KK466" s="631">
        <f t="shared" si="908"/>
        <v>0</v>
      </c>
      <c r="KL466" s="631">
        <f t="shared" si="908"/>
        <v>0</v>
      </c>
      <c r="KM466" s="631">
        <f t="shared" si="908"/>
        <v>0</v>
      </c>
      <c r="KN466" s="631">
        <f t="shared" si="908"/>
        <v>0</v>
      </c>
      <c r="KO466" s="631">
        <f t="shared" si="908"/>
        <v>0</v>
      </c>
      <c r="KP466" s="631">
        <f t="shared" si="908"/>
        <v>0</v>
      </c>
      <c r="KQ466" s="631">
        <f t="shared" si="908"/>
        <v>0</v>
      </c>
      <c r="KR466" s="631">
        <f t="shared" si="908"/>
        <v>0</v>
      </c>
      <c r="KS466" s="631">
        <f t="shared" si="909"/>
        <v>0</v>
      </c>
      <c r="KT466" s="631">
        <f t="shared" si="909"/>
        <v>0</v>
      </c>
      <c r="KU466" s="631">
        <f t="shared" si="909"/>
        <v>0</v>
      </c>
      <c r="KV466" s="631">
        <f t="shared" si="909"/>
        <v>0</v>
      </c>
      <c r="KW466" s="631">
        <f t="shared" si="909"/>
        <v>0</v>
      </c>
      <c r="KX466" s="631">
        <f t="shared" si="909"/>
        <v>0</v>
      </c>
      <c r="KY466" s="631"/>
      <c r="KZ466" s="631">
        <f t="shared" si="910"/>
        <v>0</v>
      </c>
      <c r="LA466" s="631">
        <f t="shared" si="910"/>
        <v>0</v>
      </c>
      <c r="LB466" s="631">
        <f t="shared" si="910"/>
        <v>0</v>
      </c>
      <c r="LC466" s="631">
        <f t="shared" si="910"/>
        <v>0</v>
      </c>
      <c r="LD466" s="631">
        <f t="shared" si="910"/>
        <v>0</v>
      </c>
      <c r="LE466" s="631">
        <f t="shared" si="910"/>
        <v>0</v>
      </c>
      <c r="LF466" s="631">
        <f t="shared" si="910"/>
        <v>0</v>
      </c>
      <c r="LG466" s="631">
        <f t="shared" si="910"/>
        <v>0</v>
      </c>
      <c r="LH466" s="631">
        <f t="shared" si="910"/>
        <v>0</v>
      </c>
      <c r="LI466" s="631">
        <f t="shared" si="910"/>
        <v>0</v>
      </c>
      <c r="LJ466" s="631">
        <f t="shared" si="911"/>
        <v>0</v>
      </c>
      <c r="LK466" s="631">
        <f t="shared" si="911"/>
        <v>0</v>
      </c>
      <c r="LL466" s="631">
        <f t="shared" si="911"/>
        <v>0</v>
      </c>
      <c r="LM466" s="631">
        <f t="shared" si="911"/>
        <v>0</v>
      </c>
      <c r="LN466" s="631">
        <f t="shared" si="911"/>
        <v>0</v>
      </c>
      <c r="LO466" s="631">
        <f t="shared" si="911"/>
        <v>0</v>
      </c>
      <c r="LP466" s="631">
        <f t="shared" si="911"/>
        <v>0</v>
      </c>
      <c r="LQ466" s="631">
        <f t="shared" si="911"/>
        <v>0</v>
      </c>
      <c r="LR466" s="631">
        <f t="shared" si="911"/>
        <v>0</v>
      </c>
      <c r="LS466" s="631">
        <f t="shared" si="911"/>
        <v>0</v>
      </c>
      <c r="LT466" s="631">
        <f t="shared" si="912"/>
        <v>0</v>
      </c>
      <c r="LU466" s="631">
        <f t="shared" si="912"/>
        <v>0</v>
      </c>
      <c r="LV466" s="631">
        <f t="shared" si="912"/>
        <v>0</v>
      </c>
      <c r="LW466" s="631">
        <f t="shared" si="912"/>
        <v>0</v>
      </c>
      <c r="LX466" s="631">
        <f t="shared" si="912"/>
        <v>0</v>
      </c>
      <c r="LY466" s="631">
        <f t="shared" si="912"/>
        <v>0</v>
      </c>
      <c r="LZ466" s="631">
        <f t="shared" si="912"/>
        <v>0</v>
      </c>
      <c r="MA466" s="631">
        <f t="shared" si="912"/>
        <v>0</v>
      </c>
      <c r="MB466" s="631">
        <f t="shared" si="912"/>
        <v>0</v>
      </c>
      <c r="MC466" s="631">
        <f t="shared" si="912"/>
        <v>0</v>
      </c>
      <c r="MD466" s="631">
        <f t="shared" si="913"/>
        <v>0</v>
      </c>
      <c r="ME466" s="631">
        <f t="shared" si="913"/>
        <v>0</v>
      </c>
      <c r="MF466" s="631">
        <f t="shared" si="913"/>
        <v>0</v>
      </c>
      <c r="MG466" s="631">
        <f t="shared" si="913"/>
        <v>0</v>
      </c>
      <c r="MH466" s="631">
        <f t="shared" si="913"/>
        <v>0</v>
      </c>
      <c r="MI466" s="631">
        <f t="shared" si="913"/>
        <v>0</v>
      </c>
      <c r="MJ466" s="631">
        <f t="shared" si="913"/>
        <v>0</v>
      </c>
      <c r="MK466" s="631">
        <f t="shared" si="913"/>
        <v>0</v>
      </c>
      <c r="ML466" s="631">
        <f t="shared" si="913"/>
        <v>0</v>
      </c>
      <c r="MM466" s="631">
        <f t="shared" si="913"/>
        <v>0</v>
      </c>
      <c r="MN466" s="631">
        <f t="shared" si="914"/>
        <v>0</v>
      </c>
      <c r="MO466" s="631">
        <f t="shared" si="914"/>
        <v>0</v>
      </c>
      <c r="MP466" s="631">
        <f t="shared" si="914"/>
        <v>0</v>
      </c>
      <c r="MQ466" s="631">
        <f t="shared" si="914"/>
        <v>0</v>
      </c>
      <c r="MR466" s="631">
        <f t="shared" si="914"/>
        <v>0</v>
      </c>
      <c r="MS466" s="631">
        <f t="shared" si="914"/>
        <v>0</v>
      </c>
      <c r="MT466" s="631">
        <f t="shared" si="914"/>
        <v>0</v>
      </c>
      <c r="MU466" s="631">
        <f t="shared" si="914"/>
        <v>0</v>
      </c>
      <c r="MV466" s="631">
        <f t="shared" si="914"/>
        <v>0</v>
      </c>
      <c r="MW466" s="631">
        <f t="shared" si="914"/>
        <v>0</v>
      </c>
      <c r="MX466" s="631">
        <f t="shared" si="915"/>
        <v>0</v>
      </c>
      <c r="MY466" s="631">
        <f t="shared" si="915"/>
        <v>0</v>
      </c>
      <c r="MZ466" s="631">
        <f t="shared" si="915"/>
        <v>0</v>
      </c>
      <c r="NA466" s="631">
        <f t="shared" si="915"/>
        <v>0</v>
      </c>
      <c r="NB466" s="631">
        <f t="shared" si="915"/>
        <v>0</v>
      </c>
      <c r="NC466" s="631">
        <f t="shared" si="915"/>
        <v>0</v>
      </c>
    </row>
    <row r="467" spans="1:367" hidden="1">
      <c r="A467" s="504"/>
      <c r="B467" s="504"/>
      <c r="C467" s="497"/>
      <c r="D467" s="497"/>
      <c r="E467" s="362">
        <f t="shared" si="916"/>
        <v>0</v>
      </c>
      <c r="F467" s="363">
        <f t="shared" si="917"/>
        <v>0</v>
      </c>
      <c r="G467" s="498">
        <f>E467*Dichtheden!$V$70</f>
        <v>0</v>
      </c>
      <c r="H467" s="499">
        <f>IF(C467=0,0,ROUND(IF((G467/2)/Dichtheden!$C$3&lt;1,1,(G467/2)/Dichtheden!$C$3),0))</f>
        <v>0</v>
      </c>
      <c r="I467" s="498">
        <f>E467*Dichtheden!$AJ$70</f>
        <v>0</v>
      </c>
      <c r="J467" s="499">
        <f>IF(C467=0,0,ROUND(IF((I467/2)/Dichtheden!$D$3&lt;1,1,(I467/2)/Dichtheden!$D$3),0))</f>
        <v>0</v>
      </c>
      <c r="K467" s="498">
        <f t="shared" si="918"/>
        <v>0</v>
      </c>
      <c r="L467" s="500">
        <f t="shared" si="920"/>
        <v>0</v>
      </c>
      <c r="M467" s="498">
        <f>IF(D467=0,0,IF((D467*Dichtheden!$G$4)&lt;25,25,D467*Dichtheden!$G$4))</f>
        <v>0</v>
      </c>
      <c r="N467" s="499">
        <f>D467*Dichtheden!$H$4</f>
        <v>0</v>
      </c>
      <c r="O467" s="501"/>
      <c r="P467" s="501"/>
      <c r="Q467" s="502">
        <f>E467*Dichtheden!$AS$68</f>
        <v>0</v>
      </c>
      <c r="R467" s="495">
        <f>IF(Q467=0,0,ROUND(IF((Q467/2)/Dichtheden!$C$3&lt;1,1,(Q467/2)/Dichtheden!$C$3),0))</f>
        <v>0</v>
      </c>
      <c r="S467" s="502">
        <f>E467*Dichtheden!$AY$68</f>
        <v>0</v>
      </c>
      <c r="T467" s="495">
        <f>IF(Q467=0,0,ROUND(IF((S467/2)/Dichtheden!$D$3&lt;1,1,(S467/2)/Dichtheden!$D$3),0))</f>
        <v>0</v>
      </c>
      <c r="U467" s="502">
        <f>D467*Dichtheden!$G$5</f>
        <v>0</v>
      </c>
      <c r="V467" s="502">
        <f>D467*Dichtheden!$H$5</f>
        <v>0</v>
      </c>
      <c r="X467" s="630"/>
      <c r="AA467" s="628">
        <f t="shared" si="900"/>
        <v>0</v>
      </c>
      <c r="AB467" s="628">
        <f t="shared" si="900"/>
        <v>0</v>
      </c>
      <c r="AC467" s="628">
        <f t="shared" si="900"/>
        <v>0</v>
      </c>
      <c r="AD467" s="628">
        <f t="shared" si="900"/>
        <v>0</v>
      </c>
      <c r="AE467" s="628">
        <f t="shared" si="900"/>
        <v>0</v>
      </c>
      <c r="AF467" s="628">
        <f t="shared" si="900"/>
        <v>0</v>
      </c>
      <c r="AG467" s="628">
        <f t="shared" si="900"/>
        <v>0</v>
      </c>
      <c r="AH467" s="628">
        <f t="shared" si="900"/>
        <v>0</v>
      </c>
      <c r="AI467" s="628">
        <f t="shared" si="900"/>
        <v>0</v>
      </c>
      <c r="AJ467" s="628">
        <f t="shared" si="900"/>
        <v>0</v>
      </c>
      <c r="AK467" s="628">
        <f t="shared" si="900"/>
        <v>0</v>
      </c>
      <c r="AL467" s="628">
        <f t="shared" si="900"/>
        <v>0</v>
      </c>
      <c r="AM467" s="628">
        <f t="shared" si="900"/>
        <v>0</v>
      </c>
      <c r="AN467" s="628">
        <f t="shared" si="900"/>
        <v>0</v>
      </c>
      <c r="AO467" s="628">
        <f t="shared" si="900"/>
        <v>0</v>
      </c>
      <c r="AP467" s="628">
        <f t="shared" si="900"/>
        <v>0</v>
      </c>
      <c r="AQ467" s="628">
        <f t="shared" si="883"/>
        <v>0</v>
      </c>
      <c r="AR467" s="628">
        <f t="shared" si="883"/>
        <v>0</v>
      </c>
      <c r="AS467" s="628">
        <f t="shared" si="883"/>
        <v>0</v>
      </c>
      <c r="AT467" s="628">
        <f t="shared" si="883"/>
        <v>0</v>
      </c>
      <c r="AU467" s="628">
        <f t="shared" si="883"/>
        <v>0</v>
      </c>
      <c r="AV467" s="628">
        <f t="shared" si="883"/>
        <v>0</v>
      </c>
      <c r="AW467" s="628">
        <f t="shared" si="883"/>
        <v>0</v>
      </c>
      <c r="AX467" s="628">
        <f t="shared" ref="AQ467:BF483" si="922">IF($A467=AX$60,$C467,0)</f>
        <v>0</v>
      </c>
      <c r="AY467" s="628">
        <f t="shared" si="922"/>
        <v>0</v>
      </c>
      <c r="AZ467" s="628">
        <f t="shared" si="922"/>
        <v>0</v>
      </c>
      <c r="BA467" s="628">
        <f t="shared" si="922"/>
        <v>0</v>
      </c>
      <c r="BB467" s="628">
        <f t="shared" si="922"/>
        <v>0</v>
      </c>
      <c r="BC467" s="628">
        <f t="shared" si="922"/>
        <v>0</v>
      </c>
      <c r="BD467" s="628">
        <f t="shared" si="922"/>
        <v>0</v>
      </c>
      <c r="BE467" s="628">
        <f t="shared" si="922"/>
        <v>0</v>
      </c>
      <c r="BF467" s="628">
        <f t="shared" si="922"/>
        <v>0</v>
      </c>
      <c r="BG467" s="628">
        <f t="shared" si="901"/>
        <v>0</v>
      </c>
      <c r="BH467" s="628">
        <f t="shared" si="901"/>
        <v>0</v>
      </c>
      <c r="BI467" s="628">
        <f t="shared" si="901"/>
        <v>0</v>
      </c>
      <c r="BJ467" s="628">
        <f t="shared" si="901"/>
        <v>0</v>
      </c>
      <c r="BK467" s="628">
        <f t="shared" si="901"/>
        <v>0</v>
      </c>
      <c r="BL467" s="628">
        <f t="shared" si="901"/>
        <v>0</v>
      </c>
      <c r="BM467" s="628">
        <f t="shared" si="901"/>
        <v>0</v>
      </c>
      <c r="BN467" s="628">
        <f t="shared" si="901"/>
        <v>0</v>
      </c>
      <c r="BO467" s="628">
        <f t="shared" si="901"/>
        <v>0</v>
      </c>
      <c r="BP467" s="628">
        <f t="shared" si="901"/>
        <v>0</v>
      </c>
      <c r="BQ467" s="628">
        <f t="shared" si="901"/>
        <v>0</v>
      </c>
      <c r="BR467" s="628">
        <f t="shared" si="901"/>
        <v>0</v>
      </c>
      <c r="BS467" s="628">
        <f t="shared" si="901"/>
        <v>0</v>
      </c>
      <c r="BT467" s="628">
        <f t="shared" si="901"/>
        <v>0</v>
      </c>
      <c r="BU467" s="628">
        <f t="shared" si="901"/>
        <v>0</v>
      </c>
      <c r="BV467" s="628">
        <f t="shared" si="901"/>
        <v>0</v>
      </c>
      <c r="BW467" s="628">
        <f t="shared" si="874"/>
        <v>0</v>
      </c>
      <c r="BX467" s="628">
        <f t="shared" si="874"/>
        <v>0</v>
      </c>
      <c r="BY467" s="628">
        <f t="shared" si="874"/>
        <v>0</v>
      </c>
      <c r="BZ467" s="628">
        <f t="shared" si="874"/>
        <v>0</v>
      </c>
      <c r="CA467" s="628">
        <f t="shared" si="874"/>
        <v>0</v>
      </c>
      <c r="CB467" s="628">
        <f t="shared" si="874"/>
        <v>0</v>
      </c>
      <c r="CC467" s="628">
        <f t="shared" si="874"/>
        <v>0</v>
      </c>
      <c r="CD467" s="628">
        <f t="shared" si="874"/>
        <v>0</v>
      </c>
      <c r="CE467" s="628"/>
      <c r="CF467" s="628">
        <f t="shared" si="902"/>
        <v>0</v>
      </c>
      <c r="CG467" s="628">
        <f t="shared" si="902"/>
        <v>0</v>
      </c>
      <c r="CH467" s="628">
        <f t="shared" si="902"/>
        <v>0</v>
      </c>
      <c r="CI467" s="628">
        <f t="shared" si="902"/>
        <v>0</v>
      </c>
      <c r="CJ467" s="628">
        <f t="shared" si="902"/>
        <v>0</v>
      </c>
      <c r="CK467" s="628">
        <f t="shared" si="902"/>
        <v>0</v>
      </c>
      <c r="CL467" s="628">
        <f t="shared" si="902"/>
        <v>0</v>
      </c>
      <c r="CM467" s="628">
        <f t="shared" si="902"/>
        <v>0</v>
      </c>
      <c r="CN467" s="628">
        <f t="shared" si="902"/>
        <v>0</v>
      </c>
      <c r="CO467" s="628">
        <f t="shared" si="902"/>
        <v>0</v>
      </c>
      <c r="CP467" s="628">
        <f t="shared" si="902"/>
        <v>0</v>
      </c>
      <c r="CQ467" s="628">
        <f t="shared" si="902"/>
        <v>0</v>
      </c>
      <c r="CR467" s="628">
        <f t="shared" si="902"/>
        <v>0</v>
      </c>
      <c r="CS467" s="628">
        <f t="shared" si="902"/>
        <v>0</v>
      </c>
      <c r="CT467" s="628">
        <f t="shared" si="902"/>
        <v>0</v>
      </c>
      <c r="CU467" s="628">
        <f t="shared" si="902"/>
        <v>0</v>
      </c>
      <c r="CV467" s="628">
        <f t="shared" si="884"/>
        <v>0</v>
      </c>
      <c r="CW467" s="628">
        <f t="shared" si="884"/>
        <v>0</v>
      </c>
      <c r="CX467" s="628">
        <f t="shared" si="884"/>
        <v>0</v>
      </c>
      <c r="CY467" s="628">
        <f t="shared" si="884"/>
        <v>0</v>
      </c>
      <c r="CZ467" s="628">
        <f t="shared" si="884"/>
        <v>0</v>
      </c>
      <c r="DA467" s="628">
        <f t="shared" si="884"/>
        <v>0</v>
      </c>
      <c r="DB467" s="628">
        <f t="shared" si="884"/>
        <v>0</v>
      </c>
      <c r="DC467" s="628">
        <f t="shared" ref="CV467:DK483" si="923">IF($A467=DC$60,$D467,0)</f>
        <v>0</v>
      </c>
      <c r="DD467" s="628">
        <f t="shared" si="923"/>
        <v>0</v>
      </c>
      <c r="DE467" s="628">
        <f t="shared" si="923"/>
        <v>0</v>
      </c>
      <c r="DF467" s="628">
        <f t="shared" si="923"/>
        <v>0</v>
      </c>
      <c r="DG467" s="628">
        <f t="shared" si="923"/>
        <v>0</v>
      </c>
      <c r="DH467" s="628">
        <f t="shared" si="923"/>
        <v>0</v>
      </c>
      <c r="DI467" s="628">
        <f t="shared" si="923"/>
        <v>0</v>
      </c>
      <c r="DJ467" s="628">
        <f t="shared" si="923"/>
        <v>0</v>
      </c>
      <c r="DK467" s="628">
        <f t="shared" si="923"/>
        <v>0</v>
      </c>
      <c r="DL467" s="628">
        <f t="shared" si="903"/>
        <v>0</v>
      </c>
      <c r="DM467" s="628">
        <f t="shared" si="903"/>
        <v>0</v>
      </c>
      <c r="DN467" s="628">
        <f t="shared" si="903"/>
        <v>0</v>
      </c>
      <c r="DO467" s="628">
        <f t="shared" si="903"/>
        <v>0</v>
      </c>
      <c r="DP467" s="628">
        <f t="shared" si="903"/>
        <v>0</v>
      </c>
      <c r="DQ467" s="628">
        <f t="shared" si="903"/>
        <v>0</v>
      </c>
      <c r="DR467" s="628">
        <f t="shared" si="903"/>
        <v>0</v>
      </c>
      <c r="DS467" s="628">
        <f t="shared" si="903"/>
        <v>0</v>
      </c>
      <c r="DT467" s="628">
        <f t="shared" si="903"/>
        <v>0</v>
      </c>
      <c r="DU467" s="628">
        <f t="shared" si="903"/>
        <v>0</v>
      </c>
      <c r="DV467" s="628">
        <f t="shared" si="903"/>
        <v>0</v>
      </c>
      <c r="DW467" s="628">
        <f t="shared" si="903"/>
        <v>0</v>
      </c>
      <c r="DX467" s="628">
        <f t="shared" si="903"/>
        <v>0</v>
      </c>
      <c r="DY467" s="628">
        <f t="shared" si="903"/>
        <v>0</v>
      </c>
      <c r="DZ467" s="628">
        <f t="shared" si="903"/>
        <v>0</v>
      </c>
      <c r="EA467" s="628">
        <f t="shared" si="903"/>
        <v>0</v>
      </c>
      <c r="EB467" s="628">
        <f t="shared" si="877"/>
        <v>0</v>
      </c>
      <c r="EC467" s="628">
        <f t="shared" si="877"/>
        <v>0</v>
      </c>
      <c r="ED467" s="628">
        <f t="shared" si="877"/>
        <v>0</v>
      </c>
      <c r="EE467" s="628">
        <f t="shared" si="877"/>
        <v>0</v>
      </c>
      <c r="EF467" s="628">
        <f t="shared" si="877"/>
        <v>0</v>
      </c>
      <c r="EG467" s="628">
        <f t="shared" si="877"/>
        <v>0</v>
      </c>
      <c r="EH467" s="628">
        <f t="shared" si="877"/>
        <v>0</v>
      </c>
      <c r="EI467" s="628">
        <f t="shared" si="877"/>
        <v>0</v>
      </c>
      <c r="EJ467" s="631"/>
      <c r="EK467" s="631">
        <f t="shared" si="885"/>
        <v>0</v>
      </c>
      <c r="EL467" s="631">
        <f t="shared" si="885"/>
        <v>0</v>
      </c>
      <c r="EM467" s="631">
        <f t="shared" si="885"/>
        <v>0</v>
      </c>
      <c r="EN467" s="631">
        <f t="shared" si="885"/>
        <v>0</v>
      </c>
      <c r="EO467" s="631">
        <f t="shared" si="885"/>
        <v>0</v>
      </c>
      <c r="EP467" s="631">
        <f t="shared" si="885"/>
        <v>0</v>
      </c>
      <c r="EQ467" s="631">
        <f t="shared" si="885"/>
        <v>0</v>
      </c>
      <c r="ER467" s="631">
        <f t="shared" ref="EK467:EZ483" si="924">IF($A467=ER$60,$H467,0)</f>
        <v>0</v>
      </c>
      <c r="ES467" s="631">
        <f t="shared" si="924"/>
        <v>0</v>
      </c>
      <c r="ET467" s="631">
        <f t="shared" si="924"/>
        <v>0</v>
      </c>
      <c r="EU467" s="631">
        <f t="shared" si="924"/>
        <v>0</v>
      </c>
      <c r="EV467" s="631">
        <f t="shared" si="924"/>
        <v>0</v>
      </c>
      <c r="EW467" s="631">
        <f t="shared" si="924"/>
        <v>0</v>
      </c>
      <c r="EX467" s="631">
        <f t="shared" si="924"/>
        <v>0</v>
      </c>
      <c r="EY467" s="631">
        <f t="shared" si="924"/>
        <v>0</v>
      </c>
      <c r="EZ467" s="631">
        <f t="shared" si="924"/>
        <v>0</v>
      </c>
      <c r="FA467" s="631">
        <f t="shared" si="919"/>
        <v>0</v>
      </c>
      <c r="FB467" s="631">
        <f t="shared" si="919"/>
        <v>0</v>
      </c>
      <c r="FC467" s="631">
        <f t="shared" si="919"/>
        <v>0</v>
      </c>
      <c r="FD467" s="631">
        <f t="shared" si="899"/>
        <v>0</v>
      </c>
      <c r="FE467" s="631">
        <f t="shared" si="899"/>
        <v>0</v>
      </c>
      <c r="FF467" s="631">
        <f t="shared" si="899"/>
        <v>0</v>
      </c>
      <c r="FG467" s="631">
        <f t="shared" si="899"/>
        <v>0</v>
      </c>
      <c r="FH467" s="631">
        <f t="shared" si="899"/>
        <v>0</v>
      </c>
      <c r="FI467" s="631">
        <f t="shared" si="899"/>
        <v>0</v>
      </c>
      <c r="FJ467" s="631">
        <f t="shared" si="899"/>
        <v>0</v>
      </c>
      <c r="FK467" s="631">
        <f t="shared" si="899"/>
        <v>0</v>
      </c>
      <c r="FL467" s="631">
        <f t="shared" si="899"/>
        <v>0</v>
      </c>
      <c r="FM467" s="631">
        <f t="shared" si="899"/>
        <v>0</v>
      </c>
      <c r="FN467" s="631">
        <f t="shared" si="899"/>
        <v>0</v>
      </c>
      <c r="FO467" s="631">
        <f t="shared" si="899"/>
        <v>0</v>
      </c>
      <c r="FP467" s="631">
        <f t="shared" si="899"/>
        <v>0</v>
      </c>
      <c r="FQ467" s="631">
        <f t="shared" si="899"/>
        <v>0</v>
      </c>
      <c r="FR467" s="631">
        <f t="shared" si="899"/>
        <v>0</v>
      </c>
      <c r="FS467" s="631">
        <f t="shared" si="899"/>
        <v>0</v>
      </c>
      <c r="FT467" s="631">
        <f t="shared" si="881"/>
        <v>0</v>
      </c>
      <c r="FU467" s="631">
        <f t="shared" si="881"/>
        <v>0</v>
      </c>
      <c r="FV467" s="631">
        <f t="shared" si="880"/>
        <v>0</v>
      </c>
      <c r="FW467" s="631">
        <f t="shared" si="880"/>
        <v>0</v>
      </c>
      <c r="FX467" s="631">
        <f t="shared" si="880"/>
        <v>0</v>
      </c>
      <c r="FY467" s="631">
        <f t="shared" si="880"/>
        <v>0</v>
      </c>
      <c r="FZ467" s="631">
        <f t="shared" si="880"/>
        <v>0</v>
      </c>
      <c r="GA467" s="631">
        <f t="shared" si="880"/>
        <v>0</v>
      </c>
      <c r="GB467" s="631">
        <f t="shared" si="880"/>
        <v>0</v>
      </c>
      <c r="GC467" s="631">
        <f t="shared" si="880"/>
        <v>0</v>
      </c>
      <c r="GD467" s="631">
        <f t="shared" si="817"/>
        <v>0</v>
      </c>
      <c r="GE467" s="631">
        <f t="shared" si="817"/>
        <v>0</v>
      </c>
      <c r="GF467" s="631">
        <f t="shared" si="817"/>
        <v>0</v>
      </c>
      <c r="GG467" s="631">
        <f t="shared" si="817"/>
        <v>0</v>
      </c>
      <c r="GH467" s="631">
        <f t="shared" si="817"/>
        <v>0</v>
      </c>
      <c r="GI467" s="631">
        <f t="shared" si="853"/>
        <v>0</v>
      </c>
      <c r="GJ467" s="631">
        <f t="shared" si="853"/>
        <v>0</v>
      </c>
      <c r="GK467" s="631">
        <f t="shared" si="853"/>
        <v>0</v>
      </c>
      <c r="GL467" s="631">
        <f t="shared" si="853"/>
        <v>0</v>
      </c>
      <c r="GM467" s="631">
        <f t="shared" si="853"/>
        <v>0</v>
      </c>
      <c r="GN467" s="631">
        <f t="shared" si="853"/>
        <v>0</v>
      </c>
      <c r="GO467" s="631"/>
      <c r="GP467" s="631">
        <f t="shared" si="882"/>
        <v>0</v>
      </c>
      <c r="GQ467" s="631">
        <f t="shared" si="882"/>
        <v>0</v>
      </c>
      <c r="GR467" s="631">
        <f t="shared" si="882"/>
        <v>0</v>
      </c>
      <c r="GS467" s="631">
        <f t="shared" si="882"/>
        <v>0</v>
      </c>
      <c r="GT467" s="631">
        <f t="shared" si="882"/>
        <v>0</v>
      </c>
      <c r="GU467" s="631">
        <f t="shared" si="882"/>
        <v>0</v>
      </c>
      <c r="GV467" s="631">
        <f t="shared" si="882"/>
        <v>0</v>
      </c>
      <c r="GW467" s="631">
        <f t="shared" si="882"/>
        <v>0</v>
      </c>
      <c r="GX467" s="631">
        <f t="shared" si="882"/>
        <v>0</v>
      </c>
      <c r="GY467" s="631">
        <f t="shared" si="882"/>
        <v>0</v>
      </c>
      <c r="GZ467" s="631">
        <f t="shared" si="882"/>
        <v>0</v>
      </c>
      <c r="HA467" s="631">
        <f t="shared" ref="GP467:HD484" si="925">IF($A467=HA$60,$J467,0)</f>
        <v>0</v>
      </c>
      <c r="HB467" s="631">
        <f t="shared" si="925"/>
        <v>0</v>
      </c>
      <c r="HC467" s="631">
        <f t="shared" si="925"/>
        <v>0</v>
      </c>
      <c r="HD467" s="631">
        <f t="shared" si="925"/>
        <v>0</v>
      </c>
      <c r="HE467" s="631">
        <f t="shared" si="878"/>
        <v>0</v>
      </c>
      <c r="HF467" s="631">
        <f t="shared" si="878"/>
        <v>0</v>
      </c>
      <c r="HG467" s="631">
        <f t="shared" si="878"/>
        <v>0</v>
      </c>
      <c r="HH467" s="631">
        <f t="shared" si="878"/>
        <v>0</v>
      </c>
      <c r="HI467" s="631">
        <f t="shared" si="921"/>
        <v>0</v>
      </c>
      <c r="HJ467" s="631">
        <f t="shared" si="921"/>
        <v>0</v>
      </c>
      <c r="HK467" s="631">
        <f t="shared" si="921"/>
        <v>0</v>
      </c>
      <c r="HL467" s="631">
        <f t="shared" si="921"/>
        <v>0</v>
      </c>
      <c r="HM467" s="631">
        <f t="shared" si="921"/>
        <v>0</v>
      </c>
      <c r="HN467" s="631">
        <f t="shared" si="921"/>
        <v>0</v>
      </c>
      <c r="HO467" s="631">
        <f t="shared" si="921"/>
        <v>0</v>
      </c>
      <c r="HP467" s="631">
        <f t="shared" si="921"/>
        <v>0</v>
      </c>
      <c r="HQ467" s="631">
        <f t="shared" si="921"/>
        <v>0</v>
      </c>
      <c r="HR467" s="631">
        <f t="shared" si="835"/>
        <v>0</v>
      </c>
      <c r="HS467" s="631">
        <f t="shared" si="835"/>
        <v>0</v>
      </c>
      <c r="HT467" s="631">
        <f t="shared" si="835"/>
        <v>0</v>
      </c>
      <c r="HU467" s="631">
        <f t="shared" si="835"/>
        <v>0</v>
      </c>
      <c r="HV467" s="631">
        <f t="shared" si="898"/>
        <v>0</v>
      </c>
      <c r="HW467" s="631">
        <f t="shared" si="898"/>
        <v>0</v>
      </c>
      <c r="HX467" s="631">
        <f t="shared" si="898"/>
        <v>0</v>
      </c>
      <c r="HY467" s="631">
        <f t="shared" si="898"/>
        <v>0</v>
      </c>
      <c r="HZ467" s="631">
        <f t="shared" si="898"/>
        <v>0</v>
      </c>
      <c r="IA467" s="631">
        <f t="shared" si="898"/>
        <v>0</v>
      </c>
      <c r="IB467" s="631">
        <f t="shared" si="898"/>
        <v>0</v>
      </c>
      <c r="IC467" s="631">
        <f t="shared" si="898"/>
        <v>0</v>
      </c>
      <c r="ID467" s="631">
        <f t="shared" si="898"/>
        <v>0</v>
      </c>
      <c r="IE467" s="631">
        <f t="shared" si="898"/>
        <v>0</v>
      </c>
      <c r="IF467" s="631">
        <f t="shared" si="898"/>
        <v>0</v>
      </c>
      <c r="IG467" s="631">
        <f t="shared" si="898"/>
        <v>0</v>
      </c>
      <c r="IH467" s="631">
        <f t="shared" si="898"/>
        <v>0</v>
      </c>
      <c r="II467" s="631">
        <f t="shared" si="898"/>
        <v>0</v>
      </c>
      <c r="IJ467" s="631">
        <f t="shared" si="898"/>
        <v>0</v>
      </c>
      <c r="IK467" s="631">
        <f t="shared" si="898"/>
        <v>0</v>
      </c>
      <c r="IL467" s="631">
        <f t="shared" si="879"/>
        <v>0</v>
      </c>
      <c r="IM467" s="631">
        <f t="shared" si="879"/>
        <v>0</v>
      </c>
      <c r="IN467" s="631">
        <f t="shared" si="879"/>
        <v>0</v>
      </c>
      <c r="IO467" s="631">
        <f t="shared" si="879"/>
        <v>0</v>
      </c>
      <c r="IP467" s="631">
        <f t="shared" si="879"/>
        <v>0</v>
      </c>
      <c r="IQ467" s="631">
        <f t="shared" si="879"/>
        <v>0</v>
      </c>
      <c r="IR467" s="631">
        <f t="shared" si="879"/>
        <v>0</v>
      </c>
      <c r="IS467" s="631">
        <f t="shared" si="879"/>
        <v>0</v>
      </c>
      <c r="IT467" s="631"/>
      <c r="IU467" s="631">
        <f t="shared" si="904"/>
        <v>0</v>
      </c>
      <c r="IV467" s="631">
        <f t="shared" si="904"/>
        <v>0</v>
      </c>
      <c r="IW467" s="631">
        <f t="shared" si="904"/>
        <v>0</v>
      </c>
      <c r="IX467" s="631">
        <f t="shared" si="904"/>
        <v>0</v>
      </c>
      <c r="IY467" s="631">
        <f t="shared" si="904"/>
        <v>0</v>
      </c>
      <c r="IZ467" s="631">
        <f t="shared" si="904"/>
        <v>0</v>
      </c>
      <c r="JA467" s="631">
        <f t="shared" si="904"/>
        <v>0</v>
      </c>
      <c r="JB467" s="631">
        <f t="shared" si="904"/>
        <v>0</v>
      </c>
      <c r="JC467" s="631">
        <f t="shared" si="904"/>
        <v>0</v>
      </c>
      <c r="JD467" s="631">
        <f t="shared" si="904"/>
        <v>0</v>
      </c>
      <c r="JE467" s="631">
        <f t="shared" si="905"/>
        <v>0</v>
      </c>
      <c r="JF467" s="631">
        <f t="shared" si="905"/>
        <v>0</v>
      </c>
      <c r="JG467" s="631">
        <f t="shared" si="905"/>
        <v>0</v>
      </c>
      <c r="JH467" s="631">
        <f t="shared" si="905"/>
        <v>0</v>
      </c>
      <c r="JI467" s="631">
        <f t="shared" si="905"/>
        <v>0</v>
      </c>
      <c r="JJ467" s="631">
        <f t="shared" si="905"/>
        <v>0</v>
      </c>
      <c r="JK467" s="631">
        <f t="shared" si="905"/>
        <v>0</v>
      </c>
      <c r="JL467" s="631">
        <f t="shared" si="905"/>
        <v>0</v>
      </c>
      <c r="JM467" s="631">
        <f t="shared" si="905"/>
        <v>0</v>
      </c>
      <c r="JN467" s="631">
        <f t="shared" si="905"/>
        <v>0</v>
      </c>
      <c r="JO467" s="631">
        <f t="shared" si="906"/>
        <v>0</v>
      </c>
      <c r="JP467" s="631">
        <f t="shared" si="906"/>
        <v>0</v>
      </c>
      <c r="JQ467" s="631">
        <f t="shared" si="906"/>
        <v>0</v>
      </c>
      <c r="JR467" s="631">
        <f t="shared" si="906"/>
        <v>0</v>
      </c>
      <c r="JS467" s="631">
        <f t="shared" si="906"/>
        <v>0</v>
      </c>
      <c r="JT467" s="631">
        <f t="shared" si="906"/>
        <v>0</v>
      </c>
      <c r="JU467" s="631">
        <f t="shared" si="906"/>
        <v>0</v>
      </c>
      <c r="JV467" s="631">
        <f t="shared" si="906"/>
        <v>0</v>
      </c>
      <c r="JW467" s="631">
        <f t="shared" si="906"/>
        <v>0</v>
      </c>
      <c r="JX467" s="631">
        <f t="shared" si="906"/>
        <v>0</v>
      </c>
      <c r="JY467" s="631">
        <f t="shared" si="907"/>
        <v>0</v>
      </c>
      <c r="JZ467" s="631">
        <f t="shared" si="907"/>
        <v>0</v>
      </c>
      <c r="KA467" s="631">
        <f t="shared" si="907"/>
        <v>0</v>
      </c>
      <c r="KB467" s="631">
        <f t="shared" si="907"/>
        <v>0</v>
      </c>
      <c r="KC467" s="631">
        <f t="shared" si="907"/>
        <v>0</v>
      </c>
      <c r="KD467" s="631">
        <f t="shared" si="907"/>
        <v>0</v>
      </c>
      <c r="KE467" s="631">
        <f t="shared" si="907"/>
        <v>0</v>
      </c>
      <c r="KF467" s="631">
        <f t="shared" si="907"/>
        <v>0</v>
      </c>
      <c r="KG467" s="631">
        <f t="shared" si="907"/>
        <v>0</v>
      </c>
      <c r="KH467" s="631">
        <f t="shared" si="907"/>
        <v>0</v>
      </c>
      <c r="KI467" s="631">
        <f t="shared" si="908"/>
        <v>0</v>
      </c>
      <c r="KJ467" s="631">
        <f t="shared" si="908"/>
        <v>0</v>
      </c>
      <c r="KK467" s="631">
        <f t="shared" si="908"/>
        <v>0</v>
      </c>
      <c r="KL467" s="631">
        <f t="shared" si="908"/>
        <v>0</v>
      </c>
      <c r="KM467" s="631">
        <f t="shared" si="908"/>
        <v>0</v>
      </c>
      <c r="KN467" s="631">
        <f t="shared" si="908"/>
        <v>0</v>
      </c>
      <c r="KO467" s="631">
        <f t="shared" si="908"/>
        <v>0</v>
      </c>
      <c r="KP467" s="631">
        <f t="shared" si="908"/>
        <v>0</v>
      </c>
      <c r="KQ467" s="631">
        <f t="shared" si="908"/>
        <v>0</v>
      </c>
      <c r="KR467" s="631">
        <f t="shared" si="908"/>
        <v>0</v>
      </c>
      <c r="KS467" s="631">
        <f t="shared" si="909"/>
        <v>0</v>
      </c>
      <c r="KT467" s="631">
        <f t="shared" si="909"/>
        <v>0</v>
      </c>
      <c r="KU467" s="631">
        <f t="shared" si="909"/>
        <v>0</v>
      </c>
      <c r="KV467" s="631">
        <f t="shared" si="909"/>
        <v>0</v>
      </c>
      <c r="KW467" s="631">
        <f t="shared" si="909"/>
        <v>0</v>
      </c>
      <c r="KX467" s="631">
        <f t="shared" si="909"/>
        <v>0</v>
      </c>
      <c r="KY467" s="631"/>
      <c r="KZ467" s="631">
        <f t="shared" si="910"/>
        <v>0</v>
      </c>
      <c r="LA467" s="631">
        <f t="shared" si="910"/>
        <v>0</v>
      </c>
      <c r="LB467" s="631">
        <f t="shared" si="910"/>
        <v>0</v>
      </c>
      <c r="LC467" s="631">
        <f t="shared" si="910"/>
        <v>0</v>
      </c>
      <c r="LD467" s="631">
        <f t="shared" si="910"/>
        <v>0</v>
      </c>
      <c r="LE467" s="631">
        <f t="shared" si="910"/>
        <v>0</v>
      </c>
      <c r="LF467" s="631">
        <f t="shared" si="910"/>
        <v>0</v>
      </c>
      <c r="LG467" s="631">
        <f t="shared" si="910"/>
        <v>0</v>
      </c>
      <c r="LH467" s="631">
        <f t="shared" si="910"/>
        <v>0</v>
      </c>
      <c r="LI467" s="631">
        <f t="shared" si="910"/>
        <v>0</v>
      </c>
      <c r="LJ467" s="631">
        <f t="shared" si="911"/>
        <v>0</v>
      </c>
      <c r="LK467" s="631">
        <f t="shared" si="911"/>
        <v>0</v>
      </c>
      <c r="LL467" s="631">
        <f t="shared" si="911"/>
        <v>0</v>
      </c>
      <c r="LM467" s="631">
        <f t="shared" si="911"/>
        <v>0</v>
      </c>
      <c r="LN467" s="631">
        <f t="shared" si="911"/>
        <v>0</v>
      </c>
      <c r="LO467" s="631">
        <f t="shared" si="911"/>
        <v>0</v>
      </c>
      <c r="LP467" s="631">
        <f t="shared" si="911"/>
        <v>0</v>
      </c>
      <c r="LQ467" s="631">
        <f t="shared" si="911"/>
        <v>0</v>
      </c>
      <c r="LR467" s="631">
        <f t="shared" si="911"/>
        <v>0</v>
      </c>
      <c r="LS467" s="631">
        <f t="shared" si="911"/>
        <v>0</v>
      </c>
      <c r="LT467" s="631">
        <f t="shared" si="912"/>
        <v>0</v>
      </c>
      <c r="LU467" s="631">
        <f t="shared" si="912"/>
        <v>0</v>
      </c>
      <c r="LV467" s="631">
        <f t="shared" si="912"/>
        <v>0</v>
      </c>
      <c r="LW467" s="631">
        <f t="shared" si="912"/>
        <v>0</v>
      </c>
      <c r="LX467" s="631">
        <f t="shared" si="912"/>
        <v>0</v>
      </c>
      <c r="LY467" s="631">
        <f t="shared" si="912"/>
        <v>0</v>
      </c>
      <c r="LZ467" s="631">
        <f t="shared" si="912"/>
        <v>0</v>
      </c>
      <c r="MA467" s="631">
        <f t="shared" si="912"/>
        <v>0</v>
      </c>
      <c r="MB467" s="631">
        <f t="shared" si="912"/>
        <v>0</v>
      </c>
      <c r="MC467" s="631">
        <f t="shared" si="912"/>
        <v>0</v>
      </c>
      <c r="MD467" s="631">
        <f t="shared" si="913"/>
        <v>0</v>
      </c>
      <c r="ME467" s="631">
        <f t="shared" si="913"/>
        <v>0</v>
      </c>
      <c r="MF467" s="631">
        <f t="shared" si="913"/>
        <v>0</v>
      </c>
      <c r="MG467" s="631">
        <f t="shared" si="913"/>
        <v>0</v>
      </c>
      <c r="MH467" s="631">
        <f t="shared" si="913"/>
        <v>0</v>
      </c>
      <c r="MI467" s="631">
        <f t="shared" si="913"/>
        <v>0</v>
      </c>
      <c r="MJ467" s="631">
        <f t="shared" si="913"/>
        <v>0</v>
      </c>
      <c r="MK467" s="631">
        <f t="shared" si="913"/>
        <v>0</v>
      </c>
      <c r="ML467" s="631">
        <f t="shared" si="913"/>
        <v>0</v>
      </c>
      <c r="MM467" s="631">
        <f t="shared" si="913"/>
        <v>0</v>
      </c>
      <c r="MN467" s="631">
        <f t="shared" si="914"/>
        <v>0</v>
      </c>
      <c r="MO467" s="631">
        <f t="shared" si="914"/>
        <v>0</v>
      </c>
      <c r="MP467" s="631">
        <f t="shared" si="914"/>
        <v>0</v>
      </c>
      <c r="MQ467" s="631">
        <f t="shared" si="914"/>
        <v>0</v>
      </c>
      <c r="MR467" s="631">
        <f t="shared" si="914"/>
        <v>0</v>
      </c>
      <c r="MS467" s="631">
        <f t="shared" si="914"/>
        <v>0</v>
      </c>
      <c r="MT467" s="631">
        <f t="shared" si="914"/>
        <v>0</v>
      </c>
      <c r="MU467" s="631">
        <f t="shared" si="914"/>
        <v>0</v>
      </c>
      <c r="MV467" s="631">
        <f t="shared" si="914"/>
        <v>0</v>
      </c>
      <c r="MW467" s="631">
        <f t="shared" si="914"/>
        <v>0</v>
      </c>
      <c r="MX467" s="631">
        <f t="shared" si="915"/>
        <v>0</v>
      </c>
      <c r="MY467" s="631">
        <f t="shared" si="915"/>
        <v>0</v>
      </c>
      <c r="MZ467" s="631">
        <f t="shared" si="915"/>
        <v>0</v>
      </c>
      <c r="NA467" s="631">
        <f t="shared" si="915"/>
        <v>0</v>
      </c>
      <c r="NB467" s="631">
        <f t="shared" si="915"/>
        <v>0</v>
      </c>
      <c r="NC467" s="631">
        <f t="shared" si="915"/>
        <v>0</v>
      </c>
    </row>
    <row r="468" spans="1:367" hidden="1">
      <c r="A468" s="504"/>
      <c r="B468" s="504"/>
      <c r="C468" s="497"/>
      <c r="D468" s="497"/>
      <c r="E468" s="362">
        <f t="shared" si="916"/>
        <v>0</v>
      </c>
      <c r="F468" s="363">
        <f t="shared" si="917"/>
        <v>0</v>
      </c>
      <c r="G468" s="498">
        <f>E468*Dichtheden!$V$70</f>
        <v>0</v>
      </c>
      <c r="H468" s="499">
        <f>IF(C468=0,0,ROUND(IF((G468/2)/Dichtheden!$C$3&lt;1,1,(G468/2)/Dichtheden!$C$3),0))</f>
        <v>0</v>
      </c>
      <c r="I468" s="498">
        <f>E468*Dichtheden!$AJ$70</f>
        <v>0</v>
      </c>
      <c r="J468" s="499">
        <f>IF(C468=0,0,ROUND(IF((I468/2)/Dichtheden!$D$3&lt;1,1,(I468/2)/Dichtheden!$D$3),0))</f>
        <v>0</v>
      </c>
      <c r="K468" s="498">
        <f t="shared" si="918"/>
        <v>0</v>
      </c>
      <c r="L468" s="500">
        <f t="shared" si="920"/>
        <v>0</v>
      </c>
      <c r="M468" s="498">
        <f>IF(D468=0,0,IF((D468*Dichtheden!$G$4)&lt;25,25,D468*Dichtheden!$G$4))</f>
        <v>0</v>
      </c>
      <c r="N468" s="499">
        <f>D468*Dichtheden!$H$4</f>
        <v>0</v>
      </c>
      <c r="O468" s="501"/>
      <c r="P468" s="501"/>
      <c r="Q468" s="502">
        <f>E468*Dichtheden!$AS$68</f>
        <v>0</v>
      </c>
      <c r="R468" s="495">
        <f>IF(Q468=0,0,ROUND(IF((Q468/2)/Dichtheden!$C$3&lt;1,1,(Q468/2)/Dichtheden!$C$3),0))</f>
        <v>0</v>
      </c>
      <c r="S468" s="502">
        <f>E468*Dichtheden!$AY$68</f>
        <v>0</v>
      </c>
      <c r="T468" s="495">
        <f>IF(Q468=0,0,ROUND(IF((S468/2)/Dichtheden!$D$3&lt;1,1,(S468/2)/Dichtheden!$D$3),0))</f>
        <v>0</v>
      </c>
      <c r="U468" s="502">
        <f>D468*Dichtheden!$G$5</f>
        <v>0</v>
      </c>
      <c r="V468" s="502">
        <f>D468*Dichtheden!$H$5</f>
        <v>0</v>
      </c>
      <c r="X468" s="630"/>
      <c r="AA468" s="628">
        <f t="shared" si="900"/>
        <v>0</v>
      </c>
      <c r="AB468" s="628">
        <f t="shared" si="900"/>
        <v>0</v>
      </c>
      <c r="AC468" s="628">
        <f t="shared" si="900"/>
        <v>0</v>
      </c>
      <c r="AD468" s="628">
        <f t="shared" si="900"/>
        <v>0</v>
      </c>
      <c r="AE468" s="628">
        <f t="shared" si="900"/>
        <v>0</v>
      </c>
      <c r="AF468" s="628">
        <f t="shared" si="900"/>
        <v>0</v>
      </c>
      <c r="AG468" s="628">
        <f t="shared" si="900"/>
        <v>0</v>
      </c>
      <c r="AH468" s="628">
        <f t="shared" si="900"/>
        <v>0</v>
      </c>
      <c r="AI468" s="628">
        <f t="shared" si="900"/>
        <v>0</v>
      </c>
      <c r="AJ468" s="628">
        <f t="shared" si="900"/>
        <v>0</v>
      </c>
      <c r="AK468" s="628">
        <f t="shared" si="900"/>
        <v>0</v>
      </c>
      <c r="AL468" s="628">
        <f t="shared" si="900"/>
        <v>0</v>
      </c>
      <c r="AM468" s="628">
        <f t="shared" si="900"/>
        <v>0</v>
      </c>
      <c r="AN468" s="628">
        <f t="shared" si="900"/>
        <v>0</v>
      </c>
      <c r="AO468" s="628">
        <f t="shared" si="900"/>
        <v>0</v>
      </c>
      <c r="AP468" s="628">
        <f t="shared" si="900"/>
        <v>0</v>
      </c>
      <c r="AQ468" s="628">
        <f t="shared" si="922"/>
        <v>0</v>
      </c>
      <c r="AR468" s="628">
        <f t="shared" si="922"/>
        <v>0</v>
      </c>
      <c r="AS468" s="628">
        <f t="shared" si="922"/>
        <v>0</v>
      </c>
      <c r="AT468" s="628">
        <f t="shared" si="922"/>
        <v>0</v>
      </c>
      <c r="AU468" s="628">
        <f t="shared" si="922"/>
        <v>0</v>
      </c>
      <c r="AV468" s="628">
        <f t="shared" si="922"/>
        <v>0</v>
      </c>
      <c r="AW468" s="628">
        <f t="shared" si="922"/>
        <v>0</v>
      </c>
      <c r="AX468" s="628">
        <f t="shared" si="922"/>
        <v>0</v>
      </c>
      <c r="AY468" s="628">
        <f t="shared" si="922"/>
        <v>0</v>
      </c>
      <c r="AZ468" s="628">
        <f t="shared" si="922"/>
        <v>0</v>
      </c>
      <c r="BA468" s="628">
        <f t="shared" si="922"/>
        <v>0</v>
      </c>
      <c r="BB468" s="628">
        <f t="shared" si="922"/>
        <v>0</v>
      </c>
      <c r="BC468" s="628">
        <f t="shared" si="922"/>
        <v>0</v>
      </c>
      <c r="BD468" s="628">
        <f t="shared" si="922"/>
        <v>0</v>
      </c>
      <c r="BE468" s="628">
        <f t="shared" si="922"/>
        <v>0</v>
      </c>
      <c r="BF468" s="628">
        <f t="shared" si="922"/>
        <v>0</v>
      </c>
      <c r="BG468" s="628">
        <f t="shared" si="901"/>
        <v>0</v>
      </c>
      <c r="BH468" s="628">
        <f t="shared" si="901"/>
        <v>0</v>
      </c>
      <c r="BI468" s="628">
        <f t="shared" si="901"/>
        <v>0</v>
      </c>
      <c r="BJ468" s="628">
        <f t="shared" si="901"/>
        <v>0</v>
      </c>
      <c r="BK468" s="628">
        <f t="shared" si="901"/>
        <v>0</v>
      </c>
      <c r="BL468" s="628">
        <f t="shared" si="901"/>
        <v>0</v>
      </c>
      <c r="BM468" s="628">
        <f t="shared" si="901"/>
        <v>0</v>
      </c>
      <c r="BN468" s="628">
        <f t="shared" si="901"/>
        <v>0</v>
      </c>
      <c r="BO468" s="628">
        <f t="shared" si="901"/>
        <v>0</v>
      </c>
      <c r="BP468" s="628">
        <f t="shared" si="901"/>
        <v>0</v>
      </c>
      <c r="BQ468" s="628">
        <f t="shared" si="901"/>
        <v>0</v>
      </c>
      <c r="BR468" s="628">
        <f t="shared" si="901"/>
        <v>0</v>
      </c>
      <c r="BS468" s="628">
        <f t="shared" si="901"/>
        <v>0</v>
      </c>
      <c r="BT468" s="628">
        <f t="shared" si="901"/>
        <v>0</v>
      </c>
      <c r="BU468" s="628">
        <f t="shared" si="901"/>
        <v>0</v>
      </c>
      <c r="BV468" s="628">
        <f t="shared" si="901"/>
        <v>0</v>
      </c>
      <c r="BW468" s="628">
        <f t="shared" si="874"/>
        <v>0</v>
      </c>
      <c r="BX468" s="628">
        <f t="shared" si="874"/>
        <v>0</v>
      </c>
      <c r="BY468" s="628">
        <f t="shared" si="874"/>
        <v>0</v>
      </c>
      <c r="BZ468" s="628">
        <f t="shared" si="874"/>
        <v>0</v>
      </c>
      <c r="CA468" s="628">
        <f t="shared" si="874"/>
        <v>0</v>
      </c>
      <c r="CB468" s="628">
        <f t="shared" si="874"/>
        <v>0</v>
      </c>
      <c r="CC468" s="628">
        <f t="shared" si="874"/>
        <v>0</v>
      </c>
      <c r="CD468" s="628">
        <f t="shared" si="874"/>
        <v>0</v>
      </c>
      <c r="CE468" s="628"/>
      <c r="CF468" s="628">
        <f t="shared" si="902"/>
        <v>0</v>
      </c>
      <c r="CG468" s="628">
        <f t="shared" si="902"/>
        <v>0</v>
      </c>
      <c r="CH468" s="628">
        <f t="shared" si="902"/>
        <v>0</v>
      </c>
      <c r="CI468" s="628">
        <f t="shared" si="902"/>
        <v>0</v>
      </c>
      <c r="CJ468" s="628">
        <f t="shared" si="902"/>
        <v>0</v>
      </c>
      <c r="CK468" s="628">
        <f t="shared" si="902"/>
        <v>0</v>
      </c>
      <c r="CL468" s="628">
        <f t="shared" si="902"/>
        <v>0</v>
      </c>
      <c r="CM468" s="628">
        <f t="shared" si="902"/>
        <v>0</v>
      </c>
      <c r="CN468" s="628">
        <f t="shared" si="902"/>
        <v>0</v>
      </c>
      <c r="CO468" s="628">
        <f t="shared" si="902"/>
        <v>0</v>
      </c>
      <c r="CP468" s="628">
        <f t="shared" si="902"/>
        <v>0</v>
      </c>
      <c r="CQ468" s="628">
        <f t="shared" si="902"/>
        <v>0</v>
      </c>
      <c r="CR468" s="628">
        <f t="shared" si="902"/>
        <v>0</v>
      </c>
      <c r="CS468" s="628">
        <f t="shared" si="902"/>
        <v>0</v>
      </c>
      <c r="CT468" s="628">
        <f t="shared" si="902"/>
        <v>0</v>
      </c>
      <c r="CU468" s="628">
        <f t="shared" si="902"/>
        <v>0</v>
      </c>
      <c r="CV468" s="628">
        <f t="shared" si="923"/>
        <v>0</v>
      </c>
      <c r="CW468" s="628">
        <f t="shared" si="923"/>
        <v>0</v>
      </c>
      <c r="CX468" s="628">
        <f t="shared" si="923"/>
        <v>0</v>
      </c>
      <c r="CY468" s="628">
        <f t="shared" si="923"/>
        <v>0</v>
      </c>
      <c r="CZ468" s="628">
        <f t="shared" si="923"/>
        <v>0</v>
      </c>
      <c r="DA468" s="628">
        <f t="shared" si="923"/>
        <v>0</v>
      </c>
      <c r="DB468" s="628">
        <f t="shared" si="923"/>
        <v>0</v>
      </c>
      <c r="DC468" s="628">
        <f t="shared" si="923"/>
        <v>0</v>
      </c>
      <c r="DD468" s="628">
        <f t="shared" si="923"/>
        <v>0</v>
      </c>
      <c r="DE468" s="628">
        <f t="shared" si="923"/>
        <v>0</v>
      </c>
      <c r="DF468" s="628">
        <f t="shared" si="923"/>
        <v>0</v>
      </c>
      <c r="DG468" s="628">
        <f t="shared" si="923"/>
        <v>0</v>
      </c>
      <c r="DH468" s="628">
        <f t="shared" si="923"/>
        <v>0</v>
      </c>
      <c r="DI468" s="628">
        <f t="shared" si="923"/>
        <v>0</v>
      </c>
      <c r="DJ468" s="628">
        <f t="shared" si="923"/>
        <v>0</v>
      </c>
      <c r="DK468" s="628">
        <f t="shared" si="923"/>
        <v>0</v>
      </c>
      <c r="DL468" s="628">
        <f t="shared" si="903"/>
        <v>0</v>
      </c>
      <c r="DM468" s="628">
        <f t="shared" si="903"/>
        <v>0</v>
      </c>
      <c r="DN468" s="628">
        <f t="shared" si="903"/>
        <v>0</v>
      </c>
      <c r="DO468" s="628">
        <f t="shared" si="903"/>
        <v>0</v>
      </c>
      <c r="DP468" s="628">
        <f t="shared" si="903"/>
        <v>0</v>
      </c>
      <c r="DQ468" s="628">
        <f t="shared" si="903"/>
        <v>0</v>
      </c>
      <c r="DR468" s="628">
        <f t="shared" si="903"/>
        <v>0</v>
      </c>
      <c r="DS468" s="628">
        <f t="shared" si="903"/>
        <v>0</v>
      </c>
      <c r="DT468" s="628">
        <f t="shared" si="903"/>
        <v>0</v>
      </c>
      <c r="DU468" s="628">
        <f t="shared" si="903"/>
        <v>0</v>
      </c>
      <c r="DV468" s="628">
        <f t="shared" si="903"/>
        <v>0</v>
      </c>
      <c r="DW468" s="628">
        <f t="shared" si="903"/>
        <v>0</v>
      </c>
      <c r="DX468" s="628">
        <f t="shared" si="903"/>
        <v>0</v>
      </c>
      <c r="DY468" s="628">
        <f t="shared" si="903"/>
        <v>0</v>
      </c>
      <c r="DZ468" s="628">
        <f t="shared" si="903"/>
        <v>0</v>
      </c>
      <c r="EA468" s="628">
        <f t="shared" si="903"/>
        <v>0</v>
      </c>
      <c r="EB468" s="628">
        <f t="shared" si="877"/>
        <v>0</v>
      </c>
      <c r="EC468" s="628">
        <f t="shared" si="877"/>
        <v>0</v>
      </c>
      <c r="ED468" s="628">
        <f t="shared" si="877"/>
        <v>0</v>
      </c>
      <c r="EE468" s="628">
        <f t="shared" si="877"/>
        <v>0</v>
      </c>
      <c r="EF468" s="628">
        <f t="shared" si="877"/>
        <v>0</v>
      </c>
      <c r="EG468" s="628">
        <f t="shared" si="877"/>
        <v>0</v>
      </c>
      <c r="EH468" s="628">
        <f t="shared" si="877"/>
        <v>0</v>
      </c>
      <c r="EI468" s="628">
        <f t="shared" si="877"/>
        <v>0</v>
      </c>
      <c r="EJ468" s="631"/>
      <c r="EK468" s="631">
        <f t="shared" si="924"/>
        <v>0</v>
      </c>
      <c r="EL468" s="631">
        <f t="shared" si="924"/>
        <v>0</v>
      </c>
      <c r="EM468" s="631">
        <f t="shared" si="924"/>
        <v>0</v>
      </c>
      <c r="EN468" s="631">
        <f t="shared" si="924"/>
        <v>0</v>
      </c>
      <c r="EO468" s="631">
        <f t="shared" si="924"/>
        <v>0</v>
      </c>
      <c r="EP468" s="631">
        <f t="shared" si="924"/>
        <v>0</v>
      </c>
      <c r="EQ468" s="631">
        <f t="shared" si="924"/>
        <v>0</v>
      </c>
      <c r="ER468" s="631">
        <f t="shared" si="924"/>
        <v>0</v>
      </c>
      <c r="ES468" s="631">
        <f t="shared" si="924"/>
        <v>0</v>
      </c>
      <c r="ET468" s="631">
        <f t="shared" si="924"/>
        <v>0</v>
      </c>
      <c r="EU468" s="631">
        <f t="shared" si="924"/>
        <v>0</v>
      </c>
      <c r="EV468" s="631">
        <f t="shared" si="924"/>
        <v>0</v>
      </c>
      <c r="EW468" s="631">
        <f t="shared" si="924"/>
        <v>0</v>
      </c>
      <c r="EX468" s="631">
        <f t="shared" si="924"/>
        <v>0</v>
      </c>
      <c r="EY468" s="631">
        <f t="shared" si="924"/>
        <v>0</v>
      </c>
      <c r="EZ468" s="631">
        <f t="shared" si="924"/>
        <v>0</v>
      </c>
      <c r="FA468" s="631">
        <f t="shared" si="919"/>
        <v>0</v>
      </c>
      <c r="FB468" s="631">
        <f t="shared" si="919"/>
        <v>0</v>
      </c>
      <c r="FC468" s="631">
        <f t="shared" si="919"/>
        <v>0</v>
      </c>
      <c r="FD468" s="631">
        <f t="shared" si="899"/>
        <v>0</v>
      </c>
      <c r="FE468" s="631">
        <f t="shared" si="899"/>
        <v>0</v>
      </c>
      <c r="FF468" s="631">
        <f t="shared" si="899"/>
        <v>0</v>
      </c>
      <c r="FG468" s="631">
        <f t="shared" si="899"/>
        <v>0</v>
      </c>
      <c r="FH468" s="631">
        <f t="shared" si="899"/>
        <v>0</v>
      </c>
      <c r="FI468" s="631">
        <f t="shared" si="899"/>
        <v>0</v>
      </c>
      <c r="FJ468" s="631">
        <f t="shared" si="899"/>
        <v>0</v>
      </c>
      <c r="FK468" s="631">
        <f t="shared" si="899"/>
        <v>0</v>
      </c>
      <c r="FL468" s="631">
        <f t="shared" si="899"/>
        <v>0</v>
      </c>
      <c r="FM468" s="631">
        <f t="shared" si="899"/>
        <v>0</v>
      </c>
      <c r="FN468" s="631">
        <f t="shared" si="899"/>
        <v>0</v>
      </c>
      <c r="FO468" s="631">
        <f t="shared" si="899"/>
        <v>0</v>
      </c>
      <c r="FP468" s="631">
        <f t="shared" si="899"/>
        <v>0</v>
      </c>
      <c r="FQ468" s="631">
        <f t="shared" si="899"/>
        <v>0</v>
      </c>
      <c r="FR468" s="631">
        <f t="shared" si="899"/>
        <v>0</v>
      </c>
      <c r="FS468" s="631">
        <f t="shared" si="899"/>
        <v>0</v>
      </c>
      <c r="FT468" s="631">
        <f t="shared" si="881"/>
        <v>0</v>
      </c>
      <c r="FU468" s="631">
        <f t="shared" si="881"/>
        <v>0</v>
      </c>
      <c r="FV468" s="631">
        <f t="shared" si="880"/>
        <v>0</v>
      </c>
      <c r="FW468" s="631">
        <f t="shared" si="880"/>
        <v>0</v>
      </c>
      <c r="FX468" s="631">
        <f t="shared" si="880"/>
        <v>0</v>
      </c>
      <c r="FY468" s="631">
        <f t="shared" si="880"/>
        <v>0</v>
      </c>
      <c r="FZ468" s="631">
        <f t="shared" si="880"/>
        <v>0</v>
      </c>
      <c r="GA468" s="631">
        <f t="shared" si="880"/>
        <v>0</v>
      </c>
      <c r="GB468" s="631">
        <f t="shared" si="880"/>
        <v>0</v>
      </c>
      <c r="GC468" s="631">
        <f t="shared" si="880"/>
        <v>0</v>
      </c>
      <c r="GD468" s="631">
        <f t="shared" si="817"/>
        <v>0</v>
      </c>
      <c r="GE468" s="631">
        <f t="shared" si="817"/>
        <v>0</v>
      </c>
      <c r="GF468" s="631">
        <f t="shared" si="817"/>
        <v>0</v>
      </c>
      <c r="GG468" s="631">
        <f t="shared" si="817"/>
        <v>0</v>
      </c>
      <c r="GH468" s="631">
        <f t="shared" ref="GD468:GH519" si="926">IF($A468=GH$60,$H468,0)</f>
        <v>0</v>
      </c>
      <c r="GI468" s="631">
        <f t="shared" si="853"/>
        <v>0</v>
      </c>
      <c r="GJ468" s="631">
        <f t="shared" si="853"/>
        <v>0</v>
      </c>
      <c r="GK468" s="631">
        <f t="shared" si="853"/>
        <v>0</v>
      </c>
      <c r="GL468" s="631">
        <f t="shared" si="853"/>
        <v>0</v>
      </c>
      <c r="GM468" s="631">
        <f t="shared" si="853"/>
        <v>0</v>
      </c>
      <c r="GN468" s="631">
        <f t="shared" si="853"/>
        <v>0</v>
      </c>
      <c r="GO468" s="631"/>
      <c r="GP468" s="631">
        <f t="shared" si="925"/>
        <v>0</v>
      </c>
      <c r="GQ468" s="631">
        <f t="shared" si="925"/>
        <v>0</v>
      </c>
      <c r="GR468" s="631">
        <f t="shared" si="925"/>
        <v>0</v>
      </c>
      <c r="GS468" s="631">
        <f t="shared" si="925"/>
        <v>0</v>
      </c>
      <c r="GT468" s="631">
        <f t="shared" si="925"/>
        <v>0</v>
      </c>
      <c r="GU468" s="631">
        <f t="shared" si="925"/>
        <v>0</v>
      </c>
      <c r="GV468" s="631">
        <f t="shared" si="925"/>
        <v>0</v>
      </c>
      <c r="GW468" s="631">
        <f t="shared" si="925"/>
        <v>0</v>
      </c>
      <c r="GX468" s="631">
        <f t="shared" si="925"/>
        <v>0</v>
      </c>
      <c r="GY468" s="631">
        <f t="shared" si="925"/>
        <v>0</v>
      </c>
      <c r="GZ468" s="631">
        <f t="shared" si="925"/>
        <v>0</v>
      </c>
      <c r="HA468" s="631">
        <f t="shared" si="925"/>
        <v>0</v>
      </c>
      <c r="HB468" s="631">
        <f t="shared" si="925"/>
        <v>0</v>
      </c>
      <c r="HC468" s="631">
        <f t="shared" si="925"/>
        <v>0</v>
      </c>
      <c r="HD468" s="631">
        <f t="shared" si="925"/>
        <v>0</v>
      </c>
      <c r="HE468" s="631">
        <f t="shared" si="878"/>
        <v>0</v>
      </c>
      <c r="HF468" s="631">
        <f t="shared" si="878"/>
        <v>0</v>
      </c>
      <c r="HG468" s="631">
        <f t="shared" si="878"/>
        <v>0</v>
      </c>
      <c r="HH468" s="631">
        <f t="shared" si="878"/>
        <v>0</v>
      </c>
      <c r="HI468" s="631">
        <f t="shared" si="921"/>
        <v>0</v>
      </c>
      <c r="HJ468" s="631">
        <f t="shared" si="921"/>
        <v>0</v>
      </c>
      <c r="HK468" s="631">
        <f t="shared" si="921"/>
        <v>0</v>
      </c>
      <c r="HL468" s="631">
        <f t="shared" si="921"/>
        <v>0</v>
      </c>
      <c r="HM468" s="631">
        <f t="shared" si="921"/>
        <v>0</v>
      </c>
      <c r="HN468" s="631">
        <f t="shared" si="921"/>
        <v>0</v>
      </c>
      <c r="HO468" s="631">
        <f t="shared" si="921"/>
        <v>0</v>
      </c>
      <c r="HP468" s="631">
        <f t="shared" si="921"/>
        <v>0</v>
      </c>
      <c r="HQ468" s="631">
        <f t="shared" si="921"/>
        <v>0</v>
      </c>
      <c r="HR468" s="631">
        <f t="shared" si="835"/>
        <v>0</v>
      </c>
      <c r="HS468" s="631">
        <f t="shared" si="835"/>
        <v>0</v>
      </c>
      <c r="HT468" s="631">
        <f t="shared" si="835"/>
        <v>0</v>
      </c>
      <c r="HU468" s="631">
        <f t="shared" si="835"/>
        <v>0</v>
      </c>
      <c r="HV468" s="631">
        <f t="shared" si="898"/>
        <v>0</v>
      </c>
      <c r="HW468" s="631">
        <f t="shared" si="898"/>
        <v>0</v>
      </c>
      <c r="HX468" s="631">
        <f t="shared" si="898"/>
        <v>0</v>
      </c>
      <c r="HY468" s="631">
        <f t="shared" si="898"/>
        <v>0</v>
      </c>
      <c r="HZ468" s="631">
        <f t="shared" si="898"/>
        <v>0</v>
      </c>
      <c r="IA468" s="631">
        <f t="shared" si="898"/>
        <v>0</v>
      </c>
      <c r="IB468" s="631">
        <f t="shared" si="898"/>
        <v>0</v>
      </c>
      <c r="IC468" s="631">
        <f t="shared" si="898"/>
        <v>0</v>
      </c>
      <c r="ID468" s="631">
        <f t="shared" si="898"/>
        <v>0</v>
      </c>
      <c r="IE468" s="631">
        <f t="shared" ref="HV468:IK484" si="927">IF($A468=IE$60,$J468,0)</f>
        <v>0</v>
      </c>
      <c r="IF468" s="631">
        <f t="shared" si="927"/>
        <v>0</v>
      </c>
      <c r="IG468" s="631">
        <f t="shared" si="927"/>
        <v>0</v>
      </c>
      <c r="IH468" s="631">
        <f t="shared" si="927"/>
        <v>0</v>
      </c>
      <c r="II468" s="631">
        <f t="shared" si="927"/>
        <v>0</v>
      </c>
      <c r="IJ468" s="631">
        <f t="shared" si="927"/>
        <v>0</v>
      </c>
      <c r="IK468" s="631">
        <f t="shared" si="927"/>
        <v>0</v>
      </c>
      <c r="IL468" s="631">
        <f t="shared" si="879"/>
        <v>0</v>
      </c>
      <c r="IM468" s="631">
        <f t="shared" si="879"/>
        <v>0</v>
      </c>
      <c r="IN468" s="631">
        <f t="shared" si="879"/>
        <v>0</v>
      </c>
      <c r="IO468" s="631">
        <f t="shared" si="879"/>
        <v>0</v>
      </c>
      <c r="IP468" s="631">
        <f t="shared" si="879"/>
        <v>0</v>
      </c>
      <c r="IQ468" s="631">
        <f t="shared" si="879"/>
        <v>0</v>
      </c>
      <c r="IR468" s="631">
        <f t="shared" si="879"/>
        <v>0</v>
      </c>
      <c r="IS468" s="631">
        <f t="shared" si="879"/>
        <v>0</v>
      </c>
      <c r="IT468" s="631"/>
      <c r="IU468" s="631">
        <f t="shared" si="904"/>
        <v>0</v>
      </c>
      <c r="IV468" s="631">
        <f t="shared" si="904"/>
        <v>0</v>
      </c>
      <c r="IW468" s="631">
        <f t="shared" si="904"/>
        <v>0</v>
      </c>
      <c r="IX468" s="631">
        <f t="shared" si="904"/>
        <v>0</v>
      </c>
      <c r="IY468" s="631">
        <f t="shared" si="904"/>
        <v>0</v>
      </c>
      <c r="IZ468" s="631">
        <f t="shared" si="904"/>
        <v>0</v>
      </c>
      <c r="JA468" s="631">
        <f t="shared" si="904"/>
        <v>0</v>
      </c>
      <c r="JB468" s="631">
        <f t="shared" si="904"/>
        <v>0</v>
      </c>
      <c r="JC468" s="631">
        <f t="shared" si="904"/>
        <v>0</v>
      </c>
      <c r="JD468" s="631">
        <f t="shared" si="904"/>
        <v>0</v>
      </c>
      <c r="JE468" s="631">
        <f t="shared" si="905"/>
        <v>0</v>
      </c>
      <c r="JF468" s="631">
        <f t="shared" si="905"/>
        <v>0</v>
      </c>
      <c r="JG468" s="631">
        <f t="shared" si="905"/>
        <v>0</v>
      </c>
      <c r="JH468" s="631">
        <f t="shared" si="905"/>
        <v>0</v>
      </c>
      <c r="JI468" s="631">
        <f t="shared" si="905"/>
        <v>0</v>
      </c>
      <c r="JJ468" s="631">
        <f t="shared" si="905"/>
        <v>0</v>
      </c>
      <c r="JK468" s="631">
        <f t="shared" si="905"/>
        <v>0</v>
      </c>
      <c r="JL468" s="631">
        <f t="shared" si="905"/>
        <v>0</v>
      </c>
      <c r="JM468" s="631">
        <f t="shared" si="905"/>
        <v>0</v>
      </c>
      <c r="JN468" s="631">
        <f t="shared" si="905"/>
        <v>0</v>
      </c>
      <c r="JO468" s="631">
        <f t="shared" si="906"/>
        <v>0</v>
      </c>
      <c r="JP468" s="631">
        <f t="shared" si="906"/>
        <v>0</v>
      </c>
      <c r="JQ468" s="631">
        <f t="shared" si="906"/>
        <v>0</v>
      </c>
      <c r="JR468" s="631">
        <f t="shared" si="906"/>
        <v>0</v>
      </c>
      <c r="JS468" s="631">
        <f t="shared" si="906"/>
        <v>0</v>
      </c>
      <c r="JT468" s="631">
        <f t="shared" si="906"/>
        <v>0</v>
      </c>
      <c r="JU468" s="631">
        <f t="shared" si="906"/>
        <v>0</v>
      </c>
      <c r="JV468" s="631">
        <f t="shared" si="906"/>
        <v>0</v>
      </c>
      <c r="JW468" s="631">
        <f t="shared" si="906"/>
        <v>0</v>
      </c>
      <c r="JX468" s="631">
        <f t="shared" si="906"/>
        <v>0</v>
      </c>
      <c r="JY468" s="631">
        <f t="shared" si="907"/>
        <v>0</v>
      </c>
      <c r="JZ468" s="631">
        <f t="shared" si="907"/>
        <v>0</v>
      </c>
      <c r="KA468" s="631">
        <f t="shared" si="907"/>
        <v>0</v>
      </c>
      <c r="KB468" s="631">
        <f t="shared" si="907"/>
        <v>0</v>
      </c>
      <c r="KC468" s="631">
        <f t="shared" si="907"/>
        <v>0</v>
      </c>
      <c r="KD468" s="631">
        <f t="shared" si="907"/>
        <v>0</v>
      </c>
      <c r="KE468" s="631">
        <f t="shared" si="907"/>
        <v>0</v>
      </c>
      <c r="KF468" s="631">
        <f t="shared" si="907"/>
        <v>0</v>
      </c>
      <c r="KG468" s="631">
        <f t="shared" si="907"/>
        <v>0</v>
      </c>
      <c r="KH468" s="631">
        <f t="shared" si="907"/>
        <v>0</v>
      </c>
      <c r="KI468" s="631">
        <f t="shared" si="908"/>
        <v>0</v>
      </c>
      <c r="KJ468" s="631">
        <f t="shared" si="908"/>
        <v>0</v>
      </c>
      <c r="KK468" s="631">
        <f t="shared" si="908"/>
        <v>0</v>
      </c>
      <c r="KL468" s="631">
        <f t="shared" si="908"/>
        <v>0</v>
      </c>
      <c r="KM468" s="631">
        <f t="shared" si="908"/>
        <v>0</v>
      </c>
      <c r="KN468" s="631">
        <f t="shared" si="908"/>
        <v>0</v>
      </c>
      <c r="KO468" s="631">
        <f t="shared" si="908"/>
        <v>0</v>
      </c>
      <c r="KP468" s="631">
        <f t="shared" si="908"/>
        <v>0</v>
      </c>
      <c r="KQ468" s="631">
        <f t="shared" si="908"/>
        <v>0</v>
      </c>
      <c r="KR468" s="631">
        <f t="shared" si="908"/>
        <v>0</v>
      </c>
      <c r="KS468" s="631">
        <f t="shared" si="909"/>
        <v>0</v>
      </c>
      <c r="KT468" s="631">
        <f t="shared" si="909"/>
        <v>0</v>
      </c>
      <c r="KU468" s="631">
        <f t="shared" si="909"/>
        <v>0</v>
      </c>
      <c r="KV468" s="631">
        <f t="shared" si="909"/>
        <v>0</v>
      </c>
      <c r="KW468" s="631">
        <f t="shared" si="909"/>
        <v>0</v>
      </c>
      <c r="KX468" s="631">
        <f t="shared" si="909"/>
        <v>0</v>
      </c>
      <c r="KY468" s="631"/>
      <c r="KZ468" s="631">
        <f t="shared" si="910"/>
        <v>0</v>
      </c>
      <c r="LA468" s="631">
        <f t="shared" si="910"/>
        <v>0</v>
      </c>
      <c r="LB468" s="631">
        <f t="shared" si="910"/>
        <v>0</v>
      </c>
      <c r="LC468" s="631">
        <f t="shared" si="910"/>
        <v>0</v>
      </c>
      <c r="LD468" s="631">
        <f t="shared" si="910"/>
        <v>0</v>
      </c>
      <c r="LE468" s="631">
        <f t="shared" si="910"/>
        <v>0</v>
      </c>
      <c r="LF468" s="631">
        <f t="shared" si="910"/>
        <v>0</v>
      </c>
      <c r="LG468" s="631">
        <f t="shared" si="910"/>
        <v>0</v>
      </c>
      <c r="LH468" s="631">
        <f t="shared" si="910"/>
        <v>0</v>
      </c>
      <c r="LI468" s="631">
        <f t="shared" si="910"/>
        <v>0</v>
      </c>
      <c r="LJ468" s="631">
        <f t="shared" si="911"/>
        <v>0</v>
      </c>
      <c r="LK468" s="631">
        <f t="shared" si="911"/>
        <v>0</v>
      </c>
      <c r="LL468" s="631">
        <f t="shared" si="911"/>
        <v>0</v>
      </c>
      <c r="LM468" s="631">
        <f t="shared" si="911"/>
        <v>0</v>
      </c>
      <c r="LN468" s="631">
        <f t="shared" si="911"/>
        <v>0</v>
      </c>
      <c r="LO468" s="631">
        <f t="shared" si="911"/>
        <v>0</v>
      </c>
      <c r="LP468" s="631">
        <f t="shared" si="911"/>
        <v>0</v>
      </c>
      <c r="LQ468" s="631">
        <f t="shared" si="911"/>
        <v>0</v>
      </c>
      <c r="LR468" s="631">
        <f t="shared" si="911"/>
        <v>0</v>
      </c>
      <c r="LS468" s="631">
        <f t="shared" si="911"/>
        <v>0</v>
      </c>
      <c r="LT468" s="631">
        <f t="shared" si="912"/>
        <v>0</v>
      </c>
      <c r="LU468" s="631">
        <f t="shared" si="912"/>
        <v>0</v>
      </c>
      <c r="LV468" s="631">
        <f t="shared" si="912"/>
        <v>0</v>
      </c>
      <c r="LW468" s="631">
        <f t="shared" si="912"/>
        <v>0</v>
      </c>
      <c r="LX468" s="631">
        <f t="shared" si="912"/>
        <v>0</v>
      </c>
      <c r="LY468" s="631">
        <f t="shared" si="912"/>
        <v>0</v>
      </c>
      <c r="LZ468" s="631">
        <f t="shared" si="912"/>
        <v>0</v>
      </c>
      <c r="MA468" s="631">
        <f t="shared" si="912"/>
        <v>0</v>
      </c>
      <c r="MB468" s="631">
        <f t="shared" si="912"/>
        <v>0</v>
      </c>
      <c r="MC468" s="631">
        <f t="shared" si="912"/>
        <v>0</v>
      </c>
      <c r="MD468" s="631">
        <f t="shared" si="913"/>
        <v>0</v>
      </c>
      <c r="ME468" s="631">
        <f t="shared" si="913"/>
        <v>0</v>
      </c>
      <c r="MF468" s="631">
        <f t="shared" si="913"/>
        <v>0</v>
      </c>
      <c r="MG468" s="631">
        <f t="shared" si="913"/>
        <v>0</v>
      </c>
      <c r="MH468" s="631">
        <f t="shared" si="913"/>
        <v>0</v>
      </c>
      <c r="MI468" s="631">
        <f t="shared" si="913"/>
        <v>0</v>
      </c>
      <c r="MJ468" s="631">
        <f t="shared" si="913"/>
        <v>0</v>
      </c>
      <c r="MK468" s="631">
        <f t="shared" si="913"/>
        <v>0</v>
      </c>
      <c r="ML468" s="631">
        <f t="shared" si="913"/>
        <v>0</v>
      </c>
      <c r="MM468" s="631">
        <f t="shared" si="913"/>
        <v>0</v>
      </c>
      <c r="MN468" s="631">
        <f t="shared" si="914"/>
        <v>0</v>
      </c>
      <c r="MO468" s="631">
        <f t="shared" si="914"/>
        <v>0</v>
      </c>
      <c r="MP468" s="631">
        <f t="shared" si="914"/>
        <v>0</v>
      </c>
      <c r="MQ468" s="631">
        <f t="shared" si="914"/>
        <v>0</v>
      </c>
      <c r="MR468" s="631">
        <f t="shared" si="914"/>
        <v>0</v>
      </c>
      <c r="MS468" s="631">
        <f t="shared" si="914"/>
        <v>0</v>
      </c>
      <c r="MT468" s="631">
        <f t="shared" si="914"/>
        <v>0</v>
      </c>
      <c r="MU468" s="631">
        <f t="shared" si="914"/>
        <v>0</v>
      </c>
      <c r="MV468" s="631">
        <f t="shared" si="914"/>
        <v>0</v>
      </c>
      <c r="MW468" s="631">
        <f t="shared" si="914"/>
        <v>0</v>
      </c>
      <c r="MX468" s="631">
        <f t="shared" si="915"/>
        <v>0</v>
      </c>
      <c r="MY468" s="631">
        <f t="shared" si="915"/>
        <v>0</v>
      </c>
      <c r="MZ468" s="631">
        <f t="shared" si="915"/>
        <v>0</v>
      </c>
      <c r="NA468" s="631">
        <f t="shared" si="915"/>
        <v>0</v>
      </c>
      <c r="NB468" s="631">
        <f t="shared" si="915"/>
        <v>0</v>
      </c>
      <c r="NC468" s="631">
        <f t="shared" si="915"/>
        <v>0</v>
      </c>
    </row>
    <row r="469" spans="1:367" hidden="1">
      <c r="A469" s="504"/>
      <c r="B469" s="504"/>
      <c r="C469" s="497"/>
      <c r="D469" s="497"/>
      <c r="E469" s="362">
        <f t="shared" si="916"/>
        <v>0</v>
      </c>
      <c r="F469" s="363">
        <f t="shared" si="917"/>
        <v>0</v>
      </c>
      <c r="G469" s="498">
        <f>E469*Dichtheden!$V$70</f>
        <v>0</v>
      </c>
      <c r="H469" s="499">
        <f>IF(C469=0,0,ROUND(IF((G469/2)/Dichtheden!$C$3&lt;1,1,(G469/2)/Dichtheden!$C$3),0))</f>
        <v>0</v>
      </c>
      <c r="I469" s="498">
        <f>E469*Dichtheden!$AJ$70</f>
        <v>0</v>
      </c>
      <c r="J469" s="499">
        <f>IF(C469=0,0,ROUND(IF((I469/2)/Dichtheden!$D$3&lt;1,1,(I469/2)/Dichtheden!$D$3),0))</f>
        <v>0</v>
      </c>
      <c r="K469" s="498">
        <f t="shared" si="918"/>
        <v>0</v>
      </c>
      <c r="L469" s="500">
        <f t="shared" si="920"/>
        <v>0</v>
      </c>
      <c r="M469" s="498">
        <f>IF(D469=0,0,IF((D469*Dichtheden!$G$4)&lt;25,25,D469*Dichtheden!$G$4))</f>
        <v>0</v>
      </c>
      <c r="N469" s="499">
        <f>D469*Dichtheden!$H$4</f>
        <v>0</v>
      </c>
      <c r="O469" s="501"/>
      <c r="P469" s="501"/>
      <c r="Q469" s="502">
        <f>E469*Dichtheden!$AS$68</f>
        <v>0</v>
      </c>
      <c r="R469" s="495">
        <f>IF(Q469=0,0,ROUND(IF((Q469/2)/Dichtheden!$C$3&lt;1,1,(Q469/2)/Dichtheden!$C$3),0))</f>
        <v>0</v>
      </c>
      <c r="S469" s="502">
        <f>E469*Dichtheden!$AY$68</f>
        <v>0</v>
      </c>
      <c r="T469" s="495">
        <f>IF(Q469=0,0,ROUND(IF((S469/2)/Dichtheden!$D$3&lt;1,1,(S469/2)/Dichtheden!$D$3),0))</f>
        <v>0</v>
      </c>
      <c r="U469" s="502">
        <f>D469*Dichtheden!$G$5</f>
        <v>0</v>
      </c>
      <c r="V469" s="502">
        <f>D469*Dichtheden!$H$5</f>
        <v>0</v>
      </c>
      <c r="X469" s="630"/>
      <c r="AA469" s="628">
        <f t="shared" si="900"/>
        <v>0</v>
      </c>
      <c r="AB469" s="628">
        <f t="shared" si="900"/>
        <v>0</v>
      </c>
      <c r="AC469" s="628">
        <f t="shared" si="900"/>
        <v>0</v>
      </c>
      <c r="AD469" s="628">
        <f t="shared" si="900"/>
        <v>0</v>
      </c>
      <c r="AE469" s="628">
        <f t="shared" si="900"/>
        <v>0</v>
      </c>
      <c r="AF469" s="628">
        <f t="shared" si="900"/>
        <v>0</v>
      </c>
      <c r="AG469" s="628">
        <f t="shared" si="900"/>
        <v>0</v>
      </c>
      <c r="AH469" s="628">
        <f t="shared" si="900"/>
        <v>0</v>
      </c>
      <c r="AI469" s="628">
        <f t="shared" si="900"/>
        <v>0</v>
      </c>
      <c r="AJ469" s="628">
        <f t="shared" si="900"/>
        <v>0</v>
      </c>
      <c r="AK469" s="628">
        <f t="shared" si="900"/>
        <v>0</v>
      </c>
      <c r="AL469" s="628">
        <f t="shared" si="900"/>
        <v>0</v>
      </c>
      <c r="AM469" s="628">
        <f t="shared" si="900"/>
        <v>0</v>
      </c>
      <c r="AN469" s="628">
        <f t="shared" si="900"/>
        <v>0</v>
      </c>
      <c r="AO469" s="628">
        <f t="shared" si="900"/>
        <v>0</v>
      </c>
      <c r="AP469" s="628">
        <f t="shared" si="900"/>
        <v>0</v>
      </c>
      <c r="AQ469" s="628">
        <f t="shared" si="922"/>
        <v>0</v>
      </c>
      <c r="AR469" s="628">
        <f t="shared" si="922"/>
        <v>0</v>
      </c>
      <c r="AS469" s="628">
        <f t="shared" si="922"/>
        <v>0</v>
      </c>
      <c r="AT469" s="628">
        <f t="shared" si="922"/>
        <v>0</v>
      </c>
      <c r="AU469" s="628">
        <f t="shared" si="922"/>
        <v>0</v>
      </c>
      <c r="AV469" s="628">
        <f t="shared" si="922"/>
        <v>0</v>
      </c>
      <c r="AW469" s="628">
        <f t="shared" si="922"/>
        <v>0</v>
      </c>
      <c r="AX469" s="628">
        <f t="shared" si="922"/>
        <v>0</v>
      </c>
      <c r="AY469" s="628">
        <f t="shared" si="922"/>
        <v>0</v>
      </c>
      <c r="AZ469" s="628">
        <f t="shared" si="922"/>
        <v>0</v>
      </c>
      <c r="BA469" s="628">
        <f t="shared" si="922"/>
        <v>0</v>
      </c>
      <c r="BB469" s="628">
        <f t="shared" si="922"/>
        <v>0</v>
      </c>
      <c r="BC469" s="628">
        <f t="shared" si="922"/>
        <v>0</v>
      </c>
      <c r="BD469" s="628">
        <f t="shared" si="922"/>
        <v>0</v>
      </c>
      <c r="BE469" s="628">
        <f t="shared" si="922"/>
        <v>0</v>
      </c>
      <c r="BF469" s="628">
        <f t="shared" si="922"/>
        <v>0</v>
      </c>
      <c r="BG469" s="628">
        <f t="shared" si="901"/>
        <v>0</v>
      </c>
      <c r="BH469" s="628">
        <f t="shared" si="901"/>
        <v>0</v>
      </c>
      <c r="BI469" s="628">
        <f t="shared" si="901"/>
        <v>0</v>
      </c>
      <c r="BJ469" s="628">
        <f t="shared" si="901"/>
        <v>0</v>
      </c>
      <c r="BK469" s="628">
        <f t="shared" si="901"/>
        <v>0</v>
      </c>
      <c r="BL469" s="628">
        <f t="shared" si="901"/>
        <v>0</v>
      </c>
      <c r="BM469" s="628">
        <f t="shared" si="901"/>
        <v>0</v>
      </c>
      <c r="BN469" s="628">
        <f t="shared" si="901"/>
        <v>0</v>
      </c>
      <c r="BO469" s="628">
        <f t="shared" si="901"/>
        <v>0</v>
      </c>
      <c r="BP469" s="628">
        <f t="shared" si="901"/>
        <v>0</v>
      </c>
      <c r="BQ469" s="628">
        <f t="shared" si="901"/>
        <v>0</v>
      </c>
      <c r="BR469" s="628">
        <f t="shared" si="901"/>
        <v>0</v>
      </c>
      <c r="BS469" s="628">
        <f t="shared" si="901"/>
        <v>0</v>
      </c>
      <c r="BT469" s="628">
        <f t="shared" si="901"/>
        <v>0</v>
      </c>
      <c r="BU469" s="628">
        <f t="shared" si="901"/>
        <v>0</v>
      </c>
      <c r="BV469" s="628">
        <f t="shared" si="901"/>
        <v>0</v>
      </c>
      <c r="BW469" s="628">
        <f t="shared" si="874"/>
        <v>0</v>
      </c>
      <c r="BX469" s="628">
        <f t="shared" si="874"/>
        <v>0</v>
      </c>
      <c r="BY469" s="628">
        <f t="shared" si="874"/>
        <v>0</v>
      </c>
      <c r="BZ469" s="628">
        <f t="shared" si="874"/>
        <v>0</v>
      </c>
      <c r="CA469" s="628">
        <f t="shared" si="874"/>
        <v>0</v>
      </c>
      <c r="CB469" s="628">
        <f t="shared" si="874"/>
        <v>0</v>
      </c>
      <c r="CC469" s="628">
        <f t="shared" si="874"/>
        <v>0</v>
      </c>
      <c r="CD469" s="628">
        <f t="shared" si="874"/>
        <v>0</v>
      </c>
      <c r="CE469" s="628"/>
      <c r="CF469" s="628">
        <f t="shared" si="902"/>
        <v>0</v>
      </c>
      <c r="CG469" s="628">
        <f t="shared" si="902"/>
        <v>0</v>
      </c>
      <c r="CH469" s="628">
        <f t="shared" si="902"/>
        <v>0</v>
      </c>
      <c r="CI469" s="628">
        <f t="shared" si="902"/>
        <v>0</v>
      </c>
      <c r="CJ469" s="628">
        <f t="shared" si="902"/>
        <v>0</v>
      </c>
      <c r="CK469" s="628">
        <f t="shared" si="902"/>
        <v>0</v>
      </c>
      <c r="CL469" s="628">
        <f t="shared" si="902"/>
        <v>0</v>
      </c>
      <c r="CM469" s="628">
        <f t="shared" si="902"/>
        <v>0</v>
      </c>
      <c r="CN469" s="628">
        <f t="shared" si="902"/>
        <v>0</v>
      </c>
      <c r="CO469" s="628">
        <f t="shared" si="902"/>
        <v>0</v>
      </c>
      <c r="CP469" s="628">
        <f t="shared" si="902"/>
        <v>0</v>
      </c>
      <c r="CQ469" s="628">
        <f t="shared" si="902"/>
        <v>0</v>
      </c>
      <c r="CR469" s="628">
        <f t="shared" si="902"/>
        <v>0</v>
      </c>
      <c r="CS469" s="628">
        <f t="shared" si="902"/>
        <v>0</v>
      </c>
      <c r="CT469" s="628">
        <f t="shared" si="902"/>
        <v>0</v>
      </c>
      <c r="CU469" s="628">
        <f t="shared" si="902"/>
        <v>0</v>
      </c>
      <c r="CV469" s="628">
        <f t="shared" si="923"/>
        <v>0</v>
      </c>
      <c r="CW469" s="628">
        <f t="shared" si="923"/>
        <v>0</v>
      </c>
      <c r="CX469" s="628">
        <f t="shared" si="923"/>
        <v>0</v>
      </c>
      <c r="CY469" s="628">
        <f t="shared" si="923"/>
        <v>0</v>
      </c>
      <c r="CZ469" s="628">
        <f t="shared" si="923"/>
        <v>0</v>
      </c>
      <c r="DA469" s="628">
        <f t="shared" si="923"/>
        <v>0</v>
      </c>
      <c r="DB469" s="628">
        <f t="shared" si="923"/>
        <v>0</v>
      </c>
      <c r="DC469" s="628">
        <f t="shared" si="923"/>
        <v>0</v>
      </c>
      <c r="DD469" s="628">
        <f t="shared" si="923"/>
        <v>0</v>
      </c>
      <c r="DE469" s="628">
        <f t="shared" si="923"/>
        <v>0</v>
      </c>
      <c r="DF469" s="628">
        <f t="shared" si="923"/>
        <v>0</v>
      </c>
      <c r="DG469" s="628">
        <f t="shared" si="923"/>
        <v>0</v>
      </c>
      <c r="DH469" s="628">
        <f t="shared" si="923"/>
        <v>0</v>
      </c>
      <c r="DI469" s="628">
        <f t="shared" si="923"/>
        <v>0</v>
      </c>
      <c r="DJ469" s="628">
        <f t="shared" si="923"/>
        <v>0</v>
      </c>
      <c r="DK469" s="628">
        <f t="shared" si="923"/>
        <v>0</v>
      </c>
      <c r="DL469" s="628">
        <f t="shared" si="903"/>
        <v>0</v>
      </c>
      <c r="DM469" s="628">
        <f t="shared" si="903"/>
        <v>0</v>
      </c>
      <c r="DN469" s="628">
        <f t="shared" si="903"/>
        <v>0</v>
      </c>
      <c r="DO469" s="628">
        <f t="shared" si="903"/>
        <v>0</v>
      </c>
      <c r="DP469" s="628">
        <f t="shared" si="903"/>
        <v>0</v>
      </c>
      <c r="DQ469" s="628">
        <f t="shared" si="903"/>
        <v>0</v>
      </c>
      <c r="DR469" s="628">
        <f t="shared" si="903"/>
        <v>0</v>
      </c>
      <c r="DS469" s="628">
        <f t="shared" si="903"/>
        <v>0</v>
      </c>
      <c r="DT469" s="628">
        <f t="shared" si="903"/>
        <v>0</v>
      </c>
      <c r="DU469" s="628">
        <f t="shared" si="903"/>
        <v>0</v>
      </c>
      <c r="DV469" s="628">
        <f t="shared" si="903"/>
        <v>0</v>
      </c>
      <c r="DW469" s="628">
        <f t="shared" si="903"/>
        <v>0</v>
      </c>
      <c r="DX469" s="628">
        <f t="shared" si="903"/>
        <v>0</v>
      </c>
      <c r="DY469" s="628">
        <f t="shared" si="903"/>
        <v>0</v>
      </c>
      <c r="DZ469" s="628">
        <f t="shared" si="903"/>
        <v>0</v>
      </c>
      <c r="EA469" s="628">
        <f t="shared" si="903"/>
        <v>0</v>
      </c>
      <c r="EB469" s="628">
        <f t="shared" si="877"/>
        <v>0</v>
      </c>
      <c r="EC469" s="628">
        <f t="shared" si="877"/>
        <v>0</v>
      </c>
      <c r="ED469" s="628">
        <f t="shared" si="877"/>
        <v>0</v>
      </c>
      <c r="EE469" s="628">
        <f t="shared" si="877"/>
        <v>0</v>
      </c>
      <c r="EF469" s="628">
        <f t="shared" si="877"/>
        <v>0</v>
      </c>
      <c r="EG469" s="628">
        <f t="shared" si="877"/>
        <v>0</v>
      </c>
      <c r="EH469" s="628">
        <f t="shared" si="877"/>
        <v>0</v>
      </c>
      <c r="EI469" s="628">
        <f t="shared" si="877"/>
        <v>0</v>
      </c>
      <c r="EJ469" s="631"/>
      <c r="EK469" s="631">
        <f t="shared" si="924"/>
        <v>0</v>
      </c>
      <c r="EL469" s="631">
        <f t="shared" si="924"/>
        <v>0</v>
      </c>
      <c r="EM469" s="631">
        <f t="shared" si="924"/>
        <v>0</v>
      </c>
      <c r="EN469" s="631">
        <f t="shared" si="924"/>
        <v>0</v>
      </c>
      <c r="EO469" s="631">
        <f t="shared" si="924"/>
        <v>0</v>
      </c>
      <c r="EP469" s="631">
        <f t="shared" si="924"/>
        <v>0</v>
      </c>
      <c r="EQ469" s="631">
        <f t="shared" si="924"/>
        <v>0</v>
      </c>
      <c r="ER469" s="631">
        <f t="shared" si="924"/>
        <v>0</v>
      </c>
      <c r="ES469" s="631">
        <f t="shared" si="924"/>
        <v>0</v>
      </c>
      <c r="ET469" s="631">
        <f t="shared" si="924"/>
        <v>0</v>
      </c>
      <c r="EU469" s="631">
        <f t="shared" si="924"/>
        <v>0</v>
      </c>
      <c r="EV469" s="631">
        <f t="shared" si="924"/>
        <v>0</v>
      </c>
      <c r="EW469" s="631">
        <f t="shared" si="924"/>
        <v>0</v>
      </c>
      <c r="EX469" s="631">
        <f t="shared" si="924"/>
        <v>0</v>
      </c>
      <c r="EY469" s="631">
        <f t="shared" si="924"/>
        <v>0</v>
      </c>
      <c r="EZ469" s="631">
        <f t="shared" si="924"/>
        <v>0</v>
      </c>
      <c r="FA469" s="631">
        <f t="shared" si="919"/>
        <v>0</v>
      </c>
      <c r="FB469" s="631">
        <f t="shared" si="919"/>
        <v>0</v>
      </c>
      <c r="FC469" s="631">
        <f t="shared" si="919"/>
        <v>0</v>
      </c>
      <c r="FD469" s="631">
        <f t="shared" si="899"/>
        <v>0</v>
      </c>
      <c r="FE469" s="631">
        <f t="shared" si="899"/>
        <v>0</v>
      </c>
      <c r="FF469" s="631">
        <f t="shared" si="899"/>
        <v>0</v>
      </c>
      <c r="FG469" s="631">
        <f t="shared" si="899"/>
        <v>0</v>
      </c>
      <c r="FH469" s="631">
        <f t="shared" si="899"/>
        <v>0</v>
      </c>
      <c r="FI469" s="631">
        <f t="shared" si="899"/>
        <v>0</v>
      </c>
      <c r="FJ469" s="631">
        <f t="shared" si="899"/>
        <v>0</v>
      </c>
      <c r="FK469" s="631">
        <f t="shared" si="899"/>
        <v>0</v>
      </c>
      <c r="FL469" s="631">
        <f t="shared" si="899"/>
        <v>0</v>
      </c>
      <c r="FM469" s="631">
        <f t="shared" si="899"/>
        <v>0</v>
      </c>
      <c r="FN469" s="631">
        <f t="shared" si="899"/>
        <v>0</v>
      </c>
      <c r="FO469" s="631">
        <f t="shared" si="899"/>
        <v>0</v>
      </c>
      <c r="FP469" s="631">
        <f t="shared" si="899"/>
        <v>0</v>
      </c>
      <c r="FQ469" s="631">
        <f t="shared" si="899"/>
        <v>0</v>
      </c>
      <c r="FR469" s="631">
        <f t="shared" si="899"/>
        <v>0</v>
      </c>
      <c r="FS469" s="631">
        <f t="shared" si="899"/>
        <v>0</v>
      </c>
      <c r="FT469" s="631">
        <f t="shared" si="881"/>
        <v>0</v>
      </c>
      <c r="FU469" s="631">
        <f t="shared" si="881"/>
        <v>0</v>
      </c>
      <c r="FV469" s="631">
        <f t="shared" si="880"/>
        <v>0</v>
      </c>
      <c r="FW469" s="631">
        <f t="shared" si="880"/>
        <v>0</v>
      </c>
      <c r="FX469" s="631">
        <f t="shared" si="880"/>
        <v>0</v>
      </c>
      <c r="FY469" s="631">
        <f t="shared" si="880"/>
        <v>0</v>
      </c>
      <c r="FZ469" s="631">
        <f t="shared" si="880"/>
        <v>0</v>
      </c>
      <c r="GA469" s="631">
        <f t="shared" si="880"/>
        <v>0</v>
      </c>
      <c r="GB469" s="631">
        <f t="shared" si="880"/>
        <v>0</v>
      </c>
      <c r="GC469" s="631">
        <f t="shared" si="880"/>
        <v>0</v>
      </c>
      <c r="GD469" s="631">
        <f t="shared" si="926"/>
        <v>0</v>
      </c>
      <c r="GE469" s="631">
        <f t="shared" si="926"/>
        <v>0</v>
      </c>
      <c r="GF469" s="631">
        <f t="shared" si="926"/>
        <v>0</v>
      </c>
      <c r="GG469" s="631">
        <f t="shared" si="926"/>
        <v>0</v>
      </c>
      <c r="GH469" s="631">
        <f t="shared" si="926"/>
        <v>0</v>
      </c>
      <c r="GI469" s="631">
        <f t="shared" si="853"/>
        <v>0</v>
      </c>
      <c r="GJ469" s="631">
        <f t="shared" si="853"/>
        <v>0</v>
      </c>
      <c r="GK469" s="631">
        <f t="shared" si="853"/>
        <v>0</v>
      </c>
      <c r="GL469" s="631">
        <f t="shared" si="853"/>
        <v>0</v>
      </c>
      <c r="GM469" s="631">
        <f t="shared" si="853"/>
        <v>0</v>
      </c>
      <c r="GN469" s="631">
        <f t="shared" si="853"/>
        <v>0</v>
      </c>
      <c r="GO469" s="631"/>
      <c r="GP469" s="631">
        <f t="shared" si="925"/>
        <v>0</v>
      </c>
      <c r="GQ469" s="631">
        <f t="shared" si="925"/>
        <v>0</v>
      </c>
      <c r="GR469" s="631">
        <f t="shared" si="925"/>
        <v>0</v>
      </c>
      <c r="GS469" s="631">
        <f t="shared" si="925"/>
        <v>0</v>
      </c>
      <c r="GT469" s="631">
        <f t="shared" si="925"/>
        <v>0</v>
      </c>
      <c r="GU469" s="631">
        <f t="shared" si="925"/>
        <v>0</v>
      </c>
      <c r="GV469" s="631">
        <f t="shared" si="925"/>
        <v>0</v>
      </c>
      <c r="GW469" s="631">
        <f t="shared" si="925"/>
        <v>0</v>
      </c>
      <c r="GX469" s="631">
        <f t="shared" si="925"/>
        <v>0</v>
      </c>
      <c r="GY469" s="631">
        <f t="shared" si="925"/>
        <v>0</v>
      </c>
      <c r="GZ469" s="631">
        <f t="shared" si="925"/>
        <v>0</v>
      </c>
      <c r="HA469" s="631">
        <f t="shared" si="925"/>
        <v>0</v>
      </c>
      <c r="HB469" s="631">
        <f t="shared" si="925"/>
        <v>0</v>
      </c>
      <c r="HC469" s="631">
        <f t="shared" si="925"/>
        <v>0</v>
      </c>
      <c r="HD469" s="631">
        <f t="shared" si="925"/>
        <v>0</v>
      </c>
      <c r="HE469" s="631">
        <f t="shared" si="878"/>
        <v>0</v>
      </c>
      <c r="HF469" s="631">
        <f t="shared" si="878"/>
        <v>0</v>
      </c>
      <c r="HG469" s="631">
        <f t="shared" si="878"/>
        <v>0</v>
      </c>
      <c r="HH469" s="631">
        <f t="shared" si="878"/>
        <v>0</v>
      </c>
      <c r="HI469" s="631">
        <f t="shared" si="921"/>
        <v>0</v>
      </c>
      <c r="HJ469" s="631">
        <f t="shared" si="921"/>
        <v>0</v>
      </c>
      <c r="HK469" s="631">
        <f t="shared" si="921"/>
        <v>0</v>
      </c>
      <c r="HL469" s="631">
        <f t="shared" si="921"/>
        <v>0</v>
      </c>
      <c r="HM469" s="631">
        <f t="shared" si="921"/>
        <v>0</v>
      </c>
      <c r="HN469" s="631">
        <f t="shared" si="921"/>
        <v>0</v>
      </c>
      <c r="HO469" s="631">
        <f t="shared" si="921"/>
        <v>0</v>
      </c>
      <c r="HP469" s="631">
        <f t="shared" si="921"/>
        <v>0</v>
      </c>
      <c r="HQ469" s="631">
        <f t="shared" si="921"/>
        <v>0</v>
      </c>
      <c r="HR469" s="631">
        <f t="shared" si="835"/>
        <v>0</v>
      </c>
      <c r="HS469" s="631">
        <f t="shared" si="835"/>
        <v>0</v>
      </c>
      <c r="HT469" s="631">
        <f t="shared" si="835"/>
        <v>0</v>
      </c>
      <c r="HU469" s="631">
        <f t="shared" si="835"/>
        <v>0</v>
      </c>
      <c r="HV469" s="631">
        <f t="shared" si="927"/>
        <v>0</v>
      </c>
      <c r="HW469" s="631">
        <f t="shared" si="927"/>
        <v>0</v>
      </c>
      <c r="HX469" s="631">
        <f t="shared" si="927"/>
        <v>0</v>
      </c>
      <c r="HY469" s="631">
        <f t="shared" si="927"/>
        <v>0</v>
      </c>
      <c r="HZ469" s="631">
        <f t="shared" si="927"/>
        <v>0</v>
      </c>
      <c r="IA469" s="631">
        <f t="shared" si="927"/>
        <v>0</v>
      </c>
      <c r="IB469" s="631">
        <f t="shared" si="927"/>
        <v>0</v>
      </c>
      <c r="IC469" s="631">
        <f t="shared" si="927"/>
        <v>0</v>
      </c>
      <c r="ID469" s="631">
        <f t="shared" si="927"/>
        <v>0</v>
      </c>
      <c r="IE469" s="631">
        <f t="shared" si="927"/>
        <v>0</v>
      </c>
      <c r="IF469" s="631">
        <f t="shared" si="927"/>
        <v>0</v>
      </c>
      <c r="IG469" s="631">
        <f t="shared" si="927"/>
        <v>0</v>
      </c>
      <c r="IH469" s="631">
        <f t="shared" si="927"/>
        <v>0</v>
      </c>
      <c r="II469" s="631">
        <f t="shared" si="927"/>
        <v>0</v>
      </c>
      <c r="IJ469" s="631">
        <f t="shared" si="927"/>
        <v>0</v>
      </c>
      <c r="IK469" s="631">
        <f t="shared" si="927"/>
        <v>0</v>
      </c>
      <c r="IL469" s="631">
        <f t="shared" si="879"/>
        <v>0</v>
      </c>
      <c r="IM469" s="631">
        <f t="shared" si="879"/>
        <v>0</v>
      </c>
      <c r="IN469" s="631">
        <f t="shared" si="879"/>
        <v>0</v>
      </c>
      <c r="IO469" s="631">
        <f t="shared" si="879"/>
        <v>0</v>
      </c>
      <c r="IP469" s="631">
        <f t="shared" si="879"/>
        <v>0</v>
      </c>
      <c r="IQ469" s="631">
        <f t="shared" si="879"/>
        <v>0</v>
      </c>
      <c r="IR469" s="631">
        <f t="shared" si="879"/>
        <v>0</v>
      </c>
      <c r="IS469" s="631">
        <f t="shared" si="879"/>
        <v>0</v>
      </c>
      <c r="IT469" s="631"/>
      <c r="IU469" s="631">
        <f t="shared" si="904"/>
        <v>0</v>
      </c>
      <c r="IV469" s="631">
        <f t="shared" si="904"/>
        <v>0</v>
      </c>
      <c r="IW469" s="631">
        <f t="shared" si="904"/>
        <v>0</v>
      </c>
      <c r="IX469" s="631">
        <f t="shared" si="904"/>
        <v>0</v>
      </c>
      <c r="IY469" s="631">
        <f t="shared" si="904"/>
        <v>0</v>
      </c>
      <c r="IZ469" s="631">
        <f t="shared" si="904"/>
        <v>0</v>
      </c>
      <c r="JA469" s="631">
        <f t="shared" si="904"/>
        <v>0</v>
      </c>
      <c r="JB469" s="631">
        <f t="shared" si="904"/>
        <v>0</v>
      </c>
      <c r="JC469" s="631">
        <f t="shared" si="904"/>
        <v>0</v>
      </c>
      <c r="JD469" s="631">
        <f t="shared" si="904"/>
        <v>0</v>
      </c>
      <c r="JE469" s="631">
        <f t="shared" si="905"/>
        <v>0</v>
      </c>
      <c r="JF469" s="631">
        <f t="shared" si="905"/>
        <v>0</v>
      </c>
      <c r="JG469" s="631">
        <f t="shared" si="905"/>
        <v>0</v>
      </c>
      <c r="JH469" s="631">
        <f t="shared" si="905"/>
        <v>0</v>
      </c>
      <c r="JI469" s="631">
        <f t="shared" si="905"/>
        <v>0</v>
      </c>
      <c r="JJ469" s="631">
        <f t="shared" si="905"/>
        <v>0</v>
      </c>
      <c r="JK469" s="631">
        <f t="shared" si="905"/>
        <v>0</v>
      </c>
      <c r="JL469" s="631">
        <f t="shared" si="905"/>
        <v>0</v>
      </c>
      <c r="JM469" s="631">
        <f t="shared" si="905"/>
        <v>0</v>
      </c>
      <c r="JN469" s="631">
        <f t="shared" si="905"/>
        <v>0</v>
      </c>
      <c r="JO469" s="631">
        <f t="shared" si="906"/>
        <v>0</v>
      </c>
      <c r="JP469" s="631">
        <f t="shared" si="906"/>
        <v>0</v>
      </c>
      <c r="JQ469" s="631">
        <f t="shared" si="906"/>
        <v>0</v>
      </c>
      <c r="JR469" s="631">
        <f t="shared" si="906"/>
        <v>0</v>
      </c>
      <c r="JS469" s="631">
        <f t="shared" si="906"/>
        <v>0</v>
      </c>
      <c r="JT469" s="631">
        <f t="shared" si="906"/>
        <v>0</v>
      </c>
      <c r="JU469" s="631">
        <f t="shared" si="906"/>
        <v>0</v>
      </c>
      <c r="JV469" s="631">
        <f t="shared" si="906"/>
        <v>0</v>
      </c>
      <c r="JW469" s="631">
        <f t="shared" si="906"/>
        <v>0</v>
      </c>
      <c r="JX469" s="631">
        <f t="shared" si="906"/>
        <v>0</v>
      </c>
      <c r="JY469" s="631">
        <f t="shared" si="907"/>
        <v>0</v>
      </c>
      <c r="JZ469" s="631">
        <f t="shared" si="907"/>
        <v>0</v>
      </c>
      <c r="KA469" s="631">
        <f t="shared" si="907"/>
        <v>0</v>
      </c>
      <c r="KB469" s="631">
        <f t="shared" si="907"/>
        <v>0</v>
      </c>
      <c r="KC469" s="631">
        <f t="shared" si="907"/>
        <v>0</v>
      </c>
      <c r="KD469" s="631">
        <f t="shared" si="907"/>
        <v>0</v>
      </c>
      <c r="KE469" s="631">
        <f t="shared" si="907"/>
        <v>0</v>
      </c>
      <c r="KF469" s="631">
        <f t="shared" si="907"/>
        <v>0</v>
      </c>
      <c r="KG469" s="631">
        <f t="shared" si="907"/>
        <v>0</v>
      </c>
      <c r="KH469" s="631">
        <f t="shared" si="907"/>
        <v>0</v>
      </c>
      <c r="KI469" s="631">
        <f t="shared" si="908"/>
        <v>0</v>
      </c>
      <c r="KJ469" s="631">
        <f t="shared" si="908"/>
        <v>0</v>
      </c>
      <c r="KK469" s="631">
        <f t="shared" si="908"/>
        <v>0</v>
      </c>
      <c r="KL469" s="631">
        <f t="shared" si="908"/>
        <v>0</v>
      </c>
      <c r="KM469" s="631">
        <f t="shared" si="908"/>
        <v>0</v>
      </c>
      <c r="KN469" s="631">
        <f t="shared" si="908"/>
        <v>0</v>
      </c>
      <c r="KO469" s="631">
        <f t="shared" si="908"/>
        <v>0</v>
      </c>
      <c r="KP469" s="631">
        <f t="shared" si="908"/>
        <v>0</v>
      </c>
      <c r="KQ469" s="631">
        <f t="shared" si="908"/>
        <v>0</v>
      </c>
      <c r="KR469" s="631">
        <f t="shared" si="908"/>
        <v>0</v>
      </c>
      <c r="KS469" s="631">
        <f t="shared" si="909"/>
        <v>0</v>
      </c>
      <c r="KT469" s="631">
        <f t="shared" si="909"/>
        <v>0</v>
      </c>
      <c r="KU469" s="631">
        <f t="shared" si="909"/>
        <v>0</v>
      </c>
      <c r="KV469" s="631">
        <f t="shared" si="909"/>
        <v>0</v>
      </c>
      <c r="KW469" s="631">
        <f t="shared" si="909"/>
        <v>0</v>
      </c>
      <c r="KX469" s="631">
        <f t="shared" si="909"/>
        <v>0</v>
      </c>
      <c r="KY469" s="631"/>
      <c r="KZ469" s="631">
        <f t="shared" si="910"/>
        <v>0</v>
      </c>
      <c r="LA469" s="631">
        <f t="shared" si="910"/>
        <v>0</v>
      </c>
      <c r="LB469" s="631">
        <f t="shared" si="910"/>
        <v>0</v>
      </c>
      <c r="LC469" s="631">
        <f t="shared" si="910"/>
        <v>0</v>
      </c>
      <c r="LD469" s="631">
        <f t="shared" si="910"/>
        <v>0</v>
      </c>
      <c r="LE469" s="631">
        <f t="shared" si="910"/>
        <v>0</v>
      </c>
      <c r="LF469" s="631">
        <f t="shared" si="910"/>
        <v>0</v>
      </c>
      <c r="LG469" s="631">
        <f t="shared" si="910"/>
        <v>0</v>
      </c>
      <c r="LH469" s="631">
        <f t="shared" si="910"/>
        <v>0</v>
      </c>
      <c r="LI469" s="631">
        <f t="shared" si="910"/>
        <v>0</v>
      </c>
      <c r="LJ469" s="631">
        <f t="shared" si="911"/>
        <v>0</v>
      </c>
      <c r="LK469" s="631">
        <f t="shared" si="911"/>
        <v>0</v>
      </c>
      <c r="LL469" s="631">
        <f t="shared" si="911"/>
        <v>0</v>
      </c>
      <c r="LM469" s="631">
        <f t="shared" si="911"/>
        <v>0</v>
      </c>
      <c r="LN469" s="631">
        <f t="shared" si="911"/>
        <v>0</v>
      </c>
      <c r="LO469" s="631">
        <f t="shared" si="911"/>
        <v>0</v>
      </c>
      <c r="LP469" s="631">
        <f t="shared" si="911"/>
        <v>0</v>
      </c>
      <c r="LQ469" s="631">
        <f t="shared" si="911"/>
        <v>0</v>
      </c>
      <c r="LR469" s="631">
        <f t="shared" si="911"/>
        <v>0</v>
      </c>
      <c r="LS469" s="631">
        <f t="shared" si="911"/>
        <v>0</v>
      </c>
      <c r="LT469" s="631">
        <f t="shared" si="912"/>
        <v>0</v>
      </c>
      <c r="LU469" s="631">
        <f t="shared" si="912"/>
        <v>0</v>
      </c>
      <c r="LV469" s="631">
        <f t="shared" si="912"/>
        <v>0</v>
      </c>
      <c r="LW469" s="631">
        <f t="shared" si="912"/>
        <v>0</v>
      </c>
      <c r="LX469" s="631">
        <f t="shared" si="912"/>
        <v>0</v>
      </c>
      <c r="LY469" s="631">
        <f t="shared" si="912"/>
        <v>0</v>
      </c>
      <c r="LZ469" s="631">
        <f t="shared" si="912"/>
        <v>0</v>
      </c>
      <c r="MA469" s="631">
        <f t="shared" si="912"/>
        <v>0</v>
      </c>
      <c r="MB469" s="631">
        <f t="shared" si="912"/>
        <v>0</v>
      </c>
      <c r="MC469" s="631">
        <f t="shared" si="912"/>
        <v>0</v>
      </c>
      <c r="MD469" s="631">
        <f t="shared" si="913"/>
        <v>0</v>
      </c>
      <c r="ME469" s="631">
        <f t="shared" si="913"/>
        <v>0</v>
      </c>
      <c r="MF469" s="631">
        <f t="shared" si="913"/>
        <v>0</v>
      </c>
      <c r="MG469" s="631">
        <f t="shared" si="913"/>
        <v>0</v>
      </c>
      <c r="MH469" s="631">
        <f t="shared" si="913"/>
        <v>0</v>
      </c>
      <c r="MI469" s="631">
        <f t="shared" si="913"/>
        <v>0</v>
      </c>
      <c r="MJ469" s="631">
        <f t="shared" si="913"/>
        <v>0</v>
      </c>
      <c r="MK469" s="631">
        <f t="shared" si="913"/>
        <v>0</v>
      </c>
      <c r="ML469" s="631">
        <f t="shared" si="913"/>
        <v>0</v>
      </c>
      <c r="MM469" s="631">
        <f t="shared" si="913"/>
        <v>0</v>
      </c>
      <c r="MN469" s="631">
        <f t="shared" si="914"/>
        <v>0</v>
      </c>
      <c r="MO469" s="631">
        <f t="shared" si="914"/>
        <v>0</v>
      </c>
      <c r="MP469" s="631">
        <f t="shared" si="914"/>
        <v>0</v>
      </c>
      <c r="MQ469" s="631">
        <f t="shared" si="914"/>
        <v>0</v>
      </c>
      <c r="MR469" s="631">
        <f t="shared" si="914"/>
        <v>0</v>
      </c>
      <c r="MS469" s="631">
        <f t="shared" si="914"/>
        <v>0</v>
      </c>
      <c r="MT469" s="631">
        <f t="shared" si="914"/>
        <v>0</v>
      </c>
      <c r="MU469" s="631">
        <f t="shared" si="914"/>
        <v>0</v>
      </c>
      <c r="MV469" s="631">
        <f t="shared" si="914"/>
        <v>0</v>
      </c>
      <c r="MW469" s="631">
        <f t="shared" si="914"/>
        <v>0</v>
      </c>
      <c r="MX469" s="631">
        <f t="shared" si="915"/>
        <v>0</v>
      </c>
      <c r="MY469" s="631">
        <f t="shared" si="915"/>
        <v>0</v>
      </c>
      <c r="MZ469" s="631">
        <f t="shared" si="915"/>
        <v>0</v>
      </c>
      <c r="NA469" s="631">
        <f t="shared" si="915"/>
        <v>0</v>
      </c>
      <c r="NB469" s="631">
        <f t="shared" si="915"/>
        <v>0</v>
      </c>
      <c r="NC469" s="631">
        <f t="shared" si="915"/>
        <v>0</v>
      </c>
    </row>
    <row r="470" spans="1:367" hidden="1">
      <c r="A470" s="504"/>
      <c r="B470" s="504"/>
      <c r="C470" s="497"/>
      <c r="D470" s="497"/>
      <c r="E470" s="362">
        <f t="shared" si="916"/>
        <v>0</v>
      </c>
      <c r="F470" s="363">
        <f t="shared" si="917"/>
        <v>0</v>
      </c>
      <c r="G470" s="498">
        <f>E470*Dichtheden!$V$70</f>
        <v>0</v>
      </c>
      <c r="H470" s="499">
        <f>IF(C470=0,0,ROUND(IF((G470/2)/Dichtheden!$C$3&lt;1,1,(G470/2)/Dichtheden!$C$3),0))</f>
        <v>0</v>
      </c>
      <c r="I470" s="498">
        <f>E470*Dichtheden!$AJ$70</f>
        <v>0</v>
      </c>
      <c r="J470" s="499">
        <f>IF(C470=0,0,ROUND(IF((I470/2)/Dichtheden!$D$3&lt;1,1,(I470/2)/Dichtheden!$D$3),0))</f>
        <v>0</v>
      </c>
      <c r="K470" s="498">
        <f t="shared" si="918"/>
        <v>0</v>
      </c>
      <c r="L470" s="500">
        <f t="shared" si="920"/>
        <v>0</v>
      </c>
      <c r="M470" s="498">
        <f>IF(D470=0,0,IF((D470*Dichtheden!$G$4)&lt;25,25,D470*Dichtheden!$G$4))</f>
        <v>0</v>
      </c>
      <c r="N470" s="499">
        <f>D470*Dichtheden!$H$4</f>
        <v>0</v>
      </c>
      <c r="O470" s="501"/>
      <c r="P470" s="501"/>
      <c r="Q470" s="502">
        <f>E470*Dichtheden!$AS$68</f>
        <v>0</v>
      </c>
      <c r="R470" s="495">
        <f>IF(Q470=0,0,ROUND(IF((Q470/2)/Dichtheden!$C$3&lt;1,1,(Q470/2)/Dichtheden!$C$3),0))</f>
        <v>0</v>
      </c>
      <c r="S470" s="502">
        <f>E470*Dichtheden!$AY$68</f>
        <v>0</v>
      </c>
      <c r="T470" s="495">
        <f>IF(Q470=0,0,ROUND(IF((S470/2)/Dichtheden!$D$3&lt;1,1,(S470/2)/Dichtheden!$D$3),0))</f>
        <v>0</v>
      </c>
      <c r="U470" s="502">
        <f>D470*Dichtheden!$G$5</f>
        <v>0</v>
      </c>
      <c r="V470" s="502">
        <f>D470*Dichtheden!$H$5</f>
        <v>0</v>
      </c>
      <c r="X470" s="630"/>
      <c r="AA470" s="628">
        <f t="shared" si="900"/>
        <v>0</v>
      </c>
      <c r="AB470" s="628">
        <f t="shared" si="900"/>
        <v>0</v>
      </c>
      <c r="AC470" s="628">
        <f t="shared" si="900"/>
        <v>0</v>
      </c>
      <c r="AD470" s="628">
        <f t="shared" si="900"/>
        <v>0</v>
      </c>
      <c r="AE470" s="628">
        <f t="shared" si="900"/>
        <v>0</v>
      </c>
      <c r="AF470" s="628">
        <f t="shared" si="900"/>
        <v>0</v>
      </c>
      <c r="AG470" s="628">
        <f t="shared" si="900"/>
        <v>0</v>
      </c>
      <c r="AH470" s="628">
        <f t="shared" si="900"/>
        <v>0</v>
      </c>
      <c r="AI470" s="628">
        <f t="shared" si="900"/>
        <v>0</v>
      </c>
      <c r="AJ470" s="628">
        <f t="shared" si="900"/>
        <v>0</v>
      </c>
      <c r="AK470" s="628">
        <f t="shared" si="900"/>
        <v>0</v>
      </c>
      <c r="AL470" s="628">
        <f t="shared" si="900"/>
        <v>0</v>
      </c>
      <c r="AM470" s="628">
        <f t="shared" si="900"/>
        <v>0</v>
      </c>
      <c r="AN470" s="628">
        <f t="shared" si="900"/>
        <v>0</v>
      </c>
      <c r="AO470" s="628">
        <f t="shared" si="900"/>
        <v>0</v>
      </c>
      <c r="AP470" s="628">
        <f t="shared" si="900"/>
        <v>0</v>
      </c>
      <c r="AQ470" s="628">
        <f t="shared" si="922"/>
        <v>0</v>
      </c>
      <c r="AR470" s="628">
        <f t="shared" si="922"/>
        <v>0</v>
      </c>
      <c r="AS470" s="628">
        <f t="shared" si="922"/>
        <v>0</v>
      </c>
      <c r="AT470" s="628">
        <f t="shared" si="922"/>
        <v>0</v>
      </c>
      <c r="AU470" s="628">
        <f t="shared" si="922"/>
        <v>0</v>
      </c>
      <c r="AV470" s="628">
        <f t="shared" si="922"/>
        <v>0</v>
      </c>
      <c r="AW470" s="628">
        <f t="shared" si="922"/>
        <v>0</v>
      </c>
      <c r="AX470" s="628">
        <f t="shared" si="922"/>
        <v>0</v>
      </c>
      <c r="AY470" s="628">
        <f t="shared" si="922"/>
        <v>0</v>
      </c>
      <c r="AZ470" s="628">
        <f t="shared" si="922"/>
        <v>0</v>
      </c>
      <c r="BA470" s="628">
        <f t="shared" si="922"/>
        <v>0</v>
      </c>
      <c r="BB470" s="628">
        <f t="shared" si="922"/>
        <v>0</v>
      </c>
      <c r="BC470" s="628">
        <f t="shared" si="922"/>
        <v>0</v>
      </c>
      <c r="BD470" s="628">
        <f t="shared" si="922"/>
        <v>0</v>
      </c>
      <c r="BE470" s="628">
        <f t="shared" si="922"/>
        <v>0</v>
      </c>
      <c r="BF470" s="628">
        <f t="shared" si="922"/>
        <v>0</v>
      </c>
      <c r="BG470" s="628">
        <f t="shared" si="901"/>
        <v>0</v>
      </c>
      <c r="BH470" s="628">
        <f t="shared" si="901"/>
        <v>0</v>
      </c>
      <c r="BI470" s="628">
        <f t="shared" si="901"/>
        <v>0</v>
      </c>
      <c r="BJ470" s="628">
        <f t="shared" si="901"/>
        <v>0</v>
      </c>
      <c r="BK470" s="628">
        <f t="shared" si="901"/>
        <v>0</v>
      </c>
      <c r="BL470" s="628">
        <f t="shared" si="901"/>
        <v>0</v>
      </c>
      <c r="BM470" s="628">
        <f t="shared" si="901"/>
        <v>0</v>
      </c>
      <c r="BN470" s="628">
        <f t="shared" si="901"/>
        <v>0</v>
      </c>
      <c r="BO470" s="628">
        <f t="shared" si="901"/>
        <v>0</v>
      </c>
      <c r="BP470" s="628">
        <f t="shared" si="901"/>
        <v>0</v>
      </c>
      <c r="BQ470" s="628">
        <f t="shared" si="901"/>
        <v>0</v>
      </c>
      <c r="BR470" s="628">
        <f t="shared" si="901"/>
        <v>0</v>
      </c>
      <c r="BS470" s="628">
        <f t="shared" si="901"/>
        <v>0</v>
      </c>
      <c r="BT470" s="628">
        <f t="shared" si="901"/>
        <v>0</v>
      </c>
      <c r="BU470" s="628">
        <f t="shared" si="901"/>
        <v>0</v>
      </c>
      <c r="BV470" s="628">
        <f t="shared" si="901"/>
        <v>0</v>
      </c>
      <c r="BW470" s="628">
        <f t="shared" si="874"/>
        <v>0</v>
      </c>
      <c r="BX470" s="628">
        <f t="shared" si="874"/>
        <v>0</v>
      </c>
      <c r="BY470" s="628">
        <f t="shared" si="874"/>
        <v>0</v>
      </c>
      <c r="BZ470" s="628">
        <f t="shared" si="874"/>
        <v>0</v>
      </c>
      <c r="CA470" s="628">
        <f t="shared" si="874"/>
        <v>0</v>
      </c>
      <c r="CB470" s="628">
        <f t="shared" si="874"/>
        <v>0</v>
      </c>
      <c r="CC470" s="628">
        <f t="shared" si="874"/>
        <v>0</v>
      </c>
      <c r="CD470" s="628">
        <f t="shared" si="874"/>
        <v>0</v>
      </c>
      <c r="CE470" s="628"/>
      <c r="CF470" s="628">
        <f t="shared" si="902"/>
        <v>0</v>
      </c>
      <c r="CG470" s="628">
        <f t="shared" si="902"/>
        <v>0</v>
      </c>
      <c r="CH470" s="628">
        <f t="shared" si="902"/>
        <v>0</v>
      </c>
      <c r="CI470" s="628">
        <f t="shared" si="902"/>
        <v>0</v>
      </c>
      <c r="CJ470" s="628">
        <f t="shared" si="902"/>
        <v>0</v>
      </c>
      <c r="CK470" s="628">
        <f t="shared" si="902"/>
        <v>0</v>
      </c>
      <c r="CL470" s="628">
        <f t="shared" si="902"/>
        <v>0</v>
      </c>
      <c r="CM470" s="628">
        <f t="shared" si="902"/>
        <v>0</v>
      </c>
      <c r="CN470" s="628">
        <f t="shared" si="902"/>
        <v>0</v>
      </c>
      <c r="CO470" s="628">
        <f t="shared" si="902"/>
        <v>0</v>
      </c>
      <c r="CP470" s="628">
        <f t="shared" si="902"/>
        <v>0</v>
      </c>
      <c r="CQ470" s="628">
        <f t="shared" si="902"/>
        <v>0</v>
      </c>
      <c r="CR470" s="628">
        <f t="shared" si="902"/>
        <v>0</v>
      </c>
      <c r="CS470" s="628">
        <f t="shared" si="902"/>
        <v>0</v>
      </c>
      <c r="CT470" s="628">
        <f t="shared" si="902"/>
        <v>0</v>
      </c>
      <c r="CU470" s="628">
        <f t="shared" si="902"/>
        <v>0</v>
      </c>
      <c r="CV470" s="628">
        <f t="shared" si="923"/>
        <v>0</v>
      </c>
      <c r="CW470" s="628">
        <f t="shared" si="923"/>
        <v>0</v>
      </c>
      <c r="CX470" s="628">
        <f t="shared" si="923"/>
        <v>0</v>
      </c>
      <c r="CY470" s="628">
        <f t="shared" si="923"/>
        <v>0</v>
      </c>
      <c r="CZ470" s="628">
        <f t="shared" si="923"/>
        <v>0</v>
      </c>
      <c r="DA470" s="628">
        <f t="shared" si="923"/>
        <v>0</v>
      </c>
      <c r="DB470" s="628">
        <f t="shared" si="923"/>
        <v>0</v>
      </c>
      <c r="DC470" s="628">
        <f t="shared" si="923"/>
        <v>0</v>
      </c>
      <c r="DD470" s="628">
        <f t="shared" si="923"/>
        <v>0</v>
      </c>
      <c r="DE470" s="628">
        <f t="shared" si="923"/>
        <v>0</v>
      </c>
      <c r="DF470" s="628">
        <f t="shared" si="923"/>
        <v>0</v>
      </c>
      <c r="DG470" s="628">
        <f t="shared" si="923"/>
        <v>0</v>
      </c>
      <c r="DH470" s="628">
        <f t="shared" si="923"/>
        <v>0</v>
      </c>
      <c r="DI470" s="628">
        <f t="shared" si="923"/>
        <v>0</v>
      </c>
      <c r="DJ470" s="628">
        <f t="shared" si="923"/>
        <v>0</v>
      </c>
      <c r="DK470" s="628">
        <f t="shared" si="923"/>
        <v>0</v>
      </c>
      <c r="DL470" s="628">
        <f t="shared" si="903"/>
        <v>0</v>
      </c>
      <c r="DM470" s="628">
        <f t="shared" si="903"/>
        <v>0</v>
      </c>
      <c r="DN470" s="628">
        <f t="shared" si="903"/>
        <v>0</v>
      </c>
      <c r="DO470" s="628">
        <f t="shared" si="903"/>
        <v>0</v>
      </c>
      <c r="DP470" s="628">
        <f t="shared" si="903"/>
        <v>0</v>
      </c>
      <c r="DQ470" s="628">
        <f t="shared" si="903"/>
        <v>0</v>
      </c>
      <c r="DR470" s="628">
        <f t="shared" si="903"/>
        <v>0</v>
      </c>
      <c r="DS470" s="628">
        <f t="shared" si="903"/>
        <v>0</v>
      </c>
      <c r="DT470" s="628">
        <f t="shared" si="903"/>
        <v>0</v>
      </c>
      <c r="DU470" s="628">
        <f t="shared" si="903"/>
        <v>0</v>
      </c>
      <c r="DV470" s="628">
        <f t="shared" si="903"/>
        <v>0</v>
      </c>
      <c r="DW470" s="628">
        <f t="shared" si="903"/>
        <v>0</v>
      </c>
      <c r="DX470" s="628">
        <f t="shared" si="903"/>
        <v>0</v>
      </c>
      <c r="DY470" s="628">
        <f t="shared" si="903"/>
        <v>0</v>
      </c>
      <c r="DZ470" s="628">
        <f t="shared" si="903"/>
        <v>0</v>
      </c>
      <c r="EA470" s="628">
        <f t="shared" si="903"/>
        <v>0</v>
      </c>
      <c r="EB470" s="628">
        <f t="shared" si="877"/>
        <v>0</v>
      </c>
      <c r="EC470" s="628">
        <f t="shared" si="877"/>
        <v>0</v>
      </c>
      <c r="ED470" s="628">
        <f t="shared" si="877"/>
        <v>0</v>
      </c>
      <c r="EE470" s="628">
        <f t="shared" si="877"/>
        <v>0</v>
      </c>
      <c r="EF470" s="628">
        <f t="shared" si="877"/>
        <v>0</v>
      </c>
      <c r="EG470" s="628">
        <f t="shared" si="877"/>
        <v>0</v>
      </c>
      <c r="EH470" s="628">
        <f t="shared" si="877"/>
        <v>0</v>
      </c>
      <c r="EI470" s="628">
        <f t="shared" si="877"/>
        <v>0</v>
      </c>
      <c r="EJ470" s="631"/>
      <c r="EK470" s="631">
        <f t="shared" si="924"/>
        <v>0</v>
      </c>
      <c r="EL470" s="631">
        <f t="shared" si="924"/>
        <v>0</v>
      </c>
      <c r="EM470" s="631">
        <f t="shared" si="924"/>
        <v>0</v>
      </c>
      <c r="EN470" s="631">
        <f t="shared" si="924"/>
        <v>0</v>
      </c>
      <c r="EO470" s="631">
        <f t="shared" si="924"/>
        <v>0</v>
      </c>
      <c r="EP470" s="631">
        <f t="shared" si="924"/>
        <v>0</v>
      </c>
      <c r="EQ470" s="631">
        <f t="shared" si="924"/>
        <v>0</v>
      </c>
      <c r="ER470" s="631">
        <f t="shared" si="924"/>
        <v>0</v>
      </c>
      <c r="ES470" s="631">
        <f t="shared" si="924"/>
        <v>0</v>
      </c>
      <c r="ET470" s="631">
        <f t="shared" si="924"/>
        <v>0</v>
      </c>
      <c r="EU470" s="631">
        <f t="shared" si="924"/>
        <v>0</v>
      </c>
      <c r="EV470" s="631">
        <f t="shared" si="924"/>
        <v>0</v>
      </c>
      <c r="EW470" s="631">
        <f t="shared" si="924"/>
        <v>0</v>
      </c>
      <c r="EX470" s="631">
        <f t="shared" si="924"/>
        <v>0</v>
      </c>
      <c r="EY470" s="631">
        <f t="shared" si="924"/>
        <v>0</v>
      </c>
      <c r="EZ470" s="631">
        <f t="shared" si="924"/>
        <v>0</v>
      </c>
      <c r="FA470" s="631">
        <f t="shared" si="919"/>
        <v>0</v>
      </c>
      <c r="FB470" s="631">
        <f t="shared" si="919"/>
        <v>0</v>
      </c>
      <c r="FC470" s="631">
        <f t="shared" si="919"/>
        <v>0</v>
      </c>
      <c r="FD470" s="631">
        <f t="shared" si="899"/>
        <v>0</v>
      </c>
      <c r="FE470" s="631">
        <f t="shared" si="899"/>
        <v>0</v>
      </c>
      <c r="FF470" s="631">
        <f t="shared" si="899"/>
        <v>0</v>
      </c>
      <c r="FG470" s="631">
        <f t="shared" si="899"/>
        <v>0</v>
      </c>
      <c r="FH470" s="631">
        <f t="shared" ref="FD470:FS486" si="928">IF($A470=FH$60,$H470,0)</f>
        <v>0</v>
      </c>
      <c r="FI470" s="631">
        <f t="shared" si="928"/>
        <v>0</v>
      </c>
      <c r="FJ470" s="631">
        <f t="shared" si="928"/>
        <v>0</v>
      </c>
      <c r="FK470" s="631">
        <f t="shared" si="928"/>
        <v>0</v>
      </c>
      <c r="FL470" s="631">
        <f t="shared" si="928"/>
        <v>0</v>
      </c>
      <c r="FM470" s="631">
        <f t="shared" si="928"/>
        <v>0</v>
      </c>
      <c r="FN470" s="631">
        <f t="shared" si="928"/>
        <v>0</v>
      </c>
      <c r="FO470" s="631">
        <f t="shared" si="928"/>
        <v>0</v>
      </c>
      <c r="FP470" s="631">
        <f t="shared" si="928"/>
        <v>0</v>
      </c>
      <c r="FQ470" s="631">
        <f t="shared" si="928"/>
        <v>0</v>
      </c>
      <c r="FR470" s="631">
        <f t="shared" si="928"/>
        <v>0</v>
      </c>
      <c r="FS470" s="631">
        <f t="shared" si="928"/>
        <v>0</v>
      </c>
      <c r="FT470" s="631">
        <f t="shared" si="881"/>
        <v>0</v>
      </c>
      <c r="FU470" s="631">
        <f t="shared" si="881"/>
        <v>0</v>
      </c>
      <c r="FV470" s="631">
        <f t="shared" si="880"/>
        <v>0</v>
      </c>
      <c r="FW470" s="631">
        <f t="shared" si="880"/>
        <v>0</v>
      </c>
      <c r="FX470" s="631">
        <f t="shared" si="880"/>
        <v>0</v>
      </c>
      <c r="FY470" s="631">
        <f t="shared" si="880"/>
        <v>0</v>
      </c>
      <c r="FZ470" s="631">
        <f t="shared" si="880"/>
        <v>0</v>
      </c>
      <c r="GA470" s="631">
        <f t="shared" si="880"/>
        <v>0</v>
      </c>
      <c r="GB470" s="631">
        <f t="shared" si="880"/>
        <v>0</v>
      </c>
      <c r="GC470" s="631">
        <f t="shared" si="880"/>
        <v>0</v>
      </c>
      <c r="GD470" s="631">
        <f t="shared" si="926"/>
        <v>0</v>
      </c>
      <c r="GE470" s="631">
        <f t="shared" si="926"/>
        <v>0</v>
      </c>
      <c r="GF470" s="631">
        <f t="shared" si="926"/>
        <v>0</v>
      </c>
      <c r="GG470" s="631">
        <f t="shared" si="926"/>
        <v>0</v>
      </c>
      <c r="GH470" s="631">
        <f t="shared" si="926"/>
        <v>0</v>
      </c>
      <c r="GI470" s="631">
        <f t="shared" si="853"/>
        <v>0</v>
      </c>
      <c r="GJ470" s="631">
        <f t="shared" si="853"/>
        <v>0</v>
      </c>
      <c r="GK470" s="631">
        <f t="shared" si="853"/>
        <v>0</v>
      </c>
      <c r="GL470" s="631">
        <f t="shared" si="853"/>
        <v>0</v>
      </c>
      <c r="GM470" s="631">
        <f t="shared" si="853"/>
        <v>0</v>
      </c>
      <c r="GN470" s="631">
        <f t="shared" si="853"/>
        <v>0</v>
      </c>
      <c r="GO470" s="631"/>
      <c r="GP470" s="631">
        <f t="shared" si="925"/>
        <v>0</v>
      </c>
      <c r="GQ470" s="631">
        <f t="shared" si="925"/>
        <v>0</v>
      </c>
      <c r="GR470" s="631">
        <f t="shared" si="925"/>
        <v>0</v>
      </c>
      <c r="GS470" s="631">
        <f t="shared" si="925"/>
        <v>0</v>
      </c>
      <c r="GT470" s="631">
        <f t="shared" si="925"/>
        <v>0</v>
      </c>
      <c r="GU470" s="631">
        <f t="shared" si="925"/>
        <v>0</v>
      </c>
      <c r="GV470" s="631">
        <f t="shared" si="925"/>
        <v>0</v>
      </c>
      <c r="GW470" s="631">
        <f t="shared" si="925"/>
        <v>0</v>
      </c>
      <c r="GX470" s="631">
        <f t="shared" si="925"/>
        <v>0</v>
      </c>
      <c r="GY470" s="631">
        <f t="shared" si="925"/>
        <v>0</v>
      </c>
      <c r="GZ470" s="631">
        <f t="shared" si="925"/>
        <v>0</v>
      </c>
      <c r="HA470" s="631">
        <f t="shared" si="925"/>
        <v>0</v>
      </c>
      <c r="HB470" s="631">
        <f t="shared" si="925"/>
        <v>0</v>
      </c>
      <c r="HC470" s="631">
        <f t="shared" si="925"/>
        <v>0</v>
      </c>
      <c r="HD470" s="631">
        <f t="shared" si="925"/>
        <v>0</v>
      </c>
      <c r="HE470" s="631">
        <f t="shared" si="878"/>
        <v>0</v>
      </c>
      <c r="HF470" s="631">
        <f t="shared" si="878"/>
        <v>0</v>
      </c>
      <c r="HG470" s="631">
        <f t="shared" si="878"/>
        <v>0</v>
      </c>
      <c r="HH470" s="631">
        <f t="shared" si="878"/>
        <v>0</v>
      </c>
      <c r="HI470" s="631">
        <f t="shared" si="921"/>
        <v>0</v>
      </c>
      <c r="HJ470" s="631">
        <f t="shared" si="921"/>
        <v>0</v>
      </c>
      <c r="HK470" s="631">
        <f t="shared" si="921"/>
        <v>0</v>
      </c>
      <c r="HL470" s="631">
        <f t="shared" si="921"/>
        <v>0</v>
      </c>
      <c r="HM470" s="631">
        <f t="shared" si="921"/>
        <v>0</v>
      </c>
      <c r="HN470" s="631">
        <f t="shared" si="921"/>
        <v>0</v>
      </c>
      <c r="HO470" s="631">
        <f t="shared" si="921"/>
        <v>0</v>
      </c>
      <c r="HP470" s="631">
        <f t="shared" si="921"/>
        <v>0</v>
      </c>
      <c r="HQ470" s="631">
        <f t="shared" si="921"/>
        <v>0</v>
      </c>
      <c r="HR470" s="631">
        <f t="shared" si="835"/>
        <v>0</v>
      </c>
      <c r="HS470" s="631">
        <f t="shared" si="835"/>
        <v>0</v>
      </c>
      <c r="HT470" s="631">
        <f t="shared" si="835"/>
        <v>0</v>
      </c>
      <c r="HU470" s="631">
        <f t="shared" si="835"/>
        <v>0</v>
      </c>
      <c r="HV470" s="631">
        <f t="shared" si="927"/>
        <v>0</v>
      </c>
      <c r="HW470" s="631">
        <f t="shared" si="927"/>
        <v>0</v>
      </c>
      <c r="HX470" s="631">
        <f t="shared" si="927"/>
        <v>0</v>
      </c>
      <c r="HY470" s="631">
        <f t="shared" si="927"/>
        <v>0</v>
      </c>
      <c r="HZ470" s="631">
        <f t="shared" si="927"/>
        <v>0</v>
      </c>
      <c r="IA470" s="631">
        <f t="shared" si="927"/>
        <v>0</v>
      </c>
      <c r="IB470" s="631">
        <f t="shared" si="927"/>
        <v>0</v>
      </c>
      <c r="IC470" s="631">
        <f t="shared" si="927"/>
        <v>0</v>
      </c>
      <c r="ID470" s="631">
        <f t="shared" si="927"/>
        <v>0</v>
      </c>
      <c r="IE470" s="631">
        <f t="shared" si="927"/>
        <v>0</v>
      </c>
      <c r="IF470" s="631">
        <f t="shared" si="927"/>
        <v>0</v>
      </c>
      <c r="IG470" s="631">
        <f t="shared" si="927"/>
        <v>0</v>
      </c>
      <c r="IH470" s="631">
        <f t="shared" si="927"/>
        <v>0</v>
      </c>
      <c r="II470" s="631">
        <f t="shared" si="927"/>
        <v>0</v>
      </c>
      <c r="IJ470" s="631">
        <f t="shared" si="927"/>
        <v>0</v>
      </c>
      <c r="IK470" s="631">
        <f t="shared" si="927"/>
        <v>0</v>
      </c>
      <c r="IL470" s="631">
        <f t="shared" si="879"/>
        <v>0</v>
      </c>
      <c r="IM470" s="631">
        <f t="shared" si="879"/>
        <v>0</v>
      </c>
      <c r="IN470" s="631">
        <f t="shared" si="879"/>
        <v>0</v>
      </c>
      <c r="IO470" s="631">
        <f t="shared" si="879"/>
        <v>0</v>
      </c>
      <c r="IP470" s="631">
        <f t="shared" si="879"/>
        <v>0</v>
      </c>
      <c r="IQ470" s="631">
        <f t="shared" si="879"/>
        <v>0</v>
      </c>
      <c r="IR470" s="631">
        <f t="shared" si="879"/>
        <v>0</v>
      </c>
      <c r="IS470" s="631">
        <f t="shared" si="879"/>
        <v>0</v>
      </c>
      <c r="IT470" s="631"/>
      <c r="IU470" s="631">
        <f t="shared" si="904"/>
        <v>0</v>
      </c>
      <c r="IV470" s="631">
        <f t="shared" si="904"/>
        <v>0</v>
      </c>
      <c r="IW470" s="631">
        <f t="shared" si="904"/>
        <v>0</v>
      </c>
      <c r="IX470" s="631">
        <f t="shared" si="904"/>
        <v>0</v>
      </c>
      <c r="IY470" s="631">
        <f t="shared" si="904"/>
        <v>0</v>
      </c>
      <c r="IZ470" s="631">
        <f t="shared" si="904"/>
        <v>0</v>
      </c>
      <c r="JA470" s="631">
        <f t="shared" si="904"/>
        <v>0</v>
      </c>
      <c r="JB470" s="631">
        <f t="shared" si="904"/>
        <v>0</v>
      </c>
      <c r="JC470" s="631">
        <f t="shared" si="904"/>
        <v>0</v>
      </c>
      <c r="JD470" s="631">
        <f t="shared" si="904"/>
        <v>0</v>
      </c>
      <c r="JE470" s="631">
        <f t="shared" si="905"/>
        <v>0</v>
      </c>
      <c r="JF470" s="631">
        <f t="shared" si="905"/>
        <v>0</v>
      </c>
      <c r="JG470" s="631">
        <f t="shared" si="905"/>
        <v>0</v>
      </c>
      <c r="JH470" s="631">
        <f t="shared" si="905"/>
        <v>0</v>
      </c>
      <c r="JI470" s="631">
        <f t="shared" si="905"/>
        <v>0</v>
      </c>
      <c r="JJ470" s="631">
        <f t="shared" si="905"/>
        <v>0</v>
      </c>
      <c r="JK470" s="631">
        <f t="shared" si="905"/>
        <v>0</v>
      </c>
      <c r="JL470" s="631">
        <f t="shared" si="905"/>
        <v>0</v>
      </c>
      <c r="JM470" s="631">
        <f t="shared" si="905"/>
        <v>0</v>
      </c>
      <c r="JN470" s="631">
        <f t="shared" si="905"/>
        <v>0</v>
      </c>
      <c r="JO470" s="631">
        <f t="shared" si="906"/>
        <v>0</v>
      </c>
      <c r="JP470" s="631">
        <f t="shared" si="906"/>
        <v>0</v>
      </c>
      <c r="JQ470" s="631">
        <f t="shared" si="906"/>
        <v>0</v>
      </c>
      <c r="JR470" s="631">
        <f t="shared" si="906"/>
        <v>0</v>
      </c>
      <c r="JS470" s="631">
        <f t="shared" si="906"/>
        <v>0</v>
      </c>
      <c r="JT470" s="631">
        <f t="shared" si="906"/>
        <v>0</v>
      </c>
      <c r="JU470" s="631">
        <f t="shared" si="906"/>
        <v>0</v>
      </c>
      <c r="JV470" s="631">
        <f t="shared" si="906"/>
        <v>0</v>
      </c>
      <c r="JW470" s="631">
        <f t="shared" si="906"/>
        <v>0</v>
      </c>
      <c r="JX470" s="631">
        <f t="shared" si="906"/>
        <v>0</v>
      </c>
      <c r="JY470" s="631">
        <f t="shared" si="907"/>
        <v>0</v>
      </c>
      <c r="JZ470" s="631">
        <f t="shared" si="907"/>
        <v>0</v>
      </c>
      <c r="KA470" s="631">
        <f t="shared" si="907"/>
        <v>0</v>
      </c>
      <c r="KB470" s="631">
        <f t="shared" si="907"/>
        <v>0</v>
      </c>
      <c r="KC470" s="631">
        <f t="shared" si="907"/>
        <v>0</v>
      </c>
      <c r="KD470" s="631">
        <f t="shared" si="907"/>
        <v>0</v>
      </c>
      <c r="KE470" s="631">
        <f t="shared" si="907"/>
        <v>0</v>
      </c>
      <c r="KF470" s="631">
        <f t="shared" si="907"/>
        <v>0</v>
      </c>
      <c r="KG470" s="631">
        <f t="shared" si="907"/>
        <v>0</v>
      </c>
      <c r="KH470" s="631">
        <f t="shared" si="907"/>
        <v>0</v>
      </c>
      <c r="KI470" s="631">
        <f t="shared" si="908"/>
        <v>0</v>
      </c>
      <c r="KJ470" s="631">
        <f t="shared" si="908"/>
        <v>0</v>
      </c>
      <c r="KK470" s="631">
        <f t="shared" si="908"/>
        <v>0</v>
      </c>
      <c r="KL470" s="631">
        <f t="shared" si="908"/>
        <v>0</v>
      </c>
      <c r="KM470" s="631">
        <f t="shared" si="908"/>
        <v>0</v>
      </c>
      <c r="KN470" s="631">
        <f t="shared" si="908"/>
        <v>0</v>
      </c>
      <c r="KO470" s="631">
        <f t="shared" si="908"/>
        <v>0</v>
      </c>
      <c r="KP470" s="631">
        <f t="shared" si="908"/>
        <v>0</v>
      </c>
      <c r="KQ470" s="631">
        <f t="shared" si="908"/>
        <v>0</v>
      </c>
      <c r="KR470" s="631">
        <f t="shared" si="908"/>
        <v>0</v>
      </c>
      <c r="KS470" s="631">
        <f t="shared" si="909"/>
        <v>0</v>
      </c>
      <c r="KT470" s="631">
        <f t="shared" si="909"/>
        <v>0</v>
      </c>
      <c r="KU470" s="631">
        <f t="shared" si="909"/>
        <v>0</v>
      </c>
      <c r="KV470" s="631">
        <f t="shared" si="909"/>
        <v>0</v>
      </c>
      <c r="KW470" s="631">
        <f t="shared" si="909"/>
        <v>0</v>
      </c>
      <c r="KX470" s="631">
        <f t="shared" si="909"/>
        <v>0</v>
      </c>
      <c r="KY470" s="631"/>
      <c r="KZ470" s="631">
        <f t="shared" si="910"/>
        <v>0</v>
      </c>
      <c r="LA470" s="631">
        <f t="shared" si="910"/>
        <v>0</v>
      </c>
      <c r="LB470" s="631">
        <f t="shared" si="910"/>
        <v>0</v>
      </c>
      <c r="LC470" s="631">
        <f t="shared" si="910"/>
        <v>0</v>
      </c>
      <c r="LD470" s="631">
        <f t="shared" si="910"/>
        <v>0</v>
      </c>
      <c r="LE470" s="631">
        <f t="shared" si="910"/>
        <v>0</v>
      </c>
      <c r="LF470" s="631">
        <f t="shared" si="910"/>
        <v>0</v>
      </c>
      <c r="LG470" s="631">
        <f t="shared" si="910"/>
        <v>0</v>
      </c>
      <c r="LH470" s="631">
        <f t="shared" si="910"/>
        <v>0</v>
      </c>
      <c r="LI470" s="631">
        <f t="shared" si="910"/>
        <v>0</v>
      </c>
      <c r="LJ470" s="631">
        <f t="shared" si="911"/>
        <v>0</v>
      </c>
      <c r="LK470" s="631">
        <f t="shared" si="911"/>
        <v>0</v>
      </c>
      <c r="LL470" s="631">
        <f t="shared" si="911"/>
        <v>0</v>
      </c>
      <c r="LM470" s="631">
        <f t="shared" si="911"/>
        <v>0</v>
      </c>
      <c r="LN470" s="631">
        <f t="shared" si="911"/>
        <v>0</v>
      </c>
      <c r="LO470" s="631">
        <f t="shared" si="911"/>
        <v>0</v>
      </c>
      <c r="LP470" s="631">
        <f t="shared" si="911"/>
        <v>0</v>
      </c>
      <c r="LQ470" s="631">
        <f t="shared" si="911"/>
        <v>0</v>
      </c>
      <c r="LR470" s="631">
        <f t="shared" si="911"/>
        <v>0</v>
      </c>
      <c r="LS470" s="631">
        <f t="shared" si="911"/>
        <v>0</v>
      </c>
      <c r="LT470" s="631">
        <f t="shared" si="912"/>
        <v>0</v>
      </c>
      <c r="LU470" s="631">
        <f t="shared" si="912"/>
        <v>0</v>
      </c>
      <c r="LV470" s="631">
        <f t="shared" si="912"/>
        <v>0</v>
      </c>
      <c r="LW470" s="631">
        <f t="shared" si="912"/>
        <v>0</v>
      </c>
      <c r="LX470" s="631">
        <f t="shared" si="912"/>
        <v>0</v>
      </c>
      <c r="LY470" s="631">
        <f t="shared" si="912"/>
        <v>0</v>
      </c>
      <c r="LZ470" s="631">
        <f t="shared" si="912"/>
        <v>0</v>
      </c>
      <c r="MA470" s="631">
        <f t="shared" si="912"/>
        <v>0</v>
      </c>
      <c r="MB470" s="631">
        <f t="shared" si="912"/>
        <v>0</v>
      </c>
      <c r="MC470" s="631">
        <f t="shared" si="912"/>
        <v>0</v>
      </c>
      <c r="MD470" s="631">
        <f t="shared" si="913"/>
        <v>0</v>
      </c>
      <c r="ME470" s="631">
        <f t="shared" si="913"/>
        <v>0</v>
      </c>
      <c r="MF470" s="631">
        <f t="shared" si="913"/>
        <v>0</v>
      </c>
      <c r="MG470" s="631">
        <f t="shared" si="913"/>
        <v>0</v>
      </c>
      <c r="MH470" s="631">
        <f t="shared" si="913"/>
        <v>0</v>
      </c>
      <c r="MI470" s="631">
        <f t="shared" si="913"/>
        <v>0</v>
      </c>
      <c r="MJ470" s="631">
        <f t="shared" si="913"/>
        <v>0</v>
      </c>
      <c r="MK470" s="631">
        <f t="shared" si="913"/>
        <v>0</v>
      </c>
      <c r="ML470" s="631">
        <f t="shared" si="913"/>
        <v>0</v>
      </c>
      <c r="MM470" s="631">
        <f t="shared" si="913"/>
        <v>0</v>
      </c>
      <c r="MN470" s="631">
        <f t="shared" si="914"/>
        <v>0</v>
      </c>
      <c r="MO470" s="631">
        <f t="shared" si="914"/>
        <v>0</v>
      </c>
      <c r="MP470" s="631">
        <f t="shared" si="914"/>
        <v>0</v>
      </c>
      <c r="MQ470" s="631">
        <f t="shared" si="914"/>
        <v>0</v>
      </c>
      <c r="MR470" s="631">
        <f t="shared" si="914"/>
        <v>0</v>
      </c>
      <c r="MS470" s="631">
        <f t="shared" si="914"/>
        <v>0</v>
      </c>
      <c r="MT470" s="631">
        <f t="shared" si="914"/>
        <v>0</v>
      </c>
      <c r="MU470" s="631">
        <f t="shared" si="914"/>
        <v>0</v>
      </c>
      <c r="MV470" s="631">
        <f t="shared" si="914"/>
        <v>0</v>
      </c>
      <c r="MW470" s="631">
        <f t="shared" si="914"/>
        <v>0</v>
      </c>
      <c r="MX470" s="631">
        <f t="shared" si="915"/>
        <v>0</v>
      </c>
      <c r="MY470" s="631">
        <f t="shared" si="915"/>
        <v>0</v>
      </c>
      <c r="MZ470" s="631">
        <f t="shared" si="915"/>
        <v>0</v>
      </c>
      <c r="NA470" s="631">
        <f t="shared" si="915"/>
        <v>0</v>
      </c>
      <c r="NB470" s="631">
        <f t="shared" si="915"/>
        <v>0</v>
      </c>
      <c r="NC470" s="631">
        <f t="shared" si="915"/>
        <v>0</v>
      </c>
    </row>
    <row r="471" spans="1:367" hidden="1">
      <c r="A471" s="504"/>
      <c r="B471" s="504"/>
      <c r="C471" s="497"/>
      <c r="D471" s="497"/>
      <c r="E471" s="362">
        <f t="shared" si="916"/>
        <v>0</v>
      </c>
      <c r="F471" s="363">
        <f t="shared" si="917"/>
        <v>0</v>
      </c>
      <c r="G471" s="498">
        <f>E471*Dichtheden!$V$70</f>
        <v>0</v>
      </c>
      <c r="H471" s="499">
        <f>IF(C471=0,0,ROUND(IF((G471/2)/Dichtheden!$C$3&lt;1,1,(G471/2)/Dichtheden!$C$3),0))</f>
        <v>0</v>
      </c>
      <c r="I471" s="498">
        <f>E471*Dichtheden!$AJ$70</f>
        <v>0</v>
      </c>
      <c r="J471" s="499">
        <f>IF(C471=0,0,ROUND(IF((I471/2)/Dichtheden!$D$3&lt;1,1,(I471/2)/Dichtheden!$D$3),0))</f>
        <v>0</v>
      </c>
      <c r="K471" s="498">
        <f t="shared" si="918"/>
        <v>0</v>
      </c>
      <c r="L471" s="500">
        <f t="shared" si="920"/>
        <v>0</v>
      </c>
      <c r="M471" s="498">
        <f>IF(D471=0,0,IF((D471*Dichtheden!$G$4)&lt;25,25,D471*Dichtheden!$G$4))</f>
        <v>0</v>
      </c>
      <c r="N471" s="499">
        <f>D471*Dichtheden!$H$4</f>
        <v>0</v>
      </c>
      <c r="O471" s="501"/>
      <c r="P471" s="501"/>
      <c r="Q471" s="502">
        <f>E471*Dichtheden!$AS$68</f>
        <v>0</v>
      </c>
      <c r="R471" s="495">
        <f>IF(Q471=0,0,ROUND(IF((Q471/2)/Dichtheden!$C$3&lt;1,1,(Q471/2)/Dichtheden!$C$3),0))</f>
        <v>0</v>
      </c>
      <c r="S471" s="502">
        <f>E471*Dichtheden!$AY$68</f>
        <v>0</v>
      </c>
      <c r="T471" s="495">
        <f>IF(Q471=0,0,ROUND(IF((S471/2)/Dichtheden!$D$3&lt;1,1,(S471/2)/Dichtheden!$D$3),0))</f>
        <v>0</v>
      </c>
      <c r="U471" s="502">
        <f>D471*Dichtheden!$G$5</f>
        <v>0</v>
      </c>
      <c r="V471" s="502">
        <f>D471*Dichtheden!$H$5</f>
        <v>0</v>
      </c>
      <c r="X471" s="630"/>
      <c r="AA471" s="628">
        <f t="shared" si="900"/>
        <v>0</v>
      </c>
      <c r="AB471" s="628">
        <f t="shared" si="900"/>
        <v>0</v>
      </c>
      <c r="AC471" s="628">
        <f t="shared" si="900"/>
        <v>0</v>
      </c>
      <c r="AD471" s="628">
        <f t="shared" si="900"/>
        <v>0</v>
      </c>
      <c r="AE471" s="628">
        <f t="shared" si="900"/>
        <v>0</v>
      </c>
      <c r="AF471" s="628">
        <f t="shared" si="900"/>
        <v>0</v>
      </c>
      <c r="AG471" s="628">
        <f t="shared" si="900"/>
        <v>0</v>
      </c>
      <c r="AH471" s="628">
        <f t="shared" si="900"/>
        <v>0</v>
      </c>
      <c r="AI471" s="628">
        <f t="shared" si="900"/>
        <v>0</v>
      </c>
      <c r="AJ471" s="628">
        <f t="shared" si="900"/>
        <v>0</v>
      </c>
      <c r="AK471" s="628">
        <f t="shared" si="900"/>
        <v>0</v>
      </c>
      <c r="AL471" s="628">
        <f t="shared" si="900"/>
        <v>0</v>
      </c>
      <c r="AM471" s="628">
        <f t="shared" si="900"/>
        <v>0</v>
      </c>
      <c r="AN471" s="628">
        <f t="shared" si="900"/>
        <v>0</v>
      </c>
      <c r="AO471" s="628">
        <f t="shared" si="900"/>
        <v>0</v>
      </c>
      <c r="AP471" s="628">
        <f t="shared" si="900"/>
        <v>0</v>
      </c>
      <c r="AQ471" s="628">
        <f t="shared" si="922"/>
        <v>0</v>
      </c>
      <c r="AR471" s="628">
        <f t="shared" si="922"/>
        <v>0</v>
      </c>
      <c r="AS471" s="628">
        <f t="shared" si="922"/>
        <v>0</v>
      </c>
      <c r="AT471" s="628">
        <f t="shared" si="922"/>
        <v>0</v>
      </c>
      <c r="AU471" s="628">
        <f t="shared" si="922"/>
        <v>0</v>
      </c>
      <c r="AV471" s="628">
        <f t="shared" si="922"/>
        <v>0</v>
      </c>
      <c r="AW471" s="628">
        <f t="shared" si="922"/>
        <v>0</v>
      </c>
      <c r="AX471" s="628">
        <f t="shared" si="922"/>
        <v>0</v>
      </c>
      <c r="AY471" s="628">
        <f t="shared" si="922"/>
        <v>0</v>
      </c>
      <c r="AZ471" s="628">
        <f t="shared" si="922"/>
        <v>0</v>
      </c>
      <c r="BA471" s="628">
        <f t="shared" si="922"/>
        <v>0</v>
      </c>
      <c r="BB471" s="628">
        <f t="shared" si="922"/>
        <v>0</v>
      </c>
      <c r="BC471" s="628">
        <f t="shared" si="922"/>
        <v>0</v>
      </c>
      <c r="BD471" s="628">
        <f t="shared" si="922"/>
        <v>0</v>
      </c>
      <c r="BE471" s="628">
        <f t="shared" si="922"/>
        <v>0</v>
      </c>
      <c r="BF471" s="628">
        <f t="shared" si="922"/>
        <v>0</v>
      </c>
      <c r="BG471" s="628">
        <f t="shared" si="901"/>
        <v>0</v>
      </c>
      <c r="BH471" s="628">
        <f t="shared" si="901"/>
        <v>0</v>
      </c>
      <c r="BI471" s="628">
        <f t="shared" si="901"/>
        <v>0</v>
      </c>
      <c r="BJ471" s="628">
        <f t="shared" si="901"/>
        <v>0</v>
      </c>
      <c r="BK471" s="628">
        <f t="shared" si="901"/>
        <v>0</v>
      </c>
      <c r="BL471" s="628">
        <f t="shared" si="901"/>
        <v>0</v>
      </c>
      <c r="BM471" s="628">
        <f t="shared" si="901"/>
        <v>0</v>
      </c>
      <c r="BN471" s="628">
        <f t="shared" si="901"/>
        <v>0</v>
      </c>
      <c r="BO471" s="628">
        <f t="shared" si="901"/>
        <v>0</v>
      </c>
      <c r="BP471" s="628">
        <f t="shared" si="901"/>
        <v>0</v>
      </c>
      <c r="BQ471" s="628">
        <f t="shared" si="901"/>
        <v>0</v>
      </c>
      <c r="BR471" s="628">
        <f t="shared" si="901"/>
        <v>0</v>
      </c>
      <c r="BS471" s="628">
        <f t="shared" si="901"/>
        <v>0</v>
      </c>
      <c r="BT471" s="628">
        <f t="shared" si="901"/>
        <v>0</v>
      </c>
      <c r="BU471" s="628">
        <f t="shared" si="901"/>
        <v>0</v>
      </c>
      <c r="BV471" s="628">
        <f t="shared" si="901"/>
        <v>0</v>
      </c>
      <c r="BW471" s="628">
        <f t="shared" si="874"/>
        <v>0</v>
      </c>
      <c r="BX471" s="628">
        <f t="shared" si="874"/>
        <v>0</v>
      </c>
      <c r="BY471" s="628">
        <f t="shared" si="874"/>
        <v>0</v>
      </c>
      <c r="BZ471" s="628">
        <f t="shared" si="874"/>
        <v>0</v>
      </c>
      <c r="CA471" s="628">
        <f t="shared" si="874"/>
        <v>0</v>
      </c>
      <c r="CB471" s="628">
        <f t="shared" si="874"/>
        <v>0</v>
      </c>
      <c r="CC471" s="628">
        <f t="shared" si="874"/>
        <v>0</v>
      </c>
      <c r="CD471" s="628">
        <f t="shared" si="874"/>
        <v>0</v>
      </c>
      <c r="CE471" s="628"/>
      <c r="CF471" s="628">
        <f t="shared" si="902"/>
        <v>0</v>
      </c>
      <c r="CG471" s="628">
        <f t="shared" si="902"/>
        <v>0</v>
      </c>
      <c r="CH471" s="628">
        <f t="shared" si="902"/>
        <v>0</v>
      </c>
      <c r="CI471" s="628">
        <f t="shared" si="902"/>
        <v>0</v>
      </c>
      <c r="CJ471" s="628">
        <f t="shared" si="902"/>
        <v>0</v>
      </c>
      <c r="CK471" s="628">
        <f t="shared" si="902"/>
        <v>0</v>
      </c>
      <c r="CL471" s="628">
        <f t="shared" si="902"/>
        <v>0</v>
      </c>
      <c r="CM471" s="628">
        <f t="shared" si="902"/>
        <v>0</v>
      </c>
      <c r="CN471" s="628">
        <f t="shared" si="902"/>
        <v>0</v>
      </c>
      <c r="CO471" s="628">
        <f t="shared" si="902"/>
        <v>0</v>
      </c>
      <c r="CP471" s="628">
        <f t="shared" si="902"/>
        <v>0</v>
      </c>
      <c r="CQ471" s="628">
        <f t="shared" si="902"/>
        <v>0</v>
      </c>
      <c r="CR471" s="628">
        <f t="shared" si="902"/>
        <v>0</v>
      </c>
      <c r="CS471" s="628">
        <f t="shared" si="902"/>
        <v>0</v>
      </c>
      <c r="CT471" s="628">
        <f t="shared" si="902"/>
        <v>0</v>
      </c>
      <c r="CU471" s="628">
        <f t="shared" si="902"/>
        <v>0</v>
      </c>
      <c r="CV471" s="628">
        <f t="shared" si="923"/>
        <v>0</v>
      </c>
      <c r="CW471" s="628">
        <f t="shared" si="923"/>
        <v>0</v>
      </c>
      <c r="CX471" s="628">
        <f t="shared" si="923"/>
        <v>0</v>
      </c>
      <c r="CY471" s="628">
        <f t="shared" si="923"/>
        <v>0</v>
      </c>
      <c r="CZ471" s="628">
        <f t="shared" si="923"/>
        <v>0</v>
      </c>
      <c r="DA471" s="628">
        <f t="shared" si="923"/>
        <v>0</v>
      </c>
      <c r="DB471" s="628">
        <f t="shared" si="923"/>
        <v>0</v>
      </c>
      <c r="DC471" s="628">
        <f t="shared" si="923"/>
        <v>0</v>
      </c>
      <c r="DD471" s="628">
        <f t="shared" si="923"/>
        <v>0</v>
      </c>
      <c r="DE471" s="628">
        <f t="shared" si="923"/>
        <v>0</v>
      </c>
      <c r="DF471" s="628">
        <f t="shared" si="923"/>
        <v>0</v>
      </c>
      <c r="DG471" s="628">
        <f t="shared" si="923"/>
        <v>0</v>
      </c>
      <c r="DH471" s="628">
        <f t="shared" si="923"/>
        <v>0</v>
      </c>
      <c r="DI471" s="628">
        <f t="shared" si="923"/>
        <v>0</v>
      </c>
      <c r="DJ471" s="628">
        <f t="shared" si="923"/>
        <v>0</v>
      </c>
      <c r="DK471" s="628">
        <f t="shared" si="923"/>
        <v>0</v>
      </c>
      <c r="DL471" s="628">
        <f t="shared" si="903"/>
        <v>0</v>
      </c>
      <c r="DM471" s="628">
        <f t="shared" si="903"/>
        <v>0</v>
      </c>
      <c r="DN471" s="628">
        <f t="shared" si="903"/>
        <v>0</v>
      </c>
      <c r="DO471" s="628">
        <f t="shared" si="903"/>
        <v>0</v>
      </c>
      <c r="DP471" s="628">
        <f t="shared" si="903"/>
        <v>0</v>
      </c>
      <c r="DQ471" s="628">
        <f t="shared" si="903"/>
        <v>0</v>
      </c>
      <c r="DR471" s="628">
        <f t="shared" si="903"/>
        <v>0</v>
      </c>
      <c r="DS471" s="628">
        <f t="shared" si="903"/>
        <v>0</v>
      </c>
      <c r="DT471" s="628">
        <f t="shared" si="903"/>
        <v>0</v>
      </c>
      <c r="DU471" s="628">
        <f t="shared" si="903"/>
        <v>0</v>
      </c>
      <c r="DV471" s="628">
        <f t="shared" si="903"/>
        <v>0</v>
      </c>
      <c r="DW471" s="628">
        <f t="shared" si="903"/>
        <v>0</v>
      </c>
      <c r="DX471" s="628">
        <f t="shared" si="903"/>
        <v>0</v>
      </c>
      <c r="DY471" s="628">
        <f t="shared" si="903"/>
        <v>0</v>
      </c>
      <c r="DZ471" s="628">
        <f t="shared" si="903"/>
        <v>0</v>
      </c>
      <c r="EA471" s="628">
        <f t="shared" si="903"/>
        <v>0</v>
      </c>
      <c r="EB471" s="628">
        <f t="shared" si="877"/>
        <v>0</v>
      </c>
      <c r="EC471" s="628">
        <f t="shared" si="877"/>
        <v>0</v>
      </c>
      <c r="ED471" s="628">
        <f t="shared" si="877"/>
        <v>0</v>
      </c>
      <c r="EE471" s="628">
        <f t="shared" si="877"/>
        <v>0</v>
      </c>
      <c r="EF471" s="628">
        <f t="shared" si="877"/>
        <v>0</v>
      </c>
      <c r="EG471" s="628">
        <f t="shared" si="877"/>
        <v>0</v>
      </c>
      <c r="EH471" s="628">
        <f t="shared" si="877"/>
        <v>0</v>
      </c>
      <c r="EI471" s="628">
        <f t="shared" si="877"/>
        <v>0</v>
      </c>
      <c r="EJ471" s="631"/>
      <c r="EK471" s="631">
        <f t="shared" si="924"/>
        <v>0</v>
      </c>
      <c r="EL471" s="631">
        <f t="shared" si="924"/>
        <v>0</v>
      </c>
      <c r="EM471" s="631">
        <f t="shared" si="924"/>
        <v>0</v>
      </c>
      <c r="EN471" s="631">
        <f t="shared" si="924"/>
        <v>0</v>
      </c>
      <c r="EO471" s="631">
        <f t="shared" si="924"/>
        <v>0</v>
      </c>
      <c r="EP471" s="631">
        <f t="shared" si="924"/>
        <v>0</v>
      </c>
      <c r="EQ471" s="631">
        <f t="shared" si="924"/>
        <v>0</v>
      </c>
      <c r="ER471" s="631">
        <f t="shared" si="924"/>
        <v>0</v>
      </c>
      <c r="ES471" s="631">
        <f t="shared" si="924"/>
        <v>0</v>
      </c>
      <c r="ET471" s="631">
        <f t="shared" si="924"/>
        <v>0</v>
      </c>
      <c r="EU471" s="631">
        <f t="shared" si="924"/>
        <v>0</v>
      </c>
      <c r="EV471" s="631">
        <f t="shared" si="924"/>
        <v>0</v>
      </c>
      <c r="EW471" s="631">
        <f t="shared" si="924"/>
        <v>0</v>
      </c>
      <c r="EX471" s="631">
        <f t="shared" si="924"/>
        <v>0</v>
      </c>
      <c r="EY471" s="631">
        <f t="shared" si="924"/>
        <v>0</v>
      </c>
      <c r="EZ471" s="631">
        <f t="shared" si="924"/>
        <v>0</v>
      </c>
      <c r="FA471" s="631">
        <f t="shared" si="919"/>
        <v>0</v>
      </c>
      <c r="FB471" s="631">
        <f t="shared" si="919"/>
        <v>0</v>
      </c>
      <c r="FC471" s="631">
        <f t="shared" si="919"/>
        <v>0</v>
      </c>
      <c r="FD471" s="631">
        <f t="shared" si="928"/>
        <v>0</v>
      </c>
      <c r="FE471" s="631">
        <f t="shared" si="928"/>
        <v>0</v>
      </c>
      <c r="FF471" s="631">
        <f t="shared" si="928"/>
        <v>0</v>
      </c>
      <c r="FG471" s="631">
        <f t="shared" si="928"/>
        <v>0</v>
      </c>
      <c r="FH471" s="631">
        <f t="shared" si="928"/>
        <v>0</v>
      </c>
      <c r="FI471" s="631">
        <f t="shared" si="928"/>
        <v>0</v>
      </c>
      <c r="FJ471" s="631">
        <f t="shared" si="928"/>
        <v>0</v>
      </c>
      <c r="FK471" s="631">
        <f t="shared" si="928"/>
        <v>0</v>
      </c>
      <c r="FL471" s="631">
        <f t="shared" si="928"/>
        <v>0</v>
      </c>
      <c r="FM471" s="631">
        <f t="shared" si="928"/>
        <v>0</v>
      </c>
      <c r="FN471" s="631">
        <f t="shared" si="928"/>
        <v>0</v>
      </c>
      <c r="FO471" s="631">
        <f t="shared" si="928"/>
        <v>0</v>
      </c>
      <c r="FP471" s="631">
        <f t="shared" si="928"/>
        <v>0</v>
      </c>
      <c r="FQ471" s="631">
        <f t="shared" si="928"/>
        <v>0</v>
      </c>
      <c r="FR471" s="631">
        <f t="shared" si="928"/>
        <v>0</v>
      </c>
      <c r="FS471" s="631">
        <f t="shared" si="928"/>
        <v>0</v>
      </c>
      <c r="FT471" s="631">
        <f t="shared" si="881"/>
        <v>0</v>
      </c>
      <c r="FU471" s="631">
        <f t="shared" si="881"/>
        <v>0</v>
      </c>
      <c r="FV471" s="631">
        <f t="shared" si="880"/>
        <v>0</v>
      </c>
      <c r="FW471" s="631">
        <f t="shared" si="880"/>
        <v>0</v>
      </c>
      <c r="FX471" s="631">
        <f t="shared" si="880"/>
        <v>0</v>
      </c>
      <c r="FY471" s="631">
        <f t="shared" si="880"/>
        <v>0</v>
      </c>
      <c r="FZ471" s="631">
        <f t="shared" si="880"/>
        <v>0</v>
      </c>
      <c r="GA471" s="631">
        <f t="shared" si="880"/>
        <v>0</v>
      </c>
      <c r="GB471" s="631">
        <f t="shared" si="880"/>
        <v>0</v>
      </c>
      <c r="GC471" s="631">
        <f t="shared" si="880"/>
        <v>0</v>
      </c>
      <c r="GD471" s="631">
        <f t="shared" si="926"/>
        <v>0</v>
      </c>
      <c r="GE471" s="631">
        <f t="shared" si="926"/>
        <v>0</v>
      </c>
      <c r="GF471" s="631">
        <f t="shared" si="926"/>
        <v>0</v>
      </c>
      <c r="GG471" s="631">
        <f t="shared" si="926"/>
        <v>0</v>
      </c>
      <c r="GH471" s="631">
        <f t="shared" si="926"/>
        <v>0</v>
      </c>
      <c r="GI471" s="631">
        <f t="shared" si="853"/>
        <v>0</v>
      </c>
      <c r="GJ471" s="631">
        <f t="shared" si="853"/>
        <v>0</v>
      </c>
      <c r="GK471" s="631">
        <f t="shared" si="853"/>
        <v>0</v>
      </c>
      <c r="GL471" s="631">
        <f t="shared" si="853"/>
        <v>0</v>
      </c>
      <c r="GM471" s="631">
        <f t="shared" si="853"/>
        <v>0</v>
      </c>
      <c r="GN471" s="631">
        <f t="shared" si="853"/>
        <v>0</v>
      </c>
      <c r="GO471" s="631"/>
      <c r="GP471" s="631">
        <f t="shared" si="925"/>
        <v>0</v>
      </c>
      <c r="GQ471" s="631">
        <f t="shared" si="925"/>
        <v>0</v>
      </c>
      <c r="GR471" s="631">
        <f t="shared" si="925"/>
        <v>0</v>
      </c>
      <c r="GS471" s="631">
        <f t="shared" si="925"/>
        <v>0</v>
      </c>
      <c r="GT471" s="631">
        <f t="shared" si="925"/>
        <v>0</v>
      </c>
      <c r="GU471" s="631">
        <f t="shared" si="925"/>
        <v>0</v>
      </c>
      <c r="GV471" s="631">
        <f t="shared" si="925"/>
        <v>0</v>
      </c>
      <c r="GW471" s="631">
        <f t="shared" si="925"/>
        <v>0</v>
      </c>
      <c r="GX471" s="631">
        <f t="shared" si="925"/>
        <v>0</v>
      </c>
      <c r="GY471" s="631">
        <f t="shared" si="925"/>
        <v>0</v>
      </c>
      <c r="GZ471" s="631">
        <f t="shared" si="925"/>
        <v>0</v>
      </c>
      <c r="HA471" s="631">
        <f t="shared" si="925"/>
        <v>0</v>
      </c>
      <c r="HB471" s="631">
        <f t="shared" si="925"/>
        <v>0</v>
      </c>
      <c r="HC471" s="631">
        <f t="shared" si="925"/>
        <v>0</v>
      </c>
      <c r="HD471" s="631">
        <f t="shared" si="925"/>
        <v>0</v>
      </c>
      <c r="HE471" s="631">
        <f t="shared" si="878"/>
        <v>0</v>
      </c>
      <c r="HF471" s="631">
        <f t="shared" si="878"/>
        <v>0</v>
      </c>
      <c r="HG471" s="631">
        <f t="shared" si="878"/>
        <v>0</v>
      </c>
      <c r="HH471" s="631">
        <f t="shared" si="878"/>
        <v>0</v>
      </c>
      <c r="HI471" s="631">
        <f t="shared" si="921"/>
        <v>0</v>
      </c>
      <c r="HJ471" s="631">
        <f t="shared" si="921"/>
        <v>0</v>
      </c>
      <c r="HK471" s="631">
        <f t="shared" si="921"/>
        <v>0</v>
      </c>
      <c r="HL471" s="631">
        <f t="shared" si="921"/>
        <v>0</v>
      </c>
      <c r="HM471" s="631">
        <f t="shared" si="921"/>
        <v>0</v>
      </c>
      <c r="HN471" s="631">
        <f t="shared" si="921"/>
        <v>0</v>
      </c>
      <c r="HO471" s="631">
        <f t="shared" si="921"/>
        <v>0</v>
      </c>
      <c r="HP471" s="631">
        <f t="shared" si="921"/>
        <v>0</v>
      </c>
      <c r="HQ471" s="631">
        <f t="shared" si="921"/>
        <v>0</v>
      </c>
      <c r="HR471" s="631">
        <f t="shared" si="835"/>
        <v>0</v>
      </c>
      <c r="HS471" s="631">
        <f t="shared" si="835"/>
        <v>0</v>
      </c>
      <c r="HT471" s="631">
        <f t="shared" si="835"/>
        <v>0</v>
      </c>
      <c r="HU471" s="631">
        <f t="shared" si="835"/>
        <v>0</v>
      </c>
      <c r="HV471" s="631">
        <f t="shared" si="927"/>
        <v>0</v>
      </c>
      <c r="HW471" s="631">
        <f t="shared" si="927"/>
        <v>0</v>
      </c>
      <c r="HX471" s="631">
        <f t="shared" si="927"/>
        <v>0</v>
      </c>
      <c r="HY471" s="631">
        <f t="shared" si="927"/>
        <v>0</v>
      </c>
      <c r="HZ471" s="631">
        <f t="shared" si="927"/>
        <v>0</v>
      </c>
      <c r="IA471" s="631">
        <f t="shared" si="927"/>
        <v>0</v>
      </c>
      <c r="IB471" s="631">
        <f t="shared" si="927"/>
        <v>0</v>
      </c>
      <c r="IC471" s="631">
        <f t="shared" si="927"/>
        <v>0</v>
      </c>
      <c r="ID471" s="631">
        <f t="shared" si="927"/>
        <v>0</v>
      </c>
      <c r="IE471" s="631">
        <f t="shared" si="927"/>
        <v>0</v>
      </c>
      <c r="IF471" s="631">
        <f t="shared" si="927"/>
        <v>0</v>
      </c>
      <c r="IG471" s="631">
        <f t="shared" si="927"/>
        <v>0</v>
      </c>
      <c r="IH471" s="631">
        <f t="shared" si="927"/>
        <v>0</v>
      </c>
      <c r="II471" s="631">
        <f t="shared" si="927"/>
        <v>0</v>
      </c>
      <c r="IJ471" s="631">
        <f t="shared" si="927"/>
        <v>0</v>
      </c>
      <c r="IK471" s="631">
        <f t="shared" si="927"/>
        <v>0</v>
      </c>
      <c r="IL471" s="631">
        <f t="shared" si="879"/>
        <v>0</v>
      </c>
      <c r="IM471" s="631">
        <f t="shared" si="879"/>
        <v>0</v>
      </c>
      <c r="IN471" s="631">
        <f t="shared" si="879"/>
        <v>0</v>
      </c>
      <c r="IO471" s="631">
        <f t="shared" si="879"/>
        <v>0</v>
      </c>
      <c r="IP471" s="631">
        <f t="shared" si="879"/>
        <v>0</v>
      </c>
      <c r="IQ471" s="631">
        <f t="shared" si="879"/>
        <v>0</v>
      </c>
      <c r="IR471" s="631">
        <f t="shared" si="879"/>
        <v>0</v>
      </c>
      <c r="IS471" s="631">
        <f t="shared" si="879"/>
        <v>0</v>
      </c>
      <c r="IT471" s="631"/>
      <c r="IU471" s="631">
        <f t="shared" ref="IU471:JD480" si="929">IF($A471=IU$60,$M471,0)</f>
        <v>0</v>
      </c>
      <c r="IV471" s="631">
        <f t="shared" si="929"/>
        <v>0</v>
      </c>
      <c r="IW471" s="631">
        <f t="shared" si="929"/>
        <v>0</v>
      </c>
      <c r="IX471" s="631">
        <f t="shared" si="929"/>
        <v>0</v>
      </c>
      <c r="IY471" s="631">
        <f t="shared" si="929"/>
        <v>0</v>
      </c>
      <c r="IZ471" s="631">
        <f t="shared" si="929"/>
        <v>0</v>
      </c>
      <c r="JA471" s="631">
        <f t="shared" si="929"/>
        <v>0</v>
      </c>
      <c r="JB471" s="631">
        <f t="shared" si="929"/>
        <v>0</v>
      </c>
      <c r="JC471" s="631">
        <f t="shared" si="929"/>
        <v>0</v>
      </c>
      <c r="JD471" s="631">
        <f t="shared" si="929"/>
        <v>0</v>
      </c>
      <c r="JE471" s="631">
        <f t="shared" ref="JE471:JN480" si="930">IF($A471=JE$60,$M471,0)</f>
        <v>0</v>
      </c>
      <c r="JF471" s="631">
        <f t="shared" si="930"/>
        <v>0</v>
      </c>
      <c r="JG471" s="631">
        <f t="shared" si="930"/>
        <v>0</v>
      </c>
      <c r="JH471" s="631">
        <f t="shared" si="930"/>
        <v>0</v>
      </c>
      <c r="JI471" s="631">
        <f t="shared" si="930"/>
        <v>0</v>
      </c>
      <c r="JJ471" s="631">
        <f t="shared" si="930"/>
        <v>0</v>
      </c>
      <c r="JK471" s="631">
        <f t="shared" si="930"/>
        <v>0</v>
      </c>
      <c r="JL471" s="631">
        <f t="shared" si="930"/>
        <v>0</v>
      </c>
      <c r="JM471" s="631">
        <f t="shared" si="930"/>
        <v>0</v>
      </c>
      <c r="JN471" s="631">
        <f t="shared" si="930"/>
        <v>0</v>
      </c>
      <c r="JO471" s="631">
        <f t="shared" ref="JO471:JX480" si="931">IF($A471=JO$60,$M471,0)</f>
        <v>0</v>
      </c>
      <c r="JP471" s="631">
        <f t="shared" si="931"/>
        <v>0</v>
      </c>
      <c r="JQ471" s="631">
        <f t="shared" si="931"/>
        <v>0</v>
      </c>
      <c r="JR471" s="631">
        <f t="shared" si="931"/>
        <v>0</v>
      </c>
      <c r="JS471" s="631">
        <f t="shared" si="931"/>
        <v>0</v>
      </c>
      <c r="JT471" s="631">
        <f t="shared" si="931"/>
        <v>0</v>
      </c>
      <c r="JU471" s="631">
        <f t="shared" si="931"/>
        <v>0</v>
      </c>
      <c r="JV471" s="631">
        <f t="shared" si="931"/>
        <v>0</v>
      </c>
      <c r="JW471" s="631">
        <f t="shared" si="931"/>
        <v>0</v>
      </c>
      <c r="JX471" s="631">
        <f t="shared" si="931"/>
        <v>0</v>
      </c>
      <c r="JY471" s="631">
        <f t="shared" ref="JY471:KH480" si="932">IF($A471=JY$60,$M471,0)</f>
        <v>0</v>
      </c>
      <c r="JZ471" s="631">
        <f t="shared" si="932"/>
        <v>0</v>
      </c>
      <c r="KA471" s="631">
        <f t="shared" si="932"/>
        <v>0</v>
      </c>
      <c r="KB471" s="631">
        <f t="shared" si="932"/>
        <v>0</v>
      </c>
      <c r="KC471" s="631">
        <f t="shared" si="932"/>
        <v>0</v>
      </c>
      <c r="KD471" s="631">
        <f t="shared" si="932"/>
        <v>0</v>
      </c>
      <c r="KE471" s="631">
        <f t="shared" si="932"/>
        <v>0</v>
      </c>
      <c r="KF471" s="631">
        <f t="shared" si="932"/>
        <v>0</v>
      </c>
      <c r="KG471" s="631">
        <f t="shared" si="932"/>
        <v>0</v>
      </c>
      <c r="KH471" s="631">
        <f t="shared" si="932"/>
        <v>0</v>
      </c>
      <c r="KI471" s="631">
        <f t="shared" ref="KI471:KR480" si="933">IF($A471=KI$60,$M471,0)</f>
        <v>0</v>
      </c>
      <c r="KJ471" s="631">
        <f t="shared" si="933"/>
        <v>0</v>
      </c>
      <c r="KK471" s="631">
        <f t="shared" si="933"/>
        <v>0</v>
      </c>
      <c r="KL471" s="631">
        <f t="shared" si="933"/>
        <v>0</v>
      </c>
      <c r="KM471" s="631">
        <f t="shared" si="933"/>
        <v>0</v>
      </c>
      <c r="KN471" s="631">
        <f t="shared" si="933"/>
        <v>0</v>
      </c>
      <c r="KO471" s="631">
        <f t="shared" si="933"/>
        <v>0</v>
      </c>
      <c r="KP471" s="631">
        <f t="shared" si="933"/>
        <v>0</v>
      </c>
      <c r="KQ471" s="631">
        <f t="shared" si="933"/>
        <v>0</v>
      </c>
      <c r="KR471" s="631">
        <f t="shared" si="933"/>
        <v>0</v>
      </c>
      <c r="KS471" s="631">
        <f t="shared" ref="KS471:KX480" si="934">IF($A471=KS$60,$M471,0)</f>
        <v>0</v>
      </c>
      <c r="KT471" s="631">
        <f t="shared" si="934"/>
        <v>0</v>
      </c>
      <c r="KU471" s="631">
        <f t="shared" si="934"/>
        <v>0</v>
      </c>
      <c r="KV471" s="631">
        <f t="shared" si="934"/>
        <v>0</v>
      </c>
      <c r="KW471" s="631">
        <f t="shared" si="934"/>
        <v>0</v>
      </c>
      <c r="KX471" s="631">
        <f t="shared" si="934"/>
        <v>0</v>
      </c>
      <c r="KY471" s="631"/>
      <c r="KZ471" s="631">
        <f t="shared" ref="KZ471:LI480" si="935">IF($A471=KZ$60,$N471,0)</f>
        <v>0</v>
      </c>
      <c r="LA471" s="631">
        <f t="shared" si="935"/>
        <v>0</v>
      </c>
      <c r="LB471" s="631">
        <f t="shared" si="935"/>
        <v>0</v>
      </c>
      <c r="LC471" s="631">
        <f t="shared" si="935"/>
        <v>0</v>
      </c>
      <c r="LD471" s="631">
        <f t="shared" si="935"/>
        <v>0</v>
      </c>
      <c r="LE471" s="631">
        <f t="shared" si="935"/>
        <v>0</v>
      </c>
      <c r="LF471" s="631">
        <f t="shared" si="935"/>
        <v>0</v>
      </c>
      <c r="LG471" s="631">
        <f t="shared" si="935"/>
        <v>0</v>
      </c>
      <c r="LH471" s="631">
        <f t="shared" si="935"/>
        <v>0</v>
      </c>
      <c r="LI471" s="631">
        <f t="shared" si="935"/>
        <v>0</v>
      </c>
      <c r="LJ471" s="631">
        <f t="shared" ref="LJ471:LS480" si="936">IF($A471=LJ$60,$N471,0)</f>
        <v>0</v>
      </c>
      <c r="LK471" s="631">
        <f t="shared" si="936"/>
        <v>0</v>
      </c>
      <c r="LL471" s="631">
        <f t="shared" si="936"/>
        <v>0</v>
      </c>
      <c r="LM471" s="631">
        <f t="shared" si="936"/>
        <v>0</v>
      </c>
      <c r="LN471" s="631">
        <f t="shared" si="936"/>
        <v>0</v>
      </c>
      <c r="LO471" s="631">
        <f t="shared" si="936"/>
        <v>0</v>
      </c>
      <c r="LP471" s="631">
        <f t="shared" si="936"/>
        <v>0</v>
      </c>
      <c r="LQ471" s="631">
        <f t="shared" si="936"/>
        <v>0</v>
      </c>
      <c r="LR471" s="631">
        <f t="shared" si="936"/>
        <v>0</v>
      </c>
      <c r="LS471" s="631">
        <f t="shared" si="936"/>
        <v>0</v>
      </c>
      <c r="LT471" s="631">
        <f t="shared" ref="LT471:MC480" si="937">IF($A471=LT$60,$N471,0)</f>
        <v>0</v>
      </c>
      <c r="LU471" s="631">
        <f t="shared" si="937"/>
        <v>0</v>
      </c>
      <c r="LV471" s="631">
        <f t="shared" si="937"/>
        <v>0</v>
      </c>
      <c r="LW471" s="631">
        <f t="shared" si="937"/>
        <v>0</v>
      </c>
      <c r="LX471" s="631">
        <f t="shared" si="937"/>
        <v>0</v>
      </c>
      <c r="LY471" s="631">
        <f t="shared" si="937"/>
        <v>0</v>
      </c>
      <c r="LZ471" s="631">
        <f t="shared" si="937"/>
        <v>0</v>
      </c>
      <c r="MA471" s="631">
        <f t="shared" si="937"/>
        <v>0</v>
      </c>
      <c r="MB471" s="631">
        <f t="shared" si="937"/>
        <v>0</v>
      </c>
      <c r="MC471" s="631">
        <f t="shared" si="937"/>
        <v>0</v>
      </c>
      <c r="MD471" s="631">
        <f t="shared" ref="MD471:MM480" si="938">IF($A471=MD$60,$N471,0)</f>
        <v>0</v>
      </c>
      <c r="ME471" s="631">
        <f t="shared" si="938"/>
        <v>0</v>
      </c>
      <c r="MF471" s="631">
        <f t="shared" si="938"/>
        <v>0</v>
      </c>
      <c r="MG471" s="631">
        <f t="shared" si="938"/>
        <v>0</v>
      </c>
      <c r="MH471" s="631">
        <f t="shared" si="938"/>
        <v>0</v>
      </c>
      <c r="MI471" s="631">
        <f t="shared" si="938"/>
        <v>0</v>
      </c>
      <c r="MJ471" s="631">
        <f t="shared" si="938"/>
        <v>0</v>
      </c>
      <c r="MK471" s="631">
        <f t="shared" si="938"/>
        <v>0</v>
      </c>
      <c r="ML471" s="631">
        <f t="shared" si="938"/>
        <v>0</v>
      </c>
      <c r="MM471" s="631">
        <f t="shared" si="938"/>
        <v>0</v>
      </c>
      <c r="MN471" s="631">
        <f t="shared" ref="MN471:MW480" si="939">IF($A471=MN$60,$N471,0)</f>
        <v>0</v>
      </c>
      <c r="MO471" s="631">
        <f t="shared" si="939"/>
        <v>0</v>
      </c>
      <c r="MP471" s="631">
        <f t="shared" si="939"/>
        <v>0</v>
      </c>
      <c r="MQ471" s="631">
        <f t="shared" si="939"/>
        <v>0</v>
      </c>
      <c r="MR471" s="631">
        <f t="shared" si="939"/>
        <v>0</v>
      </c>
      <c r="MS471" s="631">
        <f t="shared" si="939"/>
        <v>0</v>
      </c>
      <c r="MT471" s="631">
        <f t="shared" si="939"/>
        <v>0</v>
      </c>
      <c r="MU471" s="631">
        <f t="shared" si="939"/>
        <v>0</v>
      </c>
      <c r="MV471" s="631">
        <f t="shared" si="939"/>
        <v>0</v>
      </c>
      <c r="MW471" s="631">
        <f t="shared" si="939"/>
        <v>0</v>
      </c>
      <c r="MX471" s="631">
        <f t="shared" ref="MX471:NC480" si="940">IF($A471=MX$60,$N471,0)</f>
        <v>0</v>
      </c>
      <c r="MY471" s="631">
        <f t="shared" si="940"/>
        <v>0</v>
      </c>
      <c r="MZ471" s="631">
        <f t="shared" si="940"/>
        <v>0</v>
      </c>
      <c r="NA471" s="631">
        <f t="shared" si="940"/>
        <v>0</v>
      </c>
      <c r="NB471" s="631">
        <f t="shared" si="940"/>
        <v>0</v>
      </c>
      <c r="NC471" s="631">
        <f t="shared" si="940"/>
        <v>0</v>
      </c>
    </row>
    <row r="472" spans="1:367" hidden="1">
      <c r="A472" s="504"/>
      <c r="B472" s="504"/>
      <c r="C472" s="497"/>
      <c r="D472" s="497"/>
      <c r="E472" s="362">
        <f t="shared" si="916"/>
        <v>0</v>
      </c>
      <c r="F472" s="363">
        <f t="shared" si="917"/>
        <v>0</v>
      </c>
      <c r="G472" s="498">
        <f>E472*Dichtheden!$V$70</f>
        <v>0</v>
      </c>
      <c r="H472" s="499">
        <f>IF(C472=0,0,ROUND(IF((G472/2)/Dichtheden!$C$3&lt;1,1,(G472/2)/Dichtheden!$C$3),0))</f>
        <v>0</v>
      </c>
      <c r="I472" s="498">
        <f>E472*Dichtheden!$AJ$70</f>
        <v>0</v>
      </c>
      <c r="J472" s="499">
        <f>IF(C472=0,0,ROUND(IF((I472/2)/Dichtheden!$D$3&lt;1,1,(I472/2)/Dichtheden!$D$3),0))</f>
        <v>0</v>
      </c>
      <c r="K472" s="498">
        <f t="shared" si="918"/>
        <v>0</v>
      </c>
      <c r="L472" s="500">
        <f t="shared" si="920"/>
        <v>0</v>
      </c>
      <c r="M472" s="498">
        <f>IF(D472=0,0,IF((D472*Dichtheden!$G$4)&lt;25,25,D472*Dichtheden!$G$4))</f>
        <v>0</v>
      </c>
      <c r="N472" s="499">
        <f>D472*Dichtheden!$H$4</f>
        <v>0</v>
      </c>
      <c r="O472" s="501"/>
      <c r="P472" s="501"/>
      <c r="Q472" s="502">
        <f>E472*Dichtheden!$AS$68</f>
        <v>0</v>
      </c>
      <c r="R472" s="495">
        <f>IF(Q472=0,0,ROUND(IF((Q472/2)/Dichtheden!$C$3&lt;1,1,(Q472/2)/Dichtheden!$C$3),0))</f>
        <v>0</v>
      </c>
      <c r="S472" s="502">
        <f>E472*Dichtheden!$AY$68</f>
        <v>0</v>
      </c>
      <c r="T472" s="495">
        <f>IF(Q472=0,0,ROUND(IF((S472/2)/Dichtheden!$D$3&lt;1,1,(S472/2)/Dichtheden!$D$3),0))</f>
        <v>0</v>
      </c>
      <c r="U472" s="502">
        <f>D472*Dichtheden!$G$5</f>
        <v>0</v>
      </c>
      <c r="V472" s="502">
        <f>D472*Dichtheden!$H$5</f>
        <v>0</v>
      </c>
      <c r="X472" s="630"/>
      <c r="AA472" s="628">
        <f t="shared" si="900"/>
        <v>0</v>
      </c>
      <c r="AB472" s="628">
        <f t="shared" si="900"/>
        <v>0</v>
      </c>
      <c r="AC472" s="628">
        <f t="shared" si="900"/>
        <v>0</v>
      </c>
      <c r="AD472" s="628">
        <f t="shared" si="900"/>
        <v>0</v>
      </c>
      <c r="AE472" s="628">
        <f t="shared" si="900"/>
        <v>0</v>
      </c>
      <c r="AF472" s="628">
        <f t="shared" si="900"/>
        <v>0</v>
      </c>
      <c r="AG472" s="628">
        <f t="shared" si="900"/>
        <v>0</v>
      </c>
      <c r="AH472" s="628">
        <f t="shared" si="900"/>
        <v>0</v>
      </c>
      <c r="AI472" s="628">
        <f t="shared" si="900"/>
        <v>0</v>
      </c>
      <c r="AJ472" s="628">
        <f t="shared" si="900"/>
        <v>0</v>
      </c>
      <c r="AK472" s="628">
        <f t="shared" si="900"/>
        <v>0</v>
      </c>
      <c r="AL472" s="628">
        <f t="shared" si="900"/>
        <v>0</v>
      </c>
      <c r="AM472" s="628">
        <f t="shared" si="900"/>
        <v>0</v>
      </c>
      <c r="AN472" s="628">
        <f t="shared" si="900"/>
        <v>0</v>
      </c>
      <c r="AO472" s="628">
        <f t="shared" si="900"/>
        <v>0</v>
      </c>
      <c r="AP472" s="628">
        <f t="shared" si="900"/>
        <v>0</v>
      </c>
      <c r="AQ472" s="628">
        <f t="shared" si="922"/>
        <v>0</v>
      </c>
      <c r="AR472" s="628">
        <f t="shared" si="922"/>
        <v>0</v>
      </c>
      <c r="AS472" s="628">
        <f t="shared" si="922"/>
        <v>0</v>
      </c>
      <c r="AT472" s="628">
        <f t="shared" si="922"/>
        <v>0</v>
      </c>
      <c r="AU472" s="628">
        <f t="shared" si="922"/>
        <v>0</v>
      </c>
      <c r="AV472" s="628">
        <f t="shared" si="922"/>
        <v>0</v>
      </c>
      <c r="AW472" s="628">
        <f t="shared" si="922"/>
        <v>0</v>
      </c>
      <c r="AX472" s="628">
        <f t="shared" si="922"/>
        <v>0</v>
      </c>
      <c r="AY472" s="628">
        <f t="shared" si="922"/>
        <v>0</v>
      </c>
      <c r="AZ472" s="628">
        <f t="shared" si="922"/>
        <v>0</v>
      </c>
      <c r="BA472" s="628">
        <f t="shared" si="922"/>
        <v>0</v>
      </c>
      <c r="BB472" s="628">
        <f t="shared" si="922"/>
        <v>0</v>
      </c>
      <c r="BC472" s="628">
        <f t="shared" si="922"/>
        <v>0</v>
      </c>
      <c r="BD472" s="628">
        <f t="shared" si="922"/>
        <v>0</v>
      </c>
      <c r="BE472" s="628">
        <f t="shared" si="922"/>
        <v>0</v>
      </c>
      <c r="BF472" s="628">
        <f t="shared" si="922"/>
        <v>0</v>
      </c>
      <c r="BG472" s="628">
        <f t="shared" si="901"/>
        <v>0</v>
      </c>
      <c r="BH472" s="628">
        <f t="shared" si="901"/>
        <v>0</v>
      </c>
      <c r="BI472" s="628">
        <f t="shared" si="901"/>
        <v>0</v>
      </c>
      <c r="BJ472" s="628">
        <f t="shared" si="901"/>
        <v>0</v>
      </c>
      <c r="BK472" s="628">
        <f t="shared" si="901"/>
        <v>0</v>
      </c>
      <c r="BL472" s="628">
        <f t="shared" si="901"/>
        <v>0</v>
      </c>
      <c r="BM472" s="628">
        <f t="shared" si="901"/>
        <v>0</v>
      </c>
      <c r="BN472" s="628">
        <f t="shared" si="901"/>
        <v>0</v>
      </c>
      <c r="BO472" s="628">
        <f t="shared" si="901"/>
        <v>0</v>
      </c>
      <c r="BP472" s="628">
        <f t="shared" si="901"/>
        <v>0</v>
      </c>
      <c r="BQ472" s="628">
        <f t="shared" si="901"/>
        <v>0</v>
      </c>
      <c r="BR472" s="628">
        <f t="shared" si="901"/>
        <v>0</v>
      </c>
      <c r="BS472" s="628">
        <f t="shared" si="901"/>
        <v>0</v>
      </c>
      <c r="BT472" s="628">
        <f t="shared" si="901"/>
        <v>0</v>
      </c>
      <c r="BU472" s="628">
        <f t="shared" si="901"/>
        <v>0</v>
      </c>
      <c r="BV472" s="628">
        <f t="shared" si="901"/>
        <v>0</v>
      </c>
      <c r="BW472" s="628">
        <f t="shared" si="874"/>
        <v>0</v>
      </c>
      <c r="BX472" s="628">
        <f t="shared" si="874"/>
        <v>0</v>
      </c>
      <c r="BY472" s="628">
        <f t="shared" si="874"/>
        <v>0</v>
      </c>
      <c r="BZ472" s="628">
        <f t="shared" si="874"/>
        <v>0</v>
      </c>
      <c r="CA472" s="628">
        <f t="shared" si="874"/>
        <v>0</v>
      </c>
      <c r="CB472" s="628">
        <f t="shared" si="874"/>
        <v>0</v>
      </c>
      <c r="CC472" s="628">
        <f t="shared" si="874"/>
        <v>0</v>
      </c>
      <c r="CD472" s="628">
        <f t="shared" si="874"/>
        <v>0</v>
      </c>
      <c r="CE472" s="628"/>
      <c r="CF472" s="628">
        <f t="shared" si="902"/>
        <v>0</v>
      </c>
      <c r="CG472" s="628">
        <f t="shared" si="902"/>
        <v>0</v>
      </c>
      <c r="CH472" s="628">
        <f t="shared" si="902"/>
        <v>0</v>
      </c>
      <c r="CI472" s="628">
        <f t="shared" si="902"/>
        <v>0</v>
      </c>
      <c r="CJ472" s="628">
        <f t="shared" si="902"/>
        <v>0</v>
      </c>
      <c r="CK472" s="628">
        <f t="shared" si="902"/>
        <v>0</v>
      </c>
      <c r="CL472" s="628">
        <f t="shared" si="902"/>
        <v>0</v>
      </c>
      <c r="CM472" s="628">
        <f t="shared" si="902"/>
        <v>0</v>
      </c>
      <c r="CN472" s="628">
        <f t="shared" si="902"/>
        <v>0</v>
      </c>
      <c r="CO472" s="628">
        <f t="shared" si="902"/>
        <v>0</v>
      </c>
      <c r="CP472" s="628">
        <f t="shared" si="902"/>
        <v>0</v>
      </c>
      <c r="CQ472" s="628">
        <f t="shared" si="902"/>
        <v>0</v>
      </c>
      <c r="CR472" s="628">
        <f t="shared" si="902"/>
        <v>0</v>
      </c>
      <c r="CS472" s="628">
        <f t="shared" si="902"/>
        <v>0</v>
      </c>
      <c r="CT472" s="628">
        <f t="shared" si="902"/>
        <v>0</v>
      </c>
      <c r="CU472" s="628">
        <f t="shared" si="902"/>
        <v>0</v>
      </c>
      <c r="CV472" s="628">
        <f t="shared" si="923"/>
        <v>0</v>
      </c>
      <c r="CW472" s="628">
        <f t="shared" si="923"/>
        <v>0</v>
      </c>
      <c r="CX472" s="628">
        <f t="shared" si="923"/>
        <v>0</v>
      </c>
      <c r="CY472" s="628">
        <f t="shared" si="923"/>
        <v>0</v>
      </c>
      <c r="CZ472" s="628">
        <f t="shared" si="923"/>
        <v>0</v>
      </c>
      <c r="DA472" s="628">
        <f t="shared" si="923"/>
        <v>0</v>
      </c>
      <c r="DB472" s="628">
        <f t="shared" si="923"/>
        <v>0</v>
      </c>
      <c r="DC472" s="628">
        <f t="shared" si="923"/>
        <v>0</v>
      </c>
      <c r="DD472" s="628">
        <f t="shared" si="923"/>
        <v>0</v>
      </c>
      <c r="DE472" s="628">
        <f t="shared" si="923"/>
        <v>0</v>
      </c>
      <c r="DF472" s="628">
        <f t="shared" si="923"/>
        <v>0</v>
      </c>
      <c r="DG472" s="628">
        <f t="shared" si="923"/>
        <v>0</v>
      </c>
      <c r="DH472" s="628">
        <f t="shared" si="923"/>
        <v>0</v>
      </c>
      <c r="DI472" s="628">
        <f t="shared" si="923"/>
        <v>0</v>
      </c>
      <c r="DJ472" s="628">
        <f t="shared" si="923"/>
        <v>0</v>
      </c>
      <c r="DK472" s="628">
        <f t="shared" si="923"/>
        <v>0</v>
      </c>
      <c r="DL472" s="628">
        <f t="shared" si="903"/>
        <v>0</v>
      </c>
      <c r="DM472" s="628">
        <f t="shared" si="903"/>
        <v>0</v>
      </c>
      <c r="DN472" s="628">
        <f t="shared" si="903"/>
        <v>0</v>
      </c>
      <c r="DO472" s="628">
        <f t="shared" si="903"/>
        <v>0</v>
      </c>
      <c r="DP472" s="628">
        <f t="shared" si="903"/>
        <v>0</v>
      </c>
      <c r="DQ472" s="628">
        <f t="shared" si="903"/>
        <v>0</v>
      </c>
      <c r="DR472" s="628">
        <f t="shared" si="903"/>
        <v>0</v>
      </c>
      <c r="DS472" s="628">
        <f t="shared" si="903"/>
        <v>0</v>
      </c>
      <c r="DT472" s="628">
        <f t="shared" si="903"/>
        <v>0</v>
      </c>
      <c r="DU472" s="628">
        <f t="shared" si="903"/>
        <v>0</v>
      </c>
      <c r="DV472" s="628">
        <f t="shared" si="903"/>
        <v>0</v>
      </c>
      <c r="DW472" s="628">
        <f t="shared" si="903"/>
        <v>0</v>
      </c>
      <c r="DX472" s="628">
        <f t="shared" si="903"/>
        <v>0</v>
      </c>
      <c r="DY472" s="628">
        <f t="shared" si="903"/>
        <v>0</v>
      </c>
      <c r="DZ472" s="628">
        <f t="shared" si="903"/>
        <v>0</v>
      </c>
      <c r="EA472" s="628">
        <f t="shared" si="903"/>
        <v>0</v>
      </c>
      <c r="EB472" s="628">
        <f t="shared" si="877"/>
        <v>0</v>
      </c>
      <c r="EC472" s="628">
        <f t="shared" si="877"/>
        <v>0</v>
      </c>
      <c r="ED472" s="628">
        <f t="shared" si="877"/>
        <v>0</v>
      </c>
      <c r="EE472" s="628">
        <f t="shared" si="877"/>
        <v>0</v>
      </c>
      <c r="EF472" s="628">
        <f t="shared" si="877"/>
        <v>0</v>
      </c>
      <c r="EG472" s="628">
        <f t="shared" si="877"/>
        <v>0</v>
      </c>
      <c r="EH472" s="628">
        <f t="shared" si="877"/>
        <v>0</v>
      </c>
      <c r="EI472" s="628">
        <f t="shared" si="877"/>
        <v>0</v>
      </c>
      <c r="EJ472" s="631"/>
      <c r="EK472" s="631">
        <f t="shared" si="924"/>
        <v>0</v>
      </c>
      <c r="EL472" s="631">
        <f t="shared" si="924"/>
        <v>0</v>
      </c>
      <c r="EM472" s="631">
        <f t="shared" si="924"/>
        <v>0</v>
      </c>
      <c r="EN472" s="631">
        <f t="shared" si="924"/>
        <v>0</v>
      </c>
      <c r="EO472" s="631">
        <f t="shared" si="924"/>
        <v>0</v>
      </c>
      <c r="EP472" s="631">
        <f t="shared" si="924"/>
        <v>0</v>
      </c>
      <c r="EQ472" s="631">
        <f t="shared" si="924"/>
        <v>0</v>
      </c>
      <c r="ER472" s="631">
        <f t="shared" si="924"/>
        <v>0</v>
      </c>
      <c r="ES472" s="631">
        <f t="shared" si="924"/>
        <v>0</v>
      </c>
      <c r="ET472" s="631">
        <f t="shared" si="924"/>
        <v>0</v>
      </c>
      <c r="EU472" s="631">
        <f t="shared" si="924"/>
        <v>0</v>
      </c>
      <c r="EV472" s="631">
        <f t="shared" si="924"/>
        <v>0</v>
      </c>
      <c r="EW472" s="631">
        <f t="shared" si="924"/>
        <v>0</v>
      </c>
      <c r="EX472" s="631">
        <f t="shared" si="924"/>
        <v>0</v>
      </c>
      <c r="EY472" s="631">
        <f t="shared" si="924"/>
        <v>0</v>
      </c>
      <c r="EZ472" s="631">
        <f t="shared" si="924"/>
        <v>0</v>
      </c>
      <c r="FA472" s="631">
        <f t="shared" si="919"/>
        <v>0</v>
      </c>
      <c r="FB472" s="631">
        <f t="shared" si="919"/>
        <v>0</v>
      </c>
      <c r="FC472" s="631">
        <f t="shared" si="919"/>
        <v>0</v>
      </c>
      <c r="FD472" s="631">
        <f t="shared" si="928"/>
        <v>0</v>
      </c>
      <c r="FE472" s="631">
        <f t="shared" si="928"/>
        <v>0</v>
      </c>
      <c r="FF472" s="631">
        <f t="shared" si="928"/>
        <v>0</v>
      </c>
      <c r="FG472" s="631">
        <f t="shared" si="928"/>
        <v>0</v>
      </c>
      <c r="FH472" s="631">
        <f t="shared" si="928"/>
        <v>0</v>
      </c>
      <c r="FI472" s="631">
        <f t="shared" si="928"/>
        <v>0</v>
      </c>
      <c r="FJ472" s="631">
        <f t="shared" si="928"/>
        <v>0</v>
      </c>
      <c r="FK472" s="631">
        <f t="shared" si="928"/>
        <v>0</v>
      </c>
      <c r="FL472" s="631">
        <f t="shared" si="928"/>
        <v>0</v>
      </c>
      <c r="FM472" s="631">
        <f t="shared" si="928"/>
        <v>0</v>
      </c>
      <c r="FN472" s="631">
        <f t="shared" si="928"/>
        <v>0</v>
      </c>
      <c r="FO472" s="631">
        <f t="shared" si="928"/>
        <v>0</v>
      </c>
      <c r="FP472" s="631">
        <f t="shared" si="928"/>
        <v>0</v>
      </c>
      <c r="FQ472" s="631">
        <f t="shared" si="928"/>
        <v>0</v>
      </c>
      <c r="FR472" s="631">
        <f t="shared" si="928"/>
        <v>0</v>
      </c>
      <c r="FS472" s="631">
        <f t="shared" si="928"/>
        <v>0</v>
      </c>
      <c r="FT472" s="631">
        <f t="shared" si="881"/>
        <v>0</v>
      </c>
      <c r="FU472" s="631">
        <f t="shared" si="881"/>
        <v>0</v>
      </c>
      <c r="FV472" s="631">
        <f t="shared" si="880"/>
        <v>0</v>
      </c>
      <c r="FW472" s="631">
        <f t="shared" si="880"/>
        <v>0</v>
      </c>
      <c r="FX472" s="631">
        <f t="shared" si="880"/>
        <v>0</v>
      </c>
      <c r="FY472" s="631">
        <f t="shared" si="880"/>
        <v>0</v>
      </c>
      <c r="FZ472" s="631">
        <f t="shared" si="880"/>
        <v>0</v>
      </c>
      <c r="GA472" s="631">
        <f t="shared" si="880"/>
        <v>0</v>
      </c>
      <c r="GB472" s="631">
        <f t="shared" si="880"/>
        <v>0</v>
      </c>
      <c r="GC472" s="631">
        <f t="shared" si="880"/>
        <v>0</v>
      </c>
      <c r="GD472" s="631">
        <f t="shared" si="926"/>
        <v>0</v>
      </c>
      <c r="GE472" s="631">
        <f t="shared" si="926"/>
        <v>0</v>
      </c>
      <c r="GF472" s="631">
        <f t="shared" si="926"/>
        <v>0</v>
      </c>
      <c r="GG472" s="631">
        <f t="shared" si="926"/>
        <v>0</v>
      </c>
      <c r="GH472" s="631">
        <f t="shared" si="926"/>
        <v>0</v>
      </c>
      <c r="GI472" s="631">
        <f t="shared" si="853"/>
        <v>0</v>
      </c>
      <c r="GJ472" s="631">
        <f t="shared" si="853"/>
        <v>0</v>
      </c>
      <c r="GK472" s="631">
        <f t="shared" si="853"/>
        <v>0</v>
      </c>
      <c r="GL472" s="631">
        <f t="shared" si="853"/>
        <v>0</v>
      </c>
      <c r="GM472" s="631">
        <f t="shared" si="853"/>
        <v>0</v>
      </c>
      <c r="GN472" s="631">
        <f t="shared" si="853"/>
        <v>0</v>
      </c>
      <c r="GO472" s="631"/>
      <c r="GP472" s="631">
        <f t="shared" si="925"/>
        <v>0</v>
      </c>
      <c r="GQ472" s="631">
        <f t="shared" si="925"/>
        <v>0</v>
      </c>
      <c r="GR472" s="631">
        <f t="shared" si="925"/>
        <v>0</v>
      </c>
      <c r="GS472" s="631">
        <f t="shared" si="925"/>
        <v>0</v>
      </c>
      <c r="GT472" s="631">
        <f t="shared" si="925"/>
        <v>0</v>
      </c>
      <c r="GU472" s="631">
        <f t="shared" si="925"/>
        <v>0</v>
      </c>
      <c r="GV472" s="631">
        <f t="shared" si="925"/>
        <v>0</v>
      </c>
      <c r="GW472" s="631">
        <f t="shared" si="925"/>
        <v>0</v>
      </c>
      <c r="GX472" s="631">
        <f t="shared" si="925"/>
        <v>0</v>
      </c>
      <c r="GY472" s="631">
        <f t="shared" si="925"/>
        <v>0</v>
      </c>
      <c r="GZ472" s="631">
        <f t="shared" si="925"/>
        <v>0</v>
      </c>
      <c r="HA472" s="631">
        <f t="shared" si="925"/>
        <v>0</v>
      </c>
      <c r="HB472" s="631">
        <f t="shared" si="925"/>
        <v>0</v>
      </c>
      <c r="HC472" s="631">
        <f t="shared" si="925"/>
        <v>0</v>
      </c>
      <c r="HD472" s="631">
        <f t="shared" si="925"/>
        <v>0</v>
      </c>
      <c r="HE472" s="631">
        <f t="shared" si="878"/>
        <v>0</v>
      </c>
      <c r="HF472" s="631">
        <f t="shared" si="878"/>
        <v>0</v>
      </c>
      <c r="HG472" s="631">
        <f t="shared" si="878"/>
        <v>0</v>
      </c>
      <c r="HH472" s="631">
        <f t="shared" si="878"/>
        <v>0</v>
      </c>
      <c r="HI472" s="631">
        <f t="shared" si="921"/>
        <v>0</v>
      </c>
      <c r="HJ472" s="631">
        <f t="shared" si="921"/>
        <v>0</v>
      </c>
      <c r="HK472" s="631">
        <f t="shared" si="921"/>
        <v>0</v>
      </c>
      <c r="HL472" s="631">
        <f t="shared" si="921"/>
        <v>0</v>
      </c>
      <c r="HM472" s="631">
        <f t="shared" si="921"/>
        <v>0</v>
      </c>
      <c r="HN472" s="631">
        <f t="shared" si="921"/>
        <v>0</v>
      </c>
      <c r="HO472" s="631">
        <f t="shared" si="921"/>
        <v>0</v>
      </c>
      <c r="HP472" s="631">
        <f t="shared" si="921"/>
        <v>0</v>
      </c>
      <c r="HQ472" s="631">
        <f t="shared" si="921"/>
        <v>0</v>
      </c>
      <c r="HR472" s="631">
        <f t="shared" si="835"/>
        <v>0</v>
      </c>
      <c r="HS472" s="631">
        <f t="shared" si="835"/>
        <v>0</v>
      </c>
      <c r="HT472" s="631">
        <f t="shared" si="835"/>
        <v>0</v>
      </c>
      <c r="HU472" s="631">
        <f t="shared" si="835"/>
        <v>0</v>
      </c>
      <c r="HV472" s="631">
        <f t="shared" si="927"/>
        <v>0</v>
      </c>
      <c r="HW472" s="631">
        <f t="shared" si="927"/>
        <v>0</v>
      </c>
      <c r="HX472" s="631">
        <f t="shared" si="927"/>
        <v>0</v>
      </c>
      <c r="HY472" s="631">
        <f t="shared" si="927"/>
        <v>0</v>
      </c>
      <c r="HZ472" s="631">
        <f t="shared" si="927"/>
        <v>0</v>
      </c>
      <c r="IA472" s="631">
        <f t="shared" si="927"/>
        <v>0</v>
      </c>
      <c r="IB472" s="631">
        <f t="shared" si="927"/>
        <v>0</v>
      </c>
      <c r="IC472" s="631">
        <f t="shared" si="927"/>
        <v>0</v>
      </c>
      <c r="ID472" s="631">
        <f t="shared" si="927"/>
        <v>0</v>
      </c>
      <c r="IE472" s="631">
        <f t="shared" si="927"/>
        <v>0</v>
      </c>
      <c r="IF472" s="631">
        <f t="shared" si="927"/>
        <v>0</v>
      </c>
      <c r="IG472" s="631">
        <f t="shared" si="927"/>
        <v>0</v>
      </c>
      <c r="IH472" s="631">
        <f t="shared" si="927"/>
        <v>0</v>
      </c>
      <c r="II472" s="631">
        <f t="shared" si="927"/>
        <v>0</v>
      </c>
      <c r="IJ472" s="631">
        <f t="shared" si="927"/>
        <v>0</v>
      </c>
      <c r="IK472" s="631">
        <f t="shared" si="927"/>
        <v>0</v>
      </c>
      <c r="IL472" s="631">
        <f t="shared" si="879"/>
        <v>0</v>
      </c>
      <c r="IM472" s="631">
        <f t="shared" si="879"/>
        <v>0</v>
      </c>
      <c r="IN472" s="631">
        <f t="shared" si="879"/>
        <v>0</v>
      </c>
      <c r="IO472" s="631">
        <f t="shared" si="879"/>
        <v>0</v>
      </c>
      <c r="IP472" s="631">
        <f t="shared" si="879"/>
        <v>0</v>
      </c>
      <c r="IQ472" s="631">
        <f t="shared" si="879"/>
        <v>0</v>
      </c>
      <c r="IR472" s="631">
        <f t="shared" si="879"/>
        <v>0</v>
      </c>
      <c r="IS472" s="631">
        <f t="shared" si="879"/>
        <v>0</v>
      </c>
      <c r="IT472" s="631"/>
      <c r="IU472" s="631">
        <f t="shared" si="929"/>
        <v>0</v>
      </c>
      <c r="IV472" s="631">
        <f t="shared" si="929"/>
        <v>0</v>
      </c>
      <c r="IW472" s="631">
        <f t="shared" si="929"/>
        <v>0</v>
      </c>
      <c r="IX472" s="631">
        <f t="shared" si="929"/>
        <v>0</v>
      </c>
      <c r="IY472" s="631">
        <f t="shared" si="929"/>
        <v>0</v>
      </c>
      <c r="IZ472" s="631">
        <f t="shared" si="929"/>
        <v>0</v>
      </c>
      <c r="JA472" s="631">
        <f t="shared" si="929"/>
        <v>0</v>
      </c>
      <c r="JB472" s="631">
        <f t="shared" si="929"/>
        <v>0</v>
      </c>
      <c r="JC472" s="631">
        <f t="shared" si="929"/>
        <v>0</v>
      </c>
      <c r="JD472" s="631">
        <f t="shared" si="929"/>
        <v>0</v>
      </c>
      <c r="JE472" s="631">
        <f t="shared" si="930"/>
        <v>0</v>
      </c>
      <c r="JF472" s="631">
        <f t="shared" si="930"/>
        <v>0</v>
      </c>
      <c r="JG472" s="631">
        <f t="shared" si="930"/>
        <v>0</v>
      </c>
      <c r="JH472" s="631">
        <f t="shared" si="930"/>
        <v>0</v>
      </c>
      <c r="JI472" s="631">
        <f t="shared" si="930"/>
        <v>0</v>
      </c>
      <c r="JJ472" s="631">
        <f t="shared" si="930"/>
        <v>0</v>
      </c>
      <c r="JK472" s="631">
        <f t="shared" si="930"/>
        <v>0</v>
      </c>
      <c r="JL472" s="631">
        <f t="shared" si="930"/>
        <v>0</v>
      </c>
      <c r="JM472" s="631">
        <f t="shared" si="930"/>
        <v>0</v>
      </c>
      <c r="JN472" s="631">
        <f t="shared" si="930"/>
        <v>0</v>
      </c>
      <c r="JO472" s="631">
        <f t="shared" si="931"/>
        <v>0</v>
      </c>
      <c r="JP472" s="631">
        <f t="shared" si="931"/>
        <v>0</v>
      </c>
      <c r="JQ472" s="631">
        <f t="shared" si="931"/>
        <v>0</v>
      </c>
      <c r="JR472" s="631">
        <f t="shared" si="931"/>
        <v>0</v>
      </c>
      <c r="JS472" s="631">
        <f t="shared" si="931"/>
        <v>0</v>
      </c>
      <c r="JT472" s="631">
        <f t="shared" si="931"/>
        <v>0</v>
      </c>
      <c r="JU472" s="631">
        <f t="shared" si="931"/>
        <v>0</v>
      </c>
      <c r="JV472" s="631">
        <f t="shared" si="931"/>
        <v>0</v>
      </c>
      <c r="JW472" s="631">
        <f t="shared" si="931"/>
        <v>0</v>
      </c>
      <c r="JX472" s="631">
        <f t="shared" si="931"/>
        <v>0</v>
      </c>
      <c r="JY472" s="631">
        <f t="shared" si="932"/>
        <v>0</v>
      </c>
      <c r="JZ472" s="631">
        <f t="shared" si="932"/>
        <v>0</v>
      </c>
      <c r="KA472" s="631">
        <f t="shared" si="932"/>
        <v>0</v>
      </c>
      <c r="KB472" s="631">
        <f t="shared" si="932"/>
        <v>0</v>
      </c>
      <c r="KC472" s="631">
        <f t="shared" si="932"/>
        <v>0</v>
      </c>
      <c r="KD472" s="631">
        <f t="shared" si="932"/>
        <v>0</v>
      </c>
      <c r="KE472" s="631">
        <f t="shared" si="932"/>
        <v>0</v>
      </c>
      <c r="KF472" s="631">
        <f t="shared" si="932"/>
        <v>0</v>
      </c>
      <c r="KG472" s="631">
        <f t="shared" si="932"/>
        <v>0</v>
      </c>
      <c r="KH472" s="631">
        <f t="shared" si="932"/>
        <v>0</v>
      </c>
      <c r="KI472" s="631">
        <f t="shared" si="933"/>
        <v>0</v>
      </c>
      <c r="KJ472" s="631">
        <f t="shared" si="933"/>
        <v>0</v>
      </c>
      <c r="KK472" s="631">
        <f t="shared" si="933"/>
        <v>0</v>
      </c>
      <c r="KL472" s="631">
        <f t="shared" si="933"/>
        <v>0</v>
      </c>
      <c r="KM472" s="631">
        <f t="shared" si="933"/>
        <v>0</v>
      </c>
      <c r="KN472" s="631">
        <f t="shared" si="933"/>
        <v>0</v>
      </c>
      <c r="KO472" s="631">
        <f t="shared" si="933"/>
        <v>0</v>
      </c>
      <c r="KP472" s="631">
        <f t="shared" si="933"/>
        <v>0</v>
      </c>
      <c r="KQ472" s="631">
        <f t="shared" si="933"/>
        <v>0</v>
      </c>
      <c r="KR472" s="631">
        <f t="shared" si="933"/>
        <v>0</v>
      </c>
      <c r="KS472" s="631">
        <f t="shared" si="934"/>
        <v>0</v>
      </c>
      <c r="KT472" s="631">
        <f t="shared" si="934"/>
        <v>0</v>
      </c>
      <c r="KU472" s="631">
        <f t="shared" si="934"/>
        <v>0</v>
      </c>
      <c r="KV472" s="631">
        <f t="shared" si="934"/>
        <v>0</v>
      </c>
      <c r="KW472" s="631">
        <f t="shared" si="934"/>
        <v>0</v>
      </c>
      <c r="KX472" s="631">
        <f t="shared" si="934"/>
        <v>0</v>
      </c>
      <c r="KY472" s="631"/>
      <c r="KZ472" s="631">
        <f t="shared" si="935"/>
        <v>0</v>
      </c>
      <c r="LA472" s="631">
        <f t="shared" si="935"/>
        <v>0</v>
      </c>
      <c r="LB472" s="631">
        <f t="shared" si="935"/>
        <v>0</v>
      </c>
      <c r="LC472" s="631">
        <f t="shared" si="935"/>
        <v>0</v>
      </c>
      <c r="LD472" s="631">
        <f t="shared" si="935"/>
        <v>0</v>
      </c>
      <c r="LE472" s="631">
        <f t="shared" si="935"/>
        <v>0</v>
      </c>
      <c r="LF472" s="631">
        <f t="shared" si="935"/>
        <v>0</v>
      </c>
      <c r="LG472" s="631">
        <f t="shared" si="935"/>
        <v>0</v>
      </c>
      <c r="LH472" s="631">
        <f t="shared" si="935"/>
        <v>0</v>
      </c>
      <c r="LI472" s="631">
        <f t="shared" si="935"/>
        <v>0</v>
      </c>
      <c r="LJ472" s="631">
        <f t="shared" si="936"/>
        <v>0</v>
      </c>
      <c r="LK472" s="631">
        <f t="shared" si="936"/>
        <v>0</v>
      </c>
      <c r="LL472" s="631">
        <f t="shared" si="936"/>
        <v>0</v>
      </c>
      <c r="LM472" s="631">
        <f t="shared" si="936"/>
        <v>0</v>
      </c>
      <c r="LN472" s="631">
        <f t="shared" si="936"/>
        <v>0</v>
      </c>
      <c r="LO472" s="631">
        <f t="shared" si="936"/>
        <v>0</v>
      </c>
      <c r="LP472" s="631">
        <f t="shared" si="936"/>
        <v>0</v>
      </c>
      <c r="LQ472" s="631">
        <f t="shared" si="936"/>
        <v>0</v>
      </c>
      <c r="LR472" s="631">
        <f t="shared" si="936"/>
        <v>0</v>
      </c>
      <c r="LS472" s="631">
        <f t="shared" si="936"/>
        <v>0</v>
      </c>
      <c r="LT472" s="631">
        <f t="shared" si="937"/>
        <v>0</v>
      </c>
      <c r="LU472" s="631">
        <f t="shared" si="937"/>
        <v>0</v>
      </c>
      <c r="LV472" s="631">
        <f t="shared" si="937"/>
        <v>0</v>
      </c>
      <c r="LW472" s="631">
        <f t="shared" si="937"/>
        <v>0</v>
      </c>
      <c r="LX472" s="631">
        <f t="shared" si="937"/>
        <v>0</v>
      </c>
      <c r="LY472" s="631">
        <f t="shared" si="937"/>
        <v>0</v>
      </c>
      <c r="LZ472" s="631">
        <f t="shared" si="937"/>
        <v>0</v>
      </c>
      <c r="MA472" s="631">
        <f t="shared" si="937"/>
        <v>0</v>
      </c>
      <c r="MB472" s="631">
        <f t="shared" si="937"/>
        <v>0</v>
      </c>
      <c r="MC472" s="631">
        <f t="shared" si="937"/>
        <v>0</v>
      </c>
      <c r="MD472" s="631">
        <f t="shared" si="938"/>
        <v>0</v>
      </c>
      <c r="ME472" s="631">
        <f t="shared" si="938"/>
        <v>0</v>
      </c>
      <c r="MF472" s="631">
        <f t="shared" si="938"/>
        <v>0</v>
      </c>
      <c r="MG472" s="631">
        <f t="shared" si="938"/>
        <v>0</v>
      </c>
      <c r="MH472" s="631">
        <f t="shared" si="938"/>
        <v>0</v>
      </c>
      <c r="MI472" s="631">
        <f t="shared" si="938"/>
        <v>0</v>
      </c>
      <c r="MJ472" s="631">
        <f t="shared" si="938"/>
        <v>0</v>
      </c>
      <c r="MK472" s="631">
        <f t="shared" si="938"/>
        <v>0</v>
      </c>
      <c r="ML472" s="631">
        <f t="shared" si="938"/>
        <v>0</v>
      </c>
      <c r="MM472" s="631">
        <f t="shared" si="938"/>
        <v>0</v>
      </c>
      <c r="MN472" s="631">
        <f t="shared" si="939"/>
        <v>0</v>
      </c>
      <c r="MO472" s="631">
        <f t="shared" si="939"/>
        <v>0</v>
      </c>
      <c r="MP472" s="631">
        <f t="shared" si="939"/>
        <v>0</v>
      </c>
      <c r="MQ472" s="631">
        <f t="shared" si="939"/>
        <v>0</v>
      </c>
      <c r="MR472" s="631">
        <f t="shared" si="939"/>
        <v>0</v>
      </c>
      <c r="MS472" s="631">
        <f t="shared" si="939"/>
        <v>0</v>
      </c>
      <c r="MT472" s="631">
        <f t="shared" si="939"/>
        <v>0</v>
      </c>
      <c r="MU472" s="631">
        <f t="shared" si="939"/>
        <v>0</v>
      </c>
      <c r="MV472" s="631">
        <f t="shared" si="939"/>
        <v>0</v>
      </c>
      <c r="MW472" s="631">
        <f t="shared" si="939"/>
        <v>0</v>
      </c>
      <c r="MX472" s="631">
        <f t="shared" si="940"/>
        <v>0</v>
      </c>
      <c r="MY472" s="631">
        <f t="shared" si="940"/>
        <v>0</v>
      </c>
      <c r="MZ472" s="631">
        <f t="shared" si="940"/>
        <v>0</v>
      </c>
      <c r="NA472" s="631">
        <f t="shared" si="940"/>
        <v>0</v>
      </c>
      <c r="NB472" s="631">
        <f t="shared" si="940"/>
        <v>0</v>
      </c>
      <c r="NC472" s="631">
        <f t="shared" si="940"/>
        <v>0</v>
      </c>
    </row>
    <row r="473" spans="1:367" hidden="1">
      <c r="A473" s="504"/>
      <c r="B473" s="504"/>
      <c r="C473" s="497"/>
      <c r="D473" s="497"/>
      <c r="E473" s="362">
        <f t="shared" si="916"/>
        <v>0</v>
      </c>
      <c r="F473" s="363">
        <f t="shared" si="917"/>
        <v>0</v>
      </c>
      <c r="G473" s="498">
        <f>E473*Dichtheden!$V$70</f>
        <v>0</v>
      </c>
      <c r="H473" s="499">
        <f>IF(C473=0,0,ROUND(IF((G473/2)/Dichtheden!$C$3&lt;1,1,(G473/2)/Dichtheden!$C$3),0))</f>
        <v>0</v>
      </c>
      <c r="I473" s="498">
        <f>E473*Dichtheden!$AJ$70</f>
        <v>0</v>
      </c>
      <c r="J473" s="499">
        <f>IF(C473=0,0,ROUND(IF((I473/2)/Dichtheden!$D$3&lt;1,1,(I473/2)/Dichtheden!$D$3),0))</f>
        <v>0</v>
      </c>
      <c r="K473" s="498">
        <f t="shared" si="918"/>
        <v>0</v>
      </c>
      <c r="L473" s="500">
        <f t="shared" si="920"/>
        <v>0</v>
      </c>
      <c r="M473" s="498">
        <f>IF(D473=0,0,IF((D473*Dichtheden!$G$4)&lt;25,25,D473*Dichtheden!$G$4))</f>
        <v>0</v>
      </c>
      <c r="N473" s="499">
        <f>D473*Dichtheden!$H$4</f>
        <v>0</v>
      </c>
      <c r="O473" s="501"/>
      <c r="P473" s="501"/>
      <c r="Q473" s="502">
        <f>E473*Dichtheden!$AS$68</f>
        <v>0</v>
      </c>
      <c r="R473" s="495">
        <f>IF(Q473=0,0,ROUND(IF((Q473/2)/Dichtheden!$C$3&lt;1,1,(Q473/2)/Dichtheden!$C$3),0))</f>
        <v>0</v>
      </c>
      <c r="S473" s="502">
        <f>E473*Dichtheden!$AY$68</f>
        <v>0</v>
      </c>
      <c r="T473" s="495">
        <f>IF(Q473=0,0,ROUND(IF((S473/2)/Dichtheden!$D$3&lt;1,1,(S473/2)/Dichtheden!$D$3),0))</f>
        <v>0</v>
      </c>
      <c r="U473" s="502">
        <f>D473*Dichtheden!$G$5</f>
        <v>0</v>
      </c>
      <c r="V473" s="502">
        <f>D473*Dichtheden!$H$5</f>
        <v>0</v>
      </c>
      <c r="X473" s="630"/>
      <c r="AA473" s="628">
        <f t="shared" si="900"/>
        <v>0</v>
      </c>
      <c r="AB473" s="628">
        <f t="shared" si="900"/>
        <v>0</v>
      </c>
      <c r="AC473" s="628">
        <f t="shared" si="900"/>
        <v>0</v>
      </c>
      <c r="AD473" s="628">
        <f t="shared" si="900"/>
        <v>0</v>
      </c>
      <c r="AE473" s="628">
        <f t="shared" si="900"/>
        <v>0</v>
      </c>
      <c r="AF473" s="628">
        <f t="shared" si="900"/>
        <v>0</v>
      </c>
      <c r="AG473" s="628">
        <f t="shared" si="900"/>
        <v>0</v>
      </c>
      <c r="AH473" s="628">
        <f t="shared" si="900"/>
        <v>0</v>
      </c>
      <c r="AI473" s="628">
        <f t="shared" si="900"/>
        <v>0</v>
      </c>
      <c r="AJ473" s="628">
        <f t="shared" si="900"/>
        <v>0</v>
      </c>
      <c r="AK473" s="628">
        <f t="shared" si="900"/>
        <v>0</v>
      </c>
      <c r="AL473" s="628">
        <f t="shared" si="900"/>
        <v>0</v>
      </c>
      <c r="AM473" s="628">
        <f t="shared" si="900"/>
        <v>0</v>
      </c>
      <c r="AN473" s="628">
        <f t="shared" si="900"/>
        <v>0</v>
      </c>
      <c r="AO473" s="628">
        <f t="shared" si="900"/>
        <v>0</v>
      </c>
      <c r="AP473" s="628">
        <f t="shared" si="900"/>
        <v>0</v>
      </c>
      <c r="AQ473" s="628">
        <f t="shared" si="922"/>
        <v>0</v>
      </c>
      <c r="AR473" s="628">
        <f t="shared" si="922"/>
        <v>0</v>
      </c>
      <c r="AS473" s="628">
        <f t="shared" si="922"/>
        <v>0</v>
      </c>
      <c r="AT473" s="628">
        <f t="shared" si="922"/>
        <v>0</v>
      </c>
      <c r="AU473" s="628">
        <f t="shared" si="922"/>
        <v>0</v>
      </c>
      <c r="AV473" s="628">
        <f t="shared" si="922"/>
        <v>0</v>
      </c>
      <c r="AW473" s="628">
        <f t="shared" si="922"/>
        <v>0</v>
      </c>
      <c r="AX473" s="628">
        <f t="shared" si="922"/>
        <v>0</v>
      </c>
      <c r="AY473" s="628">
        <f t="shared" si="922"/>
        <v>0</v>
      </c>
      <c r="AZ473" s="628">
        <f t="shared" si="922"/>
        <v>0</v>
      </c>
      <c r="BA473" s="628">
        <f t="shared" si="922"/>
        <v>0</v>
      </c>
      <c r="BB473" s="628">
        <f t="shared" si="922"/>
        <v>0</v>
      </c>
      <c r="BC473" s="628">
        <f t="shared" si="922"/>
        <v>0</v>
      </c>
      <c r="BD473" s="628">
        <f t="shared" si="922"/>
        <v>0</v>
      </c>
      <c r="BE473" s="628">
        <f t="shared" si="922"/>
        <v>0</v>
      </c>
      <c r="BF473" s="628">
        <f t="shared" si="922"/>
        <v>0</v>
      </c>
      <c r="BG473" s="628">
        <f t="shared" si="901"/>
        <v>0</v>
      </c>
      <c r="BH473" s="628">
        <f t="shared" si="901"/>
        <v>0</v>
      </c>
      <c r="BI473" s="628">
        <f t="shared" si="901"/>
        <v>0</v>
      </c>
      <c r="BJ473" s="628">
        <f t="shared" si="901"/>
        <v>0</v>
      </c>
      <c r="BK473" s="628">
        <f t="shared" si="901"/>
        <v>0</v>
      </c>
      <c r="BL473" s="628">
        <f t="shared" si="901"/>
        <v>0</v>
      </c>
      <c r="BM473" s="628">
        <f t="shared" si="901"/>
        <v>0</v>
      </c>
      <c r="BN473" s="628">
        <f t="shared" si="901"/>
        <v>0</v>
      </c>
      <c r="BO473" s="628">
        <f t="shared" si="901"/>
        <v>0</v>
      </c>
      <c r="BP473" s="628">
        <f t="shared" si="901"/>
        <v>0</v>
      </c>
      <c r="BQ473" s="628">
        <f t="shared" si="901"/>
        <v>0</v>
      </c>
      <c r="BR473" s="628">
        <f t="shared" si="901"/>
        <v>0</v>
      </c>
      <c r="BS473" s="628">
        <f t="shared" si="901"/>
        <v>0</v>
      </c>
      <c r="BT473" s="628">
        <f t="shared" si="901"/>
        <v>0</v>
      </c>
      <c r="BU473" s="628">
        <f t="shared" si="901"/>
        <v>0</v>
      </c>
      <c r="BV473" s="628">
        <f t="shared" si="901"/>
        <v>0</v>
      </c>
      <c r="BW473" s="628">
        <f t="shared" si="874"/>
        <v>0</v>
      </c>
      <c r="BX473" s="628">
        <f t="shared" si="874"/>
        <v>0</v>
      </c>
      <c r="BY473" s="628">
        <f t="shared" si="874"/>
        <v>0</v>
      </c>
      <c r="BZ473" s="628">
        <f t="shared" si="874"/>
        <v>0</v>
      </c>
      <c r="CA473" s="628">
        <f t="shared" si="874"/>
        <v>0</v>
      </c>
      <c r="CB473" s="628">
        <f t="shared" si="874"/>
        <v>0</v>
      </c>
      <c r="CC473" s="628">
        <f t="shared" si="874"/>
        <v>0</v>
      </c>
      <c r="CD473" s="628">
        <f t="shared" si="874"/>
        <v>0</v>
      </c>
      <c r="CE473" s="628"/>
      <c r="CF473" s="628">
        <f t="shared" si="902"/>
        <v>0</v>
      </c>
      <c r="CG473" s="628">
        <f t="shared" si="902"/>
        <v>0</v>
      </c>
      <c r="CH473" s="628">
        <f t="shared" si="902"/>
        <v>0</v>
      </c>
      <c r="CI473" s="628">
        <f t="shared" si="902"/>
        <v>0</v>
      </c>
      <c r="CJ473" s="628">
        <f t="shared" si="902"/>
        <v>0</v>
      </c>
      <c r="CK473" s="628">
        <f t="shared" si="902"/>
        <v>0</v>
      </c>
      <c r="CL473" s="628">
        <f t="shared" si="902"/>
        <v>0</v>
      </c>
      <c r="CM473" s="628">
        <f t="shared" si="902"/>
        <v>0</v>
      </c>
      <c r="CN473" s="628">
        <f t="shared" si="902"/>
        <v>0</v>
      </c>
      <c r="CO473" s="628">
        <f t="shared" si="902"/>
        <v>0</v>
      </c>
      <c r="CP473" s="628">
        <f t="shared" si="902"/>
        <v>0</v>
      </c>
      <c r="CQ473" s="628">
        <f t="shared" si="902"/>
        <v>0</v>
      </c>
      <c r="CR473" s="628">
        <f t="shared" si="902"/>
        <v>0</v>
      </c>
      <c r="CS473" s="628">
        <f t="shared" si="902"/>
        <v>0</v>
      </c>
      <c r="CT473" s="628">
        <f t="shared" si="902"/>
        <v>0</v>
      </c>
      <c r="CU473" s="628">
        <f t="shared" si="902"/>
        <v>0</v>
      </c>
      <c r="CV473" s="628">
        <f t="shared" si="923"/>
        <v>0</v>
      </c>
      <c r="CW473" s="628">
        <f t="shared" si="923"/>
        <v>0</v>
      </c>
      <c r="CX473" s="628">
        <f t="shared" si="923"/>
        <v>0</v>
      </c>
      <c r="CY473" s="628">
        <f t="shared" si="923"/>
        <v>0</v>
      </c>
      <c r="CZ473" s="628">
        <f t="shared" si="923"/>
        <v>0</v>
      </c>
      <c r="DA473" s="628">
        <f t="shared" si="923"/>
        <v>0</v>
      </c>
      <c r="DB473" s="628">
        <f t="shared" si="923"/>
        <v>0</v>
      </c>
      <c r="DC473" s="628">
        <f t="shared" si="923"/>
        <v>0</v>
      </c>
      <c r="DD473" s="628">
        <f t="shared" si="923"/>
        <v>0</v>
      </c>
      <c r="DE473" s="628">
        <f t="shared" si="923"/>
        <v>0</v>
      </c>
      <c r="DF473" s="628">
        <f t="shared" si="923"/>
        <v>0</v>
      </c>
      <c r="DG473" s="628">
        <f t="shared" si="923"/>
        <v>0</v>
      </c>
      <c r="DH473" s="628">
        <f t="shared" si="923"/>
        <v>0</v>
      </c>
      <c r="DI473" s="628">
        <f t="shared" si="923"/>
        <v>0</v>
      </c>
      <c r="DJ473" s="628">
        <f t="shared" si="923"/>
        <v>0</v>
      </c>
      <c r="DK473" s="628">
        <f t="shared" si="923"/>
        <v>0</v>
      </c>
      <c r="DL473" s="628">
        <f t="shared" si="903"/>
        <v>0</v>
      </c>
      <c r="DM473" s="628">
        <f t="shared" si="903"/>
        <v>0</v>
      </c>
      <c r="DN473" s="628">
        <f t="shared" si="903"/>
        <v>0</v>
      </c>
      <c r="DO473" s="628">
        <f t="shared" si="903"/>
        <v>0</v>
      </c>
      <c r="DP473" s="628">
        <f t="shared" si="903"/>
        <v>0</v>
      </c>
      <c r="DQ473" s="628">
        <f t="shared" si="903"/>
        <v>0</v>
      </c>
      <c r="DR473" s="628">
        <f t="shared" si="903"/>
        <v>0</v>
      </c>
      <c r="DS473" s="628">
        <f t="shared" si="903"/>
        <v>0</v>
      </c>
      <c r="DT473" s="628">
        <f t="shared" si="903"/>
        <v>0</v>
      </c>
      <c r="DU473" s="628">
        <f t="shared" si="903"/>
        <v>0</v>
      </c>
      <c r="DV473" s="628">
        <f t="shared" si="903"/>
        <v>0</v>
      </c>
      <c r="DW473" s="628">
        <f t="shared" si="903"/>
        <v>0</v>
      </c>
      <c r="DX473" s="628">
        <f t="shared" si="903"/>
        <v>0</v>
      </c>
      <c r="DY473" s="628">
        <f t="shared" si="903"/>
        <v>0</v>
      </c>
      <c r="DZ473" s="628">
        <f t="shared" si="903"/>
        <v>0</v>
      </c>
      <c r="EA473" s="628">
        <f t="shared" si="903"/>
        <v>0</v>
      </c>
      <c r="EB473" s="628">
        <f t="shared" si="877"/>
        <v>0</v>
      </c>
      <c r="EC473" s="628">
        <f t="shared" si="877"/>
        <v>0</v>
      </c>
      <c r="ED473" s="628">
        <f t="shared" si="877"/>
        <v>0</v>
      </c>
      <c r="EE473" s="628">
        <f t="shared" si="877"/>
        <v>0</v>
      </c>
      <c r="EF473" s="628">
        <f t="shared" si="877"/>
        <v>0</v>
      </c>
      <c r="EG473" s="628">
        <f t="shared" si="877"/>
        <v>0</v>
      </c>
      <c r="EH473" s="628">
        <f t="shared" si="877"/>
        <v>0</v>
      </c>
      <c r="EI473" s="628">
        <f t="shared" si="877"/>
        <v>0</v>
      </c>
      <c r="EJ473" s="631"/>
      <c r="EK473" s="631">
        <f t="shared" si="924"/>
        <v>0</v>
      </c>
      <c r="EL473" s="631">
        <f t="shared" si="924"/>
        <v>0</v>
      </c>
      <c r="EM473" s="631">
        <f t="shared" si="924"/>
        <v>0</v>
      </c>
      <c r="EN473" s="631">
        <f t="shared" si="924"/>
        <v>0</v>
      </c>
      <c r="EO473" s="631">
        <f t="shared" si="924"/>
        <v>0</v>
      </c>
      <c r="EP473" s="631">
        <f t="shared" si="924"/>
        <v>0</v>
      </c>
      <c r="EQ473" s="631">
        <f t="shared" si="924"/>
        <v>0</v>
      </c>
      <c r="ER473" s="631">
        <f t="shared" si="924"/>
        <v>0</v>
      </c>
      <c r="ES473" s="631">
        <f t="shared" si="924"/>
        <v>0</v>
      </c>
      <c r="ET473" s="631">
        <f t="shared" si="924"/>
        <v>0</v>
      </c>
      <c r="EU473" s="631">
        <f t="shared" si="924"/>
        <v>0</v>
      </c>
      <c r="EV473" s="631">
        <f t="shared" si="924"/>
        <v>0</v>
      </c>
      <c r="EW473" s="631">
        <f t="shared" si="924"/>
        <v>0</v>
      </c>
      <c r="EX473" s="631">
        <f t="shared" si="924"/>
        <v>0</v>
      </c>
      <c r="EY473" s="631">
        <f t="shared" si="924"/>
        <v>0</v>
      </c>
      <c r="EZ473" s="631">
        <f t="shared" si="924"/>
        <v>0</v>
      </c>
      <c r="FA473" s="631">
        <f t="shared" si="919"/>
        <v>0</v>
      </c>
      <c r="FB473" s="631">
        <f t="shared" si="919"/>
        <v>0</v>
      </c>
      <c r="FC473" s="631">
        <f t="shared" si="919"/>
        <v>0</v>
      </c>
      <c r="FD473" s="631">
        <f t="shared" si="928"/>
        <v>0</v>
      </c>
      <c r="FE473" s="631">
        <f t="shared" si="928"/>
        <v>0</v>
      </c>
      <c r="FF473" s="631">
        <f t="shared" si="928"/>
        <v>0</v>
      </c>
      <c r="FG473" s="631">
        <f t="shared" si="928"/>
        <v>0</v>
      </c>
      <c r="FH473" s="631">
        <f t="shared" si="928"/>
        <v>0</v>
      </c>
      <c r="FI473" s="631">
        <f t="shared" si="928"/>
        <v>0</v>
      </c>
      <c r="FJ473" s="631">
        <f t="shared" si="928"/>
        <v>0</v>
      </c>
      <c r="FK473" s="631">
        <f t="shared" si="928"/>
        <v>0</v>
      </c>
      <c r="FL473" s="631">
        <f t="shared" si="928"/>
        <v>0</v>
      </c>
      <c r="FM473" s="631">
        <f t="shared" si="928"/>
        <v>0</v>
      </c>
      <c r="FN473" s="631">
        <f t="shared" si="928"/>
        <v>0</v>
      </c>
      <c r="FO473" s="631">
        <f t="shared" si="928"/>
        <v>0</v>
      </c>
      <c r="FP473" s="631">
        <f t="shared" si="928"/>
        <v>0</v>
      </c>
      <c r="FQ473" s="631">
        <f t="shared" si="928"/>
        <v>0</v>
      </c>
      <c r="FR473" s="631">
        <f t="shared" si="928"/>
        <v>0</v>
      </c>
      <c r="FS473" s="631">
        <f t="shared" si="928"/>
        <v>0</v>
      </c>
      <c r="FT473" s="631">
        <f t="shared" si="881"/>
        <v>0</v>
      </c>
      <c r="FU473" s="631">
        <f t="shared" si="881"/>
        <v>0</v>
      </c>
      <c r="FV473" s="631">
        <f t="shared" si="880"/>
        <v>0</v>
      </c>
      <c r="FW473" s="631">
        <f t="shared" si="880"/>
        <v>0</v>
      </c>
      <c r="FX473" s="631">
        <f t="shared" si="880"/>
        <v>0</v>
      </c>
      <c r="FY473" s="631">
        <f t="shared" si="880"/>
        <v>0</v>
      </c>
      <c r="FZ473" s="631">
        <f t="shared" si="880"/>
        <v>0</v>
      </c>
      <c r="GA473" s="631">
        <f t="shared" si="880"/>
        <v>0</v>
      </c>
      <c r="GB473" s="631">
        <f t="shared" si="880"/>
        <v>0</v>
      </c>
      <c r="GC473" s="631">
        <f t="shared" si="880"/>
        <v>0</v>
      </c>
      <c r="GD473" s="631">
        <f t="shared" si="926"/>
        <v>0</v>
      </c>
      <c r="GE473" s="631">
        <f t="shared" si="926"/>
        <v>0</v>
      </c>
      <c r="GF473" s="631">
        <f t="shared" si="926"/>
        <v>0</v>
      </c>
      <c r="GG473" s="631">
        <f t="shared" si="926"/>
        <v>0</v>
      </c>
      <c r="GH473" s="631">
        <f t="shared" si="926"/>
        <v>0</v>
      </c>
      <c r="GI473" s="631">
        <f t="shared" si="853"/>
        <v>0</v>
      </c>
      <c r="GJ473" s="631">
        <f t="shared" si="853"/>
        <v>0</v>
      </c>
      <c r="GK473" s="631">
        <f t="shared" si="853"/>
        <v>0</v>
      </c>
      <c r="GL473" s="631">
        <f t="shared" si="853"/>
        <v>0</v>
      </c>
      <c r="GM473" s="631">
        <f t="shared" si="853"/>
        <v>0</v>
      </c>
      <c r="GN473" s="631">
        <f t="shared" si="853"/>
        <v>0</v>
      </c>
      <c r="GO473" s="631"/>
      <c r="GP473" s="631">
        <f t="shared" si="925"/>
        <v>0</v>
      </c>
      <c r="GQ473" s="631">
        <f t="shared" si="925"/>
        <v>0</v>
      </c>
      <c r="GR473" s="631">
        <f t="shared" si="925"/>
        <v>0</v>
      </c>
      <c r="GS473" s="631">
        <f t="shared" si="925"/>
        <v>0</v>
      </c>
      <c r="GT473" s="631">
        <f t="shared" si="925"/>
        <v>0</v>
      </c>
      <c r="GU473" s="631">
        <f t="shared" si="925"/>
        <v>0</v>
      </c>
      <c r="GV473" s="631">
        <f t="shared" si="925"/>
        <v>0</v>
      </c>
      <c r="GW473" s="631">
        <f t="shared" si="925"/>
        <v>0</v>
      </c>
      <c r="GX473" s="631">
        <f t="shared" si="925"/>
        <v>0</v>
      </c>
      <c r="GY473" s="631">
        <f t="shared" si="925"/>
        <v>0</v>
      </c>
      <c r="GZ473" s="631">
        <f t="shared" si="925"/>
        <v>0</v>
      </c>
      <c r="HA473" s="631">
        <f t="shared" si="925"/>
        <v>0</v>
      </c>
      <c r="HB473" s="631">
        <f t="shared" si="925"/>
        <v>0</v>
      </c>
      <c r="HC473" s="631">
        <f t="shared" si="925"/>
        <v>0</v>
      </c>
      <c r="HD473" s="631">
        <f t="shared" si="925"/>
        <v>0</v>
      </c>
      <c r="HE473" s="631">
        <f t="shared" si="878"/>
        <v>0</v>
      </c>
      <c r="HF473" s="631">
        <f t="shared" si="878"/>
        <v>0</v>
      </c>
      <c r="HG473" s="631">
        <f t="shared" si="878"/>
        <v>0</v>
      </c>
      <c r="HH473" s="631">
        <f t="shared" si="878"/>
        <v>0</v>
      </c>
      <c r="HI473" s="631">
        <f t="shared" si="921"/>
        <v>0</v>
      </c>
      <c r="HJ473" s="631">
        <f t="shared" si="921"/>
        <v>0</v>
      </c>
      <c r="HK473" s="631">
        <f t="shared" si="921"/>
        <v>0</v>
      </c>
      <c r="HL473" s="631">
        <f t="shared" si="921"/>
        <v>0</v>
      </c>
      <c r="HM473" s="631">
        <f t="shared" si="921"/>
        <v>0</v>
      </c>
      <c r="HN473" s="631">
        <f t="shared" si="921"/>
        <v>0</v>
      </c>
      <c r="HO473" s="631">
        <f t="shared" si="921"/>
        <v>0</v>
      </c>
      <c r="HP473" s="631">
        <f t="shared" si="921"/>
        <v>0</v>
      </c>
      <c r="HQ473" s="631">
        <f t="shared" si="921"/>
        <v>0</v>
      </c>
      <c r="HR473" s="631">
        <f t="shared" si="835"/>
        <v>0</v>
      </c>
      <c r="HS473" s="631">
        <f t="shared" si="835"/>
        <v>0</v>
      </c>
      <c r="HT473" s="631">
        <f t="shared" si="835"/>
        <v>0</v>
      </c>
      <c r="HU473" s="631">
        <f t="shared" si="835"/>
        <v>0</v>
      </c>
      <c r="HV473" s="631">
        <f t="shared" si="927"/>
        <v>0</v>
      </c>
      <c r="HW473" s="631">
        <f t="shared" si="927"/>
        <v>0</v>
      </c>
      <c r="HX473" s="631">
        <f t="shared" si="927"/>
        <v>0</v>
      </c>
      <c r="HY473" s="631">
        <f t="shared" si="927"/>
        <v>0</v>
      </c>
      <c r="HZ473" s="631">
        <f t="shared" si="927"/>
        <v>0</v>
      </c>
      <c r="IA473" s="631">
        <f t="shared" si="927"/>
        <v>0</v>
      </c>
      <c r="IB473" s="631">
        <f t="shared" si="927"/>
        <v>0</v>
      </c>
      <c r="IC473" s="631">
        <f t="shared" si="927"/>
        <v>0</v>
      </c>
      <c r="ID473" s="631">
        <f t="shared" si="927"/>
        <v>0</v>
      </c>
      <c r="IE473" s="631">
        <f t="shared" si="927"/>
        <v>0</v>
      </c>
      <c r="IF473" s="631">
        <f t="shared" si="927"/>
        <v>0</v>
      </c>
      <c r="IG473" s="631">
        <f t="shared" si="927"/>
        <v>0</v>
      </c>
      <c r="IH473" s="631">
        <f t="shared" si="927"/>
        <v>0</v>
      </c>
      <c r="II473" s="631">
        <f t="shared" si="927"/>
        <v>0</v>
      </c>
      <c r="IJ473" s="631">
        <f t="shared" si="927"/>
        <v>0</v>
      </c>
      <c r="IK473" s="631">
        <f t="shared" si="927"/>
        <v>0</v>
      </c>
      <c r="IL473" s="631">
        <f t="shared" si="879"/>
        <v>0</v>
      </c>
      <c r="IM473" s="631">
        <f t="shared" si="879"/>
        <v>0</v>
      </c>
      <c r="IN473" s="631">
        <f t="shared" si="879"/>
        <v>0</v>
      </c>
      <c r="IO473" s="631">
        <f t="shared" si="879"/>
        <v>0</v>
      </c>
      <c r="IP473" s="631">
        <f t="shared" si="879"/>
        <v>0</v>
      </c>
      <c r="IQ473" s="631">
        <f t="shared" si="879"/>
        <v>0</v>
      </c>
      <c r="IR473" s="631">
        <f t="shared" si="879"/>
        <v>0</v>
      </c>
      <c r="IS473" s="631">
        <f t="shared" si="879"/>
        <v>0</v>
      </c>
      <c r="IT473" s="631"/>
      <c r="IU473" s="631">
        <f t="shared" si="929"/>
        <v>0</v>
      </c>
      <c r="IV473" s="631">
        <f t="shared" si="929"/>
        <v>0</v>
      </c>
      <c r="IW473" s="631">
        <f t="shared" si="929"/>
        <v>0</v>
      </c>
      <c r="IX473" s="631">
        <f t="shared" si="929"/>
        <v>0</v>
      </c>
      <c r="IY473" s="631">
        <f t="shared" si="929"/>
        <v>0</v>
      </c>
      <c r="IZ473" s="631">
        <f t="shared" si="929"/>
        <v>0</v>
      </c>
      <c r="JA473" s="631">
        <f t="shared" si="929"/>
        <v>0</v>
      </c>
      <c r="JB473" s="631">
        <f t="shared" si="929"/>
        <v>0</v>
      </c>
      <c r="JC473" s="631">
        <f t="shared" si="929"/>
        <v>0</v>
      </c>
      <c r="JD473" s="631">
        <f t="shared" si="929"/>
        <v>0</v>
      </c>
      <c r="JE473" s="631">
        <f t="shared" si="930"/>
        <v>0</v>
      </c>
      <c r="JF473" s="631">
        <f t="shared" si="930"/>
        <v>0</v>
      </c>
      <c r="JG473" s="631">
        <f t="shared" si="930"/>
        <v>0</v>
      </c>
      <c r="JH473" s="631">
        <f t="shared" si="930"/>
        <v>0</v>
      </c>
      <c r="JI473" s="631">
        <f t="shared" si="930"/>
        <v>0</v>
      </c>
      <c r="JJ473" s="631">
        <f t="shared" si="930"/>
        <v>0</v>
      </c>
      <c r="JK473" s="631">
        <f t="shared" si="930"/>
        <v>0</v>
      </c>
      <c r="JL473" s="631">
        <f t="shared" si="930"/>
        <v>0</v>
      </c>
      <c r="JM473" s="631">
        <f t="shared" si="930"/>
        <v>0</v>
      </c>
      <c r="JN473" s="631">
        <f t="shared" si="930"/>
        <v>0</v>
      </c>
      <c r="JO473" s="631">
        <f t="shared" si="931"/>
        <v>0</v>
      </c>
      <c r="JP473" s="631">
        <f t="shared" si="931"/>
        <v>0</v>
      </c>
      <c r="JQ473" s="631">
        <f t="shared" si="931"/>
        <v>0</v>
      </c>
      <c r="JR473" s="631">
        <f t="shared" si="931"/>
        <v>0</v>
      </c>
      <c r="JS473" s="631">
        <f t="shared" si="931"/>
        <v>0</v>
      </c>
      <c r="JT473" s="631">
        <f t="shared" si="931"/>
        <v>0</v>
      </c>
      <c r="JU473" s="631">
        <f t="shared" si="931"/>
        <v>0</v>
      </c>
      <c r="JV473" s="631">
        <f t="shared" si="931"/>
        <v>0</v>
      </c>
      <c r="JW473" s="631">
        <f t="shared" si="931"/>
        <v>0</v>
      </c>
      <c r="JX473" s="631">
        <f t="shared" si="931"/>
        <v>0</v>
      </c>
      <c r="JY473" s="631">
        <f t="shared" si="932"/>
        <v>0</v>
      </c>
      <c r="JZ473" s="631">
        <f t="shared" si="932"/>
        <v>0</v>
      </c>
      <c r="KA473" s="631">
        <f t="shared" si="932"/>
        <v>0</v>
      </c>
      <c r="KB473" s="631">
        <f t="shared" si="932"/>
        <v>0</v>
      </c>
      <c r="KC473" s="631">
        <f t="shared" si="932"/>
        <v>0</v>
      </c>
      <c r="KD473" s="631">
        <f t="shared" si="932"/>
        <v>0</v>
      </c>
      <c r="KE473" s="631">
        <f t="shared" si="932"/>
        <v>0</v>
      </c>
      <c r="KF473" s="631">
        <f t="shared" si="932"/>
        <v>0</v>
      </c>
      <c r="KG473" s="631">
        <f t="shared" si="932"/>
        <v>0</v>
      </c>
      <c r="KH473" s="631">
        <f t="shared" si="932"/>
        <v>0</v>
      </c>
      <c r="KI473" s="631">
        <f t="shared" si="933"/>
        <v>0</v>
      </c>
      <c r="KJ473" s="631">
        <f t="shared" si="933"/>
        <v>0</v>
      </c>
      <c r="KK473" s="631">
        <f t="shared" si="933"/>
        <v>0</v>
      </c>
      <c r="KL473" s="631">
        <f t="shared" si="933"/>
        <v>0</v>
      </c>
      <c r="KM473" s="631">
        <f t="shared" si="933"/>
        <v>0</v>
      </c>
      <c r="KN473" s="631">
        <f t="shared" si="933"/>
        <v>0</v>
      </c>
      <c r="KO473" s="631">
        <f t="shared" si="933"/>
        <v>0</v>
      </c>
      <c r="KP473" s="631">
        <f t="shared" si="933"/>
        <v>0</v>
      </c>
      <c r="KQ473" s="631">
        <f t="shared" si="933"/>
        <v>0</v>
      </c>
      <c r="KR473" s="631">
        <f t="shared" si="933"/>
        <v>0</v>
      </c>
      <c r="KS473" s="631">
        <f t="shared" si="934"/>
        <v>0</v>
      </c>
      <c r="KT473" s="631">
        <f t="shared" si="934"/>
        <v>0</v>
      </c>
      <c r="KU473" s="631">
        <f t="shared" si="934"/>
        <v>0</v>
      </c>
      <c r="KV473" s="631">
        <f t="shared" si="934"/>
        <v>0</v>
      </c>
      <c r="KW473" s="631">
        <f t="shared" si="934"/>
        <v>0</v>
      </c>
      <c r="KX473" s="631">
        <f t="shared" si="934"/>
        <v>0</v>
      </c>
      <c r="KY473" s="631"/>
      <c r="KZ473" s="631">
        <f t="shared" si="935"/>
        <v>0</v>
      </c>
      <c r="LA473" s="631">
        <f t="shared" si="935"/>
        <v>0</v>
      </c>
      <c r="LB473" s="631">
        <f t="shared" si="935"/>
        <v>0</v>
      </c>
      <c r="LC473" s="631">
        <f t="shared" si="935"/>
        <v>0</v>
      </c>
      <c r="LD473" s="631">
        <f t="shared" si="935"/>
        <v>0</v>
      </c>
      <c r="LE473" s="631">
        <f t="shared" si="935"/>
        <v>0</v>
      </c>
      <c r="LF473" s="631">
        <f t="shared" si="935"/>
        <v>0</v>
      </c>
      <c r="LG473" s="631">
        <f t="shared" si="935"/>
        <v>0</v>
      </c>
      <c r="LH473" s="631">
        <f t="shared" si="935"/>
        <v>0</v>
      </c>
      <c r="LI473" s="631">
        <f t="shared" si="935"/>
        <v>0</v>
      </c>
      <c r="LJ473" s="631">
        <f t="shared" si="936"/>
        <v>0</v>
      </c>
      <c r="LK473" s="631">
        <f t="shared" si="936"/>
        <v>0</v>
      </c>
      <c r="LL473" s="631">
        <f t="shared" si="936"/>
        <v>0</v>
      </c>
      <c r="LM473" s="631">
        <f t="shared" si="936"/>
        <v>0</v>
      </c>
      <c r="LN473" s="631">
        <f t="shared" si="936"/>
        <v>0</v>
      </c>
      <c r="LO473" s="631">
        <f t="shared" si="936"/>
        <v>0</v>
      </c>
      <c r="LP473" s="631">
        <f t="shared" si="936"/>
        <v>0</v>
      </c>
      <c r="LQ473" s="631">
        <f t="shared" si="936"/>
        <v>0</v>
      </c>
      <c r="LR473" s="631">
        <f t="shared" si="936"/>
        <v>0</v>
      </c>
      <c r="LS473" s="631">
        <f t="shared" si="936"/>
        <v>0</v>
      </c>
      <c r="LT473" s="631">
        <f t="shared" si="937"/>
        <v>0</v>
      </c>
      <c r="LU473" s="631">
        <f t="shared" si="937"/>
        <v>0</v>
      </c>
      <c r="LV473" s="631">
        <f t="shared" si="937"/>
        <v>0</v>
      </c>
      <c r="LW473" s="631">
        <f t="shared" si="937"/>
        <v>0</v>
      </c>
      <c r="LX473" s="631">
        <f t="shared" si="937"/>
        <v>0</v>
      </c>
      <c r="LY473" s="631">
        <f t="shared" si="937"/>
        <v>0</v>
      </c>
      <c r="LZ473" s="631">
        <f t="shared" si="937"/>
        <v>0</v>
      </c>
      <c r="MA473" s="631">
        <f t="shared" si="937"/>
        <v>0</v>
      </c>
      <c r="MB473" s="631">
        <f t="shared" si="937"/>
        <v>0</v>
      </c>
      <c r="MC473" s="631">
        <f t="shared" si="937"/>
        <v>0</v>
      </c>
      <c r="MD473" s="631">
        <f t="shared" si="938"/>
        <v>0</v>
      </c>
      <c r="ME473" s="631">
        <f t="shared" si="938"/>
        <v>0</v>
      </c>
      <c r="MF473" s="631">
        <f t="shared" si="938"/>
        <v>0</v>
      </c>
      <c r="MG473" s="631">
        <f t="shared" si="938"/>
        <v>0</v>
      </c>
      <c r="MH473" s="631">
        <f t="shared" si="938"/>
        <v>0</v>
      </c>
      <c r="MI473" s="631">
        <f t="shared" si="938"/>
        <v>0</v>
      </c>
      <c r="MJ473" s="631">
        <f t="shared" si="938"/>
        <v>0</v>
      </c>
      <c r="MK473" s="631">
        <f t="shared" si="938"/>
        <v>0</v>
      </c>
      <c r="ML473" s="631">
        <f t="shared" si="938"/>
        <v>0</v>
      </c>
      <c r="MM473" s="631">
        <f t="shared" si="938"/>
        <v>0</v>
      </c>
      <c r="MN473" s="631">
        <f t="shared" si="939"/>
        <v>0</v>
      </c>
      <c r="MO473" s="631">
        <f t="shared" si="939"/>
        <v>0</v>
      </c>
      <c r="MP473" s="631">
        <f t="shared" si="939"/>
        <v>0</v>
      </c>
      <c r="MQ473" s="631">
        <f t="shared" si="939"/>
        <v>0</v>
      </c>
      <c r="MR473" s="631">
        <f t="shared" si="939"/>
        <v>0</v>
      </c>
      <c r="MS473" s="631">
        <f t="shared" si="939"/>
        <v>0</v>
      </c>
      <c r="MT473" s="631">
        <f t="shared" si="939"/>
        <v>0</v>
      </c>
      <c r="MU473" s="631">
        <f t="shared" si="939"/>
        <v>0</v>
      </c>
      <c r="MV473" s="631">
        <f t="shared" si="939"/>
        <v>0</v>
      </c>
      <c r="MW473" s="631">
        <f t="shared" si="939"/>
        <v>0</v>
      </c>
      <c r="MX473" s="631">
        <f t="shared" si="940"/>
        <v>0</v>
      </c>
      <c r="MY473" s="631">
        <f t="shared" si="940"/>
        <v>0</v>
      </c>
      <c r="MZ473" s="631">
        <f t="shared" si="940"/>
        <v>0</v>
      </c>
      <c r="NA473" s="631">
        <f t="shared" si="940"/>
        <v>0</v>
      </c>
      <c r="NB473" s="631">
        <f t="shared" si="940"/>
        <v>0</v>
      </c>
      <c r="NC473" s="631">
        <f t="shared" si="940"/>
        <v>0</v>
      </c>
    </row>
    <row r="474" spans="1:367" hidden="1">
      <c r="A474" s="504"/>
      <c r="B474" s="504"/>
      <c r="C474" s="497"/>
      <c r="D474" s="497"/>
      <c r="E474" s="362">
        <f t="shared" si="916"/>
        <v>0</v>
      </c>
      <c r="F474" s="363">
        <f t="shared" si="917"/>
        <v>0</v>
      </c>
      <c r="G474" s="498">
        <f>E474*Dichtheden!$V$70</f>
        <v>0</v>
      </c>
      <c r="H474" s="499">
        <f>IF(C474=0,0,ROUND(IF((G474/2)/Dichtheden!$C$3&lt;1,1,(G474/2)/Dichtheden!$C$3),0))</f>
        <v>0</v>
      </c>
      <c r="I474" s="498">
        <f>E474*Dichtheden!$AJ$70</f>
        <v>0</v>
      </c>
      <c r="J474" s="499">
        <f>IF(C474=0,0,ROUND(IF((I474/2)/Dichtheden!$D$3&lt;1,1,(I474/2)/Dichtheden!$D$3),0))</f>
        <v>0</v>
      </c>
      <c r="K474" s="498">
        <f t="shared" si="918"/>
        <v>0</v>
      </c>
      <c r="L474" s="500">
        <f t="shared" si="920"/>
        <v>0</v>
      </c>
      <c r="M474" s="498">
        <f>IF(D474=0,0,IF((D474*Dichtheden!$G$4)&lt;25,25,D474*Dichtheden!$G$4))</f>
        <v>0</v>
      </c>
      <c r="N474" s="499">
        <f>D474*Dichtheden!$H$4</f>
        <v>0</v>
      </c>
      <c r="O474" s="501"/>
      <c r="P474" s="501"/>
      <c r="Q474" s="502">
        <f>E474*Dichtheden!$AS$68</f>
        <v>0</v>
      </c>
      <c r="R474" s="495">
        <f>IF(Q474=0,0,ROUND(IF((Q474/2)/Dichtheden!$C$3&lt;1,1,(Q474/2)/Dichtheden!$C$3),0))</f>
        <v>0</v>
      </c>
      <c r="S474" s="502">
        <f>E474*Dichtheden!$AY$68</f>
        <v>0</v>
      </c>
      <c r="T474" s="495">
        <f>IF(Q474=0,0,ROUND(IF((S474/2)/Dichtheden!$D$3&lt;1,1,(S474/2)/Dichtheden!$D$3),0))</f>
        <v>0</v>
      </c>
      <c r="U474" s="502">
        <f>D474*Dichtheden!$G$5</f>
        <v>0</v>
      </c>
      <c r="V474" s="502">
        <f>D474*Dichtheden!$H$5</f>
        <v>0</v>
      </c>
      <c r="X474" s="630"/>
      <c r="AA474" s="628">
        <f t="shared" si="900"/>
        <v>0</v>
      </c>
      <c r="AB474" s="628">
        <f t="shared" si="900"/>
        <v>0</v>
      </c>
      <c r="AC474" s="628">
        <f t="shared" si="900"/>
        <v>0</v>
      </c>
      <c r="AD474" s="628">
        <f t="shared" si="900"/>
        <v>0</v>
      </c>
      <c r="AE474" s="628">
        <f t="shared" si="900"/>
        <v>0</v>
      </c>
      <c r="AF474" s="628">
        <f t="shared" si="900"/>
        <v>0</v>
      </c>
      <c r="AG474" s="628">
        <f t="shared" si="900"/>
        <v>0</v>
      </c>
      <c r="AH474" s="628">
        <f t="shared" si="900"/>
        <v>0</v>
      </c>
      <c r="AI474" s="628">
        <f t="shared" si="900"/>
        <v>0</v>
      </c>
      <c r="AJ474" s="628">
        <f t="shared" si="900"/>
        <v>0</v>
      </c>
      <c r="AK474" s="628">
        <f t="shared" si="900"/>
        <v>0</v>
      </c>
      <c r="AL474" s="628">
        <f t="shared" si="900"/>
        <v>0</v>
      </c>
      <c r="AM474" s="628">
        <f t="shared" si="900"/>
        <v>0</v>
      </c>
      <c r="AN474" s="628">
        <f t="shared" si="900"/>
        <v>0</v>
      </c>
      <c r="AO474" s="628">
        <f t="shared" si="900"/>
        <v>0</v>
      </c>
      <c r="AP474" s="628">
        <f t="shared" si="900"/>
        <v>0</v>
      </c>
      <c r="AQ474" s="628">
        <f t="shared" si="922"/>
        <v>0</v>
      </c>
      <c r="AR474" s="628">
        <f t="shared" si="922"/>
        <v>0</v>
      </c>
      <c r="AS474" s="628">
        <f t="shared" si="922"/>
        <v>0</v>
      </c>
      <c r="AT474" s="628">
        <f t="shared" si="922"/>
        <v>0</v>
      </c>
      <c r="AU474" s="628">
        <f t="shared" si="922"/>
        <v>0</v>
      </c>
      <c r="AV474" s="628">
        <f t="shared" si="922"/>
        <v>0</v>
      </c>
      <c r="AW474" s="628">
        <f t="shared" si="922"/>
        <v>0</v>
      </c>
      <c r="AX474" s="628">
        <f t="shared" si="922"/>
        <v>0</v>
      </c>
      <c r="AY474" s="628">
        <f t="shared" si="922"/>
        <v>0</v>
      </c>
      <c r="AZ474" s="628">
        <f t="shared" si="922"/>
        <v>0</v>
      </c>
      <c r="BA474" s="628">
        <f t="shared" si="922"/>
        <v>0</v>
      </c>
      <c r="BB474" s="628">
        <f t="shared" si="922"/>
        <v>0</v>
      </c>
      <c r="BC474" s="628">
        <f t="shared" si="922"/>
        <v>0</v>
      </c>
      <c r="BD474" s="628">
        <f t="shared" si="922"/>
        <v>0</v>
      </c>
      <c r="BE474" s="628">
        <f t="shared" si="922"/>
        <v>0</v>
      </c>
      <c r="BF474" s="628">
        <f t="shared" si="922"/>
        <v>0</v>
      </c>
      <c r="BG474" s="628">
        <f t="shared" si="901"/>
        <v>0</v>
      </c>
      <c r="BH474" s="628">
        <f t="shared" si="901"/>
        <v>0</v>
      </c>
      <c r="BI474" s="628">
        <f t="shared" si="901"/>
        <v>0</v>
      </c>
      <c r="BJ474" s="628">
        <f t="shared" si="901"/>
        <v>0</v>
      </c>
      <c r="BK474" s="628">
        <f t="shared" si="901"/>
        <v>0</v>
      </c>
      <c r="BL474" s="628">
        <f t="shared" si="901"/>
        <v>0</v>
      </c>
      <c r="BM474" s="628">
        <f t="shared" si="901"/>
        <v>0</v>
      </c>
      <c r="BN474" s="628">
        <f t="shared" si="901"/>
        <v>0</v>
      </c>
      <c r="BO474" s="628">
        <f t="shared" si="901"/>
        <v>0</v>
      </c>
      <c r="BP474" s="628">
        <f t="shared" si="901"/>
        <v>0</v>
      </c>
      <c r="BQ474" s="628">
        <f t="shared" si="901"/>
        <v>0</v>
      </c>
      <c r="BR474" s="628">
        <f t="shared" si="901"/>
        <v>0</v>
      </c>
      <c r="BS474" s="628">
        <f t="shared" si="901"/>
        <v>0</v>
      </c>
      <c r="BT474" s="628">
        <f t="shared" si="901"/>
        <v>0</v>
      </c>
      <c r="BU474" s="628">
        <f t="shared" si="901"/>
        <v>0</v>
      </c>
      <c r="BV474" s="628">
        <f t="shared" si="901"/>
        <v>0</v>
      </c>
      <c r="BW474" s="628">
        <f t="shared" si="874"/>
        <v>0</v>
      </c>
      <c r="BX474" s="628">
        <f t="shared" si="874"/>
        <v>0</v>
      </c>
      <c r="BY474" s="628">
        <f t="shared" si="874"/>
        <v>0</v>
      </c>
      <c r="BZ474" s="628">
        <f t="shared" si="874"/>
        <v>0</v>
      </c>
      <c r="CA474" s="628">
        <f t="shared" si="874"/>
        <v>0</v>
      </c>
      <c r="CB474" s="628">
        <f t="shared" si="874"/>
        <v>0</v>
      </c>
      <c r="CC474" s="628">
        <f t="shared" si="874"/>
        <v>0</v>
      </c>
      <c r="CD474" s="628">
        <f t="shared" si="874"/>
        <v>0</v>
      </c>
      <c r="CE474" s="628"/>
      <c r="CF474" s="628">
        <f t="shared" si="902"/>
        <v>0</v>
      </c>
      <c r="CG474" s="628">
        <f t="shared" si="902"/>
        <v>0</v>
      </c>
      <c r="CH474" s="628">
        <f t="shared" si="902"/>
        <v>0</v>
      </c>
      <c r="CI474" s="628">
        <f t="shared" si="902"/>
        <v>0</v>
      </c>
      <c r="CJ474" s="628">
        <f t="shared" si="902"/>
        <v>0</v>
      </c>
      <c r="CK474" s="628">
        <f t="shared" si="902"/>
        <v>0</v>
      </c>
      <c r="CL474" s="628">
        <f t="shared" si="902"/>
        <v>0</v>
      </c>
      <c r="CM474" s="628">
        <f t="shared" si="902"/>
        <v>0</v>
      </c>
      <c r="CN474" s="628">
        <f t="shared" si="902"/>
        <v>0</v>
      </c>
      <c r="CO474" s="628">
        <f t="shared" si="902"/>
        <v>0</v>
      </c>
      <c r="CP474" s="628">
        <f t="shared" si="902"/>
        <v>0</v>
      </c>
      <c r="CQ474" s="628">
        <f t="shared" si="902"/>
        <v>0</v>
      </c>
      <c r="CR474" s="628">
        <f t="shared" si="902"/>
        <v>0</v>
      </c>
      <c r="CS474" s="628">
        <f t="shared" si="902"/>
        <v>0</v>
      </c>
      <c r="CT474" s="628">
        <f t="shared" si="902"/>
        <v>0</v>
      </c>
      <c r="CU474" s="628">
        <f t="shared" si="902"/>
        <v>0</v>
      </c>
      <c r="CV474" s="628">
        <f t="shared" si="923"/>
        <v>0</v>
      </c>
      <c r="CW474" s="628">
        <f t="shared" si="923"/>
        <v>0</v>
      </c>
      <c r="CX474" s="628">
        <f t="shared" si="923"/>
        <v>0</v>
      </c>
      <c r="CY474" s="628">
        <f t="shared" si="923"/>
        <v>0</v>
      </c>
      <c r="CZ474" s="628">
        <f t="shared" si="923"/>
        <v>0</v>
      </c>
      <c r="DA474" s="628">
        <f t="shared" si="923"/>
        <v>0</v>
      </c>
      <c r="DB474" s="628">
        <f t="shared" si="923"/>
        <v>0</v>
      </c>
      <c r="DC474" s="628">
        <f t="shared" si="923"/>
        <v>0</v>
      </c>
      <c r="DD474" s="628">
        <f t="shared" si="923"/>
        <v>0</v>
      </c>
      <c r="DE474" s="628">
        <f t="shared" si="923"/>
        <v>0</v>
      </c>
      <c r="DF474" s="628">
        <f t="shared" si="923"/>
        <v>0</v>
      </c>
      <c r="DG474" s="628">
        <f t="shared" si="923"/>
        <v>0</v>
      </c>
      <c r="DH474" s="628">
        <f t="shared" si="923"/>
        <v>0</v>
      </c>
      <c r="DI474" s="628">
        <f t="shared" si="923"/>
        <v>0</v>
      </c>
      <c r="DJ474" s="628">
        <f t="shared" si="923"/>
        <v>0</v>
      </c>
      <c r="DK474" s="628">
        <f t="shared" si="923"/>
        <v>0</v>
      </c>
      <c r="DL474" s="628">
        <f t="shared" si="903"/>
        <v>0</v>
      </c>
      <c r="DM474" s="628">
        <f t="shared" si="903"/>
        <v>0</v>
      </c>
      <c r="DN474" s="628">
        <f t="shared" si="903"/>
        <v>0</v>
      </c>
      <c r="DO474" s="628">
        <f t="shared" si="903"/>
        <v>0</v>
      </c>
      <c r="DP474" s="628">
        <f t="shared" si="903"/>
        <v>0</v>
      </c>
      <c r="DQ474" s="628">
        <f t="shared" si="903"/>
        <v>0</v>
      </c>
      <c r="DR474" s="628">
        <f t="shared" si="903"/>
        <v>0</v>
      </c>
      <c r="DS474" s="628">
        <f t="shared" si="903"/>
        <v>0</v>
      </c>
      <c r="DT474" s="628">
        <f t="shared" si="903"/>
        <v>0</v>
      </c>
      <c r="DU474" s="628">
        <f t="shared" si="903"/>
        <v>0</v>
      </c>
      <c r="DV474" s="628">
        <f t="shared" si="903"/>
        <v>0</v>
      </c>
      <c r="DW474" s="628">
        <f t="shared" si="903"/>
        <v>0</v>
      </c>
      <c r="DX474" s="628">
        <f t="shared" si="903"/>
        <v>0</v>
      </c>
      <c r="DY474" s="628">
        <f t="shared" si="903"/>
        <v>0</v>
      </c>
      <c r="DZ474" s="628">
        <f t="shared" si="903"/>
        <v>0</v>
      </c>
      <c r="EA474" s="628">
        <f t="shared" si="903"/>
        <v>0</v>
      </c>
      <c r="EB474" s="628">
        <f t="shared" si="877"/>
        <v>0</v>
      </c>
      <c r="EC474" s="628">
        <f t="shared" si="877"/>
        <v>0</v>
      </c>
      <c r="ED474" s="628">
        <f t="shared" si="877"/>
        <v>0</v>
      </c>
      <c r="EE474" s="628">
        <f t="shared" si="877"/>
        <v>0</v>
      </c>
      <c r="EF474" s="628">
        <f t="shared" si="877"/>
        <v>0</v>
      </c>
      <c r="EG474" s="628">
        <f t="shared" si="877"/>
        <v>0</v>
      </c>
      <c r="EH474" s="628">
        <f t="shared" si="877"/>
        <v>0</v>
      </c>
      <c r="EI474" s="628">
        <f t="shared" si="877"/>
        <v>0</v>
      </c>
      <c r="EJ474" s="631"/>
      <c r="EK474" s="631">
        <f t="shared" si="924"/>
        <v>0</v>
      </c>
      <c r="EL474" s="631">
        <f t="shared" si="924"/>
        <v>0</v>
      </c>
      <c r="EM474" s="631">
        <f t="shared" si="924"/>
        <v>0</v>
      </c>
      <c r="EN474" s="631">
        <f t="shared" si="924"/>
        <v>0</v>
      </c>
      <c r="EO474" s="631">
        <f t="shared" si="924"/>
        <v>0</v>
      </c>
      <c r="EP474" s="631">
        <f t="shared" si="924"/>
        <v>0</v>
      </c>
      <c r="EQ474" s="631">
        <f t="shared" si="924"/>
        <v>0</v>
      </c>
      <c r="ER474" s="631">
        <f t="shared" si="924"/>
        <v>0</v>
      </c>
      <c r="ES474" s="631">
        <f t="shared" si="924"/>
        <v>0</v>
      </c>
      <c r="ET474" s="631">
        <f t="shared" si="924"/>
        <v>0</v>
      </c>
      <c r="EU474" s="631">
        <f t="shared" si="924"/>
        <v>0</v>
      </c>
      <c r="EV474" s="631">
        <f t="shared" si="924"/>
        <v>0</v>
      </c>
      <c r="EW474" s="631">
        <f t="shared" si="924"/>
        <v>0</v>
      </c>
      <c r="EX474" s="631">
        <f t="shared" si="924"/>
        <v>0</v>
      </c>
      <c r="EY474" s="631">
        <f t="shared" si="924"/>
        <v>0</v>
      </c>
      <c r="EZ474" s="631">
        <f t="shared" si="924"/>
        <v>0</v>
      </c>
      <c r="FA474" s="631">
        <f t="shared" si="919"/>
        <v>0</v>
      </c>
      <c r="FB474" s="631">
        <f t="shared" si="919"/>
        <v>0</v>
      </c>
      <c r="FC474" s="631">
        <f t="shared" si="919"/>
        <v>0</v>
      </c>
      <c r="FD474" s="631">
        <f t="shared" si="928"/>
        <v>0</v>
      </c>
      <c r="FE474" s="631">
        <f t="shared" si="928"/>
        <v>0</v>
      </c>
      <c r="FF474" s="631">
        <f t="shared" si="928"/>
        <v>0</v>
      </c>
      <c r="FG474" s="631">
        <f t="shared" si="928"/>
        <v>0</v>
      </c>
      <c r="FH474" s="631">
        <f t="shared" si="928"/>
        <v>0</v>
      </c>
      <c r="FI474" s="631">
        <f t="shared" si="928"/>
        <v>0</v>
      </c>
      <c r="FJ474" s="631">
        <f t="shared" si="928"/>
        <v>0</v>
      </c>
      <c r="FK474" s="631">
        <f t="shared" si="928"/>
        <v>0</v>
      </c>
      <c r="FL474" s="631">
        <f t="shared" si="928"/>
        <v>0</v>
      </c>
      <c r="FM474" s="631">
        <f t="shared" si="928"/>
        <v>0</v>
      </c>
      <c r="FN474" s="631">
        <f t="shared" si="928"/>
        <v>0</v>
      </c>
      <c r="FO474" s="631">
        <f t="shared" si="928"/>
        <v>0</v>
      </c>
      <c r="FP474" s="631">
        <f t="shared" si="928"/>
        <v>0</v>
      </c>
      <c r="FQ474" s="631">
        <f t="shared" si="928"/>
        <v>0</v>
      </c>
      <c r="FR474" s="631">
        <f t="shared" si="928"/>
        <v>0</v>
      </c>
      <c r="FS474" s="631">
        <f t="shared" si="928"/>
        <v>0</v>
      </c>
      <c r="FT474" s="631">
        <f t="shared" si="881"/>
        <v>0</v>
      </c>
      <c r="FU474" s="631">
        <f t="shared" si="881"/>
        <v>0</v>
      </c>
      <c r="FV474" s="631">
        <f t="shared" si="880"/>
        <v>0</v>
      </c>
      <c r="FW474" s="631">
        <f t="shared" si="880"/>
        <v>0</v>
      </c>
      <c r="FX474" s="631">
        <f t="shared" si="880"/>
        <v>0</v>
      </c>
      <c r="FY474" s="631">
        <f t="shared" si="880"/>
        <v>0</v>
      </c>
      <c r="FZ474" s="631">
        <f t="shared" si="880"/>
        <v>0</v>
      </c>
      <c r="GA474" s="631">
        <f t="shared" si="880"/>
        <v>0</v>
      </c>
      <c r="GB474" s="631">
        <f t="shared" si="880"/>
        <v>0</v>
      </c>
      <c r="GC474" s="631">
        <f t="shared" si="880"/>
        <v>0</v>
      </c>
      <c r="GD474" s="631">
        <f t="shared" si="926"/>
        <v>0</v>
      </c>
      <c r="GE474" s="631">
        <f t="shared" si="926"/>
        <v>0</v>
      </c>
      <c r="GF474" s="631">
        <f t="shared" si="926"/>
        <v>0</v>
      </c>
      <c r="GG474" s="631">
        <f t="shared" si="926"/>
        <v>0</v>
      </c>
      <c r="GH474" s="631">
        <f t="shared" si="926"/>
        <v>0</v>
      </c>
      <c r="GI474" s="631">
        <f t="shared" si="853"/>
        <v>0</v>
      </c>
      <c r="GJ474" s="631">
        <f t="shared" si="853"/>
        <v>0</v>
      </c>
      <c r="GK474" s="631">
        <f t="shared" si="853"/>
        <v>0</v>
      </c>
      <c r="GL474" s="631">
        <f t="shared" si="853"/>
        <v>0</v>
      </c>
      <c r="GM474" s="631">
        <f t="shared" si="853"/>
        <v>0</v>
      </c>
      <c r="GN474" s="631">
        <f t="shared" si="853"/>
        <v>0</v>
      </c>
      <c r="GO474" s="631"/>
      <c r="GP474" s="631">
        <f t="shared" si="925"/>
        <v>0</v>
      </c>
      <c r="GQ474" s="631">
        <f t="shared" si="925"/>
        <v>0</v>
      </c>
      <c r="GR474" s="631">
        <f t="shared" si="925"/>
        <v>0</v>
      </c>
      <c r="GS474" s="631">
        <f t="shared" si="925"/>
        <v>0</v>
      </c>
      <c r="GT474" s="631">
        <f t="shared" si="925"/>
        <v>0</v>
      </c>
      <c r="GU474" s="631">
        <f t="shared" si="925"/>
        <v>0</v>
      </c>
      <c r="GV474" s="631">
        <f t="shared" si="925"/>
        <v>0</v>
      </c>
      <c r="GW474" s="631">
        <f t="shared" si="925"/>
        <v>0</v>
      </c>
      <c r="GX474" s="631">
        <f t="shared" si="925"/>
        <v>0</v>
      </c>
      <c r="GY474" s="631">
        <f t="shared" si="925"/>
        <v>0</v>
      </c>
      <c r="GZ474" s="631">
        <f t="shared" si="925"/>
        <v>0</v>
      </c>
      <c r="HA474" s="631">
        <f t="shared" si="925"/>
        <v>0</v>
      </c>
      <c r="HB474" s="631">
        <f t="shared" si="925"/>
        <v>0</v>
      </c>
      <c r="HC474" s="631">
        <f t="shared" si="925"/>
        <v>0</v>
      </c>
      <c r="HD474" s="631">
        <f t="shared" si="925"/>
        <v>0</v>
      </c>
      <c r="HE474" s="631">
        <f t="shared" si="878"/>
        <v>0</v>
      </c>
      <c r="HF474" s="631">
        <f t="shared" si="878"/>
        <v>0</v>
      </c>
      <c r="HG474" s="631">
        <f t="shared" si="878"/>
        <v>0</v>
      </c>
      <c r="HH474" s="631">
        <f t="shared" si="878"/>
        <v>0</v>
      </c>
      <c r="HI474" s="631">
        <f t="shared" si="921"/>
        <v>0</v>
      </c>
      <c r="HJ474" s="631">
        <f t="shared" si="921"/>
        <v>0</v>
      </c>
      <c r="HK474" s="631">
        <f t="shared" si="921"/>
        <v>0</v>
      </c>
      <c r="HL474" s="631">
        <f t="shared" si="921"/>
        <v>0</v>
      </c>
      <c r="HM474" s="631">
        <f t="shared" si="921"/>
        <v>0</v>
      </c>
      <c r="HN474" s="631">
        <f t="shared" si="921"/>
        <v>0</v>
      </c>
      <c r="HO474" s="631">
        <f t="shared" si="921"/>
        <v>0</v>
      </c>
      <c r="HP474" s="631">
        <f t="shared" si="921"/>
        <v>0</v>
      </c>
      <c r="HQ474" s="631">
        <f t="shared" si="921"/>
        <v>0</v>
      </c>
      <c r="HR474" s="631">
        <f t="shared" si="835"/>
        <v>0</v>
      </c>
      <c r="HS474" s="631">
        <f t="shared" si="835"/>
        <v>0</v>
      </c>
      <c r="HT474" s="631">
        <f t="shared" si="835"/>
        <v>0</v>
      </c>
      <c r="HU474" s="631">
        <f t="shared" si="835"/>
        <v>0</v>
      </c>
      <c r="HV474" s="631">
        <f t="shared" si="927"/>
        <v>0</v>
      </c>
      <c r="HW474" s="631">
        <f t="shared" si="927"/>
        <v>0</v>
      </c>
      <c r="HX474" s="631">
        <f t="shared" si="927"/>
        <v>0</v>
      </c>
      <c r="HY474" s="631">
        <f t="shared" si="927"/>
        <v>0</v>
      </c>
      <c r="HZ474" s="631">
        <f t="shared" si="927"/>
        <v>0</v>
      </c>
      <c r="IA474" s="631">
        <f t="shared" si="927"/>
        <v>0</v>
      </c>
      <c r="IB474" s="631">
        <f t="shared" si="927"/>
        <v>0</v>
      </c>
      <c r="IC474" s="631">
        <f t="shared" si="927"/>
        <v>0</v>
      </c>
      <c r="ID474" s="631">
        <f t="shared" si="927"/>
        <v>0</v>
      </c>
      <c r="IE474" s="631">
        <f t="shared" si="927"/>
        <v>0</v>
      </c>
      <c r="IF474" s="631">
        <f t="shared" si="927"/>
        <v>0</v>
      </c>
      <c r="IG474" s="631">
        <f t="shared" si="927"/>
        <v>0</v>
      </c>
      <c r="IH474" s="631">
        <f t="shared" si="927"/>
        <v>0</v>
      </c>
      <c r="II474" s="631">
        <f t="shared" si="927"/>
        <v>0</v>
      </c>
      <c r="IJ474" s="631">
        <f t="shared" si="927"/>
        <v>0</v>
      </c>
      <c r="IK474" s="631">
        <f t="shared" si="927"/>
        <v>0</v>
      </c>
      <c r="IL474" s="631">
        <f t="shared" si="879"/>
        <v>0</v>
      </c>
      <c r="IM474" s="631">
        <f t="shared" si="879"/>
        <v>0</v>
      </c>
      <c r="IN474" s="631">
        <f t="shared" si="879"/>
        <v>0</v>
      </c>
      <c r="IO474" s="631">
        <f t="shared" si="879"/>
        <v>0</v>
      </c>
      <c r="IP474" s="631">
        <f t="shared" si="879"/>
        <v>0</v>
      </c>
      <c r="IQ474" s="631">
        <f t="shared" si="879"/>
        <v>0</v>
      </c>
      <c r="IR474" s="631">
        <f t="shared" si="879"/>
        <v>0</v>
      </c>
      <c r="IS474" s="631">
        <f t="shared" si="879"/>
        <v>0</v>
      </c>
      <c r="IT474" s="631"/>
      <c r="IU474" s="631">
        <f t="shared" si="929"/>
        <v>0</v>
      </c>
      <c r="IV474" s="631">
        <f t="shared" si="929"/>
        <v>0</v>
      </c>
      <c r="IW474" s="631">
        <f t="shared" si="929"/>
        <v>0</v>
      </c>
      <c r="IX474" s="631">
        <f t="shared" si="929"/>
        <v>0</v>
      </c>
      <c r="IY474" s="631">
        <f t="shared" si="929"/>
        <v>0</v>
      </c>
      <c r="IZ474" s="631">
        <f t="shared" si="929"/>
        <v>0</v>
      </c>
      <c r="JA474" s="631">
        <f t="shared" si="929"/>
        <v>0</v>
      </c>
      <c r="JB474" s="631">
        <f t="shared" si="929"/>
        <v>0</v>
      </c>
      <c r="JC474" s="631">
        <f t="shared" si="929"/>
        <v>0</v>
      </c>
      <c r="JD474" s="631">
        <f t="shared" si="929"/>
        <v>0</v>
      </c>
      <c r="JE474" s="631">
        <f t="shared" si="930"/>
        <v>0</v>
      </c>
      <c r="JF474" s="631">
        <f t="shared" si="930"/>
        <v>0</v>
      </c>
      <c r="JG474" s="631">
        <f t="shared" si="930"/>
        <v>0</v>
      </c>
      <c r="JH474" s="631">
        <f t="shared" si="930"/>
        <v>0</v>
      </c>
      <c r="JI474" s="631">
        <f t="shared" si="930"/>
        <v>0</v>
      </c>
      <c r="JJ474" s="631">
        <f t="shared" si="930"/>
        <v>0</v>
      </c>
      <c r="JK474" s="631">
        <f t="shared" si="930"/>
        <v>0</v>
      </c>
      <c r="JL474" s="631">
        <f t="shared" si="930"/>
        <v>0</v>
      </c>
      <c r="JM474" s="631">
        <f t="shared" si="930"/>
        <v>0</v>
      </c>
      <c r="JN474" s="631">
        <f t="shared" si="930"/>
        <v>0</v>
      </c>
      <c r="JO474" s="631">
        <f t="shared" si="931"/>
        <v>0</v>
      </c>
      <c r="JP474" s="631">
        <f t="shared" si="931"/>
        <v>0</v>
      </c>
      <c r="JQ474" s="631">
        <f t="shared" si="931"/>
        <v>0</v>
      </c>
      <c r="JR474" s="631">
        <f t="shared" si="931"/>
        <v>0</v>
      </c>
      <c r="JS474" s="631">
        <f t="shared" si="931"/>
        <v>0</v>
      </c>
      <c r="JT474" s="631">
        <f t="shared" si="931"/>
        <v>0</v>
      </c>
      <c r="JU474" s="631">
        <f t="shared" si="931"/>
        <v>0</v>
      </c>
      <c r="JV474" s="631">
        <f t="shared" si="931"/>
        <v>0</v>
      </c>
      <c r="JW474" s="631">
        <f t="shared" si="931"/>
        <v>0</v>
      </c>
      <c r="JX474" s="631">
        <f t="shared" si="931"/>
        <v>0</v>
      </c>
      <c r="JY474" s="631">
        <f t="shared" si="932"/>
        <v>0</v>
      </c>
      <c r="JZ474" s="631">
        <f t="shared" si="932"/>
        <v>0</v>
      </c>
      <c r="KA474" s="631">
        <f t="shared" si="932"/>
        <v>0</v>
      </c>
      <c r="KB474" s="631">
        <f t="shared" si="932"/>
        <v>0</v>
      </c>
      <c r="KC474" s="631">
        <f t="shared" si="932"/>
        <v>0</v>
      </c>
      <c r="KD474" s="631">
        <f t="shared" si="932"/>
        <v>0</v>
      </c>
      <c r="KE474" s="631">
        <f t="shared" si="932"/>
        <v>0</v>
      </c>
      <c r="KF474" s="631">
        <f t="shared" si="932"/>
        <v>0</v>
      </c>
      <c r="KG474" s="631">
        <f t="shared" si="932"/>
        <v>0</v>
      </c>
      <c r="KH474" s="631">
        <f t="shared" si="932"/>
        <v>0</v>
      </c>
      <c r="KI474" s="631">
        <f t="shared" si="933"/>
        <v>0</v>
      </c>
      <c r="KJ474" s="631">
        <f t="shared" si="933"/>
        <v>0</v>
      </c>
      <c r="KK474" s="631">
        <f t="shared" si="933"/>
        <v>0</v>
      </c>
      <c r="KL474" s="631">
        <f t="shared" si="933"/>
        <v>0</v>
      </c>
      <c r="KM474" s="631">
        <f t="shared" si="933"/>
        <v>0</v>
      </c>
      <c r="KN474" s="631">
        <f t="shared" si="933"/>
        <v>0</v>
      </c>
      <c r="KO474" s="631">
        <f t="shared" si="933"/>
        <v>0</v>
      </c>
      <c r="KP474" s="631">
        <f t="shared" si="933"/>
        <v>0</v>
      </c>
      <c r="KQ474" s="631">
        <f t="shared" si="933"/>
        <v>0</v>
      </c>
      <c r="KR474" s="631">
        <f t="shared" si="933"/>
        <v>0</v>
      </c>
      <c r="KS474" s="631">
        <f t="shared" si="934"/>
        <v>0</v>
      </c>
      <c r="KT474" s="631">
        <f t="shared" si="934"/>
        <v>0</v>
      </c>
      <c r="KU474" s="631">
        <f t="shared" si="934"/>
        <v>0</v>
      </c>
      <c r="KV474" s="631">
        <f t="shared" si="934"/>
        <v>0</v>
      </c>
      <c r="KW474" s="631">
        <f t="shared" si="934"/>
        <v>0</v>
      </c>
      <c r="KX474" s="631">
        <f t="shared" si="934"/>
        <v>0</v>
      </c>
      <c r="KY474" s="631"/>
      <c r="KZ474" s="631">
        <f t="shared" si="935"/>
        <v>0</v>
      </c>
      <c r="LA474" s="631">
        <f t="shared" si="935"/>
        <v>0</v>
      </c>
      <c r="LB474" s="631">
        <f t="shared" si="935"/>
        <v>0</v>
      </c>
      <c r="LC474" s="631">
        <f t="shared" si="935"/>
        <v>0</v>
      </c>
      <c r="LD474" s="631">
        <f t="shared" si="935"/>
        <v>0</v>
      </c>
      <c r="LE474" s="631">
        <f t="shared" si="935"/>
        <v>0</v>
      </c>
      <c r="LF474" s="631">
        <f t="shared" si="935"/>
        <v>0</v>
      </c>
      <c r="LG474" s="631">
        <f t="shared" si="935"/>
        <v>0</v>
      </c>
      <c r="LH474" s="631">
        <f t="shared" si="935"/>
        <v>0</v>
      </c>
      <c r="LI474" s="631">
        <f t="shared" si="935"/>
        <v>0</v>
      </c>
      <c r="LJ474" s="631">
        <f t="shared" si="936"/>
        <v>0</v>
      </c>
      <c r="LK474" s="631">
        <f t="shared" si="936"/>
        <v>0</v>
      </c>
      <c r="LL474" s="631">
        <f t="shared" si="936"/>
        <v>0</v>
      </c>
      <c r="LM474" s="631">
        <f t="shared" si="936"/>
        <v>0</v>
      </c>
      <c r="LN474" s="631">
        <f t="shared" si="936"/>
        <v>0</v>
      </c>
      <c r="LO474" s="631">
        <f t="shared" si="936"/>
        <v>0</v>
      </c>
      <c r="LP474" s="631">
        <f t="shared" si="936"/>
        <v>0</v>
      </c>
      <c r="LQ474" s="631">
        <f t="shared" si="936"/>
        <v>0</v>
      </c>
      <c r="LR474" s="631">
        <f t="shared" si="936"/>
        <v>0</v>
      </c>
      <c r="LS474" s="631">
        <f t="shared" si="936"/>
        <v>0</v>
      </c>
      <c r="LT474" s="631">
        <f t="shared" si="937"/>
        <v>0</v>
      </c>
      <c r="LU474" s="631">
        <f t="shared" si="937"/>
        <v>0</v>
      </c>
      <c r="LV474" s="631">
        <f t="shared" si="937"/>
        <v>0</v>
      </c>
      <c r="LW474" s="631">
        <f t="shared" si="937"/>
        <v>0</v>
      </c>
      <c r="LX474" s="631">
        <f t="shared" si="937"/>
        <v>0</v>
      </c>
      <c r="LY474" s="631">
        <f t="shared" si="937"/>
        <v>0</v>
      </c>
      <c r="LZ474" s="631">
        <f t="shared" si="937"/>
        <v>0</v>
      </c>
      <c r="MA474" s="631">
        <f t="shared" si="937"/>
        <v>0</v>
      </c>
      <c r="MB474" s="631">
        <f t="shared" si="937"/>
        <v>0</v>
      </c>
      <c r="MC474" s="631">
        <f t="shared" si="937"/>
        <v>0</v>
      </c>
      <c r="MD474" s="631">
        <f t="shared" si="938"/>
        <v>0</v>
      </c>
      <c r="ME474" s="631">
        <f t="shared" si="938"/>
        <v>0</v>
      </c>
      <c r="MF474" s="631">
        <f t="shared" si="938"/>
        <v>0</v>
      </c>
      <c r="MG474" s="631">
        <f t="shared" si="938"/>
        <v>0</v>
      </c>
      <c r="MH474" s="631">
        <f t="shared" si="938"/>
        <v>0</v>
      </c>
      <c r="MI474" s="631">
        <f t="shared" si="938"/>
        <v>0</v>
      </c>
      <c r="MJ474" s="631">
        <f t="shared" si="938"/>
        <v>0</v>
      </c>
      <c r="MK474" s="631">
        <f t="shared" si="938"/>
        <v>0</v>
      </c>
      <c r="ML474" s="631">
        <f t="shared" si="938"/>
        <v>0</v>
      </c>
      <c r="MM474" s="631">
        <f t="shared" si="938"/>
        <v>0</v>
      </c>
      <c r="MN474" s="631">
        <f t="shared" si="939"/>
        <v>0</v>
      </c>
      <c r="MO474" s="631">
        <f t="shared" si="939"/>
        <v>0</v>
      </c>
      <c r="MP474" s="631">
        <f t="shared" si="939"/>
        <v>0</v>
      </c>
      <c r="MQ474" s="631">
        <f t="shared" si="939"/>
        <v>0</v>
      </c>
      <c r="MR474" s="631">
        <f t="shared" si="939"/>
        <v>0</v>
      </c>
      <c r="MS474" s="631">
        <f t="shared" si="939"/>
        <v>0</v>
      </c>
      <c r="MT474" s="631">
        <f t="shared" si="939"/>
        <v>0</v>
      </c>
      <c r="MU474" s="631">
        <f t="shared" si="939"/>
        <v>0</v>
      </c>
      <c r="MV474" s="631">
        <f t="shared" si="939"/>
        <v>0</v>
      </c>
      <c r="MW474" s="631">
        <f t="shared" si="939"/>
        <v>0</v>
      </c>
      <c r="MX474" s="631">
        <f t="shared" si="940"/>
        <v>0</v>
      </c>
      <c r="MY474" s="631">
        <f t="shared" si="940"/>
        <v>0</v>
      </c>
      <c r="MZ474" s="631">
        <f t="shared" si="940"/>
        <v>0</v>
      </c>
      <c r="NA474" s="631">
        <f t="shared" si="940"/>
        <v>0</v>
      </c>
      <c r="NB474" s="631">
        <f t="shared" si="940"/>
        <v>0</v>
      </c>
      <c r="NC474" s="631">
        <f t="shared" si="940"/>
        <v>0</v>
      </c>
    </row>
    <row r="475" spans="1:367" hidden="1">
      <c r="A475" s="504"/>
      <c r="B475" s="504"/>
      <c r="C475" s="497"/>
      <c r="D475" s="497"/>
      <c r="E475" s="362">
        <f t="shared" si="916"/>
        <v>0</v>
      </c>
      <c r="F475" s="363">
        <f t="shared" si="917"/>
        <v>0</v>
      </c>
      <c r="G475" s="498">
        <f>E475*Dichtheden!$V$70</f>
        <v>0</v>
      </c>
      <c r="H475" s="499">
        <f>IF(C475=0,0,ROUND(IF((G475/2)/Dichtheden!$C$3&lt;1,1,(G475/2)/Dichtheden!$C$3),0))</f>
        <v>0</v>
      </c>
      <c r="I475" s="498">
        <f>E475*Dichtheden!$AJ$70</f>
        <v>0</v>
      </c>
      <c r="J475" s="499">
        <f>IF(C475=0,0,ROUND(IF((I475/2)/Dichtheden!$D$3&lt;1,1,(I475/2)/Dichtheden!$D$3),0))</f>
        <v>0</v>
      </c>
      <c r="K475" s="498">
        <f t="shared" si="918"/>
        <v>0</v>
      </c>
      <c r="L475" s="500">
        <f t="shared" si="920"/>
        <v>0</v>
      </c>
      <c r="M475" s="498">
        <f>IF(D475=0,0,IF((D475*Dichtheden!$G$4)&lt;25,25,D475*Dichtheden!$G$4))</f>
        <v>0</v>
      </c>
      <c r="N475" s="499">
        <f>D475*Dichtheden!$H$4</f>
        <v>0</v>
      </c>
      <c r="O475" s="501"/>
      <c r="P475" s="501"/>
      <c r="Q475" s="502">
        <f>E475*Dichtheden!$AS$68</f>
        <v>0</v>
      </c>
      <c r="R475" s="495">
        <f>IF(Q475=0,0,ROUND(IF((Q475/2)/Dichtheden!$C$3&lt;1,1,(Q475/2)/Dichtheden!$C$3),0))</f>
        <v>0</v>
      </c>
      <c r="S475" s="502">
        <f>E475*Dichtheden!$AY$68</f>
        <v>0</v>
      </c>
      <c r="T475" s="495">
        <f>IF(Q475=0,0,ROUND(IF((S475/2)/Dichtheden!$D$3&lt;1,1,(S475/2)/Dichtheden!$D$3),0))</f>
        <v>0</v>
      </c>
      <c r="U475" s="502">
        <f>D475*Dichtheden!$G$5</f>
        <v>0</v>
      </c>
      <c r="V475" s="502">
        <f>D475*Dichtheden!$H$5</f>
        <v>0</v>
      </c>
      <c r="X475" s="630"/>
      <c r="AA475" s="628">
        <f t="shared" si="900"/>
        <v>0</v>
      </c>
      <c r="AB475" s="628">
        <f t="shared" si="900"/>
        <v>0</v>
      </c>
      <c r="AC475" s="628">
        <f t="shared" si="900"/>
        <v>0</v>
      </c>
      <c r="AD475" s="628">
        <f t="shared" si="900"/>
        <v>0</v>
      </c>
      <c r="AE475" s="628">
        <f t="shared" si="900"/>
        <v>0</v>
      </c>
      <c r="AF475" s="628">
        <f t="shared" si="900"/>
        <v>0</v>
      </c>
      <c r="AG475" s="628">
        <f t="shared" ref="AA475:AP491" si="941">IF($A475=AG$60,$C475,0)</f>
        <v>0</v>
      </c>
      <c r="AH475" s="628">
        <f t="shared" si="941"/>
        <v>0</v>
      </c>
      <c r="AI475" s="628">
        <f t="shared" si="941"/>
        <v>0</v>
      </c>
      <c r="AJ475" s="628">
        <f t="shared" si="941"/>
        <v>0</v>
      </c>
      <c r="AK475" s="628">
        <f t="shared" si="941"/>
        <v>0</v>
      </c>
      <c r="AL475" s="628">
        <f t="shared" si="941"/>
        <v>0</v>
      </c>
      <c r="AM475" s="628">
        <f t="shared" si="941"/>
        <v>0</v>
      </c>
      <c r="AN475" s="628">
        <f t="shared" si="941"/>
        <v>0</v>
      </c>
      <c r="AO475" s="628">
        <f t="shared" si="941"/>
        <v>0</v>
      </c>
      <c r="AP475" s="628">
        <f t="shared" si="941"/>
        <v>0</v>
      </c>
      <c r="AQ475" s="628">
        <f t="shared" si="922"/>
        <v>0</v>
      </c>
      <c r="AR475" s="628">
        <f t="shared" si="922"/>
        <v>0</v>
      </c>
      <c r="AS475" s="628">
        <f t="shared" si="922"/>
        <v>0</v>
      </c>
      <c r="AT475" s="628">
        <f t="shared" si="922"/>
        <v>0</v>
      </c>
      <c r="AU475" s="628">
        <f t="shared" si="922"/>
        <v>0</v>
      </c>
      <c r="AV475" s="628">
        <f t="shared" si="922"/>
        <v>0</v>
      </c>
      <c r="AW475" s="628">
        <f t="shared" si="922"/>
        <v>0</v>
      </c>
      <c r="AX475" s="628">
        <f t="shared" si="922"/>
        <v>0</v>
      </c>
      <c r="AY475" s="628">
        <f t="shared" si="922"/>
        <v>0</v>
      </c>
      <c r="AZ475" s="628">
        <f t="shared" si="922"/>
        <v>0</v>
      </c>
      <c r="BA475" s="628">
        <f t="shared" si="922"/>
        <v>0</v>
      </c>
      <c r="BB475" s="628">
        <f t="shared" si="922"/>
        <v>0</v>
      </c>
      <c r="BC475" s="628">
        <f t="shared" si="922"/>
        <v>0</v>
      </c>
      <c r="BD475" s="628">
        <f t="shared" si="922"/>
        <v>0</v>
      </c>
      <c r="BE475" s="628">
        <f t="shared" si="922"/>
        <v>0</v>
      </c>
      <c r="BF475" s="628">
        <f t="shared" si="922"/>
        <v>0</v>
      </c>
      <c r="BG475" s="628">
        <f t="shared" si="901"/>
        <v>0</v>
      </c>
      <c r="BH475" s="628">
        <f t="shared" si="901"/>
        <v>0</v>
      </c>
      <c r="BI475" s="628">
        <f t="shared" si="901"/>
        <v>0</v>
      </c>
      <c r="BJ475" s="628">
        <f t="shared" si="901"/>
        <v>0</v>
      </c>
      <c r="BK475" s="628">
        <f t="shared" si="901"/>
        <v>0</v>
      </c>
      <c r="BL475" s="628">
        <f t="shared" si="901"/>
        <v>0</v>
      </c>
      <c r="BM475" s="628">
        <f t="shared" ref="BG475:BV491" si="942">IF($A475=BM$60,$C475,0)</f>
        <v>0</v>
      </c>
      <c r="BN475" s="628">
        <f t="shared" si="942"/>
        <v>0</v>
      </c>
      <c r="BO475" s="628">
        <f t="shared" si="942"/>
        <v>0</v>
      </c>
      <c r="BP475" s="628">
        <f t="shared" si="942"/>
        <v>0</v>
      </c>
      <c r="BQ475" s="628">
        <f t="shared" si="942"/>
        <v>0</v>
      </c>
      <c r="BR475" s="628">
        <f t="shared" si="942"/>
        <v>0</v>
      </c>
      <c r="BS475" s="628">
        <f t="shared" si="942"/>
        <v>0</v>
      </c>
      <c r="BT475" s="628">
        <f t="shared" si="942"/>
        <v>0</v>
      </c>
      <c r="BU475" s="628">
        <f t="shared" si="942"/>
        <v>0</v>
      </c>
      <c r="BV475" s="628">
        <f t="shared" si="942"/>
        <v>0</v>
      </c>
      <c r="BW475" s="628">
        <f t="shared" si="874"/>
        <v>0</v>
      </c>
      <c r="BX475" s="628">
        <f t="shared" si="874"/>
        <v>0</v>
      </c>
      <c r="BY475" s="628">
        <f t="shared" si="874"/>
        <v>0</v>
      </c>
      <c r="BZ475" s="628">
        <f t="shared" ref="BW475:CD507" si="943">IF($A475=BZ$60,$C475,0)</f>
        <v>0</v>
      </c>
      <c r="CA475" s="628">
        <f t="shared" si="943"/>
        <v>0</v>
      </c>
      <c r="CB475" s="628">
        <f t="shared" si="943"/>
        <v>0</v>
      </c>
      <c r="CC475" s="628">
        <f t="shared" si="943"/>
        <v>0</v>
      </c>
      <c r="CD475" s="628">
        <f t="shared" si="943"/>
        <v>0</v>
      </c>
      <c r="CE475" s="628"/>
      <c r="CF475" s="628">
        <f t="shared" si="902"/>
        <v>0</v>
      </c>
      <c r="CG475" s="628">
        <f t="shared" si="902"/>
        <v>0</v>
      </c>
      <c r="CH475" s="628">
        <f t="shared" si="902"/>
        <v>0</v>
      </c>
      <c r="CI475" s="628">
        <f t="shared" si="902"/>
        <v>0</v>
      </c>
      <c r="CJ475" s="628">
        <f t="shared" si="902"/>
        <v>0</v>
      </c>
      <c r="CK475" s="628">
        <f t="shared" si="902"/>
        <v>0</v>
      </c>
      <c r="CL475" s="628">
        <f t="shared" ref="CF475:CU491" si="944">IF($A475=CL$60,$D475,0)</f>
        <v>0</v>
      </c>
      <c r="CM475" s="628">
        <f t="shared" si="944"/>
        <v>0</v>
      </c>
      <c r="CN475" s="628">
        <f t="shared" si="944"/>
        <v>0</v>
      </c>
      <c r="CO475" s="628">
        <f t="shared" si="944"/>
        <v>0</v>
      </c>
      <c r="CP475" s="628">
        <f t="shared" si="944"/>
        <v>0</v>
      </c>
      <c r="CQ475" s="628">
        <f t="shared" si="944"/>
        <v>0</v>
      </c>
      <c r="CR475" s="628">
        <f t="shared" si="944"/>
        <v>0</v>
      </c>
      <c r="CS475" s="628">
        <f t="shared" si="944"/>
        <v>0</v>
      </c>
      <c r="CT475" s="628">
        <f t="shared" si="944"/>
        <v>0</v>
      </c>
      <c r="CU475" s="628">
        <f t="shared" si="944"/>
        <v>0</v>
      </c>
      <c r="CV475" s="628">
        <f t="shared" si="923"/>
        <v>0</v>
      </c>
      <c r="CW475" s="628">
        <f t="shared" si="923"/>
        <v>0</v>
      </c>
      <c r="CX475" s="628">
        <f t="shared" si="923"/>
        <v>0</v>
      </c>
      <c r="CY475" s="628">
        <f t="shared" si="923"/>
        <v>0</v>
      </c>
      <c r="CZ475" s="628">
        <f t="shared" si="923"/>
        <v>0</v>
      </c>
      <c r="DA475" s="628">
        <f t="shared" si="923"/>
        <v>0</v>
      </c>
      <c r="DB475" s="628">
        <f t="shared" si="923"/>
        <v>0</v>
      </c>
      <c r="DC475" s="628">
        <f t="shared" si="923"/>
        <v>0</v>
      </c>
      <c r="DD475" s="628">
        <f t="shared" si="923"/>
        <v>0</v>
      </c>
      <c r="DE475" s="628">
        <f t="shared" si="923"/>
        <v>0</v>
      </c>
      <c r="DF475" s="628">
        <f t="shared" si="923"/>
        <v>0</v>
      </c>
      <c r="DG475" s="628">
        <f t="shared" si="923"/>
        <v>0</v>
      </c>
      <c r="DH475" s="628">
        <f t="shared" si="923"/>
        <v>0</v>
      </c>
      <c r="DI475" s="628">
        <f t="shared" si="923"/>
        <v>0</v>
      </c>
      <c r="DJ475" s="628">
        <f t="shared" si="923"/>
        <v>0</v>
      </c>
      <c r="DK475" s="628">
        <f t="shared" si="923"/>
        <v>0</v>
      </c>
      <c r="DL475" s="628">
        <f t="shared" si="903"/>
        <v>0</v>
      </c>
      <c r="DM475" s="628">
        <f t="shared" si="903"/>
        <v>0</v>
      </c>
      <c r="DN475" s="628">
        <f t="shared" si="903"/>
        <v>0</v>
      </c>
      <c r="DO475" s="628">
        <f t="shared" si="903"/>
        <v>0</v>
      </c>
      <c r="DP475" s="628">
        <f t="shared" si="903"/>
        <v>0</v>
      </c>
      <c r="DQ475" s="628">
        <f t="shared" si="903"/>
        <v>0</v>
      </c>
      <c r="DR475" s="628">
        <f t="shared" ref="DL475:EA491" si="945">IF($A475=DR$60,$D475,0)</f>
        <v>0</v>
      </c>
      <c r="DS475" s="628">
        <f t="shared" si="945"/>
        <v>0</v>
      </c>
      <c r="DT475" s="628">
        <f t="shared" si="945"/>
        <v>0</v>
      </c>
      <c r="DU475" s="628">
        <f t="shared" si="945"/>
        <v>0</v>
      </c>
      <c r="DV475" s="628">
        <f t="shared" si="945"/>
        <v>0</v>
      </c>
      <c r="DW475" s="628">
        <f t="shared" si="945"/>
        <v>0</v>
      </c>
      <c r="DX475" s="628">
        <f t="shared" si="945"/>
        <v>0</v>
      </c>
      <c r="DY475" s="628">
        <f t="shared" si="945"/>
        <v>0</v>
      </c>
      <c r="DZ475" s="628">
        <f t="shared" si="945"/>
        <v>0</v>
      </c>
      <c r="EA475" s="628">
        <f t="shared" si="945"/>
        <v>0</v>
      </c>
      <c r="EB475" s="628">
        <f t="shared" si="877"/>
        <v>0</v>
      </c>
      <c r="EC475" s="628">
        <f t="shared" si="877"/>
        <v>0</v>
      </c>
      <c r="ED475" s="628">
        <f t="shared" si="877"/>
        <v>0</v>
      </c>
      <c r="EE475" s="628">
        <f t="shared" ref="EB475:EI507" si="946">IF($A475=EE$60,$D475,0)</f>
        <v>0</v>
      </c>
      <c r="EF475" s="628">
        <f t="shared" si="946"/>
        <v>0</v>
      </c>
      <c r="EG475" s="628">
        <f t="shared" si="946"/>
        <v>0</v>
      </c>
      <c r="EH475" s="628">
        <f t="shared" si="946"/>
        <v>0</v>
      </c>
      <c r="EI475" s="628">
        <f t="shared" si="946"/>
        <v>0</v>
      </c>
      <c r="EJ475" s="631"/>
      <c r="EK475" s="631">
        <f t="shared" si="924"/>
        <v>0</v>
      </c>
      <c r="EL475" s="631">
        <f t="shared" si="924"/>
        <v>0</v>
      </c>
      <c r="EM475" s="631">
        <f t="shared" si="924"/>
        <v>0</v>
      </c>
      <c r="EN475" s="631">
        <f t="shared" si="924"/>
        <v>0</v>
      </c>
      <c r="EO475" s="631">
        <f t="shared" si="924"/>
        <v>0</v>
      </c>
      <c r="EP475" s="631">
        <f t="shared" si="924"/>
        <v>0</v>
      </c>
      <c r="EQ475" s="631">
        <f t="shared" si="924"/>
        <v>0</v>
      </c>
      <c r="ER475" s="631">
        <f t="shared" si="924"/>
        <v>0</v>
      </c>
      <c r="ES475" s="631">
        <f t="shared" si="924"/>
        <v>0</v>
      </c>
      <c r="ET475" s="631">
        <f t="shared" si="924"/>
        <v>0</v>
      </c>
      <c r="EU475" s="631">
        <f t="shared" si="924"/>
        <v>0</v>
      </c>
      <c r="EV475" s="631">
        <f t="shared" si="924"/>
        <v>0</v>
      </c>
      <c r="EW475" s="631">
        <f t="shared" si="924"/>
        <v>0</v>
      </c>
      <c r="EX475" s="631">
        <f t="shared" si="924"/>
        <v>0</v>
      </c>
      <c r="EY475" s="631">
        <f t="shared" si="924"/>
        <v>0</v>
      </c>
      <c r="EZ475" s="631">
        <f t="shared" si="924"/>
        <v>0</v>
      </c>
      <c r="FA475" s="631">
        <f t="shared" si="919"/>
        <v>0</v>
      </c>
      <c r="FB475" s="631">
        <f t="shared" si="919"/>
        <v>0</v>
      </c>
      <c r="FC475" s="631">
        <f t="shared" si="919"/>
        <v>0</v>
      </c>
      <c r="FD475" s="631">
        <f t="shared" si="928"/>
        <v>0</v>
      </c>
      <c r="FE475" s="631">
        <f t="shared" si="928"/>
        <v>0</v>
      </c>
      <c r="FF475" s="631">
        <f t="shared" si="928"/>
        <v>0</v>
      </c>
      <c r="FG475" s="631">
        <f t="shared" si="928"/>
        <v>0</v>
      </c>
      <c r="FH475" s="631">
        <f t="shared" si="928"/>
        <v>0</v>
      </c>
      <c r="FI475" s="631">
        <f t="shared" si="928"/>
        <v>0</v>
      </c>
      <c r="FJ475" s="631">
        <f t="shared" si="928"/>
        <v>0</v>
      </c>
      <c r="FK475" s="631">
        <f t="shared" si="928"/>
        <v>0</v>
      </c>
      <c r="FL475" s="631">
        <f t="shared" si="928"/>
        <v>0</v>
      </c>
      <c r="FM475" s="631">
        <f t="shared" si="928"/>
        <v>0</v>
      </c>
      <c r="FN475" s="631">
        <f t="shared" si="928"/>
        <v>0</v>
      </c>
      <c r="FO475" s="631">
        <f t="shared" si="928"/>
        <v>0</v>
      </c>
      <c r="FP475" s="631">
        <f t="shared" si="928"/>
        <v>0</v>
      </c>
      <c r="FQ475" s="631">
        <f t="shared" si="928"/>
        <v>0</v>
      </c>
      <c r="FR475" s="631">
        <f t="shared" si="928"/>
        <v>0</v>
      </c>
      <c r="FS475" s="631">
        <f t="shared" si="928"/>
        <v>0</v>
      </c>
      <c r="FT475" s="631">
        <f t="shared" si="881"/>
        <v>0</v>
      </c>
      <c r="FU475" s="631">
        <f t="shared" si="881"/>
        <v>0</v>
      </c>
      <c r="FV475" s="631">
        <f t="shared" si="880"/>
        <v>0</v>
      </c>
      <c r="FW475" s="631">
        <f t="shared" si="880"/>
        <v>0</v>
      </c>
      <c r="FX475" s="631">
        <f t="shared" si="880"/>
        <v>0</v>
      </c>
      <c r="FY475" s="631">
        <f t="shared" si="880"/>
        <v>0</v>
      </c>
      <c r="FZ475" s="631">
        <f t="shared" si="880"/>
        <v>0</v>
      </c>
      <c r="GA475" s="631">
        <f t="shared" si="880"/>
        <v>0</v>
      </c>
      <c r="GB475" s="631">
        <f t="shared" si="880"/>
        <v>0</v>
      </c>
      <c r="GC475" s="631">
        <f t="shared" si="880"/>
        <v>0</v>
      </c>
      <c r="GD475" s="631">
        <f t="shared" si="926"/>
        <v>0</v>
      </c>
      <c r="GE475" s="631">
        <f t="shared" si="926"/>
        <v>0</v>
      </c>
      <c r="GF475" s="631">
        <f t="shared" si="926"/>
        <v>0</v>
      </c>
      <c r="GG475" s="631">
        <f t="shared" si="926"/>
        <v>0</v>
      </c>
      <c r="GH475" s="631">
        <f t="shared" si="926"/>
        <v>0</v>
      </c>
      <c r="GI475" s="631">
        <f t="shared" si="853"/>
        <v>0</v>
      </c>
      <c r="GJ475" s="631">
        <f t="shared" si="853"/>
        <v>0</v>
      </c>
      <c r="GK475" s="631">
        <f t="shared" si="853"/>
        <v>0</v>
      </c>
      <c r="GL475" s="631">
        <f t="shared" si="853"/>
        <v>0</v>
      </c>
      <c r="GM475" s="631">
        <f t="shared" si="853"/>
        <v>0</v>
      </c>
      <c r="GN475" s="631">
        <f t="shared" si="853"/>
        <v>0</v>
      </c>
      <c r="GO475" s="631"/>
      <c r="GP475" s="631">
        <f t="shared" si="925"/>
        <v>0</v>
      </c>
      <c r="GQ475" s="631">
        <f t="shared" si="925"/>
        <v>0</v>
      </c>
      <c r="GR475" s="631">
        <f t="shared" si="925"/>
        <v>0</v>
      </c>
      <c r="GS475" s="631">
        <f t="shared" si="925"/>
        <v>0</v>
      </c>
      <c r="GT475" s="631">
        <f t="shared" si="925"/>
        <v>0</v>
      </c>
      <c r="GU475" s="631">
        <f t="shared" si="925"/>
        <v>0</v>
      </c>
      <c r="GV475" s="631">
        <f t="shared" si="925"/>
        <v>0</v>
      </c>
      <c r="GW475" s="631">
        <f t="shared" si="925"/>
        <v>0</v>
      </c>
      <c r="GX475" s="631">
        <f t="shared" si="925"/>
        <v>0</v>
      </c>
      <c r="GY475" s="631">
        <f t="shared" si="925"/>
        <v>0</v>
      </c>
      <c r="GZ475" s="631">
        <f t="shared" si="925"/>
        <v>0</v>
      </c>
      <c r="HA475" s="631">
        <f t="shared" si="925"/>
        <v>0</v>
      </c>
      <c r="HB475" s="631">
        <f t="shared" si="925"/>
        <v>0</v>
      </c>
      <c r="HC475" s="631">
        <f t="shared" si="925"/>
        <v>0</v>
      </c>
      <c r="HD475" s="631">
        <f t="shared" si="925"/>
        <v>0</v>
      </c>
      <c r="HE475" s="631">
        <f t="shared" si="878"/>
        <v>0</v>
      </c>
      <c r="HF475" s="631">
        <f t="shared" si="878"/>
        <v>0</v>
      </c>
      <c r="HG475" s="631">
        <f t="shared" si="878"/>
        <v>0</v>
      </c>
      <c r="HH475" s="631">
        <f t="shared" si="878"/>
        <v>0</v>
      </c>
      <c r="HI475" s="631">
        <f t="shared" si="921"/>
        <v>0</v>
      </c>
      <c r="HJ475" s="631">
        <f t="shared" si="921"/>
        <v>0</v>
      </c>
      <c r="HK475" s="631">
        <f t="shared" si="921"/>
        <v>0</v>
      </c>
      <c r="HL475" s="631">
        <f t="shared" si="921"/>
        <v>0</v>
      </c>
      <c r="HM475" s="631">
        <f t="shared" si="921"/>
        <v>0</v>
      </c>
      <c r="HN475" s="631">
        <f t="shared" si="921"/>
        <v>0</v>
      </c>
      <c r="HO475" s="631">
        <f t="shared" si="921"/>
        <v>0</v>
      </c>
      <c r="HP475" s="631">
        <f t="shared" si="921"/>
        <v>0</v>
      </c>
      <c r="HQ475" s="631">
        <f t="shared" si="921"/>
        <v>0</v>
      </c>
      <c r="HR475" s="631">
        <f t="shared" si="835"/>
        <v>0</v>
      </c>
      <c r="HS475" s="631">
        <f t="shared" si="835"/>
        <v>0</v>
      </c>
      <c r="HT475" s="631">
        <f t="shared" si="835"/>
        <v>0</v>
      </c>
      <c r="HU475" s="631">
        <f t="shared" si="835"/>
        <v>0</v>
      </c>
      <c r="HV475" s="631">
        <f t="shared" si="927"/>
        <v>0</v>
      </c>
      <c r="HW475" s="631">
        <f t="shared" si="927"/>
        <v>0</v>
      </c>
      <c r="HX475" s="631">
        <f t="shared" si="927"/>
        <v>0</v>
      </c>
      <c r="HY475" s="631">
        <f t="shared" si="927"/>
        <v>0</v>
      </c>
      <c r="HZ475" s="631">
        <f t="shared" si="927"/>
        <v>0</v>
      </c>
      <c r="IA475" s="631">
        <f t="shared" si="927"/>
        <v>0</v>
      </c>
      <c r="IB475" s="631">
        <f t="shared" si="927"/>
        <v>0</v>
      </c>
      <c r="IC475" s="631">
        <f t="shared" si="927"/>
        <v>0</v>
      </c>
      <c r="ID475" s="631">
        <f t="shared" si="927"/>
        <v>0</v>
      </c>
      <c r="IE475" s="631">
        <f t="shared" si="927"/>
        <v>0</v>
      </c>
      <c r="IF475" s="631">
        <f t="shared" si="927"/>
        <v>0</v>
      </c>
      <c r="IG475" s="631">
        <f t="shared" si="927"/>
        <v>0</v>
      </c>
      <c r="IH475" s="631">
        <f t="shared" si="927"/>
        <v>0</v>
      </c>
      <c r="II475" s="631">
        <f t="shared" si="927"/>
        <v>0</v>
      </c>
      <c r="IJ475" s="631">
        <f t="shared" si="927"/>
        <v>0</v>
      </c>
      <c r="IK475" s="631">
        <f t="shared" si="927"/>
        <v>0</v>
      </c>
      <c r="IL475" s="631">
        <f t="shared" si="879"/>
        <v>0</v>
      </c>
      <c r="IM475" s="631">
        <f t="shared" si="879"/>
        <v>0</v>
      </c>
      <c r="IN475" s="631">
        <f t="shared" si="879"/>
        <v>0</v>
      </c>
      <c r="IO475" s="631">
        <f t="shared" si="879"/>
        <v>0</v>
      </c>
      <c r="IP475" s="631">
        <f t="shared" si="879"/>
        <v>0</v>
      </c>
      <c r="IQ475" s="631">
        <f t="shared" si="879"/>
        <v>0</v>
      </c>
      <c r="IR475" s="631">
        <f t="shared" si="879"/>
        <v>0</v>
      </c>
      <c r="IS475" s="631">
        <f t="shared" si="879"/>
        <v>0</v>
      </c>
      <c r="IT475" s="631"/>
      <c r="IU475" s="631">
        <f t="shared" si="929"/>
        <v>0</v>
      </c>
      <c r="IV475" s="631">
        <f t="shared" si="929"/>
        <v>0</v>
      </c>
      <c r="IW475" s="631">
        <f t="shared" si="929"/>
        <v>0</v>
      </c>
      <c r="IX475" s="631">
        <f t="shared" si="929"/>
        <v>0</v>
      </c>
      <c r="IY475" s="631">
        <f t="shared" si="929"/>
        <v>0</v>
      </c>
      <c r="IZ475" s="631">
        <f t="shared" si="929"/>
        <v>0</v>
      </c>
      <c r="JA475" s="631">
        <f t="shared" si="929"/>
        <v>0</v>
      </c>
      <c r="JB475" s="631">
        <f t="shared" si="929"/>
        <v>0</v>
      </c>
      <c r="JC475" s="631">
        <f t="shared" si="929"/>
        <v>0</v>
      </c>
      <c r="JD475" s="631">
        <f t="shared" si="929"/>
        <v>0</v>
      </c>
      <c r="JE475" s="631">
        <f t="shared" si="930"/>
        <v>0</v>
      </c>
      <c r="JF475" s="631">
        <f t="shared" si="930"/>
        <v>0</v>
      </c>
      <c r="JG475" s="631">
        <f t="shared" si="930"/>
        <v>0</v>
      </c>
      <c r="JH475" s="631">
        <f t="shared" si="930"/>
        <v>0</v>
      </c>
      <c r="JI475" s="631">
        <f t="shared" si="930"/>
        <v>0</v>
      </c>
      <c r="JJ475" s="631">
        <f t="shared" si="930"/>
        <v>0</v>
      </c>
      <c r="JK475" s="631">
        <f t="shared" si="930"/>
        <v>0</v>
      </c>
      <c r="JL475" s="631">
        <f t="shared" si="930"/>
        <v>0</v>
      </c>
      <c r="JM475" s="631">
        <f t="shared" si="930"/>
        <v>0</v>
      </c>
      <c r="JN475" s="631">
        <f t="shared" si="930"/>
        <v>0</v>
      </c>
      <c r="JO475" s="631">
        <f t="shared" si="931"/>
        <v>0</v>
      </c>
      <c r="JP475" s="631">
        <f t="shared" si="931"/>
        <v>0</v>
      </c>
      <c r="JQ475" s="631">
        <f t="shared" si="931"/>
        <v>0</v>
      </c>
      <c r="JR475" s="631">
        <f t="shared" si="931"/>
        <v>0</v>
      </c>
      <c r="JS475" s="631">
        <f t="shared" si="931"/>
        <v>0</v>
      </c>
      <c r="JT475" s="631">
        <f t="shared" si="931"/>
        <v>0</v>
      </c>
      <c r="JU475" s="631">
        <f t="shared" si="931"/>
        <v>0</v>
      </c>
      <c r="JV475" s="631">
        <f t="shared" si="931"/>
        <v>0</v>
      </c>
      <c r="JW475" s="631">
        <f t="shared" si="931"/>
        <v>0</v>
      </c>
      <c r="JX475" s="631">
        <f t="shared" si="931"/>
        <v>0</v>
      </c>
      <c r="JY475" s="631">
        <f t="shared" si="932"/>
        <v>0</v>
      </c>
      <c r="JZ475" s="631">
        <f t="shared" si="932"/>
        <v>0</v>
      </c>
      <c r="KA475" s="631">
        <f t="shared" si="932"/>
        <v>0</v>
      </c>
      <c r="KB475" s="631">
        <f t="shared" si="932"/>
        <v>0</v>
      </c>
      <c r="KC475" s="631">
        <f t="shared" si="932"/>
        <v>0</v>
      </c>
      <c r="KD475" s="631">
        <f t="shared" si="932"/>
        <v>0</v>
      </c>
      <c r="KE475" s="631">
        <f t="shared" si="932"/>
        <v>0</v>
      </c>
      <c r="KF475" s="631">
        <f t="shared" si="932"/>
        <v>0</v>
      </c>
      <c r="KG475" s="631">
        <f t="shared" si="932"/>
        <v>0</v>
      </c>
      <c r="KH475" s="631">
        <f t="shared" si="932"/>
        <v>0</v>
      </c>
      <c r="KI475" s="631">
        <f t="shared" si="933"/>
        <v>0</v>
      </c>
      <c r="KJ475" s="631">
        <f t="shared" si="933"/>
        <v>0</v>
      </c>
      <c r="KK475" s="631">
        <f t="shared" si="933"/>
        <v>0</v>
      </c>
      <c r="KL475" s="631">
        <f t="shared" si="933"/>
        <v>0</v>
      </c>
      <c r="KM475" s="631">
        <f t="shared" si="933"/>
        <v>0</v>
      </c>
      <c r="KN475" s="631">
        <f t="shared" si="933"/>
        <v>0</v>
      </c>
      <c r="KO475" s="631">
        <f t="shared" si="933"/>
        <v>0</v>
      </c>
      <c r="KP475" s="631">
        <f t="shared" si="933"/>
        <v>0</v>
      </c>
      <c r="KQ475" s="631">
        <f t="shared" si="933"/>
        <v>0</v>
      </c>
      <c r="KR475" s="631">
        <f t="shared" si="933"/>
        <v>0</v>
      </c>
      <c r="KS475" s="631">
        <f t="shared" si="934"/>
        <v>0</v>
      </c>
      <c r="KT475" s="631">
        <f t="shared" si="934"/>
        <v>0</v>
      </c>
      <c r="KU475" s="631">
        <f t="shared" si="934"/>
        <v>0</v>
      </c>
      <c r="KV475" s="631">
        <f t="shared" si="934"/>
        <v>0</v>
      </c>
      <c r="KW475" s="631">
        <f t="shared" si="934"/>
        <v>0</v>
      </c>
      <c r="KX475" s="631">
        <f t="shared" si="934"/>
        <v>0</v>
      </c>
      <c r="KY475" s="631"/>
      <c r="KZ475" s="631">
        <f t="shared" si="935"/>
        <v>0</v>
      </c>
      <c r="LA475" s="631">
        <f t="shared" si="935"/>
        <v>0</v>
      </c>
      <c r="LB475" s="631">
        <f t="shared" si="935"/>
        <v>0</v>
      </c>
      <c r="LC475" s="631">
        <f t="shared" si="935"/>
        <v>0</v>
      </c>
      <c r="LD475" s="631">
        <f t="shared" si="935"/>
        <v>0</v>
      </c>
      <c r="LE475" s="631">
        <f t="shared" si="935"/>
        <v>0</v>
      </c>
      <c r="LF475" s="631">
        <f t="shared" si="935"/>
        <v>0</v>
      </c>
      <c r="LG475" s="631">
        <f t="shared" si="935"/>
        <v>0</v>
      </c>
      <c r="LH475" s="631">
        <f t="shared" si="935"/>
        <v>0</v>
      </c>
      <c r="LI475" s="631">
        <f t="shared" si="935"/>
        <v>0</v>
      </c>
      <c r="LJ475" s="631">
        <f t="shared" si="936"/>
        <v>0</v>
      </c>
      <c r="LK475" s="631">
        <f t="shared" si="936"/>
        <v>0</v>
      </c>
      <c r="LL475" s="631">
        <f t="shared" si="936"/>
        <v>0</v>
      </c>
      <c r="LM475" s="631">
        <f t="shared" si="936"/>
        <v>0</v>
      </c>
      <c r="LN475" s="631">
        <f t="shared" si="936"/>
        <v>0</v>
      </c>
      <c r="LO475" s="631">
        <f t="shared" si="936"/>
        <v>0</v>
      </c>
      <c r="LP475" s="631">
        <f t="shared" si="936"/>
        <v>0</v>
      </c>
      <c r="LQ475" s="631">
        <f t="shared" si="936"/>
        <v>0</v>
      </c>
      <c r="LR475" s="631">
        <f t="shared" si="936"/>
        <v>0</v>
      </c>
      <c r="LS475" s="631">
        <f t="shared" si="936"/>
        <v>0</v>
      </c>
      <c r="LT475" s="631">
        <f t="shared" si="937"/>
        <v>0</v>
      </c>
      <c r="LU475" s="631">
        <f t="shared" si="937"/>
        <v>0</v>
      </c>
      <c r="LV475" s="631">
        <f t="shared" si="937"/>
        <v>0</v>
      </c>
      <c r="LW475" s="631">
        <f t="shared" si="937"/>
        <v>0</v>
      </c>
      <c r="LX475" s="631">
        <f t="shared" si="937"/>
        <v>0</v>
      </c>
      <c r="LY475" s="631">
        <f t="shared" si="937"/>
        <v>0</v>
      </c>
      <c r="LZ475" s="631">
        <f t="shared" si="937"/>
        <v>0</v>
      </c>
      <c r="MA475" s="631">
        <f t="shared" si="937"/>
        <v>0</v>
      </c>
      <c r="MB475" s="631">
        <f t="shared" si="937"/>
        <v>0</v>
      </c>
      <c r="MC475" s="631">
        <f t="shared" si="937"/>
        <v>0</v>
      </c>
      <c r="MD475" s="631">
        <f t="shared" si="938"/>
        <v>0</v>
      </c>
      <c r="ME475" s="631">
        <f t="shared" si="938"/>
        <v>0</v>
      </c>
      <c r="MF475" s="631">
        <f t="shared" si="938"/>
        <v>0</v>
      </c>
      <c r="MG475" s="631">
        <f t="shared" si="938"/>
        <v>0</v>
      </c>
      <c r="MH475" s="631">
        <f t="shared" si="938"/>
        <v>0</v>
      </c>
      <c r="MI475" s="631">
        <f t="shared" si="938"/>
        <v>0</v>
      </c>
      <c r="MJ475" s="631">
        <f t="shared" si="938"/>
        <v>0</v>
      </c>
      <c r="MK475" s="631">
        <f t="shared" si="938"/>
        <v>0</v>
      </c>
      <c r="ML475" s="631">
        <f t="shared" si="938"/>
        <v>0</v>
      </c>
      <c r="MM475" s="631">
        <f t="shared" si="938"/>
        <v>0</v>
      </c>
      <c r="MN475" s="631">
        <f t="shared" si="939"/>
        <v>0</v>
      </c>
      <c r="MO475" s="631">
        <f t="shared" si="939"/>
        <v>0</v>
      </c>
      <c r="MP475" s="631">
        <f t="shared" si="939"/>
        <v>0</v>
      </c>
      <c r="MQ475" s="631">
        <f t="shared" si="939"/>
        <v>0</v>
      </c>
      <c r="MR475" s="631">
        <f t="shared" si="939"/>
        <v>0</v>
      </c>
      <c r="MS475" s="631">
        <f t="shared" si="939"/>
        <v>0</v>
      </c>
      <c r="MT475" s="631">
        <f t="shared" si="939"/>
        <v>0</v>
      </c>
      <c r="MU475" s="631">
        <f t="shared" si="939"/>
        <v>0</v>
      </c>
      <c r="MV475" s="631">
        <f t="shared" si="939"/>
        <v>0</v>
      </c>
      <c r="MW475" s="631">
        <f t="shared" si="939"/>
        <v>0</v>
      </c>
      <c r="MX475" s="631">
        <f t="shared" si="940"/>
        <v>0</v>
      </c>
      <c r="MY475" s="631">
        <f t="shared" si="940"/>
        <v>0</v>
      </c>
      <c r="MZ475" s="631">
        <f t="shared" si="940"/>
        <v>0</v>
      </c>
      <c r="NA475" s="631">
        <f t="shared" si="940"/>
        <v>0</v>
      </c>
      <c r="NB475" s="631">
        <f t="shared" si="940"/>
        <v>0</v>
      </c>
      <c r="NC475" s="631">
        <f t="shared" si="940"/>
        <v>0</v>
      </c>
    </row>
    <row r="476" spans="1:367" hidden="1">
      <c r="A476" s="504"/>
      <c r="B476" s="504"/>
      <c r="C476" s="497"/>
      <c r="D476" s="497"/>
      <c r="E476" s="362">
        <f t="shared" si="916"/>
        <v>0</v>
      </c>
      <c r="F476" s="363">
        <f t="shared" si="917"/>
        <v>0</v>
      </c>
      <c r="G476" s="498">
        <f>E476*Dichtheden!$V$70</f>
        <v>0</v>
      </c>
      <c r="H476" s="499">
        <f>IF(C476=0,0,ROUND(IF((G476/2)/Dichtheden!$C$3&lt;1,1,(G476/2)/Dichtheden!$C$3),0))</f>
        <v>0</v>
      </c>
      <c r="I476" s="498">
        <f>E476*Dichtheden!$AJ$70</f>
        <v>0</v>
      </c>
      <c r="J476" s="499">
        <f>IF(C476=0,0,ROUND(IF((I476/2)/Dichtheden!$D$3&lt;1,1,(I476/2)/Dichtheden!$D$3),0))</f>
        <v>0</v>
      </c>
      <c r="K476" s="498">
        <f t="shared" si="918"/>
        <v>0</v>
      </c>
      <c r="L476" s="500">
        <f t="shared" si="920"/>
        <v>0</v>
      </c>
      <c r="M476" s="498">
        <f>IF(D476=0,0,IF((D476*Dichtheden!$G$4)&lt;25,25,D476*Dichtheden!$G$4))</f>
        <v>0</v>
      </c>
      <c r="N476" s="499">
        <f>D476*Dichtheden!$H$4</f>
        <v>0</v>
      </c>
      <c r="O476" s="501"/>
      <c r="P476" s="501"/>
      <c r="Q476" s="502">
        <f>E476*Dichtheden!$AS$68</f>
        <v>0</v>
      </c>
      <c r="R476" s="495">
        <f>IF(Q476=0,0,ROUND(IF((Q476/2)/Dichtheden!$C$3&lt;1,1,(Q476/2)/Dichtheden!$C$3),0))</f>
        <v>0</v>
      </c>
      <c r="S476" s="502">
        <f>E476*Dichtheden!$AY$68</f>
        <v>0</v>
      </c>
      <c r="T476" s="495">
        <f>IF(Q476=0,0,ROUND(IF((S476/2)/Dichtheden!$D$3&lt;1,1,(S476/2)/Dichtheden!$D$3),0))</f>
        <v>0</v>
      </c>
      <c r="U476" s="502">
        <f>D476*Dichtheden!$G$5</f>
        <v>0</v>
      </c>
      <c r="V476" s="502">
        <f>D476*Dichtheden!$H$5</f>
        <v>0</v>
      </c>
      <c r="X476" s="630"/>
      <c r="AA476" s="628">
        <f t="shared" si="941"/>
        <v>0</v>
      </c>
      <c r="AB476" s="628">
        <f t="shared" si="941"/>
        <v>0</v>
      </c>
      <c r="AC476" s="628">
        <f t="shared" si="941"/>
        <v>0</v>
      </c>
      <c r="AD476" s="628">
        <f t="shared" si="941"/>
        <v>0</v>
      </c>
      <c r="AE476" s="628">
        <f t="shared" si="941"/>
        <v>0</v>
      </c>
      <c r="AF476" s="628">
        <f t="shared" si="941"/>
        <v>0</v>
      </c>
      <c r="AG476" s="628">
        <f t="shared" si="941"/>
        <v>0</v>
      </c>
      <c r="AH476" s="628">
        <f t="shared" si="941"/>
        <v>0</v>
      </c>
      <c r="AI476" s="628">
        <f t="shared" si="941"/>
        <v>0</v>
      </c>
      <c r="AJ476" s="628">
        <f t="shared" si="941"/>
        <v>0</v>
      </c>
      <c r="AK476" s="628">
        <f t="shared" si="941"/>
        <v>0</v>
      </c>
      <c r="AL476" s="628">
        <f t="shared" si="941"/>
        <v>0</v>
      </c>
      <c r="AM476" s="628">
        <f t="shared" si="941"/>
        <v>0</v>
      </c>
      <c r="AN476" s="628">
        <f t="shared" si="941"/>
        <v>0</v>
      </c>
      <c r="AO476" s="628">
        <f t="shared" si="941"/>
        <v>0</v>
      </c>
      <c r="AP476" s="628">
        <f t="shared" si="941"/>
        <v>0</v>
      </c>
      <c r="AQ476" s="628">
        <f t="shared" si="922"/>
        <v>0</v>
      </c>
      <c r="AR476" s="628">
        <f t="shared" si="922"/>
        <v>0</v>
      </c>
      <c r="AS476" s="628">
        <f t="shared" si="922"/>
        <v>0</v>
      </c>
      <c r="AT476" s="628">
        <f t="shared" si="922"/>
        <v>0</v>
      </c>
      <c r="AU476" s="628">
        <f t="shared" si="922"/>
        <v>0</v>
      </c>
      <c r="AV476" s="628">
        <f t="shared" si="922"/>
        <v>0</v>
      </c>
      <c r="AW476" s="628">
        <f t="shared" si="922"/>
        <v>0</v>
      </c>
      <c r="AX476" s="628">
        <f t="shared" si="922"/>
        <v>0</v>
      </c>
      <c r="AY476" s="628">
        <f t="shared" si="922"/>
        <v>0</v>
      </c>
      <c r="AZ476" s="628">
        <f t="shared" si="922"/>
        <v>0</v>
      </c>
      <c r="BA476" s="628">
        <f t="shared" si="922"/>
        <v>0</v>
      </c>
      <c r="BB476" s="628">
        <f t="shared" si="922"/>
        <v>0</v>
      </c>
      <c r="BC476" s="628">
        <f t="shared" si="922"/>
        <v>0</v>
      </c>
      <c r="BD476" s="628">
        <f t="shared" si="922"/>
        <v>0</v>
      </c>
      <c r="BE476" s="628">
        <f t="shared" si="922"/>
        <v>0</v>
      </c>
      <c r="BF476" s="628">
        <f t="shared" si="922"/>
        <v>0</v>
      </c>
      <c r="BG476" s="628">
        <f t="shared" si="942"/>
        <v>0</v>
      </c>
      <c r="BH476" s="628">
        <f t="shared" si="942"/>
        <v>0</v>
      </c>
      <c r="BI476" s="628">
        <f t="shared" si="942"/>
        <v>0</v>
      </c>
      <c r="BJ476" s="628">
        <f t="shared" si="942"/>
        <v>0</v>
      </c>
      <c r="BK476" s="628">
        <f t="shared" si="942"/>
        <v>0</v>
      </c>
      <c r="BL476" s="628">
        <f t="shared" si="942"/>
        <v>0</v>
      </c>
      <c r="BM476" s="628">
        <f t="shared" si="942"/>
        <v>0</v>
      </c>
      <c r="BN476" s="628">
        <f t="shared" si="942"/>
        <v>0</v>
      </c>
      <c r="BO476" s="628">
        <f t="shared" si="942"/>
        <v>0</v>
      </c>
      <c r="BP476" s="628">
        <f t="shared" si="942"/>
        <v>0</v>
      </c>
      <c r="BQ476" s="628">
        <f t="shared" si="942"/>
        <v>0</v>
      </c>
      <c r="BR476" s="628">
        <f t="shared" si="942"/>
        <v>0</v>
      </c>
      <c r="BS476" s="628">
        <f t="shared" si="942"/>
        <v>0</v>
      </c>
      <c r="BT476" s="628">
        <f t="shared" si="942"/>
        <v>0</v>
      </c>
      <c r="BU476" s="628">
        <f t="shared" si="942"/>
        <v>0</v>
      </c>
      <c r="BV476" s="628">
        <f t="shared" si="942"/>
        <v>0</v>
      </c>
      <c r="BW476" s="628">
        <f t="shared" si="943"/>
        <v>0</v>
      </c>
      <c r="BX476" s="628">
        <f t="shared" si="943"/>
        <v>0</v>
      </c>
      <c r="BY476" s="628">
        <f t="shared" si="943"/>
        <v>0</v>
      </c>
      <c r="BZ476" s="628">
        <f t="shared" si="943"/>
        <v>0</v>
      </c>
      <c r="CA476" s="628">
        <f t="shared" si="943"/>
        <v>0</v>
      </c>
      <c r="CB476" s="628">
        <f t="shared" si="943"/>
        <v>0</v>
      </c>
      <c r="CC476" s="628">
        <f t="shared" si="943"/>
        <v>0</v>
      </c>
      <c r="CD476" s="628">
        <f t="shared" si="943"/>
        <v>0</v>
      </c>
      <c r="CE476" s="628"/>
      <c r="CF476" s="628">
        <f t="shared" si="944"/>
        <v>0</v>
      </c>
      <c r="CG476" s="628">
        <f t="shared" si="944"/>
        <v>0</v>
      </c>
      <c r="CH476" s="628">
        <f t="shared" si="944"/>
        <v>0</v>
      </c>
      <c r="CI476" s="628">
        <f t="shared" si="944"/>
        <v>0</v>
      </c>
      <c r="CJ476" s="628">
        <f t="shared" si="944"/>
        <v>0</v>
      </c>
      <c r="CK476" s="628">
        <f t="shared" si="944"/>
        <v>0</v>
      </c>
      <c r="CL476" s="628">
        <f t="shared" si="944"/>
        <v>0</v>
      </c>
      <c r="CM476" s="628">
        <f t="shared" si="944"/>
        <v>0</v>
      </c>
      <c r="CN476" s="628">
        <f t="shared" si="944"/>
        <v>0</v>
      </c>
      <c r="CO476" s="628">
        <f t="shared" si="944"/>
        <v>0</v>
      </c>
      <c r="CP476" s="628">
        <f t="shared" si="944"/>
        <v>0</v>
      </c>
      <c r="CQ476" s="628">
        <f t="shared" si="944"/>
        <v>0</v>
      </c>
      <c r="CR476" s="628">
        <f t="shared" si="944"/>
        <v>0</v>
      </c>
      <c r="CS476" s="628">
        <f t="shared" si="944"/>
        <v>0</v>
      </c>
      <c r="CT476" s="628">
        <f t="shared" si="944"/>
        <v>0</v>
      </c>
      <c r="CU476" s="628">
        <f t="shared" si="944"/>
        <v>0</v>
      </c>
      <c r="CV476" s="628">
        <f t="shared" si="923"/>
        <v>0</v>
      </c>
      <c r="CW476" s="628">
        <f t="shared" si="923"/>
        <v>0</v>
      </c>
      <c r="CX476" s="628">
        <f t="shared" si="923"/>
        <v>0</v>
      </c>
      <c r="CY476" s="628">
        <f t="shared" si="923"/>
        <v>0</v>
      </c>
      <c r="CZ476" s="628">
        <f t="shared" si="923"/>
        <v>0</v>
      </c>
      <c r="DA476" s="628">
        <f t="shared" si="923"/>
        <v>0</v>
      </c>
      <c r="DB476" s="628">
        <f t="shared" si="923"/>
        <v>0</v>
      </c>
      <c r="DC476" s="628">
        <f t="shared" si="923"/>
        <v>0</v>
      </c>
      <c r="DD476" s="628">
        <f t="shared" si="923"/>
        <v>0</v>
      </c>
      <c r="DE476" s="628">
        <f t="shared" si="923"/>
        <v>0</v>
      </c>
      <c r="DF476" s="628">
        <f t="shared" si="923"/>
        <v>0</v>
      </c>
      <c r="DG476" s="628">
        <f t="shared" si="923"/>
        <v>0</v>
      </c>
      <c r="DH476" s="628">
        <f t="shared" si="923"/>
        <v>0</v>
      </c>
      <c r="DI476" s="628">
        <f t="shared" si="923"/>
        <v>0</v>
      </c>
      <c r="DJ476" s="628">
        <f t="shared" si="923"/>
        <v>0</v>
      </c>
      <c r="DK476" s="628">
        <f t="shared" si="923"/>
        <v>0</v>
      </c>
      <c r="DL476" s="628">
        <f t="shared" si="945"/>
        <v>0</v>
      </c>
      <c r="DM476" s="628">
        <f t="shared" si="945"/>
        <v>0</v>
      </c>
      <c r="DN476" s="628">
        <f t="shared" si="945"/>
        <v>0</v>
      </c>
      <c r="DO476" s="628">
        <f t="shared" si="945"/>
        <v>0</v>
      </c>
      <c r="DP476" s="628">
        <f t="shared" si="945"/>
        <v>0</v>
      </c>
      <c r="DQ476" s="628">
        <f t="shared" si="945"/>
        <v>0</v>
      </c>
      <c r="DR476" s="628">
        <f t="shared" si="945"/>
        <v>0</v>
      </c>
      <c r="DS476" s="628">
        <f t="shared" si="945"/>
        <v>0</v>
      </c>
      <c r="DT476" s="628">
        <f t="shared" si="945"/>
        <v>0</v>
      </c>
      <c r="DU476" s="628">
        <f t="shared" si="945"/>
        <v>0</v>
      </c>
      <c r="DV476" s="628">
        <f t="shared" si="945"/>
        <v>0</v>
      </c>
      <c r="DW476" s="628">
        <f t="shared" si="945"/>
        <v>0</v>
      </c>
      <c r="DX476" s="628">
        <f t="shared" si="945"/>
        <v>0</v>
      </c>
      <c r="DY476" s="628">
        <f t="shared" si="945"/>
        <v>0</v>
      </c>
      <c r="DZ476" s="628">
        <f t="shared" si="945"/>
        <v>0</v>
      </c>
      <c r="EA476" s="628">
        <f t="shared" si="945"/>
        <v>0</v>
      </c>
      <c r="EB476" s="628">
        <f t="shared" si="946"/>
        <v>0</v>
      </c>
      <c r="EC476" s="628">
        <f t="shared" si="946"/>
        <v>0</v>
      </c>
      <c r="ED476" s="628">
        <f t="shared" si="946"/>
        <v>0</v>
      </c>
      <c r="EE476" s="628">
        <f t="shared" si="946"/>
        <v>0</v>
      </c>
      <c r="EF476" s="628">
        <f t="shared" si="946"/>
        <v>0</v>
      </c>
      <c r="EG476" s="628">
        <f t="shared" si="946"/>
        <v>0</v>
      </c>
      <c r="EH476" s="628">
        <f t="shared" si="946"/>
        <v>0</v>
      </c>
      <c r="EI476" s="628">
        <f t="shared" si="946"/>
        <v>0</v>
      </c>
      <c r="EJ476" s="631"/>
      <c r="EK476" s="631">
        <f t="shared" si="924"/>
        <v>0</v>
      </c>
      <c r="EL476" s="631">
        <f t="shared" si="924"/>
        <v>0</v>
      </c>
      <c r="EM476" s="631">
        <f t="shared" si="924"/>
        <v>0</v>
      </c>
      <c r="EN476" s="631">
        <f t="shared" si="924"/>
        <v>0</v>
      </c>
      <c r="EO476" s="631">
        <f t="shared" si="924"/>
        <v>0</v>
      </c>
      <c r="EP476" s="631">
        <f t="shared" si="924"/>
        <v>0</v>
      </c>
      <c r="EQ476" s="631">
        <f t="shared" si="924"/>
        <v>0</v>
      </c>
      <c r="ER476" s="631">
        <f t="shared" si="924"/>
        <v>0</v>
      </c>
      <c r="ES476" s="631">
        <f t="shared" si="924"/>
        <v>0</v>
      </c>
      <c r="ET476" s="631">
        <f t="shared" si="924"/>
        <v>0</v>
      </c>
      <c r="EU476" s="631">
        <f t="shared" si="924"/>
        <v>0</v>
      </c>
      <c r="EV476" s="631">
        <f t="shared" si="924"/>
        <v>0</v>
      </c>
      <c r="EW476" s="631">
        <f t="shared" si="924"/>
        <v>0</v>
      </c>
      <c r="EX476" s="631">
        <f t="shared" si="924"/>
        <v>0</v>
      </c>
      <c r="EY476" s="631">
        <f t="shared" si="924"/>
        <v>0</v>
      </c>
      <c r="EZ476" s="631">
        <f t="shared" si="924"/>
        <v>0</v>
      </c>
      <c r="FA476" s="631">
        <f t="shared" si="919"/>
        <v>0</v>
      </c>
      <c r="FB476" s="631">
        <f t="shared" si="919"/>
        <v>0</v>
      </c>
      <c r="FC476" s="631">
        <f t="shared" si="919"/>
        <v>0</v>
      </c>
      <c r="FD476" s="631">
        <f t="shared" si="928"/>
        <v>0</v>
      </c>
      <c r="FE476" s="631">
        <f t="shared" si="928"/>
        <v>0</v>
      </c>
      <c r="FF476" s="631">
        <f t="shared" si="928"/>
        <v>0</v>
      </c>
      <c r="FG476" s="631">
        <f t="shared" si="928"/>
        <v>0</v>
      </c>
      <c r="FH476" s="631">
        <f t="shared" si="928"/>
        <v>0</v>
      </c>
      <c r="FI476" s="631">
        <f t="shared" si="928"/>
        <v>0</v>
      </c>
      <c r="FJ476" s="631">
        <f t="shared" si="928"/>
        <v>0</v>
      </c>
      <c r="FK476" s="631">
        <f t="shared" si="928"/>
        <v>0</v>
      </c>
      <c r="FL476" s="631">
        <f t="shared" si="928"/>
        <v>0</v>
      </c>
      <c r="FM476" s="631">
        <f t="shared" si="928"/>
        <v>0</v>
      </c>
      <c r="FN476" s="631">
        <f t="shared" si="928"/>
        <v>0</v>
      </c>
      <c r="FO476" s="631">
        <f t="shared" si="928"/>
        <v>0</v>
      </c>
      <c r="FP476" s="631">
        <f t="shared" si="928"/>
        <v>0</v>
      </c>
      <c r="FQ476" s="631">
        <f t="shared" si="928"/>
        <v>0</v>
      </c>
      <c r="FR476" s="631">
        <f t="shared" si="928"/>
        <v>0</v>
      </c>
      <c r="FS476" s="631">
        <f t="shared" si="928"/>
        <v>0</v>
      </c>
      <c r="FT476" s="631">
        <f t="shared" si="881"/>
        <v>0</v>
      </c>
      <c r="FU476" s="631">
        <f t="shared" si="881"/>
        <v>0</v>
      </c>
      <c r="FV476" s="631">
        <f t="shared" si="880"/>
        <v>0</v>
      </c>
      <c r="FW476" s="631">
        <f t="shared" si="880"/>
        <v>0</v>
      </c>
      <c r="FX476" s="631">
        <f t="shared" si="880"/>
        <v>0</v>
      </c>
      <c r="FY476" s="631">
        <f t="shared" si="880"/>
        <v>0</v>
      </c>
      <c r="FZ476" s="631">
        <f t="shared" si="880"/>
        <v>0</v>
      </c>
      <c r="GA476" s="631">
        <f t="shared" si="880"/>
        <v>0</v>
      </c>
      <c r="GB476" s="631">
        <f t="shared" si="880"/>
        <v>0</v>
      </c>
      <c r="GC476" s="631">
        <f t="shared" si="880"/>
        <v>0</v>
      </c>
      <c r="GD476" s="631">
        <f t="shared" si="926"/>
        <v>0</v>
      </c>
      <c r="GE476" s="631">
        <f t="shared" si="926"/>
        <v>0</v>
      </c>
      <c r="GF476" s="631">
        <f t="shared" si="926"/>
        <v>0</v>
      </c>
      <c r="GG476" s="631">
        <f t="shared" si="926"/>
        <v>0</v>
      </c>
      <c r="GH476" s="631">
        <f t="shared" si="926"/>
        <v>0</v>
      </c>
      <c r="GI476" s="631">
        <f t="shared" si="853"/>
        <v>0</v>
      </c>
      <c r="GJ476" s="631">
        <f t="shared" si="853"/>
        <v>0</v>
      </c>
      <c r="GK476" s="631">
        <f t="shared" si="853"/>
        <v>0</v>
      </c>
      <c r="GL476" s="631">
        <f t="shared" si="853"/>
        <v>0</v>
      </c>
      <c r="GM476" s="631">
        <f t="shared" si="853"/>
        <v>0</v>
      </c>
      <c r="GN476" s="631">
        <f t="shared" ref="GI476:GN519" si="947">IF($A476=GN$60,$H476,0)</f>
        <v>0</v>
      </c>
      <c r="GO476" s="631"/>
      <c r="GP476" s="631">
        <f t="shared" si="925"/>
        <v>0</v>
      </c>
      <c r="GQ476" s="631">
        <f t="shared" si="925"/>
        <v>0</v>
      </c>
      <c r="GR476" s="631">
        <f t="shared" si="925"/>
        <v>0</v>
      </c>
      <c r="GS476" s="631">
        <f t="shared" si="925"/>
        <v>0</v>
      </c>
      <c r="GT476" s="631">
        <f t="shared" si="925"/>
        <v>0</v>
      </c>
      <c r="GU476" s="631">
        <f t="shared" si="925"/>
        <v>0</v>
      </c>
      <c r="GV476" s="631">
        <f t="shared" si="925"/>
        <v>0</v>
      </c>
      <c r="GW476" s="631">
        <f t="shared" si="925"/>
        <v>0</v>
      </c>
      <c r="GX476" s="631">
        <f t="shared" si="925"/>
        <v>0</v>
      </c>
      <c r="GY476" s="631">
        <f t="shared" si="925"/>
        <v>0</v>
      </c>
      <c r="GZ476" s="631">
        <f t="shared" si="925"/>
        <v>0</v>
      </c>
      <c r="HA476" s="631">
        <f t="shared" si="925"/>
        <v>0</v>
      </c>
      <c r="HB476" s="631">
        <f t="shared" si="925"/>
        <v>0</v>
      </c>
      <c r="HC476" s="631">
        <f t="shared" si="925"/>
        <v>0</v>
      </c>
      <c r="HD476" s="631">
        <f t="shared" si="925"/>
        <v>0</v>
      </c>
      <c r="HE476" s="631">
        <f t="shared" si="878"/>
        <v>0</v>
      </c>
      <c r="HF476" s="631">
        <f t="shared" si="878"/>
        <v>0</v>
      </c>
      <c r="HG476" s="631">
        <f t="shared" si="878"/>
        <v>0</v>
      </c>
      <c r="HH476" s="631">
        <f t="shared" si="878"/>
        <v>0</v>
      </c>
      <c r="HI476" s="631">
        <f t="shared" si="921"/>
        <v>0</v>
      </c>
      <c r="HJ476" s="631">
        <f t="shared" si="921"/>
        <v>0</v>
      </c>
      <c r="HK476" s="631">
        <f t="shared" si="921"/>
        <v>0</v>
      </c>
      <c r="HL476" s="631">
        <f t="shared" si="921"/>
        <v>0</v>
      </c>
      <c r="HM476" s="631">
        <f t="shared" si="921"/>
        <v>0</v>
      </c>
      <c r="HN476" s="631">
        <f t="shared" si="921"/>
        <v>0</v>
      </c>
      <c r="HO476" s="631">
        <f t="shared" si="921"/>
        <v>0</v>
      </c>
      <c r="HP476" s="631">
        <f t="shared" si="921"/>
        <v>0</v>
      </c>
      <c r="HQ476" s="631">
        <f t="shared" si="921"/>
        <v>0</v>
      </c>
      <c r="HR476" s="631">
        <f t="shared" si="835"/>
        <v>0</v>
      </c>
      <c r="HS476" s="631">
        <f t="shared" si="835"/>
        <v>0</v>
      </c>
      <c r="HT476" s="631">
        <f t="shared" si="835"/>
        <v>0</v>
      </c>
      <c r="HU476" s="631">
        <f t="shared" si="835"/>
        <v>0</v>
      </c>
      <c r="HV476" s="631">
        <f t="shared" si="927"/>
        <v>0</v>
      </c>
      <c r="HW476" s="631">
        <f t="shared" si="927"/>
        <v>0</v>
      </c>
      <c r="HX476" s="631">
        <f t="shared" si="927"/>
        <v>0</v>
      </c>
      <c r="HY476" s="631">
        <f t="shared" si="927"/>
        <v>0</v>
      </c>
      <c r="HZ476" s="631">
        <f t="shared" si="927"/>
        <v>0</v>
      </c>
      <c r="IA476" s="631">
        <f t="shared" si="927"/>
        <v>0</v>
      </c>
      <c r="IB476" s="631">
        <f t="shared" si="927"/>
        <v>0</v>
      </c>
      <c r="IC476" s="631">
        <f t="shared" si="927"/>
        <v>0</v>
      </c>
      <c r="ID476" s="631">
        <f t="shared" si="927"/>
        <v>0</v>
      </c>
      <c r="IE476" s="631">
        <f t="shared" si="927"/>
        <v>0</v>
      </c>
      <c r="IF476" s="631">
        <f t="shared" si="927"/>
        <v>0</v>
      </c>
      <c r="IG476" s="631">
        <f t="shared" si="927"/>
        <v>0</v>
      </c>
      <c r="IH476" s="631">
        <f t="shared" si="927"/>
        <v>0</v>
      </c>
      <c r="II476" s="631">
        <f t="shared" si="927"/>
        <v>0</v>
      </c>
      <c r="IJ476" s="631">
        <f t="shared" si="927"/>
        <v>0</v>
      </c>
      <c r="IK476" s="631">
        <f t="shared" si="927"/>
        <v>0</v>
      </c>
      <c r="IL476" s="631">
        <f t="shared" si="879"/>
        <v>0</v>
      </c>
      <c r="IM476" s="631">
        <f t="shared" si="879"/>
        <v>0</v>
      </c>
      <c r="IN476" s="631">
        <f t="shared" si="879"/>
        <v>0</v>
      </c>
      <c r="IO476" s="631">
        <f t="shared" si="879"/>
        <v>0</v>
      </c>
      <c r="IP476" s="631">
        <f t="shared" si="879"/>
        <v>0</v>
      </c>
      <c r="IQ476" s="631">
        <f t="shared" si="879"/>
        <v>0</v>
      </c>
      <c r="IR476" s="631">
        <f t="shared" si="879"/>
        <v>0</v>
      </c>
      <c r="IS476" s="631">
        <f t="shared" si="879"/>
        <v>0</v>
      </c>
      <c r="IT476" s="631"/>
      <c r="IU476" s="631">
        <f t="shared" si="929"/>
        <v>0</v>
      </c>
      <c r="IV476" s="631">
        <f t="shared" si="929"/>
        <v>0</v>
      </c>
      <c r="IW476" s="631">
        <f t="shared" si="929"/>
        <v>0</v>
      </c>
      <c r="IX476" s="631">
        <f t="shared" si="929"/>
        <v>0</v>
      </c>
      <c r="IY476" s="631">
        <f t="shared" si="929"/>
        <v>0</v>
      </c>
      <c r="IZ476" s="631">
        <f t="shared" si="929"/>
        <v>0</v>
      </c>
      <c r="JA476" s="631">
        <f t="shared" si="929"/>
        <v>0</v>
      </c>
      <c r="JB476" s="631">
        <f t="shared" si="929"/>
        <v>0</v>
      </c>
      <c r="JC476" s="631">
        <f t="shared" si="929"/>
        <v>0</v>
      </c>
      <c r="JD476" s="631">
        <f t="shared" si="929"/>
        <v>0</v>
      </c>
      <c r="JE476" s="631">
        <f t="shared" si="930"/>
        <v>0</v>
      </c>
      <c r="JF476" s="631">
        <f t="shared" si="930"/>
        <v>0</v>
      </c>
      <c r="JG476" s="631">
        <f t="shared" si="930"/>
        <v>0</v>
      </c>
      <c r="JH476" s="631">
        <f t="shared" si="930"/>
        <v>0</v>
      </c>
      <c r="JI476" s="631">
        <f t="shared" si="930"/>
        <v>0</v>
      </c>
      <c r="JJ476" s="631">
        <f t="shared" si="930"/>
        <v>0</v>
      </c>
      <c r="JK476" s="631">
        <f t="shared" si="930"/>
        <v>0</v>
      </c>
      <c r="JL476" s="631">
        <f t="shared" si="930"/>
        <v>0</v>
      </c>
      <c r="JM476" s="631">
        <f t="shared" si="930"/>
        <v>0</v>
      </c>
      <c r="JN476" s="631">
        <f t="shared" si="930"/>
        <v>0</v>
      </c>
      <c r="JO476" s="631">
        <f t="shared" si="931"/>
        <v>0</v>
      </c>
      <c r="JP476" s="631">
        <f t="shared" si="931"/>
        <v>0</v>
      </c>
      <c r="JQ476" s="631">
        <f t="shared" si="931"/>
        <v>0</v>
      </c>
      <c r="JR476" s="631">
        <f t="shared" si="931"/>
        <v>0</v>
      </c>
      <c r="JS476" s="631">
        <f t="shared" si="931"/>
        <v>0</v>
      </c>
      <c r="JT476" s="631">
        <f t="shared" si="931"/>
        <v>0</v>
      </c>
      <c r="JU476" s="631">
        <f t="shared" si="931"/>
        <v>0</v>
      </c>
      <c r="JV476" s="631">
        <f t="shared" si="931"/>
        <v>0</v>
      </c>
      <c r="JW476" s="631">
        <f t="shared" si="931"/>
        <v>0</v>
      </c>
      <c r="JX476" s="631">
        <f t="shared" si="931"/>
        <v>0</v>
      </c>
      <c r="JY476" s="631">
        <f t="shared" si="932"/>
        <v>0</v>
      </c>
      <c r="JZ476" s="631">
        <f t="shared" si="932"/>
        <v>0</v>
      </c>
      <c r="KA476" s="631">
        <f t="shared" si="932"/>
        <v>0</v>
      </c>
      <c r="KB476" s="631">
        <f t="shared" si="932"/>
        <v>0</v>
      </c>
      <c r="KC476" s="631">
        <f t="shared" si="932"/>
        <v>0</v>
      </c>
      <c r="KD476" s="631">
        <f t="shared" si="932"/>
        <v>0</v>
      </c>
      <c r="KE476" s="631">
        <f t="shared" si="932"/>
        <v>0</v>
      </c>
      <c r="KF476" s="631">
        <f t="shared" si="932"/>
        <v>0</v>
      </c>
      <c r="KG476" s="631">
        <f t="shared" si="932"/>
        <v>0</v>
      </c>
      <c r="KH476" s="631">
        <f t="shared" si="932"/>
        <v>0</v>
      </c>
      <c r="KI476" s="631">
        <f t="shared" si="933"/>
        <v>0</v>
      </c>
      <c r="KJ476" s="631">
        <f t="shared" si="933"/>
        <v>0</v>
      </c>
      <c r="KK476" s="631">
        <f t="shared" si="933"/>
        <v>0</v>
      </c>
      <c r="KL476" s="631">
        <f t="shared" si="933"/>
        <v>0</v>
      </c>
      <c r="KM476" s="631">
        <f t="shared" si="933"/>
        <v>0</v>
      </c>
      <c r="KN476" s="631">
        <f t="shared" si="933"/>
        <v>0</v>
      </c>
      <c r="KO476" s="631">
        <f t="shared" si="933"/>
        <v>0</v>
      </c>
      <c r="KP476" s="631">
        <f t="shared" si="933"/>
        <v>0</v>
      </c>
      <c r="KQ476" s="631">
        <f t="shared" si="933"/>
        <v>0</v>
      </c>
      <c r="KR476" s="631">
        <f t="shared" si="933"/>
        <v>0</v>
      </c>
      <c r="KS476" s="631">
        <f t="shared" si="934"/>
        <v>0</v>
      </c>
      <c r="KT476" s="631">
        <f t="shared" si="934"/>
        <v>0</v>
      </c>
      <c r="KU476" s="631">
        <f t="shared" si="934"/>
        <v>0</v>
      </c>
      <c r="KV476" s="631">
        <f t="shared" si="934"/>
        <v>0</v>
      </c>
      <c r="KW476" s="631">
        <f t="shared" si="934"/>
        <v>0</v>
      </c>
      <c r="KX476" s="631">
        <f t="shared" si="934"/>
        <v>0</v>
      </c>
      <c r="KY476" s="631"/>
      <c r="KZ476" s="631">
        <f t="shared" si="935"/>
        <v>0</v>
      </c>
      <c r="LA476" s="631">
        <f t="shared" si="935"/>
        <v>0</v>
      </c>
      <c r="LB476" s="631">
        <f t="shared" si="935"/>
        <v>0</v>
      </c>
      <c r="LC476" s="631">
        <f t="shared" si="935"/>
        <v>0</v>
      </c>
      <c r="LD476" s="631">
        <f t="shared" si="935"/>
        <v>0</v>
      </c>
      <c r="LE476" s="631">
        <f t="shared" si="935"/>
        <v>0</v>
      </c>
      <c r="LF476" s="631">
        <f t="shared" si="935"/>
        <v>0</v>
      </c>
      <c r="LG476" s="631">
        <f t="shared" si="935"/>
        <v>0</v>
      </c>
      <c r="LH476" s="631">
        <f t="shared" si="935"/>
        <v>0</v>
      </c>
      <c r="LI476" s="631">
        <f t="shared" si="935"/>
        <v>0</v>
      </c>
      <c r="LJ476" s="631">
        <f t="shared" si="936"/>
        <v>0</v>
      </c>
      <c r="LK476" s="631">
        <f t="shared" si="936"/>
        <v>0</v>
      </c>
      <c r="LL476" s="631">
        <f t="shared" si="936"/>
        <v>0</v>
      </c>
      <c r="LM476" s="631">
        <f t="shared" si="936"/>
        <v>0</v>
      </c>
      <c r="LN476" s="631">
        <f t="shared" si="936"/>
        <v>0</v>
      </c>
      <c r="LO476" s="631">
        <f t="shared" si="936"/>
        <v>0</v>
      </c>
      <c r="LP476" s="631">
        <f t="shared" si="936"/>
        <v>0</v>
      </c>
      <c r="LQ476" s="631">
        <f t="shared" si="936"/>
        <v>0</v>
      </c>
      <c r="LR476" s="631">
        <f t="shared" si="936"/>
        <v>0</v>
      </c>
      <c r="LS476" s="631">
        <f t="shared" si="936"/>
        <v>0</v>
      </c>
      <c r="LT476" s="631">
        <f t="shared" si="937"/>
        <v>0</v>
      </c>
      <c r="LU476" s="631">
        <f t="shared" si="937"/>
        <v>0</v>
      </c>
      <c r="LV476" s="631">
        <f t="shared" si="937"/>
        <v>0</v>
      </c>
      <c r="LW476" s="631">
        <f t="shared" si="937"/>
        <v>0</v>
      </c>
      <c r="LX476" s="631">
        <f t="shared" si="937"/>
        <v>0</v>
      </c>
      <c r="LY476" s="631">
        <f t="shared" si="937"/>
        <v>0</v>
      </c>
      <c r="LZ476" s="631">
        <f t="shared" si="937"/>
        <v>0</v>
      </c>
      <c r="MA476" s="631">
        <f t="shared" si="937"/>
        <v>0</v>
      </c>
      <c r="MB476" s="631">
        <f t="shared" si="937"/>
        <v>0</v>
      </c>
      <c r="MC476" s="631">
        <f t="shared" si="937"/>
        <v>0</v>
      </c>
      <c r="MD476" s="631">
        <f t="shared" si="938"/>
        <v>0</v>
      </c>
      <c r="ME476" s="631">
        <f t="shared" si="938"/>
        <v>0</v>
      </c>
      <c r="MF476" s="631">
        <f t="shared" si="938"/>
        <v>0</v>
      </c>
      <c r="MG476" s="631">
        <f t="shared" si="938"/>
        <v>0</v>
      </c>
      <c r="MH476" s="631">
        <f t="shared" si="938"/>
        <v>0</v>
      </c>
      <c r="MI476" s="631">
        <f t="shared" si="938"/>
        <v>0</v>
      </c>
      <c r="MJ476" s="631">
        <f t="shared" si="938"/>
        <v>0</v>
      </c>
      <c r="MK476" s="631">
        <f t="shared" si="938"/>
        <v>0</v>
      </c>
      <c r="ML476" s="631">
        <f t="shared" si="938"/>
        <v>0</v>
      </c>
      <c r="MM476" s="631">
        <f t="shared" si="938"/>
        <v>0</v>
      </c>
      <c r="MN476" s="631">
        <f t="shared" si="939"/>
        <v>0</v>
      </c>
      <c r="MO476" s="631">
        <f t="shared" si="939"/>
        <v>0</v>
      </c>
      <c r="MP476" s="631">
        <f t="shared" si="939"/>
        <v>0</v>
      </c>
      <c r="MQ476" s="631">
        <f t="shared" si="939"/>
        <v>0</v>
      </c>
      <c r="MR476" s="631">
        <f t="shared" si="939"/>
        <v>0</v>
      </c>
      <c r="MS476" s="631">
        <f t="shared" si="939"/>
        <v>0</v>
      </c>
      <c r="MT476" s="631">
        <f t="shared" si="939"/>
        <v>0</v>
      </c>
      <c r="MU476" s="631">
        <f t="shared" si="939"/>
        <v>0</v>
      </c>
      <c r="MV476" s="631">
        <f t="shared" si="939"/>
        <v>0</v>
      </c>
      <c r="MW476" s="631">
        <f t="shared" si="939"/>
        <v>0</v>
      </c>
      <c r="MX476" s="631">
        <f t="shared" si="940"/>
        <v>0</v>
      </c>
      <c r="MY476" s="631">
        <f t="shared" si="940"/>
        <v>0</v>
      </c>
      <c r="MZ476" s="631">
        <f t="shared" si="940"/>
        <v>0</v>
      </c>
      <c r="NA476" s="631">
        <f t="shared" si="940"/>
        <v>0</v>
      </c>
      <c r="NB476" s="631">
        <f t="shared" si="940"/>
        <v>0</v>
      </c>
      <c r="NC476" s="631">
        <f t="shared" si="940"/>
        <v>0</v>
      </c>
    </row>
    <row r="477" spans="1:367" hidden="1">
      <c r="A477" s="504"/>
      <c r="B477" s="504"/>
      <c r="C477" s="497"/>
      <c r="D477" s="497"/>
      <c r="E477" s="362">
        <f t="shared" si="916"/>
        <v>0</v>
      </c>
      <c r="F477" s="363">
        <f t="shared" si="917"/>
        <v>0</v>
      </c>
      <c r="G477" s="498">
        <f>E477*Dichtheden!$V$70</f>
        <v>0</v>
      </c>
      <c r="H477" s="499">
        <f>IF(C477=0,0,ROUND(IF((G477/2)/Dichtheden!$C$3&lt;1,1,(G477/2)/Dichtheden!$C$3),0))</f>
        <v>0</v>
      </c>
      <c r="I477" s="498">
        <f>E477*Dichtheden!$AJ$70</f>
        <v>0</v>
      </c>
      <c r="J477" s="499">
        <f>IF(C477=0,0,ROUND(IF((I477/2)/Dichtheden!$D$3&lt;1,1,(I477/2)/Dichtheden!$D$3),0))</f>
        <v>0</v>
      </c>
      <c r="K477" s="498">
        <f t="shared" si="918"/>
        <v>0</v>
      </c>
      <c r="L477" s="500">
        <f t="shared" si="920"/>
        <v>0</v>
      </c>
      <c r="M477" s="498">
        <f>IF(D477=0,0,IF((D477*Dichtheden!$G$4)&lt;25,25,D477*Dichtheden!$G$4))</f>
        <v>0</v>
      </c>
      <c r="N477" s="499">
        <f>D477*Dichtheden!$H$4</f>
        <v>0</v>
      </c>
      <c r="O477" s="501"/>
      <c r="P477" s="501"/>
      <c r="Q477" s="502">
        <f>E477*Dichtheden!$AS$68</f>
        <v>0</v>
      </c>
      <c r="R477" s="495">
        <f>IF(Q477=0,0,ROUND(IF((Q477/2)/Dichtheden!$C$3&lt;1,1,(Q477/2)/Dichtheden!$C$3),0))</f>
        <v>0</v>
      </c>
      <c r="S477" s="502">
        <f>E477*Dichtheden!$AY$68</f>
        <v>0</v>
      </c>
      <c r="T477" s="495">
        <f>IF(Q477=0,0,ROUND(IF((S477/2)/Dichtheden!$D$3&lt;1,1,(S477/2)/Dichtheden!$D$3),0))</f>
        <v>0</v>
      </c>
      <c r="U477" s="502">
        <f>D477*Dichtheden!$G$5</f>
        <v>0</v>
      </c>
      <c r="V477" s="502">
        <f>D477*Dichtheden!$H$5</f>
        <v>0</v>
      </c>
      <c r="X477" s="630"/>
      <c r="AA477" s="628">
        <f t="shared" si="941"/>
        <v>0</v>
      </c>
      <c r="AB477" s="628">
        <f t="shared" si="941"/>
        <v>0</v>
      </c>
      <c r="AC477" s="628">
        <f t="shared" si="941"/>
        <v>0</v>
      </c>
      <c r="AD477" s="628">
        <f t="shared" si="941"/>
        <v>0</v>
      </c>
      <c r="AE477" s="628">
        <f t="shared" si="941"/>
        <v>0</v>
      </c>
      <c r="AF477" s="628">
        <f t="shared" si="941"/>
        <v>0</v>
      </c>
      <c r="AG477" s="628">
        <f t="shared" si="941"/>
        <v>0</v>
      </c>
      <c r="AH477" s="628">
        <f t="shared" si="941"/>
        <v>0</v>
      </c>
      <c r="AI477" s="628">
        <f t="shared" si="941"/>
        <v>0</v>
      </c>
      <c r="AJ477" s="628">
        <f t="shared" si="941"/>
        <v>0</v>
      </c>
      <c r="AK477" s="628">
        <f t="shared" si="941"/>
        <v>0</v>
      </c>
      <c r="AL477" s="628">
        <f t="shared" si="941"/>
        <v>0</v>
      </c>
      <c r="AM477" s="628">
        <f t="shared" si="941"/>
        <v>0</v>
      </c>
      <c r="AN477" s="628">
        <f t="shared" si="941"/>
        <v>0</v>
      </c>
      <c r="AO477" s="628">
        <f t="shared" si="941"/>
        <v>0</v>
      </c>
      <c r="AP477" s="628">
        <f t="shared" si="941"/>
        <v>0</v>
      </c>
      <c r="AQ477" s="628">
        <f t="shared" si="922"/>
        <v>0</v>
      </c>
      <c r="AR477" s="628">
        <f t="shared" si="922"/>
        <v>0</v>
      </c>
      <c r="AS477" s="628">
        <f t="shared" si="922"/>
        <v>0</v>
      </c>
      <c r="AT477" s="628">
        <f t="shared" si="922"/>
        <v>0</v>
      </c>
      <c r="AU477" s="628">
        <f t="shared" si="922"/>
        <v>0</v>
      </c>
      <c r="AV477" s="628">
        <f t="shared" si="922"/>
        <v>0</v>
      </c>
      <c r="AW477" s="628">
        <f t="shared" si="922"/>
        <v>0</v>
      </c>
      <c r="AX477" s="628">
        <f t="shared" si="922"/>
        <v>0</v>
      </c>
      <c r="AY477" s="628">
        <f t="shared" si="922"/>
        <v>0</v>
      </c>
      <c r="AZ477" s="628">
        <f t="shared" si="922"/>
        <v>0</v>
      </c>
      <c r="BA477" s="628">
        <f t="shared" si="922"/>
        <v>0</v>
      </c>
      <c r="BB477" s="628">
        <f t="shared" si="922"/>
        <v>0</v>
      </c>
      <c r="BC477" s="628">
        <f t="shared" si="922"/>
        <v>0</v>
      </c>
      <c r="BD477" s="628">
        <f t="shared" si="922"/>
        <v>0</v>
      </c>
      <c r="BE477" s="628">
        <f t="shared" si="922"/>
        <v>0</v>
      </c>
      <c r="BF477" s="628">
        <f t="shared" si="922"/>
        <v>0</v>
      </c>
      <c r="BG477" s="628">
        <f t="shared" si="942"/>
        <v>0</v>
      </c>
      <c r="BH477" s="628">
        <f t="shared" si="942"/>
        <v>0</v>
      </c>
      <c r="BI477" s="628">
        <f t="shared" si="942"/>
        <v>0</v>
      </c>
      <c r="BJ477" s="628">
        <f t="shared" si="942"/>
        <v>0</v>
      </c>
      <c r="BK477" s="628">
        <f t="shared" si="942"/>
        <v>0</v>
      </c>
      <c r="BL477" s="628">
        <f t="shared" si="942"/>
        <v>0</v>
      </c>
      <c r="BM477" s="628">
        <f t="shared" si="942"/>
        <v>0</v>
      </c>
      <c r="BN477" s="628">
        <f t="shared" si="942"/>
        <v>0</v>
      </c>
      <c r="BO477" s="628">
        <f t="shared" si="942"/>
        <v>0</v>
      </c>
      <c r="BP477" s="628">
        <f t="shared" si="942"/>
        <v>0</v>
      </c>
      <c r="BQ477" s="628">
        <f t="shared" si="942"/>
        <v>0</v>
      </c>
      <c r="BR477" s="628">
        <f t="shared" si="942"/>
        <v>0</v>
      </c>
      <c r="BS477" s="628">
        <f t="shared" si="942"/>
        <v>0</v>
      </c>
      <c r="BT477" s="628">
        <f t="shared" si="942"/>
        <v>0</v>
      </c>
      <c r="BU477" s="628">
        <f t="shared" si="942"/>
        <v>0</v>
      </c>
      <c r="BV477" s="628">
        <f t="shared" si="942"/>
        <v>0</v>
      </c>
      <c r="BW477" s="628">
        <f t="shared" si="943"/>
        <v>0</v>
      </c>
      <c r="BX477" s="628">
        <f t="shared" si="943"/>
        <v>0</v>
      </c>
      <c r="BY477" s="628">
        <f t="shared" si="943"/>
        <v>0</v>
      </c>
      <c r="BZ477" s="628">
        <f t="shared" si="943"/>
        <v>0</v>
      </c>
      <c r="CA477" s="628">
        <f t="shared" si="943"/>
        <v>0</v>
      </c>
      <c r="CB477" s="628">
        <f t="shared" si="943"/>
        <v>0</v>
      </c>
      <c r="CC477" s="628">
        <f t="shared" si="943"/>
        <v>0</v>
      </c>
      <c r="CD477" s="628">
        <f t="shared" si="943"/>
        <v>0</v>
      </c>
      <c r="CE477" s="628"/>
      <c r="CF477" s="628">
        <f t="shared" si="944"/>
        <v>0</v>
      </c>
      <c r="CG477" s="628">
        <f t="shared" si="944"/>
        <v>0</v>
      </c>
      <c r="CH477" s="628">
        <f t="shared" si="944"/>
        <v>0</v>
      </c>
      <c r="CI477" s="628">
        <f t="shared" si="944"/>
        <v>0</v>
      </c>
      <c r="CJ477" s="628">
        <f t="shared" si="944"/>
        <v>0</v>
      </c>
      <c r="CK477" s="628">
        <f t="shared" si="944"/>
        <v>0</v>
      </c>
      <c r="CL477" s="628">
        <f t="shared" si="944"/>
        <v>0</v>
      </c>
      <c r="CM477" s="628">
        <f t="shared" si="944"/>
        <v>0</v>
      </c>
      <c r="CN477" s="628">
        <f t="shared" si="944"/>
        <v>0</v>
      </c>
      <c r="CO477" s="628">
        <f t="shared" si="944"/>
        <v>0</v>
      </c>
      <c r="CP477" s="628">
        <f t="shared" si="944"/>
        <v>0</v>
      </c>
      <c r="CQ477" s="628">
        <f t="shared" si="944"/>
        <v>0</v>
      </c>
      <c r="CR477" s="628">
        <f t="shared" si="944"/>
        <v>0</v>
      </c>
      <c r="CS477" s="628">
        <f t="shared" si="944"/>
        <v>0</v>
      </c>
      <c r="CT477" s="628">
        <f t="shared" si="944"/>
        <v>0</v>
      </c>
      <c r="CU477" s="628">
        <f t="shared" si="944"/>
        <v>0</v>
      </c>
      <c r="CV477" s="628">
        <f t="shared" si="923"/>
        <v>0</v>
      </c>
      <c r="CW477" s="628">
        <f t="shared" si="923"/>
        <v>0</v>
      </c>
      <c r="CX477" s="628">
        <f t="shared" si="923"/>
        <v>0</v>
      </c>
      <c r="CY477" s="628">
        <f t="shared" si="923"/>
        <v>0</v>
      </c>
      <c r="CZ477" s="628">
        <f t="shared" si="923"/>
        <v>0</v>
      </c>
      <c r="DA477" s="628">
        <f t="shared" si="923"/>
        <v>0</v>
      </c>
      <c r="DB477" s="628">
        <f t="shared" si="923"/>
        <v>0</v>
      </c>
      <c r="DC477" s="628">
        <f t="shared" si="923"/>
        <v>0</v>
      </c>
      <c r="DD477" s="628">
        <f t="shared" si="923"/>
        <v>0</v>
      </c>
      <c r="DE477" s="628">
        <f t="shared" si="923"/>
        <v>0</v>
      </c>
      <c r="DF477" s="628">
        <f t="shared" si="923"/>
        <v>0</v>
      </c>
      <c r="DG477" s="628">
        <f t="shared" si="923"/>
        <v>0</v>
      </c>
      <c r="DH477" s="628">
        <f t="shared" si="923"/>
        <v>0</v>
      </c>
      <c r="DI477" s="628">
        <f t="shared" si="923"/>
        <v>0</v>
      </c>
      <c r="DJ477" s="628">
        <f t="shared" si="923"/>
        <v>0</v>
      </c>
      <c r="DK477" s="628">
        <f t="shared" si="923"/>
        <v>0</v>
      </c>
      <c r="DL477" s="628">
        <f t="shared" si="945"/>
        <v>0</v>
      </c>
      <c r="DM477" s="628">
        <f t="shared" si="945"/>
        <v>0</v>
      </c>
      <c r="DN477" s="628">
        <f t="shared" si="945"/>
        <v>0</v>
      </c>
      <c r="DO477" s="628">
        <f t="shared" si="945"/>
        <v>0</v>
      </c>
      <c r="DP477" s="628">
        <f t="shared" si="945"/>
        <v>0</v>
      </c>
      <c r="DQ477" s="628">
        <f t="shared" si="945"/>
        <v>0</v>
      </c>
      <c r="DR477" s="628">
        <f t="shared" si="945"/>
        <v>0</v>
      </c>
      <c r="DS477" s="628">
        <f t="shared" si="945"/>
        <v>0</v>
      </c>
      <c r="DT477" s="628">
        <f t="shared" si="945"/>
        <v>0</v>
      </c>
      <c r="DU477" s="628">
        <f t="shared" si="945"/>
        <v>0</v>
      </c>
      <c r="DV477" s="628">
        <f t="shared" si="945"/>
        <v>0</v>
      </c>
      <c r="DW477" s="628">
        <f t="shared" si="945"/>
        <v>0</v>
      </c>
      <c r="DX477" s="628">
        <f t="shared" si="945"/>
        <v>0</v>
      </c>
      <c r="DY477" s="628">
        <f t="shared" si="945"/>
        <v>0</v>
      </c>
      <c r="DZ477" s="628">
        <f t="shared" si="945"/>
        <v>0</v>
      </c>
      <c r="EA477" s="628">
        <f t="shared" si="945"/>
        <v>0</v>
      </c>
      <c r="EB477" s="628">
        <f t="shared" si="946"/>
        <v>0</v>
      </c>
      <c r="EC477" s="628">
        <f t="shared" si="946"/>
        <v>0</v>
      </c>
      <c r="ED477" s="628">
        <f t="shared" si="946"/>
        <v>0</v>
      </c>
      <c r="EE477" s="628">
        <f t="shared" si="946"/>
        <v>0</v>
      </c>
      <c r="EF477" s="628">
        <f t="shared" si="946"/>
        <v>0</v>
      </c>
      <c r="EG477" s="628">
        <f t="shared" si="946"/>
        <v>0</v>
      </c>
      <c r="EH477" s="628">
        <f t="shared" si="946"/>
        <v>0</v>
      </c>
      <c r="EI477" s="628">
        <f t="shared" si="946"/>
        <v>0</v>
      </c>
      <c r="EJ477" s="631"/>
      <c r="EK477" s="631">
        <f t="shared" si="924"/>
        <v>0</v>
      </c>
      <c r="EL477" s="631">
        <f t="shared" si="924"/>
        <v>0</v>
      </c>
      <c r="EM477" s="631">
        <f t="shared" si="924"/>
        <v>0</v>
      </c>
      <c r="EN477" s="631">
        <f t="shared" si="924"/>
        <v>0</v>
      </c>
      <c r="EO477" s="631">
        <f t="shared" si="924"/>
        <v>0</v>
      </c>
      <c r="EP477" s="631">
        <f t="shared" si="924"/>
        <v>0</v>
      </c>
      <c r="EQ477" s="631">
        <f t="shared" si="924"/>
        <v>0</v>
      </c>
      <c r="ER477" s="631">
        <f t="shared" si="924"/>
        <v>0</v>
      </c>
      <c r="ES477" s="631">
        <f t="shared" si="924"/>
        <v>0</v>
      </c>
      <c r="ET477" s="631">
        <f t="shared" si="924"/>
        <v>0</v>
      </c>
      <c r="EU477" s="631">
        <f t="shared" si="924"/>
        <v>0</v>
      </c>
      <c r="EV477" s="631">
        <f t="shared" si="924"/>
        <v>0</v>
      </c>
      <c r="EW477" s="631">
        <f t="shared" si="924"/>
        <v>0</v>
      </c>
      <c r="EX477" s="631">
        <f t="shared" si="924"/>
        <v>0</v>
      </c>
      <c r="EY477" s="631">
        <f t="shared" si="924"/>
        <v>0</v>
      </c>
      <c r="EZ477" s="631">
        <f t="shared" si="924"/>
        <v>0</v>
      </c>
      <c r="FA477" s="631">
        <f t="shared" si="919"/>
        <v>0</v>
      </c>
      <c r="FB477" s="631">
        <f t="shared" si="919"/>
        <v>0</v>
      </c>
      <c r="FC477" s="631">
        <f t="shared" si="919"/>
        <v>0</v>
      </c>
      <c r="FD477" s="631">
        <f t="shared" si="928"/>
        <v>0</v>
      </c>
      <c r="FE477" s="631">
        <f t="shared" si="928"/>
        <v>0</v>
      </c>
      <c r="FF477" s="631">
        <f t="shared" si="928"/>
        <v>0</v>
      </c>
      <c r="FG477" s="631">
        <f t="shared" si="928"/>
        <v>0</v>
      </c>
      <c r="FH477" s="631">
        <f t="shared" si="928"/>
        <v>0</v>
      </c>
      <c r="FI477" s="631">
        <f t="shared" si="928"/>
        <v>0</v>
      </c>
      <c r="FJ477" s="631">
        <f t="shared" si="928"/>
        <v>0</v>
      </c>
      <c r="FK477" s="631">
        <f t="shared" si="928"/>
        <v>0</v>
      </c>
      <c r="FL477" s="631">
        <f t="shared" si="928"/>
        <v>0</v>
      </c>
      <c r="FM477" s="631">
        <f t="shared" si="928"/>
        <v>0</v>
      </c>
      <c r="FN477" s="631">
        <f t="shared" si="928"/>
        <v>0</v>
      </c>
      <c r="FO477" s="631">
        <f t="shared" si="928"/>
        <v>0</v>
      </c>
      <c r="FP477" s="631">
        <f t="shared" si="928"/>
        <v>0</v>
      </c>
      <c r="FQ477" s="631">
        <f t="shared" si="928"/>
        <v>0</v>
      </c>
      <c r="FR477" s="631">
        <f t="shared" si="928"/>
        <v>0</v>
      </c>
      <c r="FS477" s="631">
        <f t="shared" si="928"/>
        <v>0</v>
      </c>
      <c r="FT477" s="631">
        <f t="shared" si="881"/>
        <v>0</v>
      </c>
      <c r="FU477" s="631">
        <f t="shared" si="881"/>
        <v>0</v>
      </c>
      <c r="FV477" s="631">
        <f t="shared" si="880"/>
        <v>0</v>
      </c>
      <c r="FW477" s="631">
        <f t="shared" si="880"/>
        <v>0</v>
      </c>
      <c r="FX477" s="631">
        <f t="shared" si="880"/>
        <v>0</v>
      </c>
      <c r="FY477" s="631">
        <f t="shared" si="880"/>
        <v>0</v>
      </c>
      <c r="FZ477" s="631">
        <f t="shared" si="880"/>
        <v>0</v>
      </c>
      <c r="GA477" s="631">
        <f t="shared" si="880"/>
        <v>0</v>
      </c>
      <c r="GB477" s="631">
        <f t="shared" si="880"/>
        <v>0</v>
      </c>
      <c r="GC477" s="631">
        <f t="shared" si="880"/>
        <v>0</v>
      </c>
      <c r="GD477" s="631">
        <f t="shared" si="926"/>
        <v>0</v>
      </c>
      <c r="GE477" s="631">
        <f t="shared" si="926"/>
        <v>0</v>
      </c>
      <c r="GF477" s="631">
        <f t="shared" si="926"/>
        <v>0</v>
      </c>
      <c r="GG477" s="631">
        <f t="shared" si="926"/>
        <v>0</v>
      </c>
      <c r="GH477" s="631">
        <f t="shared" si="926"/>
        <v>0</v>
      </c>
      <c r="GI477" s="631">
        <f t="shared" si="947"/>
        <v>0</v>
      </c>
      <c r="GJ477" s="631">
        <f t="shared" si="947"/>
        <v>0</v>
      </c>
      <c r="GK477" s="631">
        <f t="shared" si="947"/>
        <v>0</v>
      </c>
      <c r="GL477" s="631">
        <f t="shared" si="947"/>
        <v>0</v>
      </c>
      <c r="GM477" s="631">
        <f t="shared" si="947"/>
        <v>0</v>
      </c>
      <c r="GN477" s="631">
        <f t="shared" si="947"/>
        <v>0</v>
      </c>
      <c r="GO477" s="631"/>
      <c r="GP477" s="631">
        <f t="shared" si="925"/>
        <v>0</v>
      </c>
      <c r="GQ477" s="631">
        <f t="shared" si="925"/>
        <v>0</v>
      </c>
      <c r="GR477" s="631">
        <f t="shared" si="925"/>
        <v>0</v>
      </c>
      <c r="GS477" s="631">
        <f t="shared" si="925"/>
        <v>0</v>
      </c>
      <c r="GT477" s="631">
        <f t="shared" si="925"/>
        <v>0</v>
      </c>
      <c r="GU477" s="631">
        <f t="shared" si="925"/>
        <v>0</v>
      </c>
      <c r="GV477" s="631">
        <f t="shared" si="925"/>
        <v>0</v>
      </c>
      <c r="GW477" s="631">
        <f t="shared" si="925"/>
        <v>0</v>
      </c>
      <c r="GX477" s="631">
        <f t="shared" si="925"/>
        <v>0</v>
      </c>
      <c r="GY477" s="631">
        <f t="shared" si="925"/>
        <v>0</v>
      </c>
      <c r="GZ477" s="631">
        <f t="shared" si="925"/>
        <v>0</v>
      </c>
      <c r="HA477" s="631">
        <f t="shared" si="925"/>
        <v>0</v>
      </c>
      <c r="HB477" s="631">
        <f t="shared" si="925"/>
        <v>0</v>
      </c>
      <c r="HC477" s="631">
        <f t="shared" si="925"/>
        <v>0</v>
      </c>
      <c r="HD477" s="631">
        <f t="shared" si="925"/>
        <v>0</v>
      </c>
      <c r="HE477" s="631">
        <f t="shared" si="878"/>
        <v>0</v>
      </c>
      <c r="HF477" s="631">
        <f t="shared" si="878"/>
        <v>0</v>
      </c>
      <c r="HG477" s="631">
        <f t="shared" si="878"/>
        <v>0</v>
      </c>
      <c r="HH477" s="631">
        <f t="shared" si="878"/>
        <v>0</v>
      </c>
      <c r="HI477" s="631">
        <f t="shared" si="921"/>
        <v>0</v>
      </c>
      <c r="HJ477" s="631">
        <f t="shared" si="921"/>
        <v>0</v>
      </c>
      <c r="HK477" s="631">
        <f t="shared" si="921"/>
        <v>0</v>
      </c>
      <c r="HL477" s="631">
        <f t="shared" si="921"/>
        <v>0</v>
      </c>
      <c r="HM477" s="631">
        <f t="shared" si="921"/>
        <v>0</v>
      </c>
      <c r="HN477" s="631">
        <f t="shared" si="921"/>
        <v>0</v>
      </c>
      <c r="HO477" s="631">
        <f t="shared" si="921"/>
        <v>0</v>
      </c>
      <c r="HP477" s="631">
        <f t="shared" si="921"/>
        <v>0</v>
      </c>
      <c r="HQ477" s="631">
        <f t="shared" si="921"/>
        <v>0</v>
      </c>
      <c r="HR477" s="631">
        <f t="shared" si="835"/>
        <v>0</v>
      </c>
      <c r="HS477" s="631">
        <f t="shared" si="835"/>
        <v>0</v>
      </c>
      <c r="HT477" s="631">
        <f t="shared" si="835"/>
        <v>0</v>
      </c>
      <c r="HU477" s="631">
        <f t="shared" si="835"/>
        <v>0</v>
      </c>
      <c r="HV477" s="631">
        <f t="shared" si="927"/>
        <v>0</v>
      </c>
      <c r="HW477" s="631">
        <f t="shared" si="927"/>
        <v>0</v>
      </c>
      <c r="HX477" s="631">
        <f t="shared" si="927"/>
        <v>0</v>
      </c>
      <c r="HY477" s="631">
        <f t="shared" si="927"/>
        <v>0</v>
      </c>
      <c r="HZ477" s="631">
        <f t="shared" si="927"/>
        <v>0</v>
      </c>
      <c r="IA477" s="631">
        <f t="shared" si="927"/>
        <v>0</v>
      </c>
      <c r="IB477" s="631">
        <f t="shared" si="927"/>
        <v>0</v>
      </c>
      <c r="IC477" s="631">
        <f t="shared" si="927"/>
        <v>0</v>
      </c>
      <c r="ID477" s="631">
        <f t="shared" si="927"/>
        <v>0</v>
      </c>
      <c r="IE477" s="631">
        <f t="shared" si="927"/>
        <v>0</v>
      </c>
      <c r="IF477" s="631">
        <f t="shared" si="927"/>
        <v>0</v>
      </c>
      <c r="IG477" s="631">
        <f t="shared" si="927"/>
        <v>0</v>
      </c>
      <c r="IH477" s="631">
        <f t="shared" si="927"/>
        <v>0</v>
      </c>
      <c r="II477" s="631">
        <f t="shared" si="927"/>
        <v>0</v>
      </c>
      <c r="IJ477" s="631">
        <f t="shared" si="927"/>
        <v>0</v>
      </c>
      <c r="IK477" s="631">
        <f t="shared" si="927"/>
        <v>0</v>
      </c>
      <c r="IL477" s="631">
        <f t="shared" si="879"/>
        <v>0</v>
      </c>
      <c r="IM477" s="631">
        <f t="shared" si="879"/>
        <v>0</v>
      </c>
      <c r="IN477" s="631">
        <f t="shared" si="879"/>
        <v>0</v>
      </c>
      <c r="IO477" s="631">
        <f t="shared" ref="IL477:IS509" si="948">IF($A477=IO$60,$J477,0)</f>
        <v>0</v>
      </c>
      <c r="IP477" s="631">
        <f t="shared" si="948"/>
        <v>0</v>
      </c>
      <c r="IQ477" s="631">
        <f t="shared" si="948"/>
        <v>0</v>
      </c>
      <c r="IR477" s="631">
        <f t="shared" si="948"/>
        <v>0</v>
      </c>
      <c r="IS477" s="631">
        <f t="shared" si="948"/>
        <v>0</v>
      </c>
      <c r="IT477" s="631"/>
      <c r="IU477" s="631">
        <f t="shared" si="929"/>
        <v>0</v>
      </c>
      <c r="IV477" s="631">
        <f t="shared" si="929"/>
        <v>0</v>
      </c>
      <c r="IW477" s="631">
        <f t="shared" si="929"/>
        <v>0</v>
      </c>
      <c r="IX477" s="631">
        <f t="shared" si="929"/>
        <v>0</v>
      </c>
      <c r="IY477" s="631">
        <f t="shared" si="929"/>
        <v>0</v>
      </c>
      <c r="IZ477" s="631">
        <f t="shared" si="929"/>
        <v>0</v>
      </c>
      <c r="JA477" s="631">
        <f t="shared" si="929"/>
        <v>0</v>
      </c>
      <c r="JB477" s="631">
        <f t="shared" si="929"/>
        <v>0</v>
      </c>
      <c r="JC477" s="631">
        <f t="shared" si="929"/>
        <v>0</v>
      </c>
      <c r="JD477" s="631">
        <f t="shared" si="929"/>
        <v>0</v>
      </c>
      <c r="JE477" s="631">
        <f t="shared" si="930"/>
        <v>0</v>
      </c>
      <c r="JF477" s="631">
        <f t="shared" si="930"/>
        <v>0</v>
      </c>
      <c r="JG477" s="631">
        <f t="shared" si="930"/>
        <v>0</v>
      </c>
      <c r="JH477" s="631">
        <f t="shared" si="930"/>
        <v>0</v>
      </c>
      <c r="JI477" s="631">
        <f t="shared" si="930"/>
        <v>0</v>
      </c>
      <c r="JJ477" s="631">
        <f t="shared" si="930"/>
        <v>0</v>
      </c>
      <c r="JK477" s="631">
        <f t="shared" si="930"/>
        <v>0</v>
      </c>
      <c r="JL477" s="631">
        <f t="shared" si="930"/>
        <v>0</v>
      </c>
      <c r="JM477" s="631">
        <f t="shared" si="930"/>
        <v>0</v>
      </c>
      <c r="JN477" s="631">
        <f t="shared" si="930"/>
        <v>0</v>
      </c>
      <c r="JO477" s="631">
        <f t="shared" si="931"/>
        <v>0</v>
      </c>
      <c r="JP477" s="631">
        <f t="shared" si="931"/>
        <v>0</v>
      </c>
      <c r="JQ477" s="631">
        <f t="shared" si="931"/>
        <v>0</v>
      </c>
      <c r="JR477" s="631">
        <f t="shared" si="931"/>
        <v>0</v>
      </c>
      <c r="JS477" s="631">
        <f t="shared" si="931"/>
        <v>0</v>
      </c>
      <c r="JT477" s="631">
        <f t="shared" si="931"/>
        <v>0</v>
      </c>
      <c r="JU477" s="631">
        <f t="shared" si="931"/>
        <v>0</v>
      </c>
      <c r="JV477" s="631">
        <f t="shared" si="931"/>
        <v>0</v>
      </c>
      <c r="JW477" s="631">
        <f t="shared" si="931"/>
        <v>0</v>
      </c>
      <c r="JX477" s="631">
        <f t="shared" si="931"/>
        <v>0</v>
      </c>
      <c r="JY477" s="631">
        <f t="shared" si="932"/>
        <v>0</v>
      </c>
      <c r="JZ477" s="631">
        <f t="shared" si="932"/>
        <v>0</v>
      </c>
      <c r="KA477" s="631">
        <f t="shared" si="932"/>
        <v>0</v>
      </c>
      <c r="KB477" s="631">
        <f t="shared" si="932"/>
        <v>0</v>
      </c>
      <c r="KC477" s="631">
        <f t="shared" si="932"/>
        <v>0</v>
      </c>
      <c r="KD477" s="631">
        <f t="shared" si="932"/>
        <v>0</v>
      </c>
      <c r="KE477" s="631">
        <f t="shared" si="932"/>
        <v>0</v>
      </c>
      <c r="KF477" s="631">
        <f t="shared" si="932"/>
        <v>0</v>
      </c>
      <c r="KG477" s="631">
        <f t="shared" si="932"/>
        <v>0</v>
      </c>
      <c r="KH477" s="631">
        <f t="shared" si="932"/>
        <v>0</v>
      </c>
      <c r="KI477" s="631">
        <f t="shared" si="933"/>
        <v>0</v>
      </c>
      <c r="KJ477" s="631">
        <f t="shared" si="933"/>
        <v>0</v>
      </c>
      <c r="KK477" s="631">
        <f t="shared" si="933"/>
        <v>0</v>
      </c>
      <c r="KL477" s="631">
        <f t="shared" si="933"/>
        <v>0</v>
      </c>
      <c r="KM477" s="631">
        <f t="shared" si="933"/>
        <v>0</v>
      </c>
      <c r="KN477" s="631">
        <f t="shared" si="933"/>
        <v>0</v>
      </c>
      <c r="KO477" s="631">
        <f t="shared" si="933"/>
        <v>0</v>
      </c>
      <c r="KP477" s="631">
        <f t="shared" si="933"/>
        <v>0</v>
      </c>
      <c r="KQ477" s="631">
        <f t="shared" si="933"/>
        <v>0</v>
      </c>
      <c r="KR477" s="631">
        <f t="shared" si="933"/>
        <v>0</v>
      </c>
      <c r="KS477" s="631">
        <f t="shared" si="934"/>
        <v>0</v>
      </c>
      <c r="KT477" s="631">
        <f t="shared" si="934"/>
        <v>0</v>
      </c>
      <c r="KU477" s="631">
        <f t="shared" si="934"/>
        <v>0</v>
      </c>
      <c r="KV477" s="631">
        <f t="shared" si="934"/>
        <v>0</v>
      </c>
      <c r="KW477" s="631">
        <f t="shared" si="934"/>
        <v>0</v>
      </c>
      <c r="KX477" s="631">
        <f t="shared" si="934"/>
        <v>0</v>
      </c>
      <c r="KY477" s="631"/>
      <c r="KZ477" s="631">
        <f t="shared" si="935"/>
        <v>0</v>
      </c>
      <c r="LA477" s="631">
        <f t="shared" si="935"/>
        <v>0</v>
      </c>
      <c r="LB477" s="631">
        <f t="shared" si="935"/>
        <v>0</v>
      </c>
      <c r="LC477" s="631">
        <f t="shared" si="935"/>
        <v>0</v>
      </c>
      <c r="LD477" s="631">
        <f t="shared" si="935"/>
        <v>0</v>
      </c>
      <c r="LE477" s="631">
        <f t="shared" si="935"/>
        <v>0</v>
      </c>
      <c r="LF477" s="631">
        <f t="shared" si="935"/>
        <v>0</v>
      </c>
      <c r="LG477" s="631">
        <f t="shared" si="935"/>
        <v>0</v>
      </c>
      <c r="LH477" s="631">
        <f t="shared" si="935"/>
        <v>0</v>
      </c>
      <c r="LI477" s="631">
        <f t="shared" si="935"/>
        <v>0</v>
      </c>
      <c r="LJ477" s="631">
        <f t="shared" si="936"/>
        <v>0</v>
      </c>
      <c r="LK477" s="631">
        <f t="shared" si="936"/>
        <v>0</v>
      </c>
      <c r="LL477" s="631">
        <f t="shared" si="936"/>
        <v>0</v>
      </c>
      <c r="LM477" s="631">
        <f t="shared" si="936"/>
        <v>0</v>
      </c>
      <c r="LN477" s="631">
        <f t="shared" si="936"/>
        <v>0</v>
      </c>
      <c r="LO477" s="631">
        <f t="shared" si="936"/>
        <v>0</v>
      </c>
      <c r="LP477" s="631">
        <f t="shared" si="936"/>
        <v>0</v>
      </c>
      <c r="LQ477" s="631">
        <f t="shared" si="936"/>
        <v>0</v>
      </c>
      <c r="LR477" s="631">
        <f t="shared" si="936"/>
        <v>0</v>
      </c>
      <c r="LS477" s="631">
        <f t="shared" si="936"/>
        <v>0</v>
      </c>
      <c r="LT477" s="631">
        <f t="shared" si="937"/>
        <v>0</v>
      </c>
      <c r="LU477" s="631">
        <f t="shared" si="937"/>
        <v>0</v>
      </c>
      <c r="LV477" s="631">
        <f t="shared" si="937"/>
        <v>0</v>
      </c>
      <c r="LW477" s="631">
        <f t="shared" si="937"/>
        <v>0</v>
      </c>
      <c r="LX477" s="631">
        <f t="shared" si="937"/>
        <v>0</v>
      </c>
      <c r="LY477" s="631">
        <f t="shared" si="937"/>
        <v>0</v>
      </c>
      <c r="LZ477" s="631">
        <f t="shared" si="937"/>
        <v>0</v>
      </c>
      <c r="MA477" s="631">
        <f t="shared" si="937"/>
        <v>0</v>
      </c>
      <c r="MB477" s="631">
        <f t="shared" si="937"/>
        <v>0</v>
      </c>
      <c r="MC477" s="631">
        <f t="shared" si="937"/>
        <v>0</v>
      </c>
      <c r="MD477" s="631">
        <f t="shared" si="938"/>
        <v>0</v>
      </c>
      <c r="ME477" s="631">
        <f t="shared" si="938"/>
        <v>0</v>
      </c>
      <c r="MF477" s="631">
        <f t="shared" si="938"/>
        <v>0</v>
      </c>
      <c r="MG477" s="631">
        <f t="shared" si="938"/>
        <v>0</v>
      </c>
      <c r="MH477" s="631">
        <f t="shared" si="938"/>
        <v>0</v>
      </c>
      <c r="MI477" s="631">
        <f t="shared" si="938"/>
        <v>0</v>
      </c>
      <c r="MJ477" s="631">
        <f t="shared" si="938"/>
        <v>0</v>
      </c>
      <c r="MK477" s="631">
        <f t="shared" si="938"/>
        <v>0</v>
      </c>
      <c r="ML477" s="631">
        <f t="shared" si="938"/>
        <v>0</v>
      </c>
      <c r="MM477" s="631">
        <f t="shared" si="938"/>
        <v>0</v>
      </c>
      <c r="MN477" s="631">
        <f t="shared" si="939"/>
        <v>0</v>
      </c>
      <c r="MO477" s="631">
        <f t="shared" si="939"/>
        <v>0</v>
      </c>
      <c r="MP477" s="631">
        <f t="shared" si="939"/>
        <v>0</v>
      </c>
      <c r="MQ477" s="631">
        <f t="shared" si="939"/>
        <v>0</v>
      </c>
      <c r="MR477" s="631">
        <f t="shared" si="939"/>
        <v>0</v>
      </c>
      <c r="MS477" s="631">
        <f t="shared" si="939"/>
        <v>0</v>
      </c>
      <c r="MT477" s="631">
        <f t="shared" si="939"/>
        <v>0</v>
      </c>
      <c r="MU477" s="631">
        <f t="shared" si="939"/>
        <v>0</v>
      </c>
      <c r="MV477" s="631">
        <f t="shared" si="939"/>
        <v>0</v>
      </c>
      <c r="MW477" s="631">
        <f t="shared" si="939"/>
        <v>0</v>
      </c>
      <c r="MX477" s="631">
        <f t="shared" si="940"/>
        <v>0</v>
      </c>
      <c r="MY477" s="631">
        <f t="shared" si="940"/>
        <v>0</v>
      </c>
      <c r="MZ477" s="631">
        <f t="shared" si="940"/>
        <v>0</v>
      </c>
      <c r="NA477" s="631">
        <f t="shared" si="940"/>
        <v>0</v>
      </c>
      <c r="NB477" s="631">
        <f t="shared" si="940"/>
        <v>0</v>
      </c>
      <c r="NC477" s="631">
        <f t="shared" si="940"/>
        <v>0</v>
      </c>
    </row>
    <row r="478" spans="1:367" hidden="1">
      <c r="A478" s="504"/>
      <c r="B478" s="504"/>
      <c r="C478" s="497"/>
      <c r="D478" s="497"/>
      <c r="E478" s="362">
        <f t="shared" si="916"/>
        <v>0</v>
      </c>
      <c r="F478" s="363">
        <f t="shared" si="917"/>
        <v>0</v>
      </c>
      <c r="G478" s="498">
        <f>E478*Dichtheden!$V$70</f>
        <v>0</v>
      </c>
      <c r="H478" s="499">
        <f>IF(C478=0,0,ROUND(IF((G478/2)/Dichtheden!$C$3&lt;1,1,(G478/2)/Dichtheden!$C$3),0))</f>
        <v>0</v>
      </c>
      <c r="I478" s="498">
        <f>E478*Dichtheden!$AJ$70</f>
        <v>0</v>
      </c>
      <c r="J478" s="499">
        <f>IF(C478=0,0,ROUND(IF((I478/2)/Dichtheden!$D$3&lt;1,1,(I478/2)/Dichtheden!$D$3),0))</f>
        <v>0</v>
      </c>
      <c r="K478" s="498">
        <f t="shared" si="918"/>
        <v>0</v>
      </c>
      <c r="L478" s="500">
        <f t="shared" si="920"/>
        <v>0</v>
      </c>
      <c r="M478" s="498">
        <f>IF(D478=0,0,IF((D478*Dichtheden!$G$4)&lt;25,25,D478*Dichtheden!$G$4))</f>
        <v>0</v>
      </c>
      <c r="N478" s="499">
        <f>D478*Dichtheden!$H$4</f>
        <v>0</v>
      </c>
      <c r="O478" s="501"/>
      <c r="P478" s="501"/>
      <c r="Q478" s="502">
        <f>E478*Dichtheden!$AS$68</f>
        <v>0</v>
      </c>
      <c r="R478" s="495">
        <f>IF(Q478=0,0,ROUND(IF((Q478/2)/Dichtheden!$C$3&lt;1,1,(Q478/2)/Dichtheden!$C$3),0))</f>
        <v>0</v>
      </c>
      <c r="S478" s="502">
        <f>E478*Dichtheden!$AY$68</f>
        <v>0</v>
      </c>
      <c r="T478" s="495">
        <f>IF(Q478=0,0,ROUND(IF((S478/2)/Dichtheden!$D$3&lt;1,1,(S478/2)/Dichtheden!$D$3),0))</f>
        <v>0</v>
      </c>
      <c r="U478" s="502">
        <f>D478*Dichtheden!$G$5</f>
        <v>0</v>
      </c>
      <c r="V478" s="502">
        <f>D478*Dichtheden!$H$5</f>
        <v>0</v>
      </c>
      <c r="X478" s="630"/>
      <c r="AA478" s="628">
        <f t="shared" si="941"/>
        <v>0</v>
      </c>
      <c r="AB478" s="628">
        <f t="shared" si="941"/>
        <v>0</v>
      </c>
      <c r="AC478" s="628">
        <f t="shared" si="941"/>
        <v>0</v>
      </c>
      <c r="AD478" s="628">
        <f t="shared" si="941"/>
        <v>0</v>
      </c>
      <c r="AE478" s="628">
        <f t="shared" si="941"/>
        <v>0</v>
      </c>
      <c r="AF478" s="628">
        <f t="shared" si="941"/>
        <v>0</v>
      </c>
      <c r="AG478" s="628">
        <f t="shared" si="941"/>
        <v>0</v>
      </c>
      <c r="AH478" s="628">
        <f t="shared" si="941"/>
        <v>0</v>
      </c>
      <c r="AI478" s="628">
        <f t="shared" si="941"/>
        <v>0</v>
      </c>
      <c r="AJ478" s="628">
        <f t="shared" si="941"/>
        <v>0</v>
      </c>
      <c r="AK478" s="628">
        <f t="shared" si="941"/>
        <v>0</v>
      </c>
      <c r="AL478" s="628">
        <f t="shared" si="941"/>
        <v>0</v>
      </c>
      <c r="AM478" s="628">
        <f t="shared" si="941"/>
        <v>0</v>
      </c>
      <c r="AN478" s="628">
        <f t="shared" si="941"/>
        <v>0</v>
      </c>
      <c r="AO478" s="628">
        <f t="shared" si="941"/>
        <v>0</v>
      </c>
      <c r="AP478" s="628">
        <f t="shared" si="941"/>
        <v>0</v>
      </c>
      <c r="AQ478" s="628">
        <f t="shared" si="922"/>
        <v>0</v>
      </c>
      <c r="AR478" s="628">
        <f t="shared" si="922"/>
        <v>0</v>
      </c>
      <c r="AS478" s="628">
        <f t="shared" si="922"/>
        <v>0</v>
      </c>
      <c r="AT478" s="628">
        <f t="shared" si="922"/>
        <v>0</v>
      </c>
      <c r="AU478" s="628">
        <f t="shared" si="922"/>
        <v>0</v>
      </c>
      <c r="AV478" s="628">
        <f t="shared" si="922"/>
        <v>0</v>
      </c>
      <c r="AW478" s="628">
        <f t="shared" si="922"/>
        <v>0</v>
      </c>
      <c r="AX478" s="628">
        <f t="shared" si="922"/>
        <v>0</v>
      </c>
      <c r="AY478" s="628">
        <f t="shared" si="922"/>
        <v>0</v>
      </c>
      <c r="AZ478" s="628">
        <f t="shared" si="922"/>
        <v>0</v>
      </c>
      <c r="BA478" s="628">
        <f t="shared" si="922"/>
        <v>0</v>
      </c>
      <c r="BB478" s="628">
        <f t="shared" si="922"/>
        <v>0</v>
      </c>
      <c r="BC478" s="628">
        <f t="shared" si="922"/>
        <v>0</v>
      </c>
      <c r="BD478" s="628">
        <f t="shared" si="922"/>
        <v>0</v>
      </c>
      <c r="BE478" s="628">
        <f t="shared" si="922"/>
        <v>0</v>
      </c>
      <c r="BF478" s="628">
        <f t="shared" si="922"/>
        <v>0</v>
      </c>
      <c r="BG478" s="628">
        <f t="shared" si="942"/>
        <v>0</v>
      </c>
      <c r="BH478" s="628">
        <f t="shared" si="942"/>
        <v>0</v>
      </c>
      <c r="BI478" s="628">
        <f t="shared" si="942"/>
        <v>0</v>
      </c>
      <c r="BJ478" s="628">
        <f t="shared" si="942"/>
        <v>0</v>
      </c>
      <c r="BK478" s="628">
        <f t="shared" si="942"/>
        <v>0</v>
      </c>
      <c r="BL478" s="628">
        <f t="shared" si="942"/>
        <v>0</v>
      </c>
      <c r="BM478" s="628">
        <f t="shared" si="942"/>
        <v>0</v>
      </c>
      <c r="BN478" s="628">
        <f t="shared" si="942"/>
        <v>0</v>
      </c>
      <c r="BO478" s="628">
        <f t="shared" si="942"/>
        <v>0</v>
      </c>
      <c r="BP478" s="628">
        <f t="shared" si="942"/>
        <v>0</v>
      </c>
      <c r="BQ478" s="628">
        <f t="shared" si="942"/>
        <v>0</v>
      </c>
      <c r="BR478" s="628">
        <f t="shared" si="942"/>
        <v>0</v>
      </c>
      <c r="BS478" s="628">
        <f t="shared" si="942"/>
        <v>0</v>
      </c>
      <c r="BT478" s="628">
        <f t="shared" si="942"/>
        <v>0</v>
      </c>
      <c r="BU478" s="628">
        <f t="shared" si="942"/>
        <v>0</v>
      </c>
      <c r="BV478" s="628">
        <f t="shared" si="942"/>
        <v>0</v>
      </c>
      <c r="BW478" s="628">
        <f t="shared" si="943"/>
        <v>0</v>
      </c>
      <c r="BX478" s="628">
        <f t="shared" si="943"/>
        <v>0</v>
      </c>
      <c r="BY478" s="628">
        <f t="shared" si="943"/>
        <v>0</v>
      </c>
      <c r="BZ478" s="628">
        <f t="shared" si="943"/>
        <v>0</v>
      </c>
      <c r="CA478" s="628">
        <f t="shared" si="943"/>
        <v>0</v>
      </c>
      <c r="CB478" s="628">
        <f t="shared" si="943"/>
        <v>0</v>
      </c>
      <c r="CC478" s="628">
        <f t="shared" si="943"/>
        <v>0</v>
      </c>
      <c r="CD478" s="628">
        <f t="shared" si="943"/>
        <v>0</v>
      </c>
      <c r="CE478" s="628"/>
      <c r="CF478" s="628">
        <f t="shared" si="944"/>
        <v>0</v>
      </c>
      <c r="CG478" s="628">
        <f t="shared" si="944"/>
        <v>0</v>
      </c>
      <c r="CH478" s="628">
        <f t="shared" si="944"/>
        <v>0</v>
      </c>
      <c r="CI478" s="628">
        <f t="shared" si="944"/>
        <v>0</v>
      </c>
      <c r="CJ478" s="628">
        <f t="shared" si="944"/>
        <v>0</v>
      </c>
      <c r="CK478" s="628">
        <f t="shared" si="944"/>
        <v>0</v>
      </c>
      <c r="CL478" s="628">
        <f t="shared" si="944"/>
        <v>0</v>
      </c>
      <c r="CM478" s="628">
        <f t="shared" si="944"/>
        <v>0</v>
      </c>
      <c r="CN478" s="628">
        <f t="shared" si="944"/>
        <v>0</v>
      </c>
      <c r="CO478" s="628">
        <f t="shared" si="944"/>
        <v>0</v>
      </c>
      <c r="CP478" s="628">
        <f t="shared" si="944"/>
        <v>0</v>
      </c>
      <c r="CQ478" s="628">
        <f t="shared" si="944"/>
        <v>0</v>
      </c>
      <c r="CR478" s="628">
        <f t="shared" si="944"/>
        <v>0</v>
      </c>
      <c r="CS478" s="628">
        <f t="shared" si="944"/>
        <v>0</v>
      </c>
      <c r="CT478" s="628">
        <f t="shared" si="944"/>
        <v>0</v>
      </c>
      <c r="CU478" s="628">
        <f t="shared" si="944"/>
        <v>0</v>
      </c>
      <c r="CV478" s="628">
        <f t="shared" si="923"/>
        <v>0</v>
      </c>
      <c r="CW478" s="628">
        <f t="shared" si="923"/>
        <v>0</v>
      </c>
      <c r="CX478" s="628">
        <f t="shared" si="923"/>
        <v>0</v>
      </c>
      <c r="CY478" s="628">
        <f t="shared" si="923"/>
        <v>0</v>
      </c>
      <c r="CZ478" s="628">
        <f t="shared" si="923"/>
        <v>0</v>
      </c>
      <c r="DA478" s="628">
        <f t="shared" si="923"/>
        <v>0</v>
      </c>
      <c r="DB478" s="628">
        <f t="shared" si="923"/>
        <v>0</v>
      </c>
      <c r="DC478" s="628">
        <f t="shared" si="923"/>
        <v>0</v>
      </c>
      <c r="DD478" s="628">
        <f t="shared" si="923"/>
        <v>0</v>
      </c>
      <c r="DE478" s="628">
        <f t="shared" si="923"/>
        <v>0</v>
      </c>
      <c r="DF478" s="628">
        <f t="shared" si="923"/>
        <v>0</v>
      </c>
      <c r="DG478" s="628">
        <f t="shared" si="923"/>
        <v>0</v>
      </c>
      <c r="DH478" s="628">
        <f t="shared" si="923"/>
        <v>0</v>
      </c>
      <c r="DI478" s="628">
        <f t="shared" si="923"/>
        <v>0</v>
      </c>
      <c r="DJ478" s="628">
        <f t="shared" si="923"/>
        <v>0</v>
      </c>
      <c r="DK478" s="628">
        <f t="shared" si="923"/>
        <v>0</v>
      </c>
      <c r="DL478" s="628">
        <f t="shared" si="945"/>
        <v>0</v>
      </c>
      <c r="DM478" s="628">
        <f t="shared" si="945"/>
        <v>0</v>
      </c>
      <c r="DN478" s="628">
        <f t="shared" si="945"/>
        <v>0</v>
      </c>
      <c r="DO478" s="628">
        <f t="shared" si="945"/>
        <v>0</v>
      </c>
      <c r="DP478" s="628">
        <f t="shared" si="945"/>
        <v>0</v>
      </c>
      <c r="DQ478" s="628">
        <f t="shared" si="945"/>
        <v>0</v>
      </c>
      <c r="DR478" s="628">
        <f t="shared" si="945"/>
        <v>0</v>
      </c>
      <c r="DS478" s="628">
        <f t="shared" si="945"/>
        <v>0</v>
      </c>
      <c r="DT478" s="628">
        <f t="shared" si="945"/>
        <v>0</v>
      </c>
      <c r="DU478" s="628">
        <f t="shared" si="945"/>
        <v>0</v>
      </c>
      <c r="DV478" s="628">
        <f t="shared" si="945"/>
        <v>0</v>
      </c>
      <c r="DW478" s="628">
        <f t="shared" si="945"/>
        <v>0</v>
      </c>
      <c r="DX478" s="628">
        <f t="shared" si="945"/>
        <v>0</v>
      </c>
      <c r="DY478" s="628">
        <f t="shared" si="945"/>
        <v>0</v>
      </c>
      <c r="DZ478" s="628">
        <f t="shared" si="945"/>
        <v>0</v>
      </c>
      <c r="EA478" s="628">
        <f t="shared" si="945"/>
        <v>0</v>
      </c>
      <c r="EB478" s="628">
        <f t="shared" si="946"/>
        <v>0</v>
      </c>
      <c r="EC478" s="628">
        <f t="shared" si="946"/>
        <v>0</v>
      </c>
      <c r="ED478" s="628">
        <f t="shared" si="946"/>
        <v>0</v>
      </c>
      <c r="EE478" s="628">
        <f t="shared" si="946"/>
        <v>0</v>
      </c>
      <c r="EF478" s="628">
        <f t="shared" si="946"/>
        <v>0</v>
      </c>
      <c r="EG478" s="628">
        <f t="shared" si="946"/>
        <v>0</v>
      </c>
      <c r="EH478" s="628">
        <f t="shared" si="946"/>
        <v>0</v>
      </c>
      <c r="EI478" s="628">
        <f t="shared" si="946"/>
        <v>0</v>
      </c>
      <c r="EJ478" s="631"/>
      <c r="EK478" s="631">
        <f t="shared" si="924"/>
        <v>0</v>
      </c>
      <c r="EL478" s="631">
        <f t="shared" si="924"/>
        <v>0</v>
      </c>
      <c r="EM478" s="631">
        <f t="shared" si="924"/>
        <v>0</v>
      </c>
      <c r="EN478" s="631">
        <f t="shared" si="924"/>
        <v>0</v>
      </c>
      <c r="EO478" s="631">
        <f t="shared" si="924"/>
        <v>0</v>
      </c>
      <c r="EP478" s="631">
        <f t="shared" si="924"/>
        <v>0</v>
      </c>
      <c r="EQ478" s="631">
        <f t="shared" si="924"/>
        <v>0</v>
      </c>
      <c r="ER478" s="631">
        <f t="shared" si="924"/>
        <v>0</v>
      </c>
      <c r="ES478" s="631">
        <f t="shared" si="924"/>
        <v>0</v>
      </c>
      <c r="ET478" s="631">
        <f t="shared" si="924"/>
        <v>0</v>
      </c>
      <c r="EU478" s="631">
        <f t="shared" si="924"/>
        <v>0</v>
      </c>
      <c r="EV478" s="631">
        <f t="shared" si="924"/>
        <v>0</v>
      </c>
      <c r="EW478" s="631">
        <f t="shared" si="924"/>
        <v>0</v>
      </c>
      <c r="EX478" s="631">
        <f t="shared" si="924"/>
        <v>0</v>
      </c>
      <c r="EY478" s="631">
        <f t="shared" si="924"/>
        <v>0</v>
      </c>
      <c r="EZ478" s="631">
        <f t="shared" si="924"/>
        <v>0</v>
      </c>
      <c r="FA478" s="631">
        <f t="shared" si="919"/>
        <v>0</v>
      </c>
      <c r="FB478" s="631">
        <f t="shared" si="919"/>
        <v>0</v>
      </c>
      <c r="FC478" s="631">
        <f t="shared" si="919"/>
        <v>0</v>
      </c>
      <c r="FD478" s="631">
        <f t="shared" si="928"/>
        <v>0</v>
      </c>
      <c r="FE478" s="631">
        <f t="shared" si="928"/>
        <v>0</v>
      </c>
      <c r="FF478" s="631">
        <f t="shared" si="928"/>
        <v>0</v>
      </c>
      <c r="FG478" s="631">
        <f t="shared" si="928"/>
        <v>0</v>
      </c>
      <c r="FH478" s="631">
        <f t="shared" si="928"/>
        <v>0</v>
      </c>
      <c r="FI478" s="631">
        <f t="shared" si="928"/>
        <v>0</v>
      </c>
      <c r="FJ478" s="631">
        <f t="shared" si="928"/>
        <v>0</v>
      </c>
      <c r="FK478" s="631">
        <f t="shared" si="928"/>
        <v>0</v>
      </c>
      <c r="FL478" s="631">
        <f t="shared" si="928"/>
        <v>0</v>
      </c>
      <c r="FM478" s="631">
        <f t="shared" si="928"/>
        <v>0</v>
      </c>
      <c r="FN478" s="631">
        <f t="shared" si="928"/>
        <v>0</v>
      </c>
      <c r="FO478" s="631">
        <f t="shared" si="928"/>
        <v>0</v>
      </c>
      <c r="FP478" s="631">
        <f t="shared" si="928"/>
        <v>0</v>
      </c>
      <c r="FQ478" s="631">
        <f t="shared" si="928"/>
        <v>0</v>
      </c>
      <c r="FR478" s="631">
        <f t="shared" si="928"/>
        <v>0</v>
      </c>
      <c r="FS478" s="631">
        <f t="shared" si="928"/>
        <v>0</v>
      </c>
      <c r="FT478" s="631">
        <f t="shared" si="881"/>
        <v>0</v>
      </c>
      <c r="FU478" s="631">
        <f t="shared" si="881"/>
        <v>0</v>
      </c>
      <c r="FV478" s="631">
        <f t="shared" si="880"/>
        <v>0</v>
      </c>
      <c r="FW478" s="631">
        <f t="shared" si="880"/>
        <v>0</v>
      </c>
      <c r="FX478" s="631">
        <f t="shared" si="880"/>
        <v>0</v>
      </c>
      <c r="FY478" s="631">
        <f t="shared" si="880"/>
        <v>0</v>
      </c>
      <c r="FZ478" s="631">
        <f t="shared" si="880"/>
        <v>0</v>
      </c>
      <c r="GA478" s="631">
        <f t="shared" si="880"/>
        <v>0</v>
      </c>
      <c r="GB478" s="631">
        <f t="shared" si="880"/>
        <v>0</v>
      </c>
      <c r="GC478" s="631">
        <f t="shared" si="880"/>
        <v>0</v>
      </c>
      <c r="GD478" s="631">
        <f t="shared" si="926"/>
        <v>0</v>
      </c>
      <c r="GE478" s="631">
        <f t="shared" si="926"/>
        <v>0</v>
      </c>
      <c r="GF478" s="631">
        <f t="shared" si="926"/>
        <v>0</v>
      </c>
      <c r="GG478" s="631">
        <f t="shared" si="926"/>
        <v>0</v>
      </c>
      <c r="GH478" s="631">
        <f t="shared" si="926"/>
        <v>0</v>
      </c>
      <c r="GI478" s="631">
        <f t="shared" si="947"/>
        <v>0</v>
      </c>
      <c r="GJ478" s="631">
        <f t="shared" si="947"/>
        <v>0</v>
      </c>
      <c r="GK478" s="631">
        <f t="shared" si="947"/>
        <v>0</v>
      </c>
      <c r="GL478" s="631">
        <f t="shared" si="947"/>
        <v>0</v>
      </c>
      <c r="GM478" s="631">
        <f t="shared" si="947"/>
        <v>0</v>
      </c>
      <c r="GN478" s="631">
        <f t="shared" si="947"/>
        <v>0</v>
      </c>
      <c r="GO478" s="631"/>
      <c r="GP478" s="631">
        <f t="shared" si="925"/>
        <v>0</v>
      </c>
      <c r="GQ478" s="631">
        <f t="shared" si="925"/>
        <v>0</v>
      </c>
      <c r="GR478" s="631">
        <f t="shared" si="925"/>
        <v>0</v>
      </c>
      <c r="GS478" s="631">
        <f t="shared" si="925"/>
        <v>0</v>
      </c>
      <c r="GT478" s="631">
        <f t="shared" si="925"/>
        <v>0</v>
      </c>
      <c r="GU478" s="631">
        <f t="shared" si="925"/>
        <v>0</v>
      </c>
      <c r="GV478" s="631">
        <f t="shared" si="925"/>
        <v>0</v>
      </c>
      <c r="GW478" s="631">
        <f t="shared" si="925"/>
        <v>0</v>
      </c>
      <c r="GX478" s="631">
        <f t="shared" si="925"/>
        <v>0</v>
      </c>
      <c r="GY478" s="631">
        <f t="shared" si="925"/>
        <v>0</v>
      </c>
      <c r="GZ478" s="631">
        <f t="shared" si="925"/>
        <v>0</v>
      </c>
      <c r="HA478" s="631">
        <f t="shared" si="925"/>
        <v>0</v>
      </c>
      <c r="HB478" s="631">
        <f t="shared" si="925"/>
        <v>0</v>
      </c>
      <c r="HC478" s="631">
        <f t="shared" si="925"/>
        <v>0</v>
      </c>
      <c r="HD478" s="631">
        <f t="shared" si="925"/>
        <v>0</v>
      </c>
      <c r="HE478" s="631">
        <f t="shared" si="878"/>
        <v>0</v>
      </c>
      <c r="HF478" s="631">
        <f t="shared" si="878"/>
        <v>0</v>
      </c>
      <c r="HG478" s="631">
        <f t="shared" si="878"/>
        <v>0</v>
      </c>
      <c r="HH478" s="631">
        <f t="shared" si="878"/>
        <v>0</v>
      </c>
      <c r="HI478" s="631">
        <f t="shared" si="921"/>
        <v>0</v>
      </c>
      <c r="HJ478" s="631">
        <f t="shared" si="921"/>
        <v>0</v>
      </c>
      <c r="HK478" s="631">
        <f t="shared" si="921"/>
        <v>0</v>
      </c>
      <c r="HL478" s="631">
        <f t="shared" si="921"/>
        <v>0</v>
      </c>
      <c r="HM478" s="631">
        <f t="shared" si="921"/>
        <v>0</v>
      </c>
      <c r="HN478" s="631">
        <f t="shared" si="921"/>
        <v>0</v>
      </c>
      <c r="HO478" s="631">
        <f t="shared" si="921"/>
        <v>0</v>
      </c>
      <c r="HP478" s="631">
        <f t="shared" si="921"/>
        <v>0</v>
      </c>
      <c r="HQ478" s="631">
        <f t="shared" si="921"/>
        <v>0</v>
      </c>
      <c r="HR478" s="631">
        <f t="shared" si="835"/>
        <v>0</v>
      </c>
      <c r="HS478" s="631">
        <f t="shared" si="835"/>
        <v>0</v>
      </c>
      <c r="HT478" s="631">
        <f t="shared" si="835"/>
        <v>0</v>
      </c>
      <c r="HU478" s="631">
        <f t="shared" si="835"/>
        <v>0</v>
      </c>
      <c r="HV478" s="631">
        <f t="shared" si="927"/>
        <v>0</v>
      </c>
      <c r="HW478" s="631">
        <f t="shared" si="927"/>
        <v>0</v>
      </c>
      <c r="HX478" s="631">
        <f t="shared" si="927"/>
        <v>0</v>
      </c>
      <c r="HY478" s="631">
        <f t="shared" si="927"/>
        <v>0</v>
      </c>
      <c r="HZ478" s="631">
        <f t="shared" si="927"/>
        <v>0</v>
      </c>
      <c r="IA478" s="631">
        <f t="shared" si="927"/>
        <v>0</v>
      </c>
      <c r="IB478" s="631">
        <f t="shared" si="927"/>
        <v>0</v>
      </c>
      <c r="IC478" s="631">
        <f t="shared" si="927"/>
        <v>0</v>
      </c>
      <c r="ID478" s="631">
        <f t="shared" si="927"/>
        <v>0</v>
      </c>
      <c r="IE478" s="631">
        <f t="shared" si="927"/>
        <v>0</v>
      </c>
      <c r="IF478" s="631">
        <f t="shared" si="927"/>
        <v>0</v>
      </c>
      <c r="IG478" s="631">
        <f t="shared" si="927"/>
        <v>0</v>
      </c>
      <c r="IH478" s="631">
        <f t="shared" si="927"/>
        <v>0</v>
      </c>
      <c r="II478" s="631">
        <f t="shared" si="927"/>
        <v>0</v>
      </c>
      <c r="IJ478" s="631">
        <f t="shared" si="927"/>
        <v>0</v>
      </c>
      <c r="IK478" s="631">
        <f t="shared" si="927"/>
        <v>0</v>
      </c>
      <c r="IL478" s="631">
        <f t="shared" si="948"/>
        <v>0</v>
      </c>
      <c r="IM478" s="631">
        <f t="shared" si="948"/>
        <v>0</v>
      </c>
      <c r="IN478" s="631">
        <f t="shared" si="948"/>
        <v>0</v>
      </c>
      <c r="IO478" s="631">
        <f t="shared" si="948"/>
        <v>0</v>
      </c>
      <c r="IP478" s="631">
        <f t="shared" si="948"/>
        <v>0</v>
      </c>
      <c r="IQ478" s="631">
        <f t="shared" si="948"/>
        <v>0</v>
      </c>
      <c r="IR478" s="631">
        <f t="shared" si="948"/>
        <v>0</v>
      </c>
      <c r="IS478" s="631">
        <f t="shared" si="948"/>
        <v>0</v>
      </c>
      <c r="IT478" s="631"/>
      <c r="IU478" s="631">
        <f t="shared" si="929"/>
        <v>0</v>
      </c>
      <c r="IV478" s="631">
        <f t="shared" si="929"/>
        <v>0</v>
      </c>
      <c r="IW478" s="631">
        <f t="shared" si="929"/>
        <v>0</v>
      </c>
      <c r="IX478" s="631">
        <f t="shared" si="929"/>
        <v>0</v>
      </c>
      <c r="IY478" s="631">
        <f t="shared" si="929"/>
        <v>0</v>
      </c>
      <c r="IZ478" s="631">
        <f t="shared" si="929"/>
        <v>0</v>
      </c>
      <c r="JA478" s="631">
        <f t="shared" si="929"/>
        <v>0</v>
      </c>
      <c r="JB478" s="631">
        <f t="shared" si="929"/>
        <v>0</v>
      </c>
      <c r="JC478" s="631">
        <f t="shared" si="929"/>
        <v>0</v>
      </c>
      <c r="JD478" s="631">
        <f t="shared" si="929"/>
        <v>0</v>
      </c>
      <c r="JE478" s="631">
        <f t="shared" si="930"/>
        <v>0</v>
      </c>
      <c r="JF478" s="631">
        <f t="shared" si="930"/>
        <v>0</v>
      </c>
      <c r="JG478" s="631">
        <f t="shared" si="930"/>
        <v>0</v>
      </c>
      <c r="JH478" s="631">
        <f t="shared" si="930"/>
        <v>0</v>
      </c>
      <c r="JI478" s="631">
        <f t="shared" si="930"/>
        <v>0</v>
      </c>
      <c r="JJ478" s="631">
        <f t="shared" si="930"/>
        <v>0</v>
      </c>
      <c r="JK478" s="631">
        <f t="shared" si="930"/>
        <v>0</v>
      </c>
      <c r="JL478" s="631">
        <f t="shared" si="930"/>
        <v>0</v>
      </c>
      <c r="JM478" s="631">
        <f t="shared" si="930"/>
        <v>0</v>
      </c>
      <c r="JN478" s="631">
        <f t="shared" si="930"/>
        <v>0</v>
      </c>
      <c r="JO478" s="631">
        <f t="shared" si="931"/>
        <v>0</v>
      </c>
      <c r="JP478" s="631">
        <f t="shared" si="931"/>
        <v>0</v>
      </c>
      <c r="JQ478" s="631">
        <f t="shared" si="931"/>
        <v>0</v>
      </c>
      <c r="JR478" s="631">
        <f t="shared" si="931"/>
        <v>0</v>
      </c>
      <c r="JS478" s="631">
        <f t="shared" si="931"/>
        <v>0</v>
      </c>
      <c r="JT478" s="631">
        <f t="shared" si="931"/>
        <v>0</v>
      </c>
      <c r="JU478" s="631">
        <f t="shared" si="931"/>
        <v>0</v>
      </c>
      <c r="JV478" s="631">
        <f t="shared" si="931"/>
        <v>0</v>
      </c>
      <c r="JW478" s="631">
        <f t="shared" si="931"/>
        <v>0</v>
      </c>
      <c r="JX478" s="631">
        <f t="shared" si="931"/>
        <v>0</v>
      </c>
      <c r="JY478" s="631">
        <f t="shared" si="932"/>
        <v>0</v>
      </c>
      <c r="JZ478" s="631">
        <f t="shared" si="932"/>
        <v>0</v>
      </c>
      <c r="KA478" s="631">
        <f t="shared" si="932"/>
        <v>0</v>
      </c>
      <c r="KB478" s="631">
        <f t="shared" si="932"/>
        <v>0</v>
      </c>
      <c r="KC478" s="631">
        <f t="shared" si="932"/>
        <v>0</v>
      </c>
      <c r="KD478" s="631">
        <f t="shared" si="932"/>
        <v>0</v>
      </c>
      <c r="KE478" s="631">
        <f t="shared" si="932"/>
        <v>0</v>
      </c>
      <c r="KF478" s="631">
        <f t="shared" si="932"/>
        <v>0</v>
      </c>
      <c r="KG478" s="631">
        <f t="shared" si="932"/>
        <v>0</v>
      </c>
      <c r="KH478" s="631">
        <f t="shared" si="932"/>
        <v>0</v>
      </c>
      <c r="KI478" s="631">
        <f t="shared" si="933"/>
        <v>0</v>
      </c>
      <c r="KJ478" s="631">
        <f t="shared" si="933"/>
        <v>0</v>
      </c>
      <c r="KK478" s="631">
        <f t="shared" si="933"/>
        <v>0</v>
      </c>
      <c r="KL478" s="631">
        <f t="shared" si="933"/>
        <v>0</v>
      </c>
      <c r="KM478" s="631">
        <f t="shared" si="933"/>
        <v>0</v>
      </c>
      <c r="KN478" s="631">
        <f t="shared" si="933"/>
        <v>0</v>
      </c>
      <c r="KO478" s="631">
        <f t="shared" si="933"/>
        <v>0</v>
      </c>
      <c r="KP478" s="631">
        <f t="shared" si="933"/>
        <v>0</v>
      </c>
      <c r="KQ478" s="631">
        <f t="shared" si="933"/>
        <v>0</v>
      </c>
      <c r="KR478" s="631">
        <f t="shared" si="933"/>
        <v>0</v>
      </c>
      <c r="KS478" s="631">
        <f t="shared" si="934"/>
        <v>0</v>
      </c>
      <c r="KT478" s="631">
        <f t="shared" si="934"/>
        <v>0</v>
      </c>
      <c r="KU478" s="631">
        <f t="shared" si="934"/>
        <v>0</v>
      </c>
      <c r="KV478" s="631">
        <f t="shared" si="934"/>
        <v>0</v>
      </c>
      <c r="KW478" s="631">
        <f t="shared" si="934"/>
        <v>0</v>
      </c>
      <c r="KX478" s="631">
        <f t="shared" si="934"/>
        <v>0</v>
      </c>
      <c r="KY478" s="631"/>
      <c r="KZ478" s="631">
        <f t="shared" si="935"/>
        <v>0</v>
      </c>
      <c r="LA478" s="631">
        <f t="shared" si="935"/>
        <v>0</v>
      </c>
      <c r="LB478" s="631">
        <f t="shared" si="935"/>
        <v>0</v>
      </c>
      <c r="LC478" s="631">
        <f t="shared" si="935"/>
        <v>0</v>
      </c>
      <c r="LD478" s="631">
        <f t="shared" si="935"/>
        <v>0</v>
      </c>
      <c r="LE478" s="631">
        <f t="shared" si="935"/>
        <v>0</v>
      </c>
      <c r="LF478" s="631">
        <f t="shared" si="935"/>
        <v>0</v>
      </c>
      <c r="LG478" s="631">
        <f t="shared" si="935"/>
        <v>0</v>
      </c>
      <c r="LH478" s="631">
        <f t="shared" si="935"/>
        <v>0</v>
      </c>
      <c r="LI478" s="631">
        <f t="shared" si="935"/>
        <v>0</v>
      </c>
      <c r="LJ478" s="631">
        <f t="shared" si="936"/>
        <v>0</v>
      </c>
      <c r="LK478" s="631">
        <f t="shared" si="936"/>
        <v>0</v>
      </c>
      <c r="LL478" s="631">
        <f t="shared" si="936"/>
        <v>0</v>
      </c>
      <c r="LM478" s="631">
        <f t="shared" si="936"/>
        <v>0</v>
      </c>
      <c r="LN478" s="631">
        <f t="shared" si="936"/>
        <v>0</v>
      </c>
      <c r="LO478" s="631">
        <f t="shared" si="936"/>
        <v>0</v>
      </c>
      <c r="LP478" s="631">
        <f t="shared" si="936"/>
        <v>0</v>
      </c>
      <c r="LQ478" s="631">
        <f t="shared" si="936"/>
        <v>0</v>
      </c>
      <c r="LR478" s="631">
        <f t="shared" si="936"/>
        <v>0</v>
      </c>
      <c r="LS478" s="631">
        <f t="shared" si="936"/>
        <v>0</v>
      </c>
      <c r="LT478" s="631">
        <f t="shared" si="937"/>
        <v>0</v>
      </c>
      <c r="LU478" s="631">
        <f t="shared" si="937"/>
        <v>0</v>
      </c>
      <c r="LV478" s="631">
        <f t="shared" si="937"/>
        <v>0</v>
      </c>
      <c r="LW478" s="631">
        <f t="shared" si="937"/>
        <v>0</v>
      </c>
      <c r="LX478" s="631">
        <f t="shared" si="937"/>
        <v>0</v>
      </c>
      <c r="LY478" s="631">
        <f t="shared" si="937"/>
        <v>0</v>
      </c>
      <c r="LZ478" s="631">
        <f t="shared" si="937"/>
        <v>0</v>
      </c>
      <c r="MA478" s="631">
        <f t="shared" si="937"/>
        <v>0</v>
      </c>
      <c r="MB478" s="631">
        <f t="shared" si="937"/>
        <v>0</v>
      </c>
      <c r="MC478" s="631">
        <f t="shared" si="937"/>
        <v>0</v>
      </c>
      <c r="MD478" s="631">
        <f t="shared" si="938"/>
        <v>0</v>
      </c>
      <c r="ME478" s="631">
        <f t="shared" si="938"/>
        <v>0</v>
      </c>
      <c r="MF478" s="631">
        <f t="shared" si="938"/>
        <v>0</v>
      </c>
      <c r="MG478" s="631">
        <f t="shared" si="938"/>
        <v>0</v>
      </c>
      <c r="MH478" s="631">
        <f t="shared" si="938"/>
        <v>0</v>
      </c>
      <c r="MI478" s="631">
        <f t="shared" si="938"/>
        <v>0</v>
      </c>
      <c r="MJ478" s="631">
        <f t="shared" si="938"/>
        <v>0</v>
      </c>
      <c r="MK478" s="631">
        <f t="shared" si="938"/>
        <v>0</v>
      </c>
      <c r="ML478" s="631">
        <f t="shared" si="938"/>
        <v>0</v>
      </c>
      <c r="MM478" s="631">
        <f t="shared" si="938"/>
        <v>0</v>
      </c>
      <c r="MN478" s="631">
        <f t="shared" si="939"/>
        <v>0</v>
      </c>
      <c r="MO478" s="631">
        <f t="shared" si="939"/>
        <v>0</v>
      </c>
      <c r="MP478" s="631">
        <f t="shared" si="939"/>
        <v>0</v>
      </c>
      <c r="MQ478" s="631">
        <f t="shared" si="939"/>
        <v>0</v>
      </c>
      <c r="MR478" s="631">
        <f t="shared" si="939"/>
        <v>0</v>
      </c>
      <c r="MS478" s="631">
        <f t="shared" si="939"/>
        <v>0</v>
      </c>
      <c r="MT478" s="631">
        <f t="shared" si="939"/>
        <v>0</v>
      </c>
      <c r="MU478" s="631">
        <f t="shared" si="939"/>
        <v>0</v>
      </c>
      <c r="MV478" s="631">
        <f t="shared" si="939"/>
        <v>0</v>
      </c>
      <c r="MW478" s="631">
        <f t="shared" si="939"/>
        <v>0</v>
      </c>
      <c r="MX478" s="631">
        <f t="shared" si="940"/>
        <v>0</v>
      </c>
      <c r="MY478" s="631">
        <f t="shared" si="940"/>
        <v>0</v>
      </c>
      <c r="MZ478" s="631">
        <f t="shared" si="940"/>
        <v>0</v>
      </c>
      <c r="NA478" s="631">
        <f t="shared" si="940"/>
        <v>0</v>
      </c>
      <c r="NB478" s="631">
        <f t="shared" si="940"/>
        <v>0</v>
      </c>
      <c r="NC478" s="631">
        <f t="shared" si="940"/>
        <v>0</v>
      </c>
    </row>
    <row r="479" spans="1:367" hidden="1">
      <c r="A479" s="504"/>
      <c r="B479" s="504"/>
      <c r="C479" s="497"/>
      <c r="D479" s="497"/>
      <c r="E479" s="362">
        <f t="shared" si="916"/>
        <v>0</v>
      </c>
      <c r="F479" s="363">
        <f t="shared" si="917"/>
        <v>0</v>
      </c>
      <c r="G479" s="498">
        <f>E479*Dichtheden!$V$70</f>
        <v>0</v>
      </c>
      <c r="H479" s="499">
        <f>IF(C479=0,0,ROUND(IF((G479/2)/Dichtheden!$C$3&lt;1,1,(G479/2)/Dichtheden!$C$3),0))</f>
        <v>0</v>
      </c>
      <c r="I479" s="498">
        <f>E479*Dichtheden!$AJ$70</f>
        <v>0</v>
      </c>
      <c r="J479" s="499">
        <f>IF(C479=0,0,ROUND(IF((I479/2)/Dichtheden!$D$3&lt;1,1,(I479/2)/Dichtheden!$D$3),0))</f>
        <v>0</v>
      </c>
      <c r="K479" s="498">
        <f t="shared" si="918"/>
        <v>0</v>
      </c>
      <c r="L479" s="500">
        <f t="shared" si="920"/>
        <v>0</v>
      </c>
      <c r="M479" s="498">
        <f>IF(D479=0,0,IF((D479*Dichtheden!$G$4)&lt;25,25,D479*Dichtheden!$G$4))</f>
        <v>0</v>
      </c>
      <c r="N479" s="499">
        <f>D479*Dichtheden!$H$4</f>
        <v>0</v>
      </c>
      <c r="O479" s="501"/>
      <c r="P479" s="501"/>
      <c r="Q479" s="502">
        <f>E479*Dichtheden!$AS$68</f>
        <v>0</v>
      </c>
      <c r="R479" s="495">
        <f>IF(Q479=0,0,ROUND(IF((Q479/2)/Dichtheden!$C$3&lt;1,1,(Q479/2)/Dichtheden!$C$3),0))</f>
        <v>0</v>
      </c>
      <c r="S479" s="502">
        <f>E479*Dichtheden!$AY$68</f>
        <v>0</v>
      </c>
      <c r="T479" s="495">
        <f>IF(Q479=0,0,ROUND(IF((S479/2)/Dichtheden!$D$3&lt;1,1,(S479/2)/Dichtheden!$D$3),0))</f>
        <v>0</v>
      </c>
      <c r="U479" s="502">
        <f>D479*Dichtheden!$G$5</f>
        <v>0</v>
      </c>
      <c r="V479" s="502">
        <f>D479*Dichtheden!$H$5</f>
        <v>0</v>
      </c>
      <c r="X479" s="630"/>
      <c r="AA479" s="628">
        <f t="shared" si="941"/>
        <v>0</v>
      </c>
      <c r="AB479" s="628">
        <f t="shared" si="941"/>
        <v>0</v>
      </c>
      <c r="AC479" s="628">
        <f t="shared" si="941"/>
        <v>0</v>
      </c>
      <c r="AD479" s="628">
        <f t="shared" si="941"/>
        <v>0</v>
      </c>
      <c r="AE479" s="628">
        <f t="shared" si="941"/>
        <v>0</v>
      </c>
      <c r="AF479" s="628">
        <f t="shared" si="941"/>
        <v>0</v>
      </c>
      <c r="AG479" s="628">
        <f t="shared" si="941"/>
        <v>0</v>
      </c>
      <c r="AH479" s="628">
        <f t="shared" si="941"/>
        <v>0</v>
      </c>
      <c r="AI479" s="628">
        <f t="shared" si="941"/>
        <v>0</v>
      </c>
      <c r="AJ479" s="628">
        <f t="shared" si="941"/>
        <v>0</v>
      </c>
      <c r="AK479" s="628">
        <f t="shared" si="941"/>
        <v>0</v>
      </c>
      <c r="AL479" s="628">
        <f t="shared" si="941"/>
        <v>0</v>
      </c>
      <c r="AM479" s="628">
        <f t="shared" si="941"/>
        <v>0</v>
      </c>
      <c r="AN479" s="628">
        <f t="shared" si="941"/>
        <v>0</v>
      </c>
      <c r="AO479" s="628">
        <f t="shared" si="941"/>
        <v>0</v>
      </c>
      <c r="AP479" s="628">
        <f t="shared" si="941"/>
        <v>0</v>
      </c>
      <c r="AQ479" s="628">
        <f t="shared" si="922"/>
        <v>0</v>
      </c>
      <c r="AR479" s="628">
        <f t="shared" si="922"/>
        <v>0</v>
      </c>
      <c r="AS479" s="628">
        <f t="shared" si="922"/>
        <v>0</v>
      </c>
      <c r="AT479" s="628">
        <f t="shared" si="922"/>
        <v>0</v>
      </c>
      <c r="AU479" s="628">
        <f t="shared" si="922"/>
        <v>0</v>
      </c>
      <c r="AV479" s="628">
        <f t="shared" si="922"/>
        <v>0</v>
      </c>
      <c r="AW479" s="628">
        <f t="shared" si="922"/>
        <v>0</v>
      </c>
      <c r="AX479" s="628">
        <f t="shared" si="922"/>
        <v>0</v>
      </c>
      <c r="AY479" s="628">
        <f t="shared" si="922"/>
        <v>0</v>
      </c>
      <c r="AZ479" s="628">
        <f t="shared" si="922"/>
        <v>0</v>
      </c>
      <c r="BA479" s="628">
        <f t="shared" si="922"/>
        <v>0</v>
      </c>
      <c r="BB479" s="628">
        <f t="shared" si="922"/>
        <v>0</v>
      </c>
      <c r="BC479" s="628">
        <f t="shared" si="922"/>
        <v>0</v>
      </c>
      <c r="BD479" s="628">
        <f t="shared" si="922"/>
        <v>0</v>
      </c>
      <c r="BE479" s="628">
        <f t="shared" si="922"/>
        <v>0</v>
      </c>
      <c r="BF479" s="628">
        <f t="shared" si="922"/>
        <v>0</v>
      </c>
      <c r="BG479" s="628">
        <f t="shared" si="942"/>
        <v>0</v>
      </c>
      <c r="BH479" s="628">
        <f t="shared" si="942"/>
        <v>0</v>
      </c>
      <c r="BI479" s="628">
        <f t="shared" si="942"/>
        <v>0</v>
      </c>
      <c r="BJ479" s="628">
        <f t="shared" si="942"/>
        <v>0</v>
      </c>
      <c r="BK479" s="628">
        <f t="shared" si="942"/>
        <v>0</v>
      </c>
      <c r="BL479" s="628">
        <f t="shared" si="942"/>
        <v>0</v>
      </c>
      <c r="BM479" s="628">
        <f t="shared" si="942"/>
        <v>0</v>
      </c>
      <c r="BN479" s="628">
        <f t="shared" si="942"/>
        <v>0</v>
      </c>
      <c r="BO479" s="628">
        <f t="shared" si="942"/>
        <v>0</v>
      </c>
      <c r="BP479" s="628">
        <f t="shared" si="942"/>
        <v>0</v>
      </c>
      <c r="BQ479" s="628">
        <f t="shared" si="942"/>
        <v>0</v>
      </c>
      <c r="BR479" s="628">
        <f t="shared" si="942"/>
        <v>0</v>
      </c>
      <c r="BS479" s="628">
        <f t="shared" si="942"/>
        <v>0</v>
      </c>
      <c r="BT479" s="628">
        <f t="shared" si="942"/>
        <v>0</v>
      </c>
      <c r="BU479" s="628">
        <f t="shared" si="942"/>
        <v>0</v>
      </c>
      <c r="BV479" s="628">
        <f t="shared" si="942"/>
        <v>0</v>
      </c>
      <c r="BW479" s="628">
        <f t="shared" si="943"/>
        <v>0</v>
      </c>
      <c r="BX479" s="628">
        <f t="shared" si="943"/>
        <v>0</v>
      </c>
      <c r="BY479" s="628">
        <f t="shared" si="943"/>
        <v>0</v>
      </c>
      <c r="BZ479" s="628">
        <f t="shared" si="943"/>
        <v>0</v>
      </c>
      <c r="CA479" s="628">
        <f t="shared" si="943"/>
        <v>0</v>
      </c>
      <c r="CB479" s="628">
        <f t="shared" si="943"/>
        <v>0</v>
      </c>
      <c r="CC479" s="628">
        <f t="shared" si="943"/>
        <v>0</v>
      </c>
      <c r="CD479" s="628">
        <f t="shared" si="943"/>
        <v>0</v>
      </c>
      <c r="CE479" s="628"/>
      <c r="CF479" s="628">
        <f t="shared" si="944"/>
        <v>0</v>
      </c>
      <c r="CG479" s="628">
        <f t="shared" si="944"/>
        <v>0</v>
      </c>
      <c r="CH479" s="628">
        <f t="shared" si="944"/>
        <v>0</v>
      </c>
      <c r="CI479" s="628">
        <f t="shared" si="944"/>
        <v>0</v>
      </c>
      <c r="CJ479" s="628">
        <f t="shared" si="944"/>
        <v>0</v>
      </c>
      <c r="CK479" s="628">
        <f t="shared" si="944"/>
        <v>0</v>
      </c>
      <c r="CL479" s="628">
        <f t="shared" si="944"/>
        <v>0</v>
      </c>
      <c r="CM479" s="628">
        <f t="shared" si="944"/>
        <v>0</v>
      </c>
      <c r="CN479" s="628">
        <f t="shared" si="944"/>
        <v>0</v>
      </c>
      <c r="CO479" s="628">
        <f t="shared" si="944"/>
        <v>0</v>
      </c>
      <c r="CP479" s="628">
        <f t="shared" si="944"/>
        <v>0</v>
      </c>
      <c r="CQ479" s="628">
        <f t="shared" si="944"/>
        <v>0</v>
      </c>
      <c r="CR479" s="628">
        <f t="shared" si="944"/>
        <v>0</v>
      </c>
      <c r="CS479" s="628">
        <f t="shared" si="944"/>
        <v>0</v>
      </c>
      <c r="CT479" s="628">
        <f t="shared" si="944"/>
        <v>0</v>
      </c>
      <c r="CU479" s="628">
        <f t="shared" si="944"/>
        <v>0</v>
      </c>
      <c r="CV479" s="628">
        <f t="shared" si="923"/>
        <v>0</v>
      </c>
      <c r="CW479" s="628">
        <f t="shared" si="923"/>
        <v>0</v>
      </c>
      <c r="CX479" s="628">
        <f t="shared" si="923"/>
        <v>0</v>
      </c>
      <c r="CY479" s="628">
        <f t="shared" si="923"/>
        <v>0</v>
      </c>
      <c r="CZ479" s="628">
        <f t="shared" si="923"/>
        <v>0</v>
      </c>
      <c r="DA479" s="628">
        <f t="shared" si="923"/>
        <v>0</v>
      </c>
      <c r="DB479" s="628">
        <f t="shared" si="923"/>
        <v>0</v>
      </c>
      <c r="DC479" s="628">
        <f t="shared" si="923"/>
        <v>0</v>
      </c>
      <c r="DD479" s="628">
        <f t="shared" si="923"/>
        <v>0</v>
      </c>
      <c r="DE479" s="628">
        <f t="shared" si="923"/>
        <v>0</v>
      </c>
      <c r="DF479" s="628">
        <f t="shared" si="923"/>
        <v>0</v>
      </c>
      <c r="DG479" s="628">
        <f t="shared" si="923"/>
        <v>0</v>
      </c>
      <c r="DH479" s="628">
        <f t="shared" si="923"/>
        <v>0</v>
      </c>
      <c r="DI479" s="628">
        <f t="shared" si="923"/>
        <v>0</v>
      </c>
      <c r="DJ479" s="628">
        <f t="shared" si="923"/>
        <v>0</v>
      </c>
      <c r="DK479" s="628">
        <f t="shared" si="923"/>
        <v>0</v>
      </c>
      <c r="DL479" s="628">
        <f t="shared" si="945"/>
        <v>0</v>
      </c>
      <c r="DM479" s="628">
        <f t="shared" si="945"/>
        <v>0</v>
      </c>
      <c r="DN479" s="628">
        <f t="shared" si="945"/>
        <v>0</v>
      </c>
      <c r="DO479" s="628">
        <f t="shared" si="945"/>
        <v>0</v>
      </c>
      <c r="DP479" s="628">
        <f t="shared" si="945"/>
        <v>0</v>
      </c>
      <c r="DQ479" s="628">
        <f t="shared" si="945"/>
        <v>0</v>
      </c>
      <c r="DR479" s="628">
        <f t="shared" si="945"/>
        <v>0</v>
      </c>
      <c r="DS479" s="628">
        <f t="shared" si="945"/>
        <v>0</v>
      </c>
      <c r="DT479" s="628">
        <f t="shared" si="945"/>
        <v>0</v>
      </c>
      <c r="DU479" s="628">
        <f t="shared" si="945"/>
        <v>0</v>
      </c>
      <c r="DV479" s="628">
        <f t="shared" si="945"/>
        <v>0</v>
      </c>
      <c r="DW479" s="628">
        <f t="shared" si="945"/>
        <v>0</v>
      </c>
      <c r="DX479" s="628">
        <f t="shared" si="945"/>
        <v>0</v>
      </c>
      <c r="DY479" s="628">
        <f t="shared" si="945"/>
        <v>0</v>
      </c>
      <c r="DZ479" s="628">
        <f t="shared" si="945"/>
        <v>0</v>
      </c>
      <c r="EA479" s="628">
        <f t="shared" si="945"/>
        <v>0</v>
      </c>
      <c r="EB479" s="628">
        <f t="shared" si="946"/>
        <v>0</v>
      </c>
      <c r="EC479" s="628">
        <f t="shared" si="946"/>
        <v>0</v>
      </c>
      <c r="ED479" s="628">
        <f t="shared" si="946"/>
        <v>0</v>
      </c>
      <c r="EE479" s="628">
        <f t="shared" si="946"/>
        <v>0</v>
      </c>
      <c r="EF479" s="628">
        <f t="shared" si="946"/>
        <v>0</v>
      </c>
      <c r="EG479" s="628">
        <f t="shared" si="946"/>
        <v>0</v>
      </c>
      <c r="EH479" s="628">
        <f t="shared" si="946"/>
        <v>0</v>
      </c>
      <c r="EI479" s="628">
        <f t="shared" si="946"/>
        <v>0</v>
      </c>
      <c r="EJ479" s="631"/>
      <c r="EK479" s="631">
        <f t="shared" si="924"/>
        <v>0</v>
      </c>
      <c r="EL479" s="631">
        <f t="shared" si="924"/>
        <v>0</v>
      </c>
      <c r="EM479" s="631">
        <f t="shared" si="924"/>
        <v>0</v>
      </c>
      <c r="EN479" s="631">
        <f t="shared" si="924"/>
        <v>0</v>
      </c>
      <c r="EO479" s="631">
        <f t="shared" si="924"/>
        <v>0</v>
      </c>
      <c r="EP479" s="631">
        <f t="shared" si="924"/>
        <v>0</v>
      </c>
      <c r="EQ479" s="631">
        <f t="shared" si="924"/>
        <v>0</v>
      </c>
      <c r="ER479" s="631">
        <f t="shared" si="924"/>
        <v>0</v>
      </c>
      <c r="ES479" s="631">
        <f t="shared" si="924"/>
        <v>0</v>
      </c>
      <c r="ET479" s="631">
        <f t="shared" si="924"/>
        <v>0</v>
      </c>
      <c r="EU479" s="631">
        <f t="shared" si="924"/>
        <v>0</v>
      </c>
      <c r="EV479" s="631">
        <f t="shared" si="924"/>
        <v>0</v>
      </c>
      <c r="EW479" s="631">
        <f t="shared" si="924"/>
        <v>0</v>
      </c>
      <c r="EX479" s="631">
        <f t="shared" si="924"/>
        <v>0</v>
      </c>
      <c r="EY479" s="631">
        <f t="shared" si="924"/>
        <v>0</v>
      </c>
      <c r="EZ479" s="631">
        <f t="shared" si="924"/>
        <v>0</v>
      </c>
      <c r="FA479" s="631">
        <f t="shared" si="919"/>
        <v>0</v>
      </c>
      <c r="FB479" s="631">
        <f t="shared" si="919"/>
        <v>0</v>
      </c>
      <c r="FC479" s="631">
        <f t="shared" si="919"/>
        <v>0</v>
      </c>
      <c r="FD479" s="631">
        <f t="shared" si="928"/>
        <v>0</v>
      </c>
      <c r="FE479" s="631">
        <f t="shared" si="928"/>
        <v>0</v>
      </c>
      <c r="FF479" s="631">
        <f t="shared" si="928"/>
        <v>0</v>
      </c>
      <c r="FG479" s="631">
        <f t="shared" si="928"/>
        <v>0</v>
      </c>
      <c r="FH479" s="631">
        <f t="shared" si="928"/>
        <v>0</v>
      </c>
      <c r="FI479" s="631">
        <f t="shared" si="928"/>
        <v>0</v>
      </c>
      <c r="FJ479" s="631">
        <f t="shared" si="928"/>
        <v>0</v>
      </c>
      <c r="FK479" s="631">
        <f t="shared" si="928"/>
        <v>0</v>
      </c>
      <c r="FL479" s="631">
        <f t="shared" si="928"/>
        <v>0</v>
      </c>
      <c r="FM479" s="631">
        <f t="shared" si="928"/>
        <v>0</v>
      </c>
      <c r="FN479" s="631">
        <f t="shared" si="928"/>
        <v>0</v>
      </c>
      <c r="FO479" s="631">
        <f t="shared" si="928"/>
        <v>0</v>
      </c>
      <c r="FP479" s="631">
        <f t="shared" si="928"/>
        <v>0</v>
      </c>
      <c r="FQ479" s="631">
        <f t="shared" si="928"/>
        <v>0</v>
      </c>
      <c r="FR479" s="631">
        <f t="shared" si="928"/>
        <v>0</v>
      </c>
      <c r="FS479" s="631">
        <f t="shared" si="928"/>
        <v>0</v>
      </c>
      <c r="FT479" s="631">
        <f t="shared" si="881"/>
        <v>0</v>
      </c>
      <c r="FU479" s="631">
        <f t="shared" si="881"/>
        <v>0</v>
      </c>
      <c r="FV479" s="631">
        <f t="shared" si="880"/>
        <v>0</v>
      </c>
      <c r="FW479" s="631">
        <f t="shared" si="880"/>
        <v>0</v>
      </c>
      <c r="FX479" s="631">
        <f t="shared" si="880"/>
        <v>0</v>
      </c>
      <c r="FY479" s="631">
        <f t="shared" si="880"/>
        <v>0</v>
      </c>
      <c r="FZ479" s="631">
        <f t="shared" si="880"/>
        <v>0</v>
      </c>
      <c r="GA479" s="631">
        <f t="shared" si="880"/>
        <v>0</v>
      </c>
      <c r="GB479" s="631">
        <f t="shared" si="880"/>
        <v>0</v>
      </c>
      <c r="GC479" s="631">
        <f t="shared" si="880"/>
        <v>0</v>
      </c>
      <c r="GD479" s="631">
        <f t="shared" si="926"/>
        <v>0</v>
      </c>
      <c r="GE479" s="631">
        <f t="shared" si="926"/>
        <v>0</v>
      </c>
      <c r="GF479" s="631">
        <f t="shared" si="926"/>
        <v>0</v>
      </c>
      <c r="GG479" s="631">
        <f t="shared" si="926"/>
        <v>0</v>
      </c>
      <c r="GH479" s="631">
        <f t="shared" si="926"/>
        <v>0</v>
      </c>
      <c r="GI479" s="631">
        <f t="shared" si="947"/>
        <v>0</v>
      </c>
      <c r="GJ479" s="631">
        <f t="shared" si="947"/>
        <v>0</v>
      </c>
      <c r="GK479" s="631">
        <f t="shared" si="947"/>
        <v>0</v>
      </c>
      <c r="GL479" s="631">
        <f t="shared" si="947"/>
        <v>0</v>
      </c>
      <c r="GM479" s="631">
        <f t="shared" si="947"/>
        <v>0</v>
      </c>
      <c r="GN479" s="631">
        <f t="shared" si="947"/>
        <v>0</v>
      </c>
      <c r="GO479" s="631"/>
      <c r="GP479" s="631">
        <f t="shared" si="925"/>
        <v>0</v>
      </c>
      <c r="GQ479" s="631">
        <f t="shared" si="925"/>
        <v>0</v>
      </c>
      <c r="GR479" s="631">
        <f t="shared" si="925"/>
        <v>0</v>
      </c>
      <c r="GS479" s="631">
        <f t="shared" si="925"/>
        <v>0</v>
      </c>
      <c r="GT479" s="631">
        <f t="shared" si="925"/>
        <v>0</v>
      </c>
      <c r="GU479" s="631">
        <f t="shared" si="925"/>
        <v>0</v>
      </c>
      <c r="GV479" s="631">
        <f t="shared" si="925"/>
        <v>0</v>
      </c>
      <c r="GW479" s="631">
        <f t="shared" si="925"/>
        <v>0</v>
      </c>
      <c r="GX479" s="631">
        <f t="shared" si="925"/>
        <v>0</v>
      </c>
      <c r="GY479" s="631">
        <f t="shared" si="925"/>
        <v>0</v>
      </c>
      <c r="GZ479" s="631">
        <f t="shared" si="925"/>
        <v>0</v>
      </c>
      <c r="HA479" s="631">
        <f t="shared" si="925"/>
        <v>0</v>
      </c>
      <c r="HB479" s="631">
        <f t="shared" si="925"/>
        <v>0</v>
      </c>
      <c r="HC479" s="631">
        <f t="shared" si="925"/>
        <v>0</v>
      </c>
      <c r="HD479" s="631">
        <f t="shared" si="925"/>
        <v>0</v>
      </c>
      <c r="HE479" s="631">
        <f t="shared" si="878"/>
        <v>0</v>
      </c>
      <c r="HF479" s="631">
        <f t="shared" si="878"/>
        <v>0</v>
      </c>
      <c r="HG479" s="631">
        <f t="shared" si="878"/>
        <v>0</v>
      </c>
      <c r="HH479" s="631">
        <f t="shared" si="878"/>
        <v>0</v>
      </c>
      <c r="HI479" s="631">
        <f t="shared" si="921"/>
        <v>0</v>
      </c>
      <c r="HJ479" s="631">
        <f t="shared" si="921"/>
        <v>0</v>
      </c>
      <c r="HK479" s="631">
        <f t="shared" si="921"/>
        <v>0</v>
      </c>
      <c r="HL479" s="631">
        <f t="shared" si="921"/>
        <v>0</v>
      </c>
      <c r="HM479" s="631">
        <f t="shared" si="921"/>
        <v>0</v>
      </c>
      <c r="HN479" s="631">
        <f t="shared" si="921"/>
        <v>0</v>
      </c>
      <c r="HO479" s="631">
        <f t="shared" si="921"/>
        <v>0</v>
      </c>
      <c r="HP479" s="631">
        <f t="shared" si="921"/>
        <v>0</v>
      </c>
      <c r="HQ479" s="631">
        <f t="shared" si="921"/>
        <v>0</v>
      </c>
      <c r="HR479" s="631">
        <f t="shared" si="835"/>
        <v>0</v>
      </c>
      <c r="HS479" s="631">
        <f t="shared" si="835"/>
        <v>0</v>
      </c>
      <c r="HT479" s="631">
        <f t="shared" si="835"/>
        <v>0</v>
      </c>
      <c r="HU479" s="631">
        <f t="shared" si="835"/>
        <v>0</v>
      </c>
      <c r="HV479" s="631">
        <f t="shared" si="927"/>
        <v>0</v>
      </c>
      <c r="HW479" s="631">
        <f t="shared" si="927"/>
        <v>0</v>
      </c>
      <c r="HX479" s="631">
        <f t="shared" si="927"/>
        <v>0</v>
      </c>
      <c r="HY479" s="631">
        <f t="shared" si="927"/>
        <v>0</v>
      </c>
      <c r="HZ479" s="631">
        <f t="shared" si="927"/>
        <v>0</v>
      </c>
      <c r="IA479" s="631">
        <f t="shared" si="927"/>
        <v>0</v>
      </c>
      <c r="IB479" s="631">
        <f t="shared" si="927"/>
        <v>0</v>
      </c>
      <c r="IC479" s="631">
        <f t="shared" si="927"/>
        <v>0</v>
      </c>
      <c r="ID479" s="631">
        <f t="shared" si="927"/>
        <v>0</v>
      </c>
      <c r="IE479" s="631">
        <f t="shared" si="927"/>
        <v>0</v>
      </c>
      <c r="IF479" s="631">
        <f t="shared" si="927"/>
        <v>0</v>
      </c>
      <c r="IG479" s="631">
        <f t="shared" si="927"/>
        <v>0</v>
      </c>
      <c r="IH479" s="631">
        <f t="shared" si="927"/>
        <v>0</v>
      </c>
      <c r="II479" s="631">
        <f t="shared" si="927"/>
        <v>0</v>
      </c>
      <c r="IJ479" s="631">
        <f t="shared" si="927"/>
        <v>0</v>
      </c>
      <c r="IK479" s="631">
        <f t="shared" si="927"/>
        <v>0</v>
      </c>
      <c r="IL479" s="631">
        <f t="shared" si="948"/>
        <v>0</v>
      </c>
      <c r="IM479" s="631">
        <f t="shared" si="948"/>
        <v>0</v>
      </c>
      <c r="IN479" s="631">
        <f t="shared" si="948"/>
        <v>0</v>
      </c>
      <c r="IO479" s="631">
        <f t="shared" si="948"/>
        <v>0</v>
      </c>
      <c r="IP479" s="631">
        <f t="shared" si="948"/>
        <v>0</v>
      </c>
      <c r="IQ479" s="631">
        <f t="shared" si="948"/>
        <v>0</v>
      </c>
      <c r="IR479" s="631">
        <f t="shared" si="948"/>
        <v>0</v>
      </c>
      <c r="IS479" s="631">
        <f t="shared" si="948"/>
        <v>0</v>
      </c>
      <c r="IT479" s="631"/>
      <c r="IU479" s="631">
        <f t="shared" si="929"/>
        <v>0</v>
      </c>
      <c r="IV479" s="631">
        <f t="shared" si="929"/>
        <v>0</v>
      </c>
      <c r="IW479" s="631">
        <f t="shared" si="929"/>
        <v>0</v>
      </c>
      <c r="IX479" s="631">
        <f t="shared" si="929"/>
        <v>0</v>
      </c>
      <c r="IY479" s="631">
        <f t="shared" si="929"/>
        <v>0</v>
      </c>
      <c r="IZ479" s="631">
        <f t="shared" si="929"/>
        <v>0</v>
      </c>
      <c r="JA479" s="631">
        <f t="shared" si="929"/>
        <v>0</v>
      </c>
      <c r="JB479" s="631">
        <f t="shared" si="929"/>
        <v>0</v>
      </c>
      <c r="JC479" s="631">
        <f t="shared" si="929"/>
        <v>0</v>
      </c>
      <c r="JD479" s="631">
        <f t="shared" si="929"/>
        <v>0</v>
      </c>
      <c r="JE479" s="631">
        <f t="shared" si="930"/>
        <v>0</v>
      </c>
      <c r="JF479" s="631">
        <f t="shared" si="930"/>
        <v>0</v>
      </c>
      <c r="JG479" s="631">
        <f t="shared" si="930"/>
        <v>0</v>
      </c>
      <c r="JH479" s="631">
        <f t="shared" si="930"/>
        <v>0</v>
      </c>
      <c r="JI479" s="631">
        <f t="shared" si="930"/>
        <v>0</v>
      </c>
      <c r="JJ479" s="631">
        <f t="shared" si="930"/>
        <v>0</v>
      </c>
      <c r="JK479" s="631">
        <f t="shared" si="930"/>
        <v>0</v>
      </c>
      <c r="JL479" s="631">
        <f t="shared" si="930"/>
        <v>0</v>
      </c>
      <c r="JM479" s="631">
        <f t="shared" si="930"/>
        <v>0</v>
      </c>
      <c r="JN479" s="631">
        <f t="shared" si="930"/>
        <v>0</v>
      </c>
      <c r="JO479" s="631">
        <f t="shared" si="931"/>
        <v>0</v>
      </c>
      <c r="JP479" s="631">
        <f t="shared" si="931"/>
        <v>0</v>
      </c>
      <c r="JQ479" s="631">
        <f t="shared" si="931"/>
        <v>0</v>
      </c>
      <c r="JR479" s="631">
        <f t="shared" si="931"/>
        <v>0</v>
      </c>
      <c r="JS479" s="631">
        <f t="shared" si="931"/>
        <v>0</v>
      </c>
      <c r="JT479" s="631">
        <f t="shared" si="931"/>
        <v>0</v>
      </c>
      <c r="JU479" s="631">
        <f t="shared" si="931"/>
        <v>0</v>
      </c>
      <c r="JV479" s="631">
        <f t="shared" si="931"/>
        <v>0</v>
      </c>
      <c r="JW479" s="631">
        <f t="shared" si="931"/>
        <v>0</v>
      </c>
      <c r="JX479" s="631">
        <f t="shared" si="931"/>
        <v>0</v>
      </c>
      <c r="JY479" s="631">
        <f t="shared" si="932"/>
        <v>0</v>
      </c>
      <c r="JZ479" s="631">
        <f t="shared" si="932"/>
        <v>0</v>
      </c>
      <c r="KA479" s="631">
        <f t="shared" si="932"/>
        <v>0</v>
      </c>
      <c r="KB479" s="631">
        <f t="shared" si="932"/>
        <v>0</v>
      </c>
      <c r="KC479" s="631">
        <f t="shared" si="932"/>
        <v>0</v>
      </c>
      <c r="KD479" s="631">
        <f t="shared" si="932"/>
        <v>0</v>
      </c>
      <c r="KE479" s="631">
        <f t="shared" si="932"/>
        <v>0</v>
      </c>
      <c r="KF479" s="631">
        <f t="shared" si="932"/>
        <v>0</v>
      </c>
      <c r="KG479" s="631">
        <f t="shared" si="932"/>
        <v>0</v>
      </c>
      <c r="KH479" s="631">
        <f t="shared" si="932"/>
        <v>0</v>
      </c>
      <c r="KI479" s="631">
        <f t="shared" si="933"/>
        <v>0</v>
      </c>
      <c r="KJ479" s="631">
        <f t="shared" si="933"/>
        <v>0</v>
      </c>
      <c r="KK479" s="631">
        <f t="shared" si="933"/>
        <v>0</v>
      </c>
      <c r="KL479" s="631">
        <f t="shared" si="933"/>
        <v>0</v>
      </c>
      <c r="KM479" s="631">
        <f t="shared" si="933"/>
        <v>0</v>
      </c>
      <c r="KN479" s="631">
        <f t="shared" si="933"/>
        <v>0</v>
      </c>
      <c r="KO479" s="631">
        <f t="shared" si="933"/>
        <v>0</v>
      </c>
      <c r="KP479" s="631">
        <f t="shared" si="933"/>
        <v>0</v>
      </c>
      <c r="KQ479" s="631">
        <f t="shared" si="933"/>
        <v>0</v>
      </c>
      <c r="KR479" s="631">
        <f t="shared" si="933"/>
        <v>0</v>
      </c>
      <c r="KS479" s="631">
        <f t="shared" si="934"/>
        <v>0</v>
      </c>
      <c r="KT479" s="631">
        <f t="shared" si="934"/>
        <v>0</v>
      </c>
      <c r="KU479" s="631">
        <f t="shared" si="934"/>
        <v>0</v>
      </c>
      <c r="KV479" s="631">
        <f t="shared" si="934"/>
        <v>0</v>
      </c>
      <c r="KW479" s="631">
        <f t="shared" si="934"/>
        <v>0</v>
      </c>
      <c r="KX479" s="631">
        <f t="shared" si="934"/>
        <v>0</v>
      </c>
      <c r="KY479" s="631"/>
      <c r="KZ479" s="631">
        <f t="shared" si="935"/>
        <v>0</v>
      </c>
      <c r="LA479" s="631">
        <f t="shared" si="935"/>
        <v>0</v>
      </c>
      <c r="LB479" s="631">
        <f t="shared" si="935"/>
        <v>0</v>
      </c>
      <c r="LC479" s="631">
        <f t="shared" si="935"/>
        <v>0</v>
      </c>
      <c r="LD479" s="631">
        <f t="shared" si="935"/>
        <v>0</v>
      </c>
      <c r="LE479" s="631">
        <f t="shared" si="935"/>
        <v>0</v>
      </c>
      <c r="LF479" s="631">
        <f t="shared" si="935"/>
        <v>0</v>
      </c>
      <c r="LG479" s="631">
        <f t="shared" si="935"/>
        <v>0</v>
      </c>
      <c r="LH479" s="631">
        <f t="shared" si="935"/>
        <v>0</v>
      </c>
      <c r="LI479" s="631">
        <f t="shared" si="935"/>
        <v>0</v>
      </c>
      <c r="LJ479" s="631">
        <f t="shared" si="936"/>
        <v>0</v>
      </c>
      <c r="LK479" s="631">
        <f t="shared" si="936"/>
        <v>0</v>
      </c>
      <c r="LL479" s="631">
        <f t="shared" si="936"/>
        <v>0</v>
      </c>
      <c r="LM479" s="631">
        <f t="shared" si="936"/>
        <v>0</v>
      </c>
      <c r="LN479" s="631">
        <f t="shared" si="936"/>
        <v>0</v>
      </c>
      <c r="LO479" s="631">
        <f t="shared" si="936"/>
        <v>0</v>
      </c>
      <c r="LP479" s="631">
        <f t="shared" si="936"/>
        <v>0</v>
      </c>
      <c r="LQ479" s="631">
        <f t="shared" si="936"/>
        <v>0</v>
      </c>
      <c r="LR479" s="631">
        <f t="shared" si="936"/>
        <v>0</v>
      </c>
      <c r="LS479" s="631">
        <f t="shared" si="936"/>
        <v>0</v>
      </c>
      <c r="LT479" s="631">
        <f t="shared" si="937"/>
        <v>0</v>
      </c>
      <c r="LU479" s="631">
        <f t="shared" si="937"/>
        <v>0</v>
      </c>
      <c r="LV479" s="631">
        <f t="shared" si="937"/>
        <v>0</v>
      </c>
      <c r="LW479" s="631">
        <f t="shared" si="937"/>
        <v>0</v>
      </c>
      <c r="LX479" s="631">
        <f t="shared" si="937"/>
        <v>0</v>
      </c>
      <c r="LY479" s="631">
        <f t="shared" si="937"/>
        <v>0</v>
      </c>
      <c r="LZ479" s="631">
        <f t="shared" si="937"/>
        <v>0</v>
      </c>
      <c r="MA479" s="631">
        <f t="shared" si="937"/>
        <v>0</v>
      </c>
      <c r="MB479" s="631">
        <f t="shared" si="937"/>
        <v>0</v>
      </c>
      <c r="MC479" s="631">
        <f t="shared" si="937"/>
        <v>0</v>
      </c>
      <c r="MD479" s="631">
        <f t="shared" si="938"/>
        <v>0</v>
      </c>
      <c r="ME479" s="631">
        <f t="shared" si="938"/>
        <v>0</v>
      </c>
      <c r="MF479" s="631">
        <f t="shared" si="938"/>
        <v>0</v>
      </c>
      <c r="MG479" s="631">
        <f t="shared" si="938"/>
        <v>0</v>
      </c>
      <c r="MH479" s="631">
        <f t="shared" si="938"/>
        <v>0</v>
      </c>
      <c r="MI479" s="631">
        <f t="shared" si="938"/>
        <v>0</v>
      </c>
      <c r="MJ479" s="631">
        <f t="shared" si="938"/>
        <v>0</v>
      </c>
      <c r="MK479" s="631">
        <f t="shared" si="938"/>
        <v>0</v>
      </c>
      <c r="ML479" s="631">
        <f t="shared" si="938"/>
        <v>0</v>
      </c>
      <c r="MM479" s="631">
        <f t="shared" si="938"/>
        <v>0</v>
      </c>
      <c r="MN479" s="631">
        <f t="shared" si="939"/>
        <v>0</v>
      </c>
      <c r="MO479" s="631">
        <f t="shared" si="939"/>
        <v>0</v>
      </c>
      <c r="MP479" s="631">
        <f t="shared" si="939"/>
        <v>0</v>
      </c>
      <c r="MQ479" s="631">
        <f t="shared" si="939"/>
        <v>0</v>
      </c>
      <c r="MR479" s="631">
        <f t="shared" si="939"/>
        <v>0</v>
      </c>
      <c r="MS479" s="631">
        <f t="shared" si="939"/>
        <v>0</v>
      </c>
      <c r="MT479" s="631">
        <f t="shared" si="939"/>
        <v>0</v>
      </c>
      <c r="MU479" s="631">
        <f t="shared" si="939"/>
        <v>0</v>
      </c>
      <c r="MV479" s="631">
        <f t="shared" si="939"/>
        <v>0</v>
      </c>
      <c r="MW479" s="631">
        <f t="shared" si="939"/>
        <v>0</v>
      </c>
      <c r="MX479" s="631">
        <f t="shared" si="940"/>
        <v>0</v>
      </c>
      <c r="MY479" s="631">
        <f t="shared" si="940"/>
        <v>0</v>
      </c>
      <c r="MZ479" s="631">
        <f t="shared" si="940"/>
        <v>0</v>
      </c>
      <c r="NA479" s="631">
        <f t="shared" si="940"/>
        <v>0</v>
      </c>
      <c r="NB479" s="631">
        <f t="shared" si="940"/>
        <v>0</v>
      </c>
      <c r="NC479" s="631">
        <f t="shared" si="940"/>
        <v>0</v>
      </c>
    </row>
    <row r="480" spans="1:367" hidden="1">
      <c r="A480" s="504"/>
      <c r="B480" s="504"/>
      <c r="C480" s="497"/>
      <c r="D480" s="497"/>
      <c r="E480" s="362">
        <f t="shared" si="916"/>
        <v>0</v>
      </c>
      <c r="F480" s="363">
        <f t="shared" si="917"/>
        <v>0</v>
      </c>
      <c r="G480" s="498">
        <f>E480*Dichtheden!$V$70</f>
        <v>0</v>
      </c>
      <c r="H480" s="499">
        <f>IF(C480=0,0,ROUND(IF((G480/2)/Dichtheden!$C$3&lt;1,1,(G480/2)/Dichtheden!$C$3),0))</f>
        <v>0</v>
      </c>
      <c r="I480" s="498">
        <f>E480*Dichtheden!$AJ$70</f>
        <v>0</v>
      </c>
      <c r="J480" s="499">
        <f>IF(C480=0,0,ROUND(IF((I480/2)/Dichtheden!$D$3&lt;1,1,(I480/2)/Dichtheden!$D$3),0))</f>
        <v>0</v>
      </c>
      <c r="K480" s="498">
        <f t="shared" si="918"/>
        <v>0</v>
      </c>
      <c r="L480" s="500">
        <f t="shared" si="920"/>
        <v>0</v>
      </c>
      <c r="M480" s="498">
        <f>IF(D480=0,0,IF((D480*Dichtheden!$G$4)&lt;25,25,D480*Dichtheden!$G$4))</f>
        <v>0</v>
      </c>
      <c r="N480" s="499">
        <f>D480*Dichtheden!$H$4</f>
        <v>0</v>
      </c>
      <c r="O480" s="501"/>
      <c r="P480" s="501"/>
      <c r="Q480" s="502">
        <f>E480*Dichtheden!$AS$68</f>
        <v>0</v>
      </c>
      <c r="R480" s="495">
        <f>IF(Q480=0,0,ROUND(IF((Q480/2)/Dichtheden!$C$3&lt;1,1,(Q480/2)/Dichtheden!$C$3),0))</f>
        <v>0</v>
      </c>
      <c r="S480" s="502">
        <f>E480*Dichtheden!$AY$68</f>
        <v>0</v>
      </c>
      <c r="T480" s="495">
        <f>IF(Q480=0,0,ROUND(IF((S480/2)/Dichtheden!$D$3&lt;1,1,(S480/2)/Dichtheden!$D$3),0))</f>
        <v>0</v>
      </c>
      <c r="U480" s="502">
        <f>D480*Dichtheden!$G$5</f>
        <v>0</v>
      </c>
      <c r="V480" s="502">
        <f>D480*Dichtheden!$H$5</f>
        <v>0</v>
      </c>
      <c r="X480" s="630"/>
      <c r="AA480" s="628">
        <f t="shared" si="941"/>
        <v>0</v>
      </c>
      <c r="AB480" s="628">
        <f t="shared" si="941"/>
        <v>0</v>
      </c>
      <c r="AC480" s="628">
        <f t="shared" si="941"/>
        <v>0</v>
      </c>
      <c r="AD480" s="628">
        <f t="shared" si="941"/>
        <v>0</v>
      </c>
      <c r="AE480" s="628">
        <f t="shared" si="941"/>
        <v>0</v>
      </c>
      <c r="AF480" s="628">
        <f t="shared" si="941"/>
        <v>0</v>
      </c>
      <c r="AG480" s="628">
        <f t="shared" si="941"/>
        <v>0</v>
      </c>
      <c r="AH480" s="628">
        <f t="shared" si="941"/>
        <v>0</v>
      </c>
      <c r="AI480" s="628">
        <f t="shared" si="941"/>
        <v>0</v>
      </c>
      <c r="AJ480" s="628">
        <f t="shared" si="941"/>
        <v>0</v>
      </c>
      <c r="AK480" s="628">
        <f t="shared" si="941"/>
        <v>0</v>
      </c>
      <c r="AL480" s="628">
        <f t="shared" si="941"/>
        <v>0</v>
      </c>
      <c r="AM480" s="628">
        <f t="shared" si="941"/>
        <v>0</v>
      </c>
      <c r="AN480" s="628">
        <f t="shared" si="941"/>
        <v>0</v>
      </c>
      <c r="AO480" s="628">
        <f t="shared" si="941"/>
        <v>0</v>
      </c>
      <c r="AP480" s="628">
        <f t="shared" si="941"/>
        <v>0</v>
      </c>
      <c r="AQ480" s="628">
        <f t="shared" si="922"/>
        <v>0</v>
      </c>
      <c r="AR480" s="628">
        <f t="shared" si="922"/>
        <v>0</v>
      </c>
      <c r="AS480" s="628">
        <f t="shared" si="922"/>
        <v>0</v>
      </c>
      <c r="AT480" s="628">
        <f t="shared" si="922"/>
        <v>0</v>
      </c>
      <c r="AU480" s="628">
        <f t="shared" si="922"/>
        <v>0</v>
      </c>
      <c r="AV480" s="628">
        <f t="shared" si="922"/>
        <v>0</v>
      </c>
      <c r="AW480" s="628">
        <f t="shared" si="922"/>
        <v>0</v>
      </c>
      <c r="AX480" s="628">
        <f t="shared" si="922"/>
        <v>0</v>
      </c>
      <c r="AY480" s="628">
        <f t="shared" si="922"/>
        <v>0</v>
      </c>
      <c r="AZ480" s="628">
        <f t="shared" si="922"/>
        <v>0</v>
      </c>
      <c r="BA480" s="628">
        <f t="shared" si="922"/>
        <v>0</v>
      </c>
      <c r="BB480" s="628">
        <f t="shared" si="922"/>
        <v>0</v>
      </c>
      <c r="BC480" s="628">
        <f t="shared" si="922"/>
        <v>0</v>
      </c>
      <c r="BD480" s="628">
        <f t="shared" si="922"/>
        <v>0</v>
      </c>
      <c r="BE480" s="628">
        <f t="shared" si="922"/>
        <v>0</v>
      </c>
      <c r="BF480" s="628">
        <f t="shared" si="922"/>
        <v>0</v>
      </c>
      <c r="BG480" s="628">
        <f t="shared" si="942"/>
        <v>0</v>
      </c>
      <c r="BH480" s="628">
        <f t="shared" si="942"/>
        <v>0</v>
      </c>
      <c r="BI480" s="628">
        <f t="shared" si="942"/>
        <v>0</v>
      </c>
      <c r="BJ480" s="628">
        <f t="shared" si="942"/>
        <v>0</v>
      </c>
      <c r="BK480" s="628">
        <f t="shared" si="942"/>
        <v>0</v>
      </c>
      <c r="BL480" s="628">
        <f t="shared" si="942"/>
        <v>0</v>
      </c>
      <c r="BM480" s="628">
        <f t="shared" si="942"/>
        <v>0</v>
      </c>
      <c r="BN480" s="628">
        <f t="shared" si="942"/>
        <v>0</v>
      </c>
      <c r="BO480" s="628">
        <f t="shared" si="942"/>
        <v>0</v>
      </c>
      <c r="BP480" s="628">
        <f t="shared" si="942"/>
        <v>0</v>
      </c>
      <c r="BQ480" s="628">
        <f t="shared" si="942"/>
        <v>0</v>
      </c>
      <c r="BR480" s="628">
        <f t="shared" si="942"/>
        <v>0</v>
      </c>
      <c r="BS480" s="628">
        <f t="shared" si="942"/>
        <v>0</v>
      </c>
      <c r="BT480" s="628">
        <f t="shared" si="942"/>
        <v>0</v>
      </c>
      <c r="BU480" s="628">
        <f t="shared" si="942"/>
        <v>0</v>
      </c>
      <c r="BV480" s="628">
        <f t="shared" si="942"/>
        <v>0</v>
      </c>
      <c r="BW480" s="628">
        <f t="shared" si="943"/>
        <v>0</v>
      </c>
      <c r="BX480" s="628">
        <f t="shared" si="943"/>
        <v>0</v>
      </c>
      <c r="BY480" s="628">
        <f t="shared" si="943"/>
        <v>0</v>
      </c>
      <c r="BZ480" s="628">
        <f t="shared" si="943"/>
        <v>0</v>
      </c>
      <c r="CA480" s="628">
        <f t="shared" si="943"/>
        <v>0</v>
      </c>
      <c r="CB480" s="628">
        <f t="shared" si="943"/>
        <v>0</v>
      </c>
      <c r="CC480" s="628">
        <f t="shared" si="943"/>
        <v>0</v>
      </c>
      <c r="CD480" s="628">
        <f t="shared" si="943"/>
        <v>0</v>
      </c>
      <c r="CE480" s="628"/>
      <c r="CF480" s="628">
        <f t="shared" si="944"/>
        <v>0</v>
      </c>
      <c r="CG480" s="628">
        <f t="shared" si="944"/>
        <v>0</v>
      </c>
      <c r="CH480" s="628">
        <f t="shared" si="944"/>
        <v>0</v>
      </c>
      <c r="CI480" s="628">
        <f t="shared" si="944"/>
        <v>0</v>
      </c>
      <c r="CJ480" s="628">
        <f t="shared" si="944"/>
        <v>0</v>
      </c>
      <c r="CK480" s="628">
        <f t="shared" si="944"/>
        <v>0</v>
      </c>
      <c r="CL480" s="628">
        <f t="shared" si="944"/>
        <v>0</v>
      </c>
      <c r="CM480" s="628">
        <f t="shared" si="944"/>
        <v>0</v>
      </c>
      <c r="CN480" s="628">
        <f t="shared" si="944"/>
        <v>0</v>
      </c>
      <c r="CO480" s="628">
        <f t="shared" si="944"/>
        <v>0</v>
      </c>
      <c r="CP480" s="628">
        <f t="shared" si="944"/>
        <v>0</v>
      </c>
      <c r="CQ480" s="628">
        <f t="shared" si="944"/>
        <v>0</v>
      </c>
      <c r="CR480" s="628">
        <f t="shared" si="944"/>
        <v>0</v>
      </c>
      <c r="CS480" s="628">
        <f t="shared" si="944"/>
        <v>0</v>
      </c>
      <c r="CT480" s="628">
        <f t="shared" si="944"/>
        <v>0</v>
      </c>
      <c r="CU480" s="628">
        <f t="shared" si="944"/>
        <v>0</v>
      </c>
      <c r="CV480" s="628">
        <f t="shared" si="923"/>
        <v>0</v>
      </c>
      <c r="CW480" s="628">
        <f t="shared" si="923"/>
        <v>0</v>
      </c>
      <c r="CX480" s="628">
        <f t="shared" si="923"/>
        <v>0</v>
      </c>
      <c r="CY480" s="628">
        <f t="shared" si="923"/>
        <v>0</v>
      </c>
      <c r="CZ480" s="628">
        <f t="shared" si="923"/>
        <v>0</v>
      </c>
      <c r="DA480" s="628">
        <f t="shared" si="923"/>
        <v>0</v>
      </c>
      <c r="DB480" s="628">
        <f t="shared" si="923"/>
        <v>0</v>
      </c>
      <c r="DC480" s="628">
        <f t="shared" si="923"/>
        <v>0</v>
      </c>
      <c r="DD480" s="628">
        <f t="shared" si="923"/>
        <v>0</v>
      </c>
      <c r="DE480" s="628">
        <f t="shared" si="923"/>
        <v>0</v>
      </c>
      <c r="DF480" s="628">
        <f t="shared" si="923"/>
        <v>0</v>
      </c>
      <c r="DG480" s="628">
        <f t="shared" si="923"/>
        <v>0</v>
      </c>
      <c r="DH480" s="628">
        <f t="shared" si="923"/>
        <v>0</v>
      </c>
      <c r="DI480" s="628">
        <f t="shared" si="923"/>
        <v>0</v>
      </c>
      <c r="DJ480" s="628">
        <f t="shared" si="923"/>
        <v>0</v>
      </c>
      <c r="DK480" s="628">
        <f t="shared" si="923"/>
        <v>0</v>
      </c>
      <c r="DL480" s="628">
        <f t="shared" si="945"/>
        <v>0</v>
      </c>
      <c r="DM480" s="628">
        <f t="shared" si="945"/>
        <v>0</v>
      </c>
      <c r="DN480" s="628">
        <f t="shared" si="945"/>
        <v>0</v>
      </c>
      <c r="DO480" s="628">
        <f t="shared" si="945"/>
        <v>0</v>
      </c>
      <c r="DP480" s="628">
        <f t="shared" si="945"/>
        <v>0</v>
      </c>
      <c r="DQ480" s="628">
        <f t="shared" si="945"/>
        <v>0</v>
      </c>
      <c r="DR480" s="628">
        <f t="shared" si="945"/>
        <v>0</v>
      </c>
      <c r="DS480" s="628">
        <f t="shared" si="945"/>
        <v>0</v>
      </c>
      <c r="DT480" s="628">
        <f t="shared" si="945"/>
        <v>0</v>
      </c>
      <c r="DU480" s="628">
        <f t="shared" si="945"/>
        <v>0</v>
      </c>
      <c r="DV480" s="628">
        <f t="shared" si="945"/>
        <v>0</v>
      </c>
      <c r="DW480" s="628">
        <f t="shared" si="945"/>
        <v>0</v>
      </c>
      <c r="DX480" s="628">
        <f t="shared" si="945"/>
        <v>0</v>
      </c>
      <c r="DY480" s="628">
        <f t="shared" si="945"/>
        <v>0</v>
      </c>
      <c r="DZ480" s="628">
        <f t="shared" si="945"/>
        <v>0</v>
      </c>
      <c r="EA480" s="628">
        <f t="shared" si="945"/>
        <v>0</v>
      </c>
      <c r="EB480" s="628">
        <f t="shared" si="946"/>
        <v>0</v>
      </c>
      <c r="EC480" s="628">
        <f t="shared" si="946"/>
        <v>0</v>
      </c>
      <c r="ED480" s="628">
        <f t="shared" si="946"/>
        <v>0</v>
      </c>
      <c r="EE480" s="628">
        <f t="shared" si="946"/>
        <v>0</v>
      </c>
      <c r="EF480" s="628">
        <f t="shared" si="946"/>
        <v>0</v>
      </c>
      <c r="EG480" s="628">
        <f t="shared" si="946"/>
        <v>0</v>
      </c>
      <c r="EH480" s="628">
        <f t="shared" si="946"/>
        <v>0</v>
      </c>
      <c r="EI480" s="628">
        <f t="shared" si="946"/>
        <v>0</v>
      </c>
      <c r="EJ480" s="631"/>
      <c r="EK480" s="631">
        <f t="shared" si="924"/>
        <v>0</v>
      </c>
      <c r="EL480" s="631">
        <f t="shared" si="924"/>
        <v>0</v>
      </c>
      <c r="EM480" s="631">
        <f t="shared" si="924"/>
        <v>0</v>
      </c>
      <c r="EN480" s="631">
        <f t="shared" si="924"/>
        <v>0</v>
      </c>
      <c r="EO480" s="631">
        <f t="shared" si="924"/>
        <v>0</v>
      </c>
      <c r="EP480" s="631">
        <f t="shared" si="924"/>
        <v>0</v>
      </c>
      <c r="EQ480" s="631">
        <f t="shared" si="924"/>
        <v>0</v>
      </c>
      <c r="ER480" s="631">
        <f t="shared" si="924"/>
        <v>0</v>
      </c>
      <c r="ES480" s="631">
        <f t="shared" si="924"/>
        <v>0</v>
      </c>
      <c r="ET480" s="631">
        <f t="shared" si="924"/>
        <v>0</v>
      </c>
      <c r="EU480" s="631">
        <f t="shared" si="924"/>
        <v>0</v>
      </c>
      <c r="EV480" s="631">
        <f t="shared" si="924"/>
        <v>0</v>
      </c>
      <c r="EW480" s="631">
        <f t="shared" si="924"/>
        <v>0</v>
      </c>
      <c r="EX480" s="631">
        <f t="shared" si="924"/>
        <v>0</v>
      </c>
      <c r="EY480" s="631">
        <f t="shared" si="924"/>
        <v>0</v>
      </c>
      <c r="EZ480" s="631">
        <f t="shared" si="924"/>
        <v>0</v>
      </c>
      <c r="FA480" s="631">
        <f t="shared" si="919"/>
        <v>0</v>
      </c>
      <c r="FB480" s="631">
        <f t="shared" si="919"/>
        <v>0</v>
      </c>
      <c r="FC480" s="631">
        <f t="shared" si="919"/>
        <v>0</v>
      </c>
      <c r="FD480" s="631">
        <f t="shared" si="928"/>
        <v>0</v>
      </c>
      <c r="FE480" s="631">
        <f t="shared" si="928"/>
        <v>0</v>
      </c>
      <c r="FF480" s="631">
        <f t="shared" si="928"/>
        <v>0</v>
      </c>
      <c r="FG480" s="631">
        <f t="shared" si="928"/>
        <v>0</v>
      </c>
      <c r="FH480" s="631">
        <f t="shared" si="928"/>
        <v>0</v>
      </c>
      <c r="FI480" s="631">
        <f t="shared" si="928"/>
        <v>0</v>
      </c>
      <c r="FJ480" s="631">
        <f t="shared" si="928"/>
        <v>0</v>
      </c>
      <c r="FK480" s="631">
        <f t="shared" si="928"/>
        <v>0</v>
      </c>
      <c r="FL480" s="631">
        <f t="shared" si="928"/>
        <v>0</v>
      </c>
      <c r="FM480" s="631">
        <f t="shared" si="928"/>
        <v>0</v>
      </c>
      <c r="FN480" s="631">
        <f t="shared" si="928"/>
        <v>0</v>
      </c>
      <c r="FO480" s="631">
        <f t="shared" si="928"/>
        <v>0</v>
      </c>
      <c r="FP480" s="631">
        <f t="shared" si="928"/>
        <v>0</v>
      </c>
      <c r="FQ480" s="631">
        <f t="shared" si="928"/>
        <v>0</v>
      </c>
      <c r="FR480" s="631">
        <f t="shared" si="928"/>
        <v>0</v>
      </c>
      <c r="FS480" s="631">
        <f t="shared" si="928"/>
        <v>0</v>
      </c>
      <c r="FT480" s="631">
        <f t="shared" si="881"/>
        <v>0</v>
      </c>
      <c r="FU480" s="631">
        <f t="shared" si="881"/>
        <v>0</v>
      </c>
      <c r="FV480" s="631">
        <f t="shared" si="880"/>
        <v>0</v>
      </c>
      <c r="FW480" s="631">
        <f t="shared" ref="FV480:GC511" si="949">IF($A480=FW$60,$H480,0)</f>
        <v>0</v>
      </c>
      <c r="FX480" s="631">
        <f t="shared" si="949"/>
        <v>0</v>
      </c>
      <c r="FY480" s="631">
        <f t="shared" si="949"/>
        <v>0</v>
      </c>
      <c r="FZ480" s="631">
        <f t="shared" si="949"/>
        <v>0</v>
      </c>
      <c r="GA480" s="631">
        <f t="shared" si="949"/>
        <v>0</v>
      </c>
      <c r="GB480" s="631">
        <f t="shared" si="949"/>
        <v>0</v>
      </c>
      <c r="GC480" s="631">
        <f t="shared" si="949"/>
        <v>0</v>
      </c>
      <c r="GD480" s="631">
        <f t="shared" si="926"/>
        <v>0</v>
      </c>
      <c r="GE480" s="631">
        <f t="shared" si="926"/>
        <v>0</v>
      </c>
      <c r="GF480" s="631">
        <f t="shared" si="926"/>
        <v>0</v>
      </c>
      <c r="GG480" s="631">
        <f t="shared" si="926"/>
        <v>0</v>
      </c>
      <c r="GH480" s="631">
        <f t="shared" si="926"/>
        <v>0</v>
      </c>
      <c r="GI480" s="631">
        <f t="shared" si="947"/>
        <v>0</v>
      </c>
      <c r="GJ480" s="631">
        <f t="shared" si="947"/>
        <v>0</v>
      </c>
      <c r="GK480" s="631">
        <f t="shared" si="947"/>
        <v>0</v>
      </c>
      <c r="GL480" s="631">
        <f t="shared" si="947"/>
        <v>0</v>
      </c>
      <c r="GM480" s="631">
        <f t="shared" si="947"/>
        <v>0</v>
      </c>
      <c r="GN480" s="631">
        <f t="shared" si="947"/>
        <v>0</v>
      </c>
      <c r="GO480" s="631"/>
      <c r="GP480" s="631">
        <f t="shared" si="925"/>
        <v>0</v>
      </c>
      <c r="GQ480" s="631">
        <f t="shared" si="925"/>
        <v>0</v>
      </c>
      <c r="GR480" s="631">
        <f t="shared" si="925"/>
        <v>0</v>
      </c>
      <c r="GS480" s="631">
        <f t="shared" si="925"/>
        <v>0</v>
      </c>
      <c r="GT480" s="631">
        <f t="shared" si="925"/>
        <v>0</v>
      </c>
      <c r="GU480" s="631">
        <f t="shared" si="925"/>
        <v>0</v>
      </c>
      <c r="GV480" s="631">
        <f t="shared" si="925"/>
        <v>0</v>
      </c>
      <c r="GW480" s="631">
        <f t="shared" si="925"/>
        <v>0</v>
      </c>
      <c r="GX480" s="631">
        <f t="shared" si="925"/>
        <v>0</v>
      </c>
      <c r="GY480" s="631">
        <f t="shared" si="925"/>
        <v>0</v>
      </c>
      <c r="GZ480" s="631">
        <f t="shared" si="925"/>
        <v>0</v>
      </c>
      <c r="HA480" s="631">
        <f t="shared" si="925"/>
        <v>0</v>
      </c>
      <c r="HB480" s="631">
        <f t="shared" si="925"/>
        <v>0</v>
      </c>
      <c r="HC480" s="631">
        <f t="shared" si="925"/>
        <v>0</v>
      </c>
      <c r="HD480" s="631">
        <f t="shared" si="925"/>
        <v>0</v>
      </c>
      <c r="HE480" s="631">
        <f t="shared" si="878"/>
        <v>0</v>
      </c>
      <c r="HF480" s="631">
        <f t="shared" si="878"/>
        <v>0</v>
      </c>
      <c r="HG480" s="631">
        <f t="shared" si="878"/>
        <v>0</v>
      </c>
      <c r="HH480" s="631">
        <f t="shared" si="878"/>
        <v>0</v>
      </c>
      <c r="HI480" s="631">
        <f t="shared" si="921"/>
        <v>0</v>
      </c>
      <c r="HJ480" s="631">
        <f t="shared" si="921"/>
        <v>0</v>
      </c>
      <c r="HK480" s="631">
        <f t="shared" si="921"/>
        <v>0</v>
      </c>
      <c r="HL480" s="631">
        <f t="shared" si="921"/>
        <v>0</v>
      </c>
      <c r="HM480" s="631">
        <f t="shared" si="921"/>
        <v>0</v>
      </c>
      <c r="HN480" s="631">
        <f t="shared" si="921"/>
        <v>0</v>
      </c>
      <c r="HO480" s="631">
        <f t="shared" si="921"/>
        <v>0</v>
      </c>
      <c r="HP480" s="631">
        <f t="shared" si="921"/>
        <v>0</v>
      </c>
      <c r="HQ480" s="631">
        <f t="shared" si="921"/>
        <v>0</v>
      </c>
      <c r="HR480" s="631">
        <f t="shared" si="835"/>
        <v>0</v>
      </c>
      <c r="HS480" s="631">
        <f t="shared" si="835"/>
        <v>0</v>
      </c>
      <c r="HT480" s="631">
        <f t="shared" si="835"/>
        <v>0</v>
      </c>
      <c r="HU480" s="631">
        <f t="shared" si="835"/>
        <v>0</v>
      </c>
      <c r="HV480" s="631">
        <f t="shared" si="927"/>
        <v>0</v>
      </c>
      <c r="HW480" s="631">
        <f t="shared" si="927"/>
        <v>0</v>
      </c>
      <c r="HX480" s="631">
        <f t="shared" si="927"/>
        <v>0</v>
      </c>
      <c r="HY480" s="631">
        <f t="shared" si="927"/>
        <v>0</v>
      </c>
      <c r="HZ480" s="631">
        <f t="shared" si="927"/>
        <v>0</v>
      </c>
      <c r="IA480" s="631">
        <f t="shared" si="927"/>
        <v>0</v>
      </c>
      <c r="IB480" s="631">
        <f t="shared" si="927"/>
        <v>0</v>
      </c>
      <c r="IC480" s="631">
        <f t="shared" si="927"/>
        <v>0</v>
      </c>
      <c r="ID480" s="631">
        <f t="shared" si="927"/>
        <v>0</v>
      </c>
      <c r="IE480" s="631">
        <f t="shared" si="927"/>
        <v>0</v>
      </c>
      <c r="IF480" s="631">
        <f t="shared" si="927"/>
        <v>0</v>
      </c>
      <c r="IG480" s="631">
        <f t="shared" si="927"/>
        <v>0</v>
      </c>
      <c r="IH480" s="631">
        <f t="shared" si="927"/>
        <v>0</v>
      </c>
      <c r="II480" s="631">
        <f t="shared" si="927"/>
        <v>0</v>
      </c>
      <c r="IJ480" s="631">
        <f t="shared" si="927"/>
        <v>0</v>
      </c>
      <c r="IK480" s="631">
        <f t="shared" si="927"/>
        <v>0</v>
      </c>
      <c r="IL480" s="631">
        <f t="shared" si="948"/>
        <v>0</v>
      </c>
      <c r="IM480" s="631">
        <f t="shared" si="948"/>
        <v>0</v>
      </c>
      <c r="IN480" s="631">
        <f t="shared" si="948"/>
        <v>0</v>
      </c>
      <c r="IO480" s="631">
        <f t="shared" si="948"/>
        <v>0</v>
      </c>
      <c r="IP480" s="631">
        <f t="shared" si="948"/>
        <v>0</v>
      </c>
      <c r="IQ480" s="631">
        <f t="shared" si="948"/>
        <v>0</v>
      </c>
      <c r="IR480" s="631">
        <f t="shared" si="948"/>
        <v>0</v>
      </c>
      <c r="IS480" s="631">
        <f t="shared" si="948"/>
        <v>0</v>
      </c>
      <c r="IT480" s="631"/>
      <c r="IU480" s="631">
        <f t="shared" si="929"/>
        <v>0</v>
      </c>
      <c r="IV480" s="631">
        <f t="shared" si="929"/>
        <v>0</v>
      </c>
      <c r="IW480" s="631">
        <f t="shared" si="929"/>
        <v>0</v>
      </c>
      <c r="IX480" s="631">
        <f t="shared" si="929"/>
        <v>0</v>
      </c>
      <c r="IY480" s="631">
        <f t="shared" si="929"/>
        <v>0</v>
      </c>
      <c r="IZ480" s="631">
        <f t="shared" si="929"/>
        <v>0</v>
      </c>
      <c r="JA480" s="631">
        <f t="shared" si="929"/>
        <v>0</v>
      </c>
      <c r="JB480" s="631">
        <f t="shared" si="929"/>
        <v>0</v>
      </c>
      <c r="JC480" s="631">
        <f t="shared" si="929"/>
        <v>0</v>
      </c>
      <c r="JD480" s="631">
        <f t="shared" si="929"/>
        <v>0</v>
      </c>
      <c r="JE480" s="631">
        <f t="shared" si="930"/>
        <v>0</v>
      </c>
      <c r="JF480" s="631">
        <f t="shared" si="930"/>
        <v>0</v>
      </c>
      <c r="JG480" s="631">
        <f t="shared" si="930"/>
        <v>0</v>
      </c>
      <c r="JH480" s="631">
        <f t="shared" si="930"/>
        <v>0</v>
      </c>
      <c r="JI480" s="631">
        <f t="shared" si="930"/>
        <v>0</v>
      </c>
      <c r="JJ480" s="631">
        <f t="shared" si="930"/>
        <v>0</v>
      </c>
      <c r="JK480" s="631">
        <f t="shared" si="930"/>
        <v>0</v>
      </c>
      <c r="JL480" s="631">
        <f t="shared" si="930"/>
        <v>0</v>
      </c>
      <c r="JM480" s="631">
        <f t="shared" si="930"/>
        <v>0</v>
      </c>
      <c r="JN480" s="631">
        <f t="shared" si="930"/>
        <v>0</v>
      </c>
      <c r="JO480" s="631">
        <f t="shared" si="931"/>
        <v>0</v>
      </c>
      <c r="JP480" s="631">
        <f t="shared" si="931"/>
        <v>0</v>
      </c>
      <c r="JQ480" s="631">
        <f t="shared" si="931"/>
        <v>0</v>
      </c>
      <c r="JR480" s="631">
        <f t="shared" si="931"/>
        <v>0</v>
      </c>
      <c r="JS480" s="631">
        <f t="shared" si="931"/>
        <v>0</v>
      </c>
      <c r="JT480" s="631">
        <f t="shared" si="931"/>
        <v>0</v>
      </c>
      <c r="JU480" s="631">
        <f t="shared" si="931"/>
        <v>0</v>
      </c>
      <c r="JV480" s="631">
        <f t="shared" si="931"/>
        <v>0</v>
      </c>
      <c r="JW480" s="631">
        <f t="shared" si="931"/>
        <v>0</v>
      </c>
      <c r="JX480" s="631">
        <f t="shared" si="931"/>
        <v>0</v>
      </c>
      <c r="JY480" s="631">
        <f t="shared" si="932"/>
        <v>0</v>
      </c>
      <c r="JZ480" s="631">
        <f t="shared" si="932"/>
        <v>0</v>
      </c>
      <c r="KA480" s="631">
        <f t="shared" si="932"/>
        <v>0</v>
      </c>
      <c r="KB480" s="631">
        <f t="shared" si="932"/>
        <v>0</v>
      </c>
      <c r="KC480" s="631">
        <f t="shared" si="932"/>
        <v>0</v>
      </c>
      <c r="KD480" s="631">
        <f t="shared" si="932"/>
        <v>0</v>
      </c>
      <c r="KE480" s="631">
        <f t="shared" si="932"/>
        <v>0</v>
      </c>
      <c r="KF480" s="631">
        <f t="shared" si="932"/>
        <v>0</v>
      </c>
      <c r="KG480" s="631">
        <f t="shared" si="932"/>
        <v>0</v>
      </c>
      <c r="KH480" s="631">
        <f t="shared" si="932"/>
        <v>0</v>
      </c>
      <c r="KI480" s="631">
        <f t="shared" si="933"/>
        <v>0</v>
      </c>
      <c r="KJ480" s="631">
        <f t="shared" si="933"/>
        <v>0</v>
      </c>
      <c r="KK480" s="631">
        <f t="shared" si="933"/>
        <v>0</v>
      </c>
      <c r="KL480" s="631">
        <f t="shared" si="933"/>
        <v>0</v>
      </c>
      <c r="KM480" s="631">
        <f t="shared" si="933"/>
        <v>0</v>
      </c>
      <c r="KN480" s="631">
        <f t="shared" si="933"/>
        <v>0</v>
      </c>
      <c r="KO480" s="631">
        <f t="shared" si="933"/>
        <v>0</v>
      </c>
      <c r="KP480" s="631">
        <f t="shared" si="933"/>
        <v>0</v>
      </c>
      <c r="KQ480" s="631">
        <f t="shared" si="933"/>
        <v>0</v>
      </c>
      <c r="KR480" s="631">
        <f t="shared" si="933"/>
        <v>0</v>
      </c>
      <c r="KS480" s="631">
        <f t="shared" si="934"/>
        <v>0</v>
      </c>
      <c r="KT480" s="631">
        <f t="shared" si="934"/>
        <v>0</v>
      </c>
      <c r="KU480" s="631">
        <f t="shared" si="934"/>
        <v>0</v>
      </c>
      <c r="KV480" s="631">
        <f t="shared" si="934"/>
        <v>0</v>
      </c>
      <c r="KW480" s="631">
        <f t="shared" si="934"/>
        <v>0</v>
      </c>
      <c r="KX480" s="631">
        <f t="shared" si="934"/>
        <v>0</v>
      </c>
      <c r="KY480" s="631"/>
      <c r="KZ480" s="631">
        <f t="shared" si="935"/>
        <v>0</v>
      </c>
      <c r="LA480" s="631">
        <f t="shared" si="935"/>
        <v>0</v>
      </c>
      <c r="LB480" s="631">
        <f t="shared" si="935"/>
        <v>0</v>
      </c>
      <c r="LC480" s="631">
        <f t="shared" si="935"/>
        <v>0</v>
      </c>
      <c r="LD480" s="631">
        <f t="shared" si="935"/>
        <v>0</v>
      </c>
      <c r="LE480" s="631">
        <f t="shared" si="935"/>
        <v>0</v>
      </c>
      <c r="LF480" s="631">
        <f t="shared" si="935"/>
        <v>0</v>
      </c>
      <c r="LG480" s="631">
        <f t="shared" si="935"/>
        <v>0</v>
      </c>
      <c r="LH480" s="631">
        <f t="shared" si="935"/>
        <v>0</v>
      </c>
      <c r="LI480" s="631">
        <f t="shared" si="935"/>
        <v>0</v>
      </c>
      <c r="LJ480" s="631">
        <f t="shared" si="936"/>
        <v>0</v>
      </c>
      <c r="LK480" s="631">
        <f t="shared" si="936"/>
        <v>0</v>
      </c>
      <c r="LL480" s="631">
        <f t="shared" si="936"/>
        <v>0</v>
      </c>
      <c r="LM480" s="631">
        <f t="shared" si="936"/>
        <v>0</v>
      </c>
      <c r="LN480" s="631">
        <f t="shared" si="936"/>
        <v>0</v>
      </c>
      <c r="LO480" s="631">
        <f t="shared" si="936"/>
        <v>0</v>
      </c>
      <c r="LP480" s="631">
        <f t="shared" si="936"/>
        <v>0</v>
      </c>
      <c r="LQ480" s="631">
        <f t="shared" si="936"/>
        <v>0</v>
      </c>
      <c r="LR480" s="631">
        <f t="shared" si="936"/>
        <v>0</v>
      </c>
      <c r="LS480" s="631">
        <f t="shared" si="936"/>
        <v>0</v>
      </c>
      <c r="LT480" s="631">
        <f t="shared" si="937"/>
        <v>0</v>
      </c>
      <c r="LU480" s="631">
        <f t="shared" si="937"/>
        <v>0</v>
      </c>
      <c r="LV480" s="631">
        <f t="shared" si="937"/>
        <v>0</v>
      </c>
      <c r="LW480" s="631">
        <f t="shared" si="937"/>
        <v>0</v>
      </c>
      <c r="LX480" s="631">
        <f t="shared" si="937"/>
        <v>0</v>
      </c>
      <c r="LY480" s="631">
        <f t="shared" si="937"/>
        <v>0</v>
      </c>
      <c r="LZ480" s="631">
        <f t="shared" si="937"/>
        <v>0</v>
      </c>
      <c r="MA480" s="631">
        <f t="shared" si="937"/>
        <v>0</v>
      </c>
      <c r="MB480" s="631">
        <f t="shared" si="937"/>
        <v>0</v>
      </c>
      <c r="MC480" s="631">
        <f t="shared" si="937"/>
        <v>0</v>
      </c>
      <c r="MD480" s="631">
        <f t="shared" si="938"/>
        <v>0</v>
      </c>
      <c r="ME480" s="631">
        <f t="shared" si="938"/>
        <v>0</v>
      </c>
      <c r="MF480" s="631">
        <f t="shared" si="938"/>
        <v>0</v>
      </c>
      <c r="MG480" s="631">
        <f t="shared" si="938"/>
        <v>0</v>
      </c>
      <c r="MH480" s="631">
        <f t="shared" si="938"/>
        <v>0</v>
      </c>
      <c r="MI480" s="631">
        <f t="shared" si="938"/>
        <v>0</v>
      </c>
      <c r="MJ480" s="631">
        <f t="shared" si="938"/>
        <v>0</v>
      </c>
      <c r="MK480" s="631">
        <f t="shared" si="938"/>
        <v>0</v>
      </c>
      <c r="ML480" s="631">
        <f t="shared" si="938"/>
        <v>0</v>
      </c>
      <c r="MM480" s="631">
        <f t="shared" si="938"/>
        <v>0</v>
      </c>
      <c r="MN480" s="631">
        <f t="shared" si="939"/>
        <v>0</v>
      </c>
      <c r="MO480" s="631">
        <f t="shared" si="939"/>
        <v>0</v>
      </c>
      <c r="MP480" s="631">
        <f t="shared" si="939"/>
        <v>0</v>
      </c>
      <c r="MQ480" s="631">
        <f t="shared" si="939"/>
        <v>0</v>
      </c>
      <c r="MR480" s="631">
        <f t="shared" si="939"/>
        <v>0</v>
      </c>
      <c r="MS480" s="631">
        <f t="shared" si="939"/>
        <v>0</v>
      </c>
      <c r="MT480" s="631">
        <f t="shared" si="939"/>
        <v>0</v>
      </c>
      <c r="MU480" s="631">
        <f t="shared" si="939"/>
        <v>0</v>
      </c>
      <c r="MV480" s="631">
        <f t="shared" si="939"/>
        <v>0</v>
      </c>
      <c r="MW480" s="631">
        <f t="shared" si="939"/>
        <v>0</v>
      </c>
      <c r="MX480" s="631">
        <f t="shared" si="940"/>
        <v>0</v>
      </c>
      <c r="MY480" s="631">
        <f t="shared" si="940"/>
        <v>0</v>
      </c>
      <c r="MZ480" s="631">
        <f t="shared" si="940"/>
        <v>0</v>
      </c>
      <c r="NA480" s="631">
        <f t="shared" si="940"/>
        <v>0</v>
      </c>
      <c r="NB480" s="631">
        <f t="shared" si="940"/>
        <v>0</v>
      </c>
      <c r="NC480" s="631">
        <f t="shared" si="940"/>
        <v>0</v>
      </c>
    </row>
    <row r="481" spans="1:367" hidden="1">
      <c r="A481" s="504"/>
      <c r="B481" s="504"/>
      <c r="C481" s="497"/>
      <c r="D481" s="497"/>
      <c r="E481" s="362">
        <f t="shared" si="916"/>
        <v>0</v>
      </c>
      <c r="F481" s="363">
        <f t="shared" si="917"/>
        <v>0</v>
      </c>
      <c r="G481" s="498">
        <f>E481*Dichtheden!$V$70</f>
        <v>0</v>
      </c>
      <c r="H481" s="499">
        <f>IF(C481=0,0,ROUND(IF((G481/2)/Dichtheden!$C$3&lt;1,1,(G481/2)/Dichtheden!$C$3),0))</f>
        <v>0</v>
      </c>
      <c r="I481" s="498">
        <f>E481*Dichtheden!$AJ$70</f>
        <v>0</v>
      </c>
      <c r="J481" s="499">
        <f>IF(C481=0,0,ROUND(IF((I481/2)/Dichtheden!$D$3&lt;1,1,(I481/2)/Dichtheden!$D$3),0))</f>
        <v>0</v>
      </c>
      <c r="K481" s="498">
        <f t="shared" si="918"/>
        <v>0</v>
      </c>
      <c r="L481" s="500">
        <f t="shared" si="920"/>
        <v>0</v>
      </c>
      <c r="M481" s="498">
        <f>IF(D481=0,0,IF((D481*Dichtheden!$G$4)&lt;25,25,D481*Dichtheden!$G$4))</f>
        <v>0</v>
      </c>
      <c r="N481" s="499">
        <f>D481*Dichtheden!$H$4</f>
        <v>0</v>
      </c>
      <c r="O481" s="501"/>
      <c r="P481" s="501"/>
      <c r="Q481" s="502">
        <f>E481*Dichtheden!$AS$68</f>
        <v>0</v>
      </c>
      <c r="R481" s="495">
        <f>IF(Q481=0,0,ROUND(IF((Q481/2)/Dichtheden!$C$3&lt;1,1,(Q481/2)/Dichtheden!$C$3),0))</f>
        <v>0</v>
      </c>
      <c r="S481" s="502">
        <f>E481*Dichtheden!$AY$68</f>
        <v>0</v>
      </c>
      <c r="T481" s="495">
        <f>IF(Q481=0,0,ROUND(IF((S481/2)/Dichtheden!$D$3&lt;1,1,(S481/2)/Dichtheden!$D$3),0))</f>
        <v>0</v>
      </c>
      <c r="U481" s="502">
        <f>D481*Dichtheden!$G$5</f>
        <v>0</v>
      </c>
      <c r="V481" s="502">
        <f>D481*Dichtheden!$H$5</f>
        <v>0</v>
      </c>
      <c r="X481" s="630"/>
      <c r="AA481" s="628">
        <f t="shared" si="941"/>
        <v>0</v>
      </c>
      <c r="AB481" s="628">
        <f t="shared" si="941"/>
        <v>0</v>
      </c>
      <c r="AC481" s="628">
        <f t="shared" si="941"/>
        <v>0</v>
      </c>
      <c r="AD481" s="628">
        <f t="shared" si="941"/>
        <v>0</v>
      </c>
      <c r="AE481" s="628">
        <f t="shared" si="941"/>
        <v>0</v>
      </c>
      <c r="AF481" s="628">
        <f t="shared" si="941"/>
        <v>0</v>
      </c>
      <c r="AG481" s="628">
        <f t="shared" si="941"/>
        <v>0</v>
      </c>
      <c r="AH481" s="628">
        <f t="shared" si="941"/>
        <v>0</v>
      </c>
      <c r="AI481" s="628">
        <f t="shared" si="941"/>
        <v>0</v>
      </c>
      <c r="AJ481" s="628">
        <f t="shared" si="941"/>
        <v>0</v>
      </c>
      <c r="AK481" s="628">
        <f t="shared" si="941"/>
        <v>0</v>
      </c>
      <c r="AL481" s="628">
        <f t="shared" si="941"/>
        <v>0</v>
      </c>
      <c r="AM481" s="628">
        <f t="shared" si="941"/>
        <v>0</v>
      </c>
      <c r="AN481" s="628">
        <f t="shared" si="941"/>
        <v>0</v>
      </c>
      <c r="AO481" s="628">
        <f t="shared" si="941"/>
        <v>0</v>
      </c>
      <c r="AP481" s="628">
        <f t="shared" si="941"/>
        <v>0</v>
      </c>
      <c r="AQ481" s="628">
        <f t="shared" si="922"/>
        <v>0</v>
      </c>
      <c r="AR481" s="628">
        <f t="shared" si="922"/>
        <v>0</v>
      </c>
      <c r="AS481" s="628">
        <f t="shared" si="922"/>
        <v>0</v>
      </c>
      <c r="AT481" s="628">
        <f t="shared" si="922"/>
        <v>0</v>
      </c>
      <c r="AU481" s="628">
        <f t="shared" si="922"/>
        <v>0</v>
      </c>
      <c r="AV481" s="628">
        <f t="shared" si="922"/>
        <v>0</v>
      </c>
      <c r="AW481" s="628">
        <f t="shared" si="922"/>
        <v>0</v>
      </c>
      <c r="AX481" s="628">
        <f t="shared" si="922"/>
        <v>0</v>
      </c>
      <c r="AY481" s="628">
        <f t="shared" si="922"/>
        <v>0</v>
      </c>
      <c r="AZ481" s="628">
        <f t="shared" si="922"/>
        <v>0</v>
      </c>
      <c r="BA481" s="628">
        <f t="shared" si="922"/>
        <v>0</v>
      </c>
      <c r="BB481" s="628">
        <f t="shared" si="922"/>
        <v>0</v>
      </c>
      <c r="BC481" s="628">
        <f t="shared" si="922"/>
        <v>0</v>
      </c>
      <c r="BD481" s="628">
        <f t="shared" si="922"/>
        <v>0</v>
      </c>
      <c r="BE481" s="628">
        <f t="shared" si="922"/>
        <v>0</v>
      </c>
      <c r="BF481" s="628">
        <f t="shared" si="922"/>
        <v>0</v>
      </c>
      <c r="BG481" s="628">
        <f t="shared" si="942"/>
        <v>0</v>
      </c>
      <c r="BH481" s="628">
        <f t="shared" si="942"/>
        <v>0</v>
      </c>
      <c r="BI481" s="628">
        <f t="shared" si="942"/>
        <v>0</v>
      </c>
      <c r="BJ481" s="628">
        <f t="shared" si="942"/>
        <v>0</v>
      </c>
      <c r="BK481" s="628">
        <f t="shared" si="942"/>
        <v>0</v>
      </c>
      <c r="BL481" s="628">
        <f t="shared" si="942"/>
        <v>0</v>
      </c>
      <c r="BM481" s="628">
        <f t="shared" si="942"/>
        <v>0</v>
      </c>
      <c r="BN481" s="628">
        <f t="shared" si="942"/>
        <v>0</v>
      </c>
      <c r="BO481" s="628">
        <f t="shared" si="942"/>
        <v>0</v>
      </c>
      <c r="BP481" s="628">
        <f t="shared" si="942"/>
        <v>0</v>
      </c>
      <c r="BQ481" s="628">
        <f t="shared" si="942"/>
        <v>0</v>
      </c>
      <c r="BR481" s="628">
        <f t="shared" si="942"/>
        <v>0</v>
      </c>
      <c r="BS481" s="628">
        <f t="shared" si="942"/>
        <v>0</v>
      </c>
      <c r="BT481" s="628">
        <f t="shared" si="942"/>
        <v>0</v>
      </c>
      <c r="BU481" s="628">
        <f t="shared" si="942"/>
        <v>0</v>
      </c>
      <c r="BV481" s="628">
        <f t="shared" si="942"/>
        <v>0</v>
      </c>
      <c r="BW481" s="628">
        <f t="shared" si="943"/>
        <v>0</v>
      </c>
      <c r="BX481" s="628">
        <f t="shared" si="943"/>
        <v>0</v>
      </c>
      <c r="BY481" s="628">
        <f t="shared" si="943"/>
        <v>0</v>
      </c>
      <c r="BZ481" s="628">
        <f t="shared" si="943"/>
        <v>0</v>
      </c>
      <c r="CA481" s="628">
        <f t="shared" si="943"/>
        <v>0</v>
      </c>
      <c r="CB481" s="628">
        <f t="shared" si="943"/>
        <v>0</v>
      </c>
      <c r="CC481" s="628">
        <f t="shared" si="943"/>
        <v>0</v>
      </c>
      <c r="CD481" s="628">
        <f t="shared" si="943"/>
        <v>0</v>
      </c>
      <c r="CE481" s="628"/>
      <c r="CF481" s="628">
        <f t="shared" si="944"/>
        <v>0</v>
      </c>
      <c r="CG481" s="628">
        <f t="shared" si="944"/>
        <v>0</v>
      </c>
      <c r="CH481" s="628">
        <f t="shared" si="944"/>
        <v>0</v>
      </c>
      <c r="CI481" s="628">
        <f t="shared" si="944"/>
        <v>0</v>
      </c>
      <c r="CJ481" s="628">
        <f t="shared" si="944"/>
        <v>0</v>
      </c>
      <c r="CK481" s="628">
        <f t="shared" si="944"/>
        <v>0</v>
      </c>
      <c r="CL481" s="628">
        <f t="shared" si="944"/>
        <v>0</v>
      </c>
      <c r="CM481" s="628">
        <f t="shared" si="944"/>
        <v>0</v>
      </c>
      <c r="CN481" s="628">
        <f t="shared" si="944"/>
        <v>0</v>
      </c>
      <c r="CO481" s="628">
        <f t="shared" si="944"/>
        <v>0</v>
      </c>
      <c r="CP481" s="628">
        <f t="shared" si="944"/>
        <v>0</v>
      </c>
      <c r="CQ481" s="628">
        <f t="shared" si="944"/>
        <v>0</v>
      </c>
      <c r="CR481" s="628">
        <f t="shared" si="944"/>
        <v>0</v>
      </c>
      <c r="CS481" s="628">
        <f t="shared" si="944"/>
        <v>0</v>
      </c>
      <c r="CT481" s="628">
        <f t="shared" si="944"/>
        <v>0</v>
      </c>
      <c r="CU481" s="628">
        <f t="shared" si="944"/>
        <v>0</v>
      </c>
      <c r="CV481" s="628">
        <f t="shared" si="923"/>
        <v>0</v>
      </c>
      <c r="CW481" s="628">
        <f t="shared" si="923"/>
        <v>0</v>
      </c>
      <c r="CX481" s="628">
        <f t="shared" si="923"/>
        <v>0</v>
      </c>
      <c r="CY481" s="628">
        <f t="shared" si="923"/>
        <v>0</v>
      </c>
      <c r="CZ481" s="628">
        <f t="shared" si="923"/>
        <v>0</v>
      </c>
      <c r="DA481" s="628">
        <f t="shared" si="923"/>
        <v>0</v>
      </c>
      <c r="DB481" s="628">
        <f t="shared" si="923"/>
        <v>0</v>
      </c>
      <c r="DC481" s="628">
        <f t="shared" si="923"/>
        <v>0</v>
      </c>
      <c r="DD481" s="628">
        <f t="shared" si="923"/>
        <v>0</v>
      </c>
      <c r="DE481" s="628">
        <f t="shared" si="923"/>
        <v>0</v>
      </c>
      <c r="DF481" s="628">
        <f t="shared" si="923"/>
        <v>0</v>
      </c>
      <c r="DG481" s="628">
        <f t="shared" si="923"/>
        <v>0</v>
      </c>
      <c r="DH481" s="628">
        <f t="shared" si="923"/>
        <v>0</v>
      </c>
      <c r="DI481" s="628">
        <f t="shared" si="923"/>
        <v>0</v>
      </c>
      <c r="DJ481" s="628">
        <f t="shared" si="923"/>
        <v>0</v>
      </c>
      <c r="DK481" s="628">
        <f t="shared" si="923"/>
        <v>0</v>
      </c>
      <c r="DL481" s="628">
        <f t="shared" si="945"/>
        <v>0</v>
      </c>
      <c r="DM481" s="628">
        <f t="shared" si="945"/>
        <v>0</v>
      </c>
      <c r="DN481" s="628">
        <f t="shared" si="945"/>
        <v>0</v>
      </c>
      <c r="DO481" s="628">
        <f t="shared" si="945"/>
        <v>0</v>
      </c>
      <c r="DP481" s="628">
        <f t="shared" si="945"/>
        <v>0</v>
      </c>
      <c r="DQ481" s="628">
        <f t="shared" si="945"/>
        <v>0</v>
      </c>
      <c r="DR481" s="628">
        <f t="shared" si="945"/>
        <v>0</v>
      </c>
      <c r="DS481" s="628">
        <f t="shared" si="945"/>
        <v>0</v>
      </c>
      <c r="DT481" s="628">
        <f t="shared" si="945"/>
        <v>0</v>
      </c>
      <c r="DU481" s="628">
        <f t="shared" si="945"/>
        <v>0</v>
      </c>
      <c r="DV481" s="628">
        <f t="shared" si="945"/>
        <v>0</v>
      </c>
      <c r="DW481" s="628">
        <f t="shared" si="945"/>
        <v>0</v>
      </c>
      <c r="DX481" s="628">
        <f t="shared" si="945"/>
        <v>0</v>
      </c>
      <c r="DY481" s="628">
        <f t="shared" si="945"/>
        <v>0</v>
      </c>
      <c r="DZ481" s="628">
        <f t="shared" si="945"/>
        <v>0</v>
      </c>
      <c r="EA481" s="628">
        <f t="shared" si="945"/>
        <v>0</v>
      </c>
      <c r="EB481" s="628">
        <f t="shared" si="946"/>
        <v>0</v>
      </c>
      <c r="EC481" s="628">
        <f t="shared" si="946"/>
        <v>0</v>
      </c>
      <c r="ED481" s="628">
        <f t="shared" si="946"/>
        <v>0</v>
      </c>
      <c r="EE481" s="628">
        <f t="shared" si="946"/>
        <v>0</v>
      </c>
      <c r="EF481" s="628">
        <f t="shared" si="946"/>
        <v>0</v>
      </c>
      <c r="EG481" s="628">
        <f t="shared" si="946"/>
        <v>0</v>
      </c>
      <c r="EH481" s="628">
        <f t="shared" si="946"/>
        <v>0</v>
      </c>
      <c r="EI481" s="628">
        <f t="shared" si="946"/>
        <v>0</v>
      </c>
      <c r="EJ481" s="631"/>
      <c r="EK481" s="631">
        <f t="shared" si="924"/>
        <v>0</v>
      </c>
      <c r="EL481" s="631">
        <f t="shared" si="924"/>
        <v>0</v>
      </c>
      <c r="EM481" s="631">
        <f t="shared" si="924"/>
        <v>0</v>
      </c>
      <c r="EN481" s="631">
        <f t="shared" si="924"/>
        <v>0</v>
      </c>
      <c r="EO481" s="631">
        <f t="shared" si="924"/>
        <v>0</v>
      </c>
      <c r="EP481" s="631">
        <f t="shared" si="924"/>
        <v>0</v>
      </c>
      <c r="EQ481" s="631">
        <f t="shared" si="924"/>
        <v>0</v>
      </c>
      <c r="ER481" s="631">
        <f t="shared" si="924"/>
        <v>0</v>
      </c>
      <c r="ES481" s="631">
        <f t="shared" si="924"/>
        <v>0</v>
      </c>
      <c r="ET481" s="631">
        <f t="shared" si="924"/>
        <v>0</v>
      </c>
      <c r="EU481" s="631">
        <f t="shared" si="924"/>
        <v>0</v>
      </c>
      <c r="EV481" s="631">
        <f t="shared" si="924"/>
        <v>0</v>
      </c>
      <c r="EW481" s="631">
        <f t="shared" si="924"/>
        <v>0</v>
      </c>
      <c r="EX481" s="631">
        <f t="shared" si="924"/>
        <v>0</v>
      </c>
      <c r="EY481" s="631">
        <f t="shared" si="924"/>
        <v>0</v>
      </c>
      <c r="EZ481" s="631">
        <f t="shared" si="924"/>
        <v>0</v>
      </c>
      <c r="FA481" s="631">
        <f t="shared" si="919"/>
        <v>0</v>
      </c>
      <c r="FB481" s="631">
        <f t="shared" si="919"/>
        <v>0</v>
      </c>
      <c r="FC481" s="631">
        <f t="shared" si="919"/>
        <v>0</v>
      </c>
      <c r="FD481" s="631">
        <f t="shared" si="928"/>
        <v>0</v>
      </c>
      <c r="FE481" s="631">
        <f t="shared" si="928"/>
        <v>0</v>
      </c>
      <c r="FF481" s="631">
        <f t="shared" si="928"/>
        <v>0</v>
      </c>
      <c r="FG481" s="631">
        <f t="shared" si="928"/>
        <v>0</v>
      </c>
      <c r="FH481" s="631">
        <f t="shared" si="928"/>
        <v>0</v>
      </c>
      <c r="FI481" s="631">
        <f t="shared" si="928"/>
        <v>0</v>
      </c>
      <c r="FJ481" s="631">
        <f t="shared" si="928"/>
        <v>0</v>
      </c>
      <c r="FK481" s="631">
        <f t="shared" si="928"/>
        <v>0</v>
      </c>
      <c r="FL481" s="631">
        <f t="shared" si="928"/>
        <v>0</v>
      </c>
      <c r="FM481" s="631">
        <f t="shared" si="928"/>
        <v>0</v>
      </c>
      <c r="FN481" s="631">
        <f t="shared" si="928"/>
        <v>0</v>
      </c>
      <c r="FO481" s="631">
        <f t="shared" si="928"/>
        <v>0</v>
      </c>
      <c r="FP481" s="631">
        <f t="shared" si="928"/>
        <v>0</v>
      </c>
      <c r="FQ481" s="631">
        <f t="shared" si="928"/>
        <v>0</v>
      </c>
      <c r="FR481" s="631">
        <f t="shared" si="928"/>
        <v>0</v>
      </c>
      <c r="FS481" s="631">
        <f t="shared" si="928"/>
        <v>0</v>
      </c>
      <c r="FT481" s="631">
        <f t="shared" si="881"/>
        <v>0</v>
      </c>
      <c r="FU481" s="631">
        <f t="shared" si="881"/>
        <v>0</v>
      </c>
      <c r="FV481" s="631">
        <f t="shared" si="949"/>
        <v>0</v>
      </c>
      <c r="FW481" s="631">
        <f t="shared" si="949"/>
        <v>0</v>
      </c>
      <c r="FX481" s="631">
        <f t="shared" si="949"/>
        <v>0</v>
      </c>
      <c r="FY481" s="631">
        <f t="shared" si="949"/>
        <v>0</v>
      </c>
      <c r="FZ481" s="631">
        <f t="shared" si="949"/>
        <v>0</v>
      </c>
      <c r="GA481" s="631">
        <f t="shared" si="949"/>
        <v>0</v>
      </c>
      <c r="GB481" s="631">
        <f t="shared" si="949"/>
        <v>0</v>
      </c>
      <c r="GC481" s="631">
        <f t="shared" si="949"/>
        <v>0</v>
      </c>
      <c r="GD481" s="631">
        <f t="shared" si="926"/>
        <v>0</v>
      </c>
      <c r="GE481" s="631">
        <f t="shared" si="926"/>
        <v>0</v>
      </c>
      <c r="GF481" s="631">
        <f t="shared" si="926"/>
        <v>0</v>
      </c>
      <c r="GG481" s="631">
        <f t="shared" si="926"/>
        <v>0</v>
      </c>
      <c r="GH481" s="631">
        <f t="shared" si="926"/>
        <v>0</v>
      </c>
      <c r="GI481" s="631">
        <f t="shared" si="947"/>
        <v>0</v>
      </c>
      <c r="GJ481" s="631">
        <f t="shared" si="947"/>
        <v>0</v>
      </c>
      <c r="GK481" s="631">
        <f t="shared" si="947"/>
        <v>0</v>
      </c>
      <c r="GL481" s="631">
        <f t="shared" si="947"/>
        <v>0</v>
      </c>
      <c r="GM481" s="631">
        <f t="shared" si="947"/>
        <v>0</v>
      </c>
      <c r="GN481" s="631">
        <f t="shared" si="947"/>
        <v>0</v>
      </c>
      <c r="GO481" s="631"/>
      <c r="GP481" s="631">
        <f t="shared" si="925"/>
        <v>0</v>
      </c>
      <c r="GQ481" s="631">
        <f t="shared" si="925"/>
        <v>0</v>
      </c>
      <c r="GR481" s="631">
        <f t="shared" si="925"/>
        <v>0</v>
      </c>
      <c r="GS481" s="631">
        <f t="shared" si="925"/>
        <v>0</v>
      </c>
      <c r="GT481" s="631">
        <f t="shared" si="925"/>
        <v>0</v>
      </c>
      <c r="GU481" s="631">
        <f t="shared" si="925"/>
        <v>0</v>
      </c>
      <c r="GV481" s="631">
        <f t="shared" si="925"/>
        <v>0</v>
      </c>
      <c r="GW481" s="631">
        <f t="shared" si="925"/>
        <v>0</v>
      </c>
      <c r="GX481" s="631">
        <f t="shared" si="925"/>
        <v>0</v>
      </c>
      <c r="GY481" s="631">
        <f t="shared" si="925"/>
        <v>0</v>
      </c>
      <c r="GZ481" s="631">
        <f t="shared" si="925"/>
        <v>0</v>
      </c>
      <c r="HA481" s="631">
        <f t="shared" si="925"/>
        <v>0</v>
      </c>
      <c r="HB481" s="631">
        <f t="shared" si="925"/>
        <v>0</v>
      </c>
      <c r="HC481" s="631">
        <f t="shared" si="925"/>
        <v>0</v>
      </c>
      <c r="HD481" s="631">
        <f t="shared" si="925"/>
        <v>0</v>
      </c>
      <c r="HE481" s="631">
        <f t="shared" si="878"/>
        <v>0</v>
      </c>
      <c r="HF481" s="631">
        <f t="shared" si="878"/>
        <v>0</v>
      </c>
      <c r="HG481" s="631">
        <f t="shared" si="878"/>
        <v>0</v>
      </c>
      <c r="HH481" s="631">
        <f t="shared" si="878"/>
        <v>0</v>
      </c>
      <c r="HI481" s="631">
        <f t="shared" si="921"/>
        <v>0</v>
      </c>
      <c r="HJ481" s="631">
        <f t="shared" si="921"/>
        <v>0</v>
      </c>
      <c r="HK481" s="631">
        <f t="shared" si="921"/>
        <v>0</v>
      </c>
      <c r="HL481" s="631">
        <f t="shared" si="921"/>
        <v>0</v>
      </c>
      <c r="HM481" s="631">
        <f t="shared" si="921"/>
        <v>0</v>
      </c>
      <c r="HN481" s="631">
        <f t="shared" si="921"/>
        <v>0</v>
      </c>
      <c r="HO481" s="631">
        <f t="shared" si="921"/>
        <v>0</v>
      </c>
      <c r="HP481" s="631">
        <f t="shared" si="921"/>
        <v>0</v>
      </c>
      <c r="HQ481" s="631">
        <f t="shared" si="921"/>
        <v>0</v>
      </c>
      <c r="HR481" s="631">
        <f t="shared" si="835"/>
        <v>0</v>
      </c>
      <c r="HS481" s="631">
        <f t="shared" si="835"/>
        <v>0</v>
      </c>
      <c r="HT481" s="631">
        <f t="shared" si="835"/>
        <v>0</v>
      </c>
      <c r="HU481" s="631">
        <f t="shared" si="835"/>
        <v>0</v>
      </c>
      <c r="HV481" s="631">
        <f t="shared" si="927"/>
        <v>0</v>
      </c>
      <c r="HW481" s="631">
        <f t="shared" si="927"/>
        <v>0</v>
      </c>
      <c r="HX481" s="631">
        <f t="shared" si="927"/>
        <v>0</v>
      </c>
      <c r="HY481" s="631">
        <f t="shared" si="927"/>
        <v>0</v>
      </c>
      <c r="HZ481" s="631">
        <f t="shared" si="927"/>
        <v>0</v>
      </c>
      <c r="IA481" s="631">
        <f t="shared" si="927"/>
        <v>0</v>
      </c>
      <c r="IB481" s="631">
        <f t="shared" si="927"/>
        <v>0</v>
      </c>
      <c r="IC481" s="631">
        <f t="shared" si="927"/>
        <v>0</v>
      </c>
      <c r="ID481" s="631">
        <f t="shared" si="927"/>
        <v>0</v>
      </c>
      <c r="IE481" s="631">
        <f t="shared" si="927"/>
        <v>0</v>
      </c>
      <c r="IF481" s="631">
        <f t="shared" si="927"/>
        <v>0</v>
      </c>
      <c r="IG481" s="631">
        <f t="shared" si="927"/>
        <v>0</v>
      </c>
      <c r="IH481" s="631">
        <f t="shared" si="927"/>
        <v>0</v>
      </c>
      <c r="II481" s="631">
        <f t="shared" si="927"/>
        <v>0</v>
      </c>
      <c r="IJ481" s="631">
        <f t="shared" si="927"/>
        <v>0</v>
      </c>
      <c r="IK481" s="631">
        <f t="shared" si="927"/>
        <v>0</v>
      </c>
      <c r="IL481" s="631">
        <f t="shared" si="948"/>
        <v>0</v>
      </c>
      <c r="IM481" s="631">
        <f t="shared" si="948"/>
        <v>0</v>
      </c>
      <c r="IN481" s="631">
        <f t="shared" si="948"/>
        <v>0</v>
      </c>
      <c r="IO481" s="631">
        <f t="shared" si="948"/>
        <v>0</v>
      </c>
      <c r="IP481" s="631">
        <f t="shared" si="948"/>
        <v>0</v>
      </c>
      <c r="IQ481" s="631">
        <f t="shared" si="948"/>
        <v>0</v>
      </c>
      <c r="IR481" s="631">
        <f t="shared" si="948"/>
        <v>0</v>
      </c>
      <c r="IS481" s="631">
        <f t="shared" si="948"/>
        <v>0</v>
      </c>
      <c r="IT481" s="631"/>
      <c r="IU481" s="631">
        <f t="shared" ref="IU481:JD490" si="950">IF($A481=IU$60,$M481,0)</f>
        <v>0</v>
      </c>
      <c r="IV481" s="631">
        <f t="shared" si="950"/>
        <v>0</v>
      </c>
      <c r="IW481" s="631">
        <f t="shared" si="950"/>
        <v>0</v>
      </c>
      <c r="IX481" s="631">
        <f t="shared" si="950"/>
        <v>0</v>
      </c>
      <c r="IY481" s="631">
        <f t="shared" si="950"/>
        <v>0</v>
      </c>
      <c r="IZ481" s="631">
        <f t="shared" si="950"/>
        <v>0</v>
      </c>
      <c r="JA481" s="631">
        <f t="shared" si="950"/>
        <v>0</v>
      </c>
      <c r="JB481" s="631">
        <f t="shared" si="950"/>
        <v>0</v>
      </c>
      <c r="JC481" s="631">
        <f t="shared" si="950"/>
        <v>0</v>
      </c>
      <c r="JD481" s="631">
        <f t="shared" si="950"/>
        <v>0</v>
      </c>
      <c r="JE481" s="631">
        <f t="shared" ref="JE481:JN490" si="951">IF($A481=JE$60,$M481,0)</f>
        <v>0</v>
      </c>
      <c r="JF481" s="631">
        <f t="shared" si="951"/>
        <v>0</v>
      </c>
      <c r="JG481" s="631">
        <f t="shared" si="951"/>
        <v>0</v>
      </c>
      <c r="JH481" s="631">
        <f t="shared" si="951"/>
        <v>0</v>
      </c>
      <c r="JI481" s="631">
        <f t="shared" si="951"/>
        <v>0</v>
      </c>
      <c r="JJ481" s="631">
        <f t="shared" si="951"/>
        <v>0</v>
      </c>
      <c r="JK481" s="631">
        <f t="shared" si="951"/>
        <v>0</v>
      </c>
      <c r="JL481" s="631">
        <f t="shared" si="951"/>
        <v>0</v>
      </c>
      <c r="JM481" s="631">
        <f t="shared" si="951"/>
        <v>0</v>
      </c>
      <c r="JN481" s="631">
        <f t="shared" si="951"/>
        <v>0</v>
      </c>
      <c r="JO481" s="631">
        <f t="shared" ref="JO481:JX490" si="952">IF($A481=JO$60,$M481,0)</f>
        <v>0</v>
      </c>
      <c r="JP481" s="631">
        <f t="shared" si="952"/>
        <v>0</v>
      </c>
      <c r="JQ481" s="631">
        <f t="shared" si="952"/>
        <v>0</v>
      </c>
      <c r="JR481" s="631">
        <f t="shared" si="952"/>
        <v>0</v>
      </c>
      <c r="JS481" s="631">
        <f t="shared" si="952"/>
        <v>0</v>
      </c>
      <c r="JT481" s="631">
        <f t="shared" si="952"/>
        <v>0</v>
      </c>
      <c r="JU481" s="631">
        <f t="shared" si="952"/>
        <v>0</v>
      </c>
      <c r="JV481" s="631">
        <f t="shared" si="952"/>
        <v>0</v>
      </c>
      <c r="JW481" s="631">
        <f t="shared" si="952"/>
        <v>0</v>
      </c>
      <c r="JX481" s="631">
        <f t="shared" si="952"/>
        <v>0</v>
      </c>
      <c r="JY481" s="631">
        <f t="shared" ref="JY481:KH490" si="953">IF($A481=JY$60,$M481,0)</f>
        <v>0</v>
      </c>
      <c r="JZ481" s="631">
        <f t="shared" si="953"/>
        <v>0</v>
      </c>
      <c r="KA481" s="631">
        <f t="shared" si="953"/>
        <v>0</v>
      </c>
      <c r="KB481" s="631">
        <f t="shared" si="953"/>
        <v>0</v>
      </c>
      <c r="KC481" s="631">
        <f t="shared" si="953"/>
        <v>0</v>
      </c>
      <c r="KD481" s="631">
        <f t="shared" si="953"/>
        <v>0</v>
      </c>
      <c r="KE481" s="631">
        <f t="shared" si="953"/>
        <v>0</v>
      </c>
      <c r="KF481" s="631">
        <f t="shared" si="953"/>
        <v>0</v>
      </c>
      <c r="KG481" s="631">
        <f t="shared" si="953"/>
        <v>0</v>
      </c>
      <c r="KH481" s="631">
        <f t="shared" si="953"/>
        <v>0</v>
      </c>
      <c r="KI481" s="631">
        <f t="shared" ref="KI481:KR490" si="954">IF($A481=KI$60,$M481,0)</f>
        <v>0</v>
      </c>
      <c r="KJ481" s="631">
        <f t="shared" si="954"/>
        <v>0</v>
      </c>
      <c r="KK481" s="631">
        <f t="shared" si="954"/>
        <v>0</v>
      </c>
      <c r="KL481" s="631">
        <f t="shared" si="954"/>
        <v>0</v>
      </c>
      <c r="KM481" s="631">
        <f t="shared" si="954"/>
        <v>0</v>
      </c>
      <c r="KN481" s="631">
        <f t="shared" si="954"/>
        <v>0</v>
      </c>
      <c r="KO481" s="631">
        <f t="shared" si="954"/>
        <v>0</v>
      </c>
      <c r="KP481" s="631">
        <f t="shared" si="954"/>
        <v>0</v>
      </c>
      <c r="KQ481" s="631">
        <f t="shared" si="954"/>
        <v>0</v>
      </c>
      <c r="KR481" s="631">
        <f t="shared" si="954"/>
        <v>0</v>
      </c>
      <c r="KS481" s="631">
        <f t="shared" ref="KS481:KX490" si="955">IF($A481=KS$60,$M481,0)</f>
        <v>0</v>
      </c>
      <c r="KT481" s="631">
        <f t="shared" si="955"/>
        <v>0</v>
      </c>
      <c r="KU481" s="631">
        <f t="shared" si="955"/>
        <v>0</v>
      </c>
      <c r="KV481" s="631">
        <f t="shared" si="955"/>
        <v>0</v>
      </c>
      <c r="KW481" s="631">
        <f t="shared" si="955"/>
        <v>0</v>
      </c>
      <c r="KX481" s="631">
        <f t="shared" si="955"/>
        <v>0</v>
      </c>
      <c r="KY481" s="631"/>
      <c r="KZ481" s="631">
        <f t="shared" ref="KZ481:LI490" si="956">IF($A481=KZ$60,$N481,0)</f>
        <v>0</v>
      </c>
      <c r="LA481" s="631">
        <f t="shared" si="956"/>
        <v>0</v>
      </c>
      <c r="LB481" s="631">
        <f t="shared" si="956"/>
        <v>0</v>
      </c>
      <c r="LC481" s="631">
        <f t="shared" si="956"/>
        <v>0</v>
      </c>
      <c r="LD481" s="631">
        <f t="shared" si="956"/>
        <v>0</v>
      </c>
      <c r="LE481" s="631">
        <f t="shared" si="956"/>
        <v>0</v>
      </c>
      <c r="LF481" s="631">
        <f t="shared" si="956"/>
        <v>0</v>
      </c>
      <c r="LG481" s="631">
        <f t="shared" si="956"/>
        <v>0</v>
      </c>
      <c r="LH481" s="631">
        <f t="shared" si="956"/>
        <v>0</v>
      </c>
      <c r="LI481" s="631">
        <f t="shared" si="956"/>
        <v>0</v>
      </c>
      <c r="LJ481" s="631">
        <f t="shared" ref="LJ481:LS490" si="957">IF($A481=LJ$60,$N481,0)</f>
        <v>0</v>
      </c>
      <c r="LK481" s="631">
        <f t="shared" si="957"/>
        <v>0</v>
      </c>
      <c r="LL481" s="631">
        <f t="shared" si="957"/>
        <v>0</v>
      </c>
      <c r="LM481" s="631">
        <f t="shared" si="957"/>
        <v>0</v>
      </c>
      <c r="LN481" s="631">
        <f t="shared" si="957"/>
        <v>0</v>
      </c>
      <c r="LO481" s="631">
        <f t="shared" si="957"/>
        <v>0</v>
      </c>
      <c r="LP481" s="631">
        <f t="shared" si="957"/>
        <v>0</v>
      </c>
      <c r="LQ481" s="631">
        <f t="shared" si="957"/>
        <v>0</v>
      </c>
      <c r="LR481" s="631">
        <f t="shared" si="957"/>
        <v>0</v>
      </c>
      <c r="LS481" s="631">
        <f t="shared" si="957"/>
        <v>0</v>
      </c>
      <c r="LT481" s="631">
        <f t="shared" ref="LT481:MC490" si="958">IF($A481=LT$60,$N481,0)</f>
        <v>0</v>
      </c>
      <c r="LU481" s="631">
        <f t="shared" si="958"/>
        <v>0</v>
      </c>
      <c r="LV481" s="631">
        <f t="shared" si="958"/>
        <v>0</v>
      </c>
      <c r="LW481" s="631">
        <f t="shared" si="958"/>
        <v>0</v>
      </c>
      <c r="LX481" s="631">
        <f t="shared" si="958"/>
        <v>0</v>
      </c>
      <c r="LY481" s="631">
        <f t="shared" si="958"/>
        <v>0</v>
      </c>
      <c r="LZ481" s="631">
        <f t="shared" si="958"/>
        <v>0</v>
      </c>
      <c r="MA481" s="631">
        <f t="shared" si="958"/>
        <v>0</v>
      </c>
      <c r="MB481" s="631">
        <f t="shared" si="958"/>
        <v>0</v>
      </c>
      <c r="MC481" s="631">
        <f t="shared" si="958"/>
        <v>0</v>
      </c>
      <c r="MD481" s="631">
        <f t="shared" ref="MD481:MM490" si="959">IF($A481=MD$60,$N481,0)</f>
        <v>0</v>
      </c>
      <c r="ME481" s="631">
        <f t="shared" si="959"/>
        <v>0</v>
      </c>
      <c r="MF481" s="631">
        <f t="shared" si="959"/>
        <v>0</v>
      </c>
      <c r="MG481" s="631">
        <f t="shared" si="959"/>
        <v>0</v>
      </c>
      <c r="MH481" s="631">
        <f t="shared" si="959"/>
        <v>0</v>
      </c>
      <c r="MI481" s="631">
        <f t="shared" si="959"/>
        <v>0</v>
      </c>
      <c r="MJ481" s="631">
        <f t="shared" si="959"/>
        <v>0</v>
      </c>
      <c r="MK481" s="631">
        <f t="shared" si="959"/>
        <v>0</v>
      </c>
      <c r="ML481" s="631">
        <f t="shared" si="959"/>
        <v>0</v>
      </c>
      <c r="MM481" s="631">
        <f t="shared" si="959"/>
        <v>0</v>
      </c>
      <c r="MN481" s="631">
        <f t="shared" ref="MN481:MW490" si="960">IF($A481=MN$60,$N481,0)</f>
        <v>0</v>
      </c>
      <c r="MO481" s="631">
        <f t="shared" si="960"/>
        <v>0</v>
      </c>
      <c r="MP481" s="631">
        <f t="shared" si="960"/>
        <v>0</v>
      </c>
      <c r="MQ481" s="631">
        <f t="shared" si="960"/>
        <v>0</v>
      </c>
      <c r="MR481" s="631">
        <f t="shared" si="960"/>
        <v>0</v>
      </c>
      <c r="MS481" s="631">
        <f t="shared" si="960"/>
        <v>0</v>
      </c>
      <c r="MT481" s="631">
        <f t="shared" si="960"/>
        <v>0</v>
      </c>
      <c r="MU481" s="631">
        <f t="shared" si="960"/>
        <v>0</v>
      </c>
      <c r="MV481" s="631">
        <f t="shared" si="960"/>
        <v>0</v>
      </c>
      <c r="MW481" s="631">
        <f t="shared" si="960"/>
        <v>0</v>
      </c>
      <c r="MX481" s="631">
        <f t="shared" ref="MX481:NC490" si="961">IF($A481=MX$60,$N481,0)</f>
        <v>0</v>
      </c>
      <c r="MY481" s="631">
        <f t="shared" si="961"/>
        <v>0</v>
      </c>
      <c r="MZ481" s="631">
        <f t="shared" si="961"/>
        <v>0</v>
      </c>
      <c r="NA481" s="631">
        <f t="shared" si="961"/>
        <v>0</v>
      </c>
      <c r="NB481" s="631">
        <f t="shared" si="961"/>
        <v>0</v>
      </c>
      <c r="NC481" s="631">
        <f t="shared" si="961"/>
        <v>0</v>
      </c>
    </row>
    <row r="482" spans="1:367" hidden="1">
      <c r="A482" s="504"/>
      <c r="B482" s="504"/>
      <c r="C482" s="497"/>
      <c r="D482" s="497"/>
      <c r="E482" s="362">
        <f t="shared" si="916"/>
        <v>0</v>
      </c>
      <c r="F482" s="363">
        <f t="shared" si="917"/>
        <v>0</v>
      </c>
      <c r="G482" s="498">
        <f>E482*Dichtheden!$V$70</f>
        <v>0</v>
      </c>
      <c r="H482" s="499">
        <f>IF(C482=0,0,ROUND(IF((G482/2)/Dichtheden!$C$3&lt;1,1,(G482/2)/Dichtheden!$C$3),0))</f>
        <v>0</v>
      </c>
      <c r="I482" s="498">
        <f>E482*Dichtheden!$AJ$70</f>
        <v>0</v>
      </c>
      <c r="J482" s="499">
        <f>IF(C482=0,0,ROUND(IF((I482/2)/Dichtheden!$D$3&lt;1,1,(I482/2)/Dichtheden!$D$3),0))</f>
        <v>0</v>
      </c>
      <c r="K482" s="498">
        <f t="shared" si="918"/>
        <v>0</v>
      </c>
      <c r="L482" s="500">
        <f t="shared" si="920"/>
        <v>0</v>
      </c>
      <c r="M482" s="498">
        <f>IF(D482=0,0,IF((D482*Dichtheden!$G$4)&lt;25,25,D482*Dichtheden!$G$4))</f>
        <v>0</v>
      </c>
      <c r="N482" s="499">
        <f>D482*Dichtheden!$H$4</f>
        <v>0</v>
      </c>
      <c r="O482" s="501"/>
      <c r="P482" s="501"/>
      <c r="Q482" s="502">
        <f>E482*Dichtheden!$AS$68</f>
        <v>0</v>
      </c>
      <c r="R482" s="495">
        <f>IF(Q482=0,0,ROUND(IF((Q482/2)/Dichtheden!$C$3&lt;1,1,(Q482/2)/Dichtheden!$C$3),0))</f>
        <v>0</v>
      </c>
      <c r="S482" s="502">
        <f>E482*Dichtheden!$AY$68</f>
        <v>0</v>
      </c>
      <c r="T482" s="495">
        <f>IF(Q482=0,0,ROUND(IF((S482/2)/Dichtheden!$D$3&lt;1,1,(S482/2)/Dichtheden!$D$3),0))</f>
        <v>0</v>
      </c>
      <c r="U482" s="502">
        <f>D482*Dichtheden!$G$5</f>
        <v>0</v>
      </c>
      <c r="V482" s="502">
        <f>D482*Dichtheden!$H$5</f>
        <v>0</v>
      </c>
      <c r="X482" s="630"/>
      <c r="AA482" s="628">
        <f t="shared" si="941"/>
        <v>0</v>
      </c>
      <c r="AB482" s="628">
        <f t="shared" si="941"/>
        <v>0</v>
      </c>
      <c r="AC482" s="628">
        <f t="shared" si="941"/>
        <v>0</v>
      </c>
      <c r="AD482" s="628">
        <f t="shared" si="941"/>
        <v>0</v>
      </c>
      <c r="AE482" s="628">
        <f t="shared" si="941"/>
        <v>0</v>
      </c>
      <c r="AF482" s="628">
        <f t="shared" si="941"/>
        <v>0</v>
      </c>
      <c r="AG482" s="628">
        <f t="shared" si="941"/>
        <v>0</v>
      </c>
      <c r="AH482" s="628">
        <f t="shared" si="941"/>
        <v>0</v>
      </c>
      <c r="AI482" s="628">
        <f t="shared" si="941"/>
        <v>0</v>
      </c>
      <c r="AJ482" s="628">
        <f t="shared" si="941"/>
        <v>0</v>
      </c>
      <c r="AK482" s="628">
        <f t="shared" si="941"/>
        <v>0</v>
      </c>
      <c r="AL482" s="628">
        <f t="shared" si="941"/>
        <v>0</v>
      </c>
      <c r="AM482" s="628">
        <f t="shared" si="941"/>
        <v>0</v>
      </c>
      <c r="AN482" s="628">
        <f t="shared" si="941"/>
        <v>0</v>
      </c>
      <c r="AO482" s="628">
        <f t="shared" si="941"/>
        <v>0</v>
      </c>
      <c r="AP482" s="628">
        <f t="shared" si="941"/>
        <v>0</v>
      </c>
      <c r="AQ482" s="628">
        <f t="shared" si="922"/>
        <v>0</v>
      </c>
      <c r="AR482" s="628">
        <f t="shared" si="922"/>
        <v>0</v>
      </c>
      <c r="AS482" s="628">
        <f t="shared" si="922"/>
        <v>0</v>
      </c>
      <c r="AT482" s="628">
        <f t="shared" si="922"/>
        <v>0</v>
      </c>
      <c r="AU482" s="628">
        <f t="shared" si="922"/>
        <v>0</v>
      </c>
      <c r="AV482" s="628">
        <f t="shared" si="922"/>
        <v>0</v>
      </c>
      <c r="AW482" s="628">
        <f t="shared" si="922"/>
        <v>0</v>
      </c>
      <c r="AX482" s="628">
        <f t="shared" si="922"/>
        <v>0</v>
      </c>
      <c r="AY482" s="628">
        <f t="shared" si="922"/>
        <v>0</v>
      </c>
      <c r="AZ482" s="628">
        <f t="shared" si="922"/>
        <v>0</v>
      </c>
      <c r="BA482" s="628">
        <f t="shared" si="922"/>
        <v>0</v>
      </c>
      <c r="BB482" s="628">
        <f t="shared" si="922"/>
        <v>0</v>
      </c>
      <c r="BC482" s="628">
        <f t="shared" si="922"/>
        <v>0</v>
      </c>
      <c r="BD482" s="628">
        <f t="shared" si="922"/>
        <v>0</v>
      </c>
      <c r="BE482" s="628">
        <f t="shared" si="922"/>
        <v>0</v>
      </c>
      <c r="BF482" s="628">
        <f t="shared" si="922"/>
        <v>0</v>
      </c>
      <c r="BG482" s="628">
        <f t="shared" si="942"/>
        <v>0</v>
      </c>
      <c r="BH482" s="628">
        <f t="shared" si="942"/>
        <v>0</v>
      </c>
      <c r="BI482" s="628">
        <f t="shared" si="942"/>
        <v>0</v>
      </c>
      <c r="BJ482" s="628">
        <f t="shared" si="942"/>
        <v>0</v>
      </c>
      <c r="BK482" s="628">
        <f t="shared" si="942"/>
        <v>0</v>
      </c>
      <c r="BL482" s="628">
        <f t="shared" si="942"/>
        <v>0</v>
      </c>
      <c r="BM482" s="628">
        <f t="shared" si="942"/>
        <v>0</v>
      </c>
      <c r="BN482" s="628">
        <f t="shared" si="942"/>
        <v>0</v>
      </c>
      <c r="BO482" s="628">
        <f t="shared" si="942"/>
        <v>0</v>
      </c>
      <c r="BP482" s="628">
        <f t="shared" si="942"/>
        <v>0</v>
      </c>
      <c r="BQ482" s="628">
        <f t="shared" si="942"/>
        <v>0</v>
      </c>
      <c r="BR482" s="628">
        <f t="shared" si="942"/>
        <v>0</v>
      </c>
      <c r="BS482" s="628">
        <f t="shared" si="942"/>
        <v>0</v>
      </c>
      <c r="BT482" s="628">
        <f t="shared" si="942"/>
        <v>0</v>
      </c>
      <c r="BU482" s="628">
        <f t="shared" si="942"/>
        <v>0</v>
      </c>
      <c r="BV482" s="628">
        <f t="shared" si="942"/>
        <v>0</v>
      </c>
      <c r="BW482" s="628">
        <f t="shared" si="943"/>
        <v>0</v>
      </c>
      <c r="BX482" s="628">
        <f t="shared" si="943"/>
        <v>0</v>
      </c>
      <c r="BY482" s="628">
        <f t="shared" si="943"/>
        <v>0</v>
      </c>
      <c r="BZ482" s="628">
        <f t="shared" si="943"/>
        <v>0</v>
      </c>
      <c r="CA482" s="628">
        <f t="shared" si="943"/>
        <v>0</v>
      </c>
      <c r="CB482" s="628">
        <f t="shared" si="943"/>
        <v>0</v>
      </c>
      <c r="CC482" s="628">
        <f t="shared" si="943"/>
        <v>0</v>
      </c>
      <c r="CD482" s="628">
        <f t="shared" si="943"/>
        <v>0</v>
      </c>
      <c r="CE482" s="628"/>
      <c r="CF482" s="628">
        <f t="shared" si="944"/>
        <v>0</v>
      </c>
      <c r="CG482" s="628">
        <f t="shared" si="944"/>
        <v>0</v>
      </c>
      <c r="CH482" s="628">
        <f t="shared" si="944"/>
        <v>0</v>
      </c>
      <c r="CI482" s="628">
        <f t="shared" si="944"/>
        <v>0</v>
      </c>
      <c r="CJ482" s="628">
        <f t="shared" si="944"/>
        <v>0</v>
      </c>
      <c r="CK482" s="628">
        <f t="shared" si="944"/>
        <v>0</v>
      </c>
      <c r="CL482" s="628">
        <f t="shared" si="944"/>
        <v>0</v>
      </c>
      <c r="CM482" s="628">
        <f t="shared" si="944"/>
        <v>0</v>
      </c>
      <c r="CN482" s="628">
        <f t="shared" si="944"/>
        <v>0</v>
      </c>
      <c r="CO482" s="628">
        <f t="shared" si="944"/>
        <v>0</v>
      </c>
      <c r="CP482" s="628">
        <f t="shared" si="944"/>
        <v>0</v>
      </c>
      <c r="CQ482" s="628">
        <f t="shared" si="944"/>
        <v>0</v>
      </c>
      <c r="CR482" s="628">
        <f t="shared" si="944"/>
        <v>0</v>
      </c>
      <c r="CS482" s="628">
        <f t="shared" si="944"/>
        <v>0</v>
      </c>
      <c r="CT482" s="628">
        <f t="shared" si="944"/>
        <v>0</v>
      </c>
      <c r="CU482" s="628">
        <f t="shared" si="944"/>
        <v>0</v>
      </c>
      <c r="CV482" s="628">
        <f t="shared" si="923"/>
        <v>0</v>
      </c>
      <c r="CW482" s="628">
        <f t="shared" si="923"/>
        <v>0</v>
      </c>
      <c r="CX482" s="628">
        <f t="shared" si="923"/>
        <v>0</v>
      </c>
      <c r="CY482" s="628">
        <f t="shared" si="923"/>
        <v>0</v>
      </c>
      <c r="CZ482" s="628">
        <f t="shared" si="923"/>
        <v>0</v>
      </c>
      <c r="DA482" s="628">
        <f t="shared" si="923"/>
        <v>0</v>
      </c>
      <c r="DB482" s="628">
        <f t="shared" si="923"/>
        <v>0</v>
      </c>
      <c r="DC482" s="628">
        <f t="shared" si="923"/>
        <v>0</v>
      </c>
      <c r="DD482" s="628">
        <f t="shared" si="923"/>
        <v>0</v>
      </c>
      <c r="DE482" s="628">
        <f t="shared" si="923"/>
        <v>0</v>
      </c>
      <c r="DF482" s="628">
        <f t="shared" si="923"/>
        <v>0</v>
      </c>
      <c r="DG482" s="628">
        <f t="shared" si="923"/>
        <v>0</v>
      </c>
      <c r="DH482" s="628">
        <f t="shared" si="923"/>
        <v>0</v>
      </c>
      <c r="DI482" s="628">
        <f t="shared" si="923"/>
        <v>0</v>
      </c>
      <c r="DJ482" s="628">
        <f t="shared" si="923"/>
        <v>0</v>
      </c>
      <c r="DK482" s="628">
        <f t="shared" si="923"/>
        <v>0</v>
      </c>
      <c r="DL482" s="628">
        <f t="shared" si="945"/>
        <v>0</v>
      </c>
      <c r="DM482" s="628">
        <f t="shared" si="945"/>
        <v>0</v>
      </c>
      <c r="DN482" s="628">
        <f t="shared" si="945"/>
        <v>0</v>
      </c>
      <c r="DO482" s="628">
        <f t="shared" si="945"/>
        <v>0</v>
      </c>
      <c r="DP482" s="628">
        <f t="shared" si="945"/>
        <v>0</v>
      </c>
      <c r="DQ482" s="628">
        <f t="shared" si="945"/>
        <v>0</v>
      </c>
      <c r="DR482" s="628">
        <f t="shared" si="945"/>
        <v>0</v>
      </c>
      <c r="DS482" s="628">
        <f t="shared" si="945"/>
        <v>0</v>
      </c>
      <c r="DT482" s="628">
        <f t="shared" si="945"/>
        <v>0</v>
      </c>
      <c r="DU482" s="628">
        <f t="shared" si="945"/>
        <v>0</v>
      </c>
      <c r="DV482" s="628">
        <f t="shared" si="945"/>
        <v>0</v>
      </c>
      <c r="DW482" s="628">
        <f t="shared" si="945"/>
        <v>0</v>
      </c>
      <c r="DX482" s="628">
        <f t="shared" si="945"/>
        <v>0</v>
      </c>
      <c r="DY482" s="628">
        <f t="shared" si="945"/>
        <v>0</v>
      </c>
      <c r="DZ482" s="628">
        <f t="shared" si="945"/>
        <v>0</v>
      </c>
      <c r="EA482" s="628">
        <f t="shared" si="945"/>
        <v>0</v>
      </c>
      <c r="EB482" s="628">
        <f t="shared" si="946"/>
        <v>0</v>
      </c>
      <c r="EC482" s="628">
        <f t="shared" si="946"/>
        <v>0</v>
      </c>
      <c r="ED482" s="628">
        <f t="shared" si="946"/>
        <v>0</v>
      </c>
      <c r="EE482" s="628">
        <f t="shared" si="946"/>
        <v>0</v>
      </c>
      <c r="EF482" s="628">
        <f t="shared" si="946"/>
        <v>0</v>
      </c>
      <c r="EG482" s="628">
        <f t="shared" si="946"/>
        <v>0</v>
      </c>
      <c r="EH482" s="628">
        <f t="shared" si="946"/>
        <v>0</v>
      </c>
      <c r="EI482" s="628">
        <f t="shared" si="946"/>
        <v>0</v>
      </c>
      <c r="EJ482" s="631"/>
      <c r="EK482" s="631">
        <f t="shared" si="924"/>
        <v>0</v>
      </c>
      <c r="EL482" s="631">
        <f t="shared" si="924"/>
        <v>0</v>
      </c>
      <c r="EM482" s="631">
        <f t="shared" si="924"/>
        <v>0</v>
      </c>
      <c r="EN482" s="631">
        <f t="shared" si="924"/>
        <v>0</v>
      </c>
      <c r="EO482" s="631">
        <f t="shared" si="924"/>
        <v>0</v>
      </c>
      <c r="EP482" s="631">
        <f t="shared" si="924"/>
        <v>0</v>
      </c>
      <c r="EQ482" s="631">
        <f t="shared" si="924"/>
        <v>0</v>
      </c>
      <c r="ER482" s="631">
        <f t="shared" si="924"/>
        <v>0</v>
      </c>
      <c r="ES482" s="631">
        <f t="shared" si="924"/>
        <v>0</v>
      </c>
      <c r="ET482" s="631">
        <f t="shared" si="924"/>
        <v>0</v>
      </c>
      <c r="EU482" s="631">
        <f t="shared" si="924"/>
        <v>0</v>
      </c>
      <c r="EV482" s="631">
        <f t="shared" si="924"/>
        <v>0</v>
      </c>
      <c r="EW482" s="631">
        <f t="shared" si="924"/>
        <v>0</v>
      </c>
      <c r="EX482" s="631">
        <f t="shared" si="924"/>
        <v>0</v>
      </c>
      <c r="EY482" s="631">
        <f t="shared" si="924"/>
        <v>0</v>
      </c>
      <c r="EZ482" s="631">
        <f t="shared" si="924"/>
        <v>0</v>
      </c>
      <c r="FA482" s="631">
        <f t="shared" si="919"/>
        <v>0</v>
      </c>
      <c r="FB482" s="631">
        <f t="shared" si="919"/>
        <v>0</v>
      </c>
      <c r="FC482" s="631">
        <f t="shared" si="919"/>
        <v>0</v>
      </c>
      <c r="FD482" s="631">
        <f t="shared" si="928"/>
        <v>0</v>
      </c>
      <c r="FE482" s="631">
        <f t="shared" si="928"/>
        <v>0</v>
      </c>
      <c r="FF482" s="631">
        <f t="shared" si="928"/>
        <v>0</v>
      </c>
      <c r="FG482" s="631">
        <f t="shared" si="928"/>
        <v>0</v>
      </c>
      <c r="FH482" s="631">
        <f t="shared" si="928"/>
        <v>0</v>
      </c>
      <c r="FI482" s="631">
        <f t="shared" si="928"/>
        <v>0</v>
      </c>
      <c r="FJ482" s="631">
        <f t="shared" si="928"/>
        <v>0</v>
      </c>
      <c r="FK482" s="631">
        <f t="shared" si="928"/>
        <v>0</v>
      </c>
      <c r="FL482" s="631">
        <f t="shared" si="928"/>
        <v>0</v>
      </c>
      <c r="FM482" s="631">
        <f t="shared" si="928"/>
        <v>0</v>
      </c>
      <c r="FN482" s="631">
        <f t="shared" si="928"/>
        <v>0</v>
      </c>
      <c r="FO482" s="631">
        <f t="shared" si="928"/>
        <v>0</v>
      </c>
      <c r="FP482" s="631">
        <f t="shared" si="928"/>
        <v>0</v>
      </c>
      <c r="FQ482" s="631">
        <f t="shared" si="928"/>
        <v>0</v>
      </c>
      <c r="FR482" s="631">
        <f t="shared" si="928"/>
        <v>0</v>
      </c>
      <c r="FS482" s="631">
        <f t="shared" si="928"/>
        <v>0</v>
      </c>
      <c r="FT482" s="631">
        <f t="shared" si="881"/>
        <v>0</v>
      </c>
      <c r="FU482" s="631">
        <f t="shared" si="881"/>
        <v>0</v>
      </c>
      <c r="FV482" s="631">
        <f t="shared" si="949"/>
        <v>0</v>
      </c>
      <c r="FW482" s="631">
        <f t="shared" si="949"/>
        <v>0</v>
      </c>
      <c r="FX482" s="631">
        <f t="shared" si="949"/>
        <v>0</v>
      </c>
      <c r="FY482" s="631">
        <f t="shared" si="949"/>
        <v>0</v>
      </c>
      <c r="FZ482" s="631">
        <f t="shared" si="949"/>
        <v>0</v>
      </c>
      <c r="GA482" s="631">
        <f t="shared" si="949"/>
        <v>0</v>
      </c>
      <c r="GB482" s="631">
        <f t="shared" si="949"/>
        <v>0</v>
      </c>
      <c r="GC482" s="631">
        <f t="shared" si="949"/>
        <v>0</v>
      </c>
      <c r="GD482" s="631">
        <f t="shared" si="926"/>
        <v>0</v>
      </c>
      <c r="GE482" s="631">
        <f t="shared" si="926"/>
        <v>0</v>
      </c>
      <c r="GF482" s="631">
        <f t="shared" si="926"/>
        <v>0</v>
      </c>
      <c r="GG482" s="631">
        <f t="shared" si="926"/>
        <v>0</v>
      </c>
      <c r="GH482" s="631">
        <f t="shared" si="926"/>
        <v>0</v>
      </c>
      <c r="GI482" s="631">
        <f t="shared" si="947"/>
        <v>0</v>
      </c>
      <c r="GJ482" s="631">
        <f t="shared" si="947"/>
        <v>0</v>
      </c>
      <c r="GK482" s="631">
        <f t="shared" si="947"/>
        <v>0</v>
      </c>
      <c r="GL482" s="631">
        <f t="shared" si="947"/>
        <v>0</v>
      </c>
      <c r="GM482" s="631">
        <f t="shared" si="947"/>
        <v>0</v>
      </c>
      <c r="GN482" s="631">
        <f t="shared" si="947"/>
        <v>0</v>
      </c>
      <c r="GO482" s="631"/>
      <c r="GP482" s="631">
        <f t="shared" si="925"/>
        <v>0</v>
      </c>
      <c r="GQ482" s="631">
        <f t="shared" si="925"/>
        <v>0</v>
      </c>
      <c r="GR482" s="631">
        <f t="shared" si="925"/>
        <v>0</v>
      </c>
      <c r="GS482" s="631">
        <f t="shared" si="925"/>
        <v>0</v>
      </c>
      <c r="GT482" s="631">
        <f t="shared" si="925"/>
        <v>0</v>
      </c>
      <c r="GU482" s="631">
        <f t="shared" si="925"/>
        <v>0</v>
      </c>
      <c r="GV482" s="631">
        <f t="shared" si="925"/>
        <v>0</v>
      </c>
      <c r="GW482" s="631">
        <f t="shared" si="925"/>
        <v>0</v>
      </c>
      <c r="GX482" s="631">
        <f t="shared" si="925"/>
        <v>0</v>
      </c>
      <c r="GY482" s="631">
        <f t="shared" si="925"/>
        <v>0</v>
      </c>
      <c r="GZ482" s="631">
        <f t="shared" si="925"/>
        <v>0</v>
      </c>
      <c r="HA482" s="631">
        <f t="shared" si="925"/>
        <v>0</v>
      </c>
      <c r="HB482" s="631">
        <f t="shared" si="925"/>
        <v>0</v>
      </c>
      <c r="HC482" s="631">
        <f t="shared" si="925"/>
        <v>0</v>
      </c>
      <c r="HD482" s="631">
        <f t="shared" si="925"/>
        <v>0</v>
      </c>
      <c r="HE482" s="631">
        <f t="shared" si="878"/>
        <v>0</v>
      </c>
      <c r="HF482" s="631">
        <f t="shared" si="878"/>
        <v>0</v>
      </c>
      <c r="HG482" s="631">
        <f t="shared" si="878"/>
        <v>0</v>
      </c>
      <c r="HH482" s="631">
        <f t="shared" si="878"/>
        <v>0</v>
      </c>
      <c r="HI482" s="631">
        <f t="shared" si="921"/>
        <v>0</v>
      </c>
      <c r="HJ482" s="631">
        <f t="shared" si="921"/>
        <v>0</v>
      </c>
      <c r="HK482" s="631">
        <f t="shared" si="921"/>
        <v>0</v>
      </c>
      <c r="HL482" s="631">
        <f t="shared" si="921"/>
        <v>0</v>
      </c>
      <c r="HM482" s="631">
        <f t="shared" si="921"/>
        <v>0</v>
      </c>
      <c r="HN482" s="631">
        <f t="shared" si="921"/>
        <v>0</v>
      </c>
      <c r="HO482" s="631">
        <f t="shared" si="921"/>
        <v>0</v>
      </c>
      <c r="HP482" s="631">
        <f t="shared" si="921"/>
        <v>0</v>
      </c>
      <c r="HQ482" s="631">
        <f t="shared" si="921"/>
        <v>0</v>
      </c>
      <c r="HR482" s="631">
        <f t="shared" si="835"/>
        <v>0</v>
      </c>
      <c r="HS482" s="631">
        <f t="shared" si="835"/>
        <v>0</v>
      </c>
      <c r="HT482" s="631">
        <f t="shared" si="835"/>
        <v>0</v>
      </c>
      <c r="HU482" s="631">
        <f t="shared" si="835"/>
        <v>0</v>
      </c>
      <c r="HV482" s="631">
        <f t="shared" si="927"/>
        <v>0</v>
      </c>
      <c r="HW482" s="631">
        <f t="shared" si="927"/>
        <v>0</v>
      </c>
      <c r="HX482" s="631">
        <f t="shared" si="927"/>
        <v>0</v>
      </c>
      <c r="HY482" s="631">
        <f t="shared" si="927"/>
        <v>0</v>
      </c>
      <c r="HZ482" s="631">
        <f t="shared" si="927"/>
        <v>0</v>
      </c>
      <c r="IA482" s="631">
        <f t="shared" si="927"/>
        <v>0</v>
      </c>
      <c r="IB482" s="631">
        <f t="shared" si="927"/>
        <v>0</v>
      </c>
      <c r="IC482" s="631">
        <f t="shared" si="927"/>
        <v>0</v>
      </c>
      <c r="ID482" s="631">
        <f t="shared" si="927"/>
        <v>0</v>
      </c>
      <c r="IE482" s="631">
        <f t="shared" si="927"/>
        <v>0</v>
      </c>
      <c r="IF482" s="631">
        <f t="shared" si="927"/>
        <v>0</v>
      </c>
      <c r="IG482" s="631">
        <f t="shared" si="927"/>
        <v>0</v>
      </c>
      <c r="IH482" s="631">
        <f t="shared" si="927"/>
        <v>0</v>
      </c>
      <c r="II482" s="631">
        <f t="shared" si="927"/>
        <v>0</v>
      </c>
      <c r="IJ482" s="631">
        <f t="shared" si="927"/>
        <v>0</v>
      </c>
      <c r="IK482" s="631">
        <f t="shared" si="927"/>
        <v>0</v>
      </c>
      <c r="IL482" s="631">
        <f t="shared" si="948"/>
        <v>0</v>
      </c>
      <c r="IM482" s="631">
        <f t="shared" si="948"/>
        <v>0</v>
      </c>
      <c r="IN482" s="631">
        <f t="shared" si="948"/>
        <v>0</v>
      </c>
      <c r="IO482" s="631">
        <f t="shared" si="948"/>
        <v>0</v>
      </c>
      <c r="IP482" s="631">
        <f t="shared" si="948"/>
        <v>0</v>
      </c>
      <c r="IQ482" s="631">
        <f t="shared" si="948"/>
        <v>0</v>
      </c>
      <c r="IR482" s="631">
        <f t="shared" si="948"/>
        <v>0</v>
      </c>
      <c r="IS482" s="631">
        <f t="shared" si="948"/>
        <v>0</v>
      </c>
      <c r="IT482" s="631"/>
      <c r="IU482" s="631">
        <f t="shared" si="950"/>
        <v>0</v>
      </c>
      <c r="IV482" s="631">
        <f t="shared" si="950"/>
        <v>0</v>
      </c>
      <c r="IW482" s="631">
        <f t="shared" si="950"/>
        <v>0</v>
      </c>
      <c r="IX482" s="631">
        <f t="shared" si="950"/>
        <v>0</v>
      </c>
      <c r="IY482" s="631">
        <f t="shared" si="950"/>
        <v>0</v>
      </c>
      <c r="IZ482" s="631">
        <f t="shared" si="950"/>
        <v>0</v>
      </c>
      <c r="JA482" s="631">
        <f t="shared" si="950"/>
        <v>0</v>
      </c>
      <c r="JB482" s="631">
        <f t="shared" si="950"/>
        <v>0</v>
      </c>
      <c r="JC482" s="631">
        <f t="shared" si="950"/>
        <v>0</v>
      </c>
      <c r="JD482" s="631">
        <f t="shared" si="950"/>
        <v>0</v>
      </c>
      <c r="JE482" s="631">
        <f t="shared" si="951"/>
        <v>0</v>
      </c>
      <c r="JF482" s="631">
        <f t="shared" si="951"/>
        <v>0</v>
      </c>
      <c r="JG482" s="631">
        <f t="shared" si="951"/>
        <v>0</v>
      </c>
      <c r="JH482" s="631">
        <f t="shared" si="951"/>
        <v>0</v>
      </c>
      <c r="JI482" s="631">
        <f t="shared" si="951"/>
        <v>0</v>
      </c>
      <c r="JJ482" s="631">
        <f t="shared" si="951"/>
        <v>0</v>
      </c>
      <c r="JK482" s="631">
        <f t="shared" si="951"/>
        <v>0</v>
      </c>
      <c r="JL482" s="631">
        <f t="shared" si="951"/>
        <v>0</v>
      </c>
      <c r="JM482" s="631">
        <f t="shared" si="951"/>
        <v>0</v>
      </c>
      <c r="JN482" s="631">
        <f t="shared" si="951"/>
        <v>0</v>
      </c>
      <c r="JO482" s="631">
        <f t="shared" si="952"/>
        <v>0</v>
      </c>
      <c r="JP482" s="631">
        <f t="shared" si="952"/>
        <v>0</v>
      </c>
      <c r="JQ482" s="631">
        <f t="shared" si="952"/>
        <v>0</v>
      </c>
      <c r="JR482" s="631">
        <f t="shared" si="952"/>
        <v>0</v>
      </c>
      <c r="JS482" s="631">
        <f t="shared" si="952"/>
        <v>0</v>
      </c>
      <c r="JT482" s="631">
        <f t="shared" si="952"/>
        <v>0</v>
      </c>
      <c r="JU482" s="631">
        <f t="shared" si="952"/>
        <v>0</v>
      </c>
      <c r="JV482" s="631">
        <f t="shared" si="952"/>
        <v>0</v>
      </c>
      <c r="JW482" s="631">
        <f t="shared" si="952"/>
        <v>0</v>
      </c>
      <c r="JX482" s="631">
        <f t="shared" si="952"/>
        <v>0</v>
      </c>
      <c r="JY482" s="631">
        <f t="shared" si="953"/>
        <v>0</v>
      </c>
      <c r="JZ482" s="631">
        <f t="shared" si="953"/>
        <v>0</v>
      </c>
      <c r="KA482" s="631">
        <f t="shared" si="953"/>
        <v>0</v>
      </c>
      <c r="KB482" s="631">
        <f t="shared" si="953"/>
        <v>0</v>
      </c>
      <c r="KC482" s="631">
        <f t="shared" si="953"/>
        <v>0</v>
      </c>
      <c r="KD482" s="631">
        <f t="shared" si="953"/>
        <v>0</v>
      </c>
      <c r="KE482" s="631">
        <f t="shared" si="953"/>
        <v>0</v>
      </c>
      <c r="KF482" s="631">
        <f t="shared" si="953"/>
        <v>0</v>
      </c>
      <c r="KG482" s="631">
        <f t="shared" si="953"/>
        <v>0</v>
      </c>
      <c r="KH482" s="631">
        <f t="shared" si="953"/>
        <v>0</v>
      </c>
      <c r="KI482" s="631">
        <f t="shared" si="954"/>
        <v>0</v>
      </c>
      <c r="KJ482" s="631">
        <f t="shared" si="954"/>
        <v>0</v>
      </c>
      <c r="KK482" s="631">
        <f t="shared" si="954"/>
        <v>0</v>
      </c>
      <c r="KL482" s="631">
        <f t="shared" si="954"/>
        <v>0</v>
      </c>
      <c r="KM482" s="631">
        <f t="shared" si="954"/>
        <v>0</v>
      </c>
      <c r="KN482" s="631">
        <f t="shared" si="954"/>
        <v>0</v>
      </c>
      <c r="KO482" s="631">
        <f t="shared" si="954"/>
        <v>0</v>
      </c>
      <c r="KP482" s="631">
        <f t="shared" si="954"/>
        <v>0</v>
      </c>
      <c r="KQ482" s="631">
        <f t="shared" si="954"/>
        <v>0</v>
      </c>
      <c r="KR482" s="631">
        <f t="shared" si="954"/>
        <v>0</v>
      </c>
      <c r="KS482" s="631">
        <f t="shared" si="955"/>
        <v>0</v>
      </c>
      <c r="KT482" s="631">
        <f t="shared" si="955"/>
        <v>0</v>
      </c>
      <c r="KU482" s="631">
        <f t="shared" si="955"/>
        <v>0</v>
      </c>
      <c r="KV482" s="631">
        <f t="shared" si="955"/>
        <v>0</v>
      </c>
      <c r="KW482" s="631">
        <f t="shared" si="955"/>
        <v>0</v>
      </c>
      <c r="KX482" s="631">
        <f t="shared" si="955"/>
        <v>0</v>
      </c>
      <c r="KY482" s="631"/>
      <c r="KZ482" s="631">
        <f t="shared" si="956"/>
        <v>0</v>
      </c>
      <c r="LA482" s="631">
        <f t="shared" si="956"/>
        <v>0</v>
      </c>
      <c r="LB482" s="631">
        <f t="shared" si="956"/>
        <v>0</v>
      </c>
      <c r="LC482" s="631">
        <f t="shared" si="956"/>
        <v>0</v>
      </c>
      <c r="LD482" s="631">
        <f t="shared" si="956"/>
        <v>0</v>
      </c>
      <c r="LE482" s="631">
        <f t="shared" si="956"/>
        <v>0</v>
      </c>
      <c r="LF482" s="631">
        <f t="shared" si="956"/>
        <v>0</v>
      </c>
      <c r="LG482" s="631">
        <f t="shared" si="956"/>
        <v>0</v>
      </c>
      <c r="LH482" s="631">
        <f t="shared" si="956"/>
        <v>0</v>
      </c>
      <c r="LI482" s="631">
        <f t="shared" si="956"/>
        <v>0</v>
      </c>
      <c r="LJ482" s="631">
        <f t="shared" si="957"/>
        <v>0</v>
      </c>
      <c r="LK482" s="631">
        <f t="shared" si="957"/>
        <v>0</v>
      </c>
      <c r="LL482" s="631">
        <f t="shared" si="957"/>
        <v>0</v>
      </c>
      <c r="LM482" s="631">
        <f t="shared" si="957"/>
        <v>0</v>
      </c>
      <c r="LN482" s="631">
        <f t="shared" si="957"/>
        <v>0</v>
      </c>
      <c r="LO482" s="631">
        <f t="shared" si="957"/>
        <v>0</v>
      </c>
      <c r="LP482" s="631">
        <f t="shared" si="957"/>
        <v>0</v>
      </c>
      <c r="LQ482" s="631">
        <f t="shared" si="957"/>
        <v>0</v>
      </c>
      <c r="LR482" s="631">
        <f t="shared" si="957"/>
        <v>0</v>
      </c>
      <c r="LS482" s="631">
        <f t="shared" si="957"/>
        <v>0</v>
      </c>
      <c r="LT482" s="631">
        <f t="shared" si="958"/>
        <v>0</v>
      </c>
      <c r="LU482" s="631">
        <f t="shared" si="958"/>
        <v>0</v>
      </c>
      <c r="LV482" s="631">
        <f t="shared" si="958"/>
        <v>0</v>
      </c>
      <c r="LW482" s="631">
        <f t="shared" si="958"/>
        <v>0</v>
      </c>
      <c r="LX482" s="631">
        <f t="shared" si="958"/>
        <v>0</v>
      </c>
      <c r="LY482" s="631">
        <f t="shared" si="958"/>
        <v>0</v>
      </c>
      <c r="LZ482" s="631">
        <f t="shared" si="958"/>
        <v>0</v>
      </c>
      <c r="MA482" s="631">
        <f t="shared" si="958"/>
        <v>0</v>
      </c>
      <c r="MB482" s="631">
        <f t="shared" si="958"/>
        <v>0</v>
      </c>
      <c r="MC482" s="631">
        <f t="shared" si="958"/>
        <v>0</v>
      </c>
      <c r="MD482" s="631">
        <f t="shared" si="959"/>
        <v>0</v>
      </c>
      <c r="ME482" s="631">
        <f t="shared" si="959"/>
        <v>0</v>
      </c>
      <c r="MF482" s="631">
        <f t="shared" si="959"/>
        <v>0</v>
      </c>
      <c r="MG482" s="631">
        <f t="shared" si="959"/>
        <v>0</v>
      </c>
      <c r="MH482" s="631">
        <f t="shared" si="959"/>
        <v>0</v>
      </c>
      <c r="MI482" s="631">
        <f t="shared" si="959"/>
        <v>0</v>
      </c>
      <c r="MJ482" s="631">
        <f t="shared" si="959"/>
        <v>0</v>
      </c>
      <c r="MK482" s="631">
        <f t="shared" si="959"/>
        <v>0</v>
      </c>
      <c r="ML482" s="631">
        <f t="shared" si="959"/>
        <v>0</v>
      </c>
      <c r="MM482" s="631">
        <f t="shared" si="959"/>
        <v>0</v>
      </c>
      <c r="MN482" s="631">
        <f t="shared" si="960"/>
        <v>0</v>
      </c>
      <c r="MO482" s="631">
        <f t="shared" si="960"/>
        <v>0</v>
      </c>
      <c r="MP482" s="631">
        <f t="shared" si="960"/>
        <v>0</v>
      </c>
      <c r="MQ482" s="631">
        <f t="shared" si="960"/>
        <v>0</v>
      </c>
      <c r="MR482" s="631">
        <f t="shared" si="960"/>
        <v>0</v>
      </c>
      <c r="MS482" s="631">
        <f t="shared" si="960"/>
        <v>0</v>
      </c>
      <c r="MT482" s="631">
        <f t="shared" si="960"/>
        <v>0</v>
      </c>
      <c r="MU482" s="631">
        <f t="shared" si="960"/>
        <v>0</v>
      </c>
      <c r="MV482" s="631">
        <f t="shared" si="960"/>
        <v>0</v>
      </c>
      <c r="MW482" s="631">
        <f t="shared" si="960"/>
        <v>0</v>
      </c>
      <c r="MX482" s="631">
        <f t="shared" si="961"/>
        <v>0</v>
      </c>
      <c r="MY482" s="631">
        <f t="shared" si="961"/>
        <v>0</v>
      </c>
      <c r="MZ482" s="631">
        <f t="shared" si="961"/>
        <v>0</v>
      </c>
      <c r="NA482" s="631">
        <f t="shared" si="961"/>
        <v>0</v>
      </c>
      <c r="NB482" s="631">
        <f t="shared" si="961"/>
        <v>0</v>
      </c>
      <c r="NC482" s="631">
        <f t="shared" si="961"/>
        <v>0</v>
      </c>
    </row>
    <row r="483" spans="1:367" hidden="1">
      <c r="A483" s="504"/>
      <c r="B483" s="504"/>
      <c r="C483" s="497"/>
      <c r="D483" s="497"/>
      <c r="E483" s="362">
        <f t="shared" si="916"/>
        <v>0</v>
      </c>
      <c r="F483" s="363">
        <f t="shared" si="917"/>
        <v>0</v>
      </c>
      <c r="G483" s="498">
        <f>E483*Dichtheden!$V$70</f>
        <v>0</v>
      </c>
      <c r="H483" s="499">
        <f>IF(C483=0,0,ROUND(IF((G483/2)/Dichtheden!$C$3&lt;1,1,(G483/2)/Dichtheden!$C$3),0))</f>
        <v>0</v>
      </c>
      <c r="I483" s="498">
        <f>E483*Dichtheden!$AJ$70</f>
        <v>0</v>
      </c>
      <c r="J483" s="499">
        <f>IF(C483=0,0,ROUND(IF((I483/2)/Dichtheden!$D$3&lt;1,1,(I483/2)/Dichtheden!$D$3),0))</f>
        <v>0</v>
      </c>
      <c r="K483" s="498">
        <f t="shared" si="918"/>
        <v>0</v>
      </c>
      <c r="L483" s="500">
        <f t="shared" si="920"/>
        <v>0</v>
      </c>
      <c r="M483" s="498">
        <f>IF(D483=0,0,IF((D483*Dichtheden!$G$4)&lt;25,25,D483*Dichtheden!$G$4))</f>
        <v>0</v>
      </c>
      <c r="N483" s="499">
        <f>D483*Dichtheden!$H$4</f>
        <v>0</v>
      </c>
      <c r="O483" s="501"/>
      <c r="P483" s="501"/>
      <c r="Q483" s="502">
        <f>E483*Dichtheden!$AS$68</f>
        <v>0</v>
      </c>
      <c r="R483" s="495">
        <f>IF(Q483=0,0,ROUND(IF((Q483/2)/Dichtheden!$C$3&lt;1,1,(Q483/2)/Dichtheden!$C$3),0))</f>
        <v>0</v>
      </c>
      <c r="S483" s="502">
        <f>E483*Dichtheden!$AY$68</f>
        <v>0</v>
      </c>
      <c r="T483" s="495">
        <f>IF(Q483=0,0,ROUND(IF((S483/2)/Dichtheden!$D$3&lt;1,1,(S483/2)/Dichtheden!$D$3),0))</f>
        <v>0</v>
      </c>
      <c r="U483" s="502">
        <f>D483*Dichtheden!$G$5</f>
        <v>0</v>
      </c>
      <c r="V483" s="502">
        <f>D483*Dichtheden!$H$5</f>
        <v>0</v>
      </c>
      <c r="X483" s="630"/>
      <c r="AA483" s="628">
        <f t="shared" si="941"/>
        <v>0</v>
      </c>
      <c r="AB483" s="628">
        <f t="shared" si="941"/>
        <v>0</v>
      </c>
      <c r="AC483" s="628">
        <f t="shared" si="941"/>
        <v>0</v>
      </c>
      <c r="AD483" s="628">
        <f t="shared" si="941"/>
        <v>0</v>
      </c>
      <c r="AE483" s="628">
        <f t="shared" si="941"/>
        <v>0</v>
      </c>
      <c r="AF483" s="628">
        <f t="shared" si="941"/>
        <v>0</v>
      </c>
      <c r="AG483" s="628">
        <f t="shared" si="941"/>
        <v>0</v>
      </c>
      <c r="AH483" s="628">
        <f t="shared" si="941"/>
        <v>0</v>
      </c>
      <c r="AI483" s="628">
        <f t="shared" si="941"/>
        <v>0</v>
      </c>
      <c r="AJ483" s="628">
        <f t="shared" si="941"/>
        <v>0</v>
      </c>
      <c r="AK483" s="628">
        <f t="shared" si="941"/>
        <v>0</v>
      </c>
      <c r="AL483" s="628">
        <f t="shared" si="941"/>
        <v>0</v>
      </c>
      <c r="AM483" s="628">
        <f t="shared" si="941"/>
        <v>0</v>
      </c>
      <c r="AN483" s="628">
        <f t="shared" si="941"/>
        <v>0</v>
      </c>
      <c r="AO483" s="628">
        <f t="shared" si="941"/>
        <v>0</v>
      </c>
      <c r="AP483" s="628">
        <f t="shared" si="941"/>
        <v>0</v>
      </c>
      <c r="AQ483" s="628">
        <f t="shared" si="922"/>
        <v>0</v>
      </c>
      <c r="AR483" s="628">
        <f t="shared" si="922"/>
        <v>0</v>
      </c>
      <c r="AS483" s="628">
        <f t="shared" si="922"/>
        <v>0</v>
      </c>
      <c r="AT483" s="628">
        <f t="shared" si="922"/>
        <v>0</v>
      </c>
      <c r="AU483" s="628">
        <f t="shared" si="922"/>
        <v>0</v>
      </c>
      <c r="AV483" s="628">
        <f t="shared" si="922"/>
        <v>0</v>
      </c>
      <c r="AW483" s="628">
        <f t="shared" ref="AQ483:BF499" si="962">IF($A483=AW$60,$C483,0)</f>
        <v>0</v>
      </c>
      <c r="AX483" s="628">
        <f t="shared" si="962"/>
        <v>0</v>
      </c>
      <c r="AY483" s="628">
        <f t="shared" si="962"/>
        <v>0</v>
      </c>
      <c r="AZ483" s="628">
        <f t="shared" si="962"/>
        <v>0</v>
      </c>
      <c r="BA483" s="628">
        <f t="shared" si="962"/>
        <v>0</v>
      </c>
      <c r="BB483" s="628">
        <f t="shared" si="962"/>
        <v>0</v>
      </c>
      <c r="BC483" s="628">
        <f t="shared" si="962"/>
        <v>0</v>
      </c>
      <c r="BD483" s="628">
        <f t="shared" si="962"/>
        <v>0</v>
      </c>
      <c r="BE483" s="628">
        <f t="shared" si="962"/>
        <v>0</v>
      </c>
      <c r="BF483" s="628">
        <f t="shared" si="962"/>
        <v>0</v>
      </c>
      <c r="BG483" s="628">
        <f t="shared" si="942"/>
        <v>0</v>
      </c>
      <c r="BH483" s="628">
        <f t="shared" si="942"/>
        <v>0</v>
      </c>
      <c r="BI483" s="628">
        <f t="shared" si="942"/>
        <v>0</v>
      </c>
      <c r="BJ483" s="628">
        <f t="shared" si="942"/>
        <v>0</v>
      </c>
      <c r="BK483" s="628">
        <f t="shared" si="942"/>
        <v>0</v>
      </c>
      <c r="BL483" s="628">
        <f t="shared" si="942"/>
        <v>0</v>
      </c>
      <c r="BM483" s="628">
        <f t="shared" si="942"/>
        <v>0</v>
      </c>
      <c r="BN483" s="628">
        <f t="shared" si="942"/>
        <v>0</v>
      </c>
      <c r="BO483" s="628">
        <f t="shared" si="942"/>
        <v>0</v>
      </c>
      <c r="BP483" s="628">
        <f t="shared" si="942"/>
        <v>0</v>
      </c>
      <c r="BQ483" s="628">
        <f t="shared" si="942"/>
        <v>0</v>
      </c>
      <c r="BR483" s="628">
        <f t="shared" si="942"/>
        <v>0</v>
      </c>
      <c r="BS483" s="628">
        <f t="shared" si="942"/>
        <v>0</v>
      </c>
      <c r="BT483" s="628">
        <f t="shared" si="942"/>
        <v>0</v>
      </c>
      <c r="BU483" s="628">
        <f t="shared" si="942"/>
        <v>0</v>
      </c>
      <c r="BV483" s="628">
        <f t="shared" si="942"/>
        <v>0</v>
      </c>
      <c r="BW483" s="628">
        <f t="shared" si="943"/>
        <v>0</v>
      </c>
      <c r="BX483" s="628">
        <f t="shared" si="943"/>
        <v>0</v>
      </c>
      <c r="BY483" s="628">
        <f t="shared" si="943"/>
        <v>0</v>
      </c>
      <c r="BZ483" s="628">
        <f t="shared" si="943"/>
        <v>0</v>
      </c>
      <c r="CA483" s="628">
        <f t="shared" si="943"/>
        <v>0</v>
      </c>
      <c r="CB483" s="628">
        <f t="shared" si="943"/>
        <v>0</v>
      </c>
      <c r="CC483" s="628">
        <f t="shared" si="943"/>
        <v>0</v>
      </c>
      <c r="CD483" s="628">
        <f t="shared" si="943"/>
        <v>0</v>
      </c>
      <c r="CE483" s="628"/>
      <c r="CF483" s="628">
        <f t="shared" si="944"/>
        <v>0</v>
      </c>
      <c r="CG483" s="628">
        <f t="shared" si="944"/>
        <v>0</v>
      </c>
      <c r="CH483" s="628">
        <f t="shared" si="944"/>
        <v>0</v>
      </c>
      <c r="CI483" s="628">
        <f t="shared" si="944"/>
        <v>0</v>
      </c>
      <c r="CJ483" s="628">
        <f t="shared" si="944"/>
        <v>0</v>
      </c>
      <c r="CK483" s="628">
        <f t="shared" si="944"/>
        <v>0</v>
      </c>
      <c r="CL483" s="628">
        <f t="shared" si="944"/>
        <v>0</v>
      </c>
      <c r="CM483" s="628">
        <f t="shared" si="944"/>
        <v>0</v>
      </c>
      <c r="CN483" s="628">
        <f t="shared" si="944"/>
        <v>0</v>
      </c>
      <c r="CO483" s="628">
        <f t="shared" si="944"/>
        <v>0</v>
      </c>
      <c r="CP483" s="628">
        <f t="shared" si="944"/>
        <v>0</v>
      </c>
      <c r="CQ483" s="628">
        <f t="shared" si="944"/>
        <v>0</v>
      </c>
      <c r="CR483" s="628">
        <f t="shared" si="944"/>
        <v>0</v>
      </c>
      <c r="CS483" s="628">
        <f t="shared" si="944"/>
        <v>0</v>
      </c>
      <c r="CT483" s="628">
        <f t="shared" si="944"/>
        <v>0</v>
      </c>
      <c r="CU483" s="628">
        <f t="shared" si="944"/>
        <v>0</v>
      </c>
      <c r="CV483" s="628">
        <f t="shared" si="923"/>
        <v>0</v>
      </c>
      <c r="CW483" s="628">
        <f t="shared" si="923"/>
        <v>0</v>
      </c>
      <c r="CX483" s="628">
        <f t="shared" si="923"/>
        <v>0</v>
      </c>
      <c r="CY483" s="628">
        <f t="shared" si="923"/>
        <v>0</v>
      </c>
      <c r="CZ483" s="628">
        <f t="shared" si="923"/>
        <v>0</v>
      </c>
      <c r="DA483" s="628">
        <f t="shared" si="923"/>
        <v>0</v>
      </c>
      <c r="DB483" s="628">
        <f t="shared" ref="CV483:DK499" si="963">IF($A483=DB$60,$D483,0)</f>
        <v>0</v>
      </c>
      <c r="DC483" s="628">
        <f t="shared" si="963"/>
        <v>0</v>
      </c>
      <c r="DD483" s="628">
        <f t="shared" si="963"/>
        <v>0</v>
      </c>
      <c r="DE483" s="628">
        <f t="shared" si="963"/>
        <v>0</v>
      </c>
      <c r="DF483" s="628">
        <f t="shared" si="963"/>
        <v>0</v>
      </c>
      <c r="DG483" s="628">
        <f t="shared" si="963"/>
        <v>0</v>
      </c>
      <c r="DH483" s="628">
        <f t="shared" si="963"/>
        <v>0</v>
      </c>
      <c r="DI483" s="628">
        <f t="shared" si="963"/>
        <v>0</v>
      </c>
      <c r="DJ483" s="628">
        <f t="shared" si="963"/>
        <v>0</v>
      </c>
      <c r="DK483" s="628">
        <f t="shared" si="963"/>
        <v>0</v>
      </c>
      <c r="DL483" s="628">
        <f t="shared" si="945"/>
        <v>0</v>
      </c>
      <c r="DM483" s="628">
        <f t="shared" si="945"/>
        <v>0</v>
      </c>
      <c r="DN483" s="628">
        <f t="shared" si="945"/>
        <v>0</v>
      </c>
      <c r="DO483" s="628">
        <f t="shared" si="945"/>
        <v>0</v>
      </c>
      <c r="DP483" s="628">
        <f t="shared" si="945"/>
        <v>0</v>
      </c>
      <c r="DQ483" s="628">
        <f t="shared" si="945"/>
        <v>0</v>
      </c>
      <c r="DR483" s="628">
        <f t="shared" si="945"/>
        <v>0</v>
      </c>
      <c r="DS483" s="628">
        <f t="shared" si="945"/>
        <v>0</v>
      </c>
      <c r="DT483" s="628">
        <f t="shared" si="945"/>
        <v>0</v>
      </c>
      <c r="DU483" s="628">
        <f t="shared" si="945"/>
        <v>0</v>
      </c>
      <c r="DV483" s="628">
        <f t="shared" si="945"/>
        <v>0</v>
      </c>
      <c r="DW483" s="628">
        <f t="shared" si="945"/>
        <v>0</v>
      </c>
      <c r="DX483" s="628">
        <f t="shared" si="945"/>
        <v>0</v>
      </c>
      <c r="DY483" s="628">
        <f t="shared" si="945"/>
        <v>0</v>
      </c>
      <c r="DZ483" s="628">
        <f t="shared" si="945"/>
        <v>0</v>
      </c>
      <c r="EA483" s="628">
        <f t="shared" si="945"/>
        <v>0</v>
      </c>
      <c r="EB483" s="628">
        <f t="shared" si="946"/>
        <v>0</v>
      </c>
      <c r="EC483" s="628">
        <f t="shared" si="946"/>
        <v>0</v>
      </c>
      <c r="ED483" s="628">
        <f t="shared" si="946"/>
        <v>0</v>
      </c>
      <c r="EE483" s="628">
        <f t="shared" si="946"/>
        <v>0</v>
      </c>
      <c r="EF483" s="628">
        <f t="shared" si="946"/>
        <v>0</v>
      </c>
      <c r="EG483" s="628">
        <f t="shared" si="946"/>
        <v>0</v>
      </c>
      <c r="EH483" s="628">
        <f t="shared" si="946"/>
        <v>0</v>
      </c>
      <c r="EI483" s="628">
        <f t="shared" si="946"/>
        <v>0</v>
      </c>
      <c r="EJ483" s="631"/>
      <c r="EK483" s="631">
        <f t="shared" si="924"/>
        <v>0</v>
      </c>
      <c r="EL483" s="631">
        <f t="shared" si="924"/>
        <v>0</v>
      </c>
      <c r="EM483" s="631">
        <f t="shared" si="924"/>
        <v>0</v>
      </c>
      <c r="EN483" s="631">
        <f t="shared" si="924"/>
        <v>0</v>
      </c>
      <c r="EO483" s="631">
        <f t="shared" si="924"/>
        <v>0</v>
      </c>
      <c r="EP483" s="631">
        <f t="shared" si="924"/>
        <v>0</v>
      </c>
      <c r="EQ483" s="631">
        <f t="shared" ref="EK483:EZ499" si="964">IF($A483=EQ$60,$H483,0)</f>
        <v>0</v>
      </c>
      <c r="ER483" s="631">
        <f t="shared" si="964"/>
        <v>0</v>
      </c>
      <c r="ES483" s="631">
        <f t="shared" si="964"/>
        <v>0</v>
      </c>
      <c r="ET483" s="631">
        <f t="shared" si="964"/>
        <v>0</v>
      </c>
      <c r="EU483" s="631">
        <f t="shared" si="964"/>
        <v>0</v>
      </c>
      <c r="EV483" s="631">
        <f t="shared" si="964"/>
        <v>0</v>
      </c>
      <c r="EW483" s="631">
        <f t="shared" si="964"/>
        <v>0</v>
      </c>
      <c r="EX483" s="631">
        <f t="shared" si="964"/>
        <v>0</v>
      </c>
      <c r="EY483" s="631">
        <f t="shared" si="964"/>
        <v>0</v>
      </c>
      <c r="EZ483" s="631">
        <f t="shared" si="964"/>
        <v>0</v>
      </c>
      <c r="FA483" s="631">
        <f t="shared" si="919"/>
        <v>0</v>
      </c>
      <c r="FB483" s="631">
        <f t="shared" si="919"/>
        <v>0</v>
      </c>
      <c r="FC483" s="631">
        <f t="shared" si="919"/>
        <v>0</v>
      </c>
      <c r="FD483" s="631">
        <f t="shared" si="928"/>
        <v>0</v>
      </c>
      <c r="FE483" s="631">
        <f t="shared" si="928"/>
        <v>0</v>
      </c>
      <c r="FF483" s="631">
        <f t="shared" si="928"/>
        <v>0</v>
      </c>
      <c r="FG483" s="631">
        <f t="shared" si="928"/>
        <v>0</v>
      </c>
      <c r="FH483" s="631">
        <f t="shared" si="928"/>
        <v>0</v>
      </c>
      <c r="FI483" s="631">
        <f t="shared" si="928"/>
        <v>0</v>
      </c>
      <c r="FJ483" s="631">
        <f t="shared" si="928"/>
        <v>0</v>
      </c>
      <c r="FK483" s="631">
        <f t="shared" si="928"/>
        <v>0</v>
      </c>
      <c r="FL483" s="631">
        <f t="shared" si="928"/>
        <v>0</v>
      </c>
      <c r="FM483" s="631">
        <f t="shared" si="928"/>
        <v>0</v>
      </c>
      <c r="FN483" s="631">
        <f t="shared" si="928"/>
        <v>0</v>
      </c>
      <c r="FO483" s="631">
        <f t="shared" si="928"/>
        <v>0</v>
      </c>
      <c r="FP483" s="631">
        <f t="shared" si="928"/>
        <v>0</v>
      </c>
      <c r="FQ483" s="631">
        <f t="shared" si="928"/>
        <v>0</v>
      </c>
      <c r="FR483" s="631">
        <f t="shared" si="928"/>
        <v>0</v>
      </c>
      <c r="FS483" s="631">
        <f t="shared" si="928"/>
        <v>0</v>
      </c>
      <c r="FT483" s="631">
        <f t="shared" si="881"/>
        <v>0</v>
      </c>
      <c r="FU483" s="631">
        <f t="shared" si="881"/>
        <v>0</v>
      </c>
      <c r="FV483" s="631">
        <f t="shared" si="949"/>
        <v>0</v>
      </c>
      <c r="FW483" s="631">
        <f t="shared" si="949"/>
        <v>0</v>
      </c>
      <c r="FX483" s="631">
        <f t="shared" si="949"/>
        <v>0</v>
      </c>
      <c r="FY483" s="631">
        <f t="shared" si="949"/>
        <v>0</v>
      </c>
      <c r="FZ483" s="631">
        <f t="shared" si="949"/>
        <v>0</v>
      </c>
      <c r="GA483" s="631">
        <f t="shared" si="949"/>
        <v>0</v>
      </c>
      <c r="GB483" s="631">
        <f t="shared" si="949"/>
        <v>0</v>
      </c>
      <c r="GC483" s="631">
        <f t="shared" si="949"/>
        <v>0</v>
      </c>
      <c r="GD483" s="631">
        <f t="shared" si="926"/>
        <v>0</v>
      </c>
      <c r="GE483" s="631">
        <f t="shared" si="926"/>
        <v>0</v>
      </c>
      <c r="GF483" s="631">
        <f t="shared" si="926"/>
        <v>0</v>
      </c>
      <c r="GG483" s="631">
        <f t="shared" si="926"/>
        <v>0</v>
      </c>
      <c r="GH483" s="631">
        <f t="shared" si="926"/>
        <v>0</v>
      </c>
      <c r="GI483" s="631">
        <f t="shared" si="947"/>
        <v>0</v>
      </c>
      <c r="GJ483" s="631">
        <f t="shared" si="947"/>
        <v>0</v>
      </c>
      <c r="GK483" s="631">
        <f t="shared" si="947"/>
        <v>0</v>
      </c>
      <c r="GL483" s="631">
        <f t="shared" si="947"/>
        <v>0</v>
      </c>
      <c r="GM483" s="631">
        <f t="shared" si="947"/>
        <v>0</v>
      </c>
      <c r="GN483" s="631">
        <f t="shared" si="947"/>
        <v>0</v>
      </c>
      <c r="GO483" s="631"/>
      <c r="GP483" s="631">
        <f t="shared" si="925"/>
        <v>0</v>
      </c>
      <c r="GQ483" s="631">
        <f t="shared" si="925"/>
        <v>0</v>
      </c>
      <c r="GR483" s="631">
        <f t="shared" si="925"/>
        <v>0</v>
      </c>
      <c r="GS483" s="631">
        <f t="shared" si="925"/>
        <v>0</v>
      </c>
      <c r="GT483" s="631">
        <f t="shared" si="925"/>
        <v>0</v>
      </c>
      <c r="GU483" s="631">
        <f t="shared" si="925"/>
        <v>0</v>
      </c>
      <c r="GV483" s="631">
        <f t="shared" si="925"/>
        <v>0</v>
      </c>
      <c r="GW483" s="631">
        <f t="shared" si="925"/>
        <v>0</v>
      </c>
      <c r="GX483" s="631">
        <f t="shared" si="925"/>
        <v>0</v>
      </c>
      <c r="GY483" s="631">
        <f t="shared" si="925"/>
        <v>0</v>
      </c>
      <c r="GZ483" s="631">
        <f t="shared" si="925"/>
        <v>0</v>
      </c>
      <c r="HA483" s="631">
        <f t="shared" si="925"/>
        <v>0</v>
      </c>
      <c r="HB483" s="631">
        <f t="shared" si="925"/>
        <v>0</v>
      </c>
      <c r="HC483" s="631">
        <f t="shared" si="925"/>
        <v>0</v>
      </c>
      <c r="HD483" s="631">
        <f t="shared" si="925"/>
        <v>0</v>
      </c>
      <c r="HE483" s="631">
        <f t="shared" si="878"/>
        <v>0</v>
      </c>
      <c r="HF483" s="631">
        <f t="shared" si="878"/>
        <v>0</v>
      </c>
      <c r="HG483" s="631">
        <f t="shared" si="878"/>
        <v>0</v>
      </c>
      <c r="HH483" s="631">
        <f t="shared" si="878"/>
        <v>0</v>
      </c>
      <c r="HI483" s="631">
        <f t="shared" si="921"/>
        <v>0</v>
      </c>
      <c r="HJ483" s="631">
        <f t="shared" si="921"/>
        <v>0</v>
      </c>
      <c r="HK483" s="631">
        <f t="shared" si="921"/>
        <v>0</v>
      </c>
      <c r="HL483" s="631">
        <f t="shared" si="921"/>
        <v>0</v>
      </c>
      <c r="HM483" s="631">
        <f t="shared" si="921"/>
        <v>0</v>
      </c>
      <c r="HN483" s="631">
        <f t="shared" si="921"/>
        <v>0</v>
      </c>
      <c r="HO483" s="631">
        <f t="shared" si="921"/>
        <v>0</v>
      </c>
      <c r="HP483" s="631">
        <f t="shared" si="921"/>
        <v>0</v>
      </c>
      <c r="HQ483" s="631">
        <f t="shared" si="921"/>
        <v>0</v>
      </c>
      <c r="HR483" s="631">
        <f t="shared" si="835"/>
        <v>0</v>
      </c>
      <c r="HS483" s="631">
        <f t="shared" si="835"/>
        <v>0</v>
      </c>
      <c r="HT483" s="631">
        <f t="shared" si="835"/>
        <v>0</v>
      </c>
      <c r="HU483" s="631">
        <f t="shared" si="835"/>
        <v>0</v>
      </c>
      <c r="HV483" s="631">
        <f t="shared" si="927"/>
        <v>0</v>
      </c>
      <c r="HW483" s="631">
        <f t="shared" si="927"/>
        <v>0</v>
      </c>
      <c r="HX483" s="631">
        <f t="shared" si="927"/>
        <v>0</v>
      </c>
      <c r="HY483" s="631">
        <f t="shared" si="927"/>
        <v>0</v>
      </c>
      <c r="HZ483" s="631">
        <f t="shared" si="927"/>
        <v>0</v>
      </c>
      <c r="IA483" s="631">
        <f t="shared" si="927"/>
        <v>0</v>
      </c>
      <c r="IB483" s="631">
        <f t="shared" si="927"/>
        <v>0</v>
      </c>
      <c r="IC483" s="631">
        <f t="shared" si="927"/>
        <v>0</v>
      </c>
      <c r="ID483" s="631">
        <f t="shared" si="927"/>
        <v>0</v>
      </c>
      <c r="IE483" s="631">
        <f t="shared" si="927"/>
        <v>0</v>
      </c>
      <c r="IF483" s="631">
        <f t="shared" si="927"/>
        <v>0</v>
      </c>
      <c r="IG483" s="631">
        <f t="shared" si="927"/>
        <v>0</v>
      </c>
      <c r="IH483" s="631">
        <f t="shared" si="927"/>
        <v>0</v>
      </c>
      <c r="II483" s="631">
        <f t="shared" si="927"/>
        <v>0</v>
      </c>
      <c r="IJ483" s="631">
        <f t="shared" si="927"/>
        <v>0</v>
      </c>
      <c r="IK483" s="631">
        <f t="shared" si="927"/>
        <v>0</v>
      </c>
      <c r="IL483" s="631">
        <f t="shared" si="948"/>
        <v>0</v>
      </c>
      <c r="IM483" s="631">
        <f t="shared" si="948"/>
        <v>0</v>
      </c>
      <c r="IN483" s="631">
        <f t="shared" si="948"/>
        <v>0</v>
      </c>
      <c r="IO483" s="631">
        <f t="shared" si="948"/>
        <v>0</v>
      </c>
      <c r="IP483" s="631">
        <f t="shared" si="948"/>
        <v>0</v>
      </c>
      <c r="IQ483" s="631">
        <f t="shared" si="948"/>
        <v>0</v>
      </c>
      <c r="IR483" s="631">
        <f t="shared" si="948"/>
        <v>0</v>
      </c>
      <c r="IS483" s="631">
        <f t="shared" si="948"/>
        <v>0</v>
      </c>
      <c r="IT483" s="631"/>
      <c r="IU483" s="631">
        <f t="shared" si="950"/>
        <v>0</v>
      </c>
      <c r="IV483" s="631">
        <f t="shared" si="950"/>
        <v>0</v>
      </c>
      <c r="IW483" s="631">
        <f t="shared" si="950"/>
        <v>0</v>
      </c>
      <c r="IX483" s="631">
        <f t="shared" si="950"/>
        <v>0</v>
      </c>
      <c r="IY483" s="631">
        <f t="shared" si="950"/>
        <v>0</v>
      </c>
      <c r="IZ483" s="631">
        <f t="shared" si="950"/>
        <v>0</v>
      </c>
      <c r="JA483" s="631">
        <f t="shared" si="950"/>
        <v>0</v>
      </c>
      <c r="JB483" s="631">
        <f t="shared" si="950"/>
        <v>0</v>
      </c>
      <c r="JC483" s="631">
        <f t="shared" si="950"/>
        <v>0</v>
      </c>
      <c r="JD483" s="631">
        <f t="shared" si="950"/>
        <v>0</v>
      </c>
      <c r="JE483" s="631">
        <f t="shared" si="951"/>
        <v>0</v>
      </c>
      <c r="JF483" s="631">
        <f t="shared" si="951"/>
        <v>0</v>
      </c>
      <c r="JG483" s="631">
        <f t="shared" si="951"/>
        <v>0</v>
      </c>
      <c r="JH483" s="631">
        <f t="shared" si="951"/>
        <v>0</v>
      </c>
      <c r="JI483" s="631">
        <f t="shared" si="951"/>
        <v>0</v>
      </c>
      <c r="JJ483" s="631">
        <f t="shared" si="951"/>
        <v>0</v>
      </c>
      <c r="JK483" s="631">
        <f t="shared" si="951"/>
        <v>0</v>
      </c>
      <c r="JL483" s="631">
        <f t="shared" si="951"/>
        <v>0</v>
      </c>
      <c r="JM483" s="631">
        <f t="shared" si="951"/>
        <v>0</v>
      </c>
      <c r="JN483" s="631">
        <f t="shared" si="951"/>
        <v>0</v>
      </c>
      <c r="JO483" s="631">
        <f t="shared" si="952"/>
        <v>0</v>
      </c>
      <c r="JP483" s="631">
        <f t="shared" si="952"/>
        <v>0</v>
      </c>
      <c r="JQ483" s="631">
        <f t="shared" si="952"/>
        <v>0</v>
      </c>
      <c r="JR483" s="631">
        <f t="shared" si="952"/>
        <v>0</v>
      </c>
      <c r="JS483" s="631">
        <f t="shared" si="952"/>
        <v>0</v>
      </c>
      <c r="JT483" s="631">
        <f t="shared" si="952"/>
        <v>0</v>
      </c>
      <c r="JU483" s="631">
        <f t="shared" si="952"/>
        <v>0</v>
      </c>
      <c r="JV483" s="631">
        <f t="shared" si="952"/>
        <v>0</v>
      </c>
      <c r="JW483" s="631">
        <f t="shared" si="952"/>
        <v>0</v>
      </c>
      <c r="JX483" s="631">
        <f t="shared" si="952"/>
        <v>0</v>
      </c>
      <c r="JY483" s="631">
        <f t="shared" si="953"/>
        <v>0</v>
      </c>
      <c r="JZ483" s="631">
        <f t="shared" si="953"/>
        <v>0</v>
      </c>
      <c r="KA483" s="631">
        <f t="shared" si="953"/>
        <v>0</v>
      </c>
      <c r="KB483" s="631">
        <f t="shared" si="953"/>
        <v>0</v>
      </c>
      <c r="KC483" s="631">
        <f t="shared" si="953"/>
        <v>0</v>
      </c>
      <c r="KD483" s="631">
        <f t="shared" si="953"/>
        <v>0</v>
      </c>
      <c r="KE483" s="631">
        <f t="shared" si="953"/>
        <v>0</v>
      </c>
      <c r="KF483" s="631">
        <f t="shared" si="953"/>
        <v>0</v>
      </c>
      <c r="KG483" s="631">
        <f t="shared" si="953"/>
        <v>0</v>
      </c>
      <c r="KH483" s="631">
        <f t="shared" si="953"/>
        <v>0</v>
      </c>
      <c r="KI483" s="631">
        <f t="shared" si="954"/>
        <v>0</v>
      </c>
      <c r="KJ483" s="631">
        <f t="shared" si="954"/>
        <v>0</v>
      </c>
      <c r="KK483" s="631">
        <f t="shared" si="954"/>
        <v>0</v>
      </c>
      <c r="KL483" s="631">
        <f t="shared" si="954"/>
        <v>0</v>
      </c>
      <c r="KM483" s="631">
        <f t="shared" si="954"/>
        <v>0</v>
      </c>
      <c r="KN483" s="631">
        <f t="shared" si="954"/>
        <v>0</v>
      </c>
      <c r="KO483" s="631">
        <f t="shared" si="954"/>
        <v>0</v>
      </c>
      <c r="KP483" s="631">
        <f t="shared" si="954"/>
        <v>0</v>
      </c>
      <c r="KQ483" s="631">
        <f t="shared" si="954"/>
        <v>0</v>
      </c>
      <c r="KR483" s="631">
        <f t="shared" si="954"/>
        <v>0</v>
      </c>
      <c r="KS483" s="631">
        <f t="shared" si="955"/>
        <v>0</v>
      </c>
      <c r="KT483" s="631">
        <f t="shared" si="955"/>
        <v>0</v>
      </c>
      <c r="KU483" s="631">
        <f t="shared" si="955"/>
        <v>0</v>
      </c>
      <c r="KV483" s="631">
        <f t="shared" si="955"/>
        <v>0</v>
      </c>
      <c r="KW483" s="631">
        <f t="shared" si="955"/>
        <v>0</v>
      </c>
      <c r="KX483" s="631">
        <f t="shared" si="955"/>
        <v>0</v>
      </c>
      <c r="KY483" s="631"/>
      <c r="KZ483" s="631">
        <f t="shared" si="956"/>
        <v>0</v>
      </c>
      <c r="LA483" s="631">
        <f t="shared" si="956"/>
        <v>0</v>
      </c>
      <c r="LB483" s="631">
        <f t="shared" si="956"/>
        <v>0</v>
      </c>
      <c r="LC483" s="631">
        <f t="shared" si="956"/>
        <v>0</v>
      </c>
      <c r="LD483" s="631">
        <f t="shared" si="956"/>
        <v>0</v>
      </c>
      <c r="LE483" s="631">
        <f t="shared" si="956"/>
        <v>0</v>
      </c>
      <c r="LF483" s="631">
        <f t="shared" si="956"/>
        <v>0</v>
      </c>
      <c r="LG483" s="631">
        <f t="shared" si="956"/>
        <v>0</v>
      </c>
      <c r="LH483" s="631">
        <f t="shared" si="956"/>
        <v>0</v>
      </c>
      <c r="LI483" s="631">
        <f t="shared" si="956"/>
        <v>0</v>
      </c>
      <c r="LJ483" s="631">
        <f t="shared" si="957"/>
        <v>0</v>
      </c>
      <c r="LK483" s="631">
        <f t="shared" si="957"/>
        <v>0</v>
      </c>
      <c r="LL483" s="631">
        <f t="shared" si="957"/>
        <v>0</v>
      </c>
      <c r="LM483" s="631">
        <f t="shared" si="957"/>
        <v>0</v>
      </c>
      <c r="LN483" s="631">
        <f t="shared" si="957"/>
        <v>0</v>
      </c>
      <c r="LO483" s="631">
        <f t="shared" si="957"/>
        <v>0</v>
      </c>
      <c r="LP483" s="631">
        <f t="shared" si="957"/>
        <v>0</v>
      </c>
      <c r="LQ483" s="631">
        <f t="shared" si="957"/>
        <v>0</v>
      </c>
      <c r="LR483" s="631">
        <f t="shared" si="957"/>
        <v>0</v>
      </c>
      <c r="LS483" s="631">
        <f t="shared" si="957"/>
        <v>0</v>
      </c>
      <c r="LT483" s="631">
        <f t="shared" si="958"/>
        <v>0</v>
      </c>
      <c r="LU483" s="631">
        <f t="shared" si="958"/>
        <v>0</v>
      </c>
      <c r="LV483" s="631">
        <f t="shared" si="958"/>
        <v>0</v>
      </c>
      <c r="LW483" s="631">
        <f t="shared" si="958"/>
        <v>0</v>
      </c>
      <c r="LX483" s="631">
        <f t="shared" si="958"/>
        <v>0</v>
      </c>
      <c r="LY483" s="631">
        <f t="shared" si="958"/>
        <v>0</v>
      </c>
      <c r="LZ483" s="631">
        <f t="shared" si="958"/>
        <v>0</v>
      </c>
      <c r="MA483" s="631">
        <f t="shared" si="958"/>
        <v>0</v>
      </c>
      <c r="MB483" s="631">
        <f t="shared" si="958"/>
        <v>0</v>
      </c>
      <c r="MC483" s="631">
        <f t="shared" si="958"/>
        <v>0</v>
      </c>
      <c r="MD483" s="631">
        <f t="shared" si="959"/>
        <v>0</v>
      </c>
      <c r="ME483" s="631">
        <f t="shared" si="959"/>
        <v>0</v>
      </c>
      <c r="MF483" s="631">
        <f t="shared" si="959"/>
        <v>0</v>
      </c>
      <c r="MG483" s="631">
        <f t="shared" si="959"/>
        <v>0</v>
      </c>
      <c r="MH483" s="631">
        <f t="shared" si="959"/>
        <v>0</v>
      </c>
      <c r="MI483" s="631">
        <f t="shared" si="959"/>
        <v>0</v>
      </c>
      <c r="MJ483" s="631">
        <f t="shared" si="959"/>
        <v>0</v>
      </c>
      <c r="MK483" s="631">
        <f t="shared" si="959"/>
        <v>0</v>
      </c>
      <c r="ML483" s="631">
        <f t="shared" si="959"/>
        <v>0</v>
      </c>
      <c r="MM483" s="631">
        <f t="shared" si="959"/>
        <v>0</v>
      </c>
      <c r="MN483" s="631">
        <f t="shared" si="960"/>
        <v>0</v>
      </c>
      <c r="MO483" s="631">
        <f t="shared" si="960"/>
        <v>0</v>
      </c>
      <c r="MP483" s="631">
        <f t="shared" si="960"/>
        <v>0</v>
      </c>
      <c r="MQ483" s="631">
        <f t="shared" si="960"/>
        <v>0</v>
      </c>
      <c r="MR483" s="631">
        <f t="shared" si="960"/>
        <v>0</v>
      </c>
      <c r="MS483" s="631">
        <f t="shared" si="960"/>
        <v>0</v>
      </c>
      <c r="MT483" s="631">
        <f t="shared" si="960"/>
        <v>0</v>
      </c>
      <c r="MU483" s="631">
        <f t="shared" si="960"/>
        <v>0</v>
      </c>
      <c r="MV483" s="631">
        <f t="shared" si="960"/>
        <v>0</v>
      </c>
      <c r="MW483" s="631">
        <f t="shared" si="960"/>
        <v>0</v>
      </c>
      <c r="MX483" s="631">
        <f t="shared" si="961"/>
        <v>0</v>
      </c>
      <c r="MY483" s="631">
        <f t="shared" si="961"/>
        <v>0</v>
      </c>
      <c r="MZ483" s="631">
        <f t="shared" si="961"/>
        <v>0</v>
      </c>
      <c r="NA483" s="631">
        <f t="shared" si="961"/>
        <v>0</v>
      </c>
      <c r="NB483" s="631">
        <f t="shared" si="961"/>
        <v>0</v>
      </c>
      <c r="NC483" s="631">
        <f t="shared" si="961"/>
        <v>0</v>
      </c>
    </row>
    <row r="484" spans="1:367" hidden="1">
      <c r="A484" s="504"/>
      <c r="B484" s="504"/>
      <c r="C484" s="497"/>
      <c r="D484" s="497"/>
      <c r="E484" s="362">
        <f t="shared" si="916"/>
        <v>0</v>
      </c>
      <c r="F484" s="363">
        <f t="shared" si="917"/>
        <v>0</v>
      </c>
      <c r="G484" s="498">
        <f>E484*Dichtheden!$V$70</f>
        <v>0</v>
      </c>
      <c r="H484" s="499">
        <f>IF(C484=0,0,ROUND(IF((G484/2)/Dichtheden!$C$3&lt;1,1,(G484/2)/Dichtheden!$C$3),0))</f>
        <v>0</v>
      </c>
      <c r="I484" s="498">
        <f>E484*Dichtheden!$AJ$70</f>
        <v>0</v>
      </c>
      <c r="J484" s="499">
        <f>IF(C484=0,0,ROUND(IF((I484/2)/Dichtheden!$D$3&lt;1,1,(I484/2)/Dichtheden!$D$3),0))</f>
        <v>0</v>
      </c>
      <c r="K484" s="498">
        <f t="shared" si="918"/>
        <v>0</v>
      </c>
      <c r="L484" s="500">
        <f t="shared" si="920"/>
        <v>0</v>
      </c>
      <c r="M484" s="498">
        <f>IF(D484=0,0,IF((D484*Dichtheden!$G$4)&lt;25,25,D484*Dichtheden!$G$4))</f>
        <v>0</v>
      </c>
      <c r="N484" s="499">
        <f>D484*Dichtheden!$H$4</f>
        <v>0</v>
      </c>
      <c r="O484" s="501"/>
      <c r="P484" s="501"/>
      <c r="Q484" s="502">
        <f>E484*Dichtheden!$AS$68</f>
        <v>0</v>
      </c>
      <c r="R484" s="495">
        <f>IF(Q484=0,0,ROUND(IF((Q484/2)/Dichtheden!$C$3&lt;1,1,(Q484/2)/Dichtheden!$C$3),0))</f>
        <v>0</v>
      </c>
      <c r="S484" s="502">
        <f>E484*Dichtheden!$AY$68</f>
        <v>0</v>
      </c>
      <c r="T484" s="495">
        <f>IF(Q484=0,0,ROUND(IF((S484/2)/Dichtheden!$D$3&lt;1,1,(S484/2)/Dichtheden!$D$3),0))</f>
        <v>0</v>
      </c>
      <c r="U484" s="502">
        <f>D484*Dichtheden!$G$5</f>
        <v>0</v>
      </c>
      <c r="V484" s="502">
        <f>D484*Dichtheden!$H$5</f>
        <v>0</v>
      </c>
      <c r="X484" s="630"/>
      <c r="AA484" s="628">
        <f t="shared" si="941"/>
        <v>0</v>
      </c>
      <c r="AB484" s="628">
        <f t="shared" si="941"/>
        <v>0</v>
      </c>
      <c r="AC484" s="628">
        <f t="shared" si="941"/>
        <v>0</v>
      </c>
      <c r="AD484" s="628">
        <f t="shared" si="941"/>
        <v>0</v>
      </c>
      <c r="AE484" s="628">
        <f t="shared" si="941"/>
        <v>0</v>
      </c>
      <c r="AF484" s="628">
        <f t="shared" si="941"/>
        <v>0</v>
      </c>
      <c r="AG484" s="628">
        <f t="shared" si="941"/>
        <v>0</v>
      </c>
      <c r="AH484" s="628">
        <f t="shared" si="941"/>
        <v>0</v>
      </c>
      <c r="AI484" s="628">
        <f t="shared" si="941"/>
        <v>0</v>
      </c>
      <c r="AJ484" s="628">
        <f t="shared" si="941"/>
        <v>0</v>
      </c>
      <c r="AK484" s="628">
        <f t="shared" si="941"/>
        <v>0</v>
      </c>
      <c r="AL484" s="628">
        <f t="shared" si="941"/>
        <v>0</v>
      </c>
      <c r="AM484" s="628">
        <f t="shared" si="941"/>
        <v>0</v>
      </c>
      <c r="AN484" s="628">
        <f t="shared" si="941"/>
        <v>0</v>
      </c>
      <c r="AO484" s="628">
        <f t="shared" si="941"/>
        <v>0</v>
      </c>
      <c r="AP484" s="628">
        <f t="shared" si="941"/>
        <v>0</v>
      </c>
      <c r="AQ484" s="628">
        <f t="shared" si="962"/>
        <v>0</v>
      </c>
      <c r="AR484" s="628">
        <f t="shared" si="962"/>
        <v>0</v>
      </c>
      <c r="AS484" s="628">
        <f t="shared" si="962"/>
        <v>0</v>
      </c>
      <c r="AT484" s="628">
        <f t="shared" si="962"/>
        <v>0</v>
      </c>
      <c r="AU484" s="628">
        <f t="shared" si="962"/>
        <v>0</v>
      </c>
      <c r="AV484" s="628">
        <f t="shared" si="962"/>
        <v>0</v>
      </c>
      <c r="AW484" s="628">
        <f t="shared" si="962"/>
        <v>0</v>
      </c>
      <c r="AX484" s="628">
        <f t="shared" si="962"/>
        <v>0</v>
      </c>
      <c r="AY484" s="628">
        <f t="shared" si="962"/>
        <v>0</v>
      </c>
      <c r="AZ484" s="628">
        <f t="shared" si="962"/>
        <v>0</v>
      </c>
      <c r="BA484" s="628">
        <f t="shared" si="962"/>
        <v>0</v>
      </c>
      <c r="BB484" s="628">
        <f t="shared" si="962"/>
        <v>0</v>
      </c>
      <c r="BC484" s="628">
        <f t="shared" si="962"/>
        <v>0</v>
      </c>
      <c r="BD484" s="628">
        <f t="shared" si="962"/>
        <v>0</v>
      </c>
      <c r="BE484" s="628">
        <f t="shared" si="962"/>
        <v>0</v>
      </c>
      <c r="BF484" s="628">
        <f t="shared" si="962"/>
        <v>0</v>
      </c>
      <c r="BG484" s="628">
        <f t="shared" si="942"/>
        <v>0</v>
      </c>
      <c r="BH484" s="628">
        <f t="shared" si="942"/>
        <v>0</v>
      </c>
      <c r="BI484" s="628">
        <f t="shared" si="942"/>
        <v>0</v>
      </c>
      <c r="BJ484" s="628">
        <f t="shared" si="942"/>
        <v>0</v>
      </c>
      <c r="BK484" s="628">
        <f t="shared" si="942"/>
        <v>0</v>
      </c>
      <c r="BL484" s="628">
        <f t="shared" si="942"/>
        <v>0</v>
      </c>
      <c r="BM484" s="628">
        <f t="shared" si="942"/>
        <v>0</v>
      </c>
      <c r="BN484" s="628">
        <f t="shared" si="942"/>
        <v>0</v>
      </c>
      <c r="BO484" s="628">
        <f t="shared" si="942"/>
        <v>0</v>
      </c>
      <c r="BP484" s="628">
        <f t="shared" si="942"/>
        <v>0</v>
      </c>
      <c r="BQ484" s="628">
        <f t="shared" si="942"/>
        <v>0</v>
      </c>
      <c r="BR484" s="628">
        <f t="shared" si="942"/>
        <v>0</v>
      </c>
      <c r="BS484" s="628">
        <f t="shared" si="942"/>
        <v>0</v>
      </c>
      <c r="BT484" s="628">
        <f t="shared" si="942"/>
        <v>0</v>
      </c>
      <c r="BU484" s="628">
        <f t="shared" si="942"/>
        <v>0</v>
      </c>
      <c r="BV484" s="628">
        <f t="shared" si="942"/>
        <v>0</v>
      </c>
      <c r="BW484" s="628">
        <f t="shared" si="943"/>
        <v>0</v>
      </c>
      <c r="BX484" s="628">
        <f t="shared" si="943"/>
        <v>0</v>
      </c>
      <c r="BY484" s="628">
        <f t="shared" si="943"/>
        <v>0</v>
      </c>
      <c r="BZ484" s="628">
        <f t="shared" si="943"/>
        <v>0</v>
      </c>
      <c r="CA484" s="628">
        <f t="shared" si="943"/>
        <v>0</v>
      </c>
      <c r="CB484" s="628">
        <f t="shared" si="943"/>
        <v>0</v>
      </c>
      <c r="CC484" s="628">
        <f t="shared" si="943"/>
        <v>0</v>
      </c>
      <c r="CD484" s="628">
        <f t="shared" si="943"/>
        <v>0</v>
      </c>
      <c r="CE484" s="628"/>
      <c r="CF484" s="628">
        <f t="shared" si="944"/>
        <v>0</v>
      </c>
      <c r="CG484" s="628">
        <f t="shared" si="944"/>
        <v>0</v>
      </c>
      <c r="CH484" s="628">
        <f t="shared" si="944"/>
        <v>0</v>
      </c>
      <c r="CI484" s="628">
        <f t="shared" si="944"/>
        <v>0</v>
      </c>
      <c r="CJ484" s="628">
        <f t="shared" si="944"/>
        <v>0</v>
      </c>
      <c r="CK484" s="628">
        <f t="shared" si="944"/>
        <v>0</v>
      </c>
      <c r="CL484" s="628">
        <f t="shared" si="944"/>
        <v>0</v>
      </c>
      <c r="CM484" s="628">
        <f t="shared" si="944"/>
        <v>0</v>
      </c>
      <c r="CN484" s="628">
        <f t="shared" si="944"/>
        <v>0</v>
      </c>
      <c r="CO484" s="628">
        <f t="shared" si="944"/>
        <v>0</v>
      </c>
      <c r="CP484" s="628">
        <f t="shared" si="944"/>
        <v>0</v>
      </c>
      <c r="CQ484" s="628">
        <f t="shared" si="944"/>
        <v>0</v>
      </c>
      <c r="CR484" s="628">
        <f t="shared" si="944"/>
        <v>0</v>
      </c>
      <c r="CS484" s="628">
        <f t="shared" si="944"/>
        <v>0</v>
      </c>
      <c r="CT484" s="628">
        <f t="shared" si="944"/>
        <v>0</v>
      </c>
      <c r="CU484" s="628">
        <f t="shared" si="944"/>
        <v>0</v>
      </c>
      <c r="CV484" s="628">
        <f t="shared" si="963"/>
        <v>0</v>
      </c>
      <c r="CW484" s="628">
        <f t="shared" si="963"/>
        <v>0</v>
      </c>
      <c r="CX484" s="628">
        <f t="shared" si="963"/>
        <v>0</v>
      </c>
      <c r="CY484" s="628">
        <f t="shared" si="963"/>
        <v>0</v>
      </c>
      <c r="CZ484" s="628">
        <f t="shared" si="963"/>
        <v>0</v>
      </c>
      <c r="DA484" s="628">
        <f t="shared" si="963"/>
        <v>0</v>
      </c>
      <c r="DB484" s="628">
        <f t="shared" si="963"/>
        <v>0</v>
      </c>
      <c r="DC484" s="628">
        <f t="shared" si="963"/>
        <v>0</v>
      </c>
      <c r="DD484" s="628">
        <f t="shared" si="963"/>
        <v>0</v>
      </c>
      <c r="DE484" s="628">
        <f t="shared" si="963"/>
        <v>0</v>
      </c>
      <c r="DF484" s="628">
        <f t="shared" si="963"/>
        <v>0</v>
      </c>
      <c r="DG484" s="628">
        <f t="shared" si="963"/>
        <v>0</v>
      </c>
      <c r="DH484" s="628">
        <f t="shared" si="963"/>
        <v>0</v>
      </c>
      <c r="DI484" s="628">
        <f t="shared" si="963"/>
        <v>0</v>
      </c>
      <c r="DJ484" s="628">
        <f t="shared" si="963"/>
        <v>0</v>
      </c>
      <c r="DK484" s="628">
        <f t="shared" si="963"/>
        <v>0</v>
      </c>
      <c r="DL484" s="628">
        <f t="shared" si="945"/>
        <v>0</v>
      </c>
      <c r="DM484" s="628">
        <f t="shared" si="945"/>
        <v>0</v>
      </c>
      <c r="DN484" s="628">
        <f t="shared" si="945"/>
        <v>0</v>
      </c>
      <c r="DO484" s="628">
        <f t="shared" si="945"/>
        <v>0</v>
      </c>
      <c r="DP484" s="628">
        <f t="shared" si="945"/>
        <v>0</v>
      </c>
      <c r="DQ484" s="628">
        <f t="shared" si="945"/>
        <v>0</v>
      </c>
      <c r="DR484" s="628">
        <f t="shared" si="945"/>
        <v>0</v>
      </c>
      <c r="DS484" s="628">
        <f t="shared" si="945"/>
        <v>0</v>
      </c>
      <c r="DT484" s="628">
        <f t="shared" si="945"/>
        <v>0</v>
      </c>
      <c r="DU484" s="628">
        <f t="shared" si="945"/>
        <v>0</v>
      </c>
      <c r="DV484" s="628">
        <f t="shared" si="945"/>
        <v>0</v>
      </c>
      <c r="DW484" s="628">
        <f t="shared" si="945"/>
        <v>0</v>
      </c>
      <c r="DX484" s="628">
        <f t="shared" si="945"/>
        <v>0</v>
      </c>
      <c r="DY484" s="628">
        <f t="shared" si="945"/>
        <v>0</v>
      </c>
      <c r="DZ484" s="628">
        <f t="shared" si="945"/>
        <v>0</v>
      </c>
      <c r="EA484" s="628">
        <f t="shared" si="945"/>
        <v>0</v>
      </c>
      <c r="EB484" s="628">
        <f t="shared" si="946"/>
        <v>0</v>
      </c>
      <c r="EC484" s="628">
        <f t="shared" si="946"/>
        <v>0</v>
      </c>
      <c r="ED484" s="628">
        <f t="shared" si="946"/>
        <v>0</v>
      </c>
      <c r="EE484" s="628">
        <f t="shared" si="946"/>
        <v>0</v>
      </c>
      <c r="EF484" s="628">
        <f t="shared" si="946"/>
        <v>0</v>
      </c>
      <c r="EG484" s="628">
        <f t="shared" si="946"/>
        <v>0</v>
      </c>
      <c r="EH484" s="628">
        <f t="shared" si="946"/>
        <v>0</v>
      </c>
      <c r="EI484" s="628">
        <f t="shared" si="946"/>
        <v>0</v>
      </c>
      <c r="EJ484" s="631"/>
      <c r="EK484" s="631">
        <f t="shared" si="964"/>
        <v>0</v>
      </c>
      <c r="EL484" s="631">
        <f t="shared" si="964"/>
        <v>0</v>
      </c>
      <c r="EM484" s="631">
        <f t="shared" si="964"/>
        <v>0</v>
      </c>
      <c r="EN484" s="631">
        <f t="shared" si="964"/>
        <v>0</v>
      </c>
      <c r="EO484" s="631">
        <f t="shared" si="964"/>
        <v>0</v>
      </c>
      <c r="EP484" s="631">
        <f t="shared" si="964"/>
        <v>0</v>
      </c>
      <c r="EQ484" s="631">
        <f t="shared" si="964"/>
        <v>0</v>
      </c>
      <c r="ER484" s="631">
        <f t="shared" si="964"/>
        <v>0</v>
      </c>
      <c r="ES484" s="631">
        <f t="shared" si="964"/>
        <v>0</v>
      </c>
      <c r="ET484" s="631">
        <f t="shared" si="964"/>
        <v>0</v>
      </c>
      <c r="EU484" s="631">
        <f t="shared" si="964"/>
        <v>0</v>
      </c>
      <c r="EV484" s="631">
        <f t="shared" si="964"/>
        <v>0</v>
      </c>
      <c r="EW484" s="631">
        <f t="shared" si="964"/>
        <v>0</v>
      </c>
      <c r="EX484" s="631">
        <f t="shared" si="964"/>
        <v>0</v>
      </c>
      <c r="EY484" s="631">
        <f t="shared" si="964"/>
        <v>0</v>
      </c>
      <c r="EZ484" s="631">
        <f t="shared" si="964"/>
        <v>0</v>
      </c>
      <c r="FA484" s="631">
        <f t="shared" si="919"/>
        <v>0</v>
      </c>
      <c r="FB484" s="631">
        <f t="shared" si="919"/>
        <v>0</v>
      </c>
      <c r="FC484" s="631">
        <f t="shared" si="919"/>
        <v>0</v>
      </c>
      <c r="FD484" s="631">
        <f t="shared" si="928"/>
        <v>0</v>
      </c>
      <c r="FE484" s="631">
        <f t="shared" si="928"/>
        <v>0</v>
      </c>
      <c r="FF484" s="631">
        <f t="shared" si="928"/>
        <v>0</v>
      </c>
      <c r="FG484" s="631">
        <f t="shared" si="928"/>
        <v>0</v>
      </c>
      <c r="FH484" s="631">
        <f t="shared" si="928"/>
        <v>0</v>
      </c>
      <c r="FI484" s="631">
        <f t="shared" si="928"/>
        <v>0</v>
      </c>
      <c r="FJ484" s="631">
        <f t="shared" si="928"/>
        <v>0</v>
      </c>
      <c r="FK484" s="631">
        <f t="shared" si="928"/>
        <v>0</v>
      </c>
      <c r="FL484" s="631">
        <f t="shared" si="928"/>
        <v>0</v>
      </c>
      <c r="FM484" s="631">
        <f t="shared" si="928"/>
        <v>0</v>
      </c>
      <c r="FN484" s="631">
        <f t="shared" si="928"/>
        <v>0</v>
      </c>
      <c r="FO484" s="631">
        <f t="shared" si="928"/>
        <v>0</v>
      </c>
      <c r="FP484" s="631">
        <f t="shared" si="928"/>
        <v>0</v>
      </c>
      <c r="FQ484" s="631">
        <f t="shared" si="928"/>
        <v>0</v>
      </c>
      <c r="FR484" s="631">
        <f t="shared" si="928"/>
        <v>0</v>
      </c>
      <c r="FS484" s="631">
        <f t="shared" si="928"/>
        <v>0</v>
      </c>
      <c r="FT484" s="631">
        <f t="shared" si="881"/>
        <v>0</v>
      </c>
      <c r="FU484" s="631">
        <f t="shared" si="881"/>
        <v>0</v>
      </c>
      <c r="FV484" s="631">
        <f t="shared" si="949"/>
        <v>0</v>
      </c>
      <c r="FW484" s="631">
        <f t="shared" si="949"/>
        <v>0</v>
      </c>
      <c r="FX484" s="631">
        <f t="shared" si="949"/>
        <v>0</v>
      </c>
      <c r="FY484" s="631">
        <f t="shared" si="949"/>
        <v>0</v>
      </c>
      <c r="FZ484" s="631">
        <f t="shared" si="949"/>
        <v>0</v>
      </c>
      <c r="GA484" s="631">
        <f t="shared" si="949"/>
        <v>0</v>
      </c>
      <c r="GB484" s="631">
        <f t="shared" si="949"/>
        <v>0</v>
      </c>
      <c r="GC484" s="631">
        <f t="shared" si="949"/>
        <v>0</v>
      </c>
      <c r="GD484" s="631">
        <f t="shared" si="926"/>
        <v>0</v>
      </c>
      <c r="GE484" s="631">
        <f t="shared" si="926"/>
        <v>0</v>
      </c>
      <c r="GF484" s="631">
        <f t="shared" si="926"/>
        <v>0</v>
      </c>
      <c r="GG484" s="631">
        <f t="shared" si="926"/>
        <v>0</v>
      </c>
      <c r="GH484" s="631">
        <f t="shared" si="926"/>
        <v>0</v>
      </c>
      <c r="GI484" s="631">
        <f t="shared" si="947"/>
        <v>0</v>
      </c>
      <c r="GJ484" s="631">
        <f t="shared" si="947"/>
        <v>0</v>
      </c>
      <c r="GK484" s="631">
        <f t="shared" si="947"/>
        <v>0</v>
      </c>
      <c r="GL484" s="631">
        <f t="shared" si="947"/>
        <v>0</v>
      </c>
      <c r="GM484" s="631">
        <f t="shared" si="947"/>
        <v>0</v>
      </c>
      <c r="GN484" s="631">
        <f t="shared" si="947"/>
        <v>0</v>
      </c>
      <c r="GO484" s="631"/>
      <c r="GP484" s="631">
        <f t="shared" si="925"/>
        <v>0</v>
      </c>
      <c r="GQ484" s="631">
        <f t="shared" si="925"/>
        <v>0</v>
      </c>
      <c r="GR484" s="631">
        <f t="shared" si="925"/>
        <v>0</v>
      </c>
      <c r="GS484" s="631">
        <f t="shared" si="925"/>
        <v>0</v>
      </c>
      <c r="GT484" s="631">
        <f t="shared" si="925"/>
        <v>0</v>
      </c>
      <c r="GU484" s="631">
        <f t="shared" si="925"/>
        <v>0</v>
      </c>
      <c r="GV484" s="631">
        <f t="shared" si="925"/>
        <v>0</v>
      </c>
      <c r="GW484" s="631">
        <f t="shared" si="925"/>
        <v>0</v>
      </c>
      <c r="GX484" s="631">
        <f t="shared" si="925"/>
        <v>0</v>
      </c>
      <c r="GY484" s="631">
        <f t="shared" si="925"/>
        <v>0</v>
      </c>
      <c r="GZ484" s="631">
        <f t="shared" si="925"/>
        <v>0</v>
      </c>
      <c r="HA484" s="631">
        <f t="shared" ref="GP484:HD501" si="965">IF($A484=HA$60,$J484,0)</f>
        <v>0</v>
      </c>
      <c r="HB484" s="631">
        <f t="shared" si="965"/>
        <v>0</v>
      </c>
      <c r="HC484" s="631">
        <f t="shared" si="965"/>
        <v>0</v>
      </c>
      <c r="HD484" s="631">
        <f t="shared" si="965"/>
        <v>0</v>
      </c>
      <c r="HE484" s="631">
        <f t="shared" si="878"/>
        <v>0</v>
      </c>
      <c r="HF484" s="631">
        <f t="shared" si="878"/>
        <v>0</v>
      </c>
      <c r="HG484" s="631">
        <f t="shared" si="878"/>
        <v>0</v>
      </c>
      <c r="HH484" s="631">
        <f t="shared" si="878"/>
        <v>0</v>
      </c>
      <c r="HI484" s="631">
        <f t="shared" si="921"/>
        <v>0</v>
      </c>
      <c r="HJ484" s="631">
        <f t="shared" si="921"/>
        <v>0</v>
      </c>
      <c r="HK484" s="631">
        <f t="shared" si="921"/>
        <v>0</v>
      </c>
      <c r="HL484" s="631">
        <f t="shared" si="921"/>
        <v>0</v>
      </c>
      <c r="HM484" s="631">
        <f t="shared" si="921"/>
        <v>0</v>
      </c>
      <c r="HN484" s="631">
        <f t="shared" si="921"/>
        <v>0</v>
      </c>
      <c r="HO484" s="631">
        <f t="shared" si="921"/>
        <v>0</v>
      </c>
      <c r="HP484" s="631">
        <f t="shared" si="921"/>
        <v>0</v>
      </c>
      <c r="HQ484" s="631">
        <f t="shared" si="921"/>
        <v>0</v>
      </c>
      <c r="HR484" s="631">
        <f t="shared" si="835"/>
        <v>0</v>
      </c>
      <c r="HS484" s="631">
        <f t="shared" si="835"/>
        <v>0</v>
      </c>
      <c r="HT484" s="631">
        <f t="shared" si="835"/>
        <v>0</v>
      </c>
      <c r="HU484" s="631">
        <f t="shared" si="835"/>
        <v>0</v>
      </c>
      <c r="HV484" s="631">
        <f t="shared" si="927"/>
        <v>0</v>
      </c>
      <c r="HW484" s="631">
        <f t="shared" si="927"/>
        <v>0</v>
      </c>
      <c r="HX484" s="631">
        <f t="shared" si="927"/>
        <v>0</v>
      </c>
      <c r="HY484" s="631">
        <f t="shared" si="927"/>
        <v>0</v>
      </c>
      <c r="HZ484" s="631">
        <f t="shared" si="927"/>
        <v>0</v>
      </c>
      <c r="IA484" s="631">
        <f t="shared" si="927"/>
        <v>0</v>
      </c>
      <c r="IB484" s="631">
        <f t="shared" si="927"/>
        <v>0</v>
      </c>
      <c r="IC484" s="631">
        <f t="shared" si="927"/>
        <v>0</v>
      </c>
      <c r="ID484" s="631">
        <f t="shared" ref="HV484:IK500" si="966">IF($A484=ID$60,$J484,0)</f>
        <v>0</v>
      </c>
      <c r="IE484" s="631">
        <f t="shared" si="966"/>
        <v>0</v>
      </c>
      <c r="IF484" s="631">
        <f t="shared" si="966"/>
        <v>0</v>
      </c>
      <c r="IG484" s="631">
        <f t="shared" si="966"/>
        <v>0</v>
      </c>
      <c r="IH484" s="631">
        <f t="shared" si="966"/>
        <v>0</v>
      </c>
      <c r="II484" s="631">
        <f t="shared" si="966"/>
        <v>0</v>
      </c>
      <c r="IJ484" s="631">
        <f t="shared" si="966"/>
        <v>0</v>
      </c>
      <c r="IK484" s="631">
        <f t="shared" si="966"/>
        <v>0</v>
      </c>
      <c r="IL484" s="631">
        <f t="shared" si="948"/>
        <v>0</v>
      </c>
      <c r="IM484" s="631">
        <f t="shared" si="948"/>
        <v>0</v>
      </c>
      <c r="IN484" s="631">
        <f t="shared" si="948"/>
        <v>0</v>
      </c>
      <c r="IO484" s="631">
        <f t="shared" si="948"/>
        <v>0</v>
      </c>
      <c r="IP484" s="631">
        <f t="shared" si="948"/>
        <v>0</v>
      </c>
      <c r="IQ484" s="631">
        <f t="shared" si="948"/>
        <v>0</v>
      </c>
      <c r="IR484" s="631">
        <f t="shared" si="948"/>
        <v>0</v>
      </c>
      <c r="IS484" s="631">
        <f t="shared" si="948"/>
        <v>0</v>
      </c>
      <c r="IT484" s="631"/>
      <c r="IU484" s="631">
        <f t="shared" si="950"/>
        <v>0</v>
      </c>
      <c r="IV484" s="631">
        <f t="shared" si="950"/>
        <v>0</v>
      </c>
      <c r="IW484" s="631">
        <f t="shared" si="950"/>
        <v>0</v>
      </c>
      <c r="IX484" s="631">
        <f t="shared" si="950"/>
        <v>0</v>
      </c>
      <c r="IY484" s="631">
        <f t="shared" si="950"/>
        <v>0</v>
      </c>
      <c r="IZ484" s="631">
        <f t="shared" si="950"/>
        <v>0</v>
      </c>
      <c r="JA484" s="631">
        <f t="shared" si="950"/>
        <v>0</v>
      </c>
      <c r="JB484" s="631">
        <f t="shared" si="950"/>
        <v>0</v>
      </c>
      <c r="JC484" s="631">
        <f t="shared" si="950"/>
        <v>0</v>
      </c>
      <c r="JD484" s="631">
        <f t="shared" si="950"/>
        <v>0</v>
      </c>
      <c r="JE484" s="631">
        <f t="shared" si="951"/>
        <v>0</v>
      </c>
      <c r="JF484" s="631">
        <f t="shared" si="951"/>
        <v>0</v>
      </c>
      <c r="JG484" s="631">
        <f t="shared" si="951"/>
        <v>0</v>
      </c>
      <c r="JH484" s="631">
        <f t="shared" si="951"/>
        <v>0</v>
      </c>
      <c r="JI484" s="631">
        <f t="shared" si="951"/>
        <v>0</v>
      </c>
      <c r="JJ484" s="631">
        <f t="shared" si="951"/>
        <v>0</v>
      </c>
      <c r="JK484" s="631">
        <f t="shared" si="951"/>
        <v>0</v>
      </c>
      <c r="JL484" s="631">
        <f t="shared" si="951"/>
        <v>0</v>
      </c>
      <c r="JM484" s="631">
        <f t="shared" si="951"/>
        <v>0</v>
      </c>
      <c r="JN484" s="631">
        <f t="shared" si="951"/>
        <v>0</v>
      </c>
      <c r="JO484" s="631">
        <f t="shared" si="952"/>
        <v>0</v>
      </c>
      <c r="JP484" s="631">
        <f t="shared" si="952"/>
        <v>0</v>
      </c>
      <c r="JQ484" s="631">
        <f t="shared" si="952"/>
        <v>0</v>
      </c>
      <c r="JR484" s="631">
        <f t="shared" si="952"/>
        <v>0</v>
      </c>
      <c r="JS484" s="631">
        <f t="shared" si="952"/>
        <v>0</v>
      </c>
      <c r="JT484" s="631">
        <f t="shared" si="952"/>
        <v>0</v>
      </c>
      <c r="JU484" s="631">
        <f t="shared" si="952"/>
        <v>0</v>
      </c>
      <c r="JV484" s="631">
        <f t="shared" si="952"/>
        <v>0</v>
      </c>
      <c r="JW484" s="631">
        <f t="shared" si="952"/>
        <v>0</v>
      </c>
      <c r="JX484" s="631">
        <f t="shared" si="952"/>
        <v>0</v>
      </c>
      <c r="JY484" s="631">
        <f t="shared" si="953"/>
        <v>0</v>
      </c>
      <c r="JZ484" s="631">
        <f t="shared" si="953"/>
        <v>0</v>
      </c>
      <c r="KA484" s="631">
        <f t="shared" si="953"/>
        <v>0</v>
      </c>
      <c r="KB484" s="631">
        <f t="shared" si="953"/>
        <v>0</v>
      </c>
      <c r="KC484" s="631">
        <f t="shared" si="953"/>
        <v>0</v>
      </c>
      <c r="KD484" s="631">
        <f t="shared" si="953"/>
        <v>0</v>
      </c>
      <c r="KE484" s="631">
        <f t="shared" si="953"/>
        <v>0</v>
      </c>
      <c r="KF484" s="631">
        <f t="shared" si="953"/>
        <v>0</v>
      </c>
      <c r="KG484" s="631">
        <f t="shared" si="953"/>
        <v>0</v>
      </c>
      <c r="KH484" s="631">
        <f t="shared" si="953"/>
        <v>0</v>
      </c>
      <c r="KI484" s="631">
        <f t="shared" si="954"/>
        <v>0</v>
      </c>
      <c r="KJ484" s="631">
        <f t="shared" si="954"/>
        <v>0</v>
      </c>
      <c r="KK484" s="631">
        <f t="shared" si="954"/>
        <v>0</v>
      </c>
      <c r="KL484" s="631">
        <f t="shared" si="954"/>
        <v>0</v>
      </c>
      <c r="KM484" s="631">
        <f t="shared" si="954"/>
        <v>0</v>
      </c>
      <c r="KN484" s="631">
        <f t="shared" si="954"/>
        <v>0</v>
      </c>
      <c r="KO484" s="631">
        <f t="shared" si="954"/>
        <v>0</v>
      </c>
      <c r="KP484" s="631">
        <f t="shared" si="954"/>
        <v>0</v>
      </c>
      <c r="KQ484" s="631">
        <f t="shared" si="954"/>
        <v>0</v>
      </c>
      <c r="KR484" s="631">
        <f t="shared" si="954"/>
        <v>0</v>
      </c>
      <c r="KS484" s="631">
        <f t="shared" si="955"/>
        <v>0</v>
      </c>
      <c r="KT484" s="631">
        <f t="shared" si="955"/>
        <v>0</v>
      </c>
      <c r="KU484" s="631">
        <f t="shared" si="955"/>
        <v>0</v>
      </c>
      <c r="KV484" s="631">
        <f t="shared" si="955"/>
        <v>0</v>
      </c>
      <c r="KW484" s="631">
        <f t="shared" si="955"/>
        <v>0</v>
      </c>
      <c r="KX484" s="631">
        <f t="shared" si="955"/>
        <v>0</v>
      </c>
      <c r="KY484" s="631"/>
      <c r="KZ484" s="631">
        <f t="shared" si="956"/>
        <v>0</v>
      </c>
      <c r="LA484" s="631">
        <f t="shared" si="956"/>
        <v>0</v>
      </c>
      <c r="LB484" s="631">
        <f t="shared" si="956"/>
        <v>0</v>
      </c>
      <c r="LC484" s="631">
        <f t="shared" si="956"/>
        <v>0</v>
      </c>
      <c r="LD484" s="631">
        <f t="shared" si="956"/>
        <v>0</v>
      </c>
      <c r="LE484" s="631">
        <f t="shared" si="956"/>
        <v>0</v>
      </c>
      <c r="LF484" s="631">
        <f t="shared" si="956"/>
        <v>0</v>
      </c>
      <c r="LG484" s="631">
        <f t="shared" si="956"/>
        <v>0</v>
      </c>
      <c r="LH484" s="631">
        <f t="shared" si="956"/>
        <v>0</v>
      </c>
      <c r="LI484" s="631">
        <f t="shared" si="956"/>
        <v>0</v>
      </c>
      <c r="LJ484" s="631">
        <f t="shared" si="957"/>
        <v>0</v>
      </c>
      <c r="LK484" s="631">
        <f t="shared" si="957"/>
        <v>0</v>
      </c>
      <c r="LL484" s="631">
        <f t="shared" si="957"/>
        <v>0</v>
      </c>
      <c r="LM484" s="631">
        <f t="shared" si="957"/>
        <v>0</v>
      </c>
      <c r="LN484" s="631">
        <f t="shared" si="957"/>
        <v>0</v>
      </c>
      <c r="LO484" s="631">
        <f t="shared" si="957"/>
        <v>0</v>
      </c>
      <c r="LP484" s="631">
        <f t="shared" si="957"/>
        <v>0</v>
      </c>
      <c r="LQ484" s="631">
        <f t="shared" si="957"/>
        <v>0</v>
      </c>
      <c r="LR484" s="631">
        <f t="shared" si="957"/>
        <v>0</v>
      </c>
      <c r="LS484" s="631">
        <f t="shared" si="957"/>
        <v>0</v>
      </c>
      <c r="LT484" s="631">
        <f t="shared" si="958"/>
        <v>0</v>
      </c>
      <c r="LU484" s="631">
        <f t="shared" si="958"/>
        <v>0</v>
      </c>
      <c r="LV484" s="631">
        <f t="shared" si="958"/>
        <v>0</v>
      </c>
      <c r="LW484" s="631">
        <f t="shared" si="958"/>
        <v>0</v>
      </c>
      <c r="LX484" s="631">
        <f t="shared" si="958"/>
        <v>0</v>
      </c>
      <c r="LY484" s="631">
        <f t="shared" si="958"/>
        <v>0</v>
      </c>
      <c r="LZ484" s="631">
        <f t="shared" si="958"/>
        <v>0</v>
      </c>
      <c r="MA484" s="631">
        <f t="shared" si="958"/>
        <v>0</v>
      </c>
      <c r="MB484" s="631">
        <f t="shared" si="958"/>
        <v>0</v>
      </c>
      <c r="MC484" s="631">
        <f t="shared" si="958"/>
        <v>0</v>
      </c>
      <c r="MD484" s="631">
        <f t="shared" si="959"/>
        <v>0</v>
      </c>
      <c r="ME484" s="631">
        <f t="shared" si="959"/>
        <v>0</v>
      </c>
      <c r="MF484" s="631">
        <f t="shared" si="959"/>
        <v>0</v>
      </c>
      <c r="MG484" s="631">
        <f t="shared" si="959"/>
        <v>0</v>
      </c>
      <c r="MH484" s="631">
        <f t="shared" si="959"/>
        <v>0</v>
      </c>
      <c r="MI484" s="631">
        <f t="shared" si="959"/>
        <v>0</v>
      </c>
      <c r="MJ484" s="631">
        <f t="shared" si="959"/>
        <v>0</v>
      </c>
      <c r="MK484" s="631">
        <f t="shared" si="959"/>
        <v>0</v>
      </c>
      <c r="ML484" s="631">
        <f t="shared" si="959"/>
        <v>0</v>
      </c>
      <c r="MM484" s="631">
        <f t="shared" si="959"/>
        <v>0</v>
      </c>
      <c r="MN484" s="631">
        <f t="shared" si="960"/>
        <v>0</v>
      </c>
      <c r="MO484" s="631">
        <f t="shared" si="960"/>
        <v>0</v>
      </c>
      <c r="MP484" s="631">
        <f t="shared" si="960"/>
        <v>0</v>
      </c>
      <c r="MQ484" s="631">
        <f t="shared" si="960"/>
        <v>0</v>
      </c>
      <c r="MR484" s="631">
        <f t="shared" si="960"/>
        <v>0</v>
      </c>
      <c r="MS484" s="631">
        <f t="shared" si="960"/>
        <v>0</v>
      </c>
      <c r="MT484" s="631">
        <f t="shared" si="960"/>
        <v>0</v>
      </c>
      <c r="MU484" s="631">
        <f t="shared" si="960"/>
        <v>0</v>
      </c>
      <c r="MV484" s="631">
        <f t="shared" si="960"/>
        <v>0</v>
      </c>
      <c r="MW484" s="631">
        <f t="shared" si="960"/>
        <v>0</v>
      </c>
      <c r="MX484" s="631">
        <f t="shared" si="961"/>
        <v>0</v>
      </c>
      <c r="MY484" s="631">
        <f t="shared" si="961"/>
        <v>0</v>
      </c>
      <c r="MZ484" s="631">
        <f t="shared" si="961"/>
        <v>0</v>
      </c>
      <c r="NA484" s="631">
        <f t="shared" si="961"/>
        <v>0</v>
      </c>
      <c r="NB484" s="631">
        <f t="shared" si="961"/>
        <v>0</v>
      </c>
      <c r="NC484" s="631">
        <f t="shared" si="961"/>
        <v>0</v>
      </c>
    </row>
    <row r="485" spans="1:367" hidden="1">
      <c r="A485" s="504"/>
      <c r="B485" s="504"/>
      <c r="C485" s="497"/>
      <c r="D485" s="497"/>
      <c r="E485" s="362">
        <f t="shared" si="916"/>
        <v>0</v>
      </c>
      <c r="F485" s="363">
        <f t="shared" si="917"/>
        <v>0</v>
      </c>
      <c r="G485" s="498">
        <f>E485*Dichtheden!$V$70</f>
        <v>0</v>
      </c>
      <c r="H485" s="499">
        <f>IF(C485=0,0,ROUND(IF((G485/2)/Dichtheden!$C$3&lt;1,1,(G485/2)/Dichtheden!$C$3),0))</f>
        <v>0</v>
      </c>
      <c r="I485" s="498">
        <f>E485*Dichtheden!$AJ$70</f>
        <v>0</v>
      </c>
      <c r="J485" s="499">
        <f>IF(C485=0,0,ROUND(IF((I485/2)/Dichtheden!$D$3&lt;1,1,(I485/2)/Dichtheden!$D$3),0))</f>
        <v>0</v>
      </c>
      <c r="K485" s="498">
        <f t="shared" si="918"/>
        <v>0</v>
      </c>
      <c r="L485" s="500">
        <f t="shared" si="920"/>
        <v>0</v>
      </c>
      <c r="M485" s="498">
        <f>IF(D485=0,0,IF((D485*Dichtheden!$G$4)&lt;25,25,D485*Dichtheden!$G$4))</f>
        <v>0</v>
      </c>
      <c r="N485" s="499">
        <f>D485*Dichtheden!$H$4</f>
        <v>0</v>
      </c>
      <c r="O485" s="501"/>
      <c r="P485" s="501"/>
      <c r="Q485" s="502">
        <f>E485*Dichtheden!$AS$68</f>
        <v>0</v>
      </c>
      <c r="R485" s="495">
        <f>IF(Q485=0,0,ROUND(IF((Q485/2)/Dichtheden!$C$3&lt;1,1,(Q485/2)/Dichtheden!$C$3),0))</f>
        <v>0</v>
      </c>
      <c r="S485" s="502">
        <f>E485*Dichtheden!$AY$68</f>
        <v>0</v>
      </c>
      <c r="T485" s="495">
        <f>IF(Q485=0,0,ROUND(IF((S485/2)/Dichtheden!$D$3&lt;1,1,(S485/2)/Dichtheden!$D$3),0))</f>
        <v>0</v>
      </c>
      <c r="U485" s="502">
        <f>D485*Dichtheden!$G$5</f>
        <v>0</v>
      </c>
      <c r="V485" s="502">
        <f>D485*Dichtheden!$H$5</f>
        <v>0</v>
      </c>
      <c r="X485" s="630"/>
      <c r="AA485" s="628">
        <f t="shared" si="941"/>
        <v>0</v>
      </c>
      <c r="AB485" s="628">
        <f t="shared" si="941"/>
        <v>0</v>
      </c>
      <c r="AC485" s="628">
        <f t="shared" si="941"/>
        <v>0</v>
      </c>
      <c r="AD485" s="628">
        <f t="shared" si="941"/>
        <v>0</v>
      </c>
      <c r="AE485" s="628">
        <f t="shared" si="941"/>
        <v>0</v>
      </c>
      <c r="AF485" s="628">
        <f t="shared" si="941"/>
        <v>0</v>
      </c>
      <c r="AG485" s="628">
        <f t="shared" si="941"/>
        <v>0</v>
      </c>
      <c r="AH485" s="628">
        <f t="shared" si="941"/>
        <v>0</v>
      </c>
      <c r="AI485" s="628">
        <f t="shared" si="941"/>
        <v>0</v>
      </c>
      <c r="AJ485" s="628">
        <f t="shared" si="941"/>
        <v>0</v>
      </c>
      <c r="AK485" s="628">
        <f t="shared" si="941"/>
        <v>0</v>
      </c>
      <c r="AL485" s="628">
        <f t="shared" si="941"/>
        <v>0</v>
      </c>
      <c r="AM485" s="628">
        <f t="shared" si="941"/>
        <v>0</v>
      </c>
      <c r="AN485" s="628">
        <f t="shared" si="941"/>
        <v>0</v>
      </c>
      <c r="AO485" s="628">
        <f t="shared" si="941"/>
        <v>0</v>
      </c>
      <c r="AP485" s="628">
        <f t="shared" si="941"/>
        <v>0</v>
      </c>
      <c r="AQ485" s="628">
        <f t="shared" si="962"/>
        <v>0</v>
      </c>
      <c r="AR485" s="628">
        <f t="shared" si="962"/>
        <v>0</v>
      </c>
      <c r="AS485" s="628">
        <f t="shared" si="962"/>
        <v>0</v>
      </c>
      <c r="AT485" s="628">
        <f t="shared" si="962"/>
        <v>0</v>
      </c>
      <c r="AU485" s="628">
        <f t="shared" si="962"/>
        <v>0</v>
      </c>
      <c r="AV485" s="628">
        <f t="shared" si="962"/>
        <v>0</v>
      </c>
      <c r="AW485" s="628">
        <f t="shared" si="962"/>
        <v>0</v>
      </c>
      <c r="AX485" s="628">
        <f t="shared" si="962"/>
        <v>0</v>
      </c>
      <c r="AY485" s="628">
        <f t="shared" si="962"/>
        <v>0</v>
      </c>
      <c r="AZ485" s="628">
        <f t="shared" si="962"/>
        <v>0</v>
      </c>
      <c r="BA485" s="628">
        <f t="shared" si="962"/>
        <v>0</v>
      </c>
      <c r="BB485" s="628">
        <f t="shared" si="962"/>
        <v>0</v>
      </c>
      <c r="BC485" s="628">
        <f t="shared" si="962"/>
        <v>0</v>
      </c>
      <c r="BD485" s="628">
        <f t="shared" si="962"/>
        <v>0</v>
      </c>
      <c r="BE485" s="628">
        <f t="shared" si="962"/>
        <v>0</v>
      </c>
      <c r="BF485" s="628">
        <f t="shared" si="962"/>
        <v>0</v>
      </c>
      <c r="BG485" s="628">
        <f t="shared" si="942"/>
        <v>0</v>
      </c>
      <c r="BH485" s="628">
        <f t="shared" si="942"/>
        <v>0</v>
      </c>
      <c r="BI485" s="628">
        <f t="shared" si="942"/>
        <v>0</v>
      </c>
      <c r="BJ485" s="628">
        <f t="shared" si="942"/>
        <v>0</v>
      </c>
      <c r="BK485" s="628">
        <f t="shared" si="942"/>
        <v>0</v>
      </c>
      <c r="BL485" s="628">
        <f t="shared" si="942"/>
        <v>0</v>
      </c>
      <c r="BM485" s="628">
        <f t="shared" si="942"/>
        <v>0</v>
      </c>
      <c r="BN485" s="628">
        <f t="shared" si="942"/>
        <v>0</v>
      </c>
      <c r="BO485" s="628">
        <f t="shared" si="942"/>
        <v>0</v>
      </c>
      <c r="BP485" s="628">
        <f t="shared" si="942"/>
        <v>0</v>
      </c>
      <c r="BQ485" s="628">
        <f t="shared" si="942"/>
        <v>0</v>
      </c>
      <c r="BR485" s="628">
        <f t="shared" si="942"/>
        <v>0</v>
      </c>
      <c r="BS485" s="628">
        <f t="shared" si="942"/>
        <v>0</v>
      </c>
      <c r="BT485" s="628">
        <f t="shared" si="942"/>
        <v>0</v>
      </c>
      <c r="BU485" s="628">
        <f t="shared" si="942"/>
        <v>0</v>
      </c>
      <c r="BV485" s="628">
        <f t="shared" si="942"/>
        <v>0</v>
      </c>
      <c r="BW485" s="628">
        <f t="shared" si="943"/>
        <v>0</v>
      </c>
      <c r="BX485" s="628">
        <f t="shared" si="943"/>
        <v>0</v>
      </c>
      <c r="BY485" s="628">
        <f t="shared" si="943"/>
        <v>0</v>
      </c>
      <c r="BZ485" s="628">
        <f t="shared" si="943"/>
        <v>0</v>
      </c>
      <c r="CA485" s="628">
        <f t="shared" si="943"/>
        <v>0</v>
      </c>
      <c r="CB485" s="628">
        <f t="shared" si="943"/>
        <v>0</v>
      </c>
      <c r="CC485" s="628">
        <f t="shared" si="943"/>
        <v>0</v>
      </c>
      <c r="CD485" s="628">
        <f t="shared" si="943"/>
        <v>0</v>
      </c>
      <c r="CE485" s="628"/>
      <c r="CF485" s="628">
        <f t="shared" si="944"/>
        <v>0</v>
      </c>
      <c r="CG485" s="628">
        <f t="shared" si="944"/>
        <v>0</v>
      </c>
      <c r="CH485" s="628">
        <f t="shared" si="944"/>
        <v>0</v>
      </c>
      <c r="CI485" s="628">
        <f t="shared" si="944"/>
        <v>0</v>
      </c>
      <c r="CJ485" s="628">
        <f t="shared" si="944"/>
        <v>0</v>
      </c>
      <c r="CK485" s="628">
        <f t="shared" si="944"/>
        <v>0</v>
      </c>
      <c r="CL485" s="628">
        <f t="shared" si="944"/>
        <v>0</v>
      </c>
      <c r="CM485" s="628">
        <f t="shared" si="944"/>
        <v>0</v>
      </c>
      <c r="CN485" s="628">
        <f t="shared" si="944"/>
        <v>0</v>
      </c>
      <c r="CO485" s="628">
        <f t="shared" si="944"/>
        <v>0</v>
      </c>
      <c r="CP485" s="628">
        <f t="shared" si="944"/>
        <v>0</v>
      </c>
      <c r="CQ485" s="628">
        <f t="shared" si="944"/>
        <v>0</v>
      </c>
      <c r="CR485" s="628">
        <f t="shared" si="944"/>
        <v>0</v>
      </c>
      <c r="CS485" s="628">
        <f t="shared" si="944"/>
        <v>0</v>
      </c>
      <c r="CT485" s="628">
        <f t="shared" si="944"/>
        <v>0</v>
      </c>
      <c r="CU485" s="628">
        <f t="shared" si="944"/>
        <v>0</v>
      </c>
      <c r="CV485" s="628">
        <f t="shared" si="963"/>
        <v>0</v>
      </c>
      <c r="CW485" s="628">
        <f t="shared" si="963"/>
        <v>0</v>
      </c>
      <c r="CX485" s="628">
        <f t="shared" si="963"/>
        <v>0</v>
      </c>
      <c r="CY485" s="628">
        <f t="shared" si="963"/>
        <v>0</v>
      </c>
      <c r="CZ485" s="628">
        <f t="shared" si="963"/>
        <v>0</v>
      </c>
      <c r="DA485" s="628">
        <f t="shared" si="963"/>
        <v>0</v>
      </c>
      <c r="DB485" s="628">
        <f t="shared" si="963"/>
        <v>0</v>
      </c>
      <c r="DC485" s="628">
        <f t="shared" si="963"/>
        <v>0</v>
      </c>
      <c r="DD485" s="628">
        <f t="shared" si="963"/>
        <v>0</v>
      </c>
      <c r="DE485" s="628">
        <f t="shared" si="963"/>
        <v>0</v>
      </c>
      <c r="DF485" s="628">
        <f t="shared" si="963"/>
        <v>0</v>
      </c>
      <c r="DG485" s="628">
        <f t="shared" si="963"/>
        <v>0</v>
      </c>
      <c r="DH485" s="628">
        <f t="shared" si="963"/>
        <v>0</v>
      </c>
      <c r="DI485" s="628">
        <f t="shared" si="963"/>
        <v>0</v>
      </c>
      <c r="DJ485" s="628">
        <f t="shared" si="963"/>
        <v>0</v>
      </c>
      <c r="DK485" s="628">
        <f t="shared" si="963"/>
        <v>0</v>
      </c>
      <c r="DL485" s="628">
        <f t="shared" si="945"/>
        <v>0</v>
      </c>
      <c r="DM485" s="628">
        <f t="shared" si="945"/>
        <v>0</v>
      </c>
      <c r="DN485" s="628">
        <f t="shared" si="945"/>
        <v>0</v>
      </c>
      <c r="DO485" s="628">
        <f t="shared" si="945"/>
        <v>0</v>
      </c>
      <c r="DP485" s="628">
        <f t="shared" si="945"/>
        <v>0</v>
      </c>
      <c r="DQ485" s="628">
        <f t="shared" si="945"/>
        <v>0</v>
      </c>
      <c r="DR485" s="628">
        <f t="shared" si="945"/>
        <v>0</v>
      </c>
      <c r="DS485" s="628">
        <f t="shared" si="945"/>
        <v>0</v>
      </c>
      <c r="DT485" s="628">
        <f t="shared" si="945"/>
        <v>0</v>
      </c>
      <c r="DU485" s="628">
        <f t="shared" si="945"/>
        <v>0</v>
      </c>
      <c r="DV485" s="628">
        <f t="shared" si="945"/>
        <v>0</v>
      </c>
      <c r="DW485" s="628">
        <f t="shared" si="945"/>
        <v>0</v>
      </c>
      <c r="DX485" s="628">
        <f t="shared" si="945"/>
        <v>0</v>
      </c>
      <c r="DY485" s="628">
        <f t="shared" si="945"/>
        <v>0</v>
      </c>
      <c r="DZ485" s="628">
        <f t="shared" si="945"/>
        <v>0</v>
      </c>
      <c r="EA485" s="628">
        <f t="shared" si="945"/>
        <v>0</v>
      </c>
      <c r="EB485" s="628">
        <f t="shared" si="946"/>
        <v>0</v>
      </c>
      <c r="EC485" s="628">
        <f t="shared" si="946"/>
        <v>0</v>
      </c>
      <c r="ED485" s="628">
        <f t="shared" si="946"/>
        <v>0</v>
      </c>
      <c r="EE485" s="628">
        <f t="shared" si="946"/>
        <v>0</v>
      </c>
      <c r="EF485" s="628">
        <f t="shared" si="946"/>
        <v>0</v>
      </c>
      <c r="EG485" s="628">
        <f t="shared" si="946"/>
        <v>0</v>
      </c>
      <c r="EH485" s="628">
        <f t="shared" si="946"/>
        <v>0</v>
      </c>
      <c r="EI485" s="628">
        <f t="shared" si="946"/>
        <v>0</v>
      </c>
      <c r="EJ485" s="631"/>
      <c r="EK485" s="631">
        <f t="shared" si="964"/>
        <v>0</v>
      </c>
      <c r="EL485" s="631">
        <f t="shared" si="964"/>
        <v>0</v>
      </c>
      <c r="EM485" s="631">
        <f t="shared" si="964"/>
        <v>0</v>
      </c>
      <c r="EN485" s="631">
        <f t="shared" si="964"/>
        <v>0</v>
      </c>
      <c r="EO485" s="631">
        <f t="shared" si="964"/>
        <v>0</v>
      </c>
      <c r="EP485" s="631">
        <f t="shared" si="964"/>
        <v>0</v>
      </c>
      <c r="EQ485" s="631">
        <f t="shared" si="964"/>
        <v>0</v>
      </c>
      <c r="ER485" s="631">
        <f t="shared" si="964"/>
        <v>0</v>
      </c>
      <c r="ES485" s="631">
        <f t="shared" si="964"/>
        <v>0</v>
      </c>
      <c r="ET485" s="631">
        <f t="shared" si="964"/>
        <v>0</v>
      </c>
      <c r="EU485" s="631">
        <f t="shared" si="964"/>
        <v>0</v>
      </c>
      <c r="EV485" s="631">
        <f t="shared" si="964"/>
        <v>0</v>
      </c>
      <c r="EW485" s="631">
        <f t="shared" si="964"/>
        <v>0</v>
      </c>
      <c r="EX485" s="631">
        <f t="shared" si="964"/>
        <v>0</v>
      </c>
      <c r="EY485" s="631">
        <f t="shared" si="964"/>
        <v>0</v>
      </c>
      <c r="EZ485" s="631">
        <f t="shared" si="964"/>
        <v>0</v>
      </c>
      <c r="FA485" s="631">
        <f t="shared" si="919"/>
        <v>0</v>
      </c>
      <c r="FB485" s="631">
        <f t="shared" si="919"/>
        <v>0</v>
      </c>
      <c r="FC485" s="631">
        <f t="shared" si="919"/>
        <v>0</v>
      </c>
      <c r="FD485" s="631">
        <f t="shared" si="928"/>
        <v>0</v>
      </c>
      <c r="FE485" s="631">
        <f t="shared" si="928"/>
        <v>0</v>
      </c>
      <c r="FF485" s="631">
        <f t="shared" si="928"/>
        <v>0</v>
      </c>
      <c r="FG485" s="631">
        <f t="shared" si="928"/>
        <v>0</v>
      </c>
      <c r="FH485" s="631">
        <f t="shared" si="928"/>
        <v>0</v>
      </c>
      <c r="FI485" s="631">
        <f t="shared" si="928"/>
        <v>0</v>
      </c>
      <c r="FJ485" s="631">
        <f t="shared" si="928"/>
        <v>0</v>
      </c>
      <c r="FK485" s="631">
        <f t="shared" si="928"/>
        <v>0</v>
      </c>
      <c r="FL485" s="631">
        <f t="shared" si="928"/>
        <v>0</v>
      </c>
      <c r="FM485" s="631">
        <f t="shared" si="928"/>
        <v>0</v>
      </c>
      <c r="FN485" s="631">
        <f t="shared" si="928"/>
        <v>0</v>
      </c>
      <c r="FO485" s="631">
        <f t="shared" si="928"/>
        <v>0</v>
      </c>
      <c r="FP485" s="631">
        <f t="shared" si="928"/>
        <v>0</v>
      </c>
      <c r="FQ485" s="631">
        <f t="shared" si="928"/>
        <v>0</v>
      </c>
      <c r="FR485" s="631">
        <f t="shared" si="928"/>
        <v>0</v>
      </c>
      <c r="FS485" s="631">
        <f t="shared" si="928"/>
        <v>0</v>
      </c>
      <c r="FT485" s="631">
        <f t="shared" si="881"/>
        <v>0</v>
      </c>
      <c r="FU485" s="631">
        <f t="shared" si="881"/>
        <v>0</v>
      </c>
      <c r="FV485" s="631">
        <f t="shared" si="949"/>
        <v>0</v>
      </c>
      <c r="FW485" s="631">
        <f t="shared" si="949"/>
        <v>0</v>
      </c>
      <c r="FX485" s="631">
        <f t="shared" si="949"/>
        <v>0</v>
      </c>
      <c r="FY485" s="631">
        <f t="shared" si="949"/>
        <v>0</v>
      </c>
      <c r="FZ485" s="631">
        <f t="shared" si="949"/>
        <v>0</v>
      </c>
      <c r="GA485" s="631">
        <f t="shared" si="949"/>
        <v>0</v>
      </c>
      <c r="GB485" s="631">
        <f t="shared" si="949"/>
        <v>0</v>
      </c>
      <c r="GC485" s="631">
        <f t="shared" si="949"/>
        <v>0</v>
      </c>
      <c r="GD485" s="631">
        <f t="shared" si="926"/>
        <v>0</v>
      </c>
      <c r="GE485" s="631">
        <f t="shared" si="926"/>
        <v>0</v>
      </c>
      <c r="GF485" s="631">
        <f t="shared" si="926"/>
        <v>0</v>
      </c>
      <c r="GG485" s="631">
        <f t="shared" si="926"/>
        <v>0</v>
      </c>
      <c r="GH485" s="631">
        <f t="shared" si="926"/>
        <v>0</v>
      </c>
      <c r="GI485" s="631">
        <f t="shared" si="947"/>
        <v>0</v>
      </c>
      <c r="GJ485" s="631">
        <f t="shared" si="947"/>
        <v>0</v>
      </c>
      <c r="GK485" s="631">
        <f t="shared" si="947"/>
        <v>0</v>
      </c>
      <c r="GL485" s="631">
        <f t="shared" si="947"/>
        <v>0</v>
      </c>
      <c r="GM485" s="631">
        <f t="shared" si="947"/>
        <v>0</v>
      </c>
      <c r="GN485" s="631">
        <f t="shared" si="947"/>
        <v>0</v>
      </c>
      <c r="GO485" s="631"/>
      <c r="GP485" s="631">
        <f t="shared" si="965"/>
        <v>0</v>
      </c>
      <c r="GQ485" s="631">
        <f t="shared" si="965"/>
        <v>0</v>
      </c>
      <c r="GR485" s="631">
        <f t="shared" si="965"/>
        <v>0</v>
      </c>
      <c r="GS485" s="631">
        <f t="shared" si="965"/>
        <v>0</v>
      </c>
      <c r="GT485" s="631">
        <f t="shared" si="965"/>
        <v>0</v>
      </c>
      <c r="GU485" s="631">
        <f t="shared" si="965"/>
        <v>0</v>
      </c>
      <c r="GV485" s="631">
        <f t="shared" si="965"/>
        <v>0</v>
      </c>
      <c r="GW485" s="631">
        <f t="shared" si="965"/>
        <v>0</v>
      </c>
      <c r="GX485" s="631">
        <f t="shared" si="965"/>
        <v>0</v>
      </c>
      <c r="GY485" s="631">
        <f t="shared" si="965"/>
        <v>0</v>
      </c>
      <c r="GZ485" s="631">
        <f t="shared" si="965"/>
        <v>0</v>
      </c>
      <c r="HA485" s="631">
        <f t="shared" si="965"/>
        <v>0</v>
      </c>
      <c r="HB485" s="631">
        <f t="shared" si="965"/>
        <v>0</v>
      </c>
      <c r="HC485" s="631">
        <f t="shared" si="965"/>
        <v>0</v>
      </c>
      <c r="HD485" s="631">
        <f t="shared" si="965"/>
        <v>0</v>
      </c>
      <c r="HE485" s="631">
        <f t="shared" si="878"/>
        <v>0</v>
      </c>
      <c r="HF485" s="631">
        <f t="shared" si="878"/>
        <v>0</v>
      </c>
      <c r="HG485" s="631">
        <f t="shared" si="878"/>
        <v>0</v>
      </c>
      <c r="HH485" s="631">
        <f t="shared" si="878"/>
        <v>0</v>
      </c>
      <c r="HI485" s="631">
        <f t="shared" si="921"/>
        <v>0</v>
      </c>
      <c r="HJ485" s="631">
        <f t="shared" si="921"/>
        <v>0</v>
      </c>
      <c r="HK485" s="631">
        <f t="shared" si="921"/>
        <v>0</v>
      </c>
      <c r="HL485" s="631">
        <f t="shared" si="921"/>
        <v>0</v>
      </c>
      <c r="HM485" s="631">
        <f t="shared" si="921"/>
        <v>0</v>
      </c>
      <c r="HN485" s="631">
        <f t="shared" si="921"/>
        <v>0</v>
      </c>
      <c r="HO485" s="631">
        <f t="shared" si="921"/>
        <v>0</v>
      </c>
      <c r="HP485" s="631">
        <f t="shared" si="921"/>
        <v>0</v>
      </c>
      <c r="HQ485" s="631">
        <f t="shared" si="921"/>
        <v>0</v>
      </c>
      <c r="HR485" s="631">
        <f t="shared" si="835"/>
        <v>0</v>
      </c>
      <c r="HS485" s="631">
        <f t="shared" si="835"/>
        <v>0</v>
      </c>
      <c r="HT485" s="631">
        <f t="shared" si="835"/>
        <v>0</v>
      </c>
      <c r="HU485" s="631">
        <f t="shared" si="835"/>
        <v>0</v>
      </c>
      <c r="HV485" s="631">
        <f t="shared" si="966"/>
        <v>0</v>
      </c>
      <c r="HW485" s="631">
        <f t="shared" si="966"/>
        <v>0</v>
      </c>
      <c r="HX485" s="631">
        <f t="shared" si="966"/>
        <v>0</v>
      </c>
      <c r="HY485" s="631">
        <f t="shared" si="966"/>
        <v>0</v>
      </c>
      <c r="HZ485" s="631">
        <f t="shared" si="966"/>
        <v>0</v>
      </c>
      <c r="IA485" s="631">
        <f t="shared" si="966"/>
        <v>0</v>
      </c>
      <c r="IB485" s="631">
        <f t="shared" si="966"/>
        <v>0</v>
      </c>
      <c r="IC485" s="631">
        <f t="shared" si="966"/>
        <v>0</v>
      </c>
      <c r="ID485" s="631">
        <f t="shared" si="966"/>
        <v>0</v>
      </c>
      <c r="IE485" s="631">
        <f t="shared" si="966"/>
        <v>0</v>
      </c>
      <c r="IF485" s="631">
        <f t="shared" si="966"/>
        <v>0</v>
      </c>
      <c r="IG485" s="631">
        <f t="shared" si="966"/>
        <v>0</v>
      </c>
      <c r="IH485" s="631">
        <f t="shared" si="966"/>
        <v>0</v>
      </c>
      <c r="II485" s="631">
        <f t="shared" si="966"/>
        <v>0</v>
      </c>
      <c r="IJ485" s="631">
        <f t="shared" si="966"/>
        <v>0</v>
      </c>
      <c r="IK485" s="631">
        <f t="shared" si="966"/>
        <v>0</v>
      </c>
      <c r="IL485" s="631">
        <f t="shared" si="948"/>
        <v>0</v>
      </c>
      <c r="IM485" s="631">
        <f t="shared" si="948"/>
        <v>0</v>
      </c>
      <c r="IN485" s="631">
        <f t="shared" si="948"/>
        <v>0</v>
      </c>
      <c r="IO485" s="631">
        <f t="shared" si="948"/>
        <v>0</v>
      </c>
      <c r="IP485" s="631">
        <f t="shared" si="948"/>
        <v>0</v>
      </c>
      <c r="IQ485" s="631">
        <f t="shared" si="948"/>
        <v>0</v>
      </c>
      <c r="IR485" s="631">
        <f t="shared" si="948"/>
        <v>0</v>
      </c>
      <c r="IS485" s="631">
        <f t="shared" si="948"/>
        <v>0</v>
      </c>
      <c r="IT485" s="631"/>
      <c r="IU485" s="631">
        <f t="shared" si="950"/>
        <v>0</v>
      </c>
      <c r="IV485" s="631">
        <f t="shared" si="950"/>
        <v>0</v>
      </c>
      <c r="IW485" s="631">
        <f t="shared" si="950"/>
        <v>0</v>
      </c>
      <c r="IX485" s="631">
        <f t="shared" si="950"/>
        <v>0</v>
      </c>
      <c r="IY485" s="631">
        <f t="shared" si="950"/>
        <v>0</v>
      </c>
      <c r="IZ485" s="631">
        <f t="shared" si="950"/>
        <v>0</v>
      </c>
      <c r="JA485" s="631">
        <f t="shared" si="950"/>
        <v>0</v>
      </c>
      <c r="JB485" s="631">
        <f t="shared" si="950"/>
        <v>0</v>
      </c>
      <c r="JC485" s="631">
        <f t="shared" si="950"/>
        <v>0</v>
      </c>
      <c r="JD485" s="631">
        <f t="shared" si="950"/>
        <v>0</v>
      </c>
      <c r="JE485" s="631">
        <f t="shared" si="951"/>
        <v>0</v>
      </c>
      <c r="JF485" s="631">
        <f t="shared" si="951"/>
        <v>0</v>
      </c>
      <c r="JG485" s="631">
        <f t="shared" si="951"/>
        <v>0</v>
      </c>
      <c r="JH485" s="631">
        <f t="shared" si="951"/>
        <v>0</v>
      </c>
      <c r="JI485" s="631">
        <f t="shared" si="951"/>
        <v>0</v>
      </c>
      <c r="JJ485" s="631">
        <f t="shared" si="951"/>
        <v>0</v>
      </c>
      <c r="JK485" s="631">
        <f t="shared" si="951"/>
        <v>0</v>
      </c>
      <c r="JL485" s="631">
        <f t="shared" si="951"/>
        <v>0</v>
      </c>
      <c r="JM485" s="631">
        <f t="shared" si="951"/>
        <v>0</v>
      </c>
      <c r="JN485" s="631">
        <f t="shared" si="951"/>
        <v>0</v>
      </c>
      <c r="JO485" s="631">
        <f t="shared" si="952"/>
        <v>0</v>
      </c>
      <c r="JP485" s="631">
        <f t="shared" si="952"/>
        <v>0</v>
      </c>
      <c r="JQ485" s="631">
        <f t="shared" si="952"/>
        <v>0</v>
      </c>
      <c r="JR485" s="631">
        <f t="shared" si="952"/>
        <v>0</v>
      </c>
      <c r="JS485" s="631">
        <f t="shared" si="952"/>
        <v>0</v>
      </c>
      <c r="JT485" s="631">
        <f t="shared" si="952"/>
        <v>0</v>
      </c>
      <c r="JU485" s="631">
        <f t="shared" si="952"/>
        <v>0</v>
      </c>
      <c r="JV485" s="631">
        <f t="shared" si="952"/>
        <v>0</v>
      </c>
      <c r="JW485" s="631">
        <f t="shared" si="952"/>
        <v>0</v>
      </c>
      <c r="JX485" s="631">
        <f t="shared" si="952"/>
        <v>0</v>
      </c>
      <c r="JY485" s="631">
        <f t="shared" si="953"/>
        <v>0</v>
      </c>
      <c r="JZ485" s="631">
        <f t="shared" si="953"/>
        <v>0</v>
      </c>
      <c r="KA485" s="631">
        <f t="shared" si="953"/>
        <v>0</v>
      </c>
      <c r="KB485" s="631">
        <f t="shared" si="953"/>
        <v>0</v>
      </c>
      <c r="KC485" s="631">
        <f t="shared" si="953"/>
        <v>0</v>
      </c>
      <c r="KD485" s="631">
        <f t="shared" si="953"/>
        <v>0</v>
      </c>
      <c r="KE485" s="631">
        <f t="shared" si="953"/>
        <v>0</v>
      </c>
      <c r="KF485" s="631">
        <f t="shared" si="953"/>
        <v>0</v>
      </c>
      <c r="KG485" s="631">
        <f t="shared" si="953"/>
        <v>0</v>
      </c>
      <c r="KH485" s="631">
        <f t="shared" si="953"/>
        <v>0</v>
      </c>
      <c r="KI485" s="631">
        <f t="shared" si="954"/>
        <v>0</v>
      </c>
      <c r="KJ485" s="631">
        <f t="shared" si="954"/>
        <v>0</v>
      </c>
      <c r="KK485" s="631">
        <f t="shared" si="954"/>
        <v>0</v>
      </c>
      <c r="KL485" s="631">
        <f t="shared" si="954"/>
        <v>0</v>
      </c>
      <c r="KM485" s="631">
        <f t="shared" si="954"/>
        <v>0</v>
      </c>
      <c r="KN485" s="631">
        <f t="shared" si="954"/>
        <v>0</v>
      </c>
      <c r="KO485" s="631">
        <f t="shared" si="954"/>
        <v>0</v>
      </c>
      <c r="KP485" s="631">
        <f t="shared" si="954"/>
        <v>0</v>
      </c>
      <c r="KQ485" s="631">
        <f t="shared" si="954"/>
        <v>0</v>
      </c>
      <c r="KR485" s="631">
        <f t="shared" si="954"/>
        <v>0</v>
      </c>
      <c r="KS485" s="631">
        <f t="shared" si="955"/>
        <v>0</v>
      </c>
      <c r="KT485" s="631">
        <f t="shared" si="955"/>
        <v>0</v>
      </c>
      <c r="KU485" s="631">
        <f t="shared" si="955"/>
        <v>0</v>
      </c>
      <c r="KV485" s="631">
        <f t="shared" si="955"/>
        <v>0</v>
      </c>
      <c r="KW485" s="631">
        <f t="shared" si="955"/>
        <v>0</v>
      </c>
      <c r="KX485" s="631">
        <f t="shared" si="955"/>
        <v>0</v>
      </c>
      <c r="KY485" s="631"/>
      <c r="KZ485" s="631">
        <f t="shared" si="956"/>
        <v>0</v>
      </c>
      <c r="LA485" s="631">
        <f t="shared" si="956"/>
        <v>0</v>
      </c>
      <c r="LB485" s="631">
        <f t="shared" si="956"/>
        <v>0</v>
      </c>
      <c r="LC485" s="631">
        <f t="shared" si="956"/>
        <v>0</v>
      </c>
      <c r="LD485" s="631">
        <f t="shared" si="956"/>
        <v>0</v>
      </c>
      <c r="LE485" s="631">
        <f t="shared" si="956"/>
        <v>0</v>
      </c>
      <c r="LF485" s="631">
        <f t="shared" si="956"/>
        <v>0</v>
      </c>
      <c r="LG485" s="631">
        <f t="shared" si="956"/>
        <v>0</v>
      </c>
      <c r="LH485" s="631">
        <f t="shared" si="956"/>
        <v>0</v>
      </c>
      <c r="LI485" s="631">
        <f t="shared" si="956"/>
        <v>0</v>
      </c>
      <c r="LJ485" s="631">
        <f t="shared" si="957"/>
        <v>0</v>
      </c>
      <c r="LK485" s="631">
        <f t="shared" si="957"/>
        <v>0</v>
      </c>
      <c r="LL485" s="631">
        <f t="shared" si="957"/>
        <v>0</v>
      </c>
      <c r="LM485" s="631">
        <f t="shared" si="957"/>
        <v>0</v>
      </c>
      <c r="LN485" s="631">
        <f t="shared" si="957"/>
        <v>0</v>
      </c>
      <c r="LO485" s="631">
        <f t="shared" si="957"/>
        <v>0</v>
      </c>
      <c r="LP485" s="631">
        <f t="shared" si="957"/>
        <v>0</v>
      </c>
      <c r="LQ485" s="631">
        <f t="shared" si="957"/>
        <v>0</v>
      </c>
      <c r="LR485" s="631">
        <f t="shared" si="957"/>
        <v>0</v>
      </c>
      <c r="LS485" s="631">
        <f t="shared" si="957"/>
        <v>0</v>
      </c>
      <c r="LT485" s="631">
        <f t="shared" si="958"/>
        <v>0</v>
      </c>
      <c r="LU485" s="631">
        <f t="shared" si="958"/>
        <v>0</v>
      </c>
      <c r="LV485" s="631">
        <f t="shared" si="958"/>
        <v>0</v>
      </c>
      <c r="LW485" s="631">
        <f t="shared" si="958"/>
        <v>0</v>
      </c>
      <c r="LX485" s="631">
        <f t="shared" si="958"/>
        <v>0</v>
      </c>
      <c r="LY485" s="631">
        <f t="shared" si="958"/>
        <v>0</v>
      </c>
      <c r="LZ485" s="631">
        <f t="shared" si="958"/>
        <v>0</v>
      </c>
      <c r="MA485" s="631">
        <f t="shared" si="958"/>
        <v>0</v>
      </c>
      <c r="MB485" s="631">
        <f t="shared" si="958"/>
        <v>0</v>
      </c>
      <c r="MC485" s="631">
        <f t="shared" si="958"/>
        <v>0</v>
      </c>
      <c r="MD485" s="631">
        <f t="shared" si="959"/>
        <v>0</v>
      </c>
      <c r="ME485" s="631">
        <f t="shared" si="959"/>
        <v>0</v>
      </c>
      <c r="MF485" s="631">
        <f t="shared" si="959"/>
        <v>0</v>
      </c>
      <c r="MG485" s="631">
        <f t="shared" si="959"/>
        <v>0</v>
      </c>
      <c r="MH485" s="631">
        <f t="shared" si="959"/>
        <v>0</v>
      </c>
      <c r="MI485" s="631">
        <f t="shared" si="959"/>
        <v>0</v>
      </c>
      <c r="MJ485" s="631">
        <f t="shared" si="959"/>
        <v>0</v>
      </c>
      <c r="MK485" s="631">
        <f t="shared" si="959"/>
        <v>0</v>
      </c>
      <c r="ML485" s="631">
        <f t="shared" si="959"/>
        <v>0</v>
      </c>
      <c r="MM485" s="631">
        <f t="shared" si="959"/>
        <v>0</v>
      </c>
      <c r="MN485" s="631">
        <f t="shared" si="960"/>
        <v>0</v>
      </c>
      <c r="MO485" s="631">
        <f t="shared" si="960"/>
        <v>0</v>
      </c>
      <c r="MP485" s="631">
        <f t="shared" si="960"/>
        <v>0</v>
      </c>
      <c r="MQ485" s="631">
        <f t="shared" si="960"/>
        <v>0</v>
      </c>
      <c r="MR485" s="631">
        <f t="shared" si="960"/>
        <v>0</v>
      </c>
      <c r="MS485" s="631">
        <f t="shared" si="960"/>
        <v>0</v>
      </c>
      <c r="MT485" s="631">
        <f t="shared" si="960"/>
        <v>0</v>
      </c>
      <c r="MU485" s="631">
        <f t="shared" si="960"/>
        <v>0</v>
      </c>
      <c r="MV485" s="631">
        <f t="shared" si="960"/>
        <v>0</v>
      </c>
      <c r="MW485" s="631">
        <f t="shared" si="960"/>
        <v>0</v>
      </c>
      <c r="MX485" s="631">
        <f t="shared" si="961"/>
        <v>0</v>
      </c>
      <c r="MY485" s="631">
        <f t="shared" si="961"/>
        <v>0</v>
      </c>
      <c r="MZ485" s="631">
        <f t="shared" si="961"/>
        <v>0</v>
      </c>
      <c r="NA485" s="631">
        <f t="shared" si="961"/>
        <v>0</v>
      </c>
      <c r="NB485" s="631">
        <f t="shared" si="961"/>
        <v>0</v>
      </c>
      <c r="NC485" s="631">
        <f t="shared" si="961"/>
        <v>0</v>
      </c>
    </row>
    <row r="486" spans="1:367" hidden="1">
      <c r="A486" s="504"/>
      <c r="B486" s="504"/>
      <c r="C486" s="497"/>
      <c r="D486" s="497"/>
      <c r="E486" s="362">
        <f t="shared" si="916"/>
        <v>0</v>
      </c>
      <c r="F486" s="363">
        <f t="shared" si="917"/>
        <v>0</v>
      </c>
      <c r="G486" s="498">
        <f>E486*Dichtheden!$V$70</f>
        <v>0</v>
      </c>
      <c r="H486" s="499">
        <f>IF(C486=0,0,ROUND(IF((G486/2)/Dichtheden!$C$3&lt;1,1,(G486/2)/Dichtheden!$C$3),0))</f>
        <v>0</v>
      </c>
      <c r="I486" s="498">
        <f>E486*Dichtheden!$AJ$70</f>
        <v>0</v>
      </c>
      <c r="J486" s="499">
        <f>IF(C486=0,0,ROUND(IF((I486/2)/Dichtheden!$D$3&lt;1,1,(I486/2)/Dichtheden!$D$3),0))</f>
        <v>0</v>
      </c>
      <c r="K486" s="498">
        <f t="shared" si="918"/>
        <v>0</v>
      </c>
      <c r="L486" s="500">
        <f t="shared" si="920"/>
        <v>0</v>
      </c>
      <c r="M486" s="498">
        <f>IF(D486=0,0,IF((D486*Dichtheden!$G$4)&lt;25,25,D486*Dichtheden!$G$4))</f>
        <v>0</v>
      </c>
      <c r="N486" s="499">
        <f>D486*Dichtheden!$H$4</f>
        <v>0</v>
      </c>
      <c r="O486" s="501"/>
      <c r="P486" s="501"/>
      <c r="Q486" s="502">
        <f>E486*Dichtheden!$AS$68</f>
        <v>0</v>
      </c>
      <c r="R486" s="495">
        <f>IF(Q486=0,0,ROUND(IF((Q486/2)/Dichtheden!$C$3&lt;1,1,(Q486/2)/Dichtheden!$C$3),0))</f>
        <v>0</v>
      </c>
      <c r="S486" s="502">
        <f>E486*Dichtheden!$AY$68</f>
        <v>0</v>
      </c>
      <c r="T486" s="495">
        <f>IF(Q486=0,0,ROUND(IF((S486/2)/Dichtheden!$D$3&lt;1,1,(S486/2)/Dichtheden!$D$3),0))</f>
        <v>0</v>
      </c>
      <c r="U486" s="502">
        <f>D486*Dichtheden!$G$5</f>
        <v>0</v>
      </c>
      <c r="V486" s="502">
        <f>D486*Dichtheden!$H$5</f>
        <v>0</v>
      </c>
      <c r="X486" s="630"/>
      <c r="AA486" s="628">
        <f t="shared" si="941"/>
        <v>0</v>
      </c>
      <c r="AB486" s="628">
        <f t="shared" si="941"/>
        <v>0</v>
      </c>
      <c r="AC486" s="628">
        <f t="shared" si="941"/>
        <v>0</v>
      </c>
      <c r="AD486" s="628">
        <f t="shared" si="941"/>
        <v>0</v>
      </c>
      <c r="AE486" s="628">
        <f t="shared" si="941"/>
        <v>0</v>
      </c>
      <c r="AF486" s="628">
        <f t="shared" si="941"/>
        <v>0</v>
      </c>
      <c r="AG486" s="628">
        <f t="shared" si="941"/>
        <v>0</v>
      </c>
      <c r="AH486" s="628">
        <f t="shared" si="941"/>
        <v>0</v>
      </c>
      <c r="AI486" s="628">
        <f t="shared" si="941"/>
        <v>0</v>
      </c>
      <c r="AJ486" s="628">
        <f t="shared" si="941"/>
        <v>0</v>
      </c>
      <c r="AK486" s="628">
        <f t="shared" si="941"/>
        <v>0</v>
      </c>
      <c r="AL486" s="628">
        <f t="shared" si="941"/>
        <v>0</v>
      </c>
      <c r="AM486" s="628">
        <f t="shared" si="941"/>
        <v>0</v>
      </c>
      <c r="AN486" s="628">
        <f t="shared" si="941"/>
        <v>0</v>
      </c>
      <c r="AO486" s="628">
        <f t="shared" si="941"/>
        <v>0</v>
      </c>
      <c r="AP486" s="628">
        <f t="shared" si="941"/>
        <v>0</v>
      </c>
      <c r="AQ486" s="628">
        <f t="shared" si="962"/>
        <v>0</v>
      </c>
      <c r="AR486" s="628">
        <f t="shared" si="962"/>
        <v>0</v>
      </c>
      <c r="AS486" s="628">
        <f t="shared" si="962"/>
        <v>0</v>
      </c>
      <c r="AT486" s="628">
        <f t="shared" si="962"/>
        <v>0</v>
      </c>
      <c r="AU486" s="628">
        <f t="shared" si="962"/>
        <v>0</v>
      </c>
      <c r="AV486" s="628">
        <f t="shared" si="962"/>
        <v>0</v>
      </c>
      <c r="AW486" s="628">
        <f t="shared" si="962"/>
        <v>0</v>
      </c>
      <c r="AX486" s="628">
        <f t="shared" si="962"/>
        <v>0</v>
      </c>
      <c r="AY486" s="628">
        <f t="shared" si="962"/>
        <v>0</v>
      </c>
      <c r="AZ486" s="628">
        <f t="shared" si="962"/>
        <v>0</v>
      </c>
      <c r="BA486" s="628">
        <f t="shared" si="962"/>
        <v>0</v>
      </c>
      <c r="BB486" s="628">
        <f t="shared" si="962"/>
        <v>0</v>
      </c>
      <c r="BC486" s="628">
        <f t="shared" si="962"/>
        <v>0</v>
      </c>
      <c r="BD486" s="628">
        <f t="shared" si="962"/>
        <v>0</v>
      </c>
      <c r="BE486" s="628">
        <f t="shared" si="962"/>
        <v>0</v>
      </c>
      <c r="BF486" s="628">
        <f t="shared" si="962"/>
        <v>0</v>
      </c>
      <c r="BG486" s="628">
        <f t="shared" si="942"/>
        <v>0</v>
      </c>
      <c r="BH486" s="628">
        <f t="shared" si="942"/>
        <v>0</v>
      </c>
      <c r="BI486" s="628">
        <f t="shared" si="942"/>
        <v>0</v>
      </c>
      <c r="BJ486" s="628">
        <f t="shared" si="942"/>
        <v>0</v>
      </c>
      <c r="BK486" s="628">
        <f t="shared" si="942"/>
        <v>0</v>
      </c>
      <c r="BL486" s="628">
        <f t="shared" si="942"/>
        <v>0</v>
      </c>
      <c r="BM486" s="628">
        <f t="shared" si="942"/>
        <v>0</v>
      </c>
      <c r="BN486" s="628">
        <f t="shared" si="942"/>
        <v>0</v>
      </c>
      <c r="BO486" s="628">
        <f t="shared" si="942"/>
        <v>0</v>
      </c>
      <c r="BP486" s="628">
        <f t="shared" si="942"/>
        <v>0</v>
      </c>
      <c r="BQ486" s="628">
        <f t="shared" si="942"/>
        <v>0</v>
      </c>
      <c r="BR486" s="628">
        <f t="shared" si="942"/>
        <v>0</v>
      </c>
      <c r="BS486" s="628">
        <f t="shared" si="942"/>
        <v>0</v>
      </c>
      <c r="BT486" s="628">
        <f t="shared" si="942"/>
        <v>0</v>
      </c>
      <c r="BU486" s="628">
        <f t="shared" si="942"/>
        <v>0</v>
      </c>
      <c r="BV486" s="628">
        <f t="shared" si="942"/>
        <v>0</v>
      </c>
      <c r="BW486" s="628">
        <f t="shared" si="943"/>
        <v>0</v>
      </c>
      <c r="BX486" s="628">
        <f t="shared" si="943"/>
        <v>0</v>
      </c>
      <c r="BY486" s="628">
        <f t="shared" si="943"/>
        <v>0</v>
      </c>
      <c r="BZ486" s="628">
        <f t="shared" si="943"/>
        <v>0</v>
      </c>
      <c r="CA486" s="628">
        <f t="shared" si="943"/>
        <v>0</v>
      </c>
      <c r="CB486" s="628">
        <f t="shared" si="943"/>
        <v>0</v>
      </c>
      <c r="CC486" s="628">
        <f t="shared" si="943"/>
        <v>0</v>
      </c>
      <c r="CD486" s="628">
        <f t="shared" si="943"/>
        <v>0</v>
      </c>
      <c r="CE486" s="628"/>
      <c r="CF486" s="628">
        <f t="shared" si="944"/>
        <v>0</v>
      </c>
      <c r="CG486" s="628">
        <f t="shared" si="944"/>
        <v>0</v>
      </c>
      <c r="CH486" s="628">
        <f t="shared" si="944"/>
        <v>0</v>
      </c>
      <c r="CI486" s="628">
        <f t="shared" si="944"/>
        <v>0</v>
      </c>
      <c r="CJ486" s="628">
        <f t="shared" si="944"/>
        <v>0</v>
      </c>
      <c r="CK486" s="628">
        <f t="shared" si="944"/>
        <v>0</v>
      </c>
      <c r="CL486" s="628">
        <f t="shared" si="944"/>
        <v>0</v>
      </c>
      <c r="CM486" s="628">
        <f t="shared" si="944"/>
        <v>0</v>
      </c>
      <c r="CN486" s="628">
        <f t="shared" si="944"/>
        <v>0</v>
      </c>
      <c r="CO486" s="628">
        <f t="shared" si="944"/>
        <v>0</v>
      </c>
      <c r="CP486" s="628">
        <f t="shared" si="944"/>
        <v>0</v>
      </c>
      <c r="CQ486" s="628">
        <f t="shared" si="944"/>
        <v>0</v>
      </c>
      <c r="CR486" s="628">
        <f t="shared" si="944"/>
        <v>0</v>
      </c>
      <c r="CS486" s="628">
        <f t="shared" si="944"/>
        <v>0</v>
      </c>
      <c r="CT486" s="628">
        <f t="shared" si="944"/>
        <v>0</v>
      </c>
      <c r="CU486" s="628">
        <f t="shared" si="944"/>
        <v>0</v>
      </c>
      <c r="CV486" s="628">
        <f t="shared" si="963"/>
        <v>0</v>
      </c>
      <c r="CW486" s="628">
        <f t="shared" si="963"/>
        <v>0</v>
      </c>
      <c r="CX486" s="628">
        <f t="shared" si="963"/>
        <v>0</v>
      </c>
      <c r="CY486" s="628">
        <f t="shared" si="963"/>
        <v>0</v>
      </c>
      <c r="CZ486" s="628">
        <f t="shared" si="963"/>
        <v>0</v>
      </c>
      <c r="DA486" s="628">
        <f t="shared" si="963"/>
        <v>0</v>
      </c>
      <c r="DB486" s="628">
        <f t="shared" si="963"/>
        <v>0</v>
      </c>
      <c r="DC486" s="628">
        <f t="shared" si="963"/>
        <v>0</v>
      </c>
      <c r="DD486" s="628">
        <f t="shared" si="963"/>
        <v>0</v>
      </c>
      <c r="DE486" s="628">
        <f t="shared" si="963"/>
        <v>0</v>
      </c>
      <c r="DF486" s="628">
        <f t="shared" si="963"/>
        <v>0</v>
      </c>
      <c r="DG486" s="628">
        <f t="shared" si="963"/>
        <v>0</v>
      </c>
      <c r="DH486" s="628">
        <f t="shared" si="963"/>
        <v>0</v>
      </c>
      <c r="DI486" s="628">
        <f t="shared" si="963"/>
        <v>0</v>
      </c>
      <c r="DJ486" s="628">
        <f t="shared" si="963"/>
        <v>0</v>
      </c>
      <c r="DK486" s="628">
        <f t="shared" si="963"/>
        <v>0</v>
      </c>
      <c r="DL486" s="628">
        <f t="shared" si="945"/>
        <v>0</v>
      </c>
      <c r="DM486" s="628">
        <f t="shared" si="945"/>
        <v>0</v>
      </c>
      <c r="DN486" s="628">
        <f t="shared" si="945"/>
        <v>0</v>
      </c>
      <c r="DO486" s="628">
        <f t="shared" si="945"/>
        <v>0</v>
      </c>
      <c r="DP486" s="628">
        <f t="shared" si="945"/>
        <v>0</v>
      </c>
      <c r="DQ486" s="628">
        <f t="shared" si="945"/>
        <v>0</v>
      </c>
      <c r="DR486" s="628">
        <f t="shared" si="945"/>
        <v>0</v>
      </c>
      <c r="DS486" s="628">
        <f t="shared" si="945"/>
        <v>0</v>
      </c>
      <c r="DT486" s="628">
        <f t="shared" si="945"/>
        <v>0</v>
      </c>
      <c r="DU486" s="628">
        <f t="shared" si="945"/>
        <v>0</v>
      </c>
      <c r="DV486" s="628">
        <f t="shared" si="945"/>
        <v>0</v>
      </c>
      <c r="DW486" s="628">
        <f t="shared" si="945"/>
        <v>0</v>
      </c>
      <c r="DX486" s="628">
        <f t="shared" si="945"/>
        <v>0</v>
      </c>
      <c r="DY486" s="628">
        <f t="shared" si="945"/>
        <v>0</v>
      </c>
      <c r="DZ486" s="628">
        <f t="shared" si="945"/>
        <v>0</v>
      </c>
      <c r="EA486" s="628">
        <f t="shared" si="945"/>
        <v>0</v>
      </c>
      <c r="EB486" s="628">
        <f t="shared" si="946"/>
        <v>0</v>
      </c>
      <c r="EC486" s="628">
        <f t="shared" si="946"/>
        <v>0</v>
      </c>
      <c r="ED486" s="628">
        <f t="shared" si="946"/>
        <v>0</v>
      </c>
      <c r="EE486" s="628">
        <f t="shared" si="946"/>
        <v>0</v>
      </c>
      <c r="EF486" s="628">
        <f t="shared" si="946"/>
        <v>0</v>
      </c>
      <c r="EG486" s="628">
        <f t="shared" si="946"/>
        <v>0</v>
      </c>
      <c r="EH486" s="628">
        <f t="shared" si="946"/>
        <v>0</v>
      </c>
      <c r="EI486" s="628">
        <f t="shared" si="946"/>
        <v>0</v>
      </c>
      <c r="EJ486" s="631"/>
      <c r="EK486" s="631">
        <f t="shared" si="964"/>
        <v>0</v>
      </c>
      <c r="EL486" s="631">
        <f t="shared" si="964"/>
        <v>0</v>
      </c>
      <c r="EM486" s="631">
        <f t="shared" si="964"/>
        <v>0</v>
      </c>
      <c r="EN486" s="631">
        <f t="shared" si="964"/>
        <v>0</v>
      </c>
      <c r="EO486" s="631">
        <f t="shared" si="964"/>
        <v>0</v>
      </c>
      <c r="EP486" s="631">
        <f t="shared" si="964"/>
        <v>0</v>
      </c>
      <c r="EQ486" s="631">
        <f t="shared" si="964"/>
        <v>0</v>
      </c>
      <c r="ER486" s="631">
        <f t="shared" si="964"/>
        <v>0</v>
      </c>
      <c r="ES486" s="631">
        <f t="shared" si="964"/>
        <v>0</v>
      </c>
      <c r="ET486" s="631">
        <f t="shared" si="964"/>
        <v>0</v>
      </c>
      <c r="EU486" s="631">
        <f t="shared" si="964"/>
        <v>0</v>
      </c>
      <c r="EV486" s="631">
        <f t="shared" si="964"/>
        <v>0</v>
      </c>
      <c r="EW486" s="631">
        <f t="shared" si="964"/>
        <v>0</v>
      </c>
      <c r="EX486" s="631">
        <f t="shared" si="964"/>
        <v>0</v>
      </c>
      <c r="EY486" s="631">
        <f t="shared" si="964"/>
        <v>0</v>
      </c>
      <c r="EZ486" s="631">
        <f t="shared" si="964"/>
        <v>0</v>
      </c>
      <c r="FA486" s="631">
        <f t="shared" si="919"/>
        <v>0</v>
      </c>
      <c r="FB486" s="631">
        <f t="shared" si="919"/>
        <v>0</v>
      </c>
      <c r="FC486" s="631">
        <f t="shared" si="919"/>
        <v>0</v>
      </c>
      <c r="FD486" s="631">
        <f t="shared" si="928"/>
        <v>0</v>
      </c>
      <c r="FE486" s="631">
        <f t="shared" si="928"/>
        <v>0</v>
      </c>
      <c r="FF486" s="631">
        <f t="shared" si="928"/>
        <v>0</v>
      </c>
      <c r="FG486" s="631">
        <f t="shared" ref="FD486:FS502" si="967">IF($A486=FG$60,$H486,0)</f>
        <v>0</v>
      </c>
      <c r="FH486" s="631">
        <f t="shared" si="967"/>
        <v>0</v>
      </c>
      <c r="FI486" s="631">
        <f t="shared" si="967"/>
        <v>0</v>
      </c>
      <c r="FJ486" s="631">
        <f t="shared" si="967"/>
        <v>0</v>
      </c>
      <c r="FK486" s="631">
        <f t="shared" si="967"/>
        <v>0</v>
      </c>
      <c r="FL486" s="631">
        <f t="shared" si="967"/>
        <v>0</v>
      </c>
      <c r="FM486" s="631">
        <f t="shared" si="967"/>
        <v>0</v>
      </c>
      <c r="FN486" s="631">
        <f t="shared" si="967"/>
        <v>0</v>
      </c>
      <c r="FO486" s="631">
        <f t="shared" si="967"/>
        <v>0</v>
      </c>
      <c r="FP486" s="631">
        <f t="shared" si="967"/>
        <v>0</v>
      </c>
      <c r="FQ486" s="631">
        <f t="shared" si="967"/>
        <v>0</v>
      </c>
      <c r="FR486" s="631">
        <f t="shared" si="967"/>
        <v>0</v>
      </c>
      <c r="FS486" s="631">
        <f t="shared" si="967"/>
        <v>0</v>
      </c>
      <c r="FT486" s="631">
        <f t="shared" si="881"/>
        <v>0</v>
      </c>
      <c r="FU486" s="631">
        <f t="shared" si="881"/>
        <v>0</v>
      </c>
      <c r="FV486" s="631">
        <f t="shared" si="949"/>
        <v>0</v>
      </c>
      <c r="FW486" s="631">
        <f t="shared" si="949"/>
        <v>0</v>
      </c>
      <c r="FX486" s="631">
        <f t="shared" si="949"/>
        <v>0</v>
      </c>
      <c r="FY486" s="631">
        <f t="shared" si="949"/>
        <v>0</v>
      </c>
      <c r="FZ486" s="631">
        <f t="shared" si="949"/>
        <v>0</v>
      </c>
      <c r="GA486" s="631">
        <f t="shared" si="949"/>
        <v>0</v>
      </c>
      <c r="GB486" s="631">
        <f t="shared" si="949"/>
        <v>0</v>
      </c>
      <c r="GC486" s="631">
        <f t="shared" si="949"/>
        <v>0</v>
      </c>
      <c r="GD486" s="631">
        <f t="shared" si="926"/>
        <v>0</v>
      </c>
      <c r="GE486" s="631">
        <f t="shared" si="926"/>
        <v>0</v>
      </c>
      <c r="GF486" s="631">
        <f t="shared" si="926"/>
        <v>0</v>
      </c>
      <c r="GG486" s="631">
        <f t="shared" si="926"/>
        <v>0</v>
      </c>
      <c r="GH486" s="631">
        <f t="shared" si="926"/>
        <v>0</v>
      </c>
      <c r="GI486" s="631">
        <f t="shared" si="947"/>
        <v>0</v>
      </c>
      <c r="GJ486" s="631">
        <f t="shared" si="947"/>
        <v>0</v>
      </c>
      <c r="GK486" s="631">
        <f t="shared" si="947"/>
        <v>0</v>
      </c>
      <c r="GL486" s="631">
        <f t="shared" si="947"/>
        <v>0</v>
      </c>
      <c r="GM486" s="631">
        <f t="shared" si="947"/>
        <v>0</v>
      </c>
      <c r="GN486" s="631">
        <f t="shared" si="947"/>
        <v>0</v>
      </c>
      <c r="GO486" s="631"/>
      <c r="GP486" s="631">
        <f t="shared" si="965"/>
        <v>0</v>
      </c>
      <c r="GQ486" s="631">
        <f t="shared" si="965"/>
        <v>0</v>
      </c>
      <c r="GR486" s="631">
        <f t="shared" si="965"/>
        <v>0</v>
      </c>
      <c r="GS486" s="631">
        <f t="shared" si="965"/>
        <v>0</v>
      </c>
      <c r="GT486" s="631">
        <f t="shared" si="965"/>
        <v>0</v>
      </c>
      <c r="GU486" s="631">
        <f t="shared" si="965"/>
        <v>0</v>
      </c>
      <c r="GV486" s="631">
        <f t="shared" si="965"/>
        <v>0</v>
      </c>
      <c r="GW486" s="631">
        <f t="shared" si="965"/>
        <v>0</v>
      </c>
      <c r="GX486" s="631">
        <f t="shared" si="965"/>
        <v>0</v>
      </c>
      <c r="GY486" s="631">
        <f t="shared" si="965"/>
        <v>0</v>
      </c>
      <c r="GZ486" s="631">
        <f t="shared" si="965"/>
        <v>0</v>
      </c>
      <c r="HA486" s="631">
        <f t="shared" si="965"/>
        <v>0</v>
      </c>
      <c r="HB486" s="631">
        <f t="shared" si="965"/>
        <v>0</v>
      </c>
      <c r="HC486" s="631">
        <f t="shared" si="965"/>
        <v>0</v>
      </c>
      <c r="HD486" s="631">
        <f t="shared" si="965"/>
        <v>0</v>
      </c>
      <c r="HE486" s="631">
        <f t="shared" si="878"/>
        <v>0</v>
      </c>
      <c r="HF486" s="631">
        <f t="shared" si="878"/>
        <v>0</v>
      </c>
      <c r="HG486" s="631">
        <f t="shared" si="878"/>
        <v>0</v>
      </c>
      <c r="HH486" s="631">
        <f t="shared" si="878"/>
        <v>0</v>
      </c>
      <c r="HI486" s="631">
        <f t="shared" si="921"/>
        <v>0</v>
      </c>
      <c r="HJ486" s="631">
        <f t="shared" si="921"/>
        <v>0</v>
      </c>
      <c r="HK486" s="631">
        <f t="shared" si="921"/>
        <v>0</v>
      </c>
      <c r="HL486" s="631">
        <f t="shared" si="921"/>
        <v>0</v>
      </c>
      <c r="HM486" s="631">
        <f t="shared" si="921"/>
        <v>0</v>
      </c>
      <c r="HN486" s="631">
        <f t="shared" si="921"/>
        <v>0</v>
      </c>
      <c r="HO486" s="631">
        <f t="shared" si="921"/>
        <v>0</v>
      </c>
      <c r="HP486" s="631">
        <f t="shared" si="921"/>
        <v>0</v>
      </c>
      <c r="HQ486" s="631">
        <f t="shared" si="921"/>
        <v>0</v>
      </c>
      <c r="HR486" s="631">
        <f t="shared" si="921"/>
        <v>0</v>
      </c>
      <c r="HS486" s="631">
        <f t="shared" si="921"/>
        <v>0</v>
      </c>
      <c r="HT486" s="631">
        <f t="shared" si="921"/>
        <v>0</v>
      </c>
      <c r="HU486" s="631">
        <f t="shared" si="921"/>
        <v>0</v>
      </c>
      <c r="HV486" s="631">
        <f t="shared" si="966"/>
        <v>0</v>
      </c>
      <c r="HW486" s="631">
        <f t="shared" si="966"/>
        <v>0</v>
      </c>
      <c r="HX486" s="631">
        <f t="shared" si="966"/>
        <v>0</v>
      </c>
      <c r="HY486" s="631">
        <f t="shared" si="966"/>
        <v>0</v>
      </c>
      <c r="HZ486" s="631">
        <f t="shared" si="966"/>
        <v>0</v>
      </c>
      <c r="IA486" s="631">
        <f t="shared" si="966"/>
        <v>0</v>
      </c>
      <c r="IB486" s="631">
        <f t="shared" si="966"/>
        <v>0</v>
      </c>
      <c r="IC486" s="631">
        <f t="shared" si="966"/>
        <v>0</v>
      </c>
      <c r="ID486" s="631">
        <f t="shared" si="966"/>
        <v>0</v>
      </c>
      <c r="IE486" s="631">
        <f t="shared" si="966"/>
        <v>0</v>
      </c>
      <c r="IF486" s="631">
        <f t="shared" si="966"/>
        <v>0</v>
      </c>
      <c r="IG486" s="631">
        <f t="shared" si="966"/>
        <v>0</v>
      </c>
      <c r="IH486" s="631">
        <f t="shared" si="966"/>
        <v>0</v>
      </c>
      <c r="II486" s="631">
        <f t="shared" si="966"/>
        <v>0</v>
      </c>
      <c r="IJ486" s="631">
        <f t="shared" si="966"/>
        <v>0</v>
      </c>
      <c r="IK486" s="631">
        <f t="shared" si="966"/>
        <v>0</v>
      </c>
      <c r="IL486" s="631">
        <f t="shared" si="948"/>
        <v>0</v>
      </c>
      <c r="IM486" s="631">
        <f t="shared" si="948"/>
        <v>0</v>
      </c>
      <c r="IN486" s="631">
        <f t="shared" si="948"/>
        <v>0</v>
      </c>
      <c r="IO486" s="631">
        <f t="shared" si="948"/>
        <v>0</v>
      </c>
      <c r="IP486" s="631">
        <f t="shared" si="948"/>
        <v>0</v>
      </c>
      <c r="IQ486" s="631">
        <f t="shared" si="948"/>
        <v>0</v>
      </c>
      <c r="IR486" s="631">
        <f t="shared" si="948"/>
        <v>0</v>
      </c>
      <c r="IS486" s="631">
        <f t="shared" si="948"/>
        <v>0</v>
      </c>
      <c r="IT486" s="631"/>
      <c r="IU486" s="631">
        <f t="shared" si="950"/>
        <v>0</v>
      </c>
      <c r="IV486" s="631">
        <f t="shared" si="950"/>
        <v>0</v>
      </c>
      <c r="IW486" s="631">
        <f t="shared" si="950"/>
        <v>0</v>
      </c>
      <c r="IX486" s="631">
        <f t="shared" si="950"/>
        <v>0</v>
      </c>
      <c r="IY486" s="631">
        <f t="shared" si="950"/>
        <v>0</v>
      </c>
      <c r="IZ486" s="631">
        <f t="shared" si="950"/>
        <v>0</v>
      </c>
      <c r="JA486" s="631">
        <f t="shared" si="950"/>
        <v>0</v>
      </c>
      <c r="JB486" s="631">
        <f t="shared" si="950"/>
        <v>0</v>
      </c>
      <c r="JC486" s="631">
        <f t="shared" si="950"/>
        <v>0</v>
      </c>
      <c r="JD486" s="631">
        <f t="shared" si="950"/>
        <v>0</v>
      </c>
      <c r="JE486" s="631">
        <f t="shared" si="951"/>
        <v>0</v>
      </c>
      <c r="JF486" s="631">
        <f t="shared" si="951"/>
        <v>0</v>
      </c>
      <c r="JG486" s="631">
        <f t="shared" si="951"/>
        <v>0</v>
      </c>
      <c r="JH486" s="631">
        <f t="shared" si="951"/>
        <v>0</v>
      </c>
      <c r="JI486" s="631">
        <f t="shared" si="951"/>
        <v>0</v>
      </c>
      <c r="JJ486" s="631">
        <f t="shared" si="951"/>
        <v>0</v>
      </c>
      <c r="JK486" s="631">
        <f t="shared" si="951"/>
        <v>0</v>
      </c>
      <c r="JL486" s="631">
        <f t="shared" si="951"/>
        <v>0</v>
      </c>
      <c r="JM486" s="631">
        <f t="shared" si="951"/>
        <v>0</v>
      </c>
      <c r="JN486" s="631">
        <f t="shared" si="951"/>
        <v>0</v>
      </c>
      <c r="JO486" s="631">
        <f t="shared" si="952"/>
        <v>0</v>
      </c>
      <c r="JP486" s="631">
        <f t="shared" si="952"/>
        <v>0</v>
      </c>
      <c r="JQ486" s="631">
        <f t="shared" si="952"/>
        <v>0</v>
      </c>
      <c r="JR486" s="631">
        <f t="shared" si="952"/>
        <v>0</v>
      </c>
      <c r="JS486" s="631">
        <f t="shared" si="952"/>
        <v>0</v>
      </c>
      <c r="JT486" s="631">
        <f t="shared" si="952"/>
        <v>0</v>
      </c>
      <c r="JU486" s="631">
        <f t="shared" si="952"/>
        <v>0</v>
      </c>
      <c r="JV486" s="631">
        <f t="shared" si="952"/>
        <v>0</v>
      </c>
      <c r="JW486" s="631">
        <f t="shared" si="952"/>
        <v>0</v>
      </c>
      <c r="JX486" s="631">
        <f t="shared" si="952"/>
        <v>0</v>
      </c>
      <c r="JY486" s="631">
        <f t="shared" si="953"/>
        <v>0</v>
      </c>
      <c r="JZ486" s="631">
        <f t="shared" si="953"/>
        <v>0</v>
      </c>
      <c r="KA486" s="631">
        <f t="shared" si="953"/>
        <v>0</v>
      </c>
      <c r="KB486" s="631">
        <f t="shared" si="953"/>
        <v>0</v>
      </c>
      <c r="KC486" s="631">
        <f t="shared" si="953"/>
        <v>0</v>
      </c>
      <c r="KD486" s="631">
        <f t="shared" si="953"/>
        <v>0</v>
      </c>
      <c r="KE486" s="631">
        <f t="shared" si="953"/>
        <v>0</v>
      </c>
      <c r="KF486" s="631">
        <f t="shared" si="953"/>
        <v>0</v>
      </c>
      <c r="KG486" s="631">
        <f t="shared" si="953"/>
        <v>0</v>
      </c>
      <c r="KH486" s="631">
        <f t="shared" si="953"/>
        <v>0</v>
      </c>
      <c r="KI486" s="631">
        <f t="shared" si="954"/>
        <v>0</v>
      </c>
      <c r="KJ486" s="631">
        <f t="shared" si="954"/>
        <v>0</v>
      </c>
      <c r="KK486" s="631">
        <f t="shared" si="954"/>
        <v>0</v>
      </c>
      <c r="KL486" s="631">
        <f t="shared" si="954"/>
        <v>0</v>
      </c>
      <c r="KM486" s="631">
        <f t="shared" si="954"/>
        <v>0</v>
      </c>
      <c r="KN486" s="631">
        <f t="shared" si="954"/>
        <v>0</v>
      </c>
      <c r="KO486" s="631">
        <f t="shared" si="954"/>
        <v>0</v>
      </c>
      <c r="KP486" s="631">
        <f t="shared" si="954"/>
        <v>0</v>
      </c>
      <c r="KQ486" s="631">
        <f t="shared" si="954"/>
        <v>0</v>
      </c>
      <c r="KR486" s="631">
        <f t="shared" si="954"/>
        <v>0</v>
      </c>
      <c r="KS486" s="631">
        <f t="shared" si="955"/>
        <v>0</v>
      </c>
      <c r="KT486" s="631">
        <f t="shared" si="955"/>
        <v>0</v>
      </c>
      <c r="KU486" s="631">
        <f t="shared" si="955"/>
        <v>0</v>
      </c>
      <c r="KV486" s="631">
        <f t="shared" si="955"/>
        <v>0</v>
      </c>
      <c r="KW486" s="631">
        <f t="shared" si="955"/>
        <v>0</v>
      </c>
      <c r="KX486" s="631">
        <f t="shared" si="955"/>
        <v>0</v>
      </c>
      <c r="KY486" s="631"/>
      <c r="KZ486" s="631">
        <f t="shared" si="956"/>
        <v>0</v>
      </c>
      <c r="LA486" s="631">
        <f t="shared" si="956"/>
        <v>0</v>
      </c>
      <c r="LB486" s="631">
        <f t="shared" si="956"/>
        <v>0</v>
      </c>
      <c r="LC486" s="631">
        <f t="shared" si="956"/>
        <v>0</v>
      </c>
      <c r="LD486" s="631">
        <f t="shared" si="956"/>
        <v>0</v>
      </c>
      <c r="LE486" s="631">
        <f t="shared" si="956"/>
        <v>0</v>
      </c>
      <c r="LF486" s="631">
        <f t="shared" si="956"/>
        <v>0</v>
      </c>
      <c r="LG486" s="631">
        <f t="shared" si="956"/>
        <v>0</v>
      </c>
      <c r="LH486" s="631">
        <f t="shared" si="956"/>
        <v>0</v>
      </c>
      <c r="LI486" s="631">
        <f t="shared" si="956"/>
        <v>0</v>
      </c>
      <c r="LJ486" s="631">
        <f t="shared" si="957"/>
        <v>0</v>
      </c>
      <c r="LK486" s="631">
        <f t="shared" si="957"/>
        <v>0</v>
      </c>
      <c r="LL486" s="631">
        <f t="shared" si="957"/>
        <v>0</v>
      </c>
      <c r="LM486" s="631">
        <f t="shared" si="957"/>
        <v>0</v>
      </c>
      <c r="LN486" s="631">
        <f t="shared" si="957"/>
        <v>0</v>
      </c>
      <c r="LO486" s="631">
        <f t="shared" si="957"/>
        <v>0</v>
      </c>
      <c r="LP486" s="631">
        <f t="shared" si="957"/>
        <v>0</v>
      </c>
      <c r="LQ486" s="631">
        <f t="shared" si="957"/>
        <v>0</v>
      </c>
      <c r="LR486" s="631">
        <f t="shared" si="957"/>
        <v>0</v>
      </c>
      <c r="LS486" s="631">
        <f t="shared" si="957"/>
        <v>0</v>
      </c>
      <c r="LT486" s="631">
        <f t="shared" si="958"/>
        <v>0</v>
      </c>
      <c r="LU486" s="631">
        <f t="shared" si="958"/>
        <v>0</v>
      </c>
      <c r="LV486" s="631">
        <f t="shared" si="958"/>
        <v>0</v>
      </c>
      <c r="LW486" s="631">
        <f t="shared" si="958"/>
        <v>0</v>
      </c>
      <c r="LX486" s="631">
        <f t="shared" si="958"/>
        <v>0</v>
      </c>
      <c r="LY486" s="631">
        <f t="shared" si="958"/>
        <v>0</v>
      </c>
      <c r="LZ486" s="631">
        <f t="shared" si="958"/>
        <v>0</v>
      </c>
      <c r="MA486" s="631">
        <f t="shared" si="958"/>
        <v>0</v>
      </c>
      <c r="MB486" s="631">
        <f t="shared" si="958"/>
        <v>0</v>
      </c>
      <c r="MC486" s="631">
        <f t="shared" si="958"/>
        <v>0</v>
      </c>
      <c r="MD486" s="631">
        <f t="shared" si="959"/>
        <v>0</v>
      </c>
      <c r="ME486" s="631">
        <f t="shared" si="959"/>
        <v>0</v>
      </c>
      <c r="MF486" s="631">
        <f t="shared" si="959"/>
        <v>0</v>
      </c>
      <c r="MG486" s="631">
        <f t="shared" si="959"/>
        <v>0</v>
      </c>
      <c r="MH486" s="631">
        <f t="shared" si="959"/>
        <v>0</v>
      </c>
      <c r="MI486" s="631">
        <f t="shared" si="959"/>
        <v>0</v>
      </c>
      <c r="MJ486" s="631">
        <f t="shared" si="959"/>
        <v>0</v>
      </c>
      <c r="MK486" s="631">
        <f t="shared" si="959"/>
        <v>0</v>
      </c>
      <c r="ML486" s="631">
        <f t="shared" si="959"/>
        <v>0</v>
      </c>
      <c r="MM486" s="631">
        <f t="shared" si="959"/>
        <v>0</v>
      </c>
      <c r="MN486" s="631">
        <f t="shared" si="960"/>
        <v>0</v>
      </c>
      <c r="MO486" s="631">
        <f t="shared" si="960"/>
        <v>0</v>
      </c>
      <c r="MP486" s="631">
        <f t="shared" si="960"/>
        <v>0</v>
      </c>
      <c r="MQ486" s="631">
        <f t="shared" si="960"/>
        <v>0</v>
      </c>
      <c r="MR486" s="631">
        <f t="shared" si="960"/>
        <v>0</v>
      </c>
      <c r="MS486" s="631">
        <f t="shared" si="960"/>
        <v>0</v>
      </c>
      <c r="MT486" s="631">
        <f t="shared" si="960"/>
        <v>0</v>
      </c>
      <c r="MU486" s="631">
        <f t="shared" si="960"/>
        <v>0</v>
      </c>
      <c r="MV486" s="631">
        <f t="shared" si="960"/>
        <v>0</v>
      </c>
      <c r="MW486" s="631">
        <f t="shared" si="960"/>
        <v>0</v>
      </c>
      <c r="MX486" s="631">
        <f t="shared" si="961"/>
        <v>0</v>
      </c>
      <c r="MY486" s="631">
        <f t="shared" si="961"/>
        <v>0</v>
      </c>
      <c r="MZ486" s="631">
        <f t="shared" si="961"/>
        <v>0</v>
      </c>
      <c r="NA486" s="631">
        <f t="shared" si="961"/>
        <v>0</v>
      </c>
      <c r="NB486" s="631">
        <f t="shared" si="961"/>
        <v>0</v>
      </c>
      <c r="NC486" s="631">
        <f t="shared" si="961"/>
        <v>0</v>
      </c>
    </row>
    <row r="487" spans="1:367" hidden="1">
      <c r="A487" s="504"/>
      <c r="B487" s="504"/>
      <c r="C487" s="497"/>
      <c r="D487" s="497"/>
      <c r="E487" s="362">
        <f t="shared" si="916"/>
        <v>0</v>
      </c>
      <c r="F487" s="363">
        <f t="shared" si="917"/>
        <v>0</v>
      </c>
      <c r="G487" s="498">
        <f>E487*Dichtheden!$V$70</f>
        <v>0</v>
      </c>
      <c r="H487" s="499">
        <f>IF(C487=0,0,ROUND(IF((G487/2)/Dichtheden!$C$3&lt;1,1,(G487/2)/Dichtheden!$C$3),0))</f>
        <v>0</v>
      </c>
      <c r="I487" s="498">
        <f>E487*Dichtheden!$AJ$70</f>
        <v>0</v>
      </c>
      <c r="J487" s="499">
        <f>IF(C487=0,0,ROUND(IF((I487/2)/Dichtheden!$D$3&lt;1,1,(I487/2)/Dichtheden!$D$3),0))</f>
        <v>0</v>
      </c>
      <c r="K487" s="498">
        <f t="shared" si="918"/>
        <v>0</v>
      </c>
      <c r="L487" s="500">
        <f t="shared" si="920"/>
        <v>0</v>
      </c>
      <c r="M487" s="498">
        <f>IF(D487=0,0,IF((D487*Dichtheden!$G$4)&lt;25,25,D487*Dichtheden!$G$4))</f>
        <v>0</v>
      </c>
      <c r="N487" s="499">
        <f>D487*Dichtheden!$H$4</f>
        <v>0</v>
      </c>
      <c r="O487" s="501"/>
      <c r="P487" s="501"/>
      <c r="Q487" s="502">
        <f>E487*Dichtheden!$AS$68</f>
        <v>0</v>
      </c>
      <c r="R487" s="495">
        <f>IF(Q487=0,0,ROUND(IF((Q487/2)/Dichtheden!$C$3&lt;1,1,(Q487/2)/Dichtheden!$C$3),0))</f>
        <v>0</v>
      </c>
      <c r="S487" s="502">
        <f>E487*Dichtheden!$AY$68</f>
        <v>0</v>
      </c>
      <c r="T487" s="495">
        <f>IF(Q487=0,0,ROUND(IF((S487/2)/Dichtheden!$D$3&lt;1,1,(S487/2)/Dichtheden!$D$3),0))</f>
        <v>0</v>
      </c>
      <c r="U487" s="502">
        <f>D487*Dichtheden!$G$5</f>
        <v>0</v>
      </c>
      <c r="V487" s="502">
        <f>D487*Dichtheden!$H$5</f>
        <v>0</v>
      </c>
      <c r="X487" s="630"/>
      <c r="AA487" s="628">
        <f t="shared" si="941"/>
        <v>0</v>
      </c>
      <c r="AB487" s="628">
        <f t="shared" si="941"/>
        <v>0</v>
      </c>
      <c r="AC487" s="628">
        <f t="shared" si="941"/>
        <v>0</v>
      </c>
      <c r="AD487" s="628">
        <f t="shared" si="941"/>
        <v>0</v>
      </c>
      <c r="AE487" s="628">
        <f t="shared" si="941"/>
        <v>0</v>
      </c>
      <c r="AF487" s="628">
        <f t="shared" si="941"/>
        <v>0</v>
      </c>
      <c r="AG487" s="628">
        <f t="shared" si="941"/>
        <v>0</v>
      </c>
      <c r="AH487" s="628">
        <f t="shared" si="941"/>
        <v>0</v>
      </c>
      <c r="AI487" s="628">
        <f t="shared" si="941"/>
        <v>0</v>
      </c>
      <c r="AJ487" s="628">
        <f t="shared" si="941"/>
        <v>0</v>
      </c>
      <c r="AK487" s="628">
        <f t="shared" si="941"/>
        <v>0</v>
      </c>
      <c r="AL487" s="628">
        <f t="shared" si="941"/>
        <v>0</v>
      </c>
      <c r="AM487" s="628">
        <f t="shared" si="941"/>
        <v>0</v>
      </c>
      <c r="AN487" s="628">
        <f t="shared" si="941"/>
        <v>0</v>
      </c>
      <c r="AO487" s="628">
        <f t="shared" si="941"/>
        <v>0</v>
      </c>
      <c r="AP487" s="628">
        <f t="shared" si="941"/>
        <v>0</v>
      </c>
      <c r="AQ487" s="628">
        <f t="shared" si="962"/>
        <v>0</v>
      </c>
      <c r="AR487" s="628">
        <f t="shared" si="962"/>
        <v>0</v>
      </c>
      <c r="AS487" s="628">
        <f t="shared" si="962"/>
        <v>0</v>
      </c>
      <c r="AT487" s="628">
        <f t="shared" si="962"/>
        <v>0</v>
      </c>
      <c r="AU487" s="628">
        <f t="shared" si="962"/>
        <v>0</v>
      </c>
      <c r="AV487" s="628">
        <f t="shared" si="962"/>
        <v>0</v>
      </c>
      <c r="AW487" s="628">
        <f t="shared" si="962"/>
        <v>0</v>
      </c>
      <c r="AX487" s="628">
        <f t="shared" si="962"/>
        <v>0</v>
      </c>
      <c r="AY487" s="628">
        <f t="shared" si="962"/>
        <v>0</v>
      </c>
      <c r="AZ487" s="628">
        <f t="shared" si="962"/>
        <v>0</v>
      </c>
      <c r="BA487" s="628">
        <f t="shared" si="962"/>
        <v>0</v>
      </c>
      <c r="BB487" s="628">
        <f t="shared" si="962"/>
        <v>0</v>
      </c>
      <c r="BC487" s="628">
        <f t="shared" si="962"/>
        <v>0</v>
      </c>
      <c r="BD487" s="628">
        <f t="shared" si="962"/>
        <v>0</v>
      </c>
      <c r="BE487" s="628">
        <f t="shared" si="962"/>
        <v>0</v>
      </c>
      <c r="BF487" s="628">
        <f t="shared" si="962"/>
        <v>0</v>
      </c>
      <c r="BG487" s="628">
        <f t="shared" si="942"/>
        <v>0</v>
      </c>
      <c r="BH487" s="628">
        <f t="shared" si="942"/>
        <v>0</v>
      </c>
      <c r="BI487" s="628">
        <f t="shared" si="942"/>
        <v>0</v>
      </c>
      <c r="BJ487" s="628">
        <f t="shared" si="942"/>
        <v>0</v>
      </c>
      <c r="BK487" s="628">
        <f t="shared" si="942"/>
        <v>0</v>
      </c>
      <c r="BL487" s="628">
        <f t="shared" si="942"/>
        <v>0</v>
      </c>
      <c r="BM487" s="628">
        <f t="shared" si="942"/>
        <v>0</v>
      </c>
      <c r="BN487" s="628">
        <f t="shared" si="942"/>
        <v>0</v>
      </c>
      <c r="BO487" s="628">
        <f t="shared" si="942"/>
        <v>0</v>
      </c>
      <c r="BP487" s="628">
        <f t="shared" si="942"/>
        <v>0</v>
      </c>
      <c r="BQ487" s="628">
        <f t="shared" si="942"/>
        <v>0</v>
      </c>
      <c r="BR487" s="628">
        <f t="shared" si="942"/>
        <v>0</v>
      </c>
      <c r="BS487" s="628">
        <f t="shared" si="942"/>
        <v>0</v>
      </c>
      <c r="BT487" s="628">
        <f t="shared" si="942"/>
        <v>0</v>
      </c>
      <c r="BU487" s="628">
        <f t="shared" si="942"/>
        <v>0</v>
      </c>
      <c r="BV487" s="628">
        <f t="shared" si="942"/>
        <v>0</v>
      </c>
      <c r="BW487" s="628">
        <f t="shared" si="943"/>
        <v>0</v>
      </c>
      <c r="BX487" s="628">
        <f t="shared" si="943"/>
        <v>0</v>
      </c>
      <c r="BY487" s="628">
        <f t="shared" si="943"/>
        <v>0</v>
      </c>
      <c r="BZ487" s="628">
        <f t="shared" si="943"/>
        <v>0</v>
      </c>
      <c r="CA487" s="628">
        <f t="shared" si="943"/>
        <v>0</v>
      </c>
      <c r="CB487" s="628">
        <f t="shared" si="943"/>
        <v>0</v>
      </c>
      <c r="CC487" s="628">
        <f t="shared" si="943"/>
        <v>0</v>
      </c>
      <c r="CD487" s="628">
        <f t="shared" si="943"/>
        <v>0</v>
      </c>
      <c r="CE487" s="628"/>
      <c r="CF487" s="628">
        <f t="shared" si="944"/>
        <v>0</v>
      </c>
      <c r="CG487" s="628">
        <f t="shared" si="944"/>
        <v>0</v>
      </c>
      <c r="CH487" s="628">
        <f t="shared" si="944"/>
        <v>0</v>
      </c>
      <c r="CI487" s="628">
        <f t="shared" si="944"/>
        <v>0</v>
      </c>
      <c r="CJ487" s="628">
        <f t="shared" si="944"/>
        <v>0</v>
      </c>
      <c r="CK487" s="628">
        <f t="shared" si="944"/>
        <v>0</v>
      </c>
      <c r="CL487" s="628">
        <f t="shared" si="944"/>
        <v>0</v>
      </c>
      <c r="CM487" s="628">
        <f t="shared" si="944"/>
        <v>0</v>
      </c>
      <c r="CN487" s="628">
        <f t="shared" si="944"/>
        <v>0</v>
      </c>
      <c r="CO487" s="628">
        <f t="shared" si="944"/>
        <v>0</v>
      </c>
      <c r="CP487" s="628">
        <f t="shared" si="944"/>
        <v>0</v>
      </c>
      <c r="CQ487" s="628">
        <f t="shared" si="944"/>
        <v>0</v>
      </c>
      <c r="CR487" s="628">
        <f t="shared" si="944"/>
        <v>0</v>
      </c>
      <c r="CS487" s="628">
        <f t="shared" si="944"/>
        <v>0</v>
      </c>
      <c r="CT487" s="628">
        <f t="shared" si="944"/>
        <v>0</v>
      </c>
      <c r="CU487" s="628">
        <f t="shared" si="944"/>
        <v>0</v>
      </c>
      <c r="CV487" s="628">
        <f t="shared" si="963"/>
        <v>0</v>
      </c>
      <c r="CW487" s="628">
        <f t="shared" si="963"/>
        <v>0</v>
      </c>
      <c r="CX487" s="628">
        <f t="shared" si="963"/>
        <v>0</v>
      </c>
      <c r="CY487" s="628">
        <f t="shared" si="963"/>
        <v>0</v>
      </c>
      <c r="CZ487" s="628">
        <f t="shared" si="963"/>
        <v>0</v>
      </c>
      <c r="DA487" s="628">
        <f t="shared" si="963"/>
        <v>0</v>
      </c>
      <c r="DB487" s="628">
        <f t="shared" si="963"/>
        <v>0</v>
      </c>
      <c r="DC487" s="628">
        <f t="shared" si="963"/>
        <v>0</v>
      </c>
      <c r="DD487" s="628">
        <f t="shared" si="963"/>
        <v>0</v>
      </c>
      <c r="DE487" s="628">
        <f t="shared" si="963"/>
        <v>0</v>
      </c>
      <c r="DF487" s="628">
        <f t="shared" si="963"/>
        <v>0</v>
      </c>
      <c r="DG487" s="628">
        <f t="shared" si="963"/>
        <v>0</v>
      </c>
      <c r="DH487" s="628">
        <f t="shared" si="963"/>
        <v>0</v>
      </c>
      <c r="DI487" s="628">
        <f t="shared" si="963"/>
        <v>0</v>
      </c>
      <c r="DJ487" s="628">
        <f t="shared" si="963"/>
        <v>0</v>
      </c>
      <c r="DK487" s="628">
        <f t="shared" si="963"/>
        <v>0</v>
      </c>
      <c r="DL487" s="628">
        <f t="shared" si="945"/>
        <v>0</v>
      </c>
      <c r="DM487" s="628">
        <f t="shared" si="945"/>
        <v>0</v>
      </c>
      <c r="DN487" s="628">
        <f t="shared" si="945"/>
        <v>0</v>
      </c>
      <c r="DO487" s="628">
        <f t="shared" si="945"/>
        <v>0</v>
      </c>
      <c r="DP487" s="628">
        <f t="shared" si="945"/>
        <v>0</v>
      </c>
      <c r="DQ487" s="628">
        <f t="shared" si="945"/>
        <v>0</v>
      </c>
      <c r="DR487" s="628">
        <f t="shared" si="945"/>
        <v>0</v>
      </c>
      <c r="DS487" s="628">
        <f t="shared" si="945"/>
        <v>0</v>
      </c>
      <c r="DT487" s="628">
        <f t="shared" si="945"/>
        <v>0</v>
      </c>
      <c r="DU487" s="628">
        <f t="shared" si="945"/>
        <v>0</v>
      </c>
      <c r="DV487" s="628">
        <f t="shared" si="945"/>
        <v>0</v>
      </c>
      <c r="DW487" s="628">
        <f t="shared" si="945"/>
        <v>0</v>
      </c>
      <c r="DX487" s="628">
        <f t="shared" si="945"/>
        <v>0</v>
      </c>
      <c r="DY487" s="628">
        <f t="shared" si="945"/>
        <v>0</v>
      </c>
      <c r="DZ487" s="628">
        <f t="shared" si="945"/>
        <v>0</v>
      </c>
      <c r="EA487" s="628">
        <f t="shared" si="945"/>
        <v>0</v>
      </c>
      <c r="EB487" s="628">
        <f t="shared" si="946"/>
        <v>0</v>
      </c>
      <c r="EC487" s="628">
        <f t="shared" si="946"/>
        <v>0</v>
      </c>
      <c r="ED487" s="628">
        <f t="shared" si="946"/>
        <v>0</v>
      </c>
      <c r="EE487" s="628">
        <f t="shared" si="946"/>
        <v>0</v>
      </c>
      <c r="EF487" s="628">
        <f t="shared" si="946"/>
        <v>0</v>
      </c>
      <c r="EG487" s="628">
        <f t="shared" si="946"/>
        <v>0</v>
      </c>
      <c r="EH487" s="628">
        <f t="shared" si="946"/>
        <v>0</v>
      </c>
      <c r="EI487" s="628">
        <f t="shared" si="946"/>
        <v>0</v>
      </c>
      <c r="EJ487" s="631"/>
      <c r="EK487" s="631">
        <f t="shared" si="964"/>
        <v>0</v>
      </c>
      <c r="EL487" s="631">
        <f t="shared" si="964"/>
        <v>0</v>
      </c>
      <c r="EM487" s="631">
        <f t="shared" si="964"/>
        <v>0</v>
      </c>
      <c r="EN487" s="631">
        <f t="shared" si="964"/>
        <v>0</v>
      </c>
      <c r="EO487" s="631">
        <f t="shared" si="964"/>
        <v>0</v>
      </c>
      <c r="EP487" s="631">
        <f t="shared" si="964"/>
        <v>0</v>
      </c>
      <c r="EQ487" s="631">
        <f t="shared" si="964"/>
        <v>0</v>
      </c>
      <c r="ER487" s="631">
        <f t="shared" si="964"/>
        <v>0</v>
      </c>
      <c r="ES487" s="631">
        <f t="shared" si="964"/>
        <v>0</v>
      </c>
      <c r="ET487" s="631">
        <f t="shared" si="964"/>
        <v>0</v>
      </c>
      <c r="EU487" s="631">
        <f t="shared" si="964"/>
        <v>0</v>
      </c>
      <c r="EV487" s="631">
        <f t="shared" si="964"/>
        <v>0</v>
      </c>
      <c r="EW487" s="631">
        <f t="shared" si="964"/>
        <v>0</v>
      </c>
      <c r="EX487" s="631">
        <f t="shared" si="964"/>
        <v>0</v>
      </c>
      <c r="EY487" s="631">
        <f t="shared" si="964"/>
        <v>0</v>
      </c>
      <c r="EZ487" s="631">
        <f t="shared" si="964"/>
        <v>0</v>
      </c>
      <c r="FA487" s="631">
        <f t="shared" si="919"/>
        <v>0</v>
      </c>
      <c r="FB487" s="631">
        <f t="shared" si="919"/>
        <v>0</v>
      </c>
      <c r="FC487" s="631">
        <f t="shared" si="919"/>
        <v>0</v>
      </c>
      <c r="FD487" s="631">
        <f t="shared" si="967"/>
        <v>0</v>
      </c>
      <c r="FE487" s="631">
        <f t="shared" si="967"/>
        <v>0</v>
      </c>
      <c r="FF487" s="631">
        <f t="shared" si="967"/>
        <v>0</v>
      </c>
      <c r="FG487" s="631">
        <f t="shared" si="967"/>
        <v>0</v>
      </c>
      <c r="FH487" s="631">
        <f t="shared" si="967"/>
        <v>0</v>
      </c>
      <c r="FI487" s="631">
        <f t="shared" si="967"/>
        <v>0</v>
      </c>
      <c r="FJ487" s="631">
        <f t="shared" si="967"/>
        <v>0</v>
      </c>
      <c r="FK487" s="631">
        <f t="shared" si="967"/>
        <v>0</v>
      </c>
      <c r="FL487" s="631">
        <f t="shared" si="967"/>
        <v>0</v>
      </c>
      <c r="FM487" s="631">
        <f t="shared" si="967"/>
        <v>0</v>
      </c>
      <c r="FN487" s="631">
        <f t="shared" si="967"/>
        <v>0</v>
      </c>
      <c r="FO487" s="631">
        <f t="shared" si="967"/>
        <v>0</v>
      </c>
      <c r="FP487" s="631">
        <f t="shared" si="967"/>
        <v>0</v>
      </c>
      <c r="FQ487" s="631">
        <f t="shared" si="967"/>
        <v>0</v>
      </c>
      <c r="FR487" s="631">
        <f t="shared" si="967"/>
        <v>0</v>
      </c>
      <c r="FS487" s="631">
        <f t="shared" si="967"/>
        <v>0</v>
      </c>
      <c r="FT487" s="631">
        <f t="shared" si="881"/>
        <v>0</v>
      </c>
      <c r="FU487" s="631">
        <f t="shared" si="881"/>
        <v>0</v>
      </c>
      <c r="FV487" s="631">
        <f t="shared" si="949"/>
        <v>0</v>
      </c>
      <c r="FW487" s="631">
        <f t="shared" si="949"/>
        <v>0</v>
      </c>
      <c r="FX487" s="631">
        <f t="shared" si="949"/>
        <v>0</v>
      </c>
      <c r="FY487" s="631">
        <f t="shared" si="949"/>
        <v>0</v>
      </c>
      <c r="FZ487" s="631">
        <f t="shared" si="949"/>
        <v>0</v>
      </c>
      <c r="GA487" s="631">
        <f t="shared" si="949"/>
        <v>0</v>
      </c>
      <c r="GB487" s="631">
        <f t="shared" si="949"/>
        <v>0</v>
      </c>
      <c r="GC487" s="631">
        <f t="shared" si="949"/>
        <v>0</v>
      </c>
      <c r="GD487" s="631">
        <f t="shared" si="926"/>
        <v>0</v>
      </c>
      <c r="GE487" s="631">
        <f t="shared" si="926"/>
        <v>0</v>
      </c>
      <c r="GF487" s="631">
        <f t="shared" si="926"/>
        <v>0</v>
      </c>
      <c r="GG487" s="631">
        <f t="shared" si="926"/>
        <v>0</v>
      </c>
      <c r="GH487" s="631">
        <f t="shared" si="926"/>
        <v>0</v>
      </c>
      <c r="GI487" s="631">
        <f t="shared" si="947"/>
        <v>0</v>
      </c>
      <c r="GJ487" s="631">
        <f t="shared" si="947"/>
        <v>0</v>
      </c>
      <c r="GK487" s="631">
        <f t="shared" si="947"/>
        <v>0</v>
      </c>
      <c r="GL487" s="631">
        <f t="shared" si="947"/>
        <v>0</v>
      </c>
      <c r="GM487" s="631">
        <f t="shared" si="947"/>
        <v>0</v>
      </c>
      <c r="GN487" s="631">
        <f t="shared" si="947"/>
        <v>0</v>
      </c>
      <c r="GO487" s="631"/>
      <c r="GP487" s="631">
        <f t="shared" si="965"/>
        <v>0</v>
      </c>
      <c r="GQ487" s="631">
        <f t="shared" si="965"/>
        <v>0</v>
      </c>
      <c r="GR487" s="631">
        <f t="shared" si="965"/>
        <v>0</v>
      </c>
      <c r="GS487" s="631">
        <f t="shared" si="965"/>
        <v>0</v>
      </c>
      <c r="GT487" s="631">
        <f t="shared" si="965"/>
        <v>0</v>
      </c>
      <c r="GU487" s="631">
        <f t="shared" si="965"/>
        <v>0</v>
      </c>
      <c r="GV487" s="631">
        <f t="shared" si="965"/>
        <v>0</v>
      </c>
      <c r="GW487" s="631">
        <f t="shared" si="965"/>
        <v>0</v>
      </c>
      <c r="GX487" s="631">
        <f t="shared" si="965"/>
        <v>0</v>
      </c>
      <c r="GY487" s="631">
        <f t="shared" si="965"/>
        <v>0</v>
      </c>
      <c r="GZ487" s="631">
        <f t="shared" si="965"/>
        <v>0</v>
      </c>
      <c r="HA487" s="631">
        <f t="shared" si="965"/>
        <v>0</v>
      </c>
      <c r="HB487" s="631">
        <f t="shared" si="965"/>
        <v>0</v>
      </c>
      <c r="HC487" s="631">
        <f t="shared" si="965"/>
        <v>0</v>
      </c>
      <c r="HD487" s="631">
        <f t="shared" si="965"/>
        <v>0</v>
      </c>
      <c r="HE487" s="631">
        <f t="shared" si="878"/>
        <v>0</v>
      </c>
      <c r="HF487" s="631">
        <f t="shared" si="878"/>
        <v>0</v>
      </c>
      <c r="HG487" s="631">
        <f t="shared" si="878"/>
        <v>0</v>
      </c>
      <c r="HH487" s="631">
        <f t="shared" si="878"/>
        <v>0</v>
      </c>
      <c r="HI487" s="631">
        <f t="shared" si="921"/>
        <v>0</v>
      </c>
      <c r="HJ487" s="631">
        <f t="shared" si="921"/>
        <v>0</v>
      </c>
      <c r="HK487" s="631">
        <f t="shared" si="921"/>
        <v>0</v>
      </c>
      <c r="HL487" s="631">
        <f t="shared" si="921"/>
        <v>0</v>
      </c>
      <c r="HM487" s="631">
        <f t="shared" si="921"/>
        <v>0</v>
      </c>
      <c r="HN487" s="631">
        <f t="shared" si="921"/>
        <v>0</v>
      </c>
      <c r="HO487" s="631">
        <f t="shared" si="921"/>
        <v>0</v>
      </c>
      <c r="HP487" s="631">
        <f t="shared" si="921"/>
        <v>0</v>
      </c>
      <c r="HQ487" s="631">
        <f t="shared" si="921"/>
        <v>0</v>
      </c>
      <c r="HR487" s="631">
        <f t="shared" si="921"/>
        <v>0</v>
      </c>
      <c r="HS487" s="631">
        <f t="shared" si="921"/>
        <v>0</v>
      </c>
      <c r="HT487" s="631">
        <f t="shared" si="921"/>
        <v>0</v>
      </c>
      <c r="HU487" s="631">
        <f t="shared" si="921"/>
        <v>0</v>
      </c>
      <c r="HV487" s="631">
        <f t="shared" si="966"/>
        <v>0</v>
      </c>
      <c r="HW487" s="631">
        <f t="shared" si="966"/>
        <v>0</v>
      </c>
      <c r="HX487" s="631">
        <f t="shared" si="966"/>
        <v>0</v>
      </c>
      <c r="HY487" s="631">
        <f t="shared" si="966"/>
        <v>0</v>
      </c>
      <c r="HZ487" s="631">
        <f t="shared" si="966"/>
        <v>0</v>
      </c>
      <c r="IA487" s="631">
        <f t="shared" si="966"/>
        <v>0</v>
      </c>
      <c r="IB487" s="631">
        <f t="shared" si="966"/>
        <v>0</v>
      </c>
      <c r="IC487" s="631">
        <f t="shared" si="966"/>
        <v>0</v>
      </c>
      <c r="ID487" s="631">
        <f t="shared" si="966"/>
        <v>0</v>
      </c>
      <c r="IE487" s="631">
        <f t="shared" si="966"/>
        <v>0</v>
      </c>
      <c r="IF487" s="631">
        <f t="shared" si="966"/>
        <v>0</v>
      </c>
      <c r="IG487" s="631">
        <f t="shared" si="966"/>
        <v>0</v>
      </c>
      <c r="IH487" s="631">
        <f t="shared" si="966"/>
        <v>0</v>
      </c>
      <c r="II487" s="631">
        <f t="shared" si="966"/>
        <v>0</v>
      </c>
      <c r="IJ487" s="631">
        <f t="shared" si="966"/>
        <v>0</v>
      </c>
      <c r="IK487" s="631">
        <f t="shared" si="966"/>
        <v>0</v>
      </c>
      <c r="IL487" s="631">
        <f t="shared" si="948"/>
        <v>0</v>
      </c>
      <c r="IM487" s="631">
        <f t="shared" si="948"/>
        <v>0</v>
      </c>
      <c r="IN487" s="631">
        <f t="shared" si="948"/>
        <v>0</v>
      </c>
      <c r="IO487" s="631">
        <f t="shared" si="948"/>
        <v>0</v>
      </c>
      <c r="IP487" s="631">
        <f t="shared" si="948"/>
        <v>0</v>
      </c>
      <c r="IQ487" s="631">
        <f t="shared" si="948"/>
        <v>0</v>
      </c>
      <c r="IR487" s="631">
        <f t="shared" si="948"/>
        <v>0</v>
      </c>
      <c r="IS487" s="631">
        <f t="shared" si="948"/>
        <v>0</v>
      </c>
      <c r="IT487" s="631"/>
      <c r="IU487" s="631">
        <f t="shared" si="950"/>
        <v>0</v>
      </c>
      <c r="IV487" s="631">
        <f t="shared" si="950"/>
        <v>0</v>
      </c>
      <c r="IW487" s="631">
        <f t="shared" si="950"/>
        <v>0</v>
      </c>
      <c r="IX487" s="631">
        <f t="shared" si="950"/>
        <v>0</v>
      </c>
      <c r="IY487" s="631">
        <f t="shared" si="950"/>
        <v>0</v>
      </c>
      <c r="IZ487" s="631">
        <f t="shared" si="950"/>
        <v>0</v>
      </c>
      <c r="JA487" s="631">
        <f t="shared" si="950"/>
        <v>0</v>
      </c>
      <c r="JB487" s="631">
        <f t="shared" si="950"/>
        <v>0</v>
      </c>
      <c r="JC487" s="631">
        <f t="shared" si="950"/>
        <v>0</v>
      </c>
      <c r="JD487" s="631">
        <f t="shared" si="950"/>
        <v>0</v>
      </c>
      <c r="JE487" s="631">
        <f t="shared" si="951"/>
        <v>0</v>
      </c>
      <c r="JF487" s="631">
        <f t="shared" si="951"/>
        <v>0</v>
      </c>
      <c r="JG487" s="631">
        <f t="shared" si="951"/>
        <v>0</v>
      </c>
      <c r="JH487" s="631">
        <f t="shared" si="951"/>
        <v>0</v>
      </c>
      <c r="JI487" s="631">
        <f t="shared" si="951"/>
        <v>0</v>
      </c>
      <c r="JJ487" s="631">
        <f t="shared" si="951"/>
        <v>0</v>
      </c>
      <c r="JK487" s="631">
        <f t="shared" si="951"/>
        <v>0</v>
      </c>
      <c r="JL487" s="631">
        <f t="shared" si="951"/>
        <v>0</v>
      </c>
      <c r="JM487" s="631">
        <f t="shared" si="951"/>
        <v>0</v>
      </c>
      <c r="JN487" s="631">
        <f t="shared" si="951"/>
        <v>0</v>
      </c>
      <c r="JO487" s="631">
        <f t="shared" si="952"/>
        <v>0</v>
      </c>
      <c r="JP487" s="631">
        <f t="shared" si="952"/>
        <v>0</v>
      </c>
      <c r="JQ487" s="631">
        <f t="shared" si="952"/>
        <v>0</v>
      </c>
      <c r="JR487" s="631">
        <f t="shared" si="952"/>
        <v>0</v>
      </c>
      <c r="JS487" s="631">
        <f t="shared" si="952"/>
        <v>0</v>
      </c>
      <c r="JT487" s="631">
        <f t="shared" si="952"/>
        <v>0</v>
      </c>
      <c r="JU487" s="631">
        <f t="shared" si="952"/>
        <v>0</v>
      </c>
      <c r="JV487" s="631">
        <f t="shared" si="952"/>
        <v>0</v>
      </c>
      <c r="JW487" s="631">
        <f t="shared" si="952"/>
        <v>0</v>
      </c>
      <c r="JX487" s="631">
        <f t="shared" si="952"/>
        <v>0</v>
      </c>
      <c r="JY487" s="631">
        <f t="shared" si="953"/>
        <v>0</v>
      </c>
      <c r="JZ487" s="631">
        <f t="shared" si="953"/>
        <v>0</v>
      </c>
      <c r="KA487" s="631">
        <f t="shared" si="953"/>
        <v>0</v>
      </c>
      <c r="KB487" s="631">
        <f t="shared" si="953"/>
        <v>0</v>
      </c>
      <c r="KC487" s="631">
        <f t="shared" si="953"/>
        <v>0</v>
      </c>
      <c r="KD487" s="631">
        <f t="shared" si="953"/>
        <v>0</v>
      </c>
      <c r="KE487" s="631">
        <f t="shared" si="953"/>
        <v>0</v>
      </c>
      <c r="KF487" s="631">
        <f t="shared" si="953"/>
        <v>0</v>
      </c>
      <c r="KG487" s="631">
        <f t="shared" si="953"/>
        <v>0</v>
      </c>
      <c r="KH487" s="631">
        <f t="shared" si="953"/>
        <v>0</v>
      </c>
      <c r="KI487" s="631">
        <f t="shared" si="954"/>
        <v>0</v>
      </c>
      <c r="KJ487" s="631">
        <f t="shared" si="954"/>
        <v>0</v>
      </c>
      <c r="KK487" s="631">
        <f t="shared" si="954"/>
        <v>0</v>
      </c>
      <c r="KL487" s="631">
        <f t="shared" si="954"/>
        <v>0</v>
      </c>
      <c r="KM487" s="631">
        <f t="shared" si="954"/>
        <v>0</v>
      </c>
      <c r="KN487" s="631">
        <f t="shared" si="954"/>
        <v>0</v>
      </c>
      <c r="KO487" s="631">
        <f t="shared" si="954"/>
        <v>0</v>
      </c>
      <c r="KP487" s="631">
        <f t="shared" si="954"/>
        <v>0</v>
      </c>
      <c r="KQ487" s="631">
        <f t="shared" si="954"/>
        <v>0</v>
      </c>
      <c r="KR487" s="631">
        <f t="shared" si="954"/>
        <v>0</v>
      </c>
      <c r="KS487" s="631">
        <f t="shared" si="955"/>
        <v>0</v>
      </c>
      <c r="KT487" s="631">
        <f t="shared" si="955"/>
        <v>0</v>
      </c>
      <c r="KU487" s="631">
        <f t="shared" si="955"/>
        <v>0</v>
      </c>
      <c r="KV487" s="631">
        <f t="shared" si="955"/>
        <v>0</v>
      </c>
      <c r="KW487" s="631">
        <f t="shared" si="955"/>
        <v>0</v>
      </c>
      <c r="KX487" s="631">
        <f t="shared" si="955"/>
        <v>0</v>
      </c>
      <c r="KY487" s="631"/>
      <c r="KZ487" s="631">
        <f t="shared" si="956"/>
        <v>0</v>
      </c>
      <c r="LA487" s="631">
        <f t="shared" si="956"/>
        <v>0</v>
      </c>
      <c r="LB487" s="631">
        <f t="shared" si="956"/>
        <v>0</v>
      </c>
      <c r="LC487" s="631">
        <f t="shared" si="956"/>
        <v>0</v>
      </c>
      <c r="LD487" s="631">
        <f t="shared" si="956"/>
        <v>0</v>
      </c>
      <c r="LE487" s="631">
        <f t="shared" si="956"/>
        <v>0</v>
      </c>
      <c r="LF487" s="631">
        <f t="shared" si="956"/>
        <v>0</v>
      </c>
      <c r="LG487" s="631">
        <f t="shared" si="956"/>
        <v>0</v>
      </c>
      <c r="LH487" s="631">
        <f t="shared" si="956"/>
        <v>0</v>
      </c>
      <c r="LI487" s="631">
        <f t="shared" si="956"/>
        <v>0</v>
      </c>
      <c r="LJ487" s="631">
        <f t="shared" si="957"/>
        <v>0</v>
      </c>
      <c r="LK487" s="631">
        <f t="shared" si="957"/>
        <v>0</v>
      </c>
      <c r="LL487" s="631">
        <f t="shared" si="957"/>
        <v>0</v>
      </c>
      <c r="LM487" s="631">
        <f t="shared" si="957"/>
        <v>0</v>
      </c>
      <c r="LN487" s="631">
        <f t="shared" si="957"/>
        <v>0</v>
      </c>
      <c r="LO487" s="631">
        <f t="shared" si="957"/>
        <v>0</v>
      </c>
      <c r="LP487" s="631">
        <f t="shared" si="957"/>
        <v>0</v>
      </c>
      <c r="LQ487" s="631">
        <f t="shared" si="957"/>
        <v>0</v>
      </c>
      <c r="LR487" s="631">
        <f t="shared" si="957"/>
        <v>0</v>
      </c>
      <c r="LS487" s="631">
        <f t="shared" si="957"/>
        <v>0</v>
      </c>
      <c r="LT487" s="631">
        <f t="shared" si="958"/>
        <v>0</v>
      </c>
      <c r="LU487" s="631">
        <f t="shared" si="958"/>
        <v>0</v>
      </c>
      <c r="LV487" s="631">
        <f t="shared" si="958"/>
        <v>0</v>
      </c>
      <c r="LW487" s="631">
        <f t="shared" si="958"/>
        <v>0</v>
      </c>
      <c r="LX487" s="631">
        <f t="shared" si="958"/>
        <v>0</v>
      </c>
      <c r="LY487" s="631">
        <f t="shared" si="958"/>
        <v>0</v>
      </c>
      <c r="LZ487" s="631">
        <f t="shared" si="958"/>
        <v>0</v>
      </c>
      <c r="MA487" s="631">
        <f t="shared" si="958"/>
        <v>0</v>
      </c>
      <c r="MB487" s="631">
        <f t="shared" si="958"/>
        <v>0</v>
      </c>
      <c r="MC487" s="631">
        <f t="shared" si="958"/>
        <v>0</v>
      </c>
      <c r="MD487" s="631">
        <f t="shared" si="959"/>
        <v>0</v>
      </c>
      <c r="ME487" s="631">
        <f t="shared" si="959"/>
        <v>0</v>
      </c>
      <c r="MF487" s="631">
        <f t="shared" si="959"/>
        <v>0</v>
      </c>
      <c r="MG487" s="631">
        <f t="shared" si="959"/>
        <v>0</v>
      </c>
      <c r="MH487" s="631">
        <f t="shared" si="959"/>
        <v>0</v>
      </c>
      <c r="MI487" s="631">
        <f t="shared" si="959"/>
        <v>0</v>
      </c>
      <c r="MJ487" s="631">
        <f t="shared" si="959"/>
        <v>0</v>
      </c>
      <c r="MK487" s="631">
        <f t="shared" si="959"/>
        <v>0</v>
      </c>
      <c r="ML487" s="631">
        <f t="shared" si="959"/>
        <v>0</v>
      </c>
      <c r="MM487" s="631">
        <f t="shared" si="959"/>
        <v>0</v>
      </c>
      <c r="MN487" s="631">
        <f t="shared" si="960"/>
        <v>0</v>
      </c>
      <c r="MO487" s="631">
        <f t="shared" si="960"/>
        <v>0</v>
      </c>
      <c r="MP487" s="631">
        <f t="shared" si="960"/>
        <v>0</v>
      </c>
      <c r="MQ487" s="631">
        <f t="shared" si="960"/>
        <v>0</v>
      </c>
      <c r="MR487" s="631">
        <f t="shared" si="960"/>
        <v>0</v>
      </c>
      <c r="MS487" s="631">
        <f t="shared" si="960"/>
        <v>0</v>
      </c>
      <c r="MT487" s="631">
        <f t="shared" si="960"/>
        <v>0</v>
      </c>
      <c r="MU487" s="631">
        <f t="shared" si="960"/>
        <v>0</v>
      </c>
      <c r="MV487" s="631">
        <f t="shared" si="960"/>
        <v>0</v>
      </c>
      <c r="MW487" s="631">
        <f t="shared" si="960"/>
        <v>0</v>
      </c>
      <c r="MX487" s="631">
        <f t="shared" si="961"/>
        <v>0</v>
      </c>
      <c r="MY487" s="631">
        <f t="shared" si="961"/>
        <v>0</v>
      </c>
      <c r="MZ487" s="631">
        <f t="shared" si="961"/>
        <v>0</v>
      </c>
      <c r="NA487" s="631">
        <f t="shared" si="961"/>
        <v>0</v>
      </c>
      <c r="NB487" s="631">
        <f t="shared" si="961"/>
        <v>0</v>
      </c>
      <c r="NC487" s="631">
        <f t="shared" si="961"/>
        <v>0</v>
      </c>
    </row>
    <row r="488" spans="1:367" hidden="1">
      <c r="A488" s="504"/>
      <c r="B488" s="504"/>
      <c r="C488" s="497"/>
      <c r="D488" s="497"/>
      <c r="E488" s="362">
        <f t="shared" si="916"/>
        <v>0</v>
      </c>
      <c r="F488" s="363">
        <f t="shared" si="917"/>
        <v>0</v>
      </c>
      <c r="G488" s="498">
        <f>E488*Dichtheden!$V$70</f>
        <v>0</v>
      </c>
      <c r="H488" s="499">
        <f>IF(C488=0,0,ROUND(IF((G488/2)/Dichtheden!$C$3&lt;1,1,(G488/2)/Dichtheden!$C$3),0))</f>
        <v>0</v>
      </c>
      <c r="I488" s="498">
        <f>E488*Dichtheden!$AJ$70</f>
        <v>0</v>
      </c>
      <c r="J488" s="499">
        <f>IF(C488=0,0,ROUND(IF((I488/2)/Dichtheden!$D$3&lt;1,1,(I488/2)/Dichtheden!$D$3),0))</f>
        <v>0</v>
      </c>
      <c r="K488" s="498">
        <f t="shared" si="918"/>
        <v>0</v>
      </c>
      <c r="L488" s="500">
        <f t="shared" si="920"/>
        <v>0</v>
      </c>
      <c r="M488" s="498">
        <f>IF(D488=0,0,IF((D488*Dichtheden!$G$4)&lt;25,25,D488*Dichtheden!$G$4))</f>
        <v>0</v>
      </c>
      <c r="N488" s="499">
        <f>D488*Dichtheden!$H$4</f>
        <v>0</v>
      </c>
      <c r="O488" s="501"/>
      <c r="P488" s="501"/>
      <c r="Q488" s="502">
        <f>E488*Dichtheden!$AS$68</f>
        <v>0</v>
      </c>
      <c r="R488" s="495">
        <f>IF(Q488=0,0,ROUND(IF((Q488/2)/Dichtheden!$C$3&lt;1,1,(Q488/2)/Dichtheden!$C$3),0))</f>
        <v>0</v>
      </c>
      <c r="S488" s="502">
        <f>E488*Dichtheden!$AY$68</f>
        <v>0</v>
      </c>
      <c r="T488" s="495">
        <f>IF(Q488=0,0,ROUND(IF((S488/2)/Dichtheden!$D$3&lt;1,1,(S488/2)/Dichtheden!$D$3),0))</f>
        <v>0</v>
      </c>
      <c r="U488" s="502">
        <f>D488*Dichtheden!$G$5</f>
        <v>0</v>
      </c>
      <c r="V488" s="502">
        <f>D488*Dichtheden!$H$5</f>
        <v>0</v>
      </c>
      <c r="X488" s="630"/>
      <c r="AA488" s="628">
        <f t="shared" si="941"/>
        <v>0</v>
      </c>
      <c r="AB488" s="628">
        <f t="shared" si="941"/>
        <v>0</v>
      </c>
      <c r="AC488" s="628">
        <f t="shared" si="941"/>
        <v>0</v>
      </c>
      <c r="AD488" s="628">
        <f t="shared" si="941"/>
        <v>0</v>
      </c>
      <c r="AE488" s="628">
        <f t="shared" si="941"/>
        <v>0</v>
      </c>
      <c r="AF488" s="628">
        <f t="shared" si="941"/>
        <v>0</v>
      </c>
      <c r="AG488" s="628">
        <f t="shared" si="941"/>
        <v>0</v>
      </c>
      <c r="AH488" s="628">
        <f t="shared" si="941"/>
        <v>0</v>
      </c>
      <c r="AI488" s="628">
        <f t="shared" si="941"/>
        <v>0</v>
      </c>
      <c r="AJ488" s="628">
        <f t="shared" si="941"/>
        <v>0</v>
      </c>
      <c r="AK488" s="628">
        <f t="shared" si="941"/>
        <v>0</v>
      </c>
      <c r="AL488" s="628">
        <f t="shared" si="941"/>
        <v>0</v>
      </c>
      <c r="AM488" s="628">
        <f t="shared" si="941"/>
        <v>0</v>
      </c>
      <c r="AN488" s="628">
        <f t="shared" si="941"/>
        <v>0</v>
      </c>
      <c r="AO488" s="628">
        <f t="shared" si="941"/>
        <v>0</v>
      </c>
      <c r="AP488" s="628">
        <f t="shared" si="941"/>
        <v>0</v>
      </c>
      <c r="AQ488" s="628">
        <f t="shared" si="962"/>
        <v>0</v>
      </c>
      <c r="AR488" s="628">
        <f t="shared" si="962"/>
        <v>0</v>
      </c>
      <c r="AS488" s="628">
        <f t="shared" si="962"/>
        <v>0</v>
      </c>
      <c r="AT488" s="628">
        <f t="shared" si="962"/>
        <v>0</v>
      </c>
      <c r="AU488" s="628">
        <f t="shared" si="962"/>
        <v>0</v>
      </c>
      <c r="AV488" s="628">
        <f t="shared" si="962"/>
        <v>0</v>
      </c>
      <c r="AW488" s="628">
        <f t="shared" si="962"/>
        <v>0</v>
      </c>
      <c r="AX488" s="628">
        <f t="shared" si="962"/>
        <v>0</v>
      </c>
      <c r="AY488" s="628">
        <f t="shared" si="962"/>
        <v>0</v>
      </c>
      <c r="AZ488" s="628">
        <f t="shared" si="962"/>
        <v>0</v>
      </c>
      <c r="BA488" s="628">
        <f t="shared" si="962"/>
        <v>0</v>
      </c>
      <c r="BB488" s="628">
        <f t="shared" si="962"/>
        <v>0</v>
      </c>
      <c r="BC488" s="628">
        <f t="shared" si="962"/>
        <v>0</v>
      </c>
      <c r="BD488" s="628">
        <f t="shared" si="962"/>
        <v>0</v>
      </c>
      <c r="BE488" s="628">
        <f t="shared" si="962"/>
        <v>0</v>
      </c>
      <c r="BF488" s="628">
        <f t="shared" si="962"/>
        <v>0</v>
      </c>
      <c r="BG488" s="628">
        <f t="shared" si="942"/>
        <v>0</v>
      </c>
      <c r="BH488" s="628">
        <f t="shared" si="942"/>
        <v>0</v>
      </c>
      <c r="BI488" s="628">
        <f t="shared" si="942"/>
        <v>0</v>
      </c>
      <c r="BJ488" s="628">
        <f t="shared" si="942"/>
        <v>0</v>
      </c>
      <c r="BK488" s="628">
        <f t="shared" si="942"/>
        <v>0</v>
      </c>
      <c r="BL488" s="628">
        <f t="shared" si="942"/>
        <v>0</v>
      </c>
      <c r="BM488" s="628">
        <f t="shared" si="942"/>
        <v>0</v>
      </c>
      <c r="BN488" s="628">
        <f t="shared" si="942"/>
        <v>0</v>
      </c>
      <c r="BO488" s="628">
        <f t="shared" si="942"/>
        <v>0</v>
      </c>
      <c r="BP488" s="628">
        <f t="shared" si="942"/>
        <v>0</v>
      </c>
      <c r="BQ488" s="628">
        <f t="shared" si="942"/>
        <v>0</v>
      </c>
      <c r="BR488" s="628">
        <f t="shared" si="942"/>
        <v>0</v>
      </c>
      <c r="BS488" s="628">
        <f t="shared" si="942"/>
        <v>0</v>
      </c>
      <c r="BT488" s="628">
        <f t="shared" si="942"/>
        <v>0</v>
      </c>
      <c r="BU488" s="628">
        <f t="shared" si="942"/>
        <v>0</v>
      </c>
      <c r="BV488" s="628">
        <f t="shared" si="942"/>
        <v>0</v>
      </c>
      <c r="BW488" s="628">
        <f t="shared" si="943"/>
        <v>0</v>
      </c>
      <c r="BX488" s="628">
        <f t="shared" si="943"/>
        <v>0</v>
      </c>
      <c r="BY488" s="628">
        <f t="shared" si="943"/>
        <v>0</v>
      </c>
      <c r="BZ488" s="628">
        <f t="shared" si="943"/>
        <v>0</v>
      </c>
      <c r="CA488" s="628">
        <f t="shared" si="943"/>
        <v>0</v>
      </c>
      <c r="CB488" s="628">
        <f t="shared" si="943"/>
        <v>0</v>
      </c>
      <c r="CC488" s="628">
        <f t="shared" si="943"/>
        <v>0</v>
      </c>
      <c r="CD488" s="628">
        <f t="shared" si="943"/>
        <v>0</v>
      </c>
      <c r="CE488" s="628"/>
      <c r="CF488" s="628">
        <f t="shared" si="944"/>
        <v>0</v>
      </c>
      <c r="CG488" s="628">
        <f t="shared" si="944"/>
        <v>0</v>
      </c>
      <c r="CH488" s="628">
        <f t="shared" si="944"/>
        <v>0</v>
      </c>
      <c r="CI488" s="628">
        <f t="shared" si="944"/>
        <v>0</v>
      </c>
      <c r="CJ488" s="628">
        <f t="shared" si="944"/>
        <v>0</v>
      </c>
      <c r="CK488" s="628">
        <f t="shared" si="944"/>
        <v>0</v>
      </c>
      <c r="CL488" s="628">
        <f t="shared" si="944"/>
        <v>0</v>
      </c>
      <c r="CM488" s="628">
        <f t="shared" si="944"/>
        <v>0</v>
      </c>
      <c r="CN488" s="628">
        <f t="shared" si="944"/>
        <v>0</v>
      </c>
      <c r="CO488" s="628">
        <f t="shared" si="944"/>
        <v>0</v>
      </c>
      <c r="CP488" s="628">
        <f t="shared" si="944"/>
        <v>0</v>
      </c>
      <c r="CQ488" s="628">
        <f t="shared" si="944"/>
        <v>0</v>
      </c>
      <c r="CR488" s="628">
        <f t="shared" si="944"/>
        <v>0</v>
      </c>
      <c r="CS488" s="628">
        <f t="shared" si="944"/>
        <v>0</v>
      </c>
      <c r="CT488" s="628">
        <f t="shared" si="944"/>
        <v>0</v>
      </c>
      <c r="CU488" s="628">
        <f t="shared" si="944"/>
        <v>0</v>
      </c>
      <c r="CV488" s="628">
        <f t="shared" si="963"/>
        <v>0</v>
      </c>
      <c r="CW488" s="628">
        <f t="shared" si="963"/>
        <v>0</v>
      </c>
      <c r="CX488" s="628">
        <f t="shared" si="963"/>
        <v>0</v>
      </c>
      <c r="CY488" s="628">
        <f t="shared" si="963"/>
        <v>0</v>
      </c>
      <c r="CZ488" s="628">
        <f t="shared" si="963"/>
        <v>0</v>
      </c>
      <c r="DA488" s="628">
        <f t="shared" si="963"/>
        <v>0</v>
      </c>
      <c r="DB488" s="628">
        <f t="shared" si="963"/>
        <v>0</v>
      </c>
      <c r="DC488" s="628">
        <f t="shared" si="963"/>
        <v>0</v>
      </c>
      <c r="DD488" s="628">
        <f t="shared" si="963"/>
        <v>0</v>
      </c>
      <c r="DE488" s="628">
        <f t="shared" si="963"/>
        <v>0</v>
      </c>
      <c r="DF488" s="628">
        <f t="shared" si="963"/>
        <v>0</v>
      </c>
      <c r="DG488" s="628">
        <f t="shared" si="963"/>
        <v>0</v>
      </c>
      <c r="DH488" s="628">
        <f t="shared" si="963"/>
        <v>0</v>
      </c>
      <c r="DI488" s="628">
        <f t="shared" si="963"/>
        <v>0</v>
      </c>
      <c r="DJ488" s="628">
        <f t="shared" si="963"/>
        <v>0</v>
      </c>
      <c r="DK488" s="628">
        <f t="shared" si="963"/>
        <v>0</v>
      </c>
      <c r="DL488" s="628">
        <f t="shared" si="945"/>
        <v>0</v>
      </c>
      <c r="DM488" s="628">
        <f t="shared" si="945"/>
        <v>0</v>
      </c>
      <c r="DN488" s="628">
        <f t="shared" si="945"/>
        <v>0</v>
      </c>
      <c r="DO488" s="628">
        <f t="shared" si="945"/>
        <v>0</v>
      </c>
      <c r="DP488" s="628">
        <f t="shared" si="945"/>
        <v>0</v>
      </c>
      <c r="DQ488" s="628">
        <f t="shared" si="945"/>
        <v>0</v>
      </c>
      <c r="DR488" s="628">
        <f t="shared" si="945"/>
        <v>0</v>
      </c>
      <c r="DS488" s="628">
        <f t="shared" si="945"/>
        <v>0</v>
      </c>
      <c r="DT488" s="628">
        <f t="shared" si="945"/>
        <v>0</v>
      </c>
      <c r="DU488" s="628">
        <f t="shared" si="945"/>
        <v>0</v>
      </c>
      <c r="DV488" s="628">
        <f t="shared" si="945"/>
        <v>0</v>
      </c>
      <c r="DW488" s="628">
        <f t="shared" si="945"/>
        <v>0</v>
      </c>
      <c r="DX488" s="628">
        <f t="shared" si="945"/>
        <v>0</v>
      </c>
      <c r="DY488" s="628">
        <f t="shared" si="945"/>
        <v>0</v>
      </c>
      <c r="DZ488" s="628">
        <f t="shared" si="945"/>
        <v>0</v>
      </c>
      <c r="EA488" s="628">
        <f t="shared" si="945"/>
        <v>0</v>
      </c>
      <c r="EB488" s="628">
        <f t="shared" si="946"/>
        <v>0</v>
      </c>
      <c r="EC488" s="628">
        <f t="shared" si="946"/>
        <v>0</v>
      </c>
      <c r="ED488" s="628">
        <f t="shared" si="946"/>
        <v>0</v>
      </c>
      <c r="EE488" s="628">
        <f t="shared" si="946"/>
        <v>0</v>
      </c>
      <c r="EF488" s="628">
        <f t="shared" si="946"/>
        <v>0</v>
      </c>
      <c r="EG488" s="628">
        <f t="shared" si="946"/>
        <v>0</v>
      </c>
      <c r="EH488" s="628">
        <f t="shared" si="946"/>
        <v>0</v>
      </c>
      <c r="EI488" s="628">
        <f t="shared" si="946"/>
        <v>0</v>
      </c>
      <c r="EJ488" s="631"/>
      <c r="EK488" s="631">
        <f t="shared" si="964"/>
        <v>0</v>
      </c>
      <c r="EL488" s="631">
        <f t="shared" si="964"/>
        <v>0</v>
      </c>
      <c r="EM488" s="631">
        <f t="shared" si="964"/>
        <v>0</v>
      </c>
      <c r="EN488" s="631">
        <f t="shared" si="964"/>
        <v>0</v>
      </c>
      <c r="EO488" s="631">
        <f t="shared" si="964"/>
        <v>0</v>
      </c>
      <c r="EP488" s="631">
        <f t="shared" si="964"/>
        <v>0</v>
      </c>
      <c r="EQ488" s="631">
        <f t="shared" si="964"/>
        <v>0</v>
      </c>
      <c r="ER488" s="631">
        <f t="shared" si="964"/>
        <v>0</v>
      </c>
      <c r="ES488" s="631">
        <f t="shared" si="964"/>
        <v>0</v>
      </c>
      <c r="ET488" s="631">
        <f t="shared" si="964"/>
        <v>0</v>
      </c>
      <c r="EU488" s="631">
        <f t="shared" si="964"/>
        <v>0</v>
      </c>
      <c r="EV488" s="631">
        <f t="shared" si="964"/>
        <v>0</v>
      </c>
      <c r="EW488" s="631">
        <f t="shared" si="964"/>
        <v>0</v>
      </c>
      <c r="EX488" s="631">
        <f t="shared" si="964"/>
        <v>0</v>
      </c>
      <c r="EY488" s="631">
        <f t="shared" si="964"/>
        <v>0</v>
      </c>
      <c r="EZ488" s="631">
        <f t="shared" si="964"/>
        <v>0</v>
      </c>
      <c r="FA488" s="631">
        <f t="shared" si="919"/>
        <v>0</v>
      </c>
      <c r="FB488" s="631">
        <f t="shared" si="919"/>
        <v>0</v>
      </c>
      <c r="FC488" s="631">
        <f t="shared" si="919"/>
        <v>0</v>
      </c>
      <c r="FD488" s="631">
        <f t="shared" si="967"/>
        <v>0</v>
      </c>
      <c r="FE488" s="631">
        <f t="shared" si="967"/>
        <v>0</v>
      </c>
      <c r="FF488" s="631">
        <f t="shared" si="967"/>
        <v>0</v>
      </c>
      <c r="FG488" s="631">
        <f t="shared" si="967"/>
        <v>0</v>
      </c>
      <c r="FH488" s="631">
        <f t="shared" si="967"/>
        <v>0</v>
      </c>
      <c r="FI488" s="631">
        <f t="shared" si="967"/>
        <v>0</v>
      </c>
      <c r="FJ488" s="631">
        <f t="shared" si="967"/>
        <v>0</v>
      </c>
      <c r="FK488" s="631">
        <f t="shared" si="967"/>
        <v>0</v>
      </c>
      <c r="FL488" s="631">
        <f t="shared" si="967"/>
        <v>0</v>
      </c>
      <c r="FM488" s="631">
        <f t="shared" si="967"/>
        <v>0</v>
      </c>
      <c r="FN488" s="631">
        <f t="shared" si="967"/>
        <v>0</v>
      </c>
      <c r="FO488" s="631">
        <f t="shared" si="967"/>
        <v>0</v>
      </c>
      <c r="FP488" s="631">
        <f t="shared" si="967"/>
        <v>0</v>
      </c>
      <c r="FQ488" s="631">
        <f t="shared" si="967"/>
        <v>0</v>
      </c>
      <c r="FR488" s="631">
        <f t="shared" si="967"/>
        <v>0</v>
      </c>
      <c r="FS488" s="631">
        <f t="shared" si="967"/>
        <v>0</v>
      </c>
      <c r="FT488" s="631">
        <f t="shared" si="881"/>
        <v>0</v>
      </c>
      <c r="FU488" s="631">
        <f t="shared" si="881"/>
        <v>0</v>
      </c>
      <c r="FV488" s="631">
        <f t="shared" si="949"/>
        <v>0</v>
      </c>
      <c r="FW488" s="631">
        <f t="shared" si="949"/>
        <v>0</v>
      </c>
      <c r="FX488" s="631">
        <f t="shared" si="949"/>
        <v>0</v>
      </c>
      <c r="FY488" s="631">
        <f t="shared" si="949"/>
        <v>0</v>
      </c>
      <c r="FZ488" s="631">
        <f t="shared" si="949"/>
        <v>0</v>
      </c>
      <c r="GA488" s="631">
        <f t="shared" si="949"/>
        <v>0</v>
      </c>
      <c r="GB488" s="631">
        <f t="shared" si="949"/>
        <v>0</v>
      </c>
      <c r="GC488" s="631">
        <f t="shared" si="949"/>
        <v>0</v>
      </c>
      <c r="GD488" s="631">
        <f t="shared" si="926"/>
        <v>0</v>
      </c>
      <c r="GE488" s="631">
        <f t="shared" si="926"/>
        <v>0</v>
      </c>
      <c r="GF488" s="631">
        <f t="shared" si="926"/>
        <v>0</v>
      </c>
      <c r="GG488" s="631">
        <f t="shared" si="926"/>
        <v>0</v>
      </c>
      <c r="GH488" s="631">
        <f t="shared" si="926"/>
        <v>0</v>
      </c>
      <c r="GI488" s="631">
        <f t="shared" si="947"/>
        <v>0</v>
      </c>
      <c r="GJ488" s="631">
        <f t="shared" si="947"/>
        <v>0</v>
      </c>
      <c r="GK488" s="631">
        <f t="shared" si="947"/>
        <v>0</v>
      </c>
      <c r="GL488" s="631">
        <f t="shared" si="947"/>
        <v>0</v>
      </c>
      <c r="GM488" s="631">
        <f t="shared" si="947"/>
        <v>0</v>
      </c>
      <c r="GN488" s="631">
        <f t="shared" si="947"/>
        <v>0</v>
      </c>
      <c r="GO488" s="631"/>
      <c r="GP488" s="631">
        <f t="shared" si="965"/>
        <v>0</v>
      </c>
      <c r="GQ488" s="631">
        <f t="shared" si="965"/>
        <v>0</v>
      </c>
      <c r="GR488" s="631">
        <f t="shared" si="965"/>
        <v>0</v>
      </c>
      <c r="GS488" s="631">
        <f t="shared" si="965"/>
        <v>0</v>
      </c>
      <c r="GT488" s="631">
        <f t="shared" si="965"/>
        <v>0</v>
      </c>
      <c r="GU488" s="631">
        <f t="shared" si="965"/>
        <v>0</v>
      </c>
      <c r="GV488" s="631">
        <f t="shared" si="965"/>
        <v>0</v>
      </c>
      <c r="GW488" s="631">
        <f t="shared" si="965"/>
        <v>0</v>
      </c>
      <c r="GX488" s="631">
        <f t="shared" si="965"/>
        <v>0</v>
      </c>
      <c r="GY488" s="631">
        <f t="shared" si="965"/>
        <v>0</v>
      </c>
      <c r="GZ488" s="631">
        <f t="shared" si="965"/>
        <v>0</v>
      </c>
      <c r="HA488" s="631">
        <f t="shared" si="965"/>
        <v>0</v>
      </c>
      <c r="HB488" s="631">
        <f t="shared" si="965"/>
        <v>0</v>
      </c>
      <c r="HC488" s="631">
        <f t="shared" si="965"/>
        <v>0</v>
      </c>
      <c r="HD488" s="631">
        <f t="shared" si="965"/>
        <v>0</v>
      </c>
      <c r="HE488" s="631">
        <f t="shared" si="878"/>
        <v>0</v>
      </c>
      <c r="HF488" s="631">
        <f t="shared" si="878"/>
        <v>0</v>
      </c>
      <c r="HG488" s="631">
        <f t="shared" si="878"/>
        <v>0</v>
      </c>
      <c r="HH488" s="631">
        <f t="shared" si="878"/>
        <v>0</v>
      </c>
      <c r="HI488" s="631">
        <f t="shared" si="921"/>
        <v>0</v>
      </c>
      <c r="HJ488" s="631">
        <f t="shared" si="921"/>
        <v>0</v>
      </c>
      <c r="HK488" s="631">
        <f t="shared" si="921"/>
        <v>0</v>
      </c>
      <c r="HL488" s="631">
        <f t="shared" si="921"/>
        <v>0</v>
      </c>
      <c r="HM488" s="631">
        <f t="shared" si="921"/>
        <v>0</v>
      </c>
      <c r="HN488" s="631">
        <f t="shared" si="921"/>
        <v>0</v>
      </c>
      <c r="HO488" s="631">
        <f t="shared" si="921"/>
        <v>0</v>
      </c>
      <c r="HP488" s="631">
        <f t="shared" si="921"/>
        <v>0</v>
      </c>
      <c r="HQ488" s="631">
        <f t="shared" si="921"/>
        <v>0</v>
      </c>
      <c r="HR488" s="631">
        <f t="shared" si="921"/>
        <v>0</v>
      </c>
      <c r="HS488" s="631">
        <f t="shared" si="921"/>
        <v>0</v>
      </c>
      <c r="HT488" s="631">
        <f t="shared" si="921"/>
        <v>0</v>
      </c>
      <c r="HU488" s="631">
        <f t="shared" si="921"/>
        <v>0</v>
      </c>
      <c r="HV488" s="631">
        <f t="shared" si="966"/>
        <v>0</v>
      </c>
      <c r="HW488" s="631">
        <f t="shared" si="966"/>
        <v>0</v>
      </c>
      <c r="HX488" s="631">
        <f t="shared" si="966"/>
        <v>0</v>
      </c>
      <c r="HY488" s="631">
        <f t="shared" si="966"/>
        <v>0</v>
      </c>
      <c r="HZ488" s="631">
        <f t="shared" si="966"/>
        <v>0</v>
      </c>
      <c r="IA488" s="631">
        <f t="shared" si="966"/>
        <v>0</v>
      </c>
      <c r="IB488" s="631">
        <f t="shared" si="966"/>
        <v>0</v>
      </c>
      <c r="IC488" s="631">
        <f t="shared" si="966"/>
        <v>0</v>
      </c>
      <c r="ID488" s="631">
        <f t="shared" si="966"/>
        <v>0</v>
      </c>
      <c r="IE488" s="631">
        <f t="shared" si="966"/>
        <v>0</v>
      </c>
      <c r="IF488" s="631">
        <f t="shared" si="966"/>
        <v>0</v>
      </c>
      <c r="IG488" s="631">
        <f t="shared" si="966"/>
        <v>0</v>
      </c>
      <c r="IH488" s="631">
        <f t="shared" si="966"/>
        <v>0</v>
      </c>
      <c r="II488" s="631">
        <f t="shared" si="966"/>
        <v>0</v>
      </c>
      <c r="IJ488" s="631">
        <f t="shared" si="966"/>
        <v>0</v>
      </c>
      <c r="IK488" s="631">
        <f t="shared" si="966"/>
        <v>0</v>
      </c>
      <c r="IL488" s="631">
        <f t="shared" si="948"/>
        <v>0</v>
      </c>
      <c r="IM488" s="631">
        <f t="shared" si="948"/>
        <v>0</v>
      </c>
      <c r="IN488" s="631">
        <f t="shared" si="948"/>
        <v>0</v>
      </c>
      <c r="IO488" s="631">
        <f t="shared" si="948"/>
        <v>0</v>
      </c>
      <c r="IP488" s="631">
        <f t="shared" si="948"/>
        <v>0</v>
      </c>
      <c r="IQ488" s="631">
        <f t="shared" si="948"/>
        <v>0</v>
      </c>
      <c r="IR488" s="631">
        <f t="shared" si="948"/>
        <v>0</v>
      </c>
      <c r="IS488" s="631">
        <f t="shared" si="948"/>
        <v>0</v>
      </c>
      <c r="IT488" s="631"/>
      <c r="IU488" s="631">
        <f t="shared" si="950"/>
        <v>0</v>
      </c>
      <c r="IV488" s="631">
        <f t="shared" si="950"/>
        <v>0</v>
      </c>
      <c r="IW488" s="631">
        <f t="shared" si="950"/>
        <v>0</v>
      </c>
      <c r="IX488" s="631">
        <f t="shared" si="950"/>
        <v>0</v>
      </c>
      <c r="IY488" s="631">
        <f t="shared" si="950"/>
        <v>0</v>
      </c>
      <c r="IZ488" s="631">
        <f t="shared" si="950"/>
        <v>0</v>
      </c>
      <c r="JA488" s="631">
        <f t="shared" si="950"/>
        <v>0</v>
      </c>
      <c r="JB488" s="631">
        <f t="shared" si="950"/>
        <v>0</v>
      </c>
      <c r="JC488" s="631">
        <f t="shared" si="950"/>
        <v>0</v>
      </c>
      <c r="JD488" s="631">
        <f t="shared" si="950"/>
        <v>0</v>
      </c>
      <c r="JE488" s="631">
        <f t="shared" si="951"/>
        <v>0</v>
      </c>
      <c r="JF488" s="631">
        <f t="shared" si="951"/>
        <v>0</v>
      </c>
      <c r="JG488" s="631">
        <f t="shared" si="951"/>
        <v>0</v>
      </c>
      <c r="JH488" s="631">
        <f t="shared" si="951"/>
        <v>0</v>
      </c>
      <c r="JI488" s="631">
        <f t="shared" si="951"/>
        <v>0</v>
      </c>
      <c r="JJ488" s="631">
        <f t="shared" si="951"/>
        <v>0</v>
      </c>
      <c r="JK488" s="631">
        <f t="shared" si="951"/>
        <v>0</v>
      </c>
      <c r="JL488" s="631">
        <f t="shared" si="951"/>
        <v>0</v>
      </c>
      <c r="JM488" s="631">
        <f t="shared" si="951"/>
        <v>0</v>
      </c>
      <c r="JN488" s="631">
        <f t="shared" si="951"/>
        <v>0</v>
      </c>
      <c r="JO488" s="631">
        <f t="shared" si="952"/>
        <v>0</v>
      </c>
      <c r="JP488" s="631">
        <f t="shared" si="952"/>
        <v>0</v>
      </c>
      <c r="JQ488" s="631">
        <f t="shared" si="952"/>
        <v>0</v>
      </c>
      <c r="JR488" s="631">
        <f t="shared" si="952"/>
        <v>0</v>
      </c>
      <c r="JS488" s="631">
        <f t="shared" si="952"/>
        <v>0</v>
      </c>
      <c r="JT488" s="631">
        <f t="shared" si="952"/>
        <v>0</v>
      </c>
      <c r="JU488" s="631">
        <f t="shared" si="952"/>
        <v>0</v>
      </c>
      <c r="JV488" s="631">
        <f t="shared" si="952"/>
        <v>0</v>
      </c>
      <c r="JW488" s="631">
        <f t="shared" si="952"/>
        <v>0</v>
      </c>
      <c r="JX488" s="631">
        <f t="shared" si="952"/>
        <v>0</v>
      </c>
      <c r="JY488" s="631">
        <f t="shared" si="953"/>
        <v>0</v>
      </c>
      <c r="JZ488" s="631">
        <f t="shared" si="953"/>
        <v>0</v>
      </c>
      <c r="KA488" s="631">
        <f t="shared" si="953"/>
        <v>0</v>
      </c>
      <c r="KB488" s="631">
        <f t="shared" si="953"/>
        <v>0</v>
      </c>
      <c r="KC488" s="631">
        <f t="shared" si="953"/>
        <v>0</v>
      </c>
      <c r="KD488" s="631">
        <f t="shared" si="953"/>
        <v>0</v>
      </c>
      <c r="KE488" s="631">
        <f t="shared" si="953"/>
        <v>0</v>
      </c>
      <c r="KF488" s="631">
        <f t="shared" si="953"/>
        <v>0</v>
      </c>
      <c r="KG488" s="631">
        <f t="shared" si="953"/>
        <v>0</v>
      </c>
      <c r="KH488" s="631">
        <f t="shared" si="953"/>
        <v>0</v>
      </c>
      <c r="KI488" s="631">
        <f t="shared" si="954"/>
        <v>0</v>
      </c>
      <c r="KJ488" s="631">
        <f t="shared" si="954"/>
        <v>0</v>
      </c>
      <c r="KK488" s="631">
        <f t="shared" si="954"/>
        <v>0</v>
      </c>
      <c r="KL488" s="631">
        <f t="shared" si="954"/>
        <v>0</v>
      </c>
      <c r="KM488" s="631">
        <f t="shared" si="954"/>
        <v>0</v>
      </c>
      <c r="KN488" s="631">
        <f t="shared" si="954"/>
        <v>0</v>
      </c>
      <c r="KO488" s="631">
        <f t="shared" si="954"/>
        <v>0</v>
      </c>
      <c r="KP488" s="631">
        <f t="shared" si="954"/>
        <v>0</v>
      </c>
      <c r="KQ488" s="631">
        <f t="shared" si="954"/>
        <v>0</v>
      </c>
      <c r="KR488" s="631">
        <f t="shared" si="954"/>
        <v>0</v>
      </c>
      <c r="KS488" s="631">
        <f t="shared" si="955"/>
        <v>0</v>
      </c>
      <c r="KT488" s="631">
        <f t="shared" si="955"/>
        <v>0</v>
      </c>
      <c r="KU488" s="631">
        <f t="shared" si="955"/>
        <v>0</v>
      </c>
      <c r="KV488" s="631">
        <f t="shared" si="955"/>
        <v>0</v>
      </c>
      <c r="KW488" s="631">
        <f t="shared" si="955"/>
        <v>0</v>
      </c>
      <c r="KX488" s="631">
        <f t="shared" si="955"/>
        <v>0</v>
      </c>
      <c r="KY488" s="631"/>
      <c r="KZ488" s="631">
        <f t="shared" si="956"/>
        <v>0</v>
      </c>
      <c r="LA488" s="631">
        <f t="shared" si="956"/>
        <v>0</v>
      </c>
      <c r="LB488" s="631">
        <f t="shared" si="956"/>
        <v>0</v>
      </c>
      <c r="LC488" s="631">
        <f t="shared" si="956"/>
        <v>0</v>
      </c>
      <c r="LD488" s="631">
        <f t="shared" si="956"/>
        <v>0</v>
      </c>
      <c r="LE488" s="631">
        <f t="shared" si="956"/>
        <v>0</v>
      </c>
      <c r="LF488" s="631">
        <f t="shared" si="956"/>
        <v>0</v>
      </c>
      <c r="LG488" s="631">
        <f t="shared" si="956"/>
        <v>0</v>
      </c>
      <c r="LH488" s="631">
        <f t="shared" si="956"/>
        <v>0</v>
      </c>
      <c r="LI488" s="631">
        <f t="shared" si="956"/>
        <v>0</v>
      </c>
      <c r="LJ488" s="631">
        <f t="shared" si="957"/>
        <v>0</v>
      </c>
      <c r="LK488" s="631">
        <f t="shared" si="957"/>
        <v>0</v>
      </c>
      <c r="LL488" s="631">
        <f t="shared" si="957"/>
        <v>0</v>
      </c>
      <c r="LM488" s="631">
        <f t="shared" si="957"/>
        <v>0</v>
      </c>
      <c r="LN488" s="631">
        <f t="shared" si="957"/>
        <v>0</v>
      </c>
      <c r="LO488" s="631">
        <f t="shared" si="957"/>
        <v>0</v>
      </c>
      <c r="LP488" s="631">
        <f t="shared" si="957"/>
        <v>0</v>
      </c>
      <c r="LQ488" s="631">
        <f t="shared" si="957"/>
        <v>0</v>
      </c>
      <c r="LR488" s="631">
        <f t="shared" si="957"/>
        <v>0</v>
      </c>
      <c r="LS488" s="631">
        <f t="shared" si="957"/>
        <v>0</v>
      </c>
      <c r="LT488" s="631">
        <f t="shared" si="958"/>
        <v>0</v>
      </c>
      <c r="LU488" s="631">
        <f t="shared" si="958"/>
        <v>0</v>
      </c>
      <c r="LV488" s="631">
        <f t="shared" si="958"/>
        <v>0</v>
      </c>
      <c r="LW488" s="631">
        <f t="shared" si="958"/>
        <v>0</v>
      </c>
      <c r="LX488" s="631">
        <f t="shared" si="958"/>
        <v>0</v>
      </c>
      <c r="LY488" s="631">
        <f t="shared" si="958"/>
        <v>0</v>
      </c>
      <c r="LZ488" s="631">
        <f t="shared" si="958"/>
        <v>0</v>
      </c>
      <c r="MA488" s="631">
        <f t="shared" si="958"/>
        <v>0</v>
      </c>
      <c r="MB488" s="631">
        <f t="shared" si="958"/>
        <v>0</v>
      </c>
      <c r="MC488" s="631">
        <f t="shared" si="958"/>
        <v>0</v>
      </c>
      <c r="MD488" s="631">
        <f t="shared" si="959"/>
        <v>0</v>
      </c>
      <c r="ME488" s="631">
        <f t="shared" si="959"/>
        <v>0</v>
      </c>
      <c r="MF488" s="631">
        <f t="shared" si="959"/>
        <v>0</v>
      </c>
      <c r="MG488" s="631">
        <f t="shared" si="959"/>
        <v>0</v>
      </c>
      <c r="MH488" s="631">
        <f t="shared" si="959"/>
        <v>0</v>
      </c>
      <c r="MI488" s="631">
        <f t="shared" si="959"/>
        <v>0</v>
      </c>
      <c r="MJ488" s="631">
        <f t="shared" si="959"/>
        <v>0</v>
      </c>
      <c r="MK488" s="631">
        <f t="shared" si="959"/>
        <v>0</v>
      </c>
      <c r="ML488" s="631">
        <f t="shared" si="959"/>
        <v>0</v>
      </c>
      <c r="MM488" s="631">
        <f t="shared" si="959"/>
        <v>0</v>
      </c>
      <c r="MN488" s="631">
        <f t="shared" si="960"/>
        <v>0</v>
      </c>
      <c r="MO488" s="631">
        <f t="shared" si="960"/>
        <v>0</v>
      </c>
      <c r="MP488" s="631">
        <f t="shared" si="960"/>
        <v>0</v>
      </c>
      <c r="MQ488" s="631">
        <f t="shared" si="960"/>
        <v>0</v>
      </c>
      <c r="MR488" s="631">
        <f t="shared" si="960"/>
        <v>0</v>
      </c>
      <c r="MS488" s="631">
        <f t="shared" si="960"/>
        <v>0</v>
      </c>
      <c r="MT488" s="631">
        <f t="shared" si="960"/>
        <v>0</v>
      </c>
      <c r="MU488" s="631">
        <f t="shared" si="960"/>
        <v>0</v>
      </c>
      <c r="MV488" s="631">
        <f t="shared" si="960"/>
        <v>0</v>
      </c>
      <c r="MW488" s="631">
        <f t="shared" si="960"/>
        <v>0</v>
      </c>
      <c r="MX488" s="631">
        <f t="shared" si="961"/>
        <v>0</v>
      </c>
      <c r="MY488" s="631">
        <f t="shared" si="961"/>
        <v>0</v>
      </c>
      <c r="MZ488" s="631">
        <f t="shared" si="961"/>
        <v>0</v>
      </c>
      <c r="NA488" s="631">
        <f t="shared" si="961"/>
        <v>0</v>
      </c>
      <c r="NB488" s="631">
        <f t="shared" si="961"/>
        <v>0</v>
      </c>
      <c r="NC488" s="631">
        <f t="shared" si="961"/>
        <v>0</v>
      </c>
    </row>
    <row r="489" spans="1:367" hidden="1">
      <c r="A489" s="504"/>
      <c r="B489" s="504"/>
      <c r="C489" s="497"/>
      <c r="D489" s="497"/>
      <c r="E489" s="362">
        <f t="shared" si="916"/>
        <v>0</v>
      </c>
      <c r="F489" s="363">
        <f t="shared" si="917"/>
        <v>0</v>
      </c>
      <c r="G489" s="498">
        <f>E489*Dichtheden!$V$70</f>
        <v>0</v>
      </c>
      <c r="H489" s="499">
        <f>IF(C489=0,0,ROUND(IF((G489/2)/Dichtheden!$C$3&lt;1,1,(G489/2)/Dichtheden!$C$3),0))</f>
        <v>0</v>
      </c>
      <c r="I489" s="498">
        <f>E489*Dichtheden!$AJ$70</f>
        <v>0</v>
      </c>
      <c r="J489" s="499">
        <f>IF(C489=0,0,ROUND(IF((I489/2)/Dichtheden!$D$3&lt;1,1,(I489/2)/Dichtheden!$D$3),0))</f>
        <v>0</v>
      </c>
      <c r="K489" s="498">
        <f t="shared" si="918"/>
        <v>0</v>
      </c>
      <c r="L489" s="500">
        <f t="shared" si="920"/>
        <v>0</v>
      </c>
      <c r="M489" s="498">
        <f>IF(D489=0,0,IF((D489*Dichtheden!$G$4)&lt;25,25,D489*Dichtheden!$G$4))</f>
        <v>0</v>
      </c>
      <c r="N489" s="499">
        <f>D489*Dichtheden!$H$4</f>
        <v>0</v>
      </c>
      <c r="O489" s="501"/>
      <c r="P489" s="501"/>
      <c r="Q489" s="502">
        <f>E489*Dichtheden!$AS$68</f>
        <v>0</v>
      </c>
      <c r="R489" s="495">
        <f>IF(Q489=0,0,ROUND(IF((Q489/2)/Dichtheden!$C$3&lt;1,1,(Q489/2)/Dichtheden!$C$3),0))</f>
        <v>0</v>
      </c>
      <c r="S489" s="502">
        <f>E489*Dichtheden!$AY$68</f>
        <v>0</v>
      </c>
      <c r="T489" s="495">
        <f>IF(Q489=0,0,ROUND(IF((S489/2)/Dichtheden!$D$3&lt;1,1,(S489/2)/Dichtheden!$D$3),0))</f>
        <v>0</v>
      </c>
      <c r="U489" s="502">
        <f>D489*Dichtheden!$G$5</f>
        <v>0</v>
      </c>
      <c r="V489" s="502">
        <f>D489*Dichtheden!$H$5</f>
        <v>0</v>
      </c>
      <c r="X489" s="630"/>
      <c r="AA489" s="628">
        <f t="shared" si="941"/>
        <v>0</v>
      </c>
      <c r="AB489" s="628">
        <f t="shared" si="941"/>
        <v>0</v>
      </c>
      <c r="AC489" s="628">
        <f t="shared" si="941"/>
        <v>0</v>
      </c>
      <c r="AD489" s="628">
        <f t="shared" si="941"/>
        <v>0</v>
      </c>
      <c r="AE489" s="628">
        <f t="shared" si="941"/>
        <v>0</v>
      </c>
      <c r="AF489" s="628">
        <f t="shared" si="941"/>
        <v>0</v>
      </c>
      <c r="AG489" s="628">
        <f t="shared" si="941"/>
        <v>0</v>
      </c>
      <c r="AH489" s="628">
        <f t="shared" si="941"/>
        <v>0</v>
      </c>
      <c r="AI489" s="628">
        <f t="shared" si="941"/>
        <v>0</v>
      </c>
      <c r="AJ489" s="628">
        <f t="shared" si="941"/>
        <v>0</v>
      </c>
      <c r="AK489" s="628">
        <f t="shared" si="941"/>
        <v>0</v>
      </c>
      <c r="AL489" s="628">
        <f t="shared" si="941"/>
        <v>0</v>
      </c>
      <c r="AM489" s="628">
        <f t="shared" si="941"/>
        <v>0</v>
      </c>
      <c r="AN489" s="628">
        <f t="shared" si="941"/>
        <v>0</v>
      </c>
      <c r="AO489" s="628">
        <f t="shared" si="941"/>
        <v>0</v>
      </c>
      <c r="AP489" s="628">
        <f t="shared" si="941"/>
        <v>0</v>
      </c>
      <c r="AQ489" s="628">
        <f t="shared" si="962"/>
        <v>0</v>
      </c>
      <c r="AR489" s="628">
        <f t="shared" si="962"/>
        <v>0</v>
      </c>
      <c r="AS489" s="628">
        <f t="shared" si="962"/>
        <v>0</v>
      </c>
      <c r="AT489" s="628">
        <f t="shared" si="962"/>
        <v>0</v>
      </c>
      <c r="AU489" s="628">
        <f t="shared" si="962"/>
        <v>0</v>
      </c>
      <c r="AV489" s="628">
        <f t="shared" si="962"/>
        <v>0</v>
      </c>
      <c r="AW489" s="628">
        <f t="shared" si="962"/>
        <v>0</v>
      </c>
      <c r="AX489" s="628">
        <f t="shared" si="962"/>
        <v>0</v>
      </c>
      <c r="AY489" s="628">
        <f t="shared" si="962"/>
        <v>0</v>
      </c>
      <c r="AZ489" s="628">
        <f t="shared" si="962"/>
        <v>0</v>
      </c>
      <c r="BA489" s="628">
        <f t="shared" si="962"/>
        <v>0</v>
      </c>
      <c r="BB489" s="628">
        <f t="shared" si="962"/>
        <v>0</v>
      </c>
      <c r="BC489" s="628">
        <f t="shared" si="962"/>
        <v>0</v>
      </c>
      <c r="BD489" s="628">
        <f t="shared" si="962"/>
        <v>0</v>
      </c>
      <c r="BE489" s="628">
        <f t="shared" si="962"/>
        <v>0</v>
      </c>
      <c r="BF489" s="628">
        <f t="shared" si="962"/>
        <v>0</v>
      </c>
      <c r="BG489" s="628">
        <f t="shared" si="942"/>
        <v>0</v>
      </c>
      <c r="BH489" s="628">
        <f t="shared" si="942"/>
        <v>0</v>
      </c>
      <c r="BI489" s="628">
        <f t="shared" si="942"/>
        <v>0</v>
      </c>
      <c r="BJ489" s="628">
        <f t="shared" si="942"/>
        <v>0</v>
      </c>
      <c r="BK489" s="628">
        <f t="shared" si="942"/>
        <v>0</v>
      </c>
      <c r="BL489" s="628">
        <f t="shared" si="942"/>
        <v>0</v>
      </c>
      <c r="BM489" s="628">
        <f t="shared" si="942"/>
        <v>0</v>
      </c>
      <c r="BN489" s="628">
        <f t="shared" si="942"/>
        <v>0</v>
      </c>
      <c r="BO489" s="628">
        <f t="shared" si="942"/>
        <v>0</v>
      </c>
      <c r="BP489" s="628">
        <f t="shared" si="942"/>
        <v>0</v>
      </c>
      <c r="BQ489" s="628">
        <f t="shared" si="942"/>
        <v>0</v>
      </c>
      <c r="BR489" s="628">
        <f t="shared" si="942"/>
        <v>0</v>
      </c>
      <c r="BS489" s="628">
        <f t="shared" si="942"/>
        <v>0</v>
      </c>
      <c r="BT489" s="628">
        <f t="shared" si="942"/>
        <v>0</v>
      </c>
      <c r="BU489" s="628">
        <f t="shared" si="942"/>
        <v>0</v>
      </c>
      <c r="BV489" s="628">
        <f t="shared" si="942"/>
        <v>0</v>
      </c>
      <c r="BW489" s="628">
        <f t="shared" si="943"/>
        <v>0</v>
      </c>
      <c r="BX489" s="628">
        <f t="shared" si="943"/>
        <v>0</v>
      </c>
      <c r="BY489" s="628">
        <f t="shared" si="943"/>
        <v>0</v>
      </c>
      <c r="BZ489" s="628">
        <f t="shared" si="943"/>
        <v>0</v>
      </c>
      <c r="CA489" s="628">
        <f t="shared" si="943"/>
        <v>0</v>
      </c>
      <c r="CB489" s="628">
        <f t="shared" si="943"/>
        <v>0</v>
      </c>
      <c r="CC489" s="628">
        <f t="shared" si="943"/>
        <v>0</v>
      </c>
      <c r="CD489" s="628">
        <f t="shared" si="943"/>
        <v>0</v>
      </c>
      <c r="CE489" s="628"/>
      <c r="CF489" s="628">
        <f t="shared" si="944"/>
        <v>0</v>
      </c>
      <c r="CG489" s="628">
        <f t="shared" si="944"/>
        <v>0</v>
      </c>
      <c r="CH489" s="628">
        <f t="shared" si="944"/>
        <v>0</v>
      </c>
      <c r="CI489" s="628">
        <f t="shared" si="944"/>
        <v>0</v>
      </c>
      <c r="CJ489" s="628">
        <f t="shared" si="944"/>
        <v>0</v>
      </c>
      <c r="CK489" s="628">
        <f t="shared" si="944"/>
        <v>0</v>
      </c>
      <c r="CL489" s="628">
        <f t="shared" si="944"/>
        <v>0</v>
      </c>
      <c r="CM489" s="628">
        <f t="shared" si="944"/>
        <v>0</v>
      </c>
      <c r="CN489" s="628">
        <f t="shared" si="944"/>
        <v>0</v>
      </c>
      <c r="CO489" s="628">
        <f t="shared" si="944"/>
        <v>0</v>
      </c>
      <c r="CP489" s="628">
        <f t="shared" si="944"/>
        <v>0</v>
      </c>
      <c r="CQ489" s="628">
        <f t="shared" si="944"/>
        <v>0</v>
      </c>
      <c r="CR489" s="628">
        <f t="shared" si="944"/>
        <v>0</v>
      </c>
      <c r="CS489" s="628">
        <f t="shared" si="944"/>
        <v>0</v>
      </c>
      <c r="CT489" s="628">
        <f t="shared" si="944"/>
        <v>0</v>
      </c>
      <c r="CU489" s="628">
        <f t="shared" si="944"/>
        <v>0</v>
      </c>
      <c r="CV489" s="628">
        <f t="shared" si="963"/>
        <v>0</v>
      </c>
      <c r="CW489" s="628">
        <f t="shared" si="963"/>
        <v>0</v>
      </c>
      <c r="CX489" s="628">
        <f t="shared" si="963"/>
        <v>0</v>
      </c>
      <c r="CY489" s="628">
        <f t="shared" si="963"/>
        <v>0</v>
      </c>
      <c r="CZ489" s="628">
        <f t="shared" si="963"/>
        <v>0</v>
      </c>
      <c r="DA489" s="628">
        <f t="shared" si="963"/>
        <v>0</v>
      </c>
      <c r="DB489" s="628">
        <f t="shared" si="963"/>
        <v>0</v>
      </c>
      <c r="DC489" s="628">
        <f t="shared" si="963"/>
        <v>0</v>
      </c>
      <c r="DD489" s="628">
        <f t="shared" si="963"/>
        <v>0</v>
      </c>
      <c r="DE489" s="628">
        <f t="shared" si="963"/>
        <v>0</v>
      </c>
      <c r="DF489" s="628">
        <f t="shared" si="963"/>
        <v>0</v>
      </c>
      <c r="DG489" s="628">
        <f t="shared" si="963"/>
        <v>0</v>
      </c>
      <c r="DH489" s="628">
        <f t="shared" si="963"/>
        <v>0</v>
      </c>
      <c r="DI489" s="628">
        <f t="shared" si="963"/>
        <v>0</v>
      </c>
      <c r="DJ489" s="628">
        <f t="shared" si="963"/>
        <v>0</v>
      </c>
      <c r="DK489" s="628">
        <f t="shared" si="963"/>
        <v>0</v>
      </c>
      <c r="DL489" s="628">
        <f t="shared" si="945"/>
        <v>0</v>
      </c>
      <c r="DM489" s="628">
        <f t="shared" si="945"/>
        <v>0</v>
      </c>
      <c r="DN489" s="628">
        <f t="shared" si="945"/>
        <v>0</v>
      </c>
      <c r="DO489" s="628">
        <f t="shared" si="945"/>
        <v>0</v>
      </c>
      <c r="DP489" s="628">
        <f t="shared" si="945"/>
        <v>0</v>
      </c>
      <c r="DQ489" s="628">
        <f t="shared" si="945"/>
        <v>0</v>
      </c>
      <c r="DR489" s="628">
        <f t="shared" si="945"/>
        <v>0</v>
      </c>
      <c r="DS489" s="628">
        <f t="shared" si="945"/>
        <v>0</v>
      </c>
      <c r="DT489" s="628">
        <f t="shared" si="945"/>
        <v>0</v>
      </c>
      <c r="DU489" s="628">
        <f t="shared" si="945"/>
        <v>0</v>
      </c>
      <c r="DV489" s="628">
        <f t="shared" si="945"/>
        <v>0</v>
      </c>
      <c r="DW489" s="628">
        <f t="shared" si="945"/>
        <v>0</v>
      </c>
      <c r="DX489" s="628">
        <f t="shared" si="945"/>
        <v>0</v>
      </c>
      <c r="DY489" s="628">
        <f t="shared" si="945"/>
        <v>0</v>
      </c>
      <c r="DZ489" s="628">
        <f t="shared" si="945"/>
        <v>0</v>
      </c>
      <c r="EA489" s="628">
        <f t="shared" si="945"/>
        <v>0</v>
      </c>
      <c r="EB489" s="628">
        <f t="shared" si="946"/>
        <v>0</v>
      </c>
      <c r="EC489" s="628">
        <f t="shared" si="946"/>
        <v>0</v>
      </c>
      <c r="ED489" s="628">
        <f t="shared" si="946"/>
        <v>0</v>
      </c>
      <c r="EE489" s="628">
        <f t="shared" si="946"/>
        <v>0</v>
      </c>
      <c r="EF489" s="628">
        <f t="shared" si="946"/>
        <v>0</v>
      </c>
      <c r="EG489" s="628">
        <f t="shared" si="946"/>
        <v>0</v>
      </c>
      <c r="EH489" s="628">
        <f t="shared" si="946"/>
        <v>0</v>
      </c>
      <c r="EI489" s="628">
        <f t="shared" si="946"/>
        <v>0</v>
      </c>
      <c r="EJ489" s="631"/>
      <c r="EK489" s="631">
        <f t="shared" si="964"/>
        <v>0</v>
      </c>
      <c r="EL489" s="631">
        <f t="shared" si="964"/>
        <v>0</v>
      </c>
      <c r="EM489" s="631">
        <f t="shared" si="964"/>
        <v>0</v>
      </c>
      <c r="EN489" s="631">
        <f t="shared" si="964"/>
        <v>0</v>
      </c>
      <c r="EO489" s="631">
        <f t="shared" si="964"/>
        <v>0</v>
      </c>
      <c r="EP489" s="631">
        <f t="shared" si="964"/>
        <v>0</v>
      </c>
      <c r="EQ489" s="631">
        <f t="shared" si="964"/>
        <v>0</v>
      </c>
      <c r="ER489" s="631">
        <f t="shared" si="964"/>
        <v>0</v>
      </c>
      <c r="ES489" s="631">
        <f t="shared" si="964"/>
        <v>0</v>
      </c>
      <c r="ET489" s="631">
        <f t="shared" si="964"/>
        <v>0</v>
      </c>
      <c r="EU489" s="631">
        <f t="shared" si="964"/>
        <v>0</v>
      </c>
      <c r="EV489" s="631">
        <f t="shared" si="964"/>
        <v>0</v>
      </c>
      <c r="EW489" s="631">
        <f t="shared" si="964"/>
        <v>0</v>
      </c>
      <c r="EX489" s="631">
        <f t="shared" si="964"/>
        <v>0</v>
      </c>
      <c r="EY489" s="631">
        <f t="shared" si="964"/>
        <v>0</v>
      </c>
      <c r="EZ489" s="631">
        <f t="shared" si="964"/>
        <v>0</v>
      </c>
      <c r="FA489" s="631">
        <f t="shared" si="919"/>
        <v>0</v>
      </c>
      <c r="FB489" s="631">
        <f t="shared" si="919"/>
        <v>0</v>
      </c>
      <c r="FC489" s="631">
        <f t="shared" si="919"/>
        <v>0</v>
      </c>
      <c r="FD489" s="631">
        <f t="shared" si="967"/>
        <v>0</v>
      </c>
      <c r="FE489" s="631">
        <f t="shared" si="967"/>
        <v>0</v>
      </c>
      <c r="FF489" s="631">
        <f t="shared" si="967"/>
        <v>0</v>
      </c>
      <c r="FG489" s="631">
        <f t="shared" si="967"/>
        <v>0</v>
      </c>
      <c r="FH489" s="631">
        <f t="shared" si="967"/>
        <v>0</v>
      </c>
      <c r="FI489" s="631">
        <f t="shared" si="967"/>
        <v>0</v>
      </c>
      <c r="FJ489" s="631">
        <f t="shared" si="967"/>
        <v>0</v>
      </c>
      <c r="FK489" s="631">
        <f t="shared" si="967"/>
        <v>0</v>
      </c>
      <c r="FL489" s="631">
        <f t="shared" si="967"/>
        <v>0</v>
      </c>
      <c r="FM489" s="631">
        <f t="shared" si="967"/>
        <v>0</v>
      </c>
      <c r="FN489" s="631">
        <f t="shared" si="967"/>
        <v>0</v>
      </c>
      <c r="FO489" s="631">
        <f t="shared" si="967"/>
        <v>0</v>
      </c>
      <c r="FP489" s="631">
        <f t="shared" si="967"/>
        <v>0</v>
      </c>
      <c r="FQ489" s="631">
        <f t="shared" si="967"/>
        <v>0</v>
      </c>
      <c r="FR489" s="631">
        <f t="shared" si="967"/>
        <v>0</v>
      </c>
      <c r="FS489" s="631">
        <f t="shared" si="967"/>
        <v>0</v>
      </c>
      <c r="FT489" s="631">
        <f t="shared" si="881"/>
        <v>0</v>
      </c>
      <c r="FU489" s="631">
        <f t="shared" si="881"/>
        <v>0</v>
      </c>
      <c r="FV489" s="631">
        <f t="shared" si="949"/>
        <v>0</v>
      </c>
      <c r="FW489" s="631">
        <f t="shared" si="949"/>
        <v>0</v>
      </c>
      <c r="FX489" s="631">
        <f t="shared" si="949"/>
        <v>0</v>
      </c>
      <c r="FY489" s="631">
        <f t="shared" si="949"/>
        <v>0</v>
      </c>
      <c r="FZ489" s="631">
        <f t="shared" si="949"/>
        <v>0</v>
      </c>
      <c r="GA489" s="631">
        <f t="shared" si="949"/>
        <v>0</v>
      </c>
      <c r="GB489" s="631">
        <f t="shared" si="949"/>
        <v>0</v>
      </c>
      <c r="GC489" s="631">
        <f t="shared" si="949"/>
        <v>0</v>
      </c>
      <c r="GD489" s="631">
        <f t="shared" si="926"/>
        <v>0</v>
      </c>
      <c r="GE489" s="631">
        <f t="shared" si="926"/>
        <v>0</v>
      </c>
      <c r="GF489" s="631">
        <f t="shared" si="926"/>
        <v>0</v>
      </c>
      <c r="GG489" s="631">
        <f t="shared" si="926"/>
        <v>0</v>
      </c>
      <c r="GH489" s="631">
        <f t="shared" si="926"/>
        <v>0</v>
      </c>
      <c r="GI489" s="631">
        <f t="shared" si="947"/>
        <v>0</v>
      </c>
      <c r="GJ489" s="631">
        <f t="shared" si="947"/>
        <v>0</v>
      </c>
      <c r="GK489" s="631">
        <f t="shared" si="947"/>
        <v>0</v>
      </c>
      <c r="GL489" s="631">
        <f t="shared" si="947"/>
        <v>0</v>
      </c>
      <c r="GM489" s="631">
        <f t="shared" si="947"/>
        <v>0</v>
      </c>
      <c r="GN489" s="631">
        <f t="shared" si="947"/>
        <v>0</v>
      </c>
      <c r="GO489" s="631"/>
      <c r="GP489" s="631">
        <f t="shared" si="965"/>
        <v>0</v>
      </c>
      <c r="GQ489" s="631">
        <f t="shared" si="965"/>
        <v>0</v>
      </c>
      <c r="GR489" s="631">
        <f t="shared" si="965"/>
        <v>0</v>
      </c>
      <c r="GS489" s="631">
        <f t="shared" si="965"/>
        <v>0</v>
      </c>
      <c r="GT489" s="631">
        <f t="shared" si="965"/>
        <v>0</v>
      </c>
      <c r="GU489" s="631">
        <f t="shared" si="965"/>
        <v>0</v>
      </c>
      <c r="GV489" s="631">
        <f t="shared" si="965"/>
        <v>0</v>
      </c>
      <c r="GW489" s="631">
        <f t="shared" si="965"/>
        <v>0</v>
      </c>
      <c r="GX489" s="631">
        <f t="shared" si="965"/>
        <v>0</v>
      </c>
      <c r="GY489" s="631">
        <f t="shared" si="965"/>
        <v>0</v>
      </c>
      <c r="GZ489" s="631">
        <f t="shared" si="965"/>
        <v>0</v>
      </c>
      <c r="HA489" s="631">
        <f t="shared" si="965"/>
        <v>0</v>
      </c>
      <c r="HB489" s="631">
        <f t="shared" si="965"/>
        <v>0</v>
      </c>
      <c r="HC489" s="631">
        <f t="shared" si="965"/>
        <v>0</v>
      </c>
      <c r="HD489" s="631">
        <f t="shared" si="965"/>
        <v>0</v>
      </c>
      <c r="HE489" s="631">
        <f t="shared" si="878"/>
        <v>0</v>
      </c>
      <c r="HF489" s="631">
        <f t="shared" si="878"/>
        <v>0</v>
      </c>
      <c r="HG489" s="631">
        <f t="shared" si="878"/>
        <v>0</v>
      </c>
      <c r="HH489" s="631">
        <f t="shared" si="878"/>
        <v>0</v>
      </c>
      <c r="HI489" s="631">
        <f t="shared" si="921"/>
        <v>0</v>
      </c>
      <c r="HJ489" s="631">
        <f t="shared" si="921"/>
        <v>0</v>
      </c>
      <c r="HK489" s="631">
        <f t="shared" si="921"/>
        <v>0</v>
      </c>
      <c r="HL489" s="631">
        <f t="shared" si="921"/>
        <v>0</v>
      </c>
      <c r="HM489" s="631">
        <f t="shared" si="921"/>
        <v>0</v>
      </c>
      <c r="HN489" s="631">
        <f t="shared" si="921"/>
        <v>0</v>
      </c>
      <c r="HO489" s="631">
        <f t="shared" si="921"/>
        <v>0</v>
      </c>
      <c r="HP489" s="631">
        <f t="shared" si="921"/>
        <v>0</v>
      </c>
      <c r="HQ489" s="631">
        <f t="shared" si="921"/>
        <v>0</v>
      </c>
      <c r="HR489" s="631">
        <f t="shared" si="921"/>
        <v>0</v>
      </c>
      <c r="HS489" s="631">
        <f t="shared" si="921"/>
        <v>0</v>
      </c>
      <c r="HT489" s="631">
        <f t="shared" si="921"/>
        <v>0</v>
      </c>
      <c r="HU489" s="631">
        <f t="shared" si="921"/>
        <v>0</v>
      </c>
      <c r="HV489" s="631">
        <f t="shared" si="966"/>
        <v>0</v>
      </c>
      <c r="HW489" s="631">
        <f t="shared" si="966"/>
        <v>0</v>
      </c>
      <c r="HX489" s="631">
        <f t="shared" si="966"/>
        <v>0</v>
      </c>
      <c r="HY489" s="631">
        <f t="shared" si="966"/>
        <v>0</v>
      </c>
      <c r="HZ489" s="631">
        <f t="shared" si="966"/>
        <v>0</v>
      </c>
      <c r="IA489" s="631">
        <f t="shared" si="966"/>
        <v>0</v>
      </c>
      <c r="IB489" s="631">
        <f t="shared" si="966"/>
        <v>0</v>
      </c>
      <c r="IC489" s="631">
        <f t="shared" si="966"/>
        <v>0</v>
      </c>
      <c r="ID489" s="631">
        <f t="shared" si="966"/>
        <v>0</v>
      </c>
      <c r="IE489" s="631">
        <f t="shared" si="966"/>
        <v>0</v>
      </c>
      <c r="IF489" s="631">
        <f t="shared" si="966"/>
        <v>0</v>
      </c>
      <c r="IG489" s="631">
        <f t="shared" si="966"/>
        <v>0</v>
      </c>
      <c r="IH489" s="631">
        <f t="shared" si="966"/>
        <v>0</v>
      </c>
      <c r="II489" s="631">
        <f t="shared" si="966"/>
        <v>0</v>
      </c>
      <c r="IJ489" s="631">
        <f t="shared" si="966"/>
        <v>0</v>
      </c>
      <c r="IK489" s="631">
        <f t="shared" si="966"/>
        <v>0</v>
      </c>
      <c r="IL489" s="631">
        <f t="shared" si="948"/>
        <v>0</v>
      </c>
      <c r="IM489" s="631">
        <f t="shared" si="948"/>
        <v>0</v>
      </c>
      <c r="IN489" s="631">
        <f t="shared" si="948"/>
        <v>0</v>
      </c>
      <c r="IO489" s="631">
        <f t="shared" si="948"/>
        <v>0</v>
      </c>
      <c r="IP489" s="631">
        <f t="shared" si="948"/>
        <v>0</v>
      </c>
      <c r="IQ489" s="631">
        <f t="shared" si="948"/>
        <v>0</v>
      </c>
      <c r="IR489" s="631">
        <f t="shared" si="948"/>
        <v>0</v>
      </c>
      <c r="IS489" s="631">
        <f t="shared" si="948"/>
        <v>0</v>
      </c>
      <c r="IT489" s="631"/>
      <c r="IU489" s="631">
        <f t="shared" si="950"/>
        <v>0</v>
      </c>
      <c r="IV489" s="631">
        <f t="shared" si="950"/>
        <v>0</v>
      </c>
      <c r="IW489" s="631">
        <f t="shared" si="950"/>
        <v>0</v>
      </c>
      <c r="IX489" s="631">
        <f t="shared" si="950"/>
        <v>0</v>
      </c>
      <c r="IY489" s="631">
        <f t="shared" si="950"/>
        <v>0</v>
      </c>
      <c r="IZ489" s="631">
        <f t="shared" si="950"/>
        <v>0</v>
      </c>
      <c r="JA489" s="631">
        <f t="shared" si="950"/>
        <v>0</v>
      </c>
      <c r="JB489" s="631">
        <f t="shared" si="950"/>
        <v>0</v>
      </c>
      <c r="JC489" s="631">
        <f t="shared" si="950"/>
        <v>0</v>
      </c>
      <c r="JD489" s="631">
        <f t="shared" si="950"/>
        <v>0</v>
      </c>
      <c r="JE489" s="631">
        <f t="shared" si="951"/>
        <v>0</v>
      </c>
      <c r="JF489" s="631">
        <f t="shared" si="951"/>
        <v>0</v>
      </c>
      <c r="JG489" s="631">
        <f t="shared" si="951"/>
        <v>0</v>
      </c>
      <c r="JH489" s="631">
        <f t="shared" si="951"/>
        <v>0</v>
      </c>
      <c r="JI489" s="631">
        <f t="shared" si="951"/>
        <v>0</v>
      </c>
      <c r="JJ489" s="631">
        <f t="shared" si="951"/>
        <v>0</v>
      </c>
      <c r="JK489" s="631">
        <f t="shared" si="951"/>
        <v>0</v>
      </c>
      <c r="JL489" s="631">
        <f t="shared" si="951"/>
        <v>0</v>
      </c>
      <c r="JM489" s="631">
        <f t="shared" si="951"/>
        <v>0</v>
      </c>
      <c r="JN489" s="631">
        <f t="shared" si="951"/>
        <v>0</v>
      </c>
      <c r="JO489" s="631">
        <f t="shared" si="952"/>
        <v>0</v>
      </c>
      <c r="JP489" s="631">
        <f t="shared" si="952"/>
        <v>0</v>
      </c>
      <c r="JQ489" s="631">
        <f t="shared" si="952"/>
        <v>0</v>
      </c>
      <c r="JR489" s="631">
        <f t="shared" si="952"/>
        <v>0</v>
      </c>
      <c r="JS489" s="631">
        <f t="shared" si="952"/>
        <v>0</v>
      </c>
      <c r="JT489" s="631">
        <f t="shared" si="952"/>
        <v>0</v>
      </c>
      <c r="JU489" s="631">
        <f t="shared" si="952"/>
        <v>0</v>
      </c>
      <c r="JV489" s="631">
        <f t="shared" si="952"/>
        <v>0</v>
      </c>
      <c r="JW489" s="631">
        <f t="shared" si="952"/>
        <v>0</v>
      </c>
      <c r="JX489" s="631">
        <f t="shared" si="952"/>
        <v>0</v>
      </c>
      <c r="JY489" s="631">
        <f t="shared" si="953"/>
        <v>0</v>
      </c>
      <c r="JZ489" s="631">
        <f t="shared" si="953"/>
        <v>0</v>
      </c>
      <c r="KA489" s="631">
        <f t="shared" si="953"/>
        <v>0</v>
      </c>
      <c r="KB489" s="631">
        <f t="shared" si="953"/>
        <v>0</v>
      </c>
      <c r="KC489" s="631">
        <f t="shared" si="953"/>
        <v>0</v>
      </c>
      <c r="KD489" s="631">
        <f t="shared" si="953"/>
        <v>0</v>
      </c>
      <c r="KE489" s="631">
        <f t="shared" si="953"/>
        <v>0</v>
      </c>
      <c r="KF489" s="631">
        <f t="shared" si="953"/>
        <v>0</v>
      </c>
      <c r="KG489" s="631">
        <f t="shared" si="953"/>
        <v>0</v>
      </c>
      <c r="KH489" s="631">
        <f t="shared" si="953"/>
        <v>0</v>
      </c>
      <c r="KI489" s="631">
        <f t="shared" si="954"/>
        <v>0</v>
      </c>
      <c r="KJ489" s="631">
        <f t="shared" si="954"/>
        <v>0</v>
      </c>
      <c r="KK489" s="631">
        <f t="shared" si="954"/>
        <v>0</v>
      </c>
      <c r="KL489" s="631">
        <f t="shared" si="954"/>
        <v>0</v>
      </c>
      <c r="KM489" s="631">
        <f t="shared" si="954"/>
        <v>0</v>
      </c>
      <c r="KN489" s="631">
        <f t="shared" si="954"/>
        <v>0</v>
      </c>
      <c r="KO489" s="631">
        <f t="shared" si="954"/>
        <v>0</v>
      </c>
      <c r="KP489" s="631">
        <f t="shared" si="954"/>
        <v>0</v>
      </c>
      <c r="KQ489" s="631">
        <f t="shared" si="954"/>
        <v>0</v>
      </c>
      <c r="KR489" s="631">
        <f t="shared" si="954"/>
        <v>0</v>
      </c>
      <c r="KS489" s="631">
        <f t="shared" si="955"/>
        <v>0</v>
      </c>
      <c r="KT489" s="631">
        <f t="shared" si="955"/>
        <v>0</v>
      </c>
      <c r="KU489" s="631">
        <f t="shared" si="955"/>
        <v>0</v>
      </c>
      <c r="KV489" s="631">
        <f t="shared" si="955"/>
        <v>0</v>
      </c>
      <c r="KW489" s="631">
        <f t="shared" si="955"/>
        <v>0</v>
      </c>
      <c r="KX489" s="631">
        <f t="shared" si="955"/>
        <v>0</v>
      </c>
      <c r="KY489" s="631"/>
      <c r="KZ489" s="631">
        <f t="shared" si="956"/>
        <v>0</v>
      </c>
      <c r="LA489" s="631">
        <f t="shared" si="956"/>
        <v>0</v>
      </c>
      <c r="LB489" s="631">
        <f t="shared" si="956"/>
        <v>0</v>
      </c>
      <c r="LC489" s="631">
        <f t="shared" si="956"/>
        <v>0</v>
      </c>
      <c r="LD489" s="631">
        <f t="shared" si="956"/>
        <v>0</v>
      </c>
      <c r="LE489" s="631">
        <f t="shared" si="956"/>
        <v>0</v>
      </c>
      <c r="LF489" s="631">
        <f t="shared" si="956"/>
        <v>0</v>
      </c>
      <c r="LG489" s="631">
        <f t="shared" si="956"/>
        <v>0</v>
      </c>
      <c r="LH489" s="631">
        <f t="shared" si="956"/>
        <v>0</v>
      </c>
      <c r="LI489" s="631">
        <f t="shared" si="956"/>
        <v>0</v>
      </c>
      <c r="LJ489" s="631">
        <f t="shared" si="957"/>
        <v>0</v>
      </c>
      <c r="LK489" s="631">
        <f t="shared" si="957"/>
        <v>0</v>
      </c>
      <c r="LL489" s="631">
        <f t="shared" si="957"/>
        <v>0</v>
      </c>
      <c r="LM489" s="631">
        <f t="shared" si="957"/>
        <v>0</v>
      </c>
      <c r="LN489" s="631">
        <f t="shared" si="957"/>
        <v>0</v>
      </c>
      <c r="LO489" s="631">
        <f t="shared" si="957"/>
        <v>0</v>
      </c>
      <c r="LP489" s="631">
        <f t="shared" si="957"/>
        <v>0</v>
      </c>
      <c r="LQ489" s="631">
        <f t="shared" si="957"/>
        <v>0</v>
      </c>
      <c r="LR489" s="631">
        <f t="shared" si="957"/>
        <v>0</v>
      </c>
      <c r="LS489" s="631">
        <f t="shared" si="957"/>
        <v>0</v>
      </c>
      <c r="LT489" s="631">
        <f t="shared" si="958"/>
        <v>0</v>
      </c>
      <c r="LU489" s="631">
        <f t="shared" si="958"/>
        <v>0</v>
      </c>
      <c r="LV489" s="631">
        <f t="shared" si="958"/>
        <v>0</v>
      </c>
      <c r="LW489" s="631">
        <f t="shared" si="958"/>
        <v>0</v>
      </c>
      <c r="LX489" s="631">
        <f t="shared" si="958"/>
        <v>0</v>
      </c>
      <c r="LY489" s="631">
        <f t="shared" si="958"/>
        <v>0</v>
      </c>
      <c r="LZ489" s="631">
        <f t="shared" si="958"/>
        <v>0</v>
      </c>
      <c r="MA489" s="631">
        <f t="shared" si="958"/>
        <v>0</v>
      </c>
      <c r="MB489" s="631">
        <f t="shared" si="958"/>
        <v>0</v>
      </c>
      <c r="MC489" s="631">
        <f t="shared" si="958"/>
        <v>0</v>
      </c>
      <c r="MD489" s="631">
        <f t="shared" si="959"/>
        <v>0</v>
      </c>
      <c r="ME489" s="631">
        <f t="shared" si="959"/>
        <v>0</v>
      </c>
      <c r="MF489" s="631">
        <f t="shared" si="959"/>
        <v>0</v>
      </c>
      <c r="MG489" s="631">
        <f t="shared" si="959"/>
        <v>0</v>
      </c>
      <c r="MH489" s="631">
        <f t="shared" si="959"/>
        <v>0</v>
      </c>
      <c r="MI489" s="631">
        <f t="shared" si="959"/>
        <v>0</v>
      </c>
      <c r="MJ489" s="631">
        <f t="shared" si="959"/>
        <v>0</v>
      </c>
      <c r="MK489" s="631">
        <f t="shared" si="959"/>
        <v>0</v>
      </c>
      <c r="ML489" s="631">
        <f t="shared" si="959"/>
        <v>0</v>
      </c>
      <c r="MM489" s="631">
        <f t="shared" si="959"/>
        <v>0</v>
      </c>
      <c r="MN489" s="631">
        <f t="shared" si="960"/>
        <v>0</v>
      </c>
      <c r="MO489" s="631">
        <f t="shared" si="960"/>
        <v>0</v>
      </c>
      <c r="MP489" s="631">
        <f t="shared" si="960"/>
        <v>0</v>
      </c>
      <c r="MQ489" s="631">
        <f t="shared" si="960"/>
        <v>0</v>
      </c>
      <c r="MR489" s="631">
        <f t="shared" si="960"/>
        <v>0</v>
      </c>
      <c r="MS489" s="631">
        <f t="shared" si="960"/>
        <v>0</v>
      </c>
      <c r="MT489" s="631">
        <f t="shared" si="960"/>
        <v>0</v>
      </c>
      <c r="MU489" s="631">
        <f t="shared" si="960"/>
        <v>0</v>
      </c>
      <c r="MV489" s="631">
        <f t="shared" si="960"/>
        <v>0</v>
      </c>
      <c r="MW489" s="631">
        <f t="shared" si="960"/>
        <v>0</v>
      </c>
      <c r="MX489" s="631">
        <f t="shared" si="961"/>
        <v>0</v>
      </c>
      <c r="MY489" s="631">
        <f t="shared" si="961"/>
        <v>0</v>
      </c>
      <c r="MZ489" s="631">
        <f t="shared" si="961"/>
        <v>0</v>
      </c>
      <c r="NA489" s="631">
        <f t="shared" si="961"/>
        <v>0</v>
      </c>
      <c r="NB489" s="631">
        <f t="shared" si="961"/>
        <v>0</v>
      </c>
      <c r="NC489" s="631">
        <f t="shared" si="961"/>
        <v>0</v>
      </c>
    </row>
    <row r="490" spans="1:367" hidden="1">
      <c r="A490" s="504"/>
      <c r="B490" s="504"/>
      <c r="C490" s="497"/>
      <c r="D490" s="497"/>
      <c r="E490" s="362">
        <f t="shared" si="916"/>
        <v>0</v>
      </c>
      <c r="F490" s="363">
        <f t="shared" si="917"/>
        <v>0</v>
      </c>
      <c r="G490" s="498">
        <f>E490*Dichtheden!$V$70</f>
        <v>0</v>
      </c>
      <c r="H490" s="499">
        <f>IF(C490=0,0,ROUND(IF((G490/2)/Dichtheden!$C$3&lt;1,1,(G490/2)/Dichtheden!$C$3),0))</f>
        <v>0</v>
      </c>
      <c r="I490" s="498">
        <f>E490*Dichtheden!$AJ$70</f>
        <v>0</v>
      </c>
      <c r="J490" s="499">
        <f>IF(C490=0,0,ROUND(IF((I490/2)/Dichtheden!$D$3&lt;1,1,(I490/2)/Dichtheden!$D$3),0))</f>
        <v>0</v>
      </c>
      <c r="K490" s="498">
        <f t="shared" si="918"/>
        <v>0</v>
      </c>
      <c r="L490" s="500">
        <f t="shared" si="920"/>
        <v>0</v>
      </c>
      <c r="M490" s="498">
        <f>IF(D490=0,0,IF((D490*Dichtheden!$G$4)&lt;25,25,D490*Dichtheden!$G$4))</f>
        <v>0</v>
      </c>
      <c r="N490" s="499">
        <f>D490*Dichtheden!$H$4</f>
        <v>0</v>
      </c>
      <c r="O490" s="501"/>
      <c r="P490" s="501"/>
      <c r="Q490" s="502">
        <f>E490*Dichtheden!$AS$68</f>
        <v>0</v>
      </c>
      <c r="R490" s="495">
        <f>IF(Q490=0,0,ROUND(IF((Q490/2)/Dichtheden!$C$3&lt;1,1,(Q490/2)/Dichtheden!$C$3),0))</f>
        <v>0</v>
      </c>
      <c r="S490" s="502">
        <f>E490*Dichtheden!$AY$68</f>
        <v>0</v>
      </c>
      <c r="T490" s="495">
        <f>IF(Q490=0,0,ROUND(IF((S490/2)/Dichtheden!$D$3&lt;1,1,(S490/2)/Dichtheden!$D$3),0))</f>
        <v>0</v>
      </c>
      <c r="U490" s="502">
        <f>D490*Dichtheden!$G$5</f>
        <v>0</v>
      </c>
      <c r="V490" s="502">
        <f>D490*Dichtheden!$H$5</f>
        <v>0</v>
      </c>
      <c r="X490" s="630"/>
      <c r="AA490" s="628">
        <f t="shared" si="941"/>
        <v>0</v>
      </c>
      <c r="AB490" s="628">
        <f t="shared" si="941"/>
        <v>0</v>
      </c>
      <c r="AC490" s="628">
        <f t="shared" si="941"/>
        <v>0</v>
      </c>
      <c r="AD490" s="628">
        <f t="shared" si="941"/>
        <v>0</v>
      </c>
      <c r="AE490" s="628">
        <f t="shared" si="941"/>
        <v>0</v>
      </c>
      <c r="AF490" s="628">
        <f t="shared" si="941"/>
        <v>0</v>
      </c>
      <c r="AG490" s="628">
        <f t="shared" si="941"/>
        <v>0</v>
      </c>
      <c r="AH490" s="628">
        <f t="shared" si="941"/>
        <v>0</v>
      </c>
      <c r="AI490" s="628">
        <f t="shared" si="941"/>
        <v>0</v>
      </c>
      <c r="AJ490" s="628">
        <f t="shared" si="941"/>
        <v>0</v>
      </c>
      <c r="AK490" s="628">
        <f t="shared" si="941"/>
        <v>0</v>
      </c>
      <c r="AL490" s="628">
        <f t="shared" si="941"/>
        <v>0</v>
      </c>
      <c r="AM490" s="628">
        <f t="shared" si="941"/>
        <v>0</v>
      </c>
      <c r="AN490" s="628">
        <f t="shared" si="941"/>
        <v>0</v>
      </c>
      <c r="AO490" s="628">
        <f t="shared" si="941"/>
        <v>0</v>
      </c>
      <c r="AP490" s="628">
        <f t="shared" si="941"/>
        <v>0</v>
      </c>
      <c r="AQ490" s="628">
        <f t="shared" si="962"/>
        <v>0</v>
      </c>
      <c r="AR490" s="628">
        <f t="shared" si="962"/>
        <v>0</v>
      </c>
      <c r="AS490" s="628">
        <f t="shared" si="962"/>
        <v>0</v>
      </c>
      <c r="AT490" s="628">
        <f t="shared" si="962"/>
        <v>0</v>
      </c>
      <c r="AU490" s="628">
        <f t="shared" si="962"/>
        <v>0</v>
      </c>
      <c r="AV490" s="628">
        <f t="shared" si="962"/>
        <v>0</v>
      </c>
      <c r="AW490" s="628">
        <f t="shared" si="962"/>
        <v>0</v>
      </c>
      <c r="AX490" s="628">
        <f t="shared" si="962"/>
        <v>0</v>
      </c>
      <c r="AY490" s="628">
        <f t="shared" si="962"/>
        <v>0</v>
      </c>
      <c r="AZ490" s="628">
        <f t="shared" si="962"/>
        <v>0</v>
      </c>
      <c r="BA490" s="628">
        <f t="shared" si="962"/>
        <v>0</v>
      </c>
      <c r="BB490" s="628">
        <f t="shared" si="962"/>
        <v>0</v>
      </c>
      <c r="BC490" s="628">
        <f t="shared" si="962"/>
        <v>0</v>
      </c>
      <c r="BD490" s="628">
        <f t="shared" si="962"/>
        <v>0</v>
      </c>
      <c r="BE490" s="628">
        <f t="shared" si="962"/>
        <v>0</v>
      </c>
      <c r="BF490" s="628">
        <f t="shared" si="962"/>
        <v>0</v>
      </c>
      <c r="BG490" s="628">
        <f t="shared" si="942"/>
        <v>0</v>
      </c>
      <c r="BH490" s="628">
        <f t="shared" si="942"/>
        <v>0</v>
      </c>
      <c r="BI490" s="628">
        <f t="shared" si="942"/>
        <v>0</v>
      </c>
      <c r="BJ490" s="628">
        <f t="shared" si="942"/>
        <v>0</v>
      </c>
      <c r="BK490" s="628">
        <f t="shared" si="942"/>
        <v>0</v>
      </c>
      <c r="BL490" s="628">
        <f t="shared" si="942"/>
        <v>0</v>
      </c>
      <c r="BM490" s="628">
        <f t="shared" si="942"/>
        <v>0</v>
      </c>
      <c r="BN490" s="628">
        <f t="shared" si="942"/>
        <v>0</v>
      </c>
      <c r="BO490" s="628">
        <f t="shared" si="942"/>
        <v>0</v>
      </c>
      <c r="BP490" s="628">
        <f t="shared" si="942"/>
        <v>0</v>
      </c>
      <c r="BQ490" s="628">
        <f t="shared" si="942"/>
        <v>0</v>
      </c>
      <c r="BR490" s="628">
        <f t="shared" si="942"/>
        <v>0</v>
      </c>
      <c r="BS490" s="628">
        <f t="shared" si="942"/>
        <v>0</v>
      </c>
      <c r="BT490" s="628">
        <f t="shared" si="942"/>
        <v>0</v>
      </c>
      <c r="BU490" s="628">
        <f t="shared" si="942"/>
        <v>0</v>
      </c>
      <c r="BV490" s="628">
        <f t="shared" si="942"/>
        <v>0</v>
      </c>
      <c r="BW490" s="628">
        <f t="shared" si="943"/>
        <v>0</v>
      </c>
      <c r="BX490" s="628">
        <f t="shared" si="943"/>
        <v>0</v>
      </c>
      <c r="BY490" s="628">
        <f t="shared" si="943"/>
        <v>0</v>
      </c>
      <c r="BZ490" s="628">
        <f t="shared" si="943"/>
        <v>0</v>
      </c>
      <c r="CA490" s="628">
        <f t="shared" si="943"/>
        <v>0</v>
      </c>
      <c r="CB490" s="628">
        <f t="shared" si="943"/>
        <v>0</v>
      </c>
      <c r="CC490" s="628">
        <f t="shared" si="943"/>
        <v>0</v>
      </c>
      <c r="CD490" s="628">
        <f t="shared" si="943"/>
        <v>0</v>
      </c>
      <c r="CE490" s="628"/>
      <c r="CF490" s="628">
        <f t="shared" si="944"/>
        <v>0</v>
      </c>
      <c r="CG490" s="628">
        <f t="shared" si="944"/>
        <v>0</v>
      </c>
      <c r="CH490" s="628">
        <f t="shared" si="944"/>
        <v>0</v>
      </c>
      <c r="CI490" s="628">
        <f t="shared" si="944"/>
        <v>0</v>
      </c>
      <c r="CJ490" s="628">
        <f t="shared" si="944"/>
        <v>0</v>
      </c>
      <c r="CK490" s="628">
        <f t="shared" si="944"/>
        <v>0</v>
      </c>
      <c r="CL490" s="628">
        <f t="shared" si="944"/>
        <v>0</v>
      </c>
      <c r="CM490" s="628">
        <f t="shared" si="944"/>
        <v>0</v>
      </c>
      <c r="CN490" s="628">
        <f t="shared" si="944"/>
        <v>0</v>
      </c>
      <c r="CO490" s="628">
        <f t="shared" si="944"/>
        <v>0</v>
      </c>
      <c r="CP490" s="628">
        <f t="shared" si="944"/>
        <v>0</v>
      </c>
      <c r="CQ490" s="628">
        <f t="shared" si="944"/>
        <v>0</v>
      </c>
      <c r="CR490" s="628">
        <f t="shared" si="944"/>
        <v>0</v>
      </c>
      <c r="CS490" s="628">
        <f t="shared" si="944"/>
        <v>0</v>
      </c>
      <c r="CT490" s="628">
        <f t="shared" si="944"/>
        <v>0</v>
      </c>
      <c r="CU490" s="628">
        <f t="shared" si="944"/>
        <v>0</v>
      </c>
      <c r="CV490" s="628">
        <f t="shared" si="963"/>
        <v>0</v>
      </c>
      <c r="CW490" s="628">
        <f t="shared" si="963"/>
        <v>0</v>
      </c>
      <c r="CX490" s="628">
        <f t="shared" si="963"/>
        <v>0</v>
      </c>
      <c r="CY490" s="628">
        <f t="shared" si="963"/>
        <v>0</v>
      </c>
      <c r="CZ490" s="628">
        <f t="shared" si="963"/>
        <v>0</v>
      </c>
      <c r="DA490" s="628">
        <f t="shared" si="963"/>
        <v>0</v>
      </c>
      <c r="DB490" s="628">
        <f t="shared" si="963"/>
        <v>0</v>
      </c>
      <c r="DC490" s="628">
        <f t="shared" si="963"/>
        <v>0</v>
      </c>
      <c r="DD490" s="628">
        <f t="shared" si="963"/>
        <v>0</v>
      </c>
      <c r="DE490" s="628">
        <f t="shared" si="963"/>
        <v>0</v>
      </c>
      <c r="DF490" s="628">
        <f t="shared" si="963"/>
        <v>0</v>
      </c>
      <c r="DG490" s="628">
        <f t="shared" si="963"/>
        <v>0</v>
      </c>
      <c r="DH490" s="628">
        <f t="shared" si="963"/>
        <v>0</v>
      </c>
      <c r="DI490" s="628">
        <f t="shared" si="963"/>
        <v>0</v>
      </c>
      <c r="DJ490" s="628">
        <f t="shared" si="963"/>
        <v>0</v>
      </c>
      <c r="DK490" s="628">
        <f t="shared" si="963"/>
        <v>0</v>
      </c>
      <c r="DL490" s="628">
        <f t="shared" si="945"/>
        <v>0</v>
      </c>
      <c r="DM490" s="628">
        <f t="shared" si="945"/>
        <v>0</v>
      </c>
      <c r="DN490" s="628">
        <f t="shared" si="945"/>
        <v>0</v>
      </c>
      <c r="DO490" s="628">
        <f t="shared" si="945"/>
        <v>0</v>
      </c>
      <c r="DP490" s="628">
        <f t="shared" si="945"/>
        <v>0</v>
      </c>
      <c r="DQ490" s="628">
        <f t="shared" si="945"/>
        <v>0</v>
      </c>
      <c r="DR490" s="628">
        <f t="shared" si="945"/>
        <v>0</v>
      </c>
      <c r="DS490" s="628">
        <f t="shared" si="945"/>
        <v>0</v>
      </c>
      <c r="DT490" s="628">
        <f t="shared" si="945"/>
        <v>0</v>
      </c>
      <c r="DU490" s="628">
        <f t="shared" si="945"/>
        <v>0</v>
      </c>
      <c r="DV490" s="628">
        <f t="shared" si="945"/>
        <v>0</v>
      </c>
      <c r="DW490" s="628">
        <f t="shared" si="945"/>
        <v>0</v>
      </c>
      <c r="DX490" s="628">
        <f t="shared" si="945"/>
        <v>0</v>
      </c>
      <c r="DY490" s="628">
        <f t="shared" si="945"/>
        <v>0</v>
      </c>
      <c r="DZ490" s="628">
        <f t="shared" si="945"/>
        <v>0</v>
      </c>
      <c r="EA490" s="628">
        <f t="shared" si="945"/>
        <v>0</v>
      </c>
      <c r="EB490" s="628">
        <f t="shared" si="946"/>
        <v>0</v>
      </c>
      <c r="EC490" s="628">
        <f t="shared" si="946"/>
        <v>0</v>
      </c>
      <c r="ED490" s="628">
        <f t="shared" si="946"/>
        <v>0</v>
      </c>
      <c r="EE490" s="628">
        <f t="shared" si="946"/>
        <v>0</v>
      </c>
      <c r="EF490" s="628">
        <f t="shared" si="946"/>
        <v>0</v>
      </c>
      <c r="EG490" s="628">
        <f t="shared" si="946"/>
        <v>0</v>
      </c>
      <c r="EH490" s="628">
        <f t="shared" si="946"/>
        <v>0</v>
      </c>
      <c r="EI490" s="628">
        <f t="shared" si="946"/>
        <v>0</v>
      </c>
      <c r="EJ490" s="631"/>
      <c r="EK490" s="631">
        <f t="shared" si="964"/>
        <v>0</v>
      </c>
      <c r="EL490" s="631">
        <f t="shared" si="964"/>
        <v>0</v>
      </c>
      <c r="EM490" s="631">
        <f t="shared" si="964"/>
        <v>0</v>
      </c>
      <c r="EN490" s="631">
        <f t="shared" si="964"/>
        <v>0</v>
      </c>
      <c r="EO490" s="631">
        <f t="shared" si="964"/>
        <v>0</v>
      </c>
      <c r="EP490" s="631">
        <f t="shared" si="964"/>
        <v>0</v>
      </c>
      <c r="EQ490" s="631">
        <f t="shared" si="964"/>
        <v>0</v>
      </c>
      <c r="ER490" s="631">
        <f t="shared" si="964"/>
        <v>0</v>
      </c>
      <c r="ES490" s="631">
        <f t="shared" si="964"/>
        <v>0</v>
      </c>
      <c r="ET490" s="631">
        <f t="shared" si="964"/>
        <v>0</v>
      </c>
      <c r="EU490" s="631">
        <f t="shared" si="964"/>
        <v>0</v>
      </c>
      <c r="EV490" s="631">
        <f t="shared" si="964"/>
        <v>0</v>
      </c>
      <c r="EW490" s="631">
        <f t="shared" si="964"/>
        <v>0</v>
      </c>
      <c r="EX490" s="631">
        <f t="shared" si="964"/>
        <v>0</v>
      </c>
      <c r="EY490" s="631">
        <f t="shared" si="964"/>
        <v>0</v>
      </c>
      <c r="EZ490" s="631">
        <f t="shared" si="964"/>
        <v>0</v>
      </c>
      <c r="FA490" s="631">
        <f t="shared" si="919"/>
        <v>0</v>
      </c>
      <c r="FB490" s="631">
        <f t="shared" si="919"/>
        <v>0</v>
      </c>
      <c r="FC490" s="631">
        <f t="shared" si="919"/>
        <v>0</v>
      </c>
      <c r="FD490" s="631">
        <f t="shared" si="967"/>
        <v>0</v>
      </c>
      <c r="FE490" s="631">
        <f t="shared" si="967"/>
        <v>0</v>
      </c>
      <c r="FF490" s="631">
        <f t="shared" si="967"/>
        <v>0</v>
      </c>
      <c r="FG490" s="631">
        <f t="shared" si="967"/>
        <v>0</v>
      </c>
      <c r="FH490" s="631">
        <f t="shared" si="967"/>
        <v>0</v>
      </c>
      <c r="FI490" s="631">
        <f t="shared" si="967"/>
        <v>0</v>
      </c>
      <c r="FJ490" s="631">
        <f t="shared" si="967"/>
        <v>0</v>
      </c>
      <c r="FK490" s="631">
        <f t="shared" si="967"/>
        <v>0</v>
      </c>
      <c r="FL490" s="631">
        <f t="shared" si="967"/>
        <v>0</v>
      </c>
      <c r="FM490" s="631">
        <f t="shared" si="967"/>
        <v>0</v>
      </c>
      <c r="FN490" s="631">
        <f t="shared" si="967"/>
        <v>0</v>
      </c>
      <c r="FO490" s="631">
        <f t="shared" si="967"/>
        <v>0</v>
      </c>
      <c r="FP490" s="631">
        <f t="shared" si="967"/>
        <v>0</v>
      </c>
      <c r="FQ490" s="631">
        <f t="shared" si="967"/>
        <v>0</v>
      </c>
      <c r="FR490" s="631">
        <f t="shared" si="967"/>
        <v>0</v>
      </c>
      <c r="FS490" s="631">
        <f t="shared" si="967"/>
        <v>0</v>
      </c>
      <c r="FT490" s="631">
        <f t="shared" si="881"/>
        <v>0</v>
      </c>
      <c r="FU490" s="631">
        <f t="shared" si="881"/>
        <v>0</v>
      </c>
      <c r="FV490" s="631">
        <f t="shared" si="949"/>
        <v>0</v>
      </c>
      <c r="FW490" s="631">
        <f t="shared" si="949"/>
        <v>0</v>
      </c>
      <c r="FX490" s="631">
        <f t="shared" si="949"/>
        <v>0</v>
      </c>
      <c r="FY490" s="631">
        <f t="shared" si="949"/>
        <v>0</v>
      </c>
      <c r="FZ490" s="631">
        <f t="shared" si="949"/>
        <v>0</v>
      </c>
      <c r="GA490" s="631">
        <f t="shared" si="949"/>
        <v>0</v>
      </c>
      <c r="GB490" s="631">
        <f t="shared" si="949"/>
        <v>0</v>
      </c>
      <c r="GC490" s="631">
        <f t="shared" si="949"/>
        <v>0</v>
      </c>
      <c r="GD490" s="631">
        <f t="shared" si="926"/>
        <v>0</v>
      </c>
      <c r="GE490" s="631">
        <f t="shared" si="926"/>
        <v>0</v>
      </c>
      <c r="GF490" s="631">
        <f t="shared" si="926"/>
        <v>0</v>
      </c>
      <c r="GG490" s="631">
        <f t="shared" si="926"/>
        <v>0</v>
      </c>
      <c r="GH490" s="631">
        <f t="shared" si="926"/>
        <v>0</v>
      </c>
      <c r="GI490" s="631">
        <f t="shared" si="947"/>
        <v>0</v>
      </c>
      <c r="GJ490" s="631">
        <f t="shared" si="947"/>
        <v>0</v>
      </c>
      <c r="GK490" s="631">
        <f t="shared" si="947"/>
        <v>0</v>
      </c>
      <c r="GL490" s="631">
        <f t="shared" si="947"/>
        <v>0</v>
      </c>
      <c r="GM490" s="631">
        <f t="shared" si="947"/>
        <v>0</v>
      </c>
      <c r="GN490" s="631">
        <f t="shared" si="947"/>
        <v>0</v>
      </c>
      <c r="GO490" s="631"/>
      <c r="GP490" s="631">
        <f t="shared" si="965"/>
        <v>0</v>
      </c>
      <c r="GQ490" s="631">
        <f t="shared" si="965"/>
        <v>0</v>
      </c>
      <c r="GR490" s="631">
        <f t="shared" si="965"/>
        <v>0</v>
      </c>
      <c r="GS490" s="631">
        <f t="shared" si="965"/>
        <v>0</v>
      </c>
      <c r="GT490" s="631">
        <f t="shared" si="965"/>
        <v>0</v>
      </c>
      <c r="GU490" s="631">
        <f t="shared" si="965"/>
        <v>0</v>
      </c>
      <c r="GV490" s="631">
        <f t="shared" si="965"/>
        <v>0</v>
      </c>
      <c r="GW490" s="631">
        <f t="shared" si="965"/>
        <v>0</v>
      </c>
      <c r="GX490" s="631">
        <f t="shared" si="965"/>
        <v>0</v>
      </c>
      <c r="GY490" s="631">
        <f t="shared" si="965"/>
        <v>0</v>
      </c>
      <c r="GZ490" s="631">
        <f t="shared" si="965"/>
        <v>0</v>
      </c>
      <c r="HA490" s="631">
        <f t="shared" si="965"/>
        <v>0</v>
      </c>
      <c r="HB490" s="631">
        <f t="shared" si="965"/>
        <v>0</v>
      </c>
      <c r="HC490" s="631">
        <f t="shared" si="965"/>
        <v>0</v>
      </c>
      <c r="HD490" s="631">
        <f t="shared" si="965"/>
        <v>0</v>
      </c>
      <c r="HE490" s="631">
        <f t="shared" si="878"/>
        <v>0</v>
      </c>
      <c r="HF490" s="631">
        <f t="shared" si="878"/>
        <v>0</v>
      </c>
      <c r="HG490" s="631">
        <f t="shared" si="878"/>
        <v>0</v>
      </c>
      <c r="HH490" s="631">
        <f t="shared" si="878"/>
        <v>0</v>
      </c>
      <c r="HI490" s="631">
        <f t="shared" si="921"/>
        <v>0</v>
      </c>
      <c r="HJ490" s="631">
        <f t="shared" si="921"/>
        <v>0</v>
      </c>
      <c r="HK490" s="631">
        <f t="shared" si="921"/>
        <v>0</v>
      </c>
      <c r="HL490" s="631">
        <f t="shared" si="921"/>
        <v>0</v>
      </c>
      <c r="HM490" s="631">
        <f t="shared" si="921"/>
        <v>0</v>
      </c>
      <c r="HN490" s="631">
        <f t="shared" si="921"/>
        <v>0</v>
      </c>
      <c r="HO490" s="631">
        <f t="shared" si="921"/>
        <v>0</v>
      </c>
      <c r="HP490" s="631">
        <f t="shared" si="921"/>
        <v>0</v>
      </c>
      <c r="HQ490" s="631">
        <f t="shared" si="921"/>
        <v>0</v>
      </c>
      <c r="HR490" s="631">
        <f t="shared" si="921"/>
        <v>0</v>
      </c>
      <c r="HS490" s="631">
        <f t="shared" si="921"/>
        <v>0</v>
      </c>
      <c r="HT490" s="631">
        <f t="shared" si="921"/>
        <v>0</v>
      </c>
      <c r="HU490" s="631">
        <f t="shared" ref="HR490:HU553" si="968">IF($A490=HU$60,$J490,0)</f>
        <v>0</v>
      </c>
      <c r="HV490" s="631">
        <f t="shared" si="966"/>
        <v>0</v>
      </c>
      <c r="HW490" s="631">
        <f t="shared" si="966"/>
        <v>0</v>
      </c>
      <c r="HX490" s="631">
        <f t="shared" si="966"/>
        <v>0</v>
      </c>
      <c r="HY490" s="631">
        <f t="shared" si="966"/>
        <v>0</v>
      </c>
      <c r="HZ490" s="631">
        <f t="shared" si="966"/>
        <v>0</v>
      </c>
      <c r="IA490" s="631">
        <f t="shared" si="966"/>
        <v>0</v>
      </c>
      <c r="IB490" s="631">
        <f t="shared" si="966"/>
        <v>0</v>
      </c>
      <c r="IC490" s="631">
        <f t="shared" si="966"/>
        <v>0</v>
      </c>
      <c r="ID490" s="631">
        <f t="shared" si="966"/>
        <v>0</v>
      </c>
      <c r="IE490" s="631">
        <f t="shared" si="966"/>
        <v>0</v>
      </c>
      <c r="IF490" s="631">
        <f t="shared" si="966"/>
        <v>0</v>
      </c>
      <c r="IG490" s="631">
        <f t="shared" si="966"/>
        <v>0</v>
      </c>
      <c r="IH490" s="631">
        <f t="shared" si="966"/>
        <v>0</v>
      </c>
      <c r="II490" s="631">
        <f t="shared" si="966"/>
        <v>0</v>
      </c>
      <c r="IJ490" s="631">
        <f t="shared" si="966"/>
        <v>0</v>
      </c>
      <c r="IK490" s="631">
        <f t="shared" si="966"/>
        <v>0</v>
      </c>
      <c r="IL490" s="631">
        <f t="shared" si="948"/>
        <v>0</v>
      </c>
      <c r="IM490" s="631">
        <f t="shared" si="948"/>
        <v>0</v>
      </c>
      <c r="IN490" s="631">
        <f t="shared" si="948"/>
        <v>0</v>
      </c>
      <c r="IO490" s="631">
        <f t="shared" si="948"/>
        <v>0</v>
      </c>
      <c r="IP490" s="631">
        <f t="shared" si="948"/>
        <v>0</v>
      </c>
      <c r="IQ490" s="631">
        <f t="shared" si="948"/>
        <v>0</v>
      </c>
      <c r="IR490" s="631">
        <f t="shared" si="948"/>
        <v>0</v>
      </c>
      <c r="IS490" s="631">
        <f t="shared" si="948"/>
        <v>0</v>
      </c>
      <c r="IT490" s="631"/>
      <c r="IU490" s="631">
        <f t="shared" si="950"/>
        <v>0</v>
      </c>
      <c r="IV490" s="631">
        <f t="shared" si="950"/>
        <v>0</v>
      </c>
      <c r="IW490" s="631">
        <f t="shared" si="950"/>
        <v>0</v>
      </c>
      <c r="IX490" s="631">
        <f t="shared" si="950"/>
        <v>0</v>
      </c>
      <c r="IY490" s="631">
        <f t="shared" si="950"/>
        <v>0</v>
      </c>
      <c r="IZ490" s="631">
        <f t="shared" si="950"/>
        <v>0</v>
      </c>
      <c r="JA490" s="631">
        <f t="shared" si="950"/>
        <v>0</v>
      </c>
      <c r="JB490" s="631">
        <f t="shared" si="950"/>
        <v>0</v>
      </c>
      <c r="JC490" s="631">
        <f t="shared" si="950"/>
        <v>0</v>
      </c>
      <c r="JD490" s="631">
        <f t="shared" si="950"/>
        <v>0</v>
      </c>
      <c r="JE490" s="631">
        <f t="shared" si="951"/>
        <v>0</v>
      </c>
      <c r="JF490" s="631">
        <f t="shared" si="951"/>
        <v>0</v>
      </c>
      <c r="JG490" s="631">
        <f t="shared" si="951"/>
        <v>0</v>
      </c>
      <c r="JH490" s="631">
        <f t="shared" si="951"/>
        <v>0</v>
      </c>
      <c r="JI490" s="631">
        <f t="shared" si="951"/>
        <v>0</v>
      </c>
      <c r="JJ490" s="631">
        <f t="shared" si="951"/>
        <v>0</v>
      </c>
      <c r="JK490" s="631">
        <f t="shared" si="951"/>
        <v>0</v>
      </c>
      <c r="JL490" s="631">
        <f t="shared" si="951"/>
        <v>0</v>
      </c>
      <c r="JM490" s="631">
        <f t="shared" si="951"/>
        <v>0</v>
      </c>
      <c r="JN490" s="631">
        <f t="shared" si="951"/>
        <v>0</v>
      </c>
      <c r="JO490" s="631">
        <f t="shared" si="952"/>
        <v>0</v>
      </c>
      <c r="JP490" s="631">
        <f t="shared" si="952"/>
        <v>0</v>
      </c>
      <c r="JQ490" s="631">
        <f t="shared" si="952"/>
        <v>0</v>
      </c>
      <c r="JR490" s="631">
        <f t="shared" si="952"/>
        <v>0</v>
      </c>
      <c r="JS490" s="631">
        <f t="shared" si="952"/>
        <v>0</v>
      </c>
      <c r="JT490" s="631">
        <f t="shared" si="952"/>
        <v>0</v>
      </c>
      <c r="JU490" s="631">
        <f t="shared" si="952"/>
        <v>0</v>
      </c>
      <c r="JV490" s="631">
        <f t="shared" si="952"/>
        <v>0</v>
      </c>
      <c r="JW490" s="631">
        <f t="shared" si="952"/>
        <v>0</v>
      </c>
      <c r="JX490" s="631">
        <f t="shared" si="952"/>
        <v>0</v>
      </c>
      <c r="JY490" s="631">
        <f t="shared" si="953"/>
        <v>0</v>
      </c>
      <c r="JZ490" s="631">
        <f t="shared" si="953"/>
        <v>0</v>
      </c>
      <c r="KA490" s="631">
        <f t="shared" si="953"/>
        <v>0</v>
      </c>
      <c r="KB490" s="631">
        <f t="shared" si="953"/>
        <v>0</v>
      </c>
      <c r="KC490" s="631">
        <f t="shared" si="953"/>
        <v>0</v>
      </c>
      <c r="KD490" s="631">
        <f t="shared" si="953"/>
        <v>0</v>
      </c>
      <c r="KE490" s="631">
        <f t="shared" si="953"/>
        <v>0</v>
      </c>
      <c r="KF490" s="631">
        <f t="shared" si="953"/>
        <v>0</v>
      </c>
      <c r="KG490" s="631">
        <f t="shared" si="953"/>
        <v>0</v>
      </c>
      <c r="KH490" s="631">
        <f t="shared" si="953"/>
        <v>0</v>
      </c>
      <c r="KI490" s="631">
        <f t="shared" si="954"/>
        <v>0</v>
      </c>
      <c r="KJ490" s="631">
        <f t="shared" si="954"/>
        <v>0</v>
      </c>
      <c r="KK490" s="631">
        <f t="shared" si="954"/>
        <v>0</v>
      </c>
      <c r="KL490" s="631">
        <f t="shared" si="954"/>
        <v>0</v>
      </c>
      <c r="KM490" s="631">
        <f t="shared" si="954"/>
        <v>0</v>
      </c>
      <c r="KN490" s="631">
        <f t="shared" si="954"/>
        <v>0</v>
      </c>
      <c r="KO490" s="631">
        <f t="shared" si="954"/>
        <v>0</v>
      </c>
      <c r="KP490" s="631">
        <f t="shared" si="954"/>
        <v>0</v>
      </c>
      <c r="KQ490" s="631">
        <f t="shared" si="954"/>
        <v>0</v>
      </c>
      <c r="KR490" s="631">
        <f t="shared" si="954"/>
        <v>0</v>
      </c>
      <c r="KS490" s="631">
        <f t="shared" si="955"/>
        <v>0</v>
      </c>
      <c r="KT490" s="631">
        <f t="shared" si="955"/>
        <v>0</v>
      </c>
      <c r="KU490" s="631">
        <f t="shared" si="955"/>
        <v>0</v>
      </c>
      <c r="KV490" s="631">
        <f t="shared" si="955"/>
        <v>0</v>
      </c>
      <c r="KW490" s="631">
        <f t="shared" si="955"/>
        <v>0</v>
      </c>
      <c r="KX490" s="631">
        <f t="shared" si="955"/>
        <v>0</v>
      </c>
      <c r="KY490" s="631"/>
      <c r="KZ490" s="631">
        <f t="shared" si="956"/>
        <v>0</v>
      </c>
      <c r="LA490" s="631">
        <f t="shared" si="956"/>
        <v>0</v>
      </c>
      <c r="LB490" s="631">
        <f t="shared" si="956"/>
        <v>0</v>
      </c>
      <c r="LC490" s="631">
        <f t="shared" si="956"/>
        <v>0</v>
      </c>
      <c r="LD490" s="631">
        <f t="shared" si="956"/>
        <v>0</v>
      </c>
      <c r="LE490" s="631">
        <f t="shared" si="956"/>
        <v>0</v>
      </c>
      <c r="LF490" s="631">
        <f t="shared" si="956"/>
        <v>0</v>
      </c>
      <c r="LG490" s="631">
        <f t="shared" si="956"/>
        <v>0</v>
      </c>
      <c r="LH490" s="631">
        <f t="shared" si="956"/>
        <v>0</v>
      </c>
      <c r="LI490" s="631">
        <f t="shared" si="956"/>
        <v>0</v>
      </c>
      <c r="LJ490" s="631">
        <f t="shared" si="957"/>
        <v>0</v>
      </c>
      <c r="LK490" s="631">
        <f t="shared" si="957"/>
        <v>0</v>
      </c>
      <c r="LL490" s="631">
        <f t="shared" si="957"/>
        <v>0</v>
      </c>
      <c r="LM490" s="631">
        <f t="shared" si="957"/>
        <v>0</v>
      </c>
      <c r="LN490" s="631">
        <f t="shared" si="957"/>
        <v>0</v>
      </c>
      <c r="LO490" s="631">
        <f t="shared" si="957"/>
        <v>0</v>
      </c>
      <c r="LP490" s="631">
        <f t="shared" si="957"/>
        <v>0</v>
      </c>
      <c r="LQ490" s="631">
        <f t="shared" si="957"/>
        <v>0</v>
      </c>
      <c r="LR490" s="631">
        <f t="shared" si="957"/>
        <v>0</v>
      </c>
      <c r="LS490" s="631">
        <f t="shared" si="957"/>
        <v>0</v>
      </c>
      <c r="LT490" s="631">
        <f t="shared" si="958"/>
        <v>0</v>
      </c>
      <c r="LU490" s="631">
        <f t="shared" si="958"/>
        <v>0</v>
      </c>
      <c r="LV490" s="631">
        <f t="shared" si="958"/>
        <v>0</v>
      </c>
      <c r="LW490" s="631">
        <f t="shared" si="958"/>
        <v>0</v>
      </c>
      <c r="LX490" s="631">
        <f t="shared" si="958"/>
        <v>0</v>
      </c>
      <c r="LY490" s="631">
        <f t="shared" si="958"/>
        <v>0</v>
      </c>
      <c r="LZ490" s="631">
        <f t="shared" si="958"/>
        <v>0</v>
      </c>
      <c r="MA490" s="631">
        <f t="shared" si="958"/>
        <v>0</v>
      </c>
      <c r="MB490" s="631">
        <f t="shared" si="958"/>
        <v>0</v>
      </c>
      <c r="MC490" s="631">
        <f t="shared" si="958"/>
        <v>0</v>
      </c>
      <c r="MD490" s="631">
        <f t="shared" si="959"/>
        <v>0</v>
      </c>
      <c r="ME490" s="631">
        <f t="shared" si="959"/>
        <v>0</v>
      </c>
      <c r="MF490" s="631">
        <f t="shared" si="959"/>
        <v>0</v>
      </c>
      <c r="MG490" s="631">
        <f t="shared" si="959"/>
        <v>0</v>
      </c>
      <c r="MH490" s="631">
        <f t="shared" si="959"/>
        <v>0</v>
      </c>
      <c r="MI490" s="631">
        <f t="shared" si="959"/>
        <v>0</v>
      </c>
      <c r="MJ490" s="631">
        <f t="shared" si="959"/>
        <v>0</v>
      </c>
      <c r="MK490" s="631">
        <f t="shared" si="959"/>
        <v>0</v>
      </c>
      <c r="ML490" s="631">
        <f t="shared" si="959"/>
        <v>0</v>
      </c>
      <c r="MM490" s="631">
        <f t="shared" si="959"/>
        <v>0</v>
      </c>
      <c r="MN490" s="631">
        <f t="shared" si="960"/>
        <v>0</v>
      </c>
      <c r="MO490" s="631">
        <f t="shared" si="960"/>
        <v>0</v>
      </c>
      <c r="MP490" s="631">
        <f t="shared" si="960"/>
        <v>0</v>
      </c>
      <c r="MQ490" s="631">
        <f t="shared" si="960"/>
        <v>0</v>
      </c>
      <c r="MR490" s="631">
        <f t="shared" si="960"/>
        <v>0</v>
      </c>
      <c r="MS490" s="631">
        <f t="shared" si="960"/>
        <v>0</v>
      </c>
      <c r="MT490" s="631">
        <f t="shared" si="960"/>
        <v>0</v>
      </c>
      <c r="MU490" s="631">
        <f t="shared" si="960"/>
        <v>0</v>
      </c>
      <c r="MV490" s="631">
        <f t="shared" si="960"/>
        <v>0</v>
      </c>
      <c r="MW490" s="631">
        <f t="shared" si="960"/>
        <v>0</v>
      </c>
      <c r="MX490" s="631">
        <f t="shared" si="961"/>
        <v>0</v>
      </c>
      <c r="MY490" s="631">
        <f t="shared" si="961"/>
        <v>0</v>
      </c>
      <c r="MZ490" s="631">
        <f t="shared" si="961"/>
        <v>0</v>
      </c>
      <c r="NA490" s="631">
        <f t="shared" si="961"/>
        <v>0</v>
      </c>
      <c r="NB490" s="631">
        <f t="shared" si="961"/>
        <v>0</v>
      </c>
      <c r="NC490" s="631">
        <f t="shared" si="961"/>
        <v>0</v>
      </c>
    </row>
    <row r="491" spans="1:367" hidden="1">
      <c r="A491" s="504"/>
      <c r="B491" s="504"/>
      <c r="C491" s="497"/>
      <c r="D491" s="497"/>
      <c r="E491" s="362">
        <f t="shared" si="916"/>
        <v>0</v>
      </c>
      <c r="F491" s="363">
        <f t="shared" si="917"/>
        <v>0</v>
      </c>
      <c r="G491" s="498">
        <f>E491*Dichtheden!$V$70</f>
        <v>0</v>
      </c>
      <c r="H491" s="499">
        <f>IF(C491=0,0,ROUND(IF((G491/2)/Dichtheden!$C$3&lt;1,1,(G491/2)/Dichtheden!$C$3),0))</f>
        <v>0</v>
      </c>
      <c r="I491" s="498">
        <f>E491*Dichtheden!$AJ$70</f>
        <v>0</v>
      </c>
      <c r="J491" s="499">
        <f>IF(C491=0,0,ROUND(IF((I491/2)/Dichtheden!$D$3&lt;1,1,(I491/2)/Dichtheden!$D$3),0))</f>
        <v>0</v>
      </c>
      <c r="K491" s="498">
        <f t="shared" si="918"/>
        <v>0</v>
      </c>
      <c r="L491" s="500">
        <f t="shared" si="920"/>
        <v>0</v>
      </c>
      <c r="M491" s="498">
        <f>IF(D491=0,0,IF((D491*Dichtheden!$G$4)&lt;25,25,D491*Dichtheden!$G$4))</f>
        <v>0</v>
      </c>
      <c r="N491" s="499">
        <f>D491*Dichtheden!$H$4</f>
        <v>0</v>
      </c>
      <c r="O491" s="501"/>
      <c r="P491" s="501"/>
      <c r="Q491" s="502">
        <f>E491*Dichtheden!$AS$68</f>
        <v>0</v>
      </c>
      <c r="R491" s="495">
        <f>IF(Q491=0,0,ROUND(IF((Q491/2)/Dichtheden!$C$3&lt;1,1,(Q491/2)/Dichtheden!$C$3),0))</f>
        <v>0</v>
      </c>
      <c r="S491" s="502">
        <f>E491*Dichtheden!$AY$68</f>
        <v>0</v>
      </c>
      <c r="T491" s="495">
        <f>IF(Q491=0,0,ROUND(IF((S491/2)/Dichtheden!$D$3&lt;1,1,(S491/2)/Dichtheden!$D$3),0))</f>
        <v>0</v>
      </c>
      <c r="U491" s="502">
        <f>D491*Dichtheden!$G$5</f>
        <v>0</v>
      </c>
      <c r="V491" s="502">
        <f>D491*Dichtheden!$H$5</f>
        <v>0</v>
      </c>
      <c r="X491" s="630"/>
      <c r="AA491" s="628">
        <f t="shared" si="941"/>
        <v>0</v>
      </c>
      <c r="AB491" s="628">
        <f t="shared" si="941"/>
        <v>0</v>
      </c>
      <c r="AC491" s="628">
        <f t="shared" si="941"/>
        <v>0</v>
      </c>
      <c r="AD491" s="628">
        <f t="shared" si="941"/>
        <v>0</v>
      </c>
      <c r="AE491" s="628">
        <f t="shared" si="941"/>
        <v>0</v>
      </c>
      <c r="AF491" s="628">
        <f t="shared" ref="AA491:AP507" si="969">IF($A491=AF$60,$C491,0)</f>
        <v>0</v>
      </c>
      <c r="AG491" s="628">
        <f t="shared" si="969"/>
        <v>0</v>
      </c>
      <c r="AH491" s="628">
        <f t="shared" si="969"/>
        <v>0</v>
      </c>
      <c r="AI491" s="628">
        <f t="shared" si="969"/>
        <v>0</v>
      </c>
      <c r="AJ491" s="628">
        <f t="shared" si="969"/>
        <v>0</v>
      </c>
      <c r="AK491" s="628">
        <f t="shared" si="969"/>
        <v>0</v>
      </c>
      <c r="AL491" s="628">
        <f t="shared" si="969"/>
        <v>0</v>
      </c>
      <c r="AM491" s="628">
        <f t="shared" si="969"/>
        <v>0</v>
      </c>
      <c r="AN491" s="628">
        <f t="shared" si="969"/>
        <v>0</v>
      </c>
      <c r="AO491" s="628">
        <f t="shared" si="969"/>
        <v>0</v>
      </c>
      <c r="AP491" s="628">
        <f t="shared" si="969"/>
        <v>0</v>
      </c>
      <c r="AQ491" s="628">
        <f t="shared" si="962"/>
        <v>0</v>
      </c>
      <c r="AR491" s="628">
        <f t="shared" si="962"/>
        <v>0</v>
      </c>
      <c r="AS491" s="628">
        <f t="shared" si="962"/>
        <v>0</v>
      </c>
      <c r="AT491" s="628">
        <f t="shared" si="962"/>
        <v>0</v>
      </c>
      <c r="AU491" s="628">
        <f t="shared" si="962"/>
        <v>0</v>
      </c>
      <c r="AV491" s="628">
        <f t="shared" si="962"/>
        <v>0</v>
      </c>
      <c r="AW491" s="628">
        <f t="shared" si="962"/>
        <v>0</v>
      </c>
      <c r="AX491" s="628">
        <f t="shared" si="962"/>
        <v>0</v>
      </c>
      <c r="AY491" s="628">
        <f t="shared" si="962"/>
        <v>0</v>
      </c>
      <c r="AZ491" s="628">
        <f t="shared" si="962"/>
        <v>0</v>
      </c>
      <c r="BA491" s="628">
        <f t="shared" si="962"/>
        <v>0</v>
      </c>
      <c r="BB491" s="628">
        <f t="shared" si="962"/>
        <v>0</v>
      </c>
      <c r="BC491" s="628">
        <f t="shared" si="962"/>
        <v>0</v>
      </c>
      <c r="BD491" s="628">
        <f t="shared" si="962"/>
        <v>0</v>
      </c>
      <c r="BE491" s="628">
        <f t="shared" si="962"/>
        <v>0</v>
      </c>
      <c r="BF491" s="628">
        <f t="shared" si="962"/>
        <v>0</v>
      </c>
      <c r="BG491" s="628">
        <f t="shared" si="942"/>
        <v>0</v>
      </c>
      <c r="BH491" s="628">
        <f t="shared" si="942"/>
        <v>0</v>
      </c>
      <c r="BI491" s="628">
        <f t="shared" si="942"/>
        <v>0</v>
      </c>
      <c r="BJ491" s="628">
        <f t="shared" si="942"/>
        <v>0</v>
      </c>
      <c r="BK491" s="628">
        <f t="shared" si="942"/>
        <v>0</v>
      </c>
      <c r="BL491" s="628">
        <f t="shared" ref="BG491:BV507" si="970">IF($A491=BL$60,$C491,0)</f>
        <v>0</v>
      </c>
      <c r="BM491" s="628">
        <f t="shared" si="970"/>
        <v>0</v>
      </c>
      <c r="BN491" s="628">
        <f t="shared" si="970"/>
        <v>0</v>
      </c>
      <c r="BO491" s="628">
        <f t="shared" si="970"/>
        <v>0</v>
      </c>
      <c r="BP491" s="628">
        <f t="shared" si="970"/>
        <v>0</v>
      </c>
      <c r="BQ491" s="628">
        <f t="shared" si="970"/>
        <v>0</v>
      </c>
      <c r="BR491" s="628">
        <f t="shared" si="970"/>
        <v>0</v>
      </c>
      <c r="BS491" s="628">
        <f t="shared" si="970"/>
        <v>0</v>
      </c>
      <c r="BT491" s="628">
        <f t="shared" si="970"/>
        <v>0</v>
      </c>
      <c r="BU491" s="628">
        <f t="shared" si="970"/>
        <v>0</v>
      </c>
      <c r="BV491" s="628">
        <f t="shared" si="970"/>
        <v>0</v>
      </c>
      <c r="BW491" s="628">
        <f t="shared" si="943"/>
        <v>0</v>
      </c>
      <c r="BX491" s="628">
        <f t="shared" si="943"/>
        <v>0</v>
      </c>
      <c r="BY491" s="628">
        <f t="shared" si="943"/>
        <v>0</v>
      </c>
      <c r="BZ491" s="628">
        <f t="shared" si="943"/>
        <v>0</v>
      </c>
      <c r="CA491" s="628">
        <f t="shared" si="943"/>
        <v>0</v>
      </c>
      <c r="CB491" s="628">
        <f t="shared" si="943"/>
        <v>0</v>
      </c>
      <c r="CC491" s="628">
        <f t="shared" si="943"/>
        <v>0</v>
      </c>
      <c r="CD491" s="628">
        <f t="shared" si="943"/>
        <v>0</v>
      </c>
      <c r="CE491" s="628"/>
      <c r="CF491" s="628">
        <f t="shared" si="944"/>
        <v>0</v>
      </c>
      <c r="CG491" s="628">
        <f t="shared" si="944"/>
        <v>0</v>
      </c>
      <c r="CH491" s="628">
        <f t="shared" si="944"/>
        <v>0</v>
      </c>
      <c r="CI491" s="628">
        <f t="shared" si="944"/>
        <v>0</v>
      </c>
      <c r="CJ491" s="628">
        <f t="shared" si="944"/>
        <v>0</v>
      </c>
      <c r="CK491" s="628">
        <f t="shared" ref="CF491:CU507" si="971">IF($A491=CK$60,$D491,0)</f>
        <v>0</v>
      </c>
      <c r="CL491" s="628">
        <f t="shared" si="971"/>
        <v>0</v>
      </c>
      <c r="CM491" s="628">
        <f t="shared" si="971"/>
        <v>0</v>
      </c>
      <c r="CN491" s="628">
        <f t="shared" si="971"/>
        <v>0</v>
      </c>
      <c r="CO491" s="628">
        <f t="shared" si="971"/>
        <v>0</v>
      </c>
      <c r="CP491" s="628">
        <f t="shared" si="971"/>
        <v>0</v>
      </c>
      <c r="CQ491" s="628">
        <f t="shared" si="971"/>
        <v>0</v>
      </c>
      <c r="CR491" s="628">
        <f t="shared" si="971"/>
        <v>0</v>
      </c>
      <c r="CS491" s="628">
        <f t="shared" si="971"/>
        <v>0</v>
      </c>
      <c r="CT491" s="628">
        <f t="shared" si="971"/>
        <v>0</v>
      </c>
      <c r="CU491" s="628">
        <f t="shared" si="971"/>
        <v>0</v>
      </c>
      <c r="CV491" s="628">
        <f t="shared" si="963"/>
        <v>0</v>
      </c>
      <c r="CW491" s="628">
        <f t="shared" si="963"/>
        <v>0</v>
      </c>
      <c r="CX491" s="628">
        <f t="shared" si="963"/>
        <v>0</v>
      </c>
      <c r="CY491" s="628">
        <f t="shared" si="963"/>
        <v>0</v>
      </c>
      <c r="CZ491" s="628">
        <f t="shared" si="963"/>
        <v>0</v>
      </c>
      <c r="DA491" s="628">
        <f t="shared" si="963"/>
        <v>0</v>
      </c>
      <c r="DB491" s="628">
        <f t="shared" si="963"/>
        <v>0</v>
      </c>
      <c r="DC491" s="628">
        <f t="shared" si="963"/>
        <v>0</v>
      </c>
      <c r="DD491" s="628">
        <f t="shared" si="963"/>
        <v>0</v>
      </c>
      <c r="DE491" s="628">
        <f t="shared" si="963"/>
        <v>0</v>
      </c>
      <c r="DF491" s="628">
        <f t="shared" si="963"/>
        <v>0</v>
      </c>
      <c r="DG491" s="628">
        <f t="shared" si="963"/>
        <v>0</v>
      </c>
      <c r="DH491" s="628">
        <f t="shared" si="963"/>
        <v>0</v>
      </c>
      <c r="DI491" s="628">
        <f t="shared" si="963"/>
        <v>0</v>
      </c>
      <c r="DJ491" s="628">
        <f t="shared" si="963"/>
        <v>0</v>
      </c>
      <c r="DK491" s="628">
        <f t="shared" si="963"/>
        <v>0</v>
      </c>
      <c r="DL491" s="628">
        <f t="shared" si="945"/>
        <v>0</v>
      </c>
      <c r="DM491" s="628">
        <f t="shared" si="945"/>
        <v>0</v>
      </c>
      <c r="DN491" s="628">
        <f t="shared" si="945"/>
        <v>0</v>
      </c>
      <c r="DO491" s="628">
        <f t="shared" si="945"/>
        <v>0</v>
      </c>
      <c r="DP491" s="628">
        <f t="shared" si="945"/>
        <v>0</v>
      </c>
      <c r="DQ491" s="628">
        <f t="shared" ref="DL491:EA507" si="972">IF($A491=DQ$60,$D491,0)</f>
        <v>0</v>
      </c>
      <c r="DR491" s="628">
        <f t="shared" si="972"/>
        <v>0</v>
      </c>
      <c r="DS491" s="628">
        <f t="shared" si="972"/>
        <v>0</v>
      </c>
      <c r="DT491" s="628">
        <f t="shared" si="972"/>
        <v>0</v>
      </c>
      <c r="DU491" s="628">
        <f t="shared" si="972"/>
        <v>0</v>
      </c>
      <c r="DV491" s="628">
        <f t="shared" si="972"/>
        <v>0</v>
      </c>
      <c r="DW491" s="628">
        <f t="shared" si="972"/>
        <v>0</v>
      </c>
      <c r="DX491" s="628">
        <f t="shared" si="972"/>
        <v>0</v>
      </c>
      <c r="DY491" s="628">
        <f t="shared" si="972"/>
        <v>0</v>
      </c>
      <c r="DZ491" s="628">
        <f t="shared" si="972"/>
        <v>0</v>
      </c>
      <c r="EA491" s="628">
        <f t="shared" si="972"/>
        <v>0</v>
      </c>
      <c r="EB491" s="628">
        <f t="shared" si="946"/>
        <v>0</v>
      </c>
      <c r="EC491" s="628">
        <f t="shared" si="946"/>
        <v>0</v>
      </c>
      <c r="ED491" s="628">
        <f t="shared" si="946"/>
        <v>0</v>
      </c>
      <c r="EE491" s="628">
        <f t="shared" si="946"/>
        <v>0</v>
      </c>
      <c r="EF491" s="628">
        <f t="shared" si="946"/>
        <v>0</v>
      </c>
      <c r="EG491" s="628">
        <f t="shared" si="946"/>
        <v>0</v>
      </c>
      <c r="EH491" s="628">
        <f t="shared" si="946"/>
        <v>0</v>
      </c>
      <c r="EI491" s="628">
        <f t="shared" si="946"/>
        <v>0</v>
      </c>
      <c r="EJ491" s="631"/>
      <c r="EK491" s="631">
        <f t="shared" si="964"/>
        <v>0</v>
      </c>
      <c r="EL491" s="631">
        <f t="shared" si="964"/>
        <v>0</v>
      </c>
      <c r="EM491" s="631">
        <f t="shared" si="964"/>
        <v>0</v>
      </c>
      <c r="EN491" s="631">
        <f t="shared" si="964"/>
        <v>0</v>
      </c>
      <c r="EO491" s="631">
        <f t="shared" si="964"/>
        <v>0</v>
      </c>
      <c r="EP491" s="631">
        <f t="shared" si="964"/>
        <v>0</v>
      </c>
      <c r="EQ491" s="631">
        <f t="shared" si="964"/>
        <v>0</v>
      </c>
      <c r="ER491" s="631">
        <f t="shared" si="964"/>
        <v>0</v>
      </c>
      <c r="ES491" s="631">
        <f t="shared" si="964"/>
        <v>0</v>
      </c>
      <c r="ET491" s="631">
        <f t="shared" si="964"/>
        <v>0</v>
      </c>
      <c r="EU491" s="631">
        <f t="shared" si="964"/>
        <v>0</v>
      </c>
      <c r="EV491" s="631">
        <f t="shared" si="964"/>
        <v>0</v>
      </c>
      <c r="EW491" s="631">
        <f t="shared" si="964"/>
        <v>0</v>
      </c>
      <c r="EX491" s="631">
        <f t="shared" si="964"/>
        <v>0</v>
      </c>
      <c r="EY491" s="631">
        <f t="shared" si="964"/>
        <v>0</v>
      </c>
      <c r="EZ491" s="631">
        <f t="shared" si="964"/>
        <v>0</v>
      </c>
      <c r="FA491" s="631">
        <f t="shared" si="919"/>
        <v>0</v>
      </c>
      <c r="FB491" s="631">
        <f t="shared" si="919"/>
        <v>0</v>
      </c>
      <c r="FC491" s="631">
        <f t="shared" si="919"/>
        <v>0</v>
      </c>
      <c r="FD491" s="631">
        <f t="shared" si="967"/>
        <v>0</v>
      </c>
      <c r="FE491" s="631">
        <f t="shared" si="967"/>
        <v>0</v>
      </c>
      <c r="FF491" s="631">
        <f t="shared" si="967"/>
        <v>0</v>
      </c>
      <c r="FG491" s="631">
        <f t="shared" si="967"/>
        <v>0</v>
      </c>
      <c r="FH491" s="631">
        <f t="shared" si="967"/>
        <v>0</v>
      </c>
      <c r="FI491" s="631">
        <f t="shared" si="967"/>
        <v>0</v>
      </c>
      <c r="FJ491" s="631">
        <f t="shared" si="967"/>
        <v>0</v>
      </c>
      <c r="FK491" s="631">
        <f t="shared" si="967"/>
        <v>0</v>
      </c>
      <c r="FL491" s="631">
        <f t="shared" si="967"/>
        <v>0</v>
      </c>
      <c r="FM491" s="631">
        <f t="shared" si="967"/>
        <v>0</v>
      </c>
      <c r="FN491" s="631">
        <f t="shared" si="967"/>
        <v>0</v>
      </c>
      <c r="FO491" s="631">
        <f t="shared" si="967"/>
        <v>0</v>
      </c>
      <c r="FP491" s="631">
        <f t="shared" si="967"/>
        <v>0</v>
      </c>
      <c r="FQ491" s="631">
        <f t="shared" si="967"/>
        <v>0</v>
      </c>
      <c r="FR491" s="631">
        <f t="shared" si="967"/>
        <v>0</v>
      </c>
      <c r="FS491" s="631">
        <f t="shared" si="967"/>
        <v>0</v>
      </c>
      <c r="FT491" s="631">
        <f t="shared" si="881"/>
        <v>0</v>
      </c>
      <c r="FU491" s="631">
        <f t="shared" si="881"/>
        <v>0</v>
      </c>
      <c r="FV491" s="631">
        <f t="shared" si="949"/>
        <v>0</v>
      </c>
      <c r="FW491" s="631">
        <f t="shared" si="949"/>
        <v>0</v>
      </c>
      <c r="FX491" s="631">
        <f t="shared" si="949"/>
        <v>0</v>
      </c>
      <c r="FY491" s="631">
        <f t="shared" si="949"/>
        <v>0</v>
      </c>
      <c r="FZ491" s="631">
        <f t="shared" si="949"/>
        <v>0</v>
      </c>
      <c r="GA491" s="631">
        <f t="shared" si="949"/>
        <v>0</v>
      </c>
      <c r="GB491" s="631">
        <f t="shared" si="949"/>
        <v>0</v>
      </c>
      <c r="GC491" s="631">
        <f t="shared" si="949"/>
        <v>0</v>
      </c>
      <c r="GD491" s="631">
        <f t="shared" si="926"/>
        <v>0</v>
      </c>
      <c r="GE491" s="631">
        <f t="shared" si="926"/>
        <v>0</v>
      </c>
      <c r="GF491" s="631">
        <f t="shared" si="926"/>
        <v>0</v>
      </c>
      <c r="GG491" s="631">
        <f t="shared" si="926"/>
        <v>0</v>
      </c>
      <c r="GH491" s="631">
        <f t="shared" si="926"/>
        <v>0</v>
      </c>
      <c r="GI491" s="631">
        <f t="shared" si="947"/>
        <v>0</v>
      </c>
      <c r="GJ491" s="631">
        <f t="shared" si="947"/>
        <v>0</v>
      </c>
      <c r="GK491" s="631">
        <f t="shared" si="947"/>
        <v>0</v>
      </c>
      <c r="GL491" s="631">
        <f t="shared" si="947"/>
        <v>0</v>
      </c>
      <c r="GM491" s="631">
        <f t="shared" si="947"/>
        <v>0</v>
      </c>
      <c r="GN491" s="631">
        <f t="shared" si="947"/>
        <v>0</v>
      </c>
      <c r="GO491" s="631"/>
      <c r="GP491" s="631">
        <f t="shared" si="965"/>
        <v>0</v>
      </c>
      <c r="GQ491" s="631">
        <f t="shared" si="965"/>
        <v>0</v>
      </c>
      <c r="GR491" s="631">
        <f t="shared" si="965"/>
        <v>0</v>
      </c>
      <c r="GS491" s="631">
        <f t="shared" si="965"/>
        <v>0</v>
      </c>
      <c r="GT491" s="631">
        <f t="shared" si="965"/>
        <v>0</v>
      </c>
      <c r="GU491" s="631">
        <f t="shared" si="965"/>
        <v>0</v>
      </c>
      <c r="GV491" s="631">
        <f t="shared" si="965"/>
        <v>0</v>
      </c>
      <c r="GW491" s="631">
        <f t="shared" si="965"/>
        <v>0</v>
      </c>
      <c r="GX491" s="631">
        <f t="shared" si="965"/>
        <v>0</v>
      </c>
      <c r="GY491" s="631">
        <f t="shared" si="965"/>
        <v>0</v>
      </c>
      <c r="GZ491" s="631">
        <f t="shared" si="965"/>
        <v>0</v>
      </c>
      <c r="HA491" s="631">
        <f t="shared" si="965"/>
        <v>0</v>
      </c>
      <c r="HB491" s="631">
        <f t="shared" si="965"/>
        <v>0</v>
      </c>
      <c r="HC491" s="631">
        <f t="shared" si="965"/>
        <v>0</v>
      </c>
      <c r="HD491" s="631">
        <f t="shared" si="965"/>
        <v>0</v>
      </c>
      <c r="HE491" s="631">
        <f t="shared" si="878"/>
        <v>0</v>
      </c>
      <c r="HF491" s="631">
        <f t="shared" si="878"/>
        <v>0</v>
      </c>
      <c r="HG491" s="631">
        <f t="shared" si="878"/>
        <v>0</v>
      </c>
      <c r="HH491" s="631">
        <f t="shared" si="878"/>
        <v>0</v>
      </c>
      <c r="HI491" s="631">
        <f t="shared" si="878"/>
        <v>0</v>
      </c>
      <c r="HJ491" s="631">
        <f t="shared" si="878"/>
        <v>0</v>
      </c>
      <c r="HK491" s="631">
        <f t="shared" si="878"/>
        <v>0</v>
      </c>
      <c r="HL491" s="631">
        <f t="shared" si="878"/>
        <v>0</v>
      </c>
      <c r="HM491" s="631">
        <f t="shared" si="878"/>
        <v>0</v>
      </c>
      <c r="HN491" s="631">
        <f t="shared" si="878"/>
        <v>0</v>
      </c>
      <c r="HO491" s="631">
        <f t="shared" si="878"/>
        <v>0</v>
      </c>
      <c r="HP491" s="631">
        <f t="shared" si="878"/>
        <v>0</v>
      </c>
      <c r="HQ491" s="631">
        <f t="shared" si="878"/>
        <v>0</v>
      </c>
      <c r="HR491" s="631">
        <f t="shared" si="968"/>
        <v>0</v>
      </c>
      <c r="HS491" s="631">
        <f t="shared" si="968"/>
        <v>0</v>
      </c>
      <c r="HT491" s="631">
        <f t="shared" si="968"/>
        <v>0</v>
      </c>
      <c r="HU491" s="631">
        <f t="shared" si="968"/>
        <v>0</v>
      </c>
      <c r="HV491" s="631">
        <f t="shared" si="966"/>
        <v>0</v>
      </c>
      <c r="HW491" s="631">
        <f t="shared" si="966"/>
        <v>0</v>
      </c>
      <c r="HX491" s="631">
        <f t="shared" si="966"/>
        <v>0</v>
      </c>
      <c r="HY491" s="631">
        <f t="shared" si="966"/>
        <v>0</v>
      </c>
      <c r="HZ491" s="631">
        <f t="shared" si="966"/>
        <v>0</v>
      </c>
      <c r="IA491" s="631">
        <f t="shared" si="966"/>
        <v>0</v>
      </c>
      <c r="IB491" s="631">
        <f t="shared" si="966"/>
        <v>0</v>
      </c>
      <c r="IC491" s="631">
        <f t="shared" si="966"/>
        <v>0</v>
      </c>
      <c r="ID491" s="631">
        <f t="shared" si="966"/>
        <v>0</v>
      </c>
      <c r="IE491" s="631">
        <f t="shared" si="966"/>
        <v>0</v>
      </c>
      <c r="IF491" s="631">
        <f t="shared" si="966"/>
        <v>0</v>
      </c>
      <c r="IG491" s="631">
        <f t="shared" si="966"/>
        <v>0</v>
      </c>
      <c r="IH491" s="631">
        <f t="shared" si="966"/>
        <v>0</v>
      </c>
      <c r="II491" s="631">
        <f t="shared" si="966"/>
        <v>0</v>
      </c>
      <c r="IJ491" s="631">
        <f t="shared" si="966"/>
        <v>0</v>
      </c>
      <c r="IK491" s="631">
        <f t="shared" si="966"/>
        <v>0</v>
      </c>
      <c r="IL491" s="631">
        <f t="shared" si="948"/>
        <v>0</v>
      </c>
      <c r="IM491" s="631">
        <f t="shared" si="948"/>
        <v>0</v>
      </c>
      <c r="IN491" s="631">
        <f t="shared" si="948"/>
        <v>0</v>
      </c>
      <c r="IO491" s="631">
        <f t="shared" si="948"/>
        <v>0</v>
      </c>
      <c r="IP491" s="631">
        <f t="shared" si="948"/>
        <v>0</v>
      </c>
      <c r="IQ491" s="631">
        <f t="shared" si="948"/>
        <v>0</v>
      </c>
      <c r="IR491" s="631">
        <f t="shared" si="948"/>
        <v>0</v>
      </c>
      <c r="IS491" s="631">
        <f t="shared" si="948"/>
        <v>0</v>
      </c>
      <c r="IT491" s="631"/>
      <c r="IU491" s="631">
        <f t="shared" ref="IU491:JD500" si="973">IF($A491=IU$60,$M491,0)</f>
        <v>0</v>
      </c>
      <c r="IV491" s="631">
        <f t="shared" si="973"/>
        <v>0</v>
      </c>
      <c r="IW491" s="631">
        <f t="shared" si="973"/>
        <v>0</v>
      </c>
      <c r="IX491" s="631">
        <f t="shared" si="973"/>
        <v>0</v>
      </c>
      <c r="IY491" s="631">
        <f t="shared" si="973"/>
        <v>0</v>
      </c>
      <c r="IZ491" s="631">
        <f t="shared" si="973"/>
        <v>0</v>
      </c>
      <c r="JA491" s="631">
        <f t="shared" si="973"/>
        <v>0</v>
      </c>
      <c r="JB491" s="631">
        <f t="shared" si="973"/>
        <v>0</v>
      </c>
      <c r="JC491" s="631">
        <f t="shared" si="973"/>
        <v>0</v>
      </c>
      <c r="JD491" s="631">
        <f t="shared" si="973"/>
        <v>0</v>
      </c>
      <c r="JE491" s="631">
        <f t="shared" ref="JE491:JN500" si="974">IF($A491=JE$60,$M491,0)</f>
        <v>0</v>
      </c>
      <c r="JF491" s="631">
        <f t="shared" si="974"/>
        <v>0</v>
      </c>
      <c r="JG491" s="631">
        <f t="shared" si="974"/>
        <v>0</v>
      </c>
      <c r="JH491" s="631">
        <f t="shared" si="974"/>
        <v>0</v>
      </c>
      <c r="JI491" s="631">
        <f t="shared" si="974"/>
        <v>0</v>
      </c>
      <c r="JJ491" s="631">
        <f t="shared" si="974"/>
        <v>0</v>
      </c>
      <c r="JK491" s="631">
        <f t="shared" si="974"/>
        <v>0</v>
      </c>
      <c r="JL491" s="631">
        <f t="shared" si="974"/>
        <v>0</v>
      </c>
      <c r="JM491" s="631">
        <f t="shared" si="974"/>
        <v>0</v>
      </c>
      <c r="JN491" s="631">
        <f t="shared" si="974"/>
        <v>0</v>
      </c>
      <c r="JO491" s="631">
        <f t="shared" ref="JO491:JX500" si="975">IF($A491=JO$60,$M491,0)</f>
        <v>0</v>
      </c>
      <c r="JP491" s="631">
        <f t="shared" si="975"/>
        <v>0</v>
      </c>
      <c r="JQ491" s="631">
        <f t="shared" si="975"/>
        <v>0</v>
      </c>
      <c r="JR491" s="631">
        <f t="shared" si="975"/>
        <v>0</v>
      </c>
      <c r="JS491" s="631">
        <f t="shared" si="975"/>
        <v>0</v>
      </c>
      <c r="JT491" s="631">
        <f t="shared" si="975"/>
        <v>0</v>
      </c>
      <c r="JU491" s="631">
        <f t="shared" si="975"/>
        <v>0</v>
      </c>
      <c r="JV491" s="631">
        <f t="shared" si="975"/>
        <v>0</v>
      </c>
      <c r="JW491" s="631">
        <f t="shared" si="975"/>
        <v>0</v>
      </c>
      <c r="JX491" s="631">
        <f t="shared" si="975"/>
        <v>0</v>
      </c>
      <c r="JY491" s="631">
        <f t="shared" ref="JY491:KH500" si="976">IF($A491=JY$60,$M491,0)</f>
        <v>0</v>
      </c>
      <c r="JZ491" s="631">
        <f t="shared" si="976"/>
        <v>0</v>
      </c>
      <c r="KA491" s="631">
        <f t="shared" si="976"/>
        <v>0</v>
      </c>
      <c r="KB491" s="631">
        <f t="shared" si="976"/>
        <v>0</v>
      </c>
      <c r="KC491" s="631">
        <f t="shared" si="976"/>
        <v>0</v>
      </c>
      <c r="KD491" s="631">
        <f t="shared" si="976"/>
        <v>0</v>
      </c>
      <c r="KE491" s="631">
        <f t="shared" si="976"/>
        <v>0</v>
      </c>
      <c r="KF491" s="631">
        <f t="shared" si="976"/>
        <v>0</v>
      </c>
      <c r="KG491" s="631">
        <f t="shared" si="976"/>
        <v>0</v>
      </c>
      <c r="KH491" s="631">
        <f t="shared" si="976"/>
        <v>0</v>
      </c>
      <c r="KI491" s="631">
        <f t="shared" ref="KI491:KR500" si="977">IF($A491=KI$60,$M491,0)</f>
        <v>0</v>
      </c>
      <c r="KJ491" s="631">
        <f t="shared" si="977"/>
        <v>0</v>
      </c>
      <c r="KK491" s="631">
        <f t="shared" si="977"/>
        <v>0</v>
      </c>
      <c r="KL491" s="631">
        <f t="shared" si="977"/>
        <v>0</v>
      </c>
      <c r="KM491" s="631">
        <f t="shared" si="977"/>
        <v>0</v>
      </c>
      <c r="KN491" s="631">
        <f t="shared" si="977"/>
        <v>0</v>
      </c>
      <c r="KO491" s="631">
        <f t="shared" si="977"/>
        <v>0</v>
      </c>
      <c r="KP491" s="631">
        <f t="shared" si="977"/>
        <v>0</v>
      </c>
      <c r="KQ491" s="631">
        <f t="shared" si="977"/>
        <v>0</v>
      </c>
      <c r="KR491" s="631">
        <f t="shared" si="977"/>
        <v>0</v>
      </c>
      <c r="KS491" s="631">
        <f t="shared" ref="KS491:KX500" si="978">IF($A491=KS$60,$M491,0)</f>
        <v>0</v>
      </c>
      <c r="KT491" s="631">
        <f t="shared" si="978"/>
        <v>0</v>
      </c>
      <c r="KU491" s="631">
        <f t="shared" si="978"/>
        <v>0</v>
      </c>
      <c r="KV491" s="631">
        <f t="shared" si="978"/>
        <v>0</v>
      </c>
      <c r="KW491" s="631">
        <f t="shared" si="978"/>
        <v>0</v>
      </c>
      <c r="KX491" s="631">
        <f t="shared" si="978"/>
        <v>0</v>
      </c>
      <c r="KY491" s="631"/>
      <c r="KZ491" s="631">
        <f t="shared" ref="KZ491:LI500" si="979">IF($A491=KZ$60,$N491,0)</f>
        <v>0</v>
      </c>
      <c r="LA491" s="631">
        <f t="shared" si="979"/>
        <v>0</v>
      </c>
      <c r="LB491" s="631">
        <f t="shared" si="979"/>
        <v>0</v>
      </c>
      <c r="LC491" s="631">
        <f t="shared" si="979"/>
        <v>0</v>
      </c>
      <c r="LD491" s="631">
        <f t="shared" si="979"/>
        <v>0</v>
      </c>
      <c r="LE491" s="631">
        <f t="shared" si="979"/>
        <v>0</v>
      </c>
      <c r="LF491" s="631">
        <f t="shared" si="979"/>
        <v>0</v>
      </c>
      <c r="LG491" s="631">
        <f t="shared" si="979"/>
        <v>0</v>
      </c>
      <c r="LH491" s="631">
        <f t="shared" si="979"/>
        <v>0</v>
      </c>
      <c r="LI491" s="631">
        <f t="shared" si="979"/>
        <v>0</v>
      </c>
      <c r="LJ491" s="631">
        <f t="shared" ref="LJ491:LS500" si="980">IF($A491=LJ$60,$N491,0)</f>
        <v>0</v>
      </c>
      <c r="LK491" s="631">
        <f t="shared" si="980"/>
        <v>0</v>
      </c>
      <c r="LL491" s="631">
        <f t="shared" si="980"/>
        <v>0</v>
      </c>
      <c r="LM491" s="631">
        <f t="shared" si="980"/>
        <v>0</v>
      </c>
      <c r="LN491" s="631">
        <f t="shared" si="980"/>
        <v>0</v>
      </c>
      <c r="LO491" s="631">
        <f t="shared" si="980"/>
        <v>0</v>
      </c>
      <c r="LP491" s="631">
        <f t="shared" si="980"/>
        <v>0</v>
      </c>
      <c r="LQ491" s="631">
        <f t="shared" si="980"/>
        <v>0</v>
      </c>
      <c r="LR491" s="631">
        <f t="shared" si="980"/>
        <v>0</v>
      </c>
      <c r="LS491" s="631">
        <f t="shared" si="980"/>
        <v>0</v>
      </c>
      <c r="LT491" s="631">
        <f t="shared" ref="LT491:MC500" si="981">IF($A491=LT$60,$N491,0)</f>
        <v>0</v>
      </c>
      <c r="LU491" s="631">
        <f t="shared" si="981"/>
        <v>0</v>
      </c>
      <c r="LV491" s="631">
        <f t="shared" si="981"/>
        <v>0</v>
      </c>
      <c r="LW491" s="631">
        <f t="shared" si="981"/>
        <v>0</v>
      </c>
      <c r="LX491" s="631">
        <f t="shared" si="981"/>
        <v>0</v>
      </c>
      <c r="LY491" s="631">
        <f t="shared" si="981"/>
        <v>0</v>
      </c>
      <c r="LZ491" s="631">
        <f t="shared" si="981"/>
        <v>0</v>
      </c>
      <c r="MA491" s="631">
        <f t="shared" si="981"/>
        <v>0</v>
      </c>
      <c r="MB491" s="631">
        <f t="shared" si="981"/>
        <v>0</v>
      </c>
      <c r="MC491" s="631">
        <f t="shared" si="981"/>
        <v>0</v>
      </c>
      <c r="MD491" s="631">
        <f t="shared" ref="MD491:MM500" si="982">IF($A491=MD$60,$N491,0)</f>
        <v>0</v>
      </c>
      <c r="ME491" s="631">
        <f t="shared" si="982"/>
        <v>0</v>
      </c>
      <c r="MF491" s="631">
        <f t="shared" si="982"/>
        <v>0</v>
      </c>
      <c r="MG491" s="631">
        <f t="shared" si="982"/>
        <v>0</v>
      </c>
      <c r="MH491" s="631">
        <f t="shared" si="982"/>
        <v>0</v>
      </c>
      <c r="MI491" s="631">
        <f t="shared" si="982"/>
        <v>0</v>
      </c>
      <c r="MJ491" s="631">
        <f t="shared" si="982"/>
        <v>0</v>
      </c>
      <c r="MK491" s="631">
        <f t="shared" si="982"/>
        <v>0</v>
      </c>
      <c r="ML491" s="631">
        <f t="shared" si="982"/>
        <v>0</v>
      </c>
      <c r="MM491" s="631">
        <f t="shared" si="982"/>
        <v>0</v>
      </c>
      <c r="MN491" s="631">
        <f t="shared" ref="MN491:MW500" si="983">IF($A491=MN$60,$N491,0)</f>
        <v>0</v>
      </c>
      <c r="MO491" s="631">
        <f t="shared" si="983"/>
        <v>0</v>
      </c>
      <c r="MP491" s="631">
        <f t="shared" si="983"/>
        <v>0</v>
      </c>
      <c r="MQ491" s="631">
        <f t="shared" si="983"/>
        <v>0</v>
      </c>
      <c r="MR491" s="631">
        <f t="shared" si="983"/>
        <v>0</v>
      </c>
      <c r="MS491" s="631">
        <f t="shared" si="983"/>
        <v>0</v>
      </c>
      <c r="MT491" s="631">
        <f t="shared" si="983"/>
        <v>0</v>
      </c>
      <c r="MU491" s="631">
        <f t="shared" si="983"/>
        <v>0</v>
      </c>
      <c r="MV491" s="631">
        <f t="shared" si="983"/>
        <v>0</v>
      </c>
      <c r="MW491" s="631">
        <f t="shared" si="983"/>
        <v>0</v>
      </c>
      <c r="MX491" s="631">
        <f t="shared" ref="MX491:NC500" si="984">IF($A491=MX$60,$N491,0)</f>
        <v>0</v>
      </c>
      <c r="MY491" s="631">
        <f t="shared" si="984"/>
        <v>0</v>
      </c>
      <c r="MZ491" s="631">
        <f t="shared" si="984"/>
        <v>0</v>
      </c>
      <c r="NA491" s="631">
        <f t="shared" si="984"/>
        <v>0</v>
      </c>
      <c r="NB491" s="631">
        <f t="shared" si="984"/>
        <v>0</v>
      </c>
      <c r="NC491" s="631">
        <f t="shared" si="984"/>
        <v>0</v>
      </c>
    </row>
    <row r="492" spans="1:367" hidden="1">
      <c r="A492" s="504"/>
      <c r="B492" s="504"/>
      <c r="C492" s="497"/>
      <c r="D492" s="497"/>
      <c r="E492" s="362">
        <f t="shared" si="916"/>
        <v>0</v>
      </c>
      <c r="F492" s="363">
        <f t="shared" si="917"/>
        <v>0</v>
      </c>
      <c r="G492" s="498">
        <f>E492*Dichtheden!$V$70</f>
        <v>0</v>
      </c>
      <c r="H492" s="499">
        <f>IF(C492=0,0,ROUND(IF((G492/2)/Dichtheden!$C$3&lt;1,1,(G492/2)/Dichtheden!$C$3),0))</f>
        <v>0</v>
      </c>
      <c r="I492" s="498">
        <f>E492*Dichtheden!$AJ$70</f>
        <v>0</v>
      </c>
      <c r="J492" s="499">
        <f>IF(C492=0,0,ROUND(IF((I492/2)/Dichtheden!$D$3&lt;1,1,(I492/2)/Dichtheden!$D$3),0))</f>
        <v>0</v>
      </c>
      <c r="K492" s="498">
        <f t="shared" si="918"/>
        <v>0</v>
      </c>
      <c r="L492" s="500">
        <f t="shared" si="920"/>
        <v>0</v>
      </c>
      <c r="M492" s="498">
        <f>IF(D492=0,0,IF((D492*Dichtheden!$G$4)&lt;25,25,D492*Dichtheden!$G$4))</f>
        <v>0</v>
      </c>
      <c r="N492" s="499">
        <f>D492*Dichtheden!$H$4</f>
        <v>0</v>
      </c>
      <c r="O492" s="501"/>
      <c r="P492" s="501"/>
      <c r="Q492" s="502">
        <f>E492*Dichtheden!$AS$68</f>
        <v>0</v>
      </c>
      <c r="R492" s="495">
        <f>IF(Q492=0,0,ROUND(IF((Q492/2)/Dichtheden!$C$3&lt;1,1,(Q492/2)/Dichtheden!$C$3),0))</f>
        <v>0</v>
      </c>
      <c r="S492" s="502">
        <f>E492*Dichtheden!$AY$68</f>
        <v>0</v>
      </c>
      <c r="T492" s="495">
        <f>IF(Q492=0,0,ROUND(IF((S492/2)/Dichtheden!$D$3&lt;1,1,(S492/2)/Dichtheden!$D$3),0))</f>
        <v>0</v>
      </c>
      <c r="U492" s="502">
        <f>D492*Dichtheden!$G$5</f>
        <v>0</v>
      </c>
      <c r="V492" s="502">
        <f>D492*Dichtheden!$H$5</f>
        <v>0</v>
      </c>
      <c r="X492" s="630"/>
      <c r="AA492" s="628">
        <f t="shared" si="969"/>
        <v>0</v>
      </c>
      <c r="AB492" s="628">
        <f t="shared" si="969"/>
        <v>0</v>
      </c>
      <c r="AC492" s="628">
        <f t="shared" si="969"/>
        <v>0</v>
      </c>
      <c r="AD492" s="628">
        <f t="shared" si="969"/>
        <v>0</v>
      </c>
      <c r="AE492" s="628">
        <f t="shared" si="969"/>
        <v>0</v>
      </c>
      <c r="AF492" s="628">
        <f t="shared" si="969"/>
        <v>0</v>
      </c>
      <c r="AG492" s="628">
        <f t="shared" si="969"/>
        <v>0</v>
      </c>
      <c r="AH492" s="628">
        <f t="shared" si="969"/>
        <v>0</v>
      </c>
      <c r="AI492" s="628">
        <f t="shared" si="969"/>
        <v>0</v>
      </c>
      <c r="AJ492" s="628">
        <f t="shared" si="969"/>
        <v>0</v>
      </c>
      <c r="AK492" s="628">
        <f t="shared" si="969"/>
        <v>0</v>
      </c>
      <c r="AL492" s="628">
        <f t="shared" si="969"/>
        <v>0</v>
      </c>
      <c r="AM492" s="628">
        <f t="shared" si="969"/>
        <v>0</v>
      </c>
      <c r="AN492" s="628">
        <f t="shared" si="969"/>
        <v>0</v>
      </c>
      <c r="AO492" s="628">
        <f t="shared" si="969"/>
        <v>0</v>
      </c>
      <c r="AP492" s="628">
        <f t="shared" si="969"/>
        <v>0</v>
      </c>
      <c r="AQ492" s="628">
        <f t="shared" si="962"/>
        <v>0</v>
      </c>
      <c r="AR492" s="628">
        <f t="shared" si="962"/>
        <v>0</v>
      </c>
      <c r="AS492" s="628">
        <f t="shared" si="962"/>
        <v>0</v>
      </c>
      <c r="AT492" s="628">
        <f t="shared" si="962"/>
        <v>0</v>
      </c>
      <c r="AU492" s="628">
        <f t="shared" si="962"/>
        <v>0</v>
      </c>
      <c r="AV492" s="628">
        <f t="shared" si="962"/>
        <v>0</v>
      </c>
      <c r="AW492" s="628">
        <f t="shared" si="962"/>
        <v>0</v>
      </c>
      <c r="AX492" s="628">
        <f t="shared" si="962"/>
        <v>0</v>
      </c>
      <c r="AY492" s="628">
        <f t="shared" si="962"/>
        <v>0</v>
      </c>
      <c r="AZ492" s="628">
        <f t="shared" si="962"/>
        <v>0</v>
      </c>
      <c r="BA492" s="628">
        <f t="shared" si="962"/>
        <v>0</v>
      </c>
      <c r="BB492" s="628">
        <f t="shared" si="962"/>
        <v>0</v>
      </c>
      <c r="BC492" s="628">
        <f t="shared" si="962"/>
        <v>0</v>
      </c>
      <c r="BD492" s="628">
        <f t="shared" si="962"/>
        <v>0</v>
      </c>
      <c r="BE492" s="628">
        <f t="shared" si="962"/>
        <v>0</v>
      </c>
      <c r="BF492" s="628">
        <f t="shared" si="962"/>
        <v>0</v>
      </c>
      <c r="BG492" s="628">
        <f t="shared" si="970"/>
        <v>0</v>
      </c>
      <c r="BH492" s="628">
        <f t="shared" si="970"/>
        <v>0</v>
      </c>
      <c r="BI492" s="628">
        <f t="shared" si="970"/>
        <v>0</v>
      </c>
      <c r="BJ492" s="628">
        <f t="shared" si="970"/>
        <v>0</v>
      </c>
      <c r="BK492" s="628">
        <f t="shared" si="970"/>
        <v>0</v>
      </c>
      <c r="BL492" s="628">
        <f t="shared" si="970"/>
        <v>0</v>
      </c>
      <c r="BM492" s="628">
        <f t="shared" si="970"/>
        <v>0</v>
      </c>
      <c r="BN492" s="628">
        <f t="shared" si="970"/>
        <v>0</v>
      </c>
      <c r="BO492" s="628">
        <f t="shared" si="970"/>
        <v>0</v>
      </c>
      <c r="BP492" s="628">
        <f t="shared" si="970"/>
        <v>0</v>
      </c>
      <c r="BQ492" s="628">
        <f t="shared" si="970"/>
        <v>0</v>
      </c>
      <c r="BR492" s="628">
        <f t="shared" si="970"/>
        <v>0</v>
      </c>
      <c r="BS492" s="628">
        <f t="shared" si="970"/>
        <v>0</v>
      </c>
      <c r="BT492" s="628">
        <f t="shared" si="970"/>
        <v>0</v>
      </c>
      <c r="BU492" s="628">
        <f t="shared" si="970"/>
        <v>0</v>
      </c>
      <c r="BV492" s="628">
        <f t="shared" si="970"/>
        <v>0</v>
      </c>
      <c r="BW492" s="628">
        <f t="shared" si="943"/>
        <v>0</v>
      </c>
      <c r="BX492" s="628">
        <f t="shared" si="943"/>
        <v>0</v>
      </c>
      <c r="BY492" s="628">
        <f t="shared" si="943"/>
        <v>0</v>
      </c>
      <c r="BZ492" s="628">
        <f t="shared" si="943"/>
        <v>0</v>
      </c>
      <c r="CA492" s="628">
        <f t="shared" si="943"/>
        <v>0</v>
      </c>
      <c r="CB492" s="628">
        <f t="shared" si="943"/>
        <v>0</v>
      </c>
      <c r="CC492" s="628">
        <f t="shared" si="943"/>
        <v>0</v>
      </c>
      <c r="CD492" s="628">
        <f t="shared" si="943"/>
        <v>0</v>
      </c>
      <c r="CE492" s="628"/>
      <c r="CF492" s="628">
        <f t="shared" si="971"/>
        <v>0</v>
      </c>
      <c r="CG492" s="628">
        <f t="shared" si="971"/>
        <v>0</v>
      </c>
      <c r="CH492" s="628">
        <f t="shared" si="971"/>
        <v>0</v>
      </c>
      <c r="CI492" s="628">
        <f t="shared" si="971"/>
        <v>0</v>
      </c>
      <c r="CJ492" s="628">
        <f t="shared" si="971"/>
        <v>0</v>
      </c>
      <c r="CK492" s="628">
        <f t="shared" si="971"/>
        <v>0</v>
      </c>
      <c r="CL492" s="628">
        <f t="shared" si="971"/>
        <v>0</v>
      </c>
      <c r="CM492" s="628">
        <f t="shared" si="971"/>
        <v>0</v>
      </c>
      <c r="CN492" s="628">
        <f t="shared" si="971"/>
        <v>0</v>
      </c>
      <c r="CO492" s="628">
        <f t="shared" si="971"/>
        <v>0</v>
      </c>
      <c r="CP492" s="628">
        <f t="shared" si="971"/>
        <v>0</v>
      </c>
      <c r="CQ492" s="628">
        <f t="shared" si="971"/>
        <v>0</v>
      </c>
      <c r="CR492" s="628">
        <f t="shared" si="971"/>
        <v>0</v>
      </c>
      <c r="CS492" s="628">
        <f t="shared" si="971"/>
        <v>0</v>
      </c>
      <c r="CT492" s="628">
        <f t="shared" si="971"/>
        <v>0</v>
      </c>
      <c r="CU492" s="628">
        <f t="shared" si="971"/>
        <v>0</v>
      </c>
      <c r="CV492" s="628">
        <f t="shared" si="963"/>
        <v>0</v>
      </c>
      <c r="CW492" s="628">
        <f t="shared" si="963"/>
        <v>0</v>
      </c>
      <c r="CX492" s="628">
        <f t="shared" si="963"/>
        <v>0</v>
      </c>
      <c r="CY492" s="628">
        <f t="shared" si="963"/>
        <v>0</v>
      </c>
      <c r="CZ492" s="628">
        <f t="shared" si="963"/>
        <v>0</v>
      </c>
      <c r="DA492" s="628">
        <f t="shared" si="963"/>
        <v>0</v>
      </c>
      <c r="DB492" s="628">
        <f t="shared" si="963"/>
        <v>0</v>
      </c>
      <c r="DC492" s="628">
        <f t="shared" si="963"/>
        <v>0</v>
      </c>
      <c r="DD492" s="628">
        <f t="shared" si="963"/>
        <v>0</v>
      </c>
      <c r="DE492" s="628">
        <f t="shared" si="963"/>
        <v>0</v>
      </c>
      <c r="DF492" s="628">
        <f t="shared" si="963"/>
        <v>0</v>
      </c>
      <c r="DG492" s="628">
        <f t="shared" si="963"/>
        <v>0</v>
      </c>
      <c r="DH492" s="628">
        <f t="shared" si="963"/>
        <v>0</v>
      </c>
      <c r="DI492" s="628">
        <f t="shared" si="963"/>
        <v>0</v>
      </c>
      <c r="DJ492" s="628">
        <f t="shared" si="963"/>
        <v>0</v>
      </c>
      <c r="DK492" s="628">
        <f t="shared" si="963"/>
        <v>0</v>
      </c>
      <c r="DL492" s="628">
        <f t="shared" si="972"/>
        <v>0</v>
      </c>
      <c r="DM492" s="628">
        <f t="shared" si="972"/>
        <v>0</v>
      </c>
      <c r="DN492" s="628">
        <f t="shared" si="972"/>
        <v>0</v>
      </c>
      <c r="DO492" s="628">
        <f t="shared" si="972"/>
        <v>0</v>
      </c>
      <c r="DP492" s="628">
        <f t="shared" si="972"/>
        <v>0</v>
      </c>
      <c r="DQ492" s="628">
        <f t="shared" si="972"/>
        <v>0</v>
      </c>
      <c r="DR492" s="628">
        <f t="shared" si="972"/>
        <v>0</v>
      </c>
      <c r="DS492" s="628">
        <f t="shared" si="972"/>
        <v>0</v>
      </c>
      <c r="DT492" s="628">
        <f t="shared" si="972"/>
        <v>0</v>
      </c>
      <c r="DU492" s="628">
        <f t="shared" si="972"/>
        <v>0</v>
      </c>
      <c r="DV492" s="628">
        <f t="shared" si="972"/>
        <v>0</v>
      </c>
      <c r="DW492" s="628">
        <f t="shared" si="972"/>
        <v>0</v>
      </c>
      <c r="DX492" s="628">
        <f t="shared" si="972"/>
        <v>0</v>
      </c>
      <c r="DY492" s="628">
        <f t="shared" si="972"/>
        <v>0</v>
      </c>
      <c r="DZ492" s="628">
        <f t="shared" si="972"/>
        <v>0</v>
      </c>
      <c r="EA492" s="628">
        <f t="shared" si="972"/>
        <v>0</v>
      </c>
      <c r="EB492" s="628">
        <f t="shared" si="946"/>
        <v>0</v>
      </c>
      <c r="EC492" s="628">
        <f t="shared" si="946"/>
        <v>0</v>
      </c>
      <c r="ED492" s="628">
        <f t="shared" si="946"/>
        <v>0</v>
      </c>
      <c r="EE492" s="628">
        <f t="shared" si="946"/>
        <v>0</v>
      </c>
      <c r="EF492" s="628">
        <f t="shared" si="946"/>
        <v>0</v>
      </c>
      <c r="EG492" s="628">
        <f t="shared" si="946"/>
        <v>0</v>
      </c>
      <c r="EH492" s="628">
        <f t="shared" si="946"/>
        <v>0</v>
      </c>
      <c r="EI492" s="628">
        <f t="shared" si="946"/>
        <v>0</v>
      </c>
      <c r="EJ492" s="631"/>
      <c r="EK492" s="631">
        <f t="shared" si="964"/>
        <v>0</v>
      </c>
      <c r="EL492" s="631">
        <f t="shared" si="964"/>
        <v>0</v>
      </c>
      <c r="EM492" s="631">
        <f t="shared" si="964"/>
        <v>0</v>
      </c>
      <c r="EN492" s="631">
        <f t="shared" si="964"/>
        <v>0</v>
      </c>
      <c r="EO492" s="631">
        <f t="shared" si="964"/>
        <v>0</v>
      </c>
      <c r="EP492" s="631">
        <f t="shared" si="964"/>
        <v>0</v>
      </c>
      <c r="EQ492" s="631">
        <f t="shared" si="964"/>
        <v>0</v>
      </c>
      <c r="ER492" s="631">
        <f t="shared" si="964"/>
        <v>0</v>
      </c>
      <c r="ES492" s="631">
        <f t="shared" si="964"/>
        <v>0</v>
      </c>
      <c r="ET492" s="631">
        <f t="shared" si="964"/>
        <v>0</v>
      </c>
      <c r="EU492" s="631">
        <f t="shared" si="964"/>
        <v>0</v>
      </c>
      <c r="EV492" s="631">
        <f t="shared" si="964"/>
        <v>0</v>
      </c>
      <c r="EW492" s="631">
        <f t="shared" si="964"/>
        <v>0</v>
      </c>
      <c r="EX492" s="631">
        <f t="shared" si="964"/>
        <v>0</v>
      </c>
      <c r="EY492" s="631">
        <f t="shared" si="964"/>
        <v>0</v>
      </c>
      <c r="EZ492" s="631">
        <f t="shared" si="964"/>
        <v>0</v>
      </c>
      <c r="FA492" s="631">
        <f t="shared" si="919"/>
        <v>0</v>
      </c>
      <c r="FB492" s="631">
        <f t="shared" si="919"/>
        <v>0</v>
      </c>
      <c r="FC492" s="631">
        <f t="shared" si="919"/>
        <v>0</v>
      </c>
      <c r="FD492" s="631">
        <f t="shared" si="967"/>
        <v>0</v>
      </c>
      <c r="FE492" s="631">
        <f t="shared" si="967"/>
        <v>0</v>
      </c>
      <c r="FF492" s="631">
        <f t="shared" si="967"/>
        <v>0</v>
      </c>
      <c r="FG492" s="631">
        <f t="shared" si="967"/>
        <v>0</v>
      </c>
      <c r="FH492" s="631">
        <f t="shared" si="967"/>
        <v>0</v>
      </c>
      <c r="FI492" s="631">
        <f t="shared" si="967"/>
        <v>0</v>
      </c>
      <c r="FJ492" s="631">
        <f t="shared" si="967"/>
        <v>0</v>
      </c>
      <c r="FK492" s="631">
        <f t="shared" si="967"/>
        <v>0</v>
      </c>
      <c r="FL492" s="631">
        <f t="shared" si="967"/>
        <v>0</v>
      </c>
      <c r="FM492" s="631">
        <f t="shared" si="967"/>
        <v>0</v>
      </c>
      <c r="FN492" s="631">
        <f t="shared" si="967"/>
        <v>0</v>
      </c>
      <c r="FO492" s="631">
        <f t="shared" si="967"/>
        <v>0</v>
      </c>
      <c r="FP492" s="631">
        <f t="shared" si="967"/>
        <v>0</v>
      </c>
      <c r="FQ492" s="631">
        <f t="shared" si="967"/>
        <v>0</v>
      </c>
      <c r="FR492" s="631">
        <f t="shared" si="967"/>
        <v>0</v>
      </c>
      <c r="FS492" s="631">
        <f t="shared" si="967"/>
        <v>0</v>
      </c>
      <c r="FT492" s="631">
        <f t="shared" si="881"/>
        <v>0</v>
      </c>
      <c r="FU492" s="631">
        <f t="shared" si="881"/>
        <v>0</v>
      </c>
      <c r="FV492" s="631">
        <f t="shared" si="949"/>
        <v>0</v>
      </c>
      <c r="FW492" s="631">
        <f t="shared" si="949"/>
        <v>0</v>
      </c>
      <c r="FX492" s="631">
        <f t="shared" si="949"/>
        <v>0</v>
      </c>
      <c r="FY492" s="631">
        <f t="shared" si="949"/>
        <v>0</v>
      </c>
      <c r="FZ492" s="631">
        <f t="shared" si="949"/>
        <v>0</v>
      </c>
      <c r="GA492" s="631">
        <f t="shared" si="949"/>
        <v>0</v>
      </c>
      <c r="GB492" s="631">
        <f t="shared" si="949"/>
        <v>0</v>
      </c>
      <c r="GC492" s="631">
        <f t="shared" si="949"/>
        <v>0</v>
      </c>
      <c r="GD492" s="631">
        <f t="shared" si="926"/>
        <v>0</v>
      </c>
      <c r="GE492" s="631">
        <f t="shared" si="926"/>
        <v>0</v>
      </c>
      <c r="GF492" s="631">
        <f t="shared" si="926"/>
        <v>0</v>
      </c>
      <c r="GG492" s="631">
        <f t="shared" si="926"/>
        <v>0</v>
      </c>
      <c r="GH492" s="631">
        <f t="shared" si="926"/>
        <v>0</v>
      </c>
      <c r="GI492" s="631">
        <f t="shared" si="947"/>
        <v>0</v>
      </c>
      <c r="GJ492" s="631">
        <f t="shared" si="947"/>
        <v>0</v>
      </c>
      <c r="GK492" s="631">
        <f t="shared" si="947"/>
        <v>0</v>
      </c>
      <c r="GL492" s="631">
        <f t="shared" si="947"/>
        <v>0</v>
      </c>
      <c r="GM492" s="631">
        <f t="shared" si="947"/>
        <v>0</v>
      </c>
      <c r="GN492" s="631">
        <f t="shared" si="947"/>
        <v>0</v>
      </c>
      <c r="GO492" s="631"/>
      <c r="GP492" s="631">
        <f t="shared" si="965"/>
        <v>0</v>
      </c>
      <c r="GQ492" s="631">
        <f t="shared" si="965"/>
        <v>0</v>
      </c>
      <c r="GR492" s="631">
        <f t="shared" si="965"/>
        <v>0</v>
      </c>
      <c r="GS492" s="631">
        <f t="shared" si="965"/>
        <v>0</v>
      </c>
      <c r="GT492" s="631">
        <f t="shared" si="965"/>
        <v>0</v>
      </c>
      <c r="GU492" s="631">
        <f t="shared" si="965"/>
        <v>0</v>
      </c>
      <c r="GV492" s="631">
        <f t="shared" si="965"/>
        <v>0</v>
      </c>
      <c r="GW492" s="631">
        <f t="shared" si="965"/>
        <v>0</v>
      </c>
      <c r="GX492" s="631">
        <f t="shared" si="965"/>
        <v>0</v>
      </c>
      <c r="GY492" s="631">
        <f t="shared" si="965"/>
        <v>0</v>
      </c>
      <c r="GZ492" s="631">
        <f t="shared" si="965"/>
        <v>0</v>
      </c>
      <c r="HA492" s="631">
        <f t="shared" si="965"/>
        <v>0</v>
      </c>
      <c r="HB492" s="631">
        <f t="shared" si="965"/>
        <v>0</v>
      </c>
      <c r="HC492" s="631">
        <f t="shared" si="965"/>
        <v>0</v>
      </c>
      <c r="HD492" s="631">
        <f t="shared" si="965"/>
        <v>0</v>
      </c>
      <c r="HE492" s="631">
        <f t="shared" si="878"/>
        <v>0</v>
      </c>
      <c r="HF492" s="631">
        <f t="shared" si="878"/>
        <v>0</v>
      </c>
      <c r="HG492" s="631">
        <f t="shared" si="878"/>
        <v>0</v>
      </c>
      <c r="HH492" s="631">
        <f t="shared" si="878"/>
        <v>0</v>
      </c>
      <c r="HI492" s="631">
        <f t="shared" si="878"/>
        <v>0</v>
      </c>
      <c r="HJ492" s="631">
        <f t="shared" si="878"/>
        <v>0</v>
      </c>
      <c r="HK492" s="631">
        <f t="shared" si="878"/>
        <v>0</v>
      </c>
      <c r="HL492" s="631">
        <f t="shared" si="878"/>
        <v>0</v>
      </c>
      <c r="HM492" s="631">
        <f t="shared" si="878"/>
        <v>0</v>
      </c>
      <c r="HN492" s="631">
        <f t="shared" si="878"/>
        <v>0</v>
      </c>
      <c r="HO492" s="631">
        <f t="shared" si="878"/>
        <v>0</v>
      </c>
      <c r="HP492" s="631">
        <f t="shared" si="878"/>
        <v>0</v>
      </c>
      <c r="HQ492" s="631">
        <f t="shared" si="878"/>
        <v>0</v>
      </c>
      <c r="HR492" s="631">
        <f t="shared" si="968"/>
        <v>0</v>
      </c>
      <c r="HS492" s="631">
        <f t="shared" si="968"/>
        <v>0</v>
      </c>
      <c r="HT492" s="631">
        <f t="shared" si="968"/>
        <v>0</v>
      </c>
      <c r="HU492" s="631">
        <f t="shared" si="968"/>
        <v>0</v>
      </c>
      <c r="HV492" s="631">
        <f t="shared" si="966"/>
        <v>0</v>
      </c>
      <c r="HW492" s="631">
        <f t="shared" si="966"/>
        <v>0</v>
      </c>
      <c r="HX492" s="631">
        <f t="shared" si="966"/>
        <v>0</v>
      </c>
      <c r="HY492" s="631">
        <f t="shared" si="966"/>
        <v>0</v>
      </c>
      <c r="HZ492" s="631">
        <f t="shared" si="966"/>
        <v>0</v>
      </c>
      <c r="IA492" s="631">
        <f t="shared" si="966"/>
        <v>0</v>
      </c>
      <c r="IB492" s="631">
        <f t="shared" si="966"/>
        <v>0</v>
      </c>
      <c r="IC492" s="631">
        <f t="shared" si="966"/>
        <v>0</v>
      </c>
      <c r="ID492" s="631">
        <f t="shared" si="966"/>
        <v>0</v>
      </c>
      <c r="IE492" s="631">
        <f t="shared" si="966"/>
        <v>0</v>
      </c>
      <c r="IF492" s="631">
        <f t="shared" si="966"/>
        <v>0</v>
      </c>
      <c r="IG492" s="631">
        <f t="shared" si="966"/>
        <v>0</v>
      </c>
      <c r="IH492" s="631">
        <f t="shared" si="966"/>
        <v>0</v>
      </c>
      <c r="II492" s="631">
        <f t="shared" si="966"/>
        <v>0</v>
      </c>
      <c r="IJ492" s="631">
        <f t="shared" si="966"/>
        <v>0</v>
      </c>
      <c r="IK492" s="631">
        <f t="shared" si="966"/>
        <v>0</v>
      </c>
      <c r="IL492" s="631">
        <f t="shared" si="948"/>
        <v>0</v>
      </c>
      <c r="IM492" s="631">
        <f t="shared" si="948"/>
        <v>0</v>
      </c>
      <c r="IN492" s="631">
        <f t="shared" si="948"/>
        <v>0</v>
      </c>
      <c r="IO492" s="631">
        <f t="shared" si="948"/>
        <v>0</v>
      </c>
      <c r="IP492" s="631">
        <f t="shared" si="948"/>
        <v>0</v>
      </c>
      <c r="IQ492" s="631">
        <f t="shared" si="948"/>
        <v>0</v>
      </c>
      <c r="IR492" s="631">
        <f t="shared" si="948"/>
        <v>0</v>
      </c>
      <c r="IS492" s="631">
        <f t="shared" si="948"/>
        <v>0</v>
      </c>
      <c r="IT492" s="631"/>
      <c r="IU492" s="631">
        <f t="shared" si="973"/>
        <v>0</v>
      </c>
      <c r="IV492" s="631">
        <f t="shared" si="973"/>
        <v>0</v>
      </c>
      <c r="IW492" s="631">
        <f t="shared" si="973"/>
        <v>0</v>
      </c>
      <c r="IX492" s="631">
        <f t="shared" si="973"/>
        <v>0</v>
      </c>
      <c r="IY492" s="631">
        <f t="shared" si="973"/>
        <v>0</v>
      </c>
      <c r="IZ492" s="631">
        <f t="shared" si="973"/>
        <v>0</v>
      </c>
      <c r="JA492" s="631">
        <f t="shared" si="973"/>
        <v>0</v>
      </c>
      <c r="JB492" s="631">
        <f t="shared" si="973"/>
        <v>0</v>
      </c>
      <c r="JC492" s="631">
        <f t="shared" si="973"/>
        <v>0</v>
      </c>
      <c r="JD492" s="631">
        <f t="shared" si="973"/>
        <v>0</v>
      </c>
      <c r="JE492" s="631">
        <f t="shared" si="974"/>
        <v>0</v>
      </c>
      <c r="JF492" s="631">
        <f t="shared" si="974"/>
        <v>0</v>
      </c>
      <c r="JG492" s="631">
        <f t="shared" si="974"/>
        <v>0</v>
      </c>
      <c r="JH492" s="631">
        <f t="shared" si="974"/>
        <v>0</v>
      </c>
      <c r="JI492" s="631">
        <f t="shared" si="974"/>
        <v>0</v>
      </c>
      <c r="JJ492" s="631">
        <f t="shared" si="974"/>
        <v>0</v>
      </c>
      <c r="JK492" s="631">
        <f t="shared" si="974"/>
        <v>0</v>
      </c>
      <c r="JL492" s="631">
        <f t="shared" si="974"/>
        <v>0</v>
      </c>
      <c r="JM492" s="631">
        <f t="shared" si="974"/>
        <v>0</v>
      </c>
      <c r="JN492" s="631">
        <f t="shared" si="974"/>
        <v>0</v>
      </c>
      <c r="JO492" s="631">
        <f t="shared" si="975"/>
        <v>0</v>
      </c>
      <c r="JP492" s="631">
        <f t="shared" si="975"/>
        <v>0</v>
      </c>
      <c r="JQ492" s="631">
        <f t="shared" si="975"/>
        <v>0</v>
      </c>
      <c r="JR492" s="631">
        <f t="shared" si="975"/>
        <v>0</v>
      </c>
      <c r="JS492" s="631">
        <f t="shared" si="975"/>
        <v>0</v>
      </c>
      <c r="JT492" s="631">
        <f t="shared" si="975"/>
        <v>0</v>
      </c>
      <c r="JU492" s="631">
        <f t="shared" si="975"/>
        <v>0</v>
      </c>
      <c r="JV492" s="631">
        <f t="shared" si="975"/>
        <v>0</v>
      </c>
      <c r="JW492" s="631">
        <f t="shared" si="975"/>
        <v>0</v>
      </c>
      <c r="JX492" s="631">
        <f t="shared" si="975"/>
        <v>0</v>
      </c>
      <c r="JY492" s="631">
        <f t="shared" si="976"/>
        <v>0</v>
      </c>
      <c r="JZ492" s="631">
        <f t="shared" si="976"/>
        <v>0</v>
      </c>
      <c r="KA492" s="631">
        <f t="shared" si="976"/>
        <v>0</v>
      </c>
      <c r="KB492" s="631">
        <f t="shared" si="976"/>
        <v>0</v>
      </c>
      <c r="KC492" s="631">
        <f t="shared" si="976"/>
        <v>0</v>
      </c>
      <c r="KD492" s="631">
        <f t="shared" si="976"/>
        <v>0</v>
      </c>
      <c r="KE492" s="631">
        <f t="shared" si="976"/>
        <v>0</v>
      </c>
      <c r="KF492" s="631">
        <f t="shared" si="976"/>
        <v>0</v>
      </c>
      <c r="KG492" s="631">
        <f t="shared" si="976"/>
        <v>0</v>
      </c>
      <c r="KH492" s="631">
        <f t="shared" si="976"/>
        <v>0</v>
      </c>
      <c r="KI492" s="631">
        <f t="shared" si="977"/>
        <v>0</v>
      </c>
      <c r="KJ492" s="631">
        <f t="shared" si="977"/>
        <v>0</v>
      </c>
      <c r="KK492" s="631">
        <f t="shared" si="977"/>
        <v>0</v>
      </c>
      <c r="KL492" s="631">
        <f t="shared" si="977"/>
        <v>0</v>
      </c>
      <c r="KM492" s="631">
        <f t="shared" si="977"/>
        <v>0</v>
      </c>
      <c r="KN492" s="631">
        <f t="shared" si="977"/>
        <v>0</v>
      </c>
      <c r="KO492" s="631">
        <f t="shared" si="977"/>
        <v>0</v>
      </c>
      <c r="KP492" s="631">
        <f t="shared" si="977"/>
        <v>0</v>
      </c>
      <c r="KQ492" s="631">
        <f t="shared" si="977"/>
        <v>0</v>
      </c>
      <c r="KR492" s="631">
        <f t="shared" si="977"/>
        <v>0</v>
      </c>
      <c r="KS492" s="631">
        <f t="shared" si="978"/>
        <v>0</v>
      </c>
      <c r="KT492" s="631">
        <f t="shared" si="978"/>
        <v>0</v>
      </c>
      <c r="KU492" s="631">
        <f t="shared" si="978"/>
        <v>0</v>
      </c>
      <c r="KV492" s="631">
        <f t="shared" si="978"/>
        <v>0</v>
      </c>
      <c r="KW492" s="631">
        <f t="shared" si="978"/>
        <v>0</v>
      </c>
      <c r="KX492" s="631">
        <f t="shared" si="978"/>
        <v>0</v>
      </c>
      <c r="KY492" s="631"/>
      <c r="KZ492" s="631">
        <f t="shared" si="979"/>
        <v>0</v>
      </c>
      <c r="LA492" s="631">
        <f t="shared" si="979"/>
        <v>0</v>
      </c>
      <c r="LB492" s="631">
        <f t="shared" si="979"/>
        <v>0</v>
      </c>
      <c r="LC492" s="631">
        <f t="shared" si="979"/>
        <v>0</v>
      </c>
      <c r="LD492" s="631">
        <f t="shared" si="979"/>
        <v>0</v>
      </c>
      <c r="LE492" s="631">
        <f t="shared" si="979"/>
        <v>0</v>
      </c>
      <c r="LF492" s="631">
        <f t="shared" si="979"/>
        <v>0</v>
      </c>
      <c r="LG492" s="631">
        <f t="shared" si="979"/>
        <v>0</v>
      </c>
      <c r="LH492" s="631">
        <f t="shared" si="979"/>
        <v>0</v>
      </c>
      <c r="LI492" s="631">
        <f t="shared" si="979"/>
        <v>0</v>
      </c>
      <c r="LJ492" s="631">
        <f t="shared" si="980"/>
        <v>0</v>
      </c>
      <c r="LK492" s="631">
        <f t="shared" si="980"/>
        <v>0</v>
      </c>
      <c r="LL492" s="631">
        <f t="shared" si="980"/>
        <v>0</v>
      </c>
      <c r="LM492" s="631">
        <f t="shared" si="980"/>
        <v>0</v>
      </c>
      <c r="LN492" s="631">
        <f t="shared" si="980"/>
        <v>0</v>
      </c>
      <c r="LO492" s="631">
        <f t="shared" si="980"/>
        <v>0</v>
      </c>
      <c r="LP492" s="631">
        <f t="shared" si="980"/>
        <v>0</v>
      </c>
      <c r="LQ492" s="631">
        <f t="shared" si="980"/>
        <v>0</v>
      </c>
      <c r="LR492" s="631">
        <f t="shared" si="980"/>
        <v>0</v>
      </c>
      <c r="LS492" s="631">
        <f t="shared" si="980"/>
        <v>0</v>
      </c>
      <c r="LT492" s="631">
        <f t="shared" si="981"/>
        <v>0</v>
      </c>
      <c r="LU492" s="631">
        <f t="shared" si="981"/>
        <v>0</v>
      </c>
      <c r="LV492" s="631">
        <f t="shared" si="981"/>
        <v>0</v>
      </c>
      <c r="LW492" s="631">
        <f t="shared" si="981"/>
        <v>0</v>
      </c>
      <c r="LX492" s="631">
        <f t="shared" si="981"/>
        <v>0</v>
      </c>
      <c r="LY492" s="631">
        <f t="shared" si="981"/>
        <v>0</v>
      </c>
      <c r="LZ492" s="631">
        <f t="shared" si="981"/>
        <v>0</v>
      </c>
      <c r="MA492" s="631">
        <f t="shared" si="981"/>
        <v>0</v>
      </c>
      <c r="MB492" s="631">
        <f t="shared" si="981"/>
        <v>0</v>
      </c>
      <c r="MC492" s="631">
        <f t="shared" si="981"/>
        <v>0</v>
      </c>
      <c r="MD492" s="631">
        <f t="shared" si="982"/>
        <v>0</v>
      </c>
      <c r="ME492" s="631">
        <f t="shared" si="982"/>
        <v>0</v>
      </c>
      <c r="MF492" s="631">
        <f t="shared" si="982"/>
        <v>0</v>
      </c>
      <c r="MG492" s="631">
        <f t="shared" si="982"/>
        <v>0</v>
      </c>
      <c r="MH492" s="631">
        <f t="shared" si="982"/>
        <v>0</v>
      </c>
      <c r="MI492" s="631">
        <f t="shared" si="982"/>
        <v>0</v>
      </c>
      <c r="MJ492" s="631">
        <f t="shared" si="982"/>
        <v>0</v>
      </c>
      <c r="MK492" s="631">
        <f t="shared" si="982"/>
        <v>0</v>
      </c>
      <c r="ML492" s="631">
        <f t="shared" si="982"/>
        <v>0</v>
      </c>
      <c r="MM492" s="631">
        <f t="shared" si="982"/>
        <v>0</v>
      </c>
      <c r="MN492" s="631">
        <f t="shared" si="983"/>
        <v>0</v>
      </c>
      <c r="MO492" s="631">
        <f t="shared" si="983"/>
        <v>0</v>
      </c>
      <c r="MP492" s="631">
        <f t="shared" si="983"/>
        <v>0</v>
      </c>
      <c r="MQ492" s="631">
        <f t="shared" si="983"/>
        <v>0</v>
      </c>
      <c r="MR492" s="631">
        <f t="shared" si="983"/>
        <v>0</v>
      </c>
      <c r="MS492" s="631">
        <f t="shared" si="983"/>
        <v>0</v>
      </c>
      <c r="MT492" s="631">
        <f t="shared" si="983"/>
        <v>0</v>
      </c>
      <c r="MU492" s="631">
        <f t="shared" si="983"/>
        <v>0</v>
      </c>
      <c r="MV492" s="631">
        <f t="shared" si="983"/>
        <v>0</v>
      </c>
      <c r="MW492" s="631">
        <f t="shared" si="983"/>
        <v>0</v>
      </c>
      <c r="MX492" s="631">
        <f t="shared" si="984"/>
        <v>0</v>
      </c>
      <c r="MY492" s="631">
        <f t="shared" si="984"/>
        <v>0</v>
      </c>
      <c r="MZ492" s="631">
        <f t="shared" si="984"/>
        <v>0</v>
      </c>
      <c r="NA492" s="631">
        <f t="shared" si="984"/>
        <v>0</v>
      </c>
      <c r="NB492" s="631">
        <f t="shared" si="984"/>
        <v>0</v>
      </c>
      <c r="NC492" s="631">
        <f t="shared" si="984"/>
        <v>0</v>
      </c>
    </row>
    <row r="493" spans="1:367" hidden="1">
      <c r="A493" s="504"/>
      <c r="B493" s="504"/>
      <c r="C493" s="497"/>
      <c r="D493" s="497"/>
      <c r="E493" s="362">
        <f t="shared" si="916"/>
        <v>0</v>
      </c>
      <c r="F493" s="363">
        <f t="shared" si="917"/>
        <v>0</v>
      </c>
      <c r="G493" s="498">
        <f>E493*Dichtheden!$V$70</f>
        <v>0</v>
      </c>
      <c r="H493" s="499">
        <f>IF(C493=0,0,ROUND(IF((G493/2)/Dichtheden!$C$3&lt;1,1,(G493/2)/Dichtheden!$C$3),0))</f>
        <v>0</v>
      </c>
      <c r="I493" s="498">
        <f>E493*Dichtheden!$AJ$70</f>
        <v>0</v>
      </c>
      <c r="J493" s="499">
        <f>IF(C493=0,0,ROUND(IF((I493/2)/Dichtheden!$D$3&lt;1,1,(I493/2)/Dichtheden!$D$3),0))</f>
        <v>0</v>
      </c>
      <c r="K493" s="498">
        <f t="shared" si="918"/>
        <v>0</v>
      </c>
      <c r="L493" s="500">
        <f t="shared" si="920"/>
        <v>0</v>
      </c>
      <c r="M493" s="498">
        <f>IF(D493=0,0,IF((D493*Dichtheden!$G$4)&lt;25,25,D493*Dichtheden!$G$4))</f>
        <v>0</v>
      </c>
      <c r="N493" s="499">
        <f>D493*Dichtheden!$H$4</f>
        <v>0</v>
      </c>
      <c r="O493" s="501"/>
      <c r="P493" s="501"/>
      <c r="Q493" s="502">
        <f>E493*Dichtheden!$AS$68</f>
        <v>0</v>
      </c>
      <c r="R493" s="495">
        <f>IF(Q493=0,0,ROUND(IF((Q493/2)/Dichtheden!$C$3&lt;1,1,(Q493/2)/Dichtheden!$C$3),0))</f>
        <v>0</v>
      </c>
      <c r="S493" s="502">
        <f>E493*Dichtheden!$AY$68</f>
        <v>0</v>
      </c>
      <c r="T493" s="495">
        <f>IF(Q493=0,0,ROUND(IF((S493/2)/Dichtheden!$D$3&lt;1,1,(S493/2)/Dichtheden!$D$3),0))</f>
        <v>0</v>
      </c>
      <c r="U493" s="502">
        <f>D493*Dichtheden!$G$5</f>
        <v>0</v>
      </c>
      <c r="V493" s="502">
        <f>D493*Dichtheden!$H$5</f>
        <v>0</v>
      </c>
      <c r="X493" s="630"/>
      <c r="AA493" s="628">
        <f t="shared" si="969"/>
        <v>0</v>
      </c>
      <c r="AB493" s="628">
        <f t="shared" si="969"/>
        <v>0</v>
      </c>
      <c r="AC493" s="628">
        <f t="shared" si="969"/>
        <v>0</v>
      </c>
      <c r="AD493" s="628">
        <f t="shared" si="969"/>
        <v>0</v>
      </c>
      <c r="AE493" s="628">
        <f t="shared" si="969"/>
        <v>0</v>
      </c>
      <c r="AF493" s="628">
        <f t="shared" si="969"/>
        <v>0</v>
      </c>
      <c r="AG493" s="628">
        <f t="shared" si="969"/>
        <v>0</v>
      </c>
      <c r="AH493" s="628">
        <f t="shared" si="969"/>
        <v>0</v>
      </c>
      <c r="AI493" s="628">
        <f t="shared" si="969"/>
        <v>0</v>
      </c>
      <c r="AJ493" s="628">
        <f t="shared" si="969"/>
        <v>0</v>
      </c>
      <c r="AK493" s="628">
        <f t="shared" si="969"/>
        <v>0</v>
      </c>
      <c r="AL493" s="628">
        <f t="shared" si="969"/>
        <v>0</v>
      </c>
      <c r="AM493" s="628">
        <f t="shared" si="969"/>
        <v>0</v>
      </c>
      <c r="AN493" s="628">
        <f t="shared" si="969"/>
        <v>0</v>
      </c>
      <c r="AO493" s="628">
        <f t="shared" si="969"/>
        <v>0</v>
      </c>
      <c r="AP493" s="628">
        <f t="shared" si="969"/>
        <v>0</v>
      </c>
      <c r="AQ493" s="628">
        <f t="shared" si="962"/>
        <v>0</v>
      </c>
      <c r="AR493" s="628">
        <f t="shared" si="962"/>
        <v>0</v>
      </c>
      <c r="AS493" s="628">
        <f t="shared" si="962"/>
        <v>0</v>
      </c>
      <c r="AT493" s="628">
        <f t="shared" si="962"/>
        <v>0</v>
      </c>
      <c r="AU493" s="628">
        <f t="shared" si="962"/>
        <v>0</v>
      </c>
      <c r="AV493" s="628">
        <f t="shared" si="962"/>
        <v>0</v>
      </c>
      <c r="AW493" s="628">
        <f t="shared" si="962"/>
        <v>0</v>
      </c>
      <c r="AX493" s="628">
        <f t="shared" si="962"/>
        <v>0</v>
      </c>
      <c r="AY493" s="628">
        <f t="shared" si="962"/>
        <v>0</v>
      </c>
      <c r="AZ493" s="628">
        <f t="shared" si="962"/>
        <v>0</v>
      </c>
      <c r="BA493" s="628">
        <f t="shared" si="962"/>
        <v>0</v>
      </c>
      <c r="BB493" s="628">
        <f t="shared" si="962"/>
        <v>0</v>
      </c>
      <c r="BC493" s="628">
        <f t="shared" si="962"/>
        <v>0</v>
      </c>
      <c r="BD493" s="628">
        <f t="shared" si="962"/>
        <v>0</v>
      </c>
      <c r="BE493" s="628">
        <f t="shared" si="962"/>
        <v>0</v>
      </c>
      <c r="BF493" s="628">
        <f t="shared" si="962"/>
        <v>0</v>
      </c>
      <c r="BG493" s="628">
        <f t="shared" si="970"/>
        <v>0</v>
      </c>
      <c r="BH493" s="628">
        <f t="shared" si="970"/>
        <v>0</v>
      </c>
      <c r="BI493" s="628">
        <f t="shared" si="970"/>
        <v>0</v>
      </c>
      <c r="BJ493" s="628">
        <f t="shared" si="970"/>
        <v>0</v>
      </c>
      <c r="BK493" s="628">
        <f t="shared" si="970"/>
        <v>0</v>
      </c>
      <c r="BL493" s="628">
        <f t="shared" si="970"/>
        <v>0</v>
      </c>
      <c r="BM493" s="628">
        <f t="shared" si="970"/>
        <v>0</v>
      </c>
      <c r="BN493" s="628">
        <f t="shared" si="970"/>
        <v>0</v>
      </c>
      <c r="BO493" s="628">
        <f t="shared" si="970"/>
        <v>0</v>
      </c>
      <c r="BP493" s="628">
        <f t="shared" si="970"/>
        <v>0</v>
      </c>
      <c r="BQ493" s="628">
        <f t="shared" si="970"/>
        <v>0</v>
      </c>
      <c r="BR493" s="628">
        <f t="shared" si="970"/>
        <v>0</v>
      </c>
      <c r="BS493" s="628">
        <f t="shared" si="970"/>
        <v>0</v>
      </c>
      <c r="BT493" s="628">
        <f t="shared" si="970"/>
        <v>0</v>
      </c>
      <c r="BU493" s="628">
        <f t="shared" si="970"/>
        <v>0</v>
      </c>
      <c r="BV493" s="628">
        <f t="shared" si="970"/>
        <v>0</v>
      </c>
      <c r="BW493" s="628">
        <f t="shared" si="943"/>
        <v>0</v>
      </c>
      <c r="BX493" s="628">
        <f t="shared" si="943"/>
        <v>0</v>
      </c>
      <c r="BY493" s="628">
        <f t="shared" si="943"/>
        <v>0</v>
      </c>
      <c r="BZ493" s="628">
        <f t="shared" si="943"/>
        <v>0</v>
      </c>
      <c r="CA493" s="628">
        <f t="shared" si="943"/>
        <v>0</v>
      </c>
      <c r="CB493" s="628">
        <f t="shared" si="943"/>
        <v>0</v>
      </c>
      <c r="CC493" s="628">
        <f t="shared" si="943"/>
        <v>0</v>
      </c>
      <c r="CD493" s="628">
        <f t="shared" si="943"/>
        <v>0</v>
      </c>
      <c r="CE493" s="628"/>
      <c r="CF493" s="628">
        <f t="shared" si="971"/>
        <v>0</v>
      </c>
      <c r="CG493" s="628">
        <f t="shared" si="971"/>
        <v>0</v>
      </c>
      <c r="CH493" s="628">
        <f t="shared" si="971"/>
        <v>0</v>
      </c>
      <c r="CI493" s="628">
        <f t="shared" si="971"/>
        <v>0</v>
      </c>
      <c r="CJ493" s="628">
        <f t="shared" si="971"/>
        <v>0</v>
      </c>
      <c r="CK493" s="628">
        <f t="shared" si="971"/>
        <v>0</v>
      </c>
      <c r="CL493" s="628">
        <f t="shared" si="971"/>
        <v>0</v>
      </c>
      <c r="CM493" s="628">
        <f t="shared" si="971"/>
        <v>0</v>
      </c>
      <c r="CN493" s="628">
        <f t="shared" si="971"/>
        <v>0</v>
      </c>
      <c r="CO493" s="628">
        <f t="shared" si="971"/>
        <v>0</v>
      </c>
      <c r="CP493" s="628">
        <f t="shared" si="971"/>
        <v>0</v>
      </c>
      <c r="CQ493" s="628">
        <f t="shared" si="971"/>
        <v>0</v>
      </c>
      <c r="CR493" s="628">
        <f t="shared" si="971"/>
        <v>0</v>
      </c>
      <c r="CS493" s="628">
        <f t="shared" si="971"/>
        <v>0</v>
      </c>
      <c r="CT493" s="628">
        <f t="shared" si="971"/>
        <v>0</v>
      </c>
      <c r="CU493" s="628">
        <f t="shared" si="971"/>
        <v>0</v>
      </c>
      <c r="CV493" s="628">
        <f t="shared" si="963"/>
        <v>0</v>
      </c>
      <c r="CW493" s="628">
        <f t="shared" si="963"/>
        <v>0</v>
      </c>
      <c r="CX493" s="628">
        <f t="shared" si="963"/>
        <v>0</v>
      </c>
      <c r="CY493" s="628">
        <f t="shared" si="963"/>
        <v>0</v>
      </c>
      <c r="CZ493" s="628">
        <f t="shared" si="963"/>
        <v>0</v>
      </c>
      <c r="DA493" s="628">
        <f t="shared" si="963"/>
        <v>0</v>
      </c>
      <c r="DB493" s="628">
        <f t="shared" si="963"/>
        <v>0</v>
      </c>
      <c r="DC493" s="628">
        <f t="shared" si="963"/>
        <v>0</v>
      </c>
      <c r="DD493" s="628">
        <f t="shared" si="963"/>
        <v>0</v>
      </c>
      <c r="DE493" s="628">
        <f t="shared" si="963"/>
        <v>0</v>
      </c>
      <c r="DF493" s="628">
        <f t="shared" si="963"/>
        <v>0</v>
      </c>
      <c r="DG493" s="628">
        <f t="shared" si="963"/>
        <v>0</v>
      </c>
      <c r="DH493" s="628">
        <f t="shared" si="963"/>
        <v>0</v>
      </c>
      <c r="DI493" s="628">
        <f t="shared" si="963"/>
        <v>0</v>
      </c>
      <c r="DJ493" s="628">
        <f t="shared" si="963"/>
        <v>0</v>
      </c>
      <c r="DK493" s="628">
        <f t="shared" si="963"/>
        <v>0</v>
      </c>
      <c r="DL493" s="628">
        <f t="shared" si="972"/>
        <v>0</v>
      </c>
      <c r="DM493" s="628">
        <f t="shared" si="972"/>
        <v>0</v>
      </c>
      <c r="DN493" s="628">
        <f t="shared" si="972"/>
        <v>0</v>
      </c>
      <c r="DO493" s="628">
        <f t="shared" si="972"/>
        <v>0</v>
      </c>
      <c r="DP493" s="628">
        <f t="shared" si="972"/>
        <v>0</v>
      </c>
      <c r="DQ493" s="628">
        <f t="shared" si="972"/>
        <v>0</v>
      </c>
      <c r="DR493" s="628">
        <f t="shared" si="972"/>
        <v>0</v>
      </c>
      <c r="DS493" s="628">
        <f t="shared" si="972"/>
        <v>0</v>
      </c>
      <c r="DT493" s="628">
        <f t="shared" si="972"/>
        <v>0</v>
      </c>
      <c r="DU493" s="628">
        <f t="shared" si="972"/>
        <v>0</v>
      </c>
      <c r="DV493" s="628">
        <f t="shared" si="972"/>
        <v>0</v>
      </c>
      <c r="DW493" s="628">
        <f t="shared" si="972"/>
        <v>0</v>
      </c>
      <c r="DX493" s="628">
        <f t="shared" si="972"/>
        <v>0</v>
      </c>
      <c r="DY493" s="628">
        <f t="shared" si="972"/>
        <v>0</v>
      </c>
      <c r="DZ493" s="628">
        <f t="shared" si="972"/>
        <v>0</v>
      </c>
      <c r="EA493" s="628">
        <f t="shared" si="972"/>
        <v>0</v>
      </c>
      <c r="EB493" s="628">
        <f t="shared" si="946"/>
        <v>0</v>
      </c>
      <c r="EC493" s="628">
        <f t="shared" si="946"/>
        <v>0</v>
      </c>
      <c r="ED493" s="628">
        <f t="shared" si="946"/>
        <v>0</v>
      </c>
      <c r="EE493" s="628">
        <f t="shared" si="946"/>
        <v>0</v>
      </c>
      <c r="EF493" s="628">
        <f t="shared" si="946"/>
        <v>0</v>
      </c>
      <c r="EG493" s="628">
        <f t="shared" si="946"/>
        <v>0</v>
      </c>
      <c r="EH493" s="628">
        <f t="shared" si="946"/>
        <v>0</v>
      </c>
      <c r="EI493" s="628">
        <f t="shared" si="946"/>
        <v>0</v>
      </c>
      <c r="EJ493" s="631"/>
      <c r="EK493" s="631">
        <f t="shared" si="964"/>
        <v>0</v>
      </c>
      <c r="EL493" s="631">
        <f t="shared" si="964"/>
        <v>0</v>
      </c>
      <c r="EM493" s="631">
        <f t="shared" si="964"/>
        <v>0</v>
      </c>
      <c r="EN493" s="631">
        <f t="shared" si="964"/>
        <v>0</v>
      </c>
      <c r="EO493" s="631">
        <f t="shared" si="964"/>
        <v>0</v>
      </c>
      <c r="EP493" s="631">
        <f t="shared" si="964"/>
        <v>0</v>
      </c>
      <c r="EQ493" s="631">
        <f t="shared" si="964"/>
        <v>0</v>
      </c>
      <c r="ER493" s="631">
        <f t="shared" si="964"/>
        <v>0</v>
      </c>
      <c r="ES493" s="631">
        <f t="shared" si="964"/>
        <v>0</v>
      </c>
      <c r="ET493" s="631">
        <f t="shared" si="964"/>
        <v>0</v>
      </c>
      <c r="EU493" s="631">
        <f t="shared" si="964"/>
        <v>0</v>
      </c>
      <c r="EV493" s="631">
        <f t="shared" si="964"/>
        <v>0</v>
      </c>
      <c r="EW493" s="631">
        <f t="shared" si="964"/>
        <v>0</v>
      </c>
      <c r="EX493" s="631">
        <f t="shared" si="964"/>
        <v>0</v>
      </c>
      <c r="EY493" s="631">
        <f t="shared" si="964"/>
        <v>0</v>
      </c>
      <c r="EZ493" s="631">
        <f t="shared" si="964"/>
        <v>0</v>
      </c>
      <c r="FA493" s="631">
        <f t="shared" si="919"/>
        <v>0</v>
      </c>
      <c r="FB493" s="631">
        <f t="shared" si="919"/>
        <v>0</v>
      </c>
      <c r="FC493" s="631">
        <f t="shared" si="919"/>
        <v>0</v>
      </c>
      <c r="FD493" s="631">
        <f t="shared" si="967"/>
        <v>0</v>
      </c>
      <c r="FE493" s="631">
        <f t="shared" si="967"/>
        <v>0</v>
      </c>
      <c r="FF493" s="631">
        <f t="shared" si="967"/>
        <v>0</v>
      </c>
      <c r="FG493" s="631">
        <f t="shared" si="967"/>
        <v>0</v>
      </c>
      <c r="FH493" s="631">
        <f t="shared" si="967"/>
        <v>0</v>
      </c>
      <c r="FI493" s="631">
        <f t="shared" si="967"/>
        <v>0</v>
      </c>
      <c r="FJ493" s="631">
        <f t="shared" si="967"/>
        <v>0</v>
      </c>
      <c r="FK493" s="631">
        <f t="shared" si="967"/>
        <v>0</v>
      </c>
      <c r="FL493" s="631">
        <f t="shared" si="967"/>
        <v>0</v>
      </c>
      <c r="FM493" s="631">
        <f t="shared" si="967"/>
        <v>0</v>
      </c>
      <c r="FN493" s="631">
        <f t="shared" si="967"/>
        <v>0</v>
      </c>
      <c r="FO493" s="631">
        <f t="shared" si="967"/>
        <v>0</v>
      </c>
      <c r="FP493" s="631">
        <f t="shared" si="967"/>
        <v>0</v>
      </c>
      <c r="FQ493" s="631">
        <f t="shared" si="967"/>
        <v>0</v>
      </c>
      <c r="FR493" s="631">
        <f t="shared" si="967"/>
        <v>0</v>
      </c>
      <c r="FS493" s="631">
        <f t="shared" si="967"/>
        <v>0</v>
      </c>
      <c r="FT493" s="631">
        <f t="shared" si="881"/>
        <v>0</v>
      </c>
      <c r="FU493" s="631">
        <f t="shared" si="881"/>
        <v>0</v>
      </c>
      <c r="FV493" s="631">
        <f t="shared" si="949"/>
        <v>0</v>
      </c>
      <c r="FW493" s="631">
        <f t="shared" si="949"/>
        <v>0</v>
      </c>
      <c r="FX493" s="631">
        <f t="shared" si="949"/>
        <v>0</v>
      </c>
      <c r="FY493" s="631">
        <f t="shared" si="949"/>
        <v>0</v>
      </c>
      <c r="FZ493" s="631">
        <f t="shared" si="949"/>
        <v>0</v>
      </c>
      <c r="GA493" s="631">
        <f t="shared" si="949"/>
        <v>0</v>
      </c>
      <c r="GB493" s="631">
        <f t="shared" si="949"/>
        <v>0</v>
      </c>
      <c r="GC493" s="631">
        <f t="shared" si="949"/>
        <v>0</v>
      </c>
      <c r="GD493" s="631">
        <f t="shared" si="926"/>
        <v>0</v>
      </c>
      <c r="GE493" s="631">
        <f t="shared" si="926"/>
        <v>0</v>
      </c>
      <c r="GF493" s="631">
        <f t="shared" si="926"/>
        <v>0</v>
      </c>
      <c r="GG493" s="631">
        <f t="shared" si="926"/>
        <v>0</v>
      </c>
      <c r="GH493" s="631">
        <f t="shared" si="926"/>
        <v>0</v>
      </c>
      <c r="GI493" s="631">
        <f t="shared" si="947"/>
        <v>0</v>
      </c>
      <c r="GJ493" s="631">
        <f t="shared" si="947"/>
        <v>0</v>
      </c>
      <c r="GK493" s="631">
        <f t="shared" si="947"/>
        <v>0</v>
      </c>
      <c r="GL493" s="631">
        <f t="shared" si="947"/>
        <v>0</v>
      </c>
      <c r="GM493" s="631">
        <f t="shared" si="947"/>
        <v>0</v>
      </c>
      <c r="GN493" s="631">
        <f t="shared" si="947"/>
        <v>0</v>
      </c>
      <c r="GO493" s="631"/>
      <c r="GP493" s="631">
        <f t="shared" si="965"/>
        <v>0</v>
      </c>
      <c r="GQ493" s="631">
        <f t="shared" si="965"/>
        <v>0</v>
      </c>
      <c r="GR493" s="631">
        <f t="shared" si="965"/>
        <v>0</v>
      </c>
      <c r="GS493" s="631">
        <f t="shared" si="965"/>
        <v>0</v>
      </c>
      <c r="GT493" s="631">
        <f t="shared" si="965"/>
        <v>0</v>
      </c>
      <c r="GU493" s="631">
        <f t="shared" si="965"/>
        <v>0</v>
      </c>
      <c r="GV493" s="631">
        <f t="shared" si="965"/>
        <v>0</v>
      </c>
      <c r="GW493" s="631">
        <f t="shared" si="965"/>
        <v>0</v>
      </c>
      <c r="GX493" s="631">
        <f t="shared" si="965"/>
        <v>0</v>
      </c>
      <c r="GY493" s="631">
        <f t="shared" si="965"/>
        <v>0</v>
      </c>
      <c r="GZ493" s="631">
        <f t="shared" si="965"/>
        <v>0</v>
      </c>
      <c r="HA493" s="631">
        <f t="shared" si="965"/>
        <v>0</v>
      </c>
      <c r="HB493" s="631">
        <f t="shared" si="965"/>
        <v>0</v>
      </c>
      <c r="HC493" s="631">
        <f t="shared" si="965"/>
        <v>0</v>
      </c>
      <c r="HD493" s="631">
        <f t="shared" si="965"/>
        <v>0</v>
      </c>
      <c r="HE493" s="631">
        <f t="shared" si="878"/>
        <v>0</v>
      </c>
      <c r="HF493" s="631">
        <f t="shared" si="878"/>
        <v>0</v>
      </c>
      <c r="HG493" s="631">
        <f t="shared" si="878"/>
        <v>0</v>
      </c>
      <c r="HH493" s="631">
        <f t="shared" si="878"/>
        <v>0</v>
      </c>
      <c r="HI493" s="631">
        <f t="shared" si="878"/>
        <v>0</v>
      </c>
      <c r="HJ493" s="631">
        <f t="shared" si="878"/>
        <v>0</v>
      </c>
      <c r="HK493" s="631">
        <f t="shared" si="878"/>
        <v>0</v>
      </c>
      <c r="HL493" s="631">
        <f t="shared" si="878"/>
        <v>0</v>
      </c>
      <c r="HM493" s="631">
        <f t="shared" si="878"/>
        <v>0</v>
      </c>
      <c r="HN493" s="631">
        <f t="shared" si="878"/>
        <v>0</v>
      </c>
      <c r="HO493" s="631">
        <f t="shared" si="878"/>
        <v>0</v>
      </c>
      <c r="HP493" s="631">
        <f t="shared" si="878"/>
        <v>0</v>
      </c>
      <c r="HQ493" s="631">
        <f t="shared" si="878"/>
        <v>0</v>
      </c>
      <c r="HR493" s="631">
        <f t="shared" si="968"/>
        <v>0</v>
      </c>
      <c r="HS493" s="631">
        <f t="shared" si="968"/>
        <v>0</v>
      </c>
      <c r="HT493" s="631">
        <f t="shared" si="968"/>
        <v>0</v>
      </c>
      <c r="HU493" s="631">
        <f t="shared" si="968"/>
        <v>0</v>
      </c>
      <c r="HV493" s="631">
        <f t="shared" si="966"/>
        <v>0</v>
      </c>
      <c r="HW493" s="631">
        <f t="shared" si="966"/>
        <v>0</v>
      </c>
      <c r="HX493" s="631">
        <f t="shared" si="966"/>
        <v>0</v>
      </c>
      <c r="HY493" s="631">
        <f t="shared" si="966"/>
        <v>0</v>
      </c>
      <c r="HZ493" s="631">
        <f t="shared" si="966"/>
        <v>0</v>
      </c>
      <c r="IA493" s="631">
        <f t="shared" si="966"/>
        <v>0</v>
      </c>
      <c r="IB493" s="631">
        <f t="shared" si="966"/>
        <v>0</v>
      </c>
      <c r="IC493" s="631">
        <f t="shared" si="966"/>
        <v>0</v>
      </c>
      <c r="ID493" s="631">
        <f t="shared" si="966"/>
        <v>0</v>
      </c>
      <c r="IE493" s="631">
        <f t="shared" si="966"/>
        <v>0</v>
      </c>
      <c r="IF493" s="631">
        <f t="shared" si="966"/>
        <v>0</v>
      </c>
      <c r="IG493" s="631">
        <f t="shared" si="966"/>
        <v>0</v>
      </c>
      <c r="IH493" s="631">
        <f t="shared" si="966"/>
        <v>0</v>
      </c>
      <c r="II493" s="631">
        <f t="shared" si="966"/>
        <v>0</v>
      </c>
      <c r="IJ493" s="631">
        <f t="shared" si="966"/>
        <v>0</v>
      </c>
      <c r="IK493" s="631">
        <f t="shared" si="966"/>
        <v>0</v>
      </c>
      <c r="IL493" s="631">
        <f t="shared" si="948"/>
        <v>0</v>
      </c>
      <c r="IM493" s="631">
        <f t="shared" si="948"/>
        <v>0</v>
      </c>
      <c r="IN493" s="631">
        <f t="shared" si="948"/>
        <v>0</v>
      </c>
      <c r="IO493" s="631">
        <f t="shared" si="948"/>
        <v>0</v>
      </c>
      <c r="IP493" s="631">
        <f t="shared" si="948"/>
        <v>0</v>
      </c>
      <c r="IQ493" s="631">
        <f t="shared" si="948"/>
        <v>0</v>
      </c>
      <c r="IR493" s="631">
        <f t="shared" si="948"/>
        <v>0</v>
      </c>
      <c r="IS493" s="631">
        <f t="shared" si="948"/>
        <v>0</v>
      </c>
      <c r="IT493" s="631"/>
      <c r="IU493" s="631">
        <f t="shared" si="973"/>
        <v>0</v>
      </c>
      <c r="IV493" s="631">
        <f t="shared" si="973"/>
        <v>0</v>
      </c>
      <c r="IW493" s="631">
        <f t="shared" si="973"/>
        <v>0</v>
      </c>
      <c r="IX493" s="631">
        <f t="shared" si="973"/>
        <v>0</v>
      </c>
      <c r="IY493" s="631">
        <f t="shared" si="973"/>
        <v>0</v>
      </c>
      <c r="IZ493" s="631">
        <f t="shared" si="973"/>
        <v>0</v>
      </c>
      <c r="JA493" s="631">
        <f t="shared" si="973"/>
        <v>0</v>
      </c>
      <c r="JB493" s="631">
        <f t="shared" si="973"/>
        <v>0</v>
      </c>
      <c r="JC493" s="631">
        <f t="shared" si="973"/>
        <v>0</v>
      </c>
      <c r="JD493" s="631">
        <f t="shared" si="973"/>
        <v>0</v>
      </c>
      <c r="JE493" s="631">
        <f t="shared" si="974"/>
        <v>0</v>
      </c>
      <c r="JF493" s="631">
        <f t="shared" si="974"/>
        <v>0</v>
      </c>
      <c r="JG493" s="631">
        <f t="shared" si="974"/>
        <v>0</v>
      </c>
      <c r="JH493" s="631">
        <f t="shared" si="974"/>
        <v>0</v>
      </c>
      <c r="JI493" s="631">
        <f t="shared" si="974"/>
        <v>0</v>
      </c>
      <c r="JJ493" s="631">
        <f t="shared" si="974"/>
        <v>0</v>
      </c>
      <c r="JK493" s="631">
        <f t="shared" si="974"/>
        <v>0</v>
      </c>
      <c r="JL493" s="631">
        <f t="shared" si="974"/>
        <v>0</v>
      </c>
      <c r="JM493" s="631">
        <f t="shared" si="974"/>
        <v>0</v>
      </c>
      <c r="JN493" s="631">
        <f t="shared" si="974"/>
        <v>0</v>
      </c>
      <c r="JO493" s="631">
        <f t="shared" si="975"/>
        <v>0</v>
      </c>
      <c r="JP493" s="631">
        <f t="shared" si="975"/>
        <v>0</v>
      </c>
      <c r="JQ493" s="631">
        <f t="shared" si="975"/>
        <v>0</v>
      </c>
      <c r="JR493" s="631">
        <f t="shared" si="975"/>
        <v>0</v>
      </c>
      <c r="JS493" s="631">
        <f t="shared" si="975"/>
        <v>0</v>
      </c>
      <c r="JT493" s="631">
        <f t="shared" si="975"/>
        <v>0</v>
      </c>
      <c r="JU493" s="631">
        <f t="shared" si="975"/>
        <v>0</v>
      </c>
      <c r="JV493" s="631">
        <f t="shared" si="975"/>
        <v>0</v>
      </c>
      <c r="JW493" s="631">
        <f t="shared" si="975"/>
        <v>0</v>
      </c>
      <c r="JX493" s="631">
        <f t="shared" si="975"/>
        <v>0</v>
      </c>
      <c r="JY493" s="631">
        <f t="shared" si="976"/>
        <v>0</v>
      </c>
      <c r="JZ493" s="631">
        <f t="shared" si="976"/>
        <v>0</v>
      </c>
      <c r="KA493" s="631">
        <f t="shared" si="976"/>
        <v>0</v>
      </c>
      <c r="KB493" s="631">
        <f t="shared" si="976"/>
        <v>0</v>
      </c>
      <c r="KC493" s="631">
        <f t="shared" si="976"/>
        <v>0</v>
      </c>
      <c r="KD493" s="631">
        <f t="shared" si="976"/>
        <v>0</v>
      </c>
      <c r="KE493" s="631">
        <f t="shared" si="976"/>
        <v>0</v>
      </c>
      <c r="KF493" s="631">
        <f t="shared" si="976"/>
        <v>0</v>
      </c>
      <c r="KG493" s="631">
        <f t="shared" si="976"/>
        <v>0</v>
      </c>
      <c r="KH493" s="631">
        <f t="shared" si="976"/>
        <v>0</v>
      </c>
      <c r="KI493" s="631">
        <f t="shared" si="977"/>
        <v>0</v>
      </c>
      <c r="KJ493" s="631">
        <f t="shared" si="977"/>
        <v>0</v>
      </c>
      <c r="KK493" s="631">
        <f t="shared" si="977"/>
        <v>0</v>
      </c>
      <c r="KL493" s="631">
        <f t="shared" si="977"/>
        <v>0</v>
      </c>
      <c r="KM493" s="631">
        <f t="shared" si="977"/>
        <v>0</v>
      </c>
      <c r="KN493" s="631">
        <f t="shared" si="977"/>
        <v>0</v>
      </c>
      <c r="KO493" s="631">
        <f t="shared" si="977"/>
        <v>0</v>
      </c>
      <c r="KP493" s="631">
        <f t="shared" si="977"/>
        <v>0</v>
      </c>
      <c r="KQ493" s="631">
        <f t="shared" si="977"/>
        <v>0</v>
      </c>
      <c r="KR493" s="631">
        <f t="shared" si="977"/>
        <v>0</v>
      </c>
      <c r="KS493" s="631">
        <f t="shared" si="978"/>
        <v>0</v>
      </c>
      <c r="KT493" s="631">
        <f t="shared" si="978"/>
        <v>0</v>
      </c>
      <c r="KU493" s="631">
        <f t="shared" si="978"/>
        <v>0</v>
      </c>
      <c r="KV493" s="631">
        <f t="shared" si="978"/>
        <v>0</v>
      </c>
      <c r="KW493" s="631">
        <f t="shared" si="978"/>
        <v>0</v>
      </c>
      <c r="KX493" s="631">
        <f t="shared" si="978"/>
        <v>0</v>
      </c>
      <c r="KY493" s="631"/>
      <c r="KZ493" s="631">
        <f t="shared" si="979"/>
        <v>0</v>
      </c>
      <c r="LA493" s="631">
        <f t="shared" si="979"/>
        <v>0</v>
      </c>
      <c r="LB493" s="631">
        <f t="shared" si="979"/>
        <v>0</v>
      </c>
      <c r="LC493" s="631">
        <f t="shared" si="979"/>
        <v>0</v>
      </c>
      <c r="LD493" s="631">
        <f t="shared" si="979"/>
        <v>0</v>
      </c>
      <c r="LE493" s="631">
        <f t="shared" si="979"/>
        <v>0</v>
      </c>
      <c r="LF493" s="631">
        <f t="shared" si="979"/>
        <v>0</v>
      </c>
      <c r="LG493" s="631">
        <f t="shared" si="979"/>
        <v>0</v>
      </c>
      <c r="LH493" s="631">
        <f t="shared" si="979"/>
        <v>0</v>
      </c>
      <c r="LI493" s="631">
        <f t="shared" si="979"/>
        <v>0</v>
      </c>
      <c r="LJ493" s="631">
        <f t="shared" si="980"/>
        <v>0</v>
      </c>
      <c r="LK493" s="631">
        <f t="shared" si="980"/>
        <v>0</v>
      </c>
      <c r="LL493" s="631">
        <f t="shared" si="980"/>
        <v>0</v>
      </c>
      <c r="LM493" s="631">
        <f t="shared" si="980"/>
        <v>0</v>
      </c>
      <c r="LN493" s="631">
        <f t="shared" si="980"/>
        <v>0</v>
      </c>
      <c r="LO493" s="631">
        <f t="shared" si="980"/>
        <v>0</v>
      </c>
      <c r="LP493" s="631">
        <f t="shared" si="980"/>
        <v>0</v>
      </c>
      <c r="LQ493" s="631">
        <f t="shared" si="980"/>
        <v>0</v>
      </c>
      <c r="LR493" s="631">
        <f t="shared" si="980"/>
        <v>0</v>
      </c>
      <c r="LS493" s="631">
        <f t="shared" si="980"/>
        <v>0</v>
      </c>
      <c r="LT493" s="631">
        <f t="shared" si="981"/>
        <v>0</v>
      </c>
      <c r="LU493" s="631">
        <f t="shared" si="981"/>
        <v>0</v>
      </c>
      <c r="LV493" s="631">
        <f t="shared" si="981"/>
        <v>0</v>
      </c>
      <c r="LW493" s="631">
        <f t="shared" si="981"/>
        <v>0</v>
      </c>
      <c r="LX493" s="631">
        <f t="shared" si="981"/>
        <v>0</v>
      </c>
      <c r="LY493" s="631">
        <f t="shared" si="981"/>
        <v>0</v>
      </c>
      <c r="LZ493" s="631">
        <f t="shared" si="981"/>
        <v>0</v>
      </c>
      <c r="MA493" s="631">
        <f t="shared" si="981"/>
        <v>0</v>
      </c>
      <c r="MB493" s="631">
        <f t="shared" si="981"/>
        <v>0</v>
      </c>
      <c r="MC493" s="631">
        <f t="shared" si="981"/>
        <v>0</v>
      </c>
      <c r="MD493" s="631">
        <f t="shared" si="982"/>
        <v>0</v>
      </c>
      <c r="ME493" s="631">
        <f t="shared" si="982"/>
        <v>0</v>
      </c>
      <c r="MF493" s="631">
        <f t="shared" si="982"/>
        <v>0</v>
      </c>
      <c r="MG493" s="631">
        <f t="shared" si="982"/>
        <v>0</v>
      </c>
      <c r="MH493" s="631">
        <f t="shared" si="982"/>
        <v>0</v>
      </c>
      <c r="MI493" s="631">
        <f t="shared" si="982"/>
        <v>0</v>
      </c>
      <c r="MJ493" s="631">
        <f t="shared" si="982"/>
        <v>0</v>
      </c>
      <c r="MK493" s="631">
        <f t="shared" si="982"/>
        <v>0</v>
      </c>
      <c r="ML493" s="631">
        <f t="shared" si="982"/>
        <v>0</v>
      </c>
      <c r="MM493" s="631">
        <f t="shared" si="982"/>
        <v>0</v>
      </c>
      <c r="MN493" s="631">
        <f t="shared" si="983"/>
        <v>0</v>
      </c>
      <c r="MO493" s="631">
        <f t="shared" si="983"/>
        <v>0</v>
      </c>
      <c r="MP493" s="631">
        <f t="shared" si="983"/>
        <v>0</v>
      </c>
      <c r="MQ493" s="631">
        <f t="shared" si="983"/>
        <v>0</v>
      </c>
      <c r="MR493" s="631">
        <f t="shared" si="983"/>
        <v>0</v>
      </c>
      <c r="MS493" s="631">
        <f t="shared" si="983"/>
        <v>0</v>
      </c>
      <c r="MT493" s="631">
        <f t="shared" si="983"/>
        <v>0</v>
      </c>
      <c r="MU493" s="631">
        <f t="shared" si="983"/>
        <v>0</v>
      </c>
      <c r="MV493" s="631">
        <f t="shared" si="983"/>
        <v>0</v>
      </c>
      <c r="MW493" s="631">
        <f t="shared" si="983"/>
        <v>0</v>
      </c>
      <c r="MX493" s="631">
        <f t="shared" si="984"/>
        <v>0</v>
      </c>
      <c r="MY493" s="631">
        <f t="shared" si="984"/>
        <v>0</v>
      </c>
      <c r="MZ493" s="631">
        <f t="shared" si="984"/>
        <v>0</v>
      </c>
      <c r="NA493" s="631">
        <f t="shared" si="984"/>
        <v>0</v>
      </c>
      <c r="NB493" s="631">
        <f t="shared" si="984"/>
        <v>0</v>
      </c>
      <c r="NC493" s="631">
        <f t="shared" si="984"/>
        <v>0</v>
      </c>
    </row>
    <row r="494" spans="1:367" hidden="1">
      <c r="A494" s="504"/>
      <c r="B494" s="504"/>
      <c r="C494" s="497"/>
      <c r="D494" s="497"/>
      <c r="E494" s="362">
        <f t="shared" si="916"/>
        <v>0</v>
      </c>
      <c r="F494" s="363">
        <f t="shared" si="917"/>
        <v>0</v>
      </c>
      <c r="G494" s="498">
        <f>E494*Dichtheden!$V$70</f>
        <v>0</v>
      </c>
      <c r="H494" s="499">
        <f>IF(C494=0,0,ROUND(IF((G494/2)/Dichtheden!$C$3&lt;1,1,(G494/2)/Dichtheden!$C$3),0))</f>
        <v>0</v>
      </c>
      <c r="I494" s="498">
        <f>E494*Dichtheden!$AJ$70</f>
        <v>0</v>
      </c>
      <c r="J494" s="499">
        <f>IF(C494=0,0,ROUND(IF((I494/2)/Dichtheden!$D$3&lt;1,1,(I494/2)/Dichtheden!$D$3),0))</f>
        <v>0</v>
      </c>
      <c r="K494" s="498">
        <f t="shared" si="918"/>
        <v>0</v>
      </c>
      <c r="L494" s="500">
        <f t="shared" si="920"/>
        <v>0</v>
      </c>
      <c r="M494" s="498">
        <f>IF(D494=0,0,IF((D494*Dichtheden!$G$4)&lt;25,25,D494*Dichtheden!$G$4))</f>
        <v>0</v>
      </c>
      <c r="N494" s="499">
        <f>D494*Dichtheden!$H$4</f>
        <v>0</v>
      </c>
      <c r="O494" s="501"/>
      <c r="P494" s="501"/>
      <c r="Q494" s="502">
        <f>E494*Dichtheden!$AS$68</f>
        <v>0</v>
      </c>
      <c r="R494" s="495">
        <f>IF(Q494=0,0,ROUND(IF((Q494/2)/Dichtheden!$C$3&lt;1,1,(Q494/2)/Dichtheden!$C$3),0))</f>
        <v>0</v>
      </c>
      <c r="S494" s="502">
        <f>E494*Dichtheden!$AY$68</f>
        <v>0</v>
      </c>
      <c r="T494" s="495">
        <f>IF(Q494=0,0,ROUND(IF((S494/2)/Dichtheden!$D$3&lt;1,1,(S494/2)/Dichtheden!$D$3),0))</f>
        <v>0</v>
      </c>
      <c r="U494" s="502">
        <f>D494*Dichtheden!$G$5</f>
        <v>0</v>
      </c>
      <c r="V494" s="502">
        <f>D494*Dichtheden!$H$5</f>
        <v>0</v>
      </c>
      <c r="X494" s="630"/>
      <c r="AA494" s="628">
        <f t="shared" si="969"/>
        <v>0</v>
      </c>
      <c r="AB494" s="628">
        <f t="shared" si="969"/>
        <v>0</v>
      </c>
      <c r="AC494" s="628">
        <f t="shared" si="969"/>
        <v>0</v>
      </c>
      <c r="AD494" s="628">
        <f t="shared" si="969"/>
        <v>0</v>
      </c>
      <c r="AE494" s="628">
        <f t="shared" si="969"/>
        <v>0</v>
      </c>
      <c r="AF494" s="628">
        <f t="shared" si="969"/>
        <v>0</v>
      </c>
      <c r="AG494" s="628">
        <f t="shared" si="969"/>
        <v>0</v>
      </c>
      <c r="AH494" s="628">
        <f t="shared" si="969"/>
        <v>0</v>
      </c>
      <c r="AI494" s="628">
        <f t="shared" si="969"/>
        <v>0</v>
      </c>
      <c r="AJ494" s="628">
        <f t="shared" si="969"/>
        <v>0</v>
      </c>
      <c r="AK494" s="628">
        <f t="shared" si="969"/>
        <v>0</v>
      </c>
      <c r="AL494" s="628">
        <f t="shared" si="969"/>
        <v>0</v>
      </c>
      <c r="AM494" s="628">
        <f t="shared" si="969"/>
        <v>0</v>
      </c>
      <c r="AN494" s="628">
        <f t="shared" si="969"/>
        <v>0</v>
      </c>
      <c r="AO494" s="628">
        <f t="shared" si="969"/>
        <v>0</v>
      </c>
      <c r="AP494" s="628">
        <f t="shared" si="969"/>
        <v>0</v>
      </c>
      <c r="AQ494" s="628">
        <f t="shared" si="962"/>
        <v>0</v>
      </c>
      <c r="AR494" s="628">
        <f t="shared" si="962"/>
        <v>0</v>
      </c>
      <c r="AS494" s="628">
        <f t="shared" si="962"/>
        <v>0</v>
      </c>
      <c r="AT494" s="628">
        <f t="shared" si="962"/>
        <v>0</v>
      </c>
      <c r="AU494" s="628">
        <f t="shared" si="962"/>
        <v>0</v>
      </c>
      <c r="AV494" s="628">
        <f t="shared" si="962"/>
        <v>0</v>
      </c>
      <c r="AW494" s="628">
        <f t="shared" si="962"/>
        <v>0</v>
      </c>
      <c r="AX494" s="628">
        <f t="shared" si="962"/>
        <v>0</v>
      </c>
      <c r="AY494" s="628">
        <f t="shared" si="962"/>
        <v>0</v>
      </c>
      <c r="AZ494" s="628">
        <f t="shared" si="962"/>
        <v>0</v>
      </c>
      <c r="BA494" s="628">
        <f t="shared" si="962"/>
        <v>0</v>
      </c>
      <c r="BB494" s="628">
        <f t="shared" si="962"/>
        <v>0</v>
      </c>
      <c r="BC494" s="628">
        <f t="shared" si="962"/>
        <v>0</v>
      </c>
      <c r="BD494" s="628">
        <f t="shared" si="962"/>
        <v>0</v>
      </c>
      <c r="BE494" s="628">
        <f t="shared" si="962"/>
        <v>0</v>
      </c>
      <c r="BF494" s="628">
        <f t="shared" si="962"/>
        <v>0</v>
      </c>
      <c r="BG494" s="628">
        <f t="shared" si="970"/>
        <v>0</v>
      </c>
      <c r="BH494" s="628">
        <f t="shared" si="970"/>
        <v>0</v>
      </c>
      <c r="BI494" s="628">
        <f t="shared" si="970"/>
        <v>0</v>
      </c>
      <c r="BJ494" s="628">
        <f t="shared" si="970"/>
        <v>0</v>
      </c>
      <c r="BK494" s="628">
        <f t="shared" si="970"/>
        <v>0</v>
      </c>
      <c r="BL494" s="628">
        <f t="shared" si="970"/>
        <v>0</v>
      </c>
      <c r="BM494" s="628">
        <f t="shared" si="970"/>
        <v>0</v>
      </c>
      <c r="BN494" s="628">
        <f t="shared" si="970"/>
        <v>0</v>
      </c>
      <c r="BO494" s="628">
        <f t="shared" si="970"/>
        <v>0</v>
      </c>
      <c r="BP494" s="628">
        <f t="shared" si="970"/>
        <v>0</v>
      </c>
      <c r="BQ494" s="628">
        <f t="shared" si="970"/>
        <v>0</v>
      </c>
      <c r="BR494" s="628">
        <f t="shared" si="970"/>
        <v>0</v>
      </c>
      <c r="BS494" s="628">
        <f t="shared" si="970"/>
        <v>0</v>
      </c>
      <c r="BT494" s="628">
        <f t="shared" si="970"/>
        <v>0</v>
      </c>
      <c r="BU494" s="628">
        <f t="shared" si="970"/>
        <v>0</v>
      </c>
      <c r="BV494" s="628">
        <f t="shared" si="970"/>
        <v>0</v>
      </c>
      <c r="BW494" s="628">
        <f t="shared" si="943"/>
        <v>0</v>
      </c>
      <c r="BX494" s="628">
        <f t="shared" si="943"/>
        <v>0</v>
      </c>
      <c r="BY494" s="628">
        <f t="shared" si="943"/>
        <v>0</v>
      </c>
      <c r="BZ494" s="628">
        <f t="shared" si="943"/>
        <v>0</v>
      </c>
      <c r="CA494" s="628">
        <f t="shared" si="943"/>
        <v>0</v>
      </c>
      <c r="CB494" s="628">
        <f t="shared" si="943"/>
        <v>0</v>
      </c>
      <c r="CC494" s="628">
        <f t="shared" si="943"/>
        <v>0</v>
      </c>
      <c r="CD494" s="628">
        <f t="shared" si="943"/>
        <v>0</v>
      </c>
      <c r="CE494" s="628"/>
      <c r="CF494" s="628">
        <f t="shared" si="971"/>
        <v>0</v>
      </c>
      <c r="CG494" s="628">
        <f t="shared" si="971"/>
        <v>0</v>
      </c>
      <c r="CH494" s="628">
        <f t="shared" si="971"/>
        <v>0</v>
      </c>
      <c r="CI494" s="628">
        <f t="shared" si="971"/>
        <v>0</v>
      </c>
      <c r="CJ494" s="628">
        <f t="shared" si="971"/>
        <v>0</v>
      </c>
      <c r="CK494" s="628">
        <f t="shared" si="971"/>
        <v>0</v>
      </c>
      <c r="CL494" s="628">
        <f t="shared" si="971"/>
        <v>0</v>
      </c>
      <c r="CM494" s="628">
        <f t="shared" si="971"/>
        <v>0</v>
      </c>
      <c r="CN494" s="628">
        <f t="shared" si="971"/>
        <v>0</v>
      </c>
      <c r="CO494" s="628">
        <f t="shared" si="971"/>
        <v>0</v>
      </c>
      <c r="CP494" s="628">
        <f t="shared" si="971"/>
        <v>0</v>
      </c>
      <c r="CQ494" s="628">
        <f t="shared" si="971"/>
        <v>0</v>
      </c>
      <c r="CR494" s="628">
        <f t="shared" si="971"/>
        <v>0</v>
      </c>
      <c r="CS494" s="628">
        <f t="shared" si="971"/>
        <v>0</v>
      </c>
      <c r="CT494" s="628">
        <f t="shared" si="971"/>
        <v>0</v>
      </c>
      <c r="CU494" s="628">
        <f t="shared" si="971"/>
        <v>0</v>
      </c>
      <c r="CV494" s="628">
        <f t="shared" si="963"/>
        <v>0</v>
      </c>
      <c r="CW494" s="628">
        <f t="shared" si="963"/>
        <v>0</v>
      </c>
      <c r="CX494" s="628">
        <f t="shared" si="963"/>
        <v>0</v>
      </c>
      <c r="CY494" s="628">
        <f t="shared" si="963"/>
        <v>0</v>
      </c>
      <c r="CZ494" s="628">
        <f t="shared" si="963"/>
        <v>0</v>
      </c>
      <c r="DA494" s="628">
        <f t="shared" si="963"/>
        <v>0</v>
      </c>
      <c r="DB494" s="628">
        <f t="shared" si="963"/>
        <v>0</v>
      </c>
      <c r="DC494" s="628">
        <f t="shared" si="963"/>
        <v>0</v>
      </c>
      <c r="DD494" s="628">
        <f t="shared" si="963"/>
        <v>0</v>
      </c>
      <c r="DE494" s="628">
        <f t="shared" si="963"/>
        <v>0</v>
      </c>
      <c r="DF494" s="628">
        <f t="shared" si="963"/>
        <v>0</v>
      </c>
      <c r="DG494" s="628">
        <f t="shared" si="963"/>
        <v>0</v>
      </c>
      <c r="DH494" s="628">
        <f t="shared" si="963"/>
        <v>0</v>
      </c>
      <c r="DI494" s="628">
        <f t="shared" si="963"/>
        <v>0</v>
      </c>
      <c r="DJ494" s="628">
        <f t="shared" si="963"/>
        <v>0</v>
      </c>
      <c r="DK494" s="628">
        <f t="shared" si="963"/>
        <v>0</v>
      </c>
      <c r="DL494" s="628">
        <f t="shared" si="972"/>
        <v>0</v>
      </c>
      <c r="DM494" s="628">
        <f t="shared" si="972"/>
        <v>0</v>
      </c>
      <c r="DN494" s="628">
        <f t="shared" si="972"/>
        <v>0</v>
      </c>
      <c r="DO494" s="628">
        <f t="shared" si="972"/>
        <v>0</v>
      </c>
      <c r="DP494" s="628">
        <f t="shared" si="972"/>
        <v>0</v>
      </c>
      <c r="DQ494" s="628">
        <f t="shared" si="972"/>
        <v>0</v>
      </c>
      <c r="DR494" s="628">
        <f t="shared" si="972"/>
        <v>0</v>
      </c>
      <c r="DS494" s="628">
        <f t="shared" si="972"/>
        <v>0</v>
      </c>
      <c r="DT494" s="628">
        <f t="shared" si="972"/>
        <v>0</v>
      </c>
      <c r="DU494" s="628">
        <f t="shared" si="972"/>
        <v>0</v>
      </c>
      <c r="DV494" s="628">
        <f t="shared" si="972"/>
        <v>0</v>
      </c>
      <c r="DW494" s="628">
        <f t="shared" si="972"/>
        <v>0</v>
      </c>
      <c r="DX494" s="628">
        <f t="shared" si="972"/>
        <v>0</v>
      </c>
      <c r="DY494" s="628">
        <f t="shared" si="972"/>
        <v>0</v>
      </c>
      <c r="DZ494" s="628">
        <f t="shared" si="972"/>
        <v>0</v>
      </c>
      <c r="EA494" s="628">
        <f t="shared" si="972"/>
        <v>0</v>
      </c>
      <c r="EB494" s="628">
        <f t="shared" si="946"/>
        <v>0</v>
      </c>
      <c r="EC494" s="628">
        <f t="shared" si="946"/>
        <v>0</v>
      </c>
      <c r="ED494" s="628">
        <f t="shared" si="946"/>
        <v>0</v>
      </c>
      <c r="EE494" s="628">
        <f t="shared" si="946"/>
        <v>0</v>
      </c>
      <c r="EF494" s="628">
        <f t="shared" si="946"/>
        <v>0</v>
      </c>
      <c r="EG494" s="628">
        <f t="shared" si="946"/>
        <v>0</v>
      </c>
      <c r="EH494" s="628">
        <f t="shared" si="946"/>
        <v>0</v>
      </c>
      <c r="EI494" s="628">
        <f t="shared" si="946"/>
        <v>0</v>
      </c>
      <c r="EJ494" s="631"/>
      <c r="EK494" s="631">
        <f t="shared" si="964"/>
        <v>0</v>
      </c>
      <c r="EL494" s="631">
        <f t="shared" si="964"/>
        <v>0</v>
      </c>
      <c r="EM494" s="631">
        <f t="shared" si="964"/>
        <v>0</v>
      </c>
      <c r="EN494" s="631">
        <f t="shared" si="964"/>
        <v>0</v>
      </c>
      <c r="EO494" s="631">
        <f t="shared" si="964"/>
        <v>0</v>
      </c>
      <c r="EP494" s="631">
        <f t="shared" si="964"/>
        <v>0</v>
      </c>
      <c r="EQ494" s="631">
        <f t="shared" si="964"/>
        <v>0</v>
      </c>
      <c r="ER494" s="631">
        <f t="shared" si="964"/>
        <v>0</v>
      </c>
      <c r="ES494" s="631">
        <f t="shared" si="964"/>
        <v>0</v>
      </c>
      <c r="ET494" s="631">
        <f t="shared" si="964"/>
        <v>0</v>
      </c>
      <c r="EU494" s="631">
        <f t="shared" si="964"/>
        <v>0</v>
      </c>
      <c r="EV494" s="631">
        <f t="shared" si="964"/>
        <v>0</v>
      </c>
      <c r="EW494" s="631">
        <f t="shared" si="964"/>
        <v>0</v>
      </c>
      <c r="EX494" s="631">
        <f t="shared" si="964"/>
        <v>0</v>
      </c>
      <c r="EY494" s="631">
        <f t="shared" si="964"/>
        <v>0</v>
      </c>
      <c r="EZ494" s="631">
        <f t="shared" si="964"/>
        <v>0</v>
      </c>
      <c r="FA494" s="631">
        <f t="shared" si="919"/>
        <v>0</v>
      </c>
      <c r="FB494" s="631">
        <f t="shared" si="919"/>
        <v>0</v>
      </c>
      <c r="FC494" s="631">
        <f t="shared" si="919"/>
        <v>0</v>
      </c>
      <c r="FD494" s="631">
        <f t="shared" si="967"/>
        <v>0</v>
      </c>
      <c r="FE494" s="631">
        <f t="shared" si="967"/>
        <v>0</v>
      </c>
      <c r="FF494" s="631">
        <f t="shared" si="967"/>
        <v>0</v>
      </c>
      <c r="FG494" s="631">
        <f t="shared" si="967"/>
        <v>0</v>
      </c>
      <c r="FH494" s="631">
        <f t="shared" si="967"/>
        <v>0</v>
      </c>
      <c r="FI494" s="631">
        <f t="shared" si="967"/>
        <v>0</v>
      </c>
      <c r="FJ494" s="631">
        <f t="shared" si="967"/>
        <v>0</v>
      </c>
      <c r="FK494" s="631">
        <f t="shared" si="967"/>
        <v>0</v>
      </c>
      <c r="FL494" s="631">
        <f t="shared" si="967"/>
        <v>0</v>
      </c>
      <c r="FM494" s="631">
        <f t="shared" si="967"/>
        <v>0</v>
      </c>
      <c r="FN494" s="631">
        <f t="shared" si="967"/>
        <v>0</v>
      </c>
      <c r="FO494" s="631">
        <f t="shared" si="967"/>
        <v>0</v>
      </c>
      <c r="FP494" s="631">
        <f t="shared" si="967"/>
        <v>0</v>
      </c>
      <c r="FQ494" s="631">
        <f t="shared" si="967"/>
        <v>0</v>
      </c>
      <c r="FR494" s="631">
        <f t="shared" si="967"/>
        <v>0</v>
      </c>
      <c r="FS494" s="631">
        <f t="shared" si="967"/>
        <v>0</v>
      </c>
      <c r="FT494" s="631">
        <f t="shared" si="881"/>
        <v>0</v>
      </c>
      <c r="FU494" s="631">
        <f t="shared" si="881"/>
        <v>0</v>
      </c>
      <c r="FV494" s="631">
        <f t="shared" si="949"/>
        <v>0</v>
      </c>
      <c r="FW494" s="631">
        <f t="shared" si="949"/>
        <v>0</v>
      </c>
      <c r="FX494" s="631">
        <f t="shared" si="949"/>
        <v>0</v>
      </c>
      <c r="FY494" s="631">
        <f t="shared" si="949"/>
        <v>0</v>
      </c>
      <c r="FZ494" s="631">
        <f t="shared" si="949"/>
        <v>0</v>
      </c>
      <c r="GA494" s="631">
        <f t="shared" si="949"/>
        <v>0</v>
      </c>
      <c r="GB494" s="631">
        <f t="shared" si="949"/>
        <v>0</v>
      </c>
      <c r="GC494" s="631">
        <f t="shared" si="949"/>
        <v>0</v>
      </c>
      <c r="GD494" s="631">
        <f t="shared" si="926"/>
        <v>0</v>
      </c>
      <c r="GE494" s="631">
        <f t="shared" si="926"/>
        <v>0</v>
      </c>
      <c r="GF494" s="631">
        <f t="shared" si="926"/>
        <v>0</v>
      </c>
      <c r="GG494" s="631">
        <f t="shared" si="926"/>
        <v>0</v>
      </c>
      <c r="GH494" s="631">
        <f t="shared" si="926"/>
        <v>0</v>
      </c>
      <c r="GI494" s="631">
        <f t="shared" si="947"/>
        <v>0</v>
      </c>
      <c r="GJ494" s="631">
        <f t="shared" si="947"/>
        <v>0</v>
      </c>
      <c r="GK494" s="631">
        <f t="shared" si="947"/>
        <v>0</v>
      </c>
      <c r="GL494" s="631">
        <f t="shared" si="947"/>
        <v>0</v>
      </c>
      <c r="GM494" s="631">
        <f t="shared" si="947"/>
        <v>0</v>
      </c>
      <c r="GN494" s="631">
        <f t="shared" si="947"/>
        <v>0</v>
      </c>
      <c r="GO494" s="631"/>
      <c r="GP494" s="631">
        <f t="shared" si="965"/>
        <v>0</v>
      </c>
      <c r="GQ494" s="631">
        <f t="shared" si="965"/>
        <v>0</v>
      </c>
      <c r="GR494" s="631">
        <f t="shared" si="965"/>
        <v>0</v>
      </c>
      <c r="GS494" s="631">
        <f t="shared" si="965"/>
        <v>0</v>
      </c>
      <c r="GT494" s="631">
        <f t="shared" si="965"/>
        <v>0</v>
      </c>
      <c r="GU494" s="631">
        <f t="shared" si="965"/>
        <v>0</v>
      </c>
      <c r="GV494" s="631">
        <f t="shared" si="965"/>
        <v>0</v>
      </c>
      <c r="GW494" s="631">
        <f t="shared" si="965"/>
        <v>0</v>
      </c>
      <c r="GX494" s="631">
        <f t="shared" si="965"/>
        <v>0</v>
      </c>
      <c r="GY494" s="631">
        <f t="shared" si="965"/>
        <v>0</v>
      </c>
      <c r="GZ494" s="631">
        <f t="shared" si="965"/>
        <v>0</v>
      </c>
      <c r="HA494" s="631">
        <f t="shared" si="965"/>
        <v>0</v>
      </c>
      <c r="HB494" s="631">
        <f t="shared" si="965"/>
        <v>0</v>
      </c>
      <c r="HC494" s="631">
        <f t="shared" si="965"/>
        <v>0</v>
      </c>
      <c r="HD494" s="631">
        <f t="shared" si="965"/>
        <v>0</v>
      </c>
      <c r="HE494" s="631">
        <f t="shared" si="878"/>
        <v>0</v>
      </c>
      <c r="HF494" s="631">
        <f t="shared" si="878"/>
        <v>0</v>
      </c>
      <c r="HG494" s="631">
        <f t="shared" si="878"/>
        <v>0</v>
      </c>
      <c r="HH494" s="631">
        <f t="shared" si="878"/>
        <v>0</v>
      </c>
      <c r="HI494" s="631">
        <f t="shared" si="878"/>
        <v>0</v>
      </c>
      <c r="HJ494" s="631">
        <f t="shared" si="878"/>
        <v>0</v>
      </c>
      <c r="HK494" s="631">
        <f t="shared" si="878"/>
        <v>0</v>
      </c>
      <c r="HL494" s="631">
        <f t="shared" si="878"/>
        <v>0</v>
      </c>
      <c r="HM494" s="631">
        <f t="shared" si="878"/>
        <v>0</v>
      </c>
      <c r="HN494" s="631">
        <f t="shared" si="878"/>
        <v>0</v>
      </c>
      <c r="HO494" s="631">
        <f t="shared" si="878"/>
        <v>0</v>
      </c>
      <c r="HP494" s="631">
        <f t="shared" si="878"/>
        <v>0</v>
      </c>
      <c r="HQ494" s="631">
        <f t="shared" si="878"/>
        <v>0</v>
      </c>
      <c r="HR494" s="631">
        <f t="shared" si="968"/>
        <v>0</v>
      </c>
      <c r="HS494" s="631">
        <f t="shared" si="968"/>
        <v>0</v>
      </c>
      <c r="HT494" s="631">
        <f t="shared" si="968"/>
        <v>0</v>
      </c>
      <c r="HU494" s="631">
        <f t="shared" si="968"/>
        <v>0</v>
      </c>
      <c r="HV494" s="631">
        <f t="shared" si="966"/>
        <v>0</v>
      </c>
      <c r="HW494" s="631">
        <f t="shared" si="966"/>
        <v>0</v>
      </c>
      <c r="HX494" s="631">
        <f t="shared" si="966"/>
        <v>0</v>
      </c>
      <c r="HY494" s="631">
        <f t="shared" si="966"/>
        <v>0</v>
      </c>
      <c r="HZ494" s="631">
        <f t="shared" si="966"/>
        <v>0</v>
      </c>
      <c r="IA494" s="631">
        <f t="shared" si="966"/>
        <v>0</v>
      </c>
      <c r="IB494" s="631">
        <f t="shared" si="966"/>
        <v>0</v>
      </c>
      <c r="IC494" s="631">
        <f t="shared" si="966"/>
        <v>0</v>
      </c>
      <c r="ID494" s="631">
        <f t="shared" si="966"/>
        <v>0</v>
      </c>
      <c r="IE494" s="631">
        <f t="shared" si="966"/>
        <v>0</v>
      </c>
      <c r="IF494" s="631">
        <f t="shared" si="966"/>
        <v>0</v>
      </c>
      <c r="IG494" s="631">
        <f t="shared" si="966"/>
        <v>0</v>
      </c>
      <c r="IH494" s="631">
        <f t="shared" si="966"/>
        <v>0</v>
      </c>
      <c r="II494" s="631">
        <f t="shared" si="966"/>
        <v>0</v>
      </c>
      <c r="IJ494" s="631">
        <f t="shared" si="966"/>
        <v>0</v>
      </c>
      <c r="IK494" s="631">
        <f t="shared" si="966"/>
        <v>0</v>
      </c>
      <c r="IL494" s="631">
        <f t="shared" si="948"/>
        <v>0</v>
      </c>
      <c r="IM494" s="631">
        <f t="shared" si="948"/>
        <v>0</v>
      </c>
      <c r="IN494" s="631">
        <f t="shared" si="948"/>
        <v>0</v>
      </c>
      <c r="IO494" s="631">
        <f t="shared" si="948"/>
        <v>0</v>
      </c>
      <c r="IP494" s="631">
        <f t="shared" si="948"/>
        <v>0</v>
      </c>
      <c r="IQ494" s="631">
        <f t="shared" si="948"/>
        <v>0</v>
      </c>
      <c r="IR494" s="631">
        <f t="shared" si="948"/>
        <v>0</v>
      </c>
      <c r="IS494" s="631">
        <f t="shared" si="948"/>
        <v>0</v>
      </c>
      <c r="IT494" s="631"/>
      <c r="IU494" s="631">
        <f t="shared" si="973"/>
        <v>0</v>
      </c>
      <c r="IV494" s="631">
        <f t="shared" si="973"/>
        <v>0</v>
      </c>
      <c r="IW494" s="631">
        <f t="shared" si="973"/>
        <v>0</v>
      </c>
      <c r="IX494" s="631">
        <f t="shared" si="973"/>
        <v>0</v>
      </c>
      <c r="IY494" s="631">
        <f t="shared" si="973"/>
        <v>0</v>
      </c>
      <c r="IZ494" s="631">
        <f t="shared" si="973"/>
        <v>0</v>
      </c>
      <c r="JA494" s="631">
        <f t="shared" si="973"/>
        <v>0</v>
      </c>
      <c r="JB494" s="631">
        <f t="shared" si="973"/>
        <v>0</v>
      </c>
      <c r="JC494" s="631">
        <f t="shared" si="973"/>
        <v>0</v>
      </c>
      <c r="JD494" s="631">
        <f t="shared" si="973"/>
        <v>0</v>
      </c>
      <c r="JE494" s="631">
        <f t="shared" si="974"/>
        <v>0</v>
      </c>
      <c r="JF494" s="631">
        <f t="shared" si="974"/>
        <v>0</v>
      </c>
      <c r="JG494" s="631">
        <f t="shared" si="974"/>
        <v>0</v>
      </c>
      <c r="JH494" s="631">
        <f t="shared" si="974"/>
        <v>0</v>
      </c>
      <c r="JI494" s="631">
        <f t="shared" si="974"/>
        <v>0</v>
      </c>
      <c r="JJ494" s="631">
        <f t="shared" si="974"/>
        <v>0</v>
      </c>
      <c r="JK494" s="631">
        <f t="shared" si="974"/>
        <v>0</v>
      </c>
      <c r="JL494" s="631">
        <f t="shared" si="974"/>
        <v>0</v>
      </c>
      <c r="JM494" s="631">
        <f t="shared" si="974"/>
        <v>0</v>
      </c>
      <c r="JN494" s="631">
        <f t="shared" si="974"/>
        <v>0</v>
      </c>
      <c r="JO494" s="631">
        <f t="shared" si="975"/>
        <v>0</v>
      </c>
      <c r="JP494" s="631">
        <f t="shared" si="975"/>
        <v>0</v>
      </c>
      <c r="JQ494" s="631">
        <f t="shared" si="975"/>
        <v>0</v>
      </c>
      <c r="JR494" s="631">
        <f t="shared" si="975"/>
        <v>0</v>
      </c>
      <c r="JS494" s="631">
        <f t="shared" si="975"/>
        <v>0</v>
      </c>
      <c r="JT494" s="631">
        <f t="shared" si="975"/>
        <v>0</v>
      </c>
      <c r="JU494" s="631">
        <f t="shared" si="975"/>
        <v>0</v>
      </c>
      <c r="JV494" s="631">
        <f t="shared" si="975"/>
        <v>0</v>
      </c>
      <c r="JW494" s="631">
        <f t="shared" si="975"/>
        <v>0</v>
      </c>
      <c r="JX494" s="631">
        <f t="shared" si="975"/>
        <v>0</v>
      </c>
      <c r="JY494" s="631">
        <f t="shared" si="976"/>
        <v>0</v>
      </c>
      <c r="JZ494" s="631">
        <f t="shared" si="976"/>
        <v>0</v>
      </c>
      <c r="KA494" s="631">
        <f t="shared" si="976"/>
        <v>0</v>
      </c>
      <c r="KB494" s="631">
        <f t="shared" si="976"/>
        <v>0</v>
      </c>
      <c r="KC494" s="631">
        <f t="shared" si="976"/>
        <v>0</v>
      </c>
      <c r="KD494" s="631">
        <f t="shared" si="976"/>
        <v>0</v>
      </c>
      <c r="KE494" s="631">
        <f t="shared" si="976"/>
        <v>0</v>
      </c>
      <c r="KF494" s="631">
        <f t="shared" si="976"/>
        <v>0</v>
      </c>
      <c r="KG494" s="631">
        <f t="shared" si="976"/>
        <v>0</v>
      </c>
      <c r="KH494" s="631">
        <f t="shared" si="976"/>
        <v>0</v>
      </c>
      <c r="KI494" s="631">
        <f t="shared" si="977"/>
        <v>0</v>
      </c>
      <c r="KJ494" s="631">
        <f t="shared" si="977"/>
        <v>0</v>
      </c>
      <c r="KK494" s="631">
        <f t="shared" si="977"/>
        <v>0</v>
      </c>
      <c r="KL494" s="631">
        <f t="shared" si="977"/>
        <v>0</v>
      </c>
      <c r="KM494" s="631">
        <f t="shared" si="977"/>
        <v>0</v>
      </c>
      <c r="KN494" s="631">
        <f t="shared" si="977"/>
        <v>0</v>
      </c>
      <c r="KO494" s="631">
        <f t="shared" si="977"/>
        <v>0</v>
      </c>
      <c r="KP494" s="631">
        <f t="shared" si="977"/>
        <v>0</v>
      </c>
      <c r="KQ494" s="631">
        <f t="shared" si="977"/>
        <v>0</v>
      </c>
      <c r="KR494" s="631">
        <f t="shared" si="977"/>
        <v>0</v>
      </c>
      <c r="KS494" s="631">
        <f t="shared" si="978"/>
        <v>0</v>
      </c>
      <c r="KT494" s="631">
        <f t="shared" si="978"/>
        <v>0</v>
      </c>
      <c r="KU494" s="631">
        <f t="shared" si="978"/>
        <v>0</v>
      </c>
      <c r="KV494" s="631">
        <f t="shared" si="978"/>
        <v>0</v>
      </c>
      <c r="KW494" s="631">
        <f t="shared" si="978"/>
        <v>0</v>
      </c>
      <c r="KX494" s="631">
        <f t="shared" si="978"/>
        <v>0</v>
      </c>
      <c r="KY494" s="631"/>
      <c r="KZ494" s="631">
        <f t="shared" si="979"/>
        <v>0</v>
      </c>
      <c r="LA494" s="631">
        <f t="shared" si="979"/>
        <v>0</v>
      </c>
      <c r="LB494" s="631">
        <f t="shared" si="979"/>
        <v>0</v>
      </c>
      <c r="LC494" s="631">
        <f t="shared" si="979"/>
        <v>0</v>
      </c>
      <c r="LD494" s="631">
        <f t="shared" si="979"/>
        <v>0</v>
      </c>
      <c r="LE494" s="631">
        <f t="shared" si="979"/>
        <v>0</v>
      </c>
      <c r="LF494" s="631">
        <f t="shared" si="979"/>
        <v>0</v>
      </c>
      <c r="LG494" s="631">
        <f t="shared" si="979"/>
        <v>0</v>
      </c>
      <c r="LH494" s="631">
        <f t="shared" si="979"/>
        <v>0</v>
      </c>
      <c r="LI494" s="631">
        <f t="shared" si="979"/>
        <v>0</v>
      </c>
      <c r="LJ494" s="631">
        <f t="shared" si="980"/>
        <v>0</v>
      </c>
      <c r="LK494" s="631">
        <f t="shared" si="980"/>
        <v>0</v>
      </c>
      <c r="LL494" s="631">
        <f t="shared" si="980"/>
        <v>0</v>
      </c>
      <c r="LM494" s="631">
        <f t="shared" si="980"/>
        <v>0</v>
      </c>
      <c r="LN494" s="631">
        <f t="shared" si="980"/>
        <v>0</v>
      </c>
      <c r="LO494" s="631">
        <f t="shared" si="980"/>
        <v>0</v>
      </c>
      <c r="LP494" s="631">
        <f t="shared" si="980"/>
        <v>0</v>
      </c>
      <c r="LQ494" s="631">
        <f t="shared" si="980"/>
        <v>0</v>
      </c>
      <c r="LR494" s="631">
        <f t="shared" si="980"/>
        <v>0</v>
      </c>
      <c r="LS494" s="631">
        <f t="shared" si="980"/>
        <v>0</v>
      </c>
      <c r="LT494" s="631">
        <f t="shared" si="981"/>
        <v>0</v>
      </c>
      <c r="LU494" s="631">
        <f t="shared" si="981"/>
        <v>0</v>
      </c>
      <c r="LV494" s="631">
        <f t="shared" si="981"/>
        <v>0</v>
      </c>
      <c r="LW494" s="631">
        <f t="shared" si="981"/>
        <v>0</v>
      </c>
      <c r="LX494" s="631">
        <f t="shared" si="981"/>
        <v>0</v>
      </c>
      <c r="LY494" s="631">
        <f t="shared" si="981"/>
        <v>0</v>
      </c>
      <c r="LZ494" s="631">
        <f t="shared" si="981"/>
        <v>0</v>
      </c>
      <c r="MA494" s="631">
        <f t="shared" si="981"/>
        <v>0</v>
      </c>
      <c r="MB494" s="631">
        <f t="shared" si="981"/>
        <v>0</v>
      </c>
      <c r="MC494" s="631">
        <f t="shared" si="981"/>
        <v>0</v>
      </c>
      <c r="MD494" s="631">
        <f t="shared" si="982"/>
        <v>0</v>
      </c>
      <c r="ME494" s="631">
        <f t="shared" si="982"/>
        <v>0</v>
      </c>
      <c r="MF494" s="631">
        <f t="shared" si="982"/>
        <v>0</v>
      </c>
      <c r="MG494" s="631">
        <f t="shared" si="982"/>
        <v>0</v>
      </c>
      <c r="MH494" s="631">
        <f t="shared" si="982"/>
        <v>0</v>
      </c>
      <c r="MI494" s="631">
        <f t="shared" si="982"/>
        <v>0</v>
      </c>
      <c r="MJ494" s="631">
        <f t="shared" si="982"/>
        <v>0</v>
      </c>
      <c r="MK494" s="631">
        <f t="shared" si="982"/>
        <v>0</v>
      </c>
      <c r="ML494" s="631">
        <f t="shared" si="982"/>
        <v>0</v>
      </c>
      <c r="MM494" s="631">
        <f t="shared" si="982"/>
        <v>0</v>
      </c>
      <c r="MN494" s="631">
        <f t="shared" si="983"/>
        <v>0</v>
      </c>
      <c r="MO494" s="631">
        <f t="shared" si="983"/>
        <v>0</v>
      </c>
      <c r="MP494" s="631">
        <f t="shared" si="983"/>
        <v>0</v>
      </c>
      <c r="MQ494" s="631">
        <f t="shared" si="983"/>
        <v>0</v>
      </c>
      <c r="MR494" s="631">
        <f t="shared" si="983"/>
        <v>0</v>
      </c>
      <c r="MS494" s="631">
        <f t="shared" si="983"/>
        <v>0</v>
      </c>
      <c r="MT494" s="631">
        <f t="shared" si="983"/>
        <v>0</v>
      </c>
      <c r="MU494" s="631">
        <f t="shared" si="983"/>
        <v>0</v>
      </c>
      <c r="MV494" s="631">
        <f t="shared" si="983"/>
        <v>0</v>
      </c>
      <c r="MW494" s="631">
        <f t="shared" si="983"/>
        <v>0</v>
      </c>
      <c r="MX494" s="631">
        <f t="shared" si="984"/>
        <v>0</v>
      </c>
      <c r="MY494" s="631">
        <f t="shared" si="984"/>
        <v>0</v>
      </c>
      <c r="MZ494" s="631">
        <f t="shared" si="984"/>
        <v>0</v>
      </c>
      <c r="NA494" s="631">
        <f t="shared" si="984"/>
        <v>0</v>
      </c>
      <c r="NB494" s="631">
        <f t="shared" si="984"/>
        <v>0</v>
      </c>
      <c r="NC494" s="631">
        <f t="shared" si="984"/>
        <v>0</v>
      </c>
    </row>
    <row r="495" spans="1:367" hidden="1">
      <c r="A495" s="504"/>
      <c r="B495" s="504"/>
      <c r="C495" s="497"/>
      <c r="D495" s="497"/>
      <c r="E495" s="362">
        <f t="shared" si="916"/>
        <v>0</v>
      </c>
      <c r="F495" s="363">
        <f t="shared" si="917"/>
        <v>0</v>
      </c>
      <c r="G495" s="498">
        <f>E495*Dichtheden!$V$70</f>
        <v>0</v>
      </c>
      <c r="H495" s="499">
        <f>IF(C495=0,0,ROUND(IF((G495/2)/Dichtheden!$C$3&lt;1,1,(G495/2)/Dichtheden!$C$3),0))</f>
        <v>0</v>
      </c>
      <c r="I495" s="498">
        <f>E495*Dichtheden!$AJ$70</f>
        <v>0</v>
      </c>
      <c r="J495" s="499">
        <f>IF(C495=0,0,ROUND(IF((I495/2)/Dichtheden!$D$3&lt;1,1,(I495/2)/Dichtheden!$D$3),0))</f>
        <v>0</v>
      </c>
      <c r="K495" s="498">
        <f t="shared" si="918"/>
        <v>0</v>
      </c>
      <c r="L495" s="500">
        <f t="shared" si="920"/>
        <v>0</v>
      </c>
      <c r="M495" s="498">
        <f>IF(D495=0,0,IF((D495*Dichtheden!$G$4)&lt;25,25,D495*Dichtheden!$G$4))</f>
        <v>0</v>
      </c>
      <c r="N495" s="499">
        <f>D495*Dichtheden!$H$4</f>
        <v>0</v>
      </c>
      <c r="O495" s="501"/>
      <c r="P495" s="501"/>
      <c r="Q495" s="502">
        <f>E495*Dichtheden!$AS$68</f>
        <v>0</v>
      </c>
      <c r="R495" s="495">
        <f>IF(Q495=0,0,ROUND(IF((Q495/2)/Dichtheden!$C$3&lt;1,1,(Q495/2)/Dichtheden!$C$3),0))</f>
        <v>0</v>
      </c>
      <c r="S495" s="502">
        <f>E495*Dichtheden!$AY$68</f>
        <v>0</v>
      </c>
      <c r="T495" s="495">
        <f>IF(Q495=0,0,ROUND(IF((S495/2)/Dichtheden!$D$3&lt;1,1,(S495/2)/Dichtheden!$D$3),0))</f>
        <v>0</v>
      </c>
      <c r="U495" s="502">
        <f>D495*Dichtheden!$G$5</f>
        <v>0</v>
      </c>
      <c r="V495" s="502">
        <f>D495*Dichtheden!$H$5</f>
        <v>0</v>
      </c>
      <c r="X495" s="630"/>
      <c r="AA495" s="628">
        <f t="shared" si="969"/>
        <v>0</v>
      </c>
      <c r="AB495" s="628">
        <f t="shared" si="969"/>
        <v>0</v>
      </c>
      <c r="AC495" s="628">
        <f t="shared" si="969"/>
        <v>0</v>
      </c>
      <c r="AD495" s="628">
        <f t="shared" si="969"/>
        <v>0</v>
      </c>
      <c r="AE495" s="628">
        <f t="shared" si="969"/>
        <v>0</v>
      </c>
      <c r="AF495" s="628">
        <f t="shared" si="969"/>
        <v>0</v>
      </c>
      <c r="AG495" s="628">
        <f t="shared" si="969"/>
        <v>0</v>
      </c>
      <c r="AH495" s="628">
        <f t="shared" si="969"/>
        <v>0</v>
      </c>
      <c r="AI495" s="628">
        <f t="shared" si="969"/>
        <v>0</v>
      </c>
      <c r="AJ495" s="628">
        <f t="shared" si="969"/>
        <v>0</v>
      </c>
      <c r="AK495" s="628">
        <f t="shared" si="969"/>
        <v>0</v>
      </c>
      <c r="AL495" s="628">
        <f t="shared" si="969"/>
        <v>0</v>
      </c>
      <c r="AM495" s="628">
        <f t="shared" si="969"/>
        <v>0</v>
      </c>
      <c r="AN495" s="628">
        <f t="shared" si="969"/>
        <v>0</v>
      </c>
      <c r="AO495" s="628">
        <f t="shared" si="969"/>
        <v>0</v>
      </c>
      <c r="AP495" s="628">
        <f t="shared" si="969"/>
        <v>0</v>
      </c>
      <c r="AQ495" s="628">
        <f t="shared" si="962"/>
        <v>0</v>
      </c>
      <c r="AR495" s="628">
        <f t="shared" si="962"/>
        <v>0</v>
      </c>
      <c r="AS495" s="628">
        <f t="shared" si="962"/>
        <v>0</v>
      </c>
      <c r="AT495" s="628">
        <f t="shared" si="962"/>
        <v>0</v>
      </c>
      <c r="AU495" s="628">
        <f t="shared" si="962"/>
        <v>0</v>
      </c>
      <c r="AV495" s="628">
        <f t="shared" si="962"/>
        <v>0</v>
      </c>
      <c r="AW495" s="628">
        <f t="shared" si="962"/>
        <v>0</v>
      </c>
      <c r="AX495" s="628">
        <f t="shared" si="962"/>
        <v>0</v>
      </c>
      <c r="AY495" s="628">
        <f t="shared" si="962"/>
        <v>0</v>
      </c>
      <c r="AZ495" s="628">
        <f t="shared" si="962"/>
        <v>0</v>
      </c>
      <c r="BA495" s="628">
        <f t="shared" si="962"/>
        <v>0</v>
      </c>
      <c r="BB495" s="628">
        <f t="shared" si="962"/>
        <v>0</v>
      </c>
      <c r="BC495" s="628">
        <f t="shared" si="962"/>
        <v>0</v>
      </c>
      <c r="BD495" s="628">
        <f t="shared" si="962"/>
        <v>0</v>
      </c>
      <c r="BE495" s="628">
        <f t="shared" si="962"/>
        <v>0</v>
      </c>
      <c r="BF495" s="628">
        <f t="shared" si="962"/>
        <v>0</v>
      </c>
      <c r="BG495" s="628">
        <f t="shared" si="970"/>
        <v>0</v>
      </c>
      <c r="BH495" s="628">
        <f t="shared" si="970"/>
        <v>0</v>
      </c>
      <c r="BI495" s="628">
        <f t="shared" si="970"/>
        <v>0</v>
      </c>
      <c r="BJ495" s="628">
        <f t="shared" si="970"/>
        <v>0</v>
      </c>
      <c r="BK495" s="628">
        <f t="shared" si="970"/>
        <v>0</v>
      </c>
      <c r="BL495" s="628">
        <f t="shared" si="970"/>
        <v>0</v>
      </c>
      <c r="BM495" s="628">
        <f t="shared" si="970"/>
        <v>0</v>
      </c>
      <c r="BN495" s="628">
        <f t="shared" si="970"/>
        <v>0</v>
      </c>
      <c r="BO495" s="628">
        <f t="shared" si="970"/>
        <v>0</v>
      </c>
      <c r="BP495" s="628">
        <f t="shared" si="970"/>
        <v>0</v>
      </c>
      <c r="BQ495" s="628">
        <f t="shared" si="970"/>
        <v>0</v>
      </c>
      <c r="BR495" s="628">
        <f t="shared" si="970"/>
        <v>0</v>
      </c>
      <c r="BS495" s="628">
        <f t="shared" si="970"/>
        <v>0</v>
      </c>
      <c r="BT495" s="628">
        <f t="shared" si="970"/>
        <v>0</v>
      </c>
      <c r="BU495" s="628">
        <f t="shared" si="970"/>
        <v>0</v>
      </c>
      <c r="BV495" s="628">
        <f t="shared" si="970"/>
        <v>0</v>
      </c>
      <c r="BW495" s="628">
        <f t="shared" si="943"/>
        <v>0</v>
      </c>
      <c r="BX495" s="628">
        <f t="shared" si="943"/>
        <v>0</v>
      </c>
      <c r="BY495" s="628">
        <f t="shared" si="943"/>
        <v>0</v>
      </c>
      <c r="BZ495" s="628">
        <f t="shared" si="943"/>
        <v>0</v>
      </c>
      <c r="CA495" s="628">
        <f t="shared" si="943"/>
        <v>0</v>
      </c>
      <c r="CB495" s="628">
        <f t="shared" si="943"/>
        <v>0</v>
      </c>
      <c r="CC495" s="628">
        <f t="shared" si="943"/>
        <v>0</v>
      </c>
      <c r="CD495" s="628">
        <f t="shared" si="943"/>
        <v>0</v>
      </c>
      <c r="CE495" s="628"/>
      <c r="CF495" s="628">
        <f t="shared" si="971"/>
        <v>0</v>
      </c>
      <c r="CG495" s="628">
        <f t="shared" si="971"/>
        <v>0</v>
      </c>
      <c r="CH495" s="628">
        <f t="shared" si="971"/>
        <v>0</v>
      </c>
      <c r="CI495" s="628">
        <f t="shared" si="971"/>
        <v>0</v>
      </c>
      <c r="CJ495" s="628">
        <f t="shared" si="971"/>
        <v>0</v>
      </c>
      <c r="CK495" s="628">
        <f t="shared" si="971"/>
        <v>0</v>
      </c>
      <c r="CL495" s="628">
        <f t="shared" si="971"/>
        <v>0</v>
      </c>
      <c r="CM495" s="628">
        <f t="shared" si="971"/>
        <v>0</v>
      </c>
      <c r="CN495" s="628">
        <f t="shared" si="971"/>
        <v>0</v>
      </c>
      <c r="CO495" s="628">
        <f t="shared" si="971"/>
        <v>0</v>
      </c>
      <c r="CP495" s="628">
        <f t="shared" si="971"/>
        <v>0</v>
      </c>
      <c r="CQ495" s="628">
        <f t="shared" si="971"/>
        <v>0</v>
      </c>
      <c r="CR495" s="628">
        <f t="shared" si="971"/>
        <v>0</v>
      </c>
      <c r="CS495" s="628">
        <f t="shared" si="971"/>
        <v>0</v>
      </c>
      <c r="CT495" s="628">
        <f t="shared" si="971"/>
        <v>0</v>
      </c>
      <c r="CU495" s="628">
        <f t="shared" si="971"/>
        <v>0</v>
      </c>
      <c r="CV495" s="628">
        <f t="shared" si="963"/>
        <v>0</v>
      </c>
      <c r="CW495" s="628">
        <f t="shared" si="963"/>
        <v>0</v>
      </c>
      <c r="CX495" s="628">
        <f t="shared" si="963"/>
        <v>0</v>
      </c>
      <c r="CY495" s="628">
        <f t="shared" si="963"/>
        <v>0</v>
      </c>
      <c r="CZ495" s="628">
        <f t="shared" si="963"/>
        <v>0</v>
      </c>
      <c r="DA495" s="628">
        <f t="shared" si="963"/>
        <v>0</v>
      </c>
      <c r="DB495" s="628">
        <f t="shared" si="963"/>
        <v>0</v>
      </c>
      <c r="DC495" s="628">
        <f t="shared" si="963"/>
        <v>0</v>
      </c>
      <c r="DD495" s="628">
        <f t="shared" si="963"/>
        <v>0</v>
      </c>
      <c r="DE495" s="628">
        <f t="shared" si="963"/>
        <v>0</v>
      </c>
      <c r="DF495" s="628">
        <f t="shared" si="963"/>
        <v>0</v>
      </c>
      <c r="DG495" s="628">
        <f t="shared" si="963"/>
        <v>0</v>
      </c>
      <c r="DH495" s="628">
        <f t="shared" si="963"/>
        <v>0</v>
      </c>
      <c r="DI495" s="628">
        <f t="shared" si="963"/>
        <v>0</v>
      </c>
      <c r="DJ495" s="628">
        <f t="shared" si="963"/>
        <v>0</v>
      </c>
      <c r="DK495" s="628">
        <f t="shared" si="963"/>
        <v>0</v>
      </c>
      <c r="DL495" s="628">
        <f t="shared" si="972"/>
        <v>0</v>
      </c>
      <c r="DM495" s="628">
        <f t="shared" si="972"/>
        <v>0</v>
      </c>
      <c r="DN495" s="628">
        <f t="shared" si="972"/>
        <v>0</v>
      </c>
      <c r="DO495" s="628">
        <f t="shared" si="972"/>
        <v>0</v>
      </c>
      <c r="DP495" s="628">
        <f t="shared" si="972"/>
        <v>0</v>
      </c>
      <c r="DQ495" s="628">
        <f t="shared" si="972"/>
        <v>0</v>
      </c>
      <c r="DR495" s="628">
        <f t="shared" si="972"/>
        <v>0</v>
      </c>
      <c r="DS495" s="628">
        <f t="shared" si="972"/>
        <v>0</v>
      </c>
      <c r="DT495" s="628">
        <f t="shared" si="972"/>
        <v>0</v>
      </c>
      <c r="DU495" s="628">
        <f t="shared" si="972"/>
        <v>0</v>
      </c>
      <c r="DV495" s="628">
        <f t="shared" si="972"/>
        <v>0</v>
      </c>
      <c r="DW495" s="628">
        <f t="shared" si="972"/>
        <v>0</v>
      </c>
      <c r="DX495" s="628">
        <f t="shared" si="972"/>
        <v>0</v>
      </c>
      <c r="DY495" s="628">
        <f t="shared" si="972"/>
        <v>0</v>
      </c>
      <c r="DZ495" s="628">
        <f t="shared" si="972"/>
        <v>0</v>
      </c>
      <c r="EA495" s="628">
        <f t="shared" si="972"/>
        <v>0</v>
      </c>
      <c r="EB495" s="628">
        <f t="shared" si="946"/>
        <v>0</v>
      </c>
      <c r="EC495" s="628">
        <f t="shared" si="946"/>
        <v>0</v>
      </c>
      <c r="ED495" s="628">
        <f t="shared" si="946"/>
        <v>0</v>
      </c>
      <c r="EE495" s="628">
        <f t="shared" si="946"/>
        <v>0</v>
      </c>
      <c r="EF495" s="628">
        <f t="shared" si="946"/>
        <v>0</v>
      </c>
      <c r="EG495" s="628">
        <f t="shared" si="946"/>
        <v>0</v>
      </c>
      <c r="EH495" s="628">
        <f t="shared" si="946"/>
        <v>0</v>
      </c>
      <c r="EI495" s="628">
        <f t="shared" si="946"/>
        <v>0</v>
      </c>
      <c r="EJ495" s="631"/>
      <c r="EK495" s="631">
        <f t="shared" si="964"/>
        <v>0</v>
      </c>
      <c r="EL495" s="631">
        <f t="shared" si="964"/>
        <v>0</v>
      </c>
      <c r="EM495" s="631">
        <f t="shared" si="964"/>
        <v>0</v>
      </c>
      <c r="EN495" s="631">
        <f t="shared" si="964"/>
        <v>0</v>
      </c>
      <c r="EO495" s="631">
        <f t="shared" si="964"/>
        <v>0</v>
      </c>
      <c r="EP495" s="631">
        <f t="shared" si="964"/>
        <v>0</v>
      </c>
      <c r="EQ495" s="631">
        <f t="shared" si="964"/>
        <v>0</v>
      </c>
      <c r="ER495" s="631">
        <f t="shared" si="964"/>
        <v>0</v>
      </c>
      <c r="ES495" s="631">
        <f t="shared" si="964"/>
        <v>0</v>
      </c>
      <c r="ET495" s="631">
        <f t="shared" si="964"/>
        <v>0</v>
      </c>
      <c r="EU495" s="631">
        <f t="shared" si="964"/>
        <v>0</v>
      </c>
      <c r="EV495" s="631">
        <f t="shared" si="964"/>
        <v>0</v>
      </c>
      <c r="EW495" s="631">
        <f t="shared" si="964"/>
        <v>0</v>
      </c>
      <c r="EX495" s="631">
        <f t="shared" si="964"/>
        <v>0</v>
      </c>
      <c r="EY495" s="631">
        <f t="shared" si="964"/>
        <v>0</v>
      </c>
      <c r="EZ495" s="631">
        <f t="shared" si="964"/>
        <v>0</v>
      </c>
      <c r="FA495" s="631">
        <f t="shared" si="919"/>
        <v>0</v>
      </c>
      <c r="FB495" s="631">
        <f t="shared" si="919"/>
        <v>0</v>
      </c>
      <c r="FC495" s="631">
        <f t="shared" si="919"/>
        <v>0</v>
      </c>
      <c r="FD495" s="631">
        <f t="shared" si="967"/>
        <v>0</v>
      </c>
      <c r="FE495" s="631">
        <f t="shared" si="967"/>
        <v>0</v>
      </c>
      <c r="FF495" s="631">
        <f t="shared" si="967"/>
        <v>0</v>
      </c>
      <c r="FG495" s="631">
        <f t="shared" si="967"/>
        <v>0</v>
      </c>
      <c r="FH495" s="631">
        <f t="shared" si="967"/>
        <v>0</v>
      </c>
      <c r="FI495" s="631">
        <f t="shared" si="967"/>
        <v>0</v>
      </c>
      <c r="FJ495" s="631">
        <f t="shared" si="967"/>
        <v>0</v>
      </c>
      <c r="FK495" s="631">
        <f t="shared" si="967"/>
        <v>0</v>
      </c>
      <c r="FL495" s="631">
        <f t="shared" si="967"/>
        <v>0</v>
      </c>
      <c r="FM495" s="631">
        <f t="shared" si="967"/>
        <v>0</v>
      </c>
      <c r="FN495" s="631">
        <f t="shared" si="967"/>
        <v>0</v>
      </c>
      <c r="FO495" s="631">
        <f t="shared" si="967"/>
        <v>0</v>
      </c>
      <c r="FP495" s="631">
        <f t="shared" si="967"/>
        <v>0</v>
      </c>
      <c r="FQ495" s="631">
        <f t="shared" si="967"/>
        <v>0</v>
      </c>
      <c r="FR495" s="631">
        <f t="shared" si="967"/>
        <v>0</v>
      </c>
      <c r="FS495" s="631">
        <f t="shared" si="967"/>
        <v>0</v>
      </c>
      <c r="FT495" s="631">
        <f t="shared" si="881"/>
        <v>0</v>
      </c>
      <c r="FU495" s="631">
        <f t="shared" si="881"/>
        <v>0</v>
      </c>
      <c r="FV495" s="631">
        <f t="shared" si="949"/>
        <v>0</v>
      </c>
      <c r="FW495" s="631">
        <f t="shared" si="949"/>
        <v>0</v>
      </c>
      <c r="FX495" s="631">
        <f t="shared" si="949"/>
        <v>0</v>
      </c>
      <c r="FY495" s="631">
        <f t="shared" si="949"/>
        <v>0</v>
      </c>
      <c r="FZ495" s="631">
        <f t="shared" si="949"/>
        <v>0</v>
      </c>
      <c r="GA495" s="631">
        <f t="shared" si="949"/>
        <v>0</v>
      </c>
      <c r="GB495" s="631">
        <f t="shared" si="949"/>
        <v>0</v>
      </c>
      <c r="GC495" s="631">
        <f t="shared" si="949"/>
        <v>0</v>
      </c>
      <c r="GD495" s="631">
        <f t="shared" si="926"/>
        <v>0</v>
      </c>
      <c r="GE495" s="631">
        <f t="shared" si="926"/>
        <v>0</v>
      </c>
      <c r="GF495" s="631">
        <f t="shared" si="926"/>
        <v>0</v>
      </c>
      <c r="GG495" s="631">
        <f t="shared" si="926"/>
        <v>0</v>
      </c>
      <c r="GH495" s="631">
        <f t="shared" si="926"/>
        <v>0</v>
      </c>
      <c r="GI495" s="631">
        <f t="shared" si="947"/>
        <v>0</v>
      </c>
      <c r="GJ495" s="631">
        <f t="shared" si="947"/>
        <v>0</v>
      </c>
      <c r="GK495" s="631">
        <f t="shared" si="947"/>
        <v>0</v>
      </c>
      <c r="GL495" s="631">
        <f t="shared" si="947"/>
        <v>0</v>
      </c>
      <c r="GM495" s="631">
        <f t="shared" si="947"/>
        <v>0</v>
      </c>
      <c r="GN495" s="631">
        <f t="shared" si="947"/>
        <v>0</v>
      </c>
      <c r="GO495" s="631"/>
      <c r="GP495" s="631">
        <f t="shared" si="965"/>
        <v>0</v>
      </c>
      <c r="GQ495" s="631">
        <f t="shared" si="965"/>
        <v>0</v>
      </c>
      <c r="GR495" s="631">
        <f t="shared" si="965"/>
        <v>0</v>
      </c>
      <c r="GS495" s="631">
        <f t="shared" si="965"/>
        <v>0</v>
      </c>
      <c r="GT495" s="631">
        <f t="shared" si="965"/>
        <v>0</v>
      </c>
      <c r="GU495" s="631">
        <f t="shared" si="965"/>
        <v>0</v>
      </c>
      <c r="GV495" s="631">
        <f t="shared" si="965"/>
        <v>0</v>
      </c>
      <c r="GW495" s="631">
        <f t="shared" si="965"/>
        <v>0</v>
      </c>
      <c r="GX495" s="631">
        <f t="shared" si="965"/>
        <v>0</v>
      </c>
      <c r="GY495" s="631">
        <f t="shared" si="965"/>
        <v>0</v>
      </c>
      <c r="GZ495" s="631">
        <f t="shared" si="965"/>
        <v>0</v>
      </c>
      <c r="HA495" s="631">
        <f t="shared" si="965"/>
        <v>0</v>
      </c>
      <c r="HB495" s="631">
        <f t="shared" si="965"/>
        <v>0</v>
      </c>
      <c r="HC495" s="631">
        <f t="shared" si="965"/>
        <v>0</v>
      </c>
      <c r="HD495" s="631">
        <f t="shared" si="965"/>
        <v>0</v>
      </c>
      <c r="HE495" s="631">
        <f t="shared" si="878"/>
        <v>0</v>
      </c>
      <c r="HF495" s="631">
        <f t="shared" si="878"/>
        <v>0</v>
      </c>
      <c r="HG495" s="631">
        <f t="shared" si="878"/>
        <v>0</v>
      </c>
      <c r="HH495" s="631">
        <f t="shared" si="878"/>
        <v>0</v>
      </c>
      <c r="HI495" s="631">
        <f t="shared" si="878"/>
        <v>0</v>
      </c>
      <c r="HJ495" s="631">
        <f t="shared" si="878"/>
        <v>0</v>
      </c>
      <c r="HK495" s="631">
        <f t="shared" si="878"/>
        <v>0</v>
      </c>
      <c r="HL495" s="631">
        <f t="shared" si="878"/>
        <v>0</v>
      </c>
      <c r="HM495" s="631">
        <f t="shared" si="878"/>
        <v>0</v>
      </c>
      <c r="HN495" s="631">
        <f t="shared" si="878"/>
        <v>0</v>
      </c>
      <c r="HO495" s="631">
        <f t="shared" si="878"/>
        <v>0</v>
      </c>
      <c r="HP495" s="631">
        <f t="shared" si="878"/>
        <v>0</v>
      </c>
      <c r="HQ495" s="631">
        <f t="shared" si="878"/>
        <v>0</v>
      </c>
      <c r="HR495" s="631">
        <f t="shared" si="968"/>
        <v>0</v>
      </c>
      <c r="HS495" s="631">
        <f t="shared" si="968"/>
        <v>0</v>
      </c>
      <c r="HT495" s="631">
        <f t="shared" si="968"/>
        <v>0</v>
      </c>
      <c r="HU495" s="631">
        <f t="shared" si="968"/>
        <v>0</v>
      </c>
      <c r="HV495" s="631">
        <f t="shared" si="966"/>
        <v>0</v>
      </c>
      <c r="HW495" s="631">
        <f t="shared" si="966"/>
        <v>0</v>
      </c>
      <c r="HX495" s="631">
        <f t="shared" si="966"/>
        <v>0</v>
      </c>
      <c r="HY495" s="631">
        <f t="shared" si="966"/>
        <v>0</v>
      </c>
      <c r="HZ495" s="631">
        <f t="shared" si="966"/>
        <v>0</v>
      </c>
      <c r="IA495" s="631">
        <f t="shared" si="966"/>
        <v>0</v>
      </c>
      <c r="IB495" s="631">
        <f t="shared" si="966"/>
        <v>0</v>
      </c>
      <c r="IC495" s="631">
        <f t="shared" si="966"/>
        <v>0</v>
      </c>
      <c r="ID495" s="631">
        <f t="shared" si="966"/>
        <v>0</v>
      </c>
      <c r="IE495" s="631">
        <f t="shared" si="966"/>
        <v>0</v>
      </c>
      <c r="IF495" s="631">
        <f t="shared" si="966"/>
        <v>0</v>
      </c>
      <c r="IG495" s="631">
        <f t="shared" si="966"/>
        <v>0</v>
      </c>
      <c r="IH495" s="631">
        <f t="shared" si="966"/>
        <v>0</v>
      </c>
      <c r="II495" s="631">
        <f t="shared" si="966"/>
        <v>0</v>
      </c>
      <c r="IJ495" s="631">
        <f t="shared" si="966"/>
        <v>0</v>
      </c>
      <c r="IK495" s="631">
        <f t="shared" si="966"/>
        <v>0</v>
      </c>
      <c r="IL495" s="631">
        <f t="shared" si="948"/>
        <v>0</v>
      </c>
      <c r="IM495" s="631">
        <f t="shared" si="948"/>
        <v>0</v>
      </c>
      <c r="IN495" s="631">
        <f t="shared" si="948"/>
        <v>0</v>
      </c>
      <c r="IO495" s="631">
        <f t="shared" si="948"/>
        <v>0</v>
      </c>
      <c r="IP495" s="631">
        <f t="shared" si="948"/>
        <v>0</v>
      </c>
      <c r="IQ495" s="631">
        <f t="shared" si="948"/>
        <v>0</v>
      </c>
      <c r="IR495" s="631">
        <f t="shared" si="948"/>
        <v>0</v>
      </c>
      <c r="IS495" s="631">
        <f t="shared" si="948"/>
        <v>0</v>
      </c>
      <c r="IT495" s="631"/>
      <c r="IU495" s="631">
        <f t="shared" si="973"/>
        <v>0</v>
      </c>
      <c r="IV495" s="631">
        <f t="shared" si="973"/>
        <v>0</v>
      </c>
      <c r="IW495" s="631">
        <f t="shared" si="973"/>
        <v>0</v>
      </c>
      <c r="IX495" s="631">
        <f t="shared" si="973"/>
        <v>0</v>
      </c>
      <c r="IY495" s="631">
        <f t="shared" si="973"/>
        <v>0</v>
      </c>
      <c r="IZ495" s="631">
        <f t="shared" si="973"/>
        <v>0</v>
      </c>
      <c r="JA495" s="631">
        <f t="shared" si="973"/>
        <v>0</v>
      </c>
      <c r="JB495" s="631">
        <f t="shared" si="973"/>
        <v>0</v>
      </c>
      <c r="JC495" s="631">
        <f t="shared" si="973"/>
        <v>0</v>
      </c>
      <c r="JD495" s="631">
        <f t="shared" si="973"/>
        <v>0</v>
      </c>
      <c r="JE495" s="631">
        <f t="shared" si="974"/>
        <v>0</v>
      </c>
      <c r="JF495" s="631">
        <f t="shared" si="974"/>
        <v>0</v>
      </c>
      <c r="JG495" s="631">
        <f t="shared" si="974"/>
        <v>0</v>
      </c>
      <c r="JH495" s="631">
        <f t="shared" si="974"/>
        <v>0</v>
      </c>
      <c r="JI495" s="631">
        <f t="shared" si="974"/>
        <v>0</v>
      </c>
      <c r="JJ495" s="631">
        <f t="shared" si="974"/>
        <v>0</v>
      </c>
      <c r="JK495" s="631">
        <f t="shared" si="974"/>
        <v>0</v>
      </c>
      <c r="JL495" s="631">
        <f t="shared" si="974"/>
        <v>0</v>
      </c>
      <c r="JM495" s="631">
        <f t="shared" si="974"/>
        <v>0</v>
      </c>
      <c r="JN495" s="631">
        <f t="shared" si="974"/>
        <v>0</v>
      </c>
      <c r="JO495" s="631">
        <f t="shared" si="975"/>
        <v>0</v>
      </c>
      <c r="JP495" s="631">
        <f t="shared" si="975"/>
        <v>0</v>
      </c>
      <c r="JQ495" s="631">
        <f t="shared" si="975"/>
        <v>0</v>
      </c>
      <c r="JR495" s="631">
        <f t="shared" si="975"/>
        <v>0</v>
      </c>
      <c r="JS495" s="631">
        <f t="shared" si="975"/>
        <v>0</v>
      </c>
      <c r="JT495" s="631">
        <f t="shared" si="975"/>
        <v>0</v>
      </c>
      <c r="JU495" s="631">
        <f t="shared" si="975"/>
        <v>0</v>
      </c>
      <c r="JV495" s="631">
        <f t="shared" si="975"/>
        <v>0</v>
      </c>
      <c r="JW495" s="631">
        <f t="shared" si="975"/>
        <v>0</v>
      </c>
      <c r="JX495" s="631">
        <f t="shared" si="975"/>
        <v>0</v>
      </c>
      <c r="JY495" s="631">
        <f t="shared" si="976"/>
        <v>0</v>
      </c>
      <c r="JZ495" s="631">
        <f t="shared" si="976"/>
        <v>0</v>
      </c>
      <c r="KA495" s="631">
        <f t="shared" si="976"/>
        <v>0</v>
      </c>
      <c r="KB495" s="631">
        <f t="shared" si="976"/>
        <v>0</v>
      </c>
      <c r="KC495" s="631">
        <f t="shared" si="976"/>
        <v>0</v>
      </c>
      <c r="KD495" s="631">
        <f t="shared" si="976"/>
        <v>0</v>
      </c>
      <c r="KE495" s="631">
        <f t="shared" si="976"/>
        <v>0</v>
      </c>
      <c r="KF495" s="631">
        <f t="shared" si="976"/>
        <v>0</v>
      </c>
      <c r="KG495" s="631">
        <f t="shared" si="976"/>
        <v>0</v>
      </c>
      <c r="KH495" s="631">
        <f t="shared" si="976"/>
        <v>0</v>
      </c>
      <c r="KI495" s="631">
        <f t="shared" si="977"/>
        <v>0</v>
      </c>
      <c r="KJ495" s="631">
        <f t="shared" si="977"/>
        <v>0</v>
      </c>
      <c r="KK495" s="631">
        <f t="shared" si="977"/>
        <v>0</v>
      </c>
      <c r="KL495" s="631">
        <f t="shared" si="977"/>
        <v>0</v>
      </c>
      <c r="KM495" s="631">
        <f t="shared" si="977"/>
        <v>0</v>
      </c>
      <c r="KN495" s="631">
        <f t="shared" si="977"/>
        <v>0</v>
      </c>
      <c r="KO495" s="631">
        <f t="shared" si="977"/>
        <v>0</v>
      </c>
      <c r="KP495" s="631">
        <f t="shared" si="977"/>
        <v>0</v>
      </c>
      <c r="KQ495" s="631">
        <f t="shared" si="977"/>
        <v>0</v>
      </c>
      <c r="KR495" s="631">
        <f t="shared" si="977"/>
        <v>0</v>
      </c>
      <c r="KS495" s="631">
        <f t="shared" si="978"/>
        <v>0</v>
      </c>
      <c r="KT495" s="631">
        <f t="shared" si="978"/>
        <v>0</v>
      </c>
      <c r="KU495" s="631">
        <f t="shared" si="978"/>
        <v>0</v>
      </c>
      <c r="KV495" s="631">
        <f t="shared" si="978"/>
        <v>0</v>
      </c>
      <c r="KW495" s="631">
        <f t="shared" si="978"/>
        <v>0</v>
      </c>
      <c r="KX495" s="631">
        <f t="shared" si="978"/>
        <v>0</v>
      </c>
      <c r="KY495" s="631"/>
      <c r="KZ495" s="631">
        <f t="shared" si="979"/>
        <v>0</v>
      </c>
      <c r="LA495" s="631">
        <f t="shared" si="979"/>
        <v>0</v>
      </c>
      <c r="LB495" s="631">
        <f t="shared" si="979"/>
        <v>0</v>
      </c>
      <c r="LC495" s="631">
        <f t="shared" si="979"/>
        <v>0</v>
      </c>
      <c r="LD495" s="631">
        <f t="shared" si="979"/>
        <v>0</v>
      </c>
      <c r="LE495" s="631">
        <f t="shared" si="979"/>
        <v>0</v>
      </c>
      <c r="LF495" s="631">
        <f t="shared" si="979"/>
        <v>0</v>
      </c>
      <c r="LG495" s="631">
        <f t="shared" si="979"/>
        <v>0</v>
      </c>
      <c r="LH495" s="631">
        <f t="shared" si="979"/>
        <v>0</v>
      </c>
      <c r="LI495" s="631">
        <f t="shared" si="979"/>
        <v>0</v>
      </c>
      <c r="LJ495" s="631">
        <f t="shared" si="980"/>
        <v>0</v>
      </c>
      <c r="LK495" s="631">
        <f t="shared" si="980"/>
        <v>0</v>
      </c>
      <c r="LL495" s="631">
        <f t="shared" si="980"/>
        <v>0</v>
      </c>
      <c r="LM495" s="631">
        <f t="shared" si="980"/>
        <v>0</v>
      </c>
      <c r="LN495" s="631">
        <f t="shared" si="980"/>
        <v>0</v>
      </c>
      <c r="LO495" s="631">
        <f t="shared" si="980"/>
        <v>0</v>
      </c>
      <c r="LP495" s="631">
        <f t="shared" si="980"/>
        <v>0</v>
      </c>
      <c r="LQ495" s="631">
        <f t="shared" si="980"/>
        <v>0</v>
      </c>
      <c r="LR495" s="631">
        <f t="shared" si="980"/>
        <v>0</v>
      </c>
      <c r="LS495" s="631">
        <f t="shared" si="980"/>
        <v>0</v>
      </c>
      <c r="LT495" s="631">
        <f t="shared" si="981"/>
        <v>0</v>
      </c>
      <c r="LU495" s="631">
        <f t="shared" si="981"/>
        <v>0</v>
      </c>
      <c r="LV495" s="631">
        <f t="shared" si="981"/>
        <v>0</v>
      </c>
      <c r="LW495" s="631">
        <f t="shared" si="981"/>
        <v>0</v>
      </c>
      <c r="LX495" s="631">
        <f t="shared" si="981"/>
        <v>0</v>
      </c>
      <c r="LY495" s="631">
        <f t="shared" si="981"/>
        <v>0</v>
      </c>
      <c r="LZ495" s="631">
        <f t="shared" si="981"/>
        <v>0</v>
      </c>
      <c r="MA495" s="631">
        <f t="shared" si="981"/>
        <v>0</v>
      </c>
      <c r="MB495" s="631">
        <f t="shared" si="981"/>
        <v>0</v>
      </c>
      <c r="MC495" s="631">
        <f t="shared" si="981"/>
        <v>0</v>
      </c>
      <c r="MD495" s="631">
        <f t="shared" si="982"/>
        <v>0</v>
      </c>
      <c r="ME495" s="631">
        <f t="shared" si="982"/>
        <v>0</v>
      </c>
      <c r="MF495" s="631">
        <f t="shared" si="982"/>
        <v>0</v>
      </c>
      <c r="MG495" s="631">
        <f t="shared" si="982"/>
        <v>0</v>
      </c>
      <c r="MH495" s="631">
        <f t="shared" si="982"/>
        <v>0</v>
      </c>
      <c r="MI495" s="631">
        <f t="shared" si="982"/>
        <v>0</v>
      </c>
      <c r="MJ495" s="631">
        <f t="shared" si="982"/>
        <v>0</v>
      </c>
      <c r="MK495" s="631">
        <f t="shared" si="982"/>
        <v>0</v>
      </c>
      <c r="ML495" s="631">
        <f t="shared" si="982"/>
        <v>0</v>
      </c>
      <c r="MM495" s="631">
        <f t="shared" si="982"/>
        <v>0</v>
      </c>
      <c r="MN495" s="631">
        <f t="shared" si="983"/>
        <v>0</v>
      </c>
      <c r="MO495" s="631">
        <f t="shared" si="983"/>
        <v>0</v>
      </c>
      <c r="MP495" s="631">
        <f t="shared" si="983"/>
        <v>0</v>
      </c>
      <c r="MQ495" s="631">
        <f t="shared" si="983"/>
        <v>0</v>
      </c>
      <c r="MR495" s="631">
        <f t="shared" si="983"/>
        <v>0</v>
      </c>
      <c r="MS495" s="631">
        <f t="shared" si="983"/>
        <v>0</v>
      </c>
      <c r="MT495" s="631">
        <f t="shared" si="983"/>
        <v>0</v>
      </c>
      <c r="MU495" s="631">
        <f t="shared" si="983"/>
        <v>0</v>
      </c>
      <c r="MV495" s="631">
        <f t="shared" si="983"/>
        <v>0</v>
      </c>
      <c r="MW495" s="631">
        <f t="shared" si="983"/>
        <v>0</v>
      </c>
      <c r="MX495" s="631">
        <f t="shared" si="984"/>
        <v>0</v>
      </c>
      <c r="MY495" s="631">
        <f t="shared" si="984"/>
        <v>0</v>
      </c>
      <c r="MZ495" s="631">
        <f t="shared" si="984"/>
        <v>0</v>
      </c>
      <c r="NA495" s="631">
        <f t="shared" si="984"/>
        <v>0</v>
      </c>
      <c r="NB495" s="631">
        <f t="shared" si="984"/>
        <v>0</v>
      </c>
      <c r="NC495" s="631">
        <f t="shared" si="984"/>
        <v>0</v>
      </c>
    </row>
    <row r="496" spans="1:367" hidden="1">
      <c r="A496" s="504"/>
      <c r="B496" s="504"/>
      <c r="C496" s="497"/>
      <c r="D496" s="497"/>
      <c r="E496" s="362">
        <f t="shared" si="916"/>
        <v>0</v>
      </c>
      <c r="F496" s="363">
        <f t="shared" si="917"/>
        <v>0</v>
      </c>
      <c r="G496" s="498">
        <f>E496*Dichtheden!$V$70</f>
        <v>0</v>
      </c>
      <c r="H496" s="499">
        <f>IF(C496=0,0,ROUND(IF((G496/2)/Dichtheden!$C$3&lt;1,1,(G496/2)/Dichtheden!$C$3),0))</f>
        <v>0</v>
      </c>
      <c r="I496" s="498">
        <f>E496*Dichtheden!$AJ$70</f>
        <v>0</v>
      </c>
      <c r="J496" s="499">
        <f>IF(C496=0,0,ROUND(IF((I496/2)/Dichtheden!$D$3&lt;1,1,(I496/2)/Dichtheden!$D$3),0))</f>
        <v>0</v>
      </c>
      <c r="K496" s="498">
        <f t="shared" si="918"/>
        <v>0</v>
      </c>
      <c r="L496" s="500">
        <f t="shared" si="920"/>
        <v>0</v>
      </c>
      <c r="M496" s="498">
        <f>IF(D496=0,0,IF((D496*Dichtheden!$G$4)&lt;25,25,D496*Dichtheden!$G$4))</f>
        <v>0</v>
      </c>
      <c r="N496" s="499">
        <f>D496*Dichtheden!$H$4</f>
        <v>0</v>
      </c>
      <c r="O496" s="501"/>
      <c r="P496" s="501"/>
      <c r="Q496" s="502">
        <f>E496*Dichtheden!$AS$68</f>
        <v>0</v>
      </c>
      <c r="R496" s="495">
        <f>IF(Q496=0,0,ROUND(IF((Q496/2)/Dichtheden!$C$3&lt;1,1,(Q496/2)/Dichtheden!$C$3),0))</f>
        <v>0</v>
      </c>
      <c r="S496" s="502">
        <f>E496*Dichtheden!$AY$68</f>
        <v>0</v>
      </c>
      <c r="T496" s="495">
        <f>IF(Q496=0,0,ROUND(IF((S496/2)/Dichtheden!$D$3&lt;1,1,(S496/2)/Dichtheden!$D$3),0))</f>
        <v>0</v>
      </c>
      <c r="U496" s="502">
        <f>D496*Dichtheden!$G$5</f>
        <v>0</v>
      </c>
      <c r="V496" s="502">
        <f>D496*Dichtheden!$H$5</f>
        <v>0</v>
      </c>
      <c r="X496" s="630"/>
      <c r="AA496" s="628">
        <f t="shared" si="969"/>
        <v>0</v>
      </c>
      <c r="AB496" s="628">
        <f t="shared" si="969"/>
        <v>0</v>
      </c>
      <c r="AC496" s="628">
        <f t="shared" si="969"/>
        <v>0</v>
      </c>
      <c r="AD496" s="628">
        <f t="shared" si="969"/>
        <v>0</v>
      </c>
      <c r="AE496" s="628">
        <f t="shared" si="969"/>
        <v>0</v>
      </c>
      <c r="AF496" s="628">
        <f t="shared" si="969"/>
        <v>0</v>
      </c>
      <c r="AG496" s="628">
        <f t="shared" si="969"/>
        <v>0</v>
      </c>
      <c r="AH496" s="628">
        <f t="shared" si="969"/>
        <v>0</v>
      </c>
      <c r="AI496" s="628">
        <f t="shared" si="969"/>
        <v>0</v>
      </c>
      <c r="AJ496" s="628">
        <f t="shared" si="969"/>
        <v>0</v>
      </c>
      <c r="AK496" s="628">
        <f t="shared" si="969"/>
        <v>0</v>
      </c>
      <c r="AL496" s="628">
        <f t="shared" si="969"/>
        <v>0</v>
      </c>
      <c r="AM496" s="628">
        <f t="shared" si="969"/>
        <v>0</v>
      </c>
      <c r="AN496" s="628">
        <f t="shared" si="969"/>
        <v>0</v>
      </c>
      <c r="AO496" s="628">
        <f t="shared" si="969"/>
        <v>0</v>
      </c>
      <c r="AP496" s="628">
        <f t="shared" si="969"/>
        <v>0</v>
      </c>
      <c r="AQ496" s="628">
        <f t="shared" si="962"/>
        <v>0</v>
      </c>
      <c r="AR496" s="628">
        <f t="shared" si="962"/>
        <v>0</v>
      </c>
      <c r="AS496" s="628">
        <f t="shared" si="962"/>
        <v>0</v>
      </c>
      <c r="AT496" s="628">
        <f t="shared" si="962"/>
        <v>0</v>
      </c>
      <c r="AU496" s="628">
        <f t="shared" si="962"/>
        <v>0</v>
      </c>
      <c r="AV496" s="628">
        <f t="shared" si="962"/>
        <v>0</v>
      </c>
      <c r="AW496" s="628">
        <f t="shared" si="962"/>
        <v>0</v>
      </c>
      <c r="AX496" s="628">
        <f t="shared" si="962"/>
        <v>0</v>
      </c>
      <c r="AY496" s="628">
        <f t="shared" si="962"/>
        <v>0</v>
      </c>
      <c r="AZ496" s="628">
        <f t="shared" si="962"/>
        <v>0</v>
      </c>
      <c r="BA496" s="628">
        <f t="shared" si="962"/>
        <v>0</v>
      </c>
      <c r="BB496" s="628">
        <f t="shared" si="962"/>
        <v>0</v>
      </c>
      <c r="BC496" s="628">
        <f t="shared" si="962"/>
        <v>0</v>
      </c>
      <c r="BD496" s="628">
        <f t="shared" si="962"/>
        <v>0</v>
      </c>
      <c r="BE496" s="628">
        <f t="shared" si="962"/>
        <v>0</v>
      </c>
      <c r="BF496" s="628">
        <f t="shared" si="962"/>
        <v>0</v>
      </c>
      <c r="BG496" s="628">
        <f t="shared" si="970"/>
        <v>0</v>
      </c>
      <c r="BH496" s="628">
        <f t="shared" si="970"/>
        <v>0</v>
      </c>
      <c r="BI496" s="628">
        <f t="shared" si="970"/>
        <v>0</v>
      </c>
      <c r="BJ496" s="628">
        <f t="shared" si="970"/>
        <v>0</v>
      </c>
      <c r="BK496" s="628">
        <f t="shared" si="970"/>
        <v>0</v>
      </c>
      <c r="BL496" s="628">
        <f t="shared" si="970"/>
        <v>0</v>
      </c>
      <c r="BM496" s="628">
        <f t="shared" si="970"/>
        <v>0</v>
      </c>
      <c r="BN496" s="628">
        <f t="shared" si="970"/>
        <v>0</v>
      </c>
      <c r="BO496" s="628">
        <f t="shared" si="970"/>
        <v>0</v>
      </c>
      <c r="BP496" s="628">
        <f t="shared" si="970"/>
        <v>0</v>
      </c>
      <c r="BQ496" s="628">
        <f t="shared" si="970"/>
        <v>0</v>
      </c>
      <c r="BR496" s="628">
        <f t="shared" si="970"/>
        <v>0</v>
      </c>
      <c r="BS496" s="628">
        <f t="shared" si="970"/>
        <v>0</v>
      </c>
      <c r="BT496" s="628">
        <f t="shared" si="970"/>
        <v>0</v>
      </c>
      <c r="BU496" s="628">
        <f t="shared" si="970"/>
        <v>0</v>
      </c>
      <c r="BV496" s="628">
        <f t="shared" si="970"/>
        <v>0</v>
      </c>
      <c r="BW496" s="628">
        <f t="shared" si="943"/>
        <v>0</v>
      </c>
      <c r="BX496" s="628">
        <f t="shared" si="943"/>
        <v>0</v>
      </c>
      <c r="BY496" s="628">
        <f t="shared" si="943"/>
        <v>0</v>
      </c>
      <c r="BZ496" s="628">
        <f t="shared" si="943"/>
        <v>0</v>
      </c>
      <c r="CA496" s="628">
        <f t="shared" si="943"/>
        <v>0</v>
      </c>
      <c r="CB496" s="628">
        <f t="shared" si="943"/>
        <v>0</v>
      </c>
      <c r="CC496" s="628">
        <f t="shared" si="943"/>
        <v>0</v>
      </c>
      <c r="CD496" s="628">
        <f t="shared" si="943"/>
        <v>0</v>
      </c>
      <c r="CE496" s="628"/>
      <c r="CF496" s="628">
        <f t="shared" si="971"/>
        <v>0</v>
      </c>
      <c r="CG496" s="628">
        <f t="shared" si="971"/>
        <v>0</v>
      </c>
      <c r="CH496" s="628">
        <f t="shared" si="971"/>
        <v>0</v>
      </c>
      <c r="CI496" s="628">
        <f t="shared" si="971"/>
        <v>0</v>
      </c>
      <c r="CJ496" s="628">
        <f t="shared" si="971"/>
        <v>0</v>
      </c>
      <c r="CK496" s="628">
        <f t="shared" si="971"/>
        <v>0</v>
      </c>
      <c r="CL496" s="628">
        <f t="shared" si="971"/>
        <v>0</v>
      </c>
      <c r="CM496" s="628">
        <f t="shared" si="971"/>
        <v>0</v>
      </c>
      <c r="CN496" s="628">
        <f t="shared" si="971"/>
        <v>0</v>
      </c>
      <c r="CO496" s="628">
        <f t="shared" si="971"/>
        <v>0</v>
      </c>
      <c r="CP496" s="628">
        <f t="shared" si="971"/>
        <v>0</v>
      </c>
      <c r="CQ496" s="628">
        <f t="shared" si="971"/>
        <v>0</v>
      </c>
      <c r="CR496" s="628">
        <f t="shared" si="971"/>
        <v>0</v>
      </c>
      <c r="CS496" s="628">
        <f t="shared" si="971"/>
        <v>0</v>
      </c>
      <c r="CT496" s="628">
        <f t="shared" si="971"/>
        <v>0</v>
      </c>
      <c r="CU496" s="628">
        <f t="shared" si="971"/>
        <v>0</v>
      </c>
      <c r="CV496" s="628">
        <f t="shared" si="963"/>
        <v>0</v>
      </c>
      <c r="CW496" s="628">
        <f t="shared" si="963"/>
        <v>0</v>
      </c>
      <c r="CX496" s="628">
        <f t="shared" si="963"/>
        <v>0</v>
      </c>
      <c r="CY496" s="628">
        <f t="shared" si="963"/>
        <v>0</v>
      </c>
      <c r="CZ496" s="628">
        <f t="shared" si="963"/>
        <v>0</v>
      </c>
      <c r="DA496" s="628">
        <f t="shared" si="963"/>
        <v>0</v>
      </c>
      <c r="DB496" s="628">
        <f t="shared" si="963"/>
        <v>0</v>
      </c>
      <c r="DC496" s="628">
        <f t="shared" si="963"/>
        <v>0</v>
      </c>
      <c r="DD496" s="628">
        <f t="shared" si="963"/>
        <v>0</v>
      </c>
      <c r="DE496" s="628">
        <f t="shared" si="963"/>
        <v>0</v>
      </c>
      <c r="DF496" s="628">
        <f t="shared" si="963"/>
        <v>0</v>
      </c>
      <c r="DG496" s="628">
        <f t="shared" si="963"/>
        <v>0</v>
      </c>
      <c r="DH496" s="628">
        <f t="shared" si="963"/>
        <v>0</v>
      </c>
      <c r="DI496" s="628">
        <f t="shared" si="963"/>
        <v>0</v>
      </c>
      <c r="DJ496" s="628">
        <f t="shared" si="963"/>
        <v>0</v>
      </c>
      <c r="DK496" s="628">
        <f t="shared" si="963"/>
        <v>0</v>
      </c>
      <c r="DL496" s="628">
        <f t="shared" si="972"/>
        <v>0</v>
      </c>
      <c r="DM496" s="628">
        <f t="shared" si="972"/>
        <v>0</v>
      </c>
      <c r="DN496" s="628">
        <f t="shared" si="972"/>
        <v>0</v>
      </c>
      <c r="DO496" s="628">
        <f t="shared" si="972"/>
        <v>0</v>
      </c>
      <c r="DP496" s="628">
        <f t="shared" si="972"/>
        <v>0</v>
      </c>
      <c r="DQ496" s="628">
        <f t="shared" si="972"/>
        <v>0</v>
      </c>
      <c r="DR496" s="628">
        <f t="shared" si="972"/>
        <v>0</v>
      </c>
      <c r="DS496" s="628">
        <f t="shared" si="972"/>
        <v>0</v>
      </c>
      <c r="DT496" s="628">
        <f t="shared" si="972"/>
        <v>0</v>
      </c>
      <c r="DU496" s="628">
        <f t="shared" si="972"/>
        <v>0</v>
      </c>
      <c r="DV496" s="628">
        <f t="shared" si="972"/>
        <v>0</v>
      </c>
      <c r="DW496" s="628">
        <f t="shared" si="972"/>
        <v>0</v>
      </c>
      <c r="DX496" s="628">
        <f t="shared" si="972"/>
        <v>0</v>
      </c>
      <c r="DY496" s="628">
        <f t="shared" si="972"/>
        <v>0</v>
      </c>
      <c r="DZ496" s="628">
        <f t="shared" si="972"/>
        <v>0</v>
      </c>
      <c r="EA496" s="628">
        <f t="shared" si="972"/>
        <v>0</v>
      </c>
      <c r="EB496" s="628">
        <f t="shared" si="946"/>
        <v>0</v>
      </c>
      <c r="EC496" s="628">
        <f t="shared" si="946"/>
        <v>0</v>
      </c>
      <c r="ED496" s="628">
        <f t="shared" si="946"/>
        <v>0</v>
      </c>
      <c r="EE496" s="628">
        <f t="shared" si="946"/>
        <v>0</v>
      </c>
      <c r="EF496" s="628">
        <f t="shared" si="946"/>
        <v>0</v>
      </c>
      <c r="EG496" s="628">
        <f t="shared" si="946"/>
        <v>0</v>
      </c>
      <c r="EH496" s="628">
        <f t="shared" si="946"/>
        <v>0</v>
      </c>
      <c r="EI496" s="628">
        <f t="shared" si="946"/>
        <v>0</v>
      </c>
      <c r="EJ496" s="631"/>
      <c r="EK496" s="631">
        <f t="shared" si="964"/>
        <v>0</v>
      </c>
      <c r="EL496" s="631">
        <f t="shared" si="964"/>
        <v>0</v>
      </c>
      <c r="EM496" s="631">
        <f t="shared" si="964"/>
        <v>0</v>
      </c>
      <c r="EN496" s="631">
        <f t="shared" si="964"/>
        <v>0</v>
      </c>
      <c r="EO496" s="631">
        <f t="shared" si="964"/>
        <v>0</v>
      </c>
      <c r="EP496" s="631">
        <f t="shared" si="964"/>
        <v>0</v>
      </c>
      <c r="EQ496" s="631">
        <f t="shared" si="964"/>
        <v>0</v>
      </c>
      <c r="ER496" s="631">
        <f t="shared" si="964"/>
        <v>0</v>
      </c>
      <c r="ES496" s="631">
        <f t="shared" si="964"/>
        <v>0</v>
      </c>
      <c r="ET496" s="631">
        <f t="shared" si="964"/>
        <v>0</v>
      </c>
      <c r="EU496" s="631">
        <f t="shared" si="964"/>
        <v>0</v>
      </c>
      <c r="EV496" s="631">
        <f t="shared" si="964"/>
        <v>0</v>
      </c>
      <c r="EW496" s="631">
        <f t="shared" si="964"/>
        <v>0</v>
      </c>
      <c r="EX496" s="631">
        <f t="shared" si="964"/>
        <v>0</v>
      </c>
      <c r="EY496" s="631">
        <f t="shared" si="964"/>
        <v>0</v>
      </c>
      <c r="EZ496" s="631">
        <f t="shared" si="964"/>
        <v>0</v>
      </c>
      <c r="FA496" s="631">
        <f t="shared" si="919"/>
        <v>0</v>
      </c>
      <c r="FB496" s="631">
        <f t="shared" si="919"/>
        <v>0</v>
      </c>
      <c r="FC496" s="631">
        <f t="shared" si="919"/>
        <v>0</v>
      </c>
      <c r="FD496" s="631">
        <f t="shared" si="967"/>
        <v>0</v>
      </c>
      <c r="FE496" s="631">
        <f t="shared" si="967"/>
        <v>0</v>
      </c>
      <c r="FF496" s="631">
        <f t="shared" si="967"/>
        <v>0</v>
      </c>
      <c r="FG496" s="631">
        <f t="shared" si="967"/>
        <v>0</v>
      </c>
      <c r="FH496" s="631">
        <f t="shared" si="967"/>
        <v>0</v>
      </c>
      <c r="FI496" s="631">
        <f t="shared" si="967"/>
        <v>0</v>
      </c>
      <c r="FJ496" s="631">
        <f t="shared" si="967"/>
        <v>0</v>
      </c>
      <c r="FK496" s="631">
        <f t="shared" si="967"/>
        <v>0</v>
      </c>
      <c r="FL496" s="631">
        <f t="shared" si="967"/>
        <v>0</v>
      </c>
      <c r="FM496" s="631">
        <f t="shared" si="967"/>
        <v>0</v>
      </c>
      <c r="FN496" s="631">
        <f t="shared" si="967"/>
        <v>0</v>
      </c>
      <c r="FO496" s="631">
        <f t="shared" si="967"/>
        <v>0</v>
      </c>
      <c r="FP496" s="631">
        <f t="shared" si="967"/>
        <v>0</v>
      </c>
      <c r="FQ496" s="631">
        <f t="shared" si="967"/>
        <v>0</v>
      </c>
      <c r="FR496" s="631">
        <f t="shared" si="967"/>
        <v>0</v>
      </c>
      <c r="FS496" s="631">
        <f t="shared" si="967"/>
        <v>0</v>
      </c>
      <c r="FT496" s="631">
        <f t="shared" si="881"/>
        <v>0</v>
      </c>
      <c r="FU496" s="631">
        <f t="shared" si="881"/>
        <v>0</v>
      </c>
      <c r="FV496" s="631">
        <f t="shared" si="949"/>
        <v>0</v>
      </c>
      <c r="FW496" s="631">
        <f t="shared" si="949"/>
        <v>0</v>
      </c>
      <c r="FX496" s="631">
        <f t="shared" si="949"/>
        <v>0</v>
      </c>
      <c r="FY496" s="631">
        <f t="shared" si="949"/>
        <v>0</v>
      </c>
      <c r="FZ496" s="631">
        <f t="shared" si="949"/>
        <v>0</v>
      </c>
      <c r="GA496" s="631">
        <f t="shared" si="949"/>
        <v>0</v>
      </c>
      <c r="GB496" s="631">
        <f t="shared" si="949"/>
        <v>0</v>
      </c>
      <c r="GC496" s="631">
        <f t="shared" si="949"/>
        <v>0</v>
      </c>
      <c r="GD496" s="631">
        <f t="shared" si="926"/>
        <v>0</v>
      </c>
      <c r="GE496" s="631">
        <f t="shared" si="926"/>
        <v>0</v>
      </c>
      <c r="GF496" s="631">
        <f t="shared" si="926"/>
        <v>0</v>
      </c>
      <c r="GG496" s="631">
        <f t="shared" si="926"/>
        <v>0</v>
      </c>
      <c r="GH496" s="631">
        <f t="shared" si="926"/>
        <v>0</v>
      </c>
      <c r="GI496" s="631">
        <f t="shared" si="947"/>
        <v>0</v>
      </c>
      <c r="GJ496" s="631">
        <f t="shared" si="947"/>
        <v>0</v>
      </c>
      <c r="GK496" s="631">
        <f t="shared" si="947"/>
        <v>0</v>
      </c>
      <c r="GL496" s="631">
        <f t="shared" si="947"/>
        <v>0</v>
      </c>
      <c r="GM496" s="631">
        <f t="shared" si="947"/>
        <v>0</v>
      </c>
      <c r="GN496" s="631">
        <f t="shared" si="947"/>
        <v>0</v>
      </c>
      <c r="GO496" s="631"/>
      <c r="GP496" s="631">
        <f t="shared" si="965"/>
        <v>0</v>
      </c>
      <c r="GQ496" s="631">
        <f t="shared" si="965"/>
        <v>0</v>
      </c>
      <c r="GR496" s="631">
        <f t="shared" si="965"/>
        <v>0</v>
      </c>
      <c r="GS496" s="631">
        <f t="shared" si="965"/>
        <v>0</v>
      </c>
      <c r="GT496" s="631">
        <f t="shared" si="965"/>
        <v>0</v>
      </c>
      <c r="GU496" s="631">
        <f t="shared" si="965"/>
        <v>0</v>
      </c>
      <c r="GV496" s="631">
        <f t="shared" si="965"/>
        <v>0</v>
      </c>
      <c r="GW496" s="631">
        <f t="shared" si="965"/>
        <v>0</v>
      </c>
      <c r="GX496" s="631">
        <f t="shared" si="965"/>
        <v>0</v>
      </c>
      <c r="GY496" s="631">
        <f t="shared" si="965"/>
        <v>0</v>
      </c>
      <c r="GZ496" s="631">
        <f t="shared" si="965"/>
        <v>0</v>
      </c>
      <c r="HA496" s="631">
        <f t="shared" si="965"/>
        <v>0</v>
      </c>
      <c r="HB496" s="631">
        <f t="shared" si="965"/>
        <v>0</v>
      </c>
      <c r="HC496" s="631">
        <f t="shared" si="965"/>
        <v>0</v>
      </c>
      <c r="HD496" s="631">
        <f t="shared" si="965"/>
        <v>0</v>
      </c>
      <c r="HE496" s="631">
        <f t="shared" si="878"/>
        <v>0</v>
      </c>
      <c r="HF496" s="631">
        <f t="shared" si="878"/>
        <v>0</v>
      </c>
      <c r="HG496" s="631">
        <f t="shared" si="878"/>
        <v>0</v>
      </c>
      <c r="HH496" s="631">
        <f t="shared" ref="HE496:HQ515" si="985">IF($A496=HH$60,$J496,0)</f>
        <v>0</v>
      </c>
      <c r="HI496" s="631">
        <f t="shared" si="985"/>
        <v>0</v>
      </c>
      <c r="HJ496" s="631">
        <f t="shared" si="985"/>
        <v>0</v>
      </c>
      <c r="HK496" s="631">
        <f t="shared" si="985"/>
        <v>0</v>
      </c>
      <c r="HL496" s="631">
        <f t="shared" si="985"/>
        <v>0</v>
      </c>
      <c r="HM496" s="631">
        <f t="shared" si="985"/>
        <v>0</v>
      </c>
      <c r="HN496" s="631">
        <f t="shared" si="985"/>
        <v>0</v>
      </c>
      <c r="HO496" s="631">
        <f t="shared" si="985"/>
        <v>0</v>
      </c>
      <c r="HP496" s="631">
        <f t="shared" si="985"/>
        <v>0</v>
      </c>
      <c r="HQ496" s="631">
        <f t="shared" si="985"/>
        <v>0</v>
      </c>
      <c r="HR496" s="631">
        <f t="shared" si="968"/>
        <v>0</v>
      </c>
      <c r="HS496" s="631">
        <f t="shared" si="968"/>
        <v>0</v>
      </c>
      <c r="HT496" s="631">
        <f t="shared" si="968"/>
        <v>0</v>
      </c>
      <c r="HU496" s="631">
        <f t="shared" si="968"/>
        <v>0</v>
      </c>
      <c r="HV496" s="631">
        <f t="shared" si="966"/>
        <v>0</v>
      </c>
      <c r="HW496" s="631">
        <f t="shared" si="966"/>
        <v>0</v>
      </c>
      <c r="HX496" s="631">
        <f t="shared" si="966"/>
        <v>0</v>
      </c>
      <c r="HY496" s="631">
        <f t="shared" si="966"/>
        <v>0</v>
      </c>
      <c r="HZ496" s="631">
        <f t="shared" si="966"/>
        <v>0</v>
      </c>
      <c r="IA496" s="631">
        <f t="shared" si="966"/>
        <v>0</v>
      </c>
      <c r="IB496" s="631">
        <f t="shared" si="966"/>
        <v>0</v>
      </c>
      <c r="IC496" s="631">
        <f t="shared" si="966"/>
        <v>0</v>
      </c>
      <c r="ID496" s="631">
        <f t="shared" si="966"/>
        <v>0</v>
      </c>
      <c r="IE496" s="631">
        <f t="shared" si="966"/>
        <v>0</v>
      </c>
      <c r="IF496" s="631">
        <f t="shared" si="966"/>
        <v>0</v>
      </c>
      <c r="IG496" s="631">
        <f t="shared" si="966"/>
        <v>0</v>
      </c>
      <c r="IH496" s="631">
        <f t="shared" si="966"/>
        <v>0</v>
      </c>
      <c r="II496" s="631">
        <f t="shared" si="966"/>
        <v>0</v>
      </c>
      <c r="IJ496" s="631">
        <f t="shared" si="966"/>
        <v>0</v>
      </c>
      <c r="IK496" s="631">
        <f t="shared" si="966"/>
        <v>0</v>
      </c>
      <c r="IL496" s="631">
        <f t="shared" si="948"/>
        <v>0</v>
      </c>
      <c r="IM496" s="631">
        <f t="shared" si="948"/>
        <v>0</v>
      </c>
      <c r="IN496" s="631">
        <f t="shared" si="948"/>
        <v>0</v>
      </c>
      <c r="IO496" s="631">
        <f t="shared" si="948"/>
        <v>0</v>
      </c>
      <c r="IP496" s="631">
        <f t="shared" si="948"/>
        <v>0</v>
      </c>
      <c r="IQ496" s="631">
        <f t="shared" si="948"/>
        <v>0</v>
      </c>
      <c r="IR496" s="631">
        <f t="shared" si="948"/>
        <v>0</v>
      </c>
      <c r="IS496" s="631">
        <f t="shared" si="948"/>
        <v>0</v>
      </c>
      <c r="IT496" s="631"/>
      <c r="IU496" s="631">
        <f t="shared" si="973"/>
        <v>0</v>
      </c>
      <c r="IV496" s="631">
        <f t="shared" si="973"/>
        <v>0</v>
      </c>
      <c r="IW496" s="631">
        <f t="shared" si="973"/>
        <v>0</v>
      </c>
      <c r="IX496" s="631">
        <f t="shared" si="973"/>
        <v>0</v>
      </c>
      <c r="IY496" s="631">
        <f t="shared" si="973"/>
        <v>0</v>
      </c>
      <c r="IZ496" s="631">
        <f t="shared" si="973"/>
        <v>0</v>
      </c>
      <c r="JA496" s="631">
        <f t="shared" si="973"/>
        <v>0</v>
      </c>
      <c r="JB496" s="631">
        <f t="shared" si="973"/>
        <v>0</v>
      </c>
      <c r="JC496" s="631">
        <f t="shared" si="973"/>
        <v>0</v>
      </c>
      <c r="JD496" s="631">
        <f t="shared" si="973"/>
        <v>0</v>
      </c>
      <c r="JE496" s="631">
        <f t="shared" si="974"/>
        <v>0</v>
      </c>
      <c r="JF496" s="631">
        <f t="shared" si="974"/>
        <v>0</v>
      </c>
      <c r="JG496" s="631">
        <f t="shared" si="974"/>
        <v>0</v>
      </c>
      <c r="JH496" s="631">
        <f t="shared" si="974"/>
        <v>0</v>
      </c>
      <c r="JI496" s="631">
        <f t="shared" si="974"/>
        <v>0</v>
      </c>
      <c r="JJ496" s="631">
        <f t="shared" si="974"/>
        <v>0</v>
      </c>
      <c r="JK496" s="631">
        <f t="shared" si="974"/>
        <v>0</v>
      </c>
      <c r="JL496" s="631">
        <f t="shared" si="974"/>
        <v>0</v>
      </c>
      <c r="JM496" s="631">
        <f t="shared" si="974"/>
        <v>0</v>
      </c>
      <c r="JN496" s="631">
        <f t="shared" si="974"/>
        <v>0</v>
      </c>
      <c r="JO496" s="631">
        <f t="shared" si="975"/>
        <v>0</v>
      </c>
      <c r="JP496" s="631">
        <f t="shared" si="975"/>
        <v>0</v>
      </c>
      <c r="JQ496" s="631">
        <f t="shared" si="975"/>
        <v>0</v>
      </c>
      <c r="JR496" s="631">
        <f t="shared" si="975"/>
        <v>0</v>
      </c>
      <c r="JS496" s="631">
        <f t="shared" si="975"/>
        <v>0</v>
      </c>
      <c r="JT496" s="631">
        <f t="shared" si="975"/>
        <v>0</v>
      </c>
      <c r="JU496" s="631">
        <f t="shared" si="975"/>
        <v>0</v>
      </c>
      <c r="JV496" s="631">
        <f t="shared" si="975"/>
        <v>0</v>
      </c>
      <c r="JW496" s="631">
        <f t="shared" si="975"/>
        <v>0</v>
      </c>
      <c r="JX496" s="631">
        <f t="shared" si="975"/>
        <v>0</v>
      </c>
      <c r="JY496" s="631">
        <f t="shared" si="976"/>
        <v>0</v>
      </c>
      <c r="JZ496" s="631">
        <f t="shared" si="976"/>
        <v>0</v>
      </c>
      <c r="KA496" s="631">
        <f t="shared" si="976"/>
        <v>0</v>
      </c>
      <c r="KB496" s="631">
        <f t="shared" si="976"/>
        <v>0</v>
      </c>
      <c r="KC496" s="631">
        <f t="shared" si="976"/>
        <v>0</v>
      </c>
      <c r="KD496" s="631">
        <f t="shared" si="976"/>
        <v>0</v>
      </c>
      <c r="KE496" s="631">
        <f t="shared" si="976"/>
        <v>0</v>
      </c>
      <c r="KF496" s="631">
        <f t="shared" si="976"/>
        <v>0</v>
      </c>
      <c r="KG496" s="631">
        <f t="shared" si="976"/>
        <v>0</v>
      </c>
      <c r="KH496" s="631">
        <f t="shared" si="976"/>
        <v>0</v>
      </c>
      <c r="KI496" s="631">
        <f t="shared" si="977"/>
        <v>0</v>
      </c>
      <c r="KJ496" s="631">
        <f t="shared" si="977"/>
        <v>0</v>
      </c>
      <c r="KK496" s="631">
        <f t="shared" si="977"/>
        <v>0</v>
      </c>
      <c r="KL496" s="631">
        <f t="shared" si="977"/>
        <v>0</v>
      </c>
      <c r="KM496" s="631">
        <f t="shared" si="977"/>
        <v>0</v>
      </c>
      <c r="KN496" s="631">
        <f t="shared" si="977"/>
        <v>0</v>
      </c>
      <c r="KO496" s="631">
        <f t="shared" si="977"/>
        <v>0</v>
      </c>
      <c r="KP496" s="631">
        <f t="shared" si="977"/>
        <v>0</v>
      </c>
      <c r="KQ496" s="631">
        <f t="shared" si="977"/>
        <v>0</v>
      </c>
      <c r="KR496" s="631">
        <f t="shared" si="977"/>
        <v>0</v>
      </c>
      <c r="KS496" s="631">
        <f t="shared" si="978"/>
        <v>0</v>
      </c>
      <c r="KT496" s="631">
        <f t="shared" si="978"/>
        <v>0</v>
      </c>
      <c r="KU496" s="631">
        <f t="shared" si="978"/>
        <v>0</v>
      </c>
      <c r="KV496" s="631">
        <f t="shared" si="978"/>
        <v>0</v>
      </c>
      <c r="KW496" s="631">
        <f t="shared" si="978"/>
        <v>0</v>
      </c>
      <c r="KX496" s="631">
        <f t="shared" si="978"/>
        <v>0</v>
      </c>
      <c r="KY496" s="631"/>
      <c r="KZ496" s="631">
        <f t="shared" si="979"/>
        <v>0</v>
      </c>
      <c r="LA496" s="631">
        <f t="shared" si="979"/>
        <v>0</v>
      </c>
      <c r="LB496" s="631">
        <f t="shared" si="979"/>
        <v>0</v>
      </c>
      <c r="LC496" s="631">
        <f t="shared" si="979"/>
        <v>0</v>
      </c>
      <c r="LD496" s="631">
        <f t="shared" si="979"/>
        <v>0</v>
      </c>
      <c r="LE496" s="631">
        <f t="shared" si="979"/>
        <v>0</v>
      </c>
      <c r="LF496" s="631">
        <f t="shared" si="979"/>
        <v>0</v>
      </c>
      <c r="LG496" s="631">
        <f t="shared" si="979"/>
        <v>0</v>
      </c>
      <c r="LH496" s="631">
        <f t="shared" si="979"/>
        <v>0</v>
      </c>
      <c r="LI496" s="631">
        <f t="shared" si="979"/>
        <v>0</v>
      </c>
      <c r="LJ496" s="631">
        <f t="shared" si="980"/>
        <v>0</v>
      </c>
      <c r="LK496" s="631">
        <f t="shared" si="980"/>
        <v>0</v>
      </c>
      <c r="LL496" s="631">
        <f t="shared" si="980"/>
        <v>0</v>
      </c>
      <c r="LM496" s="631">
        <f t="shared" si="980"/>
        <v>0</v>
      </c>
      <c r="LN496" s="631">
        <f t="shared" si="980"/>
        <v>0</v>
      </c>
      <c r="LO496" s="631">
        <f t="shared" si="980"/>
        <v>0</v>
      </c>
      <c r="LP496" s="631">
        <f t="shared" si="980"/>
        <v>0</v>
      </c>
      <c r="LQ496" s="631">
        <f t="shared" si="980"/>
        <v>0</v>
      </c>
      <c r="LR496" s="631">
        <f t="shared" si="980"/>
        <v>0</v>
      </c>
      <c r="LS496" s="631">
        <f t="shared" si="980"/>
        <v>0</v>
      </c>
      <c r="LT496" s="631">
        <f t="shared" si="981"/>
        <v>0</v>
      </c>
      <c r="LU496" s="631">
        <f t="shared" si="981"/>
        <v>0</v>
      </c>
      <c r="LV496" s="631">
        <f t="shared" si="981"/>
        <v>0</v>
      </c>
      <c r="LW496" s="631">
        <f t="shared" si="981"/>
        <v>0</v>
      </c>
      <c r="LX496" s="631">
        <f t="shared" si="981"/>
        <v>0</v>
      </c>
      <c r="LY496" s="631">
        <f t="shared" si="981"/>
        <v>0</v>
      </c>
      <c r="LZ496" s="631">
        <f t="shared" si="981"/>
        <v>0</v>
      </c>
      <c r="MA496" s="631">
        <f t="shared" si="981"/>
        <v>0</v>
      </c>
      <c r="MB496" s="631">
        <f t="shared" si="981"/>
        <v>0</v>
      </c>
      <c r="MC496" s="631">
        <f t="shared" si="981"/>
        <v>0</v>
      </c>
      <c r="MD496" s="631">
        <f t="shared" si="982"/>
        <v>0</v>
      </c>
      <c r="ME496" s="631">
        <f t="shared" si="982"/>
        <v>0</v>
      </c>
      <c r="MF496" s="631">
        <f t="shared" si="982"/>
        <v>0</v>
      </c>
      <c r="MG496" s="631">
        <f t="shared" si="982"/>
        <v>0</v>
      </c>
      <c r="MH496" s="631">
        <f t="shared" si="982"/>
        <v>0</v>
      </c>
      <c r="MI496" s="631">
        <f t="shared" si="982"/>
        <v>0</v>
      </c>
      <c r="MJ496" s="631">
        <f t="shared" si="982"/>
        <v>0</v>
      </c>
      <c r="MK496" s="631">
        <f t="shared" si="982"/>
        <v>0</v>
      </c>
      <c r="ML496" s="631">
        <f t="shared" si="982"/>
        <v>0</v>
      </c>
      <c r="MM496" s="631">
        <f t="shared" si="982"/>
        <v>0</v>
      </c>
      <c r="MN496" s="631">
        <f t="shared" si="983"/>
        <v>0</v>
      </c>
      <c r="MO496" s="631">
        <f t="shared" si="983"/>
        <v>0</v>
      </c>
      <c r="MP496" s="631">
        <f t="shared" si="983"/>
        <v>0</v>
      </c>
      <c r="MQ496" s="631">
        <f t="shared" si="983"/>
        <v>0</v>
      </c>
      <c r="MR496" s="631">
        <f t="shared" si="983"/>
        <v>0</v>
      </c>
      <c r="MS496" s="631">
        <f t="shared" si="983"/>
        <v>0</v>
      </c>
      <c r="MT496" s="631">
        <f t="shared" si="983"/>
        <v>0</v>
      </c>
      <c r="MU496" s="631">
        <f t="shared" si="983"/>
        <v>0</v>
      </c>
      <c r="MV496" s="631">
        <f t="shared" si="983"/>
        <v>0</v>
      </c>
      <c r="MW496" s="631">
        <f t="shared" si="983"/>
        <v>0</v>
      </c>
      <c r="MX496" s="631">
        <f t="shared" si="984"/>
        <v>0</v>
      </c>
      <c r="MY496" s="631">
        <f t="shared" si="984"/>
        <v>0</v>
      </c>
      <c r="MZ496" s="631">
        <f t="shared" si="984"/>
        <v>0</v>
      </c>
      <c r="NA496" s="631">
        <f t="shared" si="984"/>
        <v>0</v>
      </c>
      <c r="NB496" s="631">
        <f t="shared" si="984"/>
        <v>0</v>
      </c>
      <c r="NC496" s="631">
        <f t="shared" si="984"/>
        <v>0</v>
      </c>
    </row>
    <row r="497" spans="1:367" hidden="1">
      <c r="A497" s="504"/>
      <c r="B497" s="504"/>
      <c r="C497" s="497"/>
      <c r="D497" s="497"/>
      <c r="E497" s="362">
        <f t="shared" si="916"/>
        <v>0</v>
      </c>
      <c r="F497" s="363">
        <f t="shared" si="917"/>
        <v>0</v>
      </c>
      <c r="G497" s="498">
        <f>E497*Dichtheden!$V$70</f>
        <v>0</v>
      </c>
      <c r="H497" s="499">
        <f>IF(C497=0,0,ROUND(IF((G497/2)/Dichtheden!$C$3&lt;1,1,(G497/2)/Dichtheden!$C$3),0))</f>
        <v>0</v>
      </c>
      <c r="I497" s="498">
        <f>E497*Dichtheden!$AJ$70</f>
        <v>0</v>
      </c>
      <c r="J497" s="499">
        <f>IF(C497=0,0,ROUND(IF((I497/2)/Dichtheden!$D$3&lt;1,1,(I497/2)/Dichtheden!$D$3),0))</f>
        <v>0</v>
      </c>
      <c r="K497" s="498">
        <f t="shared" si="918"/>
        <v>0</v>
      </c>
      <c r="L497" s="500">
        <f t="shared" si="920"/>
        <v>0</v>
      </c>
      <c r="M497" s="498">
        <f>IF(D497=0,0,IF((D497*Dichtheden!$G$4)&lt;25,25,D497*Dichtheden!$G$4))</f>
        <v>0</v>
      </c>
      <c r="N497" s="499">
        <f>D497*Dichtheden!$H$4</f>
        <v>0</v>
      </c>
      <c r="O497" s="501"/>
      <c r="P497" s="501"/>
      <c r="Q497" s="502">
        <f>E497*Dichtheden!$AS$68</f>
        <v>0</v>
      </c>
      <c r="R497" s="495">
        <f>IF(Q497=0,0,ROUND(IF((Q497/2)/Dichtheden!$C$3&lt;1,1,(Q497/2)/Dichtheden!$C$3),0))</f>
        <v>0</v>
      </c>
      <c r="S497" s="502">
        <f>E497*Dichtheden!$AY$68</f>
        <v>0</v>
      </c>
      <c r="T497" s="495">
        <f>IF(Q497=0,0,ROUND(IF((S497/2)/Dichtheden!$D$3&lt;1,1,(S497/2)/Dichtheden!$D$3),0))</f>
        <v>0</v>
      </c>
      <c r="U497" s="502">
        <f>D497*Dichtheden!$G$5</f>
        <v>0</v>
      </c>
      <c r="V497" s="502">
        <f>D497*Dichtheden!$H$5</f>
        <v>0</v>
      </c>
      <c r="X497" s="630"/>
      <c r="AA497" s="628">
        <f t="shared" si="969"/>
        <v>0</v>
      </c>
      <c r="AB497" s="628">
        <f t="shared" si="969"/>
        <v>0</v>
      </c>
      <c r="AC497" s="628">
        <f t="shared" si="969"/>
        <v>0</v>
      </c>
      <c r="AD497" s="628">
        <f t="shared" si="969"/>
        <v>0</v>
      </c>
      <c r="AE497" s="628">
        <f t="shared" si="969"/>
        <v>0</v>
      </c>
      <c r="AF497" s="628">
        <f t="shared" si="969"/>
        <v>0</v>
      </c>
      <c r="AG497" s="628">
        <f t="shared" si="969"/>
        <v>0</v>
      </c>
      <c r="AH497" s="628">
        <f t="shared" si="969"/>
        <v>0</v>
      </c>
      <c r="AI497" s="628">
        <f t="shared" si="969"/>
        <v>0</v>
      </c>
      <c r="AJ497" s="628">
        <f t="shared" si="969"/>
        <v>0</v>
      </c>
      <c r="AK497" s="628">
        <f t="shared" si="969"/>
        <v>0</v>
      </c>
      <c r="AL497" s="628">
        <f t="shared" si="969"/>
        <v>0</v>
      </c>
      <c r="AM497" s="628">
        <f t="shared" si="969"/>
        <v>0</v>
      </c>
      <c r="AN497" s="628">
        <f t="shared" si="969"/>
        <v>0</v>
      </c>
      <c r="AO497" s="628">
        <f t="shared" si="969"/>
        <v>0</v>
      </c>
      <c r="AP497" s="628">
        <f t="shared" si="969"/>
        <v>0</v>
      </c>
      <c r="AQ497" s="628">
        <f t="shared" si="962"/>
        <v>0</v>
      </c>
      <c r="AR497" s="628">
        <f t="shared" si="962"/>
        <v>0</v>
      </c>
      <c r="AS497" s="628">
        <f t="shared" si="962"/>
        <v>0</v>
      </c>
      <c r="AT497" s="628">
        <f t="shared" si="962"/>
        <v>0</v>
      </c>
      <c r="AU497" s="628">
        <f t="shared" si="962"/>
        <v>0</v>
      </c>
      <c r="AV497" s="628">
        <f t="shared" si="962"/>
        <v>0</v>
      </c>
      <c r="AW497" s="628">
        <f t="shared" si="962"/>
        <v>0</v>
      </c>
      <c r="AX497" s="628">
        <f t="shared" si="962"/>
        <v>0</v>
      </c>
      <c r="AY497" s="628">
        <f t="shared" si="962"/>
        <v>0</v>
      </c>
      <c r="AZ497" s="628">
        <f t="shared" si="962"/>
        <v>0</v>
      </c>
      <c r="BA497" s="628">
        <f t="shared" si="962"/>
        <v>0</v>
      </c>
      <c r="BB497" s="628">
        <f t="shared" si="962"/>
        <v>0</v>
      </c>
      <c r="BC497" s="628">
        <f t="shared" si="962"/>
        <v>0</v>
      </c>
      <c r="BD497" s="628">
        <f t="shared" si="962"/>
        <v>0</v>
      </c>
      <c r="BE497" s="628">
        <f t="shared" si="962"/>
        <v>0</v>
      </c>
      <c r="BF497" s="628">
        <f t="shared" si="962"/>
        <v>0</v>
      </c>
      <c r="BG497" s="628">
        <f t="shared" si="970"/>
        <v>0</v>
      </c>
      <c r="BH497" s="628">
        <f t="shared" si="970"/>
        <v>0</v>
      </c>
      <c r="BI497" s="628">
        <f t="shared" si="970"/>
        <v>0</v>
      </c>
      <c r="BJ497" s="628">
        <f t="shared" si="970"/>
        <v>0</v>
      </c>
      <c r="BK497" s="628">
        <f t="shared" si="970"/>
        <v>0</v>
      </c>
      <c r="BL497" s="628">
        <f t="shared" si="970"/>
        <v>0</v>
      </c>
      <c r="BM497" s="628">
        <f t="shared" si="970"/>
        <v>0</v>
      </c>
      <c r="BN497" s="628">
        <f t="shared" si="970"/>
        <v>0</v>
      </c>
      <c r="BO497" s="628">
        <f t="shared" si="970"/>
        <v>0</v>
      </c>
      <c r="BP497" s="628">
        <f t="shared" si="970"/>
        <v>0</v>
      </c>
      <c r="BQ497" s="628">
        <f t="shared" si="970"/>
        <v>0</v>
      </c>
      <c r="BR497" s="628">
        <f t="shared" si="970"/>
        <v>0</v>
      </c>
      <c r="BS497" s="628">
        <f t="shared" si="970"/>
        <v>0</v>
      </c>
      <c r="BT497" s="628">
        <f t="shared" si="970"/>
        <v>0</v>
      </c>
      <c r="BU497" s="628">
        <f t="shared" si="970"/>
        <v>0</v>
      </c>
      <c r="BV497" s="628">
        <f t="shared" si="970"/>
        <v>0</v>
      </c>
      <c r="BW497" s="628">
        <f t="shared" si="943"/>
        <v>0</v>
      </c>
      <c r="BX497" s="628">
        <f t="shared" si="943"/>
        <v>0</v>
      </c>
      <c r="BY497" s="628">
        <f t="shared" si="943"/>
        <v>0</v>
      </c>
      <c r="BZ497" s="628">
        <f t="shared" si="943"/>
        <v>0</v>
      </c>
      <c r="CA497" s="628">
        <f t="shared" si="943"/>
        <v>0</v>
      </c>
      <c r="CB497" s="628">
        <f t="shared" si="943"/>
        <v>0</v>
      </c>
      <c r="CC497" s="628">
        <f t="shared" si="943"/>
        <v>0</v>
      </c>
      <c r="CD497" s="628">
        <f t="shared" si="943"/>
        <v>0</v>
      </c>
      <c r="CE497" s="628"/>
      <c r="CF497" s="628">
        <f t="shared" si="971"/>
        <v>0</v>
      </c>
      <c r="CG497" s="628">
        <f t="shared" si="971"/>
        <v>0</v>
      </c>
      <c r="CH497" s="628">
        <f t="shared" si="971"/>
        <v>0</v>
      </c>
      <c r="CI497" s="628">
        <f t="shared" si="971"/>
        <v>0</v>
      </c>
      <c r="CJ497" s="628">
        <f t="shared" si="971"/>
        <v>0</v>
      </c>
      <c r="CK497" s="628">
        <f t="shared" si="971"/>
        <v>0</v>
      </c>
      <c r="CL497" s="628">
        <f t="shared" si="971"/>
        <v>0</v>
      </c>
      <c r="CM497" s="628">
        <f t="shared" si="971"/>
        <v>0</v>
      </c>
      <c r="CN497" s="628">
        <f t="shared" si="971"/>
        <v>0</v>
      </c>
      <c r="CO497" s="628">
        <f t="shared" si="971"/>
        <v>0</v>
      </c>
      <c r="CP497" s="628">
        <f t="shared" si="971"/>
        <v>0</v>
      </c>
      <c r="CQ497" s="628">
        <f t="shared" si="971"/>
        <v>0</v>
      </c>
      <c r="CR497" s="628">
        <f t="shared" si="971"/>
        <v>0</v>
      </c>
      <c r="CS497" s="628">
        <f t="shared" si="971"/>
        <v>0</v>
      </c>
      <c r="CT497" s="628">
        <f t="shared" si="971"/>
        <v>0</v>
      </c>
      <c r="CU497" s="628">
        <f t="shared" si="971"/>
        <v>0</v>
      </c>
      <c r="CV497" s="628">
        <f t="shared" si="963"/>
        <v>0</v>
      </c>
      <c r="CW497" s="628">
        <f t="shared" si="963"/>
        <v>0</v>
      </c>
      <c r="CX497" s="628">
        <f t="shared" si="963"/>
        <v>0</v>
      </c>
      <c r="CY497" s="628">
        <f t="shared" si="963"/>
        <v>0</v>
      </c>
      <c r="CZ497" s="628">
        <f t="shared" si="963"/>
        <v>0</v>
      </c>
      <c r="DA497" s="628">
        <f t="shared" si="963"/>
        <v>0</v>
      </c>
      <c r="DB497" s="628">
        <f t="shared" si="963"/>
        <v>0</v>
      </c>
      <c r="DC497" s="628">
        <f t="shared" si="963"/>
        <v>0</v>
      </c>
      <c r="DD497" s="628">
        <f t="shared" si="963"/>
        <v>0</v>
      </c>
      <c r="DE497" s="628">
        <f t="shared" si="963"/>
        <v>0</v>
      </c>
      <c r="DF497" s="628">
        <f t="shared" si="963"/>
        <v>0</v>
      </c>
      <c r="DG497" s="628">
        <f t="shared" si="963"/>
        <v>0</v>
      </c>
      <c r="DH497" s="628">
        <f t="shared" si="963"/>
        <v>0</v>
      </c>
      <c r="DI497" s="628">
        <f t="shared" si="963"/>
        <v>0</v>
      </c>
      <c r="DJ497" s="628">
        <f t="shared" si="963"/>
        <v>0</v>
      </c>
      <c r="DK497" s="628">
        <f t="shared" si="963"/>
        <v>0</v>
      </c>
      <c r="DL497" s="628">
        <f t="shared" si="972"/>
        <v>0</v>
      </c>
      <c r="DM497" s="628">
        <f t="shared" si="972"/>
        <v>0</v>
      </c>
      <c r="DN497" s="628">
        <f t="shared" si="972"/>
        <v>0</v>
      </c>
      <c r="DO497" s="628">
        <f t="shared" si="972"/>
        <v>0</v>
      </c>
      <c r="DP497" s="628">
        <f t="shared" si="972"/>
        <v>0</v>
      </c>
      <c r="DQ497" s="628">
        <f t="shared" si="972"/>
        <v>0</v>
      </c>
      <c r="DR497" s="628">
        <f t="shared" si="972"/>
        <v>0</v>
      </c>
      <c r="DS497" s="628">
        <f t="shared" si="972"/>
        <v>0</v>
      </c>
      <c r="DT497" s="628">
        <f t="shared" si="972"/>
        <v>0</v>
      </c>
      <c r="DU497" s="628">
        <f t="shared" si="972"/>
        <v>0</v>
      </c>
      <c r="DV497" s="628">
        <f t="shared" si="972"/>
        <v>0</v>
      </c>
      <c r="DW497" s="628">
        <f t="shared" si="972"/>
        <v>0</v>
      </c>
      <c r="DX497" s="628">
        <f t="shared" si="972"/>
        <v>0</v>
      </c>
      <c r="DY497" s="628">
        <f t="shared" si="972"/>
        <v>0</v>
      </c>
      <c r="DZ497" s="628">
        <f t="shared" si="972"/>
        <v>0</v>
      </c>
      <c r="EA497" s="628">
        <f t="shared" si="972"/>
        <v>0</v>
      </c>
      <c r="EB497" s="628">
        <f t="shared" si="946"/>
        <v>0</v>
      </c>
      <c r="EC497" s="628">
        <f t="shared" si="946"/>
        <v>0</v>
      </c>
      <c r="ED497" s="628">
        <f t="shared" si="946"/>
        <v>0</v>
      </c>
      <c r="EE497" s="628">
        <f t="shared" si="946"/>
        <v>0</v>
      </c>
      <c r="EF497" s="628">
        <f t="shared" si="946"/>
        <v>0</v>
      </c>
      <c r="EG497" s="628">
        <f t="shared" si="946"/>
        <v>0</v>
      </c>
      <c r="EH497" s="628">
        <f t="shared" si="946"/>
        <v>0</v>
      </c>
      <c r="EI497" s="628">
        <f t="shared" si="946"/>
        <v>0</v>
      </c>
      <c r="EJ497" s="631"/>
      <c r="EK497" s="631">
        <f t="shared" si="964"/>
        <v>0</v>
      </c>
      <c r="EL497" s="631">
        <f t="shared" si="964"/>
        <v>0</v>
      </c>
      <c r="EM497" s="631">
        <f t="shared" si="964"/>
        <v>0</v>
      </c>
      <c r="EN497" s="631">
        <f t="shared" si="964"/>
        <v>0</v>
      </c>
      <c r="EO497" s="631">
        <f t="shared" si="964"/>
        <v>0</v>
      </c>
      <c r="EP497" s="631">
        <f t="shared" si="964"/>
        <v>0</v>
      </c>
      <c r="EQ497" s="631">
        <f t="shared" si="964"/>
        <v>0</v>
      </c>
      <c r="ER497" s="631">
        <f t="shared" si="964"/>
        <v>0</v>
      </c>
      <c r="ES497" s="631">
        <f t="shared" si="964"/>
        <v>0</v>
      </c>
      <c r="ET497" s="631">
        <f t="shared" si="964"/>
        <v>0</v>
      </c>
      <c r="EU497" s="631">
        <f t="shared" si="964"/>
        <v>0</v>
      </c>
      <c r="EV497" s="631">
        <f t="shared" si="964"/>
        <v>0</v>
      </c>
      <c r="EW497" s="631">
        <f t="shared" si="964"/>
        <v>0</v>
      </c>
      <c r="EX497" s="631">
        <f t="shared" si="964"/>
        <v>0</v>
      </c>
      <c r="EY497" s="631">
        <f t="shared" si="964"/>
        <v>0</v>
      </c>
      <c r="EZ497" s="631">
        <f t="shared" si="964"/>
        <v>0</v>
      </c>
      <c r="FA497" s="631">
        <f t="shared" si="919"/>
        <v>0</v>
      </c>
      <c r="FB497" s="631">
        <f t="shared" si="919"/>
        <v>0</v>
      </c>
      <c r="FC497" s="631">
        <f t="shared" si="919"/>
        <v>0</v>
      </c>
      <c r="FD497" s="631">
        <f t="shared" si="967"/>
        <v>0</v>
      </c>
      <c r="FE497" s="631">
        <f t="shared" si="967"/>
        <v>0</v>
      </c>
      <c r="FF497" s="631">
        <f t="shared" si="967"/>
        <v>0</v>
      </c>
      <c r="FG497" s="631">
        <f t="shared" si="967"/>
        <v>0</v>
      </c>
      <c r="FH497" s="631">
        <f t="shared" si="967"/>
        <v>0</v>
      </c>
      <c r="FI497" s="631">
        <f t="shared" si="967"/>
        <v>0</v>
      </c>
      <c r="FJ497" s="631">
        <f t="shared" si="967"/>
        <v>0</v>
      </c>
      <c r="FK497" s="631">
        <f t="shared" si="967"/>
        <v>0</v>
      </c>
      <c r="FL497" s="631">
        <f t="shared" si="967"/>
        <v>0</v>
      </c>
      <c r="FM497" s="631">
        <f t="shared" si="967"/>
        <v>0</v>
      </c>
      <c r="FN497" s="631">
        <f t="shared" si="967"/>
        <v>0</v>
      </c>
      <c r="FO497" s="631">
        <f t="shared" si="967"/>
        <v>0</v>
      </c>
      <c r="FP497" s="631">
        <f t="shared" si="967"/>
        <v>0</v>
      </c>
      <c r="FQ497" s="631">
        <f t="shared" si="967"/>
        <v>0</v>
      </c>
      <c r="FR497" s="631">
        <f t="shared" si="967"/>
        <v>0</v>
      </c>
      <c r="FS497" s="631">
        <f t="shared" si="967"/>
        <v>0</v>
      </c>
      <c r="FT497" s="631">
        <f t="shared" si="881"/>
        <v>0</v>
      </c>
      <c r="FU497" s="631">
        <f t="shared" si="881"/>
        <v>0</v>
      </c>
      <c r="FV497" s="631">
        <f t="shared" si="949"/>
        <v>0</v>
      </c>
      <c r="FW497" s="631">
        <f t="shared" si="949"/>
        <v>0</v>
      </c>
      <c r="FX497" s="631">
        <f t="shared" si="949"/>
        <v>0</v>
      </c>
      <c r="FY497" s="631">
        <f t="shared" si="949"/>
        <v>0</v>
      </c>
      <c r="FZ497" s="631">
        <f t="shared" si="949"/>
        <v>0</v>
      </c>
      <c r="GA497" s="631">
        <f t="shared" si="949"/>
        <v>0</v>
      </c>
      <c r="GB497" s="631">
        <f t="shared" si="949"/>
        <v>0</v>
      </c>
      <c r="GC497" s="631">
        <f t="shared" si="949"/>
        <v>0</v>
      </c>
      <c r="GD497" s="631">
        <f t="shared" si="926"/>
        <v>0</v>
      </c>
      <c r="GE497" s="631">
        <f t="shared" si="926"/>
        <v>0</v>
      </c>
      <c r="GF497" s="631">
        <f t="shared" si="926"/>
        <v>0</v>
      </c>
      <c r="GG497" s="631">
        <f t="shared" si="926"/>
        <v>0</v>
      </c>
      <c r="GH497" s="631">
        <f t="shared" si="926"/>
        <v>0</v>
      </c>
      <c r="GI497" s="631">
        <f t="shared" si="947"/>
        <v>0</v>
      </c>
      <c r="GJ497" s="631">
        <f t="shared" si="947"/>
        <v>0</v>
      </c>
      <c r="GK497" s="631">
        <f t="shared" si="947"/>
        <v>0</v>
      </c>
      <c r="GL497" s="631">
        <f t="shared" si="947"/>
        <v>0</v>
      </c>
      <c r="GM497" s="631">
        <f t="shared" si="947"/>
        <v>0</v>
      </c>
      <c r="GN497" s="631">
        <f t="shared" si="947"/>
        <v>0</v>
      </c>
      <c r="GO497" s="631"/>
      <c r="GP497" s="631">
        <f t="shared" si="965"/>
        <v>0</v>
      </c>
      <c r="GQ497" s="631">
        <f t="shared" si="965"/>
        <v>0</v>
      </c>
      <c r="GR497" s="631">
        <f t="shared" si="965"/>
        <v>0</v>
      </c>
      <c r="GS497" s="631">
        <f t="shared" si="965"/>
        <v>0</v>
      </c>
      <c r="GT497" s="631">
        <f t="shared" si="965"/>
        <v>0</v>
      </c>
      <c r="GU497" s="631">
        <f t="shared" si="965"/>
        <v>0</v>
      </c>
      <c r="GV497" s="631">
        <f t="shared" si="965"/>
        <v>0</v>
      </c>
      <c r="GW497" s="631">
        <f t="shared" si="965"/>
        <v>0</v>
      </c>
      <c r="GX497" s="631">
        <f t="shared" si="965"/>
        <v>0</v>
      </c>
      <c r="GY497" s="631">
        <f t="shared" si="965"/>
        <v>0</v>
      </c>
      <c r="GZ497" s="631">
        <f t="shared" si="965"/>
        <v>0</v>
      </c>
      <c r="HA497" s="631">
        <f t="shared" si="965"/>
        <v>0</v>
      </c>
      <c r="HB497" s="631">
        <f t="shared" si="965"/>
        <v>0</v>
      </c>
      <c r="HC497" s="631">
        <f t="shared" si="965"/>
        <v>0</v>
      </c>
      <c r="HD497" s="631">
        <f t="shared" si="965"/>
        <v>0</v>
      </c>
      <c r="HE497" s="631">
        <f t="shared" si="985"/>
        <v>0</v>
      </c>
      <c r="HF497" s="631">
        <f t="shared" si="985"/>
        <v>0</v>
      </c>
      <c r="HG497" s="631">
        <f t="shared" si="985"/>
        <v>0</v>
      </c>
      <c r="HH497" s="631">
        <f t="shared" si="985"/>
        <v>0</v>
      </c>
      <c r="HI497" s="631">
        <f t="shared" si="985"/>
        <v>0</v>
      </c>
      <c r="HJ497" s="631">
        <f t="shared" si="985"/>
        <v>0</v>
      </c>
      <c r="HK497" s="631">
        <f t="shared" si="985"/>
        <v>0</v>
      </c>
      <c r="HL497" s="631">
        <f t="shared" si="985"/>
        <v>0</v>
      </c>
      <c r="HM497" s="631">
        <f t="shared" si="985"/>
        <v>0</v>
      </c>
      <c r="HN497" s="631">
        <f t="shared" si="985"/>
        <v>0</v>
      </c>
      <c r="HO497" s="631">
        <f t="shared" si="985"/>
        <v>0</v>
      </c>
      <c r="HP497" s="631">
        <f t="shared" si="985"/>
        <v>0</v>
      </c>
      <c r="HQ497" s="631">
        <f t="shared" si="985"/>
        <v>0</v>
      </c>
      <c r="HR497" s="631">
        <f t="shared" si="968"/>
        <v>0</v>
      </c>
      <c r="HS497" s="631">
        <f t="shared" si="968"/>
        <v>0</v>
      </c>
      <c r="HT497" s="631">
        <f t="shared" si="968"/>
        <v>0</v>
      </c>
      <c r="HU497" s="631">
        <f t="shared" si="968"/>
        <v>0</v>
      </c>
      <c r="HV497" s="631">
        <f t="shared" si="966"/>
        <v>0</v>
      </c>
      <c r="HW497" s="631">
        <f t="shared" si="966"/>
        <v>0</v>
      </c>
      <c r="HX497" s="631">
        <f t="shared" si="966"/>
        <v>0</v>
      </c>
      <c r="HY497" s="631">
        <f t="shared" si="966"/>
        <v>0</v>
      </c>
      <c r="HZ497" s="631">
        <f t="shared" si="966"/>
        <v>0</v>
      </c>
      <c r="IA497" s="631">
        <f t="shared" si="966"/>
        <v>0</v>
      </c>
      <c r="IB497" s="631">
        <f t="shared" si="966"/>
        <v>0</v>
      </c>
      <c r="IC497" s="631">
        <f t="shared" si="966"/>
        <v>0</v>
      </c>
      <c r="ID497" s="631">
        <f t="shared" si="966"/>
        <v>0</v>
      </c>
      <c r="IE497" s="631">
        <f t="shared" si="966"/>
        <v>0</v>
      </c>
      <c r="IF497" s="631">
        <f t="shared" si="966"/>
        <v>0</v>
      </c>
      <c r="IG497" s="631">
        <f t="shared" si="966"/>
        <v>0</v>
      </c>
      <c r="IH497" s="631">
        <f t="shared" si="966"/>
        <v>0</v>
      </c>
      <c r="II497" s="631">
        <f t="shared" si="966"/>
        <v>0</v>
      </c>
      <c r="IJ497" s="631">
        <f t="shared" si="966"/>
        <v>0</v>
      </c>
      <c r="IK497" s="631">
        <f t="shared" si="966"/>
        <v>0</v>
      </c>
      <c r="IL497" s="631">
        <f t="shared" si="948"/>
        <v>0</v>
      </c>
      <c r="IM497" s="631">
        <f t="shared" si="948"/>
        <v>0</v>
      </c>
      <c r="IN497" s="631">
        <f t="shared" si="948"/>
        <v>0</v>
      </c>
      <c r="IO497" s="631">
        <f t="shared" si="948"/>
        <v>0</v>
      </c>
      <c r="IP497" s="631">
        <f t="shared" si="948"/>
        <v>0</v>
      </c>
      <c r="IQ497" s="631">
        <f t="shared" si="948"/>
        <v>0</v>
      </c>
      <c r="IR497" s="631">
        <f t="shared" si="948"/>
        <v>0</v>
      </c>
      <c r="IS497" s="631">
        <f t="shared" si="948"/>
        <v>0</v>
      </c>
      <c r="IT497" s="631"/>
      <c r="IU497" s="631">
        <f t="shared" si="973"/>
        <v>0</v>
      </c>
      <c r="IV497" s="631">
        <f t="shared" si="973"/>
        <v>0</v>
      </c>
      <c r="IW497" s="631">
        <f t="shared" si="973"/>
        <v>0</v>
      </c>
      <c r="IX497" s="631">
        <f t="shared" si="973"/>
        <v>0</v>
      </c>
      <c r="IY497" s="631">
        <f t="shared" si="973"/>
        <v>0</v>
      </c>
      <c r="IZ497" s="631">
        <f t="shared" si="973"/>
        <v>0</v>
      </c>
      <c r="JA497" s="631">
        <f t="shared" si="973"/>
        <v>0</v>
      </c>
      <c r="JB497" s="631">
        <f t="shared" si="973"/>
        <v>0</v>
      </c>
      <c r="JC497" s="631">
        <f t="shared" si="973"/>
        <v>0</v>
      </c>
      <c r="JD497" s="631">
        <f t="shared" si="973"/>
        <v>0</v>
      </c>
      <c r="JE497" s="631">
        <f t="shared" si="974"/>
        <v>0</v>
      </c>
      <c r="JF497" s="631">
        <f t="shared" si="974"/>
        <v>0</v>
      </c>
      <c r="JG497" s="631">
        <f t="shared" si="974"/>
        <v>0</v>
      </c>
      <c r="JH497" s="631">
        <f t="shared" si="974"/>
        <v>0</v>
      </c>
      <c r="JI497" s="631">
        <f t="shared" si="974"/>
        <v>0</v>
      </c>
      <c r="JJ497" s="631">
        <f t="shared" si="974"/>
        <v>0</v>
      </c>
      <c r="JK497" s="631">
        <f t="shared" si="974"/>
        <v>0</v>
      </c>
      <c r="JL497" s="631">
        <f t="shared" si="974"/>
        <v>0</v>
      </c>
      <c r="JM497" s="631">
        <f t="shared" si="974"/>
        <v>0</v>
      </c>
      <c r="JN497" s="631">
        <f t="shared" si="974"/>
        <v>0</v>
      </c>
      <c r="JO497" s="631">
        <f t="shared" si="975"/>
        <v>0</v>
      </c>
      <c r="JP497" s="631">
        <f t="shared" si="975"/>
        <v>0</v>
      </c>
      <c r="JQ497" s="631">
        <f t="shared" si="975"/>
        <v>0</v>
      </c>
      <c r="JR497" s="631">
        <f t="shared" si="975"/>
        <v>0</v>
      </c>
      <c r="JS497" s="631">
        <f t="shared" si="975"/>
        <v>0</v>
      </c>
      <c r="JT497" s="631">
        <f t="shared" si="975"/>
        <v>0</v>
      </c>
      <c r="JU497" s="631">
        <f t="shared" si="975"/>
        <v>0</v>
      </c>
      <c r="JV497" s="631">
        <f t="shared" si="975"/>
        <v>0</v>
      </c>
      <c r="JW497" s="631">
        <f t="shared" si="975"/>
        <v>0</v>
      </c>
      <c r="JX497" s="631">
        <f t="shared" si="975"/>
        <v>0</v>
      </c>
      <c r="JY497" s="631">
        <f t="shared" si="976"/>
        <v>0</v>
      </c>
      <c r="JZ497" s="631">
        <f t="shared" si="976"/>
        <v>0</v>
      </c>
      <c r="KA497" s="631">
        <f t="shared" si="976"/>
        <v>0</v>
      </c>
      <c r="KB497" s="631">
        <f t="shared" si="976"/>
        <v>0</v>
      </c>
      <c r="KC497" s="631">
        <f t="shared" si="976"/>
        <v>0</v>
      </c>
      <c r="KD497" s="631">
        <f t="shared" si="976"/>
        <v>0</v>
      </c>
      <c r="KE497" s="631">
        <f t="shared" si="976"/>
        <v>0</v>
      </c>
      <c r="KF497" s="631">
        <f t="shared" si="976"/>
        <v>0</v>
      </c>
      <c r="KG497" s="631">
        <f t="shared" si="976"/>
        <v>0</v>
      </c>
      <c r="KH497" s="631">
        <f t="shared" si="976"/>
        <v>0</v>
      </c>
      <c r="KI497" s="631">
        <f t="shared" si="977"/>
        <v>0</v>
      </c>
      <c r="KJ497" s="631">
        <f t="shared" si="977"/>
        <v>0</v>
      </c>
      <c r="KK497" s="631">
        <f t="shared" si="977"/>
        <v>0</v>
      </c>
      <c r="KL497" s="631">
        <f t="shared" si="977"/>
        <v>0</v>
      </c>
      <c r="KM497" s="631">
        <f t="shared" si="977"/>
        <v>0</v>
      </c>
      <c r="KN497" s="631">
        <f t="shared" si="977"/>
        <v>0</v>
      </c>
      <c r="KO497" s="631">
        <f t="shared" si="977"/>
        <v>0</v>
      </c>
      <c r="KP497" s="631">
        <f t="shared" si="977"/>
        <v>0</v>
      </c>
      <c r="KQ497" s="631">
        <f t="shared" si="977"/>
        <v>0</v>
      </c>
      <c r="KR497" s="631">
        <f t="shared" si="977"/>
        <v>0</v>
      </c>
      <c r="KS497" s="631">
        <f t="shared" si="978"/>
        <v>0</v>
      </c>
      <c r="KT497" s="631">
        <f t="shared" si="978"/>
        <v>0</v>
      </c>
      <c r="KU497" s="631">
        <f t="shared" si="978"/>
        <v>0</v>
      </c>
      <c r="KV497" s="631">
        <f t="shared" si="978"/>
        <v>0</v>
      </c>
      <c r="KW497" s="631">
        <f t="shared" si="978"/>
        <v>0</v>
      </c>
      <c r="KX497" s="631">
        <f t="shared" si="978"/>
        <v>0</v>
      </c>
      <c r="KY497" s="631"/>
      <c r="KZ497" s="631">
        <f t="shared" si="979"/>
        <v>0</v>
      </c>
      <c r="LA497" s="631">
        <f t="shared" si="979"/>
        <v>0</v>
      </c>
      <c r="LB497" s="631">
        <f t="shared" si="979"/>
        <v>0</v>
      </c>
      <c r="LC497" s="631">
        <f t="shared" si="979"/>
        <v>0</v>
      </c>
      <c r="LD497" s="631">
        <f t="shared" si="979"/>
        <v>0</v>
      </c>
      <c r="LE497" s="631">
        <f t="shared" si="979"/>
        <v>0</v>
      </c>
      <c r="LF497" s="631">
        <f t="shared" si="979"/>
        <v>0</v>
      </c>
      <c r="LG497" s="631">
        <f t="shared" si="979"/>
        <v>0</v>
      </c>
      <c r="LH497" s="631">
        <f t="shared" si="979"/>
        <v>0</v>
      </c>
      <c r="LI497" s="631">
        <f t="shared" si="979"/>
        <v>0</v>
      </c>
      <c r="LJ497" s="631">
        <f t="shared" si="980"/>
        <v>0</v>
      </c>
      <c r="LK497" s="631">
        <f t="shared" si="980"/>
        <v>0</v>
      </c>
      <c r="LL497" s="631">
        <f t="shared" si="980"/>
        <v>0</v>
      </c>
      <c r="LM497" s="631">
        <f t="shared" si="980"/>
        <v>0</v>
      </c>
      <c r="LN497" s="631">
        <f t="shared" si="980"/>
        <v>0</v>
      </c>
      <c r="LO497" s="631">
        <f t="shared" si="980"/>
        <v>0</v>
      </c>
      <c r="LP497" s="631">
        <f t="shared" si="980"/>
        <v>0</v>
      </c>
      <c r="LQ497" s="631">
        <f t="shared" si="980"/>
        <v>0</v>
      </c>
      <c r="LR497" s="631">
        <f t="shared" si="980"/>
        <v>0</v>
      </c>
      <c r="LS497" s="631">
        <f t="shared" si="980"/>
        <v>0</v>
      </c>
      <c r="LT497" s="631">
        <f t="shared" si="981"/>
        <v>0</v>
      </c>
      <c r="LU497" s="631">
        <f t="shared" si="981"/>
        <v>0</v>
      </c>
      <c r="LV497" s="631">
        <f t="shared" si="981"/>
        <v>0</v>
      </c>
      <c r="LW497" s="631">
        <f t="shared" si="981"/>
        <v>0</v>
      </c>
      <c r="LX497" s="631">
        <f t="shared" si="981"/>
        <v>0</v>
      </c>
      <c r="LY497" s="631">
        <f t="shared" si="981"/>
        <v>0</v>
      </c>
      <c r="LZ497" s="631">
        <f t="shared" si="981"/>
        <v>0</v>
      </c>
      <c r="MA497" s="631">
        <f t="shared" si="981"/>
        <v>0</v>
      </c>
      <c r="MB497" s="631">
        <f t="shared" si="981"/>
        <v>0</v>
      </c>
      <c r="MC497" s="631">
        <f t="shared" si="981"/>
        <v>0</v>
      </c>
      <c r="MD497" s="631">
        <f t="shared" si="982"/>
        <v>0</v>
      </c>
      <c r="ME497" s="631">
        <f t="shared" si="982"/>
        <v>0</v>
      </c>
      <c r="MF497" s="631">
        <f t="shared" si="982"/>
        <v>0</v>
      </c>
      <c r="MG497" s="631">
        <f t="shared" si="982"/>
        <v>0</v>
      </c>
      <c r="MH497" s="631">
        <f t="shared" si="982"/>
        <v>0</v>
      </c>
      <c r="MI497" s="631">
        <f t="shared" si="982"/>
        <v>0</v>
      </c>
      <c r="MJ497" s="631">
        <f t="shared" si="982"/>
        <v>0</v>
      </c>
      <c r="MK497" s="631">
        <f t="shared" si="982"/>
        <v>0</v>
      </c>
      <c r="ML497" s="631">
        <f t="shared" si="982"/>
        <v>0</v>
      </c>
      <c r="MM497" s="631">
        <f t="shared" si="982"/>
        <v>0</v>
      </c>
      <c r="MN497" s="631">
        <f t="shared" si="983"/>
        <v>0</v>
      </c>
      <c r="MO497" s="631">
        <f t="shared" si="983"/>
        <v>0</v>
      </c>
      <c r="MP497" s="631">
        <f t="shared" si="983"/>
        <v>0</v>
      </c>
      <c r="MQ497" s="631">
        <f t="shared" si="983"/>
        <v>0</v>
      </c>
      <c r="MR497" s="631">
        <f t="shared" si="983"/>
        <v>0</v>
      </c>
      <c r="MS497" s="631">
        <f t="shared" si="983"/>
        <v>0</v>
      </c>
      <c r="MT497" s="631">
        <f t="shared" si="983"/>
        <v>0</v>
      </c>
      <c r="MU497" s="631">
        <f t="shared" si="983"/>
        <v>0</v>
      </c>
      <c r="MV497" s="631">
        <f t="shared" si="983"/>
        <v>0</v>
      </c>
      <c r="MW497" s="631">
        <f t="shared" si="983"/>
        <v>0</v>
      </c>
      <c r="MX497" s="631">
        <f t="shared" si="984"/>
        <v>0</v>
      </c>
      <c r="MY497" s="631">
        <f t="shared" si="984"/>
        <v>0</v>
      </c>
      <c r="MZ497" s="631">
        <f t="shared" si="984"/>
        <v>0</v>
      </c>
      <c r="NA497" s="631">
        <f t="shared" si="984"/>
        <v>0</v>
      </c>
      <c r="NB497" s="631">
        <f t="shared" si="984"/>
        <v>0</v>
      </c>
      <c r="NC497" s="631">
        <f t="shared" si="984"/>
        <v>0</v>
      </c>
    </row>
    <row r="498" spans="1:367" hidden="1">
      <c r="A498" s="504"/>
      <c r="B498" s="504"/>
      <c r="C498" s="497"/>
      <c r="D498" s="497"/>
      <c r="E498" s="362">
        <f t="shared" si="916"/>
        <v>0</v>
      </c>
      <c r="F498" s="363">
        <f t="shared" si="917"/>
        <v>0</v>
      </c>
      <c r="G498" s="498">
        <f>E498*Dichtheden!$V$70</f>
        <v>0</v>
      </c>
      <c r="H498" s="499">
        <f>IF(C498=0,0,ROUND(IF((G498/2)/Dichtheden!$C$3&lt;1,1,(G498/2)/Dichtheden!$C$3),0))</f>
        <v>0</v>
      </c>
      <c r="I498" s="498">
        <f>E498*Dichtheden!$AJ$70</f>
        <v>0</v>
      </c>
      <c r="J498" s="499">
        <f>IF(C498=0,0,ROUND(IF((I498/2)/Dichtheden!$D$3&lt;1,1,(I498/2)/Dichtheden!$D$3),0))</f>
        <v>0</v>
      </c>
      <c r="K498" s="498">
        <f t="shared" si="918"/>
        <v>0</v>
      </c>
      <c r="L498" s="500">
        <f t="shared" si="920"/>
        <v>0</v>
      </c>
      <c r="M498" s="498">
        <f>IF(D498=0,0,IF((D498*Dichtheden!$G$4)&lt;25,25,D498*Dichtheden!$G$4))</f>
        <v>0</v>
      </c>
      <c r="N498" s="499">
        <f>D498*Dichtheden!$H$4</f>
        <v>0</v>
      </c>
      <c r="O498" s="501"/>
      <c r="P498" s="501"/>
      <c r="Q498" s="502">
        <f>E498*Dichtheden!$AS$68</f>
        <v>0</v>
      </c>
      <c r="R498" s="495">
        <f>IF(Q498=0,0,ROUND(IF((Q498/2)/Dichtheden!$C$3&lt;1,1,(Q498/2)/Dichtheden!$C$3),0))</f>
        <v>0</v>
      </c>
      <c r="S498" s="502">
        <f>E498*Dichtheden!$AY$68</f>
        <v>0</v>
      </c>
      <c r="T498" s="495">
        <f>IF(Q498=0,0,ROUND(IF((S498/2)/Dichtheden!$D$3&lt;1,1,(S498/2)/Dichtheden!$D$3),0))</f>
        <v>0</v>
      </c>
      <c r="U498" s="502">
        <f>D498*Dichtheden!$G$5</f>
        <v>0</v>
      </c>
      <c r="V498" s="502">
        <f>D498*Dichtheden!$H$5</f>
        <v>0</v>
      </c>
      <c r="X498" s="630"/>
      <c r="AA498" s="628">
        <f t="shared" si="969"/>
        <v>0</v>
      </c>
      <c r="AB498" s="628">
        <f t="shared" si="969"/>
        <v>0</v>
      </c>
      <c r="AC498" s="628">
        <f t="shared" si="969"/>
        <v>0</v>
      </c>
      <c r="AD498" s="628">
        <f t="shared" si="969"/>
        <v>0</v>
      </c>
      <c r="AE498" s="628">
        <f t="shared" si="969"/>
        <v>0</v>
      </c>
      <c r="AF498" s="628">
        <f t="shared" si="969"/>
        <v>0</v>
      </c>
      <c r="AG498" s="628">
        <f t="shared" si="969"/>
        <v>0</v>
      </c>
      <c r="AH498" s="628">
        <f t="shared" si="969"/>
        <v>0</v>
      </c>
      <c r="AI498" s="628">
        <f t="shared" si="969"/>
        <v>0</v>
      </c>
      <c r="AJ498" s="628">
        <f t="shared" si="969"/>
        <v>0</v>
      </c>
      <c r="AK498" s="628">
        <f t="shared" si="969"/>
        <v>0</v>
      </c>
      <c r="AL498" s="628">
        <f t="shared" si="969"/>
        <v>0</v>
      </c>
      <c r="AM498" s="628">
        <f t="shared" si="969"/>
        <v>0</v>
      </c>
      <c r="AN498" s="628">
        <f t="shared" si="969"/>
        <v>0</v>
      </c>
      <c r="AO498" s="628">
        <f t="shared" si="969"/>
        <v>0</v>
      </c>
      <c r="AP498" s="628">
        <f t="shared" si="969"/>
        <v>0</v>
      </c>
      <c r="AQ498" s="628">
        <f t="shared" si="962"/>
        <v>0</v>
      </c>
      <c r="AR498" s="628">
        <f t="shared" si="962"/>
        <v>0</v>
      </c>
      <c r="AS498" s="628">
        <f t="shared" si="962"/>
        <v>0</v>
      </c>
      <c r="AT498" s="628">
        <f t="shared" si="962"/>
        <v>0</v>
      </c>
      <c r="AU498" s="628">
        <f t="shared" si="962"/>
        <v>0</v>
      </c>
      <c r="AV498" s="628">
        <f t="shared" si="962"/>
        <v>0</v>
      </c>
      <c r="AW498" s="628">
        <f t="shared" si="962"/>
        <v>0</v>
      </c>
      <c r="AX498" s="628">
        <f t="shared" si="962"/>
        <v>0</v>
      </c>
      <c r="AY498" s="628">
        <f t="shared" si="962"/>
        <v>0</v>
      </c>
      <c r="AZ498" s="628">
        <f t="shared" si="962"/>
        <v>0</v>
      </c>
      <c r="BA498" s="628">
        <f t="shared" si="962"/>
        <v>0</v>
      </c>
      <c r="BB498" s="628">
        <f t="shared" si="962"/>
        <v>0</v>
      </c>
      <c r="BC498" s="628">
        <f t="shared" si="962"/>
        <v>0</v>
      </c>
      <c r="BD498" s="628">
        <f t="shared" si="962"/>
        <v>0</v>
      </c>
      <c r="BE498" s="628">
        <f t="shared" si="962"/>
        <v>0</v>
      </c>
      <c r="BF498" s="628">
        <f t="shared" si="962"/>
        <v>0</v>
      </c>
      <c r="BG498" s="628">
        <f t="shared" si="970"/>
        <v>0</v>
      </c>
      <c r="BH498" s="628">
        <f t="shared" si="970"/>
        <v>0</v>
      </c>
      <c r="BI498" s="628">
        <f t="shared" si="970"/>
        <v>0</v>
      </c>
      <c r="BJ498" s="628">
        <f t="shared" si="970"/>
        <v>0</v>
      </c>
      <c r="BK498" s="628">
        <f t="shared" si="970"/>
        <v>0</v>
      </c>
      <c r="BL498" s="628">
        <f t="shared" si="970"/>
        <v>0</v>
      </c>
      <c r="BM498" s="628">
        <f t="shared" si="970"/>
        <v>0</v>
      </c>
      <c r="BN498" s="628">
        <f t="shared" si="970"/>
        <v>0</v>
      </c>
      <c r="BO498" s="628">
        <f t="shared" si="970"/>
        <v>0</v>
      </c>
      <c r="BP498" s="628">
        <f t="shared" si="970"/>
        <v>0</v>
      </c>
      <c r="BQ498" s="628">
        <f t="shared" si="970"/>
        <v>0</v>
      </c>
      <c r="BR498" s="628">
        <f t="shared" si="970"/>
        <v>0</v>
      </c>
      <c r="BS498" s="628">
        <f t="shared" si="970"/>
        <v>0</v>
      </c>
      <c r="BT498" s="628">
        <f t="shared" si="970"/>
        <v>0</v>
      </c>
      <c r="BU498" s="628">
        <f t="shared" si="970"/>
        <v>0</v>
      </c>
      <c r="BV498" s="628">
        <f t="shared" si="970"/>
        <v>0</v>
      </c>
      <c r="BW498" s="628">
        <f t="shared" si="943"/>
        <v>0</v>
      </c>
      <c r="BX498" s="628">
        <f t="shared" si="943"/>
        <v>0</v>
      </c>
      <c r="BY498" s="628">
        <f t="shared" si="943"/>
        <v>0</v>
      </c>
      <c r="BZ498" s="628">
        <f t="shared" si="943"/>
        <v>0</v>
      </c>
      <c r="CA498" s="628">
        <f t="shared" si="943"/>
        <v>0</v>
      </c>
      <c r="CB498" s="628">
        <f t="shared" si="943"/>
        <v>0</v>
      </c>
      <c r="CC498" s="628">
        <f t="shared" si="943"/>
        <v>0</v>
      </c>
      <c r="CD498" s="628">
        <f t="shared" si="943"/>
        <v>0</v>
      </c>
      <c r="CE498" s="628"/>
      <c r="CF498" s="628">
        <f t="shared" si="971"/>
        <v>0</v>
      </c>
      <c r="CG498" s="628">
        <f t="shared" si="971"/>
        <v>0</v>
      </c>
      <c r="CH498" s="628">
        <f t="shared" si="971"/>
        <v>0</v>
      </c>
      <c r="CI498" s="628">
        <f t="shared" si="971"/>
        <v>0</v>
      </c>
      <c r="CJ498" s="628">
        <f t="shared" si="971"/>
        <v>0</v>
      </c>
      <c r="CK498" s="628">
        <f t="shared" si="971"/>
        <v>0</v>
      </c>
      <c r="CL498" s="628">
        <f t="shared" si="971"/>
        <v>0</v>
      </c>
      <c r="CM498" s="628">
        <f t="shared" si="971"/>
        <v>0</v>
      </c>
      <c r="CN498" s="628">
        <f t="shared" si="971"/>
        <v>0</v>
      </c>
      <c r="CO498" s="628">
        <f t="shared" si="971"/>
        <v>0</v>
      </c>
      <c r="CP498" s="628">
        <f t="shared" si="971"/>
        <v>0</v>
      </c>
      <c r="CQ498" s="628">
        <f t="shared" si="971"/>
        <v>0</v>
      </c>
      <c r="CR498" s="628">
        <f t="shared" si="971"/>
        <v>0</v>
      </c>
      <c r="CS498" s="628">
        <f t="shared" si="971"/>
        <v>0</v>
      </c>
      <c r="CT498" s="628">
        <f t="shared" si="971"/>
        <v>0</v>
      </c>
      <c r="CU498" s="628">
        <f t="shared" si="971"/>
        <v>0</v>
      </c>
      <c r="CV498" s="628">
        <f t="shared" si="963"/>
        <v>0</v>
      </c>
      <c r="CW498" s="628">
        <f t="shared" si="963"/>
        <v>0</v>
      </c>
      <c r="CX498" s="628">
        <f t="shared" si="963"/>
        <v>0</v>
      </c>
      <c r="CY498" s="628">
        <f t="shared" si="963"/>
        <v>0</v>
      </c>
      <c r="CZ498" s="628">
        <f t="shared" si="963"/>
        <v>0</v>
      </c>
      <c r="DA498" s="628">
        <f t="shared" si="963"/>
        <v>0</v>
      </c>
      <c r="DB498" s="628">
        <f t="shared" si="963"/>
        <v>0</v>
      </c>
      <c r="DC498" s="628">
        <f t="shared" si="963"/>
        <v>0</v>
      </c>
      <c r="DD498" s="628">
        <f t="shared" si="963"/>
        <v>0</v>
      </c>
      <c r="DE498" s="628">
        <f t="shared" si="963"/>
        <v>0</v>
      </c>
      <c r="DF498" s="628">
        <f t="shared" si="963"/>
        <v>0</v>
      </c>
      <c r="DG498" s="628">
        <f t="shared" si="963"/>
        <v>0</v>
      </c>
      <c r="DH498" s="628">
        <f t="shared" si="963"/>
        <v>0</v>
      </c>
      <c r="DI498" s="628">
        <f t="shared" si="963"/>
        <v>0</v>
      </c>
      <c r="DJ498" s="628">
        <f t="shared" si="963"/>
        <v>0</v>
      </c>
      <c r="DK498" s="628">
        <f t="shared" si="963"/>
        <v>0</v>
      </c>
      <c r="DL498" s="628">
        <f t="shared" si="972"/>
        <v>0</v>
      </c>
      <c r="DM498" s="628">
        <f t="shared" si="972"/>
        <v>0</v>
      </c>
      <c r="DN498" s="628">
        <f t="shared" si="972"/>
        <v>0</v>
      </c>
      <c r="DO498" s="628">
        <f t="shared" si="972"/>
        <v>0</v>
      </c>
      <c r="DP498" s="628">
        <f t="shared" si="972"/>
        <v>0</v>
      </c>
      <c r="DQ498" s="628">
        <f t="shared" si="972"/>
        <v>0</v>
      </c>
      <c r="DR498" s="628">
        <f t="shared" si="972"/>
        <v>0</v>
      </c>
      <c r="DS498" s="628">
        <f t="shared" si="972"/>
        <v>0</v>
      </c>
      <c r="DT498" s="628">
        <f t="shared" si="972"/>
        <v>0</v>
      </c>
      <c r="DU498" s="628">
        <f t="shared" si="972"/>
        <v>0</v>
      </c>
      <c r="DV498" s="628">
        <f t="shared" si="972"/>
        <v>0</v>
      </c>
      <c r="DW498" s="628">
        <f t="shared" si="972"/>
        <v>0</v>
      </c>
      <c r="DX498" s="628">
        <f t="shared" si="972"/>
        <v>0</v>
      </c>
      <c r="DY498" s="628">
        <f t="shared" si="972"/>
        <v>0</v>
      </c>
      <c r="DZ498" s="628">
        <f t="shared" si="972"/>
        <v>0</v>
      </c>
      <c r="EA498" s="628">
        <f t="shared" si="972"/>
        <v>0</v>
      </c>
      <c r="EB498" s="628">
        <f t="shared" si="946"/>
        <v>0</v>
      </c>
      <c r="EC498" s="628">
        <f t="shared" si="946"/>
        <v>0</v>
      </c>
      <c r="ED498" s="628">
        <f t="shared" si="946"/>
        <v>0</v>
      </c>
      <c r="EE498" s="628">
        <f t="shared" si="946"/>
        <v>0</v>
      </c>
      <c r="EF498" s="628">
        <f t="shared" si="946"/>
        <v>0</v>
      </c>
      <c r="EG498" s="628">
        <f t="shared" si="946"/>
        <v>0</v>
      </c>
      <c r="EH498" s="628">
        <f t="shared" si="946"/>
        <v>0</v>
      </c>
      <c r="EI498" s="628">
        <f t="shared" si="946"/>
        <v>0</v>
      </c>
      <c r="EJ498" s="631"/>
      <c r="EK498" s="631">
        <f t="shared" si="964"/>
        <v>0</v>
      </c>
      <c r="EL498" s="631">
        <f t="shared" si="964"/>
        <v>0</v>
      </c>
      <c r="EM498" s="631">
        <f t="shared" si="964"/>
        <v>0</v>
      </c>
      <c r="EN498" s="631">
        <f t="shared" si="964"/>
        <v>0</v>
      </c>
      <c r="EO498" s="631">
        <f t="shared" si="964"/>
        <v>0</v>
      </c>
      <c r="EP498" s="631">
        <f t="shared" si="964"/>
        <v>0</v>
      </c>
      <c r="EQ498" s="631">
        <f t="shared" si="964"/>
        <v>0</v>
      </c>
      <c r="ER498" s="631">
        <f t="shared" si="964"/>
        <v>0</v>
      </c>
      <c r="ES498" s="631">
        <f t="shared" si="964"/>
        <v>0</v>
      </c>
      <c r="ET498" s="631">
        <f t="shared" si="964"/>
        <v>0</v>
      </c>
      <c r="EU498" s="631">
        <f t="shared" si="964"/>
        <v>0</v>
      </c>
      <c r="EV498" s="631">
        <f t="shared" si="964"/>
        <v>0</v>
      </c>
      <c r="EW498" s="631">
        <f t="shared" si="964"/>
        <v>0</v>
      </c>
      <c r="EX498" s="631">
        <f t="shared" si="964"/>
        <v>0</v>
      </c>
      <c r="EY498" s="631">
        <f t="shared" si="964"/>
        <v>0</v>
      </c>
      <c r="EZ498" s="631">
        <f t="shared" si="964"/>
        <v>0</v>
      </c>
      <c r="FA498" s="631">
        <f t="shared" si="919"/>
        <v>0</v>
      </c>
      <c r="FB498" s="631">
        <f t="shared" si="919"/>
        <v>0</v>
      </c>
      <c r="FC498" s="631">
        <f t="shared" si="919"/>
        <v>0</v>
      </c>
      <c r="FD498" s="631">
        <f t="shared" si="967"/>
        <v>0</v>
      </c>
      <c r="FE498" s="631">
        <f t="shared" si="967"/>
        <v>0</v>
      </c>
      <c r="FF498" s="631">
        <f t="shared" si="967"/>
        <v>0</v>
      </c>
      <c r="FG498" s="631">
        <f t="shared" si="967"/>
        <v>0</v>
      </c>
      <c r="FH498" s="631">
        <f t="shared" si="967"/>
        <v>0</v>
      </c>
      <c r="FI498" s="631">
        <f t="shared" si="967"/>
        <v>0</v>
      </c>
      <c r="FJ498" s="631">
        <f t="shared" si="967"/>
        <v>0</v>
      </c>
      <c r="FK498" s="631">
        <f t="shared" si="967"/>
        <v>0</v>
      </c>
      <c r="FL498" s="631">
        <f t="shared" si="967"/>
        <v>0</v>
      </c>
      <c r="FM498" s="631">
        <f t="shared" si="967"/>
        <v>0</v>
      </c>
      <c r="FN498" s="631">
        <f t="shared" si="967"/>
        <v>0</v>
      </c>
      <c r="FO498" s="631">
        <f t="shared" si="967"/>
        <v>0</v>
      </c>
      <c r="FP498" s="631">
        <f t="shared" si="967"/>
        <v>0</v>
      </c>
      <c r="FQ498" s="631">
        <f t="shared" si="967"/>
        <v>0</v>
      </c>
      <c r="FR498" s="631">
        <f t="shared" si="967"/>
        <v>0</v>
      </c>
      <c r="FS498" s="631">
        <f t="shared" si="967"/>
        <v>0</v>
      </c>
      <c r="FT498" s="631">
        <f t="shared" si="881"/>
        <v>0</v>
      </c>
      <c r="FU498" s="631">
        <f t="shared" si="881"/>
        <v>0</v>
      </c>
      <c r="FV498" s="631">
        <f t="shared" si="949"/>
        <v>0</v>
      </c>
      <c r="FW498" s="631">
        <f t="shared" si="949"/>
        <v>0</v>
      </c>
      <c r="FX498" s="631">
        <f t="shared" si="949"/>
        <v>0</v>
      </c>
      <c r="FY498" s="631">
        <f t="shared" si="949"/>
        <v>0</v>
      </c>
      <c r="FZ498" s="631">
        <f t="shared" si="949"/>
        <v>0</v>
      </c>
      <c r="GA498" s="631">
        <f t="shared" si="949"/>
        <v>0</v>
      </c>
      <c r="GB498" s="631">
        <f t="shared" si="949"/>
        <v>0</v>
      </c>
      <c r="GC498" s="631">
        <f t="shared" si="949"/>
        <v>0</v>
      </c>
      <c r="GD498" s="631">
        <f t="shared" si="926"/>
        <v>0</v>
      </c>
      <c r="GE498" s="631">
        <f t="shared" si="926"/>
        <v>0</v>
      </c>
      <c r="GF498" s="631">
        <f t="shared" si="926"/>
        <v>0</v>
      </c>
      <c r="GG498" s="631">
        <f t="shared" si="926"/>
        <v>0</v>
      </c>
      <c r="GH498" s="631">
        <f t="shared" si="926"/>
        <v>0</v>
      </c>
      <c r="GI498" s="631">
        <f t="shared" si="947"/>
        <v>0</v>
      </c>
      <c r="GJ498" s="631">
        <f t="shared" si="947"/>
        <v>0</v>
      </c>
      <c r="GK498" s="631">
        <f t="shared" si="947"/>
        <v>0</v>
      </c>
      <c r="GL498" s="631">
        <f t="shared" si="947"/>
        <v>0</v>
      </c>
      <c r="GM498" s="631">
        <f t="shared" si="947"/>
        <v>0</v>
      </c>
      <c r="GN498" s="631">
        <f t="shared" si="947"/>
        <v>0</v>
      </c>
      <c r="GO498" s="631"/>
      <c r="GP498" s="631">
        <f t="shared" si="965"/>
        <v>0</v>
      </c>
      <c r="GQ498" s="631">
        <f t="shared" si="965"/>
        <v>0</v>
      </c>
      <c r="GR498" s="631">
        <f t="shared" si="965"/>
        <v>0</v>
      </c>
      <c r="GS498" s="631">
        <f t="shared" si="965"/>
        <v>0</v>
      </c>
      <c r="GT498" s="631">
        <f t="shared" si="965"/>
        <v>0</v>
      </c>
      <c r="GU498" s="631">
        <f t="shared" si="965"/>
        <v>0</v>
      </c>
      <c r="GV498" s="631">
        <f t="shared" si="965"/>
        <v>0</v>
      </c>
      <c r="GW498" s="631">
        <f t="shared" si="965"/>
        <v>0</v>
      </c>
      <c r="GX498" s="631">
        <f t="shared" si="965"/>
        <v>0</v>
      </c>
      <c r="GY498" s="631">
        <f t="shared" si="965"/>
        <v>0</v>
      </c>
      <c r="GZ498" s="631">
        <f t="shared" si="965"/>
        <v>0</v>
      </c>
      <c r="HA498" s="631">
        <f t="shared" si="965"/>
        <v>0</v>
      </c>
      <c r="HB498" s="631">
        <f t="shared" si="965"/>
        <v>0</v>
      </c>
      <c r="HC498" s="631">
        <f t="shared" si="965"/>
        <v>0</v>
      </c>
      <c r="HD498" s="631">
        <f t="shared" si="965"/>
        <v>0</v>
      </c>
      <c r="HE498" s="631">
        <f t="shared" si="985"/>
        <v>0</v>
      </c>
      <c r="HF498" s="631">
        <f t="shared" si="985"/>
        <v>0</v>
      </c>
      <c r="HG498" s="631">
        <f t="shared" si="985"/>
        <v>0</v>
      </c>
      <c r="HH498" s="631">
        <f t="shared" si="985"/>
        <v>0</v>
      </c>
      <c r="HI498" s="631">
        <f t="shared" si="985"/>
        <v>0</v>
      </c>
      <c r="HJ498" s="631">
        <f t="shared" si="985"/>
        <v>0</v>
      </c>
      <c r="HK498" s="631">
        <f t="shared" si="985"/>
        <v>0</v>
      </c>
      <c r="HL498" s="631">
        <f t="shared" si="985"/>
        <v>0</v>
      </c>
      <c r="HM498" s="631">
        <f t="shared" si="985"/>
        <v>0</v>
      </c>
      <c r="HN498" s="631">
        <f t="shared" si="985"/>
        <v>0</v>
      </c>
      <c r="HO498" s="631">
        <f t="shared" si="985"/>
        <v>0</v>
      </c>
      <c r="HP498" s="631">
        <f t="shared" si="985"/>
        <v>0</v>
      </c>
      <c r="HQ498" s="631">
        <f t="shared" si="985"/>
        <v>0</v>
      </c>
      <c r="HR498" s="631">
        <f t="shared" si="968"/>
        <v>0</v>
      </c>
      <c r="HS498" s="631">
        <f t="shared" si="968"/>
        <v>0</v>
      </c>
      <c r="HT498" s="631">
        <f t="shared" si="968"/>
        <v>0</v>
      </c>
      <c r="HU498" s="631">
        <f t="shared" si="968"/>
        <v>0</v>
      </c>
      <c r="HV498" s="631">
        <f t="shared" si="966"/>
        <v>0</v>
      </c>
      <c r="HW498" s="631">
        <f t="shared" si="966"/>
        <v>0</v>
      </c>
      <c r="HX498" s="631">
        <f t="shared" si="966"/>
        <v>0</v>
      </c>
      <c r="HY498" s="631">
        <f t="shared" si="966"/>
        <v>0</v>
      </c>
      <c r="HZ498" s="631">
        <f t="shared" si="966"/>
        <v>0</v>
      </c>
      <c r="IA498" s="631">
        <f t="shared" si="966"/>
        <v>0</v>
      </c>
      <c r="IB498" s="631">
        <f t="shared" si="966"/>
        <v>0</v>
      </c>
      <c r="IC498" s="631">
        <f t="shared" si="966"/>
        <v>0</v>
      </c>
      <c r="ID498" s="631">
        <f t="shared" si="966"/>
        <v>0</v>
      </c>
      <c r="IE498" s="631">
        <f t="shared" si="966"/>
        <v>0</v>
      </c>
      <c r="IF498" s="631">
        <f t="shared" si="966"/>
        <v>0</v>
      </c>
      <c r="IG498" s="631">
        <f t="shared" si="966"/>
        <v>0</v>
      </c>
      <c r="IH498" s="631">
        <f t="shared" si="966"/>
        <v>0</v>
      </c>
      <c r="II498" s="631">
        <f t="shared" si="966"/>
        <v>0</v>
      </c>
      <c r="IJ498" s="631">
        <f t="shared" si="966"/>
        <v>0</v>
      </c>
      <c r="IK498" s="631">
        <f t="shared" si="966"/>
        <v>0</v>
      </c>
      <c r="IL498" s="631">
        <f t="shared" si="948"/>
        <v>0</v>
      </c>
      <c r="IM498" s="631">
        <f t="shared" si="948"/>
        <v>0</v>
      </c>
      <c r="IN498" s="631">
        <f t="shared" si="948"/>
        <v>0</v>
      </c>
      <c r="IO498" s="631">
        <f t="shared" si="948"/>
        <v>0</v>
      </c>
      <c r="IP498" s="631">
        <f t="shared" si="948"/>
        <v>0</v>
      </c>
      <c r="IQ498" s="631">
        <f t="shared" si="948"/>
        <v>0</v>
      </c>
      <c r="IR498" s="631">
        <f t="shared" si="948"/>
        <v>0</v>
      </c>
      <c r="IS498" s="631">
        <f t="shared" si="948"/>
        <v>0</v>
      </c>
      <c r="IT498" s="631"/>
      <c r="IU498" s="631">
        <f t="shared" si="973"/>
        <v>0</v>
      </c>
      <c r="IV498" s="631">
        <f t="shared" si="973"/>
        <v>0</v>
      </c>
      <c r="IW498" s="631">
        <f t="shared" si="973"/>
        <v>0</v>
      </c>
      <c r="IX498" s="631">
        <f t="shared" si="973"/>
        <v>0</v>
      </c>
      <c r="IY498" s="631">
        <f t="shared" si="973"/>
        <v>0</v>
      </c>
      <c r="IZ498" s="631">
        <f t="shared" si="973"/>
        <v>0</v>
      </c>
      <c r="JA498" s="631">
        <f t="shared" si="973"/>
        <v>0</v>
      </c>
      <c r="JB498" s="631">
        <f t="shared" si="973"/>
        <v>0</v>
      </c>
      <c r="JC498" s="631">
        <f t="shared" si="973"/>
        <v>0</v>
      </c>
      <c r="JD498" s="631">
        <f t="shared" si="973"/>
        <v>0</v>
      </c>
      <c r="JE498" s="631">
        <f t="shared" si="974"/>
        <v>0</v>
      </c>
      <c r="JF498" s="631">
        <f t="shared" si="974"/>
        <v>0</v>
      </c>
      <c r="JG498" s="631">
        <f t="shared" si="974"/>
        <v>0</v>
      </c>
      <c r="JH498" s="631">
        <f t="shared" si="974"/>
        <v>0</v>
      </c>
      <c r="JI498" s="631">
        <f t="shared" si="974"/>
        <v>0</v>
      </c>
      <c r="JJ498" s="631">
        <f t="shared" si="974"/>
        <v>0</v>
      </c>
      <c r="JK498" s="631">
        <f t="shared" si="974"/>
        <v>0</v>
      </c>
      <c r="JL498" s="631">
        <f t="shared" si="974"/>
        <v>0</v>
      </c>
      <c r="JM498" s="631">
        <f t="shared" si="974"/>
        <v>0</v>
      </c>
      <c r="JN498" s="631">
        <f t="shared" si="974"/>
        <v>0</v>
      </c>
      <c r="JO498" s="631">
        <f t="shared" si="975"/>
        <v>0</v>
      </c>
      <c r="JP498" s="631">
        <f t="shared" si="975"/>
        <v>0</v>
      </c>
      <c r="JQ498" s="631">
        <f t="shared" si="975"/>
        <v>0</v>
      </c>
      <c r="JR498" s="631">
        <f t="shared" si="975"/>
        <v>0</v>
      </c>
      <c r="JS498" s="631">
        <f t="shared" si="975"/>
        <v>0</v>
      </c>
      <c r="JT498" s="631">
        <f t="shared" si="975"/>
        <v>0</v>
      </c>
      <c r="JU498" s="631">
        <f t="shared" si="975"/>
        <v>0</v>
      </c>
      <c r="JV498" s="631">
        <f t="shared" si="975"/>
        <v>0</v>
      </c>
      <c r="JW498" s="631">
        <f t="shared" si="975"/>
        <v>0</v>
      </c>
      <c r="JX498" s="631">
        <f t="shared" si="975"/>
        <v>0</v>
      </c>
      <c r="JY498" s="631">
        <f t="shared" si="976"/>
        <v>0</v>
      </c>
      <c r="JZ498" s="631">
        <f t="shared" si="976"/>
        <v>0</v>
      </c>
      <c r="KA498" s="631">
        <f t="shared" si="976"/>
        <v>0</v>
      </c>
      <c r="KB498" s="631">
        <f t="shared" si="976"/>
        <v>0</v>
      </c>
      <c r="KC498" s="631">
        <f t="shared" si="976"/>
        <v>0</v>
      </c>
      <c r="KD498" s="631">
        <f t="shared" si="976"/>
        <v>0</v>
      </c>
      <c r="KE498" s="631">
        <f t="shared" si="976"/>
        <v>0</v>
      </c>
      <c r="KF498" s="631">
        <f t="shared" si="976"/>
        <v>0</v>
      </c>
      <c r="KG498" s="631">
        <f t="shared" si="976"/>
        <v>0</v>
      </c>
      <c r="KH498" s="631">
        <f t="shared" si="976"/>
        <v>0</v>
      </c>
      <c r="KI498" s="631">
        <f t="shared" si="977"/>
        <v>0</v>
      </c>
      <c r="KJ498" s="631">
        <f t="shared" si="977"/>
        <v>0</v>
      </c>
      <c r="KK498" s="631">
        <f t="shared" si="977"/>
        <v>0</v>
      </c>
      <c r="KL498" s="631">
        <f t="shared" si="977"/>
        <v>0</v>
      </c>
      <c r="KM498" s="631">
        <f t="shared" si="977"/>
        <v>0</v>
      </c>
      <c r="KN498" s="631">
        <f t="shared" si="977"/>
        <v>0</v>
      </c>
      <c r="KO498" s="631">
        <f t="shared" si="977"/>
        <v>0</v>
      </c>
      <c r="KP498" s="631">
        <f t="shared" si="977"/>
        <v>0</v>
      </c>
      <c r="KQ498" s="631">
        <f t="shared" si="977"/>
        <v>0</v>
      </c>
      <c r="KR498" s="631">
        <f t="shared" si="977"/>
        <v>0</v>
      </c>
      <c r="KS498" s="631">
        <f t="shared" si="978"/>
        <v>0</v>
      </c>
      <c r="KT498" s="631">
        <f t="shared" si="978"/>
        <v>0</v>
      </c>
      <c r="KU498" s="631">
        <f t="shared" si="978"/>
        <v>0</v>
      </c>
      <c r="KV498" s="631">
        <f t="shared" si="978"/>
        <v>0</v>
      </c>
      <c r="KW498" s="631">
        <f t="shared" si="978"/>
        <v>0</v>
      </c>
      <c r="KX498" s="631">
        <f t="shared" si="978"/>
        <v>0</v>
      </c>
      <c r="KY498" s="631"/>
      <c r="KZ498" s="631">
        <f t="shared" si="979"/>
        <v>0</v>
      </c>
      <c r="LA498" s="631">
        <f t="shared" si="979"/>
        <v>0</v>
      </c>
      <c r="LB498" s="631">
        <f t="shared" si="979"/>
        <v>0</v>
      </c>
      <c r="LC498" s="631">
        <f t="shared" si="979"/>
        <v>0</v>
      </c>
      <c r="LD498" s="631">
        <f t="shared" si="979"/>
        <v>0</v>
      </c>
      <c r="LE498" s="631">
        <f t="shared" si="979"/>
        <v>0</v>
      </c>
      <c r="LF498" s="631">
        <f t="shared" si="979"/>
        <v>0</v>
      </c>
      <c r="LG498" s="631">
        <f t="shared" si="979"/>
        <v>0</v>
      </c>
      <c r="LH498" s="631">
        <f t="shared" si="979"/>
        <v>0</v>
      </c>
      <c r="LI498" s="631">
        <f t="shared" si="979"/>
        <v>0</v>
      </c>
      <c r="LJ498" s="631">
        <f t="shared" si="980"/>
        <v>0</v>
      </c>
      <c r="LK498" s="631">
        <f t="shared" si="980"/>
        <v>0</v>
      </c>
      <c r="LL498" s="631">
        <f t="shared" si="980"/>
        <v>0</v>
      </c>
      <c r="LM498" s="631">
        <f t="shared" si="980"/>
        <v>0</v>
      </c>
      <c r="LN498" s="631">
        <f t="shared" si="980"/>
        <v>0</v>
      </c>
      <c r="LO498" s="631">
        <f t="shared" si="980"/>
        <v>0</v>
      </c>
      <c r="LP498" s="631">
        <f t="shared" si="980"/>
        <v>0</v>
      </c>
      <c r="LQ498" s="631">
        <f t="shared" si="980"/>
        <v>0</v>
      </c>
      <c r="LR498" s="631">
        <f t="shared" si="980"/>
        <v>0</v>
      </c>
      <c r="LS498" s="631">
        <f t="shared" si="980"/>
        <v>0</v>
      </c>
      <c r="LT498" s="631">
        <f t="shared" si="981"/>
        <v>0</v>
      </c>
      <c r="LU498" s="631">
        <f t="shared" si="981"/>
        <v>0</v>
      </c>
      <c r="LV498" s="631">
        <f t="shared" si="981"/>
        <v>0</v>
      </c>
      <c r="LW498" s="631">
        <f t="shared" si="981"/>
        <v>0</v>
      </c>
      <c r="LX498" s="631">
        <f t="shared" si="981"/>
        <v>0</v>
      </c>
      <c r="LY498" s="631">
        <f t="shared" si="981"/>
        <v>0</v>
      </c>
      <c r="LZ498" s="631">
        <f t="shared" si="981"/>
        <v>0</v>
      </c>
      <c r="MA498" s="631">
        <f t="shared" si="981"/>
        <v>0</v>
      </c>
      <c r="MB498" s="631">
        <f t="shared" si="981"/>
        <v>0</v>
      </c>
      <c r="MC498" s="631">
        <f t="shared" si="981"/>
        <v>0</v>
      </c>
      <c r="MD498" s="631">
        <f t="shared" si="982"/>
        <v>0</v>
      </c>
      <c r="ME498" s="631">
        <f t="shared" si="982"/>
        <v>0</v>
      </c>
      <c r="MF498" s="631">
        <f t="shared" si="982"/>
        <v>0</v>
      </c>
      <c r="MG498" s="631">
        <f t="shared" si="982"/>
        <v>0</v>
      </c>
      <c r="MH498" s="631">
        <f t="shared" si="982"/>
        <v>0</v>
      </c>
      <c r="MI498" s="631">
        <f t="shared" si="982"/>
        <v>0</v>
      </c>
      <c r="MJ498" s="631">
        <f t="shared" si="982"/>
        <v>0</v>
      </c>
      <c r="MK498" s="631">
        <f t="shared" si="982"/>
        <v>0</v>
      </c>
      <c r="ML498" s="631">
        <f t="shared" si="982"/>
        <v>0</v>
      </c>
      <c r="MM498" s="631">
        <f t="shared" si="982"/>
        <v>0</v>
      </c>
      <c r="MN498" s="631">
        <f t="shared" si="983"/>
        <v>0</v>
      </c>
      <c r="MO498" s="631">
        <f t="shared" si="983"/>
        <v>0</v>
      </c>
      <c r="MP498" s="631">
        <f t="shared" si="983"/>
        <v>0</v>
      </c>
      <c r="MQ498" s="631">
        <f t="shared" si="983"/>
        <v>0</v>
      </c>
      <c r="MR498" s="631">
        <f t="shared" si="983"/>
        <v>0</v>
      </c>
      <c r="MS498" s="631">
        <f t="shared" si="983"/>
        <v>0</v>
      </c>
      <c r="MT498" s="631">
        <f t="shared" si="983"/>
        <v>0</v>
      </c>
      <c r="MU498" s="631">
        <f t="shared" si="983"/>
        <v>0</v>
      </c>
      <c r="MV498" s="631">
        <f t="shared" si="983"/>
        <v>0</v>
      </c>
      <c r="MW498" s="631">
        <f t="shared" si="983"/>
        <v>0</v>
      </c>
      <c r="MX498" s="631">
        <f t="shared" si="984"/>
        <v>0</v>
      </c>
      <c r="MY498" s="631">
        <f t="shared" si="984"/>
        <v>0</v>
      </c>
      <c r="MZ498" s="631">
        <f t="shared" si="984"/>
        <v>0</v>
      </c>
      <c r="NA498" s="631">
        <f t="shared" si="984"/>
        <v>0</v>
      </c>
      <c r="NB498" s="631">
        <f t="shared" si="984"/>
        <v>0</v>
      </c>
      <c r="NC498" s="631">
        <f t="shared" si="984"/>
        <v>0</v>
      </c>
    </row>
    <row r="499" spans="1:367" hidden="1">
      <c r="A499" s="504"/>
      <c r="B499" s="504"/>
      <c r="C499" s="497"/>
      <c r="D499" s="497"/>
      <c r="E499" s="362">
        <f t="shared" si="916"/>
        <v>0</v>
      </c>
      <c r="F499" s="363">
        <f t="shared" si="917"/>
        <v>0</v>
      </c>
      <c r="G499" s="498">
        <f>E499*Dichtheden!$V$70</f>
        <v>0</v>
      </c>
      <c r="H499" s="499">
        <f>IF(C499=0,0,ROUND(IF((G499/2)/Dichtheden!$C$3&lt;1,1,(G499/2)/Dichtheden!$C$3),0))</f>
        <v>0</v>
      </c>
      <c r="I499" s="498">
        <f>E499*Dichtheden!$AJ$70</f>
        <v>0</v>
      </c>
      <c r="J499" s="499">
        <f>IF(C499=0,0,ROUND(IF((I499/2)/Dichtheden!$D$3&lt;1,1,(I499/2)/Dichtheden!$D$3),0))</f>
        <v>0</v>
      </c>
      <c r="K499" s="498">
        <f t="shared" si="918"/>
        <v>0</v>
      </c>
      <c r="L499" s="500">
        <f t="shared" si="920"/>
        <v>0</v>
      </c>
      <c r="M499" s="498">
        <f>IF(D499=0,0,IF((D499*Dichtheden!$G$4)&lt;25,25,D499*Dichtheden!$G$4))</f>
        <v>0</v>
      </c>
      <c r="N499" s="499">
        <f>D499*Dichtheden!$H$4</f>
        <v>0</v>
      </c>
      <c r="O499" s="501"/>
      <c r="P499" s="501"/>
      <c r="Q499" s="502">
        <f>E499*Dichtheden!$AS$68</f>
        <v>0</v>
      </c>
      <c r="R499" s="495">
        <f>IF(Q499=0,0,ROUND(IF((Q499/2)/Dichtheden!$C$3&lt;1,1,(Q499/2)/Dichtheden!$C$3),0))</f>
        <v>0</v>
      </c>
      <c r="S499" s="502">
        <f>E499*Dichtheden!$AY$68</f>
        <v>0</v>
      </c>
      <c r="T499" s="495">
        <f>IF(Q499=0,0,ROUND(IF((S499/2)/Dichtheden!$D$3&lt;1,1,(S499/2)/Dichtheden!$D$3),0))</f>
        <v>0</v>
      </c>
      <c r="U499" s="502">
        <f>D499*Dichtheden!$G$5</f>
        <v>0</v>
      </c>
      <c r="V499" s="502">
        <f>D499*Dichtheden!$H$5</f>
        <v>0</v>
      </c>
      <c r="X499" s="630"/>
      <c r="AA499" s="628">
        <f t="shared" si="969"/>
        <v>0</v>
      </c>
      <c r="AB499" s="628">
        <f t="shared" si="969"/>
        <v>0</v>
      </c>
      <c r="AC499" s="628">
        <f t="shared" si="969"/>
        <v>0</v>
      </c>
      <c r="AD499" s="628">
        <f t="shared" si="969"/>
        <v>0</v>
      </c>
      <c r="AE499" s="628">
        <f t="shared" si="969"/>
        <v>0</v>
      </c>
      <c r="AF499" s="628">
        <f t="shared" si="969"/>
        <v>0</v>
      </c>
      <c r="AG499" s="628">
        <f t="shared" si="969"/>
        <v>0</v>
      </c>
      <c r="AH499" s="628">
        <f t="shared" si="969"/>
        <v>0</v>
      </c>
      <c r="AI499" s="628">
        <f t="shared" si="969"/>
        <v>0</v>
      </c>
      <c r="AJ499" s="628">
        <f t="shared" si="969"/>
        <v>0</v>
      </c>
      <c r="AK499" s="628">
        <f t="shared" si="969"/>
        <v>0</v>
      </c>
      <c r="AL499" s="628">
        <f t="shared" si="969"/>
        <v>0</v>
      </c>
      <c r="AM499" s="628">
        <f t="shared" si="969"/>
        <v>0</v>
      </c>
      <c r="AN499" s="628">
        <f t="shared" si="969"/>
        <v>0</v>
      </c>
      <c r="AO499" s="628">
        <f t="shared" si="969"/>
        <v>0</v>
      </c>
      <c r="AP499" s="628">
        <f t="shared" si="969"/>
        <v>0</v>
      </c>
      <c r="AQ499" s="628">
        <f t="shared" si="962"/>
        <v>0</v>
      </c>
      <c r="AR499" s="628">
        <f t="shared" si="962"/>
        <v>0</v>
      </c>
      <c r="AS499" s="628">
        <f t="shared" si="962"/>
        <v>0</v>
      </c>
      <c r="AT499" s="628">
        <f t="shared" si="962"/>
        <v>0</v>
      </c>
      <c r="AU499" s="628">
        <f t="shared" si="962"/>
        <v>0</v>
      </c>
      <c r="AV499" s="628">
        <f t="shared" ref="AQ499:BF515" si="986">IF($A499=AV$60,$C499,0)</f>
        <v>0</v>
      </c>
      <c r="AW499" s="628">
        <f t="shared" si="986"/>
        <v>0</v>
      </c>
      <c r="AX499" s="628">
        <f t="shared" si="986"/>
        <v>0</v>
      </c>
      <c r="AY499" s="628">
        <f t="shared" si="986"/>
        <v>0</v>
      </c>
      <c r="AZ499" s="628">
        <f t="shared" si="986"/>
        <v>0</v>
      </c>
      <c r="BA499" s="628">
        <f t="shared" si="986"/>
        <v>0</v>
      </c>
      <c r="BB499" s="628">
        <f t="shared" si="986"/>
        <v>0</v>
      </c>
      <c r="BC499" s="628">
        <f t="shared" si="986"/>
        <v>0</v>
      </c>
      <c r="BD499" s="628">
        <f t="shared" si="986"/>
        <v>0</v>
      </c>
      <c r="BE499" s="628">
        <f t="shared" si="986"/>
        <v>0</v>
      </c>
      <c r="BF499" s="628">
        <f t="shared" si="986"/>
        <v>0</v>
      </c>
      <c r="BG499" s="628">
        <f t="shared" si="970"/>
        <v>0</v>
      </c>
      <c r="BH499" s="628">
        <f t="shared" si="970"/>
        <v>0</v>
      </c>
      <c r="BI499" s="628">
        <f t="shared" si="970"/>
        <v>0</v>
      </c>
      <c r="BJ499" s="628">
        <f t="shared" si="970"/>
        <v>0</v>
      </c>
      <c r="BK499" s="628">
        <f t="shared" si="970"/>
        <v>0</v>
      </c>
      <c r="BL499" s="628">
        <f t="shared" si="970"/>
        <v>0</v>
      </c>
      <c r="BM499" s="628">
        <f t="shared" si="970"/>
        <v>0</v>
      </c>
      <c r="BN499" s="628">
        <f t="shared" si="970"/>
        <v>0</v>
      </c>
      <c r="BO499" s="628">
        <f t="shared" si="970"/>
        <v>0</v>
      </c>
      <c r="BP499" s="628">
        <f t="shared" si="970"/>
        <v>0</v>
      </c>
      <c r="BQ499" s="628">
        <f t="shared" si="970"/>
        <v>0</v>
      </c>
      <c r="BR499" s="628">
        <f t="shared" si="970"/>
        <v>0</v>
      </c>
      <c r="BS499" s="628">
        <f t="shared" si="970"/>
        <v>0</v>
      </c>
      <c r="BT499" s="628">
        <f t="shared" si="970"/>
        <v>0</v>
      </c>
      <c r="BU499" s="628">
        <f t="shared" si="970"/>
        <v>0</v>
      </c>
      <c r="BV499" s="628">
        <f t="shared" si="970"/>
        <v>0</v>
      </c>
      <c r="BW499" s="628">
        <f t="shared" si="943"/>
        <v>0</v>
      </c>
      <c r="BX499" s="628">
        <f t="shared" si="943"/>
        <v>0</v>
      </c>
      <c r="BY499" s="628">
        <f t="shared" si="943"/>
        <v>0</v>
      </c>
      <c r="BZ499" s="628">
        <f t="shared" si="943"/>
        <v>0</v>
      </c>
      <c r="CA499" s="628">
        <f t="shared" si="943"/>
        <v>0</v>
      </c>
      <c r="CB499" s="628">
        <f t="shared" si="943"/>
        <v>0</v>
      </c>
      <c r="CC499" s="628">
        <f t="shared" si="943"/>
        <v>0</v>
      </c>
      <c r="CD499" s="628">
        <f t="shared" si="943"/>
        <v>0</v>
      </c>
      <c r="CE499" s="628"/>
      <c r="CF499" s="628">
        <f t="shared" si="971"/>
        <v>0</v>
      </c>
      <c r="CG499" s="628">
        <f t="shared" si="971"/>
        <v>0</v>
      </c>
      <c r="CH499" s="628">
        <f t="shared" si="971"/>
        <v>0</v>
      </c>
      <c r="CI499" s="628">
        <f t="shared" si="971"/>
        <v>0</v>
      </c>
      <c r="CJ499" s="628">
        <f t="shared" si="971"/>
        <v>0</v>
      </c>
      <c r="CK499" s="628">
        <f t="shared" si="971"/>
        <v>0</v>
      </c>
      <c r="CL499" s="628">
        <f t="shared" si="971"/>
        <v>0</v>
      </c>
      <c r="CM499" s="628">
        <f t="shared" si="971"/>
        <v>0</v>
      </c>
      <c r="CN499" s="628">
        <f t="shared" si="971"/>
        <v>0</v>
      </c>
      <c r="CO499" s="628">
        <f t="shared" si="971"/>
        <v>0</v>
      </c>
      <c r="CP499" s="628">
        <f t="shared" si="971"/>
        <v>0</v>
      </c>
      <c r="CQ499" s="628">
        <f t="shared" si="971"/>
        <v>0</v>
      </c>
      <c r="CR499" s="628">
        <f t="shared" si="971"/>
        <v>0</v>
      </c>
      <c r="CS499" s="628">
        <f t="shared" si="971"/>
        <v>0</v>
      </c>
      <c r="CT499" s="628">
        <f t="shared" si="971"/>
        <v>0</v>
      </c>
      <c r="CU499" s="628">
        <f t="shared" si="971"/>
        <v>0</v>
      </c>
      <c r="CV499" s="628">
        <f t="shared" si="963"/>
        <v>0</v>
      </c>
      <c r="CW499" s="628">
        <f t="shared" si="963"/>
        <v>0</v>
      </c>
      <c r="CX499" s="628">
        <f t="shared" si="963"/>
        <v>0</v>
      </c>
      <c r="CY499" s="628">
        <f t="shared" si="963"/>
        <v>0</v>
      </c>
      <c r="CZ499" s="628">
        <f t="shared" si="963"/>
        <v>0</v>
      </c>
      <c r="DA499" s="628">
        <f t="shared" ref="CV499:DK515" si="987">IF($A499=DA$60,$D499,0)</f>
        <v>0</v>
      </c>
      <c r="DB499" s="628">
        <f t="shared" si="987"/>
        <v>0</v>
      </c>
      <c r="DC499" s="628">
        <f t="shared" si="987"/>
        <v>0</v>
      </c>
      <c r="DD499" s="628">
        <f t="shared" si="987"/>
        <v>0</v>
      </c>
      <c r="DE499" s="628">
        <f t="shared" si="987"/>
        <v>0</v>
      </c>
      <c r="DF499" s="628">
        <f t="shared" si="987"/>
        <v>0</v>
      </c>
      <c r="DG499" s="628">
        <f t="shared" si="987"/>
        <v>0</v>
      </c>
      <c r="DH499" s="628">
        <f t="shared" si="987"/>
        <v>0</v>
      </c>
      <c r="DI499" s="628">
        <f t="shared" si="987"/>
        <v>0</v>
      </c>
      <c r="DJ499" s="628">
        <f t="shared" si="987"/>
        <v>0</v>
      </c>
      <c r="DK499" s="628">
        <f t="shared" si="987"/>
        <v>0</v>
      </c>
      <c r="DL499" s="628">
        <f t="shared" si="972"/>
        <v>0</v>
      </c>
      <c r="DM499" s="628">
        <f t="shared" si="972"/>
        <v>0</v>
      </c>
      <c r="DN499" s="628">
        <f t="shared" si="972"/>
        <v>0</v>
      </c>
      <c r="DO499" s="628">
        <f t="shared" si="972"/>
        <v>0</v>
      </c>
      <c r="DP499" s="628">
        <f t="shared" si="972"/>
        <v>0</v>
      </c>
      <c r="DQ499" s="628">
        <f t="shared" si="972"/>
        <v>0</v>
      </c>
      <c r="DR499" s="628">
        <f t="shared" si="972"/>
        <v>0</v>
      </c>
      <c r="DS499" s="628">
        <f t="shared" si="972"/>
        <v>0</v>
      </c>
      <c r="DT499" s="628">
        <f t="shared" si="972"/>
        <v>0</v>
      </c>
      <c r="DU499" s="628">
        <f t="shared" si="972"/>
        <v>0</v>
      </c>
      <c r="DV499" s="628">
        <f t="shared" si="972"/>
        <v>0</v>
      </c>
      <c r="DW499" s="628">
        <f t="shared" si="972"/>
        <v>0</v>
      </c>
      <c r="DX499" s="628">
        <f t="shared" si="972"/>
        <v>0</v>
      </c>
      <c r="DY499" s="628">
        <f t="shared" si="972"/>
        <v>0</v>
      </c>
      <c r="DZ499" s="628">
        <f t="shared" si="972"/>
        <v>0</v>
      </c>
      <c r="EA499" s="628">
        <f t="shared" si="972"/>
        <v>0</v>
      </c>
      <c r="EB499" s="628">
        <f t="shared" si="946"/>
        <v>0</v>
      </c>
      <c r="EC499" s="628">
        <f t="shared" si="946"/>
        <v>0</v>
      </c>
      <c r="ED499" s="628">
        <f t="shared" si="946"/>
        <v>0</v>
      </c>
      <c r="EE499" s="628">
        <f t="shared" si="946"/>
        <v>0</v>
      </c>
      <c r="EF499" s="628">
        <f t="shared" si="946"/>
        <v>0</v>
      </c>
      <c r="EG499" s="628">
        <f t="shared" si="946"/>
        <v>0</v>
      </c>
      <c r="EH499" s="628">
        <f t="shared" si="946"/>
        <v>0</v>
      </c>
      <c r="EI499" s="628">
        <f t="shared" si="946"/>
        <v>0</v>
      </c>
      <c r="EJ499" s="631"/>
      <c r="EK499" s="631">
        <f t="shared" si="964"/>
        <v>0</v>
      </c>
      <c r="EL499" s="631">
        <f t="shared" si="964"/>
        <v>0</v>
      </c>
      <c r="EM499" s="631">
        <f t="shared" si="964"/>
        <v>0</v>
      </c>
      <c r="EN499" s="631">
        <f t="shared" si="964"/>
        <v>0</v>
      </c>
      <c r="EO499" s="631">
        <f t="shared" si="964"/>
        <v>0</v>
      </c>
      <c r="EP499" s="631">
        <f t="shared" ref="EK499:EZ515" si="988">IF($A499=EP$60,$H499,0)</f>
        <v>0</v>
      </c>
      <c r="EQ499" s="631">
        <f t="shared" si="988"/>
        <v>0</v>
      </c>
      <c r="ER499" s="631">
        <f t="shared" si="988"/>
        <v>0</v>
      </c>
      <c r="ES499" s="631">
        <f t="shared" si="988"/>
        <v>0</v>
      </c>
      <c r="ET499" s="631">
        <f t="shared" si="988"/>
        <v>0</v>
      </c>
      <c r="EU499" s="631">
        <f t="shared" si="988"/>
        <v>0</v>
      </c>
      <c r="EV499" s="631">
        <f t="shared" si="988"/>
        <v>0</v>
      </c>
      <c r="EW499" s="631">
        <f t="shared" si="988"/>
        <v>0</v>
      </c>
      <c r="EX499" s="631">
        <f t="shared" si="988"/>
        <v>0</v>
      </c>
      <c r="EY499" s="631">
        <f t="shared" si="988"/>
        <v>0</v>
      </c>
      <c r="EZ499" s="631">
        <f t="shared" si="988"/>
        <v>0</v>
      </c>
      <c r="FA499" s="631">
        <f t="shared" si="919"/>
        <v>0</v>
      </c>
      <c r="FB499" s="631">
        <f t="shared" si="919"/>
        <v>0</v>
      </c>
      <c r="FC499" s="631">
        <f t="shared" si="919"/>
        <v>0</v>
      </c>
      <c r="FD499" s="631">
        <f t="shared" si="967"/>
        <v>0</v>
      </c>
      <c r="FE499" s="631">
        <f t="shared" si="967"/>
        <v>0</v>
      </c>
      <c r="FF499" s="631">
        <f t="shared" si="967"/>
        <v>0</v>
      </c>
      <c r="FG499" s="631">
        <f t="shared" si="967"/>
        <v>0</v>
      </c>
      <c r="FH499" s="631">
        <f t="shared" si="967"/>
        <v>0</v>
      </c>
      <c r="FI499" s="631">
        <f t="shared" si="967"/>
        <v>0</v>
      </c>
      <c r="FJ499" s="631">
        <f t="shared" si="967"/>
        <v>0</v>
      </c>
      <c r="FK499" s="631">
        <f t="shared" si="967"/>
        <v>0</v>
      </c>
      <c r="FL499" s="631">
        <f t="shared" si="967"/>
        <v>0</v>
      </c>
      <c r="FM499" s="631">
        <f t="shared" si="967"/>
        <v>0</v>
      </c>
      <c r="FN499" s="631">
        <f t="shared" si="967"/>
        <v>0</v>
      </c>
      <c r="FO499" s="631">
        <f t="shared" si="967"/>
        <v>0</v>
      </c>
      <c r="FP499" s="631">
        <f t="shared" si="967"/>
        <v>0</v>
      </c>
      <c r="FQ499" s="631">
        <f t="shared" si="967"/>
        <v>0</v>
      </c>
      <c r="FR499" s="631">
        <f t="shared" si="967"/>
        <v>0</v>
      </c>
      <c r="FS499" s="631">
        <f t="shared" si="967"/>
        <v>0</v>
      </c>
      <c r="FT499" s="631">
        <f t="shared" si="881"/>
        <v>0</v>
      </c>
      <c r="FU499" s="631">
        <f t="shared" si="881"/>
        <v>0</v>
      </c>
      <c r="FV499" s="631">
        <f t="shared" si="949"/>
        <v>0</v>
      </c>
      <c r="FW499" s="631">
        <f t="shared" si="949"/>
        <v>0</v>
      </c>
      <c r="FX499" s="631">
        <f t="shared" si="949"/>
        <v>0</v>
      </c>
      <c r="FY499" s="631">
        <f t="shared" si="949"/>
        <v>0</v>
      </c>
      <c r="FZ499" s="631">
        <f t="shared" si="949"/>
        <v>0</v>
      </c>
      <c r="GA499" s="631">
        <f t="shared" si="949"/>
        <v>0</v>
      </c>
      <c r="GB499" s="631">
        <f t="shared" si="949"/>
        <v>0</v>
      </c>
      <c r="GC499" s="631">
        <f t="shared" si="949"/>
        <v>0</v>
      </c>
      <c r="GD499" s="631">
        <f t="shared" si="926"/>
        <v>0</v>
      </c>
      <c r="GE499" s="631">
        <f t="shared" si="926"/>
        <v>0</v>
      </c>
      <c r="GF499" s="631">
        <f t="shared" si="926"/>
        <v>0</v>
      </c>
      <c r="GG499" s="631">
        <f t="shared" si="926"/>
        <v>0</v>
      </c>
      <c r="GH499" s="631">
        <f t="shared" si="926"/>
        <v>0</v>
      </c>
      <c r="GI499" s="631">
        <f t="shared" si="947"/>
        <v>0</v>
      </c>
      <c r="GJ499" s="631">
        <f t="shared" si="947"/>
        <v>0</v>
      </c>
      <c r="GK499" s="631">
        <f t="shared" si="947"/>
        <v>0</v>
      </c>
      <c r="GL499" s="631">
        <f t="shared" si="947"/>
        <v>0</v>
      </c>
      <c r="GM499" s="631">
        <f t="shared" si="947"/>
        <v>0</v>
      </c>
      <c r="GN499" s="631">
        <f t="shared" si="947"/>
        <v>0</v>
      </c>
      <c r="GO499" s="631"/>
      <c r="GP499" s="631">
        <f t="shared" si="965"/>
        <v>0</v>
      </c>
      <c r="GQ499" s="631">
        <f t="shared" si="965"/>
        <v>0</v>
      </c>
      <c r="GR499" s="631">
        <f t="shared" si="965"/>
        <v>0</v>
      </c>
      <c r="GS499" s="631">
        <f t="shared" si="965"/>
        <v>0</v>
      </c>
      <c r="GT499" s="631">
        <f t="shared" si="965"/>
        <v>0</v>
      </c>
      <c r="GU499" s="631">
        <f t="shared" si="965"/>
        <v>0</v>
      </c>
      <c r="GV499" s="631">
        <f t="shared" si="965"/>
        <v>0</v>
      </c>
      <c r="GW499" s="631">
        <f t="shared" si="965"/>
        <v>0</v>
      </c>
      <c r="GX499" s="631">
        <f t="shared" si="965"/>
        <v>0</v>
      </c>
      <c r="GY499" s="631">
        <f t="shared" si="965"/>
        <v>0</v>
      </c>
      <c r="GZ499" s="631">
        <f t="shared" si="965"/>
        <v>0</v>
      </c>
      <c r="HA499" s="631">
        <f t="shared" si="965"/>
        <v>0</v>
      </c>
      <c r="HB499" s="631">
        <f t="shared" si="965"/>
        <v>0</v>
      </c>
      <c r="HC499" s="631">
        <f t="shared" si="965"/>
        <v>0</v>
      </c>
      <c r="HD499" s="631">
        <f t="shared" si="965"/>
        <v>0</v>
      </c>
      <c r="HE499" s="631">
        <f t="shared" si="985"/>
        <v>0</v>
      </c>
      <c r="HF499" s="631">
        <f t="shared" si="985"/>
        <v>0</v>
      </c>
      <c r="HG499" s="631">
        <f t="shared" si="985"/>
        <v>0</v>
      </c>
      <c r="HH499" s="631">
        <f t="shared" si="985"/>
        <v>0</v>
      </c>
      <c r="HI499" s="631">
        <f t="shared" si="985"/>
        <v>0</v>
      </c>
      <c r="HJ499" s="631">
        <f t="shared" si="985"/>
        <v>0</v>
      </c>
      <c r="HK499" s="631">
        <f t="shared" si="985"/>
        <v>0</v>
      </c>
      <c r="HL499" s="631">
        <f t="shared" si="985"/>
        <v>0</v>
      </c>
      <c r="HM499" s="631">
        <f t="shared" si="985"/>
        <v>0</v>
      </c>
      <c r="HN499" s="631">
        <f t="shared" si="985"/>
        <v>0</v>
      </c>
      <c r="HO499" s="631">
        <f t="shared" si="985"/>
        <v>0</v>
      </c>
      <c r="HP499" s="631">
        <f t="shared" si="985"/>
        <v>0</v>
      </c>
      <c r="HQ499" s="631">
        <f t="shared" si="985"/>
        <v>0</v>
      </c>
      <c r="HR499" s="631">
        <f t="shared" si="968"/>
        <v>0</v>
      </c>
      <c r="HS499" s="631">
        <f t="shared" si="968"/>
        <v>0</v>
      </c>
      <c r="HT499" s="631">
        <f t="shared" si="968"/>
        <v>0</v>
      </c>
      <c r="HU499" s="631">
        <f t="shared" si="968"/>
        <v>0</v>
      </c>
      <c r="HV499" s="631">
        <f t="shared" si="966"/>
        <v>0</v>
      </c>
      <c r="HW499" s="631">
        <f t="shared" si="966"/>
        <v>0</v>
      </c>
      <c r="HX499" s="631">
        <f t="shared" si="966"/>
        <v>0</v>
      </c>
      <c r="HY499" s="631">
        <f t="shared" si="966"/>
        <v>0</v>
      </c>
      <c r="HZ499" s="631">
        <f t="shared" si="966"/>
        <v>0</v>
      </c>
      <c r="IA499" s="631">
        <f t="shared" si="966"/>
        <v>0</v>
      </c>
      <c r="IB499" s="631">
        <f t="shared" si="966"/>
        <v>0</v>
      </c>
      <c r="IC499" s="631">
        <f t="shared" si="966"/>
        <v>0</v>
      </c>
      <c r="ID499" s="631">
        <f t="shared" si="966"/>
        <v>0</v>
      </c>
      <c r="IE499" s="631">
        <f t="shared" si="966"/>
        <v>0</v>
      </c>
      <c r="IF499" s="631">
        <f t="shared" si="966"/>
        <v>0</v>
      </c>
      <c r="IG499" s="631">
        <f t="shared" si="966"/>
        <v>0</v>
      </c>
      <c r="IH499" s="631">
        <f t="shared" si="966"/>
        <v>0</v>
      </c>
      <c r="II499" s="631">
        <f t="shared" si="966"/>
        <v>0</v>
      </c>
      <c r="IJ499" s="631">
        <f t="shared" si="966"/>
        <v>0</v>
      </c>
      <c r="IK499" s="631">
        <f t="shared" si="966"/>
        <v>0</v>
      </c>
      <c r="IL499" s="631">
        <f t="shared" si="948"/>
        <v>0</v>
      </c>
      <c r="IM499" s="631">
        <f t="shared" si="948"/>
        <v>0</v>
      </c>
      <c r="IN499" s="631">
        <f t="shared" si="948"/>
        <v>0</v>
      </c>
      <c r="IO499" s="631">
        <f t="shared" si="948"/>
        <v>0</v>
      </c>
      <c r="IP499" s="631">
        <f t="shared" si="948"/>
        <v>0</v>
      </c>
      <c r="IQ499" s="631">
        <f t="shared" si="948"/>
        <v>0</v>
      </c>
      <c r="IR499" s="631">
        <f t="shared" si="948"/>
        <v>0</v>
      </c>
      <c r="IS499" s="631">
        <f t="shared" si="948"/>
        <v>0</v>
      </c>
      <c r="IT499" s="631"/>
      <c r="IU499" s="631">
        <f t="shared" si="973"/>
        <v>0</v>
      </c>
      <c r="IV499" s="631">
        <f t="shared" si="973"/>
        <v>0</v>
      </c>
      <c r="IW499" s="631">
        <f t="shared" si="973"/>
        <v>0</v>
      </c>
      <c r="IX499" s="631">
        <f t="shared" si="973"/>
        <v>0</v>
      </c>
      <c r="IY499" s="631">
        <f t="shared" si="973"/>
        <v>0</v>
      </c>
      <c r="IZ499" s="631">
        <f t="shared" si="973"/>
        <v>0</v>
      </c>
      <c r="JA499" s="631">
        <f t="shared" si="973"/>
        <v>0</v>
      </c>
      <c r="JB499" s="631">
        <f t="shared" si="973"/>
        <v>0</v>
      </c>
      <c r="JC499" s="631">
        <f t="shared" si="973"/>
        <v>0</v>
      </c>
      <c r="JD499" s="631">
        <f t="shared" si="973"/>
        <v>0</v>
      </c>
      <c r="JE499" s="631">
        <f t="shared" si="974"/>
        <v>0</v>
      </c>
      <c r="JF499" s="631">
        <f t="shared" si="974"/>
        <v>0</v>
      </c>
      <c r="JG499" s="631">
        <f t="shared" si="974"/>
        <v>0</v>
      </c>
      <c r="JH499" s="631">
        <f t="shared" si="974"/>
        <v>0</v>
      </c>
      <c r="JI499" s="631">
        <f t="shared" si="974"/>
        <v>0</v>
      </c>
      <c r="JJ499" s="631">
        <f t="shared" si="974"/>
        <v>0</v>
      </c>
      <c r="JK499" s="631">
        <f t="shared" si="974"/>
        <v>0</v>
      </c>
      <c r="JL499" s="631">
        <f t="shared" si="974"/>
        <v>0</v>
      </c>
      <c r="JM499" s="631">
        <f t="shared" si="974"/>
        <v>0</v>
      </c>
      <c r="JN499" s="631">
        <f t="shared" si="974"/>
        <v>0</v>
      </c>
      <c r="JO499" s="631">
        <f t="shared" si="975"/>
        <v>0</v>
      </c>
      <c r="JP499" s="631">
        <f t="shared" si="975"/>
        <v>0</v>
      </c>
      <c r="JQ499" s="631">
        <f t="shared" si="975"/>
        <v>0</v>
      </c>
      <c r="JR499" s="631">
        <f t="shared" si="975"/>
        <v>0</v>
      </c>
      <c r="JS499" s="631">
        <f t="shared" si="975"/>
        <v>0</v>
      </c>
      <c r="JT499" s="631">
        <f t="shared" si="975"/>
        <v>0</v>
      </c>
      <c r="JU499" s="631">
        <f t="shared" si="975"/>
        <v>0</v>
      </c>
      <c r="JV499" s="631">
        <f t="shared" si="975"/>
        <v>0</v>
      </c>
      <c r="JW499" s="631">
        <f t="shared" si="975"/>
        <v>0</v>
      </c>
      <c r="JX499" s="631">
        <f t="shared" si="975"/>
        <v>0</v>
      </c>
      <c r="JY499" s="631">
        <f t="shared" si="976"/>
        <v>0</v>
      </c>
      <c r="JZ499" s="631">
        <f t="shared" si="976"/>
        <v>0</v>
      </c>
      <c r="KA499" s="631">
        <f t="shared" si="976"/>
        <v>0</v>
      </c>
      <c r="KB499" s="631">
        <f t="shared" si="976"/>
        <v>0</v>
      </c>
      <c r="KC499" s="631">
        <f t="shared" si="976"/>
        <v>0</v>
      </c>
      <c r="KD499" s="631">
        <f t="shared" si="976"/>
        <v>0</v>
      </c>
      <c r="KE499" s="631">
        <f t="shared" si="976"/>
        <v>0</v>
      </c>
      <c r="KF499" s="631">
        <f t="shared" si="976"/>
        <v>0</v>
      </c>
      <c r="KG499" s="631">
        <f t="shared" si="976"/>
        <v>0</v>
      </c>
      <c r="KH499" s="631">
        <f t="shared" si="976"/>
        <v>0</v>
      </c>
      <c r="KI499" s="631">
        <f t="shared" si="977"/>
        <v>0</v>
      </c>
      <c r="KJ499" s="631">
        <f t="shared" si="977"/>
        <v>0</v>
      </c>
      <c r="KK499" s="631">
        <f t="shared" si="977"/>
        <v>0</v>
      </c>
      <c r="KL499" s="631">
        <f t="shared" si="977"/>
        <v>0</v>
      </c>
      <c r="KM499" s="631">
        <f t="shared" si="977"/>
        <v>0</v>
      </c>
      <c r="KN499" s="631">
        <f t="shared" si="977"/>
        <v>0</v>
      </c>
      <c r="KO499" s="631">
        <f t="shared" si="977"/>
        <v>0</v>
      </c>
      <c r="KP499" s="631">
        <f t="shared" si="977"/>
        <v>0</v>
      </c>
      <c r="KQ499" s="631">
        <f t="shared" si="977"/>
        <v>0</v>
      </c>
      <c r="KR499" s="631">
        <f t="shared" si="977"/>
        <v>0</v>
      </c>
      <c r="KS499" s="631">
        <f t="shared" si="978"/>
        <v>0</v>
      </c>
      <c r="KT499" s="631">
        <f t="shared" si="978"/>
        <v>0</v>
      </c>
      <c r="KU499" s="631">
        <f t="shared" si="978"/>
        <v>0</v>
      </c>
      <c r="KV499" s="631">
        <f t="shared" si="978"/>
        <v>0</v>
      </c>
      <c r="KW499" s="631">
        <f t="shared" si="978"/>
        <v>0</v>
      </c>
      <c r="KX499" s="631">
        <f t="shared" si="978"/>
        <v>0</v>
      </c>
      <c r="KY499" s="631"/>
      <c r="KZ499" s="631">
        <f t="shared" si="979"/>
        <v>0</v>
      </c>
      <c r="LA499" s="631">
        <f t="shared" si="979"/>
        <v>0</v>
      </c>
      <c r="LB499" s="631">
        <f t="shared" si="979"/>
        <v>0</v>
      </c>
      <c r="LC499" s="631">
        <f t="shared" si="979"/>
        <v>0</v>
      </c>
      <c r="LD499" s="631">
        <f t="shared" si="979"/>
        <v>0</v>
      </c>
      <c r="LE499" s="631">
        <f t="shared" si="979"/>
        <v>0</v>
      </c>
      <c r="LF499" s="631">
        <f t="shared" si="979"/>
        <v>0</v>
      </c>
      <c r="LG499" s="631">
        <f t="shared" si="979"/>
        <v>0</v>
      </c>
      <c r="LH499" s="631">
        <f t="shared" si="979"/>
        <v>0</v>
      </c>
      <c r="LI499" s="631">
        <f t="shared" si="979"/>
        <v>0</v>
      </c>
      <c r="LJ499" s="631">
        <f t="shared" si="980"/>
        <v>0</v>
      </c>
      <c r="LK499" s="631">
        <f t="shared" si="980"/>
        <v>0</v>
      </c>
      <c r="LL499" s="631">
        <f t="shared" si="980"/>
        <v>0</v>
      </c>
      <c r="LM499" s="631">
        <f t="shared" si="980"/>
        <v>0</v>
      </c>
      <c r="LN499" s="631">
        <f t="shared" si="980"/>
        <v>0</v>
      </c>
      <c r="LO499" s="631">
        <f t="shared" si="980"/>
        <v>0</v>
      </c>
      <c r="LP499" s="631">
        <f t="shared" si="980"/>
        <v>0</v>
      </c>
      <c r="LQ499" s="631">
        <f t="shared" si="980"/>
        <v>0</v>
      </c>
      <c r="LR499" s="631">
        <f t="shared" si="980"/>
        <v>0</v>
      </c>
      <c r="LS499" s="631">
        <f t="shared" si="980"/>
        <v>0</v>
      </c>
      <c r="LT499" s="631">
        <f t="shared" si="981"/>
        <v>0</v>
      </c>
      <c r="LU499" s="631">
        <f t="shared" si="981"/>
        <v>0</v>
      </c>
      <c r="LV499" s="631">
        <f t="shared" si="981"/>
        <v>0</v>
      </c>
      <c r="LW499" s="631">
        <f t="shared" si="981"/>
        <v>0</v>
      </c>
      <c r="LX499" s="631">
        <f t="shared" si="981"/>
        <v>0</v>
      </c>
      <c r="LY499" s="631">
        <f t="shared" si="981"/>
        <v>0</v>
      </c>
      <c r="LZ499" s="631">
        <f t="shared" si="981"/>
        <v>0</v>
      </c>
      <c r="MA499" s="631">
        <f t="shared" si="981"/>
        <v>0</v>
      </c>
      <c r="MB499" s="631">
        <f t="shared" si="981"/>
        <v>0</v>
      </c>
      <c r="MC499" s="631">
        <f t="shared" si="981"/>
        <v>0</v>
      </c>
      <c r="MD499" s="631">
        <f t="shared" si="982"/>
        <v>0</v>
      </c>
      <c r="ME499" s="631">
        <f t="shared" si="982"/>
        <v>0</v>
      </c>
      <c r="MF499" s="631">
        <f t="shared" si="982"/>
        <v>0</v>
      </c>
      <c r="MG499" s="631">
        <f t="shared" si="982"/>
        <v>0</v>
      </c>
      <c r="MH499" s="631">
        <f t="shared" si="982"/>
        <v>0</v>
      </c>
      <c r="MI499" s="631">
        <f t="shared" si="982"/>
        <v>0</v>
      </c>
      <c r="MJ499" s="631">
        <f t="shared" si="982"/>
        <v>0</v>
      </c>
      <c r="MK499" s="631">
        <f t="shared" si="982"/>
        <v>0</v>
      </c>
      <c r="ML499" s="631">
        <f t="shared" si="982"/>
        <v>0</v>
      </c>
      <c r="MM499" s="631">
        <f t="shared" si="982"/>
        <v>0</v>
      </c>
      <c r="MN499" s="631">
        <f t="shared" si="983"/>
        <v>0</v>
      </c>
      <c r="MO499" s="631">
        <f t="shared" si="983"/>
        <v>0</v>
      </c>
      <c r="MP499" s="631">
        <f t="shared" si="983"/>
        <v>0</v>
      </c>
      <c r="MQ499" s="631">
        <f t="shared" si="983"/>
        <v>0</v>
      </c>
      <c r="MR499" s="631">
        <f t="shared" si="983"/>
        <v>0</v>
      </c>
      <c r="MS499" s="631">
        <f t="shared" si="983"/>
        <v>0</v>
      </c>
      <c r="MT499" s="631">
        <f t="shared" si="983"/>
        <v>0</v>
      </c>
      <c r="MU499" s="631">
        <f t="shared" si="983"/>
        <v>0</v>
      </c>
      <c r="MV499" s="631">
        <f t="shared" si="983"/>
        <v>0</v>
      </c>
      <c r="MW499" s="631">
        <f t="shared" si="983"/>
        <v>0</v>
      </c>
      <c r="MX499" s="631">
        <f t="shared" si="984"/>
        <v>0</v>
      </c>
      <c r="MY499" s="631">
        <f t="shared" si="984"/>
        <v>0</v>
      </c>
      <c r="MZ499" s="631">
        <f t="shared" si="984"/>
        <v>0</v>
      </c>
      <c r="NA499" s="631">
        <f t="shared" si="984"/>
        <v>0</v>
      </c>
      <c r="NB499" s="631">
        <f t="shared" si="984"/>
        <v>0</v>
      </c>
      <c r="NC499" s="631">
        <f t="shared" si="984"/>
        <v>0</v>
      </c>
    </row>
    <row r="500" spans="1:367" hidden="1">
      <c r="A500" s="504"/>
      <c r="B500" s="504"/>
      <c r="C500" s="497"/>
      <c r="D500" s="497"/>
      <c r="E500" s="362">
        <f t="shared" si="916"/>
        <v>0</v>
      </c>
      <c r="F500" s="363">
        <f t="shared" si="917"/>
        <v>0</v>
      </c>
      <c r="G500" s="498">
        <f>E500*Dichtheden!$V$70</f>
        <v>0</v>
      </c>
      <c r="H500" s="499">
        <f>IF(C500=0,0,ROUND(IF((G500/2)/Dichtheden!$C$3&lt;1,1,(G500/2)/Dichtheden!$C$3),0))</f>
        <v>0</v>
      </c>
      <c r="I500" s="498">
        <f>E500*Dichtheden!$AJ$70</f>
        <v>0</v>
      </c>
      <c r="J500" s="499">
        <f>IF(C500=0,0,ROUND(IF((I500/2)/Dichtheden!$D$3&lt;1,1,(I500/2)/Dichtheden!$D$3),0))</f>
        <v>0</v>
      </c>
      <c r="K500" s="498">
        <f t="shared" si="918"/>
        <v>0</v>
      </c>
      <c r="L500" s="500">
        <f t="shared" si="920"/>
        <v>0</v>
      </c>
      <c r="M500" s="498">
        <f>IF(D500=0,0,IF((D500*Dichtheden!$G$4)&lt;25,25,D500*Dichtheden!$G$4))</f>
        <v>0</v>
      </c>
      <c r="N500" s="499">
        <f>D500*Dichtheden!$H$4</f>
        <v>0</v>
      </c>
      <c r="O500" s="501"/>
      <c r="P500" s="501"/>
      <c r="Q500" s="502">
        <f>E500*Dichtheden!$AS$68</f>
        <v>0</v>
      </c>
      <c r="R500" s="495">
        <f>IF(Q500=0,0,ROUND(IF((Q500/2)/Dichtheden!$C$3&lt;1,1,(Q500/2)/Dichtheden!$C$3),0))</f>
        <v>0</v>
      </c>
      <c r="S500" s="502">
        <f>E500*Dichtheden!$AY$68</f>
        <v>0</v>
      </c>
      <c r="T500" s="495">
        <f>IF(Q500=0,0,ROUND(IF((S500/2)/Dichtheden!$D$3&lt;1,1,(S500/2)/Dichtheden!$D$3),0))</f>
        <v>0</v>
      </c>
      <c r="U500" s="502">
        <f>D500*Dichtheden!$G$5</f>
        <v>0</v>
      </c>
      <c r="V500" s="502">
        <f>D500*Dichtheden!$H$5</f>
        <v>0</v>
      </c>
      <c r="X500" s="630"/>
      <c r="AA500" s="628">
        <f t="shared" si="969"/>
        <v>0</v>
      </c>
      <c r="AB500" s="628">
        <f t="shared" si="969"/>
        <v>0</v>
      </c>
      <c r="AC500" s="628">
        <f t="shared" si="969"/>
        <v>0</v>
      </c>
      <c r="AD500" s="628">
        <f t="shared" si="969"/>
        <v>0</v>
      </c>
      <c r="AE500" s="628">
        <f t="shared" si="969"/>
        <v>0</v>
      </c>
      <c r="AF500" s="628">
        <f t="shared" si="969"/>
        <v>0</v>
      </c>
      <c r="AG500" s="628">
        <f t="shared" si="969"/>
        <v>0</v>
      </c>
      <c r="AH500" s="628">
        <f t="shared" si="969"/>
        <v>0</v>
      </c>
      <c r="AI500" s="628">
        <f t="shared" si="969"/>
        <v>0</v>
      </c>
      <c r="AJ500" s="628">
        <f t="shared" si="969"/>
        <v>0</v>
      </c>
      <c r="AK500" s="628">
        <f t="shared" si="969"/>
        <v>0</v>
      </c>
      <c r="AL500" s="628">
        <f t="shared" si="969"/>
        <v>0</v>
      </c>
      <c r="AM500" s="628">
        <f t="shared" si="969"/>
        <v>0</v>
      </c>
      <c r="AN500" s="628">
        <f t="shared" si="969"/>
        <v>0</v>
      </c>
      <c r="AO500" s="628">
        <f t="shared" si="969"/>
        <v>0</v>
      </c>
      <c r="AP500" s="628">
        <f t="shared" si="969"/>
        <v>0</v>
      </c>
      <c r="AQ500" s="628">
        <f t="shared" si="986"/>
        <v>0</v>
      </c>
      <c r="AR500" s="628">
        <f t="shared" si="986"/>
        <v>0</v>
      </c>
      <c r="AS500" s="628">
        <f t="shared" si="986"/>
        <v>0</v>
      </c>
      <c r="AT500" s="628">
        <f t="shared" si="986"/>
        <v>0</v>
      </c>
      <c r="AU500" s="628">
        <f t="shared" si="986"/>
        <v>0</v>
      </c>
      <c r="AV500" s="628">
        <f t="shared" si="986"/>
        <v>0</v>
      </c>
      <c r="AW500" s="628">
        <f t="shared" si="986"/>
        <v>0</v>
      </c>
      <c r="AX500" s="628">
        <f t="shared" si="986"/>
        <v>0</v>
      </c>
      <c r="AY500" s="628">
        <f t="shared" si="986"/>
        <v>0</v>
      </c>
      <c r="AZ500" s="628">
        <f t="shared" si="986"/>
        <v>0</v>
      </c>
      <c r="BA500" s="628">
        <f t="shared" si="986"/>
        <v>0</v>
      </c>
      <c r="BB500" s="628">
        <f t="shared" si="986"/>
        <v>0</v>
      </c>
      <c r="BC500" s="628">
        <f t="shared" si="986"/>
        <v>0</v>
      </c>
      <c r="BD500" s="628">
        <f t="shared" si="986"/>
        <v>0</v>
      </c>
      <c r="BE500" s="628">
        <f t="shared" si="986"/>
        <v>0</v>
      </c>
      <c r="BF500" s="628">
        <f t="shared" si="986"/>
        <v>0</v>
      </c>
      <c r="BG500" s="628">
        <f t="shared" si="970"/>
        <v>0</v>
      </c>
      <c r="BH500" s="628">
        <f t="shared" si="970"/>
        <v>0</v>
      </c>
      <c r="BI500" s="628">
        <f t="shared" si="970"/>
        <v>0</v>
      </c>
      <c r="BJ500" s="628">
        <f t="shared" si="970"/>
        <v>0</v>
      </c>
      <c r="BK500" s="628">
        <f t="shared" si="970"/>
        <v>0</v>
      </c>
      <c r="BL500" s="628">
        <f t="shared" si="970"/>
        <v>0</v>
      </c>
      <c r="BM500" s="628">
        <f t="shared" si="970"/>
        <v>0</v>
      </c>
      <c r="BN500" s="628">
        <f t="shared" si="970"/>
        <v>0</v>
      </c>
      <c r="BO500" s="628">
        <f t="shared" si="970"/>
        <v>0</v>
      </c>
      <c r="BP500" s="628">
        <f t="shared" si="970"/>
        <v>0</v>
      </c>
      <c r="BQ500" s="628">
        <f t="shared" si="970"/>
        <v>0</v>
      </c>
      <c r="BR500" s="628">
        <f t="shared" si="970"/>
        <v>0</v>
      </c>
      <c r="BS500" s="628">
        <f t="shared" si="970"/>
        <v>0</v>
      </c>
      <c r="BT500" s="628">
        <f t="shared" si="970"/>
        <v>0</v>
      </c>
      <c r="BU500" s="628">
        <f t="shared" si="970"/>
        <v>0</v>
      </c>
      <c r="BV500" s="628">
        <f t="shared" si="970"/>
        <v>0</v>
      </c>
      <c r="BW500" s="628">
        <f t="shared" si="943"/>
        <v>0</v>
      </c>
      <c r="BX500" s="628">
        <f t="shared" si="943"/>
        <v>0</v>
      </c>
      <c r="BY500" s="628">
        <f t="shared" si="943"/>
        <v>0</v>
      </c>
      <c r="BZ500" s="628">
        <f t="shared" si="943"/>
        <v>0</v>
      </c>
      <c r="CA500" s="628">
        <f t="shared" si="943"/>
        <v>0</v>
      </c>
      <c r="CB500" s="628">
        <f t="shared" si="943"/>
        <v>0</v>
      </c>
      <c r="CC500" s="628">
        <f t="shared" si="943"/>
        <v>0</v>
      </c>
      <c r="CD500" s="628">
        <f t="shared" si="943"/>
        <v>0</v>
      </c>
      <c r="CE500" s="628"/>
      <c r="CF500" s="628">
        <f t="shared" si="971"/>
        <v>0</v>
      </c>
      <c r="CG500" s="628">
        <f t="shared" si="971"/>
        <v>0</v>
      </c>
      <c r="CH500" s="628">
        <f t="shared" si="971"/>
        <v>0</v>
      </c>
      <c r="CI500" s="628">
        <f t="shared" si="971"/>
        <v>0</v>
      </c>
      <c r="CJ500" s="628">
        <f t="shared" si="971"/>
        <v>0</v>
      </c>
      <c r="CK500" s="628">
        <f t="shared" si="971"/>
        <v>0</v>
      </c>
      <c r="CL500" s="628">
        <f t="shared" si="971"/>
        <v>0</v>
      </c>
      <c r="CM500" s="628">
        <f t="shared" si="971"/>
        <v>0</v>
      </c>
      <c r="CN500" s="628">
        <f t="shared" si="971"/>
        <v>0</v>
      </c>
      <c r="CO500" s="628">
        <f t="shared" si="971"/>
        <v>0</v>
      </c>
      <c r="CP500" s="628">
        <f t="shared" si="971"/>
        <v>0</v>
      </c>
      <c r="CQ500" s="628">
        <f t="shared" si="971"/>
        <v>0</v>
      </c>
      <c r="CR500" s="628">
        <f t="shared" si="971"/>
        <v>0</v>
      </c>
      <c r="CS500" s="628">
        <f t="shared" si="971"/>
        <v>0</v>
      </c>
      <c r="CT500" s="628">
        <f t="shared" si="971"/>
        <v>0</v>
      </c>
      <c r="CU500" s="628">
        <f t="shared" si="971"/>
        <v>0</v>
      </c>
      <c r="CV500" s="628">
        <f t="shared" si="987"/>
        <v>0</v>
      </c>
      <c r="CW500" s="628">
        <f t="shared" si="987"/>
        <v>0</v>
      </c>
      <c r="CX500" s="628">
        <f t="shared" si="987"/>
        <v>0</v>
      </c>
      <c r="CY500" s="628">
        <f t="shared" si="987"/>
        <v>0</v>
      </c>
      <c r="CZ500" s="628">
        <f t="shared" si="987"/>
        <v>0</v>
      </c>
      <c r="DA500" s="628">
        <f t="shared" si="987"/>
        <v>0</v>
      </c>
      <c r="DB500" s="628">
        <f t="shared" si="987"/>
        <v>0</v>
      </c>
      <c r="DC500" s="628">
        <f t="shared" si="987"/>
        <v>0</v>
      </c>
      <c r="DD500" s="628">
        <f t="shared" si="987"/>
        <v>0</v>
      </c>
      <c r="DE500" s="628">
        <f t="shared" si="987"/>
        <v>0</v>
      </c>
      <c r="DF500" s="628">
        <f t="shared" si="987"/>
        <v>0</v>
      </c>
      <c r="DG500" s="628">
        <f t="shared" si="987"/>
        <v>0</v>
      </c>
      <c r="DH500" s="628">
        <f t="shared" si="987"/>
        <v>0</v>
      </c>
      <c r="DI500" s="628">
        <f t="shared" si="987"/>
        <v>0</v>
      </c>
      <c r="DJ500" s="628">
        <f t="shared" si="987"/>
        <v>0</v>
      </c>
      <c r="DK500" s="628">
        <f t="shared" si="987"/>
        <v>0</v>
      </c>
      <c r="DL500" s="628">
        <f t="shared" si="972"/>
        <v>0</v>
      </c>
      <c r="DM500" s="628">
        <f t="shared" si="972"/>
        <v>0</v>
      </c>
      <c r="DN500" s="628">
        <f t="shared" si="972"/>
        <v>0</v>
      </c>
      <c r="DO500" s="628">
        <f t="shared" si="972"/>
        <v>0</v>
      </c>
      <c r="DP500" s="628">
        <f t="shared" si="972"/>
        <v>0</v>
      </c>
      <c r="DQ500" s="628">
        <f t="shared" si="972"/>
        <v>0</v>
      </c>
      <c r="DR500" s="628">
        <f t="shared" si="972"/>
        <v>0</v>
      </c>
      <c r="DS500" s="628">
        <f t="shared" si="972"/>
        <v>0</v>
      </c>
      <c r="DT500" s="628">
        <f t="shared" si="972"/>
        <v>0</v>
      </c>
      <c r="DU500" s="628">
        <f t="shared" si="972"/>
        <v>0</v>
      </c>
      <c r="DV500" s="628">
        <f t="shared" si="972"/>
        <v>0</v>
      </c>
      <c r="DW500" s="628">
        <f t="shared" si="972"/>
        <v>0</v>
      </c>
      <c r="DX500" s="628">
        <f t="shared" si="972"/>
        <v>0</v>
      </c>
      <c r="DY500" s="628">
        <f t="shared" si="972"/>
        <v>0</v>
      </c>
      <c r="DZ500" s="628">
        <f t="shared" si="972"/>
        <v>0</v>
      </c>
      <c r="EA500" s="628">
        <f t="shared" si="972"/>
        <v>0</v>
      </c>
      <c r="EB500" s="628">
        <f t="shared" si="946"/>
        <v>0</v>
      </c>
      <c r="EC500" s="628">
        <f t="shared" si="946"/>
        <v>0</v>
      </c>
      <c r="ED500" s="628">
        <f t="shared" si="946"/>
        <v>0</v>
      </c>
      <c r="EE500" s="628">
        <f t="shared" si="946"/>
        <v>0</v>
      </c>
      <c r="EF500" s="628">
        <f t="shared" si="946"/>
        <v>0</v>
      </c>
      <c r="EG500" s="628">
        <f t="shared" si="946"/>
        <v>0</v>
      </c>
      <c r="EH500" s="628">
        <f t="shared" si="946"/>
        <v>0</v>
      </c>
      <c r="EI500" s="628">
        <f t="shared" si="946"/>
        <v>0</v>
      </c>
      <c r="EJ500" s="631"/>
      <c r="EK500" s="631">
        <f t="shared" si="988"/>
        <v>0</v>
      </c>
      <c r="EL500" s="631">
        <f t="shared" si="988"/>
        <v>0</v>
      </c>
      <c r="EM500" s="631">
        <f t="shared" si="988"/>
        <v>0</v>
      </c>
      <c r="EN500" s="631">
        <f t="shared" si="988"/>
        <v>0</v>
      </c>
      <c r="EO500" s="631">
        <f t="shared" si="988"/>
        <v>0</v>
      </c>
      <c r="EP500" s="631">
        <f t="shared" si="988"/>
        <v>0</v>
      </c>
      <c r="EQ500" s="631">
        <f t="shared" si="988"/>
        <v>0</v>
      </c>
      <c r="ER500" s="631">
        <f t="shared" si="988"/>
        <v>0</v>
      </c>
      <c r="ES500" s="631">
        <f t="shared" si="988"/>
        <v>0</v>
      </c>
      <c r="ET500" s="631">
        <f t="shared" si="988"/>
        <v>0</v>
      </c>
      <c r="EU500" s="631">
        <f t="shared" si="988"/>
        <v>0</v>
      </c>
      <c r="EV500" s="631">
        <f t="shared" si="988"/>
        <v>0</v>
      </c>
      <c r="EW500" s="631">
        <f t="shared" si="988"/>
        <v>0</v>
      </c>
      <c r="EX500" s="631">
        <f t="shared" si="988"/>
        <v>0</v>
      </c>
      <c r="EY500" s="631">
        <f t="shared" si="988"/>
        <v>0</v>
      </c>
      <c r="EZ500" s="631">
        <f t="shared" si="988"/>
        <v>0</v>
      </c>
      <c r="FA500" s="631">
        <f t="shared" si="919"/>
        <v>0</v>
      </c>
      <c r="FB500" s="631">
        <f t="shared" si="919"/>
        <v>0</v>
      </c>
      <c r="FC500" s="631">
        <f t="shared" si="919"/>
        <v>0</v>
      </c>
      <c r="FD500" s="631">
        <f t="shared" si="967"/>
        <v>0</v>
      </c>
      <c r="FE500" s="631">
        <f t="shared" si="967"/>
        <v>0</v>
      </c>
      <c r="FF500" s="631">
        <f t="shared" si="967"/>
        <v>0</v>
      </c>
      <c r="FG500" s="631">
        <f t="shared" si="967"/>
        <v>0</v>
      </c>
      <c r="FH500" s="631">
        <f t="shared" si="967"/>
        <v>0</v>
      </c>
      <c r="FI500" s="631">
        <f t="shared" si="967"/>
        <v>0</v>
      </c>
      <c r="FJ500" s="631">
        <f t="shared" si="967"/>
        <v>0</v>
      </c>
      <c r="FK500" s="631">
        <f t="shared" si="967"/>
        <v>0</v>
      </c>
      <c r="FL500" s="631">
        <f t="shared" si="967"/>
        <v>0</v>
      </c>
      <c r="FM500" s="631">
        <f t="shared" si="967"/>
        <v>0</v>
      </c>
      <c r="FN500" s="631">
        <f t="shared" si="967"/>
        <v>0</v>
      </c>
      <c r="FO500" s="631">
        <f t="shared" si="967"/>
        <v>0</v>
      </c>
      <c r="FP500" s="631">
        <f t="shared" si="967"/>
        <v>0</v>
      </c>
      <c r="FQ500" s="631">
        <f t="shared" si="967"/>
        <v>0</v>
      </c>
      <c r="FR500" s="631">
        <f t="shared" si="967"/>
        <v>0</v>
      </c>
      <c r="FS500" s="631">
        <f t="shared" si="967"/>
        <v>0</v>
      </c>
      <c r="FT500" s="631">
        <f t="shared" si="881"/>
        <v>0</v>
      </c>
      <c r="FU500" s="631">
        <f t="shared" si="881"/>
        <v>0</v>
      </c>
      <c r="FV500" s="631">
        <f t="shared" si="949"/>
        <v>0</v>
      </c>
      <c r="FW500" s="631">
        <f t="shared" si="949"/>
        <v>0</v>
      </c>
      <c r="FX500" s="631">
        <f t="shared" si="949"/>
        <v>0</v>
      </c>
      <c r="FY500" s="631">
        <f t="shared" si="949"/>
        <v>0</v>
      </c>
      <c r="FZ500" s="631">
        <f t="shared" si="949"/>
        <v>0</v>
      </c>
      <c r="GA500" s="631">
        <f t="shared" si="949"/>
        <v>0</v>
      </c>
      <c r="GB500" s="631">
        <f t="shared" si="949"/>
        <v>0</v>
      </c>
      <c r="GC500" s="631">
        <f t="shared" si="949"/>
        <v>0</v>
      </c>
      <c r="GD500" s="631">
        <f t="shared" si="926"/>
        <v>0</v>
      </c>
      <c r="GE500" s="631">
        <f t="shared" si="926"/>
        <v>0</v>
      </c>
      <c r="GF500" s="631">
        <f t="shared" si="926"/>
        <v>0</v>
      </c>
      <c r="GG500" s="631">
        <f t="shared" si="926"/>
        <v>0</v>
      </c>
      <c r="GH500" s="631">
        <f t="shared" si="926"/>
        <v>0</v>
      </c>
      <c r="GI500" s="631">
        <f t="shared" si="947"/>
        <v>0</v>
      </c>
      <c r="GJ500" s="631">
        <f t="shared" si="947"/>
        <v>0</v>
      </c>
      <c r="GK500" s="631">
        <f t="shared" si="947"/>
        <v>0</v>
      </c>
      <c r="GL500" s="631">
        <f t="shared" si="947"/>
        <v>0</v>
      </c>
      <c r="GM500" s="631">
        <f t="shared" si="947"/>
        <v>0</v>
      </c>
      <c r="GN500" s="631">
        <f t="shared" si="947"/>
        <v>0</v>
      </c>
      <c r="GO500" s="631"/>
      <c r="GP500" s="631">
        <f t="shared" si="965"/>
        <v>0</v>
      </c>
      <c r="GQ500" s="631">
        <f t="shared" si="965"/>
        <v>0</v>
      </c>
      <c r="GR500" s="631">
        <f t="shared" si="965"/>
        <v>0</v>
      </c>
      <c r="GS500" s="631">
        <f t="shared" si="965"/>
        <v>0</v>
      </c>
      <c r="GT500" s="631">
        <f t="shared" si="965"/>
        <v>0</v>
      </c>
      <c r="GU500" s="631">
        <f t="shared" si="965"/>
        <v>0</v>
      </c>
      <c r="GV500" s="631">
        <f t="shared" si="965"/>
        <v>0</v>
      </c>
      <c r="GW500" s="631">
        <f t="shared" si="965"/>
        <v>0</v>
      </c>
      <c r="GX500" s="631">
        <f t="shared" si="965"/>
        <v>0</v>
      </c>
      <c r="GY500" s="631">
        <f t="shared" si="965"/>
        <v>0</v>
      </c>
      <c r="GZ500" s="631">
        <f t="shared" si="965"/>
        <v>0</v>
      </c>
      <c r="HA500" s="631">
        <f t="shared" si="965"/>
        <v>0</v>
      </c>
      <c r="HB500" s="631">
        <f t="shared" si="965"/>
        <v>0</v>
      </c>
      <c r="HC500" s="631">
        <f t="shared" si="965"/>
        <v>0</v>
      </c>
      <c r="HD500" s="631">
        <f t="shared" si="965"/>
        <v>0</v>
      </c>
      <c r="HE500" s="631">
        <f t="shared" si="985"/>
        <v>0</v>
      </c>
      <c r="HF500" s="631">
        <f t="shared" si="985"/>
        <v>0</v>
      </c>
      <c r="HG500" s="631">
        <f t="shared" si="985"/>
        <v>0</v>
      </c>
      <c r="HH500" s="631">
        <f t="shared" si="985"/>
        <v>0</v>
      </c>
      <c r="HI500" s="631">
        <f t="shared" si="985"/>
        <v>0</v>
      </c>
      <c r="HJ500" s="631">
        <f t="shared" si="985"/>
        <v>0</v>
      </c>
      <c r="HK500" s="631">
        <f t="shared" si="985"/>
        <v>0</v>
      </c>
      <c r="HL500" s="631">
        <f t="shared" si="985"/>
        <v>0</v>
      </c>
      <c r="HM500" s="631">
        <f t="shared" si="985"/>
        <v>0</v>
      </c>
      <c r="HN500" s="631">
        <f t="shared" si="985"/>
        <v>0</v>
      </c>
      <c r="HO500" s="631">
        <f t="shared" si="985"/>
        <v>0</v>
      </c>
      <c r="HP500" s="631">
        <f t="shared" si="985"/>
        <v>0</v>
      </c>
      <c r="HQ500" s="631">
        <f t="shared" si="985"/>
        <v>0</v>
      </c>
      <c r="HR500" s="631">
        <f t="shared" si="968"/>
        <v>0</v>
      </c>
      <c r="HS500" s="631">
        <f t="shared" si="968"/>
        <v>0</v>
      </c>
      <c r="HT500" s="631">
        <f t="shared" si="968"/>
        <v>0</v>
      </c>
      <c r="HU500" s="631">
        <f t="shared" si="968"/>
        <v>0</v>
      </c>
      <c r="HV500" s="631">
        <f t="shared" si="966"/>
        <v>0</v>
      </c>
      <c r="HW500" s="631">
        <f t="shared" si="966"/>
        <v>0</v>
      </c>
      <c r="HX500" s="631">
        <f t="shared" si="966"/>
        <v>0</v>
      </c>
      <c r="HY500" s="631">
        <f t="shared" si="966"/>
        <v>0</v>
      </c>
      <c r="HZ500" s="631">
        <f t="shared" si="966"/>
        <v>0</v>
      </c>
      <c r="IA500" s="631">
        <f t="shared" si="966"/>
        <v>0</v>
      </c>
      <c r="IB500" s="631">
        <f t="shared" si="966"/>
        <v>0</v>
      </c>
      <c r="IC500" s="631">
        <f t="shared" ref="HV500:IK516" si="989">IF($A500=IC$60,$J500,0)</f>
        <v>0</v>
      </c>
      <c r="ID500" s="631">
        <f t="shared" si="989"/>
        <v>0</v>
      </c>
      <c r="IE500" s="631">
        <f t="shared" si="989"/>
        <v>0</v>
      </c>
      <c r="IF500" s="631">
        <f t="shared" si="989"/>
        <v>0</v>
      </c>
      <c r="IG500" s="631">
        <f t="shared" si="989"/>
        <v>0</v>
      </c>
      <c r="IH500" s="631">
        <f t="shared" si="989"/>
        <v>0</v>
      </c>
      <c r="II500" s="631">
        <f t="shared" si="989"/>
        <v>0</v>
      </c>
      <c r="IJ500" s="631">
        <f t="shared" si="989"/>
        <v>0</v>
      </c>
      <c r="IK500" s="631">
        <f t="shared" si="989"/>
        <v>0</v>
      </c>
      <c r="IL500" s="631">
        <f t="shared" si="948"/>
        <v>0</v>
      </c>
      <c r="IM500" s="631">
        <f t="shared" si="948"/>
        <v>0</v>
      </c>
      <c r="IN500" s="631">
        <f t="shared" si="948"/>
        <v>0</v>
      </c>
      <c r="IO500" s="631">
        <f t="shared" si="948"/>
        <v>0</v>
      </c>
      <c r="IP500" s="631">
        <f t="shared" si="948"/>
        <v>0</v>
      </c>
      <c r="IQ500" s="631">
        <f t="shared" si="948"/>
        <v>0</v>
      </c>
      <c r="IR500" s="631">
        <f t="shared" si="948"/>
        <v>0</v>
      </c>
      <c r="IS500" s="631">
        <f t="shared" si="948"/>
        <v>0</v>
      </c>
      <c r="IT500" s="631"/>
      <c r="IU500" s="631">
        <f t="shared" si="973"/>
        <v>0</v>
      </c>
      <c r="IV500" s="631">
        <f t="shared" si="973"/>
        <v>0</v>
      </c>
      <c r="IW500" s="631">
        <f t="shared" si="973"/>
        <v>0</v>
      </c>
      <c r="IX500" s="631">
        <f t="shared" si="973"/>
        <v>0</v>
      </c>
      <c r="IY500" s="631">
        <f t="shared" si="973"/>
        <v>0</v>
      </c>
      <c r="IZ500" s="631">
        <f t="shared" si="973"/>
        <v>0</v>
      </c>
      <c r="JA500" s="631">
        <f t="shared" si="973"/>
        <v>0</v>
      </c>
      <c r="JB500" s="631">
        <f t="shared" si="973"/>
        <v>0</v>
      </c>
      <c r="JC500" s="631">
        <f t="shared" si="973"/>
        <v>0</v>
      </c>
      <c r="JD500" s="631">
        <f t="shared" si="973"/>
        <v>0</v>
      </c>
      <c r="JE500" s="631">
        <f t="shared" si="974"/>
        <v>0</v>
      </c>
      <c r="JF500" s="631">
        <f t="shared" si="974"/>
        <v>0</v>
      </c>
      <c r="JG500" s="631">
        <f t="shared" si="974"/>
        <v>0</v>
      </c>
      <c r="JH500" s="631">
        <f t="shared" si="974"/>
        <v>0</v>
      </c>
      <c r="JI500" s="631">
        <f t="shared" si="974"/>
        <v>0</v>
      </c>
      <c r="JJ500" s="631">
        <f t="shared" si="974"/>
        <v>0</v>
      </c>
      <c r="JK500" s="631">
        <f t="shared" si="974"/>
        <v>0</v>
      </c>
      <c r="JL500" s="631">
        <f t="shared" si="974"/>
        <v>0</v>
      </c>
      <c r="JM500" s="631">
        <f t="shared" si="974"/>
        <v>0</v>
      </c>
      <c r="JN500" s="631">
        <f t="shared" si="974"/>
        <v>0</v>
      </c>
      <c r="JO500" s="631">
        <f t="shared" si="975"/>
        <v>0</v>
      </c>
      <c r="JP500" s="631">
        <f t="shared" si="975"/>
        <v>0</v>
      </c>
      <c r="JQ500" s="631">
        <f t="shared" si="975"/>
        <v>0</v>
      </c>
      <c r="JR500" s="631">
        <f t="shared" si="975"/>
        <v>0</v>
      </c>
      <c r="JS500" s="631">
        <f t="shared" si="975"/>
        <v>0</v>
      </c>
      <c r="JT500" s="631">
        <f t="shared" si="975"/>
        <v>0</v>
      </c>
      <c r="JU500" s="631">
        <f t="shared" si="975"/>
        <v>0</v>
      </c>
      <c r="JV500" s="631">
        <f t="shared" si="975"/>
        <v>0</v>
      </c>
      <c r="JW500" s="631">
        <f t="shared" si="975"/>
        <v>0</v>
      </c>
      <c r="JX500" s="631">
        <f t="shared" si="975"/>
        <v>0</v>
      </c>
      <c r="JY500" s="631">
        <f t="shared" si="976"/>
        <v>0</v>
      </c>
      <c r="JZ500" s="631">
        <f t="shared" si="976"/>
        <v>0</v>
      </c>
      <c r="KA500" s="631">
        <f t="shared" si="976"/>
        <v>0</v>
      </c>
      <c r="KB500" s="631">
        <f t="shared" si="976"/>
        <v>0</v>
      </c>
      <c r="KC500" s="631">
        <f t="shared" si="976"/>
        <v>0</v>
      </c>
      <c r="KD500" s="631">
        <f t="shared" si="976"/>
        <v>0</v>
      </c>
      <c r="KE500" s="631">
        <f t="shared" si="976"/>
        <v>0</v>
      </c>
      <c r="KF500" s="631">
        <f t="shared" si="976"/>
        <v>0</v>
      </c>
      <c r="KG500" s="631">
        <f t="shared" si="976"/>
        <v>0</v>
      </c>
      <c r="KH500" s="631">
        <f t="shared" si="976"/>
        <v>0</v>
      </c>
      <c r="KI500" s="631">
        <f t="shared" si="977"/>
        <v>0</v>
      </c>
      <c r="KJ500" s="631">
        <f t="shared" si="977"/>
        <v>0</v>
      </c>
      <c r="KK500" s="631">
        <f t="shared" si="977"/>
        <v>0</v>
      </c>
      <c r="KL500" s="631">
        <f t="shared" si="977"/>
        <v>0</v>
      </c>
      <c r="KM500" s="631">
        <f t="shared" si="977"/>
        <v>0</v>
      </c>
      <c r="KN500" s="631">
        <f t="shared" si="977"/>
        <v>0</v>
      </c>
      <c r="KO500" s="631">
        <f t="shared" si="977"/>
        <v>0</v>
      </c>
      <c r="KP500" s="631">
        <f t="shared" si="977"/>
        <v>0</v>
      </c>
      <c r="KQ500" s="631">
        <f t="shared" si="977"/>
        <v>0</v>
      </c>
      <c r="KR500" s="631">
        <f t="shared" si="977"/>
        <v>0</v>
      </c>
      <c r="KS500" s="631">
        <f t="shared" si="978"/>
        <v>0</v>
      </c>
      <c r="KT500" s="631">
        <f t="shared" si="978"/>
        <v>0</v>
      </c>
      <c r="KU500" s="631">
        <f t="shared" si="978"/>
        <v>0</v>
      </c>
      <c r="KV500" s="631">
        <f t="shared" si="978"/>
        <v>0</v>
      </c>
      <c r="KW500" s="631">
        <f t="shared" si="978"/>
        <v>0</v>
      </c>
      <c r="KX500" s="631">
        <f t="shared" si="978"/>
        <v>0</v>
      </c>
      <c r="KY500" s="631"/>
      <c r="KZ500" s="631">
        <f t="shared" si="979"/>
        <v>0</v>
      </c>
      <c r="LA500" s="631">
        <f t="shared" si="979"/>
        <v>0</v>
      </c>
      <c r="LB500" s="631">
        <f t="shared" si="979"/>
        <v>0</v>
      </c>
      <c r="LC500" s="631">
        <f t="shared" si="979"/>
        <v>0</v>
      </c>
      <c r="LD500" s="631">
        <f t="shared" si="979"/>
        <v>0</v>
      </c>
      <c r="LE500" s="631">
        <f t="shared" si="979"/>
        <v>0</v>
      </c>
      <c r="LF500" s="631">
        <f t="shared" si="979"/>
        <v>0</v>
      </c>
      <c r="LG500" s="631">
        <f t="shared" si="979"/>
        <v>0</v>
      </c>
      <c r="LH500" s="631">
        <f t="shared" si="979"/>
        <v>0</v>
      </c>
      <c r="LI500" s="631">
        <f t="shared" si="979"/>
        <v>0</v>
      </c>
      <c r="LJ500" s="631">
        <f t="shared" si="980"/>
        <v>0</v>
      </c>
      <c r="LK500" s="631">
        <f t="shared" si="980"/>
        <v>0</v>
      </c>
      <c r="LL500" s="631">
        <f t="shared" si="980"/>
        <v>0</v>
      </c>
      <c r="LM500" s="631">
        <f t="shared" si="980"/>
        <v>0</v>
      </c>
      <c r="LN500" s="631">
        <f t="shared" si="980"/>
        <v>0</v>
      </c>
      <c r="LO500" s="631">
        <f t="shared" si="980"/>
        <v>0</v>
      </c>
      <c r="LP500" s="631">
        <f t="shared" si="980"/>
        <v>0</v>
      </c>
      <c r="LQ500" s="631">
        <f t="shared" si="980"/>
        <v>0</v>
      </c>
      <c r="LR500" s="631">
        <f t="shared" si="980"/>
        <v>0</v>
      </c>
      <c r="LS500" s="631">
        <f t="shared" si="980"/>
        <v>0</v>
      </c>
      <c r="LT500" s="631">
        <f t="shared" si="981"/>
        <v>0</v>
      </c>
      <c r="LU500" s="631">
        <f t="shared" si="981"/>
        <v>0</v>
      </c>
      <c r="LV500" s="631">
        <f t="shared" si="981"/>
        <v>0</v>
      </c>
      <c r="LW500" s="631">
        <f t="shared" si="981"/>
        <v>0</v>
      </c>
      <c r="LX500" s="631">
        <f t="shared" si="981"/>
        <v>0</v>
      </c>
      <c r="LY500" s="631">
        <f t="shared" si="981"/>
        <v>0</v>
      </c>
      <c r="LZ500" s="631">
        <f t="shared" si="981"/>
        <v>0</v>
      </c>
      <c r="MA500" s="631">
        <f t="shared" si="981"/>
        <v>0</v>
      </c>
      <c r="MB500" s="631">
        <f t="shared" si="981"/>
        <v>0</v>
      </c>
      <c r="MC500" s="631">
        <f t="shared" si="981"/>
        <v>0</v>
      </c>
      <c r="MD500" s="631">
        <f t="shared" si="982"/>
        <v>0</v>
      </c>
      <c r="ME500" s="631">
        <f t="shared" si="982"/>
        <v>0</v>
      </c>
      <c r="MF500" s="631">
        <f t="shared" si="982"/>
        <v>0</v>
      </c>
      <c r="MG500" s="631">
        <f t="shared" si="982"/>
        <v>0</v>
      </c>
      <c r="MH500" s="631">
        <f t="shared" si="982"/>
        <v>0</v>
      </c>
      <c r="MI500" s="631">
        <f t="shared" si="982"/>
        <v>0</v>
      </c>
      <c r="MJ500" s="631">
        <f t="shared" si="982"/>
        <v>0</v>
      </c>
      <c r="MK500" s="631">
        <f t="shared" si="982"/>
        <v>0</v>
      </c>
      <c r="ML500" s="631">
        <f t="shared" si="982"/>
        <v>0</v>
      </c>
      <c r="MM500" s="631">
        <f t="shared" si="982"/>
        <v>0</v>
      </c>
      <c r="MN500" s="631">
        <f t="shared" si="983"/>
        <v>0</v>
      </c>
      <c r="MO500" s="631">
        <f t="shared" si="983"/>
        <v>0</v>
      </c>
      <c r="MP500" s="631">
        <f t="shared" si="983"/>
        <v>0</v>
      </c>
      <c r="MQ500" s="631">
        <f t="shared" si="983"/>
        <v>0</v>
      </c>
      <c r="MR500" s="631">
        <f t="shared" si="983"/>
        <v>0</v>
      </c>
      <c r="MS500" s="631">
        <f t="shared" si="983"/>
        <v>0</v>
      </c>
      <c r="MT500" s="631">
        <f t="shared" si="983"/>
        <v>0</v>
      </c>
      <c r="MU500" s="631">
        <f t="shared" si="983"/>
        <v>0</v>
      </c>
      <c r="MV500" s="631">
        <f t="shared" si="983"/>
        <v>0</v>
      </c>
      <c r="MW500" s="631">
        <f t="shared" si="983"/>
        <v>0</v>
      </c>
      <c r="MX500" s="631">
        <f t="shared" si="984"/>
        <v>0</v>
      </c>
      <c r="MY500" s="631">
        <f t="shared" si="984"/>
        <v>0</v>
      </c>
      <c r="MZ500" s="631">
        <f t="shared" si="984"/>
        <v>0</v>
      </c>
      <c r="NA500" s="631">
        <f t="shared" si="984"/>
        <v>0</v>
      </c>
      <c r="NB500" s="631">
        <f t="shared" si="984"/>
        <v>0</v>
      </c>
      <c r="NC500" s="631">
        <f t="shared" si="984"/>
        <v>0</v>
      </c>
    </row>
    <row r="501" spans="1:367" hidden="1">
      <c r="A501" s="504"/>
      <c r="B501" s="504"/>
      <c r="C501" s="497"/>
      <c r="D501" s="497"/>
      <c r="E501" s="362">
        <f t="shared" si="916"/>
        <v>0</v>
      </c>
      <c r="F501" s="363">
        <f t="shared" si="917"/>
        <v>0</v>
      </c>
      <c r="G501" s="498">
        <f>E501*Dichtheden!$V$70</f>
        <v>0</v>
      </c>
      <c r="H501" s="499">
        <f>IF(C501=0,0,ROUND(IF((G501/2)/Dichtheden!$C$3&lt;1,1,(G501/2)/Dichtheden!$C$3),0))</f>
        <v>0</v>
      </c>
      <c r="I501" s="498">
        <f>E501*Dichtheden!$AJ$70</f>
        <v>0</v>
      </c>
      <c r="J501" s="499">
        <f>IF(C501=0,0,ROUND(IF((I501/2)/Dichtheden!$D$3&lt;1,1,(I501/2)/Dichtheden!$D$3),0))</f>
        <v>0</v>
      </c>
      <c r="K501" s="498">
        <f t="shared" si="918"/>
        <v>0</v>
      </c>
      <c r="L501" s="500">
        <f t="shared" si="920"/>
        <v>0</v>
      </c>
      <c r="M501" s="498">
        <f>IF(D501=0,0,IF((D501*Dichtheden!$G$4)&lt;25,25,D501*Dichtheden!$G$4))</f>
        <v>0</v>
      </c>
      <c r="N501" s="499">
        <f>D501*Dichtheden!$H$4</f>
        <v>0</v>
      </c>
      <c r="O501" s="501"/>
      <c r="P501" s="501"/>
      <c r="Q501" s="502">
        <f>E501*Dichtheden!$AS$68</f>
        <v>0</v>
      </c>
      <c r="R501" s="495">
        <f>IF(Q501=0,0,ROUND(IF((Q501/2)/Dichtheden!$C$3&lt;1,1,(Q501/2)/Dichtheden!$C$3),0))</f>
        <v>0</v>
      </c>
      <c r="S501" s="502">
        <f>E501*Dichtheden!$AY$68</f>
        <v>0</v>
      </c>
      <c r="T501" s="495">
        <f>IF(Q501=0,0,ROUND(IF((S501/2)/Dichtheden!$D$3&lt;1,1,(S501/2)/Dichtheden!$D$3),0))</f>
        <v>0</v>
      </c>
      <c r="U501" s="502">
        <f>D501*Dichtheden!$G$5</f>
        <v>0</v>
      </c>
      <c r="V501" s="502">
        <f>D501*Dichtheden!$H$5</f>
        <v>0</v>
      </c>
      <c r="X501" s="630"/>
      <c r="AA501" s="628">
        <f t="shared" si="969"/>
        <v>0</v>
      </c>
      <c r="AB501" s="628">
        <f t="shared" si="969"/>
        <v>0</v>
      </c>
      <c r="AC501" s="628">
        <f t="shared" si="969"/>
        <v>0</v>
      </c>
      <c r="AD501" s="628">
        <f t="shared" si="969"/>
        <v>0</v>
      </c>
      <c r="AE501" s="628">
        <f t="shared" si="969"/>
        <v>0</v>
      </c>
      <c r="AF501" s="628">
        <f t="shared" si="969"/>
        <v>0</v>
      </c>
      <c r="AG501" s="628">
        <f t="shared" si="969"/>
        <v>0</v>
      </c>
      <c r="AH501" s="628">
        <f t="shared" si="969"/>
        <v>0</v>
      </c>
      <c r="AI501" s="628">
        <f t="shared" si="969"/>
        <v>0</v>
      </c>
      <c r="AJ501" s="628">
        <f t="shared" si="969"/>
        <v>0</v>
      </c>
      <c r="AK501" s="628">
        <f t="shared" si="969"/>
        <v>0</v>
      </c>
      <c r="AL501" s="628">
        <f t="shared" si="969"/>
        <v>0</v>
      </c>
      <c r="AM501" s="628">
        <f t="shared" si="969"/>
        <v>0</v>
      </c>
      <c r="AN501" s="628">
        <f t="shared" si="969"/>
        <v>0</v>
      </c>
      <c r="AO501" s="628">
        <f t="shared" si="969"/>
        <v>0</v>
      </c>
      <c r="AP501" s="628">
        <f t="shared" si="969"/>
        <v>0</v>
      </c>
      <c r="AQ501" s="628">
        <f t="shared" si="986"/>
        <v>0</v>
      </c>
      <c r="AR501" s="628">
        <f t="shared" si="986"/>
        <v>0</v>
      </c>
      <c r="AS501" s="628">
        <f t="shared" si="986"/>
        <v>0</v>
      </c>
      <c r="AT501" s="628">
        <f t="shared" si="986"/>
        <v>0</v>
      </c>
      <c r="AU501" s="628">
        <f t="shared" si="986"/>
        <v>0</v>
      </c>
      <c r="AV501" s="628">
        <f t="shared" si="986"/>
        <v>0</v>
      </c>
      <c r="AW501" s="628">
        <f t="shared" si="986"/>
        <v>0</v>
      </c>
      <c r="AX501" s="628">
        <f t="shared" si="986"/>
        <v>0</v>
      </c>
      <c r="AY501" s="628">
        <f t="shared" si="986"/>
        <v>0</v>
      </c>
      <c r="AZ501" s="628">
        <f t="shared" si="986"/>
        <v>0</v>
      </c>
      <c r="BA501" s="628">
        <f t="shared" si="986"/>
        <v>0</v>
      </c>
      <c r="BB501" s="628">
        <f t="shared" si="986"/>
        <v>0</v>
      </c>
      <c r="BC501" s="628">
        <f t="shared" si="986"/>
        <v>0</v>
      </c>
      <c r="BD501" s="628">
        <f t="shared" si="986"/>
        <v>0</v>
      </c>
      <c r="BE501" s="628">
        <f t="shared" si="986"/>
        <v>0</v>
      </c>
      <c r="BF501" s="628">
        <f t="shared" si="986"/>
        <v>0</v>
      </c>
      <c r="BG501" s="628">
        <f t="shared" si="970"/>
        <v>0</v>
      </c>
      <c r="BH501" s="628">
        <f t="shared" si="970"/>
        <v>0</v>
      </c>
      <c r="BI501" s="628">
        <f t="shared" si="970"/>
        <v>0</v>
      </c>
      <c r="BJ501" s="628">
        <f t="shared" si="970"/>
        <v>0</v>
      </c>
      <c r="BK501" s="628">
        <f t="shared" si="970"/>
        <v>0</v>
      </c>
      <c r="BL501" s="628">
        <f t="shared" si="970"/>
        <v>0</v>
      </c>
      <c r="BM501" s="628">
        <f t="shared" si="970"/>
        <v>0</v>
      </c>
      <c r="BN501" s="628">
        <f t="shared" si="970"/>
        <v>0</v>
      </c>
      <c r="BO501" s="628">
        <f t="shared" si="970"/>
        <v>0</v>
      </c>
      <c r="BP501" s="628">
        <f t="shared" si="970"/>
        <v>0</v>
      </c>
      <c r="BQ501" s="628">
        <f t="shared" si="970"/>
        <v>0</v>
      </c>
      <c r="BR501" s="628">
        <f t="shared" si="970"/>
        <v>0</v>
      </c>
      <c r="BS501" s="628">
        <f t="shared" si="970"/>
        <v>0</v>
      </c>
      <c r="BT501" s="628">
        <f t="shared" si="970"/>
        <v>0</v>
      </c>
      <c r="BU501" s="628">
        <f t="shared" si="970"/>
        <v>0</v>
      </c>
      <c r="BV501" s="628">
        <f t="shared" si="970"/>
        <v>0</v>
      </c>
      <c r="BW501" s="628">
        <f t="shared" si="943"/>
        <v>0</v>
      </c>
      <c r="BX501" s="628">
        <f t="shared" si="943"/>
        <v>0</v>
      </c>
      <c r="BY501" s="628">
        <f t="shared" si="943"/>
        <v>0</v>
      </c>
      <c r="BZ501" s="628">
        <f t="shared" si="943"/>
        <v>0</v>
      </c>
      <c r="CA501" s="628">
        <f t="shared" si="943"/>
        <v>0</v>
      </c>
      <c r="CB501" s="628">
        <f t="shared" si="943"/>
        <v>0</v>
      </c>
      <c r="CC501" s="628">
        <f t="shared" si="943"/>
        <v>0</v>
      </c>
      <c r="CD501" s="628">
        <f t="shared" si="943"/>
        <v>0</v>
      </c>
      <c r="CE501" s="628"/>
      <c r="CF501" s="628">
        <f t="shared" si="971"/>
        <v>0</v>
      </c>
      <c r="CG501" s="628">
        <f t="shared" si="971"/>
        <v>0</v>
      </c>
      <c r="CH501" s="628">
        <f t="shared" si="971"/>
        <v>0</v>
      </c>
      <c r="CI501" s="628">
        <f t="shared" si="971"/>
        <v>0</v>
      </c>
      <c r="CJ501" s="628">
        <f t="shared" si="971"/>
        <v>0</v>
      </c>
      <c r="CK501" s="628">
        <f t="shared" si="971"/>
        <v>0</v>
      </c>
      <c r="CL501" s="628">
        <f t="shared" si="971"/>
        <v>0</v>
      </c>
      <c r="CM501" s="628">
        <f t="shared" si="971"/>
        <v>0</v>
      </c>
      <c r="CN501" s="628">
        <f t="shared" si="971"/>
        <v>0</v>
      </c>
      <c r="CO501" s="628">
        <f t="shared" si="971"/>
        <v>0</v>
      </c>
      <c r="CP501" s="628">
        <f t="shared" si="971"/>
        <v>0</v>
      </c>
      <c r="CQ501" s="628">
        <f t="shared" si="971"/>
        <v>0</v>
      </c>
      <c r="CR501" s="628">
        <f t="shared" si="971"/>
        <v>0</v>
      </c>
      <c r="CS501" s="628">
        <f t="shared" si="971"/>
        <v>0</v>
      </c>
      <c r="CT501" s="628">
        <f t="shared" si="971"/>
        <v>0</v>
      </c>
      <c r="CU501" s="628">
        <f t="shared" si="971"/>
        <v>0</v>
      </c>
      <c r="CV501" s="628">
        <f t="shared" si="987"/>
        <v>0</v>
      </c>
      <c r="CW501" s="628">
        <f t="shared" si="987"/>
        <v>0</v>
      </c>
      <c r="CX501" s="628">
        <f t="shared" si="987"/>
        <v>0</v>
      </c>
      <c r="CY501" s="628">
        <f t="shared" si="987"/>
        <v>0</v>
      </c>
      <c r="CZ501" s="628">
        <f t="shared" si="987"/>
        <v>0</v>
      </c>
      <c r="DA501" s="628">
        <f t="shared" si="987"/>
        <v>0</v>
      </c>
      <c r="DB501" s="628">
        <f t="shared" si="987"/>
        <v>0</v>
      </c>
      <c r="DC501" s="628">
        <f t="shared" si="987"/>
        <v>0</v>
      </c>
      <c r="DD501" s="628">
        <f t="shared" si="987"/>
        <v>0</v>
      </c>
      <c r="DE501" s="628">
        <f t="shared" si="987"/>
        <v>0</v>
      </c>
      <c r="DF501" s="628">
        <f t="shared" si="987"/>
        <v>0</v>
      </c>
      <c r="DG501" s="628">
        <f t="shared" si="987"/>
        <v>0</v>
      </c>
      <c r="DH501" s="628">
        <f t="shared" si="987"/>
        <v>0</v>
      </c>
      <c r="DI501" s="628">
        <f t="shared" si="987"/>
        <v>0</v>
      </c>
      <c r="DJ501" s="628">
        <f t="shared" si="987"/>
        <v>0</v>
      </c>
      <c r="DK501" s="628">
        <f t="shared" si="987"/>
        <v>0</v>
      </c>
      <c r="DL501" s="628">
        <f t="shared" si="972"/>
        <v>0</v>
      </c>
      <c r="DM501" s="628">
        <f t="shared" si="972"/>
        <v>0</v>
      </c>
      <c r="DN501" s="628">
        <f t="shared" si="972"/>
        <v>0</v>
      </c>
      <c r="DO501" s="628">
        <f t="shared" si="972"/>
        <v>0</v>
      </c>
      <c r="DP501" s="628">
        <f t="shared" si="972"/>
        <v>0</v>
      </c>
      <c r="DQ501" s="628">
        <f t="shared" si="972"/>
        <v>0</v>
      </c>
      <c r="DR501" s="628">
        <f t="shared" si="972"/>
        <v>0</v>
      </c>
      <c r="DS501" s="628">
        <f t="shared" si="972"/>
        <v>0</v>
      </c>
      <c r="DT501" s="628">
        <f t="shared" si="972"/>
        <v>0</v>
      </c>
      <c r="DU501" s="628">
        <f t="shared" si="972"/>
        <v>0</v>
      </c>
      <c r="DV501" s="628">
        <f t="shared" si="972"/>
        <v>0</v>
      </c>
      <c r="DW501" s="628">
        <f t="shared" si="972"/>
        <v>0</v>
      </c>
      <c r="DX501" s="628">
        <f t="shared" si="972"/>
        <v>0</v>
      </c>
      <c r="DY501" s="628">
        <f t="shared" si="972"/>
        <v>0</v>
      </c>
      <c r="DZ501" s="628">
        <f t="shared" si="972"/>
        <v>0</v>
      </c>
      <c r="EA501" s="628">
        <f t="shared" si="972"/>
        <v>0</v>
      </c>
      <c r="EB501" s="628">
        <f t="shared" si="946"/>
        <v>0</v>
      </c>
      <c r="EC501" s="628">
        <f t="shared" si="946"/>
        <v>0</v>
      </c>
      <c r="ED501" s="628">
        <f t="shared" si="946"/>
        <v>0</v>
      </c>
      <c r="EE501" s="628">
        <f t="shared" si="946"/>
        <v>0</v>
      </c>
      <c r="EF501" s="628">
        <f t="shared" si="946"/>
        <v>0</v>
      </c>
      <c r="EG501" s="628">
        <f t="shared" si="946"/>
        <v>0</v>
      </c>
      <c r="EH501" s="628">
        <f t="shared" si="946"/>
        <v>0</v>
      </c>
      <c r="EI501" s="628">
        <f t="shared" si="946"/>
        <v>0</v>
      </c>
      <c r="EJ501" s="631"/>
      <c r="EK501" s="631">
        <f t="shared" si="988"/>
        <v>0</v>
      </c>
      <c r="EL501" s="631">
        <f t="shared" si="988"/>
        <v>0</v>
      </c>
      <c r="EM501" s="631">
        <f t="shared" si="988"/>
        <v>0</v>
      </c>
      <c r="EN501" s="631">
        <f t="shared" si="988"/>
        <v>0</v>
      </c>
      <c r="EO501" s="631">
        <f t="shared" si="988"/>
        <v>0</v>
      </c>
      <c r="EP501" s="631">
        <f t="shared" si="988"/>
        <v>0</v>
      </c>
      <c r="EQ501" s="631">
        <f t="shared" si="988"/>
        <v>0</v>
      </c>
      <c r="ER501" s="631">
        <f t="shared" si="988"/>
        <v>0</v>
      </c>
      <c r="ES501" s="631">
        <f t="shared" si="988"/>
        <v>0</v>
      </c>
      <c r="ET501" s="631">
        <f t="shared" si="988"/>
        <v>0</v>
      </c>
      <c r="EU501" s="631">
        <f t="shared" si="988"/>
        <v>0</v>
      </c>
      <c r="EV501" s="631">
        <f t="shared" si="988"/>
        <v>0</v>
      </c>
      <c r="EW501" s="631">
        <f t="shared" si="988"/>
        <v>0</v>
      </c>
      <c r="EX501" s="631">
        <f t="shared" si="988"/>
        <v>0</v>
      </c>
      <c r="EY501" s="631">
        <f t="shared" si="988"/>
        <v>0</v>
      </c>
      <c r="EZ501" s="631">
        <f t="shared" si="988"/>
        <v>0</v>
      </c>
      <c r="FA501" s="631">
        <f t="shared" si="919"/>
        <v>0</v>
      </c>
      <c r="FB501" s="631">
        <f t="shared" si="919"/>
        <v>0</v>
      </c>
      <c r="FC501" s="631">
        <f t="shared" si="919"/>
        <v>0</v>
      </c>
      <c r="FD501" s="631">
        <f t="shared" si="967"/>
        <v>0</v>
      </c>
      <c r="FE501" s="631">
        <f t="shared" si="967"/>
        <v>0</v>
      </c>
      <c r="FF501" s="631">
        <f t="shared" si="967"/>
        <v>0</v>
      </c>
      <c r="FG501" s="631">
        <f t="shared" si="967"/>
        <v>0</v>
      </c>
      <c r="FH501" s="631">
        <f t="shared" si="967"/>
        <v>0</v>
      </c>
      <c r="FI501" s="631">
        <f t="shared" si="967"/>
        <v>0</v>
      </c>
      <c r="FJ501" s="631">
        <f t="shared" si="967"/>
        <v>0</v>
      </c>
      <c r="FK501" s="631">
        <f t="shared" si="967"/>
        <v>0</v>
      </c>
      <c r="FL501" s="631">
        <f t="shared" si="967"/>
        <v>0</v>
      </c>
      <c r="FM501" s="631">
        <f t="shared" si="967"/>
        <v>0</v>
      </c>
      <c r="FN501" s="631">
        <f t="shared" si="967"/>
        <v>0</v>
      </c>
      <c r="FO501" s="631">
        <f t="shared" si="967"/>
        <v>0</v>
      </c>
      <c r="FP501" s="631">
        <f t="shared" si="967"/>
        <v>0</v>
      </c>
      <c r="FQ501" s="631">
        <f t="shared" si="967"/>
        <v>0</v>
      </c>
      <c r="FR501" s="631">
        <f t="shared" si="967"/>
        <v>0</v>
      </c>
      <c r="FS501" s="631">
        <f t="shared" si="967"/>
        <v>0</v>
      </c>
      <c r="FT501" s="631">
        <f t="shared" si="881"/>
        <v>0</v>
      </c>
      <c r="FU501" s="631">
        <f t="shared" si="881"/>
        <v>0</v>
      </c>
      <c r="FV501" s="631">
        <f t="shared" si="949"/>
        <v>0</v>
      </c>
      <c r="FW501" s="631">
        <f t="shared" si="949"/>
        <v>0</v>
      </c>
      <c r="FX501" s="631">
        <f t="shared" si="949"/>
        <v>0</v>
      </c>
      <c r="FY501" s="631">
        <f t="shared" si="949"/>
        <v>0</v>
      </c>
      <c r="FZ501" s="631">
        <f t="shared" si="949"/>
        <v>0</v>
      </c>
      <c r="GA501" s="631">
        <f t="shared" si="949"/>
        <v>0</v>
      </c>
      <c r="GB501" s="631">
        <f t="shared" si="949"/>
        <v>0</v>
      </c>
      <c r="GC501" s="631">
        <f t="shared" si="949"/>
        <v>0</v>
      </c>
      <c r="GD501" s="631">
        <f t="shared" si="926"/>
        <v>0</v>
      </c>
      <c r="GE501" s="631">
        <f t="shared" si="926"/>
        <v>0</v>
      </c>
      <c r="GF501" s="631">
        <f t="shared" si="926"/>
        <v>0</v>
      </c>
      <c r="GG501" s="631">
        <f t="shared" si="926"/>
        <v>0</v>
      </c>
      <c r="GH501" s="631">
        <f t="shared" si="926"/>
        <v>0</v>
      </c>
      <c r="GI501" s="631">
        <f t="shared" si="947"/>
        <v>0</v>
      </c>
      <c r="GJ501" s="631">
        <f t="shared" si="947"/>
        <v>0</v>
      </c>
      <c r="GK501" s="631">
        <f t="shared" si="947"/>
        <v>0</v>
      </c>
      <c r="GL501" s="631">
        <f t="shared" si="947"/>
        <v>0</v>
      </c>
      <c r="GM501" s="631">
        <f t="shared" si="947"/>
        <v>0</v>
      </c>
      <c r="GN501" s="631">
        <f t="shared" si="947"/>
        <v>0</v>
      </c>
      <c r="GO501" s="631"/>
      <c r="GP501" s="631">
        <f t="shared" si="965"/>
        <v>0</v>
      </c>
      <c r="GQ501" s="631">
        <f t="shared" si="965"/>
        <v>0</v>
      </c>
      <c r="GR501" s="631">
        <f t="shared" si="965"/>
        <v>0</v>
      </c>
      <c r="GS501" s="631">
        <f t="shared" si="965"/>
        <v>0</v>
      </c>
      <c r="GT501" s="631">
        <f t="shared" si="965"/>
        <v>0</v>
      </c>
      <c r="GU501" s="631">
        <f t="shared" si="965"/>
        <v>0</v>
      </c>
      <c r="GV501" s="631">
        <f t="shared" si="965"/>
        <v>0</v>
      </c>
      <c r="GW501" s="631">
        <f t="shared" si="965"/>
        <v>0</v>
      </c>
      <c r="GX501" s="631">
        <f t="shared" si="965"/>
        <v>0</v>
      </c>
      <c r="GY501" s="631">
        <f t="shared" si="965"/>
        <v>0</v>
      </c>
      <c r="GZ501" s="631">
        <f t="shared" si="965"/>
        <v>0</v>
      </c>
      <c r="HA501" s="631">
        <f t="shared" ref="GP501:HE518" si="990">IF($A501=HA$60,$J501,0)</f>
        <v>0</v>
      </c>
      <c r="HB501" s="631">
        <f t="shared" si="990"/>
        <v>0</v>
      </c>
      <c r="HC501" s="631">
        <f t="shared" si="990"/>
        <v>0</v>
      </c>
      <c r="HD501" s="631">
        <f t="shared" si="990"/>
        <v>0</v>
      </c>
      <c r="HE501" s="631">
        <f t="shared" si="985"/>
        <v>0</v>
      </c>
      <c r="HF501" s="631">
        <f t="shared" si="985"/>
        <v>0</v>
      </c>
      <c r="HG501" s="631">
        <f t="shared" si="985"/>
        <v>0</v>
      </c>
      <c r="HH501" s="631">
        <f t="shared" si="985"/>
        <v>0</v>
      </c>
      <c r="HI501" s="631">
        <f t="shared" si="985"/>
        <v>0</v>
      </c>
      <c r="HJ501" s="631">
        <f t="shared" si="985"/>
        <v>0</v>
      </c>
      <c r="HK501" s="631">
        <f t="shared" si="985"/>
        <v>0</v>
      </c>
      <c r="HL501" s="631">
        <f t="shared" si="985"/>
        <v>0</v>
      </c>
      <c r="HM501" s="631">
        <f t="shared" si="985"/>
        <v>0</v>
      </c>
      <c r="HN501" s="631">
        <f t="shared" si="985"/>
        <v>0</v>
      </c>
      <c r="HO501" s="631">
        <f t="shared" si="985"/>
        <v>0</v>
      </c>
      <c r="HP501" s="631">
        <f t="shared" si="985"/>
        <v>0</v>
      </c>
      <c r="HQ501" s="631">
        <f t="shared" si="985"/>
        <v>0</v>
      </c>
      <c r="HR501" s="631">
        <f t="shared" si="968"/>
        <v>0</v>
      </c>
      <c r="HS501" s="631">
        <f t="shared" si="968"/>
        <v>0</v>
      </c>
      <c r="HT501" s="631">
        <f t="shared" si="968"/>
        <v>0</v>
      </c>
      <c r="HU501" s="631">
        <f t="shared" si="968"/>
        <v>0</v>
      </c>
      <c r="HV501" s="631">
        <f t="shared" si="989"/>
        <v>0</v>
      </c>
      <c r="HW501" s="631">
        <f t="shared" si="989"/>
        <v>0</v>
      </c>
      <c r="HX501" s="631">
        <f t="shared" si="989"/>
        <v>0</v>
      </c>
      <c r="HY501" s="631">
        <f t="shared" si="989"/>
        <v>0</v>
      </c>
      <c r="HZ501" s="631">
        <f t="shared" si="989"/>
        <v>0</v>
      </c>
      <c r="IA501" s="631">
        <f t="shared" si="989"/>
        <v>0</v>
      </c>
      <c r="IB501" s="631">
        <f t="shared" si="989"/>
        <v>0</v>
      </c>
      <c r="IC501" s="631">
        <f t="shared" si="989"/>
        <v>0</v>
      </c>
      <c r="ID501" s="631">
        <f t="shared" si="989"/>
        <v>0</v>
      </c>
      <c r="IE501" s="631">
        <f t="shared" si="989"/>
        <v>0</v>
      </c>
      <c r="IF501" s="631">
        <f t="shared" si="989"/>
        <v>0</v>
      </c>
      <c r="IG501" s="631">
        <f t="shared" si="989"/>
        <v>0</v>
      </c>
      <c r="IH501" s="631">
        <f t="shared" si="989"/>
        <v>0</v>
      </c>
      <c r="II501" s="631">
        <f t="shared" si="989"/>
        <v>0</v>
      </c>
      <c r="IJ501" s="631">
        <f t="shared" si="989"/>
        <v>0</v>
      </c>
      <c r="IK501" s="631">
        <f t="shared" si="989"/>
        <v>0</v>
      </c>
      <c r="IL501" s="631">
        <f t="shared" si="948"/>
        <v>0</v>
      </c>
      <c r="IM501" s="631">
        <f t="shared" si="948"/>
        <v>0</v>
      </c>
      <c r="IN501" s="631">
        <f t="shared" si="948"/>
        <v>0</v>
      </c>
      <c r="IO501" s="631">
        <f t="shared" si="948"/>
        <v>0</v>
      </c>
      <c r="IP501" s="631">
        <f t="shared" si="948"/>
        <v>0</v>
      </c>
      <c r="IQ501" s="631">
        <f t="shared" si="948"/>
        <v>0</v>
      </c>
      <c r="IR501" s="631">
        <f t="shared" si="948"/>
        <v>0</v>
      </c>
      <c r="IS501" s="631">
        <f t="shared" si="948"/>
        <v>0</v>
      </c>
      <c r="IT501" s="631"/>
      <c r="IU501" s="631">
        <f t="shared" ref="IU501:JD510" si="991">IF($A501=IU$60,$M501,0)</f>
        <v>0</v>
      </c>
      <c r="IV501" s="631">
        <f t="shared" si="991"/>
        <v>0</v>
      </c>
      <c r="IW501" s="631">
        <f t="shared" si="991"/>
        <v>0</v>
      </c>
      <c r="IX501" s="631">
        <f t="shared" si="991"/>
        <v>0</v>
      </c>
      <c r="IY501" s="631">
        <f t="shared" si="991"/>
        <v>0</v>
      </c>
      <c r="IZ501" s="631">
        <f t="shared" si="991"/>
        <v>0</v>
      </c>
      <c r="JA501" s="631">
        <f t="shared" si="991"/>
        <v>0</v>
      </c>
      <c r="JB501" s="631">
        <f t="shared" si="991"/>
        <v>0</v>
      </c>
      <c r="JC501" s="631">
        <f t="shared" si="991"/>
        <v>0</v>
      </c>
      <c r="JD501" s="631">
        <f t="shared" si="991"/>
        <v>0</v>
      </c>
      <c r="JE501" s="631">
        <f t="shared" ref="JE501:JN510" si="992">IF($A501=JE$60,$M501,0)</f>
        <v>0</v>
      </c>
      <c r="JF501" s="631">
        <f t="shared" si="992"/>
        <v>0</v>
      </c>
      <c r="JG501" s="631">
        <f t="shared" si="992"/>
        <v>0</v>
      </c>
      <c r="JH501" s="631">
        <f t="shared" si="992"/>
        <v>0</v>
      </c>
      <c r="JI501" s="631">
        <f t="shared" si="992"/>
        <v>0</v>
      </c>
      <c r="JJ501" s="631">
        <f t="shared" si="992"/>
        <v>0</v>
      </c>
      <c r="JK501" s="631">
        <f t="shared" si="992"/>
        <v>0</v>
      </c>
      <c r="JL501" s="631">
        <f t="shared" si="992"/>
        <v>0</v>
      </c>
      <c r="JM501" s="631">
        <f t="shared" si="992"/>
        <v>0</v>
      </c>
      <c r="JN501" s="631">
        <f t="shared" si="992"/>
        <v>0</v>
      </c>
      <c r="JO501" s="631">
        <f t="shared" ref="JO501:JX510" si="993">IF($A501=JO$60,$M501,0)</f>
        <v>0</v>
      </c>
      <c r="JP501" s="631">
        <f t="shared" si="993"/>
        <v>0</v>
      </c>
      <c r="JQ501" s="631">
        <f t="shared" si="993"/>
        <v>0</v>
      </c>
      <c r="JR501" s="631">
        <f t="shared" si="993"/>
        <v>0</v>
      </c>
      <c r="JS501" s="631">
        <f t="shared" si="993"/>
        <v>0</v>
      </c>
      <c r="JT501" s="631">
        <f t="shared" si="993"/>
        <v>0</v>
      </c>
      <c r="JU501" s="631">
        <f t="shared" si="993"/>
        <v>0</v>
      </c>
      <c r="JV501" s="631">
        <f t="shared" si="993"/>
        <v>0</v>
      </c>
      <c r="JW501" s="631">
        <f t="shared" si="993"/>
        <v>0</v>
      </c>
      <c r="JX501" s="631">
        <f t="shared" si="993"/>
        <v>0</v>
      </c>
      <c r="JY501" s="631">
        <f t="shared" ref="JY501:KH510" si="994">IF($A501=JY$60,$M501,0)</f>
        <v>0</v>
      </c>
      <c r="JZ501" s="631">
        <f t="shared" si="994"/>
        <v>0</v>
      </c>
      <c r="KA501" s="631">
        <f t="shared" si="994"/>
        <v>0</v>
      </c>
      <c r="KB501" s="631">
        <f t="shared" si="994"/>
        <v>0</v>
      </c>
      <c r="KC501" s="631">
        <f t="shared" si="994"/>
        <v>0</v>
      </c>
      <c r="KD501" s="631">
        <f t="shared" si="994"/>
        <v>0</v>
      </c>
      <c r="KE501" s="631">
        <f t="shared" si="994"/>
        <v>0</v>
      </c>
      <c r="KF501" s="631">
        <f t="shared" si="994"/>
        <v>0</v>
      </c>
      <c r="KG501" s="631">
        <f t="shared" si="994"/>
        <v>0</v>
      </c>
      <c r="KH501" s="631">
        <f t="shared" si="994"/>
        <v>0</v>
      </c>
      <c r="KI501" s="631">
        <f t="shared" ref="KI501:KR510" si="995">IF($A501=KI$60,$M501,0)</f>
        <v>0</v>
      </c>
      <c r="KJ501" s="631">
        <f t="shared" si="995"/>
        <v>0</v>
      </c>
      <c r="KK501" s="631">
        <f t="shared" si="995"/>
        <v>0</v>
      </c>
      <c r="KL501" s="631">
        <f t="shared" si="995"/>
        <v>0</v>
      </c>
      <c r="KM501" s="631">
        <f t="shared" si="995"/>
        <v>0</v>
      </c>
      <c r="KN501" s="631">
        <f t="shared" si="995"/>
        <v>0</v>
      </c>
      <c r="KO501" s="631">
        <f t="shared" si="995"/>
        <v>0</v>
      </c>
      <c r="KP501" s="631">
        <f t="shared" si="995"/>
        <v>0</v>
      </c>
      <c r="KQ501" s="631">
        <f t="shared" si="995"/>
        <v>0</v>
      </c>
      <c r="KR501" s="631">
        <f t="shared" si="995"/>
        <v>0</v>
      </c>
      <c r="KS501" s="631">
        <f t="shared" ref="KS501:KX510" si="996">IF($A501=KS$60,$M501,0)</f>
        <v>0</v>
      </c>
      <c r="KT501" s="631">
        <f t="shared" si="996"/>
        <v>0</v>
      </c>
      <c r="KU501" s="631">
        <f t="shared" si="996"/>
        <v>0</v>
      </c>
      <c r="KV501" s="631">
        <f t="shared" si="996"/>
        <v>0</v>
      </c>
      <c r="KW501" s="631">
        <f t="shared" si="996"/>
        <v>0</v>
      </c>
      <c r="KX501" s="631">
        <f t="shared" si="996"/>
        <v>0</v>
      </c>
      <c r="KY501" s="631"/>
      <c r="KZ501" s="631">
        <f t="shared" ref="KZ501:LI510" si="997">IF($A501=KZ$60,$N501,0)</f>
        <v>0</v>
      </c>
      <c r="LA501" s="631">
        <f t="shared" si="997"/>
        <v>0</v>
      </c>
      <c r="LB501" s="631">
        <f t="shared" si="997"/>
        <v>0</v>
      </c>
      <c r="LC501" s="631">
        <f t="shared" si="997"/>
        <v>0</v>
      </c>
      <c r="LD501" s="631">
        <f t="shared" si="997"/>
        <v>0</v>
      </c>
      <c r="LE501" s="631">
        <f t="shared" si="997"/>
        <v>0</v>
      </c>
      <c r="LF501" s="631">
        <f t="shared" si="997"/>
        <v>0</v>
      </c>
      <c r="LG501" s="631">
        <f t="shared" si="997"/>
        <v>0</v>
      </c>
      <c r="LH501" s="631">
        <f t="shared" si="997"/>
        <v>0</v>
      </c>
      <c r="LI501" s="631">
        <f t="shared" si="997"/>
        <v>0</v>
      </c>
      <c r="LJ501" s="631">
        <f t="shared" ref="LJ501:LS510" si="998">IF($A501=LJ$60,$N501,0)</f>
        <v>0</v>
      </c>
      <c r="LK501" s="631">
        <f t="shared" si="998"/>
        <v>0</v>
      </c>
      <c r="LL501" s="631">
        <f t="shared" si="998"/>
        <v>0</v>
      </c>
      <c r="LM501" s="631">
        <f t="shared" si="998"/>
        <v>0</v>
      </c>
      <c r="LN501" s="631">
        <f t="shared" si="998"/>
        <v>0</v>
      </c>
      <c r="LO501" s="631">
        <f t="shared" si="998"/>
        <v>0</v>
      </c>
      <c r="LP501" s="631">
        <f t="shared" si="998"/>
        <v>0</v>
      </c>
      <c r="LQ501" s="631">
        <f t="shared" si="998"/>
        <v>0</v>
      </c>
      <c r="LR501" s="631">
        <f t="shared" si="998"/>
        <v>0</v>
      </c>
      <c r="LS501" s="631">
        <f t="shared" si="998"/>
        <v>0</v>
      </c>
      <c r="LT501" s="631">
        <f t="shared" ref="LT501:MC510" si="999">IF($A501=LT$60,$N501,0)</f>
        <v>0</v>
      </c>
      <c r="LU501" s="631">
        <f t="shared" si="999"/>
        <v>0</v>
      </c>
      <c r="LV501" s="631">
        <f t="shared" si="999"/>
        <v>0</v>
      </c>
      <c r="LW501" s="631">
        <f t="shared" si="999"/>
        <v>0</v>
      </c>
      <c r="LX501" s="631">
        <f t="shared" si="999"/>
        <v>0</v>
      </c>
      <c r="LY501" s="631">
        <f t="shared" si="999"/>
        <v>0</v>
      </c>
      <c r="LZ501" s="631">
        <f t="shared" si="999"/>
        <v>0</v>
      </c>
      <c r="MA501" s="631">
        <f t="shared" si="999"/>
        <v>0</v>
      </c>
      <c r="MB501" s="631">
        <f t="shared" si="999"/>
        <v>0</v>
      </c>
      <c r="MC501" s="631">
        <f t="shared" si="999"/>
        <v>0</v>
      </c>
      <c r="MD501" s="631">
        <f t="shared" ref="MD501:MM510" si="1000">IF($A501=MD$60,$N501,0)</f>
        <v>0</v>
      </c>
      <c r="ME501" s="631">
        <f t="shared" si="1000"/>
        <v>0</v>
      </c>
      <c r="MF501" s="631">
        <f t="shared" si="1000"/>
        <v>0</v>
      </c>
      <c r="MG501" s="631">
        <f t="shared" si="1000"/>
        <v>0</v>
      </c>
      <c r="MH501" s="631">
        <f t="shared" si="1000"/>
        <v>0</v>
      </c>
      <c r="MI501" s="631">
        <f t="shared" si="1000"/>
        <v>0</v>
      </c>
      <c r="MJ501" s="631">
        <f t="shared" si="1000"/>
        <v>0</v>
      </c>
      <c r="MK501" s="631">
        <f t="shared" si="1000"/>
        <v>0</v>
      </c>
      <c r="ML501" s="631">
        <f t="shared" si="1000"/>
        <v>0</v>
      </c>
      <c r="MM501" s="631">
        <f t="shared" si="1000"/>
        <v>0</v>
      </c>
      <c r="MN501" s="631">
        <f t="shared" ref="MN501:MW510" si="1001">IF($A501=MN$60,$N501,0)</f>
        <v>0</v>
      </c>
      <c r="MO501" s="631">
        <f t="shared" si="1001"/>
        <v>0</v>
      </c>
      <c r="MP501" s="631">
        <f t="shared" si="1001"/>
        <v>0</v>
      </c>
      <c r="MQ501" s="631">
        <f t="shared" si="1001"/>
        <v>0</v>
      </c>
      <c r="MR501" s="631">
        <f t="shared" si="1001"/>
        <v>0</v>
      </c>
      <c r="MS501" s="631">
        <f t="shared" si="1001"/>
        <v>0</v>
      </c>
      <c r="MT501" s="631">
        <f t="shared" si="1001"/>
        <v>0</v>
      </c>
      <c r="MU501" s="631">
        <f t="shared" si="1001"/>
        <v>0</v>
      </c>
      <c r="MV501" s="631">
        <f t="shared" si="1001"/>
        <v>0</v>
      </c>
      <c r="MW501" s="631">
        <f t="shared" si="1001"/>
        <v>0</v>
      </c>
      <c r="MX501" s="631">
        <f t="shared" ref="MX501:NC510" si="1002">IF($A501=MX$60,$N501,0)</f>
        <v>0</v>
      </c>
      <c r="MY501" s="631">
        <f t="shared" si="1002"/>
        <v>0</v>
      </c>
      <c r="MZ501" s="631">
        <f t="shared" si="1002"/>
        <v>0</v>
      </c>
      <c r="NA501" s="631">
        <f t="shared" si="1002"/>
        <v>0</v>
      </c>
      <c r="NB501" s="631">
        <f t="shared" si="1002"/>
        <v>0</v>
      </c>
      <c r="NC501" s="631">
        <f t="shared" si="1002"/>
        <v>0</v>
      </c>
    </row>
    <row r="502" spans="1:367" hidden="1">
      <c r="A502" s="504"/>
      <c r="B502" s="504"/>
      <c r="C502" s="497"/>
      <c r="D502" s="497"/>
      <c r="E502" s="362">
        <f t="shared" si="916"/>
        <v>0</v>
      </c>
      <c r="F502" s="363">
        <f t="shared" si="917"/>
        <v>0</v>
      </c>
      <c r="G502" s="498">
        <f>E502*Dichtheden!$V$70</f>
        <v>0</v>
      </c>
      <c r="H502" s="499">
        <f>IF(C502=0,0,ROUND(IF((G502/2)/Dichtheden!$C$3&lt;1,1,(G502/2)/Dichtheden!$C$3),0))</f>
        <v>0</v>
      </c>
      <c r="I502" s="498">
        <f>E502*Dichtheden!$AJ$70</f>
        <v>0</v>
      </c>
      <c r="J502" s="499">
        <f>IF(C502=0,0,ROUND(IF((I502/2)/Dichtheden!$D$3&lt;1,1,(I502/2)/Dichtheden!$D$3),0))</f>
        <v>0</v>
      </c>
      <c r="K502" s="498">
        <f t="shared" si="918"/>
        <v>0</v>
      </c>
      <c r="L502" s="500">
        <f t="shared" si="920"/>
        <v>0</v>
      </c>
      <c r="M502" s="498">
        <f>IF(D502=0,0,IF((D502*Dichtheden!$G$4)&lt;25,25,D502*Dichtheden!$G$4))</f>
        <v>0</v>
      </c>
      <c r="N502" s="499">
        <f>D502*Dichtheden!$H$4</f>
        <v>0</v>
      </c>
      <c r="O502" s="501"/>
      <c r="P502" s="501"/>
      <c r="Q502" s="502">
        <f>E502*Dichtheden!$AS$68</f>
        <v>0</v>
      </c>
      <c r="R502" s="495">
        <f>IF(Q502=0,0,ROUND(IF((Q502/2)/Dichtheden!$C$3&lt;1,1,(Q502/2)/Dichtheden!$C$3),0))</f>
        <v>0</v>
      </c>
      <c r="S502" s="502">
        <f>E502*Dichtheden!$AY$68</f>
        <v>0</v>
      </c>
      <c r="T502" s="495">
        <f>IF(Q502=0,0,ROUND(IF((S502/2)/Dichtheden!$D$3&lt;1,1,(S502/2)/Dichtheden!$D$3),0))</f>
        <v>0</v>
      </c>
      <c r="U502" s="502">
        <f>D502*Dichtheden!$G$5</f>
        <v>0</v>
      </c>
      <c r="V502" s="502">
        <f>D502*Dichtheden!$H$5</f>
        <v>0</v>
      </c>
      <c r="X502" s="630"/>
      <c r="AA502" s="628">
        <f t="shared" si="969"/>
        <v>0</v>
      </c>
      <c r="AB502" s="628">
        <f t="shared" si="969"/>
        <v>0</v>
      </c>
      <c r="AC502" s="628">
        <f t="shared" si="969"/>
        <v>0</v>
      </c>
      <c r="AD502" s="628">
        <f t="shared" si="969"/>
        <v>0</v>
      </c>
      <c r="AE502" s="628">
        <f t="shared" si="969"/>
        <v>0</v>
      </c>
      <c r="AF502" s="628">
        <f t="shared" si="969"/>
        <v>0</v>
      </c>
      <c r="AG502" s="628">
        <f t="shared" si="969"/>
        <v>0</v>
      </c>
      <c r="AH502" s="628">
        <f t="shared" si="969"/>
        <v>0</v>
      </c>
      <c r="AI502" s="628">
        <f t="shared" si="969"/>
        <v>0</v>
      </c>
      <c r="AJ502" s="628">
        <f t="shared" si="969"/>
        <v>0</v>
      </c>
      <c r="AK502" s="628">
        <f t="shared" si="969"/>
        <v>0</v>
      </c>
      <c r="AL502" s="628">
        <f t="shared" si="969"/>
        <v>0</v>
      </c>
      <c r="AM502" s="628">
        <f t="shared" si="969"/>
        <v>0</v>
      </c>
      <c r="AN502" s="628">
        <f t="shared" si="969"/>
        <v>0</v>
      </c>
      <c r="AO502" s="628">
        <f t="shared" si="969"/>
        <v>0</v>
      </c>
      <c r="AP502" s="628">
        <f t="shared" si="969"/>
        <v>0</v>
      </c>
      <c r="AQ502" s="628">
        <f t="shared" si="986"/>
        <v>0</v>
      </c>
      <c r="AR502" s="628">
        <f t="shared" si="986"/>
        <v>0</v>
      </c>
      <c r="AS502" s="628">
        <f t="shared" si="986"/>
        <v>0</v>
      </c>
      <c r="AT502" s="628">
        <f t="shared" si="986"/>
        <v>0</v>
      </c>
      <c r="AU502" s="628">
        <f t="shared" si="986"/>
        <v>0</v>
      </c>
      <c r="AV502" s="628">
        <f t="shared" si="986"/>
        <v>0</v>
      </c>
      <c r="AW502" s="628">
        <f t="shared" si="986"/>
        <v>0</v>
      </c>
      <c r="AX502" s="628">
        <f t="shared" si="986"/>
        <v>0</v>
      </c>
      <c r="AY502" s="628">
        <f t="shared" si="986"/>
        <v>0</v>
      </c>
      <c r="AZ502" s="628">
        <f t="shared" si="986"/>
        <v>0</v>
      </c>
      <c r="BA502" s="628">
        <f t="shared" si="986"/>
        <v>0</v>
      </c>
      <c r="BB502" s="628">
        <f t="shared" si="986"/>
        <v>0</v>
      </c>
      <c r="BC502" s="628">
        <f t="shared" si="986"/>
        <v>0</v>
      </c>
      <c r="BD502" s="628">
        <f t="shared" si="986"/>
        <v>0</v>
      </c>
      <c r="BE502" s="628">
        <f t="shared" si="986"/>
        <v>0</v>
      </c>
      <c r="BF502" s="628">
        <f t="shared" si="986"/>
        <v>0</v>
      </c>
      <c r="BG502" s="628">
        <f t="shared" si="970"/>
        <v>0</v>
      </c>
      <c r="BH502" s="628">
        <f t="shared" si="970"/>
        <v>0</v>
      </c>
      <c r="BI502" s="628">
        <f t="shared" si="970"/>
        <v>0</v>
      </c>
      <c r="BJ502" s="628">
        <f t="shared" si="970"/>
        <v>0</v>
      </c>
      <c r="BK502" s="628">
        <f t="shared" si="970"/>
        <v>0</v>
      </c>
      <c r="BL502" s="628">
        <f t="shared" si="970"/>
        <v>0</v>
      </c>
      <c r="BM502" s="628">
        <f t="shared" si="970"/>
        <v>0</v>
      </c>
      <c r="BN502" s="628">
        <f t="shared" si="970"/>
        <v>0</v>
      </c>
      <c r="BO502" s="628">
        <f t="shared" si="970"/>
        <v>0</v>
      </c>
      <c r="BP502" s="628">
        <f t="shared" si="970"/>
        <v>0</v>
      </c>
      <c r="BQ502" s="628">
        <f t="shared" si="970"/>
        <v>0</v>
      </c>
      <c r="BR502" s="628">
        <f t="shared" si="970"/>
        <v>0</v>
      </c>
      <c r="BS502" s="628">
        <f t="shared" si="970"/>
        <v>0</v>
      </c>
      <c r="BT502" s="628">
        <f t="shared" si="970"/>
        <v>0</v>
      </c>
      <c r="BU502" s="628">
        <f t="shared" si="970"/>
        <v>0</v>
      </c>
      <c r="BV502" s="628">
        <f t="shared" si="970"/>
        <v>0</v>
      </c>
      <c r="BW502" s="628">
        <f t="shared" si="943"/>
        <v>0</v>
      </c>
      <c r="BX502" s="628">
        <f t="shared" si="943"/>
        <v>0</v>
      </c>
      <c r="BY502" s="628">
        <f t="shared" si="943"/>
        <v>0</v>
      </c>
      <c r="BZ502" s="628">
        <f t="shared" si="943"/>
        <v>0</v>
      </c>
      <c r="CA502" s="628">
        <f t="shared" si="943"/>
        <v>0</v>
      </c>
      <c r="CB502" s="628">
        <f t="shared" si="943"/>
        <v>0</v>
      </c>
      <c r="CC502" s="628">
        <f t="shared" si="943"/>
        <v>0</v>
      </c>
      <c r="CD502" s="628">
        <f t="shared" si="943"/>
        <v>0</v>
      </c>
      <c r="CE502" s="628"/>
      <c r="CF502" s="628">
        <f t="shared" si="971"/>
        <v>0</v>
      </c>
      <c r="CG502" s="628">
        <f t="shared" si="971"/>
        <v>0</v>
      </c>
      <c r="CH502" s="628">
        <f t="shared" si="971"/>
        <v>0</v>
      </c>
      <c r="CI502" s="628">
        <f t="shared" si="971"/>
        <v>0</v>
      </c>
      <c r="CJ502" s="628">
        <f t="shared" si="971"/>
        <v>0</v>
      </c>
      <c r="CK502" s="628">
        <f t="shared" si="971"/>
        <v>0</v>
      </c>
      <c r="CL502" s="628">
        <f t="shared" si="971"/>
        <v>0</v>
      </c>
      <c r="CM502" s="628">
        <f t="shared" si="971"/>
        <v>0</v>
      </c>
      <c r="CN502" s="628">
        <f t="shared" si="971"/>
        <v>0</v>
      </c>
      <c r="CO502" s="628">
        <f t="shared" si="971"/>
        <v>0</v>
      </c>
      <c r="CP502" s="628">
        <f t="shared" si="971"/>
        <v>0</v>
      </c>
      <c r="CQ502" s="628">
        <f t="shared" si="971"/>
        <v>0</v>
      </c>
      <c r="CR502" s="628">
        <f t="shared" si="971"/>
        <v>0</v>
      </c>
      <c r="CS502" s="628">
        <f t="shared" si="971"/>
        <v>0</v>
      </c>
      <c r="CT502" s="628">
        <f t="shared" si="971"/>
        <v>0</v>
      </c>
      <c r="CU502" s="628">
        <f t="shared" si="971"/>
        <v>0</v>
      </c>
      <c r="CV502" s="628">
        <f t="shared" si="987"/>
        <v>0</v>
      </c>
      <c r="CW502" s="628">
        <f t="shared" si="987"/>
        <v>0</v>
      </c>
      <c r="CX502" s="628">
        <f t="shared" si="987"/>
        <v>0</v>
      </c>
      <c r="CY502" s="628">
        <f t="shared" si="987"/>
        <v>0</v>
      </c>
      <c r="CZ502" s="628">
        <f t="shared" si="987"/>
        <v>0</v>
      </c>
      <c r="DA502" s="628">
        <f t="shared" si="987"/>
        <v>0</v>
      </c>
      <c r="DB502" s="628">
        <f t="shared" si="987"/>
        <v>0</v>
      </c>
      <c r="DC502" s="628">
        <f t="shared" si="987"/>
        <v>0</v>
      </c>
      <c r="DD502" s="628">
        <f t="shared" si="987"/>
        <v>0</v>
      </c>
      <c r="DE502" s="628">
        <f t="shared" si="987"/>
        <v>0</v>
      </c>
      <c r="DF502" s="628">
        <f t="shared" si="987"/>
        <v>0</v>
      </c>
      <c r="DG502" s="628">
        <f t="shared" si="987"/>
        <v>0</v>
      </c>
      <c r="DH502" s="628">
        <f t="shared" si="987"/>
        <v>0</v>
      </c>
      <c r="DI502" s="628">
        <f t="shared" si="987"/>
        <v>0</v>
      </c>
      <c r="DJ502" s="628">
        <f t="shared" si="987"/>
        <v>0</v>
      </c>
      <c r="DK502" s="628">
        <f t="shared" si="987"/>
        <v>0</v>
      </c>
      <c r="DL502" s="628">
        <f t="shared" si="972"/>
        <v>0</v>
      </c>
      <c r="DM502" s="628">
        <f t="shared" si="972"/>
        <v>0</v>
      </c>
      <c r="DN502" s="628">
        <f t="shared" si="972"/>
        <v>0</v>
      </c>
      <c r="DO502" s="628">
        <f t="shared" si="972"/>
        <v>0</v>
      </c>
      <c r="DP502" s="628">
        <f t="shared" si="972"/>
        <v>0</v>
      </c>
      <c r="DQ502" s="628">
        <f t="shared" si="972"/>
        <v>0</v>
      </c>
      <c r="DR502" s="628">
        <f t="shared" si="972"/>
        <v>0</v>
      </c>
      <c r="DS502" s="628">
        <f t="shared" si="972"/>
        <v>0</v>
      </c>
      <c r="DT502" s="628">
        <f t="shared" si="972"/>
        <v>0</v>
      </c>
      <c r="DU502" s="628">
        <f t="shared" si="972"/>
        <v>0</v>
      </c>
      <c r="DV502" s="628">
        <f t="shared" si="972"/>
        <v>0</v>
      </c>
      <c r="DW502" s="628">
        <f t="shared" si="972"/>
        <v>0</v>
      </c>
      <c r="DX502" s="628">
        <f t="shared" si="972"/>
        <v>0</v>
      </c>
      <c r="DY502" s="628">
        <f t="shared" si="972"/>
        <v>0</v>
      </c>
      <c r="DZ502" s="628">
        <f t="shared" si="972"/>
        <v>0</v>
      </c>
      <c r="EA502" s="628">
        <f t="shared" si="972"/>
        <v>0</v>
      </c>
      <c r="EB502" s="628">
        <f t="shared" si="946"/>
        <v>0</v>
      </c>
      <c r="EC502" s="628">
        <f t="shared" si="946"/>
        <v>0</v>
      </c>
      <c r="ED502" s="628">
        <f t="shared" si="946"/>
        <v>0</v>
      </c>
      <c r="EE502" s="628">
        <f t="shared" si="946"/>
        <v>0</v>
      </c>
      <c r="EF502" s="628">
        <f t="shared" si="946"/>
        <v>0</v>
      </c>
      <c r="EG502" s="628">
        <f t="shared" si="946"/>
        <v>0</v>
      </c>
      <c r="EH502" s="628">
        <f t="shared" si="946"/>
        <v>0</v>
      </c>
      <c r="EI502" s="628">
        <f t="shared" si="946"/>
        <v>0</v>
      </c>
      <c r="EJ502" s="631"/>
      <c r="EK502" s="631">
        <f t="shared" si="988"/>
        <v>0</v>
      </c>
      <c r="EL502" s="631">
        <f t="shared" si="988"/>
        <v>0</v>
      </c>
      <c r="EM502" s="631">
        <f t="shared" si="988"/>
        <v>0</v>
      </c>
      <c r="EN502" s="631">
        <f t="shared" si="988"/>
        <v>0</v>
      </c>
      <c r="EO502" s="631">
        <f t="shared" si="988"/>
        <v>0</v>
      </c>
      <c r="EP502" s="631">
        <f t="shared" si="988"/>
        <v>0</v>
      </c>
      <c r="EQ502" s="631">
        <f t="shared" si="988"/>
        <v>0</v>
      </c>
      <c r="ER502" s="631">
        <f t="shared" si="988"/>
        <v>0</v>
      </c>
      <c r="ES502" s="631">
        <f t="shared" si="988"/>
        <v>0</v>
      </c>
      <c r="ET502" s="631">
        <f t="shared" si="988"/>
        <v>0</v>
      </c>
      <c r="EU502" s="631">
        <f t="shared" si="988"/>
        <v>0</v>
      </c>
      <c r="EV502" s="631">
        <f t="shared" si="988"/>
        <v>0</v>
      </c>
      <c r="EW502" s="631">
        <f t="shared" si="988"/>
        <v>0</v>
      </c>
      <c r="EX502" s="631">
        <f t="shared" si="988"/>
        <v>0</v>
      </c>
      <c r="EY502" s="631">
        <f t="shared" si="988"/>
        <v>0</v>
      </c>
      <c r="EZ502" s="631">
        <f t="shared" si="988"/>
        <v>0</v>
      </c>
      <c r="FA502" s="631">
        <f t="shared" si="919"/>
        <v>0</v>
      </c>
      <c r="FB502" s="631">
        <f t="shared" si="919"/>
        <v>0</v>
      </c>
      <c r="FC502" s="631">
        <f t="shared" si="919"/>
        <v>0</v>
      </c>
      <c r="FD502" s="631">
        <f t="shared" si="967"/>
        <v>0</v>
      </c>
      <c r="FE502" s="631">
        <f t="shared" si="967"/>
        <v>0</v>
      </c>
      <c r="FF502" s="631">
        <f t="shared" ref="FD502:FS518" si="1003">IF($A502=FF$60,$H502,0)</f>
        <v>0</v>
      </c>
      <c r="FG502" s="631">
        <f t="shared" si="1003"/>
        <v>0</v>
      </c>
      <c r="FH502" s="631">
        <f t="shared" si="1003"/>
        <v>0</v>
      </c>
      <c r="FI502" s="631">
        <f t="shared" si="1003"/>
        <v>0</v>
      </c>
      <c r="FJ502" s="631">
        <f t="shared" si="1003"/>
        <v>0</v>
      </c>
      <c r="FK502" s="631">
        <f t="shared" si="1003"/>
        <v>0</v>
      </c>
      <c r="FL502" s="631">
        <f t="shared" si="1003"/>
        <v>0</v>
      </c>
      <c r="FM502" s="631">
        <f t="shared" si="1003"/>
        <v>0</v>
      </c>
      <c r="FN502" s="631">
        <f t="shared" si="1003"/>
        <v>0</v>
      </c>
      <c r="FO502" s="631">
        <f t="shared" si="1003"/>
        <v>0</v>
      </c>
      <c r="FP502" s="631">
        <f t="shared" si="1003"/>
        <v>0</v>
      </c>
      <c r="FQ502" s="631">
        <f t="shared" si="1003"/>
        <v>0</v>
      </c>
      <c r="FR502" s="631">
        <f t="shared" si="1003"/>
        <v>0</v>
      </c>
      <c r="FS502" s="631">
        <f t="shared" si="1003"/>
        <v>0</v>
      </c>
      <c r="FT502" s="631">
        <f t="shared" si="881"/>
        <v>0</v>
      </c>
      <c r="FU502" s="631">
        <f t="shared" si="881"/>
        <v>0</v>
      </c>
      <c r="FV502" s="631">
        <f t="shared" si="949"/>
        <v>0</v>
      </c>
      <c r="FW502" s="631">
        <f t="shared" si="949"/>
        <v>0</v>
      </c>
      <c r="FX502" s="631">
        <f t="shared" si="949"/>
        <v>0</v>
      </c>
      <c r="FY502" s="631">
        <f t="shared" si="949"/>
        <v>0</v>
      </c>
      <c r="FZ502" s="631">
        <f t="shared" si="949"/>
        <v>0</v>
      </c>
      <c r="GA502" s="631">
        <f t="shared" si="949"/>
        <v>0</v>
      </c>
      <c r="GB502" s="631">
        <f t="shared" si="949"/>
        <v>0</v>
      </c>
      <c r="GC502" s="631">
        <f t="shared" si="949"/>
        <v>0</v>
      </c>
      <c r="GD502" s="631">
        <f t="shared" si="926"/>
        <v>0</v>
      </c>
      <c r="GE502" s="631">
        <f t="shared" si="926"/>
        <v>0</v>
      </c>
      <c r="GF502" s="631">
        <f t="shared" si="926"/>
        <v>0</v>
      </c>
      <c r="GG502" s="631">
        <f t="shared" si="926"/>
        <v>0</v>
      </c>
      <c r="GH502" s="631">
        <f t="shared" si="926"/>
        <v>0</v>
      </c>
      <c r="GI502" s="631">
        <f t="shared" si="947"/>
        <v>0</v>
      </c>
      <c r="GJ502" s="631">
        <f t="shared" si="947"/>
        <v>0</v>
      </c>
      <c r="GK502" s="631">
        <f t="shared" si="947"/>
        <v>0</v>
      </c>
      <c r="GL502" s="631">
        <f t="shared" si="947"/>
        <v>0</v>
      </c>
      <c r="GM502" s="631">
        <f t="shared" si="947"/>
        <v>0</v>
      </c>
      <c r="GN502" s="631">
        <f t="shared" si="947"/>
        <v>0</v>
      </c>
      <c r="GO502" s="631"/>
      <c r="GP502" s="631">
        <f t="shared" si="990"/>
        <v>0</v>
      </c>
      <c r="GQ502" s="631">
        <f t="shared" si="990"/>
        <v>0</v>
      </c>
      <c r="GR502" s="631">
        <f t="shared" si="990"/>
        <v>0</v>
      </c>
      <c r="GS502" s="631">
        <f t="shared" si="990"/>
        <v>0</v>
      </c>
      <c r="GT502" s="631">
        <f t="shared" si="990"/>
        <v>0</v>
      </c>
      <c r="GU502" s="631">
        <f t="shared" si="990"/>
        <v>0</v>
      </c>
      <c r="GV502" s="631">
        <f t="shared" si="990"/>
        <v>0</v>
      </c>
      <c r="GW502" s="631">
        <f t="shared" si="990"/>
        <v>0</v>
      </c>
      <c r="GX502" s="631">
        <f t="shared" si="990"/>
        <v>0</v>
      </c>
      <c r="GY502" s="631">
        <f t="shared" si="990"/>
        <v>0</v>
      </c>
      <c r="GZ502" s="631">
        <f t="shared" si="990"/>
        <v>0</v>
      </c>
      <c r="HA502" s="631">
        <f t="shared" si="990"/>
        <v>0</v>
      </c>
      <c r="HB502" s="631">
        <f t="shared" si="990"/>
        <v>0</v>
      </c>
      <c r="HC502" s="631">
        <f t="shared" si="990"/>
        <v>0</v>
      </c>
      <c r="HD502" s="631">
        <f t="shared" si="990"/>
        <v>0</v>
      </c>
      <c r="HE502" s="631">
        <f t="shared" si="985"/>
        <v>0</v>
      </c>
      <c r="HF502" s="631">
        <f t="shared" si="985"/>
        <v>0</v>
      </c>
      <c r="HG502" s="631">
        <f t="shared" si="985"/>
        <v>0</v>
      </c>
      <c r="HH502" s="631">
        <f t="shared" si="985"/>
        <v>0</v>
      </c>
      <c r="HI502" s="631">
        <f t="shared" si="985"/>
        <v>0</v>
      </c>
      <c r="HJ502" s="631">
        <f t="shared" si="985"/>
        <v>0</v>
      </c>
      <c r="HK502" s="631">
        <f t="shared" si="985"/>
        <v>0</v>
      </c>
      <c r="HL502" s="631">
        <f t="shared" si="985"/>
        <v>0</v>
      </c>
      <c r="HM502" s="631">
        <f t="shared" si="985"/>
        <v>0</v>
      </c>
      <c r="HN502" s="631">
        <f t="shared" si="985"/>
        <v>0</v>
      </c>
      <c r="HO502" s="631">
        <f t="shared" si="985"/>
        <v>0</v>
      </c>
      <c r="HP502" s="631">
        <f t="shared" si="985"/>
        <v>0</v>
      </c>
      <c r="HQ502" s="631">
        <f t="shared" si="985"/>
        <v>0</v>
      </c>
      <c r="HR502" s="631">
        <f t="shared" si="968"/>
        <v>0</v>
      </c>
      <c r="HS502" s="631">
        <f t="shared" si="968"/>
        <v>0</v>
      </c>
      <c r="HT502" s="631">
        <f t="shared" si="968"/>
        <v>0</v>
      </c>
      <c r="HU502" s="631">
        <f t="shared" si="968"/>
        <v>0</v>
      </c>
      <c r="HV502" s="631">
        <f t="shared" si="989"/>
        <v>0</v>
      </c>
      <c r="HW502" s="631">
        <f t="shared" si="989"/>
        <v>0</v>
      </c>
      <c r="HX502" s="631">
        <f t="shared" si="989"/>
        <v>0</v>
      </c>
      <c r="HY502" s="631">
        <f t="shared" si="989"/>
        <v>0</v>
      </c>
      <c r="HZ502" s="631">
        <f t="shared" si="989"/>
        <v>0</v>
      </c>
      <c r="IA502" s="631">
        <f t="shared" si="989"/>
        <v>0</v>
      </c>
      <c r="IB502" s="631">
        <f t="shared" si="989"/>
        <v>0</v>
      </c>
      <c r="IC502" s="631">
        <f t="shared" si="989"/>
        <v>0</v>
      </c>
      <c r="ID502" s="631">
        <f t="shared" si="989"/>
        <v>0</v>
      </c>
      <c r="IE502" s="631">
        <f t="shared" si="989"/>
        <v>0</v>
      </c>
      <c r="IF502" s="631">
        <f t="shared" si="989"/>
        <v>0</v>
      </c>
      <c r="IG502" s="631">
        <f t="shared" si="989"/>
        <v>0</v>
      </c>
      <c r="IH502" s="631">
        <f t="shared" si="989"/>
        <v>0</v>
      </c>
      <c r="II502" s="631">
        <f t="shared" si="989"/>
        <v>0</v>
      </c>
      <c r="IJ502" s="631">
        <f t="shared" si="989"/>
        <v>0</v>
      </c>
      <c r="IK502" s="631">
        <f t="shared" si="989"/>
        <v>0</v>
      </c>
      <c r="IL502" s="631">
        <f t="shared" si="948"/>
        <v>0</v>
      </c>
      <c r="IM502" s="631">
        <f t="shared" si="948"/>
        <v>0</v>
      </c>
      <c r="IN502" s="631">
        <f t="shared" si="948"/>
        <v>0</v>
      </c>
      <c r="IO502" s="631">
        <f t="shared" si="948"/>
        <v>0</v>
      </c>
      <c r="IP502" s="631">
        <f t="shared" si="948"/>
        <v>0</v>
      </c>
      <c r="IQ502" s="631">
        <f t="shared" si="948"/>
        <v>0</v>
      </c>
      <c r="IR502" s="631">
        <f t="shared" si="948"/>
        <v>0</v>
      </c>
      <c r="IS502" s="631">
        <f t="shared" si="948"/>
        <v>0</v>
      </c>
      <c r="IT502" s="631"/>
      <c r="IU502" s="631">
        <f t="shared" si="991"/>
        <v>0</v>
      </c>
      <c r="IV502" s="631">
        <f t="shared" si="991"/>
        <v>0</v>
      </c>
      <c r="IW502" s="631">
        <f t="shared" si="991"/>
        <v>0</v>
      </c>
      <c r="IX502" s="631">
        <f t="shared" si="991"/>
        <v>0</v>
      </c>
      <c r="IY502" s="631">
        <f t="shared" si="991"/>
        <v>0</v>
      </c>
      <c r="IZ502" s="631">
        <f t="shared" si="991"/>
        <v>0</v>
      </c>
      <c r="JA502" s="631">
        <f t="shared" si="991"/>
        <v>0</v>
      </c>
      <c r="JB502" s="631">
        <f t="shared" si="991"/>
        <v>0</v>
      </c>
      <c r="JC502" s="631">
        <f t="shared" si="991"/>
        <v>0</v>
      </c>
      <c r="JD502" s="631">
        <f t="shared" si="991"/>
        <v>0</v>
      </c>
      <c r="JE502" s="631">
        <f t="shared" si="992"/>
        <v>0</v>
      </c>
      <c r="JF502" s="631">
        <f t="shared" si="992"/>
        <v>0</v>
      </c>
      <c r="JG502" s="631">
        <f t="shared" si="992"/>
        <v>0</v>
      </c>
      <c r="JH502" s="631">
        <f t="shared" si="992"/>
        <v>0</v>
      </c>
      <c r="JI502" s="631">
        <f t="shared" si="992"/>
        <v>0</v>
      </c>
      <c r="JJ502" s="631">
        <f t="shared" si="992"/>
        <v>0</v>
      </c>
      <c r="JK502" s="631">
        <f t="shared" si="992"/>
        <v>0</v>
      </c>
      <c r="JL502" s="631">
        <f t="shared" si="992"/>
        <v>0</v>
      </c>
      <c r="JM502" s="631">
        <f t="shared" si="992"/>
        <v>0</v>
      </c>
      <c r="JN502" s="631">
        <f t="shared" si="992"/>
        <v>0</v>
      </c>
      <c r="JO502" s="631">
        <f t="shared" si="993"/>
        <v>0</v>
      </c>
      <c r="JP502" s="631">
        <f t="shared" si="993"/>
        <v>0</v>
      </c>
      <c r="JQ502" s="631">
        <f t="shared" si="993"/>
        <v>0</v>
      </c>
      <c r="JR502" s="631">
        <f t="shared" si="993"/>
        <v>0</v>
      </c>
      <c r="JS502" s="631">
        <f t="shared" si="993"/>
        <v>0</v>
      </c>
      <c r="JT502" s="631">
        <f t="shared" si="993"/>
        <v>0</v>
      </c>
      <c r="JU502" s="631">
        <f t="shared" si="993"/>
        <v>0</v>
      </c>
      <c r="JV502" s="631">
        <f t="shared" si="993"/>
        <v>0</v>
      </c>
      <c r="JW502" s="631">
        <f t="shared" si="993"/>
        <v>0</v>
      </c>
      <c r="JX502" s="631">
        <f t="shared" si="993"/>
        <v>0</v>
      </c>
      <c r="JY502" s="631">
        <f t="shared" si="994"/>
        <v>0</v>
      </c>
      <c r="JZ502" s="631">
        <f t="shared" si="994"/>
        <v>0</v>
      </c>
      <c r="KA502" s="631">
        <f t="shared" si="994"/>
        <v>0</v>
      </c>
      <c r="KB502" s="631">
        <f t="shared" si="994"/>
        <v>0</v>
      </c>
      <c r="KC502" s="631">
        <f t="shared" si="994"/>
        <v>0</v>
      </c>
      <c r="KD502" s="631">
        <f t="shared" si="994"/>
        <v>0</v>
      </c>
      <c r="KE502" s="631">
        <f t="shared" si="994"/>
        <v>0</v>
      </c>
      <c r="KF502" s="631">
        <f t="shared" si="994"/>
        <v>0</v>
      </c>
      <c r="KG502" s="631">
        <f t="shared" si="994"/>
        <v>0</v>
      </c>
      <c r="KH502" s="631">
        <f t="shared" si="994"/>
        <v>0</v>
      </c>
      <c r="KI502" s="631">
        <f t="shared" si="995"/>
        <v>0</v>
      </c>
      <c r="KJ502" s="631">
        <f t="shared" si="995"/>
        <v>0</v>
      </c>
      <c r="KK502" s="631">
        <f t="shared" si="995"/>
        <v>0</v>
      </c>
      <c r="KL502" s="631">
        <f t="shared" si="995"/>
        <v>0</v>
      </c>
      <c r="KM502" s="631">
        <f t="shared" si="995"/>
        <v>0</v>
      </c>
      <c r="KN502" s="631">
        <f t="shared" si="995"/>
        <v>0</v>
      </c>
      <c r="KO502" s="631">
        <f t="shared" si="995"/>
        <v>0</v>
      </c>
      <c r="KP502" s="631">
        <f t="shared" si="995"/>
        <v>0</v>
      </c>
      <c r="KQ502" s="631">
        <f t="shared" si="995"/>
        <v>0</v>
      </c>
      <c r="KR502" s="631">
        <f t="shared" si="995"/>
        <v>0</v>
      </c>
      <c r="KS502" s="631">
        <f t="shared" si="996"/>
        <v>0</v>
      </c>
      <c r="KT502" s="631">
        <f t="shared" si="996"/>
        <v>0</v>
      </c>
      <c r="KU502" s="631">
        <f t="shared" si="996"/>
        <v>0</v>
      </c>
      <c r="KV502" s="631">
        <f t="shared" si="996"/>
        <v>0</v>
      </c>
      <c r="KW502" s="631">
        <f t="shared" si="996"/>
        <v>0</v>
      </c>
      <c r="KX502" s="631">
        <f t="shared" si="996"/>
        <v>0</v>
      </c>
      <c r="KY502" s="631"/>
      <c r="KZ502" s="631">
        <f t="shared" si="997"/>
        <v>0</v>
      </c>
      <c r="LA502" s="631">
        <f t="shared" si="997"/>
        <v>0</v>
      </c>
      <c r="LB502" s="631">
        <f t="shared" si="997"/>
        <v>0</v>
      </c>
      <c r="LC502" s="631">
        <f t="shared" si="997"/>
        <v>0</v>
      </c>
      <c r="LD502" s="631">
        <f t="shared" si="997"/>
        <v>0</v>
      </c>
      <c r="LE502" s="631">
        <f t="shared" si="997"/>
        <v>0</v>
      </c>
      <c r="LF502" s="631">
        <f t="shared" si="997"/>
        <v>0</v>
      </c>
      <c r="LG502" s="631">
        <f t="shared" si="997"/>
        <v>0</v>
      </c>
      <c r="LH502" s="631">
        <f t="shared" si="997"/>
        <v>0</v>
      </c>
      <c r="LI502" s="631">
        <f t="shared" si="997"/>
        <v>0</v>
      </c>
      <c r="LJ502" s="631">
        <f t="shared" si="998"/>
        <v>0</v>
      </c>
      <c r="LK502" s="631">
        <f t="shared" si="998"/>
        <v>0</v>
      </c>
      <c r="LL502" s="631">
        <f t="shared" si="998"/>
        <v>0</v>
      </c>
      <c r="LM502" s="631">
        <f t="shared" si="998"/>
        <v>0</v>
      </c>
      <c r="LN502" s="631">
        <f t="shared" si="998"/>
        <v>0</v>
      </c>
      <c r="LO502" s="631">
        <f t="shared" si="998"/>
        <v>0</v>
      </c>
      <c r="LP502" s="631">
        <f t="shared" si="998"/>
        <v>0</v>
      </c>
      <c r="LQ502" s="631">
        <f t="shared" si="998"/>
        <v>0</v>
      </c>
      <c r="LR502" s="631">
        <f t="shared" si="998"/>
        <v>0</v>
      </c>
      <c r="LS502" s="631">
        <f t="shared" si="998"/>
        <v>0</v>
      </c>
      <c r="LT502" s="631">
        <f t="shared" si="999"/>
        <v>0</v>
      </c>
      <c r="LU502" s="631">
        <f t="shared" si="999"/>
        <v>0</v>
      </c>
      <c r="LV502" s="631">
        <f t="shared" si="999"/>
        <v>0</v>
      </c>
      <c r="LW502" s="631">
        <f t="shared" si="999"/>
        <v>0</v>
      </c>
      <c r="LX502" s="631">
        <f t="shared" si="999"/>
        <v>0</v>
      </c>
      <c r="LY502" s="631">
        <f t="shared" si="999"/>
        <v>0</v>
      </c>
      <c r="LZ502" s="631">
        <f t="shared" si="999"/>
        <v>0</v>
      </c>
      <c r="MA502" s="631">
        <f t="shared" si="999"/>
        <v>0</v>
      </c>
      <c r="MB502" s="631">
        <f t="shared" si="999"/>
        <v>0</v>
      </c>
      <c r="MC502" s="631">
        <f t="shared" si="999"/>
        <v>0</v>
      </c>
      <c r="MD502" s="631">
        <f t="shared" si="1000"/>
        <v>0</v>
      </c>
      <c r="ME502" s="631">
        <f t="shared" si="1000"/>
        <v>0</v>
      </c>
      <c r="MF502" s="631">
        <f t="shared" si="1000"/>
        <v>0</v>
      </c>
      <c r="MG502" s="631">
        <f t="shared" si="1000"/>
        <v>0</v>
      </c>
      <c r="MH502" s="631">
        <f t="shared" si="1000"/>
        <v>0</v>
      </c>
      <c r="MI502" s="631">
        <f t="shared" si="1000"/>
        <v>0</v>
      </c>
      <c r="MJ502" s="631">
        <f t="shared" si="1000"/>
        <v>0</v>
      </c>
      <c r="MK502" s="631">
        <f t="shared" si="1000"/>
        <v>0</v>
      </c>
      <c r="ML502" s="631">
        <f t="shared" si="1000"/>
        <v>0</v>
      </c>
      <c r="MM502" s="631">
        <f t="shared" si="1000"/>
        <v>0</v>
      </c>
      <c r="MN502" s="631">
        <f t="shared" si="1001"/>
        <v>0</v>
      </c>
      <c r="MO502" s="631">
        <f t="shared" si="1001"/>
        <v>0</v>
      </c>
      <c r="MP502" s="631">
        <f t="shared" si="1001"/>
        <v>0</v>
      </c>
      <c r="MQ502" s="631">
        <f t="shared" si="1001"/>
        <v>0</v>
      </c>
      <c r="MR502" s="631">
        <f t="shared" si="1001"/>
        <v>0</v>
      </c>
      <c r="MS502" s="631">
        <f t="shared" si="1001"/>
        <v>0</v>
      </c>
      <c r="MT502" s="631">
        <f t="shared" si="1001"/>
        <v>0</v>
      </c>
      <c r="MU502" s="631">
        <f t="shared" si="1001"/>
        <v>0</v>
      </c>
      <c r="MV502" s="631">
        <f t="shared" si="1001"/>
        <v>0</v>
      </c>
      <c r="MW502" s="631">
        <f t="shared" si="1001"/>
        <v>0</v>
      </c>
      <c r="MX502" s="631">
        <f t="shared" si="1002"/>
        <v>0</v>
      </c>
      <c r="MY502" s="631">
        <f t="shared" si="1002"/>
        <v>0</v>
      </c>
      <c r="MZ502" s="631">
        <f t="shared" si="1002"/>
        <v>0</v>
      </c>
      <c r="NA502" s="631">
        <f t="shared" si="1002"/>
        <v>0</v>
      </c>
      <c r="NB502" s="631">
        <f t="shared" si="1002"/>
        <v>0</v>
      </c>
      <c r="NC502" s="631">
        <f t="shared" si="1002"/>
        <v>0</v>
      </c>
    </row>
    <row r="503" spans="1:367" hidden="1">
      <c r="A503" s="504"/>
      <c r="B503" s="504"/>
      <c r="C503" s="497"/>
      <c r="D503" s="497"/>
      <c r="E503" s="362">
        <f t="shared" si="916"/>
        <v>0</v>
      </c>
      <c r="F503" s="363">
        <f t="shared" si="917"/>
        <v>0</v>
      </c>
      <c r="G503" s="498">
        <f>E503*Dichtheden!$V$70</f>
        <v>0</v>
      </c>
      <c r="H503" s="499">
        <f>IF(C503=0,0,ROUND(IF((G503/2)/Dichtheden!$C$3&lt;1,1,(G503/2)/Dichtheden!$C$3),0))</f>
        <v>0</v>
      </c>
      <c r="I503" s="498">
        <f>E503*Dichtheden!$AJ$70</f>
        <v>0</v>
      </c>
      <c r="J503" s="499">
        <f>IF(C503=0,0,ROUND(IF((I503/2)/Dichtheden!$D$3&lt;1,1,(I503/2)/Dichtheden!$D$3),0))</f>
        <v>0</v>
      </c>
      <c r="K503" s="498">
        <f t="shared" si="918"/>
        <v>0</v>
      </c>
      <c r="L503" s="500">
        <f t="shared" si="920"/>
        <v>0</v>
      </c>
      <c r="M503" s="498">
        <f>IF(D503=0,0,IF((D503*Dichtheden!$G$4)&lt;25,25,D503*Dichtheden!$G$4))</f>
        <v>0</v>
      </c>
      <c r="N503" s="499">
        <f>D503*Dichtheden!$H$4</f>
        <v>0</v>
      </c>
      <c r="O503" s="501"/>
      <c r="P503" s="501"/>
      <c r="Q503" s="502">
        <f>E503*Dichtheden!$AS$68</f>
        <v>0</v>
      </c>
      <c r="R503" s="495">
        <f>IF(Q503=0,0,ROUND(IF((Q503/2)/Dichtheden!$C$3&lt;1,1,(Q503/2)/Dichtheden!$C$3),0))</f>
        <v>0</v>
      </c>
      <c r="S503" s="502">
        <f>E503*Dichtheden!$AY$68</f>
        <v>0</v>
      </c>
      <c r="T503" s="495">
        <f>IF(Q503=0,0,ROUND(IF((S503/2)/Dichtheden!$D$3&lt;1,1,(S503/2)/Dichtheden!$D$3),0))</f>
        <v>0</v>
      </c>
      <c r="U503" s="502">
        <f>D503*Dichtheden!$G$5</f>
        <v>0</v>
      </c>
      <c r="V503" s="502">
        <f>D503*Dichtheden!$H$5</f>
        <v>0</v>
      </c>
      <c r="X503" s="630"/>
      <c r="AA503" s="628">
        <f t="shared" si="969"/>
        <v>0</v>
      </c>
      <c r="AB503" s="628">
        <f t="shared" si="969"/>
        <v>0</v>
      </c>
      <c r="AC503" s="628">
        <f t="shared" si="969"/>
        <v>0</v>
      </c>
      <c r="AD503" s="628">
        <f t="shared" si="969"/>
        <v>0</v>
      </c>
      <c r="AE503" s="628">
        <f t="shared" si="969"/>
        <v>0</v>
      </c>
      <c r="AF503" s="628">
        <f t="shared" si="969"/>
        <v>0</v>
      </c>
      <c r="AG503" s="628">
        <f t="shared" si="969"/>
        <v>0</v>
      </c>
      <c r="AH503" s="628">
        <f t="shared" si="969"/>
        <v>0</v>
      </c>
      <c r="AI503" s="628">
        <f t="shared" si="969"/>
        <v>0</v>
      </c>
      <c r="AJ503" s="628">
        <f t="shared" si="969"/>
        <v>0</v>
      </c>
      <c r="AK503" s="628">
        <f t="shared" si="969"/>
        <v>0</v>
      </c>
      <c r="AL503" s="628">
        <f t="shared" si="969"/>
        <v>0</v>
      </c>
      <c r="AM503" s="628">
        <f t="shared" si="969"/>
        <v>0</v>
      </c>
      <c r="AN503" s="628">
        <f t="shared" si="969"/>
        <v>0</v>
      </c>
      <c r="AO503" s="628">
        <f t="shared" si="969"/>
        <v>0</v>
      </c>
      <c r="AP503" s="628">
        <f t="shared" si="969"/>
        <v>0</v>
      </c>
      <c r="AQ503" s="628">
        <f t="shared" si="986"/>
        <v>0</v>
      </c>
      <c r="AR503" s="628">
        <f t="shared" si="986"/>
        <v>0</v>
      </c>
      <c r="AS503" s="628">
        <f t="shared" si="986"/>
        <v>0</v>
      </c>
      <c r="AT503" s="628">
        <f t="shared" si="986"/>
        <v>0</v>
      </c>
      <c r="AU503" s="628">
        <f t="shared" si="986"/>
        <v>0</v>
      </c>
      <c r="AV503" s="628">
        <f t="shared" si="986"/>
        <v>0</v>
      </c>
      <c r="AW503" s="628">
        <f t="shared" si="986"/>
        <v>0</v>
      </c>
      <c r="AX503" s="628">
        <f t="shared" si="986"/>
        <v>0</v>
      </c>
      <c r="AY503" s="628">
        <f t="shared" si="986"/>
        <v>0</v>
      </c>
      <c r="AZ503" s="628">
        <f t="shared" si="986"/>
        <v>0</v>
      </c>
      <c r="BA503" s="628">
        <f t="shared" si="986"/>
        <v>0</v>
      </c>
      <c r="BB503" s="628">
        <f t="shared" si="986"/>
        <v>0</v>
      </c>
      <c r="BC503" s="628">
        <f t="shared" si="986"/>
        <v>0</v>
      </c>
      <c r="BD503" s="628">
        <f t="shared" si="986"/>
        <v>0</v>
      </c>
      <c r="BE503" s="628">
        <f t="shared" si="986"/>
        <v>0</v>
      </c>
      <c r="BF503" s="628">
        <f t="shared" si="986"/>
        <v>0</v>
      </c>
      <c r="BG503" s="628">
        <f t="shared" si="970"/>
        <v>0</v>
      </c>
      <c r="BH503" s="628">
        <f t="shared" si="970"/>
        <v>0</v>
      </c>
      <c r="BI503" s="628">
        <f t="shared" si="970"/>
        <v>0</v>
      </c>
      <c r="BJ503" s="628">
        <f t="shared" si="970"/>
        <v>0</v>
      </c>
      <c r="BK503" s="628">
        <f t="shared" si="970"/>
        <v>0</v>
      </c>
      <c r="BL503" s="628">
        <f t="shared" si="970"/>
        <v>0</v>
      </c>
      <c r="BM503" s="628">
        <f t="shared" si="970"/>
        <v>0</v>
      </c>
      <c r="BN503" s="628">
        <f t="shared" si="970"/>
        <v>0</v>
      </c>
      <c r="BO503" s="628">
        <f t="shared" si="970"/>
        <v>0</v>
      </c>
      <c r="BP503" s="628">
        <f t="shared" si="970"/>
        <v>0</v>
      </c>
      <c r="BQ503" s="628">
        <f t="shared" si="970"/>
        <v>0</v>
      </c>
      <c r="BR503" s="628">
        <f t="shared" si="970"/>
        <v>0</v>
      </c>
      <c r="BS503" s="628">
        <f t="shared" si="970"/>
        <v>0</v>
      </c>
      <c r="BT503" s="628">
        <f t="shared" si="970"/>
        <v>0</v>
      </c>
      <c r="BU503" s="628">
        <f t="shared" si="970"/>
        <v>0</v>
      </c>
      <c r="BV503" s="628">
        <f t="shared" si="970"/>
        <v>0</v>
      </c>
      <c r="BW503" s="628">
        <f t="shared" si="943"/>
        <v>0</v>
      </c>
      <c r="BX503" s="628">
        <f t="shared" si="943"/>
        <v>0</v>
      </c>
      <c r="BY503" s="628">
        <f t="shared" si="943"/>
        <v>0</v>
      </c>
      <c r="BZ503" s="628">
        <f t="shared" si="943"/>
        <v>0</v>
      </c>
      <c r="CA503" s="628">
        <f t="shared" si="943"/>
        <v>0</v>
      </c>
      <c r="CB503" s="628">
        <f t="shared" si="943"/>
        <v>0</v>
      </c>
      <c r="CC503" s="628">
        <f t="shared" si="943"/>
        <v>0</v>
      </c>
      <c r="CD503" s="628">
        <f t="shared" si="943"/>
        <v>0</v>
      </c>
      <c r="CE503" s="628"/>
      <c r="CF503" s="628">
        <f t="shared" si="971"/>
        <v>0</v>
      </c>
      <c r="CG503" s="628">
        <f t="shared" si="971"/>
        <v>0</v>
      </c>
      <c r="CH503" s="628">
        <f t="shared" si="971"/>
        <v>0</v>
      </c>
      <c r="CI503" s="628">
        <f t="shared" si="971"/>
        <v>0</v>
      </c>
      <c r="CJ503" s="628">
        <f t="shared" si="971"/>
        <v>0</v>
      </c>
      <c r="CK503" s="628">
        <f t="shared" si="971"/>
        <v>0</v>
      </c>
      <c r="CL503" s="628">
        <f t="shared" si="971"/>
        <v>0</v>
      </c>
      <c r="CM503" s="628">
        <f t="shared" si="971"/>
        <v>0</v>
      </c>
      <c r="CN503" s="628">
        <f t="shared" si="971"/>
        <v>0</v>
      </c>
      <c r="CO503" s="628">
        <f t="shared" si="971"/>
        <v>0</v>
      </c>
      <c r="CP503" s="628">
        <f t="shared" si="971"/>
        <v>0</v>
      </c>
      <c r="CQ503" s="628">
        <f t="shared" si="971"/>
        <v>0</v>
      </c>
      <c r="CR503" s="628">
        <f t="shared" si="971"/>
        <v>0</v>
      </c>
      <c r="CS503" s="628">
        <f t="shared" si="971"/>
        <v>0</v>
      </c>
      <c r="CT503" s="628">
        <f t="shared" si="971"/>
        <v>0</v>
      </c>
      <c r="CU503" s="628">
        <f t="shared" si="971"/>
        <v>0</v>
      </c>
      <c r="CV503" s="628">
        <f t="shared" si="987"/>
        <v>0</v>
      </c>
      <c r="CW503" s="628">
        <f t="shared" si="987"/>
        <v>0</v>
      </c>
      <c r="CX503" s="628">
        <f t="shared" si="987"/>
        <v>0</v>
      </c>
      <c r="CY503" s="628">
        <f t="shared" si="987"/>
        <v>0</v>
      </c>
      <c r="CZ503" s="628">
        <f t="shared" si="987"/>
        <v>0</v>
      </c>
      <c r="DA503" s="628">
        <f t="shared" si="987"/>
        <v>0</v>
      </c>
      <c r="DB503" s="628">
        <f t="shared" si="987"/>
        <v>0</v>
      </c>
      <c r="DC503" s="628">
        <f t="shared" si="987"/>
        <v>0</v>
      </c>
      <c r="DD503" s="628">
        <f t="shared" si="987"/>
        <v>0</v>
      </c>
      <c r="DE503" s="628">
        <f t="shared" si="987"/>
        <v>0</v>
      </c>
      <c r="DF503" s="628">
        <f t="shared" si="987"/>
        <v>0</v>
      </c>
      <c r="DG503" s="628">
        <f t="shared" si="987"/>
        <v>0</v>
      </c>
      <c r="DH503" s="628">
        <f t="shared" si="987"/>
        <v>0</v>
      </c>
      <c r="DI503" s="628">
        <f t="shared" si="987"/>
        <v>0</v>
      </c>
      <c r="DJ503" s="628">
        <f t="shared" si="987"/>
        <v>0</v>
      </c>
      <c r="DK503" s="628">
        <f t="shared" si="987"/>
        <v>0</v>
      </c>
      <c r="DL503" s="628">
        <f t="shared" si="972"/>
        <v>0</v>
      </c>
      <c r="DM503" s="628">
        <f t="shared" si="972"/>
        <v>0</v>
      </c>
      <c r="DN503" s="628">
        <f t="shared" si="972"/>
        <v>0</v>
      </c>
      <c r="DO503" s="628">
        <f t="shared" si="972"/>
        <v>0</v>
      </c>
      <c r="DP503" s="628">
        <f t="shared" si="972"/>
        <v>0</v>
      </c>
      <c r="DQ503" s="628">
        <f t="shared" si="972"/>
        <v>0</v>
      </c>
      <c r="DR503" s="628">
        <f t="shared" si="972"/>
        <v>0</v>
      </c>
      <c r="DS503" s="628">
        <f t="shared" si="972"/>
        <v>0</v>
      </c>
      <c r="DT503" s="628">
        <f t="shared" si="972"/>
        <v>0</v>
      </c>
      <c r="DU503" s="628">
        <f t="shared" si="972"/>
        <v>0</v>
      </c>
      <c r="DV503" s="628">
        <f t="shared" si="972"/>
        <v>0</v>
      </c>
      <c r="DW503" s="628">
        <f t="shared" si="972"/>
        <v>0</v>
      </c>
      <c r="DX503" s="628">
        <f t="shared" si="972"/>
        <v>0</v>
      </c>
      <c r="DY503" s="628">
        <f t="shared" si="972"/>
        <v>0</v>
      </c>
      <c r="DZ503" s="628">
        <f t="shared" si="972"/>
        <v>0</v>
      </c>
      <c r="EA503" s="628">
        <f t="shared" si="972"/>
        <v>0</v>
      </c>
      <c r="EB503" s="628">
        <f t="shared" si="946"/>
        <v>0</v>
      </c>
      <c r="EC503" s="628">
        <f t="shared" si="946"/>
        <v>0</v>
      </c>
      <c r="ED503" s="628">
        <f t="shared" si="946"/>
        <v>0</v>
      </c>
      <c r="EE503" s="628">
        <f t="shared" si="946"/>
        <v>0</v>
      </c>
      <c r="EF503" s="628">
        <f t="shared" si="946"/>
        <v>0</v>
      </c>
      <c r="EG503" s="628">
        <f t="shared" si="946"/>
        <v>0</v>
      </c>
      <c r="EH503" s="628">
        <f t="shared" si="946"/>
        <v>0</v>
      </c>
      <c r="EI503" s="628">
        <f t="shared" si="946"/>
        <v>0</v>
      </c>
      <c r="EJ503" s="631"/>
      <c r="EK503" s="631">
        <f t="shared" si="988"/>
        <v>0</v>
      </c>
      <c r="EL503" s="631">
        <f t="shared" si="988"/>
        <v>0</v>
      </c>
      <c r="EM503" s="631">
        <f t="shared" si="988"/>
        <v>0</v>
      </c>
      <c r="EN503" s="631">
        <f t="shared" si="988"/>
        <v>0</v>
      </c>
      <c r="EO503" s="631">
        <f t="shared" si="988"/>
        <v>0</v>
      </c>
      <c r="EP503" s="631">
        <f t="shared" si="988"/>
        <v>0</v>
      </c>
      <c r="EQ503" s="631">
        <f t="shared" si="988"/>
        <v>0</v>
      </c>
      <c r="ER503" s="631">
        <f t="shared" si="988"/>
        <v>0</v>
      </c>
      <c r="ES503" s="631">
        <f t="shared" si="988"/>
        <v>0</v>
      </c>
      <c r="ET503" s="631">
        <f t="shared" si="988"/>
        <v>0</v>
      </c>
      <c r="EU503" s="631">
        <f t="shared" si="988"/>
        <v>0</v>
      </c>
      <c r="EV503" s="631">
        <f t="shared" si="988"/>
        <v>0</v>
      </c>
      <c r="EW503" s="631">
        <f t="shared" si="988"/>
        <v>0</v>
      </c>
      <c r="EX503" s="631">
        <f t="shared" si="988"/>
        <v>0</v>
      </c>
      <c r="EY503" s="631">
        <f t="shared" si="988"/>
        <v>0</v>
      </c>
      <c r="EZ503" s="631">
        <f t="shared" si="988"/>
        <v>0</v>
      </c>
      <c r="FA503" s="631">
        <f t="shared" si="919"/>
        <v>0</v>
      </c>
      <c r="FB503" s="631">
        <f t="shared" si="919"/>
        <v>0</v>
      </c>
      <c r="FC503" s="631">
        <f t="shared" si="919"/>
        <v>0</v>
      </c>
      <c r="FD503" s="631">
        <f t="shared" si="1003"/>
        <v>0</v>
      </c>
      <c r="FE503" s="631">
        <f t="shared" si="1003"/>
        <v>0</v>
      </c>
      <c r="FF503" s="631">
        <f t="shared" si="1003"/>
        <v>0</v>
      </c>
      <c r="FG503" s="631">
        <f t="shared" si="1003"/>
        <v>0</v>
      </c>
      <c r="FH503" s="631">
        <f t="shared" si="1003"/>
        <v>0</v>
      </c>
      <c r="FI503" s="631">
        <f t="shared" si="1003"/>
        <v>0</v>
      </c>
      <c r="FJ503" s="631">
        <f t="shared" si="1003"/>
        <v>0</v>
      </c>
      <c r="FK503" s="631">
        <f t="shared" si="1003"/>
        <v>0</v>
      </c>
      <c r="FL503" s="631">
        <f t="shared" si="1003"/>
        <v>0</v>
      </c>
      <c r="FM503" s="631">
        <f t="shared" si="1003"/>
        <v>0</v>
      </c>
      <c r="FN503" s="631">
        <f t="shared" si="1003"/>
        <v>0</v>
      </c>
      <c r="FO503" s="631">
        <f t="shared" si="1003"/>
        <v>0</v>
      </c>
      <c r="FP503" s="631">
        <f t="shared" si="1003"/>
        <v>0</v>
      </c>
      <c r="FQ503" s="631">
        <f t="shared" si="1003"/>
        <v>0</v>
      </c>
      <c r="FR503" s="631">
        <f t="shared" si="1003"/>
        <v>0</v>
      </c>
      <c r="FS503" s="631">
        <f t="shared" si="1003"/>
        <v>0</v>
      </c>
      <c r="FT503" s="631">
        <f t="shared" si="881"/>
        <v>0</v>
      </c>
      <c r="FU503" s="631">
        <f t="shared" si="881"/>
        <v>0</v>
      </c>
      <c r="FV503" s="631">
        <f t="shared" si="949"/>
        <v>0</v>
      </c>
      <c r="FW503" s="631">
        <f t="shared" si="949"/>
        <v>0</v>
      </c>
      <c r="FX503" s="631">
        <f t="shared" si="949"/>
        <v>0</v>
      </c>
      <c r="FY503" s="631">
        <f t="shared" si="949"/>
        <v>0</v>
      </c>
      <c r="FZ503" s="631">
        <f t="shared" si="949"/>
        <v>0</v>
      </c>
      <c r="GA503" s="631">
        <f t="shared" si="949"/>
        <v>0</v>
      </c>
      <c r="GB503" s="631">
        <f t="shared" si="949"/>
        <v>0</v>
      </c>
      <c r="GC503" s="631">
        <f t="shared" si="949"/>
        <v>0</v>
      </c>
      <c r="GD503" s="631">
        <f t="shared" si="926"/>
        <v>0</v>
      </c>
      <c r="GE503" s="631">
        <f t="shared" si="926"/>
        <v>0</v>
      </c>
      <c r="GF503" s="631">
        <f t="shared" si="926"/>
        <v>0</v>
      </c>
      <c r="GG503" s="631">
        <f t="shared" si="926"/>
        <v>0</v>
      </c>
      <c r="GH503" s="631">
        <f t="shared" si="926"/>
        <v>0</v>
      </c>
      <c r="GI503" s="631">
        <f t="shared" si="947"/>
        <v>0</v>
      </c>
      <c r="GJ503" s="631">
        <f t="shared" si="947"/>
        <v>0</v>
      </c>
      <c r="GK503" s="631">
        <f t="shared" si="947"/>
        <v>0</v>
      </c>
      <c r="GL503" s="631">
        <f t="shared" si="947"/>
        <v>0</v>
      </c>
      <c r="GM503" s="631">
        <f t="shared" si="947"/>
        <v>0</v>
      </c>
      <c r="GN503" s="631">
        <f t="shared" si="947"/>
        <v>0</v>
      </c>
      <c r="GO503" s="631"/>
      <c r="GP503" s="631">
        <f t="shared" si="990"/>
        <v>0</v>
      </c>
      <c r="GQ503" s="631">
        <f t="shared" si="990"/>
        <v>0</v>
      </c>
      <c r="GR503" s="631">
        <f t="shared" si="990"/>
        <v>0</v>
      </c>
      <c r="GS503" s="631">
        <f t="shared" si="990"/>
        <v>0</v>
      </c>
      <c r="GT503" s="631">
        <f t="shared" si="990"/>
        <v>0</v>
      </c>
      <c r="GU503" s="631">
        <f t="shared" si="990"/>
        <v>0</v>
      </c>
      <c r="GV503" s="631">
        <f t="shared" si="990"/>
        <v>0</v>
      </c>
      <c r="GW503" s="631">
        <f t="shared" si="990"/>
        <v>0</v>
      </c>
      <c r="GX503" s="631">
        <f t="shared" si="990"/>
        <v>0</v>
      </c>
      <c r="GY503" s="631">
        <f t="shared" si="990"/>
        <v>0</v>
      </c>
      <c r="GZ503" s="631">
        <f t="shared" si="990"/>
        <v>0</v>
      </c>
      <c r="HA503" s="631">
        <f t="shared" si="990"/>
        <v>0</v>
      </c>
      <c r="HB503" s="631">
        <f t="shared" si="990"/>
        <v>0</v>
      </c>
      <c r="HC503" s="631">
        <f t="shared" si="990"/>
        <v>0</v>
      </c>
      <c r="HD503" s="631">
        <f t="shared" si="990"/>
        <v>0</v>
      </c>
      <c r="HE503" s="631">
        <f t="shared" si="985"/>
        <v>0</v>
      </c>
      <c r="HF503" s="631">
        <f t="shared" si="985"/>
        <v>0</v>
      </c>
      <c r="HG503" s="631">
        <f t="shared" si="985"/>
        <v>0</v>
      </c>
      <c r="HH503" s="631">
        <f t="shared" si="985"/>
        <v>0</v>
      </c>
      <c r="HI503" s="631">
        <f t="shared" si="985"/>
        <v>0</v>
      </c>
      <c r="HJ503" s="631">
        <f t="shared" si="985"/>
        <v>0</v>
      </c>
      <c r="HK503" s="631">
        <f t="shared" si="985"/>
        <v>0</v>
      </c>
      <c r="HL503" s="631">
        <f t="shared" si="985"/>
        <v>0</v>
      </c>
      <c r="HM503" s="631">
        <f t="shared" si="985"/>
        <v>0</v>
      </c>
      <c r="HN503" s="631">
        <f t="shared" si="985"/>
        <v>0</v>
      </c>
      <c r="HO503" s="631">
        <f t="shared" si="985"/>
        <v>0</v>
      </c>
      <c r="HP503" s="631">
        <f t="shared" si="985"/>
        <v>0</v>
      </c>
      <c r="HQ503" s="631">
        <f t="shared" si="985"/>
        <v>0</v>
      </c>
      <c r="HR503" s="631">
        <f t="shared" si="968"/>
        <v>0</v>
      </c>
      <c r="HS503" s="631">
        <f t="shared" si="968"/>
        <v>0</v>
      </c>
      <c r="HT503" s="631">
        <f t="shared" si="968"/>
        <v>0</v>
      </c>
      <c r="HU503" s="631">
        <f t="shared" si="968"/>
        <v>0</v>
      </c>
      <c r="HV503" s="631">
        <f t="shared" si="989"/>
        <v>0</v>
      </c>
      <c r="HW503" s="631">
        <f t="shared" si="989"/>
        <v>0</v>
      </c>
      <c r="HX503" s="631">
        <f t="shared" si="989"/>
        <v>0</v>
      </c>
      <c r="HY503" s="631">
        <f t="shared" si="989"/>
        <v>0</v>
      </c>
      <c r="HZ503" s="631">
        <f t="shared" si="989"/>
        <v>0</v>
      </c>
      <c r="IA503" s="631">
        <f t="shared" si="989"/>
        <v>0</v>
      </c>
      <c r="IB503" s="631">
        <f t="shared" si="989"/>
        <v>0</v>
      </c>
      <c r="IC503" s="631">
        <f t="shared" si="989"/>
        <v>0</v>
      </c>
      <c r="ID503" s="631">
        <f t="shared" si="989"/>
        <v>0</v>
      </c>
      <c r="IE503" s="631">
        <f t="shared" si="989"/>
        <v>0</v>
      </c>
      <c r="IF503" s="631">
        <f t="shared" si="989"/>
        <v>0</v>
      </c>
      <c r="IG503" s="631">
        <f t="shared" si="989"/>
        <v>0</v>
      </c>
      <c r="IH503" s="631">
        <f t="shared" si="989"/>
        <v>0</v>
      </c>
      <c r="II503" s="631">
        <f t="shared" si="989"/>
        <v>0</v>
      </c>
      <c r="IJ503" s="631">
        <f t="shared" si="989"/>
        <v>0</v>
      </c>
      <c r="IK503" s="631">
        <f t="shared" si="989"/>
        <v>0</v>
      </c>
      <c r="IL503" s="631">
        <f t="shared" si="948"/>
        <v>0</v>
      </c>
      <c r="IM503" s="631">
        <f t="shared" si="948"/>
        <v>0</v>
      </c>
      <c r="IN503" s="631">
        <f t="shared" si="948"/>
        <v>0</v>
      </c>
      <c r="IO503" s="631">
        <f t="shared" si="948"/>
        <v>0</v>
      </c>
      <c r="IP503" s="631">
        <f t="shared" si="948"/>
        <v>0</v>
      </c>
      <c r="IQ503" s="631">
        <f t="shared" si="948"/>
        <v>0</v>
      </c>
      <c r="IR503" s="631">
        <f t="shared" si="948"/>
        <v>0</v>
      </c>
      <c r="IS503" s="631">
        <f t="shared" si="948"/>
        <v>0</v>
      </c>
      <c r="IT503" s="631"/>
      <c r="IU503" s="631">
        <f t="shared" si="991"/>
        <v>0</v>
      </c>
      <c r="IV503" s="631">
        <f t="shared" si="991"/>
        <v>0</v>
      </c>
      <c r="IW503" s="631">
        <f t="shared" si="991"/>
        <v>0</v>
      </c>
      <c r="IX503" s="631">
        <f t="shared" si="991"/>
        <v>0</v>
      </c>
      <c r="IY503" s="631">
        <f t="shared" si="991"/>
        <v>0</v>
      </c>
      <c r="IZ503" s="631">
        <f t="shared" si="991"/>
        <v>0</v>
      </c>
      <c r="JA503" s="631">
        <f t="shared" si="991"/>
        <v>0</v>
      </c>
      <c r="JB503" s="631">
        <f t="shared" si="991"/>
        <v>0</v>
      </c>
      <c r="JC503" s="631">
        <f t="shared" si="991"/>
        <v>0</v>
      </c>
      <c r="JD503" s="631">
        <f t="shared" si="991"/>
        <v>0</v>
      </c>
      <c r="JE503" s="631">
        <f t="shared" si="992"/>
        <v>0</v>
      </c>
      <c r="JF503" s="631">
        <f t="shared" si="992"/>
        <v>0</v>
      </c>
      <c r="JG503" s="631">
        <f t="shared" si="992"/>
        <v>0</v>
      </c>
      <c r="JH503" s="631">
        <f t="shared" si="992"/>
        <v>0</v>
      </c>
      <c r="JI503" s="631">
        <f t="shared" si="992"/>
        <v>0</v>
      </c>
      <c r="JJ503" s="631">
        <f t="shared" si="992"/>
        <v>0</v>
      </c>
      <c r="JK503" s="631">
        <f t="shared" si="992"/>
        <v>0</v>
      </c>
      <c r="JL503" s="631">
        <f t="shared" si="992"/>
        <v>0</v>
      </c>
      <c r="JM503" s="631">
        <f t="shared" si="992"/>
        <v>0</v>
      </c>
      <c r="JN503" s="631">
        <f t="shared" si="992"/>
        <v>0</v>
      </c>
      <c r="JO503" s="631">
        <f t="shared" si="993"/>
        <v>0</v>
      </c>
      <c r="JP503" s="631">
        <f t="shared" si="993"/>
        <v>0</v>
      </c>
      <c r="JQ503" s="631">
        <f t="shared" si="993"/>
        <v>0</v>
      </c>
      <c r="JR503" s="631">
        <f t="shared" si="993"/>
        <v>0</v>
      </c>
      <c r="JS503" s="631">
        <f t="shared" si="993"/>
        <v>0</v>
      </c>
      <c r="JT503" s="631">
        <f t="shared" si="993"/>
        <v>0</v>
      </c>
      <c r="JU503" s="631">
        <f t="shared" si="993"/>
        <v>0</v>
      </c>
      <c r="JV503" s="631">
        <f t="shared" si="993"/>
        <v>0</v>
      </c>
      <c r="JW503" s="631">
        <f t="shared" si="993"/>
        <v>0</v>
      </c>
      <c r="JX503" s="631">
        <f t="shared" si="993"/>
        <v>0</v>
      </c>
      <c r="JY503" s="631">
        <f t="shared" si="994"/>
        <v>0</v>
      </c>
      <c r="JZ503" s="631">
        <f t="shared" si="994"/>
        <v>0</v>
      </c>
      <c r="KA503" s="631">
        <f t="shared" si="994"/>
        <v>0</v>
      </c>
      <c r="KB503" s="631">
        <f t="shared" si="994"/>
        <v>0</v>
      </c>
      <c r="KC503" s="631">
        <f t="shared" si="994"/>
        <v>0</v>
      </c>
      <c r="KD503" s="631">
        <f t="shared" si="994"/>
        <v>0</v>
      </c>
      <c r="KE503" s="631">
        <f t="shared" si="994"/>
        <v>0</v>
      </c>
      <c r="KF503" s="631">
        <f t="shared" si="994"/>
        <v>0</v>
      </c>
      <c r="KG503" s="631">
        <f t="shared" si="994"/>
        <v>0</v>
      </c>
      <c r="KH503" s="631">
        <f t="shared" si="994"/>
        <v>0</v>
      </c>
      <c r="KI503" s="631">
        <f t="shared" si="995"/>
        <v>0</v>
      </c>
      <c r="KJ503" s="631">
        <f t="shared" si="995"/>
        <v>0</v>
      </c>
      <c r="KK503" s="631">
        <f t="shared" si="995"/>
        <v>0</v>
      </c>
      <c r="KL503" s="631">
        <f t="shared" si="995"/>
        <v>0</v>
      </c>
      <c r="KM503" s="631">
        <f t="shared" si="995"/>
        <v>0</v>
      </c>
      <c r="KN503" s="631">
        <f t="shared" si="995"/>
        <v>0</v>
      </c>
      <c r="KO503" s="631">
        <f t="shared" si="995"/>
        <v>0</v>
      </c>
      <c r="KP503" s="631">
        <f t="shared" si="995"/>
        <v>0</v>
      </c>
      <c r="KQ503" s="631">
        <f t="shared" si="995"/>
        <v>0</v>
      </c>
      <c r="KR503" s="631">
        <f t="shared" si="995"/>
        <v>0</v>
      </c>
      <c r="KS503" s="631">
        <f t="shared" si="996"/>
        <v>0</v>
      </c>
      <c r="KT503" s="631">
        <f t="shared" si="996"/>
        <v>0</v>
      </c>
      <c r="KU503" s="631">
        <f t="shared" si="996"/>
        <v>0</v>
      </c>
      <c r="KV503" s="631">
        <f t="shared" si="996"/>
        <v>0</v>
      </c>
      <c r="KW503" s="631">
        <f t="shared" si="996"/>
        <v>0</v>
      </c>
      <c r="KX503" s="631">
        <f t="shared" si="996"/>
        <v>0</v>
      </c>
      <c r="KY503" s="631"/>
      <c r="KZ503" s="631">
        <f t="shared" si="997"/>
        <v>0</v>
      </c>
      <c r="LA503" s="631">
        <f t="shared" si="997"/>
        <v>0</v>
      </c>
      <c r="LB503" s="631">
        <f t="shared" si="997"/>
        <v>0</v>
      </c>
      <c r="LC503" s="631">
        <f t="shared" si="997"/>
        <v>0</v>
      </c>
      <c r="LD503" s="631">
        <f t="shared" si="997"/>
        <v>0</v>
      </c>
      <c r="LE503" s="631">
        <f t="shared" si="997"/>
        <v>0</v>
      </c>
      <c r="LF503" s="631">
        <f t="shared" si="997"/>
        <v>0</v>
      </c>
      <c r="LG503" s="631">
        <f t="shared" si="997"/>
        <v>0</v>
      </c>
      <c r="LH503" s="631">
        <f t="shared" si="997"/>
        <v>0</v>
      </c>
      <c r="LI503" s="631">
        <f t="shared" si="997"/>
        <v>0</v>
      </c>
      <c r="LJ503" s="631">
        <f t="shared" si="998"/>
        <v>0</v>
      </c>
      <c r="LK503" s="631">
        <f t="shared" si="998"/>
        <v>0</v>
      </c>
      <c r="LL503" s="631">
        <f t="shared" si="998"/>
        <v>0</v>
      </c>
      <c r="LM503" s="631">
        <f t="shared" si="998"/>
        <v>0</v>
      </c>
      <c r="LN503" s="631">
        <f t="shared" si="998"/>
        <v>0</v>
      </c>
      <c r="LO503" s="631">
        <f t="shared" si="998"/>
        <v>0</v>
      </c>
      <c r="LP503" s="631">
        <f t="shared" si="998"/>
        <v>0</v>
      </c>
      <c r="LQ503" s="631">
        <f t="shared" si="998"/>
        <v>0</v>
      </c>
      <c r="LR503" s="631">
        <f t="shared" si="998"/>
        <v>0</v>
      </c>
      <c r="LS503" s="631">
        <f t="shared" si="998"/>
        <v>0</v>
      </c>
      <c r="LT503" s="631">
        <f t="shared" si="999"/>
        <v>0</v>
      </c>
      <c r="LU503" s="631">
        <f t="shared" si="999"/>
        <v>0</v>
      </c>
      <c r="LV503" s="631">
        <f t="shared" si="999"/>
        <v>0</v>
      </c>
      <c r="LW503" s="631">
        <f t="shared" si="999"/>
        <v>0</v>
      </c>
      <c r="LX503" s="631">
        <f t="shared" si="999"/>
        <v>0</v>
      </c>
      <c r="LY503" s="631">
        <f t="shared" si="999"/>
        <v>0</v>
      </c>
      <c r="LZ503" s="631">
        <f t="shared" si="999"/>
        <v>0</v>
      </c>
      <c r="MA503" s="631">
        <f t="shared" si="999"/>
        <v>0</v>
      </c>
      <c r="MB503" s="631">
        <f t="shared" si="999"/>
        <v>0</v>
      </c>
      <c r="MC503" s="631">
        <f t="shared" si="999"/>
        <v>0</v>
      </c>
      <c r="MD503" s="631">
        <f t="shared" si="1000"/>
        <v>0</v>
      </c>
      <c r="ME503" s="631">
        <f t="shared" si="1000"/>
        <v>0</v>
      </c>
      <c r="MF503" s="631">
        <f t="shared" si="1000"/>
        <v>0</v>
      </c>
      <c r="MG503" s="631">
        <f t="shared" si="1000"/>
        <v>0</v>
      </c>
      <c r="MH503" s="631">
        <f t="shared" si="1000"/>
        <v>0</v>
      </c>
      <c r="MI503" s="631">
        <f t="shared" si="1000"/>
        <v>0</v>
      </c>
      <c r="MJ503" s="631">
        <f t="shared" si="1000"/>
        <v>0</v>
      </c>
      <c r="MK503" s="631">
        <f t="shared" si="1000"/>
        <v>0</v>
      </c>
      <c r="ML503" s="631">
        <f t="shared" si="1000"/>
        <v>0</v>
      </c>
      <c r="MM503" s="631">
        <f t="shared" si="1000"/>
        <v>0</v>
      </c>
      <c r="MN503" s="631">
        <f t="shared" si="1001"/>
        <v>0</v>
      </c>
      <c r="MO503" s="631">
        <f t="shared" si="1001"/>
        <v>0</v>
      </c>
      <c r="MP503" s="631">
        <f t="shared" si="1001"/>
        <v>0</v>
      </c>
      <c r="MQ503" s="631">
        <f t="shared" si="1001"/>
        <v>0</v>
      </c>
      <c r="MR503" s="631">
        <f t="shared" si="1001"/>
        <v>0</v>
      </c>
      <c r="MS503" s="631">
        <f t="shared" si="1001"/>
        <v>0</v>
      </c>
      <c r="MT503" s="631">
        <f t="shared" si="1001"/>
        <v>0</v>
      </c>
      <c r="MU503" s="631">
        <f t="shared" si="1001"/>
        <v>0</v>
      </c>
      <c r="MV503" s="631">
        <f t="shared" si="1001"/>
        <v>0</v>
      </c>
      <c r="MW503" s="631">
        <f t="shared" si="1001"/>
        <v>0</v>
      </c>
      <c r="MX503" s="631">
        <f t="shared" si="1002"/>
        <v>0</v>
      </c>
      <c r="MY503" s="631">
        <f t="shared" si="1002"/>
        <v>0</v>
      </c>
      <c r="MZ503" s="631">
        <f t="shared" si="1002"/>
        <v>0</v>
      </c>
      <c r="NA503" s="631">
        <f t="shared" si="1002"/>
        <v>0</v>
      </c>
      <c r="NB503" s="631">
        <f t="shared" si="1002"/>
        <v>0</v>
      </c>
      <c r="NC503" s="631">
        <f t="shared" si="1002"/>
        <v>0</v>
      </c>
    </row>
    <row r="504" spans="1:367" hidden="1">
      <c r="A504" s="504"/>
      <c r="B504" s="504"/>
      <c r="C504" s="497"/>
      <c r="D504" s="497"/>
      <c r="E504" s="362">
        <f t="shared" si="916"/>
        <v>0</v>
      </c>
      <c r="F504" s="363">
        <f t="shared" si="917"/>
        <v>0</v>
      </c>
      <c r="G504" s="498">
        <f>E504*Dichtheden!$V$70</f>
        <v>0</v>
      </c>
      <c r="H504" s="499">
        <f>IF(C504=0,0,ROUND(IF((G504/2)/Dichtheden!$C$3&lt;1,1,(G504/2)/Dichtheden!$C$3),0))</f>
        <v>0</v>
      </c>
      <c r="I504" s="498">
        <f>E504*Dichtheden!$AJ$70</f>
        <v>0</v>
      </c>
      <c r="J504" s="499">
        <f>IF(C504=0,0,ROUND(IF((I504/2)/Dichtheden!$D$3&lt;1,1,(I504/2)/Dichtheden!$D$3),0))</f>
        <v>0</v>
      </c>
      <c r="K504" s="498">
        <f t="shared" si="918"/>
        <v>0</v>
      </c>
      <c r="L504" s="500">
        <f t="shared" si="920"/>
        <v>0</v>
      </c>
      <c r="M504" s="498">
        <f>IF(D504=0,0,IF((D504*Dichtheden!$G$4)&lt;25,25,D504*Dichtheden!$G$4))</f>
        <v>0</v>
      </c>
      <c r="N504" s="499">
        <f>D504*Dichtheden!$H$4</f>
        <v>0</v>
      </c>
      <c r="O504" s="501"/>
      <c r="P504" s="501"/>
      <c r="Q504" s="502">
        <f>E504*Dichtheden!$AS$68</f>
        <v>0</v>
      </c>
      <c r="R504" s="495">
        <f>IF(Q504=0,0,ROUND(IF((Q504/2)/Dichtheden!$C$3&lt;1,1,(Q504/2)/Dichtheden!$C$3),0))</f>
        <v>0</v>
      </c>
      <c r="S504" s="502">
        <f>E504*Dichtheden!$AY$68</f>
        <v>0</v>
      </c>
      <c r="T504" s="495">
        <f>IF(Q504=0,0,ROUND(IF((S504/2)/Dichtheden!$D$3&lt;1,1,(S504/2)/Dichtheden!$D$3),0))</f>
        <v>0</v>
      </c>
      <c r="U504" s="502">
        <f>D504*Dichtheden!$G$5</f>
        <v>0</v>
      </c>
      <c r="V504" s="502">
        <f>D504*Dichtheden!$H$5</f>
        <v>0</v>
      </c>
      <c r="X504" s="630"/>
      <c r="AA504" s="628">
        <f t="shared" si="969"/>
        <v>0</v>
      </c>
      <c r="AB504" s="628">
        <f t="shared" si="969"/>
        <v>0</v>
      </c>
      <c r="AC504" s="628">
        <f t="shared" si="969"/>
        <v>0</v>
      </c>
      <c r="AD504" s="628">
        <f t="shared" si="969"/>
        <v>0</v>
      </c>
      <c r="AE504" s="628">
        <f t="shared" si="969"/>
        <v>0</v>
      </c>
      <c r="AF504" s="628">
        <f t="shared" si="969"/>
        <v>0</v>
      </c>
      <c r="AG504" s="628">
        <f t="shared" si="969"/>
        <v>0</v>
      </c>
      <c r="AH504" s="628">
        <f t="shared" si="969"/>
        <v>0</v>
      </c>
      <c r="AI504" s="628">
        <f t="shared" si="969"/>
        <v>0</v>
      </c>
      <c r="AJ504" s="628">
        <f t="shared" si="969"/>
        <v>0</v>
      </c>
      <c r="AK504" s="628">
        <f t="shared" si="969"/>
        <v>0</v>
      </c>
      <c r="AL504" s="628">
        <f t="shared" si="969"/>
        <v>0</v>
      </c>
      <c r="AM504" s="628">
        <f t="shared" si="969"/>
        <v>0</v>
      </c>
      <c r="AN504" s="628">
        <f t="shared" si="969"/>
        <v>0</v>
      </c>
      <c r="AO504" s="628">
        <f t="shared" si="969"/>
        <v>0</v>
      </c>
      <c r="AP504" s="628">
        <f t="shared" si="969"/>
        <v>0</v>
      </c>
      <c r="AQ504" s="628">
        <f t="shared" si="986"/>
        <v>0</v>
      </c>
      <c r="AR504" s="628">
        <f t="shared" si="986"/>
        <v>0</v>
      </c>
      <c r="AS504" s="628">
        <f t="shared" si="986"/>
        <v>0</v>
      </c>
      <c r="AT504" s="628">
        <f t="shared" si="986"/>
        <v>0</v>
      </c>
      <c r="AU504" s="628">
        <f t="shared" si="986"/>
        <v>0</v>
      </c>
      <c r="AV504" s="628">
        <f t="shared" si="986"/>
        <v>0</v>
      </c>
      <c r="AW504" s="628">
        <f t="shared" si="986"/>
        <v>0</v>
      </c>
      <c r="AX504" s="628">
        <f t="shared" si="986"/>
        <v>0</v>
      </c>
      <c r="AY504" s="628">
        <f t="shared" si="986"/>
        <v>0</v>
      </c>
      <c r="AZ504" s="628">
        <f t="shared" si="986"/>
        <v>0</v>
      </c>
      <c r="BA504" s="628">
        <f t="shared" si="986"/>
        <v>0</v>
      </c>
      <c r="BB504" s="628">
        <f t="shared" si="986"/>
        <v>0</v>
      </c>
      <c r="BC504" s="628">
        <f t="shared" si="986"/>
        <v>0</v>
      </c>
      <c r="BD504" s="628">
        <f t="shared" si="986"/>
        <v>0</v>
      </c>
      <c r="BE504" s="628">
        <f t="shared" si="986"/>
        <v>0</v>
      </c>
      <c r="BF504" s="628">
        <f t="shared" si="986"/>
        <v>0</v>
      </c>
      <c r="BG504" s="628">
        <f t="shared" si="970"/>
        <v>0</v>
      </c>
      <c r="BH504" s="628">
        <f t="shared" si="970"/>
        <v>0</v>
      </c>
      <c r="BI504" s="628">
        <f t="shared" si="970"/>
        <v>0</v>
      </c>
      <c r="BJ504" s="628">
        <f t="shared" si="970"/>
        <v>0</v>
      </c>
      <c r="BK504" s="628">
        <f t="shared" si="970"/>
        <v>0</v>
      </c>
      <c r="BL504" s="628">
        <f t="shared" si="970"/>
        <v>0</v>
      </c>
      <c r="BM504" s="628">
        <f t="shared" si="970"/>
        <v>0</v>
      </c>
      <c r="BN504" s="628">
        <f t="shared" si="970"/>
        <v>0</v>
      </c>
      <c r="BO504" s="628">
        <f t="shared" si="970"/>
        <v>0</v>
      </c>
      <c r="BP504" s="628">
        <f t="shared" si="970"/>
        <v>0</v>
      </c>
      <c r="BQ504" s="628">
        <f t="shared" si="970"/>
        <v>0</v>
      </c>
      <c r="BR504" s="628">
        <f t="shared" si="970"/>
        <v>0</v>
      </c>
      <c r="BS504" s="628">
        <f t="shared" si="970"/>
        <v>0</v>
      </c>
      <c r="BT504" s="628">
        <f t="shared" si="970"/>
        <v>0</v>
      </c>
      <c r="BU504" s="628">
        <f t="shared" si="970"/>
        <v>0</v>
      </c>
      <c r="BV504" s="628">
        <f t="shared" si="970"/>
        <v>0</v>
      </c>
      <c r="BW504" s="628">
        <f t="shared" si="943"/>
        <v>0</v>
      </c>
      <c r="BX504" s="628">
        <f t="shared" si="943"/>
        <v>0</v>
      </c>
      <c r="BY504" s="628">
        <f t="shared" si="943"/>
        <v>0</v>
      </c>
      <c r="BZ504" s="628">
        <f t="shared" si="943"/>
        <v>0</v>
      </c>
      <c r="CA504" s="628">
        <f t="shared" si="943"/>
        <v>0</v>
      </c>
      <c r="CB504" s="628">
        <f t="shared" si="943"/>
        <v>0</v>
      </c>
      <c r="CC504" s="628">
        <f t="shared" si="943"/>
        <v>0</v>
      </c>
      <c r="CD504" s="628">
        <f t="shared" si="943"/>
        <v>0</v>
      </c>
      <c r="CE504" s="628"/>
      <c r="CF504" s="628">
        <f t="shared" si="971"/>
        <v>0</v>
      </c>
      <c r="CG504" s="628">
        <f t="shared" si="971"/>
        <v>0</v>
      </c>
      <c r="CH504" s="628">
        <f t="shared" si="971"/>
        <v>0</v>
      </c>
      <c r="CI504" s="628">
        <f t="shared" si="971"/>
        <v>0</v>
      </c>
      <c r="CJ504" s="628">
        <f t="shared" si="971"/>
        <v>0</v>
      </c>
      <c r="CK504" s="628">
        <f t="shared" si="971"/>
        <v>0</v>
      </c>
      <c r="CL504" s="628">
        <f t="shared" si="971"/>
        <v>0</v>
      </c>
      <c r="CM504" s="628">
        <f t="shared" si="971"/>
        <v>0</v>
      </c>
      <c r="CN504" s="628">
        <f t="shared" si="971"/>
        <v>0</v>
      </c>
      <c r="CO504" s="628">
        <f t="shared" si="971"/>
        <v>0</v>
      </c>
      <c r="CP504" s="628">
        <f t="shared" si="971"/>
        <v>0</v>
      </c>
      <c r="CQ504" s="628">
        <f t="shared" si="971"/>
        <v>0</v>
      </c>
      <c r="CR504" s="628">
        <f t="shared" si="971"/>
        <v>0</v>
      </c>
      <c r="CS504" s="628">
        <f t="shared" si="971"/>
        <v>0</v>
      </c>
      <c r="CT504" s="628">
        <f t="shared" si="971"/>
        <v>0</v>
      </c>
      <c r="CU504" s="628">
        <f t="shared" si="971"/>
        <v>0</v>
      </c>
      <c r="CV504" s="628">
        <f t="shared" si="987"/>
        <v>0</v>
      </c>
      <c r="CW504" s="628">
        <f t="shared" si="987"/>
        <v>0</v>
      </c>
      <c r="CX504" s="628">
        <f t="shared" si="987"/>
        <v>0</v>
      </c>
      <c r="CY504" s="628">
        <f t="shared" si="987"/>
        <v>0</v>
      </c>
      <c r="CZ504" s="628">
        <f t="shared" si="987"/>
        <v>0</v>
      </c>
      <c r="DA504" s="628">
        <f t="shared" si="987"/>
        <v>0</v>
      </c>
      <c r="DB504" s="628">
        <f t="shared" si="987"/>
        <v>0</v>
      </c>
      <c r="DC504" s="628">
        <f t="shared" si="987"/>
        <v>0</v>
      </c>
      <c r="DD504" s="628">
        <f t="shared" si="987"/>
        <v>0</v>
      </c>
      <c r="DE504" s="628">
        <f t="shared" si="987"/>
        <v>0</v>
      </c>
      <c r="DF504" s="628">
        <f t="shared" si="987"/>
        <v>0</v>
      </c>
      <c r="DG504" s="628">
        <f t="shared" si="987"/>
        <v>0</v>
      </c>
      <c r="DH504" s="628">
        <f t="shared" si="987"/>
        <v>0</v>
      </c>
      <c r="DI504" s="628">
        <f t="shared" si="987"/>
        <v>0</v>
      </c>
      <c r="DJ504" s="628">
        <f t="shared" si="987"/>
        <v>0</v>
      </c>
      <c r="DK504" s="628">
        <f t="shared" si="987"/>
        <v>0</v>
      </c>
      <c r="DL504" s="628">
        <f t="shared" si="972"/>
        <v>0</v>
      </c>
      <c r="DM504" s="628">
        <f t="shared" si="972"/>
        <v>0</v>
      </c>
      <c r="DN504" s="628">
        <f t="shared" si="972"/>
        <v>0</v>
      </c>
      <c r="DO504" s="628">
        <f t="shared" si="972"/>
        <v>0</v>
      </c>
      <c r="DP504" s="628">
        <f t="shared" si="972"/>
        <v>0</v>
      </c>
      <c r="DQ504" s="628">
        <f t="shared" si="972"/>
        <v>0</v>
      </c>
      <c r="DR504" s="628">
        <f t="shared" si="972"/>
        <v>0</v>
      </c>
      <c r="DS504" s="628">
        <f t="shared" si="972"/>
        <v>0</v>
      </c>
      <c r="DT504" s="628">
        <f t="shared" si="972"/>
        <v>0</v>
      </c>
      <c r="DU504" s="628">
        <f t="shared" si="972"/>
        <v>0</v>
      </c>
      <c r="DV504" s="628">
        <f t="shared" si="972"/>
        <v>0</v>
      </c>
      <c r="DW504" s="628">
        <f t="shared" si="972"/>
        <v>0</v>
      </c>
      <c r="DX504" s="628">
        <f t="shared" si="972"/>
        <v>0</v>
      </c>
      <c r="DY504" s="628">
        <f t="shared" si="972"/>
        <v>0</v>
      </c>
      <c r="DZ504" s="628">
        <f t="shared" si="972"/>
        <v>0</v>
      </c>
      <c r="EA504" s="628">
        <f t="shared" si="972"/>
        <v>0</v>
      </c>
      <c r="EB504" s="628">
        <f t="shared" si="946"/>
        <v>0</v>
      </c>
      <c r="EC504" s="628">
        <f t="shared" si="946"/>
        <v>0</v>
      </c>
      <c r="ED504" s="628">
        <f t="shared" si="946"/>
        <v>0</v>
      </c>
      <c r="EE504" s="628">
        <f t="shared" si="946"/>
        <v>0</v>
      </c>
      <c r="EF504" s="628">
        <f t="shared" si="946"/>
        <v>0</v>
      </c>
      <c r="EG504" s="628">
        <f t="shared" si="946"/>
        <v>0</v>
      </c>
      <c r="EH504" s="628">
        <f t="shared" si="946"/>
        <v>0</v>
      </c>
      <c r="EI504" s="628">
        <f t="shared" si="946"/>
        <v>0</v>
      </c>
      <c r="EJ504" s="631"/>
      <c r="EK504" s="631">
        <f t="shared" si="988"/>
        <v>0</v>
      </c>
      <c r="EL504" s="631">
        <f t="shared" si="988"/>
        <v>0</v>
      </c>
      <c r="EM504" s="631">
        <f t="shared" si="988"/>
        <v>0</v>
      </c>
      <c r="EN504" s="631">
        <f t="shared" si="988"/>
        <v>0</v>
      </c>
      <c r="EO504" s="631">
        <f t="shared" si="988"/>
        <v>0</v>
      </c>
      <c r="EP504" s="631">
        <f t="shared" si="988"/>
        <v>0</v>
      </c>
      <c r="EQ504" s="631">
        <f t="shared" si="988"/>
        <v>0</v>
      </c>
      <c r="ER504" s="631">
        <f t="shared" si="988"/>
        <v>0</v>
      </c>
      <c r="ES504" s="631">
        <f t="shared" si="988"/>
        <v>0</v>
      </c>
      <c r="ET504" s="631">
        <f t="shared" si="988"/>
        <v>0</v>
      </c>
      <c r="EU504" s="631">
        <f t="shared" si="988"/>
        <v>0</v>
      </c>
      <c r="EV504" s="631">
        <f t="shared" si="988"/>
        <v>0</v>
      </c>
      <c r="EW504" s="631">
        <f t="shared" si="988"/>
        <v>0</v>
      </c>
      <c r="EX504" s="631">
        <f t="shared" si="988"/>
        <v>0</v>
      </c>
      <c r="EY504" s="631">
        <f t="shared" si="988"/>
        <v>0</v>
      </c>
      <c r="EZ504" s="631">
        <f t="shared" si="988"/>
        <v>0</v>
      </c>
      <c r="FA504" s="631">
        <f t="shared" si="919"/>
        <v>0</v>
      </c>
      <c r="FB504" s="631">
        <f t="shared" si="919"/>
        <v>0</v>
      </c>
      <c r="FC504" s="631">
        <f t="shared" si="919"/>
        <v>0</v>
      </c>
      <c r="FD504" s="631">
        <f t="shared" si="1003"/>
        <v>0</v>
      </c>
      <c r="FE504" s="631">
        <f t="shared" si="1003"/>
        <v>0</v>
      </c>
      <c r="FF504" s="631">
        <f t="shared" si="1003"/>
        <v>0</v>
      </c>
      <c r="FG504" s="631">
        <f t="shared" si="1003"/>
        <v>0</v>
      </c>
      <c r="FH504" s="631">
        <f t="shared" si="1003"/>
        <v>0</v>
      </c>
      <c r="FI504" s="631">
        <f t="shared" si="1003"/>
        <v>0</v>
      </c>
      <c r="FJ504" s="631">
        <f t="shared" si="1003"/>
        <v>0</v>
      </c>
      <c r="FK504" s="631">
        <f t="shared" si="1003"/>
        <v>0</v>
      </c>
      <c r="FL504" s="631">
        <f t="shared" si="1003"/>
        <v>0</v>
      </c>
      <c r="FM504" s="631">
        <f t="shared" si="1003"/>
        <v>0</v>
      </c>
      <c r="FN504" s="631">
        <f t="shared" si="1003"/>
        <v>0</v>
      </c>
      <c r="FO504" s="631">
        <f t="shared" si="1003"/>
        <v>0</v>
      </c>
      <c r="FP504" s="631">
        <f t="shared" si="1003"/>
        <v>0</v>
      </c>
      <c r="FQ504" s="631">
        <f t="shared" si="1003"/>
        <v>0</v>
      </c>
      <c r="FR504" s="631">
        <f t="shared" si="1003"/>
        <v>0</v>
      </c>
      <c r="FS504" s="631">
        <f t="shared" si="1003"/>
        <v>0</v>
      </c>
      <c r="FT504" s="631">
        <f t="shared" si="881"/>
        <v>0</v>
      </c>
      <c r="FU504" s="631">
        <f t="shared" si="881"/>
        <v>0</v>
      </c>
      <c r="FV504" s="631">
        <f t="shared" si="949"/>
        <v>0</v>
      </c>
      <c r="FW504" s="631">
        <f t="shared" si="949"/>
        <v>0</v>
      </c>
      <c r="FX504" s="631">
        <f t="shared" si="949"/>
        <v>0</v>
      </c>
      <c r="FY504" s="631">
        <f t="shared" si="949"/>
        <v>0</v>
      </c>
      <c r="FZ504" s="631">
        <f t="shared" si="949"/>
        <v>0</v>
      </c>
      <c r="GA504" s="631">
        <f t="shared" si="949"/>
        <v>0</v>
      </c>
      <c r="GB504" s="631">
        <f t="shared" si="949"/>
        <v>0</v>
      </c>
      <c r="GC504" s="631">
        <f t="shared" si="949"/>
        <v>0</v>
      </c>
      <c r="GD504" s="631">
        <f t="shared" si="926"/>
        <v>0</v>
      </c>
      <c r="GE504" s="631">
        <f t="shared" si="926"/>
        <v>0</v>
      </c>
      <c r="GF504" s="631">
        <f t="shared" si="926"/>
        <v>0</v>
      </c>
      <c r="GG504" s="631">
        <f t="shared" si="926"/>
        <v>0</v>
      </c>
      <c r="GH504" s="631">
        <f t="shared" si="926"/>
        <v>0</v>
      </c>
      <c r="GI504" s="631">
        <f t="shared" si="947"/>
        <v>0</v>
      </c>
      <c r="GJ504" s="631">
        <f t="shared" si="947"/>
        <v>0</v>
      </c>
      <c r="GK504" s="631">
        <f t="shared" si="947"/>
        <v>0</v>
      </c>
      <c r="GL504" s="631">
        <f t="shared" si="947"/>
        <v>0</v>
      </c>
      <c r="GM504" s="631">
        <f t="shared" si="947"/>
        <v>0</v>
      </c>
      <c r="GN504" s="631">
        <f t="shared" si="947"/>
        <v>0</v>
      </c>
      <c r="GO504" s="631"/>
      <c r="GP504" s="631">
        <f t="shared" si="990"/>
        <v>0</v>
      </c>
      <c r="GQ504" s="631">
        <f t="shared" si="990"/>
        <v>0</v>
      </c>
      <c r="GR504" s="631">
        <f t="shared" si="990"/>
        <v>0</v>
      </c>
      <c r="GS504" s="631">
        <f t="shared" si="990"/>
        <v>0</v>
      </c>
      <c r="GT504" s="631">
        <f t="shared" si="990"/>
        <v>0</v>
      </c>
      <c r="GU504" s="631">
        <f t="shared" si="990"/>
        <v>0</v>
      </c>
      <c r="GV504" s="631">
        <f t="shared" si="990"/>
        <v>0</v>
      </c>
      <c r="GW504" s="631">
        <f t="shared" si="990"/>
        <v>0</v>
      </c>
      <c r="GX504" s="631">
        <f t="shared" si="990"/>
        <v>0</v>
      </c>
      <c r="GY504" s="631">
        <f t="shared" si="990"/>
        <v>0</v>
      </c>
      <c r="GZ504" s="631">
        <f t="shared" si="990"/>
        <v>0</v>
      </c>
      <c r="HA504" s="631">
        <f t="shared" si="990"/>
        <v>0</v>
      </c>
      <c r="HB504" s="631">
        <f t="shared" si="990"/>
        <v>0</v>
      </c>
      <c r="HC504" s="631">
        <f t="shared" si="990"/>
        <v>0</v>
      </c>
      <c r="HD504" s="631">
        <f t="shared" si="990"/>
        <v>0</v>
      </c>
      <c r="HE504" s="631">
        <f t="shared" si="985"/>
        <v>0</v>
      </c>
      <c r="HF504" s="631">
        <f t="shared" si="985"/>
        <v>0</v>
      </c>
      <c r="HG504" s="631">
        <f t="shared" si="985"/>
        <v>0</v>
      </c>
      <c r="HH504" s="631">
        <f t="shared" si="985"/>
        <v>0</v>
      </c>
      <c r="HI504" s="631">
        <f t="shared" si="985"/>
        <v>0</v>
      </c>
      <c r="HJ504" s="631">
        <f t="shared" si="985"/>
        <v>0</v>
      </c>
      <c r="HK504" s="631">
        <f t="shared" si="985"/>
        <v>0</v>
      </c>
      <c r="HL504" s="631">
        <f t="shared" si="985"/>
        <v>0</v>
      </c>
      <c r="HM504" s="631">
        <f t="shared" si="985"/>
        <v>0</v>
      </c>
      <c r="HN504" s="631">
        <f t="shared" si="985"/>
        <v>0</v>
      </c>
      <c r="HO504" s="631">
        <f t="shared" si="985"/>
        <v>0</v>
      </c>
      <c r="HP504" s="631">
        <f t="shared" si="985"/>
        <v>0</v>
      </c>
      <c r="HQ504" s="631">
        <f t="shared" si="985"/>
        <v>0</v>
      </c>
      <c r="HR504" s="631">
        <f t="shared" si="968"/>
        <v>0</v>
      </c>
      <c r="HS504" s="631">
        <f t="shared" si="968"/>
        <v>0</v>
      </c>
      <c r="HT504" s="631">
        <f t="shared" si="968"/>
        <v>0</v>
      </c>
      <c r="HU504" s="631">
        <f t="shared" si="968"/>
        <v>0</v>
      </c>
      <c r="HV504" s="631">
        <f t="shared" si="989"/>
        <v>0</v>
      </c>
      <c r="HW504" s="631">
        <f t="shared" si="989"/>
        <v>0</v>
      </c>
      <c r="HX504" s="631">
        <f t="shared" si="989"/>
        <v>0</v>
      </c>
      <c r="HY504" s="631">
        <f t="shared" si="989"/>
        <v>0</v>
      </c>
      <c r="HZ504" s="631">
        <f t="shared" si="989"/>
        <v>0</v>
      </c>
      <c r="IA504" s="631">
        <f t="shared" si="989"/>
        <v>0</v>
      </c>
      <c r="IB504" s="631">
        <f t="shared" si="989"/>
        <v>0</v>
      </c>
      <c r="IC504" s="631">
        <f t="shared" si="989"/>
        <v>0</v>
      </c>
      <c r="ID504" s="631">
        <f t="shared" si="989"/>
        <v>0</v>
      </c>
      <c r="IE504" s="631">
        <f t="shared" si="989"/>
        <v>0</v>
      </c>
      <c r="IF504" s="631">
        <f t="shared" si="989"/>
        <v>0</v>
      </c>
      <c r="IG504" s="631">
        <f t="shared" si="989"/>
        <v>0</v>
      </c>
      <c r="IH504" s="631">
        <f t="shared" si="989"/>
        <v>0</v>
      </c>
      <c r="II504" s="631">
        <f t="shared" si="989"/>
        <v>0</v>
      </c>
      <c r="IJ504" s="631">
        <f t="shared" si="989"/>
        <v>0</v>
      </c>
      <c r="IK504" s="631">
        <f t="shared" si="989"/>
        <v>0</v>
      </c>
      <c r="IL504" s="631">
        <f t="shared" si="948"/>
        <v>0</v>
      </c>
      <c r="IM504" s="631">
        <f t="shared" si="948"/>
        <v>0</v>
      </c>
      <c r="IN504" s="631">
        <f t="shared" si="948"/>
        <v>0</v>
      </c>
      <c r="IO504" s="631">
        <f t="shared" si="948"/>
        <v>0</v>
      </c>
      <c r="IP504" s="631">
        <f t="shared" si="948"/>
        <v>0</v>
      </c>
      <c r="IQ504" s="631">
        <f t="shared" si="948"/>
        <v>0</v>
      </c>
      <c r="IR504" s="631">
        <f t="shared" si="948"/>
        <v>0</v>
      </c>
      <c r="IS504" s="631">
        <f t="shared" si="948"/>
        <v>0</v>
      </c>
      <c r="IT504" s="631"/>
      <c r="IU504" s="631">
        <f t="shared" si="991"/>
        <v>0</v>
      </c>
      <c r="IV504" s="631">
        <f t="shared" si="991"/>
        <v>0</v>
      </c>
      <c r="IW504" s="631">
        <f t="shared" si="991"/>
        <v>0</v>
      </c>
      <c r="IX504" s="631">
        <f t="shared" si="991"/>
        <v>0</v>
      </c>
      <c r="IY504" s="631">
        <f t="shared" si="991"/>
        <v>0</v>
      </c>
      <c r="IZ504" s="631">
        <f t="shared" si="991"/>
        <v>0</v>
      </c>
      <c r="JA504" s="631">
        <f t="shared" si="991"/>
        <v>0</v>
      </c>
      <c r="JB504" s="631">
        <f t="shared" si="991"/>
        <v>0</v>
      </c>
      <c r="JC504" s="631">
        <f t="shared" si="991"/>
        <v>0</v>
      </c>
      <c r="JD504" s="631">
        <f t="shared" si="991"/>
        <v>0</v>
      </c>
      <c r="JE504" s="631">
        <f t="shared" si="992"/>
        <v>0</v>
      </c>
      <c r="JF504" s="631">
        <f t="shared" si="992"/>
        <v>0</v>
      </c>
      <c r="JG504" s="631">
        <f t="shared" si="992"/>
        <v>0</v>
      </c>
      <c r="JH504" s="631">
        <f t="shared" si="992"/>
        <v>0</v>
      </c>
      <c r="JI504" s="631">
        <f t="shared" si="992"/>
        <v>0</v>
      </c>
      <c r="JJ504" s="631">
        <f t="shared" si="992"/>
        <v>0</v>
      </c>
      <c r="JK504" s="631">
        <f t="shared" si="992"/>
        <v>0</v>
      </c>
      <c r="JL504" s="631">
        <f t="shared" si="992"/>
        <v>0</v>
      </c>
      <c r="JM504" s="631">
        <f t="shared" si="992"/>
        <v>0</v>
      </c>
      <c r="JN504" s="631">
        <f t="shared" si="992"/>
        <v>0</v>
      </c>
      <c r="JO504" s="631">
        <f t="shared" si="993"/>
        <v>0</v>
      </c>
      <c r="JP504" s="631">
        <f t="shared" si="993"/>
        <v>0</v>
      </c>
      <c r="JQ504" s="631">
        <f t="shared" si="993"/>
        <v>0</v>
      </c>
      <c r="JR504" s="631">
        <f t="shared" si="993"/>
        <v>0</v>
      </c>
      <c r="JS504" s="631">
        <f t="shared" si="993"/>
        <v>0</v>
      </c>
      <c r="JT504" s="631">
        <f t="shared" si="993"/>
        <v>0</v>
      </c>
      <c r="JU504" s="631">
        <f t="shared" si="993"/>
        <v>0</v>
      </c>
      <c r="JV504" s="631">
        <f t="shared" si="993"/>
        <v>0</v>
      </c>
      <c r="JW504" s="631">
        <f t="shared" si="993"/>
        <v>0</v>
      </c>
      <c r="JX504" s="631">
        <f t="shared" si="993"/>
        <v>0</v>
      </c>
      <c r="JY504" s="631">
        <f t="shared" si="994"/>
        <v>0</v>
      </c>
      <c r="JZ504" s="631">
        <f t="shared" si="994"/>
        <v>0</v>
      </c>
      <c r="KA504" s="631">
        <f t="shared" si="994"/>
        <v>0</v>
      </c>
      <c r="KB504" s="631">
        <f t="shared" si="994"/>
        <v>0</v>
      </c>
      <c r="KC504" s="631">
        <f t="shared" si="994"/>
        <v>0</v>
      </c>
      <c r="KD504" s="631">
        <f t="shared" si="994"/>
        <v>0</v>
      </c>
      <c r="KE504" s="631">
        <f t="shared" si="994"/>
        <v>0</v>
      </c>
      <c r="KF504" s="631">
        <f t="shared" si="994"/>
        <v>0</v>
      </c>
      <c r="KG504" s="631">
        <f t="shared" si="994"/>
        <v>0</v>
      </c>
      <c r="KH504" s="631">
        <f t="shared" si="994"/>
        <v>0</v>
      </c>
      <c r="KI504" s="631">
        <f t="shared" si="995"/>
        <v>0</v>
      </c>
      <c r="KJ504" s="631">
        <f t="shared" si="995"/>
        <v>0</v>
      </c>
      <c r="KK504" s="631">
        <f t="shared" si="995"/>
        <v>0</v>
      </c>
      <c r="KL504" s="631">
        <f t="shared" si="995"/>
        <v>0</v>
      </c>
      <c r="KM504" s="631">
        <f t="shared" si="995"/>
        <v>0</v>
      </c>
      <c r="KN504" s="631">
        <f t="shared" si="995"/>
        <v>0</v>
      </c>
      <c r="KO504" s="631">
        <f t="shared" si="995"/>
        <v>0</v>
      </c>
      <c r="KP504" s="631">
        <f t="shared" si="995"/>
        <v>0</v>
      </c>
      <c r="KQ504" s="631">
        <f t="shared" si="995"/>
        <v>0</v>
      </c>
      <c r="KR504" s="631">
        <f t="shared" si="995"/>
        <v>0</v>
      </c>
      <c r="KS504" s="631">
        <f t="shared" si="996"/>
        <v>0</v>
      </c>
      <c r="KT504" s="631">
        <f t="shared" si="996"/>
        <v>0</v>
      </c>
      <c r="KU504" s="631">
        <f t="shared" si="996"/>
        <v>0</v>
      </c>
      <c r="KV504" s="631">
        <f t="shared" si="996"/>
        <v>0</v>
      </c>
      <c r="KW504" s="631">
        <f t="shared" si="996"/>
        <v>0</v>
      </c>
      <c r="KX504" s="631">
        <f t="shared" si="996"/>
        <v>0</v>
      </c>
      <c r="KY504" s="631"/>
      <c r="KZ504" s="631">
        <f t="shared" si="997"/>
        <v>0</v>
      </c>
      <c r="LA504" s="631">
        <f t="shared" si="997"/>
        <v>0</v>
      </c>
      <c r="LB504" s="631">
        <f t="shared" si="997"/>
        <v>0</v>
      </c>
      <c r="LC504" s="631">
        <f t="shared" si="997"/>
        <v>0</v>
      </c>
      <c r="LD504" s="631">
        <f t="shared" si="997"/>
        <v>0</v>
      </c>
      <c r="LE504" s="631">
        <f t="shared" si="997"/>
        <v>0</v>
      </c>
      <c r="LF504" s="631">
        <f t="shared" si="997"/>
        <v>0</v>
      </c>
      <c r="LG504" s="631">
        <f t="shared" si="997"/>
        <v>0</v>
      </c>
      <c r="LH504" s="631">
        <f t="shared" si="997"/>
        <v>0</v>
      </c>
      <c r="LI504" s="631">
        <f t="shared" si="997"/>
        <v>0</v>
      </c>
      <c r="LJ504" s="631">
        <f t="shared" si="998"/>
        <v>0</v>
      </c>
      <c r="LK504" s="631">
        <f t="shared" si="998"/>
        <v>0</v>
      </c>
      <c r="LL504" s="631">
        <f t="shared" si="998"/>
        <v>0</v>
      </c>
      <c r="LM504" s="631">
        <f t="shared" si="998"/>
        <v>0</v>
      </c>
      <c r="LN504" s="631">
        <f t="shared" si="998"/>
        <v>0</v>
      </c>
      <c r="LO504" s="631">
        <f t="shared" si="998"/>
        <v>0</v>
      </c>
      <c r="LP504" s="631">
        <f t="shared" si="998"/>
        <v>0</v>
      </c>
      <c r="LQ504" s="631">
        <f t="shared" si="998"/>
        <v>0</v>
      </c>
      <c r="LR504" s="631">
        <f t="shared" si="998"/>
        <v>0</v>
      </c>
      <c r="LS504" s="631">
        <f t="shared" si="998"/>
        <v>0</v>
      </c>
      <c r="LT504" s="631">
        <f t="shared" si="999"/>
        <v>0</v>
      </c>
      <c r="LU504" s="631">
        <f t="shared" si="999"/>
        <v>0</v>
      </c>
      <c r="LV504" s="631">
        <f t="shared" si="999"/>
        <v>0</v>
      </c>
      <c r="LW504" s="631">
        <f t="shared" si="999"/>
        <v>0</v>
      </c>
      <c r="LX504" s="631">
        <f t="shared" si="999"/>
        <v>0</v>
      </c>
      <c r="LY504" s="631">
        <f t="shared" si="999"/>
        <v>0</v>
      </c>
      <c r="LZ504" s="631">
        <f t="shared" si="999"/>
        <v>0</v>
      </c>
      <c r="MA504" s="631">
        <f t="shared" si="999"/>
        <v>0</v>
      </c>
      <c r="MB504" s="631">
        <f t="shared" si="999"/>
        <v>0</v>
      </c>
      <c r="MC504" s="631">
        <f t="shared" si="999"/>
        <v>0</v>
      </c>
      <c r="MD504" s="631">
        <f t="shared" si="1000"/>
        <v>0</v>
      </c>
      <c r="ME504" s="631">
        <f t="shared" si="1000"/>
        <v>0</v>
      </c>
      <c r="MF504" s="631">
        <f t="shared" si="1000"/>
        <v>0</v>
      </c>
      <c r="MG504" s="631">
        <f t="shared" si="1000"/>
        <v>0</v>
      </c>
      <c r="MH504" s="631">
        <f t="shared" si="1000"/>
        <v>0</v>
      </c>
      <c r="MI504" s="631">
        <f t="shared" si="1000"/>
        <v>0</v>
      </c>
      <c r="MJ504" s="631">
        <f t="shared" si="1000"/>
        <v>0</v>
      </c>
      <c r="MK504" s="631">
        <f t="shared" si="1000"/>
        <v>0</v>
      </c>
      <c r="ML504" s="631">
        <f t="shared" si="1000"/>
        <v>0</v>
      </c>
      <c r="MM504" s="631">
        <f t="shared" si="1000"/>
        <v>0</v>
      </c>
      <c r="MN504" s="631">
        <f t="shared" si="1001"/>
        <v>0</v>
      </c>
      <c r="MO504" s="631">
        <f t="shared" si="1001"/>
        <v>0</v>
      </c>
      <c r="MP504" s="631">
        <f t="shared" si="1001"/>
        <v>0</v>
      </c>
      <c r="MQ504" s="631">
        <f t="shared" si="1001"/>
        <v>0</v>
      </c>
      <c r="MR504" s="631">
        <f t="shared" si="1001"/>
        <v>0</v>
      </c>
      <c r="MS504" s="631">
        <f t="shared" si="1001"/>
        <v>0</v>
      </c>
      <c r="MT504" s="631">
        <f t="shared" si="1001"/>
        <v>0</v>
      </c>
      <c r="MU504" s="631">
        <f t="shared" si="1001"/>
        <v>0</v>
      </c>
      <c r="MV504" s="631">
        <f t="shared" si="1001"/>
        <v>0</v>
      </c>
      <c r="MW504" s="631">
        <f t="shared" si="1001"/>
        <v>0</v>
      </c>
      <c r="MX504" s="631">
        <f t="shared" si="1002"/>
        <v>0</v>
      </c>
      <c r="MY504" s="631">
        <f t="shared" si="1002"/>
        <v>0</v>
      </c>
      <c r="MZ504" s="631">
        <f t="shared" si="1002"/>
        <v>0</v>
      </c>
      <c r="NA504" s="631">
        <f t="shared" si="1002"/>
        <v>0</v>
      </c>
      <c r="NB504" s="631">
        <f t="shared" si="1002"/>
        <v>0</v>
      </c>
      <c r="NC504" s="631">
        <f t="shared" si="1002"/>
        <v>0</v>
      </c>
    </row>
    <row r="505" spans="1:367" hidden="1">
      <c r="A505" s="504"/>
      <c r="B505" s="504"/>
      <c r="C505" s="497"/>
      <c r="D505" s="497"/>
      <c r="E505" s="362">
        <f t="shared" si="916"/>
        <v>0</v>
      </c>
      <c r="F505" s="363">
        <f t="shared" si="917"/>
        <v>0</v>
      </c>
      <c r="G505" s="498">
        <f>E505*Dichtheden!$V$70</f>
        <v>0</v>
      </c>
      <c r="H505" s="499">
        <f>IF(C505=0,0,ROUND(IF((G505/2)/Dichtheden!$C$3&lt;1,1,(G505/2)/Dichtheden!$C$3),0))</f>
        <v>0</v>
      </c>
      <c r="I505" s="498">
        <f>E505*Dichtheden!$AJ$70</f>
        <v>0</v>
      </c>
      <c r="J505" s="499">
        <f>IF(C505=0,0,ROUND(IF((I505/2)/Dichtheden!$D$3&lt;1,1,(I505/2)/Dichtheden!$D$3),0))</f>
        <v>0</v>
      </c>
      <c r="K505" s="498">
        <f t="shared" si="918"/>
        <v>0</v>
      </c>
      <c r="L505" s="500">
        <f t="shared" si="920"/>
        <v>0</v>
      </c>
      <c r="M505" s="498">
        <f>IF(D505=0,0,IF((D505*Dichtheden!$G$4)&lt;25,25,D505*Dichtheden!$G$4))</f>
        <v>0</v>
      </c>
      <c r="N505" s="499">
        <f>D505*Dichtheden!$H$4</f>
        <v>0</v>
      </c>
      <c r="O505" s="501"/>
      <c r="P505" s="501"/>
      <c r="Q505" s="502">
        <f>E505*Dichtheden!$AS$68</f>
        <v>0</v>
      </c>
      <c r="R505" s="495">
        <f>IF(Q505=0,0,ROUND(IF((Q505/2)/Dichtheden!$C$3&lt;1,1,(Q505/2)/Dichtheden!$C$3),0))</f>
        <v>0</v>
      </c>
      <c r="S505" s="502">
        <f>E505*Dichtheden!$AY$68</f>
        <v>0</v>
      </c>
      <c r="T505" s="495">
        <f>IF(Q505=0,0,ROUND(IF((S505/2)/Dichtheden!$D$3&lt;1,1,(S505/2)/Dichtheden!$D$3),0))</f>
        <v>0</v>
      </c>
      <c r="U505" s="502">
        <f>D505*Dichtheden!$G$5</f>
        <v>0</v>
      </c>
      <c r="V505" s="502">
        <f>D505*Dichtheden!$H$5</f>
        <v>0</v>
      </c>
      <c r="X505" s="630"/>
      <c r="AA505" s="628">
        <f t="shared" si="969"/>
        <v>0</v>
      </c>
      <c r="AB505" s="628">
        <f t="shared" si="969"/>
        <v>0</v>
      </c>
      <c r="AC505" s="628">
        <f t="shared" si="969"/>
        <v>0</v>
      </c>
      <c r="AD505" s="628">
        <f t="shared" si="969"/>
        <v>0</v>
      </c>
      <c r="AE505" s="628">
        <f t="shared" si="969"/>
        <v>0</v>
      </c>
      <c r="AF505" s="628">
        <f t="shared" si="969"/>
        <v>0</v>
      </c>
      <c r="AG505" s="628">
        <f t="shared" si="969"/>
        <v>0</v>
      </c>
      <c r="AH505" s="628">
        <f t="shared" si="969"/>
        <v>0</v>
      </c>
      <c r="AI505" s="628">
        <f t="shared" si="969"/>
        <v>0</v>
      </c>
      <c r="AJ505" s="628">
        <f t="shared" si="969"/>
        <v>0</v>
      </c>
      <c r="AK505" s="628">
        <f t="shared" si="969"/>
        <v>0</v>
      </c>
      <c r="AL505" s="628">
        <f t="shared" si="969"/>
        <v>0</v>
      </c>
      <c r="AM505" s="628">
        <f t="shared" si="969"/>
        <v>0</v>
      </c>
      <c r="AN505" s="628">
        <f t="shared" si="969"/>
        <v>0</v>
      </c>
      <c r="AO505" s="628">
        <f t="shared" si="969"/>
        <v>0</v>
      </c>
      <c r="AP505" s="628">
        <f t="shared" si="969"/>
        <v>0</v>
      </c>
      <c r="AQ505" s="628">
        <f t="shared" si="986"/>
        <v>0</v>
      </c>
      <c r="AR505" s="628">
        <f t="shared" si="986"/>
        <v>0</v>
      </c>
      <c r="AS505" s="628">
        <f t="shared" si="986"/>
        <v>0</v>
      </c>
      <c r="AT505" s="628">
        <f t="shared" si="986"/>
        <v>0</v>
      </c>
      <c r="AU505" s="628">
        <f t="shared" si="986"/>
        <v>0</v>
      </c>
      <c r="AV505" s="628">
        <f t="shared" si="986"/>
        <v>0</v>
      </c>
      <c r="AW505" s="628">
        <f t="shared" si="986"/>
        <v>0</v>
      </c>
      <c r="AX505" s="628">
        <f t="shared" si="986"/>
        <v>0</v>
      </c>
      <c r="AY505" s="628">
        <f t="shared" si="986"/>
        <v>0</v>
      </c>
      <c r="AZ505" s="628">
        <f t="shared" si="986"/>
        <v>0</v>
      </c>
      <c r="BA505" s="628">
        <f t="shared" si="986"/>
        <v>0</v>
      </c>
      <c r="BB505" s="628">
        <f t="shared" si="986"/>
        <v>0</v>
      </c>
      <c r="BC505" s="628">
        <f t="shared" si="986"/>
        <v>0</v>
      </c>
      <c r="BD505" s="628">
        <f t="shared" si="986"/>
        <v>0</v>
      </c>
      <c r="BE505" s="628">
        <f t="shared" si="986"/>
        <v>0</v>
      </c>
      <c r="BF505" s="628">
        <f t="shared" si="986"/>
        <v>0</v>
      </c>
      <c r="BG505" s="628">
        <f t="shared" si="970"/>
        <v>0</v>
      </c>
      <c r="BH505" s="628">
        <f t="shared" si="970"/>
        <v>0</v>
      </c>
      <c r="BI505" s="628">
        <f t="shared" si="970"/>
        <v>0</v>
      </c>
      <c r="BJ505" s="628">
        <f t="shared" si="970"/>
        <v>0</v>
      </c>
      <c r="BK505" s="628">
        <f t="shared" si="970"/>
        <v>0</v>
      </c>
      <c r="BL505" s="628">
        <f t="shared" si="970"/>
        <v>0</v>
      </c>
      <c r="BM505" s="628">
        <f t="shared" si="970"/>
        <v>0</v>
      </c>
      <c r="BN505" s="628">
        <f t="shared" si="970"/>
        <v>0</v>
      </c>
      <c r="BO505" s="628">
        <f t="shared" si="970"/>
        <v>0</v>
      </c>
      <c r="BP505" s="628">
        <f t="shared" si="970"/>
        <v>0</v>
      </c>
      <c r="BQ505" s="628">
        <f t="shared" si="970"/>
        <v>0</v>
      </c>
      <c r="BR505" s="628">
        <f t="shared" si="970"/>
        <v>0</v>
      </c>
      <c r="BS505" s="628">
        <f t="shared" si="970"/>
        <v>0</v>
      </c>
      <c r="BT505" s="628">
        <f t="shared" si="970"/>
        <v>0</v>
      </c>
      <c r="BU505" s="628">
        <f t="shared" si="970"/>
        <v>0</v>
      </c>
      <c r="BV505" s="628">
        <f t="shared" si="970"/>
        <v>0</v>
      </c>
      <c r="BW505" s="628">
        <f t="shared" si="943"/>
        <v>0</v>
      </c>
      <c r="BX505" s="628">
        <f t="shared" si="943"/>
        <v>0</v>
      </c>
      <c r="BY505" s="628">
        <f t="shared" si="943"/>
        <v>0</v>
      </c>
      <c r="BZ505" s="628">
        <f t="shared" si="943"/>
        <v>0</v>
      </c>
      <c r="CA505" s="628">
        <f t="shared" si="943"/>
        <v>0</v>
      </c>
      <c r="CB505" s="628">
        <f t="shared" si="943"/>
        <v>0</v>
      </c>
      <c r="CC505" s="628">
        <f t="shared" si="943"/>
        <v>0</v>
      </c>
      <c r="CD505" s="628">
        <f t="shared" si="943"/>
        <v>0</v>
      </c>
      <c r="CE505" s="628"/>
      <c r="CF505" s="628">
        <f t="shared" si="971"/>
        <v>0</v>
      </c>
      <c r="CG505" s="628">
        <f t="shared" si="971"/>
        <v>0</v>
      </c>
      <c r="CH505" s="628">
        <f t="shared" si="971"/>
        <v>0</v>
      </c>
      <c r="CI505" s="628">
        <f t="shared" si="971"/>
        <v>0</v>
      </c>
      <c r="CJ505" s="628">
        <f t="shared" si="971"/>
        <v>0</v>
      </c>
      <c r="CK505" s="628">
        <f t="shared" si="971"/>
        <v>0</v>
      </c>
      <c r="CL505" s="628">
        <f t="shared" si="971"/>
        <v>0</v>
      </c>
      <c r="CM505" s="628">
        <f t="shared" si="971"/>
        <v>0</v>
      </c>
      <c r="CN505" s="628">
        <f t="shared" si="971"/>
        <v>0</v>
      </c>
      <c r="CO505" s="628">
        <f t="shared" si="971"/>
        <v>0</v>
      </c>
      <c r="CP505" s="628">
        <f t="shared" si="971"/>
        <v>0</v>
      </c>
      <c r="CQ505" s="628">
        <f t="shared" si="971"/>
        <v>0</v>
      </c>
      <c r="CR505" s="628">
        <f t="shared" si="971"/>
        <v>0</v>
      </c>
      <c r="CS505" s="628">
        <f t="shared" si="971"/>
        <v>0</v>
      </c>
      <c r="CT505" s="628">
        <f t="shared" si="971"/>
        <v>0</v>
      </c>
      <c r="CU505" s="628">
        <f t="shared" si="971"/>
        <v>0</v>
      </c>
      <c r="CV505" s="628">
        <f t="shared" si="987"/>
        <v>0</v>
      </c>
      <c r="CW505" s="628">
        <f t="shared" si="987"/>
        <v>0</v>
      </c>
      <c r="CX505" s="628">
        <f t="shared" si="987"/>
        <v>0</v>
      </c>
      <c r="CY505" s="628">
        <f t="shared" si="987"/>
        <v>0</v>
      </c>
      <c r="CZ505" s="628">
        <f t="shared" si="987"/>
        <v>0</v>
      </c>
      <c r="DA505" s="628">
        <f t="shared" si="987"/>
        <v>0</v>
      </c>
      <c r="DB505" s="628">
        <f t="shared" si="987"/>
        <v>0</v>
      </c>
      <c r="DC505" s="628">
        <f t="shared" si="987"/>
        <v>0</v>
      </c>
      <c r="DD505" s="628">
        <f t="shared" si="987"/>
        <v>0</v>
      </c>
      <c r="DE505" s="628">
        <f t="shared" si="987"/>
        <v>0</v>
      </c>
      <c r="DF505" s="628">
        <f t="shared" si="987"/>
        <v>0</v>
      </c>
      <c r="DG505" s="628">
        <f t="shared" si="987"/>
        <v>0</v>
      </c>
      <c r="DH505" s="628">
        <f t="shared" si="987"/>
        <v>0</v>
      </c>
      <c r="DI505" s="628">
        <f t="shared" si="987"/>
        <v>0</v>
      </c>
      <c r="DJ505" s="628">
        <f t="shared" si="987"/>
        <v>0</v>
      </c>
      <c r="DK505" s="628">
        <f t="shared" si="987"/>
        <v>0</v>
      </c>
      <c r="DL505" s="628">
        <f t="shared" si="972"/>
        <v>0</v>
      </c>
      <c r="DM505" s="628">
        <f t="shared" si="972"/>
        <v>0</v>
      </c>
      <c r="DN505" s="628">
        <f t="shared" si="972"/>
        <v>0</v>
      </c>
      <c r="DO505" s="628">
        <f t="shared" si="972"/>
        <v>0</v>
      </c>
      <c r="DP505" s="628">
        <f t="shared" si="972"/>
        <v>0</v>
      </c>
      <c r="DQ505" s="628">
        <f t="shared" si="972"/>
        <v>0</v>
      </c>
      <c r="DR505" s="628">
        <f t="shared" si="972"/>
        <v>0</v>
      </c>
      <c r="DS505" s="628">
        <f t="shared" si="972"/>
        <v>0</v>
      </c>
      <c r="DT505" s="628">
        <f t="shared" si="972"/>
        <v>0</v>
      </c>
      <c r="DU505" s="628">
        <f t="shared" si="972"/>
        <v>0</v>
      </c>
      <c r="DV505" s="628">
        <f t="shared" si="972"/>
        <v>0</v>
      </c>
      <c r="DW505" s="628">
        <f t="shared" si="972"/>
        <v>0</v>
      </c>
      <c r="DX505" s="628">
        <f t="shared" si="972"/>
        <v>0</v>
      </c>
      <c r="DY505" s="628">
        <f t="shared" si="972"/>
        <v>0</v>
      </c>
      <c r="DZ505" s="628">
        <f t="shared" si="972"/>
        <v>0</v>
      </c>
      <c r="EA505" s="628">
        <f t="shared" si="972"/>
        <v>0</v>
      </c>
      <c r="EB505" s="628">
        <f t="shared" si="946"/>
        <v>0</v>
      </c>
      <c r="EC505" s="628">
        <f t="shared" si="946"/>
        <v>0</v>
      </c>
      <c r="ED505" s="628">
        <f t="shared" si="946"/>
        <v>0</v>
      </c>
      <c r="EE505" s="628">
        <f t="shared" si="946"/>
        <v>0</v>
      </c>
      <c r="EF505" s="628">
        <f t="shared" si="946"/>
        <v>0</v>
      </c>
      <c r="EG505" s="628">
        <f t="shared" si="946"/>
        <v>0</v>
      </c>
      <c r="EH505" s="628">
        <f t="shared" si="946"/>
        <v>0</v>
      </c>
      <c r="EI505" s="628">
        <f t="shared" si="946"/>
        <v>0</v>
      </c>
      <c r="EJ505" s="631"/>
      <c r="EK505" s="631">
        <f t="shared" si="988"/>
        <v>0</v>
      </c>
      <c r="EL505" s="631">
        <f t="shared" si="988"/>
        <v>0</v>
      </c>
      <c r="EM505" s="631">
        <f t="shared" si="988"/>
        <v>0</v>
      </c>
      <c r="EN505" s="631">
        <f t="shared" si="988"/>
        <v>0</v>
      </c>
      <c r="EO505" s="631">
        <f t="shared" si="988"/>
        <v>0</v>
      </c>
      <c r="EP505" s="631">
        <f t="shared" si="988"/>
        <v>0</v>
      </c>
      <c r="EQ505" s="631">
        <f t="shared" si="988"/>
        <v>0</v>
      </c>
      <c r="ER505" s="631">
        <f t="shared" si="988"/>
        <v>0</v>
      </c>
      <c r="ES505" s="631">
        <f t="shared" si="988"/>
        <v>0</v>
      </c>
      <c r="ET505" s="631">
        <f t="shared" si="988"/>
        <v>0</v>
      </c>
      <c r="EU505" s="631">
        <f t="shared" si="988"/>
        <v>0</v>
      </c>
      <c r="EV505" s="631">
        <f t="shared" si="988"/>
        <v>0</v>
      </c>
      <c r="EW505" s="631">
        <f t="shared" si="988"/>
        <v>0</v>
      </c>
      <c r="EX505" s="631">
        <f t="shared" si="988"/>
        <v>0</v>
      </c>
      <c r="EY505" s="631">
        <f t="shared" si="988"/>
        <v>0</v>
      </c>
      <c r="EZ505" s="631">
        <f t="shared" si="988"/>
        <v>0</v>
      </c>
      <c r="FA505" s="631">
        <f t="shared" si="919"/>
        <v>0</v>
      </c>
      <c r="FB505" s="631">
        <f t="shared" si="919"/>
        <v>0</v>
      </c>
      <c r="FC505" s="631">
        <f t="shared" si="919"/>
        <v>0</v>
      </c>
      <c r="FD505" s="631">
        <f t="shared" si="1003"/>
        <v>0</v>
      </c>
      <c r="FE505" s="631">
        <f t="shared" si="1003"/>
        <v>0</v>
      </c>
      <c r="FF505" s="631">
        <f t="shared" si="1003"/>
        <v>0</v>
      </c>
      <c r="FG505" s="631">
        <f t="shared" si="1003"/>
        <v>0</v>
      </c>
      <c r="FH505" s="631">
        <f t="shared" si="1003"/>
        <v>0</v>
      </c>
      <c r="FI505" s="631">
        <f t="shared" si="1003"/>
        <v>0</v>
      </c>
      <c r="FJ505" s="631">
        <f t="shared" si="1003"/>
        <v>0</v>
      </c>
      <c r="FK505" s="631">
        <f t="shared" si="1003"/>
        <v>0</v>
      </c>
      <c r="FL505" s="631">
        <f t="shared" si="1003"/>
        <v>0</v>
      </c>
      <c r="FM505" s="631">
        <f t="shared" si="1003"/>
        <v>0</v>
      </c>
      <c r="FN505" s="631">
        <f t="shared" si="1003"/>
        <v>0</v>
      </c>
      <c r="FO505" s="631">
        <f t="shared" si="1003"/>
        <v>0</v>
      </c>
      <c r="FP505" s="631">
        <f t="shared" si="1003"/>
        <v>0</v>
      </c>
      <c r="FQ505" s="631">
        <f t="shared" si="1003"/>
        <v>0</v>
      </c>
      <c r="FR505" s="631">
        <f t="shared" si="1003"/>
        <v>0</v>
      </c>
      <c r="FS505" s="631">
        <f t="shared" si="1003"/>
        <v>0</v>
      </c>
      <c r="FT505" s="631">
        <f t="shared" si="881"/>
        <v>0</v>
      </c>
      <c r="FU505" s="631">
        <f t="shared" si="881"/>
        <v>0</v>
      </c>
      <c r="FV505" s="631">
        <f t="shared" si="949"/>
        <v>0</v>
      </c>
      <c r="FW505" s="631">
        <f t="shared" si="949"/>
        <v>0</v>
      </c>
      <c r="FX505" s="631">
        <f t="shared" si="949"/>
        <v>0</v>
      </c>
      <c r="FY505" s="631">
        <f t="shared" si="949"/>
        <v>0</v>
      </c>
      <c r="FZ505" s="631">
        <f t="shared" si="949"/>
        <v>0</v>
      </c>
      <c r="GA505" s="631">
        <f t="shared" si="949"/>
        <v>0</v>
      </c>
      <c r="GB505" s="631">
        <f t="shared" si="949"/>
        <v>0</v>
      </c>
      <c r="GC505" s="631">
        <f t="shared" si="949"/>
        <v>0</v>
      </c>
      <c r="GD505" s="631">
        <f t="shared" si="926"/>
        <v>0</v>
      </c>
      <c r="GE505" s="631">
        <f t="shared" si="926"/>
        <v>0</v>
      </c>
      <c r="GF505" s="631">
        <f t="shared" si="926"/>
        <v>0</v>
      </c>
      <c r="GG505" s="631">
        <f t="shared" si="926"/>
        <v>0</v>
      </c>
      <c r="GH505" s="631">
        <f t="shared" si="926"/>
        <v>0</v>
      </c>
      <c r="GI505" s="631">
        <f t="shared" si="947"/>
        <v>0</v>
      </c>
      <c r="GJ505" s="631">
        <f t="shared" si="947"/>
        <v>0</v>
      </c>
      <c r="GK505" s="631">
        <f t="shared" si="947"/>
        <v>0</v>
      </c>
      <c r="GL505" s="631">
        <f t="shared" si="947"/>
        <v>0</v>
      </c>
      <c r="GM505" s="631">
        <f t="shared" si="947"/>
        <v>0</v>
      </c>
      <c r="GN505" s="631">
        <f t="shared" si="947"/>
        <v>0</v>
      </c>
      <c r="GO505" s="631"/>
      <c r="GP505" s="631">
        <f t="shared" si="990"/>
        <v>0</v>
      </c>
      <c r="GQ505" s="631">
        <f t="shared" si="990"/>
        <v>0</v>
      </c>
      <c r="GR505" s="631">
        <f t="shared" si="990"/>
        <v>0</v>
      </c>
      <c r="GS505" s="631">
        <f t="shared" si="990"/>
        <v>0</v>
      </c>
      <c r="GT505" s="631">
        <f t="shared" si="990"/>
        <v>0</v>
      </c>
      <c r="GU505" s="631">
        <f t="shared" si="990"/>
        <v>0</v>
      </c>
      <c r="GV505" s="631">
        <f t="shared" si="990"/>
        <v>0</v>
      </c>
      <c r="GW505" s="631">
        <f t="shared" si="990"/>
        <v>0</v>
      </c>
      <c r="GX505" s="631">
        <f t="shared" si="990"/>
        <v>0</v>
      </c>
      <c r="GY505" s="631">
        <f t="shared" si="990"/>
        <v>0</v>
      </c>
      <c r="GZ505" s="631">
        <f t="shared" si="990"/>
        <v>0</v>
      </c>
      <c r="HA505" s="631">
        <f t="shared" si="990"/>
        <v>0</v>
      </c>
      <c r="HB505" s="631">
        <f t="shared" si="990"/>
        <v>0</v>
      </c>
      <c r="HC505" s="631">
        <f t="shared" si="990"/>
        <v>0</v>
      </c>
      <c r="HD505" s="631">
        <f t="shared" si="990"/>
        <v>0</v>
      </c>
      <c r="HE505" s="631">
        <f t="shared" si="985"/>
        <v>0</v>
      </c>
      <c r="HF505" s="631">
        <f t="shared" si="985"/>
        <v>0</v>
      </c>
      <c r="HG505" s="631">
        <f t="shared" si="985"/>
        <v>0</v>
      </c>
      <c r="HH505" s="631">
        <f t="shared" si="985"/>
        <v>0</v>
      </c>
      <c r="HI505" s="631">
        <f t="shared" si="985"/>
        <v>0</v>
      </c>
      <c r="HJ505" s="631">
        <f t="shared" si="985"/>
        <v>0</v>
      </c>
      <c r="HK505" s="631">
        <f t="shared" si="985"/>
        <v>0</v>
      </c>
      <c r="HL505" s="631">
        <f t="shared" si="985"/>
        <v>0</v>
      </c>
      <c r="HM505" s="631">
        <f t="shared" si="985"/>
        <v>0</v>
      </c>
      <c r="HN505" s="631">
        <f t="shared" si="985"/>
        <v>0</v>
      </c>
      <c r="HO505" s="631">
        <f t="shared" si="985"/>
        <v>0</v>
      </c>
      <c r="HP505" s="631">
        <f t="shared" si="985"/>
        <v>0</v>
      </c>
      <c r="HQ505" s="631">
        <f t="shared" si="985"/>
        <v>0</v>
      </c>
      <c r="HR505" s="631">
        <f t="shared" si="968"/>
        <v>0</v>
      </c>
      <c r="HS505" s="631">
        <f t="shared" si="968"/>
        <v>0</v>
      </c>
      <c r="HT505" s="631">
        <f t="shared" si="968"/>
        <v>0</v>
      </c>
      <c r="HU505" s="631">
        <f t="shared" si="968"/>
        <v>0</v>
      </c>
      <c r="HV505" s="631">
        <f t="shared" si="989"/>
        <v>0</v>
      </c>
      <c r="HW505" s="631">
        <f t="shared" si="989"/>
        <v>0</v>
      </c>
      <c r="HX505" s="631">
        <f t="shared" si="989"/>
        <v>0</v>
      </c>
      <c r="HY505" s="631">
        <f t="shared" si="989"/>
        <v>0</v>
      </c>
      <c r="HZ505" s="631">
        <f t="shared" si="989"/>
        <v>0</v>
      </c>
      <c r="IA505" s="631">
        <f t="shared" si="989"/>
        <v>0</v>
      </c>
      <c r="IB505" s="631">
        <f t="shared" si="989"/>
        <v>0</v>
      </c>
      <c r="IC505" s="631">
        <f t="shared" si="989"/>
        <v>0</v>
      </c>
      <c r="ID505" s="631">
        <f t="shared" si="989"/>
        <v>0</v>
      </c>
      <c r="IE505" s="631">
        <f t="shared" si="989"/>
        <v>0</v>
      </c>
      <c r="IF505" s="631">
        <f t="shared" si="989"/>
        <v>0</v>
      </c>
      <c r="IG505" s="631">
        <f t="shared" si="989"/>
        <v>0</v>
      </c>
      <c r="IH505" s="631">
        <f t="shared" si="989"/>
        <v>0</v>
      </c>
      <c r="II505" s="631">
        <f t="shared" si="989"/>
        <v>0</v>
      </c>
      <c r="IJ505" s="631">
        <f t="shared" si="989"/>
        <v>0</v>
      </c>
      <c r="IK505" s="631">
        <f t="shared" si="989"/>
        <v>0</v>
      </c>
      <c r="IL505" s="631">
        <f t="shared" si="948"/>
        <v>0</v>
      </c>
      <c r="IM505" s="631">
        <f t="shared" si="948"/>
        <v>0</v>
      </c>
      <c r="IN505" s="631">
        <f t="shared" si="948"/>
        <v>0</v>
      </c>
      <c r="IO505" s="631">
        <f t="shared" si="948"/>
        <v>0</v>
      </c>
      <c r="IP505" s="631">
        <f t="shared" si="948"/>
        <v>0</v>
      </c>
      <c r="IQ505" s="631">
        <f t="shared" si="948"/>
        <v>0</v>
      </c>
      <c r="IR505" s="631">
        <f t="shared" si="948"/>
        <v>0</v>
      </c>
      <c r="IS505" s="631">
        <f t="shared" si="948"/>
        <v>0</v>
      </c>
      <c r="IT505" s="631"/>
      <c r="IU505" s="631">
        <f t="shared" si="991"/>
        <v>0</v>
      </c>
      <c r="IV505" s="631">
        <f t="shared" si="991"/>
        <v>0</v>
      </c>
      <c r="IW505" s="631">
        <f t="shared" si="991"/>
        <v>0</v>
      </c>
      <c r="IX505" s="631">
        <f t="shared" si="991"/>
        <v>0</v>
      </c>
      <c r="IY505" s="631">
        <f t="shared" si="991"/>
        <v>0</v>
      </c>
      <c r="IZ505" s="631">
        <f t="shared" si="991"/>
        <v>0</v>
      </c>
      <c r="JA505" s="631">
        <f t="shared" si="991"/>
        <v>0</v>
      </c>
      <c r="JB505" s="631">
        <f t="shared" si="991"/>
        <v>0</v>
      </c>
      <c r="JC505" s="631">
        <f t="shared" si="991"/>
        <v>0</v>
      </c>
      <c r="JD505" s="631">
        <f t="shared" si="991"/>
        <v>0</v>
      </c>
      <c r="JE505" s="631">
        <f t="shared" si="992"/>
        <v>0</v>
      </c>
      <c r="JF505" s="631">
        <f t="shared" si="992"/>
        <v>0</v>
      </c>
      <c r="JG505" s="631">
        <f t="shared" si="992"/>
        <v>0</v>
      </c>
      <c r="JH505" s="631">
        <f t="shared" si="992"/>
        <v>0</v>
      </c>
      <c r="JI505" s="631">
        <f t="shared" si="992"/>
        <v>0</v>
      </c>
      <c r="JJ505" s="631">
        <f t="shared" si="992"/>
        <v>0</v>
      </c>
      <c r="JK505" s="631">
        <f t="shared" si="992"/>
        <v>0</v>
      </c>
      <c r="JL505" s="631">
        <f t="shared" si="992"/>
        <v>0</v>
      </c>
      <c r="JM505" s="631">
        <f t="shared" si="992"/>
        <v>0</v>
      </c>
      <c r="JN505" s="631">
        <f t="shared" si="992"/>
        <v>0</v>
      </c>
      <c r="JO505" s="631">
        <f t="shared" si="993"/>
        <v>0</v>
      </c>
      <c r="JP505" s="631">
        <f t="shared" si="993"/>
        <v>0</v>
      </c>
      <c r="JQ505" s="631">
        <f t="shared" si="993"/>
        <v>0</v>
      </c>
      <c r="JR505" s="631">
        <f t="shared" si="993"/>
        <v>0</v>
      </c>
      <c r="JS505" s="631">
        <f t="shared" si="993"/>
        <v>0</v>
      </c>
      <c r="JT505" s="631">
        <f t="shared" si="993"/>
        <v>0</v>
      </c>
      <c r="JU505" s="631">
        <f t="shared" si="993"/>
        <v>0</v>
      </c>
      <c r="JV505" s="631">
        <f t="shared" si="993"/>
        <v>0</v>
      </c>
      <c r="JW505" s="631">
        <f t="shared" si="993"/>
        <v>0</v>
      </c>
      <c r="JX505" s="631">
        <f t="shared" si="993"/>
        <v>0</v>
      </c>
      <c r="JY505" s="631">
        <f t="shared" si="994"/>
        <v>0</v>
      </c>
      <c r="JZ505" s="631">
        <f t="shared" si="994"/>
        <v>0</v>
      </c>
      <c r="KA505" s="631">
        <f t="shared" si="994"/>
        <v>0</v>
      </c>
      <c r="KB505" s="631">
        <f t="shared" si="994"/>
        <v>0</v>
      </c>
      <c r="KC505" s="631">
        <f t="shared" si="994"/>
        <v>0</v>
      </c>
      <c r="KD505" s="631">
        <f t="shared" si="994"/>
        <v>0</v>
      </c>
      <c r="KE505" s="631">
        <f t="shared" si="994"/>
        <v>0</v>
      </c>
      <c r="KF505" s="631">
        <f t="shared" si="994"/>
        <v>0</v>
      </c>
      <c r="KG505" s="631">
        <f t="shared" si="994"/>
        <v>0</v>
      </c>
      <c r="KH505" s="631">
        <f t="shared" si="994"/>
        <v>0</v>
      </c>
      <c r="KI505" s="631">
        <f t="shared" si="995"/>
        <v>0</v>
      </c>
      <c r="KJ505" s="631">
        <f t="shared" si="995"/>
        <v>0</v>
      </c>
      <c r="KK505" s="631">
        <f t="shared" si="995"/>
        <v>0</v>
      </c>
      <c r="KL505" s="631">
        <f t="shared" si="995"/>
        <v>0</v>
      </c>
      <c r="KM505" s="631">
        <f t="shared" si="995"/>
        <v>0</v>
      </c>
      <c r="KN505" s="631">
        <f t="shared" si="995"/>
        <v>0</v>
      </c>
      <c r="KO505" s="631">
        <f t="shared" si="995"/>
        <v>0</v>
      </c>
      <c r="KP505" s="631">
        <f t="shared" si="995"/>
        <v>0</v>
      </c>
      <c r="KQ505" s="631">
        <f t="shared" si="995"/>
        <v>0</v>
      </c>
      <c r="KR505" s="631">
        <f t="shared" si="995"/>
        <v>0</v>
      </c>
      <c r="KS505" s="631">
        <f t="shared" si="996"/>
        <v>0</v>
      </c>
      <c r="KT505" s="631">
        <f t="shared" si="996"/>
        <v>0</v>
      </c>
      <c r="KU505" s="631">
        <f t="shared" si="996"/>
        <v>0</v>
      </c>
      <c r="KV505" s="631">
        <f t="shared" si="996"/>
        <v>0</v>
      </c>
      <c r="KW505" s="631">
        <f t="shared" si="996"/>
        <v>0</v>
      </c>
      <c r="KX505" s="631">
        <f t="shared" si="996"/>
        <v>0</v>
      </c>
      <c r="KY505" s="631"/>
      <c r="KZ505" s="631">
        <f t="shared" si="997"/>
        <v>0</v>
      </c>
      <c r="LA505" s="631">
        <f t="shared" si="997"/>
        <v>0</v>
      </c>
      <c r="LB505" s="631">
        <f t="shared" si="997"/>
        <v>0</v>
      </c>
      <c r="LC505" s="631">
        <f t="shared" si="997"/>
        <v>0</v>
      </c>
      <c r="LD505" s="631">
        <f t="shared" si="997"/>
        <v>0</v>
      </c>
      <c r="LE505" s="631">
        <f t="shared" si="997"/>
        <v>0</v>
      </c>
      <c r="LF505" s="631">
        <f t="shared" si="997"/>
        <v>0</v>
      </c>
      <c r="LG505" s="631">
        <f t="shared" si="997"/>
        <v>0</v>
      </c>
      <c r="LH505" s="631">
        <f t="shared" si="997"/>
        <v>0</v>
      </c>
      <c r="LI505" s="631">
        <f t="shared" si="997"/>
        <v>0</v>
      </c>
      <c r="LJ505" s="631">
        <f t="shared" si="998"/>
        <v>0</v>
      </c>
      <c r="LK505" s="631">
        <f t="shared" si="998"/>
        <v>0</v>
      </c>
      <c r="LL505" s="631">
        <f t="shared" si="998"/>
        <v>0</v>
      </c>
      <c r="LM505" s="631">
        <f t="shared" si="998"/>
        <v>0</v>
      </c>
      <c r="LN505" s="631">
        <f t="shared" si="998"/>
        <v>0</v>
      </c>
      <c r="LO505" s="631">
        <f t="shared" si="998"/>
        <v>0</v>
      </c>
      <c r="LP505" s="631">
        <f t="shared" si="998"/>
        <v>0</v>
      </c>
      <c r="LQ505" s="631">
        <f t="shared" si="998"/>
        <v>0</v>
      </c>
      <c r="LR505" s="631">
        <f t="shared" si="998"/>
        <v>0</v>
      </c>
      <c r="LS505" s="631">
        <f t="shared" si="998"/>
        <v>0</v>
      </c>
      <c r="LT505" s="631">
        <f t="shared" si="999"/>
        <v>0</v>
      </c>
      <c r="LU505" s="631">
        <f t="shared" si="999"/>
        <v>0</v>
      </c>
      <c r="LV505" s="631">
        <f t="shared" si="999"/>
        <v>0</v>
      </c>
      <c r="LW505" s="631">
        <f t="shared" si="999"/>
        <v>0</v>
      </c>
      <c r="LX505" s="631">
        <f t="shared" si="999"/>
        <v>0</v>
      </c>
      <c r="LY505" s="631">
        <f t="shared" si="999"/>
        <v>0</v>
      </c>
      <c r="LZ505" s="631">
        <f t="shared" si="999"/>
        <v>0</v>
      </c>
      <c r="MA505" s="631">
        <f t="shared" si="999"/>
        <v>0</v>
      </c>
      <c r="MB505" s="631">
        <f t="shared" si="999"/>
        <v>0</v>
      </c>
      <c r="MC505" s="631">
        <f t="shared" si="999"/>
        <v>0</v>
      </c>
      <c r="MD505" s="631">
        <f t="shared" si="1000"/>
        <v>0</v>
      </c>
      <c r="ME505" s="631">
        <f t="shared" si="1000"/>
        <v>0</v>
      </c>
      <c r="MF505" s="631">
        <f t="shared" si="1000"/>
        <v>0</v>
      </c>
      <c r="MG505" s="631">
        <f t="shared" si="1000"/>
        <v>0</v>
      </c>
      <c r="MH505" s="631">
        <f t="shared" si="1000"/>
        <v>0</v>
      </c>
      <c r="MI505" s="631">
        <f t="shared" si="1000"/>
        <v>0</v>
      </c>
      <c r="MJ505" s="631">
        <f t="shared" si="1000"/>
        <v>0</v>
      </c>
      <c r="MK505" s="631">
        <f t="shared" si="1000"/>
        <v>0</v>
      </c>
      <c r="ML505" s="631">
        <f t="shared" si="1000"/>
        <v>0</v>
      </c>
      <c r="MM505" s="631">
        <f t="shared" si="1000"/>
        <v>0</v>
      </c>
      <c r="MN505" s="631">
        <f t="shared" si="1001"/>
        <v>0</v>
      </c>
      <c r="MO505" s="631">
        <f t="shared" si="1001"/>
        <v>0</v>
      </c>
      <c r="MP505" s="631">
        <f t="shared" si="1001"/>
        <v>0</v>
      </c>
      <c r="MQ505" s="631">
        <f t="shared" si="1001"/>
        <v>0</v>
      </c>
      <c r="MR505" s="631">
        <f t="shared" si="1001"/>
        <v>0</v>
      </c>
      <c r="MS505" s="631">
        <f t="shared" si="1001"/>
        <v>0</v>
      </c>
      <c r="MT505" s="631">
        <f t="shared" si="1001"/>
        <v>0</v>
      </c>
      <c r="MU505" s="631">
        <f t="shared" si="1001"/>
        <v>0</v>
      </c>
      <c r="MV505" s="631">
        <f t="shared" si="1001"/>
        <v>0</v>
      </c>
      <c r="MW505" s="631">
        <f t="shared" si="1001"/>
        <v>0</v>
      </c>
      <c r="MX505" s="631">
        <f t="shared" si="1002"/>
        <v>0</v>
      </c>
      <c r="MY505" s="631">
        <f t="shared" si="1002"/>
        <v>0</v>
      </c>
      <c r="MZ505" s="631">
        <f t="shared" si="1002"/>
        <v>0</v>
      </c>
      <c r="NA505" s="631">
        <f t="shared" si="1002"/>
        <v>0</v>
      </c>
      <c r="NB505" s="631">
        <f t="shared" si="1002"/>
        <v>0</v>
      </c>
      <c r="NC505" s="631">
        <f t="shared" si="1002"/>
        <v>0</v>
      </c>
    </row>
    <row r="506" spans="1:367" hidden="1">
      <c r="A506" s="504"/>
      <c r="B506" s="504"/>
      <c r="C506" s="497"/>
      <c r="D506" s="497"/>
      <c r="E506" s="362">
        <f t="shared" si="916"/>
        <v>0</v>
      </c>
      <c r="F506" s="363">
        <f t="shared" si="917"/>
        <v>0</v>
      </c>
      <c r="G506" s="498">
        <f>E506*Dichtheden!$V$70</f>
        <v>0</v>
      </c>
      <c r="H506" s="499">
        <f>IF(C506=0,0,ROUND(IF((G506/2)/Dichtheden!$C$3&lt;1,1,(G506/2)/Dichtheden!$C$3),0))</f>
        <v>0</v>
      </c>
      <c r="I506" s="498">
        <f>E506*Dichtheden!$AJ$70</f>
        <v>0</v>
      </c>
      <c r="J506" s="499">
        <f>IF(C506=0,0,ROUND(IF((I506/2)/Dichtheden!$D$3&lt;1,1,(I506/2)/Dichtheden!$D$3),0))</f>
        <v>0</v>
      </c>
      <c r="K506" s="498">
        <f t="shared" si="918"/>
        <v>0</v>
      </c>
      <c r="L506" s="500">
        <f t="shared" si="920"/>
        <v>0</v>
      </c>
      <c r="M506" s="498">
        <f>IF(D506=0,0,IF((D506*Dichtheden!$G$4)&lt;25,25,D506*Dichtheden!$G$4))</f>
        <v>0</v>
      </c>
      <c r="N506" s="499">
        <f>D506*Dichtheden!$H$4</f>
        <v>0</v>
      </c>
      <c r="O506" s="501"/>
      <c r="P506" s="501"/>
      <c r="Q506" s="502">
        <f>E506*Dichtheden!$AS$68</f>
        <v>0</v>
      </c>
      <c r="R506" s="495">
        <f>IF(Q506=0,0,ROUND(IF((Q506/2)/Dichtheden!$C$3&lt;1,1,(Q506/2)/Dichtheden!$C$3),0))</f>
        <v>0</v>
      </c>
      <c r="S506" s="502">
        <f>E506*Dichtheden!$AY$68</f>
        <v>0</v>
      </c>
      <c r="T506" s="495">
        <f>IF(Q506=0,0,ROUND(IF((S506/2)/Dichtheden!$D$3&lt;1,1,(S506/2)/Dichtheden!$D$3),0))</f>
        <v>0</v>
      </c>
      <c r="U506" s="502">
        <f>D506*Dichtheden!$G$5</f>
        <v>0</v>
      </c>
      <c r="V506" s="502">
        <f>D506*Dichtheden!$H$5</f>
        <v>0</v>
      </c>
      <c r="X506" s="630"/>
      <c r="AA506" s="628">
        <f t="shared" si="969"/>
        <v>0</v>
      </c>
      <c r="AB506" s="628">
        <f t="shared" si="969"/>
        <v>0</v>
      </c>
      <c r="AC506" s="628">
        <f t="shared" si="969"/>
        <v>0</v>
      </c>
      <c r="AD506" s="628">
        <f t="shared" si="969"/>
        <v>0</v>
      </c>
      <c r="AE506" s="628">
        <f t="shared" si="969"/>
        <v>0</v>
      </c>
      <c r="AF506" s="628">
        <f t="shared" si="969"/>
        <v>0</v>
      </c>
      <c r="AG506" s="628">
        <f t="shared" si="969"/>
        <v>0</v>
      </c>
      <c r="AH506" s="628">
        <f t="shared" si="969"/>
        <v>0</v>
      </c>
      <c r="AI506" s="628">
        <f t="shared" si="969"/>
        <v>0</v>
      </c>
      <c r="AJ506" s="628">
        <f t="shared" si="969"/>
        <v>0</v>
      </c>
      <c r="AK506" s="628">
        <f t="shared" si="969"/>
        <v>0</v>
      </c>
      <c r="AL506" s="628">
        <f t="shared" si="969"/>
        <v>0</v>
      </c>
      <c r="AM506" s="628">
        <f t="shared" si="969"/>
        <v>0</v>
      </c>
      <c r="AN506" s="628">
        <f t="shared" si="969"/>
        <v>0</v>
      </c>
      <c r="AO506" s="628">
        <f t="shared" si="969"/>
        <v>0</v>
      </c>
      <c r="AP506" s="628">
        <f t="shared" si="969"/>
        <v>0</v>
      </c>
      <c r="AQ506" s="628">
        <f t="shared" si="986"/>
        <v>0</v>
      </c>
      <c r="AR506" s="628">
        <f t="shared" si="986"/>
        <v>0</v>
      </c>
      <c r="AS506" s="628">
        <f t="shared" si="986"/>
        <v>0</v>
      </c>
      <c r="AT506" s="628">
        <f t="shared" si="986"/>
        <v>0</v>
      </c>
      <c r="AU506" s="628">
        <f t="shared" si="986"/>
        <v>0</v>
      </c>
      <c r="AV506" s="628">
        <f t="shared" si="986"/>
        <v>0</v>
      </c>
      <c r="AW506" s="628">
        <f t="shared" si="986"/>
        <v>0</v>
      </c>
      <c r="AX506" s="628">
        <f t="shared" si="986"/>
        <v>0</v>
      </c>
      <c r="AY506" s="628">
        <f t="shared" si="986"/>
        <v>0</v>
      </c>
      <c r="AZ506" s="628">
        <f t="shared" si="986"/>
        <v>0</v>
      </c>
      <c r="BA506" s="628">
        <f t="shared" si="986"/>
        <v>0</v>
      </c>
      <c r="BB506" s="628">
        <f t="shared" si="986"/>
        <v>0</v>
      </c>
      <c r="BC506" s="628">
        <f t="shared" si="986"/>
        <v>0</v>
      </c>
      <c r="BD506" s="628">
        <f t="shared" si="986"/>
        <v>0</v>
      </c>
      <c r="BE506" s="628">
        <f t="shared" si="986"/>
        <v>0</v>
      </c>
      <c r="BF506" s="628">
        <f t="shared" si="986"/>
        <v>0</v>
      </c>
      <c r="BG506" s="628">
        <f t="shared" si="970"/>
        <v>0</v>
      </c>
      <c r="BH506" s="628">
        <f t="shared" si="970"/>
        <v>0</v>
      </c>
      <c r="BI506" s="628">
        <f t="shared" si="970"/>
        <v>0</v>
      </c>
      <c r="BJ506" s="628">
        <f t="shared" si="970"/>
        <v>0</v>
      </c>
      <c r="BK506" s="628">
        <f t="shared" si="970"/>
        <v>0</v>
      </c>
      <c r="BL506" s="628">
        <f t="shared" si="970"/>
        <v>0</v>
      </c>
      <c r="BM506" s="628">
        <f t="shared" si="970"/>
        <v>0</v>
      </c>
      <c r="BN506" s="628">
        <f t="shared" si="970"/>
        <v>0</v>
      </c>
      <c r="BO506" s="628">
        <f t="shared" si="970"/>
        <v>0</v>
      </c>
      <c r="BP506" s="628">
        <f t="shared" si="970"/>
        <v>0</v>
      </c>
      <c r="BQ506" s="628">
        <f t="shared" si="970"/>
        <v>0</v>
      </c>
      <c r="BR506" s="628">
        <f t="shared" si="970"/>
        <v>0</v>
      </c>
      <c r="BS506" s="628">
        <f t="shared" si="970"/>
        <v>0</v>
      </c>
      <c r="BT506" s="628">
        <f t="shared" si="970"/>
        <v>0</v>
      </c>
      <c r="BU506" s="628">
        <f t="shared" si="970"/>
        <v>0</v>
      </c>
      <c r="BV506" s="628">
        <f t="shared" si="970"/>
        <v>0</v>
      </c>
      <c r="BW506" s="628">
        <f t="shared" si="943"/>
        <v>0</v>
      </c>
      <c r="BX506" s="628">
        <f t="shared" si="943"/>
        <v>0</v>
      </c>
      <c r="BY506" s="628">
        <f t="shared" si="943"/>
        <v>0</v>
      </c>
      <c r="BZ506" s="628">
        <f t="shared" si="943"/>
        <v>0</v>
      </c>
      <c r="CA506" s="628">
        <f t="shared" si="943"/>
        <v>0</v>
      </c>
      <c r="CB506" s="628">
        <f t="shared" si="943"/>
        <v>0</v>
      </c>
      <c r="CC506" s="628">
        <f t="shared" si="943"/>
        <v>0</v>
      </c>
      <c r="CD506" s="628">
        <f t="shared" si="943"/>
        <v>0</v>
      </c>
      <c r="CE506" s="628"/>
      <c r="CF506" s="628">
        <f t="shared" si="971"/>
        <v>0</v>
      </c>
      <c r="CG506" s="628">
        <f t="shared" si="971"/>
        <v>0</v>
      </c>
      <c r="CH506" s="628">
        <f t="shared" si="971"/>
        <v>0</v>
      </c>
      <c r="CI506" s="628">
        <f t="shared" si="971"/>
        <v>0</v>
      </c>
      <c r="CJ506" s="628">
        <f t="shared" si="971"/>
        <v>0</v>
      </c>
      <c r="CK506" s="628">
        <f t="shared" si="971"/>
        <v>0</v>
      </c>
      <c r="CL506" s="628">
        <f t="shared" si="971"/>
        <v>0</v>
      </c>
      <c r="CM506" s="628">
        <f t="shared" si="971"/>
        <v>0</v>
      </c>
      <c r="CN506" s="628">
        <f t="shared" si="971"/>
        <v>0</v>
      </c>
      <c r="CO506" s="628">
        <f t="shared" si="971"/>
        <v>0</v>
      </c>
      <c r="CP506" s="628">
        <f t="shared" si="971"/>
        <v>0</v>
      </c>
      <c r="CQ506" s="628">
        <f t="shared" si="971"/>
        <v>0</v>
      </c>
      <c r="CR506" s="628">
        <f t="shared" si="971"/>
        <v>0</v>
      </c>
      <c r="CS506" s="628">
        <f t="shared" si="971"/>
        <v>0</v>
      </c>
      <c r="CT506" s="628">
        <f t="shared" si="971"/>
        <v>0</v>
      </c>
      <c r="CU506" s="628">
        <f t="shared" si="971"/>
        <v>0</v>
      </c>
      <c r="CV506" s="628">
        <f t="shared" si="987"/>
        <v>0</v>
      </c>
      <c r="CW506" s="628">
        <f t="shared" si="987"/>
        <v>0</v>
      </c>
      <c r="CX506" s="628">
        <f t="shared" si="987"/>
        <v>0</v>
      </c>
      <c r="CY506" s="628">
        <f t="shared" si="987"/>
        <v>0</v>
      </c>
      <c r="CZ506" s="628">
        <f t="shared" si="987"/>
        <v>0</v>
      </c>
      <c r="DA506" s="628">
        <f t="shared" si="987"/>
        <v>0</v>
      </c>
      <c r="DB506" s="628">
        <f t="shared" si="987"/>
        <v>0</v>
      </c>
      <c r="DC506" s="628">
        <f t="shared" si="987"/>
        <v>0</v>
      </c>
      <c r="DD506" s="628">
        <f t="shared" si="987"/>
        <v>0</v>
      </c>
      <c r="DE506" s="628">
        <f t="shared" si="987"/>
        <v>0</v>
      </c>
      <c r="DF506" s="628">
        <f t="shared" si="987"/>
        <v>0</v>
      </c>
      <c r="DG506" s="628">
        <f t="shared" si="987"/>
        <v>0</v>
      </c>
      <c r="DH506" s="628">
        <f t="shared" si="987"/>
        <v>0</v>
      </c>
      <c r="DI506" s="628">
        <f t="shared" si="987"/>
        <v>0</v>
      </c>
      <c r="DJ506" s="628">
        <f t="shared" si="987"/>
        <v>0</v>
      </c>
      <c r="DK506" s="628">
        <f t="shared" si="987"/>
        <v>0</v>
      </c>
      <c r="DL506" s="628">
        <f t="shared" si="972"/>
        <v>0</v>
      </c>
      <c r="DM506" s="628">
        <f t="shared" si="972"/>
        <v>0</v>
      </c>
      <c r="DN506" s="628">
        <f t="shared" si="972"/>
        <v>0</v>
      </c>
      <c r="DO506" s="628">
        <f t="shared" si="972"/>
        <v>0</v>
      </c>
      <c r="DP506" s="628">
        <f t="shared" si="972"/>
        <v>0</v>
      </c>
      <c r="DQ506" s="628">
        <f t="shared" si="972"/>
        <v>0</v>
      </c>
      <c r="DR506" s="628">
        <f t="shared" si="972"/>
        <v>0</v>
      </c>
      <c r="DS506" s="628">
        <f t="shared" si="972"/>
        <v>0</v>
      </c>
      <c r="DT506" s="628">
        <f t="shared" si="972"/>
        <v>0</v>
      </c>
      <c r="DU506" s="628">
        <f t="shared" si="972"/>
        <v>0</v>
      </c>
      <c r="DV506" s="628">
        <f t="shared" si="972"/>
        <v>0</v>
      </c>
      <c r="DW506" s="628">
        <f t="shared" si="972"/>
        <v>0</v>
      </c>
      <c r="DX506" s="628">
        <f t="shared" si="972"/>
        <v>0</v>
      </c>
      <c r="DY506" s="628">
        <f t="shared" si="972"/>
        <v>0</v>
      </c>
      <c r="DZ506" s="628">
        <f t="shared" si="972"/>
        <v>0</v>
      </c>
      <c r="EA506" s="628">
        <f t="shared" si="972"/>
        <v>0</v>
      </c>
      <c r="EB506" s="628">
        <f t="shared" si="946"/>
        <v>0</v>
      </c>
      <c r="EC506" s="628">
        <f t="shared" si="946"/>
        <v>0</v>
      </c>
      <c r="ED506" s="628">
        <f t="shared" si="946"/>
        <v>0</v>
      </c>
      <c r="EE506" s="628">
        <f t="shared" si="946"/>
        <v>0</v>
      </c>
      <c r="EF506" s="628">
        <f t="shared" si="946"/>
        <v>0</v>
      </c>
      <c r="EG506" s="628">
        <f t="shared" si="946"/>
        <v>0</v>
      </c>
      <c r="EH506" s="628">
        <f t="shared" si="946"/>
        <v>0</v>
      </c>
      <c r="EI506" s="628">
        <f t="shared" si="946"/>
        <v>0</v>
      </c>
      <c r="EJ506" s="631"/>
      <c r="EK506" s="631">
        <f t="shared" si="988"/>
        <v>0</v>
      </c>
      <c r="EL506" s="631">
        <f t="shared" si="988"/>
        <v>0</v>
      </c>
      <c r="EM506" s="631">
        <f t="shared" si="988"/>
        <v>0</v>
      </c>
      <c r="EN506" s="631">
        <f t="shared" si="988"/>
        <v>0</v>
      </c>
      <c r="EO506" s="631">
        <f t="shared" si="988"/>
        <v>0</v>
      </c>
      <c r="EP506" s="631">
        <f t="shared" si="988"/>
        <v>0</v>
      </c>
      <c r="EQ506" s="631">
        <f t="shared" si="988"/>
        <v>0</v>
      </c>
      <c r="ER506" s="631">
        <f t="shared" si="988"/>
        <v>0</v>
      </c>
      <c r="ES506" s="631">
        <f t="shared" si="988"/>
        <v>0</v>
      </c>
      <c r="ET506" s="631">
        <f t="shared" si="988"/>
        <v>0</v>
      </c>
      <c r="EU506" s="631">
        <f t="shared" si="988"/>
        <v>0</v>
      </c>
      <c r="EV506" s="631">
        <f t="shared" si="988"/>
        <v>0</v>
      </c>
      <c r="EW506" s="631">
        <f t="shared" si="988"/>
        <v>0</v>
      </c>
      <c r="EX506" s="631">
        <f t="shared" si="988"/>
        <v>0</v>
      </c>
      <c r="EY506" s="631">
        <f t="shared" si="988"/>
        <v>0</v>
      </c>
      <c r="EZ506" s="631">
        <f t="shared" si="988"/>
        <v>0</v>
      </c>
      <c r="FA506" s="631">
        <f t="shared" si="919"/>
        <v>0</v>
      </c>
      <c r="FB506" s="631">
        <f t="shared" si="919"/>
        <v>0</v>
      </c>
      <c r="FC506" s="631">
        <f t="shared" si="919"/>
        <v>0</v>
      </c>
      <c r="FD506" s="631">
        <f t="shared" si="1003"/>
        <v>0</v>
      </c>
      <c r="FE506" s="631">
        <f t="shared" si="1003"/>
        <v>0</v>
      </c>
      <c r="FF506" s="631">
        <f t="shared" si="1003"/>
        <v>0</v>
      </c>
      <c r="FG506" s="631">
        <f t="shared" si="1003"/>
        <v>0</v>
      </c>
      <c r="FH506" s="631">
        <f t="shared" si="1003"/>
        <v>0</v>
      </c>
      <c r="FI506" s="631">
        <f t="shared" si="1003"/>
        <v>0</v>
      </c>
      <c r="FJ506" s="631">
        <f t="shared" si="1003"/>
        <v>0</v>
      </c>
      <c r="FK506" s="631">
        <f t="shared" si="1003"/>
        <v>0</v>
      </c>
      <c r="FL506" s="631">
        <f t="shared" si="1003"/>
        <v>0</v>
      </c>
      <c r="FM506" s="631">
        <f t="shared" si="1003"/>
        <v>0</v>
      </c>
      <c r="FN506" s="631">
        <f t="shared" si="1003"/>
        <v>0</v>
      </c>
      <c r="FO506" s="631">
        <f t="shared" si="1003"/>
        <v>0</v>
      </c>
      <c r="FP506" s="631">
        <f t="shared" si="1003"/>
        <v>0</v>
      </c>
      <c r="FQ506" s="631">
        <f t="shared" si="1003"/>
        <v>0</v>
      </c>
      <c r="FR506" s="631">
        <f t="shared" si="1003"/>
        <v>0</v>
      </c>
      <c r="FS506" s="631">
        <f t="shared" si="1003"/>
        <v>0</v>
      </c>
      <c r="FT506" s="631">
        <f t="shared" si="881"/>
        <v>0</v>
      </c>
      <c r="FU506" s="631">
        <f t="shared" si="881"/>
        <v>0</v>
      </c>
      <c r="FV506" s="631">
        <f t="shared" si="949"/>
        <v>0</v>
      </c>
      <c r="FW506" s="631">
        <f t="shared" si="949"/>
        <v>0</v>
      </c>
      <c r="FX506" s="631">
        <f t="shared" si="949"/>
        <v>0</v>
      </c>
      <c r="FY506" s="631">
        <f t="shared" si="949"/>
        <v>0</v>
      </c>
      <c r="FZ506" s="631">
        <f t="shared" si="949"/>
        <v>0</v>
      </c>
      <c r="GA506" s="631">
        <f t="shared" si="949"/>
        <v>0</v>
      </c>
      <c r="GB506" s="631">
        <f t="shared" si="949"/>
        <v>0</v>
      </c>
      <c r="GC506" s="631">
        <f t="shared" si="949"/>
        <v>0</v>
      </c>
      <c r="GD506" s="631">
        <f t="shared" si="926"/>
        <v>0</v>
      </c>
      <c r="GE506" s="631">
        <f t="shared" si="926"/>
        <v>0</v>
      </c>
      <c r="GF506" s="631">
        <f t="shared" si="926"/>
        <v>0</v>
      </c>
      <c r="GG506" s="631">
        <f t="shared" si="926"/>
        <v>0</v>
      </c>
      <c r="GH506" s="631">
        <f t="shared" si="926"/>
        <v>0</v>
      </c>
      <c r="GI506" s="631">
        <f t="shared" si="947"/>
        <v>0</v>
      </c>
      <c r="GJ506" s="631">
        <f t="shared" si="947"/>
        <v>0</v>
      </c>
      <c r="GK506" s="631">
        <f t="shared" si="947"/>
        <v>0</v>
      </c>
      <c r="GL506" s="631">
        <f t="shared" si="947"/>
        <v>0</v>
      </c>
      <c r="GM506" s="631">
        <f t="shared" si="947"/>
        <v>0</v>
      </c>
      <c r="GN506" s="631">
        <f t="shared" si="947"/>
        <v>0</v>
      </c>
      <c r="GO506" s="631"/>
      <c r="GP506" s="631">
        <f t="shared" si="990"/>
        <v>0</v>
      </c>
      <c r="GQ506" s="631">
        <f t="shared" si="990"/>
        <v>0</v>
      </c>
      <c r="GR506" s="631">
        <f t="shared" si="990"/>
        <v>0</v>
      </c>
      <c r="GS506" s="631">
        <f t="shared" si="990"/>
        <v>0</v>
      </c>
      <c r="GT506" s="631">
        <f t="shared" si="990"/>
        <v>0</v>
      </c>
      <c r="GU506" s="631">
        <f t="shared" si="990"/>
        <v>0</v>
      </c>
      <c r="GV506" s="631">
        <f t="shared" si="990"/>
        <v>0</v>
      </c>
      <c r="GW506" s="631">
        <f t="shared" si="990"/>
        <v>0</v>
      </c>
      <c r="GX506" s="631">
        <f t="shared" si="990"/>
        <v>0</v>
      </c>
      <c r="GY506" s="631">
        <f t="shared" si="990"/>
        <v>0</v>
      </c>
      <c r="GZ506" s="631">
        <f t="shared" si="990"/>
        <v>0</v>
      </c>
      <c r="HA506" s="631">
        <f t="shared" si="990"/>
        <v>0</v>
      </c>
      <c r="HB506" s="631">
        <f t="shared" si="990"/>
        <v>0</v>
      </c>
      <c r="HC506" s="631">
        <f t="shared" si="990"/>
        <v>0</v>
      </c>
      <c r="HD506" s="631">
        <f t="shared" si="990"/>
        <v>0</v>
      </c>
      <c r="HE506" s="631">
        <f t="shared" si="985"/>
        <v>0</v>
      </c>
      <c r="HF506" s="631">
        <f t="shared" si="985"/>
        <v>0</v>
      </c>
      <c r="HG506" s="631">
        <f t="shared" si="985"/>
        <v>0</v>
      </c>
      <c r="HH506" s="631">
        <f t="shared" si="985"/>
        <v>0</v>
      </c>
      <c r="HI506" s="631">
        <f t="shared" si="985"/>
        <v>0</v>
      </c>
      <c r="HJ506" s="631">
        <f t="shared" si="985"/>
        <v>0</v>
      </c>
      <c r="HK506" s="631">
        <f t="shared" si="985"/>
        <v>0</v>
      </c>
      <c r="HL506" s="631">
        <f t="shared" si="985"/>
        <v>0</v>
      </c>
      <c r="HM506" s="631">
        <f t="shared" si="985"/>
        <v>0</v>
      </c>
      <c r="HN506" s="631">
        <f t="shared" si="985"/>
        <v>0</v>
      </c>
      <c r="HO506" s="631">
        <f t="shared" si="985"/>
        <v>0</v>
      </c>
      <c r="HP506" s="631">
        <f t="shared" si="985"/>
        <v>0</v>
      </c>
      <c r="HQ506" s="631">
        <f t="shared" si="985"/>
        <v>0</v>
      </c>
      <c r="HR506" s="631">
        <f t="shared" si="968"/>
        <v>0</v>
      </c>
      <c r="HS506" s="631">
        <f t="shared" si="968"/>
        <v>0</v>
      </c>
      <c r="HT506" s="631">
        <f t="shared" si="968"/>
        <v>0</v>
      </c>
      <c r="HU506" s="631">
        <f t="shared" si="968"/>
        <v>0</v>
      </c>
      <c r="HV506" s="631">
        <f t="shared" si="989"/>
        <v>0</v>
      </c>
      <c r="HW506" s="631">
        <f t="shared" si="989"/>
        <v>0</v>
      </c>
      <c r="HX506" s="631">
        <f t="shared" si="989"/>
        <v>0</v>
      </c>
      <c r="HY506" s="631">
        <f t="shared" si="989"/>
        <v>0</v>
      </c>
      <c r="HZ506" s="631">
        <f t="shared" si="989"/>
        <v>0</v>
      </c>
      <c r="IA506" s="631">
        <f t="shared" si="989"/>
        <v>0</v>
      </c>
      <c r="IB506" s="631">
        <f t="shared" si="989"/>
        <v>0</v>
      </c>
      <c r="IC506" s="631">
        <f t="shared" si="989"/>
        <v>0</v>
      </c>
      <c r="ID506" s="631">
        <f t="shared" si="989"/>
        <v>0</v>
      </c>
      <c r="IE506" s="631">
        <f t="shared" si="989"/>
        <v>0</v>
      </c>
      <c r="IF506" s="631">
        <f t="shared" si="989"/>
        <v>0</v>
      </c>
      <c r="IG506" s="631">
        <f t="shared" si="989"/>
        <v>0</v>
      </c>
      <c r="IH506" s="631">
        <f t="shared" si="989"/>
        <v>0</v>
      </c>
      <c r="II506" s="631">
        <f t="shared" si="989"/>
        <v>0</v>
      </c>
      <c r="IJ506" s="631">
        <f t="shared" si="989"/>
        <v>0</v>
      </c>
      <c r="IK506" s="631">
        <f t="shared" si="989"/>
        <v>0</v>
      </c>
      <c r="IL506" s="631">
        <f t="shared" si="948"/>
        <v>0</v>
      </c>
      <c r="IM506" s="631">
        <f t="shared" si="948"/>
        <v>0</v>
      </c>
      <c r="IN506" s="631">
        <f t="shared" si="948"/>
        <v>0</v>
      </c>
      <c r="IO506" s="631">
        <f t="shared" si="948"/>
        <v>0</v>
      </c>
      <c r="IP506" s="631">
        <f t="shared" si="948"/>
        <v>0</v>
      </c>
      <c r="IQ506" s="631">
        <f t="shared" si="948"/>
        <v>0</v>
      </c>
      <c r="IR506" s="631">
        <f t="shared" si="948"/>
        <v>0</v>
      </c>
      <c r="IS506" s="631">
        <f t="shared" si="948"/>
        <v>0</v>
      </c>
      <c r="IT506" s="631"/>
      <c r="IU506" s="631">
        <f t="shared" si="991"/>
        <v>0</v>
      </c>
      <c r="IV506" s="631">
        <f t="shared" si="991"/>
        <v>0</v>
      </c>
      <c r="IW506" s="631">
        <f t="shared" si="991"/>
        <v>0</v>
      </c>
      <c r="IX506" s="631">
        <f t="shared" si="991"/>
        <v>0</v>
      </c>
      <c r="IY506" s="631">
        <f t="shared" si="991"/>
        <v>0</v>
      </c>
      <c r="IZ506" s="631">
        <f t="shared" si="991"/>
        <v>0</v>
      </c>
      <c r="JA506" s="631">
        <f t="shared" si="991"/>
        <v>0</v>
      </c>
      <c r="JB506" s="631">
        <f t="shared" si="991"/>
        <v>0</v>
      </c>
      <c r="JC506" s="631">
        <f t="shared" si="991"/>
        <v>0</v>
      </c>
      <c r="JD506" s="631">
        <f t="shared" si="991"/>
        <v>0</v>
      </c>
      <c r="JE506" s="631">
        <f t="shared" si="992"/>
        <v>0</v>
      </c>
      <c r="JF506" s="631">
        <f t="shared" si="992"/>
        <v>0</v>
      </c>
      <c r="JG506" s="631">
        <f t="shared" si="992"/>
        <v>0</v>
      </c>
      <c r="JH506" s="631">
        <f t="shared" si="992"/>
        <v>0</v>
      </c>
      <c r="JI506" s="631">
        <f t="shared" si="992"/>
        <v>0</v>
      </c>
      <c r="JJ506" s="631">
        <f t="shared" si="992"/>
        <v>0</v>
      </c>
      <c r="JK506" s="631">
        <f t="shared" si="992"/>
        <v>0</v>
      </c>
      <c r="JL506" s="631">
        <f t="shared" si="992"/>
        <v>0</v>
      </c>
      <c r="JM506" s="631">
        <f t="shared" si="992"/>
        <v>0</v>
      </c>
      <c r="JN506" s="631">
        <f t="shared" si="992"/>
        <v>0</v>
      </c>
      <c r="JO506" s="631">
        <f t="shared" si="993"/>
        <v>0</v>
      </c>
      <c r="JP506" s="631">
        <f t="shared" si="993"/>
        <v>0</v>
      </c>
      <c r="JQ506" s="631">
        <f t="shared" si="993"/>
        <v>0</v>
      </c>
      <c r="JR506" s="631">
        <f t="shared" si="993"/>
        <v>0</v>
      </c>
      <c r="JS506" s="631">
        <f t="shared" si="993"/>
        <v>0</v>
      </c>
      <c r="JT506" s="631">
        <f t="shared" si="993"/>
        <v>0</v>
      </c>
      <c r="JU506" s="631">
        <f t="shared" si="993"/>
        <v>0</v>
      </c>
      <c r="JV506" s="631">
        <f t="shared" si="993"/>
        <v>0</v>
      </c>
      <c r="JW506" s="631">
        <f t="shared" si="993"/>
        <v>0</v>
      </c>
      <c r="JX506" s="631">
        <f t="shared" si="993"/>
        <v>0</v>
      </c>
      <c r="JY506" s="631">
        <f t="shared" si="994"/>
        <v>0</v>
      </c>
      <c r="JZ506" s="631">
        <f t="shared" si="994"/>
        <v>0</v>
      </c>
      <c r="KA506" s="631">
        <f t="shared" si="994"/>
        <v>0</v>
      </c>
      <c r="KB506" s="631">
        <f t="shared" si="994"/>
        <v>0</v>
      </c>
      <c r="KC506" s="631">
        <f t="shared" si="994"/>
        <v>0</v>
      </c>
      <c r="KD506" s="631">
        <f t="shared" si="994"/>
        <v>0</v>
      </c>
      <c r="KE506" s="631">
        <f t="shared" si="994"/>
        <v>0</v>
      </c>
      <c r="KF506" s="631">
        <f t="shared" si="994"/>
        <v>0</v>
      </c>
      <c r="KG506" s="631">
        <f t="shared" si="994"/>
        <v>0</v>
      </c>
      <c r="KH506" s="631">
        <f t="shared" si="994"/>
        <v>0</v>
      </c>
      <c r="KI506" s="631">
        <f t="shared" si="995"/>
        <v>0</v>
      </c>
      <c r="KJ506" s="631">
        <f t="shared" si="995"/>
        <v>0</v>
      </c>
      <c r="KK506" s="631">
        <f t="shared" si="995"/>
        <v>0</v>
      </c>
      <c r="KL506" s="631">
        <f t="shared" si="995"/>
        <v>0</v>
      </c>
      <c r="KM506" s="631">
        <f t="shared" si="995"/>
        <v>0</v>
      </c>
      <c r="KN506" s="631">
        <f t="shared" si="995"/>
        <v>0</v>
      </c>
      <c r="KO506" s="631">
        <f t="shared" si="995"/>
        <v>0</v>
      </c>
      <c r="KP506" s="631">
        <f t="shared" si="995"/>
        <v>0</v>
      </c>
      <c r="KQ506" s="631">
        <f t="shared" si="995"/>
        <v>0</v>
      </c>
      <c r="KR506" s="631">
        <f t="shared" si="995"/>
        <v>0</v>
      </c>
      <c r="KS506" s="631">
        <f t="shared" si="996"/>
        <v>0</v>
      </c>
      <c r="KT506" s="631">
        <f t="shared" si="996"/>
        <v>0</v>
      </c>
      <c r="KU506" s="631">
        <f t="shared" si="996"/>
        <v>0</v>
      </c>
      <c r="KV506" s="631">
        <f t="shared" si="996"/>
        <v>0</v>
      </c>
      <c r="KW506" s="631">
        <f t="shared" si="996"/>
        <v>0</v>
      </c>
      <c r="KX506" s="631">
        <f t="shared" si="996"/>
        <v>0</v>
      </c>
      <c r="KY506" s="631"/>
      <c r="KZ506" s="631">
        <f t="shared" si="997"/>
        <v>0</v>
      </c>
      <c r="LA506" s="631">
        <f t="shared" si="997"/>
        <v>0</v>
      </c>
      <c r="LB506" s="631">
        <f t="shared" si="997"/>
        <v>0</v>
      </c>
      <c r="LC506" s="631">
        <f t="shared" si="997"/>
        <v>0</v>
      </c>
      <c r="LD506" s="631">
        <f t="shared" si="997"/>
        <v>0</v>
      </c>
      <c r="LE506" s="631">
        <f t="shared" si="997"/>
        <v>0</v>
      </c>
      <c r="LF506" s="631">
        <f t="shared" si="997"/>
        <v>0</v>
      </c>
      <c r="LG506" s="631">
        <f t="shared" si="997"/>
        <v>0</v>
      </c>
      <c r="LH506" s="631">
        <f t="shared" si="997"/>
        <v>0</v>
      </c>
      <c r="LI506" s="631">
        <f t="shared" si="997"/>
        <v>0</v>
      </c>
      <c r="LJ506" s="631">
        <f t="shared" si="998"/>
        <v>0</v>
      </c>
      <c r="LK506" s="631">
        <f t="shared" si="998"/>
        <v>0</v>
      </c>
      <c r="LL506" s="631">
        <f t="shared" si="998"/>
        <v>0</v>
      </c>
      <c r="LM506" s="631">
        <f t="shared" si="998"/>
        <v>0</v>
      </c>
      <c r="LN506" s="631">
        <f t="shared" si="998"/>
        <v>0</v>
      </c>
      <c r="LO506" s="631">
        <f t="shared" si="998"/>
        <v>0</v>
      </c>
      <c r="LP506" s="631">
        <f t="shared" si="998"/>
        <v>0</v>
      </c>
      <c r="LQ506" s="631">
        <f t="shared" si="998"/>
        <v>0</v>
      </c>
      <c r="LR506" s="631">
        <f t="shared" si="998"/>
        <v>0</v>
      </c>
      <c r="LS506" s="631">
        <f t="shared" si="998"/>
        <v>0</v>
      </c>
      <c r="LT506" s="631">
        <f t="shared" si="999"/>
        <v>0</v>
      </c>
      <c r="LU506" s="631">
        <f t="shared" si="999"/>
        <v>0</v>
      </c>
      <c r="LV506" s="631">
        <f t="shared" si="999"/>
        <v>0</v>
      </c>
      <c r="LW506" s="631">
        <f t="shared" si="999"/>
        <v>0</v>
      </c>
      <c r="LX506" s="631">
        <f t="shared" si="999"/>
        <v>0</v>
      </c>
      <c r="LY506" s="631">
        <f t="shared" si="999"/>
        <v>0</v>
      </c>
      <c r="LZ506" s="631">
        <f t="shared" si="999"/>
        <v>0</v>
      </c>
      <c r="MA506" s="631">
        <f t="shared" si="999"/>
        <v>0</v>
      </c>
      <c r="MB506" s="631">
        <f t="shared" si="999"/>
        <v>0</v>
      </c>
      <c r="MC506" s="631">
        <f t="shared" si="999"/>
        <v>0</v>
      </c>
      <c r="MD506" s="631">
        <f t="shared" si="1000"/>
        <v>0</v>
      </c>
      <c r="ME506" s="631">
        <f t="shared" si="1000"/>
        <v>0</v>
      </c>
      <c r="MF506" s="631">
        <f t="shared" si="1000"/>
        <v>0</v>
      </c>
      <c r="MG506" s="631">
        <f t="shared" si="1000"/>
        <v>0</v>
      </c>
      <c r="MH506" s="631">
        <f t="shared" si="1000"/>
        <v>0</v>
      </c>
      <c r="MI506" s="631">
        <f t="shared" si="1000"/>
        <v>0</v>
      </c>
      <c r="MJ506" s="631">
        <f t="shared" si="1000"/>
        <v>0</v>
      </c>
      <c r="MK506" s="631">
        <f t="shared" si="1000"/>
        <v>0</v>
      </c>
      <c r="ML506" s="631">
        <f t="shared" si="1000"/>
        <v>0</v>
      </c>
      <c r="MM506" s="631">
        <f t="shared" si="1000"/>
        <v>0</v>
      </c>
      <c r="MN506" s="631">
        <f t="shared" si="1001"/>
        <v>0</v>
      </c>
      <c r="MO506" s="631">
        <f t="shared" si="1001"/>
        <v>0</v>
      </c>
      <c r="MP506" s="631">
        <f t="shared" si="1001"/>
        <v>0</v>
      </c>
      <c r="MQ506" s="631">
        <f t="shared" si="1001"/>
        <v>0</v>
      </c>
      <c r="MR506" s="631">
        <f t="shared" si="1001"/>
        <v>0</v>
      </c>
      <c r="MS506" s="631">
        <f t="shared" si="1001"/>
        <v>0</v>
      </c>
      <c r="MT506" s="631">
        <f t="shared" si="1001"/>
        <v>0</v>
      </c>
      <c r="MU506" s="631">
        <f t="shared" si="1001"/>
        <v>0</v>
      </c>
      <c r="MV506" s="631">
        <f t="shared" si="1001"/>
        <v>0</v>
      </c>
      <c r="MW506" s="631">
        <f t="shared" si="1001"/>
        <v>0</v>
      </c>
      <c r="MX506" s="631">
        <f t="shared" si="1002"/>
        <v>0</v>
      </c>
      <c r="MY506" s="631">
        <f t="shared" si="1002"/>
        <v>0</v>
      </c>
      <c r="MZ506" s="631">
        <f t="shared" si="1002"/>
        <v>0</v>
      </c>
      <c r="NA506" s="631">
        <f t="shared" si="1002"/>
        <v>0</v>
      </c>
      <c r="NB506" s="631">
        <f t="shared" si="1002"/>
        <v>0</v>
      </c>
      <c r="NC506" s="631">
        <f t="shared" si="1002"/>
        <v>0</v>
      </c>
    </row>
    <row r="507" spans="1:367" hidden="1">
      <c r="A507" s="504"/>
      <c r="B507" s="504"/>
      <c r="C507" s="497"/>
      <c r="D507" s="497"/>
      <c r="E507" s="362">
        <f t="shared" si="916"/>
        <v>0</v>
      </c>
      <c r="F507" s="363">
        <f t="shared" si="917"/>
        <v>0</v>
      </c>
      <c r="G507" s="498">
        <f>E507*Dichtheden!$V$70</f>
        <v>0</v>
      </c>
      <c r="H507" s="499">
        <f>IF(C507=0,0,ROUND(IF((G507/2)/Dichtheden!$C$3&lt;1,1,(G507/2)/Dichtheden!$C$3),0))</f>
        <v>0</v>
      </c>
      <c r="I507" s="498">
        <f>E507*Dichtheden!$AJ$70</f>
        <v>0</v>
      </c>
      <c r="J507" s="499">
        <f>IF(C507=0,0,ROUND(IF((I507/2)/Dichtheden!$D$3&lt;1,1,(I507/2)/Dichtheden!$D$3),0))</f>
        <v>0</v>
      </c>
      <c r="K507" s="498">
        <f t="shared" si="918"/>
        <v>0</v>
      </c>
      <c r="L507" s="500">
        <f t="shared" si="920"/>
        <v>0</v>
      </c>
      <c r="M507" s="498">
        <f>IF(D507=0,0,IF((D507*Dichtheden!$G$4)&lt;25,25,D507*Dichtheden!$G$4))</f>
        <v>0</v>
      </c>
      <c r="N507" s="499">
        <f>D507*Dichtheden!$H$4</f>
        <v>0</v>
      </c>
      <c r="O507" s="501"/>
      <c r="P507" s="501"/>
      <c r="Q507" s="502">
        <f>E507*Dichtheden!$AS$68</f>
        <v>0</v>
      </c>
      <c r="R507" s="495">
        <f>IF(Q507=0,0,ROUND(IF((Q507/2)/Dichtheden!$C$3&lt;1,1,(Q507/2)/Dichtheden!$C$3),0))</f>
        <v>0</v>
      </c>
      <c r="S507" s="502">
        <f>E507*Dichtheden!$AY$68</f>
        <v>0</v>
      </c>
      <c r="T507" s="495">
        <f>IF(Q507=0,0,ROUND(IF((S507/2)/Dichtheden!$D$3&lt;1,1,(S507/2)/Dichtheden!$D$3),0))</f>
        <v>0</v>
      </c>
      <c r="U507" s="502">
        <f>D507*Dichtheden!$G$5</f>
        <v>0</v>
      </c>
      <c r="V507" s="502">
        <f>D507*Dichtheden!$H$5</f>
        <v>0</v>
      </c>
      <c r="X507" s="630"/>
      <c r="AA507" s="628">
        <f t="shared" si="969"/>
        <v>0</v>
      </c>
      <c r="AB507" s="628">
        <f t="shared" si="969"/>
        <v>0</v>
      </c>
      <c r="AC507" s="628">
        <f t="shared" si="969"/>
        <v>0</v>
      </c>
      <c r="AD507" s="628">
        <f t="shared" si="969"/>
        <v>0</v>
      </c>
      <c r="AE507" s="628">
        <f t="shared" ref="AA507:AP523" si="1004">IF($A507=AE$60,$C507,0)</f>
        <v>0</v>
      </c>
      <c r="AF507" s="628">
        <f t="shared" si="1004"/>
        <v>0</v>
      </c>
      <c r="AG507" s="628">
        <f t="shared" si="1004"/>
        <v>0</v>
      </c>
      <c r="AH507" s="628">
        <f t="shared" si="1004"/>
        <v>0</v>
      </c>
      <c r="AI507" s="628">
        <f t="shared" si="1004"/>
        <v>0</v>
      </c>
      <c r="AJ507" s="628">
        <f t="shared" si="1004"/>
        <v>0</v>
      </c>
      <c r="AK507" s="628">
        <f t="shared" si="1004"/>
        <v>0</v>
      </c>
      <c r="AL507" s="628">
        <f t="shared" si="1004"/>
        <v>0</v>
      </c>
      <c r="AM507" s="628">
        <f t="shared" si="1004"/>
        <v>0</v>
      </c>
      <c r="AN507" s="628">
        <f t="shared" si="1004"/>
        <v>0</v>
      </c>
      <c r="AO507" s="628">
        <f t="shared" si="1004"/>
        <v>0</v>
      </c>
      <c r="AP507" s="628">
        <f t="shared" si="1004"/>
        <v>0</v>
      </c>
      <c r="AQ507" s="628">
        <f t="shared" si="986"/>
        <v>0</v>
      </c>
      <c r="AR507" s="628">
        <f t="shared" si="986"/>
        <v>0</v>
      </c>
      <c r="AS507" s="628">
        <f t="shared" si="986"/>
        <v>0</v>
      </c>
      <c r="AT507" s="628">
        <f t="shared" si="986"/>
        <v>0</v>
      </c>
      <c r="AU507" s="628">
        <f t="shared" si="986"/>
        <v>0</v>
      </c>
      <c r="AV507" s="628">
        <f t="shared" si="986"/>
        <v>0</v>
      </c>
      <c r="AW507" s="628">
        <f t="shared" si="986"/>
        <v>0</v>
      </c>
      <c r="AX507" s="628">
        <f t="shared" si="986"/>
        <v>0</v>
      </c>
      <c r="AY507" s="628">
        <f t="shared" si="986"/>
        <v>0</v>
      </c>
      <c r="AZ507" s="628">
        <f t="shared" si="986"/>
        <v>0</v>
      </c>
      <c r="BA507" s="628">
        <f t="shared" si="986"/>
        <v>0</v>
      </c>
      <c r="BB507" s="628">
        <f t="shared" si="986"/>
        <v>0</v>
      </c>
      <c r="BC507" s="628">
        <f t="shared" si="986"/>
        <v>0</v>
      </c>
      <c r="BD507" s="628">
        <f t="shared" si="986"/>
        <v>0</v>
      </c>
      <c r="BE507" s="628">
        <f t="shared" si="986"/>
        <v>0</v>
      </c>
      <c r="BF507" s="628">
        <f t="shared" si="986"/>
        <v>0</v>
      </c>
      <c r="BG507" s="628">
        <f t="shared" si="970"/>
        <v>0</v>
      </c>
      <c r="BH507" s="628">
        <f t="shared" si="970"/>
        <v>0</v>
      </c>
      <c r="BI507" s="628">
        <f t="shared" si="970"/>
        <v>0</v>
      </c>
      <c r="BJ507" s="628">
        <f t="shared" si="970"/>
        <v>0</v>
      </c>
      <c r="BK507" s="628">
        <f t="shared" ref="BG507:BV523" si="1005">IF($A507=BK$60,$C507,0)</f>
        <v>0</v>
      </c>
      <c r="BL507" s="628">
        <f t="shared" si="1005"/>
        <v>0</v>
      </c>
      <c r="BM507" s="628">
        <f t="shared" si="1005"/>
        <v>0</v>
      </c>
      <c r="BN507" s="628">
        <f t="shared" si="1005"/>
        <v>0</v>
      </c>
      <c r="BO507" s="628">
        <f t="shared" si="1005"/>
        <v>0</v>
      </c>
      <c r="BP507" s="628">
        <f t="shared" si="1005"/>
        <v>0</v>
      </c>
      <c r="BQ507" s="628">
        <f t="shared" si="1005"/>
        <v>0</v>
      </c>
      <c r="BR507" s="628">
        <f t="shared" si="1005"/>
        <v>0</v>
      </c>
      <c r="BS507" s="628">
        <f t="shared" si="1005"/>
        <v>0</v>
      </c>
      <c r="BT507" s="628">
        <f t="shared" si="1005"/>
        <v>0</v>
      </c>
      <c r="BU507" s="628">
        <f t="shared" si="1005"/>
        <v>0</v>
      </c>
      <c r="BV507" s="628">
        <f t="shared" si="1005"/>
        <v>0</v>
      </c>
      <c r="BW507" s="628">
        <f t="shared" si="943"/>
        <v>0</v>
      </c>
      <c r="BX507" s="628">
        <f t="shared" si="943"/>
        <v>0</v>
      </c>
      <c r="BY507" s="628">
        <f t="shared" ref="BW507:CD539" si="1006">IF($A507=BY$60,$C507,0)</f>
        <v>0</v>
      </c>
      <c r="BZ507" s="628">
        <f t="shared" si="1006"/>
        <v>0</v>
      </c>
      <c r="CA507" s="628">
        <f t="shared" si="1006"/>
        <v>0</v>
      </c>
      <c r="CB507" s="628">
        <f t="shared" si="1006"/>
        <v>0</v>
      </c>
      <c r="CC507" s="628">
        <f t="shared" si="1006"/>
        <v>0</v>
      </c>
      <c r="CD507" s="628">
        <f t="shared" si="1006"/>
        <v>0</v>
      </c>
      <c r="CE507" s="628"/>
      <c r="CF507" s="628">
        <f t="shared" si="971"/>
        <v>0</v>
      </c>
      <c r="CG507" s="628">
        <f t="shared" si="971"/>
        <v>0</v>
      </c>
      <c r="CH507" s="628">
        <f t="shared" si="971"/>
        <v>0</v>
      </c>
      <c r="CI507" s="628">
        <f t="shared" si="971"/>
        <v>0</v>
      </c>
      <c r="CJ507" s="628">
        <f t="shared" ref="CF507:CU523" si="1007">IF($A507=CJ$60,$D507,0)</f>
        <v>0</v>
      </c>
      <c r="CK507" s="628">
        <f t="shared" si="1007"/>
        <v>0</v>
      </c>
      <c r="CL507" s="628">
        <f t="shared" si="1007"/>
        <v>0</v>
      </c>
      <c r="CM507" s="628">
        <f t="shared" si="1007"/>
        <v>0</v>
      </c>
      <c r="CN507" s="628">
        <f t="shared" si="1007"/>
        <v>0</v>
      </c>
      <c r="CO507" s="628">
        <f t="shared" si="1007"/>
        <v>0</v>
      </c>
      <c r="CP507" s="628">
        <f t="shared" si="1007"/>
        <v>0</v>
      </c>
      <c r="CQ507" s="628">
        <f t="shared" si="1007"/>
        <v>0</v>
      </c>
      <c r="CR507" s="628">
        <f t="shared" si="1007"/>
        <v>0</v>
      </c>
      <c r="CS507" s="628">
        <f t="shared" si="1007"/>
        <v>0</v>
      </c>
      <c r="CT507" s="628">
        <f t="shared" si="1007"/>
        <v>0</v>
      </c>
      <c r="CU507" s="628">
        <f t="shared" si="1007"/>
        <v>0</v>
      </c>
      <c r="CV507" s="628">
        <f t="shared" si="987"/>
        <v>0</v>
      </c>
      <c r="CW507" s="628">
        <f t="shared" si="987"/>
        <v>0</v>
      </c>
      <c r="CX507" s="628">
        <f t="shared" si="987"/>
        <v>0</v>
      </c>
      <c r="CY507" s="628">
        <f t="shared" si="987"/>
        <v>0</v>
      </c>
      <c r="CZ507" s="628">
        <f t="shared" si="987"/>
        <v>0</v>
      </c>
      <c r="DA507" s="628">
        <f t="shared" si="987"/>
        <v>0</v>
      </c>
      <c r="DB507" s="628">
        <f t="shared" si="987"/>
        <v>0</v>
      </c>
      <c r="DC507" s="628">
        <f t="shared" si="987"/>
        <v>0</v>
      </c>
      <c r="DD507" s="628">
        <f t="shared" si="987"/>
        <v>0</v>
      </c>
      <c r="DE507" s="628">
        <f t="shared" si="987"/>
        <v>0</v>
      </c>
      <c r="DF507" s="628">
        <f t="shared" si="987"/>
        <v>0</v>
      </c>
      <c r="DG507" s="628">
        <f t="shared" si="987"/>
        <v>0</v>
      </c>
      <c r="DH507" s="628">
        <f t="shared" si="987"/>
        <v>0</v>
      </c>
      <c r="DI507" s="628">
        <f t="shared" si="987"/>
        <v>0</v>
      </c>
      <c r="DJ507" s="628">
        <f t="shared" si="987"/>
        <v>0</v>
      </c>
      <c r="DK507" s="628">
        <f t="shared" si="987"/>
        <v>0</v>
      </c>
      <c r="DL507" s="628">
        <f t="shared" si="972"/>
        <v>0</v>
      </c>
      <c r="DM507" s="628">
        <f t="shared" si="972"/>
        <v>0</v>
      </c>
      <c r="DN507" s="628">
        <f t="shared" si="972"/>
        <v>0</v>
      </c>
      <c r="DO507" s="628">
        <f t="shared" si="972"/>
        <v>0</v>
      </c>
      <c r="DP507" s="628">
        <f t="shared" ref="DL507:EA523" si="1008">IF($A507=DP$60,$D507,0)</f>
        <v>0</v>
      </c>
      <c r="DQ507" s="628">
        <f t="shared" si="1008"/>
        <v>0</v>
      </c>
      <c r="DR507" s="628">
        <f t="shared" si="1008"/>
        <v>0</v>
      </c>
      <c r="DS507" s="628">
        <f t="shared" si="1008"/>
        <v>0</v>
      </c>
      <c r="DT507" s="628">
        <f t="shared" si="1008"/>
        <v>0</v>
      </c>
      <c r="DU507" s="628">
        <f t="shared" si="1008"/>
        <v>0</v>
      </c>
      <c r="DV507" s="628">
        <f t="shared" si="1008"/>
        <v>0</v>
      </c>
      <c r="DW507" s="628">
        <f t="shared" si="1008"/>
        <v>0</v>
      </c>
      <c r="DX507" s="628">
        <f t="shared" si="1008"/>
        <v>0</v>
      </c>
      <c r="DY507" s="628">
        <f t="shared" si="1008"/>
        <v>0</v>
      </c>
      <c r="DZ507" s="628">
        <f t="shared" si="1008"/>
        <v>0</v>
      </c>
      <c r="EA507" s="628">
        <f t="shared" si="1008"/>
        <v>0</v>
      </c>
      <c r="EB507" s="628">
        <f t="shared" si="946"/>
        <v>0</v>
      </c>
      <c r="EC507" s="628">
        <f t="shared" si="946"/>
        <v>0</v>
      </c>
      <c r="ED507" s="628">
        <f t="shared" ref="EB507:EI539" si="1009">IF($A507=ED$60,$D507,0)</f>
        <v>0</v>
      </c>
      <c r="EE507" s="628">
        <f t="shared" si="1009"/>
        <v>0</v>
      </c>
      <c r="EF507" s="628">
        <f t="shared" si="1009"/>
        <v>0</v>
      </c>
      <c r="EG507" s="628">
        <f t="shared" si="1009"/>
        <v>0</v>
      </c>
      <c r="EH507" s="628">
        <f t="shared" si="1009"/>
        <v>0</v>
      </c>
      <c r="EI507" s="628">
        <f t="shared" si="1009"/>
        <v>0</v>
      </c>
      <c r="EJ507" s="631"/>
      <c r="EK507" s="631">
        <f t="shared" si="988"/>
        <v>0</v>
      </c>
      <c r="EL507" s="631">
        <f t="shared" si="988"/>
        <v>0</v>
      </c>
      <c r="EM507" s="631">
        <f t="shared" si="988"/>
        <v>0</v>
      </c>
      <c r="EN507" s="631">
        <f t="shared" si="988"/>
        <v>0</v>
      </c>
      <c r="EO507" s="631">
        <f t="shared" si="988"/>
        <v>0</v>
      </c>
      <c r="EP507" s="631">
        <f t="shared" si="988"/>
        <v>0</v>
      </c>
      <c r="EQ507" s="631">
        <f t="shared" si="988"/>
        <v>0</v>
      </c>
      <c r="ER507" s="631">
        <f t="shared" si="988"/>
        <v>0</v>
      </c>
      <c r="ES507" s="631">
        <f t="shared" si="988"/>
        <v>0</v>
      </c>
      <c r="ET507" s="631">
        <f t="shared" si="988"/>
        <v>0</v>
      </c>
      <c r="EU507" s="631">
        <f t="shared" si="988"/>
        <v>0</v>
      </c>
      <c r="EV507" s="631">
        <f t="shared" si="988"/>
        <v>0</v>
      </c>
      <c r="EW507" s="631">
        <f t="shared" si="988"/>
        <v>0</v>
      </c>
      <c r="EX507" s="631">
        <f t="shared" si="988"/>
        <v>0</v>
      </c>
      <c r="EY507" s="631">
        <f t="shared" si="988"/>
        <v>0</v>
      </c>
      <c r="EZ507" s="631">
        <f t="shared" si="988"/>
        <v>0</v>
      </c>
      <c r="FA507" s="631">
        <f t="shared" si="919"/>
        <v>0</v>
      </c>
      <c r="FB507" s="631">
        <f t="shared" si="919"/>
        <v>0</v>
      </c>
      <c r="FC507" s="631">
        <f t="shared" si="919"/>
        <v>0</v>
      </c>
      <c r="FD507" s="631">
        <f t="shared" si="1003"/>
        <v>0</v>
      </c>
      <c r="FE507" s="631">
        <f t="shared" si="1003"/>
        <v>0</v>
      </c>
      <c r="FF507" s="631">
        <f t="shared" si="1003"/>
        <v>0</v>
      </c>
      <c r="FG507" s="631">
        <f t="shared" si="1003"/>
        <v>0</v>
      </c>
      <c r="FH507" s="631">
        <f t="shared" si="1003"/>
        <v>0</v>
      </c>
      <c r="FI507" s="631">
        <f t="shared" si="1003"/>
        <v>0</v>
      </c>
      <c r="FJ507" s="631">
        <f t="shared" si="1003"/>
        <v>0</v>
      </c>
      <c r="FK507" s="631">
        <f t="shared" si="1003"/>
        <v>0</v>
      </c>
      <c r="FL507" s="631">
        <f t="shared" si="1003"/>
        <v>0</v>
      </c>
      <c r="FM507" s="631">
        <f t="shared" si="1003"/>
        <v>0</v>
      </c>
      <c r="FN507" s="631">
        <f t="shared" si="1003"/>
        <v>0</v>
      </c>
      <c r="FO507" s="631">
        <f t="shared" si="1003"/>
        <v>0</v>
      </c>
      <c r="FP507" s="631">
        <f t="shared" si="1003"/>
        <v>0</v>
      </c>
      <c r="FQ507" s="631">
        <f t="shared" si="1003"/>
        <v>0</v>
      </c>
      <c r="FR507" s="631">
        <f t="shared" si="1003"/>
        <v>0</v>
      </c>
      <c r="FS507" s="631">
        <f t="shared" si="1003"/>
        <v>0</v>
      </c>
      <c r="FT507" s="631">
        <f t="shared" si="881"/>
        <v>0</v>
      </c>
      <c r="FU507" s="631">
        <f t="shared" si="881"/>
        <v>0</v>
      </c>
      <c r="FV507" s="631">
        <f t="shared" si="949"/>
        <v>0</v>
      </c>
      <c r="FW507" s="631">
        <f t="shared" si="949"/>
        <v>0</v>
      </c>
      <c r="FX507" s="631">
        <f t="shared" si="949"/>
        <v>0</v>
      </c>
      <c r="FY507" s="631">
        <f t="shared" si="949"/>
        <v>0</v>
      </c>
      <c r="FZ507" s="631">
        <f t="shared" si="949"/>
        <v>0</v>
      </c>
      <c r="GA507" s="631">
        <f t="shared" si="949"/>
        <v>0</v>
      </c>
      <c r="GB507" s="631">
        <f t="shared" si="949"/>
        <v>0</v>
      </c>
      <c r="GC507" s="631">
        <f t="shared" si="949"/>
        <v>0</v>
      </c>
      <c r="GD507" s="631">
        <f t="shared" si="926"/>
        <v>0</v>
      </c>
      <c r="GE507" s="631">
        <f t="shared" si="926"/>
        <v>0</v>
      </c>
      <c r="GF507" s="631">
        <f t="shared" si="926"/>
        <v>0</v>
      </c>
      <c r="GG507" s="631">
        <f t="shared" si="926"/>
        <v>0</v>
      </c>
      <c r="GH507" s="631">
        <f t="shared" si="926"/>
        <v>0</v>
      </c>
      <c r="GI507" s="631">
        <f t="shared" si="947"/>
        <v>0</v>
      </c>
      <c r="GJ507" s="631">
        <f t="shared" si="947"/>
        <v>0</v>
      </c>
      <c r="GK507" s="631">
        <f t="shared" si="947"/>
        <v>0</v>
      </c>
      <c r="GL507" s="631">
        <f t="shared" si="947"/>
        <v>0</v>
      </c>
      <c r="GM507" s="631">
        <f t="shared" si="947"/>
        <v>0</v>
      </c>
      <c r="GN507" s="631">
        <f t="shared" si="947"/>
        <v>0</v>
      </c>
      <c r="GO507" s="631"/>
      <c r="GP507" s="631">
        <f t="shared" si="990"/>
        <v>0</v>
      </c>
      <c r="GQ507" s="631">
        <f t="shared" si="990"/>
        <v>0</v>
      </c>
      <c r="GR507" s="631">
        <f t="shared" si="990"/>
        <v>0</v>
      </c>
      <c r="GS507" s="631">
        <f t="shared" si="990"/>
        <v>0</v>
      </c>
      <c r="GT507" s="631">
        <f t="shared" si="990"/>
        <v>0</v>
      </c>
      <c r="GU507" s="631">
        <f t="shared" si="990"/>
        <v>0</v>
      </c>
      <c r="GV507" s="631">
        <f t="shared" si="990"/>
        <v>0</v>
      </c>
      <c r="GW507" s="631">
        <f t="shared" si="990"/>
        <v>0</v>
      </c>
      <c r="GX507" s="631">
        <f t="shared" si="990"/>
        <v>0</v>
      </c>
      <c r="GY507" s="631">
        <f t="shared" si="990"/>
        <v>0</v>
      </c>
      <c r="GZ507" s="631">
        <f t="shared" si="990"/>
        <v>0</v>
      </c>
      <c r="HA507" s="631">
        <f t="shared" si="990"/>
        <v>0</v>
      </c>
      <c r="HB507" s="631">
        <f t="shared" si="990"/>
        <v>0</v>
      </c>
      <c r="HC507" s="631">
        <f t="shared" si="990"/>
        <v>0</v>
      </c>
      <c r="HD507" s="631">
        <f t="shared" si="990"/>
        <v>0</v>
      </c>
      <c r="HE507" s="631">
        <f t="shared" si="985"/>
        <v>0</v>
      </c>
      <c r="HF507" s="631">
        <f t="shared" si="985"/>
        <v>0</v>
      </c>
      <c r="HG507" s="631">
        <f t="shared" si="985"/>
        <v>0</v>
      </c>
      <c r="HH507" s="631">
        <f t="shared" si="985"/>
        <v>0</v>
      </c>
      <c r="HI507" s="631">
        <f t="shared" si="985"/>
        <v>0</v>
      </c>
      <c r="HJ507" s="631">
        <f t="shared" si="985"/>
        <v>0</v>
      </c>
      <c r="HK507" s="631">
        <f t="shared" si="985"/>
        <v>0</v>
      </c>
      <c r="HL507" s="631">
        <f t="shared" si="985"/>
        <v>0</v>
      </c>
      <c r="HM507" s="631">
        <f t="shared" si="985"/>
        <v>0</v>
      </c>
      <c r="HN507" s="631">
        <f t="shared" si="985"/>
        <v>0</v>
      </c>
      <c r="HO507" s="631">
        <f t="shared" si="985"/>
        <v>0</v>
      </c>
      <c r="HP507" s="631">
        <f t="shared" si="985"/>
        <v>0</v>
      </c>
      <c r="HQ507" s="631">
        <f t="shared" si="985"/>
        <v>0</v>
      </c>
      <c r="HR507" s="631">
        <f t="shared" si="968"/>
        <v>0</v>
      </c>
      <c r="HS507" s="631">
        <f t="shared" si="968"/>
        <v>0</v>
      </c>
      <c r="HT507" s="631">
        <f t="shared" si="968"/>
        <v>0</v>
      </c>
      <c r="HU507" s="631">
        <f t="shared" si="968"/>
        <v>0</v>
      </c>
      <c r="HV507" s="631">
        <f t="shared" si="989"/>
        <v>0</v>
      </c>
      <c r="HW507" s="631">
        <f t="shared" si="989"/>
        <v>0</v>
      </c>
      <c r="HX507" s="631">
        <f t="shared" si="989"/>
        <v>0</v>
      </c>
      <c r="HY507" s="631">
        <f t="shared" si="989"/>
        <v>0</v>
      </c>
      <c r="HZ507" s="631">
        <f t="shared" si="989"/>
        <v>0</v>
      </c>
      <c r="IA507" s="631">
        <f t="shared" si="989"/>
        <v>0</v>
      </c>
      <c r="IB507" s="631">
        <f t="shared" si="989"/>
        <v>0</v>
      </c>
      <c r="IC507" s="631">
        <f t="shared" si="989"/>
        <v>0</v>
      </c>
      <c r="ID507" s="631">
        <f t="shared" si="989"/>
        <v>0</v>
      </c>
      <c r="IE507" s="631">
        <f t="shared" si="989"/>
        <v>0</v>
      </c>
      <c r="IF507" s="631">
        <f t="shared" si="989"/>
        <v>0</v>
      </c>
      <c r="IG507" s="631">
        <f t="shared" si="989"/>
        <v>0</v>
      </c>
      <c r="IH507" s="631">
        <f t="shared" si="989"/>
        <v>0</v>
      </c>
      <c r="II507" s="631">
        <f t="shared" si="989"/>
        <v>0</v>
      </c>
      <c r="IJ507" s="631">
        <f t="shared" si="989"/>
        <v>0</v>
      </c>
      <c r="IK507" s="631">
        <f t="shared" si="989"/>
        <v>0</v>
      </c>
      <c r="IL507" s="631">
        <f t="shared" si="948"/>
        <v>0</v>
      </c>
      <c r="IM507" s="631">
        <f t="shared" si="948"/>
        <v>0</v>
      </c>
      <c r="IN507" s="631">
        <f t="shared" si="948"/>
        <v>0</v>
      </c>
      <c r="IO507" s="631">
        <f t="shared" si="948"/>
        <v>0</v>
      </c>
      <c r="IP507" s="631">
        <f t="shared" si="948"/>
        <v>0</v>
      </c>
      <c r="IQ507" s="631">
        <f t="shared" si="948"/>
        <v>0</v>
      </c>
      <c r="IR507" s="631">
        <f t="shared" si="948"/>
        <v>0</v>
      </c>
      <c r="IS507" s="631">
        <f t="shared" si="948"/>
        <v>0</v>
      </c>
      <c r="IT507" s="631"/>
      <c r="IU507" s="631">
        <f t="shared" si="991"/>
        <v>0</v>
      </c>
      <c r="IV507" s="631">
        <f t="shared" si="991"/>
        <v>0</v>
      </c>
      <c r="IW507" s="631">
        <f t="shared" si="991"/>
        <v>0</v>
      </c>
      <c r="IX507" s="631">
        <f t="shared" si="991"/>
        <v>0</v>
      </c>
      <c r="IY507" s="631">
        <f t="shared" si="991"/>
        <v>0</v>
      </c>
      <c r="IZ507" s="631">
        <f t="shared" si="991"/>
        <v>0</v>
      </c>
      <c r="JA507" s="631">
        <f t="shared" si="991"/>
        <v>0</v>
      </c>
      <c r="JB507" s="631">
        <f t="shared" si="991"/>
        <v>0</v>
      </c>
      <c r="JC507" s="631">
        <f t="shared" si="991"/>
        <v>0</v>
      </c>
      <c r="JD507" s="631">
        <f t="shared" si="991"/>
        <v>0</v>
      </c>
      <c r="JE507" s="631">
        <f t="shared" si="992"/>
        <v>0</v>
      </c>
      <c r="JF507" s="631">
        <f t="shared" si="992"/>
        <v>0</v>
      </c>
      <c r="JG507" s="631">
        <f t="shared" si="992"/>
        <v>0</v>
      </c>
      <c r="JH507" s="631">
        <f t="shared" si="992"/>
        <v>0</v>
      </c>
      <c r="JI507" s="631">
        <f t="shared" si="992"/>
        <v>0</v>
      </c>
      <c r="JJ507" s="631">
        <f t="shared" si="992"/>
        <v>0</v>
      </c>
      <c r="JK507" s="631">
        <f t="shared" si="992"/>
        <v>0</v>
      </c>
      <c r="JL507" s="631">
        <f t="shared" si="992"/>
        <v>0</v>
      </c>
      <c r="JM507" s="631">
        <f t="shared" si="992"/>
        <v>0</v>
      </c>
      <c r="JN507" s="631">
        <f t="shared" si="992"/>
        <v>0</v>
      </c>
      <c r="JO507" s="631">
        <f t="shared" si="993"/>
        <v>0</v>
      </c>
      <c r="JP507" s="631">
        <f t="shared" si="993"/>
        <v>0</v>
      </c>
      <c r="JQ507" s="631">
        <f t="shared" si="993"/>
        <v>0</v>
      </c>
      <c r="JR507" s="631">
        <f t="shared" si="993"/>
        <v>0</v>
      </c>
      <c r="JS507" s="631">
        <f t="shared" si="993"/>
        <v>0</v>
      </c>
      <c r="JT507" s="631">
        <f t="shared" si="993"/>
        <v>0</v>
      </c>
      <c r="JU507" s="631">
        <f t="shared" si="993"/>
        <v>0</v>
      </c>
      <c r="JV507" s="631">
        <f t="shared" si="993"/>
        <v>0</v>
      </c>
      <c r="JW507" s="631">
        <f t="shared" si="993"/>
        <v>0</v>
      </c>
      <c r="JX507" s="631">
        <f t="shared" si="993"/>
        <v>0</v>
      </c>
      <c r="JY507" s="631">
        <f t="shared" si="994"/>
        <v>0</v>
      </c>
      <c r="JZ507" s="631">
        <f t="shared" si="994"/>
        <v>0</v>
      </c>
      <c r="KA507" s="631">
        <f t="shared" si="994"/>
        <v>0</v>
      </c>
      <c r="KB507" s="631">
        <f t="shared" si="994"/>
        <v>0</v>
      </c>
      <c r="KC507" s="631">
        <f t="shared" si="994"/>
        <v>0</v>
      </c>
      <c r="KD507" s="631">
        <f t="shared" si="994"/>
        <v>0</v>
      </c>
      <c r="KE507" s="631">
        <f t="shared" si="994"/>
        <v>0</v>
      </c>
      <c r="KF507" s="631">
        <f t="shared" si="994"/>
        <v>0</v>
      </c>
      <c r="KG507" s="631">
        <f t="shared" si="994"/>
        <v>0</v>
      </c>
      <c r="KH507" s="631">
        <f t="shared" si="994"/>
        <v>0</v>
      </c>
      <c r="KI507" s="631">
        <f t="shared" si="995"/>
        <v>0</v>
      </c>
      <c r="KJ507" s="631">
        <f t="shared" si="995"/>
        <v>0</v>
      </c>
      <c r="KK507" s="631">
        <f t="shared" si="995"/>
        <v>0</v>
      </c>
      <c r="KL507" s="631">
        <f t="shared" si="995"/>
        <v>0</v>
      </c>
      <c r="KM507" s="631">
        <f t="shared" si="995"/>
        <v>0</v>
      </c>
      <c r="KN507" s="631">
        <f t="shared" si="995"/>
        <v>0</v>
      </c>
      <c r="KO507" s="631">
        <f t="shared" si="995"/>
        <v>0</v>
      </c>
      <c r="KP507" s="631">
        <f t="shared" si="995"/>
        <v>0</v>
      </c>
      <c r="KQ507" s="631">
        <f t="shared" si="995"/>
        <v>0</v>
      </c>
      <c r="KR507" s="631">
        <f t="shared" si="995"/>
        <v>0</v>
      </c>
      <c r="KS507" s="631">
        <f t="shared" si="996"/>
        <v>0</v>
      </c>
      <c r="KT507" s="631">
        <f t="shared" si="996"/>
        <v>0</v>
      </c>
      <c r="KU507" s="631">
        <f t="shared" si="996"/>
        <v>0</v>
      </c>
      <c r="KV507" s="631">
        <f t="shared" si="996"/>
        <v>0</v>
      </c>
      <c r="KW507" s="631">
        <f t="shared" si="996"/>
        <v>0</v>
      </c>
      <c r="KX507" s="631">
        <f t="shared" si="996"/>
        <v>0</v>
      </c>
      <c r="KY507" s="631"/>
      <c r="KZ507" s="631">
        <f t="shared" si="997"/>
        <v>0</v>
      </c>
      <c r="LA507" s="631">
        <f t="shared" si="997"/>
        <v>0</v>
      </c>
      <c r="LB507" s="631">
        <f t="shared" si="997"/>
        <v>0</v>
      </c>
      <c r="LC507" s="631">
        <f t="shared" si="997"/>
        <v>0</v>
      </c>
      <c r="LD507" s="631">
        <f t="shared" si="997"/>
        <v>0</v>
      </c>
      <c r="LE507" s="631">
        <f t="shared" si="997"/>
        <v>0</v>
      </c>
      <c r="LF507" s="631">
        <f t="shared" si="997"/>
        <v>0</v>
      </c>
      <c r="LG507" s="631">
        <f t="shared" si="997"/>
        <v>0</v>
      </c>
      <c r="LH507" s="631">
        <f t="shared" si="997"/>
        <v>0</v>
      </c>
      <c r="LI507" s="631">
        <f t="shared" si="997"/>
        <v>0</v>
      </c>
      <c r="LJ507" s="631">
        <f t="shared" si="998"/>
        <v>0</v>
      </c>
      <c r="LK507" s="631">
        <f t="shared" si="998"/>
        <v>0</v>
      </c>
      <c r="LL507" s="631">
        <f t="shared" si="998"/>
        <v>0</v>
      </c>
      <c r="LM507" s="631">
        <f t="shared" si="998"/>
        <v>0</v>
      </c>
      <c r="LN507" s="631">
        <f t="shared" si="998"/>
        <v>0</v>
      </c>
      <c r="LO507" s="631">
        <f t="shared" si="998"/>
        <v>0</v>
      </c>
      <c r="LP507" s="631">
        <f t="shared" si="998"/>
        <v>0</v>
      </c>
      <c r="LQ507" s="631">
        <f t="shared" si="998"/>
        <v>0</v>
      </c>
      <c r="LR507" s="631">
        <f t="shared" si="998"/>
        <v>0</v>
      </c>
      <c r="LS507" s="631">
        <f t="shared" si="998"/>
        <v>0</v>
      </c>
      <c r="LT507" s="631">
        <f t="shared" si="999"/>
        <v>0</v>
      </c>
      <c r="LU507" s="631">
        <f t="shared" si="999"/>
        <v>0</v>
      </c>
      <c r="LV507" s="631">
        <f t="shared" si="999"/>
        <v>0</v>
      </c>
      <c r="LW507" s="631">
        <f t="shared" si="999"/>
        <v>0</v>
      </c>
      <c r="LX507" s="631">
        <f t="shared" si="999"/>
        <v>0</v>
      </c>
      <c r="LY507" s="631">
        <f t="shared" si="999"/>
        <v>0</v>
      </c>
      <c r="LZ507" s="631">
        <f t="shared" si="999"/>
        <v>0</v>
      </c>
      <c r="MA507" s="631">
        <f t="shared" si="999"/>
        <v>0</v>
      </c>
      <c r="MB507" s="631">
        <f t="shared" si="999"/>
        <v>0</v>
      </c>
      <c r="MC507" s="631">
        <f t="shared" si="999"/>
        <v>0</v>
      </c>
      <c r="MD507" s="631">
        <f t="shared" si="1000"/>
        <v>0</v>
      </c>
      <c r="ME507" s="631">
        <f t="shared" si="1000"/>
        <v>0</v>
      </c>
      <c r="MF507" s="631">
        <f t="shared" si="1000"/>
        <v>0</v>
      </c>
      <c r="MG507" s="631">
        <f t="shared" si="1000"/>
        <v>0</v>
      </c>
      <c r="MH507" s="631">
        <f t="shared" si="1000"/>
        <v>0</v>
      </c>
      <c r="MI507" s="631">
        <f t="shared" si="1000"/>
        <v>0</v>
      </c>
      <c r="MJ507" s="631">
        <f t="shared" si="1000"/>
        <v>0</v>
      </c>
      <c r="MK507" s="631">
        <f t="shared" si="1000"/>
        <v>0</v>
      </c>
      <c r="ML507" s="631">
        <f t="shared" si="1000"/>
        <v>0</v>
      </c>
      <c r="MM507" s="631">
        <f t="shared" si="1000"/>
        <v>0</v>
      </c>
      <c r="MN507" s="631">
        <f t="shared" si="1001"/>
        <v>0</v>
      </c>
      <c r="MO507" s="631">
        <f t="shared" si="1001"/>
        <v>0</v>
      </c>
      <c r="MP507" s="631">
        <f t="shared" si="1001"/>
        <v>0</v>
      </c>
      <c r="MQ507" s="631">
        <f t="shared" si="1001"/>
        <v>0</v>
      </c>
      <c r="MR507" s="631">
        <f t="shared" si="1001"/>
        <v>0</v>
      </c>
      <c r="MS507" s="631">
        <f t="shared" si="1001"/>
        <v>0</v>
      </c>
      <c r="MT507" s="631">
        <f t="shared" si="1001"/>
        <v>0</v>
      </c>
      <c r="MU507" s="631">
        <f t="shared" si="1001"/>
        <v>0</v>
      </c>
      <c r="MV507" s="631">
        <f t="shared" si="1001"/>
        <v>0</v>
      </c>
      <c r="MW507" s="631">
        <f t="shared" si="1001"/>
        <v>0</v>
      </c>
      <c r="MX507" s="631">
        <f t="shared" si="1002"/>
        <v>0</v>
      </c>
      <c r="MY507" s="631">
        <f t="shared" si="1002"/>
        <v>0</v>
      </c>
      <c r="MZ507" s="631">
        <f t="shared" si="1002"/>
        <v>0</v>
      </c>
      <c r="NA507" s="631">
        <f t="shared" si="1002"/>
        <v>0</v>
      </c>
      <c r="NB507" s="631">
        <f t="shared" si="1002"/>
        <v>0</v>
      </c>
      <c r="NC507" s="631">
        <f t="shared" si="1002"/>
        <v>0</v>
      </c>
    </row>
    <row r="508" spans="1:367" hidden="1">
      <c r="A508" s="504"/>
      <c r="B508" s="504"/>
      <c r="C508" s="497"/>
      <c r="D508" s="497"/>
      <c r="E508" s="362">
        <f t="shared" si="916"/>
        <v>0</v>
      </c>
      <c r="F508" s="363">
        <f t="shared" si="917"/>
        <v>0</v>
      </c>
      <c r="G508" s="498">
        <f>E508*Dichtheden!$V$70</f>
        <v>0</v>
      </c>
      <c r="H508" s="499">
        <f>IF(C508=0,0,ROUND(IF((G508/2)/Dichtheden!$C$3&lt;1,1,(G508/2)/Dichtheden!$C$3),0))</f>
        <v>0</v>
      </c>
      <c r="I508" s="498">
        <f>E508*Dichtheden!$AJ$70</f>
        <v>0</v>
      </c>
      <c r="J508" s="499">
        <f>IF(C508=0,0,ROUND(IF((I508/2)/Dichtheden!$D$3&lt;1,1,(I508/2)/Dichtheden!$D$3),0))</f>
        <v>0</v>
      </c>
      <c r="K508" s="498">
        <f t="shared" si="918"/>
        <v>0</v>
      </c>
      <c r="L508" s="500">
        <f t="shared" si="920"/>
        <v>0</v>
      </c>
      <c r="M508" s="498">
        <f>IF(D508=0,0,IF((D508*Dichtheden!$G$4)&lt;25,25,D508*Dichtheden!$G$4))</f>
        <v>0</v>
      </c>
      <c r="N508" s="499">
        <f>D508*Dichtheden!$H$4</f>
        <v>0</v>
      </c>
      <c r="O508" s="501"/>
      <c r="P508" s="501"/>
      <c r="Q508" s="502">
        <f>E508*Dichtheden!$AS$68</f>
        <v>0</v>
      </c>
      <c r="R508" s="495">
        <f>IF(Q508=0,0,ROUND(IF((Q508/2)/Dichtheden!$C$3&lt;1,1,(Q508/2)/Dichtheden!$C$3),0))</f>
        <v>0</v>
      </c>
      <c r="S508" s="502">
        <f>E508*Dichtheden!$AY$68</f>
        <v>0</v>
      </c>
      <c r="T508" s="495">
        <f>IF(Q508=0,0,ROUND(IF((S508/2)/Dichtheden!$D$3&lt;1,1,(S508/2)/Dichtheden!$D$3),0))</f>
        <v>0</v>
      </c>
      <c r="U508" s="502">
        <f>D508*Dichtheden!$G$5</f>
        <v>0</v>
      </c>
      <c r="V508" s="502">
        <f>D508*Dichtheden!$H$5</f>
        <v>0</v>
      </c>
      <c r="X508" s="630"/>
      <c r="AA508" s="628">
        <f t="shared" si="1004"/>
        <v>0</v>
      </c>
      <c r="AB508" s="628">
        <f t="shared" si="1004"/>
        <v>0</v>
      </c>
      <c r="AC508" s="628">
        <f t="shared" si="1004"/>
        <v>0</v>
      </c>
      <c r="AD508" s="628">
        <f t="shared" si="1004"/>
        <v>0</v>
      </c>
      <c r="AE508" s="628">
        <f t="shared" si="1004"/>
        <v>0</v>
      </c>
      <c r="AF508" s="628">
        <f t="shared" si="1004"/>
        <v>0</v>
      </c>
      <c r="AG508" s="628">
        <f t="shared" si="1004"/>
        <v>0</v>
      </c>
      <c r="AH508" s="628">
        <f t="shared" si="1004"/>
        <v>0</v>
      </c>
      <c r="AI508" s="628">
        <f t="shared" si="1004"/>
        <v>0</v>
      </c>
      <c r="AJ508" s="628">
        <f t="shared" si="1004"/>
        <v>0</v>
      </c>
      <c r="AK508" s="628">
        <f t="shared" si="1004"/>
        <v>0</v>
      </c>
      <c r="AL508" s="628">
        <f t="shared" si="1004"/>
        <v>0</v>
      </c>
      <c r="AM508" s="628">
        <f t="shared" si="1004"/>
        <v>0</v>
      </c>
      <c r="AN508" s="628">
        <f t="shared" si="1004"/>
        <v>0</v>
      </c>
      <c r="AO508" s="628">
        <f t="shared" si="1004"/>
        <v>0</v>
      </c>
      <c r="AP508" s="628">
        <f t="shared" si="1004"/>
        <v>0</v>
      </c>
      <c r="AQ508" s="628">
        <f t="shared" si="986"/>
        <v>0</v>
      </c>
      <c r="AR508" s="628">
        <f t="shared" si="986"/>
        <v>0</v>
      </c>
      <c r="AS508" s="628">
        <f t="shared" si="986"/>
        <v>0</v>
      </c>
      <c r="AT508" s="628">
        <f t="shared" si="986"/>
        <v>0</v>
      </c>
      <c r="AU508" s="628">
        <f t="shared" si="986"/>
        <v>0</v>
      </c>
      <c r="AV508" s="628">
        <f t="shared" si="986"/>
        <v>0</v>
      </c>
      <c r="AW508" s="628">
        <f t="shared" si="986"/>
        <v>0</v>
      </c>
      <c r="AX508" s="628">
        <f t="shared" si="986"/>
        <v>0</v>
      </c>
      <c r="AY508" s="628">
        <f t="shared" si="986"/>
        <v>0</v>
      </c>
      <c r="AZ508" s="628">
        <f t="shared" si="986"/>
        <v>0</v>
      </c>
      <c r="BA508" s="628">
        <f t="shared" si="986"/>
        <v>0</v>
      </c>
      <c r="BB508" s="628">
        <f t="shared" si="986"/>
        <v>0</v>
      </c>
      <c r="BC508" s="628">
        <f t="shared" si="986"/>
        <v>0</v>
      </c>
      <c r="BD508" s="628">
        <f t="shared" si="986"/>
        <v>0</v>
      </c>
      <c r="BE508" s="628">
        <f t="shared" si="986"/>
        <v>0</v>
      </c>
      <c r="BF508" s="628">
        <f t="shared" si="986"/>
        <v>0</v>
      </c>
      <c r="BG508" s="628">
        <f t="shared" si="1005"/>
        <v>0</v>
      </c>
      <c r="BH508" s="628">
        <f t="shared" si="1005"/>
        <v>0</v>
      </c>
      <c r="BI508" s="628">
        <f t="shared" si="1005"/>
        <v>0</v>
      </c>
      <c r="BJ508" s="628">
        <f t="shared" si="1005"/>
        <v>0</v>
      </c>
      <c r="BK508" s="628">
        <f t="shared" si="1005"/>
        <v>0</v>
      </c>
      <c r="BL508" s="628">
        <f t="shared" si="1005"/>
        <v>0</v>
      </c>
      <c r="BM508" s="628">
        <f t="shared" si="1005"/>
        <v>0</v>
      </c>
      <c r="BN508" s="628">
        <f t="shared" si="1005"/>
        <v>0</v>
      </c>
      <c r="BO508" s="628">
        <f t="shared" si="1005"/>
        <v>0</v>
      </c>
      <c r="BP508" s="628">
        <f t="shared" si="1005"/>
        <v>0</v>
      </c>
      <c r="BQ508" s="628">
        <f t="shared" si="1005"/>
        <v>0</v>
      </c>
      <c r="BR508" s="628">
        <f t="shared" si="1005"/>
        <v>0</v>
      </c>
      <c r="BS508" s="628">
        <f t="shared" si="1005"/>
        <v>0</v>
      </c>
      <c r="BT508" s="628">
        <f t="shared" si="1005"/>
        <v>0</v>
      </c>
      <c r="BU508" s="628">
        <f t="shared" si="1005"/>
        <v>0</v>
      </c>
      <c r="BV508" s="628">
        <f t="shared" si="1005"/>
        <v>0</v>
      </c>
      <c r="BW508" s="628">
        <f t="shared" si="1006"/>
        <v>0</v>
      </c>
      <c r="BX508" s="628">
        <f t="shared" si="1006"/>
        <v>0</v>
      </c>
      <c r="BY508" s="628">
        <f t="shared" si="1006"/>
        <v>0</v>
      </c>
      <c r="BZ508" s="628">
        <f t="shared" si="1006"/>
        <v>0</v>
      </c>
      <c r="CA508" s="628">
        <f t="shared" si="1006"/>
        <v>0</v>
      </c>
      <c r="CB508" s="628">
        <f t="shared" si="1006"/>
        <v>0</v>
      </c>
      <c r="CC508" s="628">
        <f t="shared" si="1006"/>
        <v>0</v>
      </c>
      <c r="CD508" s="628">
        <f t="shared" si="1006"/>
        <v>0</v>
      </c>
      <c r="CE508" s="628"/>
      <c r="CF508" s="628">
        <f t="shared" si="1007"/>
        <v>0</v>
      </c>
      <c r="CG508" s="628">
        <f t="shared" si="1007"/>
        <v>0</v>
      </c>
      <c r="CH508" s="628">
        <f t="shared" si="1007"/>
        <v>0</v>
      </c>
      <c r="CI508" s="628">
        <f t="shared" si="1007"/>
        <v>0</v>
      </c>
      <c r="CJ508" s="628">
        <f t="shared" si="1007"/>
        <v>0</v>
      </c>
      <c r="CK508" s="628">
        <f t="shared" si="1007"/>
        <v>0</v>
      </c>
      <c r="CL508" s="628">
        <f t="shared" si="1007"/>
        <v>0</v>
      </c>
      <c r="CM508" s="628">
        <f t="shared" si="1007"/>
        <v>0</v>
      </c>
      <c r="CN508" s="628">
        <f t="shared" si="1007"/>
        <v>0</v>
      </c>
      <c r="CO508" s="628">
        <f t="shared" si="1007"/>
        <v>0</v>
      </c>
      <c r="CP508" s="628">
        <f t="shared" si="1007"/>
        <v>0</v>
      </c>
      <c r="CQ508" s="628">
        <f t="shared" si="1007"/>
        <v>0</v>
      </c>
      <c r="CR508" s="628">
        <f t="shared" si="1007"/>
        <v>0</v>
      </c>
      <c r="CS508" s="628">
        <f t="shared" si="1007"/>
        <v>0</v>
      </c>
      <c r="CT508" s="628">
        <f t="shared" si="1007"/>
        <v>0</v>
      </c>
      <c r="CU508" s="628">
        <f t="shared" si="1007"/>
        <v>0</v>
      </c>
      <c r="CV508" s="628">
        <f t="shared" si="987"/>
        <v>0</v>
      </c>
      <c r="CW508" s="628">
        <f t="shared" si="987"/>
        <v>0</v>
      </c>
      <c r="CX508" s="628">
        <f t="shared" si="987"/>
        <v>0</v>
      </c>
      <c r="CY508" s="628">
        <f t="shared" si="987"/>
        <v>0</v>
      </c>
      <c r="CZ508" s="628">
        <f t="shared" si="987"/>
        <v>0</v>
      </c>
      <c r="DA508" s="628">
        <f t="shared" si="987"/>
        <v>0</v>
      </c>
      <c r="DB508" s="628">
        <f t="shared" si="987"/>
        <v>0</v>
      </c>
      <c r="DC508" s="628">
        <f t="shared" si="987"/>
        <v>0</v>
      </c>
      <c r="DD508" s="628">
        <f t="shared" si="987"/>
        <v>0</v>
      </c>
      <c r="DE508" s="628">
        <f t="shared" si="987"/>
        <v>0</v>
      </c>
      <c r="DF508" s="628">
        <f t="shared" si="987"/>
        <v>0</v>
      </c>
      <c r="DG508" s="628">
        <f t="shared" si="987"/>
        <v>0</v>
      </c>
      <c r="DH508" s="628">
        <f t="shared" si="987"/>
        <v>0</v>
      </c>
      <c r="DI508" s="628">
        <f t="shared" si="987"/>
        <v>0</v>
      </c>
      <c r="DJ508" s="628">
        <f t="shared" si="987"/>
        <v>0</v>
      </c>
      <c r="DK508" s="628">
        <f t="shared" si="987"/>
        <v>0</v>
      </c>
      <c r="DL508" s="628">
        <f t="shared" si="1008"/>
        <v>0</v>
      </c>
      <c r="DM508" s="628">
        <f t="shared" si="1008"/>
        <v>0</v>
      </c>
      <c r="DN508" s="628">
        <f t="shared" si="1008"/>
        <v>0</v>
      </c>
      <c r="DO508" s="628">
        <f t="shared" si="1008"/>
        <v>0</v>
      </c>
      <c r="DP508" s="628">
        <f t="shared" si="1008"/>
        <v>0</v>
      </c>
      <c r="DQ508" s="628">
        <f t="shared" si="1008"/>
        <v>0</v>
      </c>
      <c r="DR508" s="628">
        <f t="shared" si="1008"/>
        <v>0</v>
      </c>
      <c r="DS508" s="628">
        <f t="shared" si="1008"/>
        <v>0</v>
      </c>
      <c r="DT508" s="628">
        <f t="shared" si="1008"/>
        <v>0</v>
      </c>
      <c r="DU508" s="628">
        <f t="shared" si="1008"/>
        <v>0</v>
      </c>
      <c r="DV508" s="628">
        <f t="shared" si="1008"/>
        <v>0</v>
      </c>
      <c r="DW508" s="628">
        <f t="shared" si="1008"/>
        <v>0</v>
      </c>
      <c r="DX508" s="628">
        <f t="shared" si="1008"/>
        <v>0</v>
      </c>
      <c r="DY508" s="628">
        <f t="shared" si="1008"/>
        <v>0</v>
      </c>
      <c r="DZ508" s="628">
        <f t="shared" si="1008"/>
        <v>0</v>
      </c>
      <c r="EA508" s="628">
        <f t="shared" si="1008"/>
        <v>0</v>
      </c>
      <c r="EB508" s="628">
        <f t="shared" si="1009"/>
        <v>0</v>
      </c>
      <c r="EC508" s="628">
        <f t="shared" si="1009"/>
        <v>0</v>
      </c>
      <c r="ED508" s="628">
        <f t="shared" si="1009"/>
        <v>0</v>
      </c>
      <c r="EE508" s="628">
        <f t="shared" si="1009"/>
        <v>0</v>
      </c>
      <c r="EF508" s="628">
        <f t="shared" si="1009"/>
        <v>0</v>
      </c>
      <c r="EG508" s="628">
        <f t="shared" si="1009"/>
        <v>0</v>
      </c>
      <c r="EH508" s="628">
        <f t="shared" si="1009"/>
        <v>0</v>
      </c>
      <c r="EI508" s="628">
        <f t="shared" si="1009"/>
        <v>0</v>
      </c>
      <c r="EJ508" s="631"/>
      <c r="EK508" s="631">
        <f t="shared" si="988"/>
        <v>0</v>
      </c>
      <c r="EL508" s="631">
        <f t="shared" si="988"/>
        <v>0</v>
      </c>
      <c r="EM508" s="631">
        <f t="shared" si="988"/>
        <v>0</v>
      </c>
      <c r="EN508" s="631">
        <f t="shared" si="988"/>
        <v>0</v>
      </c>
      <c r="EO508" s="631">
        <f t="shared" si="988"/>
        <v>0</v>
      </c>
      <c r="EP508" s="631">
        <f t="shared" si="988"/>
        <v>0</v>
      </c>
      <c r="EQ508" s="631">
        <f t="shared" si="988"/>
        <v>0</v>
      </c>
      <c r="ER508" s="631">
        <f t="shared" si="988"/>
        <v>0</v>
      </c>
      <c r="ES508" s="631">
        <f t="shared" si="988"/>
        <v>0</v>
      </c>
      <c r="ET508" s="631">
        <f t="shared" si="988"/>
        <v>0</v>
      </c>
      <c r="EU508" s="631">
        <f t="shared" si="988"/>
        <v>0</v>
      </c>
      <c r="EV508" s="631">
        <f t="shared" si="988"/>
        <v>0</v>
      </c>
      <c r="EW508" s="631">
        <f t="shared" si="988"/>
        <v>0</v>
      </c>
      <c r="EX508" s="631">
        <f t="shared" si="988"/>
        <v>0</v>
      </c>
      <c r="EY508" s="631">
        <f t="shared" si="988"/>
        <v>0</v>
      </c>
      <c r="EZ508" s="631">
        <f t="shared" si="988"/>
        <v>0</v>
      </c>
      <c r="FA508" s="631">
        <f t="shared" si="919"/>
        <v>0</v>
      </c>
      <c r="FB508" s="631">
        <f t="shared" si="919"/>
        <v>0</v>
      </c>
      <c r="FC508" s="631">
        <f t="shared" si="919"/>
        <v>0</v>
      </c>
      <c r="FD508" s="631">
        <f t="shared" si="1003"/>
        <v>0</v>
      </c>
      <c r="FE508" s="631">
        <f t="shared" si="1003"/>
        <v>0</v>
      </c>
      <c r="FF508" s="631">
        <f t="shared" si="1003"/>
        <v>0</v>
      </c>
      <c r="FG508" s="631">
        <f t="shared" si="1003"/>
        <v>0</v>
      </c>
      <c r="FH508" s="631">
        <f t="shared" si="1003"/>
        <v>0</v>
      </c>
      <c r="FI508" s="631">
        <f t="shared" si="1003"/>
        <v>0</v>
      </c>
      <c r="FJ508" s="631">
        <f t="shared" si="1003"/>
        <v>0</v>
      </c>
      <c r="FK508" s="631">
        <f t="shared" si="1003"/>
        <v>0</v>
      </c>
      <c r="FL508" s="631">
        <f t="shared" si="1003"/>
        <v>0</v>
      </c>
      <c r="FM508" s="631">
        <f t="shared" si="1003"/>
        <v>0</v>
      </c>
      <c r="FN508" s="631">
        <f t="shared" si="1003"/>
        <v>0</v>
      </c>
      <c r="FO508" s="631">
        <f t="shared" si="1003"/>
        <v>0</v>
      </c>
      <c r="FP508" s="631">
        <f t="shared" si="1003"/>
        <v>0</v>
      </c>
      <c r="FQ508" s="631">
        <f t="shared" si="1003"/>
        <v>0</v>
      </c>
      <c r="FR508" s="631">
        <f t="shared" si="1003"/>
        <v>0</v>
      </c>
      <c r="FS508" s="631">
        <f t="shared" si="1003"/>
        <v>0</v>
      </c>
      <c r="FT508" s="631">
        <f t="shared" si="881"/>
        <v>0</v>
      </c>
      <c r="FU508" s="631">
        <f t="shared" si="881"/>
        <v>0</v>
      </c>
      <c r="FV508" s="631">
        <f t="shared" si="949"/>
        <v>0</v>
      </c>
      <c r="FW508" s="631">
        <f t="shared" si="949"/>
        <v>0</v>
      </c>
      <c r="FX508" s="631">
        <f t="shared" si="949"/>
        <v>0</v>
      </c>
      <c r="FY508" s="631">
        <f t="shared" si="949"/>
        <v>0</v>
      </c>
      <c r="FZ508" s="631">
        <f t="shared" si="949"/>
        <v>0</v>
      </c>
      <c r="GA508" s="631">
        <f t="shared" si="949"/>
        <v>0</v>
      </c>
      <c r="GB508" s="631">
        <f t="shared" si="949"/>
        <v>0</v>
      </c>
      <c r="GC508" s="631">
        <f t="shared" si="949"/>
        <v>0</v>
      </c>
      <c r="GD508" s="631">
        <f t="shared" si="926"/>
        <v>0</v>
      </c>
      <c r="GE508" s="631">
        <f t="shared" si="926"/>
        <v>0</v>
      </c>
      <c r="GF508" s="631">
        <f t="shared" si="926"/>
        <v>0</v>
      </c>
      <c r="GG508" s="631">
        <f t="shared" si="926"/>
        <v>0</v>
      </c>
      <c r="GH508" s="631">
        <f t="shared" si="926"/>
        <v>0</v>
      </c>
      <c r="GI508" s="631">
        <f t="shared" si="947"/>
        <v>0</v>
      </c>
      <c r="GJ508" s="631">
        <f t="shared" si="947"/>
        <v>0</v>
      </c>
      <c r="GK508" s="631">
        <f t="shared" si="947"/>
        <v>0</v>
      </c>
      <c r="GL508" s="631">
        <f t="shared" si="947"/>
        <v>0</v>
      </c>
      <c r="GM508" s="631">
        <f t="shared" si="947"/>
        <v>0</v>
      </c>
      <c r="GN508" s="631">
        <f t="shared" si="947"/>
        <v>0</v>
      </c>
      <c r="GO508" s="631"/>
      <c r="GP508" s="631">
        <f t="shared" si="990"/>
        <v>0</v>
      </c>
      <c r="GQ508" s="631">
        <f t="shared" si="990"/>
        <v>0</v>
      </c>
      <c r="GR508" s="631">
        <f t="shared" si="990"/>
        <v>0</v>
      </c>
      <c r="GS508" s="631">
        <f t="shared" si="990"/>
        <v>0</v>
      </c>
      <c r="GT508" s="631">
        <f t="shared" si="990"/>
        <v>0</v>
      </c>
      <c r="GU508" s="631">
        <f t="shared" si="990"/>
        <v>0</v>
      </c>
      <c r="GV508" s="631">
        <f t="shared" si="990"/>
        <v>0</v>
      </c>
      <c r="GW508" s="631">
        <f t="shared" si="990"/>
        <v>0</v>
      </c>
      <c r="GX508" s="631">
        <f t="shared" si="990"/>
        <v>0</v>
      </c>
      <c r="GY508" s="631">
        <f t="shared" si="990"/>
        <v>0</v>
      </c>
      <c r="GZ508" s="631">
        <f t="shared" si="990"/>
        <v>0</v>
      </c>
      <c r="HA508" s="631">
        <f t="shared" si="990"/>
        <v>0</v>
      </c>
      <c r="HB508" s="631">
        <f t="shared" si="990"/>
        <v>0</v>
      </c>
      <c r="HC508" s="631">
        <f t="shared" si="990"/>
        <v>0</v>
      </c>
      <c r="HD508" s="631">
        <f t="shared" si="990"/>
        <v>0</v>
      </c>
      <c r="HE508" s="631">
        <f t="shared" si="985"/>
        <v>0</v>
      </c>
      <c r="HF508" s="631">
        <f t="shared" si="985"/>
        <v>0</v>
      </c>
      <c r="HG508" s="631">
        <f t="shared" si="985"/>
        <v>0</v>
      </c>
      <c r="HH508" s="631">
        <f t="shared" si="985"/>
        <v>0</v>
      </c>
      <c r="HI508" s="631">
        <f t="shared" si="985"/>
        <v>0</v>
      </c>
      <c r="HJ508" s="631">
        <f t="shared" si="985"/>
        <v>0</v>
      </c>
      <c r="HK508" s="631">
        <f t="shared" si="985"/>
        <v>0</v>
      </c>
      <c r="HL508" s="631">
        <f t="shared" si="985"/>
        <v>0</v>
      </c>
      <c r="HM508" s="631">
        <f t="shared" si="985"/>
        <v>0</v>
      </c>
      <c r="HN508" s="631">
        <f t="shared" si="985"/>
        <v>0</v>
      </c>
      <c r="HO508" s="631">
        <f t="shared" si="985"/>
        <v>0</v>
      </c>
      <c r="HP508" s="631">
        <f t="shared" si="985"/>
        <v>0</v>
      </c>
      <c r="HQ508" s="631">
        <f t="shared" si="985"/>
        <v>0</v>
      </c>
      <c r="HR508" s="631">
        <f t="shared" si="968"/>
        <v>0</v>
      </c>
      <c r="HS508" s="631">
        <f t="shared" si="968"/>
        <v>0</v>
      </c>
      <c r="HT508" s="631">
        <f t="shared" si="968"/>
        <v>0</v>
      </c>
      <c r="HU508" s="631">
        <f t="shared" si="968"/>
        <v>0</v>
      </c>
      <c r="HV508" s="631">
        <f t="shared" si="989"/>
        <v>0</v>
      </c>
      <c r="HW508" s="631">
        <f t="shared" si="989"/>
        <v>0</v>
      </c>
      <c r="HX508" s="631">
        <f t="shared" si="989"/>
        <v>0</v>
      </c>
      <c r="HY508" s="631">
        <f t="shared" si="989"/>
        <v>0</v>
      </c>
      <c r="HZ508" s="631">
        <f t="shared" si="989"/>
        <v>0</v>
      </c>
      <c r="IA508" s="631">
        <f t="shared" si="989"/>
        <v>0</v>
      </c>
      <c r="IB508" s="631">
        <f t="shared" si="989"/>
        <v>0</v>
      </c>
      <c r="IC508" s="631">
        <f t="shared" si="989"/>
        <v>0</v>
      </c>
      <c r="ID508" s="631">
        <f t="shared" si="989"/>
        <v>0</v>
      </c>
      <c r="IE508" s="631">
        <f t="shared" si="989"/>
        <v>0</v>
      </c>
      <c r="IF508" s="631">
        <f t="shared" si="989"/>
        <v>0</v>
      </c>
      <c r="IG508" s="631">
        <f t="shared" si="989"/>
        <v>0</v>
      </c>
      <c r="IH508" s="631">
        <f t="shared" si="989"/>
        <v>0</v>
      </c>
      <c r="II508" s="631">
        <f t="shared" si="989"/>
        <v>0</v>
      </c>
      <c r="IJ508" s="631">
        <f t="shared" si="989"/>
        <v>0</v>
      </c>
      <c r="IK508" s="631">
        <f t="shared" si="989"/>
        <v>0</v>
      </c>
      <c r="IL508" s="631">
        <f t="shared" si="948"/>
        <v>0</v>
      </c>
      <c r="IM508" s="631">
        <f t="shared" si="948"/>
        <v>0</v>
      </c>
      <c r="IN508" s="631">
        <f t="shared" si="948"/>
        <v>0</v>
      </c>
      <c r="IO508" s="631">
        <f t="shared" si="948"/>
        <v>0</v>
      </c>
      <c r="IP508" s="631">
        <f t="shared" si="948"/>
        <v>0</v>
      </c>
      <c r="IQ508" s="631">
        <f t="shared" si="948"/>
        <v>0</v>
      </c>
      <c r="IR508" s="631">
        <f t="shared" si="948"/>
        <v>0</v>
      </c>
      <c r="IS508" s="631">
        <f t="shared" si="948"/>
        <v>0</v>
      </c>
      <c r="IT508" s="631"/>
      <c r="IU508" s="631">
        <f t="shared" si="991"/>
        <v>0</v>
      </c>
      <c r="IV508" s="631">
        <f t="shared" si="991"/>
        <v>0</v>
      </c>
      <c r="IW508" s="631">
        <f t="shared" si="991"/>
        <v>0</v>
      </c>
      <c r="IX508" s="631">
        <f t="shared" si="991"/>
        <v>0</v>
      </c>
      <c r="IY508" s="631">
        <f t="shared" si="991"/>
        <v>0</v>
      </c>
      <c r="IZ508" s="631">
        <f t="shared" si="991"/>
        <v>0</v>
      </c>
      <c r="JA508" s="631">
        <f t="shared" si="991"/>
        <v>0</v>
      </c>
      <c r="JB508" s="631">
        <f t="shared" si="991"/>
        <v>0</v>
      </c>
      <c r="JC508" s="631">
        <f t="shared" si="991"/>
        <v>0</v>
      </c>
      <c r="JD508" s="631">
        <f t="shared" si="991"/>
        <v>0</v>
      </c>
      <c r="JE508" s="631">
        <f t="shared" si="992"/>
        <v>0</v>
      </c>
      <c r="JF508" s="631">
        <f t="shared" si="992"/>
        <v>0</v>
      </c>
      <c r="JG508" s="631">
        <f t="shared" si="992"/>
        <v>0</v>
      </c>
      <c r="JH508" s="631">
        <f t="shared" si="992"/>
        <v>0</v>
      </c>
      <c r="JI508" s="631">
        <f t="shared" si="992"/>
        <v>0</v>
      </c>
      <c r="JJ508" s="631">
        <f t="shared" si="992"/>
        <v>0</v>
      </c>
      <c r="JK508" s="631">
        <f t="shared" si="992"/>
        <v>0</v>
      </c>
      <c r="JL508" s="631">
        <f t="shared" si="992"/>
        <v>0</v>
      </c>
      <c r="JM508" s="631">
        <f t="shared" si="992"/>
        <v>0</v>
      </c>
      <c r="JN508" s="631">
        <f t="shared" si="992"/>
        <v>0</v>
      </c>
      <c r="JO508" s="631">
        <f t="shared" si="993"/>
        <v>0</v>
      </c>
      <c r="JP508" s="631">
        <f t="shared" si="993"/>
        <v>0</v>
      </c>
      <c r="JQ508" s="631">
        <f t="shared" si="993"/>
        <v>0</v>
      </c>
      <c r="JR508" s="631">
        <f t="shared" si="993"/>
        <v>0</v>
      </c>
      <c r="JS508" s="631">
        <f t="shared" si="993"/>
        <v>0</v>
      </c>
      <c r="JT508" s="631">
        <f t="shared" si="993"/>
        <v>0</v>
      </c>
      <c r="JU508" s="631">
        <f t="shared" si="993"/>
        <v>0</v>
      </c>
      <c r="JV508" s="631">
        <f t="shared" si="993"/>
        <v>0</v>
      </c>
      <c r="JW508" s="631">
        <f t="shared" si="993"/>
        <v>0</v>
      </c>
      <c r="JX508" s="631">
        <f t="shared" si="993"/>
        <v>0</v>
      </c>
      <c r="JY508" s="631">
        <f t="shared" si="994"/>
        <v>0</v>
      </c>
      <c r="JZ508" s="631">
        <f t="shared" si="994"/>
        <v>0</v>
      </c>
      <c r="KA508" s="631">
        <f t="shared" si="994"/>
        <v>0</v>
      </c>
      <c r="KB508" s="631">
        <f t="shared" si="994"/>
        <v>0</v>
      </c>
      <c r="KC508" s="631">
        <f t="shared" si="994"/>
        <v>0</v>
      </c>
      <c r="KD508" s="631">
        <f t="shared" si="994"/>
        <v>0</v>
      </c>
      <c r="KE508" s="631">
        <f t="shared" si="994"/>
        <v>0</v>
      </c>
      <c r="KF508" s="631">
        <f t="shared" si="994"/>
        <v>0</v>
      </c>
      <c r="KG508" s="631">
        <f t="shared" si="994"/>
        <v>0</v>
      </c>
      <c r="KH508" s="631">
        <f t="shared" si="994"/>
        <v>0</v>
      </c>
      <c r="KI508" s="631">
        <f t="shared" si="995"/>
        <v>0</v>
      </c>
      <c r="KJ508" s="631">
        <f t="shared" si="995"/>
        <v>0</v>
      </c>
      <c r="KK508" s="631">
        <f t="shared" si="995"/>
        <v>0</v>
      </c>
      <c r="KL508" s="631">
        <f t="shared" si="995"/>
        <v>0</v>
      </c>
      <c r="KM508" s="631">
        <f t="shared" si="995"/>
        <v>0</v>
      </c>
      <c r="KN508" s="631">
        <f t="shared" si="995"/>
        <v>0</v>
      </c>
      <c r="KO508" s="631">
        <f t="shared" si="995"/>
        <v>0</v>
      </c>
      <c r="KP508" s="631">
        <f t="shared" si="995"/>
        <v>0</v>
      </c>
      <c r="KQ508" s="631">
        <f t="shared" si="995"/>
        <v>0</v>
      </c>
      <c r="KR508" s="631">
        <f t="shared" si="995"/>
        <v>0</v>
      </c>
      <c r="KS508" s="631">
        <f t="shared" si="996"/>
        <v>0</v>
      </c>
      <c r="KT508" s="631">
        <f t="shared" si="996"/>
        <v>0</v>
      </c>
      <c r="KU508" s="631">
        <f t="shared" si="996"/>
        <v>0</v>
      </c>
      <c r="KV508" s="631">
        <f t="shared" si="996"/>
        <v>0</v>
      </c>
      <c r="KW508" s="631">
        <f t="shared" si="996"/>
        <v>0</v>
      </c>
      <c r="KX508" s="631">
        <f t="shared" si="996"/>
        <v>0</v>
      </c>
      <c r="KY508" s="631"/>
      <c r="KZ508" s="631">
        <f t="shared" si="997"/>
        <v>0</v>
      </c>
      <c r="LA508" s="631">
        <f t="shared" si="997"/>
        <v>0</v>
      </c>
      <c r="LB508" s="631">
        <f t="shared" si="997"/>
        <v>0</v>
      </c>
      <c r="LC508" s="631">
        <f t="shared" si="997"/>
        <v>0</v>
      </c>
      <c r="LD508" s="631">
        <f t="shared" si="997"/>
        <v>0</v>
      </c>
      <c r="LE508" s="631">
        <f t="shared" si="997"/>
        <v>0</v>
      </c>
      <c r="LF508" s="631">
        <f t="shared" si="997"/>
        <v>0</v>
      </c>
      <c r="LG508" s="631">
        <f t="shared" si="997"/>
        <v>0</v>
      </c>
      <c r="LH508" s="631">
        <f t="shared" si="997"/>
        <v>0</v>
      </c>
      <c r="LI508" s="631">
        <f t="shared" si="997"/>
        <v>0</v>
      </c>
      <c r="LJ508" s="631">
        <f t="shared" si="998"/>
        <v>0</v>
      </c>
      <c r="LK508" s="631">
        <f t="shared" si="998"/>
        <v>0</v>
      </c>
      <c r="LL508" s="631">
        <f t="shared" si="998"/>
        <v>0</v>
      </c>
      <c r="LM508" s="631">
        <f t="shared" si="998"/>
        <v>0</v>
      </c>
      <c r="LN508" s="631">
        <f t="shared" si="998"/>
        <v>0</v>
      </c>
      <c r="LO508" s="631">
        <f t="shared" si="998"/>
        <v>0</v>
      </c>
      <c r="LP508" s="631">
        <f t="shared" si="998"/>
        <v>0</v>
      </c>
      <c r="LQ508" s="631">
        <f t="shared" si="998"/>
        <v>0</v>
      </c>
      <c r="LR508" s="631">
        <f t="shared" si="998"/>
        <v>0</v>
      </c>
      <c r="LS508" s="631">
        <f t="shared" si="998"/>
        <v>0</v>
      </c>
      <c r="LT508" s="631">
        <f t="shared" si="999"/>
        <v>0</v>
      </c>
      <c r="LU508" s="631">
        <f t="shared" si="999"/>
        <v>0</v>
      </c>
      <c r="LV508" s="631">
        <f t="shared" si="999"/>
        <v>0</v>
      </c>
      <c r="LW508" s="631">
        <f t="shared" si="999"/>
        <v>0</v>
      </c>
      <c r="LX508" s="631">
        <f t="shared" si="999"/>
        <v>0</v>
      </c>
      <c r="LY508" s="631">
        <f t="shared" si="999"/>
        <v>0</v>
      </c>
      <c r="LZ508" s="631">
        <f t="shared" si="999"/>
        <v>0</v>
      </c>
      <c r="MA508" s="631">
        <f t="shared" si="999"/>
        <v>0</v>
      </c>
      <c r="MB508" s="631">
        <f t="shared" si="999"/>
        <v>0</v>
      </c>
      <c r="MC508" s="631">
        <f t="shared" si="999"/>
        <v>0</v>
      </c>
      <c r="MD508" s="631">
        <f t="shared" si="1000"/>
        <v>0</v>
      </c>
      <c r="ME508" s="631">
        <f t="shared" si="1000"/>
        <v>0</v>
      </c>
      <c r="MF508" s="631">
        <f t="shared" si="1000"/>
        <v>0</v>
      </c>
      <c r="MG508" s="631">
        <f t="shared" si="1000"/>
        <v>0</v>
      </c>
      <c r="MH508" s="631">
        <f t="shared" si="1000"/>
        <v>0</v>
      </c>
      <c r="MI508" s="631">
        <f t="shared" si="1000"/>
        <v>0</v>
      </c>
      <c r="MJ508" s="631">
        <f t="shared" si="1000"/>
        <v>0</v>
      </c>
      <c r="MK508" s="631">
        <f t="shared" si="1000"/>
        <v>0</v>
      </c>
      <c r="ML508" s="631">
        <f t="shared" si="1000"/>
        <v>0</v>
      </c>
      <c r="MM508" s="631">
        <f t="shared" si="1000"/>
        <v>0</v>
      </c>
      <c r="MN508" s="631">
        <f t="shared" si="1001"/>
        <v>0</v>
      </c>
      <c r="MO508" s="631">
        <f t="shared" si="1001"/>
        <v>0</v>
      </c>
      <c r="MP508" s="631">
        <f t="shared" si="1001"/>
        <v>0</v>
      </c>
      <c r="MQ508" s="631">
        <f t="shared" si="1001"/>
        <v>0</v>
      </c>
      <c r="MR508" s="631">
        <f t="shared" si="1001"/>
        <v>0</v>
      </c>
      <c r="MS508" s="631">
        <f t="shared" si="1001"/>
        <v>0</v>
      </c>
      <c r="MT508" s="631">
        <f t="shared" si="1001"/>
        <v>0</v>
      </c>
      <c r="MU508" s="631">
        <f t="shared" si="1001"/>
        <v>0</v>
      </c>
      <c r="MV508" s="631">
        <f t="shared" si="1001"/>
        <v>0</v>
      </c>
      <c r="MW508" s="631">
        <f t="shared" si="1001"/>
        <v>0</v>
      </c>
      <c r="MX508" s="631">
        <f t="shared" si="1002"/>
        <v>0</v>
      </c>
      <c r="MY508" s="631">
        <f t="shared" si="1002"/>
        <v>0</v>
      </c>
      <c r="MZ508" s="631">
        <f t="shared" si="1002"/>
        <v>0</v>
      </c>
      <c r="NA508" s="631">
        <f t="shared" si="1002"/>
        <v>0</v>
      </c>
      <c r="NB508" s="631">
        <f t="shared" si="1002"/>
        <v>0</v>
      </c>
      <c r="NC508" s="631">
        <f t="shared" si="1002"/>
        <v>0</v>
      </c>
    </row>
    <row r="509" spans="1:367" hidden="1">
      <c r="A509" s="504"/>
      <c r="B509" s="504"/>
      <c r="C509" s="497"/>
      <c r="D509" s="497"/>
      <c r="E509" s="362">
        <f t="shared" si="916"/>
        <v>0</v>
      </c>
      <c r="F509" s="363">
        <f t="shared" si="917"/>
        <v>0</v>
      </c>
      <c r="G509" s="498">
        <f>E509*Dichtheden!$V$70</f>
        <v>0</v>
      </c>
      <c r="H509" s="499">
        <f>IF(C509=0,0,ROUND(IF((G509/2)/Dichtheden!$C$3&lt;1,1,(G509/2)/Dichtheden!$C$3),0))</f>
        <v>0</v>
      </c>
      <c r="I509" s="498">
        <f>E509*Dichtheden!$AJ$70</f>
        <v>0</v>
      </c>
      <c r="J509" s="499">
        <f>IF(C509=0,0,ROUND(IF((I509/2)/Dichtheden!$D$3&lt;1,1,(I509/2)/Dichtheden!$D$3),0))</f>
        <v>0</v>
      </c>
      <c r="K509" s="498">
        <f t="shared" si="918"/>
        <v>0</v>
      </c>
      <c r="L509" s="500">
        <f t="shared" si="920"/>
        <v>0</v>
      </c>
      <c r="M509" s="498">
        <f>IF(D509=0,0,IF((D509*Dichtheden!$G$4)&lt;25,25,D509*Dichtheden!$G$4))</f>
        <v>0</v>
      </c>
      <c r="N509" s="499">
        <f>D509*Dichtheden!$H$4</f>
        <v>0</v>
      </c>
      <c r="O509" s="501"/>
      <c r="P509" s="501"/>
      <c r="Q509" s="502">
        <f>E509*Dichtheden!$AS$68</f>
        <v>0</v>
      </c>
      <c r="R509" s="495">
        <f>IF(Q509=0,0,ROUND(IF((Q509/2)/Dichtheden!$C$3&lt;1,1,(Q509/2)/Dichtheden!$C$3),0))</f>
        <v>0</v>
      </c>
      <c r="S509" s="502">
        <f>E509*Dichtheden!$AY$68</f>
        <v>0</v>
      </c>
      <c r="T509" s="495">
        <f>IF(Q509=0,0,ROUND(IF((S509/2)/Dichtheden!$D$3&lt;1,1,(S509/2)/Dichtheden!$D$3),0))</f>
        <v>0</v>
      </c>
      <c r="U509" s="502">
        <f>D509*Dichtheden!$G$5</f>
        <v>0</v>
      </c>
      <c r="V509" s="502">
        <f>D509*Dichtheden!$H$5</f>
        <v>0</v>
      </c>
      <c r="X509" s="630"/>
      <c r="AA509" s="628">
        <f t="shared" si="1004"/>
        <v>0</v>
      </c>
      <c r="AB509" s="628">
        <f t="shared" si="1004"/>
        <v>0</v>
      </c>
      <c r="AC509" s="628">
        <f t="shared" si="1004"/>
        <v>0</v>
      </c>
      <c r="AD509" s="628">
        <f t="shared" si="1004"/>
        <v>0</v>
      </c>
      <c r="AE509" s="628">
        <f t="shared" si="1004"/>
        <v>0</v>
      </c>
      <c r="AF509" s="628">
        <f t="shared" si="1004"/>
        <v>0</v>
      </c>
      <c r="AG509" s="628">
        <f t="shared" si="1004"/>
        <v>0</v>
      </c>
      <c r="AH509" s="628">
        <f t="shared" si="1004"/>
        <v>0</v>
      </c>
      <c r="AI509" s="628">
        <f t="shared" si="1004"/>
        <v>0</v>
      </c>
      <c r="AJ509" s="628">
        <f t="shared" si="1004"/>
        <v>0</v>
      </c>
      <c r="AK509" s="628">
        <f t="shared" si="1004"/>
        <v>0</v>
      </c>
      <c r="AL509" s="628">
        <f t="shared" si="1004"/>
        <v>0</v>
      </c>
      <c r="AM509" s="628">
        <f t="shared" si="1004"/>
        <v>0</v>
      </c>
      <c r="AN509" s="628">
        <f t="shared" si="1004"/>
        <v>0</v>
      </c>
      <c r="AO509" s="628">
        <f t="shared" si="1004"/>
        <v>0</v>
      </c>
      <c r="AP509" s="628">
        <f t="shared" si="1004"/>
        <v>0</v>
      </c>
      <c r="AQ509" s="628">
        <f t="shared" si="986"/>
        <v>0</v>
      </c>
      <c r="AR509" s="628">
        <f t="shared" si="986"/>
        <v>0</v>
      </c>
      <c r="AS509" s="628">
        <f t="shared" si="986"/>
        <v>0</v>
      </c>
      <c r="AT509" s="628">
        <f t="shared" si="986"/>
        <v>0</v>
      </c>
      <c r="AU509" s="628">
        <f t="shared" si="986"/>
        <v>0</v>
      </c>
      <c r="AV509" s="628">
        <f t="shared" si="986"/>
        <v>0</v>
      </c>
      <c r="AW509" s="628">
        <f t="shared" si="986"/>
        <v>0</v>
      </c>
      <c r="AX509" s="628">
        <f t="shared" si="986"/>
        <v>0</v>
      </c>
      <c r="AY509" s="628">
        <f t="shared" si="986"/>
        <v>0</v>
      </c>
      <c r="AZ509" s="628">
        <f t="shared" si="986"/>
        <v>0</v>
      </c>
      <c r="BA509" s="628">
        <f t="shared" si="986"/>
        <v>0</v>
      </c>
      <c r="BB509" s="628">
        <f t="shared" si="986"/>
        <v>0</v>
      </c>
      <c r="BC509" s="628">
        <f t="shared" si="986"/>
        <v>0</v>
      </c>
      <c r="BD509" s="628">
        <f t="shared" si="986"/>
        <v>0</v>
      </c>
      <c r="BE509" s="628">
        <f t="shared" si="986"/>
        <v>0</v>
      </c>
      <c r="BF509" s="628">
        <f t="shared" si="986"/>
        <v>0</v>
      </c>
      <c r="BG509" s="628">
        <f t="shared" si="1005"/>
        <v>0</v>
      </c>
      <c r="BH509" s="628">
        <f t="shared" si="1005"/>
        <v>0</v>
      </c>
      <c r="BI509" s="628">
        <f t="shared" si="1005"/>
        <v>0</v>
      </c>
      <c r="BJ509" s="628">
        <f t="shared" si="1005"/>
        <v>0</v>
      </c>
      <c r="BK509" s="628">
        <f t="shared" si="1005"/>
        <v>0</v>
      </c>
      <c r="BL509" s="628">
        <f t="shared" si="1005"/>
        <v>0</v>
      </c>
      <c r="BM509" s="628">
        <f t="shared" si="1005"/>
        <v>0</v>
      </c>
      <c r="BN509" s="628">
        <f t="shared" si="1005"/>
        <v>0</v>
      </c>
      <c r="BO509" s="628">
        <f t="shared" si="1005"/>
        <v>0</v>
      </c>
      <c r="BP509" s="628">
        <f t="shared" si="1005"/>
        <v>0</v>
      </c>
      <c r="BQ509" s="628">
        <f t="shared" si="1005"/>
        <v>0</v>
      </c>
      <c r="BR509" s="628">
        <f t="shared" si="1005"/>
        <v>0</v>
      </c>
      <c r="BS509" s="628">
        <f t="shared" si="1005"/>
        <v>0</v>
      </c>
      <c r="BT509" s="628">
        <f t="shared" si="1005"/>
        <v>0</v>
      </c>
      <c r="BU509" s="628">
        <f t="shared" si="1005"/>
        <v>0</v>
      </c>
      <c r="BV509" s="628">
        <f t="shared" si="1005"/>
        <v>0</v>
      </c>
      <c r="BW509" s="628">
        <f t="shared" si="1006"/>
        <v>0</v>
      </c>
      <c r="BX509" s="628">
        <f t="shared" si="1006"/>
        <v>0</v>
      </c>
      <c r="BY509" s="628">
        <f t="shared" si="1006"/>
        <v>0</v>
      </c>
      <c r="BZ509" s="628">
        <f t="shared" si="1006"/>
        <v>0</v>
      </c>
      <c r="CA509" s="628">
        <f t="shared" si="1006"/>
        <v>0</v>
      </c>
      <c r="CB509" s="628">
        <f t="shared" si="1006"/>
        <v>0</v>
      </c>
      <c r="CC509" s="628">
        <f t="shared" si="1006"/>
        <v>0</v>
      </c>
      <c r="CD509" s="628">
        <f t="shared" si="1006"/>
        <v>0</v>
      </c>
      <c r="CE509" s="628"/>
      <c r="CF509" s="628">
        <f t="shared" si="1007"/>
        <v>0</v>
      </c>
      <c r="CG509" s="628">
        <f t="shared" si="1007"/>
        <v>0</v>
      </c>
      <c r="CH509" s="628">
        <f t="shared" si="1007"/>
        <v>0</v>
      </c>
      <c r="CI509" s="628">
        <f t="shared" si="1007"/>
        <v>0</v>
      </c>
      <c r="CJ509" s="628">
        <f t="shared" si="1007"/>
        <v>0</v>
      </c>
      <c r="CK509" s="628">
        <f t="shared" si="1007"/>
        <v>0</v>
      </c>
      <c r="CL509" s="628">
        <f t="shared" si="1007"/>
        <v>0</v>
      </c>
      <c r="CM509" s="628">
        <f t="shared" si="1007"/>
        <v>0</v>
      </c>
      <c r="CN509" s="628">
        <f t="shared" si="1007"/>
        <v>0</v>
      </c>
      <c r="CO509" s="628">
        <f t="shared" si="1007"/>
        <v>0</v>
      </c>
      <c r="CP509" s="628">
        <f t="shared" si="1007"/>
        <v>0</v>
      </c>
      <c r="CQ509" s="628">
        <f t="shared" si="1007"/>
        <v>0</v>
      </c>
      <c r="CR509" s="628">
        <f t="shared" si="1007"/>
        <v>0</v>
      </c>
      <c r="CS509" s="628">
        <f t="shared" si="1007"/>
        <v>0</v>
      </c>
      <c r="CT509" s="628">
        <f t="shared" si="1007"/>
        <v>0</v>
      </c>
      <c r="CU509" s="628">
        <f t="shared" si="1007"/>
        <v>0</v>
      </c>
      <c r="CV509" s="628">
        <f t="shared" si="987"/>
        <v>0</v>
      </c>
      <c r="CW509" s="628">
        <f t="shared" si="987"/>
        <v>0</v>
      </c>
      <c r="CX509" s="628">
        <f t="shared" si="987"/>
        <v>0</v>
      </c>
      <c r="CY509" s="628">
        <f t="shared" si="987"/>
        <v>0</v>
      </c>
      <c r="CZ509" s="628">
        <f t="shared" si="987"/>
        <v>0</v>
      </c>
      <c r="DA509" s="628">
        <f t="shared" si="987"/>
        <v>0</v>
      </c>
      <c r="DB509" s="628">
        <f t="shared" si="987"/>
        <v>0</v>
      </c>
      <c r="DC509" s="628">
        <f t="shared" si="987"/>
        <v>0</v>
      </c>
      <c r="DD509" s="628">
        <f t="shared" si="987"/>
        <v>0</v>
      </c>
      <c r="DE509" s="628">
        <f t="shared" si="987"/>
        <v>0</v>
      </c>
      <c r="DF509" s="628">
        <f t="shared" si="987"/>
        <v>0</v>
      </c>
      <c r="DG509" s="628">
        <f t="shared" si="987"/>
        <v>0</v>
      </c>
      <c r="DH509" s="628">
        <f t="shared" si="987"/>
        <v>0</v>
      </c>
      <c r="DI509" s="628">
        <f t="shared" si="987"/>
        <v>0</v>
      </c>
      <c r="DJ509" s="628">
        <f t="shared" si="987"/>
        <v>0</v>
      </c>
      <c r="DK509" s="628">
        <f t="shared" si="987"/>
        <v>0</v>
      </c>
      <c r="DL509" s="628">
        <f t="shared" si="1008"/>
        <v>0</v>
      </c>
      <c r="DM509" s="628">
        <f t="shared" si="1008"/>
        <v>0</v>
      </c>
      <c r="DN509" s="628">
        <f t="shared" si="1008"/>
        <v>0</v>
      </c>
      <c r="DO509" s="628">
        <f t="shared" si="1008"/>
        <v>0</v>
      </c>
      <c r="DP509" s="628">
        <f t="shared" si="1008"/>
        <v>0</v>
      </c>
      <c r="DQ509" s="628">
        <f t="shared" si="1008"/>
        <v>0</v>
      </c>
      <c r="DR509" s="628">
        <f t="shared" si="1008"/>
        <v>0</v>
      </c>
      <c r="DS509" s="628">
        <f t="shared" si="1008"/>
        <v>0</v>
      </c>
      <c r="DT509" s="628">
        <f t="shared" si="1008"/>
        <v>0</v>
      </c>
      <c r="DU509" s="628">
        <f t="shared" si="1008"/>
        <v>0</v>
      </c>
      <c r="DV509" s="628">
        <f t="shared" si="1008"/>
        <v>0</v>
      </c>
      <c r="DW509" s="628">
        <f t="shared" si="1008"/>
        <v>0</v>
      </c>
      <c r="DX509" s="628">
        <f t="shared" si="1008"/>
        <v>0</v>
      </c>
      <c r="DY509" s="628">
        <f t="shared" si="1008"/>
        <v>0</v>
      </c>
      <c r="DZ509" s="628">
        <f t="shared" si="1008"/>
        <v>0</v>
      </c>
      <c r="EA509" s="628">
        <f t="shared" si="1008"/>
        <v>0</v>
      </c>
      <c r="EB509" s="628">
        <f t="shared" si="1009"/>
        <v>0</v>
      </c>
      <c r="EC509" s="628">
        <f t="shared" si="1009"/>
        <v>0</v>
      </c>
      <c r="ED509" s="628">
        <f t="shared" si="1009"/>
        <v>0</v>
      </c>
      <c r="EE509" s="628">
        <f t="shared" si="1009"/>
        <v>0</v>
      </c>
      <c r="EF509" s="628">
        <f t="shared" si="1009"/>
        <v>0</v>
      </c>
      <c r="EG509" s="628">
        <f t="shared" si="1009"/>
        <v>0</v>
      </c>
      <c r="EH509" s="628">
        <f t="shared" si="1009"/>
        <v>0</v>
      </c>
      <c r="EI509" s="628">
        <f t="shared" si="1009"/>
        <v>0</v>
      </c>
      <c r="EJ509" s="631"/>
      <c r="EK509" s="631">
        <f t="shared" si="988"/>
        <v>0</v>
      </c>
      <c r="EL509" s="631">
        <f t="shared" si="988"/>
        <v>0</v>
      </c>
      <c r="EM509" s="631">
        <f t="shared" si="988"/>
        <v>0</v>
      </c>
      <c r="EN509" s="631">
        <f t="shared" si="988"/>
        <v>0</v>
      </c>
      <c r="EO509" s="631">
        <f t="shared" si="988"/>
        <v>0</v>
      </c>
      <c r="EP509" s="631">
        <f t="shared" si="988"/>
        <v>0</v>
      </c>
      <c r="EQ509" s="631">
        <f t="shared" si="988"/>
        <v>0</v>
      </c>
      <c r="ER509" s="631">
        <f t="shared" si="988"/>
        <v>0</v>
      </c>
      <c r="ES509" s="631">
        <f t="shared" si="988"/>
        <v>0</v>
      </c>
      <c r="ET509" s="631">
        <f t="shared" si="988"/>
        <v>0</v>
      </c>
      <c r="EU509" s="631">
        <f t="shared" si="988"/>
        <v>0</v>
      </c>
      <c r="EV509" s="631">
        <f t="shared" si="988"/>
        <v>0</v>
      </c>
      <c r="EW509" s="631">
        <f t="shared" si="988"/>
        <v>0</v>
      </c>
      <c r="EX509" s="631">
        <f t="shared" si="988"/>
        <v>0</v>
      </c>
      <c r="EY509" s="631">
        <f t="shared" si="988"/>
        <v>0</v>
      </c>
      <c r="EZ509" s="631">
        <f t="shared" si="988"/>
        <v>0</v>
      </c>
      <c r="FA509" s="631">
        <f t="shared" si="919"/>
        <v>0</v>
      </c>
      <c r="FB509" s="631">
        <f t="shared" si="919"/>
        <v>0</v>
      </c>
      <c r="FC509" s="631">
        <f t="shared" si="919"/>
        <v>0</v>
      </c>
      <c r="FD509" s="631">
        <f t="shared" si="1003"/>
        <v>0</v>
      </c>
      <c r="FE509" s="631">
        <f t="shared" si="1003"/>
        <v>0</v>
      </c>
      <c r="FF509" s="631">
        <f t="shared" si="1003"/>
        <v>0</v>
      </c>
      <c r="FG509" s="631">
        <f t="shared" si="1003"/>
        <v>0</v>
      </c>
      <c r="FH509" s="631">
        <f t="shared" si="1003"/>
        <v>0</v>
      </c>
      <c r="FI509" s="631">
        <f t="shared" si="1003"/>
        <v>0</v>
      </c>
      <c r="FJ509" s="631">
        <f t="shared" si="1003"/>
        <v>0</v>
      </c>
      <c r="FK509" s="631">
        <f t="shared" si="1003"/>
        <v>0</v>
      </c>
      <c r="FL509" s="631">
        <f t="shared" si="1003"/>
        <v>0</v>
      </c>
      <c r="FM509" s="631">
        <f t="shared" si="1003"/>
        <v>0</v>
      </c>
      <c r="FN509" s="631">
        <f t="shared" si="1003"/>
        <v>0</v>
      </c>
      <c r="FO509" s="631">
        <f t="shared" si="1003"/>
        <v>0</v>
      </c>
      <c r="FP509" s="631">
        <f t="shared" si="1003"/>
        <v>0</v>
      </c>
      <c r="FQ509" s="631">
        <f t="shared" si="1003"/>
        <v>0</v>
      </c>
      <c r="FR509" s="631">
        <f t="shared" si="1003"/>
        <v>0</v>
      </c>
      <c r="FS509" s="631">
        <f t="shared" si="1003"/>
        <v>0</v>
      </c>
      <c r="FT509" s="631">
        <f t="shared" si="881"/>
        <v>0</v>
      </c>
      <c r="FU509" s="631">
        <f t="shared" si="881"/>
        <v>0</v>
      </c>
      <c r="FV509" s="631">
        <f t="shared" si="949"/>
        <v>0</v>
      </c>
      <c r="FW509" s="631">
        <f t="shared" si="949"/>
        <v>0</v>
      </c>
      <c r="FX509" s="631">
        <f t="shared" si="949"/>
        <v>0</v>
      </c>
      <c r="FY509" s="631">
        <f t="shared" si="949"/>
        <v>0</v>
      </c>
      <c r="FZ509" s="631">
        <f t="shared" si="949"/>
        <v>0</v>
      </c>
      <c r="GA509" s="631">
        <f t="shared" si="949"/>
        <v>0</v>
      </c>
      <c r="GB509" s="631">
        <f t="shared" si="949"/>
        <v>0</v>
      </c>
      <c r="GC509" s="631">
        <f t="shared" si="949"/>
        <v>0</v>
      </c>
      <c r="GD509" s="631">
        <f t="shared" si="926"/>
        <v>0</v>
      </c>
      <c r="GE509" s="631">
        <f t="shared" si="926"/>
        <v>0</v>
      </c>
      <c r="GF509" s="631">
        <f t="shared" si="926"/>
        <v>0</v>
      </c>
      <c r="GG509" s="631">
        <f t="shared" si="926"/>
        <v>0</v>
      </c>
      <c r="GH509" s="631">
        <f t="shared" si="926"/>
        <v>0</v>
      </c>
      <c r="GI509" s="631">
        <f t="shared" si="947"/>
        <v>0</v>
      </c>
      <c r="GJ509" s="631">
        <f t="shared" si="947"/>
        <v>0</v>
      </c>
      <c r="GK509" s="631">
        <f t="shared" si="947"/>
        <v>0</v>
      </c>
      <c r="GL509" s="631">
        <f t="shared" si="947"/>
        <v>0</v>
      </c>
      <c r="GM509" s="631">
        <f t="shared" si="947"/>
        <v>0</v>
      </c>
      <c r="GN509" s="631">
        <f t="shared" si="947"/>
        <v>0</v>
      </c>
      <c r="GO509" s="631"/>
      <c r="GP509" s="631">
        <f t="shared" si="990"/>
        <v>0</v>
      </c>
      <c r="GQ509" s="631">
        <f t="shared" si="990"/>
        <v>0</v>
      </c>
      <c r="GR509" s="631">
        <f t="shared" si="990"/>
        <v>0</v>
      </c>
      <c r="GS509" s="631">
        <f t="shared" si="990"/>
        <v>0</v>
      </c>
      <c r="GT509" s="631">
        <f t="shared" si="990"/>
        <v>0</v>
      </c>
      <c r="GU509" s="631">
        <f t="shared" si="990"/>
        <v>0</v>
      </c>
      <c r="GV509" s="631">
        <f t="shared" si="990"/>
        <v>0</v>
      </c>
      <c r="GW509" s="631">
        <f t="shared" si="990"/>
        <v>0</v>
      </c>
      <c r="GX509" s="631">
        <f t="shared" si="990"/>
        <v>0</v>
      </c>
      <c r="GY509" s="631">
        <f t="shared" si="990"/>
        <v>0</v>
      </c>
      <c r="GZ509" s="631">
        <f t="shared" si="990"/>
        <v>0</v>
      </c>
      <c r="HA509" s="631">
        <f t="shared" si="990"/>
        <v>0</v>
      </c>
      <c r="HB509" s="631">
        <f t="shared" si="990"/>
        <v>0</v>
      </c>
      <c r="HC509" s="631">
        <f t="shared" si="990"/>
        <v>0</v>
      </c>
      <c r="HD509" s="631">
        <f t="shared" si="990"/>
        <v>0</v>
      </c>
      <c r="HE509" s="631">
        <f t="shared" si="985"/>
        <v>0</v>
      </c>
      <c r="HF509" s="631">
        <f t="shared" si="985"/>
        <v>0</v>
      </c>
      <c r="HG509" s="631">
        <f t="shared" si="985"/>
        <v>0</v>
      </c>
      <c r="HH509" s="631">
        <f t="shared" si="985"/>
        <v>0</v>
      </c>
      <c r="HI509" s="631">
        <f t="shared" si="985"/>
        <v>0</v>
      </c>
      <c r="HJ509" s="631">
        <f t="shared" si="985"/>
        <v>0</v>
      </c>
      <c r="HK509" s="631">
        <f t="shared" si="985"/>
        <v>0</v>
      </c>
      <c r="HL509" s="631">
        <f t="shared" si="985"/>
        <v>0</v>
      </c>
      <c r="HM509" s="631">
        <f t="shared" si="985"/>
        <v>0</v>
      </c>
      <c r="HN509" s="631">
        <f t="shared" si="985"/>
        <v>0</v>
      </c>
      <c r="HO509" s="631">
        <f t="shared" si="985"/>
        <v>0</v>
      </c>
      <c r="HP509" s="631">
        <f t="shared" si="985"/>
        <v>0</v>
      </c>
      <c r="HQ509" s="631">
        <f t="shared" si="985"/>
        <v>0</v>
      </c>
      <c r="HR509" s="631">
        <f t="shared" si="968"/>
        <v>0</v>
      </c>
      <c r="HS509" s="631">
        <f t="shared" si="968"/>
        <v>0</v>
      </c>
      <c r="HT509" s="631">
        <f t="shared" si="968"/>
        <v>0</v>
      </c>
      <c r="HU509" s="631">
        <f t="shared" si="968"/>
        <v>0</v>
      </c>
      <c r="HV509" s="631">
        <f t="shared" si="989"/>
        <v>0</v>
      </c>
      <c r="HW509" s="631">
        <f t="shared" si="989"/>
        <v>0</v>
      </c>
      <c r="HX509" s="631">
        <f t="shared" si="989"/>
        <v>0</v>
      </c>
      <c r="HY509" s="631">
        <f t="shared" si="989"/>
        <v>0</v>
      </c>
      <c r="HZ509" s="631">
        <f t="shared" si="989"/>
        <v>0</v>
      </c>
      <c r="IA509" s="631">
        <f t="shared" si="989"/>
        <v>0</v>
      </c>
      <c r="IB509" s="631">
        <f t="shared" si="989"/>
        <v>0</v>
      </c>
      <c r="IC509" s="631">
        <f t="shared" si="989"/>
        <v>0</v>
      </c>
      <c r="ID509" s="631">
        <f t="shared" si="989"/>
        <v>0</v>
      </c>
      <c r="IE509" s="631">
        <f t="shared" si="989"/>
        <v>0</v>
      </c>
      <c r="IF509" s="631">
        <f t="shared" si="989"/>
        <v>0</v>
      </c>
      <c r="IG509" s="631">
        <f t="shared" si="989"/>
        <v>0</v>
      </c>
      <c r="IH509" s="631">
        <f t="shared" si="989"/>
        <v>0</v>
      </c>
      <c r="II509" s="631">
        <f t="shared" si="989"/>
        <v>0</v>
      </c>
      <c r="IJ509" s="631">
        <f t="shared" si="989"/>
        <v>0</v>
      </c>
      <c r="IK509" s="631">
        <f t="shared" si="989"/>
        <v>0</v>
      </c>
      <c r="IL509" s="631">
        <f t="shared" si="948"/>
        <v>0</v>
      </c>
      <c r="IM509" s="631">
        <f t="shared" si="948"/>
        <v>0</v>
      </c>
      <c r="IN509" s="631">
        <f t="shared" ref="IL509:IS541" si="1010">IF($A509=IN$60,$J509,0)</f>
        <v>0</v>
      </c>
      <c r="IO509" s="631">
        <f t="shared" si="1010"/>
        <v>0</v>
      </c>
      <c r="IP509" s="631">
        <f t="shared" si="1010"/>
        <v>0</v>
      </c>
      <c r="IQ509" s="631">
        <f t="shared" si="1010"/>
        <v>0</v>
      </c>
      <c r="IR509" s="631">
        <f t="shared" si="1010"/>
        <v>0</v>
      </c>
      <c r="IS509" s="631">
        <f t="shared" si="1010"/>
        <v>0</v>
      </c>
      <c r="IT509" s="631"/>
      <c r="IU509" s="631">
        <f t="shared" si="991"/>
        <v>0</v>
      </c>
      <c r="IV509" s="631">
        <f t="shared" si="991"/>
        <v>0</v>
      </c>
      <c r="IW509" s="631">
        <f t="shared" si="991"/>
        <v>0</v>
      </c>
      <c r="IX509" s="631">
        <f t="shared" si="991"/>
        <v>0</v>
      </c>
      <c r="IY509" s="631">
        <f t="shared" si="991"/>
        <v>0</v>
      </c>
      <c r="IZ509" s="631">
        <f t="shared" si="991"/>
        <v>0</v>
      </c>
      <c r="JA509" s="631">
        <f t="shared" si="991"/>
        <v>0</v>
      </c>
      <c r="JB509" s="631">
        <f t="shared" si="991"/>
        <v>0</v>
      </c>
      <c r="JC509" s="631">
        <f t="shared" si="991"/>
        <v>0</v>
      </c>
      <c r="JD509" s="631">
        <f t="shared" si="991"/>
        <v>0</v>
      </c>
      <c r="JE509" s="631">
        <f t="shared" si="992"/>
        <v>0</v>
      </c>
      <c r="JF509" s="631">
        <f t="shared" si="992"/>
        <v>0</v>
      </c>
      <c r="JG509" s="631">
        <f t="shared" si="992"/>
        <v>0</v>
      </c>
      <c r="JH509" s="631">
        <f t="shared" si="992"/>
        <v>0</v>
      </c>
      <c r="JI509" s="631">
        <f t="shared" si="992"/>
        <v>0</v>
      </c>
      <c r="JJ509" s="631">
        <f t="shared" si="992"/>
        <v>0</v>
      </c>
      <c r="JK509" s="631">
        <f t="shared" si="992"/>
        <v>0</v>
      </c>
      <c r="JL509" s="631">
        <f t="shared" si="992"/>
        <v>0</v>
      </c>
      <c r="JM509" s="631">
        <f t="shared" si="992"/>
        <v>0</v>
      </c>
      <c r="JN509" s="631">
        <f t="shared" si="992"/>
        <v>0</v>
      </c>
      <c r="JO509" s="631">
        <f t="shared" si="993"/>
        <v>0</v>
      </c>
      <c r="JP509" s="631">
        <f t="shared" si="993"/>
        <v>0</v>
      </c>
      <c r="JQ509" s="631">
        <f t="shared" si="993"/>
        <v>0</v>
      </c>
      <c r="JR509" s="631">
        <f t="shared" si="993"/>
        <v>0</v>
      </c>
      <c r="JS509" s="631">
        <f t="shared" si="993"/>
        <v>0</v>
      </c>
      <c r="JT509" s="631">
        <f t="shared" si="993"/>
        <v>0</v>
      </c>
      <c r="JU509" s="631">
        <f t="shared" si="993"/>
        <v>0</v>
      </c>
      <c r="JV509" s="631">
        <f t="shared" si="993"/>
        <v>0</v>
      </c>
      <c r="JW509" s="631">
        <f t="shared" si="993"/>
        <v>0</v>
      </c>
      <c r="JX509" s="631">
        <f t="shared" si="993"/>
        <v>0</v>
      </c>
      <c r="JY509" s="631">
        <f t="shared" si="994"/>
        <v>0</v>
      </c>
      <c r="JZ509" s="631">
        <f t="shared" si="994"/>
        <v>0</v>
      </c>
      <c r="KA509" s="631">
        <f t="shared" si="994"/>
        <v>0</v>
      </c>
      <c r="KB509" s="631">
        <f t="shared" si="994"/>
        <v>0</v>
      </c>
      <c r="KC509" s="631">
        <f t="shared" si="994"/>
        <v>0</v>
      </c>
      <c r="KD509" s="631">
        <f t="shared" si="994"/>
        <v>0</v>
      </c>
      <c r="KE509" s="631">
        <f t="shared" si="994"/>
        <v>0</v>
      </c>
      <c r="KF509" s="631">
        <f t="shared" si="994"/>
        <v>0</v>
      </c>
      <c r="KG509" s="631">
        <f t="shared" si="994"/>
        <v>0</v>
      </c>
      <c r="KH509" s="631">
        <f t="shared" si="994"/>
        <v>0</v>
      </c>
      <c r="KI509" s="631">
        <f t="shared" si="995"/>
        <v>0</v>
      </c>
      <c r="KJ509" s="631">
        <f t="shared" si="995"/>
        <v>0</v>
      </c>
      <c r="KK509" s="631">
        <f t="shared" si="995"/>
        <v>0</v>
      </c>
      <c r="KL509" s="631">
        <f t="shared" si="995"/>
        <v>0</v>
      </c>
      <c r="KM509" s="631">
        <f t="shared" si="995"/>
        <v>0</v>
      </c>
      <c r="KN509" s="631">
        <f t="shared" si="995"/>
        <v>0</v>
      </c>
      <c r="KO509" s="631">
        <f t="shared" si="995"/>
        <v>0</v>
      </c>
      <c r="KP509" s="631">
        <f t="shared" si="995"/>
        <v>0</v>
      </c>
      <c r="KQ509" s="631">
        <f t="shared" si="995"/>
        <v>0</v>
      </c>
      <c r="KR509" s="631">
        <f t="shared" si="995"/>
        <v>0</v>
      </c>
      <c r="KS509" s="631">
        <f t="shared" si="996"/>
        <v>0</v>
      </c>
      <c r="KT509" s="631">
        <f t="shared" si="996"/>
        <v>0</v>
      </c>
      <c r="KU509" s="631">
        <f t="shared" si="996"/>
        <v>0</v>
      </c>
      <c r="KV509" s="631">
        <f t="shared" si="996"/>
        <v>0</v>
      </c>
      <c r="KW509" s="631">
        <f t="shared" si="996"/>
        <v>0</v>
      </c>
      <c r="KX509" s="631">
        <f t="shared" si="996"/>
        <v>0</v>
      </c>
      <c r="KY509" s="631"/>
      <c r="KZ509" s="631">
        <f t="shared" si="997"/>
        <v>0</v>
      </c>
      <c r="LA509" s="631">
        <f t="shared" si="997"/>
        <v>0</v>
      </c>
      <c r="LB509" s="631">
        <f t="shared" si="997"/>
        <v>0</v>
      </c>
      <c r="LC509" s="631">
        <f t="shared" si="997"/>
        <v>0</v>
      </c>
      <c r="LD509" s="631">
        <f t="shared" si="997"/>
        <v>0</v>
      </c>
      <c r="LE509" s="631">
        <f t="shared" si="997"/>
        <v>0</v>
      </c>
      <c r="LF509" s="631">
        <f t="shared" si="997"/>
        <v>0</v>
      </c>
      <c r="LG509" s="631">
        <f t="shared" si="997"/>
        <v>0</v>
      </c>
      <c r="LH509" s="631">
        <f t="shared" si="997"/>
        <v>0</v>
      </c>
      <c r="LI509" s="631">
        <f t="shared" si="997"/>
        <v>0</v>
      </c>
      <c r="LJ509" s="631">
        <f t="shared" si="998"/>
        <v>0</v>
      </c>
      <c r="LK509" s="631">
        <f t="shared" si="998"/>
        <v>0</v>
      </c>
      <c r="LL509" s="631">
        <f t="shared" si="998"/>
        <v>0</v>
      </c>
      <c r="LM509" s="631">
        <f t="shared" si="998"/>
        <v>0</v>
      </c>
      <c r="LN509" s="631">
        <f t="shared" si="998"/>
        <v>0</v>
      </c>
      <c r="LO509" s="631">
        <f t="shared" si="998"/>
        <v>0</v>
      </c>
      <c r="LP509" s="631">
        <f t="shared" si="998"/>
        <v>0</v>
      </c>
      <c r="LQ509" s="631">
        <f t="shared" si="998"/>
        <v>0</v>
      </c>
      <c r="LR509" s="631">
        <f t="shared" si="998"/>
        <v>0</v>
      </c>
      <c r="LS509" s="631">
        <f t="shared" si="998"/>
        <v>0</v>
      </c>
      <c r="LT509" s="631">
        <f t="shared" si="999"/>
        <v>0</v>
      </c>
      <c r="LU509" s="631">
        <f t="shared" si="999"/>
        <v>0</v>
      </c>
      <c r="LV509" s="631">
        <f t="shared" si="999"/>
        <v>0</v>
      </c>
      <c r="LW509" s="631">
        <f t="shared" si="999"/>
        <v>0</v>
      </c>
      <c r="LX509" s="631">
        <f t="shared" si="999"/>
        <v>0</v>
      </c>
      <c r="LY509" s="631">
        <f t="shared" si="999"/>
        <v>0</v>
      </c>
      <c r="LZ509" s="631">
        <f t="shared" si="999"/>
        <v>0</v>
      </c>
      <c r="MA509" s="631">
        <f t="shared" si="999"/>
        <v>0</v>
      </c>
      <c r="MB509" s="631">
        <f t="shared" si="999"/>
        <v>0</v>
      </c>
      <c r="MC509" s="631">
        <f t="shared" si="999"/>
        <v>0</v>
      </c>
      <c r="MD509" s="631">
        <f t="shared" si="1000"/>
        <v>0</v>
      </c>
      <c r="ME509" s="631">
        <f t="shared" si="1000"/>
        <v>0</v>
      </c>
      <c r="MF509" s="631">
        <f t="shared" si="1000"/>
        <v>0</v>
      </c>
      <c r="MG509" s="631">
        <f t="shared" si="1000"/>
        <v>0</v>
      </c>
      <c r="MH509" s="631">
        <f t="shared" si="1000"/>
        <v>0</v>
      </c>
      <c r="MI509" s="631">
        <f t="shared" si="1000"/>
        <v>0</v>
      </c>
      <c r="MJ509" s="631">
        <f t="shared" si="1000"/>
        <v>0</v>
      </c>
      <c r="MK509" s="631">
        <f t="shared" si="1000"/>
        <v>0</v>
      </c>
      <c r="ML509" s="631">
        <f t="shared" si="1000"/>
        <v>0</v>
      </c>
      <c r="MM509" s="631">
        <f t="shared" si="1000"/>
        <v>0</v>
      </c>
      <c r="MN509" s="631">
        <f t="shared" si="1001"/>
        <v>0</v>
      </c>
      <c r="MO509" s="631">
        <f t="shared" si="1001"/>
        <v>0</v>
      </c>
      <c r="MP509" s="631">
        <f t="shared" si="1001"/>
        <v>0</v>
      </c>
      <c r="MQ509" s="631">
        <f t="shared" si="1001"/>
        <v>0</v>
      </c>
      <c r="MR509" s="631">
        <f t="shared" si="1001"/>
        <v>0</v>
      </c>
      <c r="MS509" s="631">
        <f t="shared" si="1001"/>
        <v>0</v>
      </c>
      <c r="MT509" s="631">
        <f t="shared" si="1001"/>
        <v>0</v>
      </c>
      <c r="MU509" s="631">
        <f t="shared" si="1001"/>
        <v>0</v>
      </c>
      <c r="MV509" s="631">
        <f t="shared" si="1001"/>
        <v>0</v>
      </c>
      <c r="MW509" s="631">
        <f t="shared" si="1001"/>
        <v>0</v>
      </c>
      <c r="MX509" s="631">
        <f t="shared" si="1002"/>
        <v>0</v>
      </c>
      <c r="MY509" s="631">
        <f t="shared" si="1002"/>
        <v>0</v>
      </c>
      <c r="MZ509" s="631">
        <f t="shared" si="1002"/>
        <v>0</v>
      </c>
      <c r="NA509" s="631">
        <f t="shared" si="1002"/>
        <v>0</v>
      </c>
      <c r="NB509" s="631">
        <f t="shared" si="1002"/>
        <v>0</v>
      </c>
      <c r="NC509" s="631">
        <f t="shared" si="1002"/>
        <v>0</v>
      </c>
    </row>
    <row r="510" spans="1:367" hidden="1">
      <c r="A510" s="504"/>
      <c r="B510" s="504"/>
      <c r="C510" s="497"/>
      <c r="D510" s="497"/>
      <c r="E510" s="362">
        <f t="shared" si="916"/>
        <v>0</v>
      </c>
      <c r="F510" s="363">
        <f t="shared" si="917"/>
        <v>0</v>
      </c>
      <c r="G510" s="498">
        <f>E510*Dichtheden!$V$70</f>
        <v>0</v>
      </c>
      <c r="H510" s="499">
        <f>IF(C510=0,0,ROUND(IF((G510/2)/Dichtheden!$C$3&lt;1,1,(G510/2)/Dichtheden!$C$3),0))</f>
        <v>0</v>
      </c>
      <c r="I510" s="498">
        <f>E510*Dichtheden!$AJ$70</f>
        <v>0</v>
      </c>
      <c r="J510" s="499">
        <f>IF(C510=0,0,ROUND(IF((I510/2)/Dichtheden!$D$3&lt;1,1,(I510/2)/Dichtheden!$D$3),0))</f>
        <v>0</v>
      </c>
      <c r="K510" s="498">
        <f t="shared" si="918"/>
        <v>0</v>
      </c>
      <c r="L510" s="500">
        <f t="shared" si="920"/>
        <v>0</v>
      </c>
      <c r="M510" s="498">
        <f>IF(D510=0,0,IF((D510*Dichtheden!$G$4)&lt;25,25,D510*Dichtheden!$G$4))</f>
        <v>0</v>
      </c>
      <c r="N510" s="499">
        <f>D510*Dichtheden!$H$4</f>
        <v>0</v>
      </c>
      <c r="O510" s="501"/>
      <c r="P510" s="501"/>
      <c r="Q510" s="502">
        <f>E510*Dichtheden!$AS$68</f>
        <v>0</v>
      </c>
      <c r="R510" s="495">
        <f>IF(Q510=0,0,ROUND(IF((Q510/2)/Dichtheden!$C$3&lt;1,1,(Q510/2)/Dichtheden!$C$3),0))</f>
        <v>0</v>
      </c>
      <c r="S510" s="502">
        <f>E510*Dichtheden!$AY$68</f>
        <v>0</v>
      </c>
      <c r="T510" s="495">
        <f>IF(Q510=0,0,ROUND(IF((S510/2)/Dichtheden!$D$3&lt;1,1,(S510/2)/Dichtheden!$D$3),0))</f>
        <v>0</v>
      </c>
      <c r="U510" s="502">
        <f>D510*Dichtheden!$G$5</f>
        <v>0</v>
      </c>
      <c r="V510" s="502">
        <f>D510*Dichtheden!$H$5</f>
        <v>0</v>
      </c>
      <c r="X510" s="630"/>
      <c r="AA510" s="628">
        <f t="shared" si="1004"/>
        <v>0</v>
      </c>
      <c r="AB510" s="628">
        <f t="shared" si="1004"/>
        <v>0</v>
      </c>
      <c r="AC510" s="628">
        <f t="shared" si="1004"/>
        <v>0</v>
      </c>
      <c r="AD510" s="628">
        <f t="shared" si="1004"/>
        <v>0</v>
      </c>
      <c r="AE510" s="628">
        <f t="shared" si="1004"/>
        <v>0</v>
      </c>
      <c r="AF510" s="628">
        <f t="shared" si="1004"/>
        <v>0</v>
      </c>
      <c r="AG510" s="628">
        <f t="shared" si="1004"/>
        <v>0</v>
      </c>
      <c r="AH510" s="628">
        <f t="shared" si="1004"/>
        <v>0</v>
      </c>
      <c r="AI510" s="628">
        <f t="shared" si="1004"/>
        <v>0</v>
      </c>
      <c r="AJ510" s="628">
        <f t="shared" si="1004"/>
        <v>0</v>
      </c>
      <c r="AK510" s="628">
        <f t="shared" si="1004"/>
        <v>0</v>
      </c>
      <c r="AL510" s="628">
        <f t="shared" si="1004"/>
        <v>0</v>
      </c>
      <c r="AM510" s="628">
        <f t="shared" si="1004"/>
        <v>0</v>
      </c>
      <c r="AN510" s="628">
        <f t="shared" si="1004"/>
        <v>0</v>
      </c>
      <c r="AO510" s="628">
        <f t="shared" si="1004"/>
        <v>0</v>
      </c>
      <c r="AP510" s="628">
        <f t="shared" si="1004"/>
        <v>0</v>
      </c>
      <c r="AQ510" s="628">
        <f t="shared" si="986"/>
        <v>0</v>
      </c>
      <c r="AR510" s="628">
        <f t="shared" si="986"/>
        <v>0</v>
      </c>
      <c r="AS510" s="628">
        <f t="shared" si="986"/>
        <v>0</v>
      </c>
      <c r="AT510" s="628">
        <f t="shared" si="986"/>
        <v>0</v>
      </c>
      <c r="AU510" s="628">
        <f t="shared" si="986"/>
        <v>0</v>
      </c>
      <c r="AV510" s="628">
        <f t="shared" si="986"/>
        <v>0</v>
      </c>
      <c r="AW510" s="628">
        <f t="shared" si="986"/>
        <v>0</v>
      </c>
      <c r="AX510" s="628">
        <f t="shared" si="986"/>
        <v>0</v>
      </c>
      <c r="AY510" s="628">
        <f t="shared" si="986"/>
        <v>0</v>
      </c>
      <c r="AZ510" s="628">
        <f t="shared" si="986"/>
        <v>0</v>
      </c>
      <c r="BA510" s="628">
        <f t="shared" si="986"/>
        <v>0</v>
      </c>
      <c r="BB510" s="628">
        <f t="shared" si="986"/>
        <v>0</v>
      </c>
      <c r="BC510" s="628">
        <f t="shared" si="986"/>
        <v>0</v>
      </c>
      <c r="BD510" s="628">
        <f t="shared" si="986"/>
        <v>0</v>
      </c>
      <c r="BE510" s="628">
        <f t="shared" si="986"/>
        <v>0</v>
      </c>
      <c r="BF510" s="628">
        <f t="shared" si="986"/>
        <v>0</v>
      </c>
      <c r="BG510" s="628">
        <f t="shared" si="1005"/>
        <v>0</v>
      </c>
      <c r="BH510" s="628">
        <f t="shared" si="1005"/>
        <v>0</v>
      </c>
      <c r="BI510" s="628">
        <f t="shared" si="1005"/>
        <v>0</v>
      </c>
      <c r="BJ510" s="628">
        <f t="shared" si="1005"/>
        <v>0</v>
      </c>
      <c r="BK510" s="628">
        <f t="shared" si="1005"/>
        <v>0</v>
      </c>
      <c r="BL510" s="628">
        <f t="shared" si="1005"/>
        <v>0</v>
      </c>
      <c r="BM510" s="628">
        <f t="shared" si="1005"/>
        <v>0</v>
      </c>
      <c r="BN510" s="628">
        <f t="shared" si="1005"/>
        <v>0</v>
      </c>
      <c r="BO510" s="628">
        <f t="shared" si="1005"/>
        <v>0</v>
      </c>
      <c r="BP510" s="628">
        <f t="shared" si="1005"/>
        <v>0</v>
      </c>
      <c r="BQ510" s="628">
        <f t="shared" si="1005"/>
        <v>0</v>
      </c>
      <c r="BR510" s="628">
        <f t="shared" si="1005"/>
        <v>0</v>
      </c>
      <c r="BS510" s="628">
        <f t="shared" si="1005"/>
        <v>0</v>
      </c>
      <c r="BT510" s="628">
        <f t="shared" si="1005"/>
        <v>0</v>
      </c>
      <c r="BU510" s="628">
        <f t="shared" si="1005"/>
        <v>0</v>
      </c>
      <c r="BV510" s="628">
        <f t="shared" si="1005"/>
        <v>0</v>
      </c>
      <c r="BW510" s="628">
        <f t="shared" si="1006"/>
        <v>0</v>
      </c>
      <c r="BX510" s="628">
        <f t="shared" si="1006"/>
        <v>0</v>
      </c>
      <c r="BY510" s="628">
        <f t="shared" si="1006"/>
        <v>0</v>
      </c>
      <c r="BZ510" s="628">
        <f t="shared" si="1006"/>
        <v>0</v>
      </c>
      <c r="CA510" s="628">
        <f t="shared" si="1006"/>
        <v>0</v>
      </c>
      <c r="CB510" s="628">
        <f t="shared" si="1006"/>
        <v>0</v>
      </c>
      <c r="CC510" s="628">
        <f t="shared" si="1006"/>
        <v>0</v>
      </c>
      <c r="CD510" s="628">
        <f t="shared" si="1006"/>
        <v>0</v>
      </c>
      <c r="CE510" s="628"/>
      <c r="CF510" s="628">
        <f t="shared" si="1007"/>
        <v>0</v>
      </c>
      <c r="CG510" s="628">
        <f t="shared" si="1007"/>
        <v>0</v>
      </c>
      <c r="CH510" s="628">
        <f t="shared" si="1007"/>
        <v>0</v>
      </c>
      <c r="CI510" s="628">
        <f t="shared" si="1007"/>
        <v>0</v>
      </c>
      <c r="CJ510" s="628">
        <f t="shared" si="1007"/>
        <v>0</v>
      </c>
      <c r="CK510" s="628">
        <f t="shared" si="1007"/>
        <v>0</v>
      </c>
      <c r="CL510" s="628">
        <f t="shared" si="1007"/>
        <v>0</v>
      </c>
      <c r="CM510" s="628">
        <f t="shared" si="1007"/>
        <v>0</v>
      </c>
      <c r="CN510" s="628">
        <f t="shared" si="1007"/>
        <v>0</v>
      </c>
      <c r="CO510" s="628">
        <f t="shared" si="1007"/>
        <v>0</v>
      </c>
      <c r="CP510" s="628">
        <f t="shared" si="1007"/>
        <v>0</v>
      </c>
      <c r="CQ510" s="628">
        <f t="shared" si="1007"/>
        <v>0</v>
      </c>
      <c r="CR510" s="628">
        <f t="shared" si="1007"/>
        <v>0</v>
      </c>
      <c r="CS510" s="628">
        <f t="shared" si="1007"/>
        <v>0</v>
      </c>
      <c r="CT510" s="628">
        <f t="shared" si="1007"/>
        <v>0</v>
      </c>
      <c r="CU510" s="628">
        <f t="shared" si="1007"/>
        <v>0</v>
      </c>
      <c r="CV510" s="628">
        <f t="shared" si="987"/>
        <v>0</v>
      </c>
      <c r="CW510" s="628">
        <f t="shared" si="987"/>
        <v>0</v>
      </c>
      <c r="CX510" s="628">
        <f t="shared" si="987"/>
        <v>0</v>
      </c>
      <c r="CY510" s="628">
        <f t="shared" si="987"/>
        <v>0</v>
      </c>
      <c r="CZ510" s="628">
        <f t="shared" si="987"/>
        <v>0</v>
      </c>
      <c r="DA510" s="628">
        <f t="shared" si="987"/>
        <v>0</v>
      </c>
      <c r="DB510" s="628">
        <f t="shared" si="987"/>
        <v>0</v>
      </c>
      <c r="DC510" s="628">
        <f t="shared" si="987"/>
        <v>0</v>
      </c>
      <c r="DD510" s="628">
        <f t="shared" si="987"/>
        <v>0</v>
      </c>
      <c r="DE510" s="628">
        <f t="shared" si="987"/>
        <v>0</v>
      </c>
      <c r="DF510" s="628">
        <f t="shared" si="987"/>
        <v>0</v>
      </c>
      <c r="DG510" s="628">
        <f t="shared" si="987"/>
        <v>0</v>
      </c>
      <c r="DH510" s="628">
        <f t="shared" si="987"/>
        <v>0</v>
      </c>
      <c r="DI510" s="628">
        <f t="shared" si="987"/>
        <v>0</v>
      </c>
      <c r="DJ510" s="628">
        <f t="shared" si="987"/>
        <v>0</v>
      </c>
      <c r="DK510" s="628">
        <f t="shared" si="987"/>
        <v>0</v>
      </c>
      <c r="DL510" s="628">
        <f t="shared" si="1008"/>
        <v>0</v>
      </c>
      <c r="DM510" s="628">
        <f t="shared" si="1008"/>
        <v>0</v>
      </c>
      <c r="DN510" s="628">
        <f t="shared" si="1008"/>
        <v>0</v>
      </c>
      <c r="DO510" s="628">
        <f t="shared" si="1008"/>
        <v>0</v>
      </c>
      <c r="DP510" s="628">
        <f t="shared" si="1008"/>
        <v>0</v>
      </c>
      <c r="DQ510" s="628">
        <f t="shared" si="1008"/>
        <v>0</v>
      </c>
      <c r="DR510" s="628">
        <f t="shared" si="1008"/>
        <v>0</v>
      </c>
      <c r="DS510" s="628">
        <f t="shared" si="1008"/>
        <v>0</v>
      </c>
      <c r="DT510" s="628">
        <f t="shared" si="1008"/>
        <v>0</v>
      </c>
      <c r="DU510" s="628">
        <f t="shared" si="1008"/>
        <v>0</v>
      </c>
      <c r="DV510" s="628">
        <f t="shared" si="1008"/>
        <v>0</v>
      </c>
      <c r="DW510" s="628">
        <f t="shared" si="1008"/>
        <v>0</v>
      </c>
      <c r="DX510" s="628">
        <f t="shared" si="1008"/>
        <v>0</v>
      </c>
      <c r="DY510" s="628">
        <f t="shared" si="1008"/>
        <v>0</v>
      </c>
      <c r="DZ510" s="628">
        <f t="shared" si="1008"/>
        <v>0</v>
      </c>
      <c r="EA510" s="628">
        <f t="shared" si="1008"/>
        <v>0</v>
      </c>
      <c r="EB510" s="628">
        <f t="shared" si="1009"/>
        <v>0</v>
      </c>
      <c r="EC510" s="628">
        <f t="shared" si="1009"/>
        <v>0</v>
      </c>
      <c r="ED510" s="628">
        <f t="shared" si="1009"/>
        <v>0</v>
      </c>
      <c r="EE510" s="628">
        <f t="shared" si="1009"/>
        <v>0</v>
      </c>
      <c r="EF510" s="628">
        <f t="shared" si="1009"/>
        <v>0</v>
      </c>
      <c r="EG510" s="628">
        <f t="shared" si="1009"/>
        <v>0</v>
      </c>
      <c r="EH510" s="628">
        <f t="shared" si="1009"/>
        <v>0</v>
      </c>
      <c r="EI510" s="628">
        <f t="shared" si="1009"/>
        <v>0</v>
      </c>
      <c r="EJ510" s="631"/>
      <c r="EK510" s="631">
        <f t="shared" si="988"/>
        <v>0</v>
      </c>
      <c r="EL510" s="631">
        <f t="shared" si="988"/>
        <v>0</v>
      </c>
      <c r="EM510" s="631">
        <f t="shared" si="988"/>
        <v>0</v>
      </c>
      <c r="EN510" s="631">
        <f t="shared" si="988"/>
        <v>0</v>
      </c>
      <c r="EO510" s="631">
        <f t="shared" si="988"/>
        <v>0</v>
      </c>
      <c r="EP510" s="631">
        <f t="shared" si="988"/>
        <v>0</v>
      </c>
      <c r="EQ510" s="631">
        <f t="shared" si="988"/>
        <v>0</v>
      </c>
      <c r="ER510" s="631">
        <f t="shared" si="988"/>
        <v>0</v>
      </c>
      <c r="ES510" s="631">
        <f t="shared" si="988"/>
        <v>0</v>
      </c>
      <c r="ET510" s="631">
        <f t="shared" si="988"/>
        <v>0</v>
      </c>
      <c r="EU510" s="631">
        <f t="shared" si="988"/>
        <v>0</v>
      </c>
      <c r="EV510" s="631">
        <f t="shared" si="988"/>
        <v>0</v>
      </c>
      <c r="EW510" s="631">
        <f t="shared" si="988"/>
        <v>0</v>
      </c>
      <c r="EX510" s="631">
        <f t="shared" si="988"/>
        <v>0</v>
      </c>
      <c r="EY510" s="631">
        <f t="shared" si="988"/>
        <v>0</v>
      </c>
      <c r="EZ510" s="631">
        <f t="shared" si="988"/>
        <v>0</v>
      </c>
      <c r="FA510" s="631">
        <f t="shared" si="919"/>
        <v>0</v>
      </c>
      <c r="FB510" s="631">
        <f t="shared" si="919"/>
        <v>0</v>
      </c>
      <c r="FC510" s="631">
        <f t="shared" si="919"/>
        <v>0</v>
      </c>
      <c r="FD510" s="631">
        <f t="shared" si="1003"/>
        <v>0</v>
      </c>
      <c r="FE510" s="631">
        <f t="shared" si="1003"/>
        <v>0</v>
      </c>
      <c r="FF510" s="631">
        <f t="shared" si="1003"/>
        <v>0</v>
      </c>
      <c r="FG510" s="631">
        <f t="shared" si="1003"/>
        <v>0</v>
      </c>
      <c r="FH510" s="631">
        <f t="shared" si="1003"/>
        <v>0</v>
      </c>
      <c r="FI510" s="631">
        <f t="shared" si="1003"/>
        <v>0</v>
      </c>
      <c r="FJ510" s="631">
        <f t="shared" si="1003"/>
        <v>0</v>
      </c>
      <c r="FK510" s="631">
        <f t="shared" si="1003"/>
        <v>0</v>
      </c>
      <c r="FL510" s="631">
        <f t="shared" si="1003"/>
        <v>0</v>
      </c>
      <c r="FM510" s="631">
        <f t="shared" si="1003"/>
        <v>0</v>
      </c>
      <c r="FN510" s="631">
        <f t="shared" si="1003"/>
        <v>0</v>
      </c>
      <c r="FO510" s="631">
        <f t="shared" si="1003"/>
        <v>0</v>
      </c>
      <c r="FP510" s="631">
        <f t="shared" si="1003"/>
        <v>0</v>
      </c>
      <c r="FQ510" s="631">
        <f t="shared" si="1003"/>
        <v>0</v>
      </c>
      <c r="FR510" s="631">
        <f t="shared" si="1003"/>
        <v>0</v>
      </c>
      <c r="FS510" s="631">
        <f t="shared" si="1003"/>
        <v>0</v>
      </c>
      <c r="FT510" s="631">
        <f t="shared" si="881"/>
        <v>0</v>
      </c>
      <c r="FU510" s="631">
        <f t="shared" si="881"/>
        <v>0</v>
      </c>
      <c r="FV510" s="631">
        <f t="shared" si="949"/>
        <v>0</v>
      </c>
      <c r="FW510" s="631">
        <f t="shared" si="949"/>
        <v>0</v>
      </c>
      <c r="FX510" s="631">
        <f t="shared" si="949"/>
        <v>0</v>
      </c>
      <c r="FY510" s="631">
        <f t="shared" si="949"/>
        <v>0</v>
      </c>
      <c r="FZ510" s="631">
        <f t="shared" si="949"/>
        <v>0</v>
      </c>
      <c r="GA510" s="631">
        <f t="shared" si="949"/>
        <v>0</v>
      </c>
      <c r="GB510" s="631">
        <f t="shared" si="949"/>
        <v>0</v>
      </c>
      <c r="GC510" s="631">
        <f t="shared" si="949"/>
        <v>0</v>
      </c>
      <c r="GD510" s="631">
        <f t="shared" si="926"/>
        <v>0</v>
      </c>
      <c r="GE510" s="631">
        <f t="shared" si="926"/>
        <v>0</v>
      </c>
      <c r="GF510" s="631">
        <f t="shared" si="926"/>
        <v>0</v>
      </c>
      <c r="GG510" s="631">
        <f t="shared" si="926"/>
        <v>0</v>
      </c>
      <c r="GH510" s="631">
        <f t="shared" si="926"/>
        <v>0</v>
      </c>
      <c r="GI510" s="631">
        <f t="shared" si="947"/>
        <v>0</v>
      </c>
      <c r="GJ510" s="631">
        <f t="shared" si="947"/>
        <v>0</v>
      </c>
      <c r="GK510" s="631">
        <f t="shared" si="947"/>
        <v>0</v>
      </c>
      <c r="GL510" s="631">
        <f t="shared" si="947"/>
        <v>0</v>
      </c>
      <c r="GM510" s="631">
        <f t="shared" si="947"/>
        <v>0</v>
      </c>
      <c r="GN510" s="631">
        <f t="shared" si="947"/>
        <v>0</v>
      </c>
      <c r="GO510" s="631"/>
      <c r="GP510" s="631">
        <f t="shared" si="990"/>
        <v>0</v>
      </c>
      <c r="GQ510" s="631">
        <f t="shared" si="990"/>
        <v>0</v>
      </c>
      <c r="GR510" s="631">
        <f t="shared" si="990"/>
        <v>0</v>
      </c>
      <c r="GS510" s="631">
        <f t="shared" si="990"/>
        <v>0</v>
      </c>
      <c r="GT510" s="631">
        <f t="shared" si="990"/>
        <v>0</v>
      </c>
      <c r="GU510" s="631">
        <f t="shared" si="990"/>
        <v>0</v>
      </c>
      <c r="GV510" s="631">
        <f t="shared" si="990"/>
        <v>0</v>
      </c>
      <c r="GW510" s="631">
        <f t="shared" si="990"/>
        <v>0</v>
      </c>
      <c r="GX510" s="631">
        <f t="shared" si="990"/>
        <v>0</v>
      </c>
      <c r="GY510" s="631">
        <f t="shared" si="990"/>
        <v>0</v>
      </c>
      <c r="GZ510" s="631">
        <f t="shared" si="990"/>
        <v>0</v>
      </c>
      <c r="HA510" s="631">
        <f t="shared" si="990"/>
        <v>0</v>
      </c>
      <c r="HB510" s="631">
        <f t="shared" si="990"/>
        <v>0</v>
      </c>
      <c r="HC510" s="631">
        <f t="shared" si="990"/>
        <v>0</v>
      </c>
      <c r="HD510" s="631">
        <f t="shared" si="990"/>
        <v>0</v>
      </c>
      <c r="HE510" s="631">
        <f t="shared" si="985"/>
        <v>0</v>
      </c>
      <c r="HF510" s="631">
        <f t="shared" si="985"/>
        <v>0</v>
      </c>
      <c r="HG510" s="631">
        <f t="shared" si="985"/>
        <v>0</v>
      </c>
      <c r="HH510" s="631">
        <f t="shared" si="985"/>
        <v>0</v>
      </c>
      <c r="HI510" s="631">
        <f t="shared" si="985"/>
        <v>0</v>
      </c>
      <c r="HJ510" s="631">
        <f t="shared" si="985"/>
        <v>0</v>
      </c>
      <c r="HK510" s="631">
        <f t="shared" si="985"/>
        <v>0</v>
      </c>
      <c r="HL510" s="631">
        <f t="shared" si="985"/>
        <v>0</v>
      </c>
      <c r="HM510" s="631">
        <f t="shared" si="985"/>
        <v>0</v>
      </c>
      <c r="HN510" s="631">
        <f t="shared" si="985"/>
        <v>0</v>
      </c>
      <c r="HO510" s="631">
        <f t="shared" si="985"/>
        <v>0</v>
      </c>
      <c r="HP510" s="631">
        <f t="shared" si="985"/>
        <v>0</v>
      </c>
      <c r="HQ510" s="631">
        <f t="shared" si="985"/>
        <v>0</v>
      </c>
      <c r="HR510" s="631">
        <f t="shared" si="968"/>
        <v>0</v>
      </c>
      <c r="HS510" s="631">
        <f t="shared" si="968"/>
        <v>0</v>
      </c>
      <c r="HT510" s="631">
        <f t="shared" si="968"/>
        <v>0</v>
      </c>
      <c r="HU510" s="631">
        <f t="shared" si="968"/>
        <v>0</v>
      </c>
      <c r="HV510" s="631">
        <f t="shared" si="989"/>
        <v>0</v>
      </c>
      <c r="HW510" s="631">
        <f t="shared" si="989"/>
        <v>0</v>
      </c>
      <c r="HX510" s="631">
        <f t="shared" si="989"/>
        <v>0</v>
      </c>
      <c r="HY510" s="631">
        <f t="shared" si="989"/>
        <v>0</v>
      </c>
      <c r="HZ510" s="631">
        <f t="shared" si="989"/>
        <v>0</v>
      </c>
      <c r="IA510" s="631">
        <f t="shared" si="989"/>
        <v>0</v>
      </c>
      <c r="IB510" s="631">
        <f t="shared" si="989"/>
        <v>0</v>
      </c>
      <c r="IC510" s="631">
        <f t="shared" si="989"/>
        <v>0</v>
      </c>
      <c r="ID510" s="631">
        <f t="shared" si="989"/>
        <v>0</v>
      </c>
      <c r="IE510" s="631">
        <f t="shared" si="989"/>
        <v>0</v>
      </c>
      <c r="IF510" s="631">
        <f t="shared" si="989"/>
        <v>0</v>
      </c>
      <c r="IG510" s="631">
        <f t="shared" si="989"/>
        <v>0</v>
      </c>
      <c r="IH510" s="631">
        <f t="shared" si="989"/>
        <v>0</v>
      </c>
      <c r="II510" s="631">
        <f t="shared" si="989"/>
        <v>0</v>
      </c>
      <c r="IJ510" s="631">
        <f t="shared" si="989"/>
        <v>0</v>
      </c>
      <c r="IK510" s="631">
        <f t="shared" si="989"/>
        <v>0</v>
      </c>
      <c r="IL510" s="631">
        <f t="shared" si="1010"/>
        <v>0</v>
      </c>
      <c r="IM510" s="631">
        <f t="shared" si="1010"/>
        <v>0</v>
      </c>
      <c r="IN510" s="631">
        <f t="shared" si="1010"/>
        <v>0</v>
      </c>
      <c r="IO510" s="631">
        <f t="shared" si="1010"/>
        <v>0</v>
      </c>
      <c r="IP510" s="631">
        <f t="shared" si="1010"/>
        <v>0</v>
      </c>
      <c r="IQ510" s="631">
        <f t="shared" si="1010"/>
        <v>0</v>
      </c>
      <c r="IR510" s="631">
        <f t="shared" si="1010"/>
        <v>0</v>
      </c>
      <c r="IS510" s="631">
        <f t="shared" si="1010"/>
        <v>0</v>
      </c>
      <c r="IT510" s="631"/>
      <c r="IU510" s="631">
        <f t="shared" si="991"/>
        <v>0</v>
      </c>
      <c r="IV510" s="631">
        <f t="shared" si="991"/>
        <v>0</v>
      </c>
      <c r="IW510" s="631">
        <f t="shared" si="991"/>
        <v>0</v>
      </c>
      <c r="IX510" s="631">
        <f t="shared" si="991"/>
        <v>0</v>
      </c>
      <c r="IY510" s="631">
        <f t="shared" si="991"/>
        <v>0</v>
      </c>
      <c r="IZ510" s="631">
        <f t="shared" si="991"/>
        <v>0</v>
      </c>
      <c r="JA510" s="631">
        <f t="shared" si="991"/>
        <v>0</v>
      </c>
      <c r="JB510" s="631">
        <f t="shared" si="991"/>
        <v>0</v>
      </c>
      <c r="JC510" s="631">
        <f t="shared" si="991"/>
        <v>0</v>
      </c>
      <c r="JD510" s="631">
        <f t="shared" si="991"/>
        <v>0</v>
      </c>
      <c r="JE510" s="631">
        <f t="shared" si="992"/>
        <v>0</v>
      </c>
      <c r="JF510" s="631">
        <f t="shared" si="992"/>
        <v>0</v>
      </c>
      <c r="JG510" s="631">
        <f t="shared" si="992"/>
        <v>0</v>
      </c>
      <c r="JH510" s="631">
        <f t="shared" si="992"/>
        <v>0</v>
      </c>
      <c r="JI510" s="631">
        <f t="shared" si="992"/>
        <v>0</v>
      </c>
      <c r="JJ510" s="631">
        <f t="shared" si="992"/>
        <v>0</v>
      </c>
      <c r="JK510" s="631">
        <f t="shared" si="992"/>
        <v>0</v>
      </c>
      <c r="JL510" s="631">
        <f t="shared" si="992"/>
        <v>0</v>
      </c>
      <c r="JM510" s="631">
        <f t="shared" si="992"/>
        <v>0</v>
      </c>
      <c r="JN510" s="631">
        <f t="shared" si="992"/>
        <v>0</v>
      </c>
      <c r="JO510" s="631">
        <f t="shared" si="993"/>
        <v>0</v>
      </c>
      <c r="JP510" s="631">
        <f t="shared" si="993"/>
        <v>0</v>
      </c>
      <c r="JQ510" s="631">
        <f t="shared" si="993"/>
        <v>0</v>
      </c>
      <c r="JR510" s="631">
        <f t="shared" si="993"/>
        <v>0</v>
      </c>
      <c r="JS510" s="631">
        <f t="shared" si="993"/>
        <v>0</v>
      </c>
      <c r="JT510" s="631">
        <f t="shared" si="993"/>
        <v>0</v>
      </c>
      <c r="JU510" s="631">
        <f t="shared" si="993"/>
        <v>0</v>
      </c>
      <c r="JV510" s="631">
        <f t="shared" si="993"/>
        <v>0</v>
      </c>
      <c r="JW510" s="631">
        <f t="shared" si="993"/>
        <v>0</v>
      </c>
      <c r="JX510" s="631">
        <f t="shared" si="993"/>
        <v>0</v>
      </c>
      <c r="JY510" s="631">
        <f t="shared" si="994"/>
        <v>0</v>
      </c>
      <c r="JZ510" s="631">
        <f t="shared" si="994"/>
        <v>0</v>
      </c>
      <c r="KA510" s="631">
        <f t="shared" si="994"/>
        <v>0</v>
      </c>
      <c r="KB510" s="631">
        <f t="shared" si="994"/>
        <v>0</v>
      </c>
      <c r="KC510" s="631">
        <f t="shared" si="994"/>
        <v>0</v>
      </c>
      <c r="KD510" s="631">
        <f t="shared" si="994"/>
        <v>0</v>
      </c>
      <c r="KE510" s="631">
        <f t="shared" si="994"/>
        <v>0</v>
      </c>
      <c r="KF510" s="631">
        <f t="shared" si="994"/>
        <v>0</v>
      </c>
      <c r="KG510" s="631">
        <f t="shared" si="994"/>
        <v>0</v>
      </c>
      <c r="KH510" s="631">
        <f t="shared" si="994"/>
        <v>0</v>
      </c>
      <c r="KI510" s="631">
        <f t="shared" si="995"/>
        <v>0</v>
      </c>
      <c r="KJ510" s="631">
        <f t="shared" si="995"/>
        <v>0</v>
      </c>
      <c r="KK510" s="631">
        <f t="shared" si="995"/>
        <v>0</v>
      </c>
      <c r="KL510" s="631">
        <f t="shared" si="995"/>
        <v>0</v>
      </c>
      <c r="KM510" s="631">
        <f t="shared" si="995"/>
        <v>0</v>
      </c>
      <c r="KN510" s="631">
        <f t="shared" si="995"/>
        <v>0</v>
      </c>
      <c r="KO510" s="631">
        <f t="shared" si="995"/>
        <v>0</v>
      </c>
      <c r="KP510" s="631">
        <f t="shared" si="995"/>
        <v>0</v>
      </c>
      <c r="KQ510" s="631">
        <f t="shared" si="995"/>
        <v>0</v>
      </c>
      <c r="KR510" s="631">
        <f t="shared" si="995"/>
        <v>0</v>
      </c>
      <c r="KS510" s="631">
        <f t="shared" si="996"/>
        <v>0</v>
      </c>
      <c r="KT510" s="631">
        <f t="shared" si="996"/>
        <v>0</v>
      </c>
      <c r="KU510" s="631">
        <f t="shared" si="996"/>
        <v>0</v>
      </c>
      <c r="KV510" s="631">
        <f t="shared" si="996"/>
        <v>0</v>
      </c>
      <c r="KW510" s="631">
        <f t="shared" si="996"/>
        <v>0</v>
      </c>
      <c r="KX510" s="631">
        <f t="shared" si="996"/>
        <v>0</v>
      </c>
      <c r="KY510" s="631"/>
      <c r="KZ510" s="631">
        <f t="shared" si="997"/>
        <v>0</v>
      </c>
      <c r="LA510" s="631">
        <f t="shared" si="997"/>
        <v>0</v>
      </c>
      <c r="LB510" s="631">
        <f t="shared" si="997"/>
        <v>0</v>
      </c>
      <c r="LC510" s="631">
        <f t="shared" si="997"/>
        <v>0</v>
      </c>
      <c r="LD510" s="631">
        <f t="shared" si="997"/>
        <v>0</v>
      </c>
      <c r="LE510" s="631">
        <f t="shared" si="997"/>
        <v>0</v>
      </c>
      <c r="LF510" s="631">
        <f t="shared" si="997"/>
        <v>0</v>
      </c>
      <c r="LG510" s="631">
        <f t="shared" si="997"/>
        <v>0</v>
      </c>
      <c r="LH510" s="631">
        <f t="shared" si="997"/>
        <v>0</v>
      </c>
      <c r="LI510" s="631">
        <f t="shared" si="997"/>
        <v>0</v>
      </c>
      <c r="LJ510" s="631">
        <f t="shared" si="998"/>
        <v>0</v>
      </c>
      <c r="LK510" s="631">
        <f t="shared" si="998"/>
        <v>0</v>
      </c>
      <c r="LL510" s="631">
        <f t="shared" si="998"/>
        <v>0</v>
      </c>
      <c r="LM510" s="631">
        <f t="shared" si="998"/>
        <v>0</v>
      </c>
      <c r="LN510" s="631">
        <f t="shared" si="998"/>
        <v>0</v>
      </c>
      <c r="LO510" s="631">
        <f t="shared" si="998"/>
        <v>0</v>
      </c>
      <c r="LP510" s="631">
        <f t="shared" si="998"/>
        <v>0</v>
      </c>
      <c r="LQ510" s="631">
        <f t="shared" si="998"/>
        <v>0</v>
      </c>
      <c r="LR510" s="631">
        <f t="shared" si="998"/>
        <v>0</v>
      </c>
      <c r="LS510" s="631">
        <f t="shared" si="998"/>
        <v>0</v>
      </c>
      <c r="LT510" s="631">
        <f t="shared" si="999"/>
        <v>0</v>
      </c>
      <c r="LU510" s="631">
        <f t="shared" si="999"/>
        <v>0</v>
      </c>
      <c r="LV510" s="631">
        <f t="shared" si="999"/>
        <v>0</v>
      </c>
      <c r="LW510" s="631">
        <f t="shared" si="999"/>
        <v>0</v>
      </c>
      <c r="LX510" s="631">
        <f t="shared" si="999"/>
        <v>0</v>
      </c>
      <c r="LY510" s="631">
        <f t="shared" si="999"/>
        <v>0</v>
      </c>
      <c r="LZ510" s="631">
        <f t="shared" si="999"/>
        <v>0</v>
      </c>
      <c r="MA510" s="631">
        <f t="shared" si="999"/>
        <v>0</v>
      </c>
      <c r="MB510" s="631">
        <f t="shared" si="999"/>
        <v>0</v>
      </c>
      <c r="MC510" s="631">
        <f t="shared" si="999"/>
        <v>0</v>
      </c>
      <c r="MD510" s="631">
        <f t="shared" si="1000"/>
        <v>0</v>
      </c>
      <c r="ME510" s="631">
        <f t="shared" si="1000"/>
        <v>0</v>
      </c>
      <c r="MF510" s="631">
        <f t="shared" si="1000"/>
        <v>0</v>
      </c>
      <c r="MG510" s="631">
        <f t="shared" si="1000"/>
        <v>0</v>
      </c>
      <c r="MH510" s="631">
        <f t="shared" si="1000"/>
        <v>0</v>
      </c>
      <c r="MI510" s="631">
        <f t="shared" si="1000"/>
        <v>0</v>
      </c>
      <c r="MJ510" s="631">
        <f t="shared" si="1000"/>
        <v>0</v>
      </c>
      <c r="MK510" s="631">
        <f t="shared" si="1000"/>
        <v>0</v>
      </c>
      <c r="ML510" s="631">
        <f t="shared" si="1000"/>
        <v>0</v>
      </c>
      <c r="MM510" s="631">
        <f t="shared" si="1000"/>
        <v>0</v>
      </c>
      <c r="MN510" s="631">
        <f t="shared" si="1001"/>
        <v>0</v>
      </c>
      <c r="MO510" s="631">
        <f t="shared" si="1001"/>
        <v>0</v>
      </c>
      <c r="MP510" s="631">
        <f t="shared" si="1001"/>
        <v>0</v>
      </c>
      <c r="MQ510" s="631">
        <f t="shared" si="1001"/>
        <v>0</v>
      </c>
      <c r="MR510" s="631">
        <f t="shared" si="1001"/>
        <v>0</v>
      </c>
      <c r="MS510" s="631">
        <f t="shared" si="1001"/>
        <v>0</v>
      </c>
      <c r="MT510" s="631">
        <f t="shared" si="1001"/>
        <v>0</v>
      </c>
      <c r="MU510" s="631">
        <f t="shared" si="1001"/>
        <v>0</v>
      </c>
      <c r="MV510" s="631">
        <f t="shared" si="1001"/>
        <v>0</v>
      </c>
      <c r="MW510" s="631">
        <f t="shared" si="1001"/>
        <v>0</v>
      </c>
      <c r="MX510" s="631">
        <f t="shared" si="1002"/>
        <v>0</v>
      </c>
      <c r="MY510" s="631">
        <f t="shared" si="1002"/>
        <v>0</v>
      </c>
      <c r="MZ510" s="631">
        <f t="shared" si="1002"/>
        <v>0</v>
      </c>
      <c r="NA510" s="631">
        <f t="shared" si="1002"/>
        <v>0</v>
      </c>
      <c r="NB510" s="631">
        <f t="shared" si="1002"/>
        <v>0</v>
      </c>
      <c r="NC510" s="631">
        <f t="shared" si="1002"/>
        <v>0</v>
      </c>
    </row>
    <row r="511" spans="1:367" hidden="1">
      <c r="A511" s="504"/>
      <c r="B511" s="504"/>
      <c r="C511" s="497"/>
      <c r="D511" s="497"/>
      <c r="E511" s="362">
        <f t="shared" si="916"/>
        <v>0</v>
      </c>
      <c r="F511" s="363">
        <f t="shared" si="917"/>
        <v>0</v>
      </c>
      <c r="G511" s="498">
        <f>E511*Dichtheden!$V$70</f>
        <v>0</v>
      </c>
      <c r="H511" s="499">
        <f>IF(C511=0,0,ROUND(IF((G511/2)/Dichtheden!$C$3&lt;1,1,(G511/2)/Dichtheden!$C$3),0))</f>
        <v>0</v>
      </c>
      <c r="I511" s="498">
        <f>E511*Dichtheden!$AJ$70</f>
        <v>0</v>
      </c>
      <c r="J511" s="499">
        <f>IF(C511=0,0,ROUND(IF((I511/2)/Dichtheden!$D$3&lt;1,1,(I511/2)/Dichtheden!$D$3),0))</f>
        <v>0</v>
      </c>
      <c r="K511" s="498">
        <f t="shared" si="918"/>
        <v>0</v>
      </c>
      <c r="L511" s="500">
        <f t="shared" si="920"/>
        <v>0</v>
      </c>
      <c r="M511" s="498">
        <f>IF(D511=0,0,IF((D511*Dichtheden!$G$4)&lt;25,25,D511*Dichtheden!$G$4))</f>
        <v>0</v>
      </c>
      <c r="N511" s="499">
        <f>D511*Dichtheden!$H$4</f>
        <v>0</v>
      </c>
      <c r="O511" s="501"/>
      <c r="P511" s="501"/>
      <c r="Q511" s="502">
        <f>E511*Dichtheden!$AS$68</f>
        <v>0</v>
      </c>
      <c r="R511" s="495">
        <f>IF(Q511=0,0,ROUND(IF((Q511/2)/Dichtheden!$C$3&lt;1,1,(Q511/2)/Dichtheden!$C$3),0))</f>
        <v>0</v>
      </c>
      <c r="S511" s="502">
        <f>E511*Dichtheden!$AY$68</f>
        <v>0</v>
      </c>
      <c r="T511" s="495">
        <f>IF(Q511=0,0,ROUND(IF((S511/2)/Dichtheden!$D$3&lt;1,1,(S511/2)/Dichtheden!$D$3),0))</f>
        <v>0</v>
      </c>
      <c r="U511" s="502">
        <f>D511*Dichtheden!$G$5</f>
        <v>0</v>
      </c>
      <c r="V511" s="502">
        <f>D511*Dichtheden!$H$5</f>
        <v>0</v>
      </c>
      <c r="X511" s="630"/>
      <c r="AA511" s="628">
        <f t="shared" si="1004"/>
        <v>0</v>
      </c>
      <c r="AB511" s="628">
        <f t="shared" si="1004"/>
        <v>0</v>
      </c>
      <c r="AC511" s="628">
        <f t="shared" si="1004"/>
        <v>0</v>
      </c>
      <c r="AD511" s="628">
        <f t="shared" si="1004"/>
        <v>0</v>
      </c>
      <c r="AE511" s="628">
        <f t="shared" si="1004"/>
        <v>0</v>
      </c>
      <c r="AF511" s="628">
        <f t="shared" si="1004"/>
        <v>0</v>
      </c>
      <c r="AG511" s="628">
        <f t="shared" si="1004"/>
        <v>0</v>
      </c>
      <c r="AH511" s="628">
        <f t="shared" si="1004"/>
        <v>0</v>
      </c>
      <c r="AI511" s="628">
        <f t="shared" si="1004"/>
        <v>0</v>
      </c>
      <c r="AJ511" s="628">
        <f t="shared" si="1004"/>
        <v>0</v>
      </c>
      <c r="AK511" s="628">
        <f t="shared" si="1004"/>
        <v>0</v>
      </c>
      <c r="AL511" s="628">
        <f t="shared" si="1004"/>
        <v>0</v>
      </c>
      <c r="AM511" s="628">
        <f t="shared" si="1004"/>
        <v>0</v>
      </c>
      <c r="AN511" s="628">
        <f t="shared" si="1004"/>
        <v>0</v>
      </c>
      <c r="AO511" s="628">
        <f t="shared" si="1004"/>
        <v>0</v>
      </c>
      <c r="AP511" s="628">
        <f t="shared" si="1004"/>
        <v>0</v>
      </c>
      <c r="AQ511" s="628">
        <f t="shared" si="986"/>
        <v>0</v>
      </c>
      <c r="AR511" s="628">
        <f t="shared" si="986"/>
        <v>0</v>
      </c>
      <c r="AS511" s="628">
        <f t="shared" si="986"/>
        <v>0</v>
      </c>
      <c r="AT511" s="628">
        <f t="shared" si="986"/>
        <v>0</v>
      </c>
      <c r="AU511" s="628">
        <f t="shared" si="986"/>
        <v>0</v>
      </c>
      <c r="AV511" s="628">
        <f t="shared" si="986"/>
        <v>0</v>
      </c>
      <c r="AW511" s="628">
        <f t="shared" si="986"/>
        <v>0</v>
      </c>
      <c r="AX511" s="628">
        <f t="shared" si="986"/>
        <v>0</v>
      </c>
      <c r="AY511" s="628">
        <f t="shared" si="986"/>
        <v>0</v>
      </c>
      <c r="AZ511" s="628">
        <f t="shared" si="986"/>
        <v>0</v>
      </c>
      <c r="BA511" s="628">
        <f t="shared" si="986"/>
        <v>0</v>
      </c>
      <c r="BB511" s="628">
        <f t="shared" si="986"/>
        <v>0</v>
      </c>
      <c r="BC511" s="628">
        <f t="shared" si="986"/>
        <v>0</v>
      </c>
      <c r="BD511" s="628">
        <f t="shared" si="986"/>
        <v>0</v>
      </c>
      <c r="BE511" s="628">
        <f t="shared" si="986"/>
        <v>0</v>
      </c>
      <c r="BF511" s="628">
        <f t="shared" si="986"/>
        <v>0</v>
      </c>
      <c r="BG511" s="628">
        <f t="shared" si="1005"/>
        <v>0</v>
      </c>
      <c r="BH511" s="628">
        <f t="shared" si="1005"/>
        <v>0</v>
      </c>
      <c r="BI511" s="628">
        <f t="shared" si="1005"/>
        <v>0</v>
      </c>
      <c r="BJ511" s="628">
        <f t="shared" si="1005"/>
        <v>0</v>
      </c>
      <c r="BK511" s="628">
        <f t="shared" si="1005"/>
        <v>0</v>
      </c>
      <c r="BL511" s="628">
        <f t="shared" si="1005"/>
        <v>0</v>
      </c>
      <c r="BM511" s="628">
        <f t="shared" si="1005"/>
        <v>0</v>
      </c>
      <c r="BN511" s="628">
        <f t="shared" si="1005"/>
        <v>0</v>
      </c>
      <c r="BO511" s="628">
        <f t="shared" si="1005"/>
        <v>0</v>
      </c>
      <c r="BP511" s="628">
        <f t="shared" si="1005"/>
        <v>0</v>
      </c>
      <c r="BQ511" s="628">
        <f t="shared" si="1005"/>
        <v>0</v>
      </c>
      <c r="BR511" s="628">
        <f t="shared" si="1005"/>
        <v>0</v>
      </c>
      <c r="BS511" s="628">
        <f t="shared" si="1005"/>
        <v>0</v>
      </c>
      <c r="BT511" s="628">
        <f t="shared" si="1005"/>
        <v>0</v>
      </c>
      <c r="BU511" s="628">
        <f t="shared" si="1005"/>
        <v>0</v>
      </c>
      <c r="BV511" s="628">
        <f t="shared" si="1005"/>
        <v>0</v>
      </c>
      <c r="BW511" s="628">
        <f t="shared" si="1006"/>
        <v>0</v>
      </c>
      <c r="BX511" s="628">
        <f t="shared" si="1006"/>
        <v>0</v>
      </c>
      <c r="BY511" s="628">
        <f t="shared" si="1006"/>
        <v>0</v>
      </c>
      <c r="BZ511" s="628">
        <f t="shared" si="1006"/>
        <v>0</v>
      </c>
      <c r="CA511" s="628">
        <f t="shared" si="1006"/>
        <v>0</v>
      </c>
      <c r="CB511" s="628">
        <f t="shared" si="1006"/>
        <v>0</v>
      </c>
      <c r="CC511" s="628">
        <f t="shared" si="1006"/>
        <v>0</v>
      </c>
      <c r="CD511" s="628">
        <f t="shared" si="1006"/>
        <v>0</v>
      </c>
      <c r="CE511" s="628"/>
      <c r="CF511" s="628">
        <f t="shared" si="1007"/>
        <v>0</v>
      </c>
      <c r="CG511" s="628">
        <f t="shared" si="1007"/>
        <v>0</v>
      </c>
      <c r="CH511" s="628">
        <f t="shared" si="1007"/>
        <v>0</v>
      </c>
      <c r="CI511" s="628">
        <f t="shared" si="1007"/>
        <v>0</v>
      </c>
      <c r="CJ511" s="628">
        <f t="shared" si="1007"/>
        <v>0</v>
      </c>
      <c r="CK511" s="628">
        <f t="shared" si="1007"/>
        <v>0</v>
      </c>
      <c r="CL511" s="628">
        <f t="shared" si="1007"/>
        <v>0</v>
      </c>
      <c r="CM511" s="628">
        <f t="shared" si="1007"/>
        <v>0</v>
      </c>
      <c r="CN511" s="628">
        <f t="shared" si="1007"/>
        <v>0</v>
      </c>
      <c r="CO511" s="628">
        <f t="shared" si="1007"/>
        <v>0</v>
      </c>
      <c r="CP511" s="628">
        <f t="shared" si="1007"/>
        <v>0</v>
      </c>
      <c r="CQ511" s="628">
        <f t="shared" si="1007"/>
        <v>0</v>
      </c>
      <c r="CR511" s="628">
        <f t="shared" si="1007"/>
        <v>0</v>
      </c>
      <c r="CS511" s="628">
        <f t="shared" si="1007"/>
        <v>0</v>
      </c>
      <c r="CT511" s="628">
        <f t="shared" si="1007"/>
        <v>0</v>
      </c>
      <c r="CU511" s="628">
        <f t="shared" si="1007"/>
        <v>0</v>
      </c>
      <c r="CV511" s="628">
        <f t="shared" si="987"/>
        <v>0</v>
      </c>
      <c r="CW511" s="628">
        <f t="shared" si="987"/>
        <v>0</v>
      </c>
      <c r="CX511" s="628">
        <f t="shared" si="987"/>
        <v>0</v>
      </c>
      <c r="CY511" s="628">
        <f t="shared" si="987"/>
        <v>0</v>
      </c>
      <c r="CZ511" s="628">
        <f t="shared" si="987"/>
        <v>0</v>
      </c>
      <c r="DA511" s="628">
        <f t="shared" si="987"/>
        <v>0</v>
      </c>
      <c r="DB511" s="628">
        <f t="shared" si="987"/>
        <v>0</v>
      </c>
      <c r="DC511" s="628">
        <f t="shared" si="987"/>
        <v>0</v>
      </c>
      <c r="DD511" s="628">
        <f t="shared" si="987"/>
        <v>0</v>
      </c>
      <c r="DE511" s="628">
        <f t="shared" si="987"/>
        <v>0</v>
      </c>
      <c r="DF511" s="628">
        <f t="shared" si="987"/>
        <v>0</v>
      </c>
      <c r="DG511" s="628">
        <f t="shared" si="987"/>
        <v>0</v>
      </c>
      <c r="DH511" s="628">
        <f t="shared" si="987"/>
        <v>0</v>
      </c>
      <c r="DI511" s="628">
        <f t="shared" si="987"/>
        <v>0</v>
      </c>
      <c r="DJ511" s="628">
        <f t="shared" si="987"/>
        <v>0</v>
      </c>
      <c r="DK511" s="628">
        <f t="shared" si="987"/>
        <v>0</v>
      </c>
      <c r="DL511" s="628">
        <f t="shared" si="1008"/>
        <v>0</v>
      </c>
      <c r="DM511" s="628">
        <f t="shared" si="1008"/>
        <v>0</v>
      </c>
      <c r="DN511" s="628">
        <f t="shared" si="1008"/>
        <v>0</v>
      </c>
      <c r="DO511" s="628">
        <f t="shared" si="1008"/>
        <v>0</v>
      </c>
      <c r="DP511" s="628">
        <f t="shared" si="1008"/>
        <v>0</v>
      </c>
      <c r="DQ511" s="628">
        <f t="shared" si="1008"/>
        <v>0</v>
      </c>
      <c r="DR511" s="628">
        <f t="shared" si="1008"/>
        <v>0</v>
      </c>
      <c r="DS511" s="628">
        <f t="shared" si="1008"/>
        <v>0</v>
      </c>
      <c r="DT511" s="628">
        <f t="shared" si="1008"/>
        <v>0</v>
      </c>
      <c r="DU511" s="628">
        <f t="shared" si="1008"/>
        <v>0</v>
      </c>
      <c r="DV511" s="628">
        <f t="shared" si="1008"/>
        <v>0</v>
      </c>
      <c r="DW511" s="628">
        <f t="shared" si="1008"/>
        <v>0</v>
      </c>
      <c r="DX511" s="628">
        <f t="shared" si="1008"/>
        <v>0</v>
      </c>
      <c r="DY511" s="628">
        <f t="shared" si="1008"/>
        <v>0</v>
      </c>
      <c r="DZ511" s="628">
        <f t="shared" si="1008"/>
        <v>0</v>
      </c>
      <c r="EA511" s="628">
        <f t="shared" si="1008"/>
        <v>0</v>
      </c>
      <c r="EB511" s="628">
        <f t="shared" si="1009"/>
        <v>0</v>
      </c>
      <c r="EC511" s="628">
        <f t="shared" si="1009"/>
        <v>0</v>
      </c>
      <c r="ED511" s="628">
        <f t="shared" si="1009"/>
        <v>0</v>
      </c>
      <c r="EE511" s="628">
        <f t="shared" si="1009"/>
        <v>0</v>
      </c>
      <c r="EF511" s="628">
        <f t="shared" si="1009"/>
        <v>0</v>
      </c>
      <c r="EG511" s="628">
        <f t="shared" si="1009"/>
        <v>0</v>
      </c>
      <c r="EH511" s="628">
        <f t="shared" si="1009"/>
        <v>0</v>
      </c>
      <c r="EI511" s="628">
        <f t="shared" si="1009"/>
        <v>0</v>
      </c>
      <c r="EJ511" s="631"/>
      <c r="EK511" s="631">
        <f t="shared" si="988"/>
        <v>0</v>
      </c>
      <c r="EL511" s="631">
        <f t="shared" si="988"/>
        <v>0</v>
      </c>
      <c r="EM511" s="631">
        <f t="shared" si="988"/>
        <v>0</v>
      </c>
      <c r="EN511" s="631">
        <f t="shared" si="988"/>
        <v>0</v>
      </c>
      <c r="EO511" s="631">
        <f t="shared" si="988"/>
        <v>0</v>
      </c>
      <c r="EP511" s="631">
        <f t="shared" si="988"/>
        <v>0</v>
      </c>
      <c r="EQ511" s="631">
        <f t="shared" si="988"/>
        <v>0</v>
      </c>
      <c r="ER511" s="631">
        <f t="shared" si="988"/>
        <v>0</v>
      </c>
      <c r="ES511" s="631">
        <f t="shared" si="988"/>
        <v>0</v>
      </c>
      <c r="ET511" s="631">
        <f t="shared" si="988"/>
        <v>0</v>
      </c>
      <c r="EU511" s="631">
        <f t="shared" si="988"/>
        <v>0</v>
      </c>
      <c r="EV511" s="631">
        <f t="shared" si="988"/>
        <v>0</v>
      </c>
      <c r="EW511" s="631">
        <f t="shared" si="988"/>
        <v>0</v>
      </c>
      <c r="EX511" s="631">
        <f t="shared" si="988"/>
        <v>0</v>
      </c>
      <c r="EY511" s="631">
        <f t="shared" si="988"/>
        <v>0</v>
      </c>
      <c r="EZ511" s="631">
        <f t="shared" si="988"/>
        <v>0</v>
      </c>
      <c r="FA511" s="631">
        <f t="shared" si="919"/>
        <v>0</v>
      </c>
      <c r="FB511" s="631">
        <f t="shared" si="919"/>
        <v>0</v>
      </c>
      <c r="FC511" s="631">
        <f t="shared" si="919"/>
        <v>0</v>
      </c>
      <c r="FD511" s="631">
        <f t="shared" si="1003"/>
        <v>0</v>
      </c>
      <c r="FE511" s="631">
        <f t="shared" si="1003"/>
        <v>0</v>
      </c>
      <c r="FF511" s="631">
        <f t="shared" si="1003"/>
        <v>0</v>
      </c>
      <c r="FG511" s="631">
        <f t="shared" si="1003"/>
        <v>0</v>
      </c>
      <c r="FH511" s="631">
        <f t="shared" si="1003"/>
        <v>0</v>
      </c>
      <c r="FI511" s="631">
        <f t="shared" si="1003"/>
        <v>0</v>
      </c>
      <c r="FJ511" s="631">
        <f t="shared" si="1003"/>
        <v>0</v>
      </c>
      <c r="FK511" s="631">
        <f t="shared" si="1003"/>
        <v>0</v>
      </c>
      <c r="FL511" s="631">
        <f t="shared" si="1003"/>
        <v>0</v>
      </c>
      <c r="FM511" s="631">
        <f t="shared" si="1003"/>
        <v>0</v>
      </c>
      <c r="FN511" s="631">
        <f t="shared" si="1003"/>
        <v>0</v>
      </c>
      <c r="FO511" s="631">
        <f t="shared" si="1003"/>
        <v>0</v>
      </c>
      <c r="FP511" s="631">
        <f t="shared" si="1003"/>
        <v>0</v>
      </c>
      <c r="FQ511" s="631">
        <f t="shared" si="1003"/>
        <v>0</v>
      </c>
      <c r="FR511" s="631">
        <f t="shared" si="1003"/>
        <v>0</v>
      </c>
      <c r="FS511" s="631">
        <f t="shared" si="1003"/>
        <v>0</v>
      </c>
      <c r="FT511" s="631">
        <f t="shared" si="881"/>
        <v>0</v>
      </c>
      <c r="FU511" s="631">
        <f t="shared" si="881"/>
        <v>0</v>
      </c>
      <c r="FV511" s="631">
        <f t="shared" si="949"/>
        <v>0</v>
      </c>
      <c r="FW511" s="631">
        <f t="shared" si="949"/>
        <v>0</v>
      </c>
      <c r="FX511" s="631">
        <f t="shared" si="949"/>
        <v>0</v>
      </c>
      <c r="FY511" s="631">
        <f t="shared" si="949"/>
        <v>0</v>
      </c>
      <c r="FZ511" s="631">
        <f t="shared" si="949"/>
        <v>0</v>
      </c>
      <c r="GA511" s="631">
        <f t="shared" si="949"/>
        <v>0</v>
      </c>
      <c r="GB511" s="631">
        <f t="shared" si="949"/>
        <v>0</v>
      </c>
      <c r="GC511" s="631">
        <f t="shared" si="949"/>
        <v>0</v>
      </c>
      <c r="GD511" s="631">
        <f t="shared" si="926"/>
        <v>0</v>
      </c>
      <c r="GE511" s="631">
        <f t="shared" si="926"/>
        <v>0</v>
      </c>
      <c r="GF511" s="631">
        <f t="shared" si="926"/>
        <v>0</v>
      </c>
      <c r="GG511" s="631">
        <f t="shared" si="926"/>
        <v>0</v>
      </c>
      <c r="GH511" s="631">
        <f t="shared" si="926"/>
        <v>0</v>
      </c>
      <c r="GI511" s="631">
        <f t="shared" si="947"/>
        <v>0</v>
      </c>
      <c r="GJ511" s="631">
        <f t="shared" si="947"/>
        <v>0</v>
      </c>
      <c r="GK511" s="631">
        <f t="shared" si="947"/>
        <v>0</v>
      </c>
      <c r="GL511" s="631">
        <f t="shared" si="947"/>
        <v>0</v>
      </c>
      <c r="GM511" s="631">
        <f t="shared" si="947"/>
        <v>0</v>
      </c>
      <c r="GN511" s="631">
        <f t="shared" si="947"/>
        <v>0</v>
      </c>
      <c r="GO511" s="631"/>
      <c r="GP511" s="631">
        <f t="shared" si="990"/>
        <v>0</v>
      </c>
      <c r="GQ511" s="631">
        <f t="shared" si="990"/>
        <v>0</v>
      </c>
      <c r="GR511" s="631">
        <f t="shared" si="990"/>
        <v>0</v>
      </c>
      <c r="GS511" s="631">
        <f t="shared" si="990"/>
        <v>0</v>
      </c>
      <c r="GT511" s="631">
        <f t="shared" si="990"/>
        <v>0</v>
      </c>
      <c r="GU511" s="631">
        <f t="shared" si="990"/>
        <v>0</v>
      </c>
      <c r="GV511" s="631">
        <f t="shared" si="990"/>
        <v>0</v>
      </c>
      <c r="GW511" s="631">
        <f t="shared" si="990"/>
        <v>0</v>
      </c>
      <c r="GX511" s="631">
        <f t="shared" si="990"/>
        <v>0</v>
      </c>
      <c r="GY511" s="631">
        <f t="shared" si="990"/>
        <v>0</v>
      </c>
      <c r="GZ511" s="631">
        <f t="shared" si="990"/>
        <v>0</v>
      </c>
      <c r="HA511" s="631">
        <f t="shared" si="990"/>
        <v>0</v>
      </c>
      <c r="HB511" s="631">
        <f t="shared" si="990"/>
        <v>0</v>
      </c>
      <c r="HC511" s="631">
        <f t="shared" si="990"/>
        <v>0</v>
      </c>
      <c r="HD511" s="631">
        <f t="shared" si="990"/>
        <v>0</v>
      </c>
      <c r="HE511" s="631">
        <f t="shared" si="985"/>
        <v>0</v>
      </c>
      <c r="HF511" s="631">
        <f t="shared" si="985"/>
        <v>0</v>
      </c>
      <c r="HG511" s="631">
        <f t="shared" si="985"/>
        <v>0</v>
      </c>
      <c r="HH511" s="631">
        <f t="shared" si="985"/>
        <v>0</v>
      </c>
      <c r="HI511" s="631">
        <f t="shared" si="985"/>
        <v>0</v>
      </c>
      <c r="HJ511" s="631">
        <f t="shared" si="985"/>
        <v>0</v>
      </c>
      <c r="HK511" s="631">
        <f t="shared" si="985"/>
        <v>0</v>
      </c>
      <c r="HL511" s="631">
        <f t="shared" si="985"/>
        <v>0</v>
      </c>
      <c r="HM511" s="631">
        <f t="shared" si="985"/>
        <v>0</v>
      </c>
      <c r="HN511" s="631">
        <f t="shared" si="985"/>
        <v>0</v>
      </c>
      <c r="HO511" s="631">
        <f t="shared" si="985"/>
        <v>0</v>
      </c>
      <c r="HP511" s="631">
        <f t="shared" si="985"/>
        <v>0</v>
      </c>
      <c r="HQ511" s="631">
        <f t="shared" si="985"/>
        <v>0</v>
      </c>
      <c r="HR511" s="631">
        <f t="shared" si="968"/>
        <v>0</v>
      </c>
      <c r="HS511" s="631">
        <f t="shared" si="968"/>
        <v>0</v>
      </c>
      <c r="HT511" s="631">
        <f t="shared" si="968"/>
        <v>0</v>
      </c>
      <c r="HU511" s="631">
        <f t="shared" si="968"/>
        <v>0</v>
      </c>
      <c r="HV511" s="631">
        <f t="shared" si="989"/>
        <v>0</v>
      </c>
      <c r="HW511" s="631">
        <f t="shared" si="989"/>
        <v>0</v>
      </c>
      <c r="HX511" s="631">
        <f t="shared" si="989"/>
        <v>0</v>
      </c>
      <c r="HY511" s="631">
        <f t="shared" si="989"/>
        <v>0</v>
      </c>
      <c r="HZ511" s="631">
        <f t="shared" si="989"/>
        <v>0</v>
      </c>
      <c r="IA511" s="631">
        <f t="shared" si="989"/>
        <v>0</v>
      </c>
      <c r="IB511" s="631">
        <f t="shared" si="989"/>
        <v>0</v>
      </c>
      <c r="IC511" s="631">
        <f t="shared" si="989"/>
        <v>0</v>
      </c>
      <c r="ID511" s="631">
        <f t="shared" si="989"/>
        <v>0</v>
      </c>
      <c r="IE511" s="631">
        <f t="shared" si="989"/>
        <v>0</v>
      </c>
      <c r="IF511" s="631">
        <f t="shared" si="989"/>
        <v>0</v>
      </c>
      <c r="IG511" s="631">
        <f t="shared" si="989"/>
        <v>0</v>
      </c>
      <c r="IH511" s="631">
        <f t="shared" si="989"/>
        <v>0</v>
      </c>
      <c r="II511" s="631">
        <f t="shared" si="989"/>
        <v>0</v>
      </c>
      <c r="IJ511" s="631">
        <f t="shared" si="989"/>
        <v>0</v>
      </c>
      <c r="IK511" s="631">
        <f t="shared" si="989"/>
        <v>0</v>
      </c>
      <c r="IL511" s="631">
        <f t="shared" si="1010"/>
        <v>0</v>
      </c>
      <c r="IM511" s="631">
        <f t="shared" si="1010"/>
        <v>0</v>
      </c>
      <c r="IN511" s="631">
        <f t="shared" si="1010"/>
        <v>0</v>
      </c>
      <c r="IO511" s="631">
        <f t="shared" si="1010"/>
        <v>0</v>
      </c>
      <c r="IP511" s="631">
        <f t="shared" si="1010"/>
        <v>0</v>
      </c>
      <c r="IQ511" s="631">
        <f t="shared" si="1010"/>
        <v>0</v>
      </c>
      <c r="IR511" s="631">
        <f t="shared" si="1010"/>
        <v>0</v>
      </c>
      <c r="IS511" s="631">
        <f t="shared" si="1010"/>
        <v>0</v>
      </c>
      <c r="IT511" s="631"/>
      <c r="IU511" s="631">
        <f t="shared" ref="IU511:JD520" si="1011">IF($A511=IU$60,$M511,0)</f>
        <v>0</v>
      </c>
      <c r="IV511" s="631">
        <f t="shared" si="1011"/>
        <v>0</v>
      </c>
      <c r="IW511" s="631">
        <f t="shared" si="1011"/>
        <v>0</v>
      </c>
      <c r="IX511" s="631">
        <f t="shared" si="1011"/>
        <v>0</v>
      </c>
      <c r="IY511" s="631">
        <f t="shared" si="1011"/>
        <v>0</v>
      </c>
      <c r="IZ511" s="631">
        <f t="shared" si="1011"/>
        <v>0</v>
      </c>
      <c r="JA511" s="631">
        <f t="shared" si="1011"/>
        <v>0</v>
      </c>
      <c r="JB511" s="631">
        <f t="shared" si="1011"/>
        <v>0</v>
      </c>
      <c r="JC511" s="631">
        <f t="shared" si="1011"/>
        <v>0</v>
      </c>
      <c r="JD511" s="631">
        <f t="shared" si="1011"/>
        <v>0</v>
      </c>
      <c r="JE511" s="631">
        <f t="shared" ref="JE511:JN520" si="1012">IF($A511=JE$60,$M511,0)</f>
        <v>0</v>
      </c>
      <c r="JF511" s="631">
        <f t="shared" si="1012"/>
        <v>0</v>
      </c>
      <c r="JG511" s="631">
        <f t="shared" si="1012"/>
        <v>0</v>
      </c>
      <c r="JH511" s="631">
        <f t="shared" si="1012"/>
        <v>0</v>
      </c>
      <c r="JI511" s="631">
        <f t="shared" si="1012"/>
        <v>0</v>
      </c>
      <c r="JJ511" s="631">
        <f t="shared" si="1012"/>
        <v>0</v>
      </c>
      <c r="JK511" s="631">
        <f t="shared" si="1012"/>
        <v>0</v>
      </c>
      <c r="JL511" s="631">
        <f t="shared" si="1012"/>
        <v>0</v>
      </c>
      <c r="JM511" s="631">
        <f t="shared" si="1012"/>
        <v>0</v>
      </c>
      <c r="JN511" s="631">
        <f t="shared" si="1012"/>
        <v>0</v>
      </c>
      <c r="JO511" s="631">
        <f t="shared" ref="JO511:JX520" si="1013">IF($A511=JO$60,$M511,0)</f>
        <v>0</v>
      </c>
      <c r="JP511" s="631">
        <f t="shared" si="1013"/>
        <v>0</v>
      </c>
      <c r="JQ511" s="631">
        <f t="shared" si="1013"/>
        <v>0</v>
      </c>
      <c r="JR511" s="631">
        <f t="shared" si="1013"/>
        <v>0</v>
      </c>
      <c r="JS511" s="631">
        <f t="shared" si="1013"/>
        <v>0</v>
      </c>
      <c r="JT511" s="631">
        <f t="shared" si="1013"/>
        <v>0</v>
      </c>
      <c r="JU511" s="631">
        <f t="shared" si="1013"/>
        <v>0</v>
      </c>
      <c r="JV511" s="631">
        <f t="shared" si="1013"/>
        <v>0</v>
      </c>
      <c r="JW511" s="631">
        <f t="shared" si="1013"/>
        <v>0</v>
      </c>
      <c r="JX511" s="631">
        <f t="shared" si="1013"/>
        <v>0</v>
      </c>
      <c r="JY511" s="631">
        <f t="shared" ref="JY511:KH520" si="1014">IF($A511=JY$60,$M511,0)</f>
        <v>0</v>
      </c>
      <c r="JZ511" s="631">
        <f t="shared" si="1014"/>
        <v>0</v>
      </c>
      <c r="KA511" s="631">
        <f t="shared" si="1014"/>
        <v>0</v>
      </c>
      <c r="KB511" s="631">
        <f t="shared" si="1014"/>
        <v>0</v>
      </c>
      <c r="KC511" s="631">
        <f t="shared" si="1014"/>
        <v>0</v>
      </c>
      <c r="KD511" s="631">
        <f t="shared" si="1014"/>
        <v>0</v>
      </c>
      <c r="KE511" s="631">
        <f t="shared" si="1014"/>
        <v>0</v>
      </c>
      <c r="KF511" s="631">
        <f t="shared" si="1014"/>
        <v>0</v>
      </c>
      <c r="KG511" s="631">
        <f t="shared" si="1014"/>
        <v>0</v>
      </c>
      <c r="KH511" s="631">
        <f t="shared" si="1014"/>
        <v>0</v>
      </c>
      <c r="KI511" s="631">
        <f t="shared" ref="KI511:KR520" si="1015">IF($A511=KI$60,$M511,0)</f>
        <v>0</v>
      </c>
      <c r="KJ511" s="631">
        <f t="shared" si="1015"/>
        <v>0</v>
      </c>
      <c r="KK511" s="631">
        <f t="shared" si="1015"/>
        <v>0</v>
      </c>
      <c r="KL511" s="631">
        <f t="shared" si="1015"/>
        <v>0</v>
      </c>
      <c r="KM511" s="631">
        <f t="shared" si="1015"/>
        <v>0</v>
      </c>
      <c r="KN511" s="631">
        <f t="shared" si="1015"/>
        <v>0</v>
      </c>
      <c r="KO511" s="631">
        <f t="shared" si="1015"/>
        <v>0</v>
      </c>
      <c r="KP511" s="631">
        <f t="shared" si="1015"/>
        <v>0</v>
      </c>
      <c r="KQ511" s="631">
        <f t="shared" si="1015"/>
        <v>0</v>
      </c>
      <c r="KR511" s="631">
        <f t="shared" si="1015"/>
        <v>0</v>
      </c>
      <c r="KS511" s="631">
        <f t="shared" ref="KS511:KX520" si="1016">IF($A511=KS$60,$M511,0)</f>
        <v>0</v>
      </c>
      <c r="KT511" s="631">
        <f t="shared" si="1016"/>
        <v>0</v>
      </c>
      <c r="KU511" s="631">
        <f t="shared" si="1016"/>
        <v>0</v>
      </c>
      <c r="KV511" s="631">
        <f t="shared" si="1016"/>
        <v>0</v>
      </c>
      <c r="KW511" s="631">
        <f t="shared" si="1016"/>
        <v>0</v>
      </c>
      <c r="KX511" s="631">
        <f t="shared" si="1016"/>
        <v>0</v>
      </c>
      <c r="KY511" s="631"/>
      <c r="KZ511" s="631">
        <f t="shared" ref="KZ511:LI520" si="1017">IF($A511=KZ$60,$N511,0)</f>
        <v>0</v>
      </c>
      <c r="LA511" s="631">
        <f t="shared" si="1017"/>
        <v>0</v>
      </c>
      <c r="LB511" s="631">
        <f t="shared" si="1017"/>
        <v>0</v>
      </c>
      <c r="LC511" s="631">
        <f t="shared" si="1017"/>
        <v>0</v>
      </c>
      <c r="LD511" s="631">
        <f t="shared" si="1017"/>
        <v>0</v>
      </c>
      <c r="LE511" s="631">
        <f t="shared" si="1017"/>
        <v>0</v>
      </c>
      <c r="LF511" s="631">
        <f t="shared" si="1017"/>
        <v>0</v>
      </c>
      <c r="LG511" s="631">
        <f t="shared" si="1017"/>
        <v>0</v>
      </c>
      <c r="LH511" s="631">
        <f t="shared" si="1017"/>
        <v>0</v>
      </c>
      <c r="LI511" s="631">
        <f t="shared" si="1017"/>
        <v>0</v>
      </c>
      <c r="LJ511" s="631">
        <f t="shared" ref="LJ511:LS520" si="1018">IF($A511=LJ$60,$N511,0)</f>
        <v>0</v>
      </c>
      <c r="LK511" s="631">
        <f t="shared" si="1018"/>
        <v>0</v>
      </c>
      <c r="LL511" s="631">
        <f t="shared" si="1018"/>
        <v>0</v>
      </c>
      <c r="LM511" s="631">
        <f t="shared" si="1018"/>
        <v>0</v>
      </c>
      <c r="LN511" s="631">
        <f t="shared" si="1018"/>
        <v>0</v>
      </c>
      <c r="LO511" s="631">
        <f t="shared" si="1018"/>
        <v>0</v>
      </c>
      <c r="LP511" s="631">
        <f t="shared" si="1018"/>
        <v>0</v>
      </c>
      <c r="LQ511" s="631">
        <f t="shared" si="1018"/>
        <v>0</v>
      </c>
      <c r="LR511" s="631">
        <f t="shared" si="1018"/>
        <v>0</v>
      </c>
      <c r="LS511" s="631">
        <f t="shared" si="1018"/>
        <v>0</v>
      </c>
      <c r="LT511" s="631">
        <f t="shared" ref="LT511:MC520" si="1019">IF($A511=LT$60,$N511,0)</f>
        <v>0</v>
      </c>
      <c r="LU511" s="631">
        <f t="shared" si="1019"/>
        <v>0</v>
      </c>
      <c r="LV511" s="631">
        <f t="shared" si="1019"/>
        <v>0</v>
      </c>
      <c r="LW511" s="631">
        <f t="shared" si="1019"/>
        <v>0</v>
      </c>
      <c r="LX511" s="631">
        <f t="shared" si="1019"/>
        <v>0</v>
      </c>
      <c r="LY511" s="631">
        <f t="shared" si="1019"/>
        <v>0</v>
      </c>
      <c r="LZ511" s="631">
        <f t="shared" si="1019"/>
        <v>0</v>
      </c>
      <c r="MA511" s="631">
        <f t="shared" si="1019"/>
        <v>0</v>
      </c>
      <c r="MB511" s="631">
        <f t="shared" si="1019"/>
        <v>0</v>
      </c>
      <c r="MC511" s="631">
        <f t="shared" si="1019"/>
        <v>0</v>
      </c>
      <c r="MD511" s="631">
        <f t="shared" ref="MD511:MM520" si="1020">IF($A511=MD$60,$N511,0)</f>
        <v>0</v>
      </c>
      <c r="ME511" s="631">
        <f t="shared" si="1020"/>
        <v>0</v>
      </c>
      <c r="MF511" s="631">
        <f t="shared" si="1020"/>
        <v>0</v>
      </c>
      <c r="MG511" s="631">
        <f t="shared" si="1020"/>
        <v>0</v>
      </c>
      <c r="MH511" s="631">
        <f t="shared" si="1020"/>
        <v>0</v>
      </c>
      <c r="MI511" s="631">
        <f t="shared" si="1020"/>
        <v>0</v>
      </c>
      <c r="MJ511" s="631">
        <f t="shared" si="1020"/>
        <v>0</v>
      </c>
      <c r="MK511" s="631">
        <f t="shared" si="1020"/>
        <v>0</v>
      </c>
      <c r="ML511" s="631">
        <f t="shared" si="1020"/>
        <v>0</v>
      </c>
      <c r="MM511" s="631">
        <f t="shared" si="1020"/>
        <v>0</v>
      </c>
      <c r="MN511" s="631">
        <f t="shared" ref="MN511:MW520" si="1021">IF($A511=MN$60,$N511,0)</f>
        <v>0</v>
      </c>
      <c r="MO511" s="631">
        <f t="shared" si="1021"/>
        <v>0</v>
      </c>
      <c r="MP511" s="631">
        <f t="shared" si="1021"/>
        <v>0</v>
      </c>
      <c r="MQ511" s="631">
        <f t="shared" si="1021"/>
        <v>0</v>
      </c>
      <c r="MR511" s="631">
        <f t="shared" si="1021"/>
        <v>0</v>
      </c>
      <c r="MS511" s="631">
        <f t="shared" si="1021"/>
        <v>0</v>
      </c>
      <c r="MT511" s="631">
        <f t="shared" si="1021"/>
        <v>0</v>
      </c>
      <c r="MU511" s="631">
        <f t="shared" si="1021"/>
        <v>0</v>
      </c>
      <c r="MV511" s="631">
        <f t="shared" si="1021"/>
        <v>0</v>
      </c>
      <c r="MW511" s="631">
        <f t="shared" si="1021"/>
        <v>0</v>
      </c>
      <c r="MX511" s="631">
        <f t="shared" ref="MX511:NC520" si="1022">IF($A511=MX$60,$N511,0)</f>
        <v>0</v>
      </c>
      <c r="MY511" s="631">
        <f t="shared" si="1022"/>
        <v>0</v>
      </c>
      <c r="MZ511" s="631">
        <f t="shared" si="1022"/>
        <v>0</v>
      </c>
      <c r="NA511" s="631">
        <f t="shared" si="1022"/>
        <v>0</v>
      </c>
      <c r="NB511" s="631">
        <f t="shared" si="1022"/>
        <v>0</v>
      </c>
      <c r="NC511" s="631">
        <f t="shared" si="1022"/>
        <v>0</v>
      </c>
    </row>
    <row r="512" spans="1:367" hidden="1">
      <c r="A512" s="504"/>
      <c r="B512" s="504"/>
      <c r="C512" s="497"/>
      <c r="D512" s="497"/>
      <c r="E512" s="362">
        <f t="shared" si="916"/>
        <v>0</v>
      </c>
      <c r="F512" s="363">
        <f t="shared" si="917"/>
        <v>0</v>
      </c>
      <c r="G512" s="498">
        <f>E512*Dichtheden!$V$70</f>
        <v>0</v>
      </c>
      <c r="H512" s="499">
        <f>IF(C512=0,0,ROUND(IF((G512/2)/Dichtheden!$C$3&lt;1,1,(G512/2)/Dichtheden!$C$3),0))</f>
        <v>0</v>
      </c>
      <c r="I512" s="498">
        <f>E512*Dichtheden!$AJ$70</f>
        <v>0</v>
      </c>
      <c r="J512" s="499">
        <f>IF(C512=0,0,ROUND(IF((I512/2)/Dichtheden!$D$3&lt;1,1,(I512/2)/Dichtheden!$D$3),0))</f>
        <v>0</v>
      </c>
      <c r="K512" s="498">
        <f t="shared" si="918"/>
        <v>0</v>
      </c>
      <c r="L512" s="500">
        <f t="shared" si="920"/>
        <v>0</v>
      </c>
      <c r="M512" s="498">
        <f>IF(D512=0,0,IF((D512*Dichtheden!$G$4)&lt;25,25,D512*Dichtheden!$G$4))</f>
        <v>0</v>
      </c>
      <c r="N512" s="499">
        <f>D512*Dichtheden!$H$4</f>
        <v>0</v>
      </c>
      <c r="O512" s="501"/>
      <c r="P512" s="501"/>
      <c r="Q512" s="502">
        <f>E512*Dichtheden!$AS$68</f>
        <v>0</v>
      </c>
      <c r="R512" s="495">
        <f>IF(Q512=0,0,ROUND(IF((Q512/2)/Dichtheden!$C$3&lt;1,1,(Q512/2)/Dichtheden!$C$3),0))</f>
        <v>0</v>
      </c>
      <c r="S512" s="502">
        <f>E512*Dichtheden!$AY$68</f>
        <v>0</v>
      </c>
      <c r="T512" s="495">
        <f>IF(Q512=0,0,ROUND(IF((S512/2)/Dichtheden!$D$3&lt;1,1,(S512/2)/Dichtheden!$D$3),0))</f>
        <v>0</v>
      </c>
      <c r="U512" s="502">
        <f>D512*Dichtheden!$G$5</f>
        <v>0</v>
      </c>
      <c r="V512" s="502">
        <f>D512*Dichtheden!$H$5</f>
        <v>0</v>
      </c>
      <c r="X512" s="630"/>
      <c r="AA512" s="628">
        <f t="shared" si="1004"/>
        <v>0</v>
      </c>
      <c r="AB512" s="628">
        <f t="shared" si="1004"/>
        <v>0</v>
      </c>
      <c r="AC512" s="628">
        <f t="shared" si="1004"/>
        <v>0</v>
      </c>
      <c r="AD512" s="628">
        <f t="shared" si="1004"/>
        <v>0</v>
      </c>
      <c r="AE512" s="628">
        <f t="shared" si="1004"/>
        <v>0</v>
      </c>
      <c r="AF512" s="628">
        <f t="shared" si="1004"/>
        <v>0</v>
      </c>
      <c r="AG512" s="628">
        <f t="shared" si="1004"/>
        <v>0</v>
      </c>
      <c r="AH512" s="628">
        <f t="shared" si="1004"/>
        <v>0</v>
      </c>
      <c r="AI512" s="628">
        <f t="shared" si="1004"/>
        <v>0</v>
      </c>
      <c r="AJ512" s="628">
        <f t="shared" si="1004"/>
        <v>0</v>
      </c>
      <c r="AK512" s="628">
        <f t="shared" si="1004"/>
        <v>0</v>
      </c>
      <c r="AL512" s="628">
        <f t="shared" si="1004"/>
        <v>0</v>
      </c>
      <c r="AM512" s="628">
        <f t="shared" si="1004"/>
        <v>0</v>
      </c>
      <c r="AN512" s="628">
        <f t="shared" si="1004"/>
        <v>0</v>
      </c>
      <c r="AO512" s="628">
        <f t="shared" si="1004"/>
        <v>0</v>
      </c>
      <c r="AP512" s="628">
        <f t="shared" si="1004"/>
        <v>0</v>
      </c>
      <c r="AQ512" s="628">
        <f t="shared" si="986"/>
        <v>0</v>
      </c>
      <c r="AR512" s="628">
        <f t="shared" si="986"/>
        <v>0</v>
      </c>
      <c r="AS512" s="628">
        <f t="shared" si="986"/>
        <v>0</v>
      </c>
      <c r="AT512" s="628">
        <f t="shared" si="986"/>
        <v>0</v>
      </c>
      <c r="AU512" s="628">
        <f t="shared" si="986"/>
        <v>0</v>
      </c>
      <c r="AV512" s="628">
        <f t="shared" si="986"/>
        <v>0</v>
      </c>
      <c r="AW512" s="628">
        <f t="shared" si="986"/>
        <v>0</v>
      </c>
      <c r="AX512" s="628">
        <f t="shared" si="986"/>
        <v>0</v>
      </c>
      <c r="AY512" s="628">
        <f t="shared" si="986"/>
        <v>0</v>
      </c>
      <c r="AZ512" s="628">
        <f t="shared" si="986"/>
        <v>0</v>
      </c>
      <c r="BA512" s="628">
        <f t="shared" si="986"/>
        <v>0</v>
      </c>
      <c r="BB512" s="628">
        <f t="shared" si="986"/>
        <v>0</v>
      </c>
      <c r="BC512" s="628">
        <f t="shared" si="986"/>
        <v>0</v>
      </c>
      <c r="BD512" s="628">
        <f t="shared" si="986"/>
        <v>0</v>
      </c>
      <c r="BE512" s="628">
        <f t="shared" si="986"/>
        <v>0</v>
      </c>
      <c r="BF512" s="628">
        <f t="shared" si="986"/>
        <v>0</v>
      </c>
      <c r="BG512" s="628">
        <f t="shared" si="1005"/>
        <v>0</v>
      </c>
      <c r="BH512" s="628">
        <f t="shared" si="1005"/>
        <v>0</v>
      </c>
      <c r="BI512" s="628">
        <f t="shared" si="1005"/>
        <v>0</v>
      </c>
      <c r="BJ512" s="628">
        <f t="shared" si="1005"/>
        <v>0</v>
      </c>
      <c r="BK512" s="628">
        <f t="shared" si="1005"/>
        <v>0</v>
      </c>
      <c r="BL512" s="628">
        <f t="shared" si="1005"/>
        <v>0</v>
      </c>
      <c r="BM512" s="628">
        <f t="shared" si="1005"/>
        <v>0</v>
      </c>
      <c r="BN512" s="628">
        <f t="shared" si="1005"/>
        <v>0</v>
      </c>
      <c r="BO512" s="628">
        <f t="shared" si="1005"/>
        <v>0</v>
      </c>
      <c r="BP512" s="628">
        <f t="shared" si="1005"/>
        <v>0</v>
      </c>
      <c r="BQ512" s="628">
        <f t="shared" si="1005"/>
        <v>0</v>
      </c>
      <c r="BR512" s="628">
        <f t="shared" si="1005"/>
        <v>0</v>
      </c>
      <c r="BS512" s="628">
        <f t="shared" si="1005"/>
        <v>0</v>
      </c>
      <c r="BT512" s="628">
        <f t="shared" si="1005"/>
        <v>0</v>
      </c>
      <c r="BU512" s="628">
        <f t="shared" si="1005"/>
        <v>0</v>
      </c>
      <c r="BV512" s="628">
        <f t="shared" si="1005"/>
        <v>0</v>
      </c>
      <c r="BW512" s="628">
        <f t="shared" si="1006"/>
        <v>0</v>
      </c>
      <c r="BX512" s="628">
        <f t="shared" si="1006"/>
        <v>0</v>
      </c>
      <c r="BY512" s="628">
        <f t="shared" si="1006"/>
        <v>0</v>
      </c>
      <c r="BZ512" s="628">
        <f t="shared" si="1006"/>
        <v>0</v>
      </c>
      <c r="CA512" s="628">
        <f t="shared" si="1006"/>
        <v>0</v>
      </c>
      <c r="CB512" s="628">
        <f t="shared" si="1006"/>
        <v>0</v>
      </c>
      <c r="CC512" s="628">
        <f t="shared" si="1006"/>
        <v>0</v>
      </c>
      <c r="CD512" s="628">
        <f t="shared" si="1006"/>
        <v>0</v>
      </c>
      <c r="CE512" s="628"/>
      <c r="CF512" s="628">
        <f t="shared" si="1007"/>
        <v>0</v>
      </c>
      <c r="CG512" s="628">
        <f t="shared" si="1007"/>
        <v>0</v>
      </c>
      <c r="CH512" s="628">
        <f t="shared" si="1007"/>
        <v>0</v>
      </c>
      <c r="CI512" s="628">
        <f t="shared" si="1007"/>
        <v>0</v>
      </c>
      <c r="CJ512" s="628">
        <f t="shared" si="1007"/>
        <v>0</v>
      </c>
      <c r="CK512" s="628">
        <f t="shared" si="1007"/>
        <v>0</v>
      </c>
      <c r="CL512" s="628">
        <f t="shared" si="1007"/>
        <v>0</v>
      </c>
      <c r="CM512" s="628">
        <f t="shared" si="1007"/>
        <v>0</v>
      </c>
      <c r="CN512" s="628">
        <f t="shared" si="1007"/>
        <v>0</v>
      </c>
      <c r="CO512" s="628">
        <f t="shared" si="1007"/>
        <v>0</v>
      </c>
      <c r="CP512" s="628">
        <f t="shared" si="1007"/>
        <v>0</v>
      </c>
      <c r="CQ512" s="628">
        <f t="shared" si="1007"/>
        <v>0</v>
      </c>
      <c r="CR512" s="628">
        <f t="shared" si="1007"/>
        <v>0</v>
      </c>
      <c r="CS512" s="628">
        <f t="shared" si="1007"/>
        <v>0</v>
      </c>
      <c r="CT512" s="628">
        <f t="shared" si="1007"/>
        <v>0</v>
      </c>
      <c r="CU512" s="628">
        <f t="shared" si="1007"/>
        <v>0</v>
      </c>
      <c r="CV512" s="628">
        <f t="shared" si="987"/>
        <v>0</v>
      </c>
      <c r="CW512" s="628">
        <f t="shared" si="987"/>
        <v>0</v>
      </c>
      <c r="CX512" s="628">
        <f t="shared" si="987"/>
        <v>0</v>
      </c>
      <c r="CY512" s="628">
        <f t="shared" si="987"/>
        <v>0</v>
      </c>
      <c r="CZ512" s="628">
        <f t="shared" si="987"/>
        <v>0</v>
      </c>
      <c r="DA512" s="628">
        <f t="shared" si="987"/>
        <v>0</v>
      </c>
      <c r="DB512" s="628">
        <f t="shared" si="987"/>
        <v>0</v>
      </c>
      <c r="DC512" s="628">
        <f t="shared" si="987"/>
        <v>0</v>
      </c>
      <c r="DD512" s="628">
        <f t="shared" si="987"/>
        <v>0</v>
      </c>
      <c r="DE512" s="628">
        <f t="shared" si="987"/>
        <v>0</v>
      </c>
      <c r="DF512" s="628">
        <f t="shared" si="987"/>
        <v>0</v>
      </c>
      <c r="DG512" s="628">
        <f t="shared" si="987"/>
        <v>0</v>
      </c>
      <c r="DH512" s="628">
        <f t="shared" si="987"/>
        <v>0</v>
      </c>
      <c r="DI512" s="628">
        <f t="shared" si="987"/>
        <v>0</v>
      </c>
      <c r="DJ512" s="628">
        <f t="shared" si="987"/>
        <v>0</v>
      </c>
      <c r="DK512" s="628">
        <f t="shared" si="987"/>
        <v>0</v>
      </c>
      <c r="DL512" s="628">
        <f t="shared" si="1008"/>
        <v>0</v>
      </c>
      <c r="DM512" s="628">
        <f t="shared" si="1008"/>
        <v>0</v>
      </c>
      <c r="DN512" s="628">
        <f t="shared" si="1008"/>
        <v>0</v>
      </c>
      <c r="DO512" s="628">
        <f t="shared" si="1008"/>
        <v>0</v>
      </c>
      <c r="DP512" s="628">
        <f t="shared" si="1008"/>
        <v>0</v>
      </c>
      <c r="DQ512" s="628">
        <f t="shared" si="1008"/>
        <v>0</v>
      </c>
      <c r="DR512" s="628">
        <f t="shared" si="1008"/>
        <v>0</v>
      </c>
      <c r="DS512" s="628">
        <f t="shared" si="1008"/>
        <v>0</v>
      </c>
      <c r="DT512" s="628">
        <f t="shared" si="1008"/>
        <v>0</v>
      </c>
      <c r="DU512" s="628">
        <f t="shared" si="1008"/>
        <v>0</v>
      </c>
      <c r="DV512" s="628">
        <f t="shared" si="1008"/>
        <v>0</v>
      </c>
      <c r="DW512" s="628">
        <f t="shared" si="1008"/>
        <v>0</v>
      </c>
      <c r="DX512" s="628">
        <f t="shared" si="1008"/>
        <v>0</v>
      </c>
      <c r="DY512" s="628">
        <f t="shared" si="1008"/>
        <v>0</v>
      </c>
      <c r="DZ512" s="628">
        <f t="shared" si="1008"/>
        <v>0</v>
      </c>
      <c r="EA512" s="628">
        <f t="shared" si="1008"/>
        <v>0</v>
      </c>
      <c r="EB512" s="628">
        <f t="shared" si="1009"/>
        <v>0</v>
      </c>
      <c r="EC512" s="628">
        <f t="shared" si="1009"/>
        <v>0</v>
      </c>
      <c r="ED512" s="628">
        <f t="shared" si="1009"/>
        <v>0</v>
      </c>
      <c r="EE512" s="628">
        <f t="shared" si="1009"/>
        <v>0</v>
      </c>
      <c r="EF512" s="628">
        <f t="shared" si="1009"/>
        <v>0</v>
      </c>
      <c r="EG512" s="628">
        <f t="shared" si="1009"/>
        <v>0</v>
      </c>
      <c r="EH512" s="628">
        <f t="shared" si="1009"/>
        <v>0</v>
      </c>
      <c r="EI512" s="628">
        <f t="shared" si="1009"/>
        <v>0</v>
      </c>
      <c r="EJ512" s="631"/>
      <c r="EK512" s="631">
        <f t="shared" si="988"/>
        <v>0</v>
      </c>
      <c r="EL512" s="631">
        <f t="shared" si="988"/>
        <v>0</v>
      </c>
      <c r="EM512" s="631">
        <f t="shared" si="988"/>
        <v>0</v>
      </c>
      <c r="EN512" s="631">
        <f t="shared" si="988"/>
        <v>0</v>
      </c>
      <c r="EO512" s="631">
        <f t="shared" si="988"/>
        <v>0</v>
      </c>
      <c r="EP512" s="631">
        <f t="shared" si="988"/>
        <v>0</v>
      </c>
      <c r="EQ512" s="631">
        <f t="shared" si="988"/>
        <v>0</v>
      </c>
      <c r="ER512" s="631">
        <f t="shared" si="988"/>
        <v>0</v>
      </c>
      <c r="ES512" s="631">
        <f t="shared" si="988"/>
        <v>0</v>
      </c>
      <c r="ET512" s="631">
        <f t="shared" si="988"/>
        <v>0</v>
      </c>
      <c r="EU512" s="631">
        <f t="shared" si="988"/>
        <v>0</v>
      </c>
      <c r="EV512" s="631">
        <f t="shared" si="988"/>
        <v>0</v>
      </c>
      <c r="EW512" s="631">
        <f t="shared" si="988"/>
        <v>0</v>
      </c>
      <c r="EX512" s="631">
        <f t="shared" si="988"/>
        <v>0</v>
      </c>
      <c r="EY512" s="631">
        <f t="shared" si="988"/>
        <v>0</v>
      </c>
      <c r="EZ512" s="631">
        <f t="shared" si="988"/>
        <v>0</v>
      </c>
      <c r="FA512" s="631">
        <f t="shared" si="919"/>
        <v>0</v>
      </c>
      <c r="FB512" s="631">
        <f t="shared" si="919"/>
        <v>0</v>
      </c>
      <c r="FC512" s="631">
        <f t="shared" si="919"/>
        <v>0</v>
      </c>
      <c r="FD512" s="631">
        <f t="shared" si="1003"/>
        <v>0</v>
      </c>
      <c r="FE512" s="631">
        <f t="shared" si="1003"/>
        <v>0</v>
      </c>
      <c r="FF512" s="631">
        <f t="shared" si="1003"/>
        <v>0</v>
      </c>
      <c r="FG512" s="631">
        <f t="shared" si="1003"/>
        <v>0</v>
      </c>
      <c r="FH512" s="631">
        <f t="shared" si="1003"/>
        <v>0</v>
      </c>
      <c r="FI512" s="631">
        <f t="shared" si="1003"/>
        <v>0</v>
      </c>
      <c r="FJ512" s="631">
        <f t="shared" si="1003"/>
        <v>0</v>
      </c>
      <c r="FK512" s="631">
        <f t="shared" si="1003"/>
        <v>0</v>
      </c>
      <c r="FL512" s="631">
        <f t="shared" si="1003"/>
        <v>0</v>
      </c>
      <c r="FM512" s="631">
        <f t="shared" si="1003"/>
        <v>0</v>
      </c>
      <c r="FN512" s="631">
        <f t="shared" si="1003"/>
        <v>0</v>
      </c>
      <c r="FO512" s="631">
        <f t="shared" si="1003"/>
        <v>0</v>
      </c>
      <c r="FP512" s="631">
        <f t="shared" si="1003"/>
        <v>0</v>
      </c>
      <c r="FQ512" s="631">
        <f t="shared" si="1003"/>
        <v>0</v>
      </c>
      <c r="FR512" s="631">
        <f t="shared" si="1003"/>
        <v>0</v>
      </c>
      <c r="FS512" s="631">
        <f t="shared" si="1003"/>
        <v>0</v>
      </c>
      <c r="FT512" s="631">
        <f t="shared" si="881"/>
        <v>0</v>
      </c>
      <c r="FU512" s="631">
        <f t="shared" si="881"/>
        <v>0</v>
      </c>
      <c r="FV512" s="631">
        <f t="shared" si="881"/>
        <v>0</v>
      </c>
      <c r="FW512" s="631">
        <f t="shared" si="881"/>
        <v>0</v>
      </c>
      <c r="FX512" s="631">
        <f t="shared" si="881"/>
        <v>0</v>
      </c>
      <c r="FY512" s="631">
        <f t="shared" si="881"/>
        <v>0</v>
      </c>
      <c r="FZ512" s="631">
        <f t="shared" si="881"/>
        <v>0</v>
      </c>
      <c r="GA512" s="631">
        <f t="shared" si="881"/>
        <v>0</v>
      </c>
      <c r="GB512" s="631">
        <f t="shared" si="881"/>
        <v>0</v>
      </c>
      <c r="GC512" s="631">
        <f t="shared" si="881"/>
        <v>0</v>
      </c>
      <c r="GD512" s="631">
        <f t="shared" si="926"/>
        <v>0</v>
      </c>
      <c r="GE512" s="631">
        <f t="shared" si="926"/>
        <v>0</v>
      </c>
      <c r="GF512" s="631">
        <f t="shared" si="926"/>
        <v>0</v>
      </c>
      <c r="GG512" s="631">
        <f t="shared" si="926"/>
        <v>0</v>
      </c>
      <c r="GH512" s="631">
        <f t="shared" si="926"/>
        <v>0</v>
      </c>
      <c r="GI512" s="631">
        <f t="shared" si="947"/>
        <v>0</v>
      </c>
      <c r="GJ512" s="631">
        <f t="shared" si="947"/>
        <v>0</v>
      </c>
      <c r="GK512" s="631">
        <f t="shared" si="947"/>
        <v>0</v>
      </c>
      <c r="GL512" s="631">
        <f t="shared" si="947"/>
        <v>0</v>
      </c>
      <c r="GM512" s="631">
        <f t="shared" si="947"/>
        <v>0</v>
      </c>
      <c r="GN512" s="631">
        <f t="shared" si="947"/>
        <v>0</v>
      </c>
      <c r="GO512" s="631"/>
      <c r="GP512" s="631">
        <f t="shared" si="990"/>
        <v>0</v>
      </c>
      <c r="GQ512" s="631">
        <f t="shared" si="990"/>
        <v>0</v>
      </c>
      <c r="GR512" s="631">
        <f t="shared" si="990"/>
        <v>0</v>
      </c>
      <c r="GS512" s="631">
        <f t="shared" si="990"/>
        <v>0</v>
      </c>
      <c r="GT512" s="631">
        <f t="shared" si="990"/>
        <v>0</v>
      </c>
      <c r="GU512" s="631">
        <f t="shared" si="990"/>
        <v>0</v>
      </c>
      <c r="GV512" s="631">
        <f t="shared" si="990"/>
        <v>0</v>
      </c>
      <c r="GW512" s="631">
        <f t="shared" si="990"/>
        <v>0</v>
      </c>
      <c r="GX512" s="631">
        <f t="shared" si="990"/>
        <v>0</v>
      </c>
      <c r="GY512" s="631">
        <f t="shared" si="990"/>
        <v>0</v>
      </c>
      <c r="GZ512" s="631">
        <f t="shared" si="990"/>
        <v>0</v>
      </c>
      <c r="HA512" s="631">
        <f t="shared" si="990"/>
        <v>0</v>
      </c>
      <c r="HB512" s="631">
        <f t="shared" si="990"/>
        <v>0</v>
      </c>
      <c r="HC512" s="631">
        <f t="shared" si="990"/>
        <v>0</v>
      </c>
      <c r="HD512" s="631">
        <f t="shared" si="990"/>
        <v>0</v>
      </c>
      <c r="HE512" s="631">
        <f t="shared" si="985"/>
        <v>0</v>
      </c>
      <c r="HF512" s="631">
        <f t="shared" si="985"/>
        <v>0</v>
      </c>
      <c r="HG512" s="631">
        <f t="shared" si="985"/>
        <v>0</v>
      </c>
      <c r="HH512" s="631">
        <f t="shared" si="985"/>
        <v>0</v>
      </c>
      <c r="HI512" s="631">
        <f t="shared" si="985"/>
        <v>0</v>
      </c>
      <c r="HJ512" s="631">
        <f t="shared" si="985"/>
        <v>0</v>
      </c>
      <c r="HK512" s="631">
        <f t="shared" si="985"/>
        <v>0</v>
      </c>
      <c r="HL512" s="631">
        <f t="shared" si="985"/>
        <v>0</v>
      </c>
      <c r="HM512" s="631">
        <f t="shared" si="985"/>
        <v>0</v>
      </c>
      <c r="HN512" s="631">
        <f t="shared" si="985"/>
        <v>0</v>
      </c>
      <c r="HO512" s="631">
        <f t="shared" si="985"/>
        <v>0</v>
      </c>
      <c r="HP512" s="631">
        <f t="shared" si="985"/>
        <v>0</v>
      </c>
      <c r="HQ512" s="631">
        <f t="shared" si="985"/>
        <v>0</v>
      </c>
      <c r="HR512" s="631">
        <f t="shared" si="968"/>
        <v>0</v>
      </c>
      <c r="HS512" s="631">
        <f t="shared" si="968"/>
        <v>0</v>
      </c>
      <c r="HT512" s="631">
        <f t="shared" si="968"/>
        <v>0</v>
      </c>
      <c r="HU512" s="631">
        <f t="shared" si="968"/>
        <v>0</v>
      </c>
      <c r="HV512" s="631">
        <f t="shared" si="989"/>
        <v>0</v>
      </c>
      <c r="HW512" s="631">
        <f t="shared" si="989"/>
        <v>0</v>
      </c>
      <c r="HX512" s="631">
        <f t="shared" si="989"/>
        <v>0</v>
      </c>
      <c r="HY512" s="631">
        <f t="shared" si="989"/>
        <v>0</v>
      </c>
      <c r="HZ512" s="631">
        <f t="shared" si="989"/>
        <v>0</v>
      </c>
      <c r="IA512" s="631">
        <f t="shared" si="989"/>
        <v>0</v>
      </c>
      <c r="IB512" s="631">
        <f t="shared" si="989"/>
        <v>0</v>
      </c>
      <c r="IC512" s="631">
        <f t="shared" si="989"/>
        <v>0</v>
      </c>
      <c r="ID512" s="631">
        <f t="shared" si="989"/>
        <v>0</v>
      </c>
      <c r="IE512" s="631">
        <f t="shared" si="989"/>
        <v>0</v>
      </c>
      <c r="IF512" s="631">
        <f t="shared" si="989"/>
        <v>0</v>
      </c>
      <c r="IG512" s="631">
        <f t="shared" si="989"/>
        <v>0</v>
      </c>
      <c r="IH512" s="631">
        <f t="shared" si="989"/>
        <v>0</v>
      </c>
      <c r="II512" s="631">
        <f t="shared" si="989"/>
        <v>0</v>
      </c>
      <c r="IJ512" s="631">
        <f t="shared" si="989"/>
        <v>0</v>
      </c>
      <c r="IK512" s="631">
        <f t="shared" si="989"/>
        <v>0</v>
      </c>
      <c r="IL512" s="631">
        <f t="shared" si="1010"/>
        <v>0</v>
      </c>
      <c r="IM512" s="631">
        <f t="shared" si="1010"/>
        <v>0</v>
      </c>
      <c r="IN512" s="631">
        <f t="shared" si="1010"/>
        <v>0</v>
      </c>
      <c r="IO512" s="631">
        <f t="shared" si="1010"/>
        <v>0</v>
      </c>
      <c r="IP512" s="631">
        <f t="shared" si="1010"/>
        <v>0</v>
      </c>
      <c r="IQ512" s="631">
        <f t="shared" si="1010"/>
        <v>0</v>
      </c>
      <c r="IR512" s="631">
        <f t="shared" si="1010"/>
        <v>0</v>
      </c>
      <c r="IS512" s="631">
        <f t="shared" si="1010"/>
        <v>0</v>
      </c>
      <c r="IT512" s="631"/>
      <c r="IU512" s="631">
        <f t="shared" si="1011"/>
        <v>0</v>
      </c>
      <c r="IV512" s="631">
        <f t="shared" si="1011"/>
        <v>0</v>
      </c>
      <c r="IW512" s="631">
        <f t="shared" si="1011"/>
        <v>0</v>
      </c>
      <c r="IX512" s="631">
        <f t="shared" si="1011"/>
        <v>0</v>
      </c>
      <c r="IY512" s="631">
        <f t="shared" si="1011"/>
        <v>0</v>
      </c>
      <c r="IZ512" s="631">
        <f t="shared" si="1011"/>
        <v>0</v>
      </c>
      <c r="JA512" s="631">
        <f t="shared" si="1011"/>
        <v>0</v>
      </c>
      <c r="JB512" s="631">
        <f t="shared" si="1011"/>
        <v>0</v>
      </c>
      <c r="JC512" s="631">
        <f t="shared" si="1011"/>
        <v>0</v>
      </c>
      <c r="JD512" s="631">
        <f t="shared" si="1011"/>
        <v>0</v>
      </c>
      <c r="JE512" s="631">
        <f t="shared" si="1012"/>
        <v>0</v>
      </c>
      <c r="JF512" s="631">
        <f t="shared" si="1012"/>
        <v>0</v>
      </c>
      <c r="JG512" s="631">
        <f t="shared" si="1012"/>
        <v>0</v>
      </c>
      <c r="JH512" s="631">
        <f t="shared" si="1012"/>
        <v>0</v>
      </c>
      <c r="JI512" s="631">
        <f t="shared" si="1012"/>
        <v>0</v>
      </c>
      <c r="JJ512" s="631">
        <f t="shared" si="1012"/>
        <v>0</v>
      </c>
      <c r="JK512" s="631">
        <f t="shared" si="1012"/>
        <v>0</v>
      </c>
      <c r="JL512" s="631">
        <f t="shared" si="1012"/>
        <v>0</v>
      </c>
      <c r="JM512" s="631">
        <f t="shared" si="1012"/>
        <v>0</v>
      </c>
      <c r="JN512" s="631">
        <f t="shared" si="1012"/>
        <v>0</v>
      </c>
      <c r="JO512" s="631">
        <f t="shared" si="1013"/>
        <v>0</v>
      </c>
      <c r="JP512" s="631">
        <f t="shared" si="1013"/>
        <v>0</v>
      </c>
      <c r="JQ512" s="631">
        <f t="shared" si="1013"/>
        <v>0</v>
      </c>
      <c r="JR512" s="631">
        <f t="shared" si="1013"/>
        <v>0</v>
      </c>
      <c r="JS512" s="631">
        <f t="shared" si="1013"/>
        <v>0</v>
      </c>
      <c r="JT512" s="631">
        <f t="shared" si="1013"/>
        <v>0</v>
      </c>
      <c r="JU512" s="631">
        <f t="shared" si="1013"/>
        <v>0</v>
      </c>
      <c r="JV512" s="631">
        <f t="shared" si="1013"/>
        <v>0</v>
      </c>
      <c r="JW512" s="631">
        <f t="shared" si="1013"/>
        <v>0</v>
      </c>
      <c r="JX512" s="631">
        <f t="shared" si="1013"/>
        <v>0</v>
      </c>
      <c r="JY512" s="631">
        <f t="shared" si="1014"/>
        <v>0</v>
      </c>
      <c r="JZ512" s="631">
        <f t="shared" si="1014"/>
        <v>0</v>
      </c>
      <c r="KA512" s="631">
        <f t="shared" si="1014"/>
        <v>0</v>
      </c>
      <c r="KB512" s="631">
        <f t="shared" si="1014"/>
        <v>0</v>
      </c>
      <c r="KC512" s="631">
        <f t="shared" si="1014"/>
        <v>0</v>
      </c>
      <c r="KD512" s="631">
        <f t="shared" si="1014"/>
        <v>0</v>
      </c>
      <c r="KE512" s="631">
        <f t="shared" si="1014"/>
        <v>0</v>
      </c>
      <c r="KF512" s="631">
        <f t="shared" si="1014"/>
        <v>0</v>
      </c>
      <c r="KG512" s="631">
        <f t="shared" si="1014"/>
        <v>0</v>
      </c>
      <c r="KH512" s="631">
        <f t="shared" si="1014"/>
        <v>0</v>
      </c>
      <c r="KI512" s="631">
        <f t="shared" si="1015"/>
        <v>0</v>
      </c>
      <c r="KJ512" s="631">
        <f t="shared" si="1015"/>
        <v>0</v>
      </c>
      <c r="KK512" s="631">
        <f t="shared" si="1015"/>
        <v>0</v>
      </c>
      <c r="KL512" s="631">
        <f t="shared" si="1015"/>
        <v>0</v>
      </c>
      <c r="KM512" s="631">
        <f t="shared" si="1015"/>
        <v>0</v>
      </c>
      <c r="KN512" s="631">
        <f t="shared" si="1015"/>
        <v>0</v>
      </c>
      <c r="KO512" s="631">
        <f t="shared" si="1015"/>
        <v>0</v>
      </c>
      <c r="KP512" s="631">
        <f t="shared" si="1015"/>
        <v>0</v>
      </c>
      <c r="KQ512" s="631">
        <f t="shared" si="1015"/>
        <v>0</v>
      </c>
      <c r="KR512" s="631">
        <f t="shared" si="1015"/>
        <v>0</v>
      </c>
      <c r="KS512" s="631">
        <f t="shared" si="1016"/>
        <v>0</v>
      </c>
      <c r="KT512" s="631">
        <f t="shared" si="1016"/>
        <v>0</v>
      </c>
      <c r="KU512" s="631">
        <f t="shared" si="1016"/>
        <v>0</v>
      </c>
      <c r="KV512" s="631">
        <f t="shared" si="1016"/>
        <v>0</v>
      </c>
      <c r="KW512" s="631">
        <f t="shared" si="1016"/>
        <v>0</v>
      </c>
      <c r="KX512" s="631">
        <f t="shared" si="1016"/>
        <v>0</v>
      </c>
      <c r="KY512" s="631"/>
      <c r="KZ512" s="631">
        <f t="shared" si="1017"/>
        <v>0</v>
      </c>
      <c r="LA512" s="631">
        <f t="shared" si="1017"/>
        <v>0</v>
      </c>
      <c r="LB512" s="631">
        <f t="shared" si="1017"/>
        <v>0</v>
      </c>
      <c r="LC512" s="631">
        <f t="shared" si="1017"/>
        <v>0</v>
      </c>
      <c r="LD512" s="631">
        <f t="shared" si="1017"/>
        <v>0</v>
      </c>
      <c r="LE512" s="631">
        <f t="shared" si="1017"/>
        <v>0</v>
      </c>
      <c r="LF512" s="631">
        <f t="shared" si="1017"/>
        <v>0</v>
      </c>
      <c r="LG512" s="631">
        <f t="shared" si="1017"/>
        <v>0</v>
      </c>
      <c r="LH512" s="631">
        <f t="shared" si="1017"/>
        <v>0</v>
      </c>
      <c r="LI512" s="631">
        <f t="shared" si="1017"/>
        <v>0</v>
      </c>
      <c r="LJ512" s="631">
        <f t="shared" si="1018"/>
        <v>0</v>
      </c>
      <c r="LK512" s="631">
        <f t="shared" si="1018"/>
        <v>0</v>
      </c>
      <c r="LL512" s="631">
        <f t="shared" si="1018"/>
        <v>0</v>
      </c>
      <c r="LM512" s="631">
        <f t="shared" si="1018"/>
        <v>0</v>
      </c>
      <c r="LN512" s="631">
        <f t="shared" si="1018"/>
        <v>0</v>
      </c>
      <c r="LO512" s="631">
        <f t="shared" si="1018"/>
        <v>0</v>
      </c>
      <c r="LP512" s="631">
        <f t="shared" si="1018"/>
        <v>0</v>
      </c>
      <c r="LQ512" s="631">
        <f t="shared" si="1018"/>
        <v>0</v>
      </c>
      <c r="LR512" s="631">
        <f t="shared" si="1018"/>
        <v>0</v>
      </c>
      <c r="LS512" s="631">
        <f t="shared" si="1018"/>
        <v>0</v>
      </c>
      <c r="LT512" s="631">
        <f t="shared" si="1019"/>
        <v>0</v>
      </c>
      <c r="LU512" s="631">
        <f t="shared" si="1019"/>
        <v>0</v>
      </c>
      <c r="LV512" s="631">
        <f t="shared" si="1019"/>
        <v>0</v>
      </c>
      <c r="LW512" s="631">
        <f t="shared" si="1019"/>
        <v>0</v>
      </c>
      <c r="LX512" s="631">
        <f t="shared" si="1019"/>
        <v>0</v>
      </c>
      <c r="LY512" s="631">
        <f t="shared" si="1019"/>
        <v>0</v>
      </c>
      <c r="LZ512" s="631">
        <f t="shared" si="1019"/>
        <v>0</v>
      </c>
      <c r="MA512" s="631">
        <f t="shared" si="1019"/>
        <v>0</v>
      </c>
      <c r="MB512" s="631">
        <f t="shared" si="1019"/>
        <v>0</v>
      </c>
      <c r="MC512" s="631">
        <f t="shared" si="1019"/>
        <v>0</v>
      </c>
      <c r="MD512" s="631">
        <f t="shared" si="1020"/>
        <v>0</v>
      </c>
      <c r="ME512" s="631">
        <f t="shared" si="1020"/>
        <v>0</v>
      </c>
      <c r="MF512" s="631">
        <f t="shared" si="1020"/>
        <v>0</v>
      </c>
      <c r="MG512" s="631">
        <f t="shared" si="1020"/>
        <v>0</v>
      </c>
      <c r="MH512" s="631">
        <f t="shared" si="1020"/>
        <v>0</v>
      </c>
      <c r="MI512" s="631">
        <f t="shared" si="1020"/>
        <v>0</v>
      </c>
      <c r="MJ512" s="631">
        <f t="shared" si="1020"/>
        <v>0</v>
      </c>
      <c r="MK512" s="631">
        <f t="shared" si="1020"/>
        <v>0</v>
      </c>
      <c r="ML512" s="631">
        <f t="shared" si="1020"/>
        <v>0</v>
      </c>
      <c r="MM512" s="631">
        <f t="shared" si="1020"/>
        <v>0</v>
      </c>
      <c r="MN512" s="631">
        <f t="shared" si="1021"/>
        <v>0</v>
      </c>
      <c r="MO512" s="631">
        <f t="shared" si="1021"/>
        <v>0</v>
      </c>
      <c r="MP512" s="631">
        <f t="shared" si="1021"/>
        <v>0</v>
      </c>
      <c r="MQ512" s="631">
        <f t="shared" si="1021"/>
        <v>0</v>
      </c>
      <c r="MR512" s="631">
        <f t="shared" si="1021"/>
        <v>0</v>
      </c>
      <c r="MS512" s="631">
        <f t="shared" si="1021"/>
        <v>0</v>
      </c>
      <c r="MT512" s="631">
        <f t="shared" si="1021"/>
        <v>0</v>
      </c>
      <c r="MU512" s="631">
        <f t="shared" si="1021"/>
        <v>0</v>
      </c>
      <c r="MV512" s="631">
        <f t="shared" si="1021"/>
        <v>0</v>
      </c>
      <c r="MW512" s="631">
        <f t="shared" si="1021"/>
        <v>0</v>
      </c>
      <c r="MX512" s="631">
        <f t="shared" si="1022"/>
        <v>0</v>
      </c>
      <c r="MY512" s="631">
        <f t="shared" si="1022"/>
        <v>0</v>
      </c>
      <c r="MZ512" s="631">
        <f t="shared" si="1022"/>
        <v>0</v>
      </c>
      <c r="NA512" s="631">
        <f t="shared" si="1022"/>
        <v>0</v>
      </c>
      <c r="NB512" s="631">
        <f t="shared" si="1022"/>
        <v>0</v>
      </c>
      <c r="NC512" s="631">
        <f t="shared" si="1022"/>
        <v>0</v>
      </c>
    </row>
    <row r="513" spans="1:367" hidden="1">
      <c r="A513" s="504"/>
      <c r="B513" s="504"/>
      <c r="C513" s="497"/>
      <c r="D513" s="497"/>
      <c r="E513" s="362">
        <f t="shared" si="916"/>
        <v>0</v>
      </c>
      <c r="F513" s="363">
        <f t="shared" si="917"/>
        <v>0</v>
      </c>
      <c r="G513" s="498">
        <f>E513*Dichtheden!$V$70</f>
        <v>0</v>
      </c>
      <c r="H513" s="499">
        <f>IF(C513=0,0,ROUND(IF((G513/2)/Dichtheden!$C$3&lt;1,1,(G513/2)/Dichtheden!$C$3),0))</f>
        <v>0</v>
      </c>
      <c r="I513" s="498">
        <f>E513*Dichtheden!$AJ$70</f>
        <v>0</v>
      </c>
      <c r="J513" s="499">
        <f>IF(C513=0,0,ROUND(IF((I513/2)/Dichtheden!$D$3&lt;1,1,(I513/2)/Dichtheden!$D$3),0))</f>
        <v>0</v>
      </c>
      <c r="K513" s="498">
        <f t="shared" si="918"/>
        <v>0</v>
      </c>
      <c r="L513" s="500">
        <f t="shared" si="920"/>
        <v>0</v>
      </c>
      <c r="M513" s="498">
        <f>IF(D513=0,0,IF((D513*Dichtheden!$G$4)&lt;25,25,D513*Dichtheden!$G$4))</f>
        <v>0</v>
      </c>
      <c r="N513" s="499">
        <f>D513*Dichtheden!$H$4</f>
        <v>0</v>
      </c>
      <c r="O513" s="501"/>
      <c r="P513" s="501"/>
      <c r="Q513" s="502">
        <f>E513*Dichtheden!$AS$68</f>
        <v>0</v>
      </c>
      <c r="R513" s="495">
        <f>IF(Q513=0,0,ROUND(IF((Q513/2)/Dichtheden!$C$3&lt;1,1,(Q513/2)/Dichtheden!$C$3),0))</f>
        <v>0</v>
      </c>
      <c r="S513" s="502">
        <f>E513*Dichtheden!$AY$68</f>
        <v>0</v>
      </c>
      <c r="T513" s="495">
        <f>IF(Q513=0,0,ROUND(IF((S513/2)/Dichtheden!$D$3&lt;1,1,(S513/2)/Dichtheden!$D$3),0))</f>
        <v>0</v>
      </c>
      <c r="U513" s="502">
        <f>D513*Dichtheden!$G$5</f>
        <v>0</v>
      </c>
      <c r="V513" s="502">
        <f>D513*Dichtheden!$H$5</f>
        <v>0</v>
      </c>
      <c r="X513" s="630"/>
      <c r="AA513" s="628">
        <f t="shared" si="1004"/>
        <v>0</v>
      </c>
      <c r="AB513" s="628">
        <f t="shared" si="1004"/>
        <v>0</v>
      </c>
      <c r="AC513" s="628">
        <f t="shared" si="1004"/>
        <v>0</v>
      </c>
      <c r="AD513" s="628">
        <f t="shared" si="1004"/>
        <v>0</v>
      </c>
      <c r="AE513" s="628">
        <f t="shared" si="1004"/>
        <v>0</v>
      </c>
      <c r="AF513" s="628">
        <f t="shared" si="1004"/>
        <v>0</v>
      </c>
      <c r="AG513" s="628">
        <f t="shared" si="1004"/>
        <v>0</v>
      </c>
      <c r="AH513" s="628">
        <f t="shared" si="1004"/>
        <v>0</v>
      </c>
      <c r="AI513" s="628">
        <f t="shared" si="1004"/>
        <v>0</v>
      </c>
      <c r="AJ513" s="628">
        <f t="shared" si="1004"/>
        <v>0</v>
      </c>
      <c r="AK513" s="628">
        <f t="shared" si="1004"/>
        <v>0</v>
      </c>
      <c r="AL513" s="628">
        <f t="shared" si="1004"/>
        <v>0</v>
      </c>
      <c r="AM513" s="628">
        <f t="shared" si="1004"/>
        <v>0</v>
      </c>
      <c r="AN513" s="628">
        <f t="shared" si="1004"/>
        <v>0</v>
      </c>
      <c r="AO513" s="628">
        <f t="shared" si="1004"/>
        <v>0</v>
      </c>
      <c r="AP513" s="628">
        <f t="shared" si="1004"/>
        <v>0</v>
      </c>
      <c r="AQ513" s="628">
        <f t="shared" si="986"/>
        <v>0</v>
      </c>
      <c r="AR513" s="628">
        <f t="shared" si="986"/>
        <v>0</v>
      </c>
      <c r="AS513" s="628">
        <f t="shared" si="986"/>
        <v>0</v>
      </c>
      <c r="AT513" s="628">
        <f t="shared" si="986"/>
        <v>0</v>
      </c>
      <c r="AU513" s="628">
        <f t="shared" si="986"/>
        <v>0</v>
      </c>
      <c r="AV513" s="628">
        <f t="shared" si="986"/>
        <v>0</v>
      </c>
      <c r="AW513" s="628">
        <f t="shared" si="986"/>
        <v>0</v>
      </c>
      <c r="AX513" s="628">
        <f t="shared" si="986"/>
        <v>0</v>
      </c>
      <c r="AY513" s="628">
        <f t="shared" si="986"/>
        <v>0</v>
      </c>
      <c r="AZ513" s="628">
        <f t="shared" si="986"/>
        <v>0</v>
      </c>
      <c r="BA513" s="628">
        <f t="shared" si="986"/>
        <v>0</v>
      </c>
      <c r="BB513" s="628">
        <f t="shared" si="986"/>
        <v>0</v>
      </c>
      <c r="BC513" s="628">
        <f t="shared" si="986"/>
        <v>0</v>
      </c>
      <c r="BD513" s="628">
        <f t="shared" si="986"/>
        <v>0</v>
      </c>
      <c r="BE513" s="628">
        <f t="shared" si="986"/>
        <v>0</v>
      </c>
      <c r="BF513" s="628">
        <f t="shared" si="986"/>
        <v>0</v>
      </c>
      <c r="BG513" s="628">
        <f t="shared" si="1005"/>
        <v>0</v>
      </c>
      <c r="BH513" s="628">
        <f t="shared" si="1005"/>
        <v>0</v>
      </c>
      <c r="BI513" s="628">
        <f t="shared" si="1005"/>
        <v>0</v>
      </c>
      <c r="BJ513" s="628">
        <f t="shared" si="1005"/>
        <v>0</v>
      </c>
      <c r="BK513" s="628">
        <f t="shared" si="1005"/>
        <v>0</v>
      </c>
      <c r="BL513" s="628">
        <f t="shared" si="1005"/>
        <v>0</v>
      </c>
      <c r="BM513" s="628">
        <f t="shared" si="1005"/>
        <v>0</v>
      </c>
      <c r="BN513" s="628">
        <f t="shared" si="1005"/>
        <v>0</v>
      </c>
      <c r="BO513" s="628">
        <f t="shared" si="1005"/>
        <v>0</v>
      </c>
      <c r="BP513" s="628">
        <f t="shared" si="1005"/>
        <v>0</v>
      </c>
      <c r="BQ513" s="628">
        <f t="shared" si="1005"/>
        <v>0</v>
      </c>
      <c r="BR513" s="628">
        <f t="shared" si="1005"/>
        <v>0</v>
      </c>
      <c r="BS513" s="628">
        <f t="shared" si="1005"/>
        <v>0</v>
      </c>
      <c r="BT513" s="628">
        <f t="shared" si="1005"/>
        <v>0</v>
      </c>
      <c r="BU513" s="628">
        <f t="shared" si="1005"/>
        <v>0</v>
      </c>
      <c r="BV513" s="628">
        <f t="shared" si="1005"/>
        <v>0</v>
      </c>
      <c r="BW513" s="628">
        <f t="shared" si="1006"/>
        <v>0</v>
      </c>
      <c r="BX513" s="628">
        <f t="shared" si="1006"/>
        <v>0</v>
      </c>
      <c r="BY513" s="628">
        <f t="shared" si="1006"/>
        <v>0</v>
      </c>
      <c r="BZ513" s="628">
        <f t="shared" si="1006"/>
        <v>0</v>
      </c>
      <c r="CA513" s="628">
        <f t="shared" si="1006"/>
        <v>0</v>
      </c>
      <c r="CB513" s="628">
        <f t="shared" si="1006"/>
        <v>0</v>
      </c>
      <c r="CC513" s="628">
        <f t="shared" si="1006"/>
        <v>0</v>
      </c>
      <c r="CD513" s="628">
        <f t="shared" si="1006"/>
        <v>0</v>
      </c>
      <c r="CE513" s="628"/>
      <c r="CF513" s="628">
        <f t="shared" si="1007"/>
        <v>0</v>
      </c>
      <c r="CG513" s="628">
        <f t="shared" si="1007"/>
        <v>0</v>
      </c>
      <c r="CH513" s="628">
        <f t="shared" si="1007"/>
        <v>0</v>
      </c>
      <c r="CI513" s="628">
        <f t="shared" si="1007"/>
        <v>0</v>
      </c>
      <c r="CJ513" s="628">
        <f t="shared" si="1007"/>
        <v>0</v>
      </c>
      <c r="CK513" s="628">
        <f t="shared" si="1007"/>
        <v>0</v>
      </c>
      <c r="CL513" s="628">
        <f t="shared" si="1007"/>
        <v>0</v>
      </c>
      <c r="CM513" s="628">
        <f t="shared" si="1007"/>
        <v>0</v>
      </c>
      <c r="CN513" s="628">
        <f t="shared" si="1007"/>
        <v>0</v>
      </c>
      <c r="CO513" s="628">
        <f t="shared" si="1007"/>
        <v>0</v>
      </c>
      <c r="CP513" s="628">
        <f t="shared" si="1007"/>
        <v>0</v>
      </c>
      <c r="CQ513" s="628">
        <f t="shared" si="1007"/>
        <v>0</v>
      </c>
      <c r="CR513" s="628">
        <f t="shared" si="1007"/>
        <v>0</v>
      </c>
      <c r="CS513" s="628">
        <f t="shared" si="1007"/>
        <v>0</v>
      </c>
      <c r="CT513" s="628">
        <f t="shared" si="1007"/>
        <v>0</v>
      </c>
      <c r="CU513" s="628">
        <f t="shared" si="1007"/>
        <v>0</v>
      </c>
      <c r="CV513" s="628">
        <f t="shared" si="987"/>
        <v>0</v>
      </c>
      <c r="CW513" s="628">
        <f t="shared" si="987"/>
        <v>0</v>
      </c>
      <c r="CX513" s="628">
        <f t="shared" si="987"/>
        <v>0</v>
      </c>
      <c r="CY513" s="628">
        <f t="shared" si="987"/>
        <v>0</v>
      </c>
      <c r="CZ513" s="628">
        <f t="shared" si="987"/>
        <v>0</v>
      </c>
      <c r="DA513" s="628">
        <f t="shared" si="987"/>
        <v>0</v>
      </c>
      <c r="DB513" s="628">
        <f t="shared" si="987"/>
        <v>0</v>
      </c>
      <c r="DC513" s="628">
        <f t="shared" si="987"/>
        <v>0</v>
      </c>
      <c r="DD513" s="628">
        <f t="shared" si="987"/>
        <v>0</v>
      </c>
      <c r="DE513" s="628">
        <f t="shared" si="987"/>
        <v>0</v>
      </c>
      <c r="DF513" s="628">
        <f t="shared" si="987"/>
        <v>0</v>
      </c>
      <c r="DG513" s="628">
        <f t="shared" si="987"/>
        <v>0</v>
      </c>
      <c r="DH513" s="628">
        <f t="shared" si="987"/>
        <v>0</v>
      </c>
      <c r="DI513" s="628">
        <f t="shared" si="987"/>
        <v>0</v>
      </c>
      <c r="DJ513" s="628">
        <f t="shared" si="987"/>
        <v>0</v>
      </c>
      <c r="DK513" s="628">
        <f t="shared" si="987"/>
        <v>0</v>
      </c>
      <c r="DL513" s="628">
        <f t="shared" si="1008"/>
        <v>0</v>
      </c>
      <c r="DM513" s="628">
        <f t="shared" si="1008"/>
        <v>0</v>
      </c>
      <c r="DN513" s="628">
        <f t="shared" si="1008"/>
        <v>0</v>
      </c>
      <c r="DO513" s="628">
        <f t="shared" si="1008"/>
        <v>0</v>
      </c>
      <c r="DP513" s="628">
        <f t="shared" si="1008"/>
        <v>0</v>
      </c>
      <c r="DQ513" s="628">
        <f t="shared" si="1008"/>
        <v>0</v>
      </c>
      <c r="DR513" s="628">
        <f t="shared" si="1008"/>
        <v>0</v>
      </c>
      <c r="DS513" s="628">
        <f t="shared" si="1008"/>
        <v>0</v>
      </c>
      <c r="DT513" s="628">
        <f t="shared" si="1008"/>
        <v>0</v>
      </c>
      <c r="DU513" s="628">
        <f t="shared" si="1008"/>
        <v>0</v>
      </c>
      <c r="DV513" s="628">
        <f t="shared" si="1008"/>
        <v>0</v>
      </c>
      <c r="DW513" s="628">
        <f t="shared" si="1008"/>
        <v>0</v>
      </c>
      <c r="DX513" s="628">
        <f t="shared" si="1008"/>
        <v>0</v>
      </c>
      <c r="DY513" s="628">
        <f t="shared" si="1008"/>
        <v>0</v>
      </c>
      <c r="DZ513" s="628">
        <f t="shared" si="1008"/>
        <v>0</v>
      </c>
      <c r="EA513" s="628">
        <f t="shared" si="1008"/>
        <v>0</v>
      </c>
      <c r="EB513" s="628">
        <f t="shared" si="1009"/>
        <v>0</v>
      </c>
      <c r="EC513" s="628">
        <f t="shared" si="1009"/>
        <v>0</v>
      </c>
      <c r="ED513" s="628">
        <f t="shared" si="1009"/>
        <v>0</v>
      </c>
      <c r="EE513" s="628">
        <f t="shared" si="1009"/>
        <v>0</v>
      </c>
      <c r="EF513" s="628">
        <f t="shared" si="1009"/>
        <v>0</v>
      </c>
      <c r="EG513" s="628">
        <f t="shared" si="1009"/>
        <v>0</v>
      </c>
      <c r="EH513" s="628">
        <f t="shared" si="1009"/>
        <v>0</v>
      </c>
      <c r="EI513" s="628">
        <f t="shared" si="1009"/>
        <v>0</v>
      </c>
      <c r="EJ513" s="631"/>
      <c r="EK513" s="631">
        <f t="shared" si="988"/>
        <v>0</v>
      </c>
      <c r="EL513" s="631">
        <f t="shared" si="988"/>
        <v>0</v>
      </c>
      <c r="EM513" s="631">
        <f t="shared" si="988"/>
        <v>0</v>
      </c>
      <c r="EN513" s="631">
        <f t="shared" si="988"/>
        <v>0</v>
      </c>
      <c r="EO513" s="631">
        <f t="shared" si="988"/>
        <v>0</v>
      </c>
      <c r="EP513" s="631">
        <f t="shared" si="988"/>
        <v>0</v>
      </c>
      <c r="EQ513" s="631">
        <f t="shared" si="988"/>
        <v>0</v>
      </c>
      <c r="ER513" s="631">
        <f t="shared" si="988"/>
        <v>0</v>
      </c>
      <c r="ES513" s="631">
        <f t="shared" si="988"/>
        <v>0</v>
      </c>
      <c r="ET513" s="631">
        <f t="shared" si="988"/>
        <v>0</v>
      </c>
      <c r="EU513" s="631">
        <f t="shared" si="988"/>
        <v>0</v>
      </c>
      <c r="EV513" s="631">
        <f t="shared" si="988"/>
        <v>0</v>
      </c>
      <c r="EW513" s="631">
        <f t="shared" si="988"/>
        <v>0</v>
      </c>
      <c r="EX513" s="631">
        <f t="shared" si="988"/>
        <v>0</v>
      </c>
      <c r="EY513" s="631">
        <f t="shared" si="988"/>
        <v>0</v>
      </c>
      <c r="EZ513" s="631">
        <f t="shared" si="988"/>
        <v>0</v>
      </c>
      <c r="FA513" s="631">
        <f t="shared" si="919"/>
        <v>0</v>
      </c>
      <c r="FB513" s="631">
        <f t="shared" si="919"/>
        <v>0</v>
      </c>
      <c r="FC513" s="631">
        <f t="shared" si="919"/>
        <v>0</v>
      </c>
      <c r="FD513" s="631">
        <f t="shared" si="1003"/>
        <v>0</v>
      </c>
      <c r="FE513" s="631">
        <f t="shared" si="1003"/>
        <v>0</v>
      </c>
      <c r="FF513" s="631">
        <f t="shared" si="1003"/>
        <v>0</v>
      </c>
      <c r="FG513" s="631">
        <f t="shared" si="1003"/>
        <v>0</v>
      </c>
      <c r="FH513" s="631">
        <f t="shared" si="1003"/>
        <v>0</v>
      </c>
      <c r="FI513" s="631">
        <f t="shared" si="1003"/>
        <v>0</v>
      </c>
      <c r="FJ513" s="631">
        <f t="shared" si="1003"/>
        <v>0</v>
      </c>
      <c r="FK513" s="631">
        <f t="shared" si="1003"/>
        <v>0</v>
      </c>
      <c r="FL513" s="631">
        <f t="shared" si="1003"/>
        <v>0</v>
      </c>
      <c r="FM513" s="631">
        <f t="shared" si="1003"/>
        <v>0</v>
      </c>
      <c r="FN513" s="631">
        <f t="shared" si="1003"/>
        <v>0</v>
      </c>
      <c r="FO513" s="631">
        <f t="shared" si="1003"/>
        <v>0</v>
      </c>
      <c r="FP513" s="631">
        <f t="shared" si="1003"/>
        <v>0</v>
      </c>
      <c r="FQ513" s="631">
        <f t="shared" si="1003"/>
        <v>0</v>
      </c>
      <c r="FR513" s="631">
        <f t="shared" si="1003"/>
        <v>0</v>
      </c>
      <c r="FS513" s="631">
        <f t="shared" si="1003"/>
        <v>0</v>
      </c>
      <c r="FT513" s="631">
        <f t="shared" ref="FT513:GC538" si="1023">IF($A513=FT$60,$H513,0)</f>
        <v>0</v>
      </c>
      <c r="FU513" s="631">
        <f t="shared" si="1023"/>
        <v>0</v>
      </c>
      <c r="FV513" s="631">
        <f t="shared" si="1023"/>
        <v>0</v>
      </c>
      <c r="FW513" s="631">
        <f t="shared" si="1023"/>
        <v>0</v>
      </c>
      <c r="FX513" s="631">
        <f t="shared" si="1023"/>
        <v>0</v>
      </c>
      <c r="FY513" s="631">
        <f t="shared" si="1023"/>
        <v>0</v>
      </c>
      <c r="FZ513" s="631">
        <f t="shared" si="1023"/>
        <v>0</v>
      </c>
      <c r="GA513" s="631">
        <f t="shared" si="1023"/>
        <v>0</v>
      </c>
      <c r="GB513" s="631">
        <f t="shared" si="1023"/>
        <v>0</v>
      </c>
      <c r="GC513" s="631">
        <f t="shared" si="1023"/>
        <v>0</v>
      </c>
      <c r="GD513" s="631">
        <f t="shared" si="926"/>
        <v>0</v>
      </c>
      <c r="GE513" s="631">
        <f t="shared" si="926"/>
        <v>0</v>
      </c>
      <c r="GF513" s="631">
        <f t="shared" si="926"/>
        <v>0</v>
      </c>
      <c r="GG513" s="631">
        <f t="shared" si="926"/>
        <v>0</v>
      </c>
      <c r="GH513" s="631">
        <f t="shared" si="926"/>
        <v>0</v>
      </c>
      <c r="GI513" s="631">
        <f t="shared" si="947"/>
        <v>0</v>
      </c>
      <c r="GJ513" s="631">
        <f t="shared" si="947"/>
        <v>0</v>
      </c>
      <c r="GK513" s="631">
        <f t="shared" si="947"/>
        <v>0</v>
      </c>
      <c r="GL513" s="631">
        <f t="shared" si="947"/>
        <v>0</v>
      </c>
      <c r="GM513" s="631">
        <f t="shared" si="947"/>
        <v>0</v>
      </c>
      <c r="GN513" s="631">
        <f t="shared" si="947"/>
        <v>0</v>
      </c>
      <c r="GO513" s="631"/>
      <c r="GP513" s="631">
        <f t="shared" si="990"/>
        <v>0</v>
      </c>
      <c r="GQ513" s="631">
        <f t="shared" si="990"/>
        <v>0</v>
      </c>
      <c r="GR513" s="631">
        <f t="shared" si="990"/>
        <v>0</v>
      </c>
      <c r="GS513" s="631">
        <f t="shared" si="990"/>
        <v>0</v>
      </c>
      <c r="GT513" s="631">
        <f t="shared" si="990"/>
        <v>0</v>
      </c>
      <c r="GU513" s="631">
        <f t="shared" si="990"/>
        <v>0</v>
      </c>
      <c r="GV513" s="631">
        <f t="shared" si="990"/>
        <v>0</v>
      </c>
      <c r="GW513" s="631">
        <f t="shared" si="990"/>
        <v>0</v>
      </c>
      <c r="GX513" s="631">
        <f t="shared" si="990"/>
        <v>0</v>
      </c>
      <c r="GY513" s="631">
        <f t="shared" si="990"/>
        <v>0</v>
      </c>
      <c r="GZ513" s="631">
        <f t="shared" si="990"/>
        <v>0</v>
      </c>
      <c r="HA513" s="631">
        <f t="shared" si="990"/>
        <v>0</v>
      </c>
      <c r="HB513" s="631">
        <f t="shared" si="990"/>
        <v>0</v>
      </c>
      <c r="HC513" s="631">
        <f t="shared" si="990"/>
        <v>0</v>
      </c>
      <c r="HD513" s="631">
        <f t="shared" si="990"/>
        <v>0</v>
      </c>
      <c r="HE513" s="631">
        <f t="shared" si="985"/>
        <v>0</v>
      </c>
      <c r="HF513" s="631">
        <f t="shared" si="985"/>
        <v>0</v>
      </c>
      <c r="HG513" s="631">
        <f t="shared" si="985"/>
        <v>0</v>
      </c>
      <c r="HH513" s="631">
        <f t="shared" si="985"/>
        <v>0</v>
      </c>
      <c r="HI513" s="631">
        <f t="shared" si="985"/>
        <v>0</v>
      </c>
      <c r="HJ513" s="631">
        <f t="shared" si="985"/>
        <v>0</v>
      </c>
      <c r="HK513" s="631">
        <f t="shared" si="985"/>
        <v>0</v>
      </c>
      <c r="HL513" s="631">
        <f t="shared" si="985"/>
        <v>0</v>
      </c>
      <c r="HM513" s="631">
        <f t="shared" si="985"/>
        <v>0</v>
      </c>
      <c r="HN513" s="631">
        <f t="shared" si="985"/>
        <v>0</v>
      </c>
      <c r="HO513" s="631">
        <f t="shared" si="985"/>
        <v>0</v>
      </c>
      <c r="HP513" s="631">
        <f t="shared" si="985"/>
        <v>0</v>
      </c>
      <c r="HQ513" s="631">
        <f t="shared" si="985"/>
        <v>0</v>
      </c>
      <c r="HR513" s="631">
        <f t="shared" si="968"/>
        <v>0</v>
      </c>
      <c r="HS513" s="631">
        <f t="shared" si="968"/>
        <v>0</v>
      </c>
      <c r="HT513" s="631">
        <f t="shared" si="968"/>
        <v>0</v>
      </c>
      <c r="HU513" s="631">
        <f t="shared" si="968"/>
        <v>0</v>
      </c>
      <c r="HV513" s="631">
        <f t="shared" si="989"/>
        <v>0</v>
      </c>
      <c r="HW513" s="631">
        <f t="shared" si="989"/>
        <v>0</v>
      </c>
      <c r="HX513" s="631">
        <f t="shared" si="989"/>
        <v>0</v>
      </c>
      <c r="HY513" s="631">
        <f t="shared" si="989"/>
        <v>0</v>
      </c>
      <c r="HZ513" s="631">
        <f t="shared" si="989"/>
        <v>0</v>
      </c>
      <c r="IA513" s="631">
        <f t="shared" si="989"/>
        <v>0</v>
      </c>
      <c r="IB513" s="631">
        <f t="shared" si="989"/>
        <v>0</v>
      </c>
      <c r="IC513" s="631">
        <f t="shared" si="989"/>
        <v>0</v>
      </c>
      <c r="ID513" s="631">
        <f t="shared" si="989"/>
        <v>0</v>
      </c>
      <c r="IE513" s="631">
        <f t="shared" si="989"/>
        <v>0</v>
      </c>
      <c r="IF513" s="631">
        <f t="shared" si="989"/>
        <v>0</v>
      </c>
      <c r="IG513" s="631">
        <f t="shared" si="989"/>
        <v>0</v>
      </c>
      <c r="IH513" s="631">
        <f t="shared" si="989"/>
        <v>0</v>
      </c>
      <c r="II513" s="631">
        <f t="shared" si="989"/>
        <v>0</v>
      </c>
      <c r="IJ513" s="631">
        <f t="shared" si="989"/>
        <v>0</v>
      </c>
      <c r="IK513" s="631">
        <f t="shared" si="989"/>
        <v>0</v>
      </c>
      <c r="IL513" s="631">
        <f t="shared" si="1010"/>
        <v>0</v>
      </c>
      <c r="IM513" s="631">
        <f t="shared" si="1010"/>
        <v>0</v>
      </c>
      <c r="IN513" s="631">
        <f t="shared" si="1010"/>
        <v>0</v>
      </c>
      <c r="IO513" s="631">
        <f t="shared" si="1010"/>
        <v>0</v>
      </c>
      <c r="IP513" s="631">
        <f t="shared" si="1010"/>
        <v>0</v>
      </c>
      <c r="IQ513" s="631">
        <f t="shared" si="1010"/>
        <v>0</v>
      </c>
      <c r="IR513" s="631">
        <f t="shared" si="1010"/>
        <v>0</v>
      </c>
      <c r="IS513" s="631">
        <f t="shared" si="1010"/>
        <v>0</v>
      </c>
      <c r="IT513" s="631"/>
      <c r="IU513" s="631">
        <f t="shared" si="1011"/>
        <v>0</v>
      </c>
      <c r="IV513" s="631">
        <f t="shared" si="1011"/>
        <v>0</v>
      </c>
      <c r="IW513" s="631">
        <f t="shared" si="1011"/>
        <v>0</v>
      </c>
      <c r="IX513" s="631">
        <f t="shared" si="1011"/>
        <v>0</v>
      </c>
      <c r="IY513" s="631">
        <f t="shared" si="1011"/>
        <v>0</v>
      </c>
      <c r="IZ513" s="631">
        <f t="shared" si="1011"/>
        <v>0</v>
      </c>
      <c r="JA513" s="631">
        <f t="shared" si="1011"/>
        <v>0</v>
      </c>
      <c r="JB513" s="631">
        <f t="shared" si="1011"/>
        <v>0</v>
      </c>
      <c r="JC513" s="631">
        <f t="shared" si="1011"/>
        <v>0</v>
      </c>
      <c r="JD513" s="631">
        <f t="shared" si="1011"/>
        <v>0</v>
      </c>
      <c r="JE513" s="631">
        <f t="shared" si="1012"/>
        <v>0</v>
      </c>
      <c r="JF513" s="631">
        <f t="shared" si="1012"/>
        <v>0</v>
      </c>
      <c r="JG513" s="631">
        <f t="shared" si="1012"/>
        <v>0</v>
      </c>
      <c r="JH513" s="631">
        <f t="shared" si="1012"/>
        <v>0</v>
      </c>
      <c r="JI513" s="631">
        <f t="shared" si="1012"/>
        <v>0</v>
      </c>
      <c r="JJ513" s="631">
        <f t="shared" si="1012"/>
        <v>0</v>
      </c>
      <c r="JK513" s="631">
        <f t="shared" si="1012"/>
        <v>0</v>
      </c>
      <c r="JL513" s="631">
        <f t="shared" si="1012"/>
        <v>0</v>
      </c>
      <c r="JM513" s="631">
        <f t="shared" si="1012"/>
        <v>0</v>
      </c>
      <c r="JN513" s="631">
        <f t="shared" si="1012"/>
        <v>0</v>
      </c>
      <c r="JO513" s="631">
        <f t="shared" si="1013"/>
        <v>0</v>
      </c>
      <c r="JP513" s="631">
        <f t="shared" si="1013"/>
        <v>0</v>
      </c>
      <c r="JQ513" s="631">
        <f t="shared" si="1013"/>
        <v>0</v>
      </c>
      <c r="JR513" s="631">
        <f t="shared" si="1013"/>
        <v>0</v>
      </c>
      <c r="JS513" s="631">
        <f t="shared" si="1013"/>
        <v>0</v>
      </c>
      <c r="JT513" s="631">
        <f t="shared" si="1013"/>
        <v>0</v>
      </c>
      <c r="JU513" s="631">
        <f t="shared" si="1013"/>
        <v>0</v>
      </c>
      <c r="JV513" s="631">
        <f t="shared" si="1013"/>
        <v>0</v>
      </c>
      <c r="JW513" s="631">
        <f t="shared" si="1013"/>
        <v>0</v>
      </c>
      <c r="JX513" s="631">
        <f t="shared" si="1013"/>
        <v>0</v>
      </c>
      <c r="JY513" s="631">
        <f t="shared" si="1014"/>
        <v>0</v>
      </c>
      <c r="JZ513" s="631">
        <f t="shared" si="1014"/>
        <v>0</v>
      </c>
      <c r="KA513" s="631">
        <f t="shared" si="1014"/>
        <v>0</v>
      </c>
      <c r="KB513" s="631">
        <f t="shared" si="1014"/>
        <v>0</v>
      </c>
      <c r="KC513" s="631">
        <f t="shared" si="1014"/>
        <v>0</v>
      </c>
      <c r="KD513" s="631">
        <f t="shared" si="1014"/>
        <v>0</v>
      </c>
      <c r="KE513" s="631">
        <f t="shared" si="1014"/>
        <v>0</v>
      </c>
      <c r="KF513" s="631">
        <f t="shared" si="1014"/>
        <v>0</v>
      </c>
      <c r="KG513" s="631">
        <f t="shared" si="1014"/>
        <v>0</v>
      </c>
      <c r="KH513" s="631">
        <f t="shared" si="1014"/>
        <v>0</v>
      </c>
      <c r="KI513" s="631">
        <f t="shared" si="1015"/>
        <v>0</v>
      </c>
      <c r="KJ513" s="631">
        <f t="shared" si="1015"/>
        <v>0</v>
      </c>
      <c r="KK513" s="631">
        <f t="shared" si="1015"/>
        <v>0</v>
      </c>
      <c r="KL513" s="631">
        <f t="shared" si="1015"/>
        <v>0</v>
      </c>
      <c r="KM513" s="631">
        <f t="shared" si="1015"/>
        <v>0</v>
      </c>
      <c r="KN513" s="631">
        <f t="shared" si="1015"/>
        <v>0</v>
      </c>
      <c r="KO513" s="631">
        <f t="shared" si="1015"/>
        <v>0</v>
      </c>
      <c r="KP513" s="631">
        <f t="shared" si="1015"/>
        <v>0</v>
      </c>
      <c r="KQ513" s="631">
        <f t="shared" si="1015"/>
        <v>0</v>
      </c>
      <c r="KR513" s="631">
        <f t="shared" si="1015"/>
        <v>0</v>
      </c>
      <c r="KS513" s="631">
        <f t="shared" si="1016"/>
        <v>0</v>
      </c>
      <c r="KT513" s="631">
        <f t="shared" si="1016"/>
        <v>0</v>
      </c>
      <c r="KU513" s="631">
        <f t="shared" si="1016"/>
        <v>0</v>
      </c>
      <c r="KV513" s="631">
        <f t="shared" si="1016"/>
        <v>0</v>
      </c>
      <c r="KW513" s="631">
        <f t="shared" si="1016"/>
        <v>0</v>
      </c>
      <c r="KX513" s="631">
        <f t="shared" si="1016"/>
        <v>0</v>
      </c>
      <c r="KY513" s="631"/>
      <c r="KZ513" s="631">
        <f t="shared" si="1017"/>
        <v>0</v>
      </c>
      <c r="LA513" s="631">
        <f t="shared" si="1017"/>
        <v>0</v>
      </c>
      <c r="LB513" s="631">
        <f t="shared" si="1017"/>
        <v>0</v>
      </c>
      <c r="LC513" s="631">
        <f t="shared" si="1017"/>
        <v>0</v>
      </c>
      <c r="LD513" s="631">
        <f t="shared" si="1017"/>
        <v>0</v>
      </c>
      <c r="LE513" s="631">
        <f t="shared" si="1017"/>
        <v>0</v>
      </c>
      <c r="LF513" s="631">
        <f t="shared" si="1017"/>
        <v>0</v>
      </c>
      <c r="LG513" s="631">
        <f t="shared" si="1017"/>
        <v>0</v>
      </c>
      <c r="LH513" s="631">
        <f t="shared" si="1017"/>
        <v>0</v>
      </c>
      <c r="LI513" s="631">
        <f t="shared" si="1017"/>
        <v>0</v>
      </c>
      <c r="LJ513" s="631">
        <f t="shared" si="1018"/>
        <v>0</v>
      </c>
      <c r="LK513" s="631">
        <f t="shared" si="1018"/>
        <v>0</v>
      </c>
      <c r="LL513" s="631">
        <f t="shared" si="1018"/>
        <v>0</v>
      </c>
      <c r="LM513" s="631">
        <f t="shared" si="1018"/>
        <v>0</v>
      </c>
      <c r="LN513" s="631">
        <f t="shared" si="1018"/>
        <v>0</v>
      </c>
      <c r="LO513" s="631">
        <f t="shared" si="1018"/>
        <v>0</v>
      </c>
      <c r="LP513" s="631">
        <f t="shared" si="1018"/>
        <v>0</v>
      </c>
      <c r="LQ513" s="631">
        <f t="shared" si="1018"/>
        <v>0</v>
      </c>
      <c r="LR513" s="631">
        <f t="shared" si="1018"/>
        <v>0</v>
      </c>
      <c r="LS513" s="631">
        <f t="shared" si="1018"/>
        <v>0</v>
      </c>
      <c r="LT513" s="631">
        <f t="shared" si="1019"/>
        <v>0</v>
      </c>
      <c r="LU513" s="631">
        <f t="shared" si="1019"/>
        <v>0</v>
      </c>
      <c r="LV513" s="631">
        <f t="shared" si="1019"/>
        <v>0</v>
      </c>
      <c r="LW513" s="631">
        <f t="shared" si="1019"/>
        <v>0</v>
      </c>
      <c r="LX513" s="631">
        <f t="shared" si="1019"/>
        <v>0</v>
      </c>
      <c r="LY513" s="631">
        <f t="shared" si="1019"/>
        <v>0</v>
      </c>
      <c r="LZ513" s="631">
        <f t="shared" si="1019"/>
        <v>0</v>
      </c>
      <c r="MA513" s="631">
        <f t="shared" si="1019"/>
        <v>0</v>
      </c>
      <c r="MB513" s="631">
        <f t="shared" si="1019"/>
        <v>0</v>
      </c>
      <c r="MC513" s="631">
        <f t="shared" si="1019"/>
        <v>0</v>
      </c>
      <c r="MD513" s="631">
        <f t="shared" si="1020"/>
        <v>0</v>
      </c>
      <c r="ME513" s="631">
        <f t="shared" si="1020"/>
        <v>0</v>
      </c>
      <c r="MF513" s="631">
        <f t="shared" si="1020"/>
        <v>0</v>
      </c>
      <c r="MG513" s="631">
        <f t="shared" si="1020"/>
        <v>0</v>
      </c>
      <c r="MH513" s="631">
        <f t="shared" si="1020"/>
        <v>0</v>
      </c>
      <c r="MI513" s="631">
        <f t="shared" si="1020"/>
        <v>0</v>
      </c>
      <c r="MJ513" s="631">
        <f t="shared" si="1020"/>
        <v>0</v>
      </c>
      <c r="MK513" s="631">
        <f t="shared" si="1020"/>
        <v>0</v>
      </c>
      <c r="ML513" s="631">
        <f t="shared" si="1020"/>
        <v>0</v>
      </c>
      <c r="MM513" s="631">
        <f t="shared" si="1020"/>
        <v>0</v>
      </c>
      <c r="MN513" s="631">
        <f t="shared" si="1021"/>
        <v>0</v>
      </c>
      <c r="MO513" s="631">
        <f t="shared" si="1021"/>
        <v>0</v>
      </c>
      <c r="MP513" s="631">
        <f t="shared" si="1021"/>
        <v>0</v>
      </c>
      <c r="MQ513" s="631">
        <f t="shared" si="1021"/>
        <v>0</v>
      </c>
      <c r="MR513" s="631">
        <f t="shared" si="1021"/>
        <v>0</v>
      </c>
      <c r="MS513" s="631">
        <f t="shared" si="1021"/>
        <v>0</v>
      </c>
      <c r="MT513" s="631">
        <f t="shared" si="1021"/>
        <v>0</v>
      </c>
      <c r="MU513" s="631">
        <f t="shared" si="1021"/>
        <v>0</v>
      </c>
      <c r="MV513" s="631">
        <f t="shared" si="1021"/>
        <v>0</v>
      </c>
      <c r="MW513" s="631">
        <f t="shared" si="1021"/>
        <v>0</v>
      </c>
      <c r="MX513" s="631">
        <f t="shared" si="1022"/>
        <v>0</v>
      </c>
      <c r="MY513" s="631">
        <f t="shared" si="1022"/>
        <v>0</v>
      </c>
      <c r="MZ513" s="631">
        <f t="shared" si="1022"/>
        <v>0</v>
      </c>
      <c r="NA513" s="631">
        <f t="shared" si="1022"/>
        <v>0</v>
      </c>
      <c r="NB513" s="631">
        <f t="shared" si="1022"/>
        <v>0</v>
      </c>
      <c r="NC513" s="631">
        <f t="shared" si="1022"/>
        <v>0</v>
      </c>
    </row>
    <row r="514" spans="1:367" hidden="1">
      <c r="A514" s="504"/>
      <c r="B514" s="504"/>
      <c r="C514" s="497"/>
      <c r="D514" s="497"/>
      <c r="E514" s="362">
        <f t="shared" si="916"/>
        <v>0</v>
      </c>
      <c r="F514" s="363">
        <f t="shared" si="917"/>
        <v>0</v>
      </c>
      <c r="G514" s="498">
        <f>E514*Dichtheden!$V$70</f>
        <v>0</v>
      </c>
      <c r="H514" s="499">
        <f>IF(C514=0,0,ROUND(IF((G514/2)/Dichtheden!$C$3&lt;1,1,(G514/2)/Dichtheden!$C$3),0))</f>
        <v>0</v>
      </c>
      <c r="I514" s="498">
        <f>E514*Dichtheden!$AJ$70</f>
        <v>0</v>
      </c>
      <c r="J514" s="499">
        <f>IF(C514=0,0,ROUND(IF((I514/2)/Dichtheden!$D$3&lt;1,1,(I514/2)/Dichtheden!$D$3),0))</f>
        <v>0</v>
      </c>
      <c r="K514" s="498">
        <f t="shared" si="918"/>
        <v>0</v>
      </c>
      <c r="L514" s="500">
        <f t="shared" si="920"/>
        <v>0</v>
      </c>
      <c r="M514" s="498">
        <f>IF(D514=0,0,IF((D514*Dichtheden!$G$4)&lt;25,25,D514*Dichtheden!$G$4))</f>
        <v>0</v>
      </c>
      <c r="N514" s="499">
        <f>D514*Dichtheden!$H$4</f>
        <v>0</v>
      </c>
      <c r="O514" s="501"/>
      <c r="P514" s="501"/>
      <c r="Q514" s="502">
        <f>E514*Dichtheden!$AS$68</f>
        <v>0</v>
      </c>
      <c r="R514" s="495">
        <f>IF(Q514=0,0,ROUND(IF((Q514/2)/Dichtheden!$C$3&lt;1,1,(Q514/2)/Dichtheden!$C$3),0))</f>
        <v>0</v>
      </c>
      <c r="S514" s="502">
        <f>E514*Dichtheden!$AY$68</f>
        <v>0</v>
      </c>
      <c r="T514" s="495">
        <f>IF(Q514=0,0,ROUND(IF((S514/2)/Dichtheden!$D$3&lt;1,1,(S514/2)/Dichtheden!$D$3),0))</f>
        <v>0</v>
      </c>
      <c r="U514" s="502">
        <f>D514*Dichtheden!$G$5</f>
        <v>0</v>
      </c>
      <c r="V514" s="502">
        <f>D514*Dichtheden!$H$5</f>
        <v>0</v>
      </c>
      <c r="X514" s="630"/>
      <c r="AA514" s="628">
        <f t="shared" si="1004"/>
        <v>0</v>
      </c>
      <c r="AB514" s="628">
        <f t="shared" si="1004"/>
        <v>0</v>
      </c>
      <c r="AC514" s="628">
        <f t="shared" si="1004"/>
        <v>0</v>
      </c>
      <c r="AD514" s="628">
        <f t="shared" si="1004"/>
        <v>0</v>
      </c>
      <c r="AE514" s="628">
        <f t="shared" si="1004"/>
        <v>0</v>
      </c>
      <c r="AF514" s="628">
        <f t="shared" si="1004"/>
        <v>0</v>
      </c>
      <c r="AG514" s="628">
        <f t="shared" si="1004"/>
        <v>0</v>
      </c>
      <c r="AH514" s="628">
        <f t="shared" si="1004"/>
        <v>0</v>
      </c>
      <c r="AI514" s="628">
        <f t="shared" si="1004"/>
        <v>0</v>
      </c>
      <c r="AJ514" s="628">
        <f t="shared" si="1004"/>
        <v>0</v>
      </c>
      <c r="AK514" s="628">
        <f t="shared" si="1004"/>
        <v>0</v>
      </c>
      <c r="AL514" s="628">
        <f t="shared" si="1004"/>
        <v>0</v>
      </c>
      <c r="AM514" s="628">
        <f t="shared" si="1004"/>
        <v>0</v>
      </c>
      <c r="AN514" s="628">
        <f t="shared" si="1004"/>
        <v>0</v>
      </c>
      <c r="AO514" s="628">
        <f t="shared" si="1004"/>
        <v>0</v>
      </c>
      <c r="AP514" s="628">
        <f t="shared" si="1004"/>
        <v>0</v>
      </c>
      <c r="AQ514" s="628">
        <f t="shared" si="986"/>
        <v>0</v>
      </c>
      <c r="AR514" s="628">
        <f t="shared" si="986"/>
        <v>0</v>
      </c>
      <c r="AS514" s="628">
        <f t="shared" si="986"/>
        <v>0</v>
      </c>
      <c r="AT514" s="628">
        <f t="shared" si="986"/>
        <v>0</v>
      </c>
      <c r="AU514" s="628">
        <f t="shared" si="986"/>
        <v>0</v>
      </c>
      <c r="AV514" s="628">
        <f t="shared" si="986"/>
        <v>0</v>
      </c>
      <c r="AW514" s="628">
        <f t="shared" si="986"/>
        <v>0</v>
      </c>
      <c r="AX514" s="628">
        <f t="shared" si="986"/>
        <v>0</v>
      </c>
      <c r="AY514" s="628">
        <f t="shared" si="986"/>
        <v>0</v>
      </c>
      <c r="AZ514" s="628">
        <f t="shared" si="986"/>
        <v>0</v>
      </c>
      <c r="BA514" s="628">
        <f t="shared" si="986"/>
        <v>0</v>
      </c>
      <c r="BB514" s="628">
        <f t="shared" si="986"/>
        <v>0</v>
      </c>
      <c r="BC514" s="628">
        <f t="shared" si="986"/>
        <v>0</v>
      </c>
      <c r="BD514" s="628">
        <f t="shared" si="986"/>
        <v>0</v>
      </c>
      <c r="BE514" s="628">
        <f t="shared" si="986"/>
        <v>0</v>
      </c>
      <c r="BF514" s="628">
        <f t="shared" si="986"/>
        <v>0</v>
      </c>
      <c r="BG514" s="628">
        <f t="shared" si="1005"/>
        <v>0</v>
      </c>
      <c r="BH514" s="628">
        <f t="shared" si="1005"/>
        <v>0</v>
      </c>
      <c r="BI514" s="628">
        <f t="shared" si="1005"/>
        <v>0</v>
      </c>
      <c r="BJ514" s="628">
        <f t="shared" si="1005"/>
        <v>0</v>
      </c>
      <c r="BK514" s="628">
        <f t="shared" si="1005"/>
        <v>0</v>
      </c>
      <c r="BL514" s="628">
        <f t="shared" si="1005"/>
        <v>0</v>
      </c>
      <c r="BM514" s="628">
        <f t="shared" si="1005"/>
        <v>0</v>
      </c>
      <c r="BN514" s="628">
        <f t="shared" si="1005"/>
        <v>0</v>
      </c>
      <c r="BO514" s="628">
        <f t="shared" si="1005"/>
        <v>0</v>
      </c>
      <c r="BP514" s="628">
        <f t="shared" si="1005"/>
        <v>0</v>
      </c>
      <c r="BQ514" s="628">
        <f t="shared" si="1005"/>
        <v>0</v>
      </c>
      <c r="BR514" s="628">
        <f t="shared" si="1005"/>
        <v>0</v>
      </c>
      <c r="BS514" s="628">
        <f t="shared" si="1005"/>
        <v>0</v>
      </c>
      <c r="BT514" s="628">
        <f t="shared" si="1005"/>
        <v>0</v>
      </c>
      <c r="BU514" s="628">
        <f t="shared" si="1005"/>
        <v>0</v>
      </c>
      <c r="BV514" s="628">
        <f t="shared" si="1005"/>
        <v>0</v>
      </c>
      <c r="BW514" s="628">
        <f t="shared" si="1006"/>
        <v>0</v>
      </c>
      <c r="BX514" s="628">
        <f t="shared" si="1006"/>
        <v>0</v>
      </c>
      <c r="BY514" s="628">
        <f t="shared" si="1006"/>
        <v>0</v>
      </c>
      <c r="BZ514" s="628">
        <f t="shared" si="1006"/>
        <v>0</v>
      </c>
      <c r="CA514" s="628">
        <f t="shared" si="1006"/>
        <v>0</v>
      </c>
      <c r="CB514" s="628">
        <f t="shared" si="1006"/>
        <v>0</v>
      </c>
      <c r="CC514" s="628">
        <f t="shared" si="1006"/>
        <v>0</v>
      </c>
      <c r="CD514" s="628">
        <f t="shared" si="1006"/>
        <v>0</v>
      </c>
      <c r="CE514" s="628"/>
      <c r="CF514" s="628">
        <f t="shared" si="1007"/>
        <v>0</v>
      </c>
      <c r="CG514" s="628">
        <f t="shared" si="1007"/>
        <v>0</v>
      </c>
      <c r="CH514" s="628">
        <f t="shared" si="1007"/>
        <v>0</v>
      </c>
      <c r="CI514" s="628">
        <f t="shared" si="1007"/>
        <v>0</v>
      </c>
      <c r="CJ514" s="628">
        <f t="shared" si="1007"/>
        <v>0</v>
      </c>
      <c r="CK514" s="628">
        <f t="shared" si="1007"/>
        <v>0</v>
      </c>
      <c r="CL514" s="628">
        <f t="shared" si="1007"/>
        <v>0</v>
      </c>
      <c r="CM514" s="628">
        <f t="shared" si="1007"/>
        <v>0</v>
      </c>
      <c r="CN514" s="628">
        <f t="shared" si="1007"/>
        <v>0</v>
      </c>
      <c r="CO514" s="628">
        <f t="shared" si="1007"/>
        <v>0</v>
      </c>
      <c r="CP514" s="628">
        <f t="shared" si="1007"/>
        <v>0</v>
      </c>
      <c r="CQ514" s="628">
        <f t="shared" si="1007"/>
        <v>0</v>
      </c>
      <c r="CR514" s="628">
        <f t="shared" si="1007"/>
        <v>0</v>
      </c>
      <c r="CS514" s="628">
        <f t="shared" si="1007"/>
        <v>0</v>
      </c>
      <c r="CT514" s="628">
        <f t="shared" si="1007"/>
        <v>0</v>
      </c>
      <c r="CU514" s="628">
        <f t="shared" si="1007"/>
        <v>0</v>
      </c>
      <c r="CV514" s="628">
        <f t="shared" si="987"/>
        <v>0</v>
      </c>
      <c r="CW514" s="628">
        <f t="shared" si="987"/>
        <v>0</v>
      </c>
      <c r="CX514" s="628">
        <f t="shared" si="987"/>
        <v>0</v>
      </c>
      <c r="CY514" s="628">
        <f t="shared" si="987"/>
        <v>0</v>
      </c>
      <c r="CZ514" s="628">
        <f t="shared" si="987"/>
        <v>0</v>
      </c>
      <c r="DA514" s="628">
        <f t="shared" si="987"/>
        <v>0</v>
      </c>
      <c r="DB514" s="628">
        <f t="shared" si="987"/>
        <v>0</v>
      </c>
      <c r="DC514" s="628">
        <f t="shared" si="987"/>
        <v>0</v>
      </c>
      <c r="DD514" s="628">
        <f t="shared" si="987"/>
        <v>0</v>
      </c>
      <c r="DE514" s="628">
        <f t="shared" si="987"/>
        <v>0</v>
      </c>
      <c r="DF514" s="628">
        <f t="shared" si="987"/>
        <v>0</v>
      </c>
      <c r="DG514" s="628">
        <f t="shared" si="987"/>
        <v>0</v>
      </c>
      <c r="DH514" s="628">
        <f t="shared" si="987"/>
        <v>0</v>
      </c>
      <c r="DI514" s="628">
        <f t="shared" si="987"/>
        <v>0</v>
      </c>
      <c r="DJ514" s="628">
        <f t="shared" si="987"/>
        <v>0</v>
      </c>
      <c r="DK514" s="628">
        <f t="shared" si="987"/>
        <v>0</v>
      </c>
      <c r="DL514" s="628">
        <f t="shared" si="1008"/>
        <v>0</v>
      </c>
      <c r="DM514" s="628">
        <f t="shared" si="1008"/>
        <v>0</v>
      </c>
      <c r="DN514" s="628">
        <f t="shared" si="1008"/>
        <v>0</v>
      </c>
      <c r="DO514" s="628">
        <f t="shared" si="1008"/>
        <v>0</v>
      </c>
      <c r="DP514" s="628">
        <f t="shared" si="1008"/>
        <v>0</v>
      </c>
      <c r="DQ514" s="628">
        <f t="shared" si="1008"/>
        <v>0</v>
      </c>
      <c r="DR514" s="628">
        <f t="shared" si="1008"/>
        <v>0</v>
      </c>
      <c r="DS514" s="628">
        <f t="shared" si="1008"/>
        <v>0</v>
      </c>
      <c r="DT514" s="628">
        <f t="shared" si="1008"/>
        <v>0</v>
      </c>
      <c r="DU514" s="628">
        <f t="shared" si="1008"/>
        <v>0</v>
      </c>
      <c r="DV514" s="628">
        <f t="shared" si="1008"/>
        <v>0</v>
      </c>
      <c r="DW514" s="628">
        <f t="shared" si="1008"/>
        <v>0</v>
      </c>
      <c r="DX514" s="628">
        <f t="shared" si="1008"/>
        <v>0</v>
      </c>
      <c r="DY514" s="628">
        <f t="shared" si="1008"/>
        <v>0</v>
      </c>
      <c r="DZ514" s="628">
        <f t="shared" si="1008"/>
        <v>0</v>
      </c>
      <c r="EA514" s="628">
        <f t="shared" si="1008"/>
        <v>0</v>
      </c>
      <c r="EB514" s="628">
        <f t="shared" si="1009"/>
        <v>0</v>
      </c>
      <c r="EC514" s="628">
        <f t="shared" si="1009"/>
        <v>0</v>
      </c>
      <c r="ED514" s="628">
        <f t="shared" si="1009"/>
        <v>0</v>
      </c>
      <c r="EE514" s="628">
        <f t="shared" si="1009"/>
        <v>0</v>
      </c>
      <c r="EF514" s="628">
        <f t="shared" si="1009"/>
        <v>0</v>
      </c>
      <c r="EG514" s="628">
        <f t="shared" si="1009"/>
        <v>0</v>
      </c>
      <c r="EH514" s="628">
        <f t="shared" si="1009"/>
        <v>0</v>
      </c>
      <c r="EI514" s="628">
        <f t="shared" si="1009"/>
        <v>0</v>
      </c>
      <c r="EJ514" s="631"/>
      <c r="EK514" s="631">
        <f t="shared" si="988"/>
        <v>0</v>
      </c>
      <c r="EL514" s="631">
        <f t="shared" si="988"/>
        <v>0</v>
      </c>
      <c r="EM514" s="631">
        <f t="shared" si="988"/>
        <v>0</v>
      </c>
      <c r="EN514" s="631">
        <f t="shared" si="988"/>
        <v>0</v>
      </c>
      <c r="EO514" s="631">
        <f t="shared" si="988"/>
        <v>0</v>
      </c>
      <c r="EP514" s="631">
        <f t="shared" si="988"/>
        <v>0</v>
      </c>
      <c r="EQ514" s="631">
        <f t="shared" si="988"/>
        <v>0</v>
      </c>
      <c r="ER514" s="631">
        <f t="shared" si="988"/>
        <v>0</v>
      </c>
      <c r="ES514" s="631">
        <f t="shared" si="988"/>
        <v>0</v>
      </c>
      <c r="ET514" s="631">
        <f t="shared" si="988"/>
        <v>0</v>
      </c>
      <c r="EU514" s="631">
        <f t="shared" si="988"/>
        <v>0</v>
      </c>
      <c r="EV514" s="631">
        <f t="shared" si="988"/>
        <v>0</v>
      </c>
      <c r="EW514" s="631">
        <f t="shared" si="988"/>
        <v>0</v>
      </c>
      <c r="EX514" s="631">
        <f t="shared" si="988"/>
        <v>0</v>
      </c>
      <c r="EY514" s="631">
        <f t="shared" si="988"/>
        <v>0</v>
      </c>
      <c r="EZ514" s="631">
        <f t="shared" si="988"/>
        <v>0</v>
      </c>
      <c r="FA514" s="631">
        <f t="shared" si="919"/>
        <v>0</v>
      </c>
      <c r="FB514" s="631">
        <f t="shared" si="919"/>
        <v>0</v>
      </c>
      <c r="FC514" s="631">
        <f t="shared" si="919"/>
        <v>0</v>
      </c>
      <c r="FD514" s="631">
        <f t="shared" si="1003"/>
        <v>0</v>
      </c>
      <c r="FE514" s="631">
        <f t="shared" si="1003"/>
        <v>0</v>
      </c>
      <c r="FF514" s="631">
        <f t="shared" si="1003"/>
        <v>0</v>
      </c>
      <c r="FG514" s="631">
        <f t="shared" si="1003"/>
        <v>0</v>
      </c>
      <c r="FH514" s="631">
        <f t="shared" si="1003"/>
        <v>0</v>
      </c>
      <c r="FI514" s="631">
        <f t="shared" si="1003"/>
        <v>0</v>
      </c>
      <c r="FJ514" s="631">
        <f t="shared" si="1003"/>
        <v>0</v>
      </c>
      <c r="FK514" s="631">
        <f t="shared" si="1003"/>
        <v>0</v>
      </c>
      <c r="FL514" s="631">
        <f t="shared" si="1003"/>
        <v>0</v>
      </c>
      <c r="FM514" s="631">
        <f t="shared" si="1003"/>
        <v>0</v>
      </c>
      <c r="FN514" s="631">
        <f t="shared" si="1003"/>
        <v>0</v>
      </c>
      <c r="FO514" s="631">
        <f t="shared" si="1003"/>
        <v>0</v>
      </c>
      <c r="FP514" s="631">
        <f t="shared" si="1003"/>
        <v>0</v>
      </c>
      <c r="FQ514" s="631">
        <f t="shared" si="1003"/>
        <v>0</v>
      </c>
      <c r="FR514" s="631">
        <f t="shared" si="1003"/>
        <v>0</v>
      </c>
      <c r="FS514" s="631">
        <f t="shared" si="1003"/>
        <v>0</v>
      </c>
      <c r="FT514" s="631">
        <f t="shared" si="1023"/>
        <v>0</v>
      </c>
      <c r="FU514" s="631">
        <f t="shared" si="1023"/>
        <v>0</v>
      </c>
      <c r="FV514" s="631">
        <f t="shared" si="1023"/>
        <v>0</v>
      </c>
      <c r="FW514" s="631">
        <f t="shared" si="1023"/>
        <v>0</v>
      </c>
      <c r="FX514" s="631">
        <f t="shared" si="1023"/>
        <v>0</v>
      </c>
      <c r="FY514" s="631">
        <f t="shared" si="1023"/>
        <v>0</v>
      </c>
      <c r="FZ514" s="631">
        <f t="shared" si="1023"/>
        <v>0</v>
      </c>
      <c r="GA514" s="631">
        <f t="shared" si="1023"/>
        <v>0</v>
      </c>
      <c r="GB514" s="631">
        <f t="shared" si="1023"/>
        <v>0</v>
      </c>
      <c r="GC514" s="631">
        <f t="shared" si="1023"/>
        <v>0</v>
      </c>
      <c r="GD514" s="631">
        <f t="shared" si="926"/>
        <v>0</v>
      </c>
      <c r="GE514" s="631">
        <f t="shared" si="926"/>
        <v>0</v>
      </c>
      <c r="GF514" s="631">
        <f t="shared" si="926"/>
        <v>0</v>
      </c>
      <c r="GG514" s="631">
        <f t="shared" si="926"/>
        <v>0</v>
      </c>
      <c r="GH514" s="631">
        <f t="shared" si="926"/>
        <v>0</v>
      </c>
      <c r="GI514" s="631">
        <f t="shared" si="947"/>
        <v>0</v>
      </c>
      <c r="GJ514" s="631">
        <f t="shared" si="947"/>
        <v>0</v>
      </c>
      <c r="GK514" s="631">
        <f t="shared" si="947"/>
        <v>0</v>
      </c>
      <c r="GL514" s="631">
        <f t="shared" si="947"/>
        <v>0</v>
      </c>
      <c r="GM514" s="631">
        <f t="shared" si="947"/>
        <v>0</v>
      </c>
      <c r="GN514" s="631">
        <f t="shared" si="947"/>
        <v>0</v>
      </c>
      <c r="GO514" s="631"/>
      <c r="GP514" s="631">
        <f t="shared" si="990"/>
        <v>0</v>
      </c>
      <c r="GQ514" s="631">
        <f t="shared" si="990"/>
        <v>0</v>
      </c>
      <c r="GR514" s="631">
        <f t="shared" si="990"/>
        <v>0</v>
      </c>
      <c r="GS514" s="631">
        <f t="shared" si="990"/>
        <v>0</v>
      </c>
      <c r="GT514" s="631">
        <f t="shared" si="990"/>
        <v>0</v>
      </c>
      <c r="GU514" s="631">
        <f t="shared" si="990"/>
        <v>0</v>
      </c>
      <c r="GV514" s="631">
        <f t="shared" si="990"/>
        <v>0</v>
      </c>
      <c r="GW514" s="631">
        <f t="shared" si="990"/>
        <v>0</v>
      </c>
      <c r="GX514" s="631">
        <f t="shared" si="990"/>
        <v>0</v>
      </c>
      <c r="GY514" s="631">
        <f t="shared" si="990"/>
        <v>0</v>
      </c>
      <c r="GZ514" s="631">
        <f t="shared" si="990"/>
        <v>0</v>
      </c>
      <c r="HA514" s="631">
        <f t="shared" si="990"/>
        <v>0</v>
      </c>
      <c r="HB514" s="631">
        <f t="shared" si="990"/>
        <v>0</v>
      </c>
      <c r="HC514" s="631">
        <f t="shared" si="990"/>
        <v>0</v>
      </c>
      <c r="HD514" s="631">
        <f t="shared" si="990"/>
        <v>0</v>
      </c>
      <c r="HE514" s="631">
        <f t="shared" si="985"/>
        <v>0</v>
      </c>
      <c r="HF514" s="631">
        <f t="shared" si="985"/>
        <v>0</v>
      </c>
      <c r="HG514" s="631">
        <f t="shared" si="985"/>
        <v>0</v>
      </c>
      <c r="HH514" s="631">
        <f t="shared" si="985"/>
        <v>0</v>
      </c>
      <c r="HI514" s="631">
        <f t="shared" si="985"/>
        <v>0</v>
      </c>
      <c r="HJ514" s="631">
        <f t="shared" si="985"/>
        <v>0</v>
      </c>
      <c r="HK514" s="631">
        <f t="shared" si="985"/>
        <v>0</v>
      </c>
      <c r="HL514" s="631">
        <f t="shared" si="985"/>
        <v>0</v>
      </c>
      <c r="HM514" s="631">
        <f t="shared" si="985"/>
        <v>0</v>
      </c>
      <c r="HN514" s="631">
        <f t="shared" si="985"/>
        <v>0</v>
      </c>
      <c r="HO514" s="631">
        <f t="shared" si="985"/>
        <v>0</v>
      </c>
      <c r="HP514" s="631">
        <f t="shared" si="985"/>
        <v>0</v>
      </c>
      <c r="HQ514" s="631">
        <f t="shared" si="985"/>
        <v>0</v>
      </c>
      <c r="HR514" s="631">
        <f t="shared" si="968"/>
        <v>0</v>
      </c>
      <c r="HS514" s="631">
        <f t="shared" si="968"/>
        <v>0</v>
      </c>
      <c r="HT514" s="631">
        <f t="shared" si="968"/>
        <v>0</v>
      </c>
      <c r="HU514" s="631">
        <f t="shared" si="968"/>
        <v>0</v>
      </c>
      <c r="HV514" s="631">
        <f t="shared" si="989"/>
        <v>0</v>
      </c>
      <c r="HW514" s="631">
        <f t="shared" si="989"/>
        <v>0</v>
      </c>
      <c r="HX514" s="631">
        <f t="shared" si="989"/>
        <v>0</v>
      </c>
      <c r="HY514" s="631">
        <f t="shared" si="989"/>
        <v>0</v>
      </c>
      <c r="HZ514" s="631">
        <f t="shared" si="989"/>
        <v>0</v>
      </c>
      <c r="IA514" s="631">
        <f t="shared" si="989"/>
        <v>0</v>
      </c>
      <c r="IB514" s="631">
        <f t="shared" si="989"/>
        <v>0</v>
      </c>
      <c r="IC514" s="631">
        <f t="shared" si="989"/>
        <v>0</v>
      </c>
      <c r="ID514" s="631">
        <f t="shared" si="989"/>
        <v>0</v>
      </c>
      <c r="IE514" s="631">
        <f t="shared" si="989"/>
        <v>0</v>
      </c>
      <c r="IF514" s="631">
        <f t="shared" si="989"/>
        <v>0</v>
      </c>
      <c r="IG514" s="631">
        <f t="shared" si="989"/>
        <v>0</v>
      </c>
      <c r="IH514" s="631">
        <f t="shared" si="989"/>
        <v>0</v>
      </c>
      <c r="II514" s="631">
        <f t="shared" si="989"/>
        <v>0</v>
      </c>
      <c r="IJ514" s="631">
        <f t="shared" si="989"/>
        <v>0</v>
      </c>
      <c r="IK514" s="631">
        <f t="shared" si="989"/>
        <v>0</v>
      </c>
      <c r="IL514" s="631">
        <f t="shared" si="1010"/>
        <v>0</v>
      </c>
      <c r="IM514" s="631">
        <f t="shared" si="1010"/>
        <v>0</v>
      </c>
      <c r="IN514" s="631">
        <f t="shared" si="1010"/>
        <v>0</v>
      </c>
      <c r="IO514" s="631">
        <f t="shared" si="1010"/>
        <v>0</v>
      </c>
      <c r="IP514" s="631">
        <f t="shared" si="1010"/>
        <v>0</v>
      </c>
      <c r="IQ514" s="631">
        <f t="shared" si="1010"/>
        <v>0</v>
      </c>
      <c r="IR514" s="631">
        <f t="shared" si="1010"/>
        <v>0</v>
      </c>
      <c r="IS514" s="631">
        <f t="shared" si="1010"/>
        <v>0</v>
      </c>
      <c r="IT514" s="631"/>
      <c r="IU514" s="631">
        <f t="shared" si="1011"/>
        <v>0</v>
      </c>
      <c r="IV514" s="631">
        <f t="shared" si="1011"/>
        <v>0</v>
      </c>
      <c r="IW514" s="631">
        <f t="shared" si="1011"/>
        <v>0</v>
      </c>
      <c r="IX514" s="631">
        <f t="shared" si="1011"/>
        <v>0</v>
      </c>
      <c r="IY514" s="631">
        <f t="shared" si="1011"/>
        <v>0</v>
      </c>
      <c r="IZ514" s="631">
        <f t="shared" si="1011"/>
        <v>0</v>
      </c>
      <c r="JA514" s="631">
        <f t="shared" si="1011"/>
        <v>0</v>
      </c>
      <c r="JB514" s="631">
        <f t="shared" si="1011"/>
        <v>0</v>
      </c>
      <c r="JC514" s="631">
        <f t="shared" si="1011"/>
        <v>0</v>
      </c>
      <c r="JD514" s="631">
        <f t="shared" si="1011"/>
        <v>0</v>
      </c>
      <c r="JE514" s="631">
        <f t="shared" si="1012"/>
        <v>0</v>
      </c>
      <c r="JF514" s="631">
        <f t="shared" si="1012"/>
        <v>0</v>
      </c>
      <c r="JG514" s="631">
        <f t="shared" si="1012"/>
        <v>0</v>
      </c>
      <c r="JH514" s="631">
        <f t="shared" si="1012"/>
        <v>0</v>
      </c>
      <c r="JI514" s="631">
        <f t="shared" si="1012"/>
        <v>0</v>
      </c>
      <c r="JJ514" s="631">
        <f t="shared" si="1012"/>
        <v>0</v>
      </c>
      <c r="JK514" s="631">
        <f t="shared" si="1012"/>
        <v>0</v>
      </c>
      <c r="JL514" s="631">
        <f t="shared" si="1012"/>
        <v>0</v>
      </c>
      <c r="JM514" s="631">
        <f t="shared" si="1012"/>
        <v>0</v>
      </c>
      <c r="JN514" s="631">
        <f t="shared" si="1012"/>
        <v>0</v>
      </c>
      <c r="JO514" s="631">
        <f t="shared" si="1013"/>
        <v>0</v>
      </c>
      <c r="JP514" s="631">
        <f t="shared" si="1013"/>
        <v>0</v>
      </c>
      <c r="JQ514" s="631">
        <f t="shared" si="1013"/>
        <v>0</v>
      </c>
      <c r="JR514" s="631">
        <f t="shared" si="1013"/>
        <v>0</v>
      </c>
      <c r="JS514" s="631">
        <f t="shared" si="1013"/>
        <v>0</v>
      </c>
      <c r="JT514" s="631">
        <f t="shared" si="1013"/>
        <v>0</v>
      </c>
      <c r="JU514" s="631">
        <f t="shared" si="1013"/>
        <v>0</v>
      </c>
      <c r="JV514" s="631">
        <f t="shared" si="1013"/>
        <v>0</v>
      </c>
      <c r="JW514" s="631">
        <f t="shared" si="1013"/>
        <v>0</v>
      </c>
      <c r="JX514" s="631">
        <f t="shared" si="1013"/>
        <v>0</v>
      </c>
      <c r="JY514" s="631">
        <f t="shared" si="1014"/>
        <v>0</v>
      </c>
      <c r="JZ514" s="631">
        <f t="shared" si="1014"/>
        <v>0</v>
      </c>
      <c r="KA514" s="631">
        <f t="shared" si="1014"/>
        <v>0</v>
      </c>
      <c r="KB514" s="631">
        <f t="shared" si="1014"/>
        <v>0</v>
      </c>
      <c r="KC514" s="631">
        <f t="shared" si="1014"/>
        <v>0</v>
      </c>
      <c r="KD514" s="631">
        <f t="shared" si="1014"/>
        <v>0</v>
      </c>
      <c r="KE514" s="631">
        <f t="shared" si="1014"/>
        <v>0</v>
      </c>
      <c r="KF514" s="631">
        <f t="shared" si="1014"/>
        <v>0</v>
      </c>
      <c r="KG514" s="631">
        <f t="shared" si="1014"/>
        <v>0</v>
      </c>
      <c r="KH514" s="631">
        <f t="shared" si="1014"/>
        <v>0</v>
      </c>
      <c r="KI514" s="631">
        <f t="shared" si="1015"/>
        <v>0</v>
      </c>
      <c r="KJ514" s="631">
        <f t="shared" si="1015"/>
        <v>0</v>
      </c>
      <c r="KK514" s="631">
        <f t="shared" si="1015"/>
        <v>0</v>
      </c>
      <c r="KL514" s="631">
        <f t="shared" si="1015"/>
        <v>0</v>
      </c>
      <c r="KM514" s="631">
        <f t="shared" si="1015"/>
        <v>0</v>
      </c>
      <c r="KN514" s="631">
        <f t="shared" si="1015"/>
        <v>0</v>
      </c>
      <c r="KO514" s="631">
        <f t="shared" si="1015"/>
        <v>0</v>
      </c>
      <c r="KP514" s="631">
        <f t="shared" si="1015"/>
        <v>0</v>
      </c>
      <c r="KQ514" s="631">
        <f t="shared" si="1015"/>
        <v>0</v>
      </c>
      <c r="KR514" s="631">
        <f t="shared" si="1015"/>
        <v>0</v>
      </c>
      <c r="KS514" s="631">
        <f t="shared" si="1016"/>
        <v>0</v>
      </c>
      <c r="KT514" s="631">
        <f t="shared" si="1016"/>
        <v>0</v>
      </c>
      <c r="KU514" s="631">
        <f t="shared" si="1016"/>
        <v>0</v>
      </c>
      <c r="KV514" s="631">
        <f t="shared" si="1016"/>
        <v>0</v>
      </c>
      <c r="KW514" s="631">
        <f t="shared" si="1016"/>
        <v>0</v>
      </c>
      <c r="KX514" s="631">
        <f t="shared" si="1016"/>
        <v>0</v>
      </c>
      <c r="KY514" s="631"/>
      <c r="KZ514" s="631">
        <f t="shared" si="1017"/>
        <v>0</v>
      </c>
      <c r="LA514" s="631">
        <f t="shared" si="1017"/>
        <v>0</v>
      </c>
      <c r="LB514" s="631">
        <f t="shared" si="1017"/>
        <v>0</v>
      </c>
      <c r="LC514" s="631">
        <f t="shared" si="1017"/>
        <v>0</v>
      </c>
      <c r="LD514" s="631">
        <f t="shared" si="1017"/>
        <v>0</v>
      </c>
      <c r="LE514" s="631">
        <f t="shared" si="1017"/>
        <v>0</v>
      </c>
      <c r="LF514" s="631">
        <f t="shared" si="1017"/>
        <v>0</v>
      </c>
      <c r="LG514" s="631">
        <f t="shared" si="1017"/>
        <v>0</v>
      </c>
      <c r="LH514" s="631">
        <f t="shared" si="1017"/>
        <v>0</v>
      </c>
      <c r="LI514" s="631">
        <f t="shared" si="1017"/>
        <v>0</v>
      </c>
      <c r="LJ514" s="631">
        <f t="shared" si="1018"/>
        <v>0</v>
      </c>
      <c r="LK514" s="631">
        <f t="shared" si="1018"/>
        <v>0</v>
      </c>
      <c r="LL514" s="631">
        <f t="shared" si="1018"/>
        <v>0</v>
      </c>
      <c r="LM514" s="631">
        <f t="shared" si="1018"/>
        <v>0</v>
      </c>
      <c r="LN514" s="631">
        <f t="shared" si="1018"/>
        <v>0</v>
      </c>
      <c r="LO514" s="631">
        <f t="shared" si="1018"/>
        <v>0</v>
      </c>
      <c r="LP514" s="631">
        <f t="shared" si="1018"/>
        <v>0</v>
      </c>
      <c r="LQ514" s="631">
        <f t="shared" si="1018"/>
        <v>0</v>
      </c>
      <c r="LR514" s="631">
        <f t="shared" si="1018"/>
        <v>0</v>
      </c>
      <c r="LS514" s="631">
        <f t="shared" si="1018"/>
        <v>0</v>
      </c>
      <c r="LT514" s="631">
        <f t="shared" si="1019"/>
        <v>0</v>
      </c>
      <c r="LU514" s="631">
        <f t="shared" si="1019"/>
        <v>0</v>
      </c>
      <c r="LV514" s="631">
        <f t="shared" si="1019"/>
        <v>0</v>
      </c>
      <c r="LW514" s="631">
        <f t="shared" si="1019"/>
        <v>0</v>
      </c>
      <c r="LX514" s="631">
        <f t="shared" si="1019"/>
        <v>0</v>
      </c>
      <c r="LY514" s="631">
        <f t="shared" si="1019"/>
        <v>0</v>
      </c>
      <c r="LZ514" s="631">
        <f t="shared" si="1019"/>
        <v>0</v>
      </c>
      <c r="MA514" s="631">
        <f t="shared" si="1019"/>
        <v>0</v>
      </c>
      <c r="MB514" s="631">
        <f t="shared" si="1019"/>
        <v>0</v>
      </c>
      <c r="MC514" s="631">
        <f t="shared" si="1019"/>
        <v>0</v>
      </c>
      <c r="MD514" s="631">
        <f t="shared" si="1020"/>
        <v>0</v>
      </c>
      <c r="ME514" s="631">
        <f t="shared" si="1020"/>
        <v>0</v>
      </c>
      <c r="MF514" s="631">
        <f t="shared" si="1020"/>
        <v>0</v>
      </c>
      <c r="MG514" s="631">
        <f t="shared" si="1020"/>
        <v>0</v>
      </c>
      <c r="MH514" s="631">
        <f t="shared" si="1020"/>
        <v>0</v>
      </c>
      <c r="MI514" s="631">
        <f t="shared" si="1020"/>
        <v>0</v>
      </c>
      <c r="MJ514" s="631">
        <f t="shared" si="1020"/>
        <v>0</v>
      </c>
      <c r="MK514" s="631">
        <f t="shared" si="1020"/>
        <v>0</v>
      </c>
      <c r="ML514" s="631">
        <f t="shared" si="1020"/>
        <v>0</v>
      </c>
      <c r="MM514" s="631">
        <f t="shared" si="1020"/>
        <v>0</v>
      </c>
      <c r="MN514" s="631">
        <f t="shared" si="1021"/>
        <v>0</v>
      </c>
      <c r="MO514" s="631">
        <f t="shared" si="1021"/>
        <v>0</v>
      </c>
      <c r="MP514" s="631">
        <f t="shared" si="1021"/>
        <v>0</v>
      </c>
      <c r="MQ514" s="631">
        <f t="shared" si="1021"/>
        <v>0</v>
      </c>
      <c r="MR514" s="631">
        <f t="shared" si="1021"/>
        <v>0</v>
      </c>
      <c r="MS514" s="631">
        <f t="shared" si="1021"/>
        <v>0</v>
      </c>
      <c r="MT514" s="631">
        <f t="shared" si="1021"/>
        <v>0</v>
      </c>
      <c r="MU514" s="631">
        <f t="shared" si="1021"/>
        <v>0</v>
      </c>
      <c r="MV514" s="631">
        <f t="shared" si="1021"/>
        <v>0</v>
      </c>
      <c r="MW514" s="631">
        <f t="shared" si="1021"/>
        <v>0</v>
      </c>
      <c r="MX514" s="631">
        <f t="shared" si="1022"/>
        <v>0</v>
      </c>
      <c r="MY514" s="631">
        <f t="shared" si="1022"/>
        <v>0</v>
      </c>
      <c r="MZ514" s="631">
        <f t="shared" si="1022"/>
        <v>0</v>
      </c>
      <c r="NA514" s="631">
        <f t="shared" si="1022"/>
        <v>0</v>
      </c>
      <c r="NB514" s="631">
        <f t="shared" si="1022"/>
        <v>0</v>
      </c>
      <c r="NC514" s="631">
        <f t="shared" si="1022"/>
        <v>0</v>
      </c>
    </row>
    <row r="515" spans="1:367" hidden="1">
      <c r="A515" s="504"/>
      <c r="B515" s="504"/>
      <c r="C515" s="497"/>
      <c r="D515" s="497"/>
      <c r="E515" s="362">
        <f t="shared" si="916"/>
        <v>0</v>
      </c>
      <c r="F515" s="363">
        <f t="shared" si="917"/>
        <v>0</v>
      </c>
      <c r="G515" s="498">
        <f>E515*Dichtheden!$V$70</f>
        <v>0</v>
      </c>
      <c r="H515" s="499">
        <f>IF(C515=0,0,ROUND(IF((G515/2)/Dichtheden!$C$3&lt;1,1,(G515/2)/Dichtheden!$C$3),0))</f>
        <v>0</v>
      </c>
      <c r="I515" s="498">
        <f>E515*Dichtheden!$AJ$70</f>
        <v>0</v>
      </c>
      <c r="J515" s="499">
        <f>IF(C515=0,0,ROUND(IF((I515/2)/Dichtheden!$D$3&lt;1,1,(I515/2)/Dichtheden!$D$3),0))</f>
        <v>0</v>
      </c>
      <c r="K515" s="498">
        <f t="shared" si="918"/>
        <v>0</v>
      </c>
      <c r="L515" s="500">
        <f t="shared" si="920"/>
        <v>0</v>
      </c>
      <c r="M515" s="498">
        <f>IF(D515=0,0,IF((D515*Dichtheden!$G$4)&lt;25,25,D515*Dichtheden!$G$4))</f>
        <v>0</v>
      </c>
      <c r="N515" s="499">
        <f>D515*Dichtheden!$H$4</f>
        <v>0</v>
      </c>
      <c r="O515" s="501"/>
      <c r="P515" s="501"/>
      <c r="Q515" s="502">
        <f>E515*Dichtheden!$AS$68</f>
        <v>0</v>
      </c>
      <c r="R515" s="495">
        <f>IF(Q515=0,0,ROUND(IF((Q515/2)/Dichtheden!$C$3&lt;1,1,(Q515/2)/Dichtheden!$C$3),0))</f>
        <v>0</v>
      </c>
      <c r="S515" s="502">
        <f>E515*Dichtheden!$AY$68</f>
        <v>0</v>
      </c>
      <c r="T515" s="495">
        <f>IF(Q515=0,0,ROUND(IF((S515/2)/Dichtheden!$D$3&lt;1,1,(S515/2)/Dichtheden!$D$3),0))</f>
        <v>0</v>
      </c>
      <c r="U515" s="502">
        <f>D515*Dichtheden!$G$5</f>
        <v>0</v>
      </c>
      <c r="V515" s="502">
        <f>D515*Dichtheden!$H$5</f>
        <v>0</v>
      </c>
      <c r="X515" s="630"/>
      <c r="AA515" s="628">
        <f t="shared" si="1004"/>
        <v>0</v>
      </c>
      <c r="AB515" s="628">
        <f t="shared" si="1004"/>
        <v>0</v>
      </c>
      <c r="AC515" s="628">
        <f t="shared" si="1004"/>
        <v>0</v>
      </c>
      <c r="AD515" s="628">
        <f t="shared" si="1004"/>
        <v>0</v>
      </c>
      <c r="AE515" s="628">
        <f t="shared" si="1004"/>
        <v>0</v>
      </c>
      <c r="AF515" s="628">
        <f t="shared" si="1004"/>
        <v>0</v>
      </c>
      <c r="AG515" s="628">
        <f t="shared" si="1004"/>
        <v>0</v>
      </c>
      <c r="AH515" s="628">
        <f t="shared" si="1004"/>
        <v>0</v>
      </c>
      <c r="AI515" s="628">
        <f t="shared" si="1004"/>
        <v>0</v>
      </c>
      <c r="AJ515" s="628">
        <f t="shared" si="1004"/>
        <v>0</v>
      </c>
      <c r="AK515" s="628">
        <f t="shared" si="1004"/>
        <v>0</v>
      </c>
      <c r="AL515" s="628">
        <f t="shared" si="1004"/>
        <v>0</v>
      </c>
      <c r="AM515" s="628">
        <f t="shared" si="1004"/>
        <v>0</v>
      </c>
      <c r="AN515" s="628">
        <f t="shared" si="1004"/>
        <v>0</v>
      </c>
      <c r="AO515" s="628">
        <f t="shared" si="1004"/>
        <v>0</v>
      </c>
      <c r="AP515" s="628">
        <f t="shared" si="1004"/>
        <v>0</v>
      </c>
      <c r="AQ515" s="628">
        <f t="shared" si="986"/>
        <v>0</v>
      </c>
      <c r="AR515" s="628">
        <f t="shared" si="986"/>
        <v>0</v>
      </c>
      <c r="AS515" s="628">
        <f t="shared" si="986"/>
        <v>0</v>
      </c>
      <c r="AT515" s="628">
        <f t="shared" si="986"/>
        <v>0</v>
      </c>
      <c r="AU515" s="628">
        <f t="shared" ref="AQ515:BF531" si="1024">IF($A515=AU$60,$C515,0)</f>
        <v>0</v>
      </c>
      <c r="AV515" s="628">
        <f t="shared" si="1024"/>
        <v>0</v>
      </c>
      <c r="AW515" s="628">
        <f t="shared" si="1024"/>
        <v>0</v>
      </c>
      <c r="AX515" s="628">
        <f t="shared" si="1024"/>
        <v>0</v>
      </c>
      <c r="AY515" s="628">
        <f t="shared" si="1024"/>
        <v>0</v>
      </c>
      <c r="AZ515" s="628">
        <f t="shared" si="1024"/>
        <v>0</v>
      </c>
      <c r="BA515" s="628">
        <f t="shared" si="1024"/>
        <v>0</v>
      </c>
      <c r="BB515" s="628">
        <f t="shared" si="1024"/>
        <v>0</v>
      </c>
      <c r="BC515" s="628">
        <f t="shared" si="1024"/>
        <v>0</v>
      </c>
      <c r="BD515" s="628">
        <f t="shared" si="1024"/>
        <v>0</v>
      </c>
      <c r="BE515" s="628">
        <f t="shared" si="1024"/>
        <v>0</v>
      </c>
      <c r="BF515" s="628">
        <f t="shared" si="1024"/>
        <v>0</v>
      </c>
      <c r="BG515" s="628">
        <f t="shared" si="1005"/>
        <v>0</v>
      </c>
      <c r="BH515" s="628">
        <f t="shared" si="1005"/>
        <v>0</v>
      </c>
      <c r="BI515" s="628">
        <f t="shared" si="1005"/>
        <v>0</v>
      </c>
      <c r="BJ515" s="628">
        <f t="shared" si="1005"/>
        <v>0</v>
      </c>
      <c r="BK515" s="628">
        <f t="shared" si="1005"/>
        <v>0</v>
      </c>
      <c r="BL515" s="628">
        <f t="shared" si="1005"/>
        <v>0</v>
      </c>
      <c r="BM515" s="628">
        <f t="shared" si="1005"/>
        <v>0</v>
      </c>
      <c r="BN515" s="628">
        <f t="shared" si="1005"/>
        <v>0</v>
      </c>
      <c r="BO515" s="628">
        <f t="shared" si="1005"/>
        <v>0</v>
      </c>
      <c r="BP515" s="628">
        <f t="shared" si="1005"/>
        <v>0</v>
      </c>
      <c r="BQ515" s="628">
        <f t="shared" si="1005"/>
        <v>0</v>
      </c>
      <c r="BR515" s="628">
        <f t="shared" si="1005"/>
        <v>0</v>
      </c>
      <c r="BS515" s="628">
        <f t="shared" si="1005"/>
        <v>0</v>
      </c>
      <c r="BT515" s="628">
        <f t="shared" si="1005"/>
        <v>0</v>
      </c>
      <c r="BU515" s="628">
        <f t="shared" si="1005"/>
        <v>0</v>
      </c>
      <c r="BV515" s="628">
        <f t="shared" si="1005"/>
        <v>0</v>
      </c>
      <c r="BW515" s="628">
        <f t="shared" si="1006"/>
        <v>0</v>
      </c>
      <c r="BX515" s="628">
        <f t="shared" si="1006"/>
        <v>0</v>
      </c>
      <c r="BY515" s="628">
        <f t="shared" si="1006"/>
        <v>0</v>
      </c>
      <c r="BZ515" s="628">
        <f t="shared" si="1006"/>
        <v>0</v>
      </c>
      <c r="CA515" s="628">
        <f t="shared" si="1006"/>
        <v>0</v>
      </c>
      <c r="CB515" s="628">
        <f t="shared" si="1006"/>
        <v>0</v>
      </c>
      <c r="CC515" s="628">
        <f t="shared" si="1006"/>
        <v>0</v>
      </c>
      <c r="CD515" s="628">
        <f t="shared" si="1006"/>
        <v>0</v>
      </c>
      <c r="CE515" s="628"/>
      <c r="CF515" s="628">
        <f t="shared" si="1007"/>
        <v>0</v>
      </c>
      <c r="CG515" s="628">
        <f t="shared" si="1007"/>
        <v>0</v>
      </c>
      <c r="CH515" s="628">
        <f t="shared" si="1007"/>
        <v>0</v>
      </c>
      <c r="CI515" s="628">
        <f t="shared" si="1007"/>
        <v>0</v>
      </c>
      <c r="CJ515" s="628">
        <f t="shared" si="1007"/>
        <v>0</v>
      </c>
      <c r="CK515" s="628">
        <f t="shared" si="1007"/>
        <v>0</v>
      </c>
      <c r="CL515" s="628">
        <f t="shared" si="1007"/>
        <v>0</v>
      </c>
      <c r="CM515" s="628">
        <f t="shared" si="1007"/>
        <v>0</v>
      </c>
      <c r="CN515" s="628">
        <f t="shared" si="1007"/>
        <v>0</v>
      </c>
      <c r="CO515" s="628">
        <f t="shared" si="1007"/>
        <v>0</v>
      </c>
      <c r="CP515" s="628">
        <f t="shared" si="1007"/>
        <v>0</v>
      </c>
      <c r="CQ515" s="628">
        <f t="shared" si="1007"/>
        <v>0</v>
      </c>
      <c r="CR515" s="628">
        <f t="shared" si="1007"/>
        <v>0</v>
      </c>
      <c r="CS515" s="628">
        <f t="shared" si="1007"/>
        <v>0</v>
      </c>
      <c r="CT515" s="628">
        <f t="shared" si="1007"/>
        <v>0</v>
      </c>
      <c r="CU515" s="628">
        <f t="shared" si="1007"/>
        <v>0</v>
      </c>
      <c r="CV515" s="628">
        <f t="shared" si="987"/>
        <v>0</v>
      </c>
      <c r="CW515" s="628">
        <f t="shared" si="987"/>
        <v>0</v>
      </c>
      <c r="CX515" s="628">
        <f t="shared" si="987"/>
        <v>0</v>
      </c>
      <c r="CY515" s="628">
        <f t="shared" si="987"/>
        <v>0</v>
      </c>
      <c r="CZ515" s="628">
        <f t="shared" ref="CV515:DK531" si="1025">IF($A515=CZ$60,$D515,0)</f>
        <v>0</v>
      </c>
      <c r="DA515" s="628">
        <f t="shared" si="1025"/>
        <v>0</v>
      </c>
      <c r="DB515" s="628">
        <f t="shared" si="1025"/>
        <v>0</v>
      </c>
      <c r="DC515" s="628">
        <f t="shared" si="1025"/>
        <v>0</v>
      </c>
      <c r="DD515" s="628">
        <f t="shared" si="1025"/>
        <v>0</v>
      </c>
      <c r="DE515" s="628">
        <f t="shared" si="1025"/>
        <v>0</v>
      </c>
      <c r="DF515" s="628">
        <f t="shared" si="1025"/>
        <v>0</v>
      </c>
      <c r="DG515" s="628">
        <f t="shared" si="1025"/>
        <v>0</v>
      </c>
      <c r="DH515" s="628">
        <f t="shared" si="1025"/>
        <v>0</v>
      </c>
      <c r="DI515" s="628">
        <f t="shared" si="1025"/>
        <v>0</v>
      </c>
      <c r="DJ515" s="628">
        <f t="shared" si="1025"/>
        <v>0</v>
      </c>
      <c r="DK515" s="628">
        <f t="shared" si="1025"/>
        <v>0</v>
      </c>
      <c r="DL515" s="628">
        <f t="shared" si="1008"/>
        <v>0</v>
      </c>
      <c r="DM515" s="628">
        <f t="shared" si="1008"/>
        <v>0</v>
      </c>
      <c r="DN515" s="628">
        <f t="shared" si="1008"/>
        <v>0</v>
      </c>
      <c r="DO515" s="628">
        <f t="shared" si="1008"/>
        <v>0</v>
      </c>
      <c r="DP515" s="628">
        <f t="shared" si="1008"/>
        <v>0</v>
      </c>
      <c r="DQ515" s="628">
        <f t="shared" si="1008"/>
        <v>0</v>
      </c>
      <c r="DR515" s="628">
        <f t="shared" si="1008"/>
        <v>0</v>
      </c>
      <c r="DS515" s="628">
        <f t="shared" si="1008"/>
        <v>0</v>
      </c>
      <c r="DT515" s="628">
        <f t="shared" si="1008"/>
        <v>0</v>
      </c>
      <c r="DU515" s="628">
        <f t="shared" si="1008"/>
        <v>0</v>
      </c>
      <c r="DV515" s="628">
        <f t="shared" si="1008"/>
        <v>0</v>
      </c>
      <c r="DW515" s="628">
        <f t="shared" si="1008"/>
        <v>0</v>
      </c>
      <c r="DX515" s="628">
        <f t="shared" si="1008"/>
        <v>0</v>
      </c>
      <c r="DY515" s="628">
        <f t="shared" si="1008"/>
        <v>0</v>
      </c>
      <c r="DZ515" s="628">
        <f t="shared" si="1008"/>
        <v>0</v>
      </c>
      <c r="EA515" s="628">
        <f t="shared" si="1008"/>
        <v>0</v>
      </c>
      <c r="EB515" s="628">
        <f t="shared" si="1009"/>
        <v>0</v>
      </c>
      <c r="EC515" s="628">
        <f t="shared" si="1009"/>
        <v>0</v>
      </c>
      <c r="ED515" s="628">
        <f t="shared" si="1009"/>
        <v>0</v>
      </c>
      <c r="EE515" s="628">
        <f t="shared" si="1009"/>
        <v>0</v>
      </c>
      <c r="EF515" s="628">
        <f t="shared" si="1009"/>
        <v>0</v>
      </c>
      <c r="EG515" s="628">
        <f t="shared" si="1009"/>
        <v>0</v>
      </c>
      <c r="EH515" s="628">
        <f t="shared" si="1009"/>
        <v>0</v>
      </c>
      <c r="EI515" s="628">
        <f t="shared" si="1009"/>
        <v>0</v>
      </c>
      <c r="EJ515" s="631"/>
      <c r="EK515" s="631">
        <f t="shared" si="988"/>
        <v>0</v>
      </c>
      <c r="EL515" s="631">
        <f t="shared" si="988"/>
        <v>0</v>
      </c>
      <c r="EM515" s="631">
        <f t="shared" si="988"/>
        <v>0</v>
      </c>
      <c r="EN515" s="631">
        <f t="shared" si="988"/>
        <v>0</v>
      </c>
      <c r="EO515" s="631">
        <f t="shared" ref="EK515:EZ531" si="1026">IF($A515=EO$60,$H515,0)</f>
        <v>0</v>
      </c>
      <c r="EP515" s="631">
        <f t="shared" si="1026"/>
        <v>0</v>
      </c>
      <c r="EQ515" s="631">
        <f t="shared" si="1026"/>
        <v>0</v>
      </c>
      <c r="ER515" s="631">
        <f t="shared" si="1026"/>
        <v>0</v>
      </c>
      <c r="ES515" s="631">
        <f t="shared" si="1026"/>
        <v>0</v>
      </c>
      <c r="ET515" s="631">
        <f t="shared" si="1026"/>
        <v>0</v>
      </c>
      <c r="EU515" s="631">
        <f t="shared" si="1026"/>
        <v>0</v>
      </c>
      <c r="EV515" s="631">
        <f t="shared" si="1026"/>
        <v>0</v>
      </c>
      <c r="EW515" s="631">
        <f t="shared" si="1026"/>
        <v>0</v>
      </c>
      <c r="EX515" s="631">
        <f t="shared" si="1026"/>
        <v>0</v>
      </c>
      <c r="EY515" s="631">
        <f t="shared" si="1026"/>
        <v>0</v>
      </c>
      <c r="EZ515" s="631">
        <f t="shared" si="1026"/>
        <v>0</v>
      </c>
      <c r="FA515" s="631">
        <f t="shared" si="919"/>
        <v>0</v>
      </c>
      <c r="FB515" s="631">
        <f t="shared" si="919"/>
        <v>0</v>
      </c>
      <c r="FC515" s="631">
        <f t="shared" si="919"/>
        <v>0</v>
      </c>
      <c r="FD515" s="631">
        <f t="shared" si="1003"/>
        <v>0</v>
      </c>
      <c r="FE515" s="631">
        <f t="shared" si="1003"/>
        <v>0</v>
      </c>
      <c r="FF515" s="631">
        <f t="shared" si="1003"/>
        <v>0</v>
      </c>
      <c r="FG515" s="631">
        <f t="shared" si="1003"/>
        <v>0</v>
      </c>
      <c r="FH515" s="631">
        <f t="shared" si="1003"/>
        <v>0</v>
      </c>
      <c r="FI515" s="631">
        <f t="shared" si="1003"/>
        <v>0</v>
      </c>
      <c r="FJ515" s="631">
        <f t="shared" si="1003"/>
        <v>0</v>
      </c>
      <c r="FK515" s="631">
        <f t="shared" si="1003"/>
        <v>0</v>
      </c>
      <c r="FL515" s="631">
        <f t="shared" si="1003"/>
        <v>0</v>
      </c>
      <c r="FM515" s="631">
        <f t="shared" si="1003"/>
        <v>0</v>
      </c>
      <c r="FN515" s="631">
        <f t="shared" si="1003"/>
        <v>0</v>
      </c>
      <c r="FO515" s="631">
        <f t="shared" si="1003"/>
        <v>0</v>
      </c>
      <c r="FP515" s="631">
        <f t="shared" si="1003"/>
        <v>0</v>
      </c>
      <c r="FQ515" s="631">
        <f t="shared" si="1003"/>
        <v>0</v>
      </c>
      <c r="FR515" s="631">
        <f t="shared" si="1003"/>
        <v>0</v>
      </c>
      <c r="FS515" s="631">
        <f t="shared" si="1003"/>
        <v>0</v>
      </c>
      <c r="FT515" s="631">
        <f t="shared" si="1023"/>
        <v>0</v>
      </c>
      <c r="FU515" s="631">
        <f t="shared" si="1023"/>
        <v>0</v>
      </c>
      <c r="FV515" s="631">
        <f t="shared" si="1023"/>
        <v>0</v>
      </c>
      <c r="FW515" s="631">
        <f t="shared" si="1023"/>
        <v>0</v>
      </c>
      <c r="FX515" s="631">
        <f t="shared" si="1023"/>
        <v>0</v>
      </c>
      <c r="FY515" s="631">
        <f t="shared" si="1023"/>
        <v>0</v>
      </c>
      <c r="FZ515" s="631">
        <f t="shared" si="1023"/>
        <v>0</v>
      </c>
      <c r="GA515" s="631">
        <f t="shared" si="1023"/>
        <v>0</v>
      </c>
      <c r="GB515" s="631">
        <f t="shared" si="1023"/>
        <v>0</v>
      </c>
      <c r="GC515" s="631">
        <f t="shared" si="1023"/>
        <v>0</v>
      </c>
      <c r="GD515" s="631">
        <f t="shared" si="926"/>
        <v>0</v>
      </c>
      <c r="GE515" s="631">
        <f t="shared" si="926"/>
        <v>0</v>
      </c>
      <c r="GF515" s="631">
        <f t="shared" si="926"/>
        <v>0</v>
      </c>
      <c r="GG515" s="631">
        <f t="shared" si="926"/>
        <v>0</v>
      </c>
      <c r="GH515" s="631">
        <f t="shared" si="926"/>
        <v>0</v>
      </c>
      <c r="GI515" s="631">
        <f t="shared" si="947"/>
        <v>0</v>
      </c>
      <c r="GJ515" s="631">
        <f t="shared" si="947"/>
        <v>0</v>
      </c>
      <c r="GK515" s="631">
        <f t="shared" si="947"/>
        <v>0</v>
      </c>
      <c r="GL515" s="631">
        <f t="shared" si="947"/>
        <v>0</v>
      </c>
      <c r="GM515" s="631">
        <f t="shared" si="947"/>
        <v>0</v>
      </c>
      <c r="GN515" s="631">
        <f t="shared" si="947"/>
        <v>0</v>
      </c>
      <c r="GO515" s="631"/>
      <c r="GP515" s="631">
        <f t="shared" si="990"/>
        <v>0</v>
      </c>
      <c r="GQ515" s="631">
        <f t="shared" si="990"/>
        <v>0</v>
      </c>
      <c r="GR515" s="631">
        <f t="shared" si="990"/>
        <v>0</v>
      </c>
      <c r="GS515" s="631">
        <f t="shared" si="990"/>
        <v>0</v>
      </c>
      <c r="GT515" s="631">
        <f t="shared" si="990"/>
        <v>0</v>
      </c>
      <c r="GU515" s="631">
        <f t="shared" si="990"/>
        <v>0</v>
      </c>
      <c r="GV515" s="631">
        <f t="shared" si="990"/>
        <v>0</v>
      </c>
      <c r="GW515" s="631">
        <f t="shared" si="990"/>
        <v>0</v>
      </c>
      <c r="GX515" s="631">
        <f t="shared" si="990"/>
        <v>0</v>
      </c>
      <c r="GY515" s="631">
        <f t="shared" si="990"/>
        <v>0</v>
      </c>
      <c r="GZ515" s="631">
        <f t="shared" si="990"/>
        <v>0</v>
      </c>
      <c r="HA515" s="631">
        <f t="shared" si="990"/>
        <v>0</v>
      </c>
      <c r="HB515" s="631">
        <f t="shared" si="990"/>
        <v>0</v>
      </c>
      <c r="HC515" s="631">
        <f t="shared" si="990"/>
        <v>0</v>
      </c>
      <c r="HD515" s="631">
        <f t="shared" si="990"/>
        <v>0</v>
      </c>
      <c r="HE515" s="631">
        <f t="shared" si="985"/>
        <v>0</v>
      </c>
      <c r="HF515" s="631">
        <f t="shared" si="985"/>
        <v>0</v>
      </c>
      <c r="HG515" s="631">
        <f t="shared" si="985"/>
        <v>0</v>
      </c>
      <c r="HH515" s="631">
        <f t="shared" si="985"/>
        <v>0</v>
      </c>
      <c r="HI515" s="631">
        <f t="shared" si="985"/>
        <v>0</v>
      </c>
      <c r="HJ515" s="631">
        <f t="shared" si="985"/>
        <v>0</v>
      </c>
      <c r="HK515" s="631">
        <f t="shared" si="985"/>
        <v>0</v>
      </c>
      <c r="HL515" s="631">
        <f t="shared" si="985"/>
        <v>0</v>
      </c>
      <c r="HM515" s="631">
        <f t="shared" si="985"/>
        <v>0</v>
      </c>
      <c r="HN515" s="631">
        <f t="shared" si="985"/>
        <v>0</v>
      </c>
      <c r="HO515" s="631">
        <f t="shared" si="985"/>
        <v>0</v>
      </c>
      <c r="HP515" s="631">
        <f t="shared" ref="HI515:HQ544" si="1027">IF($A515=HP$60,$J515,0)</f>
        <v>0</v>
      </c>
      <c r="HQ515" s="631">
        <f t="shared" si="1027"/>
        <v>0</v>
      </c>
      <c r="HR515" s="631">
        <f t="shared" si="968"/>
        <v>0</v>
      </c>
      <c r="HS515" s="631">
        <f t="shared" si="968"/>
        <v>0</v>
      </c>
      <c r="HT515" s="631">
        <f t="shared" si="968"/>
        <v>0</v>
      </c>
      <c r="HU515" s="631">
        <f t="shared" si="968"/>
        <v>0</v>
      </c>
      <c r="HV515" s="631">
        <f t="shared" si="989"/>
        <v>0</v>
      </c>
      <c r="HW515" s="631">
        <f t="shared" si="989"/>
        <v>0</v>
      </c>
      <c r="HX515" s="631">
        <f t="shared" si="989"/>
        <v>0</v>
      </c>
      <c r="HY515" s="631">
        <f t="shared" si="989"/>
        <v>0</v>
      </c>
      <c r="HZ515" s="631">
        <f t="shared" si="989"/>
        <v>0</v>
      </c>
      <c r="IA515" s="631">
        <f t="shared" si="989"/>
        <v>0</v>
      </c>
      <c r="IB515" s="631">
        <f t="shared" si="989"/>
        <v>0</v>
      </c>
      <c r="IC515" s="631">
        <f t="shared" si="989"/>
        <v>0</v>
      </c>
      <c r="ID515" s="631">
        <f t="shared" si="989"/>
        <v>0</v>
      </c>
      <c r="IE515" s="631">
        <f t="shared" si="989"/>
        <v>0</v>
      </c>
      <c r="IF515" s="631">
        <f t="shared" si="989"/>
        <v>0</v>
      </c>
      <c r="IG515" s="631">
        <f t="shared" si="989"/>
        <v>0</v>
      </c>
      <c r="IH515" s="631">
        <f t="shared" si="989"/>
        <v>0</v>
      </c>
      <c r="II515" s="631">
        <f t="shared" si="989"/>
        <v>0</v>
      </c>
      <c r="IJ515" s="631">
        <f t="shared" si="989"/>
        <v>0</v>
      </c>
      <c r="IK515" s="631">
        <f t="shared" si="989"/>
        <v>0</v>
      </c>
      <c r="IL515" s="631">
        <f t="shared" si="1010"/>
        <v>0</v>
      </c>
      <c r="IM515" s="631">
        <f t="shared" si="1010"/>
        <v>0</v>
      </c>
      <c r="IN515" s="631">
        <f t="shared" si="1010"/>
        <v>0</v>
      </c>
      <c r="IO515" s="631">
        <f t="shared" si="1010"/>
        <v>0</v>
      </c>
      <c r="IP515" s="631">
        <f t="shared" si="1010"/>
        <v>0</v>
      </c>
      <c r="IQ515" s="631">
        <f t="shared" si="1010"/>
        <v>0</v>
      </c>
      <c r="IR515" s="631">
        <f t="shared" si="1010"/>
        <v>0</v>
      </c>
      <c r="IS515" s="631">
        <f t="shared" si="1010"/>
        <v>0</v>
      </c>
      <c r="IT515" s="631"/>
      <c r="IU515" s="631">
        <f t="shared" si="1011"/>
        <v>0</v>
      </c>
      <c r="IV515" s="631">
        <f t="shared" si="1011"/>
        <v>0</v>
      </c>
      <c r="IW515" s="631">
        <f t="shared" si="1011"/>
        <v>0</v>
      </c>
      <c r="IX515" s="631">
        <f t="shared" si="1011"/>
        <v>0</v>
      </c>
      <c r="IY515" s="631">
        <f t="shared" si="1011"/>
        <v>0</v>
      </c>
      <c r="IZ515" s="631">
        <f t="shared" si="1011"/>
        <v>0</v>
      </c>
      <c r="JA515" s="631">
        <f t="shared" si="1011"/>
        <v>0</v>
      </c>
      <c r="JB515" s="631">
        <f t="shared" si="1011"/>
        <v>0</v>
      </c>
      <c r="JC515" s="631">
        <f t="shared" si="1011"/>
        <v>0</v>
      </c>
      <c r="JD515" s="631">
        <f t="shared" si="1011"/>
        <v>0</v>
      </c>
      <c r="JE515" s="631">
        <f t="shared" si="1012"/>
        <v>0</v>
      </c>
      <c r="JF515" s="631">
        <f t="shared" si="1012"/>
        <v>0</v>
      </c>
      <c r="JG515" s="631">
        <f t="shared" si="1012"/>
        <v>0</v>
      </c>
      <c r="JH515" s="631">
        <f t="shared" si="1012"/>
        <v>0</v>
      </c>
      <c r="JI515" s="631">
        <f t="shared" si="1012"/>
        <v>0</v>
      </c>
      <c r="JJ515" s="631">
        <f t="shared" si="1012"/>
        <v>0</v>
      </c>
      <c r="JK515" s="631">
        <f t="shared" si="1012"/>
        <v>0</v>
      </c>
      <c r="JL515" s="631">
        <f t="shared" si="1012"/>
        <v>0</v>
      </c>
      <c r="JM515" s="631">
        <f t="shared" si="1012"/>
        <v>0</v>
      </c>
      <c r="JN515" s="631">
        <f t="shared" si="1012"/>
        <v>0</v>
      </c>
      <c r="JO515" s="631">
        <f t="shared" si="1013"/>
        <v>0</v>
      </c>
      <c r="JP515" s="631">
        <f t="shared" si="1013"/>
        <v>0</v>
      </c>
      <c r="JQ515" s="631">
        <f t="shared" si="1013"/>
        <v>0</v>
      </c>
      <c r="JR515" s="631">
        <f t="shared" si="1013"/>
        <v>0</v>
      </c>
      <c r="JS515" s="631">
        <f t="shared" si="1013"/>
        <v>0</v>
      </c>
      <c r="JT515" s="631">
        <f t="shared" si="1013"/>
        <v>0</v>
      </c>
      <c r="JU515" s="631">
        <f t="shared" si="1013"/>
        <v>0</v>
      </c>
      <c r="JV515" s="631">
        <f t="shared" si="1013"/>
        <v>0</v>
      </c>
      <c r="JW515" s="631">
        <f t="shared" si="1013"/>
        <v>0</v>
      </c>
      <c r="JX515" s="631">
        <f t="shared" si="1013"/>
        <v>0</v>
      </c>
      <c r="JY515" s="631">
        <f t="shared" si="1014"/>
        <v>0</v>
      </c>
      <c r="JZ515" s="631">
        <f t="shared" si="1014"/>
        <v>0</v>
      </c>
      <c r="KA515" s="631">
        <f t="shared" si="1014"/>
        <v>0</v>
      </c>
      <c r="KB515" s="631">
        <f t="shared" si="1014"/>
        <v>0</v>
      </c>
      <c r="KC515" s="631">
        <f t="shared" si="1014"/>
        <v>0</v>
      </c>
      <c r="KD515" s="631">
        <f t="shared" si="1014"/>
        <v>0</v>
      </c>
      <c r="KE515" s="631">
        <f t="shared" si="1014"/>
        <v>0</v>
      </c>
      <c r="KF515" s="631">
        <f t="shared" si="1014"/>
        <v>0</v>
      </c>
      <c r="KG515" s="631">
        <f t="shared" si="1014"/>
        <v>0</v>
      </c>
      <c r="KH515" s="631">
        <f t="shared" si="1014"/>
        <v>0</v>
      </c>
      <c r="KI515" s="631">
        <f t="shared" si="1015"/>
        <v>0</v>
      </c>
      <c r="KJ515" s="631">
        <f t="shared" si="1015"/>
        <v>0</v>
      </c>
      <c r="KK515" s="631">
        <f t="shared" si="1015"/>
        <v>0</v>
      </c>
      <c r="KL515" s="631">
        <f t="shared" si="1015"/>
        <v>0</v>
      </c>
      <c r="KM515" s="631">
        <f t="shared" si="1015"/>
        <v>0</v>
      </c>
      <c r="KN515" s="631">
        <f t="shared" si="1015"/>
        <v>0</v>
      </c>
      <c r="KO515" s="631">
        <f t="shared" si="1015"/>
        <v>0</v>
      </c>
      <c r="KP515" s="631">
        <f t="shared" si="1015"/>
        <v>0</v>
      </c>
      <c r="KQ515" s="631">
        <f t="shared" si="1015"/>
        <v>0</v>
      </c>
      <c r="KR515" s="631">
        <f t="shared" si="1015"/>
        <v>0</v>
      </c>
      <c r="KS515" s="631">
        <f t="shared" si="1016"/>
        <v>0</v>
      </c>
      <c r="KT515" s="631">
        <f t="shared" si="1016"/>
        <v>0</v>
      </c>
      <c r="KU515" s="631">
        <f t="shared" si="1016"/>
        <v>0</v>
      </c>
      <c r="KV515" s="631">
        <f t="shared" si="1016"/>
        <v>0</v>
      </c>
      <c r="KW515" s="631">
        <f t="shared" si="1016"/>
        <v>0</v>
      </c>
      <c r="KX515" s="631">
        <f t="shared" si="1016"/>
        <v>0</v>
      </c>
      <c r="KY515" s="631"/>
      <c r="KZ515" s="631">
        <f t="shared" si="1017"/>
        <v>0</v>
      </c>
      <c r="LA515" s="631">
        <f t="shared" si="1017"/>
        <v>0</v>
      </c>
      <c r="LB515" s="631">
        <f t="shared" si="1017"/>
        <v>0</v>
      </c>
      <c r="LC515" s="631">
        <f t="shared" si="1017"/>
        <v>0</v>
      </c>
      <c r="LD515" s="631">
        <f t="shared" si="1017"/>
        <v>0</v>
      </c>
      <c r="LE515" s="631">
        <f t="shared" si="1017"/>
        <v>0</v>
      </c>
      <c r="LF515" s="631">
        <f t="shared" si="1017"/>
        <v>0</v>
      </c>
      <c r="LG515" s="631">
        <f t="shared" si="1017"/>
        <v>0</v>
      </c>
      <c r="LH515" s="631">
        <f t="shared" si="1017"/>
        <v>0</v>
      </c>
      <c r="LI515" s="631">
        <f t="shared" si="1017"/>
        <v>0</v>
      </c>
      <c r="LJ515" s="631">
        <f t="shared" si="1018"/>
        <v>0</v>
      </c>
      <c r="LK515" s="631">
        <f t="shared" si="1018"/>
        <v>0</v>
      </c>
      <c r="LL515" s="631">
        <f t="shared" si="1018"/>
        <v>0</v>
      </c>
      <c r="LM515" s="631">
        <f t="shared" si="1018"/>
        <v>0</v>
      </c>
      <c r="LN515" s="631">
        <f t="shared" si="1018"/>
        <v>0</v>
      </c>
      <c r="LO515" s="631">
        <f t="shared" si="1018"/>
        <v>0</v>
      </c>
      <c r="LP515" s="631">
        <f t="shared" si="1018"/>
        <v>0</v>
      </c>
      <c r="LQ515" s="631">
        <f t="shared" si="1018"/>
        <v>0</v>
      </c>
      <c r="LR515" s="631">
        <f t="shared" si="1018"/>
        <v>0</v>
      </c>
      <c r="LS515" s="631">
        <f t="shared" si="1018"/>
        <v>0</v>
      </c>
      <c r="LT515" s="631">
        <f t="shared" si="1019"/>
        <v>0</v>
      </c>
      <c r="LU515" s="631">
        <f t="shared" si="1019"/>
        <v>0</v>
      </c>
      <c r="LV515" s="631">
        <f t="shared" si="1019"/>
        <v>0</v>
      </c>
      <c r="LW515" s="631">
        <f t="shared" si="1019"/>
        <v>0</v>
      </c>
      <c r="LX515" s="631">
        <f t="shared" si="1019"/>
        <v>0</v>
      </c>
      <c r="LY515" s="631">
        <f t="shared" si="1019"/>
        <v>0</v>
      </c>
      <c r="LZ515" s="631">
        <f t="shared" si="1019"/>
        <v>0</v>
      </c>
      <c r="MA515" s="631">
        <f t="shared" si="1019"/>
        <v>0</v>
      </c>
      <c r="MB515" s="631">
        <f t="shared" si="1019"/>
        <v>0</v>
      </c>
      <c r="MC515" s="631">
        <f t="shared" si="1019"/>
        <v>0</v>
      </c>
      <c r="MD515" s="631">
        <f t="shared" si="1020"/>
        <v>0</v>
      </c>
      <c r="ME515" s="631">
        <f t="shared" si="1020"/>
        <v>0</v>
      </c>
      <c r="MF515" s="631">
        <f t="shared" si="1020"/>
        <v>0</v>
      </c>
      <c r="MG515" s="631">
        <f t="shared" si="1020"/>
        <v>0</v>
      </c>
      <c r="MH515" s="631">
        <f t="shared" si="1020"/>
        <v>0</v>
      </c>
      <c r="MI515" s="631">
        <f t="shared" si="1020"/>
        <v>0</v>
      </c>
      <c r="MJ515" s="631">
        <f t="shared" si="1020"/>
        <v>0</v>
      </c>
      <c r="MK515" s="631">
        <f t="shared" si="1020"/>
        <v>0</v>
      </c>
      <c r="ML515" s="631">
        <f t="shared" si="1020"/>
        <v>0</v>
      </c>
      <c r="MM515" s="631">
        <f t="shared" si="1020"/>
        <v>0</v>
      </c>
      <c r="MN515" s="631">
        <f t="shared" si="1021"/>
        <v>0</v>
      </c>
      <c r="MO515" s="631">
        <f t="shared" si="1021"/>
        <v>0</v>
      </c>
      <c r="MP515" s="631">
        <f t="shared" si="1021"/>
        <v>0</v>
      </c>
      <c r="MQ515" s="631">
        <f t="shared" si="1021"/>
        <v>0</v>
      </c>
      <c r="MR515" s="631">
        <f t="shared" si="1021"/>
        <v>0</v>
      </c>
      <c r="MS515" s="631">
        <f t="shared" si="1021"/>
        <v>0</v>
      </c>
      <c r="MT515" s="631">
        <f t="shared" si="1021"/>
        <v>0</v>
      </c>
      <c r="MU515" s="631">
        <f t="shared" si="1021"/>
        <v>0</v>
      </c>
      <c r="MV515" s="631">
        <f t="shared" si="1021"/>
        <v>0</v>
      </c>
      <c r="MW515" s="631">
        <f t="shared" si="1021"/>
        <v>0</v>
      </c>
      <c r="MX515" s="631">
        <f t="shared" si="1022"/>
        <v>0</v>
      </c>
      <c r="MY515" s="631">
        <f t="shared" si="1022"/>
        <v>0</v>
      </c>
      <c r="MZ515" s="631">
        <f t="shared" si="1022"/>
        <v>0</v>
      </c>
      <c r="NA515" s="631">
        <f t="shared" si="1022"/>
        <v>0</v>
      </c>
      <c r="NB515" s="631">
        <f t="shared" si="1022"/>
        <v>0</v>
      </c>
      <c r="NC515" s="631">
        <f t="shared" si="1022"/>
        <v>0</v>
      </c>
    </row>
    <row r="516" spans="1:367" hidden="1">
      <c r="A516" s="504"/>
      <c r="B516" s="504"/>
      <c r="C516" s="497"/>
      <c r="D516" s="497"/>
      <c r="E516" s="362">
        <f t="shared" si="916"/>
        <v>0</v>
      </c>
      <c r="F516" s="363">
        <f t="shared" si="917"/>
        <v>0</v>
      </c>
      <c r="G516" s="498">
        <f>E516*Dichtheden!$V$70</f>
        <v>0</v>
      </c>
      <c r="H516" s="499">
        <f>IF(C516=0,0,ROUND(IF((G516/2)/Dichtheden!$C$3&lt;1,1,(G516/2)/Dichtheden!$C$3),0))</f>
        <v>0</v>
      </c>
      <c r="I516" s="498">
        <f>E516*Dichtheden!$AJ$70</f>
        <v>0</v>
      </c>
      <c r="J516" s="499">
        <f>IF(C516=0,0,ROUND(IF((I516/2)/Dichtheden!$D$3&lt;1,1,(I516/2)/Dichtheden!$D$3),0))</f>
        <v>0</v>
      </c>
      <c r="K516" s="498">
        <f t="shared" si="918"/>
        <v>0</v>
      </c>
      <c r="L516" s="500">
        <f t="shared" si="920"/>
        <v>0</v>
      </c>
      <c r="M516" s="498">
        <f>IF(D516=0,0,IF((D516*Dichtheden!$G$4)&lt;25,25,D516*Dichtheden!$G$4))</f>
        <v>0</v>
      </c>
      <c r="N516" s="499">
        <f>D516*Dichtheden!$H$4</f>
        <v>0</v>
      </c>
      <c r="O516" s="501"/>
      <c r="P516" s="501"/>
      <c r="Q516" s="502">
        <f>E516*Dichtheden!$AS$68</f>
        <v>0</v>
      </c>
      <c r="R516" s="495">
        <f>IF(Q516=0,0,ROUND(IF((Q516/2)/Dichtheden!$C$3&lt;1,1,(Q516/2)/Dichtheden!$C$3),0))</f>
        <v>0</v>
      </c>
      <c r="S516" s="502">
        <f>E516*Dichtheden!$AY$68</f>
        <v>0</v>
      </c>
      <c r="T516" s="495">
        <f>IF(Q516=0,0,ROUND(IF((S516/2)/Dichtheden!$D$3&lt;1,1,(S516/2)/Dichtheden!$D$3),0))</f>
        <v>0</v>
      </c>
      <c r="U516" s="502">
        <f>D516*Dichtheden!$G$5</f>
        <v>0</v>
      </c>
      <c r="V516" s="502">
        <f>D516*Dichtheden!$H$5</f>
        <v>0</v>
      </c>
      <c r="X516" s="630"/>
      <c r="AA516" s="628">
        <f t="shared" si="1004"/>
        <v>0</v>
      </c>
      <c r="AB516" s="628">
        <f t="shared" si="1004"/>
        <v>0</v>
      </c>
      <c r="AC516" s="628">
        <f t="shared" si="1004"/>
        <v>0</v>
      </c>
      <c r="AD516" s="628">
        <f t="shared" si="1004"/>
        <v>0</v>
      </c>
      <c r="AE516" s="628">
        <f t="shared" si="1004"/>
        <v>0</v>
      </c>
      <c r="AF516" s="628">
        <f t="shared" si="1004"/>
        <v>0</v>
      </c>
      <c r="AG516" s="628">
        <f t="shared" si="1004"/>
        <v>0</v>
      </c>
      <c r="AH516" s="628">
        <f t="shared" si="1004"/>
        <v>0</v>
      </c>
      <c r="AI516" s="628">
        <f t="shared" si="1004"/>
        <v>0</v>
      </c>
      <c r="AJ516" s="628">
        <f t="shared" si="1004"/>
        <v>0</v>
      </c>
      <c r="AK516" s="628">
        <f t="shared" si="1004"/>
        <v>0</v>
      </c>
      <c r="AL516" s="628">
        <f t="shared" si="1004"/>
        <v>0</v>
      </c>
      <c r="AM516" s="628">
        <f t="shared" si="1004"/>
        <v>0</v>
      </c>
      <c r="AN516" s="628">
        <f t="shared" si="1004"/>
        <v>0</v>
      </c>
      <c r="AO516" s="628">
        <f t="shared" si="1004"/>
        <v>0</v>
      </c>
      <c r="AP516" s="628">
        <f t="shared" si="1004"/>
        <v>0</v>
      </c>
      <c r="AQ516" s="628">
        <f t="shared" si="1024"/>
        <v>0</v>
      </c>
      <c r="AR516" s="628">
        <f t="shared" si="1024"/>
        <v>0</v>
      </c>
      <c r="AS516" s="628">
        <f t="shared" si="1024"/>
        <v>0</v>
      </c>
      <c r="AT516" s="628">
        <f t="shared" si="1024"/>
        <v>0</v>
      </c>
      <c r="AU516" s="628">
        <f t="shared" si="1024"/>
        <v>0</v>
      </c>
      <c r="AV516" s="628">
        <f t="shared" si="1024"/>
        <v>0</v>
      </c>
      <c r="AW516" s="628">
        <f t="shared" si="1024"/>
        <v>0</v>
      </c>
      <c r="AX516" s="628">
        <f t="shared" si="1024"/>
        <v>0</v>
      </c>
      <c r="AY516" s="628">
        <f t="shared" si="1024"/>
        <v>0</v>
      </c>
      <c r="AZ516" s="628">
        <f t="shared" si="1024"/>
        <v>0</v>
      </c>
      <c r="BA516" s="628">
        <f t="shared" si="1024"/>
        <v>0</v>
      </c>
      <c r="BB516" s="628">
        <f t="shared" si="1024"/>
        <v>0</v>
      </c>
      <c r="BC516" s="628">
        <f t="shared" si="1024"/>
        <v>0</v>
      </c>
      <c r="BD516" s="628">
        <f t="shared" si="1024"/>
        <v>0</v>
      </c>
      <c r="BE516" s="628">
        <f t="shared" si="1024"/>
        <v>0</v>
      </c>
      <c r="BF516" s="628">
        <f t="shared" si="1024"/>
        <v>0</v>
      </c>
      <c r="BG516" s="628">
        <f t="shared" si="1005"/>
        <v>0</v>
      </c>
      <c r="BH516" s="628">
        <f t="shared" si="1005"/>
        <v>0</v>
      </c>
      <c r="BI516" s="628">
        <f t="shared" si="1005"/>
        <v>0</v>
      </c>
      <c r="BJ516" s="628">
        <f t="shared" si="1005"/>
        <v>0</v>
      </c>
      <c r="BK516" s="628">
        <f t="shared" si="1005"/>
        <v>0</v>
      </c>
      <c r="BL516" s="628">
        <f t="shared" si="1005"/>
        <v>0</v>
      </c>
      <c r="BM516" s="628">
        <f t="shared" si="1005"/>
        <v>0</v>
      </c>
      <c r="BN516" s="628">
        <f t="shared" si="1005"/>
        <v>0</v>
      </c>
      <c r="BO516" s="628">
        <f t="shared" si="1005"/>
        <v>0</v>
      </c>
      <c r="BP516" s="628">
        <f t="shared" si="1005"/>
        <v>0</v>
      </c>
      <c r="BQ516" s="628">
        <f t="shared" si="1005"/>
        <v>0</v>
      </c>
      <c r="BR516" s="628">
        <f t="shared" si="1005"/>
        <v>0</v>
      </c>
      <c r="BS516" s="628">
        <f t="shared" si="1005"/>
        <v>0</v>
      </c>
      <c r="BT516" s="628">
        <f t="shared" si="1005"/>
        <v>0</v>
      </c>
      <c r="BU516" s="628">
        <f t="shared" si="1005"/>
        <v>0</v>
      </c>
      <c r="BV516" s="628">
        <f t="shared" si="1005"/>
        <v>0</v>
      </c>
      <c r="BW516" s="628">
        <f t="shared" si="1006"/>
        <v>0</v>
      </c>
      <c r="BX516" s="628">
        <f t="shared" si="1006"/>
        <v>0</v>
      </c>
      <c r="BY516" s="628">
        <f t="shared" si="1006"/>
        <v>0</v>
      </c>
      <c r="BZ516" s="628">
        <f t="shared" si="1006"/>
        <v>0</v>
      </c>
      <c r="CA516" s="628">
        <f t="shared" si="1006"/>
        <v>0</v>
      </c>
      <c r="CB516" s="628">
        <f t="shared" si="1006"/>
        <v>0</v>
      </c>
      <c r="CC516" s="628">
        <f t="shared" si="1006"/>
        <v>0</v>
      </c>
      <c r="CD516" s="628">
        <f t="shared" si="1006"/>
        <v>0</v>
      </c>
      <c r="CE516" s="628"/>
      <c r="CF516" s="628">
        <f t="shared" si="1007"/>
        <v>0</v>
      </c>
      <c r="CG516" s="628">
        <f t="shared" si="1007"/>
        <v>0</v>
      </c>
      <c r="CH516" s="628">
        <f t="shared" si="1007"/>
        <v>0</v>
      </c>
      <c r="CI516" s="628">
        <f t="shared" si="1007"/>
        <v>0</v>
      </c>
      <c r="CJ516" s="628">
        <f t="shared" si="1007"/>
        <v>0</v>
      </c>
      <c r="CK516" s="628">
        <f t="shared" si="1007"/>
        <v>0</v>
      </c>
      <c r="CL516" s="628">
        <f t="shared" si="1007"/>
        <v>0</v>
      </c>
      <c r="CM516" s="628">
        <f t="shared" si="1007"/>
        <v>0</v>
      </c>
      <c r="CN516" s="628">
        <f t="shared" si="1007"/>
        <v>0</v>
      </c>
      <c r="CO516" s="628">
        <f t="shared" si="1007"/>
        <v>0</v>
      </c>
      <c r="CP516" s="628">
        <f t="shared" si="1007"/>
        <v>0</v>
      </c>
      <c r="CQ516" s="628">
        <f t="shared" si="1007"/>
        <v>0</v>
      </c>
      <c r="CR516" s="628">
        <f t="shared" si="1007"/>
        <v>0</v>
      </c>
      <c r="CS516" s="628">
        <f t="shared" si="1007"/>
        <v>0</v>
      </c>
      <c r="CT516" s="628">
        <f t="shared" si="1007"/>
        <v>0</v>
      </c>
      <c r="CU516" s="628">
        <f t="shared" si="1007"/>
        <v>0</v>
      </c>
      <c r="CV516" s="628">
        <f t="shared" si="1025"/>
        <v>0</v>
      </c>
      <c r="CW516" s="628">
        <f t="shared" si="1025"/>
        <v>0</v>
      </c>
      <c r="CX516" s="628">
        <f t="shared" si="1025"/>
        <v>0</v>
      </c>
      <c r="CY516" s="628">
        <f t="shared" si="1025"/>
        <v>0</v>
      </c>
      <c r="CZ516" s="628">
        <f t="shared" si="1025"/>
        <v>0</v>
      </c>
      <c r="DA516" s="628">
        <f t="shared" si="1025"/>
        <v>0</v>
      </c>
      <c r="DB516" s="628">
        <f t="shared" si="1025"/>
        <v>0</v>
      </c>
      <c r="DC516" s="628">
        <f t="shared" si="1025"/>
        <v>0</v>
      </c>
      <c r="DD516" s="628">
        <f t="shared" si="1025"/>
        <v>0</v>
      </c>
      <c r="DE516" s="628">
        <f t="shared" si="1025"/>
        <v>0</v>
      </c>
      <c r="DF516" s="628">
        <f t="shared" si="1025"/>
        <v>0</v>
      </c>
      <c r="DG516" s="628">
        <f t="shared" si="1025"/>
        <v>0</v>
      </c>
      <c r="DH516" s="628">
        <f t="shared" si="1025"/>
        <v>0</v>
      </c>
      <c r="DI516" s="628">
        <f t="shared" si="1025"/>
        <v>0</v>
      </c>
      <c r="DJ516" s="628">
        <f t="shared" si="1025"/>
        <v>0</v>
      </c>
      <c r="DK516" s="628">
        <f t="shared" si="1025"/>
        <v>0</v>
      </c>
      <c r="DL516" s="628">
        <f t="shared" si="1008"/>
        <v>0</v>
      </c>
      <c r="DM516" s="628">
        <f t="shared" si="1008"/>
        <v>0</v>
      </c>
      <c r="DN516" s="628">
        <f t="shared" si="1008"/>
        <v>0</v>
      </c>
      <c r="DO516" s="628">
        <f t="shared" si="1008"/>
        <v>0</v>
      </c>
      <c r="DP516" s="628">
        <f t="shared" si="1008"/>
        <v>0</v>
      </c>
      <c r="DQ516" s="628">
        <f t="shared" si="1008"/>
        <v>0</v>
      </c>
      <c r="DR516" s="628">
        <f t="shared" si="1008"/>
        <v>0</v>
      </c>
      <c r="DS516" s="628">
        <f t="shared" si="1008"/>
        <v>0</v>
      </c>
      <c r="DT516" s="628">
        <f t="shared" si="1008"/>
        <v>0</v>
      </c>
      <c r="DU516" s="628">
        <f t="shared" si="1008"/>
        <v>0</v>
      </c>
      <c r="DV516" s="628">
        <f t="shared" si="1008"/>
        <v>0</v>
      </c>
      <c r="DW516" s="628">
        <f t="shared" si="1008"/>
        <v>0</v>
      </c>
      <c r="DX516" s="628">
        <f t="shared" si="1008"/>
        <v>0</v>
      </c>
      <c r="DY516" s="628">
        <f t="shared" si="1008"/>
        <v>0</v>
      </c>
      <c r="DZ516" s="628">
        <f t="shared" si="1008"/>
        <v>0</v>
      </c>
      <c r="EA516" s="628">
        <f t="shared" si="1008"/>
        <v>0</v>
      </c>
      <c r="EB516" s="628">
        <f t="shared" si="1009"/>
        <v>0</v>
      </c>
      <c r="EC516" s="628">
        <f t="shared" si="1009"/>
        <v>0</v>
      </c>
      <c r="ED516" s="628">
        <f t="shared" si="1009"/>
        <v>0</v>
      </c>
      <c r="EE516" s="628">
        <f t="shared" si="1009"/>
        <v>0</v>
      </c>
      <c r="EF516" s="628">
        <f t="shared" si="1009"/>
        <v>0</v>
      </c>
      <c r="EG516" s="628">
        <f t="shared" si="1009"/>
        <v>0</v>
      </c>
      <c r="EH516" s="628">
        <f t="shared" si="1009"/>
        <v>0</v>
      </c>
      <c r="EI516" s="628">
        <f t="shared" si="1009"/>
        <v>0</v>
      </c>
      <c r="EJ516" s="631"/>
      <c r="EK516" s="631">
        <f t="shared" si="1026"/>
        <v>0</v>
      </c>
      <c r="EL516" s="631">
        <f t="shared" si="1026"/>
        <v>0</v>
      </c>
      <c r="EM516" s="631">
        <f t="shared" si="1026"/>
        <v>0</v>
      </c>
      <c r="EN516" s="631">
        <f t="shared" si="1026"/>
        <v>0</v>
      </c>
      <c r="EO516" s="631">
        <f t="shared" si="1026"/>
        <v>0</v>
      </c>
      <c r="EP516" s="631">
        <f t="shared" si="1026"/>
        <v>0</v>
      </c>
      <c r="EQ516" s="631">
        <f t="shared" si="1026"/>
        <v>0</v>
      </c>
      <c r="ER516" s="631">
        <f t="shared" si="1026"/>
        <v>0</v>
      </c>
      <c r="ES516" s="631">
        <f t="shared" si="1026"/>
        <v>0</v>
      </c>
      <c r="ET516" s="631">
        <f t="shared" si="1026"/>
        <v>0</v>
      </c>
      <c r="EU516" s="631">
        <f t="shared" si="1026"/>
        <v>0</v>
      </c>
      <c r="EV516" s="631">
        <f t="shared" si="1026"/>
        <v>0</v>
      </c>
      <c r="EW516" s="631">
        <f t="shared" si="1026"/>
        <v>0</v>
      </c>
      <c r="EX516" s="631">
        <f t="shared" si="1026"/>
        <v>0</v>
      </c>
      <c r="EY516" s="631">
        <f t="shared" si="1026"/>
        <v>0</v>
      </c>
      <c r="EZ516" s="631">
        <f t="shared" si="1026"/>
        <v>0</v>
      </c>
      <c r="FA516" s="631">
        <f t="shared" si="919"/>
        <v>0</v>
      </c>
      <c r="FB516" s="631">
        <f t="shared" si="919"/>
        <v>0</v>
      </c>
      <c r="FC516" s="631">
        <f t="shared" si="919"/>
        <v>0</v>
      </c>
      <c r="FD516" s="631">
        <f t="shared" si="1003"/>
        <v>0</v>
      </c>
      <c r="FE516" s="631">
        <f t="shared" si="1003"/>
        <v>0</v>
      </c>
      <c r="FF516" s="631">
        <f t="shared" si="1003"/>
        <v>0</v>
      </c>
      <c r="FG516" s="631">
        <f t="shared" si="1003"/>
        <v>0</v>
      </c>
      <c r="FH516" s="631">
        <f t="shared" si="1003"/>
        <v>0</v>
      </c>
      <c r="FI516" s="631">
        <f t="shared" si="1003"/>
        <v>0</v>
      </c>
      <c r="FJ516" s="631">
        <f t="shared" si="1003"/>
        <v>0</v>
      </c>
      <c r="FK516" s="631">
        <f t="shared" si="1003"/>
        <v>0</v>
      </c>
      <c r="FL516" s="631">
        <f t="shared" si="1003"/>
        <v>0</v>
      </c>
      <c r="FM516" s="631">
        <f t="shared" si="1003"/>
        <v>0</v>
      </c>
      <c r="FN516" s="631">
        <f t="shared" si="1003"/>
        <v>0</v>
      </c>
      <c r="FO516" s="631">
        <f t="shared" si="1003"/>
        <v>0</v>
      </c>
      <c r="FP516" s="631">
        <f t="shared" si="1003"/>
        <v>0</v>
      </c>
      <c r="FQ516" s="631">
        <f t="shared" si="1003"/>
        <v>0</v>
      </c>
      <c r="FR516" s="631">
        <f t="shared" si="1003"/>
        <v>0</v>
      </c>
      <c r="FS516" s="631">
        <f t="shared" si="1003"/>
        <v>0</v>
      </c>
      <c r="FT516" s="631">
        <f t="shared" si="1023"/>
        <v>0</v>
      </c>
      <c r="FU516" s="631">
        <f t="shared" si="1023"/>
        <v>0</v>
      </c>
      <c r="FV516" s="631">
        <f t="shared" si="1023"/>
        <v>0</v>
      </c>
      <c r="FW516" s="631">
        <f t="shared" si="1023"/>
        <v>0</v>
      </c>
      <c r="FX516" s="631">
        <f t="shared" si="1023"/>
        <v>0</v>
      </c>
      <c r="FY516" s="631">
        <f t="shared" si="1023"/>
        <v>0</v>
      </c>
      <c r="FZ516" s="631">
        <f t="shared" si="1023"/>
        <v>0</v>
      </c>
      <c r="GA516" s="631">
        <f t="shared" si="1023"/>
        <v>0</v>
      </c>
      <c r="GB516" s="631">
        <f t="shared" si="1023"/>
        <v>0</v>
      </c>
      <c r="GC516" s="631">
        <f t="shared" si="1023"/>
        <v>0</v>
      </c>
      <c r="GD516" s="631">
        <f t="shared" si="926"/>
        <v>0</v>
      </c>
      <c r="GE516" s="631">
        <f t="shared" si="926"/>
        <v>0</v>
      </c>
      <c r="GF516" s="631">
        <f t="shared" si="926"/>
        <v>0</v>
      </c>
      <c r="GG516" s="631">
        <f t="shared" si="926"/>
        <v>0</v>
      </c>
      <c r="GH516" s="631">
        <f t="shared" si="926"/>
        <v>0</v>
      </c>
      <c r="GI516" s="631">
        <f t="shared" si="947"/>
        <v>0</v>
      </c>
      <c r="GJ516" s="631">
        <f t="shared" si="947"/>
        <v>0</v>
      </c>
      <c r="GK516" s="631">
        <f t="shared" si="947"/>
        <v>0</v>
      </c>
      <c r="GL516" s="631">
        <f t="shared" si="947"/>
        <v>0</v>
      </c>
      <c r="GM516" s="631">
        <f t="shared" si="947"/>
        <v>0</v>
      </c>
      <c r="GN516" s="631">
        <f t="shared" si="947"/>
        <v>0</v>
      </c>
      <c r="GO516" s="631"/>
      <c r="GP516" s="631">
        <f t="shared" si="990"/>
        <v>0</v>
      </c>
      <c r="GQ516" s="631">
        <f t="shared" si="990"/>
        <v>0</v>
      </c>
      <c r="GR516" s="631">
        <f t="shared" si="990"/>
        <v>0</v>
      </c>
      <c r="GS516" s="631">
        <f t="shared" si="990"/>
        <v>0</v>
      </c>
      <c r="GT516" s="631">
        <f t="shared" si="990"/>
        <v>0</v>
      </c>
      <c r="GU516" s="631">
        <f t="shared" si="990"/>
        <v>0</v>
      </c>
      <c r="GV516" s="631">
        <f t="shared" si="990"/>
        <v>0</v>
      </c>
      <c r="GW516" s="631">
        <f t="shared" si="990"/>
        <v>0</v>
      </c>
      <c r="GX516" s="631">
        <f t="shared" si="990"/>
        <v>0</v>
      </c>
      <c r="GY516" s="631">
        <f t="shared" si="990"/>
        <v>0</v>
      </c>
      <c r="GZ516" s="631">
        <f t="shared" si="990"/>
        <v>0</v>
      </c>
      <c r="HA516" s="631">
        <f t="shared" si="990"/>
        <v>0</v>
      </c>
      <c r="HB516" s="631">
        <f t="shared" si="990"/>
        <v>0</v>
      </c>
      <c r="HC516" s="631">
        <f t="shared" si="990"/>
        <v>0</v>
      </c>
      <c r="HD516" s="631">
        <f t="shared" si="990"/>
        <v>0</v>
      </c>
      <c r="HE516" s="631">
        <f t="shared" si="990"/>
        <v>0</v>
      </c>
      <c r="HF516" s="631">
        <f t="shared" ref="HE516:HH559" si="1028">IF($A516=HF$60,$J516,0)</f>
        <v>0</v>
      </c>
      <c r="HG516" s="631">
        <f t="shared" si="1028"/>
        <v>0</v>
      </c>
      <c r="HH516" s="631">
        <f t="shared" si="1028"/>
        <v>0</v>
      </c>
      <c r="HI516" s="631">
        <f t="shared" si="1027"/>
        <v>0</v>
      </c>
      <c r="HJ516" s="631">
        <f t="shared" si="1027"/>
        <v>0</v>
      </c>
      <c r="HK516" s="631">
        <f t="shared" si="1027"/>
        <v>0</v>
      </c>
      <c r="HL516" s="631">
        <f t="shared" si="1027"/>
        <v>0</v>
      </c>
      <c r="HM516" s="631">
        <f t="shared" si="1027"/>
        <v>0</v>
      </c>
      <c r="HN516" s="631">
        <f t="shared" si="1027"/>
        <v>0</v>
      </c>
      <c r="HO516" s="631">
        <f t="shared" si="1027"/>
        <v>0</v>
      </c>
      <c r="HP516" s="631">
        <f t="shared" si="1027"/>
        <v>0</v>
      </c>
      <c r="HQ516" s="631">
        <f t="shared" si="1027"/>
        <v>0</v>
      </c>
      <c r="HR516" s="631">
        <f t="shared" si="968"/>
        <v>0</v>
      </c>
      <c r="HS516" s="631">
        <f t="shared" si="968"/>
        <v>0</v>
      </c>
      <c r="HT516" s="631">
        <f t="shared" si="968"/>
        <v>0</v>
      </c>
      <c r="HU516" s="631">
        <f t="shared" si="968"/>
        <v>0</v>
      </c>
      <c r="HV516" s="631">
        <f t="shared" si="989"/>
        <v>0</v>
      </c>
      <c r="HW516" s="631">
        <f t="shared" si="989"/>
        <v>0</v>
      </c>
      <c r="HX516" s="631">
        <f t="shared" si="989"/>
        <v>0</v>
      </c>
      <c r="HY516" s="631">
        <f t="shared" si="989"/>
        <v>0</v>
      </c>
      <c r="HZ516" s="631">
        <f t="shared" si="989"/>
        <v>0</v>
      </c>
      <c r="IA516" s="631">
        <f t="shared" si="989"/>
        <v>0</v>
      </c>
      <c r="IB516" s="631">
        <f t="shared" ref="HV516:IK532" si="1029">IF($A516=IB$60,$J516,0)</f>
        <v>0</v>
      </c>
      <c r="IC516" s="631">
        <f t="shared" si="1029"/>
        <v>0</v>
      </c>
      <c r="ID516" s="631">
        <f t="shared" si="1029"/>
        <v>0</v>
      </c>
      <c r="IE516" s="631">
        <f t="shared" si="1029"/>
        <v>0</v>
      </c>
      <c r="IF516" s="631">
        <f t="shared" si="1029"/>
        <v>0</v>
      </c>
      <c r="IG516" s="631">
        <f t="shared" si="1029"/>
        <v>0</v>
      </c>
      <c r="IH516" s="631">
        <f t="shared" si="1029"/>
        <v>0</v>
      </c>
      <c r="II516" s="631">
        <f t="shared" si="1029"/>
        <v>0</v>
      </c>
      <c r="IJ516" s="631">
        <f t="shared" si="1029"/>
        <v>0</v>
      </c>
      <c r="IK516" s="631">
        <f t="shared" si="1029"/>
        <v>0</v>
      </c>
      <c r="IL516" s="631">
        <f t="shared" si="1010"/>
        <v>0</v>
      </c>
      <c r="IM516" s="631">
        <f t="shared" si="1010"/>
        <v>0</v>
      </c>
      <c r="IN516" s="631">
        <f t="shared" si="1010"/>
        <v>0</v>
      </c>
      <c r="IO516" s="631">
        <f t="shared" si="1010"/>
        <v>0</v>
      </c>
      <c r="IP516" s="631">
        <f t="shared" si="1010"/>
        <v>0</v>
      </c>
      <c r="IQ516" s="631">
        <f t="shared" si="1010"/>
        <v>0</v>
      </c>
      <c r="IR516" s="631">
        <f t="shared" si="1010"/>
        <v>0</v>
      </c>
      <c r="IS516" s="631">
        <f t="shared" si="1010"/>
        <v>0</v>
      </c>
      <c r="IT516" s="631"/>
      <c r="IU516" s="631">
        <f t="shared" si="1011"/>
        <v>0</v>
      </c>
      <c r="IV516" s="631">
        <f t="shared" si="1011"/>
        <v>0</v>
      </c>
      <c r="IW516" s="631">
        <f t="shared" si="1011"/>
        <v>0</v>
      </c>
      <c r="IX516" s="631">
        <f t="shared" si="1011"/>
        <v>0</v>
      </c>
      <c r="IY516" s="631">
        <f t="shared" si="1011"/>
        <v>0</v>
      </c>
      <c r="IZ516" s="631">
        <f t="shared" si="1011"/>
        <v>0</v>
      </c>
      <c r="JA516" s="631">
        <f t="shared" si="1011"/>
        <v>0</v>
      </c>
      <c r="JB516" s="631">
        <f t="shared" si="1011"/>
        <v>0</v>
      </c>
      <c r="JC516" s="631">
        <f t="shared" si="1011"/>
        <v>0</v>
      </c>
      <c r="JD516" s="631">
        <f t="shared" si="1011"/>
        <v>0</v>
      </c>
      <c r="JE516" s="631">
        <f t="shared" si="1012"/>
        <v>0</v>
      </c>
      <c r="JF516" s="631">
        <f t="shared" si="1012"/>
        <v>0</v>
      </c>
      <c r="JG516" s="631">
        <f t="shared" si="1012"/>
        <v>0</v>
      </c>
      <c r="JH516" s="631">
        <f t="shared" si="1012"/>
        <v>0</v>
      </c>
      <c r="JI516" s="631">
        <f t="shared" si="1012"/>
        <v>0</v>
      </c>
      <c r="JJ516" s="631">
        <f t="shared" si="1012"/>
        <v>0</v>
      </c>
      <c r="JK516" s="631">
        <f t="shared" si="1012"/>
        <v>0</v>
      </c>
      <c r="JL516" s="631">
        <f t="shared" si="1012"/>
        <v>0</v>
      </c>
      <c r="JM516" s="631">
        <f t="shared" si="1012"/>
        <v>0</v>
      </c>
      <c r="JN516" s="631">
        <f t="shared" si="1012"/>
        <v>0</v>
      </c>
      <c r="JO516" s="631">
        <f t="shared" si="1013"/>
        <v>0</v>
      </c>
      <c r="JP516" s="631">
        <f t="shared" si="1013"/>
        <v>0</v>
      </c>
      <c r="JQ516" s="631">
        <f t="shared" si="1013"/>
        <v>0</v>
      </c>
      <c r="JR516" s="631">
        <f t="shared" si="1013"/>
        <v>0</v>
      </c>
      <c r="JS516" s="631">
        <f t="shared" si="1013"/>
        <v>0</v>
      </c>
      <c r="JT516" s="631">
        <f t="shared" si="1013"/>
        <v>0</v>
      </c>
      <c r="JU516" s="631">
        <f t="shared" si="1013"/>
        <v>0</v>
      </c>
      <c r="JV516" s="631">
        <f t="shared" si="1013"/>
        <v>0</v>
      </c>
      <c r="JW516" s="631">
        <f t="shared" si="1013"/>
        <v>0</v>
      </c>
      <c r="JX516" s="631">
        <f t="shared" si="1013"/>
        <v>0</v>
      </c>
      <c r="JY516" s="631">
        <f t="shared" si="1014"/>
        <v>0</v>
      </c>
      <c r="JZ516" s="631">
        <f t="shared" si="1014"/>
        <v>0</v>
      </c>
      <c r="KA516" s="631">
        <f t="shared" si="1014"/>
        <v>0</v>
      </c>
      <c r="KB516" s="631">
        <f t="shared" si="1014"/>
        <v>0</v>
      </c>
      <c r="KC516" s="631">
        <f t="shared" si="1014"/>
        <v>0</v>
      </c>
      <c r="KD516" s="631">
        <f t="shared" si="1014"/>
        <v>0</v>
      </c>
      <c r="KE516" s="631">
        <f t="shared" si="1014"/>
        <v>0</v>
      </c>
      <c r="KF516" s="631">
        <f t="shared" si="1014"/>
        <v>0</v>
      </c>
      <c r="KG516" s="631">
        <f t="shared" si="1014"/>
        <v>0</v>
      </c>
      <c r="KH516" s="631">
        <f t="shared" si="1014"/>
        <v>0</v>
      </c>
      <c r="KI516" s="631">
        <f t="shared" si="1015"/>
        <v>0</v>
      </c>
      <c r="KJ516" s="631">
        <f t="shared" si="1015"/>
        <v>0</v>
      </c>
      <c r="KK516" s="631">
        <f t="shared" si="1015"/>
        <v>0</v>
      </c>
      <c r="KL516" s="631">
        <f t="shared" si="1015"/>
        <v>0</v>
      </c>
      <c r="KM516" s="631">
        <f t="shared" si="1015"/>
        <v>0</v>
      </c>
      <c r="KN516" s="631">
        <f t="shared" si="1015"/>
        <v>0</v>
      </c>
      <c r="KO516" s="631">
        <f t="shared" si="1015"/>
        <v>0</v>
      </c>
      <c r="KP516" s="631">
        <f t="shared" si="1015"/>
        <v>0</v>
      </c>
      <c r="KQ516" s="631">
        <f t="shared" si="1015"/>
        <v>0</v>
      </c>
      <c r="KR516" s="631">
        <f t="shared" si="1015"/>
        <v>0</v>
      </c>
      <c r="KS516" s="631">
        <f t="shared" si="1016"/>
        <v>0</v>
      </c>
      <c r="KT516" s="631">
        <f t="shared" si="1016"/>
        <v>0</v>
      </c>
      <c r="KU516" s="631">
        <f t="shared" si="1016"/>
        <v>0</v>
      </c>
      <c r="KV516" s="631">
        <f t="shared" si="1016"/>
        <v>0</v>
      </c>
      <c r="KW516" s="631">
        <f t="shared" si="1016"/>
        <v>0</v>
      </c>
      <c r="KX516" s="631">
        <f t="shared" si="1016"/>
        <v>0</v>
      </c>
      <c r="KY516" s="631"/>
      <c r="KZ516" s="631">
        <f t="shared" si="1017"/>
        <v>0</v>
      </c>
      <c r="LA516" s="631">
        <f t="shared" si="1017"/>
        <v>0</v>
      </c>
      <c r="LB516" s="631">
        <f t="shared" si="1017"/>
        <v>0</v>
      </c>
      <c r="LC516" s="631">
        <f t="shared" si="1017"/>
        <v>0</v>
      </c>
      <c r="LD516" s="631">
        <f t="shared" si="1017"/>
        <v>0</v>
      </c>
      <c r="LE516" s="631">
        <f t="shared" si="1017"/>
        <v>0</v>
      </c>
      <c r="LF516" s="631">
        <f t="shared" si="1017"/>
        <v>0</v>
      </c>
      <c r="LG516" s="631">
        <f t="shared" si="1017"/>
        <v>0</v>
      </c>
      <c r="LH516" s="631">
        <f t="shared" si="1017"/>
        <v>0</v>
      </c>
      <c r="LI516" s="631">
        <f t="shared" si="1017"/>
        <v>0</v>
      </c>
      <c r="LJ516" s="631">
        <f t="shared" si="1018"/>
        <v>0</v>
      </c>
      <c r="LK516" s="631">
        <f t="shared" si="1018"/>
        <v>0</v>
      </c>
      <c r="LL516" s="631">
        <f t="shared" si="1018"/>
        <v>0</v>
      </c>
      <c r="LM516" s="631">
        <f t="shared" si="1018"/>
        <v>0</v>
      </c>
      <c r="LN516" s="631">
        <f t="shared" si="1018"/>
        <v>0</v>
      </c>
      <c r="LO516" s="631">
        <f t="shared" si="1018"/>
        <v>0</v>
      </c>
      <c r="LP516" s="631">
        <f t="shared" si="1018"/>
        <v>0</v>
      </c>
      <c r="LQ516" s="631">
        <f t="shared" si="1018"/>
        <v>0</v>
      </c>
      <c r="LR516" s="631">
        <f t="shared" si="1018"/>
        <v>0</v>
      </c>
      <c r="LS516" s="631">
        <f t="shared" si="1018"/>
        <v>0</v>
      </c>
      <c r="LT516" s="631">
        <f t="shared" si="1019"/>
        <v>0</v>
      </c>
      <c r="LU516" s="631">
        <f t="shared" si="1019"/>
        <v>0</v>
      </c>
      <c r="LV516" s="631">
        <f t="shared" si="1019"/>
        <v>0</v>
      </c>
      <c r="LW516" s="631">
        <f t="shared" si="1019"/>
        <v>0</v>
      </c>
      <c r="LX516" s="631">
        <f t="shared" si="1019"/>
        <v>0</v>
      </c>
      <c r="LY516" s="631">
        <f t="shared" si="1019"/>
        <v>0</v>
      </c>
      <c r="LZ516" s="631">
        <f t="shared" si="1019"/>
        <v>0</v>
      </c>
      <c r="MA516" s="631">
        <f t="shared" si="1019"/>
        <v>0</v>
      </c>
      <c r="MB516" s="631">
        <f t="shared" si="1019"/>
        <v>0</v>
      </c>
      <c r="MC516" s="631">
        <f t="shared" si="1019"/>
        <v>0</v>
      </c>
      <c r="MD516" s="631">
        <f t="shared" si="1020"/>
        <v>0</v>
      </c>
      <c r="ME516" s="631">
        <f t="shared" si="1020"/>
        <v>0</v>
      </c>
      <c r="MF516" s="631">
        <f t="shared" si="1020"/>
        <v>0</v>
      </c>
      <c r="MG516" s="631">
        <f t="shared" si="1020"/>
        <v>0</v>
      </c>
      <c r="MH516" s="631">
        <f t="shared" si="1020"/>
        <v>0</v>
      </c>
      <c r="MI516" s="631">
        <f t="shared" si="1020"/>
        <v>0</v>
      </c>
      <c r="MJ516" s="631">
        <f t="shared" si="1020"/>
        <v>0</v>
      </c>
      <c r="MK516" s="631">
        <f t="shared" si="1020"/>
        <v>0</v>
      </c>
      <c r="ML516" s="631">
        <f t="shared" si="1020"/>
        <v>0</v>
      </c>
      <c r="MM516" s="631">
        <f t="shared" si="1020"/>
        <v>0</v>
      </c>
      <c r="MN516" s="631">
        <f t="shared" si="1021"/>
        <v>0</v>
      </c>
      <c r="MO516" s="631">
        <f t="shared" si="1021"/>
        <v>0</v>
      </c>
      <c r="MP516" s="631">
        <f t="shared" si="1021"/>
        <v>0</v>
      </c>
      <c r="MQ516" s="631">
        <f t="shared" si="1021"/>
        <v>0</v>
      </c>
      <c r="MR516" s="631">
        <f t="shared" si="1021"/>
        <v>0</v>
      </c>
      <c r="MS516" s="631">
        <f t="shared" si="1021"/>
        <v>0</v>
      </c>
      <c r="MT516" s="631">
        <f t="shared" si="1021"/>
        <v>0</v>
      </c>
      <c r="MU516" s="631">
        <f t="shared" si="1021"/>
        <v>0</v>
      </c>
      <c r="MV516" s="631">
        <f t="shared" si="1021"/>
        <v>0</v>
      </c>
      <c r="MW516" s="631">
        <f t="shared" si="1021"/>
        <v>0</v>
      </c>
      <c r="MX516" s="631">
        <f t="shared" si="1022"/>
        <v>0</v>
      </c>
      <c r="MY516" s="631">
        <f t="shared" si="1022"/>
        <v>0</v>
      </c>
      <c r="MZ516" s="631">
        <f t="shared" si="1022"/>
        <v>0</v>
      </c>
      <c r="NA516" s="631">
        <f t="shared" si="1022"/>
        <v>0</v>
      </c>
      <c r="NB516" s="631">
        <f t="shared" si="1022"/>
        <v>0</v>
      </c>
      <c r="NC516" s="631">
        <f t="shared" si="1022"/>
        <v>0</v>
      </c>
    </row>
    <row r="517" spans="1:367" hidden="1">
      <c r="A517" s="504"/>
      <c r="B517" s="504"/>
      <c r="C517" s="497"/>
      <c r="D517" s="497"/>
      <c r="E517" s="362">
        <f t="shared" si="916"/>
        <v>0</v>
      </c>
      <c r="F517" s="363">
        <f t="shared" si="917"/>
        <v>0</v>
      </c>
      <c r="G517" s="498">
        <f>E517*Dichtheden!$V$70</f>
        <v>0</v>
      </c>
      <c r="H517" s="499">
        <f>IF(C517=0,0,ROUND(IF((G517/2)/Dichtheden!$C$3&lt;1,1,(G517/2)/Dichtheden!$C$3),0))</f>
        <v>0</v>
      </c>
      <c r="I517" s="498">
        <f>E517*Dichtheden!$AJ$70</f>
        <v>0</v>
      </c>
      <c r="J517" s="499">
        <f>IF(C517=0,0,ROUND(IF((I517/2)/Dichtheden!$D$3&lt;1,1,(I517/2)/Dichtheden!$D$3),0))</f>
        <v>0</v>
      </c>
      <c r="K517" s="498">
        <f t="shared" si="918"/>
        <v>0</v>
      </c>
      <c r="L517" s="500">
        <f t="shared" si="920"/>
        <v>0</v>
      </c>
      <c r="M517" s="498">
        <f>IF(D517=0,0,IF((D517*Dichtheden!$G$4)&lt;25,25,D517*Dichtheden!$G$4))</f>
        <v>0</v>
      </c>
      <c r="N517" s="499">
        <f>D517*Dichtheden!$H$4</f>
        <v>0</v>
      </c>
      <c r="O517" s="501"/>
      <c r="P517" s="501"/>
      <c r="Q517" s="502">
        <f>E517*Dichtheden!$AS$68</f>
        <v>0</v>
      </c>
      <c r="R517" s="495">
        <f>IF(Q517=0,0,ROUND(IF((Q517/2)/Dichtheden!$C$3&lt;1,1,(Q517/2)/Dichtheden!$C$3),0))</f>
        <v>0</v>
      </c>
      <c r="S517" s="502">
        <f>E517*Dichtheden!$AY$68</f>
        <v>0</v>
      </c>
      <c r="T517" s="495">
        <f>IF(Q517=0,0,ROUND(IF((S517/2)/Dichtheden!$D$3&lt;1,1,(S517/2)/Dichtheden!$D$3),0))</f>
        <v>0</v>
      </c>
      <c r="U517" s="502">
        <f>D517*Dichtheden!$G$5</f>
        <v>0</v>
      </c>
      <c r="V517" s="502">
        <f>D517*Dichtheden!$H$5</f>
        <v>0</v>
      </c>
      <c r="X517" s="630"/>
      <c r="AA517" s="628">
        <f t="shared" si="1004"/>
        <v>0</v>
      </c>
      <c r="AB517" s="628">
        <f t="shared" si="1004"/>
        <v>0</v>
      </c>
      <c r="AC517" s="628">
        <f t="shared" si="1004"/>
        <v>0</v>
      </c>
      <c r="AD517" s="628">
        <f t="shared" si="1004"/>
        <v>0</v>
      </c>
      <c r="AE517" s="628">
        <f t="shared" si="1004"/>
        <v>0</v>
      </c>
      <c r="AF517" s="628">
        <f t="shared" si="1004"/>
        <v>0</v>
      </c>
      <c r="AG517" s="628">
        <f t="shared" si="1004"/>
        <v>0</v>
      </c>
      <c r="AH517" s="628">
        <f t="shared" si="1004"/>
        <v>0</v>
      </c>
      <c r="AI517" s="628">
        <f t="shared" si="1004"/>
        <v>0</v>
      </c>
      <c r="AJ517" s="628">
        <f t="shared" si="1004"/>
        <v>0</v>
      </c>
      <c r="AK517" s="628">
        <f t="shared" si="1004"/>
        <v>0</v>
      </c>
      <c r="AL517" s="628">
        <f t="shared" si="1004"/>
        <v>0</v>
      </c>
      <c r="AM517" s="628">
        <f t="shared" si="1004"/>
        <v>0</v>
      </c>
      <c r="AN517" s="628">
        <f t="shared" si="1004"/>
        <v>0</v>
      </c>
      <c r="AO517" s="628">
        <f t="shared" si="1004"/>
        <v>0</v>
      </c>
      <c r="AP517" s="628">
        <f t="shared" si="1004"/>
        <v>0</v>
      </c>
      <c r="AQ517" s="628">
        <f t="shared" si="1024"/>
        <v>0</v>
      </c>
      <c r="AR517" s="628">
        <f t="shared" si="1024"/>
        <v>0</v>
      </c>
      <c r="AS517" s="628">
        <f t="shared" si="1024"/>
        <v>0</v>
      </c>
      <c r="AT517" s="628">
        <f t="shared" si="1024"/>
        <v>0</v>
      </c>
      <c r="AU517" s="628">
        <f t="shared" si="1024"/>
        <v>0</v>
      </c>
      <c r="AV517" s="628">
        <f t="shared" si="1024"/>
        <v>0</v>
      </c>
      <c r="AW517" s="628">
        <f t="shared" si="1024"/>
        <v>0</v>
      </c>
      <c r="AX517" s="628">
        <f t="shared" si="1024"/>
        <v>0</v>
      </c>
      <c r="AY517" s="628">
        <f t="shared" si="1024"/>
        <v>0</v>
      </c>
      <c r="AZ517" s="628">
        <f t="shared" si="1024"/>
        <v>0</v>
      </c>
      <c r="BA517" s="628">
        <f t="shared" si="1024"/>
        <v>0</v>
      </c>
      <c r="BB517" s="628">
        <f t="shared" si="1024"/>
        <v>0</v>
      </c>
      <c r="BC517" s="628">
        <f t="shared" si="1024"/>
        <v>0</v>
      </c>
      <c r="BD517" s="628">
        <f t="shared" si="1024"/>
        <v>0</v>
      </c>
      <c r="BE517" s="628">
        <f t="shared" si="1024"/>
        <v>0</v>
      </c>
      <c r="BF517" s="628">
        <f t="shared" si="1024"/>
        <v>0</v>
      </c>
      <c r="BG517" s="628">
        <f t="shared" si="1005"/>
        <v>0</v>
      </c>
      <c r="BH517" s="628">
        <f t="shared" si="1005"/>
        <v>0</v>
      </c>
      <c r="BI517" s="628">
        <f t="shared" si="1005"/>
        <v>0</v>
      </c>
      <c r="BJ517" s="628">
        <f t="shared" si="1005"/>
        <v>0</v>
      </c>
      <c r="BK517" s="628">
        <f t="shared" si="1005"/>
        <v>0</v>
      </c>
      <c r="BL517" s="628">
        <f t="shared" si="1005"/>
        <v>0</v>
      </c>
      <c r="BM517" s="628">
        <f t="shared" si="1005"/>
        <v>0</v>
      </c>
      <c r="BN517" s="628">
        <f t="shared" si="1005"/>
        <v>0</v>
      </c>
      <c r="BO517" s="628">
        <f t="shared" si="1005"/>
        <v>0</v>
      </c>
      <c r="BP517" s="628">
        <f t="shared" si="1005"/>
        <v>0</v>
      </c>
      <c r="BQ517" s="628">
        <f t="shared" si="1005"/>
        <v>0</v>
      </c>
      <c r="BR517" s="628">
        <f t="shared" si="1005"/>
        <v>0</v>
      </c>
      <c r="BS517" s="628">
        <f t="shared" si="1005"/>
        <v>0</v>
      </c>
      <c r="BT517" s="628">
        <f t="shared" si="1005"/>
        <v>0</v>
      </c>
      <c r="BU517" s="628">
        <f t="shared" si="1005"/>
        <v>0</v>
      </c>
      <c r="BV517" s="628">
        <f t="shared" si="1005"/>
        <v>0</v>
      </c>
      <c r="BW517" s="628">
        <f t="shared" si="1006"/>
        <v>0</v>
      </c>
      <c r="BX517" s="628">
        <f t="shared" si="1006"/>
        <v>0</v>
      </c>
      <c r="BY517" s="628">
        <f t="shared" si="1006"/>
        <v>0</v>
      </c>
      <c r="BZ517" s="628">
        <f t="shared" si="1006"/>
        <v>0</v>
      </c>
      <c r="CA517" s="628">
        <f t="shared" si="1006"/>
        <v>0</v>
      </c>
      <c r="CB517" s="628">
        <f t="shared" si="1006"/>
        <v>0</v>
      </c>
      <c r="CC517" s="628">
        <f t="shared" si="1006"/>
        <v>0</v>
      </c>
      <c r="CD517" s="628">
        <f t="shared" si="1006"/>
        <v>0</v>
      </c>
      <c r="CE517" s="628"/>
      <c r="CF517" s="628">
        <f t="shared" si="1007"/>
        <v>0</v>
      </c>
      <c r="CG517" s="628">
        <f t="shared" si="1007"/>
        <v>0</v>
      </c>
      <c r="CH517" s="628">
        <f t="shared" si="1007"/>
        <v>0</v>
      </c>
      <c r="CI517" s="628">
        <f t="shared" si="1007"/>
        <v>0</v>
      </c>
      <c r="CJ517" s="628">
        <f t="shared" si="1007"/>
        <v>0</v>
      </c>
      <c r="CK517" s="628">
        <f t="shared" si="1007"/>
        <v>0</v>
      </c>
      <c r="CL517" s="628">
        <f t="shared" si="1007"/>
        <v>0</v>
      </c>
      <c r="CM517" s="628">
        <f t="shared" si="1007"/>
        <v>0</v>
      </c>
      <c r="CN517" s="628">
        <f t="shared" si="1007"/>
        <v>0</v>
      </c>
      <c r="CO517" s="628">
        <f t="shared" si="1007"/>
        <v>0</v>
      </c>
      <c r="CP517" s="628">
        <f t="shared" si="1007"/>
        <v>0</v>
      </c>
      <c r="CQ517" s="628">
        <f t="shared" si="1007"/>
        <v>0</v>
      </c>
      <c r="CR517" s="628">
        <f t="shared" si="1007"/>
        <v>0</v>
      </c>
      <c r="CS517" s="628">
        <f t="shared" si="1007"/>
        <v>0</v>
      </c>
      <c r="CT517" s="628">
        <f t="shared" si="1007"/>
        <v>0</v>
      </c>
      <c r="CU517" s="628">
        <f t="shared" si="1007"/>
        <v>0</v>
      </c>
      <c r="CV517" s="628">
        <f t="shared" si="1025"/>
        <v>0</v>
      </c>
      <c r="CW517" s="628">
        <f t="shared" si="1025"/>
        <v>0</v>
      </c>
      <c r="CX517" s="628">
        <f t="shared" si="1025"/>
        <v>0</v>
      </c>
      <c r="CY517" s="628">
        <f t="shared" si="1025"/>
        <v>0</v>
      </c>
      <c r="CZ517" s="628">
        <f t="shared" si="1025"/>
        <v>0</v>
      </c>
      <c r="DA517" s="628">
        <f t="shared" si="1025"/>
        <v>0</v>
      </c>
      <c r="DB517" s="628">
        <f t="shared" si="1025"/>
        <v>0</v>
      </c>
      <c r="DC517" s="628">
        <f t="shared" si="1025"/>
        <v>0</v>
      </c>
      <c r="DD517" s="628">
        <f t="shared" si="1025"/>
        <v>0</v>
      </c>
      <c r="DE517" s="628">
        <f t="shared" si="1025"/>
        <v>0</v>
      </c>
      <c r="DF517" s="628">
        <f t="shared" si="1025"/>
        <v>0</v>
      </c>
      <c r="DG517" s="628">
        <f t="shared" si="1025"/>
        <v>0</v>
      </c>
      <c r="DH517" s="628">
        <f t="shared" si="1025"/>
        <v>0</v>
      </c>
      <c r="DI517" s="628">
        <f t="shared" si="1025"/>
        <v>0</v>
      </c>
      <c r="DJ517" s="628">
        <f t="shared" si="1025"/>
        <v>0</v>
      </c>
      <c r="DK517" s="628">
        <f t="shared" si="1025"/>
        <v>0</v>
      </c>
      <c r="DL517" s="628">
        <f t="shared" si="1008"/>
        <v>0</v>
      </c>
      <c r="DM517" s="628">
        <f t="shared" si="1008"/>
        <v>0</v>
      </c>
      <c r="DN517" s="628">
        <f t="shared" si="1008"/>
        <v>0</v>
      </c>
      <c r="DO517" s="628">
        <f t="shared" si="1008"/>
        <v>0</v>
      </c>
      <c r="DP517" s="628">
        <f t="shared" si="1008"/>
        <v>0</v>
      </c>
      <c r="DQ517" s="628">
        <f t="shared" si="1008"/>
        <v>0</v>
      </c>
      <c r="DR517" s="628">
        <f t="shared" si="1008"/>
        <v>0</v>
      </c>
      <c r="DS517" s="628">
        <f t="shared" si="1008"/>
        <v>0</v>
      </c>
      <c r="DT517" s="628">
        <f t="shared" si="1008"/>
        <v>0</v>
      </c>
      <c r="DU517" s="628">
        <f t="shared" si="1008"/>
        <v>0</v>
      </c>
      <c r="DV517" s="628">
        <f t="shared" si="1008"/>
        <v>0</v>
      </c>
      <c r="DW517" s="628">
        <f t="shared" si="1008"/>
        <v>0</v>
      </c>
      <c r="DX517" s="628">
        <f t="shared" si="1008"/>
        <v>0</v>
      </c>
      <c r="DY517" s="628">
        <f t="shared" si="1008"/>
        <v>0</v>
      </c>
      <c r="DZ517" s="628">
        <f t="shared" si="1008"/>
        <v>0</v>
      </c>
      <c r="EA517" s="628">
        <f t="shared" si="1008"/>
        <v>0</v>
      </c>
      <c r="EB517" s="628">
        <f t="shared" si="1009"/>
        <v>0</v>
      </c>
      <c r="EC517" s="628">
        <f t="shared" si="1009"/>
        <v>0</v>
      </c>
      <c r="ED517" s="628">
        <f t="shared" si="1009"/>
        <v>0</v>
      </c>
      <c r="EE517" s="628">
        <f t="shared" si="1009"/>
        <v>0</v>
      </c>
      <c r="EF517" s="628">
        <f t="shared" si="1009"/>
        <v>0</v>
      </c>
      <c r="EG517" s="628">
        <f t="shared" si="1009"/>
        <v>0</v>
      </c>
      <c r="EH517" s="628">
        <f t="shared" si="1009"/>
        <v>0</v>
      </c>
      <c r="EI517" s="628">
        <f t="shared" si="1009"/>
        <v>0</v>
      </c>
      <c r="EJ517" s="631"/>
      <c r="EK517" s="631">
        <f t="shared" si="1026"/>
        <v>0</v>
      </c>
      <c r="EL517" s="631">
        <f t="shared" si="1026"/>
        <v>0</v>
      </c>
      <c r="EM517" s="631">
        <f t="shared" si="1026"/>
        <v>0</v>
      </c>
      <c r="EN517" s="631">
        <f t="shared" si="1026"/>
        <v>0</v>
      </c>
      <c r="EO517" s="631">
        <f t="shared" si="1026"/>
        <v>0</v>
      </c>
      <c r="EP517" s="631">
        <f t="shared" si="1026"/>
        <v>0</v>
      </c>
      <c r="EQ517" s="631">
        <f t="shared" si="1026"/>
        <v>0</v>
      </c>
      <c r="ER517" s="631">
        <f t="shared" si="1026"/>
        <v>0</v>
      </c>
      <c r="ES517" s="631">
        <f t="shared" si="1026"/>
        <v>0</v>
      </c>
      <c r="ET517" s="631">
        <f t="shared" si="1026"/>
        <v>0</v>
      </c>
      <c r="EU517" s="631">
        <f t="shared" si="1026"/>
        <v>0</v>
      </c>
      <c r="EV517" s="631">
        <f t="shared" si="1026"/>
        <v>0</v>
      </c>
      <c r="EW517" s="631">
        <f t="shared" si="1026"/>
        <v>0</v>
      </c>
      <c r="EX517" s="631">
        <f t="shared" si="1026"/>
        <v>0</v>
      </c>
      <c r="EY517" s="631">
        <f t="shared" si="1026"/>
        <v>0</v>
      </c>
      <c r="EZ517" s="631">
        <f t="shared" si="1026"/>
        <v>0</v>
      </c>
      <c r="FA517" s="631">
        <f t="shared" si="919"/>
        <v>0</v>
      </c>
      <c r="FB517" s="631">
        <f t="shared" si="919"/>
        <v>0</v>
      </c>
      <c r="FC517" s="631">
        <f t="shared" si="919"/>
        <v>0</v>
      </c>
      <c r="FD517" s="631">
        <f t="shared" si="1003"/>
        <v>0</v>
      </c>
      <c r="FE517" s="631">
        <f t="shared" si="1003"/>
        <v>0</v>
      </c>
      <c r="FF517" s="631">
        <f t="shared" si="1003"/>
        <v>0</v>
      </c>
      <c r="FG517" s="631">
        <f t="shared" si="1003"/>
        <v>0</v>
      </c>
      <c r="FH517" s="631">
        <f t="shared" si="1003"/>
        <v>0</v>
      </c>
      <c r="FI517" s="631">
        <f t="shared" si="1003"/>
        <v>0</v>
      </c>
      <c r="FJ517" s="631">
        <f t="shared" si="1003"/>
        <v>0</v>
      </c>
      <c r="FK517" s="631">
        <f t="shared" si="1003"/>
        <v>0</v>
      </c>
      <c r="FL517" s="631">
        <f t="shared" si="1003"/>
        <v>0</v>
      </c>
      <c r="FM517" s="631">
        <f t="shared" si="1003"/>
        <v>0</v>
      </c>
      <c r="FN517" s="631">
        <f t="shared" si="1003"/>
        <v>0</v>
      </c>
      <c r="FO517" s="631">
        <f t="shared" si="1003"/>
        <v>0</v>
      </c>
      <c r="FP517" s="631">
        <f t="shared" si="1003"/>
        <v>0</v>
      </c>
      <c r="FQ517" s="631">
        <f t="shared" si="1003"/>
        <v>0</v>
      </c>
      <c r="FR517" s="631">
        <f t="shared" si="1003"/>
        <v>0</v>
      </c>
      <c r="FS517" s="631">
        <f t="shared" si="1003"/>
        <v>0</v>
      </c>
      <c r="FT517" s="631">
        <f t="shared" si="1023"/>
        <v>0</v>
      </c>
      <c r="FU517" s="631">
        <f t="shared" si="1023"/>
        <v>0</v>
      </c>
      <c r="FV517" s="631">
        <f t="shared" si="1023"/>
        <v>0</v>
      </c>
      <c r="FW517" s="631">
        <f t="shared" si="1023"/>
        <v>0</v>
      </c>
      <c r="FX517" s="631">
        <f t="shared" si="1023"/>
        <v>0</v>
      </c>
      <c r="FY517" s="631">
        <f t="shared" si="1023"/>
        <v>0</v>
      </c>
      <c r="FZ517" s="631">
        <f t="shared" si="1023"/>
        <v>0</v>
      </c>
      <c r="GA517" s="631">
        <f t="shared" si="1023"/>
        <v>0</v>
      </c>
      <c r="GB517" s="631">
        <f t="shared" si="1023"/>
        <v>0</v>
      </c>
      <c r="GC517" s="631">
        <f t="shared" si="1023"/>
        <v>0</v>
      </c>
      <c r="GD517" s="631">
        <f t="shared" si="926"/>
        <v>0</v>
      </c>
      <c r="GE517" s="631">
        <f t="shared" si="926"/>
        <v>0</v>
      </c>
      <c r="GF517" s="631">
        <f t="shared" si="926"/>
        <v>0</v>
      </c>
      <c r="GG517" s="631">
        <f t="shared" si="926"/>
        <v>0</v>
      </c>
      <c r="GH517" s="631">
        <f t="shared" si="926"/>
        <v>0</v>
      </c>
      <c r="GI517" s="631">
        <f t="shared" si="947"/>
        <v>0</v>
      </c>
      <c r="GJ517" s="631">
        <f t="shared" si="947"/>
        <v>0</v>
      </c>
      <c r="GK517" s="631">
        <f t="shared" si="947"/>
        <v>0</v>
      </c>
      <c r="GL517" s="631">
        <f t="shared" si="947"/>
        <v>0</v>
      </c>
      <c r="GM517" s="631">
        <f t="shared" si="947"/>
        <v>0</v>
      </c>
      <c r="GN517" s="631">
        <f t="shared" si="947"/>
        <v>0</v>
      </c>
      <c r="GO517" s="631"/>
      <c r="GP517" s="631">
        <f t="shared" si="990"/>
        <v>0</v>
      </c>
      <c r="GQ517" s="631">
        <f t="shared" si="990"/>
        <v>0</v>
      </c>
      <c r="GR517" s="631">
        <f t="shared" si="990"/>
        <v>0</v>
      </c>
      <c r="GS517" s="631">
        <f t="shared" si="990"/>
        <v>0</v>
      </c>
      <c r="GT517" s="631">
        <f t="shared" si="990"/>
        <v>0</v>
      </c>
      <c r="GU517" s="631">
        <f t="shared" si="990"/>
        <v>0</v>
      </c>
      <c r="GV517" s="631">
        <f t="shared" si="990"/>
        <v>0</v>
      </c>
      <c r="GW517" s="631">
        <f t="shared" si="990"/>
        <v>0</v>
      </c>
      <c r="GX517" s="631">
        <f t="shared" si="990"/>
        <v>0</v>
      </c>
      <c r="GY517" s="631">
        <f t="shared" si="990"/>
        <v>0</v>
      </c>
      <c r="GZ517" s="631">
        <f t="shared" si="990"/>
        <v>0</v>
      </c>
      <c r="HA517" s="631">
        <f t="shared" si="990"/>
        <v>0</v>
      </c>
      <c r="HB517" s="631">
        <f t="shared" si="990"/>
        <v>0</v>
      </c>
      <c r="HC517" s="631">
        <f t="shared" si="990"/>
        <v>0</v>
      </c>
      <c r="HD517" s="631">
        <f t="shared" si="990"/>
        <v>0</v>
      </c>
      <c r="HE517" s="631">
        <f t="shared" si="1028"/>
        <v>0</v>
      </c>
      <c r="HF517" s="631">
        <f t="shared" si="1028"/>
        <v>0</v>
      </c>
      <c r="HG517" s="631">
        <f t="shared" si="1028"/>
        <v>0</v>
      </c>
      <c r="HH517" s="631">
        <f t="shared" si="1028"/>
        <v>0</v>
      </c>
      <c r="HI517" s="631">
        <f t="shared" si="1027"/>
        <v>0</v>
      </c>
      <c r="HJ517" s="631">
        <f t="shared" si="1027"/>
        <v>0</v>
      </c>
      <c r="HK517" s="631">
        <f t="shared" si="1027"/>
        <v>0</v>
      </c>
      <c r="HL517" s="631">
        <f t="shared" si="1027"/>
        <v>0</v>
      </c>
      <c r="HM517" s="631">
        <f t="shared" si="1027"/>
        <v>0</v>
      </c>
      <c r="HN517" s="631">
        <f t="shared" si="1027"/>
        <v>0</v>
      </c>
      <c r="HO517" s="631">
        <f t="shared" si="1027"/>
        <v>0</v>
      </c>
      <c r="HP517" s="631">
        <f t="shared" si="1027"/>
        <v>0</v>
      </c>
      <c r="HQ517" s="631">
        <f t="shared" si="1027"/>
        <v>0</v>
      </c>
      <c r="HR517" s="631">
        <f t="shared" si="968"/>
        <v>0</v>
      </c>
      <c r="HS517" s="631">
        <f t="shared" si="968"/>
        <v>0</v>
      </c>
      <c r="HT517" s="631">
        <f t="shared" si="968"/>
        <v>0</v>
      </c>
      <c r="HU517" s="631">
        <f t="shared" si="968"/>
        <v>0</v>
      </c>
      <c r="HV517" s="631">
        <f t="shared" si="1029"/>
        <v>0</v>
      </c>
      <c r="HW517" s="631">
        <f t="shared" si="1029"/>
        <v>0</v>
      </c>
      <c r="HX517" s="631">
        <f t="shared" si="1029"/>
        <v>0</v>
      </c>
      <c r="HY517" s="631">
        <f t="shared" si="1029"/>
        <v>0</v>
      </c>
      <c r="HZ517" s="631">
        <f t="shared" si="1029"/>
        <v>0</v>
      </c>
      <c r="IA517" s="631">
        <f t="shared" si="1029"/>
        <v>0</v>
      </c>
      <c r="IB517" s="631">
        <f t="shared" si="1029"/>
        <v>0</v>
      </c>
      <c r="IC517" s="631">
        <f t="shared" si="1029"/>
        <v>0</v>
      </c>
      <c r="ID517" s="631">
        <f t="shared" si="1029"/>
        <v>0</v>
      </c>
      <c r="IE517" s="631">
        <f t="shared" si="1029"/>
        <v>0</v>
      </c>
      <c r="IF517" s="631">
        <f t="shared" si="1029"/>
        <v>0</v>
      </c>
      <c r="IG517" s="631">
        <f t="shared" si="1029"/>
        <v>0</v>
      </c>
      <c r="IH517" s="631">
        <f t="shared" si="1029"/>
        <v>0</v>
      </c>
      <c r="II517" s="631">
        <f t="shared" si="1029"/>
        <v>0</v>
      </c>
      <c r="IJ517" s="631">
        <f t="shared" si="1029"/>
        <v>0</v>
      </c>
      <c r="IK517" s="631">
        <f t="shared" si="1029"/>
        <v>0</v>
      </c>
      <c r="IL517" s="631">
        <f t="shared" si="1010"/>
        <v>0</v>
      </c>
      <c r="IM517" s="631">
        <f t="shared" si="1010"/>
        <v>0</v>
      </c>
      <c r="IN517" s="631">
        <f t="shared" si="1010"/>
        <v>0</v>
      </c>
      <c r="IO517" s="631">
        <f t="shared" si="1010"/>
        <v>0</v>
      </c>
      <c r="IP517" s="631">
        <f t="shared" si="1010"/>
        <v>0</v>
      </c>
      <c r="IQ517" s="631">
        <f t="shared" si="1010"/>
        <v>0</v>
      </c>
      <c r="IR517" s="631">
        <f t="shared" si="1010"/>
        <v>0</v>
      </c>
      <c r="IS517" s="631">
        <f t="shared" si="1010"/>
        <v>0</v>
      </c>
      <c r="IT517" s="631"/>
      <c r="IU517" s="631">
        <f t="shared" si="1011"/>
        <v>0</v>
      </c>
      <c r="IV517" s="631">
        <f t="shared" si="1011"/>
        <v>0</v>
      </c>
      <c r="IW517" s="631">
        <f t="shared" si="1011"/>
        <v>0</v>
      </c>
      <c r="IX517" s="631">
        <f t="shared" si="1011"/>
        <v>0</v>
      </c>
      <c r="IY517" s="631">
        <f t="shared" si="1011"/>
        <v>0</v>
      </c>
      <c r="IZ517" s="631">
        <f t="shared" si="1011"/>
        <v>0</v>
      </c>
      <c r="JA517" s="631">
        <f t="shared" si="1011"/>
        <v>0</v>
      </c>
      <c r="JB517" s="631">
        <f t="shared" si="1011"/>
        <v>0</v>
      </c>
      <c r="JC517" s="631">
        <f t="shared" si="1011"/>
        <v>0</v>
      </c>
      <c r="JD517" s="631">
        <f t="shared" si="1011"/>
        <v>0</v>
      </c>
      <c r="JE517" s="631">
        <f t="shared" si="1012"/>
        <v>0</v>
      </c>
      <c r="JF517" s="631">
        <f t="shared" si="1012"/>
        <v>0</v>
      </c>
      <c r="JG517" s="631">
        <f t="shared" si="1012"/>
        <v>0</v>
      </c>
      <c r="JH517" s="631">
        <f t="shared" si="1012"/>
        <v>0</v>
      </c>
      <c r="JI517" s="631">
        <f t="shared" si="1012"/>
        <v>0</v>
      </c>
      <c r="JJ517" s="631">
        <f t="shared" si="1012"/>
        <v>0</v>
      </c>
      <c r="JK517" s="631">
        <f t="shared" si="1012"/>
        <v>0</v>
      </c>
      <c r="JL517" s="631">
        <f t="shared" si="1012"/>
        <v>0</v>
      </c>
      <c r="JM517" s="631">
        <f t="shared" si="1012"/>
        <v>0</v>
      </c>
      <c r="JN517" s="631">
        <f t="shared" si="1012"/>
        <v>0</v>
      </c>
      <c r="JO517" s="631">
        <f t="shared" si="1013"/>
        <v>0</v>
      </c>
      <c r="JP517" s="631">
        <f t="shared" si="1013"/>
        <v>0</v>
      </c>
      <c r="JQ517" s="631">
        <f t="shared" si="1013"/>
        <v>0</v>
      </c>
      <c r="JR517" s="631">
        <f t="shared" si="1013"/>
        <v>0</v>
      </c>
      <c r="JS517" s="631">
        <f t="shared" si="1013"/>
        <v>0</v>
      </c>
      <c r="JT517" s="631">
        <f t="shared" si="1013"/>
        <v>0</v>
      </c>
      <c r="JU517" s="631">
        <f t="shared" si="1013"/>
        <v>0</v>
      </c>
      <c r="JV517" s="631">
        <f t="shared" si="1013"/>
        <v>0</v>
      </c>
      <c r="JW517" s="631">
        <f t="shared" si="1013"/>
        <v>0</v>
      </c>
      <c r="JX517" s="631">
        <f t="shared" si="1013"/>
        <v>0</v>
      </c>
      <c r="JY517" s="631">
        <f t="shared" si="1014"/>
        <v>0</v>
      </c>
      <c r="JZ517" s="631">
        <f t="shared" si="1014"/>
        <v>0</v>
      </c>
      <c r="KA517" s="631">
        <f t="shared" si="1014"/>
        <v>0</v>
      </c>
      <c r="KB517" s="631">
        <f t="shared" si="1014"/>
        <v>0</v>
      </c>
      <c r="KC517" s="631">
        <f t="shared" si="1014"/>
        <v>0</v>
      </c>
      <c r="KD517" s="631">
        <f t="shared" si="1014"/>
        <v>0</v>
      </c>
      <c r="KE517" s="631">
        <f t="shared" si="1014"/>
        <v>0</v>
      </c>
      <c r="KF517" s="631">
        <f t="shared" si="1014"/>
        <v>0</v>
      </c>
      <c r="KG517" s="631">
        <f t="shared" si="1014"/>
        <v>0</v>
      </c>
      <c r="KH517" s="631">
        <f t="shared" si="1014"/>
        <v>0</v>
      </c>
      <c r="KI517" s="631">
        <f t="shared" si="1015"/>
        <v>0</v>
      </c>
      <c r="KJ517" s="631">
        <f t="shared" si="1015"/>
        <v>0</v>
      </c>
      <c r="KK517" s="631">
        <f t="shared" si="1015"/>
        <v>0</v>
      </c>
      <c r="KL517" s="631">
        <f t="shared" si="1015"/>
        <v>0</v>
      </c>
      <c r="KM517" s="631">
        <f t="shared" si="1015"/>
        <v>0</v>
      </c>
      <c r="KN517" s="631">
        <f t="shared" si="1015"/>
        <v>0</v>
      </c>
      <c r="KO517" s="631">
        <f t="shared" si="1015"/>
        <v>0</v>
      </c>
      <c r="KP517" s="631">
        <f t="shared" si="1015"/>
        <v>0</v>
      </c>
      <c r="KQ517" s="631">
        <f t="shared" si="1015"/>
        <v>0</v>
      </c>
      <c r="KR517" s="631">
        <f t="shared" si="1015"/>
        <v>0</v>
      </c>
      <c r="KS517" s="631">
        <f t="shared" si="1016"/>
        <v>0</v>
      </c>
      <c r="KT517" s="631">
        <f t="shared" si="1016"/>
        <v>0</v>
      </c>
      <c r="KU517" s="631">
        <f t="shared" si="1016"/>
        <v>0</v>
      </c>
      <c r="KV517" s="631">
        <f t="shared" si="1016"/>
        <v>0</v>
      </c>
      <c r="KW517" s="631">
        <f t="shared" si="1016"/>
        <v>0</v>
      </c>
      <c r="KX517" s="631">
        <f t="shared" si="1016"/>
        <v>0</v>
      </c>
      <c r="KY517" s="631"/>
      <c r="KZ517" s="631">
        <f t="shared" si="1017"/>
        <v>0</v>
      </c>
      <c r="LA517" s="631">
        <f t="shared" si="1017"/>
        <v>0</v>
      </c>
      <c r="LB517" s="631">
        <f t="shared" si="1017"/>
        <v>0</v>
      </c>
      <c r="LC517" s="631">
        <f t="shared" si="1017"/>
        <v>0</v>
      </c>
      <c r="LD517" s="631">
        <f t="shared" si="1017"/>
        <v>0</v>
      </c>
      <c r="LE517" s="631">
        <f t="shared" si="1017"/>
        <v>0</v>
      </c>
      <c r="LF517" s="631">
        <f t="shared" si="1017"/>
        <v>0</v>
      </c>
      <c r="LG517" s="631">
        <f t="shared" si="1017"/>
        <v>0</v>
      </c>
      <c r="LH517" s="631">
        <f t="shared" si="1017"/>
        <v>0</v>
      </c>
      <c r="LI517" s="631">
        <f t="shared" si="1017"/>
        <v>0</v>
      </c>
      <c r="LJ517" s="631">
        <f t="shared" si="1018"/>
        <v>0</v>
      </c>
      <c r="LK517" s="631">
        <f t="shared" si="1018"/>
        <v>0</v>
      </c>
      <c r="LL517" s="631">
        <f t="shared" si="1018"/>
        <v>0</v>
      </c>
      <c r="LM517" s="631">
        <f t="shared" si="1018"/>
        <v>0</v>
      </c>
      <c r="LN517" s="631">
        <f t="shared" si="1018"/>
        <v>0</v>
      </c>
      <c r="LO517" s="631">
        <f t="shared" si="1018"/>
        <v>0</v>
      </c>
      <c r="LP517" s="631">
        <f t="shared" si="1018"/>
        <v>0</v>
      </c>
      <c r="LQ517" s="631">
        <f t="shared" si="1018"/>
        <v>0</v>
      </c>
      <c r="LR517" s="631">
        <f t="shared" si="1018"/>
        <v>0</v>
      </c>
      <c r="LS517" s="631">
        <f t="shared" si="1018"/>
        <v>0</v>
      </c>
      <c r="LT517" s="631">
        <f t="shared" si="1019"/>
        <v>0</v>
      </c>
      <c r="LU517" s="631">
        <f t="shared" si="1019"/>
        <v>0</v>
      </c>
      <c r="LV517" s="631">
        <f t="shared" si="1019"/>
        <v>0</v>
      </c>
      <c r="LW517" s="631">
        <f t="shared" si="1019"/>
        <v>0</v>
      </c>
      <c r="LX517" s="631">
        <f t="shared" si="1019"/>
        <v>0</v>
      </c>
      <c r="LY517" s="631">
        <f t="shared" si="1019"/>
        <v>0</v>
      </c>
      <c r="LZ517" s="631">
        <f t="shared" si="1019"/>
        <v>0</v>
      </c>
      <c r="MA517" s="631">
        <f t="shared" si="1019"/>
        <v>0</v>
      </c>
      <c r="MB517" s="631">
        <f t="shared" si="1019"/>
        <v>0</v>
      </c>
      <c r="MC517" s="631">
        <f t="shared" si="1019"/>
        <v>0</v>
      </c>
      <c r="MD517" s="631">
        <f t="shared" si="1020"/>
        <v>0</v>
      </c>
      <c r="ME517" s="631">
        <f t="shared" si="1020"/>
        <v>0</v>
      </c>
      <c r="MF517" s="631">
        <f t="shared" si="1020"/>
        <v>0</v>
      </c>
      <c r="MG517" s="631">
        <f t="shared" si="1020"/>
        <v>0</v>
      </c>
      <c r="MH517" s="631">
        <f t="shared" si="1020"/>
        <v>0</v>
      </c>
      <c r="MI517" s="631">
        <f t="shared" si="1020"/>
        <v>0</v>
      </c>
      <c r="MJ517" s="631">
        <f t="shared" si="1020"/>
        <v>0</v>
      </c>
      <c r="MK517" s="631">
        <f t="shared" si="1020"/>
        <v>0</v>
      </c>
      <c r="ML517" s="631">
        <f t="shared" si="1020"/>
        <v>0</v>
      </c>
      <c r="MM517" s="631">
        <f t="shared" si="1020"/>
        <v>0</v>
      </c>
      <c r="MN517" s="631">
        <f t="shared" si="1021"/>
        <v>0</v>
      </c>
      <c r="MO517" s="631">
        <f t="shared" si="1021"/>
        <v>0</v>
      </c>
      <c r="MP517" s="631">
        <f t="shared" si="1021"/>
        <v>0</v>
      </c>
      <c r="MQ517" s="631">
        <f t="shared" si="1021"/>
        <v>0</v>
      </c>
      <c r="MR517" s="631">
        <f t="shared" si="1021"/>
        <v>0</v>
      </c>
      <c r="MS517" s="631">
        <f t="shared" si="1021"/>
        <v>0</v>
      </c>
      <c r="MT517" s="631">
        <f t="shared" si="1021"/>
        <v>0</v>
      </c>
      <c r="MU517" s="631">
        <f t="shared" si="1021"/>
        <v>0</v>
      </c>
      <c r="MV517" s="631">
        <f t="shared" si="1021"/>
        <v>0</v>
      </c>
      <c r="MW517" s="631">
        <f t="shared" si="1021"/>
        <v>0</v>
      </c>
      <c r="MX517" s="631">
        <f t="shared" si="1022"/>
        <v>0</v>
      </c>
      <c r="MY517" s="631">
        <f t="shared" si="1022"/>
        <v>0</v>
      </c>
      <c r="MZ517" s="631">
        <f t="shared" si="1022"/>
        <v>0</v>
      </c>
      <c r="NA517" s="631">
        <f t="shared" si="1022"/>
        <v>0</v>
      </c>
      <c r="NB517" s="631">
        <f t="shared" si="1022"/>
        <v>0</v>
      </c>
      <c r="NC517" s="631">
        <f t="shared" si="1022"/>
        <v>0</v>
      </c>
    </row>
    <row r="518" spans="1:367" hidden="1">
      <c r="A518" s="504"/>
      <c r="B518" s="504"/>
      <c r="C518" s="497"/>
      <c r="D518" s="497"/>
      <c r="E518" s="362">
        <f t="shared" si="916"/>
        <v>0</v>
      </c>
      <c r="F518" s="363">
        <f t="shared" si="917"/>
        <v>0</v>
      </c>
      <c r="G518" s="498">
        <f>E518*Dichtheden!$V$70</f>
        <v>0</v>
      </c>
      <c r="H518" s="499">
        <f>IF(C518=0,0,ROUND(IF((G518/2)/Dichtheden!$C$3&lt;1,1,(G518/2)/Dichtheden!$C$3),0))</f>
        <v>0</v>
      </c>
      <c r="I518" s="498">
        <f>E518*Dichtheden!$AJ$70</f>
        <v>0</v>
      </c>
      <c r="J518" s="499">
        <f>IF(C518=0,0,ROUND(IF((I518/2)/Dichtheden!$D$3&lt;1,1,(I518/2)/Dichtheden!$D$3),0))</f>
        <v>0</v>
      </c>
      <c r="K518" s="498">
        <f t="shared" si="918"/>
        <v>0</v>
      </c>
      <c r="L518" s="500">
        <f t="shared" si="920"/>
        <v>0</v>
      </c>
      <c r="M518" s="498">
        <f>IF(D518=0,0,IF((D518*Dichtheden!$G$4)&lt;25,25,D518*Dichtheden!$G$4))</f>
        <v>0</v>
      </c>
      <c r="N518" s="499">
        <f>D518*Dichtheden!$H$4</f>
        <v>0</v>
      </c>
      <c r="O518" s="501"/>
      <c r="P518" s="501"/>
      <c r="Q518" s="502">
        <f>E518*Dichtheden!$AS$68</f>
        <v>0</v>
      </c>
      <c r="R518" s="495">
        <f>IF(Q518=0,0,ROUND(IF((Q518/2)/Dichtheden!$C$3&lt;1,1,(Q518/2)/Dichtheden!$C$3),0))</f>
        <v>0</v>
      </c>
      <c r="S518" s="502">
        <f>E518*Dichtheden!$AY$68</f>
        <v>0</v>
      </c>
      <c r="T518" s="495">
        <f>IF(Q518=0,0,ROUND(IF((S518/2)/Dichtheden!$D$3&lt;1,1,(S518/2)/Dichtheden!$D$3),0))</f>
        <v>0</v>
      </c>
      <c r="U518" s="502">
        <f>D518*Dichtheden!$G$5</f>
        <v>0</v>
      </c>
      <c r="V518" s="502">
        <f>D518*Dichtheden!$H$5</f>
        <v>0</v>
      </c>
      <c r="X518" s="630"/>
      <c r="AA518" s="628">
        <f t="shared" si="1004"/>
        <v>0</v>
      </c>
      <c r="AB518" s="628">
        <f t="shared" si="1004"/>
        <v>0</v>
      </c>
      <c r="AC518" s="628">
        <f t="shared" si="1004"/>
        <v>0</v>
      </c>
      <c r="AD518" s="628">
        <f t="shared" si="1004"/>
        <v>0</v>
      </c>
      <c r="AE518" s="628">
        <f t="shared" si="1004"/>
        <v>0</v>
      </c>
      <c r="AF518" s="628">
        <f t="shared" si="1004"/>
        <v>0</v>
      </c>
      <c r="AG518" s="628">
        <f t="shared" si="1004"/>
        <v>0</v>
      </c>
      <c r="AH518" s="628">
        <f t="shared" si="1004"/>
        <v>0</v>
      </c>
      <c r="AI518" s="628">
        <f t="shared" si="1004"/>
        <v>0</v>
      </c>
      <c r="AJ518" s="628">
        <f t="shared" si="1004"/>
        <v>0</v>
      </c>
      <c r="AK518" s="628">
        <f t="shared" si="1004"/>
        <v>0</v>
      </c>
      <c r="AL518" s="628">
        <f t="shared" si="1004"/>
        <v>0</v>
      </c>
      <c r="AM518" s="628">
        <f t="shared" si="1004"/>
        <v>0</v>
      </c>
      <c r="AN518" s="628">
        <f t="shared" si="1004"/>
        <v>0</v>
      </c>
      <c r="AO518" s="628">
        <f t="shared" si="1004"/>
        <v>0</v>
      </c>
      <c r="AP518" s="628">
        <f t="shared" si="1004"/>
        <v>0</v>
      </c>
      <c r="AQ518" s="628">
        <f t="shared" si="1024"/>
        <v>0</v>
      </c>
      <c r="AR518" s="628">
        <f t="shared" si="1024"/>
        <v>0</v>
      </c>
      <c r="AS518" s="628">
        <f t="shared" si="1024"/>
        <v>0</v>
      </c>
      <c r="AT518" s="628">
        <f t="shared" si="1024"/>
        <v>0</v>
      </c>
      <c r="AU518" s="628">
        <f t="shared" si="1024"/>
        <v>0</v>
      </c>
      <c r="AV518" s="628">
        <f t="shared" si="1024"/>
        <v>0</v>
      </c>
      <c r="AW518" s="628">
        <f t="shared" si="1024"/>
        <v>0</v>
      </c>
      <c r="AX518" s="628">
        <f t="shared" si="1024"/>
        <v>0</v>
      </c>
      <c r="AY518" s="628">
        <f t="shared" si="1024"/>
        <v>0</v>
      </c>
      <c r="AZ518" s="628">
        <f t="shared" si="1024"/>
        <v>0</v>
      </c>
      <c r="BA518" s="628">
        <f t="shared" si="1024"/>
        <v>0</v>
      </c>
      <c r="BB518" s="628">
        <f t="shared" si="1024"/>
        <v>0</v>
      </c>
      <c r="BC518" s="628">
        <f t="shared" si="1024"/>
        <v>0</v>
      </c>
      <c r="BD518" s="628">
        <f t="shared" si="1024"/>
        <v>0</v>
      </c>
      <c r="BE518" s="628">
        <f t="shared" si="1024"/>
        <v>0</v>
      </c>
      <c r="BF518" s="628">
        <f t="shared" si="1024"/>
        <v>0</v>
      </c>
      <c r="BG518" s="628">
        <f t="shared" si="1005"/>
        <v>0</v>
      </c>
      <c r="BH518" s="628">
        <f t="shared" si="1005"/>
        <v>0</v>
      </c>
      <c r="BI518" s="628">
        <f t="shared" si="1005"/>
        <v>0</v>
      </c>
      <c r="BJ518" s="628">
        <f t="shared" si="1005"/>
        <v>0</v>
      </c>
      <c r="BK518" s="628">
        <f t="shared" si="1005"/>
        <v>0</v>
      </c>
      <c r="BL518" s="628">
        <f t="shared" si="1005"/>
        <v>0</v>
      </c>
      <c r="BM518" s="628">
        <f t="shared" si="1005"/>
        <v>0</v>
      </c>
      <c r="BN518" s="628">
        <f t="shared" si="1005"/>
        <v>0</v>
      </c>
      <c r="BO518" s="628">
        <f t="shared" si="1005"/>
        <v>0</v>
      </c>
      <c r="BP518" s="628">
        <f t="shared" si="1005"/>
        <v>0</v>
      </c>
      <c r="BQ518" s="628">
        <f t="shared" si="1005"/>
        <v>0</v>
      </c>
      <c r="BR518" s="628">
        <f t="shared" si="1005"/>
        <v>0</v>
      </c>
      <c r="BS518" s="628">
        <f t="shared" si="1005"/>
        <v>0</v>
      </c>
      <c r="BT518" s="628">
        <f t="shared" si="1005"/>
        <v>0</v>
      </c>
      <c r="BU518" s="628">
        <f t="shared" si="1005"/>
        <v>0</v>
      </c>
      <c r="BV518" s="628">
        <f t="shared" si="1005"/>
        <v>0</v>
      </c>
      <c r="BW518" s="628">
        <f t="shared" si="1006"/>
        <v>0</v>
      </c>
      <c r="BX518" s="628">
        <f t="shared" si="1006"/>
        <v>0</v>
      </c>
      <c r="BY518" s="628">
        <f t="shared" si="1006"/>
        <v>0</v>
      </c>
      <c r="BZ518" s="628">
        <f t="shared" si="1006"/>
        <v>0</v>
      </c>
      <c r="CA518" s="628">
        <f t="shared" si="1006"/>
        <v>0</v>
      </c>
      <c r="CB518" s="628">
        <f t="shared" si="1006"/>
        <v>0</v>
      </c>
      <c r="CC518" s="628">
        <f t="shared" si="1006"/>
        <v>0</v>
      </c>
      <c r="CD518" s="628">
        <f t="shared" si="1006"/>
        <v>0</v>
      </c>
      <c r="CE518" s="628"/>
      <c r="CF518" s="628">
        <f t="shared" si="1007"/>
        <v>0</v>
      </c>
      <c r="CG518" s="628">
        <f t="shared" si="1007"/>
        <v>0</v>
      </c>
      <c r="CH518" s="628">
        <f t="shared" si="1007"/>
        <v>0</v>
      </c>
      <c r="CI518" s="628">
        <f t="shared" si="1007"/>
        <v>0</v>
      </c>
      <c r="CJ518" s="628">
        <f t="shared" si="1007"/>
        <v>0</v>
      </c>
      <c r="CK518" s="628">
        <f t="shared" si="1007"/>
        <v>0</v>
      </c>
      <c r="CL518" s="628">
        <f t="shared" si="1007"/>
        <v>0</v>
      </c>
      <c r="CM518" s="628">
        <f t="shared" si="1007"/>
        <v>0</v>
      </c>
      <c r="CN518" s="628">
        <f t="shared" si="1007"/>
        <v>0</v>
      </c>
      <c r="CO518" s="628">
        <f t="shared" si="1007"/>
        <v>0</v>
      </c>
      <c r="CP518" s="628">
        <f t="shared" si="1007"/>
        <v>0</v>
      </c>
      <c r="CQ518" s="628">
        <f t="shared" si="1007"/>
        <v>0</v>
      </c>
      <c r="CR518" s="628">
        <f t="shared" si="1007"/>
        <v>0</v>
      </c>
      <c r="CS518" s="628">
        <f t="shared" si="1007"/>
        <v>0</v>
      </c>
      <c r="CT518" s="628">
        <f t="shared" si="1007"/>
        <v>0</v>
      </c>
      <c r="CU518" s="628">
        <f t="shared" si="1007"/>
        <v>0</v>
      </c>
      <c r="CV518" s="628">
        <f t="shared" si="1025"/>
        <v>0</v>
      </c>
      <c r="CW518" s="628">
        <f t="shared" si="1025"/>
        <v>0</v>
      </c>
      <c r="CX518" s="628">
        <f t="shared" si="1025"/>
        <v>0</v>
      </c>
      <c r="CY518" s="628">
        <f t="shared" si="1025"/>
        <v>0</v>
      </c>
      <c r="CZ518" s="628">
        <f t="shared" si="1025"/>
        <v>0</v>
      </c>
      <c r="DA518" s="628">
        <f t="shared" si="1025"/>
        <v>0</v>
      </c>
      <c r="DB518" s="628">
        <f t="shared" si="1025"/>
        <v>0</v>
      </c>
      <c r="DC518" s="628">
        <f t="shared" si="1025"/>
        <v>0</v>
      </c>
      <c r="DD518" s="628">
        <f t="shared" si="1025"/>
        <v>0</v>
      </c>
      <c r="DE518" s="628">
        <f t="shared" si="1025"/>
        <v>0</v>
      </c>
      <c r="DF518" s="628">
        <f t="shared" si="1025"/>
        <v>0</v>
      </c>
      <c r="DG518" s="628">
        <f t="shared" si="1025"/>
        <v>0</v>
      </c>
      <c r="DH518" s="628">
        <f t="shared" si="1025"/>
        <v>0</v>
      </c>
      <c r="DI518" s="628">
        <f t="shared" si="1025"/>
        <v>0</v>
      </c>
      <c r="DJ518" s="628">
        <f t="shared" si="1025"/>
        <v>0</v>
      </c>
      <c r="DK518" s="628">
        <f t="shared" si="1025"/>
        <v>0</v>
      </c>
      <c r="DL518" s="628">
        <f t="shared" si="1008"/>
        <v>0</v>
      </c>
      <c r="DM518" s="628">
        <f t="shared" si="1008"/>
        <v>0</v>
      </c>
      <c r="DN518" s="628">
        <f t="shared" si="1008"/>
        <v>0</v>
      </c>
      <c r="DO518" s="628">
        <f t="shared" si="1008"/>
        <v>0</v>
      </c>
      <c r="DP518" s="628">
        <f t="shared" si="1008"/>
        <v>0</v>
      </c>
      <c r="DQ518" s="628">
        <f t="shared" si="1008"/>
        <v>0</v>
      </c>
      <c r="DR518" s="628">
        <f t="shared" si="1008"/>
        <v>0</v>
      </c>
      <c r="DS518" s="628">
        <f t="shared" si="1008"/>
        <v>0</v>
      </c>
      <c r="DT518" s="628">
        <f t="shared" si="1008"/>
        <v>0</v>
      </c>
      <c r="DU518" s="628">
        <f t="shared" si="1008"/>
        <v>0</v>
      </c>
      <c r="DV518" s="628">
        <f t="shared" si="1008"/>
        <v>0</v>
      </c>
      <c r="DW518" s="628">
        <f t="shared" si="1008"/>
        <v>0</v>
      </c>
      <c r="DX518" s="628">
        <f t="shared" si="1008"/>
        <v>0</v>
      </c>
      <c r="DY518" s="628">
        <f t="shared" si="1008"/>
        <v>0</v>
      </c>
      <c r="DZ518" s="628">
        <f t="shared" si="1008"/>
        <v>0</v>
      </c>
      <c r="EA518" s="628">
        <f t="shared" si="1008"/>
        <v>0</v>
      </c>
      <c r="EB518" s="628">
        <f t="shared" si="1009"/>
        <v>0</v>
      </c>
      <c r="EC518" s="628">
        <f t="shared" si="1009"/>
        <v>0</v>
      </c>
      <c r="ED518" s="628">
        <f t="shared" si="1009"/>
        <v>0</v>
      </c>
      <c r="EE518" s="628">
        <f t="shared" si="1009"/>
        <v>0</v>
      </c>
      <c r="EF518" s="628">
        <f t="shared" si="1009"/>
        <v>0</v>
      </c>
      <c r="EG518" s="628">
        <f t="shared" si="1009"/>
        <v>0</v>
      </c>
      <c r="EH518" s="628">
        <f t="shared" si="1009"/>
        <v>0</v>
      </c>
      <c r="EI518" s="628">
        <f t="shared" si="1009"/>
        <v>0</v>
      </c>
      <c r="EJ518" s="631"/>
      <c r="EK518" s="631">
        <f t="shared" si="1026"/>
        <v>0</v>
      </c>
      <c r="EL518" s="631">
        <f t="shared" si="1026"/>
        <v>0</v>
      </c>
      <c r="EM518" s="631">
        <f t="shared" si="1026"/>
        <v>0</v>
      </c>
      <c r="EN518" s="631">
        <f t="shared" si="1026"/>
        <v>0</v>
      </c>
      <c r="EO518" s="631">
        <f t="shared" si="1026"/>
        <v>0</v>
      </c>
      <c r="EP518" s="631">
        <f t="shared" si="1026"/>
        <v>0</v>
      </c>
      <c r="EQ518" s="631">
        <f t="shared" si="1026"/>
        <v>0</v>
      </c>
      <c r="ER518" s="631">
        <f t="shared" si="1026"/>
        <v>0</v>
      </c>
      <c r="ES518" s="631">
        <f t="shared" si="1026"/>
        <v>0</v>
      </c>
      <c r="ET518" s="631">
        <f t="shared" si="1026"/>
        <v>0</v>
      </c>
      <c r="EU518" s="631">
        <f t="shared" si="1026"/>
        <v>0</v>
      </c>
      <c r="EV518" s="631">
        <f t="shared" si="1026"/>
        <v>0</v>
      </c>
      <c r="EW518" s="631">
        <f t="shared" si="1026"/>
        <v>0</v>
      </c>
      <c r="EX518" s="631">
        <f t="shared" si="1026"/>
        <v>0</v>
      </c>
      <c r="EY518" s="631">
        <f t="shared" si="1026"/>
        <v>0</v>
      </c>
      <c r="EZ518" s="631">
        <f t="shared" si="1026"/>
        <v>0</v>
      </c>
      <c r="FA518" s="631">
        <f t="shared" si="919"/>
        <v>0</v>
      </c>
      <c r="FB518" s="631">
        <f t="shared" si="919"/>
        <v>0</v>
      </c>
      <c r="FC518" s="631">
        <f t="shared" si="919"/>
        <v>0</v>
      </c>
      <c r="FD518" s="631">
        <f t="shared" si="1003"/>
        <v>0</v>
      </c>
      <c r="FE518" s="631">
        <f t="shared" ref="FD518:FS533" si="1030">IF($A518=FE$60,$H518,0)</f>
        <v>0</v>
      </c>
      <c r="FF518" s="631">
        <f t="shared" si="1030"/>
        <v>0</v>
      </c>
      <c r="FG518" s="631">
        <f t="shared" si="1030"/>
        <v>0</v>
      </c>
      <c r="FH518" s="631">
        <f t="shared" si="1030"/>
        <v>0</v>
      </c>
      <c r="FI518" s="631">
        <f t="shared" si="1030"/>
        <v>0</v>
      </c>
      <c r="FJ518" s="631">
        <f t="shared" si="1030"/>
        <v>0</v>
      </c>
      <c r="FK518" s="631">
        <f t="shared" si="1030"/>
        <v>0</v>
      </c>
      <c r="FL518" s="631">
        <f t="shared" si="1030"/>
        <v>0</v>
      </c>
      <c r="FM518" s="631">
        <f t="shared" si="1030"/>
        <v>0</v>
      </c>
      <c r="FN518" s="631">
        <f t="shared" si="1030"/>
        <v>0</v>
      </c>
      <c r="FO518" s="631">
        <f t="shared" si="1030"/>
        <v>0</v>
      </c>
      <c r="FP518" s="631">
        <f t="shared" si="1030"/>
        <v>0</v>
      </c>
      <c r="FQ518" s="631">
        <f t="shared" si="1030"/>
        <v>0</v>
      </c>
      <c r="FR518" s="631">
        <f t="shared" si="1030"/>
        <v>0</v>
      </c>
      <c r="FS518" s="631">
        <f t="shared" si="1030"/>
        <v>0</v>
      </c>
      <c r="FT518" s="631">
        <f t="shared" si="1023"/>
        <v>0</v>
      </c>
      <c r="FU518" s="631">
        <f t="shared" si="1023"/>
        <v>0</v>
      </c>
      <c r="FV518" s="631">
        <f t="shared" si="1023"/>
        <v>0</v>
      </c>
      <c r="FW518" s="631">
        <f t="shared" si="1023"/>
        <v>0</v>
      </c>
      <c r="FX518" s="631">
        <f t="shared" si="1023"/>
        <v>0</v>
      </c>
      <c r="FY518" s="631">
        <f t="shared" si="1023"/>
        <v>0</v>
      </c>
      <c r="FZ518" s="631">
        <f t="shared" si="1023"/>
        <v>0</v>
      </c>
      <c r="GA518" s="631">
        <f t="shared" si="1023"/>
        <v>0</v>
      </c>
      <c r="GB518" s="631">
        <f t="shared" si="1023"/>
        <v>0</v>
      </c>
      <c r="GC518" s="631">
        <f t="shared" si="1023"/>
        <v>0</v>
      </c>
      <c r="GD518" s="631">
        <f t="shared" si="926"/>
        <v>0</v>
      </c>
      <c r="GE518" s="631">
        <f t="shared" si="926"/>
        <v>0</v>
      </c>
      <c r="GF518" s="631">
        <f t="shared" si="926"/>
        <v>0</v>
      </c>
      <c r="GG518" s="631">
        <f t="shared" si="926"/>
        <v>0</v>
      </c>
      <c r="GH518" s="631">
        <f t="shared" si="926"/>
        <v>0</v>
      </c>
      <c r="GI518" s="631">
        <f t="shared" si="947"/>
        <v>0</v>
      </c>
      <c r="GJ518" s="631">
        <f t="shared" si="947"/>
        <v>0</v>
      </c>
      <c r="GK518" s="631">
        <f t="shared" si="947"/>
        <v>0</v>
      </c>
      <c r="GL518" s="631">
        <f t="shared" si="947"/>
        <v>0</v>
      </c>
      <c r="GM518" s="631">
        <f t="shared" si="947"/>
        <v>0</v>
      </c>
      <c r="GN518" s="631">
        <f t="shared" si="947"/>
        <v>0</v>
      </c>
      <c r="GO518" s="631"/>
      <c r="GP518" s="631">
        <f t="shared" si="990"/>
        <v>0</v>
      </c>
      <c r="GQ518" s="631">
        <f t="shared" si="990"/>
        <v>0</v>
      </c>
      <c r="GR518" s="631">
        <f t="shared" si="990"/>
        <v>0</v>
      </c>
      <c r="GS518" s="631">
        <f t="shared" si="990"/>
        <v>0</v>
      </c>
      <c r="GT518" s="631">
        <f t="shared" si="990"/>
        <v>0</v>
      </c>
      <c r="GU518" s="631">
        <f t="shared" si="990"/>
        <v>0</v>
      </c>
      <c r="GV518" s="631">
        <f t="shared" si="990"/>
        <v>0</v>
      </c>
      <c r="GW518" s="631">
        <f t="shared" si="990"/>
        <v>0</v>
      </c>
      <c r="GX518" s="631">
        <f t="shared" si="990"/>
        <v>0</v>
      </c>
      <c r="GY518" s="631">
        <f t="shared" si="990"/>
        <v>0</v>
      </c>
      <c r="GZ518" s="631">
        <f t="shared" ref="GP518:HD535" si="1031">IF($A518=GZ$60,$J518,0)</f>
        <v>0</v>
      </c>
      <c r="HA518" s="631">
        <f t="shared" si="1031"/>
        <v>0</v>
      </c>
      <c r="HB518" s="631">
        <f t="shared" si="1031"/>
        <v>0</v>
      </c>
      <c r="HC518" s="631">
        <f t="shared" si="1031"/>
        <v>0</v>
      </c>
      <c r="HD518" s="631">
        <f t="shared" si="1031"/>
        <v>0</v>
      </c>
      <c r="HE518" s="631">
        <f t="shared" si="1028"/>
        <v>0</v>
      </c>
      <c r="HF518" s="631">
        <f t="shared" si="1028"/>
        <v>0</v>
      </c>
      <c r="HG518" s="631">
        <f t="shared" si="1028"/>
        <v>0</v>
      </c>
      <c r="HH518" s="631">
        <f t="shared" si="1028"/>
        <v>0</v>
      </c>
      <c r="HI518" s="631">
        <f t="shared" si="1027"/>
        <v>0</v>
      </c>
      <c r="HJ518" s="631">
        <f t="shared" si="1027"/>
        <v>0</v>
      </c>
      <c r="HK518" s="631">
        <f t="shared" si="1027"/>
        <v>0</v>
      </c>
      <c r="HL518" s="631">
        <f t="shared" si="1027"/>
        <v>0</v>
      </c>
      <c r="HM518" s="631">
        <f t="shared" si="1027"/>
        <v>0</v>
      </c>
      <c r="HN518" s="631">
        <f t="shared" si="1027"/>
        <v>0</v>
      </c>
      <c r="HO518" s="631">
        <f t="shared" si="1027"/>
        <v>0</v>
      </c>
      <c r="HP518" s="631">
        <f t="shared" si="1027"/>
        <v>0</v>
      </c>
      <c r="HQ518" s="631">
        <f t="shared" si="1027"/>
        <v>0</v>
      </c>
      <c r="HR518" s="631">
        <f t="shared" si="968"/>
        <v>0</v>
      </c>
      <c r="HS518" s="631">
        <f t="shared" si="968"/>
        <v>0</v>
      </c>
      <c r="HT518" s="631">
        <f t="shared" si="968"/>
        <v>0</v>
      </c>
      <c r="HU518" s="631">
        <f t="shared" si="968"/>
        <v>0</v>
      </c>
      <c r="HV518" s="631">
        <f t="shared" si="1029"/>
        <v>0</v>
      </c>
      <c r="HW518" s="631">
        <f t="shared" si="1029"/>
        <v>0</v>
      </c>
      <c r="HX518" s="631">
        <f t="shared" si="1029"/>
        <v>0</v>
      </c>
      <c r="HY518" s="631">
        <f t="shared" si="1029"/>
        <v>0</v>
      </c>
      <c r="HZ518" s="631">
        <f t="shared" si="1029"/>
        <v>0</v>
      </c>
      <c r="IA518" s="631">
        <f t="shared" si="1029"/>
        <v>0</v>
      </c>
      <c r="IB518" s="631">
        <f t="shared" si="1029"/>
        <v>0</v>
      </c>
      <c r="IC518" s="631">
        <f t="shared" si="1029"/>
        <v>0</v>
      </c>
      <c r="ID518" s="631">
        <f t="shared" si="1029"/>
        <v>0</v>
      </c>
      <c r="IE518" s="631">
        <f t="shared" si="1029"/>
        <v>0</v>
      </c>
      <c r="IF518" s="631">
        <f t="shared" si="1029"/>
        <v>0</v>
      </c>
      <c r="IG518" s="631">
        <f t="shared" si="1029"/>
        <v>0</v>
      </c>
      <c r="IH518" s="631">
        <f t="shared" si="1029"/>
        <v>0</v>
      </c>
      <c r="II518" s="631">
        <f t="shared" si="1029"/>
        <v>0</v>
      </c>
      <c r="IJ518" s="631">
        <f t="shared" si="1029"/>
        <v>0</v>
      </c>
      <c r="IK518" s="631">
        <f t="shared" si="1029"/>
        <v>0</v>
      </c>
      <c r="IL518" s="631">
        <f t="shared" si="1010"/>
        <v>0</v>
      </c>
      <c r="IM518" s="631">
        <f t="shared" si="1010"/>
        <v>0</v>
      </c>
      <c r="IN518" s="631">
        <f t="shared" si="1010"/>
        <v>0</v>
      </c>
      <c r="IO518" s="631">
        <f t="shared" si="1010"/>
        <v>0</v>
      </c>
      <c r="IP518" s="631">
        <f t="shared" si="1010"/>
        <v>0</v>
      </c>
      <c r="IQ518" s="631">
        <f t="shared" si="1010"/>
        <v>0</v>
      </c>
      <c r="IR518" s="631">
        <f t="shared" si="1010"/>
        <v>0</v>
      </c>
      <c r="IS518" s="631">
        <f t="shared" si="1010"/>
        <v>0</v>
      </c>
      <c r="IT518" s="631"/>
      <c r="IU518" s="631">
        <f t="shared" si="1011"/>
        <v>0</v>
      </c>
      <c r="IV518" s="631">
        <f t="shared" si="1011"/>
        <v>0</v>
      </c>
      <c r="IW518" s="631">
        <f t="shared" si="1011"/>
        <v>0</v>
      </c>
      <c r="IX518" s="631">
        <f t="shared" si="1011"/>
        <v>0</v>
      </c>
      <c r="IY518" s="631">
        <f t="shared" si="1011"/>
        <v>0</v>
      </c>
      <c r="IZ518" s="631">
        <f t="shared" si="1011"/>
        <v>0</v>
      </c>
      <c r="JA518" s="631">
        <f t="shared" si="1011"/>
        <v>0</v>
      </c>
      <c r="JB518" s="631">
        <f t="shared" si="1011"/>
        <v>0</v>
      </c>
      <c r="JC518" s="631">
        <f t="shared" si="1011"/>
        <v>0</v>
      </c>
      <c r="JD518" s="631">
        <f t="shared" si="1011"/>
        <v>0</v>
      </c>
      <c r="JE518" s="631">
        <f t="shared" si="1012"/>
        <v>0</v>
      </c>
      <c r="JF518" s="631">
        <f t="shared" si="1012"/>
        <v>0</v>
      </c>
      <c r="JG518" s="631">
        <f t="shared" si="1012"/>
        <v>0</v>
      </c>
      <c r="JH518" s="631">
        <f t="shared" si="1012"/>
        <v>0</v>
      </c>
      <c r="JI518" s="631">
        <f t="shared" si="1012"/>
        <v>0</v>
      </c>
      <c r="JJ518" s="631">
        <f t="shared" si="1012"/>
        <v>0</v>
      </c>
      <c r="JK518" s="631">
        <f t="shared" si="1012"/>
        <v>0</v>
      </c>
      <c r="JL518" s="631">
        <f t="shared" si="1012"/>
        <v>0</v>
      </c>
      <c r="JM518" s="631">
        <f t="shared" si="1012"/>
        <v>0</v>
      </c>
      <c r="JN518" s="631">
        <f t="shared" si="1012"/>
        <v>0</v>
      </c>
      <c r="JO518" s="631">
        <f t="shared" si="1013"/>
        <v>0</v>
      </c>
      <c r="JP518" s="631">
        <f t="shared" si="1013"/>
        <v>0</v>
      </c>
      <c r="JQ518" s="631">
        <f t="shared" si="1013"/>
        <v>0</v>
      </c>
      <c r="JR518" s="631">
        <f t="shared" si="1013"/>
        <v>0</v>
      </c>
      <c r="JS518" s="631">
        <f t="shared" si="1013"/>
        <v>0</v>
      </c>
      <c r="JT518" s="631">
        <f t="shared" si="1013"/>
        <v>0</v>
      </c>
      <c r="JU518" s="631">
        <f t="shared" si="1013"/>
        <v>0</v>
      </c>
      <c r="JV518" s="631">
        <f t="shared" si="1013"/>
        <v>0</v>
      </c>
      <c r="JW518" s="631">
        <f t="shared" si="1013"/>
        <v>0</v>
      </c>
      <c r="JX518" s="631">
        <f t="shared" si="1013"/>
        <v>0</v>
      </c>
      <c r="JY518" s="631">
        <f t="shared" si="1014"/>
        <v>0</v>
      </c>
      <c r="JZ518" s="631">
        <f t="shared" si="1014"/>
        <v>0</v>
      </c>
      <c r="KA518" s="631">
        <f t="shared" si="1014"/>
        <v>0</v>
      </c>
      <c r="KB518" s="631">
        <f t="shared" si="1014"/>
        <v>0</v>
      </c>
      <c r="KC518" s="631">
        <f t="shared" si="1014"/>
        <v>0</v>
      </c>
      <c r="KD518" s="631">
        <f t="shared" si="1014"/>
        <v>0</v>
      </c>
      <c r="KE518" s="631">
        <f t="shared" si="1014"/>
        <v>0</v>
      </c>
      <c r="KF518" s="631">
        <f t="shared" si="1014"/>
        <v>0</v>
      </c>
      <c r="KG518" s="631">
        <f t="shared" si="1014"/>
        <v>0</v>
      </c>
      <c r="KH518" s="631">
        <f t="shared" si="1014"/>
        <v>0</v>
      </c>
      <c r="KI518" s="631">
        <f t="shared" si="1015"/>
        <v>0</v>
      </c>
      <c r="KJ518" s="631">
        <f t="shared" si="1015"/>
        <v>0</v>
      </c>
      <c r="KK518" s="631">
        <f t="shared" si="1015"/>
        <v>0</v>
      </c>
      <c r="KL518" s="631">
        <f t="shared" si="1015"/>
        <v>0</v>
      </c>
      <c r="KM518" s="631">
        <f t="shared" si="1015"/>
        <v>0</v>
      </c>
      <c r="KN518" s="631">
        <f t="shared" si="1015"/>
        <v>0</v>
      </c>
      <c r="KO518" s="631">
        <f t="shared" si="1015"/>
        <v>0</v>
      </c>
      <c r="KP518" s="631">
        <f t="shared" si="1015"/>
        <v>0</v>
      </c>
      <c r="KQ518" s="631">
        <f t="shared" si="1015"/>
        <v>0</v>
      </c>
      <c r="KR518" s="631">
        <f t="shared" si="1015"/>
        <v>0</v>
      </c>
      <c r="KS518" s="631">
        <f t="shared" si="1016"/>
        <v>0</v>
      </c>
      <c r="KT518" s="631">
        <f t="shared" si="1016"/>
        <v>0</v>
      </c>
      <c r="KU518" s="631">
        <f t="shared" si="1016"/>
        <v>0</v>
      </c>
      <c r="KV518" s="631">
        <f t="shared" si="1016"/>
        <v>0</v>
      </c>
      <c r="KW518" s="631">
        <f t="shared" si="1016"/>
        <v>0</v>
      </c>
      <c r="KX518" s="631">
        <f t="shared" si="1016"/>
        <v>0</v>
      </c>
      <c r="KY518" s="631"/>
      <c r="KZ518" s="631">
        <f t="shared" si="1017"/>
        <v>0</v>
      </c>
      <c r="LA518" s="631">
        <f t="shared" si="1017"/>
        <v>0</v>
      </c>
      <c r="LB518" s="631">
        <f t="shared" si="1017"/>
        <v>0</v>
      </c>
      <c r="LC518" s="631">
        <f t="shared" si="1017"/>
        <v>0</v>
      </c>
      <c r="LD518" s="631">
        <f t="shared" si="1017"/>
        <v>0</v>
      </c>
      <c r="LE518" s="631">
        <f t="shared" si="1017"/>
        <v>0</v>
      </c>
      <c r="LF518" s="631">
        <f t="shared" si="1017"/>
        <v>0</v>
      </c>
      <c r="LG518" s="631">
        <f t="shared" si="1017"/>
        <v>0</v>
      </c>
      <c r="LH518" s="631">
        <f t="shared" si="1017"/>
        <v>0</v>
      </c>
      <c r="LI518" s="631">
        <f t="shared" si="1017"/>
        <v>0</v>
      </c>
      <c r="LJ518" s="631">
        <f t="shared" si="1018"/>
        <v>0</v>
      </c>
      <c r="LK518" s="631">
        <f t="shared" si="1018"/>
        <v>0</v>
      </c>
      <c r="LL518" s="631">
        <f t="shared" si="1018"/>
        <v>0</v>
      </c>
      <c r="LM518" s="631">
        <f t="shared" si="1018"/>
        <v>0</v>
      </c>
      <c r="LN518" s="631">
        <f t="shared" si="1018"/>
        <v>0</v>
      </c>
      <c r="LO518" s="631">
        <f t="shared" si="1018"/>
        <v>0</v>
      </c>
      <c r="LP518" s="631">
        <f t="shared" si="1018"/>
        <v>0</v>
      </c>
      <c r="LQ518" s="631">
        <f t="shared" si="1018"/>
        <v>0</v>
      </c>
      <c r="LR518" s="631">
        <f t="shared" si="1018"/>
        <v>0</v>
      </c>
      <c r="LS518" s="631">
        <f t="shared" si="1018"/>
        <v>0</v>
      </c>
      <c r="LT518" s="631">
        <f t="shared" si="1019"/>
        <v>0</v>
      </c>
      <c r="LU518" s="631">
        <f t="shared" si="1019"/>
        <v>0</v>
      </c>
      <c r="LV518" s="631">
        <f t="shared" si="1019"/>
        <v>0</v>
      </c>
      <c r="LW518" s="631">
        <f t="shared" si="1019"/>
        <v>0</v>
      </c>
      <c r="LX518" s="631">
        <f t="shared" si="1019"/>
        <v>0</v>
      </c>
      <c r="LY518" s="631">
        <f t="shared" si="1019"/>
        <v>0</v>
      </c>
      <c r="LZ518" s="631">
        <f t="shared" si="1019"/>
        <v>0</v>
      </c>
      <c r="MA518" s="631">
        <f t="shared" si="1019"/>
        <v>0</v>
      </c>
      <c r="MB518" s="631">
        <f t="shared" si="1019"/>
        <v>0</v>
      </c>
      <c r="MC518" s="631">
        <f t="shared" si="1019"/>
        <v>0</v>
      </c>
      <c r="MD518" s="631">
        <f t="shared" si="1020"/>
        <v>0</v>
      </c>
      <c r="ME518" s="631">
        <f t="shared" si="1020"/>
        <v>0</v>
      </c>
      <c r="MF518" s="631">
        <f t="shared" si="1020"/>
        <v>0</v>
      </c>
      <c r="MG518" s="631">
        <f t="shared" si="1020"/>
        <v>0</v>
      </c>
      <c r="MH518" s="631">
        <f t="shared" si="1020"/>
        <v>0</v>
      </c>
      <c r="MI518" s="631">
        <f t="shared" si="1020"/>
        <v>0</v>
      </c>
      <c r="MJ518" s="631">
        <f t="shared" si="1020"/>
        <v>0</v>
      </c>
      <c r="MK518" s="631">
        <f t="shared" si="1020"/>
        <v>0</v>
      </c>
      <c r="ML518" s="631">
        <f t="shared" si="1020"/>
        <v>0</v>
      </c>
      <c r="MM518" s="631">
        <f t="shared" si="1020"/>
        <v>0</v>
      </c>
      <c r="MN518" s="631">
        <f t="shared" si="1021"/>
        <v>0</v>
      </c>
      <c r="MO518" s="631">
        <f t="shared" si="1021"/>
        <v>0</v>
      </c>
      <c r="MP518" s="631">
        <f t="shared" si="1021"/>
        <v>0</v>
      </c>
      <c r="MQ518" s="631">
        <f t="shared" si="1021"/>
        <v>0</v>
      </c>
      <c r="MR518" s="631">
        <f t="shared" si="1021"/>
        <v>0</v>
      </c>
      <c r="MS518" s="631">
        <f t="shared" si="1021"/>
        <v>0</v>
      </c>
      <c r="MT518" s="631">
        <f t="shared" si="1021"/>
        <v>0</v>
      </c>
      <c r="MU518" s="631">
        <f t="shared" si="1021"/>
        <v>0</v>
      </c>
      <c r="MV518" s="631">
        <f t="shared" si="1021"/>
        <v>0</v>
      </c>
      <c r="MW518" s="631">
        <f t="shared" si="1021"/>
        <v>0</v>
      </c>
      <c r="MX518" s="631">
        <f t="shared" si="1022"/>
        <v>0</v>
      </c>
      <c r="MY518" s="631">
        <f t="shared" si="1022"/>
        <v>0</v>
      </c>
      <c r="MZ518" s="631">
        <f t="shared" si="1022"/>
        <v>0</v>
      </c>
      <c r="NA518" s="631">
        <f t="shared" si="1022"/>
        <v>0</v>
      </c>
      <c r="NB518" s="631">
        <f t="shared" si="1022"/>
        <v>0</v>
      </c>
      <c r="NC518" s="631">
        <f t="shared" si="1022"/>
        <v>0</v>
      </c>
    </row>
    <row r="519" spans="1:367" hidden="1">
      <c r="A519" s="504"/>
      <c r="B519" s="504"/>
      <c r="C519" s="497"/>
      <c r="D519" s="497"/>
      <c r="E519" s="362">
        <f t="shared" si="916"/>
        <v>0</v>
      </c>
      <c r="F519" s="363">
        <f t="shared" si="917"/>
        <v>0</v>
      </c>
      <c r="G519" s="498">
        <f>E519*Dichtheden!$V$70</f>
        <v>0</v>
      </c>
      <c r="H519" s="499">
        <f>IF(C519=0,0,ROUND(IF((G519/2)/Dichtheden!$C$3&lt;1,1,(G519/2)/Dichtheden!$C$3),0))</f>
        <v>0</v>
      </c>
      <c r="I519" s="498">
        <f>E519*Dichtheden!$AJ$70</f>
        <v>0</v>
      </c>
      <c r="J519" s="499">
        <f>IF(C519=0,0,ROUND(IF((I519/2)/Dichtheden!$D$3&lt;1,1,(I519/2)/Dichtheden!$D$3),0))</f>
        <v>0</v>
      </c>
      <c r="K519" s="498">
        <f t="shared" si="918"/>
        <v>0</v>
      </c>
      <c r="L519" s="500">
        <f t="shared" si="920"/>
        <v>0</v>
      </c>
      <c r="M519" s="498">
        <f>IF(D519=0,0,IF((D519*Dichtheden!$G$4)&lt;25,25,D519*Dichtheden!$G$4))</f>
        <v>0</v>
      </c>
      <c r="N519" s="499">
        <f>D519*Dichtheden!$H$4</f>
        <v>0</v>
      </c>
      <c r="O519" s="501"/>
      <c r="P519" s="501"/>
      <c r="Q519" s="502">
        <f>E519*Dichtheden!$AS$68</f>
        <v>0</v>
      </c>
      <c r="R519" s="495">
        <f>IF(Q519=0,0,ROUND(IF((Q519/2)/Dichtheden!$C$3&lt;1,1,(Q519/2)/Dichtheden!$C$3),0))</f>
        <v>0</v>
      </c>
      <c r="S519" s="502">
        <f>E519*Dichtheden!$AY$68</f>
        <v>0</v>
      </c>
      <c r="T519" s="495">
        <f>IF(Q519=0,0,ROUND(IF((S519/2)/Dichtheden!$D$3&lt;1,1,(S519/2)/Dichtheden!$D$3),0))</f>
        <v>0</v>
      </c>
      <c r="U519" s="502">
        <f>D519*Dichtheden!$G$5</f>
        <v>0</v>
      </c>
      <c r="V519" s="502">
        <f>D519*Dichtheden!$H$5</f>
        <v>0</v>
      </c>
      <c r="X519" s="630"/>
      <c r="AA519" s="628">
        <f t="shared" si="1004"/>
        <v>0</v>
      </c>
      <c r="AB519" s="628">
        <f t="shared" si="1004"/>
        <v>0</v>
      </c>
      <c r="AC519" s="628">
        <f t="shared" si="1004"/>
        <v>0</v>
      </c>
      <c r="AD519" s="628">
        <f t="shared" si="1004"/>
        <v>0</v>
      </c>
      <c r="AE519" s="628">
        <f t="shared" si="1004"/>
        <v>0</v>
      </c>
      <c r="AF519" s="628">
        <f t="shared" si="1004"/>
        <v>0</v>
      </c>
      <c r="AG519" s="628">
        <f t="shared" si="1004"/>
        <v>0</v>
      </c>
      <c r="AH519" s="628">
        <f t="shared" si="1004"/>
        <v>0</v>
      </c>
      <c r="AI519" s="628">
        <f t="shared" si="1004"/>
        <v>0</v>
      </c>
      <c r="AJ519" s="628">
        <f t="shared" si="1004"/>
        <v>0</v>
      </c>
      <c r="AK519" s="628">
        <f t="shared" si="1004"/>
        <v>0</v>
      </c>
      <c r="AL519" s="628">
        <f t="shared" si="1004"/>
        <v>0</v>
      </c>
      <c r="AM519" s="628">
        <f t="shared" si="1004"/>
        <v>0</v>
      </c>
      <c r="AN519" s="628">
        <f t="shared" si="1004"/>
        <v>0</v>
      </c>
      <c r="AO519" s="628">
        <f t="shared" si="1004"/>
        <v>0</v>
      </c>
      <c r="AP519" s="628">
        <f t="shared" si="1004"/>
        <v>0</v>
      </c>
      <c r="AQ519" s="628">
        <f t="shared" si="1024"/>
        <v>0</v>
      </c>
      <c r="AR519" s="628">
        <f t="shared" si="1024"/>
        <v>0</v>
      </c>
      <c r="AS519" s="628">
        <f t="shared" si="1024"/>
        <v>0</v>
      </c>
      <c r="AT519" s="628">
        <f t="shared" si="1024"/>
        <v>0</v>
      </c>
      <c r="AU519" s="628">
        <f t="shared" si="1024"/>
        <v>0</v>
      </c>
      <c r="AV519" s="628">
        <f t="shared" si="1024"/>
        <v>0</v>
      </c>
      <c r="AW519" s="628">
        <f t="shared" si="1024"/>
        <v>0</v>
      </c>
      <c r="AX519" s="628">
        <f t="shared" si="1024"/>
        <v>0</v>
      </c>
      <c r="AY519" s="628">
        <f t="shared" si="1024"/>
        <v>0</v>
      </c>
      <c r="AZ519" s="628">
        <f t="shared" si="1024"/>
        <v>0</v>
      </c>
      <c r="BA519" s="628">
        <f t="shared" si="1024"/>
        <v>0</v>
      </c>
      <c r="BB519" s="628">
        <f t="shared" si="1024"/>
        <v>0</v>
      </c>
      <c r="BC519" s="628">
        <f t="shared" si="1024"/>
        <v>0</v>
      </c>
      <c r="BD519" s="628">
        <f t="shared" si="1024"/>
        <v>0</v>
      </c>
      <c r="BE519" s="628">
        <f t="shared" si="1024"/>
        <v>0</v>
      </c>
      <c r="BF519" s="628">
        <f t="shared" si="1024"/>
        <v>0</v>
      </c>
      <c r="BG519" s="628">
        <f t="shared" si="1005"/>
        <v>0</v>
      </c>
      <c r="BH519" s="628">
        <f t="shared" si="1005"/>
        <v>0</v>
      </c>
      <c r="BI519" s="628">
        <f t="shared" si="1005"/>
        <v>0</v>
      </c>
      <c r="BJ519" s="628">
        <f t="shared" si="1005"/>
        <v>0</v>
      </c>
      <c r="BK519" s="628">
        <f t="shared" si="1005"/>
        <v>0</v>
      </c>
      <c r="BL519" s="628">
        <f t="shared" si="1005"/>
        <v>0</v>
      </c>
      <c r="BM519" s="628">
        <f t="shared" si="1005"/>
        <v>0</v>
      </c>
      <c r="BN519" s="628">
        <f t="shared" si="1005"/>
        <v>0</v>
      </c>
      <c r="BO519" s="628">
        <f t="shared" si="1005"/>
        <v>0</v>
      </c>
      <c r="BP519" s="628">
        <f t="shared" si="1005"/>
        <v>0</v>
      </c>
      <c r="BQ519" s="628">
        <f t="shared" si="1005"/>
        <v>0</v>
      </c>
      <c r="BR519" s="628">
        <f t="shared" si="1005"/>
        <v>0</v>
      </c>
      <c r="BS519" s="628">
        <f t="shared" si="1005"/>
        <v>0</v>
      </c>
      <c r="BT519" s="628">
        <f t="shared" si="1005"/>
        <v>0</v>
      </c>
      <c r="BU519" s="628">
        <f t="shared" si="1005"/>
        <v>0</v>
      </c>
      <c r="BV519" s="628">
        <f t="shared" si="1005"/>
        <v>0</v>
      </c>
      <c r="BW519" s="628">
        <f t="shared" si="1006"/>
        <v>0</v>
      </c>
      <c r="BX519" s="628">
        <f t="shared" si="1006"/>
        <v>0</v>
      </c>
      <c r="BY519" s="628">
        <f t="shared" si="1006"/>
        <v>0</v>
      </c>
      <c r="BZ519" s="628">
        <f t="shared" si="1006"/>
        <v>0</v>
      </c>
      <c r="CA519" s="628">
        <f t="shared" si="1006"/>
        <v>0</v>
      </c>
      <c r="CB519" s="628">
        <f t="shared" si="1006"/>
        <v>0</v>
      </c>
      <c r="CC519" s="628">
        <f t="shared" si="1006"/>
        <v>0</v>
      </c>
      <c r="CD519" s="628">
        <f t="shared" si="1006"/>
        <v>0</v>
      </c>
      <c r="CE519" s="628"/>
      <c r="CF519" s="628">
        <f t="shared" si="1007"/>
        <v>0</v>
      </c>
      <c r="CG519" s="628">
        <f t="shared" si="1007"/>
        <v>0</v>
      </c>
      <c r="CH519" s="628">
        <f t="shared" si="1007"/>
        <v>0</v>
      </c>
      <c r="CI519" s="628">
        <f t="shared" si="1007"/>
        <v>0</v>
      </c>
      <c r="CJ519" s="628">
        <f t="shared" si="1007"/>
        <v>0</v>
      </c>
      <c r="CK519" s="628">
        <f t="shared" si="1007"/>
        <v>0</v>
      </c>
      <c r="CL519" s="628">
        <f t="shared" si="1007"/>
        <v>0</v>
      </c>
      <c r="CM519" s="628">
        <f t="shared" si="1007"/>
        <v>0</v>
      </c>
      <c r="CN519" s="628">
        <f t="shared" si="1007"/>
        <v>0</v>
      </c>
      <c r="CO519" s="628">
        <f t="shared" si="1007"/>
        <v>0</v>
      </c>
      <c r="CP519" s="628">
        <f t="shared" si="1007"/>
        <v>0</v>
      </c>
      <c r="CQ519" s="628">
        <f t="shared" si="1007"/>
        <v>0</v>
      </c>
      <c r="CR519" s="628">
        <f t="shared" si="1007"/>
        <v>0</v>
      </c>
      <c r="CS519" s="628">
        <f t="shared" si="1007"/>
        <v>0</v>
      </c>
      <c r="CT519" s="628">
        <f t="shared" si="1007"/>
        <v>0</v>
      </c>
      <c r="CU519" s="628">
        <f t="shared" si="1007"/>
        <v>0</v>
      </c>
      <c r="CV519" s="628">
        <f t="shared" si="1025"/>
        <v>0</v>
      </c>
      <c r="CW519" s="628">
        <f t="shared" si="1025"/>
        <v>0</v>
      </c>
      <c r="CX519" s="628">
        <f t="shared" si="1025"/>
        <v>0</v>
      </c>
      <c r="CY519" s="628">
        <f t="shared" si="1025"/>
        <v>0</v>
      </c>
      <c r="CZ519" s="628">
        <f t="shared" si="1025"/>
        <v>0</v>
      </c>
      <c r="DA519" s="628">
        <f t="shared" si="1025"/>
        <v>0</v>
      </c>
      <c r="DB519" s="628">
        <f t="shared" si="1025"/>
        <v>0</v>
      </c>
      <c r="DC519" s="628">
        <f t="shared" si="1025"/>
        <v>0</v>
      </c>
      <c r="DD519" s="628">
        <f t="shared" si="1025"/>
        <v>0</v>
      </c>
      <c r="DE519" s="628">
        <f t="shared" si="1025"/>
        <v>0</v>
      </c>
      <c r="DF519" s="628">
        <f t="shared" si="1025"/>
        <v>0</v>
      </c>
      <c r="DG519" s="628">
        <f t="shared" si="1025"/>
        <v>0</v>
      </c>
      <c r="DH519" s="628">
        <f t="shared" si="1025"/>
        <v>0</v>
      </c>
      <c r="DI519" s="628">
        <f t="shared" si="1025"/>
        <v>0</v>
      </c>
      <c r="DJ519" s="628">
        <f t="shared" si="1025"/>
        <v>0</v>
      </c>
      <c r="DK519" s="628">
        <f t="shared" si="1025"/>
        <v>0</v>
      </c>
      <c r="DL519" s="628">
        <f t="shared" si="1008"/>
        <v>0</v>
      </c>
      <c r="DM519" s="628">
        <f t="shared" si="1008"/>
        <v>0</v>
      </c>
      <c r="DN519" s="628">
        <f t="shared" si="1008"/>
        <v>0</v>
      </c>
      <c r="DO519" s="628">
        <f t="shared" si="1008"/>
        <v>0</v>
      </c>
      <c r="DP519" s="628">
        <f t="shared" si="1008"/>
        <v>0</v>
      </c>
      <c r="DQ519" s="628">
        <f t="shared" si="1008"/>
        <v>0</v>
      </c>
      <c r="DR519" s="628">
        <f t="shared" si="1008"/>
        <v>0</v>
      </c>
      <c r="DS519" s="628">
        <f t="shared" si="1008"/>
        <v>0</v>
      </c>
      <c r="DT519" s="628">
        <f t="shared" si="1008"/>
        <v>0</v>
      </c>
      <c r="DU519" s="628">
        <f t="shared" si="1008"/>
        <v>0</v>
      </c>
      <c r="DV519" s="628">
        <f t="shared" si="1008"/>
        <v>0</v>
      </c>
      <c r="DW519" s="628">
        <f t="shared" si="1008"/>
        <v>0</v>
      </c>
      <c r="DX519" s="628">
        <f t="shared" si="1008"/>
        <v>0</v>
      </c>
      <c r="DY519" s="628">
        <f t="shared" si="1008"/>
        <v>0</v>
      </c>
      <c r="DZ519" s="628">
        <f t="shared" si="1008"/>
        <v>0</v>
      </c>
      <c r="EA519" s="628">
        <f t="shared" si="1008"/>
        <v>0</v>
      </c>
      <c r="EB519" s="628">
        <f t="shared" si="1009"/>
        <v>0</v>
      </c>
      <c r="EC519" s="628">
        <f t="shared" si="1009"/>
        <v>0</v>
      </c>
      <c r="ED519" s="628">
        <f t="shared" si="1009"/>
        <v>0</v>
      </c>
      <c r="EE519" s="628">
        <f t="shared" si="1009"/>
        <v>0</v>
      </c>
      <c r="EF519" s="628">
        <f t="shared" si="1009"/>
        <v>0</v>
      </c>
      <c r="EG519" s="628">
        <f t="shared" si="1009"/>
        <v>0</v>
      </c>
      <c r="EH519" s="628">
        <f t="shared" si="1009"/>
        <v>0</v>
      </c>
      <c r="EI519" s="628">
        <f t="shared" si="1009"/>
        <v>0</v>
      </c>
      <c r="EJ519" s="631"/>
      <c r="EK519" s="631">
        <f t="shared" si="1026"/>
        <v>0</v>
      </c>
      <c r="EL519" s="631">
        <f t="shared" si="1026"/>
        <v>0</v>
      </c>
      <c r="EM519" s="631">
        <f t="shared" si="1026"/>
        <v>0</v>
      </c>
      <c r="EN519" s="631">
        <f t="shared" si="1026"/>
        <v>0</v>
      </c>
      <c r="EO519" s="631">
        <f t="shared" si="1026"/>
        <v>0</v>
      </c>
      <c r="EP519" s="631">
        <f t="shared" si="1026"/>
        <v>0</v>
      </c>
      <c r="EQ519" s="631">
        <f t="shared" si="1026"/>
        <v>0</v>
      </c>
      <c r="ER519" s="631">
        <f t="shared" si="1026"/>
        <v>0</v>
      </c>
      <c r="ES519" s="631">
        <f t="shared" si="1026"/>
        <v>0</v>
      </c>
      <c r="ET519" s="631">
        <f t="shared" si="1026"/>
        <v>0</v>
      </c>
      <c r="EU519" s="631">
        <f t="shared" si="1026"/>
        <v>0</v>
      </c>
      <c r="EV519" s="631">
        <f t="shared" si="1026"/>
        <v>0</v>
      </c>
      <c r="EW519" s="631">
        <f t="shared" si="1026"/>
        <v>0</v>
      </c>
      <c r="EX519" s="631">
        <f t="shared" si="1026"/>
        <v>0</v>
      </c>
      <c r="EY519" s="631">
        <f t="shared" si="1026"/>
        <v>0</v>
      </c>
      <c r="EZ519" s="631">
        <f t="shared" si="1026"/>
        <v>0</v>
      </c>
      <c r="FA519" s="631">
        <f t="shared" si="919"/>
        <v>0</v>
      </c>
      <c r="FB519" s="631">
        <f t="shared" si="919"/>
        <v>0</v>
      </c>
      <c r="FC519" s="631">
        <f t="shared" si="919"/>
        <v>0</v>
      </c>
      <c r="FD519" s="631">
        <f t="shared" si="1030"/>
        <v>0</v>
      </c>
      <c r="FE519" s="631">
        <f t="shared" si="1030"/>
        <v>0</v>
      </c>
      <c r="FF519" s="631">
        <f t="shared" si="1030"/>
        <v>0</v>
      </c>
      <c r="FG519" s="631">
        <f t="shared" si="1030"/>
        <v>0</v>
      </c>
      <c r="FH519" s="631">
        <f t="shared" si="1030"/>
        <v>0</v>
      </c>
      <c r="FI519" s="631">
        <f t="shared" si="1030"/>
        <v>0</v>
      </c>
      <c r="FJ519" s="631">
        <f t="shared" si="1030"/>
        <v>0</v>
      </c>
      <c r="FK519" s="631">
        <f t="shared" si="1030"/>
        <v>0</v>
      </c>
      <c r="FL519" s="631">
        <f t="shared" si="1030"/>
        <v>0</v>
      </c>
      <c r="FM519" s="631">
        <f t="shared" si="1030"/>
        <v>0</v>
      </c>
      <c r="FN519" s="631">
        <f t="shared" si="1030"/>
        <v>0</v>
      </c>
      <c r="FO519" s="631">
        <f t="shared" si="1030"/>
        <v>0</v>
      </c>
      <c r="FP519" s="631">
        <f t="shared" si="1030"/>
        <v>0</v>
      </c>
      <c r="FQ519" s="631">
        <f t="shared" si="1030"/>
        <v>0</v>
      </c>
      <c r="FR519" s="631">
        <f t="shared" si="1030"/>
        <v>0</v>
      </c>
      <c r="FS519" s="631">
        <f t="shared" si="1030"/>
        <v>0</v>
      </c>
      <c r="FT519" s="631">
        <f t="shared" si="1023"/>
        <v>0</v>
      </c>
      <c r="FU519" s="631">
        <f t="shared" si="1023"/>
        <v>0</v>
      </c>
      <c r="FV519" s="631">
        <f t="shared" si="1023"/>
        <v>0</v>
      </c>
      <c r="FW519" s="631">
        <f t="shared" si="1023"/>
        <v>0</v>
      </c>
      <c r="FX519" s="631">
        <f t="shared" si="1023"/>
        <v>0</v>
      </c>
      <c r="FY519" s="631">
        <f t="shared" si="1023"/>
        <v>0</v>
      </c>
      <c r="FZ519" s="631">
        <f t="shared" si="1023"/>
        <v>0</v>
      </c>
      <c r="GA519" s="631">
        <f t="shared" si="1023"/>
        <v>0</v>
      </c>
      <c r="GB519" s="631">
        <f t="shared" si="1023"/>
        <v>0</v>
      </c>
      <c r="GC519" s="631">
        <f t="shared" si="1023"/>
        <v>0</v>
      </c>
      <c r="GD519" s="631">
        <f t="shared" si="926"/>
        <v>0</v>
      </c>
      <c r="GE519" s="631">
        <f t="shared" si="926"/>
        <v>0</v>
      </c>
      <c r="GF519" s="631">
        <f t="shared" si="926"/>
        <v>0</v>
      </c>
      <c r="GG519" s="631">
        <f t="shared" si="926"/>
        <v>0</v>
      </c>
      <c r="GH519" s="631">
        <f t="shared" ref="GD519:GH559" si="1032">IF($A519=GH$60,$H519,0)</f>
        <v>0</v>
      </c>
      <c r="GI519" s="631">
        <f t="shared" si="947"/>
        <v>0</v>
      </c>
      <c r="GJ519" s="631">
        <f t="shared" si="947"/>
        <v>0</v>
      </c>
      <c r="GK519" s="631">
        <f t="shared" ref="GI519:GN559" si="1033">IF($A519=GK$60,$H519,0)</f>
        <v>0</v>
      </c>
      <c r="GL519" s="631">
        <f t="shared" si="1033"/>
        <v>0</v>
      </c>
      <c r="GM519" s="631">
        <f t="shared" si="1033"/>
        <v>0</v>
      </c>
      <c r="GN519" s="631">
        <f t="shared" si="1033"/>
        <v>0</v>
      </c>
      <c r="GO519" s="631"/>
      <c r="GP519" s="631">
        <f t="shared" si="1031"/>
        <v>0</v>
      </c>
      <c r="GQ519" s="631">
        <f t="shared" si="1031"/>
        <v>0</v>
      </c>
      <c r="GR519" s="631">
        <f t="shared" si="1031"/>
        <v>0</v>
      </c>
      <c r="GS519" s="631">
        <f t="shared" si="1031"/>
        <v>0</v>
      </c>
      <c r="GT519" s="631">
        <f t="shared" si="1031"/>
        <v>0</v>
      </c>
      <c r="GU519" s="631">
        <f t="shared" si="1031"/>
        <v>0</v>
      </c>
      <c r="GV519" s="631">
        <f t="shared" si="1031"/>
        <v>0</v>
      </c>
      <c r="GW519" s="631">
        <f t="shared" si="1031"/>
        <v>0</v>
      </c>
      <c r="GX519" s="631">
        <f t="shared" si="1031"/>
        <v>0</v>
      </c>
      <c r="GY519" s="631">
        <f t="shared" si="1031"/>
        <v>0</v>
      </c>
      <c r="GZ519" s="631">
        <f t="shared" si="1031"/>
        <v>0</v>
      </c>
      <c r="HA519" s="631">
        <f t="shared" si="1031"/>
        <v>0</v>
      </c>
      <c r="HB519" s="631">
        <f t="shared" si="1031"/>
        <v>0</v>
      </c>
      <c r="HC519" s="631">
        <f t="shared" si="1031"/>
        <v>0</v>
      </c>
      <c r="HD519" s="631">
        <f t="shared" si="1031"/>
        <v>0</v>
      </c>
      <c r="HE519" s="631">
        <f t="shared" si="1028"/>
        <v>0</v>
      </c>
      <c r="HF519" s="631">
        <f t="shared" si="1028"/>
        <v>0</v>
      </c>
      <c r="HG519" s="631">
        <f t="shared" si="1028"/>
        <v>0</v>
      </c>
      <c r="HH519" s="631">
        <f t="shared" si="1028"/>
        <v>0</v>
      </c>
      <c r="HI519" s="631">
        <f t="shared" si="1027"/>
        <v>0</v>
      </c>
      <c r="HJ519" s="631">
        <f t="shared" si="1027"/>
        <v>0</v>
      </c>
      <c r="HK519" s="631">
        <f t="shared" si="1027"/>
        <v>0</v>
      </c>
      <c r="HL519" s="631">
        <f t="shared" si="1027"/>
        <v>0</v>
      </c>
      <c r="HM519" s="631">
        <f t="shared" si="1027"/>
        <v>0</v>
      </c>
      <c r="HN519" s="631">
        <f t="shared" si="1027"/>
        <v>0</v>
      </c>
      <c r="HO519" s="631">
        <f t="shared" si="1027"/>
        <v>0</v>
      </c>
      <c r="HP519" s="631">
        <f t="shared" si="1027"/>
        <v>0</v>
      </c>
      <c r="HQ519" s="631">
        <f t="shared" si="1027"/>
        <v>0</v>
      </c>
      <c r="HR519" s="631">
        <f t="shared" si="968"/>
        <v>0</v>
      </c>
      <c r="HS519" s="631">
        <f t="shared" si="968"/>
        <v>0</v>
      </c>
      <c r="HT519" s="631">
        <f t="shared" si="968"/>
        <v>0</v>
      </c>
      <c r="HU519" s="631">
        <f t="shared" si="968"/>
        <v>0</v>
      </c>
      <c r="HV519" s="631">
        <f t="shared" si="1029"/>
        <v>0</v>
      </c>
      <c r="HW519" s="631">
        <f t="shared" si="1029"/>
        <v>0</v>
      </c>
      <c r="HX519" s="631">
        <f t="shared" si="1029"/>
        <v>0</v>
      </c>
      <c r="HY519" s="631">
        <f t="shared" si="1029"/>
        <v>0</v>
      </c>
      <c r="HZ519" s="631">
        <f t="shared" si="1029"/>
        <v>0</v>
      </c>
      <c r="IA519" s="631">
        <f t="shared" si="1029"/>
        <v>0</v>
      </c>
      <c r="IB519" s="631">
        <f t="shared" si="1029"/>
        <v>0</v>
      </c>
      <c r="IC519" s="631">
        <f t="shared" si="1029"/>
        <v>0</v>
      </c>
      <c r="ID519" s="631">
        <f t="shared" si="1029"/>
        <v>0</v>
      </c>
      <c r="IE519" s="631">
        <f t="shared" si="1029"/>
        <v>0</v>
      </c>
      <c r="IF519" s="631">
        <f t="shared" si="1029"/>
        <v>0</v>
      </c>
      <c r="IG519" s="631">
        <f t="shared" si="1029"/>
        <v>0</v>
      </c>
      <c r="IH519" s="631">
        <f t="shared" si="1029"/>
        <v>0</v>
      </c>
      <c r="II519" s="631">
        <f t="shared" si="1029"/>
        <v>0</v>
      </c>
      <c r="IJ519" s="631">
        <f t="shared" si="1029"/>
        <v>0</v>
      </c>
      <c r="IK519" s="631">
        <f t="shared" si="1029"/>
        <v>0</v>
      </c>
      <c r="IL519" s="631">
        <f t="shared" si="1010"/>
        <v>0</v>
      </c>
      <c r="IM519" s="631">
        <f t="shared" si="1010"/>
        <v>0</v>
      </c>
      <c r="IN519" s="631">
        <f t="shared" si="1010"/>
        <v>0</v>
      </c>
      <c r="IO519" s="631">
        <f t="shared" si="1010"/>
        <v>0</v>
      </c>
      <c r="IP519" s="631">
        <f t="shared" si="1010"/>
        <v>0</v>
      </c>
      <c r="IQ519" s="631">
        <f t="shared" si="1010"/>
        <v>0</v>
      </c>
      <c r="IR519" s="631">
        <f t="shared" si="1010"/>
        <v>0</v>
      </c>
      <c r="IS519" s="631">
        <f t="shared" si="1010"/>
        <v>0</v>
      </c>
      <c r="IT519" s="631"/>
      <c r="IU519" s="631">
        <f t="shared" si="1011"/>
        <v>0</v>
      </c>
      <c r="IV519" s="631">
        <f t="shared" si="1011"/>
        <v>0</v>
      </c>
      <c r="IW519" s="631">
        <f t="shared" si="1011"/>
        <v>0</v>
      </c>
      <c r="IX519" s="631">
        <f t="shared" si="1011"/>
        <v>0</v>
      </c>
      <c r="IY519" s="631">
        <f t="shared" si="1011"/>
        <v>0</v>
      </c>
      <c r="IZ519" s="631">
        <f t="shared" si="1011"/>
        <v>0</v>
      </c>
      <c r="JA519" s="631">
        <f t="shared" si="1011"/>
        <v>0</v>
      </c>
      <c r="JB519" s="631">
        <f t="shared" si="1011"/>
        <v>0</v>
      </c>
      <c r="JC519" s="631">
        <f t="shared" si="1011"/>
        <v>0</v>
      </c>
      <c r="JD519" s="631">
        <f t="shared" si="1011"/>
        <v>0</v>
      </c>
      <c r="JE519" s="631">
        <f t="shared" si="1012"/>
        <v>0</v>
      </c>
      <c r="JF519" s="631">
        <f t="shared" si="1012"/>
        <v>0</v>
      </c>
      <c r="JG519" s="631">
        <f t="shared" si="1012"/>
        <v>0</v>
      </c>
      <c r="JH519" s="631">
        <f t="shared" si="1012"/>
        <v>0</v>
      </c>
      <c r="JI519" s="631">
        <f t="shared" si="1012"/>
        <v>0</v>
      </c>
      <c r="JJ519" s="631">
        <f t="shared" si="1012"/>
        <v>0</v>
      </c>
      <c r="JK519" s="631">
        <f t="shared" si="1012"/>
        <v>0</v>
      </c>
      <c r="JL519" s="631">
        <f t="shared" si="1012"/>
        <v>0</v>
      </c>
      <c r="JM519" s="631">
        <f t="shared" si="1012"/>
        <v>0</v>
      </c>
      <c r="JN519" s="631">
        <f t="shared" si="1012"/>
        <v>0</v>
      </c>
      <c r="JO519" s="631">
        <f t="shared" si="1013"/>
        <v>0</v>
      </c>
      <c r="JP519" s="631">
        <f t="shared" si="1013"/>
        <v>0</v>
      </c>
      <c r="JQ519" s="631">
        <f t="shared" si="1013"/>
        <v>0</v>
      </c>
      <c r="JR519" s="631">
        <f t="shared" si="1013"/>
        <v>0</v>
      </c>
      <c r="JS519" s="631">
        <f t="shared" si="1013"/>
        <v>0</v>
      </c>
      <c r="JT519" s="631">
        <f t="shared" si="1013"/>
        <v>0</v>
      </c>
      <c r="JU519" s="631">
        <f t="shared" si="1013"/>
        <v>0</v>
      </c>
      <c r="JV519" s="631">
        <f t="shared" si="1013"/>
        <v>0</v>
      </c>
      <c r="JW519" s="631">
        <f t="shared" si="1013"/>
        <v>0</v>
      </c>
      <c r="JX519" s="631">
        <f t="shared" si="1013"/>
        <v>0</v>
      </c>
      <c r="JY519" s="631">
        <f t="shared" si="1014"/>
        <v>0</v>
      </c>
      <c r="JZ519" s="631">
        <f t="shared" si="1014"/>
        <v>0</v>
      </c>
      <c r="KA519" s="631">
        <f t="shared" si="1014"/>
        <v>0</v>
      </c>
      <c r="KB519" s="631">
        <f t="shared" si="1014"/>
        <v>0</v>
      </c>
      <c r="KC519" s="631">
        <f t="shared" si="1014"/>
        <v>0</v>
      </c>
      <c r="KD519" s="631">
        <f t="shared" si="1014"/>
        <v>0</v>
      </c>
      <c r="KE519" s="631">
        <f t="shared" si="1014"/>
        <v>0</v>
      </c>
      <c r="KF519" s="631">
        <f t="shared" si="1014"/>
        <v>0</v>
      </c>
      <c r="KG519" s="631">
        <f t="shared" si="1014"/>
        <v>0</v>
      </c>
      <c r="KH519" s="631">
        <f t="shared" si="1014"/>
        <v>0</v>
      </c>
      <c r="KI519" s="631">
        <f t="shared" si="1015"/>
        <v>0</v>
      </c>
      <c r="KJ519" s="631">
        <f t="shared" si="1015"/>
        <v>0</v>
      </c>
      <c r="KK519" s="631">
        <f t="shared" si="1015"/>
        <v>0</v>
      </c>
      <c r="KL519" s="631">
        <f t="shared" si="1015"/>
        <v>0</v>
      </c>
      <c r="KM519" s="631">
        <f t="shared" si="1015"/>
        <v>0</v>
      </c>
      <c r="KN519" s="631">
        <f t="shared" si="1015"/>
        <v>0</v>
      </c>
      <c r="KO519" s="631">
        <f t="shared" si="1015"/>
        <v>0</v>
      </c>
      <c r="KP519" s="631">
        <f t="shared" si="1015"/>
        <v>0</v>
      </c>
      <c r="KQ519" s="631">
        <f t="shared" si="1015"/>
        <v>0</v>
      </c>
      <c r="KR519" s="631">
        <f t="shared" si="1015"/>
        <v>0</v>
      </c>
      <c r="KS519" s="631">
        <f t="shared" si="1016"/>
        <v>0</v>
      </c>
      <c r="KT519" s="631">
        <f t="shared" si="1016"/>
        <v>0</v>
      </c>
      <c r="KU519" s="631">
        <f t="shared" si="1016"/>
        <v>0</v>
      </c>
      <c r="KV519" s="631">
        <f t="shared" si="1016"/>
        <v>0</v>
      </c>
      <c r="KW519" s="631">
        <f t="shared" si="1016"/>
        <v>0</v>
      </c>
      <c r="KX519" s="631">
        <f t="shared" si="1016"/>
        <v>0</v>
      </c>
      <c r="KY519" s="631"/>
      <c r="KZ519" s="631">
        <f t="shared" si="1017"/>
        <v>0</v>
      </c>
      <c r="LA519" s="631">
        <f t="shared" si="1017"/>
        <v>0</v>
      </c>
      <c r="LB519" s="631">
        <f t="shared" si="1017"/>
        <v>0</v>
      </c>
      <c r="LC519" s="631">
        <f t="shared" si="1017"/>
        <v>0</v>
      </c>
      <c r="LD519" s="631">
        <f t="shared" si="1017"/>
        <v>0</v>
      </c>
      <c r="LE519" s="631">
        <f t="shared" si="1017"/>
        <v>0</v>
      </c>
      <c r="LF519" s="631">
        <f t="shared" si="1017"/>
        <v>0</v>
      </c>
      <c r="LG519" s="631">
        <f t="shared" si="1017"/>
        <v>0</v>
      </c>
      <c r="LH519" s="631">
        <f t="shared" si="1017"/>
        <v>0</v>
      </c>
      <c r="LI519" s="631">
        <f t="shared" si="1017"/>
        <v>0</v>
      </c>
      <c r="LJ519" s="631">
        <f t="shared" si="1018"/>
        <v>0</v>
      </c>
      <c r="LK519" s="631">
        <f t="shared" si="1018"/>
        <v>0</v>
      </c>
      <c r="LL519" s="631">
        <f t="shared" si="1018"/>
        <v>0</v>
      </c>
      <c r="LM519" s="631">
        <f t="shared" si="1018"/>
        <v>0</v>
      </c>
      <c r="LN519" s="631">
        <f t="shared" si="1018"/>
        <v>0</v>
      </c>
      <c r="LO519" s="631">
        <f t="shared" si="1018"/>
        <v>0</v>
      </c>
      <c r="LP519" s="631">
        <f t="shared" si="1018"/>
        <v>0</v>
      </c>
      <c r="LQ519" s="631">
        <f t="shared" si="1018"/>
        <v>0</v>
      </c>
      <c r="LR519" s="631">
        <f t="shared" si="1018"/>
        <v>0</v>
      </c>
      <c r="LS519" s="631">
        <f t="shared" si="1018"/>
        <v>0</v>
      </c>
      <c r="LT519" s="631">
        <f t="shared" si="1019"/>
        <v>0</v>
      </c>
      <c r="LU519" s="631">
        <f t="shared" si="1019"/>
        <v>0</v>
      </c>
      <c r="LV519" s="631">
        <f t="shared" si="1019"/>
        <v>0</v>
      </c>
      <c r="LW519" s="631">
        <f t="shared" si="1019"/>
        <v>0</v>
      </c>
      <c r="LX519" s="631">
        <f t="shared" si="1019"/>
        <v>0</v>
      </c>
      <c r="LY519" s="631">
        <f t="shared" si="1019"/>
        <v>0</v>
      </c>
      <c r="LZ519" s="631">
        <f t="shared" si="1019"/>
        <v>0</v>
      </c>
      <c r="MA519" s="631">
        <f t="shared" si="1019"/>
        <v>0</v>
      </c>
      <c r="MB519" s="631">
        <f t="shared" si="1019"/>
        <v>0</v>
      </c>
      <c r="MC519" s="631">
        <f t="shared" si="1019"/>
        <v>0</v>
      </c>
      <c r="MD519" s="631">
        <f t="shared" si="1020"/>
        <v>0</v>
      </c>
      <c r="ME519" s="631">
        <f t="shared" si="1020"/>
        <v>0</v>
      </c>
      <c r="MF519" s="631">
        <f t="shared" si="1020"/>
        <v>0</v>
      </c>
      <c r="MG519" s="631">
        <f t="shared" si="1020"/>
        <v>0</v>
      </c>
      <c r="MH519" s="631">
        <f t="shared" si="1020"/>
        <v>0</v>
      </c>
      <c r="MI519" s="631">
        <f t="shared" si="1020"/>
        <v>0</v>
      </c>
      <c r="MJ519" s="631">
        <f t="shared" si="1020"/>
        <v>0</v>
      </c>
      <c r="MK519" s="631">
        <f t="shared" si="1020"/>
        <v>0</v>
      </c>
      <c r="ML519" s="631">
        <f t="shared" si="1020"/>
        <v>0</v>
      </c>
      <c r="MM519" s="631">
        <f t="shared" si="1020"/>
        <v>0</v>
      </c>
      <c r="MN519" s="631">
        <f t="shared" si="1021"/>
        <v>0</v>
      </c>
      <c r="MO519" s="631">
        <f t="shared" si="1021"/>
        <v>0</v>
      </c>
      <c r="MP519" s="631">
        <f t="shared" si="1021"/>
        <v>0</v>
      </c>
      <c r="MQ519" s="631">
        <f t="shared" si="1021"/>
        <v>0</v>
      </c>
      <c r="MR519" s="631">
        <f t="shared" si="1021"/>
        <v>0</v>
      </c>
      <c r="MS519" s="631">
        <f t="shared" si="1021"/>
        <v>0</v>
      </c>
      <c r="MT519" s="631">
        <f t="shared" si="1021"/>
        <v>0</v>
      </c>
      <c r="MU519" s="631">
        <f t="shared" si="1021"/>
        <v>0</v>
      </c>
      <c r="MV519" s="631">
        <f t="shared" si="1021"/>
        <v>0</v>
      </c>
      <c r="MW519" s="631">
        <f t="shared" si="1021"/>
        <v>0</v>
      </c>
      <c r="MX519" s="631">
        <f t="shared" si="1022"/>
        <v>0</v>
      </c>
      <c r="MY519" s="631">
        <f t="shared" si="1022"/>
        <v>0</v>
      </c>
      <c r="MZ519" s="631">
        <f t="shared" si="1022"/>
        <v>0</v>
      </c>
      <c r="NA519" s="631">
        <f t="shared" si="1022"/>
        <v>0</v>
      </c>
      <c r="NB519" s="631">
        <f t="shared" si="1022"/>
        <v>0</v>
      </c>
      <c r="NC519" s="631">
        <f t="shared" si="1022"/>
        <v>0</v>
      </c>
    </row>
    <row r="520" spans="1:367" hidden="1">
      <c r="A520" s="504"/>
      <c r="B520" s="504"/>
      <c r="C520" s="497"/>
      <c r="D520" s="497"/>
      <c r="E520" s="362">
        <f t="shared" si="916"/>
        <v>0</v>
      </c>
      <c r="F520" s="363">
        <f t="shared" si="917"/>
        <v>0</v>
      </c>
      <c r="G520" s="498">
        <f>E520*Dichtheden!$V$70</f>
        <v>0</v>
      </c>
      <c r="H520" s="499">
        <f>IF(C520=0,0,ROUND(IF((G520/2)/Dichtheden!$C$3&lt;1,1,(G520/2)/Dichtheden!$C$3),0))</f>
        <v>0</v>
      </c>
      <c r="I520" s="498">
        <f>E520*Dichtheden!$AJ$70</f>
        <v>0</v>
      </c>
      <c r="J520" s="499">
        <f>IF(C520=0,0,ROUND(IF((I520/2)/Dichtheden!$D$3&lt;1,1,(I520/2)/Dichtheden!$D$3),0))</f>
        <v>0</v>
      </c>
      <c r="K520" s="498">
        <f t="shared" si="918"/>
        <v>0</v>
      </c>
      <c r="L520" s="500">
        <f t="shared" si="920"/>
        <v>0</v>
      </c>
      <c r="M520" s="498">
        <f>IF(D520=0,0,IF((D520*Dichtheden!$G$4)&lt;25,25,D520*Dichtheden!$G$4))</f>
        <v>0</v>
      </c>
      <c r="N520" s="499">
        <f>D520*Dichtheden!$H$4</f>
        <v>0</v>
      </c>
      <c r="O520" s="501"/>
      <c r="P520" s="501"/>
      <c r="Q520" s="502">
        <f>E520*Dichtheden!$AS$68</f>
        <v>0</v>
      </c>
      <c r="R520" s="495">
        <f>IF(Q520=0,0,ROUND(IF((Q520/2)/Dichtheden!$C$3&lt;1,1,(Q520/2)/Dichtheden!$C$3),0))</f>
        <v>0</v>
      </c>
      <c r="S520" s="502">
        <f>E520*Dichtheden!$AY$68</f>
        <v>0</v>
      </c>
      <c r="T520" s="495">
        <f>IF(Q520=0,0,ROUND(IF((S520/2)/Dichtheden!$D$3&lt;1,1,(S520/2)/Dichtheden!$D$3),0))</f>
        <v>0</v>
      </c>
      <c r="U520" s="502">
        <f>D520*Dichtheden!$G$5</f>
        <v>0</v>
      </c>
      <c r="V520" s="502">
        <f>D520*Dichtheden!$H$5</f>
        <v>0</v>
      </c>
      <c r="X520" s="630"/>
      <c r="AA520" s="628">
        <f t="shared" si="1004"/>
        <v>0</v>
      </c>
      <c r="AB520" s="628">
        <f t="shared" si="1004"/>
        <v>0</v>
      </c>
      <c r="AC520" s="628">
        <f t="shared" si="1004"/>
        <v>0</v>
      </c>
      <c r="AD520" s="628">
        <f t="shared" si="1004"/>
        <v>0</v>
      </c>
      <c r="AE520" s="628">
        <f t="shared" si="1004"/>
        <v>0</v>
      </c>
      <c r="AF520" s="628">
        <f t="shared" si="1004"/>
        <v>0</v>
      </c>
      <c r="AG520" s="628">
        <f t="shared" si="1004"/>
        <v>0</v>
      </c>
      <c r="AH520" s="628">
        <f t="shared" si="1004"/>
        <v>0</v>
      </c>
      <c r="AI520" s="628">
        <f t="shared" si="1004"/>
        <v>0</v>
      </c>
      <c r="AJ520" s="628">
        <f t="shared" si="1004"/>
        <v>0</v>
      </c>
      <c r="AK520" s="628">
        <f t="shared" si="1004"/>
        <v>0</v>
      </c>
      <c r="AL520" s="628">
        <f t="shared" si="1004"/>
        <v>0</v>
      </c>
      <c r="AM520" s="628">
        <f t="shared" si="1004"/>
        <v>0</v>
      </c>
      <c r="AN520" s="628">
        <f t="shared" si="1004"/>
        <v>0</v>
      </c>
      <c r="AO520" s="628">
        <f t="shared" si="1004"/>
        <v>0</v>
      </c>
      <c r="AP520" s="628">
        <f t="shared" si="1004"/>
        <v>0</v>
      </c>
      <c r="AQ520" s="628">
        <f t="shared" si="1024"/>
        <v>0</v>
      </c>
      <c r="AR520" s="628">
        <f t="shared" si="1024"/>
        <v>0</v>
      </c>
      <c r="AS520" s="628">
        <f t="shared" si="1024"/>
        <v>0</v>
      </c>
      <c r="AT520" s="628">
        <f t="shared" si="1024"/>
        <v>0</v>
      </c>
      <c r="AU520" s="628">
        <f t="shared" si="1024"/>
        <v>0</v>
      </c>
      <c r="AV520" s="628">
        <f t="shared" si="1024"/>
        <v>0</v>
      </c>
      <c r="AW520" s="628">
        <f t="shared" si="1024"/>
        <v>0</v>
      </c>
      <c r="AX520" s="628">
        <f t="shared" si="1024"/>
        <v>0</v>
      </c>
      <c r="AY520" s="628">
        <f t="shared" si="1024"/>
        <v>0</v>
      </c>
      <c r="AZ520" s="628">
        <f t="shared" si="1024"/>
        <v>0</v>
      </c>
      <c r="BA520" s="628">
        <f t="shared" si="1024"/>
        <v>0</v>
      </c>
      <c r="BB520" s="628">
        <f t="shared" si="1024"/>
        <v>0</v>
      </c>
      <c r="BC520" s="628">
        <f t="shared" si="1024"/>
        <v>0</v>
      </c>
      <c r="BD520" s="628">
        <f t="shared" si="1024"/>
        <v>0</v>
      </c>
      <c r="BE520" s="628">
        <f t="shared" si="1024"/>
        <v>0</v>
      </c>
      <c r="BF520" s="628">
        <f t="shared" si="1024"/>
        <v>0</v>
      </c>
      <c r="BG520" s="628">
        <f t="shared" si="1005"/>
        <v>0</v>
      </c>
      <c r="BH520" s="628">
        <f t="shared" si="1005"/>
        <v>0</v>
      </c>
      <c r="BI520" s="628">
        <f t="shared" si="1005"/>
        <v>0</v>
      </c>
      <c r="BJ520" s="628">
        <f t="shared" si="1005"/>
        <v>0</v>
      </c>
      <c r="BK520" s="628">
        <f t="shared" si="1005"/>
        <v>0</v>
      </c>
      <c r="BL520" s="628">
        <f t="shared" si="1005"/>
        <v>0</v>
      </c>
      <c r="BM520" s="628">
        <f t="shared" si="1005"/>
        <v>0</v>
      </c>
      <c r="BN520" s="628">
        <f t="shared" si="1005"/>
        <v>0</v>
      </c>
      <c r="BO520" s="628">
        <f t="shared" si="1005"/>
        <v>0</v>
      </c>
      <c r="BP520" s="628">
        <f t="shared" si="1005"/>
        <v>0</v>
      </c>
      <c r="BQ520" s="628">
        <f t="shared" si="1005"/>
        <v>0</v>
      </c>
      <c r="BR520" s="628">
        <f t="shared" si="1005"/>
        <v>0</v>
      </c>
      <c r="BS520" s="628">
        <f t="shared" si="1005"/>
        <v>0</v>
      </c>
      <c r="BT520" s="628">
        <f t="shared" si="1005"/>
        <v>0</v>
      </c>
      <c r="BU520" s="628">
        <f t="shared" si="1005"/>
        <v>0</v>
      </c>
      <c r="BV520" s="628">
        <f t="shared" si="1005"/>
        <v>0</v>
      </c>
      <c r="BW520" s="628">
        <f t="shared" si="1006"/>
        <v>0</v>
      </c>
      <c r="BX520" s="628">
        <f t="shared" si="1006"/>
        <v>0</v>
      </c>
      <c r="BY520" s="628">
        <f t="shared" si="1006"/>
        <v>0</v>
      </c>
      <c r="BZ520" s="628">
        <f t="shared" si="1006"/>
        <v>0</v>
      </c>
      <c r="CA520" s="628">
        <f t="shared" si="1006"/>
        <v>0</v>
      </c>
      <c r="CB520" s="628">
        <f t="shared" si="1006"/>
        <v>0</v>
      </c>
      <c r="CC520" s="628">
        <f t="shared" si="1006"/>
        <v>0</v>
      </c>
      <c r="CD520" s="628">
        <f t="shared" si="1006"/>
        <v>0</v>
      </c>
      <c r="CE520" s="628"/>
      <c r="CF520" s="628">
        <f t="shared" si="1007"/>
        <v>0</v>
      </c>
      <c r="CG520" s="628">
        <f t="shared" si="1007"/>
        <v>0</v>
      </c>
      <c r="CH520" s="628">
        <f t="shared" si="1007"/>
        <v>0</v>
      </c>
      <c r="CI520" s="628">
        <f t="shared" si="1007"/>
        <v>0</v>
      </c>
      <c r="CJ520" s="628">
        <f t="shared" si="1007"/>
        <v>0</v>
      </c>
      <c r="CK520" s="628">
        <f t="shared" si="1007"/>
        <v>0</v>
      </c>
      <c r="CL520" s="628">
        <f t="shared" si="1007"/>
        <v>0</v>
      </c>
      <c r="CM520" s="628">
        <f t="shared" si="1007"/>
        <v>0</v>
      </c>
      <c r="CN520" s="628">
        <f t="shared" si="1007"/>
        <v>0</v>
      </c>
      <c r="CO520" s="628">
        <f t="shared" si="1007"/>
        <v>0</v>
      </c>
      <c r="CP520" s="628">
        <f t="shared" si="1007"/>
        <v>0</v>
      </c>
      <c r="CQ520" s="628">
        <f t="shared" si="1007"/>
        <v>0</v>
      </c>
      <c r="CR520" s="628">
        <f t="shared" si="1007"/>
        <v>0</v>
      </c>
      <c r="CS520" s="628">
        <f t="shared" si="1007"/>
        <v>0</v>
      </c>
      <c r="CT520" s="628">
        <f t="shared" si="1007"/>
        <v>0</v>
      </c>
      <c r="CU520" s="628">
        <f t="shared" si="1007"/>
        <v>0</v>
      </c>
      <c r="CV520" s="628">
        <f t="shared" si="1025"/>
        <v>0</v>
      </c>
      <c r="CW520" s="628">
        <f t="shared" si="1025"/>
        <v>0</v>
      </c>
      <c r="CX520" s="628">
        <f t="shared" si="1025"/>
        <v>0</v>
      </c>
      <c r="CY520" s="628">
        <f t="shared" si="1025"/>
        <v>0</v>
      </c>
      <c r="CZ520" s="628">
        <f t="shared" si="1025"/>
        <v>0</v>
      </c>
      <c r="DA520" s="628">
        <f t="shared" si="1025"/>
        <v>0</v>
      </c>
      <c r="DB520" s="628">
        <f t="shared" si="1025"/>
        <v>0</v>
      </c>
      <c r="DC520" s="628">
        <f t="shared" si="1025"/>
        <v>0</v>
      </c>
      <c r="DD520" s="628">
        <f t="shared" si="1025"/>
        <v>0</v>
      </c>
      <c r="DE520" s="628">
        <f t="shared" si="1025"/>
        <v>0</v>
      </c>
      <c r="DF520" s="628">
        <f t="shared" si="1025"/>
        <v>0</v>
      </c>
      <c r="DG520" s="628">
        <f t="shared" si="1025"/>
        <v>0</v>
      </c>
      <c r="DH520" s="628">
        <f t="shared" si="1025"/>
        <v>0</v>
      </c>
      <c r="DI520" s="628">
        <f t="shared" si="1025"/>
        <v>0</v>
      </c>
      <c r="DJ520" s="628">
        <f t="shared" si="1025"/>
        <v>0</v>
      </c>
      <c r="DK520" s="628">
        <f t="shared" si="1025"/>
        <v>0</v>
      </c>
      <c r="DL520" s="628">
        <f t="shared" si="1008"/>
        <v>0</v>
      </c>
      <c r="DM520" s="628">
        <f t="shared" si="1008"/>
        <v>0</v>
      </c>
      <c r="DN520" s="628">
        <f t="shared" si="1008"/>
        <v>0</v>
      </c>
      <c r="DO520" s="628">
        <f t="shared" si="1008"/>
        <v>0</v>
      </c>
      <c r="DP520" s="628">
        <f t="shared" si="1008"/>
        <v>0</v>
      </c>
      <c r="DQ520" s="628">
        <f t="shared" si="1008"/>
        <v>0</v>
      </c>
      <c r="DR520" s="628">
        <f t="shared" si="1008"/>
        <v>0</v>
      </c>
      <c r="DS520" s="628">
        <f t="shared" si="1008"/>
        <v>0</v>
      </c>
      <c r="DT520" s="628">
        <f t="shared" si="1008"/>
        <v>0</v>
      </c>
      <c r="DU520" s="628">
        <f t="shared" si="1008"/>
        <v>0</v>
      </c>
      <c r="DV520" s="628">
        <f t="shared" si="1008"/>
        <v>0</v>
      </c>
      <c r="DW520" s="628">
        <f t="shared" si="1008"/>
        <v>0</v>
      </c>
      <c r="DX520" s="628">
        <f t="shared" si="1008"/>
        <v>0</v>
      </c>
      <c r="DY520" s="628">
        <f t="shared" si="1008"/>
        <v>0</v>
      </c>
      <c r="DZ520" s="628">
        <f t="shared" si="1008"/>
        <v>0</v>
      </c>
      <c r="EA520" s="628">
        <f t="shared" si="1008"/>
        <v>0</v>
      </c>
      <c r="EB520" s="628">
        <f t="shared" si="1009"/>
        <v>0</v>
      </c>
      <c r="EC520" s="628">
        <f t="shared" si="1009"/>
        <v>0</v>
      </c>
      <c r="ED520" s="628">
        <f t="shared" si="1009"/>
        <v>0</v>
      </c>
      <c r="EE520" s="628">
        <f t="shared" si="1009"/>
        <v>0</v>
      </c>
      <c r="EF520" s="628">
        <f t="shared" si="1009"/>
        <v>0</v>
      </c>
      <c r="EG520" s="628">
        <f t="shared" si="1009"/>
        <v>0</v>
      </c>
      <c r="EH520" s="628">
        <f t="shared" si="1009"/>
        <v>0</v>
      </c>
      <c r="EI520" s="628">
        <f t="shared" si="1009"/>
        <v>0</v>
      </c>
      <c r="EJ520" s="631"/>
      <c r="EK520" s="631">
        <f t="shared" si="1026"/>
        <v>0</v>
      </c>
      <c r="EL520" s="631">
        <f t="shared" si="1026"/>
        <v>0</v>
      </c>
      <c r="EM520" s="631">
        <f t="shared" si="1026"/>
        <v>0</v>
      </c>
      <c r="EN520" s="631">
        <f t="shared" si="1026"/>
        <v>0</v>
      </c>
      <c r="EO520" s="631">
        <f t="shared" si="1026"/>
        <v>0</v>
      </c>
      <c r="EP520" s="631">
        <f t="shared" si="1026"/>
        <v>0</v>
      </c>
      <c r="EQ520" s="631">
        <f t="shared" si="1026"/>
        <v>0</v>
      </c>
      <c r="ER520" s="631">
        <f t="shared" si="1026"/>
        <v>0</v>
      </c>
      <c r="ES520" s="631">
        <f t="shared" si="1026"/>
        <v>0</v>
      </c>
      <c r="ET520" s="631">
        <f t="shared" si="1026"/>
        <v>0</v>
      </c>
      <c r="EU520" s="631">
        <f t="shared" si="1026"/>
        <v>0</v>
      </c>
      <c r="EV520" s="631">
        <f t="shared" si="1026"/>
        <v>0</v>
      </c>
      <c r="EW520" s="631">
        <f t="shared" si="1026"/>
        <v>0</v>
      </c>
      <c r="EX520" s="631">
        <f t="shared" si="1026"/>
        <v>0</v>
      </c>
      <c r="EY520" s="631">
        <f t="shared" si="1026"/>
        <v>0</v>
      </c>
      <c r="EZ520" s="631">
        <f t="shared" si="1026"/>
        <v>0</v>
      </c>
      <c r="FA520" s="631">
        <f t="shared" si="919"/>
        <v>0</v>
      </c>
      <c r="FB520" s="631">
        <f t="shared" si="919"/>
        <v>0</v>
      </c>
      <c r="FC520" s="631">
        <f t="shared" si="919"/>
        <v>0</v>
      </c>
      <c r="FD520" s="631">
        <f t="shared" si="1030"/>
        <v>0</v>
      </c>
      <c r="FE520" s="631">
        <f t="shared" si="1030"/>
        <v>0</v>
      </c>
      <c r="FF520" s="631">
        <f t="shared" si="1030"/>
        <v>0</v>
      </c>
      <c r="FG520" s="631">
        <f t="shared" si="1030"/>
        <v>0</v>
      </c>
      <c r="FH520" s="631">
        <f t="shared" si="1030"/>
        <v>0</v>
      </c>
      <c r="FI520" s="631">
        <f t="shared" si="1030"/>
        <v>0</v>
      </c>
      <c r="FJ520" s="631">
        <f t="shared" si="1030"/>
        <v>0</v>
      </c>
      <c r="FK520" s="631">
        <f t="shared" si="1030"/>
        <v>0</v>
      </c>
      <c r="FL520" s="631">
        <f t="shared" si="1030"/>
        <v>0</v>
      </c>
      <c r="FM520" s="631">
        <f t="shared" si="1030"/>
        <v>0</v>
      </c>
      <c r="FN520" s="631">
        <f t="shared" si="1030"/>
        <v>0</v>
      </c>
      <c r="FO520" s="631">
        <f t="shared" si="1030"/>
        <v>0</v>
      </c>
      <c r="FP520" s="631">
        <f t="shared" si="1030"/>
        <v>0</v>
      </c>
      <c r="FQ520" s="631">
        <f t="shared" si="1030"/>
        <v>0</v>
      </c>
      <c r="FR520" s="631">
        <f t="shared" si="1030"/>
        <v>0</v>
      </c>
      <c r="FS520" s="631">
        <f t="shared" si="1030"/>
        <v>0</v>
      </c>
      <c r="FT520" s="631">
        <f t="shared" si="1023"/>
        <v>0</v>
      </c>
      <c r="FU520" s="631">
        <f t="shared" si="1023"/>
        <v>0</v>
      </c>
      <c r="FV520" s="631">
        <f t="shared" si="1023"/>
        <v>0</v>
      </c>
      <c r="FW520" s="631">
        <f t="shared" si="1023"/>
        <v>0</v>
      </c>
      <c r="FX520" s="631">
        <f t="shared" si="1023"/>
        <v>0</v>
      </c>
      <c r="FY520" s="631">
        <f t="shared" si="1023"/>
        <v>0</v>
      </c>
      <c r="FZ520" s="631">
        <f t="shared" si="1023"/>
        <v>0</v>
      </c>
      <c r="GA520" s="631">
        <f t="shared" si="1023"/>
        <v>0</v>
      </c>
      <c r="GB520" s="631">
        <f t="shared" si="1023"/>
        <v>0</v>
      </c>
      <c r="GC520" s="631">
        <f t="shared" si="1023"/>
        <v>0</v>
      </c>
      <c r="GD520" s="631">
        <f t="shared" si="1032"/>
        <v>0</v>
      </c>
      <c r="GE520" s="631">
        <f t="shared" si="1032"/>
        <v>0</v>
      </c>
      <c r="GF520" s="631">
        <f t="shared" si="1032"/>
        <v>0</v>
      </c>
      <c r="GG520" s="631">
        <f t="shared" si="1032"/>
        <v>0</v>
      </c>
      <c r="GH520" s="631">
        <f t="shared" si="1032"/>
        <v>0</v>
      </c>
      <c r="GI520" s="631">
        <f t="shared" si="1033"/>
        <v>0</v>
      </c>
      <c r="GJ520" s="631">
        <f t="shared" si="1033"/>
        <v>0</v>
      </c>
      <c r="GK520" s="631">
        <f t="shared" si="1033"/>
        <v>0</v>
      </c>
      <c r="GL520" s="631">
        <f t="shared" si="1033"/>
        <v>0</v>
      </c>
      <c r="GM520" s="631">
        <f t="shared" si="1033"/>
        <v>0</v>
      </c>
      <c r="GN520" s="631">
        <f t="shared" si="1033"/>
        <v>0</v>
      </c>
      <c r="GO520" s="631"/>
      <c r="GP520" s="631">
        <f t="shared" si="1031"/>
        <v>0</v>
      </c>
      <c r="GQ520" s="631">
        <f t="shared" si="1031"/>
        <v>0</v>
      </c>
      <c r="GR520" s="631">
        <f t="shared" si="1031"/>
        <v>0</v>
      </c>
      <c r="GS520" s="631">
        <f t="shared" si="1031"/>
        <v>0</v>
      </c>
      <c r="GT520" s="631">
        <f t="shared" si="1031"/>
        <v>0</v>
      </c>
      <c r="GU520" s="631">
        <f t="shared" si="1031"/>
        <v>0</v>
      </c>
      <c r="GV520" s="631">
        <f t="shared" si="1031"/>
        <v>0</v>
      </c>
      <c r="GW520" s="631">
        <f t="shared" si="1031"/>
        <v>0</v>
      </c>
      <c r="GX520" s="631">
        <f t="shared" si="1031"/>
        <v>0</v>
      </c>
      <c r="GY520" s="631">
        <f t="shared" si="1031"/>
        <v>0</v>
      </c>
      <c r="GZ520" s="631">
        <f t="shared" si="1031"/>
        <v>0</v>
      </c>
      <c r="HA520" s="631">
        <f t="shared" si="1031"/>
        <v>0</v>
      </c>
      <c r="HB520" s="631">
        <f t="shared" si="1031"/>
        <v>0</v>
      </c>
      <c r="HC520" s="631">
        <f t="shared" si="1031"/>
        <v>0</v>
      </c>
      <c r="HD520" s="631">
        <f t="shared" si="1031"/>
        <v>0</v>
      </c>
      <c r="HE520" s="631">
        <f t="shared" si="1028"/>
        <v>0</v>
      </c>
      <c r="HF520" s="631">
        <f t="shared" si="1028"/>
        <v>0</v>
      </c>
      <c r="HG520" s="631">
        <f t="shared" si="1028"/>
        <v>0</v>
      </c>
      <c r="HH520" s="631">
        <f t="shared" si="1028"/>
        <v>0</v>
      </c>
      <c r="HI520" s="631">
        <f t="shared" si="1027"/>
        <v>0</v>
      </c>
      <c r="HJ520" s="631">
        <f t="shared" si="1027"/>
        <v>0</v>
      </c>
      <c r="HK520" s="631">
        <f t="shared" si="1027"/>
        <v>0</v>
      </c>
      <c r="HL520" s="631">
        <f t="shared" si="1027"/>
        <v>0</v>
      </c>
      <c r="HM520" s="631">
        <f t="shared" si="1027"/>
        <v>0</v>
      </c>
      <c r="HN520" s="631">
        <f t="shared" si="1027"/>
        <v>0</v>
      </c>
      <c r="HO520" s="631">
        <f t="shared" si="1027"/>
        <v>0</v>
      </c>
      <c r="HP520" s="631">
        <f t="shared" si="1027"/>
        <v>0</v>
      </c>
      <c r="HQ520" s="631">
        <f t="shared" si="1027"/>
        <v>0</v>
      </c>
      <c r="HR520" s="631">
        <f t="shared" si="968"/>
        <v>0</v>
      </c>
      <c r="HS520" s="631">
        <f t="shared" si="968"/>
        <v>0</v>
      </c>
      <c r="HT520" s="631">
        <f t="shared" si="968"/>
        <v>0</v>
      </c>
      <c r="HU520" s="631">
        <f t="shared" si="968"/>
        <v>0</v>
      </c>
      <c r="HV520" s="631">
        <f t="shared" si="1029"/>
        <v>0</v>
      </c>
      <c r="HW520" s="631">
        <f t="shared" si="1029"/>
        <v>0</v>
      </c>
      <c r="HX520" s="631">
        <f t="shared" si="1029"/>
        <v>0</v>
      </c>
      <c r="HY520" s="631">
        <f t="shared" si="1029"/>
        <v>0</v>
      </c>
      <c r="HZ520" s="631">
        <f t="shared" si="1029"/>
        <v>0</v>
      </c>
      <c r="IA520" s="631">
        <f t="shared" si="1029"/>
        <v>0</v>
      </c>
      <c r="IB520" s="631">
        <f t="shared" si="1029"/>
        <v>0</v>
      </c>
      <c r="IC520" s="631">
        <f t="shared" si="1029"/>
        <v>0</v>
      </c>
      <c r="ID520" s="631">
        <f t="shared" si="1029"/>
        <v>0</v>
      </c>
      <c r="IE520" s="631">
        <f t="shared" si="1029"/>
        <v>0</v>
      </c>
      <c r="IF520" s="631">
        <f t="shared" si="1029"/>
        <v>0</v>
      </c>
      <c r="IG520" s="631">
        <f t="shared" si="1029"/>
        <v>0</v>
      </c>
      <c r="IH520" s="631">
        <f t="shared" si="1029"/>
        <v>0</v>
      </c>
      <c r="II520" s="631">
        <f t="shared" si="1029"/>
        <v>0</v>
      </c>
      <c r="IJ520" s="631">
        <f t="shared" si="1029"/>
        <v>0</v>
      </c>
      <c r="IK520" s="631">
        <f t="shared" si="1029"/>
        <v>0</v>
      </c>
      <c r="IL520" s="631">
        <f t="shared" si="1010"/>
        <v>0</v>
      </c>
      <c r="IM520" s="631">
        <f t="shared" si="1010"/>
        <v>0</v>
      </c>
      <c r="IN520" s="631">
        <f t="shared" si="1010"/>
        <v>0</v>
      </c>
      <c r="IO520" s="631">
        <f t="shared" si="1010"/>
        <v>0</v>
      </c>
      <c r="IP520" s="631">
        <f t="shared" si="1010"/>
        <v>0</v>
      </c>
      <c r="IQ520" s="631">
        <f t="shared" si="1010"/>
        <v>0</v>
      </c>
      <c r="IR520" s="631">
        <f t="shared" si="1010"/>
        <v>0</v>
      </c>
      <c r="IS520" s="631">
        <f t="shared" si="1010"/>
        <v>0</v>
      </c>
      <c r="IT520" s="631"/>
      <c r="IU520" s="631">
        <f t="shared" si="1011"/>
        <v>0</v>
      </c>
      <c r="IV520" s="631">
        <f t="shared" si="1011"/>
        <v>0</v>
      </c>
      <c r="IW520" s="631">
        <f t="shared" si="1011"/>
        <v>0</v>
      </c>
      <c r="IX520" s="631">
        <f t="shared" si="1011"/>
        <v>0</v>
      </c>
      <c r="IY520" s="631">
        <f t="shared" si="1011"/>
        <v>0</v>
      </c>
      <c r="IZ520" s="631">
        <f t="shared" si="1011"/>
        <v>0</v>
      </c>
      <c r="JA520" s="631">
        <f t="shared" si="1011"/>
        <v>0</v>
      </c>
      <c r="JB520" s="631">
        <f t="shared" si="1011"/>
        <v>0</v>
      </c>
      <c r="JC520" s="631">
        <f t="shared" si="1011"/>
        <v>0</v>
      </c>
      <c r="JD520" s="631">
        <f t="shared" si="1011"/>
        <v>0</v>
      </c>
      <c r="JE520" s="631">
        <f t="shared" si="1012"/>
        <v>0</v>
      </c>
      <c r="JF520" s="631">
        <f t="shared" si="1012"/>
        <v>0</v>
      </c>
      <c r="JG520" s="631">
        <f t="shared" si="1012"/>
        <v>0</v>
      </c>
      <c r="JH520" s="631">
        <f t="shared" si="1012"/>
        <v>0</v>
      </c>
      <c r="JI520" s="631">
        <f t="shared" si="1012"/>
        <v>0</v>
      </c>
      <c r="JJ520" s="631">
        <f t="shared" si="1012"/>
        <v>0</v>
      </c>
      <c r="JK520" s="631">
        <f t="shared" si="1012"/>
        <v>0</v>
      </c>
      <c r="JL520" s="631">
        <f t="shared" si="1012"/>
        <v>0</v>
      </c>
      <c r="JM520" s="631">
        <f t="shared" si="1012"/>
        <v>0</v>
      </c>
      <c r="JN520" s="631">
        <f t="shared" si="1012"/>
        <v>0</v>
      </c>
      <c r="JO520" s="631">
        <f t="shared" si="1013"/>
        <v>0</v>
      </c>
      <c r="JP520" s="631">
        <f t="shared" si="1013"/>
        <v>0</v>
      </c>
      <c r="JQ520" s="631">
        <f t="shared" si="1013"/>
        <v>0</v>
      </c>
      <c r="JR520" s="631">
        <f t="shared" si="1013"/>
        <v>0</v>
      </c>
      <c r="JS520" s="631">
        <f t="shared" si="1013"/>
        <v>0</v>
      </c>
      <c r="JT520" s="631">
        <f t="shared" si="1013"/>
        <v>0</v>
      </c>
      <c r="JU520" s="631">
        <f t="shared" si="1013"/>
        <v>0</v>
      </c>
      <c r="JV520" s="631">
        <f t="shared" si="1013"/>
        <v>0</v>
      </c>
      <c r="JW520" s="631">
        <f t="shared" si="1013"/>
        <v>0</v>
      </c>
      <c r="JX520" s="631">
        <f t="shared" si="1013"/>
        <v>0</v>
      </c>
      <c r="JY520" s="631">
        <f t="shared" si="1014"/>
        <v>0</v>
      </c>
      <c r="JZ520" s="631">
        <f t="shared" si="1014"/>
        <v>0</v>
      </c>
      <c r="KA520" s="631">
        <f t="shared" si="1014"/>
        <v>0</v>
      </c>
      <c r="KB520" s="631">
        <f t="shared" si="1014"/>
        <v>0</v>
      </c>
      <c r="KC520" s="631">
        <f t="shared" si="1014"/>
        <v>0</v>
      </c>
      <c r="KD520" s="631">
        <f t="shared" si="1014"/>
        <v>0</v>
      </c>
      <c r="KE520" s="631">
        <f t="shared" si="1014"/>
        <v>0</v>
      </c>
      <c r="KF520" s="631">
        <f t="shared" si="1014"/>
        <v>0</v>
      </c>
      <c r="KG520" s="631">
        <f t="shared" si="1014"/>
        <v>0</v>
      </c>
      <c r="KH520" s="631">
        <f t="shared" si="1014"/>
        <v>0</v>
      </c>
      <c r="KI520" s="631">
        <f t="shared" si="1015"/>
        <v>0</v>
      </c>
      <c r="KJ520" s="631">
        <f t="shared" si="1015"/>
        <v>0</v>
      </c>
      <c r="KK520" s="631">
        <f t="shared" si="1015"/>
        <v>0</v>
      </c>
      <c r="KL520" s="631">
        <f t="shared" si="1015"/>
        <v>0</v>
      </c>
      <c r="KM520" s="631">
        <f t="shared" si="1015"/>
        <v>0</v>
      </c>
      <c r="KN520" s="631">
        <f t="shared" si="1015"/>
        <v>0</v>
      </c>
      <c r="KO520" s="631">
        <f t="shared" si="1015"/>
        <v>0</v>
      </c>
      <c r="KP520" s="631">
        <f t="shared" si="1015"/>
        <v>0</v>
      </c>
      <c r="KQ520" s="631">
        <f t="shared" si="1015"/>
        <v>0</v>
      </c>
      <c r="KR520" s="631">
        <f t="shared" si="1015"/>
        <v>0</v>
      </c>
      <c r="KS520" s="631">
        <f t="shared" si="1016"/>
        <v>0</v>
      </c>
      <c r="KT520" s="631">
        <f t="shared" si="1016"/>
        <v>0</v>
      </c>
      <c r="KU520" s="631">
        <f t="shared" si="1016"/>
        <v>0</v>
      </c>
      <c r="KV520" s="631">
        <f t="shared" si="1016"/>
        <v>0</v>
      </c>
      <c r="KW520" s="631">
        <f t="shared" si="1016"/>
        <v>0</v>
      </c>
      <c r="KX520" s="631">
        <f t="shared" si="1016"/>
        <v>0</v>
      </c>
      <c r="KY520" s="631"/>
      <c r="KZ520" s="631">
        <f t="shared" si="1017"/>
        <v>0</v>
      </c>
      <c r="LA520" s="631">
        <f t="shared" si="1017"/>
        <v>0</v>
      </c>
      <c r="LB520" s="631">
        <f t="shared" si="1017"/>
        <v>0</v>
      </c>
      <c r="LC520" s="631">
        <f t="shared" si="1017"/>
        <v>0</v>
      </c>
      <c r="LD520" s="631">
        <f t="shared" si="1017"/>
        <v>0</v>
      </c>
      <c r="LE520" s="631">
        <f t="shared" si="1017"/>
        <v>0</v>
      </c>
      <c r="LF520" s="631">
        <f t="shared" si="1017"/>
        <v>0</v>
      </c>
      <c r="LG520" s="631">
        <f t="shared" si="1017"/>
        <v>0</v>
      </c>
      <c r="LH520" s="631">
        <f t="shared" si="1017"/>
        <v>0</v>
      </c>
      <c r="LI520" s="631">
        <f t="shared" si="1017"/>
        <v>0</v>
      </c>
      <c r="LJ520" s="631">
        <f t="shared" si="1018"/>
        <v>0</v>
      </c>
      <c r="LK520" s="631">
        <f t="shared" si="1018"/>
        <v>0</v>
      </c>
      <c r="LL520" s="631">
        <f t="shared" si="1018"/>
        <v>0</v>
      </c>
      <c r="LM520" s="631">
        <f t="shared" si="1018"/>
        <v>0</v>
      </c>
      <c r="LN520" s="631">
        <f t="shared" si="1018"/>
        <v>0</v>
      </c>
      <c r="LO520" s="631">
        <f t="shared" si="1018"/>
        <v>0</v>
      </c>
      <c r="LP520" s="631">
        <f t="shared" si="1018"/>
        <v>0</v>
      </c>
      <c r="LQ520" s="631">
        <f t="shared" si="1018"/>
        <v>0</v>
      </c>
      <c r="LR520" s="631">
        <f t="shared" si="1018"/>
        <v>0</v>
      </c>
      <c r="LS520" s="631">
        <f t="shared" si="1018"/>
        <v>0</v>
      </c>
      <c r="LT520" s="631">
        <f t="shared" si="1019"/>
        <v>0</v>
      </c>
      <c r="LU520" s="631">
        <f t="shared" si="1019"/>
        <v>0</v>
      </c>
      <c r="LV520" s="631">
        <f t="shared" si="1019"/>
        <v>0</v>
      </c>
      <c r="LW520" s="631">
        <f t="shared" si="1019"/>
        <v>0</v>
      </c>
      <c r="LX520" s="631">
        <f t="shared" si="1019"/>
        <v>0</v>
      </c>
      <c r="LY520" s="631">
        <f t="shared" si="1019"/>
        <v>0</v>
      </c>
      <c r="LZ520" s="631">
        <f t="shared" si="1019"/>
        <v>0</v>
      </c>
      <c r="MA520" s="631">
        <f t="shared" si="1019"/>
        <v>0</v>
      </c>
      <c r="MB520" s="631">
        <f t="shared" si="1019"/>
        <v>0</v>
      </c>
      <c r="MC520" s="631">
        <f t="shared" si="1019"/>
        <v>0</v>
      </c>
      <c r="MD520" s="631">
        <f t="shared" si="1020"/>
        <v>0</v>
      </c>
      <c r="ME520" s="631">
        <f t="shared" si="1020"/>
        <v>0</v>
      </c>
      <c r="MF520" s="631">
        <f t="shared" si="1020"/>
        <v>0</v>
      </c>
      <c r="MG520" s="631">
        <f t="shared" si="1020"/>
        <v>0</v>
      </c>
      <c r="MH520" s="631">
        <f t="shared" si="1020"/>
        <v>0</v>
      </c>
      <c r="MI520" s="631">
        <f t="shared" si="1020"/>
        <v>0</v>
      </c>
      <c r="MJ520" s="631">
        <f t="shared" si="1020"/>
        <v>0</v>
      </c>
      <c r="MK520" s="631">
        <f t="shared" si="1020"/>
        <v>0</v>
      </c>
      <c r="ML520" s="631">
        <f t="shared" si="1020"/>
        <v>0</v>
      </c>
      <c r="MM520" s="631">
        <f t="shared" si="1020"/>
        <v>0</v>
      </c>
      <c r="MN520" s="631">
        <f t="shared" si="1021"/>
        <v>0</v>
      </c>
      <c r="MO520" s="631">
        <f t="shared" si="1021"/>
        <v>0</v>
      </c>
      <c r="MP520" s="631">
        <f t="shared" si="1021"/>
        <v>0</v>
      </c>
      <c r="MQ520" s="631">
        <f t="shared" si="1021"/>
        <v>0</v>
      </c>
      <c r="MR520" s="631">
        <f t="shared" si="1021"/>
        <v>0</v>
      </c>
      <c r="MS520" s="631">
        <f t="shared" si="1021"/>
        <v>0</v>
      </c>
      <c r="MT520" s="631">
        <f t="shared" si="1021"/>
        <v>0</v>
      </c>
      <c r="MU520" s="631">
        <f t="shared" si="1021"/>
        <v>0</v>
      </c>
      <c r="MV520" s="631">
        <f t="shared" si="1021"/>
        <v>0</v>
      </c>
      <c r="MW520" s="631">
        <f t="shared" si="1021"/>
        <v>0</v>
      </c>
      <c r="MX520" s="631">
        <f t="shared" si="1022"/>
        <v>0</v>
      </c>
      <c r="MY520" s="631">
        <f t="shared" si="1022"/>
        <v>0</v>
      </c>
      <c r="MZ520" s="631">
        <f t="shared" si="1022"/>
        <v>0</v>
      </c>
      <c r="NA520" s="631">
        <f t="shared" si="1022"/>
        <v>0</v>
      </c>
      <c r="NB520" s="631">
        <f t="shared" si="1022"/>
        <v>0</v>
      </c>
      <c r="NC520" s="631">
        <f t="shared" si="1022"/>
        <v>0</v>
      </c>
    </row>
    <row r="521" spans="1:367" hidden="1">
      <c r="A521" s="504"/>
      <c r="B521" s="504"/>
      <c r="C521" s="497"/>
      <c r="D521" s="497"/>
      <c r="E521" s="362">
        <f t="shared" si="916"/>
        <v>0</v>
      </c>
      <c r="F521" s="363">
        <f t="shared" si="917"/>
        <v>0</v>
      </c>
      <c r="G521" s="498">
        <f>E521*Dichtheden!$V$70</f>
        <v>0</v>
      </c>
      <c r="H521" s="499">
        <f>IF(C521=0,0,ROUND(IF((G521/2)/Dichtheden!$C$3&lt;1,1,(G521/2)/Dichtheden!$C$3),0))</f>
        <v>0</v>
      </c>
      <c r="I521" s="498">
        <f>E521*Dichtheden!$AJ$70</f>
        <v>0</v>
      </c>
      <c r="J521" s="499">
        <f>IF(C521=0,0,ROUND(IF((I521/2)/Dichtheden!$D$3&lt;1,1,(I521/2)/Dichtheden!$D$3),0))</f>
        <v>0</v>
      </c>
      <c r="K521" s="498">
        <f t="shared" si="918"/>
        <v>0</v>
      </c>
      <c r="L521" s="500">
        <f t="shared" si="920"/>
        <v>0</v>
      </c>
      <c r="M521" s="498">
        <f>IF(D521=0,0,IF((D521*Dichtheden!$G$4)&lt;25,25,D521*Dichtheden!$G$4))</f>
        <v>0</v>
      </c>
      <c r="N521" s="499">
        <f>D521*Dichtheden!$H$4</f>
        <v>0</v>
      </c>
      <c r="O521" s="501"/>
      <c r="P521" s="501"/>
      <c r="Q521" s="502">
        <f>E521*Dichtheden!$AS$68</f>
        <v>0</v>
      </c>
      <c r="R521" s="495">
        <f>IF(Q521=0,0,ROUND(IF((Q521/2)/Dichtheden!$C$3&lt;1,1,(Q521/2)/Dichtheden!$C$3),0))</f>
        <v>0</v>
      </c>
      <c r="S521" s="502">
        <f>E521*Dichtheden!$AY$68</f>
        <v>0</v>
      </c>
      <c r="T521" s="495">
        <f>IF(Q521=0,0,ROUND(IF((S521/2)/Dichtheden!$D$3&lt;1,1,(S521/2)/Dichtheden!$D$3),0))</f>
        <v>0</v>
      </c>
      <c r="U521" s="502">
        <f>D521*Dichtheden!$G$5</f>
        <v>0</v>
      </c>
      <c r="V521" s="502">
        <f>D521*Dichtheden!$H$5</f>
        <v>0</v>
      </c>
      <c r="X521" s="630"/>
      <c r="AA521" s="628">
        <f t="shared" si="1004"/>
        <v>0</v>
      </c>
      <c r="AB521" s="628">
        <f t="shared" si="1004"/>
        <v>0</v>
      </c>
      <c r="AC521" s="628">
        <f t="shared" si="1004"/>
        <v>0</v>
      </c>
      <c r="AD521" s="628">
        <f t="shared" si="1004"/>
        <v>0</v>
      </c>
      <c r="AE521" s="628">
        <f t="shared" si="1004"/>
        <v>0</v>
      </c>
      <c r="AF521" s="628">
        <f t="shared" si="1004"/>
        <v>0</v>
      </c>
      <c r="AG521" s="628">
        <f t="shared" si="1004"/>
        <v>0</v>
      </c>
      <c r="AH521" s="628">
        <f t="shared" si="1004"/>
        <v>0</v>
      </c>
      <c r="AI521" s="628">
        <f t="shared" si="1004"/>
        <v>0</v>
      </c>
      <c r="AJ521" s="628">
        <f t="shared" si="1004"/>
        <v>0</v>
      </c>
      <c r="AK521" s="628">
        <f t="shared" si="1004"/>
        <v>0</v>
      </c>
      <c r="AL521" s="628">
        <f t="shared" si="1004"/>
        <v>0</v>
      </c>
      <c r="AM521" s="628">
        <f t="shared" si="1004"/>
        <v>0</v>
      </c>
      <c r="AN521" s="628">
        <f t="shared" si="1004"/>
        <v>0</v>
      </c>
      <c r="AO521" s="628">
        <f t="shared" si="1004"/>
        <v>0</v>
      </c>
      <c r="AP521" s="628">
        <f t="shared" si="1004"/>
        <v>0</v>
      </c>
      <c r="AQ521" s="628">
        <f t="shared" si="1024"/>
        <v>0</v>
      </c>
      <c r="AR521" s="628">
        <f t="shared" si="1024"/>
        <v>0</v>
      </c>
      <c r="AS521" s="628">
        <f t="shared" si="1024"/>
        <v>0</v>
      </c>
      <c r="AT521" s="628">
        <f t="shared" si="1024"/>
        <v>0</v>
      </c>
      <c r="AU521" s="628">
        <f t="shared" si="1024"/>
        <v>0</v>
      </c>
      <c r="AV521" s="628">
        <f t="shared" si="1024"/>
        <v>0</v>
      </c>
      <c r="AW521" s="628">
        <f t="shared" si="1024"/>
        <v>0</v>
      </c>
      <c r="AX521" s="628">
        <f t="shared" si="1024"/>
        <v>0</v>
      </c>
      <c r="AY521" s="628">
        <f t="shared" si="1024"/>
        <v>0</v>
      </c>
      <c r="AZ521" s="628">
        <f t="shared" si="1024"/>
        <v>0</v>
      </c>
      <c r="BA521" s="628">
        <f t="shared" si="1024"/>
        <v>0</v>
      </c>
      <c r="BB521" s="628">
        <f t="shared" si="1024"/>
        <v>0</v>
      </c>
      <c r="BC521" s="628">
        <f t="shared" si="1024"/>
        <v>0</v>
      </c>
      <c r="BD521" s="628">
        <f t="shared" si="1024"/>
        <v>0</v>
      </c>
      <c r="BE521" s="628">
        <f t="shared" si="1024"/>
        <v>0</v>
      </c>
      <c r="BF521" s="628">
        <f t="shared" si="1024"/>
        <v>0</v>
      </c>
      <c r="BG521" s="628">
        <f t="shared" si="1005"/>
        <v>0</v>
      </c>
      <c r="BH521" s="628">
        <f t="shared" si="1005"/>
        <v>0</v>
      </c>
      <c r="BI521" s="628">
        <f t="shared" si="1005"/>
        <v>0</v>
      </c>
      <c r="BJ521" s="628">
        <f t="shared" si="1005"/>
        <v>0</v>
      </c>
      <c r="BK521" s="628">
        <f t="shared" si="1005"/>
        <v>0</v>
      </c>
      <c r="BL521" s="628">
        <f t="shared" si="1005"/>
        <v>0</v>
      </c>
      <c r="BM521" s="628">
        <f t="shared" si="1005"/>
        <v>0</v>
      </c>
      <c r="BN521" s="628">
        <f t="shared" si="1005"/>
        <v>0</v>
      </c>
      <c r="BO521" s="628">
        <f t="shared" si="1005"/>
        <v>0</v>
      </c>
      <c r="BP521" s="628">
        <f t="shared" si="1005"/>
        <v>0</v>
      </c>
      <c r="BQ521" s="628">
        <f t="shared" si="1005"/>
        <v>0</v>
      </c>
      <c r="BR521" s="628">
        <f t="shared" si="1005"/>
        <v>0</v>
      </c>
      <c r="BS521" s="628">
        <f t="shared" si="1005"/>
        <v>0</v>
      </c>
      <c r="BT521" s="628">
        <f t="shared" si="1005"/>
        <v>0</v>
      </c>
      <c r="BU521" s="628">
        <f t="shared" si="1005"/>
        <v>0</v>
      </c>
      <c r="BV521" s="628">
        <f t="shared" si="1005"/>
        <v>0</v>
      </c>
      <c r="BW521" s="628">
        <f t="shared" si="1006"/>
        <v>0</v>
      </c>
      <c r="BX521" s="628">
        <f t="shared" si="1006"/>
        <v>0</v>
      </c>
      <c r="BY521" s="628">
        <f t="shared" si="1006"/>
        <v>0</v>
      </c>
      <c r="BZ521" s="628">
        <f t="shared" si="1006"/>
        <v>0</v>
      </c>
      <c r="CA521" s="628">
        <f t="shared" si="1006"/>
        <v>0</v>
      </c>
      <c r="CB521" s="628">
        <f t="shared" si="1006"/>
        <v>0</v>
      </c>
      <c r="CC521" s="628">
        <f t="shared" si="1006"/>
        <v>0</v>
      </c>
      <c r="CD521" s="628">
        <f t="shared" si="1006"/>
        <v>0</v>
      </c>
      <c r="CE521" s="628"/>
      <c r="CF521" s="628">
        <f t="shared" si="1007"/>
        <v>0</v>
      </c>
      <c r="CG521" s="628">
        <f t="shared" si="1007"/>
        <v>0</v>
      </c>
      <c r="CH521" s="628">
        <f t="shared" si="1007"/>
        <v>0</v>
      </c>
      <c r="CI521" s="628">
        <f t="shared" si="1007"/>
        <v>0</v>
      </c>
      <c r="CJ521" s="628">
        <f t="shared" si="1007"/>
        <v>0</v>
      </c>
      <c r="CK521" s="628">
        <f t="shared" si="1007"/>
        <v>0</v>
      </c>
      <c r="CL521" s="628">
        <f t="shared" si="1007"/>
        <v>0</v>
      </c>
      <c r="CM521" s="628">
        <f t="shared" si="1007"/>
        <v>0</v>
      </c>
      <c r="CN521" s="628">
        <f t="shared" si="1007"/>
        <v>0</v>
      </c>
      <c r="CO521" s="628">
        <f t="shared" si="1007"/>
        <v>0</v>
      </c>
      <c r="CP521" s="628">
        <f t="shared" si="1007"/>
        <v>0</v>
      </c>
      <c r="CQ521" s="628">
        <f t="shared" si="1007"/>
        <v>0</v>
      </c>
      <c r="CR521" s="628">
        <f t="shared" si="1007"/>
        <v>0</v>
      </c>
      <c r="CS521" s="628">
        <f t="shared" si="1007"/>
        <v>0</v>
      </c>
      <c r="CT521" s="628">
        <f t="shared" si="1007"/>
        <v>0</v>
      </c>
      <c r="CU521" s="628">
        <f t="shared" si="1007"/>
        <v>0</v>
      </c>
      <c r="CV521" s="628">
        <f t="shared" si="1025"/>
        <v>0</v>
      </c>
      <c r="CW521" s="628">
        <f t="shared" si="1025"/>
        <v>0</v>
      </c>
      <c r="CX521" s="628">
        <f t="shared" si="1025"/>
        <v>0</v>
      </c>
      <c r="CY521" s="628">
        <f t="shared" si="1025"/>
        <v>0</v>
      </c>
      <c r="CZ521" s="628">
        <f t="shared" si="1025"/>
        <v>0</v>
      </c>
      <c r="DA521" s="628">
        <f t="shared" si="1025"/>
        <v>0</v>
      </c>
      <c r="DB521" s="628">
        <f t="shared" si="1025"/>
        <v>0</v>
      </c>
      <c r="DC521" s="628">
        <f t="shared" si="1025"/>
        <v>0</v>
      </c>
      <c r="DD521" s="628">
        <f t="shared" si="1025"/>
        <v>0</v>
      </c>
      <c r="DE521" s="628">
        <f t="shared" si="1025"/>
        <v>0</v>
      </c>
      <c r="DF521" s="628">
        <f t="shared" si="1025"/>
        <v>0</v>
      </c>
      <c r="DG521" s="628">
        <f t="shared" si="1025"/>
        <v>0</v>
      </c>
      <c r="DH521" s="628">
        <f t="shared" si="1025"/>
        <v>0</v>
      </c>
      <c r="DI521" s="628">
        <f t="shared" si="1025"/>
        <v>0</v>
      </c>
      <c r="DJ521" s="628">
        <f t="shared" si="1025"/>
        <v>0</v>
      </c>
      <c r="DK521" s="628">
        <f t="shared" si="1025"/>
        <v>0</v>
      </c>
      <c r="DL521" s="628">
        <f t="shared" si="1008"/>
        <v>0</v>
      </c>
      <c r="DM521" s="628">
        <f t="shared" si="1008"/>
        <v>0</v>
      </c>
      <c r="DN521" s="628">
        <f t="shared" si="1008"/>
        <v>0</v>
      </c>
      <c r="DO521" s="628">
        <f t="shared" si="1008"/>
        <v>0</v>
      </c>
      <c r="DP521" s="628">
        <f t="shared" si="1008"/>
        <v>0</v>
      </c>
      <c r="DQ521" s="628">
        <f t="shared" si="1008"/>
        <v>0</v>
      </c>
      <c r="DR521" s="628">
        <f t="shared" si="1008"/>
        <v>0</v>
      </c>
      <c r="DS521" s="628">
        <f t="shared" si="1008"/>
        <v>0</v>
      </c>
      <c r="DT521" s="628">
        <f t="shared" si="1008"/>
        <v>0</v>
      </c>
      <c r="DU521" s="628">
        <f t="shared" si="1008"/>
        <v>0</v>
      </c>
      <c r="DV521" s="628">
        <f t="shared" si="1008"/>
        <v>0</v>
      </c>
      <c r="DW521" s="628">
        <f t="shared" si="1008"/>
        <v>0</v>
      </c>
      <c r="DX521" s="628">
        <f t="shared" si="1008"/>
        <v>0</v>
      </c>
      <c r="DY521" s="628">
        <f t="shared" si="1008"/>
        <v>0</v>
      </c>
      <c r="DZ521" s="628">
        <f t="shared" si="1008"/>
        <v>0</v>
      </c>
      <c r="EA521" s="628">
        <f t="shared" si="1008"/>
        <v>0</v>
      </c>
      <c r="EB521" s="628">
        <f t="shared" si="1009"/>
        <v>0</v>
      </c>
      <c r="EC521" s="628">
        <f t="shared" si="1009"/>
        <v>0</v>
      </c>
      <c r="ED521" s="628">
        <f t="shared" si="1009"/>
        <v>0</v>
      </c>
      <c r="EE521" s="628">
        <f t="shared" si="1009"/>
        <v>0</v>
      </c>
      <c r="EF521" s="628">
        <f t="shared" si="1009"/>
        <v>0</v>
      </c>
      <c r="EG521" s="628">
        <f t="shared" si="1009"/>
        <v>0</v>
      </c>
      <c r="EH521" s="628">
        <f t="shared" si="1009"/>
        <v>0</v>
      </c>
      <c r="EI521" s="628">
        <f t="shared" si="1009"/>
        <v>0</v>
      </c>
      <c r="EJ521" s="631"/>
      <c r="EK521" s="631">
        <f t="shared" si="1026"/>
        <v>0</v>
      </c>
      <c r="EL521" s="631">
        <f t="shared" si="1026"/>
        <v>0</v>
      </c>
      <c r="EM521" s="631">
        <f t="shared" si="1026"/>
        <v>0</v>
      </c>
      <c r="EN521" s="631">
        <f t="shared" si="1026"/>
        <v>0</v>
      </c>
      <c r="EO521" s="631">
        <f t="shared" si="1026"/>
        <v>0</v>
      </c>
      <c r="EP521" s="631">
        <f t="shared" si="1026"/>
        <v>0</v>
      </c>
      <c r="EQ521" s="631">
        <f t="shared" si="1026"/>
        <v>0</v>
      </c>
      <c r="ER521" s="631">
        <f t="shared" si="1026"/>
        <v>0</v>
      </c>
      <c r="ES521" s="631">
        <f t="shared" si="1026"/>
        <v>0</v>
      </c>
      <c r="ET521" s="631">
        <f t="shared" si="1026"/>
        <v>0</v>
      </c>
      <c r="EU521" s="631">
        <f t="shared" si="1026"/>
        <v>0</v>
      </c>
      <c r="EV521" s="631">
        <f t="shared" si="1026"/>
        <v>0</v>
      </c>
      <c r="EW521" s="631">
        <f t="shared" si="1026"/>
        <v>0</v>
      </c>
      <c r="EX521" s="631">
        <f t="shared" si="1026"/>
        <v>0</v>
      </c>
      <c r="EY521" s="631">
        <f t="shared" si="1026"/>
        <v>0</v>
      </c>
      <c r="EZ521" s="631">
        <f t="shared" si="1026"/>
        <v>0</v>
      </c>
      <c r="FA521" s="631">
        <f t="shared" si="919"/>
        <v>0</v>
      </c>
      <c r="FB521" s="631">
        <f t="shared" si="919"/>
        <v>0</v>
      </c>
      <c r="FC521" s="631">
        <f t="shared" si="919"/>
        <v>0</v>
      </c>
      <c r="FD521" s="631">
        <f t="shared" si="1030"/>
        <v>0</v>
      </c>
      <c r="FE521" s="631">
        <f t="shared" si="1030"/>
        <v>0</v>
      </c>
      <c r="FF521" s="631">
        <f t="shared" si="1030"/>
        <v>0</v>
      </c>
      <c r="FG521" s="631">
        <f t="shared" si="1030"/>
        <v>0</v>
      </c>
      <c r="FH521" s="631">
        <f t="shared" si="1030"/>
        <v>0</v>
      </c>
      <c r="FI521" s="631">
        <f t="shared" si="1030"/>
        <v>0</v>
      </c>
      <c r="FJ521" s="631">
        <f t="shared" si="1030"/>
        <v>0</v>
      </c>
      <c r="FK521" s="631">
        <f t="shared" si="1030"/>
        <v>0</v>
      </c>
      <c r="FL521" s="631">
        <f t="shared" si="1030"/>
        <v>0</v>
      </c>
      <c r="FM521" s="631">
        <f t="shared" si="1030"/>
        <v>0</v>
      </c>
      <c r="FN521" s="631">
        <f t="shared" si="1030"/>
        <v>0</v>
      </c>
      <c r="FO521" s="631">
        <f t="shared" si="1030"/>
        <v>0</v>
      </c>
      <c r="FP521" s="631">
        <f t="shared" si="1030"/>
        <v>0</v>
      </c>
      <c r="FQ521" s="631">
        <f t="shared" si="1030"/>
        <v>0</v>
      </c>
      <c r="FR521" s="631">
        <f t="shared" si="1030"/>
        <v>0</v>
      </c>
      <c r="FS521" s="631">
        <f t="shared" si="1030"/>
        <v>0</v>
      </c>
      <c r="FT521" s="631">
        <f t="shared" si="1023"/>
        <v>0</v>
      </c>
      <c r="FU521" s="631">
        <f t="shared" si="1023"/>
        <v>0</v>
      </c>
      <c r="FV521" s="631">
        <f t="shared" si="1023"/>
        <v>0</v>
      </c>
      <c r="FW521" s="631">
        <f t="shared" si="1023"/>
        <v>0</v>
      </c>
      <c r="FX521" s="631">
        <f t="shared" si="1023"/>
        <v>0</v>
      </c>
      <c r="FY521" s="631">
        <f t="shared" si="1023"/>
        <v>0</v>
      </c>
      <c r="FZ521" s="631">
        <f t="shared" si="1023"/>
        <v>0</v>
      </c>
      <c r="GA521" s="631">
        <f t="shared" si="1023"/>
        <v>0</v>
      </c>
      <c r="GB521" s="631">
        <f t="shared" si="1023"/>
        <v>0</v>
      </c>
      <c r="GC521" s="631">
        <f t="shared" si="1023"/>
        <v>0</v>
      </c>
      <c r="GD521" s="631">
        <f t="shared" si="1032"/>
        <v>0</v>
      </c>
      <c r="GE521" s="631">
        <f t="shared" si="1032"/>
        <v>0</v>
      </c>
      <c r="GF521" s="631">
        <f t="shared" si="1032"/>
        <v>0</v>
      </c>
      <c r="GG521" s="631">
        <f t="shared" si="1032"/>
        <v>0</v>
      </c>
      <c r="GH521" s="631">
        <f t="shared" si="1032"/>
        <v>0</v>
      </c>
      <c r="GI521" s="631">
        <f t="shared" si="1033"/>
        <v>0</v>
      </c>
      <c r="GJ521" s="631">
        <f t="shared" si="1033"/>
        <v>0</v>
      </c>
      <c r="GK521" s="631">
        <f t="shared" si="1033"/>
        <v>0</v>
      </c>
      <c r="GL521" s="631">
        <f t="shared" si="1033"/>
        <v>0</v>
      </c>
      <c r="GM521" s="631">
        <f t="shared" si="1033"/>
        <v>0</v>
      </c>
      <c r="GN521" s="631">
        <f t="shared" si="1033"/>
        <v>0</v>
      </c>
      <c r="GO521" s="631"/>
      <c r="GP521" s="631">
        <f t="shared" si="1031"/>
        <v>0</v>
      </c>
      <c r="GQ521" s="631">
        <f t="shared" si="1031"/>
        <v>0</v>
      </c>
      <c r="GR521" s="631">
        <f t="shared" si="1031"/>
        <v>0</v>
      </c>
      <c r="GS521" s="631">
        <f t="shared" si="1031"/>
        <v>0</v>
      </c>
      <c r="GT521" s="631">
        <f t="shared" si="1031"/>
        <v>0</v>
      </c>
      <c r="GU521" s="631">
        <f t="shared" si="1031"/>
        <v>0</v>
      </c>
      <c r="GV521" s="631">
        <f t="shared" si="1031"/>
        <v>0</v>
      </c>
      <c r="GW521" s="631">
        <f t="shared" si="1031"/>
        <v>0</v>
      </c>
      <c r="GX521" s="631">
        <f t="shared" si="1031"/>
        <v>0</v>
      </c>
      <c r="GY521" s="631">
        <f t="shared" si="1031"/>
        <v>0</v>
      </c>
      <c r="GZ521" s="631">
        <f t="shared" si="1031"/>
        <v>0</v>
      </c>
      <c r="HA521" s="631">
        <f t="shared" si="1031"/>
        <v>0</v>
      </c>
      <c r="HB521" s="631">
        <f t="shared" si="1031"/>
        <v>0</v>
      </c>
      <c r="HC521" s="631">
        <f t="shared" si="1031"/>
        <v>0</v>
      </c>
      <c r="HD521" s="631">
        <f t="shared" si="1031"/>
        <v>0</v>
      </c>
      <c r="HE521" s="631">
        <f t="shared" si="1028"/>
        <v>0</v>
      </c>
      <c r="HF521" s="631">
        <f t="shared" si="1028"/>
        <v>0</v>
      </c>
      <c r="HG521" s="631">
        <f t="shared" si="1028"/>
        <v>0</v>
      </c>
      <c r="HH521" s="631">
        <f t="shared" si="1028"/>
        <v>0</v>
      </c>
      <c r="HI521" s="631">
        <f t="shared" si="1027"/>
        <v>0</v>
      </c>
      <c r="HJ521" s="631">
        <f t="shared" si="1027"/>
        <v>0</v>
      </c>
      <c r="HK521" s="631">
        <f t="shared" si="1027"/>
        <v>0</v>
      </c>
      <c r="HL521" s="631">
        <f t="shared" si="1027"/>
        <v>0</v>
      </c>
      <c r="HM521" s="631">
        <f t="shared" si="1027"/>
        <v>0</v>
      </c>
      <c r="HN521" s="631">
        <f t="shared" si="1027"/>
        <v>0</v>
      </c>
      <c r="HO521" s="631">
        <f t="shared" si="1027"/>
        <v>0</v>
      </c>
      <c r="HP521" s="631">
        <f t="shared" si="1027"/>
        <v>0</v>
      </c>
      <c r="HQ521" s="631">
        <f t="shared" si="1027"/>
        <v>0</v>
      </c>
      <c r="HR521" s="631">
        <f t="shared" si="968"/>
        <v>0</v>
      </c>
      <c r="HS521" s="631">
        <f t="shared" si="968"/>
        <v>0</v>
      </c>
      <c r="HT521" s="631">
        <f t="shared" si="968"/>
        <v>0</v>
      </c>
      <c r="HU521" s="631">
        <f t="shared" si="968"/>
        <v>0</v>
      </c>
      <c r="HV521" s="631">
        <f t="shared" si="1029"/>
        <v>0</v>
      </c>
      <c r="HW521" s="631">
        <f t="shared" si="1029"/>
        <v>0</v>
      </c>
      <c r="HX521" s="631">
        <f t="shared" si="1029"/>
        <v>0</v>
      </c>
      <c r="HY521" s="631">
        <f t="shared" si="1029"/>
        <v>0</v>
      </c>
      <c r="HZ521" s="631">
        <f t="shared" si="1029"/>
        <v>0</v>
      </c>
      <c r="IA521" s="631">
        <f t="shared" si="1029"/>
        <v>0</v>
      </c>
      <c r="IB521" s="631">
        <f t="shared" si="1029"/>
        <v>0</v>
      </c>
      <c r="IC521" s="631">
        <f t="shared" si="1029"/>
        <v>0</v>
      </c>
      <c r="ID521" s="631">
        <f t="shared" si="1029"/>
        <v>0</v>
      </c>
      <c r="IE521" s="631">
        <f t="shared" si="1029"/>
        <v>0</v>
      </c>
      <c r="IF521" s="631">
        <f t="shared" si="1029"/>
        <v>0</v>
      </c>
      <c r="IG521" s="631">
        <f t="shared" si="1029"/>
        <v>0</v>
      </c>
      <c r="IH521" s="631">
        <f t="shared" si="1029"/>
        <v>0</v>
      </c>
      <c r="II521" s="631">
        <f t="shared" si="1029"/>
        <v>0</v>
      </c>
      <c r="IJ521" s="631">
        <f t="shared" si="1029"/>
        <v>0</v>
      </c>
      <c r="IK521" s="631">
        <f t="shared" si="1029"/>
        <v>0</v>
      </c>
      <c r="IL521" s="631">
        <f t="shared" si="1010"/>
        <v>0</v>
      </c>
      <c r="IM521" s="631">
        <f t="shared" si="1010"/>
        <v>0</v>
      </c>
      <c r="IN521" s="631">
        <f t="shared" si="1010"/>
        <v>0</v>
      </c>
      <c r="IO521" s="631">
        <f t="shared" si="1010"/>
        <v>0</v>
      </c>
      <c r="IP521" s="631">
        <f t="shared" si="1010"/>
        <v>0</v>
      </c>
      <c r="IQ521" s="631">
        <f t="shared" si="1010"/>
        <v>0</v>
      </c>
      <c r="IR521" s="631">
        <f t="shared" si="1010"/>
        <v>0</v>
      </c>
      <c r="IS521" s="631">
        <f t="shared" si="1010"/>
        <v>0</v>
      </c>
      <c r="IT521" s="631"/>
      <c r="IU521" s="631">
        <f t="shared" ref="IU521:JD530" si="1034">IF($A521=IU$60,$M521,0)</f>
        <v>0</v>
      </c>
      <c r="IV521" s="631">
        <f t="shared" si="1034"/>
        <v>0</v>
      </c>
      <c r="IW521" s="631">
        <f t="shared" si="1034"/>
        <v>0</v>
      </c>
      <c r="IX521" s="631">
        <f t="shared" si="1034"/>
        <v>0</v>
      </c>
      <c r="IY521" s="631">
        <f t="shared" si="1034"/>
        <v>0</v>
      </c>
      <c r="IZ521" s="631">
        <f t="shared" si="1034"/>
        <v>0</v>
      </c>
      <c r="JA521" s="631">
        <f t="shared" si="1034"/>
        <v>0</v>
      </c>
      <c r="JB521" s="631">
        <f t="shared" si="1034"/>
        <v>0</v>
      </c>
      <c r="JC521" s="631">
        <f t="shared" si="1034"/>
        <v>0</v>
      </c>
      <c r="JD521" s="631">
        <f t="shared" si="1034"/>
        <v>0</v>
      </c>
      <c r="JE521" s="631">
        <f t="shared" ref="JE521:JN530" si="1035">IF($A521=JE$60,$M521,0)</f>
        <v>0</v>
      </c>
      <c r="JF521" s="631">
        <f t="shared" si="1035"/>
        <v>0</v>
      </c>
      <c r="JG521" s="631">
        <f t="shared" si="1035"/>
        <v>0</v>
      </c>
      <c r="JH521" s="631">
        <f t="shared" si="1035"/>
        <v>0</v>
      </c>
      <c r="JI521" s="631">
        <f t="shared" si="1035"/>
        <v>0</v>
      </c>
      <c r="JJ521" s="631">
        <f t="shared" si="1035"/>
        <v>0</v>
      </c>
      <c r="JK521" s="631">
        <f t="shared" si="1035"/>
        <v>0</v>
      </c>
      <c r="JL521" s="631">
        <f t="shared" si="1035"/>
        <v>0</v>
      </c>
      <c r="JM521" s="631">
        <f t="shared" si="1035"/>
        <v>0</v>
      </c>
      <c r="JN521" s="631">
        <f t="shared" si="1035"/>
        <v>0</v>
      </c>
      <c r="JO521" s="631">
        <f t="shared" ref="JO521:JX530" si="1036">IF($A521=JO$60,$M521,0)</f>
        <v>0</v>
      </c>
      <c r="JP521" s="631">
        <f t="shared" si="1036"/>
        <v>0</v>
      </c>
      <c r="JQ521" s="631">
        <f t="shared" si="1036"/>
        <v>0</v>
      </c>
      <c r="JR521" s="631">
        <f t="shared" si="1036"/>
        <v>0</v>
      </c>
      <c r="JS521" s="631">
        <f t="shared" si="1036"/>
        <v>0</v>
      </c>
      <c r="JT521" s="631">
        <f t="shared" si="1036"/>
        <v>0</v>
      </c>
      <c r="JU521" s="631">
        <f t="shared" si="1036"/>
        <v>0</v>
      </c>
      <c r="JV521" s="631">
        <f t="shared" si="1036"/>
        <v>0</v>
      </c>
      <c r="JW521" s="631">
        <f t="shared" si="1036"/>
        <v>0</v>
      </c>
      <c r="JX521" s="631">
        <f t="shared" si="1036"/>
        <v>0</v>
      </c>
      <c r="JY521" s="631">
        <f t="shared" ref="JY521:KH530" si="1037">IF($A521=JY$60,$M521,0)</f>
        <v>0</v>
      </c>
      <c r="JZ521" s="631">
        <f t="shared" si="1037"/>
        <v>0</v>
      </c>
      <c r="KA521" s="631">
        <f t="shared" si="1037"/>
        <v>0</v>
      </c>
      <c r="KB521" s="631">
        <f t="shared" si="1037"/>
        <v>0</v>
      </c>
      <c r="KC521" s="631">
        <f t="shared" si="1037"/>
        <v>0</v>
      </c>
      <c r="KD521" s="631">
        <f t="shared" si="1037"/>
        <v>0</v>
      </c>
      <c r="KE521" s="631">
        <f t="shared" si="1037"/>
        <v>0</v>
      </c>
      <c r="KF521" s="631">
        <f t="shared" si="1037"/>
        <v>0</v>
      </c>
      <c r="KG521" s="631">
        <f t="shared" si="1037"/>
        <v>0</v>
      </c>
      <c r="KH521" s="631">
        <f t="shared" si="1037"/>
        <v>0</v>
      </c>
      <c r="KI521" s="631">
        <f t="shared" ref="KI521:KR530" si="1038">IF($A521=KI$60,$M521,0)</f>
        <v>0</v>
      </c>
      <c r="KJ521" s="631">
        <f t="shared" si="1038"/>
        <v>0</v>
      </c>
      <c r="KK521" s="631">
        <f t="shared" si="1038"/>
        <v>0</v>
      </c>
      <c r="KL521" s="631">
        <f t="shared" si="1038"/>
        <v>0</v>
      </c>
      <c r="KM521" s="631">
        <f t="shared" si="1038"/>
        <v>0</v>
      </c>
      <c r="KN521" s="631">
        <f t="shared" si="1038"/>
        <v>0</v>
      </c>
      <c r="KO521" s="631">
        <f t="shared" si="1038"/>
        <v>0</v>
      </c>
      <c r="KP521" s="631">
        <f t="shared" si="1038"/>
        <v>0</v>
      </c>
      <c r="KQ521" s="631">
        <f t="shared" si="1038"/>
        <v>0</v>
      </c>
      <c r="KR521" s="631">
        <f t="shared" si="1038"/>
        <v>0</v>
      </c>
      <c r="KS521" s="631">
        <f t="shared" ref="KS521:KX530" si="1039">IF($A521=KS$60,$M521,0)</f>
        <v>0</v>
      </c>
      <c r="KT521" s="631">
        <f t="shared" si="1039"/>
        <v>0</v>
      </c>
      <c r="KU521" s="631">
        <f t="shared" si="1039"/>
        <v>0</v>
      </c>
      <c r="KV521" s="631">
        <f t="shared" si="1039"/>
        <v>0</v>
      </c>
      <c r="KW521" s="631">
        <f t="shared" si="1039"/>
        <v>0</v>
      </c>
      <c r="KX521" s="631">
        <f t="shared" si="1039"/>
        <v>0</v>
      </c>
      <c r="KY521" s="631"/>
      <c r="KZ521" s="631">
        <f t="shared" ref="KZ521:LI530" si="1040">IF($A521=KZ$60,$N521,0)</f>
        <v>0</v>
      </c>
      <c r="LA521" s="631">
        <f t="shared" si="1040"/>
        <v>0</v>
      </c>
      <c r="LB521" s="631">
        <f t="shared" si="1040"/>
        <v>0</v>
      </c>
      <c r="LC521" s="631">
        <f t="shared" si="1040"/>
        <v>0</v>
      </c>
      <c r="LD521" s="631">
        <f t="shared" si="1040"/>
        <v>0</v>
      </c>
      <c r="LE521" s="631">
        <f t="shared" si="1040"/>
        <v>0</v>
      </c>
      <c r="LF521" s="631">
        <f t="shared" si="1040"/>
        <v>0</v>
      </c>
      <c r="LG521" s="631">
        <f t="shared" si="1040"/>
        <v>0</v>
      </c>
      <c r="LH521" s="631">
        <f t="shared" si="1040"/>
        <v>0</v>
      </c>
      <c r="LI521" s="631">
        <f t="shared" si="1040"/>
        <v>0</v>
      </c>
      <c r="LJ521" s="631">
        <f t="shared" ref="LJ521:LS530" si="1041">IF($A521=LJ$60,$N521,0)</f>
        <v>0</v>
      </c>
      <c r="LK521" s="631">
        <f t="shared" si="1041"/>
        <v>0</v>
      </c>
      <c r="LL521" s="631">
        <f t="shared" si="1041"/>
        <v>0</v>
      </c>
      <c r="LM521" s="631">
        <f t="shared" si="1041"/>
        <v>0</v>
      </c>
      <c r="LN521" s="631">
        <f t="shared" si="1041"/>
        <v>0</v>
      </c>
      <c r="LO521" s="631">
        <f t="shared" si="1041"/>
        <v>0</v>
      </c>
      <c r="LP521" s="631">
        <f t="shared" si="1041"/>
        <v>0</v>
      </c>
      <c r="LQ521" s="631">
        <f t="shared" si="1041"/>
        <v>0</v>
      </c>
      <c r="LR521" s="631">
        <f t="shared" si="1041"/>
        <v>0</v>
      </c>
      <c r="LS521" s="631">
        <f t="shared" si="1041"/>
        <v>0</v>
      </c>
      <c r="LT521" s="631">
        <f t="shared" ref="LT521:MC530" si="1042">IF($A521=LT$60,$N521,0)</f>
        <v>0</v>
      </c>
      <c r="LU521" s="631">
        <f t="shared" si="1042"/>
        <v>0</v>
      </c>
      <c r="LV521" s="631">
        <f t="shared" si="1042"/>
        <v>0</v>
      </c>
      <c r="LW521" s="631">
        <f t="shared" si="1042"/>
        <v>0</v>
      </c>
      <c r="LX521" s="631">
        <f t="shared" si="1042"/>
        <v>0</v>
      </c>
      <c r="LY521" s="631">
        <f t="shared" si="1042"/>
        <v>0</v>
      </c>
      <c r="LZ521" s="631">
        <f t="shared" si="1042"/>
        <v>0</v>
      </c>
      <c r="MA521" s="631">
        <f t="shared" si="1042"/>
        <v>0</v>
      </c>
      <c r="MB521" s="631">
        <f t="shared" si="1042"/>
        <v>0</v>
      </c>
      <c r="MC521" s="631">
        <f t="shared" si="1042"/>
        <v>0</v>
      </c>
      <c r="MD521" s="631">
        <f t="shared" ref="MD521:MM530" si="1043">IF($A521=MD$60,$N521,0)</f>
        <v>0</v>
      </c>
      <c r="ME521" s="631">
        <f t="shared" si="1043"/>
        <v>0</v>
      </c>
      <c r="MF521" s="631">
        <f t="shared" si="1043"/>
        <v>0</v>
      </c>
      <c r="MG521" s="631">
        <f t="shared" si="1043"/>
        <v>0</v>
      </c>
      <c r="MH521" s="631">
        <f t="shared" si="1043"/>
        <v>0</v>
      </c>
      <c r="MI521" s="631">
        <f t="shared" si="1043"/>
        <v>0</v>
      </c>
      <c r="MJ521" s="631">
        <f t="shared" si="1043"/>
        <v>0</v>
      </c>
      <c r="MK521" s="631">
        <f t="shared" si="1043"/>
        <v>0</v>
      </c>
      <c r="ML521" s="631">
        <f t="shared" si="1043"/>
        <v>0</v>
      </c>
      <c r="MM521" s="631">
        <f t="shared" si="1043"/>
        <v>0</v>
      </c>
      <c r="MN521" s="631">
        <f t="shared" ref="MN521:MW530" si="1044">IF($A521=MN$60,$N521,0)</f>
        <v>0</v>
      </c>
      <c r="MO521" s="631">
        <f t="shared" si="1044"/>
        <v>0</v>
      </c>
      <c r="MP521" s="631">
        <f t="shared" si="1044"/>
        <v>0</v>
      </c>
      <c r="MQ521" s="631">
        <f t="shared" si="1044"/>
        <v>0</v>
      </c>
      <c r="MR521" s="631">
        <f t="shared" si="1044"/>
        <v>0</v>
      </c>
      <c r="MS521" s="631">
        <f t="shared" si="1044"/>
        <v>0</v>
      </c>
      <c r="MT521" s="631">
        <f t="shared" si="1044"/>
        <v>0</v>
      </c>
      <c r="MU521" s="631">
        <f t="shared" si="1044"/>
        <v>0</v>
      </c>
      <c r="MV521" s="631">
        <f t="shared" si="1044"/>
        <v>0</v>
      </c>
      <c r="MW521" s="631">
        <f t="shared" si="1044"/>
        <v>0</v>
      </c>
      <c r="MX521" s="631">
        <f t="shared" ref="MX521:NC530" si="1045">IF($A521=MX$60,$N521,0)</f>
        <v>0</v>
      </c>
      <c r="MY521" s="631">
        <f t="shared" si="1045"/>
        <v>0</v>
      </c>
      <c r="MZ521" s="631">
        <f t="shared" si="1045"/>
        <v>0</v>
      </c>
      <c r="NA521" s="631">
        <f t="shared" si="1045"/>
        <v>0</v>
      </c>
      <c r="NB521" s="631">
        <f t="shared" si="1045"/>
        <v>0</v>
      </c>
      <c r="NC521" s="631">
        <f t="shared" si="1045"/>
        <v>0</v>
      </c>
    </row>
    <row r="522" spans="1:367" hidden="1">
      <c r="A522" s="504"/>
      <c r="B522" s="504"/>
      <c r="C522" s="497"/>
      <c r="D522" s="497"/>
      <c r="E522" s="362">
        <f t="shared" si="916"/>
        <v>0</v>
      </c>
      <c r="F522" s="363">
        <f t="shared" si="917"/>
        <v>0</v>
      </c>
      <c r="G522" s="498">
        <f>E522*Dichtheden!$V$70</f>
        <v>0</v>
      </c>
      <c r="H522" s="499">
        <f>IF(C522=0,0,ROUND(IF((G522/2)/Dichtheden!$C$3&lt;1,1,(G522/2)/Dichtheden!$C$3),0))</f>
        <v>0</v>
      </c>
      <c r="I522" s="498">
        <f>E522*Dichtheden!$AJ$70</f>
        <v>0</v>
      </c>
      <c r="J522" s="499">
        <f>IF(C522=0,0,ROUND(IF((I522/2)/Dichtheden!$D$3&lt;1,1,(I522/2)/Dichtheden!$D$3),0))</f>
        <v>0</v>
      </c>
      <c r="K522" s="498">
        <f t="shared" si="918"/>
        <v>0</v>
      </c>
      <c r="L522" s="500">
        <f t="shared" si="920"/>
        <v>0</v>
      </c>
      <c r="M522" s="498">
        <f>IF(D522=0,0,IF((D522*Dichtheden!$G$4)&lt;25,25,D522*Dichtheden!$G$4))</f>
        <v>0</v>
      </c>
      <c r="N522" s="499">
        <f>D522*Dichtheden!$H$4</f>
        <v>0</v>
      </c>
      <c r="O522" s="501"/>
      <c r="P522" s="501"/>
      <c r="Q522" s="502">
        <f>E522*Dichtheden!$AS$68</f>
        <v>0</v>
      </c>
      <c r="R522" s="495">
        <f>IF(Q522=0,0,ROUND(IF((Q522/2)/Dichtheden!$C$3&lt;1,1,(Q522/2)/Dichtheden!$C$3),0))</f>
        <v>0</v>
      </c>
      <c r="S522" s="502">
        <f>E522*Dichtheden!$AY$68</f>
        <v>0</v>
      </c>
      <c r="T522" s="495">
        <f>IF(Q522=0,0,ROUND(IF((S522/2)/Dichtheden!$D$3&lt;1,1,(S522/2)/Dichtheden!$D$3),0))</f>
        <v>0</v>
      </c>
      <c r="U522" s="502">
        <f>D522*Dichtheden!$G$5</f>
        <v>0</v>
      </c>
      <c r="V522" s="502">
        <f>D522*Dichtheden!$H$5</f>
        <v>0</v>
      </c>
      <c r="X522" s="630"/>
      <c r="AA522" s="628">
        <f t="shared" si="1004"/>
        <v>0</v>
      </c>
      <c r="AB522" s="628">
        <f t="shared" si="1004"/>
        <v>0</v>
      </c>
      <c r="AC522" s="628">
        <f t="shared" si="1004"/>
        <v>0</v>
      </c>
      <c r="AD522" s="628">
        <f t="shared" si="1004"/>
        <v>0</v>
      </c>
      <c r="AE522" s="628">
        <f t="shared" si="1004"/>
        <v>0</v>
      </c>
      <c r="AF522" s="628">
        <f t="shared" si="1004"/>
        <v>0</v>
      </c>
      <c r="AG522" s="628">
        <f t="shared" si="1004"/>
        <v>0</v>
      </c>
      <c r="AH522" s="628">
        <f t="shared" si="1004"/>
        <v>0</v>
      </c>
      <c r="AI522" s="628">
        <f t="shared" si="1004"/>
        <v>0</v>
      </c>
      <c r="AJ522" s="628">
        <f t="shared" si="1004"/>
        <v>0</v>
      </c>
      <c r="AK522" s="628">
        <f t="shared" si="1004"/>
        <v>0</v>
      </c>
      <c r="AL522" s="628">
        <f t="shared" si="1004"/>
        <v>0</v>
      </c>
      <c r="AM522" s="628">
        <f t="shared" si="1004"/>
        <v>0</v>
      </c>
      <c r="AN522" s="628">
        <f t="shared" si="1004"/>
        <v>0</v>
      </c>
      <c r="AO522" s="628">
        <f t="shared" si="1004"/>
        <v>0</v>
      </c>
      <c r="AP522" s="628">
        <f t="shared" si="1004"/>
        <v>0</v>
      </c>
      <c r="AQ522" s="628">
        <f t="shared" si="1024"/>
        <v>0</v>
      </c>
      <c r="AR522" s="628">
        <f t="shared" si="1024"/>
        <v>0</v>
      </c>
      <c r="AS522" s="628">
        <f t="shared" si="1024"/>
        <v>0</v>
      </c>
      <c r="AT522" s="628">
        <f t="shared" si="1024"/>
        <v>0</v>
      </c>
      <c r="AU522" s="628">
        <f t="shared" si="1024"/>
        <v>0</v>
      </c>
      <c r="AV522" s="628">
        <f t="shared" si="1024"/>
        <v>0</v>
      </c>
      <c r="AW522" s="628">
        <f t="shared" si="1024"/>
        <v>0</v>
      </c>
      <c r="AX522" s="628">
        <f t="shared" si="1024"/>
        <v>0</v>
      </c>
      <c r="AY522" s="628">
        <f t="shared" si="1024"/>
        <v>0</v>
      </c>
      <c r="AZ522" s="628">
        <f t="shared" si="1024"/>
        <v>0</v>
      </c>
      <c r="BA522" s="628">
        <f t="shared" si="1024"/>
        <v>0</v>
      </c>
      <c r="BB522" s="628">
        <f t="shared" si="1024"/>
        <v>0</v>
      </c>
      <c r="BC522" s="628">
        <f t="shared" si="1024"/>
        <v>0</v>
      </c>
      <c r="BD522" s="628">
        <f t="shared" si="1024"/>
        <v>0</v>
      </c>
      <c r="BE522" s="628">
        <f t="shared" si="1024"/>
        <v>0</v>
      </c>
      <c r="BF522" s="628">
        <f t="shared" si="1024"/>
        <v>0</v>
      </c>
      <c r="BG522" s="628">
        <f t="shared" si="1005"/>
        <v>0</v>
      </c>
      <c r="BH522" s="628">
        <f t="shared" si="1005"/>
        <v>0</v>
      </c>
      <c r="BI522" s="628">
        <f t="shared" si="1005"/>
        <v>0</v>
      </c>
      <c r="BJ522" s="628">
        <f t="shared" si="1005"/>
        <v>0</v>
      </c>
      <c r="BK522" s="628">
        <f t="shared" si="1005"/>
        <v>0</v>
      </c>
      <c r="BL522" s="628">
        <f t="shared" si="1005"/>
        <v>0</v>
      </c>
      <c r="BM522" s="628">
        <f t="shared" si="1005"/>
        <v>0</v>
      </c>
      <c r="BN522" s="628">
        <f t="shared" si="1005"/>
        <v>0</v>
      </c>
      <c r="BO522" s="628">
        <f t="shared" si="1005"/>
        <v>0</v>
      </c>
      <c r="BP522" s="628">
        <f t="shared" si="1005"/>
        <v>0</v>
      </c>
      <c r="BQ522" s="628">
        <f t="shared" si="1005"/>
        <v>0</v>
      </c>
      <c r="BR522" s="628">
        <f t="shared" si="1005"/>
        <v>0</v>
      </c>
      <c r="BS522" s="628">
        <f t="shared" si="1005"/>
        <v>0</v>
      </c>
      <c r="BT522" s="628">
        <f t="shared" si="1005"/>
        <v>0</v>
      </c>
      <c r="BU522" s="628">
        <f t="shared" si="1005"/>
        <v>0</v>
      </c>
      <c r="BV522" s="628">
        <f t="shared" si="1005"/>
        <v>0</v>
      </c>
      <c r="BW522" s="628">
        <f t="shared" si="1006"/>
        <v>0</v>
      </c>
      <c r="BX522" s="628">
        <f t="shared" si="1006"/>
        <v>0</v>
      </c>
      <c r="BY522" s="628">
        <f t="shared" si="1006"/>
        <v>0</v>
      </c>
      <c r="BZ522" s="628">
        <f t="shared" si="1006"/>
        <v>0</v>
      </c>
      <c r="CA522" s="628">
        <f t="shared" si="1006"/>
        <v>0</v>
      </c>
      <c r="CB522" s="628">
        <f t="shared" si="1006"/>
        <v>0</v>
      </c>
      <c r="CC522" s="628">
        <f t="shared" si="1006"/>
        <v>0</v>
      </c>
      <c r="CD522" s="628">
        <f t="shared" si="1006"/>
        <v>0</v>
      </c>
      <c r="CE522" s="628"/>
      <c r="CF522" s="628">
        <f t="shared" si="1007"/>
        <v>0</v>
      </c>
      <c r="CG522" s="628">
        <f t="shared" si="1007"/>
        <v>0</v>
      </c>
      <c r="CH522" s="628">
        <f t="shared" si="1007"/>
        <v>0</v>
      </c>
      <c r="CI522" s="628">
        <f t="shared" si="1007"/>
        <v>0</v>
      </c>
      <c r="CJ522" s="628">
        <f t="shared" si="1007"/>
        <v>0</v>
      </c>
      <c r="CK522" s="628">
        <f t="shared" si="1007"/>
        <v>0</v>
      </c>
      <c r="CL522" s="628">
        <f t="shared" si="1007"/>
        <v>0</v>
      </c>
      <c r="CM522" s="628">
        <f t="shared" si="1007"/>
        <v>0</v>
      </c>
      <c r="CN522" s="628">
        <f t="shared" si="1007"/>
        <v>0</v>
      </c>
      <c r="CO522" s="628">
        <f t="shared" si="1007"/>
        <v>0</v>
      </c>
      <c r="CP522" s="628">
        <f t="shared" si="1007"/>
        <v>0</v>
      </c>
      <c r="CQ522" s="628">
        <f t="shared" si="1007"/>
        <v>0</v>
      </c>
      <c r="CR522" s="628">
        <f t="shared" si="1007"/>
        <v>0</v>
      </c>
      <c r="CS522" s="628">
        <f t="shared" si="1007"/>
        <v>0</v>
      </c>
      <c r="CT522" s="628">
        <f t="shared" si="1007"/>
        <v>0</v>
      </c>
      <c r="CU522" s="628">
        <f t="shared" si="1007"/>
        <v>0</v>
      </c>
      <c r="CV522" s="628">
        <f t="shared" si="1025"/>
        <v>0</v>
      </c>
      <c r="CW522" s="628">
        <f t="shared" si="1025"/>
        <v>0</v>
      </c>
      <c r="CX522" s="628">
        <f t="shared" si="1025"/>
        <v>0</v>
      </c>
      <c r="CY522" s="628">
        <f t="shared" si="1025"/>
        <v>0</v>
      </c>
      <c r="CZ522" s="628">
        <f t="shared" si="1025"/>
        <v>0</v>
      </c>
      <c r="DA522" s="628">
        <f t="shared" si="1025"/>
        <v>0</v>
      </c>
      <c r="DB522" s="628">
        <f t="shared" si="1025"/>
        <v>0</v>
      </c>
      <c r="DC522" s="628">
        <f t="shared" si="1025"/>
        <v>0</v>
      </c>
      <c r="DD522" s="628">
        <f t="shared" si="1025"/>
        <v>0</v>
      </c>
      <c r="DE522" s="628">
        <f t="shared" si="1025"/>
        <v>0</v>
      </c>
      <c r="DF522" s="628">
        <f t="shared" si="1025"/>
        <v>0</v>
      </c>
      <c r="DG522" s="628">
        <f t="shared" si="1025"/>
        <v>0</v>
      </c>
      <c r="DH522" s="628">
        <f t="shared" si="1025"/>
        <v>0</v>
      </c>
      <c r="DI522" s="628">
        <f t="shared" si="1025"/>
        <v>0</v>
      </c>
      <c r="DJ522" s="628">
        <f t="shared" si="1025"/>
        <v>0</v>
      </c>
      <c r="DK522" s="628">
        <f t="shared" si="1025"/>
        <v>0</v>
      </c>
      <c r="DL522" s="628">
        <f t="shared" si="1008"/>
        <v>0</v>
      </c>
      <c r="DM522" s="628">
        <f t="shared" si="1008"/>
        <v>0</v>
      </c>
      <c r="DN522" s="628">
        <f t="shared" si="1008"/>
        <v>0</v>
      </c>
      <c r="DO522" s="628">
        <f t="shared" si="1008"/>
        <v>0</v>
      </c>
      <c r="DP522" s="628">
        <f t="shared" si="1008"/>
        <v>0</v>
      </c>
      <c r="DQ522" s="628">
        <f t="shared" si="1008"/>
        <v>0</v>
      </c>
      <c r="DR522" s="628">
        <f t="shared" si="1008"/>
        <v>0</v>
      </c>
      <c r="DS522" s="628">
        <f t="shared" si="1008"/>
        <v>0</v>
      </c>
      <c r="DT522" s="628">
        <f t="shared" si="1008"/>
        <v>0</v>
      </c>
      <c r="DU522" s="628">
        <f t="shared" si="1008"/>
        <v>0</v>
      </c>
      <c r="DV522" s="628">
        <f t="shared" si="1008"/>
        <v>0</v>
      </c>
      <c r="DW522" s="628">
        <f t="shared" si="1008"/>
        <v>0</v>
      </c>
      <c r="DX522" s="628">
        <f t="shared" si="1008"/>
        <v>0</v>
      </c>
      <c r="DY522" s="628">
        <f t="shared" si="1008"/>
        <v>0</v>
      </c>
      <c r="DZ522" s="628">
        <f t="shared" si="1008"/>
        <v>0</v>
      </c>
      <c r="EA522" s="628">
        <f t="shared" si="1008"/>
        <v>0</v>
      </c>
      <c r="EB522" s="628">
        <f t="shared" si="1009"/>
        <v>0</v>
      </c>
      <c r="EC522" s="628">
        <f t="shared" si="1009"/>
        <v>0</v>
      </c>
      <c r="ED522" s="628">
        <f t="shared" si="1009"/>
        <v>0</v>
      </c>
      <c r="EE522" s="628">
        <f t="shared" si="1009"/>
        <v>0</v>
      </c>
      <c r="EF522" s="628">
        <f t="shared" si="1009"/>
        <v>0</v>
      </c>
      <c r="EG522" s="628">
        <f t="shared" si="1009"/>
        <v>0</v>
      </c>
      <c r="EH522" s="628">
        <f t="shared" si="1009"/>
        <v>0</v>
      </c>
      <c r="EI522" s="628">
        <f t="shared" si="1009"/>
        <v>0</v>
      </c>
      <c r="EJ522" s="631"/>
      <c r="EK522" s="631">
        <f t="shared" si="1026"/>
        <v>0</v>
      </c>
      <c r="EL522" s="631">
        <f t="shared" si="1026"/>
        <v>0</v>
      </c>
      <c r="EM522" s="631">
        <f t="shared" si="1026"/>
        <v>0</v>
      </c>
      <c r="EN522" s="631">
        <f t="shared" si="1026"/>
        <v>0</v>
      </c>
      <c r="EO522" s="631">
        <f t="shared" si="1026"/>
        <v>0</v>
      </c>
      <c r="EP522" s="631">
        <f t="shared" si="1026"/>
        <v>0</v>
      </c>
      <c r="EQ522" s="631">
        <f t="shared" si="1026"/>
        <v>0</v>
      </c>
      <c r="ER522" s="631">
        <f t="shared" si="1026"/>
        <v>0</v>
      </c>
      <c r="ES522" s="631">
        <f t="shared" si="1026"/>
        <v>0</v>
      </c>
      <c r="ET522" s="631">
        <f t="shared" si="1026"/>
        <v>0</v>
      </c>
      <c r="EU522" s="631">
        <f t="shared" si="1026"/>
        <v>0</v>
      </c>
      <c r="EV522" s="631">
        <f t="shared" si="1026"/>
        <v>0</v>
      </c>
      <c r="EW522" s="631">
        <f t="shared" si="1026"/>
        <v>0</v>
      </c>
      <c r="EX522" s="631">
        <f t="shared" si="1026"/>
        <v>0</v>
      </c>
      <c r="EY522" s="631">
        <f t="shared" si="1026"/>
        <v>0</v>
      </c>
      <c r="EZ522" s="631">
        <f t="shared" si="1026"/>
        <v>0</v>
      </c>
      <c r="FA522" s="631">
        <f t="shared" si="919"/>
        <v>0</v>
      </c>
      <c r="FB522" s="631">
        <f t="shared" si="919"/>
        <v>0</v>
      </c>
      <c r="FC522" s="631">
        <f t="shared" si="919"/>
        <v>0</v>
      </c>
      <c r="FD522" s="631">
        <f t="shared" si="1030"/>
        <v>0</v>
      </c>
      <c r="FE522" s="631">
        <f t="shared" si="1030"/>
        <v>0</v>
      </c>
      <c r="FF522" s="631">
        <f t="shared" si="1030"/>
        <v>0</v>
      </c>
      <c r="FG522" s="631">
        <f t="shared" si="1030"/>
        <v>0</v>
      </c>
      <c r="FH522" s="631">
        <f t="shared" si="1030"/>
        <v>0</v>
      </c>
      <c r="FI522" s="631">
        <f t="shared" si="1030"/>
        <v>0</v>
      </c>
      <c r="FJ522" s="631">
        <f t="shared" si="1030"/>
        <v>0</v>
      </c>
      <c r="FK522" s="631">
        <f t="shared" si="1030"/>
        <v>0</v>
      </c>
      <c r="FL522" s="631">
        <f t="shared" si="1030"/>
        <v>0</v>
      </c>
      <c r="FM522" s="631">
        <f t="shared" si="1030"/>
        <v>0</v>
      </c>
      <c r="FN522" s="631">
        <f t="shared" si="1030"/>
        <v>0</v>
      </c>
      <c r="FO522" s="631">
        <f t="shared" si="1030"/>
        <v>0</v>
      </c>
      <c r="FP522" s="631">
        <f t="shared" si="1030"/>
        <v>0</v>
      </c>
      <c r="FQ522" s="631">
        <f t="shared" si="1030"/>
        <v>0</v>
      </c>
      <c r="FR522" s="631">
        <f t="shared" si="1030"/>
        <v>0</v>
      </c>
      <c r="FS522" s="631">
        <f t="shared" si="1030"/>
        <v>0</v>
      </c>
      <c r="FT522" s="631">
        <f t="shared" si="1023"/>
        <v>0</v>
      </c>
      <c r="FU522" s="631">
        <f t="shared" si="1023"/>
        <v>0</v>
      </c>
      <c r="FV522" s="631">
        <f t="shared" si="1023"/>
        <v>0</v>
      </c>
      <c r="FW522" s="631">
        <f t="shared" si="1023"/>
        <v>0</v>
      </c>
      <c r="FX522" s="631">
        <f t="shared" si="1023"/>
        <v>0</v>
      </c>
      <c r="FY522" s="631">
        <f t="shared" si="1023"/>
        <v>0</v>
      </c>
      <c r="FZ522" s="631">
        <f t="shared" si="1023"/>
        <v>0</v>
      </c>
      <c r="GA522" s="631">
        <f t="shared" si="1023"/>
        <v>0</v>
      </c>
      <c r="GB522" s="631">
        <f t="shared" si="1023"/>
        <v>0</v>
      </c>
      <c r="GC522" s="631">
        <f t="shared" si="1023"/>
        <v>0</v>
      </c>
      <c r="GD522" s="631">
        <f t="shared" si="1032"/>
        <v>0</v>
      </c>
      <c r="GE522" s="631">
        <f t="shared" si="1032"/>
        <v>0</v>
      </c>
      <c r="GF522" s="631">
        <f t="shared" si="1032"/>
        <v>0</v>
      </c>
      <c r="GG522" s="631">
        <f t="shared" si="1032"/>
        <v>0</v>
      </c>
      <c r="GH522" s="631">
        <f t="shared" si="1032"/>
        <v>0</v>
      </c>
      <c r="GI522" s="631">
        <f t="shared" si="1033"/>
        <v>0</v>
      </c>
      <c r="GJ522" s="631">
        <f t="shared" si="1033"/>
        <v>0</v>
      </c>
      <c r="GK522" s="631">
        <f t="shared" si="1033"/>
        <v>0</v>
      </c>
      <c r="GL522" s="631">
        <f t="shared" si="1033"/>
        <v>0</v>
      </c>
      <c r="GM522" s="631">
        <f t="shared" si="1033"/>
        <v>0</v>
      </c>
      <c r="GN522" s="631">
        <f t="shared" si="1033"/>
        <v>0</v>
      </c>
      <c r="GO522" s="631"/>
      <c r="GP522" s="631">
        <f t="shared" si="1031"/>
        <v>0</v>
      </c>
      <c r="GQ522" s="631">
        <f t="shared" si="1031"/>
        <v>0</v>
      </c>
      <c r="GR522" s="631">
        <f t="shared" si="1031"/>
        <v>0</v>
      </c>
      <c r="GS522" s="631">
        <f t="shared" si="1031"/>
        <v>0</v>
      </c>
      <c r="GT522" s="631">
        <f t="shared" si="1031"/>
        <v>0</v>
      </c>
      <c r="GU522" s="631">
        <f t="shared" si="1031"/>
        <v>0</v>
      </c>
      <c r="GV522" s="631">
        <f t="shared" si="1031"/>
        <v>0</v>
      </c>
      <c r="GW522" s="631">
        <f t="shared" si="1031"/>
        <v>0</v>
      </c>
      <c r="GX522" s="631">
        <f t="shared" si="1031"/>
        <v>0</v>
      </c>
      <c r="GY522" s="631">
        <f t="shared" si="1031"/>
        <v>0</v>
      </c>
      <c r="GZ522" s="631">
        <f t="shared" si="1031"/>
        <v>0</v>
      </c>
      <c r="HA522" s="631">
        <f t="shared" si="1031"/>
        <v>0</v>
      </c>
      <c r="HB522" s="631">
        <f t="shared" si="1031"/>
        <v>0</v>
      </c>
      <c r="HC522" s="631">
        <f t="shared" si="1031"/>
        <v>0</v>
      </c>
      <c r="HD522" s="631">
        <f t="shared" si="1031"/>
        <v>0</v>
      </c>
      <c r="HE522" s="631">
        <f t="shared" si="1028"/>
        <v>0</v>
      </c>
      <c r="HF522" s="631">
        <f t="shared" si="1028"/>
        <v>0</v>
      </c>
      <c r="HG522" s="631">
        <f t="shared" si="1028"/>
        <v>0</v>
      </c>
      <c r="HH522" s="631">
        <f t="shared" si="1028"/>
        <v>0</v>
      </c>
      <c r="HI522" s="631">
        <f t="shared" si="1027"/>
        <v>0</v>
      </c>
      <c r="HJ522" s="631">
        <f t="shared" si="1027"/>
        <v>0</v>
      </c>
      <c r="HK522" s="631">
        <f t="shared" si="1027"/>
        <v>0</v>
      </c>
      <c r="HL522" s="631">
        <f t="shared" si="1027"/>
        <v>0</v>
      </c>
      <c r="HM522" s="631">
        <f t="shared" si="1027"/>
        <v>0</v>
      </c>
      <c r="HN522" s="631">
        <f t="shared" si="1027"/>
        <v>0</v>
      </c>
      <c r="HO522" s="631">
        <f t="shared" si="1027"/>
        <v>0</v>
      </c>
      <c r="HP522" s="631">
        <f t="shared" si="1027"/>
        <v>0</v>
      </c>
      <c r="HQ522" s="631">
        <f t="shared" si="1027"/>
        <v>0</v>
      </c>
      <c r="HR522" s="631">
        <f t="shared" si="968"/>
        <v>0</v>
      </c>
      <c r="HS522" s="631">
        <f t="shared" si="968"/>
        <v>0</v>
      </c>
      <c r="HT522" s="631">
        <f t="shared" si="968"/>
        <v>0</v>
      </c>
      <c r="HU522" s="631">
        <f t="shared" si="968"/>
        <v>0</v>
      </c>
      <c r="HV522" s="631">
        <f t="shared" si="1029"/>
        <v>0</v>
      </c>
      <c r="HW522" s="631">
        <f t="shared" si="1029"/>
        <v>0</v>
      </c>
      <c r="HX522" s="631">
        <f t="shared" si="1029"/>
        <v>0</v>
      </c>
      <c r="HY522" s="631">
        <f t="shared" si="1029"/>
        <v>0</v>
      </c>
      <c r="HZ522" s="631">
        <f t="shared" si="1029"/>
        <v>0</v>
      </c>
      <c r="IA522" s="631">
        <f t="shared" si="1029"/>
        <v>0</v>
      </c>
      <c r="IB522" s="631">
        <f t="shared" si="1029"/>
        <v>0</v>
      </c>
      <c r="IC522" s="631">
        <f t="shared" si="1029"/>
        <v>0</v>
      </c>
      <c r="ID522" s="631">
        <f t="shared" si="1029"/>
        <v>0</v>
      </c>
      <c r="IE522" s="631">
        <f t="shared" si="1029"/>
        <v>0</v>
      </c>
      <c r="IF522" s="631">
        <f t="shared" si="1029"/>
        <v>0</v>
      </c>
      <c r="IG522" s="631">
        <f t="shared" si="1029"/>
        <v>0</v>
      </c>
      <c r="IH522" s="631">
        <f t="shared" si="1029"/>
        <v>0</v>
      </c>
      <c r="II522" s="631">
        <f t="shared" si="1029"/>
        <v>0</v>
      </c>
      <c r="IJ522" s="631">
        <f t="shared" si="1029"/>
        <v>0</v>
      </c>
      <c r="IK522" s="631">
        <f t="shared" si="1029"/>
        <v>0</v>
      </c>
      <c r="IL522" s="631">
        <f t="shared" si="1010"/>
        <v>0</v>
      </c>
      <c r="IM522" s="631">
        <f t="shared" si="1010"/>
        <v>0</v>
      </c>
      <c r="IN522" s="631">
        <f t="shared" si="1010"/>
        <v>0</v>
      </c>
      <c r="IO522" s="631">
        <f t="shared" si="1010"/>
        <v>0</v>
      </c>
      <c r="IP522" s="631">
        <f t="shared" si="1010"/>
        <v>0</v>
      </c>
      <c r="IQ522" s="631">
        <f t="shared" si="1010"/>
        <v>0</v>
      </c>
      <c r="IR522" s="631">
        <f t="shared" si="1010"/>
        <v>0</v>
      </c>
      <c r="IS522" s="631">
        <f t="shared" si="1010"/>
        <v>0</v>
      </c>
      <c r="IT522" s="631"/>
      <c r="IU522" s="631">
        <f t="shared" si="1034"/>
        <v>0</v>
      </c>
      <c r="IV522" s="631">
        <f t="shared" si="1034"/>
        <v>0</v>
      </c>
      <c r="IW522" s="631">
        <f t="shared" si="1034"/>
        <v>0</v>
      </c>
      <c r="IX522" s="631">
        <f t="shared" si="1034"/>
        <v>0</v>
      </c>
      <c r="IY522" s="631">
        <f t="shared" si="1034"/>
        <v>0</v>
      </c>
      <c r="IZ522" s="631">
        <f t="shared" si="1034"/>
        <v>0</v>
      </c>
      <c r="JA522" s="631">
        <f t="shared" si="1034"/>
        <v>0</v>
      </c>
      <c r="JB522" s="631">
        <f t="shared" si="1034"/>
        <v>0</v>
      </c>
      <c r="JC522" s="631">
        <f t="shared" si="1034"/>
        <v>0</v>
      </c>
      <c r="JD522" s="631">
        <f t="shared" si="1034"/>
        <v>0</v>
      </c>
      <c r="JE522" s="631">
        <f t="shared" si="1035"/>
        <v>0</v>
      </c>
      <c r="JF522" s="631">
        <f t="shared" si="1035"/>
        <v>0</v>
      </c>
      <c r="JG522" s="631">
        <f t="shared" si="1035"/>
        <v>0</v>
      </c>
      <c r="JH522" s="631">
        <f t="shared" si="1035"/>
        <v>0</v>
      </c>
      <c r="JI522" s="631">
        <f t="shared" si="1035"/>
        <v>0</v>
      </c>
      <c r="JJ522" s="631">
        <f t="shared" si="1035"/>
        <v>0</v>
      </c>
      <c r="JK522" s="631">
        <f t="shared" si="1035"/>
        <v>0</v>
      </c>
      <c r="JL522" s="631">
        <f t="shared" si="1035"/>
        <v>0</v>
      </c>
      <c r="JM522" s="631">
        <f t="shared" si="1035"/>
        <v>0</v>
      </c>
      <c r="JN522" s="631">
        <f t="shared" si="1035"/>
        <v>0</v>
      </c>
      <c r="JO522" s="631">
        <f t="shared" si="1036"/>
        <v>0</v>
      </c>
      <c r="JP522" s="631">
        <f t="shared" si="1036"/>
        <v>0</v>
      </c>
      <c r="JQ522" s="631">
        <f t="shared" si="1036"/>
        <v>0</v>
      </c>
      <c r="JR522" s="631">
        <f t="shared" si="1036"/>
        <v>0</v>
      </c>
      <c r="JS522" s="631">
        <f t="shared" si="1036"/>
        <v>0</v>
      </c>
      <c r="JT522" s="631">
        <f t="shared" si="1036"/>
        <v>0</v>
      </c>
      <c r="JU522" s="631">
        <f t="shared" si="1036"/>
        <v>0</v>
      </c>
      <c r="JV522" s="631">
        <f t="shared" si="1036"/>
        <v>0</v>
      </c>
      <c r="JW522" s="631">
        <f t="shared" si="1036"/>
        <v>0</v>
      </c>
      <c r="JX522" s="631">
        <f t="shared" si="1036"/>
        <v>0</v>
      </c>
      <c r="JY522" s="631">
        <f t="shared" si="1037"/>
        <v>0</v>
      </c>
      <c r="JZ522" s="631">
        <f t="shared" si="1037"/>
        <v>0</v>
      </c>
      <c r="KA522" s="631">
        <f t="shared" si="1037"/>
        <v>0</v>
      </c>
      <c r="KB522" s="631">
        <f t="shared" si="1037"/>
        <v>0</v>
      </c>
      <c r="KC522" s="631">
        <f t="shared" si="1037"/>
        <v>0</v>
      </c>
      <c r="KD522" s="631">
        <f t="shared" si="1037"/>
        <v>0</v>
      </c>
      <c r="KE522" s="631">
        <f t="shared" si="1037"/>
        <v>0</v>
      </c>
      <c r="KF522" s="631">
        <f t="shared" si="1037"/>
        <v>0</v>
      </c>
      <c r="KG522" s="631">
        <f t="shared" si="1037"/>
        <v>0</v>
      </c>
      <c r="KH522" s="631">
        <f t="shared" si="1037"/>
        <v>0</v>
      </c>
      <c r="KI522" s="631">
        <f t="shared" si="1038"/>
        <v>0</v>
      </c>
      <c r="KJ522" s="631">
        <f t="shared" si="1038"/>
        <v>0</v>
      </c>
      <c r="KK522" s="631">
        <f t="shared" si="1038"/>
        <v>0</v>
      </c>
      <c r="KL522" s="631">
        <f t="shared" si="1038"/>
        <v>0</v>
      </c>
      <c r="KM522" s="631">
        <f t="shared" si="1038"/>
        <v>0</v>
      </c>
      <c r="KN522" s="631">
        <f t="shared" si="1038"/>
        <v>0</v>
      </c>
      <c r="KO522" s="631">
        <f t="shared" si="1038"/>
        <v>0</v>
      </c>
      <c r="KP522" s="631">
        <f t="shared" si="1038"/>
        <v>0</v>
      </c>
      <c r="KQ522" s="631">
        <f t="shared" si="1038"/>
        <v>0</v>
      </c>
      <c r="KR522" s="631">
        <f t="shared" si="1038"/>
        <v>0</v>
      </c>
      <c r="KS522" s="631">
        <f t="shared" si="1039"/>
        <v>0</v>
      </c>
      <c r="KT522" s="631">
        <f t="shared" si="1039"/>
        <v>0</v>
      </c>
      <c r="KU522" s="631">
        <f t="shared" si="1039"/>
        <v>0</v>
      </c>
      <c r="KV522" s="631">
        <f t="shared" si="1039"/>
        <v>0</v>
      </c>
      <c r="KW522" s="631">
        <f t="shared" si="1039"/>
        <v>0</v>
      </c>
      <c r="KX522" s="631">
        <f t="shared" si="1039"/>
        <v>0</v>
      </c>
      <c r="KY522" s="631"/>
      <c r="KZ522" s="631">
        <f t="shared" si="1040"/>
        <v>0</v>
      </c>
      <c r="LA522" s="631">
        <f t="shared" si="1040"/>
        <v>0</v>
      </c>
      <c r="LB522" s="631">
        <f t="shared" si="1040"/>
        <v>0</v>
      </c>
      <c r="LC522" s="631">
        <f t="shared" si="1040"/>
        <v>0</v>
      </c>
      <c r="LD522" s="631">
        <f t="shared" si="1040"/>
        <v>0</v>
      </c>
      <c r="LE522" s="631">
        <f t="shared" si="1040"/>
        <v>0</v>
      </c>
      <c r="LF522" s="631">
        <f t="shared" si="1040"/>
        <v>0</v>
      </c>
      <c r="LG522" s="631">
        <f t="shared" si="1040"/>
        <v>0</v>
      </c>
      <c r="LH522" s="631">
        <f t="shared" si="1040"/>
        <v>0</v>
      </c>
      <c r="LI522" s="631">
        <f t="shared" si="1040"/>
        <v>0</v>
      </c>
      <c r="LJ522" s="631">
        <f t="shared" si="1041"/>
        <v>0</v>
      </c>
      <c r="LK522" s="631">
        <f t="shared" si="1041"/>
        <v>0</v>
      </c>
      <c r="LL522" s="631">
        <f t="shared" si="1041"/>
        <v>0</v>
      </c>
      <c r="LM522" s="631">
        <f t="shared" si="1041"/>
        <v>0</v>
      </c>
      <c r="LN522" s="631">
        <f t="shared" si="1041"/>
        <v>0</v>
      </c>
      <c r="LO522" s="631">
        <f t="shared" si="1041"/>
        <v>0</v>
      </c>
      <c r="LP522" s="631">
        <f t="shared" si="1041"/>
        <v>0</v>
      </c>
      <c r="LQ522" s="631">
        <f t="shared" si="1041"/>
        <v>0</v>
      </c>
      <c r="LR522" s="631">
        <f t="shared" si="1041"/>
        <v>0</v>
      </c>
      <c r="LS522" s="631">
        <f t="shared" si="1041"/>
        <v>0</v>
      </c>
      <c r="LT522" s="631">
        <f t="shared" si="1042"/>
        <v>0</v>
      </c>
      <c r="LU522" s="631">
        <f t="shared" si="1042"/>
        <v>0</v>
      </c>
      <c r="LV522" s="631">
        <f t="shared" si="1042"/>
        <v>0</v>
      </c>
      <c r="LW522" s="631">
        <f t="shared" si="1042"/>
        <v>0</v>
      </c>
      <c r="LX522" s="631">
        <f t="shared" si="1042"/>
        <v>0</v>
      </c>
      <c r="LY522" s="631">
        <f t="shared" si="1042"/>
        <v>0</v>
      </c>
      <c r="LZ522" s="631">
        <f t="shared" si="1042"/>
        <v>0</v>
      </c>
      <c r="MA522" s="631">
        <f t="shared" si="1042"/>
        <v>0</v>
      </c>
      <c r="MB522" s="631">
        <f t="shared" si="1042"/>
        <v>0</v>
      </c>
      <c r="MC522" s="631">
        <f t="shared" si="1042"/>
        <v>0</v>
      </c>
      <c r="MD522" s="631">
        <f t="shared" si="1043"/>
        <v>0</v>
      </c>
      <c r="ME522" s="631">
        <f t="shared" si="1043"/>
        <v>0</v>
      </c>
      <c r="MF522" s="631">
        <f t="shared" si="1043"/>
        <v>0</v>
      </c>
      <c r="MG522" s="631">
        <f t="shared" si="1043"/>
        <v>0</v>
      </c>
      <c r="MH522" s="631">
        <f t="shared" si="1043"/>
        <v>0</v>
      </c>
      <c r="MI522" s="631">
        <f t="shared" si="1043"/>
        <v>0</v>
      </c>
      <c r="MJ522" s="631">
        <f t="shared" si="1043"/>
        <v>0</v>
      </c>
      <c r="MK522" s="631">
        <f t="shared" si="1043"/>
        <v>0</v>
      </c>
      <c r="ML522" s="631">
        <f t="shared" si="1043"/>
        <v>0</v>
      </c>
      <c r="MM522" s="631">
        <f t="shared" si="1043"/>
        <v>0</v>
      </c>
      <c r="MN522" s="631">
        <f t="shared" si="1044"/>
        <v>0</v>
      </c>
      <c r="MO522" s="631">
        <f t="shared" si="1044"/>
        <v>0</v>
      </c>
      <c r="MP522" s="631">
        <f t="shared" si="1044"/>
        <v>0</v>
      </c>
      <c r="MQ522" s="631">
        <f t="shared" si="1044"/>
        <v>0</v>
      </c>
      <c r="MR522" s="631">
        <f t="shared" si="1044"/>
        <v>0</v>
      </c>
      <c r="MS522" s="631">
        <f t="shared" si="1044"/>
        <v>0</v>
      </c>
      <c r="MT522" s="631">
        <f t="shared" si="1044"/>
        <v>0</v>
      </c>
      <c r="MU522" s="631">
        <f t="shared" si="1044"/>
        <v>0</v>
      </c>
      <c r="MV522" s="631">
        <f t="shared" si="1044"/>
        <v>0</v>
      </c>
      <c r="MW522" s="631">
        <f t="shared" si="1044"/>
        <v>0</v>
      </c>
      <c r="MX522" s="631">
        <f t="shared" si="1045"/>
        <v>0</v>
      </c>
      <c r="MY522" s="631">
        <f t="shared" si="1045"/>
        <v>0</v>
      </c>
      <c r="MZ522" s="631">
        <f t="shared" si="1045"/>
        <v>0</v>
      </c>
      <c r="NA522" s="631">
        <f t="shared" si="1045"/>
        <v>0</v>
      </c>
      <c r="NB522" s="631">
        <f t="shared" si="1045"/>
        <v>0</v>
      </c>
      <c r="NC522" s="631">
        <f t="shared" si="1045"/>
        <v>0</v>
      </c>
    </row>
    <row r="523" spans="1:367" hidden="1">
      <c r="A523" s="504"/>
      <c r="B523" s="504"/>
      <c r="C523" s="497"/>
      <c r="D523" s="497"/>
      <c r="E523" s="362">
        <f t="shared" si="916"/>
        <v>0</v>
      </c>
      <c r="F523" s="363">
        <f t="shared" si="917"/>
        <v>0</v>
      </c>
      <c r="G523" s="498">
        <f>E523*Dichtheden!$V$70</f>
        <v>0</v>
      </c>
      <c r="H523" s="499">
        <f>IF(C523=0,0,ROUND(IF((G523/2)/Dichtheden!$C$3&lt;1,1,(G523/2)/Dichtheden!$C$3),0))</f>
        <v>0</v>
      </c>
      <c r="I523" s="498">
        <f>E523*Dichtheden!$AJ$70</f>
        <v>0</v>
      </c>
      <c r="J523" s="499">
        <f>IF(C523=0,0,ROUND(IF((I523/2)/Dichtheden!$D$3&lt;1,1,(I523/2)/Dichtheden!$D$3),0))</f>
        <v>0</v>
      </c>
      <c r="K523" s="498">
        <f t="shared" si="918"/>
        <v>0</v>
      </c>
      <c r="L523" s="500">
        <f t="shared" si="920"/>
        <v>0</v>
      </c>
      <c r="M523" s="498">
        <f>IF(D523=0,0,IF((D523*Dichtheden!$G$4)&lt;25,25,D523*Dichtheden!$G$4))</f>
        <v>0</v>
      </c>
      <c r="N523" s="499">
        <f>D523*Dichtheden!$H$4</f>
        <v>0</v>
      </c>
      <c r="O523" s="501"/>
      <c r="P523" s="501"/>
      <c r="Q523" s="502">
        <f>E523*Dichtheden!$AS$68</f>
        <v>0</v>
      </c>
      <c r="R523" s="495">
        <f>IF(Q523=0,0,ROUND(IF((Q523/2)/Dichtheden!$C$3&lt;1,1,(Q523/2)/Dichtheden!$C$3),0))</f>
        <v>0</v>
      </c>
      <c r="S523" s="502">
        <f>E523*Dichtheden!$AY$68</f>
        <v>0</v>
      </c>
      <c r="T523" s="495">
        <f>IF(Q523=0,0,ROUND(IF((S523/2)/Dichtheden!$D$3&lt;1,1,(S523/2)/Dichtheden!$D$3),0))</f>
        <v>0</v>
      </c>
      <c r="U523" s="502">
        <f>D523*Dichtheden!$G$5</f>
        <v>0</v>
      </c>
      <c r="V523" s="502">
        <f>D523*Dichtheden!$H$5</f>
        <v>0</v>
      </c>
      <c r="X523" s="630"/>
      <c r="AA523" s="628">
        <f t="shared" si="1004"/>
        <v>0</v>
      </c>
      <c r="AB523" s="628">
        <f t="shared" si="1004"/>
        <v>0</v>
      </c>
      <c r="AC523" s="628">
        <f t="shared" si="1004"/>
        <v>0</v>
      </c>
      <c r="AD523" s="628">
        <f t="shared" ref="AA523:AP539" si="1046">IF($A523=AD$60,$C523,0)</f>
        <v>0</v>
      </c>
      <c r="AE523" s="628">
        <f t="shared" si="1046"/>
        <v>0</v>
      </c>
      <c r="AF523" s="628">
        <f t="shared" si="1046"/>
        <v>0</v>
      </c>
      <c r="AG523" s="628">
        <f t="shared" si="1046"/>
        <v>0</v>
      </c>
      <c r="AH523" s="628">
        <f t="shared" si="1046"/>
        <v>0</v>
      </c>
      <c r="AI523" s="628">
        <f t="shared" si="1046"/>
        <v>0</v>
      </c>
      <c r="AJ523" s="628">
        <f t="shared" si="1046"/>
        <v>0</v>
      </c>
      <c r="AK523" s="628">
        <f t="shared" si="1046"/>
        <v>0</v>
      </c>
      <c r="AL523" s="628">
        <f t="shared" si="1046"/>
        <v>0</v>
      </c>
      <c r="AM523" s="628">
        <f t="shared" si="1046"/>
        <v>0</v>
      </c>
      <c r="AN523" s="628">
        <f t="shared" si="1046"/>
        <v>0</v>
      </c>
      <c r="AO523" s="628">
        <f t="shared" si="1046"/>
        <v>0</v>
      </c>
      <c r="AP523" s="628">
        <f t="shared" si="1046"/>
        <v>0</v>
      </c>
      <c r="AQ523" s="628">
        <f t="shared" si="1024"/>
        <v>0</v>
      </c>
      <c r="AR523" s="628">
        <f t="shared" si="1024"/>
        <v>0</v>
      </c>
      <c r="AS523" s="628">
        <f t="shared" si="1024"/>
        <v>0</v>
      </c>
      <c r="AT523" s="628">
        <f t="shared" si="1024"/>
        <v>0</v>
      </c>
      <c r="AU523" s="628">
        <f t="shared" si="1024"/>
        <v>0</v>
      </c>
      <c r="AV523" s="628">
        <f t="shared" si="1024"/>
        <v>0</v>
      </c>
      <c r="AW523" s="628">
        <f t="shared" si="1024"/>
        <v>0</v>
      </c>
      <c r="AX523" s="628">
        <f t="shared" si="1024"/>
        <v>0</v>
      </c>
      <c r="AY523" s="628">
        <f t="shared" si="1024"/>
        <v>0</v>
      </c>
      <c r="AZ523" s="628">
        <f t="shared" si="1024"/>
        <v>0</v>
      </c>
      <c r="BA523" s="628">
        <f t="shared" si="1024"/>
        <v>0</v>
      </c>
      <c r="BB523" s="628">
        <f t="shared" si="1024"/>
        <v>0</v>
      </c>
      <c r="BC523" s="628">
        <f t="shared" si="1024"/>
        <v>0</v>
      </c>
      <c r="BD523" s="628">
        <f t="shared" si="1024"/>
        <v>0</v>
      </c>
      <c r="BE523" s="628">
        <f t="shared" si="1024"/>
        <v>0</v>
      </c>
      <c r="BF523" s="628">
        <f t="shared" si="1024"/>
        <v>0</v>
      </c>
      <c r="BG523" s="628">
        <f t="shared" si="1005"/>
        <v>0</v>
      </c>
      <c r="BH523" s="628">
        <f t="shared" si="1005"/>
        <v>0</v>
      </c>
      <c r="BI523" s="628">
        <f t="shared" si="1005"/>
        <v>0</v>
      </c>
      <c r="BJ523" s="628">
        <f t="shared" ref="BG523:BV539" si="1047">IF($A523=BJ$60,$C523,0)</f>
        <v>0</v>
      </c>
      <c r="BK523" s="628">
        <f t="shared" si="1047"/>
        <v>0</v>
      </c>
      <c r="BL523" s="628">
        <f t="shared" si="1047"/>
        <v>0</v>
      </c>
      <c r="BM523" s="628">
        <f t="shared" si="1047"/>
        <v>0</v>
      </c>
      <c r="BN523" s="628">
        <f t="shared" si="1047"/>
        <v>0</v>
      </c>
      <c r="BO523" s="628">
        <f t="shared" si="1047"/>
        <v>0</v>
      </c>
      <c r="BP523" s="628">
        <f t="shared" si="1047"/>
        <v>0</v>
      </c>
      <c r="BQ523" s="628">
        <f t="shared" si="1047"/>
        <v>0</v>
      </c>
      <c r="BR523" s="628">
        <f t="shared" si="1047"/>
        <v>0</v>
      </c>
      <c r="BS523" s="628">
        <f t="shared" si="1047"/>
        <v>0</v>
      </c>
      <c r="BT523" s="628">
        <f t="shared" si="1047"/>
        <v>0</v>
      </c>
      <c r="BU523" s="628">
        <f t="shared" si="1047"/>
        <v>0</v>
      </c>
      <c r="BV523" s="628">
        <f t="shared" si="1047"/>
        <v>0</v>
      </c>
      <c r="BW523" s="628">
        <f t="shared" si="1006"/>
        <v>0</v>
      </c>
      <c r="BX523" s="628">
        <f t="shared" si="1006"/>
        <v>0</v>
      </c>
      <c r="BY523" s="628">
        <f t="shared" si="1006"/>
        <v>0</v>
      </c>
      <c r="BZ523" s="628">
        <f t="shared" si="1006"/>
        <v>0</v>
      </c>
      <c r="CA523" s="628">
        <f t="shared" si="1006"/>
        <v>0</v>
      </c>
      <c r="CB523" s="628">
        <f t="shared" si="1006"/>
        <v>0</v>
      </c>
      <c r="CC523" s="628">
        <f t="shared" si="1006"/>
        <v>0</v>
      </c>
      <c r="CD523" s="628">
        <f t="shared" si="1006"/>
        <v>0</v>
      </c>
      <c r="CE523" s="628"/>
      <c r="CF523" s="628">
        <f t="shared" si="1007"/>
        <v>0</v>
      </c>
      <c r="CG523" s="628">
        <f t="shared" si="1007"/>
        <v>0</v>
      </c>
      <c r="CH523" s="628">
        <f t="shared" si="1007"/>
        <v>0</v>
      </c>
      <c r="CI523" s="628">
        <f t="shared" ref="CF523:CU539" si="1048">IF($A523=CI$60,$D523,0)</f>
        <v>0</v>
      </c>
      <c r="CJ523" s="628">
        <f t="shared" si="1048"/>
        <v>0</v>
      </c>
      <c r="CK523" s="628">
        <f t="shared" si="1048"/>
        <v>0</v>
      </c>
      <c r="CL523" s="628">
        <f t="shared" si="1048"/>
        <v>0</v>
      </c>
      <c r="CM523" s="628">
        <f t="shared" si="1048"/>
        <v>0</v>
      </c>
      <c r="CN523" s="628">
        <f t="shared" si="1048"/>
        <v>0</v>
      </c>
      <c r="CO523" s="628">
        <f t="shared" si="1048"/>
        <v>0</v>
      </c>
      <c r="CP523" s="628">
        <f t="shared" si="1048"/>
        <v>0</v>
      </c>
      <c r="CQ523" s="628">
        <f t="shared" si="1048"/>
        <v>0</v>
      </c>
      <c r="CR523" s="628">
        <f t="shared" si="1048"/>
        <v>0</v>
      </c>
      <c r="CS523" s="628">
        <f t="shared" si="1048"/>
        <v>0</v>
      </c>
      <c r="CT523" s="628">
        <f t="shared" si="1048"/>
        <v>0</v>
      </c>
      <c r="CU523" s="628">
        <f t="shared" si="1048"/>
        <v>0</v>
      </c>
      <c r="CV523" s="628">
        <f t="shared" si="1025"/>
        <v>0</v>
      </c>
      <c r="CW523" s="628">
        <f t="shared" si="1025"/>
        <v>0</v>
      </c>
      <c r="CX523" s="628">
        <f t="shared" si="1025"/>
        <v>0</v>
      </c>
      <c r="CY523" s="628">
        <f t="shared" si="1025"/>
        <v>0</v>
      </c>
      <c r="CZ523" s="628">
        <f t="shared" si="1025"/>
        <v>0</v>
      </c>
      <c r="DA523" s="628">
        <f t="shared" si="1025"/>
        <v>0</v>
      </c>
      <c r="DB523" s="628">
        <f t="shared" si="1025"/>
        <v>0</v>
      </c>
      <c r="DC523" s="628">
        <f t="shared" si="1025"/>
        <v>0</v>
      </c>
      <c r="DD523" s="628">
        <f t="shared" si="1025"/>
        <v>0</v>
      </c>
      <c r="DE523" s="628">
        <f t="shared" si="1025"/>
        <v>0</v>
      </c>
      <c r="DF523" s="628">
        <f t="shared" si="1025"/>
        <v>0</v>
      </c>
      <c r="DG523" s="628">
        <f t="shared" si="1025"/>
        <v>0</v>
      </c>
      <c r="DH523" s="628">
        <f t="shared" si="1025"/>
        <v>0</v>
      </c>
      <c r="DI523" s="628">
        <f t="shared" si="1025"/>
        <v>0</v>
      </c>
      <c r="DJ523" s="628">
        <f t="shared" si="1025"/>
        <v>0</v>
      </c>
      <c r="DK523" s="628">
        <f t="shared" si="1025"/>
        <v>0</v>
      </c>
      <c r="DL523" s="628">
        <f t="shared" si="1008"/>
        <v>0</v>
      </c>
      <c r="DM523" s="628">
        <f t="shared" si="1008"/>
        <v>0</v>
      </c>
      <c r="DN523" s="628">
        <f t="shared" si="1008"/>
        <v>0</v>
      </c>
      <c r="DO523" s="628">
        <f t="shared" ref="DL523:EA539" si="1049">IF($A523=DO$60,$D523,0)</f>
        <v>0</v>
      </c>
      <c r="DP523" s="628">
        <f t="shared" si="1049"/>
        <v>0</v>
      </c>
      <c r="DQ523" s="628">
        <f t="shared" si="1049"/>
        <v>0</v>
      </c>
      <c r="DR523" s="628">
        <f t="shared" si="1049"/>
        <v>0</v>
      </c>
      <c r="DS523" s="628">
        <f t="shared" si="1049"/>
        <v>0</v>
      </c>
      <c r="DT523" s="628">
        <f t="shared" si="1049"/>
        <v>0</v>
      </c>
      <c r="DU523" s="628">
        <f t="shared" si="1049"/>
        <v>0</v>
      </c>
      <c r="DV523" s="628">
        <f t="shared" si="1049"/>
        <v>0</v>
      </c>
      <c r="DW523" s="628">
        <f t="shared" si="1049"/>
        <v>0</v>
      </c>
      <c r="DX523" s="628">
        <f t="shared" si="1049"/>
        <v>0</v>
      </c>
      <c r="DY523" s="628">
        <f t="shared" si="1049"/>
        <v>0</v>
      </c>
      <c r="DZ523" s="628">
        <f t="shared" si="1049"/>
        <v>0</v>
      </c>
      <c r="EA523" s="628">
        <f t="shared" si="1049"/>
        <v>0</v>
      </c>
      <c r="EB523" s="628">
        <f t="shared" si="1009"/>
        <v>0</v>
      </c>
      <c r="EC523" s="628">
        <f t="shared" si="1009"/>
        <v>0</v>
      </c>
      <c r="ED523" s="628">
        <f t="shared" si="1009"/>
        <v>0</v>
      </c>
      <c r="EE523" s="628">
        <f t="shared" si="1009"/>
        <v>0</v>
      </c>
      <c r="EF523" s="628">
        <f t="shared" si="1009"/>
        <v>0</v>
      </c>
      <c r="EG523" s="628">
        <f t="shared" si="1009"/>
        <v>0</v>
      </c>
      <c r="EH523" s="628">
        <f t="shared" si="1009"/>
        <v>0</v>
      </c>
      <c r="EI523" s="628">
        <f t="shared" si="1009"/>
        <v>0</v>
      </c>
      <c r="EJ523" s="631"/>
      <c r="EK523" s="631">
        <f t="shared" si="1026"/>
        <v>0</v>
      </c>
      <c r="EL523" s="631">
        <f t="shared" si="1026"/>
        <v>0</v>
      </c>
      <c r="EM523" s="631">
        <f t="shared" si="1026"/>
        <v>0</v>
      </c>
      <c r="EN523" s="631">
        <f t="shared" si="1026"/>
        <v>0</v>
      </c>
      <c r="EO523" s="631">
        <f t="shared" si="1026"/>
        <v>0</v>
      </c>
      <c r="EP523" s="631">
        <f t="shared" si="1026"/>
        <v>0</v>
      </c>
      <c r="EQ523" s="631">
        <f t="shared" si="1026"/>
        <v>0</v>
      </c>
      <c r="ER523" s="631">
        <f t="shared" si="1026"/>
        <v>0</v>
      </c>
      <c r="ES523" s="631">
        <f t="shared" si="1026"/>
        <v>0</v>
      </c>
      <c r="ET523" s="631">
        <f t="shared" si="1026"/>
        <v>0</v>
      </c>
      <c r="EU523" s="631">
        <f t="shared" si="1026"/>
        <v>0</v>
      </c>
      <c r="EV523" s="631">
        <f t="shared" si="1026"/>
        <v>0</v>
      </c>
      <c r="EW523" s="631">
        <f t="shared" si="1026"/>
        <v>0</v>
      </c>
      <c r="EX523" s="631">
        <f t="shared" si="1026"/>
        <v>0</v>
      </c>
      <c r="EY523" s="631">
        <f t="shared" si="1026"/>
        <v>0</v>
      </c>
      <c r="EZ523" s="631">
        <f t="shared" si="1026"/>
        <v>0</v>
      </c>
      <c r="FA523" s="631">
        <f t="shared" si="919"/>
        <v>0</v>
      </c>
      <c r="FB523" s="631">
        <f t="shared" si="919"/>
        <v>0</v>
      </c>
      <c r="FC523" s="631">
        <f t="shared" si="919"/>
        <v>0</v>
      </c>
      <c r="FD523" s="631">
        <f t="shared" si="1030"/>
        <v>0</v>
      </c>
      <c r="FE523" s="631">
        <f t="shared" si="1030"/>
        <v>0</v>
      </c>
      <c r="FF523" s="631">
        <f t="shared" si="1030"/>
        <v>0</v>
      </c>
      <c r="FG523" s="631">
        <f t="shared" si="1030"/>
        <v>0</v>
      </c>
      <c r="FH523" s="631">
        <f t="shared" si="1030"/>
        <v>0</v>
      </c>
      <c r="FI523" s="631">
        <f t="shared" si="1030"/>
        <v>0</v>
      </c>
      <c r="FJ523" s="631">
        <f t="shared" si="1030"/>
        <v>0</v>
      </c>
      <c r="FK523" s="631">
        <f t="shared" si="1030"/>
        <v>0</v>
      </c>
      <c r="FL523" s="631">
        <f t="shared" si="1030"/>
        <v>0</v>
      </c>
      <c r="FM523" s="631">
        <f t="shared" si="1030"/>
        <v>0</v>
      </c>
      <c r="FN523" s="631">
        <f t="shared" si="1030"/>
        <v>0</v>
      </c>
      <c r="FO523" s="631">
        <f t="shared" si="1030"/>
        <v>0</v>
      </c>
      <c r="FP523" s="631">
        <f t="shared" si="1030"/>
        <v>0</v>
      </c>
      <c r="FQ523" s="631">
        <f t="shared" si="1030"/>
        <v>0</v>
      </c>
      <c r="FR523" s="631">
        <f t="shared" si="1030"/>
        <v>0</v>
      </c>
      <c r="FS523" s="631">
        <f t="shared" si="1030"/>
        <v>0</v>
      </c>
      <c r="FT523" s="631">
        <f t="shared" si="1023"/>
        <v>0</v>
      </c>
      <c r="FU523" s="631">
        <f t="shared" si="1023"/>
        <v>0</v>
      </c>
      <c r="FV523" s="631">
        <f t="shared" si="1023"/>
        <v>0</v>
      </c>
      <c r="FW523" s="631">
        <f t="shared" si="1023"/>
        <v>0</v>
      </c>
      <c r="FX523" s="631">
        <f t="shared" si="1023"/>
        <v>0</v>
      </c>
      <c r="FY523" s="631">
        <f t="shared" si="1023"/>
        <v>0</v>
      </c>
      <c r="FZ523" s="631">
        <f t="shared" si="1023"/>
        <v>0</v>
      </c>
      <c r="GA523" s="631">
        <f t="shared" si="1023"/>
        <v>0</v>
      </c>
      <c r="GB523" s="631">
        <f t="shared" si="1023"/>
        <v>0</v>
      </c>
      <c r="GC523" s="631">
        <f t="shared" si="1023"/>
        <v>0</v>
      </c>
      <c r="GD523" s="631">
        <f t="shared" si="1032"/>
        <v>0</v>
      </c>
      <c r="GE523" s="631">
        <f t="shared" si="1032"/>
        <v>0</v>
      </c>
      <c r="GF523" s="631">
        <f t="shared" si="1032"/>
        <v>0</v>
      </c>
      <c r="GG523" s="631">
        <f t="shared" si="1032"/>
        <v>0</v>
      </c>
      <c r="GH523" s="631">
        <f t="shared" si="1032"/>
        <v>0</v>
      </c>
      <c r="GI523" s="631">
        <f t="shared" si="1033"/>
        <v>0</v>
      </c>
      <c r="GJ523" s="631">
        <f t="shared" si="1033"/>
        <v>0</v>
      </c>
      <c r="GK523" s="631">
        <f t="shared" si="1033"/>
        <v>0</v>
      </c>
      <c r="GL523" s="631">
        <f t="shared" si="1033"/>
        <v>0</v>
      </c>
      <c r="GM523" s="631">
        <f t="shared" si="1033"/>
        <v>0</v>
      </c>
      <c r="GN523" s="631">
        <f t="shared" si="1033"/>
        <v>0</v>
      </c>
      <c r="GO523" s="631"/>
      <c r="GP523" s="631">
        <f t="shared" si="1031"/>
        <v>0</v>
      </c>
      <c r="GQ523" s="631">
        <f t="shared" si="1031"/>
        <v>0</v>
      </c>
      <c r="GR523" s="631">
        <f t="shared" si="1031"/>
        <v>0</v>
      </c>
      <c r="GS523" s="631">
        <f t="shared" si="1031"/>
        <v>0</v>
      </c>
      <c r="GT523" s="631">
        <f t="shared" si="1031"/>
        <v>0</v>
      </c>
      <c r="GU523" s="631">
        <f t="shared" si="1031"/>
        <v>0</v>
      </c>
      <c r="GV523" s="631">
        <f t="shared" si="1031"/>
        <v>0</v>
      </c>
      <c r="GW523" s="631">
        <f t="shared" si="1031"/>
        <v>0</v>
      </c>
      <c r="GX523" s="631">
        <f t="shared" si="1031"/>
        <v>0</v>
      </c>
      <c r="GY523" s="631">
        <f t="shared" si="1031"/>
        <v>0</v>
      </c>
      <c r="GZ523" s="631">
        <f t="shared" si="1031"/>
        <v>0</v>
      </c>
      <c r="HA523" s="631">
        <f t="shared" si="1031"/>
        <v>0</v>
      </c>
      <c r="HB523" s="631">
        <f t="shared" si="1031"/>
        <v>0</v>
      </c>
      <c r="HC523" s="631">
        <f t="shared" si="1031"/>
        <v>0</v>
      </c>
      <c r="HD523" s="631">
        <f t="shared" si="1031"/>
        <v>0</v>
      </c>
      <c r="HE523" s="631">
        <f t="shared" si="1028"/>
        <v>0</v>
      </c>
      <c r="HF523" s="631">
        <f t="shared" si="1028"/>
        <v>0</v>
      </c>
      <c r="HG523" s="631">
        <f t="shared" si="1028"/>
        <v>0</v>
      </c>
      <c r="HH523" s="631">
        <f t="shared" si="1028"/>
        <v>0</v>
      </c>
      <c r="HI523" s="631">
        <f t="shared" si="1027"/>
        <v>0</v>
      </c>
      <c r="HJ523" s="631">
        <f t="shared" si="1027"/>
        <v>0</v>
      </c>
      <c r="HK523" s="631">
        <f t="shared" si="1027"/>
        <v>0</v>
      </c>
      <c r="HL523" s="631">
        <f t="shared" si="1027"/>
        <v>0</v>
      </c>
      <c r="HM523" s="631">
        <f t="shared" si="1027"/>
        <v>0</v>
      </c>
      <c r="HN523" s="631">
        <f t="shared" si="1027"/>
        <v>0</v>
      </c>
      <c r="HO523" s="631">
        <f t="shared" si="1027"/>
        <v>0</v>
      </c>
      <c r="HP523" s="631">
        <f t="shared" si="1027"/>
        <v>0</v>
      </c>
      <c r="HQ523" s="631">
        <f t="shared" si="1027"/>
        <v>0</v>
      </c>
      <c r="HR523" s="631">
        <f t="shared" si="968"/>
        <v>0</v>
      </c>
      <c r="HS523" s="631">
        <f t="shared" si="968"/>
        <v>0</v>
      </c>
      <c r="HT523" s="631">
        <f t="shared" si="968"/>
        <v>0</v>
      </c>
      <c r="HU523" s="631">
        <f t="shared" si="968"/>
        <v>0</v>
      </c>
      <c r="HV523" s="631">
        <f t="shared" si="1029"/>
        <v>0</v>
      </c>
      <c r="HW523" s="631">
        <f t="shared" si="1029"/>
        <v>0</v>
      </c>
      <c r="HX523" s="631">
        <f t="shared" si="1029"/>
        <v>0</v>
      </c>
      <c r="HY523" s="631">
        <f t="shared" si="1029"/>
        <v>0</v>
      </c>
      <c r="HZ523" s="631">
        <f t="shared" si="1029"/>
        <v>0</v>
      </c>
      <c r="IA523" s="631">
        <f t="shared" si="1029"/>
        <v>0</v>
      </c>
      <c r="IB523" s="631">
        <f t="shared" si="1029"/>
        <v>0</v>
      </c>
      <c r="IC523" s="631">
        <f t="shared" si="1029"/>
        <v>0</v>
      </c>
      <c r="ID523" s="631">
        <f t="shared" si="1029"/>
        <v>0</v>
      </c>
      <c r="IE523" s="631">
        <f t="shared" si="1029"/>
        <v>0</v>
      </c>
      <c r="IF523" s="631">
        <f t="shared" si="1029"/>
        <v>0</v>
      </c>
      <c r="IG523" s="631">
        <f t="shared" si="1029"/>
        <v>0</v>
      </c>
      <c r="IH523" s="631">
        <f t="shared" si="1029"/>
        <v>0</v>
      </c>
      <c r="II523" s="631">
        <f t="shared" si="1029"/>
        <v>0</v>
      </c>
      <c r="IJ523" s="631">
        <f t="shared" si="1029"/>
        <v>0</v>
      </c>
      <c r="IK523" s="631">
        <f t="shared" si="1029"/>
        <v>0</v>
      </c>
      <c r="IL523" s="631">
        <f t="shared" si="1010"/>
        <v>0</v>
      </c>
      <c r="IM523" s="631">
        <f t="shared" si="1010"/>
        <v>0</v>
      </c>
      <c r="IN523" s="631">
        <f t="shared" si="1010"/>
        <v>0</v>
      </c>
      <c r="IO523" s="631">
        <f t="shared" si="1010"/>
        <v>0</v>
      </c>
      <c r="IP523" s="631">
        <f t="shared" si="1010"/>
        <v>0</v>
      </c>
      <c r="IQ523" s="631">
        <f t="shared" si="1010"/>
        <v>0</v>
      </c>
      <c r="IR523" s="631">
        <f t="shared" si="1010"/>
        <v>0</v>
      </c>
      <c r="IS523" s="631">
        <f t="shared" si="1010"/>
        <v>0</v>
      </c>
      <c r="IT523" s="631"/>
      <c r="IU523" s="631">
        <f t="shared" si="1034"/>
        <v>0</v>
      </c>
      <c r="IV523" s="631">
        <f t="shared" si="1034"/>
        <v>0</v>
      </c>
      <c r="IW523" s="631">
        <f t="shared" si="1034"/>
        <v>0</v>
      </c>
      <c r="IX523" s="631">
        <f t="shared" si="1034"/>
        <v>0</v>
      </c>
      <c r="IY523" s="631">
        <f t="shared" si="1034"/>
        <v>0</v>
      </c>
      <c r="IZ523" s="631">
        <f t="shared" si="1034"/>
        <v>0</v>
      </c>
      <c r="JA523" s="631">
        <f t="shared" si="1034"/>
        <v>0</v>
      </c>
      <c r="JB523" s="631">
        <f t="shared" si="1034"/>
        <v>0</v>
      </c>
      <c r="JC523" s="631">
        <f t="shared" si="1034"/>
        <v>0</v>
      </c>
      <c r="JD523" s="631">
        <f t="shared" si="1034"/>
        <v>0</v>
      </c>
      <c r="JE523" s="631">
        <f t="shared" si="1035"/>
        <v>0</v>
      </c>
      <c r="JF523" s="631">
        <f t="shared" si="1035"/>
        <v>0</v>
      </c>
      <c r="JG523" s="631">
        <f t="shared" si="1035"/>
        <v>0</v>
      </c>
      <c r="JH523" s="631">
        <f t="shared" si="1035"/>
        <v>0</v>
      </c>
      <c r="JI523" s="631">
        <f t="shared" si="1035"/>
        <v>0</v>
      </c>
      <c r="JJ523" s="631">
        <f t="shared" si="1035"/>
        <v>0</v>
      </c>
      <c r="JK523" s="631">
        <f t="shared" si="1035"/>
        <v>0</v>
      </c>
      <c r="JL523" s="631">
        <f t="shared" si="1035"/>
        <v>0</v>
      </c>
      <c r="JM523" s="631">
        <f t="shared" si="1035"/>
        <v>0</v>
      </c>
      <c r="JN523" s="631">
        <f t="shared" si="1035"/>
        <v>0</v>
      </c>
      <c r="JO523" s="631">
        <f t="shared" si="1036"/>
        <v>0</v>
      </c>
      <c r="JP523" s="631">
        <f t="shared" si="1036"/>
        <v>0</v>
      </c>
      <c r="JQ523" s="631">
        <f t="shared" si="1036"/>
        <v>0</v>
      </c>
      <c r="JR523" s="631">
        <f t="shared" si="1036"/>
        <v>0</v>
      </c>
      <c r="JS523" s="631">
        <f t="shared" si="1036"/>
        <v>0</v>
      </c>
      <c r="JT523" s="631">
        <f t="shared" si="1036"/>
        <v>0</v>
      </c>
      <c r="JU523" s="631">
        <f t="shared" si="1036"/>
        <v>0</v>
      </c>
      <c r="JV523" s="631">
        <f t="shared" si="1036"/>
        <v>0</v>
      </c>
      <c r="JW523" s="631">
        <f t="shared" si="1036"/>
        <v>0</v>
      </c>
      <c r="JX523" s="631">
        <f t="shared" si="1036"/>
        <v>0</v>
      </c>
      <c r="JY523" s="631">
        <f t="shared" si="1037"/>
        <v>0</v>
      </c>
      <c r="JZ523" s="631">
        <f t="shared" si="1037"/>
        <v>0</v>
      </c>
      <c r="KA523" s="631">
        <f t="shared" si="1037"/>
        <v>0</v>
      </c>
      <c r="KB523" s="631">
        <f t="shared" si="1037"/>
        <v>0</v>
      </c>
      <c r="KC523" s="631">
        <f t="shared" si="1037"/>
        <v>0</v>
      </c>
      <c r="KD523" s="631">
        <f t="shared" si="1037"/>
        <v>0</v>
      </c>
      <c r="KE523" s="631">
        <f t="shared" si="1037"/>
        <v>0</v>
      </c>
      <c r="KF523" s="631">
        <f t="shared" si="1037"/>
        <v>0</v>
      </c>
      <c r="KG523" s="631">
        <f t="shared" si="1037"/>
        <v>0</v>
      </c>
      <c r="KH523" s="631">
        <f t="shared" si="1037"/>
        <v>0</v>
      </c>
      <c r="KI523" s="631">
        <f t="shared" si="1038"/>
        <v>0</v>
      </c>
      <c r="KJ523" s="631">
        <f t="shared" si="1038"/>
        <v>0</v>
      </c>
      <c r="KK523" s="631">
        <f t="shared" si="1038"/>
        <v>0</v>
      </c>
      <c r="KL523" s="631">
        <f t="shared" si="1038"/>
        <v>0</v>
      </c>
      <c r="KM523" s="631">
        <f t="shared" si="1038"/>
        <v>0</v>
      </c>
      <c r="KN523" s="631">
        <f t="shared" si="1038"/>
        <v>0</v>
      </c>
      <c r="KO523" s="631">
        <f t="shared" si="1038"/>
        <v>0</v>
      </c>
      <c r="KP523" s="631">
        <f t="shared" si="1038"/>
        <v>0</v>
      </c>
      <c r="KQ523" s="631">
        <f t="shared" si="1038"/>
        <v>0</v>
      </c>
      <c r="KR523" s="631">
        <f t="shared" si="1038"/>
        <v>0</v>
      </c>
      <c r="KS523" s="631">
        <f t="shared" si="1039"/>
        <v>0</v>
      </c>
      <c r="KT523" s="631">
        <f t="shared" si="1039"/>
        <v>0</v>
      </c>
      <c r="KU523" s="631">
        <f t="shared" si="1039"/>
        <v>0</v>
      </c>
      <c r="KV523" s="631">
        <f t="shared" si="1039"/>
        <v>0</v>
      </c>
      <c r="KW523" s="631">
        <f t="shared" si="1039"/>
        <v>0</v>
      </c>
      <c r="KX523" s="631">
        <f t="shared" si="1039"/>
        <v>0</v>
      </c>
      <c r="KY523" s="631"/>
      <c r="KZ523" s="631">
        <f t="shared" si="1040"/>
        <v>0</v>
      </c>
      <c r="LA523" s="631">
        <f t="shared" si="1040"/>
        <v>0</v>
      </c>
      <c r="LB523" s="631">
        <f t="shared" si="1040"/>
        <v>0</v>
      </c>
      <c r="LC523" s="631">
        <f t="shared" si="1040"/>
        <v>0</v>
      </c>
      <c r="LD523" s="631">
        <f t="shared" si="1040"/>
        <v>0</v>
      </c>
      <c r="LE523" s="631">
        <f t="shared" si="1040"/>
        <v>0</v>
      </c>
      <c r="LF523" s="631">
        <f t="shared" si="1040"/>
        <v>0</v>
      </c>
      <c r="LG523" s="631">
        <f t="shared" si="1040"/>
        <v>0</v>
      </c>
      <c r="LH523" s="631">
        <f t="shared" si="1040"/>
        <v>0</v>
      </c>
      <c r="LI523" s="631">
        <f t="shared" si="1040"/>
        <v>0</v>
      </c>
      <c r="LJ523" s="631">
        <f t="shared" si="1041"/>
        <v>0</v>
      </c>
      <c r="LK523" s="631">
        <f t="shared" si="1041"/>
        <v>0</v>
      </c>
      <c r="LL523" s="631">
        <f t="shared" si="1041"/>
        <v>0</v>
      </c>
      <c r="LM523" s="631">
        <f t="shared" si="1041"/>
        <v>0</v>
      </c>
      <c r="LN523" s="631">
        <f t="shared" si="1041"/>
        <v>0</v>
      </c>
      <c r="LO523" s="631">
        <f t="shared" si="1041"/>
        <v>0</v>
      </c>
      <c r="LP523" s="631">
        <f t="shared" si="1041"/>
        <v>0</v>
      </c>
      <c r="LQ523" s="631">
        <f t="shared" si="1041"/>
        <v>0</v>
      </c>
      <c r="LR523" s="631">
        <f t="shared" si="1041"/>
        <v>0</v>
      </c>
      <c r="LS523" s="631">
        <f t="shared" si="1041"/>
        <v>0</v>
      </c>
      <c r="LT523" s="631">
        <f t="shared" si="1042"/>
        <v>0</v>
      </c>
      <c r="LU523" s="631">
        <f t="shared" si="1042"/>
        <v>0</v>
      </c>
      <c r="LV523" s="631">
        <f t="shared" si="1042"/>
        <v>0</v>
      </c>
      <c r="LW523" s="631">
        <f t="shared" si="1042"/>
        <v>0</v>
      </c>
      <c r="LX523" s="631">
        <f t="shared" si="1042"/>
        <v>0</v>
      </c>
      <c r="LY523" s="631">
        <f t="shared" si="1042"/>
        <v>0</v>
      </c>
      <c r="LZ523" s="631">
        <f t="shared" si="1042"/>
        <v>0</v>
      </c>
      <c r="MA523" s="631">
        <f t="shared" si="1042"/>
        <v>0</v>
      </c>
      <c r="MB523" s="631">
        <f t="shared" si="1042"/>
        <v>0</v>
      </c>
      <c r="MC523" s="631">
        <f t="shared" si="1042"/>
        <v>0</v>
      </c>
      <c r="MD523" s="631">
        <f t="shared" si="1043"/>
        <v>0</v>
      </c>
      <c r="ME523" s="631">
        <f t="shared" si="1043"/>
        <v>0</v>
      </c>
      <c r="MF523" s="631">
        <f t="shared" si="1043"/>
        <v>0</v>
      </c>
      <c r="MG523" s="631">
        <f t="shared" si="1043"/>
        <v>0</v>
      </c>
      <c r="MH523" s="631">
        <f t="shared" si="1043"/>
        <v>0</v>
      </c>
      <c r="MI523" s="631">
        <f t="shared" si="1043"/>
        <v>0</v>
      </c>
      <c r="MJ523" s="631">
        <f t="shared" si="1043"/>
        <v>0</v>
      </c>
      <c r="MK523" s="631">
        <f t="shared" si="1043"/>
        <v>0</v>
      </c>
      <c r="ML523" s="631">
        <f t="shared" si="1043"/>
        <v>0</v>
      </c>
      <c r="MM523" s="631">
        <f t="shared" si="1043"/>
        <v>0</v>
      </c>
      <c r="MN523" s="631">
        <f t="shared" si="1044"/>
        <v>0</v>
      </c>
      <c r="MO523" s="631">
        <f t="shared" si="1044"/>
        <v>0</v>
      </c>
      <c r="MP523" s="631">
        <f t="shared" si="1044"/>
        <v>0</v>
      </c>
      <c r="MQ523" s="631">
        <f t="shared" si="1044"/>
        <v>0</v>
      </c>
      <c r="MR523" s="631">
        <f t="shared" si="1044"/>
        <v>0</v>
      </c>
      <c r="MS523" s="631">
        <f t="shared" si="1044"/>
        <v>0</v>
      </c>
      <c r="MT523" s="631">
        <f t="shared" si="1044"/>
        <v>0</v>
      </c>
      <c r="MU523" s="631">
        <f t="shared" si="1044"/>
        <v>0</v>
      </c>
      <c r="MV523" s="631">
        <f t="shared" si="1044"/>
        <v>0</v>
      </c>
      <c r="MW523" s="631">
        <f t="shared" si="1044"/>
        <v>0</v>
      </c>
      <c r="MX523" s="631">
        <f t="shared" si="1045"/>
        <v>0</v>
      </c>
      <c r="MY523" s="631">
        <f t="shared" si="1045"/>
        <v>0</v>
      </c>
      <c r="MZ523" s="631">
        <f t="shared" si="1045"/>
        <v>0</v>
      </c>
      <c r="NA523" s="631">
        <f t="shared" si="1045"/>
        <v>0</v>
      </c>
      <c r="NB523" s="631">
        <f t="shared" si="1045"/>
        <v>0</v>
      </c>
      <c r="NC523" s="631">
        <f t="shared" si="1045"/>
        <v>0</v>
      </c>
    </row>
    <row r="524" spans="1:367" hidden="1">
      <c r="A524" s="504"/>
      <c r="B524" s="504"/>
      <c r="C524" s="497"/>
      <c r="D524" s="497"/>
      <c r="E524" s="362">
        <f t="shared" si="916"/>
        <v>0</v>
      </c>
      <c r="F524" s="363">
        <f t="shared" si="917"/>
        <v>0</v>
      </c>
      <c r="G524" s="498">
        <f>E524*Dichtheden!$V$70</f>
        <v>0</v>
      </c>
      <c r="H524" s="499">
        <f>IF(C524=0,0,ROUND(IF((G524/2)/Dichtheden!$C$3&lt;1,1,(G524/2)/Dichtheden!$C$3),0))</f>
        <v>0</v>
      </c>
      <c r="I524" s="498">
        <f>E524*Dichtheden!$AJ$70</f>
        <v>0</v>
      </c>
      <c r="J524" s="499">
        <f>IF(C524=0,0,ROUND(IF((I524/2)/Dichtheden!$D$3&lt;1,1,(I524/2)/Dichtheden!$D$3),0))</f>
        <v>0</v>
      </c>
      <c r="K524" s="498">
        <f t="shared" si="918"/>
        <v>0</v>
      </c>
      <c r="L524" s="500">
        <f t="shared" si="920"/>
        <v>0</v>
      </c>
      <c r="M524" s="498">
        <f>IF(D524=0,0,IF((D524*Dichtheden!$G$4)&lt;25,25,D524*Dichtheden!$G$4))</f>
        <v>0</v>
      </c>
      <c r="N524" s="499">
        <f>D524*Dichtheden!$H$4</f>
        <v>0</v>
      </c>
      <c r="O524" s="501"/>
      <c r="P524" s="501"/>
      <c r="Q524" s="502">
        <f>E524*Dichtheden!$AS$68</f>
        <v>0</v>
      </c>
      <c r="R524" s="495">
        <f>IF(Q524=0,0,ROUND(IF((Q524/2)/Dichtheden!$C$3&lt;1,1,(Q524/2)/Dichtheden!$C$3),0))</f>
        <v>0</v>
      </c>
      <c r="S524" s="502">
        <f>E524*Dichtheden!$AY$68</f>
        <v>0</v>
      </c>
      <c r="T524" s="495">
        <f>IF(Q524=0,0,ROUND(IF((S524/2)/Dichtheden!$D$3&lt;1,1,(S524/2)/Dichtheden!$D$3),0))</f>
        <v>0</v>
      </c>
      <c r="U524" s="502">
        <f>D524*Dichtheden!$G$5</f>
        <v>0</v>
      </c>
      <c r="V524" s="502">
        <f>D524*Dichtheden!$H$5</f>
        <v>0</v>
      </c>
      <c r="X524" s="630"/>
      <c r="AA524" s="628">
        <f t="shared" si="1046"/>
        <v>0</v>
      </c>
      <c r="AB524" s="628">
        <f t="shared" si="1046"/>
        <v>0</v>
      </c>
      <c r="AC524" s="628">
        <f t="shared" si="1046"/>
        <v>0</v>
      </c>
      <c r="AD524" s="628">
        <f t="shared" si="1046"/>
        <v>0</v>
      </c>
      <c r="AE524" s="628">
        <f t="shared" si="1046"/>
        <v>0</v>
      </c>
      <c r="AF524" s="628">
        <f t="shared" si="1046"/>
        <v>0</v>
      </c>
      <c r="AG524" s="628">
        <f t="shared" si="1046"/>
        <v>0</v>
      </c>
      <c r="AH524" s="628">
        <f t="shared" si="1046"/>
        <v>0</v>
      </c>
      <c r="AI524" s="628">
        <f t="shared" si="1046"/>
        <v>0</v>
      </c>
      <c r="AJ524" s="628">
        <f t="shared" si="1046"/>
        <v>0</v>
      </c>
      <c r="AK524" s="628">
        <f t="shared" si="1046"/>
        <v>0</v>
      </c>
      <c r="AL524" s="628">
        <f t="shared" si="1046"/>
        <v>0</v>
      </c>
      <c r="AM524" s="628">
        <f t="shared" si="1046"/>
        <v>0</v>
      </c>
      <c r="AN524" s="628">
        <f t="shared" si="1046"/>
        <v>0</v>
      </c>
      <c r="AO524" s="628">
        <f t="shared" si="1046"/>
        <v>0</v>
      </c>
      <c r="AP524" s="628">
        <f t="shared" si="1046"/>
        <v>0</v>
      </c>
      <c r="AQ524" s="628">
        <f t="shared" si="1024"/>
        <v>0</v>
      </c>
      <c r="AR524" s="628">
        <f t="shared" si="1024"/>
        <v>0</v>
      </c>
      <c r="AS524" s="628">
        <f t="shared" si="1024"/>
        <v>0</v>
      </c>
      <c r="AT524" s="628">
        <f t="shared" si="1024"/>
        <v>0</v>
      </c>
      <c r="AU524" s="628">
        <f t="shared" si="1024"/>
        <v>0</v>
      </c>
      <c r="AV524" s="628">
        <f t="shared" si="1024"/>
        <v>0</v>
      </c>
      <c r="AW524" s="628">
        <f t="shared" si="1024"/>
        <v>0</v>
      </c>
      <c r="AX524" s="628">
        <f t="shared" si="1024"/>
        <v>0</v>
      </c>
      <c r="AY524" s="628">
        <f t="shared" si="1024"/>
        <v>0</v>
      </c>
      <c r="AZ524" s="628">
        <f t="shared" si="1024"/>
        <v>0</v>
      </c>
      <c r="BA524" s="628">
        <f t="shared" si="1024"/>
        <v>0</v>
      </c>
      <c r="BB524" s="628">
        <f t="shared" si="1024"/>
        <v>0</v>
      </c>
      <c r="BC524" s="628">
        <f t="shared" si="1024"/>
        <v>0</v>
      </c>
      <c r="BD524" s="628">
        <f t="shared" si="1024"/>
        <v>0</v>
      </c>
      <c r="BE524" s="628">
        <f t="shared" si="1024"/>
        <v>0</v>
      </c>
      <c r="BF524" s="628">
        <f t="shared" si="1024"/>
        <v>0</v>
      </c>
      <c r="BG524" s="628">
        <f t="shared" si="1047"/>
        <v>0</v>
      </c>
      <c r="BH524" s="628">
        <f t="shared" si="1047"/>
        <v>0</v>
      </c>
      <c r="BI524" s="628">
        <f t="shared" si="1047"/>
        <v>0</v>
      </c>
      <c r="BJ524" s="628">
        <f t="shared" si="1047"/>
        <v>0</v>
      </c>
      <c r="BK524" s="628">
        <f t="shared" si="1047"/>
        <v>0</v>
      </c>
      <c r="BL524" s="628">
        <f t="shared" si="1047"/>
        <v>0</v>
      </c>
      <c r="BM524" s="628">
        <f t="shared" si="1047"/>
        <v>0</v>
      </c>
      <c r="BN524" s="628">
        <f t="shared" si="1047"/>
        <v>0</v>
      </c>
      <c r="BO524" s="628">
        <f t="shared" si="1047"/>
        <v>0</v>
      </c>
      <c r="BP524" s="628">
        <f t="shared" si="1047"/>
        <v>0</v>
      </c>
      <c r="BQ524" s="628">
        <f t="shared" si="1047"/>
        <v>0</v>
      </c>
      <c r="BR524" s="628">
        <f t="shared" si="1047"/>
        <v>0</v>
      </c>
      <c r="BS524" s="628">
        <f t="shared" si="1047"/>
        <v>0</v>
      </c>
      <c r="BT524" s="628">
        <f t="shared" si="1047"/>
        <v>0</v>
      </c>
      <c r="BU524" s="628">
        <f t="shared" si="1047"/>
        <v>0</v>
      </c>
      <c r="BV524" s="628">
        <f t="shared" si="1047"/>
        <v>0</v>
      </c>
      <c r="BW524" s="628">
        <f t="shared" si="1006"/>
        <v>0</v>
      </c>
      <c r="BX524" s="628">
        <f t="shared" si="1006"/>
        <v>0</v>
      </c>
      <c r="BY524" s="628">
        <f t="shared" si="1006"/>
        <v>0</v>
      </c>
      <c r="BZ524" s="628">
        <f t="shared" si="1006"/>
        <v>0</v>
      </c>
      <c r="CA524" s="628">
        <f t="shared" si="1006"/>
        <v>0</v>
      </c>
      <c r="CB524" s="628">
        <f t="shared" si="1006"/>
        <v>0</v>
      </c>
      <c r="CC524" s="628">
        <f t="shared" si="1006"/>
        <v>0</v>
      </c>
      <c r="CD524" s="628">
        <f t="shared" si="1006"/>
        <v>0</v>
      </c>
      <c r="CE524" s="628"/>
      <c r="CF524" s="628">
        <f t="shared" si="1048"/>
        <v>0</v>
      </c>
      <c r="CG524" s="628">
        <f t="shared" si="1048"/>
        <v>0</v>
      </c>
      <c r="CH524" s="628">
        <f t="shared" si="1048"/>
        <v>0</v>
      </c>
      <c r="CI524" s="628">
        <f t="shared" si="1048"/>
        <v>0</v>
      </c>
      <c r="CJ524" s="628">
        <f t="shared" si="1048"/>
        <v>0</v>
      </c>
      <c r="CK524" s="628">
        <f t="shared" si="1048"/>
        <v>0</v>
      </c>
      <c r="CL524" s="628">
        <f t="shared" si="1048"/>
        <v>0</v>
      </c>
      <c r="CM524" s="628">
        <f t="shared" si="1048"/>
        <v>0</v>
      </c>
      <c r="CN524" s="628">
        <f t="shared" si="1048"/>
        <v>0</v>
      </c>
      <c r="CO524" s="628">
        <f t="shared" si="1048"/>
        <v>0</v>
      </c>
      <c r="CP524" s="628">
        <f t="shared" si="1048"/>
        <v>0</v>
      </c>
      <c r="CQ524" s="628">
        <f t="shared" si="1048"/>
        <v>0</v>
      </c>
      <c r="CR524" s="628">
        <f t="shared" si="1048"/>
        <v>0</v>
      </c>
      <c r="CS524" s="628">
        <f t="shared" si="1048"/>
        <v>0</v>
      </c>
      <c r="CT524" s="628">
        <f t="shared" si="1048"/>
        <v>0</v>
      </c>
      <c r="CU524" s="628">
        <f t="shared" si="1048"/>
        <v>0</v>
      </c>
      <c r="CV524" s="628">
        <f t="shared" si="1025"/>
        <v>0</v>
      </c>
      <c r="CW524" s="628">
        <f t="shared" si="1025"/>
        <v>0</v>
      </c>
      <c r="CX524" s="628">
        <f t="shared" si="1025"/>
        <v>0</v>
      </c>
      <c r="CY524" s="628">
        <f t="shared" si="1025"/>
        <v>0</v>
      </c>
      <c r="CZ524" s="628">
        <f t="shared" si="1025"/>
        <v>0</v>
      </c>
      <c r="DA524" s="628">
        <f t="shared" si="1025"/>
        <v>0</v>
      </c>
      <c r="DB524" s="628">
        <f t="shared" si="1025"/>
        <v>0</v>
      </c>
      <c r="DC524" s="628">
        <f t="shared" si="1025"/>
        <v>0</v>
      </c>
      <c r="DD524" s="628">
        <f t="shared" si="1025"/>
        <v>0</v>
      </c>
      <c r="DE524" s="628">
        <f t="shared" si="1025"/>
        <v>0</v>
      </c>
      <c r="DF524" s="628">
        <f t="shared" si="1025"/>
        <v>0</v>
      </c>
      <c r="DG524" s="628">
        <f t="shared" si="1025"/>
        <v>0</v>
      </c>
      <c r="DH524" s="628">
        <f t="shared" si="1025"/>
        <v>0</v>
      </c>
      <c r="DI524" s="628">
        <f t="shared" si="1025"/>
        <v>0</v>
      </c>
      <c r="DJ524" s="628">
        <f t="shared" si="1025"/>
        <v>0</v>
      </c>
      <c r="DK524" s="628">
        <f t="shared" si="1025"/>
        <v>0</v>
      </c>
      <c r="DL524" s="628">
        <f t="shared" si="1049"/>
        <v>0</v>
      </c>
      <c r="DM524" s="628">
        <f t="shared" si="1049"/>
        <v>0</v>
      </c>
      <c r="DN524" s="628">
        <f t="shared" si="1049"/>
        <v>0</v>
      </c>
      <c r="DO524" s="628">
        <f t="shared" si="1049"/>
        <v>0</v>
      </c>
      <c r="DP524" s="628">
        <f t="shared" si="1049"/>
        <v>0</v>
      </c>
      <c r="DQ524" s="628">
        <f t="shared" si="1049"/>
        <v>0</v>
      </c>
      <c r="DR524" s="628">
        <f t="shared" si="1049"/>
        <v>0</v>
      </c>
      <c r="DS524" s="628">
        <f t="shared" si="1049"/>
        <v>0</v>
      </c>
      <c r="DT524" s="628">
        <f t="shared" si="1049"/>
        <v>0</v>
      </c>
      <c r="DU524" s="628">
        <f t="shared" si="1049"/>
        <v>0</v>
      </c>
      <c r="DV524" s="628">
        <f t="shared" si="1049"/>
        <v>0</v>
      </c>
      <c r="DW524" s="628">
        <f t="shared" si="1049"/>
        <v>0</v>
      </c>
      <c r="DX524" s="628">
        <f t="shared" si="1049"/>
        <v>0</v>
      </c>
      <c r="DY524" s="628">
        <f t="shared" si="1049"/>
        <v>0</v>
      </c>
      <c r="DZ524" s="628">
        <f t="shared" si="1049"/>
        <v>0</v>
      </c>
      <c r="EA524" s="628">
        <f t="shared" si="1049"/>
        <v>0</v>
      </c>
      <c r="EB524" s="628">
        <f t="shared" si="1009"/>
        <v>0</v>
      </c>
      <c r="EC524" s="628">
        <f t="shared" si="1009"/>
        <v>0</v>
      </c>
      <c r="ED524" s="628">
        <f t="shared" si="1009"/>
        <v>0</v>
      </c>
      <c r="EE524" s="628">
        <f t="shared" si="1009"/>
        <v>0</v>
      </c>
      <c r="EF524" s="628">
        <f t="shared" si="1009"/>
        <v>0</v>
      </c>
      <c r="EG524" s="628">
        <f t="shared" si="1009"/>
        <v>0</v>
      </c>
      <c r="EH524" s="628">
        <f t="shared" si="1009"/>
        <v>0</v>
      </c>
      <c r="EI524" s="628">
        <f t="shared" si="1009"/>
        <v>0</v>
      </c>
      <c r="EJ524" s="631"/>
      <c r="EK524" s="631">
        <f t="shared" si="1026"/>
        <v>0</v>
      </c>
      <c r="EL524" s="631">
        <f t="shared" si="1026"/>
        <v>0</v>
      </c>
      <c r="EM524" s="631">
        <f t="shared" si="1026"/>
        <v>0</v>
      </c>
      <c r="EN524" s="631">
        <f t="shared" si="1026"/>
        <v>0</v>
      </c>
      <c r="EO524" s="631">
        <f t="shared" si="1026"/>
        <v>0</v>
      </c>
      <c r="EP524" s="631">
        <f t="shared" si="1026"/>
        <v>0</v>
      </c>
      <c r="EQ524" s="631">
        <f t="shared" si="1026"/>
        <v>0</v>
      </c>
      <c r="ER524" s="631">
        <f t="shared" si="1026"/>
        <v>0</v>
      </c>
      <c r="ES524" s="631">
        <f t="shared" si="1026"/>
        <v>0</v>
      </c>
      <c r="ET524" s="631">
        <f t="shared" si="1026"/>
        <v>0</v>
      </c>
      <c r="EU524" s="631">
        <f t="shared" si="1026"/>
        <v>0</v>
      </c>
      <c r="EV524" s="631">
        <f t="shared" si="1026"/>
        <v>0</v>
      </c>
      <c r="EW524" s="631">
        <f t="shared" si="1026"/>
        <v>0</v>
      </c>
      <c r="EX524" s="631">
        <f t="shared" si="1026"/>
        <v>0</v>
      </c>
      <c r="EY524" s="631">
        <f t="shared" si="1026"/>
        <v>0</v>
      </c>
      <c r="EZ524" s="631">
        <f t="shared" si="1026"/>
        <v>0</v>
      </c>
      <c r="FA524" s="631">
        <f t="shared" si="919"/>
        <v>0</v>
      </c>
      <c r="FB524" s="631">
        <f t="shared" si="919"/>
        <v>0</v>
      </c>
      <c r="FC524" s="631">
        <f t="shared" si="919"/>
        <v>0</v>
      </c>
      <c r="FD524" s="631">
        <f t="shared" si="1030"/>
        <v>0</v>
      </c>
      <c r="FE524" s="631">
        <f t="shared" si="1030"/>
        <v>0</v>
      </c>
      <c r="FF524" s="631">
        <f t="shared" si="1030"/>
        <v>0</v>
      </c>
      <c r="FG524" s="631">
        <f t="shared" si="1030"/>
        <v>0</v>
      </c>
      <c r="FH524" s="631">
        <f t="shared" si="1030"/>
        <v>0</v>
      </c>
      <c r="FI524" s="631">
        <f t="shared" si="1030"/>
        <v>0</v>
      </c>
      <c r="FJ524" s="631">
        <f t="shared" si="1030"/>
        <v>0</v>
      </c>
      <c r="FK524" s="631">
        <f t="shared" si="1030"/>
        <v>0</v>
      </c>
      <c r="FL524" s="631">
        <f t="shared" si="1030"/>
        <v>0</v>
      </c>
      <c r="FM524" s="631">
        <f t="shared" si="1030"/>
        <v>0</v>
      </c>
      <c r="FN524" s="631">
        <f t="shared" si="1030"/>
        <v>0</v>
      </c>
      <c r="FO524" s="631">
        <f t="shared" si="1030"/>
        <v>0</v>
      </c>
      <c r="FP524" s="631">
        <f t="shared" si="1030"/>
        <v>0</v>
      </c>
      <c r="FQ524" s="631">
        <f t="shared" si="1030"/>
        <v>0</v>
      </c>
      <c r="FR524" s="631">
        <f t="shared" si="1030"/>
        <v>0</v>
      </c>
      <c r="FS524" s="631">
        <f t="shared" si="1030"/>
        <v>0</v>
      </c>
      <c r="FT524" s="631">
        <f t="shared" si="1023"/>
        <v>0</v>
      </c>
      <c r="FU524" s="631">
        <f t="shared" si="1023"/>
        <v>0</v>
      </c>
      <c r="FV524" s="631">
        <f t="shared" si="1023"/>
        <v>0</v>
      </c>
      <c r="FW524" s="631">
        <f t="shared" si="1023"/>
        <v>0</v>
      </c>
      <c r="FX524" s="631">
        <f t="shared" si="1023"/>
        <v>0</v>
      </c>
      <c r="FY524" s="631">
        <f t="shared" si="1023"/>
        <v>0</v>
      </c>
      <c r="FZ524" s="631">
        <f t="shared" si="1023"/>
        <v>0</v>
      </c>
      <c r="GA524" s="631">
        <f t="shared" si="1023"/>
        <v>0</v>
      </c>
      <c r="GB524" s="631">
        <f t="shared" si="1023"/>
        <v>0</v>
      </c>
      <c r="GC524" s="631">
        <f t="shared" si="1023"/>
        <v>0</v>
      </c>
      <c r="GD524" s="631">
        <f t="shared" si="1032"/>
        <v>0</v>
      </c>
      <c r="GE524" s="631">
        <f t="shared" si="1032"/>
        <v>0</v>
      </c>
      <c r="GF524" s="631">
        <f t="shared" si="1032"/>
        <v>0</v>
      </c>
      <c r="GG524" s="631">
        <f t="shared" si="1032"/>
        <v>0</v>
      </c>
      <c r="GH524" s="631">
        <f t="shared" si="1032"/>
        <v>0</v>
      </c>
      <c r="GI524" s="631">
        <f t="shared" si="1033"/>
        <v>0</v>
      </c>
      <c r="GJ524" s="631">
        <f t="shared" si="1033"/>
        <v>0</v>
      </c>
      <c r="GK524" s="631">
        <f t="shared" si="1033"/>
        <v>0</v>
      </c>
      <c r="GL524" s="631">
        <f t="shared" si="1033"/>
        <v>0</v>
      </c>
      <c r="GM524" s="631">
        <f t="shared" si="1033"/>
        <v>0</v>
      </c>
      <c r="GN524" s="631">
        <f t="shared" si="1033"/>
        <v>0</v>
      </c>
      <c r="GO524" s="631"/>
      <c r="GP524" s="631">
        <f t="shared" si="1031"/>
        <v>0</v>
      </c>
      <c r="GQ524" s="631">
        <f t="shared" si="1031"/>
        <v>0</v>
      </c>
      <c r="GR524" s="631">
        <f t="shared" si="1031"/>
        <v>0</v>
      </c>
      <c r="GS524" s="631">
        <f t="shared" si="1031"/>
        <v>0</v>
      </c>
      <c r="GT524" s="631">
        <f t="shared" si="1031"/>
        <v>0</v>
      </c>
      <c r="GU524" s="631">
        <f t="shared" si="1031"/>
        <v>0</v>
      </c>
      <c r="GV524" s="631">
        <f t="shared" si="1031"/>
        <v>0</v>
      </c>
      <c r="GW524" s="631">
        <f t="shared" si="1031"/>
        <v>0</v>
      </c>
      <c r="GX524" s="631">
        <f t="shared" si="1031"/>
        <v>0</v>
      </c>
      <c r="GY524" s="631">
        <f t="shared" si="1031"/>
        <v>0</v>
      </c>
      <c r="GZ524" s="631">
        <f t="shared" si="1031"/>
        <v>0</v>
      </c>
      <c r="HA524" s="631">
        <f t="shared" si="1031"/>
        <v>0</v>
      </c>
      <c r="HB524" s="631">
        <f t="shared" si="1031"/>
        <v>0</v>
      </c>
      <c r="HC524" s="631">
        <f t="shared" si="1031"/>
        <v>0</v>
      </c>
      <c r="HD524" s="631">
        <f t="shared" si="1031"/>
        <v>0</v>
      </c>
      <c r="HE524" s="631">
        <f t="shared" si="1028"/>
        <v>0</v>
      </c>
      <c r="HF524" s="631">
        <f t="shared" si="1028"/>
        <v>0</v>
      </c>
      <c r="HG524" s="631">
        <f t="shared" si="1028"/>
        <v>0</v>
      </c>
      <c r="HH524" s="631">
        <f t="shared" si="1028"/>
        <v>0</v>
      </c>
      <c r="HI524" s="631">
        <f t="shared" si="1027"/>
        <v>0</v>
      </c>
      <c r="HJ524" s="631">
        <f t="shared" si="1027"/>
        <v>0</v>
      </c>
      <c r="HK524" s="631">
        <f t="shared" si="1027"/>
        <v>0</v>
      </c>
      <c r="HL524" s="631">
        <f t="shared" si="1027"/>
        <v>0</v>
      </c>
      <c r="HM524" s="631">
        <f t="shared" si="1027"/>
        <v>0</v>
      </c>
      <c r="HN524" s="631">
        <f t="shared" si="1027"/>
        <v>0</v>
      </c>
      <c r="HO524" s="631">
        <f t="shared" si="1027"/>
        <v>0</v>
      </c>
      <c r="HP524" s="631">
        <f t="shared" si="1027"/>
        <v>0</v>
      </c>
      <c r="HQ524" s="631">
        <f t="shared" si="1027"/>
        <v>0</v>
      </c>
      <c r="HR524" s="631">
        <f t="shared" si="968"/>
        <v>0</v>
      </c>
      <c r="HS524" s="631">
        <f t="shared" si="968"/>
        <v>0</v>
      </c>
      <c r="HT524" s="631">
        <f t="shared" si="968"/>
        <v>0</v>
      </c>
      <c r="HU524" s="631">
        <f t="shared" si="968"/>
        <v>0</v>
      </c>
      <c r="HV524" s="631">
        <f t="shared" si="1029"/>
        <v>0</v>
      </c>
      <c r="HW524" s="631">
        <f t="shared" si="1029"/>
        <v>0</v>
      </c>
      <c r="HX524" s="631">
        <f t="shared" si="1029"/>
        <v>0</v>
      </c>
      <c r="HY524" s="631">
        <f t="shared" si="1029"/>
        <v>0</v>
      </c>
      <c r="HZ524" s="631">
        <f t="shared" si="1029"/>
        <v>0</v>
      </c>
      <c r="IA524" s="631">
        <f t="shared" si="1029"/>
        <v>0</v>
      </c>
      <c r="IB524" s="631">
        <f t="shared" si="1029"/>
        <v>0</v>
      </c>
      <c r="IC524" s="631">
        <f t="shared" si="1029"/>
        <v>0</v>
      </c>
      <c r="ID524" s="631">
        <f t="shared" si="1029"/>
        <v>0</v>
      </c>
      <c r="IE524" s="631">
        <f t="shared" si="1029"/>
        <v>0</v>
      </c>
      <c r="IF524" s="631">
        <f t="shared" si="1029"/>
        <v>0</v>
      </c>
      <c r="IG524" s="631">
        <f t="shared" si="1029"/>
        <v>0</v>
      </c>
      <c r="IH524" s="631">
        <f t="shared" si="1029"/>
        <v>0</v>
      </c>
      <c r="II524" s="631">
        <f t="shared" si="1029"/>
        <v>0</v>
      </c>
      <c r="IJ524" s="631">
        <f t="shared" si="1029"/>
        <v>0</v>
      </c>
      <c r="IK524" s="631">
        <f t="shared" si="1029"/>
        <v>0</v>
      </c>
      <c r="IL524" s="631">
        <f t="shared" si="1010"/>
        <v>0</v>
      </c>
      <c r="IM524" s="631">
        <f t="shared" si="1010"/>
        <v>0</v>
      </c>
      <c r="IN524" s="631">
        <f t="shared" si="1010"/>
        <v>0</v>
      </c>
      <c r="IO524" s="631">
        <f t="shared" si="1010"/>
        <v>0</v>
      </c>
      <c r="IP524" s="631">
        <f t="shared" si="1010"/>
        <v>0</v>
      </c>
      <c r="IQ524" s="631">
        <f t="shared" si="1010"/>
        <v>0</v>
      </c>
      <c r="IR524" s="631">
        <f t="shared" si="1010"/>
        <v>0</v>
      </c>
      <c r="IS524" s="631">
        <f t="shared" si="1010"/>
        <v>0</v>
      </c>
      <c r="IT524" s="631"/>
      <c r="IU524" s="631">
        <f t="shared" si="1034"/>
        <v>0</v>
      </c>
      <c r="IV524" s="631">
        <f t="shared" si="1034"/>
        <v>0</v>
      </c>
      <c r="IW524" s="631">
        <f t="shared" si="1034"/>
        <v>0</v>
      </c>
      <c r="IX524" s="631">
        <f t="shared" si="1034"/>
        <v>0</v>
      </c>
      <c r="IY524" s="631">
        <f t="shared" si="1034"/>
        <v>0</v>
      </c>
      <c r="IZ524" s="631">
        <f t="shared" si="1034"/>
        <v>0</v>
      </c>
      <c r="JA524" s="631">
        <f t="shared" si="1034"/>
        <v>0</v>
      </c>
      <c r="JB524" s="631">
        <f t="shared" si="1034"/>
        <v>0</v>
      </c>
      <c r="JC524" s="631">
        <f t="shared" si="1034"/>
        <v>0</v>
      </c>
      <c r="JD524" s="631">
        <f t="shared" si="1034"/>
        <v>0</v>
      </c>
      <c r="JE524" s="631">
        <f t="shared" si="1035"/>
        <v>0</v>
      </c>
      <c r="JF524" s="631">
        <f t="shared" si="1035"/>
        <v>0</v>
      </c>
      <c r="JG524" s="631">
        <f t="shared" si="1035"/>
        <v>0</v>
      </c>
      <c r="JH524" s="631">
        <f t="shared" si="1035"/>
        <v>0</v>
      </c>
      <c r="JI524" s="631">
        <f t="shared" si="1035"/>
        <v>0</v>
      </c>
      <c r="JJ524" s="631">
        <f t="shared" si="1035"/>
        <v>0</v>
      </c>
      <c r="JK524" s="631">
        <f t="shared" si="1035"/>
        <v>0</v>
      </c>
      <c r="JL524" s="631">
        <f t="shared" si="1035"/>
        <v>0</v>
      </c>
      <c r="JM524" s="631">
        <f t="shared" si="1035"/>
        <v>0</v>
      </c>
      <c r="JN524" s="631">
        <f t="shared" si="1035"/>
        <v>0</v>
      </c>
      <c r="JO524" s="631">
        <f t="shared" si="1036"/>
        <v>0</v>
      </c>
      <c r="JP524" s="631">
        <f t="shared" si="1036"/>
        <v>0</v>
      </c>
      <c r="JQ524" s="631">
        <f t="shared" si="1036"/>
        <v>0</v>
      </c>
      <c r="JR524" s="631">
        <f t="shared" si="1036"/>
        <v>0</v>
      </c>
      <c r="JS524" s="631">
        <f t="shared" si="1036"/>
        <v>0</v>
      </c>
      <c r="JT524" s="631">
        <f t="shared" si="1036"/>
        <v>0</v>
      </c>
      <c r="JU524" s="631">
        <f t="shared" si="1036"/>
        <v>0</v>
      </c>
      <c r="JV524" s="631">
        <f t="shared" si="1036"/>
        <v>0</v>
      </c>
      <c r="JW524" s="631">
        <f t="shared" si="1036"/>
        <v>0</v>
      </c>
      <c r="JX524" s="631">
        <f t="shared" si="1036"/>
        <v>0</v>
      </c>
      <c r="JY524" s="631">
        <f t="shared" si="1037"/>
        <v>0</v>
      </c>
      <c r="JZ524" s="631">
        <f t="shared" si="1037"/>
        <v>0</v>
      </c>
      <c r="KA524" s="631">
        <f t="shared" si="1037"/>
        <v>0</v>
      </c>
      <c r="KB524" s="631">
        <f t="shared" si="1037"/>
        <v>0</v>
      </c>
      <c r="KC524" s="631">
        <f t="shared" si="1037"/>
        <v>0</v>
      </c>
      <c r="KD524" s="631">
        <f t="shared" si="1037"/>
        <v>0</v>
      </c>
      <c r="KE524" s="631">
        <f t="shared" si="1037"/>
        <v>0</v>
      </c>
      <c r="KF524" s="631">
        <f t="shared" si="1037"/>
        <v>0</v>
      </c>
      <c r="KG524" s="631">
        <f t="shared" si="1037"/>
        <v>0</v>
      </c>
      <c r="KH524" s="631">
        <f t="shared" si="1037"/>
        <v>0</v>
      </c>
      <c r="KI524" s="631">
        <f t="shared" si="1038"/>
        <v>0</v>
      </c>
      <c r="KJ524" s="631">
        <f t="shared" si="1038"/>
        <v>0</v>
      </c>
      <c r="KK524" s="631">
        <f t="shared" si="1038"/>
        <v>0</v>
      </c>
      <c r="KL524" s="631">
        <f t="shared" si="1038"/>
        <v>0</v>
      </c>
      <c r="KM524" s="631">
        <f t="shared" si="1038"/>
        <v>0</v>
      </c>
      <c r="KN524" s="631">
        <f t="shared" si="1038"/>
        <v>0</v>
      </c>
      <c r="KO524" s="631">
        <f t="shared" si="1038"/>
        <v>0</v>
      </c>
      <c r="KP524" s="631">
        <f t="shared" si="1038"/>
        <v>0</v>
      </c>
      <c r="KQ524" s="631">
        <f t="shared" si="1038"/>
        <v>0</v>
      </c>
      <c r="KR524" s="631">
        <f t="shared" si="1038"/>
        <v>0</v>
      </c>
      <c r="KS524" s="631">
        <f t="shared" si="1039"/>
        <v>0</v>
      </c>
      <c r="KT524" s="631">
        <f t="shared" si="1039"/>
        <v>0</v>
      </c>
      <c r="KU524" s="631">
        <f t="shared" si="1039"/>
        <v>0</v>
      </c>
      <c r="KV524" s="631">
        <f t="shared" si="1039"/>
        <v>0</v>
      </c>
      <c r="KW524" s="631">
        <f t="shared" si="1039"/>
        <v>0</v>
      </c>
      <c r="KX524" s="631">
        <f t="shared" si="1039"/>
        <v>0</v>
      </c>
      <c r="KY524" s="631"/>
      <c r="KZ524" s="631">
        <f t="shared" si="1040"/>
        <v>0</v>
      </c>
      <c r="LA524" s="631">
        <f t="shared" si="1040"/>
        <v>0</v>
      </c>
      <c r="LB524" s="631">
        <f t="shared" si="1040"/>
        <v>0</v>
      </c>
      <c r="LC524" s="631">
        <f t="shared" si="1040"/>
        <v>0</v>
      </c>
      <c r="LD524" s="631">
        <f t="shared" si="1040"/>
        <v>0</v>
      </c>
      <c r="LE524" s="631">
        <f t="shared" si="1040"/>
        <v>0</v>
      </c>
      <c r="LF524" s="631">
        <f t="shared" si="1040"/>
        <v>0</v>
      </c>
      <c r="LG524" s="631">
        <f t="shared" si="1040"/>
        <v>0</v>
      </c>
      <c r="LH524" s="631">
        <f t="shared" si="1040"/>
        <v>0</v>
      </c>
      <c r="LI524" s="631">
        <f t="shared" si="1040"/>
        <v>0</v>
      </c>
      <c r="LJ524" s="631">
        <f t="shared" si="1041"/>
        <v>0</v>
      </c>
      <c r="LK524" s="631">
        <f t="shared" si="1041"/>
        <v>0</v>
      </c>
      <c r="LL524" s="631">
        <f t="shared" si="1041"/>
        <v>0</v>
      </c>
      <c r="LM524" s="631">
        <f t="shared" si="1041"/>
        <v>0</v>
      </c>
      <c r="LN524" s="631">
        <f t="shared" si="1041"/>
        <v>0</v>
      </c>
      <c r="LO524" s="631">
        <f t="shared" si="1041"/>
        <v>0</v>
      </c>
      <c r="LP524" s="631">
        <f t="shared" si="1041"/>
        <v>0</v>
      </c>
      <c r="LQ524" s="631">
        <f t="shared" si="1041"/>
        <v>0</v>
      </c>
      <c r="LR524" s="631">
        <f t="shared" si="1041"/>
        <v>0</v>
      </c>
      <c r="LS524" s="631">
        <f t="shared" si="1041"/>
        <v>0</v>
      </c>
      <c r="LT524" s="631">
        <f t="shared" si="1042"/>
        <v>0</v>
      </c>
      <c r="LU524" s="631">
        <f t="shared" si="1042"/>
        <v>0</v>
      </c>
      <c r="LV524" s="631">
        <f t="shared" si="1042"/>
        <v>0</v>
      </c>
      <c r="LW524" s="631">
        <f t="shared" si="1042"/>
        <v>0</v>
      </c>
      <c r="LX524" s="631">
        <f t="shared" si="1042"/>
        <v>0</v>
      </c>
      <c r="LY524" s="631">
        <f t="shared" si="1042"/>
        <v>0</v>
      </c>
      <c r="LZ524" s="631">
        <f t="shared" si="1042"/>
        <v>0</v>
      </c>
      <c r="MA524" s="631">
        <f t="shared" si="1042"/>
        <v>0</v>
      </c>
      <c r="MB524" s="631">
        <f t="shared" si="1042"/>
        <v>0</v>
      </c>
      <c r="MC524" s="631">
        <f t="shared" si="1042"/>
        <v>0</v>
      </c>
      <c r="MD524" s="631">
        <f t="shared" si="1043"/>
        <v>0</v>
      </c>
      <c r="ME524" s="631">
        <f t="shared" si="1043"/>
        <v>0</v>
      </c>
      <c r="MF524" s="631">
        <f t="shared" si="1043"/>
        <v>0</v>
      </c>
      <c r="MG524" s="631">
        <f t="shared" si="1043"/>
        <v>0</v>
      </c>
      <c r="MH524" s="631">
        <f t="shared" si="1043"/>
        <v>0</v>
      </c>
      <c r="MI524" s="631">
        <f t="shared" si="1043"/>
        <v>0</v>
      </c>
      <c r="MJ524" s="631">
        <f t="shared" si="1043"/>
        <v>0</v>
      </c>
      <c r="MK524" s="631">
        <f t="shared" si="1043"/>
        <v>0</v>
      </c>
      <c r="ML524" s="631">
        <f t="shared" si="1043"/>
        <v>0</v>
      </c>
      <c r="MM524" s="631">
        <f t="shared" si="1043"/>
        <v>0</v>
      </c>
      <c r="MN524" s="631">
        <f t="shared" si="1044"/>
        <v>0</v>
      </c>
      <c r="MO524" s="631">
        <f t="shared" si="1044"/>
        <v>0</v>
      </c>
      <c r="MP524" s="631">
        <f t="shared" si="1044"/>
        <v>0</v>
      </c>
      <c r="MQ524" s="631">
        <f t="shared" si="1044"/>
        <v>0</v>
      </c>
      <c r="MR524" s="631">
        <f t="shared" si="1044"/>
        <v>0</v>
      </c>
      <c r="MS524" s="631">
        <f t="shared" si="1044"/>
        <v>0</v>
      </c>
      <c r="MT524" s="631">
        <f t="shared" si="1044"/>
        <v>0</v>
      </c>
      <c r="MU524" s="631">
        <f t="shared" si="1044"/>
        <v>0</v>
      </c>
      <c r="MV524" s="631">
        <f t="shared" si="1044"/>
        <v>0</v>
      </c>
      <c r="MW524" s="631">
        <f t="shared" si="1044"/>
        <v>0</v>
      </c>
      <c r="MX524" s="631">
        <f t="shared" si="1045"/>
        <v>0</v>
      </c>
      <c r="MY524" s="631">
        <f t="shared" si="1045"/>
        <v>0</v>
      </c>
      <c r="MZ524" s="631">
        <f t="shared" si="1045"/>
        <v>0</v>
      </c>
      <c r="NA524" s="631">
        <f t="shared" si="1045"/>
        <v>0</v>
      </c>
      <c r="NB524" s="631">
        <f t="shared" si="1045"/>
        <v>0</v>
      </c>
      <c r="NC524" s="631">
        <f t="shared" si="1045"/>
        <v>0</v>
      </c>
    </row>
    <row r="525" spans="1:367" hidden="1">
      <c r="A525" s="504"/>
      <c r="B525" s="504"/>
      <c r="C525" s="497"/>
      <c r="D525" s="497"/>
      <c r="E525" s="362">
        <f t="shared" si="916"/>
        <v>0</v>
      </c>
      <c r="F525" s="363">
        <f t="shared" si="917"/>
        <v>0</v>
      </c>
      <c r="G525" s="498">
        <f>E525*Dichtheden!$V$70</f>
        <v>0</v>
      </c>
      <c r="H525" s="499">
        <f>IF(C525=0,0,ROUND(IF((G525/2)/Dichtheden!$C$3&lt;1,1,(G525/2)/Dichtheden!$C$3),0))</f>
        <v>0</v>
      </c>
      <c r="I525" s="498">
        <f>E525*Dichtheden!$AJ$70</f>
        <v>0</v>
      </c>
      <c r="J525" s="499">
        <f>IF(C525=0,0,ROUND(IF((I525/2)/Dichtheden!$D$3&lt;1,1,(I525/2)/Dichtheden!$D$3),0))</f>
        <v>0</v>
      </c>
      <c r="K525" s="498">
        <f t="shared" si="918"/>
        <v>0</v>
      </c>
      <c r="L525" s="500">
        <f t="shared" si="920"/>
        <v>0</v>
      </c>
      <c r="M525" s="498">
        <f>IF(D525=0,0,IF((D525*Dichtheden!$G$4)&lt;25,25,D525*Dichtheden!$G$4))</f>
        <v>0</v>
      </c>
      <c r="N525" s="499">
        <f>D525*Dichtheden!$H$4</f>
        <v>0</v>
      </c>
      <c r="O525" s="501"/>
      <c r="P525" s="501"/>
      <c r="Q525" s="502">
        <f>E525*Dichtheden!$AS$68</f>
        <v>0</v>
      </c>
      <c r="R525" s="495">
        <f>IF(Q525=0,0,ROUND(IF((Q525/2)/Dichtheden!$C$3&lt;1,1,(Q525/2)/Dichtheden!$C$3),0))</f>
        <v>0</v>
      </c>
      <c r="S525" s="502">
        <f>E525*Dichtheden!$AY$68</f>
        <v>0</v>
      </c>
      <c r="T525" s="495">
        <f>IF(Q525=0,0,ROUND(IF((S525/2)/Dichtheden!$D$3&lt;1,1,(S525/2)/Dichtheden!$D$3),0))</f>
        <v>0</v>
      </c>
      <c r="U525" s="502">
        <f>D525*Dichtheden!$G$5</f>
        <v>0</v>
      </c>
      <c r="V525" s="502">
        <f>D525*Dichtheden!$H$5</f>
        <v>0</v>
      </c>
      <c r="X525" s="630"/>
      <c r="AA525" s="628">
        <f t="shared" si="1046"/>
        <v>0</v>
      </c>
      <c r="AB525" s="628">
        <f t="shared" si="1046"/>
        <v>0</v>
      </c>
      <c r="AC525" s="628">
        <f t="shared" si="1046"/>
        <v>0</v>
      </c>
      <c r="AD525" s="628">
        <f t="shared" si="1046"/>
        <v>0</v>
      </c>
      <c r="AE525" s="628">
        <f t="shared" si="1046"/>
        <v>0</v>
      </c>
      <c r="AF525" s="628">
        <f t="shared" si="1046"/>
        <v>0</v>
      </c>
      <c r="AG525" s="628">
        <f t="shared" si="1046"/>
        <v>0</v>
      </c>
      <c r="AH525" s="628">
        <f t="shared" si="1046"/>
        <v>0</v>
      </c>
      <c r="AI525" s="628">
        <f t="shared" si="1046"/>
        <v>0</v>
      </c>
      <c r="AJ525" s="628">
        <f t="shared" si="1046"/>
        <v>0</v>
      </c>
      <c r="AK525" s="628">
        <f t="shared" si="1046"/>
        <v>0</v>
      </c>
      <c r="AL525" s="628">
        <f t="shared" si="1046"/>
        <v>0</v>
      </c>
      <c r="AM525" s="628">
        <f t="shared" si="1046"/>
        <v>0</v>
      </c>
      <c r="AN525" s="628">
        <f t="shared" si="1046"/>
        <v>0</v>
      </c>
      <c r="AO525" s="628">
        <f t="shared" si="1046"/>
        <v>0</v>
      </c>
      <c r="AP525" s="628">
        <f t="shared" si="1046"/>
        <v>0</v>
      </c>
      <c r="AQ525" s="628">
        <f t="shared" si="1024"/>
        <v>0</v>
      </c>
      <c r="AR525" s="628">
        <f t="shared" si="1024"/>
        <v>0</v>
      </c>
      <c r="AS525" s="628">
        <f t="shared" si="1024"/>
        <v>0</v>
      </c>
      <c r="AT525" s="628">
        <f t="shared" si="1024"/>
        <v>0</v>
      </c>
      <c r="AU525" s="628">
        <f t="shared" si="1024"/>
        <v>0</v>
      </c>
      <c r="AV525" s="628">
        <f t="shared" si="1024"/>
        <v>0</v>
      </c>
      <c r="AW525" s="628">
        <f t="shared" si="1024"/>
        <v>0</v>
      </c>
      <c r="AX525" s="628">
        <f t="shared" si="1024"/>
        <v>0</v>
      </c>
      <c r="AY525" s="628">
        <f t="shared" si="1024"/>
        <v>0</v>
      </c>
      <c r="AZ525" s="628">
        <f t="shared" si="1024"/>
        <v>0</v>
      </c>
      <c r="BA525" s="628">
        <f t="shared" si="1024"/>
        <v>0</v>
      </c>
      <c r="BB525" s="628">
        <f t="shared" si="1024"/>
        <v>0</v>
      </c>
      <c r="BC525" s="628">
        <f t="shared" si="1024"/>
        <v>0</v>
      </c>
      <c r="BD525" s="628">
        <f t="shared" si="1024"/>
        <v>0</v>
      </c>
      <c r="BE525" s="628">
        <f t="shared" si="1024"/>
        <v>0</v>
      </c>
      <c r="BF525" s="628">
        <f t="shared" si="1024"/>
        <v>0</v>
      </c>
      <c r="BG525" s="628">
        <f t="shared" si="1047"/>
        <v>0</v>
      </c>
      <c r="BH525" s="628">
        <f t="shared" si="1047"/>
        <v>0</v>
      </c>
      <c r="BI525" s="628">
        <f t="shared" si="1047"/>
        <v>0</v>
      </c>
      <c r="BJ525" s="628">
        <f t="shared" si="1047"/>
        <v>0</v>
      </c>
      <c r="BK525" s="628">
        <f t="shared" si="1047"/>
        <v>0</v>
      </c>
      <c r="BL525" s="628">
        <f t="shared" si="1047"/>
        <v>0</v>
      </c>
      <c r="BM525" s="628">
        <f t="shared" si="1047"/>
        <v>0</v>
      </c>
      <c r="BN525" s="628">
        <f t="shared" si="1047"/>
        <v>0</v>
      </c>
      <c r="BO525" s="628">
        <f t="shared" si="1047"/>
        <v>0</v>
      </c>
      <c r="BP525" s="628">
        <f t="shared" si="1047"/>
        <v>0</v>
      </c>
      <c r="BQ525" s="628">
        <f t="shared" si="1047"/>
        <v>0</v>
      </c>
      <c r="BR525" s="628">
        <f t="shared" si="1047"/>
        <v>0</v>
      </c>
      <c r="BS525" s="628">
        <f t="shared" si="1047"/>
        <v>0</v>
      </c>
      <c r="BT525" s="628">
        <f t="shared" si="1047"/>
        <v>0</v>
      </c>
      <c r="BU525" s="628">
        <f t="shared" si="1047"/>
        <v>0</v>
      </c>
      <c r="BV525" s="628">
        <f t="shared" si="1047"/>
        <v>0</v>
      </c>
      <c r="BW525" s="628">
        <f t="shared" si="1006"/>
        <v>0</v>
      </c>
      <c r="BX525" s="628">
        <f t="shared" si="1006"/>
        <v>0</v>
      </c>
      <c r="BY525" s="628">
        <f t="shared" si="1006"/>
        <v>0</v>
      </c>
      <c r="BZ525" s="628">
        <f t="shared" si="1006"/>
        <v>0</v>
      </c>
      <c r="CA525" s="628">
        <f t="shared" si="1006"/>
        <v>0</v>
      </c>
      <c r="CB525" s="628">
        <f t="shared" si="1006"/>
        <v>0</v>
      </c>
      <c r="CC525" s="628">
        <f t="shared" si="1006"/>
        <v>0</v>
      </c>
      <c r="CD525" s="628">
        <f t="shared" si="1006"/>
        <v>0</v>
      </c>
      <c r="CE525" s="628"/>
      <c r="CF525" s="628">
        <f t="shared" si="1048"/>
        <v>0</v>
      </c>
      <c r="CG525" s="628">
        <f t="shared" si="1048"/>
        <v>0</v>
      </c>
      <c r="CH525" s="628">
        <f t="shared" si="1048"/>
        <v>0</v>
      </c>
      <c r="CI525" s="628">
        <f t="shared" si="1048"/>
        <v>0</v>
      </c>
      <c r="CJ525" s="628">
        <f t="shared" si="1048"/>
        <v>0</v>
      </c>
      <c r="CK525" s="628">
        <f t="shared" si="1048"/>
        <v>0</v>
      </c>
      <c r="CL525" s="628">
        <f t="shared" si="1048"/>
        <v>0</v>
      </c>
      <c r="CM525" s="628">
        <f t="shared" si="1048"/>
        <v>0</v>
      </c>
      <c r="CN525" s="628">
        <f t="shared" si="1048"/>
        <v>0</v>
      </c>
      <c r="CO525" s="628">
        <f t="shared" si="1048"/>
        <v>0</v>
      </c>
      <c r="CP525" s="628">
        <f t="shared" si="1048"/>
        <v>0</v>
      </c>
      <c r="CQ525" s="628">
        <f t="shared" si="1048"/>
        <v>0</v>
      </c>
      <c r="CR525" s="628">
        <f t="shared" si="1048"/>
        <v>0</v>
      </c>
      <c r="CS525" s="628">
        <f t="shared" si="1048"/>
        <v>0</v>
      </c>
      <c r="CT525" s="628">
        <f t="shared" si="1048"/>
        <v>0</v>
      </c>
      <c r="CU525" s="628">
        <f t="shared" si="1048"/>
        <v>0</v>
      </c>
      <c r="CV525" s="628">
        <f t="shared" si="1025"/>
        <v>0</v>
      </c>
      <c r="CW525" s="628">
        <f t="shared" si="1025"/>
        <v>0</v>
      </c>
      <c r="CX525" s="628">
        <f t="shared" si="1025"/>
        <v>0</v>
      </c>
      <c r="CY525" s="628">
        <f t="shared" si="1025"/>
        <v>0</v>
      </c>
      <c r="CZ525" s="628">
        <f t="shared" si="1025"/>
        <v>0</v>
      </c>
      <c r="DA525" s="628">
        <f t="shared" si="1025"/>
        <v>0</v>
      </c>
      <c r="DB525" s="628">
        <f t="shared" si="1025"/>
        <v>0</v>
      </c>
      <c r="DC525" s="628">
        <f t="shared" si="1025"/>
        <v>0</v>
      </c>
      <c r="DD525" s="628">
        <f t="shared" si="1025"/>
        <v>0</v>
      </c>
      <c r="DE525" s="628">
        <f t="shared" si="1025"/>
        <v>0</v>
      </c>
      <c r="DF525" s="628">
        <f t="shared" si="1025"/>
        <v>0</v>
      </c>
      <c r="DG525" s="628">
        <f t="shared" si="1025"/>
        <v>0</v>
      </c>
      <c r="DH525" s="628">
        <f t="shared" si="1025"/>
        <v>0</v>
      </c>
      <c r="DI525" s="628">
        <f t="shared" si="1025"/>
        <v>0</v>
      </c>
      <c r="DJ525" s="628">
        <f t="shared" si="1025"/>
        <v>0</v>
      </c>
      <c r="DK525" s="628">
        <f t="shared" si="1025"/>
        <v>0</v>
      </c>
      <c r="DL525" s="628">
        <f t="shared" si="1049"/>
        <v>0</v>
      </c>
      <c r="DM525" s="628">
        <f t="shared" si="1049"/>
        <v>0</v>
      </c>
      <c r="DN525" s="628">
        <f t="shared" si="1049"/>
        <v>0</v>
      </c>
      <c r="DO525" s="628">
        <f t="shared" si="1049"/>
        <v>0</v>
      </c>
      <c r="DP525" s="628">
        <f t="shared" si="1049"/>
        <v>0</v>
      </c>
      <c r="DQ525" s="628">
        <f t="shared" si="1049"/>
        <v>0</v>
      </c>
      <c r="DR525" s="628">
        <f t="shared" si="1049"/>
        <v>0</v>
      </c>
      <c r="DS525" s="628">
        <f t="shared" si="1049"/>
        <v>0</v>
      </c>
      <c r="DT525" s="628">
        <f t="shared" si="1049"/>
        <v>0</v>
      </c>
      <c r="DU525" s="628">
        <f t="shared" si="1049"/>
        <v>0</v>
      </c>
      <c r="DV525" s="628">
        <f t="shared" si="1049"/>
        <v>0</v>
      </c>
      <c r="DW525" s="628">
        <f t="shared" si="1049"/>
        <v>0</v>
      </c>
      <c r="DX525" s="628">
        <f t="shared" si="1049"/>
        <v>0</v>
      </c>
      <c r="DY525" s="628">
        <f t="shared" si="1049"/>
        <v>0</v>
      </c>
      <c r="DZ525" s="628">
        <f t="shared" si="1049"/>
        <v>0</v>
      </c>
      <c r="EA525" s="628">
        <f t="shared" si="1049"/>
        <v>0</v>
      </c>
      <c r="EB525" s="628">
        <f t="shared" si="1009"/>
        <v>0</v>
      </c>
      <c r="EC525" s="628">
        <f t="shared" si="1009"/>
        <v>0</v>
      </c>
      <c r="ED525" s="628">
        <f t="shared" si="1009"/>
        <v>0</v>
      </c>
      <c r="EE525" s="628">
        <f t="shared" si="1009"/>
        <v>0</v>
      </c>
      <c r="EF525" s="628">
        <f t="shared" si="1009"/>
        <v>0</v>
      </c>
      <c r="EG525" s="628">
        <f t="shared" si="1009"/>
        <v>0</v>
      </c>
      <c r="EH525" s="628">
        <f t="shared" si="1009"/>
        <v>0</v>
      </c>
      <c r="EI525" s="628">
        <f t="shared" si="1009"/>
        <v>0</v>
      </c>
      <c r="EJ525" s="631"/>
      <c r="EK525" s="631">
        <f t="shared" si="1026"/>
        <v>0</v>
      </c>
      <c r="EL525" s="631">
        <f t="shared" si="1026"/>
        <v>0</v>
      </c>
      <c r="EM525" s="631">
        <f t="shared" si="1026"/>
        <v>0</v>
      </c>
      <c r="EN525" s="631">
        <f t="shared" si="1026"/>
        <v>0</v>
      </c>
      <c r="EO525" s="631">
        <f t="shared" si="1026"/>
        <v>0</v>
      </c>
      <c r="EP525" s="631">
        <f t="shared" si="1026"/>
        <v>0</v>
      </c>
      <c r="EQ525" s="631">
        <f t="shared" si="1026"/>
        <v>0</v>
      </c>
      <c r="ER525" s="631">
        <f t="shared" si="1026"/>
        <v>0</v>
      </c>
      <c r="ES525" s="631">
        <f t="shared" si="1026"/>
        <v>0</v>
      </c>
      <c r="ET525" s="631">
        <f t="shared" si="1026"/>
        <v>0</v>
      </c>
      <c r="EU525" s="631">
        <f t="shared" si="1026"/>
        <v>0</v>
      </c>
      <c r="EV525" s="631">
        <f t="shared" si="1026"/>
        <v>0</v>
      </c>
      <c r="EW525" s="631">
        <f t="shared" si="1026"/>
        <v>0</v>
      </c>
      <c r="EX525" s="631">
        <f t="shared" si="1026"/>
        <v>0</v>
      </c>
      <c r="EY525" s="631">
        <f t="shared" si="1026"/>
        <v>0</v>
      </c>
      <c r="EZ525" s="631">
        <f t="shared" si="1026"/>
        <v>0</v>
      </c>
      <c r="FA525" s="631">
        <f t="shared" si="919"/>
        <v>0</v>
      </c>
      <c r="FB525" s="631">
        <f t="shared" si="919"/>
        <v>0</v>
      </c>
      <c r="FC525" s="631">
        <f t="shared" si="919"/>
        <v>0</v>
      </c>
      <c r="FD525" s="631">
        <f t="shared" si="1030"/>
        <v>0</v>
      </c>
      <c r="FE525" s="631">
        <f t="shared" si="1030"/>
        <v>0</v>
      </c>
      <c r="FF525" s="631">
        <f t="shared" si="1030"/>
        <v>0</v>
      </c>
      <c r="FG525" s="631">
        <f t="shared" si="1030"/>
        <v>0</v>
      </c>
      <c r="FH525" s="631">
        <f t="shared" si="1030"/>
        <v>0</v>
      </c>
      <c r="FI525" s="631">
        <f t="shared" si="1030"/>
        <v>0</v>
      </c>
      <c r="FJ525" s="631">
        <f t="shared" si="1030"/>
        <v>0</v>
      </c>
      <c r="FK525" s="631">
        <f t="shared" si="1030"/>
        <v>0</v>
      </c>
      <c r="FL525" s="631">
        <f t="shared" si="1030"/>
        <v>0</v>
      </c>
      <c r="FM525" s="631">
        <f t="shared" si="1030"/>
        <v>0</v>
      </c>
      <c r="FN525" s="631">
        <f t="shared" si="1030"/>
        <v>0</v>
      </c>
      <c r="FO525" s="631">
        <f t="shared" si="1030"/>
        <v>0</v>
      </c>
      <c r="FP525" s="631">
        <f t="shared" si="1030"/>
        <v>0</v>
      </c>
      <c r="FQ525" s="631">
        <f t="shared" si="1030"/>
        <v>0</v>
      </c>
      <c r="FR525" s="631">
        <f t="shared" si="1030"/>
        <v>0</v>
      </c>
      <c r="FS525" s="631">
        <f t="shared" si="1030"/>
        <v>0</v>
      </c>
      <c r="FT525" s="631">
        <f t="shared" si="1023"/>
        <v>0</v>
      </c>
      <c r="FU525" s="631">
        <f t="shared" si="1023"/>
        <v>0</v>
      </c>
      <c r="FV525" s="631">
        <f t="shared" si="1023"/>
        <v>0</v>
      </c>
      <c r="FW525" s="631">
        <f t="shared" si="1023"/>
        <v>0</v>
      </c>
      <c r="FX525" s="631">
        <f t="shared" si="1023"/>
        <v>0</v>
      </c>
      <c r="FY525" s="631">
        <f t="shared" si="1023"/>
        <v>0</v>
      </c>
      <c r="FZ525" s="631">
        <f t="shared" si="1023"/>
        <v>0</v>
      </c>
      <c r="GA525" s="631">
        <f t="shared" si="1023"/>
        <v>0</v>
      </c>
      <c r="GB525" s="631">
        <f t="shared" si="1023"/>
        <v>0</v>
      </c>
      <c r="GC525" s="631">
        <f t="shared" si="1023"/>
        <v>0</v>
      </c>
      <c r="GD525" s="631">
        <f t="shared" si="1032"/>
        <v>0</v>
      </c>
      <c r="GE525" s="631">
        <f t="shared" si="1032"/>
        <v>0</v>
      </c>
      <c r="GF525" s="631">
        <f t="shared" si="1032"/>
        <v>0</v>
      </c>
      <c r="GG525" s="631">
        <f t="shared" si="1032"/>
        <v>0</v>
      </c>
      <c r="GH525" s="631">
        <f t="shared" si="1032"/>
        <v>0</v>
      </c>
      <c r="GI525" s="631">
        <f t="shared" si="1033"/>
        <v>0</v>
      </c>
      <c r="GJ525" s="631">
        <f t="shared" si="1033"/>
        <v>0</v>
      </c>
      <c r="GK525" s="631">
        <f t="shared" si="1033"/>
        <v>0</v>
      </c>
      <c r="GL525" s="631">
        <f t="shared" si="1033"/>
        <v>0</v>
      </c>
      <c r="GM525" s="631">
        <f t="shared" si="1033"/>
        <v>0</v>
      </c>
      <c r="GN525" s="631">
        <f t="shared" si="1033"/>
        <v>0</v>
      </c>
      <c r="GO525" s="631"/>
      <c r="GP525" s="631">
        <f t="shared" si="1031"/>
        <v>0</v>
      </c>
      <c r="GQ525" s="631">
        <f t="shared" si="1031"/>
        <v>0</v>
      </c>
      <c r="GR525" s="631">
        <f t="shared" si="1031"/>
        <v>0</v>
      </c>
      <c r="GS525" s="631">
        <f t="shared" si="1031"/>
        <v>0</v>
      </c>
      <c r="GT525" s="631">
        <f t="shared" si="1031"/>
        <v>0</v>
      </c>
      <c r="GU525" s="631">
        <f t="shared" si="1031"/>
        <v>0</v>
      </c>
      <c r="GV525" s="631">
        <f t="shared" si="1031"/>
        <v>0</v>
      </c>
      <c r="GW525" s="631">
        <f t="shared" si="1031"/>
        <v>0</v>
      </c>
      <c r="GX525" s="631">
        <f t="shared" si="1031"/>
        <v>0</v>
      </c>
      <c r="GY525" s="631">
        <f t="shared" si="1031"/>
        <v>0</v>
      </c>
      <c r="GZ525" s="631">
        <f t="shared" si="1031"/>
        <v>0</v>
      </c>
      <c r="HA525" s="631">
        <f t="shared" si="1031"/>
        <v>0</v>
      </c>
      <c r="HB525" s="631">
        <f t="shared" si="1031"/>
        <v>0</v>
      </c>
      <c r="HC525" s="631">
        <f t="shared" si="1031"/>
        <v>0</v>
      </c>
      <c r="HD525" s="631">
        <f t="shared" si="1031"/>
        <v>0</v>
      </c>
      <c r="HE525" s="631">
        <f t="shared" si="1028"/>
        <v>0</v>
      </c>
      <c r="HF525" s="631">
        <f t="shared" si="1028"/>
        <v>0</v>
      </c>
      <c r="HG525" s="631">
        <f t="shared" si="1028"/>
        <v>0</v>
      </c>
      <c r="HH525" s="631">
        <f t="shared" si="1028"/>
        <v>0</v>
      </c>
      <c r="HI525" s="631">
        <f t="shared" si="1027"/>
        <v>0</v>
      </c>
      <c r="HJ525" s="631">
        <f t="shared" si="1027"/>
        <v>0</v>
      </c>
      <c r="HK525" s="631">
        <f t="shared" si="1027"/>
        <v>0</v>
      </c>
      <c r="HL525" s="631">
        <f t="shared" si="1027"/>
        <v>0</v>
      </c>
      <c r="HM525" s="631">
        <f t="shared" si="1027"/>
        <v>0</v>
      </c>
      <c r="HN525" s="631">
        <f t="shared" si="1027"/>
        <v>0</v>
      </c>
      <c r="HO525" s="631">
        <f t="shared" si="1027"/>
        <v>0</v>
      </c>
      <c r="HP525" s="631">
        <f t="shared" si="1027"/>
        <v>0</v>
      </c>
      <c r="HQ525" s="631">
        <f t="shared" si="1027"/>
        <v>0</v>
      </c>
      <c r="HR525" s="631">
        <f t="shared" si="968"/>
        <v>0</v>
      </c>
      <c r="HS525" s="631">
        <f t="shared" si="968"/>
        <v>0</v>
      </c>
      <c r="HT525" s="631">
        <f t="shared" si="968"/>
        <v>0</v>
      </c>
      <c r="HU525" s="631">
        <f t="shared" si="968"/>
        <v>0</v>
      </c>
      <c r="HV525" s="631">
        <f t="shared" si="1029"/>
        <v>0</v>
      </c>
      <c r="HW525" s="631">
        <f t="shared" si="1029"/>
        <v>0</v>
      </c>
      <c r="HX525" s="631">
        <f t="shared" si="1029"/>
        <v>0</v>
      </c>
      <c r="HY525" s="631">
        <f t="shared" si="1029"/>
        <v>0</v>
      </c>
      <c r="HZ525" s="631">
        <f t="shared" si="1029"/>
        <v>0</v>
      </c>
      <c r="IA525" s="631">
        <f t="shared" si="1029"/>
        <v>0</v>
      </c>
      <c r="IB525" s="631">
        <f t="shared" si="1029"/>
        <v>0</v>
      </c>
      <c r="IC525" s="631">
        <f t="shared" si="1029"/>
        <v>0</v>
      </c>
      <c r="ID525" s="631">
        <f t="shared" si="1029"/>
        <v>0</v>
      </c>
      <c r="IE525" s="631">
        <f t="shared" si="1029"/>
        <v>0</v>
      </c>
      <c r="IF525" s="631">
        <f t="shared" si="1029"/>
        <v>0</v>
      </c>
      <c r="IG525" s="631">
        <f t="shared" si="1029"/>
        <v>0</v>
      </c>
      <c r="IH525" s="631">
        <f t="shared" si="1029"/>
        <v>0</v>
      </c>
      <c r="II525" s="631">
        <f t="shared" si="1029"/>
        <v>0</v>
      </c>
      <c r="IJ525" s="631">
        <f t="shared" si="1029"/>
        <v>0</v>
      </c>
      <c r="IK525" s="631">
        <f t="shared" si="1029"/>
        <v>0</v>
      </c>
      <c r="IL525" s="631">
        <f t="shared" si="1010"/>
        <v>0</v>
      </c>
      <c r="IM525" s="631">
        <f t="shared" si="1010"/>
        <v>0</v>
      </c>
      <c r="IN525" s="631">
        <f t="shared" si="1010"/>
        <v>0</v>
      </c>
      <c r="IO525" s="631">
        <f t="shared" si="1010"/>
        <v>0</v>
      </c>
      <c r="IP525" s="631">
        <f t="shared" si="1010"/>
        <v>0</v>
      </c>
      <c r="IQ525" s="631">
        <f t="shared" si="1010"/>
        <v>0</v>
      </c>
      <c r="IR525" s="631">
        <f t="shared" si="1010"/>
        <v>0</v>
      </c>
      <c r="IS525" s="631">
        <f t="shared" si="1010"/>
        <v>0</v>
      </c>
      <c r="IT525" s="631"/>
      <c r="IU525" s="631">
        <f t="shared" si="1034"/>
        <v>0</v>
      </c>
      <c r="IV525" s="631">
        <f t="shared" si="1034"/>
        <v>0</v>
      </c>
      <c r="IW525" s="631">
        <f t="shared" si="1034"/>
        <v>0</v>
      </c>
      <c r="IX525" s="631">
        <f t="shared" si="1034"/>
        <v>0</v>
      </c>
      <c r="IY525" s="631">
        <f t="shared" si="1034"/>
        <v>0</v>
      </c>
      <c r="IZ525" s="631">
        <f t="shared" si="1034"/>
        <v>0</v>
      </c>
      <c r="JA525" s="631">
        <f t="shared" si="1034"/>
        <v>0</v>
      </c>
      <c r="JB525" s="631">
        <f t="shared" si="1034"/>
        <v>0</v>
      </c>
      <c r="JC525" s="631">
        <f t="shared" si="1034"/>
        <v>0</v>
      </c>
      <c r="JD525" s="631">
        <f t="shared" si="1034"/>
        <v>0</v>
      </c>
      <c r="JE525" s="631">
        <f t="shared" si="1035"/>
        <v>0</v>
      </c>
      <c r="JF525" s="631">
        <f t="shared" si="1035"/>
        <v>0</v>
      </c>
      <c r="JG525" s="631">
        <f t="shared" si="1035"/>
        <v>0</v>
      </c>
      <c r="JH525" s="631">
        <f t="shared" si="1035"/>
        <v>0</v>
      </c>
      <c r="JI525" s="631">
        <f t="shared" si="1035"/>
        <v>0</v>
      </c>
      <c r="JJ525" s="631">
        <f t="shared" si="1035"/>
        <v>0</v>
      </c>
      <c r="JK525" s="631">
        <f t="shared" si="1035"/>
        <v>0</v>
      </c>
      <c r="JL525" s="631">
        <f t="shared" si="1035"/>
        <v>0</v>
      </c>
      <c r="JM525" s="631">
        <f t="shared" si="1035"/>
        <v>0</v>
      </c>
      <c r="JN525" s="631">
        <f t="shared" si="1035"/>
        <v>0</v>
      </c>
      <c r="JO525" s="631">
        <f t="shared" si="1036"/>
        <v>0</v>
      </c>
      <c r="JP525" s="631">
        <f t="shared" si="1036"/>
        <v>0</v>
      </c>
      <c r="JQ525" s="631">
        <f t="shared" si="1036"/>
        <v>0</v>
      </c>
      <c r="JR525" s="631">
        <f t="shared" si="1036"/>
        <v>0</v>
      </c>
      <c r="JS525" s="631">
        <f t="shared" si="1036"/>
        <v>0</v>
      </c>
      <c r="JT525" s="631">
        <f t="shared" si="1036"/>
        <v>0</v>
      </c>
      <c r="JU525" s="631">
        <f t="shared" si="1036"/>
        <v>0</v>
      </c>
      <c r="JV525" s="631">
        <f t="shared" si="1036"/>
        <v>0</v>
      </c>
      <c r="JW525" s="631">
        <f t="shared" si="1036"/>
        <v>0</v>
      </c>
      <c r="JX525" s="631">
        <f t="shared" si="1036"/>
        <v>0</v>
      </c>
      <c r="JY525" s="631">
        <f t="shared" si="1037"/>
        <v>0</v>
      </c>
      <c r="JZ525" s="631">
        <f t="shared" si="1037"/>
        <v>0</v>
      </c>
      <c r="KA525" s="631">
        <f t="shared" si="1037"/>
        <v>0</v>
      </c>
      <c r="KB525" s="631">
        <f t="shared" si="1037"/>
        <v>0</v>
      </c>
      <c r="KC525" s="631">
        <f t="shared" si="1037"/>
        <v>0</v>
      </c>
      <c r="KD525" s="631">
        <f t="shared" si="1037"/>
        <v>0</v>
      </c>
      <c r="KE525" s="631">
        <f t="shared" si="1037"/>
        <v>0</v>
      </c>
      <c r="KF525" s="631">
        <f t="shared" si="1037"/>
        <v>0</v>
      </c>
      <c r="KG525" s="631">
        <f t="shared" si="1037"/>
        <v>0</v>
      </c>
      <c r="KH525" s="631">
        <f t="shared" si="1037"/>
        <v>0</v>
      </c>
      <c r="KI525" s="631">
        <f t="shared" si="1038"/>
        <v>0</v>
      </c>
      <c r="KJ525" s="631">
        <f t="shared" si="1038"/>
        <v>0</v>
      </c>
      <c r="KK525" s="631">
        <f t="shared" si="1038"/>
        <v>0</v>
      </c>
      <c r="KL525" s="631">
        <f t="shared" si="1038"/>
        <v>0</v>
      </c>
      <c r="KM525" s="631">
        <f t="shared" si="1038"/>
        <v>0</v>
      </c>
      <c r="KN525" s="631">
        <f t="shared" si="1038"/>
        <v>0</v>
      </c>
      <c r="KO525" s="631">
        <f t="shared" si="1038"/>
        <v>0</v>
      </c>
      <c r="KP525" s="631">
        <f t="shared" si="1038"/>
        <v>0</v>
      </c>
      <c r="KQ525" s="631">
        <f t="shared" si="1038"/>
        <v>0</v>
      </c>
      <c r="KR525" s="631">
        <f t="shared" si="1038"/>
        <v>0</v>
      </c>
      <c r="KS525" s="631">
        <f t="shared" si="1039"/>
        <v>0</v>
      </c>
      <c r="KT525" s="631">
        <f t="shared" si="1039"/>
        <v>0</v>
      </c>
      <c r="KU525" s="631">
        <f t="shared" si="1039"/>
        <v>0</v>
      </c>
      <c r="KV525" s="631">
        <f t="shared" si="1039"/>
        <v>0</v>
      </c>
      <c r="KW525" s="631">
        <f t="shared" si="1039"/>
        <v>0</v>
      </c>
      <c r="KX525" s="631">
        <f t="shared" si="1039"/>
        <v>0</v>
      </c>
      <c r="KY525" s="631"/>
      <c r="KZ525" s="631">
        <f t="shared" si="1040"/>
        <v>0</v>
      </c>
      <c r="LA525" s="631">
        <f t="shared" si="1040"/>
        <v>0</v>
      </c>
      <c r="LB525" s="631">
        <f t="shared" si="1040"/>
        <v>0</v>
      </c>
      <c r="LC525" s="631">
        <f t="shared" si="1040"/>
        <v>0</v>
      </c>
      <c r="LD525" s="631">
        <f t="shared" si="1040"/>
        <v>0</v>
      </c>
      <c r="LE525" s="631">
        <f t="shared" si="1040"/>
        <v>0</v>
      </c>
      <c r="LF525" s="631">
        <f t="shared" si="1040"/>
        <v>0</v>
      </c>
      <c r="LG525" s="631">
        <f t="shared" si="1040"/>
        <v>0</v>
      </c>
      <c r="LH525" s="631">
        <f t="shared" si="1040"/>
        <v>0</v>
      </c>
      <c r="LI525" s="631">
        <f t="shared" si="1040"/>
        <v>0</v>
      </c>
      <c r="LJ525" s="631">
        <f t="shared" si="1041"/>
        <v>0</v>
      </c>
      <c r="LK525" s="631">
        <f t="shared" si="1041"/>
        <v>0</v>
      </c>
      <c r="LL525" s="631">
        <f t="shared" si="1041"/>
        <v>0</v>
      </c>
      <c r="LM525" s="631">
        <f t="shared" si="1041"/>
        <v>0</v>
      </c>
      <c r="LN525" s="631">
        <f t="shared" si="1041"/>
        <v>0</v>
      </c>
      <c r="LO525" s="631">
        <f t="shared" si="1041"/>
        <v>0</v>
      </c>
      <c r="LP525" s="631">
        <f t="shared" si="1041"/>
        <v>0</v>
      </c>
      <c r="LQ525" s="631">
        <f t="shared" si="1041"/>
        <v>0</v>
      </c>
      <c r="LR525" s="631">
        <f t="shared" si="1041"/>
        <v>0</v>
      </c>
      <c r="LS525" s="631">
        <f t="shared" si="1041"/>
        <v>0</v>
      </c>
      <c r="LT525" s="631">
        <f t="shared" si="1042"/>
        <v>0</v>
      </c>
      <c r="LU525" s="631">
        <f t="shared" si="1042"/>
        <v>0</v>
      </c>
      <c r="LV525" s="631">
        <f t="shared" si="1042"/>
        <v>0</v>
      </c>
      <c r="LW525" s="631">
        <f t="shared" si="1042"/>
        <v>0</v>
      </c>
      <c r="LX525" s="631">
        <f t="shared" si="1042"/>
        <v>0</v>
      </c>
      <c r="LY525" s="631">
        <f t="shared" si="1042"/>
        <v>0</v>
      </c>
      <c r="LZ525" s="631">
        <f t="shared" si="1042"/>
        <v>0</v>
      </c>
      <c r="MA525" s="631">
        <f t="shared" si="1042"/>
        <v>0</v>
      </c>
      <c r="MB525" s="631">
        <f t="shared" si="1042"/>
        <v>0</v>
      </c>
      <c r="MC525" s="631">
        <f t="shared" si="1042"/>
        <v>0</v>
      </c>
      <c r="MD525" s="631">
        <f t="shared" si="1043"/>
        <v>0</v>
      </c>
      <c r="ME525" s="631">
        <f t="shared" si="1043"/>
        <v>0</v>
      </c>
      <c r="MF525" s="631">
        <f t="shared" si="1043"/>
        <v>0</v>
      </c>
      <c r="MG525" s="631">
        <f t="shared" si="1043"/>
        <v>0</v>
      </c>
      <c r="MH525" s="631">
        <f t="shared" si="1043"/>
        <v>0</v>
      </c>
      <c r="MI525" s="631">
        <f t="shared" si="1043"/>
        <v>0</v>
      </c>
      <c r="MJ525" s="631">
        <f t="shared" si="1043"/>
        <v>0</v>
      </c>
      <c r="MK525" s="631">
        <f t="shared" si="1043"/>
        <v>0</v>
      </c>
      <c r="ML525" s="631">
        <f t="shared" si="1043"/>
        <v>0</v>
      </c>
      <c r="MM525" s="631">
        <f t="shared" si="1043"/>
        <v>0</v>
      </c>
      <c r="MN525" s="631">
        <f t="shared" si="1044"/>
        <v>0</v>
      </c>
      <c r="MO525" s="631">
        <f t="shared" si="1044"/>
        <v>0</v>
      </c>
      <c r="MP525" s="631">
        <f t="shared" si="1044"/>
        <v>0</v>
      </c>
      <c r="MQ525" s="631">
        <f t="shared" si="1044"/>
        <v>0</v>
      </c>
      <c r="MR525" s="631">
        <f t="shared" si="1044"/>
        <v>0</v>
      </c>
      <c r="MS525" s="631">
        <f t="shared" si="1044"/>
        <v>0</v>
      </c>
      <c r="MT525" s="631">
        <f t="shared" si="1044"/>
        <v>0</v>
      </c>
      <c r="MU525" s="631">
        <f t="shared" si="1044"/>
        <v>0</v>
      </c>
      <c r="MV525" s="631">
        <f t="shared" si="1044"/>
        <v>0</v>
      </c>
      <c r="MW525" s="631">
        <f t="shared" si="1044"/>
        <v>0</v>
      </c>
      <c r="MX525" s="631">
        <f t="shared" si="1045"/>
        <v>0</v>
      </c>
      <c r="MY525" s="631">
        <f t="shared" si="1045"/>
        <v>0</v>
      </c>
      <c r="MZ525" s="631">
        <f t="shared" si="1045"/>
        <v>0</v>
      </c>
      <c r="NA525" s="631">
        <f t="shared" si="1045"/>
        <v>0</v>
      </c>
      <c r="NB525" s="631">
        <f t="shared" si="1045"/>
        <v>0</v>
      </c>
      <c r="NC525" s="631">
        <f t="shared" si="1045"/>
        <v>0</v>
      </c>
    </row>
    <row r="526" spans="1:367" hidden="1">
      <c r="A526" s="504"/>
      <c r="B526" s="504"/>
      <c r="C526" s="497"/>
      <c r="D526" s="497"/>
      <c r="E526" s="362">
        <f t="shared" si="916"/>
        <v>0</v>
      </c>
      <c r="F526" s="363">
        <f t="shared" si="917"/>
        <v>0</v>
      </c>
      <c r="G526" s="498">
        <f>E526*Dichtheden!$V$70</f>
        <v>0</v>
      </c>
      <c r="H526" s="499">
        <f>IF(C526=0,0,ROUND(IF((G526/2)/Dichtheden!$C$3&lt;1,1,(G526/2)/Dichtheden!$C$3),0))</f>
        <v>0</v>
      </c>
      <c r="I526" s="498">
        <f>E526*Dichtheden!$AJ$70</f>
        <v>0</v>
      </c>
      <c r="J526" s="499">
        <f>IF(C526=0,0,ROUND(IF((I526/2)/Dichtheden!$D$3&lt;1,1,(I526/2)/Dichtheden!$D$3),0))</f>
        <v>0</v>
      </c>
      <c r="K526" s="498">
        <f t="shared" si="918"/>
        <v>0</v>
      </c>
      <c r="L526" s="500">
        <f t="shared" si="920"/>
        <v>0</v>
      </c>
      <c r="M526" s="498">
        <f>IF(D526=0,0,IF((D526*Dichtheden!$G$4)&lt;25,25,D526*Dichtheden!$G$4))</f>
        <v>0</v>
      </c>
      <c r="N526" s="499">
        <f>D526*Dichtheden!$H$4</f>
        <v>0</v>
      </c>
      <c r="O526" s="501"/>
      <c r="P526" s="501"/>
      <c r="Q526" s="502">
        <f>E526*Dichtheden!$AS$68</f>
        <v>0</v>
      </c>
      <c r="R526" s="495">
        <f>IF(Q526=0,0,ROUND(IF((Q526/2)/Dichtheden!$C$3&lt;1,1,(Q526/2)/Dichtheden!$C$3),0))</f>
        <v>0</v>
      </c>
      <c r="S526" s="502">
        <f>E526*Dichtheden!$AY$68</f>
        <v>0</v>
      </c>
      <c r="T526" s="495">
        <f>IF(Q526=0,0,ROUND(IF((S526/2)/Dichtheden!$D$3&lt;1,1,(S526/2)/Dichtheden!$D$3),0))</f>
        <v>0</v>
      </c>
      <c r="U526" s="502">
        <f>D526*Dichtheden!$G$5</f>
        <v>0</v>
      </c>
      <c r="V526" s="502">
        <f>D526*Dichtheden!$H$5</f>
        <v>0</v>
      </c>
      <c r="X526" s="630"/>
      <c r="AA526" s="628">
        <f t="shared" si="1046"/>
        <v>0</v>
      </c>
      <c r="AB526" s="628">
        <f t="shared" si="1046"/>
        <v>0</v>
      </c>
      <c r="AC526" s="628">
        <f t="shared" si="1046"/>
        <v>0</v>
      </c>
      <c r="AD526" s="628">
        <f t="shared" si="1046"/>
        <v>0</v>
      </c>
      <c r="AE526" s="628">
        <f t="shared" si="1046"/>
        <v>0</v>
      </c>
      <c r="AF526" s="628">
        <f t="shared" si="1046"/>
        <v>0</v>
      </c>
      <c r="AG526" s="628">
        <f t="shared" si="1046"/>
        <v>0</v>
      </c>
      <c r="AH526" s="628">
        <f t="shared" si="1046"/>
        <v>0</v>
      </c>
      <c r="AI526" s="628">
        <f t="shared" si="1046"/>
        <v>0</v>
      </c>
      <c r="AJ526" s="628">
        <f t="shared" si="1046"/>
        <v>0</v>
      </c>
      <c r="AK526" s="628">
        <f t="shared" si="1046"/>
        <v>0</v>
      </c>
      <c r="AL526" s="628">
        <f t="shared" si="1046"/>
        <v>0</v>
      </c>
      <c r="AM526" s="628">
        <f t="shared" si="1046"/>
        <v>0</v>
      </c>
      <c r="AN526" s="628">
        <f t="shared" si="1046"/>
        <v>0</v>
      </c>
      <c r="AO526" s="628">
        <f t="shared" si="1046"/>
        <v>0</v>
      </c>
      <c r="AP526" s="628">
        <f t="shared" si="1046"/>
        <v>0</v>
      </c>
      <c r="AQ526" s="628">
        <f t="shared" si="1024"/>
        <v>0</v>
      </c>
      <c r="AR526" s="628">
        <f t="shared" si="1024"/>
        <v>0</v>
      </c>
      <c r="AS526" s="628">
        <f t="shared" si="1024"/>
        <v>0</v>
      </c>
      <c r="AT526" s="628">
        <f t="shared" si="1024"/>
        <v>0</v>
      </c>
      <c r="AU526" s="628">
        <f t="shared" si="1024"/>
        <v>0</v>
      </c>
      <c r="AV526" s="628">
        <f t="shared" si="1024"/>
        <v>0</v>
      </c>
      <c r="AW526" s="628">
        <f t="shared" si="1024"/>
        <v>0</v>
      </c>
      <c r="AX526" s="628">
        <f t="shared" si="1024"/>
        <v>0</v>
      </c>
      <c r="AY526" s="628">
        <f t="shared" si="1024"/>
        <v>0</v>
      </c>
      <c r="AZ526" s="628">
        <f t="shared" si="1024"/>
        <v>0</v>
      </c>
      <c r="BA526" s="628">
        <f t="shared" si="1024"/>
        <v>0</v>
      </c>
      <c r="BB526" s="628">
        <f t="shared" si="1024"/>
        <v>0</v>
      </c>
      <c r="BC526" s="628">
        <f t="shared" si="1024"/>
        <v>0</v>
      </c>
      <c r="BD526" s="628">
        <f t="shared" si="1024"/>
        <v>0</v>
      </c>
      <c r="BE526" s="628">
        <f t="shared" si="1024"/>
        <v>0</v>
      </c>
      <c r="BF526" s="628">
        <f t="shared" si="1024"/>
        <v>0</v>
      </c>
      <c r="BG526" s="628">
        <f t="shared" si="1047"/>
        <v>0</v>
      </c>
      <c r="BH526" s="628">
        <f t="shared" si="1047"/>
        <v>0</v>
      </c>
      <c r="BI526" s="628">
        <f t="shared" si="1047"/>
        <v>0</v>
      </c>
      <c r="BJ526" s="628">
        <f t="shared" si="1047"/>
        <v>0</v>
      </c>
      <c r="BK526" s="628">
        <f t="shared" si="1047"/>
        <v>0</v>
      </c>
      <c r="BL526" s="628">
        <f t="shared" si="1047"/>
        <v>0</v>
      </c>
      <c r="BM526" s="628">
        <f t="shared" si="1047"/>
        <v>0</v>
      </c>
      <c r="BN526" s="628">
        <f t="shared" si="1047"/>
        <v>0</v>
      </c>
      <c r="BO526" s="628">
        <f t="shared" si="1047"/>
        <v>0</v>
      </c>
      <c r="BP526" s="628">
        <f t="shared" si="1047"/>
        <v>0</v>
      </c>
      <c r="BQ526" s="628">
        <f t="shared" si="1047"/>
        <v>0</v>
      </c>
      <c r="BR526" s="628">
        <f t="shared" si="1047"/>
        <v>0</v>
      </c>
      <c r="BS526" s="628">
        <f t="shared" si="1047"/>
        <v>0</v>
      </c>
      <c r="BT526" s="628">
        <f t="shared" si="1047"/>
        <v>0</v>
      </c>
      <c r="BU526" s="628">
        <f t="shared" si="1047"/>
        <v>0</v>
      </c>
      <c r="BV526" s="628">
        <f t="shared" si="1047"/>
        <v>0</v>
      </c>
      <c r="BW526" s="628">
        <f t="shared" si="1006"/>
        <v>0</v>
      </c>
      <c r="BX526" s="628">
        <f t="shared" si="1006"/>
        <v>0</v>
      </c>
      <c r="BY526" s="628">
        <f t="shared" si="1006"/>
        <v>0</v>
      </c>
      <c r="BZ526" s="628">
        <f t="shared" si="1006"/>
        <v>0</v>
      </c>
      <c r="CA526" s="628">
        <f t="shared" si="1006"/>
        <v>0</v>
      </c>
      <c r="CB526" s="628">
        <f t="shared" si="1006"/>
        <v>0</v>
      </c>
      <c r="CC526" s="628">
        <f t="shared" si="1006"/>
        <v>0</v>
      </c>
      <c r="CD526" s="628">
        <f t="shared" si="1006"/>
        <v>0</v>
      </c>
      <c r="CE526" s="628"/>
      <c r="CF526" s="628">
        <f t="shared" si="1048"/>
        <v>0</v>
      </c>
      <c r="CG526" s="628">
        <f t="shared" si="1048"/>
        <v>0</v>
      </c>
      <c r="CH526" s="628">
        <f t="shared" si="1048"/>
        <v>0</v>
      </c>
      <c r="CI526" s="628">
        <f t="shared" si="1048"/>
        <v>0</v>
      </c>
      <c r="CJ526" s="628">
        <f t="shared" si="1048"/>
        <v>0</v>
      </c>
      <c r="CK526" s="628">
        <f t="shared" si="1048"/>
        <v>0</v>
      </c>
      <c r="CL526" s="628">
        <f t="shared" si="1048"/>
        <v>0</v>
      </c>
      <c r="CM526" s="628">
        <f t="shared" si="1048"/>
        <v>0</v>
      </c>
      <c r="CN526" s="628">
        <f t="shared" si="1048"/>
        <v>0</v>
      </c>
      <c r="CO526" s="628">
        <f t="shared" si="1048"/>
        <v>0</v>
      </c>
      <c r="CP526" s="628">
        <f t="shared" si="1048"/>
        <v>0</v>
      </c>
      <c r="CQ526" s="628">
        <f t="shared" si="1048"/>
        <v>0</v>
      </c>
      <c r="CR526" s="628">
        <f t="shared" si="1048"/>
        <v>0</v>
      </c>
      <c r="CS526" s="628">
        <f t="shared" si="1048"/>
        <v>0</v>
      </c>
      <c r="CT526" s="628">
        <f t="shared" si="1048"/>
        <v>0</v>
      </c>
      <c r="CU526" s="628">
        <f t="shared" si="1048"/>
        <v>0</v>
      </c>
      <c r="CV526" s="628">
        <f t="shared" si="1025"/>
        <v>0</v>
      </c>
      <c r="CW526" s="628">
        <f t="shared" si="1025"/>
        <v>0</v>
      </c>
      <c r="CX526" s="628">
        <f t="shared" si="1025"/>
        <v>0</v>
      </c>
      <c r="CY526" s="628">
        <f t="shared" si="1025"/>
        <v>0</v>
      </c>
      <c r="CZ526" s="628">
        <f t="shared" si="1025"/>
        <v>0</v>
      </c>
      <c r="DA526" s="628">
        <f t="shared" si="1025"/>
        <v>0</v>
      </c>
      <c r="DB526" s="628">
        <f t="shared" si="1025"/>
        <v>0</v>
      </c>
      <c r="DC526" s="628">
        <f t="shared" si="1025"/>
        <v>0</v>
      </c>
      <c r="DD526" s="628">
        <f t="shared" si="1025"/>
        <v>0</v>
      </c>
      <c r="DE526" s="628">
        <f t="shared" si="1025"/>
        <v>0</v>
      </c>
      <c r="DF526" s="628">
        <f t="shared" si="1025"/>
        <v>0</v>
      </c>
      <c r="DG526" s="628">
        <f t="shared" si="1025"/>
        <v>0</v>
      </c>
      <c r="DH526" s="628">
        <f t="shared" si="1025"/>
        <v>0</v>
      </c>
      <c r="DI526" s="628">
        <f t="shared" si="1025"/>
        <v>0</v>
      </c>
      <c r="DJ526" s="628">
        <f t="shared" si="1025"/>
        <v>0</v>
      </c>
      <c r="DK526" s="628">
        <f t="shared" si="1025"/>
        <v>0</v>
      </c>
      <c r="DL526" s="628">
        <f t="shared" si="1049"/>
        <v>0</v>
      </c>
      <c r="DM526" s="628">
        <f t="shared" si="1049"/>
        <v>0</v>
      </c>
      <c r="DN526" s="628">
        <f t="shared" si="1049"/>
        <v>0</v>
      </c>
      <c r="DO526" s="628">
        <f t="shared" si="1049"/>
        <v>0</v>
      </c>
      <c r="DP526" s="628">
        <f t="shared" si="1049"/>
        <v>0</v>
      </c>
      <c r="DQ526" s="628">
        <f t="shared" si="1049"/>
        <v>0</v>
      </c>
      <c r="DR526" s="628">
        <f t="shared" si="1049"/>
        <v>0</v>
      </c>
      <c r="DS526" s="628">
        <f t="shared" si="1049"/>
        <v>0</v>
      </c>
      <c r="DT526" s="628">
        <f t="shared" si="1049"/>
        <v>0</v>
      </c>
      <c r="DU526" s="628">
        <f t="shared" si="1049"/>
        <v>0</v>
      </c>
      <c r="DV526" s="628">
        <f t="shared" si="1049"/>
        <v>0</v>
      </c>
      <c r="DW526" s="628">
        <f t="shared" si="1049"/>
        <v>0</v>
      </c>
      <c r="DX526" s="628">
        <f t="shared" si="1049"/>
        <v>0</v>
      </c>
      <c r="DY526" s="628">
        <f t="shared" si="1049"/>
        <v>0</v>
      </c>
      <c r="DZ526" s="628">
        <f t="shared" si="1049"/>
        <v>0</v>
      </c>
      <c r="EA526" s="628">
        <f t="shared" si="1049"/>
        <v>0</v>
      </c>
      <c r="EB526" s="628">
        <f t="shared" si="1009"/>
        <v>0</v>
      </c>
      <c r="EC526" s="628">
        <f t="shared" si="1009"/>
        <v>0</v>
      </c>
      <c r="ED526" s="628">
        <f t="shared" si="1009"/>
        <v>0</v>
      </c>
      <c r="EE526" s="628">
        <f t="shared" si="1009"/>
        <v>0</v>
      </c>
      <c r="EF526" s="628">
        <f t="shared" si="1009"/>
        <v>0</v>
      </c>
      <c r="EG526" s="628">
        <f t="shared" si="1009"/>
        <v>0</v>
      </c>
      <c r="EH526" s="628">
        <f t="shared" si="1009"/>
        <v>0</v>
      </c>
      <c r="EI526" s="628">
        <f t="shared" si="1009"/>
        <v>0</v>
      </c>
      <c r="EJ526" s="631"/>
      <c r="EK526" s="631">
        <f t="shared" si="1026"/>
        <v>0</v>
      </c>
      <c r="EL526" s="631">
        <f t="shared" si="1026"/>
        <v>0</v>
      </c>
      <c r="EM526" s="631">
        <f t="shared" si="1026"/>
        <v>0</v>
      </c>
      <c r="EN526" s="631">
        <f t="shared" si="1026"/>
        <v>0</v>
      </c>
      <c r="EO526" s="631">
        <f t="shared" si="1026"/>
        <v>0</v>
      </c>
      <c r="EP526" s="631">
        <f t="shared" si="1026"/>
        <v>0</v>
      </c>
      <c r="EQ526" s="631">
        <f t="shared" si="1026"/>
        <v>0</v>
      </c>
      <c r="ER526" s="631">
        <f t="shared" si="1026"/>
        <v>0</v>
      </c>
      <c r="ES526" s="631">
        <f t="shared" si="1026"/>
        <v>0</v>
      </c>
      <c r="ET526" s="631">
        <f t="shared" si="1026"/>
        <v>0</v>
      </c>
      <c r="EU526" s="631">
        <f t="shared" si="1026"/>
        <v>0</v>
      </c>
      <c r="EV526" s="631">
        <f t="shared" si="1026"/>
        <v>0</v>
      </c>
      <c r="EW526" s="631">
        <f t="shared" si="1026"/>
        <v>0</v>
      </c>
      <c r="EX526" s="631">
        <f t="shared" si="1026"/>
        <v>0</v>
      </c>
      <c r="EY526" s="631">
        <f t="shared" si="1026"/>
        <v>0</v>
      </c>
      <c r="EZ526" s="631">
        <f t="shared" si="1026"/>
        <v>0</v>
      </c>
      <c r="FA526" s="631">
        <f t="shared" si="919"/>
        <v>0</v>
      </c>
      <c r="FB526" s="631">
        <f t="shared" si="919"/>
        <v>0</v>
      </c>
      <c r="FC526" s="631">
        <f t="shared" si="919"/>
        <v>0</v>
      </c>
      <c r="FD526" s="631">
        <f t="shared" si="1030"/>
        <v>0</v>
      </c>
      <c r="FE526" s="631">
        <f t="shared" si="1030"/>
        <v>0</v>
      </c>
      <c r="FF526" s="631">
        <f t="shared" si="1030"/>
        <v>0</v>
      </c>
      <c r="FG526" s="631">
        <f t="shared" si="1030"/>
        <v>0</v>
      </c>
      <c r="FH526" s="631">
        <f t="shared" si="1030"/>
        <v>0</v>
      </c>
      <c r="FI526" s="631">
        <f t="shared" si="1030"/>
        <v>0</v>
      </c>
      <c r="FJ526" s="631">
        <f t="shared" si="1030"/>
        <v>0</v>
      </c>
      <c r="FK526" s="631">
        <f t="shared" si="1030"/>
        <v>0</v>
      </c>
      <c r="FL526" s="631">
        <f t="shared" si="1030"/>
        <v>0</v>
      </c>
      <c r="FM526" s="631">
        <f t="shared" si="1030"/>
        <v>0</v>
      </c>
      <c r="FN526" s="631">
        <f t="shared" si="1030"/>
        <v>0</v>
      </c>
      <c r="FO526" s="631">
        <f t="shared" si="1030"/>
        <v>0</v>
      </c>
      <c r="FP526" s="631">
        <f t="shared" si="1030"/>
        <v>0</v>
      </c>
      <c r="FQ526" s="631">
        <f t="shared" si="1030"/>
        <v>0</v>
      </c>
      <c r="FR526" s="631">
        <f t="shared" si="1030"/>
        <v>0</v>
      </c>
      <c r="FS526" s="631">
        <f t="shared" si="1030"/>
        <v>0</v>
      </c>
      <c r="FT526" s="631">
        <f t="shared" si="1023"/>
        <v>0</v>
      </c>
      <c r="FU526" s="631">
        <f t="shared" si="1023"/>
        <v>0</v>
      </c>
      <c r="FV526" s="631">
        <f t="shared" si="1023"/>
        <v>0</v>
      </c>
      <c r="FW526" s="631">
        <f t="shared" si="1023"/>
        <v>0</v>
      </c>
      <c r="FX526" s="631">
        <f t="shared" si="1023"/>
        <v>0</v>
      </c>
      <c r="FY526" s="631">
        <f t="shared" si="1023"/>
        <v>0</v>
      </c>
      <c r="FZ526" s="631">
        <f t="shared" si="1023"/>
        <v>0</v>
      </c>
      <c r="GA526" s="631">
        <f t="shared" si="1023"/>
        <v>0</v>
      </c>
      <c r="GB526" s="631">
        <f t="shared" si="1023"/>
        <v>0</v>
      </c>
      <c r="GC526" s="631">
        <f t="shared" si="1023"/>
        <v>0</v>
      </c>
      <c r="GD526" s="631">
        <f t="shared" si="1032"/>
        <v>0</v>
      </c>
      <c r="GE526" s="631">
        <f t="shared" si="1032"/>
        <v>0</v>
      </c>
      <c r="GF526" s="631">
        <f t="shared" si="1032"/>
        <v>0</v>
      </c>
      <c r="GG526" s="631">
        <f t="shared" si="1032"/>
        <v>0</v>
      </c>
      <c r="GH526" s="631">
        <f t="shared" si="1032"/>
        <v>0</v>
      </c>
      <c r="GI526" s="631">
        <f t="shared" si="1033"/>
        <v>0</v>
      </c>
      <c r="GJ526" s="631">
        <f t="shared" si="1033"/>
        <v>0</v>
      </c>
      <c r="GK526" s="631">
        <f t="shared" si="1033"/>
        <v>0</v>
      </c>
      <c r="GL526" s="631">
        <f t="shared" si="1033"/>
        <v>0</v>
      </c>
      <c r="GM526" s="631">
        <f t="shared" si="1033"/>
        <v>0</v>
      </c>
      <c r="GN526" s="631">
        <f t="shared" si="1033"/>
        <v>0</v>
      </c>
      <c r="GO526" s="631"/>
      <c r="GP526" s="631">
        <f t="shared" si="1031"/>
        <v>0</v>
      </c>
      <c r="GQ526" s="631">
        <f t="shared" si="1031"/>
        <v>0</v>
      </c>
      <c r="GR526" s="631">
        <f t="shared" si="1031"/>
        <v>0</v>
      </c>
      <c r="GS526" s="631">
        <f t="shared" si="1031"/>
        <v>0</v>
      </c>
      <c r="GT526" s="631">
        <f t="shared" si="1031"/>
        <v>0</v>
      </c>
      <c r="GU526" s="631">
        <f t="shared" si="1031"/>
        <v>0</v>
      </c>
      <c r="GV526" s="631">
        <f t="shared" si="1031"/>
        <v>0</v>
      </c>
      <c r="GW526" s="631">
        <f t="shared" si="1031"/>
        <v>0</v>
      </c>
      <c r="GX526" s="631">
        <f t="shared" si="1031"/>
        <v>0</v>
      </c>
      <c r="GY526" s="631">
        <f t="shared" si="1031"/>
        <v>0</v>
      </c>
      <c r="GZ526" s="631">
        <f t="shared" si="1031"/>
        <v>0</v>
      </c>
      <c r="HA526" s="631">
        <f t="shared" si="1031"/>
        <v>0</v>
      </c>
      <c r="HB526" s="631">
        <f t="shared" si="1031"/>
        <v>0</v>
      </c>
      <c r="HC526" s="631">
        <f t="shared" si="1031"/>
        <v>0</v>
      </c>
      <c r="HD526" s="631">
        <f t="shared" si="1031"/>
        <v>0</v>
      </c>
      <c r="HE526" s="631">
        <f t="shared" si="1028"/>
        <v>0</v>
      </c>
      <c r="HF526" s="631">
        <f t="shared" si="1028"/>
        <v>0</v>
      </c>
      <c r="HG526" s="631">
        <f t="shared" si="1028"/>
        <v>0</v>
      </c>
      <c r="HH526" s="631">
        <f t="shared" si="1028"/>
        <v>0</v>
      </c>
      <c r="HI526" s="631">
        <f t="shared" si="1027"/>
        <v>0</v>
      </c>
      <c r="HJ526" s="631">
        <f t="shared" si="1027"/>
        <v>0</v>
      </c>
      <c r="HK526" s="631">
        <f t="shared" si="1027"/>
        <v>0</v>
      </c>
      <c r="HL526" s="631">
        <f t="shared" si="1027"/>
        <v>0</v>
      </c>
      <c r="HM526" s="631">
        <f t="shared" si="1027"/>
        <v>0</v>
      </c>
      <c r="HN526" s="631">
        <f t="shared" si="1027"/>
        <v>0</v>
      </c>
      <c r="HO526" s="631">
        <f t="shared" si="1027"/>
        <v>0</v>
      </c>
      <c r="HP526" s="631">
        <f t="shared" si="1027"/>
        <v>0</v>
      </c>
      <c r="HQ526" s="631">
        <f t="shared" si="1027"/>
        <v>0</v>
      </c>
      <c r="HR526" s="631">
        <f t="shared" si="968"/>
        <v>0</v>
      </c>
      <c r="HS526" s="631">
        <f t="shared" si="968"/>
        <v>0</v>
      </c>
      <c r="HT526" s="631">
        <f t="shared" si="968"/>
        <v>0</v>
      </c>
      <c r="HU526" s="631">
        <f t="shared" si="968"/>
        <v>0</v>
      </c>
      <c r="HV526" s="631">
        <f t="shared" si="1029"/>
        <v>0</v>
      </c>
      <c r="HW526" s="631">
        <f t="shared" si="1029"/>
        <v>0</v>
      </c>
      <c r="HX526" s="631">
        <f t="shared" si="1029"/>
        <v>0</v>
      </c>
      <c r="HY526" s="631">
        <f t="shared" si="1029"/>
        <v>0</v>
      </c>
      <c r="HZ526" s="631">
        <f t="shared" si="1029"/>
        <v>0</v>
      </c>
      <c r="IA526" s="631">
        <f t="shared" si="1029"/>
        <v>0</v>
      </c>
      <c r="IB526" s="631">
        <f t="shared" si="1029"/>
        <v>0</v>
      </c>
      <c r="IC526" s="631">
        <f t="shared" si="1029"/>
        <v>0</v>
      </c>
      <c r="ID526" s="631">
        <f t="shared" si="1029"/>
        <v>0</v>
      </c>
      <c r="IE526" s="631">
        <f t="shared" si="1029"/>
        <v>0</v>
      </c>
      <c r="IF526" s="631">
        <f t="shared" si="1029"/>
        <v>0</v>
      </c>
      <c r="IG526" s="631">
        <f t="shared" si="1029"/>
        <v>0</v>
      </c>
      <c r="IH526" s="631">
        <f t="shared" si="1029"/>
        <v>0</v>
      </c>
      <c r="II526" s="631">
        <f t="shared" si="1029"/>
        <v>0</v>
      </c>
      <c r="IJ526" s="631">
        <f t="shared" si="1029"/>
        <v>0</v>
      </c>
      <c r="IK526" s="631">
        <f t="shared" si="1029"/>
        <v>0</v>
      </c>
      <c r="IL526" s="631">
        <f t="shared" si="1010"/>
        <v>0</v>
      </c>
      <c r="IM526" s="631">
        <f t="shared" si="1010"/>
        <v>0</v>
      </c>
      <c r="IN526" s="631">
        <f t="shared" si="1010"/>
        <v>0</v>
      </c>
      <c r="IO526" s="631">
        <f t="shared" si="1010"/>
        <v>0</v>
      </c>
      <c r="IP526" s="631">
        <f t="shared" si="1010"/>
        <v>0</v>
      </c>
      <c r="IQ526" s="631">
        <f t="shared" si="1010"/>
        <v>0</v>
      </c>
      <c r="IR526" s="631">
        <f t="shared" si="1010"/>
        <v>0</v>
      </c>
      <c r="IS526" s="631">
        <f t="shared" si="1010"/>
        <v>0</v>
      </c>
      <c r="IT526" s="631"/>
      <c r="IU526" s="631">
        <f t="shared" si="1034"/>
        <v>0</v>
      </c>
      <c r="IV526" s="631">
        <f t="shared" si="1034"/>
        <v>0</v>
      </c>
      <c r="IW526" s="631">
        <f t="shared" si="1034"/>
        <v>0</v>
      </c>
      <c r="IX526" s="631">
        <f t="shared" si="1034"/>
        <v>0</v>
      </c>
      <c r="IY526" s="631">
        <f t="shared" si="1034"/>
        <v>0</v>
      </c>
      <c r="IZ526" s="631">
        <f t="shared" si="1034"/>
        <v>0</v>
      </c>
      <c r="JA526" s="631">
        <f t="shared" si="1034"/>
        <v>0</v>
      </c>
      <c r="JB526" s="631">
        <f t="shared" si="1034"/>
        <v>0</v>
      </c>
      <c r="JC526" s="631">
        <f t="shared" si="1034"/>
        <v>0</v>
      </c>
      <c r="JD526" s="631">
        <f t="shared" si="1034"/>
        <v>0</v>
      </c>
      <c r="JE526" s="631">
        <f t="shared" si="1035"/>
        <v>0</v>
      </c>
      <c r="JF526" s="631">
        <f t="shared" si="1035"/>
        <v>0</v>
      </c>
      <c r="JG526" s="631">
        <f t="shared" si="1035"/>
        <v>0</v>
      </c>
      <c r="JH526" s="631">
        <f t="shared" si="1035"/>
        <v>0</v>
      </c>
      <c r="JI526" s="631">
        <f t="shared" si="1035"/>
        <v>0</v>
      </c>
      <c r="JJ526" s="631">
        <f t="shared" si="1035"/>
        <v>0</v>
      </c>
      <c r="JK526" s="631">
        <f t="shared" si="1035"/>
        <v>0</v>
      </c>
      <c r="JL526" s="631">
        <f t="shared" si="1035"/>
        <v>0</v>
      </c>
      <c r="JM526" s="631">
        <f t="shared" si="1035"/>
        <v>0</v>
      </c>
      <c r="JN526" s="631">
        <f t="shared" si="1035"/>
        <v>0</v>
      </c>
      <c r="JO526" s="631">
        <f t="shared" si="1036"/>
        <v>0</v>
      </c>
      <c r="JP526" s="631">
        <f t="shared" si="1036"/>
        <v>0</v>
      </c>
      <c r="JQ526" s="631">
        <f t="shared" si="1036"/>
        <v>0</v>
      </c>
      <c r="JR526" s="631">
        <f t="shared" si="1036"/>
        <v>0</v>
      </c>
      <c r="JS526" s="631">
        <f t="shared" si="1036"/>
        <v>0</v>
      </c>
      <c r="JT526" s="631">
        <f t="shared" si="1036"/>
        <v>0</v>
      </c>
      <c r="JU526" s="631">
        <f t="shared" si="1036"/>
        <v>0</v>
      </c>
      <c r="JV526" s="631">
        <f t="shared" si="1036"/>
        <v>0</v>
      </c>
      <c r="JW526" s="631">
        <f t="shared" si="1036"/>
        <v>0</v>
      </c>
      <c r="JX526" s="631">
        <f t="shared" si="1036"/>
        <v>0</v>
      </c>
      <c r="JY526" s="631">
        <f t="shared" si="1037"/>
        <v>0</v>
      </c>
      <c r="JZ526" s="631">
        <f t="shared" si="1037"/>
        <v>0</v>
      </c>
      <c r="KA526" s="631">
        <f t="shared" si="1037"/>
        <v>0</v>
      </c>
      <c r="KB526" s="631">
        <f t="shared" si="1037"/>
        <v>0</v>
      </c>
      <c r="KC526" s="631">
        <f t="shared" si="1037"/>
        <v>0</v>
      </c>
      <c r="KD526" s="631">
        <f t="shared" si="1037"/>
        <v>0</v>
      </c>
      <c r="KE526" s="631">
        <f t="shared" si="1037"/>
        <v>0</v>
      </c>
      <c r="KF526" s="631">
        <f t="shared" si="1037"/>
        <v>0</v>
      </c>
      <c r="KG526" s="631">
        <f t="shared" si="1037"/>
        <v>0</v>
      </c>
      <c r="KH526" s="631">
        <f t="shared" si="1037"/>
        <v>0</v>
      </c>
      <c r="KI526" s="631">
        <f t="shared" si="1038"/>
        <v>0</v>
      </c>
      <c r="KJ526" s="631">
        <f t="shared" si="1038"/>
        <v>0</v>
      </c>
      <c r="KK526" s="631">
        <f t="shared" si="1038"/>
        <v>0</v>
      </c>
      <c r="KL526" s="631">
        <f t="shared" si="1038"/>
        <v>0</v>
      </c>
      <c r="KM526" s="631">
        <f t="shared" si="1038"/>
        <v>0</v>
      </c>
      <c r="KN526" s="631">
        <f t="shared" si="1038"/>
        <v>0</v>
      </c>
      <c r="KO526" s="631">
        <f t="shared" si="1038"/>
        <v>0</v>
      </c>
      <c r="KP526" s="631">
        <f t="shared" si="1038"/>
        <v>0</v>
      </c>
      <c r="KQ526" s="631">
        <f t="shared" si="1038"/>
        <v>0</v>
      </c>
      <c r="KR526" s="631">
        <f t="shared" si="1038"/>
        <v>0</v>
      </c>
      <c r="KS526" s="631">
        <f t="shared" si="1039"/>
        <v>0</v>
      </c>
      <c r="KT526" s="631">
        <f t="shared" si="1039"/>
        <v>0</v>
      </c>
      <c r="KU526" s="631">
        <f t="shared" si="1039"/>
        <v>0</v>
      </c>
      <c r="KV526" s="631">
        <f t="shared" si="1039"/>
        <v>0</v>
      </c>
      <c r="KW526" s="631">
        <f t="shared" si="1039"/>
        <v>0</v>
      </c>
      <c r="KX526" s="631">
        <f t="shared" si="1039"/>
        <v>0</v>
      </c>
      <c r="KY526" s="631"/>
      <c r="KZ526" s="631">
        <f t="shared" si="1040"/>
        <v>0</v>
      </c>
      <c r="LA526" s="631">
        <f t="shared" si="1040"/>
        <v>0</v>
      </c>
      <c r="LB526" s="631">
        <f t="shared" si="1040"/>
        <v>0</v>
      </c>
      <c r="LC526" s="631">
        <f t="shared" si="1040"/>
        <v>0</v>
      </c>
      <c r="LD526" s="631">
        <f t="shared" si="1040"/>
        <v>0</v>
      </c>
      <c r="LE526" s="631">
        <f t="shared" si="1040"/>
        <v>0</v>
      </c>
      <c r="LF526" s="631">
        <f t="shared" si="1040"/>
        <v>0</v>
      </c>
      <c r="LG526" s="631">
        <f t="shared" si="1040"/>
        <v>0</v>
      </c>
      <c r="LH526" s="631">
        <f t="shared" si="1040"/>
        <v>0</v>
      </c>
      <c r="LI526" s="631">
        <f t="shared" si="1040"/>
        <v>0</v>
      </c>
      <c r="LJ526" s="631">
        <f t="shared" si="1041"/>
        <v>0</v>
      </c>
      <c r="LK526" s="631">
        <f t="shared" si="1041"/>
        <v>0</v>
      </c>
      <c r="LL526" s="631">
        <f t="shared" si="1041"/>
        <v>0</v>
      </c>
      <c r="LM526" s="631">
        <f t="shared" si="1041"/>
        <v>0</v>
      </c>
      <c r="LN526" s="631">
        <f t="shared" si="1041"/>
        <v>0</v>
      </c>
      <c r="LO526" s="631">
        <f t="shared" si="1041"/>
        <v>0</v>
      </c>
      <c r="LP526" s="631">
        <f t="shared" si="1041"/>
        <v>0</v>
      </c>
      <c r="LQ526" s="631">
        <f t="shared" si="1041"/>
        <v>0</v>
      </c>
      <c r="LR526" s="631">
        <f t="shared" si="1041"/>
        <v>0</v>
      </c>
      <c r="LS526" s="631">
        <f t="shared" si="1041"/>
        <v>0</v>
      </c>
      <c r="LT526" s="631">
        <f t="shared" si="1042"/>
        <v>0</v>
      </c>
      <c r="LU526" s="631">
        <f t="shared" si="1042"/>
        <v>0</v>
      </c>
      <c r="LV526" s="631">
        <f t="shared" si="1042"/>
        <v>0</v>
      </c>
      <c r="LW526" s="631">
        <f t="shared" si="1042"/>
        <v>0</v>
      </c>
      <c r="LX526" s="631">
        <f t="shared" si="1042"/>
        <v>0</v>
      </c>
      <c r="LY526" s="631">
        <f t="shared" si="1042"/>
        <v>0</v>
      </c>
      <c r="LZ526" s="631">
        <f t="shared" si="1042"/>
        <v>0</v>
      </c>
      <c r="MA526" s="631">
        <f t="shared" si="1042"/>
        <v>0</v>
      </c>
      <c r="MB526" s="631">
        <f t="shared" si="1042"/>
        <v>0</v>
      </c>
      <c r="MC526" s="631">
        <f t="shared" si="1042"/>
        <v>0</v>
      </c>
      <c r="MD526" s="631">
        <f t="shared" si="1043"/>
        <v>0</v>
      </c>
      <c r="ME526" s="631">
        <f t="shared" si="1043"/>
        <v>0</v>
      </c>
      <c r="MF526" s="631">
        <f t="shared" si="1043"/>
        <v>0</v>
      </c>
      <c r="MG526" s="631">
        <f t="shared" si="1043"/>
        <v>0</v>
      </c>
      <c r="MH526" s="631">
        <f t="shared" si="1043"/>
        <v>0</v>
      </c>
      <c r="MI526" s="631">
        <f t="shared" si="1043"/>
        <v>0</v>
      </c>
      <c r="MJ526" s="631">
        <f t="shared" si="1043"/>
        <v>0</v>
      </c>
      <c r="MK526" s="631">
        <f t="shared" si="1043"/>
        <v>0</v>
      </c>
      <c r="ML526" s="631">
        <f t="shared" si="1043"/>
        <v>0</v>
      </c>
      <c r="MM526" s="631">
        <f t="shared" si="1043"/>
        <v>0</v>
      </c>
      <c r="MN526" s="631">
        <f t="shared" si="1044"/>
        <v>0</v>
      </c>
      <c r="MO526" s="631">
        <f t="shared" si="1044"/>
        <v>0</v>
      </c>
      <c r="MP526" s="631">
        <f t="shared" si="1044"/>
        <v>0</v>
      </c>
      <c r="MQ526" s="631">
        <f t="shared" si="1044"/>
        <v>0</v>
      </c>
      <c r="MR526" s="631">
        <f t="shared" si="1044"/>
        <v>0</v>
      </c>
      <c r="MS526" s="631">
        <f t="shared" si="1044"/>
        <v>0</v>
      </c>
      <c r="MT526" s="631">
        <f t="shared" si="1044"/>
        <v>0</v>
      </c>
      <c r="MU526" s="631">
        <f t="shared" si="1044"/>
        <v>0</v>
      </c>
      <c r="MV526" s="631">
        <f t="shared" si="1044"/>
        <v>0</v>
      </c>
      <c r="MW526" s="631">
        <f t="shared" si="1044"/>
        <v>0</v>
      </c>
      <c r="MX526" s="631">
        <f t="shared" si="1045"/>
        <v>0</v>
      </c>
      <c r="MY526" s="631">
        <f t="shared" si="1045"/>
        <v>0</v>
      </c>
      <c r="MZ526" s="631">
        <f t="shared" si="1045"/>
        <v>0</v>
      </c>
      <c r="NA526" s="631">
        <f t="shared" si="1045"/>
        <v>0</v>
      </c>
      <c r="NB526" s="631">
        <f t="shared" si="1045"/>
        <v>0</v>
      </c>
      <c r="NC526" s="631">
        <f t="shared" si="1045"/>
        <v>0</v>
      </c>
    </row>
    <row r="527" spans="1:367" hidden="1">
      <c r="A527" s="504"/>
      <c r="B527" s="504"/>
      <c r="C527" s="497"/>
      <c r="D527" s="497"/>
      <c r="E527" s="362">
        <f t="shared" ref="E527:E560" si="1050">C527/$C$58</f>
        <v>0</v>
      </c>
      <c r="F527" s="363">
        <f t="shared" ref="F527:F560" si="1051">D527/$D$58</f>
        <v>0</v>
      </c>
      <c r="G527" s="498">
        <f>E527*Dichtheden!$V$70</f>
        <v>0</v>
      </c>
      <c r="H527" s="499">
        <f>IF(C527=0,0,ROUND(IF((G527/2)/Dichtheden!$C$3&lt;1,1,(G527/2)/Dichtheden!$C$3),0))</f>
        <v>0</v>
      </c>
      <c r="I527" s="498">
        <f>E527*Dichtheden!$AJ$70</f>
        <v>0</v>
      </c>
      <c r="J527" s="499">
        <f>IF(C527=0,0,ROUND(IF((I527/2)/Dichtheden!$D$3&lt;1,1,(I527/2)/Dichtheden!$D$3),0))</f>
        <v>0</v>
      </c>
      <c r="K527" s="498">
        <f t="shared" ref="K527:K560" si="1052">G527/2</f>
        <v>0</v>
      </c>
      <c r="L527" s="500">
        <f t="shared" si="920"/>
        <v>0</v>
      </c>
      <c r="M527" s="498">
        <f>IF(D527=0,0,IF((D527*Dichtheden!$G$4)&lt;25,25,D527*Dichtheden!$G$4))</f>
        <v>0</v>
      </c>
      <c r="N527" s="499">
        <f>D527*Dichtheden!$H$4</f>
        <v>0</v>
      </c>
      <c r="O527" s="501"/>
      <c r="P527" s="501"/>
      <c r="Q527" s="502">
        <f>E527*Dichtheden!$AS$68</f>
        <v>0</v>
      </c>
      <c r="R527" s="495">
        <f>IF(Q527=0,0,ROUND(IF((Q527/2)/Dichtheden!$C$3&lt;1,1,(Q527/2)/Dichtheden!$C$3),0))</f>
        <v>0</v>
      </c>
      <c r="S527" s="502">
        <f>E527*Dichtheden!$AY$68</f>
        <v>0</v>
      </c>
      <c r="T527" s="495">
        <f>IF(Q527=0,0,ROUND(IF((S527/2)/Dichtheden!$D$3&lt;1,1,(S527/2)/Dichtheden!$D$3),0))</f>
        <v>0</v>
      </c>
      <c r="U527" s="502">
        <f>D527*Dichtheden!$G$5</f>
        <v>0</v>
      </c>
      <c r="V527" s="502">
        <f>D527*Dichtheden!$H$5</f>
        <v>0</v>
      </c>
      <c r="X527" s="630"/>
      <c r="AA527" s="628">
        <f t="shared" si="1046"/>
        <v>0</v>
      </c>
      <c r="AB527" s="628">
        <f t="shared" si="1046"/>
        <v>0</v>
      </c>
      <c r="AC527" s="628">
        <f t="shared" si="1046"/>
        <v>0</v>
      </c>
      <c r="AD527" s="628">
        <f t="shared" si="1046"/>
        <v>0</v>
      </c>
      <c r="AE527" s="628">
        <f t="shared" si="1046"/>
        <v>0</v>
      </c>
      <c r="AF527" s="628">
        <f t="shared" si="1046"/>
        <v>0</v>
      </c>
      <c r="AG527" s="628">
        <f t="shared" si="1046"/>
        <v>0</v>
      </c>
      <c r="AH527" s="628">
        <f t="shared" si="1046"/>
        <v>0</v>
      </c>
      <c r="AI527" s="628">
        <f t="shared" si="1046"/>
        <v>0</v>
      </c>
      <c r="AJ527" s="628">
        <f t="shared" si="1046"/>
        <v>0</v>
      </c>
      <c r="AK527" s="628">
        <f t="shared" si="1046"/>
        <v>0</v>
      </c>
      <c r="AL527" s="628">
        <f t="shared" si="1046"/>
        <v>0</v>
      </c>
      <c r="AM527" s="628">
        <f t="shared" si="1046"/>
        <v>0</v>
      </c>
      <c r="AN527" s="628">
        <f t="shared" si="1046"/>
        <v>0</v>
      </c>
      <c r="AO527" s="628">
        <f t="shared" si="1046"/>
        <v>0</v>
      </c>
      <c r="AP527" s="628">
        <f t="shared" si="1046"/>
        <v>0</v>
      </c>
      <c r="AQ527" s="628">
        <f t="shared" si="1024"/>
        <v>0</v>
      </c>
      <c r="AR527" s="628">
        <f t="shared" si="1024"/>
        <v>0</v>
      </c>
      <c r="AS527" s="628">
        <f t="shared" si="1024"/>
        <v>0</v>
      </c>
      <c r="AT527" s="628">
        <f t="shared" si="1024"/>
        <v>0</v>
      </c>
      <c r="AU527" s="628">
        <f t="shared" si="1024"/>
        <v>0</v>
      </c>
      <c r="AV527" s="628">
        <f t="shared" si="1024"/>
        <v>0</v>
      </c>
      <c r="AW527" s="628">
        <f t="shared" si="1024"/>
        <v>0</v>
      </c>
      <c r="AX527" s="628">
        <f t="shared" si="1024"/>
        <v>0</v>
      </c>
      <c r="AY527" s="628">
        <f t="shared" si="1024"/>
        <v>0</v>
      </c>
      <c r="AZ527" s="628">
        <f t="shared" si="1024"/>
        <v>0</v>
      </c>
      <c r="BA527" s="628">
        <f t="shared" si="1024"/>
        <v>0</v>
      </c>
      <c r="BB527" s="628">
        <f t="shared" si="1024"/>
        <v>0</v>
      </c>
      <c r="BC527" s="628">
        <f t="shared" si="1024"/>
        <v>0</v>
      </c>
      <c r="BD527" s="628">
        <f t="shared" si="1024"/>
        <v>0</v>
      </c>
      <c r="BE527" s="628">
        <f t="shared" si="1024"/>
        <v>0</v>
      </c>
      <c r="BF527" s="628">
        <f t="shared" si="1024"/>
        <v>0</v>
      </c>
      <c r="BG527" s="628">
        <f t="shared" si="1047"/>
        <v>0</v>
      </c>
      <c r="BH527" s="628">
        <f t="shared" si="1047"/>
        <v>0</v>
      </c>
      <c r="BI527" s="628">
        <f t="shared" si="1047"/>
        <v>0</v>
      </c>
      <c r="BJ527" s="628">
        <f t="shared" si="1047"/>
        <v>0</v>
      </c>
      <c r="BK527" s="628">
        <f t="shared" si="1047"/>
        <v>0</v>
      </c>
      <c r="BL527" s="628">
        <f t="shared" si="1047"/>
        <v>0</v>
      </c>
      <c r="BM527" s="628">
        <f t="shared" si="1047"/>
        <v>0</v>
      </c>
      <c r="BN527" s="628">
        <f t="shared" si="1047"/>
        <v>0</v>
      </c>
      <c r="BO527" s="628">
        <f t="shared" si="1047"/>
        <v>0</v>
      </c>
      <c r="BP527" s="628">
        <f t="shared" si="1047"/>
        <v>0</v>
      </c>
      <c r="BQ527" s="628">
        <f t="shared" si="1047"/>
        <v>0</v>
      </c>
      <c r="BR527" s="628">
        <f t="shared" si="1047"/>
        <v>0</v>
      </c>
      <c r="BS527" s="628">
        <f t="shared" si="1047"/>
        <v>0</v>
      </c>
      <c r="BT527" s="628">
        <f t="shared" si="1047"/>
        <v>0</v>
      </c>
      <c r="BU527" s="628">
        <f t="shared" si="1047"/>
        <v>0</v>
      </c>
      <c r="BV527" s="628">
        <f t="shared" si="1047"/>
        <v>0</v>
      </c>
      <c r="BW527" s="628">
        <f t="shared" si="1006"/>
        <v>0</v>
      </c>
      <c r="BX527" s="628">
        <f t="shared" si="1006"/>
        <v>0</v>
      </c>
      <c r="BY527" s="628">
        <f t="shared" si="1006"/>
        <v>0</v>
      </c>
      <c r="BZ527" s="628">
        <f t="shared" si="1006"/>
        <v>0</v>
      </c>
      <c r="CA527" s="628">
        <f t="shared" si="1006"/>
        <v>0</v>
      </c>
      <c r="CB527" s="628">
        <f t="shared" si="1006"/>
        <v>0</v>
      </c>
      <c r="CC527" s="628">
        <f t="shared" si="1006"/>
        <v>0</v>
      </c>
      <c r="CD527" s="628">
        <f t="shared" si="1006"/>
        <v>0</v>
      </c>
      <c r="CE527" s="628"/>
      <c r="CF527" s="628">
        <f t="shared" si="1048"/>
        <v>0</v>
      </c>
      <c r="CG527" s="628">
        <f t="shared" si="1048"/>
        <v>0</v>
      </c>
      <c r="CH527" s="628">
        <f t="shared" si="1048"/>
        <v>0</v>
      </c>
      <c r="CI527" s="628">
        <f t="shared" si="1048"/>
        <v>0</v>
      </c>
      <c r="CJ527" s="628">
        <f t="shared" si="1048"/>
        <v>0</v>
      </c>
      <c r="CK527" s="628">
        <f t="shared" si="1048"/>
        <v>0</v>
      </c>
      <c r="CL527" s="628">
        <f t="shared" si="1048"/>
        <v>0</v>
      </c>
      <c r="CM527" s="628">
        <f t="shared" si="1048"/>
        <v>0</v>
      </c>
      <c r="CN527" s="628">
        <f t="shared" si="1048"/>
        <v>0</v>
      </c>
      <c r="CO527" s="628">
        <f t="shared" si="1048"/>
        <v>0</v>
      </c>
      <c r="CP527" s="628">
        <f t="shared" si="1048"/>
        <v>0</v>
      </c>
      <c r="CQ527" s="628">
        <f t="shared" si="1048"/>
        <v>0</v>
      </c>
      <c r="CR527" s="628">
        <f t="shared" si="1048"/>
        <v>0</v>
      </c>
      <c r="CS527" s="628">
        <f t="shared" si="1048"/>
        <v>0</v>
      </c>
      <c r="CT527" s="628">
        <f t="shared" si="1048"/>
        <v>0</v>
      </c>
      <c r="CU527" s="628">
        <f t="shared" si="1048"/>
        <v>0</v>
      </c>
      <c r="CV527" s="628">
        <f t="shared" si="1025"/>
        <v>0</v>
      </c>
      <c r="CW527" s="628">
        <f t="shared" si="1025"/>
        <v>0</v>
      </c>
      <c r="CX527" s="628">
        <f t="shared" si="1025"/>
        <v>0</v>
      </c>
      <c r="CY527" s="628">
        <f t="shared" si="1025"/>
        <v>0</v>
      </c>
      <c r="CZ527" s="628">
        <f t="shared" si="1025"/>
        <v>0</v>
      </c>
      <c r="DA527" s="628">
        <f t="shared" si="1025"/>
        <v>0</v>
      </c>
      <c r="DB527" s="628">
        <f t="shared" si="1025"/>
        <v>0</v>
      </c>
      <c r="DC527" s="628">
        <f t="shared" si="1025"/>
        <v>0</v>
      </c>
      <c r="DD527" s="628">
        <f t="shared" si="1025"/>
        <v>0</v>
      </c>
      <c r="DE527" s="628">
        <f t="shared" si="1025"/>
        <v>0</v>
      </c>
      <c r="DF527" s="628">
        <f t="shared" si="1025"/>
        <v>0</v>
      </c>
      <c r="DG527" s="628">
        <f t="shared" si="1025"/>
        <v>0</v>
      </c>
      <c r="DH527" s="628">
        <f t="shared" si="1025"/>
        <v>0</v>
      </c>
      <c r="DI527" s="628">
        <f t="shared" si="1025"/>
        <v>0</v>
      </c>
      <c r="DJ527" s="628">
        <f t="shared" si="1025"/>
        <v>0</v>
      </c>
      <c r="DK527" s="628">
        <f t="shared" si="1025"/>
        <v>0</v>
      </c>
      <c r="DL527" s="628">
        <f t="shared" si="1049"/>
        <v>0</v>
      </c>
      <c r="DM527" s="628">
        <f t="shared" si="1049"/>
        <v>0</v>
      </c>
      <c r="DN527" s="628">
        <f t="shared" si="1049"/>
        <v>0</v>
      </c>
      <c r="DO527" s="628">
        <f t="shared" si="1049"/>
        <v>0</v>
      </c>
      <c r="DP527" s="628">
        <f t="shared" si="1049"/>
        <v>0</v>
      </c>
      <c r="DQ527" s="628">
        <f t="shared" si="1049"/>
        <v>0</v>
      </c>
      <c r="DR527" s="628">
        <f t="shared" si="1049"/>
        <v>0</v>
      </c>
      <c r="DS527" s="628">
        <f t="shared" si="1049"/>
        <v>0</v>
      </c>
      <c r="DT527" s="628">
        <f t="shared" si="1049"/>
        <v>0</v>
      </c>
      <c r="DU527" s="628">
        <f t="shared" si="1049"/>
        <v>0</v>
      </c>
      <c r="DV527" s="628">
        <f t="shared" si="1049"/>
        <v>0</v>
      </c>
      <c r="DW527" s="628">
        <f t="shared" si="1049"/>
        <v>0</v>
      </c>
      <c r="DX527" s="628">
        <f t="shared" si="1049"/>
        <v>0</v>
      </c>
      <c r="DY527" s="628">
        <f t="shared" si="1049"/>
        <v>0</v>
      </c>
      <c r="DZ527" s="628">
        <f t="shared" si="1049"/>
        <v>0</v>
      </c>
      <c r="EA527" s="628">
        <f t="shared" si="1049"/>
        <v>0</v>
      </c>
      <c r="EB527" s="628">
        <f t="shared" si="1009"/>
        <v>0</v>
      </c>
      <c r="EC527" s="628">
        <f t="shared" si="1009"/>
        <v>0</v>
      </c>
      <c r="ED527" s="628">
        <f t="shared" si="1009"/>
        <v>0</v>
      </c>
      <c r="EE527" s="628">
        <f t="shared" si="1009"/>
        <v>0</v>
      </c>
      <c r="EF527" s="628">
        <f t="shared" si="1009"/>
        <v>0</v>
      </c>
      <c r="EG527" s="628">
        <f t="shared" si="1009"/>
        <v>0</v>
      </c>
      <c r="EH527" s="628">
        <f t="shared" si="1009"/>
        <v>0</v>
      </c>
      <c r="EI527" s="628">
        <f t="shared" si="1009"/>
        <v>0</v>
      </c>
      <c r="EJ527" s="631"/>
      <c r="EK527" s="631">
        <f t="shared" si="1026"/>
        <v>0</v>
      </c>
      <c r="EL527" s="631">
        <f t="shared" si="1026"/>
        <v>0</v>
      </c>
      <c r="EM527" s="631">
        <f t="shared" si="1026"/>
        <v>0</v>
      </c>
      <c r="EN527" s="631">
        <f t="shared" si="1026"/>
        <v>0</v>
      </c>
      <c r="EO527" s="631">
        <f t="shared" si="1026"/>
        <v>0</v>
      </c>
      <c r="EP527" s="631">
        <f t="shared" si="1026"/>
        <v>0</v>
      </c>
      <c r="EQ527" s="631">
        <f t="shared" si="1026"/>
        <v>0</v>
      </c>
      <c r="ER527" s="631">
        <f t="shared" si="1026"/>
        <v>0</v>
      </c>
      <c r="ES527" s="631">
        <f t="shared" si="1026"/>
        <v>0</v>
      </c>
      <c r="ET527" s="631">
        <f t="shared" si="1026"/>
        <v>0</v>
      </c>
      <c r="EU527" s="631">
        <f t="shared" si="1026"/>
        <v>0</v>
      </c>
      <c r="EV527" s="631">
        <f t="shared" si="1026"/>
        <v>0</v>
      </c>
      <c r="EW527" s="631">
        <f t="shared" si="1026"/>
        <v>0</v>
      </c>
      <c r="EX527" s="631">
        <f t="shared" si="1026"/>
        <v>0</v>
      </c>
      <c r="EY527" s="631">
        <f t="shared" si="1026"/>
        <v>0</v>
      </c>
      <c r="EZ527" s="631">
        <f t="shared" si="1026"/>
        <v>0</v>
      </c>
      <c r="FA527" s="631">
        <f t="shared" ref="FA527:FP559" si="1053">IF($A527=FA$60,$H527,0)</f>
        <v>0</v>
      </c>
      <c r="FB527" s="631">
        <f t="shared" si="1053"/>
        <v>0</v>
      </c>
      <c r="FC527" s="631">
        <f t="shared" si="1053"/>
        <v>0</v>
      </c>
      <c r="FD527" s="631">
        <f t="shared" si="1030"/>
        <v>0</v>
      </c>
      <c r="FE527" s="631">
        <f t="shared" si="1030"/>
        <v>0</v>
      </c>
      <c r="FF527" s="631">
        <f t="shared" si="1030"/>
        <v>0</v>
      </c>
      <c r="FG527" s="631">
        <f t="shared" si="1030"/>
        <v>0</v>
      </c>
      <c r="FH527" s="631">
        <f t="shared" si="1030"/>
        <v>0</v>
      </c>
      <c r="FI527" s="631">
        <f t="shared" si="1030"/>
        <v>0</v>
      </c>
      <c r="FJ527" s="631">
        <f t="shared" si="1030"/>
        <v>0</v>
      </c>
      <c r="FK527" s="631">
        <f t="shared" si="1030"/>
        <v>0</v>
      </c>
      <c r="FL527" s="631">
        <f t="shared" si="1030"/>
        <v>0</v>
      </c>
      <c r="FM527" s="631">
        <f t="shared" si="1030"/>
        <v>0</v>
      </c>
      <c r="FN527" s="631">
        <f t="shared" si="1030"/>
        <v>0</v>
      </c>
      <c r="FO527" s="631">
        <f t="shared" si="1030"/>
        <v>0</v>
      </c>
      <c r="FP527" s="631">
        <f t="shared" si="1030"/>
        <v>0</v>
      </c>
      <c r="FQ527" s="631">
        <f t="shared" si="1030"/>
        <v>0</v>
      </c>
      <c r="FR527" s="631">
        <f t="shared" si="1030"/>
        <v>0</v>
      </c>
      <c r="FS527" s="631">
        <f t="shared" si="1030"/>
        <v>0</v>
      </c>
      <c r="FT527" s="631">
        <f t="shared" si="1023"/>
        <v>0</v>
      </c>
      <c r="FU527" s="631">
        <f t="shared" si="1023"/>
        <v>0</v>
      </c>
      <c r="FV527" s="631">
        <f t="shared" si="1023"/>
        <v>0</v>
      </c>
      <c r="FW527" s="631">
        <f t="shared" si="1023"/>
        <v>0</v>
      </c>
      <c r="FX527" s="631">
        <f t="shared" si="1023"/>
        <v>0</v>
      </c>
      <c r="FY527" s="631">
        <f t="shared" si="1023"/>
        <v>0</v>
      </c>
      <c r="FZ527" s="631">
        <f t="shared" si="1023"/>
        <v>0</v>
      </c>
      <c r="GA527" s="631">
        <f t="shared" si="1023"/>
        <v>0</v>
      </c>
      <c r="GB527" s="631">
        <f t="shared" si="1023"/>
        <v>0</v>
      </c>
      <c r="GC527" s="631">
        <f t="shared" si="1023"/>
        <v>0</v>
      </c>
      <c r="GD527" s="631">
        <f t="shared" si="1032"/>
        <v>0</v>
      </c>
      <c r="GE527" s="631">
        <f t="shared" si="1032"/>
        <v>0</v>
      </c>
      <c r="GF527" s="631">
        <f t="shared" si="1032"/>
        <v>0</v>
      </c>
      <c r="GG527" s="631">
        <f t="shared" si="1032"/>
        <v>0</v>
      </c>
      <c r="GH527" s="631">
        <f t="shared" si="1032"/>
        <v>0</v>
      </c>
      <c r="GI527" s="631">
        <f t="shared" si="1033"/>
        <v>0</v>
      </c>
      <c r="GJ527" s="631">
        <f t="shared" si="1033"/>
        <v>0</v>
      </c>
      <c r="GK527" s="631">
        <f t="shared" si="1033"/>
        <v>0</v>
      </c>
      <c r="GL527" s="631">
        <f t="shared" si="1033"/>
        <v>0</v>
      </c>
      <c r="GM527" s="631">
        <f t="shared" si="1033"/>
        <v>0</v>
      </c>
      <c r="GN527" s="631">
        <f t="shared" si="1033"/>
        <v>0</v>
      </c>
      <c r="GO527" s="631"/>
      <c r="GP527" s="631">
        <f t="shared" si="1031"/>
        <v>0</v>
      </c>
      <c r="GQ527" s="631">
        <f t="shared" si="1031"/>
        <v>0</v>
      </c>
      <c r="GR527" s="631">
        <f t="shared" si="1031"/>
        <v>0</v>
      </c>
      <c r="GS527" s="631">
        <f t="shared" si="1031"/>
        <v>0</v>
      </c>
      <c r="GT527" s="631">
        <f t="shared" si="1031"/>
        <v>0</v>
      </c>
      <c r="GU527" s="631">
        <f t="shared" si="1031"/>
        <v>0</v>
      </c>
      <c r="GV527" s="631">
        <f t="shared" si="1031"/>
        <v>0</v>
      </c>
      <c r="GW527" s="631">
        <f t="shared" si="1031"/>
        <v>0</v>
      </c>
      <c r="GX527" s="631">
        <f t="shared" si="1031"/>
        <v>0</v>
      </c>
      <c r="GY527" s="631">
        <f t="shared" si="1031"/>
        <v>0</v>
      </c>
      <c r="GZ527" s="631">
        <f t="shared" si="1031"/>
        <v>0</v>
      </c>
      <c r="HA527" s="631">
        <f t="shared" si="1031"/>
        <v>0</v>
      </c>
      <c r="HB527" s="631">
        <f t="shared" si="1031"/>
        <v>0</v>
      </c>
      <c r="HC527" s="631">
        <f t="shared" si="1031"/>
        <v>0</v>
      </c>
      <c r="HD527" s="631">
        <f t="shared" si="1031"/>
        <v>0</v>
      </c>
      <c r="HE527" s="631">
        <f t="shared" si="1028"/>
        <v>0</v>
      </c>
      <c r="HF527" s="631">
        <f t="shared" si="1028"/>
        <v>0</v>
      </c>
      <c r="HG527" s="631">
        <f t="shared" si="1028"/>
        <v>0</v>
      </c>
      <c r="HH527" s="631">
        <f t="shared" si="1028"/>
        <v>0</v>
      </c>
      <c r="HI527" s="631">
        <f t="shared" si="1027"/>
        <v>0</v>
      </c>
      <c r="HJ527" s="631">
        <f t="shared" si="1027"/>
        <v>0</v>
      </c>
      <c r="HK527" s="631">
        <f t="shared" si="1027"/>
        <v>0</v>
      </c>
      <c r="HL527" s="631">
        <f t="shared" si="1027"/>
        <v>0</v>
      </c>
      <c r="HM527" s="631">
        <f t="shared" si="1027"/>
        <v>0</v>
      </c>
      <c r="HN527" s="631">
        <f t="shared" si="1027"/>
        <v>0</v>
      </c>
      <c r="HO527" s="631">
        <f t="shared" si="1027"/>
        <v>0</v>
      </c>
      <c r="HP527" s="631">
        <f t="shared" si="1027"/>
        <v>0</v>
      </c>
      <c r="HQ527" s="631">
        <f t="shared" si="1027"/>
        <v>0</v>
      </c>
      <c r="HR527" s="631">
        <f t="shared" si="968"/>
        <v>0</v>
      </c>
      <c r="HS527" s="631">
        <f t="shared" si="968"/>
        <v>0</v>
      </c>
      <c r="HT527" s="631">
        <f t="shared" si="968"/>
        <v>0</v>
      </c>
      <c r="HU527" s="631">
        <f t="shared" si="968"/>
        <v>0</v>
      </c>
      <c r="HV527" s="631">
        <f t="shared" si="1029"/>
        <v>0</v>
      </c>
      <c r="HW527" s="631">
        <f t="shared" si="1029"/>
        <v>0</v>
      </c>
      <c r="HX527" s="631">
        <f t="shared" si="1029"/>
        <v>0</v>
      </c>
      <c r="HY527" s="631">
        <f t="shared" si="1029"/>
        <v>0</v>
      </c>
      <c r="HZ527" s="631">
        <f t="shared" si="1029"/>
        <v>0</v>
      </c>
      <c r="IA527" s="631">
        <f t="shared" si="1029"/>
        <v>0</v>
      </c>
      <c r="IB527" s="631">
        <f t="shared" si="1029"/>
        <v>0</v>
      </c>
      <c r="IC527" s="631">
        <f t="shared" si="1029"/>
        <v>0</v>
      </c>
      <c r="ID527" s="631">
        <f t="shared" si="1029"/>
        <v>0</v>
      </c>
      <c r="IE527" s="631">
        <f t="shared" si="1029"/>
        <v>0</v>
      </c>
      <c r="IF527" s="631">
        <f t="shared" si="1029"/>
        <v>0</v>
      </c>
      <c r="IG527" s="631">
        <f t="shared" si="1029"/>
        <v>0</v>
      </c>
      <c r="IH527" s="631">
        <f t="shared" si="1029"/>
        <v>0</v>
      </c>
      <c r="II527" s="631">
        <f t="shared" si="1029"/>
        <v>0</v>
      </c>
      <c r="IJ527" s="631">
        <f t="shared" si="1029"/>
        <v>0</v>
      </c>
      <c r="IK527" s="631">
        <f t="shared" si="1029"/>
        <v>0</v>
      </c>
      <c r="IL527" s="631">
        <f t="shared" si="1010"/>
        <v>0</v>
      </c>
      <c r="IM527" s="631">
        <f t="shared" si="1010"/>
        <v>0</v>
      </c>
      <c r="IN527" s="631">
        <f t="shared" si="1010"/>
        <v>0</v>
      </c>
      <c r="IO527" s="631">
        <f t="shared" si="1010"/>
        <v>0</v>
      </c>
      <c r="IP527" s="631">
        <f t="shared" si="1010"/>
        <v>0</v>
      </c>
      <c r="IQ527" s="631">
        <f t="shared" si="1010"/>
        <v>0</v>
      </c>
      <c r="IR527" s="631">
        <f t="shared" si="1010"/>
        <v>0</v>
      </c>
      <c r="IS527" s="631">
        <f t="shared" si="1010"/>
        <v>0</v>
      </c>
      <c r="IT527" s="631"/>
      <c r="IU527" s="631">
        <f t="shared" si="1034"/>
        <v>0</v>
      </c>
      <c r="IV527" s="631">
        <f t="shared" si="1034"/>
        <v>0</v>
      </c>
      <c r="IW527" s="631">
        <f t="shared" si="1034"/>
        <v>0</v>
      </c>
      <c r="IX527" s="631">
        <f t="shared" si="1034"/>
        <v>0</v>
      </c>
      <c r="IY527" s="631">
        <f t="shared" si="1034"/>
        <v>0</v>
      </c>
      <c r="IZ527" s="631">
        <f t="shared" si="1034"/>
        <v>0</v>
      </c>
      <c r="JA527" s="631">
        <f t="shared" si="1034"/>
        <v>0</v>
      </c>
      <c r="JB527" s="631">
        <f t="shared" si="1034"/>
        <v>0</v>
      </c>
      <c r="JC527" s="631">
        <f t="shared" si="1034"/>
        <v>0</v>
      </c>
      <c r="JD527" s="631">
        <f t="shared" si="1034"/>
        <v>0</v>
      </c>
      <c r="JE527" s="631">
        <f t="shared" si="1035"/>
        <v>0</v>
      </c>
      <c r="JF527" s="631">
        <f t="shared" si="1035"/>
        <v>0</v>
      </c>
      <c r="JG527" s="631">
        <f t="shared" si="1035"/>
        <v>0</v>
      </c>
      <c r="JH527" s="631">
        <f t="shared" si="1035"/>
        <v>0</v>
      </c>
      <c r="JI527" s="631">
        <f t="shared" si="1035"/>
        <v>0</v>
      </c>
      <c r="JJ527" s="631">
        <f t="shared" si="1035"/>
        <v>0</v>
      </c>
      <c r="JK527" s="631">
        <f t="shared" si="1035"/>
        <v>0</v>
      </c>
      <c r="JL527" s="631">
        <f t="shared" si="1035"/>
        <v>0</v>
      </c>
      <c r="JM527" s="631">
        <f t="shared" si="1035"/>
        <v>0</v>
      </c>
      <c r="JN527" s="631">
        <f t="shared" si="1035"/>
        <v>0</v>
      </c>
      <c r="JO527" s="631">
        <f t="shared" si="1036"/>
        <v>0</v>
      </c>
      <c r="JP527" s="631">
        <f t="shared" si="1036"/>
        <v>0</v>
      </c>
      <c r="JQ527" s="631">
        <f t="shared" si="1036"/>
        <v>0</v>
      </c>
      <c r="JR527" s="631">
        <f t="shared" si="1036"/>
        <v>0</v>
      </c>
      <c r="JS527" s="631">
        <f t="shared" si="1036"/>
        <v>0</v>
      </c>
      <c r="JT527" s="631">
        <f t="shared" si="1036"/>
        <v>0</v>
      </c>
      <c r="JU527" s="631">
        <f t="shared" si="1036"/>
        <v>0</v>
      </c>
      <c r="JV527" s="631">
        <f t="shared" si="1036"/>
        <v>0</v>
      </c>
      <c r="JW527" s="631">
        <f t="shared" si="1036"/>
        <v>0</v>
      </c>
      <c r="JX527" s="631">
        <f t="shared" si="1036"/>
        <v>0</v>
      </c>
      <c r="JY527" s="631">
        <f t="shared" si="1037"/>
        <v>0</v>
      </c>
      <c r="JZ527" s="631">
        <f t="shared" si="1037"/>
        <v>0</v>
      </c>
      <c r="KA527" s="631">
        <f t="shared" si="1037"/>
        <v>0</v>
      </c>
      <c r="KB527" s="631">
        <f t="shared" si="1037"/>
        <v>0</v>
      </c>
      <c r="KC527" s="631">
        <f t="shared" si="1037"/>
        <v>0</v>
      </c>
      <c r="KD527" s="631">
        <f t="shared" si="1037"/>
        <v>0</v>
      </c>
      <c r="KE527" s="631">
        <f t="shared" si="1037"/>
        <v>0</v>
      </c>
      <c r="KF527" s="631">
        <f t="shared" si="1037"/>
        <v>0</v>
      </c>
      <c r="KG527" s="631">
        <f t="shared" si="1037"/>
        <v>0</v>
      </c>
      <c r="KH527" s="631">
        <f t="shared" si="1037"/>
        <v>0</v>
      </c>
      <c r="KI527" s="631">
        <f t="shared" si="1038"/>
        <v>0</v>
      </c>
      <c r="KJ527" s="631">
        <f t="shared" si="1038"/>
        <v>0</v>
      </c>
      <c r="KK527" s="631">
        <f t="shared" si="1038"/>
        <v>0</v>
      </c>
      <c r="KL527" s="631">
        <f t="shared" si="1038"/>
        <v>0</v>
      </c>
      <c r="KM527" s="631">
        <f t="shared" si="1038"/>
        <v>0</v>
      </c>
      <c r="KN527" s="631">
        <f t="shared" si="1038"/>
        <v>0</v>
      </c>
      <c r="KO527" s="631">
        <f t="shared" si="1038"/>
        <v>0</v>
      </c>
      <c r="KP527" s="631">
        <f t="shared" si="1038"/>
        <v>0</v>
      </c>
      <c r="KQ527" s="631">
        <f t="shared" si="1038"/>
        <v>0</v>
      </c>
      <c r="KR527" s="631">
        <f t="shared" si="1038"/>
        <v>0</v>
      </c>
      <c r="KS527" s="631">
        <f t="shared" si="1039"/>
        <v>0</v>
      </c>
      <c r="KT527" s="631">
        <f t="shared" si="1039"/>
        <v>0</v>
      </c>
      <c r="KU527" s="631">
        <f t="shared" si="1039"/>
        <v>0</v>
      </c>
      <c r="KV527" s="631">
        <f t="shared" si="1039"/>
        <v>0</v>
      </c>
      <c r="KW527" s="631">
        <f t="shared" si="1039"/>
        <v>0</v>
      </c>
      <c r="KX527" s="631">
        <f t="shared" si="1039"/>
        <v>0</v>
      </c>
      <c r="KY527" s="631"/>
      <c r="KZ527" s="631">
        <f t="shared" si="1040"/>
        <v>0</v>
      </c>
      <c r="LA527" s="631">
        <f t="shared" si="1040"/>
        <v>0</v>
      </c>
      <c r="LB527" s="631">
        <f t="shared" si="1040"/>
        <v>0</v>
      </c>
      <c r="LC527" s="631">
        <f t="shared" si="1040"/>
        <v>0</v>
      </c>
      <c r="LD527" s="631">
        <f t="shared" si="1040"/>
        <v>0</v>
      </c>
      <c r="LE527" s="631">
        <f t="shared" si="1040"/>
        <v>0</v>
      </c>
      <c r="LF527" s="631">
        <f t="shared" si="1040"/>
        <v>0</v>
      </c>
      <c r="LG527" s="631">
        <f t="shared" si="1040"/>
        <v>0</v>
      </c>
      <c r="LH527" s="631">
        <f t="shared" si="1040"/>
        <v>0</v>
      </c>
      <c r="LI527" s="631">
        <f t="shared" si="1040"/>
        <v>0</v>
      </c>
      <c r="LJ527" s="631">
        <f t="shared" si="1041"/>
        <v>0</v>
      </c>
      <c r="LK527" s="631">
        <f t="shared" si="1041"/>
        <v>0</v>
      </c>
      <c r="LL527" s="631">
        <f t="shared" si="1041"/>
        <v>0</v>
      </c>
      <c r="LM527" s="631">
        <f t="shared" si="1041"/>
        <v>0</v>
      </c>
      <c r="LN527" s="631">
        <f t="shared" si="1041"/>
        <v>0</v>
      </c>
      <c r="LO527" s="631">
        <f t="shared" si="1041"/>
        <v>0</v>
      </c>
      <c r="LP527" s="631">
        <f t="shared" si="1041"/>
        <v>0</v>
      </c>
      <c r="LQ527" s="631">
        <f t="shared" si="1041"/>
        <v>0</v>
      </c>
      <c r="LR527" s="631">
        <f t="shared" si="1041"/>
        <v>0</v>
      </c>
      <c r="LS527" s="631">
        <f t="shared" si="1041"/>
        <v>0</v>
      </c>
      <c r="LT527" s="631">
        <f t="shared" si="1042"/>
        <v>0</v>
      </c>
      <c r="LU527" s="631">
        <f t="shared" si="1042"/>
        <v>0</v>
      </c>
      <c r="LV527" s="631">
        <f t="shared" si="1042"/>
        <v>0</v>
      </c>
      <c r="LW527" s="631">
        <f t="shared" si="1042"/>
        <v>0</v>
      </c>
      <c r="LX527" s="631">
        <f t="shared" si="1042"/>
        <v>0</v>
      </c>
      <c r="LY527" s="631">
        <f t="shared" si="1042"/>
        <v>0</v>
      </c>
      <c r="LZ527" s="631">
        <f t="shared" si="1042"/>
        <v>0</v>
      </c>
      <c r="MA527" s="631">
        <f t="shared" si="1042"/>
        <v>0</v>
      </c>
      <c r="MB527" s="631">
        <f t="shared" si="1042"/>
        <v>0</v>
      </c>
      <c r="MC527" s="631">
        <f t="shared" si="1042"/>
        <v>0</v>
      </c>
      <c r="MD527" s="631">
        <f t="shared" si="1043"/>
        <v>0</v>
      </c>
      <c r="ME527" s="631">
        <f t="shared" si="1043"/>
        <v>0</v>
      </c>
      <c r="MF527" s="631">
        <f t="shared" si="1043"/>
        <v>0</v>
      </c>
      <c r="MG527" s="631">
        <f t="shared" si="1043"/>
        <v>0</v>
      </c>
      <c r="MH527" s="631">
        <f t="shared" si="1043"/>
        <v>0</v>
      </c>
      <c r="MI527" s="631">
        <f t="shared" si="1043"/>
        <v>0</v>
      </c>
      <c r="MJ527" s="631">
        <f t="shared" si="1043"/>
        <v>0</v>
      </c>
      <c r="MK527" s="631">
        <f t="shared" si="1043"/>
        <v>0</v>
      </c>
      <c r="ML527" s="631">
        <f t="shared" si="1043"/>
        <v>0</v>
      </c>
      <c r="MM527" s="631">
        <f t="shared" si="1043"/>
        <v>0</v>
      </c>
      <c r="MN527" s="631">
        <f t="shared" si="1044"/>
        <v>0</v>
      </c>
      <c r="MO527" s="631">
        <f t="shared" si="1044"/>
        <v>0</v>
      </c>
      <c r="MP527" s="631">
        <f t="shared" si="1044"/>
        <v>0</v>
      </c>
      <c r="MQ527" s="631">
        <f t="shared" si="1044"/>
        <v>0</v>
      </c>
      <c r="MR527" s="631">
        <f t="shared" si="1044"/>
        <v>0</v>
      </c>
      <c r="MS527" s="631">
        <f t="shared" si="1044"/>
        <v>0</v>
      </c>
      <c r="MT527" s="631">
        <f t="shared" si="1044"/>
        <v>0</v>
      </c>
      <c r="MU527" s="631">
        <f t="shared" si="1044"/>
        <v>0</v>
      </c>
      <c r="MV527" s="631">
        <f t="shared" si="1044"/>
        <v>0</v>
      </c>
      <c r="MW527" s="631">
        <f t="shared" si="1044"/>
        <v>0</v>
      </c>
      <c r="MX527" s="631">
        <f t="shared" si="1045"/>
        <v>0</v>
      </c>
      <c r="MY527" s="631">
        <f t="shared" si="1045"/>
        <v>0</v>
      </c>
      <c r="MZ527" s="631">
        <f t="shared" si="1045"/>
        <v>0</v>
      </c>
      <c r="NA527" s="631">
        <f t="shared" si="1045"/>
        <v>0</v>
      </c>
      <c r="NB527" s="631">
        <f t="shared" si="1045"/>
        <v>0</v>
      </c>
      <c r="NC527" s="631">
        <f t="shared" si="1045"/>
        <v>0</v>
      </c>
    </row>
    <row r="528" spans="1:367" hidden="1">
      <c r="A528" s="504"/>
      <c r="B528" s="504"/>
      <c r="C528" s="497"/>
      <c r="D528" s="497"/>
      <c r="E528" s="362">
        <f t="shared" si="1050"/>
        <v>0</v>
      </c>
      <c r="F528" s="363">
        <f t="shared" si="1051"/>
        <v>0</v>
      </c>
      <c r="G528" s="498">
        <f>E528*Dichtheden!$V$70</f>
        <v>0</v>
      </c>
      <c r="H528" s="499">
        <f>IF(C528=0,0,ROUND(IF((G528/2)/Dichtheden!$C$3&lt;1,1,(G528/2)/Dichtheden!$C$3),0))</f>
        <v>0</v>
      </c>
      <c r="I528" s="498">
        <f>E528*Dichtheden!$AJ$70</f>
        <v>0</v>
      </c>
      <c r="J528" s="499">
        <f>IF(C528=0,0,ROUND(IF((I528/2)/Dichtheden!$D$3&lt;1,1,(I528/2)/Dichtheden!$D$3),0))</f>
        <v>0</v>
      </c>
      <c r="K528" s="498">
        <f t="shared" si="1052"/>
        <v>0</v>
      </c>
      <c r="L528" s="500">
        <f t="shared" ref="L528:L560" si="1054">IF(H528=0,0,K528/H528)</f>
        <v>0</v>
      </c>
      <c r="M528" s="498">
        <f>IF(D528=0,0,IF((D528*Dichtheden!$G$4)&lt;25,25,D528*Dichtheden!$G$4))</f>
        <v>0</v>
      </c>
      <c r="N528" s="499">
        <f>D528*Dichtheden!$H$4</f>
        <v>0</v>
      </c>
      <c r="O528" s="501"/>
      <c r="P528" s="501"/>
      <c r="Q528" s="502">
        <f>E528*Dichtheden!$AS$68</f>
        <v>0</v>
      </c>
      <c r="R528" s="495">
        <f>IF(Q528=0,0,ROUND(IF((Q528/2)/Dichtheden!$C$3&lt;1,1,(Q528/2)/Dichtheden!$C$3),0))</f>
        <v>0</v>
      </c>
      <c r="S528" s="502">
        <f>E528*Dichtheden!$AY$68</f>
        <v>0</v>
      </c>
      <c r="T528" s="495">
        <f>IF(Q528=0,0,ROUND(IF((S528/2)/Dichtheden!$D$3&lt;1,1,(S528/2)/Dichtheden!$D$3),0))</f>
        <v>0</v>
      </c>
      <c r="U528" s="502">
        <f>D528*Dichtheden!$G$5</f>
        <v>0</v>
      </c>
      <c r="V528" s="502">
        <f>D528*Dichtheden!$H$5</f>
        <v>0</v>
      </c>
      <c r="X528" s="630"/>
      <c r="AA528" s="628">
        <f t="shared" si="1046"/>
        <v>0</v>
      </c>
      <c r="AB528" s="628">
        <f t="shared" si="1046"/>
        <v>0</v>
      </c>
      <c r="AC528" s="628">
        <f t="shared" si="1046"/>
        <v>0</v>
      </c>
      <c r="AD528" s="628">
        <f t="shared" si="1046"/>
        <v>0</v>
      </c>
      <c r="AE528" s="628">
        <f t="shared" si="1046"/>
        <v>0</v>
      </c>
      <c r="AF528" s="628">
        <f t="shared" si="1046"/>
        <v>0</v>
      </c>
      <c r="AG528" s="628">
        <f t="shared" si="1046"/>
        <v>0</v>
      </c>
      <c r="AH528" s="628">
        <f t="shared" si="1046"/>
        <v>0</v>
      </c>
      <c r="AI528" s="628">
        <f t="shared" si="1046"/>
        <v>0</v>
      </c>
      <c r="AJ528" s="628">
        <f t="shared" si="1046"/>
        <v>0</v>
      </c>
      <c r="AK528" s="628">
        <f t="shared" si="1046"/>
        <v>0</v>
      </c>
      <c r="AL528" s="628">
        <f t="shared" si="1046"/>
        <v>0</v>
      </c>
      <c r="AM528" s="628">
        <f t="shared" si="1046"/>
        <v>0</v>
      </c>
      <c r="AN528" s="628">
        <f t="shared" si="1046"/>
        <v>0</v>
      </c>
      <c r="AO528" s="628">
        <f t="shared" si="1046"/>
        <v>0</v>
      </c>
      <c r="AP528" s="628">
        <f t="shared" si="1046"/>
        <v>0</v>
      </c>
      <c r="AQ528" s="628">
        <f t="shared" si="1024"/>
        <v>0</v>
      </c>
      <c r="AR528" s="628">
        <f t="shared" si="1024"/>
        <v>0</v>
      </c>
      <c r="AS528" s="628">
        <f t="shared" si="1024"/>
        <v>0</v>
      </c>
      <c r="AT528" s="628">
        <f t="shared" si="1024"/>
        <v>0</v>
      </c>
      <c r="AU528" s="628">
        <f t="shared" si="1024"/>
        <v>0</v>
      </c>
      <c r="AV528" s="628">
        <f t="shared" si="1024"/>
        <v>0</v>
      </c>
      <c r="AW528" s="628">
        <f t="shared" si="1024"/>
        <v>0</v>
      </c>
      <c r="AX528" s="628">
        <f t="shared" si="1024"/>
        <v>0</v>
      </c>
      <c r="AY528" s="628">
        <f t="shared" si="1024"/>
        <v>0</v>
      </c>
      <c r="AZ528" s="628">
        <f t="shared" si="1024"/>
        <v>0</v>
      </c>
      <c r="BA528" s="628">
        <f t="shared" si="1024"/>
        <v>0</v>
      </c>
      <c r="BB528" s="628">
        <f t="shared" si="1024"/>
        <v>0</v>
      </c>
      <c r="BC528" s="628">
        <f t="shared" si="1024"/>
        <v>0</v>
      </c>
      <c r="BD528" s="628">
        <f t="shared" si="1024"/>
        <v>0</v>
      </c>
      <c r="BE528" s="628">
        <f t="shared" si="1024"/>
        <v>0</v>
      </c>
      <c r="BF528" s="628">
        <f t="shared" si="1024"/>
        <v>0</v>
      </c>
      <c r="BG528" s="628">
        <f t="shared" si="1047"/>
        <v>0</v>
      </c>
      <c r="BH528" s="628">
        <f t="shared" si="1047"/>
        <v>0</v>
      </c>
      <c r="BI528" s="628">
        <f t="shared" si="1047"/>
        <v>0</v>
      </c>
      <c r="BJ528" s="628">
        <f t="shared" si="1047"/>
        <v>0</v>
      </c>
      <c r="BK528" s="628">
        <f t="shared" si="1047"/>
        <v>0</v>
      </c>
      <c r="BL528" s="628">
        <f t="shared" si="1047"/>
        <v>0</v>
      </c>
      <c r="BM528" s="628">
        <f t="shared" si="1047"/>
        <v>0</v>
      </c>
      <c r="BN528" s="628">
        <f t="shared" si="1047"/>
        <v>0</v>
      </c>
      <c r="BO528" s="628">
        <f t="shared" si="1047"/>
        <v>0</v>
      </c>
      <c r="BP528" s="628">
        <f t="shared" si="1047"/>
        <v>0</v>
      </c>
      <c r="BQ528" s="628">
        <f t="shared" si="1047"/>
        <v>0</v>
      </c>
      <c r="BR528" s="628">
        <f t="shared" si="1047"/>
        <v>0</v>
      </c>
      <c r="BS528" s="628">
        <f t="shared" si="1047"/>
        <v>0</v>
      </c>
      <c r="BT528" s="628">
        <f t="shared" si="1047"/>
        <v>0</v>
      </c>
      <c r="BU528" s="628">
        <f t="shared" si="1047"/>
        <v>0</v>
      </c>
      <c r="BV528" s="628">
        <f t="shared" si="1047"/>
        <v>0</v>
      </c>
      <c r="BW528" s="628">
        <f t="shared" si="1006"/>
        <v>0</v>
      </c>
      <c r="BX528" s="628">
        <f t="shared" si="1006"/>
        <v>0</v>
      </c>
      <c r="BY528" s="628">
        <f t="shared" si="1006"/>
        <v>0</v>
      </c>
      <c r="BZ528" s="628">
        <f t="shared" si="1006"/>
        <v>0</v>
      </c>
      <c r="CA528" s="628">
        <f t="shared" si="1006"/>
        <v>0</v>
      </c>
      <c r="CB528" s="628">
        <f t="shared" si="1006"/>
        <v>0</v>
      </c>
      <c r="CC528" s="628">
        <f t="shared" si="1006"/>
        <v>0</v>
      </c>
      <c r="CD528" s="628">
        <f t="shared" si="1006"/>
        <v>0</v>
      </c>
      <c r="CE528" s="628"/>
      <c r="CF528" s="628">
        <f t="shared" si="1048"/>
        <v>0</v>
      </c>
      <c r="CG528" s="628">
        <f t="shared" si="1048"/>
        <v>0</v>
      </c>
      <c r="CH528" s="628">
        <f t="shared" si="1048"/>
        <v>0</v>
      </c>
      <c r="CI528" s="628">
        <f t="shared" si="1048"/>
        <v>0</v>
      </c>
      <c r="CJ528" s="628">
        <f t="shared" si="1048"/>
        <v>0</v>
      </c>
      <c r="CK528" s="628">
        <f t="shared" si="1048"/>
        <v>0</v>
      </c>
      <c r="CL528" s="628">
        <f t="shared" si="1048"/>
        <v>0</v>
      </c>
      <c r="CM528" s="628">
        <f t="shared" si="1048"/>
        <v>0</v>
      </c>
      <c r="CN528" s="628">
        <f t="shared" si="1048"/>
        <v>0</v>
      </c>
      <c r="CO528" s="628">
        <f t="shared" si="1048"/>
        <v>0</v>
      </c>
      <c r="CP528" s="628">
        <f t="shared" si="1048"/>
        <v>0</v>
      </c>
      <c r="CQ528" s="628">
        <f t="shared" si="1048"/>
        <v>0</v>
      </c>
      <c r="CR528" s="628">
        <f t="shared" si="1048"/>
        <v>0</v>
      </c>
      <c r="CS528" s="628">
        <f t="shared" si="1048"/>
        <v>0</v>
      </c>
      <c r="CT528" s="628">
        <f t="shared" si="1048"/>
        <v>0</v>
      </c>
      <c r="CU528" s="628">
        <f t="shared" si="1048"/>
        <v>0</v>
      </c>
      <c r="CV528" s="628">
        <f t="shared" si="1025"/>
        <v>0</v>
      </c>
      <c r="CW528" s="628">
        <f t="shared" si="1025"/>
        <v>0</v>
      </c>
      <c r="CX528" s="628">
        <f t="shared" si="1025"/>
        <v>0</v>
      </c>
      <c r="CY528" s="628">
        <f t="shared" si="1025"/>
        <v>0</v>
      </c>
      <c r="CZ528" s="628">
        <f t="shared" si="1025"/>
        <v>0</v>
      </c>
      <c r="DA528" s="628">
        <f t="shared" si="1025"/>
        <v>0</v>
      </c>
      <c r="DB528" s="628">
        <f t="shared" si="1025"/>
        <v>0</v>
      </c>
      <c r="DC528" s="628">
        <f t="shared" si="1025"/>
        <v>0</v>
      </c>
      <c r="DD528" s="628">
        <f t="shared" si="1025"/>
        <v>0</v>
      </c>
      <c r="DE528" s="628">
        <f t="shared" si="1025"/>
        <v>0</v>
      </c>
      <c r="DF528" s="628">
        <f t="shared" si="1025"/>
        <v>0</v>
      </c>
      <c r="DG528" s="628">
        <f t="shared" si="1025"/>
        <v>0</v>
      </c>
      <c r="DH528" s="628">
        <f t="shared" si="1025"/>
        <v>0</v>
      </c>
      <c r="DI528" s="628">
        <f t="shared" si="1025"/>
        <v>0</v>
      </c>
      <c r="DJ528" s="628">
        <f t="shared" si="1025"/>
        <v>0</v>
      </c>
      <c r="DK528" s="628">
        <f t="shared" si="1025"/>
        <v>0</v>
      </c>
      <c r="DL528" s="628">
        <f t="shared" si="1049"/>
        <v>0</v>
      </c>
      <c r="DM528" s="628">
        <f t="shared" si="1049"/>
        <v>0</v>
      </c>
      <c r="DN528" s="628">
        <f t="shared" si="1049"/>
        <v>0</v>
      </c>
      <c r="DO528" s="628">
        <f t="shared" si="1049"/>
        <v>0</v>
      </c>
      <c r="DP528" s="628">
        <f t="shared" si="1049"/>
        <v>0</v>
      </c>
      <c r="DQ528" s="628">
        <f t="shared" si="1049"/>
        <v>0</v>
      </c>
      <c r="DR528" s="628">
        <f t="shared" si="1049"/>
        <v>0</v>
      </c>
      <c r="DS528" s="628">
        <f t="shared" si="1049"/>
        <v>0</v>
      </c>
      <c r="DT528" s="628">
        <f t="shared" si="1049"/>
        <v>0</v>
      </c>
      <c r="DU528" s="628">
        <f t="shared" si="1049"/>
        <v>0</v>
      </c>
      <c r="DV528" s="628">
        <f t="shared" si="1049"/>
        <v>0</v>
      </c>
      <c r="DW528" s="628">
        <f t="shared" si="1049"/>
        <v>0</v>
      </c>
      <c r="DX528" s="628">
        <f t="shared" si="1049"/>
        <v>0</v>
      </c>
      <c r="DY528" s="628">
        <f t="shared" si="1049"/>
        <v>0</v>
      </c>
      <c r="DZ528" s="628">
        <f t="shared" si="1049"/>
        <v>0</v>
      </c>
      <c r="EA528" s="628">
        <f t="shared" si="1049"/>
        <v>0</v>
      </c>
      <c r="EB528" s="628">
        <f t="shared" si="1009"/>
        <v>0</v>
      </c>
      <c r="EC528" s="628">
        <f t="shared" si="1009"/>
        <v>0</v>
      </c>
      <c r="ED528" s="628">
        <f t="shared" si="1009"/>
        <v>0</v>
      </c>
      <c r="EE528" s="628">
        <f t="shared" si="1009"/>
        <v>0</v>
      </c>
      <c r="EF528" s="628">
        <f t="shared" si="1009"/>
        <v>0</v>
      </c>
      <c r="EG528" s="628">
        <f t="shared" si="1009"/>
        <v>0</v>
      </c>
      <c r="EH528" s="628">
        <f t="shared" si="1009"/>
        <v>0</v>
      </c>
      <c r="EI528" s="628">
        <f t="shared" si="1009"/>
        <v>0</v>
      </c>
      <c r="EJ528" s="631"/>
      <c r="EK528" s="631">
        <f t="shared" si="1026"/>
        <v>0</v>
      </c>
      <c r="EL528" s="631">
        <f t="shared" si="1026"/>
        <v>0</v>
      </c>
      <c r="EM528" s="631">
        <f t="shared" si="1026"/>
        <v>0</v>
      </c>
      <c r="EN528" s="631">
        <f t="shared" si="1026"/>
        <v>0</v>
      </c>
      <c r="EO528" s="631">
        <f t="shared" si="1026"/>
        <v>0</v>
      </c>
      <c r="EP528" s="631">
        <f t="shared" si="1026"/>
        <v>0</v>
      </c>
      <c r="EQ528" s="631">
        <f t="shared" si="1026"/>
        <v>0</v>
      </c>
      <c r="ER528" s="631">
        <f t="shared" si="1026"/>
        <v>0</v>
      </c>
      <c r="ES528" s="631">
        <f t="shared" si="1026"/>
        <v>0</v>
      </c>
      <c r="ET528" s="631">
        <f t="shared" si="1026"/>
        <v>0</v>
      </c>
      <c r="EU528" s="631">
        <f t="shared" si="1026"/>
        <v>0</v>
      </c>
      <c r="EV528" s="631">
        <f t="shared" si="1026"/>
        <v>0</v>
      </c>
      <c r="EW528" s="631">
        <f t="shared" si="1026"/>
        <v>0</v>
      </c>
      <c r="EX528" s="631">
        <f t="shared" si="1026"/>
        <v>0</v>
      </c>
      <c r="EY528" s="631">
        <f t="shared" si="1026"/>
        <v>0</v>
      </c>
      <c r="EZ528" s="631">
        <f t="shared" si="1026"/>
        <v>0</v>
      </c>
      <c r="FA528" s="631">
        <f t="shared" si="1053"/>
        <v>0</v>
      </c>
      <c r="FB528" s="631">
        <f t="shared" si="1053"/>
        <v>0</v>
      </c>
      <c r="FC528" s="631">
        <f t="shared" si="1053"/>
        <v>0</v>
      </c>
      <c r="FD528" s="631">
        <f t="shared" si="1030"/>
        <v>0</v>
      </c>
      <c r="FE528" s="631">
        <f t="shared" si="1030"/>
        <v>0</v>
      </c>
      <c r="FF528" s="631">
        <f t="shared" si="1030"/>
        <v>0</v>
      </c>
      <c r="FG528" s="631">
        <f t="shared" si="1030"/>
        <v>0</v>
      </c>
      <c r="FH528" s="631">
        <f t="shared" si="1030"/>
        <v>0</v>
      </c>
      <c r="FI528" s="631">
        <f t="shared" si="1030"/>
        <v>0</v>
      </c>
      <c r="FJ528" s="631">
        <f t="shared" si="1030"/>
        <v>0</v>
      </c>
      <c r="FK528" s="631">
        <f t="shared" si="1030"/>
        <v>0</v>
      </c>
      <c r="FL528" s="631">
        <f t="shared" si="1030"/>
        <v>0</v>
      </c>
      <c r="FM528" s="631">
        <f t="shared" si="1030"/>
        <v>0</v>
      </c>
      <c r="FN528" s="631">
        <f t="shared" si="1030"/>
        <v>0</v>
      </c>
      <c r="FO528" s="631">
        <f t="shared" si="1030"/>
        <v>0</v>
      </c>
      <c r="FP528" s="631">
        <f t="shared" si="1030"/>
        <v>0</v>
      </c>
      <c r="FQ528" s="631">
        <f t="shared" si="1030"/>
        <v>0</v>
      </c>
      <c r="FR528" s="631">
        <f t="shared" si="1030"/>
        <v>0</v>
      </c>
      <c r="FS528" s="631">
        <f t="shared" si="1030"/>
        <v>0</v>
      </c>
      <c r="FT528" s="631">
        <f t="shared" si="1023"/>
        <v>0</v>
      </c>
      <c r="FU528" s="631">
        <f t="shared" si="1023"/>
        <v>0</v>
      </c>
      <c r="FV528" s="631">
        <f t="shared" si="1023"/>
        <v>0</v>
      </c>
      <c r="FW528" s="631">
        <f t="shared" si="1023"/>
        <v>0</v>
      </c>
      <c r="FX528" s="631">
        <f t="shared" si="1023"/>
        <v>0</v>
      </c>
      <c r="FY528" s="631">
        <f t="shared" si="1023"/>
        <v>0</v>
      </c>
      <c r="FZ528" s="631">
        <f t="shared" si="1023"/>
        <v>0</v>
      </c>
      <c r="GA528" s="631">
        <f t="shared" si="1023"/>
        <v>0</v>
      </c>
      <c r="GB528" s="631">
        <f t="shared" si="1023"/>
        <v>0</v>
      </c>
      <c r="GC528" s="631">
        <f t="shared" si="1023"/>
        <v>0</v>
      </c>
      <c r="GD528" s="631">
        <f t="shared" si="1032"/>
        <v>0</v>
      </c>
      <c r="GE528" s="631">
        <f t="shared" si="1032"/>
        <v>0</v>
      </c>
      <c r="GF528" s="631">
        <f t="shared" si="1032"/>
        <v>0</v>
      </c>
      <c r="GG528" s="631">
        <f t="shared" si="1032"/>
        <v>0</v>
      </c>
      <c r="GH528" s="631">
        <f t="shared" si="1032"/>
        <v>0</v>
      </c>
      <c r="GI528" s="631">
        <f t="shared" si="1033"/>
        <v>0</v>
      </c>
      <c r="GJ528" s="631">
        <f t="shared" si="1033"/>
        <v>0</v>
      </c>
      <c r="GK528" s="631">
        <f t="shared" si="1033"/>
        <v>0</v>
      </c>
      <c r="GL528" s="631">
        <f t="shared" si="1033"/>
        <v>0</v>
      </c>
      <c r="GM528" s="631">
        <f t="shared" si="1033"/>
        <v>0</v>
      </c>
      <c r="GN528" s="631">
        <f t="shared" si="1033"/>
        <v>0</v>
      </c>
      <c r="GO528" s="631"/>
      <c r="GP528" s="631">
        <f t="shared" si="1031"/>
        <v>0</v>
      </c>
      <c r="GQ528" s="631">
        <f t="shared" si="1031"/>
        <v>0</v>
      </c>
      <c r="GR528" s="631">
        <f t="shared" si="1031"/>
        <v>0</v>
      </c>
      <c r="GS528" s="631">
        <f t="shared" si="1031"/>
        <v>0</v>
      </c>
      <c r="GT528" s="631">
        <f t="shared" si="1031"/>
        <v>0</v>
      </c>
      <c r="GU528" s="631">
        <f t="shared" si="1031"/>
        <v>0</v>
      </c>
      <c r="GV528" s="631">
        <f t="shared" si="1031"/>
        <v>0</v>
      </c>
      <c r="GW528" s="631">
        <f t="shared" si="1031"/>
        <v>0</v>
      </c>
      <c r="GX528" s="631">
        <f t="shared" si="1031"/>
        <v>0</v>
      </c>
      <c r="GY528" s="631">
        <f t="shared" si="1031"/>
        <v>0</v>
      </c>
      <c r="GZ528" s="631">
        <f t="shared" si="1031"/>
        <v>0</v>
      </c>
      <c r="HA528" s="631">
        <f t="shared" si="1031"/>
        <v>0</v>
      </c>
      <c r="HB528" s="631">
        <f t="shared" si="1031"/>
        <v>0</v>
      </c>
      <c r="HC528" s="631">
        <f t="shared" si="1031"/>
        <v>0</v>
      </c>
      <c r="HD528" s="631">
        <f t="shared" si="1031"/>
        <v>0</v>
      </c>
      <c r="HE528" s="631">
        <f t="shared" si="1028"/>
        <v>0</v>
      </c>
      <c r="HF528" s="631">
        <f t="shared" si="1028"/>
        <v>0</v>
      </c>
      <c r="HG528" s="631">
        <f t="shared" si="1028"/>
        <v>0</v>
      </c>
      <c r="HH528" s="631">
        <f t="shared" si="1028"/>
        <v>0</v>
      </c>
      <c r="HI528" s="631">
        <f t="shared" si="1027"/>
        <v>0</v>
      </c>
      <c r="HJ528" s="631">
        <f t="shared" si="1027"/>
        <v>0</v>
      </c>
      <c r="HK528" s="631">
        <f t="shared" si="1027"/>
        <v>0</v>
      </c>
      <c r="HL528" s="631">
        <f t="shared" si="1027"/>
        <v>0</v>
      </c>
      <c r="HM528" s="631">
        <f t="shared" si="1027"/>
        <v>0</v>
      </c>
      <c r="HN528" s="631">
        <f t="shared" si="1027"/>
        <v>0</v>
      </c>
      <c r="HO528" s="631">
        <f t="shared" si="1027"/>
        <v>0</v>
      </c>
      <c r="HP528" s="631">
        <f t="shared" si="1027"/>
        <v>0</v>
      </c>
      <c r="HQ528" s="631">
        <f t="shared" si="1027"/>
        <v>0</v>
      </c>
      <c r="HR528" s="631">
        <f t="shared" si="968"/>
        <v>0</v>
      </c>
      <c r="HS528" s="631">
        <f t="shared" si="968"/>
        <v>0</v>
      </c>
      <c r="HT528" s="631">
        <f t="shared" si="968"/>
        <v>0</v>
      </c>
      <c r="HU528" s="631">
        <f t="shared" si="968"/>
        <v>0</v>
      </c>
      <c r="HV528" s="631">
        <f t="shared" si="1029"/>
        <v>0</v>
      </c>
      <c r="HW528" s="631">
        <f t="shared" si="1029"/>
        <v>0</v>
      </c>
      <c r="HX528" s="631">
        <f t="shared" si="1029"/>
        <v>0</v>
      </c>
      <c r="HY528" s="631">
        <f t="shared" si="1029"/>
        <v>0</v>
      </c>
      <c r="HZ528" s="631">
        <f t="shared" si="1029"/>
        <v>0</v>
      </c>
      <c r="IA528" s="631">
        <f t="shared" si="1029"/>
        <v>0</v>
      </c>
      <c r="IB528" s="631">
        <f t="shared" si="1029"/>
        <v>0</v>
      </c>
      <c r="IC528" s="631">
        <f t="shared" si="1029"/>
        <v>0</v>
      </c>
      <c r="ID528" s="631">
        <f t="shared" si="1029"/>
        <v>0</v>
      </c>
      <c r="IE528" s="631">
        <f t="shared" si="1029"/>
        <v>0</v>
      </c>
      <c r="IF528" s="631">
        <f t="shared" si="1029"/>
        <v>0</v>
      </c>
      <c r="IG528" s="631">
        <f t="shared" si="1029"/>
        <v>0</v>
      </c>
      <c r="IH528" s="631">
        <f t="shared" si="1029"/>
        <v>0</v>
      </c>
      <c r="II528" s="631">
        <f t="shared" si="1029"/>
        <v>0</v>
      </c>
      <c r="IJ528" s="631">
        <f t="shared" si="1029"/>
        <v>0</v>
      </c>
      <c r="IK528" s="631">
        <f t="shared" si="1029"/>
        <v>0</v>
      </c>
      <c r="IL528" s="631">
        <f t="shared" si="1010"/>
        <v>0</v>
      </c>
      <c r="IM528" s="631">
        <f t="shared" si="1010"/>
        <v>0</v>
      </c>
      <c r="IN528" s="631">
        <f t="shared" si="1010"/>
        <v>0</v>
      </c>
      <c r="IO528" s="631">
        <f t="shared" si="1010"/>
        <v>0</v>
      </c>
      <c r="IP528" s="631">
        <f t="shared" si="1010"/>
        <v>0</v>
      </c>
      <c r="IQ528" s="631">
        <f t="shared" si="1010"/>
        <v>0</v>
      </c>
      <c r="IR528" s="631">
        <f t="shared" si="1010"/>
        <v>0</v>
      </c>
      <c r="IS528" s="631">
        <f t="shared" si="1010"/>
        <v>0</v>
      </c>
      <c r="IT528" s="631"/>
      <c r="IU528" s="631">
        <f t="shared" si="1034"/>
        <v>0</v>
      </c>
      <c r="IV528" s="631">
        <f t="shared" si="1034"/>
        <v>0</v>
      </c>
      <c r="IW528" s="631">
        <f t="shared" si="1034"/>
        <v>0</v>
      </c>
      <c r="IX528" s="631">
        <f t="shared" si="1034"/>
        <v>0</v>
      </c>
      <c r="IY528" s="631">
        <f t="shared" si="1034"/>
        <v>0</v>
      </c>
      <c r="IZ528" s="631">
        <f t="shared" si="1034"/>
        <v>0</v>
      </c>
      <c r="JA528" s="631">
        <f t="shared" si="1034"/>
        <v>0</v>
      </c>
      <c r="JB528" s="631">
        <f t="shared" si="1034"/>
        <v>0</v>
      </c>
      <c r="JC528" s="631">
        <f t="shared" si="1034"/>
        <v>0</v>
      </c>
      <c r="JD528" s="631">
        <f t="shared" si="1034"/>
        <v>0</v>
      </c>
      <c r="JE528" s="631">
        <f t="shared" si="1035"/>
        <v>0</v>
      </c>
      <c r="JF528" s="631">
        <f t="shared" si="1035"/>
        <v>0</v>
      </c>
      <c r="JG528" s="631">
        <f t="shared" si="1035"/>
        <v>0</v>
      </c>
      <c r="JH528" s="631">
        <f t="shared" si="1035"/>
        <v>0</v>
      </c>
      <c r="JI528" s="631">
        <f t="shared" si="1035"/>
        <v>0</v>
      </c>
      <c r="JJ528" s="631">
        <f t="shared" si="1035"/>
        <v>0</v>
      </c>
      <c r="JK528" s="631">
        <f t="shared" si="1035"/>
        <v>0</v>
      </c>
      <c r="JL528" s="631">
        <f t="shared" si="1035"/>
        <v>0</v>
      </c>
      <c r="JM528" s="631">
        <f t="shared" si="1035"/>
        <v>0</v>
      </c>
      <c r="JN528" s="631">
        <f t="shared" si="1035"/>
        <v>0</v>
      </c>
      <c r="JO528" s="631">
        <f t="shared" si="1036"/>
        <v>0</v>
      </c>
      <c r="JP528" s="631">
        <f t="shared" si="1036"/>
        <v>0</v>
      </c>
      <c r="JQ528" s="631">
        <f t="shared" si="1036"/>
        <v>0</v>
      </c>
      <c r="JR528" s="631">
        <f t="shared" si="1036"/>
        <v>0</v>
      </c>
      <c r="JS528" s="631">
        <f t="shared" si="1036"/>
        <v>0</v>
      </c>
      <c r="JT528" s="631">
        <f t="shared" si="1036"/>
        <v>0</v>
      </c>
      <c r="JU528" s="631">
        <f t="shared" si="1036"/>
        <v>0</v>
      </c>
      <c r="JV528" s="631">
        <f t="shared" si="1036"/>
        <v>0</v>
      </c>
      <c r="JW528" s="631">
        <f t="shared" si="1036"/>
        <v>0</v>
      </c>
      <c r="JX528" s="631">
        <f t="shared" si="1036"/>
        <v>0</v>
      </c>
      <c r="JY528" s="631">
        <f t="shared" si="1037"/>
        <v>0</v>
      </c>
      <c r="JZ528" s="631">
        <f t="shared" si="1037"/>
        <v>0</v>
      </c>
      <c r="KA528" s="631">
        <f t="shared" si="1037"/>
        <v>0</v>
      </c>
      <c r="KB528" s="631">
        <f t="shared" si="1037"/>
        <v>0</v>
      </c>
      <c r="KC528" s="631">
        <f t="shared" si="1037"/>
        <v>0</v>
      </c>
      <c r="KD528" s="631">
        <f t="shared" si="1037"/>
        <v>0</v>
      </c>
      <c r="KE528" s="631">
        <f t="shared" si="1037"/>
        <v>0</v>
      </c>
      <c r="KF528" s="631">
        <f t="shared" si="1037"/>
        <v>0</v>
      </c>
      <c r="KG528" s="631">
        <f t="shared" si="1037"/>
        <v>0</v>
      </c>
      <c r="KH528" s="631">
        <f t="shared" si="1037"/>
        <v>0</v>
      </c>
      <c r="KI528" s="631">
        <f t="shared" si="1038"/>
        <v>0</v>
      </c>
      <c r="KJ528" s="631">
        <f t="shared" si="1038"/>
        <v>0</v>
      </c>
      <c r="KK528" s="631">
        <f t="shared" si="1038"/>
        <v>0</v>
      </c>
      <c r="KL528" s="631">
        <f t="shared" si="1038"/>
        <v>0</v>
      </c>
      <c r="KM528" s="631">
        <f t="shared" si="1038"/>
        <v>0</v>
      </c>
      <c r="KN528" s="631">
        <f t="shared" si="1038"/>
        <v>0</v>
      </c>
      <c r="KO528" s="631">
        <f t="shared" si="1038"/>
        <v>0</v>
      </c>
      <c r="KP528" s="631">
        <f t="shared" si="1038"/>
        <v>0</v>
      </c>
      <c r="KQ528" s="631">
        <f t="shared" si="1038"/>
        <v>0</v>
      </c>
      <c r="KR528" s="631">
        <f t="shared" si="1038"/>
        <v>0</v>
      </c>
      <c r="KS528" s="631">
        <f t="shared" si="1039"/>
        <v>0</v>
      </c>
      <c r="KT528" s="631">
        <f t="shared" si="1039"/>
        <v>0</v>
      </c>
      <c r="KU528" s="631">
        <f t="shared" si="1039"/>
        <v>0</v>
      </c>
      <c r="KV528" s="631">
        <f t="shared" si="1039"/>
        <v>0</v>
      </c>
      <c r="KW528" s="631">
        <f t="shared" si="1039"/>
        <v>0</v>
      </c>
      <c r="KX528" s="631">
        <f t="shared" si="1039"/>
        <v>0</v>
      </c>
      <c r="KY528" s="631"/>
      <c r="KZ528" s="631">
        <f t="shared" si="1040"/>
        <v>0</v>
      </c>
      <c r="LA528" s="631">
        <f t="shared" si="1040"/>
        <v>0</v>
      </c>
      <c r="LB528" s="631">
        <f t="shared" si="1040"/>
        <v>0</v>
      </c>
      <c r="LC528" s="631">
        <f t="shared" si="1040"/>
        <v>0</v>
      </c>
      <c r="LD528" s="631">
        <f t="shared" si="1040"/>
        <v>0</v>
      </c>
      <c r="LE528" s="631">
        <f t="shared" si="1040"/>
        <v>0</v>
      </c>
      <c r="LF528" s="631">
        <f t="shared" si="1040"/>
        <v>0</v>
      </c>
      <c r="LG528" s="631">
        <f t="shared" si="1040"/>
        <v>0</v>
      </c>
      <c r="LH528" s="631">
        <f t="shared" si="1040"/>
        <v>0</v>
      </c>
      <c r="LI528" s="631">
        <f t="shared" si="1040"/>
        <v>0</v>
      </c>
      <c r="LJ528" s="631">
        <f t="shared" si="1041"/>
        <v>0</v>
      </c>
      <c r="LK528" s="631">
        <f t="shared" si="1041"/>
        <v>0</v>
      </c>
      <c r="LL528" s="631">
        <f t="shared" si="1041"/>
        <v>0</v>
      </c>
      <c r="LM528" s="631">
        <f t="shared" si="1041"/>
        <v>0</v>
      </c>
      <c r="LN528" s="631">
        <f t="shared" si="1041"/>
        <v>0</v>
      </c>
      <c r="LO528" s="631">
        <f t="shared" si="1041"/>
        <v>0</v>
      </c>
      <c r="LP528" s="631">
        <f t="shared" si="1041"/>
        <v>0</v>
      </c>
      <c r="LQ528" s="631">
        <f t="shared" si="1041"/>
        <v>0</v>
      </c>
      <c r="LR528" s="631">
        <f t="shared" si="1041"/>
        <v>0</v>
      </c>
      <c r="LS528" s="631">
        <f t="shared" si="1041"/>
        <v>0</v>
      </c>
      <c r="LT528" s="631">
        <f t="shared" si="1042"/>
        <v>0</v>
      </c>
      <c r="LU528" s="631">
        <f t="shared" si="1042"/>
        <v>0</v>
      </c>
      <c r="LV528" s="631">
        <f t="shared" si="1042"/>
        <v>0</v>
      </c>
      <c r="LW528" s="631">
        <f t="shared" si="1042"/>
        <v>0</v>
      </c>
      <c r="LX528" s="631">
        <f t="shared" si="1042"/>
        <v>0</v>
      </c>
      <c r="LY528" s="631">
        <f t="shared" si="1042"/>
        <v>0</v>
      </c>
      <c r="LZ528" s="631">
        <f t="shared" si="1042"/>
        <v>0</v>
      </c>
      <c r="MA528" s="631">
        <f t="shared" si="1042"/>
        <v>0</v>
      </c>
      <c r="MB528" s="631">
        <f t="shared" si="1042"/>
        <v>0</v>
      </c>
      <c r="MC528" s="631">
        <f t="shared" si="1042"/>
        <v>0</v>
      </c>
      <c r="MD528" s="631">
        <f t="shared" si="1043"/>
        <v>0</v>
      </c>
      <c r="ME528" s="631">
        <f t="shared" si="1043"/>
        <v>0</v>
      </c>
      <c r="MF528" s="631">
        <f t="shared" si="1043"/>
        <v>0</v>
      </c>
      <c r="MG528" s="631">
        <f t="shared" si="1043"/>
        <v>0</v>
      </c>
      <c r="MH528" s="631">
        <f t="shared" si="1043"/>
        <v>0</v>
      </c>
      <c r="MI528" s="631">
        <f t="shared" si="1043"/>
        <v>0</v>
      </c>
      <c r="MJ528" s="631">
        <f t="shared" si="1043"/>
        <v>0</v>
      </c>
      <c r="MK528" s="631">
        <f t="shared" si="1043"/>
        <v>0</v>
      </c>
      <c r="ML528" s="631">
        <f t="shared" si="1043"/>
        <v>0</v>
      </c>
      <c r="MM528" s="631">
        <f t="shared" si="1043"/>
        <v>0</v>
      </c>
      <c r="MN528" s="631">
        <f t="shared" si="1044"/>
        <v>0</v>
      </c>
      <c r="MO528" s="631">
        <f t="shared" si="1044"/>
        <v>0</v>
      </c>
      <c r="MP528" s="631">
        <f t="shared" si="1044"/>
        <v>0</v>
      </c>
      <c r="MQ528" s="631">
        <f t="shared" si="1044"/>
        <v>0</v>
      </c>
      <c r="MR528" s="631">
        <f t="shared" si="1044"/>
        <v>0</v>
      </c>
      <c r="MS528" s="631">
        <f t="shared" si="1044"/>
        <v>0</v>
      </c>
      <c r="MT528" s="631">
        <f t="shared" si="1044"/>
        <v>0</v>
      </c>
      <c r="MU528" s="631">
        <f t="shared" si="1044"/>
        <v>0</v>
      </c>
      <c r="MV528" s="631">
        <f t="shared" si="1044"/>
        <v>0</v>
      </c>
      <c r="MW528" s="631">
        <f t="shared" si="1044"/>
        <v>0</v>
      </c>
      <c r="MX528" s="631">
        <f t="shared" si="1045"/>
        <v>0</v>
      </c>
      <c r="MY528" s="631">
        <f t="shared" si="1045"/>
        <v>0</v>
      </c>
      <c r="MZ528" s="631">
        <f t="shared" si="1045"/>
        <v>0</v>
      </c>
      <c r="NA528" s="631">
        <f t="shared" si="1045"/>
        <v>0</v>
      </c>
      <c r="NB528" s="631">
        <f t="shared" si="1045"/>
        <v>0</v>
      </c>
      <c r="NC528" s="631">
        <f t="shared" si="1045"/>
        <v>0</v>
      </c>
    </row>
    <row r="529" spans="1:367" hidden="1">
      <c r="A529" s="504"/>
      <c r="B529" s="504"/>
      <c r="C529" s="497"/>
      <c r="D529" s="497"/>
      <c r="E529" s="362">
        <f t="shared" si="1050"/>
        <v>0</v>
      </c>
      <c r="F529" s="363">
        <f t="shared" si="1051"/>
        <v>0</v>
      </c>
      <c r="G529" s="498">
        <f>E529*Dichtheden!$V$70</f>
        <v>0</v>
      </c>
      <c r="H529" s="499">
        <f>IF(C529=0,0,ROUND(IF((G529/2)/Dichtheden!$C$3&lt;1,1,(G529/2)/Dichtheden!$C$3),0))</f>
        <v>0</v>
      </c>
      <c r="I529" s="498">
        <f>E529*Dichtheden!$AJ$70</f>
        <v>0</v>
      </c>
      <c r="J529" s="499">
        <f>IF(C529=0,0,ROUND(IF((I529/2)/Dichtheden!$D$3&lt;1,1,(I529/2)/Dichtheden!$D$3),0))</f>
        <v>0</v>
      </c>
      <c r="K529" s="498">
        <f t="shared" si="1052"/>
        <v>0</v>
      </c>
      <c r="L529" s="500">
        <f t="shared" si="1054"/>
        <v>0</v>
      </c>
      <c r="M529" s="498">
        <f>IF(D529=0,0,IF((D529*Dichtheden!$G$4)&lt;25,25,D529*Dichtheden!$G$4))</f>
        <v>0</v>
      </c>
      <c r="N529" s="499">
        <f>D529*Dichtheden!$H$4</f>
        <v>0</v>
      </c>
      <c r="O529" s="501"/>
      <c r="P529" s="501"/>
      <c r="Q529" s="502">
        <f>E529*Dichtheden!$AS$68</f>
        <v>0</v>
      </c>
      <c r="R529" s="495">
        <f>IF(Q529=0,0,ROUND(IF((Q529/2)/Dichtheden!$C$3&lt;1,1,(Q529/2)/Dichtheden!$C$3),0))</f>
        <v>0</v>
      </c>
      <c r="S529" s="502">
        <f>E529*Dichtheden!$AY$68</f>
        <v>0</v>
      </c>
      <c r="T529" s="495">
        <f>IF(Q529=0,0,ROUND(IF((S529/2)/Dichtheden!$D$3&lt;1,1,(S529/2)/Dichtheden!$D$3),0))</f>
        <v>0</v>
      </c>
      <c r="U529" s="502">
        <f>D529*Dichtheden!$G$5</f>
        <v>0</v>
      </c>
      <c r="V529" s="502">
        <f>D529*Dichtheden!$H$5</f>
        <v>0</v>
      </c>
      <c r="X529" s="630"/>
      <c r="AA529" s="628">
        <f t="shared" si="1046"/>
        <v>0</v>
      </c>
      <c r="AB529" s="628">
        <f t="shared" si="1046"/>
        <v>0</v>
      </c>
      <c r="AC529" s="628">
        <f t="shared" si="1046"/>
        <v>0</v>
      </c>
      <c r="AD529" s="628">
        <f t="shared" si="1046"/>
        <v>0</v>
      </c>
      <c r="AE529" s="628">
        <f t="shared" si="1046"/>
        <v>0</v>
      </c>
      <c r="AF529" s="628">
        <f t="shared" si="1046"/>
        <v>0</v>
      </c>
      <c r="AG529" s="628">
        <f t="shared" si="1046"/>
        <v>0</v>
      </c>
      <c r="AH529" s="628">
        <f t="shared" si="1046"/>
        <v>0</v>
      </c>
      <c r="AI529" s="628">
        <f t="shared" si="1046"/>
        <v>0</v>
      </c>
      <c r="AJ529" s="628">
        <f t="shared" si="1046"/>
        <v>0</v>
      </c>
      <c r="AK529" s="628">
        <f t="shared" si="1046"/>
        <v>0</v>
      </c>
      <c r="AL529" s="628">
        <f t="shared" si="1046"/>
        <v>0</v>
      </c>
      <c r="AM529" s="628">
        <f t="shared" si="1046"/>
        <v>0</v>
      </c>
      <c r="AN529" s="628">
        <f t="shared" si="1046"/>
        <v>0</v>
      </c>
      <c r="AO529" s="628">
        <f t="shared" si="1046"/>
        <v>0</v>
      </c>
      <c r="AP529" s="628">
        <f t="shared" si="1046"/>
        <v>0</v>
      </c>
      <c r="AQ529" s="628">
        <f t="shared" si="1024"/>
        <v>0</v>
      </c>
      <c r="AR529" s="628">
        <f t="shared" si="1024"/>
        <v>0</v>
      </c>
      <c r="AS529" s="628">
        <f t="shared" si="1024"/>
        <v>0</v>
      </c>
      <c r="AT529" s="628">
        <f t="shared" si="1024"/>
        <v>0</v>
      </c>
      <c r="AU529" s="628">
        <f t="shared" si="1024"/>
        <v>0</v>
      </c>
      <c r="AV529" s="628">
        <f t="shared" si="1024"/>
        <v>0</v>
      </c>
      <c r="AW529" s="628">
        <f t="shared" si="1024"/>
        <v>0</v>
      </c>
      <c r="AX529" s="628">
        <f t="shared" si="1024"/>
        <v>0</v>
      </c>
      <c r="AY529" s="628">
        <f t="shared" si="1024"/>
        <v>0</v>
      </c>
      <c r="AZ529" s="628">
        <f t="shared" si="1024"/>
        <v>0</v>
      </c>
      <c r="BA529" s="628">
        <f t="shared" si="1024"/>
        <v>0</v>
      </c>
      <c r="BB529" s="628">
        <f t="shared" si="1024"/>
        <v>0</v>
      </c>
      <c r="BC529" s="628">
        <f t="shared" si="1024"/>
        <v>0</v>
      </c>
      <c r="BD529" s="628">
        <f t="shared" si="1024"/>
        <v>0</v>
      </c>
      <c r="BE529" s="628">
        <f t="shared" si="1024"/>
        <v>0</v>
      </c>
      <c r="BF529" s="628">
        <f t="shared" si="1024"/>
        <v>0</v>
      </c>
      <c r="BG529" s="628">
        <f t="shared" si="1047"/>
        <v>0</v>
      </c>
      <c r="BH529" s="628">
        <f t="shared" si="1047"/>
        <v>0</v>
      </c>
      <c r="BI529" s="628">
        <f t="shared" si="1047"/>
        <v>0</v>
      </c>
      <c r="BJ529" s="628">
        <f t="shared" si="1047"/>
        <v>0</v>
      </c>
      <c r="BK529" s="628">
        <f t="shared" si="1047"/>
        <v>0</v>
      </c>
      <c r="BL529" s="628">
        <f t="shared" si="1047"/>
        <v>0</v>
      </c>
      <c r="BM529" s="628">
        <f t="shared" si="1047"/>
        <v>0</v>
      </c>
      <c r="BN529" s="628">
        <f t="shared" si="1047"/>
        <v>0</v>
      </c>
      <c r="BO529" s="628">
        <f t="shared" si="1047"/>
        <v>0</v>
      </c>
      <c r="BP529" s="628">
        <f t="shared" si="1047"/>
        <v>0</v>
      </c>
      <c r="BQ529" s="628">
        <f t="shared" si="1047"/>
        <v>0</v>
      </c>
      <c r="BR529" s="628">
        <f t="shared" si="1047"/>
        <v>0</v>
      </c>
      <c r="BS529" s="628">
        <f t="shared" si="1047"/>
        <v>0</v>
      </c>
      <c r="BT529" s="628">
        <f t="shared" si="1047"/>
        <v>0</v>
      </c>
      <c r="BU529" s="628">
        <f t="shared" si="1047"/>
        <v>0</v>
      </c>
      <c r="BV529" s="628">
        <f t="shared" si="1047"/>
        <v>0</v>
      </c>
      <c r="BW529" s="628">
        <f t="shared" si="1006"/>
        <v>0</v>
      </c>
      <c r="BX529" s="628">
        <f t="shared" si="1006"/>
        <v>0</v>
      </c>
      <c r="BY529" s="628">
        <f t="shared" si="1006"/>
        <v>0</v>
      </c>
      <c r="BZ529" s="628">
        <f t="shared" si="1006"/>
        <v>0</v>
      </c>
      <c r="CA529" s="628">
        <f t="shared" si="1006"/>
        <v>0</v>
      </c>
      <c r="CB529" s="628">
        <f t="shared" si="1006"/>
        <v>0</v>
      </c>
      <c r="CC529" s="628">
        <f t="shared" si="1006"/>
        <v>0</v>
      </c>
      <c r="CD529" s="628">
        <f t="shared" si="1006"/>
        <v>0</v>
      </c>
      <c r="CE529" s="628"/>
      <c r="CF529" s="628">
        <f t="shared" si="1048"/>
        <v>0</v>
      </c>
      <c r="CG529" s="628">
        <f t="shared" si="1048"/>
        <v>0</v>
      </c>
      <c r="CH529" s="628">
        <f t="shared" si="1048"/>
        <v>0</v>
      </c>
      <c r="CI529" s="628">
        <f t="shared" si="1048"/>
        <v>0</v>
      </c>
      <c r="CJ529" s="628">
        <f t="shared" si="1048"/>
        <v>0</v>
      </c>
      <c r="CK529" s="628">
        <f t="shared" si="1048"/>
        <v>0</v>
      </c>
      <c r="CL529" s="628">
        <f t="shared" si="1048"/>
        <v>0</v>
      </c>
      <c r="CM529" s="628">
        <f t="shared" si="1048"/>
        <v>0</v>
      </c>
      <c r="CN529" s="628">
        <f t="shared" si="1048"/>
        <v>0</v>
      </c>
      <c r="CO529" s="628">
        <f t="shared" si="1048"/>
        <v>0</v>
      </c>
      <c r="CP529" s="628">
        <f t="shared" si="1048"/>
        <v>0</v>
      </c>
      <c r="CQ529" s="628">
        <f t="shared" si="1048"/>
        <v>0</v>
      </c>
      <c r="CR529" s="628">
        <f t="shared" si="1048"/>
        <v>0</v>
      </c>
      <c r="CS529" s="628">
        <f t="shared" si="1048"/>
        <v>0</v>
      </c>
      <c r="CT529" s="628">
        <f t="shared" si="1048"/>
        <v>0</v>
      </c>
      <c r="CU529" s="628">
        <f t="shared" si="1048"/>
        <v>0</v>
      </c>
      <c r="CV529" s="628">
        <f t="shared" si="1025"/>
        <v>0</v>
      </c>
      <c r="CW529" s="628">
        <f t="shared" si="1025"/>
        <v>0</v>
      </c>
      <c r="CX529" s="628">
        <f t="shared" si="1025"/>
        <v>0</v>
      </c>
      <c r="CY529" s="628">
        <f t="shared" si="1025"/>
        <v>0</v>
      </c>
      <c r="CZ529" s="628">
        <f t="shared" si="1025"/>
        <v>0</v>
      </c>
      <c r="DA529" s="628">
        <f t="shared" si="1025"/>
        <v>0</v>
      </c>
      <c r="DB529" s="628">
        <f t="shared" si="1025"/>
        <v>0</v>
      </c>
      <c r="DC529" s="628">
        <f t="shared" si="1025"/>
        <v>0</v>
      </c>
      <c r="DD529" s="628">
        <f t="shared" si="1025"/>
        <v>0</v>
      </c>
      <c r="DE529" s="628">
        <f t="shared" si="1025"/>
        <v>0</v>
      </c>
      <c r="DF529" s="628">
        <f t="shared" si="1025"/>
        <v>0</v>
      </c>
      <c r="DG529" s="628">
        <f t="shared" si="1025"/>
        <v>0</v>
      </c>
      <c r="DH529" s="628">
        <f t="shared" si="1025"/>
        <v>0</v>
      </c>
      <c r="DI529" s="628">
        <f t="shared" si="1025"/>
        <v>0</v>
      </c>
      <c r="DJ529" s="628">
        <f t="shared" si="1025"/>
        <v>0</v>
      </c>
      <c r="DK529" s="628">
        <f t="shared" si="1025"/>
        <v>0</v>
      </c>
      <c r="DL529" s="628">
        <f t="shared" si="1049"/>
        <v>0</v>
      </c>
      <c r="DM529" s="628">
        <f t="shared" si="1049"/>
        <v>0</v>
      </c>
      <c r="DN529" s="628">
        <f t="shared" si="1049"/>
        <v>0</v>
      </c>
      <c r="DO529" s="628">
        <f t="shared" si="1049"/>
        <v>0</v>
      </c>
      <c r="DP529" s="628">
        <f t="shared" si="1049"/>
        <v>0</v>
      </c>
      <c r="DQ529" s="628">
        <f t="shared" si="1049"/>
        <v>0</v>
      </c>
      <c r="DR529" s="628">
        <f t="shared" si="1049"/>
        <v>0</v>
      </c>
      <c r="DS529" s="628">
        <f t="shared" si="1049"/>
        <v>0</v>
      </c>
      <c r="DT529" s="628">
        <f t="shared" si="1049"/>
        <v>0</v>
      </c>
      <c r="DU529" s="628">
        <f t="shared" si="1049"/>
        <v>0</v>
      </c>
      <c r="DV529" s="628">
        <f t="shared" si="1049"/>
        <v>0</v>
      </c>
      <c r="DW529" s="628">
        <f t="shared" si="1049"/>
        <v>0</v>
      </c>
      <c r="DX529" s="628">
        <f t="shared" si="1049"/>
        <v>0</v>
      </c>
      <c r="DY529" s="628">
        <f t="shared" si="1049"/>
        <v>0</v>
      </c>
      <c r="DZ529" s="628">
        <f t="shared" si="1049"/>
        <v>0</v>
      </c>
      <c r="EA529" s="628">
        <f t="shared" si="1049"/>
        <v>0</v>
      </c>
      <c r="EB529" s="628">
        <f t="shared" si="1009"/>
        <v>0</v>
      </c>
      <c r="EC529" s="628">
        <f t="shared" si="1009"/>
        <v>0</v>
      </c>
      <c r="ED529" s="628">
        <f t="shared" si="1009"/>
        <v>0</v>
      </c>
      <c r="EE529" s="628">
        <f t="shared" si="1009"/>
        <v>0</v>
      </c>
      <c r="EF529" s="628">
        <f t="shared" si="1009"/>
        <v>0</v>
      </c>
      <c r="EG529" s="628">
        <f t="shared" si="1009"/>
        <v>0</v>
      </c>
      <c r="EH529" s="628">
        <f t="shared" si="1009"/>
        <v>0</v>
      </c>
      <c r="EI529" s="628">
        <f t="shared" si="1009"/>
        <v>0</v>
      </c>
      <c r="EJ529" s="631"/>
      <c r="EK529" s="631">
        <f t="shared" si="1026"/>
        <v>0</v>
      </c>
      <c r="EL529" s="631">
        <f t="shared" si="1026"/>
        <v>0</v>
      </c>
      <c r="EM529" s="631">
        <f t="shared" si="1026"/>
        <v>0</v>
      </c>
      <c r="EN529" s="631">
        <f t="shared" si="1026"/>
        <v>0</v>
      </c>
      <c r="EO529" s="631">
        <f t="shared" si="1026"/>
        <v>0</v>
      </c>
      <c r="EP529" s="631">
        <f t="shared" si="1026"/>
        <v>0</v>
      </c>
      <c r="EQ529" s="631">
        <f t="shared" si="1026"/>
        <v>0</v>
      </c>
      <c r="ER529" s="631">
        <f t="shared" si="1026"/>
        <v>0</v>
      </c>
      <c r="ES529" s="631">
        <f t="shared" si="1026"/>
        <v>0</v>
      </c>
      <c r="ET529" s="631">
        <f t="shared" si="1026"/>
        <v>0</v>
      </c>
      <c r="EU529" s="631">
        <f t="shared" si="1026"/>
        <v>0</v>
      </c>
      <c r="EV529" s="631">
        <f t="shared" si="1026"/>
        <v>0</v>
      </c>
      <c r="EW529" s="631">
        <f t="shared" si="1026"/>
        <v>0</v>
      </c>
      <c r="EX529" s="631">
        <f t="shared" si="1026"/>
        <v>0</v>
      </c>
      <c r="EY529" s="631">
        <f t="shared" si="1026"/>
        <v>0</v>
      </c>
      <c r="EZ529" s="631">
        <f t="shared" si="1026"/>
        <v>0</v>
      </c>
      <c r="FA529" s="631">
        <f t="shared" si="1053"/>
        <v>0</v>
      </c>
      <c r="FB529" s="631">
        <f t="shared" si="1053"/>
        <v>0</v>
      </c>
      <c r="FC529" s="631">
        <f t="shared" si="1053"/>
        <v>0</v>
      </c>
      <c r="FD529" s="631">
        <f t="shared" si="1030"/>
        <v>0</v>
      </c>
      <c r="FE529" s="631">
        <f t="shared" si="1030"/>
        <v>0</v>
      </c>
      <c r="FF529" s="631">
        <f t="shared" si="1030"/>
        <v>0</v>
      </c>
      <c r="FG529" s="631">
        <f t="shared" si="1030"/>
        <v>0</v>
      </c>
      <c r="FH529" s="631">
        <f t="shared" si="1030"/>
        <v>0</v>
      </c>
      <c r="FI529" s="631">
        <f t="shared" si="1030"/>
        <v>0</v>
      </c>
      <c r="FJ529" s="631">
        <f t="shared" si="1030"/>
        <v>0</v>
      </c>
      <c r="FK529" s="631">
        <f t="shared" si="1030"/>
        <v>0</v>
      </c>
      <c r="FL529" s="631">
        <f t="shared" si="1030"/>
        <v>0</v>
      </c>
      <c r="FM529" s="631">
        <f t="shared" si="1030"/>
        <v>0</v>
      </c>
      <c r="FN529" s="631">
        <f t="shared" si="1030"/>
        <v>0</v>
      </c>
      <c r="FO529" s="631">
        <f t="shared" si="1030"/>
        <v>0</v>
      </c>
      <c r="FP529" s="631">
        <f t="shared" si="1030"/>
        <v>0</v>
      </c>
      <c r="FQ529" s="631">
        <f t="shared" si="1030"/>
        <v>0</v>
      </c>
      <c r="FR529" s="631">
        <f t="shared" si="1030"/>
        <v>0</v>
      </c>
      <c r="FS529" s="631">
        <f t="shared" si="1030"/>
        <v>0</v>
      </c>
      <c r="FT529" s="631">
        <f t="shared" si="1023"/>
        <v>0</v>
      </c>
      <c r="FU529" s="631">
        <f t="shared" si="1023"/>
        <v>0</v>
      </c>
      <c r="FV529" s="631">
        <f t="shared" si="1023"/>
        <v>0</v>
      </c>
      <c r="FW529" s="631">
        <f t="shared" si="1023"/>
        <v>0</v>
      </c>
      <c r="FX529" s="631">
        <f t="shared" si="1023"/>
        <v>0</v>
      </c>
      <c r="FY529" s="631">
        <f t="shared" si="1023"/>
        <v>0</v>
      </c>
      <c r="FZ529" s="631">
        <f t="shared" si="1023"/>
        <v>0</v>
      </c>
      <c r="GA529" s="631">
        <f t="shared" si="1023"/>
        <v>0</v>
      </c>
      <c r="GB529" s="631">
        <f t="shared" si="1023"/>
        <v>0</v>
      </c>
      <c r="GC529" s="631">
        <f t="shared" si="1023"/>
        <v>0</v>
      </c>
      <c r="GD529" s="631">
        <f t="shared" si="1032"/>
        <v>0</v>
      </c>
      <c r="GE529" s="631">
        <f t="shared" si="1032"/>
        <v>0</v>
      </c>
      <c r="GF529" s="631">
        <f t="shared" si="1032"/>
        <v>0</v>
      </c>
      <c r="GG529" s="631">
        <f t="shared" si="1032"/>
        <v>0</v>
      </c>
      <c r="GH529" s="631">
        <f t="shared" si="1032"/>
        <v>0</v>
      </c>
      <c r="GI529" s="631">
        <f t="shared" si="1033"/>
        <v>0</v>
      </c>
      <c r="GJ529" s="631">
        <f t="shared" si="1033"/>
        <v>0</v>
      </c>
      <c r="GK529" s="631">
        <f t="shared" si="1033"/>
        <v>0</v>
      </c>
      <c r="GL529" s="631">
        <f t="shared" si="1033"/>
        <v>0</v>
      </c>
      <c r="GM529" s="631">
        <f t="shared" si="1033"/>
        <v>0</v>
      </c>
      <c r="GN529" s="631">
        <f t="shared" si="1033"/>
        <v>0</v>
      </c>
      <c r="GO529" s="631"/>
      <c r="GP529" s="631">
        <f t="shared" si="1031"/>
        <v>0</v>
      </c>
      <c r="GQ529" s="631">
        <f t="shared" si="1031"/>
        <v>0</v>
      </c>
      <c r="GR529" s="631">
        <f t="shared" si="1031"/>
        <v>0</v>
      </c>
      <c r="GS529" s="631">
        <f t="shared" si="1031"/>
        <v>0</v>
      </c>
      <c r="GT529" s="631">
        <f t="shared" si="1031"/>
        <v>0</v>
      </c>
      <c r="GU529" s="631">
        <f t="shared" si="1031"/>
        <v>0</v>
      </c>
      <c r="GV529" s="631">
        <f t="shared" si="1031"/>
        <v>0</v>
      </c>
      <c r="GW529" s="631">
        <f t="shared" si="1031"/>
        <v>0</v>
      </c>
      <c r="GX529" s="631">
        <f t="shared" si="1031"/>
        <v>0</v>
      </c>
      <c r="GY529" s="631">
        <f t="shared" si="1031"/>
        <v>0</v>
      </c>
      <c r="GZ529" s="631">
        <f t="shared" si="1031"/>
        <v>0</v>
      </c>
      <c r="HA529" s="631">
        <f t="shared" si="1031"/>
        <v>0</v>
      </c>
      <c r="HB529" s="631">
        <f t="shared" si="1031"/>
        <v>0</v>
      </c>
      <c r="HC529" s="631">
        <f t="shared" si="1031"/>
        <v>0</v>
      </c>
      <c r="HD529" s="631">
        <f t="shared" si="1031"/>
        <v>0</v>
      </c>
      <c r="HE529" s="631">
        <f t="shared" si="1028"/>
        <v>0</v>
      </c>
      <c r="HF529" s="631">
        <f t="shared" si="1028"/>
        <v>0</v>
      </c>
      <c r="HG529" s="631">
        <f t="shared" si="1028"/>
        <v>0</v>
      </c>
      <c r="HH529" s="631">
        <f t="shared" si="1028"/>
        <v>0</v>
      </c>
      <c r="HI529" s="631">
        <f t="shared" si="1027"/>
        <v>0</v>
      </c>
      <c r="HJ529" s="631">
        <f t="shared" si="1027"/>
        <v>0</v>
      </c>
      <c r="HK529" s="631">
        <f t="shared" si="1027"/>
        <v>0</v>
      </c>
      <c r="HL529" s="631">
        <f t="shared" si="1027"/>
        <v>0</v>
      </c>
      <c r="HM529" s="631">
        <f t="shared" si="1027"/>
        <v>0</v>
      </c>
      <c r="HN529" s="631">
        <f t="shared" si="1027"/>
        <v>0</v>
      </c>
      <c r="HO529" s="631">
        <f t="shared" si="1027"/>
        <v>0</v>
      </c>
      <c r="HP529" s="631">
        <f t="shared" si="1027"/>
        <v>0</v>
      </c>
      <c r="HQ529" s="631">
        <f t="shared" si="1027"/>
        <v>0</v>
      </c>
      <c r="HR529" s="631">
        <f t="shared" si="968"/>
        <v>0</v>
      </c>
      <c r="HS529" s="631">
        <f t="shared" si="968"/>
        <v>0</v>
      </c>
      <c r="HT529" s="631">
        <f t="shared" si="968"/>
        <v>0</v>
      </c>
      <c r="HU529" s="631">
        <f t="shared" si="968"/>
        <v>0</v>
      </c>
      <c r="HV529" s="631">
        <f t="shared" si="1029"/>
        <v>0</v>
      </c>
      <c r="HW529" s="631">
        <f t="shared" si="1029"/>
        <v>0</v>
      </c>
      <c r="HX529" s="631">
        <f t="shared" si="1029"/>
        <v>0</v>
      </c>
      <c r="HY529" s="631">
        <f t="shared" si="1029"/>
        <v>0</v>
      </c>
      <c r="HZ529" s="631">
        <f t="shared" si="1029"/>
        <v>0</v>
      </c>
      <c r="IA529" s="631">
        <f t="shared" si="1029"/>
        <v>0</v>
      </c>
      <c r="IB529" s="631">
        <f t="shared" si="1029"/>
        <v>0</v>
      </c>
      <c r="IC529" s="631">
        <f t="shared" si="1029"/>
        <v>0</v>
      </c>
      <c r="ID529" s="631">
        <f t="shared" si="1029"/>
        <v>0</v>
      </c>
      <c r="IE529" s="631">
        <f t="shared" si="1029"/>
        <v>0</v>
      </c>
      <c r="IF529" s="631">
        <f t="shared" si="1029"/>
        <v>0</v>
      </c>
      <c r="IG529" s="631">
        <f t="shared" si="1029"/>
        <v>0</v>
      </c>
      <c r="IH529" s="631">
        <f t="shared" si="1029"/>
        <v>0</v>
      </c>
      <c r="II529" s="631">
        <f t="shared" si="1029"/>
        <v>0</v>
      </c>
      <c r="IJ529" s="631">
        <f t="shared" si="1029"/>
        <v>0</v>
      </c>
      <c r="IK529" s="631">
        <f t="shared" si="1029"/>
        <v>0</v>
      </c>
      <c r="IL529" s="631">
        <f t="shared" si="1010"/>
        <v>0</v>
      </c>
      <c r="IM529" s="631">
        <f t="shared" si="1010"/>
        <v>0</v>
      </c>
      <c r="IN529" s="631">
        <f t="shared" si="1010"/>
        <v>0</v>
      </c>
      <c r="IO529" s="631">
        <f t="shared" si="1010"/>
        <v>0</v>
      </c>
      <c r="IP529" s="631">
        <f t="shared" si="1010"/>
        <v>0</v>
      </c>
      <c r="IQ529" s="631">
        <f t="shared" si="1010"/>
        <v>0</v>
      </c>
      <c r="IR529" s="631">
        <f t="shared" si="1010"/>
        <v>0</v>
      </c>
      <c r="IS529" s="631">
        <f t="shared" si="1010"/>
        <v>0</v>
      </c>
      <c r="IT529" s="631"/>
      <c r="IU529" s="631">
        <f t="shared" si="1034"/>
        <v>0</v>
      </c>
      <c r="IV529" s="631">
        <f t="shared" si="1034"/>
        <v>0</v>
      </c>
      <c r="IW529" s="631">
        <f t="shared" si="1034"/>
        <v>0</v>
      </c>
      <c r="IX529" s="631">
        <f t="shared" si="1034"/>
        <v>0</v>
      </c>
      <c r="IY529" s="631">
        <f t="shared" si="1034"/>
        <v>0</v>
      </c>
      <c r="IZ529" s="631">
        <f t="shared" si="1034"/>
        <v>0</v>
      </c>
      <c r="JA529" s="631">
        <f t="shared" si="1034"/>
        <v>0</v>
      </c>
      <c r="JB529" s="631">
        <f t="shared" si="1034"/>
        <v>0</v>
      </c>
      <c r="JC529" s="631">
        <f t="shared" si="1034"/>
        <v>0</v>
      </c>
      <c r="JD529" s="631">
        <f t="shared" si="1034"/>
        <v>0</v>
      </c>
      <c r="JE529" s="631">
        <f t="shared" si="1035"/>
        <v>0</v>
      </c>
      <c r="JF529" s="631">
        <f t="shared" si="1035"/>
        <v>0</v>
      </c>
      <c r="JG529" s="631">
        <f t="shared" si="1035"/>
        <v>0</v>
      </c>
      <c r="JH529" s="631">
        <f t="shared" si="1035"/>
        <v>0</v>
      </c>
      <c r="JI529" s="631">
        <f t="shared" si="1035"/>
        <v>0</v>
      </c>
      <c r="JJ529" s="631">
        <f t="shared" si="1035"/>
        <v>0</v>
      </c>
      <c r="JK529" s="631">
        <f t="shared" si="1035"/>
        <v>0</v>
      </c>
      <c r="JL529" s="631">
        <f t="shared" si="1035"/>
        <v>0</v>
      </c>
      <c r="JM529" s="631">
        <f t="shared" si="1035"/>
        <v>0</v>
      </c>
      <c r="JN529" s="631">
        <f t="shared" si="1035"/>
        <v>0</v>
      </c>
      <c r="JO529" s="631">
        <f t="shared" si="1036"/>
        <v>0</v>
      </c>
      <c r="JP529" s="631">
        <f t="shared" si="1036"/>
        <v>0</v>
      </c>
      <c r="JQ529" s="631">
        <f t="shared" si="1036"/>
        <v>0</v>
      </c>
      <c r="JR529" s="631">
        <f t="shared" si="1036"/>
        <v>0</v>
      </c>
      <c r="JS529" s="631">
        <f t="shared" si="1036"/>
        <v>0</v>
      </c>
      <c r="JT529" s="631">
        <f t="shared" si="1036"/>
        <v>0</v>
      </c>
      <c r="JU529" s="631">
        <f t="shared" si="1036"/>
        <v>0</v>
      </c>
      <c r="JV529" s="631">
        <f t="shared" si="1036"/>
        <v>0</v>
      </c>
      <c r="JW529" s="631">
        <f t="shared" si="1036"/>
        <v>0</v>
      </c>
      <c r="JX529" s="631">
        <f t="shared" si="1036"/>
        <v>0</v>
      </c>
      <c r="JY529" s="631">
        <f t="shared" si="1037"/>
        <v>0</v>
      </c>
      <c r="JZ529" s="631">
        <f t="shared" si="1037"/>
        <v>0</v>
      </c>
      <c r="KA529" s="631">
        <f t="shared" si="1037"/>
        <v>0</v>
      </c>
      <c r="KB529" s="631">
        <f t="shared" si="1037"/>
        <v>0</v>
      </c>
      <c r="KC529" s="631">
        <f t="shared" si="1037"/>
        <v>0</v>
      </c>
      <c r="KD529" s="631">
        <f t="shared" si="1037"/>
        <v>0</v>
      </c>
      <c r="KE529" s="631">
        <f t="shared" si="1037"/>
        <v>0</v>
      </c>
      <c r="KF529" s="631">
        <f t="shared" si="1037"/>
        <v>0</v>
      </c>
      <c r="KG529" s="631">
        <f t="shared" si="1037"/>
        <v>0</v>
      </c>
      <c r="KH529" s="631">
        <f t="shared" si="1037"/>
        <v>0</v>
      </c>
      <c r="KI529" s="631">
        <f t="shared" si="1038"/>
        <v>0</v>
      </c>
      <c r="KJ529" s="631">
        <f t="shared" si="1038"/>
        <v>0</v>
      </c>
      <c r="KK529" s="631">
        <f t="shared" si="1038"/>
        <v>0</v>
      </c>
      <c r="KL529" s="631">
        <f t="shared" si="1038"/>
        <v>0</v>
      </c>
      <c r="KM529" s="631">
        <f t="shared" si="1038"/>
        <v>0</v>
      </c>
      <c r="KN529" s="631">
        <f t="shared" si="1038"/>
        <v>0</v>
      </c>
      <c r="KO529" s="631">
        <f t="shared" si="1038"/>
        <v>0</v>
      </c>
      <c r="KP529" s="631">
        <f t="shared" si="1038"/>
        <v>0</v>
      </c>
      <c r="KQ529" s="631">
        <f t="shared" si="1038"/>
        <v>0</v>
      </c>
      <c r="KR529" s="631">
        <f t="shared" si="1038"/>
        <v>0</v>
      </c>
      <c r="KS529" s="631">
        <f t="shared" si="1039"/>
        <v>0</v>
      </c>
      <c r="KT529" s="631">
        <f t="shared" si="1039"/>
        <v>0</v>
      </c>
      <c r="KU529" s="631">
        <f t="shared" si="1039"/>
        <v>0</v>
      </c>
      <c r="KV529" s="631">
        <f t="shared" si="1039"/>
        <v>0</v>
      </c>
      <c r="KW529" s="631">
        <f t="shared" si="1039"/>
        <v>0</v>
      </c>
      <c r="KX529" s="631">
        <f t="shared" si="1039"/>
        <v>0</v>
      </c>
      <c r="KY529" s="631"/>
      <c r="KZ529" s="631">
        <f t="shared" si="1040"/>
        <v>0</v>
      </c>
      <c r="LA529" s="631">
        <f t="shared" si="1040"/>
        <v>0</v>
      </c>
      <c r="LB529" s="631">
        <f t="shared" si="1040"/>
        <v>0</v>
      </c>
      <c r="LC529" s="631">
        <f t="shared" si="1040"/>
        <v>0</v>
      </c>
      <c r="LD529" s="631">
        <f t="shared" si="1040"/>
        <v>0</v>
      </c>
      <c r="LE529" s="631">
        <f t="shared" si="1040"/>
        <v>0</v>
      </c>
      <c r="LF529" s="631">
        <f t="shared" si="1040"/>
        <v>0</v>
      </c>
      <c r="LG529" s="631">
        <f t="shared" si="1040"/>
        <v>0</v>
      </c>
      <c r="LH529" s="631">
        <f t="shared" si="1040"/>
        <v>0</v>
      </c>
      <c r="LI529" s="631">
        <f t="shared" si="1040"/>
        <v>0</v>
      </c>
      <c r="LJ529" s="631">
        <f t="shared" si="1041"/>
        <v>0</v>
      </c>
      <c r="LK529" s="631">
        <f t="shared" si="1041"/>
        <v>0</v>
      </c>
      <c r="LL529" s="631">
        <f t="shared" si="1041"/>
        <v>0</v>
      </c>
      <c r="LM529" s="631">
        <f t="shared" si="1041"/>
        <v>0</v>
      </c>
      <c r="LN529" s="631">
        <f t="shared" si="1041"/>
        <v>0</v>
      </c>
      <c r="LO529" s="631">
        <f t="shared" si="1041"/>
        <v>0</v>
      </c>
      <c r="LP529" s="631">
        <f t="shared" si="1041"/>
        <v>0</v>
      </c>
      <c r="LQ529" s="631">
        <f t="shared" si="1041"/>
        <v>0</v>
      </c>
      <c r="LR529" s="631">
        <f t="shared" si="1041"/>
        <v>0</v>
      </c>
      <c r="LS529" s="631">
        <f t="shared" si="1041"/>
        <v>0</v>
      </c>
      <c r="LT529" s="631">
        <f t="shared" si="1042"/>
        <v>0</v>
      </c>
      <c r="LU529" s="631">
        <f t="shared" si="1042"/>
        <v>0</v>
      </c>
      <c r="LV529" s="631">
        <f t="shared" si="1042"/>
        <v>0</v>
      </c>
      <c r="LW529" s="631">
        <f t="shared" si="1042"/>
        <v>0</v>
      </c>
      <c r="LX529" s="631">
        <f t="shared" si="1042"/>
        <v>0</v>
      </c>
      <c r="LY529" s="631">
        <f t="shared" si="1042"/>
        <v>0</v>
      </c>
      <c r="LZ529" s="631">
        <f t="shared" si="1042"/>
        <v>0</v>
      </c>
      <c r="MA529" s="631">
        <f t="shared" si="1042"/>
        <v>0</v>
      </c>
      <c r="MB529" s="631">
        <f t="shared" si="1042"/>
        <v>0</v>
      </c>
      <c r="MC529" s="631">
        <f t="shared" si="1042"/>
        <v>0</v>
      </c>
      <c r="MD529" s="631">
        <f t="shared" si="1043"/>
        <v>0</v>
      </c>
      <c r="ME529" s="631">
        <f t="shared" si="1043"/>
        <v>0</v>
      </c>
      <c r="MF529" s="631">
        <f t="shared" si="1043"/>
        <v>0</v>
      </c>
      <c r="MG529" s="631">
        <f t="shared" si="1043"/>
        <v>0</v>
      </c>
      <c r="MH529" s="631">
        <f t="shared" si="1043"/>
        <v>0</v>
      </c>
      <c r="MI529" s="631">
        <f t="shared" si="1043"/>
        <v>0</v>
      </c>
      <c r="MJ529" s="631">
        <f t="shared" si="1043"/>
        <v>0</v>
      </c>
      <c r="MK529" s="631">
        <f t="shared" si="1043"/>
        <v>0</v>
      </c>
      <c r="ML529" s="631">
        <f t="shared" si="1043"/>
        <v>0</v>
      </c>
      <c r="MM529" s="631">
        <f t="shared" si="1043"/>
        <v>0</v>
      </c>
      <c r="MN529" s="631">
        <f t="shared" si="1044"/>
        <v>0</v>
      </c>
      <c r="MO529" s="631">
        <f t="shared" si="1044"/>
        <v>0</v>
      </c>
      <c r="MP529" s="631">
        <f t="shared" si="1044"/>
        <v>0</v>
      </c>
      <c r="MQ529" s="631">
        <f t="shared" si="1044"/>
        <v>0</v>
      </c>
      <c r="MR529" s="631">
        <f t="shared" si="1044"/>
        <v>0</v>
      </c>
      <c r="MS529" s="631">
        <f t="shared" si="1044"/>
        <v>0</v>
      </c>
      <c r="MT529" s="631">
        <f t="shared" si="1044"/>
        <v>0</v>
      </c>
      <c r="MU529" s="631">
        <f t="shared" si="1044"/>
        <v>0</v>
      </c>
      <c r="MV529" s="631">
        <f t="shared" si="1044"/>
        <v>0</v>
      </c>
      <c r="MW529" s="631">
        <f t="shared" si="1044"/>
        <v>0</v>
      </c>
      <c r="MX529" s="631">
        <f t="shared" si="1045"/>
        <v>0</v>
      </c>
      <c r="MY529" s="631">
        <f t="shared" si="1045"/>
        <v>0</v>
      </c>
      <c r="MZ529" s="631">
        <f t="shared" si="1045"/>
        <v>0</v>
      </c>
      <c r="NA529" s="631">
        <f t="shared" si="1045"/>
        <v>0</v>
      </c>
      <c r="NB529" s="631">
        <f t="shared" si="1045"/>
        <v>0</v>
      </c>
      <c r="NC529" s="631">
        <f t="shared" si="1045"/>
        <v>0</v>
      </c>
    </row>
    <row r="530" spans="1:367" hidden="1">
      <c r="A530" s="504"/>
      <c r="B530" s="504"/>
      <c r="C530" s="497"/>
      <c r="D530" s="497"/>
      <c r="E530" s="362">
        <f t="shared" si="1050"/>
        <v>0</v>
      </c>
      <c r="F530" s="363">
        <f t="shared" si="1051"/>
        <v>0</v>
      </c>
      <c r="G530" s="498">
        <f>E530*Dichtheden!$V$70</f>
        <v>0</v>
      </c>
      <c r="H530" s="499">
        <f>IF(C530=0,0,ROUND(IF((G530/2)/Dichtheden!$C$3&lt;1,1,(G530/2)/Dichtheden!$C$3),0))</f>
        <v>0</v>
      </c>
      <c r="I530" s="498">
        <f>E530*Dichtheden!$AJ$70</f>
        <v>0</v>
      </c>
      <c r="J530" s="499">
        <f>IF(C530=0,0,ROUND(IF((I530/2)/Dichtheden!$D$3&lt;1,1,(I530/2)/Dichtheden!$D$3),0))</f>
        <v>0</v>
      </c>
      <c r="K530" s="498">
        <f t="shared" si="1052"/>
        <v>0</v>
      </c>
      <c r="L530" s="500">
        <f t="shared" si="1054"/>
        <v>0</v>
      </c>
      <c r="M530" s="498">
        <f>IF(D530=0,0,IF((D530*Dichtheden!$G$4)&lt;25,25,D530*Dichtheden!$G$4))</f>
        <v>0</v>
      </c>
      <c r="N530" s="499">
        <f>D530*Dichtheden!$H$4</f>
        <v>0</v>
      </c>
      <c r="O530" s="501"/>
      <c r="P530" s="501"/>
      <c r="Q530" s="502">
        <f>E530*Dichtheden!$AS$68</f>
        <v>0</v>
      </c>
      <c r="R530" s="495">
        <f>IF(Q530=0,0,ROUND(IF((Q530/2)/Dichtheden!$C$3&lt;1,1,(Q530/2)/Dichtheden!$C$3),0))</f>
        <v>0</v>
      </c>
      <c r="S530" s="502">
        <f>E530*Dichtheden!$AY$68</f>
        <v>0</v>
      </c>
      <c r="T530" s="495">
        <f>IF(Q530=0,0,ROUND(IF((S530/2)/Dichtheden!$D$3&lt;1,1,(S530/2)/Dichtheden!$D$3),0))</f>
        <v>0</v>
      </c>
      <c r="U530" s="502">
        <f>D530*Dichtheden!$G$5</f>
        <v>0</v>
      </c>
      <c r="V530" s="502">
        <f>D530*Dichtheden!$H$5</f>
        <v>0</v>
      </c>
      <c r="X530" s="630"/>
      <c r="AA530" s="628">
        <f t="shared" si="1046"/>
        <v>0</v>
      </c>
      <c r="AB530" s="628">
        <f t="shared" si="1046"/>
        <v>0</v>
      </c>
      <c r="AC530" s="628">
        <f t="shared" si="1046"/>
        <v>0</v>
      </c>
      <c r="AD530" s="628">
        <f t="shared" si="1046"/>
        <v>0</v>
      </c>
      <c r="AE530" s="628">
        <f t="shared" si="1046"/>
        <v>0</v>
      </c>
      <c r="AF530" s="628">
        <f t="shared" si="1046"/>
        <v>0</v>
      </c>
      <c r="AG530" s="628">
        <f t="shared" si="1046"/>
        <v>0</v>
      </c>
      <c r="AH530" s="628">
        <f t="shared" si="1046"/>
        <v>0</v>
      </c>
      <c r="AI530" s="628">
        <f t="shared" si="1046"/>
        <v>0</v>
      </c>
      <c r="AJ530" s="628">
        <f t="shared" si="1046"/>
        <v>0</v>
      </c>
      <c r="AK530" s="628">
        <f t="shared" si="1046"/>
        <v>0</v>
      </c>
      <c r="AL530" s="628">
        <f t="shared" si="1046"/>
        <v>0</v>
      </c>
      <c r="AM530" s="628">
        <f t="shared" si="1046"/>
        <v>0</v>
      </c>
      <c r="AN530" s="628">
        <f t="shared" si="1046"/>
        <v>0</v>
      </c>
      <c r="AO530" s="628">
        <f t="shared" si="1046"/>
        <v>0</v>
      </c>
      <c r="AP530" s="628">
        <f t="shared" si="1046"/>
        <v>0</v>
      </c>
      <c r="AQ530" s="628">
        <f t="shared" si="1024"/>
        <v>0</v>
      </c>
      <c r="AR530" s="628">
        <f t="shared" si="1024"/>
        <v>0</v>
      </c>
      <c r="AS530" s="628">
        <f t="shared" si="1024"/>
        <v>0</v>
      </c>
      <c r="AT530" s="628">
        <f t="shared" si="1024"/>
        <v>0</v>
      </c>
      <c r="AU530" s="628">
        <f t="shared" si="1024"/>
        <v>0</v>
      </c>
      <c r="AV530" s="628">
        <f t="shared" si="1024"/>
        <v>0</v>
      </c>
      <c r="AW530" s="628">
        <f t="shared" si="1024"/>
        <v>0</v>
      </c>
      <c r="AX530" s="628">
        <f t="shared" si="1024"/>
        <v>0</v>
      </c>
      <c r="AY530" s="628">
        <f t="shared" si="1024"/>
        <v>0</v>
      </c>
      <c r="AZ530" s="628">
        <f t="shared" si="1024"/>
        <v>0</v>
      </c>
      <c r="BA530" s="628">
        <f t="shared" si="1024"/>
        <v>0</v>
      </c>
      <c r="BB530" s="628">
        <f t="shared" si="1024"/>
        <v>0</v>
      </c>
      <c r="BC530" s="628">
        <f t="shared" si="1024"/>
        <v>0</v>
      </c>
      <c r="BD530" s="628">
        <f t="shared" si="1024"/>
        <v>0</v>
      </c>
      <c r="BE530" s="628">
        <f t="shared" si="1024"/>
        <v>0</v>
      </c>
      <c r="BF530" s="628">
        <f t="shared" si="1024"/>
        <v>0</v>
      </c>
      <c r="BG530" s="628">
        <f t="shared" si="1047"/>
        <v>0</v>
      </c>
      <c r="BH530" s="628">
        <f t="shared" si="1047"/>
        <v>0</v>
      </c>
      <c r="BI530" s="628">
        <f t="shared" si="1047"/>
        <v>0</v>
      </c>
      <c r="BJ530" s="628">
        <f t="shared" si="1047"/>
        <v>0</v>
      </c>
      <c r="BK530" s="628">
        <f t="shared" si="1047"/>
        <v>0</v>
      </c>
      <c r="BL530" s="628">
        <f t="shared" si="1047"/>
        <v>0</v>
      </c>
      <c r="BM530" s="628">
        <f t="shared" si="1047"/>
        <v>0</v>
      </c>
      <c r="BN530" s="628">
        <f t="shared" si="1047"/>
        <v>0</v>
      </c>
      <c r="BO530" s="628">
        <f t="shared" si="1047"/>
        <v>0</v>
      </c>
      <c r="BP530" s="628">
        <f t="shared" si="1047"/>
        <v>0</v>
      </c>
      <c r="BQ530" s="628">
        <f t="shared" si="1047"/>
        <v>0</v>
      </c>
      <c r="BR530" s="628">
        <f t="shared" si="1047"/>
        <v>0</v>
      </c>
      <c r="BS530" s="628">
        <f t="shared" si="1047"/>
        <v>0</v>
      </c>
      <c r="BT530" s="628">
        <f t="shared" si="1047"/>
        <v>0</v>
      </c>
      <c r="BU530" s="628">
        <f t="shared" si="1047"/>
        <v>0</v>
      </c>
      <c r="BV530" s="628">
        <f t="shared" si="1047"/>
        <v>0</v>
      </c>
      <c r="BW530" s="628">
        <f t="shared" si="1006"/>
        <v>0</v>
      </c>
      <c r="BX530" s="628">
        <f t="shared" si="1006"/>
        <v>0</v>
      </c>
      <c r="BY530" s="628">
        <f t="shared" si="1006"/>
        <v>0</v>
      </c>
      <c r="BZ530" s="628">
        <f t="shared" si="1006"/>
        <v>0</v>
      </c>
      <c r="CA530" s="628">
        <f t="shared" si="1006"/>
        <v>0</v>
      </c>
      <c r="CB530" s="628">
        <f t="shared" si="1006"/>
        <v>0</v>
      </c>
      <c r="CC530" s="628">
        <f t="shared" si="1006"/>
        <v>0</v>
      </c>
      <c r="CD530" s="628">
        <f t="shared" si="1006"/>
        <v>0</v>
      </c>
      <c r="CE530" s="628"/>
      <c r="CF530" s="628">
        <f t="shared" si="1048"/>
        <v>0</v>
      </c>
      <c r="CG530" s="628">
        <f t="shared" si="1048"/>
        <v>0</v>
      </c>
      <c r="CH530" s="628">
        <f t="shared" si="1048"/>
        <v>0</v>
      </c>
      <c r="CI530" s="628">
        <f t="shared" si="1048"/>
        <v>0</v>
      </c>
      <c r="CJ530" s="628">
        <f t="shared" si="1048"/>
        <v>0</v>
      </c>
      <c r="CK530" s="628">
        <f t="shared" si="1048"/>
        <v>0</v>
      </c>
      <c r="CL530" s="628">
        <f t="shared" si="1048"/>
        <v>0</v>
      </c>
      <c r="CM530" s="628">
        <f t="shared" si="1048"/>
        <v>0</v>
      </c>
      <c r="CN530" s="628">
        <f t="shared" si="1048"/>
        <v>0</v>
      </c>
      <c r="CO530" s="628">
        <f t="shared" si="1048"/>
        <v>0</v>
      </c>
      <c r="CP530" s="628">
        <f t="shared" si="1048"/>
        <v>0</v>
      </c>
      <c r="CQ530" s="628">
        <f t="shared" si="1048"/>
        <v>0</v>
      </c>
      <c r="CR530" s="628">
        <f t="shared" si="1048"/>
        <v>0</v>
      </c>
      <c r="CS530" s="628">
        <f t="shared" si="1048"/>
        <v>0</v>
      </c>
      <c r="CT530" s="628">
        <f t="shared" si="1048"/>
        <v>0</v>
      </c>
      <c r="CU530" s="628">
        <f t="shared" si="1048"/>
        <v>0</v>
      </c>
      <c r="CV530" s="628">
        <f t="shared" si="1025"/>
        <v>0</v>
      </c>
      <c r="CW530" s="628">
        <f t="shared" si="1025"/>
        <v>0</v>
      </c>
      <c r="CX530" s="628">
        <f t="shared" si="1025"/>
        <v>0</v>
      </c>
      <c r="CY530" s="628">
        <f t="shared" si="1025"/>
        <v>0</v>
      </c>
      <c r="CZ530" s="628">
        <f t="shared" si="1025"/>
        <v>0</v>
      </c>
      <c r="DA530" s="628">
        <f t="shared" si="1025"/>
        <v>0</v>
      </c>
      <c r="DB530" s="628">
        <f t="shared" si="1025"/>
        <v>0</v>
      </c>
      <c r="DC530" s="628">
        <f t="shared" si="1025"/>
        <v>0</v>
      </c>
      <c r="DD530" s="628">
        <f t="shared" si="1025"/>
        <v>0</v>
      </c>
      <c r="DE530" s="628">
        <f t="shared" si="1025"/>
        <v>0</v>
      </c>
      <c r="DF530" s="628">
        <f t="shared" si="1025"/>
        <v>0</v>
      </c>
      <c r="DG530" s="628">
        <f t="shared" si="1025"/>
        <v>0</v>
      </c>
      <c r="DH530" s="628">
        <f t="shared" si="1025"/>
        <v>0</v>
      </c>
      <c r="DI530" s="628">
        <f t="shared" si="1025"/>
        <v>0</v>
      </c>
      <c r="DJ530" s="628">
        <f t="shared" si="1025"/>
        <v>0</v>
      </c>
      <c r="DK530" s="628">
        <f t="shared" si="1025"/>
        <v>0</v>
      </c>
      <c r="DL530" s="628">
        <f t="shared" si="1049"/>
        <v>0</v>
      </c>
      <c r="DM530" s="628">
        <f t="shared" si="1049"/>
        <v>0</v>
      </c>
      <c r="DN530" s="628">
        <f t="shared" si="1049"/>
        <v>0</v>
      </c>
      <c r="DO530" s="628">
        <f t="shared" si="1049"/>
        <v>0</v>
      </c>
      <c r="DP530" s="628">
        <f t="shared" si="1049"/>
        <v>0</v>
      </c>
      <c r="DQ530" s="628">
        <f t="shared" si="1049"/>
        <v>0</v>
      </c>
      <c r="DR530" s="628">
        <f t="shared" si="1049"/>
        <v>0</v>
      </c>
      <c r="DS530" s="628">
        <f t="shared" si="1049"/>
        <v>0</v>
      </c>
      <c r="DT530" s="628">
        <f t="shared" si="1049"/>
        <v>0</v>
      </c>
      <c r="DU530" s="628">
        <f t="shared" si="1049"/>
        <v>0</v>
      </c>
      <c r="DV530" s="628">
        <f t="shared" si="1049"/>
        <v>0</v>
      </c>
      <c r="DW530" s="628">
        <f t="shared" si="1049"/>
        <v>0</v>
      </c>
      <c r="DX530" s="628">
        <f t="shared" si="1049"/>
        <v>0</v>
      </c>
      <c r="DY530" s="628">
        <f t="shared" si="1049"/>
        <v>0</v>
      </c>
      <c r="DZ530" s="628">
        <f t="shared" si="1049"/>
        <v>0</v>
      </c>
      <c r="EA530" s="628">
        <f t="shared" si="1049"/>
        <v>0</v>
      </c>
      <c r="EB530" s="628">
        <f t="shared" si="1009"/>
        <v>0</v>
      </c>
      <c r="EC530" s="628">
        <f t="shared" si="1009"/>
        <v>0</v>
      </c>
      <c r="ED530" s="628">
        <f t="shared" si="1009"/>
        <v>0</v>
      </c>
      <c r="EE530" s="628">
        <f t="shared" si="1009"/>
        <v>0</v>
      </c>
      <c r="EF530" s="628">
        <f t="shared" si="1009"/>
        <v>0</v>
      </c>
      <c r="EG530" s="628">
        <f t="shared" si="1009"/>
        <v>0</v>
      </c>
      <c r="EH530" s="628">
        <f t="shared" si="1009"/>
        <v>0</v>
      </c>
      <c r="EI530" s="628">
        <f t="shared" si="1009"/>
        <v>0</v>
      </c>
      <c r="EJ530" s="631"/>
      <c r="EK530" s="631">
        <f t="shared" si="1026"/>
        <v>0</v>
      </c>
      <c r="EL530" s="631">
        <f t="shared" si="1026"/>
        <v>0</v>
      </c>
      <c r="EM530" s="631">
        <f t="shared" si="1026"/>
        <v>0</v>
      </c>
      <c r="EN530" s="631">
        <f t="shared" si="1026"/>
        <v>0</v>
      </c>
      <c r="EO530" s="631">
        <f t="shared" si="1026"/>
        <v>0</v>
      </c>
      <c r="EP530" s="631">
        <f t="shared" si="1026"/>
        <v>0</v>
      </c>
      <c r="EQ530" s="631">
        <f t="shared" si="1026"/>
        <v>0</v>
      </c>
      <c r="ER530" s="631">
        <f t="shared" si="1026"/>
        <v>0</v>
      </c>
      <c r="ES530" s="631">
        <f t="shared" si="1026"/>
        <v>0</v>
      </c>
      <c r="ET530" s="631">
        <f t="shared" si="1026"/>
        <v>0</v>
      </c>
      <c r="EU530" s="631">
        <f t="shared" si="1026"/>
        <v>0</v>
      </c>
      <c r="EV530" s="631">
        <f t="shared" si="1026"/>
        <v>0</v>
      </c>
      <c r="EW530" s="631">
        <f t="shared" si="1026"/>
        <v>0</v>
      </c>
      <c r="EX530" s="631">
        <f t="shared" si="1026"/>
        <v>0</v>
      </c>
      <c r="EY530" s="631">
        <f t="shared" si="1026"/>
        <v>0</v>
      </c>
      <c r="EZ530" s="631">
        <f t="shared" si="1026"/>
        <v>0</v>
      </c>
      <c r="FA530" s="631">
        <f t="shared" si="1053"/>
        <v>0</v>
      </c>
      <c r="FB530" s="631">
        <f t="shared" si="1053"/>
        <v>0</v>
      </c>
      <c r="FC530" s="631">
        <f t="shared" si="1053"/>
        <v>0</v>
      </c>
      <c r="FD530" s="631">
        <f t="shared" si="1030"/>
        <v>0</v>
      </c>
      <c r="FE530" s="631">
        <f t="shared" si="1030"/>
        <v>0</v>
      </c>
      <c r="FF530" s="631">
        <f t="shared" si="1030"/>
        <v>0</v>
      </c>
      <c r="FG530" s="631">
        <f t="shared" si="1030"/>
        <v>0</v>
      </c>
      <c r="FH530" s="631">
        <f t="shared" si="1030"/>
        <v>0</v>
      </c>
      <c r="FI530" s="631">
        <f t="shared" si="1030"/>
        <v>0</v>
      </c>
      <c r="FJ530" s="631">
        <f t="shared" si="1030"/>
        <v>0</v>
      </c>
      <c r="FK530" s="631">
        <f t="shared" si="1030"/>
        <v>0</v>
      </c>
      <c r="FL530" s="631">
        <f t="shared" si="1030"/>
        <v>0</v>
      </c>
      <c r="FM530" s="631">
        <f t="shared" si="1030"/>
        <v>0</v>
      </c>
      <c r="FN530" s="631">
        <f t="shared" si="1030"/>
        <v>0</v>
      </c>
      <c r="FO530" s="631">
        <f t="shared" si="1030"/>
        <v>0</v>
      </c>
      <c r="FP530" s="631">
        <f t="shared" si="1030"/>
        <v>0</v>
      </c>
      <c r="FQ530" s="631">
        <f t="shared" si="1030"/>
        <v>0</v>
      </c>
      <c r="FR530" s="631">
        <f t="shared" si="1030"/>
        <v>0</v>
      </c>
      <c r="FS530" s="631">
        <f t="shared" si="1030"/>
        <v>0</v>
      </c>
      <c r="FT530" s="631">
        <f t="shared" si="1023"/>
        <v>0</v>
      </c>
      <c r="FU530" s="631">
        <f t="shared" si="1023"/>
        <v>0</v>
      </c>
      <c r="FV530" s="631">
        <f t="shared" si="1023"/>
        <v>0</v>
      </c>
      <c r="FW530" s="631">
        <f t="shared" si="1023"/>
        <v>0</v>
      </c>
      <c r="FX530" s="631">
        <f t="shared" si="1023"/>
        <v>0</v>
      </c>
      <c r="FY530" s="631">
        <f t="shared" si="1023"/>
        <v>0</v>
      </c>
      <c r="FZ530" s="631">
        <f t="shared" si="1023"/>
        <v>0</v>
      </c>
      <c r="GA530" s="631">
        <f t="shared" si="1023"/>
        <v>0</v>
      </c>
      <c r="GB530" s="631">
        <f t="shared" si="1023"/>
        <v>0</v>
      </c>
      <c r="GC530" s="631">
        <f t="shared" si="1023"/>
        <v>0</v>
      </c>
      <c r="GD530" s="631">
        <f t="shared" si="1032"/>
        <v>0</v>
      </c>
      <c r="GE530" s="631">
        <f t="shared" si="1032"/>
        <v>0</v>
      </c>
      <c r="GF530" s="631">
        <f t="shared" si="1032"/>
        <v>0</v>
      </c>
      <c r="GG530" s="631">
        <f t="shared" si="1032"/>
        <v>0</v>
      </c>
      <c r="GH530" s="631">
        <f t="shared" si="1032"/>
        <v>0</v>
      </c>
      <c r="GI530" s="631">
        <f t="shared" si="1033"/>
        <v>0</v>
      </c>
      <c r="GJ530" s="631">
        <f t="shared" si="1033"/>
        <v>0</v>
      </c>
      <c r="GK530" s="631">
        <f t="shared" si="1033"/>
        <v>0</v>
      </c>
      <c r="GL530" s="631">
        <f t="shared" si="1033"/>
        <v>0</v>
      </c>
      <c r="GM530" s="631">
        <f t="shared" si="1033"/>
        <v>0</v>
      </c>
      <c r="GN530" s="631">
        <f t="shared" si="1033"/>
        <v>0</v>
      </c>
      <c r="GO530" s="631"/>
      <c r="GP530" s="631">
        <f t="shared" si="1031"/>
        <v>0</v>
      </c>
      <c r="GQ530" s="631">
        <f t="shared" si="1031"/>
        <v>0</v>
      </c>
      <c r="GR530" s="631">
        <f t="shared" si="1031"/>
        <v>0</v>
      </c>
      <c r="GS530" s="631">
        <f t="shared" si="1031"/>
        <v>0</v>
      </c>
      <c r="GT530" s="631">
        <f t="shared" si="1031"/>
        <v>0</v>
      </c>
      <c r="GU530" s="631">
        <f t="shared" si="1031"/>
        <v>0</v>
      </c>
      <c r="GV530" s="631">
        <f t="shared" si="1031"/>
        <v>0</v>
      </c>
      <c r="GW530" s="631">
        <f t="shared" si="1031"/>
        <v>0</v>
      </c>
      <c r="GX530" s="631">
        <f t="shared" si="1031"/>
        <v>0</v>
      </c>
      <c r="GY530" s="631">
        <f t="shared" si="1031"/>
        <v>0</v>
      </c>
      <c r="GZ530" s="631">
        <f t="shared" si="1031"/>
        <v>0</v>
      </c>
      <c r="HA530" s="631">
        <f t="shared" si="1031"/>
        <v>0</v>
      </c>
      <c r="HB530" s="631">
        <f t="shared" si="1031"/>
        <v>0</v>
      </c>
      <c r="HC530" s="631">
        <f t="shared" si="1031"/>
        <v>0</v>
      </c>
      <c r="HD530" s="631">
        <f t="shared" si="1031"/>
        <v>0</v>
      </c>
      <c r="HE530" s="631">
        <f t="shared" si="1028"/>
        <v>0</v>
      </c>
      <c r="HF530" s="631">
        <f t="shared" si="1028"/>
        <v>0</v>
      </c>
      <c r="HG530" s="631">
        <f t="shared" si="1028"/>
        <v>0</v>
      </c>
      <c r="HH530" s="631">
        <f t="shared" si="1028"/>
        <v>0</v>
      </c>
      <c r="HI530" s="631">
        <f t="shared" si="1027"/>
        <v>0</v>
      </c>
      <c r="HJ530" s="631">
        <f t="shared" si="1027"/>
        <v>0</v>
      </c>
      <c r="HK530" s="631">
        <f t="shared" si="1027"/>
        <v>0</v>
      </c>
      <c r="HL530" s="631">
        <f t="shared" si="1027"/>
        <v>0</v>
      </c>
      <c r="HM530" s="631">
        <f t="shared" si="1027"/>
        <v>0</v>
      </c>
      <c r="HN530" s="631">
        <f t="shared" si="1027"/>
        <v>0</v>
      </c>
      <c r="HO530" s="631">
        <f t="shared" si="1027"/>
        <v>0</v>
      </c>
      <c r="HP530" s="631">
        <f t="shared" si="1027"/>
        <v>0</v>
      </c>
      <c r="HQ530" s="631">
        <f t="shared" si="1027"/>
        <v>0</v>
      </c>
      <c r="HR530" s="631">
        <f t="shared" si="968"/>
        <v>0</v>
      </c>
      <c r="HS530" s="631">
        <f t="shared" si="968"/>
        <v>0</v>
      </c>
      <c r="HT530" s="631">
        <f t="shared" si="968"/>
        <v>0</v>
      </c>
      <c r="HU530" s="631">
        <f t="shared" si="968"/>
        <v>0</v>
      </c>
      <c r="HV530" s="631">
        <f t="shared" si="1029"/>
        <v>0</v>
      </c>
      <c r="HW530" s="631">
        <f t="shared" si="1029"/>
        <v>0</v>
      </c>
      <c r="HX530" s="631">
        <f t="shared" si="1029"/>
        <v>0</v>
      </c>
      <c r="HY530" s="631">
        <f t="shared" si="1029"/>
        <v>0</v>
      </c>
      <c r="HZ530" s="631">
        <f t="shared" si="1029"/>
        <v>0</v>
      </c>
      <c r="IA530" s="631">
        <f t="shared" si="1029"/>
        <v>0</v>
      </c>
      <c r="IB530" s="631">
        <f t="shared" si="1029"/>
        <v>0</v>
      </c>
      <c r="IC530" s="631">
        <f t="shared" si="1029"/>
        <v>0</v>
      </c>
      <c r="ID530" s="631">
        <f t="shared" si="1029"/>
        <v>0</v>
      </c>
      <c r="IE530" s="631">
        <f t="shared" si="1029"/>
        <v>0</v>
      </c>
      <c r="IF530" s="631">
        <f t="shared" si="1029"/>
        <v>0</v>
      </c>
      <c r="IG530" s="631">
        <f t="shared" si="1029"/>
        <v>0</v>
      </c>
      <c r="IH530" s="631">
        <f t="shared" si="1029"/>
        <v>0</v>
      </c>
      <c r="II530" s="631">
        <f t="shared" si="1029"/>
        <v>0</v>
      </c>
      <c r="IJ530" s="631">
        <f t="shared" si="1029"/>
        <v>0</v>
      </c>
      <c r="IK530" s="631">
        <f t="shared" si="1029"/>
        <v>0</v>
      </c>
      <c r="IL530" s="631">
        <f t="shared" si="1010"/>
        <v>0</v>
      </c>
      <c r="IM530" s="631">
        <f t="shared" si="1010"/>
        <v>0</v>
      </c>
      <c r="IN530" s="631">
        <f t="shared" si="1010"/>
        <v>0</v>
      </c>
      <c r="IO530" s="631">
        <f t="shared" si="1010"/>
        <v>0</v>
      </c>
      <c r="IP530" s="631">
        <f t="shared" si="1010"/>
        <v>0</v>
      </c>
      <c r="IQ530" s="631">
        <f t="shared" si="1010"/>
        <v>0</v>
      </c>
      <c r="IR530" s="631">
        <f t="shared" si="1010"/>
        <v>0</v>
      </c>
      <c r="IS530" s="631">
        <f t="shared" si="1010"/>
        <v>0</v>
      </c>
      <c r="IT530" s="631"/>
      <c r="IU530" s="631">
        <f t="shared" si="1034"/>
        <v>0</v>
      </c>
      <c r="IV530" s="631">
        <f t="shared" si="1034"/>
        <v>0</v>
      </c>
      <c r="IW530" s="631">
        <f t="shared" si="1034"/>
        <v>0</v>
      </c>
      <c r="IX530" s="631">
        <f t="shared" si="1034"/>
        <v>0</v>
      </c>
      <c r="IY530" s="631">
        <f t="shared" si="1034"/>
        <v>0</v>
      </c>
      <c r="IZ530" s="631">
        <f t="shared" si="1034"/>
        <v>0</v>
      </c>
      <c r="JA530" s="631">
        <f t="shared" si="1034"/>
        <v>0</v>
      </c>
      <c r="JB530" s="631">
        <f t="shared" si="1034"/>
        <v>0</v>
      </c>
      <c r="JC530" s="631">
        <f t="shared" si="1034"/>
        <v>0</v>
      </c>
      <c r="JD530" s="631">
        <f t="shared" si="1034"/>
        <v>0</v>
      </c>
      <c r="JE530" s="631">
        <f t="shared" si="1035"/>
        <v>0</v>
      </c>
      <c r="JF530" s="631">
        <f t="shared" si="1035"/>
        <v>0</v>
      </c>
      <c r="JG530" s="631">
        <f t="shared" si="1035"/>
        <v>0</v>
      </c>
      <c r="JH530" s="631">
        <f t="shared" si="1035"/>
        <v>0</v>
      </c>
      <c r="JI530" s="631">
        <f t="shared" si="1035"/>
        <v>0</v>
      </c>
      <c r="JJ530" s="631">
        <f t="shared" si="1035"/>
        <v>0</v>
      </c>
      <c r="JK530" s="631">
        <f t="shared" si="1035"/>
        <v>0</v>
      </c>
      <c r="JL530" s="631">
        <f t="shared" si="1035"/>
        <v>0</v>
      </c>
      <c r="JM530" s="631">
        <f t="shared" si="1035"/>
        <v>0</v>
      </c>
      <c r="JN530" s="631">
        <f t="shared" si="1035"/>
        <v>0</v>
      </c>
      <c r="JO530" s="631">
        <f t="shared" si="1036"/>
        <v>0</v>
      </c>
      <c r="JP530" s="631">
        <f t="shared" si="1036"/>
        <v>0</v>
      </c>
      <c r="JQ530" s="631">
        <f t="shared" si="1036"/>
        <v>0</v>
      </c>
      <c r="JR530" s="631">
        <f t="shared" si="1036"/>
        <v>0</v>
      </c>
      <c r="JS530" s="631">
        <f t="shared" si="1036"/>
        <v>0</v>
      </c>
      <c r="JT530" s="631">
        <f t="shared" si="1036"/>
        <v>0</v>
      </c>
      <c r="JU530" s="631">
        <f t="shared" si="1036"/>
        <v>0</v>
      </c>
      <c r="JV530" s="631">
        <f t="shared" si="1036"/>
        <v>0</v>
      </c>
      <c r="JW530" s="631">
        <f t="shared" si="1036"/>
        <v>0</v>
      </c>
      <c r="JX530" s="631">
        <f t="shared" si="1036"/>
        <v>0</v>
      </c>
      <c r="JY530" s="631">
        <f t="shared" si="1037"/>
        <v>0</v>
      </c>
      <c r="JZ530" s="631">
        <f t="shared" si="1037"/>
        <v>0</v>
      </c>
      <c r="KA530" s="631">
        <f t="shared" si="1037"/>
        <v>0</v>
      </c>
      <c r="KB530" s="631">
        <f t="shared" si="1037"/>
        <v>0</v>
      </c>
      <c r="KC530" s="631">
        <f t="shared" si="1037"/>
        <v>0</v>
      </c>
      <c r="KD530" s="631">
        <f t="shared" si="1037"/>
        <v>0</v>
      </c>
      <c r="KE530" s="631">
        <f t="shared" si="1037"/>
        <v>0</v>
      </c>
      <c r="KF530" s="631">
        <f t="shared" si="1037"/>
        <v>0</v>
      </c>
      <c r="KG530" s="631">
        <f t="shared" si="1037"/>
        <v>0</v>
      </c>
      <c r="KH530" s="631">
        <f t="shared" si="1037"/>
        <v>0</v>
      </c>
      <c r="KI530" s="631">
        <f t="shared" si="1038"/>
        <v>0</v>
      </c>
      <c r="KJ530" s="631">
        <f t="shared" si="1038"/>
        <v>0</v>
      </c>
      <c r="KK530" s="631">
        <f t="shared" si="1038"/>
        <v>0</v>
      </c>
      <c r="KL530" s="631">
        <f t="shared" si="1038"/>
        <v>0</v>
      </c>
      <c r="KM530" s="631">
        <f t="shared" si="1038"/>
        <v>0</v>
      </c>
      <c r="KN530" s="631">
        <f t="shared" si="1038"/>
        <v>0</v>
      </c>
      <c r="KO530" s="631">
        <f t="shared" si="1038"/>
        <v>0</v>
      </c>
      <c r="KP530" s="631">
        <f t="shared" si="1038"/>
        <v>0</v>
      </c>
      <c r="KQ530" s="631">
        <f t="shared" si="1038"/>
        <v>0</v>
      </c>
      <c r="KR530" s="631">
        <f t="shared" si="1038"/>
        <v>0</v>
      </c>
      <c r="KS530" s="631">
        <f t="shared" si="1039"/>
        <v>0</v>
      </c>
      <c r="KT530" s="631">
        <f t="shared" si="1039"/>
        <v>0</v>
      </c>
      <c r="KU530" s="631">
        <f t="shared" si="1039"/>
        <v>0</v>
      </c>
      <c r="KV530" s="631">
        <f t="shared" si="1039"/>
        <v>0</v>
      </c>
      <c r="KW530" s="631">
        <f t="shared" si="1039"/>
        <v>0</v>
      </c>
      <c r="KX530" s="631">
        <f t="shared" si="1039"/>
        <v>0</v>
      </c>
      <c r="KY530" s="631"/>
      <c r="KZ530" s="631">
        <f t="shared" si="1040"/>
        <v>0</v>
      </c>
      <c r="LA530" s="631">
        <f t="shared" si="1040"/>
        <v>0</v>
      </c>
      <c r="LB530" s="631">
        <f t="shared" si="1040"/>
        <v>0</v>
      </c>
      <c r="LC530" s="631">
        <f t="shared" si="1040"/>
        <v>0</v>
      </c>
      <c r="LD530" s="631">
        <f t="shared" si="1040"/>
        <v>0</v>
      </c>
      <c r="LE530" s="631">
        <f t="shared" si="1040"/>
        <v>0</v>
      </c>
      <c r="LF530" s="631">
        <f t="shared" si="1040"/>
        <v>0</v>
      </c>
      <c r="LG530" s="631">
        <f t="shared" si="1040"/>
        <v>0</v>
      </c>
      <c r="LH530" s="631">
        <f t="shared" si="1040"/>
        <v>0</v>
      </c>
      <c r="LI530" s="631">
        <f t="shared" si="1040"/>
        <v>0</v>
      </c>
      <c r="LJ530" s="631">
        <f t="shared" si="1041"/>
        <v>0</v>
      </c>
      <c r="LK530" s="631">
        <f t="shared" si="1041"/>
        <v>0</v>
      </c>
      <c r="LL530" s="631">
        <f t="shared" si="1041"/>
        <v>0</v>
      </c>
      <c r="LM530" s="631">
        <f t="shared" si="1041"/>
        <v>0</v>
      </c>
      <c r="LN530" s="631">
        <f t="shared" si="1041"/>
        <v>0</v>
      </c>
      <c r="LO530" s="631">
        <f t="shared" si="1041"/>
        <v>0</v>
      </c>
      <c r="LP530" s="631">
        <f t="shared" si="1041"/>
        <v>0</v>
      </c>
      <c r="LQ530" s="631">
        <f t="shared" si="1041"/>
        <v>0</v>
      </c>
      <c r="LR530" s="631">
        <f t="shared" si="1041"/>
        <v>0</v>
      </c>
      <c r="LS530" s="631">
        <f t="shared" si="1041"/>
        <v>0</v>
      </c>
      <c r="LT530" s="631">
        <f t="shared" si="1042"/>
        <v>0</v>
      </c>
      <c r="LU530" s="631">
        <f t="shared" si="1042"/>
        <v>0</v>
      </c>
      <c r="LV530" s="631">
        <f t="shared" si="1042"/>
        <v>0</v>
      </c>
      <c r="LW530" s="631">
        <f t="shared" si="1042"/>
        <v>0</v>
      </c>
      <c r="LX530" s="631">
        <f t="shared" si="1042"/>
        <v>0</v>
      </c>
      <c r="LY530" s="631">
        <f t="shared" si="1042"/>
        <v>0</v>
      </c>
      <c r="LZ530" s="631">
        <f t="shared" si="1042"/>
        <v>0</v>
      </c>
      <c r="MA530" s="631">
        <f t="shared" si="1042"/>
        <v>0</v>
      </c>
      <c r="MB530" s="631">
        <f t="shared" si="1042"/>
        <v>0</v>
      </c>
      <c r="MC530" s="631">
        <f t="shared" si="1042"/>
        <v>0</v>
      </c>
      <c r="MD530" s="631">
        <f t="shared" si="1043"/>
        <v>0</v>
      </c>
      <c r="ME530" s="631">
        <f t="shared" si="1043"/>
        <v>0</v>
      </c>
      <c r="MF530" s="631">
        <f t="shared" si="1043"/>
        <v>0</v>
      </c>
      <c r="MG530" s="631">
        <f t="shared" si="1043"/>
        <v>0</v>
      </c>
      <c r="MH530" s="631">
        <f t="shared" si="1043"/>
        <v>0</v>
      </c>
      <c r="MI530" s="631">
        <f t="shared" si="1043"/>
        <v>0</v>
      </c>
      <c r="MJ530" s="631">
        <f t="shared" si="1043"/>
        <v>0</v>
      </c>
      <c r="MK530" s="631">
        <f t="shared" si="1043"/>
        <v>0</v>
      </c>
      <c r="ML530" s="631">
        <f t="shared" si="1043"/>
        <v>0</v>
      </c>
      <c r="MM530" s="631">
        <f t="shared" si="1043"/>
        <v>0</v>
      </c>
      <c r="MN530" s="631">
        <f t="shared" si="1044"/>
        <v>0</v>
      </c>
      <c r="MO530" s="631">
        <f t="shared" si="1044"/>
        <v>0</v>
      </c>
      <c r="MP530" s="631">
        <f t="shared" si="1044"/>
        <v>0</v>
      </c>
      <c r="MQ530" s="631">
        <f t="shared" si="1044"/>
        <v>0</v>
      </c>
      <c r="MR530" s="631">
        <f t="shared" si="1044"/>
        <v>0</v>
      </c>
      <c r="MS530" s="631">
        <f t="shared" si="1044"/>
        <v>0</v>
      </c>
      <c r="MT530" s="631">
        <f t="shared" si="1044"/>
        <v>0</v>
      </c>
      <c r="MU530" s="631">
        <f t="shared" si="1044"/>
        <v>0</v>
      </c>
      <c r="MV530" s="631">
        <f t="shared" si="1044"/>
        <v>0</v>
      </c>
      <c r="MW530" s="631">
        <f t="shared" si="1044"/>
        <v>0</v>
      </c>
      <c r="MX530" s="631">
        <f t="shared" si="1045"/>
        <v>0</v>
      </c>
      <c r="MY530" s="631">
        <f t="shared" si="1045"/>
        <v>0</v>
      </c>
      <c r="MZ530" s="631">
        <f t="shared" si="1045"/>
        <v>0</v>
      </c>
      <c r="NA530" s="631">
        <f t="shared" si="1045"/>
        <v>0</v>
      </c>
      <c r="NB530" s="631">
        <f t="shared" si="1045"/>
        <v>0</v>
      </c>
      <c r="NC530" s="631">
        <f t="shared" si="1045"/>
        <v>0</v>
      </c>
    </row>
    <row r="531" spans="1:367" hidden="1">
      <c r="A531" s="504"/>
      <c r="B531" s="504"/>
      <c r="C531" s="497"/>
      <c r="D531" s="497"/>
      <c r="E531" s="362">
        <f t="shared" si="1050"/>
        <v>0</v>
      </c>
      <c r="F531" s="363">
        <f t="shared" si="1051"/>
        <v>0</v>
      </c>
      <c r="G531" s="498">
        <f>E531*Dichtheden!$V$70</f>
        <v>0</v>
      </c>
      <c r="H531" s="499">
        <f>IF(C531=0,0,ROUND(IF((G531/2)/Dichtheden!$C$3&lt;1,1,(G531/2)/Dichtheden!$C$3),0))</f>
        <v>0</v>
      </c>
      <c r="I531" s="498">
        <f>E531*Dichtheden!$AJ$70</f>
        <v>0</v>
      </c>
      <c r="J531" s="499">
        <f>IF(C531=0,0,ROUND(IF((I531/2)/Dichtheden!$D$3&lt;1,1,(I531/2)/Dichtheden!$D$3),0))</f>
        <v>0</v>
      </c>
      <c r="K531" s="498">
        <f t="shared" si="1052"/>
        <v>0</v>
      </c>
      <c r="L531" s="500">
        <f t="shared" si="1054"/>
        <v>0</v>
      </c>
      <c r="M531" s="498">
        <f>IF(D531=0,0,IF((D531*Dichtheden!$G$4)&lt;25,25,D531*Dichtheden!$G$4))</f>
        <v>0</v>
      </c>
      <c r="N531" s="499">
        <f>D531*Dichtheden!$H$4</f>
        <v>0</v>
      </c>
      <c r="O531" s="501"/>
      <c r="P531" s="501"/>
      <c r="Q531" s="502">
        <f>E531*Dichtheden!$AS$68</f>
        <v>0</v>
      </c>
      <c r="R531" s="495">
        <f>IF(Q531=0,0,ROUND(IF((Q531/2)/Dichtheden!$C$3&lt;1,1,(Q531/2)/Dichtheden!$C$3),0))</f>
        <v>0</v>
      </c>
      <c r="S531" s="502">
        <f>E531*Dichtheden!$AY$68</f>
        <v>0</v>
      </c>
      <c r="T531" s="495">
        <f>IF(Q531=0,0,ROUND(IF((S531/2)/Dichtheden!$D$3&lt;1,1,(S531/2)/Dichtheden!$D$3),0))</f>
        <v>0</v>
      </c>
      <c r="U531" s="502">
        <f>D531*Dichtheden!$G$5</f>
        <v>0</v>
      </c>
      <c r="V531" s="502">
        <f>D531*Dichtheden!$H$5</f>
        <v>0</v>
      </c>
      <c r="X531" s="630"/>
      <c r="AA531" s="628">
        <f t="shared" si="1046"/>
        <v>0</v>
      </c>
      <c r="AB531" s="628">
        <f t="shared" si="1046"/>
        <v>0</v>
      </c>
      <c r="AC531" s="628">
        <f t="shared" si="1046"/>
        <v>0</v>
      </c>
      <c r="AD531" s="628">
        <f t="shared" si="1046"/>
        <v>0</v>
      </c>
      <c r="AE531" s="628">
        <f t="shared" si="1046"/>
        <v>0</v>
      </c>
      <c r="AF531" s="628">
        <f t="shared" si="1046"/>
        <v>0</v>
      </c>
      <c r="AG531" s="628">
        <f t="shared" si="1046"/>
        <v>0</v>
      </c>
      <c r="AH531" s="628">
        <f t="shared" si="1046"/>
        <v>0</v>
      </c>
      <c r="AI531" s="628">
        <f t="shared" si="1046"/>
        <v>0</v>
      </c>
      <c r="AJ531" s="628">
        <f t="shared" si="1046"/>
        <v>0</v>
      </c>
      <c r="AK531" s="628">
        <f t="shared" si="1046"/>
        <v>0</v>
      </c>
      <c r="AL531" s="628">
        <f t="shared" si="1046"/>
        <v>0</v>
      </c>
      <c r="AM531" s="628">
        <f t="shared" si="1046"/>
        <v>0</v>
      </c>
      <c r="AN531" s="628">
        <f t="shared" si="1046"/>
        <v>0</v>
      </c>
      <c r="AO531" s="628">
        <f t="shared" si="1046"/>
        <v>0</v>
      </c>
      <c r="AP531" s="628">
        <f t="shared" si="1046"/>
        <v>0</v>
      </c>
      <c r="AQ531" s="628">
        <f t="shared" si="1024"/>
        <v>0</v>
      </c>
      <c r="AR531" s="628">
        <f t="shared" si="1024"/>
        <v>0</v>
      </c>
      <c r="AS531" s="628">
        <f t="shared" si="1024"/>
        <v>0</v>
      </c>
      <c r="AT531" s="628">
        <f t="shared" ref="AQ531:BF547" si="1055">IF($A531=AT$60,$C531,0)</f>
        <v>0</v>
      </c>
      <c r="AU531" s="628">
        <f t="shared" si="1055"/>
        <v>0</v>
      </c>
      <c r="AV531" s="628">
        <f t="shared" si="1055"/>
        <v>0</v>
      </c>
      <c r="AW531" s="628">
        <f t="shared" si="1055"/>
        <v>0</v>
      </c>
      <c r="AX531" s="628">
        <f t="shared" si="1055"/>
        <v>0</v>
      </c>
      <c r="AY531" s="628">
        <f t="shared" si="1055"/>
        <v>0</v>
      </c>
      <c r="AZ531" s="628">
        <f t="shared" si="1055"/>
        <v>0</v>
      </c>
      <c r="BA531" s="628">
        <f t="shared" si="1055"/>
        <v>0</v>
      </c>
      <c r="BB531" s="628">
        <f t="shared" si="1055"/>
        <v>0</v>
      </c>
      <c r="BC531" s="628">
        <f t="shared" si="1055"/>
        <v>0</v>
      </c>
      <c r="BD531" s="628">
        <f t="shared" si="1055"/>
        <v>0</v>
      </c>
      <c r="BE531" s="628">
        <f t="shared" si="1055"/>
        <v>0</v>
      </c>
      <c r="BF531" s="628">
        <f t="shared" si="1055"/>
        <v>0</v>
      </c>
      <c r="BG531" s="628">
        <f t="shared" si="1047"/>
        <v>0</v>
      </c>
      <c r="BH531" s="628">
        <f t="shared" si="1047"/>
        <v>0</v>
      </c>
      <c r="BI531" s="628">
        <f t="shared" si="1047"/>
        <v>0</v>
      </c>
      <c r="BJ531" s="628">
        <f t="shared" si="1047"/>
        <v>0</v>
      </c>
      <c r="BK531" s="628">
        <f t="shared" si="1047"/>
        <v>0</v>
      </c>
      <c r="BL531" s="628">
        <f t="shared" si="1047"/>
        <v>0</v>
      </c>
      <c r="BM531" s="628">
        <f t="shared" si="1047"/>
        <v>0</v>
      </c>
      <c r="BN531" s="628">
        <f t="shared" si="1047"/>
        <v>0</v>
      </c>
      <c r="BO531" s="628">
        <f t="shared" si="1047"/>
        <v>0</v>
      </c>
      <c r="BP531" s="628">
        <f t="shared" si="1047"/>
        <v>0</v>
      </c>
      <c r="BQ531" s="628">
        <f t="shared" si="1047"/>
        <v>0</v>
      </c>
      <c r="BR531" s="628">
        <f t="shared" si="1047"/>
        <v>0</v>
      </c>
      <c r="BS531" s="628">
        <f t="shared" si="1047"/>
        <v>0</v>
      </c>
      <c r="BT531" s="628">
        <f t="shared" si="1047"/>
        <v>0</v>
      </c>
      <c r="BU531" s="628">
        <f t="shared" si="1047"/>
        <v>0</v>
      </c>
      <c r="BV531" s="628">
        <f t="shared" si="1047"/>
        <v>0</v>
      </c>
      <c r="BW531" s="628">
        <f t="shared" si="1006"/>
        <v>0</v>
      </c>
      <c r="BX531" s="628">
        <f t="shared" si="1006"/>
        <v>0</v>
      </c>
      <c r="BY531" s="628">
        <f t="shared" si="1006"/>
        <v>0</v>
      </c>
      <c r="BZ531" s="628">
        <f t="shared" si="1006"/>
        <v>0</v>
      </c>
      <c r="CA531" s="628">
        <f t="shared" si="1006"/>
        <v>0</v>
      </c>
      <c r="CB531" s="628">
        <f t="shared" si="1006"/>
        <v>0</v>
      </c>
      <c r="CC531" s="628">
        <f t="shared" si="1006"/>
        <v>0</v>
      </c>
      <c r="CD531" s="628">
        <f t="shared" si="1006"/>
        <v>0</v>
      </c>
      <c r="CE531" s="628"/>
      <c r="CF531" s="628">
        <f t="shared" si="1048"/>
        <v>0</v>
      </c>
      <c r="CG531" s="628">
        <f t="shared" si="1048"/>
        <v>0</v>
      </c>
      <c r="CH531" s="628">
        <f t="shared" si="1048"/>
        <v>0</v>
      </c>
      <c r="CI531" s="628">
        <f t="shared" si="1048"/>
        <v>0</v>
      </c>
      <c r="CJ531" s="628">
        <f t="shared" si="1048"/>
        <v>0</v>
      </c>
      <c r="CK531" s="628">
        <f t="shared" si="1048"/>
        <v>0</v>
      </c>
      <c r="CL531" s="628">
        <f t="shared" si="1048"/>
        <v>0</v>
      </c>
      <c r="CM531" s="628">
        <f t="shared" si="1048"/>
        <v>0</v>
      </c>
      <c r="CN531" s="628">
        <f t="shared" si="1048"/>
        <v>0</v>
      </c>
      <c r="CO531" s="628">
        <f t="shared" si="1048"/>
        <v>0</v>
      </c>
      <c r="CP531" s="628">
        <f t="shared" si="1048"/>
        <v>0</v>
      </c>
      <c r="CQ531" s="628">
        <f t="shared" si="1048"/>
        <v>0</v>
      </c>
      <c r="CR531" s="628">
        <f t="shared" si="1048"/>
        <v>0</v>
      </c>
      <c r="CS531" s="628">
        <f t="shared" si="1048"/>
        <v>0</v>
      </c>
      <c r="CT531" s="628">
        <f t="shared" si="1048"/>
        <v>0</v>
      </c>
      <c r="CU531" s="628">
        <f t="shared" si="1048"/>
        <v>0</v>
      </c>
      <c r="CV531" s="628">
        <f t="shared" si="1025"/>
        <v>0</v>
      </c>
      <c r="CW531" s="628">
        <f t="shared" si="1025"/>
        <v>0</v>
      </c>
      <c r="CX531" s="628">
        <f t="shared" si="1025"/>
        <v>0</v>
      </c>
      <c r="CY531" s="628">
        <f t="shared" ref="CV531:DK547" si="1056">IF($A531=CY$60,$D531,0)</f>
        <v>0</v>
      </c>
      <c r="CZ531" s="628">
        <f t="shared" si="1056"/>
        <v>0</v>
      </c>
      <c r="DA531" s="628">
        <f t="shared" si="1056"/>
        <v>0</v>
      </c>
      <c r="DB531" s="628">
        <f t="shared" si="1056"/>
        <v>0</v>
      </c>
      <c r="DC531" s="628">
        <f t="shared" si="1056"/>
        <v>0</v>
      </c>
      <c r="DD531" s="628">
        <f t="shared" si="1056"/>
        <v>0</v>
      </c>
      <c r="DE531" s="628">
        <f t="shared" si="1056"/>
        <v>0</v>
      </c>
      <c r="DF531" s="628">
        <f t="shared" si="1056"/>
        <v>0</v>
      </c>
      <c r="DG531" s="628">
        <f t="shared" si="1056"/>
        <v>0</v>
      </c>
      <c r="DH531" s="628">
        <f t="shared" si="1056"/>
        <v>0</v>
      </c>
      <c r="DI531" s="628">
        <f t="shared" si="1056"/>
        <v>0</v>
      </c>
      <c r="DJ531" s="628">
        <f t="shared" si="1056"/>
        <v>0</v>
      </c>
      <c r="DK531" s="628">
        <f t="shared" si="1056"/>
        <v>0</v>
      </c>
      <c r="DL531" s="628">
        <f t="shared" si="1049"/>
        <v>0</v>
      </c>
      <c r="DM531" s="628">
        <f t="shared" si="1049"/>
        <v>0</v>
      </c>
      <c r="DN531" s="628">
        <f t="shared" si="1049"/>
        <v>0</v>
      </c>
      <c r="DO531" s="628">
        <f t="shared" si="1049"/>
        <v>0</v>
      </c>
      <c r="DP531" s="628">
        <f t="shared" si="1049"/>
        <v>0</v>
      </c>
      <c r="DQ531" s="628">
        <f t="shared" si="1049"/>
        <v>0</v>
      </c>
      <c r="DR531" s="628">
        <f t="shared" si="1049"/>
        <v>0</v>
      </c>
      <c r="DS531" s="628">
        <f t="shared" si="1049"/>
        <v>0</v>
      </c>
      <c r="DT531" s="628">
        <f t="shared" si="1049"/>
        <v>0</v>
      </c>
      <c r="DU531" s="628">
        <f t="shared" si="1049"/>
        <v>0</v>
      </c>
      <c r="DV531" s="628">
        <f t="shared" si="1049"/>
        <v>0</v>
      </c>
      <c r="DW531" s="628">
        <f t="shared" si="1049"/>
        <v>0</v>
      </c>
      <c r="DX531" s="628">
        <f t="shared" si="1049"/>
        <v>0</v>
      </c>
      <c r="DY531" s="628">
        <f t="shared" si="1049"/>
        <v>0</v>
      </c>
      <c r="DZ531" s="628">
        <f t="shared" si="1049"/>
        <v>0</v>
      </c>
      <c r="EA531" s="628">
        <f t="shared" si="1049"/>
        <v>0</v>
      </c>
      <c r="EB531" s="628">
        <f t="shared" si="1009"/>
        <v>0</v>
      </c>
      <c r="EC531" s="628">
        <f t="shared" si="1009"/>
        <v>0</v>
      </c>
      <c r="ED531" s="628">
        <f t="shared" si="1009"/>
        <v>0</v>
      </c>
      <c r="EE531" s="628">
        <f t="shared" si="1009"/>
        <v>0</v>
      </c>
      <c r="EF531" s="628">
        <f t="shared" si="1009"/>
        <v>0</v>
      </c>
      <c r="EG531" s="628">
        <f t="shared" si="1009"/>
        <v>0</v>
      </c>
      <c r="EH531" s="628">
        <f t="shared" si="1009"/>
        <v>0</v>
      </c>
      <c r="EI531" s="628">
        <f t="shared" si="1009"/>
        <v>0</v>
      </c>
      <c r="EJ531" s="631"/>
      <c r="EK531" s="631">
        <f t="shared" si="1026"/>
        <v>0</v>
      </c>
      <c r="EL531" s="631">
        <f t="shared" si="1026"/>
        <v>0</v>
      </c>
      <c r="EM531" s="631">
        <f t="shared" si="1026"/>
        <v>0</v>
      </c>
      <c r="EN531" s="631">
        <f t="shared" ref="EK531:EZ547" si="1057">IF($A531=EN$60,$H531,0)</f>
        <v>0</v>
      </c>
      <c r="EO531" s="631">
        <f t="shared" si="1057"/>
        <v>0</v>
      </c>
      <c r="EP531" s="631">
        <f t="shared" si="1057"/>
        <v>0</v>
      </c>
      <c r="EQ531" s="631">
        <f t="shared" si="1057"/>
        <v>0</v>
      </c>
      <c r="ER531" s="631">
        <f t="shared" si="1057"/>
        <v>0</v>
      </c>
      <c r="ES531" s="631">
        <f t="shared" si="1057"/>
        <v>0</v>
      </c>
      <c r="ET531" s="631">
        <f t="shared" si="1057"/>
        <v>0</v>
      </c>
      <c r="EU531" s="631">
        <f t="shared" si="1057"/>
        <v>0</v>
      </c>
      <c r="EV531" s="631">
        <f t="shared" si="1057"/>
        <v>0</v>
      </c>
      <c r="EW531" s="631">
        <f t="shared" si="1057"/>
        <v>0</v>
      </c>
      <c r="EX531" s="631">
        <f t="shared" si="1057"/>
        <v>0</v>
      </c>
      <c r="EY531" s="631">
        <f t="shared" si="1057"/>
        <v>0</v>
      </c>
      <c r="EZ531" s="631">
        <f t="shared" si="1057"/>
        <v>0</v>
      </c>
      <c r="FA531" s="631">
        <f t="shared" si="1053"/>
        <v>0</v>
      </c>
      <c r="FB531" s="631">
        <f t="shared" si="1053"/>
        <v>0</v>
      </c>
      <c r="FC531" s="631">
        <f t="shared" si="1053"/>
        <v>0</v>
      </c>
      <c r="FD531" s="631">
        <f t="shared" si="1030"/>
        <v>0</v>
      </c>
      <c r="FE531" s="631">
        <f t="shared" si="1030"/>
        <v>0</v>
      </c>
      <c r="FF531" s="631">
        <f t="shared" si="1030"/>
        <v>0</v>
      </c>
      <c r="FG531" s="631">
        <f t="shared" si="1030"/>
        <v>0</v>
      </c>
      <c r="FH531" s="631">
        <f t="shared" si="1030"/>
        <v>0</v>
      </c>
      <c r="FI531" s="631">
        <f t="shared" si="1030"/>
        <v>0</v>
      </c>
      <c r="FJ531" s="631">
        <f t="shared" si="1030"/>
        <v>0</v>
      </c>
      <c r="FK531" s="631">
        <f t="shared" si="1030"/>
        <v>0</v>
      </c>
      <c r="FL531" s="631">
        <f t="shared" si="1030"/>
        <v>0</v>
      </c>
      <c r="FM531" s="631">
        <f t="shared" si="1030"/>
        <v>0</v>
      </c>
      <c r="FN531" s="631">
        <f t="shared" si="1030"/>
        <v>0</v>
      </c>
      <c r="FO531" s="631">
        <f t="shared" si="1030"/>
        <v>0</v>
      </c>
      <c r="FP531" s="631">
        <f t="shared" si="1030"/>
        <v>0</v>
      </c>
      <c r="FQ531" s="631">
        <f t="shared" si="1030"/>
        <v>0</v>
      </c>
      <c r="FR531" s="631">
        <f t="shared" si="1030"/>
        <v>0</v>
      </c>
      <c r="FS531" s="631">
        <f t="shared" si="1030"/>
        <v>0</v>
      </c>
      <c r="FT531" s="631">
        <f t="shared" si="1023"/>
        <v>0</v>
      </c>
      <c r="FU531" s="631">
        <f t="shared" si="1023"/>
        <v>0</v>
      </c>
      <c r="FV531" s="631">
        <f t="shared" si="1023"/>
        <v>0</v>
      </c>
      <c r="FW531" s="631">
        <f t="shared" si="1023"/>
        <v>0</v>
      </c>
      <c r="FX531" s="631">
        <f t="shared" si="1023"/>
        <v>0</v>
      </c>
      <c r="FY531" s="631">
        <f t="shared" si="1023"/>
        <v>0</v>
      </c>
      <c r="FZ531" s="631">
        <f t="shared" si="1023"/>
        <v>0</v>
      </c>
      <c r="GA531" s="631">
        <f t="shared" si="1023"/>
        <v>0</v>
      </c>
      <c r="GB531" s="631">
        <f t="shared" si="1023"/>
        <v>0</v>
      </c>
      <c r="GC531" s="631">
        <f t="shared" si="1023"/>
        <v>0</v>
      </c>
      <c r="GD531" s="631">
        <f t="shared" si="1032"/>
        <v>0</v>
      </c>
      <c r="GE531" s="631">
        <f t="shared" si="1032"/>
        <v>0</v>
      </c>
      <c r="GF531" s="631">
        <f t="shared" si="1032"/>
        <v>0</v>
      </c>
      <c r="GG531" s="631">
        <f t="shared" si="1032"/>
        <v>0</v>
      </c>
      <c r="GH531" s="631">
        <f t="shared" si="1032"/>
        <v>0</v>
      </c>
      <c r="GI531" s="631">
        <f t="shared" si="1033"/>
        <v>0</v>
      </c>
      <c r="GJ531" s="631">
        <f t="shared" si="1033"/>
        <v>0</v>
      </c>
      <c r="GK531" s="631">
        <f t="shared" si="1033"/>
        <v>0</v>
      </c>
      <c r="GL531" s="631">
        <f t="shared" si="1033"/>
        <v>0</v>
      </c>
      <c r="GM531" s="631">
        <f t="shared" si="1033"/>
        <v>0</v>
      </c>
      <c r="GN531" s="631">
        <f t="shared" si="1033"/>
        <v>0</v>
      </c>
      <c r="GO531" s="631"/>
      <c r="GP531" s="631">
        <f t="shared" si="1031"/>
        <v>0</v>
      </c>
      <c r="GQ531" s="631">
        <f t="shared" si="1031"/>
        <v>0</v>
      </c>
      <c r="GR531" s="631">
        <f t="shared" si="1031"/>
        <v>0</v>
      </c>
      <c r="GS531" s="631">
        <f t="shared" si="1031"/>
        <v>0</v>
      </c>
      <c r="GT531" s="631">
        <f t="shared" si="1031"/>
        <v>0</v>
      </c>
      <c r="GU531" s="631">
        <f t="shared" si="1031"/>
        <v>0</v>
      </c>
      <c r="GV531" s="631">
        <f t="shared" si="1031"/>
        <v>0</v>
      </c>
      <c r="GW531" s="631">
        <f t="shared" si="1031"/>
        <v>0</v>
      </c>
      <c r="GX531" s="631">
        <f t="shared" si="1031"/>
        <v>0</v>
      </c>
      <c r="GY531" s="631">
        <f t="shared" si="1031"/>
        <v>0</v>
      </c>
      <c r="GZ531" s="631">
        <f t="shared" si="1031"/>
        <v>0</v>
      </c>
      <c r="HA531" s="631">
        <f t="shared" si="1031"/>
        <v>0</v>
      </c>
      <c r="HB531" s="631">
        <f t="shared" si="1031"/>
        <v>0</v>
      </c>
      <c r="HC531" s="631">
        <f t="shared" si="1031"/>
        <v>0</v>
      </c>
      <c r="HD531" s="631">
        <f t="shared" si="1031"/>
        <v>0</v>
      </c>
      <c r="HE531" s="631">
        <f t="shared" si="1028"/>
        <v>0</v>
      </c>
      <c r="HF531" s="631">
        <f t="shared" si="1028"/>
        <v>0</v>
      </c>
      <c r="HG531" s="631">
        <f t="shared" si="1028"/>
        <v>0</v>
      </c>
      <c r="HH531" s="631">
        <f t="shared" si="1028"/>
        <v>0</v>
      </c>
      <c r="HI531" s="631">
        <f t="shared" si="1027"/>
        <v>0</v>
      </c>
      <c r="HJ531" s="631">
        <f t="shared" si="1027"/>
        <v>0</v>
      </c>
      <c r="HK531" s="631">
        <f t="shared" si="1027"/>
        <v>0</v>
      </c>
      <c r="HL531" s="631">
        <f t="shared" si="1027"/>
        <v>0</v>
      </c>
      <c r="HM531" s="631">
        <f t="shared" si="1027"/>
        <v>0</v>
      </c>
      <c r="HN531" s="631">
        <f t="shared" si="1027"/>
        <v>0</v>
      </c>
      <c r="HO531" s="631">
        <f t="shared" si="1027"/>
        <v>0</v>
      </c>
      <c r="HP531" s="631">
        <f t="shared" si="1027"/>
        <v>0</v>
      </c>
      <c r="HQ531" s="631">
        <f t="shared" si="1027"/>
        <v>0</v>
      </c>
      <c r="HR531" s="631">
        <f t="shared" si="968"/>
        <v>0</v>
      </c>
      <c r="HS531" s="631">
        <f t="shared" si="968"/>
        <v>0</v>
      </c>
      <c r="HT531" s="631">
        <f t="shared" si="968"/>
        <v>0</v>
      </c>
      <c r="HU531" s="631">
        <f t="shared" si="968"/>
        <v>0</v>
      </c>
      <c r="HV531" s="631">
        <f t="shared" si="1029"/>
        <v>0</v>
      </c>
      <c r="HW531" s="631">
        <f t="shared" si="1029"/>
        <v>0</v>
      </c>
      <c r="HX531" s="631">
        <f t="shared" si="1029"/>
        <v>0</v>
      </c>
      <c r="HY531" s="631">
        <f t="shared" si="1029"/>
        <v>0</v>
      </c>
      <c r="HZ531" s="631">
        <f t="shared" si="1029"/>
        <v>0</v>
      </c>
      <c r="IA531" s="631">
        <f t="shared" si="1029"/>
        <v>0</v>
      </c>
      <c r="IB531" s="631">
        <f t="shared" si="1029"/>
        <v>0</v>
      </c>
      <c r="IC531" s="631">
        <f t="shared" si="1029"/>
        <v>0</v>
      </c>
      <c r="ID531" s="631">
        <f t="shared" si="1029"/>
        <v>0</v>
      </c>
      <c r="IE531" s="631">
        <f t="shared" si="1029"/>
        <v>0</v>
      </c>
      <c r="IF531" s="631">
        <f t="shared" si="1029"/>
        <v>0</v>
      </c>
      <c r="IG531" s="631">
        <f t="shared" si="1029"/>
        <v>0</v>
      </c>
      <c r="IH531" s="631">
        <f t="shared" si="1029"/>
        <v>0</v>
      </c>
      <c r="II531" s="631">
        <f t="shared" si="1029"/>
        <v>0</v>
      </c>
      <c r="IJ531" s="631">
        <f t="shared" si="1029"/>
        <v>0</v>
      </c>
      <c r="IK531" s="631">
        <f t="shared" si="1029"/>
        <v>0</v>
      </c>
      <c r="IL531" s="631">
        <f t="shared" si="1010"/>
        <v>0</v>
      </c>
      <c r="IM531" s="631">
        <f t="shared" si="1010"/>
        <v>0</v>
      </c>
      <c r="IN531" s="631">
        <f t="shared" si="1010"/>
        <v>0</v>
      </c>
      <c r="IO531" s="631">
        <f t="shared" si="1010"/>
        <v>0</v>
      </c>
      <c r="IP531" s="631">
        <f t="shared" si="1010"/>
        <v>0</v>
      </c>
      <c r="IQ531" s="631">
        <f t="shared" si="1010"/>
        <v>0</v>
      </c>
      <c r="IR531" s="631">
        <f t="shared" si="1010"/>
        <v>0</v>
      </c>
      <c r="IS531" s="631">
        <f t="shared" si="1010"/>
        <v>0</v>
      </c>
      <c r="IT531" s="631"/>
      <c r="IU531" s="631">
        <f t="shared" ref="IU531:JD540" si="1058">IF($A531=IU$60,$M531,0)</f>
        <v>0</v>
      </c>
      <c r="IV531" s="631">
        <f t="shared" si="1058"/>
        <v>0</v>
      </c>
      <c r="IW531" s="631">
        <f t="shared" si="1058"/>
        <v>0</v>
      </c>
      <c r="IX531" s="631">
        <f t="shared" si="1058"/>
        <v>0</v>
      </c>
      <c r="IY531" s="631">
        <f t="shared" si="1058"/>
        <v>0</v>
      </c>
      <c r="IZ531" s="631">
        <f t="shared" si="1058"/>
        <v>0</v>
      </c>
      <c r="JA531" s="631">
        <f t="shared" si="1058"/>
        <v>0</v>
      </c>
      <c r="JB531" s="631">
        <f t="shared" si="1058"/>
        <v>0</v>
      </c>
      <c r="JC531" s="631">
        <f t="shared" si="1058"/>
        <v>0</v>
      </c>
      <c r="JD531" s="631">
        <f t="shared" si="1058"/>
        <v>0</v>
      </c>
      <c r="JE531" s="631">
        <f t="shared" ref="JE531:JN540" si="1059">IF($A531=JE$60,$M531,0)</f>
        <v>0</v>
      </c>
      <c r="JF531" s="631">
        <f t="shared" si="1059"/>
        <v>0</v>
      </c>
      <c r="JG531" s="631">
        <f t="shared" si="1059"/>
        <v>0</v>
      </c>
      <c r="JH531" s="631">
        <f t="shared" si="1059"/>
        <v>0</v>
      </c>
      <c r="JI531" s="631">
        <f t="shared" si="1059"/>
        <v>0</v>
      </c>
      <c r="JJ531" s="631">
        <f t="shared" si="1059"/>
        <v>0</v>
      </c>
      <c r="JK531" s="631">
        <f t="shared" si="1059"/>
        <v>0</v>
      </c>
      <c r="JL531" s="631">
        <f t="shared" si="1059"/>
        <v>0</v>
      </c>
      <c r="JM531" s="631">
        <f t="shared" si="1059"/>
        <v>0</v>
      </c>
      <c r="JN531" s="631">
        <f t="shared" si="1059"/>
        <v>0</v>
      </c>
      <c r="JO531" s="631">
        <f t="shared" ref="JO531:JX540" si="1060">IF($A531=JO$60,$M531,0)</f>
        <v>0</v>
      </c>
      <c r="JP531" s="631">
        <f t="shared" si="1060"/>
        <v>0</v>
      </c>
      <c r="JQ531" s="631">
        <f t="shared" si="1060"/>
        <v>0</v>
      </c>
      <c r="JR531" s="631">
        <f t="shared" si="1060"/>
        <v>0</v>
      </c>
      <c r="JS531" s="631">
        <f t="shared" si="1060"/>
        <v>0</v>
      </c>
      <c r="JT531" s="631">
        <f t="shared" si="1060"/>
        <v>0</v>
      </c>
      <c r="JU531" s="631">
        <f t="shared" si="1060"/>
        <v>0</v>
      </c>
      <c r="JV531" s="631">
        <f t="shared" si="1060"/>
        <v>0</v>
      </c>
      <c r="JW531" s="631">
        <f t="shared" si="1060"/>
        <v>0</v>
      </c>
      <c r="JX531" s="631">
        <f t="shared" si="1060"/>
        <v>0</v>
      </c>
      <c r="JY531" s="631">
        <f t="shared" ref="JY531:KH540" si="1061">IF($A531=JY$60,$M531,0)</f>
        <v>0</v>
      </c>
      <c r="JZ531" s="631">
        <f t="shared" si="1061"/>
        <v>0</v>
      </c>
      <c r="KA531" s="631">
        <f t="shared" si="1061"/>
        <v>0</v>
      </c>
      <c r="KB531" s="631">
        <f t="shared" si="1061"/>
        <v>0</v>
      </c>
      <c r="KC531" s="631">
        <f t="shared" si="1061"/>
        <v>0</v>
      </c>
      <c r="KD531" s="631">
        <f t="shared" si="1061"/>
        <v>0</v>
      </c>
      <c r="KE531" s="631">
        <f t="shared" si="1061"/>
        <v>0</v>
      </c>
      <c r="KF531" s="631">
        <f t="shared" si="1061"/>
        <v>0</v>
      </c>
      <c r="KG531" s="631">
        <f t="shared" si="1061"/>
        <v>0</v>
      </c>
      <c r="KH531" s="631">
        <f t="shared" si="1061"/>
        <v>0</v>
      </c>
      <c r="KI531" s="631">
        <f t="shared" ref="KI531:KR540" si="1062">IF($A531=KI$60,$M531,0)</f>
        <v>0</v>
      </c>
      <c r="KJ531" s="631">
        <f t="shared" si="1062"/>
        <v>0</v>
      </c>
      <c r="KK531" s="631">
        <f t="shared" si="1062"/>
        <v>0</v>
      </c>
      <c r="KL531" s="631">
        <f t="shared" si="1062"/>
        <v>0</v>
      </c>
      <c r="KM531" s="631">
        <f t="shared" si="1062"/>
        <v>0</v>
      </c>
      <c r="KN531" s="631">
        <f t="shared" si="1062"/>
        <v>0</v>
      </c>
      <c r="KO531" s="631">
        <f t="shared" si="1062"/>
        <v>0</v>
      </c>
      <c r="KP531" s="631">
        <f t="shared" si="1062"/>
        <v>0</v>
      </c>
      <c r="KQ531" s="631">
        <f t="shared" si="1062"/>
        <v>0</v>
      </c>
      <c r="KR531" s="631">
        <f t="shared" si="1062"/>
        <v>0</v>
      </c>
      <c r="KS531" s="631">
        <f t="shared" ref="KS531:KX540" si="1063">IF($A531=KS$60,$M531,0)</f>
        <v>0</v>
      </c>
      <c r="KT531" s="631">
        <f t="shared" si="1063"/>
        <v>0</v>
      </c>
      <c r="KU531" s="631">
        <f t="shared" si="1063"/>
        <v>0</v>
      </c>
      <c r="KV531" s="631">
        <f t="shared" si="1063"/>
        <v>0</v>
      </c>
      <c r="KW531" s="631">
        <f t="shared" si="1063"/>
        <v>0</v>
      </c>
      <c r="KX531" s="631">
        <f t="shared" si="1063"/>
        <v>0</v>
      </c>
      <c r="KY531" s="631"/>
      <c r="KZ531" s="631">
        <f t="shared" ref="KZ531:LI540" si="1064">IF($A531=KZ$60,$N531,0)</f>
        <v>0</v>
      </c>
      <c r="LA531" s="631">
        <f t="shared" si="1064"/>
        <v>0</v>
      </c>
      <c r="LB531" s="631">
        <f t="shared" si="1064"/>
        <v>0</v>
      </c>
      <c r="LC531" s="631">
        <f t="shared" si="1064"/>
        <v>0</v>
      </c>
      <c r="LD531" s="631">
        <f t="shared" si="1064"/>
        <v>0</v>
      </c>
      <c r="LE531" s="631">
        <f t="shared" si="1064"/>
        <v>0</v>
      </c>
      <c r="LF531" s="631">
        <f t="shared" si="1064"/>
        <v>0</v>
      </c>
      <c r="LG531" s="631">
        <f t="shared" si="1064"/>
        <v>0</v>
      </c>
      <c r="LH531" s="631">
        <f t="shared" si="1064"/>
        <v>0</v>
      </c>
      <c r="LI531" s="631">
        <f t="shared" si="1064"/>
        <v>0</v>
      </c>
      <c r="LJ531" s="631">
        <f t="shared" ref="LJ531:LS540" si="1065">IF($A531=LJ$60,$N531,0)</f>
        <v>0</v>
      </c>
      <c r="LK531" s="631">
        <f t="shared" si="1065"/>
        <v>0</v>
      </c>
      <c r="LL531" s="631">
        <f t="shared" si="1065"/>
        <v>0</v>
      </c>
      <c r="LM531" s="631">
        <f t="shared" si="1065"/>
        <v>0</v>
      </c>
      <c r="LN531" s="631">
        <f t="shared" si="1065"/>
        <v>0</v>
      </c>
      <c r="LO531" s="631">
        <f t="shared" si="1065"/>
        <v>0</v>
      </c>
      <c r="LP531" s="631">
        <f t="shared" si="1065"/>
        <v>0</v>
      </c>
      <c r="LQ531" s="631">
        <f t="shared" si="1065"/>
        <v>0</v>
      </c>
      <c r="LR531" s="631">
        <f t="shared" si="1065"/>
        <v>0</v>
      </c>
      <c r="LS531" s="631">
        <f t="shared" si="1065"/>
        <v>0</v>
      </c>
      <c r="LT531" s="631">
        <f t="shared" ref="LT531:MC540" si="1066">IF($A531=LT$60,$N531,0)</f>
        <v>0</v>
      </c>
      <c r="LU531" s="631">
        <f t="shared" si="1066"/>
        <v>0</v>
      </c>
      <c r="LV531" s="631">
        <f t="shared" si="1066"/>
        <v>0</v>
      </c>
      <c r="LW531" s="631">
        <f t="shared" si="1066"/>
        <v>0</v>
      </c>
      <c r="LX531" s="631">
        <f t="shared" si="1066"/>
        <v>0</v>
      </c>
      <c r="LY531" s="631">
        <f t="shared" si="1066"/>
        <v>0</v>
      </c>
      <c r="LZ531" s="631">
        <f t="shared" si="1066"/>
        <v>0</v>
      </c>
      <c r="MA531" s="631">
        <f t="shared" si="1066"/>
        <v>0</v>
      </c>
      <c r="MB531" s="631">
        <f t="shared" si="1066"/>
        <v>0</v>
      </c>
      <c r="MC531" s="631">
        <f t="shared" si="1066"/>
        <v>0</v>
      </c>
      <c r="MD531" s="631">
        <f t="shared" ref="MD531:MM540" si="1067">IF($A531=MD$60,$N531,0)</f>
        <v>0</v>
      </c>
      <c r="ME531" s="631">
        <f t="shared" si="1067"/>
        <v>0</v>
      </c>
      <c r="MF531" s="631">
        <f t="shared" si="1067"/>
        <v>0</v>
      </c>
      <c r="MG531" s="631">
        <f t="shared" si="1067"/>
        <v>0</v>
      </c>
      <c r="MH531" s="631">
        <f t="shared" si="1067"/>
        <v>0</v>
      </c>
      <c r="MI531" s="631">
        <f t="shared" si="1067"/>
        <v>0</v>
      </c>
      <c r="MJ531" s="631">
        <f t="shared" si="1067"/>
        <v>0</v>
      </c>
      <c r="MK531" s="631">
        <f t="shared" si="1067"/>
        <v>0</v>
      </c>
      <c r="ML531" s="631">
        <f t="shared" si="1067"/>
        <v>0</v>
      </c>
      <c r="MM531" s="631">
        <f t="shared" si="1067"/>
        <v>0</v>
      </c>
      <c r="MN531" s="631">
        <f t="shared" ref="MN531:MW540" si="1068">IF($A531=MN$60,$N531,0)</f>
        <v>0</v>
      </c>
      <c r="MO531" s="631">
        <f t="shared" si="1068"/>
        <v>0</v>
      </c>
      <c r="MP531" s="631">
        <f t="shared" si="1068"/>
        <v>0</v>
      </c>
      <c r="MQ531" s="631">
        <f t="shared" si="1068"/>
        <v>0</v>
      </c>
      <c r="MR531" s="631">
        <f t="shared" si="1068"/>
        <v>0</v>
      </c>
      <c r="MS531" s="631">
        <f t="shared" si="1068"/>
        <v>0</v>
      </c>
      <c r="MT531" s="631">
        <f t="shared" si="1068"/>
        <v>0</v>
      </c>
      <c r="MU531" s="631">
        <f t="shared" si="1068"/>
        <v>0</v>
      </c>
      <c r="MV531" s="631">
        <f t="shared" si="1068"/>
        <v>0</v>
      </c>
      <c r="MW531" s="631">
        <f t="shared" si="1068"/>
        <v>0</v>
      </c>
      <c r="MX531" s="631">
        <f t="shared" ref="MX531:NC540" si="1069">IF($A531=MX$60,$N531,0)</f>
        <v>0</v>
      </c>
      <c r="MY531" s="631">
        <f t="shared" si="1069"/>
        <v>0</v>
      </c>
      <c r="MZ531" s="631">
        <f t="shared" si="1069"/>
        <v>0</v>
      </c>
      <c r="NA531" s="631">
        <f t="shared" si="1069"/>
        <v>0</v>
      </c>
      <c r="NB531" s="631">
        <f t="shared" si="1069"/>
        <v>0</v>
      </c>
      <c r="NC531" s="631">
        <f t="shared" si="1069"/>
        <v>0</v>
      </c>
    </row>
    <row r="532" spans="1:367" hidden="1">
      <c r="A532" s="504"/>
      <c r="B532" s="504"/>
      <c r="C532" s="497"/>
      <c r="D532" s="497"/>
      <c r="E532" s="362">
        <f t="shared" si="1050"/>
        <v>0</v>
      </c>
      <c r="F532" s="363">
        <f t="shared" si="1051"/>
        <v>0</v>
      </c>
      <c r="G532" s="498">
        <f>E532*Dichtheden!$V$70</f>
        <v>0</v>
      </c>
      <c r="H532" s="499">
        <f>IF(C532=0,0,ROUND(IF((G532/2)/Dichtheden!$C$3&lt;1,1,(G532/2)/Dichtheden!$C$3),0))</f>
        <v>0</v>
      </c>
      <c r="I532" s="498">
        <f>E532*Dichtheden!$AJ$70</f>
        <v>0</v>
      </c>
      <c r="J532" s="499">
        <f>IF(C532=0,0,ROUND(IF((I532/2)/Dichtheden!$D$3&lt;1,1,(I532/2)/Dichtheden!$D$3),0))</f>
        <v>0</v>
      </c>
      <c r="K532" s="498">
        <f t="shared" si="1052"/>
        <v>0</v>
      </c>
      <c r="L532" s="500">
        <f t="shared" si="1054"/>
        <v>0</v>
      </c>
      <c r="M532" s="498">
        <f>IF(D532=0,0,IF((D532*Dichtheden!$G$4)&lt;25,25,D532*Dichtheden!$G$4))</f>
        <v>0</v>
      </c>
      <c r="N532" s="499">
        <f>D532*Dichtheden!$H$4</f>
        <v>0</v>
      </c>
      <c r="O532" s="501"/>
      <c r="P532" s="501"/>
      <c r="Q532" s="502">
        <f>E532*Dichtheden!$AS$68</f>
        <v>0</v>
      </c>
      <c r="R532" s="495">
        <f>IF(Q532=0,0,ROUND(IF((Q532/2)/Dichtheden!$C$3&lt;1,1,(Q532/2)/Dichtheden!$C$3),0))</f>
        <v>0</v>
      </c>
      <c r="S532" s="502">
        <f>E532*Dichtheden!$AY$68</f>
        <v>0</v>
      </c>
      <c r="T532" s="495">
        <f>IF(Q532=0,0,ROUND(IF((S532/2)/Dichtheden!$D$3&lt;1,1,(S532/2)/Dichtheden!$D$3),0))</f>
        <v>0</v>
      </c>
      <c r="U532" s="502">
        <f>D532*Dichtheden!$G$5</f>
        <v>0</v>
      </c>
      <c r="V532" s="502">
        <f>D532*Dichtheden!$H$5</f>
        <v>0</v>
      </c>
      <c r="X532" s="630"/>
      <c r="AA532" s="628">
        <f t="shared" si="1046"/>
        <v>0</v>
      </c>
      <c r="AB532" s="628">
        <f t="shared" si="1046"/>
        <v>0</v>
      </c>
      <c r="AC532" s="628">
        <f t="shared" si="1046"/>
        <v>0</v>
      </c>
      <c r="AD532" s="628">
        <f t="shared" si="1046"/>
        <v>0</v>
      </c>
      <c r="AE532" s="628">
        <f t="shared" si="1046"/>
        <v>0</v>
      </c>
      <c r="AF532" s="628">
        <f t="shared" si="1046"/>
        <v>0</v>
      </c>
      <c r="AG532" s="628">
        <f t="shared" si="1046"/>
        <v>0</v>
      </c>
      <c r="AH532" s="628">
        <f t="shared" si="1046"/>
        <v>0</v>
      </c>
      <c r="AI532" s="628">
        <f t="shared" si="1046"/>
        <v>0</v>
      </c>
      <c r="AJ532" s="628">
        <f t="shared" si="1046"/>
        <v>0</v>
      </c>
      <c r="AK532" s="628">
        <f t="shared" si="1046"/>
        <v>0</v>
      </c>
      <c r="AL532" s="628">
        <f t="shared" si="1046"/>
        <v>0</v>
      </c>
      <c r="AM532" s="628">
        <f t="shared" si="1046"/>
        <v>0</v>
      </c>
      <c r="AN532" s="628">
        <f t="shared" si="1046"/>
        <v>0</v>
      </c>
      <c r="AO532" s="628">
        <f t="shared" si="1046"/>
        <v>0</v>
      </c>
      <c r="AP532" s="628">
        <f t="shared" si="1046"/>
        <v>0</v>
      </c>
      <c r="AQ532" s="628">
        <f t="shared" si="1055"/>
        <v>0</v>
      </c>
      <c r="AR532" s="628">
        <f t="shared" si="1055"/>
        <v>0</v>
      </c>
      <c r="AS532" s="628">
        <f t="shared" si="1055"/>
        <v>0</v>
      </c>
      <c r="AT532" s="628">
        <f t="shared" si="1055"/>
        <v>0</v>
      </c>
      <c r="AU532" s="628">
        <f t="shared" si="1055"/>
        <v>0</v>
      </c>
      <c r="AV532" s="628">
        <f t="shared" si="1055"/>
        <v>0</v>
      </c>
      <c r="AW532" s="628">
        <f t="shared" si="1055"/>
        <v>0</v>
      </c>
      <c r="AX532" s="628">
        <f t="shared" si="1055"/>
        <v>0</v>
      </c>
      <c r="AY532" s="628">
        <f t="shared" si="1055"/>
        <v>0</v>
      </c>
      <c r="AZ532" s="628">
        <f t="shared" si="1055"/>
        <v>0</v>
      </c>
      <c r="BA532" s="628">
        <f t="shared" si="1055"/>
        <v>0</v>
      </c>
      <c r="BB532" s="628">
        <f t="shared" si="1055"/>
        <v>0</v>
      </c>
      <c r="BC532" s="628">
        <f t="shared" si="1055"/>
        <v>0</v>
      </c>
      <c r="BD532" s="628">
        <f t="shared" si="1055"/>
        <v>0</v>
      </c>
      <c r="BE532" s="628">
        <f t="shared" si="1055"/>
        <v>0</v>
      </c>
      <c r="BF532" s="628">
        <f t="shared" si="1055"/>
        <v>0</v>
      </c>
      <c r="BG532" s="628">
        <f t="shared" si="1047"/>
        <v>0</v>
      </c>
      <c r="BH532" s="628">
        <f t="shared" si="1047"/>
        <v>0</v>
      </c>
      <c r="BI532" s="628">
        <f t="shared" si="1047"/>
        <v>0</v>
      </c>
      <c r="BJ532" s="628">
        <f t="shared" si="1047"/>
        <v>0</v>
      </c>
      <c r="BK532" s="628">
        <f t="shared" si="1047"/>
        <v>0</v>
      </c>
      <c r="BL532" s="628">
        <f t="shared" si="1047"/>
        <v>0</v>
      </c>
      <c r="BM532" s="628">
        <f t="shared" si="1047"/>
        <v>0</v>
      </c>
      <c r="BN532" s="628">
        <f t="shared" si="1047"/>
        <v>0</v>
      </c>
      <c r="BO532" s="628">
        <f t="shared" si="1047"/>
        <v>0</v>
      </c>
      <c r="BP532" s="628">
        <f t="shared" si="1047"/>
        <v>0</v>
      </c>
      <c r="BQ532" s="628">
        <f t="shared" si="1047"/>
        <v>0</v>
      </c>
      <c r="BR532" s="628">
        <f t="shared" si="1047"/>
        <v>0</v>
      </c>
      <c r="BS532" s="628">
        <f t="shared" si="1047"/>
        <v>0</v>
      </c>
      <c r="BT532" s="628">
        <f t="shared" si="1047"/>
        <v>0</v>
      </c>
      <c r="BU532" s="628">
        <f t="shared" si="1047"/>
        <v>0</v>
      </c>
      <c r="BV532" s="628">
        <f t="shared" si="1047"/>
        <v>0</v>
      </c>
      <c r="BW532" s="628">
        <f t="shared" si="1006"/>
        <v>0</v>
      </c>
      <c r="BX532" s="628">
        <f t="shared" si="1006"/>
        <v>0</v>
      </c>
      <c r="BY532" s="628">
        <f t="shared" si="1006"/>
        <v>0</v>
      </c>
      <c r="BZ532" s="628">
        <f t="shared" si="1006"/>
        <v>0</v>
      </c>
      <c r="CA532" s="628">
        <f t="shared" si="1006"/>
        <v>0</v>
      </c>
      <c r="CB532" s="628">
        <f t="shared" si="1006"/>
        <v>0</v>
      </c>
      <c r="CC532" s="628">
        <f t="shared" si="1006"/>
        <v>0</v>
      </c>
      <c r="CD532" s="628">
        <f t="shared" si="1006"/>
        <v>0</v>
      </c>
      <c r="CE532" s="628"/>
      <c r="CF532" s="628">
        <f t="shared" si="1048"/>
        <v>0</v>
      </c>
      <c r="CG532" s="628">
        <f t="shared" si="1048"/>
        <v>0</v>
      </c>
      <c r="CH532" s="628">
        <f t="shared" si="1048"/>
        <v>0</v>
      </c>
      <c r="CI532" s="628">
        <f t="shared" si="1048"/>
        <v>0</v>
      </c>
      <c r="CJ532" s="628">
        <f t="shared" si="1048"/>
        <v>0</v>
      </c>
      <c r="CK532" s="628">
        <f t="shared" si="1048"/>
        <v>0</v>
      </c>
      <c r="CL532" s="628">
        <f t="shared" si="1048"/>
        <v>0</v>
      </c>
      <c r="CM532" s="628">
        <f t="shared" si="1048"/>
        <v>0</v>
      </c>
      <c r="CN532" s="628">
        <f t="shared" si="1048"/>
        <v>0</v>
      </c>
      <c r="CO532" s="628">
        <f t="shared" si="1048"/>
        <v>0</v>
      </c>
      <c r="CP532" s="628">
        <f t="shared" si="1048"/>
        <v>0</v>
      </c>
      <c r="CQ532" s="628">
        <f t="shared" si="1048"/>
        <v>0</v>
      </c>
      <c r="CR532" s="628">
        <f t="shared" si="1048"/>
        <v>0</v>
      </c>
      <c r="CS532" s="628">
        <f t="shared" si="1048"/>
        <v>0</v>
      </c>
      <c r="CT532" s="628">
        <f t="shared" si="1048"/>
        <v>0</v>
      </c>
      <c r="CU532" s="628">
        <f t="shared" si="1048"/>
        <v>0</v>
      </c>
      <c r="CV532" s="628">
        <f t="shared" si="1056"/>
        <v>0</v>
      </c>
      <c r="CW532" s="628">
        <f t="shared" si="1056"/>
        <v>0</v>
      </c>
      <c r="CX532" s="628">
        <f t="shared" si="1056"/>
        <v>0</v>
      </c>
      <c r="CY532" s="628">
        <f t="shared" si="1056"/>
        <v>0</v>
      </c>
      <c r="CZ532" s="628">
        <f t="shared" si="1056"/>
        <v>0</v>
      </c>
      <c r="DA532" s="628">
        <f t="shared" si="1056"/>
        <v>0</v>
      </c>
      <c r="DB532" s="628">
        <f t="shared" si="1056"/>
        <v>0</v>
      </c>
      <c r="DC532" s="628">
        <f t="shared" si="1056"/>
        <v>0</v>
      </c>
      <c r="DD532" s="628">
        <f t="shared" si="1056"/>
        <v>0</v>
      </c>
      <c r="DE532" s="628">
        <f t="shared" si="1056"/>
        <v>0</v>
      </c>
      <c r="DF532" s="628">
        <f t="shared" si="1056"/>
        <v>0</v>
      </c>
      <c r="DG532" s="628">
        <f t="shared" si="1056"/>
        <v>0</v>
      </c>
      <c r="DH532" s="628">
        <f t="shared" si="1056"/>
        <v>0</v>
      </c>
      <c r="DI532" s="628">
        <f t="shared" si="1056"/>
        <v>0</v>
      </c>
      <c r="DJ532" s="628">
        <f t="shared" si="1056"/>
        <v>0</v>
      </c>
      <c r="DK532" s="628">
        <f t="shared" si="1056"/>
        <v>0</v>
      </c>
      <c r="DL532" s="628">
        <f t="shared" si="1049"/>
        <v>0</v>
      </c>
      <c r="DM532" s="628">
        <f t="shared" si="1049"/>
        <v>0</v>
      </c>
      <c r="DN532" s="628">
        <f t="shared" si="1049"/>
        <v>0</v>
      </c>
      <c r="DO532" s="628">
        <f t="shared" si="1049"/>
        <v>0</v>
      </c>
      <c r="DP532" s="628">
        <f t="shared" si="1049"/>
        <v>0</v>
      </c>
      <c r="DQ532" s="628">
        <f t="shared" si="1049"/>
        <v>0</v>
      </c>
      <c r="DR532" s="628">
        <f t="shared" si="1049"/>
        <v>0</v>
      </c>
      <c r="DS532" s="628">
        <f t="shared" si="1049"/>
        <v>0</v>
      </c>
      <c r="DT532" s="628">
        <f t="shared" si="1049"/>
        <v>0</v>
      </c>
      <c r="DU532" s="628">
        <f t="shared" si="1049"/>
        <v>0</v>
      </c>
      <c r="DV532" s="628">
        <f t="shared" si="1049"/>
        <v>0</v>
      </c>
      <c r="DW532" s="628">
        <f t="shared" si="1049"/>
        <v>0</v>
      </c>
      <c r="DX532" s="628">
        <f t="shared" si="1049"/>
        <v>0</v>
      </c>
      <c r="DY532" s="628">
        <f t="shared" si="1049"/>
        <v>0</v>
      </c>
      <c r="DZ532" s="628">
        <f t="shared" si="1049"/>
        <v>0</v>
      </c>
      <c r="EA532" s="628">
        <f t="shared" si="1049"/>
        <v>0</v>
      </c>
      <c r="EB532" s="628">
        <f t="shared" si="1009"/>
        <v>0</v>
      </c>
      <c r="EC532" s="628">
        <f t="shared" si="1009"/>
        <v>0</v>
      </c>
      <c r="ED532" s="628">
        <f t="shared" si="1009"/>
        <v>0</v>
      </c>
      <c r="EE532" s="628">
        <f t="shared" si="1009"/>
        <v>0</v>
      </c>
      <c r="EF532" s="628">
        <f t="shared" si="1009"/>
        <v>0</v>
      </c>
      <c r="EG532" s="628">
        <f t="shared" si="1009"/>
        <v>0</v>
      </c>
      <c r="EH532" s="628">
        <f t="shared" si="1009"/>
        <v>0</v>
      </c>
      <c r="EI532" s="628">
        <f t="shared" si="1009"/>
        <v>0</v>
      </c>
      <c r="EJ532" s="631"/>
      <c r="EK532" s="631">
        <f t="shared" si="1057"/>
        <v>0</v>
      </c>
      <c r="EL532" s="631">
        <f t="shared" si="1057"/>
        <v>0</v>
      </c>
      <c r="EM532" s="631">
        <f t="shared" si="1057"/>
        <v>0</v>
      </c>
      <c r="EN532" s="631">
        <f t="shared" si="1057"/>
        <v>0</v>
      </c>
      <c r="EO532" s="631">
        <f t="shared" si="1057"/>
        <v>0</v>
      </c>
      <c r="EP532" s="631">
        <f t="shared" si="1057"/>
        <v>0</v>
      </c>
      <c r="EQ532" s="631">
        <f t="shared" si="1057"/>
        <v>0</v>
      </c>
      <c r="ER532" s="631">
        <f t="shared" si="1057"/>
        <v>0</v>
      </c>
      <c r="ES532" s="631">
        <f t="shared" si="1057"/>
        <v>0</v>
      </c>
      <c r="ET532" s="631">
        <f t="shared" si="1057"/>
        <v>0</v>
      </c>
      <c r="EU532" s="631">
        <f t="shared" si="1057"/>
        <v>0</v>
      </c>
      <c r="EV532" s="631">
        <f t="shared" si="1057"/>
        <v>0</v>
      </c>
      <c r="EW532" s="631">
        <f t="shared" si="1057"/>
        <v>0</v>
      </c>
      <c r="EX532" s="631">
        <f t="shared" si="1057"/>
        <v>0</v>
      </c>
      <c r="EY532" s="631">
        <f t="shared" si="1057"/>
        <v>0</v>
      </c>
      <c r="EZ532" s="631">
        <f t="shared" si="1057"/>
        <v>0</v>
      </c>
      <c r="FA532" s="631">
        <f t="shared" si="1053"/>
        <v>0</v>
      </c>
      <c r="FB532" s="631">
        <f t="shared" si="1053"/>
        <v>0</v>
      </c>
      <c r="FC532" s="631">
        <f t="shared" si="1053"/>
        <v>0</v>
      </c>
      <c r="FD532" s="631">
        <f t="shared" si="1030"/>
        <v>0</v>
      </c>
      <c r="FE532" s="631">
        <f t="shared" si="1030"/>
        <v>0</v>
      </c>
      <c r="FF532" s="631">
        <f t="shared" si="1030"/>
        <v>0</v>
      </c>
      <c r="FG532" s="631">
        <f t="shared" si="1030"/>
        <v>0</v>
      </c>
      <c r="FH532" s="631">
        <f t="shared" si="1030"/>
        <v>0</v>
      </c>
      <c r="FI532" s="631">
        <f t="shared" si="1030"/>
        <v>0</v>
      </c>
      <c r="FJ532" s="631">
        <f t="shared" si="1030"/>
        <v>0</v>
      </c>
      <c r="FK532" s="631">
        <f t="shared" si="1030"/>
        <v>0</v>
      </c>
      <c r="FL532" s="631">
        <f t="shared" si="1030"/>
        <v>0</v>
      </c>
      <c r="FM532" s="631">
        <f t="shared" si="1030"/>
        <v>0</v>
      </c>
      <c r="FN532" s="631">
        <f t="shared" si="1030"/>
        <v>0</v>
      </c>
      <c r="FO532" s="631">
        <f t="shared" si="1030"/>
        <v>0</v>
      </c>
      <c r="FP532" s="631">
        <f t="shared" si="1030"/>
        <v>0</v>
      </c>
      <c r="FQ532" s="631">
        <f t="shared" si="1030"/>
        <v>0</v>
      </c>
      <c r="FR532" s="631">
        <f t="shared" si="1030"/>
        <v>0</v>
      </c>
      <c r="FS532" s="631">
        <f t="shared" si="1030"/>
        <v>0</v>
      </c>
      <c r="FT532" s="631">
        <f t="shared" si="1023"/>
        <v>0</v>
      </c>
      <c r="FU532" s="631">
        <f t="shared" si="1023"/>
        <v>0</v>
      </c>
      <c r="FV532" s="631">
        <f t="shared" si="1023"/>
        <v>0</v>
      </c>
      <c r="FW532" s="631">
        <f t="shared" si="1023"/>
        <v>0</v>
      </c>
      <c r="FX532" s="631">
        <f t="shared" si="1023"/>
        <v>0</v>
      </c>
      <c r="FY532" s="631">
        <f t="shared" si="1023"/>
        <v>0</v>
      </c>
      <c r="FZ532" s="631">
        <f t="shared" si="1023"/>
        <v>0</v>
      </c>
      <c r="GA532" s="631">
        <f t="shared" si="1023"/>
        <v>0</v>
      </c>
      <c r="GB532" s="631">
        <f t="shared" si="1023"/>
        <v>0</v>
      </c>
      <c r="GC532" s="631">
        <f t="shared" si="1023"/>
        <v>0</v>
      </c>
      <c r="GD532" s="631">
        <f t="shared" si="1032"/>
        <v>0</v>
      </c>
      <c r="GE532" s="631">
        <f t="shared" si="1032"/>
        <v>0</v>
      </c>
      <c r="GF532" s="631">
        <f t="shared" si="1032"/>
        <v>0</v>
      </c>
      <c r="GG532" s="631">
        <f t="shared" si="1032"/>
        <v>0</v>
      </c>
      <c r="GH532" s="631">
        <f t="shared" si="1032"/>
        <v>0</v>
      </c>
      <c r="GI532" s="631">
        <f t="shared" si="1033"/>
        <v>0</v>
      </c>
      <c r="GJ532" s="631">
        <f t="shared" si="1033"/>
        <v>0</v>
      </c>
      <c r="GK532" s="631">
        <f t="shared" si="1033"/>
        <v>0</v>
      </c>
      <c r="GL532" s="631">
        <f t="shared" si="1033"/>
        <v>0</v>
      </c>
      <c r="GM532" s="631">
        <f t="shared" si="1033"/>
        <v>0</v>
      </c>
      <c r="GN532" s="631">
        <f t="shared" si="1033"/>
        <v>0</v>
      </c>
      <c r="GO532" s="631"/>
      <c r="GP532" s="631">
        <f t="shared" si="1031"/>
        <v>0</v>
      </c>
      <c r="GQ532" s="631">
        <f t="shared" si="1031"/>
        <v>0</v>
      </c>
      <c r="GR532" s="631">
        <f t="shared" si="1031"/>
        <v>0</v>
      </c>
      <c r="GS532" s="631">
        <f t="shared" si="1031"/>
        <v>0</v>
      </c>
      <c r="GT532" s="631">
        <f t="shared" si="1031"/>
        <v>0</v>
      </c>
      <c r="GU532" s="631">
        <f t="shared" si="1031"/>
        <v>0</v>
      </c>
      <c r="GV532" s="631">
        <f t="shared" si="1031"/>
        <v>0</v>
      </c>
      <c r="GW532" s="631">
        <f t="shared" si="1031"/>
        <v>0</v>
      </c>
      <c r="GX532" s="631">
        <f t="shared" si="1031"/>
        <v>0</v>
      </c>
      <c r="GY532" s="631">
        <f t="shared" si="1031"/>
        <v>0</v>
      </c>
      <c r="GZ532" s="631">
        <f t="shared" si="1031"/>
        <v>0</v>
      </c>
      <c r="HA532" s="631">
        <f t="shared" si="1031"/>
        <v>0</v>
      </c>
      <c r="HB532" s="631">
        <f t="shared" si="1031"/>
        <v>0</v>
      </c>
      <c r="HC532" s="631">
        <f t="shared" si="1031"/>
        <v>0</v>
      </c>
      <c r="HD532" s="631">
        <f t="shared" si="1031"/>
        <v>0</v>
      </c>
      <c r="HE532" s="631">
        <f t="shared" si="1028"/>
        <v>0</v>
      </c>
      <c r="HF532" s="631">
        <f t="shared" si="1028"/>
        <v>0</v>
      </c>
      <c r="HG532" s="631">
        <f t="shared" si="1028"/>
        <v>0</v>
      </c>
      <c r="HH532" s="631">
        <f t="shared" si="1028"/>
        <v>0</v>
      </c>
      <c r="HI532" s="631">
        <f t="shared" si="1027"/>
        <v>0</v>
      </c>
      <c r="HJ532" s="631">
        <f t="shared" si="1027"/>
        <v>0</v>
      </c>
      <c r="HK532" s="631">
        <f t="shared" si="1027"/>
        <v>0</v>
      </c>
      <c r="HL532" s="631">
        <f t="shared" si="1027"/>
        <v>0</v>
      </c>
      <c r="HM532" s="631">
        <f t="shared" si="1027"/>
        <v>0</v>
      </c>
      <c r="HN532" s="631">
        <f t="shared" si="1027"/>
        <v>0</v>
      </c>
      <c r="HO532" s="631">
        <f t="shared" si="1027"/>
        <v>0</v>
      </c>
      <c r="HP532" s="631">
        <f t="shared" si="1027"/>
        <v>0</v>
      </c>
      <c r="HQ532" s="631">
        <f t="shared" si="1027"/>
        <v>0</v>
      </c>
      <c r="HR532" s="631">
        <f t="shared" si="968"/>
        <v>0</v>
      </c>
      <c r="HS532" s="631">
        <f t="shared" si="968"/>
        <v>0</v>
      </c>
      <c r="HT532" s="631">
        <f t="shared" si="968"/>
        <v>0</v>
      </c>
      <c r="HU532" s="631">
        <f t="shared" si="968"/>
        <v>0</v>
      </c>
      <c r="HV532" s="631">
        <f t="shared" si="1029"/>
        <v>0</v>
      </c>
      <c r="HW532" s="631">
        <f t="shared" si="1029"/>
        <v>0</v>
      </c>
      <c r="HX532" s="631">
        <f t="shared" si="1029"/>
        <v>0</v>
      </c>
      <c r="HY532" s="631">
        <f t="shared" si="1029"/>
        <v>0</v>
      </c>
      <c r="HZ532" s="631">
        <f t="shared" si="1029"/>
        <v>0</v>
      </c>
      <c r="IA532" s="631">
        <f t="shared" ref="HV532:IK548" si="1070">IF($A532=IA$60,$J532,0)</f>
        <v>0</v>
      </c>
      <c r="IB532" s="631">
        <f t="shared" si="1070"/>
        <v>0</v>
      </c>
      <c r="IC532" s="631">
        <f t="shared" si="1070"/>
        <v>0</v>
      </c>
      <c r="ID532" s="631">
        <f t="shared" si="1070"/>
        <v>0</v>
      </c>
      <c r="IE532" s="631">
        <f t="shared" si="1070"/>
        <v>0</v>
      </c>
      <c r="IF532" s="631">
        <f t="shared" si="1070"/>
        <v>0</v>
      </c>
      <c r="IG532" s="631">
        <f t="shared" si="1070"/>
        <v>0</v>
      </c>
      <c r="IH532" s="631">
        <f t="shared" si="1070"/>
        <v>0</v>
      </c>
      <c r="II532" s="631">
        <f t="shared" si="1070"/>
        <v>0</v>
      </c>
      <c r="IJ532" s="631">
        <f t="shared" si="1070"/>
        <v>0</v>
      </c>
      <c r="IK532" s="631">
        <f t="shared" si="1070"/>
        <v>0</v>
      </c>
      <c r="IL532" s="631">
        <f t="shared" si="1010"/>
        <v>0</v>
      </c>
      <c r="IM532" s="631">
        <f t="shared" si="1010"/>
        <v>0</v>
      </c>
      <c r="IN532" s="631">
        <f t="shared" si="1010"/>
        <v>0</v>
      </c>
      <c r="IO532" s="631">
        <f t="shared" si="1010"/>
        <v>0</v>
      </c>
      <c r="IP532" s="631">
        <f t="shared" si="1010"/>
        <v>0</v>
      </c>
      <c r="IQ532" s="631">
        <f t="shared" si="1010"/>
        <v>0</v>
      </c>
      <c r="IR532" s="631">
        <f t="shared" si="1010"/>
        <v>0</v>
      </c>
      <c r="IS532" s="631">
        <f t="shared" si="1010"/>
        <v>0</v>
      </c>
      <c r="IT532" s="631"/>
      <c r="IU532" s="631">
        <f t="shared" si="1058"/>
        <v>0</v>
      </c>
      <c r="IV532" s="631">
        <f t="shared" si="1058"/>
        <v>0</v>
      </c>
      <c r="IW532" s="631">
        <f t="shared" si="1058"/>
        <v>0</v>
      </c>
      <c r="IX532" s="631">
        <f t="shared" si="1058"/>
        <v>0</v>
      </c>
      <c r="IY532" s="631">
        <f t="shared" si="1058"/>
        <v>0</v>
      </c>
      <c r="IZ532" s="631">
        <f t="shared" si="1058"/>
        <v>0</v>
      </c>
      <c r="JA532" s="631">
        <f t="shared" si="1058"/>
        <v>0</v>
      </c>
      <c r="JB532" s="631">
        <f t="shared" si="1058"/>
        <v>0</v>
      </c>
      <c r="JC532" s="631">
        <f t="shared" si="1058"/>
        <v>0</v>
      </c>
      <c r="JD532" s="631">
        <f t="shared" si="1058"/>
        <v>0</v>
      </c>
      <c r="JE532" s="631">
        <f t="shared" si="1059"/>
        <v>0</v>
      </c>
      <c r="JF532" s="631">
        <f t="shared" si="1059"/>
        <v>0</v>
      </c>
      <c r="JG532" s="631">
        <f t="shared" si="1059"/>
        <v>0</v>
      </c>
      <c r="JH532" s="631">
        <f t="shared" si="1059"/>
        <v>0</v>
      </c>
      <c r="JI532" s="631">
        <f t="shared" si="1059"/>
        <v>0</v>
      </c>
      <c r="JJ532" s="631">
        <f t="shared" si="1059"/>
        <v>0</v>
      </c>
      <c r="JK532" s="631">
        <f t="shared" si="1059"/>
        <v>0</v>
      </c>
      <c r="JL532" s="631">
        <f t="shared" si="1059"/>
        <v>0</v>
      </c>
      <c r="JM532" s="631">
        <f t="shared" si="1059"/>
        <v>0</v>
      </c>
      <c r="JN532" s="631">
        <f t="shared" si="1059"/>
        <v>0</v>
      </c>
      <c r="JO532" s="631">
        <f t="shared" si="1060"/>
        <v>0</v>
      </c>
      <c r="JP532" s="631">
        <f t="shared" si="1060"/>
        <v>0</v>
      </c>
      <c r="JQ532" s="631">
        <f t="shared" si="1060"/>
        <v>0</v>
      </c>
      <c r="JR532" s="631">
        <f t="shared" si="1060"/>
        <v>0</v>
      </c>
      <c r="JS532" s="631">
        <f t="shared" si="1060"/>
        <v>0</v>
      </c>
      <c r="JT532" s="631">
        <f t="shared" si="1060"/>
        <v>0</v>
      </c>
      <c r="JU532" s="631">
        <f t="shared" si="1060"/>
        <v>0</v>
      </c>
      <c r="JV532" s="631">
        <f t="shared" si="1060"/>
        <v>0</v>
      </c>
      <c r="JW532" s="631">
        <f t="shared" si="1060"/>
        <v>0</v>
      </c>
      <c r="JX532" s="631">
        <f t="shared" si="1060"/>
        <v>0</v>
      </c>
      <c r="JY532" s="631">
        <f t="shared" si="1061"/>
        <v>0</v>
      </c>
      <c r="JZ532" s="631">
        <f t="shared" si="1061"/>
        <v>0</v>
      </c>
      <c r="KA532" s="631">
        <f t="shared" si="1061"/>
        <v>0</v>
      </c>
      <c r="KB532" s="631">
        <f t="shared" si="1061"/>
        <v>0</v>
      </c>
      <c r="KC532" s="631">
        <f t="shared" si="1061"/>
        <v>0</v>
      </c>
      <c r="KD532" s="631">
        <f t="shared" si="1061"/>
        <v>0</v>
      </c>
      <c r="KE532" s="631">
        <f t="shared" si="1061"/>
        <v>0</v>
      </c>
      <c r="KF532" s="631">
        <f t="shared" si="1061"/>
        <v>0</v>
      </c>
      <c r="KG532" s="631">
        <f t="shared" si="1061"/>
        <v>0</v>
      </c>
      <c r="KH532" s="631">
        <f t="shared" si="1061"/>
        <v>0</v>
      </c>
      <c r="KI532" s="631">
        <f t="shared" si="1062"/>
        <v>0</v>
      </c>
      <c r="KJ532" s="631">
        <f t="shared" si="1062"/>
        <v>0</v>
      </c>
      <c r="KK532" s="631">
        <f t="shared" si="1062"/>
        <v>0</v>
      </c>
      <c r="KL532" s="631">
        <f t="shared" si="1062"/>
        <v>0</v>
      </c>
      <c r="KM532" s="631">
        <f t="shared" si="1062"/>
        <v>0</v>
      </c>
      <c r="KN532" s="631">
        <f t="shared" si="1062"/>
        <v>0</v>
      </c>
      <c r="KO532" s="631">
        <f t="shared" si="1062"/>
        <v>0</v>
      </c>
      <c r="KP532" s="631">
        <f t="shared" si="1062"/>
        <v>0</v>
      </c>
      <c r="KQ532" s="631">
        <f t="shared" si="1062"/>
        <v>0</v>
      </c>
      <c r="KR532" s="631">
        <f t="shared" si="1062"/>
        <v>0</v>
      </c>
      <c r="KS532" s="631">
        <f t="shared" si="1063"/>
        <v>0</v>
      </c>
      <c r="KT532" s="631">
        <f t="shared" si="1063"/>
        <v>0</v>
      </c>
      <c r="KU532" s="631">
        <f t="shared" si="1063"/>
        <v>0</v>
      </c>
      <c r="KV532" s="631">
        <f t="shared" si="1063"/>
        <v>0</v>
      </c>
      <c r="KW532" s="631">
        <f t="shared" si="1063"/>
        <v>0</v>
      </c>
      <c r="KX532" s="631">
        <f t="shared" si="1063"/>
        <v>0</v>
      </c>
      <c r="KY532" s="631"/>
      <c r="KZ532" s="631">
        <f t="shared" si="1064"/>
        <v>0</v>
      </c>
      <c r="LA532" s="631">
        <f t="shared" si="1064"/>
        <v>0</v>
      </c>
      <c r="LB532" s="631">
        <f t="shared" si="1064"/>
        <v>0</v>
      </c>
      <c r="LC532" s="631">
        <f t="shared" si="1064"/>
        <v>0</v>
      </c>
      <c r="LD532" s="631">
        <f t="shared" si="1064"/>
        <v>0</v>
      </c>
      <c r="LE532" s="631">
        <f t="shared" si="1064"/>
        <v>0</v>
      </c>
      <c r="LF532" s="631">
        <f t="shared" si="1064"/>
        <v>0</v>
      </c>
      <c r="LG532" s="631">
        <f t="shared" si="1064"/>
        <v>0</v>
      </c>
      <c r="LH532" s="631">
        <f t="shared" si="1064"/>
        <v>0</v>
      </c>
      <c r="LI532" s="631">
        <f t="shared" si="1064"/>
        <v>0</v>
      </c>
      <c r="LJ532" s="631">
        <f t="shared" si="1065"/>
        <v>0</v>
      </c>
      <c r="LK532" s="631">
        <f t="shared" si="1065"/>
        <v>0</v>
      </c>
      <c r="LL532" s="631">
        <f t="shared" si="1065"/>
        <v>0</v>
      </c>
      <c r="LM532" s="631">
        <f t="shared" si="1065"/>
        <v>0</v>
      </c>
      <c r="LN532" s="631">
        <f t="shared" si="1065"/>
        <v>0</v>
      </c>
      <c r="LO532" s="631">
        <f t="shared" si="1065"/>
        <v>0</v>
      </c>
      <c r="LP532" s="631">
        <f t="shared" si="1065"/>
        <v>0</v>
      </c>
      <c r="LQ532" s="631">
        <f t="shared" si="1065"/>
        <v>0</v>
      </c>
      <c r="LR532" s="631">
        <f t="shared" si="1065"/>
        <v>0</v>
      </c>
      <c r="LS532" s="631">
        <f t="shared" si="1065"/>
        <v>0</v>
      </c>
      <c r="LT532" s="631">
        <f t="shared" si="1066"/>
        <v>0</v>
      </c>
      <c r="LU532" s="631">
        <f t="shared" si="1066"/>
        <v>0</v>
      </c>
      <c r="LV532" s="631">
        <f t="shared" si="1066"/>
        <v>0</v>
      </c>
      <c r="LW532" s="631">
        <f t="shared" si="1066"/>
        <v>0</v>
      </c>
      <c r="LX532" s="631">
        <f t="shared" si="1066"/>
        <v>0</v>
      </c>
      <c r="LY532" s="631">
        <f t="shared" si="1066"/>
        <v>0</v>
      </c>
      <c r="LZ532" s="631">
        <f t="shared" si="1066"/>
        <v>0</v>
      </c>
      <c r="MA532" s="631">
        <f t="shared" si="1066"/>
        <v>0</v>
      </c>
      <c r="MB532" s="631">
        <f t="shared" si="1066"/>
        <v>0</v>
      </c>
      <c r="MC532" s="631">
        <f t="shared" si="1066"/>
        <v>0</v>
      </c>
      <c r="MD532" s="631">
        <f t="shared" si="1067"/>
        <v>0</v>
      </c>
      <c r="ME532" s="631">
        <f t="shared" si="1067"/>
        <v>0</v>
      </c>
      <c r="MF532" s="631">
        <f t="shared" si="1067"/>
        <v>0</v>
      </c>
      <c r="MG532" s="631">
        <f t="shared" si="1067"/>
        <v>0</v>
      </c>
      <c r="MH532" s="631">
        <f t="shared" si="1067"/>
        <v>0</v>
      </c>
      <c r="MI532" s="631">
        <f t="shared" si="1067"/>
        <v>0</v>
      </c>
      <c r="MJ532" s="631">
        <f t="shared" si="1067"/>
        <v>0</v>
      </c>
      <c r="MK532" s="631">
        <f t="shared" si="1067"/>
        <v>0</v>
      </c>
      <c r="ML532" s="631">
        <f t="shared" si="1067"/>
        <v>0</v>
      </c>
      <c r="MM532" s="631">
        <f t="shared" si="1067"/>
        <v>0</v>
      </c>
      <c r="MN532" s="631">
        <f t="shared" si="1068"/>
        <v>0</v>
      </c>
      <c r="MO532" s="631">
        <f t="shared" si="1068"/>
        <v>0</v>
      </c>
      <c r="MP532" s="631">
        <f t="shared" si="1068"/>
        <v>0</v>
      </c>
      <c r="MQ532" s="631">
        <f t="shared" si="1068"/>
        <v>0</v>
      </c>
      <c r="MR532" s="631">
        <f t="shared" si="1068"/>
        <v>0</v>
      </c>
      <c r="MS532" s="631">
        <f t="shared" si="1068"/>
        <v>0</v>
      </c>
      <c r="MT532" s="631">
        <f t="shared" si="1068"/>
        <v>0</v>
      </c>
      <c r="MU532" s="631">
        <f t="shared" si="1068"/>
        <v>0</v>
      </c>
      <c r="MV532" s="631">
        <f t="shared" si="1068"/>
        <v>0</v>
      </c>
      <c r="MW532" s="631">
        <f t="shared" si="1068"/>
        <v>0</v>
      </c>
      <c r="MX532" s="631">
        <f t="shared" si="1069"/>
        <v>0</v>
      </c>
      <c r="MY532" s="631">
        <f t="shared" si="1069"/>
        <v>0</v>
      </c>
      <c r="MZ532" s="631">
        <f t="shared" si="1069"/>
        <v>0</v>
      </c>
      <c r="NA532" s="631">
        <f t="shared" si="1069"/>
        <v>0</v>
      </c>
      <c r="NB532" s="631">
        <f t="shared" si="1069"/>
        <v>0</v>
      </c>
      <c r="NC532" s="631">
        <f t="shared" si="1069"/>
        <v>0</v>
      </c>
    </row>
    <row r="533" spans="1:367" hidden="1">
      <c r="A533" s="504"/>
      <c r="B533" s="504"/>
      <c r="C533" s="497"/>
      <c r="D533" s="497"/>
      <c r="E533" s="362">
        <f t="shared" si="1050"/>
        <v>0</v>
      </c>
      <c r="F533" s="363">
        <f t="shared" si="1051"/>
        <v>0</v>
      </c>
      <c r="G533" s="498">
        <f>E533*Dichtheden!$V$70</f>
        <v>0</v>
      </c>
      <c r="H533" s="499">
        <f>IF(C533=0,0,ROUND(IF((G533/2)/Dichtheden!$C$3&lt;1,1,(G533/2)/Dichtheden!$C$3),0))</f>
        <v>0</v>
      </c>
      <c r="I533" s="498">
        <f>E533*Dichtheden!$AJ$70</f>
        <v>0</v>
      </c>
      <c r="J533" s="499">
        <f>IF(C533=0,0,ROUND(IF((I533/2)/Dichtheden!$D$3&lt;1,1,(I533/2)/Dichtheden!$D$3),0))</f>
        <v>0</v>
      </c>
      <c r="K533" s="498">
        <f t="shared" si="1052"/>
        <v>0</v>
      </c>
      <c r="L533" s="500">
        <f t="shared" si="1054"/>
        <v>0</v>
      </c>
      <c r="M533" s="498">
        <f>IF(D533=0,0,IF((D533*Dichtheden!$G$4)&lt;25,25,D533*Dichtheden!$G$4))</f>
        <v>0</v>
      </c>
      <c r="N533" s="499">
        <f>D533*Dichtheden!$H$4</f>
        <v>0</v>
      </c>
      <c r="O533" s="501"/>
      <c r="P533" s="501"/>
      <c r="Q533" s="502">
        <f>E533*Dichtheden!$AS$68</f>
        <v>0</v>
      </c>
      <c r="R533" s="495">
        <f>IF(Q533=0,0,ROUND(IF((Q533/2)/Dichtheden!$C$3&lt;1,1,(Q533/2)/Dichtheden!$C$3),0))</f>
        <v>0</v>
      </c>
      <c r="S533" s="502">
        <f>E533*Dichtheden!$AY$68</f>
        <v>0</v>
      </c>
      <c r="T533" s="495">
        <f>IF(Q533=0,0,ROUND(IF((S533/2)/Dichtheden!$D$3&lt;1,1,(S533/2)/Dichtheden!$D$3),0))</f>
        <v>0</v>
      </c>
      <c r="U533" s="502">
        <f>D533*Dichtheden!$G$5</f>
        <v>0</v>
      </c>
      <c r="V533" s="502">
        <f>D533*Dichtheden!$H$5</f>
        <v>0</v>
      </c>
      <c r="X533" s="630"/>
      <c r="AA533" s="628">
        <f t="shared" si="1046"/>
        <v>0</v>
      </c>
      <c r="AB533" s="628">
        <f t="shared" si="1046"/>
        <v>0</v>
      </c>
      <c r="AC533" s="628">
        <f t="shared" si="1046"/>
        <v>0</v>
      </c>
      <c r="AD533" s="628">
        <f t="shared" si="1046"/>
        <v>0</v>
      </c>
      <c r="AE533" s="628">
        <f t="shared" si="1046"/>
        <v>0</v>
      </c>
      <c r="AF533" s="628">
        <f t="shared" si="1046"/>
        <v>0</v>
      </c>
      <c r="AG533" s="628">
        <f t="shared" si="1046"/>
        <v>0</v>
      </c>
      <c r="AH533" s="628">
        <f t="shared" si="1046"/>
        <v>0</v>
      </c>
      <c r="AI533" s="628">
        <f t="shared" si="1046"/>
        <v>0</v>
      </c>
      <c r="AJ533" s="628">
        <f t="shared" si="1046"/>
        <v>0</v>
      </c>
      <c r="AK533" s="628">
        <f t="shared" si="1046"/>
        <v>0</v>
      </c>
      <c r="AL533" s="628">
        <f t="shared" si="1046"/>
        <v>0</v>
      </c>
      <c r="AM533" s="628">
        <f t="shared" si="1046"/>
        <v>0</v>
      </c>
      <c r="AN533" s="628">
        <f t="shared" si="1046"/>
        <v>0</v>
      </c>
      <c r="AO533" s="628">
        <f t="shared" si="1046"/>
        <v>0</v>
      </c>
      <c r="AP533" s="628">
        <f t="shared" si="1046"/>
        <v>0</v>
      </c>
      <c r="AQ533" s="628">
        <f t="shared" si="1055"/>
        <v>0</v>
      </c>
      <c r="AR533" s="628">
        <f t="shared" si="1055"/>
        <v>0</v>
      </c>
      <c r="AS533" s="628">
        <f t="shared" si="1055"/>
        <v>0</v>
      </c>
      <c r="AT533" s="628">
        <f t="shared" si="1055"/>
        <v>0</v>
      </c>
      <c r="AU533" s="628">
        <f t="shared" si="1055"/>
        <v>0</v>
      </c>
      <c r="AV533" s="628">
        <f t="shared" si="1055"/>
        <v>0</v>
      </c>
      <c r="AW533" s="628">
        <f t="shared" si="1055"/>
        <v>0</v>
      </c>
      <c r="AX533" s="628">
        <f t="shared" si="1055"/>
        <v>0</v>
      </c>
      <c r="AY533" s="628">
        <f t="shared" si="1055"/>
        <v>0</v>
      </c>
      <c r="AZ533" s="628">
        <f t="shared" si="1055"/>
        <v>0</v>
      </c>
      <c r="BA533" s="628">
        <f t="shared" si="1055"/>
        <v>0</v>
      </c>
      <c r="BB533" s="628">
        <f t="shared" si="1055"/>
        <v>0</v>
      </c>
      <c r="BC533" s="628">
        <f t="shared" si="1055"/>
        <v>0</v>
      </c>
      <c r="BD533" s="628">
        <f t="shared" si="1055"/>
        <v>0</v>
      </c>
      <c r="BE533" s="628">
        <f t="shared" si="1055"/>
        <v>0</v>
      </c>
      <c r="BF533" s="628">
        <f t="shared" si="1055"/>
        <v>0</v>
      </c>
      <c r="BG533" s="628">
        <f t="shared" si="1047"/>
        <v>0</v>
      </c>
      <c r="BH533" s="628">
        <f t="shared" si="1047"/>
        <v>0</v>
      </c>
      <c r="BI533" s="628">
        <f t="shared" si="1047"/>
        <v>0</v>
      </c>
      <c r="BJ533" s="628">
        <f t="shared" si="1047"/>
        <v>0</v>
      </c>
      <c r="BK533" s="628">
        <f t="shared" si="1047"/>
        <v>0</v>
      </c>
      <c r="BL533" s="628">
        <f t="shared" si="1047"/>
        <v>0</v>
      </c>
      <c r="BM533" s="628">
        <f t="shared" si="1047"/>
        <v>0</v>
      </c>
      <c r="BN533" s="628">
        <f t="shared" si="1047"/>
        <v>0</v>
      </c>
      <c r="BO533" s="628">
        <f t="shared" si="1047"/>
        <v>0</v>
      </c>
      <c r="BP533" s="628">
        <f t="shared" si="1047"/>
        <v>0</v>
      </c>
      <c r="BQ533" s="628">
        <f t="shared" si="1047"/>
        <v>0</v>
      </c>
      <c r="BR533" s="628">
        <f t="shared" si="1047"/>
        <v>0</v>
      </c>
      <c r="BS533" s="628">
        <f t="shared" si="1047"/>
        <v>0</v>
      </c>
      <c r="BT533" s="628">
        <f t="shared" si="1047"/>
        <v>0</v>
      </c>
      <c r="BU533" s="628">
        <f t="shared" si="1047"/>
        <v>0</v>
      </c>
      <c r="BV533" s="628">
        <f t="shared" si="1047"/>
        <v>0</v>
      </c>
      <c r="BW533" s="628">
        <f t="shared" si="1006"/>
        <v>0</v>
      </c>
      <c r="BX533" s="628">
        <f t="shared" si="1006"/>
        <v>0</v>
      </c>
      <c r="BY533" s="628">
        <f t="shared" si="1006"/>
        <v>0</v>
      </c>
      <c r="BZ533" s="628">
        <f t="shared" si="1006"/>
        <v>0</v>
      </c>
      <c r="CA533" s="628">
        <f t="shared" si="1006"/>
        <v>0</v>
      </c>
      <c r="CB533" s="628">
        <f t="shared" si="1006"/>
        <v>0</v>
      </c>
      <c r="CC533" s="628">
        <f t="shared" si="1006"/>
        <v>0</v>
      </c>
      <c r="CD533" s="628">
        <f t="shared" si="1006"/>
        <v>0</v>
      </c>
      <c r="CE533" s="628"/>
      <c r="CF533" s="628">
        <f t="shared" si="1048"/>
        <v>0</v>
      </c>
      <c r="CG533" s="628">
        <f t="shared" si="1048"/>
        <v>0</v>
      </c>
      <c r="CH533" s="628">
        <f t="shared" si="1048"/>
        <v>0</v>
      </c>
      <c r="CI533" s="628">
        <f t="shared" si="1048"/>
        <v>0</v>
      </c>
      <c r="CJ533" s="628">
        <f t="shared" si="1048"/>
        <v>0</v>
      </c>
      <c r="CK533" s="628">
        <f t="shared" si="1048"/>
        <v>0</v>
      </c>
      <c r="CL533" s="628">
        <f t="shared" si="1048"/>
        <v>0</v>
      </c>
      <c r="CM533" s="628">
        <f t="shared" si="1048"/>
        <v>0</v>
      </c>
      <c r="CN533" s="628">
        <f t="shared" si="1048"/>
        <v>0</v>
      </c>
      <c r="CO533" s="628">
        <f t="shared" si="1048"/>
        <v>0</v>
      </c>
      <c r="CP533" s="628">
        <f t="shared" si="1048"/>
        <v>0</v>
      </c>
      <c r="CQ533" s="628">
        <f t="shared" si="1048"/>
        <v>0</v>
      </c>
      <c r="CR533" s="628">
        <f t="shared" si="1048"/>
        <v>0</v>
      </c>
      <c r="CS533" s="628">
        <f t="shared" si="1048"/>
        <v>0</v>
      </c>
      <c r="CT533" s="628">
        <f t="shared" si="1048"/>
        <v>0</v>
      </c>
      <c r="CU533" s="628">
        <f t="shared" si="1048"/>
        <v>0</v>
      </c>
      <c r="CV533" s="628">
        <f t="shared" si="1056"/>
        <v>0</v>
      </c>
      <c r="CW533" s="628">
        <f t="shared" si="1056"/>
        <v>0</v>
      </c>
      <c r="CX533" s="628">
        <f t="shared" si="1056"/>
        <v>0</v>
      </c>
      <c r="CY533" s="628">
        <f t="shared" si="1056"/>
        <v>0</v>
      </c>
      <c r="CZ533" s="628">
        <f t="shared" si="1056"/>
        <v>0</v>
      </c>
      <c r="DA533" s="628">
        <f t="shared" si="1056"/>
        <v>0</v>
      </c>
      <c r="DB533" s="628">
        <f t="shared" si="1056"/>
        <v>0</v>
      </c>
      <c r="DC533" s="628">
        <f t="shared" si="1056"/>
        <v>0</v>
      </c>
      <c r="DD533" s="628">
        <f t="shared" si="1056"/>
        <v>0</v>
      </c>
      <c r="DE533" s="628">
        <f t="shared" si="1056"/>
        <v>0</v>
      </c>
      <c r="DF533" s="628">
        <f t="shared" si="1056"/>
        <v>0</v>
      </c>
      <c r="DG533" s="628">
        <f t="shared" si="1056"/>
        <v>0</v>
      </c>
      <c r="DH533" s="628">
        <f t="shared" si="1056"/>
        <v>0</v>
      </c>
      <c r="DI533" s="628">
        <f t="shared" si="1056"/>
        <v>0</v>
      </c>
      <c r="DJ533" s="628">
        <f t="shared" si="1056"/>
        <v>0</v>
      </c>
      <c r="DK533" s="628">
        <f t="shared" si="1056"/>
        <v>0</v>
      </c>
      <c r="DL533" s="628">
        <f t="shared" si="1049"/>
        <v>0</v>
      </c>
      <c r="DM533" s="628">
        <f t="shared" si="1049"/>
        <v>0</v>
      </c>
      <c r="DN533" s="628">
        <f t="shared" si="1049"/>
        <v>0</v>
      </c>
      <c r="DO533" s="628">
        <f t="shared" si="1049"/>
        <v>0</v>
      </c>
      <c r="DP533" s="628">
        <f t="shared" si="1049"/>
        <v>0</v>
      </c>
      <c r="DQ533" s="628">
        <f t="shared" si="1049"/>
        <v>0</v>
      </c>
      <c r="DR533" s="628">
        <f t="shared" si="1049"/>
        <v>0</v>
      </c>
      <c r="DS533" s="628">
        <f t="shared" si="1049"/>
        <v>0</v>
      </c>
      <c r="DT533" s="628">
        <f t="shared" si="1049"/>
        <v>0</v>
      </c>
      <c r="DU533" s="628">
        <f t="shared" si="1049"/>
        <v>0</v>
      </c>
      <c r="DV533" s="628">
        <f t="shared" si="1049"/>
        <v>0</v>
      </c>
      <c r="DW533" s="628">
        <f t="shared" si="1049"/>
        <v>0</v>
      </c>
      <c r="DX533" s="628">
        <f t="shared" si="1049"/>
        <v>0</v>
      </c>
      <c r="DY533" s="628">
        <f t="shared" si="1049"/>
        <v>0</v>
      </c>
      <c r="DZ533" s="628">
        <f t="shared" si="1049"/>
        <v>0</v>
      </c>
      <c r="EA533" s="628">
        <f t="shared" si="1049"/>
        <v>0</v>
      </c>
      <c r="EB533" s="628">
        <f t="shared" si="1009"/>
        <v>0</v>
      </c>
      <c r="EC533" s="628">
        <f t="shared" si="1009"/>
        <v>0</v>
      </c>
      <c r="ED533" s="628">
        <f t="shared" si="1009"/>
        <v>0</v>
      </c>
      <c r="EE533" s="628">
        <f t="shared" si="1009"/>
        <v>0</v>
      </c>
      <c r="EF533" s="628">
        <f t="shared" si="1009"/>
        <v>0</v>
      </c>
      <c r="EG533" s="628">
        <f t="shared" si="1009"/>
        <v>0</v>
      </c>
      <c r="EH533" s="628">
        <f t="shared" si="1009"/>
        <v>0</v>
      </c>
      <c r="EI533" s="628">
        <f t="shared" si="1009"/>
        <v>0</v>
      </c>
      <c r="EJ533" s="631"/>
      <c r="EK533" s="631">
        <f t="shared" si="1057"/>
        <v>0</v>
      </c>
      <c r="EL533" s="631">
        <f t="shared" si="1057"/>
        <v>0</v>
      </c>
      <c r="EM533" s="631">
        <f t="shared" si="1057"/>
        <v>0</v>
      </c>
      <c r="EN533" s="631">
        <f t="shared" si="1057"/>
        <v>0</v>
      </c>
      <c r="EO533" s="631">
        <f t="shared" si="1057"/>
        <v>0</v>
      </c>
      <c r="EP533" s="631">
        <f t="shared" si="1057"/>
        <v>0</v>
      </c>
      <c r="EQ533" s="631">
        <f t="shared" si="1057"/>
        <v>0</v>
      </c>
      <c r="ER533" s="631">
        <f t="shared" si="1057"/>
        <v>0</v>
      </c>
      <c r="ES533" s="631">
        <f t="shared" si="1057"/>
        <v>0</v>
      </c>
      <c r="ET533" s="631">
        <f t="shared" si="1057"/>
        <v>0</v>
      </c>
      <c r="EU533" s="631">
        <f t="shared" si="1057"/>
        <v>0</v>
      </c>
      <c r="EV533" s="631">
        <f t="shared" si="1057"/>
        <v>0</v>
      </c>
      <c r="EW533" s="631">
        <f t="shared" si="1057"/>
        <v>0</v>
      </c>
      <c r="EX533" s="631">
        <f t="shared" si="1057"/>
        <v>0</v>
      </c>
      <c r="EY533" s="631">
        <f t="shared" si="1057"/>
        <v>0</v>
      </c>
      <c r="EZ533" s="631">
        <f t="shared" si="1057"/>
        <v>0</v>
      </c>
      <c r="FA533" s="631">
        <f t="shared" si="1053"/>
        <v>0</v>
      </c>
      <c r="FB533" s="631">
        <f t="shared" si="1053"/>
        <v>0</v>
      </c>
      <c r="FC533" s="631">
        <f t="shared" si="1053"/>
        <v>0</v>
      </c>
      <c r="FD533" s="631">
        <f t="shared" si="1030"/>
        <v>0</v>
      </c>
      <c r="FE533" s="631">
        <f t="shared" si="1030"/>
        <v>0</v>
      </c>
      <c r="FF533" s="631">
        <f t="shared" si="1030"/>
        <v>0</v>
      </c>
      <c r="FG533" s="631">
        <f t="shared" si="1030"/>
        <v>0</v>
      </c>
      <c r="FH533" s="631">
        <f t="shared" si="1030"/>
        <v>0</v>
      </c>
      <c r="FI533" s="631">
        <f t="shared" si="1030"/>
        <v>0</v>
      </c>
      <c r="FJ533" s="631">
        <f t="shared" si="1030"/>
        <v>0</v>
      </c>
      <c r="FK533" s="631">
        <f t="shared" si="1030"/>
        <v>0</v>
      </c>
      <c r="FL533" s="631">
        <f t="shared" si="1030"/>
        <v>0</v>
      </c>
      <c r="FM533" s="631">
        <f t="shared" si="1030"/>
        <v>0</v>
      </c>
      <c r="FN533" s="631">
        <f t="shared" si="1030"/>
        <v>0</v>
      </c>
      <c r="FO533" s="631">
        <f t="shared" si="1030"/>
        <v>0</v>
      </c>
      <c r="FP533" s="631">
        <f t="shared" si="1030"/>
        <v>0</v>
      </c>
      <c r="FQ533" s="631">
        <f t="shared" si="1030"/>
        <v>0</v>
      </c>
      <c r="FR533" s="631">
        <f t="shared" si="1030"/>
        <v>0</v>
      </c>
      <c r="FS533" s="631">
        <f t="shared" si="1030"/>
        <v>0</v>
      </c>
      <c r="FT533" s="631">
        <f t="shared" si="1023"/>
        <v>0</v>
      </c>
      <c r="FU533" s="631">
        <f t="shared" si="1023"/>
        <v>0</v>
      </c>
      <c r="FV533" s="631">
        <f t="shared" si="1023"/>
        <v>0</v>
      </c>
      <c r="FW533" s="631">
        <f t="shared" si="1023"/>
        <v>0</v>
      </c>
      <c r="FX533" s="631">
        <f t="shared" si="1023"/>
        <v>0</v>
      </c>
      <c r="FY533" s="631">
        <f t="shared" si="1023"/>
        <v>0</v>
      </c>
      <c r="FZ533" s="631">
        <f t="shared" si="1023"/>
        <v>0</v>
      </c>
      <c r="GA533" s="631">
        <f t="shared" si="1023"/>
        <v>0</v>
      </c>
      <c r="GB533" s="631">
        <f t="shared" si="1023"/>
        <v>0</v>
      </c>
      <c r="GC533" s="631">
        <f t="shared" si="1023"/>
        <v>0</v>
      </c>
      <c r="GD533" s="631">
        <f t="shared" si="1032"/>
        <v>0</v>
      </c>
      <c r="GE533" s="631">
        <f t="shared" si="1032"/>
        <v>0</v>
      </c>
      <c r="GF533" s="631">
        <f t="shared" si="1032"/>
        <v>0</v>
      </c>
      <c r="GG533" s="631">
        <f t="shared" si="1032"/>
        <v>0</v>
      </c>
      <c r="GH533" s="631">
        <f t="shared" si="1032"/>
        <v>0</v>
      </c>
      <c r="GI533" s="631">
        <f t="shared" si="1033"/>
        <v>0</v>
      </c>
      <c r="GJ533" s="631">
        <f t="shared" si="1033"/>
        <v>0</v>
      </c>
      <c r="GK533" s="631">
        <f t="shared" si="1033"/>
        <v>0</v>
      </c>
      <c r="GL533" s="631">
        <f t="shared" si="1033"/>
        <v>0</v>
      </c>
      <c r="GM533" s="631">
        <f t="shared" si="1033"/>
        <v>0</v>
      </c>
      <c r="GN533" s="631">
        <f t="shared" si="1033"/>
        <v>0</v>
      </c>
      <c r="GO533" s="631"/>
      <c r="GP533" s="631">
        <f t="shared" si="1031"/>
        <v>0</v>
      </c>
      <c r="GQ533" s="631">
        <f t="shared" si="1031"/>
        <v>0</v>
      </c>
      <c r="GR533" s="631">
        <f t="shared" si="1031"/>
        <v>0</v>
      </c>
      <c r="GS533" s="631">
        <f t="shared" si="1031"/>
        <v>0</v>
      </c>
      <c r="GT533" s="631">
        <f t="shared" si="1031"/>
        <v>0</v>
      </c>
      <c r="GU533" s="631">
        <f t="shared" si="1031"/>
        <v>0</v>
      </c>
      <c r="GV533" s="631">
        <f t="shared" si="1031"/>
        <v>0</v>
      </c>
      <c r="GW533" s="631">
        <f t="shared" si="1031"/>
        <v>0</v>
      </c>
      <c r="GX533" s="631">
        <f t="shared" si="1031"/>
        <v>0</v>
      </c>
      <c r="GY533" s="631">
        <f t="shared" si="1031"/>
        <v>0</v>
      </c>
      <c r="GZ533" s="631">
        <f t="shared" si="1031"/>
        <v>0</v>
      </c>
      <c r="HA533" s="631">
        <f t="shared" si="1031"/>
        <v>0</v>
      </c>
      <c r="HB533" s="631">
        <f t="shared" si="1031"/>
        <v>0</v>
      </c>
      <c r="HC533" s="631">
        <f t="shared" si="1031"/>
        <v>0</v>
      </c>
      <c r="HD533" s="631">
        <f t="shared" si="1031"/>
        <v>0</v>
      </c>
      <c r="HE533" s="631">
        <f t="shared" si="1028"/>
        <v>0</v>
      </c>
      <c r="HF533" s="631">
        <f t="shared" si="1028"/>
        <v>0</v>
      </c>
      <c r="HG533" s="631">
        <f t="shared" si="1028"/>
        <v>0</v>
      </c>
      <c r="HH533" s="631">
        <f t="shared" si="1028"/>
        <v>0</v>
      </c>
      <c r="HI533" s="631">
        <f t="shared" si="1027"/>
        <v>0</v>
      </c>
      <c r="HJ533" s="631">
        <f t="shared" si="1027"/>
        <v>0</v>
      </c>
      <c r="HK533" s="631">
        <f t="shared" si="1027"/>
        <v>0</v>
      </c>
      <c r="HL533" s="631">
        <f t="shared" si="1027"/>
        <v>0</v>
      </c>
      <c r="HM533" s="631">
        <f t="shared" si="1027"/>
        <v>0</v>
      </c>
      <c r="HN533" s="631">
        <f t="shared" si="1027"/>
        <v>0</v>
      </c>
      <c r="HO533" s="631">
        <f t="shared" si="1027"/>
        <v>0</v>
      </c>
      <c r="HP533" s="631">
        <f t="shared" si="1027"/>
        <v>0</v>
      </c>
      <c r="HQ533" s="631">
        <f t="shared" si="1027"/>
        <v>0</v>
      </c>
      <c r="HR533" s="631">
        <f t="shared" si="968"/>
        <v>0</v>
      </c>
      <c r="HS533" s="631">
        <f t="shared" si="968"/>
        <v>0</v>
      </c>
      <c r="HT533" s="631">
        <f t="shared" si="968"/>
        <v>0</v>
      </c>
      <c r="HU533" s="631">
        <f t="shared" si="968"/>
        <v>0</v>
      </c>
      <c r="HV533" s="631">
        <f t="shared" si="1070"/>
        <v>0</v>
      </c>
      <c r="HW533" s="631">
        <f t="shared" si="1070"/>
        <v>0</v>
      </c>
      <c r="HX533" s="631">
        <f t="shared" si="1070"/>
        <v>0</v>
      </c>
      <c r="HY533" s="631">
        <f t="shared" si="1070"/>
        <v>0</v>
      </c>
      <c r="HZ533" s="631">
        <f t="shared" si="1070"/>
        <v>0</v>
      </c>
      <c r="IA533" s="631">
        <f t="shared" si="1070"/>
        <v>0</v>
      </c>
      <c r="IB533" s="631">
        <f t="shared" si="1070"/>
        <v>0</v>
      </c>
      <c r="IC533" s="631">
        <f t="shared" si="1070"/>
        <v>0</v>
      </c>
      <c r="ID533" s="631">
        <f t="shared" si="1070"/>
        <v>0</v>
      </c>
      <c r="IE533" s="631">
        <f t="shared" si="1070"/>
        <v>0</v>
      </c>
      <c r="IF533" s="631">
        <f t="shared" si="1070"/>
        <v>0</v>
      </c>
      <c r="IG533" s="631">
        <f t="shared" si="1070"/>
        <v>0</v>
      </c>
      <c r="IH533" s="631">
        <f t="shared" si="1070"/>
        <v>0</v>
      </c>
      <c r="II533" s="631">
        <f t="shared" si="1070"/>
        <v>0</v>
      </c>
      <c r="IJ533" s="631">
        <f t="shared" si="1070"/>
        <v>0</v>
      </c>
      <c r="IK533" s="631">
        <f t="shared" si="1070"/>
        <v>0</v>
      </c>
      <c r="IL533" s="631">
        <f t="shared" si="1010"/>
        <v>0</v>
      </c>
      <c r="IM533" s="631">
        <f t="shared" si="1010"/>
        <v>0</v>
      </c>
      <c r="IN533" s="631">
        <f t="shared" si="1010"/>
        <v>0</v>
      </c>
      <c r="IO533" s="631">
        <f t="shared" si="1010"/>
        <v>0</v>
      </c>
      <c r="IP533" s="631">
        <f t="shared" si="1010"/>
        <v>0</v>
      </c>
      <c r="IQ533" s="631">
        <f t="shared" si="1010"/>
        <v>0</v>
      </c>
      <c r="IR533" s="631">
        <f t="shared" si="1010"/>
        <v>0</v>
      </c>
      <c r="IS533" s="631">
        <f t="shared" si="1010"/>
        <v>0</v>
      </c>
      <c r="IT533" s="631"/>
      <c r="IU533" s="631">
        <f t="shared" si="1058"/>
        <v>0</v>
      </c>
      <c r="IV533" s="631">
        <f t="shared" si="1058"/>
        <v>0</v>
      </c>
      <c r="IW533" s="631">
        <f t="shared" si="1058"/>
        <v>0</v>
      </c>
      <c r="IX533" s="631">
        <f t="shared" si="1058"/>
        <v>0</v>
      </c>
      <c r="IY533" s="631">
        <f t="shared" si="1058"/>
        <v>0</v>
      </c>
      <c r="IZ533" s="631">
        <f t="shared" si="1058"/>
        <v>0</v>
      </c>
      <c r="JA533" s="631">
        <f t="shared" si="1058"/>
        <v>0</v>
      </c>
      <c r="JB533" s="631">
        <f t="shared" si="1058"/>
        <v>0</v>
      </c>
      <c r="JC533" s="631">
        <f t="shared" si="1058"/>
        <v>0</v>
      </c>
      <c r="JD533" s="631">
        <f t="shared" si="1058"/>
        <v>0</v>
      </c>
      <c r="JE533" s="631">
        <f t="shared" si="1059"/>
        <v>0</v>
      </c>
      <c r="JF533" s="631">
        <f t="shared" si="1059"/>
        <v>0</v>
      </c>
      <c r="JG533" s="631">
        <f t="shared" si="1059"/>
        <v>0</v>
      </c>
      <c r="JH533" s="631">
        <f t="shared" si="1059"/>
        <v>0</v>
      </c>
      <c r="JI533" s="631">
        <f t="shared" si="1059"/>
        <v>0</v>
      </c>
      <c r="JJ533" s="631">
        <f t="shared" si="1059"/>
        <v>0</v>
      </c>
      <c r="JK533" s="631">
        <f t="shared" si="1059"/>
        <v>0</v>
      </c>
      <c r="JL533" s="631">
        <f t="shared" si="1059"/>
        <v>0</v>
      </c>
      <c r="JM533" s="631">
        <f t="shared" si="1059"/>
        <v>0</v>
      </c>
      <c r="JN533" s="631">
        <f t="shared" si="1059"/>
        <v>0</v>
      </c>
      <c r="JO533" s="631">
        <f t="shared" si="1060"/>
        <v>0</v>
      </c>
      <c r="JP533" s="631">
        <f t="shared" si="1060"/>
        <v>0</v>
      </c>
      <c r="JQ533" s="631">
        <f t="shared" si="1060"/>
        <v>0</v>
      </c>
      <c r="JR533" s="631">
        <f t="shared" si="1060"/>
        <v>0</v>
      </c>
      <c r="JS533" s="631">
        <f t="shared" si="1060"/>
        <v>0</v>
      </c>
      <c r="JT533" s="631">
        <f t="shared" si="1060"/>
        <v>0</v>
      </c>
      <c r="JU533" s="631">
        <f t="shared" si="1060"/>
        <v>0</v>
      </c>
      <c r="JV533" s="631">
        <f t="shared" si="1060"/>
        <v>0</v>
      </c>
      <c r="JW533" s="631">
        <f t="shared" si="1060"/>
        <v>0</v>
      </c>
      <c r="JX533" s="631">
        <f t="shared" si="1060"/>
        <v>0</v>
      </c>
      <c r="JY533" s="631">
        <f t="shared" si="1061"/>
        <v>0</v>
      </c>
      <c r="JZ533" s="631">
        <f t="shared" si="1061"/>
        <v>0</v>
      </c>
      <c r="KA533" s="631">
        <f t="shared" si="1061"/>
        <v>0</v>
      </c>
      <c r="KB533" s="631">
        <f t="shared" si="1061"/>
        <v>0</v>
      </c>
      <c r="KC533" s="631">
        <f t="shared" si="1061"/>
        <v>0</v>
      </c>
      <c r="KD533" s="631">
        <f t="shared" si="1061"/>
        <v>0</v>
      </c>
      <c r="KE533" s="631">
        <f t="shared" si="1061"/>
        <v>0</v>
      </c>
      <c r="KF533" s="631">
        <f t="shared" si="1061"/>
        <v>0</v>
      </c>
      <c r="KG533" s="631">
        <f t="shared" si="1061"/>
        <v>0</v>
      </c>
      <c r="KH533" s="631">
        <f t="shared" si="1061"/>
        <v>0</v>
      </c>
      <c r="KI533" s="631">
        <f t="shared" si="1062"/>
        <v>0</v>
      </c>
      <c r="KJ533" s="631">
        <f t="shared" si="1062"/>
        <v>0</v>
      </c>
      <c r="KK533" s="631">
        <f t="shared" si="1062"/>
        <v>0</v>
      </c>
      <c r="KL533" s="631">
        <f t="shared" si="1062"/>
        <v>0</v>
      </c>
      <c r="KM533" s="631">
        <f t="shared" si="1062"/>
        <v>0</v>
      </c>
      <c r="KN533" s="631">
        <f t="shared" si="1062"/>
        <v>0</v>
      </c>
      <c r="KO533" s="631">
        <f t="shared" si="1062"/>
        <v>0</v>
      </c>
      <c r="KP533" s="631">
        <f t="shared" si="1062"/>
        <v>0</v>
      </c>
      <c r="KQ533" s="631">
        <f t="shared" si="1062"/>
        <v>0</v>
      </c>
      <c r="KR533" s="631">
        <f t="shared" si="1062"/>
        <v>0</v>
      </c>
      <c r="KS533" s="631">
        <f t="shared" si="1063"/>
        <v>0</v>
      </c>
      <c r="KT533" s="631">
        <f t="shared" si="1063"/>
        <v>0</v>
      </c>
      <c r="KU533" s="631">
        <f t="shared" si="1063"/>
        <v>0</v>
      </c>
      <c r="KV533" s="631">
        <f t="shared" si="1063"/>
        <v>0</v>
      </c>
      <c r="KW533" s="631">
        <f t="shared" si="1063"/>
        <v>0</v>
      </c>
      <c r="KX533" s="631">
        <f t="shared" si="1063"/>
        <v>0</v>
      </c>
      <c r="KY533" s="631"/>
      <c r="KZ533" s="631">
        <f t="shared" si="1064"/>
        <v>0</v>
      </c>
      <c r="LA533" s="631">
        <f t="shared" si="1064"/>
        <v>0</v>
      </c>
      <c r="LB533" s="631">
        <f t="shared" si="1064"/>
        <v>0</v>
      </c>
      <c r="LC533" s="631">
        <f t="shared" si="1064"/>
        <v>0</v>
      </c>
      <c r="LD533" s="631">
        <f t="shared" si="1064"/>
        <v>0</v>
      </c>
      <c r="LE533" s="631">
        <f t="shared" si="1064"/>
        <v>0</v>
      </c>
      <c r="LF533" s="631">
        <f t="shared" si="1064"/>
        <v>0</v>
      </c>
      <c r="LG533" s="631">
        <f t="shared" si="1064"/>
        <v>0</v>
      </c>
      <c r="LH533" s="631">
        <f t="shared" si="1064"/>
        <v>0</v>
      </c>
      <c r="LI533" s="631">
        <f t="shared" si="1064"/>
        <v>0</v>
      </c>
      <c r="LJ533" s="631">
        <f t="shared" si="1065"/>
        <v>0</v>
      </c>
      <c r="LK533" s="631">
        <f t="shared" si="1065"/>
        <v>0</v>
      </c>
      <c r="LL533" s="631">
        <f t="shared" si="1065"/>
        <v>0</v>
      </c>
      <c r="LM533" s="631">
        <f t="shared" si="1065"/>
        <v>0</v>
      </c>
      <c r="LN533" s="631">
        <f t="shared" si="1065"/>
        <v>0</v>
      </c>
      <c r="LO533" s="631">
        <f t="shared" si="1065"/>
        <v>0</v>
      </c>
      <c r="LP533" s="631">
        <f t="shared" si="1065"/>
        <v>0</v>
      </c>
      <c r="LQ533" s="631">
        <f t="shared" si="1065"/>
        <v>0</v>
      </c>
      <c r="LR533" s="631">
        <f t="shared" si="1065"/>
        <v>0</v>
      </c>
      <c r="LS533" s="631">
        <f t="shared" si="1065"/>
        <v>0</v>
      </c>
      <c r="LT533" s="631">
        <f t="shared" si="1066"/>
        <v>0</v>
      </c>
      <c r="LU533" s="631">
        <f t="shared" si="1066"/>
        <v>0</v>
      </c>
      <c r="LV533" s="631">
        <f t="shared" si="1066"/>
        <v>0</v>
      </c>
      <c r="LW533" s="631">
        <f t="shared" si="1066"/>
        <v>0</v>
      </c>
      <c r="LX533" s="631">
        <f t="shared" si="1066"/>
        <v>0</v>
      </c>
      <c r="LY533" s="631">
        <f t="shared" si="1066"/>
        <v>0</v>
      </c>
      <c r="LZ533" s="631">
        <f t="shared" si="1066"/>
        <v>0</v>
      </c>
      <c r="MA533" s="631">
        <f t="shared" si="1066"/>
        <v>0</v>
      </c>
      <c r="MB533" s="631">
        <f t="shared" si="1066"/>
        <v>0</v>
      </c>
      <c r="MC533" s="631">
        <f t="shared" si="1066"/>
        <v>0</v>
      </c>
      <c r="MD533" s="631">
        <f t="shared" si="1067"/>
        <v>0</v>
      </c>
      <c r="ME533" s="631">
        <f t="shared" si="1067"/>
        <v>0</v>
      </c>
      <c r="MF533" s="631">
        <f t="shared" si="1067"/>
        <v>0</v>
      </c>
      <c r="MG533" s="631">
        <f t="shared" si="1067"/>
        <v>0</v>
      </c>
      <c r="MH533" s="631">
        <f t="shared" si="1067"/>
        <v>0</v>
      </c>
      <c r="MI533" s="631">
        <f t="shared" si="1067"/>
        <v>0</v>
      </c>
      <c r="MJ533" s="631">
        <f t="shared" si="1067"/>
        <v>0</v>
      </c>
      <c r="MK533" s="631">
        <f t="shared" si="1067"/>
        <v>0</v>
      </c>
      <c r="ML533" s="631">
        <f t="shared" si="1067"/>
        <v>0</v>
      </c>
      <c r="MM533" s="631">
        <f t="shared" si="1067"/>
        <v>0</v>
      </c>
      <c r="MN533" s="631">
        <f t="shared" si="1068"/>
        <v>0</v>
      </c>
      <c r="MO533" s="631">
        <f t="shared" si="1068"/>
        <v>0</v>
      </c>
      <c r="MP533" s="631">
        <f t="shared" si="1068"/>
        <v>0</v>
      </c>
      <c r="MQ533" s="631">
        <f t="shared" si="1068"/>
        <v>0</v>
      </c>
      <c r="MR533" s="631">
        <f t="shared" si="1068"/>
        <v>0</v>
      </c>
      <c r="MS533" s="631">
        <f t="shared" si="1068"/>
        <v>0</v>
      </c>
      <c r="MT533" s="631">
        <f t="shared" si="1068"/>
        <v>0</v>
      </c>
      <c r="MU533" s="631">
        <f t="shared" si="1068"/>
        <v>0</v>
      </c>
      <c r="MV533" s="631">
        <f t="shared" si="1068"/>
        <v>0</v>
      </c>
      <c r="MW533" s="631">
        <f t="shared" si="1068"/>
        <v>0</v>
      </c>
      <c r="MX533" s="631">
        <f t="shared" si="1069"/>
        <v>0</v>
      </c>
      <c r="MY533" s="631">
        <f t="shared" si="1069"/>
        <v>0</v>
      </c>
      <c r="MZ533" s="631">
        <f t="shared" si="1069"/>
        <v>0</v>
      </c>
      <c r="NA533" s="631">
        <f t="shared" si="1069"/>
        <v>0</v>
      </c>
      <c r="NB533" s="631">
        <f t="shared" si="1069"/>
        <v>0</v>
      </c>
      <c r="NC533" s="631">
        <f t="shared" si="1069"/>
        <v>0</v>
      </c>
    </row>
    <row r="534" spans="1:367" hidden="1">
      <c r="A534" s="504"/>
      <c r="B534" s="504"/>
      <c r="C534" s="497"/>
      <c r="D534" s="497"/>
      <c r="E534" s="362">
        <f t="shared" si="1050"/>
        <v>0</v>
      </c>
      <c r="F534" s="363">
        <f t="shared" si="1051"/>
        <v>0</v>
      </c>
      <c r="G534" s="498">
        <f>E534*Dichtheden!$V$70</f>
        <v>0</v>
      </c>
      <c r="H534" s="499">
        <f>IF(C534=0,0,ROUND(IF((G534/2)/Dichtheden!$C$3&lt;1,1,(G534/2)/Dichtheden!$C$3),0))</f>
        <v>0</v>
      </c>
      <c r="I534" s="498">
        <f>E534*Dichtheden!$AJ$70</f>
        <v>0</v>
      </c>
      <c r="J534" s="499">
        <f>IF(C534=0,0,ROUND(IF((I534/2)/Dichtheden!$D$3&lt;1,1,(I534/2)/Dichtheden!$D$3),0))</f>
        <v>0</v>
      </c>
      <c r="K534" s="498">
        <f t="shared" si="1052"/>
        <v>0</v>
      </c>
      <c r="L534" s="500">
        <f t="shared" si="1054"/>
        <v>0</v>
      </c>
      <c r="M534" s="498">
        <f>IF(D534=0,0,IF((D534*Dichtheden!$G$4)&lt;25,25,D534*Dichtheden!$G$4))</f>
        <v>0</v>
      </c>
      <c r="N534" s="499">
        <f>D534*Dichtheden!$H$4</f>
        <v>0</v>
      </c>
      <c r="O534" s="501"/>
      <c r="P534" s="501"/>
      <c r="Q534" s="502">
        <f>E534*Dichtheden!$AS$68</f>
        <v>0</v>
      </c>
      <c r="R534" s="495">
        <f>IF(Q534=0,0,ROUND(IF((Q534/2)/Dichtheden!$C$3&lt;1,1,(Q534/2)/Dichtheden!$C$3),0))</f>
        <v>0</v>
      </c>
      <c r="S534" s="502">
        <f>E534*Dichtheden!$AY$68</f>
        <v>0</v>
      </c>
      <c r="T534" s="495">
        <f>IF(Q534=0,0,ROUND(IF((S534/2)/Dichtheden!$D$3&lt;1,1,(S534/2)/Dichtheden!$D$3),0))</f>
        <v>0</v>
      </c>
      <c r="U534" s="502">
        <f>D534*Dichtheden!$G$5</f>
        <v>0</v>
      </c>
      <c r="V534" s="502">
        <f>D534*Dichtheden!$H$5</f>
        <v>0</v>
      </c>
      <c r="X534" s="630"/>
      <c r="AA534" s="628">
        <f t="shared" si="1046"/>
        <v>0</v>
      </c>
      <c r="AB534" s="628">
        <f t="shared" si="1046"/>
        <v>0</v>
      </c>
      <c r="AC534" s="628">
        <f t="shared" si="1046"/>
        <v>0</v>
      </c>
      <c r="AD534" s="628">
        <f t="shared" si="1046"/>
        <v>0</v>
      </c>
      <c r="AE534" s="628">
        <f t="shared" si="1046"/>
        <v>0</v>
      </c>
      <c r="AF534" s="628">
        <f t="shared" si="1046"/>
        <v>0</v>
      </c>
      <c r="AG534" s="628">
        <f t="shared" si="1046"/>
        <v>0</v>
      </c>
      <c r="AH534" s="628">
        <f t="shared" si="1046"/>
        <v>0</v>
      </c>
      <c r="AI534" s="628">
        <f t="shared" si="1046"/>
        <v>0</v>
      </c>
      <c r="AJ534" s="628">
        <f t="shared" si="1046"/>
        <v>0</v>
      </c>
      <c r="AK534" s="628">
        <f t="shared" si="1046"/>
        <v>0</v>
      </c>
      <c r="AL534" s="628">
        <f t="shared" si="1046"/>
        <v>0</v>
      </c>
      <c r="AM534" s="628">
        <f t="shared" si="1046"/>
        <v>0</v>
      </c>
      <c r="AN534" s="628">
        <f t="shared" si="1046"/>
        <v>0</v>
      </c>
      <c r="AO534" s="628">
        <f t="shared" si="1046"/>
        <v>0</v>
      </c>
      <c r="AP534" s="628">
        <f t="shared" si="1046"/>
        <v>0</v>
      </c>
      <c r="AQ534" s="628">
        <f t="shared" si="1055"/>
        <v>0</v>
      </c>
      <c r="AR534" s="628">
        <f t="shared" si="1055"/>
        <v>0</v>
      </c>
      <c r="AS534" s="628">
        <f t="shared" si="1055"/>
        <v>0</v>
      </c>
      <c r="AT534" s="628">
        <f t="shared" si="1055"/>
        <v>0</v>
      </c>
      <c r="AU534" s="628">
        <f t="shared" si="1055"/>
        <v>0</v>
      </c>
      <c r="AV534" s="628">
        <f t="shared" si="1055"/>
        <v>0</v>
      </c>
      <c r="AW534" s="628">
        <f t="shared" si="1055"/>
        <v>0</v>
      </c>
      <c r="AX534" s="628">
        <f t="shared" si="1055"/>
        <v>0</v>
      </c>
      <c r="AY534" s="628">
        <f t="shared" si="1055"/>
        <v>0</v>
      </c>
      <c r="AZ534" s="628">
        <f t="shared" si="1055"/>
        <v>0</v>
      </c>
      <c r="BA534" s="628">
        <f t="shared" si="1055"/>
        <v>0</v>
      </c>
      <c r="BB534" s="628">
        <f t="shared" si="1055"/>
        <v>0</v>
      </c>
      <c r="BC534" s="628">
        <f t="shared" si="1055"/>
        <v>0</v>
      </c>
      <c r="BD534" s="628">
        <f t="shared" si="1055"/>
        <v>0</v>
      </c>
      <c r="BE534" s="628">
        <f t="shared" si="1055"/>
        <v>0</v>
      </c>
      <c r="BF534" s="628">
        <f t="shared" si="1055"/>
        <v>0</v>
      </c>
      <c r="BG534" s="628">
        <f t="shared" si="1047"/>
        <v>0</v>
      </c>
      <c r="BH534" s="628">
        <f t="shared" si="1047"/>
        <v>0</v>
      </c>
      <c r="BI534" s="628">
        <f t="shared" si="1047"/>
        <v>0</v>
      </c>
      <c r="BJ534" s="628">
        <f t="shared" si="1047"/>
        <v>0</v>
      </c>
      <c r="BK534" s="628">
        <f t="shared" si="1047"/>
        <v>0</v>
      </c>
      <c r="BL534" s="628">
        <f t="shared" si="1047"/>
        <v>0</v>
      </c>
      <c r="BM534" s="628">
        <f t="shared" si="1047"/>
        <v>0</v>
      </c>
      <c r="BN534" s="628">
        <f t="shared" si="1047"/>
        <v>0</v>
      </c>
      <c r="BO534" s="628">
        <f t="shared" si="1047"/>
        <v>0</v>
      </c>
      <c r="BP534" s="628">
        <f t="shared" si="1047"/>
        <v>0</v>
      </c>
      <c r="BQ534" s="628">
        <f t="shared" si="1047"/>
        <v>0</v>
      </c>
      <c r="BR534" s="628">
        <f t="shared" si="1047"/>
        <v>0</v>
      </c>
      <c r="BS534" s="628">
        <f t="shared" si="1047"/>
        <v>0</v>
      </c>
      <c r="BT534" s="628">
        <f t="shared" si="1047"/>
        <v>0</v>
      </c>
      <c r="BU534" s="628">
        <f t="shared" si="1047"/>
        <v>0</v>
      </c>
      <c r="BV534" s="628">
        <f t="shared" si="1047"/>
        <v>0</v>
      </c>
      <c r="BW534" s="628">
        <f t="shared" si="1006"/>
        <v>0</v>
      </c>
      <c r="BX534" s="628">
        <f t="shared" si="1006"/>
        <v>0</v>
      </c>
      <c r="BY534" s="628">
        <f t="shared" si="1006"/>
        <v>0</v>
      </c>
      <c r="BZ534" s="628">
        <f t="shared" si="1006"/>
        <v>0</v>
      </c>
      <c r="CA534" s="628">
        <f t="shared" si="1006"/>
        <v>0</v>
      </c>
      <c r="CB534" s="628">
        <f t="shared" si="1006"/>
        <v>0</v>
      </c>
      <c r="CC534" s="628">
        <f t="shared" si="1006"/>
        <v>0</v>
      </c>
      <c r="CD534" s="628">
        <f t="shared" si="1006"/>
        <v>0</v>
      </c>
      <c r="CE534" s="628"/>
      <c r="CF534" s="628">
        <f t="shared" si="1048"/>
        <v>0</v>
      </c>
      <c r="CG534" s="628">
        <f t="shared" si="1048"/>
        <v>0</v>
      </c>
      <c r="CH534" s="628">
        <f t="shared" si="1048"/>
        <v>0</v>
      </c>
      <c r="CI534" s="628">
        <f t="shared" si="1048"/>
        <v>0</v>
      </c>
      <c r="CJ534" s="628">
        <f t="shared" si="1048"/>
        <v>0</v>
      </c>
      <c r="CK534" s="628">
        <f t="shared" si="1048"/>
        <v>0</v>
      </c>
      <c r="CL534" s="628">
        <f t="shared" si="1048"/>
        <v>0</v>
      </c>
      <c r="CM534" s="628">
        <f t="shared" si="1048"/>
        <v>0</v>
      </c>
      <c r="CN534" s="628">
        <f t="shared" si="1048"/>
        <v>0</v>
      </c>
      <c r="CO534" s="628">
        <f t="shared" si="1048"/>
        <v>0</v>
      </c>
      <c r="CP534" s="628">
        <f t="shared" si="1048"/>
        <v>0</v>
      </c>
      <c r="CQ534" s="628">
        <f t="shared" si="1048"/>
        <v>0</v>
      </c>
      <c r="CR534" s="628">
        <f t="shared" si="1048"/>
        <v>0</v>
      </c>
      <c r="CS534" s="628">
        <f t="shared" si="1048"/>
        <v>0</v>
      </c>
      <c r="CT534" s="628">
        <f t="shared" si="1048"/>
        <v>0</v>
      </c>
      <c r="CU534" s="628">
        <f t="shared" si="1048"/>
        <v>0</v>
      </c>
      <c r="CV534" s="628">
        <f t="shared" si="1056"/>
        <v>0</v>
      </c>
      <c r="CW534" s="628">
        <f t="shared" si="1056"/>
        <v>0</v>
      </c>
      <c r="CX534" s="628">
        <f t="shared" si="1056"/>
        <v>0</v>
      </c>
      <c r="CY534" s="628">
        <f t="shared" si="1056"/>
        <v>0</v>
      </c>
      <c r="CZ534" s="628">
        <f t="shared" si="1056"/>
        <v>0</v>
      </c>
      <c r="DA534" s="628">
        <f t="shared" si="1056"/>
        <v>0</v>
      </c>
      <c r="DB534" s="628">
        <f t="shared" si="1056"/>
        <v>0</v>
      </c>
      <c r="DC534" s="628">
        <f t="shared" si="1056"/>
        <v>0</v>
      </c>
      <c r="DD534" s="628">
        <f t="shared" si="1056"/>
        <v>0</v>
      </c>
      <c r="DE534" s="628">
        <f t="shared" si="1056"/>
        <v>0</v>
      </c>
      <c r="DF534" s="628">
        <f t="shared" si="1056"/>
        <v>0</v>
      </c>
      <c r="DG534" s="628">
        <f t="shared" si="1056"/>
        <v>0</v>
      </c>
      <c r="DH534" s="628">
        <f t="shared" si="1056"/>
        <v>0</v>
      </c>
      <c r="DI534" s="628">
        <f t="shared" si="1056"/>
        <v>0</v>
      </c>
      <c r="DJ534" s="628">
        <f t="shared" si="1056"/>
        <v>0</v>
      </c>
      <c r="DK534" s="628">
        <f t="shared" si="1056"/>
        <v>0</v>
      </c>
      <c r="DL534" s="628">
        <f t="shared" si="1049"/>
        <v>0</v>
      </c>
      <c r="DM534" s="628">
        <f t="shared" si="1049"/>
        <v>0</v>
      </c>
      <c r="DN534" s="628">
        <f t="shared" si="1049"/>
        <v>0</v>
      </c>
      <c r="DO534" s="628">
        <f t="shared" si="1049"/>
        <v>0</v>
      </c>
      <c r="DP534" s="628">
        <f t="shared" si="1049"/>
        <v>0</v>
      </c>
      <c r="DQ534" s="628">
        <f t="shared" si="1049"/>
        <v>0</v>
      </c>
      <c r="DR534" s="628">
        <f t="shared" si="1049"/>
        <v>0</v>
      </c>
      <c r="DS534" s="628">
        <f t="shared" si="1049"/>
        <v>0</v>
      </c>
      <c r="DT534" s="628">
        <f t="shared" si="1049"/>
        <v>0</v>
      </c>
      <c r="DU534" s="628">
        <f t="shared" si="1049"/>
        <v>0</v>
      </c>
      <c r="DV534" s="628">
        <f t="shared" si="1049"/>
        <v>0</v>
      </c>
      <c r="DW534" s="628">
        <f t="shared" si="1049"/>
        <v>0</v>
      </c>
      <c r="DX534" s="628">
        <f t="shared" si="1049"/>
        <v>0</v>
      </c>
      <c r="DY534" s="628">
        <f t="shared" si="1049"/>
        <v>0</v>
      </c>
      <c r="DZ534" s="628">
        <f t="shared" si="1049"/>
        <v>0</v>
      </c>
      <c r="EA534" s="628">
        <f t="shared" si="1049"/>
        <v>0</v>
      </c>
      <c r="EB534" s="628">
        <f t="shared" si="1009"/>
        <v>0</v>
      </c>
      <c r="EC534" s="628">
        <f t="shared" si="1009"/>
        <v>0</v>
      </c>
      <c r="ED534" s="628">
        <f t="shared" si="1009"/>
        <v>0</v>
      </c>
      <c r="EE534" s="628">
        <f t="shared" si="1009"/>
        <v>0</v>
      </c>
      <c r="EF534" s="628">
        <f t="shared" si="1009"/>
        <v>0</v>
      </c>
      <c r="EG534" s="628">
        <f t="shared" si="1009"/>
        <v>0</v>
      </c>
      <c r="EH534" s="628">
        <f t="shared" si="1009"/>
        <v>0</v>
      </c>
      <c r="EI534" s="628">
        <f t="shared" si="1009"/>
        <v>0</v>
      </c>
      <c r="EJ534" s="631"/>
      <c r="EK534" s="631">
        <f t="shared" si="1057"/>
        <v>0</v>
      </c>
      <c r="EL534" s="631">
        <f t="shared" si="1057"/>
        <v>0</v>
      </c>
      <c r="EM534" s="631">
        <f t="shared" si="1057"/>
        <v>0</v>
      </c>
      <c r="EN534" s="631">
        <f t="shared" si="1057"/>
        <v>0</v>
      </c>
      <c r="EO534" s="631">
        <f t="shared" si="1057"/>
        <v>0</v>
      </c>
      <c r="EP534" s="631">
        <f t="shared" si="1057"/>
        <v>0</v>
      </c>
      <c r="EQ534" s="631">
        <f t="shared" si="1057"/>
        <v>0</v>
      </c>
      <c r="ER534" s="631">
        <f t="shared" si="1057"/>
        <v>0</v>
      </c>
      <c r="ES534" s="631">
        <f t="shared" si="1057"/>
        <v>0</v>
      </c>
      <c r="ET534" s="631">
        <f t="shared" si="1057"/>
        <v>0</v>
      </c>
      <c r="EU534" s="631">
        <f t="shared" si="1057"/>
        <v>0</v>
      </c>
      <c r="EV534" s="631">
        <f t="shared" si="1057"/>
        <v>0</v>
      </c>
      <c r="EW534" s="631">
        <f t="shared" si="1057"/>
        <v>0</v>
      </c>
      <c r="EX534" s="631">
        <f t="shared" si="1057"/>
        <v>0</v>
      </c>
      <c r="EY534" s="631">
        <f t="shared" si="1057"/>
        <v>0</v>
      </c>
      <c r="EZ534" s="631">
        <f t="shared" si="1057"/>
        <v>0</v>
      </c>
      <c r="FA534" s="631">
        <f t="shared" si="1053"/>
        <v>0</v>
      </c>
      <c r="FB534" s="631">
        <f t="shared" si="1053"/>
        <v>0</v>
      </c>
      <c r="FC534" s="631">
        <f t="shared" si="1053"/>
        <v>0</v>
      </c>
      <c r="FD534" s="631">
        <f t="shared" si="1053"/>
        <v>0</v>
      </c>
      <c r="FE534" s="631">
        <f t="shared" si="1053"/>
        <v>0</v>
      </c>
      <c r="FF534" s="631">
        <f t="shared" si="1053"/>
        <v>0</v>
      </c>
      <c r="FG534" s="631">
        <f t="shared" si="1053"/>
        <v>0</v>
      </c>
      <c r="FH534" s="631">
        <f t="shared" si="1053"/>
        <v>0</v>
      </c>
      <c r="FI534" s="631">
        <f t="shared" si="1053"/>
        <v>0</v>
      </c>
      <c r="FJ534" s="631">
        <f t="shared" si="1053"/>
        <v>0</v>
      </c>
      <c r="FK534" s="631">
        <f t="shared" si="1053"/>
        <v>0</v>
      </c>
      <c r="FL534" s="631">
        <f t="shared" si="1053"/>
        <v>0</v>
      </c>
      <c r="FM534" s="631">
        <f t="shared" si="1053"/>
        <v>0</v>
      </c>
      <c r="FN534" s="631">
        <f t="shared" si="1053"/>
        <v>0</v>
      </c>
      <c r="FO534" s="631">
        <f t="shared" si="1053"/>
        <v>0</v>
      </c>
      <c r="FP534" s="631">
        <f t="shared" si="1053"/>
        <v>0</v>
      </c>
      <c r="FQ534" s="631">
        <f t="shared" ref="FD534:FS550" si="1071">IF($A534=FQ$60,$H534,0)</f>
        <v>0</v>
      </c>
      <c r="FR534" s="631">
        <f t="shared" si="1071"/>
        <v>0</v>
      </c>
      <c r="FS534" s="631">
        <f t="shared" si="1071"/>
        <v>0</v>
      </c>
      <c r="FT534" s="631">
        <f t="shared" si="1023"/>
        <v>0</v>
      </c>
      <c r="FU534" s="631">
        <f t="shared" si="1023"/>
        <v>0</v>
      </c>
      <c r="FV534" s="631">
        <f t="shared" si="1023"/>
        <v>0</v>
      </c>
      <c r="FW534" s="631">
        <f t="shared" si="1023"/>
        <v>0</v>
      </c>
      <c r="FX534" s="631">
        <f t="shared" si="1023"/>
        <v>0</v>
      </c>
      <c r="FY534" s="631">
        <f t="shared" si="1023"/>
        <v>0</v>
      </c>
      <c r="FZ534" s="631">
        <f t="shared" si="1023"/>
        <v>0</v>
      </c>
      <c r="GA534" s="631">
        <f t="shared" si="1023"/>
        <v>0</v>
      </c>
      <c r="GB534" s="631">
        <f t="shared" si="1023"/>
        <v>0</v>
      </c>
      <c r="GC534" s="631">
        <f t="shared" si="1023"/>
        <v>0</v>
      </c>
      <c r="GD534" s="631">
        <f t="shared" si="1032"/>
        <v>0</v>
      </c>
      <c r="GE534" s="631">
        <f t="shared" si="1032"/>
        <v>0</v>
      </c>
      <c r="GF534" s="631">
        <f t="shared" si="1032"/>
        <v>0</v>
      </c>
      <c r="GG534" s="631">
        <f t="shared" si="1032"/>
        <v>0</v>
      </c>
      <c r="GH534" s="631">
        <f t="shared" si="1032"/>
        <v>0</v>
      </c>
      <c r="GI534" s="631">
        <f t="shared" si="1033"/>
        <v>0</v>
      </c>
      <c r="GJ534" s="631">
        <f t="shared" si="1033"/>
        <v>0</v>
      </c>
      <c r="GK534" s="631">
        <f t="shared" si="1033"/>
        <v>0</v>
      </c>
      <c r="GL534" s="631">
        <f t="shared" si="1033"/>
        <v>0</v>
      </c>
      <c r="GM534" s="631">
        <f t="shared" si="1033"/>
        <v>0</v>
      </c>
      <c r="GN534" s="631">
        <f t="shared" si="1033"/>
        <v>0</v>
      </c>
      <c r="GO534" s="631"/>
      <c r="GP534" s="631">
        <f t="shared" si="1031"/>
        <v>0</v>
      </c>
      <c r="GQ534" s="631">
        <f t="shared" si="1031"/>
        <v>0</v>
      </c>
      <c r="GR534" s="631">
        <f t="shared" si="1031"/>
        <v>0</v>
      </c>
      <c r="GS534" s="631">
        <f t="shared" si="1031"/>
        <v>0</v>
      </c>
      <c r="GT534" s="631">
        <f t="shared" si="1031"/>
        <v>0</v>
      </c>
      <c r="GU534" s="631">
        <f t="shared" si="1031"/>
        <v>0</v>
      </c>
      <c r="GV534" s="631">
        <f t="shared" si="1031"/>
        <v>0</v>
      </c>
      <c r="GW534" s="631">
        <f t="shared" si="1031"/>
        <v>0</v>
      </c>
      <c r="GX534" s="631">
        <f t="shared" si="1031"/>
        <v>0</v>
      </c>
      <c r="GY534" s="631">
        <f t="shared" si="1031"/>
        <v>0</v>
      </c>
      <c r="GZ534" s="631">
        <f t="shared" si="1031"/>
        <v>0</v>
      </c>
      <c r="HA534" s="631">
        <f t="shared" si="1031"/>
        <v>0</v>
      </c>
      <c r="HB534" s="631">
        <f t="shared" si="1031"/>
        <v>0</v>
      </c>
      <c r="HC534" s="631">
        <f t="shared" si="1031"/>
        <v>0</v>
      </c>
      <c r="HD534" s="631">
        <f t="shared" si="1031"/>
        <v>0</v>
      </c>
      <c r="HE534" s="631">
        <f t="shared" si="1028"/>
        <v>0</v>
      </c>
      <c r="HF534" s="631">
        <f t="shared" si="1028"/>
        <v>0</v>
      </c>
      <c r="HG534" s="631">
        <f t="shared" si="1028"/>
        <v>0</v>
      </c>
      <c r="HH534" s="631">
        <f t="shared" si="1028"/>
        <v>0</v>
      </c>
      <c r="HI534" s="631">
        <f t="shared" si="1027"/>
        <v>0</v>
      </c>
      <c r="HJ534" s="631">
        <f t="shared" si="1027"/>
        <v>0</v>
      </c>
      <c r="HK534" s="631">
        <f t="shared" si="1027"/>
        <v>0</v>
      </c>
      <c r="HL534" s="631">
        <f t="shared" si="1027"/>
        <v>0</v>
      </c>
      <c r="HM534" s="631">
        <f t="shared" si="1027"/>
        <v>0</v>
      </c>
      <c r="HN534" s="631">
        <f t="shared" si="1027"/>
        <v>0</v>
      </c>
      <c r="HO534" s="631">
        <f t="shared" si="1027"/>
        <v>0</v>
      </c>
      <c r="HP534" s="631">
        <f t="shared" si="1027"/>
        <v>0</v>
      </c>
      <c r="HQ534" s="631">
        <f t="shared" si="1027"/>
        <v>0</v>
      </c>
      <c r="HR534" s="631">
        <f t="shared" si="968"/>
        <v>0</v>
      </c>
      <c r="HS534" s="631">
        <f t="shared" si="968"/>
        <v>0</v>
      </c>
      <c r="HT534" s="631">
        <f t="shared" si="968"/>
        <v>0</v>
      </c>
      <c r="HU534" s="631">
        <f t="shared" si="968"/>
        <v>0</v>
      </c>
      <c r="HV534" s="631">
        <f t="shared" si="1070"/>
        <v>0</v>
      </c>
      <c r="HW534" s="631">
        <f t="shared" si="1070"/>
        <v>0</v>
      </c>
      <c r="HX534" s="631">
        <f t="shared" si="1070"/>
        <v>0</v>
      </c>
      <c r="HY534" s="631">
        <f t="shared" si="1070"/>
        <v>0</v>
      </c>
      <c r="HZ534" s="631">
        <f t="shared" si="1070"/>
        <v>0</v>
      </c>
      <c r="IA534" s="631">
        <f t="shared" si="1070"/>
        <v>0</v>
      </c>
      <c r="IB534" s="631">
        <f t="shared" si="1070"/>
        <v>0</v>
      </c>
      <c r="IC534" s="631">
        <f t="shared" si="1070"/>
        <v>0</v>
      </c>
      <c r="ID534" s="631">
        <f t="shared" si="1070"/>
        <v>0</v>
      </c>
      <c r="IE534" s="631">
        <f t="shared" si="1070"/>
        <v>0</v>
      </c>
      <c r="IF534" s="631">
        <f t="shared" si="1070"/>
        <v>0</v>
      </c>
      <c r="IG534" s="631">
        <f t="shared" si="1070"/>
        <v>0</v>
      </c>
      <c r="IH534" s="631">
        <f t="shared" si="1070"/>
        <v>0</v>
      </c>
      <c r="II534" s="631">
        <f t="shared" si="1070"/>
        <v>0</v>
      </c>
      <c r="IJ534" s="631">
        <f t="shared" si="1070"/>
        <v>0</v>
      </c>
      <c r="IK534" s="631">
        <f t="shared" si="1070"/>
        <v>0</v>
      </c>
      <c r="IL534" s="631">
        <f t="shared" si="1010"/>
        <v>0</v>
      </c>
      <c r="IM534" s="631">
        <f t="shared" si="1010"/>
        <v>0</v>
      </c>
      <c r="IN534" s="631">
        <f t="shared" si="1010"/>
        <v>0</v>
      </c>
      <c r="IO534" s="631">
        <f t="shared" si="1010"/>
        <v>0</v>
      </c>
      <c r="IP534" s="631">
        <f t="shared" si="1010"/>
        <v>0</v>
      </c>
      <c r="IQ534" s="631">
        <f t="shared" si="1010"/>
        <v>0</v>
      </c>
      <c r="IR534" s="631">
        <f t="shared" si="1010"/>
        <v>0</v>
      </c>
      <c r="IS534" s="631">
        <f t="shared" si="1010"/>
        <v>0</v>
      </c>
      <c r="IT534" s="631"/>
      <c r="IU534" s="631">
        <f t="shared" si="1058"/>
        <v>0</v>
      </c>
      <c r="IV534" s="631">
        <f t="shared" si="1058"/>
        <v>0</v>
      </c>
      <c r="IW534" s="631">
        <f t="shared" si="1058"/>
        <v>0</v>
      </c>
      <c r="IX534" s="631">
        <f t="shared" si="1058"/>
        <v>0</v>
      </c>
      <c r="IY534" s="631">
        <f t="shared" si="1058"/>
        <v>0</v>
      </c>
      <c r="IZ534" s="631">
        <f t="shared" si="1058"/>
        <v>0</v>
      </c>
      <c r="JA534" s="631">
        <f t="shared" si="1058"/>
        <v>0</v>
      </c>
      <c r="JB534" s="631">
        <f t="shared" si="1058"/>
        <v>0</v>
      </c>
      <c r="JC534" s="631">
        <f t="shared" si="1058"/>
        <v>0</v>
      </c>
      <c r="JD534" s="631">
        <f t="shared" si="1058"/>
        <v>0</v>
      </c>
      <c r="JE534" s="631">
        <f t="shared" si="1059"/>
        <v>0</v>
      </c>
      <c r="JF534" s="631">
        <f t="shared" si="1059"/>
        <v>0</v>
      </c>
      <c r="JG534" s="631">
        <f t="shared" si="1059"/>
        <v>0</v>
      </c>
      <c r="JH534" s="631">
        <f t="shared" si="1059"/>
        <v>0</v>
      </c>
      <c r="JI534" s="631">
        <f t="shared" si="1059"/>
        <v>0</v>
      </c>
      <c r="JJ534" s="631">
        <f t="shared" si="1059"/>
        <v>0</v>
      </c>
      <c r="JK534" s="631">
        <f t="shared" si="1059"/>
        <v>0</v>
      </c>
      <c r="JL534" s="631">
        <f t="shared" si="1059"/>
        <v>0</v>
      </c>
      <c r="JM534" s="631">
        <f t="shared" si="1059"/>
        <v>0</v>
      </c>
      <c r="JN534" s="631">
        <f t="shared" si="1059"/>
        <v>0</v>
      </c>
      <c r="JO534" s="631">
        <f t="shared" si="1060"/>
        <v>0</v>
      </c>
      <c r="JP534" s="631">
        <f t="shared" si="1060"/>
        <v>0</v>
      </c>
      <c r="JQ534" s="631">
        <f t="shared" si="1060"/>
        <v>0</v>
      </c>
      <c r="JR534" s="631">
        <f t="shared" si="1060"/>
        <v>0</v>
      </c>
      <c r="JS534" s="631">
        <f t="shared" si="1060"/>
        <v>0</v>
      </c>
      <c r="JT534" s="631">
        <f t="shared" si="1060"/>
        <v>0</v>
      </c>
      <c r="JU534" s="631">
        <f t="shared" si="1060"/>
        <v>0</v>
      </c>
      <c r="JV534" s="631">
        <f t="shared" si="1060"/>
        <v>0</v>
      </c>
      <c r="JW534" s="631">
        <f t="shared" si="1060"/>
        <v>0</v>
      </c>
      <c r="JX534" s="631">
        <f t="shared" si="1060"/>
        <v>0</v>
      </c>
      <c r="JY534" s="631">
        <f t="shared" si="1061"/>
        <v>0</v>
      </c>
      <c r="JZ534" s="631">
        <f t="shared" si="1061"/>
        <v>0</v>
      </c>
      <c r="KA534" s="631">
        <f t="shared" si="1061"/>
        <v>0</v>
      </c>
      <c r="KB534" s="631">
        <f t="shared" si="1061"/>
        <v>0</v>
      </c>
      <c r="KC534" s="631">
        <f t="shared" si="1061"/>
        <v>0</v>
      </c>
      <c r="KD534" s="631">
        <f t="shared" si="1061"/>
        <v>0</v>
      </c>
      <c r="KE534" s="631">
        <f t="shared" si="1061"/>
        <v>0</v>
      </c>
      <c r="KF534" s="631">
        <f t="shared" si="1061"/>
        <v>0</v>
      </c>
      <c r="KG534" s="631">
        <f t="shared" si="1061"/>
        <v>0</v>
      </c>
      <c r="KH534" s="631">
        <f t="shared" si="1061"/>
        <v>0</v>
      </c>
      <c r="KI534" s="631">
        <f t="shared" si="1062"/>
        <v>0</v>
      </c>
      <c r="KJ534" s="631">
        <f t="shared" si="1062"/>
        <v>0</v>
      </c>
      <c r="KK534" s="631">
        <f t="shared" si="1062"/>
        <v>0</v>
      </c>
      <c r="KL534" s="631">
        <f t="shared" si="1062"/>
        <v>0</v>
      </c>
      <c r="KM534" s="631">
        <f t="shared" si="1062"/>
        <v>0</v>
      </c>
      <c r="KN534" s="631">
        <f t="shared" si="1062"/>
        <v>0</v>
      </c>
      <c r="KO534" s="631">
        <f t="shared" si="1062"/>
        <v>0</v>
      </c>
      <c r="KP534" s="631">
        <f t="shared" si="1062"/>
        <v>0</v>
      </c>
      <c r="KQ534" s="631">
        <f t="shared" si="1062"/>
        <v>0</v>
      </c>
      <c r="KR534" s="631">
        <f t="shared" si="1062"/>
        <v>0</v>
      </c>
      <c r="KS534" s="631">
        <f t="shared" si="1063"/>
        <v>0</v>
      </c>
      <c r="KT534" s="631">
        <f t="shared" si="1063"/>
        <v>0</v>
      </c>
      <c r="KU534" s="631">
        <f t="shared" si="1063"/>
        <v>0</v>
      </c>
      <c r="KV534" s="631">
        <f t="shared" si="1063"/>
        <v>0</v>
      </c>
      <c r="KW534" s="631">
        <f t="shared" si="1063"/>
        <v>0</v>
      </c>
      <c r="KX534" s="631">
        <f t="shared" si="1063"/>
        <v>0</v>
      </c>
      <c r="KY534" s="631"/>
      <c r="KZ534" s="631">
        <f t="shared" si="1064"/>
        <v>0</v>
      </c>
      <c r="LA534" s="631">
        <f t="shared" si="1064"/>
        <v>0</v>
      </c>
      <c r="LB534" s="631">
        <f t="shared" si="1064"/>
        <v>0</v>
      </c>
      <c r="LC534" s="631">
        <f t="shared" si="1064"/>
        <v>0</v>
      </c>
      <c r="LD534" s="631">
        <f t="shared" si="1064"/>
        <v>0</v>
      </c>
      <c r="LE534" s="631">
        <f t="shared" si="1064"/>
        <v>0</v>
      </c>
      <c r="LF534" s="631">
        <f t="shared" si="1064"/>
        <v>0</v>
      </c>
      <c r="LG534" s="631">
        <f t="shared" si="1064"/>
        <v>0</v>
      </c>
      <c r="LH534" s="631">
        <f t="shared" si="1064"/>
        <v>0</v>
      </c>
      <c r="LI534" s="631">
        <f t="shared" si="1064"/>
        <v>0</v>
      </c>
      <c r="LJ534" s="631">
        <f t="shared" si="1065"/>
        <v>0</v>
      </c>
      <c r="LK534" s="631">
        <f t="shared" si="1065"/>
        <v>0</v>
      </c>
      <c r="LL534" s="631">
        <f t="shared" si="1065"/>
        <v>0</v>
      </c>
      <c r="LM534" s="631">
        <f t="shared" si="1065"/>
        <v>0</v>
      </c>
      <c r="LN534" s="631">
        <f t="shared" si="1065"/>
        <v>0</v>
      </c>
      <c r="LO534" s="631">
        <f t="shared" si="1065"/>
        <v>0</v>
      </c>
      <c r="LP534" s="631">
        <f t="shared" si="1065"/>
        <v>0</v>
      </c>
      <c r="LQ534" s="631">
        <f t="shared" si="1065"/>
        <v>0</v>
      </c>
      <c r="LR534" s="631">
        <f t="shared" si="1065"/>
        <v>0</v>
      </c>
      <c r="LS534" s="631">
        <f t="shared" si="1065"/>
        <v>0</v>
      </c>
      <c r="LT534" s="631">
        <f t="shared" si="1066"/>
        <v>0</v>
      </c>
      <c r="LU534" s="631">
        <f t="shared" si="1066"/>
        <v>0</v>
      </c>
      <c r="LV534" s="631">
        <f t="shared" si="1066"/>
        <v>0</v>
      </c>
      <c r="LW534" s="631">
        <f t="shared" si="1066"/>
        <v>0</v>
      </c>
      <c r="LX534" s="631">
        <f t="shared" si="1066"/>
        <v>0</v>
      </c>
      <c r="LY534" s="631">
        <f t="shared" si="1066"/>
        <v>0</v>
      </c>
      <c r="LZ534" s="631">
        <f t="shared" si="1066"/>
        <v>0</v>
      </c>
      <c r="MA534" s="631">
        <f t="shared" si="1066"/>
        <v>0</v>
      </c>
      <c r="MB534" s="631">
        <f t="shared" si="1066"/>
        <v>0</v>
      </c>
      <c r="MC534" s="631">
        <f t="shared" si="1066"/>
        <v>0</v>
      </c>
      <c r="MD534" s="631">
        <f t="shared" si="1067"/>
        <v>0</v>
      </c>
      <c r="ME534" s="631">
        <f t="shared" si="1067"/>
        <v>0</v>
      </c>
      <c r="MF534" s="631">
        <f t="shared" si="1067"/>
        <v>0</v>
      </c>
      <c r="MG534" s="631">
        <f t="shared" si="1067"/>
        <v>0</v>
      </c>
      <c r="MH534" s="631">
        <f t="shared" si="1067"/>
        <v>0</v>
      </c>
      <c r="MI534" s="631">
        <f t="shared" si="1067"/>
        <v>0</v>
      </c>
      <c r="MJ534" s="631">
        <f t="shared" si="1067"/>
        <v>0</v>
      </c>
      <c r="MK534" s="631">
        <f t="shared" si="1067"/>
        <v>0</v>
      </c>
      <c r="ML534" s="631">
        <f t="shared" si="1067"/>
        <v>0</v>
      </c>
      <c r="MM534" s="631">
        <f t="shared" si="1067"/>
        <v>0</v>
      </c>
      <c r="MN534" s="631">
        <f t="shared" si="1068"/>
        <v>0</v>
      </c>
      <c r="MO534" s="631">
        <f t="shared" si="1068"/>
        <v>0</v>
      </c>
      <c r="MP534" s="631">
        <f t="shared" si="1068"/>
        <v>0</v>
      </c>
      <c r="MQ534" s="631">
        <f t="shared" si="1068"/>
        <v>0</v>
      </c>
      <c r="MR534" s="631">
        <f t="shared" si="1068"/>
        <v>0</v>
      </c>
      <c r="MS534" s="631">
        <f t="shared" si="1068"/>
        <v>0</v>
      </c>
      <c r="MT534" s="631">
        <f t="shared" si="1068"/>
        <v>0</v>
      </c>
      <c r="MU534" s="631">
        <f t="shared" si="1068"/>
        <v>0</v>
      </c>
      <c r="MV534" s="631">
        <f t="shared" si="1068"/>
        <v>0</v>
      </c>
      <c r="MW534" s="631">
        <f t="shared" si="1068"/>
        <v>0</v>
      </c>
      <c r="MX534" s="631">
        <f t="shared" si="1069"/>
        <v>0</v>
      </c>
      <c r="MY534" s="631">
        <f t="shared" si="1069"/>
        <v>0</v>
      </c>
      <c r="MZ534" s="631">
        <f t="shared" si="1069"/>
        <v>0</v>
      </c>
      <c r="NA534" s="631">
        <f t="shared" si="1069"/>
        <v>0</v>
      </c>
      <c r="NB534" s="631">
        <f t="shared" si="1069"/>
        <v>0</v>
      </c>
      <c r="NC534" s="631">
        <f t="shared" si="1069"/>
        <v>0</v>
      </c>
    </row>
    <row r="535" spans="1:367" hidden="1">
      <c r="A535" s="504"/>
      <c r="B535" s="504"/>
      <c r="C535" s="497"/>
      <c r="D535" s="497"/>
      <c r="E535" s="362">
        <f t="shared" si="1050"/>
        <v>0</v>
      </c>
      <c r="F535" s="363">
        <f t="shared" si="1051"/>
        <v>0</v>
      </c>
      <c r="G535" s="498">
        <f>E535*Dichtheden!$V$70</f>
        <v>0</v>
      </c>
      <c r="H535" s="499">
        <f>IF(C535=0,0,ROUND(IF((G535/2)/Dichtheden!$C$3&lt;1,1,(G535/2)/Dichtheden!$C$3),0))</f>
        <v>0</v>
      </c>
      <c r="I535" s="498">
        <f>E535*Dichtheden!$AJ$70</f>
        <v>0</v>
      </c>
      <c r="J535" s="499">
        <f>IF(C535=0,0,ROUND(IF((I535/2)/Dichtheden!$D$3&lt;1,1,(I535/2)/Dichtheden!$D$3),0))</f>
        <v>0</v>
      </c>
      <c r="K535" s="498">
        <f t="shared" si="1052"/>
        <v>0</v>
      </c>
      <c r="L535" s="500">
        <f t="shared" si="1054"/>
        <v>0</v>
      </c>
      <c r="M535" s="498">
        <f>IF(D535=0,0,IF((D535*Dichtheden!$G$4)&lt;25,25,D535*Dichtheden!$G$4))</f>
        <v>0</v>
      </c>
      <c r="N535" s="499">
        <f>D535*Dichtheden!$H$4</f>
        <v>0</v>
      </c>
      <c r="O535" s="501"/>
      <c r="P535" s="501"/>
      <c r="Q535" s="502">
        <f>E535*Dichtheden!$AS$68</f>
        <v>0</v>
      </c>
      <c r="R535" s="495">
        <f>IF(Q535=0,0,ROUND(IF((Q535/2)/Dichtheden!$C$3&lt;1,1,(Q535/2)/Dichtheden!$C$3),0))</f>
        <v>0</v>
      </c>
      <c r="S535" s="502">
        <f>E535*Dichtheden!$AY$68</f>
        <v>0</v>
      </c>
      <c r="T535" s="495">
        <f>IF(Q535=0,0,ROUND(IF((S535/2)/Dichtheden!$D$3&lt;1,1,(S535/2)/Dichtheden!$D$3),0))</f>
        <v>0</v>
      </c>
      <c r="U535" s="502">
        <f>D535*Dichtheden!$G$5</f>
        <v>0</v>
      </c>
      <c r="V535" s="502">
        <f>D535*Dichtheden!$H$5</f>
        <v>0</v>
      </c>
      <c r="X535" s="630"/>
      <c r="AA535" s="628">
        <f t="shared" si="1046"/>
        <v>0</v>
      </c>
      <c r="AB535" s="628">
        <f t="shared" si="1046"/>
        <v>0</v>
      </c>
      <c r="AC535" s="628">
        <f t="shared" si="1046"/>
        <v>0</v>
      </c>
      <c r="AD535" s="628">
        <f t="shared" si="1046"/>
        <v>0</v>
      </c>
      <c r="AE535" s="628">
        <f t="shared" si="1046"/>
        <v>0</v>
      </c>
      <c r="AF535" s="628">
        <f t="shared" si="1046"/>
        <v>0</v>
      </c>
      <c r="AG535" s="628">
        <f t="shared" si="1046"/>
        <v>0</v>
      </c>
      <c r="AH535" s="628">
        <f t="shared" si="1046"/>
        <v>0</v>
      </c>
      <c r="AI535" s="628">
        <f t="shared" si="1046"/>
        <v>0</v>
      </c>
      <c r="AJ535" s="628">
        <f t="shared" si="1046"/>
        <v>0</v>
      </c>
      <c r="AK535" s="628">
        <f t="shared" si="1046"/>
        <v>0</v>
      </c>
      <c r="AL535" s="628">
        <f t="shared" si="1046"/>
        <v>0</v>
      </c>
      <c r="AM535" s="628">
        <f t="shared" si="1046"/>
        <v>0</v>
      </c>
      <c r="AN535" s="628">
        <f t="shared" si="1046"/>
        <v>0</v>
      </c>
      <c r="AO535" s="628">
        <f t="shared" si="1046"/>
        <v>0</v>
      </c>
      <c r="AP535" s="628">
        <f t="shared" si="1046"/>
        <v>0</v>
      </c>
      <c r="AQ535" s="628">
        <f t="shared" si="1055"/>
        <v>0</v>
      </c>
      <c r="AR535" s="628">
        <f t="shared" si="1055"/>
        <v>0</v>
      </c>
      <c r="AS535" s="628">
        <f t="shared" si="1055"/>
        <v>0</v>
      </c>
      <c r="AT535" s="628">
        <f t="shared" si="1055"/>
        <v>0</v>
      </c>
      <c r="AU535" s="628">
        <f t="shared" si="1055"/>
        <v>0</v>
      </c>
      <c r="AV535" s="628">
        <f t="shared" si="1055"/>
        <v>0</v>
      </c>
      <c r="AW535" s="628">
        <f t="shared" si="1055"/>
        <v>0</v>
      </c>
      <c r="AX535" s="628">
        <f t="shared" si="1055"/>
        <v>0</v>
      </c>
      <c r="AY535" s="628">
        <f t="shared" si="1055"/>
        <v>0</v>
      </c>
      <c r="AZ535" s="628">
        <f t="shared" si="1055"/>
        <v>0</v>
      </c>
      <c r="BA535" s="628">
        <f t="shared" si="1055"/>
        <v>0</v>
      </c>
      <c r="BB535" s="628">
        <f t="shared" si="1055"/>
        <v>0</v>
      </c>
      <c r="BC535" s="628">
        <f t="shared" si="1055"/>
        <v>0</v>
      </c>
      <c r="BD535" s="628">
        <f t="shared" si="1055"/>
        <v>0</v>
      </c>
      <c r="BE535" s="628">
        <f t="shared" si="1055"/>
        <v>0</v>
      </c>
      <c r="BF535" s="628">
        <f t="shared" si="1055"/>
        <v>0</v>
      </c>
      <c r="BG535" s="628">
        <f t="shared" si="1047"/>
        <v>0</v>
      </c>
      <c r="BH535" s="628">
        <f t="shared" si="1047"/>
        <v>0</v>
      </c>
      <c r="BI535" s="628">
        <f t="shared" si="1047"/>
        <v>0</v>
      </c>
      <c r="BJ535" s="628">
        <f t="shared" si="1047"/>
        <v>0</v>
      </c>
      <c r="BK535" s="628">
        <f t="shared" si="1047"/>
        <v>0</v>
      </c>
      <c r="BL535" s="628">
        <f t="shared" si="1047"/>
        <v>0</v>
      </c>
      <c r="BM535" s="628">
        <f t="shared" si="1047"/>
        <v>0</v>
      </c>
      <c r="BN535" s="628">
        <f t="shared" si="1047"/>
        <v>0</v>
      </c>
      <c r="BO535" s="628">
        <f t="shared" si="1047"/>
        <v>0</v>
      </c>
      <c r="BP535" s="628">
        <f t="shared" si="1047"/>
        <v>0</v>
      </c>
      <c r="BQ535" s="628">
        <f t="shared" si="1047"/>
        <v>0</v>
      </c>
      <c r="BR535" s="628">
        <f t="shared" si="1047"/>
        <v>0</v>
      </c>
      <c r="BS535" s="628">
        <f t="shared" si="1047"/>
        <v>0</v>
      </c>
      <c r="BT535" s="628">
        <f t="shared" si="1047"/>
        <v>0</v>
      </c>
      <c r="BU535" s="628">
        <f t="shared" si="1047"/>
        <v>0</v>
      </c>
      <c r="BV535" s="628">
        <f t="shared" si="1047"/>
        <v>0</v>
      </c>
      <c r="BW535" s="628">
        <f t="shared" si="1006"/>
        <v>0</v>
      </c>
      <c r="BX535" s="628">
        <f t="shared" si="1006"/>
        <v>0</v>
      </c>
      <c r="BY535" s="628">
        <f t="shared" si="1006"/>
        <v>0</v>
      </c>
      <c r="BZ535" s="628">
        <f t="shared" si="1006"/>
        <v>0</v>
      </c>
      <c r="CA535" s="628">
        <f t="shared" si="1006"/>
        <v>0</v>
      </c>
      <c r="CB535" s="628">
        <f t="shared" si="1006"/>
        <v>0</v>
      </c>
      <c r="CC535" s="628">
        <f t="shared" si="1006"/>
        <v>0</v>
      </c>
      <c r="CD535" s="628">
        <f t="shared" si="1006"/>
        <v>0</v>
      </c>
      <c r="CE535" s="628"/>
      <c r="CF535" s="628">
        <f t="shared" si="1048"/>
        <v>0</v>
      </c>
      <c r="CG535" s="628">
        <f t="shared" si="1048"/>
        <v>0</v>
      </c>
      <c r="CH535" s="628">
        <f t="shared" si="1048"/>
        <v>0</v>
      </c>
      <c r="CI535" s="628">
        <f t="shared" si="1048"/>
        <v>0</v>
      </c>
      <c r="CJ535" s="628">
        <f t="shared" si="1048"/>
        <v>0</v>
      </c>
      <c r="CK535" s="628">
        <f t="shared" si="1048"/>
        <v>0</v>
      </c>
      <c r="CL535" s="628">
        <f t="shared" si="1048"/>
        <v>0</v>
      </c>
      <c r="CM535" s="628">
        <f t="shared" si="1048"/>
        <v>0</v>
      </c>
      <c r="CN535" s="628">
        <f t="shared" si="1048"/>
        <v>0</v>
      </c>
      <c r="CO535" s="628">
        <f t="shared" si="1048"/>
        <v>0</v>
      </c>
      <c r="CP535" s="628">
        <f t="shared" si="1048"/>
        <v>0</v>
      </c>
      <c r="CQ535" s="628">
        <f t="shared" si="1048"/>
        <v>0</v>
      </c>
      <c r="CR535" s="628">
        <f t="shared" si="1048"/>
        <v>0</v>
      </c>
      <c r="CS535" s="628">
        <f t="shared" si="1048"/>
        <v>0</v>
      </c>
      <c r="CT535" s="628">
        <f t="shared" si="1048"/>
        <v>0</v>
      </c>
      <c r="CU535" s="628">
        <f t="shared" si="1048"/>
        <v>0</v>
      </c>
      <c r="CV535" s="628">
        <f t="shared" si="1056"/>
        <v>0</v>
      </c>
      <c r="CW535" s="628">
        <f t="shared" si="1056"/>
        <v>0</v>
      </c>
      <c r="CX535" s="628">
        <f t="shared" si="1056"/>
        <v>0</v>
      </c>
      <c r="CY535" s="628">
        <f t="shared" si="1056"/>
        <v>0</v>
      </c>
      <c r="CZ535" s="628">
        <f t="shared" si="1056"/>
        <v>0</v>
      </c>
      <c r="DA535" s="628">
        <f t="shared" si="1056"/>
        <v>0</v>
      </c>
      <c r="DB535" s="628">
        <f t="shared" si="1056"/>
        <v>0</v>
      </c>
      <c r="DC535" s="628">
        <f t="shared" si="1056"/>
        <v>0</v>
      </c>
      <c r="DD535" s="628">
        <f t="shared" si="1056"/>
        <v>0</v>
      </c>
      <c r="DE535" s="628">
        <f t="shared" si="1056"/>
        <v>0</v>
      </c>
      <c r="DF535" s="628">
        <f t="shared" si="1056"/>
        <v>0</v>
      </c>
      <c r="DG535" s="628">
        <f t="shared" si="1056"/>
        <v>0</v>
      </c>
      <c r="DH535" s="628">
        <f t="shared" si="1056"/>
        <v>0</v>
      </c>
      <c r="DI535" s="628">
        <f t="shared" si="1056"/>
        <v>0</v>
      </c>
      <c r="DJ535" s="628">
        <f t="shared" si="1056"/>
        <v>0</v>
      </c>
      <c r="DK535" s="628">
        <f t="shared" si="1056"/>
        <v>0</v>
      </c>
      <c r="DL535" s="628">
        <f t="shared" si="1049"/>
        <v>0</v>
      </c>
      <c r="DM535" s="628">
        <f t="shared" si="1049"/>
        <v>0</v>
      </c>
      <c r="DN535" s="628">
        <f t="shared" si="1049"/>
        <v>0</v>
      </c>
      <c r="DO535" s="628">
        <f t="shared" si="1049"/>
        <v>0</v>
      </c>
      <c r="DP535" s="628">
        <f t="shared" si="1049"/>
        <v>0</v>
      </c>
      <c r="DQ535" s="628">
        <f t="shared" si="1049"/>
        <v>0</v>
      </c>
      <c r="DR535" s="628">
        <f t="shared" si="1049"/>
        <v>0</v>
      </c>
      <c r="DS535" s="628">
        <f t="shared" si="1049"/>
        <v>0</v>
      </c>
      <c r="DT535" s="628">
        <f t="shared" si="1049"/>
        <v>0</v>
      </c>
      <c r="DU535" s="628">
        <f t="shared" si="1049"/>
        <v>0</v>
      </c>
      <c r="DV535" s="628">
        <f t="shared" si="1049"/>
        <v>0</v>
      </c>
      <c r="DW535" s="628">
        <f t="shared" si="1049"/>
        <v>0</v>
      </c>
      <c r="DX535" s="628">
        <f t="shared" si="1049"/>
        <v>0</v>
      </c>
      <c r="DY535" s="628">
        <f t="shared" si="1049"/>
        <v>0</v>
      </c>
      <c r="DZ535" s="628">
        <f t="shared" si="1049"/>
        <v>0</v>
      </c>
      <c r="EA535" s="628">
        <f t="shared" si="1049"/>
        <v>0</v>
      </c>
      <c r="EB535" s="628">
        <f t="shared" si="1009"/>
        <v>0</v>
      </c>
      <c r="EC535" s="628">
        <f t="shared" si="1009"/>
        <v>0</v>
      </c>
      <c r="ED535" s="628">
        <f t="shared" si="1009"/>
        <v>0</v>
      </c>
      <c r="EE535" s="628">
        <f t="shared" si="1009"/>
        <v>0</v>
      </c>
      <c r="EF535" s="628">
        <f t="shared" si="1009"/>
        <v>0</v>
      </c>
      <c r="EG535" s="628">
        <f t="shared" si="1009"/>
        <v>0</v>
      </c>
      <c r="EH535" s="628">
        <f t="shared" si="1009"/>
        <v>0</v>
      </c>
      <c r="EI535" s="628">
        <f t="shared" si="1009"/>
        <v>0</v>
      </c>
      <c r="EJ535" s="631"/>
      <c r="EK535" s="631">
        <f t="shared" si="1057"/>
        <v>0</v>
      </c>
      <c r="EL535" s="631">
        <f t="shared" si="1057"/>
        <v>0</v>
      </c>
      <c r="EM535" s="631">
        <f t="shared" si="1057"/>
        <v>0</v>
      </c>
      <c r="EN535" s="631">
        <f t="shared" si="1057"/>
        <v>0</v>
      </c>
      <c r="EO535" s="631">
        <f t="shared" si="1057"/>
        <v>0</v>
      </c>
      <c r="EP535" s="631">
        <f t="shared" si="1057"/>
        <v>0</v>
      </c>
      <c r="EQ535" s="631">
        <f t="shared" si="1057"/>
        <v>0</v>
      </c>
      <c r="ER535" s="631">
        <f t="shared" si="1057"/>
        <v>0</v>
      </c>
      <c r="ES535" s="631">
        <f t="shared" si="1057"/>
        <v>0</v>
      </c>
      <c r="ET535" s="631">
        <f t="shared" si="1057"/>
        <v>0</v>
      </c>
      <c r="EU535" s="631">
        <f t="shared" si="1057"/>
        <v>0</v>
      </c>
      <c r="EV535" s="631">
        <f t="shared" si="1057"/>
        <v>0</v>
      </c>
      <c r="EW535" s="631">
        <f t="shared" si="1057"/>
        <v>0</v>
      </c>
      <c r="EX535" s="631">
        <f t="shared" si="1057"/>
        <v>0</v>
      </c>
      <c r="EY535" s="631">
        <f t="shared" si="1057"/>
        <v>0</v>
      </c>
      <c r="EZ535" s="631">
        <f t="shared" si="1057"/>
        <v>0</v>
      </c>
      <c r="FA535" s="631">
        <f t="shared" si="1053"/>
        <v>0</v>
      </c>
      <c r="FB535" s="631">
        <f t="shared" si="1053"/>
        <v>0</v>
      </c>
      <c r="FC535" s="631">
        <f t="shared" si="1053"/>
        <v>0</v>
      </c>
      <c r="FD535" s="631">
        <f t="shared" si="1071"/>
        <v>0</v>
      </c>
      <c r="FE535" s="631">
        <f t="shared" si="1071"/>
        <v>0</v>
      </c>
      <c r="FF535" s="631">
        <f t="shared" si="1071"/>
        <v>0</v>
      </c>
      <c r="FG535" s="631">
        <f t="shared" si="1071"/>
        <v>0</v>
      </c>
      <c r="FH535" s="631">
        <f t="shared" si="1071"/>
        <v>0</v>
      </c>
      <c r="FI535" s="631">
        <f t="shared" si="1071"/>
        <v>0</v>
      </c>
      <c r="FJ535" s="631">
        <f t="shared" si="1071"/>
        <v>0</v>
      </c>
      <c r="FK535" s="631">
        <f t="shared" si="1071"/>
        <v>0</v>
      </c>
      <c r="FL535" s="631">
        <f t="shared" si="1071"/>
        <v>0</v>
      </c>
      <c r="FM535" s="631">
        <f t="shared" si="1071"/>
        <v>0</v>
      </c>
      <c r="FN535" s="631">
        <f t="shared" si="1071"/>
        <v>0</v>
      </c>
      <c r="FO535" s="631">
        <f t="shared" si="1071"/>
        <v>0</v>
      </c>
      <c r="FP535" s="631">
        <f t="shared" si="1071"/>
        <v>0</v>
      </c>
      <c r="FQ535" s="631">
        <f t="shared" si="1071"/>
        <v>0</v>
      </c>
      <c r="FR535" s="631">
        <f t="shared" si="1071"/>
        <v>0</v>
      </c>
      <c r="FS535" s="631">
        <f t="shared" si="1071"/>
        <v>0</v>
      </c>
      <c r="FT535" s="631">
        <f t="shared" si="1023"/>
        <v>0</v>
      </c>
      <c r="FU535" s="631">
        <f t="shared" si="1023"/>
        <v>0</v>
      </c>
      <c r="FV535" s="631">
        <f t="shared" si="1023"/>
        <v>0</v>
      </c>
      <c r="FW535" s="631">
        <f t="shared" si="1023"/>
        <v>0</v>
      </c>
      <c r="FX535" s="631">
        <f t="shared" si="1023"/>
        <v>0</v>
      </c>
      <c r="FY535" s="631">
        <f t="shared" si="1023"/>
        <v>0</v>
      </c>
      <c r="FZ535" s="631">
        <f t="shared" si="1023"/>
        <v>0</v>
      </c>
      <c r="GA535" s="631">
        <f t="shared" si="1023"/>
        <v>0</v>
      </c>
      <c r="GB535" s="631">
        <f t="shared" si="1023"/>
        <v>0</v>
      </c>
      <c r="GC535" s="631">
        <f t="shared" si="1023"/>
        <v>0</v>
      </c>
      <c r="GD535" s="631">
        <f t="shared" si="1032"/>
        <v>0</v>
      </c>
      <c r="GE535" s="631">
        <f t="shared" si="1032"/>
        <v>0</v>
      </c>
      <c r="GF535" s="631">
        <f t="shared" si="1032"/>
        <v>0</v>
      </c>
      <c r="GG535" s="631">
        <f t="shared" si="1032"/>
        <v>0</v>
      </c>
      <c r="GH535" s="631">
        <f t="shared" si="1032"/>
        <v>0</v>
      </c>
      <c r="GI535" s="631">
        <f t="shared" si="1033"/>
        <v>0</v>
      </c>
      <c r="GJ535" s="631">
        <f t="shared" si="1033"/>
        <v>0</v>
      </c>
      <c r="GK535" s="631">
        <f t="shared" si="1033"/>
        <v>0</v>
      </c>
      <c r="GL535" s="631">
        <f t="shared" si="1033"/>
        <v>0</v>
      </c>
      <c r="GM535" s="631">
        <f t="shared" si="1033"/>
        <v>0</v>
      </c>
      <c r="GN535" s="631">
        <f t="shared" si="1033"/>
        <v>0</v>
      </c>
      <c r="GO535" s="631"/>
      <c r="GP535" s="631">
        <f t="shared" si="1031"/>
        <v>0</v>
      </c>
      <c r="GQ535" s="631">
        <f t="shared" si="1031"/>
        <v>0</v>
      </c>
      <c r="GR535" s="631">
        <f t="shared" si="1031"/>
        <v>0</v>
      </c>
      <c r="GS535" s="631">
        <f t="shared" si="1031"/>
        <v>0</v>
      </c>
      <c r="GT535" s="631">
        <f t="shared" si="1031"/>
        <v>0</v>
      </c>
      <c r="GU535" s="631">
        <f t="shared" si="1031"/>
        <v>0</v>
      </c>
      <c r="GV535" s="631">
        <f t="shared" si="1031"/>
        <v>0</v>
      </c>
      <c r="GW535" s="631">
        <f t="shared" si="1031"/>
        <v>0</v>
      </c>
      <c r="GX535" s="631">
        <f t="shared" si="1031"/>
        <v>0</v>
      </c>
      <c r="GY535" s="631">
        <f t="shared" si="1031"/>
        <v>0</v>
      </c>
      <c r="GZ535" s="631">
        <f t="shared" ref="GP535:HD552" si="1072">IF($A535=GZ$60,$J535,0)</f>
        <v>0</v>
      </c>
      <c r="HA535" s="631">
        <f t="shared" si="1072"/>
        <v>0</v>
      </c>
      <c r="HB535" s="631">
        <f t="shared" si="1072"/>
        <v>0</v>
      </c>
      <c r="HC535" s="631">
        <f t="shared" si="1072"/>
        <v>0</v>
      </c>
      <c r="HD535" s="631">
        <f t="shared" si="1072"/>
        <v>0</v>
      </c>
      <c r="HE535" s="631">
        <f t="shared" si="1028"/>
        <v>0</v>
      </c>
      <c r="HF535" s="631">
        <f t="shared" si="1028"/>
        <v>0</v>
      </c>
      <c r="HG535" s="631">
        <f t="shared" si="1028"/>
        <v>0</v>
      </c>
      <c r="HH535" s="631">
        <f t="shared" si="1028"/>
        <v>0</v>
      </c>
      <c r="HI535" s="631">
        <f t="shared" si="1027"/>
        <v>0</v>
      </c>
      <c r="HJ535" s="631">
        <f t="shared" si="1027"/>
        <v>0</v>
      </c>
      <c r="HK535" s="631">
        <f t="shared" si="1027"/>
        <v>0</v>
      </c>
      <c r="HL535" s="631">
        <f t="shared" si="1027"/>
        <v>0</v>
      </c>
      <c r="HM535" s="631">
        <f t="shared" si="1027"/>
        <v>0</v>
      </c>
      <c r="HN535" s="631">
        <f t="shared" si="1027"/>
        <v>0</v>
      </c>
      <c r="HO535" s="631">
        <f t="shared" si="1027"/>
        <v>0</v>
      </c>
      <c r="HP535" s="631">
        <f t="shared" si="1027"/>
        <v>0</v>
      </c>
      <c r="HQ535" s="631">
        <f t="shared" si="1027"/>
        <v>0</v>
      </c>
      <c r="HR535" s="631">
        <f t="shared" si="968"/>
        <v>0</v>
      </c>
      <c r="HS535" s="631">
        <f t="shared" si="968"/>
        <v>0</v>
      </c>
      <c r="HT535" s="631">
        <f t="shared" si="968"/>
        <v>0</v>
      </c>
      <c r="HU535" s="631">
        <f t="shared" si="968"/>
        <v>0</v>
      </c>
      <c r="HV535" s="631">
        <f t="shared" si="1070"/>
        <v>0</v>
      </c>
      <c r="HW535" s="631">
        <f t="shared" si="1070"/>
        <v>0</v>
      </c>
      <c r="HX535" s="631">
        <f t="shared" si="1070"/>
        <v>0</v>
      </c>
      <c r="HY535" s="631">
        <f t="shared" si="1070"/>
        <v>0</v>
      </c>
      <c r="HZ535" s="631">
        <f t="shared" si="1070"/>
        <v>0</v>
      </c>
      <c r="IA535" s="631">
        <f t="shared" si="1070"/>
        <v>0</v>
      </c>
      <c r="IB535" s="631">
        <f t="shared" si="1070"/>
        <v>0</v>
      </c>
      <c r="IC535" s="631">
        <f t="shared" si="1070"/>
        <v>0</v>
      </c>
      <c r="ID535" s="631">
        <f t="shared" si="1070"/>
        <v>0</v>
      </c>
      <c r="IE535" s="631">
        <f t="shared" si="1070"/>
        <v>0</v>
      </c>
      <c r="IF535" s="631">
        <f t="shared" si="1070"/>
        <v>0</v>
      </c>
      <c r="IG535" s="631">
        <f t="shared" si="1070"/>
        <v>0</v>
      </c>
      <c r="IH535" s="631">
        <f t="shared" si="1070"/>
        <v>0</v>
      </c>
      <c r="II535" s="631">
        <f t="shared" si="1070"/>
        <v>0</v>
      </c>
      <c r="IJ535" s="631">
        <f t="shared" si="1070"/>
        <v>0</v>
      </c>
      <c r="IK535" s="631">
        <f t="shared" si="1070"/>
        <v>0</v>
      </c>
      <c r="IL535" s="631">
        <f t="shared" si="1010"/>
        <v>0</v>
      </c>
      <c r="IM535" s="631">
        <f t="shared" si="1010"/>
        <v>0</v>
      </c>
      <c r="IN535" s="631">
        <f t="shared" si="1010"/>
        <v>0</v>
      </c>
      <c r="IO535" s="631">
        <f t="shared" si="1010"/>
        <v>0</v>
      </c>
      <c r="IP535" s="631">
        <f t="shared" si="1010"/>
        <v>0</v>
      </c>
      <c r="IQ535" s="631">
        <f t="shared" si="1010"/>
        <v>0</v>
      </c>
      <c r="IR535" s="631">
        <f t="shared" si="1010"/>
        <v>0</v>
      </c>
      <c r="IS535" s="631">
        <f t="shared" si="1010"/>
        <v>0</v>
      </c>
      <c r="IT535" s="631"/>
      <c r="IU535" s="631">
        <f t="shared" si="1058"/>
        <v>0</v>
      </c>
      <c r="IV535" s="631">
        <f t="shared" si="1058"/>
        <v>0</v>
      </c>
      <c r="IW535" s="631">
        <f t="shared" si="1058"/>
        <v>0</v>
      </c>
      <c r="IX535" s="631">
        <f t="shared" si="1058"/>
        <v>0</v>
      </c>
      <c r="IY535" s="631">
        <f t="shared" si="1058"/>
        <v>0</v>
      </c>
      <c r="IZ535" s="631">
        <f t="shared" si="1058"/>
        <v>0</v>
      </c>
      <c r="JA535" s="631">
        <f t="shared" si="1058"/>
        <v>0</v>
      </c>
      <c r="JB535" s="631">
        <f t="shared" si="1058"/>
        <v>0</v>
      </c>
      <c r="JC535" s="631">
        <f t="shared" si="1058"/>
        <v>0</v>
      </c>
      <c r="JD535" s="631">
        <f t="shared" si="1058"/>
        <v>0</v>
      </c>
      <c r="JE535" s="631">
        <f t="shared" si="1059"/>
        <v>0</v>
      </c>
      <c r="JF535" s="631">
        <f t="shared" si="1059"/>
        <v>0</v>
      </c>
      <c r="JG535" s="631">
        <f t="shared" si="1059"/>
        <v>0</v>
      </c>
      <c r="JH535" s="631">
        <f t="shared" si="1059"/>
        <v>0</v>
      </c>
      <c r="JI535" s="631">
        <f t="shared" si="1059"/>
        <v>0</v>
      </c>
      <c r="JJ535" s="631">
        <f t="shared" si="1059"/>
        <v>0</v>
      </c>
      <c r="JK535" s="631">
        <f t="shared" si="1059"/>
        <v>0</v>
      </c>
      <c r="JL535" s="631">
        <f t="shared" si="1059"/>
        <v>0</v>
      </c>
      <c r="JM535" s="631">
        <f t="shared" si="1059"/>
        <v>0</v>
      </c>
      <c r="JN535" s="631">
        <f t="shared" si="1059"/>
        <v>0</v>
      </c>
      <c r="JO535" s="631">
        <f t="shared" si="1060"/>
        <v>0</v>
      </c>
      <c r="JP535" s="631">
        <f t="shared" si="1060"/>
        <v>0</v>
      </c>
      <c r="JQ535" s="631">
        <f t="shared" si="1060"/>
        <v>0</v>
      </c>
      <c r="JR535" s="631">
        <f t="shared" si="1060"/>
        <v>0</v>
      </c>
      <c r="JS535" s="631">
        <f t="shared" si="1060"/>
        <v>0</v>
      </c>
      <c r="JT535" s="631">
        <f t="shared" si="1060"/>
        <v>0</v>
      </c>
      <c r="JU535" s="631">
        <f t="shared" si="1060"/>
        <v>0</v>
      </c>
      <c r="JV535" s="631">
        <f t="shared" si="1060"/>
        <v>0</v>
      </c>
      <c r="JW535" s="631">
        <f t="shared" si="1060"/>
        <v>0</v>
      </c>
      <c r="JX535" s="631">
        <f t="shared" si="1060"/>
        <v>0</v>
      </c>
      <c r="JY535" s="631">
        <f t="shared" si="1061"/>
        <v>0</v>
      </c>
      <c r="JZ535" s="631">
        <f t="shared" si="1061"/>
        <v>0</v>
      </c>
      <c r="KA535" s="631">
        <f t="shared" si="1061"/>
        <v>0</v>
      </c>
      <c r="KB535" s="631">
        <f t="shared" si="1061"/>
        <v>0</v>
      </c>
      <c r="KC535" s="631">
        <f t="shared" si="1061"/>
        <v>0</v>
      </c>
      <c r="KD535" s="631">
        <f t="shared" si="1061"/>
        <v>0</v>
      </c>
      <c r="KE535" s="631">
        <f t="shared" si="1061"/>
        <v>0</v>
      </c>
      <c r="KF535" s="631">
        <f t="shared" si="1061"/>
        <v>0</v>
      </c>
      <c r="KG535" s="631">
        <f t="shared" si="1061"/>
        <v>0</v>
      </c>
      <c r="KH535" s="631">
        <f t="shared" si="1061"/>
        <v>0</v>
      </c>
      <c r="KI535" s="631">
        <f t="shared" si="1062"/>
        <v>0</v>
      </c>
      <c r="KJ535" s="631">
        <f t="shared" si="1062"/>
        <v>0</v>
      </c>
      <c r="KK535" s="631">
        <f t="shared" si="1062"/>
        <v>0</v>
      </c>
      <c r="KL535" s="631">
        <f t="shared" si="1062"/>
        <v>0</v>
      </c>
      <c r="KM535" s="631">
        <f t="shared" si="1062"/>
        <v>0</v>
      </c>
      <c r="KN535" s="631">
        <f t="shared" si="1062"/>
        <v>0</v>
      </c>
      <c r="KO535" s="631">
        <f t="shared" si="1062"/>
        <v>0</v>
      </c>
      <c r="KP535" s="631">
        <f t="shared" si="1062"/>
        <v>0</v>
      </c>
      <c r="KQ535" s="631">
        <f t="shared" si="1062"/>
        <v>0</v>
      </c>
      <c r="KR535" s="631">
        <f t="shared" si="1062"/>
        <v>0</v>
      </c>
      <c r="KS535" s="631">
        <f t="shared" si="1063"/>
        <v>0</v>
      </c>
      <c r="KT535" s="631">
        <f t="shared" si="1063"/>
        <v>0</v>
      </c>
      <c r="KU535" s="631">
        <f t="shared" si="1063"/>
        <v>0</v>
      </c>
      <c r="KV535" s="631">
        <f t="shared" si="1063"/>
        <v>0</v>
      </c>
      <c r="KW535" s="631">
        <f t="shared" si="1063"/>
        <v>0</v>
      </c>
      <c r="KX535" s="631">
        <f t="shared" si="1063"/>
        <v>0</v>
      </c>
      <c r="KY535" s="631"/>
      <c r="KZ535" s="631">
        <f t="shared" si="1064"/>
        <v>0</v>
      </c>
      <c r="LA535" s="631">
        <f t="shared" si="1064"/>
        <v>0</v>
      </c>
      <c r="LB535" s="631">
        <f t="shared" si="1064"/>
        <v>0</v>
      </c>
      <c r="LC535" s="631">
        <f t="shared" si="1064"/>
        <v>0</v>
      </c>
      <c r="LD535" s="631">
        <f t="shared" si="1064"/>
        <v>0</v>
      </c>
      <c r="LE535" s="631">
        <f t="shared" si="1064"/>
        <v>0</v>
      </c>
      <c r="LF535" s="631">
        <f t="shared" si="1064"/>
        <v>0</v>
      </c>
      <c r="LG535" s="631">
        <f t="shared" si="1064"/>
        <v>0</v>
      </c>
      <c r="LH535" s="631">
        <f t="shared" si="1064"/>
        <v>0</v>
      </c>
      <c r="LI535" s="631">
        <f t="shared" si="1064"/>
        <v>0</v>
      </c>
      <c r="LJ535" s="631">
        <f t="shared" si="1065"/>
        <v>0</v>
      </c>
      <c r="LK535" s="631">
        <f t="shared" si="1065"/>
        <v>0</v>
      </c>
      <c r="LL535" s="631">
        <f t="shared" si="1065"/>
        <v>0</v>
      </c>
      <c r="LM535" s="631">
        <f t="shared" si="1065"/>
        <v>0</v>
      </c>
      <c r="LN535" s="631">
        <f t="shared" si="1065"/>
        <v>0</v>
      </c>
      <c r="LO535" s="631">
        <f t="shared" si="1065"/>
        <v>0</v>
      </c>
      <c r="LP535" s="631">
        <f t="shared" si="1065"/>
        <v>0</v>
      </c>
      <c r="LQ535" s="631">
        <f t="shared" si="1065"/>
        <v>0</v>
      </c>
      <c r="LR535" s="631">
        <f t="shared" si="1065"/>
        <v>0</v>
      </c>
      <c r="LS535" s="631">
        <f t="shared" si="1065"/>
        <v>0</v>
      </c>
      <c r="LT535" s="631">
        <f t="shared" si="1066"/>
        <v>0</v>
      </c>
      <c r="LU535" s="631">
        <f t="shared" si="1066"/>
        <v>0</v>
      </c>
      <c r="LV535" s="631">
        <f t="shared" si="1066"/>
        <v>0</v>
      </c>
      <c r="LW535" s="631">
        <f t="shared" si="1066"/>
        <v>0</v>
      </c>
      <c r="LX535" s="631">
        <f t="shared" si="1066"/>
        <v>0</v>
      </c>
      <c r="LY535" s="631">
        <f t="shared" si="1066"/>
        <v>0</v>
      </c>
      <c r="LZ535" s="631">
        <f t="shared" si="1066"/>
        <v>0</v>
      </c>
      <c r="MA535" s="631">
        <f t="shared" si="1066"/>
        <v>0</v>
      </c>
      <c r="MB535" s="631">
        <f t="shared" si="1066"/>
        <v>0</v>
      </c>
      <c r="MC535" s="631">
        <f t="shared" si="1066"/>
        <v>0</v>
      </c>
      <c r="MD535" s="631">
        <f t="shared" si="1067"/>
        <v>0</v>
      </c>
      <c r="ME535" s="631">
        <f t="shared" si="1067"/>
        <v>0</v>
      </c>
      <c r="MF535" s="631">
        <f t="shared" si="1067"/>
        <v>0</v>
      </c>
      <c r="MG535" s="631">
        <f t="shared" si="1067"/>
        <v>0</v>
      </c>
      <c r="MH535" s="631">
        <f t="shared" si="1067"/>
        <v>0</v>
      </c>
      <c r="MI535" s="631">
        <f t="shared" si="1067"/>
        <v>0</v>
      </c>
      <c r="MJ535" s="631">
        <f t="shared" si="1067"/>
        <v>0</v>
      </c>
      <c r="MK535" s="631">
        <f t="shared" si="1067"/>
        <v>0</v>
      </c>
      <c r="ML535" s="631">
        <f t="shared" si="1067"/>
        <v>0</v>
      </c>
      <c r="MM535" s="631">
        <f t="shared" si="1067"/>
        <v>0</v>
      </c>
      <c r="MN535" s="631">
        <f t="shared" si="1068"/>
        <v>0</v>
      </c>
      <c r="MO535" s="631">
        <f t="shared" si="1068"/>
        <v>0</v>
      </c>
      <c r="MP535" s="631">
        <f t="shared" si="1068"/>
        <v>0</v>
      </c>
      <c r="MQ535" s="631">
        <f t="shared" si="1068"/>
        <v>0</v>
      </c>
      <c r="MR535" s="631">
        <f t="shared" si="1068"/>
        <v>0</v>
      </c>
      <c r="MS535" s="631">
        <f t="shared" si="1068"/>
        <v>0</v>
      </c>
      <c r="MT535" s="631">
        <f t="shared" si="1068"/>
        <v>0</v>
      </c>
      <c r="MU535" s="631">
        <f t="shared" si="1068"/>
        <v>0</v>
      </c>
      <c r="MV535" s="631">
        <f t="shared" si="1068"/>
        <v>0</v>
      </c>
      <c r="MW535" s="631">
        <f t="shared" si="1068"/>
        <v>0</v>
      </c>
      <c r="MX535" s="631">
        <f t="shared" si="1069"/>
        <v>0</v>
      </c>
      <c r="MY535" s="631">
        <f t="shared" si="1069"/>
        <v>0</v>
      </c>
      <c r="MZ535" s="631">
        <f t="shared" si="1069"/>
        <v>0</v>
      </c>
      <c r="NA535" s="631">
        <f t="shared" si="1069"/>
        <v>0</v>
      </c>
      <c r="NB535" s="631">
        <f t="shared" si="1069"/>
        <v>0</v>
      </c>
      <c r="NC535" s="631">
        <f t="shared" si="1069"/>
        <v>0</v>
      </c>
    </row>
    <row r="536" spans="1:367" hidden="1">
      <c r="A536" s="504"/>
      <c r="B536" s="504"/>
      <c r="C536" s="497"/>
      <c r="D536" s="497"/>
      <c r="E536" s="362">
        <f t="shared" si="1050"/>
        <v>0</v>
      </c>
      <c r="F536" s="363">
        <f t="shared" si="1051"/>
        <v>0</v>
      </c>
      <c r="G536" s="498">
        <f>E536*Dichtheden!$V$70</f>
        <v>0</v>
      </c>
      <c r="H536" s="499">
        <f>IF(C536=0,0,ROUND(IF((G536/2)/Dichtheden!$C$3&lt;1,1,(G536/2)/Dichtheden!$C$3),0))</f>
        <v>0</v>
      </c>
      <c r="I536" s="498">
        <f>E536*Dichtheden!$AJ$70</f>
        <v>0</v>
      </c>
      <c r="J536" s="499">
        <f>IF(C536=0,0,ROUND(IF((I536/2)/Dichtheden!$D$3&lt;1,1,(I536/2)/Dichtheden!$D$3),0))</f>
        <v>0</v>
      </c>
      <c r="K536" s="498">
        <f t="shared" si="1052"/>
        <v>0</v>
      </c>
      <c r="L536" s="500">
        <f t="shared" si="1054"/>
        <v>0</v>
      </c>
      <c r="M536" s="498">
        <f>IF(D536=0,0,IF((D536*Dichtheden!$G$4)&lt;25,25,D536*Dichtheden!$G$4))</f>
        <v>0</v>
      </c>
      <c r="N536" s="499">
        <f>D536*Dichtheden!$H$4</f>
        <v>0</v>
      </c>
      <c r="O536" s="501"/>
      <c r="P536" s="501"/>
      <c r="Q536" s="502">
        <f>E536*Dichtheden!$AS$68</f>
        <v>0</v>
      </c>
      <c r="R536" s="495">
        <f>IF(Q536=0,0,ROUND(IF((Q536/2)/Dichtheden!$C$3&lt;1,1,(Q536/2)/Dichtheden!$C$3),0))</f>
        <v>0</v>
      </c>
      <c r="S536" s="502">
        <f>E536*Dichtheden!$AY$68</f>
        <v>0</v>
      </c>
      <c r="T536" s="495">
        <f>IF(Q536=0,0,ROUND(IF((S536/2)/Dichtheden!$D$3&lt;1,1,(S536/2)/Dichtheden!$D$3),0))</f>
        <v>0</v>
      </c>
      <c r="U536" s="502">
        <f>D536*Dichtheden!$G$5</f>
        <v>0</v>
      </c>
      <c r="V536" s="502">
        <f>D536*Dichtheden!$H$5</f>
        <v>0</v>
      </c>
      <c r="X536" s="630"/>
      <c r="AA536" s="628">
        <f t="shared" si="1046"/>
        <v>0</v>
      </c>
      <c r="AB536" s="628">
        <f t="shared" si="1046"/>
        <v>0</v>
      </c>
      <c r="AC536" s="628">
        <f t="shared" si="1046"/>
        <v>0</v>
      </c>
      <c r="AD536" s="628">
        <f t="shared" si="1046"/>
        <v>0</v>
      </c>
      <c r="AE536" s="628">
        <f t="shared" si="1046"/>
        <v>0</v>
      </c>
      <c r="AF536" s="628">
        <f t="shared" si="1046"/>
        <v>0</v>
      </c>
      <c r="AG536" s="628">
        <f t="shared" si="1046"/>
        <v>0</v>
      </c>
      <c r="AH536" s="628">
        <f t="shared" si="1046"/>
        <v>0</v>
      </c>
      <c r="AI536" s="628">
        <f t="shared" si="1046"/>
        <v>0</v>
      </c>
      <c r="AJ536" s="628">
        <f t="shared" si="1046"/>
        <v>0</v>
      </c>
      <c r="AK536" s="628">
        <f t="shared" si="1046"/>
        <v>0</v>
      </c>
      <c r="AL536" s="628">
        <f t="shared" si="1046"/>
        <v>0</v>
      </c>
      <c r="AM536" s="628">
        <f t="shared" si="1046"/>
        <v>0</v>
      </c>
      <c r="AN536" s="628">
        <f t="shared" si="1046"/>
        <v>0</v>
      </c>
      <c r="AO536" s="628">
        <f t="shared" si="1046"/>
        <v>0</v>
      </c>
      <c r="AP536" s="628">
        <f t="shared" si="1046"/>
        <v>0</v>
      </c>
      <c r="AQ536" s="628">
        <f t="shared" si="1055"/>
        <v>0</v>
      </c>
      <c r="AR536" s="628">
        <f t="shared" si="1055"/>
        <v>0</v>
      </c>
      <c r="AS536" s="628">
        <f t="shared" si="1055"/>
        <v>0</v>
      </c>
      <c r="AT536" s="628">
        <f t="shared" si="1055"/>
        <v>0</v>
      </c>
      <c r="AU536" s="628">
        <f t="shared" si="1055"/>
        <v>0</v>
      </c>
      <c r="AV536" s="628">
        <f t="shared" si="1055"/>
        <v>0</v>
      </c>
      <c r="AW536" s="628">
        <f t="shared" si="1055"/>
        <v>0</v>
      </c>
      <c r="AX536" s="628">
        <f t="shared" si="1055"/>
        <v>0</v>
      </c>
      <c r="AY536" s="628">
        <f t="shared" si="1055"/>
        <v>0</v>
      </c>
      <c r="AZ536" s="628">
        <f t="shared" si="1055"/>
        <v>0</v>
      </c>
      <c r="BA536" s="628">
        <f t="shared" si="1055"/>
        <v>0</v>
      </c>
      <c r="BB536" s="628">
        <f t="shared" si="1055"/>
        <v>0</v>
      </c>
      <c r="BC536" s="628">
        <f t="shared" si="1055"/>
        <v>0</v>
      </c>
      <c r="BD536" s="628">
        <f t="shared" si="1055"/>
        <v>0</v>
      </c>
      <c r="BE536" s="628">
        <f t="shared" si="1055"/>
        <v>0</v>
      </c>
      <c r="BF536" s="628">
        <f t="shared" si="1055"/>
        <v>0</v>
      </c>
      <c r="BG536" s="628">
        <f t="shared" si="1047"/>
        <v>0</v>
      </c>
      <c r="BH536" s="628">
        <f t="shared" si="1047"/>
        <v>0</v>
      </c>
      <c r="BI536" s="628">
        <f t="shared" si="1047"/>
        <v>0</v>
      </c>
      <c r="BJ536" s="628">
        <f t="shared" si="1047"/>
        <v>0</v>
      </c>
      <c r="BK536" s="628">
        <f t="shared" si="1047"/>
        <v>0</v>
      </c>
      <c r="BL536" s="628">
        <f t="shared" si="1047"/>
        <v>0</v>
      </c>
      <c r="BM536" s="628">
        <f t="shared" si="1047"/>
        <v>0</v>
      </c>
      <c r="BN536" s="628">
        <f t="shared" si="1047"/>
        <v>0</v>
      </c>
      <c r="BO536" s="628">
        <f t="shared" si="1047"/>
        <v>0</v>
      </c>
      <c r="BP536" s="628">
        <f t="shared" si="1047"/>
        <v>0</v>
      </c>
      <c r="BQ536" s="628">
        <f t="shared" si="1047"/>
        <v>0</v>
      </c>
      <c r="BR536" s="628">
        <f t="shared" si="1047"/>
        <v>0</v>
      </c>
      <c r="BS536" s="628">
        <f t="shared" si="1047"/>
        <v>0</v>
      </c>
      <c r="BT536" s="628">
        <f t="shared" si="1047"/>
        <v>0</v>
      </c>
      <c r="BU536" s="628">
        <f t="shared" si="1047"/>
        <v>0</v>
      </c>
      <c r="BV536" s="628">
        <f t="shared" si="1047"/>
        <v>0</v>
      </c>
      <c r="BW536" s="628">
        <f t="shared" si="1006"/>
        <v>0</v>
      </c>
      <c r="BX536" s="628">
        <f t="shared" si="1006"/>
        <v>0</v>
      </c>
      <c r="BY536" s="628">
        <f t="shared" si="1006"/>
        <v>0</v>
      </c>
      <c r="BZ536" s="628">
        <f t="shared" si="1006"/>
        <v>0</v>
      </c>
      <c r="CA536" s="628">
        <f t="shared" si="1006"/>
        <v>0</v>
      </c>
      <c r="CB536" s="628">
        <f t="shared" si="1006"/>
        <v>0</v>
      </c>
      <c r="CC536" s="628">
        <f t="shared" si="1006"/>
        <v>0</v>
      </c>
      <c r="CD536" s="628">
        <f t="shared" si="1006"/>
        <v>0</v>
      </c>
      <c r="CE536" s="628"/>
      <c r="CF536" s="628">
        <f t="shared" si="1048"/>
        <v>0</v>
      </c>
      <c r="CG536" s="628">
        <f t="shared" si="1048"/>
        <v>0</v>
      </c>
      <c r="CH536" s="628">
        <f t="shared" si="1048"/>
        <v>0</v>
      </c>
      <c r="CI536" s="628">
        <f t="shared" si="1048"/>
        <v>0</v>
      </c>
      <c r="CJ536" s="628">
        <f t="shared" si="1048"/>
        <v>0</v>
      </c>
      <c r="CK536" s="628">
        <f t="shared" si="1048"/>
        <v>0</v>
      </c>
      <c r="CL536" s="628">
        <f t="shared" si="1048"/>
        <v>0</v>
      </c>
      <c r="CM536" s="628">
        <f t="shared" si="1048"/>
        <v>0</v>
      </c>
      <c r="CN536" s="628">
        <f t="shared" si="1048"/>
        <v>0</v>
      </c>
      <c r="CO536" s="628">
        <f t="shared" si="1048"/>
        <v>0</v>
      </c>
      <c r="CP536" s="628">
        <f t="shared" si="1048"/>
        <v>0</v>
      </c>
      <c r="CQ536" s="628">
        <f t="shared" si="1048"/>
        <v>0</v>
      </c>
      <c r="CR536" s="628">
        <f t="shared" si="1048"/>
        <v>0</v>
      </c>
      <c r="CS536" s="628">
        <f t="shared" si="1048"/>
        <v>0</v>
      </c>
      <c r="CT536" s="628">
        <f t="shared" si="1048"/>
        <v>0</v>
      </c>
      <c r="CU536" s="628">
        <f t="shared" si="1048"/>
        <v>0</v>
      </c>
      <c r="CV536" s="628">
        <f t="shared" si="1056"/>
        <v>0</v>
      </c>
      <c r="CW536" s="628">
        <f t="shared" si="1056"/>
        <v>0</v>
      </c>
      <c r="CX536" s="628">
        <f t="shared" si="1056"/>
        <v>0</v>
      </c>
      <c r="CY536" s="628">
        <f t="shared" si="1056"/>
        <v>0</v>
      </c>
      <c r="CZ536" s="628">
        <f t="shared" si="1056"/>
        <v>0</v>
      </c>
      <c r="DA536" s="628">
        <f t="shared" si="1056"/>
        <v>0</v>
      </c>
      <c r="DB536" s="628">
        <f t="shared" si="1056"/>
        <v>0</v>
      </c>
      <c r="DC536" s="628">
        <f t="shared" si="1056"/>
        <v>0</v>
      </c>
      <c r="DD536" s="628">
        <f t="shared" si="1056"/>
        <v>0</v>
      </c>
      <c r="DE536" s="628">
        <f t="shared" si="1056"/>
        <v>0</v>
      </c>
      <c r="DF536" s="628">
        <f t="shared" si="1056"/>
        <v>0</v>
      </c>
      <c r="DG536" s="628">
        <f t="shared" si="1056"/>
        <v>0</v>
      </c>
      <c r="DH536" s="628">
        <f t="shared" si="1056"/>
        <v>0</v>
      </c>
      <c r="DI536" s="628">
        <f t="shared" si="1056"/>
        <v>0</v>
      </c>
      <c r="DJ536" s="628">
        <f t="shared" si="1056"/>
        <v>0</v>
      </c>
      <c r="DK536" s="628">
        <f t="shared" si="1056"/>
        <v>0</v>
      </c>
      <c r="DL536" s="628">
        <f t="shared" si="1049"/>
        <v>0</v>
      </c>
      <c r="DM536" s="628">
        <f t="shared" si="1049"/>
        <v>0</v>
      </c>
      <c r="DN536" s="628">
        <f t="shared" si="1049"/>
        <v>0</v>
      </c>
      <c r="DO536" s="628">
        <f t="shared" si="1049"/>
        <v>0</v>
      </c>
      <c r="DP536" s="628">
        <f t="shared" si="1049"/>
        <v>0</v>
      </c>
      <c r="DQ536" s="628">
        <f t="shared" si="1049"/>
        <v>0</v>
      </c>
      <c r="DR536" s="628">
        <f t="shared" si="1049"/>
        <v>0</v>
      </c>
      <c r="DS536" s="628">
        <f t="shared" si="1049"/>
        <v>0</v>
      </c>
      <c r="DT536" s="628">
        <f t="shared" si="1049"/>
        <v>0</v>
      </c>
      <c r="DU536" s="628">
        <f t="shared" si="1049"/>
        <v>0</v>
      </c>
      <c r="DV536" s="628">
        <f t="shared" si="1049"/>
        <v>0</v>
      </c>
      <c r="DW536" s="628">
        <f t="shared" si="1049"/>
        <v>0</v>
      </c>
      <c r="DX536" s="628">
        <f t="shared" si="1049"/>
        <v>0</v>
      </c>
      <c r="DY536" s="628">
        <f t="shared" si="1049"/>
        <v>0</v>
      </c>
      <c r="DZ536" s="628">
        <f t="shared" si="1049"/>
        <v>0</v>
      </c>
      <c r="EA536" s="628">
        <f t="shared" si="1049"/>
        <v>0</v>
      </c>
      <c r="EB536" s="628">
        <f t="shared" si="1009"/>
        <v>0</v>
      </c>
      <c r="EC536" s="628">
        <f t="shared" si="1009"/>
        <v>0</v>
      </c>
      <c r="ED536" s="628">
        <f t="shared" si="1009"/>
        <v>0</v>
      </c>
      <c r="EE536" s="628">
        <f t="shared" si="1009"/>
        <v>0</v>
      </c>
      <c r="EF536" s="628">
        <f t="shared" si="1009"/>
        <v>0</v>
      </c>
      <c r="EG536" s="628">
        <f t="shared" si="1009"/>
        <v>0</v>
      </c>
      <c r="EH536" s="628">
        <f t="shared" si="1009"/>
        <v>0</v>
      </c>
      <c r="EI536" s="628">
        <f t="shared" si="1009"/>
        <v>0</v>
      </c>
      <c r="EJ536" s="631"/>
      <c r="EK536" s="631">
        <f t="shared" si="1057"/>
        <v>0</v>
      </c>
      <c r="EL536" s="631">
        <f t="shared" si="1057"/>
        <v>0</v>
      </c>
      <c r="EM536" s="631">
        <f t="shared" si="1057"/>
        <v>0</v>
      </c>
      <c r="EN536" s="631">
        <f t="shared" si="1057"/>
        <v>0</v>
      </c>
      <c r="EO536" s="631">
        <f t="shared" si="1057"/>
        <v>0</v>
      </c>
      <c r="EP536" s="631">
        <f t="shared" si="1057"/>
        <v>0</v>
      </c>
      <c r="EQ536" s="631">
        <f t="shared" si="1057"/>
        <v>0</v>
      </c>
      <c r="ER536" s="631">
        <f t="shared" si="1057"/>
        <v>0</v>
      </c>
      <c r="ES536" s="631">
        <f t="shared" si="1057"/>
        <v>0</v>
      </c>
      <c r="ET536" s="631">
        <f t="shared" si="1057"/>
        <v>0</v>
      </c>
      <c r="EU536" s="631">
        <f t="shared" si="1057"/>
        <v>0</v>
      </c>
      <c r="EV536" s="631">
        <f t="shared" si="1057"/>
        <v>0</v>
      </c>
      <c r="EW536" s="631">
        <f t="shared" si="1057"/>
        <v>0</v>
      </c>
      <c r="EX536" s="631">
        <f t="shared" si="1057"/>
        <v>0</v>
      </c>
      <c r="EY536" s="631">
        <f t="shared" si="1057"/>
        <v>0</v>
      </c>
      <c r="EZ536" s="631">
        <f t="shared" si="1057"/>
        <v>0</v>
      </c>
      <c r="FA536" s="631">
        <f t="shared" si="1053"/>
        <v>0</v>
      </c>
      <c r="FB536" s="631">
        <f t="shared" si="1053"/>
        <v>0</v>
      </c>
      <c r="FC536" s="631">
        <f t="shared" si="1053"/>
        <v>0</v>
      </c>
      <c r="FD536" s="631">
        <f t="shared" si="1071"/>
        <v>0</v>
      </c>
      <c r="FE536" s="631">
        <f t="shared" si="1071"/>
        <v>0</v>
      </c>
      <c r="FF536" s="631">
        <f t="shared" si="1071"/>
        <v>0</v>
      </c>
      <c r="FG536" s="631">
        <f t="shared" si="1071"/>
        <v>0</v>
      </c>
      <c r="FH536" s="631">
        <f t="shared" si="1071"/>
        <v>0</v>
      </c>
      <c r="FI536" s="631">
        <f t="shared" si="1071"/>
        <v>0</v>
      </c>
      <c r="FJ536" s="631">
        <f t="shared" si="1071"/>
        <v>0</v>
      </c>
      <c r="FK536" s="631">
        <f t="shared" si="1071"/>
        <v>0</v>
      </c>
      <c r="FL536" s="631">
        <f t="shared" si="1071"/>
        <v>0</v>
      </c>
      <c r="FM536" s="631">
        <f t="shared" si="1071"/>
        <v>0</v>
      </c>
      <c r="FN536" s="631">
        <f t="shared" si="1071"/>
        <v>0</v>
      </c>
      <c r="FO536" s="631">
        <f t="shared" si="1071"/>
        <v>0</v>
      </c>
      <c r="FP536" s="631">
        <f t="shared" si="1071"/>
        <v>0</v>
      </c>
      <c r="FQ536" s="631">
        <f t="shared" si="1071"/>
        <v>0</v>
      </c>
      <c r="FR536" s="631">
        <f t="shared" si="1071"/>
        <v>0</v>
      </c>
      <c r="FS536" s="631">
        <f t="shared" si="1071"/>
        <v>0</v>
      </c>
      <c r="FT536" s="631">
        <f t="shared" si="1023"/>
        <v>0</v>
      </c>
      <c r="FU536" s="631">
        <f t="shared" si="1023"/>
        <v>0</v>
      </c>
      <c r="FV536" s="631">
        <f t="shared" si="1023"/>
        <v>0</v>
      </c>
      <c r="FW536" s="631">
        <f t="shared" si="1023"/>
        <v>0</v>
      </c>
      <c r="FX536" s="631">
        <f t="shared" si="1023"/>
        <v>0</v>
      </c>
      <c r="FY536" s="631">
        <f t="shared" si="1023"/>
        <v>0</v>
      </c>
      <c r="FZ536" s="631">
        <f t="shared" si="1023"/>
        <v>0</v>
      </c>
      <c r="GA536" s="631">
        <f t="shared" si="1023"/>
        <v>0</v>
      </c>
      <c r="GB536" s="631">
        <f t="shared" si="1023"/>
        <v>0</v>
      </c>
      <c r="GC536" s="631">
        <f t="shared" si="1023"/>
        <v>0</v>
      </c>
      <c r="GD536" s="631">
        <f t="shared" si="1032"/>
        <v>0</v>
      </c>
      <c r="GE536" s="631">
        <f t="shared" si="1032"/>
        <v>0</v>
      </c>
      <c r="GF536" s="631">
        <f t="shared" si="1032"/>
        <v>0</v>
      </c>
      <c r="GG536" s="631">
        <f t="shared" si="1032"/>
        <v>0</v>
      </c>
      <c r="GH536" s="631">
        <f t="shared" si="1032"/>
        <v>0</v>
      </c>
      <c r="GI536" s="631">
        <f t="shared" si="1033"/>
        <v>0</v>
      </c>
      <c r="GJ536" s="631">
        <f t="shared" si="1033"/>
        <v>0</v>
      </c>
      <c r="GK536" s="631">
        <f t="shared" si="1033"/>
        <v>0</v>
      </c>
      <c r="GL536" s="631">
        <f t="shared" si="1033"/>
        <v>0</v>
      </c>
      <c r="GM536" s="631">
        <f t="shared" si="1033"/>
        <v>0</v>
      </c>
      <c r="GN536" s="631">
        <f t="shared" si="1033"/>
        <v>0</v>
      </c>
      <c r="GO536" s="631"/>
      <c r="GP536" s="631">
        <f t="shared" si="1072"/>
        <v>0</v>
      </c>
      <c r="GQ536" s="631">
        <f t="shared" si="1072"/>
        <v>0</v>
      </c>
      <c r="GR536" s="631">
        <f t="shared" si="1072"/>
        <v>0</v>
      </c>
      <c r="GS536" s="631">
        <f t="shared" si="1072"/>
        <v>0</v>
      </c>
      <c r="GT536" s="631">
        <f t="shared" si="1072"/>
        <v>0</v>
      </c>
      <c r="GU536" s="631">
        <f t="shared" si="1072"/>
        <v>0</v>
      </c>
      <c r="GV536" s="631">
        <f t="shared" si="1072"/>
        <v>0</v>
      </c>
      <c r="GW536" s="631">
        <f t="shared" si="1072"/>
        <v>0</v>
      </c>
      <c r="GX536" s="631">
        <f t="shared" si="1072"/>
        <v>0</v>
      </c>
      <c r="GY536" s="631">
        <f t="shared" si="1072"/>
        <v>0</v>
      </c>
      <c r="GZ536" s="631">
        <f t="shared" si="1072"/>
        <v>0</v>
      </c>
      <c r="HA536" s="631">
        <f t="shared" si="1072"/>
        <v>0</v>
      </c>
      <c r="HB536" s="631">
        <f t="shared" si="1072"/>
        <v>0</v>
      </c>
      <c r="HC536" s="631">
        <f t="shared" si="1072"/>
        <v>0</v>
      </c>
      <c r="HD536" s="631">
        <f t="shared" si="1072"/>
        <v>0</v>
      </c>
      <c r="HE536" s="631">
        <f t="shared" si="1028"/>
        <v>0</v>
      </c>
      <c r="HF536" s="631">
        <f t="shared" si="1028"/>
        <v>0</v>
      </c>
      <c r="HG536" s="631">
        <f t="shared" si="1028"/>
        <v>0</v>
      </c>
      <c r="HH536" s="631">
        <f t="shared" si="1028"/>
        <v>0</v>
      </c>
      <c r="HI536" s="631">
        <f t="shared" si="1027"/>
        <v>0</v>
      </c>
      <c r="HJ536" s="631">
        <f t="shared" si="1027"/>
        <v>0</v>
      </c>
      <c r="HK536" s="631">
        <f t="shared" si="1027"/>
        <v>0</v>
      </c>
      <c r="HL536" s="631">
        <f t="shared" si="1027"/>
        <v>0</v>
      </c>
      <c r="HM536" s="631">
        <f t="shared" si="1027"/>
        <v>0</v>
      </c>
      <c r="HN536" s="631">
        <f t="shared" si="1027"/>
        <v>0</v>
      </c>
      <c r="HO536" s="631">
        <f t="shared" si="1027"/>
        <v>0</v>
      </c>
      <c r="HP536" s="631">
        <f t="shared" si="1027"/>
        <v>0</v>
      </c>
      <c r="HQ536" s="631">
        <f t="shared" si="1027"/>
        <v>0</v>
      </c>
      <c r="HR536" s="631">
        <f t="shared" si="968"/>
        <v>0</v>
      </c>
      <c r="HS536" s="631">
        <f t="shared" si="968"/>
        <v>0</v>
      </c>
      <c r="HT536" s="631">
        <f t="shared" si="968"/>
        <v>0</v>
      </c>
      <c r="HU536" s="631">
        <f t="shared" si="968"/>
        <v>0</v>
      </c>
      <c r="HV536" s="631">
        <f t="shared" si="1070"/>
        <v>0</v>
      </c>
      <c r="HW536" s="631">
        <f t="shared" si="1070"/>
        <v>0</v>
      </c>
      <c r="HX536" s="631">
        <f t="shared" si="1070"/>
        <v>0</v>
      </c>
      <c r="HY536" s="631">
        <f t="shared" si="1070"/>
        <v>0</v>
      </c>
      <c r="HZ536" s="631">
        <f t="shared" si="1070"/>
        <v>0</v>
      </c>
      <c r="IA536" s="631">
        <f t="shared" si="1070"/>
        <v>0</v>
      </c>
      <c r="IB536" s="631">
        <f t="shared" si="1070"/>
        <v>0</v>
      </c>
      <c r="IC536" s="631">
        <f t="shared" si="1070"/>
        <v>0</v>
      </c>
      <c r="ID536" s="631">
        <f t="shared" si="1070"/>
        <v>0</v>
      </c>
      <c r="IE536" s="631">
        <f t="shared" si="1070"/>
        <v>0</v>
      </c>
      <c r="IF536" s="631">
        <f t="shared" si="1070"/>
        <v>0</v>
      </c>
      <c r="IG536" s="631">
        <f t="shared" si="1070"/>
        <v>0</v>
      </c>
      <c r="IH536" s="631">
        <f t="shared" si="1070"/>
        <v>0</v>
      </c>
      <c r="II536" s="631">
        <f t="shared" si="1070"/>
        <v>0</v>
      </c>
      <c r="IJ536" s="631">
        <f t="shared" si="1070"/>
        <v>0</v>
      </c>
      <c r="IK536" s="631">
        <f t="shared" si="1070"/>
        <v>0</v>
      </c>
      <c r="IL536" s="631">
        <f t="shared" si="1010"/>
        <v>0</v>
      </c>
      <c r="IM536" s="631">
        <f t="shared" si="1010"/>
        <v>0</v>
      </c>
      <c r="IN536" s="631">
        <f t="shared" si="1010"/>
        <v>0</v>
      </c>
      <c r="IO536" s="631">
        <f t="shared" si="1010"/>
        <v>0</v>
      </c>
      <c r="IP536" s="631">
        <f t="shared" si="1010"/>
        <v>0</v>
      </c>
      <c r="IQ536" s="631">
        <f t="shared" si="1010"/>
        <v>0</v>
      </c>
      <c r="IR536" s="631">
        <f t="shared" si="1010"/>
        <v>0</v>
      </c>
      <c r="IS536" s="631">
        <f t="shared" si="1010"/>
        <v>0</v>
      </c>
      <c r="IT536" s="631"/>
      <c r="IU536" s="631">
        <f t="shared" si="1058"/>
        <v>0</v>
      </c>
      <c r="IV536" s="631">
        <f t="shared" si="1058"/>
        <v>0</v>
      </c>
      <c r="IW536" s="631">
        <f t="shared" si="1058"/>
        <v>0</v>
      </c>
      <c r="IX536" s="631">
        <f t="shared" si="1058"/>
        <v>0</v>
      </c>
      <c r="IY536" s="631">
        <f t="shared" si="1058"/>
        <v>0</v>
      </c>
      <c r="IZ536" s="631">
        <f t="shared" si="1058"/>
        <v>0</v>
      </c>
      <c r="JA536" s="631">
        <f t="shared" si="1058"/>
        <v>0</v>
      </c>
      <c r="JB536" s="631">
        <f t="shared" si="1058"/>
        <v>0</v>
      </c>
      <c r="JC536" s="631">
        <f t="shared" si="1058"/>
        <v>0</v>
      </c>
      <c r="JD536" s="631">
        <f t="shared" si="1058"/>
        <v>0</v>
      </c>
      <c r="JE536" s="631">
        <f t="shared" si="1059"/>
        <v>0</v>
      </c>
      <c r="JF536" s="631">
        <f t="shared" si="1059"/>
        <v>0</v>
      </c>
      <c r="JG536" s="631">
        <f t="shared" si="1059"/>
        <v>0</v>
      </c>
      <c r="JH536" s="631">
        <f t="shared" si="1059"/>
        <v>0</v>
      </c>
      <c r="JI536" s="631">
        <f t="shared" si="1059"/>
        <v>0</v>
      </c>
      <c r="JJ536" s="631">
        <f t="shared" si="1059"/>
        <v>0</v>
      </c>
      <c r="JK536" s="631">
        <f t="shared" si="1059"/>
        <v>0</v>
      </c>
      <c r="JL536" s="631">
        <f t="shared" si="1059"/>
        <v>0</v>
      </c>
      <c r="JM536" s="631">
        <f t="shared" si="1059"/>
        <v>0</v>
      </c>
      <c r="JN536" s="631">
        <f t="shared" si="1059"/>
        <v>0</v>
      </c>
      <c r="JO536" s="631">
        <f t="shared" si="1060"/>
        <v>0</v>
      </c>
      <c r="JP536" s="631">
        <f t="shared" si="1060"/>
        <v>0</v>
      </c>
      <c r="JQ536" s="631">
        <f t="shared" si="1060"/>
        <v>0</v>
      </c>
      <c r="JR536" s="631">
        <f t="shared" si="1060"/>
        <v>0</v>
      </c>
      <c r="JS536" s="631">
        <f t="shared" si="1060"/>
        <v>0</v>
      </c>
      <c r="JT536" s="631">
        <f t="shared" si="1060"/>
        <v>0</v>
      </c>
      <c r="JU536" s="631">
        <f t="shared" si="1060"/>
        <v>0</v>
      </c>
      <c r="JV536" s="631">
        <f t="shared" si="1060"/>
        <v>0</v>
      </c>
      <c r="JW536" s="631">
        <f t="shared" si="1060"/>
        <v>0</v>
      </c>
      <c r="JX536" s="631">
        <f t="shared" si="1060"/>
        <v>0</v>
      </c>
      <c r="JY536" s="631">
        <f t="shared" si="1061"/>
        <v>0</v>
      </c>
      <c r="JZ536" s="631">
        <f t="shared" si="1061"/>
        <v>0</v>
      </c>
      <c r="KA536" s="631">
        <f t="shared" si="1061"/>
        <v>0</v>
      </c>
      <c r="KB536" s="631">
        <f t="shared" si="1061"/>
        <v>0</v>
      </c>
      <c r="KC536" s="631">
        <f t="shared" si="1061"/>
        <v>0</v>
      </c>
      <c r="KD536" s="631">
        <f t="shared" si="1061"/>
        <v>0</v>
      </c>
      <c r="KE536" s="631">
        <f t="shared" si="1061"/>
        <v>0</v>
      </c>
      <c r="KF536" s="631">
        <f t="shared" si="1061"/>
        <v>0</v>
      </c>
      <c r="KG536" s="631">
        <f t="shared" si="1061"/>
        <v>0</v>
      </c>
      <c r="KH536" s="631">
        <f t="shared" si="1061"/>
        <v>0</v>
      </c>
      <c r="KI536" s="631">
        <f t="shared" si="1062"/>
        <v>0</v>
      </c>
      <c r="KJ536" s="631">
        <f t="shared" si="1062"/>
        <v>0</v>
      </c>
      <c r="KK536" s="631">
        <f t="shared" si="1062"/>
        <v>0</v>
      </c>
      <c r="KL536" s="631">
        <f t="shared" si="1062"/>
        <v>0</v>
      </c>
      <c r="KM536" s="631">
        <f t="shared" si="1062"/>
        <v>0</v>
      </c>
      <c r="KN536" s="631">
        <f t="shared" si="1062"/>
        <v>0</v>
      </c>
      <c r="KO536" s="631">
        <f t="shared" si="1062"/>
        <v>0</v>
      </c>
      <c r="KP536" s="631">
        <f t="shared" si="1062"/>
        <v>0</v>
      </c>
      <c r="KQ536" s="631">
        <f t="shared" si="1062"/>
        <v>0</v>
      </c>
      <c r="KR536" s="631">
        <f t="shared" si="1062"/>
        <v>0</v>
      </c>
      <c r="KS536" s="631">
        <f t="shared" si="1063"/>
        <v>0</v>
      </c>
      <c r="KT536" s="631">
        <f t="shared" si="1063"/>
        <v>0</v>
      </c>
      <c r="KU536" s="631">
        <f t="shared" si="1063"/>
        <v>0</v>
      </c>
      <c r="KV536" s="631">
        <f t="shared" si="1063"/>
        <v>0</v>
      </c>
      <c r="KW536" s="631">
        <f t="shared" si="1063"/>
        <v>0</v>
      </c>
      <c r="KX536" s="631">
        <f t="shared" si="1063"/>
        <v>0</v>
      </c>
      <c r="KY536" s="631"/>
      <c r="KZ536" s="631">
        <f t="shared" si="1064"/>
        <v>0</v>
      </c>
      <c r="LA536" s="631">
        <f t="shared" si="1064"/>
        <v>0</v>
      </c>
      <c r="LB536" s="631">
        <f t="shared" si="1064"/>
        <v>0</v>
      </c>
      <c r="LC536" s="631">
        <f t="shared" si="1064"/>
        <v>0</v>
      </c>
      <c r="LD536" s="631">
        <f t="shared" si="1064"/>
        <v>0</v>
      </c>
      <c r="LE536" s="631">
        <f t="shared" si="1064"/>
        <v>0</v>
      </c>
      <c r="LF536" s="631">
        <f t="shared" si="1064"/>
        <v>0</v>
      </c>
      <c r="LG536" s="631">
        <f t="shared" si="1064"/>
        <v>0</v>
      </c>
      <c r="LH536" s="631">
        <f t="shared" si="1064"/>
        <v>0</v>
      </c>
      <c r="LI536" s="631">
        <f t="shared" si="1064"/>
        <v>0</v>
      </c>
      <c r="LJ536" s="631">
        <f t="shared" si="1065"/>
        <v>0</v>
      </c>
      <c r="LK536" s="631">
        <f t="shared" si="1065"/>
        <v>0</v>
      </c>
      <c r="LL536" s="631">
        <f t="shared" si="1065"/>
        <v>0</v>
      </c>
      <c r="LM536" s="631">
        <f t="shared" si="1065"/>
        <v>0</v>
      </c>
      <c r="LN536" s="631">
        <f t="shared" si="1065"/>
        <v>0</v>
      </c>
      <c r="LO536" s="631">
        <f t="shared" si="1065"/>
        <v>0</v>
      </c>
      <c r="LP536" s="631">
        <f t="shared" si="1065"/>
        <v>0</v>
      </c>
      <c r="LQ536" s="631">
        <f t="shared" si="1065"/>
        <v>0</v>
      </c>
      <c r="LR536" s="631">
        <f t="shared" si="1065"/>
        <v>0</v>
      </c>
      <c r="LS536" s="631">
        <f t="shared" si="1065"/>
        <v>0</v>
      </c>
      <c r="LT536" s="631">
        <f t="shared" si="1066"/>
        <v>0</v>
      </c>
      <c r="LU536" s="631">
        <f t="shared" si="1066"/>
        <v>0</v>
      </c>
      <c r="LV536" s="631">
        <f t="shared" si="1066"/>
        <v>0</v>
      </c>
      <c r="LW536" s="631">
        <f t="shared" si="1066"/>
        <v>0</v>
      </c>
      <c r="LX536" s="631">
        <f t="shared" si="1066"/>
        <v>0</v>
      </c>
      <c r="LY536" s="631">
        <f t="shared" si="1066"/>
        <v>0</v>
      </c>
      <c r="LZ536" s="631">
        <f t="shared" si="1066"/>
        <v>0</v>
      </c>
      <c r="MA536" s="631">
        <f t="shared" si="1066"/>
        <v>0</v>
      </c>
      <c r="MB536" s="631">
        <f t="shared" si="1066"/>
        <v>0</v>
      </c>
      <c r="MC536" s="631">
        <f t="shared" si="1066"/>
        <v>0</v>
      </c>
      <c r="MD536" s="631">
        <f t="shared" si="1067"/>
        <v>0</v>
      </c>
      <c r="ME536" s="631">
        <f t="shared" si="1067"/>
        <v>0</v>
      </c>
      <c r="MF536" s="631">
        <f t="shared" si="1067"/>
        <v>0</v>
      </c>
      <c r="MG536" s="631">
        <f t="shared" si="1067"/>
        <v>0</v>
      </c>
      <c r="MH536" s="631">
        <f t="shared" si="1067"/>
        <v>0</v>
      </c>
      <c r="MI536" s="631">
        <f t="shared" si="1067"/>
        <v>0</v>
      </c>
      <c r="MJ536" s="631">
        <f t="shared" si="1067"/>
        <v>0</v>
      </c>
      <c r="MK536" s="631">
        <f t="shared" si="1067"/>
        <v>0</v>
      </c>
      <c r="ML536" s="631">
        <f t="shared" si="1067"/>
        <v>0</v>
      </c>
      <c r="MM536" s="631">
        <f t="shared" si="1067"/>
        <v>0</v>
      </c>
      <c r="MN536" s="631">
        <f t="shared" si="1068"/>
        <v>0</v>
      </c>
      <c r="MO536" s="631">
        <f t="shared" si="1068"/>
        <v>0</v>
      </c>
      <c r="MP536" s="631">
        <f t="shared" si="1068"/>
        <v>0</v>
      </c>
      <c r="MQ536" s="631">
        <f t="shared" si="1068"/>
        <v>0</v>
      </c>
      <c r="MR536" s="631">
        <f t="shared" si="1068"/>
        <v>0</v>
      </c>
      <c r="MS536" s="631">
        <f t="shared" si="1068"/>
        <v>0</v>
      </c>
      <c r="MT536" s="631">
        <f t="shared" si="1068"/>
        <v>0</v>
      </c>
      <c r="MU536" s="631">
        <f t="shared" si="1068"/>
        <v>0</v>
      </c>
      <c r="MV536" s="631">
        <f t="shared" si="1068"/>
        <v>0</v>
      </c>
      <c r="MW536" s="631">
        <f t="shared" si="1068"/>
        <v>0</v>
      </c>
      <c r="MX536" s="631">
        <f t="shared" si="1069"/>
        <v>0</v>
      </c>
      <c r="MY536" s="631">
        <f t="shared" si="1069"/>
        <v>0</v>
      </c>
      <c r="MZ536" s="631">
        <f t="shared" si="1069"/>
        <v>0</v>
      </c>
      <c r="NA536" s="631">
        <f t="shared" si="1069"/>
        <v>0</v>
      </c>
      <c r="NB536" s="631">
        <f t="shared" si="1069"/>
        <v>0</v>
      </c>
      <c r="NC536" s="631">
        <f t="shared" si="1069"/>
        <v>0</v>
      </c>
    </row>
    <row r="537" spans="1:367" hidden="1">
      <c r="A537" s="504"/>
      <c r="B537" s="504"/>
      <c r="C537" s="497"/>
      <c r="D537" s="497"/>
      <c r="E537" s="362">
        <f t="shared" si="1050"/>
        <v>0</v>
      </c>
      <c r="F537" s="363">
        <f t="shared" si="1051"/>
        <v>0</v>
      </c>
      <c r="G537" s="498">
        <f>E537*Dichtheden!$V$70</f>
        <v>0</v>
      </c>
      <c r="H537" s="499">
        <f>IF(C537=0,0,ROUND(IF((G537/2)/Dichtheden!$C$3&lt;1,1,(G537/2)/Dichtheden!$C$3),0))</f>
        <v>0</v>
      </c>
      <c r="I537" s="498">
        <f>E537*Dichtheden!$AJ$70</f>
        <v>0</v>
      </c>
      <c r="J537" s="499">
        <f>IF(C537=0,0,ROUND(IF((I537/2)/Dichtheden!$D$3&lt;1,1,(I537/2)/Dichtheden!$D$3),0))</f>
        <v>0</v>
      </c>
      <c r="K537" s="498">
        <f t="shared" si="1052"/>
        <v>0</v>
      </c>
      <c r="L537" s="500">
        <f t="shared" si="1054"/>
        <v>0</v>
      </c>
      <c r="M537" s="498">
        <f>IF(D537=0,0,IF((D537*Dichtheden!$G$4)&lt;25,25,D537*Dichtheden!$G$4))</f>
        <v>0</v>
      </c>
      <c r="N537" s="499">
        <f>D537*Dichtheden!$H$4</f>
        <v>0</v>
      </c>
      <c r="O537" s="501"/>
      <c r="P537" s="501"/>
      <c r="Q537" s="502">
        <f>E537*Dichtheden!$AS$68</f>
        <v>0</v>
      </c>
      <c r="R537" s="495">
        <f>IF(Q537=0,0,ROUND(IF((Q537/2)/Dichtheden!$C$3&lt;1,1,(Q537/2)/Dichtheden!$C$3),0))</f>
        <v>0</v>
      </c>
      <c r="S537" s="502">
        <f>E537*Dichtheden!$AY$68</f>
        <v>0</v>
      </c>
      <c r="T537" s="495">
        <f>IF(Q537=0,0,ROUND(IF((S537/2)/Dichtheden!$D$3&lt;1,1,(S537/2)/Dichtheden!$D$3),0))</f>
        <v>0</v>
      </c>
      <c r="U537" s="502">
        <f>D537*Dichtheden!$G$5</f>
        <v>0</v>
      </c>
      <c r="V537" s="502">
        <f>D537*Dichtheden!$H$5</f>
        <v>0</v>
      </c>
      <c r="X537" s="630"/>
      <c r="AA537" s="628">
        <f t="shared" si="1046"/>
        <v>0</v>
      </c>
      <c r="AB537" s="628">
        <f t="shared" si="1046"/>
        <v>0</v>
      </c>
      <c r="AC537" s="628">
        <f t="shared" si="1046"/>
        <v>0</v>
      </c>
      <c r="AD537" s="628">
        <f t="shared" si="1046"/>
        <v>0</v>
      </c>
      <c r="AE537" s="628">
        <f t="shared" si="1046"/>
        <v>0</v>
      </c>
      <c r="AF537" s="628">
        <f t="shared" si="1046"/>
        <v>0</v>
      </c>
      <c r="AG537" s="628">
        <f t="shared" si="1046"/>
        <v>0</v>
      </c>
      <c r="AH537" s="628">
        <f t="shared" si="1046"/>
        <v>0</v>
      </c>
      <c r="AI537" s="628">
        <f t="shared" si="1046"/>
        <v>0</v>
      </c>
      <c r="AJ537" s="628">
        <f t="shared" si="1046"/>
        <v>0</v>
      </c>
      <c r="AK537" s="628">
        <f t="shared" si="1046"/>
        <v>0</v>
      </c>
      <c r="AL537" s="628">
        <f t="shared" si="1046"/>
        <v>0</v>
      </c>
      <c r="AM537" s="628">
        <f t="shared" si="1046"/>
        <v>0</v>
      </c>
      <c r="AN537" s="628">
        <f t="shared" si="1046"/>
        <v>0</v>
      </c>
      <c r="AO537" s="628">
        <f t="shared" si="1046"/>
        <v>0</v>
      </c>
      <c r="AP537" s="628">
        <f t="shared" si="1046"/>
        <v>0</v>
      </c>
      <c r="AQ537" s="628">
        <f t="shared" si="1055"/>
        <v>0</v>
      </c>
      <c r="AR537" s="628">
        <f t="shared" si="1055"/>
        <v>0</v>
      </c>
      <c r="AS537" s="628">
        <f t="shared" si="1055"/>
        <v>0</v>
      </c>
      <c r="AT537" s="628">
        <f t="shared" si="1055"/>
        <v>0</v>
      </c>
      <c r="AU537" s="628">
        <f t="shared" si="1055"/>
        <v>0</v>
      </c>
      <c r="AV537" s="628">
        <f t="shared" si="1055"/>
        <v>0</v>
      </c>
      <c r="AW537" s="628">
        <f t="shared" si="1055"/>
        <v>0</v>
      </c>
      <c r="AX537" s="628">
        <f t="shared" si="1055"/>
        <v>0</v>
      </c>
      <c r="AY537" s="628">
        <f t="shared" si="1055"/>
        <v>0</v>
      </c>
      <c r="AZ537" s="628">
        <f t="shared" si="1055"/>
        <v>0</v>
      </c>
      <c r="BA537" s="628">
        <f t="shared" si="1055"/>
        <v>0</v>
      </c>
      <c r="BB537" s="628">
        <f t="shared" si="1055"/>
        <v>0</v>
      </c>
      <c r="BC537" s="628">
        <f t="shared" si="1055"/>
        <v>0</v>
      </c>
      <c r="BD537" s="628">
        <f t="shared" si="1055"/>
        <v>0</v>
      </c>
      <c r="BE537" s="628">
        <f t="shared" si="1055"/>
        <v>0</v>
      </c>
      <c r="BF537" s="628">
        <f t="shared" si="1055"/>
        <v>0</v>
      </c>
      <c r="BG537" s="628">
        <f t="shared" si="1047"/>
        <v>0</v>
      </c>
      <c r="BH537" s="628">
        <f t="shared" si="1047"/>
        <v>0</v>
      </c>
      <c r="BI537" s="628">
        <f t="shared" si="1047"/>
        <v>0</v>
      </c>
      <c r="BJ537" s="628">
        <f t="shared" si="1047"/>
        <v>0</v>
      </c>
      <c r="BK537" s="628">
        <f t="shared" si="1047"/>
        <v>0</v>
      </c>
      <c r="BL537" s="628">
        <f t="shared" si="1047"/>
        <v>0</v>
      </c>
      <c r="BM537" s="628">
        <f t="shared" si="1047"/>
        <v>0</v>
      </c>
      <c r="BN537" s="628">
        <f t="shared" si="1047"/>
        <v>0</v>
      </c>
      <c r="BO537" s="628">
        <f t="shared" si="1047"/>
        <v>0</v>
      </c>
      <c r="BP537" s="628">
        <f t="shared" si="1047"/>
        <v>0</v>
      </c>
      <c r="BQ537" s="628">
        <f t="shared" si="1047"/>
        <v>0</v>
      </c>
      <c r="BR537" s="628">
        <f t="shared" si="1047"/>
        <v>0</v>
      </c>
      <c r="BS537" s="628">
        <f t="shared" si="1047"/>
        <v>0</v>
      </c>
      <c r="BT537" s="628">
        <f t="shared" si="1047"/>
        <v>0</v>
      </c>
      <c r="BU537" s="628">
        <f t="shared" si="1047"/>
        <v>0</v>
      </c>
      <c r="BV537" s="628">
        <f t="shared" si="1047"/>
        <v>0</v>
      </c>
      <c r="BW537" s="628">
        <f t="shared" si="1006"/>
        <v>0</v>
      </c>
      <c r="BX537" s="628">
        <f t="shared" si="1006"/>
        <v>0</v>
      </c>
      <c r="BY537" s="628">
        <f t="shared" si="1006"/>
        <v>0</v>
      </c>
      <c r="BZ537" s="628">
        <f t="shared" si="1006"/>
        <v>0</v>
      </c>
      <c r="CA537" s="628">
        <f t="shared" si="1006"/>
        <v>0</v>
      </c>
      <c r="CB537" s="628">
        <f t="shared" si="1006"/>
        <v>0</v>
      </c>
      <c r="CC537" s="628">
        <f t="shared" si="1006"/>
        <v>0</v>
      </c>
      <c r="CD537" s="628">
        <f t="shared" si="1006"/>
        <v>0</v>
      </c>
      <c r="CE537" s="628"/>
      <c r="CF537" s="628">
        <f t="shared" si="1048"/>
        <v>0</v>
      </c>
      <c r="CG537" s="628">
        <f t="shared" si="1048"/>
        <v>0</v>
      </c>
      <c r="CH537" s="628">
        <f t="shared" si="1048"/>
        <v>0</v>
      </c>
      <c r="CI537" s="628">
        <f t="shared" si="1048"/>
        <v>0</v>
      </c>
      <c r="CJ537" s="628">
        <f t="shared" si="1048"/>
        <v>0</v>
      </c>
      <c r="CK537" s="628">
        <f t="shared" si="1048"/>
        <v>0</v>
      </c>
      <c r="CL537" s="628">
        <f t="shared" si="1048"/>
        <v>0</v>
      </c>
      <c r="CM537" s="628">
        <f t="shared" si="1048"/>
        <v>0</v>
      </c>
      <c r="CN537" s="628">
        <f t="shared" si="1048"/>
        <v>0</v>
      </c>
      <c r="CO537" s="628">
        <f t="shared" si="1048"/>
        <v>0</v>
      </c>
      <c r="CP537" s="628">
        <f t="shared" si="1048"/>
        <v>0</v>
      </c>
      <c r="CQ537" s="628">
        <f t="shared" si="1048"/>
        <v>0</v>
      </c>
      <c r="CR537" s="628">
        <f t="shared" si="1048"/>
        <v>0</v>
      </c>
      <c r="CS537" s="628">
        <f t="shared" si="1048"/>
        <v>0</v>
      </c>
      <c r="CT537" s="628">
        <f t="shared" si="1048"/>
        <v>0</v>
      </c>
      <c r="CU537" s="628">
        <f t="shared" si="1048"/>
        <v>0</v>
      </c>
      <c r="CV537" s="628">
        <f t="shared" si="1056"/>
        <v>0</v>
      </c>
      <c r="CW537" s="628">
        <f t="shared" si="1056"/>
        <v>0</v>
      </c>
      <c r="CX537" s="628">
        <f t="shared" si="1056"/>
        <v>0</v>
      </c>
      <c r="CY537" s="628">
        <f t="shared" si="1056"/>
        <v>0</v>
      </c>
      <c r="CZ537" s="628">
        <f t="shared" si="1056"/>
        <v>0</v>
      </c>
      <c r="DA537" s="628">
        <f t="shared" si="1056"/>
        <v>0</v>
      </c>
      <c r="DB537" s="628">
        <f t="shared" si="1056"/>
        <v>0</v>
      </c>
      <c r="DC537" s="628">
        <f t="shared" si="1056"/>
        <v>0</v>
      </c>
      <c r="DD537" s="628">
        <f t="shared" si="1056"/>
        <v>0</v>
      </c>
      <c r="DE537" s="628">
        <f t="shared" si="1056"/>
        <v>0</v>
      </c>
      <c r="DF537" s="628">
        <f t="shared" si="1056"/>
        <v>0</v>
      </c>
      <c r="DG537" s="628">
        <f t="shared" si="1056"/>
        <v>0</v>
      </c>
      <c r="DH537" s="628">
        <f t="shared" si="1056"/>
        <v>0</v>
      </c>
      <c r="DI537" s="628">
        <f t="shared" si="1056"/>
        <v>0</v>
      </c>
      <c r="DJ537" s="628">
        <f t="shared" si="1056"/>
        <v>0</v>
      </c>
      <c r="DK537" s="628">
        <f t="shared" si="1056"/>
        <v>0</v>
      </c>
      <c r="DL537" s="628">
        <f t="shared" si="1049"/>
        <v>0</v>
      </c>
      <c r="DM537" s="628">
        <f t="shared" si="1049"/>
        <v>0</v>
      </c>
      <c r="DN537" s="628">
        <f t="shared" si="1049"/>
        <v>0</v>
      </c>
      <c r="DO537" s="628">
        <f t="shared" si="1049"/>
        <v>0</v>
      </c>
      <c r="DP537" s="628">
        <f t="shared" si="1049"/>
        <v>0</v>
      </c>
      <c r="DQ537" s="628">
        <f t="shared" si="1049"/>
        <v>0</v>
      </c>
      <c r="DR537" s="628">
        <f t="shared" si="1049"/>
        <v>0</v>
      </c>
      <c r="DS537" s="628">
        <f t="shared" si="1049"/>
        <v>0</v>
      </c>
      <c r="DT537" s="628">
        <f t="shared" si="1049"/>
        <v>0</v>
      </c>
      <c r="DU537" s="628">
        <f t="shared" si="1049"/>
        <v>0</v>
      </c>
      <c r="DV537" s="628">
        <f t="shared" si="1049"/>
        <v>0</v>
      </c>
      <c r="DW537" s="628">
        <f t="shared" si="1049"/>
        <v>0</v>
      </c>
      <c r="DX537" s="628">
        <f t="shared" si="1049"/>
        <v>0</v>
      </c>
      <c r="DY537" s="628">
        <f t="shared" si="1049"/>
        <v>0</v>
      </c>
      <c r="DZ537" s="628">
        <f t="shared" si="1049"/>
        <v>0</v>
      </c>
      <c r="EA537" s="628">
        <f t="shared" si="1049"/>
        <v>0</v>
      </c>
      <c r="EB537" s="628">
        <f t="shared" si="1009"/>
        <v>0</v>
      </c>
      <c r="EC537" s="628">
        <f t="shared" si="1009"/>
        <v>0</v>
      </c>
      <c r="ED537" s="628">
        <f t="shared" si="1009"/>
        <v>0</v>
      </c>
      <c r="EE537" s="628">
        <f t="shared" si="1009"/>
        <v>0</v>
      </c>
      <c r="EF537" s="628">
        <f t="shared" si="1009"/>
        <v>0</v>
      </c>
      <c r="EG537" s="628">
        <f t="shared" si="1009"/>
        <v>0</v>
      </c>
      <c r="EH537" s="628">
        <f t="shared" si="1009"/>
        <v>0</v>
      </c>
      <c r="EI537" s="628">
        <f t="shared" si="1009"/>
        <v>0</v>
      </c>
      <c r="EJ537" s="631"/>
      <c r="EK537" s="631">
        <f t="shared" si="1057"/>
        <v>0</v>
      </c>
      <c r="EL537" s="631">
        <f t="shared" si="1057"/>
        <v>0</v>
      </c>
      <c r="EM537" s="631">
        <f t="shared" si="1057"/>
        <v>0</v>
      </c>
      <c r="EN537" s="631">
        <f t="shared" si="1057"/>
        <v>0</v>
      </c>
      <c r="EO537" s="631">
        <f t="shared" si="1057"/>
        <v>0</v>
      </c>
      <c r="EP537" s="631">
        <f t="shared" si="1057"/>
        <v>0</v>
      </c>
      <c r="EQ537" s="631">
        <f t="shared" si="1057"/>
        <v>0</v>
      </c>
      <c r="ER537" s="631">
        <f t="shared" si="1057"/>
        <v>0</v>
      </c>
      <c r="ES537" s="631">
        <f t="shared" si="1057"/>
        <v>0</v>
      </c>
      <c r="ET537" s="631">
        <f t="shared" si="1057"/>
        <v>0</v>
      </c>
      <c r="EU537" s="631">
        <f t="shared" si="1057"/>
        <v>0</v>
      </c>
      <c r="EV537" s="631">
        <f t="shared" si="1057"/>
        <v>0</v>
      </c>
      <c r="EW537" s="631">
        <f t="shared" si="1057"/>
        <v>0</v>
      </c>
      <c r="EX537" s="631">
        <f t="shared" si="1057"/>
        <v>0</v>
      </c>
      <c r="EY537" s="631">
        <f t="shared" si="1057"/>
        <v>0</v>
      </c>
      <c r="EZ537" s="631">
        <f t="shared" si="1057"/>
        <v>0</v>
      </c>
      <c r="FA537" s="631">
        <f t="shared" si="1053"/>
        <v>0</v>
      </c>
      <c r="FB537" s="631">
        <f t="shared" si="1053"/>
        <v>0</v>
      </c>
      <c r="FC537" s="631">
        <f t="shared" si="1053"/>
        <v>0</v>
      </c>
      <c r="FD537" s="631">
        <f t="shared" si="1071"/>
        <v>0</v>
      </c>
      <c r="FE537" s="631">
        <f t="shared" si="1071"/>
        <v>0</v>
      </c>
      <c r="FF537" s="631">
        <f t="shared" si="1071"/>
        <v>0</v>
      </c>
      <c r="FG537" s="631">
        <f t="shared" si="1071"/>
        <v>0</v>
      </c>
      <c r="FH537" s="631">
        <f t="shared" si="1071"/>
        <v>0</v>
      </c>
      <c r="FI537" s="631">
        <f t="shared" si="1071"/>
        <v>0</v>
      </c>
      <c r="FJ537" s="631">
        <f t="shared" si="1071"/>
        <v>0</v>
      </c>
      <c r="FK537" s="631">
        <f t="shared" si="1071"/>
        <v>0</v>
      </c>
      <c r="FL537" s="631">
        <f t="shared" si="1071"/>
        <v>0</v>
      </c>
      <c r="FM537" s="631">
        <f t="shared" si="1071"/>
        <v>0</v>
      </c>
      <c r="FN537" s="631">
        <f t="shared" si="1071"/>
        <v>0</v>
      </c>
      <c r="FO537" s="631">
        <f t="shared" si="1071"/>
        <v>0</v>
      </c>
      <c r="FP537" s="631">
        <f t="shared" si="1071"/>
        <v>0</v>
      </c>
      <c r="FQ537" s="631">
        <f t="shared" si="1071"/>
        <v>0</v>
      </c>
      <c r="FR537" s="631">
        <f t="shared" si="1071"/>
        <v>0</v>
      </c>
      <c r="FS537" s="631">
        <f t="shared" si="1071"/>
        <v>0</v>
      </c>
      <c r="FT537" s="631">
        <f t="shared" si="1023"/>
        <v>0</v>
      </c>
      <c r="FU537" s="631">
        <f t="shared" si="1023"/>
        <v>0</v>
      </c>
      <c r="FV537" s="631">
        <f t="shared" si="1023"/>
        <v>0</v>
      </c>
      <c r="FW537" s="631">
        <f t="shared" si="1023"/>
        <v>0</v>
      </c>
      <c r="FX537" s="631">
        <f t="shared" si="1023"/>
        <v>0</v>
      </c>
      <c r="FY537" s="631">
        <f t="shared" si="1023"/>
        <v>0</v>
      </c>
      <c r="FZ537" s="631">
        <f t="shared" si="1023"/>
        <v>0</v>
      </c>
      <c r="GA537" s="631">
        <f t="shared" si="1023"/>
        <v>0</v>
      </c>
      <c r="GB537" s="631">
        <f t="shared" si="1023"/>
        <v>0</v>
      </c>
      <c r="GC537" s="631">
        <f t="shared" si="1023"/>
        <v>0</v>
      </c>
      <c r="GD537" s="631">
        <f t="shared" si="1032"/>
        <v>0</v>
      </c>
      <c r="GE537" s="631">
        <f t="shared" si="1032"/>
        <v>0</v>
      </c>
      <c r="GF537" s="631">
        <f t="shared" si="1032"/>
        <v>0</v>
      </c>
      <c r="GG537" s="631">
        <f t="shared" si="1032"/>
        <v>0</v>
      </c>
      <c r="GH537" s="631">
        <f t="shared" si="1032"/>
        <v>0</v>
      </c>
      <c r="GI537" s="631">
        <f t="shared" si="1033"/>
        <v>0</v>
      </c>
      <c r="GJ537" s="631">
        <f t="shared" si="1033"/>
        <v>0</v>
      </c>
      <c r="GK537" s="631">
        <f t="shared" si="1033"/>
        <v>0</v>
      </c>
      <c r="GL537" s="631">
        <f t="shared" si="1033"/>
        <v>0</v>
      </c>
      <c r="GM537" s="631">
        <f t="shared" si="1033"/>
        <v>0</v>
      </c>
      <c r="GN537" s="631">
        <f t="shared" si="1033"/>
        <v>0</v>
      </c>
      <c r="GO537" s="631"/>
      <c r="GP537" s="631">
        <f t="shared" si="1072"/>
        <v>0</v>
      </c>
      <c r="GQ537" s="631">
        <f t="shared" si="1072"/>
        <v>0</v>
      </c>
      <c r="GR537" s="631">
        <f t="shared" si="1072"/>
        <v>0</v>
      </c>
      <c r="GS537" s="631">
        <f t="shared" si="1072"/>
        <v>0</v>
      </c>
      <c r="GT537" s="631">
        <f t="shared" si="1072"/>
        <v>0</v>
      </c>
      <c r="GU537" s="631">
        <f t="shared" si="1072"/>
        <v>0</v>
      </c>
      <c r="GV537" s="631">
        <f t="shared" si="1072"/>
        <v>0</v>
      </c>
      <c r="GW537" s="631">
        <f t="shared" si="1072"/>
        <v>0</v>
      </c>
      <c r="GX537" s="631">
        <f t="shared" si="1072"/>
        <v>0</v>
      </c>
      <c r="GY537" s="631">
        <f t="shared" si="1072"/>
        <v>0</v>
      </c>
      <c r="GZ537" s="631">
        <f t="shared" si="1072"/>
        <v>0</v>
      </c>
      <c r="HA537" s="631">
        <f t="shared" si="1072"/>
        <v>0</v>
      </c>
      <c r="HB537" s="631">
        <f t="shared" si="1072"/>
        <v>0</v>
      </c>
      <c r="HC537" s="631">
        <f t="shared" si="1072"/>
        <v>0</v>
      </c>
      <c r="HD537" s="631">
        <f t="shared" si="1072"/>
        <v>0</v>
      </c>
      <c r="HE537" s="631">
        <f t="shared" si="1028"/>
        <v>0</v>
      </c>
      <c r="HF537" s="631">
        <f t="shared" si="1028"/>
        <v>0</v>
      </c>
      <c r="HG537" s="631">
        <f t="shared" si="1028"/>
        <v>0</v>
      </c>
      <c r="HH537" s="631">
        <f t="shared" si="1028"/>
        <v>0</v>
      </c>
      <c r="HI537" s="631">
        <f t="shared" si="1027"/>
        <v>0</v>
      </c>
      <c r="HJ537" s="631">
        <f t="shared" si="1027"/>
        <v>0</v>
      </c>
      <c r="HK537" s="631">
        <f t="shared" si="1027"/>
        <v>0</v>
      </c>
      <c r="HL537" s="631">
        <f t="shared" si="1027"/>
        <v>0</v>
      </c>
      <c r="HM537" s="631">
        <f t="shared" si="1027"/>
        <v>0</v>
      </c>
      <c r="HN537" s="631">
        <f t="shared" si="1027"/>
        <v>0</v>
      </c>
      <c r="HO537" s="631">
        <f t="shared" si="1027"/>
        <v>0</v>
      </c>
      <c r="HP537" s="631">
        <f t="shared" si="1027"/>
        <v>0</v>
      </c>
      <c r="HQ537" s="631">
        <f t="shared" si="1027"/>
        <v>0</v>
      </c>
      <c r="HR537" s="631">
        <f t="shared" si="968"/>
        <v>0</v>
      </c>
      <c r="HS537" s="631">
        <f t="shared" si="968"/>
        <v>0</v>
      </c>
      <c r="HT537" s="631">
        <f t="shared" si="968"/>
        <v>0</v>
      </c>
      <c r="HU537" s="631">
        <f t="shared" si="968"/>
        <v>0</v>
      </c>
      <c r="HV537" s="631">
        <f t="shared" si="1070"/>
        <v>0</v>
      </c>
      <c r="HW537" s="631">
        <f t="shared" si="1070"/>
        <v>0</v>
      </c>
      <c r="HX537" s="631">
        <f t="shared" si="1070"/>
        <v>0</v>
      </c>
      <c r="HY537" s="631">
        <f t="shared" si="1070"/>
        <v>0</v>
      </c>
      <c r="HZ537" s="631">
        <f t="shared" si="1070"/>
        <v>0</v>
      </c>
      <c r="IA537" s="631">
        <f t="shared" si="1070"/>
        <v>0</v>
      </c>
      <c r="IB537" s="631">
        <f t="shared" si="1070"/>
        <v>0</v>
      </c>
      <c r="IC537" s="631">
        <f t="shared" si="1070"/>
        <v>0</v>
      </c>
      <c r="ID537" s="631">
        <f t="shared" si="1070"/>
        <v>0</v>
      </c>
      <c r="IE537" s="631">
        <f t="shared" si="1070"/>
        <v>0</v>
      </c>
      <c r="IF537" s="631">
        <f t="shared" si="1070"/>
        <v>0</v>
      </c>
      <c r="IG537" s="631">
        <f t="shared" si="1070"/>
        <v>0</v>
      </c>
      <c r="IH537" s="631">
        <f t="shared" si="1070"/>
        <v>0</v>
      </c>
      <c r="II537" s="631">
        <f t="shared" si="1070"/>
        <v>0</v>
      </c>
      <c r="IJ537" s="631">
        <f t="shared" si="1070"/>
        <v>0</v>
      </c>
      <c r="IK537" s="631">
        <f t="shared" si="1070"/>
        <v>0</v>
      </c>
      <c r="IL537" s="631">
        <f t="shared" si="1010"/>
        <v>0</v>
      </c>
      <c r="IM537" s="631">
        <f t="shared" si="1010"/>
        <v>0</v>
      </c>
      <c r="IN537" s="631">
        <f t="shared" si="1010"/>
        <v>0</v>
      </c>
      <c r="IO537" s="631">
        <f t="shared" si="1010"/>
        <v>0</v>
      </c>
      <c r="IP537" s="631">
        <f t="shared" si="1010"/>
        <v>0</v>
      </c>
      <c r="IQ537" s="631">
        <f t="shared" si="1010"/>
        <v>0</v>
      </c>
      <c r="IR537" s="631">
        <f t="shared" si="1010"/>
        <v>0</v>
      </c>
      <c r="IS537" s="631">
        <f t="shared" si="1010"/>
        <v>0</v>
      </c>
      <c r="IT537" s="631"/>
      <c r="IU537" s="631">
        <f t="shared" si="1058"/>
        <v>0</v>
      </c>
      <c r="IV537" s="631">
        <f t="shared" si="1058"/>
        <v>0</v>
      </c>
      <c r="IW537" s="631">
        <f t="shared" si="1058"/>
        <v>0</v>
      </c>
      <c r="IX537" s="631">
        <f t="shared" si="1058"/>
        <v>0</v>
      </c>
      <c r="IY537" s="631">
        <f t="shared" si="1058"/>
        <v>0</v>
      </c>
      <c r="IZ537" s="631">
        <f t="shared" si="1058"/>
        <v>0</v>
      </c>
      <c r="JA537" s="631">
        <f t="shared" si="1058"/>
        <v>0</v>
      </c>
      <c r="JB537" s="631">
        <f t="shared" si="1058"/>
        <v>0</v>
      </c>
      <c r="JC537" s="631">
        <f t="shared" si="1058"/>
        <v>0</v>
      </c>
      <c r="JD537" s="631">
        <f t="shared" si="1058"/>
        <v>0</v>
      </c>
      <c r="JE537" s="631">
        <f t="shared" si="1059"/>
        <v>0</v>
      </c>
      <c r="JF537" s="631">
        <f t="shared" si="1059"/>
        <v>0</v>
      </c>
      <c r="JG537" s="631">
        <f t="shared" si="1059"/>
        <v>0</v>
      </c>
      <c r="JH537" s="631">
        <f t="shared" si="1059"/>
        <v>0</v>
      </c>
      <c r="JI537" s="631">
        <f t="shared" si="1059"/>
        <v>0</v>
      </c>
      <c r="JJ537" s="631">
        <f t="shared" si="1059"/>
        <v>0</v>
      </c>
      <c r="JK537" s="631">
        <f t="shared" si="1059"/>
        <v>0</v>
      </c>
      <c r="JL537" s="631">
        <f t="shared" si="1059"/>
        <v>0</v>
      </c>
      <c r="JM537" s="631">
        <f t="shared" si="1059"/>
        <v>0</v>
      </c>
      <c r="JN537" s="631">
        <f t="shared" si="1059"/>
        <v>0</v>
      </c>
      <c r="JO537" s="631">
        <f t="shared" si="1060"/>
        <v>0</v>
      </c>
      <c r="JP537" s="631">
        <f t="shared" si="1060"/>
        <v>0</v>
      </c>
      <c r="JQ537" s="631">
        <f t="shared" si="1060"/>
        <v>0</v>
      </c>
      <c r="JR537" s="631">
        <f t="shared" si="1060"/>
        <v>0</v>
      </c>
      <c r="JS537" s="631">
        <f t="shared" si="1060"/>
        <v>0</v>
      </c>
      <c r="JT537" s="631">
        <f t="shared" si="1060"/>
        <v>0</v>
      </c>
      <c r="JU537" s="631">
        <f t="shared" si="1060"/>
        <v>0</v>
      </c>
      <c r="JV537" s="631">
        <f t="shared" si="1060"/>
        <v>0</v>
      </c>
      <c r="JW537" s="631">
        <f t="shared" si="1060"/>
        <v>0</v>
      </c>
      <c r="JX537" s="631">
        <f t="shared" si="1060"/>
        <v>0</v>
      </c>
      <c r="JY537" s="631">
        <f t="shared" si="1061"/>
        <v>0</v>
      </c>
      <c r="JZ537" s="631">
        <f t="shared" si="1061"/>
        <v>0</v>
      </c>
      <c r="KA537" s="631">
        <f t="shared" si="1061"/>
        <v>0</v>
      </c>
      <c r="KB537" s="631">
        <f t="shared" si="1061"/>
        <v>0</v>
      </c>
      <c r="KC537" s="631">
        <f t="shared" si="1061"/>
        <v>0</v>
      </c>
      <c r="KD537" s="631">
        <f t="shared" si="1061"/>
        <v>0</v>
      </c>
      <c r="KE537" s="631">
        <f t="shared" si="1061"/>
        <v>0</v>
      </c>
      <c r="KF537" s="631">
        <f t="shared" si="1061"/>
        <v>0</v>
      </c>
      <c r="KG537" s="631">
        <f t="shared" si="1061"/>
        <v>0</v>
      </c>
      <c r="KH537" s="631">
        <f t="shared" si="1061"/>
        <v>0</v>
      </c>
      <c r="KI537" s="631">
        <f t="shared" si="1062"/>
        <v>0</v>
      </c>
      <c r="KJ537" s="631">
        <f t="shared" si="1062"/>
        <v>0</v>
      </c>
      <c r="KK537" s="631">
        <f t="shared" si="1062"/>
        <v>0</v>
      </c>
      <c r="KL537" s="631">
        <f t="shared" si="1062"/>
        <v>0</v>
      </c>
      <c r="KM537" s="631">
        <f t="shared" si="1062"/>
        <v>0</v>
      </c>
      <c r="KN537" s="631">
        <f t="shared" si="1062"/>
        <v>0</v>
      </c>
      <c r="KO537" s="631">
        <f t="shared" si="1062"/>
        <v>0</v>
      </c>
      <c r="KP537" s="631">
        <f t="shared" si="1062"/>
        <v>0</v>
      </c>
      <c r="KQ537" s="631">
        <f t="shared" si="1062"/>
        <v>0</v>
      </c>
      <c r="KR537" s="631">
        <f t="shared" si="1062"/>
        <v>0</v>
      </c>
      <c r="KS537" s="631">
        <f t="shared" si="1063"/>
        <v>0</v>
      </c>
      <c r="KT537" s="631">
        <f t="shared" si="1063"/>
        <v>0</v>
      </c>
      <c r="KU537" s="631">
        <f t="shared" si="1063"/>
        <v>0</v>
      </c>
      <c r="KV537" s="631">
        <f t="shared" si="1063"/>
        <v>0</v>
      </c>
      <c r="KW537" s="631">
        <f t="shared" si="1063"/>
        <v>0</v>
      </c>
      <c r="KX537" s="631">
        <f t="shared" si="1063"/>
        <v>0</v>
      </c>
      <c r="KY537" s="631"/>
      <c r="KZ537" s="631">
        <f t="shared" si="1064"/>
        <v>0</v>
      </c>
      <c r="LA537" s="631">
        <f t="shared" si="1064"/>
        <v>0</v>
      </c>
      <c r="LB537" s="631">
        <f t="shared" si="1064"/>
        <v>0</v>
      </c>
      <c r="LC537" s="631">
        <f t="shared" si="1064"/>
        <v>0</v>
      </c>
      <c r="LD537" s="631">
        <f t="shared" si="1064"/>
        <v>0</v>
      </c>
      <c r="LE537" s="631">
        <f t="shared" si="1064"/>
        <v>0</v>
      </c>
      <c r="LF537" s="631">
        <f t="shared" si="1064"/>
        <v>0</v>
      </c>
      <c r="LG537" s="631">
        <f t="shared" si="1064"/>
        <v>0</v>
      </c>
      <c r="LH537" s="631">
        <f t="shared" si="1064"/>
        <v>0</v>
      </c>
      <c r="LI537" s="631">
        <f t="shared" si="1064"/>
        <v>0</v>
      </c>
      <c r="LJ537" s="631">
        <f t="shared" si="1065"/>
        <v>0</v>
      </c>
      <c r="LK537" s="631">
        <f t="shared" si="1065"/>
        <v>0</v>
      </c>
      <c r="LL537" s="631">
        <f t="shared" si="1065"/>
        <v>0</v>
      </c>
      <c r="LM537" s="631">
        <f t="shared" si="1065"/>
        <v>0</v>
      </c>
      <c r="LN537" s="631">
        <f t="shared" si="1065"/>
        <v>0</v>
      </c>
      <c r="LO537" s="631">
        <f t="shared" si="1065"/>
        <v>0</v>
      </c>
      <c r="LP537" s="631">
        <f t="shared" si="1065"/>
        <v>0</v>
      </c>
      <c r="LQ537" s="631">
        <f t="shared" si="1065"/>
        <v>0</v>
      </c>
      <c r="LR537" s="631">
        <f t="shared" si="1065"/>
        <v>0</v>
      </c>
      <c r="LS537" s="631">
        <f t="shared" si="1065"/>
        <v>0</v>
      </c>
      <c r="LT537" s="631">
        <f t="shared" si="1066"/>
        <v>0</v>
      </c>
      <c r="LU537" s="631">
        <f t="shared" si="1066"/>
        <v>0</v>
      </c>
      <c r="LV537" s="631">
        <f t="shared" si="1066"/>
        <v>0</v>
      </c>
      <c r="LW537" s="631">
        <f t="shared" si="1066"/>
        <v>0</v>
      </c>
      <c r="LX537" s="631">
        <f t="shared" si="1066"/>
        <v>0</v>
      </c>
      <c r="LY537" s="631">
        <f t="shared" si="1066"/>
        <v>0</v>
      </c>
      <c r="LZ537" s="631">
        <f t="shared" si="1066"/>
        <v>0</v>
      </c>
      <c r="MA537" s="631">
        <f t="shared" si="1066"/>
        <v>0</v>
      </c>
      <c r="MB537" s="631">
        <f t="shared" si="1066"/>
        <v>0</v>
      </c>
      <c r="MC537" s="631">
        <f t="shared" si="1066"/>
        <v>0</v>
      </c>
      <c r="MD537" s="631">
        <f t="shared" si="1067"/>
        <v>0</v>
      </c>
      <c r="ME537" s="631">
        <f t="shared" si="1067"/>
        <v>0</v>
      </c>
      <c r="MF537" s="631">
        <f t="shared" si="1067"/>
        <v>0</v>
      </c>
      <c r="MG537" s="631">
        <f t="shared" si="1067"/>
        <v>0</v>
      </c>
      <c r="MH537" s="631">
        <f t="shared" si="1067"/>
        <v>0</v>
      </c>
      <c r="MI537" s="631">
        <f t="shared" si="1067"/>
        <v>0</v>
      </c>
      <c r="MJ537" s="631">
        <f t="shared" si="1067"/>
        <v>0</v>
      </c>
      <c r="MK537" s="631">
        <f t="shared" si="1067"/>
        <v>0</v>
      </c>
      <c r="ML537" s="631">
        <f t="shared" si="1067"/>
        <v>0</v>
      </c>
      <c r="MM537" s="631">
        <f t="shared" si="1067"/>
        <v>0</v>
      </c>
      <c r="MN537" s="631">
        <f t="shared" si="1068"/>
        <v>0</v>
      </c>
      <c r="MO537" s="631">
        <f t="shared" si="1068"/>
        <v>0</v>
      </c>
      <c r="MP537" s="631">
        <f t="shared" si="1068"/>
        <v>0</v>
      </c>
      <c r="MQ537" s="631">
        <f t="shared" si="1068"/>
        <v>0</v>
      </c>
      <c r="MR537" s="631">
        <f t="shared" si="1068"/>
        <v>0</v>
      </c>
      <c r="MS537" s="631">
        <f t="shared" si="1068"/>
        <v>0</v>
      </c>
      <c r="MT537" s="631">
        <f t="shared" si="1068"/>
        <v>0</v>
      </c>
      <c r="MU537" s="631">
        <f t="shared" si="1068"/>
        <v>0</v>
      </c>
      <c r="MV537" s="631">
        <f t="shared" si="1068"/>
        <v>0</v>
      </c>
      <c r="MW537" s="631">
        <f t="shared" si="1068"/>
        <v>0</v>
      </c>
      <c r="MX537" s="631">
        <f t="shared" si="1069"/>
        <v>0</v>
      </c>
      <c r="MY537" s="631">
        <f t="shared" si="1069"/>
        <v>0</v>
      </c>
      <c r="MZ537" s="631">
        <f t="shared" si="1069"/>
        <v>0</v>
      </c>
      <c r="NA537" s="631">
        <f t="shared" si="1069"/>
        <v>0</v>
      </c>
      <c r="NB537" s="631">
        <f t="shared" si="1069"/>
        <v>0</v>
      </c>
      <c r="NC537" s="631">
        <f t="shared" si="1069"/>
        <v>0</v>
      </c>
    </row>
    <row r="538" spans="1:367" hidden="1">
      <c r="A538" s="504"/>
      <c r="B538" s="504"/>
      <c r="C538" s="497"/>
      <c r="D538" s="497"/>
      <c r="E538" s="362">
        <f t="shared" si="1050"/>
        <v>0</v>
      </c>
      <c r="F538" s="363">
        <f t="shared" si="1051"/>
        <v>0</v>
      </c>
      <c r="G538" s="498">
        <f>E538*Dichtheden!$V$70</f>
        <v>0</v>
      </c>
      <c r="H538" s="499">
        <f>IF(C538=0,0,ROUND(IF((G538/2)/Dichtheden!$C$3&lt;1,1,(G538/2)/Dichtheden!$C$3),0))</f>
        <v>0</v>
      </c>
      <c r="I538" s="498">
        <f>E538*Dichtheden!$AJ$70</f>
        <v>0</v>
      </c>
      <c r="J538" s="499">
        <f>IF(C538=0,0,ROUND(IF((I538/2)/Dichtheden!$D$3&lt;1,1,(I538/2)/Dichtheden!$D$3),0))</f>
        <v>0</v>
      </c>
      <c r="K538" s="498">
        <f t="shared" si="1052"/>
        <v>0</v>
      </c>
      <c r="L538" s="500">
        <f t="shared" si="1054"/>
        <v>0</v>
      </c>
      <c r="M538" s="498">
        <f>IF(D538=0,0,IF((D538*Dichtheden!$G$4)&lt;25,25,D538*Dichtheden!$G$4))</f>
        <v>0</v>
      </c>
      <c r="N538" s="499">
        <f>D538*Dichtheden!$H$4</f>
        <v>0</v>
      </c>
      <c r="O538" s="501"/>
      <c r="P538" s="501"/>
      <c r="Q538" s="502">
        <f>E538*Dichtheden!$AS$68</f>
        <v>0</v>
      </c>
      <c r="R538" s="495">
        <f>IF(Q538=0,0,ROUND(IF((Q538/2)/Dichtheden!$C$3&lt;1,1,(Q538/2)/Dichtheden!$C$3),0))</f>
        <v>0</v>
      </c>
      <c r="S538" s="502">
        <f>E538*Dichtheden!$AY$68</f>
        <v>0</v>
      </c>
      <c r="T538" s="495">
        <f>IF(Q538=0,0,ROUND(IF((S538/2)/Dichtheden!$D$3&lt;1,1,(S538/2)/Dichtheden!$D$3),0))</f>
        <v>0</v>
      </c>
      <c r="U538" s="502">
        <f>D538*Dichtheden!$G$5</f>
        <v>0</v>
      </c>
      <c r="V538" s="502">
        <f>D538*Dichtheden!$H$5</f>
        <v>0</v>
      </c>
      <c r="X538" s="630"/>
      <c r="AA538" s="628">
        <f t="shared" si="1046"/>
        <v>0</v>
      </c>
      <c r="AB538" s="628">
        <f t="shared" si="1046"/>
        <v>0</v>
      </c>
      <c r="AC538" s="628">
        <f t="shared" si="1046"/>
        <v>0</v>
      </c>
      <c r="AD538" s="628">
        <f t="shared" si="1046"/>
        <v>0</v>
      </c>
      <c r="AE538" s="628">
        <f t="shared" si="1046"/>
        <v>0</v>
      </c>
      <c r="AF538" s="628">
        <f t="shared" si="1046"/>
        <v>0</v>
      </c>
      <c r="AG538" s="628">
        <f t="shared" si="1046"/>
        <v>0</v>
      </c>
      <c r="AH538" s="628">
        <f t="shared" si="1046"/>
        <v>0</v>
      </c>
      <c r="AI538" s="628">
        <f t="shared" si="1046"/>
        <v>0</v>
      </c>
      <c r="AJ538" s="628">
        <f t="shared" si="1046"/>
        <v>0</v>
      </c>
      <c r="AK538" s="628">
        <f t="shared" si="1046"/>
        <v>0</v>
      </c>
      <c r="AL538" s="628">
        <f t="shared" si="1046"/>
        <v>0</v>
      </c>
      <c r="AM538" s="628">
        <f t="shared" si="1046"/>
        <v>0</v>
      </c>
      <c r="AN538" s="628">
        <f t="shared" si="1046"/>
        <v>0</v>
      </c>
      <c r="AO538" s="628">
        <f t="shared" si="1046"/>
        <v>0</v>
      </c>
      <c r="AP538" s="628">
        <f t="shared" si="1046"/>
        <v>0</v>
      </c>
      <c r="AQ538" s="628">
        <f t="shared" si="1055"/>
        <v>0</v>
      </c>
      <c r="AR538" s="628">
        <f t="shared" si="1055"/>
        <v>0</v>
      </c>
      <c r="AS538" s="628">
        <f t="shared" si="1055"/>
        <v>0</v>
      </c>
      <c r="AT538" s="628">
        <f t="shared" si="1055"/>
        <v>0</v>
      </c>
      <c r="AU538" s="628">
        <f t="shared" si="1055"/>
        <v>0</v>
      </c>
      <c r="AV538" s="628">
        <f t="shared" si="1055"/>
        <v>0</v>
      </c>
      <c r="AW538" s="628">
        <f t="shared" si="1055"/>
        <v>0</v>
      </c>
      <c r="AX538" s="628">
        <f t="shared" si="1055"/>
        <v>0</v>
      </c>
      <c r="AY538" s="628">
        <f t="shared" si="1055"/>
        <v>0</v>
      </c>
      <c r="AZ538" s="628">
        <f t="shared" si="1055"/>
        <v>0</v>
      </c>
      <c r="BA538" s="628">
        <f t="shared" si="1055"/>
        <v>0</v>
      </c>
      <c r="BB538" s="628">
        <f t="shared" si="1055"/>
        <v>0</v>
      </c>
      <c r="BC538" s="628">
        <f t="shared" si="1055"/>
        <v>0</v>
      </c>
      <c r="BD538" s="628">
        <f t="shared" si="1055"/>
        <v>0</v>
      </c>
      <c r="BE538" s="628">
        <f t="shared" si="1055"/>
        <v>0</v>
      </c>
      <c r="BF538" s="628">
        <f t="shared" si="1055"/>
        <v>0</v>
      </c>
      <c r="BG538" s="628">
        <f t="shared" si="1047"/>
        <v>0</v>
      </c>
      <c r="BH538" s="628">
        <f t="shared" si="1047"/>
        <v>0</v>
      </c>
      <c r="BI538" s="628">
        <f t="shared" si="1047"/>
        <v>0</v>
      </c>
      <c r="BJ538" s="628">
        <f t="shared" si="1047"/>
        <v>0</v>
      </c>
      <c r="BK538" s="628">
        <f t="shared" si="1047"/>
        <v>0</v>
      </c>
      <c r="BL538" s="628">
        <f t="shared" si="1047"/>
        <v>0</v>
      </c>
      <c r="BM538" s="628">
        <f t="shared" si="1047"/>
        <v>0</v>
      </c>
      <c r="BN538" s="628">
        <f t="shared" si="1047"/>
        <v>0</v>
      </c>
      <c r="BO538" s="628">
        <f t="shared" si="1047"/>
        <v>0</v>
      </c>
      <c r="BP538" s="628">
        <f t="shared" si="1047"/>
        <v>0</v>
      </c>
      <c r="BQ538" s="628">
        <f t="shared" si="1047"/>
        <v>0</v>
      </c>
      <c r="BR538" s="628">
        <f t="shared" si="1047"/>
        <v>0</v>
      </c>
      <c r="BS538" s="628">
        <f t="shared" si="1047"/>
        <v>0</v>
      </c>
      <c r="BT538" s="628">
        <f t="shared" si="1047"/>
        <v>0</v>
      </c>
      <c r="BU538" s="628">
        <f t="shared" si="1047"/>
        <v>0</v>
      </c>
      <c r="BV538" s="628">
        <f t="shared" si="1047"/>
        <v>0</v>
      </c>
      <c r="BW538" s="628">
        <f t="shared" si="1006"/>
        <v>0</v>
      </c>
      <c r="BX538" s="628">
        <f t="shared" si="1006"/>
        <v>0</v>
      </c>
      <c r="BY538" s="628">
        <f t="shared" si="1006"/>
        <v>0</v>
      </c>
      <c r="BZ538" s="628">
        <f t="shared" si="1006"/>
        <v>0</v>
      </c>
      <c r="CA538" s="628">
        <f t="shared" si="1006"/>
        <v>0</v>
      </c>
      <c r="CB538" s="628">
        <f t="shared" si="1006"/>
        <v>0</v>
      </c>
      <c r="CC538" s="628">
        <f t="shared" si="1006"/>
        <v>0</v>
      </c>
      <c r="CD538" s="628">
        <f t="shared" si="1006"/>
        <v>0</v>
      </c>
      <c r="CE538" s="628"/>
      <c r="CF538" s="628">
        <f t="shared" si="1048"/>
        <v>0</v>
      </c>
      <c r="CG538" s="628">
        <f t="shared" si="1048"/>
        <v>0</v>
      </c>
      <c r="CH538" s="628">
        <f t="shared" si="1048"/>
        <v>0</v>
      </c>
      <c r="CI538" s="628">
        <f t="shared" si="1048"/>
        <v>0</v>
      </c>
      <c r="CJ538" s="628">
        <f t="shared" si="1048"/>
        <v>0</v>
      </c>
      <c r="CK538" s="628">
        <f t="shared" si="1048"/>
        <v>0</v>
      </c>
      <c r="CL538" s="628">
        <f t="shared" si="1048"/>
        <v>0</v>
      </c>
      <c r="CM538" s="628">
        <f t="shared" si="1048"/>
        <v>0</v>
      </c>
      <c r="CN538" s="628">
        <f t="shared" si="1048"/>
        <v>0</v>
      </c>
      <c r="CO538" s="628">
        <f t="shared" si="1048"/>
        <v>0</v>
      </c>
      <c r="CP538" s="628">
        <f t="shared" si="1048"/>
        <v>0</v>
      </c>
      <c r="CQ538" s="628">
        <f t="shared" si="1048"/>
        <v>0</v>
      </c>
      <c r="CR538" s="628">
        <f t="shared" si="1048"/>
        <v>0</v>
      </c>
      <c r="CS538" s="628">
        <f t="shared" si="1048"/>
        <v>0</v>
      </c>
      <c r="CT538" s="628">
        <f t="shared" si="1048"/>
        <v>0</v>
      </c>
      <c r="CU538" s="628">
        <f t="shared" si="1048"/>
        <v>0</v>
      </c>
      <c r="CV538" s="628">
        <f t="shared" si="1056"/>
        <v>0</v>
      </c>
      <c r="CW538" s="628">
        <f t="shared" si="1056"/>
        <v>0</v>
      </c>
      <c r="CX538" s="628">
        <f t="shared" si="1056"/>
        <v>0</v>
      </c>
      <c r="CY538" s="628">
        <f t="shared" si="1056"/>
        <v>0</v>
      </c>
      <c r="CZ538" s="628">
        <f t="shared" si="1056"/>
        <v>0</v>
      </c>
      <c r="DA538" s="628">
        <f t="shared" si="1056"/>
        <v>0</v>
      </c>
      <c r="DB538" s="628">
        <f t="shared" si="1056"/>
        <v>0</v>
      </c>
      <c r="DC538" s="628">
        <f t="shared" si="1056"/>
        <v>0</v>
      </c>
      <c r="DD538" s="628">
        <f t="shared" si="1056"/>
        <v>0</v>
      </c>
      <c r="DE538" s="628">
        <f t="shared" si="1056"/>
        <v>0</v>
      </c>
      <c r="DF538" s="628">
        <f t="shared" si="1056"/>
        <v>0</v>
      </c>
      <c r="DG538" s="628">
        <f t="shared" si="1056"/>
        <v>0</v>
      </c>
      <c r="DH538" s="628">
        <f t="shared" si="1056"/>
        <v>0</v>
      </c>
      <c r="DI538" s="628">
        <f t="shared" si="1056"/>
        <v>0</v>
      </c>
      <c r="DJ538" s="628">
        <f t="shared" si="1056"/>
        <v>0</v>
      </c>
      <c r="DK538" s="628">
        <f t="shared" si="1056"/>
        <v>0</v>
      </c>
      <c r="DL538" s="628">
        <f t="shared" si="1049"/>
        <v>0</v>
      </c>
      <c r="DM538" s="628">
        <f t="shared" si="1049"/>
        <v>0</v>
      </c>
      <c r="DN538" s="628">
        <f t="shared" si="1049"/>
        <v>0</v>
      </c>
      <c r="DO538" s="628">
        <f t="shared" si="1049"/>
        <v>0</v>
      </c>
      <c r="DP538" s="628">
        <f t="shared" si="1049"/>
        <v>0</v>
      </c>
      <c r="DQ538" s="628">
        <f t="shared" si="1049"/>
        <v>0</v>
      </c>
      <c r="DR538" s="628">
        <f t="shared" si="1049"/>
        <v>0</v>
      </c>
      <c r="DS538" s="628">
        <f t="shared" si="1049"/>
        <v>0</v>
      </c>
      <c r="DT538" s="628">
        <f t="shared" si="1049"/>
        <v>0</v>
      </c>
      <c r="DU538" s="628">
        <f t="shared" si="1049"/>
        <v>0</v>
      </c>
      <c r="DV538" s="628">
        <f t="shared" si="1049"/>
        <v>0</v>
      </c>
      <c r="DW538" s="628">
        <f t="shared" si="1049"/>
        <v>0</v>
      </c>
      <c r="DX538" s="628">
        <f t="shared" si="1049"/>
        <v>0</v>
      </c>
      <c r="DY538" s="628">
        <f t="shared" si="1049"/>
        <v>0</v>
      </c>
      <c r="DZ538" s="628">
        <f t="shared" si="1049"/>
        <v>0</v>
      </c>
      <c r="EA538" s="628">
        <f t="shared" si="1049"/>
        <v>0</v>
      </c>
      <c r="EB538" s="628">
        <f t="shared" si="1009"/>
        <v>0</v>
      </c>
      <c r="EC538" s="628">
        <f t="shared" si="1009"/>
        <v>0</v>
      </c>
      <c r="ED538" s="628">
        <f t="shared" si="1009"/>
        <v>0</v>
      </c>
      <c r="EE538" s="628">
        <f t="shared" si="1009"/>
        <v>0</v>
      </c>
      <c r="EF538" s="628">
        <f t="shared" si="1009"/>
        <v>0</v>
      </c>
      <c r="EG538" s="628">
        <f t="shared" si="1009"/>
        <v>0</v>
      </c>
      <c r="EH538" s="628">
        <f t="shared" si="1009"/>
        <v>0</v>
      </c>
      <c r="EI538" s="628">
        <f t="shared" si="1009"/>
        <v>0</v>
      </c>
      <c r="EJ538" s="631"/>
      <c r="EK538" s="631">
        <f t="shared" si="1057"/>
        <v>0</v>
      </c>
      <c r="EL538" s="631">
        <f t="shared" si="1057"/>
        <v>0</v>
      </c>
      <c r="EM538" s="631">
        <f t="shared" si="1057"/>
        <v>0</v>
      </c>
      <c r="EN538" s="631">
        <f t="shared" si="1057"/>
        <v>0</v>
      </c>
      <c r="EO538" s="631">
        <f t="shared" si="1057"/>
        <v>0</v>
      </c>
      <c r="EP538" s="631">
        <f t="shared" si="1057"/>
        <v>0</v>
      </c>
      <c r="EQ538" s="631">
        <f t="shared" si="1057"/>
        <v>0</v>
      </c>
      <c r="ER538" s="631">
        <f t="shared" si="1057"/>
        <v>0</v>
      </c>
      <c r="ES538" s="631">
        <f t="shared" si="1057"/>
        <v>0</v>
      </c>
      <c r="ET538" s="631">
        <f t="shared" si="1057"/>
        <v>0</v>
      </c>
      <c r="EU538" s="631">
        <f t="shared" si="1057"/>
        <v>0</v>
      </c>
      <c r="EV538" s="631">
        <f t="shared" si="1057"/>
        <v>0</v>
      </c>
      <c r="EW538" s="631">
        <f t="shared" si="1057"/>
        <v>0</v>
      </c>
      <c r="EX538" s="631">
        <f t="shared" si="1057"/>
        <v>0</v>
      </c>
      <c r="EY538" s="631">
        <f t="shared" si="1057"/>
        <v>0</v>
      </c>
      <c r="EZ538" s="631">
        <f t="shared" si="1057"/>
        <v>0</v>
      </c>
      <c r="FA538" s="631">
        <f t="shared" si="1053"/>
        <v>0</v>
      </c>
      <c r="FB538" s="631">
        <f t="shared" si="1053"/>
        <v>0</v>
      </c>
      <c r="FC538" s="631">
        <f t="shared" si="1053"/>
        <v>0</v>
      </c>
      <c r="FD538" s="631">
        <f t="shared" si="1071"/>
        <v>0</v>
      </c>
      <c r="FE538" s="631">
        <f t="shared" si="1071"/>
        <v>0</v>
      </c>
      <c r="FF538" s="631">
        <f t="shared" si="1071"/>
        <v>0</v>
      </c>
      <c r="FG538" s="631">
        <f t="shared" si="1071"/>
        <v>0</v>
      </c>
      <c r="FH538" s="631">
        <f t="shared" si="1071"/>
        <v>0</v>
      </c>
      <c r="FI538" s="631">
        <f t="shared" si="1071"/>
        <v>0</v>
      </c>
      <c r="FJ538" s="631">
        <f t="shared" si="1071"/>
        <v>0</v>
      </c>
      <c r="FK538" s="631">
        <f t="shared" si="1071"/>
        <v>0</v>
      </c>
      <c r="FL538" s="631">
        <f t="shared" si="1071"/>
        <v>0</v>
      </c>
      <c r="FM538" s="631">
        <f t="shared" si="1071"/>
        <v>0</v>
      </c>
      <c r="FN538" s="631">
        <f t="shared" si="1071"/>
        <v>0</v>
      </c>
      <c r="FO538" s="631">
        <f t="shared" si="1071"/>
        <v>0</v>
      </c>
      <c r="FP538" s="631">
        <f t="shared" si="1071"/>
        <v>0</v>
      </c>
      <c r="FQ538" s="631">
        <f t="shared" si="1071"/>
        <v>0</v>
      </c>
      <c r="FR538" s="631">
        <f t="shared" si="1071"/>
        <v>0</v>
      </c>
      <c r="FS538" s="631">
        <f t="shared" si="1071"/>
        <v>0</v>
      </c>
      <c r="FT538" s="631">
        <f t="shared" si="1023"/>
        <v>0</v>
      </c>
      <c r="FU538" s="631">
        <f t="shared" si="1023"/>
        <v>0</v>
      </c>
      <c r="FV538" s="631">
        <f t="shared" si="1023"/>
        <v>0</v>
      </c>
      <c r="FW538" s="631">
        <f t="shared" si="1023"/>
        <v>0</v>
      </c>
      <c r="FX538" s="631">
        <f t="shared" si="1023"/>
        <v>0</v>
      </c>
      <c r="FY538" s="631">
        <f t="shared" ref="FV538:GC559" si="1073">IF($A538=FY$60,$H538,0)</f>
        <v>0</v>
      </c>
      <c r="FZ538" s="631">
        <f t="shared" si="1073"/>
        <v>0</v>
      </c>
      <c r="GA538" s="631">
        <f t="shared" si="1073"/>
        <v>0</v>
      </c>
      <c r="GB538" s="631">
        <f t="shared" si="1073"/>
        <v>0</v>
      </c>
      <c r="GC538" s="631">
        <f t="shared" si="1073"/>
        <v>0</v>
      </c>
      <c r="GD538" s="631">
        <f t="shared" si="1032"/>
        <v>0</v>
      </c>
      <c r="GE538" s="631">
        <f t="shared" si="1032"/>
        <v>0</v>
      </c>
      <c r="GF538" s="631">
        <f t="shared" si="1032"/>
        <v>0</v>
      </c>
      <c r="GG538" s="631">
        <f t="shared" si="1032"/>
        <v>0</v>
      </c>
      <c r="GH538" s="631">
        <f t="shared" si="1032"/>
        <v>0</v>
      </c>
      <c r="GI538" s="631">
        <f t="shared" si="1033"/>
        <v>0</v>
      </c>
      <c r="GJ538" s="631">
        <f t="shared" si="1033"/>
        <v>0</v>
      </c>
      <c r="GK538" s="631">
        <f t="shared" si="1033"/>
        <v>0</v>
      </c>
      <c r="GL538" s="631">
        <f t="shared" si="1033"/>
        <v>0</v>
      </c>
      <c r="GM538" s="631">
        <f t="shared" si="1033"/>
        <v>0</v>
      </c>
      <c r="GN538" s="631">
        <f t="shared" si="1033"/>
        <v>0</v>
      </c>
      <c r="GO538" s="631"/>
      <c r="GP538" s="631">
        <f t="shared" si="1072"/>
        <v>0</v>
      </c>
      <c r="GQ538" s="631">
        <f t="shared" si="1072"/>
        <v>0</v>
      </c>
      <c r="GR538" s="631">
        <f t="shared" si="1072"/>
        <v>0</v>
      </c>
      <c r="GS538" s="631">
        <f t="shared" si="1072"/>
        <v>0</v>
      </c>
      <c r="GT538" s="631">
        <f t="shared" si="1072"/>
        <v>0</v>
      </c>
      <c r="GU538" s="631">
        <f t="shared" si="1072"/>
        <v>0</v>
      </c>
      <c r="GV538" s="631">
        <f t="shared" si="1072"/>
        <v>0</v>
      </c>
      <c r="GW538" s="631">
        <f t="shared" si="1072"/>
        <v>0</v>
      </c>
      <c r="GX538" s="631">
        <f t="shared" si="1072"/>
        <v>0</v>
      </c>
      <c r="GY538" s="631">
        <f t="shared" si="1072"/>
        <v>0</v>
      </c>
      <c r="GZ538" s="631">
        <f t="shared" si="1072"/>
        <v>0</v>
      </c>
      <c r="HA538" s="631">
        <f t="shared" si="1072"/>
        <v>0</v>
      </c>
      <c r="HB538" s="631">
        <f t="shared" si="1072"/>
        <v>0</v>
      </c>
      <c r="HC538" s="631">
        <f t="shared" si="1072"/>
        <v>0</v>
      </c>
      <c r="HD538" s="631">
        <f t="shared" si="1072"/>
        <v>0</v>
      </c>
      <c r="HE538" s="631">
        <f t="shared" si="1028"/>
        <v>0</v>
      </c>
      <c r="HF538" s="631">
        <f t="shared" si="1028"/>
        <v>0</v>
      </c>
      <c r="HG538" s="631">
        <f t="shared" si="1028"/>
        <v>0</v>
      </c>
      <c r="HH538" s="631">
        <f t="shared" si="1028"/>
        <v>0</v>
      </c>
      <c r="HI538" s="631">
        <f t="shared" si="1027"/>
        <v>0</v>
      </c>
      <c r="HJ538" s="631">
        <f t="shared" si="1027"/>
        <v>0</v>
      </c>
      <c r="HK538" s="631">
        <f t="shared" si="1027"/>
        <v>0</v>
      </c>
      <c r="HL538" s="631">
        <f t="shared" si="1027"/>
        <v>0</v>
      </c>
      <c r="HM538" s="631">
        <f t="shared" si="1027"/>
        <v>0</v>
      </c>
      <c r="HN538" s="631">
        <f t="shared" si="1027"/>
        <v>0</v>
      </c>
      <c r="HO538" s="631">
        <f t="shared" si="1027"/>
        <v>0</v>
      </c>
      <c r="HP538" s="631">
        <f t="shared" si="1027"/>
        <v>0</v>
      </c>
      <c r="HQ538" s="631">
        <f t="shared" si="1027"/>
        <v>0</v>
      </c>
      <c r="HR538" s="631">
        <f t="shared" si="968"/>
        <v>0</v>
      </c>
      <c r="HS538" s="631">
        <f t="shared" si="968"/>
        <v>0</v>
      </c>
      <c r="HT538" s="631">
        <f t="shared" si="968"/>
        <v>0</v>
      </c>
      <c r="HU538" s="631">
        <f t="shared" si="968"/>
        <v>0</v>
      </c>
      <c r="HV538" s="631">
        <f t="shared" si="1070"/>
        <v>0</v>
      </c>
      <c r="HW538" s="631">
        <f t="shared" si="1070"/>
        <v>0</v>
      </c>
      <c r="HX538" s="631">
        <f t="shared" si="1070"/>
        <v>0</v>
      </c>
      <c r="HY538" s="631">
        <f t="shared" si="1070"/>
        <v>0</v>
      </c>
      <c r="HZ538" s="631">
        <f t="shared" si="1070"/>
        <v>0</v>
      </c>
      <c r="IA538" s="631">
        <f t="shared" si="1070"/>
        <v>0</v>
      </c>
      <c r="IB538" s="631">
        <f t="shared" si="1070"/>
        <v>0</v>
      </c>
      <c r="IC538" s="631">
        <f t="shared" si="1070"/>
        <v>0</v>
      </c>
      <c r="ID538" s="631">
        <f t="shared" si="1070"/>
        <v>0</v>
      </c>
      <c r="IE538" s="631">
        <f t="shared" si="1070"/>
        <v>0</v>
      </c>
      <c r="IF538" s="631">
        <f t="shared" si="1070"/>
        <v>0</v>
      </c>
      <c r="IG538" s="631">
        <f t="shared" si="1070"/>
        <v>0</v>
      </c>
      <c r="IH538" s="631">
        <f t="shared" si="1070"/>
        <v>0</v>
      </c>
      <c r="II538" s="631">
        <f t="shared" si="1070"/>
        <v>0</v>
      </c>
      <c r="IJ538" s="631">
        <f t="shared" si="1070"/>
        <v>0</v>
      </c>
      <c r="IK538" s="631">
        <f t="shared" si="1070"/>
        <v>0</v>
      </c>
      <c r="IL538" s="631">
        <f t="shared" si="1010"/>
        <v>0</v>
      </c>
      <c r="IM538" s="631">
        <f t="shared" si="1010"/>
        <v>0</v>
      </c>
      <c r="IN538" s="631">
        <f t="shared" si="1010"/>
        <v>0</v>
      </c>
      <c r="IO538" s="631">
        <f t="shared" si="1010"/>
        <v>0</v>
      </c>
      <c r="IP538" s="631">
        <f t="shared" si="1010"/>
        <v>0</v>
      </c>
      <c r="IQ538" s="631">
        <f t="shared" si="1010"/>
        <v>0</v>
      </c>
      <c r="IR538" s="631">
        <f t="shared" si="1010"/>
        <v>0</v>
      </c>
      <c r="IS538" s="631">
        <f t="shared" si="1010"/>
        <v>0</v>
      </c>
      <c r="IT538" s="631"/>
      <c r="IU538" s="631">
        <f t="shared" si="1058"/>
        <v>0</v>
      </c>
      <c r="IV538" s="631">
        <f t="shared" si="1058"/>
        <v>0</v>
      </c>
      <c r="IW538" s="631">
        <f t="shared" si="1058"/>
        <v>0</v>
      </c>
      <c r="IX538" s="631">
        <f t="shared" si="1058"/>
        <v>0</v>
      </c>
      <c r="IY538" s="631">
        <f t="shared" si="1058"/>
        <v>0</v>
      </c>
      <c r="IZ538" s="631">
        <f t="shared" si="1058"/>
        <v>0</v>
      </c>
      <c r="JA538" s="631">
        <f t="shared" si="1058"/>
        <v>0</v>
      </c>
      <c r="JB538" s="631">
        <f t="shared" si="1058"/>
        <v>0</v>
      </c>
      <c r="JC538" s="631">
        <f t="shared" si="1058"/>
        <v>0</v>
      </c>
      <c r="JD538" s="631">
        <f t="shared" si="1058"/>
        <v>0</v>
      </c>
      <c r="JE538" s="631">
        <f t="shared" si="1059"/>
        <v>0</v>
      </c>
      <c r="JF538" s="631">
        <f t="shared" si="1059"/>
        <v>0</v>
      </c>
      <c r="JG538" s="631">
        <f t="shared" si="1059"/>
        <v>0</v>
      </c>
      <c r="JH538" s="631">
        <f t="shared" si="1059"/>
        <v>0</v>
      </c>
      <c r="JI538" s="631">
        <f t="shared" si="1059"/>
        <v>0</v>
      </c>
      <c r="JJ538" s="631">
        <f t="shared" si="1059"/>
        <v>0</v>
      </c>
      <c r="JK538" s="631">
        <f t="shared" si="1059"/>
        <v>0</v>
      </c>
      <c r="JL538" s="631">
        <f t="shared" si="1059"/>
        <v>0</v>
      </c>
      <c r="JM538" s="631">
        <f t="shared" si="1059"/>
        <v>0</v>
      </c>
      <c r="JN538" s="631">
        <f t="shared" si="1059"/>
        <v>0</v>
      </c>
      <c r="JO538" s="631">
        <f t="shared" si="1060"/>
        <v>0</v>
      </c>
      <c r="JP538" s="631">
        <f t="shared" si="1060"/>
        <v>0</v>
      </c>
      <c r="JQ538" s="631">
        <f t="shared" si="1060"/>
        <v>0</v>
      </c>
      <c r="JR538" s="631">
        <f t="shared" si="1060"/>
        <v>0</v>
      </c>
      <c r="JS538" s="631">
        <f t="shared" si="1060"/>
        <v>0</v>
      </c>
      <c r="JT538" s="631">
        <f t="shared" si="1060"/>
        <v>0</v>
      </c>
      <c r="JU538" s="631">
        <f t="shared" si="1060"/>
        <v>0</v>
      </c>
      <c r="JV538" s="631">
        <f t="shared" si="1060"/>
        <v>0</v>
      </c>
      <c r="JW538" s="631">
        <f t="shared" si="1060"/>
        <v>0</v>
      </c>
      <c r="JX538" s="631">
        <f t="shared" si="1060"/>
        <v>0</v>
      </c>
      <c r="JY538" s="631">
        <f t="shared" si="1061"/>
        <v>0</v>
      </c>
      <c r="JZ538" s="631">
        <f t="shared" si="1061"/>
        <v>0</v>
      </c>
      <c r="KA538" s="631">
        <f t="shared" si="1061"/>
        <v>0</v>
      </c>
      <c r="KB538" s="631">
        <f t="shared" si="1061"/>
        <v>0</v>
      </c>
      <c r="KC538" s="631">
        <f t="shared" si="1061"/>
        <v>0</v>
      </c>
      <c r="KD538" s="631">
        <f t="shared" si="1061"/>
        <v>0</v>
      </c>
      <c r="KE538" s="631">
        <f t="shared" si="1061"/>
        <v>0</v>
      </c>
      <c r="KF538" s="631">
        <f t="shared" si="1061"/>
        <v>0</v>
      </c>
      <c r="KG538" s="631">
        <f t="shared" si="1061"/>
        <v>0</v>
      </c>
      <c r="KH538" s="631">
        <f t="shared" si="1061"/>
        <v>0</v>
      </c>
      <c r="KI538" s="631">
        <f t="shared" si="1062"/>
        <v>0</v>
      </c>
      <c r="KJ538" s="631">
        <f t="shared" si="1062"/>
        <v>0</v>
      </c>
      <c r="KK538" s="631">
        <f t="shared" si="1062"/>
        <v>0</v>
      </c>
      <c r="KL538" s="631">
        <f t="shared" si="1062"/>
        <v>0</v>
      </c>
      <c r="KM538" s="631">
        <f t="shared" si="1062"/>
        <v>0</v>
      </c>
      <c r="KN538" s="631">
        <f t="shared" si="1062"/>
        <v>0</v>
      </c>
      <c r="KO538" s="631">
        <f t="shared" si="1062"/>
        <v>0</v>
      </c>
      <c r="KP538" s="631">
        <f t="shared" si="1062"/>
        <v>0</v>
      </c>
      <c r="KQ538" s="631">
        <f t="shared" si="1062"/>
        <v>0</v>
      </c>
      <c r="KR538" s="631">
        <f t="shared" si="1062"/>
        <v>0</v>
      </c>
      <c r="KS538" s="631">
        <f t="shared" si="1063"/>
        <v>0</v>
      </c>
      <c r="KT538" s="631">
        <f t="shared" si="1063"/>
        <v>0</v>
      </c>
      <c r="KU538" s="631">
        <f t="shared" si="1063"/>
        <v>0</v>
      </c>
      <c r="KV538" s="631">
        <f t="shared" si="1063"/>
        <v>0</v>
      </c>
      <c r="KW538" s="631">
        <f t="shared" si="1063"/>
        <v>0</v>
      </c>
      <c r="KX538" s="631">
        <f t="shared" si="1063"/>
        <v>0</v>
      </c>
      <c r="KY538" s="631"/>
      <c r="KZ538" s="631">
        <f t="shared" si="1064"/>
        <v>0</v>
      </c>
      <c r="LA538" s="631">
        <f t="shared" si="1064"/>
        <v>0</v>
      </c>
      <c r="LB538" s="631">
        <f t="shared" si="1064"/>
        <v>0</v>
      </c>
      <c r="LC538" s="631">
        <f t="shared" si="1064"/>
        <v>0</v>
      </c>
      <c r="LD538" s="631">
        <f t="shared" si="1064"/>
        <v>0</v>
      </c>
      <c r="LE538" s="631">
        <f t="shared" si="1064"/>
        <v>0</v>
      </c>
      <c r="LF538" s="631">
        <f t="shared" si="1064"/>
        <v>0</v>
      </c>
      <c r="LG538" s="631">
        <f t="shared" si="1064"/>
        <v>0</v>
      </c>
      <c r="LH538" s="631">
        <f t="shared" si="1064"/>
        <v>0</v>
      </c>
      <c r="LI538" s="631">
        <f t="shared" si="1064"/>
        <v>0</v>
      </c>
      <c r="LJ538" s="631">
        <f t="shared" si="1065"/>
        <v>0</v>
      </c>
      <c r="LK538" s="631">
        <f t="shared" si="1065"/>
        <v>0</v>
      </c>
      <c r="LL538" s="631">
        <f t="shared" si="1065"/>
        <v>0</v>
      </c>
      <c r="LM538" s="631">
        <f t="shared" si="1065"/>
        <v>0</v>
      </c>
      <c r="LN538" s="631">
        <f t="shared" si="1065"/>
        <v>0</v>
      </c>
      <c r="LO538" s="631">
        <f t="shared" si="1065"/>
        <v>0</v>
      </c>
      <c r="LP538" s="631">
        <f t="shared" si="1065"/>
        <v>0</v>
      </c>
      <c r="LQ538" s="631">
        <f t="shared" si="1065"/>
        <v>0</v>
      </c>
      <c r="LR538" s="631">
        <f t="shared" si="1065"/>
        <v>0</v>
      </c>
      <c r="LS538" s="631">
        <f t="shared" si="1065"/>
        <v>0</v>
      </c>
      <c r="LT538" s="631">
        <f t="shared" si="1066"/>
        <v>0</v>
      </c>
      <c r="LU538" s="631">
        <f t="shared" si="1066"/>
        <v>0</v>
      </c>
      <c r="LV538" s="631">
        <f t="shared" si="1066"/>
        <v>0</v>
      </c>
      <c r="LW538" s="631">
        <f t="shared" si="1066"/>
        <v>0</v>
      </c>
      <c r="LX538" s="631">
        <f t="shared" si="1066"/>
        <v>0</v>
      </c>
      <c r="LY538" s="631">
        <f t="shared" si="1066"/>
        <v>0</v>
      </c>
      <c r="LZ538" s="631">
        <f t="shared" si="1066"/>
        <v>0</v>
      </c>
      <c r="MA538" s="631">
        <f t="shared" si="1066"/>
        <v>0</v>
      </c>
      <c r="MB538" s="631">
        <f t="shared" si="1066"/>
        <v>0</v>
      </c>
      <c r="MC538" s="631">
        <f t="shared" si="1066"/>
        <v>0</v>
      </c>
      <c r="MD538" s="631">
        <f t="shared" si="1067"/>
        <v>0</v>
      </c>
      <c r="ME538" s="631">
        <f t="shared" si="1067"/>
        <v>0</v>
      </c>
      <c r="MF538" s="631">
        <f t="shared" si="1067"/>
        <v>0</v>
      </c>
      <c r="MG538" s="631">
        <f t="shared" si="1067"/>
        <v>0</v>
      </c>
      <c r="MH538" s="631">
        <f t="shared" si="1067"/>
        <v>0</v>
      </c>
      <c r="MI538" s="631">
        <f t="shared" si="1067"/>
        <v>0</v>
      </c>
      <c r="MJ538" s="631">
        <f t="shared" si="1067"/>
        <v>0</v>
      </c>
      <c r="MK538" s="631">
        <f t="shared" si="1067"/>
        <v>0</v>
      </c>
      <c r="ML538" s="631">
        <f t="shared" si="1067"/>
        <v>0</v>
      </c>
      <c r="MM538" s="631">
        <f t="shared" si="1067"/>
        <v>0</v>
      </c>
      <c r="MN538" s="631">
        <f t="shared" si="1068"/>
        <v>0</v>
      </c>
      <c r="MO538" s="631">
        <f t="shared" si="1068"/>
        <v>0</v>
      </c>
      <c r="MP538" s="631">
        <f t="shared" si="1068"/>
        <v>0</v>
      </c>
      <c r="MQ538" s="631">
        <f t="shared" si="1068"/>
        <v>0</v>
      </c>
      <c r="MR538" s="631">
        <f t="shared" si="1068"/>
        <v>0</v>
      </c>
      <c r="MS538" s="631">
        <f t="shared" si="1068"/>
        <v>0</v>
      </c>
      <c r="MT538" s="631">
        <f t="shared" si="1068"/>
        <v>0</v>
      </c>
      <c r="MU538" s="631">
        <f t="shared" si="1068"/>
        <v>0</v>
      </c>
      <c r="MV538" s="631">
        <f t="shared" si="1068"/>
        <v>0</v>
      </c>
      <c r="MW538" s="631">
        <f t="shared" si="1068"/>
        <v>0</v>
      </c>
      <c r="MX538" s="631">
        <f t="shared" si="1069"/>
        <v>0</v>
      </c>
      <c r="MY538" s="631">
        <f t="shared" si="1069"/>
        <v>0</v>
      </c>
      <c r="MZ538" s="631">
        <f t="shared" si="1069"/>
        <v>0</v>
      </c>
      <c r="NA538" s="631">
        <f t="shared" si="1069"/>
        <v>0</v>
      </c>
      <c r="NB538" s="631">
        <f t="shared" si="1069"/>
        <v>0</v>
      </c>
      <c r="NC538" s="631">
        <f t="shared" si="1069"/>
        <v>0</v>
      </c>
    </row>
    <row r="539" spans="1:367" hidden="1">
      <c r="A539" s="504"/>
      <c r="B539" s="504"/>
      <c r="C539" s="497"/>
      <c r="D539" s="497"/>
      <c r="E539" s="362">
        <f t="shared" si="1050"/>
        <v>0</v>
      </c>
      <c r="F539" s="363">
        <f t="shared" si="1051"/>
        <v>0</v>
      </c>
      <c r="G539" s="498">
        <f>E539*Dichtheden!$V$70</f>
        <v>0</v>
      </c>
      <c r="H539" s="499">
        <f>IF(C539=0,0,ROUND(IF((G539/2)/Dichtheden!$C$3&lt;1,1,(G539/2)/Dichtheden!$C$3),0))</f>
        <v>0</v>
      </c>
      <c r="I539" s="498">
        <f>E539*Dichtheden!$AJ$70</f>
        <v>0</v>
      </c>
      <c r="J539" s="499">
        <f>IF(C539=0,0,ROUND(IF((I539/2)/Dichtheden!$D$3&lt;1,1,(I539/2)/Dichtheden!$D$3),0))</f>
        <v>0</v>
      </c>
      <c r="K539" s="498">
        <f t="shared" si="1052"/>
        <v>0</v>
      </c>
      <c r="L539" s="500">
        <f t="shared" si="1054"/>
        <v>0</v>
      </c>
      <c r="M539" s="498">
        <f>IF(D539=0,0,IF((D539*Dichtheden!$G$4)&lt;25,25,D539*Dichtheden!$G$4))</f>
        <v>0</v>
      </c>
      <c r="N539" s="499">
        <f>D539*Dichtheden!$H$4</f>
        <v>0</v>
      </c>
      <c r="O539" s="501"/>
      <c r="P539" s="501"/>
      <c r="Q539" s="502">
        <f>E539*Dichtheden!$AS$68</f>
        <v>0</v>
      </c>
      <c r="R539" s="495">
        <f>IF(Q539=0,0,ROUND(IF((Q539/2)/Dichtheden!$C$3&lt;1,1,(Q539/2)/Dichtheden!$C$3),0))</f>
        <v>0</v>
      </c>
      <c r="S539" s="502">
        <f>E539*Dichtheden!$AY$68</f>
        <v>0</v>
      </c>
      <c r="T539" s="495">
        <f>IF(Q539=0,0,ROUND(IF((S539/2)/Dichtheden!$D$3&lt;1,1,(S539/2)/Dichtheden!$D$3),0))</f>
        <v>0</v>
      </c>
      <c r="U539" s="502">
        <f>D539*Dichtheden!$G$5</f>
        <v>0</v>
      </c>
      <c r="V539" s="502">
        <f>D539*Dichtheden!$H$5</f>
        <v>0</v>
      </c>
      <c r="X539" s="630"/>
      <c r="AA539" s="628">
        <f t="shared" si="1046"/>
        <v>0</v>
      </c>
      <c r="AB539" s="628">
        <f t="shared" si="1046"/>
        <v>0</v>
      </c>
      <c r="AC539" s="628">
        <f t="shared" ref="AA539:AP555" si="1074">IF($A539=AC$60,$C539,0)</f>
        <v>0</v>
      </c>
      <c r="AD539" s="628">
        <f t="shared" si="1074"/>
        <v>0</v>
      </c>
      <c r="AE539" s="628">
        <f t="shared" si="1074"/>
        <v>0</v>
      </c>
      <c r="AF539" s="628">
        <f t="shared" si="1074"/>
        <v>0</v>
      </c>
      <c r="AG539" s="628">
        <f t="shared" si="1074"/>
        <v>0</v>
      </c>
      <c r="AH539" s="628">
        <f t="shared" si="1074"/>
        <v>0</v>
      </c>
      <c r="AI539" s="628">
        <f t="shared" si="1074"/>
        <v>0</v>
      </c>
      <c r="AJ539" s="628">
        <f t="shared" si="1074"/>
        <v>0</v>
      </c>
      <c r="AK539" s="628">
        <f t="shared" si="1074"/>
        <v>0</v>
      </c>
      <c r="AL539" s="628">
        <f t="shared" si="1074"/>
        <v>0</v>
      </c>
      <c r="AM539" s="628">
        <f t="shared" si="1074"/>
        <v>0</v>
      </c>
      <c r="AN539" s="628">
        <f t="shared" si="1074"/>
        <v>0</v>
      </c>
      <c r="AO539" s="628">
        <f t="shared" si="1074"/>
        <v>0</v>
      </c>
      <c r="AP539" s="628">
        <f t="shared" si="1074"/>
        <v>0</v>
      </c>
      <c r="AQ539" s="628">
        <f t="shared" si="1055"/>
        <v>0</v>
      </c>
      <c r="AR539" s="628">
        <f t="shared" si="1055"/>
        <v>0</v>
      </c>
      <c r="AS539" s="628">
        <f t="shared" si="1055"/>
        <v>0</v>
      </c>
      <c r="AT539" s="628">
        <f t="shared" si="1055"/>
        <v>0</v>
      </c>
      <c r="AU539" s="628">
        <f t="shared" si="1055"/>
        <v>0</v>
      </c>
      <c r="AV539" s="628">
        <f t="shared" si="1055"/>
        <v>0</v>
      </c>
      <c r="AW539" s="628">
        <f t="shared" si="1055"/>
        <v>0</v>
      </c>
      <c r="AX539" s="628">
        <f t="shared" si="1055"/>
        <v>0</v>
      </c>
      <c r="AY539" s="628">
        <f t="shared" si="1055"/>
        <v>0</v>
      </c>
      <c r="AZ539" s="628">
        <f t="shared" si="1055"/>
        <v>0</v>
      </c>
      <c r="BA539" s="628">
        <f t="shared" si="1055"/>
        <v>0</v>
      </c>
      <c r="BB539" s="628">
        <f t="shared" si="1055"/>
        <v>0</v>
      </c>
      <c r="BC539" s="628">
        <f t="shared" si="1055"/>
        <v>0</v>
      </c>
      <c r="BD539" s="628">
        <f t="shared" si="1055"/>
        <v>0</v>
      </c>
      <c r="BE539" s="628">
        <f t="shared" si="1055"/>
        <v>0</v>
      </c>
      <c r="BF539" s="628">
        <f t="shared" si="1055"/>
        <v>0</v>
      </c>
      <c r="BG539" s="628">
        <f t="shared" si="1047"/>
        <v>0</v>
      </c>
      <c r="BH539" s="628">
        <f t="shared" si="1047"/>
        <v>0</v>
      </c>
      <c r="BI539" s="628">
        <f t="shared" ref="BG539:BV555" si="1075">IF($A539=BI$60,$C539,0)</f>
        <v>0</v>
      </c>
      <c r="BJ539" s="628">
        <f t="shared" si="1075"/>
        <v>0</v>
      </c>
      <c r="BK539" s="628">
        <f t="shared" si="1075"/>
        <v>0</v>
      </c>
      <c r="BL539" s="628">
        <f t="shared" si="1075"/>
        <v>0</v>
      </c>
      <c r="BM539" s="628">
        <f t="shared" si="1075"/>
        <v>0</v>
      </c>
      <c r="BN539" s="628">
        <f t="shared" si="1075"/>
        <v>0</v>
      </c>
      <c r="BO539" s="628">
        <f t="shared" si="1075"/>
        <v>0</v>
      </c>
      <c r="BP539" s="628">
        <f t="shared" si="1075"/>
        <v>0</v>
      </c>
      <c r="BQ539" s="628">
        <f t="shared" si="1075"/>
        <v>0</v>
      </c>
      <c r="BR539" s="628">
        <f t="shared" si="1075"/>
        <v>0</v>
      </c>
      <c r="BS539" s="628">
        <f t="shared" si="1075"/>
        <v>0</v>
      </c>
      <c r="BT539" s="628">
        <f t="shared" si="1075"/>
        <v>0</v>
      </c>
      <c r="BU539" s="628">
        <f t="shared" si="1075"/>
        <v>0</v>
      </c>
      <c r="BV539" s="628">
        <f t="shared" si="1075"/>
        <v>0</v>
      </c>
      <c r="BW539" s="628">
        <f t="shared" si="1006"/>
        <v>0</v>
      </c>
      <c r="BX539" s="628">
        <f t="shared" ref="BW539:CD559" si="1076">IF($A539=BX$60,$C539,0)</f>
        <v>0</v>
      </c>
      <c r="BY539" s="628">
        <f t="shared" si="1076"/>
        <v>0</v>
      </c>
      <c r="BZ539" s="628">
        <f t="shared" si="1076"/>
        <v>0</v>
      </c>
      <c r="CA539" s="628">
        <f t="shared" si="1076"/>
        <v>0</v>
      </c>
      <c r="CB539" s="628">
        <f t="shared" si="1076"/>
        <v>0</v>
      </c>
      <c r="CC539" s="628">
        <f t="shared" si="1076"/>
        <v>0</v>
      </c>
      <c r="CD539" s="628">
        <f t="shared" si="1076"/>
        <v>0</v>
      </c>
      <c r="CE539" s="628"/>
      <c r="CF539" s="628">
        <f t="shared" si="1048"/>
        <v>0</v>
      </c>
      <c r="CG539" s="628">
        <f t="shared" si="1048"/>
        <v>0</v>
      </c>
      <c r="CH539" s="628">
        <f t="shared" ref="CF539:CU555" si="1077">IF($A539=CH$60,$D539,0)</f>
        <v>0</v>
      </c>
      <c r="CI539" s="628">
        <f t="shared" si="1077"/>
        <v>0</v>
      </c>
      <c r="CJ539" s="628">
        <f t="shared" si="1077"/>
        <v>0</v>
      </c>
      <c r="CK539" s="628">
        <f t="shared" si="1077"/>
        <v>0</v>
      </c>
      <c r="CL539" s="628">
        <f t="shared" si="1077"/>
        <v>0</v>
      </c>
      <c r="CM539" s="628">
        <f t="shared" si="1077"/>
        <v>0</v>
      </c>
      <c r="CN539" s="628">
        <f t="shared" si="1077"/>
        <v>0</v>
      </c>
      <c r="CO539" s="628">
        <f t="shared" si="1077"/>
        <v>0</v>
      </c>
      <c r="CP539" s="628">
        <f t="shared" si="1077"/>
        <v>0</v>
      </c>
      <c r="CQ539" s="628">
        <f t="shared" si="1077"/>
        <v>0</v>
      </c>
      <c r="CR539" s="628">
        <f t="shared" si="1077"/>
        <v>0</v>
      </c>
      <c r="CS539" s="628">
        <f t="shared" si="1077"/>
        <v>0</v>
      </c>
      <c r="CT539" s="628">
        <f t="shared" si="1077"/>
        <v>0</v>
      </c>
      <c r="CU539" s="628">
        <f t="shared" si="1077"/>
        <v>0</v>
      </c>
      <c r="CV539" s="628">
        <f t="shared" si="1056"/>
        <v>0</v>
      </c>
      <c r="CW539" s="628">
        <f t="shared" si="1056"/>
        <v>0</v>
      </c>
      <c r="CX539" s="628">
        <f t="shared" si="1056"/>
        <v>0</v>
      </c>
      <c r="CY539" s="628">
        <f t="shared" si="1056"/>
        <v>0</v>
      </c>
      <c r="CZ539" s="628">
        <f t="shared" si="1056"/>
        <v>0</v>
      </c>
      <c r="DA539" s="628">
        <f t="shared" si="1056"/>
        <v>0</v>
      </c>
      <c r="DB539" s="628">
        <f t="shared" si="1056"/>
        <v>0</v>
      </c>
      <c r="DC539" s="628">
        <f t="shared" si="1056"/>
        <v>0</v>
      </c>
      <c r="DD539" s="628">
        <f t="shared" si="1056"/>
        <v>0</v>
      </c>
      <c r="DE539" s="628">
        <f t="shared" si="1056"/>
        <v>0</v>
      </c>
      <c r="DF539" s="628">
        <f t="shared" si="1056"/>
        <v>0</v>
      </c>
      <c r="DG539" s="628">
        <f t="shared" si="1056"/>
        <v>0</v>
      </c>
      <c r="DH539" s="628">
        <f t="shared" si="1056"/>
        <v>0</v>
      </c>
      <c r="DI539" s="628">
        <f t="shared" si="1056"/>
        <v>0</v>
      </c>
      <c r="DJ539" s="628">
        <f t="shared" si="1056"/>
        <v>0</v>
      </c>
      <c r="DK539" s="628">
        <f t="shared" si="1056"/>
        <v>0</v>
      </c>
      <c r="DL539" s="628">
        <f t="shared" si="1049"/>
        <v>0</v>
      </c>
      <c r="DM539" s="628">
        <f t="shared" si="1049"/>
        <v>0</v>
      </c>
      <c r="DN539" s="628">
        <f t="shared" ref="DL539:EA555" si="1078">IF($A539=DN$60,$D539,0)</f>
        <v>0</v>
      </c>
      <c r="DO539" s="628">
        <f t="shared" si="1078"/>
        <v>0</v>
      </c>
      <c r="DP539" s="628">
        <f t="shared" si="1078"/>
        <v>0</v>
      </c>
      <c r="DQ539" s="628">
        <f t="shared" si="1078"/>
        <v>0</v>
      </c>
      <c r="DR539" s="628">
        <f t="shared" si="1078"/>
        <v>0</v>
      </c>
      <c r="DS539" s="628">
        <f t="shared" si="1078"/>
        <v>0</v>
      </c>
      <c r="DT539" s="628">
        <f t="shared" si="1078"/>
        <v>0</v>
      </c>
      <c r="DU539" s="628">
        <f t="shared" si="1078"/>
        <v>0</v>
      </c>
      <c r="DV539" s="628">
        <f t="shared" si="1078"/>
        <v>0</v>
      </c>
      <c r="DW539" s="628">
        <f t="shared" si="1078"/>
        <v>0</v>
      </c>
      <c r="DX539" s="628">
        <f t="shared" si="1078"/>
        <v>0</v>
      </c>
      <c r="DY539" s="628">
        <f t="shared" si="1078"/>
        <v>0</v>
      </c>
      <c r="DZ539" s="628">
        <f t="shared" si="1078"/>
        <v>0</v>
      </c>
      <c r="EA539" s="628">
        <f t="shared" si="1078"/>
        <v>0</v>
      </c>
      <c r="EB539" s="628">
        <f t="shared" si="1009"/>
        <v>0</v>
      </c>
      <c r="EC539" s="628">
        <f t="shared" ref="EB539:EI559" si="1079">IF($A539=EC$60,$D539,0)</f>
        <v>0</v>
      </c>
      <c r="ED539" s="628">
        <f t="shared" si="1079"/>
        <v>0</v>
      </c>
      <c r="EE539" s="628">
        <f t="shared" si="1079"/>
        <v>0</v>
      </c>
      <c r="EF539" s="628">
        <f t="shared" si="1079"/>
        <v>0</v>
      </c>
      <c r="EG539" s="628">
        <f t="shared" si="1079"/>
        <v>0</v>
      </c>
      <c r="EH539" s="628">
        <f t="shared" si="1079"/>
        <v>0</v>
      </c>
      <c r="EI539" s="628">
        <f t="shared" si="1079"/>
        <v>0</v>
      </c>
      <c r="EJ539" s="631"/>
      <c r="EK539" s="631">
        <f t="shared" si="1057"/>
        <v>0</v>
      </c>
      <c r="EL539" s="631">
        <f t="shared" si="1057"/>
        <v>0</v>
      </c>
      <c r="EM539" s="631">
        <f t="shared" si="1057"/>
        <v>0</v>
      </c>
      <c r="EN539" s="631">
        <f t="shared" si="1057"/>
        <v>0</v>
      </c>
      <c r="EO539" s="631">
        <f t="shared" si="1057"/>
        <v>0</v>
      </c>
      <c r="EP539" s="631">
        <f t="shared" si="1057"/>
        <v>0</v>
      </c>
      <c r="EQ539" s="631">
        <f t="shared" si="1057"/>
        <v>0</v>
      </c>
      <c r="ER539" s="631">
        <f t="shared" si="1057"/>
        <v>0</v>
      </c>
      <c r="ES539" s="631">
        <f t="shared" si="1057"/>
        <v>0</v>
      </c>
      <c r="ET539" s="631">
        <f t="shared" si="1057"/>
        <v>0</v>
      </c>
      <c r="EU539" s="631">
        <f t="shared" si="1057"/>
        <v>0</v>
      </c>
      <c r="EV539" s="631">
        <f t="shared" si="1057"/>
        <v>0</v>
      </c>
      <c r="EW539" s="631">
        <f t="shared" si="1057"/>
        <v>0</v>
      </c>
      <c r="EX539" s="631">
        <f t="shared" si="1057"/>
        <v>0</v>
      </c>
      <c r="EY539" s="631">
        <f t="shared" si="1057"/>
        <v>0</v>
      </c>
      <c r="EZ539" s="631">
        <f t="shared" si="1057"/>
        <v>0</v>
      </c>
      <c r="FA539" s="631">
        <f t="shared" si="1053"/>
        <v>0</v>
      </c>
      <c r="FB539" s="631">
        <f t="shared" si="1053"/>
        <v>0</v>
      </c>
      <c r="FC539" s="631">
        <f t="shared" si="1053"/>
        <v>0</v>
      </c>
      <c r="FD539" s="631">
        <f t="shared" si="1071"/>
        <v>0</v>
      </c>
      <c r="FE539" s="631">
        <f t="shared" si="1071"/>
        <v>0</v>
      </c>
      <c r="FF539" s="631">
        <f t="shared" si="1071"/>
        <v>0</v>
      </c>
      <c r="FG539" s="631">
        <f t="shared" si="1071"/>
        <v>0</v>
      </c>
      <c r="FH539" s="631">
        <f t="shared" si="1071"/>
        <v>0</v>
      </c>
      <c r="FI539" s="631">
        <f t="shared" si="1071"/>
        <v>0</v>
      </c>
      <c r="FJ539" s="631">
        <f t="shared" si="1071"/>
        <v>0</v>
      </c>
      <c r="FK539" s="631">
        <f t="shared" si="1071"/>
        <v>0</v>
      </c>
      <c r="FL539" s="631">
        <f t="shared" si="1071"/>
        <v>0</v>
      </c>
      <c r="FM539" s="631">
        <f t="shared" si="1071"/>
        <v>0</v>
      </c>
      <c r="FN539" s="631">
        <f t="shared" si="1071"/>
        <v>0</v>
      </c>
      <c r="FO539" s="631">
        <f t="shared" si="1071"/>
        <v>0</v>
      </c>
      <c r="FP539" s="631">
        <f t="shared" si="1071"/>
        <v>0</v>
      </c>
      <c r="FQ539" s="631">
        <f t="shared" si="1071"/>
        <v>0</v>
      </c>
      <c r="FR539" s="631">
        <f t="shared" si="1071"/>
        <v>0</v>
      </c>
      <c r="FS539" s="631">
        <f t="shared" si="1071"/>
        <v>0</v>
      </c>
      <c r="FT539" s="631">
        <f t="shared" ref="FT539:FU559" si="1080">IF($A539=FT$60,$H539,0)</f>
        <v>0</v>
      </c>
      <c r="FU539" s="631">
        <f t="shared" si="1080"/>
        <v>0</v>
      </c>
      <c r="FV539" s="631">
        <f t="shared" si="1073"/>
        <v>0</v>
      </c>
      <c r="FW539" s="631">
        <f t="shared" si="1073"/>
        <v>0</v>
      </c>
      <c r="FX539" s="631">
        <f t="shared" si="1073"/>
        <v>0</v>
      </c>
      <c r="FY539" s="631">
        <f t="shared" si="1073"/>
        <v>0</v>
      </c>
      <c r="FZ539" s="631">
        <f t="shared" si="1073"/>
        <v>0</v>
      </c>
      <c r="GA539" s="631">
        <f t="shared" si="1073"/>
        <v>0</v>
      </c>
      <c r="GB539" s="631">
        <f t="shared" si="1073"/>
        <v>0</v>
      </c>
      <c r="GC539" s="631">
        <f t="shared" si="1073"/>
        <v>0</v>
      </c>
      <c r="GD539" s="631">
        <f t="shared" si="1032"/>
        <v>0</v>
      </c>
      <c r="GE539" s="631">
        <f t="shared" si="1032"/>
        <v>0</v>
      </c>
      <c r="GF539" s="631">
        <f t="shared" si="1032"/>
        <v>0</v>
      </c>
      <c r="GG539" s="631">
        <f t="shared" si="1032"/>
        <v>0</v>
      </c>
      <c r="GH539" s="631">
        <f t="shared" si="1032"/>
        <v>0</v>
      </c>
      <c r="GI539" s="631">
        <f t="shared" si="1033"/>
        <v>0</v>
      </c>
      <c r="GJ539" s="631">
        <f t="shared" si="1033"/>
        <v>0</v>
      </c>
      <c r="GK539" s="631">
        <f t="shared" si="1033"/>
        <v>0</v>
      </c>
      <c r="GL539" s="631">
        <f t="shared" si="1033"/>
        <v>0</v>
      </c>
      <c r="GM539" s="631">
        <f t="shared" si="1033"/>
        <v>0</v>
      </c>
      <c r="GN539" s="631">
        <f t="shared" si="1033"/>
        <v>0</v>
      </c>
      <c r="GO539" s="631"/>
      <c r="GP539" s="631">
        <f t="shared" si="1072"/>
        <v>0</v>
      </c>
      <c r="GQ539" s="631">
        <f t="shared" si="1072"/>
        <v>0</v>
      </c>
      <c r="GR539" s="631">
        <f t="shared" si="1072"/>
        <v>0</v>
      </c>
      <c r="GS539" s="631">
        <f t="shared" si="1072"/>
        <v>0</v>
      </c>
      <c r="GT539" s="631">
        <f t="shared" si="1072"/>
        <v>0</v>
      </c>
      <c r="GU539" s="631">
        <f t="shared" si="1072"/>
        <v>0</v>
      </c>
      <c r="GV539" s="631">
        <f t="shared" si="1072"/>
        <v>0</v>
      </c>
      <c r="GW539" s="631">
        <f t="shared" si="1072"/>
        <v>0</v>
      </c>
      <c r="GX539" s="631">
        <f t="shared" si="1072"/>
        <v>0</v>
      </c>
      <c r="GY539" s="631">
        <f t="shared" si="1072"/>
        <v>0</v>
      </c>
      <c r="GZ539" s="631">
        <f t="shared" si="1072"/>
        <v>0</v>
      </c>
      <c r="HA539" s="631">
        <f t="shared" si="1072"/>
        <v>0</v>
      </c>
      <c r="HB539" s="631">
        <f t="shared" si="1072"/>
        <v>0</v>
      </c>
      <c r="HC539" s="631">
        <f t="shared" si="1072"/>
        <v>0</v>
      </c>
      <c r="HD539" s="631">
        <f t="shared" si="1072"/>
        <v>0</v>
      </c>
      <c r="HE539" s="631">
        <f t="shared" si="1028"/>
        <v>0</v>
      </c>
      <c r="HF539" s="631">
        <f t="shared" si="1028"/>
        <v>0</v>
      </c>
      <c r="HG539" s="631">
        <f t="shared" si="1028"/>
        <v>0</v>
      </c>
      <c r="HH539" s="631">
        <f t="shared" si="1028"/>
        <v>0</v>
      </c>
      <c r="HI539" s="631">
        <f t="shared" si="1027"/>
        <v>0</v>
      </c>
      <c r="HJ539" s="631">
        <f t="shared" si="1027"/>
        <v>0</v>
      </c>
      <c r="HK539" s="631">
        <f t="shared" si="1027"/>
        <v>0</v>
      </c>
      <c r="HL539" s="631">
        <f t="shared" si="1027"/>
        <v>0</v>
      </c>
      <c r="HM539" s="631">
        <f t="shared" si="1027"/>
        <v>0</v>
      </c>
      <c r="HN539" s="631">
        <f t="shared" si="1027"/>
        <v>0</v>
      </c>
      <c r="HO539" s="631">
        <f t="shared" si="1027"/>
        <v>0</v>
      </c>
      <c r="HP539" s="631">
        <f t="shared" si="1027"/>
        <v>0</v>
      </c>
      <c r="HQ539" s="631">
        <f t="shared" si="1027"/>
        <v>0</v>
      </c>
      <c r="HR539" s="631">
        <f t="shared" si="968"/>
        <v>0</v>
      </c>
      <c r="HS539" s="631">
        <f t="shared" si="968"/>
        <v>0</v>
      </c>
      <c r="HT539" s="631">
        <f t="shared" si="968"/>
        <v>0</v>
      </c>
      <c r="HU539" s="631">
        <f t="shared" si="968"/>
        <v>0</v>
      </c>
      <c r="HV539" s="631">
        <f t="shared" si="1070"/>
        <v>0</v>
      </c>
      <c r="HW539" s="631">
        <f t="shared" si="1070"/>
        <v>0</v>
      </c>
      <c r="HX539" s="631">
        <f t="shared" si="1070"/>
        <v>0</v>
      </c>
      <c r="HY539" s="631">
        <f t="shared" si="1070"/>
        <v>0</v>
      </c>
      <c r="HZ539" s="631">
        <f t="shared" si="1070"/>
        <v>0</v>
      </c>
      <c r="IA539" s="631">
        <f t="shared" si="1070"/>
        <v>0</v>
      </c>
      <c r="IB539" s="631">
        <f t="shared" si="1070"/>
        <v>0</v>
      </c>
      <c r="IC539" s="631">
        <f t="shared" si="1070"/>
        <v>0</v>
      </c>
      <c r="ID539" s="631">
        <f t="shared" si="1070"/>
        <v>0</v>
      </c>
      <c r="IE539" s="631">
        <f t="shared" si="1070"/>
        <v>0</v>
      </c>
      <c r="IF539" s="631">
        <f t="shared" si="1070"/>
        <v>0</v>
      </c>
      <c r="IG539" s="631">
        <f t="shared" si="1070"/>
        <v>0</v>
      </c>
      <c r="IH539" s="631">
        <f t="shared" si="1070"/>
        <v>0</v>
      </c>
      <c r="II539" s="631">
        <f t="shared" si="1070"/>
        <v>0</v>
      </c>
      <c r="IJ539" s="631">
        <f t="shared" si="1070"/>
        <v>0</v>
      </c>
      <c r="IK539" s="631">
        <f t="shared" si="1070"/>
        <v>0</v>
      </c>
      <c r="IL539" s="631">
        <f t="shared" si="1010"/>
        <v>0</v>
      </c>
      <c r="IM539" s="631">
        <f t="shared" si="1010"/>
        <v>0</v>
      </c>
      <c r="IN539" s="631">
        <f t="shared" si="1010"/>
        <v>0</v>
      </c>
      <c r="IO539" s="631">
        <f t="shared" si="1010"/>
        <v>0</v>
      </c>
      <c r="IP539" s="631">
        <f t="shared" si="1010"/>
        <v>0</v>
      </c>
      <c r="IQ539" s="631">
        <f t="shared" si="1010"/>
        <v>0</v>
      </c>
      <c r="IR539" s="631">
        <f t="shared" si="1010"/>
        <v>0</v>
      </c>
      <c r="IS539" s="631">
        <f t="shared" si="1010"/>
        <v>0</v>
      </c>
      <c r="IT539" s="631"/>
      <c r="IU539" s="631">
        <f t="shared" si="1058"/>
        <v>0</v>
      </c>
      <c r="IV539" s="631">
        <f t="shared" si="1058"/>
        <v>0</v>
      </c>
      <c r="IW539" s="631">
        <f t="shared" si="1058"/>
        <v>0</v>
      </c>
      <c r="IX539" s="631">
        <f t="shared" si="1058"/>
        <v>0</v>
      </c>
      <c r="IY539" s="631">
        <f t="shared" si="1058"/>
        <v>0</v>
      </c>
      <c r="IZ539" s="631">
        <f t="shared" si="1058"/>
        <v>0</v>
      </c>
      <c r="JA539" s="631">
        <f t="shared" si="1058"/>
        <v>0</v>
      </c>
      <c r="JB539" s="631">
        <f t="shared" si="1058"/>
        <v>0</v>
      </c>
      <c r="JC539" s="631">
        <f t="shared" si="1058"/>
        <v>0</v>
      </c>
      <c r="JD539" s="631">
        <f t="shared" si="1058"/>
        <v>0</v>
      </c>
      <c r="JE539" s="631">
        <f t="shared" si="1059"/>
        <v>0</v>
      </c>
      <c r="JF539" s="631">
        <f t="shared" si="1059"/>
        <v>0</v>
      </c>
      <c r="JG539" s="631">
        <f t="shared" si="1059"/>
        <v>0</v>
      </c>
      <c r="JH539" s="631">
        <f t="shared" si="1059"/>
        <v>0</v>
      </c>
      <c r="JI539" s="631">
        <f t="shared" si="1059"/>
        <v>0</v>
      </c>
      <c r="JJ539" s="631">
        <f t="shared" si="1059"/>
        <v>0</v>
      </c>
      <c r="JK539" s="631">
        <f t="shared" si="1059"/>
        <v>0</v>
      </c>
      <c r="JL539" s="631">
        <f t="shared" si="1059"/>
        <v>0</v>
      </c>
      <c r="JM539" s="631">
        <f t="shared" si="1059"/>
        <v>0</v>
      </c>
      <c r="JN539" s="631">
        <f t="shared" si="1059"/>
        <v>0</v>
      </c>
      <c r="JO539" s="631">
        <f t="shared" si="1060"/>
        <v>0</v>
      </c>
      <c r="JP539" s="631">
        <f t="shared" si="1060"/>
        <v>0</v>
      </c>
      <c r="JQ539" s="631">
        <f t="shared" si="1060"/>
        <v>0</v>
      </c>
      <c r="JR539" s="631">
        <f t="shared" si="1060"/>
        <v>0</v>
      </c>
      <c r="JS539" s="631">
        <f t="shared" si="1060"/>
        <v>0</v>
      </c>
      <c r="JT539" s="631">
        <f t="shared" si="1060"/>
        <v>0</v>
      </c>
      <c r="JU539" s="631">
        <f t="shared" si="1060"/>
        <v>0</v>
      </c>
      <c r="JV539" s="631">
        <f t="shared" si="1060"/>
        <v>0</v>
      </c>
      <c r="JW539" s="631">
        <f t="shared" si="1060"/>
        <v>0</v>
      </c>
      <c r="JX539" s="631">
        <f t="shared" si="1060"/>
        <v>0</v>
      </c>
      <c r="JY539" s="631">
        <f t="shared" si="1061"/>
        <v>0</v>
      </c>
      <c r="JZ539" s="631">
        <f t="shared" si="1061"/>
        <v>0</v>
      </c>
      <c r="KA539" s="631">
        <f t="shared" si="1061"/>
        <v>0</v>
      </c>
      <c r="KB539" s="631">
        <f t="shared" si="1061"/>
        <v>0</v>
      </c>
      <c r="KC539" s="631">
        <f t="shared" si="1061"/>
        <v>0</v>
      </c>
      <c r="KD539" s="631">
        <f t="shared" si="1061"/>
        <v>0</v>
      </c>
      <c r="KE539" s="631">
        <f t="shared" si="1061"/>
        <v>0</v>
      </c>
      <c r="KF539" s="631">
        <f t="shared" si="1061"/>
        <v>0</v>
      </c>
      <c r="KG539" s="631">
        <f t="shared" si="1061"/>
        <v>0</v>
      </c>
      <c r="KH539" s="631">
        <f t="shared" si="1061"/>
        <v>0</v>
      </c>
      <c r="KI539" s="631">
        <f t="shared" si="1062"/>
        <v>0</v>
      </c>
      <c r="KJ539" s="631">
        <f t="shared" si="1062"/>
        <v>0</v>
      </c>
      <c r="KK539" s="631">
        <f t="shared" si="1062"/>
        <v>0</v>
      </c>
      <c r="KL539" s="631">
        <f t="shared" si="1062"/>
        <v>0</v>
      </c>
      <c r="KM539" s="631">
        <f t="shared" si="1062"/>
        <v>0</v>
      </c>
      <c r="KN539" s="631">
        <f t="shared" si="1062"/>
        <v>0</v>
      </c>
      <c r="KO539" s="631">
        <f t="shared" si="1062"/>
        <v>0</v>
      </c>
      <c r="KP539" s="631">
        <f t="shared" si="1062"/>
        <v>0</v>
      </c>
      <c r="KQ539" s="631">
        <f t="shared" si="1062"/>
        <v>0</v>
      </c>
      <c r="KR539" s="631">
        <f t="shared" si="1062"/>
        <v>0</v>
      </c>
      <c r="KS539" s="631">
        <f t="shared" si="1063"/>
        <v>0</v>
      </c>
      <c r="KT539" s="631">
        <f t="shared" si="1063"/>
        <v>0</v>
      </c>
      <c r="KU539" s="631">
        <f t="shared" si="1063"/>
        <v>0</v>
      </c>
      <c r="KV539" s="631">
        <f t="shared" si="1063"/>
        <v>0</v>
      </c>
      <c r="KW539" s="631">
        <f t="shared" si="1063"/>
        <v>0</v>
      </c>
      <c r="KX539" s="631">
        <f t="shared" si="1063"/>
        <v>0</v>
      </c>
      <c r="KY539" s="631"/>
      <c r="KZ539" s="631">
        <f t="shared" si="1064"/>
        <v>0</v>
      </c>
      <c r="LA539" s="631">
        <f t="shared" si="1064"/>
        <v>0</v>
      </c>
      <c r="LB539" s="631">
        <f t="shared" si="1064"/>
        <v>0</v>
      </c>
      <c r="LC539" s="631">
        <f t="shared" si="1064"/>
        <v>0</v>
      </c>
      <c r="LD539" s="631">
        <f t="shared" si="1064"/>
        <v>0</v>
      </c>
      <c r="LE539" s="631">
        <f t="shared" si="1064"/>
        <v>0</v>
      </c>
      <c r="LF539" s="631">
        <f t="shared" si="1064"/>
        <v>0</v>
      </c>
      <c r="LG539" s="631">
        <f t="shared" si="1064"/>
        <v>0</v>
      </c>
      <c r="LH539" s="631">
        <f t="shared" si="1064"/>
        <v>0</v>
      </c>
      <c r="LI539" s="631">
        <f t="shared" si="1064"/>
        <v>0</v>
      </c>
      <c r="LJ539" s="631">
        <f t="shared" si="1065"/>
        <v>0</v>
      </c>
      <c r="LK539" s="631">
        <f t="shared" si="1065"/>
        <v>0</v>
      </c>
      <c r="LL539" s="631">
        <f t="shared" si="1065"/>
        <v>0</v>
      </c>
      <c r="LM539" s="631">
        <f t="shared" si="1065"/>
        <v>0</v>
      </c>
      <c r="LN539" s="631">
        <f t="shared" si="1065"/>
        <v>0</v>
      </c>
      <c r="LO539" s="631">
        <f t="shared" si="1065"/>
        <v>0</v>
      </c>
      <c r="LP539" s="631">
        <f t="shared" si="1065"/>
        <v>0</v>
      </c>
      <c r="LQ539" s="631">
        <f t="shared" si="1065"/>
        <v>0</v>
      </c>
      <c r="LR539" s="631">
        <f t="shared" si="1065"/>
        <v>0</v>
      </c>
      <c r="LS539" s="631">
        <f t="shared" si="1065"/>
        <v>0</v>
      </c>
      <c r="LT539" s="631">
        <f t="shared" si="1066"/>
        <v>0</v>
      </c>
      <c r="LU539" s="631">
        <f t="shared" si="1066"/>
        <v>0</v>
      </c>
      <c r="LV539" s="631">
        <f t="shared" si="1066"/>
        <v>0</v>
      </c>
      <c r="LW539" s="631">
        <f t="shared" si="1066"/>
        <v>0</v>
      </c>
      <c r="LX539" s="631">
        <f t="shared" si="1066"/>
        <v>0</v>
      </c>
      <c r="LY539" s="631">
        <f t="shared" si="1066"/>
        <v>0</v>
      </c>
      <c r="LZ539" s="631">
        <f t="shared" si="1066"/>
        <v>0</v>
      </c>
      <c r="MA539" s="631">
        <f t="shared" si="1066"/>
        <v>0</v>
      </c>
      <c r="MB539" s="631">
        <f t="shared" si="1066"/>
        <v>0</v>
      </c>
      <c r="MC539" s="631">
        <f t="shared" si="1066"/>
        <v>0</v>
      </c>
      <c r="MD539" s="631">
        <f t="shared" si="1067"/>
        <v>0</v>
      </c>
      <c r="ME539" s="631">
        <f t="shared" si="1067"/>
        <v>0</v>
      </c>
      <c r="MF539" s="631">
        <f t="shared" si="1067"/>
        <v>0</v>
      </c>
      <c r="MG539" s="631">
        <f t="shared" si="1067"/>
        <v>0</v>
      </c>
      <c r="MH539" s="631">
        <f t="shared" si="1067"/>
        <v>0</v>
      </c>
      <c r="MI539" s="631">
        <f t="shared" si="1067"/>
        <v>0</v>
      </c>
      <c r="MJ539" s="631">
        <f t="shared" si="1067"/>
        <v>0</v>
      </c>
      <c r="MK539" s="631">
        <f t="shared" si="1067"/>
        <v>0</v>
      </c>
      <c r="ML539" s="631">
        <f t="shared" si="1067"/>
        <v>0</v>
      </c>
      <c r="MM539" s="631">
        <f t="shared" si="1067"/>
        <v>0</v>
      </c>
      <c r="MN539" s="631">
        <f t="shared" si="1068"/>
        <v>0</v>
      </c>
      <c r="MO539" s="631">
        <f t="shared" si="1068"/>
        <v>0</v>
      </c>
      <c r="MP539" s="631">
        <f t="shared" si="1068"/>
        <v>0</v>
      </c>
      <c r="MQ539" s="631">
        <f t="shared" si="1068"/>
        <v>0</v>
      </c>
      <c r="MR539" s="631">
        <f t="shared" si="1068"/>
        <v>0</v>
      </c>
      <c r="MS539" s="631">
        <f t="shared" si="1068"/>
        <v>0</v>
      </c>
      <c r="MT539" s="631">
        <f t="shared" si="1068"/>
        <v>0</v>
      </c>
      <c r="MU539" s="631">
        <f t="shared" si="1068"/>
        <v>0</v>
      </c>
      <c r="MV539" s="631">
        <f t="shared" si="1068"/>
        <v>0</v>
      </c>
      <c r="MW539" s="631">
        <f t="shared" si="1068"/>
        <v>0</v>
      </c>
      <c r="MX539" s="631">
        <f t="shared" si="1069"/>
        <v>0</v>
      </c>
      <c r="MY539" s="631">
        <f t="shared" si="1069"/>
        <v>0</v>
      </c>
      <c r="MZ539" s="631">
        <f t="shared" si="1069"/>
        <v>0</v>
      </c>
      <c r="NA539" s="631">
        <f t="shared" si="1069"/>
        <v>0</v>
      </c>
      <c r="NB539" s="631">
        <f t="shared" si="1069"/>
        <v>0</v>
      </c>
      <c r="NC539" s="631">
        <f t="shared" si="1069"/>
        <v>0</v>
      </c>
    </row>
    <row r="540" spans="1:367" hidden="1">
      <c r="A540" s="504"/>
      <c r="B540" s="504"/>
      <c r="C540" s="497"/>
      <c r="D540" s="497"/>
      <c r="E540" s="362">
        <f t="shared" si="1050"/>
        <v>0</v>
      </c>
      <c r="F540" s="363">
        <f t="shared" si="1051"/>
        <v>0</v>
      </c>
      <c r="G540" s="498">
        <f>E540*Dichtheden!$V$70</f>
        <v>0</v>
      </c>
      <c r="H540" s="499">
        <f>IF(C540=0,0,ROUND(IF((G540/2)/Dichtheden!$C$3&lt;1,1,(G540/2)/Dichtheden!$C$3),0))</f>
        <v>0</v>
      </c>
      <c r="I540" s="498">
        <f>E540*Dichtheden!$AJ$70</f>
        <v>0</v>
      </c>
      <c r="J540" s="499">
        <f>IF(C540=0,0,ROUND(IF((I540/2)/Dichtheden!$D$3&lt;1,1,(I540/2)/Dichtheden!$D$3),0))</f>
        <v>0</v>
      </c>
      <c r="K540" s="498">
        <f t="shared" si="1052"/>
        <v>0</v>
      </c>
      <c r="L540" s="500">
        <f t="shared" si="1054"/>
        <v>0</v>
      </c>
      <c r="M540" s="498">
        <f>IF(D540=0,0,IF((D540*Dichtheden!$G$4)&lt;25,25,D540*Dichtheden!$G$4))</f>
        <v>0</v>
      </c>
      <c r="N540" s="499">
        <f>D540*Dichtheden!$H$4</f>
        <v>0</v>
      </c>
      <c r="O540" s="501"/>
      <c r="P540" s="501"/>
      <c r="Q540" s="502">
        <f>E540*Dichtheden!$AS$68</f>
        <v>0</v>
      </c>
      <c r="R540" s="495">
        <f>IF(Q540=0,0,ROUND(IF((Q540/2)/Dichtheden!$C$3&lt;1,1,(Q540/2)/Dichtheden!$C$3),0))</f>
        <v>0</v>
      </c>
      <c r="S540" s="502">
        <f>E540*Dichtheden!$AY$68</f>
        <v>0</v>
      </c>
      <c r="T540" s="495">
        <f>IF(Q540=0,0,ROUND(IF((S540/2)/Dichtheden!$D$3&lt;1,1,(S540/2)/Dichtheden!$D$3),0))</f>
        <v>0</v>
      </c>
      <c r="U540" s="502">
        <f>D540*Dichtheden!$G$5</f>
        <v>0</v>
      </c>
      <c r="V540" s="502">
        <f>D540*Dichtheden!$H$5</f>
        <v>0</v>
      </c>
      <c r="X540" s="630"/>
      <c r="AA540" s="628">
        <f t="shared" si="1074"/>
        <v>0</v>
      </c>
      <c r="AB540" s="628">
        <f t="shared" si="1074"/>
        <v>0</v>
      </c>
      <c r="AC540" s="628">
        <f t="shared" si="1074"/>
        <v>0</v>
      </c>
      <c r="AD540" s="628">
        <f t="shared" si="1074"/>
        <v>0</v>
      </c>
      <c r="AE540" s="628">
        <f t="shared" si="1074"/>
        <v>0</v>
      </c>
      <c r="AF540" s="628">
        <f t="shared" si="1074"/>
        <v>0</v>
      </c>
      <c r="AG540" s="628">
        <f t="shared" si="1074"/>
        <v>0</v>
      </c>
      <c r="AH540" s="628">
        <f t="shared" si="1074"/>
        <v>0</v>
      </c>
      <c r="AI540" s="628">
        <f t="shared" si="1074"/>
        <v>0</v>
      </c>
      <c r="AJ540" s="628">
        <f t="shared" si="1074"/>
        <v>0</v>
      </c>
      <c r="AK540" s="628">
        <f t="shared" si="1074"/>
        <v>0</v>
      </c>
      <c r="AL540" s="628">
        <f t="shared" si="1074"/>
        <v>0</v>
      </c>
      <c r="AM540" s="628">
        <f t="shared" si="1074"/>
        <v>0</v>
      </c>
      <c r="AN540" s="628">
        <f t="shared" si="1074"/>
        <v>0</v>
      </c>
      <c r="AO540" s="628">
        <f t="shared" si="1074"/>
        <v>0</v>
      </c>
      <c r="AP540" s="628">
        <f t="shared" si="1074"/>
        <v>0</v>
      </c>
      <c r="AQ540" s="628">
        <f t="shared" si="1055"/>
        <v>0</v>
      </c>
      <c r="AR540" s="628">
        <f t="shared" si="1055"/>
        <v>0</v>
      </c>
      <c r="AS540" s="628">
        <f t="shared" si="1055"/>
        <v>0</v>
      </c>
      <c r="AT540" s="628">
        <f t="shared" si="1055"/>
        <v>0</v>
      </c>
      <c r="AU540" s="628">
        <f t="shared" si="1055"/>
        <v>0</v>
      </c>
      <c r="AV540" s="628">
        <f t="shared" si="1055"/>
        <v>0</v>
      </c>
      <c r="AW540" s="628">
        <f t="shared" si="1055"/>
        <v>0</v>
      </c>
      <c r="AX540" s="628">
        <f t="shared" si="1055"/>
        <v>0</v>
      </c>
      <c r="AY540" s="628">
        <f t="shared" si="1055"/>
        <v>0</v>
      </c>
      <c r="AZ540" s="628">
        <f t="shared" si="1055"/>
        <v>0</v>
      </c>
      <c r="BA540" s="628">
        <f t="shared" si="1055"/>
        <v>0</v>
      </c>
      <c r="BB540" s="628">
        <f t="shared" si="1055"/>
        <v>0</v>
      </c>
      <c r="BC540" s="628">
        <f t="shared" si="1055"/>
        <v>0</v>
      </c>
      <c r="BD540" s="628">
        <f t="shared" si="1055"/>
        <v>0</v>
      </c>
      <c r="BE540" s="628">
        <f t="shared" si="1055"/>
        <v>0</v>
      </c>
      <c r="BF540" s="628">
        <f t="shared" si="1055"/>
        <v>0</v>
      </c>
      <c r="BG540" s="628">
        <f t="shared" si="1075"/>
        <v>0</v>
      </c>
      <c r="BH540" s="628">
        <f t="shared" si="1075"/>
        <v>0</v>
      </c>
      <c r="BI540" s="628">
        <f t="shared" si="1075"/>
        <v>0</v>
      </c>
      <c r="BJ540" s="628">
        <f t="shared" si="1075"/>
        <v>0</v>
      </c>
      <c r="BK540" s="628">
        <f t="shared" si="1075"/>
        <v>0</v>
      </c>
      <c r="BL540" s="628">
        <f t="shared" si="1075"/>
        <v>0</v>
      </c>
      <c r="BM540" s="628">
        <f t="shared" si="1075"/>
        <v>0</v>
      </c>
      <c r="BN540" s="628">
        <f t="shared" si="1075"/>
        <v>0</v>
      </c>
      <c r="BO540" s="628">
        <f t="shared" si="1075"/>
        <v>0</v>
      </c>
      <c r="BP540" s="628">
        <f t="shared" si="1075"/>
        <v>0</v>
      </c>
      <c r="BQ540" s="628">
        <f t="shared" si="1075"/>
        <v>0</v>
      </c>
      <c r="BR540" s="628">
        <f t="shared" si="1075"/>
        <v>0</v>
      </c>
      <c r="BS540" s="628">
        <f t="shared" si="1075"/>
        <v>0</v>
      </c>
      <c r="BT540" s="628">
        <f t="shared" si="1075"/>
        <v>0</v>
      </c>
      <c r="BU540" s="628">
        <f t="shared" si="1075"/>
        <v>0</v>
      </c>
      <c r="BV540" s="628">
        <f t="shared" si="1075"/>
        <v>0</v>
      </c>
      <c r="BW540" s="628">
        <f t="shared" si="1076"/>
        <v>0</v>
      </c>
      <c r="BX540" s="628">
        <f t="shared" si="1076"/>
        <v>0</v>
      </c>
      <c r="BY540" s="628">
        <f t="shared" si="1076"/>
        <v>0</v>
      </c>
      <c r="BZ540" s="628">
        <f t="shared" si="1076"/>
        <v>0</v>
      </c>
      <c r="CA540" s="628">
        <f t="shared" si="1076"/>
        <v>0</v>
      </c>
      <c r="CB540" s="628">
        <f t="shared" si="1076"/>
        <v>0</v>
      </c>
      <c r="CC540" s="628">
        <f t="shared" si="1076"/>
        <v>0</v>
      </c>
      <c r="CD540" s="628">
        <f t="shared" si="1076"/>
        <v>0</v>
      </c>
      <c r="CE540" s="628"/>
      <c r="CF540" s="628">
        <f t="shared" si="1077"/>
        <v>0</v>
      </c>
      <c r="CG540" s="628">
        <f t="shared" si="1077"/>
        <v>0</v>
      </c>
      <c r="CH540" s="628">
        <f t="shared" si="1077"/>
        <v>0</v>
      </c>
      <c r="CI540" s="628">
        <f t="shared" si="1077"/>
        <v>0</v>
      </c>
      <c r="CJ540" s="628">
        <f t="shared" si="1077"/>
        <v>0</v>
      </c>
      <c r="CK540" s="628">
        <f t="shared" si="1077"/>
        <v>0</v>
      </c>
      <c r="CL540" s="628">
        <f t="shared" si="1077"/>
        <v>0</v>
      </c>
      <c r="CM540" s="628">
        <f t="shared" si="1077"/>
        <v>0</v>
      </c>
      <c r="CN540" s="628">
        <f t="shared" si="1077"/>
        <v>0</v>
      </c>
      <c r="CO540" s="628">
        <f t="shared" si="1077"/>
        <v>0</v>
      </c>
      <c r="CP540" s="628">
        <f t="shared" si="1077"/>
        <v>0</v>
      </c>
      <c r="CQ540" s="628">
        <f t="shared" si="1077"/>
        <v>0</v>
      </c>
      <c r="CR540" s="628">
        <f t="shared" si="1077"/>
        <v>0</v>
      </c>
      <c r="CS540" s="628">
        <f t="shared" si="1077"/>
        <v>0</v>
      </c>
      <c r="CT540" s="628">
        <f t="shared" si="1077"/>
        <v>0</v>
      </c>
      <c r="CU540" s="628">
        <f t="shared" si="1077"/>
        <v>0</v>
      </c>
      <c r="CV540" s="628">
        <f t="shared" si="1056"/>
        <v>0</v>
      </c>
      <c r="CW540" s="628">
        <f t="shared" si="1056"/>
        <v>0</v>
      </c>
      <c r="CX540" s="628">
        <f t="shared" si="1056"/>
        <v>0</v>
      </c>
      <c r="CY540" s="628">
        <f t="shared" si="1056"/>
        <v>0</v>
      </c>
      <c r="CZ540" s="628">
        <f t="shared" si="1056"/>
        <v>0</v>
      </c>
      <c r="DA540" s="628">
        <f t="shared" si="1056"/>
        <v>0</v>
      </c>
      <c r="DB540" s="628">
        <f t="shared" si="1056"/>
        <v>0</v>
      </c>
      <c r="DC540" s="628">
        <f t="shared" si="1056"/>
        <v>0</v>
      </c>
      <c r="DD540" s="628">
        <f t="shared" si="1056"/>
        <v>0</v>
      </c>
      <c r="DE540" s="628">
        <f t="shared" si="1056"/>
        <v>0</v>
      </c>
      <c r="DF540" s="628">
        <f t="shared" si="1056"/>
        <v>0</v>
      </c>
      <c r="DG540" s="628">
        <f t="shared" si="1056"/>
        <v>0</v>
      </c>
      <c r="DH540" s="628">
        <f t="shared" si="1056"/>
        <v>0</v>
      </c>
      <c r="DI540" s="628">
        <f t="shared" si="1056"/>
        <v>0</v>
      </c>
      <c r="DJ540" s="628">
        <f t="shared" si="1056"/>
        <v>0</v>
      </c>
      <c r="DK540" s="628">
        <f t="shared" si="1056"/>
        <v>0</v>
      </c>
      <c r="DL540" s="628">
        <f t="shared" si="1078"/>
        <v>0</v>
      </c>
      <c r="DM540" s="628">
        <f t="shared" si="1078"/>
        <v>0</v>
      </c>
      <c r="DN540" s="628">
        <f t="shared" si="1078"/>
        <v>0</v>
      </c>
      <c r="DO540" s="628">
        <f t="shared" si="1078"/>
        <v>0</v>
      </c>
      <c r="DP540" s="628">
        <f t="shared" si="1078"/>
        <v>0</v>
      </c>
      <c r="DQ540" s="628">
        <f t="shared" si="1078"/>
        <v>0</v>
      </c>
      <c r="DR540" s="628">
        <f t="shared" si="1078"/>
        <v>0</v>
      </c>
      <c r="DS540" s="628">
        <f t="shared" si="1078"/>
        <v>0</v>
      </c>
      <c r="DT540" s="628">
        <f t="shared" si="1078"/>
        <v>0</v>
      </c>
      <c r="DU540" s="628">
        <f t="shared" si="1078"/>
        <v>0</v>
      </c>
      <c r="DV540" s="628">
        <f t="shared" si="1078"/>
        <v>0</v>
      </c>
      <c r="DW540" s="628">
        <f t="shared" si="1078"/>
        <v>0</v>
      </c>
      <c r="DX540" s="628">
        <f t="shared" si="1078"/>
        <v>0</v>
      </c>
      <c r="DY540" s="628">
        <f t="shared" si="1078"/>
        <v>0</v>
      </c>
      <c r="DZ540" s="628">
        <f t="shared" si="1078"/>
        <v>0</v>
      </c>
      <c r="EA540" s="628">
        <f t="shared" si="1078"/>
        <v>0</v>
      </c>
      <c r="EB540" s="628">
        <f t="shared" si="1079"/>
        <v>0</v>
      </c>
      <c r="EC540" s="628">
        <f t="shared" si="1079"/>
        <v>0</v>
      </c>
      <c r="ED540" s="628">
        <f t="shared" si="1079"/>
        <v>0</v>
      </c>
      <c r="EE540" s="628">
        <f t="shared" si="1079"/>
        <v>0</v>
      </c>
      <c r="EF540" s="628">
        <f t="shared" si="1079"/>
        <v>0</v>
      </c>
      <c r="EG540" s="628">
        <f t="shared" si="1079"/>
        <v>0</v>
      </c>
      <c r="EH540" s="628">
        <f t="shared" si="1079"/>
        <v>0</v>
      </c>
      <c r="EI540" s="628">
        <f t="shared" si="1079"/>
        <v>0</v>
      </c>
      <c r="EJ540" s="631"/>
      <c r="EK540" s="631">
        <f t="shared" si="1057"/>
        <v>0</v>
      </c>
      <c r="EL540" s="631">
        <f t="shared" si="1057"/>
        <v>0</v>
      </c>
      <c r="EM540" s="631">
        <f t="shared" si="1057"/>
        <v>0</v>
      </c>
      <c r="EN540" s="631">
        <f t="shared" si="1057"/>
        <v>0</v>
      </c>
      <c r="EO540" s="631">
        <f t="shared" si="1057"/>
        <v>0</v>
      </c>
      <c r="EP540" s="631">
        <f t="shared" si="1057"/>
        <v>0</v>
      </c>
      <c r="EQ540" s="631">
        <f t="shared" si="1057"/>
        <v>0</v>
      </c>
      <c r="ER540" s="631">
        <f t="shared" si="1057"/>
        <v>0</v>
      </c>
      <c r="ES540" s="631">
        <f t="shared" si="1057"/>
        <v>0</v>
      </c>
      <c r="ET540" s="631">
        <f t="shared" si="1057"/>
        <v>0</v>
      </c>
      <c r="EU540" s="631">
        <f t="shared" si="1057"/>
        <v>0</v>
      </c>
      <c r="EV540" s="631">
        <f t="shared" si="1057"/>
        <v>0</v>
      </c>
      <c r="EW540" s="631">
        <f t="shared" si="1057"/>
        <v>0</v>
      </c>
      <c r="EX540" s="631">
        <f t="shared" si="1057"/>
        <v>0</v>
      </c>
      <c r="EY540" s="631">
        <f t="shared" si="1057"/>
        <v>0</v>
      </c>
      <c r="EZ540" s="631">
        <f t="shared" si="1057"/>
        <v>0</v>
      </c>
      <c r="FA540" s="631">
        <f t="shared" si="1053"/>
        <v>0</v>
      </c>
      <c r="FB540" s="631">
        <f t="shared" si="1053"/>
        <v>0</v>
      </c>
      <c r="FC540" s="631">
        <f t="shared" si="1053"/>
        <v>0</v>
      </c>
      <c r="FD540" s="631">
        <f t="shared" si="1071"/>
        <v>0</v>
      </c>
      <c r="FE540" s="631">
        <f t="shared" si="1071"/>
        <v>0</v>
      </c>
      <c r="FF540" s="631">
        <f t="shared" si="1071"/>
        <v>0</v>
      </c>
      <c r="FG540" s="631">
        <f t="shared" si="1071"/>
        <v>0</v>
      </c>
      <c r="FH540" s="631">
        <f t="shared" si="1071"/>
        <v>0</v>
      </c>
      <c r="FI540" s="631">
        <f t="shared" si="1071"/>
        <v>0</v>
      </c>
      <c r="FJ540" s="631">
        <f t="shared" si="1071"/>
        <v>0</v>
      </c>
      <c r="FK540" s="631">
        <f t="shared" si="1071"/>
        <v>0</v>
      </c>
      <c r="FL540" s="631">
        <f t="shared" si="1071"/>
        <v>0</v>
      </c>
      <c r="FM540" s="631">
        <f t="shared" si="1071"/>
        <v>0</v>
      </c>
      <c r="FN540" s="631">
        <f t="shared" si="1071"/>
        <v>0</v>
      </c>
      <c r="FO540" s="631">
        <f t="shared" si="1071"/>
        <v>0</v>
      </c>
      <c r="FP540" s="631">
        <f t="shared" si="1071"/>
        <v>0</v>
      </c>
      <c r="FQ540" s="631">
        <f t="shared" si="1071"/>
        <v>0</v>
      </c>
      <c r="FR540" s="631">
        <f t="shared" si="1071"/>
        <v>0</v>
      </c>
      <c r="FS540" s="631">
        <f t="shared" si="1071"/>
        <v>0</v>
      </c>
      <c r="FT540" s="631">
        <f t="shared" si="1080"/>
        <v>0</v>
      </c>
      <c r="FU540" s="631">
        <f t="shared" si="1080"/>
        <v>0</v>
      </c>
      <c r="FV540" s="631">
        <f t="shared" si="1073"/>
        <v>0</v>
      </c>
      <c r="FW540" s="631">
        <f t="shared" si="1073"/>
        <v>0</v>
      </c>
      <c r="FX540" s="631">
        <f t="shared" si="1073"/>
        <v>0</v>
      </c>
      <c r="FY540" s="631">
        <f t="shared" si="1073"/>
        <v>0</v>
      </c>
      <c r="FZ540" s="631">
        <f t="shared" si="1073"/>
        <v>0</v>
      </c>
      <c r="GA540" s="631">
        <f t="shared" si="1073"/>
        <v>0</v>
      </c>
      <c r="GB540" s="631">
        <f t="shared" si="1073"/>
        <v>0</v>
      </c>
      <c r="GC540" s="631">
        <f t="shared" si="1073"/>
        <v>0</v>
      </c>
      <c r="GD540" s="631">
        <f t="shared" si="1032"/>
        <v>0</v>
      </c>
      <c r="GE540" s="631">
        <f t="shared" si="1032"/>
        <v>0</v>
      </c>
      <c r="GF540" s="631">
        <f t="shared" si="1032"/>
        <v>0</v>
      </c>
      <c r="GG540" s="631">
        <f t="shared" si="1032"/>
        <v>0</v>
      </c>
      <c r="GH540" s="631">
        <f t="shared" si="1032"/>
        <v>0</v>
      </c>
      <c r="GI540" s="631">
        <f t="shared" si="1033"/>
        <v>0</v>
      </c>
      <c r="GJ540" s="631">
        <f t="shared" si="1033"/>
        <v>0</v>
      </c>
      <c r="GK540" s="631">
        <f t="shared" si="1033"/>
        <v>0</v>
      </c>
      <c r="GL540" s="631">
        <f t="shared" si="1033"/>
        <v>0</v>
      </c>
      <c r="GM540" s="631">
        <f t="shared" si="1033"/>
        <v>0</v>
      </c>
      <c r="GN540" s="631">
        <f t="shared" si="1033"/>
        <v>0</v>
      </c>
      <c r="GO540" s="631"/>
      <c r="GP540" s="631">
        <f t="shared" si="1072"/>
        <v>0</v>
      </c>
      <c r="GQ540" s="631">
        <f t="shared" si="1072"/>
        <v>0</v>
      </c>
      <c r="GR540" s="631">
        <f t="shared" si="1072"/>
        <v>0</v>
      </c>
      <c r="GS540" s="631">
        <f t="shared" si="1072"/>
        <v>0</v>
      </c>
      <c r="GT540" s="631">
        <f t="shared" si="1072"/>
        <v>0</v>
      </c>
      <c r="GU540" s="631">
        <f t="shared" si="1072"/>
        <v>0</v>
      </c>
      <c r="GV540" s="631">
        <f t="shared" si="1072"/>
        <v>0</v>
      </c>
      <c r="GW540" s="631">
        <f t="shared" si="1072"/>
        <v>0</v>
      </c>
      <c r="GX540" s="631">
        <f t="shared" si="1072"/>
        <v>0</v>
      </c>
      <c r="GY540" s="631">
        <f t="shared" si="1072"/>
        <v>0</v>
      </c>
      <c r="GZ540" s="631">
        <f t="shared" si="1072"/>
        <v>0</v>
      </c>
      <c r="HA540" s="631">
        <f t="shared" si="1072"/>
        <v>0</v>
      </c>
      <c r="HB540" s="631">
        <f t="shared" si="1072"/>
        <v>0</v>
      </c>
      <c r="HC540" s="631">
        <f t="shared" si="1072"/>
        <v>0</v>
      </c>
      <c r="HD540" s="631">
        <f t="shared" si="1072"/>
        <v>0</v>
      </c>
      <c r="HE540" s="631">
        <f t="shared" si="1028"/>
        <v>0</v>
      </c>
      <c r="HF540" s="631">
        <f t="shared" si="1028"/>
        <v>0</v>
      </c>
      <c r="HG540" s="631">
        <f t="shared" si="1028"/>
        <v>0</v>
      </c>
      <c r="HH540" s="631">
        <f t="shared" si="1028"/>
        <v>0</v>
      </c>
      <c r="HI540" s="631">
        <f t="shared" si="1027"/>
        <v>0</v>
      </c>
      <c r="HJ540" s="631">
        <f t="shared" si="1027"/>
        <v>0</v>
      </c>
      <c r="HK540" s="631">
        <f t="shared" si="1027"/>
        <v>0</v>
      </c>
      <c r="HL540" s="631">
        <f t="shared" si="1027"/>
        <v>0</v>
      </c>
      <c r="HM540" s="631">
        <f t="shared" si="1027"/>
        <v>0</v>
      </c>
      <c r="HN540" s="631">
        <f t="shared" si="1027"/>
        <v>0</v>
      </c>
      <c r="HO540" s="631">
        <f t="shared" si="1027"/>
        <v>0</v>
      </c>
      <c r="HP540" s="631">
        <f t="shared" si="1027"/>
        <v>0</v>
      </c>
      <c r="HQ540" s="631">
        <f t="shared" si="1027"/>
        <v>0</v>
      </c>
      <c r="HR540" s="631">
        <f t="shared" si="968"/>
        <v>0</v>
      </c>
      <c r="HS540" s="631">
        <f t="shared" si="968"/>
        <v>0</v>
      </c>
      <c r="HT540" s="631">
        <f t="shared" si="968"/>
        <v>0</v>
      </c>
      <c r="HU540" s="631">
        <f t="shared" si="968"/>
        <v>0</v>
      </c>
      <c r="HV540" s="631">
        <f t="shared" si="1070"/>
        <v>0</v>
      </c>
      <c r="HW540" s="631">
        <f t="shared" si="1070"/>
        <v>0</v>
      </c>
      <c r="HX540" s="631">
        <f t="shared" si="1070"/>
        <v>0</v>
      </c>
      <c r="HY540" s="631">
        <f t="shared" si="1070"/>
        <v>0</v>
      </c>
      <c r="HZ540" s="631">
        <f t="shared" si="1070"/>
        <v>0</v>
      </c>
      <c r="IA540" s="631">
        <f t="shared" si="1070"/>
        <v>0</v>
      </c>
      <c r="IB540" s="631">
        <f t="shared" si="1070"/>
        <v>0</v>
      </c>
      <c r="IC540" s="631">
        <f t="shared" si="1070"/>
        <v>0</v>
      </c>
      <c r="ID540" s="631">
        <f t="shared" si="1070"/>
        <v>0</v>
      </c>
      <c r="IE540" s="631">
        <f t="shared" si="1070"/>
        <v>0</v>
      </c>
      <c r="IF540" s="631">
        <f t="shared" si="1070"/>
        <v>0</v>
      </c>
      <c r="IG540" s="631">
        <f t="shared" si="1070"/>
        <v>0</v>
      </c>
      <c r="IH540" s="631">
        <f t="shared" si="1070"/>
        <v>0</v>
      </c>
      <c r="II540" s="631">
        <f t="shared" si="1070"/>
        <v>0</v>
      </c>
      <c r="IJ540" s="631">
        <f t="shared" si="1070"/>
        <v>0</v>
      </c>
      <c r="IK540" s="631">
        <f t="shared" si="1070"/>
        <v>0</v>
      </c>
      <c r="IL540" s="631">
        <f t="shared" si="1010"/>
        <v>0</v>
      </c>
      <c r="IM540" s="631">
        <f t="shared" si="1010"/>
        <v>0</v>
      </c>
      <c r="IN540" s="631">
        <f t="shared" si="1010"/>
        <v>0</v>
      </c>
      <c r="IO540" s="631">
        <f t="shared" si="1010"/>
        <v>0</v>
      </c>
      <c r="IP540" s="631">
        <f t="shared" si="1010"/>
        <v>0</v>
      </c>
      <c r="IQ540" s="631">
        <f t="shared" si="1010"/>
        <v>0</v>
      </c>
      <c r="IR540" s="631">
        <f t="shared" si="1010"/>
        <v>0</v>
      </c>
      <c r="IS540" s="631">
        <f t="shared" si="1010"/>
        <v>0</v>
      </c>
      <c r="IT540" s="631"/>
      <c r="IU540" s="631">
        <f t="shared" si="1058"/>
        <v>0</v>
      </c>
      <c r="IV540" s="631">
        <f t="shared" si="1058"/>
        <v>0</v>
      </c>
      <c r="IW540" s="631">
        <f t="shared" si="1058"/>
        <v>0</v>
      </c>
      <c r="IX540" s="631">
        <f t="shared" si="1058"/>
        <v>0</v>
      </c>
      <c r="IY540" s="631">
        <f t="shared" si="1058"/>
        <v>0</v>
      </c>
      <c r="IZ540" s="631">
        <f t="shared" si="1058"/>
        <v>0</v>
      </c>
      <c r="JA540" s="631">
        <f t="shared" si="1058"/>
        <v>0</v>
      </c>
      <c r="JB540" s="631">
        <f t="shared" si="1058"/>
        <v>0</v>
      </c>
      <c r="JC540" s="631">
        <f t="shared" si="1058"/>
        <v>0</v>
      </c>
      <c r="JD540" s="631">
        <f t="shared" si="1058"/>
        <v>0</v>
      </c>
      <c r="JE540" s="631">
        <f t="shared" si="1059"/>
        <v>0</v>
      </c>
      <c r="JF540" s="631">
        <f t="shared" si="1059"/>
        <v>0</v>
      </c>
      <c r="JG540" s="631">
        <f t="shared" si="1059"/>
        <v>0</v>
      </c>
      <c r="JH540" s="631">
        <f t="shared" si="1059"/>
        <v>0</v>
      </c>
      <c r="JI540" s="631">
        <f t="shared" si="1059"/>
        <v>0</v>
      </c>
      <c r="JJ540" s="631">
        <f t="shared" si="1059"/>
        <v>0</v>
      </c>
      <c r="JK540" s="631">
        <f t="shared" si="1059"/>
        <v>0</v>
      </c>
      <c r="JL540" s="631">
        <f t="shared" si="1059"/>
        <v>0</v>
      </c>
      <c r="JM540" s="631">
        <f t="shared" si="1059"/>
        <v>0</v>
      </c>
      <c r="JN540" s="631">
        <f t="shared" si="1059"/>
        <v>0</v>
      </c>
      <c r="JO540" s="631">
        <f t="shared" si="1060"/>
        <v>0</v>
      </c>
      <c r="JP540" s="631">
        <f t="shared" si="1060"/>
        <v>0</v>
      </c>
      <c r="JQ540" s="631">
        <f t="shared" si="1060"/>
        <v>0</v>
      </c>
      <c r="JR540" s="631">
        <f t="shared" si="1060"/>
        <v>0</v>
      </c>
      <c r="JS540" s="631">
        <f t="shared" si="1060"/>
        <v>0</v>
      </c>
      <c r="JT540" s="631">
        <f t="shared" si="1060"/>
        <v>0</v>
      </c>
      <c r="JU540" s="631">
        <f t="shared" si="1060"/>
        <v>0</v>
      </c>
      <c r="JV540" s="631">
        <f t="shared" si="1060"/>
        <v>0</v>
      </c>
      <c r="JW540" s="631">
        <f t="shared" si="1060"/>
        <v>0</v>
      </c>
      <c r="JX540" s="631">
        <f t="shared" si="1060"/>
        <v>0</v>
      </c>
      <c r="JY540" s="631">
        <f t="shared" si="1061"/>
        <v>0</v>
      </c>
      <c r="JZ540" s="631">
        <f t="shared" si="1061"/>
        <v>0</v>
      </c>
      <c r="KA540" s="631">
        <f t="shared" si="1061"/>
        <v>0</v>
      </c>
      <c r="KB540" s="631">
        <f t="shared" si="1061"/>
        <v>0</v>
      </c>
      <c r="KC540" s="631">
        <f t="shared" si="1061"/>
        <v>0</v>
      </c>
      <c r="KD540" s="631">
        <f t="shared" si="1061"/>
        <v>0</v>
      </c>
      <c r="KE540" s="631">
        <f t="shared" si="1061"/>
        <v>0</v>
      </c>
      <c r="KF540" s="631">
        <f t="shared" si="1061"/>
        <v>0</v>
      </c>
      <c r="KG540" s="631">
        <f t="shared" si="1061"/>
        <v>0</v>
      </c>
      <c r="KH540" s="631">
        <f t="shared" si="1061"/>
        <v>0</v>
      </c>
      <c r="KI540" s="631">
        <f t="shared" si="1062"/>
        <v>0</v>
      </c>
      <c r="KJ540" s="631">
        <f t="shared" si="1062"/>
        <v>0</v>
      </c>
      <c r="KK540" s="631">
        <f t="shared" si="1062"/>
        <v>0</v>
      </c>
      <c r="KL540" s="631">
        <f t="shared" si="1062"/>
        <v>0</v>
      </c>
      <c r="KM540" s="631">
        <f t="shared" si="1062"/>
        <v>0</v>
      </c>
      <c r="KN540" s="631">
        <f t="shared" si="1062"/>
        <v>0</v>
      </c>
      <c r="KO540" s="631">
        <f t="shared" si="1062"/>
        <v>0</v>
      </c>
      <c r="KP540" s="631">
        <f t="shared" si="1062"/>
        <v>0</v>
      </c>
      <c r="KQ540" s="631">
        <f t="shared" si="1062"/>
        <v>0</v>
      </c>
      <c r="KR540" s="631">
        <f t="shared" si="1062"/>
        <v>0</v>
      </c>
      <c r="KS540" s="631">
        <f t="shared" si="1063"/>
        <v>0</v>
      </c>
      <c r="KT540" s="631">
        <f t="shared" si="1063"/>
        <v>0</v>
      </c>
      <c r="KU540" s="631">
        <f t="shared" si="1063"/>
        <v>0</v>
      </c>
      <c r="KV540" s="631">
        <f t="shared" si="1063"/>
        <v>0</v>
      </c>
      <c r="KW540" s="631">
        <f t="shared" si="1063"/>
        <v>0</v>
      </c>
      <c r="KX540" s="631">
        <f t="shared" si="1063"/>
        <v>0</v>
      </c>
      <c r="KY540" s="631"/>
      <c r="KZ540" s="631">
        <f t="shared" si="1064"/>
        <v>0</v>
      </c>
      <c r="LA540" s="631">
        <f t="shared" si="1064"/>
        <v>0</v>
      </c>
      <c r="LB540" s="631">
        <f t="shared" si="1064"/>
        <v>0</v>
      </c>
      <c r="LC540" s="631">
        <f t="shared" si="1064"/>
        <v>0</v>
      </c>
      <c r="LD540" s="631">
        <f t="shared" si="1064"/>
        <v>0</v>
      </c>
      <c r="LE540" s="631">
        <f t="shared" si="1064"/>
        <v>0</v>
      </c>
      <c r="LF540" s="631">
        <f t="shared" si="1064"/>
        <v>0</v>
      </c>
      <c r="LG540" s="631">
        <f t="shared" si="1064"/>
        <v>0</v>
      </c>
      <c r="LH540" s="631">
        <f t="shared" si="1064"/>
        <v>0</v>
      </c>
      <c r="LI540" s="631">
        <f t="shared" si="1064"/>
        <v>0</v>
      </c>
      <c r="LJ540" s="631">
        <f t="shared" si="1065"/>
        <v>0</v>
      </c>
      <c r="LK540" s="631">
        <f t="shared" si="1065"/>
        <v>0</v>
      </c>
      <c r="LL540" s="631">
        <f t="shared" si="1065"/>
        <v>0</v>
      </c>
      <c r="LM540" s="631">
        <f t="shared" si="1065"/>
        <v>0</v>
      </c>
      <c r="LN540" s="631">
        <f t="shared" si="1065"/>
        <v>0</v>
      </c>
      <c r="LO540" s="631">
        <f t="shared" si="1065"/>
        <v>0</v>
      </c>
      <c r="LP540" s="631">
        <f t="shared" si="1065"/>
        <v>0</v>
      </c>
      <c r="LQ540" s="631">
        <f t="shared" si="1065"/>
        <v>0</v>
      </c>
      <c r="LR540" s="631">
        <f t="shared" si="1065"/>
        <v>0</v>
      </c>
      <c r="LS540" s="631">
        <f t="shared" si="1065"/>
        <v>0</v>
      </c>
      <c r="LT540" s="631">
        <f t="shared" si="1066"/>
        <v>0</v>
      </c>
      <c r="LU540" s="631">
        <f t="shared" si="1066"/>
        <v>0</v>
      </c>
      <c r="LV540" s="631">
        <f t="shared" si="1066"/>
        <v>0</v>
      </c>
      <c r="LW540" s="631">
        <f t="shared" si="1066"/>
        <v>0</v>
      </c>
      <c r="LX540" s="631">
        <f t="shared" si="1066"/>
        <v>0</v>
      </c>
      <c r="LY540" s="631">
        <f t="shared" si="1066"/>
        <v>0</v>
      </c>
      <c r="LZ540" s="631">
        <f t="shared" si="1066"/>
        <v>0</v>
      </c>
      <c r="MA540" s="631">
        <f t="shared" si="1066"/>
        <v>0</v>
      </c>
      <c r="MB540" s="631">
        <f t="shared" si="1066"/>
        <v>0</v>
      </c>
      <c r="MC540" s="631">
        <f t="shared" si="1066"/>
        <v>0</v>
      </c>
      <c r="MD540" s="631">
        <f t="shared" si="1067"/>
        <v>0</v>
      </c>
      <c r="ME540" s="631">
        <f t="shared" si="1067"/>
        <v>0</v>
      </c>
      <c r="MF540" s="631">
        <f t="shared" si="1067"/>
        <v>0</v>
      </c>
      <c r="MG540" s="631">
        <f t="shared" si="1067"/>
        <v>0</v>
      </c>
      <c r="MH540" s="631">
        <f t="shared" si="1067"/>
        <v>0</v>
      </c>
      <c r="MI540" s="631">
        <f t="shared" si="1067"/>
        <v>0</v>
      </c>
      <c r="MJ540" s="631">
        <f t="shared" si="1067"/>
        <v>0</v>
      </c>
      <c r="MK540" s="631">
        <f t="shared" si="1067"/>
        <v>0</v>
      </c>
      <c r="ML540" s="631">
        <f t="shared" si="1067"/>
        <v>0</v>
      </c>
      <c r="MM540" s="631">
        <f t="shared" si="1067"/>
        <v>0</v>
      </c>
      <c r="MN540" s="631">
        <f t="shared" si="1068"/>
        <v>0</v>
      </c>
      <c r="MO540" s="631">
        <f t="shared" si="1068"/>
        <v>0</v>
      </c>
      <c r="MP540" s="631">
        <f t="shared" si="1068"/>
        <v>0</v>
      </c>
      <c r="MQ540" s="631">
        <f t="shared" si="1068"/>
        <v>0</v>
      </c>
      <c r="MR540" s="631">
        <f t="shared" si="1068"/>
        <v>0</v>
      </c>
      <c r="MS540" s="631">
        <f t="shared" si="1068"/>
        <v>0</v>
      </c>
      <c r="MT540" s="631">
        <f t="shared" si="1068"/>
        <v>0</v>
      </c>
      <c r="MU540" s="631">
        <f t="shared" si="1068"/>
        <v>0</v>
      </c>
      <c r="MV540" s="631">
        <f t="shared" si="1068"/>
        <v>0</v>
      </c>
      <c r="MW540" s="631">
        <f t="shared" si="1068"/>
        <v>0</v>
      </c>
      <c r="MX540" s="631">
        <f t="shared" si="1069"/>
        <v>0</v>
      </c>
      <c r="MY540" s="631">
        <f t="shared" si="1069"/>
        <v>0</v>
      </c>
      <c r="MZ540" s="631">
        <f t="shared" si="1069"/>
        <v>0</v>
      </c>
      <c r="NA540" s="631">
        <f t="shared" si="1069"/>
        <v>0</v>
      </c>
      <c r="NB540" s="631">
        <f t="shared" si="1069"/>
        <v>0</v>
      </c>
      <c r="NC540" s="631">
        <f t="shared" si="1069"/>
        <v>0</v>
      </c>
    </row>
    <row r="541" spans="1:367" hidden="1">
      <c r="A541" s="504"/>
      <c r="B541" s="504"/>
      <c r="C541" s="497"/>
      <c r="D541" s="497"/>
      <c r="E541" s="362">
        <f t="shared" si="1050"/>
        <v>0</v>
      </c>
      <c r="F541" s="363">
        <f t="shared" si="1051"/>
        <v>0</v>
      </c>
      <c r="G541" s="498">
        <f>E541*Dichtheden!$V$70</f>
        <v>0</v>
      </c>
      <c r="H541" s="499">
        <f>IF(C541=0,0,ROUND(IF((G541/2)/Dichtheden!$C$3&lt;1,1,(G541/2)/Dichtheden!$C$3),0))</f>
        <v>0</v>
      </c>
      <c r="I541" s="498">
        <f>E541*Dichtheden!$AJ$70</f>
        <v>0</v>
      </c>
      <c r="J541" s="499">
        <f>IF(C541=0,0,ROUND(IF((I541/2)/Dichtheden!$D$3&lt;1,1,(I541/2)/Dichtheden!$D$3),0))</f>
        <v>0</v>
      </c>
      <c r="K541" s="498">
        <f t="shared" si="1052"/>
        <v>0</v>
      </c>
      <c r="L541" s="500">
        <f t="shared" si="1054"/>
        <v>0</v>
      </c>
      <c r="M541" s="498">
        <f>IF(D541=0,0,IF((D541*Dichtheden!$G$4)&lt;25,25,D541*Dichtheden!$G$4))</f>
        <v>0</v>
      </c>
      <c r="N541" s="499">
        <f>D541*Dichtheden!$H$4</f>
        <v>0</v>
      </c>
      <c r="O541" s="501"/>
      <c r="P541" s="501"/>
      <c r="Q541" s="502">
        <f>E541*Dichtheden!$AS$68</f>
        <v>0</v>
      </c>
      <c r="R541" s="495">
        <f>IF(Q541=0,0,ROUND(IF((Q541/2)/Dichtheden!$C$3&lt;1,1,(Q541/2)/Dichtheden!$C$3),0))</f>
        <v>0</v>
      </c>
      <c r="S541" s="502">
        <f>E541*Dichtheden!$AY$68</f>
        <v>0</v>
      </c>
      <c r="T541" s="495">
        <f>IF(Q541=0,0,ROUND(IF((S541/2)/Dichtheden!$D$3&lt;1,1,(S541/2)/Dichtheden!$D$3),0))</f>
        <v>0</v>
      </c>
      <c r="U541" s="502">
        <f>D541*Dichtheden!$G$5</f>
        <v>0</v>
      </c>
      <c r="V541" s="502">
        <f>D541*Dichtheden!$H$5</f>
        <v>0</v>
      </c>
      <c r="X541" s="630"/>
      <c r="AA541" s="628">
        <f t="shared" si="1074"/>
        <v>0</v>
      </c>
      <c r="AB541" s="628">
        <f t="shared" si="1074"/>
        <v>0</v>
      </c>
      <c r="AC541" s="628">
        <f t="shared" si="1074"/>
        <v>0</v>
      </c>
      <c r="AD541" s="628">
        <f t="shared" si="1074"/>
        <v>0</v>
      </c>
      <c r="AE541" s="628">
        <f t="shared" si="1074"/>
        <v>0</v>
      </c>
      <c r="AF541" s="628">
        <f t="shared" si="1074"/>
        <v>0</v>
      </c>
      <c r="AG541" s="628">
        <f t="shared" si="1074"/>
        <v>0</v>
      </c>
      <c r="AH541" s="628">
        <f t="shared" si="1074"/>
        <v>0</v>
      </c>
      <c r="AI541" s="628">
        <f t="shared" si="1074"/>
        <v>0</v>
      </c>
      <c r="AJ541" s="628">
        <f t="shared" si="1074"/>
        <v>0</v>
      </c>
      <c r="AK541" s="628">
        <f t="shared" si="1074"/>
        <v>0</v>
      </c>
      <c r="AL541" s="628">
        <f t="shared" si="1074"/>
        <v>0</v>
      </c>
      <c r="AM541" s="628">
        <f t="shared" si="1074"/>
        <v>0</v>
      </c>
      <c r="AN541" s="628">
        <f t="shared" si="1074"/>
        <v>0</v>
      </c>
      <c r="AO541" s="628">
        <f t="shared" si="1074"/>
        <v>0</v>
      </c>
      <c r="AP541" s="628">
        <f t="shared" si="1074"/>
        <v>0</v>
      </c>
      <c r="AQ541" s="628">
        <f t="shared" si="1055"/>
        <v>0</v>
      </c>
      <c r="AR541" s="628">
        <f t="shared" si="1055"/>
        <v>0</v>
      </c>
      <c r="AS541" s="628">
        <f t="shared" si="1055"/>
        <v>0</v>
      </c>
      <c r="AT541" s="628">
        <f t="shared" si="1055"/>
        <v>0</v>
      </c>
      <c r="AU541" s="628">
        <f t="shared" si="1055"/>
        <v>0</v>
      </c>
      <c r="AV541" s="628">
        <f t="shared" si="1055"/>
        <v>0</v>
      </c>
      <c r="AW541" s="628">
        <f t="shared" si="1055"/>
        <v>0</v>
      </c>
      <c r="AX541" s="628">
        <f t="shared" si="1055"/>
        <v>0</v>
      </c>
      <c r="AY541" s="628">
        <f t="shared" si="1055"/>
        <v>0</v>
      </c>
      <c r="AZ541" s="628">
        <f t="shared" si="1055"/>
        <v>0</v>
      </c>
      <c r="BA541" s="628">
        <f t="shared" si="1055"/>
        <v>0</v>
      </c>
      <c r="BB541" s="628">
        <f t="shared" si="1055"/>
        <v>0</v>
      </c>
      <c r="BC541" s="628">
        <f t="shared" si="1055"/>
        <v>0</v>
      </c>
      <c r="BD541" s="628">
        <f t="shared" si="1055"/>
        <v>0</v>
      </c>
      <c r="BE541" s="628">
        <f t="shared" si="1055"/>
        <v>0</v>
      </c>
      <c r="BF541" s="628">
        <f t="shared" si="1055"/>
        <v>0</v>
      </c>
      <c r="BG541" s="628">
        <f t="shared" si="1075"/>
        <v>0</v>
      </c>
      <c r="BH541" s="628">
        <f t="shared" si="1075"/>
        <v>0</v>
      </c>
      <c r="BI541" s="628">
        <f t="shared" si="1075"/>
        <v>0</v>
      </c>
      <c r="BJ541" s="628">
        <f t="shared" si="1075"/>
        <v>0</v>
      </c>
      <c r="BK541" s="628">
        <f t="shared" si="1075"/>
        <v>0</v>
      </c>
      <c r="BL541" s="628">
        <f t="shared" si="1075"/>
        <v>0</v>
      </c>
      <c r="BM541" s="628">
        <f t="shared" si="1075"/>
        <v>0</v>
      </c>
      <c r="BN541" s="628">
        <f t="shared" si="1075"/>
        <v>0</v>
      </c>
      <c r="BO541" s="628">
        <f t="shared" si="1075"/>
        <v>0</v>
      </c>
      <c r="BP541" s="628">
        <f t="shared" si="1075"/>
        <v>0</v>
      </c>
      <c r="BQ541" s="628">
        <f t="shared" si="1075"/>
        <v>0</v>
      </c>
      <c r="BR541" s="628">
        <f t="shared" si="1075"/>
        <v>0</v>
      </c>
      <c r="BS541" s="628">
        <f t="shared" si="1075"/>
        <v>0</v>
      </c>
      <c r="BT541" s="628">
        <f t="shared" si="1075"/>
        <v>0</v>
      </c>
      <c r="BU541" s="628">
        <f t="shared" si="1075"/>
        <v>0</v>
      </c>
      <c r="BV541" s="628">
        <f t="shared" si="1075"/>
        <v>0</v>
      </c>
      <c r="BW541" s="628">
        <f t="shared" si="1076"/>
        <v>0</v>
      </c>
      <c r="BX541" s="628">
        <f t="shared" si="1076"/>
        <v>0</v>
      </c>
      <c r="BY541" s="628">
        <f t="shared" si="1076"/>
        <v>0</v>
      </c>
      <c r="BZ541" s="628">
        <f t="shared" si="1076"/>
        <v>0</v>
      </c>
      <c r="CA541" s="628">
        <f t="shared" si="1076"/>
        <v>0</v>
      </c>
      <c r="CB541" s="628">
        <f t="shared" si="1076"/>
        <v>0</v>
      </c>
      <c r="CC541" s="628">
        <f t="shared" si="1076"/>
        <v>0</v>
      </c>
      <c r="CD541" s="628">
        <f t="shared" si="1076"/>
        <v>0</v>
      </c>
      <c r="CE541" s="628"/>
      <c r="CF541" s="628">
        <f t="shared" si="1077"/>
        <v>0</v>
      </c>
      <c r="CG541" s="628">
        <f t="shared" si="1077"/>
        <v>0</v>
      </c>
      <c r="CH541" s="628">
        <f t="shared" si="1077"/>
        <v>0</v>
      </c>
      <c r="CI541" s="628">
        <f t="shared" si="1077"/>
        <v>0</v>
      </c>
      <c r="CJ541" s="628">
        <f t="shared" si="1077"/>
        <v>0</v>
      </c>
      <c r="CK541" s="628">
        <f t="shared" si="1077"/>
        <v>0</v>
      </c>
      <c r="CL541" s="628">
        <f t="shared" si="1077"/>
        <v>0</v>
      </c>
      <c r="CM541" s="628">
        <f t="shared" si="1077"/>
        <v>0</v>
      </c>
      <c r="CN541" s="628">
        <f t="shared" si="1077"/>
        <v>0</v>
      </c>
      <c r="CO541" s="628">
        <f t="shared" si="1077"/>
        <v>0</v>
      </c>
      <c r="CP541" s="628">
        <f t="shared" si="1077"/>
        <v>0</v>
      </c>
      <c r="CQ541" s="628">
        <f t="shared" si="1077"/>
        <v>0</v>
      </c>
      <c r="CR541" s="628">
        <f t="shared" si="1077"/>
        <v>0</v>
      </c>
      <c r="CS541" s="628">
        <f t="shared" si="1077"/>
        <v>0</v>
      </c>
      <c r="CT541" s="628">
        <f t="shared" si="1077"/>
        <v>0</v>
      </c>
      <c r="CU541" s="628">
        <f t="shared" si="1077"/>
        <v>0</v>
      </c>
      <c r="CV541" s="628">
        <f t="shared" si="1056"/>
        <v>0</v>
      </c>
      <c r="CW541" s="628">
        <f t="shared" si="1056"/>
        <v>0</v>
      </c>
      <c r="CX541" s="628">
        <f t="shared" si="1056"/>
        <v>0</v>
      </c>
      <c r="CY541" s="628">
        <f t="shared" si="1056"/>
        <v>0</v>
      </c>
      <c r="CZ541" s="628">
        <f t="shared" si="1056"/>
        <v>0</v>
      </c>
      <c r="DA541" s="628">
        <f t="shared" si="1056"/>
        <v>0</v>
      </c>
      <c r="DB541" s="628">
        <f t="shared" si="1056"/>
        <v>0</v>
      </c>
      <c r="DC541" s="628">
        <f t="shared" si="1056"/>
        <v>0</v>
      </c>
      <c r="DD541" s="628">
        <f t="shared" si="1056"/>
        <v>0</v>
      </c>
      <c r="DE541" s="628">
        <f t="shared" si="1056"/>
        <v>0</v>
      </c>
      <c r="DF541" s="628">
        <f t="shared" si="1056"/>
        <v>0</v>
      </c>
      <c r="DG541" s="628">
        <f t="shared" si="1056"/>
        <v>0</v>
      </c>
      <c r="DH541" s="628">
        <f t="shared" si="1056"/>
        <v>0</v>
      </c>
      <c r="DI541" s="628">
        <f t="shared" si="1056"/>
        <v>0</v>
      </c>
      <c r="DJ541" s="628">
        <f t="shared" si="1056"/>
        <v>0</v>
      </c>
      <c r="DK541" s="628">
        <f t="shared" si="1056"/>
        <v>0</v>
      </c>
      <c r="DL541" s="628">
        <f t="shared" si="1078"/>
        <v>0</v>
      </c>
      <c r="DM541" s="628">
        <f t="shared" si="1078"/>
        <v>0</v>
      </c>
      <c r="DN541" s="628">
        <f t="shared" si="1078"/>
        <v>0</v>
      </c>
      <c r="DO541" s="628">
        <f t="shared" si="1078"/>
        <v>0</v>
      </c>
      <c r="DP541" s="628">
        <f t="shared" si="1078"/>
        <v>0</v>
      </c>
      <c r="DQ541" s="628">
        <f t="shared" si="1078"/>
        <v>0</v>
      </c>
      <c r="DR541" s="628">
        <f t="shared" si="1078"/>
        <v>0</v>
      </c>
      <c r="DS541" s="628">
        <f t="shared" si="1078"/>
        <v>0</v>
      </c>
      <c r="DT541" s="628">
        <f t="shared" si="1078"/>
        <v>0</v>
      </c>
      <c r="DU541" s="628">
        <f t="shared" si="1078"/>
        <v>0</v>
      </c>
      <c r="DV541" s="628">
        <f t="shared" si="1078"/>
        <v>0</v>
      </c>
      <c r="DW541" s="628">
        <f t="shared" si="1078"/>
        <v>0</v>
      </c>
      <c r="DX541" s="628">
        <f t="shared" si="1078"/>
        <v>0</v>
      </c>
      <c r="DY541" s="628">
        <f t="shared" si="1078"/>
        <v>0</v>
      </c>
      <c r="DZ541" s="628">
        <f t="shared" si="1078"/>
        <v>0</v>
      </c>
      <c r="EA541" s="628">
        <f t="shared" si="1078"/>
        <v>0</v>
      </c>
      <c r="EB541" s="628">
        <f t="shared" si="1079"/>
        <v>0</v>
      </c>
      <c r="EC541" s="628">
        <f t="shared" si="1079"/>
        <v>0</v>
      </c>
      <c r="ED541" s="628">
        <f t="shared" si="1079"/>
        <v>0</v>
      </c>
      <c r="EE541" s="628">
        <f t="shared" si="1079"/>
        <v>0</v>
      </c>
      <c r="EF541" s="628">
        <f t="shared" si="1079"/>
        <v>0</v>
      </c>
      <c r="EG541" s="628">
        <f t="shared" si="1079"/>
        <v>0</v>
      </c>
      <c r="EH541" s="628">
        <f t="shared" si="1079"/>
        <v>0</v>
      </c>
      <c r="EI541" s="628">
        <f t="shared" si="1079"/>
        <v>0</v>
      </c>
      <c r="EJ541" s="631"/>
      <c r="EK541" s="631">
        <f t="shared" si="1057"/>
        <v>0</v>
      </c>
      <c r="EL541" s="631">
        <f t="shared" si="1057"/>
        <v>0</v>
      </c>
      <c r="EM541" s="631">
        <f t="shared" si="1057"/>
        <v>0</v>
      </c>
      <c r="EN541" s="631">
        <f t="shared" si="1057"/>
        <v>0</v>
      </c>
      <c r="EO541" s="631">
        <f t="shared" si="1057"/>
        <v>0</v>
      </c>
      <c r="EP541" s="631">
        <f t="shared" si="1057"/>
        <v>0</v>
      </c>
      <c r="EQ541" s="631">
        <f t="shared" si="1057"/>
        <v>0</v>
      </c>
      <c r="ER541" s="631">
        <f t="shared" si="1057"/>
        <v>0</v>
      </c>
      <c r="ES541" s="631">
        <f t="shared" si="1057"/>
        <v>0</v>
      </c>
      <c r="ET541" s="631">
        <f t="shared" si="1057"/>
        <v>0</v>
      </c>
      <c r="EU541" s="631">
        <f t="shared" si="1057"/>
        <v>0</v>
      </c>
      <c r="EV541" s="631">
        <f t="shared" si="1057"/>
        <v>0</v>
      </c>
      <c r="EW541" s="631">
        <f t="shared" si="1057"/>
        <v>0</v>
      </c>
      <c r="EX541" s="631">
        <f t="shared" si="1057"/>
        <v>0</v>
      </c>
      <c r="EY541" s="631">
        <f t="shared" si="1057"/>
        <v>0</v>
      </c>
      <c r="EZ541" s="631">
        <f t="shared" si="1057"/>
        <v>0</v>
      </c>
      <c r="FA541" s="631">
        <f t="shared" si="1053"/>
        <v>0</v>
      </c>
      <c r="FB541" s="631">
        <f t="shared" si="1053"/>
        <v>0</v>
      </c>
      <c r="FC541" s="631">
        <f t="shared" si="1053"/>
        <v>0</v>
      </c>
      <c r="FD541" s="631">
        <f t="shared" si="1071"/>
        <v>0</v>
      </c>
      <c r="FE541" s="631">
        <f t="shared" si="1071"/>
        <v>0</v>
      </c>
      <c r="FF541" s="631">
        <f t="shared" si="1071"/>
        <v>0</v>
      </c>
      <c r="FG541" s="631">
        <f t="shared" si="1071"/>
        <v>0</v>
      </c>
      <c r="FH541" s="631">
        <f t="shared" si="1071"/>
        <v>0</v>
      </c>
      <c r="FI541" s="631">
        <f t="shared" si="1071"/>
        <v>0</v>
      </c>
      <c r="FJ541" s="631">
        <f t="shared" si="1071"/>
        <v>0</v>
      </c>
      <c r="FK541" s="631">
        <f t="shared" si="1071"/>
        <v>0</v>
      </c>
      <c r="FL541" s="631">
        <f t="shared" si="1071"/>
        <v>0</v>
      </c>
      <c r="FM541" s="631">
        <f t="shared" si="1071"/>
        <v>0</v>
      </c>
      <c r="FN541" s="631">
        <f t="shared" si="1071"/>
        <v>0</v>
      </c>
      <c r="FO541" s="631">
        <f t="shared" si="1071"/>
        <v>0</v>
      </c>
      <c r="FP541" s="631">
        <f t="shared" si="1071"/>
        <v>0</v>
      </c>
      <c r="FQ541" s="631">
        <f t="shared" si="1071"/>
        <v>0</v>
      </c>
      <c r="FR541" s="631">
        <f t="shared" si="1071"/>
        <v>0</v>
      </c>
      <c r="FS541" s="631">
        <f t="shared" si="1071"/>
        <v>0</v>
      </c>
      <c r="FT541" s="631">
        <f t="shared" si="1080"/>
        <v>0</v>
      </c>
      <c r="FU541" s="631">
        <f t="shared" si="1080"/>
        <v>0</v>
      </c>
      <c r="FV541" s="631">
        <f t="shared" si="1073"/>
        <v>0</v>
      </c>
      <c r="FW541" s="631">
        <f t="shared" si="1073"/>
        <v>0</v>
      </c>
      <c r="FX541" s="631">
        <f t="shared" si="1073"/>
        <v>0</v>
      </c>
      <c r="FY541" s="631">
        <f t="shared" si="1073"/>
        <v>0</v>
      </c>
      <c r="FZ541" s="631">
        <f t="shared" si="1073"/>
        <v>0</v>
      </c>
      <c r="GA541" s="631">
        <f t="shared" si="1073"/>
        <v>0</v>
      </c>
      <c r="GB541" s="631">
        <f t="shared" si="1073"/>
        <v>0</v>
      </c>
      <c r="GC541" s="631">
        <f t="shared" si="1073"/>
        <v>0</v>
      </c>
      <c r="GD541" s="631">
        <f t="shared" si="1032"/>
        <v>0</v>
      </c>
      <c r="GE541" s="631">
        <f t="shared" si="1032"/>
        <v>0</v>
      </c>
      <c r="GF541" s="631">
        <f t="shared" si="1032"/>
        <v>0</v>
      </c>
      <c r="GG541" s="631">
        <f t="shared" si="1032"/>
        <v>0</v>
      </c>
      <c r="GH541" s="631">
        <f t="shared" si="1032"/>
        <v>0</v>
      </c>
      <c r="GI541" s="631">
        <f t="shared" si="1033"/>
        <v>0</v>
      </c>
      <c r="GJ541" s="631">
        <f t="shared" si="1033"/>
        <v>0</v>
      </c>
      <c r="GK541" s="631">
        <f t="shared" si="1033"/>
        <v>0</v>
      </c>
      <c r="GL541" s="631">
        <f t="shared" si="1033"/>
        <v>0</v>
      </c>
      <c r="GM541" s="631">
        <f t="shared" si="1033"/>
        <v>0</v>
      </c>
      <c r="GN541" s="631">
        <f t="shared" si="1033"/>
        <v>0</v>
      </c>
      <c r="GO541" s="631"/>
      <c r="GP541" s="631">
        <f t="shared" si="1072"/>
        <v>0</v>
      </c>
      <c r="GQ541" s="631">
        <f t="shared" si="1072"/>
        <v>0</v>
      </c>
      <c r="GR541" s="631">
        <f t="shared" si="1072"/>
        <v>0</v>
      </c>
      <c r="GS541" s="631">
        <f t="shared" si="1072"/>
        <v>0</v>
      </c>
      <c r="GT541" s="631">
        <f t="shared" si="1072"/>
        <v>0</v>
      </c>
      <c r="GU541" s="631">
        <f t="shared" si="1072"/>
        <v>0</v>
      </c>
      <c r="GV541" s="631">
        <f t="shared" si="1072"/>
        <v>0</v>
      </c>
      <c r="GW541" s="631">
        <f t="shared" si="1072"/>
        <v>0</v>
      </c>
      <c r="GX541" s="631">
        <f t="shared" si="1072"/>
        <v>0</v>
      </c>
      <c r="GY541" s="631">
        <f t="shared" si="1072"/>
        <v>0</v>
      </c>
      <c r="GZ541" s="631">
        <f t="shared" si="1072"/>
        <v>0</v>
      </c>
      <c r="HA541" s="631">
        <f t="shared" si="1072"/>
        <v>0</v>
      </c>
      <c r="HB541" s="631">
        <f t="shared" si="1072"/>
        <v>0</v>
      </c>
      <c r="HC541" s="631">
        <f t="shared" si="1072"/>
        <v>0</v>
      </c>
      <c r="HD541" s="631">
        <f t="shared" si="1072"/>
        <v>0</v>
      </c>
      <c r="HE541" s="631">
        <f t="shared" si="1028"/>
        <v>0</v>
      </c>
      <c r="HF541" s="631">
        <f t="shared" si="1028"/>
        <v>0</v>
      </c>
      <c r="HG541" s="631">
        <f t="shared" si="1028"/>
        <v>0</v>
      </c>
      <c r="HH541" s="631">
        <f t="shared" si="1028"/>
        <v>0</v>
      </c>
      <c r="HI541" s="631">
        <f t="shared" si="1027"/>
        <v>0</v>
      </c>
      <c r="HJ541" s="631">
        <f t="shared" si="1027"/>
        <v>0</v>
      </c>
      <c r="HK541" s="631">
        <f t="shared" si="1027"/>
        <v>0</v>
      </c>
      <c r="HL541" s="631">
        <f t="shared" si="1027"/>
        <v>0</v>
      </c>
      <c r="HM541" s="631">
        <f t="shared" si="1027"/>
        <v>0</v>
      </c>
      <c r="HN541" s="631">
        <f t="shared" si="1027"/>
        <v>0</v>
      </c>
      <c r="HO541" s="631">
        <f t="shared" si="1027"/>
        <v>0</v>
      </c>
      <c r="HP541" s="631">
        <f t="shared" si="1027"/>
        <v>0</v>
      </c>
      <c r="HQ541" s="631">
        <f t="shared" si="1027"/>
        <v>0</v>
      </c>
      <c r="HR541" s="631">
        <f t="shared" si="968"/>
        <v>0</v>
      </c>
      <c r="HS541" s="631">
        <f t="shared" si="968"/>
        <v>0</v>
      </c>
      <c r="HT541" s="631">
        <f t="shared" si="968"/>
        <v>0</v>
      </c>
      <c r="HU541" s="631">
        <f t="shared" si="968"/>
        <v>0</v>
      </c>
      <c r="HV541" s="631">
        <f t="shared" si="1070"/>
        <v>0</v>
      </c>
      <c r="HW541" s="631">
        <f t="shared" si="1070"/>
        <v>0</v>
      </c>
      <c r="HX541" s="631">
        <f t="shared" si="1070"/>
        <v>0</v>
      </c>
      <c r="HY541" s="631">
        <f t="shared" si="1070"/>
        <v>0</v>
      </c>
      <c r="HZ541" s="631">
        <f t="shared" si="1070"/>
        <v>0</v>
      </c>
      <c r="IA541" s="631">
        <f t="shared" si="1070"/>
        <v>0</v>
      </c>
      <c r="IB541" s="631">
        <f t="shared" si="1070"/>
        <v>0</v>
      </c>
      <c r="IC541" s="631">
        <f t="shared" si="1070"/>
        <v>0</v>
      </c>
      <c r="ID541" s="631">
        <f t="shared" si="1070"/>
        <v>0</v>
      </c>
      <c r="IE541" s="631">
        <f t="shared" si="1070"/>
        <v>0</v>
      </c>
      <c r="IF541" s="631">
        <f t="shared" si="1070"/>
        <v>0</v>
      </c>
      <c r="IG541" s="631">
        <f t="shared" si="1070"/>
        <v>0</v>
      </c>
      <c r="IH541" s="631">
        <f t="shared" si="1070"/>
        <v>0</v>
      </c>
      <c r="II541" s="631">
        <f t="shared" si="1070"/>
        <v>0</v>
      </c>
      <c r="IJ541" s="631">
        <f t="shared" si="1070"/>
        <v>0</v>
      </c>
      <c r="IK541" s="631">
        <f t="shared" si="1070"/>
        <v>0</v>
      </c>
      <c r="IL541" s="631">
        <f t="shared" si="1010"/>
        <v>0</v>
      </c>
      <c r="IM541" s="631">
        <f t="shared" ref="IL541:IS559" si="1081">IF($A541=IM$60,$J541,0)</f>
        <v>0</v>
      </c>
      <c r="IN541" s="631">
        <f t="shared" si="1081"/>
        <v>0</v>
      </c>
      <c r="IO541" s="631">
        <f t="shared" si="1081"/>
        <v>0</v>
      </c>
      <c r="IP541" s="631">
        <f t="shared" si="1081"/>
        <v>0</v>
      </c>
      <c r="IQ541" s="631">
        <f t="shared" si="1081"/>
        <v>0</v>
      </c>
      <c r="IR541" s="631">
        <f t="shared" si="1081"/>
        <v>0</v>
      </c>
      <c r="IS541" s="631">
        <f t="shared" si="1081"/>
        <v>0</v>
      </c>
      <c r="IT541" s="631"/>
      <c r="IU541" s="631">
        <f t="shared" ref="IU541:JD550" si="1082">IF($A541=IU$60,$M541,0)</f>
        <v>0</v>
      </c>
      <c r="IV541" s="631">
        <f t="shared" si="1082"/>
        <v>0</v>
      </c>
      <c r="IW541" s="631">
        <f t="shared" si="1082"/>
        <v>0</v>
      </c>
      <c r="IX541" s="631">
        <f t="shared" si="1082"/>
        <v>0</v>
      </c>
      <c r="IY541" s="631">
        <f t="shared" si="1082"/>
        <v>0</v>
      </c>
      <c r="IZ541" s="631">
        <f t="shared" si="1082"/>
        <v>0</v>
      </c>
      <c r="JA541" s="631">
        <f t="shared" si="1082"/>
        <v>0</v>
      </c>
      <c r="JB541" s="631">
        <f t="shared" si="1082"/>
        <v>0</v>
      </c>
      <c r="JC541" s="631">
        <f t="shared" si="1082"/>
        <v>0</v>
      </c>
      <c r="JD541" s="631">
        <f t="shared" si="1082"/>
        <v>0</v>
      </c>
      <c r="JE541" s="631">
        <f t="shared" ref="JE541:JN550" si="1083">IF($A541=JE$60,$M541,0)</f>
        <v>0</v>
      </c>
      <c r="JF541" s="631">
        <f t="shared" si="1083"/>
        <v>0</v>
      </c>
      <c r="JG541" s="631">
        <f t="shared" si="1083"/>
        <v>0</v>
      </c>
      <c r="JH541" s="631">
        <f t="shared" si="1083"/>
        <v>0</v>
      </c>
      <c r="JI541" s="631">
        <f t="shared" si="1083"/>
        <v>0</v>
      </c>
      <c r="JJ541" s="631">
        <f t="shared" si="1083"/>
        <v>0</v>
      </c>
      <c r="JK541" s="631">
        <f t="shared" si="1083"/>
        <v>0</v>
      </c>
      <c r="JL541" s="631">
        <f t="shared" si="1083"/>
        <v>0</v>
      </c>
      <c r="JM541" s="631">
        <f t="shared" si="1083"/>
        <v>0</v>
      </c>
      <c r="JN541" s="631">
        <f t="shared" si="1083"/>
        <v>0</v>
      </c>
      <c r="JO541" s="631">
        <f t="shared" ref="JO541:JX550" si="1084">IF($A541=JO$60,$M541,0)</f>
        <v>0</v>
      </c>
      <c r="JP541" s="631">
        <f t="shared" si="1084"/>
        <v>0</v>
      </c>
      <c r="JQ541" s="631">
        <f t="shared" si="1084"/>
        <v>0</v>
      </c>
      <c r="JR541" s="631">
        <f t="shared" si="1084"/>
        <v>0</v>
      </c>
      <c r="JS541" s="631">
        <f t="shared" si="1084"/>
        <v>0</v>
      </c>
      <c r="JT541" s="631">
        <f t="shared" si="1084"/>
        <v>0</v>
      </c>
      <c r="JU541" s="631">
        <f t="shared" si="1084"/>
        <v>0</v>
      </c>
      <c r="JV541" s="631">
        <f t="shared" si="1084"/>
        <v>0</v>
      </c>
      <c r="JW541" s="631">
        <f t="shared" si="1084"/>
        <v>0</v>
      </c>
      <c r="JX541" s="631">
        <f t="shared" si="1084"/>
        <v>0</v>
      </c>
      <c r="JY541" s="631">
        <f t="shared" ref="JY541:KH550" si="1085">IF($A541=JY$60,$M541,0)</f>
        <v>0</v>
      </c>
      <c r="JZ541" s="631">
        <f t="shared" si="1085"/>
        <v>0</v>
      </c>
      <c r="KA541" s="631">
        <f t="shared" si="1085"/>
        <v>0</v>
      </c>
      <c r="KB541" s="631">
        <f t="shared" si="1085"/>
        <v>0</v>
      </c>
      <c r="KC541" s="631">
        <f t="shared" si="1085"/>
        <v>0</v>
      </c>
      <c r="KD541" s="631">
        <f t="shared" si="1085"/>
        <v>0</v>
      </c>
      <c r="KE541" s="631">
        <f t="shared" si="1085"/>
        <v>0</v>
      </c>
      <c r="KF541" s="631">
        <f t="shared" si="1085"/>
        <v>0</v>
      </c>
      <c r="KG541" s="631">
        <f t="shared" si="1085"/>
        <v>0</v>
      </c>
      <c r="KH541" s="631">
        <f t="shared" si="1085"/>
        <v>0</v>
      </c>
      <c r="KI541" s="631">
        <f t="shared" ref="KI541:KR550" si="1086">IF($A541=KI$60,$M541,0)</f>
        <v>0</v>
      </c>
      <c r="KJ541" s="631">
        <f t="shared" si="1086"/>
        <v>0</v>
      </c>
      <c r="KK541" s="631">
        <f t="shared" si="1086"/>
        <v>0</v>
      </c>
      <c r="KL541" s="631">
        <f t="shared" si="1086"/>
        <v>0</v>
      </c>
      <c r="KM541" s="631">
        <f t="shared" si="1086"/>
        <v>0</v>
      </c>
      <c r="KN541" s="631">
        <f t="shared" si="1086"/>
        <v>0</v>
      </c>
      <c r="KO541" s="631">
        <f t="shared" si="1086"/>
        <v>0</v>
      </c>
      <c r="KP541" s="631">
        <f t="shared" si="1086"/>
        <v>0</v>
      </c>
      <c r="KQ541" s="631">
        <f t="shared" si="1086"/>
        <v>0</v>
      </c>
      <c r="KR541" s="631">
        <f t="shared" si="1086"/>
        <v>0</v>
      </c>
      <c r="KS541" s="631">
        <f t="shared" ref="KS541:KX550" si="1087">IF($A541=KS$60,$M541,0)</f>
        <v>0</v>
      </c>
      <c r="KT541" s="631">
        <f t="shared" si="1087"/>
        <v>0</v>
      </c>
      <c r="KU541" s="631">
        <f t="shared" si="1087"/>
        <v>0</v>
      </c>
      <c r="KV541" s="631">
        <f t="shared" si="1087"/>
        <v>0</v>
      </c>
      <c r="KW541" s="631">
        <f t="shared" si="1087"/>
        <v>0</v>
      </c>
      <c r="KX541" s="631">
        <f t="shared" si="1087"/>
        <v>0</v>
      </c>
      <c r="KY541" s="631"/>
      <c r="KZ541" s="631">
        <f t="shared" ref="KZ541:LI550" si="1088">IF($A541=KZ$60,$N541,0)</f>
        <v>0</v>
      </c>
      <c r="LA541" s="631">
        <f t="shared" si="1088"/>
        <v>0</v>
      </c>
      <c r="LB541" s="631">
        <f t="shared" si="1088"/>
        <v>0</v>
      </c>
      <c r="LC541" s="631">
        <f t="shared" si="1088"/>
        <v>0</v>
      </c>
      <c r="LD541" s="631">
        <f t="shared" si="1088"/>
        <v>0</v>
      </c>
      <c r="LE541" s="631">
        <f t="shared" si="1088"/>
        <v>0</v>
      </c>
      <c r="LF541" s="631">
        <f t="shared" si="1088"/>
        <v>0</v>
      </c>
      <c r="LG541" s="631">
        <f t="shared" si="1088"/>
        <v>0</v>
      </c>
      <c r="LH541" s="631">
        <f t="shared" si="1088"/>
        <v>0</v>
      </c>
      <c r="LI541" s="631">
        <f t="shared" si="1088"/>
        <v>0</v>
      </c>
      <c r="LJ541" s="631">
        <f t="shared" ref="LJ541:LS550" si="1089">IF($A541=LJ$60,$N541,0)</f>
        <v>0</v>
      </c>
      <c r="LK541" s="631">
        <f t="shared" si="1089"/>
        <v>0</v>
      </c>
      <c r="LL541" s="631">
        <f t="shared" si="1089"/>
        <v>0</v>
      </c>
      <c r="LM541" s="631">
        <f t="shared" si="1089"/>
        <v>0</v>
      </c>
      <c r="LN541" s="631">
        <f t="shared" si="1089"/>
        <v>0</v>
      </c>
      <c r="LO541" s="631">
        <f t="shared" si="1089"/>
        <v>0</v>
      </c>
      <c r="LP541" s="631">
        <f t="shared" si="1089"/>
        <v>0</v>
      </c>
      <c r="LQ541" s="631">
        <f t="shared" si="1089"/>
        <v>0</v>
      </c>
      <c r="LR541" s="631">
        <f t="shared" si="1089"/>
        <v>0</v>
      </c>
      <c r="LS541" s="631">
        <f t="shared" si="1089"/>
        <v>0</v>
      </c>
      <c r="LT541" s="631">
        <f t="shared" ref="LT541:MC550" si="1090">IF($A541=LT$60,$N541,0)</f>
        <v>0</v>
      </c>
      <c r="LU541" s="631">
        <f t="shared" si="1090"/>
        <v>0</v>
      </c>
      <c r="LV541" s="631">
        <f t="shared" si="1090"/>
        <v>0</v>
      </c>
      <c r="LW541" s="631">
        <f t="shared" si="1090"/>
        <v>0</v>
      </c>
      <c r="LX541" s="631">
        <f t="shared" si="1090"/>
        <v>0</v>
      </c>
      <c r="LY541" s="631">
        <f t="shared" si="1090"/>
        <v>0</v>
      </c>
      <c r="LZ541" s="631">
        <f t="shared" si="1090"/>
        <v>0</v>
      </c>
      <c r="MA541" s="631">
        <f t="shared" si="1090"/>
        <v>0</v>
      </c>
      <c r="MB541" s="631">
        <f t="shared" si="1090"/>
        <v>0</v>
      </c>
      <c r="MC541" s="631">
        <f t="shared" si="1090"/>
        <v>0</v>
      </c>
      <c r="MD541" s="631">
        <f t="shared" ref="MD541:MM550" si="1091">IF($A541=MD$60,$N541,0)</f>
        <v>0</v>
      </c>
      <c r="ME541" s="631">
        <f t="shared" si="1091"/>
        <v>0</v>
      </c>
      <c r="MF541" s="631">
        <f t="shared" si="1091"/>
        <v>0</v>
      </c>
      <c r="MG541" s="631">
        <f t="shared" si="1091"/>
        <v>0</v>
      </c>
      <c r="MH541" s="631">
        <f t="shared" si="1091"/>
        <v>0</v>
      </c>
      <c r="MI541" s="631">
        <f t="shared" si="1091"/>
        <v>0</v>
      </c>
      <c r="MJ541" s="631">
        <f t="shared" si="1091"/>
        <v>0</v>
      </c>
      <c r="MK541" s="631">
        <f t="shared" si="1091"/>
        <v>0</v>
      </c>
      <c r="ML541" s="631">
        <f t="shared" si="1091"/>
        <v>0</v>
      </c>
      <c r="MM541" s="631">
        <f t="shared" si="1091"/>
        <v>0</v>
      </c>
      <c r="MN541" s="631">
        <f t="shared" ref="MN541:MW550" si="1092">IF($A541=MN$60,$N541,0)</f>
        <v>0</v>
      </c>
      <c r="MO541" s="631">
        <f t="shared" si="1092"/>
        <v>0</v>
      </c>
      <c r="MP541" s="631">
        <f t="shared" si="1092"/>
        <v>0</v>
      </c>
      <c r="MQ541" s="631">
        <f t="shared" si="1092"/>
        <v>0</v>
      </c>
      <c r="MR541" s="631">
        <f t="shared" si="1092"/>
        <v>0</v>
      </c>
      <c r="MS541" s="631">
        <f t="shared" si="1092"/>
        <v>0</v>
      </c>
      <c r="MT541" s="631">
        <f t="shared" si="1092"/>
        <v>0</v>
      </c>
      <c r="MU541" s="631">
        <f t="shared" si="1092"/>
        <v>0</v>
      </c>
      <c r="MV541" s="631">
        <f t="shared" si="1092"/>
        <v>0</v>
      </c>
      <c r="MW541" s="631">
        <f t="shared" si="1092"/>
        <v>0</v>
      </c>
      <c r="MX541" s="631">
        <f t="shared" ref="MX541:NC550" si="1093">IF($A541=MX$60,$N541,0)</f>
        <v>0</v>
      </c>
      <c r="MY541" s="631">
        <f t="shared" si="1093"/>
        <v>0</v>
      </c>
      <c r="MZ541" s="631">
        <f t="shared" si="1093"/>
        <v>0</v>
      </c>
      <c r="NA541" s="631">
        <f t="shared" si="1093"/>
        <v>0</v>
      </c>
      <c r="NB541" s="631">
        <f t="shared" si="1093"/>
        <v>0</v>
      </c>
      <c r="NC541" s="631">
        <f t="shared" si="1093"/>
        <v>0</v>
      </c>
    </row>
    <row r="542" spans="1:367" hidden="1">
      <c r="A542" s="504"/>
      <c r="B542" s="504"/>
      <c r="C542" s="497"/>
      <c r="D542" s="497"/>
      <c r="E542" s="362">
        <f t="shared" si="1050"/>
        <v>0</v>
      </c>
      <c r="F542" s="363">
        <f t="shared" si="1051"/>
        <v>0</v>
      </c>
      <c r="G542" s="498">
        <f>E542*Dichtheden!$V$70</f>
        <v>0</v>
      </c>
      <c r="H542" s="499">
        <f>IF(C542=0,0,ROUND(IF((G542/2)/Dichtheden!$C$3&lt;1,1,(G542/2)/Dichtheden!$C$3),0))</f>
        <v>0</v>
      </c>
      <c r="I542" s="498">
        <f>E542*Dichtheden!$AJ$70</f>
        <v>0</v>
      </c>
      <c r="J542" s="499">
        <f>IF(C542=0,0,ROUND(IF((I542/2)/Dichtheden!$D$3&lt;1,1,(I542/2)/Dichtheden!$D$3),0))</f>
        <v>0</v>
      </c>
      <c r="K542" s="498">
        <f t="shared" si="1052"/>
        <v>0</v>
      </c>
      <c r="L542" s="500">
        <f t="shared" si="1054"/>
        <v>0</v>
      </c>
      <c r="M542" s="498">
        <f>IF(D542=0,0,IF((D542*Dichtheden!$G$4)&lt;25,25,D542*Dichtheden!$G$4))</f>
        <v>0</v>
      </c>
      <c r="N542" s="499">
        <f>D542*Dichtheden!$H$4</f>
        <v>0</v>
      </c>
      <c r="O542" s="501"/>
      <c r="P542" s="501"/>
      <c r="Q542" s="502">
        <f>E542*Dichtheden!$AS$68</f>
        <v>0</v>
      </c>
      <c r="R542" s="495">
        <f>IF(Q542=0,0,ROUND(IF((Q542/2)/Dichtheden!$C$3&lt;1,1,(Q542/2)/Dichtheden!$C$3),0))</f>
        <v>0</v>
      </c>
      <c r="S542" s="502">
        <f>E542*Dichtheden!$AY$68</f>
        <v>0</v>
      </c>
      <c r="T542" s="495">
        <f>IF(Q542=0,0,ROUND(IF((S542/2)/Dichtheden!$D$3&lt;1,1,(S542/2)/Dichtheden!$D$3),0))</f>
        <v>0</v>
      </c>
      <c r="U542" s="502">
        <f>D542*Dichtheden!$G$5</f>
        <v>0</v>
      </c>
      <c r="V542" s="502">
        <f>D542*Dichtheden!$H$5</f>
        <v>0</v>
      </c>
      <c r="X542" s="630"/>
      <c r="AA542" s="628">
        <f t="shared" si="1074"/>
        <v>0</v>
      </c>
      <c r="AB542" s="628">
        <f t="shared" si="1074"/>
        <v>0</v>
      </c>
      <c r="AC542" s="628">
        <f t="shared" si="1074"/>
        <v>0</v>
      </c>
      <c r="AD542" s="628">
        <f t="shared" si="1074"/>
        <v>0</v>
      </c>
      <c r="AE542" s="628">
        <f t="shared" si="1074"/>
        <v>0</v>
      </c>
      <c r="AF542" s="628">
        <f t="shared" si="1074"/>
        <v>0</v>
      </c>
      <c r="AG542" s="628">
        <f t="shared" si="1074"/>
        <v>0</v>
      </c>
      <c r="AH542" s="628">
        <f t="shared" si="1074"/>
        <v>0</v>
      </c>
      <c r="AI542" s="628">
        <f t="shared" si="1074"/>
        <v>0</v>
      </c>
      <c r="AJ542" s="628">
        <f t="shared" si="1074"/>
        <v>0</v>
      </c>
      <c r="AK542" s="628">
        <f t="shared" si="1074"/>
        <v>0</v>
      </c>
      <c r="AL542" s="628">
        <f t="shared" si="1074"/>
        <v>0</v>
      </c>
      <c r="AM542" s="628">
        <f t="shared" si="1074"/>
        <v>0</v>
      </c>
      <c r="AN542" s="628">
        <f t="shared" si="1074"/>
        <v>0</v>
      </c>
      <c r="AO542" s="628">
        <f t="shared" si="1074"/>
        <v>0</v>
      </c>
      <c r="AP542" s="628">
        <f t="shared" si="1074"/>
        <v>0</v>
      </c>
      <c r="AQ542" s="628">
        <f t="shared" si="1055"/>
        <v>0</v>
      </c>
      <c r="AR542" s="628">
        <f t="shared" si="1055"/>
        <v>0</v>
      </c>
      <c r="AS542" s="628">
        <f t="shared" si="1055"/>
        <v>0</v>
      </c>
      <c r="AT542" s="628">
        <f t="shared" si="1055"/>
        <v>0</v>
      </c>
      <c r="AU542" s="628">
        <f t="shared" si="1055"/>
        <v>0</v>
      </c>
      <c r="AV542" s="628">
        <f t="shared" si="1055"/>
        <v>0</v>
      </c>
      <c r="AW542" s="628">
        <f t="shared" si="1055"/>
        <v>0</v>
      </c>
      <c r="AX542" s="628">
        <f t="shared" si="1055"/>
        <v>0</v>
      </c>
      <c r="AY542" s="628">
        <f t="shared" si="1055"/>
        <v>0</v>
      </c>
      <c r="AZ542" s="628">
        <f t="shared" si="1055"/>
        <v>0</v>
      </c>
      <c r="BA542" s="628">
        <f t="shared" si="1055"/>
        <v>0</v>
      </c>
      <c r="BB542" s="628">
        <f t="shared" si="1055"/>
        <v>0</v>
      </c>
      <c r="BC542" s="628">
        <f t="shared" si="1055"/>
        <v>0</v>
      </c>
      <c r="BD542" s="628">
        <f t="shared" si="1055"/>
        <v>0</v>
      </c>
      <c r="BE542" s="628">
        <f t="shared" si="1055"/>
        <v>0</v>
      </c>
      <c r="BF542" s="628">
        <f t="shared" si="1055"/>
        <v>0</v>
      </c>
      <c r="BG542" s="628">
        <f t="shared" si="1075"/>
        <v>0</v>
      </c>
      <c r="BH542" s="628">
        <f t="shared" si="1075"/>
        <v>0</v>
      </c>
      <c r="BI542" s="628">
        <f t="shared" si="1075"/>
        <v>0</v>
      </c>
      <c r="BJ542" s="628">
        <f t="shared" si="1075"/>
        <v>0</v>
      </c>
      <c r="BK542" s="628">
        <f t="shared" si="1075"/>
        <v>0</v>
      </c>
      <c r="BL542" s="628">
        <f t="shared" si="1075"/>
        <v>0</v>
      </c>
      <c r="BM542" s="628">
        <f t="shared" si="1075"/>
        <v>0</v>
      </c>
      <c r="BN542" s="628">
        <f t="shared" si="1075"/>
        <v>0</v>
      </c>
      <c r="BO542" s="628">
        <f t="shared" si="1075"/>
        <v>0</v>
      </c>
      <c r="BP542" s="628">
        <f t="shared" si="1075"/>
        <v>0</v>
      </c>
      <c r="BQ542" s="628">
        <f t="shared" si="1075"/>
        <v>0</v>
      </c>
      <c r="BR542" s="628">
        <f t="shared" si="1075"/>
        <v>0</v>
      </c>
      <c r="BS542" s="628">
        <f t="shared" si="1075"/>
        <v>0</v>
      </c>
      <c r="BT542" s="628">
        <f t="shared" si="1075"/>
        <v>0</v>
      </c>
      <c r="BU542" s="628">
        <f t="shared" si="1075"/>
        <v>0</v>
      </c>
      <c r="BV542" s="628">
        <f t="shared" si="1075"/>
        <v>0</v>
      </c>
      <c r="BW542" s="628">
        <f t="shared" si="1076"/>
        <v>0</v>
      </c>
      <c r="BX542" s="628">
        <f t="shared" si="1076"/>
        <v>0</v>
      </c>
      <c r="BY542" s="628">
        <f t="shared" si="1076"/>
        <v>0</v>
      </c>
      <c r="BZ542" s="628">
        <f t="shared" si="1076"/>
        <v>0</v>
      </c>
      <c r="CA542" s="628">
        <f t="shared" si="1076"/>
        <v>0</v>
      </c>
      <c r="CB542" s="628">
        <f t="shared" si="1076"/>
        <v>0</v>
      </c>
      <c r="CC542" s="628">
        <f t="shared" si="1076"/>
        <v>0</v>
      </c>
      <c r="CD542" s="628">
        <f t="shared" si="1076"/>
        <v>0</v>
      </c>
      <c r="CE542" s="628"/>
      <c r="CF542" s="628">
        <f t="shared" si="1077"/>
        <v>0</v>
      </c>
      <c r="CG542" s="628">
        <f t="shared" si="1077"/>
        <v>0</v>
      </c>
      <c r="CH542" s="628">
        <f t="shared" si="1077"/>
        <v>0</v>
      </c>
      <c r="CI542" s="628">
        <f t="shared" si="1077"/>
        <v>0</v>
      </c>
      <c r="CJ542" s="628">
        <f t="shared" si="1077"/>
        <v>0</v>
      </c>
      <c r="CK542" s="628">
        <f t="shared" si="1077"/>
        <v>0</v>
      </c>
      <c r="CL542" s="628">
        <f t="shared" si="1077"/>
        <v>0</v>
      </c>
      <c r="CM542" s="628">
        <f t="shared" si="1077"/>
        <v>0</v>
      </c>
      <c r="CN542" s="628">
        <f t="shared" si="1077"/>
        <v>0</v>
      </c>
      <c r="CO542" s="628">
        <f t="shared" si="1077"/>
        <v>0</v>
      </c>
      <c r="CP542" s="628">
        <f t="shared" si="1077"/>
        <v>0</v>
      </c>
      <c r="CQ542" s="628">
        <f t="shared" si="1077"/>
        <v>0</v>
      </c>
      <c r="CR542" s="628">
        <f t="shared" si="1077"/>
        <v>0</v>
      </c>
      <c r="CS542" s="628">
        <f t="shared" si="1077"/>
        <v>0</v>
      </c>
      <c r="CT542" s="628">
        <f t="shared" si="1077"/>
        <v>0</v>
      </c>
      <c r="CU542" s="628">
        <f t="shared" si="1077"/>
        <v>0</v>
      </c>
      <c r="CV542" s="628">
        <f t="shared" si="1056"/>
        <v>0</v>
      </c>
      <c r="CW542" s="628">
        <f t="shared" si="1056"/>
        <v>0</v>
      </c>
      <c r="CX542" s="628">
        <f t="shared" si="1056"/>
        <v>0</v>
      </c>
      <c r="CY542" s="628">
        <f t="shared" si="1056"/>
        <v>0</v>
      </c>
      <c r="CZ542" s="628">
        <f t="shared" si="1056"/>
        <v>0</v>
      </c>
      <c r="DA542" s="628">
        <f t="shared" si="1056"/>
        <v>0</v>
      </c>
      <c r="DB542" s="628">
        <f t="shared" si="1056"/>
        <v>0</v>
      </c>
      <c r="DC542" s="628">
        <f t="shared" si="1056"/>
        <v>0</v>
      </c>
      <c r="DD542" s="628">
        <f t="shared" si="1056"/>
        <v>0</v>
      </c>
      <c r="DE542" s="628">
        <f t="shared" si="1056"/>
        <v>0</v>
      </c>
      <c r="DF542" s="628">
        <f t="shared" si="1056"/>
        <v>0</v>
      </c>
      <c r="DG542" s="628">
        <f t="shared" si="1056"/>
        <v>0</v>
      </c>
      <c r="DH542" s="628">
        <f t="shared" si="1056"/>
        <v>0</v>
      </c>
      <c r="DI542" s="628">
        <f t="shared" si="1056"/>
        <v>0</v>
      </c>
      <c r="DJ542" s="628">
        <f t="shared" si="1056"/>
        <v>0</v>
      </c>
      <c r="DK542" s="628">
        <f t="shared" si="1056"/>
        <v>0</v>
      </c>
      <c r="DL542" s="628">
        <f t="shared" si="1078"/>
        <v>0</v>
      </c>
      <c r="DM542" s="628">
        <f t="shared" si="1078"/>
        <v>0</v>
      </c>
      <c r="DN542" s="628">
        <f t="shared" si="1078"/>
        <v>0</v>
      </c>
      <c r="DO542" s="628">
        <f t="shared" si="1078"/>
        <v>0</v>
      </c>
      <c r="DP542" s="628">
        <f t="shared" si="1078"/>
        <v>0</v>
      </c>
      <c r="DQ542" s="628">
        <f t="shared" si="1078"/>
        <v>0</v>
      </c>
      <c r="DR542" s="628">
        <f t="shared" si="1078"/>
        <v>0</v>
      </c>
      <c r="DS542" s="628">
        <f t="shared" si="1078"/>
        <v>0</v>
      </c>
      <c r="DT542" s="628">
        <f t="shared" si="1078"/>
        <v>0</v>
      </c>
      <c r="DU542" s="628">
        <f t="shared" si="1078"/>
        <v>0</v>
      </c>
      <c r="DV542" s="628">
        <f t="shared" si="1078"/>
        <v>0</v>
      </c>
      <c r="DW542" s="628">
        <f t="shared" si="1078"/>
        <v>0</v>
      </c>
      <c r="DX542" s="628">
        <f t="shared" si="1078"/>
        <v>0</v>
      </c>
      <c r="DY542" s="628">
        <f t="shared" si="1078"/>
        <v>0</v>
      </c>
      <c r="DZ542" s="628">
        <f t="shared" si="1078"/>
        <v>0</v>
      </c>
      <c r="EA542" s="628">
        <f t="shared" si="1078"/>
        <v>0</v>
      </c>
      <c r="EB542" s="628">
        <f t="shared" si="1079"/>
        <v>0</v>
      </c>
      <c r="EC542" s="628">
        <f t="shared" si="1079"/>
        <v>0</v>
      </c>
      <c r="ED542" s="628">
        <f t="shared" si="1079"/>
        <v>0</v>
      </c>
      <c r="EE542" s="628">
        <f t="shared" si="1079"/>
        <v>0</v>
      </c>
      <c r="EF542" s="628">
        <f t="shared" si="1079"/>
        <v>0</v>
      </c>
      <c r="EG542" s="628">
        <f t="shared" si="1079"/>
        <v>0</v>
      </c>
      <c r="EH542" s="628">
        <f t="shared" si="1079"/>
        <v>0</v>
      </c>
      <c r="EI542" s="628">
        <f t="shared" si="1079"/>
        <v>0</v>
      </c>
      <c r="EJ542" s="631"/>
      <c r="EK542" s="631">
        <f t="shared" si="1057"/>
        <v>0</v>
      </c>
      <c r="EL542" s="631">
        <f t="shared" si="1057"/>
        <v>0</v>
      </c>
      <c r="EM542" s="631">
        <f t="shared" si="1057"/>
        <v>0</v>
      </c>
      <c r="EN542" s="631">
        <f t="shared" si="1057"/>
        <v>0</v>
      </c>
      <c r="EO542" s="631">
        <f t="shared" si="1057"/>
        <v>0</v>
      </c>
      <c r="EP542" s="631">
        <f t="shared" si="1057"/>
        <v>0</v>
      </c>
      <c r="EQ542" s="631">
        <f t="shared" si="1057"/>
        <v>0</v>
      </c>
      <c r="ER542" s="631">
        <f t="shared" si="1057"/>
        <v>0</v>
      </c>
      <c r="ES542" s="631">
        <f t="shared" si="1057"/>
        <v>0</v>
      </c>
      <c r="ET542" s="631">
        <f t="shared" si="1057"/>
        <v>0</v>
      </c>
      <c r="EU542" s="631">
        <f t="shared" si="1057"/>
        <v>0</v>
      </c>
      <c r="EV542" s="631">
        <f t="shared" si="1057"/>
        <v>0</v>
      </c>
      <c r="EW542" s="631">
        <f t="shared" si="1057"/>
        <v>0</v>
      </c>
      <c r="EX542" s="631">
        <f t="shared" si="1057"/>
        <v>0</v>
      </c>
      <c r="EY542" s="631">
        <f t="shared" si="1057"/>
        <v>0</v>
      </c>
      <c r="EZ542" s="631">
        <f t="shared" si="1057"/>
        <v>0</v>
      </c>
      <c r="FA542" s="631">
        <f t="shared" si="1053"/>
        <v>0</v>
      </c>
      <c r="FB542" s="631">
        <f t="shared" si="1053"/>
        <v>0</v>
      </c>
      <c r="FC542" s="631">
        <f t="shared" si="1053"/>
        <v>0</v>
      </c>
      <c r="FD542" s="631">
        <f t="shared" si="1071"/>
        <v>0</v>
      </c>
      <c r="FE542" s="631">
        <f t="shared" si="1071"/>
        <v>0</v>
      </c>
      <c r="FF542" s="631">
        <f t="shared" si="1071"/>
        <v>0</v>
      </c>
      <c r="FG542" s="631">
        <f t="shared" si="1071"/>
        <v>0</v>
      </c>
      <c r="FH542" s="631">
        <f t="shared" si="1071"/>
        <v>0</v>
      </c>
      <c r="FI542" s="631">
        <f t="shared" si="1071"/>
        <v>0</v>
      </c>
      <c r="FJ542" s="631">
        <f t="shared" si="1071"/>
        <v>0</v>
      </c>
      <c r="FK542" s="631">
        <f t="shared" si="1071"/>
        <v>0</v>
      </c>
      <c r="FL542" s="631">
        <f t="shared" si="1071"/>
        <v>0</v>
      </c>
      <c r="FM542" s="631">
        <f t="shared" si="1071"/>
        <v>0</v>
      </c>
      <c r="FN542" s="631">
        <f t="shared" si="1071"/>
        <v>0</v>
      </c>
      <c r="FO542" s="631">
        <f t="shared" si="1071"/>
        <v>0</v>
      </c>
      <c r="FP542" s="631">
        <f t="shared" si="1071"/>
        <v>0</v>
      </c>
      <c r="FQ542" s="631">
        <f t="shared" si="1071"/>
        <v>0</v>
      </c>
      <c r="FR542" s="631">
        <f t="shared" si="1071"/>
        <v>0</v>
      </c>
      <c r="FS542" s="631">
        <f t="shared" si="1071"/>
        <v>0</v>
      </c>
      <c r="FT542" s="631">
        <f t="shared" si="1080"/>
        <v>0</v>
      </c>
      <c r="FU542" s="631">
        <f t="shared" si="1080"/>
        <v>0</v>
      </c>
      <c r="FV542" s="631">
        <f t="shared" si="1073"/>
        <v>0</v>
      </c>
      <c r="FW542" s="631">
        <f t="shared" si="1073"/>
        <v>0</v>
      </c>
      <c r="FX542" s="631">
        <f t="shared" si="1073"/>
        <v>0</v>
      </c>
      <c r="FY542" s="631">
        <f t="shared" si="1073"/>
        <v>0</v>
      </c>
      <c r="FZ542" s="631">
        <f t="shared" si="1073"/>
        <v>0</v>
      </c>
      <c r="GA542" s="631">
        <f t="shared" si="1073"/>
        <v>0</v>
      </c>
      <c r="GB542" s="631">
        <f t="shared" si="1073"/>
        <v>0</v>
      </c>
      <c r="GC542" s="631">
        <f t="shared" si="1073"/>
        <v>0</v>
      </c>
      <c r="GD542" s="631">
        <f t="shared" si="1032"/>
        <v>0</v>
      </c>
      <c r="GE542" s="631">
        <f t="shared" si="1032"/>
        <v>0</v>
      </c>
      <c r="GF542" s="631">
        <f t="shared" si="1032"/>
        <v>0</v>
      </c>
      <c r="GG542" s="631">
        <f t="shared" si="1032"/>
        <v>0</v>
      </c>
      <c r="GH542" s="631">
        <f t="shared" si="1032"/>
        <v>0</v>
      </c>
      <c r="GI542" s="631">
        <f t="shared" si="1033"/>
        <v>0</v>
      </c>
      <c r="GJ542" s="631">
        <f t="shared" si="1033"/>
        <v>0</v>
      </c>
      <c r="GK542" s="631">
        <f t="shared" si="1033"/>
        <v>0</v>
      </c>
      <c r="GL542" s="631">
        <f t="shared" si="1033"/>
        <v>0</v>
      </c>
      <c r="GM542" s="631">
        <f t="shared" si="1033"/>
        <v>0</v>
      </c>
      <c r="GN542" s="631">
        <f t="shared" si="1033"/>
        <v>0</v>
      </c>
      <c r="GO542" s="631"/>
      <c r="GP542" s="631">
        <f t="shared" si="1072"/>
        <v>0</v>
      </c>
      <c r="GQ542" s="631">
        <f t="shared" si="1072"/>
        <v>0</v>
      </c>
      <c r="GR542" s="631">
        <f t="shared" si="1072"/>
        <v>0</v>
      </c>
      <c r="GS542" s="631">
        <f t="shared" si="1072"/>
        <v>0</v>
      </c>
      <c r="GT542" s="631">
        <f t="shared" si="1072"/>
        <v>0</v>
      </c>
      <c r="GU542" s="631">
        <f t="shared" si="1072"/>
        <v>0</v>
      </c>
      <c r="GV542" s="631">
        <f t="shared" si="1072"/>
        <v>0</v>
      </c>
      <c r="GW542" s="631">
        <f t="shared" si="1072"/>
        <v>0</v>
      </c>
      <c r="GX542" s="631">
        <f t="shared" si="1072"/>
        <v>0</v>
      </c>
      <c r="GY542" s="631">
        <f t="shared" si="1072"/>
        <v>0</v>
      </c>
      <c r="GZ542" s="631">
        <f t="shared" si="1072"/>
        <v>0</v>
      </c>
      <c r="HA542" s="631">
        <f t="shared" si="1072"/>
        <v>0</v>
      </c>
      <c r="HB542" s="631">
        <f t="shared" si="1072"/>
        <v>0</v>
      </c>
      <c r="HC542" s="631">
        <f t="shared" si="1072"/>
        <v>0</v>
      </c>
      <c r="HD542" s="631">
        <f t="shared" si="1072"/>
        <v>0</v>
      </c>
      <c r="HE542" s="631">
        <f t="shared" si="1028"/>
        <v>0</v>
      </c>
      <c r="HF542" s="631">
        <f t="shared" si="1028"/>
        <v>0</v>
      </c>
      <c r="HG542" s="631">
        <f t="shared" si="1028"/>
        <v>0</v>
      </c>
      <c r="HH542" s="631">
        <f t="shared" si="1028"/>
        <v>0</v>
      </c>
      <c r="HI542" s="631">
        <f t="shared" si="1027"/>
        <v>0</v>
      </c>
      <c r="HJ542" s="631">
        <f t="shared" si="1027"/>
        <v>0</v>
      </c>
      <c r="HK542" s="631">
        <f t="shared" si="1027"/>
        <v>0</v>
      </c>
      <c r="HL542" s="631">
        <f t="shared" si="1027"/>
        <v>0</v>
      </c>
      <c r="HM542" s="631">
        <f t="shared" si="1027"/>
        <v>0</v>
      </c>
      <c r="HN542" s="631">
        <f t="shared" si="1027"/>
        <v>0</v>
      </c>
      <c r="HO542" s="631">
        <f t="shared" si="1027"/>
        <v>0</v>
      </c>
      <c r="HP542" s="631">
        <f t="shared" si="1027"/>
        <v>0</v>
      </c>
      <c r="HQ542" s="631">
        <f t="shared" si="1027"/>
        <v>0</v>
      </c>
      <c r="HR542" s="631">
        <f t="shared" si="968"/>
        <v>0</v>
      </c>
      <c r="HS542" s="631">
        <f t="shared" si="968"/>
        <v>0</v>
      </c>
      <c r="HT542" s="631">
        <f t="shared" si="968"/>
        <v>0</v>
      </c>
      <c r="HU542" s="631">
        <f t="shared" si="968"/>
        <v>0</v>
      </c>
      <c r="HV542" s="631">
        <f t="shared" si="1070"/>
        <v>0</v>
      </c>
      <c r="HW542" s="631">
        <f t="shared" si="1070"/>
        <v>0</v>
      </c>
      <c r="HX542" s="631">
        <f t="shared" si="1070"/>
        <v>0</v>
      </c>
      <c r="HY542" s="631">
        <f t="shared" si="1070"/>
        <v>0</v>
      </c>
      <c r="HZ542" s="631">
        <f t="shared" si="1070"/>
        <v>0</v>
      </c>
      <c r="IA542" s="631">
        <f t="shared" si="1070"/>
        <v>0</v>
      </c>
      <c r="IB542" s="631">
        <f t="shared" si="1070"/>
        <v>0</v>
      </c>
      <c r="IC542" s="631">
        <f t="shared" si="1070"/>
        <v>0</v>
      </c>
      <c r="ID542" s="631">
        <f t="shared" si="1070"/>
        <v>0</v>
      </c>
      <c r="IE542" s="631">
        <f t="shared" si="1070"/>
        <v>0</v>
      </c>
      <c r="IF542" s="631">
        <f t="shared" si="1070"/>
        <v>0</v>
      </c>
      <c r="IG542" s="631">
        <f t="shared" si="1070"/>
        <v>0</v>
      </c>
      <c r="IH542" s="631">
        <f t="shared" si="1070"/>
        <v>0</v>
      </c>
      <c r="II542" s="631">
        <f t="shared" si="1070"/>
        <v>0</v>
      </c>
      <c r="IJ542" s="631">
        <f t="shared" si="1070"/>
        <v>0</v>
      </c>
      <c r="IK542" s="631">
        <f t="shared" si="1070"/>
        <v>0</v>
      </c>
      <c r="IL542" s="631">
        <f t="shared" si="1081"/>
        <v>0</v>
      </c>
      <c r="IM542" s="631">
        <f t="shared" si="1081"/>
        <v>0</v>
      </c>
      <c r="IN542" s="631">
        <f t="shared" si="1081"/>
        <v>0</v>
      </c>
      <c r="IO542" s="631">
        <f t="shared" si="1081"/>
        <v>0</v>
      </c>
      <c r="IP542" s="631">
        <f t="shared" si="1081"/>
        <v>0</v>
      </c>
      <c r="IQ542" s="631">
        <f t="shared" si="1081"/>
        <v>0</v>
      </c>
      <c r="IR542" s="631">
        <f t="shared" si="1081"/>
        <v>0</v>
      </c>
      <c r="IS542" s="631">
        <f t="shared" si="1081"/>
        <v>0</v>
      </c>
      <c r="IT542" s="631"/>
      <c r="IU542" s="631">
        <f t="shared" si="1082"/>
        <v>0</v>
      </c>
      <c r="IV542" s="631">
        <f t="shared" si="1082"/>
        <v>0</v>
      </c>
      <c r="IW542" s="631">
        <f t="shared" si="1082"/>
        <v>0</v>
      </c>
      <c r="IX542" s="631">
        <f t="shared" si="1082"/>
        <v>0</v>
      </c>
      <c r="IY542" s="631">
        <f t="shared" si="1082"/>
        <v>0</v>
      </c>
      <c r="IZ542" s="631">
        <f t="shared" si="1082"/>
        <v>0</v>
      </c>
      <c r="JA542" s="631">
        <f t="shared" si="1082"/>
        <v>0</v>
      </c>
      <c r="JB542" s="631">
        <f t="shared" si="1082"/>
        <v>0</v>
      </c>
      <c r="JC542" s="631">
        <f t="shared" si="1082"/>
        <v>0</v>
      </c>
      <c r="JD542" s="631">
        <f t="shared" si="1082"/>
        <v>0</v>
      </c>
      <c r="JE542" s="631">
        <f t="shared" si="1083"/>
        <v>0</v>
      </c>
      <c r="JF542" s="631">
        <f t="shared" si="1083"/>
        <v>0</v>
      </c>
      <c r="JG542" s="631">
        <f t="shared" si="1083"/>
        <v>0</v>
      </c>
      <c r="JH542" s="631">
        <f t="shared" si="1083"/>
        <v>0</v>
      </c>
      <c r="JI542" s="631">
        <f t="shared" si="1083"/>
        <v>0</v>
      </c>
      <c r="JJ542" s="631">
        <f t="shared" si="1083"/>
        <v>0</v>
      </c>
      <c r="JK542" s="631">
        <f t="shared" si="1083"/>
        <v>0</v>
      </c>
      <c r="JL542" s="631">
        <f t="shared" si="1083"/>
        <v>0</v>
      </c>
      <c r="JM542" s="631">
        <f t="shared" si="1083"/>
        <v>0</v>
      </c>
      <c r="JN542" s="631">
        <f t="shared" si="1083"/>
        <v>0</v>
      </c>
      <c r="JO542" s="631">
        <f t="shared" si="1084"/>
        <v>0</v>
      </c>
      <c r="JP542" s="631">
        <f t="shared" si="1084"/>
        <v>0</v>
      </c>
      <c r="JQ542" s="631">
        <f t="shared" si="1084"/>
        <v>0</v>
      </c>
      <c r="JR542" s="631">
        <f t="shared" si="1084"/>
        <v>0</v>
      </c>
      <c r="JS542" s="631">
        <f t="shared" si="1084"/>
        <v>0</v>
      </c>
      <c r="JT542" s="631">
        <f t="shared" si="1084"/>
        <v>0</v>
      </c>
      <c r="JU542" s="631">
        <f t="shared" si="1084"/>
        <v>0</v>
      </c>
      <c r="JV542" s="631">
        <f t="shared" si="1084"/>
        <v>0</v>
      </c>
      <c r="JW542" s="631">
        <f t="shared" si="1084"/>
        <v>0</v>
      </c>
      <c r="JX542" s="631">
        <f t="shared" si="1084"/>
        <v>0</v>
      </c>
      <c r="JY542" s="631">
        <f t="shared" si="1085"/>
        <v>0</v>
      </c>
      <c r="JZ542" s="631">
        <f t="shared" si="1085"/>
        <v>0</v>
      </c>
      <c r="KA542" s="631">
        <f t="shared" si="1085"/>
        <v>0</v>
      </c>
      <c r="KB542" s="631">
        <f t="shared" si="1085"/>
        <v>0</v>
      </c>
      <c r="KC542" s="631">
        <f t="shared" si="1085"/>
        <v>0</v>
      </c>
      <c r="KD542" s="631">
        <f t="shared" si="1085"/>
        <v>0</v>
      </c>
      <c r="KE542" s="631">
        <f t="shared" si="1085"/>
        <v>0</v>
      </c>
      <c r="KF542" s="631">
        <f t="shared" si="1085"/>
        <v>0</v>
      </c>
      <c r="KG542" s="631">
        <f t="shared" si="1085"/>
        <v>0</v>
      </c>
      <c r="KH542" s="631">
        <f t="shared" si="1085"/>
        <v>0</v>
      </c>
      <c r="KI542" s="631">
        <f t="shared" si="1086"/>
        <v>0</v>
      </c>
      <c r="KJ542" s="631">
        <f t="shared" si="1086"/>
        <v>0</v>
      </c>
      <c r="KK542" s="631">
        <f t="shared" si="1086"/>
        <v>0</v>
      </c>
      <c r="KL542" s="631">
        <f t="shared" si="1086"/>
        <v>0</v>
      </c>
      <c r="KM542" s="631">
        <f t="shared" si="1086"/>
        <v>0</v>
      </c>
      <c r="KN542" s="631">
        <f t="shared" si="1086"/>
        <v>0</v>
      </c>
      <c r="KO542" s="631">
        <f t="shared" si="1086"/>
        <v>0</v>
      </c>
      <c r="KP542" s="631">
        <f t="shared" si="1086"/>
        <v>0</v>
      </c>
      <c r="KQ542" s="631">
        <f t="shared" si="1086"/>
        <v>0</v>
      </c>
      <c r="KR542" s="631">
        <f t="shared" si="1086"/>
        <v>0</v>
      </c>
      <c r="KS542" s="631">
        <f t="shared" si="1087"/>
        <v>0</v>
      </c>
      <c r="KT542" s="631">
        <f t="shared" si="1087"/>
        <v>0</v>
      </c>
      <c r="KU542" s="631">
        <f t="shared" si="1087"/>
        <v>0</v>
      </c>
      <c r="KV542" s="631">
        <f t="shared" si="1087"/>
        <v>0</v>
      </c>
      <c r="KW542" s="631">
        <f t="shared" si="1087"/>
        <v>0</v>
      </c>
      <c r="KX542" s="631">
        <f t="shared" si="1087"/>
        <v>0</v>
      </c>
      <c r="KY542" s="631"/>
      <c r="KZ542" s="631">
        <f t="shared" si="1088"/>
        <v>0</v>
      </c>
      <c r="LA542" s="631">
        <f t="shared" si="1088"/>
        <v>0</v>
      </c>
      <c r="LB542" s="631">
        <f t="shared" si="1088"/>
        <v>0</v>
      </c>
      <c r="LC542" s="631">
        <f t="shared" si="1088"/>
        <v>0</v>
      </c>
      <c r="LD542" s="631">
        <f t="shared" si="1088"/>
        <v>0</v>
      </c>
      <c r="LE542" s="631">
        <f t="shared" si="1088"/>
        <v>0</v>
      </c>
      <c r="LF542" s="631">
        <f t="shared" si="1088"/>
        <v>0</v>
      </c>
      <c r="LG542" s="631">
        <f t="shared" si="1088"/>
        <v>0</v>
      </c>
      <c r="LH542" s="631">
        <f t="shared" si="1088"/>
        <v>0</v>
      </c>
      <c r="LI542" s="631">
        <f t="shared" si="1088"/>
        <v>0</v>
      </c>
      <c r="LJ542" s="631">
        <f t="shared" si="1089"/>
        <v>0</v>
      </c>
      <c r="LK542" s="631">
        <f t="shared" si="1089"/>
        <v>0</v>
      </c>
      <c r="LL542" s="631">
        <f t="shared" si="1089"/>
        <v>0</v>
      </c>
      <c r="LM542" s="631">
        <f t="shared" si="1089"/>
        <v>0</v>
      </c>
      <c r="LN542" s="631">
        <f t="shared" si="1089"/>
        <v>0</v>
      </c>
      <c r="LO542" s="631">
        <f t="shared" si="1089"/>
        <v>0</v>
      </c>
      <c r="LP542" s="631">
        <f t="shared" si="1089"/>
        <v>0</v>
      </c>
      <c r="LQ542" s="631">
        <f t="shared" si="1089"/>
        <v>0</v>
      </c>
      <c r="LR542" s="631">
        <f t="shared" si="1089"/>
        <v>0</v>
      </c>
      <c r="LS542" s="631">
        <f t="shared" si="1089"/>
        <v>0</v>
      </c>
      <c r="LT542" s="631">
        <f t="shared" si="1090"/>
        <v>0</v>
      </c>
      <c r="LU542" s="631">
        <f t="shared" si="1090"/>
        <v>0</v>
      </c>
      <c r="LV542" s="631">
        <f t="shared" si="1090"/>
        <v>0</v>
      </c>
      <c r="LW542" s="631">
        <f t="shared" si="1090"/>
        <v>0</v>
      </c>
      <c r="LX542" s="631">
        <f t="shared" si="1090"/>
        <v>0</v>
      </c>
      <c r="LY542" s="631">
        <f t="shared" si="1090"/>
        <v>0</v>
      </c>
      <c r="LZ542" s="631">
        <f t="shared" si="1090"/>
        <v>0</v>
      </c>
      <c r="MA542" s="631">
        <f t="shared" si="1090"/>
        <v>0</v>
      </c>
      <c r="MB542" s="631">
        <f t="shared" si="1090"/>
        <v>0</v>
      </c>
      <c r="MC542" s="631">
        <f t="shared" si="1090"/>
        <v>0</v>
      </c>
      <c r="MD542" s="631">
        <f t="shared" si="1091"/>
        <v>0</v>
      </c>
      <c r="ME542" s="631">
        <f t="shared" si="1091"/>
        <v>0</v>
      </c>
      <c r="MF542" s="631">
        <f t="shared" si="1091"/>
        <v>0</v>
      </c>
      <c r="MG542" s="631">
        <f t="shared" si="1091"/>
        <v>0</v>
      </c>
      <c r="MH542" s="631">
        <f t="shared" si="1091"/>
        <v>0</v>
      </c>
      <c r="MI542" s="631">
        <f t="shared" si="1091"/>
        <v>0</v>
      </c>
      <c r="MJ542" s="631">
        <f t="shared" si="1091"/>
        <v>0</v>
      </c>
      <c r="MK542" s="631">
        <f t="shared" si="1091"/>
        <v>0</v>
      </c>
      <c r="ML542" s="631">
        <f t="shared" si="1091"/>
        <v>0</v>
      </c>
      <c r="MM542" s="631">
        <f t="shared" si="1091"/>
        <v>0</v>
      </c>
      <c r="MN542" s="631">
        <f t="shared" si="1092"/>
        <v>0</v>
      </c>
      <c r="MO542" s="631">
        <f t="shared" si="1092"/>
        <v>0</v>
      </c>
      <c r="MP542" s="631">
        <f t="shared" si="1092"/>
        <v>0</v>
      </c>
      <c r="MQ542" s="631">
        <f t="shared" si="1092"/>
        <v>0</v>
      </c>
      <c r="MR542" s="631">
        <f t="shared" si="1092"/>
        <v>0</v>
      </c>
      <c r="MS542" s="631">
        <f t="shared" si="1092"/>
        <v>0</v>
      </c>
      <c r="MT542" s="631">
        <f t="shared" si="1092"/>
        <v>0</v>
      </c>
      <c r="MU542" s="631">
        <f t="shared" si="1092"/>
        <v>0</v>
      </c>
      <c r="MV542" s="631">
        <f t="shared" si="1092"/>
        <v>0</v>
      </c>
      <c r="MW542" s="631">
        <f t="shared" si="1092"/>
        <v>0</v>
      </c>
      <c r="MX542" s="631">
        <f t="shared" si="1093"/>
        <v>0</v>
      </c>
      <c r="MY542" s="631">
        <f t="shared" si="1093"/>
        <v>0</v>
      </c>
      <c r="MZ542" s="631">
        <f t="shared" si="1093"/>
        <v>0</v>
      </c>
      <c r="NA542" s="631">
        <f t="shared" si="1093"/>
        <v>0</v>
      </c>
      <c r="NB542" s="631">
        <f t="shared" si="1093"/>
        <v>0</v>
      </c>
      <c r="NC542" s="631">
        <f t="shared" si="1093"/>
        <v>0</v>
      </c>
    </row>
    <row r="543" spans="1:367" hidden="1">
      <c r="A543" s="504"/>
      <c r="B543" s="504"/>
      <c r="C543" s="497"/>
      <c r="D543" s="497"/>
      <c r="E543" s="362">
        <f t="shared" si="1050"/>
        <v>0</v>
      </c>
      <c r="F543" s="363">
        <f t="shared" si="1051"/>
        <v>0</v>
      </c>
      <c r="G543" s="498">
        <f>E543*Dichtheden!$V$70</f>
        <v>0</v>
      </c>
      <c r="H543" s="499">
        <f>IF(C543=0,0,ROUND(IF((G543/2)/Dichtheden!$C$3&lt;1,1,(G543/2)/Dichtheden!$C$3),0))</f>
        <v>0</v>
      </c>
      <c r="I543" s="498">
        <f>E543*Dichtheden!$AJ$70</f>
        <v>0</v>
      </c>
      <c r="J543" s="499">
        <f>IF(C543=0,0,ROUND(IF((I543/2)/Dichtheden!$D$3&lt;1,1,(I543/2)/Dichtheden!$D$3),0))</f>
        <v>0</v>
      </c>
      <c r="K543" s="498">
        <f t="shared" si="1052"/>
        <v>0</v>
      </c>
      <c r="L543" s="500">
        <f t="shared" si="1054"/>
        <v>0</v>
      </c>
      <c r="M543" s="498">
        <f>IF(D543=0,0,IF((D543*Dichtheden!$G$4)&lt;25,25,D543*Dichtheden!$G$4))</f>
        <v>0</v>
      </c>
      <c r="N543" s="499">
        <f>D543*Dichtheden!$H$4</f>
        <v>0</v>
      </c>
      <c r="O543" s="501"/>
      <c r="P543" s="501"/>
      <c r="Q543" s="502">
        <f>E543*Dichtheden!$AS$68</f>
        <v>0</v>
      </c>
      <c r="R543" s="495">
        <f>IF(Q543=0,0,ROUND(IF((Q543/2)/Dichtheden!$C$3&lt;1,1,(Q543/2)/Dichtheden!$C$3),0))</f>
        <v>0</v>
      </c>
      <c r="S543" s="502">
        <f>E543*Dichtheden!$AY$68</f>
        <v>0</v>
      </c>
      <c r="T543" s="495">
        <f>IF(Q543=0,0,ROUND(IF((S543/2)/Dichtheden!$D$3&lt;1,1,(S543/2)/Dichtheden!$D$3),0))</f>
        <v>0</v>
      </c>
      <c r="U543" s="502">
        <f>D543*Dichtheden!$G$5</f>
        <v>0</v>
      </c>
      <c r="V543" s="502">
        <f>D543*Dichtheden!$H$5</f>
        <v>0</v>
      </c>
      <c r="X543" s="630"/>
      <c r="AA543" s="628">
        <f t="shared" si="1074"/>
        <v>0</v>
      </c>
      <c r="AB543" s="628">
        <f t="shared" si="1074"/>
        <v>0</v>
      </c>
      <c r="AC543" s="628">
        <f t="shared" si="1074"/>
        <v>0</v>
      </c>
      <c r="AD543" s="628">
        <f t="shared" si="1074"/>
        <v>0</v>
      </c>
      <c r="AE543" s="628">
        <f t="shared" si="1074"/>
        <v>0</v>
      </c>
      <c r="AF543" s="628">
        <f t="shared" si="1074"/>
        <v>0</v>
      </c>
      <c r="AG543" s="628">
        <f t="shared" si="1074"/>
        <v>0</v>
      </c>
      <c r="AH543" s="628">
        <f t="shared" si="1074"/>
        <v>0</v>
      </c>
      <c r="AI543" s="628">
        <f t="shared" si="1074"/>
        <v>0</v>
      </c>
      <c r="AJ543" s="628">
        <f t="shared" si="1074"/>
        <v>0</v>
      </c>
      <c r="AK543" s="628">
        <f t="shared" si="1074"/>
        <v>0</v>
      </c>
      <c r="AL543" s="628">
        <f t="shared" si="1074"/>
        <v>0</v>
      </c>
      <c r="AM543" s="628">
        <f t="shared" si="1074"/>
        <v>0</v>
      </c>
      <c r="AN543" s="628">
        <f t="shared" si="1074"/>
        <v>0</v>
      </c>
      <c r="AO543" s="628">
        <f t="shared" si="1074"/>
        <v>0</v>
      </c>
      <c r="AP543" s="628">
        <f t="shared" si="1074"/>
        <v>0</v>
      </c>
      <c r="AQ543" s="628">
        <f t="shared" si="1055"/>
        <v>0</v>
      </c>
      <c r="AR543" s="628">
        <f t="shared" si="1055"/>
        <v>0</v>
      </c>
      <c r="AS543" s="628">
        <f t="shared" si="1055"/>
        <v>0</v>
      </c>
      <c r="AT543" s="628">
        <f t="shared" si="1055"/>
        <v>0</v>
      </c>
      <c r="AU543" s="628">
        <f t="shared" si="1055"/>
        <v>0</v>
      </c>
      <c r="AV543" s="628">
        <f t="shared" si="1055"/>
        <v>0</v>
      </c>
      <c r="AW543" s="628">
        <f t="shared" si="1055"/>
        <v>0</v>
      </c>
      <c r="AX543" s="628">
        <f t="shared" si="1055"/>
        <v>0</v>
      </c>
      <c r="AY543" s="628">
        <f t="shared" si="1055"/>
        <v>0</v>
      </c>
      <c r="AZ543" s="628">
        <f t="shared" si="1055"/>
        <v>0</v>
      </c>
      <c r="BA543" s="628">
        <f t="shared" si="1055"/>
        <v>0</v>
      </c>
      <c r="BB543" s="628">
        <f t="shared" si="1055"/>
        <v>0</v>
      </c>
      <c r="BC543" s="628">
        <f t="shared" si="1055"/>
        <v>0</v>
      </c>
      <c r="BD543" s="628">
        <f t="shared" si="1055"/>
        <v>0</v>
      </c>
      <c r="BE543" s="628">
        <f t="shared" si="1055"/>
        <v>0</v>
      </c>
      <c r="BF543" s="628">
        <f t="shared" si="1055"/>
        <v>0</v>
      </c>
      <c r="BG543" s="628">
        <f t="shared" si="1075"/>
        <v>0</v>
      </c>
      <c r="BH543" s="628">
        <f t="shared" si="1075"/>
        <v>0</v>
      </c>
      <c r="BI543" s="628">
        <f t="shared" si="1075"/>
        <v>0</v>
      </c>
      <c r="BJ543" s="628">
        <f t="shared" si="1075"/>
        <v>0</v>
      </c>
      <c r="BK543" s="628">
        <f t="shared" si="1075"/>
        <v>0</v>
      </c>
      <c r="BL543" s="628">
        <f t="shared" si="1075"/>
        <v>0</v>
      </c>
      <c r="BM543" s="628">
        <f t="shared" si="1075"/>
        <v>0</v>
      </c>
      <c r="BN543" s="628">
        <f t="shared" si="1075"/>
        <v>0</v>
      </c>
      <c r="BO543" s="628">
        <f t="shared" si="1075"/>
        <v>0</v>
      </c>
      <c r="BP543" s="628">
        <f t="shared" si="1075"/>
        <v>0</v>
      </c>
      <c r="BQ543" s="628">
        <f t="shared" si="1075"/>
        <v>0</v>
      </c>
      <c r="BR543" s="628">
        <f t="shared" si="1075"/>
        <v>0</v>
      </c>
      <c r="BS543" s="628">
        <f t="shared" si="1075"/>
        <v>0</v>
      </c>
      <c r="BT543" s="628">
        <f t="shared" si="1075"/>
        <v>0</v>
      </c>
      <c r="BU543" s="628">
        <f t="shared" si="1075"/>
        <v>0</v>
      </c>
      <c r="BV543" s="628">
        <f t="shared" si="1075"/>
        <v>0</v>
      </c>
      <c r="BW543" s="628">
        <f t="shared" si="1076"/>
        <v>0</v>
      </c>
      <c r="BX543" s="628">
        <f t="shared" si="1076"/>
        <v>0</v>
      </c>
      <c r="BY543" s="628">
        <f t="shared" si="1076"/>
        <v>0</v>
      </c>
      <c r="BZ543" s="628">
        <f t="shared" si="1076"/>
        <v>0</v>
      </c>
      <c r="CA543" s="628">
        <f t="shared" si="1076"/>
        <v>0</v>
      </c>
      <c r="CB543" s="628">
        <f t="shared" si="1076"/>
        <v>0</v>
      </c>
      <c r="CC543" s="628">
        <f t="shared" si="1076"/>
        <v>0</v>
      </c>
      <c r="CD543" s="628">
        <f t="shared" si="1076"/>
        <v>0</v>
      </c>
      <c r="CE543" s="628"/>
      <c r="CF543" s="628">
        <f t="shared" si="1077"/>
        <v>0</v>
      </c>
      <c r="CG543" s="628">
        <f t="shared" si="1077"/>
        <v>0</v>
      </c>
      <c r="CH543" s="628">
        <f t="shared" si="1077"/>
        <v>0</v>
      </c>
      <c r="CI543" s="628">
        <f t="shared" si="1077"/>
        <v>0</v>
      </c>
      <c r="CJ543" s="628">
        <f t="shared" si="1077"/>
        <v>0</v>
      </c>
      <c r="CK543" s="628">
        <f t="shared" si="1077"/>
        <v>0</v>
      </c>
      <c r="CL543" s="628">
        <f t="shared" si="1077"/>
        <v>0</v>
      </c>
      <c r="CM543" s="628">
        <f t="shared" si="1077"/>
        <v>0</v>
      </c>
      <c r="CN543" s="628">
        <f t="shared" si="1077"/>
        <v>0</v>
      </c>
      <c r="CO543" s="628">
        <f t="shared" si="1077"/>
        <v>0</v>
      </c>
      <c r="CP543" s="628">
        <f t="shared" si="1077"/>
        <v>0</v>
      </c>
      <c r="CQ543" s="628">
        <f t="shared" si="1077"/>
        <v>0</v>
      </c>
      <c r="CR543" s="628">
        <f t="shared" si="1077"/>
        <v>0</v>
      </c>
      <c r="CS543" s="628">
        <f t="shared" si="1077"/>
        <v>0</v>
      </c>
      <c r="CT543" s="628">
        <f t="shared" si="1077"/>
        <v>0</v>
      </c>
      <c r="CU543" s="628">
        <f t="shared" si="1077"/>
        <v>0</v>
      </c>
      <c r="CV543" s="628">
        <f t="shared" si="1056"/>
        <v>0</v>
      </c>
      <c r="CW543" s="628">
        <f t="shared" si="1056"/>
        <v>0</v>
      </c>
      <c r="CX543" s="628">
        <f t="shared" si="1056"/>
        <v>0</v>
      </c>
      <c r="CY543" s="628">
        <f t="shared" si="1056"/>
        <v>0</v>
      </c>
      <c r="CZ543" s="628">
        <f t="shared" si="1056"/>
        <v>0</v>
      </c>
      <c r="DA543" s="628">
        <f t="shared" si="1056"/>
        <v>0</v>
      </c>
      <c r="DB543" s="628">
        <f t="shared" si="1056"/>
        <v>0</v>
      </c>
      <c r="DC543" s="628">
        <f t="shared" si="1056"/>
        <v>0</v>
      </c>
      <c r="DD543" s="628">
        <f t="shared" si="1056"/>
        <v>0</v>
      </c>
      <c r="DE543" s="628">
        <f t="shared" si="1056"/>
        <v>0</v>
      </c>
      <c r="DF543" s="628">
        <f t="shared" si="1056"/>
        <v>0</v>
      </c>
      <c r="DG543" s="628">
        <f t="shared" si="1056"/>
        <v>0</v>
      </c>
      <c r="DH543" s="628">
        <f t="shared" si="1056"/>
        <v>0</v>
      </c>
      <c r="DI543" s="628">
        <f t="shared" si="1056"/>
        <v>0</v>
      </c>
      <c r="DJ543" s="628">
        <f t="shared" si="1056"/>
        <v>0</v>
      </c>
      <c r="DK543" s="628">
        <f t="shared" si="1056"/>
        <v>0</v>
      </c>
      <c r="DL543" s="628">
        <f t="shared" si="1078"/>
        <v>0</v>
      </c>
      <c r="DM543" s="628">
        <f t="shared" si="1078"/>
        <v>0</v>
      </c>
      <c r="DN543" s="628">
        <f t="shared" si="1078"/>
        <v>0</v>
      </c>
      <c r="DO543" s="628">
        <f t="shared" si="1078"/>
        <v>0</v>
      </c>
      <c r="DP543" s="628">
        <f t="shared" si="1078"/>
        <v>0</v>
      </c>
      <c r="DQ543" s="628">
        <f t="shared" si="1078"/>
        <v>0</v>
      </c>
      <c r="DR543" s="628">
        <f t="shared" si="1078"/>
        <v>0</v>
      </c>
      <c r="DS543" s="628">
        <f t="shared" si="1078"/>
        <v>0</v>
      </c>
      <c r="DT543" s="628">
        <f t="shared" si="1078"/>
        <v>0</v>
      </c>
      <c r="DU543" s="628">
        <f t="shared" si="1078"/>
        <v>0</v>
      </c>
      <c r="DV543" s="628">
        <f t="shared" si="1078"/>
        <v>0</v>
      </c>
      <c r="DW543" s="628">
        <f t="shared" si="1078"/>
        <v>0</v>
      </c>
      <c r="DX543" s="628">
        <f t="shared" si="1078"/>
        <v>0</v>
      </c>
      <c r="DY543" s="628">
        <f t="shared" si="1078"/>
        <v>0</v>
      </c>
      <c r="DZ543" s="628">
        <f t="shared" si="1078"/>
        <v>0</v>
      </c>
      <c r="EA543" s="628">
        <f t="shared" si="1078"/>
        <v>0</v>
      </c>
      <c r="EB543" s="628">
        <f t="shared" si="1079"/>
        <v>0</v>
      </c>
      <c r="EC543" s="628">
        <f t="shared" si="1079"/>
        <v>0</v>
      </c>
      <c r="ED543" s="628">
        <f t="shared" si="1079"/>
        <v>0</v>
      </c>
      <c r="EE543" s="628">
        <f t="shared" si="1079"/>
        <v>0</v>
      </c>
      <c r="EF543" s="628">
        <f t="shared" si="1079"/>
        <v>0</v>
      </c>
      <c r="EG543" s="628">
        <f t="shared" si="1079"/>
        <v>0</v>
      </c>
      <c r="EH543" s="628">
        <f t="shared" si="1079"/>
        <v>0</v>
      </c>
      <c r="EI543" s="628">
        <f t="shared" si="1079"/>
        <v>0</v>
      </c>
      <c r="EJ543" s="631"/>
      <c r="EK543" s="631">
        <f t="shared" si="1057"/>
        <v>0</v>
      </c>
      <c r="EL543" s="631">
        <f t="shared" si="1057"/>
        <v>0</v>
      </c>
      <c r="EM543" s="631">
        <f t="shared" si="1057"/>
        <v>0</v>
      </c>
      <c r="EN543" s="631">
        <f t="shared" si="1057"/>
        <v>0</v>
      </c>
      <c r="EO543" s="631">
        <f t="shared" si="1057"/>
        <v>0</v>
      </c>
      <c r="EP543" s="631">
        <f t="shared" si="1057"/>
        <v>0</v>
      </c>
      <c r="EQ543" s="631">
        <f t="shared" si="1057"/>
        <v>0</v>
      </c>
      <c r="ER543" s="631">
        <f t="shared" si="1057"/>
        <v>0</v>
      </c>
      <c r="ES543" s="631">
        <f t="shared" si="1057"/>
        <v>0</v>
      </c>
      <c r="ET543" s="631">
        <f t="shared" si="1057"/>
        <v>0</v>
      </c>
      <c r="EU543" s="631">
        <f t="shared" si="1057"/>
        <v>0</v>
      </c>
      <c r="EV543" s="631">
        <f t="shared" si="1057"/>
        <v>0</v>
      </c>
      <c r="EW543" s="631">
        <f t="shared" si="1057"/>
        <v>0</v>
      </c>
      <c r="EX543" s="631">
        <f t="shared" si="1057"/>
        <v>0</v>
      </c>
      <c r="EY543" s="631">
        <f t="shared" si="1057"/>
        <v>0</v>
      </c>
      <c r="EZ543" s="631">
        <f t="shared" si="1057"/>
        <v>0</v>
      </c>
      <c r="FA543" s="631">
        <f t="shared" si="1053"/>
        <v>0</v>
      </c>
      <c r="FB543" s="631">
        <f t="shared" si="1053"/>
        <v>0</v>
      </c>
      <c r="FC543" s="631">
        <f t="shared" si="1053"/>
        <v>0</v>
      </c>
      <c r="FD543" s="631">
        <f t="shared" si="1071"/>
        <v>0</v>
      </c>
      <c r="FE543" s="631">
        <f t="shared" si="1071"/>
        <v>0</v>
      </c>
      <c r="FF543" s="631">
        <f t="shared" si="1071"/>
        <v>0</v>
      </c>
      <c r="FG543" s="631">
        <f t="shared" si="1071"/>
        <v>0</v>
      </c>
      <c r="FH543" s="631">
        <f t="shared" si="1071"/>
        <v>0</v>
      </c>
      <c r="FI543" s="631">
        <f t="shared" si="1071"/>
        <v>0</v>
      </c>
      <c r="FJ543" s="631">
        <f t="shared" si="1071"/>
        <v>0</v>
      </c>
      <c r="FK543" s="631">
        <f t="shared" si="1071"/>
        <v>0</v>
      </c>
      <c r="FL543" s="631">
        <f t="shared" si="1071"/>
        <v>0</v>
      </c>
      <c r="FM543" s="631">
        <f t="shared" si="1071"/>
        <v>0</v>
      </c>
      <c r="FN543" s="631">
        <f t="shared" si="1071"/>
        <v>0</v>
      </c>
      <c r="FO543" s="631">
        <f t="shared" si="1071"/>
        <v>0</v>
      </c>
      <c r="FP543" s="631">
        <f t="shared" si="1071"/>
        <v>0</v>
      </c>
      <c r="FQ543" s="631">
        <f t="shared" si="1071"/>
        <v>0</v>
      </c>
      <c r="FR543" s="631">
        <f t="shared" si="1071"/>
        <v>0</v>
      </c>
      <c r="FS543" s="631">
        <f t="shared" si="1071"/>
        <v>0</v>
      </c>
      <c r="FT543" s="631">
        <f t="shared" si="1080"/>
        <v>0</v>
      </c>
      <c r="FU543" s="631">
        <f t="shared" si="1080"/>
        <v>0</v>
      </c>
      <c r="FV543" s="631">
        <f t="shared" si="1073"/>
        <v>0</v>
      </c>
      <c r="FW543" s="631">
        <f t="shared" si="1073"/>
        <v>0</v>
      </c>
      <c r="FX543" s="631">
        <f t="shared" si="1073"/>
        <v>0</v>
      </c>
      <c r="FY543" s="631">
        <f t="shared" si="1073"/>
        <v>0</v>
      </c>
      <c r="FZ543" s="631">
        <f t="shared" si="1073"/>
        <v>0</v>
      </c>
      <c r="GA543" s="631">
        <f t="shared" si="1073"/>
        <v>0</v>
      </c>
      <c r="GB543" s="631">
        <f t="shared" si="1073"/>
        <v>0</v>
      </c>
      <c r="GC543" s="631">
        <f t="shared" si="1073"/>
        <v>0</v>
      </c>
      <c r="GD543" s="631">
        <f t="shared" si="1032"/>
        <v>0</v>
      </c>
      <c r="GE543" s="631">
        <f t="shared" si="1032"/>
        <v>0</v>
      </c>
      <c r="GF543" s="631">
        <f t="shared" si="1032"/>
        <v>0</v>
      </c>
      <c r="GG543" s="631">
        <f t="shared" si="1032"/>
        <v>0</v>
      </c>
      <c r="GH543" s="631">
        <f t="shared" si="1032"/>
        <v>0</v>
      </c>
      <c r="GI543" s="631">
        <f t="shared" si="1033"/>
        <v>0</v>
      </c>
      <c r="GJ543" s="631">
        <f t="shared" si="1033"/>
        <v>0</v>
      </c>
      <c r="GK543" s="631">
        <f t="shared" si="1033"/>
        <v>0</v>
      </c>
      <c r="GL543" s="631">
        <f t="shared" si="1033"/>
        <v>0</v>
      </c>
      <c r="GM543" s="631">
        <f t="shared" si="1033"/>
        <v>0</v>
      </c>
      <c r="GN543" s="631">
        <f t="shared" si="1033"/>
        <v>0</v>
      </c>
      <c r="GO543" s="631"/>
      <c r="GP543" s="631">
        <f t="shared" si="1072"/>
        <v>0</v>
      </c>
      <c r="GQ543" s="631">
        <f t="shared" si="1072"/>
        <v>0</v>
      </c>
      <c r="GR543" s="631">
        <f t="shared" si="1072"/>
        <v>0</v>
      </c>
      <c r="GS543" s="631">
        <f t="shared" si="1072"/>
        <v>0</v>
      </c>
      <c r="GT543" s="631">
        <f t="shared" si="1072"/>
        <v>0</v>
      </c>
      <c r="GU543" s="631">
        <f t="shared" si="1072"/>
        <v>0</v>
      </c>
      <c r="GV543" s="631">
        <f t="shared" si="1072"/>
        <v>0</v>
      </c>
      <c r="GW543" s="631">
        <f t="shared" si="1072"/>
        <v>0</v>
      </c>
      <c r="GX543" s="631">
        <f t="shared" si="1072"/>
        <v>0</v>
      </c>
      <c r="GY543" s="631">
        <f t="shared" si="1072"/>
        <v>0</v>
      </c>
      <c r="GZ543" s="631">
        <f t="shared" si="1072"/>
        <v>0</v>
      </c>
      <c r="HA543" s="631">
        <f t="shared" si="1072"/>
        <v>0</v>
      </c>
      <c r="HB543" s="631">
        <f t="shared" si="1072"/>
        <v>0</v>
      </c>
      <c r="HC543" s="631">
        <f t="shared" si="1072"/>
        <v>0</v>
      </c>
      <c r="HD543" s="631">
        <f t="shared" si="1072"/>
        <v>0</v>
      </c>
      <c r="HE543" s="631">
        <f t="shared" si="1028"/>
        <v>0</v>
      </c>
      <c r="HF543" s="631">
        <f t="shared" si="1028"/>
        <v>0</v>
      </c>
      <c r="HG543" s="631">
        <f t="shared" si="1028"/>
        <v>0</v>
      </c>
      <c r="HH543" s="631">
        <f t="shared" si="1028"/>
        <v>0</v>
      </c>
      <c r="HI543" s="631">
        <f t="shared" si="1027"/>
        <v>0</v>
      </c>
      <c r="HJ543" s="631">
        <f t="shared" si="1027"/>
        <v>0</v>
      </c>
      <c r="HK543" s="631">
        <f t="shared" si="1027"/>
        <v>0</v>
      </c>
      <c r="HL543" s="631">
        <f t="shared" si="1027"/>
        <v>0</v>
      </c>
      <c r="HM543" s="631">
        <f t="shared" si="1027"/>
        <v>0</v>
      </c>
      <c r="HN543" s="631">
        <f t="shared" si="1027"/>
        <v>0</v>
      </c>
      <c r="HO543" s="631">
        <f t="shared" si="1027"/>
        <v>0</v>
      </c>
      <c r="HP543" s="631">
        <f t="shared" si="1027"/>
        <v>0</v>
      </c>
      <c r="HQ543" s="631">
        <f t="shared" si="1027"/>
        <v>0</v>
      </c>
      <c r="HR543" s="631">
        <f t="shared" si="968"/>
        <v>0</v>
      </c>
      <c r="HS543" s="631">
        <f t="shared" si="968"/>
        <v>0</v>
      </c>
      <c r="HT543" s="631">
        <f t="shared" si="968"/>
        <v>0</v>
      </c>
      <c r="HU543" s="631">
        <f t="shared" si="968"/>
        <v>0</v>
      </c>
      <c r="HV543" s="631">
        <f t="shared" si="1070"/>
        <v>0</v>
      </c>
      <c r="HW543" s="631">
        <f t="shared" si="1070"/>
        <v>0</v>
      </c>
      <c r="HX543" s="631">
        <f t="shared" si="1070"/>
        <v>0</v>
      </c>
      <c r="HY543" s="631">
        <f t="shared" si="1070"/>
        <v>0</v>
      </c>
      <c r="HZ543" s="631">
        <f t="shared" si="1070"/>
        <v>0</v>
      </c>
      <c r="IA543" s="631">
        <f t="shared" si="1070"/>
        <v>0</v>
      </c>
      <c r="IB543" s="631">
        <f t="shared" si="1070"/>
        <v>0</v>
      </c>
      <c r="IC543" s="631">
        <f t="shared" si="1070"/>
        <v>0</v>
      </c>
      <c r="ID543" s="631">
        <f t="shared" si="1070"/>
        <v>0</v>
      </c>
      <c r="IE543" s="631">
        <f t="shared" si="1070"/>
        <v>0</v>
      </c>
      <c r="IF543" s="631">
        <f t="shared" si="1070"/>
        <v>0</v>
      </c>
      <c r="IG543" s="631">
        <f t="shared" si="1070"/>
        <v>0</v>
      </c>
      <c r="IH543" s="631">
        <f t="shared" si="1070"/>
        <v>0</v>
      </c>
      <c r="II543" s="631">
        <f t="shared" si="1070"/>
        <v>0</v>
      </c>
      <c r="IJ543" s="631">
        <f t="shared" si="1070"/>
        <v>0</v>
      </c>
      <c r="IK543" s="631">
        <f t="shared" si="1070"/>
        <v>0</v>
      </c>
      <c r="IL543" s="631">
        <f t="shared" si="1081"/>
        <v>0</v>
      </c>
      <c r="IM543" s="631">
        <f t="shared" si="1081"/>
        <v>0</v>
      </c>
      <c r="IN543" s="631">
        <f t="shared" si="1081"/>
        <v>0</v>
      </c>
      <c r="IO543" s="631">
        <f t="shared" si="1081"/>
        <v>0</v>
      </c>
      <c r="IP543" s="631">
        <f t="shared" si="1081"/>
        <v>0</v>
      </c>
      <c r="IQ543" s="631">
        <f t="shared" si="1081"/>
        <v>0</v>
      </c>
      <c r="IR543" s="631">
        <f t="shared" si="1081"/>
        <v>0</v>
      </c>
      <c r="IS543" s="631">
        <f t="shared" si="1081"/>
        <v>0</v>
      </c>
      <c r="IT543" s="631"/>
      <c r="IU543" s="631">
        <f t="shared" si="1082"/>
        <v>0</v>
      </c>
      <c r="IV543" s="631">
        <f t="shared" si="1082"/>
        <v>0</v>
      </c>
      <c r="IW543" s="631">
        <f t="shared" si="1082"/>
        <v>0</v>
      </c>
      <c r="IX543" s="631">
        <f t="shared" si="1082"/>
        <v>0</v>
      </c>
      <c r="IY543" s="631">
        <f t="shared" si="1082"/>
        <v>0</v>
      </c>
      <c r="IZ543" s="631">
        <f t="shared" si="1082"/>
        <v>0</v>
      </c>
      <c r="JA543" s="631">
        <f t="shared" si="1082"/>
        <v>0</v>
      </c>
      <c r="JB543" s="631">
        <f t="shared" si="1082"/>
        <v>0</v>
      </c>
      <c r="JC543" s="631">
        <f t="shared" si="1082"/>
        <v>0</v>
      </c>
      <c r="JD543" s="631">
        <f t="shared" si="1082"/>
        <v>0</v>
      </c>
      <c r="JE543" s="631">
        <f t="shared" si="1083"/>
        <v>0</v>
      </c>
      <c r="JF543" s="631">
        <f t="shared" si="1083"/>
        <v>0</v>
      </c>
      <c r="JG543" s="631">
        <f t="shared" si="1083"/>
        <v>0</v>
      </c>
      <c r="JH543" s="631">
        <f t="shared" si="1083"/>
        <v>0</v>
      </c>
      <c r="JI543" s="631">
        <f t="shared" si="1083"/>
        <v>0</v>
      </c>
      <c r="JJ543" s="631">
        <f t="shared" si="1083"/>
        <v>0</v>
      </c>
      <c r="JK543" s="631">
        <f t="shared" si="1083"/>
        <v>0</v>
      </c>
      <c r="JL543" s="631">
        <f t="shared" si="1083"/>
        <v>0</v>
      </c>
      <c r="JM543" s="631">
        <f t="shared" si="1083"/>
        <v>0</v>
      </c>
      <c r="JN543" s="631">
        <f t="shared" si="1083"/>
        <v>0</v>
      </c>
      <c r="JO543" s="631">
        <f t="shared" si="1084"/>
        <v>0</v>
      </c>
      <c r="JP543" s="631">
        <f t="shared" si="1084"/>
        <v>0</v>
      </c>
      <c r="JQ543" s="631">
        <f t="shared" si="1084"/>
        <v>0</v>
      </c>
      <c r="JR543" s="631">
        <f t="shared" si="1084"/>
        <v>0</v>
      </c>
      <c r="JS543" s="631">
        <f t="shared" si="1084"/>
        <v>0</v>
      </c>
      <c r="JT543" s="631">
        <f t="shared" si="1084"/>
        <v>0</v>
      </c>
      <c r="JU543" s="631">
        <f t="shared" si="1084"/>
        <v>0</v>
      </c>
      <c r="JV543" s="631">
        <f t="shared" si="1084"/>
        <v>0</v>
      </c>
      <c r="JW543" s="631">
        <f t="shared" si="1084"/>
        <v>0</v>
      </c>
      <c r="JX543" s="631">
        <f t="shared" si="1084"/>
        <v>0</v>
      </c>
      <c r="JY543" s="631">
        <f t="shared" si="1085"/>
        <v>0</v>
      </c>
      <c r="JZ543" s="631">
        <f t="shared" si="1085"/>
        <v>0</v>
      </c>
      <c r="KA543" s="631">
        <f t="shared" si="1085"/>
        <v>0</v>
      </c>
      <c r="KB543" s="631">
        <f t="shared" si="1085"/>
        <v>0</v>
      </c>
      <c r="KC543" s="631">
        <f t="shared" si="1085"/>
        <v>0</v>
      </c>
      <c r="KD543" s="631">
        <f t="shared" si="1085"/>
        <v>0</v>
      </c>
      <c r="KE543" s="631">
        <f t="shared" si="1085"/>
        <v>0</v>
      </c>
      <c r="KF543" s="631">
        <f t="shared" si="1085"/>
        <v>0</v>
      </c>
      <c r="KG543" s="631">
        <f t="shared" si="1085"/>
        <v>0</v>
      </c>
      <c r="KH543" s="631">
        <f t="shared" si="1085"/>
        <v>0</v>
      </c>
      <c r="KI543" s="631">
        <f t="shared" si="1086"/>
        <v>0</v>
      </c>
      <c r="KJ543" s="631">
        <f t="shared" si="1086"/>
        <v>0</v>
      </c>
      <c r="KK543" s="631">
        <f t="shared" si="1086"/>
        <v>0</v>
      </c>
      <c r="KL543" s="631">
        <f t="shared" si="1086"/>
        <v>0</v>
      </c>
      <c r="KM543" s="631">
        <f t="shared" si="1086"/>
        <v>0</v>
      </c>
      <c r="KN543" s="631">
        <f t="shared" si="1086"/>
        <v>0</v>
      </c>
      <c r="KO543" s="631">
        <f t="shared" si="1086"/>
        <v>0</v>
      </c>
      <c r="KP543" s="631">
        <f t="shared" si="1086"/>
        <v>0</v>
      </c>
      <c r="KQ543" s="631">
        <f t="shared" si="1086"/>
        <v>0</v>
      </c>
      <c r="KR543" s="631">
        <f t="shared" si="1086"/>
        <v>0</v>
      </c>
      <c r="KS543" s="631">
        <f t="shared" si="1087"/>
        <v>0</v>
      </c>
      <c r="KT543" s="631">
        <f t="shared" si="1087"/>
        <v>0</v>
      </c>
      <c r="KU543" s="631">
        <f t="shared" si="1087"/>
        <v>0</v>
      </c>
      <c r="KV543" s="631">
        <f t="shared" si="1087"/>
        <v>0</v>
      </c>
      <c r="KW543" s="631">
        <f t="shared" si="1087"/>
        <v>0</v>
      </c>
      <c r="KX543" s="631">
        <f t="shared" si="1087"/>
        <v>0</v>
      </c>
      <c r="KY543" s="631"/>
      <c r="KZ543" s="631">
        <f t="shared" si="1088"/>
        <v>0</v>
      </c>
      <c r="LA543" s="631">
        <f t="shared" si="1088"/>
        <v>0</v>
      </c>
      <c r="LB543" s="631">
        <f t="shared" si="1088"/>
        <v>0</v>
      </c>
      <c r="LC543" s="631">
        <f t="shared" si="1088"/>
        <v>0</v>
      </c>
      <c r="LD543" s="631">
        <f t="shared" si="1088"/>
        <v>0</v>
      </c>
      <c r="LE543" s="631">
        <f t="shared" si="1088"/>
        <v>0</v>
      </c>
      <c r="LF543" s="631">
        <f t="shared" si="1088"/>
        <v>0</v>
      </c>
      <c r="LG543" s="631">
        <f t="shared" si="1088"/>
        <v>0</v>
      </c>
      <c r="LH543" s="631">
        <f t="shared" si="1088"/>
        <v>0</v>
      </c>
      <c r="LI543" s="631">
        <f t="shared" si="1088"/>
        <v>0</v>
      </c>
      <c r="LJ543" s="631">
        <f t="shared" si="1089"/>
        <v>0</v>
      </c>
      <c r="LK543" s="631">
        <f t="shared" si="1089"/>
        <v>0</v>
      </c>
      <c r="LL543" s="631">
        <f t="shared" si="1089"/>
        <v>0</v>
      </c>
      <c r="LM543" s="631">
        <f t="shared" si="1089"/>
        <v>0</v>
      </c>
      <c r="LN543" s="631">
        <f t="shared" si="1089"/>
        <v>0</v>
      </c>
      <c r="LO543" s="631">
        <f t="shared" si="1089"/>
        <v>0</v>
      </c>
      <c r="LP543" s="631">
        <f t="shared" si="1089"/>
        <v>0</v>
      </c>
      <c r="LQ543" s="631">
        <f t="shared" si="1089"/>
        <v>0</v>
      </c>
      <c r="LR543" s="631">
        <f t="shared" si="1089"/>
        <v>0</v>
      </c>
      <c r="LS543" s="631">
        <f t="shared" si="1089"/>
        <v>0</v>
      </c>
      <c r="LT543" s="631">
        <f t="shared" si="1090"/>
        <v>0</v>
      </c>
      <c r="LU543" s="631">
        <f t="shared" si="1090"/>
        <v>0</v>
      </c>
      <c r="LV543" s="631">
        <f t="shared" si="1090"/>
        <v>0</v>
      </c>
      <c r="LW543" s="631">
        <f t="shared" si="1090"/>
        <v>0</v>
      </c>
      <c r="LX543" s="631">
        <f t="shared" si="1090"/>
        <v>0</v>
      </c>
      <c r="LY543" s="631">
        <f t="shared" si="1090"/>
        <v>0</v>
      </c>
      <c r="LZ543" s="631">
        <f t="shared" si="1090"/>
        <v>0</v>
      </c>
      <c r="MA543" s="631">
        <f t="shared" si="1090"/>
        <v>0</v>
      </c>
      <c r="MB543" s="631">
        <f t="shared" si="1090"/>
        <v>0</v>
      </c>
      <c r="MC543" s="631">
        <f t="shared" si="1090"/>
        <v>0</v>
      </c>
      <c r="MD543" s="631">
        <f t="shared" si="1091"/>
        <v>0</v>
      </c>
      <c r="ME543" s="631">
        <f t="shared" si="1091"/>
        <v>0</v>
      </c>
      <c r="MF543" s="631">
        <f t="shared" si="1091"/>
        <v>0</v>
      </c>
      <c r="MG543" s="631">
        <f t="shared" si="1091"/>
        <v>0</v>
      </c>
      <c r="MH543" s="631">
        <f t="shared" si="1091"/>
        <v>0</v>
      </c>
      <c r="MI543" s="631">
        <f t="shared" si="1091"/>
        <v>0</v>
      </c>
      <c r="MJ543" s="631">
        <f t="shared" si="1091"/>
        <v>0</v>
      </c>
      <c r="MK543" s="631">
        <f t="shared" si="1091"/>
        <v>0</v>
      </c>
      <c r="ML543" s="631">
        <f t="shared" si="1091"/>
        <v>0</v>
      </c>
      <c r="MM543" s="631">
        <f t="shared" si="1091"/>
        <v>0</v>
      </c>
      <c r="MN543" s="631">
        <f t="shared" si="1092"/>
        <v>0</v>
      </c>
      <c r="MO543" s="631">
        <f t="shared" si="1092"/>
        <v>0</v>
      </c>
      <c r="MP543" s="631">
        <f t="shared" si="1092"/>
        <v>0</v>
      </c>
      <c r="MQ543" s="631">
        <f t="shared" si="1092"/>
        <v>0</v>
      </c>
      <c r="MR543" s="631">
        <f t="shared" si="1092"/>
        <v>0</v>
      </c>
      <c r="MS543" s="631">
        <f t="shared" si="1092"/>
        <v>0</v>
      </c>
      <c r="MT543" s="631">
        <f t="shared" si="1092"/>
        <v>0</v>
      </c>
      <c r="MU543" s="631">
        <f t="shared" si="1092"/>
        <v>0</v>
      </c>
      <c r="MV543" s="631">
        <f t="shared" si="1092"/>
        <v>0</v>
      </c>
      <c r="MW543" s="631">
        <f t="shared" si="1092"/>
        <v>0</v>
      </c>
      <c r="MX543" s="631">
        <f t="shared" si="1093"/>
        <v>0</v>
      </c>
      <c r="MY543" s="631">
        <f t="shared" si="1093"/>
        <v>0</v>
      </c>
      <c r="MZ543" s="631">
        <f t="shared" si="1093"/>
        <v>0</v>
      </c>
      <c r="NA543" s="631">
        <f t="shared" si="1093"/>
        <v>0</v>
      </c>
      <c r="NB543" s="631">
        <f t="shared" si="1093"/>
        <v>0</v>
      </c>
      <c r="NC543" s="631">
        <f t="shared" si="1093"/>
        <v>0</v>
      </c>
    </row>
    <row r="544" spans="1:367" hidden="1">
      <c r="A544" s="504"/>
      <c r="B544" s="504"/>
      <c r="C544" s="497"/>
      <c r="D544" s="497"/>
      <c r="E544" s="362">
        <f t="shared" si="1050"/>
        <v>0</v>
      </c>
      <c r="F544" s="363">
        <f t="shared" si="1051"/>
        <v>0</v>
      </c>
      <c r="G544" s="498">
        <f>E544*Dichtheden!$V$70</f>
        <v>0</v>
      </c>
      <c r="H544" s="499">
        <f>IF(C544=0,0,ROUND(IF((G544/2)/Dichtheden!$C$3&lt;1,1,(G544/2)/Dichtheden!$C$3),0))</f>
        <v>0</v>
      </c>
      <c r="I544" s="498">
        <f>E544*Dichtheden!$AJ$70</f>
        <v>0</v>
      </c>
      <c r="J544" s="499">
        <f>IF(C544=0,0,ROUND(IF((I544/2)/Dichtheden!$D$3&lt;1,1,(I544/2)/Dichtheden!$D$3),0))</f>
        <v>0</v>
      </c>
      <c r="K544" s="498">
        <f t="shared" si="1052"/>
        <v>0</v>
      </c>
      <c r="L544" s="500">
        <f t="shared" si="1054"/>
        <v>0</v>
      </c>
      <c r="M544" s="498">
        <f>IF(D544=0,0,IF((D544*Dichtheden!$G$4)&lt;25,25,D544*Dichtheden!$G$4))</f>
        <v>0</v>
      </c>
      <c r="N544" s="499">
        <f>D544*Dichtheden!$H$4</f>
        <v>0</v>
      </c>
      <c r="O544" s="501"/>
      <c r="P544" s="501"/>
      <c r="Q544" s="502">
        <f>E544*Dichtheden!$AS$68</f>
        <v>0</v>
      </c>
      <c r="R544" s="495">
        <f>IF(Q544=0,0,ROUND(IF((Q544/2)/Dichtheden!$C$3&lt;1,1,(Q544/2)/Dichtheden!$C$3),0))</f>
        <v>0</v>
      </c>
      <c r="S544" s="502">
        <f>E544*Dichtheden!$AY$68</f>
        <v>0</v>
      </c>
      <c r="T544" s="495">
        <f>IF(Q544=0,0,ROUND(IF((S544/2)/Dichtheden!$D$3&lt;1,1,(S544/2)/Dichtheden!$D$3),0))</f>
        <v>0</v>
      </c>
      <c r="U544" s="502">
        <f>D544*Dichtheden!$G$5</f>
        <v>0</v>
      </c>
      <c r="V544" s="502">
        <f>D544*Dichtheden!$H$5</f>
        <v>0</v>
      </c>
      <c r="X544" s="630"/>
      <c r="AA544" s="628">
        <f t="shared" si="1074"/>
        <v>0</v>
      </c>
      <c r="AB544" s="628">
        <f t="shared" si="1074"/>
        <v>0</v>
      </c>
      <c r="AC544" s="628">
        <f t="shared" si="1074"/>
        <v>0</v>
      </c>
      <c r="AD544" s="628">
        <f t="shared" si="1074"/>
        <v>0</v>
      </c>
      <c r="AE544" s="628">
        <f t="shared" si="1074"/>
        <v>0</v>
      </c>
      <c r="AF544" s="628">
        <f t="shared" si="1074"/>
        <v>0</v>
      </c>
      <c r="AG544" s="628">
        <f t="shared" si="1074"/>
        <v>0</v>
      </c>
      <c r="AH544" s="628">
        <f t="shared" si="1074"/>
        <v>0</v>
      </c>
      <c r="AI544" s="628">
        <f t="shared" si="1074"/>
        <v>0</v>
      </c>
      <c r="AJ544" s="628">
        <f t="shared" si="1074"/>
        <v>0</v>
      </c>
      <c r="AK544" s="628">
        <f t="shared" si="1074"/>
        <v>0</v>
      </c>
      <c r="AL544" s="628">
        <f t="shared" si="1074"/>
        <v>0</v>
      </c>
      <c r="AM544" s="628">
        <f t="shared" si="1074"/>
        <v>0</v>
      </c>
      <c r="AN544" s="628">
        <f t="shared" si="1074"/>
        <v>0</v>
      </c>
      <c r="AO544" s="628">
        <f t="shared" si="1074"/>
        <v>0</v>
      </c>
      <c r="AP544" s="628">
        <f t="shared" si="1074"/>
        <v>0</v>
      </c>
      <c r="AQ544" s="628">
        <f t="shared" si="1055"/>
        <v>0</v>
      </c>
      <c r="AR544" s="628">
        <f t="shared" si="1055"/>
        <v>0</v>
      </c>
      <c r="AS544" s="628">
        <f t="shared" si="1055"/>
        <v>0</v>
      </c>
      <c r="AT544" s="628">
        <f t="shared" si="1055"/>
        <v>0</v>
      </c>
      <c r="AU544" s="628">
        <f t="shared" si="1055"/>
        <v>0</v>
      </c>
      <c r="AV544" s="628">
        <f t="shared" si="1055"/>
        <v>0</v>
      </c>
      <c r="AW544" s="628">
        <f t="shared" si="1055"/>
        <v>0</v>
      </c>
      <c r="AX544" s="628">
        <f t="shared" si="1055"/>
        <v>0</v>
      </c>
      <c r="AY544" s="628">
        <f t="shared" si="1055"/>
        <v>0</v>
      </c>
      <c r="AZ544" s="628">
        <f t="shared" si="1055"/>
        <v>0</v>
      </c>
      <c r="BA544" s="628">
        <f t="shared" si="1055"/>
        <v>0</v>
      </c>
      <c r="BB544" s="628">
        <f t="shared" si="1055"/>
        <v>0</v>
      </c>
      <c r="BC544" s="628">
        <f t="shared" si="1055"/>
        <v>0</v>
      </c>
      <c r="BD544" s="628">
        <f t="shared" si="1055"/>
        <v>0</v>
      </c>
      <c r="BE544" s="628">
        <f t="shared" si="1055"/>
        <v>0</v>
      </c>
      <c r="BF544" s="628">
        <f t="shared" si="1055"/>
        <v>0</v>
      </c>
      <c r="BG544" s="628">
        <f t="shared" si="1075"/>
        <v>0</v>
      </c>
      <c r="BH544" s="628">
        <f t="shared" si="1075"/>
        <v>0</v>
      </c>
      <c r="BI544" s="628">
        <f t="shared" si="1075"/>
        <v>0</v>
      </c>
      <c r="BJ544" s="628">
        <f t="shared" si="1075"/>
        <v>0</v>
      </c>
      <c r="BK544" s="628">
        <f t="shared" si="1075"/>
        <v>0</v>
      </c>
      <c r="BL544" s="628">
        <f t="shared" si="1075"/>
        <v>0</v>
      </c>
      <c r="BM544" s="628">
        <f t="shared" si="1075"/>
        <v>0</v>
      </c>
      <c r="BN544" s="628">
        <f t="shared" si="1075"/>
        <v>0</v>
      </c>
      <c r="BO544" s="628">
        <f t="shared" si="1075"/>
        <v>0</v>
      </c>
      <c r="BP544" s="628">
        <f t="shared" si="1075"/>
        <v>0</v>
      </c>
      <c r="BQ544" s="628">
        <f t="shared" si="1075"/>
        <v>0</v>
      </c>
      <c r="BR544" s="628">
        <f t="shared" si="1075"/>
        <v>0</v>
      </c>
      <c r="BS544" s="628">
        <f t="shared" si="1075"/>
        <v>0</v>
      </c>
      <c r="BT544" s="628">
        <f t="shared" si="1075"/>
        <v>0</v>
      </c>
      <c r="BU544" s="628">
        <f t="shared" si="1075"/>
        <v>0</v>
      </c>
      <c r="BV544" s="628">
        <f t="shared" si="1075"/>
        <v>0</v>
      </c>
      <c r="BW544" s="628">
        <f t="shared" si="1076"/>
        <v>0</v>
      </c>
      <c r="BX544" s="628">
        <f t="shared" si="1076"/>
        <v>0</v>
      </c>
      <c r="BY544" s="628">
        <f t="shared" si="1076"/>
        <v>0</v>
      </c>
      <c r="BZ544" s="628">
        <f t="shared" si="1076"/>
        <v>0</v>
      </c>
      <c r="CA544" s="628">
        <f t="shared" si="1076"/>
        <v>0</v>
      </c>
      <c r="CB544" s="628">
        <f t="shared" si="1076"/>
        <v>0</v>
      </c>
      <c r="CC544" s="628">
        <f t="shared" si="1076"/>
        <v>0</v>
      </c>
      <c r="CD544" s="628">
        <f t="shared" si="1076"/>
        <v>0</v>
      </c>
      <c r="CE544" s="628"/>
      <c r="CF544" s="628">
        <f t="shared" si="1077"/>
        <v>0</v>
      </c>
      <c r="CG544" s="628">
        <f t="shared" si="1077"/>
        <v>0</v>
      </c>
      <c r="CH544" s="628">
        <f t="shared" si="1077"/>
        <v>0</v>
      </c>
      <c r="CI544" s="628">
        <f t="shared" si="1077"/>
        <v>0</v>
      </c>
      <c r="CJ544" s="628">
        <f t="shared" si="1077"/>
        <v>0</v>
      </c>
      <c r="CK544" s="628">
        <f t="shared" si="1077"/>
        <v>0</v>
      </c>
      <c r="CL544" s="628">
        <f t="shared" si="1077"/>
        <v>0</v>
      </c>
      <c r="CM544" s="628">
        <f t="shared" si="1077"/>
        <v>0</v>
      </c>
      <c r="CN544" s="628">
        <f t="shared" si="1077"/>
        <v>0</v>
      </c>
      <c r="CO544" s="628">
        <f t="shared" si="1077"/>
        <v>0</v>
      </c>
      <c r="CP544" s="628">
        <f t="shared" si="1077"/>
        <v>0</v>
      </c>
      <c r="CQ544" s="628">
        <f t="shared" si="1077"/>
        <v>0</v>
      </c>
      <c r="CR544" s="628">
        <f t="shared" si="1077"/>
        <v>0</v>
      </c>
      <c r="CS544" s="628">
        <f t="shared" si="1077"/>
        <v>0</v>
      </c>
      <c r="CT544" s="628">
        <f t="shared" si="1077"/>
        <v>0</v>
      </c>
      <c r="CU544" s="628">
        <f t="shared" si="1077"/>
        <v>0</v>
      </c>
      <c r="CV544" s="628">
        <f t="shared" si="1056"/>
        <v>0</v>
      </c>
      <c r="CW544" s="628">
        <f t="shared" si="1056"/>
        <v>0</v>
      </c>
      <c r="CX544" s="628">
        <f t="shared" si="1056"/>
        <v>0</v>
      </c>
      <c r="CY544" s="628">
        <f t="shared" si="1056"/>
        <v>0</v>
      </c>
      <c r="CZ544" s="628">
        <f t="shared" si="1056"/>
        <v>0</v>
      </c>
      <c r="DA544" s="628">
        <f t="shared" si="1056"/>
        <v>0</v>
      </c>
      <c r="DB544" s="628">
        <f t="shared" si="1056"/>
        <v>0</v>
      </c>
      <c r="DC544" s="628">
        <f t="shared" si="1056"/>
        <v>0</v>
      </c>
      <c r="DD544" s="628">
        <f t="shared" si="1056"/>
        <v>0</v>
      </c>
      <c r="DE544" s="628">
        <f t="shared" si="1056"/>
        <v>0</v>
      </c>
      <c r="DF544" s="628">
        <f t="shared" si="1056"/>
        <v>0</v>
      </c>
      <c r="DG544" s="628">
        <f t="shared" si="1056"/>
        <v>0</v>
      </c>
      <c r="DH544" s="628">
        <f t="shared" si="1056"/>
        <v>0</v>
      </c>
      <c r="DI544" s="628">
        <f t="shared" si="1056"/>
        <v>0</v>
      </c>
      <c r="DJ544" s="628">
        <f t="shared" si="1056"/>
        <v>0</v>
      </c>
      <c r="DK544" s="628">
        <f t="shared" si="1056"/>
        <v>0</v>
      </c>
      <c r="DL544" s="628">
        <f t="shared" si="1078"/>
        <v>0</v>
      </c>
      <c r="DM544" s="628">
        <f t="shared" si="1078"/>
        <v>0</v>
      </c>
      <c r="DN544" s="628">
        <f t="shared" si="1078"/>
        <v>0</v>
      </c>
      <c r="DO544" s="628">
        <f t="shared" si="1078"/>
        <v>0</v>
      </c>
      <c r="DP544" s="628">
        <f t="shared" si="1078"/>
        <v>0</v>
      </c>
      <c r="DQ544" s="628">
        <f t="shared" si="1078"/>
        <v>0</v>
      </c>
      <c r="DR544" s="628">
        <f t="shared" si="1078"/>
        <v>0</v>
      </c>
      <c r="DS544" s="628">
        <f t="shared" si="1078"/>
        <v>0</v>
      </c>
      <c r="DT544" s="628">
        <f t="shared" si="1078"/>
        <v>0</v>
      </c>
      <c r="DU544" s="628">
        <f t="shared" si="1078"/>
        <v>0</v>
      </c>
      <c r="DV544" s="628">
        <f t="shared" si="1078"/>
        <v>0</v>
      </c>
      <c r="DW544" s="628">
        <f t="shared" si="1078"/>
        <v>0</v>
      </c>
      <c r="DX544" s="628">
        <f t="shared" si="1078"/>
        <v>0</v>
      </c>
      <c r="DY544" s="628">
        <f t="shared" si="1078"/>
        <v>0</v>
      </c>
      <c r="DZ544" s="628">
        <f t="shared" si="1078"/>
        <v>0</v>
      </c>
      <c r="EA544" s="628">
        <f t="shared" si="1078"/>
        <v>0</v>
      </c>
      <c r="EB544" s="628">
        <f t="shared" si="1079"/>
        <v>0</v>
      </c>
      <c r="EC544" s="628">
        <f t="shared" si="1079"/>
        <v>0</v>
      </c>
      <c r="ED544" s="628">
        <f t="shared" si="1079"/>
        <v>0</v>
      </c>
      <c r="EE544" s="628">
        <f t="shared" si="1079"/>
        <v>0</v>
      </c>
      <c r="EF544" s="628">
        <f t="shared" si="1079"/>
        <v>0</v>
      </c>
      <c r="EG544" s="628">
        <f t="shared" si="1079"/>
        <v>0</v>
      </c>
      <c r="EH544" s="628">
        <f t="shared" si="1079"/>
        <v>0</v>
      </c>
      <c r="EI544" s="628">
        <f t="shared" si="1079"/>
        <v>0</v>
      </c>
      <c r="EJ544" s="631"/>
      <c r="EK544" s="631">
        <f t="shared" si="1057"/>
        <v>0</v>
      </c>
      <c r="EL544" s="631">
        <f t="shared" si="1057"/>
        <v>0</v>
      </c>
      <c r="EM544" s="631">
        <f t="shared" si="1057"/>
        <v>0</v>
      </c>
      <c r="EN544" s="631">
        <f t="shared" si="1057"/>
        <v>0</v>
      </c>
      <c r="EO544" s="631">
        <f t="shared" si="1057"/>
        <v>0</v>
      </c>
      <c r="EP544" s="631">
        <f t="shared" si="1057"/>
        <v>0</v>
      </c>
      <c r="EQ544" s="631">
        <f t="shared" si="1057"/>
        <v>0</v>
      </c>
      <c r="ER544" s="631">
        <f t="shared" si="1057"/>
        <v>0</v>
      </c>
      <c r="ES544" s="631">
        <f t="shared" si="1057"/>
        <v>0</v>
      </c>
      <c r="ET544" s="631">
        <f t="shared" si="1057"/>
        <v>0</v>
      </c>
      <c r="EU544" s="631">
        <f t="shared" si="1057"/>
        <v>0</v>
      </c>
      <c r="EV544" s="631">
        <f t="shared" si="1057"/>
        <v>0</v>
      </c>
      <c r="EW544" s="631">
        <f t="shared" si="1057"/>
        <v>0</v>
      </c>
      <c r="EX544" s="631">
        <f t="shared" si="1057"/>
        <v>0</v>
      </c>
      <c r="EY544" s="631">
        <f t="shared" si="1057"/>
        <v>0</v>
      </c>
      <c r="EZ544" s="631">
        <f t="shared" si="1057"/>
        <v>0</v>
      </c>
      <c r="FA544" s="631">
        <f t="shared" si="1053"/>
        <v>0</v>
      </c>
      <c r="FB544" s="631">
        <f t="shared" si="1053"/>
        <v>0</v>
      </c>
      <c r="FC544" s="631">
        <f t="shared" si="1053"/>
        <v>0</v>
      </c>
      <c r="FD544" s="631">
        <f t="shared" si="1071"/>
        <v>0</v>
      </c>
      <c r="FE544" s="631">
        <f t="shared" si="1071"/>
        <v>0</v>
      </c>
      <c r="FF544" s="631">
        <f t="shared" si="1071"/>
        <v>0</v>
      </c>
      <c r="FG544" s="631">
        <f t="shared" si="1071"/>
        <v>0</v>
      </c>
      <c r="FH544" s="631">
        <f t="shared" si="1071"/>
        <v>0</v>
      </c>
      <c r="FI544" s="631">
        <f t="shared" si="1071"/>
        <v>0</v>
      </c>
      <c r="FJ544" s="631">
        <f t="shared" si="1071"/>
        <v>0</v>
      </c>
      <c r="FK544" s="631">
        <f t="shared" si="1071"/>
        <v>0</v>
      </c>
      <c r="FL544" s="631">
        <f t="shared" si="1071"/>
        <v>0</v>
      </c>
      <c r="FM544" s="631">
        <f t="shared" si="1071"/>
        <v>0</v>
      </c>
      <c r="FN544" s="631">
        <f t="shared" si="1071"/>
        <v>0</v>
      </c>
      <c r="FO544" s="631">
        <f t="shared" si="1071"/>
        <v>0</v>
      </c>
      <c r="FP544" s="631">
        <f t="shared" si="1071"/>
        <v>0</v>
      </c>
      <c r="FQ544" s="631">
        <f t="shared" si="1071"/>
        <v>0</v>
      </c>
      <c r="FR544" s="631">
        <f t="shared" si="1071"/>
        <v>0</v>
      </c>
      <c r="FS544" s="631">
        <f t="shared" si="1071"/>
        <v>0</v>
      </c>
      <c r="FT544" s="631">
        <f t="shared" si="1080"/>
        <v>0</v>
      </c>
      <c r="FU544" s="631">
        <f t="shared" si="1080"/>
        <v>0</v>
      </c>
      <c r="FV544" s="631">
        <f t="shared" si="1073"/>
        <v>0</v>
      </c>
      <c r="FW544" s="631">
        <f t="shared" si="1073"/>
        <v>0</v>
      </c>
      <c r="FX544" s="631">
        <f t="shared" si="1073"/>
        <v>0</v>
      </c>
      <c r="FY544" s="631">
        <f t="shared" si="1073"/>
        <v>0</v>
      </c>
      <c r="FZ544" s="631">
        <f t="shared" si="1073"/>
        <v>0</v>
      </c>
      <c r="GA544" s="631">
        <f t="shared" si="1073"/>
        <v>0</v>
      </c>
      <c r="GB544" s="631">
        <f t="shared" si="1073"/>
        <v>0</v>
      </c>
      <c r="GC544" s="631">
        <f t="shared" si="1073"/>
        <v>0</v>
      </c>
      <c r="GD544" s="631">
        <f t="shared" si="1032"/>
        <v>0</v>
      </c>
      <c r="GE544" s="631">
        <f t="shared" si="1032"/>
        <v>0</v>
      </c>
      <c r="GF544" s="631">
        <f t="shared" si="1032"/>
        <v>0</v>
      </c>
      <c r="GG544" s="631">
        <f t="shared" si="1032"/>
        <v>0</v>
      </c>
      <c r="GH544" s="631">
        <f t="shared" si="1032"/>
        <v>0</v>
      </c>
      <c r="GI544" s="631">
        <f t="shared" si="1033"/>
        <v>0</v>
      </c>
      <c r="GJ544" s="631">
        <f t="shared" si="1033"/>
        <v>0</v>
      </c>
      <c r="GK544" s="631">
        <f t="shared" si="1033"/>
        <v>0</v>
      </c>
      <c r="GL544" s="631">
        <f t="shared" si="1033"/>
        <v>0</v>
      </c>
      <c r="GM544" s="631">
        <f t="shared" si="1033"/>
        <v>0</v>
      </c>
      <c r="GN544" s="631">
        <f t="shared" si="1033"/>
        <v>0</v>
      </c>
      <c r="GO544" s="631"/>
      <c r="GP544" s="631">
        <f t="shared" si="1072"/>
        <v>0</v>
      </c>
      <c r="GQ544" s="631">
        <f t="shared" si="1072"/>
        <v>0</v>
      </c>
      <c r="GR544" s="631">
        <f t="shared" si="1072"/>
        <v>0</v>
      </c>
      <c r="GS544" s="631">
        <f t="shared" si="1072"/>
        <v>0</v>
      </c>
      <c r="GT544" s="631">
        <f t="shared" si="1072"/>
        <v>0</v>
      </c>
      <c r="GU544" s="631">
        <f t="shared" si="1072"/>
        <v>0</v>
      </c>
      <c r="GV544" s="631">
        <f t="shared" si="1072"/>
        <v>0</v>
      </c>
      <c r="GW544" s="631">
        <f t="shared" si="1072"/>
        <v>0</v>
      </c>
      <c r="GX544" s="631">
        <f t="shared" si="1072"/>
        <v>0</v>
      </c>
      <c r="GY544" s="631">
        <f t="shared" si="1072"/>
        <v>0</v>
      </c>
      <c r="GZ544" s="631">
        <f t="shared" si="1072"/>
        <v>0</v>
      </c>
      <c r="HA544" s="631">
        <f t="shared" si="1072"/>
        <v>0</v>
      </c>
      <c r="HB544" s="631">
        <f t="shared" si="1072"/>
        <v>0</v>
      </c>
      <c r="HC544" s="631">
        <f t="shared" si="1072"/>
        <v>0</v>
      </c>
      <c r="HD544" s="631">
        <f t="shared" si="1072"/>
        <v>0</v>
      </c>
      <c r="HE544" s="631">
        <f t="shared" si="1028"/>
        <v>0</v>
      </c>
      <c r="HF544" s="631">
        <f t="shared" si="1028"/>
        <v>0</v>
      </c>
      <c r="HG544" s="631">
        <f t="shared" si="1028"/>
        <v>0</v>
      </c>
      <c r="HH544" s="631">
        <f t="shared" si="1028"/>
        <v>0</v>
      </c>
      <c r="HI544" s="631">
        <f t="shared" si="1027"/>
        <v>0</v>
      </c>
      <c r="HJ544" s="631">
        <f t="shared" ref="HI544:HU559" si="1094">IF($A544=HJ$60,$J544,0)</f>
        <v>0</v>
      </c>
      <c r="HK544" s="631">
        <f t="shared" si="1094"/>
        <v>0</v>
      </c>
      <c r="HL544" s="631">
        <f t="shared" si="1094"/>
        <v>0</v>
      </c>
      <c r="HM544" s="631">
        <f t="shared" si="1094"/>
        <v>0</v>
      </c>
      <c r="HN544" s="631">
        <f t="shared" si="1094"/>
        <v>0</v>
      </c>
      <c r="HO544" s="631">
        <f t="shared" si="1094"/>
        <v>0</v>
      </c>
      <c r="HP544" s="631">
        <f t="shared" si="1094"/>
        <v>0</v>
      </c>
      <c r="HQ544" s="631">
        <f t="shared" si="1094"/>
        <v>0</v>
      </c>
      <c r="HR544" s="631">
        <f t="shared" si="968"/>
        <v>0</v>
      </c>
      <c r="HS544" s="631">
        <f t="shared" si="968"/>
        <v>0</v>
      </c>
      <c r="HT544" s="631">
        <f t="shared" si="968"/>
        <v>0</v>
      </c>
      <c r="HU544" s="631">
        <f t="shared" si="968"/>
        <v>0</v>
      </c>
      <c r="HV544" s="631">
        <f t="shared" si="1070"/>
        <v>0</v>
      </c>
      <c r="HW544" s="631">
        <f t="shared" si="1070"/>
        <v>0</v>
      </c>
      <c r="HX544" s="631">
        <f t="shared" si="1070"/>
        <v>0</v>
      </c>
      <c r="HY544" s="631">
        <f t="shared" si="1070"/>
        <v>0</v>
      </c>
      <c r="HZ544" s="631">
        <f t="shared" si="1070"/>
        <v>0</v>
      </c>
      <c r="IA544" s="631">
        <f t="shared" si="1070"/>
        <v>0</v>
      </c>
      <c r="IB544" s="631">
        <f t="shared" si="1070"/>
        <v>0</v>
      </c>
      <c r="IC544" s="631">
        <f t="shared" si="1070"/>
        <v>0</v>
      </c>
      <c r="ID544" s="631">
        <f t="shared" si="1070"/>
        <v>0</v>
      </c>
      <c r="IE544" s="631">
        <f t="shared" si="1070"/>
        <v>0</v>
      </c>
      <c r="IF544" s="631">
        <f t="shared" si="1070"/>
        <v>0</v>
      </c>
      <c r="IG544" s="631">
        <f t="shared" si="1070"/>
        <v>0</v>
      </c>
      <c r="IH544" s="631">
        <f t="shared" si="1070"/>
        <v>0</v>
      </c>
      <c r="II544" s="631">
        <f t="shared" si="1070"/>
        <v>0</v>
      </c>
      <c r="IJ544" s="631">
        <f t="shared" si="1070"/>
        <v>0</v>
      </c>
      <c r="IK544" s="631">
        <f t="shared" si="1070"/>
        <v>0</v>
      </c>
      <c r="IL544" s="631">
        <f t="shared" si="1081"/>
        <v>0</v>
      </c>
      <c r="IM544" s="631">
        <f t="shared" si="1081"/>
        <v>0</v>
      </c>
      <c r="IN544" s="631">
        <f t="shared" si="1081"/>
        <v>0</v>
      </c>
      <c r="IO544" s="631">
        <f t="shared" si="1081"/>
        <v>0</v>
      </c>
      <c r="IP544" s="631">
        <f t="shared" si="1081"/>
        <v>0</v>
      </c>
      <c r="IQ544" s="631">
        <f t="shared" si="1081"/>
        <v>0</v>
      </c>
      <c r="IR544" s="631">
        <f t="shared" si="1081"/>
        <v>0</v>
      </c>
      <c r="IS544" s="631">
        <f t="shared" si="1081"/>
        <v>0</v>
      </c>
      <c r="IT544" s="631"/>
      <c r="IU544" s="631">
        <f t="shared" si="1082"/>
        <v>0</v>
      </c>
      <c r="IV544" s="631">
        <f t="shared" si="1082"/>
        <v>0</v>
      </c>
      <c r="IW544" s="631">
        <f t="shared" si="1082"/>
        <v>0</v>
      </c>
      <c r="IX544" s="631">
        <f t="shared" si="1082"/>
        <v>0</v>
      </c>
      <c r="IY544" s="631">
        <f t="shared" si="1082"/>
        <v>0</v>
      </c>
      <c r="IZ544" s="631">
        <f t="shared" si="1082"/>
        <v>0</v>
      </c>
      <c r="JA544" s="631">
        <f t="shared" si="1082"/>
        <v>0</v>
      </c>
      <c r="JB544" s="631">
        <f t="shared" si="1082"/>
        <v>0</v>
      </c>
      <c r="JC544" s="631">
        <f t="shared" si="1082"/>
        <v>0</v>
      </c>
      <c r="JD544" s="631">
        <f t="shared" si="1082"/>
        <v>0</v>
      </c>
      <c r="JE544" s="631">
        <f t="shared" si="1083"/>
        <v>0</v>
      </c>
      <c r="JF544" s="631">
        <f t="shared" si="1083"/>
        <v>0</v>
      </c>
      <c r="JG544" s="631">
        <f t="shared" si="1083"/>
        <v>0</v>
      </c>
      <c r="JH544" s="631">
        <f t="shared" si="1083"/>
        <v>0</v>
      </c>
      <c r="JI544" s="631">
        <f t="shared" si="1083"/>
        <v>0</v>
      </c>
      <c r="JJ544" s="631">
        <f t="shared" si="1083"/>
        <v>0</v>
      </c>
      <c r="JK544" s="631">
        <f t="shared" si="1083"/>
        <v>0</v>
      </c>
      <c r="JL544" s="631">
        <f t="shared" si="1083"/>
        <v>0</v>
      </c>
      <c r="JM544" s="631">
        <f t="shared" si="1083"/>
        <v>0</v>
      </c>
      <c r="JN544" s="631">
        <f t="shared" si="1083"/>
        <v>0</v>
      </c>
      <c r="JO544" s="631">
        <f t="shared" si="1084"/>
        <v>0</v>
      </c>
      <c r="JP544" s="631">
        <f t="shared" si="1084"/>
        <v>0</v>
      </c>
      <c r="JQ544" s="631">
        <f t="shared" si="1084"/>
        <v>0</v>
      </c>
      <c r="JR544" s="631">
        <f t="shared" si="1084"/>
        <v>0</v>
      </c>
      <c r="JS544" s="631">
        <f t="shared" si="1084"/>
        <v>0</v>
      </c>
      <c r="JT544" s="631">
        <f t="shared" si="1084"/>
        <v>0</v>
      </c>
      <c r="JU544" s="631">
        <f t="shared" si="1084"/>
        <v>0</v>
      </c>
      <c r="JV544" s="631">
        <f t="shared" si="1084"/>
        <v>0</v>
      </c>
      <c r="JW544" s="631">
        <f t="shared" si="1084"/>
        <v>0</v>
      </c>
      <c r="JX544" s="631">
        <f t="shared" si="1084"/>
        <v>0</v>
      </c>
      <c r="JY544" s="631">
        <f t="shared" si="1085"/>
        <v>0</v>
      </c>
      <c r="JZ544" s="631">
        <f t="shared" si="1085"/>
        <v>0</v>
      </c>
      <c r="KA544" s="631">
        <f t="shared" si="1085"/>
        <v>0</v>
      </c>
      <c r="KB544" s="631">
        <f t="shared" si="1085"/>
        <v>0</v>
      </c>
      <c r="KC544" s="631">
        <f t="shared" si="1085"/>
        <v>0</v>
      </c>
      <c r="KD544" s="631">
        <f t="shared" si="1085"/>
        <v>0</v>
      </c>
      <c r="KE544" s="631">
        <f t="shared" si="1085"/>
        <v>0</v>
      </c>
      <c r="KF544" s="631">
        <f t="shared" si="1085"/>
        <v>0</v>
      </c>
      <c r="KG544" s="631">
        <f t="shared" si="1085"/>
        <v>0</v>
      </c>
      <c r="KH544" s="631">
        <f t="shared" si="1085"/>
        <v>0</v>
      </c>
      <c r="KI544" s="631">
        <f t="shared" si="1086"/>
        <v>0</v>
      </c>
      <c r="KJ544" s="631">
        <f t="shared" si="1086"/>
        <v>0</v>
      </c>
      <c r="KK544" s="631">
        <f t="shared" si="1086"/>
        <v>0</v>
      </c>
      <c r="KL544" s="631">
        <f t="shared" si="1086"/>
        <v>0</v>
      </c>
      <c r="KM544" s="631">
        <f t="shared" si="1086"/>
        <v>0</v>
      </c>
      <c r="KN544" s="631">
        <f t="shared" si="1086"/>
        <v>0</v>
      </c>
      <c r="KO544" s="631">
        <f t="shared" si="1086"/>
        <v>0</v>
      </c>
      <c r="KP544" s="631">
        <f t="shared" si="1086"/>
        <v>0</v>
      </c>
      <c r="KQ544" s="631">
        <f t="shared" si="1086"/>
        <v>0</v>
      </c>
      <c r="KR544" s="631">
        <f t="shared" si="1086"/>
        <v>0</v>
      </c>
      <c r="KS544" s="631">
        <f t="shared" si="1087"/>
        <v>0</v>
      </c>
      <c r="KT544" s="631">
        <f t="shared" si="1087"/>
        <v>0</v>
      </c>
      <c r="KU544" s="631">
        <f t="shared" si="1087"/>
        <v>0</v>
      </c>
      <c r="KV544" s="631">
        <f t="shared" si="1087"/>
        <v>0</v>
      </c>
      <c r="KW544" s="631">
        <f t="shared" si="1087"/>
        <v>0</v>
      </c>
      <c r="KX544" s="631">
        <f t="shared" si="1087"/>
        <v>0</v>
      </c>
      <c r="KY544" s="631"/>
      <c r="KZ544" s="631">
        <f t="shared" si="1088"/>
        <v>0</v>
      </c>
      <c r="LA544" s="631">
        <f t="shared" si="1088"/>
        <v>0</v>
      </c>
      <c r="LB544" s="631">
        <f t="shared" si="1088"/>
        <v>0</v>
      </c>
      <c r="LC544" s="631">
        <f t="shared" si="1088"/>
        <v>0</v>
      </c>
      <c r="LD544" s="631">
        <f t="shared" si="1088"/>
        <v>0</v>
      </c>
      <c r="LE544" s="631">
        <f t="shared" si="1088"/>
        <v>0</v>
      </c>
      <c r="LF544" s="631">
        <f t="shared" si="1088"/>
        <v>0</v>
      </c>
      <c r="LG544" s="631">
        <f t="shared" si="1088"/>
        <v>0</v>
      </c>
      <c r="LH544" s="631">
        <f t="shared" si="1088"/>
        <v>0</v>
      </c>
      <c r="LI544" s="631">
        <f t="shared" si="1088"/>
        <v>0</v>
      </c>
      <c r="LJ544" s="631">
        <f t="shared" si="1089"/>
        <v>0</v>
      </c>
      <c r="LK544" s="631">
        <f t="shared" si="1089"/>
        <v>0</v>
      </c>
      <c r="LL544" s="631">
        <f t="shared" si="1089"/>
        <v>0</v>
      </c>
      <c r="LM544" s="631">
        <f t="shared" si="1089"/>
        <v>0</v>
      </c>
      <c r="LN544" s="631">
        <f t="shared" si="1089"/>
        <v>0</v>
      </c>
      <c r="LO544" s="631">
        <f t="shared" si="1089"/>
        <v>0</v>
      </c>
      <c r="LP544" s="631">
        <f t="shared" si="1089"/>
        <v>0</v>
      </c>
      <c r="LQ544" s="631">
        <f t="shared" si="1089"/>
        <v>0</v>
      </c>
      <c r="LR544" s="631">
        <f t="shared" si="1089"/>
        <v>0</v>
      </c>
      <c r="LS544" s="631">
        <f t="shared" si="1089"/>
        <v>0</v>
      </c>
      <c r="LT544" s="631">
        <f t="shared" si="1090"/>
        <v>0</v>
      </c>
      <c r="LU544" s="631">
        <f t="shared" si="1090"/>
        <v>0</v>
      </c>
      <c r="LV544" s="631">
        <f t="shared" si="1090"/>
        <v>0</v>
      </c>
      <c r="LW544" s="631">
        <f t="shared" si="1090"/>
        <v>0</v>
      </c>
      <c r="LX544" s="631">
        <f t="shared" si="1090"/>
        <v>0</v>
      </c>
      <c r="LY544" s="631">
        <f t="shared" si="1090"/>
        <v>0</v>
      </c>
      <c r="LZ544" s="631">
        <f t="shared" si="1090"/>
        <v>0</v>
      </c>
      <c r="MA544" s="631">
        <f t="shared" si="1090"/>
        <v>0</v>
      </c>
      <c r="MB544" s="631">
        <f t="shared" si="1090"/>
        <v>0</v>
      </c>
      <c r="MC544" s="631">
        <f t="shared" si="1090"/>
        <v>0</v>
      </c>
      <c r="MD544" s="631">
        <f t="shared" si="1091"/>
        <v>0</v>
      </c>
      <c r="ME544" s="631">
        <f t="shared" si="1091"/>
        <v>0</v>
      </c>
      <c r="MF544" s="631">
        <f t="shared" si="1091"/>
        <v>0</v>
      </c>
      <c r="MG544" s="631">
        <f t="shared" si="1091"/>
        <v>0</v>
      </c>
      <c r="MH544" s="631">
        <f t="shared" si="1091"/>
        <v>0</v>
      </c>
      <c r="MI544" s="631">
        <f t="shared" si="1091"/>
        <v>0</v>
      </c>
      <c r="MJ544" s="631">
        <f t="shared" si="1091"/>
        <v>0</v>
      </c>
      <c r="MK544" s="631">
        <f t="shared" si="1091"/>
        <v>0</v>
      </c>
      <c r="ML544" s="631">
        <f t="shared" si="1091"/>
        <v>0</v>
      </c>
      <c r="MM544" s="631">
        <f t="shared" si="1091"/>
        <v>0</v>
      </c>
      <c r="MN544" s="631">
        <f t="shared" si="1092"/>
        <v>0</v>
      </c>
      <c r="MO544" s="631">
        <f t="shared" si="1092"/>
        <v>0</v>
      </c>
      <c r="MP544" s="631">
        <f t="shared" si="1092"/>
        <v>0</v>
      </c>
      <c r="MQ544" s="631">
        <f t="shared" si="1092"/>
        <v>0</v>
      </c>
      <c r="MR544" s="631">
        <f t="shared" si="1092"/>
        <v>0</v>
      </c>
      <c r="MS544" s="631">
        <f t="shared" si="1092"/>
        <v>0</v>
      </c>
      <c r="MT544" s="631">
        <f t="shared" si="1092"/>
        <v>0</v>
      </c>
      <c r="MU544" s="631">
        <f t="shared" si="1092"/>
        <v>0</v>
      </c>
      <c r="MV544" s="631">
        <f t="shared" si="1092"/>
        <v>0</v>
      </c>
      <c r="MW544" s="631">
        <f t="shared" si="1092"/>
        <v>0</v>
      </c>
      <c r="MX544" s="631">
        <f t="shared" si="1093"/>
        <v>0</v>
      </c>
      <c r="MY544" s="631">
        <f t="shared" si="1093"/>
        <v>0</v>
      </c>
      <c r="MZ544" s="631">
        <f t="shared" si="1093"/>
        <v>0</v>
      </c>
      <c r="NA544" s="631">
        <f t="shared" si="1093"/>
        <v>0</v>
      </c>
      <c r="NB544" s="631">
        <f t="shared" si="1093"/>
        <v>0</v>
      </c>
      <c r="NC544" s="631">
        <f t="shared" si="1093"/>
        <v>0</v>
      </c>
    </row>
    <row r="545" spans="1:367" hidden="1">
      <c r="A545" s="504"/>
      <c r="B545" s="504"/>
      <c r="C545" s="497"/>
      <c r="D545" s="497"/>
      <c r="E545" s="362">
        <f t="shared" si="1050"/>
        <v>0</v>
      </c>
      <c r="F545" s="363">
        <f t="shared" si="1051"/>
        <v>0</v>
      </c>
      <c r="G545" s="498">
        <f>E545*Dichtheden!$V$70</f>
        <v>0</v>
      </c>
      <c r="H545" s="499">
        <f>IF(C545=0,0,ROUND(IF((G545/2)/Dichtheden!$C$3&lt;1,1,(G545/2)/Dichtheden!$C$3),0))</f>
        <v>0</v>
      </c>
      <c r="I545" s="498">
        <f>E545*Dichtheden!$AJ$70</f>
        <v>0</v>
      </c>
      <c r="J545" s="499">
        <f>IF(C545=0,0,ROUND(IF((I545/2)/Dichtheden!$D$3&lt;1,1,(I545/2)/Dichtheden!$D$3),0))</f>
        <v>0</v>
      </c>
      <c r="K545" s="498">
        <f t="shared" si="1052"/>
        <v>0</v>
      </c>
      <c r="L545" s="500">
        <f t="shared" si="1054"/>
        <v>0</v>
      </c>
      <c r="M545" s="498">
        <f>IF(D545=0,0,IF((D545*Dichtheden!$G$4)&lt;25,25,D545*Dichtheden!$G$4))</f>
        <v>0</v>
      </c>
      <c r="N545" s="499">
        <f>D545*Dichtheden!$H$4</f>
        <v>0</v>
      </c>
      <c r="O545" s="501"/>
      <c r="P545" s="501"/>
      <c r="Q545" s="502">
        <f>E545*Dichtheden!$AS$68</f>
        <v>0</v>
      </c>
      <c r="R545" s="495">
        <f>IF(Q545=0,0,ROUND(IF((Q545/2)/Dichtheden!$C$3&lt;1,1,(Q545/2)/Dichtheden!$C$3),0))</f>
        <v>0</v>
      </c>
      <c r="S545" s="502">
        <f>E545*Dichtheden!$AY$68</f>
        <v>0</v>
      </c>
      <c r="T545" s="495">
        <f>IF(Q545=0,0,ROUND(IF((S545/2)/Dichtheden!$D$3&lt;1,1,(S545/2)/Dichtheden!$D$3),0))</f>
        <v>0</v>
      </c>
      <c r="U545" s="502">
        <f>D545*Dichtheden!$G$5</f>
        <v>0</v>
      </c>
      <c r="V545" s="502">
        <f>D545*Dichtheden!$H$5</f>
        <v>0</v>
      </c>
      <c r="X545" s="630"/>
      <c r="AA545" s="628">
        <f t="shared" si="1074"/>
        <v>0</v>
      </c>
      <c r="AB545" s="628">
        <f t="shared" si="1074"/>
        <v>0</v>
      </c>
      <c r="AC545" s="628">
        <f t="shared" si="1074"/>
        <v>0</v>
      </c>
      <c r="AD545" s="628">
        <f t="shared" si="1074"/>
        <v>0</v>
      </c>
      <c r="AE545" s="628">
        <f t="shared" si="1074"/>
        <v>0</v>
      </c>
      <c r="AF545" s="628">
        <f t="shared" si="1074"/>
        <v>0</v>
      </c>
      <c r="AG545" s="628">
        <f t="shared" si="1074"/>
        <v>0</v>
      </c>
      <c r="AH545" s="628">
        <f t="shared" si="1074"/>
        <v>0</v>
      </c>
      <c r="AI545" s="628">
        <f t="shared" si="1074"/>
        <v>0</v>
      </c>
      <c r="AJ545" s="628">
        <f t="shared" si="1074"/>
        <v>0</v>
      </c>
      <c r="AK545" s="628">
        <f t="shared" si="1074"/>
        <v>0</v>
      </c>
      <c r="AL545" s="628">
        <f t="shared" si="1074"/>
        <v>0</v>
      </c>
      <c r="AM545" s="628">
        <f t="shared" si="1074"/>
        <v>0</v>
      </c>
      <c r="AN545" s="628">
        <f t="shared" si="1074"/>
        <v>0</v>
      </c>
      <c r="AO545" s="628">
        <f t="shared" si="1074"/>
        <v>0</v>
      </c>
      <c r="AP545" s="628">
        <f t="shared" si="1074"/>
        <v>0</v>
      </c>
      <c r="AQ545" s="628">
        <f t="shared" si="1055"/>
        <v>0</v>
      </c>
      <c r="AR545" s="628">
        <f t="shared" si="1055"/>
        <v>0</v>
      </c>
      <c r="AS545" s="628">
        <f t="shared" si="1055"/>
        <v>0</v>
      </c>
      <c r="AT545" s="628">
        <f t="shared" si="1055"/>
        <v>0</v>
      </c>
      <c r="AU545" s="628">
        <f t="shared" si="1055"/>
        <v>0</v>
      </c>
      <c r="AV545" s="628">
        <f t="shared" si="1055"/>
        <v>0</v>
      </c>
      <c r="AW545" s="628">
        <f t="shared" si="1055"/>
        <v>0</v>
      </c>
      <c r="AX545" s="628">
        <f t="shared" si="1055"/>
        <v>0</v>
      </c>
      <c r="AY545" s="628">
        <f t="shared" si="1055"/>
        <v>0</v>
      </c>
      <c r="AZ545" s="628">
        <f t="shared" si="1055"/>
        <v>0</v>
      </c>
      <c r="BA545" s="628">
        <f t="shared" si="1055"/>
        <v>0</v>
      </c>
      <c r="BB545" s="628">
        <f t="shared" si="1055"/>
        <v>0</v>
      </c>
      <c r="BC545" s="628">
        <f t="shared" si="1055"/>
        <v>0</v>
      </c>
      <c r="BD545" s="628">
        <f t="shared" si="1055"/>
        <v>0</v>
      </c>
      <c r="BE545" s="628">
        <f t="shared" si="1055"/>
        <v>0</v>
      </c>
      <c r="BF545" s="628">
        <f t="shared" si="1055"/>
        <v>0</v>
      </c>
      <c r="BG545" s="628">
        <f t="shared" si="1075"/>
        <v>0</v>
      </c>
      <c r="BH545" s="628">
        <f t="shared" si="1075"/>
        <v>0</v>
      </c>
      <c r="BI545" s="628">
        <f t="shared" si="1075"/>
        <v>0</v>
      </c>
      <c r="BJ545" s="628">
        <f t="shared" si="1075"/>
        <v>0</v>
      </c>
      <c r="BK545" s="628">
        <f t="shared" si="1075"/>
        <v>0</v>
      </c>
      <c r="BL545" s="628">
        <f t="shared" si="1075"/>
        <v>0</v>
      </c>
      <c r="BM545" s="628">
        <f t="shared" si="1075"/>
        <v>0</v>
      </c>
      <c r="BN545" s="628">
        <f t="shared" si="1075"/>
        <v>0</v>
      </c>
      <c r="BO545" s="628">
        <f t="shared" si="1075"/>
        <v>0</v>
      </c>
      <c r="BP545" s="628">
        <f t="shared" si="1075"/>
        <v>0</v>
      </c>
      <c r="BQ545" s="628">
        <f t="shared" si="1075"/>
        <v>0</v>
      </c>
      <c r="BR545" s="628">
        <f t="shared" si="1075"/>
        <v>0</v>
      </c>
      <c r="BS545" s="628">
        <f t="shared" si="1075"/>
        <v>0</v>
      </c>
      <c r="BT545" s="628">
        <f t="shared" si="1075"/>
        <v>0</v>
      </c>
      <c r="BU545" s="628">
        <f t="shared" si="1075"/>
        <v>0</v>
      </c>
      <c r="BV545" s="628">
        <f t="shared" si="1075"/>
        <v>0</v>
      </c>
      <c r="BW545" s="628">
        <f t="shared" si="1076"/>
        <v>0</v>
      </c>
      <c r="BX545" s="628">
        <f t="shared" si="1076"/>
        <v>0</v>
      </c>
      <c r="BY545" s="628">
        <f t="shared" si="1076"/>
        <v>0</v>
      </c>
      <c r="BZ545" s="628">
        <f t="shared" si="1076"/>
        <v>0</v>
      </c>
      <c r="CA545" s="628">
        <f t="shared" si="1076"/>
        <v>0</v>
      </c>
      <c r="CB545" s="628">
        <f t="shared" si="1076"/>
        <v>0</v>
      </c>
      <c r="CC545" s="628">
        <f t="shared" si="1076"/>
        <v>0</v>
      </c>
      <c r="CD545" s="628">
        <f t="shared" si="1076"/>
        <v>0</v>
      </c>
      <c r="CE545" s="628"/>
      <c r="CF545" s="628">
        <f t="shared" si="1077"/>
        <v>0</v>
      </c>
      <c r="CG545" s="628">
        <f t="shared" si="1077"/>
        <v>0</v>
      </c>
      <c r="CH545" s="628">
        <f t="shared" si="1077"/>
        <v>0</v>
      </c>
      <c r="CI545" s="628">
        <f t="shared" si="1077"/>
        <v>0</v>
      </c>
      <c r="CJ545" s="628">
        <f t="shared" si="1077"/>
        <v>0</v>
      </c>
      <c r="CK545" s="628">
        <f t="shared" si="1077"/>
        <v>0</v>
      </c>
      <c r="CL545" s="628">
        <f t="shared" si="1077"/>
        <v>0</v>
      </c>
      <c r="CM545" s="628">
        <f t="shared" si="1077"/>
        <v>0</v>
      </c>
      <c r="CN545" s="628">
        <f t="shared" si="1077"/>
        <v>0</v>
      </c>
      <c r="CO545" s="628">
        <f t="shared" si="1077"/>
        <v>0</v>
      </c>
      <c r="CP545" s="628">
        <f t="shared" si="1077"/>
        <v>0</v>
      </c>
      <c r="CQ545" s="628">
        <f t="shared" si="1077"/>
        <v>0</v>
      </c>
      <c r="CR545" s="628">
        <f t="shared" si="1077"/>
        <v>0</v>
      </c>
      <c r="CS545" s="628">
        <f t="shared" si="1077"/>
        <v>0</v>
      </c>
      <c r="CT545" s="628">
        <f t="shared" si="1077"/>
        <v>0</v>
      </c>
      <c r="CU545" s="628">
        <f t="shared" si="1077"/>
        <v>0</v>
      </c>
      <c r="CV545" s="628">
        <f t="shared" si="1056"/>
        <v>0</v>
      </c>
      <c r="CW545" s="628">
        <f t="shared" si="1056"/>
        <v>0</v>
      </c>
      <c r="CX545" s="628">
        <f t="shared" si="1056"/>
        <v>0</v>
      </c>
      <c r="CY545" s="628">
        <f t="shared" si="1056"/>
        <v>0</v>
      </c>
      <c r="CZ545" s="628">
        <f t="shared" si="1056"/>
        <v>0</v>
      </c>
      <c r="DA545" s="628">
        <f t="shared" si="1056"/>
        <v>0</v>
      </c>
      <c r="DB545" s="628">
        <f t="shared" si="1056"/>
        <v>0</v>
      </c>
      <c r="DC545" s="628">
        <f t="shared" si="1056"/>
        <v>0</v>
      </c>
      <c r="DD545" s="628">
        <f t="shared" si="1056"/>
        <v>0</v>
      </c>
      <c r="DE545" s="628">
        <f t="shared" si="1056"/>
        <v>0</v>
      </c>
      <c r="DF545" s="628">
        <f t="shared" si="1056"/>
        <v>0</v>
      </c>
      <c r="DG545" s="628">
        <f t="shared" si="1056"/>
        <v>0</v>
      </c>
      <c r="DH545" s="628">
        <f t="shared" si="1056"/>
        <v>0</v>
      </c>
      <c r="DI545" s="628">
        <f t="shared" si="1056"/>
        <v>0</v>
      </c>
      <c r="DJ545" s="628">
        <f t="shared" si="1056"/>
        <v>0</v>
      </c>
      <c r="DK545" s="628">
        <f t="shared" si="1056"/>
        <v>0</v>
      </c>
      <c r="DL545" s="628">
        <f t="shared" si="1078"/>
        <v>0</v>
      </c>
      <c r="DM545" s="628">
        <f t="shared" si="1078"/>
        <v>0</v>
      </c>
      <c r="DN545" s="628">
        <f t="shared" si="1078"/>
        <v>0</v>
      </c>
      <c r="DO545" s="628">
        <f t="shared" si="1078"/>
        <v>0</v>
      </c>
      <c r="DP545" s="628">
        <f t="shared" si="1078"/>
        <v>0</v>
      </c>
      <c r="DQ545" s="628">
        <f t="shared" si="1078"/>
        <v>0</v>
      </c>
      <c r="DR545" s="628">
        <f t="shared" si="1078"/>
        <v>0</v>
      </c>
      <c r="DS545" s="628">
        <f t="shared" si="1078"/>
        <v>0</v>
      </c>
      <c r="DT545" s="628">
        <f t="shared" si="1078"/>
        <v>0</v>
      </c>
      <c r="DU545" s="628">
        <f t="shared" si="1078"/>
        <v>0</v>
      </c>
      <c r="DV545" s="628">
        <f t="shared" si="1078"/>
        <v>0</v>
      </c>
      <c r="DW545" s="628">
        <f t="shared" si="1078"/>
        <v>0</v>
      </c>
      <c r="DX545" s="628">
        <f t="shared" si="1078"/>
        <v>0</v>
      </c>
      <c r="DY545" s="628">
        <f t="shared" si="1078"/>
        <v>0</v>
      </c>
      <c r="DZ545" s="628">
        <f t="shared" si="1078"/>
        <v>0</v>
      </c>
      <c r="EA545" s="628">
        <f t="shared" si="1078"/>
        <v>0</v>
      </c>
      <c r="EB545" s="628">
        <f t="shared" si="1079"/>
        <v>0</v>
      </c>
      <c r="EC545" s="628">
        <f t="shared" si="1079"/>
        <v>0</v>
      </c>
      <c r="ED545" s="628">
        <f t="shared" si="1079"/>
        <v>0</v>
      </c>
      <c r="EE545" s="628">
        <f t="shared" si="1079"/>
        <v>0</v>
      </c>
      <c r="EF545" s="628">
        <f t="shared" si="1079"/>
        <v>0</v>
      </c>
      <c r="EG545" s="628">
        <f t="shared" si="1079"/>
        <v>0</v>
      </c>
      <c r="EH545" s="628">
        <f t="shared" si="1079"/>
        <v>0</v>
      </c>
      <c r="EI545" s="628">
        <f t="shared" si="1079"/>
        <v>0</v>
      </c>
      <c r="EJ545" s="631"/>
      <c r="EK545" s="631">
        <f t="shared" si="1057"/>
        <v>0</v>
      </c>
      <c r="EL545" s="631">
        <f t="shared" si="1057"/>
        <v>0</v>
      </c>
      <c r="EM545" s="631">
        <f t="shared" si="1057"/>
        <v>0</v>
      </c>
      <c r="EN545" s="631">
        <f t="shared" si="1057"/>
        <v>0</v>
      </c>
      <c r="EO545" s="631">
        <f t="shared" si="1057"/>
        <v>0</v>
      </c>
      <c r="EP545" s="631">
        <f t="shared" si="1057"/>
        <v>0</v>
      </c>
      <c r="EQ545" s="631">
        <f t="shared" si="1057"/>
        <v>0</v>
      </c>
      <c r="ER545" s="631">
        <f t="shared" si="1057"/>
        <v>0</v>
      </c>
      <c r="ES545" s="631">
        <f t="shared" si="1057"/>
        <v>0</v>
      </c>
      <c r="ET545" s="631">
        <f t="shared" si="1057"/>
        <v>0</v>
      </c>
      <c r="EU545" s="631">
        <f t="shared" si="1057"/>
        <v>0</v>
      </c>
      <c r="EV545" s="631">
        <f t="shared" si="1057"/>
        <v>0</v>
      </c>
      <c r="EW545" s="631">
        <f t="shared" si="1057"/>
        <v>0</v>
      </c>
      <c r="EX545" s="631">
        <f t="shared" si="1057"/>
        <v>0</v>
      </c>
      <c r="EY545" s="631">
        <f t="shared" si="1057"/>
        <v>0</v>
      </c>
      <c r="EZ545" s="631">
        <f t="shared" si="1057"/>
        <v>0</v>
      </c>
      <c r="FA545" s="631">
        <f t="shared" si="1053"/>
        <v>0</v>
      </c>
      <c r="FB545" s="631">
        <f t="shared" si="1053"/>
        <v>0</v>
      </c>
      <c r="FC545" s="631">
        <f t="shared" si="1053"/>
        <v>0</v>
      </c>
      <c r="FD545" s="631">
        <f t="shared" si="1071"/>
        <v>0</v>
      </c>
      <c r="FE545" s="631">
        <f t="shared" si="1071"/>
        <v>0</v>
      </c>
      <c r="FF545" s="631">
        <f t="shared" si="1071"/>
        <v>0</v>
      </c>
      <c r="FG545" s="631">
        <f t="shared" si="1071"/>
        <v>0</v>
      </c>
      <c r="FH545" s="631">
        <f t="shared" si="1071"/>
        <v>0</v>
      </c>
      <c r="FI545" s="631">
        <f t="shared" si="1071"/>
        <v>0</v>
      </c>
      <c r="FJ545" s="631">
        <f t="shared" si="1071"/>
        <v>0</v>
      </c>
      <c r="FK545" s="631">
        <f t="shared" si="1071"/>
        <v>0</v>
      </c>
      <c r="FL545" s="631">
        <f t="shared" si="1071"/>
        <v>0</v>
      </c>
      <c r="FM545" s="631">
        <f t="shared" si="1071"/>
        <v>0</v>
      </c>
      <c r="FN545" s="631">
        <f t="shared" si="1071"/>
        <v>0</v>
      </c>
      <c r="FO545" s="631">
        <f t="shared" si="1071"/>
        <v>0</v>
      </c>
      <c r="FP545" s="631">
        <f t="shared" si="1071"/>
        <v>0</v>
      </c>
      <c r="FQ545" s="631">
        <f t="shared" si="1071"/>
        <v>0</v>
      </c>
      <c r="FR545" s="631">
        <f t="shared" si="1071"/>
        <v>0</v>
      </c>
      <c r="FS545" s="631">
        <f t="shared" si="1071"/>
        <v>0</v>
      </c>
      <c r="FT545" s="631">
        <f t="shared" si="1080"/>
        <v>0</v>
      </c>
      <c r="FU545" s="631">
        <f t="shared" si="1080"/>
        <v>0</v>
      </c>
      <c r="FV545" s="631">
        <f t="shared" si="1073"/>
        <v>0</v>
      </c>
      <c r="FW545" s="631">
        <f t="shared" si="1073"/>
        <v>0</v>
      </c>
      <c r="FX545" s="631">
        <f t="shared" si="1073"/>
        <v>0</v>
      </c>
      <c r="FY545" s="631">
        <f t="shared" si="1073"/>
        <v>0</v>
      </c>
      <c r="FZ545" s="631">
        <f t="shared" si="1073"/>
        <v>0</v>
      </c>
      <c r="GA545" s="631">
        <f t="shared" si="1073"/>
        <v>0</v>
      </c>
      <c r="GB545" s="631">
        <f t="shared" si="1073"/>
        <v>0</v>
      </c>
      <c r="GC545" s="631">
        <f t="shared" si="1073"/>
        <v>0</v>
      </c>
      <c r="GD545" s="631">
        <f t="shared" si="1032"/>
        <v>0</v>
      </c>
      <c r="GE545" s="631">
        <f t="shared" si="1032"/>
        <v>0</v>
      </c>
      <c r="GF545" s="631">
        <f t="shared" si="1032"/>
        <v>0</v>
      </c>
      <c r="GG545" s="631">
        <f t="shared" si="1032"/>
        <v>0</v>
      </c>
      <c r="GH545" s="631">
        <f t="shared" si="1032"/>
        <v>0</v>
      </c>
      <c r="GI545" s="631">
        <f t="shared" si="1033"/>
        <v>0</v>
      </c>
      <c r="GJ545" s="631">
        <f t="shared" si="1033"/>
        <v>0</v>
      </c>
      <c r="GK545" s="631">
        <f t="shared" si="1033"/>
        <v>0</v>
      </c>
      <c r="GL545" s="631">
        <f t="shared" si="1033"/>
        <v>0</v>
      </c>
      <c r="GM545" s="631">
        <f t="shared" si="1033"/>
        <v>0</v>
      </c>
      <c r="GN545" s="631">
        <f t="shared" si="1033"/>
        <v>0</v>
      </c>
      <c r="GO545" s="631"/>
      <c r="GP545" s="631">
        <f t="shared" si="1072"/>
        <v>0</v>
      </c>
      <c r="GQ545" s="631">
        <f t="shared" si="1072"/>
        <v>0</v>
      </c>
      <c r="GR545" s="631">
        <f t="shared" si="1072"/>
        <v>0</v>
      </c>
      <c r="GS545" s="631">
        <f t="shared" si="1072"/>
        <v>0</v>
      </c>
      <c r="GT545" s="631">
        <f t="shared" si="1072"/>
        <v>0</v>
      </c>
      <c r="GU545" s="631">
        <f t="shared" si="1072"/>
        <v>0</v>
      </c>
      <c r="GV545" s="631">
        <f t="shared" si="1072"/>
        <v>0</v>
      </c>
      <c r="GW545" s="631">
        <f t="shared" si="1072"/>
        <v>0</v>
      </c>
      <c r="GX545" s="631">
        <f t="shared" si="1072"/>
        <v>0</v>
      </c>
      <c r="GY545" s="631">
        <f t="shared" si="1072"/>
        <v>0</v>
      </c>
      <c r="GZ545" s="631">
        <f t="shared" si="1072"/>
        <v>0</v>
      </c>
      <c r="HA545" s="631">
        <f t="shared" si="1072"/>
        <v>0</v>
      </c>
      <c r="HB545" s="631">
        <f t="shared" si="1072"/>
        <v>0</v>
      </c>
      <c r="HC545" s="631">
        <f t="shared" si="1072"/>
        <v>0</v>
      </c>
      <c r="HD545" s="631">
        <f t="shared" si="1072"/>
        <v>0</v>
      </c>
      <c r="HE545" s="631">
        <f t="shared" si="1028"/>
        <v>0</v>
      </c>
      <c r="HF545" s="631">
        <f t="shared" si="1028"/>
        <v>0</v>
      </c>
      <c r="HG545" s="631">
        <f t="shared" si="1028"/>
        <v>0</v>
      </c>
      <c r="HH545" s="631">
        <f t="shared" si="1028"/>
        <v>0</v>
      </c>
      <c r="HI545" s="631">
        <f t="shared" si="1094"/>
        <v>0</v>
      </c>
      <c r="HJ545" s="631">
        <f t="shared" si="1094"/>
        <v>0</v>
      </c>
      <c r="HK545" s="631">
        <f t="shared" si="1094"/>
        <v>0</v>
      </c>
      <c r="HL545" s="631">
        <f t="shared" si="1094"/>
        <v>0</v>
      </c>
      <c r="HM545" s="631">
        <f t="shared" si="1094"/>
        <v>0</v>
      </c>
      <c r="HN545" s="631">
        <f t="shared" si="1094"/>
        <v>0</v>
      </c>
      <c r="HO545" s="631">
        <f t="shared" si="1094"/>
        <v>0</v>
      </c>
      <c r="HP545" s="631">
        <f t="shared" si="1094"/>
        <v>0</v>
      </c>
      <c r="HQ545" s="631">
        <f t="shared" si="1094"/>
        <v>0</v>
      </c>
      <c r="HR545" s="631">
        <f t="shared" si="968"/>
        <v>0</v>
      </c>
      <c r="HS545" s="631">
        <f t="shared" si="968"/>
        <v>0</v>
      </c>
      <c r="HT545" s="631">
        <f t="shared" si="968"/>
        <v>0</v>
      </c>
      <c r="HU545" s="631">
        <f t="shared" si="968"/>
        <v>0</v>
      </c>
      <c r="HV545" s="631">
        <f t="shared" si="1070"/>
        <v>0</v>
      </c>
      <c r="HW545" s="631">
        <f t="shared" si="1070"/>
        <v>0</v>
      </c>
      <c r="HX545" s="631">
        <f t="shared" si="1070"/>
        <v>0</v>
      </c>
      <c r="HY545" s="631">
        <f t="shared" si="1070"/>
        <v>0</v>
      </c>
      <c r="HZ545" s="631">
        <f t="shared" si="1070"/>
        <v>0</v>
      </c>
      <c r="IA545" s="631">
        <f t="shared" si="1070"/>
        <v>0</v>
      </c>
      <c r="IB545" s="631">
        <f t="shared" si="1070"/>
        <v>0</v>
      </c>
      <c r="IC545" s="631">
        <f t="shared" si="1070"/>
        <v>0</v>
      </c>
      <c r="ID545" s="631">
        <f t="shared" si="1070"/>
        <v>0</v>
      </c>
      <c r="IE545" s="631">
        <f t="shared" si="1070"/>
        <v>0</v>
      </c>
      <c r="IF545" s="631">
        <f t="shared" si="1070"/>
        <v>0</v>
      </c>
      <c r="IG545" s="631">
        <f t="shared" si="1070"/>
        <v>0</v>
      </c>
      <c r="IH545" s="631">
        <f t="shared" si="1070"/>
        <v>0</v>
      </c>
      <c r="II545" s="631">
        <f t="shared" si="1070"/>
        <v>0</v>
      </c>
      <c r="IJ545" s="631">
        <f t="shared" si="1070"/>
        <v>0</v>
      </c>
      <c r="IK545" s="631">
        <f t="shared" si="1070"/>
        <v>0</v>
      </c>
      <c r="IL545" s="631">
        <f t="shared" si="1081"/>
        <v>0</v>
      </c>
      <c r="IM545" s="631">
        <f t="shared" si="1081"/>
        <v>0</v>
      </c>
      <c r="IN545" s="631">
        <f t="shared" si="1081"/>
        <v>0</v>
      </c>
      <c r="IO545" s="631">
        <f t="shared" si="1081"/>
        <v>0</v>
      </c>
      <c r="IP545" s="631">
        <f t="shared" si="1081"/>
        <v>0</v>
      </c>
      <c r="IQ545" s="631">
        <f t="shared" si="1081"/>
        <v>0</v>
      </c>
      <c r="IR545" s="631">
        <f t="shared" si="1081"/>
        <v>0</v>
      </c>
      <c r="IS545" s="631">
        <f t="shared" si="1081"/>
        <v>0</v>
      </c>
      <c r="IT545" s="631"/>
      <c r="IU545" s="631">
        <f t="shared" si="1082"/>
        <v>0</v>
      </c>
      <c r="IV545" s="631">
        <f t="shared" si="1082"/>
        <v>0</v>
      </c>
      <c r="IW545" s="631">
        <f t="shared" si="1082"/>
        <v>0</v>
      </c>
      <c r="IX545" s="631">
        <f t="shared" si="1082"/>
        <v>0</v>
      </c>
      <c r="IY545" s="631">
        <f t="shared" si="1082"/>
        <v>0</v>
      </c>
      <c r="IZ545" s="631">
        <f t="shared" si="1082"/>
        <v>0</v>
      </c>
      <c r="JA545" s="631">
        <f t="shared" si="1082"/>
        <v>0</v>
      </c>
      <c r="JB545" s="631">
        <f t="shared" si="1082"/>
        <v>0</v>
      </c>
      <c r="JC545" s="631">
        <f t="shared" si="1082"/>
        <v>0</v>
      </c>
      <c r="JD545" s="631">
        <f t="shared" si="1082"/>
        <v>0</v>
      </c>
      <c r="JE545" s="631">
        <f t="shared" si="1083"/>
        <v>0</v>
      </c>
      <c r="JF545" s="631">
        <f t="shared" si="1083"/>
        <v>0</v>
      </c>
      <c r="JG545" s="631">
        <f t="shared" si="1083"/>
        <v>0</v>
      </c>
      <c r="JH545" s="631">
        <f t="shared" si="1083"/>
        <v>0</v>
      </c>
      <c r="JI545" s="631">
        <f t="shared" si="1083"/>
        <v>0</v>
      </c>
      <c r="JJ545" s="631">
        <f t="shared" si="1083"/>
        <v>0</v>
      </c>
      <c r="JK545" s="631">
        <f t="shared" si="1083"/>
        <v>0</v>
      </c>
      <c r="JL545" s="631">
        <f t="shared" si="1083"/>
        <v>0</v>
      </c>
      <c r="JM545" s="631">
        <f t="shared" si="1083"/>
        <v>0</v>
      </c>
      <c r="JN545" s="631">
        <f t="shared" si="1083"/>
        <v>0</v>
      </c>
      <c r="JO545" s="631">
        <f t="shared" si="1084"/>
        <v>0</v>
      </c>
      <c r="JP545" s="631">
        <f t="shared" si="1084"/>
        <v>0</v>
      </c>
      <c r="JQ545" s="631">
        <f t="shared" si="1084"/>
        <v>0</v>
      </c>
      <c r="JR545" s="631">
        <f t="shared" si="1084"/>
        <v>0</v>
      </c>
      <c r="JS545" s="631">
        <f t="shared" si="1084"/>
        <v>0</v>
      </c>
      <c r="JT545" s="631">
        <f t="shared" si="1084"/>
        <v>0</v>
      </c>
      <c r="JU545" s="631">
        <f t="shared" si="1084"/>
        <v>0</v>
      </c>
      <c r="JV545" s="631">
        <f t="shared" si="1084"/>
        <v>0</v>
      </c>
      <c r="JW545" s="631">
        <f t="shared" si="1084"/>
        <v>0</v>
      </c>
      <c r="JX545" s="631">
        <f t="shared" si="1084"/>
        <v>0</v>
      </c>
      <c r="JY545" s="631">
        <f t="shared" si="1085"/>
        <v>0</v>
      </c>
      <c r="JZ545" s="631">
        <f t="shared" si="1085"/>
        <v>0</v>
      </c>
      <c r="KA545" s="631">
        <f t="shared" si="1085"/>
        <v>0</v>
      </c>
      <c r="KB545" s="631">
        <f t="shared" si="1085"/>
        <v>0</v>
      </c>
      <c r="KC545" s="631">
        <f t="shared" si="1085"/>
        <v>0</v>
      </c>
      <c r="KD545" s="631">
        <f t="shared" si="1085"/>
        <v>0</v>
      </c>
      <c r="KE545" s="631">
        <f t="shared" si="1085"/>
        <v>0</v>
      </c>
      <c r="KF545" s="631">
        <f t="shared" si="1085"/>
        <v>0</v>
      </c>
      <c r="KG545" s="631">
        <f t="shared" si="1085"/>
        <v>0</v>
      </c>
      <c r="KH545" s="631">
        <f t="shared" si="1085"/>
        <v>0</v>
      </c>
      <c r="KI545" s="631">
        <f t="shared" si="1086"/>
        <v>0</v>
      </c>
      <c r="KJ545" s="631">
        <f t="shared" si="1086"/>
        <v>0</v>
      </c>
      <c r="KK545" s="631">
        <f t="shared" si="1086"/>
        <v>0</v>
      </c>
      <c r="KL545" s="631">
        <f t="shared" si="1086"/>
        <v>0</v>
      </c>
      <c r="KM545" s="631">
        <f t="shared" si="1086"/>
        <v>0</v>
      </c>
      <c r="KN545" s="631">
        <f t="shared" si="1086"/>
        <v>0</v>
      </c>
      <c r="KO545" s="631">
        <f t="shared" si="1086"/>
        <v>0</v>
      </c>
      <c r="KP545" s="631">
        <f t="shared" si="1086"/>
        <v>0</v>
      </c>
      <c r="KQ545" s="631">
        <f t="shared" si="1086"/>
        <v>0</v>
      </c>
      <c r="KR545" s="631">
        <f t="shared" si="1086"/>
        <v>0</v>
      </c>
      <c r="KS545" s="631">
        <f t="shared" si="1087"/>
        <v>0</v>
      </c>
      <c r="KT545" s="631">
        <f t="shared" si="1087"/>
        <v>0</v>
      </c>
      <c r="KU545" s="631">
        <f t="shared" si="1087"/>
        <v>0</v>
      </c>
      <c r="KV545" s="631">
        <f t="shared" si="1087"/>
        <v>0</v>
      </c>
      <c r="KW545" s="631">
        <f t="shared" si="1087"/>
        <v>0</v>
      </c>
      <c r="KX545" s="631">
        <f t="shared" si="1087"/>
        <v>0</v>
      </c>
      <c r="KY545" s="631"/>
      <c r="KZ545" s="631">
        <f t="shared" si="1088"/>
        <v>0</v>
      </c>
      <c r="LA545" s="631">
        <f t="shared" si="1088"/>
        <v>0</v>
      </c>
      <c r="LB545" s="631">
        <f t="shared" si="1088"/>
        <v>0</v>
      </c>
      <c r="LC545" s="631">
        <f t="shared" si="1088"/>
        <v>0</v>
      </c>
      <c r="LD545" s="631">
        <f t="shared" si="1088"/>
        <v>0</v>
      </c>
      <c r="LE545" s="631">
        <f t="shared" si="1088"/>
        <v>0</v>
      </c>
      <c r="LF545" s="631">
        <f t="shared" si="1088"/>
        <v>0</v>
      </c>
      <c r="LG545" s="631">
        <f t="shared" si="1088"/>
        <v>0</v>
      </c>
      <c r="LH545" s="631">
        <f t="shared" si="1088"/>
        <v>0</v>
      </c>
      <c r="LI545" s="631">
        <f t="shared" si="1088"/>
        <v>0</v>
      </c>
      <c r="LJ545" s="631">
        <f t="shared" si="1089"/>
        <v>0</v>
      </c>
      <c r="LK545" s="631">
        <f t="shared" si="1089"/>
        <v>0</v>
      </c>
      <c r="LL545" s="631">
        <f t="shared" si="1089"/>
        <v>0</v>
      </c>
      <c r="LM545" s="631">
        <f t="shared" si="1089"/>
        <v>0</v>
      </c>
      <c r="LN545" s="631">
        <f t="shared" si="1089"/>
        <v>0</v>
      </c>
      <c r="LO545" s="631">
        <f t="shared" si="1089"/>
        <v>0</v>
      </c>
      <c r="LP545" s="631">
        <f t="shared" si="1089"/>
        <v>0</v>
      </c>
      <c r="LQ545" s="631">
        <f t="shared" si="1089"/>
        <v>0</v>
      </c>
      <c r="LR545" s="631">
        <f t="shared" si="1089"/>
        <v>0</v>
      </c>
      <c r="LS545" s="631">
        <f t="shared" si="1089"/>
        <v>0</v>
      </c>
      <c r="LT545" s="631">
        <f t="shared" si="1090"/>
        <v>0</v>
      </c>
      <c r="LU545" s="631">
        <f t="shared" si="1090"/>
        <v>0</v>
      </c>
      <c r="LV545" s="631">
        <f t="shared" si="1090"/>
        <v>0</v>
      </c>
      <c r="LW545" s="631">
        <f t="shared" si="1090"/>
        <v>0</v>
      </c>
      <c r="LX545" s="631">
        <f t="shared" si="1090"/>
        <v>0</v>
      </c>
      <c r="LY545" s="631">
        <f t="shared" si="1090"/>
        <v>0</v>
      </c>
      <c r="LZ545" s="631">
        <f t="shared" si="1090"/>
        <v>0</v>
      </c>
      <c r="MA545" s="631">
        <f t="shared" si="1090"/>
        <v>0</v>
      </c>
      <c r="MB545" s="631">
        <f t="shared" si="1090"/>
        <v>0</v>
      </c>
      <c r="MC545" s="631">
        <f t="shared" si="1090"/>
        <v>0</v>
      </c>
      <c r="MD545" s="631">
        <f t="shared" si="1091"/>
        <v>0</v>
      </c>
      <c r="ME545" s="631">
        <f t="shared" si="1091"/>
        <v>0</v>
      </c>
      <c r="MF545" s="631">
        <f t="shared" si="1091"/>
        <v>0</v>
      </c>
      <c r="MG545" s="631">
        <f t="shared" si="1091"/>
        <v>0</v>
      </c>
      <c r="MH545" s="631">
        <f t="shared" si="1091"/>
        <v>0</v>
      </c>
      <c r="MI545" s="631">
        <f t="shared" si="1091"/>
        <v>0</v>
      </c>
      <c r="MJ545" s="631">
        <f t="shared" si="1091"/>
        <v>0</v>
      </c>
      <c r="MK545" s="631">
        <f t="shared" si="1091"/>
        <v>0</v>
      </c>
      <c r="ML545" s="631">
        <f t="shared" si="1091"/>
        <v>0</v>
      </c>
      <c r="MM545" s="631">
        <f t="shared" si="1091"/>
        <v>0</v>
      </c>
      <c r="MN545" s="631">
        <f t="shared" si="1092"/>
        <v>0</v>
      </c>
      <c r="MO545" s="631">
        <f t="shared" si="1092"/>
        <v>0</v>
      </c>
      <c r="MP545" s="631">
        <f t="shared" si="1092"/>
        <v>0</v>
      </c>
      <c r="MQ545" s="631">
        <f t="shared" si="1092"/>
        <v>0</v>
      </c>
      <c r="MR545" s="631">
        <f t="shared" si="1092"/>
        <v>0</v>
      </c>
      <c r="MS545" s="631">
        <f t="shared" si="1092"/>
        <v>0</v>
      </c>
      <c r="MT545" s="631">
        <f t="shared" si="1092"/>
        <v>0</v>
      </c>
      <c r="MU545" s="631">
        <f t="shared" si="1092"/>
        <v>0</v>
      </c>
      <c r="MV545" s="631">
        <f t="shared" si="1092"/>
        <v>0</v>
      </c>
      <c r="MW545" s="631">
        <f t="shared" si="1092"/>
        <v>0</v>
      </c>
      <c r="MX545" s="631">
        <f t="shared" si="1093"/>
        <v>0</v>
      </c>
      <c r="MY545" s="631">
        <f t="shared" si="1093"/>
        <v>0</v>
      </c>
      <c r="MZ545" s="631">
        <f t="shared" si="1093"/>
        <v>0</v>
      </c>
      <c r="NA545" s="631">
        <f t="shared" si="1093"/>
        <v>0</v>
      </c>
      <c r="NB545" s="631">
        <f t="shared" si="1093"/>
        <v>0</v>
      </c>
      <c r="NC545" s="631">
        <f t="shared" si="1093"/>
        <v>0</v>
      </c>
    </row>
    <row r="546" spans="1:367" hidden="1">
      <c r="A546" s="504"/>
      <c r="B546" s="504"/>
      <c r="C546" s="497"/>
      <c r="D546" s="497"/>
      <c r="E546" s="362">
        <f t="shared" si="1050"/>
        <v>0</v>
      </c>
      <c r="F546" s="363">
        <f t="shared" si="1051"/>
        <v>0</v>
      </c>
      <c r="G546" s="498">
        <f>E546*Dichtheden!$V$70</f>
        <v>0</v>
      </c>
      <c r="H546" s="499">
        <f>IF(C546=0,0,ROUND(IF((G546/2)/Dichtheden!$C$3&lt;1,1,(G546/2)/Dichtheden!$C$3),0))</f>
        <v>0</v>
      </c>
      <c r="I546" s="498">
        <f>E546*Dichtheden!$AJ$70</f>
        <v>0</v>
      </c>
      <c r="J546" s="499">
        <f>IF(C546=0,0,ROUND(IF((I546/2)/Dichtheden!$D$3&lt;1,1,(I546/2)/Dichtheden!$D$3),0))</f>
        <v>0</v>
      </c>
      <c r="K546" s="498">
        <f t="shared" si="1052"/>
        <v>0</v>
      </c>
      <c r="L546" s="500">
        <f t="shared" si="1054"/>
        <v>0</v>
      </c>
      <c r="M546" s="498">
        <f>IF(D546=0,0,IF((D546*Dichtheden!$G$4)&lt;25,25,D546*Dichtheden!$G$4))</f>
        <v>0</v>
      </c>
      <c r="N546" s="499">
        <f>D546*Dichtheden!$H$4</f>
        <v>0</v>
      </c>
      <c r="O546" s="501"/>
      <c r="P546" s="501"/>
      <c r="Q546" s="502">
        <f>E546*Dichtheden!$AS$68</f>
        <v>0</v>
      </c>
      <c r="R546" s="495">
        <f>IF(Q546=0,0,ROUND(IF((Q546/2)/Dichtheden!$C$3&lt;1,1,(Q546/2)/Dichtheden!$C$3),0))</f>
        <v>0</v>
      </c>
      <c r="S546" s="502">
        <f>E546*Dichtheden!$AY$68</f>
        <v>0</v>
      </c>
      <c r="T546" s="495">
        <f>IF(Q546=0,0,ROUND(IF((S546/2)/Dichtheden!$D$3&lt;1,1,(S546/2)/Dichtheden!$D$3),0))</f>
        <v>0</v>
      </c>
      <c r="U546" s="502">
        <f>D546*Dichtheden!$G$5</f>
        <v>0</v>
      </c>
      <c r="V546" s="502">
        <f>D546*Dichtheden!$H$5</f>
        <v>0</v>
      </c>
      <c r="X546" s="630"/>
      <c r="AA546" s="628">
        <f t="shared" si="1074"/>
        <v>0</v>
      </c>
      <c r="AB546" s="628">
        <f t="shared" si="1074"/>
        <v>0</v>
      </c>
      <c r="AC546" s="628">
        <f t="shared" si="1074"/>
        <v>0</v>
      </c>
      <c r="AD546" s="628">
        <f t="shared" si="1074"/>
        <v>0</v>
      </c>
      <c r="AE546" s="628">
        <f t="shared" si="1074"/>
        <v>0</v>
      </c>
      <c r="AF546" s="628">
        <f t="shared" si="1074"/>
        <v>0</v>
      </c>
      <c r="AG546" s="628">
        <f t="shared" si="1074"/>
        <v>0</v>
      </c>
      <c r="AH546" s="628">
        <f t="shared" si="1074"/>
        <v>0</v>
      </c>
      <c r="AI546" s="628">
        <f t="shared" si="1074"/>
        <v>0</v>
      </c>
      <c r="AJ546" s="628">
        <f t="shared" si="1074"/>
        <v>0</v>
      </c>
      <c r="AK546" s="628">
        <f t="shared" si="1074"/>
        <v>0</v>
      </c>
      <c r="AL546" s="628">
        <f t="shared" si="1074"/>
        <v>0</v>
      </c>
      <c r="AM546" s="628">
        <f t="shared" si="1074"/>
        <v>0</v>
      </c>
      <c r="AN546" s="628">
        <f t="shared" si="1074"/>
        <v>0</v>
      </c>
      <c r="AO546" s="628">
        <f t="shared" si="1074"/>
        <v>0</v>
      </c>
      <c r="AP546" s="628">
        <f t="shared" si="1074"/>
        <v>0</v>
      </c>
      <c r="AQ546" s="628">
        <f t="shared" si="1055"/>
        <v>0</v>
      </c>
      <c r="AR546" s="628">
        <f t="shared" si="1055"/>
        <v>0</v>
      </c>
      <c r="AS546" s="628">
        <f t="shared" si="1055"/>
        <v>0</v>
      </c>
      <c r="AT546" s="628">
        <f t="shared" si="1055"/>
        <v>0</v>
      </c>
      <c r="AU546" s="628">
        <f t="shared" si="1055"/>
        <v>0</v>
      </c>
      <c r="AV546" s="628">
        <f t="shared" si="1055"/>
        <v>0</v>
      </c>
      <c r="AW546" s="628">
        <f t="shared" si="1055"/>
        <v>0</v>
      </c>
      <c r="AX546" s="628">
        <f t="shared" si="1055"/>
        <v>0</v>
      </c>
      <c r="AY546" s="628">
        <f t="shared" si="1055"/>
        <v>0</v>
      </c>
      <c r="AZ546" s="628">
        <f t="shared" si="1055"/>
        <v>0</v>
      </c>
      <c r="BA546" s="628">
        <f t="shared" si="1055"/>
        <v>0</v>
      </c>
      <c r="BB546" s="628">
        <f t="shared" si="1055"/>
        <v>0</v>
      </c>
      <c r="BC546" s="628">
        <f t="shared" si="1055"/>
        <v>0</v>
      </c>
      <c r="BD546" s="628">
        <f t="shared" si="1055"/>
        <v>0</v>
      </c>
      <c r="BE546" s="628">
        <f t="shared" si="1055"/>
        <v>0</v>
      </c>
      <c r="BF546" s="628">
        <f t="shared" si="1055"/>
        <v>0</v>
      </c>
      <c r="BG546" s="628">
        <f t="shared" si="1075"/>
        <v>0</v>
      </c>
      <c r="BH546" s="628">
        <f t="shared" si="1075"/>
        <v>0</v>
      </c>
      <c r="BI546" s="628">
        <f t="shared" si="1075"/>
        <v>0</v>
      </c>
      <c r="BJ546" s="628">
        <f t="shared" si="1075"/>
        <v>0</v>
      </c>
      <c r="BK546" s="628">
        <f t="shared" si="1075"/>
        <v>0</v>
      </c>
      <c r="BL546" s="628">
        <f t="shared" si="1075"/>
        <v>0</v>
      </c>
      <c r="BM546" s="628">
        <f t="shared" si="1075"/>
        <v>0</v>
      </c>
      <c r="BN546" s="628">
        <f t="shared" si="1075"/>
        <v>0</v>
      </c>
      <c r="BO546" s="628">
        <f t="shared" si="1075"/>
        <v>0</v>
      </c>
      <c r="BP546" s="628">
        <f t="shared" si="1075"/>
        <v>0</v>
      </c>
      <c r="BQ546" s="628">
        <f t="shared" si="1075"/>
        <v>0</v>
      </c>
      <c r="BR546" s="628">
        <f t="shared" si="1075"/>
        <v>0</v>
      </c>
      <c r="BS546" s="628">
        <f t="shared" si="1075"/>
        <v>0</v>
      </c>
      <c r="BT546" s="628">
        <f t="shared" si="1075"/>
        <v>0</v>
      </c>
      <c r="BU546" s="628">
        <f t="shared" si="1075"/>
        <v>0</v>
      </c>
      <c r="BV546" s="628">
        <f t="shared" si="1075"/>
        <v>0</v>
      </c>
      <c r="BW546" s="628">
        <f t="shared" si="1076"/>
        <v>0</v>
      </c>
      <c r="BX546" s="628">
        <f t="shared" si="1076"/>
        <v>0</v>
      </c>
      <c r="BY546" s="628">
        <f t="shared" si="1076"/>
        <v>0</v>
      </c>
      <c r="BZ546" s="628">
        <f t="shared" si="1076"/>
        <v>0</v>
      </c>
      <c r="CA546" s="628">
        <f t="shared" si="1076"/>
        <v>0</v>
      </c>
      <c r="CB546" s="628">
        <f t="shared" si="1076"/>
        <v>0</v>
      </c>
      <c r="CC546" s="628">
        <f t="shared" si="1076"/>
        <v>0</v>
      </c>
      <c r="CD546" s="628">
        <f t="shared" si="1076"/>
        <v>0</v>
      </c>
      <c r="CE546" s="628"/>
      <c r="CF546" s="628">
        <f t="shared" si="1077"/>
        <v>0</v>
      </c>
      <c r="CG546" s="628">
        <f t="shared" si="1077"/>
        <v>0</v>
      </c>
      <c r="CH546" s="628">
        <f t="shared" si="1077"/>
        <v>0</v>
      </c>
      <c r="CI546" s="628">
        <f t="shared" si="1077"/>
        <v>0</v>
      </c>
      <c r="CJ546" s="628">
        <f t="shared" si="1077"/>
        <v>0</v>
      </c>
      <c r="CK546" s="628">
        <f t="shared" si="1077"/>
        <v>0</v>
      </c>
      <c r="CL546" s="628">
        <f t="shared" si="1077"/>
        <v>0</v>
      </c>
      <c r="CM546" s="628">
        <f t="shared" si="1077"/>
        <v>0</v>
      </c>
      <c r="CN546" s="628">
        <f t="shared" si="1077"/>
        <v>0</v>
      </c>
      <c r="CO546" s="628">
        <f t="shared" si="1077"/>
        <v>0</v>
      </c>
      <c r="CP546" s="628">
        <f t="shared" si="1077"/>
        <v>0</v>
      </c>
      <c r="CQ546" s="628">
        <f t="shared" si="1077"/>
        <v>0</v>
      </c>
      <c r="CR546" s="628">
        <f t="shared" si="1077"/>
        <v>0</v>
      </c>
      <c r="CS546" s="628">
        <f t="shared" si="1077"/>
        <v>0</v>
      </c>
      <c r="CT546" s="628">
        <f t="shared" si="1077"/>
        <v>0</v>
      </c>
      <c r="CU546" s="628">
        <f t="shared" si="1077"/>
        <v>0</v>
      </c>
      <c r="CV546" s="628">
        <f t="shared" si="1056"/>
        <v>0</v>
      </c>
      <c r="CW546" s="628">
        <f t="shared" si="1056"/>
        <v>0</v>
      </c>
      <c r="CX546" s="628">
        <f t="shared" si="1056"/>
        <v>0</v>
      </c>
      <c r="CY546" s="628">
        <f t="shared" si="1056"/>
        <v>0</v>
      </c>
      <c r="CZ546" s="628">
        <f t="shared" si="1056"/>
        <v>0</v>
      </c>
      <c r="DA546" s="628">
        <f t="shared" si="1056"/>
        <v>0</v>
      </c>
      <c r="DB546" s="628">
        <f t="shared" si="1056"/>
        <v>0</v>
      </c>
      <c r="DC546" s="628">
        <f t="shared" si="1056"/>
        <v>0</v>
      </c>
      <c r="DD546" s="628">
        <f t="shared" si="1056"/>
        <v>0</v>
      </c>
      <c r="DE546" s="628">
        <f t="shared" si="1056"/>
        <v>0</v>
      </c>
      <c r="DF546" s="628">
        <f t="shared" si="1056"/>
        <v>0</v>
      </c>
      <c r="DG546" s="628">
        <f t="shared" si="1056"/>
        <v>0</v>
      </c>
      <c r="DH546" s="628">
        <f t="shared" si="1056"/>
        <v>0</v>
      </c>
      <c r="DI546" s="628">
        <f t="shared" si="1056"/>
        <v>0</v>
      </c>
      <c r="DJ546" s="628">
        <f t="shared" si="1056"/>
        <v>0</v>
      </c>
      <c r="DK546" s="628">
        <f t="shared" si="1056"/>
        <v>0</v>
      </c>
      <c r="DL546" s="628">
        <f t="shared" si="1078"/>
        <v>0</v>
      </c>
      <c r="DM546" s="628">
        <f t="shared" si="1078"/>
        <v>0</v>
      </c>
      <c r="DN546" s="628">
        <f t="shared" si="1078"/>
        <v>0</v>
      </c>
      <c r="DO546" s="628">
        <f t="shared" si="1078"/>
        <v>0</v>
      </c>
      <c r="DP546" s="628">
        <f t="shared" si="1078"/>
        <v>0</v>
      </c>
      <c r="DQ546" s="628">
        <f t="shared" si="1078"/>
        <v>0</v>
      </c>
      <c r="DR546" s="628">
        <f t="shared" si="1078"/>
        <v>0</v>
      </c>
      <c r="DS546" s="628">
        <f t="shared" si="1078"/>
        <v>0</v>
      </c>
      <c r="DT546" s="628">
        <f t="shared" si="1078"/>
        <v>0</v>
      </c>
      <c r="DU546" s="628">
        <f t="shared" si="1078"/>
        <v>0</v>
      </c>
      <c r="DV546" s="628">
        <f t="shared" si="1078"/>
        <v>0</v>
      </c>
      <c r="DW546" s="628">
        <f t="shared" si="1078"/>
        <v>0</v>
      </c>
      <c r="DX546" s="628">
        <f t="shared" si="1078"/>
        <v>0</v>
      </c>
      <c r="DY546" s="628">
        <f t="shared" si="1078"/>
        <v>0</v>
      </c>
      <c r="DZ546" s="628">
        <f t="shared" si="1078"/>
        <v>0</v>
      </c>
      <c r="EA546" s="628">
        <f t="shared" si="1078"/>
        <v>0</v>
      </c>
      <c r="EB546" s="628">
        <f t="shared" si="1079"/>
        <v>0</v>
      </c>
      <c r="EC546" s="628">
        <f t="shared" si="1079"/>
        <v>0</v>
      </c>
      <c r="ED546" s="628">
        <f t="shared" si="1079"/>
        <v>0</v>
      </c>
      <c r="EE546" s="628">
        <f t="shared" si="1079"/>
        <v>0</v>
      </c>
      <c r="EF546" s="628">
        <f t="shared" si="1079"/>
        <v>0</v>
      </c>
      <c r="EG546" s="628">
        <f t="shared" si="1079"/>
        <v>0</v>
      </c>
      <c r="EH546" s="628">
        <f t="shared" si="1079"/>
        <v>0</v>
      </c>
      <c r="EI546" s="628">
        <f t="shared" si="1079"/>
        <v>0</v>
      </c>
      <c r="EJ546" s="631"/>
      <c r="EK546" s="631">
        <f t="shared" si="1057"/>
        <v>0</v>
      </c>
      <c r="EL546" s="631">
        <f t="shared" si="1057"/>
        <v>0</v>
      </c>
      <c r="EM546" s="631">
        <f t="shared" si="1057"/>
        <v>0</v>
      </c>
      <c r="EN546" s="631">
        <f t="shared" si="1057"/>
        <v>0</v>
      </c>
      <c r="EO546" s="631">
        <f t="shared" si="1057"/>
        <v>0</v>
      </c>
      <c r="EP546" s="631">
        <f t="shared" si="1057"/>
        <v>0</v>
      </c>
      <c r="EQ546" s="631">
        <f t="shared" si="1057"/>
        <v>0</v>
      </c>
      <c r="ER546" s="631">
        <f t="shared" si="1057"/>
        <v>0</v>
      </c>
      <c r="ES546" s="631">
        <f t="shared" si="1057"/>
        <v>0</v>
      </c>
      <c r="ET546" s="631">
        <f t="shared" si="1057"/>
        <v>0</v>
      </c>
      <c r="EU546" s="631">
        <f t="shared" si="1057"/>
        <v>0</v>
      </c>
      <c r="EV546" s="631">
        <f t="shared" si="1057"/>
        <v>0</v>
      </c>
      <c r="EW546" s="631">
        <f t="shared" si="1057"/>
        <v>0</v>
      </c>
      <c r="EX546" s="631">
        <f t="shared" si="1057"/>
        <v>0</v>
      </c>
      <c r="EY546" s="631">
        <f t="shared" si="1057"/>
        <v>0</v>
      </c>
      <c r="EZ546" s="631">
        <f t="shared" si="1057"/>
        <v>0</v>
      </c>
      <c r="FA546" s="631">
        <f t="shared" si="1053"/>
        <v>0</v>
      </c>
      <c r="FB546" s="631">
        <f t="shared" si="1053"/>
        <v>0</v>
      </c>
      <c r="FC546" s="631">
        <f t="shared" si="1053"/>
        <v>0</v>
      </c>
      <c r="FD546" s="631">
        <f t="shared" si="1071"/>
        <v>0</v>
      </c>
      <c r="FE546" s="631">
        <f t="shared" si="1071"/>
        <v>0</v>
      </c>
      <c r="FF546" s="631">
        <f t="shared" si="1071"/>
        <v>0</v>
      </c>
      <c r="FG546" s="631">
        <f t="shared" si="1071"/>
        <v>0</v>
      </c>
      <c r="FH546" s="631">
        <f t="shared" si="1071"/>
        <v>0</v>
      </c>
      <c r="FI546" s="631">
        <f t="shared" si="1071"/>
        <v>0</v>
      </c>
      <c r="FJ546" s="631">
        <f t="shared" si="1071"/>
        <v>0</v>
      </c>
      <c r="FK546" s="631">
        <f t="shared" si="1071"/>
        <v>0</v>
      </c>
      <c r="FL546" s="631">
        <f t="shared" si="1071"/>
        <v>0</v>
      </c>
      <c r="FM546" s="631">
        <f t="shared" si="1071"/>
        <v>0</v>
      </c>
      <c r="FN546" s="631">
        <f t="shared" si="1071"/>
        <v>0</v>
      </c>
      <c r="FO546" s="631">
        <f t="shared" si="1071"/>
        <v>0</v>
      </c>
      <c r="FP546" s="631">
        <f t="shared" si="1071"/>
        <v>0</v>
      </c>
      <c r="FQ546" s="631">
        <f t="shared" si="1071"/>
        <v>0</v>
      </c>
      <c r="FR546" s="631">
        <f t="shared" si="1071"/>
        <v>0</v>
      </c>
      <c r="FS546" s="631">
        <f t="shared" si="1071"/>
        <v>0</v>
      </c>
      <c r="FT546" s="631">
        <f t="shared" si="1080"/>
        <v>0</v>
      </c>
      <c r="FU546" s="631">
        <f t="shared" si="1080"/>
        <v>0</v>
      </c>
      <c r="FV546" s="631">
        <f t="shared" si="1073"/>
        <v>0</v>
      </c>
      <c r="FW546" s="631">
        <f t="shared" si="1073"/>
        <v>0</v>
      </c>
      <c r="FX546" s="631">
        <f t="shared" si="1073"/>
        <v>0</v>
      </c>
      <c r="FY546" s="631">
        <f t="shared" si="1073"/>
        <v>0</v>
      </c>
      <c r="FZ546" s="631">
        <f t="shared" si="1073"/>
        <v>0</v>
      </c>
      <c r="GA546" s="631">
        <f t="shared" si="1073"/>
        <v>0</v>
      </c>
      <c r="GB546" s="631">
        <f t="shared" si="1073"/>
        <v>0</v>
      </c>
      <c r="GC546" s="631">
        <f t="shared" si="1073"/>
        <v>0</v>
      </c>
      <c r="GD546" s="631">
        <f t="shared" si="1032"/>
        <v>0</v>
      </c>
      <c r="GE546" s="631">
        <f t="shared" si="1032"/>
        <v>0</v>
      </c>
      <c r="GF546" s="631">
        <f t="shared" si="1032"/>
        <v>0</v>
      </c>
      <c r="GG546" s="631">
        <f t="shared" si="1032"/>
        <v>0</v>
      </c>
      <c r="GH546" s="631">
        <f t="shared" si="1032"/>
        <v>0</v>
      </c>
      <c r="GI546" s="631">
        <f t="shared" si="1033"/>
        <v>0</v>
      </c>
      <c r="GJ546" s="631">
        <f t="shared" si="1033"/>
        <v>0</v>
      </c>
      <c r="GK546" s="631">
        <f t="shared" si="1033"/>
        <v>0</v>
      </c>
      <c r="GL546" s="631">
        <f t="shared" si="1033"/>
        <v>0</v>
      </c>
      <c r="GM546" s="631">
        <f t="shared" si="1033"/>
        <v>0</v>
      </c>
      <c r="GN546" s="631">
        <f t="shared" si="1033"/>
        <v>0</v>
      </c>
      <c r="GO546" s="631"/>
      <c r="GP546" s="631">
        <f t="shared" si="1072"/>
        <v>0</v>
      </c>
      <c r="GQ546" s="631">
        <f t="shared" si="1072"/>
        <v>0</v>
      </c>
      <c r="GR546" s="631">
        <f t="shared" si="1072"/>
        <v>0</v>
      </c>
      <c r="GS546" s="631">
        <f t="shared" si="1072"/>
        <v>0</v>
      </c>
      <c r="GT546" s="631">
        <f t="shared" si="1072"/>
        <v>0</v>
      </c>
      <c r="GU546" s="631">
        <f t="shared" si="1072"/>
        <v>0</v>
      </c>
      <c r="GV546" s="631">
        <f t="shared" si="1072"/>
        <v>0</v>
      </c>
      <c r="GW546" s="631">
        <f t="shared" si="1072"/>
        <v>0</v>
      </c>
      <c r="GX546" s="631">
        <f t="shared" si="1072"/>
        <v>0</v>
      </c>
      <c r="GY546" s="631">
        <f t="shared" si="1072"/>
        <v>0</v>
      </c>
      <c r="GZ546" s="631">
        <f t="shared" si="1072"/>
        <v>0</v>
      </c>
      <c r="HA546" s="631">
        <f t="shared" si="1072"/>
        <v>0</v>
      </c>
      <c r="HB546" s="631">
        <f t="shared" si="1072"/>
        <v>0</v>
      </c>
      <c r="HC546" s="631">
        <f t="shared" si="1072"/>
        <v>0</v>
      </c>
      <c r="HD546" s="631">
        <f t="shared" si="1072"/>
        <v>0</v>
      </c>
      <c r="HE546" s="631">
        <f t="shared" si="1028"/>
        <v>0</v>
      </c>
      <c r="HF546" s="631">
        <f t="shared" si="1028"/>
        <v>0</v>
      </c>
      <c r="HG546" s="631">
        <f t="shared" si="1028"/>
        <v>0</v>
      </c>
      <c r="HH546" s="631">
        <f t="shared" si="1028"/>
        <v>0</v>
      </c>
      <c r="HI546" s="631">
        <f t="shared" si="1094"/>
        <v>0</v>
      </c>
      <c r="HJ546" s="631">
        <f t="shared" si="1094"/>
        <v>0</v>
      </c>
      <c r="HK546" s="631">
        <f t="shared" si="1094"/>
        <v>0</v>
      </c>
      <c r="HL546" s="631">
        <f t="shared" si="1094"/>
        <v>0</v>
      </c>
      <c r="HM546" s="631">
        <f t="shared" si="1094"/>
        <v>0</v>
      </c>
      <c r="HN546" s="631">
        <f t="shared" si="1094"/>
        <v>0</v>
      </c>
      <c r="HO546" s="631">
        <f t="shared" si="1094"/>
        <v>0</v>
      </c>
      <c r="HP546" s="631">
        <f t="shared" si="1094"/>
        <v>0</v>
      </c>
      <c r="HQ546" s="631">
        <f t="shared" si="1094"/>
        <v>0</v>
      </c>
      <c r="HR546" s="631">
        <f t="shared" si="968"/>
        <v>0</v>
      </c>
      <c r="HS546" s="631">
        <f t="shared" si="968"/>
        <v>0</v>
      </c>
      <c r="HT546" s="631">
        <f t="shared" si="968"/>
        <v>0</v>
      </c>
      <c r="HU546" s="631">
        <f t="shared" si="968"/>
        <v>0</v>
      </c>
      <c r="HV546" s="631">
        <f t="shared" si="1070"/>
        <v>0</v>
      </c>
      <c r="HW546" s="631">
        <f t="shared" si="1070"/>
        <v>0</v>
      </c>
      <c r="HX546" s="631">
        <f t="shared" si="1070"/>
        <v>0</v>
      </c>
      <c r="HY546" s="631">
        <f t="shared" si="1070"/>
        <v>0</v>
      </c>
      <c r="HZ546" s="631">
        <f t="shared" si="1070"/>
        <v>0</v>
      </c>
      <c r="IA546" s="631">
        <f t="shared" si="1070"/>
        <v>0</v>
      </c>
      <c r="IB546" s="631">
        <f t="shared" si="1070"/>
        <v>0</v>
      </c>
      <c r="IC546" s="631">
        <f t="shared" si="1070"/>
        <v>0</v>
      </c>
      <c r="ID546" s="631">
        <f t="shared" si="1070"/>
        <v>0</v>
      </c>
      <c r="IE546" s="631">
        <f t="shared" si="1070"/>
        <v>0</v>
      </c>
      <c r="IF546" s="631">
        <f t="shared" si="1070"/>
        <v>0</v>
      </c>
      <c r="IG546" s="631">
        <f t="shared" si="1070"/>
        <v>0</v>
      </c>
      <c r="IH546" s="631">
        <f t="shared" si="1070"/>
        <v>0</v>
      </c>
      <c r="II546" s="631">
        <f t="shared" si="1070"/>
        <v>0</v>
      </c>
      <c r="IJ546" s="631">
        <f t="shared" si="1070"/>
        <v>0</v>
      </c>
      <c r="IK546" s="631">
        <f t="shared" si="1070"/>
        <v>0</v>
      </c>
      <c r="IL546" s="631">
        <f t="shared" si="1081"/>
        <v>0</v>
      </c>
      <c r="IM546" s="631">
        <f t="shared" si="1081"/>
        <v>0</v>
      </c>
      <c r="IN546" s="631">
        <f t="shared" si="1081"/>
        <v>0</v>
      </c>
      <c r="IO546" s="631">
        <f t="shared" si="1081"/>
        <v>0</v>
      </c>
      <c r="IP546" s="631">
        <f t="shared" si="1081"/>
        <v>0</v>
      </c>
      <c r="IQ546" s="631">
        <f t="shared" si="1081"/>
        <v>0</v>
      </c>
      <c r="IR546" s="631">
        <f t="shared" si="1081"/>
        <v>0</v>
      </c>
      <c r="IS546" s="631">
        <f t="shared" si="1081"/>
        <v>0</v>
      </c>
      <c r="IT546" s="631"/>
      <c r="IU546" s="631">
        <f t="shared" si="1082"/>
        <v>0</v>
      </c>
      <c r="IV546" s="631">
        <f t="shared" si="1082"/>
        <v>0</v>
      </c>
      <c r="IW546" s="631">
        <f t="shared" si="1082"/>
        <v>0</v>
      </c>
      <c r="IX546" s="631">
        <f t="shared" si="1082"/>
        <v>0</v>
      </c>
      <c r="IY546" s="631">
        <f t="shared" si="1082"/>
        <v>0</v>
      </c>
      <c r="IZ546" s="631">
        <f t="shared" si="1082"/>
        <v>0</v>
      </c>
      <c r="JA546" s="631">
        <f t="shared" si="1082"/>
        <v>0</v>
      </c>
      <c r="JB546" s="631">
        <f t="shared" si="1082"/>
        <v>0</v>
      </c>
      <c r="JC546" s="631">
        <f t="shared" si="1082"/>
        <v>0</v>
      </c>
      <c r="JD546" s="631">
        <f t="shared" si="1082"/>
        <v>0</v>
      </c>
      <c r="JE546" s="631">
        <f t="shared" si="1083"/>
        <v>0</v>
      </c>
      <c r="JF546" s="631">
        <f t="shared" si="1083"/>
        <v>0</v>
      </c>
      <c r="JG546" s="631">
        <f t="shared" si="1083"/>
        <v>0</v>
      </c>
      <c r="JH546" s="631">
        <f t="shared" si="1083"/>
        <v>0</v>
      </c>
      <c r="JI546" s="631">
        <f t="shared" si="1083"/>
        <v>0</v>
      </c>
      <c r="JJ546" s="631">
        <f t="shared" si="1083"/>
        <v>0</v>
      </c>
      <c r="JK546" s="631">
        <f t="shared" si="1083"/>
        <v>0</v>
      </c>
      <c r="JL546" s="631">
        <f t="shared" si="1083"/>
        <v>0</v>
      </c>
      <c r="JM546" s="631">
        <f t="shared" si="1083"/>
        <v>0</v>
      </c>
      <c r="JN546" s="631">
        <f t="shared" si="1083"/>
        <v>0</v>
      </c>
      <c r="JO546" s="631">
        <f t="shared" si="1084"/>
        <v>0</v>
      </c>
      <c r="JP546" s="631">
        <f t="shared" si="1084"/>
        <v>0</v>
      </c>
      <c r="JQ546" s="631">
        <f t="shared" si="1084"/>
        <v>0</v>
      </c>
      <c r="JR546" s="631">
        <f t="shared" si="1084"/>
        <v>0</v>
      </c>
      <c r="JS546" s="631">
        <f t="shared" si="1084"/>
        <v>0</v>
      </c>
      <c r="JT546" s="631">
        <f t="shared" si="1084"/>
        <v>0</v>
      </c>
      <c r="JU546" s="631">
        <f t="shared" si="1084"/>
        <v>0</v>
      </c>
      <c r="JV546" s="631">
        <f t="shared" si="1084"/>
        <v>0</v>
      </c>
      <c r="JW546" s="631">
        <f t="shared" si="1084"/>
        <v>0</v>
      </c>
      <c r="JX546" s="631">
        <f t="shared" si="1084"/>
        <v>0</v>
      </c>
      <c r="JY546" s="631">
        <f t="shared" si="1085"/>
        <v>0</v>
      </c>
      <c r="JZ546" s="631">
        <f t="shared" si="1085"/>
        <v>0</v>
      </c>
      <c r="KA546" s="631">
        <f t="shared" si="1085"/>
        <v>0</v>
      </c>
      <c r="KB546" s="631">
        <f t="shared" si="1085"/>
        <v>0</v>
      </c>
      <c r="KC546" s="631">
        <f t="shared" si="1085"/>
        <v>0</v>
      </c>
      <c r="KD546" s="631">
        <f t="shared" si="1085"/>
        <v>0</v>
      </c>
      <c r="KE546" s="631">
        <f t="shared" si="1085"/>
        <v>0</v>
      </c>
      <c r="KF546" s="631">
        <f t="shared" si="1085"/>
        <v>0</v>
      </c>
      <c r="KG546" s="631">
        <f t="shared" si="1085"/>
        <v>0</v>
      </c>
      <c r="KH546" s="631">
        <f t="shared" si="1085"/>
        <v>0</v>
      </c>
      <c r="KI546" s="631">
        <f t="shared" si="1086"/>
        <v>0</v>
      </c>
      <c r="KJ546" s="631">
        <f t="shared" si="1086"/>
        <v>0</v>
      </c>
      <c r="KK546" s="631">
        <f t="shared" si="1086"/>
        <v>0</v>
      </c>
      <c r="KL546" s="631">
        <f t="shared" si="1086"/>
        <v>0</v>
      </c>
      <c r="KM546" s="631">
        <f t="shared" si="1086"/>
        <v>0</v>
      </c>
      <c r="KN546" s="631">
        <f t="shared" si="1086"/>
        <v>0</v>
      </c>
      <c r="KO546" s="631">
        <f t="shared" si="1086"/>
        <v>0</v>
      </c>
      <c r="KP546" s="631">
        <f t="shared" si="1086"/>
        <v>0</v>
      </c>
      <c r="KQ546" s="631">
        <f t="shared" si="1086"/>
        <v>0</v>
      </c>
      <c r="KR546" s="631">
        <f t="shared" si="1086"/>
        <v>0</v>
      </c>
      <c r="KS546" s="631">
        <f t="shared" si="1087"/>
        <v>0</v>
      </c>
      <c r="KT546" s="631">
        <f t="shared" si="1087"/>
        <v>0</v>
      </c>
      <c r="KU546" s="631">
        <f t="shared" si="1087"/>
        <v>0</v>
      </c>
      <c r="KV546" s="631">
        <f t="shared" si="1087"/>
        <v>0</v>
      </c>
      <c r="KW546" s="631">
        <f t="shared" si="1087"/>
        <v>0</v>
      </c>
      <c r="KX546" s="631">
        <f t="shared" si="1087"/>
        <v>0</v>
      </c>
      <c r="KY546" s="631"/>
      <c r="KZ546" s="631">
        <f t="shared" si="1088"/>
        <v>0</v>
      </c>
      <c r="LA546" s="631">
        <f t="shared" si="1088"/>
        <v>0</v>
      </c>
      <c r="LB546" s="631">
        <f t="shared" si="1088"/>
        <v>0</v>
      </c>
      <c r="LC546" s="631">
        <f t="shared" si="1088"/>
        <v>0</v>
      </c>
      <c r="LD546" s="631">
        <f t="shared" si="1088"/>
        <v>0</v>
      </c>
      <c r="LE546" s="631">
        <f t="shared" si="1088"/>
        <v>0</v>
      </c>
      <c r="LF546" s="631">
        <f t="shared" si="1088"/>
        <v>0</v>
      </c>
      <c r="LG546" s="631">
        <f t="shared" si="1088"/>
        <v>0</v>
      </c>
      <c r="LH546" s="631">
        <f t="shared" si="1088"/>
        <v>0</v>
      </c>
      <c r="LI546" s="631">
        <f t="shared" si="1088"/>
        <v>0</v>
      </c>
      <c r="LJ546" s="631">
        <f t="shared" si="1089"/>
        <v>0</v>
      </c>
      <c r="LK546" s="631">
        <f t="shared" si="1089"/>
        <v>0</v>
      </c>
      <c r="LL546" s="631">
        <f t="shared" si="1089"/>
        <v>0</v>
      </c>
      <c r="LM546" s="631">
        <f t="shared" si="1089"/>
        <v>0</v>
      </c>
      <c r="LN546" s="631">
        <f t="shared" si="1089"/>
        <v>0</v>
      </c>
      <c r="LO546" s="631">
        <f t="shared" si="1089"/>
        <v>0</v>
      </c>
      <c r="LP546" s="631">
        <f t="shared" si="1089"/>
        <v>0</v>
      </c>
      <c r="LQ546" s="631">
        <f t="shared" si="1089"/>
        <v>0</v>
      </c>
      <c r="LR546" s="631">
        <f t="shared" si="1089"/>
        <v>0</v>
      </c>
      <c r="LS546" s="631">
        <f t="shared" si="1089"/>
        <v>0</v>
      </c>
      <c r="LT546" s="631">
        <f t="shared" si="1090"/>
        <v>0</v>
      </c>
      <c r="LU546" s="631">
        <f t="shared" si="1090"/>
        <v>0</v>
      </c>
      <c r="LV546" s="631">
        <f t="shared" si="1090"/>
        <v>0</v>
      </c>
      <c r="LW546" s="631">
        <f t="shared" si="1090"/>
        <v>0</v>
      </c>
      <c r="LX546" s="631">
        <f t="shared" si="1090"/>
        <v>0</v>
      </c>
      <c r="LY546" s="631">
        <f t="shared" si="1090"/>
        <v>0</v>
      </c>
      <c r="LZ546" s="631">
        <f t="shared" si="1090"/>
        <v>0</v>
      </c>
      <c r="MA546" s="631">
        <f t="shared" si="1090"/>
        <v>0</v>
      </c>
      <c r="MB546" s="631">
        <f t="shared" si="1090"/>
        <v>0</v>
      </c>
      <c r="MC546" s="631">
        <f t="shared" si="1090"/>
        <v>0</v>
      </c>
      <c r="MD546" s="631">
        <f t="shared" si="1091"/>
        <v>0</v>
      </c>
      <c r="ME546" s="631">
        <f t="shared" si="1091"/>
        <v>0</v>
      </c>
      <c r="MF546" s="631">
        <f t="shared" si="1091"/>
        <v>0</v>
      </c>
      <c r="MG546" s="631">
        <f t="shared" si="1091"/>
        <v>0</v>
      </c>
      <c r="MH546" s="631">
        <f t="shared" si="1091"/>
        <v>0</v>
      </c>
      <c r="MI546" s="631">
        <f t="shared" si="1091"/>
        <v>0</v>
      </c>
      <c r="MJ546" s="631">
        <f t="shared" si="1091"/>
        <v>0</v>
      </c>
      <c r="MK546" s="631">
        <f t="shared" si="1091"/>
        <v>0</v>
      </c>
      <c r="ML546" s="631">
        <f t="shared" si="1091"/>
        <v>0</v>
      </c>
      <c r="MM546" s="631">
        <f t="shared" si="1091"/>
        <v>0</v>
      </c>
      <c r="MN546" s="631">
        <f t="shared" si="1092"/>
        <v>0</v>
      </c>
      <c r="MO546" s="631">
        <f t="shared" si="1092"/>
        <v>0</v>
      </c>
      <c r="MP546" s="631">
        <f t="shared" si="1092"/>
        <v>0</v>
      </c>
      <c r="MQ546" s="631">
        <f t="shared" si="1092"/>
        <v>0</v>
      </c>
      <c r="MR546" s="631">
        <f t="shared" si="1092"/>
        <v>0</v>
      </c>
      <c r="MS546" s="631">
        <f t="shared" si="1092"/>
        <v>0</v>
      </c>
      <c r="MT546" s="631">
        <f t="shared" si="1092"/>
        <v>0</v>
      </c>
      <c r="MU546" s="631">
        <f t="shared" si="1092"/>
        <v>0</v>
      </c>
      <c r="MV546" s="631">
        <f t="shared" si="1092"/>
        <v>0</v>
      </c>
      <c r="MW546" s="631">
        <f t="shared" si="1092"/>
        <v>0</v>
      </c>
      <c r="MX546" s="631">
        <f t="shared" si="1093"/>
        <v>0</v>
      </c>
      <c r="MY546" s="631">
        <f t="shared" si="1093"/>
        <v>0</v>
      </c>
      <c r="MZ546" s="631">
        <f t="shared" si="1093"/>
        <v>0</v>
      </c>
      <c r="NA546" s="631">
        <f t="shared" si="1093"/>
        <v>0</v>
      </c>
      <c r="NB546" s="631">
        <f t="shared" si="1093"/>
        <v>0</v>
      </c>
      <c r="NC546" s="631">
        <f t="shared" si="1093"/>
        <v>0</v>
      </c>
    </row>
    <row r="547" spans="1:367" hidden="1">
      <c r="A547" s="504"/>
      <c r="B547" s="504"/>
      <c r="C547" s="497"/>
      <c r="D547" s="497"/>
      <c r="E547" s="362">
        <f t="shared" si="1050"/>
        <v>0</v>
      </c>
      <c r="F547" s="363">
        <f t="shared" si="1051"/>
        <v>0</v>
      </c>
      <c r="G547" s="498">
        <f>E547*Dichtheden!$V$70</f>
        <v>0</v>
      </c>
      <c r="H547" s="499">
        <f>IF(C547=0,0,ROUND(IF((G547/2)/Dichtheden!$C$3&lt;1,1,(G547/2)/Dichtheden!$C$3),0))</f>
        <v>0</v>
      </c>
      <c r="I547" s="498">
        <f>E547*Dichtheden!$AJ$70</f>
        <v>0</v>
      </c>
      <c r="J547" s="499">
        <f>IF(C547=0,0,ROUND(IF((I547/2)/Dichtheden!$D$3&lt;1,1,(I547/2)/Dichtheden!$D$3),0))</f>
        <v>0</v>
      </c>
      <c r="K547" s="498">
        <f t="shared" si="1052"/>
        <v>0</v>
      </c>
      <c r="L547" s="500">
        <f t="shared" si="1054"/>
        <v>0</v>
      </c>
      <c r="M547" s="498">
        <f>IF(D547=0,0,IF((D547*Dichtheden!$G$4)&lt;25,25,D547*Dichtheden!$G$4))</f>
        <v>0</v>
      </c>
      <c r="N547" s="499">
        <f>D547*Dichtheden!$H$4</f>
        <v>0</v>
      </c>
      <c r="O547" s="501"/>
      <c r="P547" s="501"/>
      <c r="Q547" s="502">
        <f>E547*Dichtheden!$AS$68</f>
        <v>0</v>
      </c>
      <c r="R547" s="495">
        <f>IF(Q547=0,0,ROUND(IF((Q547/2)/Dichtheden!$C$3&lt;1,1,(Q547/2)/Dichtheden!$C$3),0))</f>
        <v>0</v>
      </c>
      <c r="S547" s="502">
        <f>E547*Dichtheden!$AY$68</f>
        <v>0</v>
      </c>
      <c r="T547" s="495">
        <f>IF(Q547=0,0,ROUND(IF((S547/2)/Dichtheden!$D$3&lt;1,1,(S547/2)/Dichtheden!$D$3),0))</f>
        <v>0</v>
      </c>
      <c r="U547" s="502">
        <f>D547*Dichtheden!$G$5</f>
        <v>0</v>
      </c>
      <c r="V547" s="502">
        <f>D547*Dichtheden!$H$5</f>
        <v>0</v>
      </c>
      <c r="X547" s="630"/>
      <c r="AA547" s="628">
        <f t="shared" si="1074"/>
        <v>0</v>
      </c>
      <c r="AB547" s="628">
        <f t="shared" si="1074"/>
        <v>0</v>
      </c>
      <c r="AC547" s="628">
        <f t="shared" si="1074"/>
        <v>0</v>
      </c>
      <c r="AD547" s="628">
        <f t="shared" si="1074"/>
        <v>0</v>
      </c>
      <c r="AE547" s="628">
        <f t="shared" si="1074"/>
        <v>0</v>
      </c>
      <c r="AF547" s="628">
        <f t="shared" si="1074"/>
        <v>0</v>
      </c>
      <c r="AG547" s="628">
        <f t="shared" si="1074"/>
        <v>0</v>
      </c>
      <c r="AH547" s="628">
        <f t="shared" si="1074"/>
        <v>0</v>
      </c>
      <c r="AI547" s="628">
        <f t="shared" si="1074"/>
        <v>0</v>
      </c>
      <c r="AJ547" s="628">
        <f t="shared" si="1074"/>
        <v>0</v>
      </c>
      <c r="AK547" s="628">
        <f t="shared" si="1074"/>
        <v>0</v>
      </c>
      <c r="AL547" s="628">
        <f t="shared" si="1074"/>
        <v>0</v>
      </c>
      <c r="AM547" s="628">
        <f t="shared" si="1074"/>
        <v>0</v>
      </c>
      <c r="AN547" s="628">
        <f t="shared" si="1074"/>
        <v>0</v>
      </c>
      <c r="AO547" s="628">
        <f t="shared" si="1074"/>
        <v>0</v>
      </c>
      <c r="AP547" s="628">
        <f t="shared" si="1074"/>
        <v>0</v>
      </c>
      <c r="AQ547" s="628">
        <f t="shared" si="1055"/>
        <v>0</v>
      </c>
      <c r="AR547" s="628">
        <f t="shared" si="1055"/>
        <v>0</v>
      </c>
      <c r="AS547" s="628">
        <f t="shared" ref="AQ547:BF559" si="1095">IF($A547=AS$60,$C547,0)</f>
        <v>0</v>
      </c>
      <c r="AT547" s="628">
        <f t="shared" si="1095"/>
        <v>0</v>
      </c>
      <c r="AU547" s="628">
        <f t="shared" si="1095"/>
        <v>0</v>
      </c>
      <c r="AV547" s="628">
        <f t="shared" si="1095"/>
        <v>0</v>
      </c>
      <c r="AW547" s="628">
        <f t="shared" si="1095"/>
        <v>0</v>
      </c>
      <c r="AX547" s="628">
        <f t="shared" si="1095"/>
        <v>0</v>
      </c>
      <c r="AY547" s="628">
        <f t="shared" si="1095"/>
        <v>0</v>
      </c>
      <c r="AZ547" s="628">
        <f t="shared" si="1095"/>
        <v>0</v>
      </c>
      <c r="BA547" s="628">
        <f t="shared" si="1095"/>
        <v>0</v>
      </c>
      <c r="BB547" s="628">
        <f t="shared" si="1095"/>
        <v>0</v>
      </c>
      <c r="BC547" s="628">
        <f t="shared" si="1095"/>
        <v>0</v>
      </c>
      <c r="BD547" s="628">
        <f t="shared" si="1095"/>
        <v>0</v>
      </c>
      <c r="BE547" s="628">
        <f t="shared" si="1095"/>
        <v>0</v>
      </c>
      <c r="BF547" s="628">
        <f t="shared" si="1095"/>
        <v>0</v>
      </c>
      <c r="BG547" s="628">
        <f t="shared" si="1075"/>
        <v>0</v>
      </c>
      <c r="BH547" s="628">
        <f t="shared" si="1075"/>
        <v>0</v>
      </c>
      <c r="BI547" s="628">
        <f t="shared" si="1075"/>
        <v>0</v>
      </c>
      <c r="BJ547" s="628">
        <f t="shared" si="1075"/>
        <v>0</v>
      </c>
      <c r="BK547" s="628">
        <f t="shared" si="1075"/>
        <v>0</v>
      </c>
      <c r="BL547" s="628">
        <f t="shared" si="1075"/>
        <v>0</v>
      </c>
      <c r="BM547" s="628">
        <f t="shared" si="1075"/>
        <v>0</v>
      </c>
      <c r="BN547" s="628">
        <f t="shared" si="1075"/>
        <v>0</v>
      </c>
      <c r="BO547" s="628">
        <f t="shared" si="1075"/>
        <v>0</v>
      </c>
      <c r="BP547" s="628">
        <f t="shared" si="1075"/>
        <v>0</v>
      </c>
      <c r="BQ547" s="628">
        <f t="shared" si="1075"/>
        <v>0</v>
      </c>
      <c r="BR547" s="628">
        <f t="shared" si="1075"/>
        <v>0</v>
      </c>
      <c r="BS547" s="628">
        <f t="shared" si="1075"/>
        <v>0</v>
      </c>
      <c r="BT547" s="628">
        <f t="shared" si="1075"/>
        <v>0</v>
      </c>
      <c r="BU547" s="628">
        <f t="shared" si="1075"/>
        <v>0</v>
      </c>
      <c r="BV547" s="628">
        <f t="shared" si="1075"/>
        <v>0</v>
      </c>
      <c r="BW547" s="628">
        <f t="shared" si="1076"/>
        <v>0</v>
      </c>
      <c r="BX547" s="628">
        <f t="shared" si="1076"/>
        <v>0</v>
      </c>
      <c r="BY547" s="628">
        <f t="shared" si="1076"/>
        <v>0</v>
      </c>
      <c r="BZ547" s="628">
        <f t="shared" si="1076"/>
        <v>0</v>
      </c>
      <c r="CA547" s="628">
        <f t="shared" si="1076"/>
        <v>0</v>
      </c>
      <c r="CB547" s="628">
        <f t="shared" si="1076"/>
        <v>0</v>
      </c>
      <c r="CC547" s="628">
        <f t="shared" si="1076"/>
        <v>0</v>
      </c>
      <c r="CD547" s="628">
        <f t="shared" si="1076"/>
        <v>0</v>
      </c>
      <c r="CE547" s="628"/>
      <c r="CF547" s="628">
        <f t="shared" si="1077"/>
        <v>0</v>
      </c>
      <c r="CG547" s="628">
        <f t="shared" si="1077"/>
        <v>0</v>
      </c>
      <c r="CH547" s="628">
        <f t="shared" si="1077"/>
        <v>0</v>
      </c>
      <c r="CI547" s="628">
        <f t="shared" si="1077"/>
        <v>0</v>
      </c>
      <c r="CJ547" s="628">
        <f t="shared" si="1077"/>
        <v>0</v>
      </c>
      <c r="CK547" s="628">
        <f t="shared" si="1077"/>
        <v>0</v>
      </c>
      <c r="CL547" s="628">
        <f t="shared" si="1077"/>
        <v>0</v>
      </c>
      <c r="CM547" s="628">
        <f t="shared" si="1077"/>
        <v>0</v>
      </c>
      <c r="CN547" s="628">
        <f t="shared" si="1077"/>
        <v>0</v>
      </c>
      <c r="CO547" s="628">
        <f t="shared" si="1077"/>
        <v>0</v>
      </c>
      <c r="CP547" s="628">
        <f t="shared" si="1077"/>
        <v>0</v>
      </c>
      <c r="CQ547" s="628">
        <f t="shared" si="1077"/>
        <v>0</v>
      </c>
      <c r="CR547" s="628">
        <f t="shared" si="1077"/>
        <v>0</v>
      </c>
      <c r="CS547" s="628">
        <f t="shared" si="1077"/>
        <v>0</v>
      </c>
      <c r="CT547" s="628">
        <f t="shared" si="1077"/>
        <v>0</v>
      </c>
      <c r="CU547" s="628">
        <f t="shared" si="1077"/>
        <v>0</v>
      </c>
      <c r="CV547" s="628">
        <f t="shared" si="1056"/>
        <v>0</v>
      </c>
      <c r="CW547" s="628">
        <f t="shared" si="1056"/>
        <v>0</v>
      </c>
      <c r="CX547" s="628">
        <f t="shared" ref="CV547:DK559" si="1096">IF($A547=CX$60,$D547,0)</f>
        <v>0</v>
      </c>
      <c r="CY547" s="628">
        <f t="shared" si="1096"/>
        <v>0</v>
      </c>
      <c r="CZ547" s="628">
        <f t="shared" si="1096"/>
        <v>0</v>
      </c>
      <c r="DA547" s="628">
        <f t="shared" si="1096"/>
        <v>0</v>
      </c>
      <c r="DB547" s="628">
        <f t="shared" si="1096"/>
        <v>0</v>
      </c>
      <c r="DC547" s="628">
        <f t="shared" si="1096"/>
        <v>0</v>
      </c>
      <c r="DD547" s="628">
        <f t="shared" si="1096"/>
        <v>0</v>
      </c>
      <c r="DE547" s="628">
        <f t="shared" si="1096"/>
        <v>0</v>
      </c>
      <c r="DF547" s="628">
        <f t="shared" si="1096"/>
        <v>0</v>
      </c>
      <c r="DG547" s="628">
        <f t="shared" si="1096"/>
        <v>0</v>
      </c>
      <c r="DH547" s="628">
        <f t="shared" si="1096"/>
        <v>0</v>
      </c>
      <c r="DI547" s="628">
        <f t="shared" si="1096"/>
        <v>0</v>
      </c>
      <c r="DJ547" s="628">
        <f t="shared" si="1096"/>
        <v>0</v>
      </c>
      <c r="DK547" s="628">
        <f t="shared" si="1096"/>
        <v>0</v>
      </c>
      <c r="DL547" s="628">
        <f t="shared" si="1078"/>
        <v>0</v>
      </c>
      <c r="DM547" s="628">
        <f t="shared" si="1078"/>
        <v>0</v>
      </c>
      <c r="DN547" s="628">
        <f t="shared" si="1078"/>
        <v>0</v>
      </c>
      <c r="DO547" s="628">
        <f t="shared" si="1078"/>
        <v>0</v>
      </c>
      <c r="DP547" s="628">
        <f t="shared" si="1078"/>
        <v>0</v>
      </c>
      <c r="DQ547" s="628">
        <f t="shared" si="1078"/>
        <v>0</v>
      </c>
      <c r="DR547" s="628">
        <f t="shared" si="1078"/>
        <v>0</v>
      </c>
      <c r="DS547" s="628">
        <f t="shared" si="1078"/>
        <v>0</v>
      </c>
      <c r="DT547" s="628">
        <f t="shared" si="1078"/>
        <v>0</v>
      </c>
      <c r="DU547" s="628">
        <f t="shared" si="1078"/>
        <v>0</v>
      </c>
      <c r="DV547" s="628">
        <f t="shared" si="1078"/>
        <v>0</v>
      </c>
      <c r="DW547" s="628">
        <f t="shared" si="1078"/>
        <v>0</v>
      </c>
      <c r="DX547" s="628">
        <f t="shared" si="1078"/>
        <v>0</v>
      </c>
      <c r="DY547" s="628">
        <f t="shared" si="1078"/>
        <v>0</v>
      </c>
      <c r="DZ547" s="628">
        <f t="shared" si="1078"/>
        <v>0</v>
      </c>
      <c r="EA547" s="628">
        <f t="shared" si="1078"/>
        <v>0</v>
      </c>
      <c r="EB547" s="628">
        <f t="shared" si="1079"/>
        <v>0</v>
      </c>
      <c r="EC547" s="628">
        <f t="shared" si="1079"/>
        <v>0</v>
      </c>
      <c r="ED547" s="628">
        <f t="shared" si="1079"/>
        <v>0</v>
      </c>
      <c r="EE547" s="628">
        <f t="shared" si="1079"/>
        <v>0</v>
      </c>
      <c r="EF547" s="628">
        <f t="shared" si="1079"/>
        <v>0</v>
      </c>
      <c r="EG547" s="628">
        <f t="shared" si="1079"/>
        <v>0</v>
      </c>
      <c r="EH547" s="628">
        <f t="shared" si="1079"/>
        <v>0</v>
      </c>
      <c r="EI547" s="628">
        <f t="shared" si="1079"/>
        <v>0</v>
      </c>
      <c r="EJ547" s="631"/>
      <c r="EK547" s="631">
        <f t="shared" si="1057"/>
        <v>0</v>
      </c>
      <c r="EL547" s="631">
        <f t="shared" si="1057"/>
        <v>0</v>
      </c>
      <c r="EM547" s="631">
        <f t="shared" ref="EK547:EZ559" si="1097">IF($A547=EM$60,$H547,0)</f>
        <v>0</v>
      </c>
      <c r="EN547" s="631">
        <f t="shared" si="1097"/>
        <v>0</v>
      </c>
      <c r="EO547" s="631">
        <f t="shared" si="1097"/>
        <v>0</v>
      </c>
      <c r="EP547" s="631">
        <f t="shared" si="1097"/>
        <v>0</v>
      </c>
      <c r="EQ547" s="631">
        <f t="shared" si="1097"/>
        <v>0</v>
      </c>
      <c r="ER547" s="631">
        <f t="shared" si="1097"/>
        <v>0</v>
      </c>
      <c r="ES547" s="631">
        <f t="shared" si="1097"/>
        <v>0</v>
      </c>
      <c r="ET547" s="631">
        <f t="shared" si="1097"/>
        <v>0</v>
      </c>
      <c r="EU547" s="631">
        <f t="shared" si="1097"/>
        <v>0</v>
      </c>
      <c r="EV547" s="631">
        <f t="shared" si="1097"/>
        <v>0</v>
      </c>
      <c r="EW547" s="631">
        <f t="shared" si="1097"/>
        <v>0</v>
      </c>
      <c r="EX547" s="631">
        <f t="shared" si="1097"/>
        <v>0</v>
      </c>
      <c r="EY547" s="631">
        <f t="shared" si="1097"/>
        <v>0</v>
      </c>
      <c r="EZ547" s="631">
        <f t="shared" si="1097"/>
        <v>0</v>
      </c>
      <c r="FA547" s="631">
        <f t="shared" si="1053"/>
        <v>0</v>
      </c>
      <c r="FB547" s="631">
        <f t="shared" si="1053"/>
        <v>0</v>
      </c>
      <c r="FC547" s="631">
        <f t="shared" si="1053"/>
        <v>0</v>
      </c>
      <c r="FD547" s="631">
        <f t="shared" si="1071"/>
        <v>0</v>
      </c>
      <c r="FE547" s="631">
        <f t="shared" si="1071"/>
        <v>0</v>
      </c>
      <c r="FF547" s="631">
        <f t="shared" si="1071"/>
        <v>0</v>
      </c>
      <c r="FG547" s="631">
        <f t="shared" si="1071"/>
        <v>0</v>
      </c>
      <c r="FH547" s="631">
        <f t="shared" si="1071"/>
        <v>0</v>
      </c>
      <c r="FI547" s="631">
        <f t="shared" si="1071"/>
        <v>0</v>
      </c>
      <c r="FJ547" s="631">
        <f t="shared" si="1071"/>
        <v>0</v>
      </c>
      <c r="FK547" s="631">
        <f t="shared" si="1071"/>
        <v>0</v>
      </c>
      <c r="FL547" s="631">
        <f t="shared" si="1071"/>
        <v>0</v>
      </c>
      <c r="FM547" s="631">
        <f t="shared" si="1071"/>
        <v>0</v>
      </c>
      <c r="FN547" s="631">
        <f t="shared" si="1071"/>
        <v>0</v>
      </c>
      <c r="FO547" s="631">
        <f t="shared" si="1071"/>
        <v>0</v>
      </c>
      <c r="FP547" s="631">
        <f t="shared" si="1071"/>
        <v>0</v>
      </c>
      <c r="FQ547" s="631">
        <f t="shared" si="1071"/>
        <v>0</v>
      </c>
      <c r="FR547" s="631">
        <f t="shared" si="1071"/>
        <v>0</v>
      </c>
      <c r="FS547" s="631">
        <f t="shared" si="1071"/>
        <v>0</v>
      </c>
      <c r="FT547" s="631">
        <f t="shared" si="1080"/>
        <v>0</v>
      </c>
      <c r="FU547" s="631">
        <f t="shared" si="1080"/>
        <v>0</v>
      </c>
      <c r="FV547" s="631">
        <f t="shared" si="1073"/>
        <v>0</v>
      </c>
      <c r="FW547" s="631">
        <f t="shared" si="1073"/>
        <v>0</v>
      </c>
      <c r="FX547" s="631">
        <f t="shared" si="1073"/>
        <v>0</v>
      </c>
      <c r="FY547" s="631">
        <f t="shared" si="1073"/>
        <v>0</v>
      </c>
      <c r="FZ547" s="631">
        <f t="shared" si="1073"/>
        <v>0</v>
      </c>
      <c r="GA547" s="631">
        <f t="shared" si="1073"/>
        <v>0</v>
      </c>
      <c r="GB547" s="631">
        <f t="shared" si="1073"/>
        <v>0</v>
      </c>
      <c r="GC547" s="631">
        <f t="shared" si="1073"/>
        <v>0</v>
      </c>
      <c r="GD547" s="631">
        <f t="shared" si="1032"/>
        <v>0</v>
      </c>
      <c r="GE547" s="631">
        <f t="shared" si="1032"/>
        <v>0</v>
      </c>
      <c r="GF547" s="631">
        <f t="shared" si="1032"/>
        <v>0</v>
      </c>
      <c r="GG547" s="631">
        <f t="shared" si="1032"/>
        <v>0</v>
      </c>
      <c r="GH547" s="631">
        <f t="shared" si="1032"/>
        <v>0</v>
      </c>
      <c r="GI547" s="631">
        <f t="shared" si="1033"/>
        <v>0</v>
      </c>
      <c r="GJ547" s="631">
        <f t="shared" si="1033"/>
        <v>0</v>
      </c>
      <c r="GK547" s="631">
        <f t="shared" si="1033"/>
        <v>0</v>
      </c>
      <c r="GL547" s="631">
        <f t="shared" si="1033"/>
        <v>0</v>
      </c>
      <c r="GM547" s="631">
        <f t="shared" si="1033"/>
        <v>0</v>
      </c>
      <c r="GN547" s="631">
        <f t="shared" si="1033"/>
        <v>0</v>
      </c>
      <c r="GO547" s="631"/>
      <c r="GP547" s="631">
        <f t="shared" si="1072"/>
        <v>0</v>
      </c>
      <c r="GQ547" s="631">
        <f t="shared" si="1072"/>
        <v>0</v>
      </c>
      <c r="GR547" s="631">
        <f t="shared" si="1072"/>
        <v>0</v>
      </c>
      <c r="GS547" s="631">
        <f t="shared" si="1072"/>
        <v>0</v>
      </c>
      <c r="GT547" s="631">
        <f t="shared" si="1072"/>
        <v>0</v>
      </c>
      <c r="GU547" s="631">
        <f t="shared" si="1072"/>
        <v>0</v>
      </c>
      <c r="GV547" s="631">
        <f t="shared" si="1072"/>
        <v>0</v>
      </c>
      <c r="GW547" s="631">
        <f t="shared" si="1072"/>
        <v>0</v>
      </c>
      <c r="GX547" s="631">
        <f t="shared" si="1072"/>
        <v>0</v>
      </c>
      <c r="GY547" s="631">
        <f t="shared" si="1072"/>
        <v>0</v>
      </c>
      <c r="GZ547" s="631">
        <f t="shared" si="1072"/>
        <v>0</v>
      </c>
      <c r="HA547" s="631">
        <f t="shared" si="1072"/>
        <v>0</v>
      </c>
      <c r="HB547" s="631">
        <f t="shared" si="1072"/>
        <v>0</v>
      </c>
      <c r="HC547" s="631">
        <f t="shared" si="1072"/>
        <v>0</v>
      </c>
      <c r="HD547" s="631">
        <f t="shared" si="1072"/>
        <v>0</v>
      </c>
      <c r="HE547" s="631">
        <f t="shared" si="1028"/>
        <v>0</v>
      </c>
      <c r="HF547" s="631">
        <f t="shared" si="1028"/>
        <v>0</v>
      </c>
      <c r="HG547" s="631">
        <f t="shared" si="1028"/>
        <v>0</v>
      </c>
      <c r="HH547" s="631">
        <f t="shared" si="1028"/>
        <v>0</v>
      </c>
      <c r="HI547" s="631">
        <f t="shared" si="1094"/>
        <v>0</v>
      </c>
      <c r="HJ547" s="631">
        <f t="shared" si="1094"/>
        <v>0</v>
      </c>
      <c r="HK547" s="631">
        <f t="shared" si="1094"/>
        <v>0</v>
      </c>
      <c r="HL547" s="631">
        <f t="shared" si="1094"/>
        <v>0</v>
      </c>
      <c r="HM547" s="631">
        <f t="shared" si="1094"/>
        <v>0</v>
      </c>
      <c r="HN547" s="631">
        <f t="shared" si="1094"/>
        <v>0</v>
      </c>
      <c r="HO547" s="631">
        <f t="shared" si="1094"/>
        <v>0</v>
      </c>
      <c r="HP547" s="631">
        <f t="shared" si="1094"/>
        <v>0</v>
      </c>
      <c r="HQ547" s="631">
        <f t="shared" si="1094"/>
        <v>0</v>
      </c>
      <c r="HR547" s="631">
        <f t="shared" si="968"/>
        <v>0</v>
      </c>
      <c r="HS547" s="631">
        <f t="shared" si="968"/>
        <v>0</v>
      </c>
      <c r="HT547" s="631">
        <f t="shared" si="968"/>
        <v>0</v>
      </c>
      <c r="HU547" s="631">
        <f t="shared" si="968"/>
        <v>0</v>
      </c>
      <c r="HV547" s="631">
        <f t="shared" si="1070"/>
        <v>0</v>
      </c>
      <c r="HW547" s="631">
        <f t="shared" si="1070"/>
        <v>0</v>
      </c>
      <c r="HX547" s="631">
        <f t="shared" si="1070"/>
        <v>0</v>
      </c>
      <c r="HY547" s="631">
        <f t="shared" si="1070"/>
        <v>0</v>
      </c>
      <c r="HZ547" s="631">
        <f t="shared" si="1070"/>
        <v>0</v>
      </c>
      <c r="IA547" s="631">
        <f t="shared" si="1070"/>
        <v>0</v>
      </c>
      <c r="IB547" s="631">
        <f t="shared" si="1070"/>
        <v>0</v>
      </c>
      <c r="IC547" s="631">
        <f t="shared" si="1070"/>
        <v>0</v>
      </c>
      <c r="ID547" s="631">
        <f t="shared" si="1070"/>
        <v>0</v>
      </c>
      <c r="IE547" s="631">
        <f t="shared" si="1070"/>
        <v>0</v>
      </c>
      <c r="IF547" s="631">
        <f t="shared" si="1070"/>
        <v>0</v>
      </c>
      <c r="IG547" s="631">
        <f t="shared" si="1070"/>
        <v>0</v>
      </c>
      <c r="IH547" s="631">
        <f t="shared" si="1070"/>
        <v>0</v>
      </c>
      <c r="II547" s="631">
        <f t="shared" si="1070"/>
        <v>0</v>
      </c>
      <c r="IJ547" s="631">
        <f t="shared" si="1070"/>
        <v>0</v>
      </c>
      <c r="IK547" s="631">
        <f t="shared" si="1070"/>
        <v>0</v>
      </c>
      <c r="IL547" s="631">
        <f t="shared" si="1081"/>
        <v>0</v>
      </c>
      <c r="IM547" s="631">
        <f t="shared" si="1081"/>
        <v>0</v>
      </c>
      <c r="IN547" s="631">
        <f t="shared" si="1081"/>
        <v>0</v>
      </c>
      <c r="IO547" s="631">
        <f t="shared" si="1081"/>
        <v>0</v>
      </c>
      <c r="IP547" s="631">
        <f t="shared" si="1081"/>
        <v>0</v>
      </c>
      <c r="IQ547" s="631">
        <f t="shared" si="1081"/>
        <v>0</v>
      </c>
      <c r="IR547" s="631">
        <f t="shared" si="1081"/>
        <v>0</v>
      </c>
      <c r="IS547" s="631">
        <f t="shared" si="1081"/>
        <v>0</v>
      </c>
      <c r="IT547" s="631"/>
      <c r="IU547" s="631">
        <f t="shared" si="1082"/>
        <v>0</v>
      </c>
      <c r="IV547" s="631">
        <f t="shared" si="1082"/>
        <v>0</v>
      </c>
      <c r="IW547" s="631">
        <f t="shared" si="1082"/>
        <v>0</v>
      </c>
      <c r="IX547" s="631">
        <f t="shared" si="1082"/>
        <v>0</v>
      </c>
      <c r="IY547" s="631">
        <f t="shared" si="1082"/>
        <v>0</v>
      </c>
      <c r="IZ547" s="631">
        <f t="shared" si="1082"/>
        <v>0</v>
      </c>
      <c r="JA547" s="631">
        <f t="shared" si="1082"/>
        <v>0</v>
      </c>
      <c r="JB547" s="631">
        <f t="shared" si="1082"/>
        <v>0</v>
      </c>
      <c r="JC547" s="631">
        <f t="shared" si="1082"/>
        <v>0</v>
      </c>
      <c r="JD547" s="631">
        <f t="shared" si="1082"/>
        <v>0</v>
      </c>
      <c r="JE547" s="631">
        <f t="shared" si="1083"/>
        <v>0</v>
      </c>
      <c r="JF547" s="631">
        <f t="shared" si="1083"/>
        <v>0</v>
      </c>
      <c r="JG547" s="631">
        <f t="shared" si="1083"/>
        <v>0</v>
      </c>
      <c r="JH547" s="631">
        <f t="shared" si="1083"/>
        <v>0</v>
      </c>
      <c r="JI547" s="631">
        <f t="shared" si="1083"/>
        <v>0</v>
      </c>
      <c r="JJ547" s="631">
        <f t="shared" si="1083"/>
        <v>0</v>
      </c>
      <c r="JK547" s="631">
        <f t="shared" si="1083"/>
        <v>0</v>
      </c>
      <c r="JL547" s="631">
        <f t="shared" si="1083"/>
        <v>0</v>
      </c>
      <c r="JM547" s="631">
        <f t="shared" si="1083"/>
        <v>0</v>
      </c>
      <c r="JN547" s="631">
        <f t="shared" si="1083"/>
        <v>0</v>
      </c>
      <c r="JO547" s="631">
        <f t="shared" si="1084"/>
        <v>0</v>
      </c>
      <c r="JP547" s="631">
        <f t="shared" si="1084"/>
        <v>0</v>
      </c>
      <c r="JQ547" s="631">
        <f t="shared" si="1084"/>
        <v>0</v>
      </c>
      <c r="JR547" s="631">
        <f t="shared" si="1084"/>
        <v>0</v>
      </c>
      <c r="JS547" s="631">
        <f t="shared" si="1084"/>
        <v>0</v>
      </c>
      <c r="JT547" s="631">
        <f t="shared" si="1084"/>
        <v>0</v>
      </c>
      <c r="JU547" s="631">
        <f t="shared" si="1084"/>
        <v>0</v>
      </c>
      <c r="JV547" s="631">
        <f t="shared" si="1084"/>
        <v>0</v>
      </c>
      <c r="JW547" s="631">
        <f t="shared" si="1084"/>
        <v>0</v>
      </c>
      <c r="JX547" s="631">
        <f t="shared" si="1084"/>
        <v>0</v>
      </c>
      <c r="JY547" s="631">
        <f t="shared" si="1085"/>
        <v>0</v>
      </c>
      <c r="JZ547" s="631">
        <f t="shared" si="1085"/>
        <v>0</v>
      </c>
      <c r="KA547" s="631">
        <f t="shared" si="1085"/>
        <v>0</v>
      </c>
      <c r="KB547" s="631">
        <f t="shared" si="1085"/>
        <v>0</v>
      </c>
      <c r="KC547" s="631">
        <f t="shared" si="1085"/>
        <v>0</v>
      </c>
      <c r="KD547" s="631">
        <f t="shared" si="1085"/>
        <v>0</v>
      </c>
      <c r="KE547" s="631">
        <f t="shared" si="1085"/>
        <v>0</v>
      </c>
      <c r="KF547" s="631">
        <f t="shared" si="1085"/>
        <v>0</v>
      </c>
      <c r="KG547" s="631">
        <f t="shared" si="1085"/>
        <v>0</v>
      </c>
      <c r="KH547" s="631">
        <f t="shared" si="1085"/>
        <v>0</v>
      </c>
      <c r="KI547" s="631">
        <f t="shared" si="1086"/>
        <v>0</v>
      </c>
      <c r="KJ547" s="631">
        <f t="shared" si="1086"/>
        <v>0</v>
      </c>
      <c r="KK547" s="631">
        <f t="shared" si="1086"/>
        <v>0</v>
      </c>
      <c r="KL547" s="631">
        <f t="shared" si="1086"/>
        <v>0</v>
      </c>
      <c r="KM547" s="631">
        <f t="shared" si="1086"/>
        <v>0</v>
      </c>
      <c r="KN547" s="631">
        <f t="shared" si="1086"/>
        <v>0</v>
      </c>
      <c r="KO547" s="631">
        <f t="shared" si="1086"/>
        <v>0</v>
      </c>
      <c r="KP547" s="631">
        <f t="shared" si="1086"/>
        <v>0</v>
      </c>
      <c r="KQ547" s="631">
        <f t="shared" si="1086"/>
        <v>0</v>
      </c>
      <c r="KR547" s="631">
        <f t="shared" si="1086"/>
        <v>0</v>
      </c>
      <c r="KS547" s="631">
        <f t="shared" si="1087"/>
        <v>0</v>
      </c>
      <c r="KT547" s="631">
        <f t="shared" si="1087"/>
        <v>0</v>
      </c>
      <c r="KU547" s="631">
        <f t="shared" si="1087"/>
        <v>0</v>
      </c>
      <c r="KV547" s="631">
        <f t="shared" si="1087"/>
        <v>0</v>
      </c>
      <c r="KW547" s="631">
        <f t="shared" si="1087"/>
        <v>0</v>
      </c>
      <c r="KX547" s="631">
        <f t="shared" si="1087"/>
        <v>0</v>
      </c>
      <c r="KY547" s="631"/>
      <c r="KZ547" s="631">
        <f t="shared" si="1088"/>
        <v>0</v>
      </c>
      <c r="LA547" s="631">
        <f t="shared" si="1088"/>
        <v>0</v>
      </c>
      <c r="LB547" s="631">
        <f t="shared" si="1088"/>
        <v>0</v>
      </c>
      <c r="LC547" s="631">
        <f t="shared" si="1088"/>
        <v>0</v>
      </c>
      <c r="LD547" s="631">
        <f t="shared" si="1088"/>
        <v>0</v>
      </c>
      <c r="LE547" s="631">
        <f t="shared" si="1088"/>
        <v>0</v>
      </c>
      <c r="LF547" s="631">
        <f t="shared" si="1088"/>
        <v>0</v>
      </c>
      <c r="LG547" s="631">
        <f t="shared" si="1088"/>
        <v>0</v>
      </c>
      <c r="LH547" s="631">
        <f t="shared" si="1088"/>
        <v>0</v>
      </c>
      <c r="LI547" s="631">
        <f t="shared" si="1088"/>
        <v>0</v>
      </c>
      <c r="LJ547" s="631">
        <f t="shared" si="1089"/>
        <v>0</v>
      </c>
      <c r="LK547" s="631">
        <f t="shared" si="1089"/>
        <v>0</v>
      </c>
      <c r="LL547" s="631">
        <f t="shared" si="1089"/>
        <v>0</v>
      </c>
      <c r="LM547" s="631">
        <f t="shared" si="1089"/>
        <v>0</v>
      </c>
      <c r="LN547" s="631">
        <f t="shared" si="1089"/>
        <v>0</v>
      </c>
      <c r="LO547" s="631">
        <f t="shared" si="1089"/>
        <v>0</v>
      </c>
      <c r="LP547" s="631">
        <f t="shared" si="1089"/>
        <v>0</v>
      </c>
      <c r="LQ547" s="631">
        <f t="shared" si="1089"/>
        <v>0</v>
      </c>
      <c r="LR547" s="631">
        <f t="shared" si="1089"/>
        <v>0</v>
      </c>
      <c r="LS547" s="631">
        <f t="shared" si="1089"/>
        <v>0</v>
      </c>
      <c r="LT547" s="631">
        <f t="shared" si="1090"/>
        <v>0</v>
      </c>
      <c r="LU547" s="631">
        <f t="shared" si="1090"/>
        <v>0</v>
      </c>
      <c r="LV547" s="631">
        <f t="shared" si="1090"/>
        <v>0</v>
      </c>
      <c r="LW547" s="631">
        <f t="shared" si="1090"/>
        <v>0</v>
      </c>
      <c r="LX547" s="631">
        <f t="shared" si="1090"/>
        <v>0</v>
      </c>
      <c r="LY547" s="631">
        <f t="shared" si="1090"/>
        <v>0</v>
      </c>
      <c r="LZ547" s="631">
        <f t="shared" si="1090"/>
        <v>0</v>
      </c>
      <c r="MA547" s="631">
        <f t="shared" si="1090"/>
        <v>0</v>
      </c>
      <c r="MB547" s="631">
        <f t="shared" si="1090"/>
        <v>0</v>
      </c>
      <c r="MC547" s="631">
        <f t="shared" si="1090"/>
        <v>0</v>
      </c>
      <c r="MD547" s="631">
        <f t="shared" si="1091"/>
        <v>0</v>
      </c>
      <c r="ME547" s="631">
        <f t="shared" si="1091"/>
        <v>0</v>
      </c>
      <c r="MF547" s="631">
        <f t="shared" si="1091"/>
        <v>0</v>
      </c>
      <c r="MG547" s="631">
        <f t="shared" si="1091"/>
        <v>0</v>
      </c>
      <c r="MH547" s="631">
        <f t="shared" si="1091"/>
        <v>0</v>
      </c>
      <c r="MI547" s="631">
        <f t="shared" si="1091"/>
        <v>0</v>
      </c>
      <c r="MJ547" s="631">
        <f t="shared" si="1091"/>
        <v>0</v>
      </c>
      <c r="MK547" s="631">
        <f t="shared" si="1091"/>
        <v>0</v>
      </c>
      <c r="ML547" s="631">
        <f t="shared" si="1091"/>
        <v>0</v>
      </c>
      <c r="MM547" s="631">
        <f t="shared" si="1091"/>
        <v>0</v>
      </c>
      <c r="MN547" s="631">
        <f t="shared" si="1092"/>
        <v>0</v>
      </c>
      <c r="MO547" s="631">
        <f t="shared" si="1092"/>
        <v>0</v>
      </c>
      <c r="MP547" s="631">
        <f t="shared" si="1092"/>
        <v>0</v>
      </c>
      <c r="MQ547" s="631">
        <f t="shared" si="1092"/>
        <v>0</v>
      </c>
      <c r="MR547" s="631">
        <f t="shared" si="1092"/>
        <v>0</v>
      </c>
      <c r="MS547" s="631">
        <f t="shared" si="1092"/>
        <v>0</v>
      </c>
      <c r="MT547" s="631">
        <f t="shared" si="1092"/>
        <v>0</v>
      </c>
      <c r="MU547" s="631">
        <f t="shared" si="1092"/>
        <v>0</v>
      </c>
      <c r="MV547" s="631">
        <f t="shared" si="1092"/>
        <v>0</v>
      </c>
      <c r="MW547" s="631">
        <f t="shared" si="1092"/>
        <v>0</v>
      </c>
      <c r="MX547" s="631">
        <f t="shared" si="1093"/>
        <v>0</v>
      </c>
      <c r="MY547" s="631">
        <f t="shared" si="1093"/>
        <v>0</v>
      </c>
      <c r="MZ547" s="631">
        <f t="shared" si="1093"/>
        <v>0</v>
      </c>
      <c r="NA547" s="631">
        <f t="shared" si="1093"/>
        <v>0</v>
      </c>
      <c r="NB547" s="631">
        <f t="shared" si="1093"/>
        <v>0</v>
      </c>
      <c r="NC547" s="631">
        <f t="shared" si="1093"/>
        <v>0</v>
      </c>
    </row>
    <row r="548" spans="1:367" hidden="1">
      <c r="A548" s="504"/>
      <c r="B548" s="504"/>
      <c r="C548" s="497"/>
      <c r="D548" s="497"/>
      <c r="E548" s="362">
        <f t="shared" si="1050"/>
        <v>0</v>
      </c>
      <c r="F548" s="363">
        <f t="shared" si="1051"/>
        <v>0</v>
      </c>
      <c r="G548" s="498">
        <f>E548*Dichtheden!$V$70</f>
        <v>0</v>
      </c>
      <c r="H548" s="499">
        <f>IF(C548=0,0,ROUND(IF((G548/2)/Dichtheden!$C$3&lt;1,1,(G548/2)/Dichtheden!$C$3),0))</f>
        <v>0</v>
      </c>
      <c r="I548" s="498">
        <f>E548*Dichtheden!$AJ$70</f>
        <v>0</v>
      </c>
      <c r="J548" s="499">
        <f>IF(C548=0,0,ROUND(IF((I548/2)/Dichtheden!$D$3&lt;1,1,(I548/2)/Dichtheden!$D$3),0))</f>
        <v>0</v>
      </c>
      <c r="K548" s="498">
        <f t="shared" si="1052"/>
        <v>0</v>
      </c>
      <c r="L548" s="500">
        <f t="shared" si="1054"/>
        <v>0</v>
      </c>
      <c r="M548" s="498">
        <f>IF(D548=0,0,IF((D548*Dichtheden!$G$4)&lt;25,25,D548*Dichtheden!$G$4))</f>
        <v>0</v>
      </c>
      <c r="N548" s="499">
        <f>D548*Dichtheden!$H$4</f>
        <v>0</v>
      </c>
      <c r="O548" s="501"/>
      <c r="P548" s="501"/>
      <c r="Q548" s="502">
        <f>E548*Dichtheden!$AS$68</f>
        <v>0</v>
      </c>
      <c r="R548" s="495">
        <f>IF(Q548=0,0,ROUND(IF((Q548/2)/Dichtheden!$C$3&lt;1,1,(Q548/2)/Dichtheden!$C$3),0))</f>
        <v>0</v>
      </c>
      <c r="S548" s="502">
        <f>E548*Dichtheden!$AY$68</f>
        <v>0</v>
      </c>
      <c r="T548" s="495">
        <f>IF(Q548=0,0,ROUND(IF((S548/2)/Dichtheden!$D$3&lt;1,1,(S548/2)/Dichtheden!$D$3),0))</f>
        <v>0</v>
      </c>
      <c r="U548" s="502">
        <f>D548*Dichtheden!$G$5</f>
        <v>0</v>
      </c>
      <c r="V548" s="502">
        <f>D548*Dichtheden!$H$5</f>
        <v>0</v>
      </c>
      <c r="X548" s="630"/>
      <c r="AA548" s="628">
        <f t="shared" si="1074"/>
        <v>0</v>
      </c>
      <c r="AB548" s="628">
        <f t="shared" si="1074"/>
        <v>0</v>
      </c>
      <c r="AC548" s="628">
        <f t="shared" si="1074"/>
        <v>0</v>
      </c>
      <c r="AD548" s="628">
        <f t="shared" si="1074"/>
        <v>0</v>
      </c>
      <c r="AE548" s="628">
        <f t="shared" si="1074"/>
        <v>0</v>
      </c>
      <c r="AF548" s="628">
        <f t="shared" si="1074"/>
        <v>0</v>
      </c>
      <c r="AG548" s="628">
        <f t="shared" si="1074"/>
        <v>0</v>
      </c>
      <c r="AH548" s="628">
        <f t="shared" si="1074"/>
        <v>0</v>
      </c>
      <c r="AI548" s="628">
        <f t="shared" si="1074"/>
        <v>0</v>
      </c>
      <c r="AJ548" s="628">
        <f t="shared" si="1074"/>
        <v>0</v>
      </c>
      <c r="AK548" s="628">
        <f t="shared" si="1074"/>
        <v>0</v>
      </c>
      <c r="AL548" s="628">
        <f t="shared" si="1074"/>
        <v>0</v>
      </c>
      <c r="AM548" s="628">
        <f t="shared" si="1074"/>
        <v>0</v>
      </c>
      <c r="AN548" s="628">
        <f t="shared" si="1074"/>
        <v>0</v>
      </c>
      <c r="AO548" s="628">
        <f t="shared" si="1074"/>
        <v>0</v>
      </c>
      <c r="AP548" s="628">
        <f t="shared" si="1074"/>
        <v>0</v>
      </c>
      <c r="AQ548" s="628">
        <f t="shared" si="1095"/>
        <v>0</v>
      </c>
      <c r="AR548" s="628">
        <f t="shared" si="1095"/>
        <v>0</v>
      </c>
      <c r="AS548" s="628">
        <f t="shared" si="1095"/>
        <v>0</v>
      </c>
      <c r="AT548" s="628">
        <f t="shared" si="1095"/>
        <v>0</v>
      </c>
      <c r="AU548" s="628">
        <f t="shared" si="1095"/>
        <v>0</v>
      </c>
      <c r="AV548" s="628">
        <f t="shared" si="1095"/>
        <v>0</v>
      </c>
      <c r="AW548" s="628">
        <f t="shared" si="1095"/>
        <v>0</v>
      </c>
      <c r="AX548" s="628">
        <f t="shared" si="1095"/>
        <v>0</v>
      </c>
      <c r="AY548" s="628">
        <f t="shared" si="1095"/>
        <v>0</v>
      </c>
      <c r="AZ548" s="628">
        <f t="shared" si="1095"/>
        <v>0</v>
      </c>
      <c r="BA548" s="628">
        <f t="shared" si="1095"/>
        <v>0</v>
      </c>
      <c r="BB548" s="628">
        <f t="shared" si="1095"/>
        <v>0</v>
      </c>
      <c r="BC548" s="628">
        <f t="shared" si="1095"/>
        <v>0</v>
      </c>
      <c r="BD548" s="628">
        <f t="shared" si="1095"/>
        <v>0</v>
      </c>
      <c r="BE548" s="628">
        <f t="shared" si="1095"/>
        <v>0</v>
      </c>
      <c r="BF548" s="628">
        <f t="shared" si="1095"/>
        <v>0</v>
      </c>
      <c r="BG548" s="628">
        <f t="shared" si="1075"/>
        <v>0</v>
      </c>
      <c r="BH548" s="628">
        <f t="shared" si="1075"/>
        <v>0</v>
      </c>
      <c r="BI548" s="628">
        <f t="shared" si="1075"/>
        <v>0</v>
      </c>
      <c r="BJ548" s="628">
        <f t="shared" si="1075"/>
        <v>0</v>
      </c>
      <c r="BK548" s="628">
        <f t="shared" si="1075"/>
        <v>0</v>
      </c>
      <c r="BL548" s="628">
        <f t="shared" si="1075"/>
        <v>0</v>
      </c>
      <c r="BM548" s="628">
        <f t="shared" si="1075"/>
        <v>0</v>
      </c>
      <c r="BN548" s="628">
        <f t="shared" si="1075"/>
        <v>0</v>
      </c>
      <c r="BO548" s="628">
        <f t="shared" si="1075"/>
        <v>0</v>
      </c>
      <c r="BP548" s="628">
        <f t="shared" si="1075"/>
        <v>0</v>
      </c>
      <c r="BQ548" s="628">
        <f t="shared" si="1075"/>
        <v>0</v>
      </c>
      <c r="BR548" s="628">
        <f t="shared" si="1075"/>
        <v>0</v>
      </c>
      <c r="BS548" s="628">
        <f t="shared" si="1075"/>
        <v>0</v>
      </c>
      <c r="BT548" s="628">
        <f t="shared" si="1075"/>
        <v>0</v>
      </c>
      <c r="BU548" s="628">
        <f t="shared" si="1075"/>
        <v>0</v>
      </c>
      <c r="BV548" s="628">
        <f t="shared" si="1075"/>
        <v>0</v>
      </c>
      <c r="BW548" s="628">
        <f t="shared" si="1076"/>
        <v>0</v>
      </c>
      <c r="BX548" s="628">
        <f t="shared" si="1076"/>
        <v>0</v>
      </c>
      <c r="BY548" s="628">
        <f t="shared" si="1076"/>
        <v>0</v>
      </c>
      <c r="BZ548" s="628">
        <f t="shared" si="1076"/>
        <v>0</v>
      </c>
      <c r="CA548" s="628">
        <f t="shared" si="1076"/>
        <v>0</v>
      </c>
      <c r="CB548" s="628">
        <f t="shared" si="1076"/>
        <v>0</v>
      </c>
      <c r="CC548" s="628">
        <f t="shared" si="1076"/>
        <v>0</v>
      </c>
      <c r="CD548" s="628">
        <f t="shared" si="1076"/>
        <v>0</v>
      </c>
      <c r="CE548" s="628"/>
      <c r="CF548" s="628">
        <f t="shared" si="1077"/>
        <v>0</v>
      </c>
      <c r="CG548" s="628">
        <f t="shared" si="1077"/>
        <v>0</v>
      </c>
      <c r="CH548" s="628">
        <f t="shared" si="1077"/>
        <v>0</v>
      </c>
      <c r="CI548" s="628">
        <f t="shared" si="1077"/>
        <v>0</v>
      </c>
      <c r="CJ548" s="628">
        <f t="shared" si="1077"/>
        <v>0</v>
      </c>
      <c r="CK548" s="628">
        <f t="shared" si="1077"/>
        <v>0</v>
      </c>
      <c r="CL548" s="628">
        <f t="shared" si="1077"/>
        <v>0</v>
      </c>
      <c r="CM548" s="628">
        <f t="shared" si="1077"/>
        <v>0</v>
      </c>
      <c r="CN548" s="628">
        <f t="shared" si="1077"/>
        <v>0</v>
      </c>
      <c r="CO548" s="628">
        <f t="shared" si="1077"/>
        <v>0</v>
      </c>
      <c r="CP548" s="628">
        <f t="shared" si="1077"/>
        <v>0</v>
      </c>
      <c r="CQ548" s="628">
        <f t="shared" si="1077"/>
        <v>0</v>
      </c>
      <c r="CR548" s="628">
        <f t="shared" si="1077"/>
        <v>0</v>
      </c>
      <c r="CS548" s="628">
        <f t="shared" si="1077"/>
        <v>0</v>
      </c>
      <c r="CT548" s="628">
        <f t="shared" si="1077"/>
        <v>0</v>
      </c>
      <c r="CU548" s="628">
        <f t="shared" si="1077"/>
        <v>0</v>
      </c>
      <c r="CV548" s="628">
        <f t="shared" si="1096"/>
        <v>0</v>
      </c>
      <c r="CW548" s="628">
        <f t="shared" si="1096"/>
        <v>0</v>
      </c>
      <c r="CX548" s="628">
        <f t="shared" si="1096"/>
        <v>0</v>
      </c>
      <c r="CY548" s="628">
        <f t="shared" si="1096"/>
        <v>0</v>
      </c>
      <c r="CZ548" s="628">
        <f t="shared" si="1096"/>
        <v>0</v>
      </c>
      <c r="DA548" s="628">
        <f t="shared" si="1096"/>
        <v>0</v>
      </c>
      <c r="DB548" s="628">
        <f t="shared" si="1096"/>
        <v>0</v>
      </c>
      <c r="DC548" s="628">
        <f t="shared" si="1096"/>
        <v>0</v>
      </c>
      <c r="DD548" s="628">
        <f t="shared" si="1096"/>
        <v>0</v>
      </c>
      <c r="DE548" s="628">
        <f t="shared" si="1096"/>
        <v>0</v>
      </c>
      <c r="DF548" s="628">
        <f t="shared" si="1096"/>
        <v>0</v>
      </c>
      <c r="DG548" s="628">
        <f t="shared" si="1096"/>
        <v>0</v>
      </c>
      <c r="DH548" s="628">
        <f t="shared" si="1096"/>
        <v>0</v>
      </c>
      <c r="DI548" s="628">
        <f t="shared" si="1096"/>
        <v>0</v>
      </c>
      <c r="DJ548" s="628">
        <f t="shared" si="1096"/>
        <v>0</v>
      </c>
      <c r="DK548" s="628">
        <f t="shared" si="1096"/>
        <v>0</v>
      </c>
      <c r="DL548" s="628">
        <f t="shared" si="1078"/>
        <v>0</v>
      </c>
      <c r="DM548" s="628">
        <f t="shared" si="1078"/>
        <v>0</v>
      </c>
      <c r="DN548" s="628">
        <f t="shared" si="1078"/>
        <v>0</v>
      </c>
      <c r="DO548" s="628">
        <f t="shared" si="1078"/>
        <v>0</v>
      </c>
      <c r="DP548" s="628">
        <f t="shared" si="1078"/>
        <v>0</v>
      </c>
      <c r="DQ548" s="628">
        <f t="shared" si="1078"/>
        <v>0</v>
      </c>
      <c r="DR548" s="628">
        <f t="shared" si="1078"/>
        <v>0</v>
      </c>
      <c r="DS548" s="628">
        <f t="shared" si="1078"/>
        <v>0</v>
      </c>
      <c r="DT548" s="628">
        <f t="shared" si="1078"/>
        <v>0</v>
      </c>
      <c r="DU548" s="628">
        <f t="shared" si="1078"/>
        <v>0</v>
      </c>
      <c r="DV548" s="628">
        <f t="shared" si="1078"/>
        <v>0</v>
      </c>
      <c r="DW548" s="628">
        <f t="shared" si="1078"/>
        <v>0</v>
      </c>
      <c r="DX548" s="628">
        <f t="shared" si="1078"/>
        <v>0</v>
      </c>
      <c r="DY548" s="628">
        <f t="shared" si="1078"/>
        <v>0</v>
      </c>
      <c r="DZ548" s="628">
        <f t="shared" si="1078"/>
        <v>0</v>
      </c>
      <c r="EA548" s="628">
        <f t="shared" si="1078"/>
        <v>0</v>
      </c>
      <c r="EB548" s="628">
        <f t="shared" si="1079"/>
        <v>0</v>
      </c>
      <c r="EC548" s="628">
        <f t="shared" si="1079"/>
        <v>0</v>
      </c>
      <c r="ED548" s="628">
        <f t="shared" si="1079"/>
        <v>0</v>
      </c>
      <c r="EE548" s="628">
        <f t="shared" si="1079"/>
        <v>0</v>
      </c>
      <c r="EF548" s="628">
        <f t="shared" si="1079"/>
        <v>0</v>
      </c>
      <c r="EG548" s="628">
        <f t="shared" si="1079"/>
        <v>0</v>
      </c>
      <c r="EH548" s="628">
        <f t="shared" si="1079"/>
        <v>0</v>
      </c>
      <c r="EI548" s="628">
        <f t="shared" si="1079"/>
        <v>0</v>
      </c>
      <c r="EJ548" s="631"/>
      <c r="EK548" s="631">
        <f t="shared" si="1097"/>
        <v>0</v>
      </c>
      <c r="EL548" s="631">
        <f t="shared" si="1097"/>
        <v>0</v>
      </c>
      <c r="EM548" s="631">
        <f t="shared" si="1097"/>
        <v>0</v>
      </c>
      <c r="EN548" s="631">
        <f t="shared" si="1097"/>
        <v>0</v>
      </c>
      <c r="EO548" s="631">
        <f t="shared" si="1097"/>
        <v>0</v>
      </c>
      <c r="EP548" s="631">
        <f t="shared" si="1097"/>
        <v>0</v>
      </c>
      <c r="EQ548" s="631">
        <f t="shared" si="1097"/>
        <v>0</v>
      </c>
      <c r="ER548" s="631">
        <f t="shared" si="1097"/>
        <v>0</v>
      </c>
      <c r="ES548" s="631">
        <f t="shared" si="1097"/>
        <v>0</v>
      </c>
      <c r="ET548" s="631">
        <f t="shared" si="1097"/>
        <v>0</v>
      </c>
      <c r="EU548" s="631">
        <f t="shared" si="1097"/>
        <v>0</v>
      </c>
      <c r="EV548" s="631">
        <f t="shared" si="1097"/>
        <v>0</v>
      </c>
      <c r="EW548" s="631">
        <f t="shared" si="1097"/>
        <v>0</v>
      </c>
      <c r="EX548" s="631">
        <f t="shared" si="1097"/>
        <v>0</v>
      </c>
      <c r="EY548" s="631">
        <f t="shared" si="1097"/>
        <v>0</v>
      </c>
      <c r="EZ548" s="631">
        <f t="shared" si="1097"/>
        <v>0</v>
      </c>
      <c r="FA548" s="631">
        <f t="shared" si="1053"/>
        <v>0</v>
      </c>
      <c r="FB548" s="631">
        <f t="shared" si="1053"/>
        <v>0</v>
      </c>
      <c r="FC548" s="631">
        <f t="shared" si="1053"/>
        <v>0</v>
      </c>
      <c r="FD548" s="631">
        <f t="shared" si="1071"/>
        <v>0</v>
      </c>
      <c r="FE548" s="631">
        <f t="shared" si="1071"/>
        <v>0</v>
      </c>
      <c r="FF548" s="631">
        <f t="shared" si="1071"/>
        <v>0</v>
      </c>
      <c r="FG548" s="631">
        <f t="shared" si="1071"/>
        <v>0</v>
      </c>
      <c r="FH548" s="631">
        <f t="shared" si="1071"/>
        <v>0</v>
      </c>
      <c r="FI548" s="631">
        <f t="shared" si="1071"/>
        <v>0</v>
      </c>
      <c r="FJ548" s="631">
        <f t="shared" si="1071"/>
        <v>0</v>
      </c>
      <c r="FK548" s="631">
        <f t="shared" si="1071"/>
        <v>0</v>
      </c>
      <c r="FL548" s="631">
        <f t="shared" si="1071"/>
        <v>0</v>
      </c>
      <c r="FM548" s="631">
        <f t="shared" si="1071"/>
        <v>0</v>
      </c>
      <c r="FN548" s="631">
        <f t="shared" si="1071"/>
        <v>0</v>
      </c>
      <c r="FO548" s="631">
        <f t="shared" si="1071"/>
        <v>0</v>
      </c>
      <c r="FP548" s="631">
        <f t="shared" si="1071"/>
        <v>0</v>
      </c>
      <c r="FQ548" s="631">
        <f t="shared" si="1071"/>
        <v>0</v>
      </c>
      <c r="FR548" s="631">
        <f t="shared" si="1071"/>
        <v>0</v>
      </c>
      <c r="FS548" s="631">
        <f t="shared" si="1071"/>
        <v>0</v>
      </c>
      <c r="FT548" s="631">
        <f t="shared" si="1080"/>
        <v>0</v>
      </c>
      <c r="FU548" s="631">
        <f t="shared" si="1080"/>
        <v>0</v>
      </c>
      <c r="FV548" s="631">
        <f t="shared" si="1073"/>
        <v>0</v>
      </c>
      <c r="FW548" s="631">
        <f t="shared" si="1073"/>
        <v>0</v>
      </c>
      <c r="FX548" s="631">
        <f t="shared" si="1073"/>
        <v>0</v>
      </c>
      <c r="FY548" s="631">
        <f t="shared" si="1073"/>
        <v>0</v>
      </c>
      <c r="FZ548" s="631">
        <f t="shared" si="1073"/>
        <v>0</v>
      </c>
      <c r="GA548" s="631">
        <f t="shared" si="1073"/>
        <v>0</v>
      </c>
      <c r="GB548" s="631">
        <f t="shared" si="1073"/>
        <v>0</v>
      </c>
      <c r="GC548" s="631">
        <f t="shared" si="1073"/>
        <v>0</v>
      </c>
      <c r="GD548" s="631">
        <f t="shared" si="1032"/>
        <v>0</v>
      </c>
      <c r="GE548" s="631">
        <f t="shared" si="1032"/>
        <v>0</v>
      </c>
      <c r="GF548" s="631">
        <f t="shared" si="1032"/>
        <v>0</v>
      </c>
      <c r="GG548" s="631">
        <f t="shared" si="1032"/>
        <v>0</v>
      </c>
      <c r="GH548" s="631">
        <f t="shared" si="1032"/>
        <v>0</v>
      </c>
      <c r="GI548" s="631">
        <f t="shared" si="1033"/>
        <v>0</v>
      </c>
      <c r="GJ548" s="631">
        <f t="shared" si="1033"/>
        <v>0</v>
      </c>
      <c r="GK548" s="631">
        <f t="shared" si="1033"/>
        <v>0</v>
      </c>
      <c r="GL548" s="631">
        <f t="shared" si="1033"/>
        <v>0</v>
      </c>
      <c r="GM548" s="631">
        <f t="shared" si="1033"/>
        <v>0</v>
      </c>
      <c r="GN548" s="631">
        <f t="shared" si="1033"/>
        <v>0</v>
      </c>
      <c r="GO548" s="631"/>
      <c r="GP548" s="631">
        <f t="shared" si="1072"/>
        <v>0</v>
      </c>
      <c r="GQ548" s="631">
        <f t="shared" si="1072"/>
        <v>0</v>
      </c>
      <c r="GR548" s="631">
        <f t="shared" si="1072"/>
        <v>0</v>
      </c>
      <c r="GS548" s="631">
        <f t="shared" si="1072"/>
        <v>0</v>
      </c>
      <c r="GT548" s="631">
        <f t="shared" si="1072"/>
        <v>0</v>
      </c>
      <c r="GU548" s="631">
        <f t="shared" si="1072"/>
        <v>0</v>
      </c>
      <c r="GV548" s="631">
        <f t="shared" si="1072"/>
        <v>0</v>
      </c>
      <c r="GW548" s="631">
        <f t="shared" si="1072"/>
        <v>0</v>
      </c>
      <c r="GX548" s="631">
        <f t="shared" si="1072"/>
        <v>0</v>
      </c>
      <c r="GY548" s="631">
        <f t="shared" si="1072"/>
        <v>0</v>
      </c>
      <c r="GZ548" s="631">
        <f t="shared" si="1072"/>
        <v>0</v>
      </c>
      <c r="HA548" s="631">
        <f t="shared" si="1072"/>
        <v>0</v>
      </c>
      <c r="HB548" s="631">
        <f t="shared" si="1072"/>
        <v>0</v>
      </c>
      <c r="HC548" s="631">
        <f t="shared" si="1072"/>
        <v>0</v>
      </c>
      <c r="HD548" s="631">
        <f t="shared" si="1072"/>
        <v>0</v>
      </c>
      <c r="HE548" s="631">
        <f t="shared" si="1028"/>
        <v>0</v>
      </c>
      <c r="HF548" s="631">
        <f t="shared" si="1028"/>
        <v>0</v>
      </c>
      <c r="HG548" s="631">
        <f t="shared" si="1028"/>
        <v>0</v>
      </c>
      <c r="HH548" s="631">
        <f t="shared" si="1028"/>
        <v>0</v>
      </c>
      <c r="HI548" s="631">
        <f t="shared" si="1094"/>
        <v>0</v>
      </c>
      <c r="HJ548" s="631">
        <f t="shared" si="1094"/>
        <v>0</v>
      </c>
      <c r="HK548" s="631">
        <f t="shared" si="1094"/>
        <v>0</v>
      </c>
      <c r="HL548" s="631">
        <f t="shared" si="1094"/>
        <v>0</v>
      </c>
      <c r="HM548" s="631">
        <f t="shared" si="1094"/>
        <v>0</v>
      </c>
      <c r="HN548" s="631">
        <f t="shared" si="1094"/>
        <v>0</v>
      </c>
      <c r="HO548" s="631">
        <f t="shared" si="1094"/>
        <v>0</v>
      </c>
      <c r="HP548" s="631">
        <f t="shared" si="1094"/>
        <v>0</v>
      </c>
      <c r="HQ548" s="631">
        <f t="shared" si="1094"/>
        <v>0</v>
      </c>
      <c r="HR548" s="631">
        <f t="shared" si="968"/>
        <v>0</v>
      </c>
      <c r="HS548" s="631">
        <f t="shared" si="968"/>
        <v>0</v>
      </c>
      <c r="HT548" s="631">
        <f t="shared" si="968"/>
        <v>0</v>
      </c>
      <c r="HU548" s="631">
        <f t="shared" si="968"/>
        <v>0</v>
      </c>
      <c r="HV548" s="631">
        <f t="shared" si="1070"/>
        <v>0</v>
      </c>
      <c r="HW548" s="631">
        <f t="shared" si="1070"/>
        <v>0</v>
      </c>
      <c r="HX548" s="631">
        <f t="shared" si="1070"/>
        <v>0</v>
      </c>
      <c r="HY548" s="631">
        <f t="shared" si="1070"/>
        <v>0</v>
      </c>
      <c r="HZ548" s="631">
        <f t="shared" ref="HV548:IK559" si="1098">IF($A548=HZ$60,$J548,0)</f>
        <v>0</v>
      </c>
      <c r="IA548" s="631">
        <f t="shared" si="1098"/>
        <v>0</v>
      </c>
      <c r="IB548" s="631">
        <f t="shared" si="1098"/>
        <v>0</v>
      </c>
      <c r="IC548" s="631">
        <f t="shared" si="1098"/>
        <v>0</v>
      </c>
      <c r="ID548" s="631">
        <f t="shared" si="1098"/>
        <v>0</v>
      </c>
      <c r="IE548" s="631">
        <f t="shared" si="1098"/>
        <v>0</v>
      </c>
      <c r="IF548" s="631">
        <f t="shared" si="1098"/>
        <v>0</v>
      </c>
      <c r="IG548" s="631">
        <f t="shared" si="1098"/>
        <v>0</v>
      </c>
      <c r="IH548" s="631">
        <f t="shared" si="1098"/>
        <v>0</v>
      </c>
      <c r="II548" s="631">
        <f t="shared" si="1098"/>
        <v>0</v>
      </c>
      <c r="IJ548" s="631">
        <f t="shared" si="1098"/>
        <v>0</v>
      </c>
      <c r="IK548" s="631">
        <f t="shared" si="1098"/>
        <v>0</v>
      </c>
      <c r="IL548" s="631">
        <f t="shared" si="1081"/>
        <v>0</v>
      </c>
      <c r="IM548" s="631">
        <f t="shared" si="1081"/>
        <v>0</v>
      </c>
      <c r="IN548" s="631">
        <f t="shared" si="1081"/>
        <v>0</v>
      </c>
      <c r="IO548" s="631">
        <f t="shared" si="1081"/>
        <v>0</v>
      </c>
      <c r="IP548" s="631">
        <f t="shared" si="1081"/>
        <v>0</v>
      </c>
      <c r="IQ548" s="631">
        <f t="shared" si="1081"/>
        <v>0</v>
      </c>
      <c r="IR548" s="631">
        <f t="shared" si="1081"/>
        <v>0</v>
      </c>
      <c r="IS548" s="631">
        <f t="shared" si="1081"/>
        <v>0</v>
      </c>
      <c r="IT548" s="631"/>
      <c r="IU548" s="631">
        <f t="shared" si="1082"/>
        <v>0</v>
      </c>
      <c r="IV548" s="631">
        <f t="shared" si="1082"/>
        <v>0</v>
      </c>
      <c r="IW548" s="631">
        <f t="shared" si="1082"/>
        <v>0</v>
      </c>
      <c r="IX548" s="631">
        <f t="shared" si="1082"/>
        <v>0</v>
      </c>
      <c r="IY548" s="631">
        <f t="shared" si="1082"/>
        <v>0</v>
      </c>
      <c r="IZ548" s="631">
        <f t="shared" si="1082"/>
        <v>0</v>
      </c>
      <c r="JA548" s="631">
        <f t="shared" si="1082"/>
        <v>0</v>
      </c>
      <c r="JB548" s="631">
        <f t="shared" si="1082"/>
        <v>0</v>
      </c>
      <c r="JC548" s="631">
        <f t="shared" si="1082"/>
        <v>0</v>
      </c>
      <c r="JD548" s="631">
        <f t="shared" si="1082"/>
        <v>0</v>
      </c>
      <c r="JE548" s="631">
        <f t="shared" si="1083"/>
        <v>0</v>
      </c>
      <c r="JF548" s="631">
        <f t="shared" si="1083"/>
        <v>0</v>
      </c>
      <c r="JG548" s="631">
        <f t="shared" si="1083"/>
        <v>0</v>
      </c>
      <c r="JH548" s="631">
        <f t="shared" si="1083"/>
        <v>0</v>
      </c>
      <c r="JI548" s="631">
        <f t="shared" si="1083"/>
        <v>0</v>
      </c>
      <c r="JJ548" s="631">
        <f t="shared" si="1083"/>
        <v>0</v>
      </c>
      <c r="JK548" s="631">
        <f t="shared" si="1083"/>
        <v>0</v>
      </c>
      <c r="JL548" s="631">
        <f t="shared" si="1083"/>
        <v>0</v>
      </c>
      <c r="JM548" s="631">
        <f t="shared" si="1083"/>
        <v>0</v>
      </c>
      <c r="JN548" s="631">
        <f t="shared" si="1083"/>
        <v>0</v>
      </c>
      <c r="JO548" s="631">
        <f t="shared" si="1084"/>
        <v>0</v>
      </c>
      <c r="JP548" s="631">
        <f t="shared" si="1084"/>
        <v>0</v>
      </c>
      <c r="JQ548" s="631">
        <f t="shared" si="1084"/>
        <v>0</v>
      </c>
      <c r="JR548" s="631">
        <f t="shared" si="1084"/>
        <v>0</v>
      </c>
      <c r="JS548" s="631">
        <f t="shared" si="1084"/>
        <v>0</v>
      </c>
      <c r="JT548" s="631">
        <f t="shared" si="1084"/>
        <v>0</v>
      </c>
      <c r="JU548" s="631">
        <f t="shared" si="1084"/>
        <v>0</v>
      </c>
      <c r="JV548" s="631">
        <f t="shared" si="1084"/>
        <v>0</v>
      </c>
      <c r="JW548" s="631">
        <f t="shared" si="1084"/>
        <v>0</v>
      </c>
      <c r="JX548" s="631">
        <f t="shared" si="1084"/>
        <v>0</v>
      </c>
      <c r="JY548" s="631">
        <f t="shared" si="1085"/>
        <v>0</v>
      </c>
      <c r="JZ548" s="631">
        <f t="shared" si="1085"/>
        <v>0</v>
      </c>
      <c r="KA548" s="631">
        <f t="shared" si="1085"/>
        <v>0</v>
      </c>
      <c r="KB548" s="631">
        <f t="shared" si="1085"/>
        <v>0</v>
      </c>
      <c r="KC548" s="631">
        <f t="shared" si="1085"/>
        <v>0</v>
      </c>
      <c r="KD548" s="631">
        <f t="shared" si="1085"/>
        <v>0</v>
      </c>
      <c r="KE548" s="631">
        <f t="shared" si="1085"/>
        <v>0</v>
      </c>
      <c r="KF548" s="631">
        <f t="shared" si="1085"/>
        <v>0</v>
      </c>
      <c r="KG548" s="631">
        <f t="shared" si="1085"/>
        <v>0</v>
      </c>
      <c r="KH548" s="631">
        <f t="shared" si="1085"/>
        <v>0</v>
      </c>
      <c r="KI548" s="631">
        <f t="shared" si="1086"/>
        <v>0</v>
      </c>
      <c r="KJ548" s="631">
        <f t="shared" si="1086"/>
        <v>0</v>
      </c>
      <c r="KK548" s="631">
        <f t="shared" si="1086"/>
        <v>0</v>
      </c>
      <c r="KL548" s="631">
        <f t="shared" si="1086"/>
        <v>0</v>
      </c>
      <c r="KM548" s="631">
        <f t="shared" si="1086"/>
        <v>0</v>
      </c>
      <c r="KN548" s="631">
        <f t="shared" si="1086"/>
        <v>0</v>
      </c>
      <c r="KO548" s="631">
        <f t="shared" si="1086"/>
        <v>0</v>
      </c>
      <c r="KP548" s="631">
        <f t="shared" si="1086"/>
        <v>0</v>
      </c>
      <c r="KQ548" s="631">
        <f t="shared" si="1086"/>
        <v>0</v>
      </c>
      <c r="KR548" s="631">
        <f t="shared" si="1086"/>
        <v>0</v>
      </c>
      <c r="KS548" s="631">
        <f t="shared" si="1087"/>
        <v>0</v>
      </c>
      <c r="KT548" s="631">
        <f t="shared" si="1087"/>
        <v>0</v>
      </c>
      <c r="KU548" s="631">
        <f t="shared" si="1087"/>
        <v>0</v>
      </c>
      <c r="KV548" s="631">
        <f t="shared" si="1087"/>
        <v>0</v>
      </c>
      <c r="KW548" s="631">
        <f t="shared" si="1087"/>
        <v>0</v>
      </c>
      <c r="KX548" s="631">
        <f t="shared" si="1087"/>
        <v>0</v>
      </c>
      <c r="KY548" s="631"/>
      <c r="KZ548" s="631">
        <f t="shared" si="1088"/>
        <v>0</v>
      </c>
      <c r="LA548" s="631">
        <f t="shared" si="1088"/>
        <v>0</v>
      </c>
      <c r="LB548" s="631">
        <f t="shared" si="1088"/>
        <v>0</v>
      </c>
      <c r="LC548" s="631">
        <f t="shared" si="1088"/>
        <v>0</v>
      </c>
      <c r="LD548" s="631">
        <f t="shared" si="1088"/>
        <v>0</v>
      </c>
      <c r="LE548" s="631">
        <f t="shared" si="1088"/>
        <v>0</v>
      </c>
      <c r="LF548" s="631">
        <f t="shared" si="1088"/>
        <v>0</v>
      </c>
      <c r="LG548" s="631">
        <f t="shared" si="1088"/>
        <v>0</v>
      </c>
      <c r="LH548" s="631">
        <f t="shared" si="1088"/>
        <v>0</v>
      </c>
      <c r="LI548" s="631">
        <f t="shared" si="1088"/>
        <v>0</v>
      </c>
      <c r="LJ548" s="631">
        <f t="shared" si="1089"/>
        <v>0</v>
      </c>
      <c r="LK548" s="631">
        <f t="shared" si="1089"/>
        <v>0</v>
      </c>
      <c r="LL548" s="631">
        <f t="shared" si="1089"/>
        <v>0</v>
      </c>
      <c r="LM548" s="631">
        <f t="shared" si="1089"/>
        <v>0</v>
      </c>
      <c r="LN548" s="631">
        <f t="shared" si="1089"/>
        <v>0</v>
      </c>
      <c r="LO548" s="631">
        <f t="shared" si="1089"/>
        <v>0</v>
      </c>
      <c r="LP548" s="631">
        <f t="shared" si="1089"/>
        <v>0</v>
      </c>
      <c r="LQ548" s="631">
        <f t="shared" si="1089"/>
        <v>0</v>
      </c>
      <c r="LR548" s="631">
        <f t="shared" si="1089"/>
        <v>0</v>
      </c>
      <c r="LS548" s="631">
        <f t="shared" si="1089"/>
        <v>0</v>
      </c>
      <c r="LT548" s="631">
        <f t="shared" si="1090"/>
        <v>0</v>
      </c>
      <c r="LU548" s="631">
        <f t="shared" si="1090"/>
        <v>0</v>
      </c>
      <c r="LV548" s="631">
        <f t="shared" si="1090"/>
        <v>0</v>
      </c>
      <c r="LW548" s="631">
        <f t="shared" si="1090"/>
        <v>0</v>
      </c>
      <c r="LX548" s="631">
        <f t="shared" si="1090"/>
        <v>0</v>
      </c>
      <c r="LY548" s="631">
        <f t="shared" si="1090"/>
        <v>0</v>
      </c>
      <c r="LZ548" s="631">
        <f t="shared" si="1090"/>
        <v>0</v>
      </c>
      <c r="MA548" s="631">
        <f t="shared" si="1090"/>
        <v>0</v>
      </c>
      <c r="MB548" s="631">
        <f t="shared" si="1090"/>
        <v>0</v>
      </c>
      <c r="MC548" s="631">
        <f t="shared" si="1090"/>
        <v>0</v>
      </c>
      <c r="MD548" s="631">
        <f t="shared" si="1091"/>
        <v>0</v>
      </c>
      <c r="ME548" s="631">
        <f t="shared" si="1091"/>
        <v>0</v>
      </c>
      <c r="MF548" s="631">
        <f t="shared" si="1091"/>
        <v>0</v>
      </c>
      <c r="MG548" s="631">
        <f t="shared" si="1091"/>
        <v>0</v>
      </c>
      <c r="MH548" s="631">
        <f t="shared" si="1091"/>
        <v>0</v>
      </c>
      <c r="MI548" s="631">
        <f t="shared" si="1091"/>
        <v>0</v>
      </c>
      <c r="MJ548" s="631">
        <f t="shared" si="1091"/>
        <v>0</v>
      </c>
      <c r="MK548" s="631">
        <f t="shared" si="1091"/>
        <v>0</v>
      </c>
      <c r="ML548" s="631">
        <f t="shared" si="1091"/>
        <v>0</v>
      </c>
      <c r="MM548" s="631">
        <f t="shared" si="1091"/>
        <v>0</v>
      </c>
      <c r="MN548" s="631">
        <f t="shared" si="1092"/>
        <v>0</v>
      </c>
      <c r="MO548" s="631">
        <f t="shared" si="1092"/>
        <v>0</v>
      </c>
      <c r="MP548" s="631">
        <f t="shared" si="1092"/>
        <v>0</v>
      </c>
      <c r="MQ548" s="631">
        <f t="shared" si="1092"/>
        <v>0</v>
      </c>
      <c r="MR548" s="631">
        <f t="shared" si="1092"/>
        <v>0</v>
      </c>
      <c r="MS548" s="631">
        <f t="shared" si="1092"/>
        <v>0</v>
      </c>
      <c r="MT548" s="631">
        <f t="shared" si="1092"/>
        <v>0</v>
      </c>
      <c r="MU548" s="631">
        <f t="shared" si="1092"/>
        <v>0</v>
      </c>
      <c r="MV548" s="631">
        <f t="shared" si="1092"/>
        <v>0</v>
      </c>
      <c r="MW548" s="631">
        <f t="shared" si="1092"/>
        <v>0</v>
      </c>
      <c r="MX548" s="631">
        <f t="shared" si="1093"/>
        <v>0</v>
      </c>
      <c r="MY548" s="631">
        <f t="shared" si="1093"/>
        <v>0</v>
      </c>
      <c r="MZ548" s="631">
        <f t="shared" si="1093"/>
        <v>0</v>
      </c>
      <c r="NA548" s="631">
        <f t="shared" si="1093"/>
        <v>0</v>
      </c>
      <c r="NB548" s="631">
        <f t="shared" si="1093"/>
        <v>0</v>
      </c>
      <c r="NC548" s="631">
        <f t="shared" si="1093"/>
        <v>0</v>
      </c>
    </row>
    <row r="549" spans="1:367" hidden="1">
      <c r="A549" s="504"/>
      <c r="B549" s="504"/>
      <c r="C549" s="497"/>
      <c r="D549" s="497"/>
      <c r="E549" s="362">
        <f t="shared" si="1050"/>
        <v>0</v>
      </c>
      <c r="F549" s="363">
        <f t="shared" si="1051"/>
        <v>0</v>
      </c>
      <c r="G549" s="498">
        <f>E549*Dichtheden!$V$70</f>
        <v>0</v>
      </c>
      <c r="H549" s="499">
        <f>IF(C549=0,0,ROUND(IF((G549/2)/Dichtheden!$C$3&lt;1,1,(G549/2)/Dichtheden!$C$3),0))</f>
        <v>0</v>
      </c>
      <c r="I549" s="498">
        <f>E549*Dichtheden!$AJ$70</f>
        <v>0</v>
      </c>
      <c r="J549" s="499">
        <f>IF(C549=0,0,ROUND(IF((I549/2)/Dichtheden!$D$3&lt;1,1,(I549/2)/Dichtheden!$D$3),0))</f>
        <v>0</v>
      </c>
      <c r="K549" s="498">
        <f t="shared" si="1052"/>
        <v>0</v>
      </c>
      <c r="L549" s="500">
        <f t="shared" si="1054"/>
        <v>0</v>
      </c>
      <c r="M549" s="498">
        <f>IF(D549=0,0,IF((D549*Dichtheden!$G$4)&lt;25,25,D549*Dichtheden!$G$4))</f>
        <v>0</v>
      </c>
      <c r="N549" s="499">
        <f>D549*Dichtheden!$H$4</f>
        <v>0</v>
      </c>
      <c r="O549" s="501"/>
      <c r="P549" s="501"/>
      <c r="Q549" s="502">
        <f>E549*Dichtheden!$AS$68</f>
        <v>0</v>
      </c>
      <c r="R549" s="495">
        <f>IF(Q549=0,0,ROUND(IF((Q549/2)/Dichtheden!$C$3&lt;1,1,(Q549/2)/Dichtheden!$C$3),0))</f>
        <v>0</v>
      </c>
      <c r="S549" s="502">
        <f>E549*Dichtheden!$AY$68</f>
        <v>0</v>
      </c>
      <c r="T549" s="495">
        <f>IF(Q549=0,0,ROUND(IF((S549/2)/Dichtheden!$D$3&lt;1,1,(S549/2)/Dichtheden!$D$3),0))</f>
        <v>0</v>
      </c>
      <c r="U549" s="502">
        <f>D549*Dichtheden!$G$5</f>
        <v>0</v>
      </c>
      <c r="V549" s="502">
        <f>D549*Dichtheden!$H$5</f>
        <v>0</v>
      </c>
      <c r="X549" s="630"/>
      <c r="AA549" s="628">
        <f t="shared" si="1074"/>
        <v>0</v>
      </c>
      <c r="AB549" s="628">
        <f t="shared" si="1074"/>
        <v>0</v>
      </c>
      <c r="AC549" s="628">
        <f t="shared" si="1074"/>
        <v>0</v>
      </c>
      <c r="AD549" s="628">
        <f t="shared" si="1074"/>
        <v>0</v>
      </c>
      <c r="AE549" s="628">
        <f t="shared" si="1074"/>
        <v>0</v>
      </c>
      <c r="AF549" s="628">
        <f t="shared" si="1074"/>
        <v>0</v>
      </c>
      <c r="AG549" s="628">
        <f t="shared" si="1074"/>
        <v>0</v>
      </c>
      <c r="AH549" s="628">
        <f t="shared" si="1074"/>
        <v>0</v>
      </c>
      <c r="AI549" s="628">
        <f t="shared" si="1074"/>
        <v>0</v>
      </c>
      <c r="AJ549" s="628">
        <f t="shared" si="1074"/>
        <v>0</v>
      </c>
      <c r="AK549" s="628">
        <f t="shared" si="1074"/>
        <v>0</v>
      </c>
      <c r="AL549" s="628">
        <f t="shared" si="1074"/>
        <v>0</v>
      </c>
      <c r="AM549" s="628">
        <f t="shared" si="1074"/>
        <v>0</v>
      </c>
      <c r="AN549" s="628">
        <f t="shared" si="1074"/>
        <v>0</v>
      </c>
      <c r="AO549" s="628">
        <f t="shared" si="1074"/>
        <v>0</v>
      </c>
      <c r="AP549" s="628">
        <f t="shared" si="1074"/>
        <v>0</v>
      </c>
      <c r="AQ549" s="628">
        <f t="shared" si="1095"/>
        <v>0</v>
      </c>
      <c r="AR549" s="628">
        <f t="shared" si="1095"/>
        <v>0</v>
      </c>
      <c r="AS549" s="628">
        <f t="shared" si="1095"/>
        <v>0</v>
      </c>
      <c r="AT549" s="628">
        <f t="shared" si="1095"/>
        <v>0</v>
      </c>
      <c r="AU549" s="628">
        <f t="shared" si="1095"/>
        <v>0</v>
      </c>
      <c r="AV549" s="628">
        <f t="shared" si="1095"/>
        <v>0</v>
      </c>
      <c r="AW549" s="628">
        <f t="shared" si="1095"/>
        <v>0</v>
      </c>
      <c r="AX549" s="628">
        <f t="shared" si="1095"/>
        <v>0</v>
      </c>
      <c r="AY549" s="628">
        <f t="shared" si="1095"/>
        <v>0</v>
      </c>
      <c r="AZ549" s="628">
        <f t="shared" si="1095"/>
        <v>0</v>
      </c>
      <c r="BA549" s="628">
        <f t="shared" si="1095"/>
        <v>0</v>
      </c>
      <c r="BB549" s="628">
        <f t="shared" si="1095"/>
        <v>0</v>
      </c>
      <c r="BC549" s="628">
        <f t="shared" si="1095"/>
        <v>0</v>
      </c>
      <c r="BD549" s="628">
        <f t="shared" si="1095"/>
        <v>0</v>
      </c>
      <c r="BE549" s="628">
        <f t="shared" si="1095"/>
        <v>0</v>
      </c>
      <c r="BF549" s="628">
        <f t="shared" si="1095"/>
        <v>0</v>
      </c>
      <c r="BG549" s="628">
        <f t="shared" si="1075"/>
        <v>0</v>
      </c>
      <c r="BH549" s="628">
        <f t="shared" si="1075"/>
        <v>0</v>
      </c>
      <c r="BI549" s="628">
        <f t="shared" si="1075"/>
        <v>0</v>
      </c>
      <c r="BJ549" s="628">
        <f t="shared" si="1075"/>
        <v>0</v>
      </c>
      <c r="BK549" s="628">
        <f t="shared" si="1075"/>
        <v>0</v>
      </c>
      <c r="BL549" s="628">
        <f t="shared" si="1075"/>
        <v>0</v>
      </c>
      <c r="BM549" s="628">
        <f t="shared" si="1075"/>
        <v>0</v>
      </c>
      <c r="BN549" s="628">
        <f t="shared" si="1075"/>
        <v>0</v>
      </c>
      <c r="BO549" s="628">
        <f t="shared" si="1075"/>
        <v>0</v>
      </c>
      <c r="BP549" s="628">
        <f t="shared" si="1075"/>
        <v>0</v>
      </c>
      <c r="BQ549" s="628">
        <f t="shared" si="1075"/>
        <v>0</v>
      </c>
      <c r="BR549" s="628">
        <f t="shared" si="1075"/>
        <v>0</v>
      </c>
      <c r="BS549" s="628">
        <f t="shared" si="1075"/>
        <v>0</v>
      </c>
      <c r="BT549" s="628">
        <f t="shared" si="1075"/>
        <v>0</v>
      </c>
      <c r="BU549" s="628">
        <f t="shared" si="1075"/>
        <v>0</v>
      </c>
      <c r="BV549" s="628">
        <f t="shared" si="1075"/>
        <v>0</v>
      </c>
      <c r="BW549" s="628">
        <f t="shared" si="1076"/>
        <v>0</v>
      </c>
      <c r="BX549" s="628">
        <f t="shared" si="1076"/>
        <v>0</v>
      </c>
      <c r="BY549" s="628">
        <f t="shared" si="1076"/>
        <v>0</v>
      </c>
      <c r="BZ549" s="628">
        <f t="shared" si="1076"/>
        <v>0</v>
      </c>
      <c r="CA549" s="628">
        <f t="shared" si="1076"/>
        <v>0</v>
      </c>
      <c r="CB549" s="628">
        <f t="shared" si="1076"/>
        <v>0</v>
      </c>
      <c r="CC549" s="628">
        <f t="shared" si="1076"/>
        <v>0</v>
      </c>
      <c r="CD549" s="628">
        <f t="shared" si="1076"/>
        <v>0</v>
      </c>
      <c r="CE549" s="628"/>
      <c r="CF549" s="628">
        <f t="shared" si="1077"/>
        <v>0</v>
      </c>
      <c r="CG549" s="628">
        <f t="shared" si="1077"/>
        <v>0</v>
      </c>
      <c r="CH549" s="628">
        <f t="shared" si="1077"/>
        <v>0</v>
      </c>
      <c r="CI549" s="628">
        <f t="shared" si="1077"/>
        <v>0</v>
      </c>
      <c r="CJ549" s="628">
        <f t="shared" si="1077"/>
        <v>0</v>
      </c>
      <c r="CK549" s="628">
        <f t="shared" si="1077"/>
        <v>0</v>
      </c>
      <c r="CL549" s="628">
        <f t="shared" si="1077"/>
        <v>0</v>
      </c>
      <c r="CM549" s="628">
        <f t="shared" si="1077"/>
        <v>0</v>
      </c>
      <c r="CN549" s="628">
        <f t="shared" si="1077"/>
        <v>0</v>
      </c>
      <c r="CO549" s="628">
        <f t="shared" si="1077"/>
        <v>0</v>
      </c>
      <c r="CP549" s="628">
        <f t="shared" si="1077"/>
        <v>0</v>
      </c>
      <c r="CQ549" s="628">
        <f t="shared" si="1077"/>
        <v>0</v>
      </c>
      <c r="CR549" s="628">
        <f t="shared" si="1077"/>
        <v>0</v>
      </c>
      <c r="CS549" s="628">
        <f t="shared" si="1077"/>
        <v>0</v>
      </c>
      <c r="CT549" s="628">
        <f t="shared" si="1077"/>
        <v>0</v>
      </c>
      <c r="CU549" s="628">
        <f t="shared" si="1077"/>
        <v>0</v>
      </c>
      <c r="CV549" s="628">
        <f t="shared" si="1096"/>
        <v>0</v>
      </c>
      <c r="CW549" s="628">
        <f t="shared" si="1096"/>
        <v>0</v>
      </c>
      <c r="CX549" s="628">
        <f t="shared" si="1096"/>
        <v>0</v>
      </c>
      <c r="CY549" s="628">
        <f t="shared" si="1096"/>
        <v>0</v>
      </c>
      <c r="CZ549" s="628">
        <f t="shared" si="1096"/>
        <v>0</v>
      </c>
      <c r="DA549" s="628">
        <f t="shared" si="1096"/>
        <v>0</v>
      </c>
      <c r="DB549" s="628">
        <f t="shared" si="1096"/>
        <v>0</v>
      </c>
      <c r="DC549" s="628">
        <f t="shared" si="1096"/>
        <v>0</v>
      </c>
      <c r="DD549" s="628">
        <f t="shared" si="1096"/>
        <v>0</v>
      </c>
      <c r="DE549" s="628">
        <f t="shared" si="1096"/>
        <v>0</v>
      </c>
      <c r="DF549" s="628">
        <f t="shared" si="1096"/>
        <v>0</v>
      </c>
      <c r="DG549" s="628">
        <f t="shared" si="1096"/>
        <v>0</v>
      </c>
      <c r="DH549" s="628">
        <f t="shared" si="1096"/>
        <v>0</v>
      </c>
      <c r="DI549" s="628">
        <f t="shared" si="1096"/>
        <v>0</v>
      </c>
      <c r="DJ549" s="628">
        <f t="shared" si="1096"/>
        <v>0</v>
      </c>
      <c r="DK549" s="628">
        <f t="shared" si="1096"/>
        <v>0</v>
      </c>
      <c r="DL549" s="628">
        <f t="shared" si="1078"/>
        <v>0</v>
      </c>
      <c r="DM549" s="628">
        <f t="shared" si="1078"/>
        <v>0</v>
      </c>
      <c r="DN549" s="628">
        <f t="shared" si="1078"/>
        <v>0</v>
      </c>
      <c r="DO549" s="628">
        <f t="shared" si="1078"/>
        <v>0</v>
      </c>
      <c r="DP549" s="628">
        <f t="shared" si="1078"/>
        <v>0</v>
      </c>
      <c r="DQ549" s="628">
        <f t="shared" si="1078"/>
        <v>0</v>
      </c>
      <c r="DR549" s="628">
        <f t="shared" si="1078"/>
        <v>0</v>
      </c>
      <c r="DS549" s="628">
        <f t="shared" si="1078"/>
        <v>0</v>
      </c>
      <c r="DT549" s="628">
        <f t="shared" si="1078"/>
        <v>0</v>
      </c>
      <c r="DU549" s="628">
        <f t="shared" si="1078"/>
        <v>0</v>
      </c>
      <c r="DV549" s="628">
        <f t="shared" si="1078"/>
        <v>0</v>
      </c>
      <c r="DW549" s="628">
        <f t="shared" si="1078"/>
        <v>0</v>
      </c>
      <c r="DX549" s="628">
        <f t="shared" si="1078"/>
        <v>0</v>
      </c>
      <c r="DY549" s="628">
        <f t="shared" si="1078"/>
        <v>0</v>
      </c>
      <c r="DZ549" s="628">
        <f t="shared" si="1078"/>
        <v>0</v>
      </c>
      <c r="EA549" s="628">
        <f t="shared" si="1078"/>
        <v>0</v>
      </c>
      <c r="EB549" s="628">
        <f t="shared" si="1079"/>
        <v>0</v>
      </c>
      <c r="EC549" s="628">
        <f t="shared" si="1079"/>
        <v>0</v>
      </c>
      <c r="ED549" s="628">
        <f t="shared" si="1079"/>
        <v>0</v>
      </c>
      <c r="EE549" s="628">
        <f t="shared" si="1079"/>
        <v>0</v>
      </c>
      <c r="EF549" s="628">
        <f t="shared" si="1079"/>
        <v>0</v>
      </c>
      <c r="EG549" s="628">
        <f t="shared" si="1079"/>
        <v>0</v>
      </c>
      <c r="EH549" s="628">
        <f t="shared" si="1079"/>
        <v>0</v>
      </c>
      <c r="EI549" s="628">
        <f t="shared" si="1079"/>
        <v>0</v>
      </c>
      <c r="EJ549" s="631"/>
      <c r="EK549" s="631">
        <f t="shared" si="1097"/>
        <v>0</v>
      </c>
      <c r="EL549" s="631">
        <f t="shared" si="1097"/>
        <v>0</v>
      </c>
      <c r="EM549" s="631">
        <f t="shared" si="1097"/>
        <v>0</v>
      </c>
      <c r="EN549" s="631">
        <f t="shared" si="1097"/>
        <v>0</v>
      </c>
      <c r="EO549" s="631">
        <f t="shared" si="1097"/>
        <v>0</v>
      </c>
      <c r="EP549" s="631">
        <f t="shared" si="1097"/>
        <v>0</v>
      </c>
      <c r="EQ549" s="631">
        <f t="shared" si="1097"/>
        <v>0</v>
      </c>
      <c r="ER549" s="631">
        <f t="shared" si="1097"/>
        <v>0</v>
      </c>
      <c r="ES549" s="631">
        <f t="shared" si="1097"/>
        <v>0</v>
      </c>
      <c r="ET549" s="631">
        <f t="shared" si="1097"/>
        <v>0</v>
      </c>
      <c r="EU549" s="631">
        <f t="shared" si="1097"/>
        <v>0</v>
      </c>
      <c r="EV549" s="631">
        <f t="shared" si="1097"/>
        <v>0</v>
      </c>
      <c r="EW549" s="631">
        <f t="shared" si="1097"/>
        <v>0</v>
      </c>
      <c r="EX549" s="631">
        <f t="shared" si="1097"/>
        <v>0</v>
      </c>
      <c r="EY549" s="631">
        <f t="shared" si="1097"/>
        <v>0</v>
      </c>
      <c r="EZ549" s="631">
        <f t="shared" si="1097"/>
        <v>0</v>
      </c>
      <c r="FA549" s="631">
        <f t="shared" si="1053"/>
        <v>0</v>
      </c>
      <c r="FB549" s="631">
        <f t="shared" si="1053"/>
        <v>0</v>
      </c>
      <c r="FC549" s="631">
        <f t="shared" si="1053"/>
        <v>0</v>
      </c>
      <c r="FD549" s="631">
        <f t="shared" si="1071"/>
        <v>0</v>
      </c>
      <c r="FE549" s="631">
        <f t="shared" si="1071"/>
        <v>0</v>
      </c>
      <c r="FF549" s="631">
        <f t="shared" si="1071"/>
        <v>0</v>
      </c>
      <c r="FG549" s="631">
        <f t="shared" si="1071"/>
        <v>0</v>
      </c>
      <c r="FH549" s="631">
        <f t="shared" si="1071"/>
        <v>0</v>
      </c>
      <c r="FI549" s="631">
        <f t="shared" si="1071"/>
        <v>0</v>
      </c>
      <c r="FJ549" s="631">
        <f t="shared" si="1071"/>
        <v>0</v>
      </c>
      <c r="FK549" s="631">
        <f t="shared" si="1071"/>
        <v>0</v>
      </c>
      <c r="FL549" s="631">
        <f t="shared" si="1071"/>
        <v>0</v>
      </c>
      <c r="FM549" s="631">
        <f t="shared" si="1071"/>
        <v>0</v>
      </c>
      <c r="FN549" s="631">
        <f t="shared" si="1071"/>
        <v>0</v>
      </c>
      <c r="FO549" s="631">
        <f t="shared" si="1071"/>
        <v>0</v>
      </c>
      <c r="FP549" s="631">
        <f t="shared" si="1071"/>
        <v>0</v>
      </c>
      <c r="FQ549" s="631">
        <f t="shared" si="1071"/>
        <v>0</v>
      </c>
      <c r="FR549" s="631">
        <f t="shared" si="1071"/>
        <v>0</v>
      </c>
      <c r="FS549" s="631">
        <f t="shared" si="1071"/>
        <v>0</v>
      </c>
      <c r="FT549" s="631">
        <f t="shared" si="1080"/>
        <v>0</v>
      </c>
      <c r="FU549" s="631">
        <f t="shared" si="1080"/>
        <v>0</v>
      </c>
      <c r="FV549" s="631">
        <f t="shared" si="1073"/>
        <v>0</v>
      </c>
      <c r="FW549" s="631">
        <f t="shared" si="1073"/>
        <v>0</v>
      </c>
      <c r="FX549" s="631">
        <f t="shared" si="1073"/>
        <v>0</v>
      </c>
      <c r="FY549" s="631">
        <f t="shared" si="1073"/>
        <v>0</v>
      </c>
      <c r="FZ549" s="631">
        <f t="shared" si="1073"/>
        <v>0</v>
      </c>
      <c r="GA549" s="631">
        <f t="shared" si="1073"/>
        <v>0</v>
      </c>
      <c r="GB549" s="631">
        <f t="shared" si="1073"/>
        <v>0</v>
      </c>
      <c r="GC549" s="631">
        <f t="shared" si="1073"/>
        <v>0</v>
      </c>
      <c r="GD549" s="631">
        <f t="shared" si="1032"/>
        <v>0</v>
      </c>
      <c r="GE549" s="631">
        <f t="shared" si="1032"/>
        <v>0</v>
      </c>
      <c r="GF549" s="631">
        <f t="shared" si="1032"/>
        <v>0</v>
      </c>
      <c r="GG549" s="631">
        <f t="shared" si="1032"/>
        <v>0</v>
      </c>
      <c r="GH549" s="631">
        <f t="shared" si="1032"/>
        <v>0</v>
      </c>
      <c r="GI549" s="631">
        <f t="shared" si="1033"/>
        <v>0</v>
      </c>
      <c r="GJ549" s="631">
        <f t="shared" si="1033"/>
        <v>0</v>
      </c>
      <c r="GK549" s="631">
        <f t="shared" si="1033"/>
        <v>0</v>
      </c>
      <c r="GL549" s="631">
        <f t="shared" si="1033"/>
        <v>0</v>
      </c>
      <c r="GM549" s="631">
        <f t="shared" si="1033"/>
        <v>0</v>
      </c>
      <c r="GN549" s="631">
        <f t="shared" si="1033"/>
        <v>0</v>
      </c>
      <c r="GO549" s="631"/>
      <c r="GP549" s="631">
        <f t="shared" si="1072"/>
        <v>0</v>
      </c>
      <c r="GQ549" s="631">
        <f t="shared" si="1072"/>
        <v>0</v>
      </c>
      <c r="GR549" s="631">
        <f t="shared" si="1072"/>
        <v>0</v>
      </c>
      <c r="GS549" s="631">
        <f t="shared" si="1072"/>
        <v>0</v>
      </c>
      <c r="GT549" s="631">
        <f t="shared" si="1072"/>
        <v>0</v>
      </c>
      <c r="GU549" s="631">
        <f t="shared" si="1072"/>
        <v>0</v>
      </c>
      <c r="GV549" s="631">
        <f t="shared" si="1072"/>
        <v>0</v>
      </c>
      <c r="GW549" s="631">
        <f t="shared" si="1072"/>
        <v>0</v>
      </c>
      <c r="GX549" s="631">
        <f t="shared" si="1072"/>
        <v>0</v>
      </c>
      <c r="GY549" s="631">
        <f t="shared" si="1072"/>
        <v>0</v>
      </c>
      <c r="GZ549" s="631">
        <f t="shared" si="1072"/>
        <v>0</v>
      </c>
      <c r="HA549" s="631">
        <f t="shared" si="1072"/>
        <v>0</v>
      </c>
      <c r="HB549" s="631">
        <f t="shared" si="1072"/>
        <v>0</v>
      </c>
      <c r="HC549" s="631">
        <f t="shared" si="1072"/>
        <v>0</v>
      </c>
      <c r="HD549" s="631">
        <f t="shared" si="1072"/>
        <v>0</v>
      </c>
      <c r="HE549" s="631">
        <f t="shared" si="1028"/>
        <v>0</v>
      </c>
      <c r="HF549" s="631">
        <f t="shared" si="1028"/>
        <v>0</v>
      </c>
      <c r="HG549" s="631">
        <f t="shared" si="1028"/>
        <v>0</v>
      </c>
      <c r="HH549" s="631">
        <f t="shared" si="1028"/>
        <v>0</v>
      </c>
      <c r="HI549" s="631">
        <f t="shared" si="1094"/>
        <v>0</v>
      </c>
      <c r="HJ549" s="631">
        <f t="shared" si="1094"/>
        <v>0</v>
      </c>
      <c r="HK549" s="631">
        <f t="shared" si="1094"/>
        <v>0</v>
      </c>
      <c r="HL549" s="631">
        <f t="shared" si="1094"/>
        <v>0</v>
      </c>
      <c r="HM549" s="631">
        <f t="shared" si="1094"/>
        <v>0</v>
      </c>
      <c r="HN549" s="631">
        <f t="shared" si="1094"/>
        <v>0</v>
      </c>
      <c r="HO549" s="631">
        <f t="shared" si="1094"/>
        <v>0</v>
      </c>
      <c r="HP549" s="631">
        <f t="shared" si="1094"/>
        <v>0</v>
      </c>
      <c r="HQ549" s="631">
        <f t="shared" si="1094"/>
        <v>0</v>
      </c>
      <c r="HR549" s="631">
        <f t="shared" si="968"/>
        <v>0</v>
      </c>
      <c r="HS549" s="631">
        <f t="shared" si="968"/>
        <v>0</v>
      </c>
      <c r="HT549" s="631">
        <f t="shared" si="968"/>
        <v>0</v>
      </c>
      <c r="HU549" s="631">
        <f t="shared" si="968"/>
        <v>0</v>
      </c>
      <c r="HV549" s="631">
        <f t="shared" si="1098"/>
        <v>0</v>
      </c>
      <c r="HW549" s="631">
        <f t="shared" si="1098"/>
        <v>0</v>
      </c>
      <c r="HX549" s="631">
        <f t="shared" si="1098"/>
        <v>0</v>
      </c>
      <c r="HY549" s="631">
        <f t="shared" si="1098"/>
        <v>0</v>
      </c>
      <c r="HZ549" s="631">
        <f t="shared" si="1098"/>
        <v>0</v>
      </c>
      <c r="IA549" s="631">
        <f t="shared" si="1098"/>
        <v>0</v>
      </c>
      <c r="IB549" s="631">
        <f t="shared" si="1098"/>
        <v>0</v>
      </c>
      <c r="IC549" s="631">
        <f t="shared" si="1098"/>
        <v>0</v>
      </c>
      <c r="ID549" s="631">
        <f t="shared" si="1098"/>
        <v>0</v>
      </c>
      <c r="IE549" s="631">
        <f t="shared" si="1098"/>
        <v>0</v>
      </c>
      <c r="IF549" s="631">
        <f t="shared" si="1098"/>
        <v>0</v>
      </c>
      <c r="IG549" s="631">
        <f t="shared" si="1098"/>
        <v>0</v>
      </c>
      <c r="IH549" s="631">
        <f t="shared" si="1098"/>
        <v>0</v>
      </c>
      <c r="II549" s="631">
        <f t="shared" si="1098"/>
        <v>0</v>
      </c>
      <c r="IJ549" s="631">
        <f t="shared" si="1098"/>
        <v>0</v>
      </c>
      <c r="IK549" s="631">
        <f t="shared" si="1098"/>
        <v>0</v>
      </c>
      <c r="IL549" s="631">
        <f t="shared" si="1081"/>
        <v>0</v>
      </c>
      <c r="IM549" s="631">
        <f t="shared" si="1081"/>
        <v>0</v>
      </c>
      <c r="IN549" s="631">
        <f t="shared" si="1081"/>
        <v>0</v>
      </c>
      <c r="IO549" s="631">
        <f t="shared" si="1081"/>
        <v>0</v>
      </c>
      <c r="IP549" s="631">
        <f t="shared" si="1081"/>
        <v>0</v>
      </c>
      <c r="IQ549" s="631">
        <f t="shared" si="1081"/>
        <v>0</v>
      </c>
      <c r="IR549" s="631">
        <f t="shared" si="1081"/>
        <v>0</v>
      </c>
      <c r="IS549" s="631">
        <f t="shared" si="1081"/>
        <v>0</v>
      </c>
      <c r="IT549" s="631"/>
      <c r="IU549" s="631">
        <f t="shared" si="1082"/>
        <v>0</v>
      </c>
      <c r="IV549" s="631">
        <f t="shared" si="1082"/>
        <v>0</v>
      </c>
      <c r="IW549" s="631">
        <f t="shared" si="1082"/>
        <v>0</v>
      </c>
      <c r="IX549" s="631">
        <f t="shared" si="1082"/>
        <v>0</v>
      </c>
      <c r="IY549" s="631">
        <f t="shared" si="1082"/>
        <v>0</v>
      </c>
      <c r="IZ549" s="631">
        <f t="shared" si="1082"/>
        <v>0</v>
      </c>
      <c r="JA549" s="631">
        <f t="shared" si="1082"/>
        <v>0</v>
      </c>
      <c r="JB549" s="631">
        <f t="shared" si="1082"/>
        <v>0</v>
      </c>
      <c r="JC549" s="631">
        <f t="shared" si="1082"/>
        <v>0</v>
      </c>
      <c r="JD549" s="631">
        <f t="shared" si="1082"/>
        <v>0</v>
      </c>
      <c r="JE549" s="631">
        <f t="shared" si="1083"/>
        <v>0</v>
      </c>
      <c r="JF549" s="631">
        <f t="shared" si="1083"/>
        <v>0</v>
      </c>
      <c r="JG549" s="631">
        <f t="shared" si="1083"/>
        <v>0</v>
      </c>
      <c r="JH549" s="631">
        <f t="shared" si="1083"/>
        <v>0</v>
      </c>
      <c r="JI549" s="631">
        <f t="shared" si="1083"/>
        <v>0</v>
      </c>
      <c r="JJ549" s="631">
        <f t="shared" si="1083"/>
        <v>0</v>
      </c>
      <c r="JK549" s="631">
        <f t="shared" si="1083"/>
        <v>0</v>
      </c>
      <c r="JL549" s="631">
        <f t="shared" si="1083"/>
        <v>0</v>
      </c>
      <c r="JM549" s="631">
        <f t="shared" si="1083"/>
        <v>0</v>
      </c>
      <c r="JN549" s="631">
        <f t="shared" si="1083"/>
        <v>0</v>
      </c>
      <c r="JO549" s="631">
        <f t="shared" si="1084"/>
        <v>0</v>
      </c>
      <c r="JP549" s="631">
        <f t="shared" si="1084"/>
        <v>0</v>
      </c>
      <c r="JQ549" s="631">
        <f t="shared" si="1084"/>
        <v>0</v>
      </c>
      <c r="JR549" s="631">
        <f t="shared" si="1084"/>
        <v>0</v>
      </c>
      <c r="JS549" s="631">
        <f t="shared" si="1084"/>
        <v>0</v>
      </c>
      <c r="JT549" s="631">
        <f t="shared" si="1084"/>
        <v>0</v>
      </c>
      <c r="JU549" s="631">
        <f t="shared" si="1084"/>
        <v>0</v>
      </c>
      <c r="JV549" s="631">
        <f t="shared" si="1084"/>
        <v>0</v>
      </c>
      <c r="JW549" s="631">
        <f t="shared" si="1084"/>
        <v>0</v>
      </c>
      <c r="JX549" s="631">
        <f t="shared" si="1084"/>
        <v>0</v>
      </c>
      <c r="JY549" s="631">
        <f t="shared" si="1085"/>
        <v>0</v>
      </c>
      <c r="JZ549" s="631">
        <f t="shared" si="1085"/>
        <v>0</v>
      </c>
      <c r="KA549" s="631">
        <f t="shared" si="1085"/>
        <v>0</v>
      </c>
      <c r="KB549" s="631">
        <f t="shared" si="1085"/>
        <v>0</v>
      </c>
      <c r="KC549" s="631">
        <f t="shared" si="1085"/>
        <v>0</v>
      </c>
      <c r="KD549" s="631">
        <f t="shared" si="1085"/>
        <v>0</v>
      </c>
      <c r="KE549" s="631">
        <f t="shared" si="1085"/>
        <v>0</v>
      </c>
      <c r="KF549" s="631">
        <f t="shared" si="1085"/>
        <v>0</v>
      </c>
      <c r="KG549" s="631">
        <f t="shared" si="1085"/>
        <v>0</v>
      </c>
      <c r="KH549" s="631">
        <f t="shared" si="1085"/>
        <v>0</v>
      </c>
      <c r="KI549" s="631">
        <f t="shared" si="1086"/>
        <v>0</v>
      </c>
      <c r="KJ549" s="631">
        <f t="shared" si="1086"/>
        <v>0</v>
      </c>
      <c r="KK549" s="631">
        <f t="shared" si="1086"/>
        <v>0</v>
      </c>
      <c r="KL549" s="631">
        <f t="shared" si="1086"/>
        <v>0</v>
      </c>
      <c r="KM549" s="631">
        <f t="shared" si="1086"/>
        <v>0</v>
      </c>
      <c r="KN549" s="631">
        <f t="shared" si="1086"/>
        <v>0</v>
      </c>
      <c r="KO549" s="631">
        <f t="shared" si="1086"/>
        <v>0</v>
      </c>
      <c r="KP549" s="631">
        <f t="shared" si="1086"/>
        <v>0</v>
      </c>
      <c r="KQ549" s="631">
        <f t="shared" si="1086"/>
        <v>0</v>
      </c>
      <c r="KR549" s="631">
        <f t="shared" si="1086"/>
        <v>0</v>
      </c>
      <c r="KS549" s="631">
        <f t="shared" si="1087"/>
        <v>0</v>
      </c>
      <c r="KT549" s="631">
        <f t="shared" si="1087"/>
        <v>0</v>
      </c>
      <c r="KU549" s="631">
        <f t="shared" si="1087"/>
        <v>0</v>
      </c>
      <c r="KV549" s="631">
        <f t="shared" si="1087"/>
        <v>0</v>
      </c>
      <c r="KW549" s="631">
        <f t="shared" si="1087"/>
        <v>0</v>
      </c>
      <c r="KX549" s="631">
        <f t="shared" si="1087"/>
        <v>0</v>
      </c>
      <c r="KY549" s="631"/>
      <c r="KZ549" s="631">
        <f t="shared" si="1088"/>
        <v>0</v>
      </c>
      <c r="LA549" s="631">
        <f t="shared" si="1088"/>
        <v>0</v>
      </c>
      <c r="LB549" s="631">
        <f t="shared" si="1088"/>
        <v>0</v>
      </c>
      <c r="LC549" s="631">
        <f t="shared" si="1088"/>
        <v>0</v>
      </c>
      <c r="LD549" s="631">
        <f t="shared" si="1088"/>
        <v>0</v>
      </c>
      <c r="LE549" s="631">
        <f t="shared" si="1088"/>
        <v>0</v>
      </c>
      <c r="LF549" s="631">
        <f t="shared" si="1088"/>
        <v>0</v>
      </c>
      <c r="LG549" s="631">
        <f t="shared" si="1088"/>
        <v>0</v>
      </c>
      <c r="LH549" s="631">
        <f t="shared" si="1088"/>
        <v>0</v>
      </c>
      <c r="LI549" s="631">
        <f t="shared" si="1088"/>
        <v>0</v>
      </c>
      <c r="LJ549" s="631">
        <f t="shared" si="1089"/>
        <v>0</v>
      </c>
      <c r="LK549" s="631">
        <f t="shared" si="1089"/>
        <v>0</v>
      </c>
      <c r="LL549" s="631">
        <f t="shared" si="1089"/>
        <v>0</v>
      </c>
      <c r="LM549" s="631">
        <f t="shared" si="1089"/>
        <v>0</v>
      </c>
      <c r="LN549" s="631">
        <f t="shared" si="1089"/>
        <v>0</v>
      </c>
      <c r="LO549" s="631">
        <f t="shared" si="1089"/>
        <v>0</v>
      </c>
      <c r="LP549" s="631">
        <f t="shared" si="1089"/>
        <v>0</v>
      </c>
      <c r="LQ549" s="631">
        <f t="shared" si="1089"/>
        <v>0</v>
      </c>
      <c r="LR549" s="631">
        <f t="shared" si="1089"/>
        <v>0</v>
      </c>
      <c r="LS549" s="631">
        <f t="shared" si="1089"/>
        <v>0</v>
      </c>
      <c r="LT549" s="631">
        <f t="shared" si="1090"/>
        <v>0</v>
      </c>
      <c r="LU549" s="631">
        <f t="shared" si="1090"/>
        <v>0</v>
      </c>
      <c r="LV549" s="631">
        <f t="shared" si="1090"/>
        <v>0</v>
      </c>
      <c r="LW549" s="631">
        <f t="shared" si="1090"/>
        <v>0</v>
      </c>
      <c r="LX549" s="631">
        <f t="shared" si="1090"/>
        <v>0</v>
      </c>
      <c r="LY549" s="631">
        <f t="shared" si="1090"/>
        <v>0</v>
      </c>
      <c r="LZ549" s="631">
        <f t="shared" si="1090"/>
        <v>0</v>
      </c>
      <c r="MA549" s="631">
        <f t="shared" si="1090"/>
        <v>0</v>
      </c>
      <c r="MB549" s="631">
        <f t="shared" si="1090"/>
        <v>0</v>
      </c>
      <c r="MC549" s="631">
        <f t="shared" si="1090"/>
        <v>0</v>
      </c>
      <c r="MD549" s="631">
        <f t="shared" si="1091"/>
        <v>0</v>
      </c>
      <c r="ME549" s="631">
        <f t="shared" si="1091"/>
        <v>0</v>
      </c>
      <c r="MF549" s="631">
        <f t="shared" si="1091"/>
        <v>0</v>
      </c>
      <c r="MG549" s="631">
        <f t="shared" si="1091"/>
        <v>0</v>
      </c>
      <c r="MH549" s="631">
        <f t="shared" si="1091"/>
        <v>0</v>
      </c>
      <c r="MI549" s="631">
        <f t="shared" si="1091"/>
        <v>0</v>
      </c>
      <c r="MJ549" s="631">
        <f t="shared" si="1091"/>
        <v>0</v>
      </c>
      <c r="MK549" s="631">
        <f t="shared" si="1091"/>
        <v>0</v>
      </c>
      <c r="ML549" s="631">
        <f t="shared" si="1091"/>
        <v>0</v>
      </c>
      <c r="MM549" s="631">
        <f t="shared" si="1091"/>
        <v>0</v>
      </c>
      <c r="MN549" s="631">
        <f t="shared" si="1092"/>
        <v>0</v>
      </c>
      <c r="MO549" s="631">
        <f t="shared" si="1092"/>
        <v>0</v>
      </c>
      <c r="MP549" s="631">
        <f t="shared" si="1092"/>
        <v>0</v>
      </c>
      <c r="MQ549" s="631">
        <f t="shared" si="1092"/>
        <v>0</v>
      </c>
      <c r="MR549" s="631">
        <f t="shared" si="1092"/>
        <v>0</v>
      </c>
      <c r="MS549" s="631">
        <f t="shared" si="1092"/>
        <v>0</v>
      </c>
      <c r="MT549" s="631">
        <f t="shared" si="1092"/>
        <v>0</v>
      </c>
      <c r="MU549" s="631">
        <f t="shared" si="1092"/>
        <v>0</v>
      </c>
      <c r="MV549" s="631">
        <f t="shared" si="1092"/>
        <v>0</v>
      </c>
      <c r="MW549" s="631">
        <f t="shared" si="1092"/>
        <v>0</v>
      </c>
      <c r="MX549" s="631">
        <f t="shared" si="1093"/>
        <v>0</v>
      </c>
      <c r="MY549" s="631">
        <f t="shared" si="1093"/>
        <v>0</v>
      </c>
      <c r="MZ549" s="631">
        <f t="shared" si="1093"/>
        <v>0</v>
      </c>
      <c r="NA549" s="631">
        <f t="shared" si="1093"/>
        <v>0</v>
      </c>
      <c r="NB549" s="631">
        <f t="shared" si="1093"/>
        <v>0</v>
      </c>
      <c r="NC549" s="631">
        <f t="shared" si="1093"/>
        <v>0</v>
      </c>
    </row>
    <row r="550" spans="1:367" hidden="1">
      <c r="A550" s="504"/>
      <c r="B550" s="504"/>
      <c r="C550" s="497"/>
      <c r="D550" s="497"/>
      <c r="E550" s="362">
        <f t="shared" si="1050"/>
        <v>0</v>
      </c>
      <c r="F550" s="363">
        <f t="shared" si="1051"/>
        <v>0</v>
      </c>
      <c r="G550" s="498">
        <f>E550*Dichtheden!$V$70</f>
        <v>0</v>
      </c>
      <c r="H550" s="499">
        <f>IF(C550=0,0,ROUND(IF((G550/2)/Dichtheden!$C$3&lt;1,1,(G550/2)/Dichtheden!$C$3),0))</f>
        <v>0</v>
      </c>
      <c r="I550" s="498">
        <f>E550*Dichtheden!$AJ$70</f>
        <v>0</v>
      </c>
      <c r="J550" s="499">
        <f>IF(C550=0,0,ROUND(IF((I550/2)/Dichtheden!$D$3&lt;1,1,(I550/2)/Dichtheden!$D$3),0))</f>
        <v>0</v>
      </c>
      <c r="K550" s="498">
        <f t="shared" si="1052"/>
        <v>0</v>
      </c>
      <c r="L550" s="500">
        <f t="shared" si="1054"/>
        <v>0</v>
      </c>
      <c r="M550" s="498">
        <f>IF(D550=0,0,IF((D550*Dichtheden!$G$4)&lt;25,25,D550*Dichtheden!$G$4))</f>
        <v>0</v>
      </c>
      <c r="N550" s="499">
        <f>D550*Dichtheden!$H$4</f>
        <v>0</v>
      </c>
      <c r="O550" s="501"/>
      <c r="P550" s="501"/>
      <c r="Q550" s="502">
        <f>E550*Dichtheden!$AS$68</f>
        <v>0</v>
      </c>
      <c r="R550" s="495">
        <f>IF(Q550=0,0,ROUND(IF((Q550/2)/Dichtheden!$C$3&lt;1,1,(Q550/2)/Dichtheden!$C$3),0))</f>
        <v>0</v>
      </c>
      <c r="S550" s="502">
        <f>E550*Dichtheden!$AY$68</f>
        <v>0</v>
      </c>
      <c r="T550" s="495">
        <f>IF(Q550=0,0,ROUND(IF((S550/2)/Dichtheden!$D$3&lt;1,1,(S550/2)/Dichtheden!$D$3),0))</f>
        <v>0</v>
      </c>
      <c r="U550" s="502">
        <f>D550*Dichtheden!$G$5</f>
        <v>0</v>
      </c>
      <c r="V550" s="502">
        <f>D550*Dichtheden!$H$5</f>
        <v>0</v>
      </c>
      <c r="X550" s="630"/>
      <c r="AA550" s="628">
        <f t="shared" si="1074"/>
        <v>0</v>
      </c>
      <c r="AB550" s="628">
        <f t="shared" si="1074"/>
        <v>0</v>
      </c>
      <c r="AC550" s="628">
        <f t="shared" si="1074"/>
        <v>0</v>
      </c>
      <c r="AD550" s="628">
        <f t="shared" si="1074"/>
        <v>0</v>
      </c>
      <c r="AE550" s="628">
        <f t="shared" si="1074"/>
        <v>0</v>
      </c>
      <c r="AF550" s="628">
        <f t="shared" si="1074"/>
        <v>0</v>
      </c>
      <c r="AG550" s="628">
        <f t="shared" si="1074"/>
        <v>0</v>
      </c>
      <c r="AH550" s="628">
        <f t="shared" si="1074"/>
        <v>0</v>
      </c>
      <c r="AI550" s="628">
        <f t="shared" si="1074"/>
        <v>0</v>
      </c>
      <c r="AJ550" s="628">
        <f t="shared" si="1074"/>
        <v>0</v>
      </c>
      <c r="AK550" s="628">
        <f t="shared" si="1074"/>
        <v>0</v>
      </c>
      <c r="AL550" s="628">
        <f t="shared" si="1074"/>
        <v>0</v>
      </c>
      <c r="AM550" s="628">
        <f t="shared" si="1074"/>
        <v>0</v>
      </c>
      <c r="AN550" s="628">
        <f t="shared" si="1074"/>
        <v>0</v>
      </c>
      <c r="AO550" s="628">
        <f t="shared" si="1074"/>
        <v>0</v>
      </c>
      <c r="AP550" s="628">
        <f t="shared" si="1074"/>
        <v>0</v>
      </c>
      <c r="AQ550" s="628">
        <f t="shared" si="1095"/>
        <v>0</v>
      </c>
      <c r="AR550" s="628">
        <f t="shared" si="1095"/>
        <v>0</v>
      </c>
      <c r="AS550" s="628">
        <f t="shared" si="1095"/>
        <v>0</v>
      </c>
      <c r="AT550" s="628">
        <f t="shared" si="1095"/>
        <v>0</v>
      </c>
      <c r="AU550" s="628">
        <f t="shared" si="1095"/>
        <v>0</v>
      </c>
      <c r="AV550" s="628">
        <f t="shared" si="1095"/>
        <v>0</v>
      </c>
      <c r="AW550" s="628">
        <f t="shared" si="1095"/>
        <v>0</v>
      </c>
      <c r="AX550" s="628">
        <f t="shared" si="1095"/>
        <v>0</v>
      </c>
      <c r="AY550" s="628">
        <f t="shared" si="1095"/>
        <v>0</v>
      </c>
      <c r="AZ550" s="628">
        <f t="shared" si="1095"/>
        <v>0</v>
      </c>
      <c r="BA550" s="628">
        <f t="shared" si="1095"/>
        <v>0</v>
      </c>
      <c r="BB550" s="628">
        <f t="shared" si="1095"/>
        <v>0</v>
      </c>
      <c r="BC550" s="628">
        <f t="shared" si="1095"/>
        <v>0</v>
      </c>
      <c r="BD550" s="628">
        <f t="shared" si="1095"/>
        <v>0</v>
      </c>
      <c r="BE550" s="628">
        <f t="shared" si="1095"/>
        <v>0</v>
      </c>
      <c r="BF550" s="628">
        <f t="shared" si="1095"/>
        <v>0</v>
      </c>
      <c r="BG550" s="628">
        <f t="shared" si="1075"/>
        <v>0</v>
      </c>
      <c r="BH550" s="628">
        <f t="shared" si="1075"/>
        <v>0</v>
      </c>
      <c r="BI550" s="628">
        <f t="shared" si="1075"/>
        <v>0</v>
      </c>
      <c r="BJ550" s="628">
        <f t="shared" si="1075"/>
        <v>0</v>
      </c>
      <c r="BK550" s="628">
        <f t="shared" si="1075"/>
        <v>0</v>
      </c>
      <c r="BL550" s="628">
        <f t="shared" si="1075"/>
        <v>0</v>
      </c>
      <c r="BM550" s="628">
        <f t="shared" si="1075"/>
        <v>0</v>
      </c>
      <c r="BN550" s="628">
        <f t="shared" si="1075"/>
        <v>0</v>
      </c>
      <c r="BO550" s="628">
        <f t="shared" si="1075"/>
        <v>0</v>
      </c>
      <c r="BP550" s="628">
        <f t="shared" si="1075"/>
        <v>0</v>
      </c>
      <c r="BQ550" s="628">
        <f t="shared" si="1075"/>
        <v>0</v>
      </c>
      <c r="BR550" s="628">
        <f t="shared" si="1075"/>
        <v>0</v>
      </c>
      <c r="BS550" s="628">
        <f t="shared" si="1075"/>
        <v>0</v>
      </c>
      <c r="BT550" s="628">
        <f t="shared" si="1075"/>
        <v>0</v>
      </c>
      <c r="BU550" s="628">
        <f t="shared" si="1075"/>
        <v>0</v>
      </c>
      <c r="BV550" s="628">
        <f t="shared" si="1075"/>
        <v>0</v>
      </c>
      <c r="BW550" s="628">
        <f t="shared" si="1076"/>
        <v>0</v>
      </c>
      <c r="BX550" s="628">
        <f t="shared" si="1076"/>
        <v>0</v>
      </c>
      <c r="BY550" s="628">
        <f t="shared" si="1076"/>
        <v>0</v>
      </c>
      <c r="BZ550" s="628">
        <f t="shared" si="1076"/>
        <v>0</v>
      </c>
      <c r="CA550" s="628">
        <f t="shared" si="1076"/>
        <v>0</v>
      </c>
      <c r="CB550" s="628">
        <f t="shared" si="1076"/>
        <v>0</v>
      </c>
      <c r="CC550" s="628">
        <f t="shared" si="1076"/>
        <v>0</v>
      </c>
      <c r="CD550" s="628">
        <f t="shared" si="1076"/>
        <v>0</v>
      </c>
      <c r="CE550" s="628"/>
      <c r="CF550" s="628">
        <f t="shared" si="1077"/>
        <v>0</v>
      </c>
      <c r="CG550" s="628">
        <f t="shared" si="1077"/>
        <v>0</v>
      </c>
      <c r="CH550" s="628">
        <f t="shared" si="1077"/>
        <v>0</v>
      </c>
      <c r="CI550" s="628">
        <f t="shared" si="1077"/>
        <v>0</v>
      </c>
      <c r="CJ550" s="628">
        <f t="shared" si="1077"/>
        <v>0</v>
      </c>
      <c r="CK550" s="628">
        <f t="shared" si="1077"/>
        <v>0</v>
      </c>
      <c r="CL550" s="628">
        <f t="shared" si="1077"/>
        <v>0</v>
      </c>
      <c r="CM550" s="628">
        <f t="shared" si="1077"/>
        <v>0</v>
      </c>
      <c r="CN550" s="628">
        <f t="shared" si="1077"/>
        <v>0</v>
      </c>
      <c r="CO550" s="628">
        <f t="shared" si="1077"/>
        <v>0</v>
      </c>
      <c r="CP550" s="628">
        <f t="shared" si="1077"/>
        <v>0</v>
      </c>
      <c r="CQ550" s="628">
        <f t="shared" si="1077"/>
        <v>0</v>
      </c>
      <c r="CR550" s="628">
        <f t="shared" si="1077"/>
        <v>0</v>
      </c>
      <c r="CS550" s="628">
        <f t="shared" si="1077"/>
        <v>0</v>
      </c>
      <c r="CT550" s="628">
        <f t="shared" si="1077"/>
        <v>0</v>
      </c>
      <c r="CU550" s="628">
        <f t="shared" si="1077"/>
        <v>0</v>
      </c>
      <c r="CV550" s="628">
        <f t="shared" si="1096"/>
        <v>0</v>
      </c>
      <c r="CW550" s="628">
        <f t="shared" si="1096"/>
        <v>0</v>
      </c>
      <c r="CX550" s="628">
        <f t="shared" si="1096"/>
        <v>0</v>
      </c>
      <c r="CY550" s="628">
        <f t="shared" si="1096"/>
        <v>0</v>
      </c>
      <c r="CZ550" s="628">
        <f t="shared" si="1096"/>
        <v>0</v>
      </c>
      <c r="DA550" s="628">
        <f t="shared" si="1096"/>
        <v>0</v>
      </c>
      <c r="DB550" s="628">
        <f t="shared" si="1096"/>
        <v>0</v>
      </c>
      <c r="DC550" s="628">
        <f t="shared" si="1096"/>
        <v>0</v>
      </c>
      <c r="DD550" s="628">
        <f t="shared" si="1096"/>
        <v>0</v>
      </c>
      <c r="DE550" s="628">
        <f t="shared" si="1096"/>
        <v>0</v>
      </c>
      <c r="DF550" s="628">
        <f t="shared" si="1096"/>
        <v>0</v>
      </c>
      <c r="DG550" s="628">
        <f t="shared" si="1096"/>
        <v>0</v>
      </c>
      <c r="DH550" s="628">
        <f t="shared" si="1096"/>
        <v>0</v>
      </c>
      <c r="DI550" s="628">
        <f t="shared" si="1096"/>
        <v>0</v>
      </c>
      <c r="DJ550" s="628">
        <f t="shared" si="1096"/>
        <v>0</v>
      </c>
      <c r="DK550" s="628">
        <f t="shared" si="1096"/>
        <v>0</v>
      </c>
      <c r="DL550" s="628">
        <f t="shared" si="1078"/>
        <v>0</v>
      </c>
      <c r="DM550" s="628">
        <f t="shared" si="1078"/>
        <v>0</v>
      </c>
      <c r="DN550" s="628">
        <f t="shared" si="1078"/>
        <v>0</v>
      </c>
      <c r="DO550" s="628">
        <f t="shared" si="1078"/>
        <v>0</v>
      </c>
      <c r="DP550" s="628">
        <f t="shared" si="1078"/>
        <v>0</v>
      </c>
      <c r="DQ550" s="628">
        <f t="shared" si="1078"/>
        <v>0</v>
      </c>
      <c r="DR550" s="628">
        <f t="shared" si="1078"/>
        <v>0</v>
      </c>
      <c r="DS550" s="628">
        <f t="shared" si="1078"/>
        <v>0</v>
      </c>
      <c r="DT550" s="628">
        <f t="shared" si="1078"/>
        <v>0</v>
      </c>
      <c r="DU550" s="628">
        <f t="shared" si="1078"/>
        <v>0</v>
      </c>
      <c r="DV550" s="628">
        <f t="shared" si="1078"/>
        <v>0</v>
      </c>
      <c r="DW550" s="628">
        <f t="shared" si="1078"/>
        <v>0</v>
      </c>
      <c r="DX550" s="628">
        <f t="shared" si="1078"/>
        <v>0</v>
      </c>
      <c r="DY550" s="628">
        <f t="shared" si="1078"/>
        <v>0</v>
      </c>
      <c r="DZ550" s="628">
        <f t="shared" si="1078"/>
        <v>0</v>
      </c>
      <c r="EA550" s="628">
        <f t="shared" si="1078"/>
        <v>0</v>
      </c>
      <c r="EB550" s="628">
        <f t="shared" si="1079"/>
        <v>0</v>
      </c>
      <c r="EC550" s="628">
        <f t="shared" si="1079"/>
        <v>0</v>
      </c>
      <c r="ED550" s="628">
        <f t="shared" si="1079"/>
        <v>0</v>
      </c>
      <c r="EE550" s="628">
        <f t="shared" si="1079"/>
        <v>0</v>
      </c>
      <c r="EF550" s="628">
        <f t="shared" si="1079"/>
        <v>0</v>
      </c>
      <c r="EG550" s="628">
        <f t="shared" si="1079"/>
        <v>0</v>
      </c>
      <c r="EH550" s="628">
        <f t="shared" si="1079"/>
        <v>0</v>
      </c>
      <c r="EI550" s="628">
        <f t="shared" si="1079"/>
        <v>0</v>
      </c>
      <c r="EJ550" s="631"/>
      <c r="EK550" s="631">
        <f t="shared" si="1097"/>
        <v>0</v>
      </c>
      <c r="EL550" s="631">
        <f t="shared" si="1097"/>
        <v>0</v>
      </c>
      <c r="EM550" s="631">
        <f t="shared" si="1097"/>
        <v>0</v>
      </c>
      <c r="EN550" s="631">
        <f t="shared" si="1097"/>
        <v>0</v>
      </c>
      <c r="EO550" s="631">
        <f t="shared" si="1097"/>
        <v>0</v>
      </c>
      <c r="EP550" s="631">
        <f t="shared" si="1097"/>
        <v>0</v>
      </c>
      <c r="EQ550" s="631">
        <f t="shared" si="1097"/>
        <v>0</v>
      </c>
      <c r="ER550" s="631">
        <f t="shared" si="1097"/>
        <v>0</v>
      </c>
      <c r="ES550" s="631">
        <f t="shared" si="1097"/>
        <v>0</v>
      </c>
      <c r="ET550" s="631">
        <f t="shared" si="1097"/>
        <v>0</v>
      </c>
      <c r="EU550" s="631">
        <f t="shared" si="1097"/>
        <v>0</v>
      </c>
      <c r="EV550" s="631">
        <f t="shared" si="1097"/>
        <v>0</v>
      </c>
      <c r="EW550" s="631">
        <f t="shared" si="1097"/>
        <v>0</v>
      </c>
      <c r="EX550" s="631">
        <f t="shared" si="1097"/>
        <v>0</v>
      </c>
      <c r="EY550" s="631">
        <f t="shared" si="1097"/>
        <v>0</v>
      </c>
      <c r="EZ550" s="631">
        <f t="shared" si="1097"/>
        <v>0</v>
      </c>
      <c r="FA550" s="631">
        <f t="shared" si="1053"/>
        <v>0</v>
      </c>
      <c r="FB550" s="631">
        <f t="shared" si="1053"/>
        <v>0</v>
      </c>
      <c r="FC550" s="631">
        <f t="shared" si="1053"/>
        <v>0</v>
      </c>
      <c r="FD550" s="631">
        <f t="shared" si="1071"/>
        <v>0</v>
      </c>
      <c r="FE550" s="631">
        <f t="shared" si="1071"/>
        <v>0</v>
      </c>
      <c r="FF550" s="631">
        <f t="shared" si="1071"/>
        <v>0</v>
      </c>
      <c r="FG550" s="631">
        <f t="shared" si="1071"/>
        <v>0</v>
      </c>
      <c r="FH550" s="631">
        <f t="shared" si="1071"/>
        <v>0</v>
      </c>
      <c r="FI550" s="631">
        <f t="shared" si="1071"/>
        <v>0</v>
      </c>
      <c r="FJ550" s="631">
        <f t="shared" si="1071"/>
        <v>0</v>
      </c>
      <c r="FK550" s="631">
        <f t="shared" si="1071"/>
        <v>0</v>
      </c>
      <c r="FL550" s="631">
        <f t="shared" si="1071"/>
        <v>0</v>
      </c>
      <c r="FM550" s="631">
        <f t="shared" si="1071"/>
        <v>0</v>
      </c>
      <c r="FN550" s="631">
        <f t="shared" si="1071"/>
        <v>0</v>
      </c>
      <c r="FO550" s="631">
        <f t="shared" si="1071"/>
        <v>0</v>
      </c>
      <c r="FP550" s="631">
        <f t="shared" ref="FD550:FS559" si="1099">IF($A550=FP$60,$H550,0)</f>
        <v>0</v>
      </c>
      <c r="FQ550" s="631">
        <f t="shared" si="1099"/>
        <v>0</v>
      </c>
      <c r="FR550" s="631">
        <f t="shared" si="1099"/>
        <v>0</v>
      </c>
      <c r="FS550" s="631">
        <f t="shared" si="1099"/>
        <v>0</v>
      </c>
      <c r="FT550" s="631">
        <f t="shared" si="1080"/>
        <v>0</v>
      </c>
      <c r="FU550" s="631">
        <f t="shared" si="1080"/>
        <v>0</v>
      </c>
      <c r="FV550" s="631">
        <f t="shared" si="1073"/>
        <v>0</v>
      </c>
      <c r="FW550" s="631">
        <f t="shared" si="1073"/>
        <v>0</v>
      </c>
      <c r="FX550" s="631">
        <f t="shared" si="1073"/>
        <v>0</v>
      </c>
      <c r="FY550" s="631">
        <f t="shared" si="1073"/>
        <v>0</v>
      </c>
      <c r="FZ550" s="631">
        <f t="shared" si="1073"/>
        <v>0</v>
      </c>
      <c r="GA550" s="631">
        <f t="shared" si="1073"/>
        <v>0</v>
      </c>
      <c r="GB550" s="631">
        <f t="shared" si="1073"/>
        <v>0</v>
      </c>
      <c r="GC550" s="631">
        <f t="shared" si="1073"/>
        <v>0</v>
      </c>
      <c r="GD550" s="631">
        <f t="shared" si="1032"/>
        <v>0</v>
      </c>
      <c r="GE550" s="631">
        <f t="shared" si="1032"/>
        <v>0</v>
      </c>
      <c r="GF550" s="631">
        <f t="shared" si="1032"/>
        <v>0</v>
      </c>
      <c r="GG550" s="631">
        <f t="shared" si="1032"/>
        <v>0</v>
      </c>
      <c r="GH550" s="631">
        <f t="shared" si="1032"/>
        <v>0</v>
      </c>
      <c r="GI550" s="631">
        <f t="shared" si="1033"/>
        <v>0</v>
      </c>
      <c r="GJ550" s="631">
        <f t="shared" si="1033"/>
        <v>0</v>
      </c>
      <c r="GK550" s="631">
        <f t="shared" si="1033"/>
        <v>0</v>
      </c>
      <c r="GL550" s="631">
        <f t="shared" si="1033"/>
        <v>0</v>
      </c>
      <c r="GM550" s="631">
        <f t="shared" si="1033"/>
        <v>0</v>
      </c>
      <c r="GN550" s="631">
        <f t="shared" si="1033"/>
        <v>0</v>
      </c>
      <c r="GO550" s="631"/>
      <c r="GP550" s="631">
        <f t="shared" si="1072"/>
        <v>0</v>
      </c>
      <c r="GQ550" s="631">
        <f t="shared" si="1072"/>
        <v>0</v>
      </c>
      <c r="GR550" s="631">
        <f t="shared" si="1072"/>
        <v>0</v>
      </c>
      <c r="GS550" s="631">
        <f t="shared" si="1072"/>
        <v>0</v>
      </c>
      <c r="GT550" s="631">
        <f t="shared" si="1072"/>
        <v>0</v>
      </c>
      <c r="GU550" s="631">
        <f t="shared" si="1072"/>
        <v>0</v>
      </c>
      <c r="GV550" s="631">
        <f t="shared" si="1072"/>
        <v>0</v>
      </c>
      <c r="GW550" s="631">
        <f t="shared" si="1072"/>
        <v>0</v>
      </c>
      <c r="GX550" s="631">
        <f t="shared" si="1072"/>
        <v>0</v>
      </c>
      <c r="GY550" s="631">
        <f t="shared" si="1072"/>
        <v>0</v>
      </c>
      <c r="GZ550" s="631">
        <f t="shared" si="1072"/>
        <v>0</v>
      </c>
      <c r="HA550" s="631">
        <f t="shared" si="1072"/>
        <v>0</v>
      </c>
      <c r="HB550" s="631">
        <f t="shared" si="1072"/>
        <v>0</v>
      </c>
      <c r="HC550" s="631">
        <f t="shared" si="1072"/>
        <v>0</v>
      </c>
      <c r="HD550" s="631">
        <f t="shared" si="1072"/>
        <v>0</v>
      </c>
      <c r="HE550" s="631">
        <f t="shared" si="1028"/>
        <v>0</v>
      </c>
      <c r="HF550" s="631">
        <f t="shared" si="1028"/>
        <v>0</v>
      </c>
      <c r="HG550" s="631">
        <f t="shared" si="1028"/>
        <v>0</v>
      </c>
      <c r="HH550" s="631">
        <f t="shared" si="1028"/>
        <v>0</v>
      </c>
      <c r="HI550" s="631">
        <f t="shared" si="1094"/>
        <v>0</v>
      </c>
      <c r="HJ550" s="631">
        <f t="shared" si="1094"/>
        <v>0</v>
      </c>
      <c r="HK550" s="631">
        <f t="shared" si="1094"/>
        <v>0</v>
      </c>
      <c r="HL550" s="631">
        <f t="shared" si="1094"/>
        <v>0</v>
      </c>
      <c r="HM550" s="631">
        <f t="shared" si="1094"/>
        <v>0</v>
      </c>
      <c r="HN550" s="631">
        <f t="shared" si="1094"/>
        <v>0</v>
      </c>
      <c r="HO550" s="631">
        <f t="shared" si="1094"/>
        <v>0</v>
      </c>
      <c r="HP550" s="631">
        <f t="shared" si="1094"/>
        <v>0</v>
      </c>
      <c r="HQ550" s="631">
        <f t="shared" si="1094"/>
        <v>0</v>
      </c>
      <c r="HR550" s="631">
        <f t="shared" si="968"/>
        <v>0</v>
      </c>
      <c r="HS550" s="631">
        <f t="shared" si="968"/>
        <v>0</v>
      </c>
      <c r="HT550" s="631">
        <f t="shared" si="968"/>
        <v>0</v>
      </c>
      <c r="HU550" s="631">
        <f t="shared" si="968"/>
        <v>0</v>
      </c>
      <c r="HV550" s="631">
        <f t="shared" si="1098"/>
        <v>0</v>
      </c>
      <c r="HW550" s="631">
        <f t="shared" si="1098"/>
        <v>0</v>
      </c>
      <c r="HX550" s="631">
        <f t="shared" si="1098"/>
        <v>0</v>
      </c>
      <c r="HY550" s="631">
        <f t="shared" si="1098"/>
        <v>0</v>
      </c>
      <c r="HZ550" s="631">
        <f t="shared" si="1098"/>
        <v>0</v>
      </c>
      <c r="IA550" s="631">
        <f t="shared" si="1098"/>
        <v>0</v>
      </c>
      <c r="IB550" s="631">
        <f t="shared" si="1098"/>
        <v>0</v>
      </c>
      <c r="IC550" s="631">
        <f t="shared" si="1098"/>
        <v>0</v>
      </c>
      <c r="ID550" s="631">
        <f t="shared" si="1098"/>
        <v>0</v>
      </c>
      <c r="IE550" s="631">
        <f t="shared" si="1098"/>
        <v>0</v>
      </c>
      <c r="IF550" s="631">
        <f t="shared" si="1098"/>
        <v>0</v>
      </c>
      <c r="IG550" s="631">
        <f t="shared" si="1098"/>
        <v>0</v>
      </c>
      <c r="IH550" s="631">
        <f t="shared" si="1098"/>
        <v>0</v>
      </c>
      <c r="II550" s="631">
        <f t="shared" si="1098"/>
        <v>0</v>
      </c>
      <c r="IJ550" s="631">
        <f t="shared" si="1098"/>
        <v>0</v>
      </c>
      <c r="IK550" s="631">
        <f t="shared" si="1098"/>
        <v>0</v>
      </c>
      <c r="IL550" s="631">
        <f t="shared" si="1081"/>
        <v>0</v>
      </c>
      <c r="IM550" s="631">
        <f t="shared" si="1081"/>
        <v>0</v>
      </c>
      <c r="IN550" s="631">
        <f t="shared" si="1081"/>
        <v>0</v>
      </c>
      <c r="IO550" s="631">
        <f t="shared" si="1081"/>
        <v>0</v>
      </c>
      <c r="IP550" s="631">
        <f t="shared" si="1081"/>
        <v>0</v>
      </c>
      <c r="IQ550" s="631">
        <f t="shared" si="1081"/>
        <v>0</v>
      </c>
      <c r="IR550" s="631">
        <f t="shared" si="1081"/>
        <v>0</v>
      </c>
      <c r="IS550" s="631">
        <f t="shared" si="1081"/>
        <v>0</v>
      </c>
      <c r="IT550" s="631"/>
      <c r="IU550" s="631">
        <f t="shared" si="1082"/>
        <v>0</v>
      </c>
      <c r="IV550" s="631">
        <f t="shared" si="1082"/>
        <v>0</v>
      </c>
      <c r="IW550" s="631">
        <f t="shared" si="1082"/>
        <v>0</v>
      </c>
      <c r="IX550" s="631">
        <f t="shared" si="1082"/>
        <v>0</v>
      </c>
      <c r="IY550" s="631">
        <f t="shared" si="1082"/>
        <v>0</v>
      </c>
      <c r="IZ550" s="631">
        <f t="shared" si="1082"/>
        <v>0</v>
      </c>
      <c r="JA550" s="631">
        <f t="shared" si="1082"/>
        <v>0</v>
      </c>
      <c r="JB550" s="631">
        <f t="shared" si="1082"/>
        <v>0</v>
      </c>
      <c r="JC550" s="631">
        <f t="shared" si="1082"/>
        <v>0</v>
      </c>
      <c r="JD550" s="631">
        <f t="shared" si="1082"/>
        <v>0</v>
      </c>
      <c r="JE550" s="631">
        <f t="shared" si="1083"/>
        <v>0</v>
      </c>
      <c r="JF550" s="631">
        <f t="shared" si="1083"/>
        <v>0</v>
      </c>
      <c r="JG550" s="631">
        <f t="shared" si="1083"/>
        <v>0</v>
      </c>
      <c r="JH550" s="631">
        <f t="shared" si="1083"/>
        <v>0</v>
      </c>
      <c r="JI550" s="631">
        <f t="shared" si="1083"/>
        <v>0</v>
      </c>
      <c r="JJ550" s="631">
        <f t="shared" si="1083"/>
        <v>0</v>
      </c>
      <c r="JK550" s="631">
        <f t="shared" si="1083"/>
        <v>0</v>
      </c>
      <c r="JL550" s="631">
        <f t="shared" si="1083"/>
        <v>0</v>
      </c>
      <c r="JM550" s="631">
        <f t="shared" si="1083"/>
        <v>0</v>
      </c>
      <c r="JN550" s="631">
        <f t="shared" si="1083"/>
        <v>0</v>
      </c>
      <c r="JO550" s="631">
        <f t="shared" si="1084"/>
        <v>0</v>
      </c>
      <c r="JP550" s="631">
        <f t="shared" si="1084"/>
        <v>0</v>
      </c>
      <c r="JQ550" s="631">
        <f t="shared" si="1084"/>
        <v>0</v>
      </c>
      <c r="JR550" s="631">
        <f t="shared" si="1084"/>
        <v>0</v>
      </c>
      <c r="JS550" s="631">
        <f t="shared" si="1084"/>
        <v>0</v>
      </c>
      <c r="JT550" s="631">
        <f t="shared" si="1084"/>
        <v>0</v>
      </c>
      <c r="JU550" s="631">
        <f t="shared" si="1084"/>
        <v>0</v>
      </c>
      <c r="JV550" s="631">
        <f t="shared" si="1084"/>
        <v>0</v>
      </c>
      <c r="JW550" s="631">
        <f t="shared" si="1084"/>
        <v>0</v>
      </c>
      <c r="JX550" s="631">
        <f t="shared" si="1084"/>
        <v>0</v>
      </c>
      <c r="JY550" s="631">
        <f t="shared" si="1085"/>
        <v>0</v>
      </c>
      <c r="JZ550" s="631">
        <f t="shared" si="1085"/>
        <v>0</v>
      </c>
      <c r="KA550" s="631">
        <f t="shared" si="1085"/>
        <v>0</v>
      </c>
      <c r="KB550" s="631">
        <f t="shared" si="1085"/>
        <v>0</v>
      </c>
      <c r="KC550" s="631">
        <f t="shared" si="1085"/>
        <v>0</v>
      </c>
      <c r="KD550" s="631">
        <f t="shared" si="1085"/>
        <v>0</v>
      </c>
      <c r="KE550" s="631">
        <f t="shared" si="1085"/>
        <v>0</v>
      </c>
      <c r="KF550" s="631">
        <f t="shared" si="1085"/>
        <v>0</v>
      </c>
      <c r="KG550" s="631">
        <f t="shared" si="1085"/>
        <v>0</v>
      </c>
      <c r="KH550" s="631">
        <f t="shared" si="1085"/>
        <v>0</v>
      </c>
      <c r="KI550" s="631">
        <f t="shared" si="1086"/>
        <v>0</v>
      </c>
      <c r="KJ550" s="631">
        <f t="shared" si="1086"/>
        <v>0</v>
      </c>
      <c r="KK550" s="631">
        <f t="shared" si="1086"/>
        <v>0</v>
      </c>
      <c r="KL550" s="631">
        <f t="shared" si="1086"/>
        <v>0</v>
      </c>
      <c r="KM550" s="631">
        <f t="shared" si="1086"/>
        <v>0</v>
      </c>
      <c r="KN550" s="631">
        <f t="shared" si="1086"/>
        <v>0</v>
      </c>
      <c r="KO550" s="631">
        <f t="shared" si="1086"/>
        <v>0</v>
      </c>
      <c r="KP550" s="631">
        <f t="shared" si="1086"/>
        <v>0</v>
      </c>
      <c r="KQ550" s="631">
        <f t="shared" si="1086"/>
        <v>0</v>
      </c>
      <c r="KR550" s="631">
        <f t="shared" si="1086"/>
        <v>0</v>
      </c>
      <c r="KS550" s="631">
        <f t="shared" si="1087"/>
        <v>0</v>
      </c>
      <c r="KT550" s="631">
        <f t="shared" si="1087"/>
        <v>0</v>
      </c>
      <c r="KU550" s="631">
        <f t="shared" si="1087"/>
        <v>0</v>
      </c>
      <c r="KV550" s="631">
        <f t="shared" si="1087"/>
        <v>0</v>
      </c>
      <c r="KW550" s="631">
        <f t="shared" si="1087"/>
        <v>0</v>
      </c>
      <c r="KX550" s="631">
        <f t="shared" si="1087"/>
        <v>0</v>
      </c>
      <c r="KY550" s="631"/>
      <c r="KZ550" s="631">
        <f t="shared" si="1088"/>
        <v>0</v>
      </c>
      <c r="LA550" s="631">
        <f t="shared" si="1088"/>
        <v>0</v>
      </c>
      <c r="LB550" s="631">
        <f t="shared" si="1088"/>
        <v>0</v>
      </c>
      <c r="LC550" s="631">
        <f t="shared" si="1088"/>
        <v>0</v>
      </c>
      <c r="LD550" s="631">
        <f t="shared" si="1088"/>
        <v>0</v>
      </c>
      <c r="LE550" s="631">
        <f t="shared" si="1088"/>
        <v>0</v>
      </c>
      <c r="LF550" s="631">
        <f t="shared" si="1088"/>
        <v>0</v>
      </c>
      <c r="LG550" s="631">
        <f t="shared" si="1088"/>
        <v>0</v>
      </c>
      <c r="LH550" s="631">
        <f t="shared" si="1088"/>
        <v>0</v>
      </c>
      <c r="LI550" s="631">
        <f t="shared" si="1088"/>
        <v>0</v>
      </c>
      <c r="LJ550" s="631">
        <f t="shared" si="1089"/>
        <v>0</v>
      </c>
      <c r="LK550" s="631">
        <f t="shared" si="1089"/>
        <v>0</v>
      </c>
      <c r="LL550" s="631">
        <f t="shared" si="1089"/>
        <v>0</v>
      </c>
      <c r="LM550" s="631">
        <f t="shared" si="1089"/>
        <v>0</v>
      </c>
      <c r="LN550" s="631">
        <f t="shared" si="1089"/>
        <v>0</v>
      </c>
      <c r="LO550" s="631">
        <f t="shared" si="1089"/>
        <v>0</v>
      </c>
      <c r="LP550" s="631">
        <f t="shared" si="1089"/>
        <v>0</v>
      </c>
      <c r="LQ550" s="631">
        <f t="shared" si="1089"/>
        <v>0</v>
      </c>
      <c r="LR550" s="631">
        <f t="shared" si="1089"/>
        <v>0</v>
      </c>
      <c r="LS550" s="631">
        <f t="shared" si="1089"/>
        <v>0</v>
      </c>
      <c r="LT550" s="631">
        <f t="shared" si="1090"/>
        <v>0</v>
      </c>
      <c r="LU550" s="631">
        <f t="shared" si="1090"/>
        <v>0</v>
      </c>
      <c r="LV550" s="631">
        <f t="shared" si="1090"/>
        <v>0</v>
      </c>
      <c r="LW550" s="631">
        <f t="shared" si="1090"/>
        <v>0</v>
      </c>
      <c r="LX550" s="631">
        <f t="shared" si="1090"/>
        <v>0</v>
      </c>
      <c r="LY550" s="631">
        <f t="shared" si="1090"/>
        <v>0</v>
      </c>
      <c r="LZ550" s="631">
        <f t="shared" si="1090"/>
        <v>0</v>
      </c>
      <c r="MA550" s="631">
        <f t="shared" si="1090"/>
        <v>0</v>
      </c>
      <c r="MB550" s="631">
        <f t="shared" si="1090"/>
        <v>0</v>
      </c>
      <c r="MC550" s="631">
        <f t="shared" si="1090"/>
        <v>0</v>
      </c>
      <c r="MD550" s="631">
        <f t="shared" si="1091"/>
        <v>0</v>
      </c>
      <c r="ME550" s="631">
        <f t="shared" si="1091"/>
        <v>0</v>
      </c>
      <c r="MF550" s="631">
        <f t="shared" si="1091"/>
        <v>0</v>
      </c>
      <c r="MG550" s="631">
        <f t="shared" si="1091"/>
        <v>0</v>
      </c>
      <c r="MH550" s="631">
        <f t="shared" si="1091"/>
        <v>0</v>
      </c>
      <c r="MI550" s="631">
        <f t="shared" si="1091"/>
        <v>0</v>
      </c>
      <c r="MJ550" s="631">
        <f t="shared" si="1091"/>
        <v>0</v>
      </c>
      <c r="MK550" s="631">
        <f t="shared" si="1091"/>
        <v>0</v>
      </c>
      <c r="ML550" s="631">
        <f t="shared" si="1091"/>
        <v>0</v>
      </c>
      <c r="MM550" s="631">
        <f t="shared" si="1091"/>
        <v>0</v>
      </c>
      <c r="MN550" s="631">
        <f t="shared" si="1092"/>
        <v>0</v>
      </c>
      <c r="MO550" s="631">
        <f t="shared" si="1092"/>
        <v>0</v>
      </c>
      <c r="MP550" s="631">
        <f t="shared" si="1092"/>
        <v>0</v>
      </c>
      <c r="MQ550" s="631">
        <f t="shared" si="1092"/>
        <v>0</v>
      </c>
      <c r="MR550" s="631">
        <f t="shared" si="1092"/>
        <v>0</v>
      </c>
      <c r="MS550" s="631">
        <f t="shared" si="1092"/>
        <v>0</v>
      </c>
      <c r="MT550" s="631">
        <f t="shared" si="1092"/>
        <v>0</v>
      </c>
      <c r="MU550" s="631">
        <f t="shared" si="1092"/>
        <v>0</v>
      </c>
      <c r="MV550" s="631">
        <f t="shared" si="1092"/>
        <v>0</v>
      </c>
      <c r="MW550" s="631">
        <f t="shared" si="1092"/>
        <v>0</v>
      </c>
      <c r="MX550" s="631">
        <f t="shared" si="1093"/>
        <v>0</v>
      </c>
      <c r="MY550" s="631">
        <f t="shared" si="1093"/>
        <v>0</v>
      </c>
      <c r="MZ550" s="631">
        <f t="shared" si="1093"/>
        <v>0</v>
      </c>
      <c r="NA550" s="631">
        <f t="shared" si="1093"/>
        <v>0</v>
      </c>
      <c r="NB550" s="631">
        <f t="shared" si="1093"/>
        <v>0</v>
      </c>
      <c r="NC550" s="631">
        <f t="shared" si="1093"/>
        <v>0</v>
      </c>
    </row>
    <row r="551" spans="1:367" hidden="1">
      <c r="A551" s="504"/>
      <c r="B551" s="504"/>
      <c r="C551" s="497"/>
      <c r="D551" s="497"/>
      <c r="E551" s="362">
        <f t="shared" si="1050"/>
        <v>0</v>
      </c>
      <c r="F551" s="363">
        <f t="shared" si="1051"/>
        <v>0</v>
      </c>
      <c r="G551" s="498">
        <f>E551*Dichtheden!$V$70</f>
        <v>0</v>
      </c>
      <c r="H551" s="499">
        <f>IF(C551=0,0,ROUND(IF((G551/2)/Dichtheden!$C$3&lt;1,1,(G551/2)/Dichtheden!$C$3),0))</f>
        <v>0</v>
      </c>
      <c r="I551" s="498">
        <f>E551*Dichtheden!$AJ$70</f>
        <v>0</v>
      </c>
      <c r="J551" s="499">
        <f>IF(C551=0,0,ROUND(IF((I551/2)/Dichtheden!$D$3&lt;1,1,(I551/2)/Dichtheden!$D$3),0))</f>
        <v>0</v>
      </c>
      <c r="K551" s="498">
        <f t="shared" si="1052"/>
        <v>0</v>
      </c>
      <c r="L551" s="500">
        <f t="shared" si="1054"/>
        <v>0</v>
      </c>
      <c r="M551" s="498">
        <f>IF(D551=0,0,IF((D551*Dichtheden!$G$4)&lt;25,25,D551*Dichtheden!$G$4))</f>
        <v>0</v>
      </c>
      <c r="N551" s="499">
        <f>D551*Dichtheden!$H$4</f>
        <v>0</v>
      </c>
      <c r="O551" s="501"/>
      <c r="P551" s="501"/>
      <c r="Q551" s="502">
        <f>E551*Dichtheden!$AS$68</f>
        <v>0</v>
      </c>
      <c r="R551" s="495">
        <f>IF(Q551=0,0,ROUND(IF((Q551/2)/Dichtheden!$C$3&lt;1,1,(Q551/2)/Dichtheden!$C$3),0))</f>
        <v>0</v>
      </c>
      <c r="S551" s="502">
        <f>E551*Dichtheden!$AY$68</f>
        <v>0</v>
      </c>
      <c r="T551" s="495">
        <f>IF(Q551=0,0,ROUND(IF((S551/2)/Dichtheden!$D$3&lt;1,1,(S551/2)/Dichtheden!$D$3),0))</f>
        <v>0</v>
      </c>
      <c r="U551" s="502">
        <f>D551*Dichtheden!$G$5</f>
        <v>0</v>
      </c>
      <c r="V551" s="502">
        <f>D551*Dichtheden!$H$5</f>
        <v>0</v>
      </c>
      <c r="X551" s="630"/>
      <c r="AA551" s="628">
        <f t="shared" si="1074"/>
        <v>0</v>
      </c>
      <c r="AB551" s="628">
        <f t="shared" si="1074"/>
        <v>0</v>
      </c>
      <c r="AC551" s="628">
        <f t="shared" si="1074"/>
        <v>0</v>
      </c>
      <c r="AD551" s="628">
        <f t="shared" si="1074"/>
        <v>0</v>
      </c>
      <c r="AE551" s="628">
        <f t="shared" si="1074"/>
        <v>0</v>
      </c>
      <c r="AF551" s="628">
        <f t="shared" si="1074"/>
        <v>0</v>
      </c>
      <c r="AG551" s="628">
        <f t="shared" si="1074"/>
        <v>0</v>
      </c>
      <c r="AH551" s="628">
        <f t="shared" si="1074"/>
        <v>0</v>
      </c>
      <c r="AI551" s="628">
        <f t="shared" si="1074"/>
        <v>0</v>
      </c>
      <c r="AJ551" s="628">
        <f t="shared" si="1074"/>
        <v>0</v>
      </c>
      <c r="AK551" s="628">
        <f t="shared" si="1074"/>
        <v>0</v>
      </c>
      <c r="AL551" s="628">
        <f t="shared" si="1074"/>
        <v>0</v>
      </c>
      <c r="AM551" s="628">
        <f t="shared" si="1074"/>
        <v>0</v>
      </c>
      <c r="AN551" s="628">
        <f t="shared" si="1074"/>
        <v>0</v>
      </c>
      <c r="AO551" s="628">
        <f t="shared" si="1074"/>
        <v>0</v>
      </c>
      <c r="AP551" s="628">
        <f t="shared" si="1074"/>
        <v>0</v>
      </c>
      <c r="AQ551" s="628">
        <f t="shared" si="1095"/>
        <v>0</v>
      </c>
      <c r="AR551" s="628">
        <f t="shared" si="1095"/>
        <v>0</v>
      </c>
      <c r="AS551" s="628">
        <f t="shared" si="1095"/>
        <v>0</v>
      </c>
      <c r="AT551" s="628">
        <f t="shared" si="1095"/>
        <v>0</v>
      </c>
      <c r="AU551" s="628">
        <f t="shared" si="1095"/>
        <v>0</v>
      </c>
      <c r="AV551" s="628">
        <f t="shared" si="1095"/>
        <v>0</v>
      </c>
      <c r="AW551" s="628">
        <f t="shared" si="1095"/>
        <v>0</v>
      </c>
      <c r="AX551" s="628">
        <f t="shared" si="1095"/>
        <v>0</v>
      </c>
      <c r="AY551" s="628">
        <f t="shared" si="1095"/>
        <v>0</v>
      </c>
      <c r="AZ551" s="628">
        <f t="shared" si="1095"/>
        <v>0</v>
      </c>
      <c r="BA551" s="628">
        <f t="shared" si="1095"/>
        <v>0</v>
      </c>
      <c r="BB551" s="628">
        <f t="shared" si="1095"/>
        <v>0</v>
      </c>
      <c r="BC551" s="628">
        <f t="shared" si="1095"/>
        <v>0</v>
      </c>
      <c r="BD551" s="628">
        <f t="shared" si="1095"/>
        <v>0</v>
      </c>
      <c r="BE551" s="628">
        <f t="shared" si="1095"/>
        <v>0</v>
      </c>
      <c r="BF551" s="628">
        <f t="shared" si="1095"/>
        <v>0</v>
      </c>
      <c r="BG551" s="628">
        <f t="shared" si="1075"/>
        <v>0</v>
      </c>
      <c r="BH551" s="628">
        <f t="shared" si="1075"/>
        <v>0</v>
      </c>
      <c r="BI551" s="628">
        <f t="shared" si="1075"/>
        <v>0</v>
      </c>
      <c r="BJ551" s="628">
        <f t="shared" si="1075"/>
        <v>0</v>
      </c>
      <c r="BK551" s="628">
        <f t="shared" si="1075"/>
        <v>0</v>
      </c>
      <c r="BL551" s="628">
        <f t="shared" si="1075"/>
        <v>0</v>
      </c>
      <c r="BM551" s="628">
        <f t="shared" si="1075"/>
        <v>0</v>
      </c>
      <c r="BN551" s="628">
        <f t="shared" si="1075"/>
        <v>0</v>
      </c>
      <c r="BO551" s="628">
        <f t="shared" si="1075"/>
        <v>0</v>
      </c>
      <c r="BP551" s="628">
        <f t="shared" si="1075"/>
        <v>0</v>
      </c>
      <c r="BQ551" s="628">
        <f t="shared" si="1075"/>
        <v>0</v>
      </c>
      <c r="BR551" s="628">
        <f t="shared" si="1075"/>
        <v>0</v>
      </c>
      <c r="BS551" s="628">
        <f t="shared" si="1075"/>
        <v>0</v>
      </c>
      <c r="BT551" s="628">
        <f t="shared" si="1075"/>
        <v>0</v>
      </c>
      <c r="BU551" s="628">
        <f t="shared" si="1075"/>
        <v>0</v>
      </c>
      <c r="BV551" s="628">
        <f t="shared" si="1075"/>
        <v>0</v>
      </c>
      <c r="BW551" s="628">
        <f t="shared" si="1076"/>
        <v>0</v>
      </c>
      <c r="BX551" s="628">
        <f t="shared" si="1076"/>
        <v>0</v>
      </c>
      <c r="BY551" s="628">
        <f t="shared" si="1076"/>
        <v>0</v>
      </c>
      <c r="BZ551" s="628">
        <f t="shared" si="1076"/>
        <v>0</v>
      </c>
      <c r="CA551" s="628">
        <f t="shared" si="1076"/>
        <v>0</v>
      </c>
      <c r="CB551" s="628">
        <f t="shared" si="1076"/>
        <v>0</v>
      </c>
      <c r="CC551" s="628">
        <f t="shared" si="1076"/>
        <v>0</v>
      </c>
      <c r="CD551" s="628">
        <f t="shared" si="1076"/>
        <v>0</v>
      </c>
      <c r="CE551" s="628"/>
      <c r="CF551" s="628">
        <f t="shared" si="1077"/>
        <v>0</v>
      </c>
      <c r="CG551" s="628">
        <f t="shared" si="1077"/>
        <v>0</v>
      </c>
      <c r="CH551" s="628">
        <f t="shared" si="1077"/>
        <v>0</v>
      </c>
      <c r="CI551" s="628">
        <f t="shared" si="1077"/>
        <v>0</v>
      </c>
      <c r="CJ551" s="628">
        <f t="shared" si="1077"/>
        <v>0</v>
      </c>
      <c r="CK551" s="628">
        <f t="shared" si="1077"/>
        <v>0</v>
      </c>
      <c r="CL551" s="628">
        <f t="shared" si="1077"/>
        <v>0</v>
      </c>
      <c r="CM551" s="628">
        <f t="shared" si="1077"/>
        <v>0</v>
      </c>
      <c r="CN551" s="628">
        <f t="shared" si="1077"/>
        <v>0</v>
      </c>
      <c r="CO551" s="628">
        <f t="shared" si="1077"/>
        <v>0</v>
      </c>
      <c r="CP551" s="628">
        <f t="shared" si="1077"/>
        <v>0</v>
      </c>
      <c r="CQ551" s="628">
        <f t="shared" si="1077"/>
        <v>0</v>
      </c>
      <c r="CR551" s="628">
        <f t="shared" si="1077"/>
        <v>0</v>
      </c>
      <c r="CS551" s="628">
        <f t="shared" si="1077"/>
        <v>0</v>
      </c>
      <c r="CT551" s="628">
        <f t="shared" si="1077"/>
        <v>0</v>
      </c>
      <c r="CU551" s="628">
        <f t="shared" si="1077"/>
        <v>0</v>
      </c>
      <c r="CV551" s="628">
        <f t="shared" si="1096"/>
        <v>0</v>
      </c>
      <c r="CW551" s="628">
        <f t="shared" si="1096"/>
        <v>0</v>
      </c>
      <c r="CX551" s="628">
        <f t="shared" si="1096"/>
        <v>0</v>
      </c>
      <c r="CY551" s="628">
        <f t="shared" si="1096"/>
        <v>0</v>
      </c>
      <c r="CZ551" s="628">
        <f t="shared" si="1096"/>
        <v>0</v>
      </c>
      <c r="DA551" s="628">
        <f t="shared" si="1096"/>
        <v>0</v>
      </c>
      <c r="DB551" s="628">
        <f t="shared" si="1096"/>
        <v>0</v>
      </c>
      <c r="DC551" s="628">
        <f t="shared" si="1096"/>
        <v>0</v>
      </c>
      <c r="DD551" s="628">
        <f t="shared" si="1096"/>
        <v>0</v>
      </c>
      <c r="DE551" s="628">
        <f t="shared" si="1096"/>
        <v>0</v>
      </c>
      <c r="DF551" s="628">
        <f t="shared" si="1096"/>
        <v>0</v>
      </c>
      <c r="DG551" s="628">
        <f t="shared" si="1096"/>
        <v>0</v>
      </c>
      <c r="DH551" s="628">
        <f t="shared" si="1096"/>
        <v>0</v>
      </c>
      <c r="DI551" s="628">
        <f t="shared" si="1096"/>
        <v>0</v>
      </c>
      <c r="DJ551" s="628">
        <f t="shared" si="1096"/>
        <v>0</v>
      </c>
      <c r="DK551" s="628">
        <f t="shared" si="1096"/>
        <v>0</v>
      </c>
      <c r="DL551" s="628">
        <f t="shared" si="1078"/>
        <v>0</v>
      </c>
      <c r="DM551" s="628">
        <f t="shared" si="1078"/>
        <v>0</v>
      </c>
      <c r="DN551" s="628">
        <f t="shared" si="1078"/>
        <v>0</v>
      </c>
      <c r="DO551" s="628">
        <f t="shared" si="1078"/>
        <v>0</v>
      </c>
      <c r="DP551" s="628">
        <f t="shared" si="1078"/>
        <v>0</v>
      </c>
      <c r="DQ551" s="628">
        <f t="shared" si="1078"/>
        <v>0</v>
      </c>
      <c r="DR551" s="628">
        <f t="shared" si="1078"/>
        <v>0</v>
      </c>
      <c r="DS551" s="628">
        <f t="shared" si="1078"/>
        <v>0</v>
      </c>
      <c r="DT551" s="628">
        <f t="shared" si="1078"/>
        <v>0</v>
      </c>
      <c r="DU551" s="628">
        <f t="shared" si="1078"/>
        <v>0</v>
      </c>
      <c r="DV551" s="628">
        <f t="shared" si="1078"/>
        <v>0</v>
      </c>
      <c r="DW551" s="628">
        <f t="shared" si="1078"/>
        <v>0</v>
      </c>
      <c r="DX551" s="628">
        <f t="shared" si="1078"/>
        <v>0</v>
      </c>
      <c r="DY551" s="628">
        <f t="shared" si="1078"/>
        <v>0</v>
      </c>
      <c r="DZ551" s="628">
        <f t="shared" si="1078"/>
        <v>0</v>
      </c>
      <c r="EA551" s="628">
        <f t="shared" si="1078"/>
        <v>0</v>
      </c>
      <c r="EB551" s="628">
        <f t="shared" si="1079"/>
        <v>0</v>
      </c>
      <c r="EC551" s="628">
        <f t="shared" si="1079"/>
        <v>0</v>
      </c>
      <c r="ED551" s="628">
        <f t="shared" si="1079"/>
        <v>0</v>
      </c>
      <c r="EE551" s="628">
        <f t="shared" si="1079"/>
        <v>0</v>
      </c>
      <c r="EF551" s="628">
        <f t="shared" si="1079"/>
        <v>0</v>
      </c>
      <c r="EG551" s="628">
        <f t="shared" si="1079"/>
        <v>0</v>
      </c>
      <c r="EH551" s="628">
        <f t="shared" si="1079"/>
        <v>0</v>
      </c>
      <c r="EI551" s="628">
        <f t="shared" si="1079"/>
        <v>0</v>
      </c>
      <c r="EJ551" s="631"/>
      <c r="EK551" s="631">
        <f t="shared" si="1097"/>
        <v>0</v>
      </c>
      <c r="EL551" s="631">
        <f t="shared" si="1097"/>
        <v>0</v>
      </c>
      <c r="EM551" s="631">
        <f t="shared" si="1097"/>
        <v>0</v>
      </c>
      <c r="EN551" s="631">
        <f t="shared" si="1097"/>
        <v>0</v>
      </c>
      <c r="EO551" s="631">
        <f t="shared" si="1097"/>
        <v>0</v>
      </c>
      <c r="EP551" s="631">
        <f t="shared" si="1097"/>
        <v>0</v>
      </c>
      <c r="EQ551" s="631">
        <f t="shared" si="1097"/>
        <v>0</v>
      </c>
      <c r="ER551" s="631">
        <f t="shared" si="1097"/>
        <v>0</v>
      </c>
      <c r="ES551" s="631">
        <f t="shared" si="1097"/>
        <v>0</v>
      </c>
      <c r="ET551" s="631">
        <f t="shared" si="1097"/>
        <v>0</v>
      </c>
      <c r="EU551" s="631">
        <f t="shared" si="1097"/>
        <v>0</v>
      </c>
      <c r="EV551" s="631">
        <f t="shared" si="1097"/>
        <v>0</v>
      </c>
      <c r="EW551" s="631">
        <f t="shared" si="1097"/>
        <v>0</v>
      </c>
      <c r="EX551" s="631">
        <f t="shared" si="1097"/>
        <v>0</v>
      </c>
      <c r="EY551" s="631">
        <f t="shared" si="1097"/>
        <v>0</v>
      </c>
      <c r="EZ551" s="631">
        <f t="shared" si="1097"/>
        <v>0</v>
      </c>
      <c r="FA551" s="631">
        <f t="shared" si="1053"/>
        <v>0</v>
      </c>
      <c r="FB551" s="631">
        <f t="shared" si="1053"/>
        <v>0</v>
      </c>
      <c r="FC551" s="631">
        <f t="shared" si="1053"/>
        <v>0</v>
      </c>
      <c r="FD551" s="631">
        <f t="shared" si="1099"/>
        <v>0</v>
      </c>
      <c r="FE551" s="631">
        <f t="shared" si="1099"/>
        <v>0</v>
      </c>
      <c r="FF551" s="631">
        <f t="shared" si="1099"/>
        <v>0</v>
      </c>
      <c r="FG551" s="631">
        <f t="shared" si="1099"/>
        <v>0</v>
      </c>
      <c r="FH551" s="631">
        <f t="shared" si="1099"/>
        <v>0</v>
      </c>
      <c r="FI551" s="631">
        <f t="shared" si="1099"/>
        <v>0</v>
      </c>
      <c r="FJ551" s="631">
        <f t="shared" si="1099"/>
        <v>0</v>
      </c>
      <c r="FK551" s="631">
        <f t="shared" si="1099"/>
        <v>0</v>
      </c>
      <c r="FL551" s="631">
        <f t="shared" si="1099"/>
        <v>0</v>
      </c>
      <c r="FM551" s="631">
        <f t="shared" si="1099"/>
        <v>0</v>
      </c>
      <c r="FN551" s="631">
        <f t="shared" si="1099"/>
        <v>0</v>
      </c>
      <c r="FO551" s="631">
        <f t="shared" si="1099"/>
        <v>0</v>
      </c>
      <c r="FP551" s="631">
        <f t="shared" si="1099"/>
        <v>0</v>
      </c>
      <c r="FQ551" s="631">
        <f t="shared" si="1099"/>
        <v>0</v>
      </c>
      <c r="FR551" s="631">
        <f t="shared" si="1099"/>
        <v>0</v>
      </c>
      <c r="FS551" s="631">
        <f t="shared" si="1099"/>
        <v>0</v>
      </c>
      <c r="FT551" s="631">
        <f t="shared" si="1080"/>
        <v>0</v>
      </c>
      <c r="FU551" s="631">
        <f t="shared" si="1080"/>
        <v>0</v>
      </c>
      <c r="FV551" s="631">
        <f t="shared" si="1073"/>
        <v>0</v>
      </c>
      <c r="FW551" s="631">
        <f t="shared" si="1073"/>
        <v>0</v>
      </c>
      <c r="FX551" s="631">
        <f t="shared" si="1073"/>
        <v>0</v>
      </c>
      <c r="FY551" s="631">
        <f t="shared" si="1073"/>
        <v>0</v>
      </c>
      <c r="FZ551" s="631">
        <f t="shared" si="1073"/>
        <v>0</v>
      </c>
      <c r="GA551" s="631">
        <f t="shared" si="1073"/>
        <v>0</v>
      </c>
      <c r="GB551" s="631">
        <f t="shared" si="1073"/>
        <v>0</v>
      </c>
      <c r="GC551" s="631">
        <f t="shared" si="1073"/>
        <v>0</v>
      </c>
      <c r="GD551" s="631">
        <f t="shared" si="1032"/>
        <v>0</v>
      </c>
      <c r="GE551" s="631">
        <f t="shared" si="1032"/>
        <v>0</v>
      </c>
      <c r="GF551" s="631">
        <f t="shared" si="1032"/>
        <v>0</v>
      </c>
      <c r="GG551" s="631">
        <f t="shared" si="1032"/>
        <v>0</v>
      </c>
      <c r="GH551" s="631">
        <f t="shared" si="1032"/>
        <v>0</v>
      </c>
      <c r="GI551" s="631">
        <f t="shared" si="1033"/>
        <v>0</v>
      </c>
      <c r="GJ551" s="631">
        <f t="shared" si="1033"/>
        <v>0</v>
      </c>
      <c r="GK551" s="631">
        <f t="shared" si="1033"/>
        <v>0</v>
      </c>
      <c r="GL551" s="631">
        <f t="shared" si="1033"/>
        <v>0</v>
      </c>
      <c r="GM551" s="631">
        <f t="shared" si="1033"/>
        <v>0</v>
      </c>
      <c r="GN551" s="631">
        <f t="shared" si="1033"/>
        <v>0</v>
      </c>
      <c r="GO551" s="631"/>
      <c r="GP551" s="631">
        <f t="shared" si="1072"/>
        <v>0</v>
      </c>
      <c r="GQ551" s="631">
        <f t="shared" si="1072"/>
        <v>0</v>
      </c>
      <c r="GR551" s="631">
        <f t="shared" si="1072"/>
        <v>0</v>
      </c>
      <c r="GS551" s="631">
        <f t="shared" si="1072"/>
        <v>0</v>
      </c>
      <c r="GT551" s="631">
        <f t="shared" si="1072"/>
        <v>0</v>
      </c>
      <c r="GU551" s="631">
        <f t="shared" si="1072"/>
        <v>0</v>
      </c>
      <c r="GV551" s="631">
        <f t="shared" si="1072"/>
        <v>0</v>
      </c>
      <c r="GW551" s="631">
        <f t="shared" si="1072"/>
        <v>0</v>
      </c>
      <c r="GX551" s="631">
        <f t="shared" si="1072"/>
        <v>0</v>
      </c>
      <c r="GY551" s="631">
        <f t="shared" si="1072"/>
        <v>0</v>
      </c>
      <c r="GZ551" s="631">
        <f t="shared" si="1072"/>
        <v>0</v>
      </c>
      <c r="HA551" s="631">
        <f t="shared" si="1072"/>
        <v>0</v>
      </c>
      <c r="HB551" s="631">
        <f t="shared" si="1072"/>
        <v>0</v>
      </c>
      <c r="HC551" s="631">
        <f t="shared" si="1072"/>
        <v>0</v>
      </c>
      <c r="HD551" s="631">
        <f t="shared" si="1072"/>
        <v>0</v>
      </c>
      <c r="HE551" s="631">
        <f t="shared" si="1028"/>
        <v>0</v>
      </c>
      <c r="HF551" s="631">
        <f t="shared" si="1028"/>
        <v>0</v>
      </c>
      <c r="HG551" s="631">
        <f t="shared" si="1028"/>
        <v>0</v>
      </c>
      <c r="HH551" s="631">
        <f t="shared" si="1028"/>
        <v>0</v>
      </c>
      <c r="HI551" s="631">
        <f t="shared" si="1094"/>
        <v>0</v>
      </c>
      <c r="HJ551" s="631">
        <f t="shared" si="1094"/>
        <v>0</v>
      </c>
      <c r="HK551" s="631">
        <f t="shared" si="1094"/>
        <v>0</v>
      </c>
      <c r="HL551" s="631">
        <f t="shared" si="1094"/>
        <v>0</v>
      </c>
      <c r="HM551" s="631">
        <f t="shared" si="1094"/>
        <v>0</v>
      </c>
      <c r="HN551" s="631">
        <f t="shared" si="1094"/>
        <v>0</v>
      </c>
      <c r="HO551" s="631">
        <f t="shared" si="1094"/>
        <v>0</v>
      </c>
      <c r="HP551" s="631">
        <f t="shared" si="1094"/>
        <v>0</v>
      </c>
      <c r="HQ551" s="631">
        <f t="shared" si="1094"/>
        <v>0</v>
      </c>
      <c r="HR551" s="631">
        <f t="shared" si="968"/>
        <v>0</v>
      </c>
      <c r="HS551" s="631">
        <f t="shared" si="968"/>
        <v>0</v>
      </c>
      <c r="HT551" s="631">
        <f t="shared" si="968"/>
        <v>0</v>
      </c>
      <c r="HU551" s="631">
        <f t="shared" si="968"/>
        <v>0</v>
      </c>
      <c r="HV551" s="631">
        <f t="shared" si="1098"/>
        <v>0</v>
      </c>
      <c r="HW551" s="631">
        <f t="shared" si="1098"/>
        <v>0</v>
      </c>
      <c r="HX551" s="631">
        <f t="shared" si="1098"/>
        <v>0</v>
      </c>
      <c r="HY551" s="631">
        <f t="shared" si="1098"/>
        <v>0</v>
      </c>
      <c r="HZ551" s="631">
        <f t="shared" si="1098"/>
        <v>0</v>
      </c>
      <c r="IA551" s="631">
        <f t="shared" si="1098"/>
        <v>0</v>
      </c>
      <c r="IB551" s="631">
        <f t="shared" si="1098"/>
        <v>0</v>
      </c>
      <c r="IC551" s="631">
        <f t="shared" si="1098"/>
        <v>0</v>
      </c>
      <c r="ID551" s="631">
        <f t="shared" si="1098"/>
        <v>0</v>
      </c>
      <c r="IE551" s="631">
        <f t="shared" si="1098"/>
        <v>0</v>
      </c>
      <c r="IF551" s="631">
        <f t="shared" si="1098"/>
        <v>0</v>
      </c>
      <c r="IG551" s="631">
        <f t="shared" si="1098"/>
        <v>0</v>
      </c>
      <c r="IH551" s="631">
        <f t="shared" si="1098"/>
        <v>0</v>
      </c>
      <c r="II551" s="631">
        <f t="shared" si="1098"/>
        <v>0</v>
      </c>
      <c r="IJ551" s="631">
        <f t="shared" si="1098"/>
        <v>0</v>
      </c>
      <c r="IK551" s="631">
        <f t="shared" si="1098"/>
        <v>0</v>
      </c>
      <c r="IL551" s="631">
        <f t="shared" si="1081"/>
        <v>0</v>
      </c>
      <c r="IM551" s="631">
        <f t="shared" si="1081"/>
        <v>0</v>
      </c>
      <c r="IN551" s="631">
        <f t="shared" si="1081"/>
        <v>0</v>
      </c>
      <c r="IO551" s="631">
        <f t="shared" si="1081"/>
        <v>0</v>
      </c>
      <c r="IP551" s="631">
        <f t="shared" si="1081"/>
        <v>0</v>
      </c>
      <c r="IQ551" s="631">
        <f t="shared" si="1081"/>
        <v>0</v>
      </c>
      <c r="IR551" s="631">
        <f t="shared" si="1081"/>
        <v>0</v>
      </c>
      <c r="IS551" s="631">
        <f t="shared" si="1081"/>
        <v>0</v>
      </c>
      <c r="IT551" s="631"/>
      <c r="IU551" s="631">
        <f t="shared" ref="IU551:JD560" si="1100">IF($A551=IU$60,$M551,0)</f>
        <v>0</v>
      </c>
      <c r="IV551" s="631">
        <f t="shared" si="1100"/>
        <v>0</v>
      </c>
      <c r="IW551" s="631">
        <f t="shared" si="1100"/>
        <v>0</v>
      </c>
      <c r="IX551" s="631">
        <f t="shared" si="1100"/>
        <v>0</v>
      </c>
      <c r="IY551" s="631">
        <f t="shared" si="1100"/>
        <v>0</v>
      </c>
      <c r="IZ551" s="631">
        <f t="shared" si="1100"/>
        <v>0</v>
      </c>
      <c r="JA551" s="631">
        <f t="shared" si="1100"/>
        <v>0</v>
      </c>
      <c r="JB551" s="631">
        <f t="shared" si="1100"/>
        <v>0</v>
      </c>
      <c r="JC551" s="631">
        <f t="shared" si="1100"/>
        <v>0</v>
      </c>
      <c r="JD551" s="631">
        <f t="shared" si="1100"/>
        <v>0</v>
      </c>
      <c r="JE551" s="631">
        <f t="shared" ref="JE551:JN560" si="1101">IF($A551=JE$60,$M551,0)</f>
        <v>0</v>
      </c>
      <c r="JF551" s="631">
        <f t="shared" si="1101"/>
        <v>0</v>
      </c>
      <c r="JG551" s="631">
        <f t="shared" si="1101"/>
        <v>0</v>
      </c>
      <c r="JH551" s="631">
        <f t="shared" si="1101"/>
        <v>0</v>
      </c>
      <c r="JI551" s="631">
        <f t="shared" si="1101"/>
        <v>0</v>
      </c>
      <c r="JJ551" s="631">
        <f t="shared" si="1101"/>
        <v>0</v>
      </c>
      <c r="JK551" s="631">
        <f t="shared" si="1101"/>
        <v>0</v>
      </c>
      <c r="JL551" s="631">
        <f t="shared" si="1101"/>
        <v>0</v>
      </c>
      <c r="JM551" s="631">
        <f t="shared" si="1101"/>
        <v>0</v>
      </c>
      <c r="JN551" s="631">
        <f t="shared" si="1101"/>
        <v>0</v>
      </c>
      <c r="JO551" s="631">
        <f t="shared" ref="JO551:JX560" si="1102">IF($A551=JO$60,$M551,0)</f>
        <v>0</v>
      </c>
      <c r="JP551" s="631">
        <f t="shared" si="1102"/>
        <v>0</v>
      </c>
      <c r="JQ551" s="631">
        <f t="shared" si="1102"/>
        <v>0</v>
      </c>
      <c r="JR551" s="631">
        <f t="shared" si="1102"/>
        <v>0</v>
      </c>
      <c r="JS551" s="631">
        <f t="shared" si="1102"/>
        <v>0</v>
      </c>
      <c r="JT551" s="631">
        <f t="shared" si="1102"/>
        <v>0</v>
      </c>
      <c r="JU551" s="631">
        <f t="shared" si="1102"/>
        <v>0</v>
      </c>
      <c r="JV551" s="631">
        <f t="shared" si="1102"/>
        <v>0</v>
      </c>
      <c r="JW551" s="631">
        <f t="shared" si="1102"/>
        <v>0</v>
      </c>
      <c r="JX551" s="631">
        <f t="shared" si="1102"/>
        <v>0</v>
      </c>
      <c r="JY551" s="631">
        <f t="shared" ref="JY551:KH560" si="1103">IF($A551=JY$60,$M551,0)</f>
        <v>0</v>
      </c>
      <c r="JZ551" s="631">
        <f t="shared" si="1103"/>
        <v>0</v>
      </c>
      <c r="KA551" s="631">
        <f t="shared" si="1103"/>
        <v>0</v>
      </c>
      <c r="KB551" s="631">
        <f t="shared" si="1103"/>
        <v>0</v>
      </c>
      <c r="KC551" s="631">
        <f t="shared" si="1103"/>
        <v>0</v>
      </c>
      <c r="KD551" s="631">
        <f t="shared" si="1103"/>
        <v>0</v>
      </c>
      <c r="KE551" s="631">
        <f t="shared" si="1103"/>
        <v>0</v>
      </c>
      <c r="KF551" s="631">
        <f t="shared" si="1103"/>
        <v>0</v>
      </c>
      <c r="KG551" s="631">
        <f t="shared" si="1103"/>
        <v>0</v>
      </c>
      <c r="KH551" s="631">
        <f t="shared" si="1103"/>
        <v>0</v>
      </c>
      <c r="KI551" s="631">
        <f t="shared" ref="KI551:KR560" si="1104">IF($A551=KI$60,$M551,0)</f>
        <v>0</v>
      </c>
      <c r="KJ551" s="631">
        <f t="shared" si="1104"/>
        <v>0</v>
      </c>
      <c r="KK551" s="631">
        <f t="shared" si="1104"/>
        <v>0</v>
      </c>
      <c r="KL551" s="631">
        <f t="shared" si="1104"/>
        <v>0</v>
      </c>
      <c r="KM551" s="631">
        <f t="shared" si="1104"/>
        <v>0</v>
      </c>
      <c r="KN551" s="631">
        <f t="shared" si="1104"/>
        <v>0</v>
      </c>
      <c r="KO551" s="631">
        <f t="shared" si="1104"/>
        <v>0</v>
      </c>
      <c r="KP551" s="631">
        <f t="shared" si="1104"/>
        <v>0</v>
      </c>
      <c r="KQ551" s="631">
        <f t="shared" si="1104"/>
        <v>0</v>
      </c>
      <c r="KR551" s="631">
        <f t="shared" si="1104"/>
        <v>0</v>
      </c>
      <c r="KS551" s="631">
        <f t="shared" ref="KS551:KX560" si="1105">IF($A551=KS$60,$M551,0)</f>
        <v>0</v>
      </c>
      <c r="KT551" s="631">
        <f t="shared" si="1105"/>
        <v>0</v>
      </c>
      <c r="KU551" s="631">
        <f t="shared" si="1105"/>
        <v>0</v>
      </c>
      <c r="KV551" s="631">
        <f t="shared" si="1105"/>
        <v>0</v>
      </c>
      <c r="KW551" s="631">
        <f t="shared" si="1105"/>
        <v>0</v>
      </c>
      <c r="KX551" s="631">
        <f t="shared" si="1105"/>
        <v>0</v>
      </c>
      <c r="KY551" s="631"/>
      <c r="KZ551" s="631">
        <f t="shared" ref="KZ551:LI560" si="1106">IF($A551=KZ$60,$N551,0)</f>
        <v>0</v>
      </c>
      <c r="LA551" s="631">
        <f t="shared" si="1106"/>
        <v>0</v>
      </c>
      <c r="LB551" s="631">
        <f t="shared" si="1106"/>
        <v>0</v>
      </c>
      <c r="LC551" s="631">
        <f t="shared" si="1106"/>
        <v>0</v>
      </c>
      <c r="LD551" s="631">
        <f t="shared" si="1106"/>
        <v>0</v>
      </c>
      <c r="LE551" s="631">
        <f t="shared" si="1106"/>
        <v>0</v>
      </c>
      <c r="LF551" s="631">
        <f t="shared" si="1106"/>
        <v>0</v>
      </c>
      <c r="LG551" s="631">
        <f t="shared" si="1106"/>
        <v>0</v>
      </c>
      <c r="LH551" s="631">
        <f t="shared" si="1106"/>
        <v>0</v>
      </c>
      <c r="LI551" s="631">
        <f t="shared" si="1106"/>
        <v>0</v>
      </c>
      <c r="LJ551" s="631">
        <f t="shared" ref="LJ551:LS560" si="1107">IF($A551=LJ$60,$N551,0)</f>
        <v>0</v>
      </c>
      <c r="LK551" s="631">
        <f t="shared" si="1107"/>
        <v>0</v>
      </c>
      <c r="LL551" s="631">
        <f t="shared" si="1107"/>
        <v>0</v>
      </c>
      <c r="LM551" s="631">
        <f t="shared" si="1107"/>
        <v>0</v>
      </c>
      <c r="LN551" s="631">
        <f t="shared" si="1107"/>
        <v>0</v>
      </c>
      <c r="LO551" s="631">
        <f t="shared" si="1107"/>
        <v>0</v>
      </c>
      <c r="LP551" s="631">
        <f t="shared" si="1107"/>
        <v>0</v>
      </c>
      <c r="LQ551" s="631">
        <f t="shared" si="1107"/>
        <v>0</v>
      </c>
      <c r="LR551" s="631">
        <f t="shared" si="1107"/>
        <v>0</v>
      </c>
      <c r="LS551" s="631">
        <f t="shared" si="1107"/>
        <v>0</v>
      </c>
      <c r="LT551" s="631">
        <f t="shared" ref="LT551:MC560" si="1108">IF($A551=LT$60,$N551,0)</f>
        <v>0</v>
      </c>
      <c r="LU551" s="631">
        <f t="shared" si="1108"/>
        <v>0</v>
      </c>
      <c r="LV551" s="631">
        <f t="shared" si="1108"/>
        <v>0</v>
      </c>
      <c r="LW551" s="631">
        <f t="shared" si="1108"/>
        <v>0</v>
      </c>
      <c r="LX551" s="631">
        <f t="shared" si="1108"/>
        <v>0</v>
      </c>
      <c r="LY551" s="631">
        <f t="shared" si="1108"/>
        <v>0</v>
      </c>
      <c r="LZ551" s="631">
        <f t="shared" si="1108"/>
        <v>0</v>
      </c>
      <c r="MA551" s="631">
        <f t="shared" si="1108"/>
        <v>0</v>
      </c>
      <c r="MB551" s="631">
        <f t="shared" si="1108"/>
        <v>0</v>
      </c>
      <c r="MC551" s="631">
        <f t="shared" si="1108"/>
        <v>0</v>
      </c>
      <c r="MD551" s="631">
        <f t="shared" ref="MD551:MM560" si="1109">IF($A551=MD$60,$N551,0)</f>
        <v>0</v>
      </c>
      <c r="ME551" s="631">
        <f t="shared" si="1109"/>
        <v>0</v>
      </c>
      <c r="MF551" s="631">
        <f t="shared" si="1109"/>
        <v>0</v>
      </c>
      <c r="MG551" s="631">
        <f t="shared" si="1109"/>
        <v>0</v>
      </c>
      <c r="MH551" s="631">
        <f t="shared" si="1109"/>
        <v>0</v>
      </c>
      <c r="MI551" s="631">
        <f t="shared" si="1109"/>
        <v>0</v>
      </c>
      <c r="MJ551" s="631">
        <f t="shared" si="1109"/>
        <v>0</v>
      </c>
      <c r="MK551" s="631">
        <f t="shared" si="1109"/>
        <v>0</v>
      </c>
      <c r="ML551" s="631">
        <f t="shared" si="1109"/>
        <v>0</v>
      </c>
      <c r="MM551" s="631">
        <f t="shared" si="1109"/>
        <v>0</v>
      </c>
      <c r="MN551" s="631">
        <f t="shared" ref="MN551:MW560" si="1110">IF($A551=MN$60,$N551,0)</f>
        <v>0</v>
      </c>
      <c r="MO551" s="631">
        <f t="shared" si="1110"/>
        <v>0</v>
      </c>
      <c r="MP551" s="631">
        <f t="shared" si="1110"/>
        <v>0</v>
      </c>
      <c r="MQ551" s="631">
        <f t="shared" si="1110"/>
        <v>0</v>
      </c>
      <c r="MR551" s="631">
        <f t="shared" si="1110"/>
        <v>0</v>
      </c>
      <c r="MS551" s="631">
        <f t="shared" si="1110"/>
        <v>0</v>
      </c>
      <c r="MT551" s="631">
        <f t="shared" si="1110"/>
        <v>0</v>
      </c>
      <c r="MU551" s="631">
        <f t="shared" si="1110"/>
        <v>0</v>
      </c>
      <c r="MV551" s="631">
        <f t="shared" si="1110"/>
        <v>0</v>
      </c>
      <c r="MW551" s="631">
        <f t="shared" si="1110"/>
        <v>0</v>
      </c>
      <c r="MX551" s="631">
        <f t="shared" ref="MX551:NC560" si="1111">IF($A551=MX$60,$N551,0)</f>
        <v>0</v>
      </c>
      <c r="MY551" s="631">
        <f t="shared" si="1111"/>
        <v>0</v>
      </c>
      <c r="MZ551" s="631">
        <f t="shared" si="1111"/>
        <v>0</v>
      </c>
      <c r="NA551" s="631">
        <f t="shared" si="1111"/>
        <v>0</v>
      </c>
      <c r="NB551" s="631">
        <f t="shared" si="1111"/>
        <v>0</v>
      </c>
      <c r="NC551" s="631">
        <f t="shared" si="1111"/>
        <v>0</v>
      </c>
    </row>
    <row r="552" spans="1:367" hidden="1">
      <c r="A552" s="504"/>
      <c r="B552" s="504"/>
      <c r="C552" s="497"/>
      <c r="D552" s="497"/>
      <c r="E552" s="362">
        <f t="shared" si="1050"/>
        <v>0</v>
      </c>
      <c r="F552" s="363">
        <f t="shared" si="1051"/>
        <v>0</v>
      </c>
      <c r="G552" s="498">
        <f>E552*Dichtheden!$V$70</f>
        <v>0</v>
      </c>
      <c r="H552" s="499">
        <f>IF(C552=0,0,ROUND(IF((G552/2)/Dichtheden!$C$3&lt;1,1,(G552/2)/Dichtheden!$C$3),0))</f>
        <v>0</v>
      </c>
      <c r="I552" s="498">
        <f>E552*Dichtheden!$AJ$70</f>
        <v>0</v>
      </c>
      <c r="J552" s="499">
        <f>IF(C552=0,0,ROUND(IF((I552/2)/Dichtheden!$D$3&lt;1,1,(I552/2)/Dichtheden!$D$3),0))</f>
        <v>0</v>
      </c>
      <c r="K552" s="498">
        <f t="shared" si="1052"/>
        <v>0</v>
      </c>
      <c r="L552" s="500">
        <f t="shared" si="1054"/>
        <v>0</v>
      </c>
      <c r="M552" s="498">
        <f>IF(D552=0,0,IF((D552*Dichtheden!$G$4)&lt;25,25,D552*Dichtheden!$G$4))</f>
        <v>0</v>
      </c>
      <c r="N552" s="499">
        <f>D552*Dichtheden!$H$4</f>
        <v>0</v>
      </c>
      <c r="O552" s="501"/>
      <c r="P552" s="501"/>
      <c r="Q552" s="502">
        <f>E552*Dichtheden!$AS$68</f>
        <v>0</v>
      </c>
      <c r="R552" s="495">
        <f>IF(Q552=0,0,ROUND(IF((Q552/2)/Dichtheden!$C$3&lt;1,1,(Q552/2)/Dichtheden!$C$3),0))</f>
        <v>0</v>
      </c>
      <c r="S552" s="502">
        <f>E552*Dichtheden!$AY$68</f>
        <v>0</v>
      </c>
      <c r="T552" s="495">
        <f>IF(Q552=0,0,ROUND(IF((S552/2)/Dichtheden!$D$3&lt;1,1,(S552/2)/Dichtheden!$D$3),0))</f>
        <v>0</v>
      </c>
      <c r="U552" s="502">
        <f>D552*Dichtheden!$G$5</f>
        <v>0</v>
      </c>
      <c r="V552" s="502">
        <f>D552*Dichtheden!$H$5</f>
        <v>0</v>
      </c>
      <c r="X552" s="630"/>
      <c r="AA552" s="628">
        <f t="shared" si="1074"/>
        <v>0</v>
      </c>
      <c r="AB552" s="628">
        <f t="shared" si="1074"/>
        <v>0</v>
      </c>
      <c r="AC552" s="628">
        <f t="shared" si="1074"/>
        <v>0</v>
      </c>
      <c r="AD552" s="628">
        <f t="shared" si="1074"/>
        <v>0</v>
      </c>
      <c r="AE552" s="628">
        <f t="shared" si="1074"/>
        <v>0</v>
      </c>
      <c r="AF552" s="628">
        <f t="shared" si="1074"/>
        <v>0</v>
      </c>
      <c r="AG552" s="628">
        <f t="shared" si="1074"/>
        <v>0</v>
      </c>
      <c r="AH552" s="628">
        <f t="shared" si="1074"/>
        <v>0</v>
      </c>
      <c r="AI552" s="628">
        <f t="shared" si="1074"/>
        <v>0</v>
      </c>
      <c r="AJ552" s="628">
        <f t="shared" si="1074"/>
        <v>0</v>
      </c>
      <c r="AK552" s="628">
        <f t="shared" si="1074"/>
        <v>0</v>
      </c>
      <c r="AL552" s="628">
        <f t="shared" si="1074"/>
        <v>0</v>
      </c>
      <c r="AM552" s="628">
        <f t="shared" si="1074"/>
        <v>0</v>
      </c>
      <c r="AN552" s="628">
        <f t="shared" si="1074"/>
        <v>0</v>
      </c>
      <c r="AO552" s="628">
        <f t="shared" si="1074"/>
        <v>0</v>
      </c>
      <c r="AP552" s="628">
        <f t="shared" si="1074"/>
        <v>0</v>
      </c>
      <c r="AQ552" s="628">
        <f t="shared" si="1095"/>
        <v>0</v>
      </c>
      <c r="AR552" s="628">
        <f t="shared" si="1095"/>
        <v>0</v>
      </c>
      <c r="AS552" s="628">
        <f t="shared" si="1095"/>
        <v>0</v>
      </c>
      <c r="AT552" s="628">
        <f t="shared" si="1095"/>
        <v>0</v>
      </c>
      <c r="AU552" s="628">
        <f t="shared" si="1095"/>
        <v>0</v>
      </c>
      <c r="AV552" s="628">
        <f t="shared" si="1095"/>
        <v>0</v>
      </c>
      <c r="AW552" s="628">
        <f t="shared" si="1095"/>
        <v>0</v>
      </c>
      <c r="AX552" s="628">
        <f t="shared" si="1095"/>
        <v>0</v>
      </c>
      <c r="AY552" s="628">
        <f t="shared" si="1095"/>
        <v>0</v>
      </c>
      <c r="AZ552" s="628">
        <f t="shared" si="1095"/>
        <v>0</v>
      </c>
      <c r="BA552" s="628">
        <f t="shared" si="1095"/>
        <v>0</v>
      </c>
      <c r="BB552" s="628">
        <f t="shared" si="1095"/>
        <v>0</v>
      </c>
      <c r="BC552" s="628">
        <f t="shared" si="1095"/>
        <v>0</v>
      </c>
      <c r="BD552" s="628">
        <f t="shared" si="1095"/>
        <v>0</v>
      </c>
      <c r="BE552" s="628">
        <f t="shared" si="1095"/>
        <v>0</v>
      </c>
      <c r="BF552" s="628">
        <f t="shared" si="1095"/>
        <v>0</v>
      </c>
      <c r="BG552" s="628">
        <f t="shared" si="1075"/>
        <v>0</v>
      </c>
      <c r="BH552" s="628">
        <f t="shared" si="1075"/>
        <v>0</v>
      </c>
      <c r="BI552" s="628">
        <f t="shared" si="1075"/>
        <v>0</v>
      </c>
      <c r="BJ552" s="628">
        <f t="shared" si="1075"/>
        <v>0</v>
      </c>
      <c r="BK552" s="628">
        <f t="shared" si="1075"/>
        <v>0</v>
      </c>
      <c r="BL552" s="628">
        <f t="shared" si="1075"/>
        <v>0</v>
      </c>
      <c r="BM552" s="628">
        <f t="shared" si="1075"/>
        <v>0</v>
      </c>
      <c r="BN552" s="628">
        <f t="shared" si="1075"/>
        <v>0</v>
      </c>
      <c r="BO552" s="628">
        <f t="shared" si="1075"/>
        <v>0</v>
      </c>
      <c r="BP552" s="628">
        <f t="shared" si="1075"/>
        <v>0</v>
      </c>
      <c r="BQ552" s="628">
        <f t="shared" si="1075"/>
        <v>0</v>
      </c>
      <c r="BR552" s="628">
        <f t="shared" si="1075"/>
        <v>0</v>
      </c>
      <c r="BS552" s="628">
        <f t="shared" si="1075"/>
        <v>0</v>
      </c>
      <c r="BT552" s="628">
        <f t="shared" si="1075"/>
        <v>0</v>
      </c>
      <c r="BU552" s="628">
        <f t="shared" si="1075"/>
        <v>0</v>
      </c>
      <c r="BV552" s="628">
        <f t="shared" si="1075"/>
        <v>0</v>
      </c>
      <c r="BW552" s="628">
        <f t="shared" si="1076"/>
        <v>0</v>
      </c>
      <c r="BX552" s="628">
        <f t="shared" si="1076"/>
        <v>0</v>
      </c>
      <c r="BY552" s="628">
        <f t="shared" si="1076"/>
        <v>0</v>
      </c>
      <c r="BZ552" s="628">
        <f t="shared" si="1076"/>
        <v>0</v>
      </c>
      <c r="CA552" s="628">
        <f t="shared" si="1076"/>
        <v>0</v>
      </c>
      <c r="CB552" s="628">
        <f t="shared" si="1076"/>
        <v>0</v>
      </c>
      <c r="CC552" s="628">
        <f t="shared" si="1076"/>
        <v>0</v>
      </c>
      <c r="CD552" s="628">
        <f t="shared" si="1076"/>
        <v>0</v>
      </c>
      <c r="CE552" s="628"/>
      <c r="CF552" s="628">
        <f t="shared" si="1077"/>
        <v>0</v>
      </c>
      <c r="CG552" s="628">
        <f t="shared" si="1077"/>
        <v>0</v>
      </c>
      <c r="CH552" s="628">
        <f t="shared" si="1077"/>
        <v>0</v>
      </c>
      <c r="CI552" s="628">
        <f t="shared" si="1077"/>
        <v>0</v>
      </c>
      <c r="CJ552" s="628">
        <f t="shared" si="1077"/>
        <v>0</v>
      </c>
      <c r="CK552" s="628">
        <f t="shared" si="1077"/>
        <v>0</v>
      </c>
      <c r="CL552" s="628">
        <f t="shared" si="1077"/>
        <v>0</v>
      </c>
      <c r="CM552" s="628">
        <f t="shared" si="1077"/>
        <v>0</v>
      </c>
      <c r="CN552" s="628">
        <f t="shared" si="1077"/>
        <v>0</v>
      </c>
      <c r="CO552" s="628">
        <f t="shared" si="1077"/>
        <v>0</v>
      </c>
      <c r="CP552" s="628">
        <f t="shared" si="1077"/>
        <v>0</v>
      </c>
      <c r="CQ552" s="628">
        <f t="shared" si="1077"/>
        <v>0</v>
      </c>
      <c r="CR552" s="628">
        <f t="shared" si="1077"/>
        <v>0</v>
      </c>
      <c r="CS552" s="628">
        <f t="shared" si="1077"/>
        <v>0</v>
      </c>
      <c r="CT552" s="628">
        <f t="shared" si="1077"/>
        <v>0</v>
      </c>
      <c r="CU552" s="628">
        <f t="shared" si="1077"/>
        <v>0</v>
      </c>
      <c r="CV552" s="628">
        <f t="shared" si="1096"/>
        <v>0</v>
      </c>
      <c r="CW552" s="628">
        <f t="shared" si="1096"/>
        <v>0</v>
      </c>
      <c r="CX552" s="628">
        <f t="shared" si="1096"/>
        <v>0</v>
      </c>
      <c r="CY552" s="628">
        <f t="shared" si="1096"/>
        <v>0</v>
      </c>
      <c r="CZ552" s="628">
        <f t="shared" si="1096"/>
        <v>0</v>
      </c>
      <c r="DA552" s="628">
        <f t="shared" si="1096"/>
        <v>0</v>
      </c>
      <c r="DB552" s="628">
        <f t="shared" si="1096"/>
        <v>0</v>
      </c>
      <c r="DC552" s="628">
        <f t="shared" si="1096"/>
        <v>0</v>
      </c>
      <c r="DD552" s="628">
        <f t="shared" si="1096"/>
        <v>0</v>
      </c>
      <c r="DE552" s="628">
        <f t="shared" si="1096"/>
        <v>0</v>
      </c>
      <c r="DF552" s="628">
        <f t="shared" si="1096"/>
        <v>0</v>
      </c>
      <c r="DG552" s="628">
        <f t="shared" si="1096"/>
        <v>0</v>
      </c>
      <c r="DH552" s="628">
        <f t="shared" si="1096"/>
        <v>0</v>
      </c>
      <c r="DI552" s="628">
        <f t="shared" si="1096"/>
        <v>0</v>
      </c>
      <c r="DJ552" s="628">
        <f t="shared" si="1096"/>
        <v>0</v>
      </c>
      <c r="DK552" s="628">
        <f t="shared" si="1096"/>
        <v>0</v>
      </c>
      <c r="DL552" s="628">
        <f t="shared" si="1078"/>
        <v>0</v>
      </c>
      <c r="DM552" s="628">
        <f t="shared" si="1078"/>
        <v>0</v>
      </c>
      <c r="DN552" s="628">
        <f t="shared" si="1078"/>
        <v>0</v>
      </c>
      <c r="DO552" s="628">
        <f t="shared" si="1078"/>
        <v>0</v>
      </c>
      <c r="DP552" s="628">
        <f t="shared" si="1078"/>
        <v>0</v>
      </c>
      <c r="DQ552" s="628">
        <f t="shared" si="1078"/>
        <v>0</v>
      </c>
      <c r="DR552" s="628">
        <f t="shared" si="1078"/>
        <v>0</v>
      </c>
      <c r="DS552" s="628">
        <f t="shared" si="1078"/>
        <v>0</v>
      </c>
      <c r="DT552" s="628">
        <f t="shared" si="1078"/>
        <v>0</v>
      </c>
      <c r="DU552" s="628">
        <f t="shared" si="1078"/>
        <v>0</v>
      </c>
      <c r="DV552" s="628">
        <f t="shared" si="1078"/>
        <v>0</v>
      </c>
      <c r="DW552" s="628">
        <f t="shared" si="1078"/>
        <v>0</v>
      </c>
      <c r="DX552" s="628">
        <f t="shared" si="1078"/>
        <v>0</v>
      </c>
      <c r="DY552" s="628">
        <f t="shared" si="1078"/>
        <v>0</v>
      </c>
      <c r="DZ552" s="628">
        <f t="shared" si="1078"/>
        <v>0</v>
      </c>
      <c r="EA552" s="628">
        <f t="shared" si="1078"/>
        <v>0</v>
      </c>
      <c r="EB552" s="628">
        <f t="shared" si="1079"/>
        <v>0</v>
      </c>
      <c r="EC552" s="628">
        <f t="shared" si="1079"/>
        <v>0</v>
      </c>
      <c r="ED552" s="628">
        <f t="shared" si="1079"/>
        <v>0</v>
      </c>
      <c r="EE552" s="628">
        <f t="shared" si="1079"/>
        <v>0</v>
      </c>
      <c r="EF552" s="628">
        <f t="shared" si="1079"/>
        <v>0</v>
      </c>
      <c r="EG552" s="628">
        <f t="shared" si="1079"/>
        <v>0</v>
      </c>
      <c r="EH552" s="628">
        <f t="shared" si="1079"/>
        <v>0</v>
      </c>
      <c r="EI552" s="628">
        <f t="shared" si="1079"/>
        <v>0</v>
      </c>
      <c r="EJ552" s="631"/>
      <c r="EK552" s="631">
        <f t="shared" si="1097"/>
        <v>0</v>
      </c>
      <c r="EL552" s="631">
        <f t="shared" si="1097"/>
        <v>0</v>
      </c>
      <c r="EM552" s="631">
        <f t="shared" si="1097"/>
        <v>0</v>
      </c>
      <c r="EN552" s="631">
        <f t="shared" si="1097"/>
        <v>0</v>
      </c>
      <c r="EO552" s="631">
        <f t="shared" si="1097"/>
        <v>0</v>
      </c>
      <c r="EP552" s="631">
        <f t="shared" si="1097"/>
        <v>0</v>
      </c>
      <c r="EQ552" s="631">
        <f t="shared" si="1097"/>
        <v>0</v>
      </c>
      <c r="ER552" s="631">
        <f t="shared" si="1097"/>
        <v>0</v>
      </c>
      <c r="ES552" s="631">
        <f t="shared" si="1097"/>
        <v>0</v>
      </c>
      <c r="ET552" s="631">
        <f t="shared" si="1097"/>
        <v>0</v>
      </c>
      <c r="EU552" s="631">
        <f t="shared" si="1097"/>
        <v>0</v>
      </c>
      <c r="EV552" s="631">
        <f t="shared" si="1097"/>
        <v>0</v>
      </c>
      <c r="EW552" s="631">
        <f t="shared" si="1097"/>
        <v>0</v>
      </c>
      <c r="EX552" s="631">
        <f t="shared" si="1097"/>
        <v>0</v>
      </c>
      <c r="EY552" s="631">
        <f t="shared" si="1097"/>
        <v>0</v>
      </c>
      <c r="EZ552" s="631">
        <f t="shared" si="1097"/>
        <v>0</v>
      </c>
      <c r="FA552" s="631">
        <f t="shared" si="1053"/>
        <v>0</v>
      </c>
      <c r="FB552" s="631">
        <f t="shared" si="1053"/>
        <v>0</v>
      </c>
      <c r="FC552" s="631">
        <f t="shared" si="1053"/>
        <v>0</v>
      </c>
      <c r="FD552" s="631">
        <f t="shared" si="1099"/>
        <v>0</v>
      </c>
      <c r="FE552" s="631">
        <f t="shared" si="1099"/>
        <v>0</v>
      </c>
      <c r="FF552" s="631">
        <f t="shared" si="1099"/>
        <v>0</v>
      </c>
      <c r="FG552" s="631">
        <f t="shared" si="1099"/>
        <v>0</v>
      </c>
      <c r="FH552" s="631">
        <f t="shared" si="1099"/>
        <v>0</v>
      </c>
      <c r="FI552" s="631">
        <f t="shared" si="1099"/>
        <v>0</v>
      </c>
      <c r="FJ552" s="631">
        <f t="shared" si="1099"/>
        <v>0</v>
      </c>
      <c r="FK552" s="631">
        <f t="shared" si="1099"/>
        <v>0</v>
      </c>
      <c r="FL552" s="631">
        <f t="shared" si="1099"/>
        <v>0</v>
      </c>
      <c r="FM552" s="631">
        <f t="shared" si="1099"/>
        <v>0</v>
      </c>
      <c r="FN552" s="631">
        <f t="shared" si="1099"/>
        <v>0</v>
      </c>
      <c r="FO552" s="631">
        <f t="shared" si="1099"/>
        <v>0</v>
      </c>
      <c r="FP552" s="631">
        <f t="shared" si="1099"/>
        <v>0</v>
      </c>
      <c r="FQ552" s="631">
        <f t="shared" si="1099"/>
        <v>0</v>
      </c>
      <c r="FR552" s="631">
        <f t="shared" si="1099"/>
        <v>0</v>
      </c>
      <c r="FS552" s="631">
        <f t="shared" si="1099"/>
        <v>0</v>
      </c>
      <c r="FT552" s="631">
        <f t="shared" si="1080"/>
        <v>0</v>
      </c>
      <c r="FU552" s="631">
        <f t="shared" si="1080"/>
        <v>0</v>
      </c>
      <c r="FV552" s="631">
        <f t="shared" si="1073"/>
        <v>0</v>
      </c>
      <c r="FW552" s="631">
        <f t="shared" si="1073"/>
        <v>0</v>
      </c>
      <c r="FX552" s="631">
        <f t="shared" si="1073"/>
        <v>0</v>
      </c>
      <c r="FY552" s="631">
        <f t="shared" si="1073"/>
        <v>0</v>
      </c>
      <c r="FZ552" s="631">
        <f t="shared" si="1073"/>
        <v>0</v>
      </c>
      <c r="GA552" s="631">
        <f t="shared" si="1073"/>
        <v>0</v>
      </c>
      <c r="GB552" s="631">
        <f t="shared" si="1073"/>
        <v>0</v>
      </c>
      <c r="GC552" s="631">
        <f t="shared" si="1073"/>
        <v>0</v>
      </c>
      <c r="GD552" s="631">
        <f t="shared" si="1032"/>
        <v>0</v>
      </c>
      <c r="GE552" s="631">
        <f t="shared" si="1032"/>
        <v>0</v>
      </c>
      <c r="GF552" s="631">
        <f t="shared" si="1032"/>
        <v>0</v>
      </c>
      <c r="GG552" s="631">
        <f t="shared" si="1032"/>
        <v>0</v>
      </c>
      <c r="GH552" s="631">
        <f t="shared" si="1032"/>
        <v>0</v>
      </c>
      <c r="GI552" s="631">
        <f t="shared" si="1033"/>
        <v>0</v>
      </c>
      <c r="GJ552" s="631">
        <f t="shared" si="1033"/>
        <v>0</v>
      </c>
      <c r="GK552" s="631">
        <f t="shared" si="1033"/>
        <v>0</v>
      </c>
      <c r="GL552" s="631">
        <f t="shared" si="1033"/>
        <v>0</v>
      </c>
      <c r="GM552" s="631">
        <f t="shared" si="1033"/>
        <v>0</v>
      </c>
      <c r="GN552" s="631">
        <f t="shared" si="1033"/>
        <v>0</v>
      </c>
      <c r="GO552" s="631"/>
      <c r="GP552" s="631">
        <f t="shared" si="1072"/>
        <v>0</v>
      </c>
      <c r="GQ552" s="631">
        <f t="shared" si="1072"/>
        <v>0</v>
      </c>
      <c r="GR552" s="631">
        <f t="shared" si="1072"/>
        <v>0</v>
      </c>
      <c r="GS552" s="631">
        <f t="shared" si="1072"/>
        <v>0</v>
      </c>
      <c r="GT552" s="631">
        <f t="shared" si="1072"/>
        <v>0</v>
      </c>
      <c r="GU552" s="631">
        <f t="shared" si="1072"/>
        <v>0</v>
      </c>
      <c r="GV552" s="631">
        <f t="shared" si="1072"/>
        <v>0</v>
      </c>
      <c r="GW552" s="631">
        <f t="shared" si="1072"/>
        <v>0</v>
      </c>
      <c r="GX552" s="631">
        <f t="shared" si="1072"/>
        <v>0</v>
      </c>
      <c r="GY552" s="631">
        <f t="shared" si="1072"/>
        <v>0</v>
      </c>
      <c r="GZ552" s="631">
        <f t="shared" ref="GP552:HD559" si="1112">IF($A552=GZ$60,$J552,0)</f>
        <v>0</v>
      </c>
      <c r="HA552" s="631">
        <f t="shared" si="1112"/>
        <v>0</v>
      </c>
      <c r="HB552" s="631">
        <f t="shared" si="1112"/>
        <v>0</v>
      </c>
      <c r="HC552" s="631">
        <f t="shared" si="1112"/>
        <v>0</v>
      </c>
      <c r="HD552" s="631">
        <f t="shared" si="1112"/>
        <v>0</v>
      </c>
      <c r="HE552" s="631">
        <f t="shared" si="1028"/>
        <v>0</v>
      </c>
      <c r="HF552" s="631">
        <f t="shared" si="1028"/>
        <v>0</v>
      </c>
      <c r="HG552" s="631">
        <f t="shared" si="1028"/>
        <v>0</v>
      </c>
      <c r="HH552" s="631">
        <f t="shared" si="1028"/>
        <v>0</v>
      </c>
      <c r="HI552" s="631">
        <f t="shared" si="1094"/>
        <v>0</v>
      </c>
      <c r="HJ552" s="631">
        <f t="shared" si="1094"/>
        <v>0</v>
      </c>
      <c r="HK552" s="631">
        <f t="shared" si="1094"/>
        <v>0</v>
      </c>
      <c r="HL552" s="631">
        <f t="shared" si="1094"/>
        <v>0</v>
      </c>
      <c r="HM552" s="631">
        <f t="shared" si="1094"/>
        <v>0</v>
      </c>
      <c r="HN552" s="631">
        <f t="shared" si="1094"/>
        <v>0</v>
      </c>
      <c r="HO552" s="631">
        <f t="shared" si="1094"/>
        <v>0</v>
      </c>
      <c r="HP552" s="631">
        <f t="shared" si="1094"/>
        <v>0</v>
      </c>
      <c r="HQ552" s="631">
        <f t="shared" si="1094"/>
        <v>0</v>
      </c>
      <c r="HR552" s="631">
        <f t="shared" si="968"/>
        <v>0</v>
      </c>
      <c r="HS552" s="631">
        <f t="shared" si="968"/>
        <v>0</v>
      </c>
      <c r="HT552" s="631">
        <f t="shared" si="968"/>
        <v>0</v>
      </c>
      <c r="HU552" s="631">
        <f t="shared" si="968"/>
        <v>0</v>
      </c>
      <c r="HV552" s="631">
        <f t="shared" si="1098"/>
        <v>0</v>
      </c>
      <c r="HW552" s="631">
        <f t="shared" si="1098"/>
        <v>0</v>
      </c>
      <c r="HX552" s="631">
        <f t="shared" si="1098"/>
        <v>0</v>
      </c>
      <c r="HY552" s="631">
        <f t="shared" si="1098"/>
        <v>0</v>
      </c>
      <c r="HZ552" s="631">
        <f t="shared" si="1098"/>
        <v>0</v>
      </c>
      <c r="IA552" s="631">
        <f t="shared" si="1098"/>
        <v>0</v>
      </c>
      <c r="IB552" s="631">
        <f t="shared" si="1098"/>
        <v>0</v>
      </c>
      <c r="IC552" s="631">
        <f t="shared" si="1098"/>
        <v>0</v>
      </c>
      <c r="ID552" s="631">
        <f t="shared" si="1098"/>
        <v>0</v>
      </c>
      <c r="IE552" s="631">
        <f t="shared" si="1098"/>
        <v>0</v>
      </c>
      <c r="IF552" s="631">
        <f t="shared" si="1098"/>
        <v>0</v>
      </c>
      <c r="IG552" s="631">
        <f t="shared" si="1098"/>
        <v>0</v>
      </c>
      <c r="IH552" s="631">
        <f t="shared" si="1098"/>
        <v>0</v>
      </c>
      <c r="II552" s="631">
        <f t="shared" si="1098"/>
        <v>0</v>
      </c>
      <c r="IJ552" s="631">
        <f t="shared" si="1098"/>
        <v>0</v>
      </c>
      <c r="IK552" s="631">
        <f t="shared" si="1098"/>
        <v>0</v>
      </c>
      <c r="IL552" s="631">
        <f t="shared" si="1081"/>
        <v>0</v>
      </c>
      <c r="IM552" s="631">
        <f t="shared" si="1081"/>
        <v>0</v>
      </c>
      <c r="IN552" s="631">
        <f t="shared" si="1081"/>
        <v>0</v>
      </c>
      <c r="IO552" s="631">
        <f t="shared" si="1081"/>
        <v>0</v>
      </c>
      <c r="IP552" s="631">
        <f t="shared" si="1081"/>
        <v>0</v>
      </c>
      <c r="IQ552" s="631">
        <f t="shared" si="1081"/>
        <v>0</v>
      </c>
      <c r="IR552" s="631">
        <f t="shared" si="1081"/>
        <v>0</v>
      </c>
      <c r="IS552" s="631">
        <f t="shared" si="1081"/>
        <v>0</v>
      </c>
      <c r="IT552" s="631"/>
      <c r="IU552" s="631">
        <f t="shared" si="1100"/>
        <v>0</v>
      </c>
      <c r="IV552" s="631">
        <f t="shared" si="1100"/>
        <v>0</v>
      </c>
      <c r="IW552" s="631">
        <f t="shared" si="1100"/>
        <v>0</v>
      </c>
      <c r="IX552" s="631">
        <f t="shared" si="1100"/>
        <v>0</v>
      </c>
      <c r="IY552" s="631">
        <f t="shared" si="1100"/>
        <v>0</v>
      </c>
      <c r="IZ552" s="631">
        <f t="shared" si="1100"/>
        <v>0</v>
      </c>
      <c r="JA552" s="631">
        <f t="shared" si="1100"/>
        <v>0</v>
      </c>
      <c r="JB552" s="631">
        <f t="shared" si="1100"/>
        <v>0</v>
      </c>
      <c r="JC552" s="631">
        <f t="shared" si="1100"/>
        <v>0</v>
      </c>
      <c r="JD552" s="631">
        <f t="shared" si="1100"/>
        <v>0</v>
      </c>
      <c r="JE552" s="631">
        <f t="shared" si="1101"/>
        <v>0</v>
      </c>
      <c r="JF552" s="631">
        <f t="shared" si="1101"/>
        <v>0</v>
      </c>
      <c r="JG552" s="631">
        <f t="shared" si="1101"/>
        <v>0</v>
      </c>
      <c r="JH552" s="631">
        <f t="shared" si="1101"/>
        <v>0</v>
      </c>
      <c r="JI552" s="631">
        <f t="shared" si="1101"/>
        <v>0</v>
      </c>
      <c r="JJ552" s="631">
        <f t="shared" si="1101"/>
        <v>0</v>
      </c>
      <c r="JK552" s="631">
        <f t="shared" si="1101"/>
        <v>0</v>
      </c>
      <c r="JL552" s="631">
        <f t="shared" si="1101"/>
        <v>0</v>
      </c>
      <c r="JM552" s="631">
        <f t="shared" si="1101"/>
        <v>0</v>
      </c>
      <c r="JN552" s="631">
        <f t="shared" si="1101"/>
        <v>0</v>
      </c>
      <c r="JO552" s="631">
        <f t="shared" si="1102"/>
        <v>0</v>
      </c>
      <c r="JP552" s="631">
        <f t="shared" si="1102"/>
        <v>0</v>
      </c>
      <c r="JQ552" s="631">
        <f t="shared" si="1102"/>
        <v>0</v>
      </c>
      <c r="JR552" s="631">
        <f t="shared" si="1102"/>
        <v>0</v>
      </c>
      <c r="JS552" s="631">
        <f t="shared" si="1102"/>
        <v>0</v>
      </c>
      <c r="JT552" s="631">
        <f t="shared" si="1102"/>
        <v>0</v>
      </c>
      <c r="JU552" s="631">
        <f t="shared" si="1102"/>
        <v>0</v>
      </c>
      <c r="JV552" s="631">
        <f t="shared" si="1102"/>
        <v>0</v>
      </c>
      <c r="JW552" s="631">
        <f t="shared" si="1102"/>
        <v>0</v>
      </c>
      <c r="JX552" s="631">
        <f t="shared" si="1102"/>
        <v>0</v>
      </c>
      <c r="JY552" s="631">
        <f t="shared" si="1103"/>
        <v>0</v>
      </c>
      <c r="JZ552" s="631">
        <f t="shared" si="1103"/>
        <v>0</v>
      </c>
      <c r="KA552" s="631">
        <f t="shared" si="1103"/>
        <v>0</v>
      </c>
      <c r="KB552" s="631">
        <f t="shared" si="1103"/>
        <v>0</v>
      </c>
      <c r="KC552" s="631">
        <f t="shared" si="1103"/>
        <v>0</v>
      </c>
      <c r="KD552" s="631">
        <f t="shared" si="1103"/>
        <v>0</v>
      </c>
      <c r="KE552" s="631">
        <f t="shared" si="1103"/>
        <v>0</v>
      </c>
      <c r="KF552" s="631">
        <f t="shared" si="1103"/>
        <v>0</v>
      </c>
      <c r="KG552" s="631">
        <f t="shared" si="1103"/>
        <v>0</v>
      </c>
      <c r="KH552" s="631">
        <f t="shared" si="1103"/>
        <v>0</v>
      </c>
      <c r="KI552" s="631">
        <f t="shared" si="1104"/>
        <v>0</v>
      </c>
      <c r="KJ552" s="631">
        <f t="shared" si="1104"/>
        <v>0</v>
      </c>
      <c r="KK552" s="631">
        <f t="shared" si="1104"/>
        <v>0</v>
      </c>
      <c r="KL552" s="631">
        <f t="shared" si="1104"/>
        <v>0</v>
      </c>
      <c r="KM552" s="631">
        <f t="shared" si="1104"/>
        <v>0</v>
      </c>
      <c r="KN552" s="631">
        <f t="shared" si="1104"/>
        <v>0</v>
      </c>
      <c r="KO552" s="631">
        <f t="shared" si="1104"/>
        <v>0</v>
      </c>
      <c r="KP552" s="631">
        <f t="shared" si="1104"/>
        <v>0</v>
      </c>
      <c r="KQ552" s="631">
        <f t="shared" si="1104"/>
        <v>0</v>
      </c>
      <c r="KR552" s="631">
        <f t="shared" si="1104"/>
        <v>0</v>
      </c>
      <c r="KS552" s="631">
        <f t="shared" si="1105"/>
        <v>0</v>
      </c>
      <c r="KT552" s="631">
        <f t="shared" si="1105"/>
        <v>0</v>
      </c>
      <c r="KU552" s="631">
        <f t="shared" si="1105"/>
        <v>0</v>
      </c>
      <c r="KV552" s="631">
        <f t="shared" si="1105"/>
        <v>0</v>
      </c>
      <c r="KW552" s="631">
        <f t="shared" si="1105"/>
        <v>0</v>
      </c>
      <c r="KX552" s="631">
        <f t="shared" si="1105"/>
        <v>0</v>
      </c>
      <c r="KY552" s="631"/>
      <c r="KZ552" s="631">
        <f t="shared" si="1106"/>
        <v>0</v>
      </c>
      <c r="LA552" s="631">
        <f t="shared" si="1106"/>
        <v>0</v>
      </c>
      <c r="LB552" s="631">
        <f t="shared" si="1106"/>
        <v>0</v>
      </c>
      <c r="LC552" s="631">
        <f t="shared" si="1106"/>
        <v>0</v>
      </c>
      <c r="LD552" s="631">
        <f t="shared" si="1106"/>
        <v>0</v>
      </c>
      <c r="LE552" s="631">
        <f t="shared" si="1106"/>
        <v>0</v>
      </c>
      <c r="LF552" s="631">
        <f t="shared" si="1106"/>
        <v>0</v>
      </c>
      <c r="LG552" s="631">
        <f t="shared" si="1106"/>
        <v>0</v>
      </c>
      <c r="LH552" s="631">
        <f t="shared" si="1106"/>
        <v>0</v>
      </c>
      <c r="LI552" s="631">
        <f t="shared" si="1106"/>
        <v>0</v>
      </c>
      <c r="LJ552" s="631">
        <f t="shared" si="1107"/>
        <v>0</v>
      </c>
      <c r="LK552" s="631">
        <f t="shared" si="1107"/>
        <v>0</v>
      </c>
      <c r="LL552" s="631">
        <f t="shared" si="1107"/>
        <v>0</v>
      </c>
      <c r="LM552" s="631">
        <f t="shared" si="1107"/>
        <v>0</v>
      </c>
      <c r="LN552" s="631">
        <f t="shared" si="1107"/>
        <v>0</v>
      </c>
      <c r="LO552" s="631">
        <f t="shared" si="1107"/>
        <v>0</v>
      </c>
      <c r="LP552" s="631">
        <f t="shared" si="1107"/>
        <v>0</v>
      </c>
      <c r="LQ552" s="631">
        <f t="shared" si="1107"/>
        <v>0</v>
      </c>
      <c r="LR552" s="631">
        <f t="shared" si="1107"/>
        <v>0</v>
      </c>
      <c r="LS552" s="631">
        <f t="shared" si="1107"/>
        <v>0</v>
      </c>
      <c r="LT552" s="631">
        <f t="shared" si="1108"/>
        <v>0</v>
      </c>
      <c r="LU552" s="631">
        <f t="shared" si="1108"/>
        <v>0</v>
      </c>
      <c r="LV552" s="631">
        <f t="shared" si="1108"/>
        <v>0</v>
      </c>
      <c r="LW552" s="631">
        <f t="shared" si="1108"/>
        <v>0</v>
      </c>
      <c r="LX552" s="631">
        <f t="shared" si="1108"/>
        <v>0</v>
      </c>
      <c r="LY552" s="631">
        <f t="shared" si="1108"/>
        <v>0</v>
      </c>
      <c r="LZ552" s="631">
        <f t="shared" si="1108"/>
        <v>0</v>
      </c>
      <c r="MA552" s="631">
        <f t="shared" si="1108"/>
        <v>0</v>
      </c>
      <c r="MB552" s="631">
        <f t="shared" si="1108"/>
        <v>0</v>
      </c>
      <c r="MC552" s="631">
        <f t="shared" si="1108"/>
        <v>0</v>
      </c>
      <c r="MD552" s="631">
        <f t="shared" si="1109"/>
        <v>0</v>
      </c>
      <c r="ME552" s="631">
        <f t="shared" si="1109"/>
        <v>0</v>
      </c>
      <c r="MF552" s="631">
        <f t="shared" si="1109"/>
        <v>0</v>
      </c>
      <c r="MG552" s="631">
        <f t="shared" si="1109"/>
        <v>0</v>
      </c>
      <c r="MH552" s="631">
        <f t="shared" si="1109"/>
        <v>0</v>
      </c>
      <c r="MI552" s="631">
        <f t="shared" si="1109"/>
        <v>0</v>
      </c>
      <c r="MJ552" s="631">
        <f t="shared" si="1109"/>
        <v>0</v>
      </c>
      <c r="MK552" s="631">
        <f t="shared" si="1109"/>
        <v>0</v>
      </c>
      <c r="ML552" s="631">
        <f t="shared" si="1109"/>
        <v>0</v>
      </c>
      <c r="MM552" s="631">
        <f t="shared" si="1109"/>
        <v>0</v>
      </c>
      <c r="MN552" s="631">
        <f t="shared" si="1110"/>
        <v>0</v>
      </c>
      <c r="MO552" s="631">
        <f t="shared" si="1110"/>
        <v>0</v>
      </c>
      <c r="MP552" s="631">
        <f t="shared" si="1110"/>
        <v>0</v>
      </c>
      <c r="MQ552" s="631">
        <f t="shared" si="1110"/>
        <v>0</v>
      </c>
      <c r="MR552" s="631">
        <f t="shared" si="1110"/>
        <v>0</v>
      </c>
      <c r="MS552" s="631">
        <f t="shared" si="1110"/>
        <v>0</v>
      </c>
      <c r="MT552" s="631">
        <f t="shared" si="1110"/>
        <v>0</v>
      </c>
      <c r="MU552" s="631">
        <f t="shared" si="1110"/>
        <v>0</v>
      </c>
      <c r="MV552" s="631">
        <f t="shared" si="1110"/>
        <v>0</v>
      </c>
      <c r="MW552" s="631">
        <f t="shared" si="1110"/>
        <v>0</v>
      </c>
      <c r="MX552" s="631">
        <f t="shared" si="1111"/>
        <v>0</v>
      </c>
      <c r="MY552" s="631">
        <f t="shared" si="1111"/>
        <v>0</v>
      </c>
      <c r="MZ552" s="631">
        <f t="shared" si="1111"/>
        <v>0</v>
      </c>
      <c r="NA552" s="631">
        <f t="shared" si="1111"/>
        <v>0</v>
      </c>
      <c r="NB552" s="631">
        <f t="shared" si="1111"/>
        <v>0</v>
      </c>
      <c r="NC552" s="631">
        <f t="shared" si="1111"/>
        <v>0</v>
      </c>
    </row>
    <row r="553" spans="1:367" hidden="1">
      <c r="A553" s="504"/>
      <c r="B553" s="504"/>
      <c r="C553" s="497"/>
      <c r="D553" s="497"/>
      <c r="E553" s="362">
        <f t="shared" si="1050"/>
        <v>0</v>
      </c>
      <c r="F553" s="363">
        <f t="shared" si="1051"/>
        <v>0</v>
      </c>
      <c r="G553" s="498">
        <f>E553*Dichtheden!$V$70</f>
        <v>0</v>
      </c>
      <c r="H553" s="499">
        <f>IF(C553=0,0,ROUND(IF((G553/2)/Dichtheden!$C$3&lt;1,1,(G553/2)/Dichtheden!$C$3),0))</f>
        <v>0</v>
      </c>
      <c r="I553" s="498">
        <f>E553*Dichtheden!$AJ$70</f>
        <v>0</v>
      </c>
      <c r="J553" s="499">
        <f>IF(C553=0,0,ROUND(IF((I553/2)/Dichtheden!$D$3&lt;1,1,(I553/2)/Dichtheden!$D$3),0))</f>
        <v>0</v>
      </c>
      <c r="K553" s="498">
        <f t="shared" si="1052"/>
        <v>0</v>
      </c>
      <c r="L553" s="500">
        <f t="shared" si="1054"/>
        <v>0</v>
      </c>
      <c r="M553" s="498">
        <f>IF(D553=0,0,IF((D553*Dichtheden!$G$4)&lt;25,25,D553*Dichtheden!$G$4))</f>
        <v>0</v>
      </c>
      <c r="N553" s="499">
        <f>D553*Dichtheden!$H$4</f>
        <v>0</v>
      </c>
      <c r="O553" s="501"/>
      <c r="P553" s="501"/>
      <c r="Q553" s="502">
        <f>E553*Dichtheden!$AS$68</f>
        <v>0</v>
      </c>
      <c r="R553" s="495">
        <f>IF(Q553=0,0,ROUND(IF((Q553/2)/Dichtheden!$C$3&lt;1,1,(Q553/2)/Dichtheden!$C$3),0))</f>
        <v>0</v>
      </c>
      <c r="S553" s="502">
        <f>E553*Dichtheden!$AY$68</f>
        <v>0</v>
      </c>
      <c r="T553" s="495">
        <f>IF(Q553=0,0,ROUND(IF((S553/2)/Dichtheden!$D$3&lt;1,1,(S553/2)/Dichtheden!$D$3),0))</f>
        <v>0</v>
      </c>
      <c r="U553" s="502">
        <f>D553*Dichtheden!$G$5</f>
        <v>0</v>
      </c>
      <c r="V553" s="502">
        <f>D553*Dichtheden!$H$5</f>
        <v>0</v>
      </c>
      <c r="X553" s="630"/>
      <c r="AA553" s="628">
        <f t="shared" si="1074"/>
        <v>0</v>
      </c>
      <c r="AB553" s="628">
        <f t="shared" si="1074"/>
        <v>0</v>
      </c>
      <c r="AC553" s="628">
        <f t="shared" si="1074"/>
        <v>0</v>
      </c>
      <c r="AD553" s="628">
        <f t="shared" si="1074"/>
        <v>0</v>
      </c>
      <c r="AE553" s="628">
        <f t="shared" si="1074"/>
        <v>0</v>
      </c>
      <c r="AF553" s="628">
        <f t="shared" si="1074"/>
        <v>0</v>
      </c>
      <c r="AG553" s="628">
        <f t="shared" si="1074"/>
        <v>0</v>
      </c>
      <c r="AH553" s="628">
        <f t="shared" si="1074"/>
        <v>0</v>
      </c>
      <c r="AI553" s="628">
        <f t="shared" si="1074"/>
        <v>0</v>
      </c>
      <c r="AJ553" s="628">
        <f t="shared" si="1074"/>
        <v>0</v>
      </c>
      <c r="AK553" s="628">
        <f t="shared" si="1074"/>
        <v>0</v>
      </c>
      <c r="AL553" s="628">
        <f t="shared" si="1074"/>
        <v>0</v>
      </c>
      <c r="AM553" s="628">
        <f t="shared" si="1074"/>
        <v>0</v>
      </c>
      <c r="AN553" s="628">
        <f t="shared" si="1074"/>
        <v>0</v>
      </c>
      <c r="AO553" s="628">
        <f t="shared" si="1074"/>
        <v>0</v>
      </c>
      <c r="AP553" s="628">
        <f t="shared" si="1074"/>
        <v>0</v>
      </c>
      <c r="AQ553" s="628">
        <f t="shared" si="1095"/>
        <v>0</v>
      </c>
      <c r="AR553" s="628">
        <f t="shared" si="1095"/>
        <v>0</v>
      </c>
      <c r="AS553" s="628">
        <f t="shared" si="1095"/>
        <v>0</v>
      </c>
      <c r="AT553" s="628">
        <f t="shared" si="1095"/>
        <v>0</v>
      </c>
      <c r="AU553" s="628">
        <f t="shared" si="1095"/>
        <v>0</v>
      </c>
      <c r="AV553" s="628">
        <f t="shared" si="1095"/>
        <v>0</v>
      </c>
      <c r="AW553" s="628">
        <f t="shared" si="1095"/>
        <v>0</v>
      </c>
      <c r="AX553" s="628">
        <f t="shared" si="1095"/>
        <v>0</v>
      </c>
      <c r="AY553" s="628">
        <f t="shared" si="1095"/>
        <v>0</v>
      </c>
      <c r="AZ553" s="628">
        <f t="shared" si="1095"/>
        <v>0</v>
      </c>
      <c r="BA553" s="628">
        <f t="shared" si="1095"/>
        <v>0</v>
      </c>
      <c r="BB553" s="628">
        <f t="shared" si="1095"/>
        <v>0</v>
      </c>
      <c r="BC553" s="628">
        <f t="shared" si="1095"/>
        <v>0</v>
      </c>
      <c r="BD553" s="628">
        <f t="shared" si="1095"/>
        <v>0</v>
      </c>
      <c r="BE553" s="628">
        <f t="shared" si="1095"/>
        <v>0</v>
      </c>
      <c r="BF553" s="628">
        <f t="shared" si="1095"/>
        <v>0</v>
      </c>
      <c r="BG553" s="628">
        <f t="shared" si="1075"/>
        <v>0</v>
      </c>
      <c r="BH553" s="628">
        <f t="shared" si="1075"/>
        <v>0</v>
      </c>
      <c r="BI553" s="628">
        <f t="shared" si="1075"/>
        <v>0</v>
      </c>
      <c r="BJ553" s="628">
        <f t="shared" si="1075"/>
        <v>0</v>
      </c>
      <c r="BK553" s="628">
        <f t="shared" si="1075"/>
        <v>0</v>
      </c>
      <c r="BL553" s="628">
        <f t="shared" si="1075"/>
        <v>0</v>
      </c>
      <c r="BM553" s="628">
        <f t="shared" si="1075"/>
        <v>0</v>
      </c>
      <c r="BN553" s="628">
        <f t="shared" si="1075"/>
        <v>0</v>
      </c>
      <c r="BO553" s="628">
        <f t="shared" si="1075"/>
        <v>0</v>
      </c>
      <c r="BP553" s="628">
        <f t="shared" si="1075"/>
        <v>0</v>
      </c>
      <c r="BQ553" s="628">
        <f t="shared" si="1075"/>
        <v>0</v>
      </c>
      <c r="BR553" s="628">
        <f t="shared" si="1075"/>
        <v>0</v>
      </c>
      <c r="BS553" s="628">
        <f t="shared" si="1075"/>
        <v>0</v>
      </c>
      <c r="BT553" s="628">
        <f t="shared" si="1075"/>
        <v>0</v>
      </c>
      <c r="BU553" s="628">
        <f t="shared" si="1075"/>
        <v>0</v>
      </c>
      <c r="BV553" s="628">
        <f t="shared" si="1075"/>
        <v>0</v>
      </c>
      <c r="BW553" s="628">
        <f t="shared" si="1076"/>
        <v>0</v>
      </c>
      <c r="BX553" s="628">
        <f t="shared" si="1076"/>
        <v>0</v>
      </c>
      <c r="BY553" s="628">
        <f t="shared" si="1076"/>
        <v>0</v>
      </c>
      <c r="BZ553" s="628">
        <f t="shared" si="1076"/>
        <v>0</v>
      </c>
      <c r="CA553" s="628">
        <f t="shared" si="1076"/>
        <v>0</v>
      </c>
      <c r="CB553" s="628">
        <f t="shared" si="1076"/>
        <v>0</v>
      </c>
      <c r="CC553" s="628">
        <f t="shared" si="1076"/>
        <v>0</v>
      </c>
      <c r="CD553" s="628">
        <f t="shared" si="1076"/>
        <v>0</v>
      </c>
      <c r="CE553" s="628"/>
      <c r="CF553" s="628">
        <f t="shared" si="1077"/>
        <v>0</v>
      </c>
      <c r="CG553" s="628">
        <f t="shared" si="1077"/>
        <v>0</v>
      </c>
      <c r="CH553" s="628">
        <f t="shared" si="1077"/>
        <v>0</v>
      </c>
      <c r="CI553" s="628">
        <f t="shared" si="1077"/>
        <v>0</v>
      </c>
      <c r="CJ553" s="628">
        <f t="shared" si="1077"/>
        <v>0</v>
      </c>
      <c r="CK553" s="628">
        <f t="shared" si="1077"/>
        <v>0</v>
      </c>
      <c r="CL553" s="628">
        <f t="shared" si="1077"/>
        <v>0</v>
      </c>
      <c r="CM553" s="628">
        <f t="shared" si="1077"/>
        <v>0</v>
      </c>
      <c r="CN553" s="628">
        <f t="shared" si="1077"/>
        <v>0</v>
      </c>
      <c r="CO553" s="628">
        <f t="shared" si="1077"/>
        <v>0</v>
      </c>
      <c r="CP553" s="628">
        <f t="shared" si="1077"/>
        <v>0</v>
      </c>
      <c r="CQ553" s="628">
        <f t="shared" si="1077"/>
        <v>0</v>
      </c>
      <c r="CR553" s="628">
        <f t="shared" si="1077"/>
        <v>0</v>
      </c>
      <c r="CS553" s="628">
        <f t="shared" si="1077"/>
        <v>0</v>
      </c>
      <c r="CT553" s="628">
        <f t="shared" si="1077"/>
        <v>0</v>
      </c>
      <c r="CU553" s="628">
        <f t="shared" si="1077"/>
        <v>0</v>
      </c>
      <c r="CV553" s="628">
        <f t="shared" si="1096"/>
        <v>0</v>
      </c>
      <c r="CW553" s="628">
        <f t="shared" si="1096"/>
        <v>0</v>
      </c>
      <c r="CX553" s="628">
        <f t="shared" si="1096"/>
        <v>0</v>
      </c>
      <c r="CY553" s="628">
        <f t="shared" si="1096"/>
        <v>0</v>
      </c>
      <c r="CZ553" s="628">
        <f t="shared" si="1096"/>
        <v>0</v>
      </c>
      <c r="DA553" s="628">
        <f t="shared" si="1096"/>
        <v>0</v>
      </c>
      <c r="DB553" s="628">
        <f t="shared" si="1096"/>
        <v>0</v>
      </c>
      <c r="DC553" s="628">
        <f t="shared" si="1096"/>
        <v>0</v>
      </c>
      <c r="DD553" s="628">
        <f t="shared" si="1096"/>
        <v>0</v>
      </c>
      <c r="DE553" s="628">
        <f t="shared" si="1096"/>
        <v>0</v>
      </c>
      <c r="DF553" s="628">
        <f t="shared" si="1096"/>
        <v>0</v>
      </c>
      <c r="DG553" s="628">
        <f t="shared" si="1096"/>
        <v>0</v>
      </c>
      <c r="DH553" s="628">
        <f t="shared" si="1096"/>
        <v>0</v>
      </c>
      <c r="DI553" s="628">
        <f t="shared" si="1096"/>
        <v>0</v>
      </c>
      <c r="DJ553" s="628">
        <f t="shared" si="1096"/>
        <v>0</v>
      </c>
      <c r="DK553" s="628">
        <f t="shared" si="1096"/>
        <v>0</v>
      </c>
      <c r="DL553" s="628">
        <f t="shared" si="1078"/>
        <v>0</v>
      </c>
      <c r="DM553" s="628">
        <f t="shared" si="1078"/>
        <v>0</v>
      </c>
      <c r="DN553" s="628">
        <f t="shared" si="1078"/>
        <v>0</v>
      </c>
      <c r="DO553" s="628">
        <f t="shared" si="1078"/>
        <v>0</v>
      </c>
      <c r="DP553" s="628">
        <f t="shared" si="1078"/>
        <v>0</v>
      </c>
      <c r="DQ553" s="628">
        <f t="shared" si="1078"/>
        <v>0</v>
      </c>
      <c r="DR553" s="628">
        <f t="shared" si="1078"/>
        <v>0</v>
      </c>
      <c r="DS553" s="628">
        <f t="shared" si="1078"/>
        <v>0</v>
      </c>
      <c r="DT553" s="628">
        <f t="shared" si="1078"/>
        <v>0</v>
      </c>
      <c r="DU553" s="628">
        <f t="shared" si="1078"/>
        <v>0</v>
      </c>
      <c r="DV553" s="628">
        <f t="shared" si="1078"/>
        <v>0</v>
      </c>
      <c r="DW553" s="628">
        <f t="shared" si="1078"/>
        <v>0</v>
      </c>
      <c r="DX553" s="628">
        <f t="shared" si="1078"/>
        <v>0</v>
      </c>
      <c r="DY553" s="628">
        <f t="shared" si="1078"/>
        <v>0</v>
      </c>
      <c r="DZ553" s="628">
        <f t="shared" si="1078"/>
        <v>0</v>
      </c>
      <c r="EA553" s="628">
        <f t="shared" si="1078"/>
        <v>0</v>
      </c>
      <c r="EB553" s="628">
        <f t="shared" si="1079"/>
        <v>0</v>
      </c>
      <c r="EC553" s="628">
        <f t="shared" si="1079"/>
        <v>0</v>
      </c>
      <c r="ED553" s="628">
        <f t="shared" si="1079"/>
        <v>0</v>
      </c>
      <c r="EE553" s="628">
        <f t="shared" si="1079"/>
        <v>0</v>
      </c>
      <c r="EF553" s="628">
        <f t="shared" si="1079"/>
        <v>0</v>
      </c>
      <c r="EG553" s="628">
        <f t="shared" si="1079"/>
        <v>0</v>
      </c>
      <c r="EH553" s="628">
        <f t="shared" si="1079"/>
        <v>0</v>
      </c>
      <c r="EI553" s="628">
        <f t="shared" si="1079"/>
        <v>0</v>
      </c>
      <c r="EJ553" s="631"/>
      <c r="EK553" s="631">
        <f t="shared" si="1097"/>
        <v>0</v>
      </c>
      <c r="EL553" s="631">
        <f t="shared" si="1097"/>
        <v>0</v>
      </c>
      <c r="EM553" s="631">
        <f t="shared" si="1097"/>
        <v>0</v>
      </c>
      <c r="EN553" s="631">
        <f t="shared" si="1097"/>
        <v>0</v>
      </c>
      <c r="EO553" s="631">
        <f t="shared" si="1097"/>
        <v>0</v>
      </c>
      <c r="EP553" s="631">
        <f t="shared" si="1097"/>
        <v>0</v>
      </c>
      <c r="EQ553" s="631">
        <f t="shared" si="1097"/>
        <v>0</v>
      </c>
      <c r="ER553" s="631">
        <f t="shared" si="1097"/>
        <v>0</v>
      </c>
      <c r="ES553" s="631">
        <f t="shared" si="1097"/>
        <v>0</v>
      </c>
      <c r="ET553" s="631">
        <f t="shared" si="1097"/>
        <v>0</v>
      </c>
      <c r="EU553" s="631">
        <f t="shared" si="1097"/>
        <v>0</v>
      </c>
      <c r="EV553" s="631">
        <f t="shared" si="1097"/>
        <v>0</v>
      </c>
      <c r="EW553" s="631">
        <f t="shared" si="1097"/>
        <v>0</v>
      </c>
      <c r="EX553" s="631">
        <f t="shared" si="1097"/>
        <v>0</v>
      </c>
      <c r="EY553" s="631">
        <f t="shared" si="1097"/>
        <v>0</v>
      </c>
      <c r="EZ553" s="631">
        <f t="shared" si="1097"/>
        <v>0</v>
      </c>
      <c r="FA553" s="631">
        <f t="shared" si="1053"/>
        <v>0</v>
      </c>
      <c r="FB553" s="631">
        <f t="shared" si="1053"/>
        <v>0</v>
      </c>
      <c r="FC553" s="631">
        <f t="shared" si="1053"/>
        <v>0</v>
      </c>
      <c r="FD553" s="631">
        <f t="shared" si="1099"/>
        <v>0</v>
      </c>
      <c r="FE553" s="631">
        <f t="shared" si="1099"/>
        <v>0</v>
      </c>
      <c r="FF553" s="631">
        <f t="shared" si="1099"/>
        <v>0</v>
      </c>
      <c r="FG553" s="631">
        <f t="shared" si="1099"/>
        <v>0</v>
      </c>
      <c r="FH553" s="631">
        <f t="shared" si="1099"/>
        <v>0</v>
      </c>
      <c r="FI553" s="631">
        <f t="shared" si="1099"/>
        <v>0</v>
      </c>
      <c r="FJ553" s="631">
        <f t="shared" si="1099"/>
        <v>0</v>
      </c>
      <c r="FK553" s="631">
        <f t="shared" si="1099"/>
        <v>0</v>
      </c>
      <c r="FL553" s="631">
        <f t="shared" si="1099"/>
        <v>0</v>
      </c>
      <c r="FM553" s="631">
        <f t="shared" si="1099"/>
        <v>0</v>
      </c>
      <c r="FN553" s="631">
        <f t="shared" si="1099"/>
        <v>0</v>
      </c>
      <c r="FO553" s="631">
        <f t="shared" si="1099"/>
        <v>0</v>
      </c>
      <c r="FP553" s="631">
        <f t="shared" si="1099"/>
        <v>0</v>
      </c>
      <c r="FQ553" s="631">
        <f t="shared" si="1099"/>
        <v>0</v>
      </c>
      <c r="FR553" s="631">
        <f t="shared" si="1099"/>
        <v>0</v>
      </c>
      <c r="FS553" s="631">
        <f t="shared" si="1099"/>
        <v>0</v>
      </c>
      <c r="FT553" s="631">
        <f t="shared" si="1080"/>
        <v>0</v>
      </c>
      <c r="FU553" s="631">
        <f t="shared" si="1080"/>
        <v>0</v>
      </c>
      <c r="FV553" s="631">
        <f t="shared" si="1073"/>
        <v>0</v>
      </c>
      <c r="FW553" s="631">
        <f t="shared" si="1073"/>
        <v>0</v>
      </c>
      <c r="FX553" s="631">
        <f t="shared" si="1073"/>
        <v>0</v>
      </c>
      <c r="FY553" s="631">
        <f t="shared" si="1073"/>
        <v>0</v>
      </c>
      <c r="FZ553" s="631">
        <f t="shared" si="1073"/>
        <v>0</v>
      </c>
      <c r="GA553" s="631">
        <f t="shared" si="1073"/>
        <v>0</v>
      </c>
      <c r="GB553" s="631">
        <f t="shared" si="1073"/>
        <v>0</v>
      </c>
      <c r="GC553" s="631">
        <f t="shared" si="1073"/>
        <v>0</v>
      </c>
      <c r="GD553" s="631">
        <f t="shared" si="1032"/>
        <v>0</v>
      </c>
      <c r="GE553" s="631">
        <f t="shared" si="1032"/>
        <v>0</v>
      </c>
      <c r="GF553" s="631">
        <f t="shared" si="1032"/>
        <v>0</v>
      </c>
      <c r="GG553" s="631">
        <f t="shared" si="1032"/>
        <v>0</v>
      </c>
      <c r="GH553" s="631">
        <f t="shared" si="1032"/>
        <v>0</v>
      </c>
      <c r="GI553" s="631">
        <f t="shared" si="1033"/>
        <v>0</v>
      </c>
      <c r="GJ553" s="631">
        <f t="shared" si="1033"/>
        <v>0</v>
      </c>
      <c r="GK553" s="631">
        <f t="shared" si="1033"/>
        <v>0</v>
      </c>
      <c r="GL553" s="631">
        <f t="shared" si="1033"/>
        <v>0</v>
      </c>
      <c r="GM553" s="631">
        <f t="shared" si="1033"/>
        <v>0</v>
      </c>
      <c r="GN553" s="631">
        <f t="shared" si="1033"/>
        <v>0</v>
      </c>
      <c r="GO553" s="631"/>
      <c r="GP553" s="631">
        <f t="shared" si="1112"/>
        <v>0</v>
      </c>
      <c r="GQ553" s="631">
        <f t="shared" si="1112"/>
        <v>0</v>
      </c>
      <c r="GR553" s="631">
        <f t="shared" si="1112"/>
        <v>0</v>
      </c>
      <c r="GS553" s="631">
        <f t="shared" si="1112"/>
        <v>0</v>
      </c>
      <c r="GT553" s="631">
        <f t="shared" si="1112"/>
        <v>0</v>
      </c>
      <c r="GU553" s="631">
        <f t="shared" si="1112"/>
        <v>0</v>
      </c>
      <c r="GV553" s="631">
        <f t="shared" si="1112"/>
        <v>0</v>
      </c>
      <c r="GW553" s="631">
        <f t="shared" si="1112"/>
        <v>0</v>
      </c>
      <c r="GX553" s="631">
        <f t="shared" si="1112"/>
        <v>0</v>
      </c>
      <c r="GY553" s="631">
        <f t="shared" si="1112"/>
        <v>0</v>
      </c>
      <c r="GZ553" s="631">
        <f t="shared" si="1112"/>
        <v>0</v>
      </c>
      <c r="HA553" s="631">
        <f t="shared" si="1112"/>
        <v>0</v>
      </c>
      <c r="HB553" s="631">
        <f t="shared" si="1112"/>
        <v>0</v>
      </c>
      <c r="HC553" s="631">
        <f t="shared" si="1112"/>
        <v>0</v>
      </c>
      <c r="HD553" s="631">
        <f t="shared" si="1112"/>
        <v>0</v>
      </c>
      <c r="HE553" s="631">
        <f t="shared" si="1028"/>
        <v>0</v>
      </c>
      <c r="HF553" s="631">
        <f t="shared" si="1028"/>
        <v>0</v>
      </c>
      <c r="HG553" s="631">
        <f t="shared" si="1028"/>
        <v>0</v>
      </c>
      <c r="HH553" s="631">
        <f t="shared" si="1028"/>
        <v>0</v>
      </c>
      <c r="HI553" s="631">
        <f t="shared" si="1094"/>
        <v>0</v>
      </c>
      <c r="HJ553" s="631">
        <f t="shared" si="1094"/>
        <v>0</v>
      </c>
      <c r="HK553" s="631">
        <f t="shared" si="1094"/>
        <v>0</v>
      </c>
      <c r="HL553" s="631">
        <f t="shared" si="1094"/>
        <v>0</v>
      </c>
      <c r="HM553" s="631">
        <f t="shared" si="1094"/>
        <v>0</v>
      </c>
      <c r="HN553" s="631">
        <f t="shared" si="1094"/>
        <v>0</v>
      </c>
      <c r="HO553" s="631">
        <f t="shared" si="1094"/>
        <v>0</v>
      </c>
      <c r="HP553" s="631">
        <f t="shared" si="1094"/>
        <v>0</v>
      </c>
      <c r="HQ553" s="631">
        <f t="shared" si="1094"/>
        <v>0</v>
      </c>
      <c r="HR553" s="631">
        <f t="shared" si="968"/>
        <v>0</v>
      </c>
      <c r="HS553" s="631">
        <f t="shared" si="968"/>
        <v>0</v>
      </c>
      <c r="HT553" s="631">
        <f t="shared" si="968"/>
        <v>0</v>
      </c>
      <c r="HU553" s="631">
        <f t="shared" si="968"/>
        <v>0</v>
      </c>
      <c r="HV553" s="631">
        <f t="shared" si="1098"/>
        <v>0</v>
      </c>
      <c r="HW553" s="631">
        <f t="shared" si="1098"/>
        <v>0</v>
      </c>
      <c r="HX553" s="631">
        <f t="shared" si="1098"/>
        <v>0</v>
      </c>
      <c r="HY553" s="631">
        <f t="shared" si="1098"/>
        <v>0</v>
      </c>
      <c r="HZ553" s="631">
        <f t="shared" si="1098"/>
        <v>0</v>
      </c>
      <c r="IA553" s="631">
        <f t="shared" si="1098"/>
        <v>0</v>
      </c>
      <c r="IB553" s="631">
        <f t="shared" si="1098"/>
        <v>0</v>
      </c>
      <c r="IC553" s="631">
        <f t="shared" si="1098"/>
        <v>0</v>
      </c>
      <c r="ID553" s="631">
        <f t="shared" si="1098"/>
        <v>0</v>
      </c>
      <c r="IE553" s="631">
        <f t="shared" si="1098"/>
        <v>0</v>
      </c>
      <c r="IF553" s="631">
        <f t="shared" si="1098"/>
        <v>0</v>
      </c>
      <c r="IG553" s="631">
        <f t="shared" si="1098"/>
        <v>0</v>
      </c>
      <c r="IH553" s="631">
        <f t="shared" si="1098"/>
        <v>0</v>
      </c>
      <c r="II553" s="631">
        <f t="shared" si="1098"/>
        <v>0</v>
      </c>
      <c r="IJ553" s="631">
        <f t="shared" si="1098"/>
        <v>0</v>
      </c>
      <c r="IK553" s="631">
        <f t="shared" si="1098"/>
        <v>0</v>
      </c>
      <c r="IL553" s="631">
        <f t="shared" si="1081"/>
        <v>0</v>
      </c>
      <c r="IM553" s="631">
        <f t="shared" si="1081"/>
        <v>0</v>
      </c>
      <c r="IN553" s="631">
        <f t="shared" si="1081"/>
        <v>0</v>
      </c>
      <c r="IO553" s="631">
        <f t="shared" si="1081"/>
        <v>0</v>
      </c>
      <c r="IP553" s="631">
        <f t="shared" si="1081"/>
        <v>0</v>
      </c>
      <c r="IQ553" s="631">
        <f t="shared" si="1081"/>
        <v>0</v>
      </c>
      <c r="IR553" s="631">
        <f t="shared" si="1081"/>
        <v>0</v>
      </c>
      <c r="IS553" s="631">
        <f t="shared" si="1081"/>
        <v>0</v>
      </c>
      <c r="IT553" s="631"/>
      <c r="IU553" s="631">
        <f t="shared" si="1100"/>
        <v>0</v>
      </c>
      <c r="IV553" s="631">
        <f t="shared" si="1100"/>
        <v>0</v>
      </c>
      <c r="IW553" s="631">
        <f t="shared" si="1100"/>
        <v>0</v>
      </c>
      <c r="IX553" s="631">
        <f t="shared" si="1100"/>
        <v>0</v>
      </c>
      <c r="IY553" s="631">
        <f t="shared" si="1100"/>
        <v>0</v>
      </c>
      <c r="IZ553" s="631">
        <f t="shared" si="1100"/>
        <v>0</v>
      </c>
      <c r="JA553" s="631">
        <f t="shared" si="1100"/>
        <v>0</v>
      </c>
      <c r="JB553" s="631">
        <f t="shared" si="1100"/>
        <v>0</v>
      </c>
      <c r="JC553" s="631">
        <f t="shared" si="1100"/>
        <v>0</v>
      </c>
      <c r="JD553" s="631">
        <f t="shared" si="1100"/>
        <v>0</v>
      </c>
      <c r="JE553" s="631">
        <f t="shared" si="1101"/>
        <v>0</v>
      </c>
      <c r="JF553" s="631">
        <f t="shared" si="1101"/>
        <v>0</v>
      </c>
      <c r="JG553" s="631">
        <f t="shared" si="1101"/>
        <v>0</v>
      </c>
      <c r="JH553" s="631">
        <f t="shared" si="1101"/>
        <v>0</v>
      </c>
      <c r="JI553" s="631">
        <f t="shared" si="1101"/>
        <v>0</v>
      </c>
      <c r="JJ553" s="631">
        <f t="shared" si="1101"/>
        <v>0</v>
      </c>
      <c r="JK553" s="631">
        <f t="shared" si="1101"/>
        <v>0</v>
      </c>
      <c r="JL553" s="631">
        <f t="shared" si="1101"/>
        <v>0</v>
      </c>
      <c r="JM553" s="631">
        <f t="shared" si="1101"/>
        <v>0</v>
      </c>
      <c r="JN553" s="631">
        <f t="shared" si="1101"/>
        <v>0</v>
      </c>
      <c r="JO553" s="631">
        <f t="shared" si="1102"/>
        <v>0</v>
      </c>
      <c r="JP553" s="631">
        <f t="shared" si="1102"/>
        <v>0</v>
      </c>
      <c r="JQ553" s="631">
        <f t="shared" si="1102"/>
        <v>0</v>
      </c>
      <c r="JR553" s="631">
        <f t="shared" si="1102"/>
        <v>0</v>
      </c>
      <c r="JS553" s="631">
        <f t="shared" si="1102"/>
        <v>0</v>
      </c>
      <c r="JT553" s="631">
        <f t="shared" si="1102"/>
        <v>0</v>
      </c>
      <c r="JU553" s="631">
        <f t="shared" si="1102"/>
        <v>0</v>
      </c>
      <c r="JV553" s="631">
        <f t="shared" si="1102"/>
        <v>0</v>
      </c>
      <c r="JW553" s="631">
        <f t="shared" si="1102"/>
        <v>0</v>
      </c>
      <c r="JX553" s="631">
        <f t="shared" si="1102"/>
        <v>0</v>
      </c>
      <c r="JY553" s="631">
        <f t="shared" si="1103"/>
        <v>0</v>
      </c>
      <c r="JZ553" s="631">
        <f t="shared" si="1103"/>
        <v>0</v>
      </c>
      <c r="KA553" s="631">
        <f t="shared" si="1103"/>
        <v>0</v>
      </c>
      <c r="KB553" s="631">
        <f t="shared" si="1103"/>
        <v>0</v>
      </c>
      <c r="KC553" s="631">
        <f t="shared" si="1103"/>
        <v>0</v>
      </c>
      <c r="KD553" s="631">
        <f t="shared" si="1103"/>
        <v>0</v>
      </c>
      <c r="KE553" s="631">
        <f t="shared" si="1103"/>
        <v>0</v>
      </c>
      <c r="KF553" s="631">
        <f t="shared" si="1103"/>
        <v>0</v>
      </c>
      <c r="KG553" s="631">
        <f t="shared" si="1103"/>
        <v>0</v>
      </c>
      <c r="KH553" s="631">
        <f t="shared" si="1103"/>
        <v>0</v>
      </c>
      <c r="KI553" s="631">
        <f t="shared" si="1104"/>
        <v>0</v>
      </c>
      <c r="KJ553" s="631">
        <f t="shared" si="1104"/>
        <v>0</v>
      </c>
      <c r="KK553" s="631">
        <f t="shared" si="1104"/>
        <v>0</v>
      </c>
      <c r="KL553" s="631">
        <f t="shared" si="1104"/>
        <v>0</v>
      </c>
      <c r="KM553" s="631">
        <f t="shared" si="1104"/>
        <v>0</v>
      </c>
      <c r="KN553" s="631">
        <f t="shared" si="1104"/>
        <v>0</v>
      </c>
      <c r="KO553" s="631">
        <f t="shared" si="1104"/>
        <v>0</v>
      </c>
      <c r="KP553" s="631">
        <f t="shared" si="1104"/>
        <v>0</v>
      </c>
      <c r="KQ553" s="631">
        <f t="shared" si="1104"/>
        <v>0</v>
      </c>
      <c r="KR553" s="631">
        <f t="shared" si="1104"/>
        <v>0</v>
      </c>
      <c r="KS553" s="631">
        <f t="shared" si="1105"/>
        <v>0</v>
      </c>
      <c r="KT553" s="631">
        <f t="shared" si="1105"/>
        <v>0</v>
      </c>
      <c r="KU553" s="631">
        <f t="shared" si="1105"/>
        <v>0</v>
      </c>
      <c r="KV553" s="631">
        <f t="shared" si="1105"/>
        <v>0</v>
      </c>
      <c r="KW553" s="631">
        <f t="shared" si="1105"/>
        <v>0</v>
      </c>
      <c r="KX553" s="631">
        <f t="shared" si="1105"/>
        <v>0</v>
      </c>
      <c r="KY553" s="631"/>
      <c r="KZ553" s="631">
        <f t="shared" si="1106"/>
        <v>0</v>
      </c>
      <c r="LA553" s="631">
        <f t="shared" si="1106"/>
        <v>0</v>
      </c>
      <c r="LB553" s="631">
        <f t="shared" si="1106"/>
        <v>0</v>
      </c>
      <c r="LC553" s="631">
        <f t="shared" si="1106"/>
        <v>0</v>
      </c>
      <c r="LD553" s="631">
        <f t="shared" si="1106"/>
        <v>0</v>
      </c>
      <c r="LE553" s="631">
        <f t="shared" si="1106"/>
        <v>0</v>
      </c>
      <c r="LF553" s="631">
        <f t="shared" si="1106"/>
        <v>0</v>
      </c>
      <c r="LG553" s="631">
        <f t="shared" si="1106"/>
        <v>0</v>
      </c>
      <c r="LH553" s="631">
        <f t="shared" si="1106"/>
        <v>0</v>
      </c>
      <c r="LI553" s="631">
        <f t="shared" si="1106"/>
        <v>0</v>
      </c>
      <c r="LJ553" s="631">
        <f t="shared" si="1107"/>
        <v>0</v>
      </c>
      <c r="LK553" s="631">
        <f t="shared" si="1107"/>
        <v>0</v>
      </c>
      <c r="LL553" s="631">
        <f t="shared" si="1107"/>
        <v>0</v>
      </c>
      <c r="LM553" s="631">
        <f t="shared" si="1107"/>
        <v>0</v>
      </c>
      <c r="LN553" s="631">
        <f t="shared" si="1107"/>
        <v>0</v>
      </c>
      <c r="LO553" s="631">
        <f t="shared" si="1107"/>
        <v>0</v>
      </c>
      <c r="LP553" s="631">
        <f t="shared" si="1107"/>
        <v>0</v>
      </c>
      <c r="LQ553" s="631">
        <f t="shared" si="1107"/>
        <v>0</v>
      </c>
      <c r="LR553" s="631">
        <f t="shared" si="1107"/>
        <v>0</v>
      </c>
      <c r="LS553" s="631">
        <f t="shared" si="1107"/>
        <v>0</v>
      </c>
      <c r="LT553" s="631">
        <f t="shared" si="1108"/>
        <v>0</v>
      </c>
      <c r="LU553" s="631">
        <f t="shared" si="1108"/>
        <v>0</v>
      </c>
      <c r="LV553" s="631">
        <f t="shared" si="1108"/>
        <v>0</v>
      </c>
      <c r="LW553" s="631">
        <f t="shared" si="1108"/>
        <v>0</v>
      </c>
      <c r="LX553" s="631">
        <f t="shared" si="1108"/>
        <v>0</v>
      </c>
      <c r="LY553" s="631">
        <f t="shared" si="1108"/>
        <v>0</v>
      </c>
      <c r="LZ553" s="631">
        <f t="shared" si="1108"/>
        <v>0</v>
      </c>
      <c r="MA553" s="631">
        <f t="shared" si="1108"/>
        <v>0</v>
      </c>
      <c r="MB553" s="631">
        <f t="shared" si="1108"/>
        <v>0</v>
      </c>
      <c r="MC553" s="631">
        <f t="shared" si="1108"/>
        <v>0</v>
      </c>
      <c r="MD553" s="631">
        <f t="shared" si="1109"/>
        <v>0</v>
      </c>
      <c r="ME553" s="631">
        <f t="shared" si="1109"/>
        <v>0</v>
      </c>
      <c r="MF553" s="631">
        <f t="shared" si="1109"/>
        <v>0</v>
      </c>
      <c r="MG553" s="631">
        <f t="shared" si="1109"/>
        <v>0</v>
      </c>
      <c r="MH553" s="631">
        <f t="shared" si="1109"/>
        <v>0</v>
      </c>
      <c r="MI553" s="631">
        <f t="shared" si="1109"/>
        <v>0</v>
      </c>
      <c r="MJ553" s="631">
        <f t="shared" si="1109"/>
        <v>0</v>
      </c>
      <c r="MK553" s="631">
        <f t="shared" si="1109"/>
        <v>0</v>
      </c>
      <c r="ML553" s="631">
        <f t="shared" si="1109"/>
        <v>0</v>
      </c>
      <c r="MM553" s="631">
        <f t="shared" si="1109"/>
        <v>0</v>
      </c>
      <c r="MN553" s="631">
        <f t="shared" si="1110"/>
        <v>0</v>
      </c>
      <c r="MO553" s="631">
        <f t="shared" si="1110"/>
        <v>0</v>
      </c>
      <c r="MP553" s="631">
        <f t="shared" si="1110"/>
        <v>0</v>
      </c>
      <c r="MQ553" s="631">
        <f t="shared" si="1110"/>
        <v>0</v>
      </c>
      <c r="MR553" s="631">
        <f t="shared" si="1110"/>
        <v>0</v>
      </c>
      <c r="MS553" s="631">
        <f t="shared" si="1110"/>
        <v>0</v>
      </c>
      <c r="MT553" s="631">
        <f t="shared" si="1110"/>
        <v>0</v>
      </c>
      <c r="MU553" s="631">
        <f t="shared" si="1110"/>
        <v>0</v>
      </c>
      <c r="MV553" s="631">
        <f t="shared" si="1110"/>
        <v>0</v>
      </c>
      <c r="MW553" s="631">
        <f t="shared" si="1110"/>
        <v>0</v>
      </c>
      <c r="MX553" s="631">
        <f t="shared" si="1111"/>
        <v>0</v>
      </c>
      <c r="MY553" s="631">
        <f t="shared" si="1111"/>
        <v>0</v>
      </c>
      <c r="MZ553" s="631">
        <f t="shared" si="1111"/>
        <v>0</v>
      </c>
      <c r="NA553" s="631">
        <f t="shared" si="1111"/>
        <v>0</v>
      </c>
      <c r="NB553" s="631">
        <f t="shared" si="1111"/>
        <v>0</v>
      </c>
      <c r="NC553" s="631">
        <f t="shared" si="1111"/>
        <v>0</v>
      </c>
    </row>
    <row r="554" spans="1:367" hidden="1">
      <c r="A554" s="504"/>
      <c r="B554" s="504"/>
      <c r="C554" s="497"/>
      <c r="D554" s="497"/>
      <c r="E554" s="362">
        <f t="shared" si="1050"/>
        <v>0</v>
      </c>
      <c r="F554" s="363">
        <f t="shared" si="1051"/>
        <v>0</v>
      </c>
      <c r="G554" s="498">
        <f>E554*Dichtheden!$V$70</f>
        <v>0</v>
      </c>
      <c r="H554" s="499">
        <f>IF(C554=0,0,ROUND(IF((G554/2)/Dichtheden!$C$3&lt;1,1,(G554/2)/Dichtheden!$C$3),0))</f>
        <v>0</v>
      </c>
      <c r="I554" s="498">
        <f>E554*Dichtheden!$AJ$70</f>
        <v>0</v>
      </c>
      <c r="J554" s="499">
        <f>IF(C554=0,0,ROUND(IF((I554/2)/Dichtheden!$D$3&lt;1,1,(I554/2)/Dichtheden!$D$3),0))</f>
        <v>0</v>
      </c>
      <c r="K554" s="498">
        <f t="shared" si="1052"/>
        <v>0</v>
      </c>
      <c r="L554" s="500">
        <f t="shared" si="1054"/>
        <v>0</v>
      </c>
      <c r="M554" s="498">
        <f>IF(D554=0,0,IF((D554*Dichtheden!$G$4)&lt;25,25,D554*Dichtheden!$G$4))</f>
        <v>0</v>
      </c>
      <c r="N554" s="499">
        <f>D554*Dichtheden!$H$4</f>
        <v>0</v>
      </c>
      <c r="O554" s="501"/>
      <c r="P554" s="501"/>
      <c r="Q554" s="502">
        <f>E554*Dichtheden!$AS$68</f>
        <v>0</v>
      </c>
      <c r="R554" s="495">
        <f>IF(Q554=0,0,ROUND(IF((Q554/2)/Dichtheden!$C$3&lt;1,1,(Q554/2)/Dichtheden!$C$3),0))</f>
        <v>0</v>
      </c>
      <c r="S554" s="502">
        <f>E554*Dichtheden!$AY$68</f>
        <v>0</v>
      </c>
      <c r="T554" s="495">
        <f>IF(Q554=0,0,ROUND(IF((S554/2)/Dichtheden!$D$3&lt;1,1,(S554/2)/Dichtheden!$D$3),0))</f>
        <v>0</v>
      </c>
      <c r="U554" s="502">
        <f>D554*Dichtheden!$G$5</f>
        <v>0</v>
      </c>
      <c r="V554" s="502">
        <f>D554*Dichtheden!$H$5</f>
        <v>0</v>
      </c>
      <c r="X554" s="630"/>
      <c r="AA554" s="628">
        <f t="shared" si="1074"/>
        <v>0</v>
      </c>
      <c r="AB554" s="628">
        <f t="shared" si="1074"/>
        <v>0</v>
      </c>
      <c r="AC554" s="628">
        <f t="shared" si="1074"/>
        <v>0</v>
      </c>
      <c r="AD554" s="628">
        <f t="shared" si="1074"/>
        <v>0</v>
      </c>
      <c r="AE554" s="628">
        <f t="shared" si="1074"/>
        <v>0</v>
      </c>
      <c r="AF554" s="628">
        <f t="shared" si="1074"/>
        <v>0</v>
      </c>
      <c r="AG554" s="628">
        <f t="shared" si="1074"/>
        <v>0</v>
      </c>
      <c r="AH554" s="628">
        <f t="shared" si="1074"/>
        <v>0</v>
      </c>
      <c r="AI554" s="628">
        <f t="shared" si="1074"/>
        <v>0</v>
      </c>
      <c r="AJ554" s="628">
        <f t="shared" si="1074"/>
        <v>0</v>
      </c>
      <c r="AK554" s="628">
        <f t="shared" si="1074"/>
        <v>0</v>
      </c>
      <c r="AL554" s="628">
        <f t="shared" si="1074"/>
        <v>0</v>
      </c>
      <c r="AM554" s="628">
        <f t="shared" si="1074"/>
        <v>0</v>
      </c>
      <c r="AN554" s="628">
        <f t="shared" si="1074"/>
        <v>0</v>
      </c>
      <c r="AO554" s="628">
        <f t="shared" si="1074"/>
        <v>0</v>
      </c>
      <c r="AP554" s="628">
        <f t="shared" si="1074"/>
        <v>0</v>
      </c>
      <c r="AQ554" s="628">
        <f t="shared" si="1095"/>
        <v>0</v>
      </c>
      <c r="AR554" s="628">
        <f t="shared" si="1095"/>
        <v>0</v>
      </c>
      <c r="AS554" s="628">
        <f t="shared" si="1095"/>
        <v>0</v>
      </c>
      <c r="AT554" s="628">
        <f t="shared" si="1095"/>
        <v>0</v>
      </c>
      <c r="AU554" s="628">
        <f t="shared" si="1095"/>
        <v>0</v>
      </c>
      <c r="AV554" s="628">
        <f t="shared" si="1095"/>
        <v>0</v>
      </c>
      <c r="AW554" s="628">
        <f t="shared" si="1095"/>
        <v>0</v>
      </c>
      <c r="AX554" s="628">
        <f t="shared" si="1095"/>
        <v>0</v>
      </c>
      <c r="AY554" s="628">
        <f t="shared" si="1095"/>
        <v>0</v>
      </c>
      <c r="AZ554" s="628">
        <f t="shared" si="1095"/>
        <v>0</v>
      </c>
      <c r="BA554" s="628">
        <f t="shared" si="1095"/>
        <v>0</v>
      </c>
      <c r="BB554" s="628">
        <f t="shared" si="1095"/>
        <v>0</v>
      </c>
      <c r="BC554" s="628">
        <f t="shared" si="1095"/>
        <v>0</v>
      </c>
      <c r="BD554" s="628">
        <f t="shared" si="1095"/>
        <v>0</v>
      </c>
      <c r="BE554" s="628">
        <f t="shared" si="1095"/>
        <v>0</v>
      </c>
      <c r="BF554" s="628">
        <f t="shared" si="1095"/>
        <v>0</v>
      </c>
      <c r="BG554" s="628">
        <f t="shared" si="1075"/>
        <v>0</v>
      </c>
      <c r="BH554" s="628">
        <f t="shared" si="1075"/>
        <v>0</v>
      </c>
      <c r="BI554" s="628">
        <f t="shared" si="1075"/>
        <v>0</v>
      </c>
      <c r="BJ554" s="628">
        <f t="shared" si="1075"/>
        <v>0</v>
      </c>
      <c r="BK554" s="628">
        <f t="shared" si="1075"/>
        <v>0</v>
      </c>
      <c r="BL554" s="628">
        <f t="shared" si="1075"/>
        <v>0</v>
      </c>
      <c r="BM554" s="628">
        <f t="shared" si="1075"/>
        <v>0</v>
      </c>
      <c r="BN554" s="628">
        <f t="shared" si="1075"/>
        <v>0</v>
      </c>
      <c r="BO554" s="628">
        <f t="shared" si="1075"/>
        <v>0</v>
      </c>
      <c r="BP554" s="628">
        <f t="shared" si="1075"/>
        <v>0</v>
      </c>
      <c r="BQ554" s="628">
        <f t="shared" si="1075"/>
        <v>0</v>
      </c>
      <c r="BR554" s="628">
        <f t="shared" si="1075"/>
        <v>0</v>
      </c>
      <c r="BS554" s="628">
        <f t="shared" si="1075"/>
        <v>0</v>
      </c>
      <c r="BT554" s="628">
        <f t="shared" si="1075"/>
        <v>0</v>
      </c>
      <c r="BU554" s="628">
        <f t="shared" si="1075"/>
        <v>0</v>
      </c>
      <c r="BV554" s="628">
        <f t="shared" si="1075"/>
        <v>0</v>
      </c>
      <c r="BW554" s="628">
        <f t="shared" si="1076"/>
        <v>0</v>
      </c>
      <c r="BX554" s="628">
        <f t="shared" si="1076"/>
        <v>0</v>
      </c>
      <c r="BY554" s="628">
        <f t="shared" si="1076"/>
        <v>0</v>
      </c>
      <c r="BZ554" s="628">
        <f t="shared" si="1076"/>
        <v>0</v>
      </c>
      <c r="CA554" s="628">
        <f t="shared" si="1076"/>
        <v>0</v>
      </c>
      <c r="CB554" s="628">
        <f t="shared" si="1076"/>
        <v>0</v>
      </c>
      <c r="CC554" s="628">
        <f t="shared" si="1076"/>
        <v>0</v>
      </c>
      <c r="CD554" s="628">
        <f t="shared" si="1076"/>
        <v>0</v>
      </c>
      <c r="CE554" s="628"/>
      <c r="CF554" s="628">
        <f t="shared" si="1077"/>
        <v>0</v>
      </c>
      <c r="CG554" s="628">
        <f t="shared" si="1077"/>
        <v>0</v>
      </c>
      <c r="CH554" s="628">
        <f t="shared" si="1077"/>
        <v>0</v>
      </c>
      <c r="CI554" s="628">
        <f t="shared" si="1077"/>
        <v>0</v>
      </c>
      <c r="CJ554" s="628">
        <f t="shared" si="1077"/>
        <v>0</v>
      </c>
      <c r="CK554" s="628">
        <f t="shared" si="1077"/>
        <v>0</v>
      </c>
      <c r="CL554" s="628">
        <f t="shared" si="1077"/>
        <v>0</v>
      </c>
      <c r="CM554" s="628">
        <f t="shared" si="1077"/>
        <v>0</v>
      </c>
      <c r="CN554" s="628">
        <f t="shared" si="1077"/>
        <v>0</v>
      </c>
      <c r="CO554" s="628">
        <f t="shared" si="1077"/>
        <v>0</v>
      </c>
      <c r="CP554" s="628">
        <f t="shared" si="1077"/>
        <v>0</v>
      </c>
      <c r="CQ554" s="628">
        <f t="shared" si="1077"/>
        <v>0</v>
      </c>
      <c r="CR554" s="628">
        <f t="shared" si="1077"/>
        <v>0</v>
      </c>
      <c r="CS554" s="628">
        <f t="shared" si="1077"/>
        <v>0</v>
      </c>
      <c r="CT554" s="628">
        <f t="shared" si="1077"/>
        <v>0</v>
      </c>
      <c r="CU554" s="628">
        <f t="shared" si="1077"/>
        <v>0</v>
      </c>
      <c r="CV554" s="628">
        <f t="shared" si="1096"/>
        <v>0</v>
      </c>
      <c r="CW554" s="628">
        <f t="shared" si="1096"/>
        <v>0</v>
      </c>
      <c r="CX554" s="628">
        <f t="shared" si="1096"/>
        <v>0</v>
      </c>
      <c r="CY554" s="628">
        <f t="shared" si="1096"/>
        <v>0</v>
      </c>
      <c r="CZ554" s="628">
        <f t="shared" si="1096"/>
        <v>0</v>
      </c>
      <c r="DA554" s="628">
        <f t="shared" si="1096"/>
        <v>0</v>
      </c>
      <c r="DB554" s="628">
        <f t="shared" si="1096"/>
        <v>0</v>
      </c>
      <c r="DC554" s="628">
        <f t="shared" si="1096"/>
        <v>0</v>
      </c>
      <c r="DD554" s="628">
        <f t="shared" si="1096"/>
        <v>0</v>
      </c>
      <c r="DE554" s="628">
        <f t="shared" si="1096"/>
        <v>0</v>
      </c>
      <c r="DF554" s="628">
        <f t="shared" si="1096"/>
        <v>0</v>
      </c>
      <c r="DG554" s="628">
        <f t="shared" si="1096"/>
        <v>0</v>
      </c>
      <c r="DH554" s="628">
        <f t="shared" si="1096"/>
        <v>0</v>
      </c>
      <c r="DI554" s="628">
        <f t="shared" si="1096"/>
        <v>0</v>
      </c>
      <c r="DJ554" s="628">
        <f t="shared" si="1096"/>
        <v>0</v>
      </c>
      <c r="DK554" s="628">
        <f t="shared" si="1096"/>
        <v>0</v>
      </c>
      <c r="DL554" s="628">
        <f t="shared" si="1078"/>
        <v>0</v>
      </c>
      <c r="DM554" s="628">
        <f t="shared" si="1078"/>
        <v>0</v>
      </c>
      <c r="DN554" s="628">
        <f t="shared" si="1078"/>
        <v>0</v>
      </c>
      <c r="DO554" s="628">
        <f t="shared" si="1078"/>
        <v>0</v>
      </c>
      <c r="DP554" s="628">
        <f t="shared" si="1078"/>
        <v>0</v>
      </c>
      <c r="DQ554" s="628">
        <f t="shared" si="1078"/>
        <v>0</v>
      </c>
      <c r="DR554" s="628">
        <f t="shared" si="1078"/>
        <v>0</v>
      </c>
      <c r="DS554" s="628">
        <f t="shared" si="1078"/>
        <v>0</v>
      </c>
      <c r="DT554" s="628">
        <f t="shared" si="1078"/>
        <v>0</v>
      </c>
      <c r="DU554" s="628">
        <f t="shared" si="1078"/>
        <v>0</v>
      </c>
      <c r="DV554" s="628">
        <f t="shared" si="1078"/>
        <v>0</v>
      </c>
      <c r="DW554" s="628">
        <f t="shared" si="1078"/>
        <v>0</v>
      </c>
      <c r="DX554" s="628">
        <f t="shared" si="1078"/>
        <v>0</v>
      </c>
      <c r="DY554" s="628">
        <f t="shared" si="1078"/>
        <v>0</v>
      </c>
      <c r="DZ554" s="628">
        <f t="shared" si="1078"/>
        <v>0</v>
      </c>
      <c r="EA554" s="628">
        <f t="shared" si="1078"/>
        <v>0</v>
      </c>
      <c r="EB554" s="628">
        <f t="shared" si="1079"/>
        <v>0</v>
      </c>
      <c r="EC554" s="628">
        <f t="shared" si="1079"/>
        <v>0</v>
      </c>
      <c r="ED554" s="628">
        <f t="shared" si="1079"/>
        <v>0</v>
      </c>
      <c r="EE554" s="628">
        <f t="shared" si="1079"/>
        <v>0</v>
      </c>
      <c r="EF554" s="628">
        <f t="shared" si="1079"/>
        <v>0</v>
      </c>
      <c r="EG554" s="628">
        <f t="shared" si="1079"/>
        <v>0</v>
      </c>
      <c r="EH554" s="628">
        <f t="shared" si="1079"/>
        <v>0</v>
      </c>
      <c r="EI554" s="628">
        <f t="shared" si="1079"/>
        <v>0</v>
      </c>
      <c r="EJ554" s="631"/>
      <c r="EK554" s="631">
        <f t="shared" si="1097"/>
        <v>0</v>
      </c>
      <c r="EL554" s="631">
        <f t="shared" si="1097"/>
        <v>0</v>
      </c>
      <c r="EM554" s="631">
        <f t="shared" si="1097"/>
        <v>0</v>
      </c>
      <c r="EN554" s="631">
        <f t="shared" si="1097"/>
        <v>0</v>
      </c>
      <c r="EO554" s="631">
        <f t="shared" si="1097"/>
        <v>0</v>
      </c>
      <c r="EP554" s="631">
        <f t="shared" si="1097"/>
        <v>0</v>
      </c>
      <c r="EQ554" s="631">
        <f t="shared" si="1097"/>
        <v>0</v>
      </c>
      <c r="ER554" s="631">
        <f t="shared" si="1097"/>
        <v>0</v>
      </c>
      <c r="ES554" s="631">
        <f t="shared" si="1097"/>
        <v>0</v>
      </c>
      <c r="ET554" s="631">
        <f t="shared" si="1097"/>
        <v>0</v>
      </c>
      <c r="EU554" s="631">
        <f t="shared" si="1097"/>
        <v>0</v>
      </c>
      <c r="EV554" s="631">
        <f t="shared" si="1097"/>
        <v>0</v>
      </c>
      <c r="EW554" s="631">
        <f t="shared" si="1097"/>
        <v>0</v>
      </c>
      <c r="EX554" s="631">
        <f t="shared" si="1097"/>
        <v>0</v>
      </c>
      <c r="EY554" s="631">
        <f t="shared" si="1097"/>
        <v>0</v>
      </c>
      <c r="EZ554" s="631">
        <f t="shared" si="1097"/>
        <v>0</v>
      </c>
      <c r="FA554" s="631">
        <f t="shared" si="1053"/>
        <v>0</v>
      </c>
      <c r="FB554" s="631">
        <f t="shared" si="1053"/>
        <v>0</v>
      </c>
      <c r="FC554" s="631">
        <f t="shared" si="1053"/>
        <v>0</v>
      </c>
      <c r="FD554" s="631">
        <f t="shared" si="1099"/>
        <v>0</v>
      </c>
      <c r="FE554" s="631">
        <f t="shared" si="1099"/>
        <v>0</v>
      </c>
      <c r="FF554" s="631">
        <f t="shared" si="1099"/>
        <v>0</v>
      </c>
      <c r="FG554" s="631">
        <f t="shared" si="1099"/>
        <v>0</v>
      </c>
      <c r="FH554" s="631">
        <f t="shared" si="1099"/>
        <v>0</v>
      </c>
      <c r="FI554" s="631">
        <f t="shared" si="1099"/>
        <v>0</v>
      </c>
      <c r="FJ554" s="631">
        <f t="shared" si="1099"/>
        <v>0</v>
      </c>
      <c r="FK554" s="631">
        <f t="shared" si="1099"/>
        <v>0</v>
      </c>
      <c r="FL554" s="631">
        <f t="shared" si="1099"/>
        <v>0</v>
      </c>
      <c r="FM554" s="631">
        <f t="shared" si="1099"/>
        <v>0</v>
      </c>
      <c r="FN554" s="631">
        <f t="shared" si="1099"/>
        <v>0</v>
      </c>
      <c r="FO554" s="631">
        <f t="shared" si="1099"/>
        <v>0</v>
      </c>
      <c r="FP554" s="631">
        <f t="shared" si="1099"/>
        <v>0</v>
      </c>
      <c r="FQ554" s="631">
        <f t="shared" si="1099"/>
        <v>0</v>
      </c>
      <c r="FR554" s="631">
        <f t="shared" si="1099"/>
        <v>0</v>
      </c>
      <c r="FS554" s="631">
        <f t="shared" si="1099"/>
        <v>0</v>
      </c>
      <c r="FT554" s="631">
        <f t="shared" si="1080"/>
        <v>0</v>
      </c>
      <c r="FU554" s="631">
        <f t="shared" si="1080"/>
        <v>0</v>
      </c>
      <c r="FV554" s="631">
        <f t="shared" si="1073"/>
        <v>0</v>
      </c>
      <c r="FW554" s="631">
        <f t="shared" si="1073"/>
        <v>0</v>
      </c>
      <c r="FX554" s="631">
        <f t="shared" si="1073"/>
        <v>0</v>
      </c>
      <c r="FY554" s="631">
        <f t="shared" si="1073"/>
        <v>0</v>
      </c>
      <c r="FZ554" s="631">
        <f t="shared" si="1073"/>
        <v>0</v>
      </c>
      <c r="GA554" s="631">
        <f t="shared" si="1073"/>
        <v>0</v>
      </c>
      <c r="GB554" s="631">
        <f t="shared" si="1073"/>
        <v>0</v>
      </c>
      <c r="GC554" s="631">
        <f t="shared" si="1073"/>
        <v>0</v>
      </c>
      <c r="GD554" s="631">
        <f t="shared" si="1032"/>
        <v>0</v>
      </c>
      <c r="GE554" s="631">
        <f t="shared" si="1032"/>
        <v>0</v>
      </c>
      <c r="GF554" s="631">
        <f t="shared" si="1032"/>
        <v>0</v>
      </c>
      <c r="GG554" s="631">
        <f t="shared" si="1032"/>
        <v>0</v>
      </c>
      <c r="GH554" s="631">
        <f t="shared" si="1032"/>
        <v>0</v>
      </c>
      <c r="GI554" s="631">
        <f t="shared" si="1033"/>
        <v>0</v>
      </c>
      <c r="GJ554" s="631">
        <f t="shared" si="1033"/>
        <v>0</v>
      </c>
      <c r="GK554" s="631">
        <f t="shared" si="1033"/>
        <v>0</v>
      </c>
      <c r="GL554" s="631">
        <f t="shared" si="1033"/>
        <v>0</v>
      </c>
      <c r="GM554" s="631">
        <f t="shared" si="1033"/>
        <v>0</v>
      </c>
      <c r="GN554" s="631">
        <f t="shared" si="1033"/>
        <v>0</v>
      </c>
      <c r="GO554" s="631"/>
      <c r="GP554" s="631">
        <f t="shared" si="1112"/>
        <v>0</v>
      </c>
      <c r="GQ554" s="631">
        <f t="shared" si="1112"/>
        <v>0</v>
      </c>
      <c r="GR554" s="631">
        <f t="shared" si="1112"/>
        <v>0</v>
      </c>
      <c r="GS554" s="631">
        <f t="shared" si="1112"/>
        <v>0</v>
      </c>
      <c r="GT554" s="631">
        <f t="shared" si="1112"/>
        <v>0</v>
      </c>
      <c r="GU554" s="631">
        <f t="shared" si="1112"/>
        <v>0</v>
      </c>
      <c r="GV554" s="631">
        <f t="shared" si="1112"/>
        <v>0</v>
      </c>
      <c r="GW554" s="631">
        <f t="shared" si="1112"/>
        <v>0</v>
      </c>
      <c r="GX554" s="631">
        <f t="shared" si="1112"/>
        <v>0</v>
      </c>
      <c r="GY554" s="631">
        <f t="shared" si="1112"/>
        <v>0</v>
      </c>
      <c r="GZ554" s="631">
        <f t="shared" si="1112"/>
        <v>0</v>
      </c>
      <c r="HA554" s="631">
        <f t="shared" si="1112"/>
        <v>0</v>
      </c>
      <c r="HB554" s="631">
        <f t="shared" si="1112"/>
        <v>0</v>
      </c>
      <c r="HC554" s="631">
        <f t="shared" si="1112"/>
        <v>0</v>
      </c>
      <c r="HD554" s="631">
        <f t="shared" si="1112"/>
        <v>0</v>
      </c>
      <c r="HE554" s="631">
        <f t="shared" si="1028"/>
        <v>0</v>
      </c>
      <c r="HF554" s="631">
        <f t="shared" si="1028"/>
        <v>0</v>
      </c>
      <c r="HG554" s="631">
        <f t="shared" si="1028"/>
        <v>0</v>
      </c>
      <c r="HH554" s="631">
        <f t="shared" si="1028"/>
        <v>0</v>
      </c>
      <c r="HI554" s="631">
        <f t="shared" si="1094"/>
        <v>0</v>
      </c>
      <c r="HJ554" s="631">
        <f t="shared" si="1094"/>
        <v>0</v>
      </c>
      <c r="HK554" s="631">
        <f t="shared" si="1094"/>
        <v>0</v>
      </c>
      <c r="HL554" s="631">
        <f t="shared" si="1094"/>
        <v>0</v>
      </c>
      <c r="HM554" s="631">
        <f t="shared" si="1094"/>
        <v>0</v>
      </c>
      <c r="HN554" s="631">
        <f t="shared" si="1094"/>
        <v>0</v>
      </c>
      <c r="HO554" s="631">
        <f t="shared" si="1094"/>
        <v>0</v>
      </c>
      <c r="HP554" s="631">
        <f t="shared" si="1094"/>
        <v>0</v>
      </c>
      <c r="HQ554" s="631">
        <f t="shared" si="1094"/>
        <v>0</v>
      </c>
      <c r="HR554" s="631">
        <f t="shared" si="1094"/>
        <v>0</v>
      </c>
      <c r="HS554" s="631">
        <f t="shared" si="1094"/>
        <v>0</v>
      </c>
      <c r="HT554" s="631">
        <f t="shared" si="1094"/>
        <v>0</v>
      </c>
      <c r="HU554" s="631">
        <f t="shared" si="1094"/>
        <v>0</v>
      </c>
      <c r="HV554" s="631">
        <f t="shared" si="1098"/>
        <v>0</v>
      </c>
      <c r="HW554" s="631">
        <f t="shared" si="1098"/>
        <v>0</v>
      </c>
      <c r="HX554" s="631">
        <f t="shared" si="1098"/>
        <v>0</v>
      </c>
      <c r="HY554" s="631">
        <f t="shared" si="1098"/>
        <v>0</v>
      </c>
      <c r="HZ554" s="631">
        <f t="shared" si="1098"/>
        <v>0</v>
      </c>
      <c r="IA554" s="631">
        <f t="shared" si="1098"/>
        <v>0</v>
      </c>
      <c r="IB554" s="631">
        <f t="shared" si="1098"/>
        <v>0</v>
      </c>
      <c r="IC554" s="631">
        <f t="shared" si="1098"/>
        <v>0</v>
      </c>
      <c r="ID554" s="631">
        <f t="shared" si="1098"/>
        <v>0</v>
      </c>
      <c r="IE554" s="631">
        <f t="shared" si="1098"/>
        <v>0</v>
      </c>
      <c r="IF554" s="631">
        <f t="shared" si="1098"/>
        <v>0</v>
      </c>
      <c r="IG554" s="631">
        <f t="shared" si="1098"/>
        <v>0</v>
      </c>
      <c r="IH554" s="631">
        <f t="shared" si="1098"/>
        <v>0</v>
      </c>
      <c r="II554" s="631">
        <f t="shared" si="1098"/>
        <v>0</v>
      </c>
      <c r="IJ554" s="631">
        <f t="shared" si="1098"/>
        <v>0</v>
      </c>
      <c r="IK554" s="631">
        <f t="shared" si="1098"/>
        <v>0</v>
      </c>
      <c r="IL554" s="631">
        <f t="shared" si="1081"/>
        <v>0</v>
      </c>
      <c r="IM554" s="631">
        <f t="shared" si="1081"/>
        <v>0</v>
      </c>
      <c r="IN554" s="631">
        <f t="shared" si="1081"/>
        <v>0</v>
      </c>
      <c r="IO554" s="631">
        <f t="shared" si="1081"/>
        <v>0</v>
      </c>
      <c r="IP554" s="631">
        <f t="shared" si="1081"/>
        <v>0</v>
      </c>
      <c r="IQ554" s="631">
        <f t="shared" si="1081"/>
        <v>0</v>
      </c>
      <c r="IR554" s="631">
        <f t="shared" si="1081"/>
        <v>0</v>
      </c>
      <c r="IS554" s="631">
        <f t="shared" si="1081"/>
        <v>0</v>
      </c>
      <c r="IT554" s="631"/>
      <c r="IU554" s="631">
        <f t="shared" si="1100"/>
        <v>0</v>
      </c>
      <c r="IV554" s="631">
        <f t="shared" si="1100"/>
        <v>0</v>
      </c>
      <c r="IW554" s="631">
        <f t="shared" si="1100"/>
        <v>0</v>
      </c>
      <c r="IX554" s="631">
        <f t="shared" si="1100"/>
        <v>0</v>
      </c>
      <c r="IY554" s="631">
        <f t="shared" si="1100"/>
        <v>0</v>
      </c>
      <c r="IZ554" s="631">
        <f t="shared" si="1100"/>
        <v>0</v>
      </c>
      <c r="JA554" s="631">
        <f t="shared" si="1100"/>
        <v>0</v>
      </c>
      <c r="JB554" s="631">
        <f t="shared" si="1100"/>
        <v>0</v>
      </c>
      <c r="JC554" s="631">
        <f t="shared" si="1100"/>
        <v>0</v>
      </c>
      <c r="JD554" s="631">
        <f t="shared" si="1100"/>
        <v>0</v>
      </c>
      <c r="JE554" s="631">
        <f t="shared" si="1101"/>
        <v>0</v>
      </c>
      <c r="JF554" s="631">
        <f t="shared" si="1101"/>
        <v>0</v>
      </c>
      <c r="JG554" s="631">
        <f t="shared" si="1101"/>
        <v>0</v>
      </c>
      <c r="JH554" s="631">
        <f t="shared" si="1101"/>
        <v>0</v>
      </c>
      <c r="JI554" s="631">
        <f t="shared" si="1101"/>
        <v>0</v>
      </c>
      <c r="JJ554" s="631">
        <f t="shared" si="1101"/>
        <v>0</v>
      </c>
      <c r="JK554" s="631">
        <f t="shared" si="1101"/>
        <v>0</v>
      </c>
      <c r="JL554" s="631">
        <f t="shared" si="1101"/>
        <v>0</v>
      </c>
      <c r="JM554" s="631">
        <f t="shared" si="1101"/>
        <v>0</v>
      </c>
      <c r="JN554" s="631">
        <f t="shared" si="1101"/>
        <v>0</v>
      </c>
      <c r="JO554" s="631">
        <f t="shared" si="1102"/>
        <v>0</v>
      </c>
      <c r="JP554" s="631">
        <f t="shared" si="1102"/>
        <v>0</v>
      </c>
      <c r="JQ554" s="631">
        <f t="shared" si="1102"/>
        <v>0</v>
      </c>
      <c r="JR554" s="631">
        <f t="shared" si="1102"/>
        <v>0</v>
      </c>
      <c r="JS554" s="631">
        <f t="shared" si="1102"/>
        <v>0</v>
      </c>
      <c r="JT554" s="631">
        <f t="shared" si="1102"/>
        <v>0</v>
      </c>
      <c r="JU554" s="631">
        <f t="shared" si="1102"/>
        <v>0</v>
      </c>
      <c r="JV554" s="631">
        <f t="shared" si="1102"/>
        <v>0</v>
      </c>
      <c r="JW554" s="631">
        <f t="shared" si="1102"/>
        <v>0</v>
      </c>
      <c r="JX554" s="631">
        <f t="shared" si="1102"/>
        <v>0</v>
      </c>
      <c r="JY554" s="631">
        <f t="shared" si="1103"/>
        <v>0</v>
      </c>
      <c r="JZ554" s="631">
        <f t="shared" si="1103"/>
        <v>0</v>
      </c>
      <c r="KA554" s="631">
        <f t="shared" si="1103"/>
        <v>0</v>
      </c>
      <c r="KB554" s="631">
        <f t="shared" si="1103"/>
        <v>0</v>
      </c>
      <c r="KC554" s="631">
        <f t="shared" si="1103"/>
        <v>0</v>
      </c>
      <c r="KD554" s="631">
        <f t="shared" si="1103"/>
        <v>0</v>
      </c>
      <c r="KE554" s="631">
        <f t="shared" si="1103"/>
        <v>0</v>
      </c>
      <c r="KF554" s="631">
        <f t="shared" si="1103"/>
        <v>0</v>
      </c>
      <c r="KG554" s="631">
        <f t="shared" si="1103"/>
        <v>0</v>
      </c>
      <c r="KH554" s="631">
        <f t="shared" si="1103"/>
        <v>0</v>
      </c>
      <c r="KI554" s="631">
        <f t="shared" si="1104"/>
        <v>0</v>
      </c>
      <c r="KJ554" s="631">
        <f t="shared" si="1104"/>
        <v>0</v>
      </c>
      <c r="KK554" s="631">
        <f t="shared" si="1104"/>
        <v>0</v>
      </c>
      <c r="KL554" s="631">
        <f t="shared" si="1104"/>
        <v>0</v>
      </c>
      <c r="KM554" s="631">
        <f t="shared" si="1104"/>
        <v>0</v>
      </c>
      <c r="KN554" s="631">
        <f t="shared" si="1104"/>
        <v>0</v>
      </c>
      <c r="KO554" s="631">
        <f t="shared" si="1104"/>
        <v>0</v>
      </c>
      <c r="KP554" s="631">
        <f t="shared" si="1104"/>
        <v>0</v>
      </c>
      <c r="KQ554" s="631">
        <f t="shared" si="1104"/>
        <v>0</v>
      </c>
      <c r="KR554" s="631">
        <f t="shared" si="1104"/>
        <v>0</v>
      </c>
      <c r="KS554" s="631">
        <f t="shared" si="1105"/>
        <v>0</v>
      </c>
      <c r="KT554" s="631">
        <f t="shared" si="1105"/>
        <v>0</v>
      </c>
      <c r="KU554" s="631">
        <f t="shared" si="1105"/>
        <v>0</v>
      </c>
      <c r="KV554" s="631">
        <f t="shared" si="1105"/>
        <v>0</v>
      </c>
      <c r="KW554" s="631">
        <f t="shared" si="1105"/>
        <v>0</v>
      </c>
      <c r="KX554" s="631">
        <f t="shared" si="1105"/>
        <v>0</v>
      </c>
      <c r="KY554" s="631"/>
      <c r="KZ554" s="631">
        <f t="shared" si="1106"/>
        <v>0</v>
      </c>
      <c r="LA554" s="631">
        <f t="shared" si="1106"/>
        <v>0</v>
      </c>
      <c r="LB554" s="631">
        <f t="shared" si="1106"/>
        <v>0</v>
      </c>
      <c r="LC554" s="631">
        <f t="shared" si="1106"/>
        <v>0</v>
      </c>
      <c r="LD554" s="631">
        <f t="shared" si="1106"/>
        <v>0</v>
      </c>
      <c r="LE554" s="631">
        <f t="shared" si="1106"/>
        <v>0</v>
      </c>
      <c r="LF554" s="631">
        <f t="shared" si="1106"/>
        <v>0</v>
      </c>
      <c r="LG554" s="631">
        <f t="shared" si="1106"/>
        <v>0</v>
      </c>
      <c r="LH554" s="631">
        <f t="shared" si="1106"/>
        <v>0</v>
      </c>
      <c r="LI554" s="631">
        <f t="shared" si="1106"/>
        <v>0</v>
      </c>
      <c r="LJ554" s="631">
        <f t="shared" si="1107"/>
        <v>0</v>
      </c>
      <c r="LK554" s="631">
        <f t="shared" si="1107"/>
        <v>0</v>
      </c>
      <c r="LL554" s="631">
        <f t="shared" si="1107"/>
        <v>0</v>
      </c>
      <c r="LM554" s="631">
        <f t="shared" si="1107"/>
        <v>0</v>
      </c>
      <c r="LN554" s="631">
        <f t="shared" si="1107"/>
        <v>0</v>
      </c>
      <c r="LO554" s="631">
        <f t="shared" si="1107"/>
        <v>0</v>
      </c>
      <c r="LP554" s="631">
        <f t="shared" si="1107"/>
        <v>0</v>
      </c>
      <c r="LQ554" s="631">
        <f t="shared" si="1107"/>
        <v>0</v>
      </c>
      <c r="LR554" s="631">
        <f t="shared" si="1107"/>
        <v>0</v>
      </c>
      <c r="LS554" s="631">
        <f t="shared" si="1107"/>
        <v>0</v>
      </c>
      <c r="LT554" s="631">
        <f t="shared" si="1108"/>
        <v>0</v>
      </c>
      <c r="LU554" s="631">
        <f t="shared" si="1108"/>
        <v>0</v>
      </c>
      <c r="LV554" s="631">
        <f t="shared" si="1108"/>
        <v>0</v>
      </c>
      <c r="LW554" s="631">
        <f t="shared" si="1108"/>
        <v>0</v>
      </c>
      <c r="LX554" s="631">
        <f t="shared" si="1108"/>
        <v>0</v>
      </c>
      <c r="LY554" s="631">
        <f t="shared" si="1108"/>
        <v>0</v>
      </c>
      <c r="LZ554" s="631">
        <f t="shared" si="1108"/>
        <v>0</v>
      </c>
      <c r="MA554" s="631">
        <f t="shared" si="1108"/>
        <v>0</v>
      </c>
      <c r="MB554" s="631">
        <f t="shared" si="1108"/>
        <v>0</v>
      </c>
      <c r="MC554" s="631">
        <f t="shared" si="1108"/>
        <v>0</v>
      </c>
      <c r="MD554" s="631">
        <f t="shared" si="1109"/>
        <v>0</v>
      </c>
      <c r="ME554" s="631">
        <f t="shared" si="1109"/>
        <v>0</v>
      </c>
      <c r="MF554" s="631">
        <f t="shared" si="1109"/>
        <v>0</v>
      </c>
      <c r="MG554" s="631">
        <f t="shared" si="1109"/>
        <v>0</v>
      </c>
      <c r="MH554" s="631">
        <f t="shared" si="1109"/>
        <v>0</v>
      </c>
      <c r="MI554" s="631">
        <f t="shared" si="1109"/>
        <v>0</v>
      </c>
      <c r="MJ554" s="631">
        <f t="shared" si="1109"/>
        <v>0</v>
      </c>
      <c r="MK554" s="631">
        <f t="shared" si="1109"/>
        <v>0</v>
      </c>
      <c r="ML554" s="631">
        <f t="shared" si="1109"/>
        <v>0</v>
      </c>
      <c r="MM554" s="631">
        <f t="shared" si="1109"/>
        <v>0</v>
      </c>
      <c r="MN554" s="631">
        <f t="shared" si="1110"/>
        <v>0</v>
      </c>
      <c r="MO554" s="631">
        <f t="shared" si="1110"/>
        <v>0</v>
      </c>
      <c r="MP554" s="631">
        <f t="shared" si="1110"/>
        <v>0</v>
      </c>
      <c r="MQ554" s="631">
        <f t="shared" si="1110"/>
        <v>0</v>
      </c>
      <c r="MR554" s="631">
        <f t="shared" si="1110"/>
        <v>0</v>
      </c>
      <c r="MS554" s="631">
        <f t="shared" si="1110"/>
        <v>0</v>
      </c>
      <c r="MT554" s="631">
        <f t="shared" si="1110"/>
        <v>0</v>
      </c>
      <c r="MU554" s="631">
        <f t="shared" si="1110"/>
        <v>0</v>
      </c>
      <c r="MV554" s="631">
        <f t="shared" si="1110"/>
        <v>0</v>
      </c>
      <c r="MW554" s="631">
        <f t="shared" si="1110"/>
        <v>0</v>
      </c>
      <c r="MX554" s="631">
        <f t="shared" si="1111"/>
        <v>0</v>
      </c>
      <c r="MY554" s="631">
        <f t="shared" si="1111"/>
        <v>0</v>
      </c>
      <c r="MZ554" s="631">
        <f t="shared" si="1111"/>
        <v>0</v>
      </c>
      <c r="NA554" s="631">
        <f t="shared" si="1111"/>
        <v>0</v>
      </c>
      <c r="NB554" s="631">
        <f t="shared" si="1111"/>
        <v>0</v>
      </c>
      <c r="NC554" s="631">
        <f t="shared" si="1111"/>
        <v>0</v>
      </c>
    </row>
    <row r="555" spans="1:367" hidden="1">
      <c r="A555" s="504"/>
      <c r="B555" s="504"/>
      <c r="C555" s="497"/>
      <c r="D555" s="497"/>
      <c r="E555" s="362">
        <f t="shared" si="1050"/>
        <v>0</v>
      </c>
      <c r="F555" s="363">
        <f t="shared" si="1051"/>
        <v>0</v>
      </c>
      <c r="G555" s="498">
        <f>E555*Dichtheden!$V$70</f>
        <v>0</v>
      </c>
      <c r="H555" s="499">
        <f>IF(C555=0,0,ROUND(IF((G555/2)/Dichtheden!$C$3&lt;1,1,(G555/2)/Dichtheden!$C$3),0))</f>
        <v>0</v>
      </c>
      <c r="I555" s="498">
        <f>E555*Dichtheden!$AJ$70</f>
        <v>0</v>
      </c>
      <c r="J555" s="499">
        <f>IF(C555=0,0,ROUND(IF((I555/2)/Dichtheden!$D$3&lt;1,1,(I555/2)/Dichtheden!$D$3),0))</f>
        <v>0</v>
      </c>
      <c r="K555" s="498">
        <f t="shared" si="1052"/>
        <v>0</v>
      </c>
      <c r="L555" s="500">
        <f t="shared" si="1054"/>
        <v>0</v>
      </c>
      <c r="M555" s="498">
        <f>IF(D555=0,0,IF((D555*Dichtheden!$G$4)&lt;25,25,D555*Dichtheden!$G$4))</f>
        <v>0</v>
      </c>
      <c r="N555" s="499">
        <f>D555*Dichtheden!$H$4</f>
        <v>0</v>
      </c>
      <c r="O555" s="501"/>
      <c r="P555" s="501"/>
      <c r="Q555" s="502">
        <f>E555*Dichtheden!$AS$68</f>
        <v>0</v>
      </c>
      <c r="R555" s="495">
        <f>IF(Q555=0,0,ROUND(IF((Q555/2)/Dichtheden!$C$3&lt;1,1,(Q555/2)/Dichtheden!$C$3),0))</f>
        <v>0</v>
      </c>
      <c r="S555" s="502">
        <f>E555*Dichtheden!$AY$68</f>
        <v>0</v>
      </c>
      <c r="T555" s="495">
        <f>IF(Q555=0,0,ROUND(IF((S555/2)/Dichtheden!$D$3&lt;1,1,(S555/2)/Dichtheden!$D$3),0))</f>
        <v>0</v>
      </c>
      <c r="U555" s="502">
        <f>D555*Dichtheden!$G$5</f>
        <v>0</v>
      </c>
      <c r="V555" s="502">
        <f>D555*Dichtheden!$H$5</f>
        <v>0</v>
      </c>
      <c r="X555" s="630"/>
      <c r="AA555" s="628">
        <f t="shared" si="1074"/>
        <v>0</v>
      </c>
      <c r="AB555" s="628">
        <f t="shared" ref="AA555:AP559" si="1113">IF($A555=AB$60,$C555,0)</f>
        <v>0</v>
      </c>
      <c r="AC555" s="628">
        <f t="shared" si="1113"/>
        <v>0</v>
      </c>
      <c r="AD555" s="628">
        <f t="shared" si="1113"/>
        <v>0</v>
      </c>
      <c r="AE555" s="628">
        <f t="shared" si="1113"/>
        <v>0</v>
      </c>
      <c r="AF555" s="628">
        <f t="shared" si="1113"/>
        <v>0</v>
      </c>
      <c r="AG555" s="628">
        <f t="shared" si="1113"/>
        <v>0</v>
      </c>
      <c r="AH555" s="628">
        <f t="shared" si="1113"/>
        <v>0</v>
      </c>
      <c r="AI555" s="628">
        <f t="shared" si="1113"/>
        <v>0</v>
      </c>
      <c r="AJ555" s="628">
        <f t="shared" si="1113"/>
        <v>0</v>
      </c>
      <c r="AK555" s="628">
        <f t="shared" si="1113"/>
        <v>0</v>
      </c>
      <c r="AL555" s="628">
        <f t="shared" si="1113"/>
        <v>0</v>
      </c>
      <c r="AM555" s="628">
        <f t="shared" si="1113"/>
        <v>0</v>
      </c>
      <c r="AN555" s="628">
        <f t="shared" si="1113"/>
        <v>0</v>
      </c>
      <c r="AO555" s="628">
        <f t="shared" si="1113"/>
        <v>0</v>
      </c>
      <c r="AP555" s="628">
        <f t="shared" si="1113"/>
        <v>0</v>
      </c>
      <c r="AQ555" s="628">
        <f t="shared" si="1095"/>
        <v>0</v>
      </c>
      <c r="AR555" s="628">
        <f t="shared" si="1095"/>
        <v>0</v>
      </c>
      <c r="AS555" s="628">
        <f t="shared" si="1095"/>
        <v>0</v>
      </c>
      <c r="AT555" s="628">
        <f t="shared" si="1095"/>
        <v>0</v>
      </c>
      <c r="AU555" s="628">
        <f t="shared" si="1095"/>
        <v>0</v>
      </c>
      <c r="AV555" s="628">
        <f t="shared" si="1095"/>
        <v>0</v>
      </c>
      <c r="AW555" s="628">
        <f t="shared" si="1095"/>
        <v>0</v>
      </c>
      <c r="AX555" s="628">
        <f t="shared" si="1095"/>
        <v>0</v>
      </c>
      <c r="AY555" s="628">
        <f t="shared" si="1095"/>
        <v>0</v>
      </c>
      <c r="AZ555" s="628">
        <f t="shared" si="1095"/>
        <v>0</v>
      </c>
      <c r="BA555" s="628">
        <f t="shared" si="1095"/>
        <v>0</v>
      </c>
      <c r="BB555" s="628">
        <f t="shared" si="1095"/>
        <v>0</v>
      </c>
      <c r="BC555" s="628">
        <f t="shared" si="1095"/>
        <v>0</v>
      </c>
      <c r="BD555" s="628">
        <f t="shared" si="1095"/>
        <v>0</v>
      </c>
      <c r="BE555" s="628">
        <f t="shared" si="1095"/>
        <v>0</v>
      </c>
      <c r="BF555" s="628">
        <f t="shared" si="1095"/>
        <v>0</v>
      </c>
      <c r="BG555" s="628">
        <f t="shared" si="1075"/>
        <v>0</v>
      </c>
      <c r="BH555" s="628">
        <f t="shared" ref="BG555:BV559" si="1114">IF($A555=BH$60,$C555,0)</f>
        <v>0</v>
      </c>
      <c r="BI555" s="628">
        <f t="shared" si="1114"/>
        <v>0</v>
      </c>
      <c r="BJ555" s="628">
        <f t="shared" si="1114"/>
        <v>0</v>
      </c>
      <c r="BK555" s="628">
        <f t="shared" si="1114"/>
        <v>0</v>
      </c>
      <c r="BL555" s="628">
        <f t="shared" si="1114"/>
        <v>0</v>
      </c>
      <c r="BM555" s="628">
        <f t="shared" si="1114"/>
        <v>0</v>
      </c>
      <c r="BN555" s="628">
        <f t="shared" si="1114"/>
        <v>0</v>
      </c>
      <c r="BO555" s="628">
        <f t="shared" si="1114"/>
        <v>0</v>
      </c>
      <c r="BP555" s="628">
        <f t="shared" si="1114"/>
        <v>0</v>
      </c>
      <c r="BQ555" s="628">
        <f t="shared" si="1114"/>
        <v>0</v>
      </c>
      <c r="BR555" s="628">
        <f t="shared" si="1114"/>
        <v>0</v>
      </c>
      <c r="BS555" s="628">
        <f t="shared" si="1114"/>
        <v>0</v>
      </c>
      <c r="BT555" s="628">
        <f t="shared" si="1114"/>
        <v>0</v>
      </c>
      <c r="BU555" s="628">
        <f t="shared" si="1114"/>
        <v>0</v>
      </c>
      <c r="BV555" s="628">
        <f t="shared" si="1114"/>
        <v>0</v>
      </c>
      <c r="BW555" s="628">
        <f t="shared" si="1076"/>
        <v>0</v>
      </c>
      <c r="BX555" s="628">
        <f t="shared" si="1076"/>
        <v>0</v>
      </c>
      <c r="BY555" s="628">
        <f t="shared" si="1076"/>
        <v>0</v>
      </c>
      <c r="BZ555" s="628">
        <f t="shared" si="1076"/>
        <v>0</v>
      </c>
      <c r="CA555" s="628">
        <f t="shared" si="1076"/>
        <v>0</v>
      </c>
      <c r="CB555" s="628">
        <f t="shared" si="1076"/>
        <v>0</v>
      </c>
      <c r="CC555" s="628">
        <f t="shared" si="1076"/>
        <v>0</v>
      </c>
      <c r="CD555" s="628">
        <f t="shared" si="1076"/>
        <v>0</v>
      </c>
      <c r="CE555" s="628"/>
      <c r="CF555" s="628">
        <f t="shared" si="1077"/>
        <v>0</v>
      </c>
      <c r="CG555" s="628">
        <f t="shared" ref="CF555:CU559" si="1115">IF($A555=CG$60,$D555,0)</f>
        <v>0</v>
      </c>
      <c r="CH555" s="628">
        <f t="shared" si="1115"/>
        <v>0</v>
      </c>
      <c r="CI555" s="628">
        <f t="shared" si="1115"/>
        <v>0</v>
      </c>
      <c r="CJ555" s="628">
        <f t="shared" si="1115"/>
        <v>0</v>
      </c>
      <c r="CK555" s="628">
        <f t="shared" si="1115"/>
        <v>0</v>
      </c>
      <c r="CL555" s="628">
        <f t="shared" si="1115"/>
        <v>0</v>
      </c>
      <c r="CM555" s="628">
        <f t="shared" si="1115"/>
        <v>0</v>
      </c>
      <c r="CN555" s="628">
        <f t="shared" si="1115"/>
        <v>0</v>
      </c>
      <c r="CO555" s="628">
        <f t="shared" si="1115"/>
        <v>0</v>
      </c>
      <c r="CP555" s="628">
        <f t="shared" si="1115"/>
        <v>0</v>
      </c>
      <c r="CQ555" s="628">
        <f t="shared" si="1115"/>
        <v>0</v>
      </c>
      <c r="CR555" s="628">
        <f t="shared" si="1115"/>
        <v>0</v>
      </c>
      <c r="CS555" s="628">
        <f t="shared" si="1115"/>
        <v>0</v>
      </c>
      <c r="CT555" s="628">
        <f t="shared" si="1115"/>
        <v>0</v>
      </c>
      <c r="CU555" s="628">
        <f t="shared" si="1115"/>
        <v>0</v>
      </c>
      <c r="CV555" s="628">
        <f t="shared" si="1096"/>
        <v>0</v>
      </c>
      <c r="CW555" s="628">
        <f t="shared" si="1096"/>
        <v>0</v>
      </c>
      <c r="CX555" s="628">
        <f t="shared" si="1096"/>
        <v>0</v>
      </c>
      <c r="CY555" s="628">
        <f t="shared" si="1096"/>
        <v>0</v>
      </c>
      <c r="CZ555" s="628">
        <f t="shared" si="1096"/>
        <v>0</v>
      </c>
      <c r="DA555" s="628">
        <f t="shared" si="1096"/>
        <v>0</v>
      </c>
      <c r="DB555" s="628">
        <f t="shared" si="1096"/>
        <v>0</v>
      </c>
      <c r="DC555" s="628">
        <f t="shared" si="1096"/>
        <v>0</v>
      </c>
      <c r="DD555" s="628">
        <f t="shared" si="1096"/>
        <v>0</v>
      </c>
      <c r="DE555" s="628">
        <f t="shared" si="1096"/>
        <v>0</v>
      </c>
      <c r="DF555" s="628">
        <f t="shared" si="1096"/>
        <v>0</v>
      </c>
      <c r="DG555" s="628">
        <f t="shared" si="1096"/>
        <v>0</v>
      </c>
      <c r="DH555" s="628">
        <f t="shared" si="1096"/>
        <v>0</v>
      </c>
      <c r="DI555" s="628">
        <f t="shared" si="1096"/>
        <v>0</v>
      </c>
      <c r="DJ555" s="628">
        <f t="shared" si="1096"/>
        <v>0</v>
      </c>
      <c r="DK555" s="628">
        <f t="shared" si="1096"/>
        <v>0</v>
      </c>
      <c r="DL555" s="628">
        <f t="shared" si="1078"/>
        <v>0</v>
      </c>
      <c r="DM555" s="628">
        <f t="shared" ref="DL555:EA559" si="1116">IF($A555=DM$60,$D555,0)</f>
        <v>0</v>
      </c>
      <c r="DN555" s="628">
        <f t="shared" si="1116"/>
        <v>0</v>
      </c>
      <c r="DO555" s="628">
        <f t="shared" si="1116"/>
        <v>0</v>
      </c>
      <c r="DP555" s="628">
        <f t="shared" si="1116"/>
        <v>0</v>
      </c>
      <c r="DQ555" s="628">
        <f t="shared" si="1116"/>
        <v>0</v>
      </c>
      <c r="DR555" s="628">
        <f t="shared" si="1116"/>
        <v>0</v>
      </c>
      <c r="DS555" s="628">
        <f t="shared" si="1116"/>
        <v>0</v>
      </c>
      <c r="DT555" s="628">
        <f t="shared" si="1116"/>
        <v>0</v>
      </c>
      <c r="DU555" s="628">
        <f t="shared" si="1116"/>
        <v>0</v>
      </c>
      <c r="DV555" s="628">
        <f t="shared" si="1116"/>
        <v>0</v>
      </c>
      <c r="DW555" s="628">
        <f t="shared" si="1116"/>
        <v>0</v>
      </c>
      <c r="DX555" s="628">
        <f t="shared" si="1116"/>
        <v>0</v>
      </c>
      <c r="DY555" s="628">
        <f t="shared" si="1116"/>
        <v>0</v>
      </c>
      <c r="DZ555" s="628">
        <f t="shared" si="1116"/>
        <v>0</v>
      </c>
      <c r="EA555" s="628">
        <f t="shared" si="1116"/>
        <v>0</v>
      </c>
      <c r="EB555" s="628">
        <f t="shared" si="1079"/>
        <v>0</v>
      </c>
      <c r="EC555" s="628">
        <f t="shared" si="1079"/>
        <v>0</v>
      </c>
      <c r="ED555" s="628">
        <f t="shared" si="1079"/>
        <v>0</v>
      </c>
      <c r="EE555" s="628">
        <f t="shared" si="1079"/>
        <v>0</v>
      </c>
      <c r="EF555" s="628">
        <f t="shared" si="1079"/>
        <v>0</v>
      </c>
      <c r="EG555" s="628">
        <f t="shared" si="1079"/>
        <v>0</v>
      </c>
      <c r="EH555" s="628">
        <f t="shared" si="1079"/>
        <v>0</v>
      </c>
      <c r="EI555" s="628">
        <f t="shared" si="1079"/>
        <v>0</v>
      </c>
      <c r="EJ555" s="631"/>
      <c r="EK555" s="631">
        <f t="shared" si="1097"/>
        <v>0</v>
      </c>
      <c r="EL555" s="631">
        <f t="shared" si="1097"/>
        <v>0</v>
      </c>
      <c r="EM555" s="631">
        <f t="shared" si="1097"/>
        <v>0</v>
      </c>
      <c r="EN555" s="631">
        <f t="shared" si="1097"/>
        <v>0</v>
      </c>
      <c r="EO555" s="631">
        <f t="shared" si="1097"/>
        <v>0</v>
      </c>
      <c r="EP555" s="631">
        <f t="shared" si="1097"/>
        <v>0</v>
      </c>
      <c r="EQ555" s="631">
        <f t="shared" si="1097"/>
        <v>0</v>
      </c>
      <c r="ER555" s="631">
        <f t="shared" si="1097"/>
        <v>0</v>
      </c>
      <c r="ES555" s="631">
        <f t="shared" si="1097"/>
        <v>0</v>
      </c>
      <c r="ET555" s="631">
        <f t="shared" si="1097"/>
        <v>0</v>
      </c>
      <c r="EU555" s="631">
        <f t="shared" si="1097"/>
        <v>0</v>
      </c>
      <c r="EV555" s="631">
        <f t="shared" si="1097"/>
        <v>0</v>
      </c>
      <c r="EW555" s="631">
        <f t="shared" si="1097"/>
        <v>0</v>
      </c>
      <c r="EX555" s="631">
        <f t="shared" si="1097"/>
        <v>0</v>
      </c>
      <c r="EY555" s="631">
        <f t="shared" si="1097"/>
        <v>0</v>
      </c>
      <c r="EZ555" s="631">
        <f t="shared" si="1097"/>
        <v>0</v>
      </c>
      <c r="FA555" s="631">
        <f t="shared" si="1053"/>
        <v>0</v>
      </c>
      <c r="FB555" s="631">
        <f t="shared" si="1053"/>
        <v>0</v>
      </c>
      <c r="FC555" s="631">
        <f t="shared" si="1053"/>
        <v>0</v>
      </c>
      <c r="FD555" s="631">
        <f t="shared" si="1099"/>
        <v>0</v>
      </c>
      <c r="FE555" s="631">
        <f t="shared" si="1099"/>
        <v>0</v>
      </c>
      <c r="FF555" s="631">
        <f t="shared" si="1099"/>
        <v>0</v>
      </c>
      <c r="FG555" s="631">
        <f t="shared" si="1099"/>
        <v>0</v>
      </c>
      <c r="FH555" s="631">
        <f t="shared" si="1099"/>
        <v>0</v>
      </c>
      <c r="FI555" s="631">
        <f t="shared" si="1099"/>
        <v>0</v>
      </c>
      <c r="FJ555" s="631">
        <f t="shared" si="1099"/>
        <v>0</v>
      </c>
      <c r="FK555" s="631">
        <f t="shared" si="1099"/>
        <v>0</v>
      </c>
      <c r="FL555" s="631">
        <f t="shared" si="1099"/>
        <v>0</v>
      </c>
      <c r="FM555" s="631">
        <f t="shared" si="1099"/>
        <v>0</v>
      </c>
      <c r="FN555" s="631">
        <f t="shared" si="1099"/>
        <v>0</v>
      </c>
      <c r="FO555" s="631">
        <f t="shared" si="1099"/>
        <v>0</v>
      </c>
      <c r="FP555" s="631">
        <f t="shared" si="1099"/>
        <v>0</v>
      </c>
      <c r="FQ555" s="631">
        <f t="shared" si="1099"/>
        <v>0</v>
      </c>
      <c r="FR555" s="631">
        <f t="shared" si="1099"/>
        <v>0</v>
      </c>
      <c r="FS555" s="631">
        <f t="shared" si="1099"/>
        <v>0</v>
      </c>
      <c r="FT555" s="631">
        <f t="shared" si="1080"/>
        <v>0</v>
      </c>
      <c r="FU555" s="631">
        <f t="shared" si="1080"/>
        <v>0</v>
      </c>
      <c r="FV555" s="631">
        <f t="shared" si="1073"/>
        <v>0</v>
      </c>
      <c r="FW555" s="631">
        <f t="shared" si="1073"/>
        <v>0</v>
      </c>
      <c r="FX555" s="631">
        <f t="shared" si="1073"/>
        <v>0</v>
      </c>
      <c r="FY555" s="631">
        <f t="shared" si="1073"/>
        <v>0</v>
      </c>
      <c r="FZ555" s="631">
        <f t="shared" si="1073"/>
        <v>0</v>
      </c>
      <c r="GA555" s="631">
        <f t="shared" si="1073"/>
        <v>0</v>
      </c>
      <c r="GB555" s="631">
        <f t="shared" si="1073"/>
        <v>0</v>
      </c>
      <c r="GC555" s="631">
        <f t="shared" si="1073"/>
        <v>0</v>
      </c>
      <c r="GD555" s="631">
        <f t="shared" si="1032"/>
        <v>0</v>
      </c>
      <c r="GE555" s="631">
        <f t="shared" si="1032"/>
        <v>0</v>
      </c>
      <c r="GF555" s="631">
        <f t="shared" si="1032"/>
        <v>0</v>
      </c>
      <c r="GG555" s="631">
        <f t="shared" si="1032"/>
        <v>0</v>
      </c>
      <c r="GH555" s="631">
        <f t="shared" si="1032"/>
        <v>0</v>
      </c>
      <c r="GI555" s="631">
        <f t="shared" si="1033"/>
        <v>0</v>
      </c>
      <c r="GJ555" s="631">
        <f t="shared" si="1033"/>
        <v>0</v>
      </c>
      <c r="GK555" s="631">
        <f t="shared" si="1033"/>
        <v>0</v>
      </c>
      <c r="GL555" s="631">
        <f t="shared" si="1033"/>
        <v>0</v>
      </c>
      <c r="GM555" s="631">
        <f t="shared" si="1033"/>
        <v>0</v>
      </c>
      <c r="GN555" s="631">
        <f t="shared" si="1033"/>
        <v>0</v>
      </c>
      <c r="GO555" s="631"/>
      <c r="GP555" s="631">
        <f t="shared" si="1112"/>
        <v>0</v>
      </c>
      <c r="GQ555" s="631">
        <f t="shared" si="1112"/>
        <v>0</v>
      </c>
      <c r="GR555" s="631">
        <f t="shared" si="1112"/>
        <v>0</v>
      </c>
      <c r="GS555" s="631">
        <f t="shared" si="1112"/>
        <v>0</v>
      </c>
      <c r="GT555" s="631">
        <f t="shared" si="1112"/>
        <v>0</v>
      </c>
      <c r="GU555" s="631">
        <f t="shared" si="1112"/>
        <v>0</v>
      </c>
      <c r="GV555" s="631">
        <f t="shared" si="1112"/>
        <v>0</v>
      </c>
      <c r="GW555" s="631">
        <f t="shared" si="1112"/>
        <v>0</v>
      </c>
      <c r="GX555" s="631">
        <f t="shared" si="1112"/>
        <v>0</v>
      </c>
      <c r="GY555" s="631">
        <f t="shared" si="1112"/>
        <v>0</v>
      </c>
      <c r="GZ555" s="631">
        <f t="shared" si="1112"/>
        <v>0</v>
      </c>
      <c r="HA555" s="631">
        <f t="shared" si="1112"/>
        <v>0</v>
      </c>
      <c r="HB555" s="631">
        <f t="shared" si="1112"/>
        <v>0</v>
      </c>
      <c r="HC555" s="631">
        <f t="shared" si="1112"/>
        <v>0</v>
      </c>
      <c r="HD555" s="631">
        <f t="shared" si="1112"/>
        <v>0</v>
      </c>
      <c r="HE555" s="631">
        <f t="shared" si="1028"/>
        <v>0</v>
      </c>
      <c r="HF555" s="631">
        <f t="shared" si="1028"/>
        <v>0</v>
      </c>
      <c r="HG555" s="631">
        <f t="shared" si="1028"/>
        <v>0</v>
      </c>
      <c r="HH555" s="631">
        <f t="shared" si="1028"/>
        <v>0</v>
      </c>
      <c r="HI555" s="631">
        <f t="shared" si="1094"/>
        <v>0</v>
      </c>
      <c r="HJ555" s="631">
        <f t="shared" si="1094"/>
        <v>0</v>
      </c>
      <c r="HK555" s="631">
        <f t="shared" si="1094"/>
        <v>0</v>
      </c>
      <c r="HL555" s="631">
        <f t="shared" si="1094"/>
        <v>0</v>
      </c>
      <c r="HM555" s="631">
        <f t="shared" si="1094"/>
        <v>0</v>
      </c>
      <c r="HN555" s="631">
        <f t="shared" si="1094"/>
        <v>0</v>
      </c>
      <c r="HO555" s="631">
        <f t="shared" si="1094"/>
        <v>0</v>
      </c>
      <c r="HP555" s="631">
        <f t="shared" si="1094"/>
        <v>0</v>
      </c>
      <c r="HQ555" s="631">
        <f t="shared" si="1094"/>
        <v>0</v>
      </c>
      <c r="HR555" s="631">
        <f t="shared" si="1094"/>
        <v>0</v>
      </c>
      <c r="HS555" s="631">
        <f t="shared" si="1094"/>
        <v>0</v>
      </c>
      <c r="HT555" s="631">
        <f t="shared" si="1094"/>
        <v>0</v>
      </c>
      <c r="HU555" s="631">
        <f t="shared" si="1094"/>
        <v>0</v>
      </c>
      <c r="HV555" s="631">
        <f t="shared" si="1098"/>
        <v>0</v>
      </c>
      <c r="HW555" s="631">
        <f t="shared" si="1098"/>
        <v>0</v>
      </c>
      <c r="HX555" s="631">
        <f t="shared" si="1098"/>
        <v>0</v>
      </c>
      <c r="HY555" s="631">
        <f t="shared" si="1098"/>
        <v>0</v>
      </c>
      <c r="HZ555" s="631">
        <f t="shared" si="1098"/>
        <v>0</v>
      </c>
      <c r="IA555" s="631">
        <f t="shared" si="1098"/>
        <v>0</v>
      </c>
      <c r="IB555" s="631">
        <f t="shared" si="1098"/>
        <v>0</v>
      </c>
      <c r="IC555" s="631">
        <f t="shared" si="1098"/>
        <v>0</v>
      </c>
      <c r="ID555" s="631">
        <f t="shared" si="1098"/>
        <v>0</v>
      </c>
      <c r="IE555" s="631">
        <f t="shared" si="1098"/>
        <v>0</v>
      </c>
      <c r="IF555" s="631">
        <f t="shared" si="1098"/>
        <v>0</v>
      </c>
      <c r="IG555" s="631">
        <f t="shared" si="1098"/>
        <v>0</v>
      </c>
      <c r="IH555" s="631">
        <f t="shared" si="1098"/>
        <v>0</v>
      </c>
      <c r="II555" s="631">
        <f t="shared" si="1098"/>
        <v>0</v>
      </c>
      <c r="IJ555" s="631">
        <f t="shared" si="1098"/>
        <v>0</v>
      </c>
      <c r="IK555" s="631">
        <f t="shared" si="1098"/>
        <v>0</v>
      </c>
      <c r="IL555" s="631">
        <f t="shared" si="1081"/>
        <v>0</v>
      </c>
      <c r="IM555" s="631">
        <f t="shared" si="1081"/>
        <v>0</v>
      </c>
      <c r="IN555" s="631">
        <f t="shared" si="1081"/>
        <v>0</v>
      </c>
      <c r="IO555" s="631">
        <f t="shared" si="1081"/>
        <v>0</v>
      </c>
      <c r="IP555" s="631">
        <f t="shared" si="1081"/>
        <v>0</v>
      </c>
      <c r="IQ555" s="631">
        <f t="shared" si="1081"/>
        <v>0</v>
      </c>
      <c r="IR555" s="631">
        <f t="shared" si="1081"/>
        <v>0</v>
      </c>
      <c r="IS555" s="631">
        <f t="shared" si="1081"/>
        <v>0</v>
      </c>
      <c r="IT555" s="631"/>
      <c r="IU555" s="631">
        <f t="shared" si="1100"/>
        <v>0</v>
      </c>
      <c r="IV555" s="631">
        <f t="shared" si="1100"/>
        <v>0</v>
      </c>
      <c r="IW555" s="631">
        <f t="shared" si="1100"/>
        <v>0</v>
      </c>
      <c r="IX555" s="631">
        <f t="shared" si="1100"/>
        <v>0</v>
      </c>
      <c r="IY555" s="631">
        <f t="shared" si="1100"/>
        <v>0</v>
      </c>
      <c r="IZ555" s="631">
        <f t="shared" si="1100"/>
        <v>0</v>
      </c>
      <c r="JA555" s="631">
        <f t="shared" si="1100"/>
        <v>0</v>
      </c>
      <c r="JB555" s="631">
        <f t="shared" si="1100"/>
        <v>0</v>
      </c>
      <c r="JC555" s="631">
        <f t="shared" si="1100"/>
        <v>0</v>
      </c>
      <c r="JD555" s="631">
        <f t="shared" si="1100"/>
        <v>0</v>
      </c>
      <c r="JE555" s="631">
        <f t="shared" si="1101"/>
        <v>0</v>
      </c>
      <c r="JF555" s="631">
        <f t="shared" si="1101"/>
        <v>0</v>
      </c>
      <c r="JG555" s="631">
        <f t="shared" si="1101"/>
        <v>0</v>
      </c>
      <c r="JH555" s="631">
        <f t="shared" si="1101"/>
        <v>0</v>
      </c>
      <c r="JI555" s="631">
        <f t="shared" si="1101"/>
        <v>0</v>
      </c>
      <c r="JJ555" s="631">
        <f t="shared" si="1101"/>
        <v>0</v>
      </c>
      <c r="JK555" s="631">
        <f t="shared" si="1101"/>
        <v>0</v>
      </c>
      <c r="JL555" s="631">
        <f t="shared" si="1101"/>
        <v>0</v>
      </c>
      <c r="JM555" s="631">
        <f t="shared" si="1101"/>
        <v>0</v>
      </c>
      <c r="JN555" s="631">
        <f t="shared" si="1101"/>
        <v>0</v>
      </c>
      <c r="JO555" s="631">
        <f t="shared" si="1102"/>
        <v>0</v>
      </c>
      <c r="JP555" s="631">
        <f t="shared" si="1102"/>
        <v>0</v>
      </c>
      <c r="JQ555" s="631">
        <f t="shared" si="1102"/>
        <v>0</v>
      </c>
      <c r="JR555" s="631">
        <f t="shared" si="1102"/>
        <v>0</v>
      </c>
      <c r="JS555" s="631">
        <f t="shared" si="1102"/>
        <v>0</v>
      </c>
      <c r="JT555" s="631">
        <f t="shared" si="1102"/>
        <v>0</v>
      </c>
      <c r="JU555" s="631">
        <f t="shared" si="1102"/>
        <v>0</v>
      </c>
      <c r="JV555" s="631">
        <f t="shared" si="1102"/>
        <v>0</v>
      </c>
      <c r="JW555" s="631">
        <f t="shared" si="1102"/>
        <v>0</v>
      </c>
      <c r="JX555" s="631">
        <f t="shared" si="1102"/>
        <v>0</v>
      </c>
      <c r="JY555" s="631">
        <f t="shared" si="1103"/>
        <v>0</v>
      </c>
      <c r="JZ555" s="631">
        <f t="shared" si="1103"/>
        <v>0</v>
      </c>
      <c r="KA555" s="631">
        <f t="shared" si="1103"/>
        <v>0</v>
      </c>
      <c r="KB555" s="631">
        <f t="shared" si="1103"/>
        <v>0</v>
      </c>
      <c r="KC555" s="631">
        <f t="shared" si="1103"/>
        <v>0</v>
      </c>
      <c r="KD555" s="631">
        <f t="shared" si="1103"/>
        <v>0</v>
      </c>
      <c r="KE555" s="631">
        <f t="shared" si="1103"/>
        <v>0</v>
      </c>
      <c r="KF555" s="631">
        <f t="shared" si="1103"/>
        <v>0</v>
      </c>
      <c r="KG555" s="631">
        <f t="shared" si="1103"/>
        <v>0</v>
      </c>
      <c r="KH555" s="631">
        <f t="shared" si="1103"/>
        <v>0</v>
      </c>
      <c r="KI555" s="631">
        <f t="shared" si="1104"/>
        <v>0</v>
      </c>
      <c r="KJ555" s="631">
        <f t="shared" si="1104"/>
        <v>0</v>
      </c>
      <c r="KK555" s="631">
        <f t="shared" si="1104"/>
        <v>0</v>
      </c>
      <c r="KL555" s="631">
        <f t="shared" si="1104"/>
        <v>0</v>
      </c>
      <c r="KM555" s="631">
        <f t="shared" si="1104"/>
        <v>0</v>
      </c>
      <c r="KN555" s="631">
        <f t="shared" si="1104"/>
        <v>0</v>
      </c>
      <c r="KO555" s="631">
        <f t="shared" si="1104"/>
        <v>0</v>
      </c>
      <c r="KP555" s="631">
        <f t="shared" si="1104"/>
        <v>0</v>
      </c>
      <c r="KQ555" s="631">
        <f t="shared" si="1104"/>
        <v>0</v>
      </c>
      <c r="KR555" s="631">
        <f t="shared" si="1104"/>
        <v>0</v>
      </c>
      <c r="KS555" s="631">
        <f t="shared" si="1105"/>
        <v>0</v>
      </c>
      <c r="KT555" s="631">
        <f t="shared" si="1105"/>
        <v>0</v>
      </c>
      <c r="KU555" s="631">
        <f t="shared" si="1105"/>
        <v>0</v>
      </c>
      <c r="KV555" s="631">
        <f t="shared" si="1105"/>
        <v>0</v>
      </c>
      <c r="KW555" s="631">
        <f t="shared" si="1105"/>
        <v>0</v>
      </c>
      <c r="KX555" s="631">
        <f t="shared" si="1105"/>
        <v>0</v>
      </c>
      <c r="KY555" s="631"/>
      <c r="KZ555" s="631">
        <f t="shared" si="1106"/>
        <v>0</v>
      </c>
      <c r="LA555" s="631">
        <f t="shared" si="1106"/>
        <v>0</v>
      </c>
      <c r="LB555" s="631">
        <f t="shared" si="1106"/>
        <v>0</v>
      </c>
      <c r="LC555" s="631">
        <f t="shared" si="1106"/>
        <v>0</v>
      </c>
      <c r="LD555" s="631">
        <f t="shared" si="1106"/>
        <v>0</v>
      </c>
      <c r="LE555" s="631">
        <f t="shared" si="1106"/>
        <v>0</v>
      </c>
      <c r="LF555" s="631">
        <f t="shared" si="1106"/>
        <v>0</v>
      </c>
      <c r="LG555" s="631">
        <f t="shared" si="1106"/>
        <v>0</v>
      </c>
      <c r="LH555" s="631">
        <f t="shared" si="1106"/>
        <v>0</v>
      </c>
      <c r="LI555" s="631">
        <f t="shared" si="1106"/>
        <v>0</v>
      </c>
      <c r="LJ555" s="631">
        <f t="shared" si="1107"/>
        <v>0</v>
      </c>
      <c r="LK555" s="631">
        <f t="shared" si="1107"/>
        <v>0</v>
      </c>
      <c r="LL555" s="631">
        <f t="shared" si="1107"/>
        <v>0</v>
      </c>
      <c r="LM555" s="631">
        <f t="shared" si="1107"/>
        <v>0</v>
      </c>
      <c r="LN555" s="631">
        <f t="shared" si="1107"/>
        <v>0</v>
      </c>
      <c r="LO555" s="631">
        <f t="shared" si="1107"/>
        <v>0</v>
      </c>
      <c r="LP555" s="631">
        <f t="shared" si="1107"/>
        <v>0</v>
      </c>
      <c r="LQ555" s="631">
        <f t="shared" si="1107"/>
        <v>0</v>
      </c>
      <c r="LR555" s="631">
        <f t="shared" si="1107"/>
        <v>0</v>
      </c>
      <c r="LS555" s="631">
        <f t="shared" si="1107"/>
        <v>0</v>
      </c>
      <c r="LT555" s="631">
        <f t="shared" si="1108"/>
        <v>0</v>
      </c>
      <c r="LU555" s="631">
        <f t="shared" si="1108"/>
        <v>0</v>
      </c>
      <c r="LV555" s="631">
        <f t="shared" si="1108"/>
        <v>0</v>
      </c>
      <c r="LW555" s="631">
        <f t="shared" si="1108"/>
        <v>0</v>
      </c>
      <c r="LX555" s="631">
        <f t="shared" si="1108"/>
        <v>0</v>
      </c>
      <c r="LY555" s="631">
        <f t="shared" si="1108"/>
        <v>0</v>
      </c>
      <c r="LZ555" s="631">
        <f t="shared" si="1108"/>
        <v>0</v>
      </c>
      <c r="MA555" s="631">
        <f t="shared" si="1108"/>
        <v>0</v>
      </c>
      <c r="MB555" s="631">
        <f t="shared" si="1108"/>
        <v>0</v>
      </c>
      <c r="MC555" s="631">
        <f t="shared" si="1108"/>
        <v>0</v>
      </c>
      <c r="MD555" s="631">
        <f t="shared" si="1109"/>
        <v>0</v>
      </c>
      <c r="ME555" s="631">
        <f t="shared" si="1109"/>
        <v>0</v>
      </c>
      <c r="MF555" s="631">
        <f t="shared" si="1109"/>
        <v>0</v>
      </c>
      <c r="MG555" s="631">
        <f t="shared" si="1109"/>
        <v>0</v>
      </c>
      <c r="MH555" s="631">
        <f t="shared" si="1109"/>
        <v>0</v>
      </c>
      <c r="MI555" s="631">
        <f t="shared" si="1109"/>
        <v>0</v>
      </c>
      <c r="MJ555" s="631">
        <f t="shared" si="1109"/>
        <v>0</v>
      </c>
      <c r="MK555" s="631">
        <f t="shared" si="1109"/>
        <v>0</v>
      </c>
      <c r="ML555" s="631">
        <f t="shared" si="1109"/>
        <v>0</v>
      </c>
      <c r="MM555" s="631">
        <f t="shared" si="1109"/>
        <v>0</v>
      </c>
      <c r="MN555" s="631">
        <f t="shared" si="1110"/>
        <v>0</v>
      </c>
      <c r="MO555" s="631">
        <f t="shared" si="1110"/>
        <v>0</v>
      </c>
      <c r="MP555" s="631">
        <f t="shared" si="1110"/>
        <v>0</v>
      </c>
      <c r="MQ555" s="631">
        <f t="shared" si="1110"/>
        <v>0</v>
      </c>
      <c r="MR555" s="631">
        <f t="shared" si="1110"/>
        <v>0</v>
      </c>
      <c r="MS555" s="631">
        <f t="shared" si="1110"/>
        <v>0</v>
      </c>
      <c r="MT555" s="631">
        <f t="shared" si="1110"/>
        <v>0</v>
      </c>
      <c r="MU555" s="631">
        <f t="shared" si="1110"/>
        <v>0</v>
      </c>
      <c r="MV555" s="631">
        <f t="shared" si="1110"/>
        <v>0</v>
      </c>
      <c r="MW555" s="631">
        <f t="shared" si="1110"/>
        <v>0</v>
      </c>
      <c r="MX555" s="631">
        <f t="shared" si="1111"/>
        <v>0</v>
      </c>
      <c r="MY555" s="631">
        <f t="shared" si="1111"/>
        <v>0</v>
      </c>
      <c r="MZ555" s="631">
        <f t="shared" si="1111"/>
        <v>0</v>
      </c>
      <c r="NA555" s="631">
        <f t="shared" si="1111"/>
        <v>0</v>
      </c>
      <c r="NB555" s="631">
        <f t="shared" si="1111"/>
        <v>0</v>
      </c>
      <c r="NC555" s="631">
        <f t="shared" si="1111"/>
        <v>0</v>
      </c>
    </row>
    <row r="556" spans="1:367" hidden="1">
      <c r="A556" s="504"/>
      <c r="B556" s="504"/>
      <c r="C556" s="497"/>
      <c r="D556" s="497"/>
      <c r="E556" s="362">
        <f t="shared" si="1050"/>
        <v>0</v>
      </c>
      <c r="F556" s="363">
        <f t="shared" si="1051"/>
        <v>0</v>
      </c>
      <c r="G556" s="498">
        <f>E556*Dichtheden!$V$70</f>
        <v>0</v>
      </c>
      <c r="H556" s="499">
        <f>IF(C556=0,0,ROUND(IF((G556/2)/Dichtheden!$C$3&lt;1,1,(G556/2)/Dichtheden!$C$3),0))</f>
        <v>0</v>
      </c>
      <c r="I556" s="498">
        <f>E556*Dichtheden!$AJ$70</f>
        <v>0</v>
      </c>
      <c r="J556" s="499">
        <f>IF(C556=0,0,ROUND(IF((I556/2)/Dichtheden!$D$3&lt;1,1,(I556/2)/Dichtheden!$D$3),0))</f>
        <v>0</v>
      </c>
      <c r="K556" s="498">
        <f t="shared" si="1052"/>
        <v>0</v>
      </c>
      <c r="L556" s="500">
        <f t="shared" si="1054"/>
        <v>0</v>
      </c>
      <c r="M556" s="498">
        <f>IF(D556=0,0,IF((D556*Dichtheden!$G$4)&lt;25,25,D556*Dichtheden!$G$4))</f>
        <v>0</v>
      </c>
      <c r="N556" s="499">
        <f>D556*Dichtheden!$H$4</f>
        <v>0</v>
      </c>
      <c r="O556" s="501"/>
      <c r="P556" s="501"/>
      <c r="Q556" s="502">
        <f>E556*Dichtheden!$AS$68</f>
        <v>0</v>
      </c>
      <c r="R556" s="495">
        <f>IF(Q556=0,0,ROUND(IF((Q556/2)/Dichtheden!$C$3&lt;1,1,(Q556/2)/Dichtheden!$C$3),0))</f>
        <v>0</v>
      </c>
      <c r="S556" s="502">
        <f>E556*Dichtheden!$AY$68</f>
        <v>0</v>
      </c>
      <c r="T556" s="495">
        <f>IF(Q556=0,0,ROUND(IF((S556/2)/Dichtheden!$D$3&lt;1,1,(S556/2)/Dichtheden!$D$3),0))</f>
        <v>0</v>
      </c>
      <c r="U556" s="502">
        <f>D556*Dichtheden!$G$5</f>
        <v>0</v>
      </c>
      <c r="V556" s="502">
        <f>D556*Dichtheden!$H$5</f>
        <v>0</v>
      </c>
      <c r="X556" s="630"/>
      <c r="AA556" s="628">
        <f t="shared" si="1113"/>
        <v>0</v>
      </c>
      <c r="AB556" s="628">
        <f t="shared" si="1113"/>
        <v>0</v>
      </c>
      <c r="AC556" s="628">
        <f t="shared" si="1113"/>
        <v>0</v>
      </c>
      <c r="AD556" s="628">
        <f t="shared" si="1113"/>
        <v>0</v>
      </c>
      <c r="AE556" s="628">
        <f t="shared" si="1113"/>
        <v>0</v>
      </c>
      <c r="AF556" s="628">
        <f t="shared" si="1113"/>
        <v>0</v>
      </c>
      <c r="AG556" s="628">
        <f t="shared" si="1113"/>
        <v>0</v>
      </c>
      <c r="AH556" s="628">
        <f t="shared" si="1113"/>
        <v>0</v>
      </c>
      <c r="AI556" s="628">
        <f t="shared" si="1113"/>
        <v>0</v>
      </c>
      <c r="AJ556" s="628">
        <f t="shared" si="1113"/>
        <v>0</v>
      </c>
      <c r="AK556" s="628">
        <f t="shared" si="1113"/>
        <v>0</v>
      </c>
      <c r="AL556" s="628">
        <f t="shared" si="1113"/>
        <v>0</v>
      </c>
      <c r="AM556" s="628">
        <f t="shared" si="1113"/>
        <v>0</v>
      </c>
      <c r="AN556" s="628">
        <f t="shared" si="1113"/>
        <v>0</v>
      </c>
      <c r="AO556" s="628">
        <f t="shared" si="1113"/>
        <v>0</v>
      </c>
      <c r="AP556" s="628">
        <f t="shared" si="1113"/>
        <v>0</v>
      </c>
      <c r="AQ556" s="628">
        <f t="shared" si="1095"/>
        <v>0</v>
      </c>
      <c r="AR556" s="628">
        <f t="shared" si="1095"/>
        <v>0</v>
      </c>
      <c r="AS556" s="628">
        <f t="shared" si="1095"/>
        <v>0</v>
      </c>
      <c r="AT556" s="628">
        <f t="shared" si="1095"/>
        <v>0</v>
      </c>
      <c r="AU556" s="628">
        <f t="shared" si="1095"/>
        <v>0</v>
      </c>
      <c r="AV556" s="628">
        <f t="shared" si="1095"/>
        <v>0</v>
      </c>
      <c r="AW556" s="628">
        <f t="shared" si="1095"/>
        <v>0</v>
      </c>
      <c r="AX556" s="628">
        <f t="shared" si="1095"/>
        <v>0</v>
      </c>
      <c r="AY556" s="628">
        <f t="shared" si="1095"/>
        <v>0</v>
      </c>
      <c r="AZ556" s="628">
        <f t="shared" si="1095"/>
        <v>0</v>
      </c>
      <c r="BA556" s="628">
        <f t="shared" si="1095"/>
        <v>0</v>
      </c>
      <c r="BB556" s="628">
        <f t="shared" si="1095"/>
        <v>0</v>
      </c>
      <c r="BC556" s="628">
        <f t="shared" si="1095"/>
        <v>0</v>
      </c>
      <c r="BD556" s="628">
        <f t="shared" si="1095"/>
        <v>0</v>
      </c>
      <c r="BE556" s="628">
        <f t="shared" si="1095"/>
        <v>0</v>
      </c>
      <c r="BF556" s="628">
        <f t="shared" si="1095"/>
        <v>0</v>
      </c>
      <c r="BG556" s="628">
        <f t="shared" si="1114"/>
        <v>0</v>
      </c>
      <c r="BH556" s="628">
        <f t="shared" si="1114"/>
        <v>0</v>
      </c>
      <c r="BI556" s="628">
        <f t="shared" si="1114"/>
        <v>0</v>
      </c>
      <c r="BJ556" s="628">
        <f t="shared" si="1114"/>
        <v>0</v>
      </c>
      <c r="BK556" s="628">
        <f t="shared" si="1114"/>
        <v>0</v>
      </c>
      <c r="BL556" s="628">
        <f t="shared" si="1114"/>
        <v>0</v>
      </c>
      <c r="BM556" s="628">
        <f t="shared" si="1114"/>
        <v>0</v>
      </c>
      <c r="BN556" s="628">
        <f t="shared" si="1114"/>
        <v>0</v>
      </c>
      <c r="BO556" s="628">
        <f t="shared" si="1114"/>
        <v>0</v>
      </c>
      <c r="BP556" s="628">
        <f t="shared" si="1114"/>
        <v>0</v>
      </c>
      <c r="BQ556" s="628">
        <f t="shared" si="1114"/>
        <v>0</v>
      </c>
      <c r="BR556" s="628">
        <f t="shared" si="1114"/>
        <v>0</v>
      </c>
      <c r="BS556" s="628">
        <f t="shared" si="1114"/>
        <v>0</v>
      </c>
      <c r="BT556" s="628">
        <f t="shared" si="1114"/>
        <v>0</v>
      </c>
      <c r="BU556" s="628">
        <f t="shared" si="1114"/>
        <v>0</v>
      </c>
      <c r="BV556" s="628">
        <f t="shared" si="1114"/>
        <v>0</v>
      </c>
      <c r="BW556" s="628">
        <f t="shared" si="1076"/>
        <v>0</v>
      </c>
      <c r="BX556" s="628">
        <f t="shared" si="1076"/>
        <v>0</v>
      </c>
      <c r="BY556" s="628">
        <f t="shared" si="1076"/>
        <v>0</v>
      </c>
      <c r="BZ556" s="628">
        <f t="shared" si="1076"/>
        <v>0</v>
      </c>
      <c r="CA556" s="628">
        <f t="shared" si="1076"/>
        <v>0</v>
      </c>
      <c r="CB556" s="628">
        <f t="shared" si="1076"/>
        <v>0</v>
      </c>
      <c r="CC556" s="628">
        <f t="shared" si="1076"/>
        <v>0</v>
      </c>
      <c r="CD556" s="628">
        <f t="shared" si="1076"/>
        <v>0</v>
      </c>
      <c r="CE556" s="628"/>
      <c r="CF556" s="628">
        <f t="shared" si="1115"/>
        <v>0</v>
      </c>
      <c r="CG556" s="628">
        <f t="shared" si="1115"/>
        <v>0</v>
      </c>
      <c r="CH556" s="628">
        <f t="shared" si="1115"/>
        <v>0</v>
      </c>
      <c r="CI556" s="628">
        <f t="shared" si="1115"/>
        <v>0</v>
      </c>
      <c r="CJ556" s="628">
        <f t="shared" si="1115"/>
        <v>0</v>
      </c>
      <c r="CK556" s="628">
        <f t="shared" si="1115"/>
        <v>0</v>
      </c>
      <c r="CL556" s="628">
        <f t="shared" si="1115"/>
        <v>0</v>
      </c>
      <c r="CM556" s="628">
        <f t="shared" si="1115"/>
        <v>0</v>
      </c>
      <c r="CN556" s="628">
        <f t="shared" si="1115"/>
        <v>0</v>
      </c>
      <c r="CO556" s="628">
        <f t="shared" si="1115"/>
        <v>0</v>
      </c>
      <c r="CP556" s="628">
        <f t="shared" si="1115"/>
        <v>0</v>
      </c>
      <c r="CQ556" s="628">
        <f t="shared" si="1115"/>
        <v>0</v>
      </c>
      <c r="CR556" s="628">
        <f t="shared" si="1115"/>
        <v>0</v>
      </c>
      <c r="CS556" s="628">
        <f t="shared" si="1115"/>
        <v>0</v>
      </c>
      <c r="CT556" s="628">
        <f t="shared" si="1115"/>
        <v>0</v>
      </c>
      <c r="CU556" s="628">
        <f t="shared" si="1115"/>
        <v>0</v>
      </c>
      <c r="CV556" s="628">
        <f t="shared" si="1096"/>
        <v>0</v>
      </c>
      <c r="CW556" s="628">
        <f t="shared" si="1096"/>
        <v>0</v>
      </c>
      <c r="CX556" s="628">
        <f t="shared" si="1096"/>
        <v>0</v>
      </c>
      <c r="CY556" s="628">
        <f t="shared" si="1096"/>
        <v>0</v>
      </c>
      <c r="CZ556" s="628">
        <f t="shared" si="1096"/>
        <v>0</v>
      </c>
      <c r="DA556" s="628">
        <f t="shared" si="1096"/>
        <v>0</v>
      </c>
      <c r="DB556" s="628">
        <f t="shared" si="1096"/>
        <v>0</v>
      </c>
      <c r="DC556" s="628">
        <f t="shared" si="1096"/>
        <v>0</v>
      </c>
      <c r="DD556" s="628">
        <f t="shared" si="1096"/>
        <v>0</v>
      </c>
      <c r="DE556" s="628">
        <f t="shared" si="1096"/>
        <v>0</v>
      </c>
      <c r="DF556" s="628">
        <f t="shared" si="1096"/>
        <v>0</v>
      </c>
      <c r="DG556" s="628">
        <f t="shared" si="1096"/>
        <v>0</v>
      </c>
      <c r="DH556" s="628">
        <f t="shared" si="1096"/>
        <v>0</v>
      </c>
      <c r="DI556" s="628">
        <f t="shared" si="1096"/>
        <v>0</v>
      </c>
      <c r="DJ556" s="628">
        <f t="shared" si="1096"/>
        <v>0</v>
      </c>
      <c r="DK556" s="628">
        <f t="shared" si="1096"/>
        <v>0</v>
      </c>
      <c r="DL556" s="628">
        <f t="shared" si="1116"/>
        <v>0</v>
      </c>
      <c r="DM556" s="628">
        <f t="shared" si="1116"/>
        <v>0</v>
      </c>
      <c r="DN556" s="628">
        <f t="shared" si="1116"/>
        <v>0</v>
      </c>
      <c r="DO556" s="628">
        <f t="shared" si="1116"/>
        <v>0</v>
      </c>
      <c r="DP556" s="628">
        <f t="shared" si="1116"/>
        <v>0</v>
      </c>
      <c r="DQ556" s="628">
        <f t="shared" si="1116"/>
        <v>0</v>
      </c>
      <c r="DR556" s="628">
        <f t="shared" si="1116"/>
        <v>0</v>
      </c>
      <c r="DS556" s="628">
        <f t="shared" si="1116"/>
        <v>0</v>
      </c>
      <c r="DT556" s="628">
        <f t="shared" si="1116"/>
        <v>0</v>
      </c>
      <c r="DU556" s="628">
        <f t="shared" si="1116"/>
        <v>0</v>
      </c>
      <c r="DV556" s="628">
        <f t="shared" si="1116"/>
        <v>0</v>
      </c>
      <c r="DW556" s="628">
        <f t="shared" si="1116"/>
        <v>0</v>
      </c>
      <c r="DX556" s="628">
        <f t="shared" si="1116"/>
        <v>0</v>
      </c>
      <c r="DY556" s="628">
        <f t="shared" si="1116"/>
        <v>0</v>
      </c>
      <c r="DZ556" s="628">
        <f t="shared" si="1116"/>
        <v>0</v>
      </c>
      <c r="EA556" s="628">
        <f t="shared" si="1116"/>
        <v>0</v>
      </c>
      <c r="EB556" s="628">
        <f t="shared" si="1079"/>
        <v>0</v>
      </c>
      <c r="EC556" s="628">
        <f t="shared" si="1079"/>
        <v>0</v>
      </c>
      <c r="ED556" s="628">
        <f t="shared" si="1079"/>
        <v>0</v>
      </c>
      <c r="EE556" s="628">
        <f t="shared" si="1079"/>
        <v>0</v>
      </c>
      <c r="EF556" s="628">
        <f t="shared" si="1079"/>
        <v>0</v>
      </c>
      <c r="EG556" s="628">
        <f t="shared" si="1079"/>
        <v>0</v>
      </c>
      <c r="EH556" s="628">
        <f t="shared" si="1079"/>
        <v>0</v>
      </c>
      <c r="EI556" s="628">
        <f t="shared" si="1079"/>
        <v>0</v>
      </c>
      <c r="EJ556" s="631"/>
      <c r="EK556" s="631">
        <f t="shared" si="1097"/>
        <v>0</v>
      </c>
      <c r="EL556" s="631">
        <f t="shared" si="1097"/>
        <v>0</v>
      </c>
      <c r="EM556" s="631">
        <f t="shared" si="1097"/>
        <v>0</v>
      </c>
      <c r="EN556" s="631">
        <f t="shared" si="1097"/>
        <v>0</v>
      </c>
      <c r="EO556" s="631">
        <f t="shared" si="1097"/>
        <v>0</v>
      </c>
      <c r="EP556" s="631">
        <f t="shared" si="1097"/>
        <v>0</v>
      </c>
      <c r="EQ556" s="631">
        <f t="shared" si="1097"/>
        <v>0</v>
      </c>
      <c r="ER556" s="631">
        <f t="shared" si="1097"/>
        <v>0</v>
      </c>
      <c r="ES556" s="631">
        <f t="shared" si="1097"/>
        <v>0</v>
      </c>
      <c r="ET556" s="631">
        <f t="shared" si="1097"/>
        <v>0</v>
      </c>
      <c r="EU556" s="631">
        <f t="shared" si="1097"/>
        <v>0</v>
      </c>
      <c r="EV556" s="631">
        <f t="shared" si="1097"/>
        <v>0</v>
      </c>
      <c r="EW556" s="631">
        <f t="shared" si="1097"/>
        <v>0</v>
      </c>
      <c r="EX556" s="631">
        <f t="shared" si="1097"/>
        <v>0</v>
      </c>
      <c r="EY556" s="631">
        <f t="shared" si="1097"/>
        <v>0</v>
      </c>
      <c r="EZ556" s="631">
        <f t="shared" si="1097"/>
        <v>0</v>
      </c>
      <c r="FA556" s="631">
        <f t="shared" si="1053"/>
        <v>0</v>
      </c>
      <c r="FB556" s="631">
        <f t="shared" si="1053"/>
        <v>0</v>
      </c>
      <c r="FC556" s="631">
        <f t="shared" si="1053"/>
        <v>0</v>
      </c>
      <c r="FD556" s="631">
        <f t="shared" si="1099"/>
        <v>0</v>
      </c>
      <c r="FE556" s="631">
        <f t="shared" si="1099"/>
        <v>0</v>
      </c>
      <c r="FF556" s="631">
        <f t="shared" si="1099"/>
        <v>0</v>
      </c>
      <c r="FG556" s="631">
        <f t="shared" si="1099"/>
        <v>0</v>
      </c>
      <c r="FH556" s="631">
        <f t="shared" si="1099"/>
        <v>0</v>
      </c>
      <c r="FI556" s="631">
        <f t="shared" si="1099"/>
        <v>0</v>
      </c>
      <c r="FJ556" s="631">
        <f t="shared" si="1099"/>
        <v>0</v>
      </c>
      <c r="FK556" s="631">
        <f t="shared" si="1099"/>
        <v>0</v>
      </c>
      <c r="FL556" s="631">
        <f t="shared" si="1099"/>
        <v>0</v>
      </c>
      <c r="FM556" s="631">
        <f t="shared" si="1099"/>
        <v>0</v>
      </c>
      <c r="FN556" s="631">
        <f t="shared" si="1099"/>
        <v>0</v>
      </c>
      <c r="FO556" s="631">
        <f t="shared" si="1099"/>
        <v>0</v>
      </c>
      <c r="FP556" s="631">
        <f t="shared" si="1099"/>
        <v>0</v>
      </c>
      <c r="FQ556" s="631">
        <f t="shared" si="1099"/>
        <v>0</v>
      </c>
      <c r="FR556" s="631">
        <f t="shared" si="1099"/>
        <v>0</v>
      </c>
      <c r="FS556" s="631">
        <f t="shared" si="1099"/>
        <v>0</v>
      </c>
      <c r="FT556" s="631">
        <f t="shared" si="1080"/>
        <v>0</v>
      </c>
      <c r="FU556" s="631">
        <f t="shared" si="1080"/>
        <v>0</v>
      </c>
      <c r="FV556" s="631">
        <f t="shared" si="1073"/>
        <v>0</v>
      </c>
      <c r="FW556" s="631">
        <f t="shared" si="1073"/>
        <v>0</v>
      </c>
      <c r="FX556" s="631">
        <f t="shared" si="1073"/>
        <v>0</v>
      </c>
      <c r="FY556" s="631">
        <f t="shared" si="1073"/>
        <v>0</v>
      </c>
      <c r="FZ556" s="631">
        <f t="shared" si="1073"/>
        <v>0</v>
      </c>
      <c r="GA556" s="631">
        <f t="shared" si="1073"/>
        <v>0</v>
      </c>
      <c r="GB556" s="631">
        <f t="shared" si="1073"/>
        <v>0</v>
      </c>
      <c r="GC556" s="631">
        <f t="shared" si="1073"/>
        <v>0</v>
      </c>
      <c r="GD556" s="631">
        <f t="shared" si="1032"/>
        <v>0</v>
      </c>
      <c r="GE556" s="631">
        <f t="shared" si="1032"/>
        <v>0</v>
      </c>
      <c r="GF556" s="631">
        <f t="shared" si="1032"/>
        <v>0</v>
      </c>
      <c r="GG556" s="631">
        <f t="shared" si="1032"/>
        <v>0</v>
      </c>
      <c r="GH556" s="631">
        <f t="shared" si="1032"/>
        <v>0</v>
      </c>
      <c r="GI556" s="631">
        <f t="shared" si="1033"/>
        <v>0</v>
      </c>
      <c r="GJ556" s="631">
        <f t="shared" si="1033"/>
        <v>0</v>
      </c>
      <c r="GK556" s="631">
        <f t="shared" si="1033"/>
        <v>0</v>
      </c>
      <c r="GL556" s="631">
        <f t="shared" si="1033"/>
        <v>0</v>
      </c>
      <c r="GM556" s="631">
        <f t="shared" si="1033"/>
        <v>0</v>
      </c>
      <c r="GN556" s="631">
        <f t="shared" si="1033"/>
        <v>0</v>
      </c>
      <c r="GO556" s="631"/>
      <c r="GP556" s="631">
        <f t="shared" si="1112"/>
        <v>0</v>
      </c>
      <c r="GQ556" s="631">
        <f t="shared" si="1112"/>
        <v>0</v>
      </c>
      <c r="GR556" s="631">
        <f t="shared" si="1112"/>
        <v>0</v>
      </c>
      <c r="GS556" s="631">
        <f t="shared" si="1112"/>
        <v>0</v>
      </c>
      <c r="GT556" s="631">
        <f t="shared" si="1112"/>
        <v>0</v>
      </c>
      <c r="GU556" s="631">
        <f t="shared" si="1112"/>
        <v>0</v>
      </c>
      <c r="GV556" s="631">
        <f t="shared" si="1112"/>
        <v>0</v>
      </c>
      <c r="GW556" s="631">
        <f t="shared" si="1112"/>
        <v>0</v>
      </c>
      <c r="GX556" s="631">
        <f t="shared" si="1112"/>
        <v>0</v>
      </c>
      <c r="GY556" s="631">
        <f t="shared" si="1112"/>
        <v>0</v>
      </c>
      <c r="GZ556" s="631">
        <f t="shared" si="1112"/>
        <v>0</v>
      </c>
      <c r="HA556" s="631">
        <f t="shared" si="1112"/>
        <v>0</v>
      </c>
      <c r="HB556" s="631">
        <f t="shared" si="1112"/>
        <v>0</v>
      </c>
      <c r="HC556" s="631">
        <f t="shared" si="1112"/>
        <v>0</v>
      </c>
      <c r="HD556" s="631">
        <f t="shared" si="1112"/>
        <v>0</v>
      </c>
      <c r="HE556" s="631">
        <f t="shared" si="1028"/>
        <v>0</v>
      </c>
      <c r="HF556" s="631">
        <f t="shared" si="1028"/>
        <v>0</v>
      </c>
      <c r="HG556" s="631">
        <f t="shared" si="1028"/>
        <v>0</v>
      </c>
      <c r="HH556" s="631">
        <f t="shared" si="1028"/>
        <v>0</v>
      </c>
      <c r="HI556" s="631">
        <f t="shared" si="1094"/>
        <v>0</v>
      </c>
      <c r="HJ556" s="631">
        <f t="shared" si="1094"/>
        <v>0</v>
      </c>
      <c r="HK556" s="631">
        <f t="shared" si="1094"/>
        <v>0</v>
      </c>
      <c r="HL556" s="631">
        <f t="shared" si="1094"/>
        <v>0</v>
      </c>
      <c r="HM556" s="631">
        <f t="shared" si="1094"/>
        <v>0</v>
      </c>
      <c r="HN556" s="631">
        <f t="shared" si="1094"/>
        <v>0</v>
      </c>
      <c r="HO556" s="631">
        <f t="shared" si="1094"/>
        <v>0</v>
      </c>
      <c r="HP556" s="631">
        <f t="shared" si="1094"/>
        <v>0</v>
      </c>
      <c r="HQ556" s="631">
        <f t="shared" si="1094"/>
        <v>0</v>
      </c>
      <c r="HR556" s="631">
        <f t="shared" si="1094"/>
        <v>0</v>
      </c>
      <c r="HS556" s="631">
        <f t="shared" si="1094"/>
        <v>0</v>
      </c>
      <c r="HT556" s="631">
        <f t="shared" si="1094"/>
        <v>0</v>
      </c>
      <c r="HU556" s="631">
        <f t="shared" si="1094"/>
        <v>0</v>
      </c>
      <c r="HV556" s="631">
        <f t="shared" si="1098"/>
        <v>0</v>
      </c>
      <c r="HW556" s="631">
        <f t="shared" si="1098"/>
        <v>0</v>
      </c>
      <c r="HX556" s="631">
        <f t="shared" si="1098"/>
        <v>0</v>
      </c>
      <c r="HY556" s="631">
        <f t="shared" si="1098"/>
        <v>0</v>
      </c>
      <c r="HZ556" s="631">
        <f t="shared" si="1098"/>
        <v>0</v>
      </c>
      <c r="IA556" s="631">
        <f t="shared" si="1098"/>
        <v>0</v>
      </c>
      <c r="IB556" s="631">
        <f t="shared" si="1098"/>
        <v>0</v>
      </c>
      <c r="IC556" s="631">
        <f t="shared" si="1098"/>
        <v>0</v>
      </c>
      <c r="ID556" s="631">
        <f t="shared" si="1098"/>
        <v>0</v>
      </c>
      <c r="IE556" s="631">
        <f t="shared" si="1098"/>
        <v>0</v>
      </c>
      <c r="IF556" s="631">
        <f t="shared" si="1098"/>
        <v>0</v>
      </c>
      <c r="IG556" s="631">
        <f t="shared" si="1098"/>
        <v>0</v>
      </c>
      <c r="IH556" s="631">
        <f t="shared" si="1098"/>
        <v>0</v>
      </c>
      <c r="II556" s="631">
        <f t="shared" si="1098"/>
        <v>0</v>
      </c>
      <c r="IJ556" s="631">
        <f t="shared" si="1098"/>
        <v>0</v>
      </c>
      <c r="IK556" s="631">
        <f t="shared" si="1098"/>
        <v>0</v>
      </c>
      <c r="IL556" s="631">
        <f t="shared" si="1081"/>
        <v>0</v>
      </c>
      <c r="IM556" s="631">
        <f t="shared" si="1081"/>
        <v>0</v>
      </c>
      <c r="IN556" s="631">
        <f t="shared" si="1081"/>
        <v>0</v>
      </c>
      <c r="IO556" s="631">
        <f t="shared" si="1081"/>
        <v>0</v>
      </c>
      <c r="IP556" s="631">
        <f t="shared" si="1081"/>
        <v>0</v>
      </c>
      <c r="IQ556" s="631">
        <f t="shared" si="1081"/>
        <v>0</v>
      </c>
      <c r="IR556" s="631">
        <f t="shared" si="1081"/>
        <v>0</v>
      </c>
      <c r="IS556" s="631">
        <f t="shared" si="1081"/>
        <v>0</v>
      </c>
      <c r="IT556" s="631"/>
      <c r="IU556" s="631">
        <f t="shared" si="1100"/>
        <v>0</v>
      </c>
      <c r="IV556" s="631">
        <f t="shared" si="1100"/>
        <v>0</v>
      </c>
      <c r="IW556" s="631">
        <f t="shared" si="1100"/>
        <v>0</v>
      </c>
      <c r="IX556" s="631">
        <f t="shared" si="1100"/>
        <v>0</v>
      </c>
      <c r="IY556" s="631">
        <f t="shared" si="1100"/>
        <v>0</v>
      </c>
      <c r="IZ556" s="631">
        <f t="shared" si="1100"/>
        <v>0</v>
      </c>
      <c r="JA556" s="631">
        <f t="shared" si="1100"/>
        <v>0</v>
      </c>
      <c r="JB556" s="631">
        <f t="shared" si="1100"/>
        <v>0</v>
      </c>
      <c r="JC556" s="631">
        <f t="shared" si="1100"/>
        <v>0</v>
      </c>
      <c r="JD556" s="631">
        <f t="shared" si="1100"/>
        <v>0</v>
      </c>
      <c r="JE556" s="631">
        <f t="shared" si="1101"/>
        <v>0</v>
      </c>
      <c r="JF556" s="631">
        <f t="shared" si="1101"/>
        <v>0</v>
      </c>
      <c r="JG556" s="631">
        <f t="shared" si="1101"/>
        <v>0</v>
      </c>
      <c r="JH556" s="631">
        <f t="shared" si="1101"/>
        <v>0</v>
      </c>
      <c r="JI556" s="631">
        <f t="shared" si="1101"/>
        <v>0</v>
      </c>
      <c r="JJ556" s="631">
        <f t="shared" si="1101"/>
        <v>0</v>
      </c>
      <c r="JK556" s="631">
        <f t="shared" si="1101"/>
        <v>0</v>
      </c>
      <c r="JL556" s="631">
        <f t="shared" si="1101"/>
        <v>0</v>
      </c>
      <c r="JM556" s="631">
        <f t="shared" si="1101"/>
        <v>0</v>
      </c>
      <c r="JN556" s="631">
        <f t="shared" si="1101"/>
        <v>0</v>
      </c>
      <c r="JO556" s="631">
        <f t="shared" si="1102"/>
        <v>0</v>
      </c>
      <c r="JP556" s="631">
        <f t="shared" si="1102"/>
        <v>0</v>
      </c>
      <c r="JQ556" s="631">
        <f t="shared" si="1102"/>
        <v>0</v>
      </c>
      <c r="JR556" s="631">
        <f t="shared" si="1102"/>
        <v>0</v>
      </c>
      <c r="JS556" s="631">
        <f t="shared" si="1102"/>
        <v>0</v>
      </c>
      <c r="JT556" s="631">
        <f t="shared" si="1102"/>
        <v>0</v>
      </c>
      <c r="JU556" s="631">
        <f t="shared" si="1102"/>
        <v>0</v>
      </c>
      <c r="JV556" s="631">
        <f t="shared" si="1102"/>
        <v>0</v>
      </c>
      <c r="JW556" s="631">
        <f t="shared" si="1102"/>
        <v>0</v>
      </c>
      <c r="JX556" s="631">
        <f t="shared" si="1102"/>
        <v>0</v>
      </c>
      <c r="JY556" s="631">
        <f t="shared" si="1103"/>
        <v>0</v>
      </c>
      <c r="JZ556" s="631">
        <f t="shared" si="1103"/>
        <v>0</v>
      </c>
      <c r="KA556" s="631">
        <f t="shared" si="1103"/>
        <v>0</v>
      </c>
      <c r="KB556" s="631">
        <f t="shared" si="1103"/>
        <v>0</v>
      </c>
      <c r="KC556" s="631">
        <f t="shared" si="1103"/>
        <v>0</v>
      </c>
      <c r="KD556" s="631">
        <f t="shared" si="1103"/>
        <v>0</v>
      </c>
      <c r="KE556" s="631">
        <f t="shared" si="1103"/>
        <v>0</v>
      </c>
      <c r="KF556" s="631">
        <f t="shared" si="1103"/>
        <v>0</v>
      </c>
      <c r="KG556" s="631">
        <f t="shared" si="1103"/>
        <v>0</v>
      </c>
      <c r="KH556" s="631">
        <f t="shared" si="1103"/>
        <v>0</v>
      </c>
      <c r="KI556" s="631">
        <f t="shared" si="1104"/>
        <v>0</v>
      </c>
      <c r="KJ556" s="631">
        <f t="shared" si="1104"/>
        <v>0</v>
      </c>
      <c r="KK556" s="631">
        <f t="shared" si="1104"/>
        <v>0</v>
      </c>
      <c r="KL556" s="631">
        <f t="shared" si="1104"/>
        <v>0</v>
      </c>
      <c r="KM556" s="631">
        <f t="shared" si="1104"/>
        <v>0</v>
      </c>
      <c r="KN556" s="631">
        <f t="shared" si="1104"/>
        <v>0</v>
      </c>
      <c r="KO556" s="631">
        <f t="shared" si="1104"/>
        <v>0</v>
      </c>
      <c r="KP556" s="631">
        <f t="shared" si="1104"/>
        <v>0</v>
      </c>
      <c r="KQ556" s="631">
        <f t="shared" si="1104"/>
        <v>0</v>
      </c>
      <c r="KR556" s="631">
        <f t="shared" si="1104"/>
        <v>0</v>
      </c>
      <c r="KS556" s="631">
        <f t="shared" si="1105"/>
        <v>0</v>
      </c>
      <c r="KT556" s="631">
        <f t="shared" si="1105"/>
        <v>0</v>
      </c>
      <c r="KU556" s="631">
        <f t="shared" si="1105"/>
        <v>0</v>
      </c>
      <c r="KV556" s="631">
        <f t="shared" si="1105"/>
        <v>0</v>
      </c>
      <c r="KW556" s="631">
        <f t="shared" si="1105"/>
        <v>0</v>
      </c>
      <c r="KX556" s="631">
        <f t="shared" si="1105"/>
        <v>0</v>
      </c>
      <c r="KY556" s="631"/>
      <c r="KZ556" s="631">
        <f t="shared" si="1106"/>
        <v>0</v>
      </c>
      <c r="LA556" s="631">
        <f t="shared" si="1106"/>
        <v>0</v>
      </c>
      <c r="LB556" s="631">
        <f t="shared" si="1106"/>
        <v>0</v>
      </c>
      <c r="LC556" s="631">
        <f t="shared" si="1106"/>
        <v>0</v>
      </c>
      <c r="LD556" s="631">
        <f t="shared" si="1106"/>
        <v>0</v>
      </c>
      <c r="LE556" s="631">
        <f t="shared" si="1106"/>
        <v>0</v>
      </c>
      <c r="LF556" s="631">
        <f t="shared" si="1106"/>
        <v>0</v>
      </c>
      <c r="LG556" s="631">
        <f t="shared" si="1106"/>
        <v>0</v>
      </c>
      <c r="LH556" s="631">
        <f t="shared" si="1106"/>
        <v>0</v>
      </c>
      <c r="LI556" s="631">
        <f t="shared" si="1106"/>
        <v>0</v>
      </c>
      <c r="LJ556" s="631">
        <f t="shared" si="1107"/>
        <v>0</v>
      </c>
      <c r="LK556" s="631">
        <f t="shared" si="1107"/>
        <v>0</v>
      </c>
      <c r="LL556" s="631">
        <f t="shared" si="1107"/>
        <v>0</v>
      </c>
      <c r="LM556" s="631">
        <f t="shared" si="1107"/>
        <v>0</v>
      </c>
      <c r="LN556" s="631">
        <f t="shared" si="1107"/>
        <v>0</v>
      </c>
      <c r="LO556" s="631">
        <f t="shared" si="1107"/>
        <v>0</v>
      </c>
      <c r="LP556" s="631">
        <f t="shared" si="1107"/>
        <v>0</v>
      </c>
      <c r="LQ556" s="631">
        <f t="shared" si="1107"/>
        <v>0</v>
      </c>
      <c r="LR556" s="631">
        <f t="shared" si="1107"/>
        <v>0</v>
      </c>
      <c r="LS556" s="631">
        <f t="shared" si="1107"/>
        <v>0</v>
      </c>
      <c r="LT556" s="631">
        <f t="shared" si="1108"/>
        <v>0</v>
      </c>
      <c r="LU556" s="631">
        <f t="shared" si="1108"/>
        <v>0</v>
      </c>
      <c r="LV556" s="631">
        <f t="shared" si="1108"/>
        <v>0</v>
      </c>
      <c r="LW556" s="631">
        <f t="shared" si="1108"/>
        <v>0</v>
      </c>
      <c r="LX556" s="631">
        <f t="shared" si="1108"/>
        <v>0</v>
      </c>
      <c r="LY556" s="631">
        <f t="shared" si="1108"/>
        <v>0</v>
      </c>
      <c r="LZ556" s="631">
        <f t="shared" si="1108"/>
        <v>0</v>
      </c>
      <c r="MA556" s="631">
        <f t="shared" si="1108"/>
        <v>0</v>
      </c>
      <c r="MB556" s="631">
        <f t="shared" si="1108"/>
        <v>0</v>
      </c>
      <c r="MC556" s="631">
        <f t="shared" si="1108"/>
        <v>0</v>
      </c>
      <c r="MD556" s="631">
        <f t="shared" si="1109"/>
        <v>0</v>
      </c>
      <c r="ME556" s="631">
        <f t="shared" si="1109"/>
        <v>0</v>
      </c>
      <c r="MF556" s="631">
        <f t="shared" si="1109"/>
        <v>0</v>
      </c>
      <c r="MG556" s="631">
        <f t="shared" si="1109"/>
        <v>0</v>
      </c>
      <c r="MH556" s="631">
        <f t="shared" si="1109"/>
        <v>0</v>
      </c>
      <c r="MI556" s="631">
        <f t="shared" si="1109"/>
        <v>0</v>
      </c>
      <c r="MJ556" s="631">
        <f t="shared" si="1109"/>
        <v>0</v>
      </c>
      <c r="MK556" s="631">
        <f t="shared" si="1109"/>
        <v>0</v>
      </c>
      <c r="ML556" s="631">
        <f t="shared" si="1109"/>
        <v>0</v>
      </c>
      <c r="MM556" s="631">
        <f t="shared" si="1109"/>
        <v>0</v>
      </c>
      <c r="MN556" s="631">
        <f t="shared" si="1110"/>
        <v>0</v>
      </c>
      <c r="MO556" s="631">
        <f t="shared" si="1110"/>
        <v>0</v>
      </c>
      <c r="MP556" s="631">
        <f t="shared" si="1110"/>
        <v>0</v>
      </c>
      <c r="MQ556" s="631">
        <f t="shared" si="1110"/>
        <v>0</v>
      </c>
      <c r="MR556" s="631">
        <f t="shared" si="1110"/>
        <v>0</v>
      </c>
      <c r="MS556" s="631">
        <f t="shared" si="1110"/>
        <v>0</v>
      </c>
      <c r="MT556" s="631">
        <f t="shared" si="1110"/>
        <v>0</v>
      </c>
      <c r="MU556" s="631">
        <f t="shared" si="1110"/>
        <v>0</v>
      </c>
      <c r="MV556" s="631">
        <f t="shared" si="1110"/>
        <v>0</v>
      </c>
      <c r="MW556" s="631">
        <f t="shared" si="1110"/>
        <v>0</v>
      </c>
      <c r="MX556" s="631">
        <f t="shared" si="1111"/>
        <v>0</v>
      </c>
      <c r="MY556" s="631">
        <f t="shared" si="1111"/>
        <v>0</v>
      </c>
      <c r="MZ556" s="631">
        <f t="shared" si="1111"/>
        <v>0</v>
      </c>
      <c r="NA556" s="631">
        <f t="shared" si="1111"/>
        <v>0</v>
      </c>
      <c r="NB556" s="631">
        <f t="shared" si="1111"/>
        <v>0</v>
      </c>
      <c r="NC556" s="631">
        <f t="shared" si="1111"/>
        <v>0</v>
      </c>
    </row>
    <row r="557" spans="1:367" hidden="1">
      <c r="A557" s="504"/>
      <c r="B557" s="504"/>
      <c r="C557" s="497"/>
      <c r="D557" s="497"/>
      <c r="E557" s="362">
        <f t="shared" si="1050"/>
        <v>0</v>
      </c>
      <c r="F557" s="363">
        <f t="shared" si="1051"/>
        <v>0</v>
      </c>
      <c r="G557" s="498">
        <f>E557*Dichtheden!$V$70</f>
        <v>0</v>
      </c>
      <c r="H557" s="499">
        <f>IF(C557=0,0,ROUND(IF((G557/2)/Dichtheden!$C$3&lt;1,1,(G557/2)/Dichtheden!$C$3),0))</f>
        <v>0</v>
      </c>
      <c r="I557" s="498">
        <f>E557*Dichtheden!$AJ$70</f>
        <v>0</v>
      </c>
      <c r="J557" s="499">
        <f>IF(C557=0,0,ROUND(IF((I557/2)/Dichtheden!$D$3&lt;1,1,(I557/2)/Dichtheden!$D$3),0))</f>
        <v>0</v>
      </c>
      <c r="K557" s="498">
        <f t="shared" si="1052"/>
        <v>0</v>
      </c>
      <c r="L557" s="500">
        <f t="shared" si="1054"/>
        <v>0</v>
      </c>
      <c r="M557" s="498">
        <f>IF(D557=0,0,IF((D557*Dichtheden!$G$4)&lt;25,25,D557*Dichtheden!$G$4))</f>
        <v>0</v>
      </c>
      <c r="N557" s="499">
        <f>D557*Dichtheden!$H$4</f>
        <v>0</v>
      </c>
      <c r="O557" s="501"/>
      <c r="P557" s="501"/>
      <c r="Q557" s="502">
        <f>E557*Dichtheden!$AS$68</f>
        <v>0</v>
      </c>
      <c r="R557" s="495">
        <f>IF(Q557=0,0,ROUND(IF((Q557/2)/Dichtheden!$C$3&lt;1,1,(Q557/2)/Dichtheden!$C$3),0))</f>
        <v>0</v>
      </c>
      <c r="S557" s="502">
        <f>E557*Dichtheden!$AY$68</f>
        <v>0</v>
      </c>
      <c r="T557" s="495">
        <f>IF(Q557=0,0,ROUND(IF((S557/2)/Dichtheden!$D$3&lt;1,1,(S557/2)/Dichtheden!$D$3),0))</f>
        <v>0</v>
      </c>
      <c r="U557" s="502">
        <f>D557*Dichtheden!$G$5</f>
        <v>0</v>
      </c>
      <c r="V557" s="502">
        <f>D557*Dichtheden!$H$5</f>
        <v>0</v>
      </c>
      <c r="X557" s="630"/>
      <c r="AA557" s="628">
        <f t="shared" si="1113"/>
        <v>0</v>
      </c>
      <c r="AB557" s="628">
        <f t="shared" si="1113"/>
        <v>0</v>
      </c>
      <c r="AC557" s="628">
        <f t="shared" si="1113"/>
        <v>0</v>
      </c>
      <c r="AD557" s="628">
        <f t="shared" si="1113"/>
        <v>0</v>
      </c>
      <c r="AE557" s="628">
        <f t="shared" si="1113"/>
        <v>0</v>
      </c>
      <c r="AF557" s="628">
        <f t="shared" si="1113"/>
        <v>0</v>
      </c>
      <c r="AG557" s="628">
        <f t="shared" si="1113"/>
        <v>0</v>
      </c>
      <c r="AH557" s="628">
        <f t="shared" si="1113"/>
        <v>0</v>
      </c>
      <c r="AI557" s="628">
        <f t="shared" si="1113"/>
        <v>0</v>
      </c>
      <c r="AJ557" s="628">
        <f t="shared" si="1113"/>
        <v>0</v>
      </c>
      <c r="AK557" s="628">
        <f t="shared" si="1113"/>
        <v>0</v>
      </c>
      <c r="AL557" s="628">
        <f t="shared" si="1113"/>
        <v>0</v>
      </c>
      <c r="AM557" s="628">
        <f t="shared" si="1113"/>
        <v>0</v>
      </c>
      <c r="AN557" s="628">
        <f t="shared" si="1113"/>
        <v>0</v>
      </c>
      <c r="AO557" s="628">
        <f t="shared" si="1113"/>
        <v>0</v>
      </c>
      <c r="AP557" s="628">
        <f t="shared" si="1113"/>
        <v>0</v>
      </c>
      <c r="AQ557" s="628">
        <f t="shared" si="1095"/>
        <v>0</v>
      </c>
      <c r="AR557" s="628">
        <f t="shared" si="1095"/>
        <v>0</v>
      </c>
      <c r="AS557" s="628">
        <f t="shared" si="1095"/>
        <v>0</v>
      </c>
      <c r="AT557" s="628">
        <f t="shared" si="1095"/>
        <v>0</v>
      </c>
      <c r="AU557" s="628">
        <f t="shared" si="1095"/>
        <v>0</v>
      </c>
      <c r="AV557" s="628">
        <f t="shared" si="1095"/>
        <v>0</v>
      </c>
      <c r="AW557" s="628">
        <f t="shared" si="1095"/>
        <v>0</v>
      </c>
      <c r="AX557" s="628">
        <f t="shared" si="1095"/>
        <v>0</v>
      </c>
      <c r="AY557" s="628">
        <f t="shared" si="1095"/>
        <v>0</v>
      </c>
      <c r="AZ557" s="628">
        <f t="shared" si="1095"/>
        <v>0</v>
      </c>
      <c r="BA557" s="628">
        <f t="shared" si="1095"/>
        <v>0</v>
      </c>
      <c r="BB557" s="628">
        <f t="shared" si="1095"/>
        <v>0</v>
      </c>
      <c r="BC557" s="628">
        <f t="shared" si="1095"/>
        <v>0</v>
      </c>
      <c r="BD557" s="628">
        <f t="shared" si="1095"/>
        <v>0</v>
      </c>
      <c r="BE557" s="628">
        <f t="shared" si="1095"/>
        <v>0</v>
      </c>
      <c r="BF557" s="628">
        <f t="shared" si="1095"/>
        <v>0</v>
      </c>
      <c r="BG557" s="628">
        <f t="shared" si="1114"/>
        <v>0</v>
      </c>
      <c r="BH557" s="628">
        <f t="shared" si="1114"/>
        <v>0</v>
      </c>
      <c r="BI557" s="628">
        <f t="shared" si="1114"/>
        <v>0</v>
      </c>
      <c r="BJ557" s="628">
        <f t="shared" si="1114"/>
        <v>0</v>
      </c>
      <c r="BK557" s="628">
        <f t="shared" si="1114"/>
        <v>0</v>
      </c>
      <c r="BL557" s="628">
        <f t="shared" si="1114"/>
        <v>0</v>
      </c>
      <c r="BM557" s="628">
        <f t="shared" si="1114"/>
        <v>0</v>
      </c>
      <c r="BN557" s="628">
        <f t="shared" si="1114"/>
        <v>0</v>
      </c>
      <c r="BO557" s="628">
        <f t="shared" si="1114"/>
        <v>0</v>
      </c>
      <c r="BP557" s="628">
        <f t="shared" si="1114"/>
        <v>0</v>
      </c>
      <c r="BQ557" s="628">
        <f t="shared" si="1114"/>
        <v>0</v>
      </c>
      <c r="BR557" s="628">
        <f t="shared" si="1114"/>
        <v>0</v>
      </c>
      <c r="BS557" s="628">
        <f t="shared" si="1114"/>
        <v>0</v>
      </c>
      <c r="BT557" s="628">
        <f t="shared" si="1114"/>
        <v>0</v>
      </c>
      <c r="BU557" s="628">
        <f t="shared" si="1114"/>
        <v>0</v>
      </c>
      <c r="BV557" s="628">
        <f t="shared" si="1114"/>
        <v>0</v>
      </c>
      <c r="BW557" s="628">
        <f t="shared" si="1076"/>
        <v>0</v>
      </c>
      <c r="BX557" s="628">
        <f t="shared" si="1076"/>
        <v>0</v>
      </c>
      <c r="BY557" s="628">
        <f t="shared" si="1076"/>
        <v>0</v>
      </c>
      <c r="BZ557" s="628">
        <f t="shared" si="1076"/>
        <v>0</v>
      </c>
      <c r="CA557" s="628">
        <f t="shared" si="1076"/>
        <v>0</v>
      </c>
      <c r="CB557" s="628">
        <f t="shared" si="1076"/>
        <v>0</v>
      </c>
      <c r="CC557" s="628">
        <f t="shared" si="1076"/>
        <v>0</v>
      </c>
      <c r="CD557" s="628">
        <f t="shared" si="1076"/>
        <v>0</v>
      </c>
      <c r="CE557" s="628"/>
      <c r="CF557" s="628">
        <f t="shared" si="1115"/>
        <v>0</v>
      </c>
      <c r="CG557" s="628">
        <f t="shared" si="1115"/>
        <v>0</v>
      </c>
      <c r="CH557" s="628">
        <f t="shared" si="1115"/>
        <v>0</v>
      </c>
      <c r="CI557" s="628">
        <f t="shared" si="1115"/>
        <v>0</v>
      </c>
      <c r="CJ557" s="628">
        <f t="shared" si="1115"/>
        <v>0</v>
      </c>
      <c r="CK557" s="628">
        <f t="shared" si="1115"/>
        <v>0</v>
      </c>
      <c r="CL557" s="628">
        <f t="shared" si="1115"/>
        <v>0</v>
      </c>
      <c r="CM557" s="628">
        <f t="shared" si="1115"/>
        <v>0</v>
      </c>
      <c r="CN557" s="628">
        <f t="shared" si="1115"/>
        <v>0</v>
      </c>
      <c r="CO557" s="628">
        <f t="shared" si="1115"/>
        <v>0</v>
      </c>
      <c r="CP557" s="628">
        <f t="shared" si="1115"/>
        <v>0</v>
      </c>
      <c r="CQ557" s="628">
        <f t="shared" si="1115"/>
        <v>0</v>
      </c>
      <c r="CR557" s="628">
        <f t="shared" si="1115"/>
        <v>0</v>
      </c>
      <c r="CS557" s="628">
        <f t="shared" si="1115"/>
        <v>0</v>
      </c>
      <c r="CT557" s="628">
        <f t="shared" si="1115"/>
        <v>0</v>
      </c>
      <c r="CU557" s="628">
        <f t="shared" si="1115"/>
        <v>0</v>
      </c>
      <c r="CV557" s="628">
        <f t="shared" si="1096"/>
        <v>0</v>
      </c>
      <c r="CW557" s="628">
        <f t="shared" si="1096"/>
        <v>0</v>
      </c>
      <c r="CX557" s="628">
        <f t="shared" si="1096"/>
        <v>0</v>
      </c>
      <c r="CY557" s="628">
        <f t="shared" si="1096"/>
        <v>0</v>
      </c>
      <c r="CZ557" s="628">
        <f t="shared" si="1096"/>
        <v>0</v>
      </c>
      <c r="DA557" s="628">
        <f t="shared" si="1096"/>
        <v>0</v>
      </c>
      <c r="DB557" s="628">
        <f t="shared" si="1096"/>
        <v>0</v>
      </c>
      <c r="DC557" s="628">
        <f t="shared" si="1096"/>
        <v>0</v>
      </c>
      <c r="DD557" s="628">
        <f t="shared" si="1096"/>
        <v>0</v>
      </c>
      <c r="DE557" s="628">
        <f t="shared" si="1096"/>
        <v>0</v>
      </c>
      <c r="DF557" s="628">
        <f t="shared" si="1096"/>
        <v>0</v>
      </c>
      <c r="DG557" s="628">
        <f t="shared" si="1096"/>
        <v>0</v>
      </c>
      <c r="DH557" s="628">
        <f t="shared" si="1096"/>
        <v>0</v>
      </c>
      <c r="DI557" s="628">
        <f t="shared" si="1096"/>
        <v>0</v>
      </c>
      <c r="DJ557" s="628">
        <f t="shared" si="1096"/>
        <v>0</v>
      </c>
      <c r="DK557" s="628">
        <f t="shared" si="1096"/>
        <v>0</v>
      </c>
      <c r="DL557" s="628">
        <f t="shared" si="1116"/>
        <v>0</v>
      </c>
      <c r="DM557" s="628">
        <f t="shared" si="1116"/>
        <v>0</v>
      </c>
      <c r="DN557" s="628">
        <f t="shared" si="1116"/>
        <v>0</v>
      </c>
      <c r="DO557" s="628">
        <f t="shared" si="1116"/>
        <v>0</v>
      </c>
      <c r="DP557" s="628">
        <f t="shared" si="1116"/>
        <v>0</v>
      </c>
      <c r="DQ557" s="628">
        <f t="shared" si="1116"/>
        <v>0</v>
      </c>
      <c r="DR557" s="628">
        <f t="shared" si="1116"/>
        <v>0</v>
      </c>
      <c r="DS557" s="628">
        <f t="shared" si="1116"/>
        <v>0</v>
      </c>
      <c r="DT557" s="628">
        <f t="shared" si="1116"/>
        <v>0</v>
      </c>
      <c r="DU557" s="628">
        <f t="shared" si="1116"/>
        <v>0</v>
      </c>
      <c r="DV557" s="628">
        <f t="shared" si="1116"/>
        <v>0</v>
      </c>
      <c r="DW557" s="628">
        <f t="shared" si="1116"/>
        <v>0</v>
      </c>
      <c r="DX557" s="628">
        <f t="shared" si="1116"/>
        <v>0</v>
      </c>
      <c r="DY557" s="628">
        <f t="shared" si="1116"/>
        <v>0</v>
      </c>
      <c r="DZ557" s="628">
        <f t="shared" si="1116"/>
        <v>0</v>
      </c>
      <c r="EA557" s="628">
        <f t="shared" si="1116"/>
        <v>0</v>
      </c>
      <c r="EB557" s="628">
        <f t="shared" si="1079"/>
        <v>0</v>
      </c>
      <c r="EC557" s="628">
        <f t="shared" si="1079"/>
        <v>0</v>
      </c>
      <c r="ED557" s="628">
        <f t="shared" si="1079"/>
        <v>0</v>
      </c>
      <c r="EE557" s="628">
        <f t="shared" si="1079"/>
        <v>0</v>
      </c>
      <c r="EF557" s="628">
        <f t="shared" si="1079"/>
        <v>0</v>
      </c>
      <c r="EG557" s="628">
        <f t="shared" si="1079"/>
        <v>0</v>
      </c>
      <c r="EH557" s="628">
        <f t="shared" si="1079"/>
        <v>0</v>
      </c>
      <c r="EI557" s="628">
        <f t="shared" si="1079"/>
        <v>0</v>
      </c>
      <c r="EJ557" s="631"/>
      <c r="EK557" s="631">
        <f t="shared" si="1097"/>
        <v>0</v>
      </c>
      <c r="EL557" s="631">
        <f t="shared" si="1097"/>
        <v>0</v>
      </c>
      <c r="EM557" s="631">
        <f t="shared" si="1097"/>
        <v>0</v>
      </c>
      <c r="EN557" s="631">
        <f t="shared" si="1097"/>
        <v>0</v>
      </c>
      <c r="EO557" s="631">
        <f t="shared" si="1097"/>
        <v>0</v>
      </c>
      <c r="EP557" s="631">
        <f t="shared" si="1097"/>
        <v>0</v>
      </c>
      <c r="EQ557" s="631">
        <f t="shared" si="1097"/>
        <v>0</v>
      </c>
      <c r="ER557" s="631">
        <f t="shared" si="1097"/>
        <v>0</v>
      </c>
      <c r="ES557" s="631">
        <f t="shared" si="1097"/>
        <v>0</v>
      </c>
      <c r="ET557" s="631">
        <f t="shared" si="1097"/>
        <v>0</v>
      </c>
      <c r="EU557" s="631">
        <f t="shared" si="1097"/>
        <v>0</v>
      </c>
      <c r="EV557" s="631">
        <f t="shared" si="1097"/>
        <v>0</v>
      </c>
      <c r="EW557" s="631">
        <f t="shared" si="1097"/>
        <v>0</v>
      </c>
      <c r="EX557" s="631">
        <f t="shared" si="1097"/>
        <v>0</v>
      </c>
      <c r="EY557" s="631">
        <f t="shared" si="1097"/>
        <v>0</v>
      </c>
      <c r="EZ557" s="631">
        <f t="shared" si="1097"/>
        <v>0</v>
      </c>
      <c r="FA557" s="631">
        <f t="shared" si="1053"/>
        <v>0</v>
      </c>
      <c r="FB557" s="631">
        <f t="shared" si="1053"/>
        <v>0</v>
      </c>
      <c r="FC557" s="631">
        <f t="shared" si="1053"/>
        <v>0</v>
      </c>
      <c r="FD557" s="631">
        <f t="shared" si="1099"/>
        <v>0</v>
      </c>
      <c r="FE557" s="631">
        <f t="shared" si="1099"/>
        <v>0</v>
      </c>
      <c r="FF557" s="631">
        <f t="shared" si="1099"/>
        <v>0</v>
      </c>
      <c r="FG557" s="631">
        <f t="shared" si="1099"/>
        <v>0</v>
      </c>
      <c r="FH557" s="631">
        <f t="shared" si="1099"/>
        <v>0</v>
      </c>
      <c r="FI557" s="631">
        <f t="shared" si="1099"/>
        <v>0</v>
      </c>
      <c r="FJ557" s="631">
        <f t="shared" si="1099"/>
        <v>0</v>
      </c>
      <c r="FK557" s="631">
        <f t="shared" si="1099"/>
        <v>0</v>
      </c>
      <c r="FL557" s="631">
        <f t="shared" si="1099"/>
        <v>0</v>
      </c>
      <c r="FM557" s="631">
        <f t="shared" si="1099"/>
        <v>0</v>
      </c>
      <c r="FN557" s="631">
        <f t="shared" si="1099"/>
        <v>0</v>
      </c>
      <c r="FO557" s="631">
        <f t="shared" si="1099"/>
        <v>0</v>
      </c>
      <c r="FP557" s="631">
        <f t="shared" si="1099"/>
        <v>0</v>
      </c>
      <c r="FQ557" s="631">
        <f t="shared" si="1099"/>
        <v>0</v>
      </c>
      <c r="FR557" s="631">
        <f t="shared" si="1099"/>
        <v>0</v>
      </c>
      <c r="FS557" s="631">
        <f t="shared" si="1099"/>
        <v>0</v>
      </c>
      <c r="FT557" s="631">
        <f t="shared" si="1080"/>
        <v>0</v>
      </c>
      <c r="FU557" s="631">
        <f t="shared" si="1080"/>
        <v>0</v>
      </c>
      <c r="FV557" s="631">
        <f t="shared" si="1073"/>
        <v>0</v>
      </c>
      <c r="FW557" s="631">
        <f t="shared" si="1073"/>
        <v>0</v>
      </c>
      <c r="FX557" s="631">
        <f t="shared" si="1073"/>
        <v>0</v>
      </c>
      <c r="FY557" s="631">
        <f t="shared" si="1073"/>
        <v>0</v>
      </c>
      <c r="FZ557" s="631">
        <f t="shared" si="1073"/>
        <v>0</v>
      </c>
      <c r="GA557" s="631">
        <f t="shared" si="1073"/>
        <v>0</v>
      </c>
      <c r="GB557" s="631">
        <f t="shared" si="1073"/>
        <v>0</v>
      </c>
      <c r="GC557" s="631">
        <f t="shared" si="1073"/>
        <v>0</v>
      </c>
      <c r="GD557" s="631">
        <f t="shared" si="1032"/>
        <v>0</v>
      </c>
      <c r="GE557" s="631">
        <f t="shared" si="1032"/>
        <v>0</v>
      </c>
      <c r="GF557" s="631">
        <f t="shared" si="1032"/>
        <v>0</v>
      </c>
      <c r="GG557" s="631">
        <f t="shared" si="1032"/>
        <v>0</v>
      </c>
      <c r="GH557" s="631">
        <f t="shared" si="1032"/>
        <v>0</v>
      </c>
      <c r="GI557" s="631">
        <f t="shared" si="1033"/>
        <v>0</v>
      </c>
      <c r="GJ557" s="631">
        <f t="shared" si="1033"/>
        <v>0</v>
      </c>
      <c r="GK557" s="631">
        <f t="shared" si="1033"/>
        <v>0</v>
      </c>
      <c r="GL557" s="631">
        <f t="shared" si="1033"/>
        <v>0</v>
      </c>
      <c r="GM557" s="631">
        <f t="shared" si="1033"/>
        <v>0</v>
      </c>
      <c r="GN557" s="631">
        <f t="shared" si="1033"/>
        <v>0</v>
      </c>
      <c r="GO557" s="631"/>
      <c r="GP557" s="631">
        <f t="shared" si="1112"/>
        <v>0</v>
      </c>
      <c r="GQ557" s="631">
        <f t="shared" si="1112"/>
        <v>0</v>
      </c>
      <c r="GR557" s="631">
        <f t="shared" si="1112"/>
        <v>0</v>
      </c>
      <c r="GS557" s="631">
        <f t="shared" si="1112"/>
        <v>0</v>
      </c>
      <c r="GT557" s="631">
        <f t="shared" si="1112"/>
        <v>0</v>
      </c>
      <c r="GU557" s="631">
        <f t="shared" si="1112"/>
        <v>0</v>
      </c>
      <c r="GV557" s="631">
        <f t="shared" si="1112"/>
        <v>0</v>
      </c>
      <c r="GW557" s="631">
        <f t="shared" si="1112"/>
        <v>0</v>
      </c>
      <c r="GX557" s="631">
        <f t="shared" si="1112"/>
        <v>0</v>
      </c>
      <c r="GY557" s="631">
        <f t="shared" si="1112"/>
        <v>0</v>
      </c>
      <c r="GZ557" s="631">
        <f t="shared" si="1112"/>
        <v>0</v>
      </c>
      <c r="HA557" s="631">
        <f t="shared" si="1112"/>
        <v>0</v>
      </c>
      <c r="HB557" s="631">
        <f t="shared" si="1112"/>
        <v>0</v>
      </c>
      <c r="HC557" s="631">
        <f t="shared" si="1112"/>
        <v>0</v>
      </c>
      <c r="HD557" s="631">
        <f t="shared" si="1112"/>
        <v>0</v>
      </c>
      <c r="HE557" s="631">
        <f t="shared" si="1028"/>
        <v>0</v>
      </c>
      <c r="HF557" s="631">
        <f t="shared" si="1028"/>
        <v>0</v>
      </c>
      <c r="HG557" s="631">
        <f t="shared" si="1028"/>
        <v>0</v>
      </c>
      <c r="HH557" s="631">
        <f t="shared" si="1028"/>
        <v>0</v>
      </c>
      <c r="HI557" s="631">
        <f t="shared" si="1094"/>
        <v>0</v>
      </c>
      <c r="HJ557" s="631">
        <f t="shared" si="1094"/>
        <v>0</v>
      </c>
      <c r="HK557" s="631">
        <f t="shared" si="1094"/>
        <v>0</v>
      </c>
      <c r="HL557" s="631">
        <f t="shared" si="1094"/>
        <v>0</v>
      </c>
      <c r="HM557" s="631">
        <f t="shared" si="1094"/>
        <v>0</v>
      </c>
      <c r="HN557" s="631">
        <f t="shared" si="1094"/>
        <v>0</v>
      </c>
      <c r="HO557" s="631">
        <f t="shared" si="1094"/>
        <v>0</v>
      </c>
      <c r="HP557" s="631">
        <f t="shared" si="1094"/>
        <v>0</v>
      </c>
      <c r="HQ557" s="631">
        <f t="shared" si="1094"/>
        <v>0</v>
      </c>
      <c r="HR557" s="631">
        <f t="shared" si="1094"/>
        <v>0</v>
      </c>
      <c r="HS557" s="631">
        <f t="shared" si="1094"/>
        <v>0</v>
      </c>
      <c r="HT557" s="631">
        <f t="shared" si="1094"/>
        <v>0</v>
      </c>
      <c r="HU557" s="631">
        <f t="shared" si="1094"/>
        <v>0</v>
      </c>
      <c r="HV557" s="631">
        <f t="shared" si="1098"/>
        <v>0</v>
      </c>
      <c r="HW557" s="631">
        <f t="shared" si="1098"/>
        <v>0</v>
      </c>
      <c r="HX557" s="631">
        <f t="shared" si="1098"/>
        <v>0</v>
      </c>
      <c r="HY557" s="631">
        <f t="shared" si="1098"/>
        <v>0</v>
      </c>
      <c r="HZ557" s="631">
        <f t="shared" si="1098"/>
        <v>0</v>
      </c>
      <c r="IA557" s="631">
        <f t="shared" si="1098"/>
        <v>0</v>
      </c>
      <c r="IB557" s="631">
        <f t="shared" si="1098"/>
        <v>0</v>
      </c>
      <c r="IC557" s="631">
        <f t="shared" si="1098"/>
        <v>0</v>
      </c>
      <c r="ID557" s="631">
        <f t="shared" si="1098"/>
        <v>0</v>
      </c>
      <c r="IE557" s="631">
        <f t="shared" si="1098"/>
        <v>0</v>
      </c>
      <c r="IF557" s="631">
        <f t="shared" si="1098"/>
        <v>0</v>
      </c>
      <c r="IG557" s="631">
        <f t="shared" si="1098"/>
        <v>0</v>
      </c>
      <c r="IH557" s="631">
        <f t="shared" si="1098"/>
        <v>0</v>
      </c>
      <c r="II557" s="631">
        <f t="shared" si="1098"/>
        <v>0</v>
      </c>
      <c r="IJ557" s="631">
        <f t="shared" si="1098"/>
        <v>0</v>
      </c>
      <c r="IK557" s="631">
        <f t="shared" si="1098"/>
        <v>0</v>
      </c>
      <c r="IL557" s="631">
        <f t="shared" si="1081"/>
        <v>0</v>
      </c>
      <c r="IM557" s="631">
        <f t="shared" si="1081"/>
        <v>0</v>
      </c>
      <c r="IN557" s="631">
        <f t="shared" si="1081"/>
        <v>0</v>
      </c>
      <c r="IO557" s="631">
        <f t="shared" si="1081"/>
        <v>0</v>
      </c>
      <c r="IP557" s="631">
        <f t="shared" si="1081"/>
        <v>0</v>
      </c>
      <c r="IQ557" s="631">
        <f t="shared" si="1081"/>
        <v>0</v>
      </c>
      <c r="IR557" s="631">
        <f t="shared" si="1081"/>
        <v>0</v>
      </c>
      <c r="IS557" s="631">
        <f t="shared" si="1081"/>
        <v>0</v>
      </c>
      <c r="IT557" s="631"/>
      <c r="IU557" s="631">
        <f t="shared" si="1100"/>
        <v>0</v>
      </c>
      <c r="IV557" s="631">
        <f t="shared" si="1100"/>
        <v>0</v>
      </c>
      <c r="IW557" s="631">
        <f t="shared" si="1100"/>
        <v>0</v>
      </c>
      <c r="IX557" s="631">
        <f t="shared" si="1100"/>
        <v>0</v>
      </c>
      <c r="IY557" s="631">
        <f t="shared" si="1100"/>
        <v>0</v>
      </c>
      <c r="IZ557" s="631">
        <f t="shared" si="1100"/>
        <v>0</v>
      </c>
      <c r="JA557" s="631">
        <f t="shared" si="1100"/>
        <v>0</v>
      </c>
      <c r="JB557" s="631">
        <f t="shared" si="1100"/>
        <v>0</v>
      </c>
      <c r="JC557" s="631">
        <f t="shared" si="1100"/>
        <v>0</v>
      </c>
      <c r="JD557" s="631">
        <f t="shared" si="1100"/>
        <v>0</v>
      </c>
      <c r="JE557" s="631">
        <f t="shared" si="1101"/>
        <v>0</v>
      </c>
      <c r="JF557" s="631">
        <f t="shared" si="1101"/>
        <v>0</v>
      </c>
      <c r="JG557" s="631">
        <f t="shared" si="1101"/>
        <v>0</v>
      </c>
      <c r="JH557" s="631">
        <f t="shared" si="1101"/>
        <v>0</v>
      </c>
      <c r="JI557" s="631">
        <f t="shared" si="1101"/>
        <v>0</v>
      </c>
      <c r="JJ557" s="631">
        <f t="shared" si="1101"/>
        <v>0</v>
      </c>
      <c r="JK557" s="631">
        <f t="shared" si="1101"/>
        <v>0</v>
      </c>
      <c r="JL557" s="631">
        <f t="shared" si="1101"/>
        <v>0</v>
      </c>
      <c r="JM557" s="631">
        <f t="shared" si="1101"/>
        <v>0</v>
      </c>
      <c r="JN557" s="631">
        <f t="shared" si="1101"/>
        <v>0</v>
      </c>
      <c r="JO557" s="631">
        <f t="shared" si="1102"/>
        <v>0</v>
      </c>
      <c r="JP557" s="631">
        <f t="shared" si="1102"/>
        <v>0</v>
      </c>
      <c r="JQ557" s="631">
        <f t="shared" si="1102"/>
        <v>0</v>
      </c>
      <c r="JR557" s="631">
        <f t="shared" si="1102"/>
        <v>0</v>
      </c>
      <c r="JS557" s="631">
        <f t="shared" si="1102"/>
        <v>0</v>
      </c>
      <c r="JT557" s="631">
        <f t="shared" si="1102"/>
        <v>0</v>
      </c>
      <c r="JU557" s="631">
        <f t="shared" si="1102"/>
        <v>0</v>
      </c>
      <c r="JV557" s="631">
        <f t="shared" si="1102"/>
        <v>0</v>
      </c>
      <c r="JW557" s="631">
        <f t="shared" si="1102"/>
        <v>0</v>
      </c>
      <c r="JX557" s="631">
        <f t="shared" si="1102"/>
        <v>0</v>
      </c>
      <c r="JY557" s="631">
        <f t="shared" si="1103"/>
        <v>0</v>
      </c>
      <c r="JZ557" s="631">
        <f t="shared" si="1103"/>
        <v>0</v>
      </c>
      <c r="KA557" s="631">
        <f t="shared" si="1103"/>
        <v>0</v>
      </c>
      <c r="KB557" s="631">
        <f t="shared" si="1103"/>
        <v>0</v>
      </c>
      <c r="KC557" s="631">
        <f t="shared" si="1103"/>
        <v>0</v>
      </c>
      <c r="KD557" s="631">
        <f t="shared" si="1103"/>
        <v>0</v>
      </c>
      <c r="KE557" s="631">
        <f t="shared" si="1103"/>
        <v>0</v>
      </c>
      <c r="KF557" s="631">
        <f t="shared" si="1103"/>
        <v>0</v>
      </c>
      <c r="KG557" s="631">
        <f t="shared" si="1103"/>
        <v>0</v>
      </c>
      <c r="KH557" s="631">
        <f t="shared" si="1103"/>
        <v>0</v>
      </c>
      <c r="KI557" s="631">
        <f t="shared" si="1104"/>
        <v>0</v>
      </c>
      <c r="KJ557" s="631">
        <f t="shared" si="1104"/>
        <v>0</v>
      </c>
      <c r="KK557" s="631">
        <f t="shared" si="1104"/>
        <v>0</v>
      </c>
      <c r="KL557" s="631">
        <f t="shared" si="1104"/>
        <v>0</v>
      </c>
      <c r="KM557" s="631">
        <f t="shared" si="1104"/>
        <v>0</v>
      </c>
      <c r="KN557" s="631">
        <f t="shared" si="1104"/>
        <v>0</v>
      </c>
      <c r="KO557" s="631">
        <f t="shared" si="1104"/>
        <v>0</v>
      </c>
      <c r="KP557" s="631">
        <f t="shared" si="1104"/>
        <v>0</v>
      </c>
      <c r="KQ557" s="631">
        <f t="shared" si="1104"/>
        <v>0</v>
      </c>
      <c r="KR557" s="631">
        <f t="shared" si="1104"/>
        <v>0</v>
      </c>
      <c r="KS557" s="631">
        <f t="shared" si="1105"/>
        <v>0</v>
      </c>
      <c r="KT557" s="631">
        <f t="shared" si="1105"/>
        <v>0</v>
      </c>
      <c r="KU557" s="631">
        <f t="shared" si="1105"/>
        <v>0</v>
      </c>
      <c r="KV557" s="631">
        <f t="shared" si="1105"/>
        <v>0</v>
      </c>
      <c r="KW557" s="631">
        <f t="shared" si="1105"/>
        <v>0</v>
      </c>
      <c r="KX557" s="631">
        <f t="shared" si="1105"/>
        <v>0</v>
      </c>
      <c r="KY557" s="631"/>
      <c r="KZ557" s="631">
        <f t="shared" si="1106"/>
        <v>0</v>
      </c>
      <c r="LA557" s="631">
        <f t="shared" si="1106"/>
        <v>0</v>
      </c>
      <c r="LB557" s="631">
        <f t="shared" si="1106"/>
        <v>0</v>
      </c>
      <c r="LC557" s="631">
        <f t="shared" si="1106"/>
        <v>0</v>
      </c>
      <c r="LD557" s="631">
        <f t="shared" si="1106"/>
        <v>0</v>
      </c>
      <c r="LE557" s="631">
        <f t="shared" si="1106"/>
        <v>0</v>
      </c>
      <c r="LF557" s="631">
        <f t="shared" si="1106"/>
        <v>0</v>
      </c>
      <c r="LG557" s="631">
        <f t="shared" si="1106"/>
        <v>0</v>
      </c>
      <c r="LH557" s="631">
        <f t="shared" si="1106"/>
        <v>0</v>
      </c>
      <c r="LI557" s="631">
        <f t="shared" si="1106"/>
        <v>0</v>
      </c>
      <c r="LJ557" s="631">
        <f t="shared" si="1107"/>
        <v>0</v>
      </c>
      <c r="LK557" s="631">
        <f t="shared" si="1107"/>
        <v>0</v>
      </c>
      <c r="LL557" s="631">
        <f t="shared" si="1107"/>
        <v>0</v>
      </c>
      <c r="LM557" s="631">
        <f t="shared" si="1107"/>
        <v>0</v>
      </c>
      <c r="LN557" s="631">
        <f t="shared" si="1107"/>
        <v>0</v>
      </c>
      <c r="LO557" s="631">
        <f t="shared" si="1107"/>
        <v>0</v>
      </c>
      <c r="LP557" s="631">
        <f t="shared" si="1107"/>
        <v>0</v>
      </c>
      <c r="LQ557" s="631">
        <f t="shared" si="1107"/>
        <v>0</v>
      </c>
      <c r="LR557" s="631">
        <f t="shared" si="1107"/>
        <v>0</v>
      </c>
      <c r="LS557" s="631">
        <f t="shared" si="1107"/>
        <v>0</v>
      </c>
      <c r="LT557" s="631">
        <f t="shared" si="1108"/>
        <v>0</v>
      </c>
      <c r="LU557" s="631">
        <f t="shared" si="1108"/>
        <v>0</v>
      </c>
      <c r="LV557" s="631">
        <f t="shared" si="1108"/>
        <v>0</v>
      </c>
      <c r="LW557" s="631">
        <f t="shared" si="1108"/>
        <v>0</v>
      </c>
      <c r="LX557" s="631">
        <f t="shared" si="1108"/>
        <v>0</v>
      </c>
      <c r="LY557" s="631">
        <f t="shared" si="1108"/>
        <v>0</v>
      </c>
      <c r="LZ557" s="631">
        <f t="shared" si="1108"/>
        <v>0</v>
      </c>
      <c r="MA557" s="631">
        <f t="shared" si="1108"/>
        <v>0</v>
      </c>
      <c r="MB557" s="631">
        <f t="shared" si="1108"/>
        <v>0</v>
      </c>
      <c r="MC557" s="631">
        <f t="shared" si="1108"/>
        <v>0</v>
      </c>
      <c r="MD557" s="631">
        <f t="shared" si="1109"/>
        <v>0</v>
      </c>
      <c r="ME557" s="631">
        <f t="shared" si="1109"/>
        <v>0</v>
      </c>
      <c r="MF557" s="631">
        <f t="shared" si="1109"/>
        <v>0</v>
      </c>
      <c r="MG557" s="631">
        <f t="shared" si="1109"/>
        <v>0</v>
      </c>
      <c r="MH557" s="631">
        <f t="shared" si="1109"/>
        <v>0</v>
      </c>
      <c r="MI557" s="631">
        <f t="shared" si="1109"/>
        <v>0</v>
      </c>
      <c r="MJ557" s="631">
        <f t="shared" si="1109"/>
        <v>0</v>
      </c>
      <c r="MK557" s="631">
        <f t="shared" si="1109"/>
        <v>0</v>
      </c>
      <c r="ML557" s="631">
        <f t="shared" si="1109"/>
        <v>0</v>
      </c>
      <c r="MM557" s="631">
        <f t="shared" si="1109"/>
        <v>0</v>
      </c>
      <c r="MN557" s="631">
        <f t="shared" si="1110"/>
        <v>0</v>
      </c>
      <c r="MO557" s="631">
        <f t="shared" si="1110"/>
        <v>0</v>
      </c>
      <c r="MP557" s="631">
        <f t="shared" si="1110"/>
        <v>0</v>
      </c>
      <c r="MQ557" s="631">
        <f t="shared" si="1110"/>
        <v>0</v>
      </c>
      <c r="MR557" s="631">
        <f t="shared" si="1110"/>
        <v>0</v>
      </c>
      <c r="MS557" s="631">
        <f t="shared" si="1110"/>
        <v>0</v>
      </c>
      <c r="MT557" s="631">
        <f t="shared" si="1110"/>
        <v>0</v>
      </c>
      <c r="MU557" s="631">
        <f t="shared" si="1110"/>
        <v>0</v>
      </c>
      <c r="MV557" s="631">
        <f t="shared" si="1110"/>
        <v>0</v>
      </c>
      <c r="MW557" s="631">
        <f t="shared" si="1110"/>
        <v>0</v>
      </c>
      <c r="MX557" s="631">
        <f t="shared" si="1111"/>
        <v>0</v>
      </c>
      <c r="MY557" s="631">
        <f t="shared" si="1111"/>
        <v>0</v>
      </c>
      <c r="MZ557" s="631">
        <f t="shared" si="1111"/>
        <v>0</v>
      </c>
      <c r="NA557" s="631">
        <f t="shared" si="1111"/>
        <v>0</v>
      </c>
      <c r="NB557" s="631">
        <f t="shared" si="1111"/>
        <v>0</v>
      </c>
      <c r="NC557" s="631">
        <f t="shared" si="1111"/>
        <v>0</v>
      </c>
    </row>
    <row r="558" spans="1:367" hidden="1">
      <c r="A558" s="504"/>
      <c r="B558" s="504"/>
      <c r="C558" s="497"/>
      <c r="D558" s="497"/>
      <c r="E558" s="362">
        <f t="shared" si="1050"/>
        <v>0</v>
      </c>
      <c r="F558" s="363">
        <f t="shared" si="1051"/>
        <v>0</v>
      </c>
      <c r="G558" s="498">
        <f>E558*Dichtheden!$V$70</f>
        <v>0</v>
      </c>
      <c r="H558" s="499">
        <f>IF(C558=0,0,ROUND(IF((G558/2)/Dichtheden!$C$3&lt;1,1,(G558/2)/Dichtheden!$C$3),0))</f>
        <v>0</v>
      </c>
      <c r="I558" s="498">
        <f>E558*Dichtheden!$AJ$70</f>
        <v>0</v>
      </c>
      <c r="J558" s="499">
        <f>IF(C558=0,0,ROUND(IF((I558/2)/Dichtheden!$D$3&lt;1,1,(I558/2)/Dichtheden!$D$3),0))</f>
        <v>0</v>
      </c>
      <c r="K558" s="498">
        <f t="shared" si="1052"/>
        <v>0</v>
      </c>
      <c r="L558" s="500">
        <f t="shared" si="1054"/>
        <v>0</v>
      </c>
      <c r="M558" s="498">
        <f>IF(D558=0,0,IF((D558*Dichtheden!$G$4)&lt;25,25,D558*Dichtheden!$G$4))</f>
        <v>0</v>
      </c>
      <c r="N558" s="499">
        <f>D558*Dichtheden!$H$4</f>
        <v>0</v>
      </c>
      <c r="O558" s="501"/>
      <c r="P558" s="501"/>
      <c r="Q558" s="502">
        <f>E558*Dichtheden!$AS$68</f>
        <v>0</v>
      </c>
      <c r="R558" s="495">
        <f>IF(Q558=0,0,ROUND(IF((Q558/2)/Dichtheden!$C$3&lt;1,1,(Q558/2)/Dichtheden!$C$3),0))</f>
        <v>0</v>
      </c>
      <c r="S558" s="502">
        <f>E558*Dichtheden!$AY$68</f>
        <v>0</v>
      </c>
      <c r="T558" s="495">
        <f>IF(Q558=0,0,ROUND(IF((S558/2)/Dichtheden!$D$3&lt;1,1,(S558/2)/Dichtheden!$D$3),0))</f>
        <v>0</v>
      </c>
      <c r="U558" s="502">
        <f>D558*Dichtheden!$G$5</f>
        <v>0</v>
      </c>
      <c r="V558" s="502">
        <f>D558*Dichtheden!$H$5</f>
        <v>0</v>
      </c>
      <c r="X558" s="630"/>
      <c r="AA558" s="628">
        <f t="shared" si="1113"/>
        <v>0</v>
      </c>
      <c r="AB558" s="628">
        <f t="shared" si="1113"/>
        <v>0</v>
      </c>
      <c r="AC558" s="628">
        <f t="shared" si="1113"/>
        <v>0</v>
      </c>
      <c r="AD558" s="628">
        <f t="shared" si="1113"/>
        <v>0</v>
      </c>
      <c r="AE558" s="628">
        <f t="shared" si="1113"/>
        <v>0</v>
      </c>
      <c r="AF558" s="628">
        <f t="shared" si="1113"/>
        <v>0</v>
      </c>
      <c r="AG558" s="628">
        <f t="shared" si="1113"/>
        <v>0</v>
      </c>
      <c r="AH558" s="628">
        <f t="shared" si="1113"/>
        <v>0</v>
      </c>
      <c r="AI558" s="628">
        <f t="shared" si="1113"/>
        <v>0</v>
      </c>
      <c r="AJ558" s="628">
        <f t="shared" si="1113"/>
        <v>0</v>
      </c>
      <c r="AK558" s="628">
        <f t="shared" si="1113"/>
        <v>0</v>
      </c>
      <c r="AL558" s="628">
        <f t="shared" si="1113"/>
        <v>0</v>
      </c>
      <c r="AM558" s="628">
        <f t="shared" si="1113"/>
        <v>0</v>
      </c>
      <c r="AN558" s="628">
        <f t="shared" si="1113"/>
        <v>0</v>
      </c>
      <c r="AO558" s="628">
        <f t="shared" si="1113"/>
        <v>0</v>
      </c>
      <c r="AP558" s="628">
        <f t="shared" si="1113"/>
        <v>0</v>
      </c>
      <c r="AQ558" s="628">
        <f t="shared" si="1095"/>
        <v>0</v>
      </c>
      <c r="AR558" s="628">
        <f t="shared" si="1095"/>
        <v>0</v>
      </c>
      <c r="AS558" s="628">
        <f t="shared" si="1095"/>
        <v>0</v>
      </c>
      <c r="AT558" s="628">
        <f t="shared" si="1095"/>
        <v>0</v>
      </c>
      <c r="AU558" s="628">
        <f t="shared" si="1095"/>
        <v>0</v>
      </c>
      <c r="AV558" s="628">
        <f t="shared" si="1095"/>
        <v>0</v>
      </c>
      <c r="AW558" s="628">
        <f t="shared" si="1095"/>
        <v>0</v>
      </c>
      <c r="AX558" s="628">
        <f t="shared" si="1095"/>
        <v>0</v>
      </c>
      <c r="AY558" s="628">
        <f t="shared" si="1095"/>
        <v>0</v>
      </c>
      <c r="AZ558" s="628">
        <f t="shared" si="1095"/>
        <v>0</v>
      </c>
      <c r="BA558" s="628">
        <f t="shared" si="1095"/>
        <v>0</v>
      </c>
      <c r="BB558" s="628">
        <f t="shared" si="1095"/>
        <v>0</v>
      </c>
      <c r="BC558" s="628">
        <f t="shared" si="1095"/>
        <v>0</v>
      </c>
      <c r="BD558" s="628">
        <f t="shared" si="1095"/>
        <v>0</v>
      </c>
      <c r="BE558" s="628">
        <f t="shared" si="1095"/>
        <v>0</v>
      </c>
      <c r="BF558" s="628">
        <f t="shared" si="1095"/>
        <v>0</v>
      </c>
      <c r="BG558" s="628">
        <f t="shared" si="1114"/>
        <v>0</v>
      </c>
      <c r="BH558" s="628">
        <f t="shared" si="1114"/>
        <v>0</v>
      </c>
      <c r="BI558" s="628">
        <f t="shared" si="1114"/>
        <v>0</v>
      </c>
      <c r="BJ558" s="628">
        <f t="shared" si="1114"/>
        <v>0</v>
      </c>
      <c r="BK558" s="628">
        <f t="shared" si="1114"/>
        <v>0</v>
      </c>
      <c r="BL558" s="628">
        <f t="shared" si="1114"/>
        <v>0</v>
      </c>
      <c r="BM558" s="628">
        <f t="shared" si="1114"/>
        <v>0</v>
      </c>
      <c r="BN558" s="628">
        <f t="shared" si="1114"/>
        <v>0</v>
      </c>
      <c r="BO558" s="628">
        <f t="shared" si="1114"/>
        <v>0</v>
      </c>
      <c r="BP558" s="628">
        <f t="shared" si="1114"/>
        <v>0</v>
      </c>
      <c r="BQ558" s="628">
        <f t="shared" si="1114"/>
        <v>0</v>
      </c>
      <c r="BR558" s="628">
        <f t="shared" si="1114"/>
        <v>0</v>
      </c>
      <c r="BS558" s="628">
        <f t="shared" si="1114"/>
        <v>0</v>
      </c>
      <c r="BT558" s="628">
        <f t="shared" si="1114"/>
        <v>0</v>
      </c>
      <c r="BU558" s="628">
        <f t="shared" si="1114"/>
        <v>0</v>
      </c>
      <c r="BV558" s="628">
        <f t="shared" si="1114"/>
        <v>0</v>
      </c>
      <c r="BW558" s="628">
        <f t="shared" si="1076"/>
        <v>0</v>
      </c>
      <c r="BX558" s="628">
        <f t="shared" si="1076"/>
        <v>0</v>
      </c>
      <c r="BY558" s="628">
        <f t="shared" si="1076"/>
        <v>0</v>
      </c>
      <c r="BZ558" s="628">
        <f t="shared" si="1076"/>
        <v>0</v>
      </c>
      <c r="CA558" s="628">
        <f t="shared" si="1076"/>
        <v>0</v>
      </c>
      <c r="CB558" s="628">
        <f t="shared" si="1076"/>
        <v>0</v>
      </c>
      <c r="CC558" s="628">
        <f t="shared" si="1076"/>
        <v>0</v>
      </c>
      <c r="CD558" s="628">
        <f t="shared" si="1076"/>
        <v>0</v>
      </c>
      <c r="CE558" s="628"/>
      <c r="CF558" s="628">
        <f t="shared" si="1115"/>
        <v>0</v>
      </c>
      <c r="CG558" s="628">
        <f t="shared" si="1115"/>
        <v>0</v>
      </c>
      <c r="CH558" s="628">
        <f t="shared" si="1115"/>
        <v>0</v>
      </c>
      <c r="CI558" s="628">
        <f t="shared" si="1115"/>
        <v>0</v>
      </c>
      <c r="CJ558" s="628">
        <f t="shared" si="1115"/>
        <v>0</v>
      </c>
      <c r="CK558" s="628">
        <f t="shared" si="1115"/>
        <v>0</v>
      </c>
      <c r="CL558" s="628">
        <f t="shared" si="1115"/>
        <v>0</v>
      </c>
      <c r="CM558" s="628">
        <f t="shared" si="1115"/>
        <v>0</v>
      </c>
      <c r="CN558" s="628">
        <f t="shared" si="1115"/>
        <v>0</v>
      </c>
      <c r="CO558" s="628">
        <f t="shared" si="1115"/>
        <v>0</v>
      </c>
      <c r="CP558" s="628">
        <f t="shared" si="1115"/>
        <v>0</v>
      </c>
      <c r="CQ558" s="628">
        <f t="shared" si="1115"/>
        <v>0</v>
      </c>
      <c r="CR558" s="628">
        <f t="shared" si="1115"/>
        <v>0</v>
      </c>
      <c r="CS558" s="628">
        <f t="shared" si="1115"/>
        <v>0</v>
      </c>
      <c r="CT558" s="628">
        <f t="shared" si="1115"/>
        <v>0</v>
      </c>
      <c r="CU558" s="628">
        <f t="shared" si="1115"/>
        <v>0</v>
      </c>
      <c r="CV558" s="628">
        <f t="shared" si="1096"/>
        <v>0</v>
      </c>
      <c r="CW558" s="628">
        <f t="shared" si="1096"/>
        <v>0</v>
      </c>
      <c r="CX558" s="628">
        <f t="shared" si="1096"/>
        <v>0</v>
      </c>
      <c r="CY558" s="628">
        <f t="shared" si="1096"/>
        <v>0</v>
      </c>
      <c r="CZ558" s="628">
        <f t="shared" si="1096"/>
        <v>0</v>
      </c>
      <c r="DA558" s="628">
        <f t="shared" si="1096"/>
        <v>0</v>
      </c>
      <c r="DB558" s="628">
        <f t="shared" si="1096"/>
        <v>0</v>
      </c>
      <c r="DC558" s="628">
        <f t="shared" si="1096"/>
        <v>0</v>
      </c>
      <c r="DD558" s="628">
        <f t="shared" si="1096"/>
        <v>0</v>
      </c>
      <c r="DE558" s="628">
        <f t="shared" si="1096"/>
        <v>0</v>
      </c>
      <c r="DF558" s="628">
        <f t="shared" si="1096"/>
        <v>0</v>
      </c>
      <c r="DG558" s="628">
        <f t="shared" si="1096"/>
        <v>0</v>
      </c>
      <c r="DH558" s="628">
        <f t="shared" si="1096"/>
        <v>0</v>
      </c>
      <c r="DI558" s="628">
        <f t="shared" si="1096"/>
        <v>0</v>
      </c>
      <c r="DJ558" s="628">
        <f t="shared" si="1096"/>
        <v>0</v>
      </c>
      <c r="DK558" s="628">
        <f t="shared" si="1096"/>
        <v>0</v>
      </c>
      <c r="DL558" s="628">
        <f t="shared" si="1116"/>
        <v>0</v>
      </c>
      <c r="DM558" s="628">
        <f t="shared" si="1116"/>
        <v>0</v>
      </c>
      <c r="DN558" s="628">
        <f t="shared" si="1116"/>
        <v>0</v>
      </c>
      <c r="DO558" s="628">
        <f t="shared" si="1116"/>
        <v>0</v>
      </c>
      <c r="DP558" s="628">
        <f t="shared" si="1116"/>
        <v>0</v>
      </c>
      <c r="DQ558" s="628">
        <f t="shared" si="1116"/>
        <v>0</v>
      </c>
      <c r="DR558" s="628">
        <f t="shared" si="1116"/>
        <v>0</v>
      </c>
      <c r="DS558" s="628">
        <f t="shared" si="1116"/>
        <v>0</v>
      </c>
      <c r="DT558" s="628">
        <f t="shared" si="1116"/>
        <v>0</v>
      </c>
      <c r="DU558" s="628">
        <f t="shared" si="1116"/>
        <v>0</v>
      </c>
      <c r="DV558" s="628">
        <f t="shared" si="1116"/>
        <v>0</v>
      </c>
      <c r="DW558" s="628">
        <f t="shared" si="1116"/>
        <v>0</v>
      </c>
      <c r="DX558" s="628">
        <f t="shared" si="1116"/>
        <v>0</v>
      </c>
      <c r="DY558" s="628">
        <f t="shared" si="1116"/>
        <v>0</v>
      </c>
      <c r="DZ558" s="628">
        <f t="shared" si="1116"/>
        <v>0</v>
      </c>
      <c r="EA558" s="628">
        <f t="shared" si="1116"/>
        <v>0</v>
      </c>
      <c r="EB558" s="628">
        <f t="shared" si="1079"/>
        <v>0</v>
      </c>
      <c r="EC558" s="628">
        <f t="shared" si="1079"/>
        <v>0</v>
      </c>
      <c r="ED558" s="628">
        <f t="shared" si="1079"/>
        <v>0</v>
      </c>
      <c r="EE558" s="628">
        <f t="shared" si="1079"/>
        <v>0</v>
      </c>
      <c r="EF558" s="628">
        <f t="shared" si="1079"/>
        <v>0</v>
      </c>
      <c r="EG558" s="628">
        <f t="shared" si="1079"/>
        <v>0</v>
      </c>
      <c r="EH558" s="628">
        <f t="shared" si="1079"/>
        <v>0</v>
      </c>
      <c r="EI558" s="628">
        <f t="shared" si="1079"/>
        <v>0</v>
      </c>
      <c r="EJ558" s="631"/>
      <c r="EK558" s="631">
        <f t="shared" si="1097"/>
        <v>0</v>
      </c>
      <c r="EL558" s="631">
        <f t="shared" si="1097"/>
        <v>0</v>
      </c>
      <c r="EM558" s="631">
        <f t="shared" si="1097"/>
        <v>0</v>
      </c>
      <c r="EN558" s="631">
        <f t="shared" si="1097"/>
        <v>0</v>
      </c>
      <c r="EO558" s="631">
        <f t="shared" si="1097"/>
        <v>0</v>
      </c>
      <c r="EP558" s="631">
        <f t="shared" si="1097"/>
        <v>0</v>
      </c>
      <c r="EQ558" s="631">
        <f t="shared" si="1097"/>
        <v>0</v>
      </c>
      <c r="ER558" s="631">
        <f t="shared" si="1097"/>
        <v>0</v>
      </c>
      <c r="ES558" s="631">
        <f t="shared" si="1097"/>
        <v>0</v>
      </c>
      <c r="ET558" s="631">
        <f t="shared" si="1097"/>
        <v>0</v>
      </c>
      <c r="EU558" s="631">
        <f t="shared" si="1097"/>
        <v>0</v>
      </c>
      <c r="EV558" s="631">
        <f t="shared" si="1097"/>
        <v>0</v>
      </c>
      <c r="EW558" s="631">
        <f t="shared" si="1097"/>
        <v>0</v>
      </c>
      <c r="EX558" s="631">
        <f t="shared" si="1097"/>
        <v>0</v>
      </c>
      <c r="EY558" s="631">
        <f t="shared" si="1097"/>
        <v>0</v>
      </c>
      <c r="EZ558" s="631">
        <f t="shared" si="1097"/>
        <v>0</v>
      </c>
      <c r="FA558" s="631">
        <f t="shared" si="1053"/>
        <v>0</v>
      </c>
      <c r="FB558" s="631">
        <f t="shared" si="1053"/>
        <v>0</v>
      </c>
      <c r="FC558" s="631">
        <f t="shared" si="1053"/>
        <v>0</v>
      </c>
      <c r="FD558" s="631">
        <f t="shared" si="1099"/>
        <v>0</v>
      </c>
      <c r="FE558" s="631">
        <f t="shared" si="1099"/>
        <v>0</v>
      </c>
      <c r="FF558" s="631">
        <f t="shared" si="1099"/>
        <v>0</v>
      </c>
      <c r="FG558" s="631">
        <f t="shared" si="1099"/>
        <v>0</v>
      </c>
      <c r="FH558" s="631">
        <f t="shared" si="1099"/>
        <v>0</v>
      </c>
      <c r="FI558" s="631">
        <f t="shared" si="1099"/>
        <v>0</v>
      </c>
      <c r="FJ558" s="631">
        <f t="shared" si="1099"/>
        <v>0</v>
      </c>
      <c r="FK558" s="631">
        <f t="shared" si="1099"/>
        <v>0</v>
      </c>
      <c r="FL558" s="631">
        <f t="shared" si="1099"/>
        <v>0</v>
      </c>
      <c r="FM558" s="631">
        <f t="shared" si="1099"/>
        <v>0</v>
      </c>
      <c r="FN558" s="631">
        <f t="shared" si="1099"/>
        <v>0</v>
      </c>
      <c r="FO558" s="631">
        <f t="shared" si="1099"/>
        <v>0</v>
      </c>
      <c r="FP558" s="631">
        <f t="shared" si="1099"/>
        <v>0</v>
      </c>
      <c r="FQ558" s="631">
        <f t="shared" si="1099"/>
        <v>0</v>
      </c>
      <c r="FR558" s="631">
        <f t="shared" si="1099"/>
        <v>0</v>
      </c>
      <c r="FS558" s="631">
        <f t="shared" si="1099"/>
        <v>0</v>
      </c>
      <c r="FT558" s="631">
        <f t="shared" si="1080"/>
        <v>0</v>
      </c>
      <c r="FU558" s="631">
        <f t="shared" si="1080"/>
        <v>0</v>
      </c>
      <c r="FV558" s="631">
        <f t="shared" si="1073"/>
        <v>0</v>
      </c>
      <c r="FW558" s="631">
        <f t="shared" si="1073"/>
        <v>0</v>
      </c>
      <c r="FX558" s="631">
        <f t="shared" si="1073"/>
        <v>0</v>
      </c>
      <c r="FY558" s="631">
        <f t="shared" si="1073"/>
        <v>0</v>
      </c>
      <c r="FZ558" s="631">
        <f t="shared" si="1073"/>
        <v>0</v>
      </c>
      <c r="GA558" s="631">
        <f t="shared" si="1073"/>
        <v>0</v>
      </c>
      <c r="GB558" s="631">
        <f t="shared" si="1073"/>
        <v>0</v>
      </c>
      <c r="GC558" s="631">
        <f t="shared" si="1073"/>
        <v>0</v>
      </c>
      <c r="GD558" s="631">
        <f t="shared" si="1032"/>
        <v>0</v>
      </c>
      <c r="GE558" s="631">
        <f t="shared" si="1032"/>
        <v>0</v>
      </c>
      <c r="GF558" s="631">
        <f t="shared" si="1032"/>
        <v>0</v>
      </c>
      <c r="GG558" s="631">
        <f t="shared" si="1032"/>
        <v>0</v>
      </c>
      <c r="GH558" s="631">
        <f t="shared" si="1032"/>
        <v>0</v>
      </c>
      <c r="GI558" s="631">
        <f t="shared" si="1033"/>
        <v>0</v>
      </c>
      <c r="GJ558" s="631">
        <f t="shared" si="1033"/>
        <v>0</v>
      </c>
      <c r="GK558" s="631">
        <f t="shared" si="1033"/>
        <v>0</v>
      </c>
      <c r="GL558" s="631">
        <f t="shared" si="1033"/>
        <v>0</v>
      </c>
      <c r="GM558" s="631">
        <f t="shared" si="1033"/>
        <v>0</v>
      </c>
      <c r="GN558" s="631">
        <f t="shared" si="1033"/>
        <v>0</v>
      </c>
      <c r="GO558" s="631"/>
      <c r="GP558" s="631">
        <f t="shared" si="1112"/>
        <v>0</v>
      </c>
      <c r="GQ558" s="631">
        <f t="shared" si="1112"/>
        <v>0</v>
      </c>
      <c r="GR558" s="631">
        <f t="shared" si="1112"/>
        <v>0</v>
      </c>
      <c r="GS558" s="631">
        <f t="shared" si="1112"/>
        <v>0</v>
      </c>
      <c r="GT558" s="631">
        <f t="shared" si="1112"/>
        <v>0</v>
      </c>
      <c r="GU558" s="631">
        <f t="shared" si="1112"/>
        <v>0</v>
      </c>
      <c r="GV558" s="631">
        <f t="shared" si="1112"/>
        <v>0</v>
      </c>
      <c r="GW558" s="631">
        <f t="shared" si="1112"/>
        <v>0</v>
      </c>
      <c r="GX558" s="631">
        <f t="shared" si="1112"/>
        <v>0</v>
      </c>
      <c r="GY558" s="631">
        <f t="shared" si="1112"/>
        <v>0</v>
      </c>
      <c r="GZ558" s="631">
        <f t="shared" si="1112"/>
        <v>0</v>
      </c>
      <c r="HA558" s="631">
        <f t="shared" si="1112"/>
        <v>0</v>
      </c>
      <c r="HB558" s="631">
        <f t="shared" si="1112"/>
        <v>0</v>
      </c>
      <c r="HC558" s="631">
        <f t="shared" si="1112"/>
        <v>0</v>
      </c>
      <c r="HD558" s="631">
        <f t="shared" si="1112"/>
        <v>0</v>
      </c>
      <c r="HE558" s="631">
        <f t="shared" si="1028"/>
        <v>0</v>
      </c>
      <c r="HF558" s="631">
        <f t="shared" si="1028"/>
        <v>0</v>
      </c>
      <c r="HG558" s="631">
        <f t="shared" si="1028"/>
        <v>0</v>
      </c>
      <c r="HH558" s="631">
        <f t="shared" si="1028"/>
        <v>0</v>
      </c>
      <c r="HI558" s="631">
        <f t="shared" si="1094"/>
        <v>0</v>
      </c>
      <c r="HJ558" s="631">
        <f t="shared" si="1094"/>
        <v>0</v>
      </c>
      <c r="HK558" s="631">
        <f t="shared" si="1094"/>
        <v>0</v>
      </c>
      <c r="HL558" s="631">
        <f t="shared" si="1094"/>
        <v>0</v>
      </c>
      <c r="HM558" s="631">
        <f t="shared" si="1094"/>
        <v>0</v>
      </c>
      <c r="HN558" s="631">
        <f t="shared" si="1094"/>
        <v>0</v>
      </c>
      <c r="HO558" s="631">
        <f t="shared" si="1094"/>
        <v>0</v>
      </c>
      <c r="HP558" s="631">
        <f t="shared" si="1094"/>
        <v>0</v>
      </c>
      <c r="HQ558" s="631">
        <f t="shared" si="1094"/>
        <v>0</v>
      </c>
      <c r="HR558" s="631">
        <f t="shared" si="1094"/>
        <v>0</v>
      </c>
      <c r="HS558" s="631">
        <f t="shared" si="1094"/>
        <v>0</v>
      </c>
      <c r="HT558" s="631">
        <f t="shared" si="1094"/>
        <v>0</v>
      </c>
      <c r="HU558" s="631">
        <f t="shared" si="1094"/>
        <v>0</v>
      </c>
      <c r="HV558" s="631">
        <f t="shared" si="1098"/>
        <v>0</v>
      </c>
      <c r="HW558" s="631">
        <f t="shared" si="1098"/>
        <v>0</v>
      </c>
      <c r="HX558" s="631">
        <f t="shared" si="1098"/>
        <v>0</v>
      </c>
      <c r="HY558" s="631">
        <f t="shared" si="1098"/>
        <v>0</v>
      </c>
      <c r="HZ558" s="631">
        <f t="shared" si="1098"/>
        <v>0</v>
      </c>
      <c r="IA558" s="631">
        <f t="shared" si="1098"/>
        <v>0</v>
      </c>
      <c r="IB558" s="631">
        <f t="shared" si="1098"/>
        <v>0</v>
      </c>
      <c r="IC558" s="631">
        <f t="shared" si="1098"/>
        <v>0</v>
      </c>
      <c r="ID558" s="631">
        <f t="shared" si="1098"/>
        <v>0</v>
      </c>
      <c r="IE558" s="631">
        <f t="shared" si="1098"/>
        <v>0</v>
      </c>
      <c r="IF558" s="631">
        <f t="shared" si="1098"/>
        <v>0</v>
      </c>
      <c r="IG558" s="631">
        <f t="shared" si="1098"/>
        <v>0</v>
      </c>
      <c r="IH558" s="631">
        <f t="shared" si="1098"/>
        <v>0</v>
      </c>
      <c r="II558" s="631">
        <f t="shared" si="1098"/>
        <v>0</v>
      </c>
      <c r="IJ558" s="631">
        <f t="shared" si="1098"/>
        <v>0</v>
      </c>
      <c r="IK558" s="631">
        <f t="shared" si="1098"/>
        <v>0</v>
      </c>
      <c r="IL558" s="631">
        <f t="shared" si="1081"/>
        <v>0</v>
      </c>
      <c r="IM558" s="631">
        <f t="shared" si="1081"/>
        <v>0</v>
      </c>
      <c r="IN558" s="631">
        <f t="shared" si="1081"/>
        <v>0</v>
      </c>
      <c r="IO558" s="631">
        <f t="shared" si="1081"/>
        <v>0</v>
      </c>
      <c r="IP558" s="631">
        <f t="shared" si="1081"/>
        <v>0</v>
      </c>
      <c r="IQ558" s="631">
        <f t="shared" si="1081"/>
        <v>0</v>
      </c>
      <c r="IR558" s="631">
        <f t="shared" si="1081"/>
        <v>0</v>
      </c>
      <c r="IS558" s="631">
        <f t="shared" si="1081"/>
        <v>0</v>
      </c>
      <c r="IT558" s="631"/>
      <c r="IU558" s="631">
        <f t="shared" si="1100"/>
        <v>0</v>
      </c>
      <c r="IV558" s="631">
        <f t="shared" si="1100"/>
        <v>0</v>
      </c>
      <c r="IW558" s="631">
        <f t="shared" si="1100"/>
        <v>0</v>
      </c>
      <c r="IX558" s="631">
        <f t="shared" si="1100"/>
        <v>0</v>
      </c>
      <c r="IY558" s="631">
        <f t="shared" si="1100"/>
        <v>0</v>
      </c>
      <c r="IZ558" s="631">
        <f t="shared" si="1100"/>
        <v>0</v>
      </c>
      <c r="JA558" s="631">
        <f t="shared" si="1100"/>
        <v>0</v>
      </c>
      <c r="JB558" s="631">
        <f t="shared" si="1100"/>
        <v>0</v>
      </c>
      <c r="JC558" s="631">
        <f t="shared" si="1100"/>
        <v>0</v>
      </c>
      <c r="JD558" s="631">
        <f t="shared" si="1100"/>
        <v>0</v>
      </c>
      <c r="JE558" s="631">
        <f t="shared" si="1101"/>
        <v>0</v>
      </c>
      <c r="JF558" s="631">
        <f t="shared" si="1101"/>
        <v>0</v>
      </c>
      <c r="JG558" s="631">
        <f t="shared" si="1101"/>
        <v>0</v>
      </c>
      <c r="JH558" s="631">
        <f t="shared" si="1101"/>
        <v>0</v>
      </c>
      <c r="JI558" s="631">
        <f t="shared" si="1101"/>
        <v>0</v>
      </c>
      <c r="JJ558" s="631">
        <f t="shared" si="1101"/>
        <v>0</v>
      </c>
      <c r="JK558" s="631">
        <f t="shared" si="1101"/>
        <v>0</v>
      </c>
      <c r="JL558" s="631">
        <f t="shared" si="1101"/>
        <v>0</v>
      </c>
      <c r="JM558" s="631">
        <f t="shared" si="1101"/>
        <v>0</v>
      </c>
      <c r="JN558" s="631">
        <f t="shared" si="1101"/>
        <v>0</v>
      </c>
      <c r="JO558" s="631">
        <f t="shared" si="1102"/>
        <v>0</v>
      </c>
      <c r="JP558" s="631">
        <f t="shared" si="1102"/>
        <v>0</v>
      </c>
      <c r="JQ558" s="631">
        <f t="shared" si="1102"/>
        <v>0</v>
      </c>
      <c r="JR558" s="631">
        <f t="shared" si="1102"/>
        <v>0</v>
      </c>
      <c r="JS558" s="631">
        <f t="shared" si="1102"/>
        <v>0</v>
      </c>
      <c r="JT558" s="631">
        <f t="shared" si="1102"/>
        <v>0</v>
      </c>
      <c r="JU558" s="631">
        <f t="shared" si="1102"/>
        <v>0</v>
      </c>
      <c r="JV558" s="631">
        <f t="shared" si="1102"/>
        <v>0</v>
      </c>
      <c r="JW558" s="631">
        <f t="shared" si="1102"/>
        <v>0</v>
      </c>
      <c r="JX558" s="631">
        <f t="shared" si="1102"/>
        <v>0</v>
      </c>
      <c r="JY558" s="631">
        <f t="shared" si="1103"/>
        <v>0</v>
      </c>
      <c r="JZ558" s="631">
        <f t="shared" si="1103"/>
        <v>0</v>
      </c>
      <c r="KA558" s="631">
        <f t="shared" si="1103"/>
        <v>0</v>
      </c>
      <c r="KB558" s="631">
        <f t="shared" si="1103"/>
        <v>0</v>
      </c>
      <c r="KC558" s="631">
        <f t="shared" si="1103"/>
        <v>0</v>
      </c>
      <c r="KD558" s="631">
        <f t="shared" si="1103"/>
        <v>0</v>
      </c>
      <c r="KE558" s="631">
        <f t="shared" si="1103"/>
        <v>0</v>
      </c>
      <c r="KF558" s="631">
        <f t="shared" si="1103"/>
        <v>0</v>
      </c>
      <c r="KG558" s="631">
        <f t="shared" si="1103"/>
        <v>0</v>
      </c>
      <c r="KH558" s="631">
        <f t="shared" si="1103"/>
        <v>0</v>
      </c>
      <c r="KI558" s="631">
        <f t="shared" si="1104"/>
        <v>0</v>
      </c>
      <c r="KJ558" s="631">
        <f t="shared" si="1104"/>
        <v>0</v>
      </c>
      <c r="KK558" s="631">
        <f t="shared" si="1104"/>
        <v>0</v>
      </c>
      <c r="KL558" s="631">
        <f t="shared" si="1104"/>
        <v>0</v>
      </c>
      <c r="KM558" s="631">
        <f t="shared" si="1104"/>
        <v>0</v>
      </c>
      <c r="KN558" s="631">
        <f t="shared" si="1104"/>
        <v>0</v>
      </c>
      <c r="KO558" s="631">
        <f t="shared" si="1104"/>
        <v>0</v>
      </c>
      <c r="KP558" s="631">
        <f t="shared" si="1104"/>
        <v>0</v>
      </c>
      <c r="KQ558" s="631">
        <f t="shared" si="1104"/>
        <v>0</v>
      </c>
      <c r="KR558" s="631">
        <f t="shared" si="1104"/>
        <v>0</v>
      </c>
      <c r="KS558" s="631">
        <f t="shared" si="1105"/>
        <v>0</v>
      </c>
      <c r="KT558" s="631">
        <f t="shared" si="1105"/>
        <v>0</v>
      </c>
      <c r="KU558" s="631">
        <f t="shared" si="1105"/>
        <v>0</v>
      </c>
      <c r="KV558" s="631">
        <f t="shared" si="1105"/>
        <v>0</v>
      </c>
      <c r="KW558" s="631">
        <f t="shared" si="1105"/>
        <v>0</v>
      </c>
      <c r="KX558" s="631">
        <f t="shared" si="1105"/>
        <v>0</v>
      </c>
      <c r="KY558" s="631"/>
      <c r="KZ558" s="631">
        <f t="shared" si="1106"/>
        <v>0</v>
      </c>
      <c r="LA558" s="631">
        <f t="shared" si="1106"/>
        <v>0</v>
      </c>
      <c r="LB558" s="631">
        <f t="shared" si="1106"/>
        <v>0</v>
      </c>
      <c r="LC558" s="631">
        <f t="shared" si="1106"/>
        <v>0</v>
      </c>
      <c r="LD558" s="631">
        <f t="shared" si="1106"/>
        <v>0</v>
      </c>
      <c r="LE558" s="631">
        <f t="shared" si="1106"/>
        <v>0</v>
      </c>
      <c r="LF558" s="631">
        <f t="shared" si="1106"/>
        <v>0</v>
      </c>
      <c r="LG558" s="631">
        <f t="shared" si="1106"/>
        <v>0</v>
      </c>
      <c r="LH558" s="631">
        <f t="shared" si="1106"/>
        <v>0</v>
      </c>
      <c r="LI558" s="631">
        <f t="shared" si="1106"/>
        <v>0</v>
      </c>
      <c r="LJ558" s="631">
        <f t="shared" si="1107"/>
        <v>0</v>
      </c>
      <c r="LK558" s="631">
        <f t="shared" si="1107"/>
        <v>0</v>
      </c>
      <c r="LL558" s="631">
        <f t="shared" si="1107"/>
        <v>0</v>
      </c>
      <c r="LM558" s="631">
        <f t="shared" si="1107"/>
        <v>0</v>
      </c>
      <c r="LN558" s="631">
        <f t="shared" si="1107"/>
        <v>0</v>
      </c>
      <c r="LO558" s="631">
        <f t="shared" si="1107"/>
        <v>0</v>
      </c>
      <c r="LP558" s="631">
        <f t="shared" si="1107"/>
        <v>0</v>
      </c>
      <c r="LQ558" s="631">
        <f t="shared" si="1107"/>
        <v>0</v>
      </c>
      <c r="LR558" s="631">
        <f t="shared" si="1107"/>
        <v>0</v>
      </c>
      <c r="LS558" s="631">
        <f t="shared" si="1107"/>
        <v>0</v>
      </c>
      <c r="LT558" s="631">
        <f t="shared" si="1108"/>
        <v>0</v>
      </c>
      <c r="LU558" s="631">
        <f t="shared" si="1108"/>
        <v>0</v>
      </c>
      <c r="LV558" s="631">
        <f t="shared" si="1108"/>
        <v>0</v>
      </c>
      <c r="LW558" s="631">
        <f t="shared" si="1108"/>
        <v>0</v>
      </c>
      <c r="LX558" s="631">
        <f t="shared" si="1108"/>
        <v>0</v>
      </c>
      <c r="LY558" s="631">
        <f t="shared" si="1108"/>
        <v>0</v>
      </c>
      <c r="LZ558" s="631">
        <f t="shared" si="1108"/>
        <v>0</v>
      </c>
      <c r="MA558" s="631">
        <f t="shared" si="1108"/>
        <v>0</v>
      </c>
      <c r="MB558" s="631">
        <f t="shared" si="1108"/>
        <v>0</v>
      </c>
      <c r="MC558" s="631">
        <f t="shared" si="1108"/>
        <v>0</v>
      </c>
      <c r="MD558" s="631">
        <f t="shared" si="1109"/>
        <v>0</v>
      </c>
      <c r="ME558" s="631">
        <f t="shared" si="1109"/>
        <v>0</v>
      </c>
      <c r="MF558" s="631">
        <f t="shared" si="1109"/>
        <v>0</v>
      </c>
      <c r="MG558" s="631">
        <f t="shared" si="1109"/>
        <v>0</v>
      </c>
      <c r="MH558" s="631">
        <f t="shared" si="1109"/>
        <v>0</v>
      </c>
      <c r="MI558" s="631">
        <f t="shared" si="1109"/>
        <v>0</v>
      </c>
      <c r="MJ558" s="631">
        <f t="shared" si="1109"/>
        <v>0</v>
      </c>
      <c r="MK558" s="631">
        <f t="shared" si="1109"/>
        <v>0</v>
      </c>
      <c r="ML558" s="631">
        <f t="shared" si="1109"/>
        <v>0</v>
      </c>
      <c r="MM558" s="631">
        <f t="shared" si="1109"/>
        <v>0</v>
      </c>
      <c r="MN558" s="631">
        <f t="shared" si="1110"/>
        <v>0</v>
      </c>
      <c r="MO558" s="631">
        <f t="shared" si="1110"/>
        <v>0</v>
      </c>
      <c r="MP558" s="631">
        <f t="shared" si="1110"/>
        <v>0</v>
      </c>
      <c r="MQ558" s="631">
        <f t="shared" si="1110"/>
        <v>0</v>
      </c>
      <c r="MR558" s="631">
        <f t="shared" si="1110"/>
        <v>0</v>
      </c>
      <c r="MS558" s="631">
        <f t="shared" si="1110"/>
        <v>0</v>
      </c>
      <c r="MT558" s="631">
        <f t="shared" si="1110"/>
        <v>0</v>
      </c>
      <c r="MU558" s="631">
        <f t="shared" si="1110"/>
        <v>0</v>
      </c>
      <c r="MV558" s="631">
        <f t="shared" si="1110"/>
        <v>0</v>
      </c>
      <c r="MW558" s="631">
        <f t="shared" si="1110"/>
        <v>0</v>
      </c>
      <c r="MX558" s="631">
        <f t="shared" si="1111"/>
        <v>0</v>
      </c>
      <c r="MY558" s="631">
        <f t="shared" si="1111"/>
        <v>0</v>
      </c>
      <c r="MZ558" s="631">
        <f t="shared" si="1111"/>
        <v>0</v>
      </c>
      <c r="NA558" s="631">
        <f t="shared" si="1111"/>
        <v>0</v>
      </c>
      <c r="NB558" s="631">
        <f t="shared" si="1111"/>
        <v>0</v>
      </c>
      <c r="NC558" s="631">
        <f t="shared" si="1111"/>
        <v>0</v>
      </c>
    </row>
    <row r="559" spans="1:367" hidden="1">
      <c r="A559" s="504"/>
      <c r="B559" s="504"/>
      <c r="C559" s="497"/>
      <c r="D559" s="497"/>
      <c r="E559" s="362">
        <f t="shared" si="1050"/>
        <v>0</v>
      </c>
      <c r="F559" s="363">
        <f t="shared" si="1051"/>
        <v>0</v>
      </c>
      <c r="G559" s="498">
        <f>E559*Dichtheden!$V$70</f>
        <v>0</v>
      </c>
      <c r="H559" s="499">
        <f>IF(C559=0,0,ROUND(IF((G559/2)/Dichtheden!$C$3&lt;1,1,(G559/2)/Dichtheden!$C$3),0))</f>
        <v>0</v>
      </c>
      <c r="I559" s="498">
        <f>E559*Dichtheden!$AJ$70</f>
        <v>0</v>
      </c>
      <c r="J559" s="499">
        <f>IF(C559=0,0,ROUND(IF((I559/2)/Dichtheden!$D$3&lt;1,1,(I559/2)/Dichtheden!$D$3),0))</f>
        <v>0</v>
      </c>
      <c r="K559" s="498">
        <f t="shared" si="1052"/>
        <v>0</v>
      </c>
      <c r="L559" s="500">
        <f t="shared" si="1054"/>
        <v>0</v>
      </c>
      <c r="M559" s="498">
        <f>IF(D559=0,0,IF((D559*Dichtheden!$G$4)&lt;25,25,D559*Dichtheden!$G$4))</f>
        <v>0</v>
      </c>
      <c r="N559" s="499">
        <f>D559*Dichtheden!$H$4</f>
        <v>0</v>
      </c>
      <c r="O559" s="501"/>
      <c r="P559" s="501"/>
      <c r="Q559" s="502">
        <f>E559*Dichtheden!$AS$68</f>
        <v>0</v>
      </c>
      <c r="R559" s="495">
        <f>IF(Q559=0,0,ROUND(IF((Q559/2)/Dichtheden!$C$3&lt;1,1,(Q559/2)/Dichtheden!$C$3),0))</f>
        <v>0</v>
      </c>
      <c r="S559" s="502">
        <f>E559*Dichtheden!$AY$68</f>
        <v>0</v>
      </c>
      <c r="T559" s="495">
        <f>IF(Q559=0,0,ROUND(IF((S559/2)/Dichtheden!$D$3&lt;1,1,(S559/2)/Dichtheden!$D$3),0))</f>
        <v>0</v>
      </c>
      <c r="U559" s="502">
        <f>D559*Dichtheden!$G$5</f>
        <v>0</v>
      </c>
      <c r="V559" s="502">
        <f>D559*Dichtheden!$H$5</f>
        <v>0</v>
      </c>
      <c r="X559" s="630"/>
      <c r="AA559" s="628">
        <f t="shared" si="1113"/>
        <v>0</v>
      </c>
      <c r="AB559" s="628">
        <f t="shared" si="1113"/>
        <v>0</v>
      </c>
      <c r="AC559" s="628">
        <f t="shared" si="1113"/>
        <v>0</v>
      </c>
      <c r="AD559" s="628">
        <f t="shared" si="1113"/>
        <v>0</v>
      </c>
      <c r="AE559" s="628">
        <f t="shared" si="1113"/>
        <v>0</v>
      </c>
      <c r="AF559" s="628">
        <f t="shared" si="1113"/>
        <v>0</v>
      </c>
      <c r="AG559" s="628">
        <f t="shared" si="1113"/>
        <v>0</v>
      </c>
      <c r="AH559" s="628">
        <f t="shared" si="1113"/>
        <v>0</v>
      </c>
      <c r="AI559" s="628">
        <f t="shared" si="1113"/>
        <v>0</v>
      </c>
      <c r="AJ559" s="628">
        <f t="shared" si="1113"/>
        <v>0</v>
      </c>
      <c r="AK559" s="628">
        <f t="shared" si="1113"/>
        <v>0</v>
      </c>
      <c r="AL559" s="628">
        <f t="shared" si="1113"/>
        <v>0</v>
      </c>
      <c r="AM559" s="628">
        <f t="shared" si="1113"/>
        <v>0</v>
      </c>
      <c r="AN559" s="628">
        <f t="shared" si="1113"/>
        <v>0</v>
      </c>
      <c r="AO559" s="628">
        <f t="shared" si="1113"/>
        <v>0</v>
      </c>
      <c r="AP559" s="628">
        <f t="shared" si="1113"/>
        <v>0</v>
      </c>
      <c r="AQ559" s="628">
        <f t="shared" si="1095"/>
        <v>0</v>
      </c>
      <c r="AR559" s="628">
        <f t="shared" si="1095"/>
        <v>0</v>
      </c>
      <c r="AS559" s="628">
        <f t="shared" si="1095"/>
        <v>0</v>
      </c>
      <c r="AT559" s="628">
        <f t="shared" si="1095"/>
        <v>0</v>
      </c>
      <c r="AU559" s="628">
        <f t="shared" si="1095"/>
        <v>0</v>
      </c>
      <c r="AV559" s="628">
        <f t="shared" si="1095"/>
        <v>0</v>
      </c>
      <c r="AW559" s="628">
        <f t="shared" si="1095"/>
        <v>0</v>
      </c>
      <c r="AX559" s="628">
        <f t="shared" si="1095"/>
        <v>0</v>
      </c>
      <c r="AY559" s="628">
        <f t="shared" si="1095"/>
        <v>0</v>
      </c>
      <c r="AZ559" s="628">
        <f t="shared" si="1095"/>
        <v>0</v>
      </c>
      <c r="BA559" s="628">
        <f t="shared" si="1095"/>
        <v>0</v>
      </c>
      <c r="BB559" s="628">
        <f t="shared" si="1095"/>
        <v>0</v>
      </c>
      <c r="BC559" s="628">
        <f t="shared" si="1095"/>
        <v>0</v>
      </c>
      <c r="BD559" s="628">
        <f t="shared" si="1095"/>
        <v>0</v>
      </c>
      <c r="BE559" s="628">
        <f t="shared" si="1095"/>
        <v>0</v>
      </c>
      <c r="BF559" s="628">
        <f t="shared" si="1095"/>
        <v>0</v>
      </c>
      <c r="BG559" s="628">
        <f t="shared" si="1114"/>
        <v>0</v>
      </c>
      <c r="BH559" s="628">
        <f t="shared" si="1114"/>
        <v>0</v>
      </c>
      <c r="BI559" s="628">
        <f t="shared" si="1114"/>
        <v>0</v>
      </c>
      <c r="BJ559" s="628">
        <f t="shared" si="1114"/>
        <v>0</v>
      </c>
      <c r="BK559" s="628">
        <f t="shared" si="1114"/>
        <v>0</v>
      </c>
      <c r="BL559" s="628">
        <f t="shared" si="1114"/>
        <v>0</v>
      </c>
      <c r="BM559" s="628">
        <f t="shared" si="1114"/>
        <v>0</v>
      </c>
      <c r="BN559" s="628">
        <f t="shared" si="1114"/>
        <v>0</v>
      </c>
      <c r="BO559" s="628">
        <f t="shared" si="1114"/>
        <v>0</v>
      </c>
      <c r="BP559" s="628">
        <f t="shared" si="1114"/>
        <v>0</v>
      </c>
      <c r="BQ559" s="628">
        <f t="shared" si="1114"/>
        <v>0</v>
      </c>
      <c r="BR559" s="628">
        <f t="shared" si="1114"/>
        <v>0</v>
      </c>
      <c r="BS559" s="628">
        <f t="shared" si="1114"/>
        <v>0</v>
      </c>
      <c r="BT559" s="628">
        <f t="shared" si="1114"/>
        <v>0</v>
      </c>
      <c r="BU559" s="628">
        <f t="shared" si="1114"/>
        <v>0</v>
      </c>
      <c r="BV559" s="628">
        <f t="shared" si="1114"/>
        <v>0</v>
      </c>
      <c r="BW559" s="628">
        <f t="shared" si="1076"/>
        <v>0</v>
      </c>
      <c r="BX559" s="628">
        <f t="shared" si="1076"/>
        <v>0</v>
      </c>
      <c r="BY559" s="628">
        <f t="shared" si="1076"/>
        <v>0</v>
      </c>
      <c r="BZ559" s="628">
        <f t="shared" si="1076"/>
        <v>0</v>
      </c>
      <c r="CA559" s="628">
        <f t="shared" si="1076"/>
        <v>0</v>
      </c>
      <c r="CB559" s="628">
        <f t="shared" si="1076"/>
        <v>0</v>
      </c>
      <c r="CC559" s="628">
        <f t="shared" si="1076"/>
        <v>0</v>
      </c>
      <c r="CD559" s="628">
        <f t="shared" si="1076"/>
        <v>0</v>
      </c>
      <c r="CE559" s="628"/>
      <c r="CF559" s="628">
        <f t="shared" si="1115"/>
        <v>0</v>
      </c>
      <c r="CG559" s="628">
        <f t="shared" si="1115"/>
        <v>0</v>
      </c>
      <c r="CH559" s="628">
        <f t="shared" si="1115"/>
        <v>0</v>
      </c>
      <c r="CI559" s="628">
        <f t="shared" si="1115"/>
        <v>0</v>
      </c>
      <c r="CJ559" s="628">
        <f t="shared" si="1115"/>
        <v>0</v>
      </c>
      <c r="CK559" s="628">
        <f t="shared" si="1115"/>
        <v>0</v>
      </c>
      <c r="CL559" s="628">
        <f t="shared" si="1115"/>
        <v>0</v>
      </c>
      <c r="CM559" s="628">
        <f t="shared" si="1115"/>
        <v>0</v>
      </c>
      <c r="CN559" s="628">
        <f t="shared" si="1115"/>
        <v>0</v>
      </c>
      <c r="CO559" s="628">
        <f t="shared" si="1115"/>
        <v>0</v>
      </c>
      <c r="CP559" s="628">
        <f t="shared" si="1115"/>
        <v>0</v>
      </c>
      <c r="CQ559" s="628">
        <f t="shared" si="1115"/>
        <v>0</v>
      </c>
      <c r="CR559" s="628">
        <f t="shared" si="1115"/>
        <v>0</v>
      </c>
      <c r="CS559" s="628">
        <f t="shared" si="1115"/>
        <v>0</v>
      </c>
      <c r="CT559" s="628">
        <f t="shared" si="1115"/>
        <v>0</v>
      </c>
      <c r="CU559" s="628">
        <f t="shared" si="1115"/>
        <v>0</v>
      </c>
      <c r="CV559" s="628">
        <f t="shared" si="1096"/>
        <v>0</v>
      </c>
      <c r="CW559" s="628">
        <f t="shared" si="1096"/>
        <v>0</v>
      </c>
      <c r="CX559" s="628">
        <f t="shared" si="1096"/>
        <v>0</v>
      </c>
      <c r="CY559" s="628">
        <f t="shared" si="1096"/>
        <v>0</v>
      </c>
      <c r="CZ559" s="628">
        <f t="shared" si="1096"/>
        <v>0</v>
      </c>
      <c r="DA559" s="628">
        <f t="shared" si="1096"/>
        <v>0</v>
      </c>
      <c r="DB559" s="628">
        <f t="shared" si="1096"/>
        <v>0</v>
      </c>
      <c r="DC559" s="628">
        <f t="shared" si="1096"/>
        <v>0</v>
      </c>
      <c r="DD559" s="628">
        <f t="shared" si="1096"/>
        <v>0</v>
      </c>
      <c r="DE559" s="628">
        <f t="shared" si="1096"/>
        <v>0</v>
      </c>
      <c r="DF559" s="628">
        <f t="shared" si="1096"/>
        <v>0</v>
      </c>
      <c r="DG559" s="628">
        <f t="shared" si="1096"/>
        <v>0</v>
      </c>
      <c r="DH559" s="628">
        <f t="shared" si="1096"/>
        <v>0</v>
      </c>
      <c r="DI559" s="628">
        <f t="shared" si="1096"/>
        <v>0</v>
      </c>
      <c r="DJ559" s="628">
        <f t="shared" si="1096"/>
        <v>0</v>
      </c>
      <c r="DK559" s="628">
        <f t="shared" si="1096"/>
        <v>0</v>
      </c>
      <c r="DL559" s="628">
        <f t="shared" si="1116"/>
        <v>0</v>
      </c>
      <c r="DM559" s="628">
        <f t="shared" si="1116"/>
        <v>0</v>
      </c>
      <c r="DN559" s="628">
        <f t="shared" si="1116"/>
        <v>0</v>
      </c>
      <c r="DO559" s="628">
        <f t="shared" si="1116"/>
        <v>0</v>
      </c>
      <c r="DP559" s="628">
        <f t="shared" si="1116"/>
        <v>0</v>
      </c>
      <c r="DQ559" s="628">
        <f t="shared" si="1116"/>
        <v>0</v>
      </c>
      <c r="DR559" s="628">
        <f t="shared" si="1116"/>
        <v>0</v>
      </c>
      <c r="DS559" s="628">
        <f t="shared" si="1116"/>
        <v>0</v>
      </c>
      <c r="DT559" s="628">
        <f t="shared" si="1116"/>
        <v>0</v>
      </c>
      <c r="DU559" s="628">
        <f t="shared" si="1116"/>
        <v>0</v>
      </c>
      <c r="DV559" s="628">
        <f t="shared" si="1116"/>
        <v>0</v>
      </c>
      <c r="DW559" s="628">
        <f t="shared" si="1116"/>
        <v>0</v>
      </c>
      <c r="DX559" s="628">
        <f t="shared" si="1116"/>
        <v>0</v>
      </c>
      <c r="DY559" s="628">
        <f t="shared" si="1116"/>
        <v>0</v>
      </c>
      <c r="DZ559" s="628">
        <f t="shared" si="1116"/>
        <v>0</v>
      </c>
      <c r="EA559" s="628">
        <f t="shared" si="1116"/>
        <v>0</v>
      </c>
      <c r="EB559" s="628">
        <f t="shared" si="1079"/>
        <v>0</v>
      </c>
      <c r="EC559" s="628">
        <f t="shared" si="1079"/>
        <v>0</v>
      </c>
      <c r="ED559" s="628">
        <f t="shared" si="1079"/>
        <v>0</v>
      </c>
      <c r="EE559" s="628">
        <f t="shared" si="1079"/>
        <v>0</v>
      </c>
      <c r="EF559" s="628">
        <f t="shared" si="1079"/>
        <v>0</v>
      </c>
      <c r="EG559" s="628">
        <f t="shared" si="1079"/>
        <v>0</v>
      </c>
      <c r="EH559" s="628">
        <f t="shared" si="1079"/>
        <v>0</v>
      </c>
      <c r="EI559" s="628">
        <f t="shared" si="1079"/>
        <v>0</v>
      </c>
      <c r="EJ559" s="631"/>
      <c r="EK559" s="631">
        <f t="shared" si="1097"/>
        <v>0</v>
      </c>
      <c r="EL559" s="631">
        <f t="shared" si="1097"/>
        <v>0</v>
      </c>
      <c r="EM559" s="631">
        <f t="shared" si="1097"/>
        <v>0</v>
      </c>
      <c r="EN559" s="631">
        <f t="shared" si="1097"/>
        <v>0</v>
      </c>
      <c r="EO559" s="631">
        <f t="shared" si="1097"/>
        <v>0</v>
      </c>
      <c r="EP559" s="631">
        <f t="shared" si="1097"/>
        <v>0</v>
      </c>
      <c r="EQ559" s="631">
        <f t="shared" si="1097"/>
        <v>0</v>
      </c>
      <c r="ER559" s="631">
        <f t="shared" si="1097"/>
        <v>0</v>
      </c>
      <c r="ES559" s="631">
        <f t="shared" si="1097"/>
        <v>0</v>
      </c>
      <c r="ET559" s="631">
        <f t="shared" si="1097"/>
        <v>0</v>
      </c>
      <c r="EU559" s="631">
        <f t="shared" si="1097"/>
        <v>0</v>
      </c>
      <c r="EV559" s="631">
        <f t="shared" si="1097"/>
        <v>0</v>
      </c>
      <c r="EW559" s="631">
        <f t="shared" si="1097"/>
        <v>0</v>
      </c>
      <c r="EX559" s="631">
        <f t="shared" si="1097"/>
        <v>0</v>
      </c>
      <c r="EY559" s="631">
        <f t="shared" si="1097"/>
        <v>0</v>
      </c>
      <c r="EZ559" s="631">
        <f t="shared" si="1097"/>
        <v>0</v>
      </c>
      <c r="FA559" s="631">
        <f t="shared" si="1053"/>
        <v>0</v>
      </c>
      <c r="FB559" s="631">
        <f t="shared" si="1053"/>
        <v>0</v>
      </c>
      <c r="FC559" s="631">
        <f t="shared" si="1053"/>
        <v>0</v>
      </c>
      <c r="FD559" s="631">
        <f t="shared" si="1099"/>
        <v>0</v>
      </c>
      <c r="FE559" s="631">
        <f t="shared" si="1099"/>
        <v>0</v>
      </c>
      <c r="FF559" s="631">
        <f t="shared" si="1099"/>
        <v>0</v>
      </c>
      <c r="FG559" s="631">
        <f t="shared" si="1099"/>
        <v>0</v>
      </c>
      <c r="FH559" s="631">
        <f t="shared" si="1099"/>
        <v>0</v>
      </c>
      <c r="FI559" s="631">
        <f t="shared" si="1099"/>
        <v>0</v>
      </c>
      <c r="FJ559" s="631">
        <f t="shared" si="1099"/>
        <v>0</v>
      </c>
      <c r="FK559" s="631">
        <f t="shared" si="1099"/>
        <v>0</v>
      </c>
      <c r="FL559" s="631">
        <f t="shared" si="1099"/>
        <v>0</v>
      </c>
      <c r="FM559" s="631">
        <f t="shared" si="1099"/>
        <v>0</v>
      </c>
      <c r="FN559" s="631">
        <f t="shared" si="1099"/>
        <v>0</v>
      </c>
      <c r="FO559" s="631">
        <f t="shared" si="1099"/>
        <v>0</v>
      </c>
      <c r="FP559" s="631">
        <f t="shared" si="1099"/>
        <v>0</v>
      </c>
      <c r="FQ559" s="631">
        <f t="shared" si="1099"/>
        <v>0</v>
      </c>
      <c r="FR559" s="631">
        <f t="shared" si="1099"/>
        <v>0</v>
      </c>
      <c r="FS559" s="631">
        <f t="shared" si="1099"/>
        <v>0</v>
      </c>
      <c r="FT559" s="631">
        <f t="shared" si="1080"/>
        <v>0</v>
      </c>
      <c r="FU559" s="631">
        <f t="shared" si="1080"/>
        <v>0</v>
      </c>
      <c r="FV559" s="631">
        <f t="shared" si="1073"/>
        <v>0</v>
      </c>
      <c r="FW559" s="631">
        <f t="shared" si="1073"/>
        <v>0</v>
      </c>
      <c r="FX559" s="631">
        <f t="shared" si="1073"/>
        <v>0</v>
      </c>
      <c r="FY559" s="631">
        <f t="shared" si="1073"/>
        <v>0</v>
      </c>
      <c r="FZ559" s="631">
        <f t="shared" si="1073"/>
        <v>0</v>
      </c>
      <c r="GA559" s="631">
        <f t="shared" si="1073"/>
        <v>0</v>
      </c>
      <c r="GB559" s="631">
        <f t="shared" si="1073"/>
        <v>0</v>
      </c>
      <c r="GC559" s="631">
        <f t="shared" si="1073"/>
        <v>0</v>
      </c>
      <c r="GD559" s="631">
        <f t="shared" si="1032"/>
        <v>0</v>
      </c>
      <c r="GE559" s="631">
        <f t="shared" si="1032"/>
        <v>0</v>
      </c>
      <c r="GF559" s="631">
        <f t="shared" si="1032"/>
        <v>0</v>
      </c>
      <c r="GG559" s="631">
        <f t="shared" si="1032"/>
        <v>0</v>
      </c>
      <c r="GH559" s="631">
        <f t="shared" si="1032"/>
        <v>0</v>
      </c>
      <c r="GI559" s="631">
        <f t="shared" si="1033"/>
        <v>0</v>
      </c>
      <c r="GJ559" s="631">
        <f t="shared" si="1033"/>
        <v>0</v>
      </c>
      <c r="GK559" s="631">
        <f t="shared" si="1033"/>
        <v>0</v>
      </c>
      <c r="GL559" s="631">
        <f t="shared" si="1033"/>
        <v>0</v>
      </c>
      <c r="GM559" s="631">
        <f t="shared" si="1033"/>
        <v>0</v>
      </c>
      <c r="GN559" s="631">
        <f t="shared" si="1033"/>
        <v>0</v>
      </c>
      <c r="GO559" s="631"/>
      <c r="GP559" s="631">
        <f t="shared" si="1112"/>
        <v>0</v>
      </c>
      <c r="GQ559" s="631">
        <f t="shared" si="1112"/>
        <v>0</v>
      </c>
      <c r="GR559" s="631">
        <f t="shared" si="1112"/>
        <v>0</v>
      </c>
      <c r="GS559" s="631">
        <f t="shared" si="1112"/>
        <v>0</v>
      </c>
      <c r="GT559" s="631">
        <f t="shared" si="1112"/>
        <v>0</v>
      </c>
      <c r="GU559" s="631">
        <f t="shared" si="1112"/>
        <v>0</v>
      </c>
      <c r="GV559" s="631">
        <f t="shared" si="1112"/>
        <v>0</v>
      </c>
      <c r="GW559" s="631">
        <f t="shared" si="1112"/>
        <v>0</v>
      </c>
      <c r="GX559" s="631">
        <f t="shared" si="1112"/>
        <v>0</v>
      </c>
      <c r="GY559" s="631">
        <f t="shared" si="1112"/>
        <v>0</v>
      </c>
      <c r="GZ559" s="631">
        <f t="shared" si="1112"/>
        <v>0</v>
      </c>
      <c r="HA559" s="631">
        <f t="shared" si="1112"/>
        <v>0</v>
      </c>
      <c r="HB559" s="631">
        <f t="shared" si="1112"/>
        <v>0</v>
      </c>
      <c r="HC559" s="631">
        <f t="shared" si="1112"/>
        <v>0</v>
      </c>
      <c r="HD559" s="631">
        <f t="shared" si="1112"/>
        <v>0</v>
      </c>
      <c r="HE559" s="631">
        <f t="shared" si="1028"/>
        <v>0</v>
      </c>
      <c r="HF559" s="631">
        <f t="shared" si="1028"/>
        <v>0</v>
      </c>
      <c r="HG559" s="631">
        <f t="shared" si="1028"/>
        <v>0</v>
      </c>
      <c r="HH559" s="631">
        <f t="shared" si="1028"/>
        <v>0</v>
      </c>
      <c r="HI559" s="631">
        <f t="shared" si="1094"/>
        <v>0</v>
      </c>
      <c r="HJ559" s="631">
        <f t="shared" si="1094"/>
        <v>0</v>
      </c>
      <c r="HK559" s="631">
        <f t="shared" si="1094"/>
        <v>0</v>
      </c>
      <c r="HL559" s="631">
        <f t="shared" si="1094"/>
        <v>0</v>
      </c>
      <c r="HM559" s="631">
        <f t="shared" si="1094"/>
        <v>0</v>
      </c>
      <c r="HN559" s="631">
        <f t="shared" si="1094"/>
        <v>0</v>
      </c>
      <c r="HO559" s="631">
        <f t="shared" si="1094"/>
        <v>0</v>
      </c>
      <c r="HP559" s="631">
        <f t="shared" si="1094"/>
        <v>0</v>
      </c>
      <c r="HQ559" s="631">
        <f t="shared" si="1094"/>
        <v>0</v>
      </c>
      <c r="HR559" s="631">
        <f t="shared" si="1094"/>
        <v>0</v>
      </c>
      <c r="HS559" s="631">
        <f t="shared" si="1094"/>
        <v>0</v>
      </c>
      <c r="HT559" s="631">
        <f t="shared" si="1094"/>
        <v>0</v>
      </c>
      <c r="HU559" s="631">
        <f t="shared" si="1094"/>
        <v>0</v>
      </c>
      <c r="HV559" s="631">
        <f t="shared" si="1098"/>
        <v>0</v>
      </c>
      <c r="HW559" s="631">
        <f t="shared" si="1098"/>
        <v>0</v>
      </c>
      <c r="HX559" s="631">
        <f t="shared" si="1098"/>
        <v>0</v>
      </c>
      <c r="HY559" s="631">
        <f t="shared" si="1098"/>
        <v>0</v>
      </c>
      <c r="HZ559" s="631">
        <f t="shared" si="1098"/>
        <v>0</v>
      </c>
      <c r="IA559" s="631">
        <f t="shared" si="1098"/>
        <v>0</v>
      </c>
      <c r="IB559" s="631">
        <f t="shared" si="1098"/>
        <v>0</v>
      </c>
      <c r="IC559" s="631">
        <f t="shared" si="1098"/>
        <v>0</v>
      </c>
      <c r="ID559" s="631">
        <f t="shared" si="1098"/>
        <v>0</v>
      </c>
      <c r="IE559" s="631">
        <f t="shared" si="1098"/>
        <v>0</v>
      </c>
      <c r="IF559" s="631">
        <f t="shared" si="1098"/>
        <v>0</v>
      </c>
      <c r="IG559" s="631">
        <f t="shared" si="1098"/>
        <v>0</v>
      </c>
      <c r="IH559" s="631">
        <f t="shared" si="1098"/>
        <v>0</v>
      </c>
      <c r="II559" s="631">
        <f t="shared" si="1098"/>
        <v>0</v>
      </c>
      <c r="IJ559" s="631">
        <f t="shared" si="1098"/>
        <v>0</v>
      </c>
      <c r="IK559" s="631">
        <f t="shared" si="1098"/>
        <v>0</v>
      </c>
      <c r="IL559" s="631">
        <f t="shared" si="1081"/>
        <v>0</v>
      </c>
      <c r="IM559" s="631">
        <f t="shared" si="1081"/>
        <v>0</v>
      </c>
      <c r="IN559" s="631">
        <f t="shared" si="1081"/>
        <v>0</v>
      </c>
      <c r="IO559" s="631">
        <f t="shared" si="1081"/>
        <v>0</v>
      </c>
      <c r="IP559" s="631">
        <f t="shared" si="1081"/>
        <v>0</v>
      </c>
      <c r="IQ559" s="631">
        <f t="shared" si="1081"/>
        <v>0</v>
      </c>
      <c r="IR559" s="631">
        <f t="shared" si="1081"/>
        <v>0</v>
      </c>
      <c r="IS559" s="631">
        <f t="shared" si="1081"/>
        <v>0</v>
      </c>
      <c r="IT559" s="631"/>
      <c r="IU559" s="631">
        <f t="shared" si="1100"/>
        <v>0</v>
      </c>
      <c r="IV559" s="631">
        <f t="shared" si="1100"/>
        <v>0</v>
      </c>
      <c r="IW559" s="631">
        <f t="shared" si="1100"/>
        <v>0</v>
      </c>
      <c r="IX559" s="631">
        <f t="shared" si="1100"/>
        <v>0</v>
      </c>
      <c r="IY559" s="631">
        <f t="shared" si="1100"/>
        <v>0</v>
      </c>
      <c r="IZ559" s="631">
        <f t="shared" si="1100"/>
        <v>0</v>
      </c>
      <c r="JA559" s="631">
        <f t="shared" si="1100"/>
        <v>0</v>
      </c>
      <c r="JB559" s="631">
        <f t="shared" si="1100"/>
        <v>0</v>
      </c>
      <c r="JC559" s="631">
        <f t="shared" si="1100"/>
        <v>0</v>
      </c>
      <c r="JD559" s="631">
        <f t="shared" si="1100"/>
        <v>0</v>
      </c>
      <c r="JE559" s="631">
        <f t="shared" si="1101"/>
        <v>0</v>
      </c>
      <c r="JF559" s="631">
        <f t="shared" si="1101"/>
        <v>0</v>
      </c>
      <c r="JG559" s="631">
        <f t="shared" si="1101"/>
        <v>0</v>
      </c>
      <c r="JH559" s="631">
        <f t="shared" si="1101"/>
        <v>0</v>
      </c>
      <c r="JI559" s="631">
        <f t="shared" si="1101"/>
        <v>0</v>
      </c>
      <c r="JJ559" s="631">
        <f t="shared" si="1101"/>
        <v>0</v>
      </c>
      <c r="JK559" s="631">
        <f t="shared" si="1101"/>
        <v>0</v>
      </c>
      <c r="JL559" s="631">
        <f t="shared" si="1101"/>
        <v>0</v>
      </c>
      <c r="JM559" s="631">
        <f t="shared" si="1101"/>
        <v>0</v>
      </c>
      <c r="JN559" s="631">
        <f t="shared" si="1101"/>
        <v>0</v>
      </c>
      <c r="JO559" s="631">
        <f t="shared" si="1102"/>
        <v>0</v>
      </c>
      <c r="JP559" s="631">
        <f t="shared" si="1102"/>
        <v>0</v>
      </c>
      <c r="JQ559" s="631">
        <f t="shared" si="1102"/>
        <v>0</v>
      </c>
      <c r="JR559" s="631">
        <f t="shared" si="1102"/>
        <v>0</v>
      </c>
      <c r="JS559" s="631">
        <f t="shared" si="1102"/>
        <v>0</v>
      </c>
      <c r="JT559" s="631">
        <f t="shared" si="1102"/>
        <v>0</v>
      </c>
      <c r="JU559" s="631">
        <f t="shared" si="1102"/>
        <v>0</v>
      </c>
      <c r="JV559" s="631">
        <f t="shared" si="1102"/>
        <v>0</v>
      </c>
      <c r="JW559" s="631">
        <f t="shared" si="1102"/>
        <v>0</v>
      </c>
      <c r="JX559" s="631">
        <f t="shared" si="1102"/>
        <v>0</v>
      </c>
      <c r="JY559" s="631">
        <f t="shared" si="1103"/>
        <v>0</v>
      </c>
      <c r="JZ559" s="631">
        <f t="shared" si="1103"/>
        <v>0</v>
      </c>
      <c r="KA559" s="631">
        <f t="shared" si="1103"/>
        <v>0</v>
      </c>
      <c r="KB559" s="631">
        <f t="shared" si="1103"/>
        <v>0</v>
      </c>
      <c r="KC559" s="631">
        <f t="shared" si="1103"/>
        <v>0</v>
      </c>
      <c r="KD559" s="631">
        <f t="shared" si="1103"/>
        <v>0</v>
      </c>
      <c r="KE559" s="631">
        <f t="shared" si="1103"/>
        <v>0</v>
      </c>
      <c r="KF559" s="631">
        <f t="shared" si="1103"/>
        <v>0</v>
      </c>
      <c r="KG559" s="631">
        <f t="shared" si="1103"/>
        <v>0</v>
      </c>
      <c r="KH559" s="631">
        <f t="shared" si="1103"/>
        <v>0</v>
      </c>
      <c r="KI559" s="631">
        <f t="shared" si="1104"/>
        <v>0</v>
      </c>
      <c r="KJ559" s="631">
        <f t="shared" si="1104"/>
        <v>0</v>
      </c>
      <c r="KK559" s="631">
        <f t="shared" si="1104"/>
        <v>0</v>
      </c>
      <c r="KL559" s="631">
        <f t="shared" si="1104"/>
        <v>0</v>
      </c>
      <c r="KM559" s="631">
        <f t="shared" si="1104"/>
        <v>0</v>
      </c>
      <c r="KN559" s="631">
        <f t="shared" si="1104"/>
        <v>0</v>
      </c>
      <c r="KO559" s="631">
        <f t="shared" si="1104"/>
        <v>0</v>
      </c>
      <c r="KP559" s="631">
        <f t="shared" si="1104"/>
        <v>0</v>
      </c>
      <c r="KQ559" s="631">
        <f t="shared" si="1104"/>
        <v>0</v>
      </c>
      <c r="KR559" s="631">
        <f t="shared" si="1104"/>
        <v>0</v>
      </c>
      <c r="KS559" s="631">
        <f t="shared" si="1105"/>
        <v>0</v>
      </c>
      <c r="KT559" s="631">
        <f t="shared" si="1105"/>
        <v>0</v>
      </c>
      <c r="KU559" s="631">
        <f t="shared" si="1105"/>
        <v>0</v>
      </c>
      <c r="KV559" s="631">
        <f t="shared" si="1105"/>
        <v>0</v>
      </c>
      <c r="KW559" s="631">
        <f t="shared" si="1105"/>
        <v>0</v>
      </c>
      <c r="KX559" s="631">
        <f t="shared" si="1105"/>
        <v>0</v>
      </c>
      <c r="KY559" s="631"/>
      <c r="KZ559" s="631">
        <f t="shared" si="1106"/>
        <v>0</v>
      </c>
      <c r="LA559" s="631">
        <f t="shared" si="1106"/>
        <v>0</v>
      </c>
      <c r="LB559" s="631">
        <f t="shared" si="1106"/>
        <v>0</v>
      </c>
      <c r="LC559" s="631">
        <f t="shared" si="1106"/>
        <v>0</v>
      </c>
      <c r="LD559" s="631">
        <f t="shared" si="1106"/>
        <v>0</v>
      </c>
      <c r="LE559" s="631">
        <f t="shared" si="1106"/>
        <v>0</v>
      </c>
      <c r="LF559" s="631">
        <f t="shared" si="1106"/>
        <v>0</v>
      </c>
      <c r="LG559" s="631">
        <f t="shared" si="1106"/>
        <v>0</v>
      </c>
      <c r="LH559" s="631">
        <f t="shared" si="1106"/>
        <v>0</v>
      </c>
      <c r="LI559" s="631">
        <f t="shared" si="1106"/>
        <v>0</v>
      </c>
      <c r="LJ559" s="631">
        <f t="shared" si="1107"/>
        <v>0</v>
      </c>
      <c r="LK559" s="631">
        <f t="shared" si="1107"/>
        <v>0</v>
      </c>
      <c r="LL559" s="631">
        <f t="shared" si="1107"/>
        <v>0</v>
      </c>
      <c r="LM559" s="631">
        <f t="shared" si="1107"/>
        <v>0</v>
      </c>
      <c r="LN559" s="631">
        <f t="shared" si="1107"/>
        <v>0</v>
      </c>
      <c r="LO559" s="631">
        <f t="shared" si="1107"/>
        <v>0</v>
      </c>
      <c r="LP559" s="631">
        <f t="shared" si="1107"/>
        <v>0</v>
      </c>
      <c r="LQ559" s="631">
        <f t="shared" si="1107"/>
        <v>0</v>
      </c>
      <c r="LR559" s="631">
        <f t="shared" si="1107"/>
        <v>0</v>
      </c>
      <c r="LS559" s="631">
        <f t="shared" si="1107"/>
        <v>0</v>
      </c>
      <c r="LT559" s="631">
        <f t="shared" si="1108"/>
        <v>0</v>
      </c>
      <c r="LU559" s="631">
        <f t="shared" si="1108"/>
        <v>0</v>
      </c>
      <c r="LV559" s="631">
        <f t="shared" si="1108"/>
        <v>0</v>
      </c>
      <c r="LW559" s="631">
        <f t="shared" si="1108"/>
        <v>0</v>
      </c>
      <c r="LX559" s="631">
        <f t="shared" si="1108"/>
        <v>0</v>
      </c>
      <c r="LY559" s="631">
        <f t="shared" si="1108"/>
        <v>0</v>
      </c>
      <c r="LZ559" s="631">
        <f t="shared" si="1108"/>
        <v>0</v>
      </c>
      <c r="MA559" s="631">
        <f t="shared" si="1108"/>
        <v>0</v>
      </c>
      <c r="MB559" s="631">
        <f t="shared" si="1108"/>
        <v>0</v>
      </c>
      <c r="MC559" s="631">
        <f t="shared" si="1108"/>
        <v>0</v>
      </c>
      <c r="MD559" s="631">
        <f t="shared" si="1109"/>
        <v>0</v>
      </c>
      <c r="ME559" s="631">
        <f t="shared" si="1109"/>
        <v>0</v>
      </c>
      <c r="MF559" s="631">
        <f t="shared" si="1109"/>
        <v>0</v>
      </c>
      <c r="MG559" s="631">
        <f t="shared" si="1109"/>
        <v>0</v>
      </c>
      <c r="MH559" s="631">
        <f t="shared" si="1109"/>
        <v>0</v>
      </c>
      <c r="MI559" s="631">
        <f t="shared" si="1109"/>
        <v>0</v>
      </c>
      <c r="MJ559" s="631">
        <f t="shared" si="1109"/>
        <v>0</v>
      </c>
      <c r="MK559" s="631">
        <f t="shared" si="1109"/>
        <v>0</v>
      </c>
      <c r="ML559" s="631">
        <f t="shared" si="1109"/>
        <v>0</v>
      </c>
      <c r="MM559" s="631">
        <f t="shared" si="1109"/>
        <v>0</v>
      </c>
      <c r="MN559" s="631">
        <f t="shared" si="1110"/>
        <v>0</v>
      </c>
      <c r="MO559" s="631">
        <f t="shared" si="1110"/>
        <v>0</v>
      </c>
      <c r="MP559" s="631">
        <f t="shared" si="1110"/>
        <v>0</v>
      </c>
      <c r="MQ559" s="631">
        <f t="shared" si="1110"/>
        <v>0</v>
      </c>
      <c r="MR559" s="631">
        <f t="shared" si="1110"/>
        <v>0</v>
      </c>
      <c r="MS559" s="631">
        <f t="shared" si="1110"/>
        <v>0</v>
      </c>
      <c r="MT559" s="631">
        <f t="shared" si="1110"/>
        <v>0</v>
      </c>
      <c r="MU559" s="631">
        <f t="shared" si="1110"/>
        <v>0</v>
      </c>
      <c r="MV559" s="631">
        <f t="shared" si="1110"/>
        <v>0</v>
      </c>
      <c r="MW559" s="631">
        <f t="shared" si="1110"/>
        <v>0</v>
      </c>
      <c r="MX559" s="631">
        <f t="shared" si="1111"/>
        <v>0</v>
      </c>
      <c r="MY559" s="631">
        <f t="shared" si="1111"/>
        <v>0</v>
      </c>
      <c r="MZ559" s="631">
        <f t="shared" si="1111"/>
        <v>0</v>
      </c>
      <c r="NA559" s="631">
        <f t="shared" si="1111"/>
        <v>0</v>
      </c>
      <c r="NB559" s="631">
        <f t="shared" si="1111"/>
        <v>0</v>
      </c>
      <c r="NC559" s="631">
        <f t="shared" si="1111"/>
        <v>0</v>
      </c>
    </row>
    <row r="560" spans="1:367" hidden="1">
      <c r="A560" s="506"/>
      <c r="B560" s="506"/>
      <c r="C560" s="507"/>
      <c r="D560" s="507"/>
      <c r="E560" s="364">
        <f t="shared" si="1050"/>
        <v>0</v>
      </c>
      <c r="F560" s="365">
        <f t="shared" si="1051"/>
        <v>0</v>
      </c>
      <c r="G560" s="508">
        <f>E560*Dichtheden!$V$70</f>
        <v>0</v>
      </c>
      <c r="H560" s="509">
        <f>IF(C560=0,0,ROUND(IF((G560/2)/Dichtheden!$C$3&lt;1,1,(G560/2)/Dichtheden!$C$3),0))</f>
        <v>0</v>
      </c>
      <c r="I560" s="508">
        <f>E560*Dichtheden!$AJ$70</f>
        <v>0</v>
      </c>
      <c r="J560" s="509">
        <f>IF(C560=0,0,ROUND(IF((I560/2)/Dichtheden!$D$3&lt;1,1,(I560/2)/Dichtheden!$D$3),0))</f>
        <v>0</v>
      </c>
      <c r="K560" s="508">
        <f t="shared" si="1052"/>
        <v>0</v>
      </c>
      <c r="L560" s="510">
        <f t="shared" si="1054"/>
        <v>0</v>
      </c>
      <c r="M560" s="508">
        <f>IF(D560=0,0,IF((D560*Dichtheden!$G$4)&lt;25,25,D560*Dichtheden!$G$4))</f>
        <v>0</v>
      </c>
      <c r="N560" s="509">
        <f>D560*Dichtheden!$H$4</f>
        <v>0</v>
      </c>
      <c r="O560" s="511"/>
      <c r="P560" s="511"/>
      <c r="Q560" s="512">
        <f>E560*Dichtheden!$AS$68</f>
        <v>0</v>
      </c>
      <c r="R560" s="495">
        <f>IF(Q560=0,0,ROUND(IF((Q560/2)/Dichtheden!$C$3&lt;1,1,(Q560/2)/Dichtheden!$C$3),0))</f>
        <v>0</v>
      </c>
      <c r="S560" s="512">
        <f>E560*Dichtheden!$AY$68</f>
        <v>0</v>
      </c>
      <c r="T560" s="495">
        <f>IF(Q560=0,0,ROUND(IF((S560/2)/Dichtheden!$D$3&lt;1,1,(S560/2)/Dichtheden!$D$3),0))</f>
        <v>0</v>
      </c>
      <c r="U560" s="512">
        <f>D560*Dichtheden!$G$5</f>
        <v>0</v>
      </c>
      <c r="V560" s="512">
        <f>D560*Dichtheden!$H$5</f>
        <v>0</v>
      </c>
      <c r="X560" s="630"/>
      <c r="AA560" s="628">
        <f t="shared" ref="AA560:AP560" si="1117">IF($A560=AA$60,$C560,0)</f>
        <v>0</v>
      </c>
      <c r="AB560" s="628">
        <f t="shared" si="1117"/>
        <v>0</v>
      </c>
      <c r="AC560" s="628">
        <f t="shared" si="1117"/>
        <v>0</v>
      </c>
      <c r="AD560" s="628">
        <f t="shared" si="1117"/>
        <v>0</v>
      </c>
      <c r="AE560" s="628">
        <f t="shared" si="1117"/>
        <v>0</v>
      </c>
      <c r="AF560" s="628">
        <f t="shared" si="1117"/>
        <v>0</v>
      </c>
      <c r="AG560" s="628">
        <f t="shared" si="1117"/>
        <v>0</v>
      </c>
      <c r="AH560" s="628">
        <f t="shared" si="1117"/>
        <v>0</v>
      </c>
      <c r="AI560" s="628">
        <f t="shared" si="1117"/>
        <v>0</v>
      </c>
      <c r="AJ560" s="628">
        <f t="shared" si="1117"/>
        <v>0</v>
      </c>
      <c r="AK560" s="628">
        <f t="shared" si="1117"/>
        <v>0</v>
      </c>
      <c r="AL560" s="628">
        <f t="shared" si="1117"/>
        <v>0</v>
      </c>
      <c r="AM560" s="628">
        <f t="shared" si="1117"/>
        <v>0</v>
      </c>
      <c r="AN560" s="628">
        <f t="shared" si="1117"/>
        <v>0</v>
      </c>
      <c r="AO560" s="628">
        <f t="shared" si="1117"/>
        <v>0</v>
      </c>
      <c r="AP560" s="628">
        <f t="shared" si="1117"/>
        <v>0</v>
      </c>
      <c r="AQ560" s="628">
        <f t="shared" ref="AQ560:BE560" si="1118">IF($A560=AQ$60,$C560,0)</f>
        <v>0</v>
      </c>
      <c r="AR560" s="628">
        <f t="shared" si="1118"/>
        <v>0</v>
      </c>
      <c r="AS560" s="628">
        <f t="shared" si="1118"/>
        <v>0</v>
      </c>
      <c r="AT560" s="628">
        <f t="shared" si="1118"/>
        <v>0</v>
      </c>
      <c r="AU560" s="628">
        <f t="shared" si="1118"/>
        <v>0</v>
      </c>
      <c r="AV560" s="628">
        <f t="shared" si="1118"/>
        <v>0</v>
      </c>
      <c r="AW560" s="628">
        <f t="shared" si="1118"/>
        <v>0</v>
      </c>
      <c r="AX560" s="628">
        <f t="shared" si="1118"/>
        <v>0</v>
      </c>
      <c r="AY560" s="628">
        <f t="shared" si="1118"/>
        <v>0</v>
      </c>
      <c r="AZ560" s="628">
        <f t="shared" si="1118"/>
        <v>0</v>
      </c>
      <c r="BA560" s="628">
        <f t="shared" si="1118"/>
        <v>0</v>
      </c>
      <c r="BB560" s="628">
        <f t="shared" si="1118"/>
        <v>0</v>
      </c>
      <c r="BC560" s="628">
        <f t="shared" si="1118"/>
        <v>0</v>
      </c>
      <c r="BD560" s="628">
        <f t="shared" si="1118"/>
        <v>0</v>
      </c>
      <c r="BE560" s="628">
        <f t="shared" si="1118"/>
        <v>0</v>
      </c>
      <c r="BF560" s="628">
        <f t="shared" ref="BF560" si="1119">IF($A560=BF$60,$C560,0)</f>
        <v>0</v>
      </c>
      <c r="BG560" s="628">
        <f t="shared" ref="BG560:BV560" si="1120">IF($A560=BG$60,$C560,0)</f>
        <v>0</v>
      </c>
      <c r="BH560" s="628">
        <f t="shared" si="1120"/>
        <v>0</v>
      </c>
      <c r="BI560" s="628">
        <f t="shared" si="1120"/>
        <v>0</v>
      </c>
      <c r="BJ560" s="628">
        <f t="shared" si="1120"/>
        <v>0</v>
      </c>
      <c r="BK560" s="628">
        <f t="shared" si="1120"/>
        <v>0</v>
      </c>
      <c r="BL560" s="628">
        <f t="shared" si="1120"/>
        <v>0</v>
      </c>
      <c r="BM560" s="628">
        <f t="shared" si="1120"/>
        <v>0</v>
      </c>
      <c r="BN560" s="628">
        <f t="shared" si="1120"/>
        <v>0</v>
      </c>
      <c r="BO560" s="628">
        <f t="shared" si="1120"/>
        <v>0</v>
      </c>
      <c r="BP560" s="628">
        <f t="shared" si="1120"/>
        <v>0</v>
      </c>
      <c r="BQ560" s="628">
        <f t="shared" si="1120"/>
        <v>0</v>
      </c>
      <c r="BR560" s="628">
        <f t="shared" si="1120"/>
        <v>0</v>
      </c>
      <c r="BS560" s="628">
        <f t="shared" si="1120"/>
        <v>0</v>
      </c>
      <c r="BT560" s="628">
        <f t="shared" si="1120"/>
        <v>0</v>
      </c>
      <c r="BU560" s="628">
        <f t="shared" si="1120"/>
        <v>0</v>
      </c>
      <c r="BV560" s="628">
        <f t="shared" si="1120"/>
        <v>0</v>
      </c>
      <c r="BW560" s="628">
        <f t="shared" ref="BW560:CD560" si="1121">IF($A560=BW$60,$C560,0)</f>
        <v>0</v>
      </c>
      <c r="BX560" s="628">
        <f t="shared" si="1121"/>
        <v>0</v>
      </c>
      <c r="BY560" s="628">
        <f t="shared" si="1121"/>
        <v>0</v>
      </c>
      <c r="BZ560" s="628">
        <f t="shared" si="1121"/>
        <v>0</v>
      </c>
      <c r="CA560" s="628">
        <f t="shared" si="1121"/>
        <v>0</v>
      </c>
      <c r="CB560" s="628">
        <f t="shared" si="1121"/>
        <v>0</v>
      </c>
      <c r="CC560" s="628">
        <f t="shared" si="1121"/>
        <v>0</v>
      </c>
      <c r="CD560" s="628">
        <f t="shared" si="1121"/>
        <v>0</v>
      </c>
      <c r="CE560" s="628"/>
      <c r="CF560" s="628">
        <f t="shared" ref="CF560:CU560" si="1122">IF($A560=CF$60,$D560,0)</f>
        <v>0</v>
      </c>
      <c r="CG560" s="628">
        <f t="shared" si="1122"/>
        <v>0</v>
      </c>
      <c r="CH560" s="628">
        <f t="shared" si="1122"/>
        <v>0</v>
      </c>
      <c r="CI560" s="628">
        <f t="shared" si="1122"/>
        <v>0</v>
      </c>
      <c r="CJ560" s="628">
        <f t="shared" si="1122"/>
        <v>0</v>
      </c>
      <c r="CK560" s="628">
        <f t="shared" si="1122"/>
        <v>0</v>
      </c>
      <c r="CL560" s="628">
        <f t="shared" si="1122"/>
        <v>0</v>
      </c>
      <c r="CM560" s="628">
        <f t="shared" si="1122"/>
        <v>0</v>
      </c>
      <c r="CN560" s="628">
        <f t="shared" si="1122"/>
        <v>0</v>
      </c>
      <c r="CO560" s="628">
        <f t="shared" si="1122"/>
        <v>0</v>
      </c>
      <c r="CP560" s="628">
        <f t="shared" si="1122"/>
        <v>0</v>
      </c>
      <c r="CQ560" s="628">
        <f t="shared" si="1122"/>
        <v>0</v>
      </c>
      <c r="CR560" s="628">
        <f t="shared" si="1122"/>
        <v>0</v>
      </c>
      <c r="CS560" s="628">
        <f t="shared" si="1122"/>
        <v>0</v>
      </c>
      <c r="CT560" s="628">
        <f t="shared" si="1122"/>
        <v>0</v>
      </c>
      <c r="CU560" s="628">
        <f t="shared" si="1122"/>
        <v>0</v>
      </c>
      <c r="CV560" s="628">
        <f t="shared" ref="CV560:DJ560" si="1123">IF($A560=CV$60,$D560,0)</f>
        <v>0</v>
      </c>
      <c r="CW560" s="628">
        <f t="shared" si="1123"/>
        <v>0</v>
      </c>
      <c r="CX560" s="628">
        <f t="shared" si="1123"/>
        <v>0</v>
      </c>
      <c r="CY560" s="628">
        <f t="shared" si="1123"/>
        <v>0</v>
      </c>
      <c r="CZ560" s="628">
        <f t="shared" si="1123"/>
        <v>0</v>
      </c>
      <c r="DA560" s="628">
        <f t="shared" si="1123"/>
        <v>0</v>
      </c>
      <c r="DB560" s="628">
        <f t="shared" si="1123"/>
        <v>0</v>
      </c>
      <c r="DC560" s="628">
        <f t="shared" si="1123"/>
        <v>0</v>
      </c>
      <c r="DD560" s="628">
        <f t="shared" si="1123"/>
        <v>0</v>
      </c>
      <c r="DE560" s="628">
        <f t="shared" si="1123"/>
        <v>0</v>
      </c>
      <c r="DF560" s="628">
        <f t="shared" si="1123"/>
        <v>0</v>
      </c>
      <c r="DG560" s="628">
        <f t="shared" si="1123"/>
        <v>0</v>
      </c>
      <c r="DH560" s="628">
        <f t="shared" si="1123"/>
        <v>0</v>
      </c>
      <c r="DI560" s="628">
        <f t="shared" si="1123"/>
        <v>0</v>
      </c>
      <c r="DJ560" s="628">
        <f t="shared" si="1123"/>
        <v>0</v>
      </c>
      <c r="DK560" s="628">
        <f t="shared" ref="DK560" si="1124">IF($A560=DK$60,$D560,0)</f>
        <v>0</v>
      </c>
      <c r="DL560" s="628">
        <f t="shared" ref="DL560:EA560" si="1125">IF($A560=DL$60,$D560,0)</f>
        <v>0</v>
      </c>
      <c r="DM560" s="628">
        <f t="shared" si="1125"/>
        <v>0</v>
      </c>
      <c r="DN560" s="628">
        <f t="shared" si="1125"/>
        <v>0</v>
      </c>
      <c r="DO560" s="628">
        <f t="shared" si="1125"/>
        <v>0</v>
      </c>
      <c r="DP560" s="628">
        <f t="shared" si="1125"/>
        <v>0</v>
      </c>
      <c r="DQ560" s="628">
        <f t="shared" si="1125"/>
        <v>0</v>
      </c>
      <c r="DR560" s="628">
        <f t="shared" si="1125"/>
        <v>0</v>
      </c>
      <c r="DS560" s="628">
        <f t="shared" si="1125"/>
        <v>0</v>
      </c>
      <c r="DT560" s="628">
        <f t="shared" si="1125"/>
        <v>0</v>
      </c>
      <c r="DU560" s="628">
        <f t="shared" si="1125"/>
        <v>0</v>
      </c>
      <c r="DV560" s="628">
        <f t="shared" si="1125"/>
        <v>0</v>
      </c>
      <c r="DW560" s="628">
        <f t="shared" si="1125"/>
        <v>0</v>
      </c>
      <c r="DX560" s="628">
        <f t="shared" si="1125"/>
        <v>0</v>
      </c>
      <c r="DY560" s="628">
        <f t="shared" si="1125"/>
        <v>0</v>
      </c>
      <c r="DZ560" s="628">
        <f t="shared" si="1125"/>
        <v>0</v>
      </c>
      <c r="EA560" s="628">
        <f t="shared" si="1125"/>
        <v>0</v>
      </c>
      <c r="EB560" s="628">
        <f t="shared" ref="EB560:EI560" si="1126">IF($A560=EB$60,$D560,0)</f>
        <v>0</v>
      </c>
      <c r="EC560" s="628">
        <f t="shared" si="1126"/>
        <v>0</v>
      </c>
      <c r="ED560" s="628">
        <f t="shared" si="1126"/>
        <v>0</v>
      </c>
      <c r="EE560" s="628">
        <f t="shared" si="1126"/>
        <v>0</v>
      </c>
      <c r="EF560" s="628">
        <f t="shared" si="1126"/>
        <v>0</v>
      </c>
      <c r="EG560" s="628">
        <f t="shared" si="1126"/>
        <v>0</v>
      </c>
      <c r="EH560" s="628">
        <f t="shared" si="1126"/>
        <v>0</v>
      </c>
      <c r="EI560" s="628">
        <f t="shared" si="1126"/>
        <v>0</v>
      </c>
      <c r="EJ560" s="631"/>
      <c r="EK560" s="631">
        <f t="shared" ref="EK560:EY560" si="1127">IF($A560=EK$60,$H560,0)</f>
        <v>0</v>
      </c>
      <c r="EL560" s="631">
        <f t="shared" si="1127"/>
        <v>0</v>
      </c>
      <c r="EM560" s="631">
        <f t="shared" si="1127"/>
        <v>0</v>
      </c>
      <c r="EN560" s="631">
        <f t="shared" si="1127"/>
        <v>0</v>
      </c>
      <c r="EO560" s="631">
        <f t="shared" si="1127"/>
        <v>0</v>
      </c>
      <c r="EP560" s="631">
        <f t="shared" si="1127"/>
        <v>0</v>
      </c>
      <c r="EQ560" s="631">
        <f t="shared" si="1127"/>
        <v>0</v>
      </c>
      <c r="ER560" s="631">
        <f t="shared" si="1127"/>
        <v>0</v>
      </c>
      <c r="ES560" s="631">
        <f t="shared" si="1127"/>
        <v>0</v>
      </c>
      <c r="ET560" s="631">
        <f t="shared" si="1127"/>
        <v>0</v>
      </c>
      <c r="EU560" s="631">
        <f t="shared" si="1127"/>
        <v>0</v>
      </c>
      <c r="EV560" s="631">
        <f t="shared" si="1127"/>
        <v>0</v>
      </c>
      <c r="EW560" s="631">
        <f t="shared" si="1127"/>
        <v>0</v>
      </c>
      <c r="EX560" s="631">
        <f t="shared" si="1127"/>
        <v>0</v>
      </c>
      <c r="EY560" s="631">
        <f t="shared" si="1127"/>
        <v>0</v>
      </c>
      <c r="EZ560" s="631">
        <f t="shared" ref="EZ560" si="1128">IF($A560=EZ$60,$H560,0)</f>
        <v>0</v>
      </c>
      <c r="FA560" s="631">
        <f t="shared" ref="FA560:FC560" si="1129">IF($A560=FA$60,$H560,0)</f>
        <v>0</v>
      </c>
      <c r="FB560" s="631">
        <f t="shared" si="1129"/>
        <v>0</v>
      </c>
      <c r="FC560" s="631">
        <f t="shared" si="1129"/>
        <v>0</v>
      </c>
      <c r="FD560" s="631">
        <f t="shared" ref="FD560:FS560" si="1130">IF($A560=FD$60,$H560,0)</f>
        <v>0</v>
      </c>
      <c r="FE560" s="631">
        <f t="shared" si="1130"/>
        <v>0</v>
      </c>
      <c r="FF560" s="631">
        <f t="shared" si="1130"/>
        <v>0</v>
      </c>
      <c r="FG560" s="631">
        <f t="shared" si="1130"/>
        <v>0</v>
      </c>
      <c r="FH560" s="631">
        <f t="shared" si="1130"/>
        <v>0</v>
      </c>
      <c r="FI560" s="631">
        <f t="shared" si="1130"/>
        <v>0</v>
      </c>
      <c r="FJ560" s="631">
        <f t="shared" si="1130"/>
        <v>0</v>
      </c>
      <c r="FK560" s="631">
        <f t="shared" si="1130"/>
        <v>0</v>
      </c>
      <c r="FL560" s="631">
        <f t="shared" si="1130"/>
        <v>0</v>
      </c>
      <c r="FM560" s="631">
        <f t="shared" si="1130"/>
        <v>0</v>
      </c>
      <c r="FN560" s="631">
        <f t="shared" si="1130"/>
        <v>0</v>
      </c>
      <c r="FO560" s="631">
        <f t="shared" si="1130"/>
        <v>0</v>
      </c>
      <c r="FP560" s="631">
        <f t="shared" si="1130"/>
        <v>0</v>
      </c>
      <c r="FQ560" s="631">
        <f t="shared" si="1130"/>
        <v>0</v>
      </c>
      <c r="FR560" s="631">
        <f t="shared" si="1130"/>
        <v>0</v>
      </c>
      <c r="FS560" s="631">
        <f t="shared" si="1130"/>
        <v>0</v>
      </c>
      <c r="FT560" s="631">
        <f t="shared" ref="FT560:FU560" si="1131">IF($A560=FT$60,$H560,0)</f>
        <v>0</v>
      </c>
      <c r="FU560" s="631">
        <f t="shared" si="1131"/>
        <v>0</v>
      </c>
      <c r="FV560" s="631">
        <f t="shared" ref="FV560:GC560" si="1132">IF($A560=FV$60,$H560,0)</f>
        <v>0</v>
      </c>
      <c r="FW560" s="631">
        <f t="shared" si="1132"/>
        <v>0</v>
      </c>
      <c r="FX560" s="631">
        <f t="shared" si="1132"/>
        <v>0</v>
      </c>
      <c r="FY560" s="631">
        <f t="shared" si="1132"/>
        <v>0</v>
      </c>
      <c r="FZ560" s="631">
        <f t="shared" si="1132"/>
        <v>0</v>
      </c>
      <c r="GA560" s="631">
        <f t="shared" si="1132"/>
        <v>0</v>
      </c>
      <c r="GB560" s="631">
        <f t="shared" si="1132"/>
        <v>0</v>
      </c>
      <c r="GC560" s="631">
        <f t="shared" si="1132"/>
        <v>0</v>
      </c>
      <c r="GD560" s="631">
        <f t="shared" ref="GD560:GH560" si="1133">IF($A560=GD$60,$H560,0)</f>
        <v>0</v>
      </c>
      <c r="GE560" s="631">
        <f t="shared" si="1133"/>
        <v>0</v>
      </c>
      <c r="GF560" s="631">
        <f t="shared" si="1133"/>
        <v>0</v>
      </c>
      <c r="GG560" s="631">
        <f t="shared" si="1133"/>
        <v>0</v>
      </c>
      <c r="GH560" s="631">
        <f t="shared" si="1133"/>
        <v>0</v>
      </c>
      <c r="GI560" s="631">
        <f t="shared" ref="GI560:GN560" si="1134">IF($A560=GI$60,$H560,0)</f>
        <v>0</v>
      </c>
      <c r="GJ560" s="631">
        <f t="shared" si="1134"/>
        <v>0</v>
      </c>
      <c r="GK560" s="631">
        <f t="shared" si="1134"/>
        <v>0</v>
      </c>
      <c r="GL560" s="631">
        <f t="shared" si="1134"/>
        <v>0</v>
      </c>
      <c r="GM560" s="631">
        <f t="shared" si="1134"/>
        <v>0</v>
      </c>
      <c r="GN560" s="631">
        <f t="shared" si="1134"/>
        <v>0</v>
      </c>
      <c r="GO560" s="631"/>
      <c r="GP560" s="631">
        <f t="shared" ref="GP560:HD560" si="1135">IF($A560=GP$60,$J560,0)</f>
        <v>0</v>
      </c>
      <c r="GQ560" s="631">
        <f t="shared" si="1135"/>
        <v>0</v>
      </c>
      <c r="GR560" s="631">
        <f t="shared" si="1135"/>
        <v>0</v>
      </c>
      <c r="GS560" s="631">
        <f t="shared" si="1135"/>
        <v>0</v>
      </c>
      <c r="GT560" s="631">
        <f t="shared" si="1135"/>
        <v>0</v>
      </c>
      <c r="GU560" s="631">
        <f t="shared" si="1135"/>
        <v>0</v>
      </c>
      <c r="GV560" s="631">
        <f t="shared" si="1135"/>
        <v>0</v>
      </c>
      <c r="GW560" s="631">
        <f t="shared" si="1135"/>
        <v>0</v>
      </c>
      <c r="GX560" s="631">
        <f t="shared" si="1135"/>
        <v>0</v>
      </c>
      <c r="GY560" s="631">
        <f t="shared" si="1135"/>
        <v>0</v>
      </c>
      <c r="GZ560" s="631">
        <f t="shared" si="1135"/>
        <v>0</v>
      </c>
      <c r="HA560" s="631">
        <f t="shared" si="1135"/>
        <v>0</v>
      </c>
      <c r="HB560" s="631">
        <f t="shared" si="1135"/>
        <v>0</v>
      </c>
      <c r="HC560" s="631">
        <f t="shared" si="1135"/>
        <v>0</v>
      </c>
      <c r="HD560" s="631">
        <f t="shared" si="1135"/>
        <v>0</v>
      </c>
      <c r="HE560" s="631">
        <f t="shared" ref="HE560:HH560" si="1136">IF($A560=HE$60,$J560,0)</f>
        <v>0</v>
      </c>
      <c r="HF560" s="631">
        <f t="shared" si="1136"/>
        <v>0</v>
      </c>
      <c r="HG560" s="631">
        <f t="shared" si="1136"/>
        <v>0</v>
      </c>
      <c r="HH560" s="631">
        <f t="shared" si="1136"/>
        <v>0</v>
      </c>
      <c r="HI560" s="631">
        <f t="shared" ref="HI560:HQ560" si="1137">IF($A560=HI$60,$J560,0)</f>
        <v>0</v>
      </c>
      <c r="HJ560" s="631">
        <f t="shared" si="1137"/>
        <v>0</v>
      </c>
      <c r="HK560" s="631">
        <f t="shared" si="1137"/>
        <v>0</v>
      </c>
      <c r="HL560" s="631">
        <f t="shared" si="1137"/>
        <v>0</v>
      </c>
      <c r="HM560" s="631">
        <f t="shared" si="1137"/>
        <v>0</v>
      </c>
      <c r="HN560" s="631">
        <f t="shared" si="1137"/>
        <v>0</v>
      </c>
      <c r="HO560" s="631">
        <f t="shared" si="1137"/>
        <v>0</v>
      </c>
      <c r="HP560" s="631">
        <f t="shared" si="1137"/>
        <v>0</v>
      </c>
      <c r="HQ560" s="631">
        <f t="shared" si="1137"/>
        <v>0</v>
      </c>
      <c r="HR560" s="631">
        <f t="shared" ref="HR560:HU560" si="1138">IF($A560=HR$60,$J560,0)</f>
        <v>0</v>
      </c>
      <c r="HS560" s="631">
        <f t="shared" si="1138"/>
        <v>0</v>
      </c>
      <c r="HT560" s="631">
        <f t="shared" si="1138"/>
        <v>0</v>
      </c>
      <c r="HU560" s="631">
        <f t="shared" si="1138"/>
        <v>0</v>
      </c>
      <c r="HV560" s="631">
        <f t="shared" ref="HV560:IH560" si="1139">IF($A560=HV$60,$J560,0)</f>
        <v>0</v>
      </c>
      <c r="HW560" s="631">
        <f t="shared" si="1139"/>
        <v>0</v>
      </c>
      <c r="HX560" s="631">
        <f t="shared" si="1139"/>
        <v>0</v>
      </c>
      <c r="HY560" s="631">
        <f t="shared" si="1139"/>
        <v>0</v>
      </c>
      <c r="HZ560" s="631">
        <f t="shared" si="1139"/>
        <v>0</v>
      </c>
      <c r="IA560" s="631">
        <f t="shared" si="1139"/>
        <v>0</v>
      </c>
      <c r="IB560" s="631">
        <f t="shared" si="1139"/>
        <v>0</v>
      </c>
      <c r="IC560" s="631">
        <f t="shared" si="1139"/>
        <v>0</v>
      </c>
      <c r="ID560" s="631">
        <f t="shared" si="1139"/>
        <v>0</v>
      </c>
      <c r="IE560" s="631">
        <f t="shared" si="1139"/>
        <v>0</v>
      </c>
      <c r="IF560" s="631">
        <f t="shared" si="1139"/>
        <v>0</v>
      </c>
      <c r="IG560" s="631">
        <f t="shared" si="1139"/>
        <v>0</v>
      </c>
      <c r="IH560" s="631">
        <f t="shared" si="1139"/>
        <v>0</v>
      </c>
      <c r="II560" s="631">
        <f t="shared" ref="II560:IK560" si="1140">IF($A560=II$60,$J560,0)</f>
        <v>0</v>
      </c>
      <c r="IJ560" s="631">
        <f t="shared" si="1140"/>
        <v>0</v>
      </c>
      <c r="IK560" s="631">
        <f t="shared" si="1140"/>
        <v>0</v>
      </c>
      <c r="IL560" s="631">
        <f t="shared" ref="IL560:IR560" si="1141">IF($A560=IL$60,$J560,0)</f>
        <v>0</v>
      </c>
      <c r="IM560" s="631">
        <f t="shared" si="1141"/>
        <v>0</v>
      </c>
      <c r="IN560" s="631">
        <f t="shared" si="1141"/>
        <v>0</v>
      </c>
      <c r="IO560" s="631">
        <f t="shared" si="1141"/>
        <v>0</v>
      </c>
      <c r="IP560" s="631">
        <f t="shared" si="1141"/>
        <v>0</v>
      </c>
      <c r="IQ560" s="631">
        <f t="shared" si="1141"/>
        <v>0</v>
      </c>
      <c r="IR560" s="631">
        <f t="shared" si="1141"/>
        <v>0</v>
      </c>
      <c r="IS560" s="631">
        <f t="shared" ref="IS560" si="1142">IF($A560=IS$60,$J560,0)</f>
        <v>0</v>
      </c>
      <c r="IT560" s="631"/>
      <c r="IU560" s="631">
        <f t="shared" si="1100"/>
        <v>0</v>
      </c>
      <c r="IV560" s="631">
        <f t="shared" si="1100"/>
        <v>0</v>
      </c>
      <c r="IW560" s="631">
        <f t="shared" si="1100"/>
        <v>0</v>
      </c>
      <c r="IX560" s="631">
        <f t="shared" si="1100"/>
        <v>0</v>
      </c>
      <c r="IY560" s="631">
        <f t="shared" si="1100"/>
        <v>0</v>
      </c>
      <c r="IZ560" s="631">
        <f t="shared" si="1100"/>
        <v>0</v>
      </c>
      <c r="JA560" s="631">
        <f t="shared" si="1100"/>
        <v>0</v>
      </c>
      <c r="JB560" s="631">
        <f t="shared" si="1100"/>
        <v>0</v>
      </c>
      <c r="JC560" s="631">
        <f t="shared" si="1100"/>
        <v>0</v>
      </c>
      <c r="JD560" s="631">
        <f t="shared" si="1100"/>
        <v>0</v>
      </c>
      <c r="JE560" s="631">
        <f t="shared" si="1101"/>
        <v>0</v>
      </c>
      <c r="JF560" s="631">
        <f t="shared" si="1101"/>
        <v>0</v>
      </c>
      <c r="JG560" s="631">
        <f t="shared" si="1101"/>
        <v>0</v>
      </c>
      <c r="JH560" s="631">
        <f t="shared" si="1101"/>
        <v>0</v>
      </c>
      <c r="JI560" s="631">
        <f t="shared" si="1101"/>
        <v>0</v>
      </c>
      <c r="JJ560" s="631">
        <f t="shared" si="1101"/>
        <v>0</v>
      </c>
      <c r="JK560" s="631">
        <f t="shared" si="1101"/>
        <v>0</v>
      </c>
      <c r="JL560" s="631">
        <f t="shared" si="1101"/>
        <v>0</v>
      </c>
      <c r="JM560" s="631">
        <f t="shared" si="1101"/>
        <v>0</v>
      </c>
      <c r="JN560" s="631">
        <f t="shared" si="1101"/>
        <v>0</v>
      </c>
      <c r="JO560" s="631">
        <f t="shared" si="1102"/>
        <v>0</v>
      </c>
      <c r="JP560" s="631">
        <f t="shared" si="1102"/>
        <v>0</v>
      </c>
      <c r="JQ560" s="631">
        <f t="shared" si="1102"/>
        <v>0</v>
      </c>
      <c r="JR560" s="631">
        <f t="shared" si="1102"/>
        <v>0</v>
      </c>
      <c r="JS560" s="631">
        <f t="shared" si="1102"/>
        <v>0</v>
      </c>
      <c r="JT560" s="631">
        <f t="shared" si="1102"/>
        <v>0</v>
      </c>
      <c r="JU560" s="631">
        <f t="shared" si="1102"/>
        <v>0</v>
      </c>
      <c r="JV560" s="631">
        <f t="shared" si="1102"/>
        <v>0</v>
      </c>
      <c r="JW560" s="631">
        <f t="shared" si="1102"/>
        <v>0</v>
      </c>
      <c r="JX560" s="631">
        <f t="shared" si="1102"/>
        <v>0</v>
      </c>
      <c r="JY560" s="631">
        <f t="shared" si="1103"/>
        <v>0</v>
      </c>
      <c r="JZ560" s="631">
        <f t="shared" si="1103"/>
        <v>0</v>
      </c>
      <c r="KA560" s="631">
        <f t="shared" si="1103"/>
        <v>0</v>
      </c>
      <c r="KB560" s="631">
        <f t="shared" si="1103"/>
        <v>0</v>
      </c>
      <c r="KC560" s="631">
        <f t="shared" si="1103"/>
        <v>0</v>
      </c>
      <c r="KD560" s="631">
        <f t="shared" si="1103"/>
        <v>0</v>
      </c>
      <c r="KE560" s="631">
        <f t="shared" si="1103"/>
        <v>0</v>
      </c>
      <c r="KF560" s="631">
        <f t="shared" si="1103"/>
        <v>0</v>
      </c>
      <c r="KG560" s="631">
        <f t="shared" si="1103"/>
        <v>0</v>
      </c>
      <c r="KH560" s="631">
        <f t="shared" si="1103"/>
        <v>0</v>
      </c>
      <c r="KI560" s="631">
        <f t="shared" si="1104"/>
        <v>0</v>
      </c>
      <c r="KJ560" s="631">
        <f t="shared" si="1104"/>
        <v>0</v>
      </c>
      <c r="KK560" s="631">
        <f t="shared" si="1104"/>
        <v>0</v>
      </c>
      <c r="KL560" s="631">
        <f t="shared" si="1104"/>
        <v>0</v>
      </c>
      <c r="KM560" s="631">
        <f t="shared" si="1104"/>
        <v>0</v>
      </c>
      <c r="KN560" s="631">
        <f t="shared" si="1104"/>
        <v>0</v>
      </c>
      <c r="KO560" s="631">
        <f t="shared" si="1104"/>
        <v>0</v>
      </c>
      <c r="KP560" s="631">
        <f t="shared" si="1104"/>
        <v>0</v>
      </c>
      <c r="KQ560" s="631">
        <f t="shared" si="1104"/>
        <v>0</v>
      </c>
      <c r="KR560" s="631">
        <f t="shared" si="1104"/>
        <v>0</v>
      </c>
      <c r="KS560" s="631">
        <f t="shared" si="1105"/>
        <v>0</v>
      </c>
      <c r="KT560" s="631">
        <f t="shared" si="1105"/>
        <v>0</v>
      </c>
      <c r="KU560" s="631">
        <f t="shared" si="1105"/>
        <v>0</v>
      </c>
      <c r="KV560" s="631">
        <f t="shared" si="1105"/>
        <v>0</v>
      </c>
      <c r="KW560" s="631">
        <f t="shared" si="1105"/>
        <v>0</v>
      </c>
      <c r="KX560" s="631">
        <f t="shared" si="1105"/>
        <v>0</v>
      </c>
      <c r="KY560" s="631"/>
      <c r="KZ560" s="631">
        <f t="shared" si="1106"/>
        <v>0</v>
      </c>
      <c r="LA560" s="631">
        <f t="shared" si="1106"/>
        <v>0</v>
      </c>
      <c r="LB560" s="631">
        <f t="shared" si="1106"/>
        <v>0</v>
      </c>
      <c r="LC560" s="631">
        <f t="shared" si="1106"/>
        <v>0</v>
      </c>
      <c r="LD560" s="631">
        <f t="shared" si="1106"/>
        <v>0</v>
      </c>
      <c r="LE560" s="631">
        <f t="shared" si="1106"/>
        <v>0</v>
      </c>
      <c r="LF560" s="631">
        <f t="shared" si="1106"/>
        <v>0</v>
      </c>
      <c r="LG560" s="631">
        <f t="shared" si="1106"/>
        <v>0</v>
      </c>
      <c r="LH560" s="631">
        <f t="shared" si="1106"/>
        <v>0</v>
      </c>
      <c r="LI560" s="631">
        <f t="shared" si="1106"/>
        <v>0</v>
      </c>
      <c r="LJ560" s="631">
        <f t="shared" si="1107"/>
        <v>0</v>
      </c>
      <c r="LK560" s="631">
        <f t="shared" si="1107"/>
        <v>0</v>
      </c>
      <c r="LL560" s="631">
        <f t="shared" si="1107"/>
        <v>0</v>
      </c>
      <c r="LM560" s="631">
        <f t="shared" si="1107"/>
        <v>0</v>
      </c>
      <c r="LN560" s="631">
        <f t="shared" si="1107"/>
        <v>0</v>
      </c>
      <c r="LO560" s="631">
        <f t="shared" si="1107"/>
        <v>0</v>
      </c>
      <c r="LP560" s="631">
        <f t="shared" si="1107"/>
        <v>0</v>
      </c>
      <c r="LQ560" s="631">
        <f t="shared" si="1107"/>
        <v>0</v>
      </c>
      <c r="LR560" s="631">
        <f t="shared" si="1107"/>
        <v>0</v>
      </c>
      <c r="LS560" s="631">
        <f t="shared" si="1107"/>
        <v>0</v>
      </c>
      <c r="LT560" s="631">
        <f t="shared" si="1108"/>
        <v>0</v>
      </c>
      <c r="LU560" s="631">
        <f t="shared" si="1108"/>
        <v>0</v>
      </c>
      <c r="LV560" s="631">
        <f t="shared" si="1108"/>
        <v>0</v>
      </c>
      <c r="LW560" s="631">
        <f t="shared" si="1108"/>
        <v>0</v>
      </c>
      <c r="LX560" s="631">
        <f t="shared" si="1108"/>
        <v>0</v>
      </c>
      <c r="LY560" s="631">
        <f t="shared" si="1108"/>
        <v>0</v>
      </c>
      <c r="LZ560" s="631">
        <f t="shared" si="1108"/>
        <v>0</v>
      </c>
      <c r="MA560" s="631">
        <f t="shared" si="1108"/>
        <v>0</v>
      </c>
      <c r="MB560" s="631">
        <f t="shared" si="1108"/>
        <v>0</v>
      </c>
      <c r="MC560" s="631">
        <f t="shared" si="1108"/>
        <v>0</v>
      </c>
      <c r="MD560" s="631">
        <f t="shared" si="1109"/>
        <v>0</v>
      </c>
      <c r="ME560" s="631">
        <f t="shared" si="1109"/>
        <v>0</v>
      </c>
      <c r="MF560" s="631">
        <f t="shared" si="1109"/>
        <v>0</v>
      </c>
      <c r="MG560" s="631">
        <f t="shared" si="1109"/>
        <v>0</v>
      </c>
      <c r="MH560" s="631">
        <f t="shared" si="1109"/>
        <v>0</v>
      </c>
      <c r="MI560" s="631">
        <f t="shared" si="1109"/>
        <v>0</v>
      </c>
      <c r="MJ560" s="631">
        <f t="shared" si="1109"/>
        <v>0</v>
      </c>
      <c r="MK560" s="631">
        <f t="shared" si="1109"/>
        <v>0</v>
      </c>
      <c r="ML560" s="631">
        <f t="shared" si="1109"/>
        <v>0</v>
      </c>
      <c r="MM560" s="631">
        <f t="shared" si="1109"/>
        <v>0</v>
      </c>
      <c r="MN560" s="631">
        <f t="shared" si="1110"/>
        <v>0</v>
      </c>
      <c r="MO560" s="631">
        <f t="shared" si="1110"/>
        <v>0</v>
      </c>
      <c r="MP560" s="631">
        <f t="shared" si="1110"/>
        <v>0</v>
      </c>
      <c r="MQ560" s="631">
        <f t="shared" si="1110"/>
        <v>0</v>
      </c>
      <c r="MR560" s="631">
        <f t="shared" si="1110"/>
        <v>0</v>
      </c>
      <c r="MS560" s="631">
        <f t="shared" si="1110"/>
        <v>0</v>
      </c>
      <c r="MT560" s="631">
        <f t="shared" si="1110"/>
        <v>0</v>
      </c>
      <c r="MU560" s="631">
        <f t="shared" si="1110"/>
        <v>0</v>
      </c>
      <c r="MV560" s="631">
        <f t="shared" si="1110"/>
        <v>0</v>
      </c>
      <c r="MW560" s="631">
        <f t="shared" si="1110"/>
        <v>0</v>
      </c>
      <c r="MX560" s="631">
        <f t="shared" si="1111"/>
        <v>0</v>
      </c>
      <c r="MY560" s="631">
        <f t="shared" si="1111"/>
        <v>0</v>
      </c>
      <c r="MZ560" s="631">
        <f t="shared" si="1111"/>
        <v>0</v>
      </c>
      <c r="NA560" s="631">
        <f t="shared" si="1111"/>
        <v>0</v>
      </c>
      <c r="NB560" s="631">
        <f t="shared" si="1111"/>
        <v>0</v>
      </c>
      <c r="NC560" s="631">
        <f t="shared" si="1111"/>
        <v>0</v>
      </c>
    </row>
    <row r="561" spans="1:51">
      <c r="A561" s="513" t="s">
        <v>357</v>
      </c>
      <c r="B561" s="514"/>
      <c r="C561" s="515">
        <f>SUM(C61:C560)</f>
        <v>1516.2932089999999</v>
      </c>
      <c r="D561" s="515">
        <f t="shared" ref="D561:N561" si="1143">SUM(D61:D560)</f>
        <v>333.14174000000003</v>
      </c>
      <c r="E561" s="516">
        <f t="shared" si="1143"/>
        <v>1.0000000000000002</v>
      </c>
      <c r="F561" s="516">
        <f t="shared" si="1143"/>
        <v>1.0000000000000002</v>
      </c>
      <c r="G561" s="517">
        <f>SUM(G61:G560)</f>
        <v>51518.880000000026</v>
      </c>
      <c r="H561" s="517">
        <f t="shared" si="1143"/>
        <v>324</v>
      </c>
      <c r="I561" s="517">
        <f t="shared" si="1143"/>
        <v>8586.4800000000014</v>
      </c>
      <c r="J561" s="517">
        <f t="shared" si="1143"/>
        <v>268</v>
      </c>
      <c r="K561" s="517">
        <f t="shared" si="1143"/>
        <v>25759.440000000013</v>
      </c>
      <c r="L561" s="517">
        <f t="shared" si="1143"/>
        <v>15368.471932094963</v>
      </c>
      <c r="M561" s="517">
        <f t="shared" si="1143"/>
        <v>75234.233600000036</v>
      </c>
      <c r="N561" s="517">
        <f t="shared" si="1143"/>
        <v>11659.960899999996</v>
      </c>
      <c r="O561" s="359"/>
      <c r="P561" s="359"/>
      <c r="Q561" s="518">
        <f t="shared" ref="Q561:V561" si="1144">SUM(Q61:Q560)</f>
        <v>37995.173999999985</v>
      </c>
      <c r="R561" s="518">
        <f t="shared" si="1144"/>
        <v>277</v>
      </c>
      <c r="S561" s="518">
        <f t="shared" si="1144"/>
        <v>2103.6875999999997</v>
      </c>
      <c r="T561" s="518">
        <f t="shared" si="1144"/>
        <v>220</v>
      </c>
      <c r="U561" s="518">
        <f t="shared" si="1144"/>
        <v>72624.899320000026</v>
      </c>
      <c r="V561" s="518">
        <f t="shared" si="1144"/>
        <v>4997.1261000000004</v>
      </c>
      <c r="W561" s="632"/>
      <c r="X561" s="633"/>
      <c r="Y561" s="632"/>
      <c r="Z561" s="632"/>
      <c r="AA561" s="634"/>
      <c r="AB561" s="634"/>
      <c r="AC561" s="634"/>
      <c r="AD561" s="634"/>
      <c r="AE561" s="634"/>
      <c r="AF561" s="634"/>
      <c r="AG561" s="634"/>
      <c r="AH561" s="634"/>
      <c r="AI561" s="634"/>
      <c r="AJ561" s="634"/>
      <c r="AK561" s="634"/>
      <c r="AL561" s="634"/>
      <c r="AM561" s="634"/>
      <c r="AN561" s="634"/>
      <c r="AO561" s="634"/>
      <c r="AP561" s="634"/>
      <c r="AQ561" s="634"/>
      <c r="AR561" s="634"/>
      <c r="AS561" s="634"/>
      <c r="AT561" s="634"/>
      <c r="AU561" s="634"/>
      <c r="AV561" s="634"/>
      <c r="AW561" s="634"/>
      <c r="AX561" s="634"/>
      <c r="AY561" s="634"/>
    </row>
  </sheetData>
  <sheetProtection algorithmName="SHA-512" hashValue="jegKMhk/mI8xOcpiSO2W+ZIHCbetOZa4jfB7YV4AfPIt6yHyTAsl70M+sq3dlyHszVZss09AqgnXwzMxoY865w==" saltValue="gBUGv1WH6AZ8syDgdoPaJA==" spinCount="100000" sheet="1" formatRows="0" autoFilter="0"/>
  <autoFilter ref="A60:NH60" xr:uid="{D777E1AD-9EDA-48B4-B2D4-9EF41DCDE222}"/>
  <mergeCells count="5">
    <mergeCell ref="P61:P69"/>
    <mergeCell ref="Q59:V59"/>
    <mergeCell ref="P2:P10"/>
    <mergeCell ref="S1:T1"/>
    <mergeCell ref="Q1:R1"/>
  </mergeCells>
  <conditionalFormatting sqref="C59:N59">
    <cfRule type="cellIs" dxfId="30" priority="3" operator="equal">
      <formula>""""""</formula>
    </cfRule>
  </conditionalFormatting>
  <conditionalFormatting sqref="E58">
    <cfRule type="cellIs" dxfId="29" priority="2" operator="greaterThan">
      <formula>1</formula>
    </cfRule>
  </conditionalFormatting>
  <conditionalFormatting sqref="E561">
    <cfRule type="cellIs" dxfId="28" priority="1" operator="greaterThan">
      <formula>1</formula>
    </cfRule>
  </conditionalFormatting>
  <conditionalFormatting sqref="X61:X561">
    <cfRule type="cellIs" dxfId="27" priority="4" operator="greaterThan">
      <formula>0</formula>
    </cfRule>
    <cfRule type="cellIs" dxfId="26" priority="5" operator="lessThan">
      <formula>0</formula>
    </cfRule>
  </conditionalFormatting>
  <pageMargins left="0.7" right="0.7" top="0.75" bottom="0.75" header="0.3" footer="0.3"/>
  <pageSetup paperSize="9" orientation="portrait" r:id="rId1"/>
  <ignoredErrors>
    <ignoredError sqref="E2 E35 E37:E38 E40:E45 E47 E49:E50 E57 E52:E55 G59" 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0D0D1-A975-4CB3-A2D4-27ED4215B214}">
  <sheetPr>
    <tabColor rgb="FFFF0000"/>
  </sheetPr>
  <dimension ref="A1:T76"/>
  <sheetViews>
    <sheetView showGridLines="0" zoomScale="85" zoomScaleNormal="85" workbookViewId="0">
      <selection activeCell="B5" sqref="B5"/>
    </sheetView>
  </sheetViews>
  <sheetFormatPr defaultColWidth="8.75" defaultRowHeight="15.75"/>
  <cols>
    <col min="1" max="1" width="2.875" customWidth="1"/>
    <col min="2" max="2" width="20.625" bestFit="1" customWidth="1"/>
    <col min="3" max="4" width="12.75" customWidth="1"/>
    <col min="5" max="8" width="8.75" customWidth="1"/>
    <col min="9" max="9" width="10" customWidth="1"/>
    <col min="10" max="10" width="10.375" customWidth="1"/>
    <col min="11" max="11" width="3" customWidth="1"/>
    <col min="12" max="12" width="27.125" customWidth="1"/>
    <col min="13" max="13" width="9.25" customWidth="1"/>
    <col min="14" max="14" width="2.75" customWidth="1"/>
    <col min="15" max="15" width="8.75" customWidth="1"/>
    <col min="19" max="19" width="9.75" customWidth="1"/>
    <col min="20" max="20" width="10.375" customWidth="1"/>
  </cols>
  <sheetData>
    <row r="1" spans="1:20" ht="9.6" customHeight="1"/>
    <row r="2" spans="1:20">
      <c r="B2" s="1014" t="str">
        <f>IF(ROUND(E5,0)=ROUND(SUM(E6:E75),0),"","FOUT in de sheet, 
controleer de woonkernen en de gemeentenaam")</f>
        <v/>
      </c>
      <c r="C2" s="1012" t="s">
        <v>358</v>
      </c>
      <c r="D2" s="1013"/>
      <c r="E2" s="1007" t="s">
        <v>359</v>
      </c>
      <c r="F2" s="1009"/>
      <c r="G2" s="1009"/>
      <c r="H2" s="1008"/>
      <c r="I2" s="1007" t="s">
        <v>360</v>
      </c>
      <c r="J2" s="1008"/>
      <c r="L2" s="968" t="s">
        <v>361</v>
      </c>
      <c r="M2" s="970"/>
      <c r="O2" s="1007" t="s">
        <v>362</v>
      </c>
      <c r="P2" s="1009"/>
      <c r="Q2" s="1009"/>
      <c r="R2" s="1008"/>
      <c r="S2" s="1007" t="s">
        <v>360</v>
      </c>
      <c r="T2" s="1008"/>
    </row>
    <row r="3" spans="1:20" ht="78" customHeight="1" thickBot="1">
      <c r="B3" s="1015"/>
      <c r="C3" s="1016" t="str">
        <f>"Totaal aan relevante gebouwen berekend op basis van "&amp;TEXT(M4*100,"##")&amp;"% gebouwen in een woonkern. (Kolom D/"&amp;M4&amp;")"</f>
        <v>Totaal aan relevante gebouwen berekend op basis van 70% gebouwen in een woonkern. (Kolom D/0,7)</v>
      </c>
      <c r="D3" s="1010" t="s">
        <v>363</v>
      </c>
      <c r="E3" s="246" t="s">
        <v>364</v>
      </c>
      <c r="F3" s="247" t="s">
        <v>365</v>
      </c>
      <c r="G3" s="247" t="s">
        <v>366</v>
      </c>
      <c r="H3" s="247" t="s">
        <v>367</v>
      </c>
      <c r="I3" s="246" t="s">
        <v>368</v>
      </c>
      <c r="J3" s="246" t="s">
        <v>369</v>
      </c>
      <c r="L3" s="974"/>
      <c r="M3" s="973"/>
      <c r="O3" s="248" t="s">
        <v>364</v>
      </c>
      <c r="P3" s="246" t="s">
        <v>365</v>
      </c>
      <c r="Q3" s="247" t="s">
        <v>366</v>
      </c>
      <c r="R3" s="247" t="s">
        <v>367</v>
      </c>
      <c r="S3" s="246" t="s">
        <v>368</v>
      </c>
      <c r="T3" s="246" t="s">
        <v>369</v>
      </c>
    </row>
    <row r="4" spans="1:20" ht="34.5" thickBot="1">
      <c r="B4" s="249" t="s">
        <v>370</v>
      </c>
      <c r="C4" s="1017"/>
      <c r="D4" s="1011"/>
      <c r="E4" s="250" t="s">
        <v>371</v>
      </c>
      <c r="F4" s="251" t="s">
        <v>371</v>
      </c>
      <c r="G4" s="251" t="s">
        <v>371</v>
      </c>
      <c r="H4" s="251" t="s">
        <v>371</v>
      </c>
      <c r="I4" s="250" t="s">
        <v>372</v>
      </c>
      <c r="J4" s="250" t="s">
        <v>372</v>
      </c>
      <c r="L4" s="622" t="s">
        <v>373</v>
      </c>
      <c r="M4" s="660">
        <v>0.7</v>
      </c>
      <c r="O4" s="252" t="s">
        <v>371</v>
      </c>
      <c r="P4" s="250" t="s">
        <v>371</v>
      </c>
      <c r="Q4" s="251" t="s">
        <v>371</v>
      </c>
      <c r="R4" s="251" t="s">
        <v>371</v>
      </c>
      <c r="S4" s="250" t="s">
        <v>372</v>
      </c>
      <c r="T4" s="250" t="s">
        <v>372</v>
      </c>
    </row>
    <row r="5" spans="1:20">
      <c r="B5" s="599" t="s">
        <v>81</v>
      </c>
      <c r="C5" s="605">
        <f>SUM(C6:C75)</f>
        <v>12690</v>
      </c>
      <c r="D5" s="606">
        <f>SUM(D6:D75)</f>
        <v>8883</v>
      </c>
      <c r="E5" s="607">
        <f>_xlfn.XLOOKUP(B5,'Per woonkern'!A2:A57,'Per woonkern'!G2:G57)</f>
        <v>2644.8886710241018</v>
      </c>
      <c r="F5" s="608">
        <f>_xlfn.XLOOKUP(B5,'Per woonkern'!A2:A57,'Per woonkern'!I2:I57)</f>
        <v>440.81477850401694</v>
      </c>
      <c r="G5" s="608">
        <f>_xlfn.XLOOKUP(B5,'Per woonkern'!A2:A57,'Per woonkern'!K2:K57)</f>
        <v>76.733999999999995</v>
      </c>
      <c r="H5" s="608">
        <f>_xlfn.XLOOKUP(B5,'Per woonkern'!A2:A57,'Per woonkern'!L2:L57)</f>
        <v>64.98899999999999</v>
      </c>
      <c r="I5" s="607">
        <f>_xlfn.XLOOKUP(B5,'Per woonkern'!A2:A57,'Per woonkern'!M2:M57)</f>
        <v>2035.7294250000002</v>
      </c>
      <c r="J5" s="607">
        <f>_xlfn.XLOOKUP(B5,'Per woonkern'!A2:A57,'Per woonkern'!N2:N57)</f>
        <v>312.43814000000003</v>
      </c>
      <c r="L5" s="661"/>
      <c r="M5" s="661"/>
      <c r="O5" s="263">
        <f>SUM(O6:O75)</f>
        <v>1950.6053948802748</v>
      </c>
      <c r="P5" s="253">
        <f>SUM(P6:P75)</f>
        <v>107.99962073348415</v>
      </c>
      <c r="Q5" s="254">
        <f>_xlfn.XLOOKUP(B5,Dichtheden!B12:B67,Dichtheden!AU12:AU67)</f>
        <v>107.99962073348415</v>
      </c>
      <c r="R5" s="254">
        <f>_xlfn.XLOOKUP(B5,Dichtheden!B12:B67,Dichtheden!AW12:AW67)</f>
        <v>64.98899999999999</v>
      </c>
      <c r="S5" s="253">
        <f>SUM(S6:S75)</f>
        <v>1946.0432720000003</v>
      </c>
      <c r="T5" s="253">
        <f>SUM(T6:T75)</f>
        <v>133.90206000000001</v>
      </c>
    </row>
    <row r="6" spans="1:20" ht="15.6" customHeight="1">
      <c r="A6" s="255">
        <v>1</v>
      </c>
      <c r="B6" s="600" t="str" cm="1">
        <f t="array" ref="B6">IFERROR(INDEX('Per woonkern'!$B$60:$B$561,SMALL(IF('Per woonkern'!$A$60:$A$561=$B$5,ROW('Per woonkern'!$A$60:$A$561)-MIN(ROW('Per woonkern'!$A$60:$A$561))+1,""),ROW(A1))),"")</f>
        <v>Arensgenhout</v>
      </c>
      <c r="C6" s="609">
        <f t="shared" ref="C6:C21" si="0">IF(B6="","",D6/$M$4)</f>
        <v>162.85714285714286</v>
      </c>
      <c r="D6" s="610">
        <f>IF(B6="","",_xlfn.XLOOKUP(B6,'CBS woonkernen'!$C$1:$C$3000,'CBS woonkernen'!$L$1:$L$3000))</f>
        <v>114</v>
      </c>
      <c r="E6" s="611">
        <f>_xlfn.XLOOKUP(B6,'Per woonkern'!B$61:B$560,'Per woonkern'!G$61:G$560,0)</f>
        <v>54.155782920056588</v>
      </c>
      <c r="F6" s="612">
        <f>_xlfn.XLOOKUP(B6,'Per woonkern'!B$61:B$560,'Per woonkern'!I$61:I$560,0)</f>
        <v>9.0259638200094319</v>
      </c>
      <c r="G6" s="612"/>
      <c r="H6" s="612"/>
      <c r="I6" s="611">
        <f>_xlfn.XLOOKUP(B6,'Per woonkern'!B$61:B$560,'Per woonkern'!M$61:M$560,0)</f>
        <v>25</v>
      </c>
      <c r="J6" s="611">
        <f>_xlfn.XLOOKUP(B6,'Per woonkern'!B$61:B$560,'Per woonkern'!N$61:N$560,0)</f>
        <v>3.4029100000000003</v>
      </c>
      <c r="O6" s="616">
        <f>_xlfn.XLOOKUP(B6,'Per woonkern'!B$61:B$560,'Per woonkern'!Q$61:Q$560,0)</f>
        <v>39.939889903541733</v>
      </c>
      <c r="P6" s="617">
        <f>_xlfn.XLOOKUP(B6,'Per woonkern'!B$61:B$560,'Per woonkern'!S$61:S$560,0)</f>
        <v>2.2113611359023104</v>
      </c>
      <c r="Q6" s="617"/>
      <c r="R6" s="617"/>
      <c r="S6" s="616">
        <f>_xlfn.XLOOKUP(B6,'Per woonkern'!B$61:B$560,'Per woonkern'!U$61:U$560,0)</f>
        <v>21.195268000000002</v>
      </c>
      <c r="T6" s="616">
        <f>_xlfn.XLOOKUP(B6,'Per woonkern'!B$61:B$560,'Per woonkern'!V$61:V$560,0)</f>
        <v>1.4583900000000001</v>
      </c>
    </row>
    <row r="7" spans="1:20" ht="15.6" customHeight="1">
      <c r="A7" s="255">
        <v>2</v>
      </c>
      <c r="B7" s="600" t="str" cm="1">
        <f t="array" ref="B7">IFERROR(INDEX('Per woonkern'!$B$60:$B$561,SMALL(IF('Per woonkern'!$A$60:$A$561=$B$5,ROW('Per woonkern'!$A$60:$A$561)-MIN(ROW('Per woonkern'!$A$60:$A$561))+1,""),ROW(A2))),"")</f>
        <v>Bingelrade</v>
      </c>
      <c r="C7" s="609">
        <f t="shared" si="0"/>
        <v>97.142857142857153</v>
      </c>
      <c r="D7" s="610">
        <f>IF(B7="","",_xlfn.XLOOKUP(B7,'CBS woonkernen'!$C$1:$C$3000,'CBS woonkernen'!$L$1:$L$3000))</f>
        <v>68</v>
      </c>
      <c r="E7" s="611">
        <f>_xlfn.XLOOKUP(B7,'Per woonkern'!B$61:B$560,'Per woonkern'!G$61:G$560,0)</f>
        <v>44.59720918982233</v>
      </c>
      <c r="F7" s="612">
        <f>_xlfn.XLOOKUP(B7,'Per woonkern'!B$61:B$560,'Per woonkern'!I$61:I$560,0)</f>
        <v>7.4328681983037228</v>
      </c>
      <c r="G7" s="612"/>
      <c r="H7" s="612"/>
      <c r="I7" s="611">
        <f>_xlfn.XLOOKUP(B7,'Per woonkern'!B$61:B$560,'Per woonkern'!M$61:M$560,0)</f>
        <v>25</v>
      </c>
      <c r="J7" s="611">
        <f>_xlfn.XLOOKUP(B7,'Per woonkern'!B$61:B$560,'Per woonkern'!N$61:N$560,0)</f>
        <v>2.88897</v>
      </c>
      <c r="O7" s="618">
        <f>_xlfn.XLOOKUP(B7,'Per woonkern'!B$61:B$560,'Per woonkern'!Q$61:Q$560,0)</f>
        <v>32.890441777493969</v>
      </c>
      <c r="P7" s="619">
        <f>_xlfn.XLOOKUP(B7,'Per woonkern'!B$61:B$560,'Per woonkern'!S$61:S$560,0)</f>
        <v>1.8210527085844119</v>
      </c>
      <c r="Q7" s="619"/>
      <c r="R7" s="619"/>
      <c r="S7" s="618">
        <f>_xlfn.XLOOKUP(B7,'Per woonkern'!B$61:B$560,'Per woonkern'!U$61:U$560,0)</f>
        <v>17.994156</v>
      </c>
      <c r="T7" s="618">
        <f>_xlfn.XLOOKUP(B7,'Per woonkern'!B$61:B$560,'Per woonkern'!V$61:V$560,0)</f>
        <v>1.23813</v>
      </c>
    </row>
    <row r="8" spans="1:20" ht="15.6" customHeight="1">
      <c r="A8" s="255">
        <v>3</v>
      </c>
      <c r="B8" s="600" t="str" cm="1">
        <f t="array" ref="B8">IFERROR(INDEX('Per woonkern'!$B$60:$B$561,SMALL(IF('Per woonkern'!$A$60:$A$561=$B$5,ROW('Per woonkern'!$A$60:$A$561)-MIN(ROW('Per woonkern'!$A$60:$A$561))+1,""),ROW(A3))),"")</f>
        <v>Doenrade</v>
      </c>
      <c r="C8" s="609">
        <f t="shared" si="0"/>
        <v>450.00000000000006</v>
      </c>
      <c r="D8" s="610">
        <f>IF(B8="","",_xlfn.XLOOKUP(B8,'CBS woonkernen'!$C$1:$C$3000,'CBS woonkernen'!$L$1:$L$3000))</f>
        <v>315</v>
      </c>
      <c r="E8" s="611">
        <f>_xlfn.XLOOKUP(B8,'Per woonkern'!B$61:B$560,'Per woonkern'!G$61:G$560,0)</f>
        <v>180.96139461026894</v>
      </c>
      <c r="F8" s="612">
        <f>_xlfn.XLOOKUP(B8,'Per woonkern'!B$61:B$560,'Per woonkern'!I$61:I$560,0)</f>
        <v>30.160232435044826</v>
      </c>
      <c r="G8" s="612"/>
      <c r="H8" s="612"/>
      <c r="I8" s="611">
        <f>_xlfn.XLOOKUP(B8,'Per woonkern'!B$61:B$560,'Per woonkern'!M$61:M$560,0)</f>
        <v>89.256599999999992</v>
      </c>
      <c r="J8" s="611">
        <f>_xlfn.XLOOKUP(B8,'Per woonkern'!B$61:B$560,'Per woonkern'!N$61:N$560,0)</f>
        <v>13.884359999999999</v>
      </c>
      <c r="O8" s="618">
        <f>_xlfn.XLOOKUP(B8,'Per woonkern'!B$61:B$560,'Per woonkern'!Q$61:Q$560,0)</f>
        <v>133.45902852507334</v>
      </c>
      <c r="P8" s="619">
        <f>_xlfn.XLOOKUP(B8,'Per woonkern'!B$61:B$560,'Per woonkern'!S$61:S$560,0)</f>
        <v>7.3892569465859816</v>
      </c>
      <c r="Q8" s="619"/>
      <c r="R8" s="619"/>
      <c r="S8" s="618">
        <f>_xlfn.XLOOKUP(B8,'Per woonkern'!B$61:B$560,'Per woonkern'!U$61:U$560,0)</f>
        <v>86.479727999999994</v>
      </c>
      <c r="T8" s="618">
        <f>_xlfn.XLOOKUP(B8,'Per woonkern'!B$61:B$560,'Per woonkern'!V$61:V$560,0)</f>
        <v>5.9504399999999995</v>
      </c>
    </row>
    <row r="9" spans="1:20" ht="15.6" customHeight="1">
      <c r="A9" s="255">
        <v>4</v>
      </c>
      <c r="B9" s="600" t="str" cm="1">
        <f t="array" ref="B9">IFERROR(INDEX('Per woonkern'!$B$60:$B$561,SMALL(IF('Per woonkern'!$A$60:$A$561=$B$5,ROW('Per woonkern'!$A$60:$A$561)-MIN(ROW('Per woonkern'!$A$60:$A$561))+1,""),ROW(A4))),"")</f>
        <v>Grijzegrubben</v>
      </c>
      <c r="C9" s="609">
        <f t="shared" si="0"/>
        <v>35.714285714285715</v>
      </c>
      <c r="D9" s="610">
        <f>IF(B9="","",_xlfn.XLOOKUP(B9,'CBS woonkernen'!$C$1:$C$3000,'CBS woonkernen'!$L$1:$L$3000))</f>
        <v>25</v>
      </c>
      <c r="E9" s="611">
        <f>_xlfn.XLOOKUP(B9,'Per woonkern'!B$61:B$560,'Per woonkern'!G$61:G$560,0)</f>
        <v>34.10658227371907</v>
      </c>
      <c r="F9" s="612">
        <f>_xlfn.XLOOKUP(B9,'Per woonkern'!B$61:B$560,'Per woonkern'!I$61:I$560,0)</f>
        <v>5.684430378953178</v>
      </c>
      <c r="G9" s="612"/>
      <c r="H9" s="612"/>
      <c r="I9" s="611">
        <f>_xlfn.XLOOKUP(B9,'Per woonkern'!B$61:B$560,'Per woonkern'!M$61:M$560,0)</f>
        <v>25</v>
      </c>
      <c r="J9" s="611">
        <f>_xlfn.XLOOKUP(B9,'Per woonkern'!B$61:B$560,'Per woonkern'!N$61:N$560,0)</f>
        <v>1.1439049999999999</v>
      </c>
      <c r="O9" s="618">
        <f>_xlfn.XLOOKUP(B9,'Per woonkern'!B$61:B$560,'Per woonkern'!Q$61:Q$560,0)</f>
        <v>25.153604426867815</v>
      </c>
      <c r="P9" s="619">
        <f>_xlfn.XLOOKUP(B9,'Per woonkern'!B$61:B$560,'Per woonkern'!S$61:S$560,0)</f>
        <v>1.3926854428435287</v>
      </c>
      <c r="Q9" s="619"/>
      <c r="R9" s="619"/>
      <c r="S9" s="618">
        <f>_xlfn.XLOOKUP(B9,'Per woonkern'!B$61:B$560,'Per woonkern'!U$61:U$560,0)</f>
        <v>7.1248939999999994</v>
      </c>
      <c r="T9" s="618">
        <f>_xlfn.XLOOKUP(B9,'Per woonkern'!B$61:B$560,'Per woonkern'!V$61:V$560,0)</f>
        <v>0.49024499999999993</v>
      </c>
    </row>
    <row r="10" spans="1:20" ht="15.6" customHeight="1">
      <c r="A10" s="255">
        <v>5</v>
      </c>
      <c r="B10" s="600" t="str" cm="1">
        <f t="array" ref="B10">IFERROR(INDEX('Per woonkern'!$B$60:$B$561,SMALL(IF('Per woonkern'!$A$60:$A$561=$B$5,ROW('Per woonkern'!$A$60:$A$561)-MIN(ROW('Per woonkern'!$A$60:$A$561))+1,""),ROW(A5))),"")</f>
        <v>Hulsberg</v>
      </c>
      <c r="C10" s="609">
        <f t="shared" si="0"/>
        <v>1424.2857142857144</v>
      </c>
      <c r="D10" s="610">
        <f>IF(B10="","",_xlfn.XLOOKUP(B10,'CBS woonkernen'!$C$1:$C$3000,'CBS woonkernen'!$L$1:$L$3000))</f>
        <v>997</v>
      </c>
      <c r="E10" s="611">
        <f>_xlfn.XLOOKUP(B10,'Per woonkern'!B$61:B$560,'Per woonkern'!G$61:G$560,0)</f>
        <v>186.83082898444874</v>
      </c>
      <c r="F10" s="612">
        <f>_xlfn.XLOOKUP(B10,'Per woonkern'!B$61:B$560,'Per woonkern'!I$61:I$560,0)</f>
        <v>31.138471497408126</v>
      </c>
      <c r="G10" s="612"/>
      <c r="H10" s="612"/>
      <c r="I10" s="611">
        <f>_xlfn.XLOOKUP(B10,'Per woonkern'!B$61:B$560,'Per woonkern'!M$61:M$560,0)</f>
        <v>198.472275</v>
      </c>
      <c r="J10" s="611">
        <f>_xlfn.XLOOKUP(B10,'Per woonkern'!B$61:B$560,'Per woonkern'!N$61:N$560,0)</f>
        <v>30.873464999999999</v>
      </c>
      <c r="O10" s="618">
        <f>_xlfn.XLOOKUP(B10,'Per woonkern'!B$61:B$560,'Per woonkern'!Q$61:Q$560,0)</f>
        <v>137.78773637603095</v>
      </c>
      <c r="P10" s="619">
        <f>_xlfn.XLOOKUP(B10,'Per woonkern'!B$61:B$560,'Per woonkern'!S$61:S$560,0)</f>
        <v>7.6289255168649905</v>
      </c>
      <c r="Q10" s="619"/>
      <c r="R10" s="619"/>
      <c r="S10" s="618">
        <f>_xlfn.XLOOKUP(B10,'Per woonkern'!B$61:B$560,'Per woonkern'!U$61:U$560,0)</f>
        <v>192.29758200000001</v>
      </c>
      <c r="T10" s="618">
        <f>_xlfn.XLOOKUP(B10,'Per woonkern'!B$61:B$560,'Per woonkern'!V$61:V$560,0)</f>
        <v>13.231484999999999</v>
      </c>
    </row>
    <row r="11" spans="1:20" ht="15.6" customHeight="1">
      <c r="A11" s="255">
        <v>6</v>
      </c>
      <c r="B11" s="600" t="str" cm="1">
        <f t="array" ref="B11">IFERROR(INDEX('Per woonkern'!$B$60:$B$561,SMALL(IF('Per woonkern'!$A$60:$A$561=$B$5,ROW('Per woonkern'!$A$60:$A$561)-MIN(ROW('Per woonkern'!$A$60:$A$561))+1,""),ROW(A6))),"")</f>
        <v>Jabeek</v>
      </c>
      <c r="C11" s="609">
        <f t="shared" si="0"/>
        <v>258.57142857142861</v>
      </c>
      <c r="D11" s="610">
        <f>IF(B11="","",_xlfn.XLOOKUP(B11,'CBS woonkernen'!$C$1:$C$3000,'CBS woonkernen'!$L$1:$L$3000))</f>
        <v>181</v>
      </c>
      <c r="E11" s="611">
        <f>_xlfn.XLOOKUP(B11,'Per woonkern'!B$61:B$560,'Per woonkern'!G$61:G$560,0)</f>
        <v>97.387258300488767</v>
      </c>
      <c r="F11" s="612">
        <f>_xlfn.XLOOKUP(B11,'Per woonkern'!B$61:B$560,'Per woonkern'!I$61:I$560,0)</f>
        <v>16.231209716748129</v>
      </c>
      <c r="G11" s="612"/>
      <c r="H11" s="612"/>
      <c r="I11" s="611">
        <f>_xlfn.XLOOKUP(B11,'Per woonkern'!B$61:B$560,'Per woonkern'!M$61:M$560,0)</f>
        <v>46.023074999999999</v>
      </c>
      <c r="J11" s="611">
        <f>_xlfn.XLOOKUP(B11,'Per woonkern'!B$61:B$560,'Per woonkern'!N$61:N$560,0)</f>
        <v>7.1591450000000005</v>
      </c>
      <c r="O11" s="618">
        <f>_xlfn.XLOOKUP(B11,'Per woonkern'!B$61:B$560,'Per woonkern'!Q$61:Q$560,0)</f>
        <v>71.823102996610473</v>
      </c>
      <c r="P11" s="619">
        <f>_xlfn.XLOOKUP(B11,'Per woonkern'!B$61:B$560,'Per woonkern'!S$61:S$560,0)</f>
        <v>3.9766463806032917</v>
      </c>
      <c r="Q11" s="619"/>
      <c r="R11" s="619"/>
      <c r="S11" s="618">
        <f>_xlfn.XLOOKUP(B11,'Per woonkern'!B$61:B$560,'Per woonkern'!U$61:U$560,0)</f>
        <v>44.591245999999998</v>
      </c>
      <c r="T11" s="618">
        <f>_xlfn.XLOOKUP(B11,'Per woonkern'!B$61:B$560,'Per woonkern'!V$61:V$560,0)</f>
        <v>3.0682050000000003</v>
      </c>
    </row>
    <row r="12" spans="1:20" ht="15.6" customHeight="1">
      <c r="A12" s="255">
        <v>7</v>
      </c>
      <c r="B12" s="600" t="str" cm="1">
        <f t="array" ref="B12">IFERROR(INDEX('Per woonkern'!$B$60:$B$561,SMALL(IF('Per woonkern'!$A$60:$A$561=$B$5,ROW('Per woonkern'!$A$60:$A$561)-MIN(ROW('Per woonkern'!$A$60:$A$561))+1,""),ROW(A7))),"")</f>
        <v>Klein Haasdal</v>
      </c>
      <c r="C12" s="609">
        <f t="shared" si="0"/>
        <v>10</v>
      </c>
      <c r="D12" s="610">
        <f>IF(B12="","",_xlfn.XLOOKUP(B12,'CBS woonkernen'!$C$1:$C$3000,'CBS woonkernen'!$L$1:$L$3000))</f>
        <v>7</v>
      </c>
      <c r="E12" s="611">
        <f>_xlfn.XLOOKUP(B12,'Per woonkern'!B$61:B$560,'Per woonkern'!G$61:G$560,0)</f>
        <v>75.794013290684077</v>
      </c>
      <c r="F12" s="612">
        <f>_xlfn.XLOOKUP(B12,'Per woonkern'!B$61:B$560,'Per woonkern'!I$61:I$560,0)</f>
        <v>12.632335548447346</v>
      </c>
      <c r="G12" s="612"/>
      <c r="H12" s="612"/>
      <c r="I12" s="611">
        <f>_xlfn.XLOOKUP(B12,'Per woonkern'!B$61:B$560,'Per woonkern'!M$61:M$560,0)</f>
        <v>25.8948</v>
      </c>
      <c r="J12" s="611">
        <f>_xlfn.XLOOKUP(B12,'Per woonkern'!B$61:B$560,'Per woonkern'!N$61:N$560,0)</f>
        <v>4.0280800000000001</v>
      </c>
      <c r="O12" s="618">
        <f>_xlfn.XLOOKUP(B12,'Per woonkern'!B$61:B$560,'Per woonkern'!Q$61:Q$560,0)</f>
        <v>55.898084801879506</v>
      </c>
      <c r="P12" s="619">
        <f>_xlfn.XLOOKUP(B12,'Per woonkern'!B$61:B$560,'Per woonkern'!S$61:S$560,0)</f>
        <v>3.0949222093695998</v>
      </c>
      <c r="Q12" s="619"/>
      <c r="R12" s="619"/>
      <c r="S12" s="618">
        <f>_xlfn.XLOOKUP(B12,'Per woonkern'!B$61:B$560,'Per woonkern'!U$61:U$560,0)</f>
        <v>25.089183999999999</v>
      </c>
      <c r="T12" s="618">
        <f>_xlfn.XLOOKUP(B12,'Per woonkern'!B$61:B$560,'Per woonkern'!V$61:V$560,0)</f>
        <v>1.7263199999999999</v>
      </c>
    </row>
    <row r="13" spans="1:20" ht="15.6" customHeight="1">
      <c r="A13" s="255">
        <v>8</v>
      </c>
      <c r="B13" s="600" t="str" cm="1">
        <f t="array" ref="B13">IFERROR(INDEX('Per woonkern'!$B$60:$B$561,SMALL(IF('Per woonkern'!$A$60:$A$561=$B$5,ROW('Per woonkern'!$A$60:$A$561)-MIN(ROW('Per woonkern'!$A$60:$A$561))+1,""),ROW(A8))),"")</f>
        <v>Merkelbeek</v>
      </c>
      <c r="C13" s="609">
        <f t="shared" si="0"/>
        <v>554.28571428571433</v>
      </c>
      <c r="D13" s="610">
        <f>IF(B13="","",_xlfn.XLOOKUP(B13,'CBS woonkernen'!$C$1:$C$3000,'CBS woonkernen'!$L$1:$L$3000))</f>
        <v>388</v>
      </c>
      <c r="E13" s="611">
        <f>_xlfn.XLOOKUP(B13,'Per woonkern'!B$61:B$560,'Per woonkern'!G$61:G$560,0)</f>
        <v>191.27486618548855</v>
      </c>
      <c r="F13" s="612">
        <f>_xlfn.XLOOKUP(B13,'Per woonkern'!B$61:B$560,'Per woonkern'!I$61:I$560,0)</f>
        <v>31.879144364248095</v>
      </c>
      <c r="G13" s="612"/>
      <c r="H13" s="612"/>
      <c r="I13" s="611">
        <f>_xlfn.XLOOKUP(B13,'Per woonkern'!B$61:B$560,'Per woonkern'!M$61:M$560,0)</f>
        <v>88.3125</v>
      </c>
      <c r="J13" s="611">
        <f>_xlfn.XLOOKUP(B13,'Per woonkern'!B$61:B$560,'Per woonkern'!N$61:N$560,0)</f>
        <v>13.737500000000001</v>
      </c>
      <c r="O13" s="618">
        <f>_xlfn.XLOOKUP(B13,'Per woonkern'!B$61:B$560,'Per woonkern'!Q$61:Q$560,0)</f>
        <v>141.0652138117978</v>
      </c>
      <c r="P13" s="619">
        <f>_xlfn.XLOOKUP(B13,'Per woonkern'!B$61:B$560,'Per woonkern'!S$61:S$560,0)</f>
        <v>7.8103903692407819</v>
      </c>
      <c r="Q13" s="619"/>
      <c r="R13" s="619"/>
      <c r="S13" s="618">
        <f>_xlfn.XLOOKUP(B13,'Per woonkern'!B$61:B$560,'Per woonkern'!U$61:U$560,0)</f>
        <v>85.564999999999998</v>
      </c>
      <c r="T13" s="618">
        <f>_xlfn.XLOOKUP(B13,'Per woonkern'!B$61:B$560,'Per woonkern'!V$61:V$560,0)</f>
        <v>5.8875000000000002</v>
      </c>
    </row>
    <row r="14" spans="1:20" ht="15.6" customHeight="1">
      <c r="A14" s="255">
        <v>9</v>
      </c>
      <c r="B14" s="600" t="str" cm="1">
        <f t="array" ref="B14">IFERROR(INDEX('Per woonkern'!$B$60:$B$561,SMALL(IF('Per woonkern'!$A$60:$A$561=$B$5,ROW('Per woonkern'!$A$60:$A$561)-MIN(ROW('Per woonkern'!$A$60:$A$561))+1,""),ROW(A9))),"")</f>
        <v>Nuth</v>
      </c>
      <c r="C14" s="609">
        <f t="shared" si="0"/>
        <v>1497.1428571428573</v>
      </c>
      <c r="D14" s="610">
        <f>IF(B14="","",_xlfn.XLOOKUP(B14,'CBS woonkernen'!$C$1:$C$3000,'CBS woonkernen'!$L$1:$L$3000))</f>
        <v>1048</v>
      </c>
      <c r="E14" s="611">
        <f>_xlfn.XLOOKUP(B14,'Per woonkern'!B$61:B$560,'Per woonkern'!G$61:G$560,0)</f>
        <v>246.84347484099297</v>
      </c>
      <c r="F14" s="612">
        <f>_xlfn.XLOOKUP(B14,'Per woonkern'!B$61:B$560,'Per woonkern'!I$61:I$560,0)</f>
        <v>41.140579140165499</v>
      </c>
      <c r="G14" s="612"/>
      <c r="H14" s="612"/>
      <c r="I14" s="611">
        <f>_xlfn.XLOOKUP(B14,'Per woonkern'!B$61:B$560,'Per woonkern'!M$61:M$560,0)</f>
        <v>237.30997499999998</v>
      </c>
      <c r="J14" s="611">
        <f>_xlfn.XLOOKUP(B14,'Per woonkern'!B$61:B$560,'Per woonkern'!N$61:N$560,0)</f>
        <v>36.914884999999998</v>
      </c>
      <c r="O14" s="618">
        <f>_xlfn.XLOOKUP(B14,'Per woonkern'!B$61:B$560,'Per woonkern'!Q$61:Q$560,0)</f>
        <v>182.04706269523231</v>
      </c>
      <c r="P14" s="619">
        <f>_xlfn.XLOOKUP(B14,'Per woonkern'!B$61:B$560,'Per woonkern'!S$61:S$560,0)</f>
        <v>10.079441889340545</v>
      </c>
      <c r="Q14" s="619"/>
      <c r="R14" s="619"/>
      <c r="S14" s="618">
        <f>_xlfn.XLOOKUP(B14,'Per woonkern'!B$61:B$560,'Per woonkern'!U$61:U$560,0)</f>
        <v>229.926998</v>
      </c>
      <c r="T14" s="618">
        <f>_xlfn.XLOOKUP(B14,'Per woonkern'!B$61:B$560,'Per woonkern'!V$61:V$560,0)</f>
        <v>15.820665</v>
      </c>
    </row>
    <row r="15" spans="1:20" ht="15.6" customHeight="1">
      <c r="A15" s="255">
        <v>10</v>
      </c>
      <c r="B15" s="600" t="str" cm="1">
        <f t="array" ref="B15">IFERROR(INDEX('Per woonkern'!$B$60:$B$561,SMALL(IF('Per woonkern'!$A$60:$A$561=$B$5,ROW('Per woonkern'!$A$60:$A$561)-MIN(ROW('Per woonkern'!$A$60:$A$561))+1,""),ROW(A10))),"")</f>
        <v>Oirsbeek / Amstenrade</v>
      </c>
      <c r="C15" s="609">
        <f t="shared" si="0"/>
        <v>2917.1428571428573</v>
      </c>
      <c r="D15" s="610">
        <f>IF(B15="","",_xlfn.XLOOKUP(B15,'CBS woonkernen'!$C$1:$C$3000,'CBS woonkernen'!$L$1:$L$3000))</f>
        <v>2042</v>
      </c>
      <c r="E15" s="611">
        <f>_xlfn.XLOOKUP(B15,'Per woonkern'!B$61:B$560,'Per woonkern'!G$61:G$560,0)</f>
        <v>416.3226958698329</v>
      </c>
      <c r="F15" s="612">
        <f>_xlfn.XLOOKUP(B15,'Per woonkern'!B$61:B$560,'Per woonkern'!I$61:I$560,0)</f>
        <v>69.387115978305488</v>
      </c>
      <c r="G15" s="612"/>
      <c r="H15" s="612"/>
      <c r="I15" s="611">
        <f>_xlfn.XLOOKUP(B15,'Per woonkern'!B$61:B$560,'Per woonkern'!M$61:M$560,0)</f>
        <v>385.48462499999999</v>
      </c>
      <c r="J15" s="611">
        <f>_xlfn.XLOOKUP(B15,'Per woonkern'!B$61:B$560,'Per woonkern'!N$61:N$560,0)</f>
        <v>59.964275000000001</v>
      </c>
      <c r="O15" s="618">
        <f>_xlfn.XLOOKUP(B15,'Per woonkern'!B$61:B$560,'Per woonkern'!Q$61:Q$560,0)</f>
        <v>307.03798820400181</v>
      </c>
      <c r="P15" s="619">
        <f>_xlfn.XLOOKUP(B15,'Per woonkern'!B$61:B$560,'Per woonkern'!S$61:S$560,0)</f>
        <v>16.999843414684843</v>
      </c>
      <c r="Q15" s="619"/>
      <c r="R15" s="619"/>
      <c r="S15" s="618">
        <f>_xlfn.XLOOKUP(B15,'Per woonkern'!B$61:B$560,'Per woonkern'!U$61:U$560,0)</f>
        <v>373.49177000000003</v>
      </c>
      <c r="T15" s="618">
        <f>_xlfn.XLOOKUP(B15,'Per woonkern'!B$61:B$560,'Per woonkern'!V$61:V$560,0)</f>
        <v>25.698975000000001</v>
      </c>
    </row>
    <row r="16" spans="1:20" ht="15.6" customHeight="1">
      <c r="A16" s="255">
        <v>11</v>
      </c>
      <c r="B16" s="600" t="str" cm="1">
        <f t="array" ref="B16">IFERROR(INDEX('Per woonkern'!$B$60:$B$561,SMALL(IF('Per woonkern'!$A$60:$A$561=$B$5,ROW('Per woonkern'!$A$60:$A$561)-MIN(ROW('Per woonkern'!$A$60:$A$561))+1,""),ROW(A11))),"")</f>
        <v>Puth</v>
      </c>
      <c r="C16" s="609">
        <f t="shared" si="0"/>
        <v>580</v>
      </c>
      <c r="D16" s="610">
        <f>IF(B16="","",_xlfn.XLOOKUP(B16,'CBS woonkernen'!$C$1:$C$3000,'CBS woonkernen'!$L$1:$L$3000))</f>
        <v>406</v>
      </c>
      <c r="E16" s="611">
        <f>_xlfn.XLOOKUP(B16,'Per woonkern'!B$61:B$560,'Per woonkern'!G$61:G$560,0)</f>
        <v>100.76938276198531</v>
      </c>
      <c r="F16" s="612">
        <f>_xlfn.XLOOKUP(B16,'Per woonkern'!B$61:B$560,'Per woonkern'!I$61:I$560,0)</f>
        <v>16.794897126997554</v>
      </c>
      <c r="G16" s="612"/>
      <c r="H16" s="612"/>
      <c r="I16" s="611">
        <f>_xlfn.XLOOKUP(B16,'Per woonkern'!B$61:B$560,'Per woonkern'!M$61:M$560,0)</f>
        <v>69.639974999999993</v>
      </c>
      <c r="J16" s="611">
        <f>_xlfn.XLOOKUP(B16,'Per woonkern'!B$61:B$560,'Per woonkern'!N$61:N$560,0)</f>
        <v>10.832884999999999</v>
      </c>
      <c r="O16" s="618">
        <f>_xlfn.XLOOKUP(B16,'Per woonkern'!B$61:B$560,'Per woonkern'!Q$61:Q$560,0)</f>
        <v>74.317419786964166</v>
      </c>
      <c r="P16" s="619">
        <f>_xlfn.XLOOKUP(B16,'Per woonkern'!B$61:B$560,'Per woonkern'!S$61:S$560,0)</f>
        <v>4.1147497961143999</v>
      </c>
      <c r="Q16" s="619"/>
      <c r="R16" s="619"/>
      <c r="S16" s="618">
        <f>_xlfn.XLOOKUP(B16,'Per woonkern'!B$61:B$560,'Per woonkern'!U$61:U$560,0)</f>
        <v>67.473397999999989</v>
      </c>
      <c r="T16" s="618">
        <f>_xlfn.XLOOKUP(B16,'Per woonkern'!B$61:B$560,'Per woonkern'!V$61:V$560,0)</f>
        <v>4.642665</v>
      </c>
    </row>
    <row r="17" spans="1:20" ht="15.6" customHeight="1">
      <c r="A17" s="255">
        <v>12</v>
      </c>
      <c r="B17" s="600" t="str" cm="1">
        <f t="array" ref="B17">IFERROR(INDEX('Per woonkern'!$B$60:$B$561,SMALL(IF('Per woonkern'!$A$60:$A$561=$B$5,ROW('Per woonkern'!$A$60:$A$561)-MIN(ROW('Per woonkern'!$A$60:$A$561))+1,""),ROW(A12))),"")</f>
        <v>Schimmert</v>
      </c>
      <c r="C17" s="609">
        <f t="shared" si="0"/>
        <v>840</v>
      </c>
      <c r="D17" s="610">
        <f>IF(B17="","",_xlfn.XLOOKUP(B17,'CBS woonkernen'!$C$1:$C$3000,'CBS woonkernen'!$L$1:$L$3000))</f>
        <v>588</v>
      </c>
      <c r="E17" s="611">
        <f>_xlfn.XLOOKUP(B17,'Per woonkern'!B$61:B$560,'Per woonkern'!G$61:G$560,0)</f>
        <v>220.92032089827816</v>
      </c>
      <c r="F17" s="612">
        <f>_xlfn.XLOOKUP(B17,'Per woonkern'!B$61:B$560,'Per woonkern'!I$61:I$560,0)</f>
        <v>36.820053483046365</v>
      </c>
      <c r="G17" s="612"/>
      <c r="H17" s="612"/>
      <c r="I17" s="611">
        <f>_xlfn.XLOOKUP(B17,'Per woonkern'!B$61:B$560,'Per woonkern'!M$61:M$560,0)</f>
        <v>163.8954</v>
      </c>
      <c r="J17" s="611">
        <f>_xlfn.XLOOKUP(B17,'Per woonkern'!B$61:B$560,'Per woonkern'!N$61:N$560,0)</f>
        <v>25.49484</v>
      </c>
      <c r="O17" s="618">
        <f>_xlfn.XLOOKUP(B17,'Per woonkern'!B$61:B$560,'Per woonkern'!Q$61:Q$560,0)</f>
        <v>162.92873666248016</v>
      </c>
      <c r="P17" s="619">
        <f>_xlfn.XLOOKUP(B17,'Per woonkern'!B$61:B$560,'Per woonkern'!S$61:S$560,0)</f>
        <v>9.0209131033463592</v>
      </c>
      <c r="Q17" s="619"/>
      <c r="R17" s="619"/>
      <c r="S17" s="618">
        <f>_xlfn.XLOOKUP(B17,'Per woonkern'!B$61:B$560,'Per woonkern'!U$61:U$560,0)</f>
        <v>158.79643199999998</v>
      </c>
      <c r="T17" s="618">
        <f>_xlfn.XLOOKUP(B17,'Per woonkern'!B$61:B$560,'Per woonkern'!V$61:V$560,0)</f>
        <v>10.926359999999999</v>
      </c>
    </row>
    <row r="18" spans="1:20" ht="15.6" customHeight="1">
      <c r="A18" s="255">
        <v>13</v>
      </c>
      <c r="B18" s="600" t="str" cm="1">
        <f t="array" ref="B18">IFERROR(INDEX('Per woonkern'!$B$60:$B$561,SMALL(IF('Per woonkern'!$A$60:$A$561=$B$5,ROW('Per woonkern'!$A$60:$A$561)-MIN(ROW('Per woonkern'!$A$60:$A$561))+1,""),ROW(A13))),"")</f>
        <v>Schinnen</v>
      </c>
      <c r="C18" s="609">
        <f t="shared" si="0"/>
        <v>644.28571428571433</v>
      </c>
      <c r="D18" s="610">
        <f>IF(B18="","",_xlfn.XLOOKUP(B18,'CBS woonkernen'!$C$1:$C$3000,'CBS woonkernen'!$L$1:$L$3000))</f>
        <v>451</v>
      </c>
      <c r="E18" s="611">
        <f>_xlfn.XLOOKUP(B18,'Per woonkern'!B$61:B$560,'Per woonkern'!G$61:G$560,0)</f>
        <v>217.62928839476191</v>
      </c>
      <c r="F18" s="612">
        <f>_xlfn.XLOOKUP(B18,'Per woonkern'!B$61:B$560,'Per woonkern'!I$61:I$560,0)</f>
        <v>36.271548065793652</v>
      </c>
      <c r="G18" s="612"/>
      <c r="H18" s="612"/>
      <c r="I18" s="611">
        <f>_xlfn.XLOOKUP(B18,'Per woonkern'!B$61:B$560,'Per woonkern'!M$61:M$560,0)</f>
        <v>142.00784999999999</v>
      </c>
      <c r="J18" s="611">
        <f>_xlfn.XLOOKUP(B18,'Per woonkern'!B$61:B$560,'Per woonkern'!N$61:N$560,0)</f>
        <v>22.090109999999999</v>
      </c>
      <c r="O18" s="618">
        <f>_xlfn.XLOOKUP(B18,'Per woonkern'!B$61:B$560,'Per woonkern'!Q$61:Q$560,0)</f>
        <v>160.5016001911369</v>
      </c>
      <c r="P18" s="619">
        <f>_xlfn.XLOOKUP(B18,'Per woonkern'!B$61:B$560,'Per woonkern'!S$61:S$560,0)</f>
        <v>8.886529276119445</v>
      </c>
      <c r="Q18" s="619"/>
      <c r="R18" s="619"/>
      <c r="S18" s="618">
        <f>_xlfn.XLOOKUP(B18,'Per woonkern'!B$61:B$560,'Per woonkern'!U$61:U$560,0)</f>
        <v>137.58982799999998</v>
      </c>
      <c r="T18" s="618">
        <f>_xlfn.XLOOKUP(B18,'Per woonkern'!B$61:B$560,'Per woonkern'!V$61:V$560,0)</f>
        <v>9.4671900000000004</v>
      </c>
    </row>
    <row r="19" spans="1:20" ht="15.6" customHeight="1">
      <c r="A19" s="255">
        <v>14</v>
      </c>
      <c r="B19" s="600" t="str" cm="1">
        <f t="array" ref="B19">IFERROR(INDEX('Per woonkern'!$B$60:$B$561,SMALL(IF('Per woonkern'!$A$60:$A$561=$B$5,ROW('Per woonkern'!$A$60:$A$561)-MIN(ROW('Per woonkern'!$A$60:$A$561))+1,""),ROW(A14))),"")</f>
        <v>Schinveld</v>
      </c>
      <c r="C19" s="609">
        <f t="shared" si="0"/>
        <v>1940.0000000000002</v>
      </c>
      <c r="D19" s="610">
        <f>IF(B19="","",_xlfn.XLOOKUP(B19,'CBS woonkernen'!$C$1:$C$3000,'CBS woonkernen'!$L$1:$L$3000))</f>
        <v>1358</v>
      </c>
      <c r="E19" s="611">
        <f>_xlfn.XLOOKUP(B19,'Per woonkern'!B$61:B$560,'Per woonkern'!G$61:G$560,0)</f>
        <v>262.47721282439642</v>
      </c>
      <c r="F19" s="612">
        <f>_xlfn.XLOOKUP(B19,'Per woonkern'!B$61:B$560,'Per woonkern'!I$61:I$560,0)</f>
        <v>43.746202137399408</v>
      </c>
      <c r="G19" s="612"/>
      <c r="H19" s="612"/>
      <c r="I19" s="611">
        <f>_xlfn.XLOOKUP(B19,'Per woonkern'!B$61:B$560,'Per woonkern'!M$61:M$560,0)</f>
        <v>310.80195000000003</v>
      </c>
      <c r="J19" s="611">
        <f>_xlfn.XLOOKUP(B19,'Per woonkern'!B$61:B$560,'Per woonkern'!N$61:N$560,0)</f>
        <v>48.346969999999999</v>
      </c>
      <c r="O19" s="618">
        <f>_xlfn.XLOOKUP(B19,'Per woonkern'!B$61:B$560,'Per woonkern'!Q$61:Q$560,0)</f>
        <v>193.57694445799237</v>
      </c>
      <c r="P19" s="619">
        <f>_xlfn.XLOOKUP(B19,'Per woonkern'!B$61:B$560,'Per woonkern'!S$61:S$560,0)</f>
        <v>10.717819523662854</v>
      </c>
      <c r="Q19" s="619"/>
      <c r="R19" s="619"/>
      <c r="S19" s="618">
        <f>_xlfn.XLOOKUP(B19,'Per woonkern'!B$61:B$560,'Per woonkern'!U$61:U$560,0)</f>
        <v>301.13255600000002</v>
      </c>
      <c r="T19" s="618">
        <f>_xlfn.XLOOKUP(B19,'Per woonkern'!B$61:B$560,'Per woonkern'!V$61:V$560,0)</f>
        <v>20.720130000000001</v>
      </c>
    </row>
    <row r="20" spans="1:20" ht="15.6" customHeight="1">
      <c r="A20" s="255">
        <v>15</v>
      </c>
      <c r="B20" s="600" t="str" cm="1">
        <f t="array" ref="B20">IFERROR(INDEX('Per woonkern'!$B$60:$B$561,SMALL(IF('Per woonkern'!$A$60:$A$561=$B$5,ROW('Per woonkern'!$A$60:$A$561)-MIN(ROW('Per woonkern'!$A$60:$A$561))+1,""),ROW(A15))),"")</f>
        <v>Sweikhuizen</v>
      </c>
      <c r="C20" s="609">
        <f t="shared" si="0"/>
        <v>255.71428571428572</v>
      </c>
      <c r="D20" s="610">
        <f>IF(B20="","",_xlfn.XLOOKUP(B20,'CBS woonkernen'!$C$1:$C$3000,'CBS woonkernen'!$L$1:$L$3000))</f>
        <v>179</v>
      </c>
      <c r="E20" s="611">
        <f>_xlfn.XLOOKUP(B20,'Per woonkern'!B$61:B$560,'Per woonkern'!G$61:G$560,0)</f>
        <v>65.381499172565384</v>
      </c>
      <c r="F20" s="612">
        <f>_xlfn.XLOOKUP(B20,'Per woonkern'!B$61:B$560,'Per woonkern'!I$61:I$560,0)</f>
        <v>10.896916528760897</v>
      </c>
      <c r="G20" s="612"/>
      <c r="H20" s="612"/>
      <c r="I20" s="611">
        <f>_xlfn.XLOOKUP(B20,'Per woonkern'!B$61:B$560,'Per woonkern'!M$61:M$560,0)</f>
        <v>34.083674999999999</v>
      </c>
      <c r="J20" s="611">
        <f>_xlfn.XLOOKUP(B20,'Per woonkern'!B$61:B$560,'Per woonkern'!N$61:N$560,0)</f>
        <v>5.3019050000000005</v>
      </c>
      <c r="O20" s="618">
        <f>_xlfn.XLOOKUP(B20,'Per woonkern'!B$61:B$560,'Per woonkern'!Q$61:Q$560,0)</f>
        <v>48.218855639766971</v>
      </c>
      <c r="P20" s="619">
        <f>_xlfn.XLOOKUP(B20,'Per woonkern'!B$61:B$560,'Per woonkern'!S$61:S$560,0)</f>
        <v>2.6697445495464196</v>
      </c>
      <c r="Q20" s="619"/>
      <c r="R20" s="619"/>
      <c r="S20" s="618">
        <f>_xlfn.XLOOKUP(B20,'Per woonkern'!B$61:B$560,'Per woonkern'!U$61:U$560,0)</f>
        <v>33.023294</v>
      </c>
      <c r="T20" s="618">
        <f>_xlfn.XLOOKUP(B20,'Per woonkern'!B$61:B$560,'Per woonkern'!V$61:V$560,0)</f>
        <v>2.2722450000000003</v>
      </c>
    </row>
    <row r="21" spans="1:20" ht="15.6" customHeight="1">
      <c r="A21" s="255">
        <v>16</v>
      </c>
      <c r="B21" s="600" t="str" cm="1">
        <f t="array" ref="B21">IFERROR(INDEX('Per woonkern'!$B$60:$B$561,SMALL(IF('Per woonkern'!$A$60:$A$561=$B$5,ROW('Per woonkern'!$A$60:$A$561)-MIN(ROW('Per woonkern'!$A$60:$A$561))+1,""),ROW(A16))),"")</f>
        <v>Vaesrade</v>
      </c>
      <c r="C21" s="609">
        <f t="shared" si="0"/>
        <v>424.28571428571433</v>
      </c>
      <c r="D21" s="610">
        <f>IF(B21="","",_xlfn.XLOOKUP(B21,'CBS woonkernen'!$C$1:$C$3000,'CBS woonkernen'!$L$1:$L$3000))</f>
        <v>297</v>
      </c>
      <c r="E21" s="611">
        <f>_xlfn.XLOOKUP(B21,'Per woonkern'!B$61:B$560,'Per woonkern'!G$61:G$560,0)</f>
        <v>118.71612937331304</v>
      </c>
      <c r="F21" s="612">
        <f>_xlfn.XLOOKUP(B21,'Per woonkern'!B$61:B$560,'Per woonkern'!I$61:I$560,0)</f>
        <v>19.786021562218842</v>
      </c>
      <c r="G21" s="612"/>
      <c r="H21" s="612"/>
      <c r="I21" s="611">
        <f>_xlfn.XLOOKUP(B21,'Per woonkern'!B$61:B$560,'Per woonkern'!M$61:M$560,0)</f>
        <v>73.877850000000009</v>
      </c>
      <c r="J21" s="611">
        <f>_xlfn.XLOOKUP(B21,'Per woonkern'!B$61:B$560,'Per woonkern'!N$61:N$560,0)</f>
        <v>11.49211</v>
      </c>
      <c r="O21" s="618">
        <f>_xlfn.XLOOKUP(B21,'Per woonkern'!B$61:B$560,'Per woonkern'!Q$61:Q$560,0)</f>
        <v>87.553145412818367</v>
      </c>
      <c r="P21" s="619">
        <f>_xlfn.XLOOKUP(B21,'Per woonkern'!B$61:B$560,'Per woonkern'!S$61:S$560,0)</f>
        <v>4.847575282743616</v>
      </c>
      <c r="Q21" s="619"/>
      <c r="R21" s="619"/>
      <c r="S21" s="618">
        <f>_xlfn.XLOOKUP(B21,'Per woonkern'!B$61:B$560,'Per woonkern'!U$61:U$560,0)</f>
        <v>71.579428000000007</v>
      </c>
      <c r="T21" s="618">
        <f>_xlfn.XLOOKUP(B21,'Per woonkern'!B$61:B$560,'Per woonkern'!V$61:V$560,0)</f>
        <v>4.9251900000000006</v>
      </c>
    </row>
    <row r="22" spans="1:20" ht="15.6" customHeight="1">
      <c r="A22" s="255">
        <v>17</v>
      </c>
      <c r="B22" s="600" t="str" cm="1">
        <f t="array" ref="B22">IFERROR(INDEX('Per woonkern'!$B$60:$B$561,SMALL(IF('Per woonkern'!$A$60:$A$561=$B$5,ROW('Per woonkern'!$A$60:$A$561)-MIN(ROW('Per woonkern'!$A$60:$A$561))+1,""),ROW(A17))),"")</f>
        <v>Wijnandsrade</v>
      </c>
      <c r="C22" s="609">
        <f t="shared" ref="C22" si="1">IF(B22="","",D22/$M$4)</f>
        <v>598.57142857142856</v>
      </c>
      <c r="D22" s="610">
        <f>IF(B22="","",_xlfn.XLOOKUP(B22,'CBS woonkernen'!$C$1:$C$3000,'CBS woonkernen'!$L$1:$L$3000))</f>
        <v>419</v>
      </c>
      <c r="E22" s="611">
        <f>_xlfn.XLOOKUP(B22,'Per woonkern'!B$61:B$560,'Per woonkern'!G$61:G$560,0)</f>
        <v>130.72073113299817</v>
      </c>
      <c r="F22" s="612">
        <f>_xlfn.XLOOKUP(B22,'Per woonkern'!B$61:B$560,'Per woonkern'!I$61:I$560,0)</f>
        <v>21.786788522166361</v>
      </c>
      <c r="G22" s="612"/>
      <c r="H22" s="612"/>
      <c r="I22" s="611">
        <f>_xlfn.XLOOKUP(B22,'Per woonkern'!B$61:B$560,'Per woonkern'!M$61:M$560,0)</f>
        <v>95.668875</v>
      </c>
      <c r="J22" s="611">
        <f>_xlfn.XLOOKUP(B22,'Per woonkern'!B$61:B$560,'Per woonkern'!N$61:N$560,0)</f>
        <v>14.881824999999999</v>
      </c>
      <c r="O22" s="618">
        <f>_xlfn.XLOOKUP(B22,'Per woonkern'!B$61:B$560,'Per woonkern'!Q$61:Q$560,0)</f>
        <v>96.406539210586146</v>
      </c>
      <c r="P22" s="619">
        <f>_xlfn.XLOOKUP(B22,'Per woonkern'!B$61:B$560,'Per woonkern'!S$61:S$560,0)</f>
        <v>5.3377631879307579</v>
      </c>
      <c r="Q22" s="619"/>
      <c r="R22" s="619"/>
      <c r="S22" s="618">
        <f>_xlfn.XLOOKUP(B22,'Per woonkern'!B$61:B$560,'Per woonkern'!U$61:U$560,0)</f>
        <v>92.692509999999999</v>
      </c>
      <c r="T22" s="618">
        <f>_xlfn.XLOOKUP(B22,'Per woonkern'!B$61:B$560,'Per woonkern'!V$61:V$560,0)</f>
        <v>6.3779249999999994</v>
      </c>
    </row>
    <row r="23" spans="1:20" ht="15.6" customHeight="1">
      <c r="A23" s="255">
        <v>18</v>
      </c>
      <c r="B23" s="600" t="str" cm="1">
        <f t="array" ref="B23">IFERROR(INDEX('Per woonkern'!$B$60:$B$561,SMALL(IF('Per woonkern'!$A$60:$A$561=$B$5,ROW('Per woonkern'!$A$60:$A$561)-MIN(ROW('Per woonkern'!$A$60:$A$561))+1,""),ROW(A18))),"")</f>
        <v/>
      </c>
      <c r="C23" s="609" t="str">
        <f t="shared" ref="C23:C54" si="2">IF(B23="","",D23/$M$4)</f>
        <v/>
      </c>
      <c r="D23" s="610" t="str">
        <f>IF(B23="","",_xlfn.XLOOKUP(B23,'CBS woonkernen'!$C$1:$C$3000,'CBS woonkernen'!$L$1:$L$3000))</f>
        <v/>
      </c>
      <c r="E23" s="611">
        <f>_xlfn.XLOOKUP(B23,'Per woonkern'!B$61:B$560,'Per woonkern'!G$61:G$560,0)</f>
        <v>0</v>
      </c>
      <c r="F23" s="612">
        <f>_xlfn.XLOOKUP(B23,'Per woonkern'!B$61:B$560,'Per woonkern'!I$61:I$560,0)</f>
        <v>0</v>
      </c>
      <c r="G23" s="612"/>
      <c r="H23" s="612"/>
      <c r="I23" s="611">
        <f>_xlfn.XLOOKUP(B23,'Per woonkern'!B$61:B$560,'Per woonkern'!M$61:M$560,0)</f>
        <v>0</v>
      </c>
      <c r="J23" s="611">
        <f>_xlfn.XLOOKUP(B23,'Per woonkern'!B$61:B$560,'Per woonkern'!N$61:N$560,0)</f>
        <v>0</v>
      </c>
      <c r="O23" s="618">
        <f>_xlfn.XLOOKUP(B23,'Per woonkern'!B$61:B$560,'Per woonkern'!Q$61:Q$560,0)</f>
        <v>0</v>
      </c>
      <c r="P23" s="619">
        <f>_xlfn.XLOOKUP(B23,'Per woonkern'!B$61:B$560,'Per woonkern'!S$61:S$560,0)</f>
        <v>0</v>
      </c>
      <c r="Q23" s="619"/>
      <c r="R23" s="619"/>
      <c r="S23" s="618">
        <f>_xlfn.XLOOKUP(B23,'Per woonkern'!B$61:B$560,'Per woonkern'!U$61:U$560,0)</f>
        <v>0</v>
      </c>
      <c r="T23" s="618">
        <f>_xlfn.XLOOKUP(B23,'Per woonkern'!B$61:B$560,'Per woonkern'!V$61:V$560,0)</f>
        <v>0</v>
      </c>
    </row>
    <row r="24" spans="1:20" ht="15.6" customHeight="1">
      <c r="A24" s="255">
        <v>19</v>
      </c>
      <c r="B24" s="600" t="str" cm="1">
        <f t="array" ref="B24">IFERROR(INDEX('Per woonkern'!$B$60:$B$561,SMALL(IF('Per woonkern'!$A$60:$A$561=$B$5,ROW('Per woonkern'!$A$60:$A$561)-MIN(ROW('Per woonkern'!$A$60:$A$561))+1,""),ROW(A19))),"")</f>
        <v/>
      </c>
      <c r="C24" s="609" t="str">
        <f t="shared" si="2"/>
        <v/>
      </c>
      <c r="D24" s="610" t="str">
        <f>IF(B24="","",_xlfn.XLOOKUP(B24,'CBS woonkernen'!$C$1:$C$3000,'CBS woonkernen'!$L$1:$L$3000))</f>
        <v/>
      </c>
      <c r="E24" s="611">
        <f>_xlfn.XLOOKUP(B24,'Per woonkern'!B$61:B$560,'Per woonkern'!G$61:G$560,0)</f>
        <v>0</v>
      </c>
      <c r="F24" s="612">
        <f>_xlfn.XLOOKUP(B24,'Per woonkern'!B$61:B$560,'Per woonkern'!I$61:I$560,0)</f>
        <v>0</v>
      </c>
      <c r="G24" s="612"/>
      <c r="H24" s="612"/>
      <c r="I24" s="611">
        <f>_xlfn.XLOOKUP(B24,'Per woonkern'!B$61:B$560,'Per woonkern'!M$61:M$560,0)</f>
        <v>0</v>
      </c>
      <c r="J24" s="611">
        <f>_xlfn.XLOOKUP(B24,'Per woonkern'!B$61:B$560,'Per woonkern'!N$61:N$560,0)</f>
        <v>0</v>
      </c>
      <c r="O24" s="618">
        <f>_xlfn.XLOOKUP(B24,'Per woonkern'!B$61:B$560,'Per woonkern'!Q$61:Q$560,0)</f>
        <v>0</v>
      </c>
      <c r="P24" s="619">
        <f>_xlfn.XLOOKUP(B24,'Per woonkern'!B$61:B$560,'Per woonkern'!S$61:S$560,0)</f>
        <v>0</v>
      </c>
      <c r="Q24" s="619"/>
      <c r="R24" s="619"/>
      <c r="S24" s="618">
        <f>_xlfn.XLOOKUP(B24,'Per woonkern'!B$61:B$560,'Per woonkern'!U$61:U$560,0)</f>
        <v>0</v>
      </c>
      <c r="T24" s="618">
        <f>_xlfn.XLOOKUP(B24,'Per woonkern'!B$61:B$560,'Per woonkern'!V$61:V$560,0)</f>
        <v>0</v>
      </c>
    </row>
    <row r="25" spans="1:20" ht="15.6" customHeight="1">
      <c r="A25" s="255">
        <v>20</v>
      </c>
      <c r="B25" s="600" t="str" cm="1">
        <f t="array" ref="B25">IFERROR(INDEX('Per woonkern'!$B$60:$B$561,SMALL(IF('Per woonkern'!$A$60:$A$561=$B$5,ROW('Per woonkern'!$A$60:$A$561)-MIN(ROW('Per woonkern'!$A$60:$A$561))+1,""),ROW(A20))),"")</f>
        <v/>
      </c>
      <c r="C25" s="609" t="str">
        <f t="shared" si="2"/>
        <v/>
      </c>
      <c r="D25" s="610" t="str">
        <f>IF(B25="","",_xlfn.XLOOKUP(B25,'CBS woonkernen'!$C$1:$C$3000,'CBS woonkernen'!$L$1:$L$3000))</f>
        <v/>
      </c>
      <c r="E25" s="611">
        <f>_xlfn.XLOOKUP(B25,'Per woonkern'!B$61:B$560,'Per woonkern'!G$61:G$560,0)</f>
        <v>0</v>
      </c>
      <c r="F25" s="612">
        <f>_xlfn.XLOOKUP(B25,'Per woonkern'!B$61:B$560,'Per woonkern'!I$61:I$560,0)</f>
        <v>0</v>
      </c>
      <c r="G25" s="612"/>
      <c r="H25" s="612"/>
      <c r="I25" s="611">
        <f>_xlfn.XLOOKUP(B25,'Per woonkern'!B$61:B$560,'Per woonkern'!M$61:M$560,0)</f>
        <v>0</v>
      </c>
      <c r="J25" s="611">
        <f>_xlfn.XLOOKUP(B25,'Per woonkern'!B$61:B$560,'Per woonkern'!N$61:N$560,0)</f>
        <v>0</v>
      </c>
      <c r="O25" s="618">
        <f>_xlfn.XLOOKUP(B25,'Per woonkern'!B$61:B$560,'Per woonkern'!Q$61:Q$560,0)</f>
        <v>0</v>
      </c>
      <c r="P25" s="619">
        <f>_xlfn.XLOOKUP(B25,'Per woonkern'!B$61:B$560,'Per woonkern'!S$61:S$560,0)</f>
        <v>0</v>
      </c>
      <c r="Q25" s="619"/>
      <c r="R25" s="619"/>
      <c r="S25" s="618">
        <f>_xlfn.XLOOKUP(B25,'Per woonkern'!B$61:B$560,'Per woonkern'!U$61:U$560,0)</f>
        <v>0</v>
      </c>
      <c r="T25" s="618">
        <f>_xlfn.XLOOKUP(B25,'Per woonkern'!B$61:B$560,'Per woonkern'!V$61:V$560,0)</f>
        <v>0</v>
      </c>
    </row>
    <row r="26" spans="1:20" ht="15.6" customHeight="1">
      <c r="A26" s="255">
        <v>21</v>
      </c>
      <c r="B26" s="600" t="str" cm="1">
        <f t="array" ref="B26">IFERROR(INDEX('Per woonkern'!$B$60:$B$561,SMALL(IF('Per woonkern'!$A$60:$A$561=$B$5,ROW('Per woonkern'!$A$60:$A$561)-MIN(ROW('Per woonkern'!$A$60:$A$561))+1,""),ROW(A21))),"")</f>
        <v/>
      </c>
      <c r="C26" s="609" t="str">
        <f t="shared" si="2"/>
        <v/>
      </c>
      <c r="D26" s="610" t="str">
        <f>IF(B26="","",_xlfn.XLOOKUP(B26,'CBS woonkernen'!$C$1:$C$3000,'CBS woonkernen'!$L$1:$L$3000))</f>
        <v/>
      </c>
      <c r="E26" s="611">
        <f>_xlfn.XLOOKUP(B26,'Per woonkern'!B$61:B$560,'Per woonkern'!G$61:G$560,0)</f>
        <v>0</v>
      </c>
      <c r="F26" s="612">
        <f>_xlfn.XLOOKUP(B26,'Per woonkern'!B$61:B$560,'Per woonkern'!I$61:I$560,0)</f>
        <v>0</v>
      </c>
      <c r="G26" s="612"/>
      <c r="H26" s="612"/>
      <c r="I26" s="611">
        <f>_xlfn.XLOOKUP(B26,'Per woonkern'!B$61:B$560,'Per woonkern'!M$61:M$560,0)</f>
        <v>0</v>
      </c>
      <c r="J26" s="611">
        <f>_xlfn.XLOOKUP(B26,'Per woonkern'!B$61:B$560,'Per woonkern'!N$61:N$560,0)</f>
        <v>0</v>
      </c>
      <c r="O26" s="618">
        <f>_xlfn.XLOOKUP(B26,'Per woonkern'!B$61:B$560,'Per woonkern'!Q$61:Q$560,0)</f>
        <v>0</v>
      </c>
      <c r="P26" s="619">
        <f>_xlfn.XLOOKUP(B26,'Per woonkern'!B$61:B$560,'Per woonkern'!S$61:S$560,0)</f>
        <v>0</v>
      </c>
      <c r="Q26" s="619"/>
      <c r="R26" s="619"/>
      <c r="S26" s="618">
        <f>_xlfn.XLOOKUP(B26,'Per woonkern'!B$61:B$560,'Per woonkern'!U$61:U$560,0)</f>
        <v>0</v>
      </c>
      <c r="T26" s="618">
        <f>_xlfn.XLOOKUP(B26,'Per woonkern'!B$61:B$560,'Per woonkern'!V$61:V$560,0)</f>
        <v>0</v>
      </c>
    </row>
    <row r="27" spans="1:20" ht="15.6" customHeight="1">
      <c r="A27" s="255">
        <v>22</v>
      </c>
      <c r="B27" s="600" t="str" cm="1">
        <f t="array" ref="B27">IFERROR(INDEX('Per woonkern'!$B$60:$B$561,SMALL(IF('Per woonkern'!$A$60:$A$561=$B$5,ROW('Per woonkern'!$A$60:$A$561)-MIN(ROW('Per woonkern'!$A$60:$A$561))+1,""),ROW(A22))),"")</f>
        <v/>
      </c>
      <c r="C27" s="609" t="str">
        <f t="shared" si="2"/>
        <v/>
      </c>
      <c r="D27" s="610" t="str">
        <f>IF(B27="","",_xlfn.XLOOKUP(B27,'CBS woonkernen'!$C$1:$C$3000,'CBS woonkernen'!$L$1:$L$3000))</f>
        <v/>
      </c>
      <c r="E27" s="611">
        <f>_xlfn.XLOOKUP(B27,'Per woonkern'!B$61:B$560,'Per woonkern'!G$61:G$560,0)</f>
        <v>0</v>
      </c>
      <c r="F27" s="612">
        <f>_xlfn.XLOOKUP(B27,'Per woonkern'!B$61:B$560,'Per woonkern'!I$61:I$560,0)</f>
        <v>0</v>
      </c>
      <c r="G27" s="612"/>
      <c r="H27" s="612"/>
      <c r="I27" s="611">
        <f>_xlfn.XLOOKUP(B27,'Per woonkern'!B$61:B$560,'Per woonkern'!M$61:M$560,0)</f>
        <v>0</v>
      </c>
      <c r="J27" s="611">
        <f>_xlfn.XLOOKUP(B27,'Per woonkern'!B$61:B$560,'Per woonkern'!N$61:N$560,0)</f>
        <v>0</v>
      </c>
      <c r="O27" s="618">
        <f>_xlfn.XLOOKUP(B27,'Per woonkern'!B$61:B$560,'Per woonkern'!Q$61:Q$560,0)</f>
        <v>0</v>
      </c>
      <c r="P27" s="619">
        <f>_xlfn.XLOOKUP(B27,'Per woonkern'!B$61:B$560,'Per woonkern'!S$61:S$560,0)</f>
        <v>0</v>
      </c>
      <c r="Q27" s="619"/>
      <c r="R27" s="619"/>
      <c r="S27" s="618">
        <f>_xlfn.XLOOKUP(B27,'Per woonkern'!B$61:B$560,'Per woonkern'!U$61:U$560,0)</f>
        <v>0</v>
      </c>
      <c r="T27" s="618">
        <f>_xlfn.XLOOKUP(B27,'Per woonkern'!B$61:B$560,'Per woonkern'!V$61:V$560,0)</f>
        <v>0</v>
      </c>
    </row>
    <row r="28" spans="1:20" ht="15.6" customHeight="1">
      <c r="A28" s="255">
        <v>23</v>
      </c>
      <c r="B28" s="600" t="str" cm="1">
        <f t="array" ref="B28">IFERROR(INDEX('Per woonkern'!$B$60:$B$561,SMALL(IF('Per woonkern'!$A$60:$A$561=$B$5,ROW('Per woonkern'!$A$60:$A$561)-MIN(ROW('Per woonkern'!$A$60:$A$561))+1,""),ROW(A23))),"")</f>
        <v/>
      </c>
      <c r="C28" s="609" t="str">
        <f t="shared" si="2"/>
        <v/>
      </c>
      <c r="D28" s="610" t="str">
        <f>IF(B28="","",_xlfn.XLOOKUP(B28,'CBS woonkernen'!$C$1:$C$3000,'CBS woonkernen'!$L$1:$L$3000))</f>
        <v/>
      </c>
      <c r="E28" s="611">
        <f>_xlfn.XLOOKUP(B28,'Per woonkern'!B$61:B$560,'Per woonkern'!G$61:G$560,0)</f>
        <v>0</v>
      </c>
      <c r="F28" s="612">
        <f>_xlfn.XLOOKUP(B28,'Per woonkern'!B$61:B$560,'Per woonkern'!I$61:I$560,0)</f>
        <v>0</v>
      </c>
      <c r="G28" s="612"/>
      <c r="H28" s="612"/>
      <c r="I28" s="611">
        <f>_xlfn.XLOOKUP(B28,'Per woonkern'!B$61:B$560,'Per woonkern'!M$61:M$560,0)</f>
        <v>0</v>
      </c>
      <c r="J28" s="611">
        <f>_xlfn.XLOOKUP(B28,'Per woonkern'!B$61:B$560,'Per woonkern'!N$61:N$560,0)</f>
        <v>0</v>
      </c>
      <c r="O28" s="618">
        <f>_xlfn.XLOOKUP(B28,'Per woonkern'!B$61:B$560,'Per woonkern'!Q$61:Q$560,0)</f>
        <v>0</v>
      </c>
      <c r="P28" s="619">
        <f>_xlfn.XLOOKUP(B28,'Per woonkern'!B$61:B$560,'Per woonkern'!S$61:S$560,0)</f>
        <v>0</v>
      </c>
      <c r="Q28" s="619"/>
      <c r="R28" s="619"/>
      <c r="S28" s="618">
        <f>_xlfn.XLOOKUP(B28,'Per woonkern'!B$61:B$560,'Per woonkern'!U$61:U$560,0)</f>
        <v>0</v>
      </c>
      <c r="T28" s="618">
        <f>_xlfn.XLOOKUP(B28,'Per woonkern'!B$61:B$560,'Per woonkern'!V$61:V$560,0)</f>
        <v>0</v>
      </c>
    </row>
    <row r="29" spans="1:20" ht="15.6" customHeight="1">
      <c r="A29" s="255">
        <v>24</v>
      </c>
      <c r="B29" s="600" t="str" cm="1">
        <f t="array" ref="B29">IFERROR(INDEX('Per woonkern'!$B$60:$B$561,SMALL(IF('Per woonkern'!$A$60:$A$561=$B$5,ROW('Per woonkern'!$A$60:$A$561)-MIN(ROW('Per woonkern'!$A$60:$A$561))+1,""),ROW(A24))),"")</f>
        <v/>
      </c>
      <c r="C29" s="609" t="str">
        <f t="shared" si="2"/>
        <v/>
      </c>
      <c r="D29" s="610" t="str">
        <f>IF(B29="","",_xlfn.XLOOKUP(B29,'CBS woonkernen'!$C$1:$C$3000,'CBS woonkernen'!$L$1:$L$3000))</f>
        <v/>
      </c>
      <c r="E29" s="611">
        <f>_xlfn.XLOOKUP(B29,'Per woonkern'!B$61:B$560,'Per woonkern'!G$61:G$560,0)</f>
        <v>0</v>
      </c>
      <c r="F29" s="612">
        <f>_xlfn.XLOOKUP(B29,'Per woonkern'!B$61:B$560,'Per woonkern'!I$61:I$560,0)</f>
        <v>0</v>
      </c>
      <c r="G29" s="612"/>
      <c r="H29" s="612"/>
      <c r="I29" s="611">
        <f>_xlfn.XLOOKUP(B29,'Per woonkern'!B$61:B$560,'Per woonkern'!M$61:M$560,0)</f>
        <v>0</v>
      </c>
      <c r="J29" s="611">
        <f>_xlfn.XLOOKUP(B29,'Per woonkern'!B$61:B$560,'Per woonkern'!N$61:N$560,0)</f>
        <v>0</v>
      </c>
      <c r="O29" s="618">
        <f>_xlfn.XLOOKUP(B29,'Per woonkern'!B$61:B$560,'Per woonkern'!Q$61:Q$560,0)</f>
        <v>0</v>
      </c>
      <c r="P29" s="619">
        <f>_xlfn.XLOOKUP(B29,'Per woonkern'!B$61:B$560,'Per woonkern'!S$61:S$560,0)</f>
        <v>0</v>
      </c>
      <c r="Q29" s="619"/>
      <c r="R29" s="619"/>
      <c r="S29" s="618">
        <f>_xlfn.XLOOKUP(B29,'Per woonkern'!B$61:B$560,'Per woonkern'!U$61:U$560,0)</f>
        <v>0</v>
      </c>
      <c r="T29" s="618">
        <f>_xlfn.XLOOKUP(B29,'Per woonkern'!B$61:B$560,'Per woonkern'!V$61:V$560,0)</f>
        <v>0</v>
      </c>
    </row>
    <row r="30" spans="1:20" ht="15.6" customHeight="1">
      <c r="A30" s="255">
        <v>25</v>
      </c>
      <c r="B30" s="600" t="str" cm="1">
        <f t="array" ref="B30">IFERROR(INDEX('Per woonkern'!$B$60:$B$561,SMALL(IF('Per woonkern'!$A$60:$A$561=$B$5,ROW('Per woonkern'!$A$60:$A$561)-MIN(ROW('Per woonkern'!$A$60:$A$561))+1,""),ROW(A25))),"")</f>
        <v/>
      </c>
      <c r="C30" s="609" t="str">
        <f t="shared" si="2"/>
        <v/>
      </c>
      <c r="D30" s="610" t="str">
        <f>IF(B30="","",_xlfn.XLOOKUP(B30,'CBS woonkernen'!$C$1:$C$3000,'CBS woonkernen'!$L$1:$L$3000))</f>
        <v/>
      </c>
      <c r="E30" s="611">
        <f>_xlfn.XLOOKUP(B30,'Per woonkern'!B$61:B$560,'Per woonkern'!G$61:G$560,0)</f>
        <v>0</v>
      </c>
      <c r="F30" s="612">
        <f>_xlfn.XLOOKUP(B30,'Per woonkern'!B$61:B$560,'Per woonkern'!I$61:I$560,0)</f>
        <v>0</v>
      </c>
      <c r="G30" s="612"/>
      <c r="H30" s="612"/>
      <c r="I30" s="611">
        <f>_xlfn.XLOOKUP(B30,'Per woonkern'!B$61:B$560,'Per woonkern'!M$61:M$560,0)</f>
        <v>0</v>
      </c>
      <c r="J30" s="611">
        <f>_xlfn.XLOOKUP(B30,'Per woonkern'!B$61:B$560,'Per woonkern'!N$61:N$560,0)</f>
        <v>0</v>
      </c>
      <c r="O30" s="618">
        <f>_xlfn.XLOOKUP(B30,'Per woonkern'!B$61:B$560,'Per woonkern'!Q$61:Q$560,0)</f>
        <v>0</v>
      </c>
      <c r="P30" s="619">
        <f>_xlfn.XLOOKUP(B30,'Per woonkern'!B$61:B$560,'Per woonkern'!S$61:S$560,0)</f>
        <v>0</v>
      </c>
      <c r="Q30" s="619"/>
      <c r="R30" s="619"/>
      <c r="S30" s="618">
        <f>_xlfn.XLOOKUP(B30,'Per woonkern'!B$61:B$560,'Per woonkern'!U$61:U$560,0)</f>
        <v>0</v>
      </c>
      <c r="T30" s="618">
        <f>_xlfn.XLOOKUP(B30,'Per woonkern'!B$61:B$560,'Per woonkern'!V$61:V$560,0)</f>
        <v>0</v>
      </c>
    </row>
    <row r="31" spans="1:20" ht="15.6" customHeight="1">
      <c r="A31" s="255">
        <v>26</v>
      </c>
      <c r="B31" s="600" t="str" cm="1">
        <f t="array" ref="B31">IFERROR(INDEX('Per woonkern'!$B$60:$B$561,SMALL(IF('Per woonkern'!$A$60:$A$561=$B$5,ROW('Per woonkern'!$A$60:$A$561)-MIN(ROW('Per woonkern'!$A$60:$A$561))+1,""),ROW(A26))),"")</f>
        <v/>
      </c>
      <c r="C31" s="609" t="str">
        <f t="shared" si="2"/>
        <v/>
      </c>
      <c r="D31" s="610" t="str">
        <f>IF(B31="","",_xlfn.XLOOKUP(B31,'CBS woonkernen'!$C$1:$C$3000,'CBS woonkernen'!$L$1:$L$3000))</f>
        <v/>
      </c>
      <c r="E31" s="611">
        <f>_xlfn.XLOOKUP(B31,'Per woonkern'!B$61:B$560,'Per woonkern'!G$61:G$560,0)</f>
        <v>0</v>
      </c>
      <c r="F31" s="612">
        <f>_xlfn.XLOOKUP(B31,'Per woonkern'!B$61:B$560,'Per woonkern'!I$61:I$560,0)</f>
        <v>0</v>
      </c>
      <c r="G31" s="612"/>
      <c r="H31" s="612"/>
      <c r="I31" s="611">
        <f>_xlfn.XLOOKUP(B31,'Per woonkern'!B$61:B$560,'Per woonkern'!M$61:M$560,0)</f>
        <v>0</v>
      </c>
      <c r="J31" s="611">
        <f>_xlfn.XLOOKUP(B31,'Per woonkern'!B$61:B$560,'Per woonkern'!N$61:N$560,0)</f>
        <v>0</v>
      </c>
      <c r="O31" s="618">
        <f>_xlfn.XLOOKUP(B31,'Per woonkern'!B$61:B$560,'Per woonkern'!Q$61:Q$560,0)</f>
        <v>0</v>
      </c>
      <c r="P31" s="619">
        <f>_xlfn.XLOOKUP(B31,'Per woonkern'!B$61:B$560,'Per woonkern'!S$61:S$560,0)</f>
        <v>0</v>
      </c>
      <c r="Q31" s="619"/>
      <c r="R31" s="619"/>
      <c r="S31" s="618">
        <f>_xlfn.XLOOKUP(B31,'Per woonkern'!B$61:B$560,'Per woonkern'!U$61:U$560,0)</f>
        <v>0</v>
      </c>
      <c r="T31" s="618">
        <f>_xlfn.XLOOKUP(B31,'Per woonkern'!B$61:B$560,'Per woonkern'!V$61:V$560,0)</f>
        <v>0</v>
      </c>
    </row>
    <row r="32" spans="1:20" ht="15.6" customHeight="1">
      <c r="A32" s="255">
        <v>27</v>
      </c>
      <c r="B32" s="600" t="str" cm="1">
        <f t="array" ref="B32">IFERROR(INDEX('Per woonkern'!$B$60:$B$561,SMALL(IF('Per woonkern'!$A$60:$A$561=$B$5,ROW('Per woonkern'!$A$60:$A$561)-MIN(ROW('Per woonkern'!$A$60:$A$561))+1,""),ROW(A27))),"")</f>
        <v/>
      </c>
      <c r="C32" s="609" t="str">
        <f t="shared" si="2"/>
        <v/>
      </c>
      <c r="D32" s="610" t="str">
        <f>IF(B32="","",_xlfn.XLOOKUP(B32,'CBS woonkernen'!$C$1:$C$3000,'CBS woonkernen'!$L$1:$L$3000))</f>
        <v/>
      </c>
      <c r="E32" s="611">
        <f>_xlfn.XLOOKUP(B32,'Per woonkern'!B$61:B$560,'Per woonkern'!G$61:G$560,0)</f>
        <v>0</v>
      </c>
      <c r="F32" s="612">
        <f>_xlfn.XLOOKUP(B32,'Per woonkern'!B$61:B$560,'Per woonkern'!I$61:I$560,0)</f>
        <v>0</v>
      </c>
      <c r="G32" s="612"/>
      <c r="H32" s="612"/>
      <c r="I32" s="611">
        <f>_xlfn.XLOOKUP(B32,'Per woonkern'!B$61:B$560,'Per woonkern'!M$61:M$560,0)</f>
        <v>0</v>
      </c>
      <c r="J32" s="611">
        <f>_xlfn.XLOOKUP(B32,'Per woonkern'!B$61:B$560,'Per woonkern'!N$61:N$560,0)</f>
        <v>0</v>
      </c>
      <c r="O32" s="618">
        <f>_xlfn.XLOOKUP(B32,'Per woonkern'!B$61:B$560,'Per woonkern'!Q$61:Q$560,0)</f>
        <v>0</v>
      </c>
      <c r="P32" s="619">
        <f>_xlfn.XLOOKUP(B32,'Per woonkern'!B$61:B$560,'Per woonkern'!S$61:S$560,0)</f>
        <v>0</v>
      </c>
      <c r="Q32" s="619"/>
      <c r="R32" s="619"/>
      <c r="S32" s="618">
        <f>_xlfn.XLOOKUP(B32,'Per woonkern'!B$61:B$560,'Per woonkern'!U$61:U$560,0)</f>
        <v>0</v>
      </c>
      <c r="T32" s="618">
        <f>_xlfn.XLOOKUP(B32,'Per woonkern'!B$61:B$560,'Per woonkern'!V$61:V$560,0)</f>
        <v>0</v>
      </c>
    </row>
    <row r="33" spans="1:20" ht="15.6" customHeight="1">
      <c r="A33" s="255">
        <v>28</v>
      </c>
      <c r="B33" s="600" t="str" cm="1">
        <f t="array" ref="B33">IFERROR(INDEX('Per woonkern'!$B$60:$B$561,SMALL(IF('Per woonkern'!$A$60:$A$561=$B$5,ROW('Per woonkern'!$A$60:$A$561)-MIN(ROW('Per woonkern'!$A$60:$A$561))+1,""),ROW(A28))),"")</f>
        <v/>
      </c>
      <c r="C33" s="609" t="str">
        <f t="shared" si="2"/>
        <v/>
      </c>
      <c r="D33" s="610" t="str">
        <f>IF(B33="","",_xlfn.XLOOKUP(B33,'CBS woonkernen'!$C$1:$C$3000,'CBS woonkernen'!$L$1:$L$3000))</f>
        <v/>
      </c>
      <c r="E33" s="611">
        <f>_xlfn.XLOOKUP(B33,'Per woonkern'!B$61:B$560,'Per woonkern'!G$61:G$560,0)</f>
        <v>0</v>
      </c>
      <c r="F33" s="612">
        <f>_xlfn.XLOOKUP(B33,'Per woonkern'!B$61:B$560,'Per woonkern'!I$61:I$560,0)</f>
        <v>0</v>
      </c>
      <c r="G33" s="612"/>
      <c r="H33" s="612"/>
      <c r="I33" s="611">
        <f>_xlfn.XLOOKUP(B33,'Per woonkern'!B$61:B$560,'Per woonkern'!M$61:M$560,0)</f>
        <v>0</v>
      </c>
      <c r="J33" s="611">
        <f>_xlfn.XLOOKUP(B33,'Per woonkern'!B$61:B$560,'Per woonkern'!N$61:N$560,0)</f>
        <v>0</v>
      </c>
      <c r="O33" s="618">
        <f>_xlfn.XLOOKUP(B33,'Per woonkern'!B$61:B$560,'Per woonkern'!Q$61:Q$560,0)</f>
        <v>0</v>
      </c>
      <c r="P33" s="619">
        <f>_xlfn.XLOOKUP(B33,'Per woonkern'!B$61:B$560,'Per woonkern'!S$61:S$560,0)</f>
        <v>0</v>
      </c>
      <c r="Q33" s="619"/>
      <c r="R33" s="619"/>
      <c r="S33" s="618">
        <f>_xlfn.XLOOKUP(B33,'Per woonkern'!B$61:B$560,'Per woonkern'!U$61:U$560,0)</f>
        <v>0</v>
      </c>
      <c r="T33" s="618">
        <f>_xlfn.XLOOKUP(B33,'Per woonkern'!B$61:B$560,'Per woonkern'!V$61:V$560,0)</f>
        <v>0</v>
      </c>
    </row>
    <row r="34" spans="1:20" ht="15.6" customHeight="1">
      <c r="A34" s="255">
        <v>29</v>
      </c>
      <c r="B34" s="600" t="str" cm="1">
        <f t="array" ref="B34">IFERROR(INDEX('Per woonkern'!$B$60:$B$561,SMALL(IF('Per woonkern'!$A$60:$A$561=$B$5,ROW('Per woonkern'!$A$60:$A$561)-MIN(ROW('Per woonkern'!$A$60:$A$561))+1,""),ROW(A29))),"")</f>
        <v/>
      </c>
      <c r="C34" s="609" t="str">
        <f t="shared" si="2"/>
        <v/>
      </c>
      <c r="D34" s="610" t="str">
        <f>IF(B34="","",_xlfn.XLOOKUP(B34,'CBS woonkernen'!$C$1:$C$3000,'CBS woonkernen'!$L$1:$L$3000))</f>
        <v/>
      </c>
      <c r="E34" s="611">
        <f>_xlfn.XLOOKUP(B34,'Per woonkern'!B$61:B$560,'Per woonkern'!G$61:G$560,0)</f>
        <v>0</v>
      </c>
      <c r="F34" s="612">
        <f>_xlfn.XLOOKUP(B34,'Per woonkern'!B$61:B$560,'Per woonkern'!I$61:I$560,0)</f>
        <v>0</v>
      </c>
      <c r="G34" s="612"/>
      <c r="H34" s="612"/>
      <c r="I34" s="611">
        <f>_xlfn.XLOOKUP(B34,'Per woonkern'!B$61:B$560,'Per woonkern'!M$61:M$560,0)</f>
        <v>0</v>
      </c>
      <c r="J34" s="611">
        <f>_xlfn.XLOOKUP(B34,'Per woonkern'!B$61:B$560,'Per woonkern'!N$61:N$560,0)</f>
        <v>0</v>
      </c>
      <c r="O34" s="618">
        <f>_xlfn.XLOOKUP(B34,'Per woonkern'!B$61:B$560,'Per woonkern'!Q$61:Q$560,0)</f>
        <v>0</v>
      </c>
      <c r="P34" s="619">
        <f>_xlfn.XLOOKUP(B34,'Per woonkern'!B$61:B$560,'Per woonkern'!S$61:S$560,0)</f>
        <v>0</v>
      </c>
      <c r="Q34" s="619"/>
      <c r="R34" s="619"/>
      <c r="S34" s="618">
        <f>_xlfn.XLOOKUP(B34,'Per woonkern'!B$61:B$560,'Per woonkern'!U$61:U$560,0)</f>
        <v>0</v>
      </c>
      <c r="T34" s="618">
        <f>_xlfn.XLOOKUP(B34,'Per woonkern'!B$61:B$560,'Per woonkern'!V$61:V$560,0)</f>
        <v>0</v>
      </c>
    </row>
    <row r="35" spans="1:20" ht="15.6" customHeight="1">
      <c r="A35" s="255">
        <v>30</v>
      </c>
      <c r="B35" s="600" t="str" cm="1">
        <f t="array" ref="B35">IFERROR(INDEX('Per woonkern'!$B$60:$B$561,SMALL(IF('Per woonkern'!$A$60:$A$561=$B$5,ROW('Per woonkern'!$A$60:$A$561)-MIN(ROW('Per woonkern'!$A$60:$A$561))+1,""),ROW(A30))),"")</f>
        <v/>
      </c>
      <c r="C35" s="609" t="str">
        <f t="shared" si="2"/>
        <v/>
      </c>
      <c r="D35" s="610" t="str">
        <f>IF(B35="","",_xlfn.XLOOKUP(B35,'CBS woonkernen'!$C$1:$C$3000,'CBS woonkernen'!$L$1:$L$3000))</f>
        <v/>
      </c>
      <c r="E35" s="611">
        <f>_xlfn.XLOOKUP(B35,'Per woonkern'!B$61:B$560,'Per woonkern'!G$61:G$560,0)</f>
        <v>0</v>
      </c>
      <c r="F35" s="612">
        <f>_xlfn.XLOOKUP(B35,'Per woonkern'!B$61:B$560,'Per woonkern'!I$61:I$560,0)</f>
        <v>0</v>
      </c>
      <c r="G35" s="612"/>
      <c r="H35" s="612"/>
      <c r="I35" s="611">
        <f>_xlfn.XLOOKUP(B35,'Per woonkern'!B$61:B$560,'Per woonkern'!M$61:M$560,0)</f>
        <v>0</v>
      </c>
      <c r="J35" s="611">
        <f>_xlfn.XLOOKUP(B35,'Per woonkern'!B$61:B$560,'Per woonkern'!N$61:N$560,0)</f>
        <v>0</v>
      </c>
      <c r="O35" s="618">
        <f>_xlfn.XLOOKUP(B35,'Per woonkern'!B$61:B$560,'Per woonkern'!Q$61:Q$560,0)</f>
        <v>0</v>
      </c>
      <c r="P35" s="619">
        <f>_xlfn.XLOOKUP(B35,'Per woonkern'!B$61:B$560,'Per woonkern'!S$61:S$560,0)</f>
        <v>0</v>
      </c>
      <c r="Q35" s="619"/>
      <c r="R35" s="619"/>
      <c r="S35" s="618">
        <f>_xlfn.XLOOKUP(B35,'Per woonkern'!B$61:B$560,'Per woonkern'!U$61:U$560,0)</f>
        <v>0</v>
      </c>
      <c r="T35" s="618">
        <f>_xlfn.XLOOKUP(B35,'Per woonkern'!B$61:B$560,'Per woonkern'!V$61:V$560,0)</f>
        <v>0</v>
      </c>
    </row>
    <row r="36" spans="1:20" ht="15.6" customHeight="1">
      <c r="A36" s="255">
        <v>31</v>
      </c>
      <c r="B36" s="600" t="str" cm="1">
        <f t="array" ref="B36">IFERROR(INDEX('Per woonkern'!$B$60:$B$561,SMALL(IF('Per woonkern'!$A$60:$A$561=$B$5,ROW('Per woonkern'!$A$60:$A$561)-MIN(ROW('Per woonkern'!$A$60:$A$561))+1,""),ROW(A31))),"")</f>
        <v/>
      </c>
      <c r="C36" s="609" t="str">
        <f t="shared" si="2"/>
        <v/>
      </c>
      <c r="D36" s="610" t="str">
        <f>IF(B36="","",_xlfn.XLOOKUP(B36,'CBS woonkernen'!$C$1:$C$3000,'CBS woonkernen'!$L$1:$L$3000))</f>
        <v/>
      </c>
      <c r="E36" s="611">
        <f>_xlfn.XLOOKUP(B36,'Per woonkern'!B$61:B$560,'Per woonkern'!G$61:G$560,0)</f>
        <v>0</v>
      </c>
      <c r="F36" s="612">
        <f>_xlfn.XLOOKUP(B36,'Per woonkern'!B$61:B$560,'Per woonkern'!I$61:I$560,0)</f>
        <v>0</v>
      </c>
      <c r="G36" s="612"/>
      <c r="H36" s="612"/>
      <c r="I36" s="611">
        <f>_xlfn.XLOOKUP(B36,'Per woonkern'!B$61:B$560,'Per woonkern'!M$61:M$560,0)</f>
        <v>0</v>
      </c>
      <c r="J36" s="611">
        <f>_xlfn.XLOOKUP(B36,'Per woonkern'!B$61:B$560,'Per woonkern'!N$61:N$560,0)</f>
        <v>0</v>
      </c>
      <c r="O36" s="618">
        <f>_xlfn.XLOOKUP(B36,'Per woonkern'!B$61:B$560,'Per woonkern'!Q$61:Q$560,0)</f>
        <v>0</v>
      </c>
      <c r="P36" s="619">
        <f>_xlfn.XLOOKUP(B36,'Per woonkern'!B$61:B$560,'Per woonkern'!S$61:S$560,0)</f>
        <v>0</v>
      </c>
      <c r="Q36" s="619"/>
      <c r="R36" s="619"/>
      <c r="S36" s="618">
        <f>_xlfn.XLOOKUP(B36,'Per woonkern'!B$61:B$560,'Per woonkern'!U$61:U$560,0)</f>
        <v>0</v>
      </c>
      <c r="T36" s="618">
        <f>_xlfn.XLOOKUP(B36,'Per woonkern'!B$61:B$560,'Per woonkern'!V$61:V$560,0)</f>
        <v>0</v>
      </c>
    </row>
    <row r="37" spans="1:20" ht="15.6" customHeight="1">
      <c r="A37" s="255">
        <v>32</v>
      </c>
      <c r="B37" s="600" t="str" cm="1">
        <f t="array" ref="B37">IFERROR(INDEX('Per woonkern'!$B$60:$B$561,SMALL(IF('Per woonkern'!$A$60:$A$561=$B$5,ROW('Per woonkern'!$A$60:$A$561)-MIN(ROW('Per woonkern'!$A$60:$A$561))+1,""),ROW(A32))),"")</f>
        <v/>
      </c>
      <c r="C37" s="609" t="str">
        <f t="shared" si="2"/>
        <v/>
      </c>
      <c r="D37" s="610" t="str">
        <f>IF(B37="","",_xlfn.XLOOKUP(B37,'CBS woonkernen'!$C$1:$C$3000,'CBS woonkernen'!$L$1:$L$3000))</f>
        <v/>
      </c>
      <c r="E37" s="611">
        <f>_xlfn.XLOOKUP(B37,'Per woonkern'!B$61:B$560,'Per woonkern'!G$61:G$560,0)</f>
        <v>0</v>
      </c>
      <c r="F37" s="612">
        <f>_xlfn.XLOOKUP(B37,'Per woonkern'!B$61:B$560,'Per woonkern'!I$61:I$560,0)</f>
        <v>0</v>
      </c>
      <c r="G37" s="612"/>
      <c r="H37" s="612"/>
      <c r="I37" s="611">
        <f>_xlfn.XLOOKUP(B37,'Per woonkern'!B$61:B$560,'Per woonkern'!M$61:M$560,0)</f>
        <v>0</v>
      </c>
      <c r="J37" s="611">
        <f>_xlfn.XLOOKUP(B37,'Per woonkern'!B$61:B$560,'Per woonkern'!N$61:N$560,0)</f>
        <v>0</v>
      </c>
      <c r="O37" s="618">
        <f>_xlfn.XLOOKUP(B37,'Per woonkern'!B$61:B$560,'Per woonkern'!Q$61:Q$560,0)</f>
        <v>0</v>
      </c>
      <c r="P37" s="619">
        <f>_xlfn.XLOOKUP(B37,'Per woonkern'!B$61:B$560,'Per woonkern'!S$61:S$560,0)</f>
        <v>0</v>
      </c>
      <c r="Q37" s="619"/>
      <c r="R37" s="619"/>
      <c r="S37" s="618">
        <f>_xlfn.XLOOKUP(B37,'Per woonkern'!B$61:B$560,'Per woonkern'!U$61:U$560,0)</f>
        <v>0</v>
      </c>
      <c r="T37" s="618">
        <f>_xlfn.XLOOKUP(B37,'Per woonkern'!B$61:B$560,'Per woonkern'!V$61:V$560,0)</f>
        <v>0</v>
      </c>
    </row>
    <row r="38" spans="1:20" ht="15.6" customHeight="1">
      <c r="A38" s="255">
        <v>33</v>
      </c>
      <c r="B38" s="600" t="str" cm="1">
        <f t="array" ref="B38">IFERROR(INDEX('Per woonkern'!$B$60:$B$561,SMALL(IF('Per woonkern'!$A$60:$A$561=$B$5,ROW('Per woonkern'!$A$60:$A$561)-MIN(ROW('Per woonkern'!$A$60:$A$561))+1,""),ROW(A33))),"")</f>
        <v/>
      </c>
      <c r="C38" s="609" t="str">
        <f t="shared" si="2"/>
        <v/>
      </c>
      <c r="D38" s="610" t="str">
        <f>IF(B38="","",_xlfn.XLOOKUP(B38,'CBS woonkernen'!$C$1:$C$3000,'CBS woonkernen'!$L$1:$L$3000))</f>
        <v/>
      </c>
      <c r="E38" s="611">
        <f>_xlfn.XLOOKUP(B38,'Per woonkern'!B$61:B$560,'Per woonkern'!G$61:G$560,0)</f>
        <v>0</v>
      </c>
      <c r="F38" s="612">
        <f>_xlfn.XLOOKUP(B38,'Per woonkern'!B$61:B$560,'Per woonkern'!I$61:I$560,0)</f>
        <v>0</v>
      </c>
      <c r="G38" s="612"/>
      <c r="H38" s="612"/>
      <c r="I38" s="611">
        <f>_xlfn.XLOOKUP(B38,'Per woonkern'!B$61:B$560,'Per woonkern'!M$61:M$560,0)</f>
        <v>0</v>
      </c>
      <c r="J38" s="611">
        <f>_xlfn.XLOOKUP(B38,'Per woonkern'!B$61:B$560,'Per woonkern'!N$61:N$560,0)</f>
        <v>0</v>
      </c>
      <c r="O38" s="618">
        <f>_xlfn.XLOOKUP(B38,'Per woonkern'!B$61:B$560,'Per woonkern'!Q$61:Q$560,0)</f>
        <v>0</v>
      </c>
      <c r="P38" s="619">
        <f>_xlfn.XLOOKUP(B38,'Per woonkern'!B$61:B$560,'Per woonkern'!S$61:S$560,0)</f>
        <v>0</v>
      </c>
      <c r="Q38" s="619"/>
      <c r="R38" s="619"/>
      <c r="S38" s="618">
        <f>_xlfn.XLOOKUP(B38,'Per woonkern'!B$61:B$560,'Per woonkern'!U$61:U$560,0)</f>
        <v>0</v>
      </c>
      <c r="T38" s="618">
        <f>_xlfn.XLOOKUP(B38,'Per woonkern'!B$61:B$560,'Per woonkern'!V$61:V$560,0)</f>
        <v>0</v>
      </c>
    </row>
    <row r="39" spans="1:20" ht="15.6" customHeight="1">
      <c r="A39" s="255">
        <v>34</v>
      </c>
      <c r="B39" s="600" t="str" cm="1">
        <f t="array" ref="B39">IFERROR(INDEX('Per woonkern'!$B$60:$B$561,SMALL(IF('Per woonkern'!$A$60:$A$561=$B$5,ROW('Per woonkern'!$A$60:$A$561)-MIN(ROW('Per woonkern'!$A$60:$A$561))+1,""),ROW(A34))),"")</f>
        <v/>
      </c>
      <c r="C39" s="609" t="str">
        <f t="shared" si="2"/>
        <v/>
      </c>
      <c r="D39" s="610" t="str">
        <f>IF(B39="","",_xlfn.XLOOKUP(B39,'CBS woonkernen'!$C$1:$C$3000,'CBS woonkernen'!$L$1:$L$3000))</f>
        <v/>
      </c>
      <c r="E39" s="611">
        <f>_xlfn.XLOOKUP(B39,'Per woonkern'!B$61:B$560,'Per woonkern'!G$61:G$560,0)</f>
        <v>0</v>
      </c>
      <c r="F39" s="612">
        <f>_xlfn.XLOOKUP(B39,'Per woonkern'!B$61:B$560,'Per woonkern'!I$61:I$560,0)</f>
        <v>0</v>
      </c>
      <c r="G39" s="612"/>
      <c r="H39" s="612"/>
      <c r="I39" s="611">
        <f>_xlfn.XLOOKUP(B39,'Per woonkern'!B$61:B$560,'Per woonkern'!M$61:M$560,0)</f>
        <v>0</v>
      </c>
      <c r="J39" s="611">
        <f>_xlfn.XLOOKUP(B39,'Per woonkern'!B$61:B$560,'Per woonkern'!N$61:N$560,0)</f>
        <v>0</v>
      </c>
      <c r="O39" s="618">
        <f>_xlfn.XLOOKUP(B39,'Per woonkern'!B$61:B$560,'Per woonkern'!Q$61:Q$560,0)</f>
        <v>0</v>
      </c>
      <c r="P39" s="619">
        <f>_xlfn.XLOOKUP(B39,'Per woonkern'!B$61:B$560,'Per woonkern'!S$61:S$560,0)</f>
        <v>0</v>
      </c>
      <c r="Q39" s="619"/>
      <c r="R39" s="619"/>
      <c r="S39" s="618">
        <f>_xlfn.XLOOKUP(B39,'Per woonkern'!B$61:B$560,'Per woonkern'!U$61:U$560,0)</f>
        <v>0</v>
      </c>
      <c r="T39" s="618">
        <f>_xlfn.XLOOKUP(B39,'Per woonkern'!B$61:B$560,'Per woonkern'!V$61:V$560,0)</f>
        <v>0</v>
      </c>
    </row>
    <row r="40" spans="1:20" ht="15.6" customHeight="1">
      <c r="A40" s="255">
        <v>35</v>
      </c>
      <c r="B40" s="600" t="str" cm="1">
        <f t="array" ref="B40">IFERROR(INDEX('Per woonkern'!$B$60:$B$561,SMALL(IF('Per woonkern'!$A$60:$A$561=$B$5,ROW('Per woonkern'!$A$60:$A$561)-MIN(ROW('Per woonkern'!$A$60:$A$561))+1,""),ROW(A35))),"")</f>
        <v/>
      </c>
      <c r="C40" s="609" t="str">
        <f t="shared" si="2"/>
        <v/>
      </c>
      <c r="D40" s="610" t="str">
        <f>IF(B40="","",_xlfn.XLOOKUP(B40,'CBS woonkernen'!$C$1:$C$3000,'CBS woonkernen'!$L$1:$L$3000))</f>
        <v/>
      </c>
      <c r="E40" s="611">
        <f>_xlfn.XLOOKUP(B40,'Per woonkern'!B$61:B$560,'Per woonkern'!G$61:G$560,0)</f>
        <v>0</v>
      </c>
      <c r="F40" s="612">
        <f>_xlfn.XLOOKUP(B40,'Per woonkern'!B$61:B$560,'Per woonkern'!I$61:I$560,0)</f>
        <v>0</v>
      </c>
      <c r="G40" s="612"/>
      <c r="H40" s="612"/>
      <c r="I40" s="611">
        <f>_xlfn.XLOOKUP(B40,'Per woonkern'!B$61:B$560,'Per woonkern'!M$61:M$560,0)</f>
        <v>0</v>
      </c>
      <c r="J40" s="611">
        <f>_xlfn.XLOOKUP(B40,'Per woonkern'!B$61:B$560,'Per woonkern'!N$61:N$560,0)</f>
        <v>0</v>
      </c>
      <c r="O40" s="618">
        <f>_xlfn.XLOOKUP(B40,'Per woonkern'!B$61:B$560,'Per woonkern'!Q$61:Q$560,0)</f>
        <v>0</v>
      </c>
      <c r="P40" s="619">
        <f>_xlfn.XLOOKUP(B40,'Per woonkern'!B$61:B$560,'Per woonkern'!S$61:S$560,0)</f>
        <v>0</v>
      </c>
      <c r="Q40" s="619"/>
      <c r="R40" s="619"/>
      <c r="S40" s="618">
        <f>_xlfn.XLOOKUP(B40,'Per woonkern'!B$61:B$560,'Per woonkern'!U$61:U$560,0)</f>
        <v>0</v>
      </c>
      <c r="T40" s="618">
        <f>_xlfn.XLOOKUP(B40,'Per woonkern'!B$61:B$560,'Per woonkern'!V$61:V$560,0)</f>
        <v>0</v>
      </c>
    </row>
    <row r="41" spans="1:20" ht="15.6" customHeight="1">
      <c r="A41" s="255">
        <v>36</v>
      </c>
      <c r="B41" s="600" t="str" cm="1">
        <f t="array" ref="B41">IFERROR(INDEX('Per woonkern'!$B$60:$B$561,SMALL(IF('Per woonkern'!$A$60:$A$561=$B$5,ROW('Per woonkern'!$A$60:$A$561)-MIN(ROW('Per woonkern'!$A$60:$A$561))+1,""),ROW(A36))),"")</f>
        <v/>
      </c>
      <c r="C41" s="609" t="str">
        <f t="shared" si="2"/>
        <v/>
      </c>
      <c r="D41" s="610" t="str">
        <f>IF(B41="","",_xlfn.XLOOKUP(B41,'CBS woonkernen'!$C$1:$C$3000,'CBS woonkernen'!$L$1:$L$3000))</f>
        <v/>
      </c>
      <c r="E41" s="611">
        <f>_xlfn.XLOOKUP(B41,'Per woonkern'!B$61:B$560,'Per woonkern'!G$61:G$560,0)</f>
        <v>0</v>
      </c>
      <c r="F41" s="612">
        <f>_xlfn.XLOOKUP(B41,'Per woonkern'!B$61:B$560,'Per woonkern'!I$61:I$560,0)</f>
        <v>0</v>
      </c>
      <c r="G41" s="612"/>
      <c r="H41" s="612"/>
      <c r="I41" s="611">
        <f>_xlfn.XLOOKUP(B41,'Per woonkern'!B$61:B$560,'Per woonkern'!M$61:M$560,0)</f>
        <v>0</v>
      </c>
      <c r="J41" s="611">
        <f>_xlfn.XLOOKUP(B41,'Per woonkern'!B$61:B$560,'Per woonkern'!N$61:N$560,0)</f>
        <v>0</v>
      </c>
      <c r="O41" s="618">
        <f>_xlfn.XLOOKUP(B41,'Per woonkern'!B$61:B$560,'Per woonkern'!Q$61:Q$560,0)</f>
        <v>0</v>
      </c>
      <c r="P41" s="619">
        <f>_xlfn.XLOOKUP(B41,'Per woonkern'!B$61:B$560,'Per woonkern'!S$61:S$560,0)</f>
        <v>0</v>
      </c>
      <c r="Q41" s="619"/>
      <c r="R41" s="619"/>
      <c r="S41" s="618">
        <f>_xlfn.XLOOKUP(B41,'Per woonkern'!B$61:B$560,'Per woonkern'!U$61:U$560,0)</f>
        <v>0</v>
      </c>
      <c r="T41" s="618">
        <f>_xlfn.XLOOKUP(B41,'Per woonkern'!B$61:B$560,'Per woonkern'!V$61:V$560,0)</f>
        <v>0</v>
      </c>
    </row>
    <row r="42" spans="1:20" ht="15.6" customHeight="1">
      <c r="A42" s="255">
        <v>37</v>
      </c>
      <c r="B42" s="600" t="str" cm="1">
        <f t="array" ref="B42">IFERROR(INDEX('Per woonkern'!$B$60:$B$561,SMALL(IF('Per woonkern'!$A$60:$A$561=$B$5,ROW('Per woonkern'!$A$60:$A$561)-MIN(ROW('Per woonkern'!$A$60:$A$561))+1,""),ROW(A37))),"")</f>
        <v/>
      </c>
      <c r="C42" s="609" t="str">
        <f t="shared" si="2"/>
        <v/>
      </c>
      <c r="D42" s="610" t="str">
        <f>IF(B42="","",_xlfn.XLOOKUP(B42,'CBS woonkernen'!$C$1:$C$3000,'CBS woonkernen'!$L$1:$L$3000))</f>
        <v/>
      </c>
      <c r="E42" s="611">
        <f>_xlfn.XLOOKUP(B42,'Per woonkern'!B$61:B$560,'Per woonkern'!G$61:G$560,0)</f>
        <v>0</v>
      </c>
      <c r="F42" s="612">
        <f>_xlfn.XLOOKUP(B42,'Per woonkern'!B$61:B$560,'Per woonkern'!I$61:I$560,0)</f>
        <v>0</v>
      </c>
      <c r="G42" s="612"/>
      <c r="H42" s="612"/>
      <c r="I42" s="611">
        <f>_xlfn.XLOOKUP(B42,'Per woonkern'!B$61:B$560,'Per woonkern'!M$61:M$560,0)</f>
        <v>0</v>
      </c>
      <c r="J42" s="611">
        <f>_xlfn.XLOOKUP(B42,'Per woonkern'!B$61:B$560,'Per woonkern'!N$61:N$560,0)</f>
        <v>0</v>
      </c>
      <c r="O42" s="618">
        <f>_xlfn.XLOOKUP(B42,'Per woonkern'!B$61:B$560,'Per woonkern'!Q$61:Q$560,0)</f>
        <v>0</v>
      </c>
      <c r="P42" s="619">
        <f>_xlfn.XLOOKUP(B42,'Per woonkern'!B$61:B$560,'Per woonkern'!S$61:S$560,0)</f>
        <v>0</v>
      </c>
      <c r="Q42" s="619"/>
      <c r="R42" s="619"/>
      <c r="S42" s="618">
        <f>_xlfn.XLOOKUP(B42,'Per woonkern'!B$61:B$560,'Per woonkern'!U$61:U$560,0)</f>
        <v>0</v>
      </c>
      <c r="T42" s="618">
        <f>_xlfn.XLOOKUP(B42,'Per woonkern'!B$61:B$560,'Per woonkern'!V$61:V$560,0)</f>
        <v>0</v>
      </c>
    </row>
    <row r="43" spans="1:20" ht="15.6" customHeight="1">
      <c r="A43" s="255">
        <v>38</v>
      </c>
      <c r="B43" s="600" t="str" cm="1">
        <f t="array" ref="B43">IFERROR(INDEX('Per woonkern'!$B$60:$B$561,SMALL(IF('Per woonkern'!$A$60:$A$561=$B$5,ROW('Per woonkern'!$A$60:$A$561)-MIN(ROW('Per woonkern'!$A$60:$A$561))+1,""),ROW(A38))),"")</f>
        <v/>
      </c>
      <c r="C43" s="609" t="str">
        <f t="shared" si="2"/>
        <v/>
      </c>
      <c r="D43" s="610" t="str">
        <f>IF(B43="","",_xlfn.XLOOKUP(B43,'CBS woonkernen'!$C$1:$C$3000,'CBS woonkernen'!$L$1:$L$3000))</f>
        <v/>
      </c>
      <c r="E43" s="611">
        <f>_xlfn.XLOOKUP(B43,'Per woonkern'!B$61:B$560,'Per woonkern'!G$61:G$560,0)</f>
        <v>0</v>
      </c>
      <c r="F43" s="612">
        <f>_xlfn.XLOOKUP(B43,'Per woonkern'!B$61:B$560,'Per woonkern'!I$61:I$560,0)</f>
        <v>0</v>
      </c>
      <c r="G43" s="612"/>
      <c r="H43" s="612"/>
      <c r="I43" s="611">
        <f>_xlfn.XLOOKUP(B43,'Per woonkern'!B$61:B$560,'Per woonkern'!M$61:M$560,0)</f>
        <v>0</v>
      </c>
      <c r="J43" s="611">
        <f>_xlfn.XLOOKUP(B43,'Per woonkern'!B$61:B$560,'Per woonkern'!N$61:N$560,0)</f>
        <v>0</v>
      </c>
      <c r="O43" s="618">
        <f>_xlfn.XLOOKUP(B43,'Per woonkern'!B$61:B$560,'Per woonkern'!Q$61:Q$560,0)</f>
        <v>0</v>
      </c>
      <c r="P43" s="619">
        <f>_xlfn.XLOOKUP(B43,'Per woonkern'!B$61:B$560,'Per woonkern'!S$61:S$560,0)</f>
        <v>0</v>
      </c>
      <c r="Q43" s="619"/>
      <c r="R43" s="619"/>
      <c r="S43" s="618">
        <f>_xlfn.XLOOKUP(B43,'Per woonkern'!B$61:B$560,'Per woonkern'!U$61:U$560,0)</f>
        <v>0</v>
      </c>
      <c r="T43" s="618">
        <f>_xlfn.XLOOKUP(B43,'Per woonkern'!B$61:B$560,'Per woonkern'!V$61:V$560,0)</f>
        <v>0</v>
      </c>
    </row>
    <row r="44" spans="1:20" ht="15.6" customHeight="1">
      <c r="A44" s="255">
        <v>39</v>
      </c>
      <c r="B44" s="600" t="str" cm="1">
        <f t="array" ref="B44">IFERROR(INDEX('Per woonkern'!$B$60:$B$561,SMALL(IF('Per woonkern'!$A$60:$A$561=$B$5,ROW('Per woonkern'!$A$60:$A$561)-MIN(ROW('Per woonkern'!$A$60:$A$561))+1,""),ROW(A39))),"")</f>
        <v/>
      </c>
      <c r="C44" s="609" t="str">
        <f t="shared" si="2"/>
        <v/>
      </c>
      <c r="D44" s="610" t="str">
        <f>IF(B44="","",_xlfn.XLOOKUP(B44,'CBS woonkernen'!$C$1:$C$3000,'CBS woonkernen'!$L$1:$L$3000))</f>
        <v/>
      </c>
      <c r="E44" s="611">
        <f>_xlfn.XLOOKUP(B44,'Per woonkern'!B$61:B$560,'Per woonkern'!G$61:G$560,0)</f>
        <v>0</v>
      </c>
      <c r="F44" s="612">
        <f>_xlfn.XLOOKUP(B44,'Per woonkern'!B$61:B$560,'Per woonkern'!I$61:I$560,0)</f>
        <v>0</v>
      </c>
      <c r="G44" s="612"/>
      <c r="H44" s="612"/>
      <c r="I44" s="611">
        <f>_xlfn.XLOOKUP(B44,'Per woonkern'!B$61:B$560,'Per woonkern'!M$61:M$560,0)</f>
        <v>0</v>
      </c>
      <c r="J44" s="611">
        <f>_xlfn.XLOOKUP(B44,'Per woonkern'!B$61:B$560,'Per woonkern'!N$61:N$560,0)</f>
        <v>0</v>
      </c>
      <c r="O44" s="618">
        <f>_xlfn.XLOOKUP(B44,'Per woonkern'!B$61:B$560,'Per woonkern'!Q$61:Q$560,0)</f>
        <v>0</v>
      </c>
      <c r="P44" s="619">
        <f>_xlfn.XLOOKUP(B44,'Per woonkern'!B$61:B$560,'Per woonkern'!S$61:S$560,0)</f>
        <v>0</v>
      </c>
      <c r="Q44" s="619"/>
      <c r="R44" s="619"/>
      <c r="S44" s="618">
        <f>_xlfn.XLOOKUP(B44,'Per woonkern'!B$61:B$560,'Per woonkern'!U$61:U$560,0)</f>
        <v>0</v>
      </c>
      <c r="T44" s="618">
        <f>_xlfn.XLOOKUP(B44,'Per woonkern'!B$61:B$560,'Per woonkern'!V$61:V$560,0)</f>
        <v>0</v>
      </c>
    </row>
    <row r="45" spans="1:20" ht="15.6" customHeight="1">
      <c r="A45" s="255">
        <v>40</v>
      </c>
      <c r="B45" s="600" t="str" cm="1">
        <f t="array" ref="B45">IFERROR(INDEX('Per woonkern'!$B$60:$B$561,SMALL(IF('Per woonkern'!$A$60:$A$561=$B$5,ROW('Per woonkern'!$A$60:$A$561)-MIN(ROW('Per woonkern'!$A$60:$A$561))+1,""),ROW(A40))),"")</f>
        <v/>
      </c>
      <c r="C45" s="609" t="str">
        <f t="shared" si="2"/>
        <v/>
      </c>
      <c r="D45" s="610" t="str">
        <f>IF(B45="","",_xlfn.XLOOKUP(B45,'CBS woonkernen'!$C$1:$C$3000,'CBS woonkernen'!$L$1:$L$3000))</f>
        <v/>
      </c>
      <c r="E45" s="611">
        <f>_xlfn.XLOOKUP(B45,'Per woonkern'!B$61:B$560,'Per woonkern'!G$61:G$560,0)</f>
        <v>0</v>
      </c>
      <c r="F45" s="612">
        <f>_xlfn.XLOOKUP(B45,'Per woonkern'!B$61:B$560,'Per woonkern'!I$61:I$560,0)</f>
        <v>0</v>
      </c>
      <c r="G45" s="612"/>
      <c r="H45" s="612"/>
      <c r="I45" s="611">
        <f>_xlfn.XLOOKUP(B45,'Per woonkern'!B$61:B$560,'Per woonkern'!M$61:M$560,0)</f>
        <v>0</v>
      </c>
      <c r="J45" s="611">
        <f>_xlfn.XLOOKUP(B45,'Per woonkern'!B$61:B$560,'Per woonkern'!N$61:N$560,0)</f>
        <v>0</v>
      </c>
      <c r="O45" s="618">
        <f>_xlfn.XLOOKUP(B45,'Per woonkern'!B$61:B$560,'Per woonkern'!Q$61:Q$560,0)</f>
        <v>0</v>
      </c>
      <c r="P45" s="619">
        <f>_xlfn.XLOOKUP(B45,'Per woonkern'!B$61:B$560,'Per woonkern'!S$61:S$560,0)</f>
        <v>0</v>
      </c>
      <c r="Q45" s="619"/>
      <c r="R45" s="619"/>
      <c r="S45" s="618">
        <f>_xlfn.XLOOKUP(B45,'Per woonkern'!B$61:B$560,'Per woonkern'!U$61:U$560,0)</f>
        <v>0</v>
      </c>
      <c r="T45" s="618">
        <f>_xlfn.XLOOKUP(B45,'Per woonkern'!B$61:B$560,'Per woonkern'!V$61:V$560,0)</f>
        <v>0</v>
      </c>
    </row>
    <row r="46" spans="1:20" ht="15.6" customHeight="1">
      <c r="A46" s="255">
        <v>41</v>
      </c>
      <c r="B46" s="600" t="str" cm="1">
        <f t="array" ref="B46">IFERROR(INDEX('Per woonkern'!$B$60:$B$561,SMALL(IF('Per woonkern'!$A$60:$A$561=$B$5,ROW('Per woonkern'!$A$60:$A$561)-MIN(ROW('Per woonkern'!$A$60:$A$561))+1,""),ROW(A41))),"")</f>
        <v/>
      </c>
      <c r="C46" s="609" t="str">
        <f t="shared" si="2"/>
        <v/>
      </c>
      <c r="D46" s="610" t="str">
        <f>IF(B46="","",_xlfn.XLOOKUP(B46,'CBS woonkernen'!$C$1:$C$3000,'CBS woonkernen'!$L$1:$L$3000))</f>
        <v/>
      </c>
      <c r="E46" s="611">
        <f>_xlfn.XLOOKUP(B46,'Per woonkern'!B$61:B$560,'Per woonkern'!G$61:G$560,0)</f>
        <v>0</v>
      </c>
      <c r="F46" s="612">
        <f>_xlfn.XLOOKUP(B46,'Per woonkern'!B$61:B$560,'Per woonkern'!I$61:I$560,0)</f>
        <v>0</v>
      </c>
      <c r="G46" s="612"/>
      <c r="H46" s="612"/>
      <c r="I46" s="611">
        <f>_xlfn.XLOOKUP(B46,'Per woonkern'!B$61:B$560,'Per woonkern'!M$61:M$560,0)</f>
        <v>0</v>
      </c>
      <c r="J46" s="611">
        <f>_xlfn.XLOOKUP(B46,'Per woonkern'!B$61:B$560,'Per woonkern'!N$61:N$560,0)</f>
        <v>0</v>
      </c>
      <c r="O46" s="618">
        <f>_xlfn.XLOOKUP(B46,'Per woonkern'!B$61:B$560,'Per woonkern'!Q$61:Q$560,0)</f>
        <v>0</v>
      </c>
      <c r="P46" s="619">
        <f>_xlfn.XLOOKUP(B46,'Per woonkern'!B$61:B$560,'Per woonkern'!S$61:S$560,0)</f>
        <v>0</v>
      </c>
      <c r="Q46" s="619"/>
      <c r="R46" s="619"/>
      <c r="S46" s="618">
        <f>_xlfn.XLOOKUP(B46,'Per woonkern'!B$61:B$560,'Per woonkern'!U$61:U$560,0)</f>
        <v>0</v>
      </c>
      <c r="T46" s="618">
        <f>_xlfn.XLOOKUP(B46,'Per woonkern'!B$61:B$560,'Per woonkern'!V$61:V$560,0)</f>
        <v>0</v>
      </c>
    </row>
    <row r="47" spans="1:20" ht="15.6" customHeight="1">
      <c r="A47" s="255">
        <v>42</v>
      </c>
      <c r="B47" s="600" t="str" cm="1">
        <f t="array" ref="B47">IFERROR(INDEX('Per woonkern'!$B$60:$B$561,SMALL(IF('Per woonkern'!$A$60:$A$561=$B$5,ROW('Per woonkern'!$A$60:$A$561)-MIN(ROW('Per woonkern'!$A$60:$A$561))+1,""),ROW(A42))),"")</f>
        <v/>
      </c>
      <c r="C47" s="609" t="str">
        <f t="shared" si="2"/>
        <v/>
      </c>
      <c r="D47" s="610" t="str">
        <f>IF(B47="","",_xlfn.XLOOKUP(B47,'CBS woonkernen'!$C$1:$C$3000,'CBS woonkernen'!$L$1:$L$3000))</f>
        <v/>
      </c>
      <c r="E47" s="611">
        <f>_xlfn.XLOOKUP(B47,'Per woonkern'!B$61:B$560,'Per woonkern'!G$61:G$560,0)</f>
        <v>0</v>
      </c>
      <c r="F47" s="612">
        <f>_xlfn.XLOOKUP(B47,'Per woonkern'!B$61:B$560,'Per woonkern'!I$61:I$560,0)</f>
        <v>0</v>
      </c>
      <c r="G47" s="612"/>
      <c r="H47" s="612"/>
      <c r="I47" s="611">
        <f>_xlfn.XLOOKUP(B47,'Per woonkern'!B$61:B$560,'Per woonkern'!M$61:M$560,0)</f>
        <v>0</v>
      </c>
      <c r="J47" s="611">
        <f>_xlfn.XLOOKUP(B47,'Per woonkern'!B$61:B$560,'Per woonkern'!N$61:N$560,0)</f>
        <v>0</v>
      </c>
      <c r="O47" s="618">
        <f>_xlfn.XLOOKUP(B47,'Per woonkern'!B$61:B$560,'Per woonkern'!Q$61:Q$560,0)</f>
        <v>0</v>
      </c>
      <c r="P47" s="619">
        <f>_xlfn.XLOOKUP(B47,'Per woonkern'!B$61:B$560,'Per woonkern'!S$61:S$560,0)</f>
        <v>0</v>
      </c>
      <c r="Q47" s="619"/>
      <c r="R47" s="619"/>
      <c r="S47" s="618">
        <f>_xlfn.XLOOKUP(B47,'Per woonkern'!B$61:B$560,'Per woonkern'!U$61:U$560,0)</f>
        <v>0</v>
      </c>
      <c r="T47" s="618">
        <f>_xlfn.XLOOKUP(B47,'Per woonkern'!B$61:B$560,'Per woonkern'!V$61:V$560,0)</f>
        <v>0</v>
      </c>
    </row>
    <row r="48" spans="1:20" ht="15.6" customHeight="1">
      <c r="A48" s="255">
        <v>43</v>
      </c>
      <c r="B48" s="600" t="str" cm="1">
        <f t="array" ref="B48">IFERROR(INDEX('Per woonkern'!$B$60:$B$561,SMALL(IF('Per woonkern'!$A$60:$A$561=$B$5,ROW('Per woonkern'!$A$60:$A$561)-MIN(ROW('Per woonkern'!$A$60:$A$561))+1,""),ROW(A43))),"")</f>
        <v/>
      </c>
      <c r="C48" s="609" t="str">
        <f t="shared" si="2"/>
        <v/>
      </c>
      <c r="D48" s="610" t="str">
        <f>IF(B48="","",_xlfn.XLOOKUP(B48,'CBS woonkernen'!$C$1:$C$3000,'CBS woonkernen'!$L$1:$L$3000))</f>
        <v/>
      </c>
      <c r="E48" s="611">
        <f>_xlfn.XLOOKUP(B48,'Per woonkern'!B$61:B$560,'Per woonkern'!G$61:G$560,0)</f>
        <v>0</v>
      </c>
      <c r="F48" s="612">
        <f>_xlfn.XLOOKUP(B48,'Per woonkern'!B$61:B$560,'Per woonkern'!I$61:I$560,0)</f>
        <v>0</v>
      </c>
      <c r="G48" s="612"/>
      <c r="H48" s="612"/>
      <c r="I48" s="611">
        <f>_xlfn.XLOOKUP(B48,'Per woonkern'!B$61:B$560,'Per woonkern'!M$61:M$560,0)</f>
        <v>0</v>
      </c>
      <c r="J48" s="611">
        <f>_xlfn.XLOOKUP(B48,'Per woonkern'!B$61:B$560,'Per woonkern'!N$61:N$560,0)</f>
        <v>0</v>
      </c>
      <c r="O48" s="618">
        <f>_xlfn.XLOOKUP(B48,'Per woonkern'!B$61:B$560,'Per woonkern'!Q$61:Q$560,0)</f>
        <v>0</v>
      </c>
      <c r="P48" s="619">
        <f>_xlfn.XLOOKUP(B48,'Per woonkern'!B$61:B$560,'Per woonkern'!S$61:S$560,0)</f>
        <v>0</v>
      </c>
      <c r="Q48" s="619"/>
      <c r="R48" s="619"/>
      <c r="S48" s="618">
        <f>_xlfn.XLOOKUP(B48,'Per woonkern'!B$61:B$560,'Per woonkern'!U$61:U$560,0)</f>
        <v>0</v>
      </c>
      <c r="T48" s="618">
        <f>_xlfn.XLOOKUP(B48,'Per woonkern'!B$61:B$560,'Per woonkern'!V$61:V$560,0)</f>
        <v>0</v>
      </c>
    </row>
    <row r="49" spans="1:20" ht="15.6" customHeight="1">
      <c r="A49" s="255">
        <v>44</v>
      </c>
      <c r="B49" s="600" t="str" cm="1">
        <f t="array" ref="B49">IFERROR(INDEX('Per woonkern'!$B$60:$B$561,SMALL(IF('Per woonkern'!$A$60:$A$561=$B$5,ROW('Per woonkern'!$A$60:$A$561)-MIN(ROW('Per woonkern'!$A$60:$A$561))+1,""),ROW(A44))),"")</f>
        <v/>
      </c>
      <c r="C49" s="609" t="str">
        <f t="shared" si="2"/>
        <v/>
      </c>
      <c r="D49" s="610" t="str">
        <f>IF(B49="","",_xlfn.XLOOKUP(B49,'CBS woonkernen'!$C$1:$C$3000,'CBS woonkernen'!$L$1:$L$3000))</f>
        <v/>
      </c>
      <c r="E49" s="611">
        <f>_xlfn.XLOOKUP(B49,'Per woonkern'!B$61:B$560,'Per woonkern'!G$61:G$560,0)</f>
        <v>0</v>
      </c>
      <c r="F49" s="612">
        <f>_xlfn.XLOOKUP(B49,'Per woonkern'!B$61:B$560,'Per woonkern'!I$61:I$560,0)</f>
        <v>0</v>
      </c>
      <c r="G49" s="612"/>
      <c r="H49" s="612"/>
      <c r="I49" s="611">
        <f>_xlfn.XLOOKUP(B49,'Per woonkern'!B$61:B$560,'Per woonkern'!M$61:M$560,0)</f>
        <v>0</v>
      </c>
      <c r="J49" s="611">
        <f>_xlfn.XLOOKUP(B49,'Per woonkern'!B$61:B$560,'Per woonkern'!N$61:N$560,0)</f>
        <v>0</v>
      </c>
      <c r="O49" s="618">
        <f>_xlfn.XLOOKUP(B49,'Per woonkern'!B$61:B$560,'Per woonkern'!Q$61:Q$560,0)</f>
        <v>0</v>
      </c>
      <c r="P49" s="619">
        <f>_xlfn.XLOOKUP(B49,'Per woonkern'!B$61:B$560,'Per woonkern'!S$61:S$560,0)</f>
        <v>0</v>
      </c>
      <c r="Q49" s="619"/>
      <c r="R49" s="619"/>
      <c r="S49" s="618">
        <f>_xlfn.XLOOKUP(B49,'Per woonkern'!B$61:B$560,'Per woonkern'!U$61:U$560,0)</f>
        <v>0</v>
      </c>
      <c r="T49" s="618">
        <f>_xlfn.XLOOKUP(B49,'Per woonkern'!B$61:B$560,'Per woonkern'!V$61:V$560,0)</f>
        <v>0</v>
      </c>
    </row>
    <row r="50" spans="1:20">
      <c r="A50" s="255">
        <v>45</v>
      </c>
      <c r="B50" s="600" t="str" cm="1">
        <f t="array" ref="B50">IFERROR(INDEX('Per woonkern'!$B$60:$B$561,SMALL(IF('Per woonkern'!$A$60:$A$561=$B$5,ROW('Per woonkern'!$A$60:$A$561)-MIN(ROW('Per woonkern'!$A$60:$A$561))+1,""),ROW(A45))),"")</f>
        <v/>
      </c>
      <c r="C50" s="609" t="str">
        <f t="shared" si="2"/>
        <v/>
      </c>
      <c r="D50" s="610" t="str">
        <f>IF(B50="","",_xlfn.XLOOKUP(B50,'CBS woonkernen'!$C$1:$C$3000,'CBS woonkernen'!$L$1:$L$3000))</f>
        <v/>
      </c>
      <c r="E50" s="611">
        <f>_xlfn.XLOOKUP(B50,'Per woonkern'!B$61:B$560,'Per woonkern'!G$61:G$560,0)</f>
        <v>0</v>
      </c>
      <c r="F50" s="612">
        <f>_xlfn.XLOOKUP(B50,'Per woonkern'!B$61:B$560,'Per woonkern'!I$61:I$560,0)</f>
        <v>0</v>
      </c>
      <c r="G50" s="612"/>
      <c r="H50" s="612"/>
      <c r="I50" s="611">
        <f>_xlfn.XLOOKUP(B50,'Per woonkern'!B$61:B$560,'Per woonkern'!M$61:M$560,0)</f>
        <v>0</v>
      </c>
      <c r="J50" s="611">
        <f>_xlfn.XLOOKUP(B50,'Per woonkern'!B$61:B$560,'Per woonkern'!N$61:N$560,0)</f>
        <v>0</v>
      </c>
      <c r="O50" s="618">
        <f>_xlfn.XLOOKUP(B50,'Per woonkern'!B$61:B$560,'Per woonkern'!Q$61:Q$560,0)</f>
        <v>0</v>
      </c>
      <c r="P50" s="619">
        <f>_xlfn.XLOOKUP(B50,'Per woonkern'!B$61:B$560,'Per woonkern'!S$61:S$560,0)</f>
        <v>0</v>
      </c>
      <c r="Q50" s="619"/>
      <c r="R50" s="619"/>
      <c r="S50" s="618">
        <f>_xlfn.XLOOKUP(B50,'Per woonkern'!B$61:B$560,'Per woonkern'!U$61:U$560,0)</f>
        <v>0</v>
      </c>
      <c r="T50" s="618">
        <f>_xlfn.XLOOKUP(B50,'Per woonkern'!B$61:B$560,'Per woonkern'!V$61:V$560,0)</f>
        <v>0</v>
      </c>
    </row>
    <row r="51" spans="1:20" ht="15.75" customHeight="1">
      <c r="A51" s="255">
        <v>46</v>
      </c>
      <c r="B51" s="600" t="str" cm="1">
        <f t="array" ref="B51">IFERROR(INDEX('Per woonkern'!$B$60:$B$561,SMALL(IF('Per woonkern'!$A$60:$A$561=$B$5,ROW('Per woonkern'!$A$60:$A$561)-MIN(ROW('Per woonkern'!$A$60:$A$561))+1,""),ROW(A46))),"")</f>
        <v/>
      </c>
      <c r="C51" s="609" t="str">
        <f t="shared" si="2"/>
        <v/>
      </c>
      <c r="D51" s="610" t="str">
        <f>IF(B51="","",_xlfn.XLOOKUP(B51,'CBS woonkernen'!$C$1:$C$3000,'CBS woonkernen'!$L$1:$L$3000))</f>
        <v/>
      </c>
      <c r="E51" s="611">
        <f>_xlfn.XLOOKUP(B51,'Per woonkern'!B$61:B$560,'Per woonkern'!G$61:G$560,0)</f>
        <v>0</v>
      </c>
      <c r="F51" s="612">
        <f>_xlfn.XLOOKUP(B51,'Per woonkern'!B$61:B$560,'Per woonkern'!I$61:I$560,0)</f>
        <v>0</v>
      </c>
      <c r="G51" s="612"/>
      <c r="H51" s="612"/>
      <c r="I51" s="611">
        <f>_xlfn.XLOOKUP(B51,'Per woonkern'!B$61:B$560,'Per woonkern'!M$61:M$560,0)</f>
        <v>0</v>
      </c>
      <c r="J51" s="611">
        <f>_xlfn.XLOOKUP(B51,'Per woonkern'!B$61:B$560,'Per woonkern'!N$61:N$560,0)</f>
        <v>0</v>
      </c>
      <c r="O51" s="618">
        <f>_xlfn.XLOOKUP(B51,'Per woonkern'!B$61:B$560,'Per woonkern'!Q$61:Q$560,0)</f>
        <v>0</v>
      </c>
      <c r="P51" s="619">
        <f>_xlfn.XLOOKUP(B51,'Per woonkern'!B$61:B$560,'Per woonkern'!S$61:S$560,0)</f>
        <v>0</v>
      </c>
      <c r="Q51" s="619"/>
      <c r="R51" s="619"/>
      <c r="S51" s="618">
        <f>_xlfn.XLOOKUP(B51,'Per woonkern'!B$61:B$560,'Per woonkern'!U$61:U$560,0)</f>
        <v>0</v>
      </c>
      <c r="T51" s="618">
        <f>_xlfn.XLOOKUP(B51,'Per woonkern'!B$61:B$560,'Per woonkern'!V$61:V$560,0)</f>
        <v>0</v>
      </c>
    </row>
    <row r="52" spans="1:20">
      <c r="A52" s="255">
        <v>47</v>
      </c>
      <c r="B52" s="600" t="str" cm="1">
        <f t="array" ref="B52">IFERROR(INDEX('Per woonkern'!$B$60:$B$561,SMALL(IF('Per woonkern'!$A$60:$A$561=$B$5,ROW('Per woonkern'!$A$60:$A$561)-MIN(ROW('Per woonkern'!$A$60:$A$561))+1,""),ROW(A47))),"")</f>
        <v/>
      </c>
      <c r="C52" s="609" t="str">
        <f t="shared" si="2"/>
        <v/>
      </c>
      <c r="D52" s="610" t="str">
        <f>IF(B52="","",_xlfn.XLOOKUP(B52,'CBS woonkernen'!$C$1:$C$3000,'CBS woonkernen'!$L$1:$L$3000))</f>
        <v/>
      </c>
      <c r="E52" s="611">
        <f>_xlfn.XLOOKUP(B52,'Per woonkern'!B$61:B$560,'Per woonkern'!G$61:G$560,0)</f>
        <v>0</v>
      </c>
      <c r="F52" s="612">
        <f>_xlfn.XLOOKUP(B52,'Per woonkern'!B$61:B$560,'Per woonkern'!I$61:I$560,0)</f>
        <v>0</v>
      </c>
      <c r="G52" s="612"/>
      <c r="H52" s="612"/>
      <c r="I52" s="611">
        <f>_xlfn.XLOOKUP(B52,'Per woonkern'!B$61:B$560,'Per woonkern'!M$61:M$560,0)</f>
        <v>0</v>
      </c>
      <c r="J52" s="611">
        <f>_xlfn.XLOOKUP(B52,'Per woonkern'!B$61:B$560,'Per woonkern'!N$61:N$560,0)</f>
        <v>0</v>
      </c>
      <c r="O52" s="618">
        <f>_xlfn.XLOOKUP(B52,'Per woonkern'!B$61:B$560,'Per woonkern'!Q$61:Q$560,0)</f>
        <v>0</v>
      </c>
      <c r="P52" s="619">
        <f>_xlfn.XLOOKUP(B52,'Per woonkern'!B$61:B$560,'Per woonkern'!S$61:S$560,0)</f>
        <v>0</v>
      </c>
      <c r="Q52" s="619"/>
      <c r="R52" s="619"/>
      <c r="S52" s="618">
        <f>_xlfn.XLOOKUP(B52,'Per woonkern'!B$61:B$560,'Per woonkern'!U$61:U$560,0)</f>
        <v>0</v>
      </c>
      <c r="T52" s="618">
        <f>_xlfn.XLOOKUP(B52,'Per woonkern'!B$61:B$560,'Per woonkern'!V$61:V$560,0)</f>
        <v>0</v>
      </c>
    </row>
    <row r="53" spans="1:20">
      <c r="A53" s="255">
        <v>48</v>
      </c>
      <c r="B53" s="600" t="str" cm="1">
        <f t="array" ref="B53">IFERROR(INDEX('Per woonkern'!$B$60:$B$561,SMALL(IF('Per woonkern'!$A$60:$A$561=$B$5,ROW('Per woonkern'!$A$60:$A$561)-MIN(ROW('Per woonkern'!$A$60:$A$561))+1,""),ROW(A48))),"")</f>
        <v/>
      </c>
      <c r="C53" s="609" t="str">
        <f t="shared" si="2"/>
        <v/>
      </c>
      <c r="D53" s="610" t="str">
        <f>IF(B53="","",_xlfn.XLOOKUP(B53,'CBS woonkernen'!$C$1:$C$3000,'CBS woonkernen'!$L$1:$L$3000))</f>
        <v/>
      </c>
      <c r="E53" s="611">
        <f>_xlfn.XLOOKUP(B53,'Per woonkern'!B$61:B$560,'Per woonkern'!G$61:G$560,0)</f>
        <v>0</v>
      </c>
      <c r="F53" s="612">
        <f>_xlfn.XLOOKUP(B53,'Per woonkern'!B$61:B$560,'Per woonkern'!I$61:I$560,0)</f>
        <v>0</v>
      </c>
      <c r="G53" s="612"/>
      <c r="H53" s="612"/>
      <c r="I53" s="611">
        <f>_xlfn.XLOOKUP(B53,'Per woonkern'!B$61:B$560,'Per woonkern'!M$61:M$560,0)</f>
        <v>0</v>
      </c>
      <c r="J53" s="611">
        <f>_xlfn.XLOOKUP(B53,'Per woonkern'!B$61:B$560,'Per woonkern'!N$61:N$560,0)</f>
        <v>0</v>
      </c>
      <c r="O53" s="618">
        <f>_xlfn.XLOOKUP(B53,'Per woonkern'!B$61:B$560,'Per woonkern'!Q$61:Q$560,0)</f>
        <v>0</v>
      </c>
      <c r="P53" s="619">
        <f>_xlfn.XLOOKUP(B53,'Per woonkern'!B$61:B$560,'Per woonkern'!S$61:S$560,0)</f>
        <v>0</v>
      </c>
      <c r="Q53" s="619"/>
      <c r="R53" s="619"/>
      <c r="S53" s="618">
        <f>_xlfn.XLOOKUP(B53,'Per woonkern'!B$61:B$560,'Per woonkern'!U$61:U$560,0)</f>
        <v>0</v>
      </c>
      <c r="T53" s="618">
        <f>_xlfn.XLOOKUP(B53,'Per woonkern'!B$61:B$560,'Per woonkern'!V$61:V$560,0)</f>
        <v>0</v>
      </c>
    </row>
    <row r="54" spans="1:20">
      <c r="A54" s="255">
        <v>49</v>
      </c>
      <c r="B54" s="600" t="str" cm="1">
        <f t="array" ref="B54">IFERROR(INDEX('Per woonkern'!$B$60:$B$561,SMALL(IF('Per woonkern'!$A$60:$A$561=$B$5,ROW('Per woonkern'!$A$60:$A$561)-MIN(ROW('Per woonkern'!$A$60:$A$561))+1,""),ROW(A49))),"")</f>
        <v/>
      </c>
      <c r="C54" s="609" t="str">
        <f t="shared" si="2"/>
        <v/>
      </c>
      <c r="D54" s="610" t="str">
        <f>IF(B54="","",_xlfn.XLOOKUP(B54,'CBS woonkernen'!$C$1:$C$3000,'CBS woonkernen'!$L$1:$L$3000))</f>
        <v/>
      </c>
      <c r="E54" s="611">
        <f>_xlfn.XLOOKUP(B54,'Per woonkern'!B$61:B$560,'Per woonkern'!G$61:G$560,0)</f>
        <v>0</v>
      </c>
      <c r="F54" s="612">
        <f>_xlfn.XLOOKUP(B54,'Per woonkern'!B$61:B$560,'Per woonkern'!I$61:I$560,0)</f>
        <v>0</v>
      </c>
      <c r="G54" s="612"/>
      <c r="H54" s="612"/>
      <c r="I54" s="611">
        <f>_xlfn.XLOOKUP(B54,'Per woonkern'!B$61:B$560,'Per woonkern'!M$61:M$560,0)</f>
        <v>0</v>
      </c>
      <c r="J54" s="611">
        <f>_xlfn.XLOOKUP(B54,'Per woonkern'!B$61:B$560,'Per woonkern'!N$61:N$560,0)</f>
        <v>0</v>
      </c>
      <c r="O54" s="618">
        <f>_xlfn.XLOOKUP(B54,'Per woonkern'!B$61:B$560,'Per woonkern'!Q$61:Q$560,0)</f>
        <v>0</v>
      </c>
      <c r="P54" s="619">
        <f>_xlfn.XLOOKUP(B54,'Per woonkern'!B$61:B$560,'Per woonkern'!S$61:S$560,0)</f>
        <v>0</v>
      </c>
      <c r="Q54" s="619"/>
      <c r="R54" s="619"/>
      <c r="S54" s="618">
        <f>_xlfn.XLOOKUP(B54,'Per woonkern'!B$61:B$560,'Per woonkern'!U$61:U$560,0)</f>
        <v>0</v>
      </c>
      <c r="T54" s="618">
        <f>_xlfn.XLOOKUP(B54,'Per woonkern'!B$61:B$560,'Per woonkern'!V$61:V$560,0)</f>
        <v>0</v>
      </c>
    </row>
    <row r="55" spans="1:20">
      <c r="A55" s="255">
        <v>50</v>
      </c>
      <c r="B55" s="600" t="str" cm="1">
        <f t="array" ref="B55">IFERROR(INDEX('Per woonkern'!$B$60:$B$561,SMALL(IF('Per woonkern'!$A$60:$A$561=$B$5,ROW('Per woonkern'!$A$60:$A$561)-MIN(ROW('Per woonkern'!$A$60:$A$561))+1,""),ROW(A50))),"")</f>
        <v/>
      </c>
      <c r="C55" s="609" t="str">
        <f t="shared" ref="C55:C75" si="3">IF(B55="","",D55/$M$4)</f>
        <v/>
      </c>
      <c r="D55" s="610" t="str">
        <f>IF(B55="","",_xlfn.XLOOKUP(B55,'CBS woonkernen'!$C$1:$C$3000,'CBS woonkernen'!$L$1:$L$3000))</f>
        <v/>
      </c>
      <c r="E55" s="611">
        <f>_xlfn.XLOOKUP(B55,'Per woonkern'!B$61:B$560,'Per woonkern'!G$61:G$560,0)</f>
        <v>0</v>
      </c>
      <c r="F55" s="612">
        <f>_xlfn.XLOOKUP(B55,'Per woonkern'!B$61:B$560,'Per woonkern'!I$61:I$560,0)</f>
        <v>0</v>
      </c>
      <c r="G55" s="612"/>
      <c r="H55" s="612"/>
      <c r="I55" s="611">
        <f>_xlfn.XLOOKUP(B55,'Per woonkern'!B$61:B$560,'Per woonkern'!M$61:M$560,0)</f>
        <v>0</v>
      </c>
      <c r="J55" s="611">
        <f>_xlfn.XLOOKUP(B55,'Per woonkern'!B$61:B$560,'Per woonkern'!N$61:N$560,0)</f>
        <v>0</v>
      </c>
      <c r="O55" s="618">
        <f>_xlfn.XLOOKUP(B55,'Per woonkern'!B$61:B$560,'Per woonkern'!Q$61:Q$560,0)</f>
        <v>0</v>
      </c>
      <c r="P55" s="619">
        <f>_xlfn.XLOOKUP(B55,'Per woonkern'!B$61:B$560,'Per woonkern'!S$61:S$560,0)</f>
        <v>0</v>
      </c>
      <c r="Q55" s="619"/>
      <c r="R55" s="619"/>
      <c r="S55" s="618">
        <f>_xlfn.XLOOKUP(B55,'Per woonkern'!B$61:B$560,'Per woonkern'!U$61:U$560,0)</f>
        <v>0</v>
      </c>
      <c r="T55" s="618">
        <f>_xlfn.XLOOKUP(B55,'Per woonkern'!B$61:B$560,'Per woonkern'!V$61:V$560,0)</f>
        <v>0</v>
      </c>
    </row>
    <row r="56" spans="1:20">
      <c r="A56" s="255">
        <v>51</v>
      </c>
      <c r="B56" s="600" t="str" cm="1">
        <f t="array" ref="B56">IFERROR(INDEX('Per woonkern'!$B$60:$B$561,SMALL(IF('Per woonkern'!$A$60:$A$561=$B$5,ROW('Per woonkern'!$A$60:$A$561)-MIN(ROW('Per woonkern'!$A$60:$A$561))+1,""),ROW(A51))),"")</f>
        <v/>
      </c>
      <c r="C56" s="609" t="str">
        <f t="shared" si="3"/>
        <v/>
      </c>
      <c r="D56" s="610" t="str">
        <f>IF(B56="","",_xlfn.XLOOKUP(B56,'CBS woonkernen'!$C$1:$C$3000,'CBS woonkernen'!$L$1:$L$3000))</f>
        <v/>
      </c>
      <c r="E56" s="611">
        <f>_xlfn.XLOOKUP(B56,'Per woonkern'!B$61:B$560,'Per woonkern'!G$61:G$560,0)</f>
        <v>0</v>
      </c>
      <c r="F56" s="612">
        <f>_xlfn.XLOOKUP(B56,'Per woonkern'!B$61:B$560,'Per woonkern'!I$61:I$560,0)</f>
        <v>0</v>
      </c>
      <c r="G56" s="612"/>
      <c r="H56" s="612"/>
      <c r="I56" s="611">
        <f>_xlfn.XLOOKUP(B56,'Per woonkern'!B$61:B$560,'Per woonkern'!M$61:M$560,0)</f>
        <v>0</v>
      </c>
      <c r="J56" s="611">
        <f>_xlfn.XLOOKUP(B56,'Per woonkern'!B$61:B$560,'Per woonkern'!N$61:N$560,0)</f>
        <v>0</v>
      </c>
      <c r="O56" s="618">
        <f>_xlfn.XLOOKUP(B56,'Per woonkern'!B$61:B$560,'Per woonkern'!Q$61:Q$560,0)</f>
        <v>0</v>
      </c>
      <c r="P56" s="619">
        <f>_xlfn.XLOOKUP(B56,'Per woonkern'!B$61:B$560,'Per woonkern'!S$61:S$560,0)</f>
        <v>0</v>
      </c>
      <c r="Q56" s="619"/>
      <c r="R56" s="619"/>
      <c r="S56" s="618">
        <f>_xlfn.XLOOKUP(B56,'Per woonkern'!B$61:B$560,'Per woonkern'!U$61:U$560,0)</f>
        <v>0</v>
      </c>
      <c r="T56" s="618">
        <f>_xlfn.XLOOKUP(B56,'Per woonkern'!B$61:B$560,'Per woonkern'!V$61:V$560,0)</f>
        <v>0</v>
      </c>
    </row>
    <row r="57" spans="1:20">
      <c r="A57" s="255">
        <v>52</v>
      </c>
      <c r="B57" s="600" t="str" cm="1">
        <f t="array" ref="B57">IFERROR(INDEX('Per woonkern'!$B$60:$B$561,SMALL(IF('Per woonkern'!$A$60:$A$561=$B$5,ROW('Per woonkern'!$A$60:$A$561)-MIN(ROW('Per woonkern'!$A$60:$A$561))+1,""),ROW(A52))),"")</f>
        <v/>
      </c>
      <c r="C57" s="609" t="str">
        <f t="shared" si="3"/>
        <v/>
      </c>
      <c r="D57" s="610" t="str">
        <f>IF(B57="","",_xlfn.XLOOKUP(B57,'CBS woonkernen'!$C$1:$C$3000,'CBS woonkernen'!$L$1:$L$3000))</f>
        <v/>
      </c>
      <c r="E57" s="611">
        <f>_xlfn.XLOOKUP(B57,'Per woonkern'!B$61:B$560,'Per woonkern'!G$61:G$560,0)</f>
        <v>0</v>
      </c>
      <c r="F57" s="612">
        <f>_xlfn.XLOOKUP(B57,'Per woonkern'!B$61:B$560,'Per woonkern'!I$61:I$560,0)</f>
        <v>0</v>
      </c>
      <c r="G57" s="612"/>
      <c r="H57" s="612"/>
      <c r="I57" s="611">
        <f>_xlfn.XLOOKUP(B57,'Per woonkern'!B$61:B$560,'Per woonkern'!M$61:M$560,0)</f>
        <v>0</v>
      </c>
      <c r="J57" s="611">
        <f>_xlfn.XLOOKUP(B57,'Per woonkern'!B$61:B$560,'Per woonkern'!N$61:N$560,0)</f>
        <v>0</v>
      </c>
      <c r="O57" s="618">
        <f>_xlfn.XLOOKUP(B57,'Per woonkern'!B$61:B$560,'Per woonkern'!Q$61:Q$560,0)</f>
        <v>0</v>
      </c>
      <c r="P57" s="619">
        <f>_xlfn.XLOOKUP(B57,'Per woonkern'!B$61:B$560,'Per woonkern'!S$61:S$560,0)</f>
        <v>0</v>
      </c>
      <c r="Q57" s="619"/>
      <c r="R57" s="619"/>
      <c r="S57" s="618">
        <f>_xlfn.XLOOKUP(B57,'Per woonkern'!B$61:B$560,'Per woonkern'!U$61:U$560,0)</f>
        <v>0</v>
      </c>
      <c r="T57" s="618">
        <f>_xlfn.XLOOKUP(B57,'Per woonkern'!B$61:B$560,'Per woonkern'!V$61:V$560,0)</f>
        <v>0</v>
      </c>
    </row>
    <row r="58" spans="1:20">
      <c r="A58" s="255">
        <v>53</v>
      </c>
      <c r="B58" s="600" t="str" cm="1">
        <f t="array" ref="B58">IFERROR(INDEX('Per woonkern'!$B$60:$B$561,SMALL(IF('Per woonkern'!$A$60:$A$561=$B$5,ROW('Per woonkern'!$A$60:$A$561)-MIN(ROW('Per woonkern'!$A$60:$A$561))+1,""),ROW(A53))),"")</f>
        <v/>
      </c>
      <c r="C58" s="609" t="str">
        <f t="shared" si="3"/>
        <v/>
      </c>
      <c r="D58" s="610" t="str">
        <f>IF(B58="","",_xlfn.XLOOKUP(B58,'CBS woonkernen'!$C$1:$C$3000,'CBS woonkernen'!$L$1:$L$3000))</f>
        <v/>
      </c>
      <c r="E58" s="611">
        <f>_xlfn.XLOOKUP(B58,'Per woonkern'!B$61:B$560,'Per woonkern'!G$61:G$560,0)</f>
        <v>0</v>
      </c>
      <c r="F58" s="612">
        <f>_xlfn.XLOOKUP(B58,'Per woonkern'!B$61:B$560,'Per woonkern'!I$61:I$560,0)</f>
        <v>0</v>
      </c>
      <c r="G58" s="612"/>
      <c r="H58" s="612"/>
      <c r="I58" s="611">
        <f>_xlfn.XLOOKUP(B58,'Per woonkern'!B$61:B$560,'Per woonkern'!M$61:M$560,0)</f>
        <v>0</v>
      </c>
      <c r="J58" s="611">
        <f>_xlfn.XLOOKUP(B58,'Per woonkern'!B$61:B$560,'Per woonkern'!N$61:N$560,0)</f>
        <v>0</v>
      </c>
      <c r="O58" s="618">
        <f>_xlfn.XLOOKUP(B58,'Per woonkern'!B$61:B$560,'Per woonkern'!Q$61:Q$560,0)</f>
        <v>0</v>
      </c>
      <c r="P58" s="619">
        <f>_xlfn.XLOOKUP(B58,'Per woonkern'!B$61:B$560,'Per woonkern'!S$61:S$560,0)</f>
        <v>0</v>
      </c>
      <c r="Q58" s="619"/>
      <c r="R58" s="619"/>
      <c r="S58" s="618">
        <f>_xlfn.XLOOKUP(B58,'Per woonkern'!B$61:B$560,'Per woonkern'!U$61:U$560,0)</f>
        <v>0</v>
      </c>
      <c r="T58" s="618">
        <f>_xlfn.XLOOKUP(B58,'Per woonkern'!B$61:B$560,'Per woonkern'!V$61:V$560,0)</f>
        <v>0</v>
      </c>
    </row>
    <row r="59" spans="1:20" ht="15.6" customHeight="1">
      <c r="A59" s="255">
        <v>54</v>
      </c>
      <c r="B59" s="600" t="str" cm="1">
        <f t="array" ref="B59">IFERROR(INDEX('Per woonkern'!$B$60:$B$561,SMALL(IF('Per woonkern'!$A$60:$A$561=$B$5,ROW('Per woonkern'!$A$60:$A$561)-MIN(ROW('Per woonkern'!$A$60:$A$561))+1,""),ROW(A54))),"")</f>
        <v/>
      </c>
      <c r="C59" s="609" t="str">
        <f t="shared" si="3"/>
        <v/>
      </c>
      <c r="D59" s="610" t="str">
        <f>IF(B59="","",_xlfn.XLOOKUP(B59,'CBS woonkernen'!$C$1:$C$3000,'CBS woonkernen'!$L$1:$L$3000))</f>
        <v/>
      </c>
      <c r="E59" s="611">
        <f>_xlfn.XLOOKUP(B59,'Per woonkern'!B$61:B$560,'Per woonkern'!G$61:G$560,0)</f>
        <v>0</v>
      </c>
      <c r="F59" s="612">
        <f>_xlfn.XLOOKUP(B59,'Per woonkern'!B$61:B$560,'Per woonkern'!I$61:I$560,0)</f>
        <v>0</v>
      </c>
      <c r="G59" s="612"/>
      <c r="H59" s="612"/>
      <c r="I59" s="611">
        <f>_xlfn.XLOOKUP(B59,'Per woonkern'!B$61:B$560,'Per woonkern'!M$61:M$560,0)</f>
        <v>0</v>
      </c>
      <c r="J59" s="611">
        <f>_xlfn.XLOOKUP(B59,'Per woonkern'!B$61:B$560,'Per woonkern'!N$61:N$560,0)</f>
        <v>0</v>
      </c>
      <c r="O59" s="618">
        <f>_xlfn.XLOOKUP(B59,'Per woonkern'!B$61:B$560,'Per woonkern'!Q$61:Q$560,0)</f>
        <v>0</v>
      </c>
      <c r="P59" s="619">
        <f>_xlfn.XLOOKUP(B59,'Per woonkern'!B$61:B$560,'Per woonkern'!S$61:S$560,0)</f>
        <v>0</v>
      </c>
      <c r="Q59" s="619"/>
      <c r="R59" s="619"/>
      <c r="S59" s="618">
        <f>_xlfn.XLOOKUP(B59,'Per woonkern'!B$61:B$560,'Per woonkern'!U$61:U$560,0)</f>
        <v>0</v>
      </c>
      <c r="T59" s="618">
        <f>_xlfn.XLOOKUP(B59,'Per woonkern'!B$61:B$560,'Per woonkern'!V$61:V$560,0)</f>
        <v>0</v>
      </c>
    </row>
    <row r="60" spans="1:20" ht="15.6" customHeight="1">
      <c r="A60" s="255">
        <v>55</v>
      </c>
      <c r="B60" s="600" t="str" cm="1">
        <f t="array" ref="B60">IFERROR(INDEX('Per woonkern'!$B$60:$B$561,SMALL(IF('Per woonkern'!$A$60:$A$561=$B$5,ROW('Per woonkern'!$A$60:$A$561)-MIN(ROW('Per woonkern'!$A$60:$A$561))+1,""),ROW(A55))),"")</f>
        <v/>
      </c>
      <c r="C60" s="609" t="str">
        <f t="shared" si="3"/>
        <v/>
      </c>
      <c r="D60" s="610" t="str">
        <f>IF(B60="","",_xlfn.XLOOKUP(B60,'CBS woonkernen'!$C$1:$C$3000,'CBS woonkernen'!$L$1:$L$3000))</f>
        <v/>
      </c>
      <c r="E60" s="611">
        <f>_xlfn.XLOOKUP(B60,'Per woonkern'!B$61:B$560,'Per woonkern'!G$61:G$560,0)</f>
        <v>0</v>
      </c>
      <c r="F60" s="612">
        <f>_xlfn.XLOOKUP(B60,'Per woonkern'!B$61:B$560,'Per woonkern'!I$61:I$560,0)</f>
        <v>0</v>
      </c>
      <c r="G60" s="612"/>
      <c r="H60" s="612"/>
      <c r="I60" s="611">
        <f>_xlfn.XLOOKUP(B60,'Per woonkern'!B$61:B$560,'Per woonkern'!M$61:M$560,0)</f>
        <v>0</v>
      </c>
      <c r="J60" s="611">
        <f>_xlfn.XLOOKUP(B60,'Per woonkern'!B$61:B$560,'Per woonkern'!N$61:N$560,0)</f>
        <v>0</v>
      </c>
      <c r="O60" s="618">
        <f>_xlfn.XLOOKUP(B60,'Per woonkern'!B$61:B$560,'Per woonkern'!Q$61:Q$560,0)</f>
        <v>0</v>
      </c>
      <c r="P60" s="619">
        <f>_xlfn.XLOOKUP(B60,'Per woonkern'!B$61:B$560,'Per woonkern'!S$61:S$560,0)</f>
        <v>0</v>
      </c>
      <c r="Q60" s="619"/>
      <c r="R60" s="619"/>
      <c r="S60" s="618">
        <f>_xlfn.XLOOKUP(B60,'Per woonkern'!B$61:B$560,'Per woonkern'!U$61:U$560,0)</f>
        <v>0</v>
      </c>
      <c r="T60" s="618">
        <f>_xlfn.XLOOKUP(B60,'Per woonkern'!B$61:B$560,'Per woonkern'!V$61:V$560,0)</f>
        <v>0</v>
      </c>
    </row>
    <row r="61" spans="1:20" ht="15.6" customHeight="1">
      <c r="A61" s="255">
        <v>56</v>
      </c>
      <c r="B61" s="600" t="str" cm="1">
        <f t="array" ref="B61">IFERROR(INDEX('Per woonkern'!$B$60:$B$561,SMALL(IF('Per woonkern'!$A$60:$A$561=$B$5,ROW('Per woonkern'!$A$60:$A$561)-MIN(ROW('Per woonkern'!$A$60:$A$561))+1,""),ROW(A56))),"")</f>
        <v/>
      </c>
      <c r="C61" s="609" t="str">
        <f t="shared" si="3"/>
        <v/>
      </c>
      <c r="D61" s="610" t="str">
        <f>IF(B61="","",_xlfn.XLOOKUP(B61,'CBS woonkernen'!$C$1:$C$3000,'CBS woonkernen'!$L$1:$L$3000))</f>
        <v/>
      </c>
      <c r="E61" s="611">
        <f>_xlfn.XLOOKUP(B61,'Per woonkern'!B$61:B$560,'Per woonkern'!G$61:G$560,0)</f>
        <v>0</v>
      </c>
      <c r="F61" s="612">
        <f>_xlfn.XLOOKUP(B61,'Per woonkern'!B$61:B$560,'Per woonkern'!I$61:I$560,0)</f>
        <v>0</v>
      </c>
      <c r="G61" s="612"/>
      <c r="H61" s="612"/>
      <c r="I61" s="611">
        <f>_xlfn.XLOOKUP(B61,'Per woonkern'!B$61:B$560,'Per woonkern'!M$61:M$560,0)</f>
        <v>0</v>
      </c>
      <c r="J61" s="611">
        <f>_xlfn.XLOOKUP(B61,'Per woonkern'!B$61:B$560,'Per woonkern'!N$61:N$560,0)</f>
        <v>0</v>
      </c>
      <c r="O61" s="618">
        <f>_xlfn.XLOOKUP(B61,'Per woonkern'!B$61:B$560,'Per woonkern'!Q$61:Q$560,0)</f>
        <v>0</v>
      </c>
      <c r="P61" s="619">
        <f>_xlfn.XLOOKUP(B61,'Per woonkern'!B$61:B$560,'Per woonkern'!S$61:S$560,0)</f>
        <v>0</v>
      </c>
      <c r="Q61" s="619"/>
      <c r="R61" s="619"/>
      <c r="S61" s="618">
        <f>_xlfn.XLOOKUP(B61,'Per woonkern'!B$61:B$560,'Per woonkern'!U$61:U$560,0)</f>
        <v>0</v>
      </c>
      <c r="T61" s="618">
        <f>_xlfn.XLOOKUP(B61,'Per woonkern'!B$61:B$560,'Per woonkern'!V$61:V$560,0)</f>
        <v>0</v>
      </c>
    </row>
    <row r="62" spans="1:20" ht="15.6" customHeight="1">
      <c r="A62" s="255">
        <v>57</v>
      </c>
      <c r="B62" s="600" t="str" cm="1">
        <f t="array" ref="B62">IFERROR(INDEX('Per woonkern'!$B$60:$B$561,SMALL(IF('Per woonkern'!$A$60:$A$561=$B$5,ROW('Per woonkern'!$A$60:$A$561)-MIN(ROW('Per woonkern'!$A$60:$A$561))+1,""),ROW(A57))),"")</f>
        <v/>
      </c>
      <c r="C62" s="609" t="str">
        <f t="shared" si="3"/>
        <v/>
      </c>
      <c r="D62" s="610" t="str">
        <f>IF(B62="","",_xlfn.XLOOKUP(B62,'CBS woonkernen'!$C$1:$C$3000,'CBS woonkernen'!$L$1:$L$3000))</f>
        <v/>
      </c>
      <c r="E62" s="611">
        <f>_xlfn.XLOOKUP(B62,'Per woonkern'!B$61:B$560,'Per woonkern'!G$61:G$560,0)</f>
        <v>0</v>
      </c>
      <c r="F62" s="612">
        <f>_xlfn.XLOOKUP(B62,'Per woonkern'!B$61:B$560,'Per woonkern'!I$61:I$560,0)</f>
        <v>0</v>
      </c>
      <c r="G62" s="612"/>
      <c r="H62" s="612"/>
      <c r="I62" s="611">
        <f>_xlfn.XLOOKUP(B62,'Per woonkern'!B$61:B$560,'Per woonkern'!M$61:M$560,0)</f>
        <v>0</v>
      </c>
      <c r="J62" s="611">
        <f>_xlfn.XLOOKUP(B62,'Per woonkern'!B$61:B$560,'Per woonkern'!N$61:N$560,0)</f>
        <v>0</v>
      </c>
      <c r="O62" s="618">
        <f>_xlfn.XLOOKUP(B62,'Per woonkern'!B$61:B$560,'Per woonkern'!Q$61:Q$560,0)</f>
        <v>0</v>
      </c>
      <c r="P62" s="619">
        <f>_xlfn.XLOOKUP(B62,'Per woonkern'!B$61:B$560,'Per woonkern'!S$61:S$560,0)</f>
        <v>0</v>
      </c>
      <c r="Q62" s="619"/>
      <c r="R62" s="619"/>
      <c r="S62" s="618">
        <f>_xlfn.XLOOKUP(B62,'Per woonkern'!B$61:B$560,'Per woonkern'!U$61:U$560,0)</f>
        <v>0</v>
      </c>
      <c r="T62" s="618">
        <f>_xlfn.XLOOKUP(B62,'Per woonkern'!B$61:B$560,'Per woonkern'!V$61:V$560,0)</f>
        <v>0</v>
      </c>
    </row>
    <row r="63" spans="1:20" ht="15.6" customHeight="1">
      <c r="A63" s="255">
        <v>58</v>
      </c>
      <c r="B63" s="600" t="str" cm="1">
        <f t="array" ref="B63">IFERROR(INDEX('Per woonkern'!$B$60:$B$561,SMALL(IF('Per woonkern'!$A$60:$A$561=$B$5,ROW('Per woonkern'!$A$60:$A$561)-MIN(ROW('Per woonkern'!$A$60:$A$561))+1,""),ROW(A58))),"")</f>
        <v/>
      </c>
      <c r="C63" s="609" t="str">
        <f t="shared" si="3"/>
        <v/>
      </c>
      <c r="D63" s="610" t="str">
        <f>IF(B63="","",_xlfn.XLOOKUP(B63,'CBS woonkernen'!$C$1:$C$3000,'CBS woonkernen'!$L$1:$L$3000))</f>
        <v/>
      </c>
      <c r="E63" s="611">
        <f>_xlfn.XLOOKUP(B63,'Per woonkern'!B$61:B$560,'Per woonkern'!G$61:G$560,0)</f>
        <v>0</v>
      </c>
      <c r="F63" s="612">
        <f>_xlfn.XLOOKUP(B63,'Per woonkern'!B$61:B$560,'Per woonkern'!I$61:I$560,0)</f>
        <v>0</v>
      </c>
      <c r="G63" s="612"/>
      <c r="H63" s="612"/>
      <c r="I63" s="611">
        <f>_xlfn.XLOOKUP(B63,'Per woonkern'!B$61:B$560,'Per woonkern'!M$61:M$560,0)</f>
        <v>0</v>
      </c>
      <c r="J63" s="611">
        <f>_xlfn.XLOOKUP(B63,'Per woonkern'!B$61:B$560,'Per woonkern'!N$61:N$560,0)</f>
        <v>0</v>
      </c>
      <c r="O63" s="618">
        <f>_xlfn.XLOOKUP(B63,'Per woonkern'!B$61:B$560,'Per woonkern'!Q$61:Q$560,0)</f>
        <v>0</v>
      </c>
      <c r="P63" s="619">
        <f>_xlfn.XLOOKUP(B63,'Per woonkern'!B$61:B$560,'Per woonkern'!S$61:S$560,0)</f>
        <v>0</v>
      </c>
      <c r="Q63" s="619"/>
      <c r="R63" s="619"/>
      <c r="S63" s="618">
        <f>_xlfn.XLOOKUP(B63,'Per woonkern'!B$61:B$560,'Per woonkern'!U$61:U$560,0)</f>
        <v>0</v>
      </c>
      <c r="T63" s="618">
        <f>_xlfn.XLOOKUP(B63,'Per woonkern'!B$61:B$560,'Per woonkern'!V$61:V$560,0)</f>
        <v>0</v>
      </c>
    </row>
    <row r="64" spans="1:20" ht="15.6" customHeight="1">
      <c r="A64" s="255">
        <v>59</v>
      </c>
      <c r="B64" s="600" t="str" cm="1">
        <f t="array" ref="B64">IFERROR(INDEX('Per woonkern'!$B$60:$B$561,SMALL(IF('Per woonkern'!$A$60:$A$561=$B$5,ROW('Per woonkern'!$A$60:$A$561)-MIN(ROW('Per woonkern'!$A$60:$A$561))+1,""),ROW(A59))),"")</f>
        <v/>
      </c>
      <c r="C64" s="609" t="str">
        <f t="shared" si="3"/>
        <v/>
      </c>
      <c r="D64" s="610" t="str">
        <f>IF(B64="","",_xlfn.XLOOKUP(B64,'CBS woonkernen'!$C$1:$C$3000,'CBS woonkernen'!$L$1:$L$3000))</f>
        <v/>
      </c>
      <c r="E64" s="611">
        <f>_xlfn.XLOOKUP(B64,'Per woonkern'!B$61:B$560,'Per woonkern'!G$61:G$560,0)</f>
        <v>0</v>
      </c>
      <c r="F64" s="612">
        <f>_xlfn.XLOOKUP(B64,'Per woonkern'!B$61:B$560,'Per woonkern'!I$61:I$560,0)</f>
        <v>0</v>
      </c>
      <c r="G64" s="612"/>
      <c r="H64" s="612"/>
      <c r="I64" s="611">
        <f>_xlfn.XLOOKUP(B64,'Per woonkern'!B$61:B$560,'Per woonkern'!M$61:M$560,0)</f>
        <v>0</v>
      </c>
      <c r="J64" s="611">
        <f>_xlfn.XLOOKUP(B64,'Per woonkern'!B$61:B$560,'Per woonkern'!N$61:N$560,0)</f>
        <v>0</v>
      </c>
      <c r="O64" s="618">
        <f>_xlfn.XLOOKUP(B64,'Per woonkern'!B$61:B$560,'Per woonkern'!Q$61:Q$560,0)</f>
        <v>0</v>
      </c>
      <c r="P64" s="619">
        <f>_xlfn.XLOOKUP(B64,'Per woonkern'!B$61:B$560,'Per woonkern'!S$61:S$560,0)</f>
        <v>0</v>
      </c>
      <c r="Q64" s="619"/>
      <c r="R64" s="619"/>
      <c r="S64" s="618">
        <f>_xlfn.XLOOKUP(B64,'Per woonkern'!B$61:B$560,'Per woonkern'!U$61:U$560,0)</f>
        <v>0</v>
      </c>
      <c r="T64" s="618">
        <f>_xlfn.XLOOKUP(B64,'Per woonkern'!B$61:B$560,'Per woonkern'!V$61:V$560,0)</f>
        <v>0</v>
      </c>
    </row>
    <row r="65" spans="1:20">
      <c r="A65" s="255">
        <v>60</v>
      </c>
      <c r="B65" s="600" t="str" cm="1">
        <f t="array" ref="B65">IFERROR(INDEX('Per woonkern'!$B$60:$B$561,SMALL(IF('Per woonkern'!$A$60:$A$561=$B$5,ROW('Per woonkern'!$A$60:$A$561)-MIN(ROW('Per woonkern'!$A$60:$A$561))+1,""),ROW(A60))),"")</f>
        <v/>
      </c>
      <c r="C65" s="609" t="str">
        <f t="shared" si="3"/>
        <v/>
      </c>
      <c r="D65" s="610" t="str">
        <f>IF(B65="","",_xlfn.XLOOKUP(B65,'CBS woonkernen'!$C$1:$C$3000,'CBS woonkernen'!$L$1:$L$3000))</f>
        <v/>
      </c>
      <c r="E65" s="611">
        <f>_xlfn.XLOOKUP(B65,'Per woonkern'!B$61:B$560,'Per woonkern'!G$61:G$560,0)</f>
        <v>0</v>
      </c>
      <c r="F65" s="612">
        <f>_xlfn.XLOOKUP(B65,'Per woonkern'!B$61:B$560,'Per woonkern'!I$61:I$560,0)</f>
        <v>0</v>
      </c>
      <c r="G65" s="612"/>
      <c r="H65" s="612"/>
      <c r="I65" s="611">
        <f>_xlfn.XLOOKUP(B65,'Per woonkern'!B$61:B$560,'Per woonkern'!M$61:M$560,0)</f>
        <v>0</v>
      </c>
      <c r="J65" s="611">
        <f>_xlfn.XLOOKUP(B65,'Per woonkern'!B$61:B$560,'Per woonkern'!N$61:N$560,0)</f>
        <v>0</v>
      </c>
      <c r="O65" s="618">
        <f>_xlfn.XLOOKUP(B65,'Per woonkern'!B$61:B$560,'Per woonkern'!Q$61:Q$560,0)</f>
        <v>0</v>
      </c>
      <c r="P65" s="619">
        <f>_xlfn.XLOOKUP(B65,'Per woonkern'!B$61:B$560,'Per woonkern'!S$61:S$560,0)</f>
        <v>0</v>
      </c>
      <c r="Q65" s="619"/>
      <c r="R65" s="619"/>
      <c r="S65" s="618">
        <f>_xlfn.XLOOKUP(B65,'Per woonkern'!B$61:B$560,'Per woonkern'!U$61:U$560,0)</f>
        <v>0</v>
      </c>
      <c r="T65" s="618">
        <f>_xlfn.XLOOKUP(B65,'Per woonkern'!B$61:B$560,'Per woonkern'!V$61:V$560,0)</f>
        <v>0</v>
      </c>
    </row>
    <row r="66" spans="1:20">
      <c r="A66" s="255">
        <v>61</v>
      </c>
      <c r="B66" s="600" t="str" cm="1">
        <f t="array" ref="B66">IFERROR(INDEX('Per woonkern'!$B$60:$B$561,SMALL(IF('Per woonkern'!$A$60:$A$561=$B$5,ROW('Per woonkern'!$A$60:$A$561)-MIN(ROW('Per woonkern'!$A$60:$A$561))+1,""),ROW(A61))),"")</f>
        <v/>
      </c>
      <c r="C66" s="609" t="str">
        <f t="shared" si="3"/>
        <v/>
      </c>
      <c r="D66" s="610" t="str">
        <f>IF(B66="","",_xlfn.XLOOKUP(B66,'CBS woonkernen'!$C$1:$C$3000,'CBS woonkernen'!$L$1:$L$3000))</f>
        <v/>
      </c>
      <c r="E66" s="611">
        <f>_xlfn.XLOOKUP(B66,'Per woonkern'!B$61:B$560,'Per woonkern'!G$61:G$560,0)</f>
        <v>0</v>
      </c>
      <c r="F66" s="612">
        <f>_xlfn.XLOOKUP(B66,'Per woonkern'!B$61:B$560,'Per woonkern'!I$61:I$560,0)</f>
        <v>0</v>
      </c>
      <c r="G66" s="612"/>
      <c r="H66" s="612"/>
      <c r="I66" s="611">
        <f>_xlfn.XLOOKUP(B66,'Per woonkern'!B$61:B$560,'Per woonkern'!M$61:M$560,0)</f>
        <v>0</v>
      </c>
      <c r="J66" s="611">
        <f>_xlfn.XLOOKUP(B66,'Per woonkern'!B$61:B$560,'Per woonkern'!N$61:N$560,0)</f>
        <v>0</v>
      </c>
      <c r="O66" s="618">
        <f>_xlfn.XLOOKUP(B66,'Per woonkern'!B$61:B$560,'Per woonkern'!Q$61:Q$560,0)</f>
        <v>0</v>
      </c>
      <c r="P66" s="619">
        <f>_xlfn.XLOOKUP(B66,'Per woonkern'!B$61:B$560,'Per woonkern'!S$61:S$560,0)</f>
        <v>0</v>
      </c>
      <c r="Q66" s="619"/>
      <c r="R66" s="619"/>
      <c r="S66" s="618">
        <f>_xlfn.XLOOKUP(B66,'Per woonkern'!B$61:B$560,'Per woonkern'!U$61:U$560,0)</f>
        <v>0</v>
      </c>
      <c r="T66" s="618">
        <f>_xlfn.XLOOKUP(B66,'Per woonkern'!B$61:B$560,'Per woonkern'!V$61:V$560,0)</f>
        <v>0</v>
      </c>
    </row>
    <row r="67" spans="1:20">
      <c r="A67" s="255">
        <v>62</v>
      </c>
      <c r="B67" s="600" t="str" cm="1">
        <f t="array" ref="B67">IFERROR(INDEX('Per woonkern'!$B$60:$B$561,SMALL(IF('Per woonkern'!$A$60:$A$561=$B$5,ROW('Per woonkern'!$A$60:$A$561)-MIN(ROW('Per woonkern'!$A$60:$A$561))+1,""),ROW(A62))),"")</f>
        <v/>
      </c>
      <c r="C67" s="609" t="str">
        <f t="shared" si="3"/>
        <v/>
      </c>
      <c r="D67" s="610" t="str">
        <f>IF(B67="","",_xlfn.XLOOKUP(B67,'CBS woonkernen'!$C$1:$C$3000,'CBS woonkernen'!$L$1:$L$3000))</f>
        <v/>
      </c>
      <c r="E67" s="611">
        <f>_xlfn.XLOOKUP(B67,'Per woonkern'!B$61:B$560,'Per woonkern'!G$61:G$560,0)</f>
        <v>0</v>
      </c>
      <c r="F67" s="612">
        <f>_xlfn.XLOOKUP(B67,'Per woonkern'!B$61:B$560,'Per woonkern'!I$61:I$560,0)</f>
        <v>0</v>
      </c>
      <c r="G67" s="612"/>
      <c r="H67" s="612"/>
      <c r="I67" s="611">
        <f>_xlfn.XLOOKUP(B67,'Per woonkern'!B$61:B$560,'Per woonkern'!M$61:M$560,0)</f>
        <v>0</v>
      </c>
      <c r="J67" s="611">
        <f>_xlfn.XLOOKUP(B67,'Per woonkern'!B$61:B$560,'Per woonkern'!N$61:N$560,0)</f>
        <v>0</v>
      </c>
      <c r="O67" s="618">
        <f>_xlfn.XLOOKUP(B67,'Per woonkern'!B$61:B$560,'Per woonkern'!Q$61:Q$560,0)</f>
        <v>0</v>
      </c>
      <c r="P67" s="619">
        <f>_xlfn.XLOOKUP(B67,'Per woonkern'!B$61:B$560,'Per woonkern'!S$61:S$560,0)</f>
        <v>0</v>
      </c>
      <c r="Q67" s="619"/>
      <c r="R67" s="619"/>
      <c r="S67" s="618">
        <f>_xlfn.XLOOKUP(B67,'Per woonkern'!B$61:B$560,'Per woonkern'!U$61:U$560,0)</f>
        <v>0</v>
      </c>
      <c r="T67" s="618">
        <f>_xlfn.XLOOKUP(B67,'Per woonkern'!B$61:B$560,'Per woonkern'!V$61:V$560,0)</f>
        <v>0</v>
      </c>
    </row>
    <row r="68" spans="1:20">
      <c r="A68" s="255">
        <v>63</v>
      </c>
      <c r="B68" s="600" t="str" cm="1">
        <f t="array" ref="B68">IFERROR(INDEX('Per woonkern'!$B$60:$B$561,SMALL(IF('Per woonkern'!$A$60:$A$561=$B$5,ROW('Per woonkern'!$A$60:$A$561)-MIN(ROW('Per woonkern'!$A$60:$A$561))+1,""),ROW(A63))),"")</f>
        <v/>
      </c>
      <c r="C68" s="609" t="str">
        <f t="shared" si="3"/>
        <v/>
      </c>
      <c r="D68" s="610" t="str">
        <f>IF(B68="","",_xlfn.XLOOKUP(B68,'CBS woonkernen'!$C$1:$C$3000,'CBS woonkernen'!$L$1:$L$3000))</f>
        <v/>
      </c>
      <c r="E68" s="611">
        <f>_xlfn.XLOOKUP(B68,'Per woonkern'!B$61:B$560,'Per woonkern'!G$61:G$560,0)</f>
        <v>0</v>
      </c>
      <c r="F68" s="612">
        <f>_xlfn.XLOOKUP(B68,'Per woonkern'!B$61:B$560,'Per woonkern'!I$61:I$560,0)</f>
        <v>0</v>
      </c>
      <c r="G68" s="612"/>
      <c r="H68" s="612"/>
      <c r="I68" s="611">
        <f>_xlfn.XLOOKUP(B68,'Per woonkern'!B$61:B$560,'Per woonkern'!M$61:M$560,0)</f>
        <v>0</v>
      </c>
      <c r="J68" s="611">
        <f>_xlfn.XLOOKUP(B68,'Per woonkern'!B$61:B$560,'Per woonkern'!N$61:N$560,0)</f>
        <v>0</v>
      </c>
      <c r="O68" s="618">
        <f>_xlfn.XLOOKUP(B68,'Per woonkern'!B$61:B$560,'Per woonkern'!Q$61:Q$560,0)</f>
        <v>0</v>
      </c>
      <c r="P68" s="619">
        <f>_xlfn.XLOOKUP(B68,'Per woonkern'!B$61:B$560,'Per woonkern'!S$61:S$560,0)</f>
        <v>0</v>
      </c>
      <c r="Q68" s="619"/>
      <c r="R68" s="619"/>
      <c r="S68" s="618">
        <f>_xlfn.XLOOKUP(B68,'Per woonkern'!B$61:B$560,'Per woonkern'!U$61:U$560,0)</f>
        <v>0</v>
      </c>
      <c r="T68" s="618">
        <f>_xlfn.XLOOKUP(B68,'Per woonkern'!B$61:B$560,'Per woonkern'!V$61:V$560,0)</f>
        <v>0</v>
      </c>
    </row>
    <row r="69" spans="1:20">
      <c r="A69" s="255">
        <v>64</v>
      </c>
      <c r="B69" s="600" t="str" cm="1">
        <f t="array" ref="B69">IFERROR(INDEX('Per woonkern'!$B$60:$B$561,SMALL(IF('Per woonkern'!$A$60:$A$561=$B$5,ROW('Per woonkern'!$A$60:$A$561)-MIN(ROW('Per woonkern'!$A$60:$A$561))+1,""),ROW(A64))),"")</f>
        <v/>
      </c>
      <c r="C69" s="609" t="str">
        <f t="shared" si="3"/>
        <v/>
      </c>
      <c r="D69" s="610" t="str">
        <f>IF(B69="","",_xlfn.XLOOKUP(B69,'CBS woonkernen'!$C$1:$C$3000,'CBS woonkernen'!$L$1:$L$3000))</f>
        <v/>
      </c>
      <c r="E69" s="611">
        <f>_xlfn.XLOOKUP(B69,'Per woonkern'!B$61:B$560,'Per woonkern'!G$61:G$560,0)</f>
        <v>0</v>
      </c>
      <c r="F69" s="612">
        <f>_xlfn.XLOOKUP(B69,'Per woonkern'!B$61:B$560,'Per woonkern'!I$61:I$560,0)</f>
        <v>0</v>
      </c>
      <c r="G69" s="612"/>
      <c r="H69" s="612"/>
      <c r="I69" s="611">
        <f>_xlfn.XLOOKUP(B69,'Per woonkern'!B$61:B$560,'Per woonkern'!M$61:M$560,0)</f>
        <v>0</v>
      </c>
      <c r="J69" s="611">
        <f>_xlfn.XLOOKUP(B69,'Per woonkern'!B$61:B$560,'Per woonkern'!N$61:N$560,0)</f>
        <v>0</v>
      </c>
      <c r="O69" s="618">
        <f>_xlfn.XLOOKUP(B69,'Per woonkern'!B$61:B$560,'Per woonkern'!Q$61:Q$560,0)</f>
        <v>0</v>
      </c>
      <c r="P69" s="619">
        <f>_xlfn.XLOOKUP(B69,'Per woonkern'!B$61:B$560,'Per woonkern'!S$61:S$560,0)</f>
        <v>0</v>
      </c>
      <c r="Q69" s="619"/>
      <c r="R69" s="619"/>
      <c r="S69" s="618">
        <f>_xlfn.XLOOKUP(B69,'Per woonkern'!B$61:B$560,'Per woonkern'!U$61:U$560,0)</f>
        <v>0</v>
      </c>
      <c r="T69" s="618">
        <f>_xlfn.XLOOKUP(B69,'Per woonkern'!B$61:B$560,'Per woonkern'!V$61:V$560,0)</f>
        <v>0</v>
      </c>
    </row>
    <row r="70" spans="1:20">
      <c r="A70" s="255">
        <v>65</v>
      </c>
      <c r="B70" s="600" t="str" cm="1">
        <f t="array" ref="B70">IFERROR(INDEX('Per woonkern'!$B$60:$B$561,SMALL(IF('Per woonkern'!$A$60:$A$561=$B$5,ROW('Per woonkern'!$A$60:$A$561)-MIN(ROW('Per woonkern'!$A$60:$A$561))+1,""),ROW(A65))),"")</f>
        <v/>
      </c>
      <c r="C70" s="609" t="str">
        <f t="shared" si="3"/>
        <v/>
      </c>
      <c r="D70" s="610" t="str">
        <f>IF(B70="","",_xlfn.XLOOKUP(B70,'CBS woonkernen'!$C$1:$C$3000,'CBS woonkernen'!$L$1:$L$3000))</f>
        <v/>
      </c>
      <c r="E70" s="611">
        <f>_xlfn.XLOOKUP(B70,'Per woonkern'!B$61:B$560,'Per woonkern'!G$61:G$560,0)</f>
        <v>0</v>
      </c>
      <c r="F70" s="612">
        <f>_xlfn.XLOOKUP(B70,'Per woonkern'!B$61:B$560,'Per woonkern'!I$61:I$560,0)</f>
        <v>0</v>
      </c>
      <c r="G70" s="612"/>
      <c r="H70" s="612"/>
      <c r="I70" s="611">
        <f>_xlfn.XLOOKUP(B70,'Per woonkern'!B$61:B$560,'Per woonkern'!M$61:M$560,0)</f>
        <v>0</v>
      </c>
      <c r="J70" s="611">
        <f>_xlfn.XLOOKUP(B70,'Per woonkern'!B$61:B$560,'Per woonkern'!N$61:N$560,0)</f>
        <v>0</v>
      </c>
      <c r="O70" s="618">
        <f>_xlfn.XLOOKUP(B70,'Per woonkern'!B$61:B$560,'Per woonkern'!Q$61:Q$560,0)</f>
        <v>0</v>
      </c>
      <c r="P70" s="619">
        <f>_xlfn.XLOOKUP(B70,'Per woonkern'!B$61:B$560,'Per woonkern'!S$61:S$560,0)</f>
        <v>0</v>
      </c>
      <c r="Q70" s="619"/>
      <c r="R70" s="619"/>
      <c r="S70" s="618">
        <f>_xlfn.XLOOKUP(B70,'Per woonkern'!B$61:B$560,'Per woonkern'!U$61:U$560,0)</f>
        <v>0</v>
      </c>
      <c r="T70" s="618">
        <f>_xlfn.XLOOKUP(B70,'Per woonkern'!B$61:B$560,'Per woonkern'!V$61:V$560,0)</f>
        <v>0</v>
      </c>
    </row>
    <row r="71" spans="1:20">
      <c r="A71" s="255">
        <v>66</v>
      </c>
      <c r="B71" s="600" t="str" cm="1">
        <f t="array" ref="B71">IFERROR(INDEX('Per woonkern'!$B$60:$B$561,SMALL(IF('Per woonkern'!$A$60:$A$561=$B$5,ROW('Per woonkern'!$A$60:$A$561)-MIN(ROW('Per woonkern'!$A$60:$A$561))+1,""),ROW(A66))),"")</f>
        <v/>
      </c>
      <c r="C71" s="609" t="str">
        <f t="shared" si="3"/>
        <v/>
      </c>
      <c r="D71" s="610" t="str">
        <f>IF(B71="","",_xlfn.XLOOKUP(B71,'CBS woonkernen'!$C$1:$C$3000,'CBS woonkernen'!$L$1:$L$3000))</f>
        <v/>
      </c>
      <c r="E71" s="611">
        <f>_xlfn.XLOOKUP(B71,'Per woonkern'!B$61:B$560,'Per woonkern'!G$61:G$560,0)</f>
        <v>0</v>
      </c>
      <c r="F71" s="612">
        <f>_xlfn.XLOOKUP(B71,'Per woonkern'!B$61:B$560,'Per woonkern'!I$61:I$560,0)</f>
        <v>0</v>
      </c>
      <c r="G71" s="612"/>
      <c r="H71" s="612"/>
      <c r="I71" s="611">
        <f>_xlfn.XLOOKUP(B71,'Per woonkern'!B$61:B$560,'Per woonkern'!M$61:M$560,0)</f>
        <v>0</v>
      </c>
      <c r="J71" s="611">
        <f>_xlfn.XLOOKUP(B71,'Per woonkern'!B$61:B$560,'Per woonkern'!N$61:N$560,0)</f>
        <v>0</v>
      </c>
      <c r="O71" s="618">
        <f>_xlfn.XLOOKUP(B71,'Per woonkern'!B$61:B$560,'Per woonkern'!Q$61:Q$560,0)</f>
        <v>0</v>
      </c>
      <c r="P71" s="619">
        <f>_xlfn.XLOOKUP(B71,'Per woonkern'!B$61:B$560,'Per woonkern'!S$61:S$560,0)</f>
        <v>0</v>
      </c>
      <c r="Q71" s="619"/>
      <c r="R71" s="619"/>
      <c r="S71" s="618">
        <f>_xlfn.XLOOKUP(B71,'Per woonkern'!B$61:B$560,'Per woonkern'!U$61:U$560,0)</f>
        <v>0</v>
      </c>
      <c r="T71" s="618">
        <f>_xlfn.XLOOKUP(B71,'Per woonkern'!B$61:B$560,'Per woonkern'!V$61:V$560,0)</f>
        <v>0</v>
      </c>
    </row>
    <row r="72" spans="1:20">
      <c r="A72" s="255">
        <v>67</v>
      </c>
      <c r="B72" s="600" t="str" cm="1">
        <f t="array" ref="B72">IFERROR(INDEX('Per woonkern'!$B$60:$B$561,SMALL(IF('Per woonkern'!$A$60:$A$561=$B$5,ROW('Per woonkern'!$A$60:$A$561)-MIN(ROW('Per woonkern'!$A$60:$A$561))+1,""),ROW(A67))),"")</f>
        <v/>
      </c>
      <c r="C72" s="609" t="str">
        <f t="shared" si="3"/>
        <v/>
      </c>
      <c r="D72" s="610" t="str">
        <f>IF(B72="","",_xlfn.XLOOKUP(B72,'CBS woonkernen'!$C$1:$C$3000,'CBS woonkernen'!$L$1:$L$3000))</f>
        <v/>
      </c>
      <c r="E72" s="611">
        <f>_xlfn.XLOOKUP(B72,'Per woonkern'!B$61:B$560,'Per woonkern'!G$61:G$560,0)</f>
        <v>0</v>
      </c>
      <c r="F72" s="612">
        <f>_xlfn.XLOOKUP(B72,'Per woonkern'!B$61:B$560,'Per woonkern'!I$61:I$560,0)</f>
        <v>0</v>
      </c>
      <c r="G72" s="612"/>
      <c r="H72" s="612"/>
      <c r="I72" s="611">
        <f>_xlfn.XLOOKUP(B72,'Per woonkern'!B$61:B$560,'Per woonkern'!M$61:M$560,0)</f>
        <v>0</v>
      </c>
      <c r="J72" s="611">
        <f>_xlfn.XLOOKUP(B72,'Per woonkern'!B$61:B$560,'Per woonkern'!N$61:N$560,0)</f>
        <v>0</v>
      </c>
      <c r="O72" s="618">
        <f>_xlfn.XLOOKUP(B72,'Per woonkern'!B$61:B$560,'Per woonkern'!Q$61:Q$560,0)</f>
        <v>0</v>
      </c>
      <c r="P72" s="619">
        <f>_xlfn.XLOOKUP(B72,'Per woonkern'!B$61:B$560,'Per woonkern'!S$61:S$560,0)</f>
        <v>0</v>
      </c>
      <c r="Q72" s="619"/>
      <c r="R72" s="619"/>
      <c r="S72" s="618">
        <f>_xlfn.XLOOKUP(B72,'Per woonkern'!B$61:B$560,'Per woonkern'!U$61:U$560,0)</f>
        <v>0</v>
      </c>
      <c r="T72" s="618">
        <f>_xlfn.XLOOKUP(B72,'Per woonkern'!B$61:B$560,'Per woonkern'!V$61:V$560,0)</f>
        <v>0</v>
      </c>
    </row>
    <row r="73" spans="1:20">
      <c r="A73" s="255">
        <v>68</v>
      </c>
      <c r="B73" s="600" t="str" cm="1">
        <f t="array" ref="B73">IFERROR(INDEX('Per woonkern'!$B$60:$B$561,SMALL(IF('Per woonkern'!$A$60:$A$561=$B$5,ROW('Per woonkern'!$A$60:$A$561)-MIN(ROW('Per woonkern'!$A$60:$A$561))+1,""),ROW(A68))),"")</f>
        <v/>
      </c>
      <c r="C73" s="609" t="str">
        <f t="shared" si="3"/>
        <v/>
      </c>
      <c r="D73" s="610" t="str">
        <f>IF(B73="","",_xlfn.XLOOKUP(B73,'CBS woonkernen'!$C$1:$C$3000,'CBS woonkernen'!$L$1:$L$3000))</f>
        <v/>
      </c>
      <c r="E73" s="611">
        <f>_xlfn.XLOOKUP(B73,'Per woonkern'!B$61:B$560,'Per woonkern'!G$61:G$560,0)</f>
        <v>0</v>
      </c>
      <c r="F73" s="612">
        <f>_xlfn.XLOOKUP(B73,'Per woonkern'!B$61:B$560,'Per woonkern'!I$61:I$560,0)</f>
        <v>0</v>
      </c>
      <c r="G73" s="612"/>
      <c r="H73" s="612"/>
      <c r="I73" s="611">
        <f>_xlfn.XLOOKUP(B73,'Per woonkern'!B$61:B$560,'Per woonkern'!M$61:M$560,0)</f>
        <v>0</v>
      </c>
      <c r="J73" s="611">
        <f>_xlfn.XLOOKUP(B73,'Per woonkern'!B$61:B$560,'Per woonkern'!N$61:N$560,0)</f>
        <v>0</v>
      </c>
      <c r="O73" s="618">
        <f>_xlfn.XLOOKUP(B73,'Per woonkern'!B$61:B$560,'Per woonkern'!Q$61:Q$560,0)</f>
        <v>0</v>
      </c>
      <c r="P73" s="619">
        <f>_xlfn.XLOOKUP(B73,'Per woonkern'!B$61:B$560,'Per woonkern'!S$61:S$560,0)</f>
        <v>0</v>
      </c>
      <c r="Q73" s="619"/>
      <c r="R73" s="619"/>
      <c r="S73" s="618">
        <f>_xlfn.XLOOKUP(B73,'Per woonkern'!B$61:B$560,'Per woonkern'!U$61:U$560,0)</f>
        <v>0</v>
      </c>
      <c r="T73" s="618">
        <f>_xlfn.XLOOKUP(B73,'Per woonkern'!B$61:B$560,'Per woonkern'!V$61:V$560,0)</f>
        <v>0</v>
      </c>
    </row>
    <row r="74" spans="1:20">
      <c r="A74" s="255">
        <v>69</v>
      </c>
      <c r="B74" s="600" t="str" cm="1">
        <f t="array" ref="B74">IFERROR(INDEX('Per woonkern'!$B$60:$B$561,SMALL(IF('Per woonkern'!$A$60:$A$561=$B$5,ROW('Per woonkern'!$A$60:$A$561)-MIN(ROW('Per woonkern'!$A$60:$A$561))+1,""),ROW(A69))),"")</f>
        <v/>
      </c>
      <c r="C74" s="609" t="str">
        <f t="shared" si="3"/>
        <v/>
      </c>
      <c r="D74" s="610" t="str">
        <f>IF(B74="","",_xlfn.XLOOKUP(B74,'CBS woonkernen'!$C$1:$C$3000,'CBS woonkernen'!$L$1:$L$3000))</f>
        <v/>
      </c>
      <c r="E74" s="611">
        <f>_xlfn.XLOOKUP(B74,'Per woonkern'!B$61:B$560,'Per woonkern'!G$61:G$560,0)</f>
        <v>0</v>
      </c>
      <c r="F74" s="612">
        <f>_xlfn.XLOOKUP(B74,'Per woonkern'!B$61:B$560,'Per woonkern'!I$61:I$560,0)</f>
        <v>0</v>
      </c>
      <c r="G74" s="612"/>
      <c r="H74" s="612"/>
      <c r="I74" s="611">
        <f>_xlfn.XLOOKUP(B74,'Per woonkern'!B$61:B$560,'Per woonkern'!M$61:M$560,0)</f>
        <v>0</v>
      </c>
      <c r="J74" s="611">
        <f>_xlfn.XLOOKUP(B74,'Per woonkern'!B$61:B$560,'Per woonkern'!N$61:N$560,0)</f>
        <v>0</v>
      </c>
      <c r="O74" s="618">
        <f>_xlfn.XLOOKUP(B74,'Per woonkern'!B$61:B$560,'Per woonkern'!Q$61:Q$560,0)</f>
        <v>0</v>
      </c>
      <c r="P74" s="619">
        <f>_xlfn.XLOOKUP(B74,'Per woonkern'!B$61:B$560,'Per woonkern'!S$61:S$560,0)</f>
        <v>0</v>
      </c>
      <c r="Q74" s="619"/>
      <c r="R74" s="619"/>
      <c r="S74" s="618">
        <f>_xlfn.XLOOKUP(B74,'Per woonkern'!B$61:B$560,'Per woonkern'!U$61:U$560,0)</f>
        <v>0</v>
      </c>
      <c r="T74" s="618">
        <f>_xlfn.XLOOKUP(B74,'Per woonkern'!B$61:B$560,'Per woonkern'!V$61:V$560,0)</f>
        <v>0</v>
      </c>
    </row>
    <row r="75" spans="1:20">
      <c r="A75" s="255">
        <v>70</v>
      </c>
      <c r="B75" s="659" t="str" cm="1">
        <f t="array" ref="B75">IFERROR(INDEX('Per woonkern'!$B$60:$B$561,SMALL(IF('Per woonkern'!$A$60:$A$561=$B$5,ROW('Per woonkern'!$A$60:$A$561)-MIN(ROW('Per woonkern'!$A$60:$A$561))+1,""),ROW(A70))),"")</f>
        <v/>
      </c>
      <c r="C75" s="613" t="str">
        <f t="shared" si="3"/>
        <v/>
      </c>
      <c r="D75" s="615" t="str">
        <f>IF(B75="","",_xlfn.XLOOKUP(B75,'CBS woonkernen'!$C$1:$C$3000,'CBS woonkernen'!$L$1:$L$3000))</f>
        <v/>
      </c>
      <c r="E75" s="614">
        <f>_xlfn.XLOOKUP(B75,'Per woonkern'!B$61:B$560,'Per woonkern'!G$61:G$560,0)</f>
        <v>0</v>
      </c>
      <c r="F75" s="615">
        <f>_xlfn.XLOOKUP(B75,'Per woonkern'!B$61:B$560,'Per woonkern'!I$61:I$560,0)</f>
        <v>0</v>
      </c>
      <c r="G75" s="615"/>
      <c r="H75" s="615"/>
      <c r="I75" s="614">
        <f>_xlfn.XLOOKUP(B75,'Per woonkern'!B$61:B$560,'Per woonkern'!M$61:M$560,0)</f>
        <v>0</v>
      </c>
      <c r="J75" s="614">
        <f>_xlfn.XLOOKUP(B75,'Per woonkern'!B$61:B$560,'Per woonkern'!N$61:N$560,0)</f>
        <v>0</v>
      </c>
      <c r="O75" s="620">
        <f>_xlfn.XLOOKUP(B75,'Per woonkern'!B$61:B$560,'Per woonkern'!Q$61:Q$560,0)</f>
        <v>0</v>
      </c>
      <c r="P75" s="621">
        <f>_xlfn.XLOOKUP(B75,'Per woonkern'!B$61:B$560,'Per woonkern'!S$61:S$560,0)</f>
        <v>0</v>
      </c>
      <c r="Q75" s="621"/>
      <c r="R75" s="621"/>
      <c r="S75" s="620">
        <f>_xlfn.XLOOKUP(B75,'Per woonkern'!B$61:B$560,'Per woonkern'!U$61:U$560,0)</f>
        <v>0</v>
      </c>
      <c r="T75" s="620">
        <f>_xlfn.XLOOKUP(B75,'Per woonkern'!B$61:B$560,'Per woonkern'!V$61:V$560,0)</f>
        <v>0</v>
      </c>
    </row>
    <row r="76" spans="1:20">
      <c r="C76" s="271"/>
      <c r="D76" s="271"/>
    </row>
  </sheetData>
  <sheetProtection algorithmName="SHA-512" hashValue="PK3vZBFmo2SDVluzhofsOdmUM7yrEV3NwX4ugV0JKXvtZ624QJPXAbBc3rPRbl4MrLhZVmXkHpCQ1RUszE0QbA==" saltValue="h2M4IrzahqNmTvibn+JnBQ==" spinCount="100000" sheet="1" objects="1" scenarios="1"/>
  <mergeCells count="9">
    <mergeCell ref="S2:T2"/>
    <mergeCell ref="O2:R2"/>
    <mergeCell ref="D3:D4"/>
    <mergeCell ref="C2:D2"/>
    <mergeCell ref="B2:B3"/>
    <mergeCell ref="E2:H2"/>
    <mergeCell ref="I2:J2"/>
    <mergeCell ref="C3:C4"/>
    <mergeCell ref="L2:M3"/>
  </mergeCells>
  <conditionalFormatting sqref="B2">
    <cfRule type="cellIs" dxfId="25" priority="1" operator="notEqual">
      <formula>""</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2C1DCF2-1EA8-4B0E-A028-FF392897A7F7}">
          <x14:formula1>
            <xm:f>'Per woonkern'!$A$2:$A$57</xm:f>
          </x14:formula1>
          <xm:sqref>B5</xm:sqref>
        </x14:dataValidation>
        <x14:dataValidation type="list" allowBlank="1" showInputMessage="1" showErrorMessage="1" xr:uid="{1265379D-F61E-4781-9033-63717334EB1C}">
          <x14:formula1>
            <xm:f>'Per woonkern'!$B$61:$B$560</xm:f>
          </x14:formula1>
          <xm:sqref>B6:B75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32F10-55AC-442B-9583-B03CC3659611}">
  <sheetPr>
    <tabColor rgb="FF20A685"/>
  </sheetPr>
  <dimension ref="A1:AM78"/>
  <sheetViews>
    <sheetView showGridLines="0" zoomScale="85" zoomScaleNormal="85" workbookViewId="0">
      <selection activeCell="B13" sqref="B13"/>
    </sheetView>
  </sheetViews>
  <sheetFormatPr defaultColWidth="11" defaultRowHeight="15.75"/>
  <cols>
    <col min="1" max="1" width="2.375" bestFit="1" customWidth="1"/>
    <col min="2" max="2" width="22.5" customWidth="1"/>
    <col min="3" max="3" width="1.625" customWidth="1"/>
    <col min="4" max="4" width="8.875" customWidth="1"/>
    <col min="5" max="5" width="1.625" customWidth="1"/>
    <col min="6" max="6" width="14.75" bestFit="1" customWidth="1"/>
    <col min="7" max="7" width="5.375" customWidth="1"/>
    <col min="8" max="9" width="6.125" customWidth="1"/>
    <col min="10" max="10" width="1.25" customWidth="1"/>
    <col min="11" max="11" width="1.25" hidden="1" customWidth="1"/>
    <col min="12" max="15" width="5.375" customWidth="1"/>
    <col min="16" max="16" width="1.25" customWidth="1"/>
    <col min="17" max="20" width="5.375" customWidth="1"/>
    <col min="21" max="21" width="1.125" customWidth="1"/>
    <col min="22" max="25" width="5.375" customWidth="1"/>
    <col min="26" max="26" width="1.25" customWidth="1"/>
    <col min="27" max="27" width="14.75" bestFit="1" customWidth="1"/>
    <col min="28" max="28" width="30.75" bestFit="1" customWidth="1"/>
    <col min="29" max="29" width="6.25" customWidth="1"/>
    <col min="30" max="30" width="1.25" customWidth="1"/>
    <col min="31" max="32" width="5.375" customWidth="1"/>
    <col min="33" max="33" width="7.125" customWidth="1"/>
    <col min="34" max="35" width="5.375" hidden="1" customWidth="1"/>
    <col min="36" max="36" width="9.5" hidden="1" customWidth="1"/>
    <col min="37" max="37" width="5.375" hidden="1" customWidth="1"/>
    <col min="38" max="38" width="3.375" hidden="1" customWidth="1"/>
    <col min="39" max="39" width="1.25" customWidth="1"/>
    <col min="40" max="40" width="2" customWidth="1"/>
  </cols>
  <sheetData>
    <row r="1" spans="1:39" ht="8.4499999999999993" customHeight="1"/>
    <row r="2" spans="1:39">
      <c r="D2" s="288" t="s">
        <v>374</v>
      </c>
      <c r="E2" s="130"/>
      <c r="F2" s="1020" t="s">
        <v>364</v>
      </c>
      <c r="G2" s="1020"/>
      <c r="H2" s="1020"/>
      <c r="I2" s="1020"/>
      <c r="J2" s="130"/>
      <c r="K2" s="130"/>
      <c r="L2" s="1021" t="s">
        <v>365</v>
      </c>
      <c r="M2" s="1021"/>
      <c r="N2" s="1021"/>
      <c r="O2" s="1021"/>
      <c r="P2" s="132"/>
      <c r="Q2" s="1021" t="s">
        <v>366</v>
      </c>
      <c r="R2" s="1021"/>
      <c r="S2" s="1021"/>
      <c r="T2" s="1021"/>
      <c r="U2" s="130"/>
      <c r="V2" s="1021" t="s">
        <v>375</v>
      </c>
      <c r="W2" s="1021"/>
      <c r="X2" s="1021"/>
      <c r="Y2" s="1021"/>
      <c r="Z2" s="130"/>
      <c r="AA2" s="1021" t="s">
        <v>368</v>
      </c>
      <c r="AB2" s="1021"/>
      <c r="AC2" s="1021"/>
      <c r="AD2" s="130"/>
      <c r="AE2" s="1022" t="s">
        <v>369</v>
      </c>
      <c r="AF2" s="1022"/>
      <c r="AG2" s="1022"/>
      <c r="AH2" s="281"/>
      <c r="AI2" s="281"/>
      <c r="AJ2" s="281"/>
      <c r="AK2" s="281"/>
      <c r="AL2" s="281"/>
    </row>
    <row r="3" spans="1:39" s="233" customFormat="1" ht="18.75" customHeight="1">
      <c r="B3" s="1018" t="str">
        <f>INVULLEN!B5</f>
        <v>Gemeente Beekdaelen</v>
      </c>
      <c r="C3" s="273"/>
      <c r="D3" s="885" t="s">
        <v>376</v>
      </c>
      <c r="E3" s="273"/>
      <c r="F3" s="234"/>
      <c r="G3" s="284"/>
      <c r="H3" s="888" t="s">
        <v>377</v>
      </c>
      <c r="I3" s="888" t="s">
        <v>378</v>
      </c>
      <c r="L3" s="234"/>
      <c r="M3" s="284"/>
      <c r="N3" s="888" t="s">
        <v>377</v>
      </c>
      <c r="O3" s="888" t="s">
        <v>378</v>
      </c>
      <c r="P3" s="232"/>
      <c r="Q3" s="234"/>
      <c r="R3" s="284"/>
      <c r="S3" s="888" t="s">
        <v>377</v>
      </c>
      <c r="T3" s="888" t="s">
        <v>378</v>
      </c>
      <c r="V3" s="234"/>
      <c r="W3" s="284"/>
      <c r="X3" s="888" t="s">
        <v>377</v>
      </c>
      <c r="Y3" s="888" t="s">
        <v>378</v>
      </c>
      <c r="AA3" s="885" t="s">
        <v>372</v>
      </c>
      <c r="AB3" s="888" t="s">
        <v>379</v>
      </c>
      <c r="AC3" s="885" t="s">
        <v>380</v>
      </c>
      <c r="AE3" s="885" t="s">
        <v>372</v>
      </c>
      <c r="AF3" s="888" t="s">
        <v>379</v>
      </c>
      <c r="AG3" s="885" t="s">
        <v>380</v>
      </c>
      <c r="AH3" s="885" t="s">
        <v>381</v>
      </c>
      <c r="AI3" s="888" t="s">
        <v>382</v>
      </c>
      <c r="AJ3" s="888" t="s">
        <v>383</v>
      </c>
      <c r="AK3" s="902" t="s">
        <v>384</v>
      </c>
      <c r="AL3" s="888" t="s">
        <v>385</v>
      </c>
      <c r="AM3" s="265"/>
    </row>
    <row r="4" spans="1:39" s="233" customFormat="1" ht="12.75" customHeight="1">
      <c r="B4" s="1019"/>
      <c r="C4" s="273"/>
      <c r="D4" s="886"/>
      <c r="E4" s="273"/>
      <c r="F4" s="235"/>
      <c r="G4" s="285"/>
      <c r="H4" s="889"/>
      <c r="I4" s="889"/>
      <c r="L4" s="235"/>
      <c r="M4" s="285"/>
      <c r="N4" s="889"/>
      <c r="O4" s="889"/>
      <c r="P4" s="232"/>
      <c r="Q4" s="236"/>
      <c r="R4" s="286"/>
      <c r="S4" s="889"/>
      <c r="T4" s="889"/>
      <c r="V4" s="235"/>
      <c r="W4" s="285"/>
      <c r="X4" s="889"/>
      <c r="Y4" s="889"/>
      <c r="AA4" s="886"/>
      <c r="AB4" s="889"/>
      <c r="AC4" s="886"/>
      <c r="AE4" s="886"/>
      <c r="AF4" s="889"/>
      <c r="AG4" s="886"/>
      <c r="AH4" s="886"/>
      <c r="AI4" s="889"/>
      <c r="AJ4" s="889"/>
      <c r="AK4" s="903"/>
      <c r="AL4" s="889"/>
      <c r="AM4" s="265"/>
    </row>
    <row r="5" spans="1:39" ht="15" customHeight="1">
      <c r="B5" s="357"/>
      <c r="C5" s="274"/>
      <c r="D5" s="886"/>
      <c r="E5" s="274"/>
      <c r="F5" s="903" t="s">
        <v>73</v>
      </c>
      <c r="G5" s="886" t="s">
        <v>386</v>
      </c>
      <c r="H5" s="889"/>
      <c r="I5" s="889"/>
      <c r="L5" s="903" t="s">
        <v>73</v>
      </c>
      <c r="M5" s="886" t="s">
        <v>386</v>
      </c>
      <c r="N5" s="889"/>
      <c r="O5" s="889"/>
      <c r="P5" s="232"/>
      <c r="Q5" s="903" t="s">
        <v>73</v>
      </c>
      <c r="R5" s="886" t="s">
        <v>386</v>
      </c>
      <c r="S5" s="889"/>
      <c r="T5" s="889"/>
      <c r="V5" s="903" t="s">
        <v>73</v>
      </c>
      <c r="W5" s="886" t="s">
        <v>386</v>
      </c>
      <c r="X5" s="889"/>
      <c r="Y5" s="889"/>
      <c r="AA5" s="886"/>
      <c r="AB5" s="889"/>
      <c r="AC5" s="886"/>
      <c r="AE5" s="886"/>
      <c r="AF5" s="889"/>
      <c r="AG5" s="886"/>
      <c r="AH5" s="886"/>
      <c r="AI5" s="889"/>
      <c r="AJ5" s="889"/>
      <c r="AK5" s="903"/>
      <c r="AL5" s="889"/>
      <c r="AM5" s="146"/>
    </row>
    <row r="6" spans="1:39" s="85" customFormat="1" ht="99" customHeight="1">
      <c r="B6" s="358"/>
      <c r="C6" s="275"/>
      <c r="D6" s="887"/>
      <c r="E6" s="275"/>
      <c r="F6" s="903"/>
      <c r="G6" s="886"/>
      <c r="H6" s="890"/>
      <c r="I6" s="890"/>
      <c r="L6" s="904"/>
      <c r="M6" s="887"/>
      <c r="N6" s="890"/>
      <c r="O6" s="890"/>
      <c r="P6" s="266"/>
      <c r="Q6" s="903"/>
      <c r="R6" s="886"/>
      <c r="S6" s="890"/>
      <c r="T6" s="890"/>
      <c r="V6" s="903"/>
      <c r="W6" s="886"/>
      <c r="X6" s="890"/>
      <c r="Y6" s="890"/>
      <c r="AA6" s="887"/>
      <c r="AB6" s="890"/>
      <c r="AC6" s="887"/>
      <c r="AE6" s="887"/>
      <c r="AF6" s="890"/>
      <c r="AG6" s="887"/>
      <c r="AH6" s="887"/>
      <c r="AI6" s="890"/>
      <c r="AJ6" s="890"/>
      <c r="AK6" s="904"/>
      <c r="AL6" s="890"/>
      <c r="AM6" s="266"/>
    </row>
    <row r="7" spans="1:39" s="244" customFormat="1" ht="15.6" customHeight="1">
      <c r="B7" s="279" t="str">
        <f>'Rekensheet aantasting'!B15</f>
        <v>Gemeente Beekdaelen</v>
      </c>
      <c r="C7" s="276"/>
      <c r="D7" s="347">
        <f>'Rekensheet aantasting'!F15</f>
        <v>2664.8999999999996</v>
      </c>
      <c r="E7" s="276"/>
      <c r="F7" s="237">
        <f>'Rekensheet aantasting'!I15</f>
        <v>2644.8886710241009</v>
      </c>
      <c r="G7" s="272">
        <f>'Rekensheet aantasting'!J15</f>
        <v>18</v>
      </c>
      <c r="H7" s="237">
        <f>'Rekensheet aantasting'!P15</f>
        <v>189</v>
      </c>
      <c r="I7" s="643">
        <f>'Rekensheet aantasting'!U15</f>
        <v>56.699999999999982</v>
      </c>
      <c r="L7" s="237">
        <f>'Rekensheet aantasting'!AV15</f>
        <v>440.81477850401689</v>
      </c>
      <c r="M7" s="272">
        <f>'Rekensheet aantasting'!AW15</f>
        <v>17</v>
      </c>
      <c r="N7" s="237">
        <f>'Rekensheet aantasting'!BC15</f>
        <v>107.09999999999997</v>
      </c>
      <c r="O7" s="644">
        <f>ROUNDUP('Rekensheet aantasting'!BG15,0)</f>
        <v>23</v>
      </c>
      <c r="P7" s="267">
        <f>'Rekensheet aantasting'!BY15</f>
        <v>0</v>
      </c>
      <c r="Q7" s="238">
        <f>'Rekensheet aantasting'!CH15</f>
        <v>76.733999999999995</v>
      </c>
      <c r="R7" s="282">
        <f>'Rekensheet aantasting'!CI15</f>
        <v>3.1972499999999999</v>
      </c>
      <c r="S7" s="238">
        <f>'Rekensheet aantasting'!CN15</f>
        <v>18.899999999999999</v>
      </c>
      <c r="T7" s="644">
        <f>'Rekensheet aantasting'!CQ15</f>
        <v>3.968999999999999</v>
      </c>
      <c r="U7" s="264">
        <f>'Rekensheet aantasting'!DC15</f>
        <v>0</v>
      </c>
      <c r="V7" s="238">
        <f>'Rekensheet aantasting'!DD15</f>
        <v>64.98899999999999</v>
      </c>
      <c r="W7" s="282">
        <f>'Rekensheet aantasting'!DE15</f>
        <v>1.9114411764705879</v>
      </c>
      <c r="X7" s="238">
        <f>'Rekensheet aantasting'!DK15</f>
        <v>12.042079411764703</v>
      </c>
      <c r="Y7" s="644">
        <f>'Rekensheet aantasting'!DO15</f>
        <v>2.5288366764705872</v>
      </c>
      <c r="Z7" s="244">
        <f>'Rekensheet aantasting'!EC15</f>
        <v>0</v>
      </c>
      <c r="AA7" s="272">
        <f>'Rekensheet aantasting'!ED15</f>
        <v>2035.7294250000002</v>
      </c>
      <c r="AB7" s="272">
        <f>'Rekensheet aantasting'!EF15</f>
        <v>1425.0105974999999</v>
      </c>
      <c r="AC7" s="348">
        <f>'Rekensheet aantasting'!EH15</f>
        <v>299.25222547499993</v>
      </c>
      <c r="AD7" s="283">
        <f>'Rekensheet aantasting'!ES15</f>
        <v>0</v>
      </c>
      <c r="AE7" s="272">
        <f>'Rekensheet aantasting'!ET15</f>
        <v>312.43814000000003</v>
      </c>
      <c r="AF7" s="272">
        <f>'Rekensheet aantasting'!EV15</f>
        <v>218.70669799999996</v>
      </c>
      <c r="AG7" s="348">
        <f>'Rekensheet aantasting'!EX15</f>
        <v>45.928406579999994</v>
      </c>
      <c r="AH7" s="269">
        <f>'Rekensheet aantasting'!EY15</f>
        <v>0.14699999999999996</v>
      </c>
      <c r="AI7" s="240">
        <f>'Rekensheet aantasting'!EZ15</f>
        <v>0</v>
      </c>
      <c r="AJ7" s="241">
        <f>'Rekensheet aantasting'!FA15</f>
        <v>7.5798636855354756E-21</v>
      </c>
      <c r="AK7" s="239">
        <f>'Rekensheet aantasting'!FB15</f>
        <v>75.430347199930011</v>
      </c>
      <c r="AL7" s="270">
        <f>'Rekensheet aantasting'!FC15</f>
        <v>0.24142490158189395</v>
      </c>
      <c r="AM7" s="267">
        <f>'Rekensheet aantasting'!FD15</f>
        <v>0</v>
      </c>
    </row>
    <row r="8" spans="1:39" s="245" customFormat="1" ht="15">
      <c r="A8" s="662">
        <v>1</v>
      </c>
      <c r="B8" s="663" t="str">
        <f>'Rekensheet aantasting'!B16</f>
        <v>Arensgenhout</v>
      </c>
      <c r="C8" s="664"/>
      <c r="D8" s="665">
        <f>'Rekensheet aantasting'!F16</f>
        <v>34.199999999999996</v>
      </c>
      <c r="E8" s="664"/>
      <c r="F8" s="666">
        <f>IF(B8="","",'Rekensheet aantasting'!I16)</f>
        <v>54.155782920056588</v>
      </c>
      <c r="G8" s="667">
        <f>IF(B8="","",ROUNDUP('Rekensheet aantasting'!J16,0))</f>
        <v>1</v>
      </c>
      <c r="H8" s="667">
        <f>IF(B8="","",ROUNDUP('Rekensheet aantasting'!P16,0))</f>
        <v>11</v>
      </c>
      <c r="I8" s="668">
        <f>'Rekensheet aantasting'!U16</f>
        <v>3.1499999999999995</v>
      </c>
      <c r="J8" s="669">
        <f>'Rekensheet aantasting'!AT16</f>
        <v>0</v>
      </c>
      <c r="K8" s="669">
        <f>'Rekensheet aantasting'!AU16</f>
        <v>0</v>
      </c>
      <c r="L8" s="670">
        <f>'Rekensheet aantasting'!AV16</f>
        <v>9.0259638200094319</v>
      </c>
      <c r="M8" s="671">
        <f>'Rekensheet aantasting'!AW16</f>
        <v>1</v>
      </c>
      <c r="N8" s="670">
        <f>'Rekensheet aantasting'!BC16</f>
        <v>6.3</v>
      </c>
      <c r="O8" s="672">
        <f>IF(B8="","",'Rekensheet aantasting'!BG16)</f>
        <v>1.3229999999999997</v>
      </c>
      <c r="P8" s="669">
        <f>'Rekensheet aantasting'!BY16</f>
        <v>0</v>
      </c>
      <c r="Q8" s="669"/>
      <c r="R8" s="669"/>
      <c r="S8" s="669"/>
      <c r="T8" s="669"/>
      <c r="U8" s="669"/>
      <c r="V8" s="669"/>
      <c r="W8" s="669"/>
      <c r="X8" s="669"/>
      <c r="Y8" s="669"/>
      <c r="Z8" s="669"/>
      <c r="AA8" s="671">
        <f>'Rekensheet aantasting'!ED16</f>
        <v>25</v>
      </c>
      <c r="AB8" s="671">
        <f>'Rekensheet aantasting'!EF16</f>
        <v>17.5</v>
      </c>
      <c r="AC8" s="673">
        <f>'Rekensheet aantasting'!EH16</f>
        <v>3.6749999999999994</v>
      </c>
      <c r="AD8" s="674"/>
      <c r="AE8" s="671">
        <f>'Rekensheet aantasting'!ET16</f>
        <v>3.4029100000000003</v>
      </c>
      <c r="AF8" s="671">
        <f>'Rekensheet aantasting'!EV16</f>
        <v>2.382037</v>
      </c>
      <c r="AG8" s="673">
        <f>'Rekensheet aantasting'!EX16</f>
        <v>0.50022776999999996</v>
      </c>
      <c r="AH8" s="675">
        <f t="shared" ref="AH8:AH77" si="0">IF(AG8="","",AG8/AE8)</f>
        <v>0.14699999999999996</v>
      </c>
      <c r="AI8" s="676" t="e">
        <f>IF(#REF!="","",IF(AE8&gt;#REF!,0,SQRT(#REF!*(AE8/#REF!)*(1-(AE8/#REF!)))))</f>
        <v>#REF!</v>
      </c>
      <c r="AJ8" s="677" t="e">
        <f>IF(AF8="","",IF(AF8&gt;#REF!,0,(1-(AF8/#REF!))^#REF!))</f>
        <v>#REF!</v>
      </c>
      <c r="AK8" s="678" t="e">
        <f>IF(#REF!="","",IF(AE8&gt;#REF!,0,SQRT(#REF!*(AE8/#REF!)*(1-(AE8/#REF!))))+AG8)</f>
        <v>#REF!</v>
      </c>
      <c r="AL8" s="679" t="e">
        <f t="shared" ref="AL8:AL77" si="1">IF(AK8="","",AK8/AE8)</f>
        <v>#REF!</v>
      </c>
      <c r="AM8" s="662"/>
    </row>
    <row r="9" spans="1:39" s="245" customFormat="1" ht="15">
      <c r="A9" s="255">
        <v>2</v>
      </c>
      <c r="B9" s="680" t="str">
        <f>'Rekensheet aantasting'!B17</f>
        <v>Bingelrade</v>
      </c>
      <c r="C9" s="681"/>
      <c r="D9" s="682">
        <f>'Rekensheet aantasting'!F17</f>
        <v>20.399999999999999</v>
      </c>
      <c r="E9" s="681"/>
      <c r="F9" s="683">
        <f>IF(B9="","",'Rekensheet aantasting'!I17)</f>
        <v>44.59720918982233</v>
      </c>
      <c r="G9" s="684">
        <f>IF(B9="","",ROUNDUP('Rekensheet aantasting'!J17,0))</f>
        <v>1</v>
      </c>
      <c r="H9" s="684">
        <f>IF(B9="","",ROUNDUP('Rekensheet aantasting'!P17,0))</f>
        <v>11</v>
      </c>
      <c r="I9" s="685">
        <f>'Rekensheet aantasting'!U17</f>
        <v>3.1499999999999995</v>
      </c>
      <c r="J9" s="686">
        <f>'Rekensheet aantasting'!AT17</f>
        <v>0</v>
      </c>
      <c r="K9" s="686">
        <f>'Rekensheet aantasting'!AU17</f>
        <v>0</v>
      </c>
      <c r="L9" s="687">
        <f>'Rekensheet aantasting'!AV17</f>
        <v>7.4328681983037228</v>
      </c>
      <c r="M9" s="688">
        <f>'Rekensheet aantasting'!AW17</f>
        <v>1</v>
      </c>
      <c r="N9" s="687">
        <f>'Rekensheet aantasting'!BC17</f>
        <v>6.3</v>
      </c>
      <c r="O9" s="689">
        <f>IF(B9="","",'Rekensheet aantasting'!BG17)</f>
        <v>1.3229999999999997</v>
      </c>
      <c r="P9" s="686">
        <f>'Rekensheet aantasting'!BY17</f>
        <v>0</v>
      </c>
      <c r="Q9" s="686"/>
      <c r="R9" s="686"/>
      <c r="S9" s="686"/>
      <c r="T9" s="686"/>
      <c r="U9" s="686"/>
      <c r="V9" s="686"/>
      <c r="W9" s="686"/>
      <c r="X9" s="686"/>
      <c r="Y9" s="686"/>
      <c r="Z9" s="686"/>
      <c r="AA9" s="688">
        <f>'Rekensheet aantasting'!ED17</f>
        <v>25</v>
      </c>
      <c r="AB9" s="688">
        <f>'Rekensheet aantasting'!EF17</f>
        <v>17.5</v>
      </c>
      <c r="AC9" s="690">
        <f>'Rekensheet aantasting'!EH17</f>
        <v>3.6749999999999994</v>
      </c>
      <c r="AD9" s="691"/>
      <c r="AE9" s="688">
        <f>'Rekensheet aantasting'!ET17</f>
        <v>2.88897</v>
      </c>
      <c r="AF9" s="688">
        <f>'Rekensheet aantasting'!EV17</f>
        <v>2.0222789999999997</v>
      </c>
      <c r="AG9" s="690">
        <f>'Rekensheet aantasting'!EX17</f>
        <v>0.42467858999999986</v>
      </c>
      <c r="AH9" s="692">
        <f t="shared" si="0"/>
        <v>0.14699999999999994</v>
      </c>
      <c r="AI9" s="693" t="e">
        <f>IF(#REF!="","",IF(AE9&gt;#REF!,0,SQRT(#REF!*(AE9/#REF!)*(1-(AE9/#REF!)))))</f>
        <v>#REF!</v>
      </c>
      <c r="AJ9" s="694" t="e">
        <f>IF(AF9="","",IF(AF9&gt;#REF!,0,(1-(AF9/#REF!))^#REF!))</f>
        <v>#REF!</v>
      </c>
      <c r="AK9" s="695" t="e">
        <f>IF(#REF!="","",IF(AE9&gt;#REF!,0,SQRT(#REF!*(AE9/#REF!)*(1-(AE9/#REF!))))+AG9)</f>
        <v>#REF!</v>
      </c>
      <c r="AL9" s="696" t="e">
        <f t="shared" si="1"/>
        <v>#REF!</v>
      </c>
      <c r="AM9" s="662"/>
    </row>
    <row r="10" spans="1:39" s="245" customFormat="1" ht="15">
      <c r="A10" s="255">
        <v>3</v>
      </c>
      <c r="B10" s="680" t="str">
        <f>'Rekensheet aantasting'!B18</f>
        <v>Doenrade</v>
      </c>
      <c r="C10" s="681"/>
      <c r="D10" s="682">
        <f>'Rekensheet aantasting'!F18</f>
        <v>94.5</v>
      </c>
      <c r="E10" s="681"/>
      <c r="F10" s="683">
        <f>IF(B10="","",'Rekensheet aantasting'!I18)</f>
        <v>180.96139461026894</v>
      </c>
      <c r="G10" s="684">
        <f>IF(B10="","",ROUNDUP('Rekensheet aantasting'!J18,0))</f>
        <v>1</v>
      </c>
      <c r="H10" s="684">
        <f>IF(B10="","",ROUNDUP('Rekensheet aantasting'!P18,0))</f>
        <v>11</v>
      </c>
      <c r="I10" s="685">
        <f>'Rekensheet aantasting'!U18</f>
        <v>3.1499999999999995</v>
      </c>
      <c r="J10" s="686">
        <f>'Rekensheet aantasting'!AT18</f>
        <v>0</v>
      </c>
      <c r="K10" s="686">
        <f>'Rekensheet aantasting'!AU18</f>
        <v>0</v>
      </c>
      <c r="L10" s="687">
        <f>'Rekensheet aantasting'!AV18</f>
        <v>30.160232435044826</v>
      </c>
      <c r="M10" s="688">
        <f>'Rekensheet aantasting'!AW18</f>
        <v>1</v>
      </c>
      <c r="N10" s="687">
        <f>'Rekensheet aantasting'!BC18</f>
        <v>6.3</v>
      </c>
      <c r="O10" s="689">
        <f>IF(B10="","",'Rekensheet aantasting'!BG18)</f>
        <v>1.3229999999999997</v>
      </c>
      <c r="P10" s="686">
        <f>'Rekensheet aantasting'!BY18</f>
        <v>0</v>
      </c>
      <c r="Q10" s="686"/>
      <c r="R10" s="686"/>
      <c r="S10" s="686"/>
      <c r="T10" s="686"/>
      <c r="U10" s="686"/>
      <c r="V10" s="686"/>
      <c r="W10" s="686"/>
      <c r="X10" s="686"/>
      <c r="Y10" s="686"/>
      <c r="Z10" s="686"/>
      <c r="AA10" s="688">
        <f>'Rekensheet aantasting'!ED18</f>
        <v>89.256599999999992</v>
      </c>
      <c r="AB10" s="688">
        <f>'Rekensheet aantasting'!EF18</f>
        <v>62.47961999999999</v>
      </c>
      <c r="AC10" s="690">
        <f>'Rekensheet aantasting'!EH18</f>
        <v>13.120720199999996</v>
      </c>
      <c r="AD10" s="691"/>
      <c r="AE10" s="688">
        <f>'Rekensheet aantasting'!ET18</f>
        <v>13.884359999999999</v>
      </c>
      <c r="AF10" s="688">
        <f>'Rekensheet aantasting'!EV18</f>
        <v>9.7190519999999996</v>
      </c>
      <c r="AG10" s="690">
        <f>'Rekensheet aantasting'!EX18</f>
        <v>2.0410009199999997</v>
      </c>
      <c r="AH10" s="697">
        <f t="shared" si="0"/>
        <v>0.14699999999999999</v>
      </c>
      <c r="AI10" s="698" t="e">
        <f>IF(#REF!="","",IF(AE10&gt;#REF!,0,SQRT(#REF!*(AE10/#REF!)*(1-(AE10/#REF!)))))</f>
        <v>#REF!</v>
      </c>
      <c r="AJ10" s="699" t="e">
        <f>IF(AF10="","",IF(AF10&gt;#REF!,0,(1-(AF10/#REF!))^#REF!))</f>
        <v>#REF!</v>
      </c>
      <c r="AK10" s="700" t="e">
        <f>IF(#REF!="","",IF(AE10&gt;#REF!,0,SQRT(#REF!*(AE10/#REF!)*(1-(AE10/#REF!))))+AG10)</f>
        <v>#REF!</v>
      </c>
      <c r="AL10" s="701" t="e">
        <f t="shared" si="1"/>
        <v>#REF!</v>
      </c>
      <c r="AM10" s="662"/>
    </row>
    <row r="11" spans="1:39" s="245" customFormat="1" ht="15">
      <c r="A11" s="255">
        <v>4</v>
      </c>
      <c r="B11" s="680" t="str">
        <f>'Rekensheet aantasting'!B19</f>
        <v>Grijzegrubben</v>
      </c>
      <c r="C11" s="681"/>
      <c r="D11" s="682">
        <f>'Rekensheet aantasting'!F19</f>
        <v>7.5</v>
      </c>
      <c r="E11" s="681"/>
      <c r="F11" s="683">
        <f>IF(B11="","",'Rekensheet aantasting'!I19)</f>
        <v>34.10658227371907</v>
      </c>
      <c r="G11" s="684">
        <f>IF(B11="","",ROUNDUP('Rekensheet aantasting'!J19,0))</f>
        <v>1</v>
      </c>
      <c r="H11" s="684">
        <f>IF(B11="","",ROUNDUP('Rekensheet aantasting'!P19,0))</f>
        <v>11</v>
      </c>
      <c r="I11" s="685">
        <f>'Rekensheet aantasting'!U19</f>
        <v>3.15</v>
      </c>
      <c r="J11" s="686">
        <f>'Rekensheet aantasting'!AT19</f>
        <v>0</v>
      </c>
      <c r="K11" s="686">
        <f>'Rekensheet aantasting'!AU19</f>
        <v>0</v>
      </c>
      <c r="L11" s="687">
        <f>'Rekensheet aantasting'!AV19</f>
        <v>5.684430378953178</v>
      </c>
      <c r="M11" s="688">
        <f>'Rekensheet aantasting'!AW19</f>
        <v>1</v>
      </c>
      <c r="N11" s="687">
        <f>'Rekensheet aantasting'!BC19</f>
        <v>6.3</v>
      </c>
      <c r="O11" s="689">
        <f>IF(B11="","",'Rekensheet aantasting'!BG19)</f>
        <v>1.323</v>
      </c>
      <c r="P11" s="686">
        <f>'Rekensheet aantasting'!BY19</f>
        <v>0</v>
      </c>
      <c r="Q11" s="686"/>
      <c r="R11" s="686"/>
      <c r="S11" s="686"/>
      <c r="T11" s="686"/>
      <c r="U11" s="686"/>
      <c r="V11" s="686"/>
      <c r="W11" s="686"/>
      <c r="X11" s="686"/>
      <c r="Y11" s="686"/>
      <c r="Z11" s="686"/>
      <c r="AA11" s="688">
        <f>'Rekensheet aantasting'!ED19</f>
        <v>25</v>
      </c>
      <c r="AB11" s="688">
        <f>'Rekensheet aantasting'!EF19</f>
        <v>17.5</v>
      </c>
      <c r="AC11" s="690">
        <f>'Rekensheet aantasting'!EH19</f>
        <v>3.6749999999999998</v>
      </c>
      <c r="AD11" s="691"/>
      <c r="AE11" s="688">
        <f>'Rekensheet aantasting'!ET19</f>
        <v>1.1439049999999999</v>
      </c>
      <c r="AF11" s="688">
        <f>'Rekensheet aantasting'!EV19</f>
        <v>0.80073349999999988</v>
      </c>
      <c r="AG11" s="690">
        <f>'Rekensheet aantasting'!EX19</f>
        <v>0.16815403499999998</v>
      </c>
      <c r="AH11" s="697"/>
      <c r="AI11" s="698"/>
      <c r="AJ11" s="699"/>
      <c r="AK11" s="700"/>
      <c r="AL11" s="701"/>
      <c r="AM11" s="662"/>
    </row>
    <row r="12" spans="1:39" s="245" customFormat="1" ht="15">
      <c r="A12" s="255">
        <v>5</v>
      </c>
      <c r="B12" s="680" t="str">
        <f>'Rekensheet aantasting'!B20</f>
        <v>Hulsberg</v>
      </c>
      <c r="C12" s="681"/>
      <c r="D12" s="682">
        <f>'Rekensheet aantasting'!F20</f>
        <v>299.09999999999997</v>
      </c>
      <c r="E12" s="681"/>
      <c r="F12" s="683">
        <f>IF(B12="","",'Rekensheet aantasting'!I20)</f>
        <v>186.83082898444874</v>
      </c>
      <c r="G12" s="684">
        <f>IF(B12="","",ROUNDUP('Rekensheet aantasting'!J20,0))</f>
        <v>1</v>
      </c>
      <c r="H12" s="684">
        <f>IF(B12="","",ROUNDUP('Rekensheet aantasting'!P20,0))</f>
        <v>11</v>
      </c>
      <c r="I12" s="685">
        <f>'Rekensheet aantasting'!U20</f>
        <v>3.1499999999999995</v>
      </c>
      <c r="J12" s="686">
        <f>'Rekensheet aantasting'!AT20</f>
        <v>0</v>
      </c>
      <c r="K12" s="686">
        <f>'Rekensheet aantasting'!AU20</f>
        <v>0</v>
      </c>
      <c r="L12" s="687">
        <f>'Rekensheet aantasting'!AV20</f>
        <v>31.138471497408126</v>
      </c>
      <c r="M12" s="688">
        <f>'Rekensheet aantasting'!AW20</f>
        <v>1</v>
      </c>
      <c r="N12" s="687">
        <f>'Rekensheet aantasting'!BC20</f>
        <v>6.3</v>
      </c>
      <c r="O12" s="689">
        <f>IF(B12="","",'Rekensheet aantasting'!BG20)</f>
        <v>1.3229999999999997</v>
      </c>
      <c r="P12" s="686">
        <f>'Rekensheet aantasting'!BY20</f>
        <v>0</v>
      </c>
      <c r="Q12" s="686"/>
      <c r="R12" s="686"/>
      <c r="S12" s="686"/>
      <c r="T12" s="686"/>
      <c r="U12" s="686"/>
      <c r="V12" s="686"/>
      <c r="W12" s="686"/>
      <c r="X12" s="686"/>
      <c r="Y12" s="686"/>
      <c r="Z12" s="686"/>
      <c r="AA12" s="688">
        <f>'Rekensheet aantasting'!ED20</f>
        <v>198.472275</v>
      </c>
      <c r="AB12" s="688">
        <f>'Rekensheet aantasting'!EF20</f>
        <v>138.93059249999999</v>
      </c>
      <c r="AC12" s="690">
        <f>'Rekensheet aantasting'!EH20</f>
        <v>29.175424424999992</v>
      </c>
      <c r="AD12" s="691"/>
      <c r="AE12" s="688">
        <f>'Rekensheet aantasting'!ET20</f>
        <v>30.873464999999999</v>
      </c>
      <c r="AF12" s="688">
        <f>'Rekensheet aantasting'!EV20</f>
        <v>21.611425499999999</v>
      </c>
      <c r="AG12" s="690">
        <f>'Rekensheet aantasting'!EX20</f>
        <v>4.5383993549999992</v>
      </c>
      <c r="AH12" s="697"/>
      <c r="AI12" s="698"/>
      <c r="AJ12" s="699"/>
      <c r="AK12" s="700"/>
      <c r="AL12" s="701"/>
      <c r="AM12" s="662"/>
    </row>
    <row r="13" spans="1:39" s="245" customFormat="1" ht="15">
      <c r="A13" s="255">
        <v>6</v>
      </c>
      <c r="B13" s="680" t="str">
        <f>'Rekensheet aantasting'!B21</f>
        <v>Jabeek</v>
      </c>
      <c r="C13" s="681"/>
      <c r="D13" s="682">
        <f>'Rekensheet aantasting'!F21</f>
        <v>54.3</v>
      </c>
      <c r="E13" s="681"/>
      <c r="F13" s="683">
        <f>IF(B13="","",'Rekensheet aantasting'!I21)</f>
        <v>97.387258300488767</v>
      </c>
      <c r="G13" s="684">
        <f>IF(B13="","",ROUNDUP('Rekensheet aantasting'!J21,0))</f>
        <v>1</v>
      </c>
      <c r="H13" s="684">
        <f>IF(B13="","",ROUNDUP('Rekensheet aantasting'!P21,0))</f>
        <v>11</v>
      </c>
      <c r="I13" s="685">
        <f>'Rekensheet aantasting'!U21</f>
        <v>3.1499999999999995</v>
      </c>
      <c r="J13" s="686">
        <f>'Rekensheet aantasting'!AT21</f>
        <v>0</v>
      </c>
      <c r="K13" s="686">
        <f>'Rekensheet aantasting'!AU21</f>
        <v>0</v>
      </c>
      <c r="L13" s="687">
        <f>'Rekensheet aantasting'!AV21</f>
        <v>16.231209716748129</v>
      </c>
      <c r="M13" s="688">
        <f>'Rekensheet aantasting'!AW21</f>
        <v>1</v>
      </c>
      <c r="N13" s="687">
        <f>'Rekensheet aantasting'!BC21</f>
        <v>6.2999999999999989</v>
      </c>
      <c r="O13" s="689">
        <f>IF(B13="","",'Rekensheet aantasting'!BG21)</f>
        <v>1.3229999999999995</v>
      </c>
      <c r="P13" s="686">
        <f>'Rekensheet aantasting'!BY21</f>
        <v>0</v>
      </c>
      <c r="Q13" s="686"/>
      <c r="R13" s="686"/>
      <c r="S13" s="686"/>
      <c r="T13" s="686"/>
      <c r="U13" s="686"/>
      <c r="V13" s="686"/>
      <c r="W13" s="686"/>
      <c r="X13" s="686"/>
      <c r="Y13" s="686"/>
      <c r="Z13" s="686"/>
      <c r="AA13" s="688">
        <f>'Rekensheet aantasting'!ED21</f>
        <v>46.023074999999999</v>
      </c>
      <c r="AB13" s="688">
        <f>'Rekensheet aantasting'!EF21</f>
        <v>32.216152499999993</v>
      </c>
      <c r="AC13" s="690">
        <f>'Rekensheet aantasting'!EH21</f>
        <v>6.765392024999997</v>
      </c>
      <c r="AD13" s="691"/>
      <c r="AE13" s="688">
        <f>'Rekensheet aantasting'!ET21</f>
        <v>7.1591450000000005</v>
      </c>
      <c r="AF13" s="688">
        <f>'Rekensheet aantasting'!EV21</f>
        <v>5.011401499999999</v>
      </c>
      <c r="AG13" s="690">
        <f>'Rekensheet aantasting'!EX21</f>
        <v>1.0523943149999997</v>
      </c>
      <c r="AH13" s="697"/>
      <c r="AI13" s="698"/>
      <c r="AJ13" s="699"/>
      <c r="AK13" s="700"/>
      <c r="AL13" s="701"/>
      <c r="AM13" s="662"/>
    </row>
    <row r="14" spans="1:39" s="245" customFormat="1" ht="15">
      <c r="A14" s="255">
        <v>7</v>
      </c>
      <c r="B14" s="680" t="str">
        <f>'Rekensheet aantasting'!B22</f>
        <v>Klein Haasdal</v>
      </c>
      <c r="C14" s="681"/>
      <c r="D14" s="682">
        <f>'Rekensheet aantasting'!F22</f>
        <v>2.1</v>
      </c>
      <c r="E14" s="681"/>
      <c r="F14" s="683">
        <f>IF(B14="","",'Rekensheet aantasting'!I22)</f>
        <v>75.794013290684077</v>
      </c>
      <c r="G14" s="684">
        <f>IF(B14="","",ROUNDUP('Rekensheet aantasting'!J22,0))</f>
        <v>1</v>
      </c>
      <c r="H14" s="684">
        <f>IF(B14="","",ROUNDUP('Rekensheet aantasting'!P22,0))</f>
        <v>11</v>
      </c>
      <c r="I14" s="685">
        <f>'Rekensheet aantasting'!U22</f>
        <v>3.1500000000000004</v>
      </c>
      <c r="J14" s="686">
        <f>'Rekensheet aantasting'!AT22</f>
        <v>0</v>
      </c>
      <c r="K14" s="686">
        <f>'Rekensheet aantasting'!AU22</f>
        <v>0</v>
      </c>
      <c r="L14" s="687">
        <f>'Rekensheet aantasting'!AV22</f>
        <v>12.632335548447346</v>
      </c>
      <c r="M14" s="688">
        <f>'Rekensheet aantasting'!AW22</f>
        <v>1</v>
      </c>
      <c r="N14" s="687">
        <f>'Rekensheet aantasting'!BC22</f>
        <v>6.3</v>
      </c>
      <c r="O14" s="689">
        <f>IF(B14="","",'Rekensheet aantasting'!BG22)</f>
        <v>1.3230000000000002</v>
      </c>
      <c r="P14" s="686">
        <f>'Rekensheet aantasting'!BY22</f>
        <v>0</v>
      </c>
      <c r="Q14" s="686"/>
      <c r="R14" s="686"/>
      <c r="S14" s="686"/>
      <c r="T14" s="686"/>
      <c r="U14" s="686"/>
      <c r="V14" s="686"/>
      <c r="W14" s="686"/>
      <c r="X14" s="686"/>
      <c r="Y14" s="686"/>
      <c r="Z14" s="686"/>
      <c r="AA14" s="688">
        <f>'Rekensheet aantasting'!ED22</f>
        <v>25.8948</v>
      </c>
      <c r="AB14" s="688">
        <f>'Rekensheet aantasting'!EF22</f>
        <v>18.126359999999998</v>
      </c>
      <c r="AC14" s="690">
        <f>'Rekensheet aantasting'!EH22</f>
        <v>3.8065356000000001</v>
      </c>
      <c r="AD14" s="691"/>
      <c r="AE14" s="688">
        <f>'Rekensheet aantasting'!ET22</f>
        <v>4.0280800000000001</v>
      </c>
      <c r="AF14" s="688">
        <f>'Rekensheet aantasting'!EV22</f>
        <v>2.8196559999999997</v>
      </c>
      <c r="AG14" s="690">
        <f>'Rekensheet aantasting'!EX22</f>
        <v>0.59212776</v>
      </c>
      <c r="AH14" s="697"/>
      <c r="AI14" s="698"/>
      <c r="AJ14" s="699"/>
      <c r="AK14" s="700"/>
      <c r="AL14" s="701"/>
      <c r="AM14" s="662"/>
    </row>
    <row r="15" spans="1:39" s="245" customFormat="1" ht="15">
      <c r="A15" s="255">
        <v>8</v>
      </c>
      <c r="B15" s="680" t="str">
        <f>'Rekensheet aantasting'!B23</f>
        <v>Merkelbeek</v>
      </c>
      <c r="C15" s="681"/>
      <c r="D15" s="682">
        <f>'Rekensheet aantasting'!F23</f>
        <v>116.39999999999999</v>
      </c>
      <c r="E15" s="681"/>
      <c r="F15" s="683">
        <f>IF(B15="","",'Rekensheet aantasting'!I23)</f>
        <v>191.27486618548855</v>
      </c>
      <c r="G15" s="684">
        <f>IF(B15="","",ROUNDUP('Rekensheet aantasting'!J23,0))</f>
        <v>1</v>
      </c>
      <c r="H15" s="684">
        <f>IF(B15="","",ROUNDUP('Rekensheet aantasting'!P23,0))</f>
        <v>11</v>
      </c>
      <c r="I15" s="685">
        <f>'Rekensheet aantasting'!U23</f>
        <v>3.1499999999999995</v>
      </c>
      <c r="J15" s="686">
        <f>'Rekensheet aantasting'!AT23</f>
        <v>0</v>
      </c>
      <c r="K15" s="686">
        <f>'Rekensheet aantasting'!AU23</f>
        <v>0</v>
      </c>
      <c r="L15" s="687">
        <f>'Rekensheet aantasting'!AV23</f>
        <v>31.879144364248095</v>
      </c>
      <c r="M15" s="688">
        <f>'Rekensheet aantasting'!AW23</f>
        <v>1</v>
      </c>
      <c r="N15" s="687">
        <f>'Rekensheet aantasting'!BC23</f>
        <v>6.3</v>
      </c>
      <c r="O15" s="689">
        <f>IF(B15="","",'Rekensheet aantasting'!BG23)</f>
        <v>1.3229999999999997</v>
      </c>
      <c r="P15" s="686">
        <f>'Rekensheet aantasting'!BY23</f>
        <v>0</v>
      </c>
      <c r="Q15" s="686"/>
      <c r="R15" s="686"/>
      <c r="S15" s="686"/>
      <c r="T15" s="686"/>
      <c r="U15" s="686"/>
      <c r="V15" s="686"/>
      <c r="W15" s="686"/>
      <c r="X15" s="686"/>
      <c r="Y15" s="686"/>
      <c r="Z15" s="686"/>
      <c r="AA15" s="688">
        <f>'Rekensheet aantasting'!ED23</f>
        <v>88.3125</v>
      </c>
      <c r="AB15" s="688">
        <f>'Rekensheet aantasting'!EF23</f>
        <v>61.818749999999994</v>
      </c>
      <c r="AC15" s="690">
        <f>'Rekensheet aantasting'!EH23</f>
        <v>12.981937499999997</v>
      </c>
      <c r="AD15" s="691"/>
      <c r="AE15" s="688">
        <f>'Rekensheet aantasting'!ET23</f>
        <v>13.737500000000001</v>
      </c>
      <c r="AF15" s="688">
        <f>'Rekensheet aantasting'!EV23</f>
        <v>9.6162499999999991</v>
      </c>
      <c r="AG15" s="690">
        <f>'Rekensheet aantasting'!EX23</f>
        <v>2.0194124999999996</v>
      </c>
      <c r="AH15" s="697"/>
      <c r="AI15" s="698"/>
      <c r="AJ15" s="699"/>
      <c r="AK15" s="700"/>
      <c r="AL15" s="701"/>
      <c r="AM15" s="662"/>
    </row>
    <row r="16" spans="1:39" s="245" customFormat="1" ht="15">
      <c r="A16" s="255">
        <v>9</v>
      </c>
      <c r="B16" s="680" t="str">
        <f>'Rekensheet aantasting'!B24</f>
        <v>Nuth</v>
      </c>
      <c r="C16" s="681"/>
      <c r="D16" s="682">
        <f>'Rekensheet aantasting'!F24</f>
        <v>314.39999999999998</v>
      </c>
      <c r="E16" s="681"/>
      <c r="F16" s="683">
        <f>IF(B16="","",'Rekensheet aantasting'!I24)</f>
        <v>246.84347484099297</v>
      </c>
      <c r="G16" s="684">
        <f>IF(B16="","",ROUNDUP('Rekensheet aantasting'!J24,0))</f>
        <v>1</v>
      </c>
      <c r="H16" s="684">
        <f>IF(B16="","",ROUNDUP('Rekensheet aantasting'!P24,0))</f>
        <v>11</v>
      </c>
      <c r="I16" s="685">
        <f>'Rekensheet aantasting'!U24</f>
        <v>3.1499999999999995</v>
      </c>
      <c r="J16" s="686">
        <f>'Rekensheet aantasting'!AT24</f>
        <v>0</v>
      </c>
      <c r="K16" s="686">
        <f>'Rekensheet aantasting'!AU24</f>
        <v>0</v>
      </c>
      <c r="L16" s="687">
        <f>'Rekensheet aantasting'!AV24</f>
        <v>41.140579140165499</v>
      </c>
      <c r="M16" s="688">
        <f>'Rekensheet aantasting'!AW24</f>
        <v>1</v>
      </c>
      <c r="N16" s="687">
        <f>'Rekensheet aantasting'!BC24</f>
        <v>6.3</v>
      </c>
      <c r="O16" s="689">
        <f>IF(B16="","",'Rekensheet aantasting'!BG24)</f>
        <v>1.3229999999999997</v>
      </c>
      <c r="P16" s="686">
        <f>'Rekensheet aantasting'!BY24</f>
        <v>0</v>
      </c>
      <c r="Q16" s="686"/>
      <c r="R16" s="686"/>
      <c r="S16" s="686"/>
      <c r="T16" s="686"/>
      <c r="U16" s="686"/>
      <c r="V16" s="686"/>
      <c r="W16" s="686"/>
      <c r="X16" s="686"/>
      <c r="Y16" s="686"/>
      <c r="Z16" s="686"/>
      <c r="AA16" s="688">
        <f>'Rekensheet aantasting'!ED24</f>
        <v>237.30997499999998</v>
      </c>
      <c r="AB16" s="688">
        <f>'Rekensheet aantasting'!EF24</f>
        <v>166.11698249999998</v>
      </c>
      <c r="AC16" s="690">
        <f>'Rekensheet aantasting'!EH24</f>
        <v>34.884566324999987</v>
      </c>
      <c r="AD16" s="691"/>
      <c r="AE16" s="688">
        <f>'Rekensheet aantasting'!ET24</f>
        <v>36.914884999999998</v>
      </c>
      <c r="AF16" s="688">
        <f>'Rekensheet aantasting'!EV24</f>
        <v>25.840419499999996</v>
      </c>
      <c r="AG16" s="690">
        <f>'Rekensheet aantasting'!EX24</f>
        <v>5.4264880949999981</v>
      </c>
      <c r="AH16" s="697"/>
      <c r="AI16" s="698"/>
      <c r="AJ16" s="699"/>
      <c r="AK16" s="700"/>
      <c r="AL16" s="701"/>
      <c r="AM16" s="662"/>
    </row>
    <row r="17" spans="1:38" s="245" customFormat="1" ht="15">
      <c r="A17" s="255">
        <v>10</v>
      </c>
      <c r="B17" s="680" t="str">
        <f>'Rekensheet aantasting'!B25</f>
        <v>Oirsbeek / Amstenrade</v>
      </c>
      <c r="C17" s="681"/>
      <c r="D17" s="682">
        <f>'Rekensheet aantasting'!F25</f>
        <v>612.6</v>
      </c>
      <c r="E17" s="681"/>
      <c r="F17" s="683">
        <f>IF(B17="","",'Rekensheet aantasting'!I25)</f>
        <v>416.3226958698329</v>
      </c>
      <c r="G17" s="684">
        <f>IF(B17="","",ROUNDUP('Rekensheet aantasting'!J25,0))</f>
        <v>2</v>
      </c>
      <c r="H17" s="684">
        <f>IF(B17="","",ROUNDUP('Rekensheet aantasting'!P25,0))</f>
        <v>21</v>
      </c>
      <c r="I17" s="685">
        <f>'Rekensheet aantasting'!U25</f>
        <v>6.3</v>
      </c>
      <c r="J17" s="686">
        <f>'Rekensheet aantasting'!AT25</f>
        <v>0</v>
      </c>
      <c r="K17" s="686">
        <f>'Rekensheet aantasting'!AU25</f>
        <v>0</v>
      </c>
      <c r="L17" s="687">
        <f>'Rekensheet aantasting'!AV25</f>
        <v>69.387115978305488</v>
      </c>
      <c r="M17" s="688">
        <f>'Rekensheet aantasting'!AW25</f>
        <v>1</v>
      </c>
      <c r="N17" s="687">
        <f>'Rekensheet aantasting'!BC25</f>
        <v>6.3</v>
      </c>
      <c r="O17" s="689">
        <f>IF(B17="","",'Rekensheet aantasting'!BG25)</f>
        <v>1.323</v>
      </c>
      <c r="P17" s="686">
        <f>'Rekensheet aantasting'!BY25</f>
        <v>0</v>
      </c>
      <c r="Q17" s="686"/>
      <c r="R17" s="686"/>
      <c r="S17" s="686"/>
      <c r="T17" s="686"/>
      <c r="U17" s="686"/>
      <c r="V17" s="686"/>
      <c r="W17" s="686"/>
      <c r="X17" s="686"/>
      <c r="Y17" s="686"/>
      <c r="Z17" s="686"/>
      <c r="AA17" s="688">
        <f>'Rekensheet aantasting'!ED25</f>
        <v>385.48462499999999</v>
      </c>
      <c r="AB17" s="688">
        <f>'Rekensheet aantasting'!EF25</f>
        <v>269.83923749999997</v>
      </c>
      <c r="AC17" s="690">
        <f>'Rekensheet aantasting'!EH25</f>
        <v>56.666239874999988</v>
      </c>
      <c r="AD17" s="691"/>
      <c r="AE17" s="688">
        <f>'Rekensheet aantasting'!ET25</f>
        <v>59.964275000000001</v>
      </c>
      <c r="AF17" s="688">
        <f>'Rekensheet aantasting'!EV25</f>
        <v>41.974992499999999</v>
      </c>
      <c r="AG17" s="690">
        <f>'Rekensheet aantasting'!EX25</f>
        <v>8.8147484249999994</v>
      </c>
      <c r="AH17" s="697"/>
      <c r="AI17" s="698"/>
      <c r="AJ17" s="699"/>
      <c r="AK17" s="700"/>
      <c r="AL17" s="701"/>
    </row>
    <row r="18" spans="1:38" s="245" customFormat="1" ht="15">
      <c r="A18" s="255">
        <v>11</v>
      </c>
      <c r="B18" s="680" t="str">
        <f>'Rekensheet aantasting'!B26</f>
        <v>Puth</v>
      </c>
      <c r="C18" s="681"/>
      <c r="D18" s="682">
        <f>'Rekensheet aantasting'!F26</f>
        <v>121.8</v>
      </c>
      <c r="E18" s="681"/>
      <c r="F18" s="683">
        <f>IF(B18="","",'Rekensheet aantasting'!I26)</f>
        <v>100.76938276198531</v>
      </c>
      <c r="G18" s="684">
        <f>IF(B18="","",ROUNDUP('Rekensheet aantasting'!J26,0))</f>
        <v>1</v>
      </c>
      <c r="H18" s="684">
        <f>IF(B18="","",ROUNDUP('Rekensheet aantasting'!P26,0))</f>
        <v>11</v>
      </c>
      <c r="I18" s="685">
        <f>'Rekensheet aantasting'!U26</f>
        <v>3.15</v>
      </c>
      <c r="J18" s="686">
        <f>'Rekensheet aantasting'!AT26</f>
        <v>0</v>
      </c>
      <c r="K18" s="686">
        <f>'Rekensheet aantasting'!AU26</f>
        <v>0</v>
      </c>
      <c r="L18" s="687">
        <f>'Rekensheet aantasting'!AV26</f>
        <v>16.794897126997554</v>
      </c>
      <c r="M18" s="688">
        <f>'Rekensheet aantasting'!AW26</f>
        <v>1</v>
      </c>
      <c r="N18" s="687">
        <f>'Rekensheet aantasting'!BC26</f>
        <v>6.3</v>
      </c>
      <c r="O18" s="689">
        <f>IF(B18="","",'Rekensheet aantasting'!BG26)</f>
        <v>1.323</v>
      </c>
      <c r="P18" s="686">
        <f>'Rekensheet aantasting'!BY26</f>
        <v>0</v>
      </c>
      <c r="Q18" s="686"/>
      <c r="R18" s="686"/>
      <c r="S18" s="686"/>
      <c r="T18" s="686"/>
      <c r="U18" s="686"/>
      <c r="V18" s="686"/>
      <c r="W18" s="686"/>
      <c r="X18" s="686"/>
      <c r="Y18" s="686"/>
      <c r="Z18" s="686"/>
      <c r="AA18" s="688">
        <f>'Rekensheet aantasting'!ED26</f>
        <v>69.639974999999993</v>
      </c>
      <c r="AB18" s="688">
        <f>'Rekensheet aantasting'!EF26</f>
        <v>48.747982499999992</v>
      </c>
      <c r="AC18" s="690">
        <f>'Rekensheet aantasting'!EH26</f>
        <v>10.237076324999999</v>
      </c>
      <c r="AD18" s="691"/>
      <c r="AE18" s="688">
        <f>'Rekensheet aantasting'!ET26</f>
        <v>10.832884999999999</v>
      </c>
      <c r="AF18" s="688">
        <f>'Rekensheet aantasting'!EV26</f>
        <v>7.5830194999999989</v>
      </c>
      <c r="AG18" s="690">
        <f>'Rekensheet aantasting'!EX26</f>
        <v>1.5924340949999998</v>
      </c>
      <c r="AH18" s="697"/>
      <c r="AI18" s="698"/>
      <c r="AJ18" s="699"/>
      <c r="AK18" s="700"/>
      <c r="AL18" s="701"/>
    </row>
    <row r="19" spans="1:38" s="245" customFormat="1" ht="15">
      <c r="A19" s="255">
        <v>12</v>
      </c>
      <c r="B19" s="680" t="str">
        <f>'Rekensheet aantasting'!B27</f>
        <v>Schimmert</v>
      </c>
      <c r="C19" s="681"/>
      <c r="D19" s="682">
        <f>'Rekensheet aantasting'!F27</f>
        <v>176.4</v>
      </c>
      <c r="E19" s="681"/>
      <c r="F19" s="683">
        <f>IF(B19="","",'Rekensheet aantasting'!I27)</f>
        <v>220.92032089827816</v>
      </c>
      <c r="G19" s="684">
        <f>IF(B19="","",ROUNDUP('Rekensheet aantasting'!J27,0))</f>
        <v>1</v>
      </c>
      <c r="H19" s="684">
        <f>IF(B19="","",ROUNDUP('Rekensheet aantasting'!P27,0))</f>
        <v>11</v>
      </c>
      <c r="I19" s="685">
        <f>'Rekensheet aantasting'!U27</f>
        <v>3.1500000000000004</v>
      </c>
      <c r="J19" s="686">
        <f>'Rekensheet aantasting'!AT27</f>
        <v>0</v>
      </c>
      <c r="K19" s="686">
        <f>'Rekensheet aantasting'!AU27</f>
        <v>0</v>
      </c>
      <c r="L19" s="687">
        <f>'Rekensheet aantasting'!AV27</f>
        <v>36.820053483046365</v>
      </c>
      <c r="M19" s="688">
        <f>'Rekensheet aantasting'!AW27</f>
        <v>1</v>
      </c>
      <c r="N19" s="687">
        <f>'Rekensheet aantasting'!BC27</f>
        <v>6.3</v>
      </c>
      <c r="O19" s="689">
        <f>IF(B19="","",'Rekensheet aantasting'!BG27)</f>
        <v>1.3230000000000002</v>
      </c>
      <c r="P19" s="686">
        <f>'Rekensheet aantasting'!BY27</f>
        <v>0</v>
      </c>
      <c r="Q19" s="686"/>
      <c r="R19" s="686"/>
      <c r="S19" s="686"/>
      <c r="T19" s="686"/>
      <c r="U19" s="686"/>
      <c r="V19" s="686"/>
      <c r="W19" s="686"/>
      <c r="X19" s="686"/>
      <c r="Y19" s="686"/>
      <c r="Z19" s="686"/>
      <c r="AA19" s="688">
        <f>'Rekensheet aantasting'!ED27</f>
        <v>163.8954</v>
      </c>
      <c r="AB19" s="688">
        <f>'Rekensheet aantasting'!EF27</f>
        <v>114.72677999999999</v>
      </c>
      <c r="AC19" s="690">
        <f>'Rekensheet aantasting'!EH27</f>
        <v>24.092623800000002</v>
      </c>
      <c r="AD19" s="691"/>
      <c r="AE19" s="688">
        <f>'Rekensheet aantasting'!ET27</f>
        <v>25.49484</v>
      </c>
      <c r="AF19" s="688">
        <f>'Rekensheet aantasting'!EV27</f>
        <v>17.846387999999997</v>
      </c>
      <c r="AG19" s="690">
        <f>'Rekensheet aantasting'!EX27</f>
        <v>3.7477414799999997</v>
      </c>
      <c r="AH19" s="697"/>
      <c r="AI19" s="698"/>
      <c r="AJ19" s="699"/>
      <c r="AK19" s="700"/>
      <c r="AL19" s="701"/>
    </row>
    <row r="20" spans="1:38" s="245" customFormat="1" ht="15">
      <c r="A20" s="255">
        <v>13</v>
      </c>
      <c r="B20" s="680" t="str">
        <f>'Rekensheet aantasting'!B28</f>
        <v>Schinnen</v>
      </c>
      <c r="C20" s="681"/>
      <c r="D20" s="682">
        <f>'Rekensheet aantasting'!F28</f>
        <v>135.29999999999998</v>
      </c>
      <c r="E20" s="681"/>
      <c r="F20" s="683">
        <f>IF(B20="","",'Rekensheet aantasting'!I28)</f>
        <v>217.62928839476191</v>
      </c>
      <c r="G20" s="684">
        <f>IF(B20="","",ROUNDUP('Rekensheet aantasting'!J28,0))</f>
        <v>1</v>
      </c>
      <c r="H20" s="684">
        <f>IF(B20="","",ROUNDUP('Rekensheet aantasting'!P28,0))</f>
        <v>11</v>
      </c>
      <c r="I20" s="685">
        <f>'Rekensheet aantasting'!U28</f>
        <v>3.1499999999999995</v>
      </c>
      <c r="J20" s="686">
        <f>'Rekensheet aantasting'!AT28</f>
        <v>0</v>
      </c>
      <c r="K20" s="686">
        <f>'Rekensheet aantasting'!AU28</f>
        <v>0</v>
      </c>
      <c r="L20" s="687">
        <f>'Rekensheet aantasting'!AV28</f>
        <v>36.271548065793652</v>
      </c>
      <c r="M20" s="688">
        <f>'Rekensheet aantasting'!AW28</f>
        <v>1</v>
      </c>
      <c r="N20" s="687">
        <f>'Rekensheet aantasting'!BC28</f>
        <v>6.3</v>
      </c>
      <c r="O20" s="689">
        <f>IF(B20="","",'Rekensheet aantasting'!BG28)</f>
        <v>1.3229999999999997</v>
      </c>
      <c r="P20" s="686">
        <f>'Rekensheet aantasting'!BY28</f>
        <v>0</v>
      </c>
      <c r="Q20" s="686"/>
      <c r="R20" s="686"/>
      <c r="S20" s="686"/>
      <c r="T20" s="686"/>
      <c r="U20" s="686"/>
      <c r="V20" s="686"/>
      <c r="W20" s="686"/>
      <c r="X20" s="686"/>
      <c r="Y20" s="686"/>
      <c r="Z20" s="686"/>
      <c r="AA20" s="688">
        <f>'Rekensheet aantasting'!ED28</f>
        <v>142.00784999999999</v>
      </c>
      <c r="AB20" s="688">
        <f>'Rekensheet aantasting'!EF28</f>
        <v>99.405494999999988</v>
      </c>
      <c r="AC20" s="690">
        <f>'Rekensheet aantasting'!EH28</f>
        <v>20.875153949999994</v>
      </c>
      <c r="AD20" s="691"/>
      <c r="AE20" s="688">
        <f>'Rekensheet aantasting'!ET28</f>
        <v>22.090109999999999</v>
      </c>
      <c r="AF20" s="688">
        <f>'Rekensheet aantasting'!EV28</f>
        <v>15.463076999999998</v>
      </c>
      <c r="AG20" s="690">
        <f>'Rekensheet aantasting'!EX28</f>
        <v>3.247246169999999</v>
      </c>
      <c r="AH20" s="697"/>
      <c r="AI20" s="698"/>
      <c r="AJ20" s="699"/>
      <c r="AK20" s="700"/>
      <c r="AL20" s="701"/>
    </row>
    <row r="21" spans="1:38" s="245" customFormat="1" ht="15">
      <c r="A21" s="255">
        <v>14</v>
      </c>
      <c r="B21" s="680" t="str">
        <f>'Rekensheet aantasting'!B29</f>
        <v>Schinveld</v>
      </c>
      <c r="C21" s="681"/>
      <c r="D21" s="682">
        <f>'Rekensheet aantasting'!F29</f>
        <v>407.4</v>
      </c>
      <c r="E21" s="681"/>
      <c r="F21" s="683">
        <f>IF(B21="","",'Rekensheet aantasting'!I29)</f>
        <v>262.47721282439642</v>
      </c>
      <c r="G21" s="684">
        <f>IF(B21="","",ROUNDUP('Rekensheet aantasting'!J29,0))</f>
        <v>1</v>
      </c>
      <c r="H21" s="684">
        <f>IF(B21="","",ROUNDUP('Rekensheet aantasting'!P29,0))</f>
        <v>11</v>
      </c>
      <c r="I21" s="685">
        <f>'Rekensheet aantasting'!U29</f>
        <v>3.1499999999999995</v>
      </c>
      <c r="J21" s="686">
        <f>'Rekensheet aantasting'!AT29</f>
        <v>0</v>
      </c>
      <c r="K21" s="686">
        <f>'Rekensheet aantasting'!AU29</f>
        <v>0</v>
      </c>
      <c r="L21" s="687">
        <f>'Rekensheet aantasting'!AV29</f>
        <v>43.746202137399408</v>
      </c>
      <c r="M21" s="688">
        <f>'Rekensheet aantasting'!AW29</f>
        <v>1</v>
      </c>
      <c r="N21" s="687">
        <f>'Rekensheet aantasting'!BC29</f>
        <v>6.3</v>
      </c>
      <c r="O21" s="689">
        <f>IF(B21="","",'Rekensheet aantasting'!BG29)</f>
        <v>1.3229999999999997</v>
      </c>
      <c r="P21" s="686">
        <f>'Rekensheet aantasting'!BY29</f>
        <v>0</v>
      </c>
      <c r="Q21" s="686"/>
      <c r="R21" s="686"/>
      <c r="S21" s="686"/>
      <c r="T21" s="686"/>
      <c r="U21" s="686"/>
      <c r="V21" s="686"/>
      <c r="W21" s="686"/>
      <c r="X21" s="686"/>
      <c r="Y21" s="686"/>
      <c r="Z21" s="686"/>
      <c r="AA21" s="688">
        <f>'Rekensheet aantasting'!ED29</f>
        <v>310.80195000000003</v>
      </c>
      <c r="AB21" s="688">
        <f>'Rekensheet aantasting'!EF29</f>
        <v>217.56136500000002</v>
      </c>
      <c r="AC21" s="690">
        <f>'Rekensheet aantasting'!EH29</f>
        <v>45.687886649999996</v>
      </c>
      <c r="AD21" s="691"/>
      <c r="AE21" s="688">
        <f>'Rekensheet aantasting'!ET29</f>
        <v>48.346969999999999</v>
      </c>
      <c r="AF21" s="688">
        <f>'Rekensheet aantasting'!EV29</f>
        <v>33.842878999999996</v>
      </c>
      <c r="AG21" s="690">
        <f>'Rekensheet aantasting'!EX29</f>
        <v>7.1070045899999981</v>
      </c>
      <c r="AH21" s="697"/>
      <c r="AI21" s="698"/>
      <c r="AJ21" s="699"/>
      <c r="AK21" s="700"/>
      <c r="AL21" s="701"/>
    </row>
    <row r="22" spans="1:38" s="245" customFormat="1" ht="15">
      <c r="A22" s="255">
        <v>15</v>
      </c>
      <c r="B22" s="680" t="str">
        <f>'Rekensheet aantasting'!B30</f>
        <v>Sweikhuizen</v>
      </c>
      <c r="C22" s="681"/>
      <c r="D22" s="682">
        <f>'Rekensheet aantasting'!F30</f>
        <v>53.699999999999996</v>
      </c>
      <c r="E22" s="681"/>
      <c r="F22" s="683">
        <f>IF(B22="","",'Rekensheet aantasting'!I30)</f>
        <v>65.381499172565384</v>
      </c>
      <c r="G22" s="684">
        <f>IF(B22="","",ROUNDUP('Rekensheet aantasting'!J30,0))</f>
        <v>1</v>
      </c>
      <c r="H22" s="684">
        <f>IF(B22="","",ROUNDUP('Rekensheet aantasting'!P30,0))</f>
        <v>11</v>
      </c>
      <c r="I22" s="685">
        <f>'Rekensheet aantasting'!U30</f>
        <v>3.1499999999999995</v>
      </c>
      <c r="J22" s="686">
        <f>'Rekensheet aantasting'!AT30</f>
        <v>0</v>
      </c>
      <c r="K22" s="686">
        <f>'Rekensheet aantasting'!AU30</f>
        <v>0</v>
      </c>
      <c r="L22" s="687">
        <f>'Rekensheet aantasting'!AV30</f>
        <v>10.896916528760897</v>
      </c>
      <c r="M22" s="688">
        <f>'Rekensheet aantasting'!AW30</f>
        <v>1</v>
      </c>
      <c r="N22" s="687">
        <f>'Rekensheet aantasting'!BC30</f>
        <v>6.3</v>
      </c>
      <c r="O22" s="689">
        <f>IF(B22="","",'Rekensheet aantasting'!BG30)</f>
        <v>1.3229999999999997</v>
      </c>
      <c r="P22" s="686">
        <f>'Rekensheet aantasting'!BY30</f>
        <v>0</v>
      </c>
      <c r="Q22" s="686"/>
      <c r="R22" s="686"/>
      <c r="S22" s="686"/>
      <c r="T22" s="686"/>
      <c r="U22" s="686"/>
      <c r="V22" s="686"/>
      <c r="W22" s="686"/>
      <c r="X22" s="686"/>
      <c r="Y22" s="686"/>
      <c r="Z22" s="686"/>
      <c r="AA22" s="688">
        <f>'Rekensheet aantasting'!ED30</f>
        <v>34.083674999999999</v>
      </c>
      <c r="AB22" s="688">
        <f>'Rekensheet aantasting'!EF30</f>
        <v>23.858572499999998</v>
      </c>
      <c r="AC22" s="690">
        <f>'Rekensheet aantasting'!EH30</f>
        <v>5.0103002249999991</v>
      </c>
      <c r="AD22" s="691"/>
      <c r="AE22" s="688">
        <f>'Rekensheet aantasting'!ET30</f>
        <v>5.3019050000000005</v>
      </c>
      <c r="AF22" s="688">
        <f>'Rekensheet aantasting'!EV30</f>
        <v>3.7113335000000003</v>
      </c>
      <c r="AG22" s="690">
        <f>'Rekensheet aantasting'!EX30</f>
        <v>0.77938003499999997</v>
      </c>
      <c r="AH22" s="697"/>
      <c r="AI22" s="698"/>
      <c r="AJ22" s="699"/>
      <c r="AK22" s="700"/>
      <c r="AL22" s="701"/>
    </row>
    <row r="23" spans="1:38" s="245" customFormat="1" ht="15">
      <c r="A23" s="255">
        <v>16</v>
      </c>
      <c r="B23" s="680" t="str">
        <f>'Rekensheet aantasting'!B31</f>
        <v>Vaesrade</v>
      </c>
      <c r="C23" s="681"/>
      <c r="D23" s="682">
        <f>'Rekensheet aantasting'!F31</f>
        <v>89.1</v>
      </c>
      <c r="E23" s="681"/>
      <c r="F23" s="683">
        <f>IF(B23="","",'Rekensheet aantasting'!I31)</f>
        <v>118.71612937331304</v>
      </c>
      <c r="G23" s="684">
        <f>IF(B23="","",ROUNDUP('Rekensheet aantasting'!J31,0))</f>
        <v>1</v>
      </c>
      <c r="H23" s="684">
        <f>IF(B23="","",ROUNDUP('Rekensheet aantasting'!P31,0))</f>
        <v>11</v>
      </c>
      <c r="I23" s="685">
        <f>'Rekensheet aantasting'!U31</f>
        <v>3.1499999999999995</v>
      </c>
      <c r="J23" s="686">
        <f>'Rekensheet aantasting'!AT31</f>
        <v>0</v>
      </c>
      <c r="K23" s="686">
        <f>'Rekensheet aantasting'!AU31</f>
        <v>0</v>
      </c>
      <c r="L23" s="687">
        <f>'Rekensheet aantasting'!AV31</f>
        <v>19.786021562218842</v>
      </c>
      <c r="M23" s="688">
        <f>'Rekensheet aantasting'!AW31</f>
        <v>1</v>
      </c>
      <c r="N23" s="687">
        <f>'Rekensheet aantasting'!BC31</f>
        <v>6.3</v>
      </c>
      <c r="O23" s="689">
        <f>IF(B23="","",'Rekensheet aantasting'!BG31)</f>
        <v>1.3229999999999997</v>
      </c>
      <c r="P23" s="686">
        <f>'Rekensheet aantasting'!BY31</f>
        <v>0</v>
      </c>
      <c r="Q23" s="686"/>
      <c r="R23" s="686"/>
      <c r="S23" s="686"/>
      <c r="T23" s="686"/>
      <c r="U23" s="686"/>
      <c r="V23" s="686"/>
      <c r="W23" s="686"/>
      <c r="X23" s="686"/>
      <c r="Y23" s="686"/>
      <c r="Z23" s="686"/>
      <c r="AA23" s="688">
        <f>'Rekensheet aantasting'!ED31</f>
        <v>73.877850000000009</v>
      </c>
      <c r="AB23" s="688">
        <f>'Rekensheet aantasting'!EF31</f>
        <v>51.714495000000007</v>
      </c>
      <c r="AC23" s="690">
        <f>'Rekensheet aantasting'!EH31</f>
        <v>10.86004395</v>
      </c>
      <c r="AD23" s="691"/>
      <c r="AE23" s="688">
        <f>'Rekensheet aantasting'!ET31</f>
        <v>11.49211</v>
      </c>
      <c r="AF23" s="688">
        <f>'Rekensheet aantasting'!EV31</f>
        <v>8.0444770000000005</v>
      </c>
      <c r="AG23" s="690">
        <f>'Rekensheet aantasting'!EX31</f>
        <v>1.6893401699999999</v>
      </c>
      <c r="AH23" s="697"/>
      <c r="AI23" s="698"/>
      <c r="AJ23" s="699"/>
      <c r="AK23" s="700"/>
      <c r="AL23" s="701"/>
    </row>
    <row r="24" spans="1:38" s="245" customFormat="1" ht="15">
      <c r="A24" s="255">
        <v>17</v>
      </c>
      <c r="B24" s="680" t="str">
        <f>'Rekensheet aantasting'!B32</f>
        <v>Wijnandsrade</v>
      </c>
      <c r="C24" s="681"/>
      <c r="D24" s="682">
        <f>'Rekensheet aantasting'!F32</f>
        <v>125.69999999999999</v>
      </c>
      <c r="E24" s="681"/>
      <c r="F24" s="683">
        <f>IF(B24="","",'Rekensheet aantasting'!I32)</f>
        <v>130.72073113299817</v>
      </c>
      <c r="G24" s="684">
        <f>IF(B24="","",ROUNDUP('Rekensheet aantasting'!J32,0))</f>
        <v>1</v>
      </c>
      <c r="H24" s="684">
        <f>IF(B24="","",ROUNDUP('Rekensheet aantasting'!P32,0))</f>
        <v>11</v>
      </c>
      <c r="I24" s="685">
        <f>'Rekensheet aantasting'!U32</f>
        <v>3.15</v>
      </c>
      <c r="J24" s="686">
        <f>'Rekensheet aantasting'!AT32</f>
        <v>0</v>
      </c>
      <c r="K24" s="686">
        <f>'Rekensheet aantasting'!AU32</f>
        <v>0</v>
      </c>
      <c r="L24" s="687">
        <f>'Rekensheet aantasting'!AV32</f>
        <v>21.786788522166361</v>
      </c>
      <c r="M24" s="688">
        <f>'Rekensheet aantasting'!AW32</f>
        <v>1</v>
      </c>
      <c r="N24" s="687">
        <f>'Rekensheet aantasting'!BC32</f>
        <v>6.3000000000000007</v>
      </c>
      <c r="O24" s="689">
        <f>IF(B24="","",'Rekensheet aantasting'!BG32)</f>
        <v>1.3230000000000002</v>
      </c>
      <c r="P24" s="686">
        <f>'Rekensheet aantasting'!BY32</f>
        <v>0</v>
      </c>
      <c r="Q24" s="686"/>
      <c r="R24" s="686"/>
      <c r="S24" s="686"/>
      <c r="T24" s="686"/>
      <c r="U24" s="686"/>
      <c r="V24" s="686"/>
      <c r="W24" s="686"/>
      <c r="X24" s="686"/>
      <c r="Y24" s="686"/>
      <c r="Z24" s="686"/>
      <c r="AA24" s="688">
        <f>'Rekensheet aantasting'!ED32</f>
        <v>95.668875</v>
      </c>
      <c r="AB24" s="688">
        <f>'Rekensheet aantasting'!EF32</f>
        <v>66.968212500000007</v>
      </c>
      <c r="AC24" s="690">
        <f>'Rekensheet aantasting'!EH32</f>
        <v>14.063324625000002</v>
      </c>
      <c r="AD24" s="691"/>
      <c r="AE24" s="688">
        <f>'Rekensheet aantasting'!ET32</f>
        <v>14.881824999999999</v>
      </c>
      <c r="AF24" s="688">
        <f>'Rekensheet aantasting'!EV32</f>
        <v>10.417277500000001</v>
      </c>
      <c r="AG24" s="690">
        <f>'Rekensheet aantasting'!EX32</f>
        <v>2.1876282750000002</v>
      </c>
      <c r="AH24" s="697"/>
      <c r="AI24" s="698"/>
      <c r="AJ24" s="699"/>
      <c r="AK24" s="700"/>
      <c r="AL24" s="701"/>
    </row>
    <row r="25" spans="1:38" s="245" customFormat="1" ht="15">
      <c r="A25" s="255">
        <v>18</v>
      </c>
      <c r="B25" s="680" t="str">
        <f>'Rekensheet aantasting'!B33</f>
        <v/>
      </c>
      <c r="C25" s="681"/>
      <c r="D25" s="682" t="str">
        <f>'Rekensheet aantasting'!F33</f>
        <v/>
      </c>
      <c r="E25" s="681"/>
      <c r="F25" s="683" t="str">
        <f>IF(B25="","",'Rekensheet aantasting'!I33)</f>
        <v/>
      </c>
      <c r="G25" s="684" t="str">
        <f>IF(B25="","",ROUNDUP('Rekensheet aantasting'!J33,0))</f>
        <v/>
      </c>
      <c r="H25" s="684" t="str">
        <f>IF(B25="","",ROUNDUP('Rekensheet aantasting'!P33,0))</f>
        <v/>
      </c>
      <c r="I25" s="685" t="str">
        <f>'Rekensheet aantasting'!U33</f>
        <v/>
      </c>
      <c r="J25" s="686">
        <f>'Rekensheet aantasting'!AT33</f>
        <v>0</v>
      </c>
      <c r="K25" s="686">
        <f>'Rekensheet aantasting'!AU33</f>
        <v>0</v>
      </c>
      <c r="L25" s="687" t="str">
        <f>'Rekensheet aantasting'!AV33</f>
        <v/>
      </c>
      <c r="M25" s="688" t="str">
        <f>'Rekensheet aantasting'!AW33</f>
        <v/>
      </c>
      <c r="N25" s="687" t="str">
        <f>'Rekensheet aantasting'!BC33</f>
        <v/>
      </c>
      <c r="O25" s="689" t="str">
        <f>IF(B25="","",'Rekensheet aantasting'!BG33)</f>
        <v/>
      </c>
      <c r="P25" s="686">
        <f>'Rekensheet aantasting'!BY33</f>
        <v>0</v>
      </c>
      <c r="Q25" s="686"/>
      <c r="R25" s="686"/>
      <c r="S25" s="686"/>
      <c r="T25" s="686"/>
      <c r="U25" s="686"/>
      <c r="V25" s="686"/>
      <c r="W25" s="686"/>
      <c r="X25" s="686"/>
      <c r="Y25" s="686"/>
      <c r="Z25" s="686"/>
      <c r="AA25" s="688" t="str">
        <f>'Rekensheet aantasting'!ED33</f>
        <v/>
      </c>
      <c r="AB25" s="688" t="str">
        <f>'Rekensheet aantasting'!EF33</f>
        <v/>
      </c>
      <c r="AC25" s="690" t="str">
        <f>'Rekensheet aantasting'!EH33</f>
        <v/>
      </c>
      <c r="AD25" s="691"/>
      <c r="AE25" s="688" t="str">
        <f>'Rekensheet aantasting'!ET33</f>
        <v/>
      </c>
      <c r="AF25" s="688" t="str">
        <f>'Rekensheet aantasting'!EV33</f>
        <v/>
      </c>
      <c r="AG25" s="690" t="str">
        <f>'Rekensheet aantasting'!EX33</f>
        <v/>
      </c>
      <c r="AH25" s="697"/>
      <c r="AI25" s="698"/>
      <c r="AJ25" s="699"/>
      <c r="AK25" s="700"/>
      <c r="AL25" s="701"/>
    </row>
    <row r="26" spans="1:38" s="245" customFormat="1" ht="15">
      <c r="A26" s="255">
        <v>19</v>
      </c>
      <c r="B26" s="680" t="str">
        <f>'Rekensheet aantasting'!B34</f>
        <v/>
      </c>
      <c r="C26" s="681"/>
      <c r="D26" s="682" t="str">
        <f>'Rekensheet aantasting'!F34</f>
        <v/>
      </c>
      <c r="E26" s="681"/>
      <c r="F26" s="683" t="str">
        <f>IF(B26="","",'Rekensheet aantasting'!I34)</f>
        <v/>
      </c>
      <c r="G26" s="684" t="str">
        <f>IF(B26="","",ROUNDUP('Rekensheet aantasting'!J34,0))</f>
        <v/>
      </c>
      <c r="H26" s="684" t="str">
        <f>IF(B26="","",ROUNDUP('Rekensheet aantasting'!P34,0))</f>
        <v/>
      </c>
      <c r="I26" s="685" t="str">
        <f>'Rekensheet aantasting'!U34</f>
        <v/>
      </c>
      <c r="J26" s="686">
        <f>'Rekensheet aantasting'!AT34</f>
        <v>0</v>
      </c>
      <c r="K26" s="686">
        <f>'Rekensheet aantasting'!AU34</f>
        <v>0</v>
      </c>
      <c r="L26" s="687" t="str">
        <f>'Rekensheet aantasting'!AV34</f>
        <v/>
      </c>
      <c r="M26" s="688" t="str">
        <f>'Rekensheet aantasting'!AW34</f>
        <v/>
      </c>
      <c r="N26" s="687" t="str">
        <f>'Rekensheet aantasting'!BC34</f>
        <v/>
      </c>
      <c r="O26" s="689" t="str">
        <f>IF(B26="","",'Rekensheet aantasting'!BG34)</f>
        <v/>
      </c>
      <c r="P26" s="686">
        <f>'Rekensheet aantasting'!BY34</f>
        <v>0</v>
      </c>
      <c r="Q26" s="686"/>
      <c r="R26" s="686"/>
      <c r="S26" s="686"/>
      <c r="T26" s="686"/>
      <c r="U26" s="686"/>
      <c r="V26" s="686"/>
      <c r="W26" s="686"/>
      <c r="X26" s="686"/>
      <c r="Y26" s="686"/>
      <c r="Z26" s="686"/>
      <c r="AA26" s="688" t="str">
        <f>'Rekensheet aantasting'!ED34</f>
        <v/>
      </c>
      <c r="AB26" s="688" t="str">
        <f>'Rekensheet aantasting'!EF34</f>
        <v/>
      </c>
      <c r="AC26" s="690" t="str">
        <f>'Rekensheet aantasting'!EH34</f>
        <v/>
      </c>
      <c r="AD26" s="691"/>
      <c r="AE26" s="688" t="str">
        <f>'Rekensheet aantasting'!ET34</f>
        <v/>
      </c>
      <c r="AF26" s="688" t="str">
        <f>'Rekensheet aantasting'!EV34</f>
        <v/>
      </c>
      <c r="AG26" s="690" t="str">
        <f>'Rekensheet aantasting'!EX34</f>
        <v/>
      </c>
      <c r="AH26" s="697"/>
      <c r="AI26" s="698"/>
      <c r="AJ26" s="699"/>
      <c r="AK26" s="700"/>
      <c r="AL26" s="701"/>
    </row>
    <row r="27" spans="1:38" s="245" customFormat="1" ht="15">
      <c r="A27" s="255">
        <v>20</v>
      </c>
      <c r="B27" s="680" t="str">
        <f>'Rekensheet aantasting'!B35</f>
        <v/>
      </c>
      <c r="C27" s="681"/>
      <c r="D27" s="682" t="str">
        <f>'Rekensheet aantasting'!F35</f>
        <v/>
      </c>
      <c r="E27" s="681"/>
      <c r="F27" s="683" t="str">
        <f>IF(B27="","",'Rekensheet aantasting'!I35)</f>
        <v/>
      </c>
      <c r="G27" s="684" t="str">
        <f>IF(B27="","",ROUNDUP('Rekensheet aantasting'!J35,0))</f>
        <v/>
      </c>
      <c r="H27" s="684" t="str">
        <f>IF(B27="","",ROUNDUP('Rekensheet aantasting'!P35,0))</f>
        <v/>
      </c>
      <c r="I27" s="685" t="str">
        <f>'Rekensheet aantasting'!U35</f>
        <v/>
      </c>
      <c r="J27" s="686">
        <f>'Rekensheet aantasting'!AT35</f>
        <v>0</v>
      </c>
      <c r="K27" s="686">
        <f>'Rekensheet aantasting'!AU35</f>
        <v>0</v>
      </c>
      <c r="L27" s="687" t="str">
        <f>'Rekensheet aantasting'!AV35</f>
        <v/>
      </c>
      <c r="M27" s="688" t="str">
        <f>'Rekensheet aantasting'!AW35</f>
        <v/>
      </c>
      <c r="N27" s="687" t="str">
        <f>'Rekensheet aantasting'!BC35</f>
        <v/>
      </c>
      <c r="O27" s="689" t="str">
        <f>IF(B27="","",'Rekensheet aantasting'!BG35)</f>
        <v/>
      </c>
      <c r="P27" s="686">
        <f>'Rekensheet aantasting'!BY35</f>
        <v>0</v>
      </c>
      <c r="Q27" s="686"/>
      <c r="R27" s="686"/>
      <c r="S27" s="686"/>
      <c r="T27" s="686"/>
      <c r="U27" s="686"/>
      <c r="V27" s="686"/>
      <c r="W27" s="686"/>
      <c r="X27" s="686"/>
      <c r="Y27" s="686"/>
      <c r="Z27" s="686"/>
      <c r="AA27" s="688" t="str">
        <f>'Rekensheet aantasting'!ED35</f>
        <v/>
      </c>
      <c r="AB27" s="688" t="str">
        <f>'Rekensheet aantasting'!EF35</f>
        <v/>
      </c>
      <c r="AC27" s="690" t="str">
        <f>'Rekensheet aantasting'!EH35</f>
        <v/>
      </c>
      <c r="AD27" s="691"/>
      <c r="AE27" s="688" t="str">
        <f>'Rekensheet aantasting'!ET35</f>
        <v/>
      </c>
      <c r="AF27" s="688" t="str">
        <f>'Rekensheet aantasting'!EV35</f>
        <v/>
      </c>
      <c r="AG27" s="690" t="str">
        <f>'Rekensheet aantasting'!EX35</f>
        <v/>
      </c>
      <c r="AH27" s="697"/>
      <c r="AI27" s="698"/>
      <c r="AJ27" s="699"/>
      <c r="AK27" s="700"/>
      <c r="AL27" s="701"/>
    </row>
    <row r="28" spans="1:38" s="245" customFormat="1" ht="15">
      <c r="A28" s="255">
        <v>21</v>
      </c>
      <c r="B28" s="680" t="str">
        <f>'Rekensheet aantasting'!B36</f>
        <v/>
      </c>
      <c r="C28" s="681"/>
      <c r="D28" s="682" t="str">
        <f>'Rekensheet aantasting'!F36</f>
        <v/>
      </c>
      <c r="E28" s="681"/>
      <c r="F28" s="683" t="str">
        <f>IF(B28="","",'Rekensheet aantasting'!I36)</f>
        <v/>
      </c>
      <c r="G28" s="684" t="str">
        <f>IF(B28="","",ROUNDUP('Rekensheet aantasting'!J36,0))</f>
        <v/>
      </c>
      <c r="H28" s="684" t="str">
        <f>IF(B28="","",ROUNDUP('Rekensheet aantasting'!P36,0))</f>
        <v/>
      </c>
      <c r="I28" s="685" t="str">
        <f>'Rekensheet aantasting'!U36</f>
        <v/>
      </c>
      <c r="J28" s="686">
        <f>'Rekensheet aantasting'!AT36</f>
        <v>0</v>
      </c>
      <c r="K28" s="686">
        <f>'Rekensheet aantasting'!AU36</f>
        <v>0</v>
      </c>
      <c r="L28" s="687" t="str">
        <f>'Rekensheet aantasting'!AV36</f>
        <v/>
      </c>
      <c r="M28" s="688" t="str">
        <f>'Rekensheet aantasting'!AW36</f>
        <v/>
      </c>
      <c r="N28" s="687" t="str">
        <f>'Rekensheet aantasting'!BC36</f>
        <v/>
      </c>
      <c r="O28" s="689" t="str">
        <f>IF(B28="","",'Rekensheet aantasting'!BG36)</f>
        <v/>
      </c>
      <c r="P28" s="686">
        <f>'Rekensheet aantasting'!BY36</f>
        <v>0</v>
      </c>
      <c r="Q28" s="686"/>
      <c r="R28" s="686"/>
      <c r="S28" s="686"/>
      <c r="T28" s="686"/>
      <c r="U28" s="686"/>
      <c r="V28" s="686"/>
      <c r="W28" s="686"/>
      <c r="X28" s="686"/>
      <c r="Y28" s="686"/>
      <c r="Z28" s="686"/>
      <c r="AA28" s="688" t="str">
        <f>'Rekensheet aantasting'!ED36</f>
        <v/>
      </c>
      <c r="AB28" s="688" t="str">
        <f>'Rekensheet aantasting'!EF36</f>
        <v/>
      </c>
      <c r="AC28" s="690" t="str">
        <f>'Rekensheet aantasting'!EH36</f>
        <v/>
      </c>
      <c r="AD28" s="691"/>
      <c r="AE28" s="688" t="str">
        <f>'Rekensheet aantasting'!ET36</f>
        <v/>
      </c>
      <c r="AF28" s="688" t="str">
        <f>'Rekensheet aantasting'!EV36</f>
        <v/>
      </c>
      <c r="AG28" s="690" t="str">
        <f>'Rekensheet aantasting'!EX36</f>
        <v/>
      </c>
      <c r="AH28" s="697"/>
      <c r="AI28" s="698"/>
      <c r="AJ28" s="699"/>
      <c r="AK28" s="700"/>
      <c r="AL28" s="701"/>
    </row>
    <row r="29" spans="1:38" s="245" customFormat="1" ht="15">
      <c r="A29" s="255">
        <v>22</v>
      </c>
      <c r="B29" s="680" t="str">
        <f>'Rekensheet aantasting'!B37</f>
        <v/>
      </c>
      <c r="C29" s="681"/>
      <c r="D29" s="682" t="str">
        <f>'Rekensheet aantasting'!F37</f>
        <v/>
      </c>
      <c r="E29" s="681"/>
      <c r="F29" s="683" t="str">
        <f>IF(B29="","",'Rekensheet aantasting'!I37)</f>
        <v/>
      </c>
      <c r="G29" s="684" t="str">
        <f>IF(B29="","",ROUNDUP('Rekensheet aantasting'!J37,0))</f>
        <v/>
      </c>
      <c r="H29" s="684" t="str">
        <f>IF(B29="","",ROUNDUP('Rekensheet aantasting'!P37,0))</f>
        <v/>
      </c>
      <c r="I29" s="685" t="str">
        <f>'Rekensheet aantasting'!U37</f>
        <v/>
      </c>
      <c r="J29" s="686">
        <f>'Rekensheet aantasting'!AT37</f>
        <v>0</v>
      </c>
      <c r="K29" s="686">
        <f>'Rekensheet aantasting'!AU37</f>
        <v>0</v>
      </c>
      <c r="L29" s="687" t="str">
        <f>'Rekensheet aantasting'!AV37</f>
        <v/>
      </c>
      <c r="M29" s="688" t="str">
        <f>'Rekensheet aantasting'!AW37</f>
        <v/>
      </c>
      <c r="N29" s="687" t="str">
        <f>'Rekensheet aantasting'!BC37</f>
        <v/>
      </c>
      <c r="O29" s="689" t="str">
        <f>IF(B29="","",'Rekensheet aantasting'!BG37)</f>
        <v/>
      </c>
      <c r="P29" s="686">
        <f>'Rekensheet aantasting'!BY37</f>
        <v>0</v>
      </c>
      <c r="Q29" s="686"/>
      <c r="R29" s="686"/>
      <c r="S29" s="686"/>
      <c r="T29" s="686"/>
      <c r="U29" s="686"/>
      <c r="V29" s="686"/>
      <c r="W29" s="686"/>
      <c r="X29" s="686"/>
      <c r="Y29" s="686"/>
      <c r="Z29" s="686"/>
      <c r="AA29" s="688" t="str">
        <f>'Rekensheet aantasting'!ED37</f>
        <v/>
      </c>
      <c r="AB29" s="688" t="str">
        <f>'Rekensheet aantasting'!EF37</f>
        <v/>
      </c>
      <c r="AC29" s="702" t="str">
        <f>'Rekensheet aantasting'!EH37</f>
        <v/>
      </c>
      <c r="AD29" s="691"/>
      <c r="AE29" s="688" t="str">
        <f>'Rekensheet aantasting'!ET37</f>
        <v/>
      </c>
      <c r="AF29" s="688" t="str">
        <f>'Rekensheet aantasting'!EV37</f>
        <v/>
      </c>
      <c r="AG29" s="702" t="str">
        <f>'Rekensheet aantasting'!EX37</f>
        <v/>
      </c>
      <c r="AH29" s="697"/>
      <c r="AI29" s="698"/>
      <c r="AJ29" s="699"/>
      <c r="AK29" s="700"/>
      <c r="AL29" s="701"/>
    </row>
    <row r="30" spans="1:38" s="245" customFormat="1" ht="15">
      <c r="A30" s="255">
        <v>23</v>
      </c>
      <c r="B30" s="680" t="str">
        <f>'Rekensheet aantasting'!B38</f>
        <v/>
      </c>
      <c r="C30" s="681"/>
      <c r="D30" s="682" t="str">
        <f>'Rekensheet aantasting'!F38</f>
        <v/>
      </c>
      <c r="E30" s="681"/>
      <c r="F30" s="683" t="str">
        <f>IF(B30="","",'Rekensheet aantasting'!I38)</f>
        <v/>
      </c>
      <c r="G30" s="684" t="str">
        <f>IF(B30="","",ROUNDUP('Rekensheet aantasting'!J38,0))</f>
        <v/>
      </c>
      <c r="H30" s="684" t="str">
        <f>IF(B30="","",ROUNDUP('Rekensheet aantasting'!P38,0))</f>
        <v/>
      </c>
      <c r="I30" s="685" t="str">
        <f>'Rekensheet aantasting'!U38</f>
        <v/>
      </c>
      <c r="J30" s="686">
        <f>'Rekensheet aantasting'!AT38</f>
        <v>0</v>
      </c>
      <c r="K30" s="686">
        <f>'Rekensheet aantasting'!AU38</f>
        <v>0</v>
      </c>
      <c r="L30" s="687" t="str">
        <f>'Rekensheet aantasting'!AV38</f>
        <v/>
      </c>
      <c r="M30" s="688" t="str">
        <f>'Rekensheet aantasting'!AW38</f>
        <v/>
      </c>
      <c r="N30" s="687" t="str">
        <f>'Rekensheet aantasting'!BC38</f>
        <v/>
      </c>
      <c r="O30" s="689" t="str">
        <f>IF(B30="","",'Rekensheet aantasting'!BG38)</f>
        <v/>
      </c>
      <c r="P30" s="686">
        <f>'Rekensheet aantasting'!BY38</f>
        <v>0</v>
      </c>
      <c r="Q30" s="686"/>
      <c r="R30" s="686"/>
      <c r="S30" s="686"/>
      <c r="T30" s="686"/>
      <c r="U30" s="686"/>
      <c r="V30" s="686"/>
      <c r="W30" s="686"/>
      <c r="X30" s="686"/>
      <c r="Y30" s="686"/>
      <c r="Z30" s="686"/>
      <c r="AA30" s="688" t="str">
        <f>'Rekensheet aantasting'!ED38</f>
        <v/>
      </c>
      <c r="AB30" s="688" t="str">
        <f>'Rekensheet aantasting'!EF38</f>
        <v/>
      </c>
      <c r="AC30" s="702" t="str">
        <f>'Rekensheet aantasting'!EH38</f>
        <v/>
      </c>
      <c r="AD30" s="691"/>
      <c r="AE30" s="688" t="str">
        <f>'Rekensheet aantasting'!ET38</f>
        <v/>
      </c>
      <c r="AF30" s="688" t="str">
        <f>'Rekensheet aantasting'!EV38</f>
        <v/>
      </c>
      <c r="AG30" s="702" t="str">
        <f>'Rekensheet aantasting'!EX38</f>
        <v/>
      </c>
      <c r="AH30" s="697"/>
      <c r="AI30" s="698"/>
      <c r="AJ30" s="699"/>
      <c r="AK30" s="700"/>
      <c r="AL30" s="701"/>
    </row>
    <row r="31" spans="1:38" s="245" customFormat="1" ht="15">
      <c r="A31" s="255">
        <v>24</v>
      </c>
      <c r="B31" s="680" t="str">
        <f>'Rekensheet aantasting'!B39</f>
        <v/>
      </c>
      <c r="C31" s="681"/>
      <c r="D31" s="682" t="str">
        <f>'Rekensheet aantasting'!F39</f>
        <v/>
      </c>
      <c r="E31" s="681"/>
      <c r="F31" s="683" t="str">
        <f>IF(B31="","",'Rekensheet aantasting'!I39)</f>
        <v/>
      </c>
      <c r="G31" s="684" t="str">
        <f>IF(B31="","",ROUNDUP('Rekensheet aantasting'!J39,0))</f>
        <v/>
      </c>
      <c r="H31" s="684" t="str">
        <f>IF(B31="","",ROUNDUP('Rekensheet aantasting'!P39,0))</f>
        <v/>
      </c>
      <c r="I31" s="685" t="str">
        <f>'Rekensheet aantasting'!U39</f>
        <v/>
      </c>
      <c r="J31" s="686">
        <f>'Rekensheet aantasting'!AT39</f>
        <v>0</v>
      </c>
      <c r="K31" s="686">
        <f>'Rekensheet aantasting'!AU39</f>
        <v>0</v>
      </c>
      <c r="L31" s="687" t="str">
        <f>'Rekensheet aantasting'!AV39</f>
        <v/>
      </c>
      <c r="M31" s="688" t="str">
        <f>'Rekensheet aantasting'!AW39</f>
        <v/>
      </c>
      <c r="N31" s="687" t="str">
        <f>'Rekensheet aantasting'!BC39</f>
        <v/>
      </c>
      <c r="O31" s="689" t="str">
        <f>IF(B31="","",'Rekensheet aantasting'!BG39)</f>
        <v/>
      </c>
      <c r="P31" s="686">
        <f>'Rekensheet aantasting'!BY39</f>
        <v>0</v>
      </c>
      <c r="Q31" s="686"/>
      <c r="R31" s="686"/>
      <c r="S31" s="686"/>
      <c r="T31" s="686"/>
      <c r="U31" s="686"/>
      <c r="V31" s="686"/>
      <c r="W31" s="686"/>
      <c r="X31" s="686"/>
      <c r="Y31" s="686"/>
      <c r="Z31" s="686"/>
      <c r="AA31" s="688" t="str">
        <f>'Rekensheet aantasting'!ED39</f>
        <v/>
      </c>
      <c r="AB31" s="688" t="str">
        <f>'Rekensheet aantasting'!EF39</f>
        <v/>
      </c>
      <c r="AC31" s="702" t="str">
        <f>'Rekensheet aantasting'!EH39</f>
        <v/>
      </c>
      <c r="AD31" s="691"/>
      <c r="AE31" s="688" t="str">
        <f>'Rekensheet aantasting'!ET39</f>
        <v/>
      </c>
      <c r="AF31" s="688" t="str">
        <f>'Rekensheet aantasting'!EV39</f>
        <v/>
      </c>
      <c r="AG31" s="702" t="str">
        <f>'Rekensheet aantasting'!EX39</f>
        <v/>
      </c>
      <c r="AH31" s="697"/>
      <c r="AI31" s="698"/>
      <c r="AJ31" s="699"/>
      <c r="AK31" s="700"/>
      <c r="AL31" s="701"/>
    </row>
    <row r="32" spans="1:38" s="245" customFormat="1" ht="15">
      <c r="A32" s="255">
        <v>25</v>
      </c>
      <c r="B32" s="680" t="str">
        <f>'Rekensheet aantasting'!B40</f>
        <v/>
      </c>
      <c r="C32" s="681"/>
      <c r="D32" s="682" t="str">
        <f>'Rekensheet aantasting'!F40</f>
        <v/>
      </c>
      <c r="E32" s="681"/>
      <c r="F32" s="683" t="str">
        <f>IF(B32="","",'Rekensheet aantasting'!I40)</f>
        <v/>
      </c>
      <c r="G32" s="684" t="str">
        <f>IF(B32="","",ROUNDUP('Rekensheet aantasting'!J40,0))</f>
        <v/>
      </c>
      <c r="H32" s="684" t="str">
        <f>IF(B32="","",ROUNDUP('Rekensheet aantasting'!P40,0))</f>
        <v/>
      </c>
      <c r="I32" s="685" t="str">
        <f>'Rekensheet aantasting'!U40</f>
        <v/>
      </c>
      <c r="J32" s="686">
        <f>'Rekensheet aantasting'!AT40</f>
        <v>0</v>
      </c>
      <c r="K32" s="686">
        <f>'Rekensheet aantasting'!AU40</f>
        <v>0</v>
      </c>
      <c r="L32" s="687" t="str">
        <f>'Rekensheet aantasting'!AV40</f>
        <v/>
      </c>
      <c r="M32" s="688" t="str">
        <f>'Rekensheet aantasting'!AW40</f>
        <v/>
      </c>
      <c r="N32" s="687" t="str">
        <f>'Rekensheet aantasting'!BC40</f>
        <v/>
      </c>
      <c r="O32" s="689" t="str">
        <f>IF(B32="","",'Rekensheet aantasting'!BG40)</f>
        <v/>
      </c>
      <c r="P32" s="686">
        <f>'Rekensheet aantasting'!BY40</f>
        <v>0</v>
      </c>
      <c r="Q32" s="686"/>
      <c r="R32" s="686"/>
      <c r="S32" s="686"/>
      <c r="T32" s="686"/>
      <c r="U32" s="686"/>
      <c r="V32" s="686"/>
      <c r="W32" s="686"/>
      <c r="X32" s="686"/>
      <c r="Y32" s="686"/>
      <c r="Z32" s="686"/>
      <c r="AA32" s="688" t="str">
        <f>'Rekensheet aantasting'!ED40</f>
        <v/>
      </c>
      <c r="AB32" s="688" t="str">
        <f>'Rekensheet aantasting'!EF40</f>
        <v/>
      </c>
      <c r="AC32" s="702" t="str">
        <f>'Rekensheet aantasting'!EH40</f>
        <v/>
      </c>
      <c r="AD32" s="691"/>
      <c r="AE32" s="688" t="str">
        <f>'Rekensheet aantasting'!ET40</f>
        <v/>
      </c>
      <c r="AF32" s="688" t="str">
        <f>'Rekensheet aantasting'!EV40</f>
        <v/>
      </c>
      <c r="AG32" s="702" t="str">
        <f>'Rekensheet aantasting'!EX40</f>
        <v/>
      </c>
      <c r="AH32" s="697"/>
      <c r="AI32" s="698"/>
      <c r="AJ32" s="699"/>
      <c r="AK32" s="700"/>
      <c r="AL32" s="701"/>
    </row>
    <row r="33" spans="1:38" s="245" customFormat="1" ht="15">
      <c r="A33" s="255">
        <v>26</v>
      </c>
      <c r="B33" s="680" t="str">
        <f>'Rekensheet aantasting'!B41</f>
        <v/>
      </c>
      <c r="C33" s="681"/>
      <c r="D33" s="682" t="str">
        <f>'Rekensheet aantasting'!F41</f>
        <v/>
      </c>
      <c r="E33" s="681"/>
      <c r="F33" s="683" t="str">
        <f>IF(B33="","",'Rekensheet aantasting'!I41)</f>
        <v/>
      </c>
      <c r="G33" s="684" t="str">
        <f>IF(B33="","",ROUNDUP('Rekensheet aantasting'!J41,0))</f>
        <v/>
      </c>
      <c r="H33" s="684" t="str">
        <f>IF(B33="","",ROUNDUP('Rekensheet aantasting'!P41,0))</f>
        <v/>
      </c>
      <c r="I33" s="685" t="str">
        <f>'Rekensheet aantasting'!U41</f>
        <v/>
      </c>
      <c r="J33" s="686">
        <f>'Rekensheet aantasting'!AT41</f>
        <v>0</v>
      </c>
      <c r="K33" s="686">
        <f>'Rekensheet aantasting'!AU41</f>
        <v>0</v>
      </c>
      <c r="L33" s="687" t="str">
        <f>'Rekensheet aantasting'!AV41</f>
        <v/>
      </c>
      <c r="M33" s="688" t="str">
        <f>'Rekensheet aantasting'!AW41</f>
        <v/>
      </c>
      <c r="N33" s="687" t="str">
        <f>'Rekensheet aantasting'!BC41</f>
        <v/>
      </c>
      <c r="O33" s="689" t="str">
        <f>IF(B33="","",'Rekensheet aantasting'!BG41)</f>
        <v/>
      </c>
      <c r="P33" s="686">
        <f>'Rekensheet aantasting'!BY41</f>
        <v>0</v>
      </c>
      <c r="Q33" s="686"/>
      <c r="R33" s="686"/>
      <c r="S33" s="686"/>
      <c r="T33" s="686"/>
      <c r="U33" s="686"/>
      <c r="V33" s="686"/>
      <c r="W33" s="686"/>
      <c r="X33" s="686"/>
      <c r="Y33" s="686"/>
      <c r="Z33" s="686"/>
      <c r="AA33" s="688" t="str">
        <f>'Rekensheet aantasting'!ED41</f>
        <v/>
      </c>
      <c r="AB33" s="688" t="str">
        <f>'Rekensheet aantasting'!EF41</f>
        <v/>
      </c>
      <c r="AC33" s="702" t="str">
        <f>'Rekensheet aantasting'!EH41</f>
        <v/>
      </c>
      <c r="AD33" s="691"/>
      <c r="AE33" s="688" t="str">
        <f>'Rekensheet aantasting'!ET41</f>
        <v/>
      </c>
      <c r="AF33" s="688" t="str">
        <f>'Rekensheet aantasting'!EV41</f>
        <v/>
      </c>
      <c r="AG33" s="702" t="str">
        <f>'Rekensheet aantasting'!EX41</f>
        <v/>
      </c>
      <c r="AH33" s="697"/>
      <c r="AI33" s="698"/>
      <c r="AJ33" s="699"/>
      <c r="AK33" s="700"/>
      <c r="AL33" s="701"/>
    </row>
    <row r="34" spans="1:38" s="245" customFormat="1" ht="15">
      <c r="A34" s="255">
        <v>27</v>
      </c>
      <c r="B34" s="680" t="str">
        <f>'Rekensheet aantasting'!B42</f>
        <v/>
      </c>
      <c r="C34" s="681"/>
      <c r="D34" s="682" t="str">
        <f>'Rekensheet aantasting'!F42</f>
        <v/>
      </c>
      <c r="E34" s="681"/>
      <c r="F34" s="683" t="str">
        <f>IF(B34="","",'Rekensheet aantasting'!I42)</f>
        <v/>
      </c>
      <c r="G34" s="684" t="str">
        <f>IF(B34="","",ROUNDUP('Rekensheet aantasting'!J42,0))</f>
        <v/>
      </c>
      <c r="H34" s="684" t="str">
        <f>IF(B34="","",ROUNDUP('Rekensheet aantasting'!P42,0))</f>
        <v/>
      </c>
      <c r="I34" s="685" t="str">
        <f>'Rekensheet aantasting'!U42</f>
        <v/>
      </c>
      <c r="J34" s="686">
        <f>'Rekensheet aantasting'!AT42</f>
        <v>0</v>
      </c>
      <c r="K34" s="686">
        <f>'Rekensheet aantasting'!AU42</f>
        <v>0</v>
      </c>
      <c r="L34" s="687" t="str">
        <f>'Rekensheet aantasting'!AV42</f>
        <v/>
      </c>
      <c r="M34" s="688" t="str">
        <f>'Rekensheet aantasting'!AW42</f>
        <v/>
      </c>
      <c r="N34" s="687" t="str">
        <f>'Rekensheet aantasting'!BC42</f>
        <v/>
      </c>
      <c r="O34" s="689" t="str">
        <f>IF(B34="","",'Rekensheet aantasting'!BG42)</f>
        <v/>
      </c>
      <c r="P34" s="686">
        <f>'Rekensheet aantasting'!BY42</f>
        <v>0</v>
      </c>
      <c r="Q34" s="686"/>
      <c r="R34" s="686"/>
      <c r="S34" s="686"/>
      <c r="T34" s="686"/>
      <c r="U34" s="686"/>
      <c r="V34" s="686"/>
      <c r="W34" s="686"/>
      <c r="X34" s="686"/>
      <c r="Y34" s="686"/>
      <c r="Z34" s="686"/>
      <c r="AA34" s="688" t="str">
        <f>'Rekensheet aantasting'!ED42</f>
        <v/>
      </c>
      <c r="AB34" s="688" t="str">
        <f>'Rekensheet aantasting'!EF42</f>
        <v/>
      </c>
      <c r="AC34" s="702" t="str">
        <f>'Rekensheet aantasting'!EH42</f>
        <v/>
      </c>
      <c r="AD34" s="691"/>
      <c r="AE34" s="688" t="str">
        <f>'Rekensheet aantasting'!ET42</f>
        <v/>
      </c>
      <c r="AF34" s="688" t="str">
        <f>'Rekensheet aantasting'!EV42</f>
        <v/>
      </c>
      <c r="AG34" s="702" t="str">
        <f>'Rekensheet aantasting'!EX42</f>
        <v/>
      </c>
      <c r="AH34" s="697"/>
      <c r="AI34" s="698"/>
      <c r="AJ34" s="699"/>
      <c r="AK34" s="700"/>
      <c r="AL34" s="701"/>
    </row>
    <row r="35" spans="1:38" s="245" customFormat="1" ht="15">
      <c r="A35" s="255">
        <v>28</v>
      </c>
      <c r="B35" s="680" t="str">
        <f>'Rekensheet aantasting'!B43</f>
        <v/>
      </c>
      <c r="C35" s="681"/>
      <c r="D35" s="682" t="str">
        <f>'Rekensheet aantasting'!F43</f>
        <v/>
      </c>
      <c r="E35" s="681"/>
      <c r="F35" s="683" t="str">
        <f>IF(B35="","",'Rekensheet aantasting'!I43)</f>
        <v/>
      </c>
      <c r="G35" s="684" t="str">
        <f>IF(B35="","",ROUNDUP('Rekensheet aantasting'!J43,0))</f>
        <v/>
      </c>
      <c r="H35" s="684" t="str">
        <f>IF(B35="","",ROUNDUP('Rekensheet aantasting'!P43,0))</f>
        <v/>
      </c>
      <c r="I35" s="685" t="str">
        <f>'Rekensheet aantasting'!U43</f>
        <v/>
      </c>
      <c r="J35" s="686">
        <f>'Rekensheet aantasting'!AT43</f>
        <v>0</v>
      </c>
      <c r="K35" s="686">
        <f>'Rekensheet aantasting'!AU43</f>
        <v>0</v>
      </c>
      <c r="L35" s="687" t="str">
        <f>'Rekensheet aantasting'!AV43</f>
        <v/>
      </c>
      <c r="M35" s="688" t="str">
        <f>'Rekensheet aantasting'!AW43</f>
        <v/>
      </c>
      <c r="N35" s="687" t="str">
        <f>'Rekensheet aantasting'!BC43</f>
        <v/>
      </c>
      <c r="O35" s="689" t="str">
        <f>IF(B35="","",'Rekensheet aantasting'!BG43)</f>
        <v/>
      </c>
      <c r="P35" s="686">
        <f>'Rekensheet aantasting'!BY43</f>
        <v>0</v>
      </c>
      <c r="Q35" s="686"/>
      <c r="R35" s="686"/>
      <c r="S35" s="686"/>
      <c r="T35" s="686"/>
      <c r="U35" s="686"/>
      <c r="V35" s="686"/>
      <c r="W35" s="686"/>
      <c r="X35" s="686"/>
      <c r="Y35" s="686"/>
      <c r="Z35" s="686"/>
      <c r="AA35" s="688" t="str">
        <f>'Rekensheet aantasting'!ED43</f>
        <v/>
      </c>
      <c r="AB35" s="688" t="str">
        <f>'Rekensheet aantasting'!EF43</f>
        <v/>
      </c>
      <c r="AC35" s="702" t="str">
        <f>'Rekensheet aantasting'!EH43</f>
        <v/>
      </c>
      <c r="AD35" s="691"/>
      <c r="AE35" s="688" t="str">
        <f>'Rekensheet aantasting'!ET43</f>
        <v/>
      </c>
      <c r="AF35" s="688" t="str">
        <f>'Rekensheet aantasting'!EV43</f>
        <v/>
      </c>
      <c r="AG35" s="702" t="str">
        <f>'Rekensheet aantasting'!EX43</f>
        <v/>
      </c>
      <c r="AH35" s="697"/>
      <c r="AI35" s="698"/>
      <c r="AJ35" s="699"/>
      <c r="AK35" s="700"/>
      <c r="AL35" s="701"/>
    </row>
    <row r="36" spans="1:38" s="245" customFormat="1" ht="15">
      <c r="A36" s="255">
        <v>29</v>
      </c>
      <c r="B36" s="680" t="str">
        <f>'Rekensheet aantasting'!B44</f>
        <v/>
      </c>
      <c r="C36" s="681"/>
      <c r="D36" s="682" t="str">
        <f>'Rekensheet aantasting'!F44</f>
        <v/>
      </c>
      <c r="E36" s="681"/>
      <c r="F36" s="683" t="str">
        <f>IF(B36="","",'Rekensheet aantasting'!I44)</f>
        <v/>
      </c>
      <c r="G36" s="684" t="str">
        <f>IF(B36="","",ROUNDUP('Rekensheet aantasting'!J44,0))</f>
        <v/>
      </c>
      <c r="H36" s="684" t="str">
        <f>IF(B36="","",ROUNDUP('Rekensheet aantasting'!P44,0))</f>
        <v/>
      </c>
      <c r="I36" s="685" t="str">
        <f>'Rekensheet aantasting'!U44</f>
        <v/>
      </c>
      <c r="J36" s="686">
        <f>'Rekensheet aantasting'!AT44</f>
        <v>0</v>
      </c>
      <c r="K36" s="686">
        <f>'Rekensheet aantasting'!AU44</f>
        <v>0</v>
      </c>
      <c r="L36" s="687" t="str">
        <f>'Rekensheet aantasting'!AV44</f>
        <v/>
      </c>
      <c r="M36" s="688" t="str">
        <f>'Rekensheet aantasting'!AW44</f>
        <v/>
      </c>
      <c r="N36" s="687" t="str">
        <f>'Rekensheet aantasting'!BC44</f>
        <v/>
      </c>
      <c r="O36" s="689" t="str">
        <f>IF(B36="","",'Rekensheet aantasting'!BG44)</f>
        <v/>
      </c>
      <c r="P36" s="686">
        <f>'Rekensheet aantasting'!BY44</f>
        <v>0</v>
      </c>
      <c r="Q36" s="686"/>
      <c r="R36" s="686"/>
      <c r="S36" s="686"/>
      <c r="T36" s="686"/>
      <c r="U36" s="686"/>
      <c r="V36" s="686"/>
      <c r="W36" s="686"/>
      <c r="X36" s="686"/>
      <c r="Y36" s="686"/>
      <c r="Z36" s="686"/>
      <c r="AA36" s="688" t="str">
        <f>'Rekensheet aantasting'!ED44</f>
        <v/>
      </c>
      <c r="AB36" s="688" t="str">
        <f>'Rekensheet aantasting'!EF44</f>
        <v/>
      </c>
      <c r="AC36" s="702" t="str">
        <f>'Rekensheet aantasting'!EH44</f>
        <v/>
      </c>
      <c r="AD36" s="691"/>
      <c r="AE36" s="688" t="str">
        <f>'Rekensheet aantasting'!ET44</f>
        <v/>
      </c>
      <c r="AF36" s="688" t="str">
        <f>'Rekensheet aantasting'!EV44</f>
        <v/>
      </c>
      <c r="AG36" s="702" t="str">
        <f>'Rekensheet aantasting'!EX44</f>
        <v/>
      </c>
      <c r="AH36" s="697"/>
      <c r="AI36" s="698"/>
      <c r="AJ36" s="699"/>
      <c r="AK36" s="700"/>
      <c r="AL36" s="701"/>
    </row>
    <row r="37" spans="1:38" s="245" customFormat="1" ht="15">
      <c r="A37" s="255">
        <v>30</v>
      </c>
      <c r="B37" s="680" t="str">
        <f>'Rekensheet aantasting'!B45</f>
        <v/>
      </c>
      <c r="C37" s="681"/>
      <c r="D37" s="682" t="str">
        <f>'Rekensheet aantasting'!F45</f>
        <v/>
      </c>
      <c r="E37" s="681"/>
      <c r="F37" s="683" t="str">
        <f>IF(B37="","",'Rekensheet aantasting'!I45)</f>
        <v/>
      </c>
      <c r="G37" s="684" t="str">
        <f>IF(B37="","",ROUNDUP('Rekensheet aantasting'!J45,0))</f>
        <v/>
      </c>
      <c r="H37" s="684" t="str">
        <f>IF(B37="","",ROUNDUP('Rekensheet aantasting'!P45,0))</f>
        <v/>
      </c>
      <c r="I37" s="685" t="str">
        <f>'Rekensheet aantasting'!U45</f>
        <v/>
      </c>
      <c r="J37" s="686">
        <f>'Rekensheet aantasting'!AT45</f>
        <v>0</v>
      </c>
      <c r="K37" s="686">
        <f>'Rekensheet aantasting'!AU45</f>
        <v>0</v>
      </c>
      <c r="L37" s="687" t="str">
        <f>'Rekensheet aantasting'!AV45</f>
        <v/>
      </c>
      <c r="M37" s="688" t="str">
        <f>'Rekensheet aantasting'!AW45</f>
        <v/>
      </c>
      <c r="N37" s="687" t="str">
        <f>'Rekensheet aantasting'!BC45</f>
        <v/>
      </c>
      <c r="O37" s="689" t="str">
        <f>IF(B37="","",'Rekensheet aantasting'!BG45)</f>
        <v/>
      </c>
      <c r="P37" s="686">
        <f>'Rekensheet aantasting'!BY45</f>
        <v>0</v>
      </c>
      <c r="Q37" s="686"/>
      <c r="R37" s="686"/>
      <c r="S37" s="686"/>
      <c r="T37" s="686"/>
      <c r="U37" s="686"/>
      <c r="V37" s="686"/>
      <c r="W37" s="686"/>
      <c r="X37" s="686"/>
      <c r="Y37" s="686"/>
      <c r="Z37" s="686"/>
      <c r="AA37" s="688" t="str">
        <f>'Rekensheet aantasting'!ED45</f>
        <v/>
      </c>
      <c r="AB37" s="688" t="str">
        <f>'Rekensheet aantasting'!EF45</f>
        <v/>
      </c>
      <c r="AC37" s="702" t="str">
        <f>'Rekensheet aantasting'!EH45</f>
        <v/>
      </c>
      <c r="AD37" s="691"/>
      <c r="AE37" s="688" t="str">
        <f>'Rekensheet aantasting'!ET45</f>
        <v/>
      </c>
      <c r="AF37" s="688" t="str">
        <f>'Rekensheet aantasting'!EV45</f>
        <v/>
      </c>
      <c r="AG37" s="702" t="str">
        <f>'Rekensheet aantasting'!EX45</f>
        <v/>
      </c>
      <c r="AH37" s="697"/>
      <c r="AI37" s="698"/>
      <c r="AJ37" s="699"/>
      <c r="AK37" s="700"/>
      <c r="AL37" s="701"/>
    </row>
    <row r="38" spans="1:38" s="245" customFormat="1" ht="15">
      <c r="A38" s="255">
        <v>31</v>
      </c>
      <c r="B38" s="680" t="str">
        <f>'Rekensheet aantasting'!B46</f>
        <v/>
      </c>
      <c r="C38" s="681"/>
      <c r="D38" s="682" t="str">
        <f>'Rekensheet aantasting'!F46</f>
        <v/>
      </c>
      <c r="E38" s="681"/>
      <c r="F38" s="683" t="str">
        <f>IF(B38="","",'Rekensheet aantasting'!I46)</f>
        <v/>
      </c>
      <c r="G38" s="684" t="str">
        <f>IF(B38="","",ROUNDUP('Rekensheet aantasting'!J46,0))</f>
        <v/>
      </c>
      <c r="H38" s="684" t="str">
        <f>IF(B38="","",ROUNDUP('Rekensheet aantasting'!P46,0))</f>
        <v/>
      </c>
      <c r="I38" s="685" t="str">
        <f>'Rekensheet aantasting'!U46</f>
        <v/>
      </c>
      <c r="J38" s="686">
        <f>'Rekensheet aantasting'!AT46</f>
        <v>0</v>
      </c>
      <c r="K38" s="686">
        <f>'Rekensheet aantasting'!AU46</f>
        <v>0</v>
      </c>
      <c r="L38" s="687" t="str">
        <f>'Rekensheet aantasting'!AV46</f>
        <v/>
      </c>
      <c r="M38" s="688" t="str">
        <f>'Rekensheet aantasting'!AW46</f>
        <v/>
      </c>
      <c r="N38" s="687" t="str">
        <f>'Rekensheet aantasting'!BC46</f>
        <v/>
      </c>
      <c r="O38" s="689" t="str">
        <f>IF(B38="","",'Rekensheet aantasting'!BG46)</f>
        <v/>
      </c>
      <c r="P38" s="686">
        <f>'Rekensheet aantasting'!BY46</f>
        <v>0</v>
      </c>
      <c r="Q38" s="686"/>
      <c r="R38" s="686"/>
      <c r="S38" s="686"/>
      <c r="T38" s="686"/>
      <c r="U38" s="686"/>
      <c r="V38" s="686"/>
      <c r="W38" s="686"/>
      <c r="X38" s="686"/>
      <c r="Y38" s="686"/>
      <c r="Z38" s="686"/>
      <c r="AA38" s="688" t="str">
        <f>'Rekensheet aantasting'!ED46</f>
        <v/>
      </c>
      <c r="AB38" s="688" t="str">
        <f>'Rekensheet aantasting'!EF46</f>
        <v/>
      </c>
      <c r="AC38" s="702" t="str">
        <f>'Rekensheet aantasting'!EH46</f>
        <v/>
      </c>
      <c r="AD38" s="691"/>
      <c r="AE38" s="688" t="str">
        <f>'Rekensheet aantasting'!ET46</f>
        <v/>
      </c>
      <c r="AF38" s="688" t="str">
        <f>'Rekensheet aantasting'!EV46</f>
        <v/>
      </c>
      <c r="AG38" s="702" t="str">
        <f>'Rekensheet aantasting'!EX46</f>
        <v/>
      </c>
      <c r="AH38" s="697"/>
      <c r="AI38" s="698"/>
      <c r="AJ38" s="699"/>
      <c r="AK38" s="700"/>
      <c r="AL38" s="701"/>
    </row>
    <row r="39" spans="1:38" s="245" customFormat="1" ht="15">
      <c r="A39" s="255">
        <v>32</v>
      </c>
      <c r="B39" s="680" t="str">
        <f>'Rekensheet aantasting'!B47</f>
        <v/>
      </c>
      <c r="C39" s="681"/>
      <c r="D39" s="682" t="str">
        <f>'Rekensheet aantasting'!F47</f>
        <v/>
      </c>
      <c r="E39" s="681"/>
      <c r="F39" s="683" t="str">
        <f>IF(B39="","",'Rekensheet aantasting'!I47)</f>
        <v/>
      </c>
      <c r="G39" s="684" t="str">
        <f>IF(B39="","",ROUNDUP('Rekensheet aantasting'!J47,0))</f>
        <v/>
      </c>
      <c r="H39" s="684" t="str">
        <f>IF(B39="","",ROUNDUP('Rekensheet aantasting'!P47,0))</f>
        <v/>
      </c>
      <c r="I39" s="685" t="str">
        <f>'Rekensheet aantasting'!U47</f>
        <v/>
      </c>
      <c r="J39" s="686">
        <f>'Rekensheet aantasting'!AT47</f>
        <v>0</v>
      </c>
      <c r="K39" s="686">
        <f>'Rekensheet aantasting'!AU47</f>
        <v>0</v>
      </c>
      <c r="L39" s="687" t="str">
        <f>'Rekensheet aantasting'!AV47</f>
        <v/>
      </c>
      <c r="M39" s="688" t="str">
        <f>'Rekensheet aantasting'!AW47</f>
        <v/>
      </c>
      <c r="N39" s="687" t="str">
        <f>'Rekensheet aantasting'!BC47</f>
        <v/>
      </c>
      <c r="O39" s="689" t="str">
        <f>IF(B39="","",'Rekensheet aantasting'!BG47)</f>
        <v/>
      </c>
      <c r="P39" s="686">
        <f>'Rekensheet aantasting'!BY47</f>
        <v>0</v>
      </c>
      <c r="Q39" s="686"/>
      <c r="R39" s="686"/>
      <c r="S39" s="686"/>
      <c r="T39" s="686"/>
      <c r="U39" s="686"/>
      <c r="V39" s="686"/>
      <c r="W39" s="686"/>
      <c r="X39" s="686"/>
      <c r="Y39" s="686"/>
      <c r="Z39" s="686"/>
      <c r="AA39" s="688" t="str">
        <f>'Rekensheet aantasting'!ED47</f>
        <v/>
      </c>
      <c r="AB39" s="688" t="str">
        <f>'Rekensheet aantasting'!EF47</f>
        <v/>
      </c>
      <c r="AC39" s="702" t="str">
        <f>'Rekensheet aantasting'!EH47</f>
        <v/>
      </c>
      <c r="AD39" s="691"/>
      <c r="AE39" s="688" t="str">
        <f>'Rekensheet aantasting'!ET47</f>
        <v/>
      </c>
      <c r="AF39" s="688" t="str">
        <f>'Rekensheet aantasting'!EV47</f>
        <v/>
      </c>
      <c r="AG39" s="702" t="str">
        <f>'Rekensheet aantasting'!EX47</f>
        <v/>
      </c>
      <c r="AH39" s="697"/>
      <c r="AI39" s="698"/>
      <c r="AJ39" s="699"/>
      <c r="AK39" s="700"/>
      <c r="AL39" s="701"/>
    </row>
    <row r="40" spans="1:38" s="245" customFormat="1" ht="15">
      <c r="A40" s="255">
        <v>33</v>
      </c>
      <c r="B40" s="680" t="str">
        <f>'Rekensheet aantasting'!B48</f>
        <v/>
      </c>
      <c r="C40" s="681"/>
      <c r="D40" s="682" t="str">
        <f>'Rekensheet aantasting'!F48</f>
        <v/>
      </c>
      <c r="E40" s="681"/>
      <c r="F40" s="683" t="str">
        <f>IF(B40="","",'Rekensheet aantasting'!I48)</f>
        <v/>
      </c>
      <c r="G40" s="684" t="str">
        <f>IF(B40="","",ROUNDUP('Rekensheet aantasting'!J48,0))</f>
        <v/>
      </c>
      <c r="H40" s="684" t="str">
        <f>IF(B40="","",ROUNDUP('Rekensheet aantasting'!P48,0))</f>
        <v/>
      </c>
      <c r="I40" s="685" t="str">
        <f>'Rekensheet aantasting'!U48</f>
        <v/>
      </c>
      <c r="J40" s="686">
        <f>'Rekensheet aantasting'!AT48</f>
        <v>0</v>
      </c>
      <c r="K40" s="686">
        <f>'Rekensheet aantasting'!AU48</f>
        <v>0</v>
      </c>
      <c r="L40" s="687" t="str">
        <f>'Rekensheet aantasting'!AV48</f>
        <v/>
      </c>
      <c r="M40" s="688" t="str">
        <f>'Rekensheet aantasting'!AW48</f>
        <v/>
      </c>
      <c r="N40" s="687" t="str">
        <f>'Rekensheet aantasting'!BC48</f>
        <v/>
      </c>
      <c r="O40" s="689" t="str">
        <f>IF(B40="","",'Rekensheet aantasting'!BG48)</f>
        <v/>
      </c>
      <c r="P40" s="686">
        <f>'Rekensheet aantasting'!BY48</f>
        <v>0</v>
      </c>
      <c r="Q40" s="686"/>
      <c r="R40" s="686"/>
      <c r="S40" s="686"/>
      <c r="T40" s="686"/>
      <c r="U40" s="686"/>
      <c r="V40" s="686"/>
      <c r="W40" s="686"/>
      <c r="X40" s="686"/>
      <c r="Y40" s="686"/>
      <c r="Z40" s="686"/>
      <c r="AA40" s="688" t="str">
        <f>'Rekensheet aantasting'!ED48</f>
        <v/>
      </c>
      <c r="AB40" s="688" t="str">
        <f>'Rekensheet aantasting'!EF48</f>
        <v/>
      </c>
      <c r="AC40" s="702" t="str">
        <f>'Rekensheet aantasting'!EH48</f>
        <v/>
      </c>
      <c r="AD40" s="691"/>
      <c r="AE40" s="688" t="str">
        <f>'Rekensheet aantasting'!ET48</f>
        <v/>
      </c>
      <c r="AF40" s="688" t="str">
        <f>'Rekensheet aantasting'!EV48</f>
        <v/>
      </c>
      <c r="AG40" s="702" t="str">
        <f>'Rekensheet aantasting'!EX48</f>
        <v/>
      </c>
      <c r="AH40" s="697"/>
      <c r="AI40" s="698"/>
      <c r="AJ40" s="699"/>
      <c r="AK40" s="700"/>
      <c r="AL40" s="701"/>
    </row>
    <row r="41" spans="1:38" s="245" customFormat="1" ht="15">
      <c r="A41" s="255">
        <v>34</v>
      </c>
      <c r="B41" s="680" t="str">
        <f>'Rekensheet aantasting'!B49</f>
        <v/>
      </c>
      <c r="C41" s="681"/>
      <c r="D41" s="682" t="str">
        <f>'Rekensheet aantasting'!F49</f>
        <v/>
      </c>
      <c r="E41" s="681"/>
      <c r="F41" s="683" t="str">
        <f>IF(B41="","",'Rekensheet aantasting'!I49)</f>
        <v/>
      </c>
      <c r="G41" s="684" t="str">
        <f>IF(B41="","",ROUNDUP('Rekensheet aantasting'!J49,0))</f>
        <v/>
      </c>
      <c r="H41" s="684" t="str">
        <f>IF(B41="","",ROUNDUP('Rekensheet aantasting'!P49,0))</f>
        <v/>
      </c>
      <c r="I41" s="685" t="str">
        <f>'Rekensheet aantasting'!U49</f>
        <v/>
      </c>
      <c r="J41" s="686">
        <f>'Rekensheet aantasting'!AT49</f>
        <v>0</v>
      </c>
      <c r="K41" s="686">
        <f>'Rekensheet aantasting'!AU49</f>
        <v>0</v>
      </c>
      <c r="L41" s="687" t="str">
        <f>'Rekensheet aantasting'!AV49</f>
        <v/>
      </c>
      <c r="M41" s="688" t="str">
        <f>'Rekensheet aantasting'!AW49</f>
        <v/>
      </c>
      <c r="N41" s="687" t="str">
        <f>'Rekensheet aantasting'!BC49</f>
        <v/>
      </c>
      <c r="O41" s="689" t="str">
        <f>IF(B41="","",'Rekensheet aantasting'!BG49)</f>
        <v/>
      </c>
      <c r="P41" s="686">
        <f>'Rekensheet aantasting'!BY49</f>
        <v>0</v>
      </c>
      <c r="Q41" s="686"/>
      <c r="R41" s="686"/>
      <c r="S41" s="686"/>
      <c r="T41" s="686"/>
      <c r="U41" s="686"/>
      <c r="V41" s="686"/>
      <c r="W41" s="686"/>
      <c r="X41" s="686"/>
      <c r="Y41" s="686"/>
      <c r="Z41" s="686"/>
      <c r="AA41" s="688" t="str">
        <f>'Rekensheet aantasting'!ED49</f>
        <v/>
      </c>
      <c r="AB41" s="688" t="str">
        <f>'Rekensheet aantasting'!EF49</f>
        <v/>
      </c>
      <c r="AC41" s="702" t="str">
        <f>'Rekensheet aantasting'!EH49</f>
        <v/>
      </c>
      <c r="AD41" s="691"/>
      <c r="AE41" s="688" t="str">
        <f>'Rekensheet aantasting'!ET49</f>
        <v/>
      </c>
      <c r="AF41" s="688" t="str">
        <f>'Rekensheet aantasting'!EV49</f>
        <v/>
      </c>
      <c r="AG41" s="702" t="str">
        <f>'Rekensheet aantasting'!EX49</f>
        <v/>
      </c>
      <c r="AH41" s="697"/>
      <c r="AI41" s="698"/>
      <c r="AJ41" s="699"/>
      <c r="AK41" s="700"/>
      <c r="AL41" s="701"/>
    </row>
    <row r="42" spans="1:38" s="245" customFormat="1" ht="15">
      <c r="A42" s="255">
        <v>35</v>
      </c>
      <c r="B42" s="680" t="str">
        <f>'Rekensheet aantasting'!B50</f>
        <v/>
      </c>
      <c r="C42" s="681"/>
      <c r="D42" s="682" t="str">
        <f>'Rekensheet aantasting'!F50</f>
        <v/>
      </c>
      <c r="E42" s="681"/>
      <c r="F42" s="683" t="str">
        <f>IF(B42="","",'Rekensheet aantasting'!I50)</f>
        <v/>
      </c>
      <c r="G42" s="684" t="str">
        <f>IF(B42="","",ROUNDUP('Rekensheet aantasting'!J50,0))</f>
        <v/>
      </c>
      <c r="H42" s="684" t="str">
        <f>IF(B42="","",ROUNDUP('Rekensheet aantasting'!P50,0))</f>
        <v/>
      </c>
      <c r="I42" s="685" t="str">
        <f>'Rekensheet aantasting'!U50</f>
        <v/>
      </c>
      <c r="J42" s="686">
        <f>'Rekensheet aantasting'!AT50</f>
        <v>0</v>
      </c>
      <c r="K42" s="686">
        <f>'Rekensheet aantasting'!AU50</f>
        <v>0</v>
      </c>
      <c r="L42" s="687" t="str">
        <f>'Rekensheet aantasting'!AV50</f>
        <v/>
      </c>
      <c r="M42" s="688" t="str">
        <f>'Rekensheet aantasting'!AW50</f>
        <v/>
      </c>
      <c r="N42" s="687" t="str">
        <f>'Rekensheet aantasting'!BC50</f>
        <v/>
      </c>
      <c r="O42" s="689" t="str">
        <f>IF(B42="","",'Rekensheet aantasting'!BG50)</f>
        <v/>
      </c>
      <c r="P42" s="686">
        <f>'Rekensheet aantasting'!BY50</f>
        <v>0</v>
      </c>
      <c r="Q42" s="686"/>
      <c r="R42" s="686"/>
      <c r="S42" s="686"/>
      <c r="T42" s="686"/>
      <c r="U42" s="686"/>
      <c r="V42" s="686"/>
      <c r="W42" s="686"/>
      <c r="X42" s="686"/>
      <c r="Y42" s="686"/>
      <c r="Z42" s="686"/>
      <c r="AA42" s="688" t="str">
        <f>'Rekensheet aantasting'!ED50</f>
        <v/>
      </c>
      <c r="AB42" s="688" t="str">
        <f>'Rekensheet aantasting'!EF50</f>
        <v/>
      </c>
      <c r="AC42" s="702" t="str">
        <f>'Rekensheet aantasting'!EH50</f>
        <v/>
      </c>
      <c r="AD42" s="691"/>
      <c r="AE42" s="688" t="str">
        <f>'Rekensheet aantasting'!ET50</f>
        <v/>
      </c>
      <c r="AF42" s="688" t="str">
        <f>'Rekensheet aantasting'!EV50</f>
        <v/>
      </c>
      <c r="AG42" s="702" t="str">
        <f>'Rekensheet aantasting'!EX50</f>
        <v/>
      </c>
      <c r="AH42" s="697"/>
      <c r="AI42" s="698"/>
      <c r="AJ42" s="699"/>
      <c r="AK42" s="700"/>
      <c r="AL42" s="701"/>
    </row>
    <row r="43" spans="1:38" s="245" customFormat="1" ht="15">
      <c r="A43" s="255">
        <v>36</v>
      </c>
      <c r="B43" s="680" t="str">
        <f>'Rekensheet aantasting'!B51</f>
        <v/>
      </c>
      <c r="C43" s="681"/>
      <c r="D43" s="682" t="str">
        <f>'Rekensheet aantasting'!F51</f>
        <v/>
      </c>
      <c r="E43" s="681"/>
      <c r="F43" s="683" t="str">
        <f>IF(B43="","",'Rekensheet aantasting'!I51)</f>
        <v/>
      </c>
      <c r="G43" s="684" t="str">
        <f>IF(B43="","",ROUNDUP('Rekensheet aantasting'!J51,0))</f>
        <v/>
      </c>
      <c r="H43" s="684" t="str">
        <f>IF(B43="","",ROUNDUP('Rekensheet aantasting'!P51,0))</f>
        <v/>
      </c>
      <c r="I43" s="685" t="str">
        <f>'Rekensheet aantasting'!U51</f>
        <v/>
      </c>
      <c r="J43" s="686">
        <f>'Rekensheet aantasting'!AT51</f>
        <v>0</v>
      </c>
      <c r="K43" s="686">
        <f>'Rekensheet aantasting'!AU51</f>
        <v>0</v>
      </c>
      <c r="L43" s="687" t="str">
        <f>'Rekensheet aantasting'!AV51</f>
        <v/>
      </c>
      <c r="M43" s="688" t="str">
        <f>'Rekensheet aantasting'!AW51</f>
        <v/>
      </c>
      <c r="N43" s="687" t="str">
        <f>'Rekensheet aantasting'!BC51</f>
        <v/>
      </c>
      <c r="O43" s="689" t="str">
        <f>IF(B43="","",'Rekensheet aantasting'!BG51)</f>
        <v/>
      </c>
      <c r="P43" s="686">
        <f>'Rekensheet aantasting'!BY51</f>
        <v>0</v>
      </c>
      <c r="Q43" s="686"/>
      <c r="R43" s="686"/>
      <c r="S43" s="686"/>
      <c r="T43" s="686"/>
      <c r="U43" s="686"/>
      <c r="V43" s="686"/>
      <c r="W43" s="686"/>
      <c r="X43" s="686"/>
      <c r="Y43" s="686"/>
      <c r="Z43" s="686"/>
      <c r="AA43" s="688" t="str">
        <f>'Rekensheet aantasting'!ED51</f>
        <v/>
      </c>
      <c r="AB43" s="688" t="str">
        <f>'Rekensheet aantasting'!EF51</f>
        <v/>
      </c>
      <c r="AC43" s="702" t="str">
        <f>'Rekensheet aantasting'!EH51</f>
        <v/>
      </c>
      <c r="AD43" s="691"/>
      <c r="AE43" s="688" t="str">
        <f>'Rekensheet aantasting'!ET51</f>
        <v/>
      </c>
      <c r="AF43" s="688" t="str">
        <f>'Rekensheet aantasting'!EV51</f>
        <v/>
      </c>
      <c r="AG43" s="702" t="str">
        <f>'Rekensheet aantasting'!EX51</f>
        <v/>
      </c>
      <c r="AH43" s="697"/>
      <c r="AI43" s="698"/>
      <c r="AJ43" s="699"/>
      <c r="AK43" s="700"/>
      <c r="AL43" s="701"/>
    </row>
    <row r="44" spans="1:38" s="245" customFormat="1" ht="15">
      <c r="A44" s="255">
        <v>37</v>
      </c>
      <c r="B44" s="680" t="str">
        <f>'Rekensheet aantasting'!B52</f>
        <v/>
      </c>
      <c r="C44" s="681"/>
      <c r="D44" s="682" t="str">
        <f>'Rekensheet aantasting'!F52</f>
        <v/>
      </c>
      <c r="E44" s="681"/>
      <c r="F44" s="683" t="str">
        <f>IF(B44="","",'Rekensheet aantasting'!I52)</f>
        <v/>
      </c>
      <c r="G44" s="684" t="str">
        <f>IF(B44="","",ROUNDUP('Rekensheet aantasting'!J52,0))</f>
        <v/>
      </c>
      <c r="H44" s="684" t="str">
        <f>IF(B44="","",ROUNDUP('Rekensheet aantasting'!P52,0))</f>
        <v/>
      </c>
      <c r="I44" s="685" t="str">
        <f>'Rekensheet aantasting'!U52</f>
        <v/>
      </c>
      <c r="J44" s="686">
        <f>'Rekensheet aantasting'!AT52</f>
        <v>0</v>
      </c>
      <c r="K44" s="686">
        <f>'Rekensheet aantasting'!AU52</f>
        <v>0</v>
      </c>
      <c r="L44" s="687" t="str">
        <f>'Rekensheet aantasting'!AV52</f>
        <v/>
      </c>
      <c r="M44" s="688" t="str">
        <f>'Rekensheet aantasting'!AW52</f>
        <v/>
      </c>
      <c r="N44" s="687" t="str">
        <f>'Rekensheet aantasting'!BC52</f>
        <v/>
      </c>
      <c r="O44" s="689" t="str">
        <f>IF(B44="","",'Rekensheet aantasting'!BG52)</f>
        <v/>
      </c>
      <c r="P44" s="686">
        <f>'Rekensheet aantasting'!BY52</f>
        <v>0</v>
      </c>
      <c r="Q44" s="686"/>
      <c r="R44" s="686"/>
      <c r="S44" s="686"/>
      <c r="T44" s="686"/>
      <c r="U44" s="686"/>
      <c r="V44" s="686"/>
      <c r="W44" s="686"/>
      <c r="X44" s="686"/>
      <c r="Y44" s="686"/>
      <c r="Z44" s="686"/>
      <c r="AA44" s="688" t="str">
        <f>'Rekensheet aantasting'!ED52</f>
        <v/>
      </c>
      <c r="AB44" s="688" t="str">
        <f>'Rekensheet aantasting'!EF52</f>
        <v/>
      </c>
      <c r="AC44" s="702" t="str">
        <f>'Rekensheet aantasting'!EH52</f>
        <v/>
      </c>
      <c r="AD44" s="691"/>
      <c r="AE44" s="688" t="str">
        <f>'Rekensheet aantasting'!ET52</f>
        <v/>
      </c>
      <c r="AF44" s="688" t="str">
        <f>'Rekensheet aantasting'!EV52</f>
        <v/>
      </c>
      <c r="AG44" s="702" t="str">
        <f>'Rekensheet aantasting'!EX52</f>
        <v/>
      </c>
      <c r="AH44" s="697"/>
      <c r="AI44" s="698"/>
      <c r="AJ44" s="699"/>
      <c r="AK44" s="700"/>
      <c r="AL44" s="701"/>
    </row>
    <row r="45" spans="1:38" s="245" customFormat="1" ht="15">
      <c r="A45" s="255">
        <v>38</v>
      </c>
      <c r="B45" s="680" t="str">
        <f>'Rekensheet aantasting'!B53</f>
        <v/>
      </c>
      <c r="C45" s="681"/>
      <c r="D45" s="682" t="str">
        <f>'Rekensheet aantasting'!F53</f>
        <v/>
      </c>
      <c r="E45" s="681"/>
      <c r="F45" s="683" t="str">
        <f>IF(B45="","",'Rekensheet aantasting'!I53)</f>
        <v/>
      </c>
      <c r="G45" s="684" t="str">
        <f>IF(B45="","",ROUNDUP('Rekensheet aantasting'!J53,0))</f>
        <v/>
      </c>
      <c r="H45" s="684" t="str">
        <f>IF(B45="","",ROUNDUP('Rekensheet aantasting'!P53,0))</f>
        <v/>
      </c>
      <c r="I45" s="685" t="str">
        <f>'Rekensheet aantasting'!U53</f>
        <v/>
      </c>
      <c r="J45" s="686">
        <f>'Rekensheet aantasting'!AT53</f>
        <v>0</v>
      </c>
      <c r="K45" s="686">
        <f>'Rekensheet aantasting'!AU53</f>
        <v>0</v>
      </c>
      <c r="L45" s="687" t="str">
        <f>'Rekensheet aantasting'!AV53</f>
        <v/>
      </c>
      <c r="M45" s="688" t="str">
        <f>'Rekensheet aantasting'!AW53</f>
        <v/>
      </c>
      <c r="N45" s="687" t="str">
        <f>'Rekensheet aantasting'!BC53</f>
        <v/>
      </c>
      <c r="O45" s="689" t="str">
        <f>IF(B45="","",'Rekensheet aantasting'!BG53)</f>
        <v/>
      </c>
      <c r="P45" s="686">
        <f>'Rekensheet aantasting'!BY53</f>
        <v>0</v>
      </c>
      <c r="Q45" s="686"/>
      <c r="R45" s="686"/>
      <c r="S45" s="686"/>
      <c r="T45" s="686"/>
      <c r="U45" s="686"/>
      <c r="V45" s="686"/>
      <c r="W45" s="686"/>
      <c r="X45" s="686"/>
      <c r="Y45" s="686"/>
      <c r="Z45" s="686"/>
      <c r="AA45" s="688" t="str">
        <f>'Rekensheet aantasting'!ED53</f>
        <v/>
      </c>
      <c r="AB45" s="688" t="str">
        <f>'Rekensheet aantasting'!EF53</f>
        <v/>
      </c>
      <c r="AC45" s="702" t="str">
        <f>'Rekensheet aantasting'!EH53</f>
        <v/>
      </c>
      <c r="AD45" s="691"/>
      <c r="AE45" s="688" t="str">
        <f>'Rekensheet aantasting'!ET53</f>
        <v/>
      </c>
      <c r="AF45" s="688" t="str">
        <f>'Rekensheet aantasting'!EV53</f>
        <v/>
      </c>
      <c r="AG45" s="702" t="str">
        <f>'Rekensheet aantasting'!EX53</f>
        <v/>
      </c>
      <c r="AH45" s="697"/>
      <c r="AI45" s="698"/>
      <c r="AJ45" s="699"/>
      <c r="AK45" s="700"/>
      <c r="AL45" s="701"/>
    </row>
    <row r="46" spans="1:38" s="245" customFormat="1" ht="15">
      <c r="A46" s="255">
        <v>39</v>
      </c>
      <c r="B46" s="680" t="str">
        <f>'Rekensheet aantasting'!B54</f>
        <v/>
      </c>
      <c r="C46" s="681"/>
      <c r="D46" s="682" t="str">
        <f>'Rekensheet aantasting'!F54</f>
        <v/>
      </c>
      <c r="E46" s="681"/>
      <c r="F46" s="683" t="str">
        <f>IF(B46="","",'Rekensheet aantasting'!I54)</f>
        <v/>
      </c>
      <c r="G46" s="684" t="str">
        <f>IF(B46="","",ROUNDUP('Rekensheet aantasting'!J54,0))</f>
        <v/>
      </c>
      <c r="H46" s="684" t="str">
        <f>IF(B46="","",ROUNDUP('Rekensheet aantasting'!P54,0))</f>
        <v/>
      </c>
      <c r="I46" s="685" t="str">
        <f>'Rekensheet aantasting'!U54</f>
        <v/>
      </c>
      <c r="J46" s="686">
        <f>'Rekensheet aantasting'!AT54</f>
        <v>0</v>
      </c>
      <c r="K46" s="686">
        <f>'Rekensheet aantasting'!AU54</f>
        <v>0</v>
      </c>
      <c r="L46" s="687" t="str">
        <f>'Rekensheet aantasting'!AV54</f>
        <v/>
      </c>
      <c r="M46" s="688" t="str">
        <f>'Rekensheet aantasting'!AW54</f>
        <v/>
      </c>
      <c r="N46" s="687" t="str">
        <f>'Rekensheet aantasting'!BC54</f>
        <v/>
      </c>
      <c r="O46" s="689" t="str">
        <f>IF(B46="","",'Rekensheet aantasting'!BG54)</f>
        <v/>
      </c>
      <c r="P46" s="686">
        <f>'Rekensheet aantasting'!BY54</f>
        <v>0</v>
      </c>
      <c r="Q46" s="686"/>
      <c r="R46" s="686"/>
      <c r="S46" s="686"/>
      <c r="T46" s="686"/>
      <c r="U46" s="686"/>
      <c r="V46" s="686"/>
      <c r="W46" s="686"/>
      <c r="X46" s="686"/>
      <c r="Y46" s="686"/>
      <c r="Z46" s="686"/>
      <c r="AA46" s="688" t="str">
        <f>'Rekensheet aantasting'!ED54</f>
        <v/>
      </c>
      <c r="AB46" s="688" t="str">
        <f>'Rekensheet aantasting'!EF54</f>
        <v/>
      </c>
      <c r="AC46" s="702" t="str">
        <f>'Rekensheet aantasting'!EH54</f>
        <v/>
      </c>
      <c r="AD46" s="691"/>
      <c r="AE46" s="688" t="str">
        <f>'Rekensheet aantasting'!ET54</f>
        <v/>
      </c>
      <c r="AF46" s="688" t="str">
        <f>'Rekensheet aantasting'!EV54</f>
        <v/>
      </c>
      <c r="AG46" s="702" t="str">
        <f>'Rekensheet aantasting'!EX54</f>
        <v/>
      </c>
      <c r="AH46" s="697"/>
      <c r="AI46" s="698"/>
      <c r="AJ46" s="699"/>
      <c r="AK46" s="700"/>
      <c r="AL46" s="701"/>
    </row>
    <row r="47" spans="1:38" s="245" customFormat="1" ht="15">
      <c r="A47" s="255">
        <v>40</v>
      </c>
      <c r="B47" s="680" t="str">
        <f>'Rekensheet aantasting'!B55</f>
        <v/>
      </c>
      <c r="C47" s="681"/>
      <c r="D47" s="682" t="str">
        <f>'Rekensheet aantasting'!F55</f>
        <v/>
      </c>
      <c r="E47" s="681"/>
      <c r="F47" s="683" t="str">
        <f>IF(B47="","",'Rekensheet aantasting'!I55)</f>
        <v/>
      </c>
      <c r="G47" s="684" t="str">
        <f>IF(B47="","",ROUNDUP('Rekensheet aantasting'!J55,0))</f>
        <v/>
      </c>
      <c r="H47" s="684" t="str">
        <f>IF(B47="","",ROUNDUP('Rekensheet aantasting'!P55,0))</f>
        <v/>
      </c>
      <c r="I47" s="685" t="str">
        <f>'Rekensheet aantasting'!U55</f>
        <v/>
      </c>
      <c r="J47" s="686">
        <f>'Rekensheet aantasting'!AT55</f>
        <v>0</v>
      </c>
      <c r="K47" s="686">
        <f>'Rekensheet aantasting'!AU55</f>
        <v>0</v>
      </c>
      <c r="L47" s="687" t="str">
        <f>'Rekensheet aantasting'!AV55</f>
        <v/>
      </c>
      <c r="M47" s="688" t="str">
        <f>'Rekensheet aantasting'!AW55</f>
        <v/>
      </c>
      <c r="N47" s="687" t="str">
        <f>'Rekensheet aantasting'!BC55</f>
        <v/>
      </c>
      <c r="O47" s="689" t="str">
        <f>IF(B47="","",'Rekensheet aantasting'!BG55)</f>
        <v/>
      </c>
      <c r="P47" s="686">
        <f>'Rekensheet aantasting'!BY55</f>
        <v>0</v>
      </c>
      <c r="Q47" s="686"/>
      <c r="R47" s="686"/>
      <c r="S47" s="686"/>
      <c r="T47" s="686"/>
      <c r="U47" s="686"/>
      <c r="V47" s="686"/>
      <c r="W47" s="686"/>
      <c r="X47" s="686"/>
      <c r="Y47" s="686"/>
      <c r="Z47" s="686"/>
      <c r="AA47" s="688" t="str">
        <f>'Rekensheet aantasting'!ED55</f>
        <v/>
      </c>
      <c r="AB47" s="688" t="str">
        <f>'Rekensheet aantasting'!EF55</f>
        <v/>
      </c>
      <c r="AC47" s="702" t="str">
        <f>'Rekensheet aantasting'!EH55</f>
        <v/>
      </c>
      <c r="AD47" s="691"/>
      <c r="AE47" s="688" t="str">
        <f>'Rekensheet aantasting'!ET55</f>
        <v/>
      </c>
      <c r="AF47" s="688" t="str">
        <f>'Rekensheet aantasting'!EV55</f>
        <v/>
      </c>
      <c r="AG47" s="702" t="str">
        <f>'Rekensheet aantasting'!EX55</f>
        <v/>
      </c>
      <c r="AH47" s="697"/>
      <c r="AI47" s="698"/>
      <c r="AJ47" s="699"/>
      <c r="AK47" s="700"/>
      <c r="AL47" s="701"/>
    </row>
    <row r="48" spans="1:38" s="245" customFormat="1" ht="15">
      <c r="A48" s="255">
        <v>41</v>
      </c>
      <c r="B48" s="680" t="str">
        <f>'Rekensheet aantasting'!B56</f>
        <v/>
      </c>
      <c r="C48" s="681"/>
      <c r="D48" s="682" t="str">
        <f>'Rekensheet aantasting'!F56</f>
        <v/>
      </c>
      <c r="E48" s="681"/>
      <c r="F48" s="683" t="str">
        <f>IF(B48="","",'Rekensheet aantasting'!I56)</f>
        <v/>
      </c>
      <c r="G48" s="684" t="str">
        <f>IF(B48="","",ROUNDUP('Rekensheet aantasting'!J56,0))</f>
        <v/>
      </c>
      <c r="H48" s="684" t="str">
        <f>IF(B48="","",ROUNDUP('Rekensheet aantasting'!P56,0))</f>
        <v/>
      </c>
      <c r="I48" s="685" t="str">
        <f>'Rekensheet aantasting'!U56</f>
        <v/>
      </c>
      <c r="J48" s="686">
        <f>'Rekensheet aantasting'!AT56</f>
        <v>0</v>
      </c>
      <c r="K48" s="686">
        <f>'Rekensheet aantasting'!AU56</f>
        <v>0</v>
      </c>
      <c r="L48" s="687" t="str">
        <f>'Rekensheet aantasting'!AV56</f>
        <v/>
      </c>
      <c r="M48" s="688" t="str">
        <f>'Rekensheet aantasting'!AW56</f>
        <v/>
      </c>
      <c r="N48" s="687" t="str">
        <f>'Rekensheet aantasting'!BC56</f>
        <v/>
      </c>
      <c r="O48" s="689" t="str">
        <f>IF(B48="","",'Rekensheet aantasting'!BG56)</f>
        <v/>
      </c>
      <c r="P48" s="686">
        <f>'Rekensheet aantasting'!BY56</f>
        <v>0</v>
      </c>
      <c r="Q48" s="686"/>
      <c r="R48" s="686"/>
      <c r="S48" s="686"/>
      <c r="T48" s="686"/>
      <c r="U48" s="686"/>
      <c r="V48" s="686"/>
      <c r="W48" s="686"/>
      <c r="X48" s="686"/>
      <c r="Y48" s="686"/>
      <c r="Z48" s="686"/>
      <c r="AA48" s="688" t="str">
        <f>'Rekensheet aantasting'!ED56</f>
        <v/>
      </c>
      <c r="AB48" s="688" t="str">
        <f>'Rekensheet aantasting'!EF56</f>
        <v/>
      </c>
      <c r="AC48" s="702" t="str">
        <f>'Rekensheet aantasting'!EH56</f>
        <v/>
      </c>
      <c r="AD48" s="691"/>
      <c r="AE48" s="688" t="str">
        <f>'Rekensheet aantasting'!ET56</f>
        <v/>
      </c>
      <c r="AF48" s="688" t="str">
        <f>'Rekensheet aantasting'!EV56</f>
        <v/>
      </c>
      <c r="AG48" s="702" t="str">
        <f>'Rekensheet aantasting'!EX56</f>
        <v/>
      </c>
      <c r="AH48" s="697"/>
      <c r="AI48" s="698"/>
      <c r="AJ48" s="699"/>
      <c r="AK48" s="700"/>
      <c r="AL48" s="701"/>
    </row>
    <row r="49" spans="1:38" s="245" customFormat="1" ht="15">
      <c r="A49" s="255">
        <v>42</v>
      </c>
      <c r="B49" s="680" t="str">
        <f>'Rekensheet aantasting'!B57</f>
        <v/>
      </c>
      <c r="C49" s="681"/>
      <c r="D49" s="682" t="str">
        <f>'Rekensheet aantasting'!F57</f>
        <v/>
      </c>
      <c r="E49" s="681"/>
      <c r="F49" s="683" t="str">
        <f>IF(B49="","",'Rekensheet aantasting'!I57)</f>
        <v/>
      </c>
      <c r="G49" s="684" t="str">
        <f>IF(B49="","",ROUNDUP('Rekensheet aantasting'!J57,0))</f>
        <v/>
      </c>
      <c r="H49" s="684" t="str">
        <f>IF(B49="","",ROUNDUP('Rekensheet aantasting'!P57,0))</f>
        <v/>
      </c>
      <c r="I49" s="685" t="str">
        <f>'Rekensheet aantasting'!U57</f>
        <v/>
      </c>
      <c r="J49" s="686">
        <f>'Rekensheet aantasting'!AT57</f>
        <v>0</v>
      </c>
      <c r="K49" s="686">
        <f>'Rekensheet aantasting'!AU57</f>
        <v>0</v>
      </c>
      <c r="L49" s="687" t="str">
        <f>'Rekensheet aantasting'!AV57</f>
        <v/>
      </c>
      <c r="M49" s="688" t="str">
        <f>'Rekensheet aantasting'!AW57</f>
        <v/>
      </c>
      <c r="N49" s="687" t="str">
        <f>'Rekensheet aantasting'!BC57</f>
        <v/>
      </c>
      <c r="O49" s="689" t="str">
        <f>IF(B49="","",'Rekensheet aantasting'!BG57)</f>
        <v/>
      </c>
      <c r="P49" s="686">
        <f>'Rekensheet aantasting'!BY57</f>
        <v>0</v>
      </c>
      <c r="Q49" s="686"/>
      <c r="R49" s="686"/>
      <c r="S49" s="686"/>
      <c r="T49" s="686"/>
      <c r="U49" s="686"/>
      <c r="V49" s="686"/>
      <c r="W49" s="686"/>
      <c r="X49" s="686"/>
      <c r="Y49" s="686"/>
      <c r="Z49" s="686"/>
      <c r="AA49" s="688" t="str">
        <f>'Rekensheet aantasting'!ED57</f>
        <v/>
      </c>
      <c r="AB49" s="688" t="str">
        <f>'Rekensheet aantasting'!EF57</f>
        <v/>
      </c>
      <c r="AC49" s="702" t="str">
        <f>'Rekensheet aantasting'!EH57</f>
        <v/>
      </c>
      <c r="AD49" s="691"/>
      <c r="AE49" s="688" t="str">
        <f>'Rekensheet aantasting'!ET57</f>
        <v/>
      </c>
      <c r="AF49" s="688" t="str">
        <f>'Rekensheet aantasting'!EV57</f>
        <v/>
      </c>
      <c r="AG49" s="702" t="str">
        <f>'Rekensheet aantasting'!EX57</f>
        <v/>
      </c>
      <c r="AH49" s="697"/>
      <c r="AI49" s="698"/>
      <c r="AJ49" s="699"/>
      <c r="AK49" s="700"/>
      <c r="AL49" s="701"/>
    </row>
    <row r="50" spans="1:38" s="245" customFormat="1" ht="15">
      <c r="A50" s="255">
        <v>43</v>
      </c>
      <c r="B50" s="680" t="str">
        <f>'Rekensheet aantasting'!B58</f>
        <v/>
      </c>
      <c r="C50" s="681"/>
      <c r="D50" s="682" t="str">
        <f>'Rekensheet aantasting'!F58</f>
        <v/>
      </c>
      <c r="E50" s="681"/>
      <c r="F50" s="683" t="str">
        <f>IF(B50="","",'Rekensheet aantasting'!I58)</f>
        <v/>
      </c>
      <c r="G50" s="684" t="str">
        <f>IF(B50="","",ROUNDUP('Rekensheet aantasting'!J58,0))</f>
        <v/>
      </c>
      <c r="H50" s="684" t="str">
        <f>IF(B50="","",ROUNDUP('Rekensheet aantasting'!P58,0))</f>
        <v/>
      </c>
      <c r="I50" s="685" t="str">
        <f>'Rekensheet aantasting'!U58</f>
        <v/>
      </c>
      <c r="J50" s="686">
        <f>'Rekensheet aantasting'!AT58</f>
        <v>0</v>
      </c>
      <c r="K50" s="686">
        <f>'Rekensheet aantasting'!AU58</f>
        <v>0</v>
      </c>
      <c r="L50" s="687" t="str">
        <f>'Rekensheet aantasting'!AV58</f>
        <v/>
      </c>
      <c r="M50" s="688" t="str">
        <f>'Rekensheet aantasting'!AW58</f>
        <v/>
      </c>
      <c r="N50" s="687" t="str">
        <f>'Rekensheet aantasting'!BC58</f>
        <v/>
      </c>
      <c r="O50" s="689" t="str">
        <f>IF(B50="","",'Rekensheet aantasting'!BG58)</f>
        <v/>
      </c>
      <c r="P50" s="686">
        <f>'Rekensheet aantasting'!BY58</f>
        <v>0</v>
      </c>
      <c r="Q50" s="686"/>
      <c r="R50" s="686"/>
      <c r="S50" s="686"/>
      <c r="T50" s="686"/>
      <c r="U50" s="686"/>
      <c r="V50" s="686"/>
      <c r="W50" s="686"/>
      <c r="X50" s="686"/>
      <c r="Y50" s="686"/>
      <c r="Z50" s="686"/>
      <c r="AA50" s="688" t="str">
        <f>'Rekensheet aantasting'!ED58</f>
        <v/>
      </c>
      <c r="AB50" s="688" t="str">
        <f>'Rekensheet aantasting'!EF58</f>
        <v/>
      </c>
      <c r="AC50" s="702" t="str">
        <f>'Rekensheet aantasting'!EH58</f>
        <v/>
      </c>
      <c r="AD50" s="691"/>
      <c r="AE50" s="688" t="str">
        <f>'Rekensheet aantasting'!ET58</f>
        <v/>
      </c>
      <c r="AF50" s="688" t="str">
        <f>'Rekensheet aantasting'!EV58</f>
        <v/>
      </c>
      <c r="AG50" s="702" t="str">
        <f>'Rekensheet aantasting'!EX58</f>
        <v/>
      </c>
      <c r="AH50" s="697"/>
      <c r="AI50" s="698"/>
      <c r="AJ50" s="699"/>
      <c r="AK50" s="700"/>
      <c r="AL50" s="701"/>
    </row>
    <row r="51" spans="1:38" s="245" customFormat="1" ht="15">
      <c r="A51" s="255">
        <v>44</v>
      </c>
      <c r="B51" s="680" t="str">
        <f>'Rekensheet aantasting'!B59</f>
        <v/>
      </c>
      <c r="C51" s="681"/>
      <c r="D51" s="682" t="str">
        <f>'Rekensheet aantasting'!F59</f>
        <v/>
      </c>
      <c r="E51" s="681"/>
      <c r="F51" s="683" t="str">
        <f>IF(B51="","",'Rekensheet aantasting'!I59)</f>
        <v/>
      </c>
      <c r="G51" s="684" t="str">
        <f>IF(B51="","",ROUNDUP('Rekensheet aantasting'!J59,0))</f>
        <v/>
      </c>
      <c r="H51" s="684" t="str">
        <f>IF(B51="","",ROUNDUP('Rekensheet aantasting'!P59,0))</f>
        <v/>
      </c>
      <c r="I51" s="685" t="str">
        <f>'Rekensheet aantasting'!U59</f>
        <v/>
      </c>
      <c r="J51" s="686">
        <f>'Rekensheet aantasting'!AT59</f>
        <v>0</v>
      </c>
      <c r="K51" s="686">
        <f>'Rekensheet aantasting'!AU59</f>
        <v>0</v>
      </c>
      <c r="L51" s="687" t="str">
        <f>'Rekensheet aantasting'!AV59</f>
        <v/>
      </c>
      <c r="M51" s="688" t="str">
        <f>'Rekensheet aantasting'!AW59</f>
        <v/>
      </c>
      <c r="N51" s="687" t="str">
        <f>'Rekensheet aantasting'!BC59</f>
        <v/>
      </c>
      <c r="O51" s="689" t="str">
        <f>IF(B51="","",'Rekensheet aantasting'!BG59)</f>
        <v/>
      </c>
      <c r="P51" s="686">
        <f>'Rekensheet aantasting'!BY59</f>
        <v>0</v>
      </c>
      <c r="Q51" s="686"/>
      <c r="R51" s="686"/>
      <c r="S51" s="686"/>
      <c r="T51" s="686"/>
      <c r="U51" s="686"/>
      <c r="V51" s="686"/>
      <c r="W51" s="686"/>
      <c r="X51" s="686"/>
      <c r="Y51" s="686"/>
      <c r="Z51" s="686"/>
      <c r="AA51" s="688" t="str">
        <f>'Rekensheet aantasting'!ED59</f>
        <v/>
      </c>
      <c r="AB51" s="688" t="str">
        <f>'Rekensheet aantasting'!EF59</f>
        <v/>
      </c>
      <c r="AC51" s="702" t="str">
        <f>'Rekensheet aantasting'!EH59</f>
        <v/>
      </c>
      <c r="AD51" s="691"/>
      <c r="AE51" s="688" t="str">
        <f>'Rekensheet aantasting'!ET59</f>
        <v/>
      </c>
      <c r="AF51" s="688" t="str">
        <f>'Rekensheet aantasting'!EV59</f>
        <v/>
      </c>
      <c r="AG51" s="702" t="str">
        <f>'Rekensheet aantasting'!EX59</f>
        <v/>
      </c>
      <c r="AH51" s="697"/>
      <c r="AI51" s="698"/>
      <c r="AJ51" s="699"/>
      <c r="AK51" s="700"/>
      <c r="AL51" s="701"/>
    </row>
    <row r="52" spans="1:38" s="245" customFormat="1" ht="15">
      <c r="A52" s="255">
        <v>45</v>
      </c>
      <c r="B52" s="680" t="str">
        <f>'Rekensheet aantasting'!B60</f>
        <v/>
      </c>
      <c r="C52" s="681"/>
      <c r="D52" s="682" t="str">
        <f>'Rekensheet aantasting'!F60</f>
        <v/>
      </c>
      <c r="E52" s="681"/>
      <c r="F52" s="683" t="str">
        <f>IF(B52="","",'Rekensheet aantasting'!I60)</f>
        <v/>
      </c>
      <c r="G52" s="684" t="str">
        <f>IF(B52="","",ROUNDUP('Rekensheet aantasting'!J60,0))</f>
        <v/>
      </c>
      <c r="H52" s="684" t="str">
        <f>IF(B52="","",ROUNDUP('Rekensheet aantasting'!P60,0))</f>
        <v/>
      </c>
      <c r="I52" s="685" t="str">
        <f>'Rekensheet aantasting'!U60</f>
        <v/>
      </c>
      <c r="J52" s="686">
        <f>'Rekensheet aantasting'!AT60</f>
        <v>0</v>
      </c>
      <c r="K52" s="686">
        <f>'Rekensheet aantasting'!AU60</f>
        <v>0</v>
      </c>
      <c r="L52" s="687" t="str">
        <f>'Rekensheet aantasting'!AV60</f>
        <v/>
      </c>
      <c r="M52" s="688" t="str">
        <f>'Rekensheet aantasting'!AW60</f>
        <v/>
      </c>
      <c r="N52" s="687" t="str">
        <f>'Rekensheet aantasting'!BC60</f>
        <v/>
      </c>
      <c r="O52" s="689" t="str">
        <f>IF(B52="","",'Rekensheet aantasting'!BG60)</f>
        <v/>
      </c>
      <c r="P52" s="686">
        <f>'Rekensheet aantasting'!BY60</f>
        <v>0</v>
      </c>
      <c r="Q52" s="686"/>
      <c r="R52" s="686"/>
      <c r="S52" s="686"/>
      <c r="T52" s="686"/>
      <c r="U52" s="686"/>
      <c r="V52" s="686"/>
      <c r="W52" s="686"/>
      <c r="X52" s="686"/>
      <c r="Y52" s="686"/>
      <c r="Z52" s="686"/>
      <c r="AA52" s="688" t="str">
        <f>'Rekensheet aantasting'!ED60</f>
        <v/>
      </c>
      <c r="AB52" s="688" t="str">
        <f>'Rekensheet aantasting'!EF60</f>
        <v/>
      </c>
      <c r="AC52" s="702" t="str">
        <f>'Rekensheet aantasting'!EH60</f>
        <v/>
      </c>
      <c r="AD52" s="691"/>
      <c r="AE52" s="688" t="str">
        <f>'Rekensheet aantasting'!ET60</f>
        <v/>
      </c>
      <c r="AF52" s="688" t="str">
        <f>'Rekensheet aantasting'!EV60</f>
        <v/>
      </c>
      <c r="AG52" s="702" t="str">
        <f>'Rekensheet aantasting'!EX60</f>
        <v/>
      </c>
      <c r="AH52" s="697"/>
      <c r="AI52" s="698"/>
      <c r="AJ52" s="699"/>
      <c r="AK52" s="700"/>
      <c r="AL52" s="701"/>
    </row>
    <row r="53" spans="1:38" s="245" customFormat="1" ht="15">
      <c r="A53" s="255">
        <v>46</v>
      </c>
      <c r="B53" s="680" t="str">
        <f>'Rekensheet aantasting'!B61</f>
        <v/>
      </c>
      <c r="C53" s="681"/>
      <c r="D53" s="682" t="str">
        <f>'Rekensheet aantasting'!F61</f>
        <v/>
      </c>
      <c r="E53" s="681"/>
      <c r="F53" s="683" t="str">
        <f>IF(B53="","",'Rekensheet aantasting'!I61)</f>
        <v/>
      </c>
      <c r="G53" s="684" t="str">
        <f>IF(B53="","",ROUNDUP('Rekensheet aantasting'!J61,0))</f>
        <v/>
      </c>
      <c r="H53" s="684" t="str">
        <f>IF(B53="","",ROUNDUP('Rekensheet aantasting'!P61,0))</f>
        <v/>
      </c>
      <c r="I53" s="685" t="str">
        <f>'Rekensheet aantasting'!U61</f>
        <v/>
      </c>
      <c r="J53" s="686">
        <f>'Rekensheet aantasting'!AT61</f>
        <v>0</v>
      </c>
      <c r="K53" s="686">
        <f>'Rekensheet aantasting'!AU61</f>
        <v>0</v>
      </c>
      <c r="L53" s="687" t="str">
        <f>'Rekensheet aantasting'!AV61</f>
        <v/>
      </c>
      <c r="M53" s="688" t="str">
        <f>'Rekensheet aantasting'!AW61</f>
        <v/>
      </c>
      <c r="N53" s="687" t="str">
        <f>'Rekensheet aantasting'!BC61</f>
        <v/>
      </c>
      <c r="O53" s="689" t="str">
        <f>IF(B53="","",'Rekensheet aantasting'!BG61)</f>
        <v/>
      </c>
      <c r="P53" s="686">
        <f>'Rekensheet aantasting'!BY61</f>
        <v>0</v>
      </c>
      <c r="Q53" s="686"/>
      <c r="R53" s="686"/>
      <c r="S53" s="686"/>
      <c r="T53" s="686"/>
      <c r="U53" s="686"/>
      <c r="V53" s="686"/>
      <c r="W53" s="686"/>
      <c r="X53" s="686"/>
      <c r="Y53" s="686"/>
      <c r="Z53" s="686"/>
      <c r="AA53" s="688" t="str">
        <f>'Rekensheet aantasting'!ED61</f>
        <v/>
      </c>
      <c r="AB53" s="688" t="str">
        <f>'Rekensheet aantasting'!EF61</f>
        <v/>
      </c>
      <c r="AC53" s="702" t="str">
        <f>'Rekensheet aantasting'!EH61</f>
        <v/>
      </c>
      <c r="AD53" s="691"/>
      <c r="AE53" s="688" t="str">
        <f>'Rekensheet aantasting'!ET61</f>
        <v/>
      </c>
      <c r="AF53" s="688" t="str">
        <f>'Rekensheet aantasting'!EV61</f>
        <v/>
      </c>
      <c r="AG53" s="702" t="str">
        <f>'Rekensheet aantasting'!EX61</f>
        <v/>
      </c>
      <c r="AH53" s="697"/>
      <c r="AI53" s="698"/>
      <c r="AJ53" s="699"/>
      <c r="AK53" s="700"/>
      <c r="AL53" s="701"/>
    </row>
    <row r="54" spans="1:38" s="245" customFormat="1" ht="15">
      <c r="A54" s="255">
        <v>47</v>
      </c>
      <c r="B54" s="680" t="str">
        <f>'Rekensheet aantasting'!B62</f>
        <v/>
      </c>
      <c r="C54" s="681"/>
      <c r="D54" s="682" t="str">
        <f>'Rekensheet aantasting'!F62</f>
        <v/>
      </c>
      <c r="E54" s="681"/>
      <c r="F54" s="683" t="str">
        <f>IF(B54="","",'Rekensheet aantasting'!I62)</f>
        <v/>
      </c>
      <c r="G54" s="684" t="str">
        <f>IF(B54="","",ROUNDUP('Rekensheet aantasting'!J62,0))</f>
        <v/>
      </c>
      <c r="H54" s="684" t="str">
        <f>IF(B54="","",ROUNDUP('Rekensheet aantasting'!P62,0))</f>
        <v/>
      </c>
      <c r="I54" s="685" t="str">
        <f>'Rekensheet aantasting'!U62</f>
        <v/>
      </c>
      <c r="J54" s="686">
        <f>'Rekensheet aantasting'!AT62</f>
        <v>0</v>
      </c>
      <c r="K54" s="686">
        <f>'Rekensheet aantasting'!AU62</f>
        <v>0</v>
      </c>
      <c r="L54" s="687" t="str">
        <f>'Rekensheet aantasting'!AV62</f>
        <v/>
      </c>
      <c r="M54" s="688" t="str">
        <f>'Rekensheet aantasting'!AW62</f>
        <v/>
      </c>
      <c r="N54" s="687" t="str">
        <f>'Rekensheet aantasting'!BC62</f>
        <v/>
      </c>
      <c r="O54" s="689" t="str">
        <f>IF(B54="","",'Rekensheet aantasting'!BG62)</f>
        <v/>
      </c>
      <c r="P54" s="686">
        <f>'Rekensheet aantasting'!BY62</f>
        <v>0</v>
      </c>
      <c r="Q54" s="686"/>
      <c r="R54" s="686"/>
      <c r="S54" s="686"/>
      <c r="T54" s="686"/>
      <c r="U54" s="686"/>
      <c r="V54" s="686"/>
      <c r="W54" s="686"/>
      <c r="X54" s="686"/>
      <c r="Y54" s="686"/>
      <c r="Z54" s="686"/>
      <c r="AA54" s="688" t="str">
        <f>'Rekensheet aantasting'!ED62</f>
        <v/>
      </c>
      <c r="AB54" s="688" t="str">
        <f>'Rekensheet aantasting'!EF62</f>
        <v/>
      </c>
      <c r="AC54" s="702" t="str">
        <f>'Rekensheet aantasting'!EH62</f>
        <v/>
      </c>
      <c r="AD54" s="691"/>
      <c r="AE54" s="688" t="str">
        <f>'Rekensheet aantasting'!ET62</f>
        <v/>
      </c>
      <c r="AF54" s="688" t="str">
        <f>'Rekensheet aantasting'!EV62</f>
        <v/>
      </c>
      <c r="AG54" s="702" t="str">
        <f>'Rekensheet aantasting'!EX62</f>
        <v/>
      </c>
      <c r="AH54" s="697"/>
      <c r="AI54" s="698"/>
      <c r="AJ54" s="699"/>
      <c r="AK54" s="700"/>
      <c r="AL54" s="701"/>
    </row>
    <row r="55" spans="1:38" s="245" customFormat="1" ht="15">
      <c r="A55" s="255">
        <v>48</v>
      </c>
      <c r="B55" s="680" t="str">
        <f>'Rekensheet aantasting'!B63</f>
        <v/>
      </c>
      <c r="C55" s="681"/>
      <c r="D55" s="682" t="str">
        <f>'Rekensheet aantasting'!F63</f>
        <v/>
      </c>
      <c r="E55" s="681"/>
      <c r="F55" s="683" t="str">
        <f>IF(B55="","",'Rekensheet aantasting'!I63)</f>
        <v/>
      </c>
      <c r="G55" s="684" t="str">
        <f>IF(B55="","",ROUNDUP('Rekensheet aantasting'!J63,0))</f>
        <v/>
      </c>
      <c r="H55" s="684" t="str">
        <f>IF(B55="","",ROUNDUP('Rekensheet aantasting'!P63,0))</f>
        <v/>
      </c>
      <c r="I55" s="685" t="str">
        <f>'Rekensheet aantasting'!U63</f>
        <v/>
      </c>
      <c r="J55" s="686">
        <f>'Rekensheet aantasting'!AT63</f>
        <v>0</v>
      </c>
      <c r="K55" s="686">
        <f>'Rekensheet aantasting'!AU63</f>
        <v>0</v>
      </c>
      <c r="L55" s="687" t="str">
        <f>'Rekensheet aantasting'!AV63</f>
        <v/>
      </c>
      <c r="M55" s="688" t="str">
        <f>'Rekensheet aantasting'!AW63</f>
        <v/>
      </c>
      <c r="N55" s="687" t="str">
        <f>'Rekensheet aantasting'!BC63</f>
        <v/>
      </c>
      <c r="O55" s="689" t="str">
        <f>IF(B55="","",'Rekensheet aantasting'!BG63)</f>
        <v/>
      </c>
      <c r="P55" s="686">
        <f>'Rekensheet aantasting'!BY63</f>
        <v>0</v>
      </c>
      <c r="Q55" s="686"/>
      <c r="R55" s="686"/>
      <c r="S55" s="686"/>
      <c r="T55" s="686"/>
      <c r="U55" s="686"/>
      <c r="V55" s="686"/>
      <c r="W55" s="686"/>
      <c r="X55" s="686"/>
      <c r="Y55" s="686"/>
      <c r="Z55" s="686"/>
      <c r="AA55" s="688" t="str">
        <f>'Rekensheet aantasting'!ED63</f>
        <v/>
      </c>
      <c r="AB55" s="688" t="str">
        <f>'Rekensheet aantasting'!EF63</f>
        <v/>
      </c>
      <c r="AC55" s="702" t="str">
        <f>'Rekensheet aantasting'!EH63</f>
        <v/>
      </c>
      <c r="AD55" s="691"/>
      <c r="AE55" s="688" t="str">
        <f>'Rekensheet aantasting'!ET63</f>
        <v/>
      </c>
      <c r="AF55" s="688" t="str">
        <f>'Rekensheet aantasting'!EV63</f>
        <v/>
      </c>
      <c r="AG55" s="702" t="str">
        <f>'Rekensheet aantasting'!EX63</f>
        <v/>
      </c>
      <c r="AH55" s="697"/>
      <c r="AI55" s="698"/>
      <c r="AJ55" s="699"/>
      <c r="AK55" s="700"/>
      <c r="AL55" s="701"/>
    </row>
    <row r="56" spans="1:38" s="245" customFormat="1" ht="15">
      <c r="A56" s="255">
        <v>49</v>
      </c>
      <c r="B56" s="680" t="str">
        <f>'Rekensheet aantasting'!B64</f>
        <v/>
      </c>
      <c r="C56" s="681"/>
      <c r="D56" s="682" t="str">
        <f>'Rekensheet aantasting'!F64</f>
        <v/>
      </c>
      <c r="E56" s="681"/>
      <c r="F56" s="683" t="str">
        <f>IF(B56="","",'Rekensheet aantasting'!I64)</f>
        <v/>
      </c>
      <c r="G56" s="684" t="str">
        <f>IF(B56="","",ROUNDUP('Rekensheet aantasting'!J64,0))</f>
        <v/>
      </c>
      <c r="H56" s="684" t="str">
        <f>IF(B56="","",ROUNDUP('Rekensheet aantasting'!P64,0))</f>
        <v/>
      </c>
      <c r="I56" s="685" t="str">
        <f>'Rekensheet aantasting'!U64</f>
        <v/>
      </c>
      <c r="J56" s="686">
        <f>'Rekensheet aantasting'!AT64</f>
        <v>0</v>
      </c>
      <c r="K56" s="686">
        <f>'Rekensheet aantasting'!AU64</f>
        <v>0</v>
      </c>
      <c r="L56" s="687" t="str">
        <f>'Rekensheet aantasting'!AV64</f>
        <v/>
      </c>
      <c r="M56" s="688" t="str">
        <f>'Rekensheet aantasting'!AW64</f>
        <v/>
      </c>
      <c r="N56" s="687" t="str">
        <f>'Rekensheet aantasting'!BC64</f>
        <v/>
      </c>
      <c r="O56" s="689" t="str">
        <f>IF(B56="","",'Rekensheet aantasting'!BG64)</f>
        <v/>
      </c>
      <c r="P56" s="686">
        <f>'Rekensheet aantasting'!BY64</f>
        <v>0</v>
      </c>
      <c r="Q56" s="686"/>
      <c r="R56" s="686"/>
      <c r="S56" s="686"/>
      <c r="T56" s="686"/>
      <c r="U56" s="686"/>
      <c r="V56" s="686"/>
      <c r="W56" s="686"/>
      <c r="X56" s="686"/>
      <c r="Y56" s="686"/>
      <c r="Z56" s="686"/>
      <c r="AA56" s="688" t="str">
        <f>'Rekensheet aantasting'!ED64</f>
        <v/>
      </c>
      <c r="AB56" s="688" t="str">
        <f>'Rekensheet aantasting'!EF64</f>
        <v/>
      </c>
      <c r="AC56" s="702" t="str">
        <f>'Rekensheet aantasting'!EH64</f>
        <v/>
      </c>
      <c r="AD56" s="691"/>
      <c r="AE56" s="688" t="str">
        <f>'Rekensheet aantasting'!ET64</f>
        <v/>
      </c>
      <c r="AF56" s="688" t="str">
        <f>'Rekensheet aantasting'!EV64</f>
        <v/>
      </c>
      <c r="AG56" s="702" t="str">
        <f>'Rekensheet aantasting'!EX64</f>
        <v/>
      </c>
      <c r="AH56" s="697"/>
      <c r="AI56" s="698"/>
      <c r="AJ56" s="699"/>
      <c r="AK56" s="700"/>
      <c r="AL56" s="701"/>
    </row>
    <row r="57" spans="1:38" s="245" customFormat="1" ht="15">
      <c r="A57" s="255">
        <v>50</v>
      </c>
      <c r="B57" s="680" t="str">
        <f>'Rekensheet aantasting'!B65</f>
        <v/>
      </c>
      <c r="C57" s="681"/>
      <c r="D57" s="682" t="str">
        <f>'Rekensheet aantasting'!F65</f>
        <v/>
      </c>
      <c r="E57" s="681"/>
      <c r="F57" s="683" t="str">
        <f>IF(B57="","",'Rekensheet aantasting'!I65)</f>
        <v/>
      </c>
      <c r="G57" s="684" t="str">
        <f>IF(B57="","",ROUNDUP('Rekensheet aantasting'!J65,0))</f>
        <v/>
      </c>
      <c r="H57" s="684" t="str">
        <f>IF(B57="","",ROUNDUP('Rekensheet aantasting'!P65,0))</f>
        <v/>
      </c>
      <c r="I57" s="685" t="str">
        <f>'Rekensheet aantasting'!U65</f>
        <v/>
      </c>
      <c r="J57" s="686">
        <f>'Rekensheet aantasting'!AT65</f>
        <v>0</v>
      </c>
      <c r="K57" s="686">
        <f>'Rekensheet aantasting'!AU65</f>
        <v>0</v>
      </c>
      <c r="L57" s="687" t="str">
        <f>'Rekensheet aantasting'!AV65</f>
        <v/>
      </c>
      <c r="M57" s="688" t="str">
        <f>'Rekensheet aantasting'!AW65</f>
        <v/>
      </c>
      <c r="N57" s="687" t="str">
        <f>'Rekensheet aantasting'!BC65</f>
        <v/>
      </c>
      <c r="O57" s="689" t="str">
        <f>IF(B57="","",'Rekensheet aantasting'!BG65)</f>
        <v/>
      </c>
      <c r="P57" s="686">
        <f>'Rekensheet aantasting'!BY65</f>
        <v>0</v>
      </c>
      <c r="Q57" s="686"/>
      <c r="R57" s="686"/>
      <c r="S57" s="686"/>
      <c r="T57" s="686"/>
      <c r="U57" s="686"/>
      <c r="V57" s="686"/>
      <c r="W57" s="686"/>
      <c r="X57" s="686"/>
      <c r="Y57" s="686"/>
      <c r="Z57" s="686"/>
      <c r="AA57" s="688" t="str">
        <f>'Rekensheet aantasting'!ED65</f>
        <v/>
      </c>
      <c r="AB57" s="688" t="str">
        <f>'Rekensheet aantasting'!EF65</f>
        <v/>
      </c>
      <c r="AC57" s="702" t="str">
        <f>'Rekensheet aantasting'!EH65</f>
        <v/>
      </c>
      <c r="AD57" s="691"/>
      <c r="AE57" s="688" t="str">
        <f>'Rekensheet aantasting'!ET65</f>
        <v/>
      </c>
      <c r="AF57" s="688" t="str">
        <f>'Rekensheet aantasting'!EV65</f>
        <v/>
      </c>
      <c r="AG57" s="702" t="str">
        <f>'Rekensheet aantasting'!EX65</f>
        <v/>
      </c>
      <c r="AH57" s="697"/>
      <c r="AI57" s="698"/>
      <c r="AJ57" s="699"/>
      <c r="AK57" s="700"/>
      <c r="AL57" s="701"/>
    </row>
    <row r="58" spans="1:38" s="245" customFormat="1" ht="15">
      <c r="A58" s="255">
        <v>51</v>
      </c>
      <c r="B58" s="680" t="str">
        <f>'Rekensheet aantasting'!B66</f>
        <v/>
      </c>
      <c r="C58" s="681"/>
      <c r="D58" s="682" t="str">
        <f>'Rekensheet aantasting'!F66</f>
        <v/>
      </c>
      <c r="E58" s="681"/>
      <c r="F58" s="683" t="str">
        <f>IF(B58="","",'Rekensheet aantasting'!I66)</f>
        <v/>
      </c>
      <c r="G58" s="684" t="str">
        <f>IF(B58="","",ROUNDUP('Rekensheet aantasting'!J66,0))</f>
        <v/>
      </c>
      <c r="H58" s="684" t="str">
        <f>IF(B58="","",ROUNDUP('Rekensheet aantasting'!P66,0))</f>
        <v/>
      </c>
      <c r="I58" s="685" t="str">
        <f>'Rekensheet aantasting'!U66</f>
        <v/>
      </c>
      <c r="J58" s="686">
        <f>'Rekensheet aantasting'!AT66</f>
        <v>0</v>
      </c>
      <c r="K58" s="686">
        <f>'Rekensheet aantasting'!AU66</f>
        <v>0</v>
      </c>
      <c r="L58" s="687" t="str">
        <f>'Rekensheet aantasting'!AV66</f>
        <v/>
      </c>
      <c r="M58" s="688" t="str">
        <f>'Rekensheet aantasting'!AW66</f>
        <v/>
      </c>
      <c r="N58" s="687" t="str">
        <f>'Rekensheet aantasting'!BC66</f>
        <v/>
      </c>
      <c r="O58" s="689" t="str">
        <f>IF(B58="","",'Rekensheet aantasting'!BG66)</f>
        <v/>
      </c>
      <c r="P58" s="686">
        <f>'Rekensheet aantasting'!BY66</f>
        <v>0</v>
      </c>
      <c r="Q58" s="686"/>
      <c r="R58" s="686"/>
      <c r="S58" s="686"/>
      <c r="T58" s="686"/>
      <c r="U58" s="686"/>
      <c r="V58" s="686"/>
      <c r="W58" s="686"/>
      <c r="X58" s="686"/>
      <c r="Y58" s="686"/>
      <c r="Z58" s="686"/>
      <c r="AA58" s="688" t="str">
        <f>'Rekensheet aantasting'!ED66</f>
        <v/>
      </c>
      <c r="AB58" s="688" t="str">
        <f>'Rekensheet aantasting'!EF66</f>
        <v/>
      </c>
      <c r="AC58" s="702" t="str">
        <f>'Rekensheet aantasting'!EH66</f>
        <v/>
      </c>
      <c r="AD58" s="691"/>
      <c r="AE58" s="688" t="str">
        <f>'Rekensheet aantasting'!ET66</f>
        <v/>
      </c>
      <c r="AF58" s="688" t="str">
        <f>'Rekensheet aantasting'!EV66</f>
        <v/>
      </c>
      <c r="AG58" s="702" t="str">
        <f>'Rekensheet aantasting'!EX66</f>
        <v/>
      </c>
      <c r="AH58" s="697"/>
      <c r="AI58" s="698"/>
      <c r="AJ58" s="699"/>
      <c r="AK58" s="700"/>
      <c r="AL58" s="701"/>
    </row>
    <row r="59" spans="1:38" s="245" customFormat="1" ht="15">
      <c r="A59" s="255">
        <v>52</v>
      </c>
      <c r="B59" s="680" t="str">
        <f>'Rekensheet aantasting'!B67</f>
        <v/>
      </c>
      <c r="C59" s="681"/>
      <c r="D59" s="682" t="str">
        <f>'Rekensheet aantasting'!F67</f>
        <v/>
      </c>
      <c r="E59" s="681"/>
      <c r="F59" s="683" t="str">
        <f>IF(B59="","",'Rekensheet aantasting'!I67)</f>
        <v/>
      </c>
      <c r="G59" s="684" t="str">
        <f>IF(B59="","",ROUNDUP('Rekensheet aantasting'!J67,0))</f>
        <v/>
      </c>
      <c r="H59" s="684" t="str">
        <f>IF(B59="","",ROUNDUP('Rekensheet aantasting'!P67,0))</f>
        <v/>
      </c>
      <c r="I59" s="685" t="str">
        <f>'Rekensheet aantasting'!U67</f>
        <v/>
      </c>
      <c r="J59" s="686">
        <f>'Rekensheet aantasting'!AT67</f>
        <v>0</v>
      </c>
      <c r="K59" s="686">
        <f>'Rekensheet aantasting'!AU67</f>
        <v>0</v>
      </c>
      <c r="L59" s="687" t="str">
        <f>'Rekensheet aantasting'!AV67</f>
        <v/>
      </c>
      <c r="M59" s="688" t="str">
        <f>'Rekensheet aantasting'!AW67</f>
        <v/>
      </c>
      <c r="N59" s="687" t="str">
        <f>'Rekensheet aantasting'!BC67</f>
        <v/>
      </c>
      <c r="O59" s="689" t="str">
        <f>IF(B59="","",'Rekensheet aantasting'!BG67)</f>
        <v/>
      </c>
      <c r="P59" s="686">
        <f>'Rekensheet aantasting'!BY67</f>
        <v>0</v>
      </c>
      <c r="Q59" s="686"/>
      <c r="R59" s="686"/>
      <c r="S59" s="686"/>
      <c r="T59" s="686"/>
      <c r="U59" s="686"/>
      <c r="V59" s="686"/>
      <c r="W59" s="686"/>
      <c r="X59" s="686"/>
      <c r="Y59" s="686"/>
      <c r="Z59" s="686"/>
      <c r="AA59" s="688" t="str">
        <f>'Rekensheet aantasting'!ED67</f>
        <v/>
      </c>
      <c r="AB59" s="688" t="str">
        <f>'Rekensheet aantasting'!EF67</f>
        <v/>
      </c>
      <c r="AC59" s="702" t="str">
        <f>'Rekensheet aantasting'!EH67</f>
        <v/>
      </c>
      <c r="AD59" s="691"/>
      <c r="AE59" s="688" t="str">
        <f>'Rekensheet aantasting'!ET67</f>
        <v/>
      </c>
      <c r="AF59" s="688" t="str">
        <f>'Rekensheet aantasting'!EV67</f>
        <v/>
      </c>
      <c r="AG59" s="702" t="str">
        <f>'Rekensheet aantasting'!EX67</f>
        <v/>
      </c>
      <c r="AH59" s="697"/>
      <c r="AI59" s="698"/>
      <c r="AJ59" s="699"/>
      <c r="AK59" s="700"/>
      <c r="AL59" s="701"/>
    </row>
    <row r="60" spans="1:38" s="245" customFormat="1" ht="15">
      <c r="A60" s="255">
        <v>53</v>
      </c>
      <c r="B60" s="680" t="str">
        <f>'Rekensheet aantasting'!B68</f>
        <v/>
      </c>
      <c r="C60" s="681"/>
      <c r="D60" s="682" t="str">
        <f>'Rekensheet aantasting'!F68</f>
        <v/>
      </c>
      <c r="E60" s="681"/>
      <c r="F60" s="683" t="str">
        <f>IF(B60="","",'Rekensheet aantasting'!I68)</f>
        <v/>
      </c>
      <c r="G60" s="684" t="str">
        <f>IF(B60="","",ROUNDUP('Rekensheet aantasting'!J68,0))</f>
        <v/>
      </c>
      <c r="H60" s="684" t="str">
        <f>IF(B60="","",ROUNDUP('Rekensheet aantasting'!P68,0))</f>
        <v/>
      </c>
      <c r="I60" s="685" t="str">
        <f>'Rekensheet aantasting'!U68</f>
        <v/>
      </c>
      <c r="J60" s="686">
        <f>'Rekensheet aantasting'!AT68</f>
        <v>0</v>
      </c>
      <c r="K60" s="686">
        <f>'Rekensheet aantasting'!AU68</f>
        <v>0</v>
      </c>
      <c r="L60" s="687" t="str">
        <f>'Rekensheet aantasting'!AV68</f>
        <v/>
      </c>
      <c r="M60" s="688" t="str">
        <f>'Rekensheet aantasting'!AW68</f>
        <v/>
      </c>
      <c r="N60" s="687" t="str">
        <f>'Rekensheet aantasting'!BC68</f>
        <v/>
      </c>
      <c r="O60" s="689" t="str">
        <f>IF(B60="","",'Rekensheet aantasting'!BG68)</f>
        <v/>
      </c>
      <c r="P60" s="686">
        <f>'Rekensheet aantasting'!BY68</f>
        <v>0</v>
      </c>
      <c r="Q60" s="686"/>
      <c r="R60" s="686"/>
      <c r="S60" s="686"/>
      <c r="T60" s="686"/>
      <c r="U60" s="686"/>
      <c r="V60" s="686"/>
      <c r="W60" s="686"/>
      <c r="X60" s="686"/>
      <c r="Y60" s="686"/>
      <c r="Z60" s="686"/>
      <c r="AA60" s="688" t="str">
        <f>'Rekensheet aantasting'!ED68</f>
        <v/>
      </c>
      <c r="AB60" s="688" t="str">
        <f>'Rekensheet aantasting'!EF68</f>
        <v/>
      </c>
      <c r="AC60" s="702" t="str">
        <f>'Rekensheet aantasting'!EH68</f>
        <v/>
      </c>
      <c r="AD60" s="691"/>
      <c r="AE60" s="688" t="str">
        <f>'Rekensheet aantasting'!ET68</f>
        <v/>
      </c>
      <c r="AF60" s="688" t="str">
        <f>'Rekensheet aantasting'!EV68</f>
        <v/>
      </c>
      <c r="AG60" s="702" t="str">
        <f>'Rekensheet aantasting'!EX68</f>
        <v/>
      </c>
      <c r="AH60" s="692" t="str">
        <f t="shared" si="0"/>
        <v/>
      </c>
      <c r="AI60" s="693" t="e">
        <f>IF(#REF!="","",IF(AE60&gt;#REF!,0,SQRT(#REF!*(AE60/#REF!)*(1-(AE60/#REF!)))))</f>
        <v>#REF!</v>
      </c>
      <c r="AJ60" s="694" t="str">
        <f>IF(AF60="","",IF(AF60&gt;#REF!,0,(1-(AF60/#REF!))^#REF!))</f>
        <v/>
      </c>
      <c r="AK60" s="695" t="e">
        <f>IF(#REF!="","",IF(AE60&gt;#REF!,0,SQRT(#REF!*(AE60/#REF!)*(1-(AE60/#REF!))))+AG60)</f>
        <v>#REF!</v>
      </c>
      <c r="AL60" s="696" t="e">
        <f t="shared" si="1"/>
        <v>#REF!</v>
      </c>
    </row>
    <row r="61" spans="1:38" s="245" customFormat="1" ht="15">
      <c r="A61" s="255">
        <v>54</v>
      </c>
      <c r="B61" s="680" t="str">
        <f>'Rekensheet aantasting'!B69</f>
        <v/>
      </c>
      <c r="C61" s="681"/>
      <c r="D61" s="682" t="str">
        <f>'Rekensheet aantasting'!F69</f>
        <v/>
      </c>
      <c r="E61" s="681"/>
      <c r="F61" s="683" t="str">
        <f>IF(B61="","",'Rekensheet aantasting'!I69)</f>
        <v/>
      </c>
      <c r="G61" s="684" t="str">
        <f>IF(B61="","",ROUNDUP('Rekensheet aantasting'!J69,0))</f>
        <v/>
      </c>
      <c r="H61" s="684" t="str">
        <f>IF(B61="","",ROUNDUP('Rekensheet aantasting'!P69,0))</f>
        <v/>
      </c>
      <c r="I61" s="685" t="str">
        <f>'Rekensheet aantasting'!U69</f>
        <v/>
      </c>
      <c r="J61" s="686">
        <f>'Rekensheet aantasting'!AT69</f>
        <v>0</v>
      </c>
      <c r="K61" s="686">
        <f>'Rekensheet aantasting'!AU69</f>
        <v>0</v>
      </c>
      <c r="L61" s="687" t="str">
        <f>'Rekensheet aantasting'!AV69</f>
        <v/>
      </c>
      <c r="M61" s="688" t="str">
        <f>'Rekensheet aantasting'!AW69</f>
        <v/>
      </c>
      <c r="N61" s="687" t="str">
        <f>'Rekensheet aantasting'!BC69</f>
        <v/>
      </c>
      <c r="O61" s="689" t="str">
        <f>IF(B61="","",'Rekensheet aantasting'!BG69)</f>
        <v/>
      </c>
      <c r="P61" s="686">
        <f>'Rekensheet aantasting'!BY69</f>
        <v>0</v>
      </c>
      <c r="Q61" s="686"/>
      <c r="R61" s="686"/>
      <c r="S61" s="686"/>
      <c r="T61" s="686"/>
      <c r="U61" s="686"/>
      <c r="V61" s="686"/>
      <c r="W61" s="686"/>
      <c r="X61" s="686"/>
      <c r="Y61" s="686"/>
      <c r="Z61" s="686"/>
      <c r="AA61" s="688" t="str">
        <f>'Rekensheet aantasting'!ED69</f>
        <v/>
      </c>
      <c r="AB61" s="688" t="str">
        <f>'Rekensheet aantasting'!EF69</f>
        <v/>
      </c>
      <c r="AC61" s="702" t="str">
        <f>'Rekensheet aantasting'!EH69</f>
        <v/>
      </c>
      <c r="AD61" s="691"/>
      <c r="AE61" s="688" t="str">
        <f>'Rekensheet aantasting'!ET69</f>
        <v/>
      </c>
      <c r="AF61" s="688" t="str">
        <f>'Rekensheet aantasting'!EV69</f>
        <v/>
      </c>
      <c r="AG61" s="702" t="str">
        <f>'Rekensheet aantasting'!EX69</f>
        <v/>
      </c>
      <c r="AH61" s="697" t="str">
        <f t="shared" si="0"/>
        <v/>
      </c>
      <c r="AI61" s="698" t="e">
        <f>IF(#REF!="","",IF(AE61&gt;#REF!,0,SQRT(#REF!*(AE61/#REF!)*(1-(AE61/#REF!)))))</f>
        <v>#REF!</v>
      </c>
      <c r="AJ61" s="699" t="str">
        <f>IF(AF61="","",IF(AF61&gt;#REF!,0,(1-(AF61/#REF!))^#REF!))</f>
        <v/>
      </c>
      <c r="AK61" s="700" t="e">
        <f>IF(#REF!="","",IF(AE61&gt;#REF!,0,SQRT(#REF!*(AE61/#REF!)*(1-(AE61/#REF!))))+AG61)</f>
        <v>#REF!</v>
      </c>
      <c r="AL61" s="701" t="e">
        <f t="shared" si="1"/>
        <v>#REF!</v>
      </c>
    </row>
    <row r="62" spans="1:38" s="245" customFormat="1" ht="15">
      <c r="A62" s="255">
        <v>55</v>
      </c>
      <c r="B62" s="680" t="str">
        <f>'Rekensheet aantasting'!B70</f>
        <v/>
      </c>
      <c r="C62" s="681"/>
      <c r="D62" s="682" t="str">
        <f>'Rekensheet aantasting'!F70</f>
        <v/>
      </c>
      <c r="E62" s="681"/>
      <c r="F62" s="683" t="str">
        <f>IF(B62="","",'Rekensheet aantasting'!I70)</f>
        <v/>
      </c>
      <c r="G62" s="684" t="str">
        <f>IF(B62="","",ROUNDUP('Rekensheet aantasting'!J70,0))</f>
        <v/>
      </c>
      <c r="H62" s="684" t="str">
        <f>IF(B62="","",ROUNDUP('Rekensheet aantasting'!P70,0))</f>
        <v/>
      </c>
      <c r="I62" s="685" t="str">
        <f>'Rekensheet aantasting'!U70</f>
        <v/>
      </c>
      <c r="J62" s="686">
        <f>'Rekensheet aantasting'!AT70</f>
        <v>0</v>
      </c>
      <c r="K62" s="686">
        <f>'Rekensheet aantasting'!AU70</f>
        <v>0</v>
      </c>
      <c r="L62" s="687" t="str">
        <f>'Rekensheet aantasting'!AV70</f>
        <v/>
      </c>
      <c r="M62" s="688" t="str">
        <f>'Rekensheet aantasting'!AW70</f>
        <v/>
      </c>
      <c r="N62" s="687" t="str">
        <f>'Rekensheet aantasting'!BC70</f>
        <v/>
      </c>
      <c r="O62" s="689" t="str">
        <f>IF(B62="","",'Rekensheet aantasting'!BG70)</f>
        <v/>
      </c>
      <c r="P62" s="686">
        <f>'Rekensheet aantasting'!BY70</f>
        <v>0</v>
      </c>
      <c r="Q62" s="686"/>
      <c r="R62" s="686"/>
      <c r="S62" s="686"/>
      <c r="T62" s="686"/>
      <c r="U62" s="686"/>
      <c r="V62" s="686"/>
      <c r="W62" s="686"/>
      <c r="X62" s="686"/>
      <c r="Y62" s="686"/>
      <c r="Z62" s="686"/>
      <c r="AA62" s="688" t="str">
        <f>'Rekensheet aantasting'!ED70</f>
        <v/>
      </c>
      <c r="AB62" s="688" t="str">
        <f>'Rekensheet aantasting'!EF70</f>
        <v/>
      </c>
      <c r="AC62" s="702" t="str">
        <f>'Rekensheet aantasting'!EH70</f>
        <v/>
      </c>
      <c r="AD62" s="691"/>
      <c r="AE62" s="688" t="str">
        <f>'Rekensheet aantasting'!ET70</f>
        <v/>
      </c>
      <c r="AF62" s="688" t="str">
        <f>'Rekensheet aantasting'!EV70</f>
        <v/>
      </c>
      <c r="AG62" s="702" t="str">
        <f>'Rekensheet aantasting'!EX70</f>
        <v/>
      </c>
      <c r="AH62" s="692" t="str">
        <f t="shared" si="0"/>
        <v/>
      </c>
      <c r="AI62" s="693" t="e">
        <f>IF(#REF!="","",IF(AE62&gt;#REF!,0,SQRT(#REF!*(AE62/#REF!)*(1-(AE62/#REF!)))))</f>
        <v>#REF!</v>
      </c>
      <c r="AJ62" s="694" t="str">
        <f>IF(AF62="","",IF(AF62&gt;#REF!,0,(1-(AF62/#REF!))^#REF!))</f>
        <v/>
      </c>
      <c r="AK62" s="695" t="e">
        <f>IF(#REF!="","",IF(AE62&gt;#REF!,0,SQRT(#REF!*(AE62/#REF!)*(1-(AE62/#REF!))))+AG62)</f>
        <v>#REF!</v>
      </c>
      <c r="AL62" s="696" t="e">
        <f t="shared" si="1"/>
        <v>#REF!</v>
      </c>
    </row>
    <row r="63" spans="1:38" s="245" customFormat="1" ht="15">
      <c r="A63" s="255">
        <v>56</v>
      </c>
      <c r="B63" s="680" t="str">
        <f>'Rekensheet aantasting'!B71</f>
        <v/>
      </c>
      <c r="C63" s="681"/>
      <c r="D63" s="682" t="str">
        <f>'Rekensheet aantasting'!F71</f>
        <v/>
      </c>
      <c r="E63" s="681"/>
      <c r="F63" s="683" t="str">
        <f>IF(B63="","",'Rekensheet aantasting'!I71)</f>
        <v/>
      </c>
      <c r="G63" s="684" t="str">
        <f>IF(B63="","",ROUNDUP('Rekensheet aantasting'!J71,0))</f>
        <v/>
      </c>
      <c r="H63" s="684" t="str">
        <f>IF(B63="","",ROUNDUP('Rekensheet aantasting'!P71,0))</f>
        <v/>
      </c>
      <c r="I63" s="685" t="str">
        <f>'Rekensheet aantasting'!U71</f>
        <v/>
      </c>
      <c r="J63" s="686">
        <f>'Rekensheet aantasting'!AT71</f>
        <v>0</v>
      </c>
      <c r="K63" s="686">
        <f>'Rekensheet aantasting'!AU71</f>
        <v>0</v>
      </c>
      <c r="L63" s="687" t="str">
        <f>'Rekensheet aantasting'!AV71</f>
        <v/>
      </c>
      <c r="M63" s="688" t="str">
        <f>'Rekensheet aantasting'!AW71</f>
        <v/>
      </c>
      <c r="N63" s="687" t="str">
        <f>'Rekensheet aantasting'!BC71</f>
        <v/>
      </c>
      <c r="O63" s="689" t="str">
        <f>IF(B63="","",'Rekensheet aantasting'!BG71)</f>
        <v/>
      </c>
      <c r="P63" s="686">
        <f>'Rekensheet aantasting'!BY71</f>
        <v>0</v>
      </c>
      <c r="Q63" s="686"/>
      <c r="R63" s="686"/>
      <c r="S63" s="686"/>
      <c r="T63" s="686"/>
      <c r="U63" s="686"/>
      <c r="V63" s="686"/>
      <c r="W63" s="686"/>
      <c r="X63" s="686"/>
      <c r="Y63" s="686"/>
      <c r="Z63" s="686"/>
      <c r="AA63" s="688" t="str">
        <f>'Rekensheet aantasting'!ED71</f>
        <v/>
      </c>
      <c r="AB63" s="688" t="str">
        <f>'Rekensheet aantasting'!EF71</f>
        <v/>
      </c>
      <c r="AC63" s="702" t="str">
        <f>'Rekensheet aantasting'!EH71</f>
        <v/>
      </c>
      <c r="AD63" s="691"/>
      <c r="AE63" s="688" t="str">
        <f>'Rekensheet aantasting'!ET71</f>
        <v/>
      </c>
      <c r="AF63" s="688" t="str">
        <f>'Rekensheet aantasting'!EV71</f>
        <v/>
      </c>
      <c r="AG63" s="702" t="str">
        <f>'Rekensheet aantasting'!EX71</f>
        <v/>
      </c>
      <c r="AH63" s="697" t="str">
        <f t="shared" si="0"/>
        <v/>
      </c>
      <c r="AI63" s="698" t="e">
        <f>IF(#REF!="","",IF(AE63&gt;#REF!,0,SQRT(#REF!*(AE63/#REF!)*(1-(AE63/#REF!)))))</f>
        <v>#REF!</v>
      </c>
      <c r="AJ63" s="699" t="str">
        <f>IF(AF63="","",IF(AF63&gt;#REF!,0,(1-(AF63/#REF!))^#REF!))</f>
        <v/>
      </c>
      <c r="AK63" s="700" t="e">
        <f>IF(#REF!="","",IF(AE63&gt;#REF!,0,SQRT(#REF!*(AE63/#REF!)*(1-(AE63/#REF!))))+AG63)</f>
        <v>#REF!</v>
      </c>
      <c r="AL63" s="701" t="e">
        <f t="shared" si="1"/>
        <v>#REF!</v>
      </c>
    </row>
    <row r="64" spans="1:38" s="245" customFormat="1" ht="15">
      <c r="A64" s="255">
        <v>57</v>
      </c>
      <c r="B64" s="680" t="str">
        <f>'Rekensheet aantasting'!B72</f>
        <v/>
      </c>
      <c r="C64" s="681"/>
      <c r="D64" s="682" t="str">
        <f>'Rekensheet aantasting'!F72</f>
        <v/>
      </c>
      <c r="E64" s="681"/>
      <c r="F64" s="683" t="str">
        <f>IF(B64="","",'Rekensheet aantasting'!I72)</f>
        <v/>
      </c>
      <c r="G64" s="684" t="str">
        <f>IF(B64="","",ROUNDUP('Rekensheet aantasting'!J72,0))</f>
        <v/>
      </c>
      <c r="H64" s="684" t="str">
        <f>IF(B64="","",ROUNDUP('Rekensheet aantasting'!P72,0))</f>
        <v/>
      </c>
      <c r="I64" s="685" t="str">
        <f>'Rekensheet aantasting'!U72</f>
        <v/>
      </c>
      <c r="J64" s="686">
        <f>'Rekensheet aantasting'!AT72</f>
        <v>0</v>
      </c>
      <c r="K64" s="686">
        <f>'Rekensheet aantasting'!AU72</f>
        <v>0</v>
      </c>
      <c r="L64" s="687" t="str">
        <f>'Rekensheet aantasting'!AV72</f>
        <v/>
      </c>
      <c r="M64" s="688" t="str">
        <f>'Rekensheet aantasting'!AW72</f>
        <v/>
      </c>
      <c r="N64" s="687" t="str">
        <f>'Rekensheet aantasting'!BC72</f>
        <v/>
      </c>
      <c r="O64" s="689" t="str">
        <f>IF(B64="","",'Rekensheet aantasting'!BG72)</f>
        <v/>
      </c>
      <c r="P64" s="686">
        <f>'Rekensheet aantasting'!BY72</f>
        <v>0</v>
      </c>
      <c r="Q64" s="686"/>
      <c r="R64" s="686"/>
      <c r="S64" s="686"/>
      <c r="T64" s="686"/>
      <c r="U64" s="686"/>
      <c r="V64" s="686"/>
      <c r="W64" s="686"/>
      <c r="X64" s="686"/>
      <c r="Y64" s="686"/>
      <c r="Z64" s="686"/>
      <c r="AA64" s="688" t="str">
        <f>'Rekensheet aantasting'!ED72</f>
        <v/>
      </c>
      <c r="AB64" s="688" t="str">
        <f>'Rekensheet aantasting'!EF72</f>
        <v/>
      </c>
      <c r="AC64" s="702" t="str">
        <f>'Rekensheet aantasting'!EH72</f>
        <v/>
      </c>
      <c r="AD64" s="691"/>
      <c r="AE64" s="688" t="str">
        <f>'Rekensheet aantasting'!ET72</f>
        <v/>
      </c>
      <c r="AF64" s="688" t="str">
        <f>'Rekensheet aantasting'!EV72</f>
        <v/>
      </c>
      <c r="AG64" s="702" t="str">
        <f>'Rekensheet aantasting'!EX72</f>
        <v/>
      </c>
      <c r="AH64" s="692" t="str">
        <f t="shared" si="0"/>
        <v/>
      </c>
      <c r="AI64" s="693" t="e">
        <f>IF(#REF!="","",IF(AE64&gt;#REF!,0,SQRT(#REF!*(AE64/#REF!)*(1-(AE64/#REF!)))))</f>
        <v>#REF!</v>
      </c>
      <c r="AJ64" s="694" t="str">
        <f>IF(AF64="","",IF(AF64&gt;#REF!,0,(1-(AF64/#REF!))^#REF!))</f>
        <v/>
      </c>
      <c r="AK64" s="695" t="e">
        <f>IF(#REF!="","",IF(AE64&gt;#REF!,0,SQRT(#REF!*(AE64/#REF!)*(1-(AE64/#REF!))))+AG64)</f>
        <v>#REF!</v>
      </c>
      <c r="AL64" s="696" t="e">
        <f t="shared" si="1"/>
        <v>#REF!</v>
      </c>
    </row>
    <row r="65" spans="1:39" s="245" customFormat="1" ht="15">
      <c r="A65" s="255">
        <v>58</v>
      </c>
      <c r="B65" s="680" t="str">
        <f>'Rekensheet aantasting'!B73</f>
        <v/>
      </c>
      <c r="C65" s="681"/>
      <c r="D65" s="682" t="str">
        <f>'Rekensheet aantasting'!F73</f>
        <v/>
      </c>
      <c r="E65" s="681"/>
      <c r="F65" s="683" t="str">
        <f>IF(B65="","",'Rekensheet aantasting'!I73)</f>
        <v/>
      </c>
      <c r="G65" s="684" t="str">
        <f>IF(B65="","",ROUNDUP('Rekensheet aantasting'!J73,0))</f>
        <v/>
      </c>
      <c r="H65" s="684" t="str">
        <f>IF(B65="","",ROUNDUP('Rekensheet aantasting'!P73,0))</f>
        <v/>
      </c>
      <c r="I65" s="685" t="str">
        <f>'Rekensheet aantasting'!U73</f>
        <v/>
      </c>
      <c r="J65" s="686">
        <f>'Rekensheet aantasting'!AT73</f>
        <v>0</v>
      </c>
      <c r="K65" s="686">
        <f>'Rekensheet aantasting'!AU73</f>
        <v>0</v>
      </c>
      <c r="L65" s="687" t="str">
        <f>'Rekensheet aantasting'!AV73</f>
        <v/>
      </c>
      <c r="M65" s="688" t="str">
        <f>'Rekensheet aantasting'!AW73</f>
        <v/>
      </c>
      <c r="N65" s="687" t="str">
        <f>'Rekensheet aantasting'!BC73</f>
        <v/>
      </c>
      <c r="O65" s="689" t="str">
        <f>IF(B65="","",'Rekensheet aantasting'!BG73)</f>
        <v/>
      </c>
      <c r="P65" s="686">
        <f>'Rekensheet aantasting'!BY73</f>
        <v>0</v>
      </c>
      <c r="Q65" s="686"/>
      <c r="R65" s="686"/>
      <c r="S65" s="686"/>
      <c r="T65" s="686"/>
      <c r="U65" s="686"/>
      <c r="V65" s="686"/>
      <c r="W65" s="686"/>
      <c r="X65" s="686"/>
      <c r="Y65" s="686"/>
      <c r="Z65" s="686"/>
      <c r="AA65" s="688" t="str">
        <f>'Rekensheet aantasting'!ED73</f>
        <v/>
      </c>
      <c r="AB65" s="688" t="str">
        <f>'Rekensheet aantasting'!EF73</f>
        <v/>
      </c>
      <c r="AC65" s="702" t="str">
        <f>'Rekensheet aantasting'!EH73</f>
        <v/>
      </c>
      <c r="AD65" s="691"/>
      <c r="AE65" s="688" t="str">
        <f>'Rekensheet aantasting'!ET73</f>
        <v/>
      </c>
      <c r="AF65" s="688" t="str">
        <f>'Rekensheet aantasting'!EV73</f>
        <v/>
      </c>
      <c r="AG65" s="702" t="str">
        <f>'Rekensheet aantasting'!EX73</f>
        <v/>
      </c>
      <c r="AH65" s="697" t="str">
        <f t="shared" si="0"/>
        <v/>
      </c>
      <c r="AI65" s="698" t="e">
        <f>IF(#REF!="","",IF(AE65&gt;#REF!,0,SQRT(#REF!*(AE65/#REF!)*(1-(AE65/#REF!)))))</f>
        <v>#REF!</v>
      </c>
      <c r="AJ65" s="699" t="str">
        <f>IF(AF65="","",IF(AF65&gt;#REF!,0,(1-(AF65/#REF!))^#REF!))</f>
        <v/>
      </c>
      <c r="AK65" s="700" t="e">
        <f>IF(#REF!="","",IF(AE65&gt;#REF!,0,SQRT(#REF!*(AE65/#REF!)*(1-(AE65/#REF!))))+AG65)</f>
        <v>#REF!</v>
      </c>
      <c r="AL65" s="701" t="e">
        <f t="shared" si="1"/>
        <v>#REF!</v>
      </c>
      <c r="AM65" s="662"/>
    </row>
    <row r="66" spans="1:39" s="245" customFormat="1" ht="15">
      <c r="A66" s="255">
        <v>59</v>
      </c>
      <c r="B66" s="680" t="str">
        <f>'Rekensheet aantasting'!B74</f>
        <v/>
      </c>
      <c r="C66" s="681"/>
      <c r="D66" s="682" t="str">
        <f>'Rekensheet aantasting'!F74</f>
        <v/>
      </c>
      <c r="E66" s="681"/>
      <c r="F66" s="683" t="str">
        <f>IF(B66="","",'Rekensheet aantasting'!I74)</f>
        <v/>
      </c>
      <c r="G66" s="684" t="str">
        <f>IF(B66="","",ROUNDUP('Rekensheet aantasting'!J74,0))</f>
        <v/>
      </c>
      <c r="H66" s="684" t="str">
        <f>IF(B66="","",ROUNDUP('Rekensheet aantasting'!P74,0))</f>
        <v/>
      </c>
      <c r="I66" s="685" t="str">
        <f>'Rekensheet aantasting'!U74</f>
        <v/>
      </c>
      <c r="J66" s="686">
        <f>'Rekensheet aantasting'!AT74</f>
        <v>0</v>
      </c>
      <c r="K66" s="686">
        <f>'Rekensheet aantasting'!AU74</f>
        <v>0</v>
      </c>
      <c r="L66" s="687" t="str">
        <f>'Rekensheet aantasting'!AV74</f>
        <v/>
      </c>
      <c r="M66" s="688" t="str">
        <f>'Rekensheet aantasting'!AW74</f>
        <v/>
      </c>
      <c r="N66" s="687" t="str">
        <f>'Rekensheet aantasting'!BC74</f>
        <v/>
      </c>
      <c r="O66" s="689" t="str">
        <f>IF(B66="","",'Rekensheet aantasting'!BG74)</f>
        <v/>
      </c>
      <c r="P66" s="686">
        <f>'Rekensheet aantasting'!BY74</f>
        <v>0</v>
      </c>
      <c r="Q66" s="686"/>
      <c r="R66" s="686"/>
      <c r="S66" s="686"/>
      <c r="T66" s="686"/>
      <c r="U66" s="686"/>
      <c r="V66" s="686"/>
      <c r="W66" s="686"/>
      <c r="X66" s="686"/>
      <c r="Y66" s="686"/>
      <c r="Z66" s="686"/>
      <c r="AA66" s="688" t="str">
        <f>'Rekensheet aantasting'!ED74</f>
        <v/>
      </c>
      <c r="AB66" s="688" t="str">
        <f>'Rekensheet aantasting'!EF74</f>
        <v/>
      </c>
      <c r="AC66" s="702" t="str">
        <f>'Rekensheet aantasting'!EH74</f>
        <v/>
      </c>
      <c r="AD66" s="691"/>
      <c r="AE66" s="688" t="str">
        <f>'Rekensheet aantasting'!ET74</f>
        <v/>
      </c>
      <c r="AF66" s="688" t="str">
        <f>'Rekensheet aantasting'!EV74</f>
        <v/>
      </c>
      <c r="AG66" s="702" t="str">
        <f>'Rekensheet aantasting'!EX74</f>
        <v/>
      </c>
      <c r="AH66" s="692" t="str">
        <f t="shared" si="0"/>
        <v/>
      </c>
      <c r="AI66" s="693" t="e">
        <f>IF(#REF!="","",IF(AE66&gt;#REF!,0,SQRT(#REF!*(AE66/#REF!)*(1-(AE66/#REF!)))))</f>
        <v>#REF!</v>
      </c>
      <c r="AJ66" s="694" t="str">
        <f>IF(AF66="","",IF(AF66&gt;#REF!,0,(1-(AF66/#REF!))^#REF!))</f>
        <v/>
      </c>
      <c r="AK66" s="695" t="e">
        <f>IF(#REF!="","",IF(AE66&gt;#REF!,0,SQRT(#REF!*(AE66/#REF!)*(1-(AE66/#REF!))))+AG66)</f>
        <v>#REF!</v>
      </c>
      <c r="AL66" s="696" t="e">
        <f t="shared" si="1"/>
        <v>#REF!</v>
      </c>
      <c r="AM66" s="662"/>
    </row>
    <row r="67" spans="1:39" s="245" customFormat="1" ht="15">
      <c r="A67" s="255">
        <v>60</v>
      </c>
      <c r="B67" s="680" t="str">
        <f>'Rekensheet aantasting'!B75</f>
        <v/>
      </c>
      <c r="C67" s="681"/>
      <c r="D67" s="682" t="str">
        <f>'Rekensheet aantasting'!F75</f>
        <v/>
      </c>
      <c r="E67" s="681"/>
      <c r="F67" s="683" t="str">
        <f>IF(B67="","",'Rekensheet aantasting'!I75)</f>
        <v/>
      </c>
      <c r="G67" s="684" t="str">
        <f>IF(B67="","",ROUNDUP('Rekensheet aantasting'!J75,0))</f>
        <v/>
      </c>
      <c r="H67" s="684" t="str">
        <f>IF(B67="","",ROUNDUP('Rekensheet aantasting'!P75,0))</f>
        <v/>
      </c>
      <c r="I67" s="685" t="str">
        <f>'Rekensheet aantasting'!U75</f>
        <v/>
      </c>
      <c r="J67" s="686">
        <f>'Rekensheet aantasting'!AT75</f>
        <v>0</v>
      </c>
      <c r="K67" s="686">
        <f>'Rekensheet aantasting'!AU75</f>
        <v>0</v>
      </c>
      <c r="L67" s="687" t="str">
        <f>'Rekensheet aantasting'!AV75</f>
        <v/>
      </c>
      <c r="M67" s="688" t="str">
        <f>'Rekensheet aantasting'!AW75</f>
        <v/>
      </c>
      <c r="N67" s="687" t="str">
        <f>'Rekensheet aantasting'!BC75</f>
        <v/>
      </c>
      <c r="O67" s="689" t="str">
        <f>IF(B67="","",'Rekensheet aantasting'!BG75)</f>
        <v/>
      </c>
      <c r="P67" s="686">
        <f>'Rekensheet aantasting'!BY75</f>
        <v>0</v>
      </c>
      <c r="Q67" s="686"/>
      <c r="R67" s="686"/>
      <c r="S67" s="686"/>
      <c r="T67" s="686"/>
      <c r="U67" s="686"/>
      <c r="V67" s="686"/>
      <c r="W67" s="686"/>
      <c r="X67" s="686"/>
      <c r="Y67" s="686"/>
      <c r="Z67" s="686"/>
      <c r="AA67" s="688" t="str">
        <f>'Rekensheet aantasting'!ED75</f>
        <v/>
      </c>
      <c r="AB67" s="688" t="str">
        <f>'Rekensheet aantasting'!EF75</f>
        <v/>
      </c>
      <c r="AC67" s="702" t="str">
        <f>'Rekensheet aantasting'!EH75</f>
        <v/>
      </c>
      <c r="AD67" s="691"/>
      <c r="AE67" s="688" t="str">
        <f>'Rekensheet aantasting'!ET75</f>
        <v/>
      </c>
      <c r="AF67" s="688" t="str">
        <f>'Rekensheet aantasting'!EV75</f>
        <v/>
      </c>
      <c r="AG67" s="702" t="str">
        <f>'Rekensheet aantasting'!EX75</f>
        <v/>
      </c>
      <c r="AH67" s="697" t="str">
        <f t="shared" si="0"/>
        <v/>
      </c>
      <c r="AI67" s="698" t="e">
        <f>IF(#REF!="","",IF(AE67&gt;#REF!,0,SQRT(#REF!*(AE67/#REF!)*(1-(AE67/#REF!)))))</f>
        <v>#REF!</v>
      </c>
      <c r="AJ67" s="699" t="str">
        <f>IF(AF67="","",IF(AF67&gt;#REF!,0,(1-(AF67/#REF!))^#REF!))</f>
        <v/>
      </c>
      <c r="AK67" s="700" t="e">
        <f>IF(#REF!="","",IF(AE67&gt;#REF!,0,SQRT(#REF!*(AE67/#REF!)*(1-(AE67/#REF!))))+AG67)</f>
        <v>#REF!</v>
      </c>
      <c r="AL67" s="701" t="e">
        <f t="shared" si="1"/>
        <v>#REF!</v>
      </c>
      <c r="AM67" s="662"/>
    </row>
    <row r="68" spans="1:39" s="245" customFormat="1" ht="15">
      <c r="A68" s="255">
        <v>61</v>
      </c>
      <c r="B68" s="680" t="str">
        <f>'Rekensheet aantasting'!B76</f>
        <v/>
      </c>
      <c r="C68" s="681"/>
      <c r="D68" s="682" t="str">
        <f>'Rekensheet aantasting'!F76</f>
        <v/>
      </c>
      <c r="E68" s="681"/>
      <c r="F68" s="683" t="str">
        <f>IF(B68="","",'Rekensheet aantasting'!I76)</f>
        <v/>
      </c>
      <c r="G68" s="684" t="str">
        <f>IF(B68="","",ROUNDUP('Rekensheet aantasting'!J76,0))</f>
        <v/>
      </c>
      <c r="H68" s="684" t="str">
        <f>IF(B68="","",ROUNDUP('Rekensheet aantasting'!P76,0))</f>
        <v/>
      </c>
      <c r="I68" s="685" t="str">
        <f>'Rekensheet aantasting'!U76</f>
        <v/>
      </c>
      <c r="J68" s="686">
        <f>'Rekensheet aantasting'!AT76</f>
        <v>0</v>
      </c>
      <c r="K68" s="686">
        <f>'Rekensheet aantasting'!AU76</f>
        <v>0</v>
      </c>
      <c r="L68" s="687" t="str">
        <f>'Rekensheet aantasting'!AV76</f>
        <v/>
      </c>
      <c r="M68" s="688" t="str">
        <f>'Rekensheet aantasting'!AW76</f>
        <v/>
      </c>
      <c r="N68" s="687" t="str">
        <f>'Rekensheet aantasting'!BC76</f>
        <v/>
      </c>
      <c r="O68" s="689" t="str">
        <f>IF(B68="","",'Rekensheet aantasting'!BG76)</f>
        <v/>
      </c>
      <c r="P68" s="686">
        <f>'Rekensheet aantasting'!BY76</f>
        <v>0</v>
      </c>
      <c r="Q68" s="686"/>
      <c r="R68" s="686"/>
      <c r="S68" s="686"/>
      <c r="T68" s="686"/>
      <c r="U68" s="686"/>
      <c r="V68" s="686"/>
      <c r="W68" s="686"/>
      <c r="X68" s="686"/>
      <c r="Y68" s="686"/>
      <c r="Z68" s="686"/>
      <c r="AA68" s="688" t="str">
        <f>'Rekensheet aantasting'!ED76</f>
        <v/>
      </c>
      <c r="AB68" s="688" t="str">
        <f>'Rekensheet aantasting'!EF76</f>
        <v/>
      </c>
      <c r="AC68" s="702" t="str">
        <f>'Rekensheet aantasting'!EH76</f>
        <v/>
      </c>
      <c r="AD68" s="691"/>
      <c r="AE68" s="688" t="str">
        <f>'Rekensheet aantasting'!ET76</f>
        <v/>
      </c>
      <c r="AF68" s="688" t="str">
        <f>'Rekensheet aantasting'!EV76</f>
        <v/>
      </c>
      <c r="AG68" s="702" t="str">
        <f>'Rekensheet aantasting'!EX76</f>
        <v/>
      </c>
      <c r="AH68" s="692" t="str">
        <f t="shared" si="0"/>
        <v/>
      </c>
      <c r="AI68" s="693" t="e">
        <f>IF(#REF!="","",IF(AE68&gt;#REF!,0,SQRT(#REF!*(AE68/#REF!)*(1-(AE68/#REF!)))))</f>
        <v>#REF!</v>
      </c>
      <c r="AJ68" s="694" t="str">
        <f>IF(AF68="","",IF(AF68&gt;#REF!,0,(1-(AF68/#REF!))^#REF!))</f>
        <v/>
      </c>
      <c r="AK68" s="695" t="e">
        <f>IF(#REF!="","",IF(AE68&gt;#REF!,0,SQRT(#REF!*(AE68/#REF!)*(1-(AE68/#REF!))))+AG68)</f>
        <v>#REF!</v>
      </c>
      <c r="AL68" s="696" t="e">
        <f t="shared" si="1"/>
        <v>#REF!</v>
      </c>
      <c r="AM68" s="662"/>
    </row>
    <row r="69" spans="1:39" s="245" customFormat="1" ht="15">
      <c r="A69" s="255">
        <v>62</v>
      </c>
      <c r="B69" s="680" t="str">
        <f>'Rekensheet aantasting'!B77</f>
        <v/>
      </c>
      <c r="C69" s="681"/>
      <c r="D69" s="682" t="str">
        <f>'Rekensheet aantasting'!F77</f>
        <v/>
      </c>
      <c r="E69" s="681"/>
      <c r="F69" s="683" t="str">
        <f>IF(B69="","",'Rekensheet aantasting'!I77)</f>
        <v/>
      </c>
      <c r="G69" s="684" t="str">
        <f>IF(B69="","",ROUNDUP('Rekensheet aantasting'!J77,0))</f>
        <v/>
      </c>
      <c r="H69" s="684" t="str">
        <f>IF(B69="","",ROUNDUP('Rekensheet aantasting'!P77,0))</f>
        <v/>
      </c>
      <c r="I69" s="685" t="str">
        <f>'Rekensheet aantasting'!U77</f>
        <v/>
      </c>
      <c r="J69" s="686">
        <f>'Rekensheet aantasting'!AT77</f>
        <v>0</v>
      </c>
      <c r="K69" s="686">
        <f>'Rekensheet aantasting'!AU77</f>
        <v>0</v>
      </c>
      <c r="L69" s="687" t="str">
        <f>'Rekensheet aantasting'!AV77</f>
        <v/>
      </c>
      <c r="M69" s="688" t="str">
        <f>'Rekensheet aantasting'!AW77</f>
        <v/>
      </c>
      <c r="N69" s="687" t="str">
        <f>'Rekensheet aantasting'!BC77</f>
        <v/>
      </c>
      <c r="O69" s="689" t="str">
        <f>IF(B69="","",'Rekensheet aantasting'!BG77)</f>
        <v/>
      </c>
      <c r="P69" s="686">
        <f>'Rekensheet aantasting'!BY77</f>
        <v>0</v>
      </c>
      <c r="Q69" s="686"/>
      <c r="R69" s="686"/>
      <c r="S69" s="686"/>
      <c r="T69" s="686"/>
      <c r="U69" s="686"/>
      <c r="V69" s="686"/>
      <c r="W69" s="686"/>
      <c r="X69" s="686"/>
      <c r="Y69" s="686"/>
      <c r="Z69" s="686"/>
      <c r="AA69" s="688" t="str">
        <f>'Rekensheet aantasting'!ED77</f>
        <v/>
      </c>
      <c r="AB69" s="688" t="str">
        <f>'Rekensheet aantasting'!EF77</f>
        <v/>
      </c>
      <c r="AC69" s="702" t="str">
        <f>'Rekensheet aantasting'!EH77</f>
        <v/>
      </c>
      <c r="AD69" s="691"/>
      <c r="AE69" s="688" t="str">
        <f>'Rekensheet aantasting'!ET77</f>
        <v/>
      </c>
      <c r="AF69" s="688" t="str">
        <f>'Rekensheet aantasting'!EV77</f>
        <v/>
      </c>
      <c r="AG69" s="702" t="str">
        <f>'Rekensheet aantasting'!EX77</f>
        <v/>
      </c>
      <c r="AH69" s="692"/>
      <c r="AI69" s="693"/>
      <c r="AJ69" s="694"/>
      <c r="AK69" s="695"/>
      <c r="AL69" s="696"/>
      <c r="AM69" s="662"/>
    </row>
    <row r="70" spans="1:39" s="245" customFormat="1" ht="15">
      <c r="A70" s="255">
        <v>63</v>
      </c>
      <c r="B70" s="680" t="str">
        <f>'Rekensheet aantasting'!B78</f>
        <v/>
      </c>
      <c r="C70" s="681"/>
      <c r="D70" s="682" t="str">
        <f>'Rekensheet aantasting'!F78</f>
        <v/>
      </c>
      <c r="E70" s="681"/>
      <c r="F70" s="683" t="str">
        <f>IF(B70="","",'Rekensheet aantasting'!I78)</f>
        <v/>
      </c>
      <c r="G70" s="684" t="str">
        <f>IF(B70="","",ROUNDUP('Rekensheet aantasting'!J78,0))</f>
        <v/>
      </c>
      <c r="H70" s="684" t="str">
        <f>IF(B70="","",ROUNDUP('Rekensheet aantasting'!P78,0))</f>
        <v/>
      </c>
      <c r="I70" s="685" t="str">
        <f>'Rekensheet aantasting'!U78</f>
        <v/>
      </c>
      <c r="J70" s="686">
        <f>'Rekensheet aantasting'!AT78</f>
        <v>0</v>
      </c>
      <c r="K70" s="686">
        <f>'Rekensheet aantasting'!AU78</f>
        <v>0</v>
      </c>
      <c r="L70" s="687" t="str">
        <f>'Rekensheet aantasting'!AV78</f>
        <v/>
      </c>
      <c r="M70" s="688" t="str">
        <f>'Rekensheet aantasting'!AW78</f>
        <v/>
      </c>
      <c r="N70" s="687" t="str">
        <f>'Rekensheet aantasting'!BC78</f>
        <v/>
      </c>
      <c r="O70" s="689" t="str">
        <f>IF(B70="","",'Rekensheet aantasting'!BG78)</f>
        <v/>
      </c>
      <c r="P70" s="686">
        <f>'Rekensheet aantasting'!BY78</f>
        <v>0</v>
      </c>
      <c r="Q70" s="686"/>
      <c r="R70" s="686"/>
      <c r="S70" s="686"/>
      <c r="T70" s="686"/>
      <c r="U70" s="686"/>
      <c r="V70" s="686"/>
      <c r="W70" s="686"/>
      <c r="X70" s="686"/>
      <c r="Y70" s="686"/>
      <c r="Z70" s="686"/>
      <c r="AA70" s="688" t="str">
        <f>'Rekensheet aantasting'!ED78</f>
        <v/>
      </c>
      <c r="AB70" s="688" t="str">
        <f>'Rekensheet aantasting'!EF78</f>
        <v/>
      </c>
      <c r="AC70" s="702" t="str">
        <f>'Rekensheet aantasting'!EH78</f>
        <v/>
      </c>
      <c r="AD70" s="691"/>
      <c r="AE70" s="688" t="str">
        <f>'Rekensheet aantasting'!ET78</f>
        <v/>
      </c>
      <c r="AF70" s="688" t="str">
        <f>'Rekensheet aantasting'!EV78</f>
        <v/>
      </c>
      <c r="AG70" s="702" t="str">
        <f>'Rekensheet aantasting'!EX78</f>
        <v/>
      </c>
      <c r="AH70" s="692"/>
      <c r="AI70" s="693"/>
      <c r="AJ70" s="694"/>
      <c r="AK70" s="695"/>
      <c r="AL70" s="696"/>
      <c r="AM70" s="662"/>
    </row>
    <row r="71" spans="1:39" s="245" customFormat="1" ht="15">
      <c r="A71" s="255">
        <v>64</v>
      </c>
      <c r="B71" s="680" t="str">
        <f>'Rekensheet aantasting'!B79</f>
        <v/>
      </c>
      <c r="C71" s="681"/>
      <c r="D71" s="682" t="str">
        <f>'Rekensheet aantasting'!F79</f>
        <v/>
      </c>
      <c r="E71" s="681"/>
      <c r="F71" s="683" t="str">
        <f>IF(B71="","",'Rekensheet aantasting'!I79)</f>
        <v/>
      </c>
      <c r="G71" s="684" t="str">
        <f>IF(B71="","",ROUNDUP('Rekensheet aantasting'!J79,0))</f>
        <v/>
      </c>
      <c r="H71" s="684" t="str">
        <f>IF(B71="","",ROUNDUP('Rekensheet aantasting'!P79,0))</f>
        <v/>
      </c>
      <c r="I71" s="685" t="str">
        <f>'Rekensheet aantasting'!U79</f>
        <v/>
      </c>
      <c r="J71" s="686">
        <f>'Rekensheet aantasting'!AT79</f>
        <v>0</v>
      </c>
      <c r="K71" s="686">
        <f>'Rekensheet aantasting'!AU79</f>
        <v>0</v>
      </c>
      <c r="L71" s="687" t="str">
        <f>'Rekensheet aantasting'!AV79</f>
        <v/>
      </c>
      <c r="M71" s="688" t="str">
        <f>'Rekensheet aantasting'!AW79</f>
        <v/>
      </c>
      <c r="N71" s="687" t="str">
        <f>'Rekensheet aantasting'!BC79</f>
        <v/>
      </c>
      <c r="O71" s="689" t="str">
        <f>IF(B71="","",'Rekensheet aantasting'!BG79)</f>
        <v/>
      </c>
      <c r="P71" s="686">
        <f>'Rekensheet aantasting'!BY79</f>
        <v>0</v>
      </c>
      <c r="Q71" s="686"/>
      <c r="R71" s="686"/>
      <c r="S71" s="686"/>
      <c r="T71" s="686"/>
      <c r="U71" s="686"/>
      <c r="V71" s="686"/>
      <c r="W71" s="686"/>
      <c r="X71" s="686"/>
      <c r="Y71" s="686"/>
      <c r="Z71" s="686"/>
      <c r="AA71" s="688" t="str">
        <f>'Rekensheet aantasting'!ED79</f>
        <v/>
      </c>
      <c r="AB71" s="688" t="str">
        <f>'Rekensheet aantasting'!EF79</f>
        <v/>
      </c>
      <c r="AC71" s="702" t="str">
        <f>'Rekensheet aantasting'!EH79</f>
        <v/>
      </c>
      <c r="AD71" s="691"/>
      <c r="AE71" s="688" t="str">
        <f>'Rekensheet aantasting'!ET79</f>
        <v/>
      </c>
      <c r="AF71" s="688" t="str">
        <f>'Rekensheet aantasting'!EV79</f>
        <v/>
      </c>
      <c r="AG71" s="702" t="str">
        <f>'Rekensheet aantasting'!EX79</f>
        <v/>
      </c>
      <c r="AH71" s="697" t="str">
        <f t="shared" si="0"/>
        <v/>
      </c>
      <c r="AI71" s="698" t="e">
        <f>IF(#REF!="","",IF(AE71&gt;#REF!,0,SQRT(#REF!*(AE71/#REF!)*(1-(AE71/#REF!)))))</f>
        <v>#REF!</v>
      </c>
      <c r="AJ71" s="699" t="str">
        <f>IF(AF71="","",IF(AF71&gt;#REF!,0,(1-(AF71/#REF!))^#REF!))</f>
        <v/>
      </c>
      <c r="AK71" s="700" t="e">
        <f>IF(#REF!="","",IF(AE71&gt;#REF!,0,SQRT(#REF!*(AE71/#REF!)*(1-(AE71/#REF!))))+AG71)</f>
        <v>#REF!</v>
      </c>
      <c r="AL71" s="701" t="e">
        <f t="shared" si="1"/>
        <v>#REF!</v>
      </c>
      <c r="AM71" s="662"/>
    </row>
    <row r="72" spans="1:39" s="245" customFormat="1" ht="15">
      <c r="A72" s="255">
        <v>65</v>
      </c>
      <c r="B72" s="680" t="str">
        <f>'Rekensheet aantasting'!B80</f>
        <v/>
      </c>
      <c r="C72" s="681"/>
      <c r="D72" s="682" t="str">
        <f>'Rekensheet aantasting'!F80</f>
        <v/>
      </c>
      <c r="E72" s="681"/>
      <c r="F72" s="683" t="str">
        <f>IF(B72="","",'Rekensheet aantasting'!I80)</f>
        <v/>
      </c>
      <c r="G72" s="684" t="str">
        <f>IF(B72="","",ROUNDUP('Rekensheet aantasting'!J80,0))</f>
        <v/>
      </c>
      <c r="H72" s="684" t="str">
        <f>IF(B72="","",ROUNDUP('Rekensheet aantasting'!P80,0))</f>
        <v/>
      </c>
      <c r="I72" s="685" t="str">
        <f>'Rekensheet aantasting'!U80</f>
        <v/>
      </c>
      <c r="J72" s="686">
        <f>'Rekensheet aantasting'!AT80</f>
        <v>0</v>
      </c>
      <c r="K72" s="686">
        <f>'Rekensheet aantasting'!AU80</f>
        <v>0</v>
      </c>
      <c r="L72" s="687" t="str">
        <f>'Rekensheet aantasting'!AV80</f>
        <v/>
      </c>
      <c r="M72" s="688" t="str">
        <f>'Rekensheet aantasting'!AW80</f>
        <v/>
      </c>
      <c r="N72" s="687" t="str">
        <f>'Rekensheet aantasting'!BC80</f>
        <v/>
      </c>
      <c r="O72" s="689" t="str">
        <f>IF(B72="","",'Rekensheet aantasting'!BG80)</f>
        <v/>
      </c>
      <c r="P72" s="686">
        <f>'Rekensheet aantasting'!BY80</f>
        <v>0</v>
      </c>
      <c r="Q72" s="686"/>
      <c r="R72" s="686"/>
      <c r="S72" s="686"/>
      <c r="T72" s="686"/>
      <c r="U72" s="686"/>
      <c r="V72" s="686"/>
      <c r="W72" s="686"/>
      <c r="X72" s="686"/>
      <c r="Y72" s="686"/>
      <c r="Z72" s="686"/>
      <c r="AA72" s="688" t="str">
        <f>'Rekensheet aantasting'!ED80</f>
        <v/>
      </c>
      <c r="AB72" s="688" t="str">
        <f>'Rekensheet aantasting'!EF80</f>
        <v/>
      </c>
      <c r="AC72" s="702" t="str">
        <f>'Rekensheet aantasting'!EH80</f>
        <v/>
      </c>
      <c r="AD72" s="691"/>
      <c r="AE72" s="688" t="str">
        <f>'Rekensheet aantasting'!ET80</f>
        <v/>
      </c>
      <c r="AF72" s="688" t="str">
        <f>'Rekensheet aantasting'!EV80</f>
        <v/>
      </c>
      <c r="AG72" s="702" t="str">
        <f>'Rekensheet aantasting'!EX80</f>
        <v/>
      </c>
      <c r="AH72" s="692" t="str">
        <f t="shared" si="0"/>
        <v/>
      </c>
      <c r="AI72" s="693" t="e">
        <f>IF(#REF!="","",IF(AE72&gt;#REF!,0,SQRT(#REF!*(AE72/#REF!)*(1-(AE72/#REF!)))))</f>
        <v>#REF!</v>
      </c>
      <c r="AJ72" s="694" t="str">
        <f>IF(AF72="","",IF(AF72&gt;#REF!,0,(1-(AF72/#REF!))^#REF!))</f>
        <v/>
      </c>
      <c r="AK72" s="695" t="e">
        <f>IF(#REF!="","",IF(AE72&gt;#REF!,0,SQRT(#REF!*(AE72/#REF!)*(1-(AE72/#REF!))))+AG72)</f>
        <v>#REF!</v>
      </c>
      <c r="AL72" s="696" t="e">
        <f t="shared" si="1"/>
        <v>#REF!</v>
      </c>
      <c r="AM72" s="662"/>
    </row>
    <row r="73" spans="1:39" s="245" customFormat="1" ht="15">
      <c r="A73" s="255">
        <v>66</v>
      </c>
      <c r="B73" s="680" t="str">
        <f>'Rekensheet aantasting'!B81</f>
        <v/>
      </c>
      <c r="C73" s="681"/>
      <c r="D73" s="682" t="str">
        <f>'Rekensheet aantasting'!F81</f>
        <v/>
      </c>
      <c r="E73" s="681"/>
      <c r="F73" s="683" t="str">
        <f>IF(B73="","",'Rekensheet aantasting'!I81)</f>
        <v/>
      </c>
      <c r="G73" s="684" t="str">
        <f>IF(B73="","",ROUNDUP('Rekensheet aantasting'!J81,0))</f>
        <v/>
      </c>
      <c r="H73" s="684" t="str">
        <f>IF(B73="","",ROUNDUP('Rekensheet aantasting'!P81,0))</f>
        <v/>
      </c>
      <c r="I73" s="685" t="str">
        <f>'Rekensheet aantasting'!U81</f>
        <v/>
      </c>
      <c r="J73" s="686">
        <f>'Rekensheet aantasting'!AT81</f>
        <v>0</v>
      </c>
      <c r="K73" s="686">
        <f>'Rekensheet aantasting'!AU81</f>
        <v>0</v>
      </c>
      <c r="L73" s="687" t="str">
        <f>'Rekensheet aantasting'!AV81</f>
        <v/>
      </c>
      <c r="M73" s="688" t="str">
        <f>'Rekensheet aantasting'!AW81</f>
        <v/>
      </c>
      <c r="N73" s="687" t="str">
        <f>'Rekensheet aantasting'!BC81</f>
        <v/>
      </c>
      <c r="O73" s="689" t="str">
        <f>IF(B73="","",'Rekensheet aantasting'!BG81)</f>
        <v/>
      </c>
      <c r="P73" s="686">
        <f>'Rekensheet aantasting'!BY81</f>
        <v>0</v>
      </c>
      <c r="Q73" s="686"/>
      <c r="R73" s="686"/>
      <c r="S73" s="686"/>
      <c r="T73" s="686"/>
      <c r="U73" s="686"/>
      <c r="V73" s="686"/>
      <c r="W73" s="686"/>
      <c r="X73" s="686"/>
      <c r="Y73" s="686"/>
      <c r="Z73" s="686"/>
      <c r="AA73" s="688" t="str">
        <f>'Rekensheet aantasting'!ED81</f>
        <v/>
      </c>
      <c r="AB73" s="688" t="str">
        <f>'Rekensheet aantasting'!EF81</f>
        <v/>
      </c>
      <c r="AC73" s="702" t="str">
        <f>'Rekensheet aantasting'!EH81</f>
        <v/>
      </c>
      <c r="AD73" s="691"/>
      <c r="AE73" s="688" t="str">
        <f>'Rekensheet aantasting'!ET81</f>
        <v/>
      </c>
      <c r="AF73" s="688" t="str">
        <f>'Rekensheet aantasting'!EV81</f>
        <v/>
      </c>
      <c r="AG73" s="702" t="str">
        <f>'Rekensheet aantasting'!EX81</f>
        <v/>
      </c>
      <c r="AH73" s="697" t="str">
        <f t="shared" si="0"/>
        <v/>
      </c>
      <c r="AI73" s="698" t="e">
        <f>IF(#REF!="","",IF(AE73&gt;#REF!,0,SQRT(#REF!*(AE73/#REF!)*(1-(AE73/#REF!)))))</f>
        <v>#REF!</v>
      </c>
      <c r="AJ73" s="699" t="str">
        <f>IF(AF73="","",IF(AF73&gt;#REF!,0,(1-(AF73/#REF!))^#REF!))</f>
        <v/>
      </c>
      <c r="AK73" s="700" t="e">
        <f>IF(#REF!="","",IF(AE73&gt;#REF!,0,SQRT(#REF!*(AE73/#REF!)*(1-(AE73/#REF!))))+AG73)</f>
        <v>#REF!</v>
      </c>
      <c r="AL73" s="701" t="e">
        <f t="shared" si="1"/>
        <v>#REF!</v>
      </c>
      <c r="AM73" s="662"/>
    </row>
    <row r="74" spans="1:39" s="245" customFormat="1" ht="15">
      <c r="A74" s="255">
        <v>67</v>
      </c>
      <c r="B74" s="680" t="str">
        <f>'Rekensheet aantasting'!B82</f>
        <v/>
      </c>
      <c r="C74" s="681"/>
      <c r="D74" s="682" t="str">
        <f>'Rekensheet aantasting'!F82</f>
        <v/>
      </c>
      <c r="E74" s="681"/>
      <c r="F74" s="683" t="str">
        <f>IF(B74="","",'Rekensheet aantasting'!I82)</f>
        <v/>
      </c>
      <c r="G74" s="684" t="str">
        <f>IF(B74="","",ROUNDUP('Rekensheet aantasting'!J82,0))</f>
        <v/>
      </c>
      <c r="H74" s="684" t="str">
        <f>IF(B74="","",ROUNDUP('Rekensheet aantasting'!P82,0))</f>
        <v/>
      </c>
      <c r="I74" s="685" t="str">
        <f>'Rekensheet aantasting'!U82</f>
        <v/>
      </c>
      <c r="J74" s="686">
        <f>'Rekensheet aantasting'!AT82</f>
        <v>0</v>
      </c>
      <c r="K74" s="686">
        <f>'Rekensheet aantasting'!AU82</f>
        <v>0</v>
      </c>
      <c r="L74" s="687" t="str">
        <f>'Rekensheet aantasting'!AV82</f>
        <v/>
      </c>
      <c r="M74" s="688" t="str">
        <f>'Rekensheet aantasting'!AW82</f>
        <v/>
      </c>
      <c r="N74" s="687" t="str">
        <f>'Rekensheet aantasting'!BC82</f>
        <v/>
      </c>
      <c r="O74" s="689" t="str">
        <f>IF(B74="","",'Rekensheet aantasting'!BG82)</f>
        <v/>
      </c>
      <c r="P74" s="686">
        <f>'Rekensheet aantasting'!BY82</f>
        <v>0</v>
      </c>
      <c r="Q74" s="686"/>
      <c r="R74" s="686"/>
      <c r="S74" s="686"/>
      <c r="T74" s="686"/>
      <c r="U74" s="686"/>
      <c r="V74" s="686"/>
      <c r="W74" s="686"/>
      <c r="X74" s="686"/>
      <c r="Y74" s="686"/>
      <c r="Z74" s="686"/>
      <c r="AA74" s="688" t="str">
        <f>'Rekensheet aantasting'!ED82</f>
        <v/>
      </c>
      <c r="AB74" s="688" t="str">
        <f>'Rekensheet aantasting'!EF82</f>
        <v/>
      </c>
      <c r="AC74" s="702" t="str">
        <f>'Rekensheet aantasting'!EH82</f>
        <v/>
      </c>
      <c r="AD74" s="691"/>
      <c r="AE74" s="688" t="str">
        <f>'Rekensheet aantasting'!ET82</f>
        <v/>
      </c>
      <c r="AF74" s="688" t="str">
        <f>'Rekensheet aantasting'!EV82</f>
        <v/>
      </c>
      <c r="AG74" s="702" t="str">
        <f>'Rekensheet aantasting'!EX82</f>
        <v/>
      </c>
      <c r="AH74" s="692" t="str">
        <f t="shared" si="0"/>
        <v/>
      </c>
      <c r="AI74" s="693" t="e">
        <f>IF(#REF!="","",IF(AE74&gt;#REF!,0,SQRT(#REF!*(AE74/#REF!)*(1-(AE74/#REF!)))))</f>
        <v>#REF!</v>
      </c>
      <c r="AJ74" s="694" t="str">
        <f>IF(AF74="","",IF(AF74&gt;#REF!,0,(1-(AF74/#REF!))^#REF!))</f>
        <v/>
      </c>
      <c r="AK74" s="695" t="e">
        <f>IF(#REF!="","",IF(AE74&gt;#REF!,0,SQRT(#REF!*(AE74/#REF!)*(1-(AE74/#REF!))))+AG74)</f>
        <v>#REF!</v>
      </c>
      <c r="AL74" s="696" t="e">
        <f t="shared" si="1"/>
        <v>#REF!</v>
      </c>
      <c r="AM74" s="662"/>
    </row>
    <row r="75" spans="1:39">
      <c r="A75" s="255">
        <v>68</v>
      </c>
      <c r="B75" s="680" t="str">
        <f>'Rekensheet aantasting'!B83</f>
        <v/>
      </c>
      <c r="C75" s="681"/>
      <c r="D75" s="682" t="str">
        <f>'Rekensheet aantasting'!F83</f>
        <v/>
      </c>
      <c r="E75" s="681"/>
      <c r="F75" s="683" t="str">
        <f>IF(B75="","",'Rekensheet aantasting'!I83)</f>
        <v/>
      </c>
      <c r="G75" s="684" t="str">
        <f>IF(B75="","",ROUNDUP('Rekensheet aantasting'!J83,0))</f>
        <v/>
      </c>
      <c r="H75" s="684" t="str">
        <f>IF(B75="","",ROUNDUP('Rekensheet aantasting'!P83,0))</f>
        <v/>
      </c>
      <c r="I75" s="685" t="str">
        <f>'Rekensheet aantasting'!U83</f>
        <v/>
      </c>
      <c r="J75" s="686">
        <f>'Rekensheet aantasting'!AT83</f>
        <v>0</v>
      </c>
      <c r="K75" s="686">
        <f>'Rekensheet aantasting'!AU83</f>
        <v>0</v>
      </c>
      <c r="L75" s="687" t="str">
        <f>'Rekensheet aantasting'!AV83</f>
        <v/>
      </c>
      <c r="M75" s="688" t="str">
        <f>'Rekensheet aantasting'!AW83</f>
        <v/>
      </c>
      <c r="N75" s="687" t="str">
        <f>'Rekensheet aantasting'!BC83</f>
        <v/>
      </c>
      <c r="O75" s="689" t="str">
        <f>IF(B75="","",'Rekensheet aantasting'!BG83)</f>
        <v/>
      </c>
      <c r="P75" s="686">
        <f>'Rekensheet aantasting'!BY83</f>
        <v>0</v>
      </c>
      <c r="Q75" s="686"/>
      <c r="R75" s="686"/>
      <c r="S75" s="686"/>
      <c r="T75" s="686"/>
      <c r="U75" s="686"/>
      <c r="V75" s="686"/>
      <c r="W75" s="686"/>
      <c r="X75" s="686"/>
      <c r="Y75" s="686"/>
      <c r="Z75" s="686"/>
      <c r="AA75" s="688" t="str">
        <f>'Rekensheet aantasting'!ED83</f>
        <v/>
      </c>
      <c r="AB75" s="688" t="str">
        <f>'Rekensheet aantasting'!EF83</f>
        <v/>
      </c>
      <c r="AC75" s="702" t="str">
        <f>'Rekensheet aantasting'!EH83</f>
        <v/>
      </c>
      <c r="AD75" s="691"/>
      <c r="AE75" s="688" t="str">
        <f>'Rekensheet aantasting'!ET83</f>
        <v/>
      </c>
      <c r="AF75" s="688" t="str">
        <f>'Rekensheet aantasting'!EV83</f>
        <v/>
      </c>
      <c r="AG75" s="702" t="str">
        <f>'Rekensheet aantasting'!EX83</f>
        <v/>
      </c>
      <c r="AH75" s="703" t="str">
        <f t="shared" si="0"/>
        <v/>
      </c>
      <c r="AI75" s="698" t="e">
        <f>IF(#REF!="","",IF(AE75&gt;#REF!,0,SQRT(#REF!*(AE75/#REF!)*(1-(AE75/#REF!)))))</f>
        <v>#REF!</v>
      </c>
      <c r="AJ75" s="704" t="str">
        <f>IF(AF75="","",IF(AF75&gt;#REF!,0,(1-(AF75/#REF!))^#REF!))</f>
        <v/>
      </c>
      <c r="AK75" s="700" t="e">
        <f>IF(#REF!="","",IF(AE75&gt;#REF!,0,SQRT(#REF!*(AE75/#REF!)*(1-(AE75/#REF!))))+AG75)</f>
        <v>#REF!</v>
      </c>
      <c r="AL75" s="701" t="e">
        <f t="shared" si="1"/>
        <v>#REF!</v>
      </c>
      <c r="AM75" s="662"/>
    </row>
    <row r="76" spans="1:39">
      <c r="A76" s="255">
        <v>69</v>
      </c>
      <c r="B76" s="680" t="str">
        <f>'Rekensheet aantasting'!B84</f>
        <v/>
      </c>
      <c r="C76" s="681"/>
      <c r="D76" s="682" t="str">
        <f>'Rekensheet aantasting'!F84</f>
        <v/>
      </c>
      <c r="E76" s="681"/>
      <c r="F76" s="683" t="str">
        <f>IF(B76="","",'Rekensheet aantasting'!I84)</f>
        <v/>
      </c>
      <c r="G76" s="684" t="str">
        <f>IF(B76="","",ROUNDUP('Rekensheet aantasting'!J84,0))</f>
        <v/>
      </c>
      <c r="H76" s="684" t="str">
        <f>IF(B76="","",ROUNDUP('Rekensheet aantasting'!P84,0))</f>
        <v/>
      </c>
      <c r="I76" s="685" t="str">
        <f>'Rekensheet aantasting'!U84</f>
        <v/>
      </c>
      <c r="J76" s="686">
        <f>'Rekensheet aantasting'!AT84</f>
        <v>0</v>
      </c>
      <c r="K76" s="686">
        <f>'Rekensheet aantasting'!AU84</f>
        <v>0</v>
      </c>
      <c r="L76" s="687" t="str">
        <f>'Rekensheet aantasting'!AV84</f>
        <v/>
      </c>
      <c r="M76" s="688" t="str">
        <f>'Rekensheet aantasting'!AW84</f>
        <v/>
      </c>
      <c r="N76" s="687" t="str">
        <f>'Rekensheet aantasting'!BC84</f>
        <v/>
      </c>
      <c r="O76" s="689" t="str">
        <f>IF(B76="","",'Rekensheet aantasting'!BG84)</f>
        <v/>
      </c>
      <c r="P76" s="686">
        <f>'Rekensheet aantasting'!BY84</f>
        <v>0</v>
      </c>
      <c r="Q76" s="686"/>
      <c r="R76" s="686"/>
      <c r="S76" s="686"/>
      <c r="T76" s="686"/>
      <c r="U76" s="686"/>
      <c r="V76" s="686"/>
      <c r="W76" s="686"/>
      <c r="X76" s="686"/>
      <c r="Y76" s="686"/>
      <c r="Z76" s="686"/>
      <c r="AA76" s="688" t="str">
        <f>'Rekensheet aantasting'!ED84</f>
        <v/>
      </c>
      <c r="AB76" s="688" t="str">
        <f>'Rekensheet aantasting'!EF84</f>
        <v/>
      </c>
      <c r="AC76" s="702" t="str">
        <f>'Rekensheet aantasting'!EH84</f>
        <v/>
      </c>
      <c r="AD76" s="691"/>
      <c r="AE76" s="688" t="str">
        <f>'Rekensheet aantasting'!ET84</f>
        <v/>
      </c>
      <c r="AF76" s="688" t="str">
        <f>'Rekensheet aantasting'!EV84</f>
        <v/>
      </c>
      <c r="AG76" s="702" t="str">
        <f>'Rekensheet aantasting'!EX84</f>
        <v/>
      </c>
      <c r="AH76" s="703"/>
      <c r="AI76" s="698"/>
      <c r="AJ76" s="704"/>
      <c r="AK76" s="700"/>
      <c r="AL76" s="701"/>
      <c r="AM76" s="662"/>
    </row>
    <row r="77" spans="1:39">
      <c r="A77" s="255">
        <v>70</v>
      </c>
      <c r="B77" s="705" t="str">
        <f>'Rekensheet aantasting'!B85</f>
        <v/>
      </c>
      <c r="C77" s="706"/>
      <c r="D77" s="707" t="str">
        <f>'Rekensheet aantasting'!F85</f>
        <v/>
      </c>
      <c r="E77" s="706"/>
      <c r="F77" s="708" t="str">
        <f>IF(B77="","",'Rekensheet aantasting'!I85)</f>
        <v/>
      </c>
      <c r="G77" s="709" t="str">
        <f>IF(B77="","",ROUNDUP('Rekensheet aantasting'!J85,0))</f>
        <v/>
      </c>
      <c r="H77" s="709" t="str">
        <f>IF(B77="","",ROUNDUP('Rekensheet aantasting'!P85,0))</f>
        <v/>
      </c>
      <c r="I77" s="710" t="str">
        <f>'Rekensheet aantasting'!U85</f>
        <v/>
      </c>
      <c r="J77" s="711">
        <f>'Rekensheet aantasting'!AT85</f>
        <v>0</v>
      </c>
      <c r="K77" s="711">
        <f>'Rekensheet aantasting'!AU85</f>
        <v>0</v>
      </c>
      <c r="L77" s="712" t="str">
        <f>'Rekensheet aantasting'!AV85</f>
        <v/>
      </c>
      <c r="M77" s="713" t="str">
        <f>'Rekensheet aantasting'!AW85</f>
        <v/>
      </c>
      <c r="N77" s="712" t="str">
        <f>'Rekensheet aantasting'!BC85</f>
        <v/>
      </c>
      <c r="O77" s="714" t="str">
        <f>IF(B77="","",'Rekensheet aantasting'!BG85)</f>
        <v/>
      </c>
      <c r="P77" s="711">
        <f>'Rekensheet aantasting'!BY85</f>
        <v>0</v>
      </c>
      <c r="Q77" s="711"/>
      <c r="R77" s="711"/>
      <c r="S77" s="711"/>
      <c r="T77" s="711"/>
      <c r="U77" s="711"/>
      <c r="V77" s="711"/>
      <c r="W77" s="711"/>
      <c r="X77" s="711"/>
      <c r="Y77" s="711"/>
      <c r="Z77" s="711"/>
      <c r="AA77" s="713" t="str">
        <f>'Rekensheet aantasting'!ED85</f>
        <v/>
      </c>
      <c r="AB77" s="713" t="str">
        <f>'Rekensheet aantasting'!EF85</f>
        <v/>
      </c>
      <c r="AC77" s="715" t="str">
        <f>'Rekensheet aantasting'!EH85</f>
        <v/>
      </c>
      <c r="AD77" s="716"/>
      <c r="AE77" s="713" t="str">
        <f>'Rekensheet aantasting'!ET85</f>
        <v/>
      </c>
      <c r="AF77" s="713" t="str">
        <f>'Rekensheet aantasting'!EV85</f>
        <v/>
      </c>
      <c r="AG77" s="715" t="str">
        <f>'Rekensheet aantasting'!EX85</f>
        <v/>
      </c>
      <c r="AH77" s="717" t="str">
        <f t="shared" si="0"/>
        <v/>
      </c>
      <c r="AI77" s="718" t="e">
        <f>IF(#REF!="","",IF(AE77&gt;#REF!,0,SQRT(#REF!*(AE77/#REF!)*(1-(AE77/#REF!)))))</f>
        <v>#REF!</v>
      </c>
      <c r="AJ77" s="719" t="str">
        <f>IF(AF77="","",IF(AF77&gt;#REF!,0,(1-(AF77/#REF!))^#REF!))</f>
        <v/>
      </c>
      <c r="AK77" s="720" t="e">
        <f>IF(#REF!="","",IF(AE77&gt;#REF!,0,SQRT(#REF!*(AE77/#REF!)*(1-(AE77/#REF!))))+AG77)</f>
        <v>#REF!</v>
      </c>
      <c r="AL77" s="721" t="e">
        <f t="shared" si="1"/>
        <v>#REF!</v>
      </c>
      <c r="AM77" s="662"/>
    </row>
    <row r="78" spans="1:39">
      <c r="A78" s="255"/>
    </row>
  </sheetData>
  <sheetProtection algorithmName="SHA-512" hashValue="K+AKXU3bsPcbU1FVDQWQakv4fJfTY3z8qjmr6QRs/GQi4HF1dZHXp7pv9obfWmiRvj4e71affm73aJ3YTikeog==" saltValue="1FVxPeXhLA8wl5zDw7D+mA==" spinCount="100000" sheet="1" insertColumns="0" insertRows="0" deleteColumns="0" deleteRows="0" sort="0" autoFilter="0" pivotTables="0"/>
  <mergeCells count="35">
    <mergeCell ref="AE2:AG2"/>
    <mergeCell ref="X3:X6"/>
    <mergeCell ref="Y3:Y6"/>
    <mergeCell ref="D3:D6"/>
    <mergeCell ref="V2:Y2"/>
    <mergeCell ref="AA2:AC2"/>
    <mergeCell ref="F5:F6"/>
    <mergeCell ref="G5:G6"/>
    <mergeCell ref="AE3:AE6"/>
    <mergeCell ref="AA3:AA6"/>
    <mergeCell ref="AB3:AB6"/>
    <mergeCell ref="AC3:AC6"/>
    <mergeCell ref="V5:V6"/>
    <mergeCell ref="W5:W6"/>
    <mergeCell ref="B3:B4"/>
    <mergeCell ref="F2:I2"/>
    <mergeCell ref="L2:O2"/>
    <mergeCell ref="Q2:T2"/>
    <mergeCell ref="H3:H6"/>
    <mergeCell ref="I3:I6"/>
    <mergeCell ref="N3:N6"/>
    <mergeCell ref="O3:O6"/>
    <mergeCell ref="S3:S6"/>
    <mergeCell ref="T3:T6"/>
    <mergeCell ref="L5:L6"/>
    <mergeCell ref="M5:M6"/>
    <mergeCell ref="Q5:Q6"/>
    <mergeCell ref="R5:R6"/>
    <mergeCell ref="AL3:AL6"/>
    <mergeCell ref="AF3:AF6"/>
    <mergeCell ref="AG3:AG6"/>
    <mergeCell ref="AH3:AH6"/>
    <mergeCell ref="AI3:AI6"/>
    <mergeCell ref="AJ3:AJ6"/>
    <mergeCell ref="AK3:AK6"/>
  </mergeCells>
  <pageMargins left="0.23622047244094491" right="0.23622047244094491" top="0.74803149606299213" bottom="0.74803149606299213" header="0.31496062992125984" footer="0.31496062992125984"/>
  <pageSetup paperSize="9" scale="75" orientation="landscape" r:id="rId1"/>
  <colBreaks count="1" manualBreakCount="1">
    <brk id="39" max="2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5E83-FC63-4AF6-8E72-2B52CB7E3B8E}">
  <sheetPr>
    <tabColor rgb="FFFFC000"/>
  </sheetPr>
  <dimension ref="A1:AL450"/>
  <sheetViews>
    <sheetView workbookViewId="0"/>
  </sheetViews>
  <sheetFormatPr defaultColWidth="11" defaultRowHeight="15.75" outlineLevelRow="1"/>
  <cols>
    <col min="1" max="1" width="2" customWidth="1"/>
    <col min="2" max="2" width="9.625" customWidth="1"/>
    <col min="3" max="3" width="4.125" customWidth="1"/>
    <col min="4" max="4" width="8.75" customWidth="1"/>
    <col min="5" max="5" width="10.25" customWidth="1"/>
    <col min="6" max="6" width="13.5" customWidth="1"/>
    <col min="7" max="7" width="13.375" customWidth="1"/>
    <col min="8" max="8" width="10.75" customWidth="1"/>
    <col min="9" max="9" width="10.125" customWidth="1"/>
    <col min="10" max="10" width="12.5" customWidth="1"/>
    <col min="11" max="11" width="8.25" style="134" customWidth="1"/>
    <col min="12" max="12" width="8.875" customWidth="1"/>
    <col min="13" max="13" width="7" bestFit="1" customWidth="1"/>
    <col min="14" max="14" width="8.875" customWidth="1"/>
    <col min="15" max="15" width="3.25" customWidth="1"/>
    <col min="16" max="16" width="8.875" customWidth="1"/>
    <col min="17" max="17" width="8.375" customWidth="1"/>
    <col min="18" max="18" width="10" customWidth="1"/>
    <col min="19" max="21" width="8.375" customWidth="1"/>
    <col min="22" max="22" width="8.5" customWidth="1"/>
    <col min="23" max="25" width="8.75" customWidth="1"/>
    <col min="26" max="26" width="8.875" customWidth="1"/>
    <col min="27" max="27" width="9.25" customWidth="1"/>
    <col min="28" max="28" width="9.125" customWidth="1"/>
    <col min="29" max="34" width="8.375" customWidth="1"/>
    <col min="35" max="38" width="8.875" customWidth="1"/>
    <col min="39" max="39" width="8.75" customWidth="1"/>
  </cols>
  <sheetData>
    <row r="1" spans="2:38" ht="9.6" customHeight="1" thickBot="1"/>
    <row r="2" spans="2:38" ht="19.5" customHeight="1" thickBot="1">
      <c r="B2" s="89" t="s">
        <v>387</v>
      </c>
      <c r="C2" s="29"/>
      <c r="E2" s="1025" t="s">
        <v>388</v>
      </c>
      <c r="F2" s="1026"/>
      <c r="G2" s="1026"/>
      <c r="H2" s="1026"/>
      <c r="I2" s="1027"/>
      <c r="Q2" s="130"/>
      <c r="R2" s="130"/>
      <c r="S2" s="130"/>
      <c r="T2" s="130"/>
      <c r="U2" s="130"/>
      <c r="V2" s="130"/>
      <c r="Z2" s="131"/>
      <c r="AI2" s="128"/>
      <c r="AL2" s="128"/>
    </row>
    <row r="3" spans="2:38" ht="24.75" customHeight="1">
      <c r="L3" s="1028"/>
      <c r="M3" s="1028"/>
      <c r="N3" s="1028"/>
      <c r="O3" s="133"/>
      <c r="P3" s="133"/>
      <c r="Q3" s="1028"/>
      <c r="R3" s="1028"/>
      <c r="S3" s="133"/>
      <c r="T3" s="133"/>
      <c r="U3" s="133"/>
      <c r="Z3" s="132"/>
      <c r="AA3" s="132"/>
      <c r="AI3" s="1028"/>
      <c r="AL3" s="127"/>
    </row>
    <row r="4" spans="2:38" ht="24.75" customHeight="1">
      <c r="B4" s="29"/>
      <c r="C4" s="29"/>
      <c r="D4" s="29"/>
      <c r="E4" s="5"/>
      <c r="F4" s="5"/>
      <c r="G4" s="5"/>
      <c r="I4" s="197"/>
      <c r="J4" s="197"/>
      <c r="K4"/>
      <c r="L4" s="183"/>
      <c r="M4" s="183"/>
      <c r="N4" s="183"/>
      <c r="O4" s="183"/>
      <c r="P4" s="183"/>
      <c r="Q4" s="1028"/>
      <c r="R4" s="1028"/>
      <c r="S4" s="133"/>
      <c r="T4" s="133"/>
      <c r="U4" s="133"/>
      <c r="Z4" s="183"/>
      <c r="AI4" s="1028"/>
      <c r="AL4" s="127"/>
    </row>
    <row r="5" spans="2:38" ht="15" customHeight="1">
      <c r="G5" s="205" t="s">
        <v>389</v>
      </c>
      <c r="H5" s="206" t="s">
        <v>390</v>
      </c>
      <c r="I5" s="179" t="s">
        <v>391</v>
      </c>
      <c r="J5" s="207" t="s">
        <v>392</v>
      </c>
      <c r="K5"/>
      <c r="L5" s="198"/>
      <c r="M5" s="185"/>
      <c r="N5" s="204"/>
      <c r="O5" s="204"/>
      <c r="P5" s="204"/>
      <c r="Q5" s="143"/>
      <c r="W5" s="198"/>
      <c r="X5" s="185"/>
      <c r="Y5" s="204"/>
      <c r="Z5" s="143"/>
      <c r="AI5" s="144"/>
      <c r="AL5" s="132"/>
    </row>
    <row r="6" spans="2:38">
      <c r="B6" s="125" t="s">
        <v>393</v>
      </c>
      <c r="G6" s="221" t="str">
        <f>'Rekensheet aantasting'!F51</f>
        <v/>
      </c>
      <c r="H6" s="221" t="str">
        <f>G6</f>
        <v/>
      </c>
      <c r="I6" s="221" t="str">
        <f t="shared" ref="I6:J6" si="0">H6</f>
        <v/>
      </c>
      <c r="J6" s="221" t="str">
        <f t="shared" si="0"/>
        <v/>
      </c>
      <c r="K6" s="1038"/>
      <c r="L6" s="1038"/>
      <c r="M6" s="1038"/>
      <c r="N6" s="1038"/>
      <c r="O6" s="200"/>
      <c r="P6" s="200"/>
      <c r="Q6" s="143"/>
      <c r="R6" s="125"/>
      <c r="V6" s="1038"/>
      <c r="W6" s="1038"/>
      <c r="X6" s="1038"/>
      <c r="Y6" s="1038"/>
      <c r="Z6" s="143"/>
      <c r="AI6" s="144"/>
    </row>
    <row r="7" spans="2:38">
      <c r="B7" s="125" t="s">
        <v>394</v>
      </c>
      <c r="D7" s="722"/>
      <c r="E7" s="8"/>
      <c r="F7" s="5"/>
      <c r="G7" s="223" t="str">
        <f>'Rekensheet aantasting'!C51</f>
        <v/>
      </c>
      <c r="H7" s="223" t="str">
        <f>G7</f>
        <v/>
      </c>
      <c r="I7" s="223" t="str">
        <f t="shared" ref="I7:J7" si="1">H7</f>
        <v/>
      </c>
      <c r="J7" s="223" t="str">
        <f t="shared" si="1"/>
        <v/>
      </c>
      <c r="R7" s="8"/>
      <c r="S7" s="141"/>
      <c r="T7" s="141"/>
      <c r="U7" s="141"/>
      <c r="V7" s="208"/>
      <c r="W7" s="5"/>
    </row>
    <row r="8" spans="2:38">
      <c r="B8" s="125" t="s">
        <v>395</v>
      </c>
      <c r="D8" s="722"/>
      <c r="E8" s="8"/>
      <c r="F8" s="5"/>
      <c r="G8" s="222" t="str">
        <f>'Rekensheet aantasting'!L51</f>
        <v/>
      </c>
      <c r="H8" s="222" t="str">
        <f>'Rekensheet aantasting'!AY51</f>
        <v/>
      </c>
      <c r="I8" s="222">
        <v>1.41</v>
      </c>
      <c r="J8" s="222"/>
      <c r="K8"/>
      <c r="V8" s="144"/>
    </row>
    <row r="9" spans="2:38">
      <c r="B9" s="125" t="s">
        <v>396</v>
      </c>
      <c r="D9" s="722"/>
      <c r="E9" s="8"/>
      <c r="F9" s="5"/>
      <c r="G9" s="225" t="e">
        <f>G6*G8/G7</f>
        <v>#VALUE!</v>
      </c>
      <c r="H9" s="225" t="e">
        <f>H6*H8/H7</f>
        <v>#VALUE!</v>
      </c>
      <c r="I9" s="225" t="e">
        <f>I6*I8/I7</f>
        <v>#VALUE!</v>
      </c>
      <c r="J9" s="225" t="e">
        <f>J6*J8/J7</f>
        <v>#VALUE!</v>
      </c>
      <c r="R9" s="8"/>
      <c r="S9" s="141"/>
      <c r="T9" s="141"/>
      <c r="U9" s="141"/>
      <c r="V9" s="208"/>
      <c r="W9" s="5"/>
    </row>
    <row r="10" spans="2:38">
      <c r="B10" s="125" t="s">
        <v>397</v>
      </c>
      <c r="D10" s="722"/>
      <c r="E10" s="8"/>
      <c r="F10" s="5"/>
      <c r="G10" s="228" t="e">
        <f>IF(G8&gt;G7,0,SQRT(G6*(G8/G7)*(1-(G8/G7))))</f>
        <v>#VALUE!</v>
      </c>
      <c r="H10" s="228" t="e">
        <f>IF(H8&gt;H7,0,SQRT(H6*(H8/H7)*(1-(H8/H7))))</f>
        <v>#VALUE!</v>
      </c>
      <c r="I10" s="228" t="e">
        <f>IF(I8&gt;I7,0,SQRT(I6*(I8/I7)*(1-(I8/I7))))</f>
        <v>#VALUE!</v>
      </c>
      <c r="J10" s="228" t="e">
        <f>IF(J8&gt;J7,0,SQRT(J6*(J8/J7)*(1-(J8/J7))))</f>
        <v>#VALUE!</v>
      </c>
      <c r="R10" s="8"/>
      <c r="S10" s="141"/>
      <c r="T10" s="141"/>
      <c r="U10" s="141"/>
      <c r="V10" s="208"/>
      <c r="W10" s="5"/>
    </row>
    <row r="11" spans="2:38">
      <c r="B11" s="125" t="s">
        <v>398</v>
      </c>
      <c r="D11" s="722"/>
      <c r="E11" s="8"/>
      <c r="F11" s="5"/>
      <c r="G11" s="223" t="e">
        <f>G9+G10</f>
        <v>#VALUE!</v>
      </c>
      <c r="H11" s="223" t="e">
        <f t="shared" ref="H11:J11" si="2">H9+H10</f>
        <v>#VALUE!</v>
      </c>
      <c r="I11" s="223" t="e">
        <f t="shared" si="2"/>
        <v>#VALUE!</v>
      </c>
      <c r="J11" s="223" t="e">
        <f t="shared" si="2"/>
        <v>#VALUE!</v>
      </c>
      <c r="R11" s="8"/>
      <c r="S11" s="141"/>
      <c r="T11" s="141"/>
      <c r="U11" s="141"/>
      <c r="V11" s="208"/>
      <c r="W11" s="5"/>
    </row>
    <row r="13" spans="2:38" ht="16.5" thickBot="1">
      <c r="B13" s="125" t="s">
        <v>399</v>
      </c>
      <c r="G13" s="221" t="e">
        <f>'Rekensheet aantasting'!#REF!</f>
        <v>#REF!</v>
      </c>
      <c r="H13" s="221" t="e">
        <f>G13</f>
        <v>#REF!</v>
      </c>
      <c r="I13" s="221" t="e">
        <f t="shared" ref="I13:J13" si="3">H13</f>
        <v>#REF!</v>
      </c>
      <c r="J13" s="221" t="e">
        <f t="shared" si="3"/>
        <v>#REF!</v>
      </c>
      <c r="K13" s="200"/>
      <c r="L13" s="200"/>
      <c r="M13" s="200"/>
      <c r="N13" s="200"/>
      <c r="O13" s="200"/>
      <c r="P13" s="200"/>
      <c r="Q13" s="143"/>
      <c r="R13" s="125"/>
      <c r="V13" s="200"/>
      <c r="W13" s="200"/>
      <c r="X13" s="200"/>
      <c r="Y13" s="200"/>
      <c r="Z13" s="143"/>
      <c r="AI13" s="144"/>
    </row>
    <row r="14" spans="2:38" ht="16.5" thickBot="1">
      <c r="B14" s="125" t="s">
        <v>400</v>
      </c>
      <c r="C14" s="141"/>
      <c r="D14" s="141"/>
      <c r="E14" s="141"/>
      <c r="G14" s="223" t="e">
        <f>'Rekensheet aantasting'!#REF!</f>
        <v>#REF!</v>
      </c>
      <c r="H14" s="223" t="e">
        <f>G14</f>
        <v>#REF!</v>
      </c>
      <c r="I14" s="223" t="e">
        <f t="shared" ref="I14:J14" si="4">H14</f>
        <v>#REF!</v>
      </c>
      <c r="J14" s="223" t="e">
        <f t="shared" si="4"/>
        <v>#REF!</v>
      </c>
      <c r="M14" s="137">
        <v>95</v>
      </c>
      <c r="N14" t="s">
        <v>401</v>
      </c>
    </row>
    <row r="15" spans="2:38">
      <c r="B15" s="125" t="s">
        <v>402</v>
      </c>
      <c r="D15" s="722"/>
      <c r="E15" s="8"/>
      <c r="F15" s="5"/>
      <c r="G15" s="222" t="str">
        <f>'Rekensheet aantasting'!N51</f>
        <v/>
      </c>
      <c r="H15" s="222" t="str">
        <f>'Rekensheet aantasting'!BA51</f>
        <v/>
      </c>
      <c r="I15" s="222">
        <v>67.599999999999994</v>
      </c>
      <c r="J15" s="222"/>
    </row>
    <row r="16" spans="2:38">
      <c r="B16" s="125" t="s">
        <v>403</v>
      </c>
      <c r="C16" s="141"/>
      <c r="D16" s="141"/>
      <c r="E16" s="141"/>
      <c r="G16" s="223" t="e">
        <f>G13*G15/G14</f>
        <v>#REF!</v>
      </c>
      <c r="H16" s="223" t="e">
        <f>H13*H15/H14</f>
        <v>#REF!</v>
      </c>
      <c r="I16" s="223" t="e">
        <f>I13*I15/I14</f>
        <v>#REF!</v>
      </c>
      <c r="J16" s="223" t="e">
        <f>J13*J15/J14</f>
        <v>#REF!</v>
      </c>
    </row>
    <row r="17" spans="1:38">
      <c r="B17" s="125" t="s">
        <v>404</v>
      </c>
      <c r="G17" s="231" t="e">
        <f>IF(G15&gt;G14,0,SQRT(G13*(G15/G14)*(1-(G15/G14))))</f>
        <v>#REF!</v>
      </c>
      <c r="H17" s="231" t="e">
        <f>IF(H15&gt;H14,0,SQRT(H13*(H15/H14)*(1-(H15/H14))))</f>
        <v>#REF!</v>
      </c>
      <c r="I17" s="229" t="e">
        <f>IF(I15&gt;I14,0,SQRT(I13*(I15/I14)*(1-(I15/I14))))</f>
        <v>#REF!</v>
      </c>
      <c r="J17" s="229" t="e">
        <f t="shared" ref="J17" si="5">IF(J15&gt;J14,0,SQRT(J13*(J15/J14)*(1-(J15/J14))))</f>
        <v>#REF!</v>
      </c>
    </row>
    <row r="18" spans="1:38">
      <c r="B18" t="s">
        <v>405</v>
      </c>
      <c r="C18" s="141"/>
      <c r="D18" s="141"/>
      <c r="E18" s="141"/>
      <c r="G18" s="223" t="e">
        <f>G16+G17</f>
        <v>#REF!</v>
      </c>
      <c r="H18" s="223" t="e">
        <f t="shared" ref="H18:J18" si="6">H16+H17</f>
        <v>#REF!</v>
      </c>
      <c r="I18" s="223" t="e">
        <f t="shared" si="6"/>
        <v>#REF!</v>
      </c>
      <c r="J18" s="223" t="e">
        <f t="shared" si="6"/>
        <v>#REF!</v>
      </c>
    </row>
    <row r="19" spans="1:38">
      <c r="C19" s="141"/>
      <c r="D19" s="141"/>
      <c r="E19" s="141"/>
      <c r="G19" s="223"/>
      <c r="H19" s="223"/>
      <c r="I19" s="223"/>
      <c r="J19" s="223"/>
    </row>
    <row r="20" spans="1:38">
      <c r="B20" s="125" t="s">
        <v>406</v>
      </c>
      <c r="C20" s="141"/>
      <c r="D20" s="141"/>
      <c r="E20" s="141"/>
      <c r="G20" s="221" t="str">
        <f>'Rekensheet aantasting'!M51</f>
        <v/>
      </c>
      <c r="H20" s="221" t="str">
        <f>'Rekensheet aantasting'!BD51</f>
        <v/>
      </c>
      <c r="I20" s="223"/>
      <c r="J20" s="223"/>
    </row>
    <row r="21" spans="1:38">
      <c r="B21" s="125" t="s">
        <v>407</v>
      </c>
      <c r="C21" s="141"/>
      <c r="D21" s="141"/>
      <c r="E21" s="141"/>
      <c r="G21" s="223" t="e">
        <f>G13*G20/G14</f>
        <v>#REF!</v>
      </c>
      <c r="H21" s="225" t="e">
        <f>H13*H20/H14</f>
        <v>#REF!</v>
      </c>
      <c r="I21" s="223"/>
      <c r="J21" s="223"/>
    </row>
    <row r="22" spans="1:38">
      <c r="B22" s="125" t="s">
        <v>408</v>
      </c>
      <c r="G22" s="230" t="e">
        <f>IF(G20&gt;G14,0,SQRT(G13*(G20/G14)*(1-(G20/G7))))</f>
        <v>#REF!</v>
      </c>
      <c r="H22" s="230" t="e">
        <f>IF(H20&gt;H14,0,SQRT(H13*(H20/H14)*(1-(H20/H7))))</f>
        <v>#REF!</v>
      </c>
      <c r="I22" s="230" t="e">
        <f t="shared" ref="I22:J22" si="7">IF(I20&gt;I14,0,SQRT(I13*(I20/I14)*(1-(I20/I7))))</f>
        <v>#REF!</v>
      </c>
      <c r="J22" s="230" t="e">
        <f t="shared" si="7"/>
        <v>#REF!</v>
      </c>
    </row>
    <row r="23" spans="1:38">
      <c r="B23" s="125" t="s">
        <v>409</v>
      </c>
      <c r="G23" s="226" t="e">
        <f>G21+G22</f>
        <v>#REF!</v>
      </c>
      <c r="H23" s="221" t="e">
        <f>H21+H22</f>
        <v>#REF!</v>
      </c>
      <c r="I23" s="224"/>
      <c r="J23" s="224"/>
    </row>
    <row r="24" spans="1:38">
      <c r="C24" s="141"/>
      <c r="D24" s="141"/>
      <c r="E24" s="141"/>
      <c r="G24" s="7"/>
      <c r="H24" s="7"/>
      <c r="J24" s="129"/>
      <c r="N24" s="126"/>
      <c r="O24" s="126"/>
      <c r="P24" s="126"/>
      <c r="Q24" s="142"/>
      <c r="R24" s="142"/>
      <c r="S24" s="142"/>
      <c r="T24" s="142"/>
      <c r="U24" s="142"/>
      <c r="V24" s="142"/>
      <c r="W24" s="143"/>
      <c r="X24" s="143"/>
      <c r="Y24" s="143"/>
      <c r="Z24" s="151"/>
      <c r="AA24" s="78"/>
      <c r="AB24" s="143"/>
      <c r="AC24" s="143"/>
      <c r="AD24" s="143"/>
      <c r="AE24" s="143"/>
      <c r="AF24" s="143"/>
      <c r="AG24" s="143"/>
      <c r="AH24" s="143"/>
      <c r="AI24" s="143"/>
      <c r="AJ24" s="144"/>
      <c r="AK24" s="144"/>
    </row>
    <row r="25" spans="1:38" ht="15" customHeight="1" thickBot="1">
      <c r="A25" s="138"/>
      <c r="B25" s="138"/>
      <c r="C25" s="138"/>
      <c r="D25" s="138"/>
      <c r="E25" s="138"/>
      <c r="F25" s="138"/>
      <c r="G25" s="138"/>
      <c r="L25" s="1052" t="s">
        <v>364</v>
      </c>
      <c r="M25" s="1053"/>
      <c r="N25" s="1053"/>
      <c r="O25" s="1053"/>
      <c r="P25" s="1053"/>
      <c r="Q25" s="1053"/>
      <c r="R25" s="1053"/>
      <c r="S25" s="1053"/>
      <c r="T25" s="1053"/>
      <c r="U25" s="1053"/>
      <c r="V25" s="1053"/>
      <c r="W25" s="1054"/>
      <c r="X25" s="178"/>
      <c r="Y25" s="178"/>
      <c r="Z25" s="155"/>
      <c r="AA25" s="1023"/>
      <c r="AB25" s="1023"/>
      <c r="AC25" s="1023"/>
      <c r="AD25" s="1023"/>
      <c r="AE25" s="1023"/>
      <c r="AF25" s="1023"/>
      <c r="AG25" s="1023"/>
      <c r="AH25" s="1023"/>
      <c r="AI25" s="1023"/>
      <c r="AJ25" s="1023"/>
      <c r="AK25" s="1023"/>
      <c r="AL25" s="1023"/>
    </row>
    <row r="26" spans="1:38" ht="18" customHeight="1">
      <c r="C26" s="661"/>
      <c r="D26" s="661"/>
      <c r="E26" s="661"/>
      <c r="F26" s="661"/>
      <c r="G26" s="661"/>
      <c r="I26" s="190"/>
      <c r="J26" s="189" t="s">
        <v>410</v>
      </c>
      <c r="K26" s="156"/>
      <c r="L26" s="1029" t="s">
        <v>411</v>
      </c>
      <c r="M26" s="1030"/>
      <c r="N26" s="1030"/>
      <c r="O26" s="15"/>
      <c r="Q26" s="217" t="s">
        <v>412</v>
      </c>
      <c r="R26" s="218"/>
      <c r="S26" s="219"/>
      <c r="T26" s="210"/>
      <c r="U26" s="210"/>
      <c r="V26" s="210"/>
      <c r="W26" s="210"/>
      <c r="X26" s="15"/>
      <c r="Y26" s="15"/>
      <c r="Z26" s="155"/>
      <c r="AA26" s="199"/>
      <c r="AB26" s="199"/>
      <c r="AC26" s="1024"/>
      <c r="AD26" s="1024"/>
      <c r="AE26" s="1024"/>
      <c r="AF26" s="1024"/>
      <c r="AG26" s="1024"/>
      <c r="AH26" s="1024"/>
      <c r="AI26" s="1024"/>
      <c r="AJ26" s="1024"/>
      <c r="AK26" s="1024"/>
      <c r="AL26" s="1024"/>
    </row>
    <row r="27" spans="1:38">
      <c r="B27" s="1051"/>
      <c r="C27" s="1051"/>
      <c r="D27" s="1051"/>
      <c r="E27" s="1051"/>
      <c r="F27" s="1051"/>
      <c r="G27" s="180"/>
      <c r="I27" s="192"/>
      <c r="J27" s="191" t="s">
        <v>413</v>
      </c>
      <c r="K27" s="135"/>
      <c r="L27" s="1033" t="e">
        <f>IF(G8&gt;G7,0,(1-(G8/G7))^G6)</f>
        <v>#VALUE!</v>
      </c>
      <c r="M27" s="1034"/>
      <c r="N27" s="1034"/>
      <c r="O27" s="184"/>
      <c r="P27" s="105"/>
      <c r="Q27" s="92" t="e">
        <f>IF(G15&gt;G14,0,(1-(G8/G7))^G13)</f>
        <v>#REF!</v>
      </c>
      <c r="R27" s="199"/>
      <c r="S27" s="199"/>
      <c r="T27" s="199"/>
      <c r="U27" s="199"/>
      <c r="V27" s="199"/>
      <c r="W27" s="199"/>
      <c r="X27" s="149"/>
      <c r="Y27" s="149"/>
      <c r="Z27" s="152"/>
      <c r="AA27" s="1031"/>
      <c r="AB27" s="1031"/>
      <c r="AC27" s="1032"/>
      <c r="AD27" s="1032"/>
      <c r="AE27" s="1032"/>
      <c r="AF27" s="1032"/>
      <c r="AG27" s="1032"/>
      <c r="AH27" s="1032"/>
      <c r="AI27" s="1032"/>
      <c r="AJ27" s="1031"/>
      <c r="AK27" s="1031"/>
      <c r="AL27" s="1031"/>
    </row>
    <row r="28" spans="1:38">
      <c r="B28" s="1051"/>
      <c r="C28" s="1051"/>
      <c r="D28" s="1051"/>
      <c r="E28" s="1051"/>
      <c r="F28" s="1051"/>
      <c r="G28" s="180"/>
      <c r="I28" s="194"/>
      <c r="J28" s="193" t="str">
        <f>"Aantal verblijfplaatsen dat maximaal wordt aangetast (bij "&amp;M14&amp;"%)"</f>
        <v>Aantal verblijfplaatsen dat maximaal wordt aangetast (bij 95%)</v>
      </c>
      <c r="K28" s="135"/>
      <c r="L28" s="1035" t="e">
        <f>VLOOKUP($M$14,K$34:L$124,2)</f>
        <v>#N/A</v>
      </c>
      <c r="M28" s="1036"/>
      <c r="N28" s="1036"/>
      <c r="O28" s="216"/>
      <c r="P28" s="105"/>
      <c r="Q28" s="140" t="e">
        <f>VLOOKUP($M$14,P$34:Q$450,2)</f>
        <v>#N/A</v>
      </c>
      <c r="R28" s="199"/>
      <c r="S28" s="199"/>
      <c r="T28" s="199"/>
      <c r="U28" s="199"/>
      <c r="V28" s="199"/>
      <c r="W28" s="199"/>
      <c r="X28" s="185"/>
      <c r="Y28" s="185"/>
      <c r="Z28" s="152"/>
      <c r="AA28" s="1039"/>
      <c r="AB28" s="1039"/>
      <c r="AC28" s="1032"/>
      <c r="AD28" s="1032"/>
      <c r="AE28" s="1032"/>
      <c r="AF28" s="1032"/>
      <c r="AG28" s="1032"/>
      <c r="AH28" s="1032"/>
      <c r="AI28" s="1032"/>
      <c r="AJ28" s="1031"/>
      <c r="AK28" s="1031"/>
      <c r="AL28" s="1031"/>
    </row>
    <row r="29" spans="1:38">
      <c r="B29" s="1051"/>
      <c r="C29" s="1051"/>
      <c r="D29" s="1051"/>
      <c r="E29" s="1051"/>
      <c r="F29" s="1051"/>
      <c r="G29" s="180"/>
      <c r="I29" s="192"/>
      <c r="J29" s="191" t="s">
        <v>414</v>
      </c>
      <c r="K29" s="135"/>
      <c r="L29" s="1040" t="e">
        <f>G6*G8/G7</f>
        <v>#VALUE!</v>
      </c>
      <c r="M29" s="1041"/>
      <c r="N29" s="1041"/>
      <c r="O29" s="212"/>
      <c r="P29" s="79"/>
      <c r="Q29" s="79" t="e">
        <f>G13*G15/G14</f>
        <v>#REF!</v>
      </c>
      <c r="R29" s="212"/>
      <c r="S29" s="79"/>
      <c r="T29" s="79"/>
      <c r="U29" s="199"/>
      <c r="V29" s="199"/>
      <c r="W29" s="199"/>
      <c r="X29" s="159"/>
      <c r="Y29" s="159"/>
      <c r="Z29" s="153"/>
      <c r="AA29" s="1037"/>
      <c r="AB29" s="1037"/>
      <c r="AC29" s="1038"/>
      <c r="AD29" s="1038"/>
      <c r="AE29" s="1038"/>
      <c r="AF29" s="1038"/>
      <c r="AG29" s="1038"/>
      <c r="AH29" s="1038"/>
      <c r="AI29" s="1038"/>
      <c r="AJ29" s="1037"/>
      <c r="AK29" s="1037"/>
      <c r="AL29" s="1037"/>
    </row>
    <row r="30" spans="1:38">
      <c r="G30" s="180"/>
      <c r="I30" s="194"/>
      <c r="J30" s="193" t="str">
        <f>"+ / - standaardafwijking:"</f>
        <v>+ / - standaardafwijking:</v>
      </c>
      <c r="K30" s="135"/>
      <c r="L30" s="160" t="e">
        <f>L29-L31</f>
        <v>#VALUE!</v>
      </c>
      <c r="N30" s="176" t="e">
        <f>L29+L31</f>
        <v>#VALUE!</v>
      </c>
      <c r="O30" s="139"/>
      <c r="P30" s="78"/>
      <c r="Q30" s="202" t="e">
        <f>L29-L31</f>
        <v>#VALUE!</v>
      </c>
      <c r="S30" s="220" t="e">
        <f>Q29+Q31</f>
        <v>#REF!</v>
      </c>
      <c r="T30" s="199"/>
      <c r="U30" s="199"/>
      <c r="V30" s="199"/>
      <c r="W30" s="199"/>
      <c r="X30" s="159"/>
      <c r="Y30" s="159"/>
      <c r="Z30" s="154"/>
      <c r="AA30" s="159"/>
      <c r="AB30" s="177"/>
      <c r="AC30" s="32"/>
      <c r="AD30" s="32"/>
      <c r="AE30" s="32"/>
      <c r="AF30" s="32"/>
      <c r="AG30" s="32"/>
      <c r="AH30" s="32"/>
      <c r="AJ30" s="159"/>
      <c r="AK30" s="150"/>
      <c r="AL30" s="159"/>
    </row>
    <row r="31" spans="1:38">
      <c r="B31" s="661"/>
      <c r="C31" s="661"/>
      <c r="D31" s="661"/>
      <c r="E31" s="661"/>
      <c r="F31" s="661"/>
      <c r="G31" s="661"/>
      <c r="I31" s="196"/>
      <c r="J31" s="195" t="s">
        <v>415</v>
      </c>
      <c r="K31" s="135"/>
      <c r="L31" s="1046" t="e">
        <f>IF(G8&gt;G7,0,SQRT(G6*(G8/G7)*(1-(G8/G7))))</f>
        <v>#VALUE!</v>
      </c>
      <c r="M31" s="1047"/>
      <c r="N31" s="1047"/>
      <c r="O31" s="186"/>
      <c r="P31" s="141"/>
      <c r="Q31" s="209" t="e">
        <f>IF(G15&gt;G14,0,SQRT(G13*(G8/G7)*(1-(G8/G7))))</f>
        <v>#REF!</v>
      </c>
      <c r="R31" s="211"/>
      <c r="S31" s="211"/>
      <c r="T31" s="211"/>
      <c r="U31" s="211"/>
      <c r="V31" s="211"/>
      <c r="W31" s="211"/>
      <c r="X31" s="202"/>
      <c r="Y31" s="186"/>
      <c r="Z31" s="153"/>
      <c r="AA31" s="1042"/>
      <c r="AB31" s="1042"/>
      <c r="AC31" s="1038"/>
      <c r="AD31" s="1038"/>
      <c r="AE31" s="1038"/>
      <c r="AF31" s="1038"/>
      <c r="AG31" s="1038"/>
      <c r="AH31" s="1038"/>
      <c r="AI31" s="1038"/>
      <c r="AJ31" s="1042"/>
      <c r="AK31" s="1042"/>
      <c r="AL31" s="1042"/>
    </row>
    <row r="32" spans="1:38" ht="18" customHeight="1" outlineLevel="1">
      <c r="B32" s="6"/>
      <c r="C32" s="6"/>
      <c r="D32" s="6"/>
      <c r="L32" s="1043" t="s">
        <v>416</v>
      </c>
      <c r="M32" s="1044"/>
      <c r="N32" s="1045"/>
      <c r="O32" s="15"/>
      <c r="P32" s="15"/>
      <c r="Q32" s="1048" t="str">
        <f>L32</f>
        <v>Kanswaarden</v>
      </c>
      <c r="R32" s="1049"/>
      <c r="S32" s="1049"/>
      <c r="T32" s="215"/>
      <c r="U32" s="214"/>
      <c r="V32" s="214"/>
      <c r="W32" s="214"/>
      <c r="X32" s="178"/>
      <c r="Y32" s="178"/>
      <c r="Z32" s="155"/>
      <c r="AA32" s="1024"/>
      <c r="AB32" s="1024"/>
      <c r="AC32" s="1024"/>
      <c r="AD32" s="15"/>
      <c r="AE32" s="15"/>
      <c r="AF32" s="15"/>
      <c r="AG32" s="15"/>
      <c r="AH32" s="15"/>
      <c r="AI32" s="1024"/>
      <c r="AJ32" s="1024"/>
      <c r="AK32" s="1024"/>
      <c r="AL32" s="1024"/>
    </row>
    <row r="33" spans="2:38" ht="102" customHeight="1" outlineLevel="1">
      <c r="B33" s="33"/>
      <c r="C33" s="33"/>
      <c r="D33" s="33"/>
      <c r="K33" s="136"/>
      <c r="L33" s="56" t="s">
        <v>417</v>
      </c>
      <c r="M33" s="59" t="s">
        <v>418</v>
      </c>
      <c r="N33" s="181" t="s">
        <v>419</v>
      </c>
      <c r="O33" s="187"/>
      <c r="P33" s="187"/>
      <c r="Q33" s="213" t="s">
        <v>417</v>
      </c>
      <c r="R33" s="59" t="s">
        <v>418</v>
      </c>
      <c r="S33" s="59"/>
      <c r="T33" s="59"/>
      <c r="U33" s="59"/>
      <c r="V33" s="59"/>
      <c r="W33" s="181" t="s">
        <v>419</v>
      </c>
      <c r="X33" s="187"/>
      <c r="Y33" s="187"/>
      <c r="Z33" s="182"/>
      <c r="AA33" s="203"/>
      <c r="AB33" s="50"/>
      <c r="AC33" s="50"/>
      <c r="AD33" s="50"/>
      <c r="AE33" s="50"/>
      <c r="AF33" s="50"/>
      <c r="AG33" s="50"/>
      <c r="AH33" s="50"/>
      <c r="AI33" s="203"/>
      <c r="AJ33" s="50"/>
      <c r="AK33" s="50"/>
      <c r="AL33" s="50"/>
    </row>
    <row r="34" spans="2:38" ht="15.6" customHeight="1" outlineLevel="1">
      <c r="K34" s="3" t="e">
        <f t="shared" ref="K34:K65" si="8">N34</f>
        <v>#VALUE!</v>
      </c>
      <c r="L34" s="51">
        <v>0</v>
      </c>
      <c r="M34" s="3" t="e">
        <f t="shared" ref="M34:M65" si="9">_xlfn.BINOM.DIST(L34,$G$6,$G$8/$G$7,FALSE)*100</f>
        <v>#VALUE!</v>
      </c>
      <c r="N34" s="9" t="e">
        <f t="shared" ref="N34:N65" si="10">_xlfn.BINOM.DIST(L34,$G$6,$G$8/$G$7,TRUE)*100</f>
        <v>#VALUE!</v>
      </c>
      <c r="O34" s="3"/>
      <c r="P34" s="3" t="e">
        <f>S34</f>
        <v>#REF!</v>
      </c>
      <c r="Q34" s="51">
        <v>0</v>
      </c>
      <c r="R34" s="3" t="e">
        <f t="shared" ref="R34:R97" si="11">_xlfn.BINOM.DIST(Q34,$G$13,$G$15/$G$14,FALSE)*100</f>
        <v>#REF!</v>
      </c>
      <c r="S34" s="9" t="e">
        <f t="shared" ref="S34:S97" si="12">_xlfn.BINOM.DIST(Q34,$G$13,$G$15/$G$14,TRUE)*100</f>
        <v>#REF!</v>
      </c>
      <c r="T34" s="3"/>
      <c r="U34" s="9"/>
      <c r="V34" s="52"/>
      <c r="W34" s="52" t="e">
        <f>_xlfn.BINOM.DIST(Q34,#REF!,#REF!/#REF!,TRUE)*100</f>
        <v>#REF!</v>
      </c>
      <c r="X34" s="188"/>
      <c r="Y34" s="188"/>
      <c r="Z34" s="201">
        <f>AC34</f>
        <v>0</v>
      </c>
      <c r="AB34" s="3"/>
      <c r="AC34" s="3"/>
      <c r="AD34" s="3"/>
      <c r="AE34" s="3"/>
      <c r="AF34" s="3"/>
      <c r="AG34" s="3"/>
      <c r="AH34" s="3"/>
      <c r="AJ34" s="3"/>
      <c r="AK34" s="3"/>
      <c r="AL34" s="3"/>
    </row>
    <row r="35" spans="2:38" ht="15.6" customHeight="1" outlineLevel="1">
      <c r="K35" s="3" t="e">
        <f t="shared" si="8"/>
        <v>#VALUE!</v>
      </c>
      <c r="L35" s="51">
        <f>L34+1</f>
        <v>1</v>
      </c>
      <c r="M35" s="3" t="e">
        <f t="shared" si="9"/>
        <v>#VALUE!</v>
      </c>
      <c r="N35" s="9" t="e">
        <f t="shared" si="10"/>
        <v>#VALUE!</v>
      </c>
      <c r="O35" s="3"/>
      <c r="P35" s="3" t="e">
        <f t="shared" ref="P35:P97" si="13">S35</f>
        <v>#REF!</v>
      </c>
      <c r="Q35" s="1">
        <f>Q34+1</f>
        <v>1</v>
      </c>
      <c r="R35" s="3" t="e">
        <f t="shared" si="11"/>
        <v>#REF!</v>
      </c>
      <c r="S35" s="9" t="e">
        <f t="shared" si="12"/>
        <v>#REF!</v>
      </c>
      <c r="T35" s="52"/>
      <c r="U35" s="52"/>
      <c r="V35" s="52"/>
      <c r="W35" s="52" t="e">
        <f>_xlfn.BINOM.DIST(Q35,#REF!,#REF!/#REF!,TRUE)*100</f>
        <v>#REF!</v>
      </c>
      <c r="X35" s="188"/>
      <c r="Y35" s="188"/>
      <c r="Z35" s="201">
        <f t="shared" ref="Z35:Z98" si="14">AC35</f>
        <v>0</v>
      </c>
      <c r="AB35" s="3"/>
      <c r="AC35" s="3"/>
      <c r="AD35" s="3"/>
      <c r="AE35" s="3"/>
      <c r="AF35" s="3"/>
      <c r="AG35" s="3"/>
      <c r="AH35" s="3"/>
      <c r="AJ35" s="3"/>
      <c r="AK35" s="3"/>
      <c r="AL35" s="3"/>
    </row>
    <row r="36" spans="2:38" ht="15.6" customHeight="1" outlineLevel="1">
      <c r="K36" s="3" t="e">
        <f t="shared" si="8"/>
        <v>#VALUE!</v>
      </c>
      <c r="L36" s="51">
        <f t="shared" ref="L36:L99" si="15">L35+1</f>
        <v>2</v>
      </c>
      <c r="M36" s="3" t="e">
        <f t="shared" si="9"/>
        <v>#VALUE!</v>
      </c>
      <c r="N36" s="9" t="e">
        <f t="shared" si="10"/>
        <v>#VALUE!</v>
      </c>
      <c r="O36" s="3"/>
      <c r="P36" s="3" t="e">
        <f t="shared" si="13"/>
        <v>#REF!</v>
      </c>
      <c r="Q36" s="1">
        <f t="shared" ref="Q36:Q99" si="16">Q35+1</f>
        <v>2</v>
      </c>
      <c r="R36" s="3" t="e">
        <f t="shared" si="11"/>
        <v>#REF!</v>
      </c>
      <c r="S36" s="9" t="e">
        <f t="shared" si="12"/>
        <v>#REF!</v>
      </c>
      <c r="T36" s="52"/>
      <c r="U36" s="52"/>
      <c r="V36" s="52"/>
      <c r="W36" s="52" t="e">
        <f>_xlfn.BINOM.DIST(Q36,#REF!,#REF!/#REF!,TRUE)*100</f>
        <v>#REF!</v>
      </c>
      <c r="X36" s="188"/>
      <c r="Y36" s="188"/>
      <c r="Z36" s="201">
        <f t="shared" si="14"/>
        <v>0</v>
      </c>
      <c r="AB36" s="3"/>
      <c r="AC36" s="3"/>
      <c r="AD36" s="3"/>
      <c r="AE36" s="3"/>
      <c r="AF36" s="3"/>
      <c r="AG36" s="3"/>
      <c r="AH36" s="3"/>
      <c r="AJ36" s="3"/>
      <c r="AK36" s="3"/>
      <c r="AL36" s="3"/>
    </row>
    <row r="37" spans="2:38" ht="15.6" customHeight="1" outlineLevel="1">
      <c r="K37" s="3" t="e">
        <f t="shared" si="8"/>
        <v>#VALUE!</v>
      </c>
      <c r="L37" s="51">
        <f t="shared" si="15"/>
        <v>3</v>
      </c>
      <c r="M37" s="3" t="e">
        <f t="shared" si="9"/>
        <v>#VALUE!</v>
      </c>
      <c r="N37" s="9" t="e">
        <f t="shared" si="10"/>
        <v>#VALUE!</v>
      </c>
      <c r="O37" s="3"/>
      <c r="P37" s="3" t="e">
        <f t="shared" si="13"/>
        <v>#REF!</v>
      </c>
      <c r="Q37" s="1">
        <f t="shared" si="16"/>
        <v>3</v>
      </c>
      <c r="R37" s="3" t="e">
        <f t="shared" si="11"/>
        <v>#REF!</v>
      </c>
      <c r="S37" s="9" t="e">
        <f t="shared" si="12"/>
        <v>#REF!</v>
      </c>
      <c r="T37" s="52"/>
      <c r="U37" s="52"/>
      <c r="V37" s="52"/>
      <c r="W37" s="52" t="e">
        <f>_xlfn.BINOM.DIST(Q37,#REF!,#REF!/#REF!,TRUE)*100</f>
        <v>#REF!</v>
      </c>
      <c r="X37" s="188"/>
      <c r="Y37" s="188"/>
      <c r="Z37" s="201">
        <f t="shared" si="14"/>
        <v>0</v>
      </c>
      <c r="AB37" s="3"/>
      <c r="AC37" s="3"/>
      <c r="AD37" s="3"/>
      <c r="AE37" s="3"/>
      <c r="AF37" s="3"/>
      <c r="AG37" s="3"/>
      <c r="AH37" s="3"/>
      <c r="AJ37" s="3"/>
      <c r="AK37" s="3"/>
      <c r="AL37" s="3"/>
    </row>
    <row r="38" spans="2:38" ht="15.6" customHeight="1" outlineLevel="1">
      <c r="K38" s="3" t="e">
        <f t="shared" si="8"/>
        <v>#VALUE!</v>
      </c>
      <c r="L38" s="51">
        <f t="shared" si="15"/>
        <v>4</v>
      </c>
      <c r="M38" s="3" t="e">
        <f t="shared" si="9"/>
        <v>#VALUE!</v>
      </c>
      <c r="N38" s="9" t="e">
        <f t="shared" si="10"/>
        <v>#VALUE!</v>
      </c>
      <c r="O38" s="3"/>
      <c r="P38" s="3" t="e">
        <f t="shared" si="13"/>
        <v>#REF!</v>
      </c>
      <c r="Q38" s="1">
        <f t="shared" si="16"/>
        <v>4</v>
      </c>
      <c r="R38" s="3" t="e">
        <f t="shared" si="11"/>
        <v>#REF!</v>
      </c>
      <c r="S38" s="9" t="e">
        <f t="shared" si="12"/>
        <v>#REF!</v>
      </c>
      <c r="T38" s="52"/>
      <c r="U38" s="52"/>
      <c r="V38" s="52"/>
      <c r="W38" s="52" t="e">
        <f>_xlfn.BINOM.DIST(Q38,#REF!,#REF!/#REF!,TRUE)*100</f>
        <v>#REF!</v>
      </c>
      <c r="X38" s="188"/>
      <c r="Y38" s="188"/>
      <c r="Z38" s="201">
        <f t="shared" si="14"/>
        <v>0</v>
      </c>
      <c r="AB38" s="3"/>
      <c r="AC38" s="3"/>
      <c r="AD38" s="3"/>
      <c r="AE38" s="3"/>
      <c r="AF38" s="3"/>
      <c r="AG38" s="3"/>
      <c r="AH38" s="3"/>
      <c r="AJ38" s="3"/>
      <c r="AK38" s="3"/>
      <c r="AL38" s="3"/>
    </row>
    <row r="39" spans="2:38" ht="15.6" customHeight="1" outlineLevel="1">
      <c r="K39" s="3" t="e">
        <f t="shared" si="8"/>
        <v>#VALUE!</v>
      </c>
      <c r="L39" s="51">
        <f t="shared" si="15"/>
        <v>5</v>
      </c>
      <c r="M39" s="3" t="e">
        <f t="shared" si="9"/>
        <v>#VALUE!</v>
      </c>
      <c r="N39" s="9" t="e">
        <f t="shared" si="10"/>
        <v>#VALUE!</v>
      </c>
      <c r="O39" s="3"/>
      <c r="P39" s="3" t="e">
        <f t="shared" si="13"/>
        <v>#REF!</v>
      </c>
      <c r="Q39" s="1">
        <f t="shared" si="16"/>
        <v>5</v>
      </c>
      <c r="R39" s="3" t="e">
        <f t="shared" si="11"/>
        <v>#REF!</v>
      </c>
      <c r="S39" s="9" t="e">
        <f t="shared" si="12"/>
        <v>#REF!</v>
      </c>
      <c r="T39" s="52"/>
      <c r="U39" s="52"/>
      <c r="V39" s="52"/>
      <c r="W39" s="52" t="e">
        <f>_xlfn.BINOM.DIST(Q39,#REF!,#REF!/#REF!,TRUE)*100</f>
        <v>#REF!</v>
      </c>
      <c r="X39" s="188"/>
      <c r="Y39" s="188"/>
      <c r="Z39" s="201">
        <f t="shared" si="14"/>
        <v>0</v>
      </c>
      <c r="AB39" s="3"/>
      <c r="AC39" s="3"/>
      <c r="AD39" s="3"/>
      <c r="AE39" s="3"/>
      <c r="AF39" s="3"/>
      <c r="AG39" s="3"/>
      <c r="AH39" s="3"/>
      <c r="AJ39" s="3"/>
      <c r="AK39" s="3"/>
      <c r="AL39" s="3"/>
    </row>
    <row r="40" spans="2:38" ht="15.6" customHeight="1" outlineLevel="1">
      <c r="K40" s="3" t="e">
        <f t="shared" si="8"/>
        <v>#VALUE!</v>
      </c>
      <c r="L40" s="51">
        <f t="shared" si="15"/>
        <v>6</v>
      </c>
      <c r="M40" s="3" t="e">
        <f t="shared" si="9"/>
        <v>#VALUE!</v>
      </c>
      <c r="N40" s="9" t="e">
        <f t="shared" si="10"/>
        <v>#VALUE!</v>
      </c>
      <c r="O40" s="3"/>
      <c r="P40" s="3" t="e">
        <f t="shared" si="13"/>
        <v>#REF!</v>
      </c>
      <c r="Q40" s="1">
        <f t="shared" si="16"/>
        <v>6</v>
      </c>
      <c r="R40" s="3" t="e">
        <f t="shared" si="11"/>
        <v>#REF!</v>
      </c>
      <c r="S40" s="9" t="e">
        <f t="shared" si="12"/>
        <v>#REF!</v>
      </c>
      <c r="T40" s="52"/>
      <c r="U40" s="52"/>
      <c r="V40" s="52"/>
      <c r="W40" s="52" t="e">
        <f>_xlfn.BINOM.DIST(Q40,#REF!,#REF!/#REF!,TRUE)*100</f>
        <v>#REF!</v>
      </c>
      <c r="X40" s="188"/>
      <c r="Y40" s="188"/>
      <c r="Z40" s="201">
        <f t="shared" si="14"/>
        <v>0</v>
      </c>
      <c r="AB40" s="3"/>
      <c r="AC40" s="3"/>
      <c r="AD40" s="3"/>
      <c r="AE40" s="3"/>
      <c r="AF40" s="3"/>
      <c r="AG40" s="3"/>
      <c r="AH40" s="3"/>
      <c r="AJ40" s="3"/>
      <c r="AK40" s="3"/>
      <c r="AL40" s="3"/>
    </row>
    <row r="41" spans="2:38" ht="15.6" customHeight="1" outlineLevel="1">
      <c r="K41" s="3" t="e">
        <f t="shared" si="8"/>
        <v>#VALUE!</v>
      </c>
      <c r="L41" s="51">
        <f t="shared" si="15"/>
        <v>7</v>
      </c>
      <c r="M41" s="3" t="e">
        <f t="shared" si="9"/>
        <v>#VALUE!</v>
      </c>
      <c r="N41" s="9" t="e">
        <f t="shared" si="10"/>
        <v>#VALUE!</v>
      </c>
      <c r="O41" s="3"/>
      <c r="P41" s="3" t="e">
        <f t="shared" si="13"/>
        <v>#REF!</v>
      </c>
      <c r="Q41" s="1">
        <f t="shared" si="16"/>
        <v>7</v>
      </c>
      <c r="R41" s="3" t="e">
        <f t="shared" si="11"/>
        <v>#REF!</v>
      </c>
      <c r="S41" s="9" t="e">
        <f t="shared" si="12"/>
        <v>#REF!</v>
      </c>
      <c r="T41" s="52"/>
      <c r="U41" s="52"/>
      <c r="V41" s="52"/>
      <c r="W41" s="52" t="e">
        <f>_xlfn.BINOM.DIST(Q41,#REF!,#REF!/#REF!,TRUE)*100</f>
        <v>#REF!</v>
      </c>
      <c r="X41" s="188"/>
      <c r="Y41" s="188"/>
      <c r="Z41" s="201">
        <f t="shared" si="14"/>
        <v>0</v>
      </c>
      <c r="AB41" s="3"/>
      <c r="AC41" s="3"/>
      <c r="AD41" s="3"/>
      <c r="AE41" s="3"/>
      <c r="AF41" s="3"/>
      <c r="AG41" s="3"/>
      <c r="AH41" s="3"/>
      <c r="AJ41" s="3"/>
      <c r="AK41" s="3"/>
      <c r="AL41" s="3"/>
    </row>
    <row r="42" spans="2:38" ht="15.6" customHeight="1" outlineLevel="1">
      <c r="K42" s="3" t="e">
        <f t="shared" si="8"/>
        <v>#VALUE!</v>
      </c>
      <c r="L42" s="51">
        <f t="shared" si="15"/>
        <v>8</v>
      </c>
      <c r="M42" s="3" t="e">
        <f t="shared" si="9"/>
        <v>#VALUE!</v>
      </c>
      <c r="N42" s="9" t="e">
        <f t="shared" si="10"/>
        <v>#VALUE!</v>
      </c>
      <c r="O42" s="3"/>
      <c r="P42" s="3" t="e">
        <f t="shared" si="13"/>
        <v>#REF!</v>
      </c>
      <c r="Q42" s="1">
        <f t="shared" si="16"/>
        <v>8</v>
      </c>
      <c r="R42" s="3" t="e">
        <f t="shared" si="11"/>
        <v>#REF!</v>
      </c>
      <c r="S42" s="9" t="e">
        <f t="shared" si="12"/>
        <v>#REF!</v>
      </c>
      <c r="T42" s="52"/>
      <c r="U42" s="52"/>
      <c r="V42" s="52"/>
      <c r="W42" s="52" t="e">
        <f>_xlfn.BINOM.DIST(Q42,#REF!,#REF!/#REF!,TRUE)*100</f>
        <v>#REF!</v>
      </c>
      <c r="X42" s="188"/>
      <c r="Y42" s="188"/>
      <c r="Z42" s="201">
        <f t="shared" si="14"/>
        <v>0</v>
      </c>
      <c r="AB42" s="3"/>
      <c r="AC42" s="3"/>
      <c r="AD42" s="3"/>
      <c r="AE42" s="3"/>
      <c r="AF42" s="3"/>
      <c r="AG42" s="3"/>
      <c r="AH42" s="3"/>
      <c r="AJ42" s="3"/>
      <c r="AK42" s="3"/>
      <c r="AL42" s="3"/>
    </row>
    <row r="43" spans="2:38" ht="15.6" customHeight="1" outlineLevel="1">
      <c r="K43" s="3" t="e">
        <f t="shared" si="8"/>
        <v>#VALUE!</v>
      </c>
      <c r="L43" s="51">
        <f t="shared" si="15"/>
        <v>9</v>
      </c>
      <c r="M43" s="3" t="e">
        <f t="shared" si="9"/>
        <v>#VALUE!</v>
      </c>
      <c r="N43" s="9" t="e">
        <f t="shared" si="10"/>
        <v>#VALUE!</v>
      </c>
      <c r="O43" s="3"/>
      <c r="P43" s="3" t="e">
        <f t="shared" si="13"/>
        <v>#REF!</v>
      </c>
      <c r="Q43" s="1">
        <f t="shared" si="16"/>
        <v>9</v>
      </c>
      <c r="R43" s="3" t="e">
        <f t="shared" si="11"/>
        <v>#REF!</v>
      </c>
      <c r="S43" s="9" t="e">
        <f t="shared" si="12"/>
        <v>#REF!</v>
      </c>
      <c r="T43" s="52"/>
      <c r="U43" s="52"/>
      <c r="V43" s="52"/>
      <c r="W43" s="52" t="e">
        <f>_xlfn.BINOM.DIST(Q43,#REF!,#REF!/#REF!,TRUE)*100</f>
        <v>#REF!</v>
      </c>
      <c r="X43" s="188"/>
      <c r="Y43" s="188"/>
      <c r="Z43" s="201">
        <f t="shared" si="14"/>
        <v>0</v>
      </c>
      <c r="AB43" s="3"/>
      <c r="AC43" s="3"/>
      <c r="AD43" s="3"/>
      <c r="AE43" s="3"/>
      <c r="AF43" s="3"/>
      <c r="AG43" s="3"/>
      <c r="AH43" s="3"/>
      <c r="AJ43" s="3"/>
      <c r="AK43" s="3"/>
      <c r="AL43" s="3"/>
    </row>
    <row r="44" spans="2:38" ht="15.6" customHeight="1" outlineLevel="1">
      <c r="K44" s="3" t="e">
        <f t="shared" si="8"/>
        <v>#VALUE!</v>
      </c>
      <c r="L44" s="51">
        <f t="shared" si="15"/>
        <v>10</v>
      </c>
      <c r="M44" s="3" t="e">
        <f t="shared" si="9"/>
        <v>#VALUE!</v>
      </c>
      <c r="N44" s="9" t="e">
        <f t="shared" si="10"/>
        <v>#VALUE!</v>
      </c>
      <c r="O44" s="3"/>
      <c r="P44" s="3" t="e">
        <f t="shared" si="13"/>
        <v>#REF!</v>
      </c>
      <c r="Q44" s="1">
        <f t="shared" si="16"/>
        <v>10</v>
      </c>
      <c r="R44" s="3" t="e">
        <f t="shared" si="11"/>
        <v>#REF!</v>
      </c>
      <c r="S44" s="9" t="e">
        <f t="shared" si="12"/>
        <v>#REF!</v>
      </c>
      <c r="T44" s="52"/>
      <c r="U44" s="52"/>
      <c r="V44" s="52"/>
      <c r="W44" s="52" t="e">
        <f>_xlfn.BINOM.DIST(Q44,#REF!,#REF!/#REF!,TRUE)*100</f>
        <v>#REF!</v>
      </c>
      <c r="X44" s="188"/>
      <c r="Y44" s="188"/>
      <c r="Z44" s="201">
        <f t="shared" si="14"/>
        <v>0</v>
      </c>
      <c r="AB44" s="3"/>
      <c r="AC44" s="3"/>
      <c r="AD44" s="3"/>
      <c r="AE44" s="3"/>
      <c r="AF44" s="3"/>
      <c r="AG44" s="3"/>
      <c r="AH44" s="3"/>
      <c r="AJ44" s="3"/>
      <c r="AK44" s="3"/>
      <c r="AL44" s="3"/>
    </row>
    <row r="45" spans="2:38" ht="15.6" customHeight="1" outlineLevel="1">
      <c r="K45" s="3" t="e">
        <f t="shared" si="8"/>
        <v>#VALUE!</v>
      </c>
      <c r="L45" s="51">
        <f t="shared" si="15"/>
        <v>11</v>
      </c>
      <c r="M45" s="3" t="e">
        <f t="shared" si="9"/>
        <v>#VALUE!</v>
      </c>
      <c r="N45" s="9" t="e">
        <f t="shared" si="10"/>
        <v>#VALUE!</v>
      </c>
      <c r="O45" s="3"/>
      <c r="P45" s="3" t="e">
        <f t="shared" si="13"/>
        <v>#REF!</v>
      </c>
      <c r="Q45" s="1">
        <f t="shared" si="16"/>
        <v>11</v>
      </c>
      <c r="R45" s="3" t="e">
        <f t="shared" si="11"/>
        <v>#REF!</v>
      </c>
      <c r="S45" s="9" t="e">
        <f t="shared" si="12"/>
        <v>#REF!</v>
      </c>
      <c r="T45" s="52"/>
      <c r="U45" s="52"/>
      <c r="V45" s="52"/>
      <c r="W45" s="52" t="e">
        <f>_xlfn.BINOM.DIST(Q45,#REF!,#REF!/#REF!,TRUE)*100</f>
        <v>#REF!</v>
      </c>
      <c r="X45" s="188"/>
      <c r="Y45" s="188"/>
      <c r="Z45" s="201">
        <f t="shared" si="14"/>
        <v>0</v>
      </c>
      <c r="AB45" s="3"/>
      <c r="AC45" s="3"/>
      <c r="AD45" s="3"/>
      <c r="AE45" s="3"/>
      <c r="AF45" s="3"/>
      <c r="AG45" s="3"/>
      <c r="AH45" s="3"/>
      <c r="AJ45" s="3"/>
      <c r="AK45" s="3"/>
      <c r="AL45" s="3"/>
    </row>
    <row r="46" spans="2:38" ht="15.6" customHeight="1" outlineLevel="1">
      <c r="K46" s="3" t="e">
        <f t="shared" si="8"/>
        <v>#VALUE!</v>
      </c>
      <c r="L46" s="51">
        <f t="shared" si="15"/>
        <v>12</v>
      </c>
      <c r="M46" s="3" t="e">
        <f t="shared" si="9"/>
        <v>#VALUE!</v>
      </c>
      <c r="N46" s="9" t="e">
        <f t="shared" si="10"/>
        <v>#VALUE!</v>
      </c>
      <c r="O46" s="3"/>
      <c r="P46" s="3" t="e">
        <f t="shared" si="13"/>
        <v>#REF!</v>
      </c>
      <c r="Q46" s="1">
        <f t="shared" si="16"/>
        <v>12</v>
      </c>
      <c r="R46" s="3" t="e">
        <f t="shared" si="11"/>
        <v>#REF!</v>
      </c>
      <c r="S46" s="9" t="e">
        <f t="shared" si="12"/>
        <v>#REF!</v>
      </c>
      <c r="T46" s="52"/>
      <c r="U46" s="52"/>
      <c r="V46" s="52"/>
      <c r="W46" s="52" t="e">
        <f>_xlfn.BINOM.DIST(Q46,#REF!,#REF!/#REF!,TRUE)*100</f>
        <v>#REF!</v>
      </c>
      <c r="X46" s="188"/>
      <c r="Y46" s="188"/>
      <c r="Z46" s="201">
        <f t="shared" si="14"/>
        <v>0</v>
      </c>
      <c r="AB46" s="3"/>
      <c r="AC46" s="3"/>
      <c r="AD46" s="3"/>
      <c r="AE46" s="3"/>
      <c r="AF46" s="3"/>
      <c r="AG46" s="3"/>
      <c r="AH46" s="3"/>
      <c r="AJ46" s="3"/>
      <c r="AK46" s="3"/>
      <c r="AL46" s="3"/>
    </row>
    <row r="47" spans="2:38" ht="15.6" customHeight="1" outlineLevel="1">
      <c r="K47" s="3" t="e">
        <f t="shared" si="8"/>
        <v>#VALUE!</v>
      </c>
      <c r="L47" s="51">
        <f t="shared" si="15"/>
        <v>13</v>
      </c>
      <c r="M47" s="3" t="e">
        <f t="shared" si="9"/>
        <v>#VALUE!</v>
      </c>
      <c r="N47" s="9" t="e">
        <f t="shared" si="10"/>
        <v>#VALUE!</v>
      </c>
      <c r="O47" s="3"/>
      <c r="P47" s="3" t="e">
        <f t="shared" si="13"/>
        <v>#REF!</v>
      </c>
      <c r="Q47" s="1">
        <f t="shared" si="16"/>
        <v>13</v>
      </c>
      <c r="R47" s="3" t="e">
        <f t="shared" si="11"/>
        <v>#REF!</v>
      </c>
      <c r="S47" s="9" t="e">
        <f t="shared" si="12"/>
        <v>#REF!</v>
      </c>
      <c r="T47" s="52"/>
      <c r="U47" s="52"/>
      <c r="V47" s="52"/>
      <c r="W47" s="52" t="e">
        <f>_xlfn.BINOM.DIST(Q47,#REF!,#REF!/#REF!,TRUE)*100</f>
        <v>#REF!</v>
      </c>
      <c r="X47" s="188"/>
      <c r="Y47" s="188"/>
      <c r="Z47" s="201">
        <f t="shared" si="14"/>
        <v>0</v>
      </c>
      <c r="AB47" s="3"/>
      <c r="AC47" s="3"/>
      <c r="AD47" s="3"/>
      <c r="AE47" s="3"/>
      <c r="AF47" s="3"/>
      <c r="AG47" s="3"/>
      <c r="AH47" s="3"/>
      <c r="AJ47" s="3"/>
      <c r="AK47" s="3"/>
      <c r="AL47" s="3"/>
    </row>
    <row r="48" spans="2:38" ht="15.6" customHeight="1" outlineLevel="1">
      <c r="K48" s="3" t="e">
        <f t="shared" si="8"/>
        <v>#VALUE!</v>
      </c>
      <c r="L48" s="51">
        <f t="shared" si="15"/>
        <v>14</v>
      </c>
      <c r="M48" s="3" t="e">
        <f t="shared" si="9"/>
        <v>#VALUE!</v>
      </c>
      <c r="N48" s="9" t="e">
        <f t="shared" si="10"/>
        <v>#VALUE!</v>
      </c>
      <c r="O48" s="3"/>
      <c r="P48" s="3" t="e">
        <f t="shared" si="13"/>
        <v>#REF!</v>
      </c>
      <c r="Q48" s="1">
        <f t="shared" si="16"/>
        <v>14</v>
      </c>
      <c r="R48" s="3" t="e">
        <f t="shared" si="11"/>
        <v>#REF!</v>
      </c>
      <c r="S48" s="9" t="e">
        <f t="shared" si="12"/>
        <v>#REF!</v>
      </c>
      <c r="T48" s="52"/>
      <c r="U48" s="52"/>
      <c r="V48" s="52"/>
      <c r="W48" s="52" t="e">
        <f>_xlfn.BINOM.DIST(Q48,#REF!,#REF!/#REF!,TRUE)*100</f>
        <v>#REF!</v>
      </c>
      <c r="X48" s="188"/>
      <c r="Y48" s="188"/>
      <c r="Z48" s="201">
        <f t="shared" si="14"/>
        <v>0</v>
      </c>
      <c r="AB48" s="3"/>
      <c r="AC48" s="3"/>
      <c r="AD48" s="3"/>
      <c r="AE48" s="3"/>
      <c r="AF48" s="3"/>
      <c r="AG48" s="3"/>
      <c r="AH48" s="3"/>
      <c r="AJ48" s="3"/>
      <c r="AK48" s="3"/>
      <c r="AL48" s="3"/>
    </row>
    <row r="49" spans="11:38" ht="15.6" customHeight="1" outlineLevel="1">
      <c r="K49" s="3" t="e">
        <f t="shared" si="8"/>
        <v>#VALUE!</v>
      </c>
      <c r="L49" s="51">
        <f t="shared" si="15"/>
        <v>15</v>
      </c>
      <c r="M49" s="3" t="e">
        <f t="shared" si="9"/>
        <v>#VALUE!</v>
      </c>
      <c r="N49" s="9" t="e">
        <f t="shared" si="10"/>
        <v>#VALUE!</v>
      </c>
      <c r="O49" s="3"/>
      <c r="P49" s="3" t="e">
        <f t="shared" si="13"/>
        <v>#REF!</v>
      </c>
      <c r="Q49" s="1">
        <f t="shared" si="16"/>
        <v>15</v>
      </c>
      <c r="R49" s="3" t="e">
        <f t="shared" si="11"/>
        <v>#REF!</v>
      </c>
      <c r="S49" s="9" t="e">
        <f t="shared" si="12"/>
        <v>#REF!</v>
      </c>
      <c r="T49" s="52"/>
      <c r="U49" s="52"/>
      <c r="V49" s="52"/>
      <c r="W49" s="52" t="e">
        <f>_xlfn.BINOM.DIST(Q49,#REF!,#REF!/#REF!,TRUE)*100</f>
        <v>#REF!</v>
      </c>
      <c r="X49" s="188"/>
      <c r="Y49" s="188"/>
      <c r="Z49" s="201">
        <f t="shared" si="14"/>
        <v>0</v>
      </c>
      <c r="AB49" s="3"/>
      <c r="AC49" s="3"/>
      <c r="AD49" s="3"/>
      <c r="AE49" s="3"/>
      <c r="AF49" s="3"/>
      <c r="AG49" s="3"/>
      <c r="AH49" s="3"/>
      <c r="AJ49" s="3"/>
      <c r="AK49" s="3"/>
      <c r="AL49" s="3"/>
    </row>
    <row r="50" spans="11:38" ht="15.6" customHeight="1" outlineLevel="1">
      <c r="K50" s="3" t="e">
        <f t="shared" si="8"/>
        <v>#VALUE!</v>
      </c>
      <c r="L50" s="51">
        <f t="shared" si="15"/>
        <v>16</v>
      </c>
      <c r="M50" s="3" t="e">
        <f t="shared" si="9"/>
        <v>#VALUE!</v>
      </c>
      <c r="N50" s="9" t="e">
        <f t="shared" si="10"/>
        <v>#VALUE!</v>
      </c>
      <c r="O50" s="3"/>
      <c r="P50" s="3" t="e">
        <f t="shared" si="13"/>
        <v>#REF!</v>
      </c>
      <c r="Q50" s="1">
        <f t="shared" si="16"/>
        <v>16</v>
      </c>
      <c r="R50" s="3" t="e">
        <f t="shared" si="11"/>
        <v>#REF!</v>
      </c>
      <c r="S50" s="9" t="e">
        <f t="shared" si="12"/>
        <v>#REF!</v>
      </c>
      <c r="T50" s="52"/>
      <c r="U50" s="52"/>
      <c r="V50" s="52"/>
      <c r="W50" s="52" t="e">
        <f>_xlfn.BINOM.DIST(Q50,#REF!,#REF!/#REF!,TRUE)*100</f>
        <v>#REF!</v>
      </c>
      <c r="X50" s="188"/>
      <c r="Y50" s="188"/>
      <c r="Z50" s="201">
        <f t="shared" si="14"/>
        <v>0</v>
      </c>
      <c r="AB50" s="3"/>
      <c r="AC50" s="3"/>
      <c r="AD50" s="3"/>
      <c r="AE50" s="3"/>
      <c r="AF50" s="3"/>
      <c r="AG50" s="3"/>
      <c r="AH50" s="3"/>
      <c r="AJ50" s="3"/>
      <c r="AK50" s="3"/>
      <c r="AL50" s="3"/>
    </row>
    <row r="51" spans="11:38" ht="15.6" customHeight="1" outlineLevel="1">
      <c r="K51" s="3" t="e">
        <f t="shared" si="8"/>
        <v>#VALUE!</v>
      </c>
      <c r="L51" s="51">
        <f t="shared" si="15"/>
        <v>17</v>
      </c>
      <c r="M51" s="3" t="e">
        <f t="shared" si="9"/>
        <v>#VALUE!</v>
      </c>
      <c r="N51" s="9" t="e">
        <f t="shared" si="10"/>
        <v>#VALUE!</v>
      </c>
      <c r="O51" s="3"/>
      <c r="P51" s="3" t="e">
        <f t="shared" si="13"/>
        <v>#REF!</v>
      </c>
      <c r="Q51" s="1">
        <f t="shared" si="16"/>
        <v>17</v>
      </c>
      <c r="R51" s="3" t="e">
        <f t="shared" si="11"/>
        <v>#REF!</v>
      </c>
      <c r="S51" s="9" t="e">
        <f t="shared" si="12"/>
        <v>#REF!</v>
      </c>
      <c r="T51" s="52"/>
      <c r="U51" s="52"/>
      <c r="V51" s="52"/>
      <c r="W51" s="52" t="e">
        <f>_xlfn.BINOM.DIST(Q51,#REF!,#REF!/#REF!,TRUE)*100</f>
        <v>#REF!</v>
      </c>
      <c r="X51" s="188"/>
      <c r="Y51" s="188"/>
      <c r="Z51" s="201">
        <f t="shared" si="14"/>
        <v>0</v>
      </c>
      <c r="AB51" s="3"/>
      <c r="AC51" s="3"/>
      <c r="AD51" s="3"/>
      <c r="AE51" s="3"/>
      <c r="AF51" s="3"/>
      <c r="AG51" s="3"/>
      <c r="AH51" s="3"/>
      <c r="AJ51" s="3"/>
      <c r="AK51" s="3"/>
      <c r="AL51" s="3"/>
    </row>
    <row r="52" spans="11:38" ht="15.6" customHeight="1" outlineLevel="1">
      <c r="K52" s="3" t="e">
        <f t="shared" si="8"/>
        <v>#VALUE!</v>
      </c>
      <c r="L52" s="51">
        <f t="shared" si="15"/>
        <v>18</v>
      </c>
      <c r="M52" s="3" t="e">
        <f t="shared" si="9"/>
        <v>#VALUE!</v>
      </c>
      <c r="N52" s="9" t="e">
        <f t="shared" si="10"/>
        <v>#VALUE!</v>
      </c>
      <c r="O52" s="3"/>
      <c r="P52" s="3" t="e">
        <f t="shared" si="13"/>
        <v>#REF!</v>
      </c>
      <c r="Q52" s="1">
        <f t="shared" si="16"/>
        <v>18</v>
      </c>
      <c r="R52" s="3" t="e">
        <f t="shared" si="11"/>
        <v>#REF!</v>
      </c>
      <c r="S52" s="9" t="e">
        <f t="shared" si="12"/>
        <v>#REF!</v>
      </c>
      <c r="T52" s="52"/>
      <c r="U52" s="52"/>
      <c r="V52" s="52"/>
      <c r="W52" s="52" t="e">
        <f>_xlfn.BINOM.DIST(Q52,#REF!,#REF!/#REF!,TRUE)*100</f>
        <v>#REF!</v>
      </c>
      <c r="X52" s="188"/>
      <c r="Y52" s="188"/>
      <c r="Z52" s="201">
        <f t="shared" si="14"/>
        <v>0</v>
      </c>
      <c r="AB52" s="3"/>
      <c r="AC52" s="3"/>
      <c r="AD52" s="3"/>
      <c r="AE52" s="3"/>
      <c r="AF52" s="3"/>
      <c r="AG52" s="3"/>
      <c r="AH52" s="3"/>
      <c r="AJ52" s="3"/>
      <c r="AK52" s="3"/>
      <c r="AL52" s="3"/>
    </row>
    <row r="53" spans="11:38" ht="15.6" customHeight="1" outlineLevel="1">
      <c r="K53" s="3" t="e">
        <f t="shared" si="8"/>
        <v>#VALUE!</v>
      </c>
      <c r="L53" s="51">
        <f t="shared" si="15"/>
        <v>19</v>
      </c>
      <c r="M53" s="3" t="e">
        <f t="shared" si="9"/>
        <v>#VALUE!</v>
      </c>
      <c r="N53" s="9" t="e">
        <f t="shared" si="10"/>
        <v>#VALUE!</v>
      </c>
      <c r="O53" s="3"/>
      <c r="P53" s="3" t="e">
        <f t="shared" si="13"/>
        <v>#REF!</v>
      </c>
      <c r="Q53" s="1">
        <f t="shared" si="16"/>
        <v>19</v>
      </c>
      <c r="R53" s="3" t="e">
        <f t="shared" si="11"/>
        <v>#REF!</v>
      </c>
      <c r="S53" s="9" t="e">
        <f t="shared" si="12"/>
        <v>#REF!</v>
      </c>
      <c r="T53" s="52"/>
      <c r="U53" s="52"/>
      <c r="V53" s="52"/>
      <c r="W53" s="52" t="e">
        <f>_xlfn.BINOM.DIST(Q53,#REF!,#REF!/#REF!,TRUE)*100</f>
        <v>#REF!</v>
      </c>
      <c r="X53" s="188"/>
      <c r="Y53" s="188"/>
      <c r="Z53" s="201">
        <f t="shared" si="14"/>
        <v>0</v>
      </c>
      <c r="AB53" s="3"/>
      <c r="AC53" s="3"/>
      <c r="AD53" s="3"/>
      <c r="AE53" s="3"/>
      <c r="AF53" s="3"/>
      <c r="AG53" s="3"/>
      <c r="AH53" s="3"/>
      <c r="AJ53" s="3"/>
      <c r="AK53" s="3"/>
      <c r="AL53" s="3"/>
    </row>
    <row r="54" spans="11:38" ht="15.6" customHeight="1" outlineLevel="1">
      <c r="K54" s="3" t="e">
        <f t="shared" si="8"/>
        <v>#VALUE!</v>
      </c>
      <c r="L54" s="51">
        <f t="shared" si="15"/>
        <v>20</v>
      </c>
      <c r="M54" s="3" t="e">
        <f t="shared" si="9"/>
        <v>#VALUE!</v>
      </c>
      <c r="N54" s="9" t="e">
        <f t="shared" si="10"/>
        <v>#VALUE!</v>
      </c>
      <c r="O54" s="3"/>
      <c r="P54" s="3" t="e">
        <f t="shared" si="13"/>
        <v>#REF!</v>
      </c>
      <c r="Q54" s="1">
        <f t="shared" si="16"/>
        <v>20</v>
      </c>
      <c r="R54" s="3" t="e">
        <f t="shared" si="11"/>
        <v>#REF!</v>
      </c>
      <c r="S54" s="9" t="e">
        <f t="shared" si="12"/>
        <v>#REF!</v>
      </c>
      <c r="T54" s="52"/>
      <c r="U54" s="52"/>
      <c r="V54" s="52"/>
      <c r="W54" s="52" t="e">
        <f>_xlfn.BINOM.DIST(Q54,#REF!,#REF!/#REF!,TRUE)*100</f>
        <v>#REF!</v>
      </c>
      <c r="X54" s="188"/>
      <c r="Y54" s="188"/>
      <c r="Z54" s="201">
        <f t="shared" si="14"/>
        <v>0</v>
      </c>
      <c r="AB54" s="3"/>
      <c r="AC54" s="3"/>
      <c r="AD54" s="3"/>
      <c r="AE54" s="3"/>
      <c r="AF54" s="3"/>
      <c r="AG54" s="3"/>
      <c r="AH54" s="3"/>
      <c r="AJ54" s="3"/>
      <c r="AK54" s="3"/>
      <c r="AL54" s="3"/>
    </row>
    <row r="55" spans="11:38" ht="15.6" customHeight="1" outlineLevel="1">
      <c r="K55" s="3" t="e">
        <f t="shared" si="8"/>
        <v>#VALUE!</v>
      </c>
      <c r="L55" s="51">
        <f t="shared" si="15"/>
        <v>21</v>
      </c>
      <c r="M55" s="3" t="e">
        <f t="shared" si="9"/>
        <v>#VALUE!</v>
      </c>
      <c r="N55" s="9" t="e">
        <f t="shared" si="10"/>
        <v>#VALUE!</v>
      </c>
      <c r="O55" s="3"/>
      <c r="P55" s="3" t="e">
        <f t="shared" si="13"/>
        <v>#REF!</v>
      </c>
      <c r="Q55" s="1">
        <f t="shared" si="16"/>
        <v>21</v>
      </c>
      <c r="R55" s="3" t="e">
        <f t="shared" si="11"/>
        <v>#REF!</v>
      </c>
      <c r="S55" s="9" t="e">
        <f t="shared" si="12"/>
        <v>#REF!</v>
      </c>
      <c r="T55" s="52"/>
      <c r="U55" s="52"/>
      <c r="V55" s="52"/>
      <c r="W55" s="52" t="e">
        <f>_xlfn.BINOM.DIST(Q55,#REF!,#REF!/#REF!,TRUE)*100</f>
        <v>#REF!</v>
      </c>
      <c r="X55" s="188"/>
      <c r="Y55" s="188"/>
      <c r="Z55" s="201">
        <f t="shared" si="14"/>
        <v>0</v>
      </c>
      <c r="AB55" s="3"/>
      <c r="AC55" s="3"/>
      <c r="AD55" s="3"/>
      <c r="AE55" s="3"/>
      <c r="AF55" s="3"/>
      <c r="AG55" s="3"/>
      <c r="AH55" s="3"/>
      <c r="AJ55" s="3"/>
      <c r="AK55" s="3"/>
      <c r="AL55" s="3"/>
    </row>
    <row r="56" spans="11:38" ht="15.6" customHeight="1" outlineLevel="1">
      <c r="K56" s="3" t="e">
        <f t="shared" si="8"/>
        <v>#VALUE!</v>
      </c>
      <c r="L56" s="51">
        <f t="shared" si="15"/>
        <v>22</v>
      </c>
      <c r="M56" s="3" t="e">
        <f t="shared" si="9"/>
        <v>#VALUE!</v>
      </c>
      <c r="N56" s="9" t="e">
        <f t="shared" si="10"/>
        <v>#VALUE!</v>
      </c>
      <c r="O56" s="3"/>
      <c r="P56" s="3" t="e">
        <f t="shared" si="13"/>
        <v>#REF!</v>
      </c>
      <c r="Q56" s="1">
        <f t="shared" si="16"/>
        <v>22</v>
      </c>
      <c r="R56" s="3" t="e">
        <f t="shared" si="11"/>
        <v>#REF!</v>
      </c>
      <c r="S56" s="9" t="e">
        <f t="shared" si="12"/>
        <v>#REF!</v>
      </c>
      <c r="T56" s="52"/>
      <c r="U56" s="52"/>
      <c r="V56" s="52"/>
      <c r="W56" s="52" t="e">
        <f>_xlfn.BINOM.DIST(Q56,#REF!,#REF!/#REF!,TRUE)*100</f>
        <v>#REF!</v>
      </c>
      <c r="X56" s="188"/>
      <c r="Y56" s="188"/>
      <c r="Z56" s="201">
        <f t="shared" si="14"/>
        <v>0</v>
      </c>
      <c r="AB56" s="3"/>
      <c r="AC56" s="3"/>
      <c r="AD56" s="3"/>
      <c r="AE56" s="3"/>
      <c r="AF56" s="3"/>
      <c r="AG56" s="3"/>
      <c r="AH56" s="3"/>
      <c r="AJ56" s="3"/>
      <c r="AK56" s="3"/>
      <c r="AL56" s="3"/>
    </row>
    <row r="57" spans="11:38" ht="15.6" customHeight="1" outlineLevel="1">
      <c r="K57" s="3" t="e">
        <f t="shared" si="8"/>
        <v>#VALUE!</v>
      </c>
      <c r="L57" s="51">
        <f t="shared" si="15"/>
        <v>23</v>
      </c>
      <c r="M57" s="3" t="e">
        <f t="shared" si="9"/>
        <v>#VALUE!</v>
      </c>
      <c r="N57" s="9" t="e">
        <f t="shared" si="10"/>
        <v>#VALUE!</v>
      </c>
      <c r="O57" s="3"/>
      <c r="P57" s="3" t="e">
        <f t="shared" si="13"/>
        <v>#REF!</v>
      </c>
      <c r="Q57" s="1">
        <f t="shared" si="16"/>
        <v>23</v>
      </c>
      <c r="R57" s="3" t="e">
        <f t="shared" si="11"/>
        <v>#REF!</v>
      </c>
      <c r="S57" s="9" t="e">
        <f t="shared" si="12"/>
        <v>#REF!</v>
      </c>
      <c r="T57" s="52"/>
      <c r="U57" s="52"/>
      <c r="V57" s="52"/>
      <c r="W57" s="52" t="e">
        <f>_xlfn.BINOM.DIST(Q57,#REF!,#REF!/#REF!,TRUE)*100</f>
        <v>#REF!</v>
      </c>
      <c r="X57" s="188"/>
      <c r="Y57" s="188"/>
      <c r="Z57" s="201">
        <f t="shared" si="14"/>
        <v>0</v>
      </c>
      <c r="AB57" s="3"/>
      <c r="AC57" s="3"/>
      <c r="AD57" s="3"/>
      <c r="AE57" s="3"/>
      <c r="AF57" s="3"/>
      <c r="AG57" s="3"/>
      <c r="AH57" s="3"/>
      <c r="AJ57" s="3"/>
      <c r="AK57" s="3"/>
      <c r="AL57" s="3"/>
    </row>
    <row r="58" spans="11:38" ht="15.6" customHeight="1" outlineLevel="1">
      <c r="K58" s="3" t="e">
        <f t="shared" si="8"/>
        <v>#VALUE!</v>
      </c>
      <c r="L58" s="51">
        <f t="shared" si="15"/>
        <v>24</v>
      </c>
      <c r="M58" s="3" t="e">
        <f t="shared" si="9"/>
        <v>#VALUE!</v>
      </c>
      <c r="N58" s="9" t="e">
        <f t="shared" si="10"/>
        <v>#VALUE!</v>
      </c>
      <c r="O58" s="3"/>
      <c r="P58" s="3" t="e">
        <f t="shared" si="13"/>
        <v>#REF!</v>
      </c>
      <c r="Q58" s="1">
        <f t="shared" si="16"/>
        <v>24</v>
      </c>
      <c r="R58" s="3" t="e">
        <f t="shared" si="11"/>
        <v>#REF!</v>
      </c>
      <c r="S58" s="9" t="e">
        <f t="shared" si="12"/>
        <v>#REF!</v>
      </c>
      <c r="T58" s="52"/>
      <c r="U58" s="52"/>
      <c r="V58" s="52"/>
      <c r="W58" s="52" t="e">
        <f>_xlfn.BINOM.DIST(Q58,#REF!,#REF!/#REF!,TRUE)*100</f>
        <v>#REF!</v>
      </c>
      <c r="X58" s="188"/>
      <c r="Y58" s="188"/>
      <c r="Z58" s="201">
        <f t="shared" si="14"/>
        <v>0</v>
      </c>
      <c r="AB58" s="3"/>
      <c r="AC58" s="3"/>
      <c r="AD58" s="3"/>
      <c r="AE58" s="3"/>
      <c r="AF58" s="3"/>
      <c r="AG58" s="3"/>
      <c r="AH58" s="3"/>
      <c r="AJ58" s="3"/>
      <c r="AK58" s="3"/>
      <c r="AL58" s="3"/>
    </row>
    <row r="59" spans="11:38" ht="15.6" customHeight="1" outlineLevel="1">
      <c r="K59" s="3" t="e">
        <f t="shared" si="8"/>
        <v>#VALUE!</v>
      </c>
      <c r="L59" s="51">
        <f t="shared" si="15"/>
        <v>25</v>
      </c>
      <c r="M59" s="3" t="e">
        <f t="shared" si="9"/>
        <v>#VALUE!</v>
      </c>
      <c r="N59" s="9" t="e">
        <f t="shared" si="10"/>
        <v>#VALUE!</v>
      </c>
      <c r="O59" s="3"/>
      <c r="P59" s="3" t="e">
        <f t="shared" si="13"/>
        <v>#REF!</v>
      </c>
      <c r="Q59" s="1">
        <f t="shared" si="16"/>
        <v>25</v>
      </c>
      <c r="R59" s="3" t="e">
        <f t="shared" si="11"/>
        <v>#REF!</v>
      </c>
      <c r="S59" s="9" t="e">
        <f t="shared" si="12"/>
        <v>#REF!</v>
      </c>
      <c r="T59" s="52"/>
      <c r="U59" s="52"/>
      <c r="V59" s="52"/>
      <c r="W59" s="52" t="e">
        <f>_xlfn.BINOM.DIST(Q59,#REF!,#REF!/#REF!,TRUE)*100</f>
        <v>#REF!</v>
      </c>
      <c r="X59" s="188"/>
      <c r="Y59" s="188"/>
      <c r="Z59" s="201">
        <f t="shared" si="14"/>
        <v>0</v>
      </c>
      <c r="AB59" s="3"/>
      <c r="AC59" s="3"/>
      <c r="AD59" s="3"/>
      <c r="AE59" s="3"/>
      <c r="AF59" s="3"/>
      <c r="AG59" s="3"/>
      <c r="AH59" s="3"/>
      <c r="AJ59" s="3"/>
      <c r="AK59" s="3"/>
      <c r="AL59" s="3"/>
    </row>
    <row r="60" spans="11:38" ht="15.6" customHeight="1" outlineLevel="1">
      <c r="K60" s="3" t="e">
        <f t="shared" si="8"/>
        <v>#VALUE!</v>
      </c>
      <c r="L60" s="51">
        <f t="shared" si="15"/>
        <v>26</v>
      </c>
      <c r="M60" s="3" t="e">
        <f t="shared" si="9"/>
        <v>#VALUE!</v>
      </c>
      <c r="N60" s="9" t="e">
        <f t="shared" si="10"/>
        <v>#VALUE!</v>
      </c>
      <c r="O60" s="3"/>
      <c r="P60" s="3" t="e">
        <f t="shared" si="13"/>
        <v>#REF!</v>
      </c>
      <c r="Q60" s="1">
        <f t="shared" si="16"/>
        <v>26</v>
      </c>
      <c r="R60" s="3" t="e">
        <f t="shared" si="11"/>
        <v>#REF!</v>
      </c>
      <c r="S60" s="9" t="e">
        <f t="shared" si="12"/>
        <v>#REF!</v>
      </c>
      <c r="T60" s="52"/>
      <c r="U60" s="52"/>
      <c r="V60" s="52"/>
      <c r="W60" s="52" t="e">
        <f>_xlfn.BINOM.DIST(Q60,#REF!,#REF!/#REF!,TRUE)*100</f>
        <v>#REF!</v>
      </c>
      <c r="X60" s="188"/>
      <c r="Y60" s="188"/>
      <c r="Z60" s="201">
        <f t="shared" si="14"/>
        <v>0</v>
      </c>
      <c r="AB60" s="3"/>
      <c r="AC60" s="3"/>
      <c r="AD60" s="3"/>
      <c r="AE60" s="3"/>
      <c r="AF60" s="3"/>
      <c r="AG60" s="3"/>
      <c r="AH60" s="3"/>
      <c r="AJ60" s="3"/>
      <c r="AK60" s="3"/>
      <c r="AL60" s="3"/>
    </row>
    <row r="61" spans="11:38" ht="15.6" customHeight="1" outlineLevel="1">
      <c r="K61" s="3" t="e">
        <f t="shared" si="8"/>
        <v>#VALUE!</v>
      </c>
      <c r="L61" s="51">
        <f t="shared" si="15"/>
        <v>27</v>
      </c>
      <c r="M61" s="3" t="e">
        <f t="shared" si="9"/>
        <v>#VALUE!</v>
      </c>
      <c r="N61" s="9" t="e">
        <f t="shared" si="10"/>
        <v>#VALUE!</v>
      </c>
      <c r="O61" s="3"/>
      <c r="P61" s="3" t="e">
        <f t="shared" si="13"/>
        <v>#REF!</v>
      </c>
      <c r="Q61" s="1">
        <f t="shared" si="16"/>
        <v>27</v>
      </c>
      <c r="R61" s="3" t="e">
        <f t="shared" si="11"/>
        <v>#REF!</v>
      </c>
      <c r="S61" s="9" t="e">
        <f t="shared" si="12"/>
        <v>#REF!</v>
      </c>
      <c r="T61" s="52"/>
      <c r="U61" s="52"/>
      <c r="V61" s="52"/>
      <c r="W61" s="52" t="e">
        <f>_xlfn.BINOM.DIST(Q61,#REF!,#REF!/#REF!,TRUE)*100</f>
        <v>#REF!</v>
      </c>
      <c r="X61" s="188"/>
      <c r="Y61" s="188"/>
      <c r="Z61" s="201">
        <f t="shared" si="14"/>
        <v>0</v>
      </c>
      <c r="AB61" s="3"/>
      <c r="AC61" s="3"/>
      <c r="AD61" s="3"/>
      <c r="AE61" s="3"/>
      <c r="AF61" s="3"/>
      <c r="AG61" s="3"/>
      <c r="AH61" s="3"/>
      <c r="AJ61" s="3"/>
      <c r="AK61" s="3"/>
      <c r="AL61" s="3"/>
    </row>
    <row r="62" spans="11:38" ht="15.6" customHeight="1" outlineLevel="1">
      <c r="K62" s="3" t="e">
        <f t="shared" si="8"/>
        <v>#VALUE!</v>
      </c>
      <c r="L62" s="51">
        <f t="shared" si="15"/>
        <v>28</v>
      </c>
      <c r="M62" s="3" t="e">
        <f t="shared" si="9"/>
        <v>#VALUE!</v>
      </c>
      <c r="N62" s="9" t="e">
        <f t="shared" si="10"/>
        <v>#VALUE!</v>
      </c>
      <c r="O62" s="3"/>
      <c r="P62" s="3" t="e">
        <f t="shared" si="13"/>
        <v>#REF!</v>
      </c>
      <c r="Q62" s="1">
        <f t="shared" si="16"/>
        <v>28</v>
      </c>
      <c r="R62" s="3" t="e">
        <f t="shared" si="11"/>
        <v>#REF!</v>
      </c>
      <c r="S62" s="9" t="e">
        <f t="shared" si="12"/>
        <v>#REF!</v>
      </c>
      <c r="T62" s="52"/>
      <c r="U62" s="52"/>
      <c r="V62" s="52"/>
      <c r="W62" s="52" t="e">
        <f>_xlfn.BINOM.DIST(Q62,#REF!,#REF!/#REF!,TRUE)*100</f>
        <v>#REF!</v>
      </c>
      <c r="X62" s="188"/>
      <c r="Y62" s="188"/>
      <c r="Z62" s="201">
        <f t="shared" si="14"/>
        <v>0</v>
      </c>
      <c r="AB62" s="3"/>
      <c r="AC62" s="3"/>
      <c r="AD62" s="3"/>
      <c r="AE62" s="3"/>
      <c r="AF62" s="3"/>
      <c r="AG62" s="3"/>
      <c r="AH62" s="3"/>
      <c r="AJ62" s="3"/>
      <c r="AK62" s="3"/>
      <c r="AL62" s="3"/>
    </row>
    <row r="63" spans="11:38" ht="15.6" customHeight="1" outlineLevel="1">
      <c r="K63" s="3" t="e">
        <f t="shared" si="8"/>
        <v>#VALUE!</v>
      </c>
      <c r="L63" s="51">
        <f t="shared" si="15"/>
        <v>29</v>
      </c>
      <c r="M63" s="3" t="e">
        <f t="shared" si="9"/>
        <v>#VALUE!</v>
      </c>
      <c r="N63" s="9" t="e">
        <f t="shared" si="10"/>
        <v>#VALUE!</v>
      </c>
      <c r="O63" s="3"/>
      <c r="P63" s="3" t="e">
        <f t="shared" si="13"/>
        <v>#REF!</v>
      </c>
      <c r="Q63" s="1">
        <f t="shared" si="16"/>
        <v>29</v>
      </c>
      <c r="R63" s="3" t="e">
        <f t="shared" si="11"/>
        <v>#REF!</v>
      </c>
      <c r="S63" s="9" t="e">
        <f t="shared" si="12"/>
        <v>#REF!</v>
      </c>
      <c r="T63" s="52"/>
      <c r="U63" s="52"/>
      <c r="V63" s="52"/>
      <c r="W63" s="52" t="e">
        <f>_xlfn.BINOM.DIST(Q63,#REF!,#REF!/#REF!,TRUE)*100</f>
        <v>#REF!</v>
      </c>
      <c r="X63" s="188"/>
      <c r="Y63" s="188"/>
      <c r="Z63" s="201">
        <f t="shared" si="14"/>
        <v>0</v>
      </c>
      <c r="AB63" s="3"/>
      <c r="AC63" s="3"/>
      <c r="AD63" s="3"/>
      <c r="AE63" s="3"/>
      <c r="AF63" s="3"/>
      <c r="AG63" s="3"/>
      <c r="AH63" s="3"/>
      <c r="AJ63" s="3"/>
      <c r="AK63" s="3"/>
      <c r="AL63" s="3"/>
    </row>
    <row r="64" spans="11:38" ht="15.6" customHeight="1" outlineLevel="1">
      <c r="K64" s="3" t="e">
        <f t="shared" si="8"/>
        <v>#VALUE!</v>
      </c>
      <c r="L64" s="51">
        <f t="shared" si="15"/>
        <v>30</v>
      </c>
      <c r="M64" s="3" t="e">
        <f t="shared" si="9"/>
        <v>#VALUE!</v>
      </c>
      <c r="N64" s="9" t="e">
        <f t="shared" si="10"/>
        <v>#VALUE!</v>
      </c>
      <c r="O64" s="3"/>
      <c r="P64" s="3" t="e">
        <f t="shared" si="13"/>
        <v>#REF!</v>
      </c>
      <c r="Q64" s="1">
        <f t="shared" si="16"/>
        <v>30</v>
      </c>
      <c r="R64" s="3" t="e">
        <f t="shared" si="11"/>
        <v>#REF!</v>
      </c>
      <c r="S64" s="9" t="e">
        <f t="shared" si="12"/>
        <v>#REF!</v>
      </c>
      <c r="T64" s="52"/>
      <c r="U64" s="52"/>
      <c r="V64" s="52"/>
      <c r="W64" s="52" t="e">
        <f>_xlfn.BINOM.DIST(Q64,#REF!,#REF!/#REF!,TRUE)*100</f>
        <v>#REF!</v>
      </c>
      <c r="X64" s="188"/>
      <c r="Y64" s="188"/>
      <c r="Z64" s="201">
        <f t="shared" si="14"/>
        <v>0</v>
      </c>
      <c r="AB64" s="3"/>
      <c r="AC64" s="3"/>
      <c r="AD64" s="3"/>
      <c r="AE64" s="3"/>
      <c r="AF64" s="3"/>
      <c r="AG64" s="3"/>
      <c r="AH64" s="3"/>
      <c r="AJ64" s="3"/>
      <c r="AK64" s="3"/>
      <c r="AL64" s="3"/>
    </row>
    <row r="65" spans="11:38" ht="15.6" customHeight="1" outlineLevel="1">
      <c r="K65" s="3" t="e">
        <f t="shared" si="8"/>
        <v>#VALUE!</v>
      </c>
      <c r="L65" s="51">
        <f t="shared" si="15"/>
        <v>31</v>
      </c>
      <c r="M65" s="3" t="e">
        <f t="shared" si="9"/>
        <v>#VALUE!</v>
      </c>
      <c r="N65" s="9" t="e">
        <f t="shared" si="10"/>
        <v>#VALUE!</v>
      </c>
      <c r="O65" s="3"/>
      <c r="P65" s="3" t="e">
        <f t="shared" si="13"/>
        <v>#REF!</v>
      </c>
      <c r="Q65" s="1">
        <f t="shared" si="16"/>
        <v>31</v>
      </c>
      <c r="R65" s="3" t="e">
        <f t="shared" si="11"/>
        <v>#REF!</v>
      </c>
      <c r="S65" s="9" t="e">
        <f t="shared" si="12"/>
        <v>#REF!</v>
      </c>
      <c r="T65" s="52"/>
      <c r="U65" s="52"/>
      <c r="V65" s="52"/>
      <c r="W65" s="52" t="e">
        <f>_xlfn.BINOM.DIST(Q65,#REF!,#REF!/#REF!,TRUE)*100</f>
        <v>#REF!</v>
      </c>
      <c r="X65" s="188"/>
      <c r="Y65" s="188"/>
      <c r="Z65" s="201">
        <f t="shared" si="14"/>
        <v>0</v>
      </c>
      <c r="AB65" s="3"/>
      <c r="AC65" s="3"/>
      <c r="AD65" s="3"/>
      <c r="AE65" s="3"/>
      <c r="AF65" s="3"/>
      <c r="AG65" s="3"/>
      <c r="AH65" s="3"/>
      <c r="AJ65" s="3"/>
      <c r="AK65" s="3"/>
      <c r="AL65" s="3"/>
    </row>
    <row r="66" spans="11:38" ht="15.6" customHeight="1" outlineLevel="1">
      <c r="K66" s="3" t="e">
        <f t="shared" ref="K66:K97" si="17">N66</f>
        <v>#VALUE!</v>
      </c>
      <c r="L66" s="51">
        <f t="shared" si="15"/>
        <v>32</v>
      </c>
      <c r="M66" s="3" t="e">
        <f t="shared" ref="M66:M97" si="18">_xlfn.BINOM.DIST(L66,$G$6,$G$8/$G$7,FALSE)*100</f>
        <v>#VALUE!</v>
      </c>
      <c r="N66" s="9" t="e">
        <f t="shared" ref="N66:N97" si="19">_xlfn.BINOM.DIST(L66,$G$6,$G$8/$G$7,TRUE)*100</f>
        <v>#VALUE!</v>
      </c>
      <c r="O66" s="3"/>
      <c r="P66" s="3" t="e">
        <f t="shared" si="13"/>
        <v>#REF!</v>
      </c>
      <c r="Q66" s="1">
        <f t="shared" si="16"/>
        <v>32</v>
      </c>
      <c r="R66" s="3" t="e">
        <f t="shared" si="11"/>
        <v>#REF!</v>
      </c>
      <c r="S66" s="9" t="e">
        <f t="shared" si="12"/>
        <v>#REF!</v>
      </c>
      <c r="T66" s="52"/>
      <c r="U66" s="52"/>
      <c r="V66" s="52"/>
      <c r="W66" s="52" t="e">
        <f>_xlfn.BINOM.DIST(Q66,#REF!,#REF!/#REF!,TRUE)*100</f>
        <v>#REF!</v>
      </c>
      <c r="X66" s="188"/>
      <c r="Y66" s="188"/>
      <c r="Z66" s="201">
        <f t="shared" si="14"/>
        <v>0</v>
      </c>
      <c r="AB66" s="3"/>
      <c r="AC66" s="3"/>
      <c r="AD66" s="3"/>
      <c r="AE66" s="3"/>
      <c r="AF66" s="3"/>
      <c r="AG66" s="3"/>
      <c r="AH66" s="3"/>
      <c r="AJ66" s="3"/>
      <c r="AK66" s="3"/>
      <c r="AL66" s="3"/>
    </row>
    <row r="67" spans="11:38" ht="15.6" customHeight="1" outlineLevel="1">
      <c r="K67" s="3" t="e">
        <f t="shared" si="17"/>
        <v>#VALUE!</v>
      </c>
      <c r="L67" s="51">
        <f t="shared" si="15"/>
        <v>33</v>
      </c>
      <c r="M67" s="3" t="e">
        <f t="shared" si="18"/>
        <v>#VALUE!</v>
      </c>
      <c r="N67" s="9" t="e">
        <f t="shared" si="19"/>
        <v>#VALUE!</v>
      </c>
      <c r="O67" s="3"/>
      <c r="P67" s="3" t="e">
        <f t="shared" si="13"/>
        <v>#REF!</v>
      </c>
      <c r="Q67" s="1">
        <f t="shared" si="16"/>
        <v>33</v>
      </c>
      <c r="R67" s="3" t="e">
        <f t="shared" si="11"/>
        <v>#REF!</v>
      </c>
      <c r="S67" s="9" t="e">
        <f t="shared" si="12"/>
        <v>#REF!</v>
      </c>
      <c r="T67" s="52"/>
      <c r="U67" s="52"/>
      <c r="V67" s="52"/>
      <c r="W67" s="52" t="e">
        <f>_xlfn.BINOM.DIST(Q67,#REF!,#REF!/#REF!,TRUE)*100</f>
        <v>#REF!</v>
      </c>
      <c r="X67" s="188"/>
      <c r="Y67" s="188"/>
      <c r="Z67" s="201">
        <f t="shared" si="14"/>
        <v>0</v>
      </c>
      <c r="AB67" s="3"/>
      <c r="AC67" s="3"/>
      <c r="AD67" s="3"/>
      <c r="AE67" s="3"/>
      <c r="AF67" s="3"/>
      <c r="AG67" s="3"/>
      <c r="AH67" s="3"/>
      <c r="AJ67" s="3"/>
      <c r="AK67" s="3"/>
      <c r="AL67" s="3"/>
    </row>
    <row r="68" spans="11:38" ht="15.6" customHeight="1" outlineLevel="1">
      <c r="K68" s="3" t="e">
        <f t="shared" si="17"/>
        <v>#VALUE!</v>
      </c>
      <c r="L68" s="51">
        <f t="shared" si="15"/>
        <v>34</v>
      </c>
      <c r="M68" s="3" t="e">
        <f t="shared" si="18"/>
        <v>#VALUE!</v>
      </c>
      <c r="N68" s="9" t="e">
        <f t="shared" si="19"/>
        <v>#VALUE!</v>
      </c>
      <c r="O68" s="3"/>
      <c r="P68" s="3" t="e">
        <f t="shared" si="13"/>
        <v>#REF!</v>
      </c>
      <c r="Q68" s="1">
        <f t="shared" si="16"/>
        <v>34</v>
      </c>
      <c r="R68" s="3" t="e">
        <f t="shared" si="11"/>
        <v>#REF!</v>
      </c>
      <c r="S68" s="9" t="e">
        <f t="shared" si="12"/>
        <v>#REF!</v>
      </c>
      <c r="T68" s="52"/>
      <c r="U68" s="52"/>
      <c r="V68" s="52"/>
      <c r="W68" s="52" t="e">
        <f>_xlfn.BINOM.DIST(Q68,#REF!,#REF!/#REF!,TRUE)*100</f>
        <v>#REF!</v>
      </c>
      <c r="X68" s="188"/>
      <c r="Y68" s="188"/>
      <c r="Z68" s="201">
        <f t="shared" si="14"/>
        <v>0</v>
      </c>
      <c r="AB68" s="3"/>
      <c r="AC68" s="3"/>
      <c r="AD68" s="3"/>
      <c r="AE68" s="3"/>
      <c r="AF68" s="3"/>
      <c r="AG68" s="3"/>
      <c r="AH68" s="3"/>
      <c r="AJ68" s="3"/>
      <c r="AK68" s="3"/>
      <c r="AL68" s="3"/>
    </row>
    <row r="69" spans="11:38" ht="15.6" customHeight="1" outlineLevel="1">
      <c r="K69" s="3" t="e">
        <f t="shared" si="17"/>
        <v>#VALUE!</v>
      </c>
      <c r="L69" s="51">
        <f t="shared" si="15"/>
        <v>35</v>
      </c>
      <c r="M69" s="3" t="e">
        <f t="shared" si="18"/>
        <v>#VALUE!</v>
      </c>
      <c r="N69" s="9" t="e">
        <f t="shared" si="19"/>
        <v>#VALUE!</v>
      </c>
      <c r="O69" s="3"/>
      <c r="P69" s="3" t="e">
        <f t="shared" si="13"/>
        <v>#REF!</v>
      </c>
      <c r="Q69" s="1">
        <f t="shared" si="16"/>
        <v>35</v>
      </c>
      <c r="R69" s="3" t="e">
        <f t="shared" si="11"/>
        <v>#REF!</v>
      </c>
      <c r="S69" s="9" t="e">
        <f t="shared" si="12"/>
        <v>#REF!</v>
      </c>
      <c r="T69" s="52"/>
      <c r="U69" s="52"/>
      <c r="V69" s="52"/>
      <c r="W69" s="52" t="e">
        <f>_xlfn.BINOM.DIST(Q69,#REF!,#REF!/#REF!,TRUE)*100</f>
        <v>#REF!</v>
      </c>
      <c r="X69" s="188"/>
      <c r="Y69" s="188"/>
      <c r="Z69" s="201">
        <f t="shared" si="14"/>
        <v>0</v>
      </c>
      <c r="AB69" s="3"/>
      <c r="AC69" s="3"/>
      <c r="AD69" s="3"/>
      <c r="AE69" s="3"/>
      <c r="AF69" s="3"/>
      <c r="AG69" s="3"/>
      <c r="AH69" s="3"/>
      <c r="AJ69" s="3"/>
      <c r="AK69" s="3"/>
      <c r="AL69" s="3"/>
    </row>
    <row r="70" spans="11:38" ht="15.6" customHeight="1" outlineLevel="1">
      <c r="K70" s="3" t="e">
        <f t="shared" si="17"/>
        <v>#VALUE!</v>
      </c>
      <c r="L70" s="51">
        <f t="shared" si="15"/>
        <v>36</v>
      </c>
      <c r="M70" s="3" t="e">
        <f t="shared" si="18"/>
        <v>#VALUE!</v>
      </c>
      <c r="N70" s="9" t="e">
        <f t="shared" si="19"/>
        <v>#VALUE!</v>
      </c>
      <c r="O70" s="3"/>
      <c r="P70" s="3" t="e">
        <f t="shared" si="13"/>
        <v>#REF!</v>
      </c>
      <c r="Q70" s="1">
        <f t="shared" si="16"/>
        <v>36</v>
      </c>
      <c r="R70" s="3" t="e">
        <f t="shared" si="11"/>
        <v>#REF!</v>
      </c>
      <c r="S70" s="9" t="e">
        <f t="shared" si="12"/>
        <v>#REF!</v>
      </c>
      <c r="T70" s="52"/>
      <c r="U70" s="52"/>
      <c r="V70" s="52"/>
      <c r="W70" s="52" t="e">
        <f>_xlfn.BINOM.DIST(Q70,#REF!,#REF!/#REF!,TRUE)*100</f>
        <v>#REF!</v>
      </c>
      <c r="X70" s="188"/>
      <c r="Y70" s="188"/>
      <c r="Z70" s="201">
        <f t="shared" si="14"/>
        <v>0</v>
      </c>
      <c r="AB70" s="3"/>
      <c r="AC70" s="3"/>
      <c r="AD70" s="3"/>
      <c r="AE70" s="3"/>
      <c r="AF70" s="3"/>
      <c r="AG70" s="3"/>
      <c r="AH70" s="3"/>
      <c r="AJ70" s="3"/>
      <c r="AK70" s="3"/>
      <c r="AL70" s="3"/>
    </row>
    <row r="71" spans="11:38" ht="15.6" customHeight="1" outlineLevel="1">
      <c r="K71" s="3" t="e">
        <f t="shared" si="17"/>
        <v>#VALUE!</v>
      </c>
      <c r="L71" s="51">
        <f t="shared" si="15"/>
        <v>37</v>
      </c>
      <c r="M71" s="3" t="e">
        <f t="shared" si="18"/>
        <v>#VALUE!</v>
      </c>
      <c r="N71" s="9" t="e">
        <f t="shared" si="19"/>
        <v>#VALUE!</v>
      </c>
      <c r="O71" s="3"/>
      <c r="P71" s="3" t="e">
        <f t="shared" si="13"/>
        <v>#REF!</v>
      </c>
      <c r="Q71" s="1">
        <f t="shared" si="16"/>
        <v>37</v>
      </c>
      <c r="R71" s="3" t="e">
        <f t="shared" si="11"/>
        <v>#REF!</v>
      </c>
      <c r="S71" s="9" t="e">
        <f t="shared" si="12"/>
        <v>#REF!</v>
      </c>
      <c r="T71" s="52"/>
      <c r="U71" s="52"/>
      <c r="V71" s="52"/>
      <c r="W71" s="52" t="e">
        <f>_xlfn.BINOM.DIST(Q71,#REF!,#REF!/#REF!,TRUE)*100</f>
        <v>#REF!</v>
      </c>
      <c r="X71" s="188"/>
      <c r="Y71" s="188"/>
      <c r="Z71" s="201">
        <f t="shared" si="14"/>
        <v>0</v>
      </c>
      <c r="AB71" s="3"/>
      <c r="AC71" s="3"/>
      <c r="AD71" s="3"/>
      <c r="AE71" s="3"/>
      <c r="AF71" s="3"/>
      <c r="AG71" s="3"/>
      <c r="AH71" s="3"/>
      <c r="AJ71" s="3"/>
      <c r="AK71" s="3"/>
      <c r="AL71" s="3"/>
    </row>
    <row r="72" spans="11:38" ht="15.6" customHeight="1" outlineLevel="1">
      <c r="K72" s="3" t="e">
        <f t="shared" si="17"/>
        <v>#VALUE!</v>
      </c>
      <c r="L72" s="51">
        <f t="shared" si="15"/>
        <v>38</v>
      </c>
      <c r="M72" s="3" t="e">
        <f t="shared" si="18"/>
        <v>#VALUE!</v>
      </c>
      <c r="N72" s="9" t="e">
        <f t="shared" si="19"/>
        <v>#VALUE!</v>
      </c>
      <c r="O72" s="3"/>
      <c r="P72" s="3" t="e">
        <f t="shared" si="13"/>
        <v>#REF!</v>
      </c>
      <c r="Q72" s="1">
        <f t="shared" si="16"/>
        <v>38</v>
      </c>
      <c r="R72" s="3" t="e">
        <f t="shared" si="11"/>
        <v>#REF!</v>
      </c>
      <c r="S72" s="9" t="e">
        <f t="shared" si="12"/>
        <v>#REF!</v>
      </c>
      <c r="T72" s="52"/>
      <c r="U72" s="52"/>
      <c r="V72" s="52"/>
      <c r="W72" s="52" t="e">
        <f>_xlfn.BINOM.DIST(Q72,#REF!,#REF!/#REF!,TRUE)*100</f>
        <v>#REF!</v>
      </c>
      <c r="X72" s="188"/>
      <c r="Y72" s="188"/>
      <c r="Z72" s="201">
        <f t="shared" si="14"/>
        <v>0</v>
      </c>
      <c r="AB72" s="3"/>
      <c r="AC72" s="3"/>
      <c r="AD72" s="3"/>
      <c r="AE72" s="3"/>
      <c r="AF72" s="3"/>
      <c r="AG72" s="3"/>
      <c r="AH72" s="3"/>
      <c r="AJ72" s="3"/>
      <c r="AK72" s="3"/>
      <c r="AL72" s="3"/>
    </row>
    <row r="73" spans="11:38" ht="15.6" customHeight="1" outlineLevel="1">
      <c r="K73" s="3" t="e">
        <f t="shared" si="17"/>
        <v>#VALUE!</v>
      </c>
      <c r="L73" s="51">
        <f t="shared" si="15"/>
        <v>39</v>
      </c>
      <c r="M73" s="3" t="e">
        <f t="shared" si="18"/>
        <v>#VALUE!</v>
      </c>
      <c r="N73" s="9" t="e">
        <f t="shared" si="19"/>
        <v>#VALUE!</v>
      </c>
      <c r="O73" s="3"/>
      <c r="P73" s="3" t="e">
        <f t="shared" si="13"/>
        <v>#REF!</v>
      </c>
      <c r="Q73" s="1">
        <f t="shared" si="16"/>
        <v>39</v>
      </c>
      <c r="R73" s="3" t="e">
        <f t="shared" si="11"/>
        <v>#REF!</v>
      </c>
      <c r="S73" s="9" t="e">
        <f t="shared" si="12"/>
        <v>#REF!</v>
      </c>
      <c r="T73" s="52"/>
      <c r="U73" s="52"/>
      <c r="V73" s="52"/>
      <c r="W73" s="52" t="e">
        <f>_xlfn.BINOM.DIST(Q73,#REF!,#REF!/#REF!,TRUE)*100</f>
        <v>#REF!</v>
      </c>
      <c r="X73" s="188"/>
      <c r="Y73" s="188"/>
      <c r="Z73" s="201">
        <f t="shared" si="14"/>
        <v>0</v>
      </c>
      <c r="AB73" s="3"/>
      <c r="AC73" s="3"/>
      <c r="AD73" s="3"/>
      <c r="AE73" s="3"/>
      <c r="AF73" s="3"/>
      <c r="AG73" s="3"/>
      <c r="AH73" s="3"/>
      <c r="AJ73" s="3"/>
      <c r="AK73" s="3"/>
      <c r="AL73" s="3"/>
    </row>
    <row r="74" spans="11:38" ht="15.6" customHeight="1" outlineLevel="1">
      <c r="K74" s="3" t="e">
        <f t="shared" si="17"/>
        <v>#VALUE!</v>
      </c>
      <c r="L74" s="51">
        <f t="shared" si="15"/>
        <v>40</v>
      </c>
      <c r="M74" s="3" t="e">
        <f t="shared" si="18"/>
        <v>#VALUE!</v>
      </c>
      <c r="N74" s="9" t="e">
        <f t="shared" si="19"/>
        <v>#VALUE!</v>
      </c>
      <c r="O74" s="3"/>
      <c r="P74" s="3" t="e">
        <f t="shared" si="13"/>
        <v>#REF!</v>
      </c>
      <c r="Q74" s="1">
        <f t="shared" si="16"/>
        <v>40</v>
      </c>
      <c r="R74" s="3" t="e">
        <f t="shared" si="11"/>
        <v>#REF!</v>
      </c>
      <c r="S74" s="9" t="e">
        <f t="shared" si="12"/>
        <v>#REF!</v>
      </c>
      <c r="T74" s="52"/>
      <c r="U74" s="52"/>
      <c r="V74" s="52"/>
      <c r="W74" s="52" t="e">
        <f>_xlfn.BINOM.DIST(Q74,#REF!,#REF!/#REF!,TRUE)*100</f>
        <v>#REF!</v>
      </c>
      <c r="X74" s="188"/>
      <c r="Y74" s="188"/>
      <c r="Z74" s="201">
        <f t="shared" si="14"/>
        <v>0</v>
      </c>
      <c r="AB74" s="3"/>
      <c r="AC74" s="3"/>
      <c r="AD74" s="3"/>
      <c r="AE74" s="3"/>
      <c r="AF74" s="3"/>
      <c r="AG74" s="3"/>
      <c r="AH74" s="3"/>
      <c r="AJ74" s="3"/>
      <c r="AK74" s="3"/>
      <c r="AL74" s="3"/>
    </row>
    <row r="75" spans="11:38" ht="15.6" customHeight="1" outlineLevel="1">
      <c r="K75" s="3" t="e">
        <f t="shared" si="17"/>
        <v>#VALUE!</v>
      </c>
      <c r="L75" s="51">
        <f t="shared" si="15"/>
        <v>41</v>
      </c>
      <c r="M75" s="3" t="e">
        <f t="shared" si="18"/>
        <v>#VALUE!</v>
      </c>
      <c r="N75" s="9" t="e">
        <f t="shared" si="19"/>
        <v>#VALUE!</v>
      </c>
      <c r="O75" s="3"/>
      <c r="P75" s="3" t="e">
        <f t="shared" si="13"/>
        <v>#REF!</v>
      </c>
      <c r="Q75" s="1">
        <f t="shared" si="16"/>
        <v>41</v>
      </c>
      <c r="R75" s="3" t="e">
        <f t="shared" si="11"/>
        <v>#REF!</v>
      </c>
      <c r="S75" s="9" t="e">
        <f t="shared" si="12"/>
        <v>#REF!</v>
      </c>
      <c r="T75" s="52"/>
      <c r="U75" s="52"/>
      <c r="V75" s="52"/>
      <c r="W75" s="52" t="e">
        <f>_xlfn.BINOM.DIST(Q75,#REF!,#REF!/#REF!,TRUE)*100</f>
        <v>#REF!</v>
      </c>
      <c r="X75" s="188"/>
      <c r="Y75" s="188"/>
      <c r="Z75" s="201">
        <f t="shared" si="14"/>
        <v>0</v>
      </c>
      <c r="AB75" s="3"/>
      <c r="AC75" s="3"/>
      <c r="AD75" s="3"/>
      <c r="AE75" s="3"/>
      <c r="AF75" s="3"/>
      <c r="AG75" s="3"/>
      <c r="AH75" s="3"/>
      <c r="AJ75" s="3"/>
      <c r="AK75" s="3"/>
      <c r="AL75" s="3"/>
    </row>
    <row r="76" spans="11:38" ht="15.6" customHeight="1" outlineLevel="1">
      <c r="K76" s="3" t="e">
        <f t="shared" si="17"/>
        <v>#VALUE!</v>
      </c>
      <c r="L76" s="51">
        <f t="shared" si="15"/>
        <v>42</v>
      </c>
      <c r="M76" s="3" t="e">
        <f t="shared" si="18"/>
        <v>#VALUE!</v>
      </c>
      <c r="N76" s="9" t="e">
        <f t="shared" si="19"/>
        <v>#VALUE!</v>
      </c>
      <c r="O76" s="3"/>
      <c r="P76" s="3" t="e">
        <f t="shared" si="13"/>
        <v>#REF!</v>
      </c>
      <c r="Q76" s="1">
        <f t="shared" si="16"/>
        <v>42</v>
      </c>
      <c r="R76" s="3" t="e">
        <f t="shared" si="11"/>
        <v>#REF!</v>
      </c>
      <c r="S76" s="9" t="e">
        <f t="shared" si="12"/>
        <v>#REF!</v>
      </c>
      <c r="T76" s="52"/>
      <c r="U76" s="52"/>
      <c r="V76" s="52"/>
      <c r="W76" s="52" t="e">
        <f>_xlfn.BINOM.DIST(Q76,#REF!,#REF!/#REF!,TRUE)*100</f>
        <v>#REF!</v>
      </c>
      <c r="X76" s="188"/>
      <c r="Y76" s="188"/>
      <c r="Z76" s="201">
        <f t="shared" si="14"/>
        <v>0</v>
      </c>
      <c r="AB76" s="3"/>
      <c r="AC76" s="3"/>
      <c r="AD76" s="3"/>
      <c r="AE76" s="3"/>
      <c r="AF76" s="3"/>
      <c r="AG76" s="3"/>
      <c r="AH76" s="3"/>
      <c r="AJ76" s="3"/>
      <c r="AK76" s="3"/>
      <c r="AL76" s="3"/>
    </row>
    <row r="77" spans="11:38" ht="15.6" customHeight="1" outlineLevel="1">
      <c r="K77" s="3" t="e">
        <f t="shared" si="17"/>
        <v>#VALUE!</v>
      </c>
      <c r="L77" s="51">
        <f t="shared" si="15"/>
        <v>43</v>
      </c>
      <c r="M77" s="3" t="e">
        <f t="shared" si="18"/>
        <v>#VALUE!</v>
      </c>
      <c r="N77" s="9" t="e">
        <f t="shared" si="19"/>
        <v>#VALUE!</v>
      </c>
      <c r="O77" s="3"/>
      <c r="P77" s="3" t="e">
        <f t="shared" si="13"/>
        <v>#REF!</v>
      </c>
      <c r="Q77" s="1">
        <f t="shared" si="16"/>
        <v>43</v>
      </c>
      <c r="R77" s="3" t="e">
        <f t="shared" si="11"/>
        <v>#REF!</v>
      </c>
      <c r="S77" s="9" t="e">
        <f t="shared" si="12"/>
        <v>#REF!</v>
      </c>
      <c r="T77" s="52"/>
      <c r="U77" s="52"/>
      <c r="V77" s="52"/>
      <c r="W77" s="52" t="e">
        <f>_xlfn.BINOM.DIST(Q77,#REF!,#REF!/#REF!,TRUE)*100</f>
        <v>#REF!</v>
      </c>
      <c r="X77" s="188"/>
      <c r="Y77" s="188"/>
      <c r="Z77" s="201">
        <f t="shared" si="14"/>
        <v>0</v>
      </c>
      <c r="AB77" s="3"/>
      <c r="AC77" s="3"/>
      <c r="AD77" s="3"/>
      <c r="AE77" s="3"/>
      <c r="AF77" s="3"/>
      <c r="AG77" s="3"/>
      <c r="AH77" s="3"/>
      <c r="AJ77" s="3"/>
      <c r="AK77" s="3"/>
      <c r="AL77" s="3"/>
    </row>
    <row r="78" spans="11:38" ht="15.6" customHeight="1" outlineLevel="1">
      <c r="K78" s="3" t="e">
        <f t="shared" si="17"/>
        <v>#VALUE!</v>
      </c>
      <c r="L78" s="51">
        <f t="shared" si="15"/>
        <v>44</v>
      </c>
      <c r="M78" s="3" t="e">
        <f t="shared" si="18"/>
        <v>#VALUE!</v>
      </c>
      <c r="N78" s="9" t="e">
        <f t="shared" si="19"/>
        <v>#VALUE!</v>
      </c>
      <c r="O78" s="3"/>
      <c r="P78" s="3" t="e">
        <f t="shared" si="13"/>
        <v>#REF!</v>
      </c>
      <c r="Q78" s="1">
        <f t="shared" si="16"/>
        <v>44</v>
      </c>
      <c r="R78" s="3" t="e">
        <f t="shared" si="11"/>
        <v>#REF!</v>
      </c>
      <c r="S78" s="9" t="e">
        <f t="shared" si="12"/>
        <v>#REF!</v>
      </c>
      <c r="T78" s="52"/>
      <c r="U78" s="52"/>
      <c r="V78" s="52"/>
      <c r="W78" s="52" t="e">
        <f>_xlfn.BINOM.DIST(Q78,#REF!,#REF!/#REF!,TRUE)*100</f>
        <v>#REF!</v>
      </c>
      <c r="X78" s="188"/>
      <c r="Y78" s="188"/>
      <c r="Z78" s="201">
        <f t="shared" si="14"/>
        <v>0</v>
      </c>
      <c r="AB78" s="3"/>
      <c r="AC78" s="3"/>
      <c r="AD78" s="3"/>
      <c r="AE78" s="3"/>
      <c r="AF78" s="3"/>
      <c r="AG78" s="3"/>
      <c r="AH78" s="3"/>
      <c r="AJ78" s="3"/>
      <c r="AK78" s="3"/>
      <c r="AL78" s="3"/>
    </row>
    <row r="79" spans="11:38" ht="15.6" customHeight="1" outlineLevel="1">
      <c r="K79" s="3" t="e">
        <f t="shared" si="17"/>
        <v>#VALUE!</v>
      </c>
      <c r="L79" s="51">
        <f t="shared" si="15"/>
        <v>45</v>
      </c>
      <c r="M79" s="3" t="e">
        <f t="shared" si="18"/>
        <v>#VALUE!</v>
      </c>
      <c r="N79" s="9" t="e">
        <f t="shared" si="19"/>
        <v>#VALUE!</v>
      </c>
      <c r="O79" s="3"/>
      <c r="P79" s="3" t="e">
        <f t="shared" si="13"/>
        <v>#REF!</v>
      </c>
      <c r="Q79" s="1">
        <f t="shared" si="16"/>
        <v>45</v>
      </c>
      <c r="R79" s="3" t="e">
        <f t="shared" si="11"/>
        <v>#REF!</v>
      </c>
      <c r="S79" s="9" t="e">
        <f t="shared" si="12"/>
        <v>#REF!</v>
      </c>
      <c r="T79" s="52"/>
      <c r="U79" s="52"/>
      <c r="V79" s="52"/>
      <c r="W79" s="52" t="e">
        <f>_xlfn.BINOM.DIST(Q79,#REF!,#REF!/#REF!,TRUE)*100</f>
        <v>#REF!</v>
      </c>
      <c r="X79" s="188"/>
      <c r="Y79" s="188"/>
      <c r="Z79" s="201">
        <f t="shared" si="14"/>
        <v>0</v>
      </c>
      <c r="AB79" s="3"/>
      <c r="AC79" s="3"/>
      <c r="AD79" s="3"/>
      <c r="AE79" s="3"/>
      <c r="AF79" s="3"/>
      <c r="AG79" s="3"/>
      <c r="AH79" s="3"/>
      <c r="AJ79" s="3"/>
      <c r="AK79" s="3"/>
      <c r="AL79" s="3"/>
    </row>
    <row r="80" spans="11:38" ht="15.6" customHeight="1" outlineLevel="1">
      <c r="K80" s="3" t="e">
        <f t="shared" si="17"/>
        <v>#VALUE!</v>
      </c>
      <c r="L80" s="51">
        <f t="shared" si="15"/>
        <v>46</v>
      </c>
      <c r="M80" s="3" t="e">
        <f t="shared" si="18"/>
        <v>#VALUE!</v>
      </c>
      <c r="N80" s="9" t="e">
        <f t="shared" si="19"/>
        <v>#VALUE!</v>
      </c>
      <c r="O80" s="3"/>
      <c r="P80" s="3" t="e">
        <f t="shared" si="13"/>
        <v>#REF!</v>
      </c>
      <c r="Q80" s="1">
        <f t="shared" si="16"/>
        <v>46</v>
      </c>
      <c r="R80" s="3" t="e">
        <f t="shared" si="11"/>
        <v>#REF!</v>
      </c>
      <c r="S80" s="9" t="e">
        <f t="shared" si="12"/>
        <v>#REF!</v>
      </c>
      <c r="T80" s="52"/>
      <c r="U80" s="52"/>
      <c r="V80" s="52"/>
      <c r="W80" s="52" t="e">
        <f>_xlfn.BINOM.DIST(Q80,#REF!,#REF!/#REF!,TRUE)*100</f>
        <v>#REF!</v>
      </c>
      <c r="X80" s="188"/>
      <c r="Y80" s="188"/>
      <c r="Z80" s="201">
        <f t="shared" si="14"/>
        <v>0</v>
      </c>
      <c r="AB80" s="3"/>
      <c r="AC80" s="3"/>
      <c r="AD80" s="3"/>
      <c r="AE80" s="3"/>
      <c r="AF80" s="3"/>
      <c r="AG80" s="3"/>
      <c r="AH80" s="3"/>
      <c r="AJ80" s="3"/>
      <c r="AK80" s="3"/>
      <c r="AL80" s="3"/>
    </row>
    <row r="81" spans="11:38" ht="15.6" customHeight="1" outlineLevel="1">
      <c r="K81" s="3" t="e">
        <f t="shared" si="17"/>
        <v>#VALUE!</v>
      </c>
      <c r="L81" s="51">
        <f t="shared" si="15"/>
        <v>47</v>
      </c>
      <c r="M81" s="3" t="e">
        <f t="shared" si="18"/>
        <v>#VALUE!</v>
      </c>
      <c r="N81" s="9" t="e">
        <f t="shared" si="19"/>
        <v>#VALUE!</v>
      </c>
      <c r="O81" s="3"/>
      <c r="P81" s="3" t="e">
        <f t="shared" si="13"/>
        <v>#REF!</v>
      </c>
      <c r="Q81" s="1">
        <f t="shared" si="16"/>
        <v>47</v>
      </c>
      <c r="R81" s="3" t="e">
        <f t="shared" si="11"/>
        <v>#REF!</v>
      </c>
      <c r="S81" s="9" t="e">
        <f t="shared" si="12"/>
        <v>#REF!</v>
      </c>
      <c r="T81" s="52"/>
      <c r="U81" s="52"/>
      <c r="V81" s="52"/>
      <c r="W81" s="52" t="e">
        <f>_xlfn.BINOM.DIST(Q81,#REF!,#REF!/#REF!,TRUE)*100</f>
        <v>#REF!</v>
      </c>
      <c r="X81" s="188"/>
      <c r="Y81" s="188"/>
      <c r="Z81" s="201">
        <f t="shared" si="14"/>
        <v>0</v>
      </c>
      <c r="AB81" s="3"/>
      <c r="AC81" s="3"/>
      <c r="AD81" s="3"/>
      <c r="AE81" s="3"/>
      <c r="AF81" s="3"/>
      <c r="AG81" s="3"/>
      <c r="AH81" s="3"/>
      <c r="AJ81" s="3"/>
      <c r="AK81" s="3"/>
      <c r="AL81" s="3"/>
    </row>
    <row r="82" spans="11:38" ht="15.6" customHeight="1" outlineLevel="1">
      <c r="K82" s="3" t="e">
        <f t="shared" si="17"/>
        <v>#VALUE!</v>
      </c>
      <c r="L82" s="51">
        <f t="shared" si="15"/>
        <v>48</v>
      </c>
      <c r="M82" s="3" t="e">
        <f t="shared" si="18"/>
        <v>#VALUE!</v>
      </c>
      <c r="N82" s="9" t="e">
        <f t="shared" si="19"/>
        <v>#VALUE!</v>
      </c>
      <c r="O82" s="3"/>
      <c r="P82" s="3" t="e">
        <f t="shared" si="13"/>
        <v>#REF!</v>
      </c>
      <c r="Q82" s="1">
        <f t="shared" si="16"/>
        <v>48</v>
      </c>
      <c r="R82" s="3" t="e">
        <f t="shared" si="11"/>
        <v>#REF!</v>
      </c>
      <c r="S82" s="9" t="e">
        <f t="shared" si="12"/>
        <v>#REF!</v>
      </c>
      <c r="T82" s="52"/>
      <c r="U82" s="52"/>
      <c r="V82" s="52"/>
      <c r="W82" s="52" t="e">
        <f>_xlfn.BINOM.DIST(Q82,#REF!,#REF!/#REF!,TRUE)*100</f>
        <v>#REF!</v>
      </c>
      <c r="X82" s="188"/>
      <c r="Y82" s="188"/>
      <c r="Z82" s="201">
        <f t="shared" si="14"/>
        <v>0</v>
      </c>
      <c r="AB82" s="3"/>
      <c r="AC82" s="3"/>
      <c r="AD82" s="3"/>
      <c r="AE82" s="3"/>
      <c r="AF82" s="3"/>
      <c r="AG82" s="3"/>
      <c r="AH82" s="3"/>
      <c r="AJ82" s="3"/>
      <c r="AK82" s="3"/>
      <c r="AL82" s="3"/>
    </row>
    <row r="83" spans="11:38" ht="15.6" customHeight="1" outlineLevel="1">
      <c r="K83" s="3" t="e">
        <f t="shared" si="17"/>
        <v>#VALUE!</v>
      </c>
      <c r="L83" s="51">
        <f t="shared" si="15"/>
        <v>49</v>
      </c>
      <c r="M83" s="3" t="e">
        <f t="shared" si="18"/>
        <v>#VALUE!</v>
      </c>
      <c r="N83" s="9" t="e">
        <f t="shared" si="19"/>
        <v>#VALUE!</v>
      </c>
      <c r="O83" s="3"/>
      <c r="P83" s="3" t="e">
        <f t="shared" si="13"/>
        <v>#REF!</v>
      </c>
      <c r="Q83" s="1">
        <f t="shared" si="16"/>
        <v>49</v>
      </c>
      <c r="R83" s="3" t="e">
        <f t="shared" si="11"/>
        <v>#REF!</v>
      </c>
      <c r="S83" s="9" t="e">
        <f t="shared" si="12"/>
        <v>#REF!</v>
      </c>
      <c r="T83" s="52"/>
      <c r="U83" s="52"/>
      <c r="V83" s="52"/>
      <c r="W83" s="52" t="e">
        <f>_xlfn.BINOM.DIST(Q83,#REF!,#REF!/#REF!,TRUE)*100</f>
        <v>#REF!</v>
      </c>
      <c r="X83" s="188"/>
      <c r="Y83" s="188"/>
      <c r="Z83" s="201">
        <f t="shared" si="14"/>
        <v>0</v>
      </c>
      <c r="AB83" s="3"/>
      <c r="AC83" s="3"/>
      <c r="AD83" s="3"/>
      <c r="AE83" s="3"/>
      <c r="AF83" s="3"/>
      <c r="AG83" s="3"/>
      <c r="AH83" s="3"/>
      <c r="AJ83" s="3"/>
      <c r="AK83" s="3"/>
      <c r="AL83" s="3"/>
    </row>
    <row r="84" spans="11:38" ht="15.6" customHeight="1" outlineLevel="1">
      <c r="K84" s="3" t="e">
        <f t="shared" si="17"/>
        <v>#VALUE!</v>
      </c>
      <c r="L84" s="51">
        <f t="shared" si="15"/>
        <v>50</v>
      </c>
      <c r="M84" s="3" t="e">
        <f t="shared" si="18"/>
        <v>#VALUE!</v>
      </c>
      <c r="N84" s="9" t="e">
        <f t="shared" si="19"/>
        <v>#VALUE!</v>
      </c>
      <c r="O84" s="3"/>
      <c r="P84" s="3" t="e">
        <f t="shared" si="13"/>
        <v>#REF!</v>
      </c>
      <c r="Q84" s="1">
        <f t="shared" si="16"/>
        <v>50</v>
      </c>
      <c r="R84" s="3" t="e">
        <f t="shared" si="11"/>
        <v>#REF!</v>
      </c>
      <c r="S84" s="9" t="e">
        <f t="shared" si="12"/>
        <v>#REF!</v>
      </c>
      <c r="T84" s="52"/>
      <c r="U84" s="52"/>
      <c r="V84" s="52"/>
      <c r="W84" s="52" t="e">
        <f>_xlfn.BINOM.DIST(Q84,#REF!,#REF!/#REF!,TRUE)*100</f>
        <v>#REF!</v>
      </c>
      <c r="X84" s="188"/>
      <c r="Y84" s="188"/>
      <c r="Z84" s="201">
        <f t="shared" si="14"/>
        <v>0</v>
      </c>
      <c r="AB84" s="3"/>
      <c r="AC84" s="3"/>
      <c r="AD84" s="3"/>
      <c r="AE84" s="3"/>
      <c r="AF84" s="3"/>
      <c r="AG84" s="3"/>
      <c r="AH84" s="3"/>
      <c r="AJ84" s="3"/>
      <c r="AK84" s="3"/>
      <c r="AL84" s="3"/>
    </row>
    <row r="85" spans="11:38" ht="15.6" customHeight="1" outlineLevel="1">
      <c r="K85" s="3" t="e">
        <f t="shared" si="17"/>
        <v>#VALUE!</v>
      </c>
      <c r="L85" s="51">
        <f t="shared" si="15"/>
        <v>51</v>
      </c>
      <c r="M85" s="3" t="e">
        <f t="shared" si="18"/>
        <v>#VALUE!</v>
      </c>
      <c r="N85" s="9" t="e">
        <f t="shared" si="19"/>
        <v>#VALUE!</v>
      </c>
      <c r="O85" s="3"/>
      <c r="P85" s="3" t="e">
        <f t="shared" si="13"/>
        <v>#REF!</v>
      </c>
      <c r="Q85" s="1">
        <f t="shared" si="16"/>
        <v>51</v>
      </c>
      <c r="R85" s="3" t="e">
        <f t="shared" si="11"/>
        <v>#REF!</v>
      </c>
      <c r="S85" s="9" t="e">
        <f t="shared" si="12"/>
        <v>#REF!</v>
      </c>
      <c r="T85" s="52"/>
      <c r="U85" s="52"/>
      <c r="V85" s="52"/>
      <c r="W85" s="52" t="e">
        <f>_xlfn.BINOM.DIST(Q85,#REF!,#REF!/#REF!,TRUE)*100</f>
        <v>#REF!</v>
      </c>
      <c r="X85" s="188"/>
      <c r="Y85" s="188"/>
      <c r="Z85" s="201">
        <f t="shared" si="14"/>
        <v>0</v>
      </c>
      <c r="AB85" s="3"/>
      <c r="AC85" s="3"/>
      <c r="AD85" s="3"/>
      <c r="AE85" s="3"/>
      <c r="AF85" s="3"/>
      <c r="AG85" s="3"/>
      <c r="AH85" s="3"/>
      <c r="AJ85" s="3"/>
      <c r="AK85" s="3"/>
      <c r="AL85" s="3"/>
    </row>
    <row r="86" spans="11:38" ht="15.6" customHeight="1" outlineLevel="1">
      <c r="K86" s="3" t="e">
        <f t="shared" si="17"/>
        <v>#VALUE!</v>
      </c>
      <c r="L86" s="51">
        <f t="shared" si="15"/>
        <v>52</v>
      </c>
      <c r="M86" s="3" t="e">
        <f t="shared" si="18"/>
        <v>#VALUE!</v>
      </c>
      <c r="N86" s="9" t="e">
        <f t="shared" si="19"/>
        <v>#VALUE!</v>
      </c>
      <c r="O86" s="3"/>
      <c r="P86" s="3" t="e">
        <f t="shared" si="13"/>
        <v>#REF!</v>
      </c>
      <c r="Q86" s="1">
        <f t="shared" si="16"/>
        <v>52</v>
      </c>
      <c r="R86" s="3" t="e">
        <f t="shared" si="11"/>
        <v>#REF!</v>
      </c>
      <c r="S86" s="9" t="e">
        <f t="shared" si="12"/>
        <v>#REF!</v>
      </c>
      <c r="T86" s="52"/>
      <c r="U86" s="52"/>
      <c r="V86" s="52"/>
      <c r="W86" s="52" t="e">
        <f>_xlfn.BINOM.DIST(Q86,#REF!,#REF!/#REF!,TRUE)*100</f>
        <v>#REF!</v>
      </c>
      <c r="X86" s="188"/>
      <c r="Y86" s="188"/>
      <c r="Z86" s="201">
        <f t="shared" si="14"/>
        <v>0</v>
      </c>
      <c r="AB86" s="3"/>
      <c r="AC86" s="3"/>
      <c r="AD86" s="3"/>
      <c r="AE86" s="3"/>
      <c r="AF86" s="3"/>
      <c r="AG86" s="3"/>
      <c r="AH86" s="3"/>
      <c r="AJ86" s="3"/>
      <c r="AK86" s="3"/>
      <c r="AL86" s="3"/>
    </row>
    <row r="87" spans="11:38" ht="15.6" customHeight="1" outlineLevel="1">
      <c r="K87" s="3" t="e">
        <f t="shared" si="17"/>
        <v>#VALUE!</v>
      </c>
      <c r="L87" s="51">
        <f t="shared" si="15"/>
        <v>53</v>
      </c>
      <c r="M87" s="3" t="e">
        <f t="shared" si="18"/>
        <v>#VALUE!</v>
      </c>
      <c r="N87" s="9" t="e">
        <f t="shared" si="19"/>
        <v>#VALUE!</v>
      </c>
      <c r="O87" s="3"/>
      <c r="P87" s="3" t="e">
        <f t="shared" si="13"/>
        <v>#REF!</v>
      </c>
      <c r="Q87" s="1">
        <f t="shared" si="16"/>
        <v>53</v>
      </c>
      <c r="R87" s="3" t="e">
        <f t="shared" si="11"/>
        <v>#REF!</v>
      </c>
      <c r="S87" s="9" t="e">
        <f t="shared" si="12"/>
        <v>#REF!</v>
      </c>
      <c r="T87" s="52"/>
      <c r="U87" s="52"/>
      <c r="V87" s="52"/>
      <c r="W87" s="52" t="e">
        <f>_xlfn.BINOM.DIST(Q87,#REF!,#REF!/#REF!,TRUE)*100</f>
        <v>#REF!</v>
      </c>
      <c r="X87" s="188"/>
      <c r="Y87" s="188"/>
      <c r="Z87" s="201">
        <f t="shared" si="14"/>
        <v>0</v>
      </c>
      <c r="AB87" s="3"/>
      <c r="AC87" s="3"/>
      <c r="AD87" s="3"/>
      <c r="AE87" s="3"/>
      <c r="AF87" s="3"/>
      <c r="AG87" s="3"/>
      <c r="AH87" s="3"/>
      <c r="AJ87" s="3"/>
      <c r="AK87" s="3"/>
      <c r="AL87" s="3"/>
    </row>
    <row r="88" spans="11:38" ht="15.6" customHeight="1" outlineLevel="1">
      <c r="K88" s="3" t="e">
        <f t="shared" si="17"/>
        <v>#VALUE!</v>
      </c>
      <c r="L88" s="51">
        <f t="shared" si="15"/>
        <v>54</v>
      </c>
      <c r="M88" s="3" t="e">
        <f t="shared" si="18"/>
        <v>#VALUE!</v>
      </c>
      <c r="N88" s="9" t="e">
        <f t="shared" si="19"/>
        <v>#VALUE!</v>
      </c>
      <c r="O88" s="3"/>
      <c r="P88" s="3" t="e">
        <f t="shared" si="13"/>
        <v>#REF!</v>
      </c>
      <c r="Q88" s="1">
        <f t="shared" si="16"/>
        <v>54</v>
      </c>
      <c r="R88" s="3" t="e">
        <f t="shared" si="11"/>
        <v>#REF!</v>
      </c>
      <c r="S88" s="9" t="e">
        <f t="shared" si="12"/>
        <v>#REF!</v>
      </c>
      <c r="T88" s="52"/>
      <c r="U88" s="52"/>
      <c r="V88" s="52"/>
      <c r="W88" s="52" t="e">
        <f>_xlfn.BINOM.DIST(Q88,#REF!,#REF!/#REF!,TRUE)*100</f>
        <v>#REF!</v>
      </c>
      <c r="X88" s="188"/>
      <c r="Y88" s="188"/>
      <c r="Z88" s="201">
        <f t="shared" si="14"/>
        <v>0</v>
      </c>
      <c r="AB88" s="3"/>
      <c r="AC88" s="3"/>
      <c r="AD88" s="3"/>
      <c r="AE88" s="3"/>
      <c r="AF88" s="3"/>
      <c r="AG88" s="3"/>
      <c r="AH88" s="3"/>
      <c r="AJ88" s="3"/>
      <c r="AK88" s="3"/>
      <c r="AL88" s="3"/>
    </row>
    <row r="89" spans="11:38" ht="15.6" customHeight="1" outlineLevel="1">
      <c r="K89" s="3" t="e">
        <f t="shared" si="17"/>
        <v>#VALUE!</v>
      </c>
      <c r="L89" s="51">
        <f t="shared" si="15"/>
        <v>55</v>
      </c>
      <c r="M89" s="3" t="e">
        <f t="shared" si="18"/>
        <v>#VALUE!</v>
      </c>
      <c r="N89" s="9" t="e">
        <f t="shared" si="19"/>
        <v>#VALUE!</v>
      </c>
      <c r="O89" s="3"/>
      <c r="P89" s="3" t="e">
        <f t="shared" si="13"/>
        <v>#REF!</v>
      </c>
      <c r="Q89" s="1">
        <f t="shared" si="16"/>
        <v>55</v>
      </c>
      <c r="R89" s="3" t="e">
        <f t="shared" si="11"/>
        <v>#REF!</v>
      </c>
      <c r="S89" s="9" t="e">
        <f t="shared" si="12"/>
        <v>#REF!</v>
      </c>
      <c r="T89" s="52"/>
      <c r="U89" s="52"/>
      <c r="V89" s="52"/>
      <c r="W89" s="52" t="e">
        <f>_xlfn.BINOM.DIST(Q89,#REF!,#REF!/#REF!,TRUE)*100</f>
        <v>#REF!</v>
      </c>
      <c r="X89" s="188"/>
      <c r="Y89" s="188"/>
      <c r="Z89" s="201">
        <f t="shared" si="14"/>
        <v>0</v>
      </c>
      <c r="AB89" s="3"/>
      <c r="AC89" s="3"/>
      <c r="AD89" s="3"/>
      <c r="AE89" s="3"/>
      <c r="AF89" s="3"/>
      <c r="AG89" s="3"/>
      <c r="AH89" s="3"/>
      <c r="AJ89" s="3"/>
      <c r="AK89" s="3"/>
      <c r="AL89" s="3"/>
    </row>
    <row r="90" spans="11:38" ht="15.6" customHeight="1" outlineLevel="1">
      <c r="K90" s="3" t="e">
        <f t="shared" si="17"/>
        <v>#VALUE!</v>
      </c>
      <c r="L90" s="51">
        <f t="shared" si="15"/>
        <v>56</v>
      </c>
      <c r="M90" s="3" t="e">
        <f t="shared" si="18"/>
        <v>#VALUE!</v>
      </c>
      <c r="N90" s="9" t="e">
        <f t="shared" si="19"/>
        <v>#VALUE!</v>
      </c>
      <c r="O90" s="3"/>
      <c r="P90" s="3" t="e">
        <f t="shared" si="13"/>
        <v>#REF!</v>
      </c>
      <c r="Q90" s="1">
        <f t="shared" si="16"/>
        <v>56</v>
      </c>
      <c r="R90" s="3" t="e">
        <f t="shared" si="11"/>
        <v>#REF!</v>
      </c>
      <c r="S90" s="9" t="e">
        <f t="shared" si="12"/>
        <v>#REF!</v>
      </c>
      <c r="T90" s="52"/>
      <c r="U90" s="52"/>
      <c r="V90" s="52"/>
      <c r="W90" s="52" t="e">
        <f>_xlfn.BINOM.DIST(Q90,#REF!,#REF!/#REF!,TRUE)*100</f>
        <v>#REF!</v>
      </c>
      <c r="X90" s="188"/>
      <c r="Y90" s="188"/>
      <c r="Z90" s="201">
        <f t="shared" si="14"/>
        <v>0</v>
      </c>
      <c r="AB90" s="3"/>
      <c r="AC90" s="3"/>
      <c r="AD90" s="3"/>
      <c r="AE90" s="3"/>
      <c r="AF90" s="3"/>
      <c r="AG90" s="3"/>
      <c r="AH90" s="3"/>
      <c r="AJ90" s="3"/>
      <c r="AK90" s="3"/>
      <c r="AL90" s="3"/>
    </row>
    <row r="91" spans="11:38" ht="15.6" customHeight="1" outlineLevel="1">
      <c r="K91" s="3" t="e">
        <f t="shared" si="17"/>
        <v>#VALUE!</v>
      </c>
      <c r="L91" s="51">
        <f t="shared" si="15"/>
        <v>57</v>
      </c>
      <c r="M91" s="3" t="e">
        <f t="shared" si="18"/>
        <v>#VALUE!</v>
      </c>
      <c r="N91" s="9" t="e">
        <f t="shared" si="19"/>
        <v>#VALUE!</v>
      </c>
      <c r="O91" s="3"/>
      <c r="P91" s="3" t="e">
        <f t="shared" si="13"/>
        <v>#REF!</v>
      </c>
      <c r="Q91" s="1">
        <f t="shared" si="16"/>
        <v>57</v>
      </c>
      <c r="R91" s="3" t="e">
        <f t="shared" si="11"/>
        <v>#REF!</v>
      </c>
      <c r="S91" s="9" t="e">
        <f t="shared" si="12"/>
        <v>#REF!</v>
      </c>
      <c r="T91" s="52"/>
      <c r="U91" s="52"/>
      <c r="V91" s="52"/>
      <c r="W91" s="52" t="e">
        <f>_xlfn.BINOM.DIST(Q91,#REF!,#REF!/#REF!,TRUE)*100</f>
        <v>#REF!</v>
      </c>
      <c r="X91" s="188"/>
      <c r="Y91" s="188"/>
      <c r="Z91" s="201">
        <f t="shared" si="14"/>
        <v>0</v>
      </c>
      <c r="AB91" s="3"/>
      <c r="AC91" s="3"/>
      <c r="AD91" s="3"/>
      <c r="AE91" s="3"/>
      <c r="AF91" s="3"/>
      <c r="AG91" s="3"/>
      <c r="AH91" s="3"/>
      <c r="AJ91" s="3"/>
      <c r="AK91" s="3"/>
      <c r="AL91" s="3"/>
    </row>
    <row r="92" spans="11:38" ht="15.6" customHeight="1" outlineLevel="1">
      <c r="K92" s="3" t="e">
        <f t="shared" si="17"/>
        <v>#VALUE!</v>
      </c>
      <c r="L92" s="51">
        <f t="shared" si="15"/>
        <v>58</v>
      </c>
      <c r="M92" s="3" t="e">
        <f t="shared" si="18"/>
        <v>#VALUE!</v>
      </c>
      <c r="N92" s="9" t="e">
        <f t="shared" si="19"/>
        <v>#VALUE!</v>
      </c>
      <c r="O92" s="3"/>
      <c r="P92" s="3" t="e">
        <f t="shared" si="13"/>
        <v>#REF!</v>
      </c>
      <c r="Q92" s="1">
        <f t="shared" si="16"/>
        <v>58</v>
      </c>
      <c r="R92" s="3" t="e">
        <f t="shared" si="11"/>
        <v>#REF!</v>
      </c>
      <c r="S92" s="9" t="e">
        <f t="shared" si="12"/>
        <v>#REF!</v>
      </c>
      <c r="T92" s="52"/>
      <c r="U92" s="52"/>
      <c r="V92" s="52"/>
      <c r="W92" s="52" t="e">
        <f>_xlfn.BINOM.DIST(Q92,#REF!,#REF!/#REF!,TRUE)*100</f>
        <v>#REF!</v>
      </c>
      <c r="X92" s="188"/>
      <c r="Y92" s="188"/>
      <c r="Z92" s="201">
        <f t="shared" si="14"/>
        <v>0</v>
      </c>
      <c r="AB92" s="3"/>
      <c r="AC92" s="3"/>
      <c r="AD92" s="3"/>
      <c r="AE92" s="3"/>
      <c r="AF92" s="3"/>
      <c r="AG92" s="3"/>
      <c r="AH92" s="3"/>
      <c r="AJ92" s="3"/>
      <c r="AK92" s="3"/>
      <c r="AL92" s="3"/>
    </row>
    <row r="93" spans="11:38" ht="15.6" customHeight="1" outlineLevel="1">
      <c r="K93" s="3" t="e">
        <f t="shared" si="17"/>
        <v>#VALUE!</v>
      </c>
      <c r="L93" s="51">
        <f t="shared" si="15"/>
        <v>59</v>
      </c>
      <c r="M93" s="3" t="e">
        <f t="shared" si="18"/>
        <v>#VALUE!</v>
      </c>
      <c r="N93" s="9" t="e">
        <f t="shared" si="19"/>
        <v>#VALUE!</v>
      </c>
      <c r="O93" s="3"/>
      <c r="P93" s="3" t="e">
        <f t="shared" si="13"/>
        <v>#REF!</v>
      </c>
      <c r="Q93" s="1">
        <f t="shared" si="16"/>
        <v>59</v>
      </c>
      <c r="R93" s="3" t="e">
        <f t="shared" si="11"/>
        <v>#REF!</v>
      </c>
      <c r="S93" s="9" t="e">
        <f t="shared" si="12"/>
        <v>#REF!</v>
      </c>
      <c r="T93" s="52"/>
      <c r="U93" s="52"/>
      <c r="V93" s="52"/>
      <c r="W93" s="52" t="e">
        <f>_xlfn.BINOM.DIST(Q93,#REF!,#REF!/#REF!,TRUE)*100</f>
        <v>#REF!</v>
      </c>
      <c r="X93" s="188"/>
      <c r="Y93" s="188"/>
      <c r="Z93" s="201">
        <f t="shared" si="14"/>
        <v>0</v>
      </c>
      <c r="AB93" s="3"/>
      <c r="AC93" s="3"/>
      <c r="AD93" s="3"/>
      <c r="AE93" s="3"/>
      <c r="AF93" s="3"/>
      <c r="AG93" s="3"/>
      <c r="AH93" s="3"/>
      <c r="AJ93" s="3"/>
      <c r="AK93" s="3"/>
      <c r="AL93" s="3"/>
    </row>
    <row r="94" spans="11:38" ht="15.6" customHeight="1" outlineLevel="1">
      <c r="K94" s="3" t="e">
        <f t="shared" si="17"/>
        <v>#VALUE!</v>
      </c>
      <c r="L94" s="51">
        <f t="shared" si="15"/>
        <v>60</v>
      </c>
      <c r="M94" s="3" t="e">
        <f t="shared" si="18"/>
        <v>#VALUE!</v>
      </c>
      <c r="N94" s="9" t="e">
        <f t="shared" si="19"/>
        <v>#VALUE!</v>
      </c>
      <c r="O94" s="3"/>
      <c r="P94" s="3" t="e">
        <f t="shared" si="13"/>
        <v>#REF!</v>
      </c>
      <c r="Q94" s="1">
        <f t="shared" si="16"/>
        <v>60</v>
      </c>
      <c r="R94" s="3" t="e">
        <f t="shared" si="11"/>
        <v>#REF!</v>
      </c>
      <c r="S94" s="9" t="e">
        <f t="shared" si="12"/>
        <v>#REF!</v>
      </c>
      <c r="T94" s="52"/>
      <c r="U94" s="52"/>
      <c r="V94" s="52"/>
      <c r="W94" s="52" t="e">
        <f>_xlfn.BINOM.DIST(Q94,#REF!,#REF!/#REF!,TRUE)*100</f>
        <v>#REF!</v>
      </c>
      <c r="X94" s="188"/>
      <c r="Y94" s="188"/>
      <c r="Z94" s="201">
        <f t="shared" si="14"/>
        <v>0</v>
      </c>
      <c r="AB94" s="3"/>
      <c r="AC94" s="3"/>
      <c r="AD94" s="3"/>
      <c r="AE94" s="3"/>
      <c r="AF94" s="3"/>
      <c r="AG94" s="3"/>
      <c r="AH94" s="3"/>
      <c r="AJ94" s="3"/>
      <c r="AK94" s="3"/>
      <c r="AL94" s="3"/>
    </row>
    <row r="95" spans="11:38" ht="15.6" customHeight="1" outlineLevel="1">
      <c r="K95" s="3" t="e">
        <f t="shared" si="17"/>
        <v>#VALUE!</v>
      </c>
      <c r="L95" s="51">
        <f t="shared" si="15"/>
        <v>61</v>
      </c>
      <c r="M95" s="3" t="e">
        <f t="shared" si="18"/>
        <v>#VALUE!</v>
      </c>
      <c r="N95" s="9" t="e">
        <f t="shared" si="19"/>
        <v>#VALUE!</v>
      </c>
      <c r="O95" s="3"/>
      <c r="P95" s="3" t="e">
        <f t="shared" si="13"/>
        <v>#REF!</v>
      </c>
      <c r="Q95" s="1">
        <f t="shared" si="16"/>
        <v>61</v>
      </c>
      <c r="R95" s="3" t="e">
        <f t="shared" si="11"/>
        <v>#REF!</v>
      </c>
      <c r="S95" s="9" t="e">
        <f t="shared" si="12"/>
        <v>#REF!</v>
      </c>
      <c r="T95" s="52"/>
      <c r="U95" s="52"/>
      <c r="V95" s="52"/>
      <c r="W95" s="52" t="e">
        <f>_xlfn.BINOM.DIST(Q95,#REF!,#REF!/#REF!,TRUE)*100</f>
        <v>#REF!</v>
      </c>
      <c r="X95" s="188"/>
      <c r="Y95" s="188"/>
      <c r="Z95" s="201">
        <f t="shared" si="14"/>
        <v>0</v>
      </c>
      <c r="AB95" s="3"/>
      <c r="AC95" s="3"/>
      <c r="AD95" s="3"/>
      <c r="AE95" s="3"/>
      <c r="AF95" s="3"/>
      <c r="AG95" s="3"/>
      <c r="AH95" s="3"/>
      <c r="AJ95" s="3"/>
      <c r="AK95" s="3"/>
      <c r="AL95" s="3"/>
    </row>
    <row r="96" spans="11:38" ht="15.6" customHeight="1" outlineLevel="1">
      <c r="K96" s="3" t="e">
        <f t="shared" si="17"/>
        <v>#VALUE!</v>
      </c>
      <c r="L96" s="51">
        <f t="shared" si="15"/>
        <v>62</v>
      </c>
      <c r="M96" s="3" t="e">
        <f t="shared" si="18"/>
        <v>#VALUE!</v>
      </c>
      <c r="N96" s="9" t="e">
        <f t="shared" si="19"/>
        <v>#VALUE!</v>
      </c>
      <c r="O96" s="3"/>
      <c r="P96" s="3" t="e">
        <f t="shared" si="13"/>
        <v>#REF!</v>
      </c>
      <c r="Q96" s="1">
        <f t="shared" si="16"/>
        <v>62</v>
      </c>
      <c r="R96" s="3" t="e">
        <f t="shared" si="11"/>
        <v>#REF!</v>
      </c>
      <c r="S96" s="9" t="e">
        <f t="shared" si="12"/>
        <v>#REF!</v>
      </c>
      <c r="T96" s="52"/>
      <c r="U96" s="52"/>
      <c r="V96" s="52"/>
      <c r="W96" s="52" t="e">
        <f>_xlfn.BINOM.DIST(Q96,#REF!,#REF!/#REF!,TRUE)*100</f>
        <v>#REF!</v>
      </c>
      <c r="X96" s="188"/>
      <c r="Y96" s="188"/>
      <c r="Z96" s="201">
        <f t="shared" si="14"/>
        <v>0</v>
      </c>
      <c r="AB96" s="3"/>
      <c r="AC96" s="3"/>
      <c r="AD96" s="3"/>
      <c r="AE96" s="3"/>
      <c r="AF96" s="3"/>
      <c r="AG96" s="3"/>
      <c r="AH96" s="3"/>
      <c r="AJ96" s="3"/>
      <c r="AK96" s="3"/>
      <c r="AL96" s="3"/>
    </row>
    <row r="97" spans="11:38" ht="15.6" customHeight="1" outlineLevel="1">
      <c r="K97" s="3" t="e">
        <f t="shared" si="17"/>
        <v>#VALUE!</v>
      </c>
      <c r="L97" s="51">
        <f t="shared" si="15"/>
        <v>63</v>
      </c>
      <c r="M97" s="3" t="e">
        <f t="shared" si="18"/>
        <v>#VALUE!</v>
      </c>
      <c r="N97" s="9" t="e">
        <f t="shared" si="19"/>
        <v>#VALUE!</v>
      </c>
      <c r="O97" s="3"/>
      <c r="P97" s="3" t="e">
        <f t="shared" si="13"/>
        <v>#REF!</v>
      </c>
      <c r="Q97" s="1">
        <f t="shared" si="16"/>
        <v>63</v>
      </c>
      <c r="R97" s="3" t="e">
        <f t="shared" si="11"/>
        <v>#REF!</v>
      </c>
      <c r="S97" s="9" t="e">
        <f t="shared" si="12"/>
        <v>#REF!</v>
      </c>
      <c r="T97" s="52"/>
      <c r="U97" s="52"/>
      <c r="V97" s="52"/>
      <c r="W97" s="52" t="e">
        <f>_xlfn.BINOM.DIST(Q97,#REF!,#REF!/#REF!,TRUE)*100</f>
        <v>#REF!</v>
      </c>
      <c r="X97" s="188"/>
      <c r="Y97" s="188"/>
      <c r="Z97" s="201">
        <f t="shared" si="14"/>
        <v>0</v>
      </c>
      <c r="AB97" s="3"/>
      <c r="AC97" s="3"/>
      <c r="AD97" s="3"/>
      <c r="AE97" s="3"/>
      <c r="AF97" s="3"/>
      <c r="AG97" s="3"/>
      <c r="AH97" s="3"/>
      <c r="AJ97" s="3"/>
      <c r="AK97" s="3"/>
      <c r="AL97" s="3"/>
    </row>
    <row r="98" spans="11:38" ht="15.6" customHeight="1" outlineLevel="1">
      <c r="K98" s="3" t="e">
        <f t="shared" ref="K98:K124" si="20">N98</f>
        <v>#VALUE!</v>
      </c>
      <c r="L98" s="51">
        <f t="shared" si="15"/>
        <v>64</v>
      </c>
      <c r="M98" s="3" t="e">
        <f t="shared" ref="M98:M124" si="21">_xlfn.BINOM.DIST(L98,$G$6,$G$8/$G$7,FALSE)*100</f>
        <v>#VALUE!</v>
      </c>
      <c r="N98" s="9" t="e">
        <f t="shared" ref="N98:N124" si="22">_xlfn.BINOM.DIST(L98,$G$6,$G$8/$G$7,TRUE)*100</f>
        <v>#VALUE!</v>
      </c>
      <c r="O98" s="3"/>
      <c r="P98" s="3" t="e">
        <f t="shared" ref="P98:P161" si="23">S98</f>
        <v>#REF!</v>
      </c>
      <c r="Q98" s="1">
        <f t="shared" si="16"/>
        <v>64</v>
      </c>
      <c r="R98" s="3" t="e">
        <f t="shared" ref="R98:R161" si="24">_xlfn.BINOM.DIST(Q98,$G$13,$G$15/$G$14,FALSE)*100</f>
        <v>#REF!</v>
      </c>
      <c r="S98" s="9" t="e">
        <f t="shared" ref="S98:S161" si="25">_xlfn.BINOM.DIST(Q98,$G$13,$G$15/$G$14,TRUE)*100</f>
        <v>#REF!</v>
      </c>
      <c r="T98" s="52"/>
      <c r="U98" s="52"/>
      <c r="V98" s="52"/>
      <c r="W98" s="52" t="e">
        <f>_xlfn.BINOM.DIST(Q98,#REF!,#REF!/#REF!,TRUE)*100</f>
        <v>#REF!</v>
      </c>
      <c r="X98" s="188"/>
      <c r="Y98" s="188"/>
      <c r="Z98" s="201">
        <f t="shared" si="14"/>
        <v>0</v>
      </c>
      <c r="AB98" s="3"/>
      <c r="AC98" s="3"/>
      <c r="AD98" s="3"/>
      <c r="AE98" s="3"/>
      <c r="AF98" s="3"/>
      <c r="AG98" s="3"/>
      <c r="AH98" s="3"/>
      <c r="AJ98" s="3"/>
      <c r="AK98" s="3"/>
      <c r="AL98" s="3"/>
    </row>
    <row r="99" spans="11:38" ht="15.6" customHeight="1" outlineLevel="1">
      <c r="K99" s="3" t="e">
        <f t="shared" si="20"/>
        <v>#VALUE!</v>
      </c>
      <c r="L99" s="51">
        <f t="shared" si="15"/>
        <v>65</v>
      </c>
      <c r="M99" s="3" t="e">
        <f t="shared" si="21"/>
        <v>#VALUE!</v>
      </c>
      <c r="N99" s="9" t="e">
        <f t="shared" si="22"/>
        <v>#VALUE!</v>
      </c>
      <c r="O99" s="3"/>
      <c r="P99" s="3" t="e">
        <f t="shared" si="23"/>
        <v>#REF!</v>
      </c>
      <c r="Q99" s="1">
        <f t="shared" si="16"/>
        <v>65</v>
      </c>
      <c r="R99" s="3" t="e">
        <f t="shared" si="24"/>
        <v>#REF!</v>
      </c>
      <c r="S99" s="9" t="e">
        <f t="shared" si="25"/>
        <v>#REF!</v>
      </c>
      <c r="T99" s="52"/>
      <c r="U99" s="52"/>
      <c r="V99" s="52"/>
      <c r="W99" s="52" t="e">
        <f>_xlfn.BINOM.DIST(Q99,#REF!,#REF!/#REF!,TRUE)*100</f>
        <v>#REF!</v>
      </c>
      <c r="X99" s="188"/>
      <c r="Y99" s="188"/>
      <c r="Z99" s="201">
        <f t="shared" ref="Z99:Z124" si="26">AC99</f>
        <v>0</v>
      </c>
      <c r="AB99" s="3"/>
      <c r="AC99" s="3"/>
      <c r="AD99" s="3"/>
      <c r="AE99" s="3"/>
      <c r="AF99" s="3"/>
      <c r="AG99" s="3"/>
      <c r="AH99" s="3"/>
      <c r="AJ99" s="3"/>
      <c r="AK99" s="3"/>
      <c r="AL99" s="3"/>
    </row>
    <row r="100" spans="11:38" ht="15.6" customHeight="1" outlineLevel="1">
      <c r="K100" s="3" t="e">
        <f t="shared" si="20"/>
        <v>#VALUE!</v>
      </c>
      <c r="L100" s="51">
        <f t="shared" ref="L100:L124" si="27">L99+1</f>
        <v>66</v>
      </c>
      <c r="M100" s="3" t="e">
        <f t="shared" si="21"/>
        <v>#VALUE!</v>
      </c>
      <c r="N100" s="9" t="e">
        <f t="shared" si="22"/>
        <v>#VALUE!</v>
      </c>
      <c r="O100" s="3"/>
      <c r="P100" s="3" t="e">
        <f t="shared" si="23"/>
        <v>#REF!</v>
      </c>
      <c r="Q100" s="1">
        <f t="shared" ref="Q100:Q163" si="28">Q99+1</f>
        <v>66</v>
      </c>
      <c r="R100" s="3" t="e">
        <f t="shared" si="24"/>
        <v>#REF!</v>
      </c>
      <c r="S100" s="9" t="e">
        <f t="shared" si="25"/>
        <v>#REF!</v>
      </c>
      <c r="T100" s="52"/>
      <c r="U100" s="52"/>
      <c r="V100" s="52"/>
      <c r="W100" s="52" t="e">
        <f>_xlfn.BINOM.DIST(Q100,#REF!,#REF!/#REF!,TRUE)*100</f>
        <v>#REF!</v>
      </c>
      <c r="X100" s="188"/>
      <c r="Y100" s="188"/>
      <c r="Z100" s="201">
        <f t="shared" si="26"/>
        <v>0</v>
      </c>
      <c r="AB100" s="3"/>
      <c r="AC100" s="3"/>
      <c r="AD100" s="3"/>
      <c r="AE100" s="3"/>
      <c r="AF100" s="3"/>
      <c r="AG100" s="3"/>
      <c r="AH100" s="3"/>
      <c r="AJ100" s="3"/>
      <c r="AK100" s="3"/>
      <c r="AL100" s="3"/>
    </row>
    <row r="101" spans="11:38" ht="15.6" customHeight="1" outlineLevel="1">
      <c r="K101" s="3" t="e">
        <f t="shared" si="20"/>
        <v>#VALUE!</v>
      </c>
      <c r="L101" s="51">
        <f t="shared" si="27"/>
        <v>67</v>
      </c>
      <c r="M101" s="3" t="e">
        <f t="shared" si="21"/>
        <v>#VALUE!</v>
      </c>
      <c r="N101" s="9" t="e">
        <f t="shared" si="22"/>
        <v>#VALUE!</v>
      </c>
      <c r="O101" s="3"/>
      <c r="P101" s="3" t="e">
        <f t="shared" si="23"/>
        <v>#REF!</v>
      </c>
      <c r="Q101" s="1">
        <f t="shared" si="28"/>
        <v>67</v>
      </c>
      <c r="R101" s="3" t="e">
        <f t="shared" si="24"/>
        <v>#REF!</v>
      </c>
      <c r="S101" s="9" t="e">
        <f t="shared" si="25"/>
        <v>#REF!</v>
      </c>
      <c r="T101" s="52"/>
      <c r="U101" s="52"/>
      <c r="V101" s="52"/>
      <c r="W101" s="52" t="e">
        <f>_xlfn.BINOM.DIST(Q101,#REF!,#REF!/#REF!,TRUE)*100</f>
        <v>#REF!</v>
      </c>
      <c r="X101" s="188"/>
      <c r="Y101" s="188"/>
      <c r="Z101" s="201">
        <f t="shared" si="26"/>
        <v>0</v>
      </c>
      <c r="AB101" s="3"/>
      <c r="AC101" s="3"/>
      <c r="AD101" s="3"/>
      <c r="AE101" s="3"/>
      <c r="AF101" s="3"/>
      <c r="AG101" s="3"/>
      <c r="AH101" s="3"/>
      <c r="AJ101" s="3"/>
      <c r="AK101" s="3"/>
      <c r="AL101" s="3"/>
    </row>
    <row r="102" spans="11:38" ht="15.6" customHeight="1" outlineLevel="1">
      <c r="K102" s="3" t="e">
        <f t="shared" si="20"/>
        <v>#VALUE!</v>
      </c>
      <c r="L102" s="51">
        <f t="shared" si="27"/>
        <v>68</v>
      </c>
      <c r="M102" s="3" t="e">
        <f t="shared" si="21"/>
        <v>#VALUE!</v>
      </c>
      <c r="N102" s="9" t="e">
        <f t="shared" si="22"/>
        <v>#VALUE!</v>
      </c>
      <c r="O102" s="3"/>
      <c r="P102" s="3" t="e">
        <f t="shared" si="23"/>
        <v>#REF!</v>
      </c>
      <c r="Q102" s="1">
        <f t="shared" si="28"/>
        <v>68</v>
      </c>
      <c r="R102" s="3" t="e">
        <f t="shared" si="24"/>
        <v>#REF!</v>
      </c>
      <c r="S102" s="9" t="e">
        <f t="shared" si="25"/>
        <v>#REF!</v>
      </c>
      <c r="T102" s="52"/>
      <c r="U102" s="52"/>
      <c r="V102" s="52"/>
      <c r="W102" s="52" t="e">
        <f>_xlfn.BINOM.DIST(Q102,#REF!,#REF!/#REF!,TRUE)*100</f>
        <v>#REF!</v>
      </c>
      <c r="X102" s="188"/>
      <c r="Y102" s="188"/>
      <c r="Z102" s="201">
        <f t="shared" si="26"/>
        <v>0</v>
      </c>
      <c r="AB102" s="3"/>
      <c r="AC102" s="3"/>
      <c r="AD102" s="3"/>
      <c r="AE102" s="3"/>
      <c r="AF102" s="3"/>
      <c r="AG102" s="3"/>
      <c r="AH102" s="3"/>
      <c r="AJ102" s="3"/>
      <c r="AK102" s="3"/>
      <c r="AL102" s="3"/>
    </row>
    <row r="103" spans="11:38" ht="15.6" customHeight="1" outlineLevel="1">
      <c r="K103" s="3" t="e">
        <f t="shared" si="20"/>
        <v>#VALUE!</v>
      </c>
      <c r="L103" s="51">
        <f t="shared" si="27"/>
        <v>69</v>
      </c>
      <c r="M103" s="3" t="e">
        <f t="shared" si="21"/>
        <v>#VALUE!</v>
      </c>
      <c r="N103" s="9" t="e">
        <f t="shared" si="22"/>
        <v>#VALUE!</v>
      </c>
      <c r="O103" s="3"/>
      <c r="P103" s="3" t="e">
        <f t="shared" si="23"/>
        <v>#REF!</v>
      </c>
      <c r="Q103" s="1">
        <f t="shared" si="28"/>
        <v>69</v>
      </c>
      <c r="R103" s="3" t="e">
        <f t="shared" si="24"/>
        <v>#REF!</v>
      </c>
      <c r="S103" s="9" t="e">
        <f t="shared" si="25"/>
        <v>#REF!</v>
      </c>
      <c r="T103" s="52"/>
      <c r="U103" s="52"/>
      <c r="V103" s="52"/>
      <c r="W103" s="52" t="e">
        <f>_xlfn.BINOM.DIST(Q103,#REF!,#REF!/#REF!,TRUE)*100</f>
        <v>#REF!</v>
      </c>
      <c r="X103" s="188"/>
      <c r="Y103" s="188"/>
      <c r="Z103" s="201">
        <f t="shared" si="26"/>
        <v>0</v>
      </c>
      <c r="AB103" s="3"/>
      <c r="AC103" s="3"/>
      <c r="AD103" s="3"/>
      <c r="AE103" s="3"/>
      <c r="AF103" s="3"/>
      <c r="AG103" s="3"/>
      <c r="AH103" s="3"/>
      <c r="AJ103" s="3"/>
      <c r="AK103" s="3"/>
      <c r="AL103" s="3"/>
    </row>
    <row r="104" spans="11:38" ht="15.6" customHeight="1" outlineLevel="1">
      <c r="K104" s="3" t="e">
        <f t="shared" si="20"/>
        <v>#VALUE!</v>
      </c>
      <c r="L104" s="51">
        <f t="shared" si="27"/>
        <v>70</v>
      </c>
      <c r="M104" s="3" t="e">
        <f t="shared" si="21"/>
        <v>#VALUE!</v>
      </c>
      <c r="N104" s="9" t="e">
        <f t="shared" si="22"/>
        <v>#VALUE!</v>
      </c>
      <c r="O104" s="3"/>
      <c r="P104" s="3" t="e">
        <f t="shared" si="23"/>
        <v>#REF!</v>
      </c>
      <c r="Q104" s="1">
        <f t="shared" si="28"/>
        <v>70</v>
      </c>
      <c r="R104" s="3" t="e">
        <f t="shared" si="24"/>
        <v>#REF!</v>
      </c>
      <c r="S104" s="9" t="e">
        <f t="shared" si="25"/>
        <v>#REF!</v>
      </c>
      <c r="T104" s="52"/>
      <c r="U104" s="52"/>
      <c r="V104" s="52"/>
      <c r="W104" s="52" t="e">
        <f>_xlfn.BINOM.DIST(Q104,#REF!,#REF!/#REF!,TRUE)*100</f>
        <v>#REF!</v>
      </c>
      <c r="X104" s="188"/>
      <c r="Y104" s="188"/>
      <c r="Z104" s="201">
        <f t="shared" si="26"/>
        <v>0</v>
      </c>
      <c r="AB104" s="3"/>
      <c r="AC104" s="3"/>
      <c r="AD104" s="3"/>
      <c r="AE104" s="3"/>
      <c r="AF104" s="3"/>
      <c r="AG104" s="3"/>
      <c r="AH104" s="3"/>
      <c r="AJ104" s="3"/>
      <c r="AK104" s="3"/>
      <c r="AL104" s="3"/>
    </row>
    <row r="105" spans="11:38" ht="15.6" customHeight="1" outlineLevel="1">
      <c r="K105" s="3" t="e">
        <f t="shared" si="20"/>
        <v>#VALUE!</v>
      </c>
      <c r="L105" s="51">
        <f t="shared" si="27"/>
        <v>71</v>
      </c>
      <c r="M105" s="3" t="e">
        <f t="shared" si="21"/>
        <v>#VALUE!</v>
      </c>
      <c r="N105" s="9" t="e">
        <f t="shared" si="22"/>
        <v>#VALUE!</v>
      </c>
      <c r="O105" s="3"/>
      <c r="P105" s="3" t="e">
        <f t="shared" si="23"/>
        <v>#REF!</v>
      </c>
      <c r="Q105" s="1">
        <f t="shared" si="28"/>
        <v>71</v>
      </c>
      <c r="R105" s="3" t="e">
        <f t="shared" si="24"/>
        <v>#REF!</v>
      </c>
      <c r="S105" s="9" t="e">
        <f t="shared" si="25"/>
        <v>#REF!</v>
      </c>
      <c r="T105" s="52"/>
      <c r="U105" s="52"/>
      <c r="V105" s="52"/>
      <c r="W105" s="52" t="e">
        <f>_xlfn.BINOM.DIST(Q105,#REF!,#REF!/#REF!,TRUE)*100</f>
        <v>#REF!</v>
      </c>
      <c r="X105" s="188"/>
      <c r="Y105" s="188"/>
      <c r="Z105" s="201">
        <f t="shared" si="26"/>
        <v>0</v>
      </c>
      <c r="AB105" s="3"/>
      <c r="AC105" s="3"/>
      <c r="AD105" s="3"/>
      <c r="AE105" s="3"/>
      <c r="AF105" s="3"/>
      <c r="AG105" s="3"/>
      <c r="AH105" s="3"/>
      <c r="AJ105" s="3"/>
      <c r="AK105" s="3"/>
      <c r="AL105" s="3"/>
    </row>
    <row r="106" spans="11:38" ht="15.6" customHeight="1" outlineLevel="1">
      <c r="K106" s="3" t="e">
        <f t="shared" si="20"/>
        <v>#VALUE!</v>
      </c>
      <c r="L106" s="51">
        <f t="shared" si="27"/>
        <v>72</v>
      </c>
      <c r="M106" s="3" t="e">
        <f t="shared" si="21"/>
        <v>#VALUE!</v>
      </c>
      <c r="N106" s="9" t="e">
        <f t="shared" si="22"/>
        <v>#VALUE!</v>
      </c>
      <c r="O106" s="3"/>
      <c r="P106" s="3" t="e">
        <f t="shared" si="23"/>
        <v>#REF!</v>
      </c>
      <c r="Q106" s="1">
        <f t="shared" si="28"/>
        <v>72</v>
      </c>
      <c r="R106" s="3" t="e">
        <f t="shared" si="24"/>
        <v>#REF!</v>
      </c>
      <c r="S106" s="9" t="e">
        <f t="shared" si="25"/>
        <v>#REF!</v>
      </c>
      <c r="T106" s="52"/>
      <c r="U106" s="52"/>
      <c r="V106" s="52"/>
      <c r="W106" s="52" t="e">
        <f>_xlfn.BINOM.DIST(Q106,#REF!,#REF!/#REF!,TRUE)*100</f>
        <v>#REF!</v>
      </c>
      <c r="X106" s="188"/>
      <c r="Y106" s="188"/>
      <c r="Z106" s="201">
        <f t="shared" si="26"/>
        <v>0</v>
      </c>
      <c r="AB106" s="3"/>
      <c r="AC106" s="3"/>
      <c r="AD106" s="3"/>
      <c r="AE106" s="3"/>
      <c r="AF106" s="3"/>
      <c r="AG106" s="3"/>
      <c r="AH106" s="3"/>
      <c r="AJ106" s="3"/>
      <c r="AK106" s="3"/>
      <c r="AL106" s="3"/>
    </row>
    <row r="107" spans="11:38" ht="15.6" customHeight="1" outlineLevel="1">
      <c r="K107" s="3" t="e">
        <f t="shared" si="20"/>
        <v>#VALUE!</v>
      </c>
      <c r="L107" s="51">
        <f t="shared" si="27"/>
        <v>73</v>
      </c>
      <c r="M107" s="3" t="e">
        <f t="shared" si="21"/>
        <v>#VALUE!</v>
      </c>
      <c r="N107" s="9" t="e">
        <f t="shared" si="22"/>
        <v>#VALUE!</v>
      </c>
      <c r="O107" s="3"/>
      <c r="P107" s="3" t="e">
        <f t="shared" si="23"/>
        <v>#REF!</v>
      </c>
      <c r="Q107" s="1">
        <f t="shared" si="28"/>
        <v>73</v>
      </c>
      <c r="R107" s="3" t="e">
        <f t="shared" si="24"/>
        <v>#REF!</v>
      </c>
      <c r="S107" s="9" t="e">
        <f t="shared" si="25"/>
        <v>#REF!</v>
      </c>
      <c r="T107" s="52"/>
      <c r="U107" s="52"/>
      <c r="V107" s="52"/>
      <c r="W107" s="52" t="e">
        <f>_xlfn.BINOM.DIST(Q107,#REF!,#REF!/#REF!,TRUE)*100</f>
        <v>#REF!</v>
      </c>
      <c r="X107" s="188"/>
      <c r="Y107" s="188"/>
      <c r="Z107" s="201">
        <f t="shared" si="26"/>
        <v>0</v>
      </c>
      <c r="AB107" s="3"/>
      <c r="AC107" s="3"/>
      <c r="AD107" s="3"/>
      <c r="AE107" s="3"/>
      <c r="AF107" s="3"/>
      <c r="AG107" s="3"/>
      <c r="AH107" s="3"/>
      <c r="AJ107" s="3"/>
      <c r="AK107" s="3"/>
      <c r="AL107" s="3"/>
    </row>
    <row r="108" spans="11:38" ht="15.6" customHeight="1" outlineLevel="1">
      <c r="K108" s="3" t="e">
        <f t="shared" si="20"/>
        <v>#VALUE!</v>
      </c>
      <c r="L108" s="51">
        <f t="shared" si="27"/>
        <v>74</v>
      </c>
      <c r="M108" s="3" t="e">
        <f t="shared" si="21"/>
        <v>#VALUE!</v>
      </c>
      <c r="N108" s="9" t="e">
        <f t="shared" si="22"/>
        <v>#VALUE!</v>
      </c>
      <c r="O108" s="3"/>
      <c r="P108" s="3" t="e">
        <f t="shared" si="23"/>
        <v>#REF!</v>
      </c>
      <c r="Q108" s="1">
        <f t="shared" si="28"/>
        <v>74</v>
      </c>
      <c r="R108" s="3" t="e">
        <f t="shared" si="24"/>
        <v>#REF!</v>
      </c>
      <c r="S108" s="9" t="e">
        <f t="shared" si="25"/>
        <v>#REF!</v>
      </c>
      <c r="T108" s="52"/>
      <c r="U108" s="52"/>
      <c r="V108" s="52"/>
      <c r="W108" s="52" t="e">
        <f>_xlfn.BINOM.DIST(Q108,#REF!,#REF!/#REF!,TRUE)*100</f>
        <v>#REF!</v>
      </c>
      <c r="X108" s="188"/>
      <c r="Y108" s="188"/>
      <c r="Z108" s="201">
        <f t="shared" si="26"/>
        <v>0</v>
      </c>
      <c r="AB108" s="3"/>
      <c r="AC108" s="3"/>
      <c r="AD108" s="3"/>
      <c r="AE108" s="3"/>
      <c r="AF108" s="3"/>
      <c r="AG108" s="3"/>
      <c r="AH108" s="3"/>
      <c r="AJ108" s="3"/>
      <c r="AK108" s="3"/>
      <c r="AL108" s="3"/>
    </row>
    <row r="109" spans="11:38" ht="15.6" customHeight="1" outlineLevel="1">
      <c r="K109" s="3" t="e">
        <f t="shared" si="20"/>
        <v>#VALUE!</v>
      </c>
      <c r="L109" s="51">
        <f t="shared" si="27"/>
        <v>75</v>
      </c>
      <c r="M109" s="3" t="e">
        <f t="shared" si="21"/>
        <v>#VALUE!</v>
      </c>
      <c r="N109" s="9" t="e">
        <f t="shared" si="22"/>
        <v>#VALUE!</v>
      </c>
      <c r="O109" s="3"/>
      <c r="P109" s="3" t="e">
        <f t="shared" si="23"/>
        <v>#REF!</v>
      </c>
      <c r="Q109" s="1">
        <f t="shared" si="28"/>
        <v>75</v>
      </c>
      <c r="R109" s="3" t="e">
        <f t="shared" si="24"/>
        <v>#REF!</v>
      </c>
      <c r="S109" s="9" t="e">
        <f t="shared" si="25"/>
        <v>#REF!</v>
      </c>
      <c r="T109" s="52"/>
      <c r="U109" s="52"/>
      <c r="V109" s="52"/>
      <c r="W109" s="52" t="e">
        <f>_xlfn.BINOM.DIST(Q109,#REF!,#REF!/#REF!,TRUE)*100</f>
        <v>#REF!</v>
      </c>
      <c r="X109" s="188"/>
      <c r="Y109" s="188"/>
      <c r="Z109" s="201">
        <f t="shared" si="26"/>
        <v>0</v>
      </c>
      <c r="AB109" s="3"/>
      <c r="AC109" s="3"/>
      <c r="AD109" s="3"/>
      <c r="AE109" s="3"/>
      <c r="AF109" s="3"/>
      <c r="AG109" s="3"/>
      <c r="AH109" s="3"/>
      <c r="AJ109" s="3"/>
      <c r="AK109" s="3"/>
      <c r="AL109" s="3"/>
    </row>
    <row r="110" spans="11:38" ht="15.6" customHeight="1" outlineLevel="1">
      <c r="K110" s="3" t="e">
        <f t="shared" si="20"/>
        <v>#VALUE!</v>
      </c>
      <c r="L110" s="51">
        <f t="shared" si="27"/>
        <v>76</v>
      </c>
      <c r="M110" s="3" t="e">
        <f t="shared" si="21"/>
        <v>#VALUE!</v>
      </c>
      <c r="N110" s="9" t="e">
        <f t="shared" si="22"/>
        <v>#VALUE!</v>
      </c>
      <c r="O110" s="3"/>
      <c r="P110" s="3" t="e">
        <f t="shared" si="23"/>
        <v>#REF!</v>
      </c>
      <c r="Q110" s="1">
        <f t="shared" si="28"/>
        <v>76</v>
      </c>
      <c r="R110" s="3" t="e">
        <f t="shared" si="24"/>
        <v>#REF!</v>
      </c>
      <c r="S110" s="9" t="e">
        <f t="shared" si="25"/>
        <v>#REF!</v>
      </c>
      <c r="T110" s="52"/>
      <c r="U110" s="52"/>
      <c r="V110" s="52"/>
      <c r="W110" s="52" t="e">
        <f>_xlfn.BINOM.DIST(Q110,#REF!,#REF!/#REF!,TRUE)*100</f>
        <v>#REF!</v>
      </c>
      <c r="X110" s="188"/>
      <c r="Y110" s="188"/>
      <c r="Z110" s="201">
        <f t="shared" si="26"/>
        <v>0</v>
      </c>
      <c r="AB110" s="3"/>
      <c r="AC110" s="3"/>
      <c r="AD110" s="3"/>
      <c r="AE110" s="3"/>
      <c r="AF110" s="3"/>
      <c r="AG110" s="3"/>
      <c r="AH110" s="3"/>
      <c r="AJ110" s="3"/>
      <c r="AK110" s="3"/>
      <c r="AL110" s="3"/>
    </row>
    <row r="111" spans="11:38" ht="15.6" customHeight="1" outlineLevel="1">
      <c r="K111" s="3" t="e">
        <f t="shared" si="20"/>
        <v>#VALUE!</v>
      </c>
      <c r="L111" s="51">
        <f t="shared" si="27"/>
        <v>77</v>
      </c>
      <c r="M111" s="3" t="e">
        <f t="shared" si="21"/>
        <v>#VALUE!</v>
      </c>
      <c r="N111" s="9" t="e">
        <f t="shared" si="22"/>
        <v>#VALUE!</v>
      </c>
      <c r="O111" s="3"/>
      <c r="P111" s="3" t="e">
        <f t="shared" si="23"/>
        <v>#REF!</v>
      </c>
      <c r="Q111" s="1">
        <f t="shared" si="28"/>
        <v>77</v>
      </c>
      <c r="R111" s="3" t="e">
        <f t="shared" si="24"/>
        <v>#REF!</v>
      </c>
      <c r="S111" s="9" t="e">
        <f t="shared" si="25"/>
        <v>#REF!</v>
      </c>
      <c r="T111" s="52"/>
      <c r="U111" s="52"/>
      <c r="V111" s="52"/>
      <c r="W111" s="52" t="e">
        <f>_xlfn.BINOM.DIST(Q111,#REF!,#REF!/#REF!,TRUE)*100</f>
        <v>#REF!</v>
      </c>
      <c r="X111" s="188"/>
      <c r="Y111" s="188"/>
      <c r="Z111" s="201">
        <f t="shared" si="26"/>
        <v>0</v>
      </c>
      <c r="AB111" s="3"/>
      <c r="AC111" s="3"/>
      <c r="AD111" s="3"/>
      <c r="AE111" s="3"/>
      <c r="AF111" s="3"/>
      <c r="AG111" s="3"/>
      <c r="AH111" s="3"/>
      <c r="AJ111" s="3"/>
      <c r="AK111" s="3"/>
      <c r="AL111" s="3"/>
    </row>
    <row r="112" spans="11:38" ht="15.6" customHeight="1" outlineLevel="1">
      <c r="K112" s="3" t="e">
        <f t="shared" si="20"/>
        <v>#VALUE!</v>
      </c>
      <c r="L112" s="51">
        <f t="shared" si="27"/>
        <v>78</v>
      </c>
      <c r="M112" s="3" t="e">
        <f t="shared" si="21"/>
        <v>#VALUE!</v>
      </c>
      <c r="N112" s="9" t="e">
        <f t="shared" si="22"/>
        <v>#VALUE!</v>
      </c>
      <c r="O112" s="3"/>
      <c r="P112" s="3" t="e">
        <f t="shared" si="23"/>
        <v>#REF!</v>
      </c>
      <c r="Q112" s="1">
        <f t="shared" si="28"/>
        <v>78</v>
      </c>
      <c r="R112" s="3" t="e">
        <f t="shared" si="24"/>
        <v>#REF!</v>
      </c>
      <c r="S112" s="9" t="e">
        <f t="shared" si="25"/>
        <v>#REF!</v>
      </c>
      <c r="T112" s="52"/>
      <c r="U112" s="52"/>
      <c r="V112" s="52"/>
      <c r="W112" s="52" t="e">
        <f>_xlfn.BINOM.DIST(Q112,#REF!,#REF!/#REF!,TRUE)*100</f>
        <v>#REF!</v>
      </c>
      <c r="X112" s="188"/>
      <c r="Y112" s="188"/>
      <c r="Z112" s="201">
        <f t="shared" si="26"/>
        <v>0</v>
      </c>
      <c r="AB112" s="3"/>
      <c r="AC112" s="3"/>
      <c r="AD112" s="3"/>
      <c r="AE112" s="3"/>
      <c r="AF112" s="3"/>
      <c r="AG112" s="3"/>
      <c r="AH112" s="3"/>
      <c r="AJ112" s="3"/>
      <c r="AK112" s="3"/>
      <c r="AL112" s="3"/>
    </row>
    <row r="113" spans="2:38" ht="15.6" customHeight="1" outlineLevel="1">
      <c r="K113" s="3" t="e">
        <f t="shared" si="20"/>
        <v>#VALUE!</v>
      </c>
      <c r="L113" s="51">
        <f t="shared" si="27"/>
        <v>79</v>
      </c>
      <c r="M113" s="3" t="e">
        <f t="shared" si="21"/>
        <v>#VALUE!</v>
      </c>
      <c r="N113" s="9" t="e">
        <f t="shared" si="22"/>
        <v>#VALUE!</v>
      </c>
      <c r="O113" s="3"/>
      <c r="P113" s="3" t="e">
        <f t="shared" si="23"/>
        <v>#REF!</v>
      </c>
      <c r="Q113" s="1">
        <f t="shared" si="28"/>
        <v>79</v>
      </c>
      <c r="R113" s="3" t="e">
        <f t="shared" si="24"/>
        <v>#REF!</v>
      </c>
      <c r="S113" s="9" t="e">
        <f t="shared" si="25"/>
        <v>#REF!</v>
      </c>
      <c r="T113" s="52"/>
      <c r="U113" s="52"/>
      <c r="V113" s="52"/>
      <c r="W113" s="52" t="e">
        <f>_xlfn.BINOM.DIST(Q113,#REF!,#REF!/#REF!,TRUE)*100</f>
        <v>#REF!</v>
      </c>
      <c r="X113" s="188"/>
      <c r="Y113" s="188"/>
      <c r="Z113" s="201">
        <f t="shared" si="26"/>
        <v>0</v>
      </c>
      <c r="AB113" s="3"/>
      <c r="AC113" s="3"/>
      <c r="AD113" s="3"/>
      <c r="AE113" s="3"/>
      <c r="AF113" s="3"/>
      <c r="AG113" s="3"/>
      <c r="AH113" s="3"/>
      <c r="AJ113" s="3"/>
      <c r="AK113" s="3"/>
      <c r="AL113" s="3"/>
    </row>
    <row r="114" spans="2:38" ht="15.6" customHeight="1" outlineLevel="1">
      <c r="K114" s="3" t="e">
        <f t="shared" si="20"/>
        <v>#VALUE!</v>
      </c>
      <c r="L114" s="51">
        <f t="shared" si="27"/>
        <v>80</v>
      </c>
      <c r="M114" s="3" t="e">
        <f t="shared" si="21"/>
        <v>#VALUE!</v>
      </c>
      <c r="N114" s="9" t="e">
        <f t="shared" si="22"/>
        <v>#VALUE!</v>
      </c>
      <c r="O114" s="3"/>
      <c r="P114" s="3" t="e">
        <f t="shared" si="23"/>
        <v>#REF!</v>
      </c>
      <c r="Q114" s="1">
        <f t="shared" si="28"/>
        <v>80</v>
      </c>
      <c r="R114" s="3" t="e">
        <f t="shared" si="24"/>
        <v>#REF!</v>
      </c>
      <c r="S114" s="9" t="e">
        <f t="shared" si="25"/>
        <v>#REF!</v>
      </c>
      <c r="T114" s="52"/>
      <c r="U114" s="52"/>
      <c r="V114" s="52"/>
      <c r="W114" s="52" t="e">
        <f>_xlfn.BINOM.DIST(Q114,#REF!,#REF!/#REF!,TRUE)*100</f>
        <v>#REF!</v>
      </c>
      <c r="X114" s="188"/>
      <c r="Y114" s="188"/>
      <c r="Z114" s="201">
        <f t="shared" si="26"/>
        <v>0</v>
      </c>
      <c r="AB114" s="3"/>
      <c r="AC114" s="3"/>
      <c r="AD114" s="3"/>
      <c r="AE114" s="3"/>
      <c r="AF114" s="3"/>
      <c r="AG114" s="3"/>
      <c r="AH114" s="3"/>
      <c r="AJ114" s="3"/>
      <c r="AK114" s="3"/>
      <c r="AL114" s="3"/>
    </row>
    <row r="115" spans="2:38" ht="15.6" customHeight="1" outlineLevel="1">
      <c r="K115" s="3" t="e">
        <f t="shared" si="20"/>
        <v>#VALUE!</v>
      </c>
      <c r="L115" s="51">
        <f t="shared" si="27"/>
        <v>81</v>
      </c>
      <c r="M115" s="3" t="e">
        <f t="shared" si="21"/>
        <v>#VALUE!</v>
      </c>
      <c r="N115" s="9" t="e">
        <f t="shared" si="22"/>
        <v>#VALUE!</v>
      </c>
      <c r="O115" s="3"/>
      <c r="P115" s="3" t="e">
        <f t="shared" si="23"/>
        <v>#REF!</v>
      </c>
      <c r="Q115" s="1">
        <f t="shared" si="28"/>
        <v>81</v>
      </c>
      <c r="R115" s="3" t="e">
        <f t="shared" si="24"/>
        <v>#REF!</v>
      </c>
      <c r="S115" s="9" t="e">
        <f t="shared" si="25"/>
        <v>#REF!</v>
      </c>
      <c r="T115" s="52"/>
      <c r="U115" s="52"/>
      <c r="V115" s="52"/>
      <c r="W115" s="52" t="e">
        <f>_xlfn.BINOM.DIST(Q115,#REF!,#REF!/#REF!,TRUE)*100</f>
        <v>#REF!</v>
      </c>
      <c r="X115" s="188"/>
      <c r="Y115" s="188"/>
      <c r="Z115" s="201">
        <f t="shared" si="26"/>
        <v>0</v>
      </c>
      <c r="AB115" s="3"/>
      <c r="AC115" s="3"/>
      <c r="AD115" s="3"/>
      <c r="AE115" s="3"/>
      <c r="AF115" s="3"/>
      <c r="AG115" s="3"/>
      <c r="AH115" s="3"/>
      <c r="AJ115" s="3"/>
      <c r="AK115" s="3"/>
      <c r="AL115" s="3"/>
    </row>
    <row r="116" spans="2:38" ht="15.6" customHeight="1" outlineLevel="1">
      <c r="K116" s="3" t="e">
        <f t="shared" si="20"/>
        <v>#VALUE!</v>
      </c>
      <c r="L116" s="51">
        <f t="shared" si="27"/>
        <v>82</v>
      </c>
      <c r="M116" s="3" t="e">
        <f t="shared" si="21"/>
        <v>#VALUE!</v>
      </c>
      <c r="N116" s="9" t="e">
        <f t="shared" si="22"/>
        <v>#VALUE!</v>
      </c>
      <c r="O116" s="3"/>
      <c r="P116" s="3" t="e">
        <f t="shared" si="23"/>
        <v>#REF!</v>
      </c>
      <c r="Q116" s="1">
        <f t="shared" si="28"/>
        <v>82</v>
      </c>
      <c r="R116" s="3" t="e">
        <f t="shared" si="24"/>
        <v>#REF!</v>
      </c>
      <c r="S116" s="9" t="e">
        <f t="shared" si="25"/>
        <v>#REF!</v>
      </c>
      <c r="T116" s="52"/>
      <c r="U116" s="52"/>
      <c r="V116" s="52"/>
      <c r="W116" s="52" t="e">
        <f>_xlfn.BINOM.DIST(Q116,#REF!,#REF!/#REF!,TRUE)*100</f>
        <v>#REF!</v>
      </c>
      <c r="X116" s="188"/>
      <c r="Y116" s="188"/>
      <c r="Z116" s="201">
        <f t="shared" si="26"/>
        <v>0</v>
      </c>
      <c r="AB116" s="3"/>
      <c r="AC116" s="3"/>
      <c r="AD116" s="3"/>
      <c r="AE116" s="3"/>
      <c r="AF116" s="3"/>
      <c r="AG116" s="3"/>
      <c r="AH116" s="3"/>
      <c r="AJ116" s="3"/>
      <c r="AK116" s="3"/>
      <c r="AL116" s="3"/>
    </row>
    <row r="117" spans="2:38" ht="15.6" customHeight="1" outlineLevel="1">
      <c r="K117" s="3" t="e">
        <f t="shared" si="20"/>
        <v>#VALUE!</v>
      </c>
      <c r="L117" s="51">
        <f t="shared" si="27"/>
        <v>83</v>
      </c>
      <c r="M117" s="3" t="e">
        <f t="shared" si="21"/>
        <v>#VALUE!</v>
      </c>
      <c r="N117" s="9" t="e">
        <f t="shared" si="22"/>
        <v>#VALUE!</v>
      </c>
      <c r="O117" s="3"/>
      <c r="P117" s="3" t="e">
        <f t="shared" si="23"/>
        <v>#REF!</v>
      </c>
      <c r="Q117" s="1">
        <f t="shared" si="28"/>
        <v>83</v>
      </c>
      <c r="R117" s="3" t="e">
        <f t="shared" si="24"/>
        <v>#REF!</v>
      </c>
      <c r="S117" s="9" t="e">
        <f t="shared" si="25"/>
        <v>#REF!</v>
      </c>
      <c r="T117" s="52"/>
      <c r="U117" s="52"/>
      <c r="V117" s="52"/>
      <c r="W117" s="52" t="e">
        <f>_xlfn.BINOM.DIST(Q117,#REF!,#REF!/#REF!,TRUE)*100</f>
        <v>#REF!</v>
      </c>
      <c r="X117" s="188"/>
      <c r="Y117" s="188"/>
      <c r="Z117" s="201">
        <f t="shared" si="26"/>
        <v>0</v>
      </c>
      <c r="AB117" s="3"/>
      <c r="AC117" s="3"/>
      <c r="AD117" s="3"/>
      <c r="AE117" s="3"/>
      <c r="AF117" s="3"/>
      <c r="AG117" s="3"/>
      <c r="AH117" s="3"/>
      <c r="AJ117" s="3"/>
      <c r="AK117" s="3"/>
      <c r="AL117" s="3"/>
    </row>
    <row r="118" spans="2:38" ht="15.6" customHeight="1" outlineLevel="1">
      <c r="K118" s="3" t="e">
        <f t="shared" si="20"/>
        <v>#VALUE!</v>
      </c>
      <c r="L118" s="51">
        <f t="shared" si="27"/>
        <v>84</v>
      </c>
      <c r="M118" s="3" t="e">
        <f t="shared" si="21"/>
        <v>#VALUE!</v>
      </c>
      <c r="N118" s="9" t="e">
        <f t="shared" si="22"/>
        <v>#VALUE!</v>
      </c>
      <c r="O118" s="3"/>
      <c r="P118" s="3" t="e">
        <f t="shared" si="23"/>
        <v>#REF!</v>
      </c>
      <c r="Q118" s="1">
        <f t="shared" si="28"/>
        <v>84</v>
      </c>
      <c r="R118" s="3" t="e">
        <f t="shared" si="24"/>
        <v>#REF!</v>
      </c>
      <c r="S118" s="9" t="e">
        <f t="shared" si="25"/>
        <v>#REF!</v>
      </c>
      <c r="T118" s="52"/>
      <c r="U118" s="52"/>
      <c r="V118" s="52"/>
      <c r="W118" s="52" t="e">
        <f>_xlfn.BINOM.DIST(Q118,#REF!,#REF!/#REF!,TRUE)*100</f>
        <v>#REF!</v>
      </c>
      <c r="X118" s="188"/>
      <c r="Y118" s="188"/>
      <c r="Z118" s="201">
        <f t="shared" si="26"/>
        <v>0</v>
      </c>
      <c r="AB118" s="3"/>
      <c r="AC118" s="3"/>
      <c r="AD118" s="3"/>
      <c r="AE118" s="3"/>
      <c r="AF118" s="3"/>
      <c r="AG118" s="3"/>
      <c r="AH118" s="3"/>
      <c r="AJ118" s="3"/>
      <c r="AK118" s="3"/>
      <c r="AL118" s="3"/>
    </row>
    <row r="119" spans="2:38" ht="15.6" customHeight="1" outlineLevel="1">
      <c r="K119" s="3" t="e">
        <f t="shared" si="20"/>
        <v>#VALUE!</v>
      </c>
      <c r="L119" s="51">
        <f t="shared" si="27"/>
        <v>85</v>
      </c>
      <c r="M119" s="3" t="e">
        <f t="shared" si="21"/>
        <v>#VALUE!</v>
      </c>
      <c r="N119" s="9" t="e">
        <f t="shared" si="22"/>
        <v>#VALUE!</v>
      </c>
      <c r="O119" s="3"/>
      <c r="P119" s="3" t="e">
        <f t="shared" si="23"/>
        <v>#REF!</v>
      </c>
      <c r="Q119" s="1">
        <f t="shared" si="28"/>
        <v>85</v>
      </c>
      <c r="R119" s="3" t="e">
        <f t="shared" si="24"/>
        <v>#REF!</v>
      </c>
      <c r="S119" s="9" t="e">
        <f t="shared" si="25"/>
        <v>#REF!</v>
      </c>
      <c r="T119" s="52"/>
      <c r="U119" s="52"/>
      <c r="V119" s="52"/>
      <c r="W119" s="52" t="e">
        <f>_xlfn.BINOM.DIST(Q119,#REF!,#REF!/#REF!,TRUE)*100</f>
        <v>#REF!</v>
      </c>
      <c r="X119" s="188"/>
      <c r="Y119" s="188"/>
      <c r="Z119" s="201">
        <f t="shared" si="26"/>
        <v>0</v>
      </c>
      <c r="AB119" s="3"/>
      <c r="AC119" s="3"/>
      <c r="AD119" s="3"/>
      <c r="AE119" s="3"/>
      <c r="AF119" s="3"/>
      <c r="AG119" s="3"/>
      <c r="AH119" s="3"/>
      <c r="AJ119" s="3"/>
      <c r="AK119" s="3"/>
      <c r="AL119" s="3"/>
    </row>
    <row r="120" spans="2:38" ht="15.6" customHeight="1" outlineLevel="1">
      <c r="K120" s="3" t="e">
        <f t="shared" si="20"/>
        <v>#VALUE!</v>
      </c>
      <c r="L120" s="51">
        <f t="shared" si="27"/>
        <v>86</v>
      </c>
      <c r="M120" s="3" t="e">
        <f t="shared" si="21"/>
        <v>#VALUE!</v>
      </c>
      <c r="N120" s="9" t="e">
        <f t="shared" si="22"/>
        <v>#VALUE!</v>
      </c>
      <c r="O120" s="3"/>
      <c r="P120" s="3" t="e">
        <f t="shared" si="23"/>
        <v>#REF!</v>
      </c>
      <c r="Q120" s="1">
        <f t="shared" si="28"/>
        <v>86</v>
      </c>
      <c r="R120" s="3" t="e">
        <f t="shared" si="24"/>
        <v>#REF!</v>
      </c>
      <c r="S120" s="9" t="e">
        <f t="shared" si="25"/>
        <v>#REF!</v>
      </c>
      <c r="T120" s="52"/>
      <c r="U120" s="52"/>
      <c r="V120" s="52"/>
      <c r="W120" s="52" t="e">
        <f>_xlfn.BINOM.DIST(Q120,#REF!,#REF!/#REF!,TRUE)*100</f>
        <v>#REF!</v>
      </c>
      <c r="X120" s="188"/>
      <c r="Y120" s="188"/>
      <c r="Z120" s="201">
        <f t="shared" si="26"/>
        <v>0</v>
      </c>
      <c r="AB120" s="3"/>
      <c r="AC120" s="3"/>
      <c r="AD120" s="3"/>
      <c r="AE120" s="3"/>
      <c r="AF120" s="3"/>
      <c r="AG120" s="3"/>
      <c r="AH120" s="3"/>
      <c r="AJ120" s="3"/>
      <c r="AK120" s="3"/>
      <c r="AL120" s="3"/>
    </row>
    <row r="121" spans="2:38" ht="15.6" customHeight="1" outlineLevel="1">
      <c r="K121" s="3" t="e">
        <f t="shared" si="20"/>
        <v>#VALUE!</v>
      </c>
      <c r="L121" s="51">
        <f t="shared" si="27"/>
        <v>87</v>
      </c>
      <c r="M121" s="3" t="e">
        <f t="shared" si="21"/>
        <v>#VALUE!</v>
      </c>
      <c r="N121" s="9" t="e">
        <f t="shared" si="22"/>
        <v>#VALUE!</v>
      </c>
      <c r="O121" s="3"/>
      <c r="P121" s="3" t="e">
        <f t="shared" si="23"/>
        <v>#REF!</v>
      </c>
      <c r="Q121" s="1">
        <f t="shared" si="28"/>
        <v>87</v>
      </c>
      <c r="R121" s="3" t="e">
        <f t="shared" si="24"/>
        <v>#REF!</v>
      </c>
      <c r="S121" s="9" t="e">
        <f t="shared" si="25"/>
        <v>#REF!</v>
      </c>
      <c r="T121" s="52"/>
      <c r="U121" s="52"/>
      <c r="V121" s="52"/>
      <c r="W121" s="52" t="e">
        <f>_xlfn.BINOM.DIST(Q121,#REF!,#REF!/#REF!,TRUE)*100</f>
        <v>#REF!</v>
      </c>
      <c r="X121" s="188"/>
      <c r="Y121" s="188"/>
      <c r="Z121" s="201">
        <f t="shared" si="26"/>
        <v>0</v>
      </c>
      <c r="AB121" s="3"/>
      <c r="AC121" s="3"/>
      <c r="AD121" s="3"/>
      <c r="AE121" s="3"/>
      <c r="AF121" s="3"/>
      <c r="AG121" s="3"/>
      <c r="AH121" s="3"/>
      <c r="AJ121" s="3"/>
      <c r="AK121" s="3"/>
      <c r="AL121" s="3"/>
    </row>
    <row r="122" spans="2:38" ht="15.6" customHeight="1" outlineLevel="1">
      <c r="K122" s="3" t="e">
        <f t="shared" si="20"/>
        <v>#VALUE!</v>
      </c>
      <c r="L122" s="51">
        <f t="shared" si="27"/>
        <v>88</v>
      </c>
      <c r="M122" s="3" t="e">
        <f t="shared" si="21"/>
        <v>#VALUE!</v>
      </c>
      <c r="N122" s="9" t="e">
        <f t="shared" si="22"/>
        <v>#VALUE!</v>
      </c>
      <c r="O122" s="3"/>
      <c r="P122" s="3" t="e">
        <f t="shared" si="23"/>
        <v>#REF!</v>
      </c>
      <c r="Q122" s="1">
        <f t="shared" si="28"/>
        <v>88</v>
      </c>
      <c r="R122" s="3" t="e">
        <f t="shared" si="24"/>
        <v>#REF!</v>
      </c>
      <c r="S122" s="9" t="e">
        <f t="shared" si="25"/>
        <v>#REF!</v>
      </c>
      <c r="T122" s="52"/>
      <c r="U122" s="52"/>
      <c r="V122" s="52"/>
      <c r="W122" s="52" t="e">
        <f>_xlfn.BINOM.DIST(Q122,#REF!,#REF!/#REF!,TRUE)*100</f>
        <v>#REF!</v>
      </c>
      <c r="X122" s="188"/>
      <c r="Y122" s="188"/>
      <c r="Z122" s="201">
        <f t="shared" si="26"/>
        <v>0</v>
      </c>
      <c r="AB122" s="3"/>
      <c r="AC122" s="3"/>
      <c r="AD122" s="3"/>
      <c r="AE122" s="3"/>
      <c r="AF122" s="3"/>
      <c r="AG122" s="3"/>
      <c r="AH122" s="3"/>
      <c r="AJ122" s="3"/>
      <c r="AK122" s="3"/>
      <c r="AL122" s="3"/>
    </row>
    <row r="123" spans="2:38" ht="15.6" customHeight="1" outlineLevel="1">
      <c r="K123" s="3" t="e">
        <f t="shared" si="20"/>
        <v>#VALUE!</v>
      </c>
      <c r="L123" s="51">
        <f t="shared" si="27"/>
        <v>89</v>
      </c>
      <c r="M123" s="3" t="e">
        <f t="shared" si="21"/>
        <v>#VALUE!</v>
      </c>
      <c r="N123" s="9" t="e">
        <f t="shared" si="22"/>
        <v>#VALUE!</v>
      </c>
      <c r="O123" s="3"/>
      <c r="P123" s="3" t="e">
        <f t="shared" si="23"/>
        <v>#REF!</v>
      </c>
      <c r="Q123" s="1">
        <f t="shared" si="28"/>
        <v>89</v>
      </c>
      <c r="R123" s="3" t="e">
        <f t="shared" si="24"/>
        <v>#REF!</v>
      </c>
      <c r="S123" s="9" t="e">
        <f t="shared" si="25"/>
        <v>#REF!</v>
      </c>
      <c r="T123" s="52"/>
      <c r="U123" s="52"/>
      <c r="V123" s="52"/>
      <c r="W123" s="52" t="e">
        <f>_xlfn.BINOM.DIST(Q123,#REF!,#REF!/#REF!,TRUE)*100</f>
        <v>#REF!</v>
      </c>
      <c r="X123" s="188"/>
      <c r="Y123" s="188"/>
      <c r="Z123" s="201">
        <f t="shared" si="26"/>
        <v>0</v>
      </c>
      <c r="AB123" s="3"/>
      <c r="AC123" s="3"/>
      <c r="AD123" s="3"/>
      <c r="AE123" s="3"/>
      <c r="AF123" s="3"/>
      <c r="AG123" s="3"/>
      <c r="AH123" s="3"/>
      <c r="AJ123" s="3"/>
      <c r="AK123" s="3"/>
      <c r="AL123" s="3"/>
    </row>
    <row r="124" spans="2:38" ht="15.6" customHeight="1" outlineLevel="1">
      <c r="K124" s="3" t="e">
        <f t="shared" si="20"/>
        <v>#VALUE!</v>
      </c>
      <c r="L124" s="53">
        <f t="shared" si="27"/>
        <v>90</v>
      </c>
      <c r="M124" s="3" t="e">
        <f t="shared" si="21"/>
        <v>#VALUE!</v>
      </c>
      <c r="N124" s="9" t="e">
        <f t="shared" si="22"/>
        <v>#VALUE!</v>
      </c>
      <c r="O124" s="3"/>
      <c r="P124" s="3" t="e">
        <f t="shared" si="23"/>
        <v>#REF!</v>
      </c>
      <c r="Q124" s="14">
        <f t="shared" si="28"/>
        <v>90</v>
      </c>
      <c r="R124" s="3" t="e">
        <f t="shared" si="24"/>
        <v>#REF!</v>
      </c>
      <c r="S124" s="9" t="e">
        <f t="shared" si="25"/>
        <v>#REF!</v>
      </c>
      <c r="T124" s="52"/>
      <c r="U124" s="52"/>
      <c r="V124" s="52"/>
      <c r="W124" s="52" t="e">
        <f>_xlfn.BINOM.DIST(Q124,#REF!,#REF!/#REF!,TRUE)*100</f>
        <v>#REF!</v>
      </c>
      <c r="X124" s="188"/>
      <c r="Y124" s="188"/>
      <c r="Z124" s="201">
        <f t="shared" si="26"/>
        <v>0</v>
      </c>
      <c r="AB124" s="3"/>
      <c r="AC124" s="3"/>
      <c r="AD124" s="3"/>
      <c r="AE124" s="3"/>
      <c r="AF124" s="3"/>
      <c r="AG124" s="3"/>
      <c r="AH124" s="3"/>
      <c r="AJ124" s="3"/>
      <c r="AK124" s="3"/>
      <c r="AL124" s="3"/>
    </row>
    <row r="125" spans="2:38">
      <c r="P125" s="3" t="e">
        <f t="shared" si="23"/>
        <v>#REF!</v>
      </c>
      <c r="Q125" s="14">
        <f t="shared" si="28"/>
        <v>91</v>
      </c>
      <c r="R125" s="3" t="e">
        <f t="shared" si="24"/>
        <v>#REF!</v>
      </c>
      <c r="S125" s="9" t="e">
        <f t="shared" si="25"/>
        <v>#REF!</v>
      </c>
      <c r="Z125" s="134"/>
    </row>
    <row r="126" spans="2:38">
      <c r="B126" s="1050"/>
      <c r="C126" s="1050"/>
      <c r="D126" s="158"/>
      <c r="E126" s="145"/>
      <c r="F126" s="145"/>
      <c r="G126" s="145"/>
      <c r="H126" s="145"/>
      <c r="I126" s="145"/>
      <c r="J126" s="145"/>
      <c r="K126" s="157"/>
      <c r="L126" s="146"/>
      <c r="M126" s="146"/>
      <c r="N126" s="146"/>
      <c r="O126" s="146"/>
      <c r="P126" s="3" t="e">
        <f t="shared" si="23"/>
        <v>#REF!</v>
      </c>
      <c r="Q126" s="14">
        <f t="shared" si="28"/>
        <v>92</v>
      </c>
      <c r="R126" s="3" t="e">
        <f t="shared" si="24"/>
        <v>#REF!</v>
      </c>
      <c r="S126" s="9" t="e">
        <f t="shared" si="25"/>
        <v>#REF!</v>
      </c>
      <c r="T126" s="147"/>
      <c r="U126" s="147"/>
      <c r="V126" s="147"/>
      <c r="W126" s="148"/>
      <c r="X126" s="148"/>
      <c r="Y126" s="148"/>
      <c r="Z126" s="148"/>
      <c r="AA126" s="146"/>
      <c r="AB126" s="146"/>
      <c r="AC126" s="146"/>
      <c r="AD126" s="146"/>
      <c r="AE126" s="146"/>
      <c r="AF126" s="146"/>
      <c r="AG126" s="146"/>
      <c r="AH126" s="146"/>
      <c r="AI126" s="146"/>
      <c r="AJ126" s="147"/>
      <c r="AK126" s="147"/>
      <c r="AL126" s="148"/>
    </row>
    <row r="127" spans="2:38">
      <c r="B127" s="1050" t="str">
        <f>INVULLEN!B53</f>
        <v/>
      </c>
      <c r="C127" s="1050"/>
      <c r="D127" s="158" t="s">
        <v>420</v>
      </c>
      <c r="E127" s="145" t="str">
        <f>INVULLEN!C53</f>
        <v/>
      </c>
      <c r="F127" s="145" t="e">
        <f t="shared" ref="F127:F129" si="29">I127+J127</f>
        <v>#VALUE!</v>
      </c>
      <c r="G127" s="145"/>
      <c r="H127" s="145"/>
      <c r="I127" s="145" t="str">
        <f>INVULLEN!D53</f>
        <v/>
      </c>
      <c r="J127" s="145" t="e">
        <f>INVULLEN!#REF!</f>
        <v>#REF!</v>
      </c>
      <c r="K127" s="157"/>
      <c r="L127" s="146">
        <f>INVULLEN!E53</f>
        <v>0</v>
      </c>
      <c r="M127" s="146" t="e">
        <f>IF(B127=0,0,IF(L127/2/$Q$5&lt;1,1,L127/2/$Q$5))</f>
        <v>#DIV/0!</v>
      </c>
      <c r="N127" s="146">
        <f>L127/2</f>
        <v>0</v>
      </c>
      <c r="O127" s="146"/>
      <c r="P127" s="3" t="e">
        <f t="shared" si="23"/>
        <v>#REF!</v>
      </c>
      <c r="Q127" s="14">
        <f t="shared" si="28"/>
        <v>93</v>
      </c>
      <c r="R127" s="3" t="e">
        <f t="shared" si="24"/>
        <v>#REF!</v>
      </c>
      <c r="S127" s="9" t="e">
        <f t="shared" si="25"/>
        <v>#REF!</v>
      </c>
      <c r="T127" s="147"/>
      <c r="U127" s="147"/>
      <c r="V127" s="147"/>
      <c r="W127" s="148" t="e">
        <f>IF(#REF!="",0,(L127/2*$N$5)*#REF!)</f>
        <v>#REF!</v>
      </c>
      <c r="X127" s="148"/>
      <c r="Y127" s="148"/>
      <c r="Z127" s="148"/>
      <c r="AA127" s="146"/>
      <c r="AB127" s="146"/>
      <c r="AC127" s="146"/>
      <c r="AD127" s="146"/>
      <c r="AE127" s="146"/>
      <c r="AF127" s="146"/>
      <c r="AG127" s="146"/>
      <c r="AH127" s="146"/>
      <c r="AI127" s="146"/>
      <c r="AJ127" s="147"/>
      <c r="AK127" s="147"/>
      <c r="AL127" s="148"/>
    </row>
    <row r="128" spans="2:38">
      <c r="B128" s="1050"/>
      <c r="C128" s="1050"/>
      <c r="D128" s="158"/>
      <c r="E128" s="145"/>
      <c r="F128" s="145"/>
      <c r="G128" s="145"/>
      <c r="H128" s="145"/>
      <c r="I128" s="145"/>
      <c r="J128" s="145"/>
      <c r="K128" s="157"/>
      <c r="L128" s="146"/>
      <c r="M128" s="146"/>
      <c r="N128" s="146"/>
      <c r="O128" s="146"/>
      <c r="P128" s="3" t="e">
        <f t="shared" si="23"/>
        <v>#REF!</v>
      </c>
      <c r="Q128" s="14">
        <f t="shared" si="28"/>
        <v>94</v>
      </c>
      <c r="R128" s="3" t="e">
        <f t="shared" si="24"/>
        <v>#REF!</v>
      </c>
      <c r="S128" s="9" t="e">
        <f t="shared" si="25"/>
        <v>#REF!</v>
      </c>
      <c r="T128" s="147"/>
      <c r="U128" s="147"/>
      <c r="V128" s="147"/>
      <c r="W128" s="148"/>
      <c r="X128" s="148"/>
      <c r="Y128" s="148"/>
      <c r="Z128" s="148"/>
      <c r="AA128" s="146"/>
      <c r="AB128" s="146"/>
      <c r="AC128" s="146"/>
      <c r="AD128" s="146"/>
      <c r="AE128" s="146"/>
      <c r="AF128" s="146"/>
      <c r="AG128" s="146"/>
      <c r="AH128" s="146"/>
      <c r="AI128" s="146"/>
      <c r="AJ128" s="147"/>
      <c r="AK128" s="147"/>
      <c r="AL128" s="148"/>
    </row>
    <row r="129" spans="2:38">
      <c r="B129" s="1050" t="str">
        <f>INVULLEN!B54</f>
        <v/>
      </c>
      <c r="C129" s="1050"/>
      <c r="D129" s="158" t="s">
        <v>420</v>
      </c>
      <c r="E129" s="145" t="str">
        <f>INVULLEN!C54</f>
        <v/>
      </c>
      <c r="F129" s="145" t="e">
        <f t="shared" si="29"/>
        <v>#VALUE!</v>
      </c>
      <c r="G129" s="145"/>
      <c r="H129" s="145"/>
      <c r="I129" s="145" t="str">
        <f>INVULLEN!D54</f>
        <v/>
      </c>
      <c r="J129" s="145" t="e">
        <f>INVULLEN!#REF!</f>
        <v>#REF!</v>
      </c>
      <c r="K129" s="157"/>
      <c r="L129" s="146">
        <f>INVULLEN!E54</f>
        <v>0</v>
      </c>
      <c r="M129" s="146" t="e">
        <f>IF(B129=0,0,IF(L129/2/$Q$5&lt;1,1,L129/2/$Q$5))</f>
        <v>#DIV/0!</v>
      </c>
      <c r="N129" s="146">
        <f>L129/2</f>
        <v>0</v>
      </c>
      <c r="O129" s="146"/>
      <c r="P129" s="3" t="e">
        <f t="shared" si="23"/>
        <v>#REF!</v>
      </c>
      <c r="Q129" s="14">
        <f t="shared" si="28"/>
        <v>95</v>
      </c>
      <c r="R129" s="3" t="e">
        <f t="shared" si="24"/>
        <v>#REF!</v>
      </c>
      <c r="S129" s="9" t="e">
        <f t="shared" si="25"/>
        <v>#REF!</v>
      </c>
      <c r="T129" s="147"/>
      <c r="U129" s="147"/>
      <c r="V129" s="147"/>
      <c r="W129" s="148" t="e">
        <f>IF(#REF!="",0,(L129/2*$N$5)*#REF!)</f>
        <v>#REF!</v>
      </c>
      <c r="X129" s="148"/>
      <c r="Y129" s="148"/>
      <c r="Z129" s="148"/>
      <c r="AA129" s="146"/>
      <c r="AB129" s="146"/>
      <c r="AC129" s="146"/>
      <c r="AD129" s="146"/>
      <c r="AE129" s="146"/>
      <c r="AF129" s="146"/>
      <c r="AG129" s="146"/>
      <c r="AH129" s="146"/>
      <c r="AI129" s="146"/>
      <c r="AJ129" s="147"/>
      <c r="AK129" s="147"/>
      <c r="AL129" s="148"/>
    </row>
    <row r="130" spans="2:38">
      <c r="B130" s="1050"/>
      <c r="C130" s="1050"/>
      <c r="D130" s="158"/>
      <c r="E130" s="145"/>
      <c r="F130" s="145"/>
      <c r="G130" s="145"/>
      <c r="H130" s="145"/>
      <c r="I130" s="145"/>
      <c r="J130" s="145"/>
      <c r="K130" s="157"/>
      <c r="L130" s="146"/>
      <c r="M130" s="146"/>
      <c r="N130" s="146"/>
      <c r="O130" s="146"/>
      <c r="P130" s="3" t="e">
        <f t="shared" si="23"/>
        <v>#REF!</v>
      </c>
      <c r="Q130" s="14">
        <f t="shared" si="28"/>
        <v>96</v>
      </c>
      <c r="R130" s="3" t="e">
        <f t="shared" si="24"/>
        <v>#REF!</v>
      </c>
      <c r="S130" s="9" t="e">
        <f t="shared" si="25"/>
        <v>#REF!</v>
      </c>
      <c r="T130" s="147"/>
      <c r="U130" s="147"/>
      <c r="V130" s="147"/>
      <c r="W130" s="148"/>
      <c r="X130" s="148"/>
      <c r="Y130" s="148"/>
      <c r="Z130" s="148"/>
      <c r="AA130" s="146"/>
      <c r="AB130" s="146"/>
      <c r="AC130" s="146"/>
      <c r="AD130" s="146"/>
      <c r="AE130" s="146"/>
      <c r="AF130" s="146"/>
      <c r="AG130" s="146"/>
      <c r="AH130" s="146"/>
      <c r="AI130" s="146"/>
      <c r="AJ130" s="147"/>
      <c r="AK130" s="147"/>
      <c r="AL130" s="148"/>
    </row>
    <row r="131" spans="2:38">
      <c r="B131" s="1050" t="str">
        <f>INVULLEN!B55</f>
        <v/>
      </c>
      <c r="C131" s="1050"/>
      <c r="D131" s="158" t="s">
        <v>420</v>
      </c>
      <c r="E131" s="145" t="str">
        <f>INVULLEN!C55</f>
        <v/>
      </c>
      <c r="F131" s="145" t="e">
        <f>I131+J131</f>
        <v>#VALUE!</v>
      </c>
      <c r="G131" s="145"/>
      <c r="H131" s="145"/>
      <c r="I131" s="145" t="str">
        <f>INVULLEN!D55</f>
        <v/>
      </c>
      <c r="J131" s="145" t="e">
        <f>INVULLEN!#REF!</f>
        <v>#REF!</v>
      </c>
      <c r="K131" s="157"/>
      <c r="L131" s="146">
        <f>INVULLEN!E55</f>
        <v>0</v>
      </c>
      <c r="M131" s="146" t="e">
        <f>IF(B131=0,0,IF(L131/2/$Q$5&lt;1,1,L131/2/$Q$5))</f>
        <v>#DIV/0!</v>
      </c>
      <c r="N131" s="146">
        <f>L131/2</f>
        <v>0</v>
      </c>
      <c r="O131" s="146"/>
      <c r="P131" s="3" t="e">
        <f t="shared" si="23"/>
        <v>#REF!</v>
      </c>
      <c r="Q131" s="14">
        <f t="shared" si="28"/>
        <v>97</v>
      </c>
      <c r="R131" s="3" t="e">
        <f t="shared" si="24"/>
        <v>#REF!</v>
      </c>
      <c r="S131" s="9" t="e">
        <f t="shared" si="25"/>
        <v>#REF!</v>
      </c>
      <c r="T131" s="147"/>
      <c r="U131" s="147"/>
      <c r="V131" s="147"/>
      <c r="W131" s="148" t="e">
        <f>IF(#REF!="",0,(L131/2*$N$5)*#REF!)</f>
        <v>#REF!</v>
      </c>
      <c r="X131" s="148"/>
      <c r="Y131" s="148"/>
      <c r="Z131" s="148"/>
      <c r="AA131" s="146"/>
      <c r="AB131" s="146"/>
      <c r="AC131" s="146"/>
      <c r="AD131" s="146"/>
      <c r="AE131" s="146"/>
      <c r="AF131" s="146"/>
      <c r="AG131" s="146"/>
      <c r="AH131" s="146"/>
      <c r="AI131" s="146"/>
      <c r="AJ131" s="147"/>
      <c r="AK131" s="147"/>
      <c r="AL131" s="148"/>
    </row>
    <row r="132" spans="2:38">
      <c r="B132" s="1050"/>
      <c r="C132" s="1050"/>
      <c r="D132" s="158"/>
      <c r="E132" s="145"/>
      <c r="F132" s="145"/>
      <c r="G132" s="145"/>
      <c r="H132" s="145"/>
      <c r="I132" s="145"/>
      <c r="J132" s="145"/>
      <c r="K132" s="157"/>
      <c r="L132" s="146"/>
      <c r="M132" s="146"/>
      <c r="N132" s="146"/>
      <c r="O132" s="146"/>
      <c r="P132" s="3" t="e">
        <f t="shared" si="23"/>
        <v>#REF!</v>
      </c>
      <c r="Q132" s="14">
        <f t="shared" si="28"/>
        <v>98</v>
      </c>
      <c r="R132" s="3" t="e">
        <f t="shared" si="24"/>
        <v>#REF!</v>
      </c>
      <c r="S132" s="9" t="e">
        <f t="shared" si="25"/>
        <v>#REF!</v>
      </c>
      <c r="T132" s="147"/>
      <c r="U132" s="147"/>
      <c r="V132" s="147"/>
      <c r="W132" s="148"/>
      <c r="X132" s="148"/>
      <c r="Y132" s="148"/>
      <c r="Z132" s="148"/>
      <c r="AA132" s="146"/>
      <c r="AB132" s="146"/>
      <c r="AC132" s="146"/>
      <c r="AD132" s="146"/>
      <c r="AE132" s="146"/>
      <c r="AF132" s="146"/>
      <c r="AG132" s="146"/>
      <c r="AH132" s="146"/>
      <c r="AI132" s="146"/>
      <c r="AJ132" s="147"/>
      <c r="AK132" s="147"/>
      <c r="AL132" s="148"/>
    </row>
    <row r="133" spans="2:38">
      <c r="B133" s="1050" t="str">
        <f>INVULLEN!B56</f>
        <v/>
      </c>
      <c r="C133" s="1050"/>
      <c r="D133" s="158" t="s">
        <v>420</v>
      </c>
      <c r="E133" s="145" t="str">
        <f>INVULLEN!C56</f>
        <v/>
      </c>
      <c r="F133" s="145" t="e">
        <f t="shared" ref="F133" si="30">I133+J133</f>
        <v>#VALUE!</v>
      </c>
      <c r="G133" s="145"/>
      <c r="H133" s="145"/>
      <c r="I133" s="145" t="str">
        <f>INVULLEN!D56</f>
        <v/>
      </c>
      <c r="J133" s="145" t="e">
        <f>INVULLEN!#REF!</f>
        <v>#REF!</v>
      </c>
      <c r="K133" s="157"/>
      <c r="L133" s="146">
        <f>INVULLEN!E56</f>
        <v>0</v>
      </c>
      <c r="M133" s="146" t="e">
        <f>IF(B133=0,0,IF(L133/2/$Q$5&lt;1,1,L133/2/$Q$5))</f>
        <v>#DIV/0!</v>
      </c>
      <c r="N133" s="146">
        <f>L133/2</f>
        <v>0</v>
      </c>
      <c r="O133" s="146"/>
      <c r="P133" s="3" t="e">
        <f t="shared" si="23"/>
        <v>#REF!</v>
      </c>
      <c r="Q133" s="14">
        <f t="shared" si="28"/>
        <v>99</v>
      </c>
      <c r="R133" s="3" t="e">
        <f t="shared" si="24"/>
        <v>#REF!</v>
      </c>
      <c r="S133" s="9" t="e">
        <f t="shared" si="25"/>
        <v>#REF!</v>
      </c>
      <c r="T133" s="147"/>
      <c r="U133" s="147"/>
      <c r="V133" s="147"/>
      <c r="W133" s="148" t="e">
        <f>IF(#REF!="",0,(L133/2*$N$5)*#REF!)</f>
        <v>#REF!</v>
      </c>
      <c r="X133" s="148"/>
      <c r="Y133" s="148"/>
      <c r="Z133" s="148"/>
      <c r="AA133" s="146"/>
      <c r="AB133" s="146"/>
      <c r="AC133" s="146"/>
      <c r="AD133" s="146"/>
      <c r="AE133" s="146"/>
      <c r="AF133" s="146"/>
      <c r="AG133" s="146"/>
      <c r="AH133" s="146"/>
      <c r="AI133" s="146"/>
      <c r="AJ133" s="147"/>
      <c r="AK133" s="147"/>
      <c r="AL133" s="148"/>
    </row>
    <row r="134" spans="2:38">
      <c r="B134" s="1050"/>
      <c r="C134" s="1050"/>
      <c r="D134" s="158"/>
      <c r="E134" s="145"/>
      <c r="F134" s="145"/>
      <c r="G134" s="145"/>
      <c r="H134" s="145"/>
      <c r="I134" s="145"/>
      <c r="J134" s="145"/>
      <c r="K134" s="157"/>
      <c r="L134" s="146"/>
      <c r="M134" s="146"/>
      <c r="N134" s="146"/>
      <c r="O134" s="146"/>
      <c r="P134" s="3" t="e">
        <f t="shared" si="23"/>
        <v>#REF!</v>
      </c>
      <c r="Q134" s="14">
        <f t="shared" si="28"/>
        <v>100</v>
      </c>
      <c r="R134" s="3" t="e">
        <f t="shared" si="24"/>
        <v>#REF!</v>
      </c>
      <c r="S134" s="9" t="e">
        <f t="shared" si="25"/>
        <v>#REF!</v>
      </c>
      <c r="T134" s="147"/>
      <c r="U134" s="147"/>
      <c r="V134" s="147"/>
      <c r="W134" s="148"/>
      <c r="X134" s="148"/>
      <c r="Y134" s="148"/>
      <c r="Z134" s="148"/>
      <c r="AA134" s="146"/>
      <c r="AB134" s="146"/>
      <c r="AC134" s="146"/>
      <c r="AD134" s="146"/>
      <c r="AE134" s="146"/>
      <c r="AF134" s="146"/>
      <c r="AG134" s="146"/>
      <c r="AH134" s="146"/>
      <c r="AI134" s="146"/>
      <c r="AJ134" s="147"/>
      <c r="AK134" s="147"/>
      <c r="AL134" s="148"/>
    </row>
    <row r="135" spans="2:38">
      <c r="B135" s="1050" t="str">
        <f>INVULLEN!B57</f>
        <v/>
      </c>
      <c r="C135" s="1050"/>
      <c r="D135" s="158" t="s">
        <v>420</v>
      </c>
      <c r="E135" s="145" t="str">
        <f>INVULLEN!C57</f>
        <v/>
      </c>
      <c r="F135" s="145" t="e">
        <f t="shared" ref="F135" si="31">I135+J135</f>
        <v>#VALUE!</v>
      </c>
      <c r="G135" s="145"/>
      <c r="H135" s="145"/>
      <c r="I135" s="145" t="str">
        <f>INVULLEN!D57</f>
        <v/>
      </c>
      <c r="J135" s="145" t="e">
        <f>INVULLEN!#REF!</f>
        <v>#REF!</v>
      </c>
      <c r="K135" s="157"/>
      <c r="L135" s="146">
        <f>INVULLEN!E57</f>
        <v>0</v>
      </c>
      <c r="M135" s="146" t="e">
        <f>IF(B135=0,0,IF(L135/2/$Q$5&lt;1,1,L135/2/$Q$5))</f>
        <v>#DIV/0!</v>
      </c>
      <c r="N135" s="146">
        <f>L135/2</f>
        <v>0</v>
      </c>
      <c r="O135" s="146"/>
      <c r="P135" s="3" t="e">
        <f t="shared" si="23"/>
        <v>#REF!</v>
      </c>
      <c r="Q135" s="14">
        <f t="shared" si="28"/>
        <v>101</v>
      </c>
      <c r="R135" s="3" t="e">
        <f t="shared" si="24"/>
        <v>#REF!</v>
      </c>
      <c r="S135" s="9" t="e">
        <f t="shared" si="25"/>
        <v>#REF!</v>
      </c>
      <c r="T135" s="147"/>
      <c r="U135" s="147"/>
      <c r="V135" s="147"/>
      <c r="W135" s="148" t="e">
        <f>IF(#REF!="",0,(L135/2*$N$5)*#REF!)</f>
        <v>#REF!</v>
      </c>
      <c r="X135" s="148"/>
      <c r="Y135" s="148"/>
      <c r="Z135" s="148"/>
      <c r="AA135" s="146">
        <f>INVULLEN!F57</f>
        <v>0</v>
      </c>
      <c r="AB135" s="146" t="e">
        <f>IF(B135=0,0,IF(AA135/2/$Q$6&lt;1,1,AA135/2/$Q$6))</f>
        <v>#DIV/0!</v>
      </c>
      <c r="AC135" s="146">
        <f>AA135/2</f>
        <v>0</v>
      </c>
      <c r="AD135" s="146"/>
      <c r="AE135" s="146"/>
      <c r="AF135" s="146"/>
      <c r="AG135" s="146"/>
      <c r="AH135" s="146"/>
      <c r="AI135" s="146" t="e">
        <f>IF(#REF!="",0,#REF!*ROUND(AB135,0)*#REF!)</f>
        <v>#REF!</v>
      </c>
      <c r="AJ135" s="147" t="e">
        <f>IF(I135=0,0,#REF!*AI135/I135)</f>
        <v>#REF!</v>
      </c>
      <c r="AK135" s="147"/>
      <c r="AL135" s="148" t="e">
        <f>IF(#REF!="",0,(AA135/2*$N$6)*#REF!)</f>
        <v>#REF!</v>
      </c>
    </row>
    <row r="136" spans="2:38">
      <c r="B136" s="1050"/>
      <c r="C136" s="1050"/>
      <c r="D136" s="158"/>
      <c r="E136" s="145"/>
      <c r="F136" s="145"/>
      <c r="G136" s="145"/>
      <c r="H136" s="145"/>
      <c r="I136" s="145"/>
      <c r="J136" s="145"/>
      <c r="K136" s="157"/>
      <c r="L136" s="146"/>
      <c r="M136" s="146"/>
      <c r="N136" s="146"/>
      <c r="O136" s="146"/>
      <c r="P136" s="3" t="e">
        <f t="shared" si="23"/>
        <v>#REF!</v>
      </c>
      <c r="Q136" s="14">
        <f t="shared" si="28"/>
        <v>102</v>
      </c>
      <c r="R136" s="3" t="e">
        <f t="shared" si="24"/>
        <v>#REF!</v>
      </c>
      <c r="S136" s="9" t="e">
        <f t="shared" si="25"/>
        <v>#REF!</v>
      </c>
      <c r="T136" s="147"/>
      <c r="U136" s="147"/>
      <c r="V136" s="147"/>
      <c r="W136" s="148"/>
      <c r="X136" s="148"/>
      <c r="Y136" s="148"/>
      <c r="Z136" s="148"/>
      <c r="AA136" s="146"/>
      <c r="AB136" s="146"/>
      <c r="AC136" s="146"/>
      <c r="AD136" s="146"/>
      <c r="AE136" s="146"/>
      <c r="AF136" s="146"/>
      <c r="AG136" s="146"/>
      <c r="AH136" s="146"/>
      <c r="AI136" s="146"/>
      <c r="AJ136" s="147"/>
      <c r="AK136" s="147"/>
      <c r="AL136" s="148"/>
    </row>
    <row r="137" spans="2:38">
      <c r="B137" s="1050" t="str">
        <f>INVULLEN!B58</f>
        <v/>
      </c>
      <c r="C137" s="1050"/>
      <c r="D137" s="158" t="s">
        <v>420</v>
      </c>
      <c r="E137" s="145" t="str">
        <f>INVULLEN!C58</f>
        <v/>
      </c>
      <c r="F137" s="145" t="e">
        <f t="shared" ref="F137" si="32">I137+J137</f>
        <v>#VALUE!</v>
      </c>
      <c r="G137" s="145"/>
      <c r="H137" s="145"/>
      <c r="I137" s="145" t="str">
        <f>INVULLEN!D58</f>
        <v/>
      </c>
      <c r="J137" s="145" t="e">
        <f>INVULLEN!#REF!</f>
        <v>#REF!</v>
      </c>
      <c r="K137" s="157"/>
      <c r="L137" s="146">
        <f>INVULLEN!E58</f>
        <v>0</v>
      </c>
      <c r="M137" s="146" t="e">
        <f>IF(B137=0,0,IF(L137/2/$Q$5&lt;1,1,L137/2/$Q$5))</f>
        <v>#DIV/0!</v>
      </c>
      <c r="N137" s="146">
        <f>L137/2</f>
        <v>0</v>
      </c>
      <c r="O137" s="146"/>
      <c r="P137" s="3" t="e">
        <f t="shared" si="23"/>
        <v>#REF!</v>
      </c>
      <c r="Q137" s="14">
        <f t="shared" si="28"/>
        <v>103</v>
      </c>
      <c r="R137" s="3" t="e">
        <f t="shared" si="24"/>
        <v>#REF!</v>
      </c>
      <c r="S137" s="9" t="e">
        <f t="shared" si="25"/>
        <v>#REF!</v>
      </c>
      <c r="T137" s="147"/>
      <c r="U137" s="147"/>
      <c r="V137" s="147"/>
      <c r="W137" s="148" t="e">
        <f>IF(#REF!="",0,(L137/2*$N$5)*#REF!)</f>
        <v>#REF!</v>
      </c>
      <c r="X137" s="148"/>
      <c r="Y137" s="148"/>
      <c r="Z137" s="148"/>
      <c r="AA137" s="146">
        <f>INVULLEN!F58</f>
        <v>0</v>
      </c>
      <c r="AB137" s="146" t="e">
        <f>IF(B137=0,0,IF(AA137/2/$Q$6&lt;1,1,AA137/2/$Q$6))</f>
        <v>#DIV/0!</v>
      </c>
      <c r="AC137" s="146">
        <f>AA137/2</f>
        <v>0</v>
      </c>
      <c r="AD137" s="146"/>
      <c r="AE137" s="146"/>
      <c r="AF137" s="146"/>
      <c r="AG137" s="146"/>
      <c r="AH137" s="146"/>
      <c r="AI137" s="146" t="e">
        <f>IF(#REF!="",0,#REF!*ROUND(AB137,0)*#REF!)</f>
        <v>#REF!</v>
      </c>
      <c r="AJ137" s="147" t="e">
        <f>IF(I137=0,0,#REF!*AI137/I137)</f>
        <v>#REF!</v>
      </c>
      <c r="AK137" s="147"/>
      <c r="AL137" s="148" t="e">
        <f>IF(#REF!="",0,(AA137/2*$N$6)*#REF!)</f>
        <v>#REF!</v>
      </c>
    </row>
    <row r="138" spans="2:38">
      <c r="B138" s="1050"/>
      <c r="C138" s="1050"/>
      <c r="D138" s="158" t="s">
        <v>421</v>
      </c>
      <c r="E138" s="145" t="e">
        <f>INVULLEN!#REF!</f>
        <v>#REF!</v>
      </c>
      <c r="F138" s="145" t="e">
        <f>I138+J138</f>
        <v>#REF!</v>
      </c>
      <c r="G138" s="145"/>
      <c r="H138" s="145"/>
      <c r="I138" s="145" t="e">
        <f>INVULLEN!#REF!</f>
        <v>#REF!</v>
      </c>
      <c r="J138" s="145" t="e">
        <f>INVULLEN!#REF!</f>
        <v>#REF!</v>
      </c>
      <c r="K138" s="157"/>
      <c r="L138" s="146">
        <f>L137</f>
        <v>0</v>
      </c>
      <c r="M138" s="146" t="e">
        <f>M137</f>
        <v>#DIV/0!</v>
      </c>
      <c r="N138" s="146">
        <f>N137</f>
        <v>0</v>
      </c>
      <c r="O138" s="146"/>
      <c r="P138" s="3" t="e">
        <f t="shared" si="23"/>
        <v>#REF!</v>
      </c>
      <c r="Q138" s="14">
        <f t="shared" si="28"/>
        <v>104</v>
      </c>
      <c r="R138" s="3" t="e">
        <f t="shared" si="24"/>
        <v>#REF!</v>
      </c>
      <c r="S138" s="9" t="e">
        <f t="shared" si="25"/>
        <v>#REF!</v>
      </c>
      <c r="T138" s="147"/>
      <c r="U138" s="147"/>
      <c r="V138" s="147"/>
      <c r="W138" s="148" t="e">
        <f>IF(#REF!="",0,(L138/2*$N$5)*#REF!)</f>
        <v>#REF!</v>
      </c>
      <c r="X138" s="148"/>
      <c r="Y138" s="148"/>
      <c r="Z138" s="148"/>
      <c r="AA138" s="146">
        <f>AA137</f>
        <v>0</v>
      </c>
      <c r="AB138" s="146" t="e">
        <f>AB137</f>
        <v>#DIV/0!</v>
      </c>
      <c r="AC138" s="146">
        <f>AC137</f>
        <v>0</v>
      </c>
      <c r="AD138" s="146"/>
      <c r="AE138" s="146"/>
      <c r="AF138" s="146"/>
      <c r="AG138" s="146"/>
      <c r="AH138" s="146"/>
      <c r="AI138" s="146" t="e">
        <f>IF(#REF!="",0,#REF!*ROUND(AB138,0)*#REF!)</f>
        <v>#REF!</v>
      </c>
      <c r="AJ138" s="147" t="e">
        <f>IF(I138=0,0,#REF!*AI138/I138)</f>
        <v>#REF!</v>
      </c>
      <c r="AK138" s="147"/>
      <c r="AL138" s="148" t="e">
        <f>IF(#REF!="",0,(AA138/2*$N$6)*#REF!)</f>
        <v>#REF!</v>
      </c>
    </row>
    <row r="139" spans="2:38">
      <c r="B139" s="1050" t="str">
        <f>INVULLEN!B59</f>
        <v/>
      </c>
      <c r="C139" s="1050"/>
      <c r="D139" s="158" t="s">
        <v>420</v>
      </c>
      <c r="E139" s="145" t="str">
        <f>INVULLEN!C59</f>
        <v/>
      </c>
      <c r="F139" s="145" t="e">
        <f t="shared" ref="F139:F150" si="33">I139+J139</f>
        <v>#VALUE!</v>
      </c>
      <c r="G139" s="145"/>
      <c r="H139" s="145"/>
      <c r="I139" s="145" t="str">
        <f>INVULLEN!D59</f>
        <v/>
      </c>
      <c r="J139" s="145" t="e">
        <f>INVULLEN!#REF!</f>
        <v>#REF!</v>
      </c>
      <c r="K139" s="157"/>
      <c r="L139" s="146">
        <f>INVULLEN!E59</f>
        <v>0</v>
      </c>
      <c r="M139" s="146" t="e">
        <f>IF(B139=0,0,IF(L139/2/$Q$5&lt;1,1,L139/2/$Q$5))</f>
        <v>#DIV/0!</v>
      </c>
      <c r="N139" s="146">
        <f>L139/2</f>
        <v>0</v>
      </c>
      <c r="O139" s="146"/>
      <c r="P139" s="3" t="e">
        <f t="shared" si="23"/>
        <v>#REF!</v>
      </c>
      <c r="Q139" s="14">
        <f t="shared" si="28"/>
        <v>105</v>
      </c>
      <c r="R139" s="3" t="e">
        <f t="shared" si="24"/>
        <v>#REF!</v>
      </c>
      <c r="S139" s="9" t="e">
        <f t="shared" si="25"/>
        <v>#REF!</v>
      </c>
      <c r="T139" s="147"/>
      <c r="U139" s="147"/>
      <c r="V139" s="147"/>
      <c r="W139" s="148" t="e">
        <f>IF(#REF!="",0,(L139/2*$N$5)*#REF!)</f>
        <v>#REF!</v>
      </c>
      <c r="X139" s="148"/>
      <c r="Y139" s="148"/>
      <c r="Z139" s="148"/>
      <c r="AA139" s="146">
        <f>INVULLEN!F59</f>
        <v>0</v>
      </c>
      <c r="AB139" s="146" t="e">
        <f>IF(B139=0,0,IF(AA139/2/$Q$6&lt;1,1,AA139/2/$Q$6))</f>
        <v>#DIV/0!</v>
      </c>
      <c r="AC139" s="146">
        <f>AA139/2</f>
        <v>0</v>
      </c>
      <c r="AD139" s="146"/>
      <c r="AE139" s="146"/>
      <c r="AF139" s="146"/>
      <c r="AG139" s="146"/>
      <c r="AH139" s="146"/>
      <c r="AI139" s="146" t="e">
        <f>IF(#REF!="",0,#REF!*ROUND(AB139,0)*#REF!)</f>
        <v>#REF!</v>
      </c>
      <c r="AJ139" s="147" t="e">
        <f>IF(I139=0,0,#REF!*AI139/I139)</f>
        <v>#REF!</v>
      </c>
      <c r="AK139" s="147"/>
      <c r="AL139" s="148" t="e">
        <f>IF(#REF!="",0,(AA139/2*$N$6)*#REF!)</f>
        <v>#REF!</v>
      </c>
    </row>
    <row r="140" spans="2:38">
      <c r="B140" s="1050"/>
      <c r="C140" s="1050"/>
      <c r="D140" s="158" t="s">
        <v>421</v>
      </c>
      <c r="E140" s="145" t="e">
        <f>INVULLEN!#REF!</f>
        <v>#REF!</v>
      </c>
      <c r="F140" s="145" t="e">
        <f t="shared" si="33"/>
        <v>#REF!</v>
      </c>
      <c r="G140" s="145"/>
      <c r="H140" s="145"/>
      <c r="I140" s="145" t="e">
        <f>INVULLEN!#REF!</f>
        <v>#REF!</v>
      </c>
      <c r="J140" s="145" t="e">
        <f>INVULLEN!#REF!</f>
        <v>#REF!</v>
      </c>
      <c r="K140" s="157"/>
      <c r="L140" s="146">
        <f>L139</f>
        <v>0</v>
      </c>
      <c r="M140" s="146" t="e">
        <f>M139</f>
        <v>#DIV/0!</v>
      </c>
      <c r="N140" s="146">
        <f>N139</f>
        <v>0</v>
      </c>
      <c r="O140" s="146"/>
      <c r="P140" s="3" t="e">
        <f t="shared" si="23"/>
        <v>#REF!</v>
      </c>
      <c r="Q140" s="14">
        <f t="shared" si="28"/>
        <v>106</v>
      </c>
      <c r="R140" s="3" t="e">
        <f t="shared" si="24"/>
        <v>#REF!</v>
      </c>
      <c r="S140" s="9" t="e">
        <f t="shared" si="25"/>
        <v>#REF!</v>
      </c>
      <c r="T140" s="147"/>
      <c r="U140" s="147"/>
      <c r="V140" s="147"/>
      <c r="W140" s="148" t="e">
        <f>IF(#REF!="",0,(L140/2*$N$5)*#REF!)</f>
        <v>#REF!</v>
      </c>
      <c r="X140" s="148"/>
      <c r="Y140" s="148"/>
      <c r="Z140" s="148"/>
      <c r="AA140" s="146">
        <f>AA139</f>
        <v>0</v>
      </c>
      <c r="AB140" s="146" t="e">
        <f>AB139</f>
        <v>#DIV/0!</v>
      </c>
      <c r="AC140" s="146">
        <f>AC139</f>
        <v>0</v>
      </c>
      <c r="AD140" s="146"/>
      <c r="AE140" s="146"/>
      <c r="AF140" s="146"/>
      <c r="AG140" s="146"/>
      <c r="AH140" s="146"/>
      <c r="AI140" s="146" t="e">
        <f>IF(#REF!="",0,#REF!*ROUND(AB140,0)*#REF!)</f>
        <v>#REF!</v>
      </c>
      <c r="AJ140" s="147" t="e">
        <f>IF(I140=0,0,#REF!*AI140/I140)</f>
        <v>#REF!</v>
      </c>
      <c r="AK140" s="147"/>
      <c r="AL140" s="148" t="e">
        <f>IF(#REF!="",0,(AA140/2*$N$6)*#REF!)</f>
        <v>#REF!</v>
      </c>
    </row>
    <row r="141" spans="2:38">
      <c r="B141" s="1050" t="str">
        <f>INVULLEN!B65</f>
        <v/>
      </c>
      <c r="C141" s="1050"/>
      <c r="D141" s="158" t="s">
        <v>420</v>
      </c>
      <c r="E141" s="145" t="str">
        <f>INVULLEN!C65</f>
        <v/>
      </c>
      <c r="F141" s="145" t="e">
        <f t="shared" si="33"/>
        <v>#VALUE!</v>
      </c>
      <c r="G141" s="145"/>
      <c r="H141" s="145"/>
      <c r="I141" s="145" t="str">
        <f>INVULLEN!D65</f>
        <v/>
      </c>
      <c r="J141" s="145" t="e">
        <f>INVULLEN!#REF!</f>
        <v>#REF!</v>
      </c>
      <c r="K141" s="157"/>
      <c r="L141" s="146">
        <f>INVULLEN!E65</f>
        <v>0</v>
      </c>
      <c r="M141" s="146" t="e">
        <f>IF(B141=0,0,IF(L141/2/$Q$5&lt;1,1,L141/2/$Q$5))</f>
        <v>#DIV/0!</v>
      </c>
      <c r="N141" s="146">
        <f>L141/2</f>
        <v>0</v>
      </c>
      <c r="O141" s="146"/>
      <c r="P141" s="3" t="e">
        <f t="shared" si="23"/>
        <v>#REF!</v>
      </c>
      <c r="Q141" s="14">
        <f t="shared" si="28"/>
        <v>107</v>
      </c>
      <c r="R141" s="3" t="e">
        <f t="shared" si="24"/>
        <v>#REF!</v>
      </c>
      <c r="S141" s="9" t="e">
        <f t="shared" si="25"/>
        <v>#REF!</v>
      </c>
      <c r="T141" s="147"/>
      <c r="U141" s="147"/>
      <c r="V141" s="147"/>
      <c r="W141" s="148" t="e">
        <f>IF(#REF!="",0,(L141/2*$N$5)*#REF!)</f>
        <v>#REF!</v>
      </c>
      <c r="X141" s="148"/>
      <c r="Y141" s="148"/>
      <c r="Z141" s="148"/>
      <c r="AA141" s="146">
        <f>INVULLEN!F65</f>
        <v>0</v>
      </c>
      <c r="AB141" s="146" t="e">
        <f>IF(B141=0,0,IF(AA141/2/$Q$6&lt;1,1,AA141/2/$Q$6))</f>
        <v>#DIV/0!</v>
      </c>
      <c r="AC141" s="146">
        <f>AA141/2</f>
        <v>0</v>
      </c>
      <c r="AD141" s="146"/>
      <c r="AE141" s="146"/>
      <c r="AF141" s="146"/>
      <c r="AG141" s="146"/>
      <c r="AH141" s="146"/>
      <c r="AI141" s="146" t="e">
        <f>IF(#REF!="",0,#REF!*ROUND(AB141,0)*#REF!)</f>
        <v>#REF!</v>
      </c>
      <c r="AJ141" s="147" t="e">
        <f>IF(I141=0,0,#REF!*AI141/I141)</f>
        <v>#REF!</v>
      </c>
      <c r="AK141" s="147"/>
      <c r="AL141" s="148" t="e">
        <f>IF(#REF!="",0,(AA141/2*$N$6)*#REF!)</f>
        <v>#REF!</v>
      </c>
    </row>
    <row r="142" spans="2:38">
      <c r="B142" s="1050"/>
      <c r="C142" s="1050"/>
      <c r="D142" s="158" t="s">
        <v>421</v>
      </c>
      <c r="E142" s="145" t="e">
        <f>INVULLEN!#REF!</f>
        <v>#REF!</v>
      </c>
      <c r="F142" s="145" t="e">
        <f t="shared" si="33"/>
        <v>#REF!</v>
      </c>
      <c r="G142" s="145"/>
      <c r="H142" s="145"/>
      <c r="I142" s="145" t="e">
        <f>INVULLEN!#REF!</f>
        <v>#REF!</v>
      </c>
      <c r="J142" s="145" t="e">
        <f>INVULLEN!#REF!</f>
        <v>#REF!</v>
      </c>
      <c r="K142" s="157"/>
      <c r="L142" s="146">
        <f>L141</f>
        <v>0</v>
      </c>
      <c r="M142" s="146" t="e">
        <f>M141</f>
        <v>#DIV/0!</v>
      </c>
      <c r="N142" s="146">
        <f>N141</f>
        <v>0</v>
      </c>
      <c r="O142" s="146"/>
      <c r="P142" s="3" t="e">
        <f t="shared" si="23"/>
        <v>#REF!</v>
      </c>
      <c r="Q142" s="14">
        <f t="shared" si="28"/>
        <v>108</v>
      </c>
      <c r="R142" s="3" t="e">
        <f t="shared" si="24"/>
        <v>#REF!</v>
      </c>
      <c r="S142" s="9" t="e">
        <f t="shared" si="25"/>
        <v>#REF!</v>
      </c>
      <c r="T142" s="147"/>
      <c r="U142" s="147"/>
      <c r="V142" s="147"/>
      <c r="W142" s="148" t="e">
        <f>IF(#REF!="",0,(L142/2*$N$5)*#REF!)</f>
        <v>#REF!</v>
      </c>
      <c r="X142" s="148"/>
      <c r="Y142" s="148"/>
      <c r="Z142" s="148"/>
      <c r="AA142" s="146">
        <f>AA141</f>
        <v>0</v>
      </c>
      <c r="AB142" s="146" t="e">
        <f>AB141</f>
        <v>#DIV/0!</v>
      </c>
      <c r="AC142" s="146">
        <f>AC141</f>
        <v>0</v>
      </c>
      <c r="AD142" s="146"/>
      <c r="AE142" s="146"/>
      <c r="AF142" s="146"/>
      <c r="AG142" s="146"/>
      <c r="AH142" s="146"/>
      <c r="AI142" s="146" t="e">
        <f>IF(#REF!="",0,#REF!*ROUND(AB142,0)*#REF!)</f>
        <v>#REF!</v>
      </c>
      <c r="AJ142" s="147" t="e">
        <f>IF(I142=0,0,#REF!*AI142/I142)</f>
        <v>#REF!</v>
      </c>
      <c r="AK142" s="147"/>
      <c r="AL142" s="148" t="e">
        <f>IF(#REF!="",0,(AA142/2*$N$6)*#REF!)</f>
        <v>#REF!</v>
      </c>
    </row>
    <row r="143" spans="2:38">
      <c r="B143" s="1050" t="str">
        <f>INVULLEN!B66</f>
        <v/>
      </c>
      <c r="C143" s="1050"/>
      <c r="D143" s="158" t="s">
        <v>420</v>
      </c>
      <c r="E143" s="145" t="str">
        <f>INVULLEN!C66</f>
        <v/>
      </c>
      <c r="F143" s="145" t="e">
        <f t="shared" si="33"/>
        <v>#VALUE!</v>
      </c>
      <c r="G143" s="145"/>
      <c r="H143" s="145"/>
      <c r="I143" s="145" t="str">
        <f>INVULLEN!D66</f>
        <v/>
      </c>
      <c r="J143" s="145" t="e">
        <f>INVULLEN!#REF!</f>
        <v>#REF!</v>
      </c>
      <c r="K143" s="157"/>
      <c r="L143" s="146">
        <f>INVULLEN!E66</f>
        <v>0</v>
      </c>
      <c r="M143" s="146" t="e">
        <f>IF(B143=0,0,IF(L143/2/$Q$5&lt;1,1,L143/2/$Q$5))</f>
        <v>#DIV/0!</v>
      </c>
      <c r="N143" s="146">
        <f>L143/2</f>
        <v>0</v>
      </c>
      <c r="O143" s="146"/>
      <c r="P143" s="3" t="e">
        <f t="shared" si="23"/>
        <v>#REF!</v>
      </c>
      <c r="Q143" s="14">
        <f t="shared" si="28"/>
        <v>109</v>
      </c>
      <c r="R143" s="3" t="e">
        <f t="shared" si="24"/>
        <v>#REF!</v>
      </c>
      <c r="S143" s="9" t="e">
        <f t="shared" si="25"/>
        <v>#REF!</v>
      </c>
      <c r="T143" s="147"/>
      <c r="U143" s="147"/>
      <c r="V143" s="147"/>
      <c r="W143" s="148" t="e">
        <f>IF(#REF!="",0,(L143/2*$N$5)*#REF!)</f>
        <v>#REF!</v>
      </c>
      <c r="X143" s="148"/>
      <c r="Y143" s="148"/>
      <c r="Z143" s="148"/>
      <c r="AA143" s="146">
        <f>INVULLEN!F66</f>
        <v>0</v>
      </c>
      <c r="AB143" s="146" t="e">
        <f>IF(B143=0,0,IF(AA143/2/$Q$6&lt;1,1,AA143/2/$Q$6))</f>
        <v>#DIV/0!</v>
      </c>
      <c r="AC143" s="146">
        <f>AA143/2</f>
        <v>0</v>
      </c>
      <c r="AD143" s="146"/>
      <c r="AE143" s="146"/>
      <c r="AF143" s="146"/>
      <c r="AG143" s="146"/>
      <c r="AH143" s="146"/>
      <c r="AI143" s="146" t="e">
        <f>IF(#REF!="",0,#REF!*ROUND(AB143,0)*#REF!)</f>
        <v>#REF!</v>
      </c>
      <c r="AJ143" s="147" t="e">
        <f>IF(I143=0,0,#REF!*AI143/I143)</f>
        <v>#REF!</v>
      </c>
      <c r="AK143" s="147"/>
      <c r="AL143" s="148" t="e">
        <f>IF(#REF!="",0,(AA143/2*$N$6)*#REF!)</f>
        <v>#REF!</v>
      </c>
    </row>
    <row r="144" spans="2:38">
      <c r="B144" s="1050"/>
      <c r="C144" s="1050"/>
      <c r="D144" s="158" t="s">
        <v>421</v>
      </c>
      <c r="E144" s="145" t="e">
        <f>INVULLEN!#REF!</f>
        <v>#REF!</v>
      </c>
      <c r="F144" s="145" t="e">
        <f t="shared" si="33"/>
        <v>#REF!</v>
      </c>
      <c r="G144" s="145"/>
      <c r="H144" s="145"/>
      <c r="I144" s="145" t="e">
        <f>INVULLEN!#REF!</f>
        <v>#REF!</v>
      </c>
      <c r="J144" s="145" t="e">
        <f>INVULLEN!#REF!</f>
        <v>#REF!</v>
      </c>
      <c r="K144" s="157"/>
      <c r="L144" s="146">
        <f>L143</f>
        <v>0</v>
      </c>
      <c r="M144" s="146" t="e">
        <f>M143</f>
        <v>#DIV/0!</v>
      </c>
      <c r="N144" s="146">
        <f>N143</f>
        <v>0</v>
      </c>
      <c r="O144" s="146"/>
      <c r="P144" s="3" t="e">
        <f t="shared" si="23"/>
        <v>#REF!</v>
      </c>
      <c r="Q144" s="14">
        <f t="shared" si="28"/>
        <v>110</v>
      </c>
      <c r="R144" s="3" t="e">
        <f t="shared" si="24"/>
        <v>#REF!</v>
      </c>
      <c r="S144" s="9" t="e">
        <f t="shared" si="25"/>
        <v>#REF!</v>
      </c>
      <c r="T144" s="147"/>
      <c r="U144" s="147"/>
      <c r="V144" s="147"/>
      <c r="W144" s="148" t="e">
        <f>IF(#REF!="",0,(L144/2*$N$5)*#REF!)</f>
        <v>#REF!</v>
      </c>
      <c r="X144" s="148"/>
      <c r="Y144" s="148"/>
      <c r="Z144" s="148"/>
      <c r="AA144" s="146">
        <f>AA143</f>
        <v>0</v>
      </c>
      <c r="AB144" s="146" t="e">
        <f>AB143</f>
        <v>#DIV/0!</v>
      </c>
      <c r="AC144" s="146">
        <f>AC143</f>
        <v>0</v>
      </c>
      <c r="AD144" s="146"/>
      <c r="AE144" s="146"/>
      <c r="AF144" s="146"/>
      <c r="AG144" s="146"/>
      <c r="AH144" s="146"/>
      <c r="AI144" s="146" t="e">
        <f>IF(#REF!="",0,#REF!*ROUND(AB144,0)*#REF!)</f>
        <v>#REF!</v>
      </c>
      <c r="AJ144" s="147" t="e">
        <f>IF(I144=0,0,#REF!*AI144/I144)</f>
        <v>#REF!</v>
      </c>
      <c r="AK144" s="147"/>
      <c r="AL144" s="148" t="e">
        <f>IF(#REF!="",0,(AA144/2*$N$6)*#REF!)</f>
        <v>#REF!</v>
      </c>
    </row>
    <row r="145" spans="2:38">
      <c r="B145" s="1050" t="str">
        <f>INVULLEN!B70</f>
        <v/>
      </c>
      <c r="C145" s="1050"/>
      <c r="D145" s="158" t="s">
        <v>420</v>
      </c>
      <c r="E145" s="145" t="str">
        <f>INVULLEN!C70</f>
        <v/>
      </c>
      <c r="F145" s="145" t="e">
        <f t="shared" si="33"/>
        <v>#VALUE!</v>
      </c>
      <c r="G145" s="145"/>
      <c r="H145" s="145"/>
      <c r="I145" s="145" t="str">
        <f>INVULLEN!D70</f>
        <v/>
      </c>
      <c r="J145" s="145" t="e">
        <f>INVULLEN!#REF!</f>
        <v>#REF!</v>
      </c>
      <c r="K145" s="157"/>
      <c r="L145" s="146">
        <f>INVULLEN!E70</f>
        <v>0</v>
      </c>
      <c r="M145" s="146" t="e">
        <f>IF(B145=0,0,IF(L145/2/$Q$5&lt;1,1,L145/2/$Q$5))</f>
        <v>#DIV/0!</v>
      </c>
      <c r="N145" s="146">
        <f>L145/2</f>
        <v>0</v>
      </c>
      <c r="O145" s="146"/>
      <c r="P145" s="3" t="e">
        <f t="shared" si="23"/>
        <v>#REF!</v>
      </c>
      <c r="Q145" s="14">
        <f t="shared" si="28"/>
        <v>111</v>
      </c>
      <c r="R145" s="3" t="e">
        <f t="shared" si="24"/>
        <v>#REF!</v>
      </c>
      <c r="S145" s="9" t="e">
        <f t="shared" si="25"/>
        <v>#REF!</v>
      </c>
      <c r="T145" s="147"/>
      <c r="U145" s="147"/>
      <c r="V145" s="147"/>
      <c r="W145" s="148" t="e">
        <f>IF(#REF!="",0,(L145/2*$N$5)*#REF!)</f>
        <v>#REF!</v>
      </c>
      <c r="X145" s="148"/>
      <c r="Y145" s="148"/>
      <c r="Z145" s="148"/>
      <c r="AA145" s="146">
        <f>INVULLEN!F70</f>
        <v>0</v>
      </c>
      <c r="AB145" s="146" t="e">
        <f>IF(B145=0,0,IF(AA145/2/$Q$6&lt;1,1,AA145/2/$Q$6))</f>
        <v>#DIV/0!</v>
      </c>
      <c r="AC145" s="146">
        <f>AA145/2</f>
        <v>0</v>
      </c>
      <c r="AD145" s="146"/>
      <c r="AE145" s="146"/>
      <c r="AF145" s="146"/>
      <c r="AG145" s="146"/>
      <c r="AH145" s="146"/>
      <c r="AI145" s="146" t="e">
        <f>IF(#REF!="",0,#REF!*ROUND(AB145,0)*#REF!)</f>
        <v>#REF!</v>
      </c>
      <c r="AJ145" s="147" t="e">
        <f>IF(I145=0,0,#REF!*AI145/I145)</f>
        <v>#REF!</v>
      </c>
      <c r="AK145" s="147"/>
      <c r="AL145" s="148" t="e">
        <f>IF(#REF!="",0,(AA145/2*$N$6)*#REF!)</f>
        <v>#REF!</v>
      </c>
    </row>
    <row r="146" spans="2:38">
      <c r="B146" s="1050"/>
      <c r="C146" s="1050"/>
      <c r="D146" s="158" t="s">
        <v>421</v>
      </c>
      <c r="E146" s="145" t="e">
        <f>INVULLEN!#REF!</f>
        <v>#REF!</v>
      </c>
      <c r="F146" s="145" t="e">
        <f t="shared" si="33"/>
        <v>#REF!</v>
      </c>
      <c r="G146" s="145"/>
      <c r="H146" s="145"/>
      <c r="I146" s="145" t="e">
        <f>INVULLEN!#REF!</f>
        <v>#REF!</v>
      </c>
      <c r="J146" s="145" t="e">
        <f>INVULLEN!#REF!</f>
        <v>#REF!</v>
      </c>
      <c r="K146" s="157"/>
      <c r="L146" s="146">
        <f>L145</f>
        <v>0</v>
      </c>
      <c r="M146" s="146" t="e">
        <f>M145</f>
        <v>#DIV/0!</v>
      </c>
      <c r="N146" s="146">
        <f>N145</f>
        <v>0</v>
      </c>
      <c r="O146" s="146"/>
      <c r="P146" s="3" t="e">
        <f t="shared" si="23"/>
        <v>#REF!</v>
      </c>
      <c r="Q146" s="14">
        <f t="shared" si="28"/>
        <v>112</v>
      </c>
      <c r="R146" s="3" t="e">
        <f t="shared" si="24"/>
        <v>#REF!</v>
      </c>
      <c r="S146" s="9" t="e">
        <f t="shared" si="25"/>
        <v>#REF!</v>
      </c>
      <c r="T146" s="147"/>
      <c r="U146" s="147"/>
      <c r="V146" s="147"/>
      <c r="W146" s="148" t="e">
        <f>IF(#REF!="",0,(L146/2*$N$5)*#REF!)</f>
        <v>#REF!</v>
      </c>
      <c r="X146" s="148"/>
      <c r="Y146" s="148"/>
      <c r="Z146" s="148"/>
      <c r="AA146" s="146">
        <f>AA145</f>
        <v>0</v>
      </c>
      <c r="AB146" s="146" t="e">
        <f>AB145</f>
        <v>#DIV/0!</v>
      </c>
      <c r="AC146" s="146">
        <f>AC145</f>
        <v>0</v>
      </c>
      <c r="AD146" s="146"/>
      <c r="AE146" s="146"/>
      <c r="AF146" s="146"/>
      <c r="AG146" s="146"/>
      <c r="AH146" s="146"/>
      <c r="AI146" s="146" t="e">
        <f>IF(#REF!="",0,#REF!*ROUND(AB146,0)*#REF!)</f>
        <v>#REF!</v>
      </c>
      <c r="AJ146" s="147" t="e">
        <f>IF(I146=0,0,#REF!*AI146/I146)</f>
        <v>#REF!</v>
      </c>
      <c r="AK146" s="147"/>
      <c r="AL146" s="148" t="e">
        <f>IF(#REF!="",0,(AA146/2*$N$6)*#REF!)</f>
        <v>#REF!</v>
      </c>
    </row>
    <row r="147" spans="2:38">
      <c r="B147" s="1050" t="str">
        <f>INVULLEN!B71</f>
        <v/>
      </c>
      <c r="C147" s="1050"/>
      <c r="D147" s="158" t="s">
        <v>420</v>
      </c>
      <c r="E147" s="145" t="str">
        <f>INVULLEN!C71</f>
        <v/>
      </c>
      <c r="F147" s="145" t="e">
        <f t="shared" si="33"/>
        <v>#VALUE!</v>
      </c>
      <c r="G147" s="145"/>
      <c r="H147" s="145"/>
      <c r="I147" s="145" t="str">
        <f>INVULLEN!D71</f>
        <v/>
      </c>
      <c r="J147" s="145" t="e">
        <f>INVULLEN!#REF!</f>
        <v>#REF!</v>
      </c>
      <c r="K147" s="157"/>
      <c r="L147" s="146">
        <f>INVULLEN!E71</f>
        <v>0</v>
      </c>
      <c r="M147" s="146" t="e">
        <f>IF(B147=0,0,IF(L147/2/$Q$5&lt;1,1,L147/2/$Q$5))</f>
        <v>#DIV/0!</v>
      </c>
      <c r="N147" s="146">
        <f>L147/2</f>
        <v>0</v>
      </c>
      <c r="O147" s="146"/>
      <c r="P147" s="3" t="e">
        <f t="shared" si="23"/>
        <v>#REF!</v>
      </c>
      <c r="Q147" s="14">
        <f t="shared" si="28"/>
        <v>113</v>
      </c>
      <c r="R147" s="3" t="e">
        <f t="shared" si="24"/>
        <v>#REF!</v>
      </c>
      <c r="S147" s="9" t="e">
        <f t="shared" si="25"/>
        <v>#REF!</v>
      </c>
      <c r="T147" s="147"/>
      <c r="U147" s="147"/>
      <c r="V147" s="147"/>
      <c r="W147" s="148" t="e">
        <f>IF(#REF!="",0,(L147/2*$N$5)*#REF!)</f>
        <v>#REF!</v>
      </c>
      <c r="X147" s="148"/>
      <c r="Y147" s="148"/>
      <c r="Z147" s="148"/>
      <c r="AA147" s="146">
        <f>INVULLEN!F71</f>
        <v>0</v>
      </c>
      <c r="AB147" s="146" t="e">
        <f>IF(B147=0,0,IF(AA147/2/$Q$6&lt;1,1,AA147/2/$Q$6))</f>
        <v>#DIV/0!</v>
      </c>
      <c r="AC147" s="146">
        <f>AA147/2</f>
        <v>0</v>
      </c>
      <c r="AD147" s="146"/>
      <c r="AE147" s="146"/>
      <c r="AF147" s="146"/>
      <c r="AG147" s="146"/>
      <c r="AH147" s="146"/>
      <c r="AI147" s="146" t="e">
        <f>IF(#REF!="",0,#REF!*ROUND(AB147,0)*#REF!)</f>
        <v>#REF!</v>
      </c>
      <c r="AJ147" s="147" t="e">
        <f>IF(I147=0,0,#REF!*AI147/I147)</f>
        <v>#REF!</v>
      </c>
      <c r="AK147" s="147"/>
      <c r="AL147" s="148" t="e">
        <f>IF(#REF!="",0,(AA147/2*$N$6)*#REF!)</f>
        <v>#REF!</v>
      </c>
    </row>
    <row r="148" spans="2:38">
      <c r="B148" s="1050"/>
      <c r="C148" s="1050"/>
      <c r="D148" s="158" t="s">
        <v>421</v>
      </c>
      <c r="E148" s="145" t="e">
        <f>INVULLEN!#REF!</f>
        <v>#REF!</v>
      </c>
      <c r="F148" s="145" t="e">
        <f t="shared" si="33"/>
        <v>#REF!</v>
      </c>
      <c r="G148" s="145"/>
      <c r="H148" s="145"/>
      <c r="I148" s="145" t="e">
        <f>INVULLEN!#REF!</f>
        <v>#REF!</v>
      </c>
      <c r="J148" s="145" t="e">
        <f>INVULLEN!#REF!</f>
        <v>#REF!</v>
      </c>
      <c r="K148" s="157"/>
      <c r="L148" s="146">
        <f>L147</f>
        <v>0</v>
      </c>
      <c r="M148" s="146" t="e">
        <f>M147</f>
        <v>#DIV/0!</v>
      </c>
      <c r="N148" s="146">
        <f>N147</f>
        <v>0</v>
      </c>
      <c r="O148" s="146"/>
      <c r="P148" s="3" t="e">
        <f t="shared" si="23"/>
        <v>#REF!</v>
      </c>
      <c r="Q148" s="14">
        <f t="shared" si="28"/>
        <v>114</v>
      </c>
      <c r="R148" s="3" t="e">
        <f t="shared" si="24"/>
        <v>#REF!</v>
      </c>
      <c r="S148" s="9" t="e">
        <f t="shared" si="25"/>
        <v>#REF!</v>
      </c>
      <c r="T148" s="147"/>
      <c r="U148" s="147"/>
      <c r="V148" s="147"/>
      <c r="W148" s="148" t="e">
        <f>IF(#REF!="",0,(L148/2*$N$5)*#REF!)</f>
        <v>#REF!</v>
      </c>
      <c r="X148" s="148"/>
      <c r="Y148" s="148"/>
      <c r="Z148" s="148"/>
      <c r="AA148" s="146">
        <f>AA147</f>
        <v>0</v>
      </c>
      <c r="AB148" s="146" t="e">
        <f>AB147</f>
        <v>#DIV/0!</v>
      </c>
      <c r="AC148" s="146">
        <f>AC147</f>
        <v>0</v>
      </c>
      <c r="AD148" s="146"/>
      <c r="AE148" s="146"/>
      <c r="AF148" s="146"/>
      <c r="AG148" s="146"/>
      <c r="AH148" s="146"/>
      <c r="AI148" s="146" t="e">
        <f>IF(#REF!="",0,#REF!*ROUND(AB148,0)*#REF!)</f>
        <v>#REF!</v>
      </c>
      <c r="AJ148" s="147" t="e">
        <f>IF(I148=0,0,#REF!*AI148/I148)</f>
        <v>#REF!</v>
      </c>
      <c r="AK148" s="147"/>
      <c r="AL148" s="148" t="e">
        <f>IF(#REF!="",0,(AA148/2*$N$6)*#REF!)</f>
        <v>#REF!</v>
      </c>
    </row>
    <row r="149" spans="2:38">
      <c r="B149" s="1050" t="str">
        <f>INVULLEN!B72</f>
        <v/>
      </c>
      <c r="C149" s="1050"/>
      <c r="D149" s="158" t="s">
        <v>420</v>
      </c>
      <c r="E149" s="145" t="str">
        <f>INVULLEN!C72</f>
        <v/>
      </c>
      <c r="F149" s="145" t="e">
        <f t="shared" si="33"/>
        <v>#VALUE!</v>
      </c>
      <c r="G149" s="145"/>
      <c r="H149" s="145"/>
      <c r="I149" s="145" t="str">
        <f>INVULLEN!D72</f>
        <v/>
      </c>
      <c r="J149" s="145" t="e">
        <f>INVULLEN!#REF!</f>
        <v>#REF!</v>
      </c>
      <c r="K149" s="157"/>
      <c r="L149" s="146">
        <f>INVULLEN!E72</f>
        <v>0</v>
      </c>
      <c r="M149" s="146" t="e">
        <f>IF(B149=0,0,IF(L149/2/$Q$5&lt;1,1,L149/2/$Q$5))</f>
        <v>#DIV/0!</v>
      </c>
      <c r="N149" s="146">
        <f>L149/2</f>
        <v>0</v>
      </c>
      <c r="O149" s="146"/>
      <c r="P149" s="3" t="e">
        <f t="shared" si="23"/>
        <v>#REF!</v>
      </c>
      <c r="Q149" s="14">
        <f t="shared" si="28"/>
        <v>115</v>
      </c>
      <c r="R149" s="3" t="e">
        <f t="shared" si="24"/>
        <v>#REF!</v>
      </c>
      <c r="S149" s="9" t="e">
        <f t="shared" si="25"/>
        <v>#REF!</v>
      </c>
      <c r="T149" s="147"/>
      <c r="U149" s="147"/>
      <c r="V149" s="147"/>
      <c r="W149" s="148" t="e">
        <f>IF(#REF!="",0,(L149/2*$N$5)*#REF!)</f>
        <v>#REF!</v>
      </c>
      <c r="X149" s="148"/>
      <c r="Y149" s="148"/>
      <c r="Z149" s="148"/>
      <c r="AA149" s="146">
        <f>INVULLEN!F72</f>
        <v>0</v>
      </c>
      <c r="AB149" s="146" t="e">
        <f>IF(B149=0,0,IF(AA149/2/$Q$6&lt;1,1,AA149/2/$Q$6))</f>
        <v>#DIV/0!</v>
      </c>
      <c r="AC149" s="146">
        <f>AA149/2</f>
        <v>0</v>
      </c>
      <c r="AD149" s="146"/>
      <c r="AE149" s="146"/>
      <c r="AF149" s="146"/>
      <c r="AG149" s="146"/>
      <c r="AH149" s="146"/>
      <c r="AI149" s="146" t="e">
        <f>IF(#REF!="",0,#REF!*ROUND(AB149,0)*#REF!)</f>
        <v>#REF!</v>
      </c>
      <c r="AJ149" s="147" t="e">
        <f>IF(I149=0,0,#REF!*AI149/I149)</f>
        <v>#REF!</v>
      </c>
      <c r="AK149" s="147"/>
      <c r="AL149" s="148" t="e">
        <f>IF(#REF!="",0,(AA149/2*$N$6)*#REF!)</f>
        <v>#REF!</v>
      </c>
    </row>
    <row r="150" spans="2:38">
      <c r="B150" s="1050"/>
      <c r="C150" s="1050"/>
      <c r="D150" s="158" t="s">
        <v>421</v>
      </c>
      <c r="E150" s="145" t="e">
        <f>INVULLEN!#REF!</f>
        <v>#REF!</v>
      </c>
      <c r="F150" s="145" t="e">
        <f t="shared" si="33"/>
        <v>#REF!</v>
      </c>
      <c r="G150" s="145"/>
      <c r="H150" s="145"/>
      <c r="I150" s="145" t="e">
        <f>INVULLEN!#REF!</f>
        <v>#REF!</v>
      </c>
      <c r="J150" s="145" t="e">
        <f>INVULLEN!#REF!</f>
        <v>#REF!</v>
      </c>
      <c r="K150" s="157"/>
      <c r="L150" s="146">
        <f>L149</f>
        <v>0</v>
      </c>
      <c r="M150" s="146" t="e">
        <f>M149</f>
        <v>#DIV/0!</v>
      </c>
      <c r="N150" s="146">
        <f>N149</f>
        <v>0</v>
      </c>
      <c r="O150" s="146"/>
      <c r="P150" s="3" t="e">
        <f t="shared" si="23"/>
        <v>#REF!</v>
      </c>
      <c r="Q150" s="14">
        <f t="shared" si="28"/>
        <v>116</v>
      </c>
      <c r="R150" s="3" t="e">
        <f t="shared" si="24"/>
        <v>#REF!</v>
      </c>
      <c r="S150" s="9" t="e">
        <f t="shared" si="25"/>
        <v>#REF!</v>
      </c>
      <c r="T150" s="147"/>
      <c r="U150" s="147"/>
      <c r="V150" s="147"/>
      <c r="W150" s="148" t="e">
        <f>IF(#REF!="",0,(L150/2*$N$5)*#REF!)</f>
        <v>#REF!</v>
      </c>
      <c r="X150" s="148"/>
      <c r="Y150" s="148"/>
      <c r="Z150" s="148"/>
      <c r="AA150" s="146">
        <f>AA149</f>
        <v>0</v>
      </c>
      <c r="AB150" s="146" t="e">
        <f>AB149</f>
        <v>#DIV/0!</v>
      </c>
      <c r="AC150" s="146">
        <f>AC149</f>
        <v>0</v>
      </c>
      <c r="AD150" s="146"/>
      <c r="AE150" s="146"/>
      <c r="AF150" s="146"/>
      <c r="AG150" s="146"/>
      <c r="AH150" s="146"/>
      <c r="AI150" s="146" t="e">
        <f>IF(#REF!="",0,#REF!*ROUND(AB150,0)*#REF!)</f>
        <v>#REF!</v>
      </c>
      <c r="AJ150" s="147" t="e">
        <f>IF(I150=0,0,#REF!*AI150/I150)</f>
        <v>#REF!</v>
      </c>
      <c r="AK150" s="147"/>
      <c r="AL150" s="148" t="e">
        <f>IF(#REF!="",0,(AA150/2*$N$6)*#REF!)</f>
        <v>#REF!</v>
      </c>
    </row>
    <row r="151" spans="2:38">
      <c r="P151" s="3" t="e">
        <f t="shared" si="23"/>
        <v>#REF!</v>
      </c>
      <c r="Q151" s="14">
        <f t="shared" si="28"/>
        <v>117</v>
      </c>
      <c r="R151" s="3" t="e">
        <f t="shared" si="24"/>
        <v>#REF!</v>
      </c>
      <c r="S151" s="9" t="e">
        <f t="shared" si="25"/>
        <v>#REF!</v>
      </c>
    </row>
    <row r="152" spans="2:38">
      <c r="P152" s="3" t="e">
        <f t="shared" si="23"/>
        <v>#REF!</v>
      </c>
      <c r="Q152" s="14">
        <f t="shared" si="28"/>
        <v>118</v>
      </c>
      <c r="R152" s="3" t="e">
        <f t="shared" si="24"/>
        <v>#REF!</v>
      </c>
      <c r="S152" s="9" t="e">
        <f t="shared" si="25"/>
        <v>#REF!</v>
      </c>
    </row>
    <row r="153" spans="2:38">
      <c r="P153" s="3" t="e">
        <f t="shared" si="23"/>
        <v>#REF!</v>
      </c>
      <c r="Q153" s="14">
        <f t="shared" si="28"/>
        <v>119</v>
      </c>
      <c r="R153" s="3" t="e">
        <f t="shared" si="24"/>
        <v>#REF!</v>
      </c>
      <c r="S153" s="9" t="e">
        <f t="shared" si="25"/>
        <v>#REF!</v>
      </c>
    </row>
    <row r="154" spans="2:38">
      <c r="P154" s="3" t="e">
        <f t="shared" si="23"/>
        <v>#REF!</v>
      </c>
      <c r="Q154" s="14">
        <f t="shared" si="28"/>
        <v>120</v>
      </c>
      <c r="R154" s="3" t="e">
        <f t="shared" si="24"/>
        <v>#REF!</v>
      </c>
      <c r="S154" s="9" t="e">
        <f t="shared" si="25"/>
        <v>#REF!</v>
      </c>
    </row>
    <row r="155" spans="2:38">
      <c r="P155" s="3" t="e">
        <f t="shared" si="23"/>
        <v>#REF!</v>
      </c>
      <c r="Q155" s="14">
        <f t="shared" si="28"/>
        <v>121</v>
      </c>
      <c r="R155" s="3" t="e">
        <f t="shared" si="24"/>
        <v>#REF!</v>
      </c>
      <c r="S155" s="9" t="e">
        <f t="shared" si="25"/>
        <v>#REF!</v>
      </c>
    </row>
    <row r="156" spans="2:38">
      <c r="P156" s="3" t="e">
        <f t="shared" si="23"/>
        <v>#REF!</v>
      </c>
      <c r="Q156" s="14">
        <f t="shared" si="28"/>
        <v>122</v>
      </c>
      <c r="R156" s="3" t="e">
        <f t="shared" si="24"/>
        <v>#REF!</v>
      </c>
      <c r="S156" s="9" t="e">
        <f t="shared" si="25"/>
        <v>#REF!</v>
      </c>
    </row>
    <row r="157" spans="2:38">
      <c r="P157" s="3" t="e">
        <f t="shared" si="23"/>
        <v>#REF!</v>
      </c>
      <c r="Q157" s="14">
        <f t="shared" si="28"/>
        <v>123</v>
      </c>
      <c r="R157" s="3" t="e">
        <f t="shared" si="24"/>
        <v>#REF!</v>
      </c>
      <c r="S157" s="9" t="e">
        <f t="shared" si="25"/>
        <v>#REF!</v>
      </c>
    </row>
    <row r="158" spans="2:38">
      <c r="P158" s="3" t="e">
        <f t="shared" si="23"/>
        <v>#REF!</v>
      </c>
      <c r="Q158" s="14">
        <f t="shared" si="28"/>
        <v>124</v>
      </c>
      <c r="R158" s="3" t="e">
        <f t="shared" si="24"/>
        <v>#REF!</v>
      </c>
      <c r="S158" s="9" t="e">
        <f t="shared" si="25"/>
        <v>#REF!</v>
      </c>
    </row>
    <row r="159" spans="2:38">
      <c r="P159" s="3" t="e">
        <f t="shared" si="23"/>
        <v>#REF!</v>
      </c>
      <c r="Q159" s="14">
        <f t="shared" si="28"/>
        <v>125</v>
      </c>
      <c r="R159" s="3" t="e">
        <f t="shared" si="24"/>
        <v>#REF!</v>
      </c>
      <c r="S159" s="9" t="e">
        <f t="shared" si="25"/>
        <v>#REF!</v>
      </c>
    </row>
    <row r="160" spans="2:38">
      <c r="P160" s="3" t="e">
        <f t="shared" si="23"/>
        <v>#REF!</v>
      </c>
      <c r="Q160" s="14">
        <f t="shared" si="28"/>
        <v>126</v>
      </c>
      <c r="R160" s="3" t="e">
        <f t="shared" si="24"/>
        <v>#REF!</v>
      </c>
      <c r="S160" s="9" t="e">
        <f t="shared" si="25"/>
        <v>#REF!</v>
      </c>
    </row>
    <row r="161" spans="16:19">
      <c r="P161" s="3" t="e">
        <f t="shared" si="23"/>
        <v>#REF!</v>
      </c>
      <c r="Q161" s="14">
        <f t="shared" si="28"/>
        <v>127</v>
      </c>
      <c r="R161" s="3" t="e">
        <f t="shared" si="24"/>
        <v>#REF!</v>
      </c>
      <c r="S161" s="9" t="e">
        <f t="shared" si="25"/>
        <v>#REF!</v>
      </c>
    </row>
    <row r="162" spans="16:19">
      <c r="P162" s="3" t="e">
        <f t="shared" ref="P162:P225" si="34">S162</f>
        <v>#REF!</v>
      </c>
      <c r="Q162" s="14">
        <f t="shared" si="28"/>
        <v>128</v>
      </c>
      <c r="R162" s="3" t="e">
        <f t="shared" ref="R162:R225" si="35">_xlfn.BINOM.DIST(Q162,$G$13,$G$15/$G$14,FALSE)*100</f>
        <v>#REF!</v>
      </c>
      <c r="S162" s="9" t="e">
        <f t="shared" ref="S162:S225" si="36">_xlfn.BINOM.DIST(Q162,$G$13,$G$15/$G$14,TRUE)*100</f>
        <v>#REF!</v>
      </c>
    </row>
    <row r="163" spans="16:19">
      <c r="P163" s="3" t="e">
        <f t="shared" si="34"/>
        <v>#REF!</v>
      </c>
      <c r="Q163" s="14">
        <f t="shared" si="28"/>
        <v>129</v>
      </c>
      <c r="R163" s="3" t="e">
        <f t="shared" si="35"/>
        <v>#REF!</v>
      </c>
      <c r="S163" s="9" t="e">
        <f t="shared" si="36"/>
        <v>#REF!</v>
      </c>
    </row>
    <row r="164" spans="16:19">
      <c r="P164" s="3" t="e">
        <f t="shared" si="34"/>
        <v>#REF!</v>
      </c>
      <c r="Q164" s="14">
        <f t="shared" ref="Q164:Q227" si="37">Q163+1</f>
        <v>130</v>
      </c>
      <c r="R164" s="3" t="e">
        <f t="shared" si="35"/>
        <v>#REF!</v>
      </c>
      <c r="S164" s="9" t="e">
        <f t="shared" si="36"/>
        <v>#REF!</v>
      </c>
    </row>
    <row r="165" spans="16:19">
      <c r="P165" s="3" t="e">
        <f t="shared" si="34"/>
        <v>#REF!</v>
      </c>
      <c r="Q165" s="14">
        <f t="shared" si="37"/>
        <v>131</v>
      </c>
      <c r="R165" s="3" t="e">
        <f t="shared" si="35"/>
        <v>#REF!</v>
      </c>
      <c r="S165" s="9" t="e">
        <f t="shared" si="36"/>
        <v>#REF!</v>
      </c>
    </row>
    <row r="166" spans="16:19">
      <c r="P166" s="3" t="e">
        <f t="shared" si="34"/>
        <v>#REF!</v>
      </c>
      <c r="Q166" s="14">
        <f t="shared" si="37"/>
        <v>132</v>
      </c>
      <c r="R166" s="3" t="e">
        <f t="shared" si="35"/>
        <v>#REF!</v>
      </c>
      <c r="S166" s="9" t="e">
        <f t="shared" si="36"/>
        <v>#REF!</v>
      </c>
    </row>
    <row r="167" spans="16:19">
      <c r="P167" s="3" t="e">
        <f t="shared" si="34"/>
        <v>#REF!</v>
      </c>
      <c r="Q167" s="14">
        <f t="shared" si="37"/>
        <v>133</v>
      </c>
      <c r="R167" s="3" t="e">
        <f t="shared" si="35"/>
        <v>#REF!</v>
      </c>
      <c r="S167" s="9" t="e">
        <f t="shared" si="36"/>
        <v>#REF!</v>
      </c>
    </row>
    <row r="168" spans="16:19">
      <c r="P168" s="3" t="e">
        <f t="shared" si="34"/>
        <v>#REF!</v>
      </c>
      <c r="Q168" s="14">
        <f t="shared" si="37"/>
        <v>134</v>
      </c>
      <c r="R168" s="3" t="e">
        <f t="shared" si="35"/>
        <v>#REF!</v>
      </c>
      <c r="S168" s="9" t="e">
        <f t="shared" si="36"/>
        <v>#REF!</v>
      </c>
    </row>
    <row r="169" spans="16:19">
      <c r="P169" s="3" t="e">
        <f t="shared" si="34"/>
        <v>#REF!</v>
      </c>
      <c r="Q169" s="14">
        <f t="shared" si="37"/>
        <v>135</v>
      </c>
      <c r="R169" s="3" t="e">
        <f t="shared" si="35"/>
        <v>#REF!</v>
      </c>
      <c r="S169" s="9" t="e">
        <f t="shared" si="36"/>
        <v>#REF!</v>
      </c>
    </row>
    <row r="170" spans="16:19">
      <c r="P170" s="3" t="e">
        <f t="shared" si="34"/>
        <v>#REF!</v>
      </c>
      <c r="Q170" s="14">
        <f t="shared" si="37"/>
        <v>136</v>
      </c>
      <c r="R170" s="3" t="e">
        <f t="shared" si="35"/>
        <v>#REF!</v>
      </c>
      <c r="S170" s="9" t="e">
        <f t="shared" si="36"/>
        <v>#REF!</v>
      </c>
    </row>
    <row r="171" spans="16:19">
      <c r="P171" s="3" t="e">
        <f t="shared" si="34"/>
        <v>#REF!</v>
      </c>
      <c r="Q171" s="14">
        <f t="shared" si="37"/>
        <v>137</v>
      </c>
      <c r="R171" s="3" t="e">
        <f t="shared" si="35"/>
        <v>#REF!</v>
      </c>
      <c r="S171" s="9" t="e">
        <f t="shared" si="36"/>
        <v>#REF!</v>
      </c>
    </row>
    <row r="172" spans="16:19">
      <c r="P172" s="3" t="e">
        <f t="shared" si="34"/>
        <v>#REF!</v>
      </c>
      <c r="Q172" s="14">
        <f t="shared" si="37"/>
        <v>138</v>
      </c>
      <c r="R172" s="3" t="e">
        <f t="shared" si="35"/>
        <v>#REF!</v>
      </c>
      <c r="S172" s="9" t="e">
        <f t="shared" si="36"/>
        <v>#REF!</v>
      </c>
    </row>
    <row r="173" spans="16:19">
      <c r="P173" s="3" t="e">
        <f t="shared" si="34"/>
        <v>#REF!</v>
      </c>
      <c r="Q173" s="14">
        <f t="shared" si="37"/>
        <v>139</v>
      </c>
      <c r="R173" s="3" t="e">
        <f t="shared" si="35"/>
        <v>#REF!</v>
      </c>
      <c r="S173" s="9" t="e">
        <f t="shared" si="36"/>
        <v>#REF!</v>
      </c>
    </row>
    <row r="174" spans="16:19">
      <c r="P174" s="3" t="e">
        <f t="shared" si="34"/>
        <v>#REF!</v>
      </c>
      <c r="Q174" s="14">
        <f t="shared" si="37"/>
        <v>140</v>
      </c>
      <c r="R174" s="3" t="e">
        <f t="shared" si="35"/>
        <v>#REF!</v>
      </c>
      <c r="S174" s="9" t="e">
        <f t="shared" si="36"/>
        <v>#REF!</v>
      </c>
    </row>
    <row r="175" spans="16:19">
      <c r="P175" s="3" t="e">
        <f t="shared" si="34"/>
        <v>#REF!</v>
      </c>
      <c r="Q175" s="14">
        <f t="shared" si="37"/>
        <v>141</v>
      </c>
      <c r="R175" s="3" t="e">
        <f t="shared" si="35"/>
        <v>#REF!</v>
      </c>
      <c r="S175" s="9" t="e">
        <f t="shared" si="36"/>
        <v>#REF!</v>
      </c>
    </row>
    <row r="176" spans="16:19">
      <c r="P176" s="3" t="e">
        <f t="shared" si="34"/>
        <v>#REF!</v>
      </c>
      <c r="Q176" s="14">
        <f t="shared" si="37"/>
        <v>142</v>
      </c>
      <c r="R176" s="3" t="e">
        <f t="shared" si="35"/>
        <v>#REF!</v>
      </c>
      <c r="S176" s="9" t="e">
        <f t="shared" si="36"/>
        <v>#REF!</v>
      </c>
    </row>
    <row r="177" spans="16:19">
      <c r="P177" s="3" t="e">
        <f t="shared" si="34"/>
        <v>#REF!</v>
      </c>
      <c r="Q177" s="14">
        <f t="shared" si="37"/>
        <v>143</v>
      </c>
      <c r="R177" s="3" t="e">
        <f t="shared" si="35"/>
        <v>#REF!</v>
      </c>
      <c r="S177" s="9" t="e">
        <f t="shared" si="36"/>
        <v>#REF!</v>
      </c>
    </row>
    <row r="178" spans="16:19">
      <c r="P178" s="3" t="e">
        <f t="shared" si="34"/>
        <v>#REF!</v>
      </c>
      <c r="Q178" s="14">
        <f t="shared" si="37"/>
        <v>144</v>
      </c>
      <c r="R178" s="3" t="e">
        <f t="shared" si="35"/>
        <v>#REF!</v>
      </c>
      <c r="S178" s="9" t="e">
        <f t="shared" si="36"/>
        <v>#REF!</v>
      </c>
    </row>
    <row r="179" spans="16:19">
      <c r="P179" s="3" t="e">
        <f t="shared" si="34"/>
        <v>#REF!</v>
      </c>
      <c r="Q179" s="14">
        <f t="shared" si="37"/>
        <v>145</v>
      </c>
      <c r="R179" s="3" t="e">
        <f t="shared" si="35"/>
        <v>#REF!</v>
      </c>
      <c r="S179" s="9" t="e">
        <f t="shared" si="36"/>
        <v>#REF!</v>
      </c>
    </row>
    <row r="180" spans="16:19">
      <c r="P180" s="3" t="e">
        <f t="shared" si="34"/>
        <v>#REF!</v>
      </c>
      <c r="Q180" s="14">
        <f t="shared" si="37"/>
        <v>146</v>
      </c>
      <c r="R180" s="3" t="e">
        <f t="shared" si="35"/>
        <v>#REF!</v>
      </c>
      <c r="S180" s="9" t="e">
        <f t="shared" si="36"/>
        <v>#REF!</v>
      </c>
    </row>
    <row r="181" spans="16:19">
      <c r="P181" s="3" t="e">
        <f t="shared" si="34"/>
        <v>#REF!</v>
      </c>
      <c r="Q181" s="14">
        <f t="shared" si="37"/>
        <v>147</v>
      </c>
      <c r="R181" s="3" t="e">
        <f t="shared" si="35"/>
        <v>#REF!</v>
      </c>
      <c r="S181" s="9" t="e">
        <f t="shared" si="36"/>
        <v>#REF!</v>
      </c>
    </row>
    <row r="182" spans="16:19">
      <c r="P182" s="3" t="e">
        <f t="shared" si="34"/>
        <v>#REF!</v>
      </c>
      <c r="Q182" s="14">
        <f t="shared" si="37"/>
        <v>148</v>
      </c>
      <c r="R182" s="3" t="e">
        <f t="shared" si="35"/>
        <v>#REF!</v>
      </c>
      <c r="S182" s="9" t="e">
        <f t="shared" si="36"/>
        <v>#REF!</v>
      </c>
    </row>
    <row r="183" spans="16:19">
      <c r="P183" s="3" t="e">
        <f t="shared" si="34"/>
        <v>#REF!</v>
      </c>
      <c r="Q183" s="14">
        <f t="shared" si="37"/>
        <v>149</v>
      </c>
      <c r="R183" s="3" t="e">
        <f t="shared" si="35"/>
        <v>#REF!</v>
      </c>
      <c r="S183" s="9" t="e">
        <f t="shared" si="36"/>
        <v>#REF!</v>
      </c>
    </row>
    <row r="184" spans="16:19">
      <c r="P184" s="3" t="e">
        <f t="shared" si="34"/>
        <v>#REF!</v>
      </c>
      <c r="Q184" s="14">
        <f t="shared" si="37"/>
        <v>150</v>
      </c>
      <c r="R184" s="3" t="e">
        <f t="shared" si="35"/>
        <v>#REF!</v>
      </c>
      <c r="S184" s="9" t="e">
        <f t="shared" si="36"/>
        <v>#REF!</v>
      </c>
    </row>
    <row r="185" spans="16:19">
      <c r="P185" s="3" t="e">
        <f t="shared" si="34"/>
        <v>#REF!</v>
      </c>
      <c r="Q185" s="14">
        <f t="shared" si="37"/>
        <v>151</v>
      </c>
      <c r="R185" s="3" t="e">
        <f t="shared" si="35"/>
        <v>#REF!</v>
      </c>
      <c r="S185" s="9" t="e">
        <f t="shared" si="36"/>
        <v>#REF!</v>
      </c>
    </row>
    <row r="186" spans="16:19">
      <c r="P186" s="3" t="e">
        <f t="shared" si="34"/>
        <v>#REF!</v>
      </c>
      <c r="Q186" s="14">
        <f t="shared" si="37"/>
        <v>152</v>
      </c>
      <c r="R186" s="3" t="e">
        <f t="shared" si="35"/>
        <v>#REF!</v>
      </c>
      <c r="S186" s="9" t="e">
        <f t="shared" si="36"/>
        <v>#REF!</v>
      </c>
    </row>
    <row r="187" spans="16:19">
      <c r="P187" s="3" t="e">
        <f t="shared" si="34"/>
        <v>#REF!</v>
      </c>
      <c r="Q187" s="14">
        <f t="shared" si="37"/>
        <v>153</v>
      </c>
      <c r="R187" s="3" t="e">
        <f t="shared" si="35"/>
        <v>#REF!</v>
      </c>
      <c r="S187" s="9" t="e">
        <f t="shared" si="36"/>
        <v>#REF!</v>
      </c>
    </row>
    <row r="188" spans="16:19">
      <c r="P188" s="3" t="e">
        <f t="shared" si="34"/>
        <v>#REF!</v>
      </c>
      <c r="Q188" s="14">
        <f t="shared" si="37"/>
        <v>154</v>
      </c>
      <c r="R188" s="3" t="e">
        <f t="shared" si="35"/>
        <v>#REF!</v>
      </c>
      <c r="S188" s="9" t="e">
        <f t="shared" si="36"/>
        <v>#REF!</v>
      </c>
    </row>
    <row r="189" spans="16:19">
      <c r="P189" s="3" t="e">
        <f t="shared" si="34"/>
        <v>#REF!</v>
      </c>
      <c r="Q189" s="14">
        <f t="shared" si="37"/>
        <v>155</v>
      </c>
      <c r="R189" s="3" t="e">
        <f t="shared" si="35"/>
        <v>#REF!</v>
      </c>
      <c r="S189" s="9" t="e">
        <f t="shared" si="36"/>
        <v>#REF!</v>
      </c>
    </row>
    <row r="190" spans="16:19">
      <c r="P190" s="3" t="e">
        <f t="shared" si="34"/>
        <v>#REF!</v>
      </c>
      <c r="Q190" s="14">
        <f t="shared" si="37"/>
        <v>156</v>
      </c>
      <c r="R190" s="3" t="e">
        <f t="shared" si="35"/>
        <v>#REF!</v>
      </c>
      <c r="S190" s="9" t="e">
        <f t="shared" si="36"/>
        <v>#REF!</v>
      </c>
    </row>
    <row r="191" spans="16:19">
      <c r="P191" s="3" t="e">
        <f t="shared" si="34"/>
        <v>#REF!</v>
      </c>
      <c r="Q191" s="14">
        <f t="shared" si="37"/>
        <v>157</v>
      </c>
      <c r="R191" s="3" t="e">
        <f t="shared" si="35"/>
        <v>#REF!</v>
      </c>
      <c r="S191" s="9" t="e">
        <f t="shared" si="36"/>
        <v>#REF!</v>
      </c>
    </row>
    <row r="192" spans="16:19">
      <c r="P192" s="3" t="e">
        <f t="shared" si="34"/>
        <v>#REF!</v>
      </c>
      <c r="Q192" s="14">
        <f t="shared" si="37"/>
        <v>158</v>
      </c>
      <c r="R192" s="3" t="e">
        <f t="shared" si="35"/>
        <v>#REF!</v>
      </c>
      <c r="S192" s="9" t="e">
        <f t="shared" si="36"/>
        <v>#REF!</v>
      </c>
    </row>
    <row r="193" spans="16:19">
      <c r="P193" s="3" t="e">
        <f t="shared" si="34"/>
        <v>#REF!</v>
      </c>
      <c r="Q193" s="14">
        <f t="shared" si="37"/>
        <v>159</v>
      </c>
      <c r="R193" s="3" t="e">
        <f t="shared" si="35"/>
        <v>#REF!</v>
      </c>
      <c r="S193" s="9" t="e">
        <f t="shared" si="36"/>
        <v>#REF!</v>
      </c>
    </row>
    <row r="194" spans="16:19">
      <c r="P194" s="3" t="e">
        <f t="shared" si="34"/>
        <v>#REF!</v>
      </c>
      <c r="Q194" s="14">
        <f t="shared" si="37"/>
        <v>160</v>
      </c>
      <c r="R194" s="3" t="e">
        <f t="shared" si="35"/>
        <v>#REF!</v>
      </c>
      <c r="S194" s="9" t="e">
        <f t="shared" si="36"/>
        <v>#REF!</v>
      </c>
    </row>
    <row r="195" spans="16:19">
      <c r="P195" s="3" t="e">
        <f t="shared" si="34"/>
        <v>#REF!</v>
      </c>
      <c r="Q195" s="14">
        <f t="shared" si="37"/>
        <v>161</v>
      </c>
      <c r="R195" s="3" t="e">
        <f t="shared" si="35"/>
        <v>#REF!</v>
      </c>
      <c r="S195" s="9" t="e">
        <f t="shared" si="36"/>
        <v>#REF!</v>
      </c>
    </row>
    <row r="196" spans="16:19">
      <c r="P196" s="3" t="e">
        <f t="shared" si="34"/>
        <v>#REF!</v>
      </c>
      <c r="Q196" s="14">
        <f t="shared" si="37"/>
        <v>162</v>
      </c>
      <c r="R196" s="3" t="e">
        <f t="shared" si="35"/>
        <v>#REF!</v>
      </c>
      <c r="S196" s="9" t="e">
        <f t="shared" si="36"/>
        <v>#REF!</v>
      </c>
    </row>
    <row r="197" spans="16:19">
      <c r="P197" s="3" t="e">
        <f t="shared" si="34"/>
        <v>#REF!</v>
      </c>
      <c r="Q197" s="14">
        <f t="shared" si="37"/>
        <v>163</v>
      </c>
      <c r="R197" s="3" t="e">
        <f t="shared" si="35"/>
        <v>#REF!</v>
      </c>
      <c r="S197" s="9" t="e">
        <f t="shared" si="36"/>
        <v>#REF!</v>
      </c>
    </row>
    <row r="198" spans="16:19">
      <c r="P198" s="3" t="e">
        <f t="shared" si="34"/>
        <v>#REF!</v>
      </c>
      <c r="Q198" s="14">
        <f t="shared" si="37"/>
        <v>164</v>
      </c>
      <c r="R198" s="3" t="e">
        <f t="shared" si="35"/>
        <v>#REF!</v>
      </c>
      <c r="S198" s="9" t="e">
        <f t="shared" si="36"/>
        <v>#REF!</v>
      </c>
    </row>
    <row r="199" spans="16:19">
      <c r="P199" s="3" t="e">
        <f t="shared" si="34"/>
        <v>#REF!</v>
      </c>
      <c r="Q199" s="14">
        <f t="shared" si="37"/>
        <v>165</v>
      </c>
      <c r="R199" s="3" t="e">
        <f t="shared" si="35"/>
        <v>#REF!</v>
      </c>
      <c r="S199" s="9" t="e">
        <f t="shared" si="36"/>
        <v>#REF!</v>
      </c>
    </row>
    <row r="200" spans="16:19">
      <c r="P200" s="3" t="e">
        <f t="shared" si="34"/>
        <v>#REF!</v>
      </c>
      <c r="Q200" s="14">
        <f t="shared" si="37"/>
        <v>166</v>
      </c>
      <c r="R200" s="3" t="e">
        <f t="shared" si="35"/>
        <v>#REF!</v>
      </c>
      <c r="S200" s="9" t="e">
        <f t="shared" si="36"/>
        <v>#REF!</v>
      </c>
    </row>
    <row r="201" spans="16:19">
      <c r="P201" s="3" t="e">
        <f t="shared" si="34"/>
        <v>#REF!</v>
      </c>
      <c r="Q201" s="14">
        <f t="shared" si="37"/>
        <v>167</v>
      </c>
      <c r="R201" s="3" t="e">
        <f t="shared" si="35"/>
        <v>#REF!</v>
      </c>
      <c r="S201" s="9" t="e">
        <f t="shared" si="36"/>
        <v>#REF!</v>
      </c>
    </row>
    <row r="202" spans="16:19">
      <c r="P202" s="3" t="e">
        <f t="shared" si="34"/>
        <v>#REF!</v>
      </c>
      <c r="Q202" s="14">
        <f t="shared" si="37"/>
        <v>168</v>
      </c>
      <c r="R202" s="3" t="e">
        <f t="shared" si="35"/>
        <v>#REF!</v>
      </c>
      <c r="S202" s="9" t="e">
        <f t="shared" si="36"/>
        <v>#REF!</v>
      </c>
    </row>
    <row r="203" spans="16:19">
      <c r="P203" s="3" t="e">
        <f t="shared" si="34"/>
        <v>#REF!</v>
      </c>
      <c r="Q203" s="14">
        <f t="shared" si="37"/>
        <v>169</v>
      </c>
      <c r="R203" s="3" t="e">
        <f t="shared" si="35"/>
        <v>#REF!</v>
      </c>
      <c r="S203" s="9" t="e">
        <f t="shared" si="36"/>
        <v>#REF!</v>
      </c>
    </row>
    <row r="204" spans="16:19">
      <c r="P204" s="3" t="e">
        <f t="shared" si="34"/>
        <v>#REF!</v>
      </c>
      <c r="Q204" s="14">
        <f t="shared" si="37"/>
        <v>170</v>
      </c>
      <c r="R204" s="3" t="e">
        <f t="shared" si="35"/>
        <v>#REF!</v>
      </c>
      <c r="S204" s="9" t="e">
        <f t="shared" si="36"/>
        <v>#REF!</v>
      </c>
    </row>
    <row r="205" spans="16:19">
      <c r="P205" s="3" t="e">
        <f t="shared" si="34"/>
        <v>#REF!</v>
      </c>
      <c r="Q205" s="14">
        <f t="shared" si="37"/>
        <v>171</v>
      </c>
      <c r="R205" s="3" t="e">
        <f t="shared" si="35"/>
        <v>#REF!</v>
      </c>
      <c r="S205" s="9" t="e">
        <f t="shared" si="36"/>
        <v>#REF!</v>
      </c>
    </row>
    <row r="206" spans="16:19">
      <c r="P206" s="3" t="e">
        <f t="shared" si="34"/>
        <v>#REF!</v>
      </c>
      <c r="Q206" s="14">
        <f t="shared" si="37"/>
        <v>172</v>
      </c>
      <c r="R206" s="3" t="e">
        <f t="shared" si="35"/>
        <v>#REF!</v>
      </c>
      <c r="S206" s="9" t="e">
        <f t="shared" si="36"/>
        <v>#REF!</v>
      </c>
    </row>
    <row r="207" spans="16:19">
      <c r="P207" s="3" t="e">
        <f t="shared" si="34"/>
        <v>#REF!</v>
      </c>
      <c r="Q207" s="14">
        <f t="shared" si="37"/>
        <v>173</v>
      </c>
      <c r="R207" s="3" t="e">
        <f t="shared" si="35"/>
        <v>#REF!</v>
      </c>
      <c r="S207" s="9" t="e">
        <f t="shared" si="36"/>
        <v>#REF!</v>
      </c>
    </row>
    <row r="208" spans="16:19">
      <c r="P208" s="3" t="e">
        <f t="shared" si="34"/>
        <v>#REF!</v>
      </c>
      <c r="Q208" s="14">
        <f t="shared" si="37"/>
        <v>174</v>
      </c>
      <c r="R208" s="3" t="e">
        <f t="shared" si="35"/>
        <v>#REF!</v>
      </c>
      <c r="S208" s="9" t="e">
        <f t="shared" si="36"/>
        <v>#REF!</v>
      </c>
    </row>
    <row r="209" spans="16:19">
      <c r="P209" s="3" t="e">
        <f t="shared" si="34"/>
        <v>#REF!</v>
      </c>
      <c r="Q209" s="14">
        <f t="shared" si="37"/>
        <v>175</v>
      </c>
      <c r="R209" s="3" t="e">
        <f t="shared" si="35"/>
        <v>#REF!</v>
      </c>
      <c r="S209" s="9" t="e">
        <f t="shared" si="36"/>
        <v>#REF!</v>
      </c>
    </row>
    <row r="210" spans="16:19">
      <c r="P210" s="3" t="e">
        <f t="shared" si="34"/>
        <v>#REF!</v>
      </c>
      <c r="Q210" s="14">
        <f t="shared" si="37"/>
        <v>176</v>
      </c>
      <c r="R210" s="3" t="e">
        <f t="shared" si="35"/>
        <v>#REF!</v>
      </c>
      <c r="S210" s="9" t="e">
        <f t="shared" si="36"/>
        <v>#REF!</v>
      </c>
    </row>
    <row r="211" spans="16:19">
      <c r="P211" s="3" t="e">
        <f t="shared" si="34"/>
        <v>#REF!</v>
      </c>
      <c r="Q211" s="14">
        <f t="shared" si="37"/>
        <v>177</v>
      </c>
      <c r="R211" s="3" t="e">
        <f t="shared" si="35"/>
        <v>#REF!</v>
      </c>
      <c r="S211" s="9" t="e">
        <f t="shared" si="36"/>
        <v>#REF!</v>
      </c>
    </row>
    <row r="212" spans="16:19">
      <c r="P212" s="3" t="e">
        <f t="shared" si="34"/>
        <v>#REF!</v>
      </c>
      <c r="Q212" s="14">
        <f t="shared" si="37"/>
        <v>178</v>
      </c>
      <c r="R212" s="3" t="e">
        <f t="shared" si="35"/>
        <v>#REF!</v>
      </c>
      <c r="S212" s="9" t="e">
        <f t="shared" si="36"/>
        <v>#REF!</v>
      </c>
    </row>
    <row r="213" spans="16:19">
      <c r="P213" s="3" t="e">
        <f t="shared" si="34"/>
        <v>#REF!</v>
      </c>
      <c r="Q213" s="14">
        <f t="shared" si="37"/>
        <v>179</v>
      </c>
      <c r="R213" s="3" t="e">
        <f t="shared" si="35"/>
        <v>#REF!</v>
      </c>
      <c r="S213" s="9" t="e">
        <f t="shared" si="36"/>
        <v>#REF!</v>
      </c>
    </row>
    <row r="214" spans="16:19">
      <c r="P214" s="3" t="e">
        <f t="shared" si="34"/>
        <v>#REF!</v>
      </c>
      <c r="Q214" s="14">
        <f t="shared" si="37"/>
        <v>180</v>
      </c>
      <c r="R214" s="3" t="e">
        <f t="shared" si="35"/>
        <v>#REF!</v>
      </c>
      <c r="S214" s="9" t="e">
        <f t="shared" si="36"/>
        <v>#REF!</v>
      </c>
    </row>
    <row r="215" spans="16:19">
      <c r="P215" s="3" t="e">
        <f t="shared" si="34"/>
        <v>#REF!</v>
      </c>
      <c r="Q215" s="14">
        <f t="shared" si="37"/>
        <v>181</v>
      </c>
      <c r="R215" s="3" t="e">
        <f t="shared" si="35"/>
        <v>#REF!</v>
      </c>
      <c r="S215" s="9" t="e">
        <f t="shared" si="36"/>
        <v>#REF!</v>
      </c>
    </row>
    <row r="216" spans="16:19">
      <c r="P216" s="3" t="e">
        <f t="shared" si="34"/>
        <v>#REF!</v>
      </c>
      <c r="Q216" s="14">
        <f t="shared" si="37"/>
        <v>182</v>
      </c>
      <c r="R216" s="3" t="e">
        <f t="shared" si="35"/>
        <v>#REF!</v>
      </c>
      <c r="S216" s="9" t="e">
        <f t="shared" si="36"/>
        <v>#REF!</v>
      </c>
    </row>
    <row r="217" spans="16:19">
      <c r="P217" s="3" t="e">
        <f t="shared" si="34"/>
        <v>#REF!</v>
      </c>
      <c r="Q217" s="14">
        <f t="shared" si="37"/>
        <v>183</v>
      </c>
      <c r="R217" s="3" t="e">
        <f t="shared" si="35"/>
        <v>#REF!</v>
      </c>
      <c r="S217" s="9" t="e">
        <f t="shared" si="36"/>
        <v>#REF!</v>
      </c>
    </row>
    <row r="218" spans="16:19">
      <c r="P218" s="3" t="e">
        <f t="shared" si="34"/>
        <v>#REF!</v>
      </c>
      <c r="Q218" s="14">
        <f t="shared" si="37"/>
        <v>184</v>
      </c>
      <c r="R218" s="3" t="e">
        <f t="shared" si="35"/>
        <v>#REF!</v>
      </c>
      <c r="S218" s="9" t="e">
        <f t="shared" si="36"/>
        <v>#REF!</v>
      </c>
    </row>
    <row r="219" spans="16:19">
      <c r="P219" s="3" t="e">
        <f t="shared" si="34"/>
        <v>#REF!</v>
      </c>
      <c r="Q219" s="14">
        <f t="shared" si="37"/>
        <v>185</v>
      </c>
      <c r="R219" s="3" t="e">
        <f t="shared" si="35"/>
        <v>#REF!</v>
      </c>
      <c r="S219" s="9" t="e">
        <f t="shared" si="36"/>
        <v>#REF!</v>
      </c>
    </row>
    <row r="220" spans="16:19">
      <c r="P220" s="3" t="e">
        <f t="shared" si="34"/>
        <v>#REF!</v>
      </c>
      <c r="Q220" s="14">
        <f t="shared" si="37"/>
        <v>186</v>
      </c>
      <c r="R220" s="3" t="e">
        <f t="shared" si="35"/>
        <v>#REF!</v>
      </c>
      <c r="S220" s="9" t="e">
        <f t="shared" si="36"/>
        <v>#REF!</v>
      </c>
    </row>
    <row r="221" spans="16:19">
      <c r="P221" s="3" t="e">
        <f t="shared" si="34"/>
        <v>#REF!</v>
      </c>
      <c r="Q221" s="14">
        <f t="shared" si="37"/>
        <v>187</v>
      </c>
      <c r="R221" s="3" t="e">
        <f t="shared" si="35"/>
        <v>#REF!</v>
      </c>
      <c r="S221" s="9" t="e">
        <f t="shared" si="36"/>
        <v>#REF!</v>
      </c>
    </row>
    <row r="222" spans="16:19">
      <c r="P222" s="3" t="e">
        <f t="shared" si="34"/>
        <v>#REF!</v>
      </c>
      <c r="Q222" s="14">
        <f t="shared" si="37"/>
        <v>188</v>
      </c>
      <c r="R222" s="3" t="e">
        <f t="shared" si="35"/>
        <v>#REF!</v>
      </c>
      <c r="S222" s="9" t="e">
        <f t="shared" si="36"/>
        <v>#REF!</v>
      </c>
    </row>
    <row r="223" spans="16:19">
      <c r="P223" s="3" t="e">
        <f t="shared" si="34"/>
        <v>#REF!</v>
      </c>
      <c r="Q223" s="14">
        <f t="shared" si="37"/>
        <v>189</v>
      </c>
      <c r="R223" s="3" t="e">
        <f t="shared" si="35"/>
        <v>#REF!</v>
      </c>
      <c r="S223" s="9" t="e">
        <f t="shared" si="36"/>
        <v>#REF!</v>
      </c>
    </row>
    <row r="224" spans="16:19">
      <c r="P224" s="3" t="e">
        <f t="shared" si="34"/>
        <v>#REF!</v>
      </c>
      <c r="Q224" s="14">
        <f t="shared" si="37"/>
        <v>190</v>
      </c>
      <c r="R224" s="3" t="e">
        <f t="shared" si="35"/>
        <v>#REF!</v>
      </c>
      <c r="S224" s="9" t="e">
        <f t="shared" si="36"/>
        <v>#REF!</v>
      </c>
    </row>
    <row r="225" spans="16:19">
      <c r="P225" s="3" t="e">
        <f t="shared" si="34"/>
        <v>#REF!</v>
      </c>
      <c r="Q225" s="14">
        <f t="shared" si="37"/>
        <v>191</v>
      </c>
      <c r="R225" s="3" t="e">
        <f t="shared" si="35"/>
        <v>#REF!</v>
      </c>
      <c r="S225" s="9" t="e">
        <f t="shared" si="36"/>
        <v>#REF!</v>
      </c>
    </row>
    <row r="226" spans="16:19">
      <c r="P226" s="3" t="e">
        <f t="shared" ref="P226:P289" si="38">S226</f>
        <v>#REF!</v>
      </c>
      <c r="Q226" s="14">
        <f t="shared" si="37"/>
        <v>192</v>
      </c>
      <c r="R226" s="3" t="e">
        <f t="shared" ref="R226:R289" si="39">_xlfn.BINOM.DIST(Q226,$G$13,$G$15/$G$14,FALSE)*100</f>
        <v>#REF!</v>
      </c>
      <c r="S226" s="9" t="e">
        <f t="shared" ref="S226:S289" si="40">_xlfn.BINOM.DIST(Q226,$G$13,$G$15/$G$14,TRUE)*100</f>
        <v>#REF!</v>
      </c>
    </row>
    <row r="227" spans="16:19">
      <c r="P227" s="3" t="e">
        <f t="shared" si="38"/>
        <v>#REF!</v>
      </c>
      <c r="Q227" s="14">
        <f t="shared" si="37"/>
        <v>193</v>
      </c>
      <c r="R227" s="3" t="e">
        <f t="shared" si="39"/>
        <v>#REF!</v>
      </c>
      <c r="S227" s="9" t="e">
        <f t="shared" si="40"/>
        <v>#REF!</v>
      </c>
    </row>
    <row r="228" spans="16:19">
      <c r="P228" s="3" t="e">
        <f t="shared" si="38"/>
        <v>#REF!</v>
      </c>
      <c r="Q228" s="14">
        <f t="shared" ref="Q228:Q291" si="41">Q227+1</f>
        <v>194</v>
      </c>
      <c r="R228" s="3" t="e">
        <f t="shared" si="39"/>
        <v>#REF!</v>
      </c>
      <c r="S228" s="9" t="e">
        <f t="shared" si="40"/>
        <v>#REF!</v>
      </c>
    </row>
    <row r="229" spans="16:19">
      <c r="P229" s="3" t="e">
        <f t="shared" si="38"/>
        <v>#REF!</v>
      </c>
      <c r="Q229" s="14">
        <f t="shared" si="41"/>
        <v>195</v>
      </c>
      <c r="R229" s="3" t="e">
        <f t="shared" si="39"/>
        <v>#REF!</v>
      </c>
      <c r="S229" s="9" t="e">
        <f t="shared" si="40"/>
        <v>#REF!</v>
      </c>
    </row>
    <row r="230" spans="16:19">
      <c r="P230" s="3" t="e">
        <f t="shared" si="38"/>
        <v>#REF!</v>
      </c>
      <c r="Q230" s="14">
        <f t="shared" si="41"/>
        <v>196</v>
      </c>
      <c r="R230" s="3" t="e">
        <f t="shared" si="39"/>
        <v>#REF!</v>
      </c>
      <c r="S230" s="9" t="e">
        <f t="shared" si="40"/>
        <v>#REF!</v>
      </c>
    </row>
    <row r="231" spans="16:19">
      <c r="P231" s="3" t="e">
        <f t="shared" si="38"/>
        <v>#REF!</v>
      </c>
      <c r="Q231" s="14">
        <f t="shared" si="41"/>
        <v>197</v>
      </c>
      <c r="R231" s="3" t="e">
        <f t="shared" si="39"/>
        <v>#REF!</v>
      </c>
      <c r="S231" s="9" t="e">
        <f t="shared" si="40"/>
        <v>#REF!</v>
      </c>
    </row>
    <row r="232" spans="16:19">
      <c r="P232" s="3" t="e">
        <f t="shared" si="38"/>
        <v>#REF!</v>
      </c>
      <c r="Q232" s="14">
        <f t="shared" si="41"/>
        <v>198</v>
      </c>
      <c r="R232" s="3" t="e">
        <f t="shared" si="39"/>
        <v>#REF!</v>
      </c>
      <c r="S232" s="9" t="e">
        <f t="shared" si="40"/>
        <v>#REF!</v>
      </c>
    </row>
    <row r="233" spans="16:19">
      <c r="P233" s="3" t="e">
        <f t="shared" si="38"/>
        <v>#REF!</v>
      </c>
      <c r="Q233" s="14">
        <f t="shared" si="41"/>
        <v>199</v>
      </c>
      <c r="R233" s="3" t="e">
        <f t="shared" si="39"/>
        <v>#REF!</v>
      </c>
      <c r="S233" s="9" t="e">
        <f t="shared" si="40"/>
        <v>#REF!</v>
      </c>
    </row>
    <row r="234" spans="16:19">
      <c r="P234" s="3" t="e">
        <f t="shared" si="38"/>
        <v>#REF!</v>
      </c>
      <c r="Q234" s="14">
        <f t="shared" si="41"/>
        <v>200</v>
      </c>
      <c r="R234" s="3" t="e">
        <f t="shared" si="39"/>
        <v>#REF!</v>
      </c>
      <c r="S234" s="9" t="e">
        <f t="shared" si="40"/>
        <v>#REF!</v>
      </c>
    </row>
    <row r="235" spans="16:19">
      <c r="P235" s="3" t="e">
        <f t="shared" si="38"/>
        <v>#REF!</v>
      </c>
      <c r="Q235" s="14">
        <f t="shared" si="41"/>
        <v>201</v>
      </c>
      <c r="R235" s="3" t="e">
        <f t="shared" si="39"/>
        <v>#REF!</v>
      </c>
      <c r="S235" s="9" t="e">
        <f t="shared" si="40"/>
        <v>#REF!</v>
      </c>
    </row>
    <row r="236" spans="16:19">
      <c r="P236" s="3" t="e">
        <f t="shared" si="38"/>
        <v>#REF!</v>
      </c>
      <c r="Q236" s="14">
        <f t="shared" si="41"/>
        <v>202</v>
      </c>
      <c r="R236" s="3" t="e">
        <f t="shared" si="39"/>
        <v>#REF!</v>
      </c>
      <c r="S236" s="9" t="e">
        <f t="shared" si="40"/>
        <v>#REF!</v>
      </c>
    </row>
    <row r="237" spans="16:19">
      <c r="P237" s="3" t="e">
        <f t="shared" si="38"/>
        <v>#REF!</v>
      </c>
      <c r="Q237" s="14">
        <f t="shared" si="41"/>
        <v>203</v>
      </c>
      <c r="R237" s="3" t="e">
        <f t="shared" si="39"/>
        <v>#REF!</v>
      </c>
      <c r="S237" s="9" t="e">
        <f t="shared" si="40"/>
        <v>#REF!</v>
      </c>
    </row>
    <row r="238" spans="16:19">
      <c r="P238" s="3" t="e">
        <f t="shared" si="38"/>
        <v>#REF!</v>
      </c>
      <c r="Q238" s="14">
        <f t="shared" si="41"/>
        <v>204</v>
      </c>
      <c r="R238" s="3" t="e">
        <f t="shared" si="39"/>
        <v>#REF!</v>
      </c>
      <c r="S238" s="9" t="e">
        <f t="shared" si="40"/>
        <v>#REF!</v>
      </c>
    </row>
    <row r="239" spans="16:19">
      <c r="P239" s="3" t="e">
        <f t="shared" si="38"/>
        <v>#REF!</v>
      </c>
      <c r="Q239" s="14">
        <f t="shared" si="41"/>
        <v>205</v>
      </c>
      <c r="R239" s="3" t="e">
        <f t="shared" si="39"/>
        <v>#REF!</v>
      </c>
      <c r="S239" s="9" t="e">
        <f t="shared" si="40"/>
        <v>#REF!</v>
      </c>
    </row>
    <row r="240" spans="16:19">
      <c r="P240" s="3" t="e">
        <f t="shared" si="38"/>
        <v>#REF!</v>
      </c>
      <c r="Q240" s="14">
        <f t="shared" si="41"/>
        <v>206</v>
      </c>
      <c r="R240" s="3" t="e">
        <f t="shared" si="39"/>
        <v>#REF!</v>
      </c>
      <c r="S240" s="9" t="e">
        <f t="shared" si="40"/>
        <v>#REF!</v>
      </c>
    </row>
    <row r="241" spans="16:19">
      <c r="P241" s="3" t="e">
        <f t="shared" si="38"/>
        <v>#REF!</v>
      </c>
      <c r="Q241" s="14">
        <f t="shared" si="41"/>
        <v>207</v>
      </c>
      <c r="R241" s="3" t="e">
        <f t="shared" si="39"/>
        <v>#REF!</v>
      </c>
      <c r="S241" s="9" t="e">
        <f t="shared" si="40"/>
        <v>#REF!</v>
      </c>
    </row>
    <row r="242" spans="16:19">
      <c r="P242" s="3" t="e">
        <f t="shared" si="38"/>
        <v>#REF!</v>
      </c>
      <c r="Q242" s="14">
        <f t="shared" si="41"/>
        <v>208</v>
      </c>
      <c r="R242" s="3" t="e">
        <f t="shared" si="39"/>
        <v>#REF!</v>
      </c>
      <c r="S242" s="9" t="e">
        <f t="shared" si="40"/>
        <v>#REF!</v>
      </c>
    </row>
    <row r="243" spans="16:19">
      <c r="P243" s="3" t="e">
        <f t="shared" si="38"/>
        <v>#REF!</v>
      </c>
      <c r="Q243" s="14">
        <f t="shared" si="41"/>
        <v>209</v>
      </c>
      <c r="R243" s="3" t="e">
        <f t="shared" si="39"/>
        <v>#REF!</v>
      </c>
      <c r="S243" s="9" t="e">
        <f t="shared" si="40"/>
        <v>#REF!</v>
      </c>
    </row>
    <row r="244" spans="16:19">
      <c r="P244" s="3" t="e">
        <f t="shared" si="38"/>
        <v>#REF!</v>
      </c>
      <c r="Q244" s="14">
        <f t="shared" si="41"/>
        <v>210</v>
      </c>
      <c r="R244" s="3" t="e">
        <f t="shared" si="39"/>
        <v>#REF!</v>
      </c>
      <c r="S244" s="9" t="e">
        <f t="shared" si="40"/>
        <v>#REF!</v>
      </c>
    </row>
    <row r="245" spans="16:19">
      <c r="P245" s="3" t="e">
        <f t="shared" si="38"/>
        <v>#REF!</v>
      </c>
      <c r="Q245" s="14">
        <f t="shared" si="41"/>
        <v>211</v>
      </c>
      <c r="R245" s="3" t="e">
        <f t="shared" si="39"/>
        <v>#REF!</v>
      </c>
      <c r="S245" s="9" t="e">
        <f t="shared" si="40"/>
        <v>#REF!</v>
      </c>
    </row>
    <row r="246" spans="16:19">
      <c r="P246" s="3" t="e">
        <f t="shared" si="38"/>
        <v>#REF!</v>
      </c>
      <c r="Q246" s="14">
        <f t="shared" si="41"/>
        <v>212</v>
      </c>
      <c r="R246" s="3" t="e">
        <f t="shared" si="39"/>
        <v>#REF!</v>
      </c>
      <c r="S246" s="9" t="e">
        <f t="shared" si="40"/>
        <v>#REF!</v>
      </c>
    </row>
    <row r="247" spans="16:19">
      <c r="P247" s="3" t="e">
        <f t="shared" si="38"/>
        <v>#REF!</v>
      </c>
      <c r="Q247" s="14">
        <f t="shared" si="41"/>
        <v>213</v>
      </c>
      <c r="R247" s="3" t="e">
        <f t="shared" si="39"/>
        <v>#REF!</v>
      </c>
      <c r="S247" s="9" t="e">
        <f t="shared" si="40"/>
        <v>#REF!</v>
      </c>
    </row>
    <row r="248" spans="16:19">
      <c r="P248" s="3" t="e">
        <f t="shared" si="38"/>
        <v>#REF!</v>
      </c>
      <c r="Q248" s="14">
        <f t="shared" si="41"/>
        <v>214</v>
      </c>
      <c r="R248" s="3" t="e">
        <f t="shared" si="39"/>
        <v>#REF!</v>
      </c>
      <c r="S248" s="9" t="e">
        <f t="shared" si="40"/>
        <v>#REF!</v>
      </c>
    </row>
    <row r="249" spans="16:19">
      <c r="P249" s="3" t="e">
        <f t="shared" si="38"/>
        <v>#REF!</v>
      </c>
      <c r="Q249" s="14">
        <f t="shared" si="41"/>
        <v>215</v>
      </c>
      <c r="R249" s="3" t="e">
        <f t="shared" si="39"/>
        <v>#REF!</v>
      </c>
      <c r="S249" s="9" t="e">
        <f t="shared" si="40"/>
        <v>#REF!</v>
      </c>
    </row>
    <row r="250" spans="16:19">
      <c r="P250" s="3" t="e">
        <f t="shared" si="38"/>
        <v>#REF!</v>
      </c>
      <c r="Q250" s="14">
        <f t="shared" si="41"/>
        <v>216</v>
      </c>
      <c r="R250" s="3" t="e">
        <f t="shared" si="39"/>
        <v>#REF!</v>
      </c>
      <c r="S250" s="9" t="e">
        <f t="shared" si="40"/>
        <v>#REF!</v>
      </c>
    </row>
    <row r="251" spans="16:19">
      <c r="P251" s="3" t="e">
        <f t="shared" si="38"/>
        <v>#REF!</v>
      </c>
      <c r="Q251" s="14">
        <f t="shared" si="41"/>
        <v>217</v>
      </c>
      <c r="R251" s="3" t="e">
        <f t="shared" si="39"/>
        <v>#REF!</v>
      </c>
      <c r="S251" s="9" t="e">
        <f t="shared" si="40"/>
        <v>#REF!</v>
      </c>
    </row>
    <row r="252" spans="16:19">
      <c r="P252" s="3" t="e">
        <f t="shared" si="38"/>
        <v>#REF!</v>
      </c>
      <c r="Q252" s="14">
        <f t="shared" si="41"/>
        <v>218</v>
      </c>
      <c r="R252" s="3" t="e">
        <f t="shared" si="39"/>
        <v>#REF!</v>
      </c>
      <c r="S252" s="9" t="e">
        <f t="shared" si="40"/>
        <v>#REF!</v>
      </c>
    </row>
    <row r="253" spans="16:19">
      <c r="P253" s="3" t="e">
        <f t="shared" si="38"/>
        <v>#REF!</v>
      </c>
      <c r="Q253" s="14">
        <f t="shared" si="41"/>
        <v>219</v>
      </c>
      <c r="R253" s="3" t="e">
        <f t="shared" si="39"/>
        <v>#REF!</v>
      </c>
      <c r="S253" s="9" t="e">
        <f t="shared" si="40"/>
        <v>#REF!</v>
      </c>
    </row>
    <row r="254" spans="16:19">
      <c r="P254" s="3" t="e">
        <f t="shared" si="38"/>
        <v>#REF!</v>
      </c>
      <c r="Q254" s="14">
        <f t="shared" si="41"/>
        <v>220</v>
      </c>
      <c r="R254" s="3" t="e">
        <f t="shared" si="39"/>
        <v>#REF!</v>
      </c>
      <c r="S254" s="9" t="e">
        <f t="shared" si="40"/>
        <v>#REF!</v>
      </c>
    </row>
    <row r="255" spans="16:19">
      <c r="P255" s="3" t="e">
        <f t="shared" si="38"/>
        <v>#REF!</v>
      </c>
      <c r="Q255" s="14">
        <f t="shared" si="41"/>
        <v>221</v>
      </c>
      <c r="R255" s="3" t="e">
        <f t="shared" si="39"/>
        <v>#REF!</v>
      </c>
      <c r="S255" s="9" t="e">
        <f t="shared" si="40"/>
        <v>#REF!</v>
      </c>
    </row>
    <row r="256" spans="16:19">
      <c r="P256" s="3" t="e">
        <f t="shared" si="38"/>
        <v>#REF!</v>
      </c>
      <c r="Q256" s="14">
        <f t="shared" si="41"/>
        <v>222</v>
      </c>
      <c r="R256" s="3" t="e">
        <f t="shared" si="39"/>
        <v>#REF!</v>
      </c>
      <c r="S256" s="9" t="e">
        <f t="shared" si="40"/>
        <v>#REF!</v>
      </c>
    </row>
    <row r="257" spans="16:19">
      <c r="P257" s="3" t="e">
        <f t="shared" si="38"/>
        <v>#REF!</v>
      </c>
      <c r="Q257" s="14">
        <f t="shared" si="41"/>
        <v>223</v>
      </c>
      <c r="R257" s="3" t="e">
        <f t="shared" si="39"/>
        <v>#REF!</v>
      </c>
      <c r="S257" s="9" t="e">
        <f t="shared" si="40"/>
        <v>#REF!</v>
      </c>
    </row>
    <row r="258" spans="16:19">
      <c r="P258" s="3" t="e">
        <f t="shared" si="38"/>
        <v>#REF!</v>
      </c>
      <c r="Q258" s="14">
        <f t="shared" si="41"/>
        <v>224</v>
      </c>
      <c r="R258" s="3" t="e">
        <f t="shared" si="39"/>
        <v>#REF!</v>
      </c>
      <c r="S258" s="9" t="e">
        <f t="shared" si="40"/>
        <v>#REF!</v>
      </c>
    </row>
    <row r="259" spans="16:19">
      <c r="P259" s="3" t="e">
        <f t="shared" si="38"/>
        <v>#REF!</v>
      </c>
      <c r="Q259" s="14">
        <f t="shared" si="41"/>
        <v>225</v>
      </c>
      <c r="R259" s="3" t="e">
        <f t="shared" si="39"/>
        <v>#REF!</v>
      </c>
      <c r="S259" s="9" t="e">
        <f t="shared" si="40"/>
        <v>#REF!</v>
      </c>
    </row>
    <row r="260" spans="16:19">
      <c r="P260" s="3" t="e">
        <f t="shared" si="38"/>
        <v>#REF!</v>
      </c>
      <c r="Q260" s="14">
        <f t="shared" si="41"/>
        <v>226</v>
      </c>
      <c r="R260" s="3" t="e">
        <f t="shared" si="39"/>
        <v>#REF!</v>
      </c>
      <c r="S260" s="9" t="e">
        <f t="shared" si="40"/>
        <v>#REF!</v>
      </c>
    </row>
    <row r="261" spans="16:19">
      <c r="P261" s="3" t="e">
        <f t="shared" si="38"/>
        <v>#REF!</v>
      </c>
      <c r="Q261" s="14">
        <f t="shared" si="41"/>
        <v>227</v>
      </c>
      <c r="R261" s="3" t="e">
        <f t="shared" si="39"/>
        <v>#REF!</v>
      </c>
      <c r="S261" s="9" t="e">
        <f t="shared" si="40"/>
        <v>#REF!</v>
      </c>
    </row>
    <row r="262" spans="16:19">
      <c r="P262" s="3" t="e">
        <f t="shared" si="38"/>
        <v>#REF!</v>
      </c>
      <c r="Q262" s="14">
        <f t="shared" si="41"/>
        <v>228</v>
      </c>
      <c r="R262" s="3" t="e">
        <f t="shared" si="39"/>
        <v>#REF!</v>
      </c>
      <c r="S262" s="9" t="e">
        <f t="shared" si="40"/>
        <v>#REF!</v>
      </c>
    </row>
    <row r="263" spans="16:19">
      <c r="P263" s="3" t="e">
        <f t="shared" si="38"/>
        <v>#REF!</v>
      </c>
      <c r="Q263" s="14">
        <f t="shared" si="41"/>
        <v>229</v>
      </c>
      <c r="R263" s="3" t="e">
        <f t="shared" si="39"/>
        <v>#REF!</v>
      </c>
      <c r="S263" s="9" t="e">
        <f t="shared" si="40"/>
        <v>#REF!</v>
      </c>
    </row>
    <row r="264" spans="16:19">
      <c r="P264" s="3" t="e">
        <f t="shared" si="38"/>
        <v>#REF!</v>
      </c>
      <c r="Q264" s="14">
        <f t="shared" si="41"/>
        <v>230</v>
      </c>
      <c r="R264" s="3" t="e">
        <f t="shared" si="39"/>
        <v>#REF!</v>
      </c>
      <c r="S264" s="9" t="e">
        <f t="shared" si="40"/>
        <v>#REF!</v>
      </c>
    </row>
    <row r="265" spans="16:19">
      <c r="P265" s="3" t="e">
        <f t="shared" si="38"/>
        <v>#REF!</v>
      </c>
      <c r="Q265" s="14">
        <f t="shared" si="41"/>
        <v>231</v>
      </c>
      <c r="R265" s="3" t="e">
        <f t="shared" si="39"/>
        <v>#REF!</v>
      </c>
      <c r="S265" s="9" t="e">
        <f t="shared" si="40"/>
        <v>#REF!</v>
      </c>
    </row>
    <row r="266" spans="16:19">
      <c r="P266" s="3" t="e">
        <f t="shared" si="38"/>
        <v>#REF!</v>
      </c>
      <c r="Q266" s="14">
        <f t="shared" si="41"/>
        <v>232</v>
      </c>
      <c r="R266" s="3" t="e">
        <f t="shared" si="39"/>
        <v>#REF!</v>
      </c>
      <c r="S266" s="9" t="e">
        <f t="shared" si="40"/>
        <v>#REF!</v>
      </c>
    </row>
    <row r="267" spans="16:19">
      <c r="P267" s="3" t="e">
        <f t="shared" si="38"/>
        <v>#REF!</v>
      </c>
      <c r="Q267" s="14">
        <f t="shared" si="41"/>
        <v>233</v>
      </c>
      <c r="R267" s="3" t="e">
        <f t="shared" si="39"/>
        <v>#REF!</v>
      </c>
      <c r="S267" s="9" t="e">
        <f t="shared" si="40"/>
        <v>#REF!</v>
      </c>
    </row>
    <row r="268" spans="16:19">
      <c r="P268" s="3" t="e">
        <f t="shared" si="38"/>
        <v>#REF!</v>
      </c>
      <c r="Q268" s="14">
        <f t="shared" si="41"/>
        <v>234</v>
      </c>
      <c r="R268" s="3" t="e">
        <f t="shared" si="39"/>
        <v>#REF!</v>
      </c>
      <c r="S268" s="9" t="e">
        <f t="shared" si="40"/>
        <v>#REF!</v>
      </c>
    </row>
    <row r="269" spans="16:19">
      <c r="P269" s="3" t="e">
        <f t="shared" si="38"/>
        <v>#REF!</v>
      </c>
      <c r="Q269" s="14">
        <f t="shared" si="41"/>
        <v>235</v>
      </c>
      <c r="R269" s="3" t="e">
        <f t="shared" si="39"/>
        <v>#REF!</v>
      </c>
      <c r="S269" s="9" t="e">
        <f t="shared" si="40"/>
        <v>#REF!</v>
      </c>
    </row>
    <row r="270" spans="16:19">
      <c r="P270" s="3" t="e">
        <f t="shared" si="38"/>
        <v>#REF!</v>
      </c>
      <c r="Q270" s="14">
        <f t="shared" si="41"/>
        <v>236</v>
      </c>
      <c r="R270" s="3" t="e">
        <f t="shared" si="39"/>
        <v>#REF!</v>
      </c>
      <c r="S270" s="9" t="e">
        <f t="shared" si="40"/>
        <v>#REF!</v>
      </c>
    </row>
    <row r="271" spans="16:19">
      <c r="P271" s="3" t="e">
        <f t="shared" si="38"/>
        <v>#REF!</v>
      </c>
      <c r="Q271" s="14">
        <f t="shared" si="41"/>
        <v>237</v>
      </c>
      <c r="R271" s="3" t="e">
        <f t="shared" si="39"/>
        <v>#REF!</v>
      </c>
      <c r="S271" s="9" t="e">
        <f t="shared" si="40"/>
        <v>#REF!</v>
      </c>
    </row>
    <row r="272" spans="16:19">
      <c r="P272" s="3" t="e">
        <f t="shared" si="38"/>
        <v>#REF!</v>
      </c>
      <c r="Q272" s="14">
        <f t="shared" si="41"/>
        <v>238</v>
      </c>
      <c r="R272" s="3" t="e">
        <f t="shared" si="39"/>
        <v>#REF!</v>
      </c>
      <c r="S272" s="9" t="e">
        <f t="shared" si="40"/>
        <v>#REF!</v>
      </c>
    </row>
    <row r="273" spans="16:19">
      <c r="P273" s="3" t="e">
        <f t="shared" si="38"/>
        <v>#REF!</v>
      </c>
      <c r="Q273" s="14">
        <f t="shared" si="41"/>
        <v>239</v>
      </c>
      <c r="R273" s="3" t="e">
        <f t="shared" si="39"/>
        <v>#REF!</v>
      </c>
      <c r="S273" s="9" t="e">
        <f t="shared" si="40"/>
        <v>#REF!</v>
      </c>
    </row>
    <row r="274" spans="16:19">
      <c r="P274" s="3" t="e">
        <f t="shared" si="38"/>
        <v>#REF!</v>
      </c>
      <c r="Q274" s="14">
        <f t="shared" si="41"/>
        <v>240</v>
      </c>
      <c r="R274" s="3" t="e">
        <f t="shared" si="39"/>
        <v>#REF!</v>
      </c>
      <c r="S274" s="9" t="e">
        <f t="shared" si="40"/>
        <v>#REF!</v>
      </c>
    </row>
    <row r="275" spans="16:19">
      <c r="P275" s="3" t="e">
        <f t="shared" si="38"/>
        <v>#REF!</v>
      </c>
      <c r="Q275" s="14">
        <f t="shared" si="41"/>
        <v>241</v>
      </c>
      <c r="R275" s="3" t="e">
        <f t="shared" si="39"/>
        <v>#REF!</v>
      </c>
      <c r="S275" s="9" t="e">
        <f t="shared" si="40"/>
        <v>#REF!</v>
      </c>
    </row>
    <row r="276" spans="16:19">
      <c r="P276" s="3" t="e">
        <f t="shared" si="38"/>
        <v>#REF!</v>
      </c>
      <c r="Q276" s="14">
        <f t="shared" si="41"/>
        <v>242</v>
      </c>
      <c r="R276" s="3" t="e">
        <f t="shared" si="39"/>
        <v>#REF!</v>
      </c>
      <c r="S276" s="9" t="e">
        <f t="shared" si="40"/>
        <v>#REF!</v>
      </c>
    </row>
    <row r="277" spans="16:19">
      <c r="P277" s="3" t="e">
        <f t="shared" si="38"/>
        <v>#REF!</v>
      </c>
      <c r="Q277" s="14">
        <f t="shared" si="41"/>
        <v>243</v>
      </c>
      <c r="R277" s="3" t="e">
        <f t="shared" si="39"/>
        <v>#REF!</v>
      </c>
      <c r="S277" s="9" t="e">
        <f t="shared" si="40"/>
        <v>#REF!</v>
      </c>
    </row>
    <row r="278" spans="16:19">
      <c r="P278" s="3" t="e">
        <f t="shared" si="38"/>
        <v>#REF!</v>
      </c>
      <c r="Q278" s="14">
        <f t="shared" si="41"/>
        <v>244</v>
      </c>
      <c r="R278" s="3" t="e">
        <f t="shared" si="39"/>
        <v>#REF!</v>
      </c>
      <c r="S278" s="9" t="e">
        <f t="shared" si="40"/>
        <v>#REF!</v>
      </c>
    </row>
    <row r="279" spans="16:19">
      <c r="P279" s="3" t="e">
        <f t="shared" si="38"/>
        <v>#REF!</v>
      </c>
      <c r="Q279" s="14">
        <f t="shared" si="41"/>
        <v>245</v>
      </c>
      <c r="R279" s="3" t="e">
        <f t="shared" si="39"/>
        <v>#REF!</v>
      </c>
      <c r="S279" s="9" t="e">
        <f t="shared" si="40"/>
        <v>#REF!</v>
      </c>
    </row>
    <row r="280" spans="16:19">
      <c r="P280" s="3" t="e">
        <f t="shared" si="38"/>
        <v>#REF!</v>
      </c>
      <c r="Q280" s="14">
        <f t="shared" si="41"/>
        <v>246</v>
      </c>
      <c r="R280" s="3" t="e">
        <f t="shared" si="39"/>
        <v>#REF!</v>
      </c>
      <c r="S280" s="9" t="e">
        <f t="shared" si="40"/>
        <v>#REF!</v>
      </c>
    </row>
    <row r="281" spans="16:19">
      <c r="P281" s="3" t="e">
        <f t="shared" si="38"/>
        <v>#REF!</v>
      </c>
      <c r="Q281" s="14">
        <f t="shared" si="41"/>
        <v>247</v>
      </c>
      <c r="R281" s="3" t="e">
        <f t="shared" si="39"/>
        <v>#REF!</v>
      </c>
      <c r="S281" s="9" t="e">
        <f t="shared" si="40"/>
        <v>#REF!</v>
      </c>
    </row>
    <row r="282" spans="16:19">
      <c r="P282" s="3" t="e">
        <f t="shared" si="38"/>
        <v>#REF!</v>
      </c>
      <c r="Q282" s="14">
        <f t="shared" si="41"/>
        <v>248</v>
      </c>
      <c r="R282" s="3" t="e">
        <f t="shared" si="39"/>
        <v>#REF!</v>
      </c>
      <c r="S282" s="9" t="e">
        <f t="shared" si="40"/>
        <v>#REF!</v>
      </c>
    </row>
    <row r="283" spans="16:19">
      <c r="P283" s="3" t="e">
        <f t="shared" si="38"/>
        <v>#REF!</v>
      </c>
      <c r="Q283" s="14">
        <f t="shared" si="41"/>
        <v>249</v>
      </c>
      <c r="R283" s="3" t="e">
        <f t="shared" si="39"/>
        <v>#REF!</v>
      </c>
      <c r="S283" s="9" t="e">
        <f t="shared" si="40"/>
        <v>#REF!</v>
      </c>
    </row>
    <row r="284" spans="16:19">
      <c r="P284" s="3" t="e">
        <f t="shared" si="38"/>
        <v>#REF!</v>
      </c>
      <c r="Q284" s="14">
        <f t="shared" si="41"/>
        <v>250</v>
      </c>
      <c r="R284" s="3" t="e">
        <f t="shared" si="39"/>
        <v>#REF!</v>
      </c>
      <c r="S284" s="9" t="e">
        <f t="shared" si="40"/>
        <v>#REF!</v>
      </c>
    </row>
    <row r="285" spans="16:19">
      <c r="P285" s="3" t="e">
        <f t="shared" si="38"/>
        <v>#REF!</v>
      </c>
      <c r="Q285" s="14">
        <f t="shared" si="41"/>
        <v>251</v>
      </c>
      <c r="R285" s="3" t="e">
        <f t="shared" si="39"/>
        <v>#REF!</v>
      </c>
      <c r="S285" s="9" t="e">
        <f t="shared" si="40"/>
        <v>#REF!</v>
      </c>
    </row>
    <row r="286" spans="16:19">
      <c r="P286" s="3" t="e">
        <f t="shared" si="38"/>
        <v>#REF!</v>
      </c>
      <c r="Q286" s="14">
        <f t="shared" si="41"/>
        <v>252</v>
      </c>
      <c r="R286" s="3" t="e">
        <f t="shared" si="39"/>
        <v>#REF!</v>
      </c>
      <c r="S286" s="9" t="e">
        <f t="shared" si="40"/>
        <v>#REF!</v>
      </c>
    </row>
    <row r="287" spans="16:19">
      <c r="P287" s="3" t="e">
        <f t="shared" si="38"/>
        <v>#REF!</v>
      </c>
      <c r="Q287" s="14">
        <f t="shared" si="41"/>
        <v>253</v>
      </c>
      <c r="R287" s="3" t="e">
        <f t="shared" si="39"/>
        <v>#REF!</v>
      </c>
      <c r="S287" s="9" t="e">
        <f t="shared" si="40"/>
        <v>#REF!</v>
      </c>
    </row>
    <row r="288" spans="16:19">
      <c r="P288" s="3" t="e">
        <f t="shared" si="38"/>
        <v>#REF!</v>
      </c>
      <c r="Q288" s="14">
        <f t="shared" si="41"/>
        <v>254</v>
      </c>
      <c r="R288" s="3" t="e">
        <f t="shared" si="39"/>
        <v>#REF!</v>
      </c>
      <c r="S288" s="9" t="e">
        <f t="shared" si="40"/>
        <v>#REF!</v>
      </c>
    </row>
    <row r="289" spans="16:19">
      <c r="P289" s="3" t="e">
        <f t="shared" si="38"/>
        <v>#REF!</v>
      </c>
      <c r="Q289" s="14">
        <f t="shared" si="41"/>
        <v>255</v>
      </c>
      <c r="R289" s="3" t="e">
        <f t="shared" si="39"/>
        <v>#REF!</v>
      </c>
      <c r="S289" s="9" t="e">
        <f t="shared" si="40"/>
        <v>#REF!</v>
      </c>
    </row>
    <row r="290" spans="16:19">
      <c r="P290" s="3" t="e">
        <f t="shared" ref="P290:P353" si="42">S290</f>
        <v>#REF!</v>
      </c>
      <c r="Q290" s="14">
        <f t="shared" si="41"/>
        <v>256</v>
      </c>
      <c r="R290" s="3" t="e">
        <f t="shared" ref="R290:R353" si="43">_xlfn.BINOM.DIST(Q290,$G$13,$G$15/$G$14,FALSE)*100</f>
        <v>#REF!</v>
      </c>
      <c r="S290" s="9" t="e">
        <f t="shared" ref="S290:S353" si="44">_xlfn.BINOM.DIST(Q290,$G$13,$G$15/$G$14,TRUE)*100</f>
        <v>#REF!</v>
      </c>
    </row>
    <row r="291" spans="16:19">
      <c r="P291" s="3" t="e">
        <f t="shared" si="42"/>
        <v>#REF!</v>
      </c>
      <c r="Q291" s="14">
        <f t="shared" si="41"/>
        <v>257</v>
      </c>
      <c r="R291" s="3" t="e">
        <f t="shared" si="43"/>
        <v>#REF!</v>
      </c>
      <c r="S291" s="9" t="e">
        <f t="shared" si="44"/>
        <v>#REF!</v>
      </c>
    </row>
    <row r="292" spans="16:19">
      <c r="P292" s="3" t="e">
        <f t="shared" si="42"/>
        <v>#REF!</v>
      </c>
      <c r="Q292" s="14">
        <f t="shared" ref="Q292:Q355" si="45">Q291+1</f>
        <v>258</v>
      </c>
      <c r="R292" s="3" t="e">
        <f t="shared" si="43"/>
        <v>#REF!</v>
      </c>
      <c r="S292" s="9" t="e">
        <f t="shared" si="44"/>
        <v>#REF!</v>
      </c>
    </row>
    <row r="293" spans="16:19">
      <c r="P293" s="3" t="e">
        <f t="shared" si="42"/>
        <v>#REF!</v>
      </c>
      <c r="Q293" s="14">
        <f t="shared" si="45"/>
        <v>259</v>
      </c>
      <c r="R293" s="3" t="e">
        <f t="shared" si="43"/>
        <v>#REF!</v>
      </c>
      <c r="S293" s="9" t="e">
        <f t="shared" si="44"/>
        <v>#REF!</v>
      </c>
    </row>
    <row r="294" spans="16:19">
      <c r="P294" s="3" t="e">
        <f t="shared" si="42"/>
        <v>#REF!</v>
      </c>
      <c r="Q294" s="14">
        <f t="shared" si="45"/>
        <v>260</v>
      </c>
      <c r="R294" s="3" t="e">
        <f t="shared" si="43"/>
        <v>#REF!</v>
      </c>
      <c r="S294" s="9" t="e">
        <f t="shared" si="44"/>
        <v>#REF!</v>
      </c>
    </row>
    <row r="295" spans="16:19">
      <c r="P295" s="3" t="e">
        <f t="shared" si="42"/>
        <v>#REF!</v>
      </c>
      <c r="Q295" s="14">
        <f t="shared" si="45"/>
        <v>261</v>
      </c>
      <c r="R295" s="3" t="e">
        <f t="shared" si="43"/>
        <v>#REF!</v>
      </c>
      <c r="S295" s="9" t="e">
        <f t="shared" si="44"/>
        <v>#REF!</v>
      </c>
    </row>
    <row r="296" spans="16:19">
      <c r="P296" s="3" t="e">
        <f t="shared" si="42"/>
        <v>#REF!</v>
      </c>
      <c r="Q296" s="14">
        <f t="shared" si="45"/>
        <v>262</v>
      </c>
      <c r="R296" s="3" t="e">
        <f t="shared" si="43"/>
        <v>#REF!</v>
      </c>
      <c r="S296" s="9" t="e">
        <f t="shared" si="44"/>
        <v>#REF!</v>
      </c>
    </row>
    <row r="297" spans="16:19">
      <c r="P297" s="3" t="e">
        <f t="shared" si="42"/>
        <v>#REF!</v>
      </c>
      <c r="Q297" s="14">
        <f t="shared" si="45"/>
        <v>263</v>
      </c>
      <c r="R297" s="3" t="e">
        <f t="shared" si="43"/>
        <v>#REF!</v>
      </c>
      <c r="S297" s="9" t="e">
        <f t="shared" si="44"/>
        <v>#REF!</v>
      </c>
    </row>
    <row r="298" spans="16:19">
      <c r="P298" s="3" t="e">
        <f t="shared" si="42"/>
        <v>#REF!</v>
      </c>
      <c r="Q298" s="14">
        <f t="shared" si="45"/>
        <v>264</v>
      </c>
      <c r="R298" s="3" t="e">
        <f t="shared" si="43"/>
        <v>#REF!</v>
      </c>
      <c r="S298" s="9" t="e">
        <f t="shared" si="44"/>
        <v>#REF!</v>
      </c>
    </row>
    <row r="299" spans="16:19">
      <c r="P299" s="3" t="e">
        <f t="shared" si="42"/>
        <v>#REF!</v>
      </c>
      <c r="Q299" s="14">
        <f t="shared" si="45"/>
        <v>265</v>
      </c>
      <c r="R299" s="3" t="e">
        <f t="shared" si="43"/>
        <v>#REF!</v>
      </c>
      <c r="S299" s="9" t="e">
        <f t="shared" si="44"/>
        <v>#REF!</v>
      </c>
    </row>
    <row r="300" spans="16:19">
      <c r="P300" s="3" t="e">
        <f t="shared" si="42"/>
        <v>#REF!</v>
      </c>
      <c r="Q300" s="14">
        <f t="shared" si="45"/>
        <v>266</v>
      </c>
      <c r="R300" s="3" t="e">
        <f t="shared" si="43"/>
        <v>#REF!</v>
      </c>
      <c r="S300" s="9" t="e">
        <f t="shared" si="44"/>
        <v>#REF!</v>
      </c>
    </row>
    <row r="301" spans="16:19">
      <c r="P301" s="3" t="e">
        <f t="shared" si="42"/>
        <v>#REF!</v>
      </c>
      <c r="Q301" s="14">
        <f t="shared" si="45"/>
        <v>267</v>
      </c>
      <c r="R301" s="3" t="e">
        <f t="shared" si="43"/>
        <v>#REF!</v>
      </c>
      <c r="S301" s="9" t="e">
        <f t="shared" si="44"/>
        <v>#REF!</v>
      </c>
    </row>
    <row r="302" spans="16:19">
      <c r="P302" s="3" t="e">
        <f t="shared" si="42"/>
        <v>#REF!</v>
      </c>
      <c r="Q302" s="14">
        <f t="shared" si="45"/>
        <v>268</v>
      </c>
      <c r="R302" s="3" t="e">
        <f t="shared" si="43"/>
        <v>#REF!</v>
      </c>
      <c r="S302" s="9" t="e">
        <f t="shared" si="44"/>
        <v>#REF!</v>
      </c>
    </row>
    <row r="303" spans="16:19">
      <c r="P303" s="3" t="e">
        <f t="shared" si="42"/>
        <v>#REF!</v>
      </c>
      <c r="Q303" s="14">
        <f t="shared" si="45"/>
        <v>269</v>
      </c>
      <c r="R303" s="3" t="e">
        <f t="shared" si="43"/>
        <v>#REF!</v>
      </c>
      <c r="S303" s="9" t="e">
        <f t="shared" si="44"/>
        <v>#REF!</v>
      </c>
    </row>
    <row r="304" spans="16:19">
      <c r="P304" s="3" t="e">
        <f t="shared" si="42"/>
        <v>#REF!</v>
      </c>
      <c r="Q304" s="14">
        <f t="shared" si="45"/>
        <v>270</v>
      </c>
      <c r="R304" s="3" t="e">
        <f t="shared" si="43"/>
        <v>#REF!</v>
      </c>
      <c r="S304" s="9" t="e">
        <f t="shared" si="44"/>
        <v>#REF!</v>
      </c>
    </row>
    <row r="305" spans="16:19">
      <c r="P305" s="3" t="e">
        <f t="shared" si="42"/>
        <v>#REF!</v>
      </c>
      <c r="Q305" s="14">
        <f t="shared" si="45"/>
        <v>271</v>
      </c>
      <c r="R305" s="3" t="e">
        <f t="shared" si="43"/>
        <v>#REF!</v>
      </c>
      <c r="S305" s="9" t="e">
        <f t="shared" si="44"/>
        <v>#REF!</v>
      </c>
    </row>
    <row r="306" spans="16:19">
      <c r="P306" s="3" t="e">
        <f t="shared" si="42"/>
        <v>#REF!</v>
      </c>
      <c r="Q306" s="14">
        <f t="shared" si="45"/>
        <v>272</v>
      </c>
      <c r="R306" s="3" t="e">
        <f t="shared" si="43"/>
        <v>#REF!</v>
      </c>
      <c r="S306" s="9" t="e">
        <f t="shared" si="44"/>
        <v>#REF!</v>
      </c>
    </row>
    <row r="307" spans="16:19">
      <c r="P307" s="3" t="e">
        <f t="shared" si="42"/>
        <v>#REF!</v>
      </c>
      <c r="Q307" s="14">
        <f t="shared" si="45"/>
        <v>273</v>
      </c>
      <c r="R307" s="3" t="e">
        <f t="shared" si="43"/>
        <v>#REF!</v>
      </c>
      <c r="S307" s="9" t="e">
        <f t="shared" si="44"/>
        <v>#REF!</v>
      </c>
    </row>
    <row r="308" spans="16:19">
      <c r="P308" s="3" t="e">
        <f t="shared" si="42"/>
        <v>#REF!</v>
      </c>
      <c r="Q308" s="14">
        <f t="shared" si="45"/>
        <v>274</v>
      </c>
      <c r="R308" s="3" t="e">
        <f t="shared" si="43"/>
        <v>#REF!</v>
      </c>
      <c r="S308" s="9" t="e">
        <f t="shared" si="44"/>
        <v>#REF!</v>
      </c>
    </row>
    <row r="309" spans="16:19">
      <c r="P309" s="3" t="e">
        <f t="shared" si="42"/>
        <v>#REF!</v>
      </c>
      <c r="Q309" s="14">
        <f t="shared" si="45"/>
        <v>275</v>
      </c>
      <c r="R309" s="3" t="e">
        <f t="shared" si="43"/>
        <v>#REF!</v>
      </c>
      <c r="S309" s="9" t="e">
        <f t="shared" si="44"/>
        <v>#REF!</v>
      </c>
    </row>
    <row r="310" spans="16:19">
      <c r="P310" s="3" t="e">
        <f t="shared" si="42"/>
        <v>#REF!</v>
      </c>
      <c r="Q310" s="14">
        <f t="shared" si="45"/>
        <v>276</v>
      </c>
      <c r="R310" s="3" t="e">
        <f t="shared" si="43"/>
        <v>#REF!</v>
      </c>
      <c r="S310" s="9" t="e">
        <f t="shared" si="44"/>
        <v>#REF!</v>
      </c>
    </row>
    <row r="311" spans="16:19">
      <c r="P311" s="3" t="e">
        <f t="shared" si="42"/>
        <v>#REF!</v>
      </c>
      <c r="Q311" s="14">
        <f t="shared" si="45"/>
        <v>277</v>
      </c>
      <c r="R311" s="3" t="e">
        <f t="shared" si="43"/>
        <v>#REF!</v>
      </c>
      <c r="S311" s="9" t="e">
        <f t="shared" si="44"/>
        <v>#REF!</v>
      </c>
    </row>
    <row r="312" spans="16:19">
      <c r="P312" s="3" t="e">
        <f t="shared" si="42"/>
        <v>#REF!</v>
      </c>
      <c r="Q312" s="14">
        <f t="shared" si="45"/>
        <v>278</v>
      </c>
      <c r="R312" s="3" t="e">
        <f t="shared" si="43"/>
        <v>#REF!</v>
      </c>
      <c r="S312" s="9" t="e">
        <f t="shared" si="44"/>
        <v>#REF!</v>
      </c>
    </row>
    <row r="313" spans="16:19">
      <c r="P313" s="3" t="e">
        <f t="shared" si="42"/>
        <v>#REF!</v>
      </c>
      <c r="Q313" s="14">
        <f t="shared" si="45"/>
        <v>279</v>
      </c>
      <c r="R313" s="3" t="e">
        <f t="shared" si="43"/>
        <v>#REF!</v>
      </c>
      <c r="S313" s="9" t="e">
        <f t="shared" si="44"/>
        <v>#REF!</v>
      </c>
    </row>
    <row r="314" spans="16:19">
      <c r="P314" s="3" t="e">
        <f t="shared" si="42"/>
        <v>#REF!</v>
      </c>
      <c r="Q314" s="14">
        <f t="shared" si="45"/>
        <v>280</v>
      </c>
      <c r="R314" s="3" t="e">
        <f t="shared" si="43"/>
        <v>#REF!</v>
      </c>
      <c r="S314" s="9" t="e">
        <f t="shared" si="44"/>
        <v>#REF!</v>
      </c>
    </row>
    <row r="315" spans="16:19">
      <c r="P315" s="3" t="e">
        <f t="shared" si="42"/>
        <v>#REF!</v>
      </c>
      <c r="Q315" s="14">
        <f t="shared" si="45"/>
        <v>281</v>
      </c>
      <c r="R315" s="3" t="e">
        <f t="shared" si="43"/>
        <v>#REF!</v>
      </c>
      <c r="S315" s="9" t="e">
        <f t="shared" si="44"/>
        <v>#REF!</v>
      </c>
    </row>
    <row r="316" spans="16:19">
      <c r="P316" s="3" t="e">
        <f t="shared" si="42"/>
        <v>#REF!</v>
      </c>
      <c r="Q316" s="14">
        <f t="shared" si="45"/>
        <v>282</v>
      </c>
      <c r="R316" s="3" t="e">
        <f t="shared" si="43"/>
        <v>#REF!</v>
      </c>
      <c r="S316" s="9" t="e">
        <f t="shared" si="44"/>
        <v>#REF!</v>
      </c>
    </row>
    <row r="317" spans="16:19">
      <c r="P317" s="3" t="e">
        <f t="shared" si="42"/>
        <v>#REF!</v>
      </c>
      <c r="Q317" s="14">
        <f t="shared" si="45"/>
        <v>283</v>
      </c>
      <c r="R317" s="3" t="e">
        <f t="shared" si="43"/>
        <v>#REF!</v>
      </c>
      <c r="S317" s="9" t="e">
        <f t="shared" si="44"/>
        <v>#REF!</v>
      </c>
    </row>
    <row r="318" spans="16:19">
      <c r="P318" s="3" t="e">
        <f t="shared" si="42"/>
        <v>#REF!</v>
      </c>
      <c r="Q318" s="14">
        <f t="shared" si="45"/>
        <v>284</v>
      </c>
      <c r="R318" s="3" t="e">
        <f t="shared" si="43"/>
        <v>#REF!</v>
      </c>
      <c r="S318" s="9" t="e">
        <f t="shared" si="44"/>
        <v>#REF!</v>
      </c>
    </row>
    <row r="319" spans="16:19">
      <c r="P319" s="3" t="e">
        <f t="shared" si="42"/>
        <v>#REF!</v>
      </c>
      <c r="Q319" s="14">
        <f t="shared" si="45"/>
        <v>285</v>
      </c>
      <c r="R319" s="3" t="e">
        <f t="shared" si="43"/>
        <v>#REF!</v>
      </c>
      <c r="S319" s="9" t="e">
        <f t="shared" si="44"/>
        <v>#REF!</v>
      </c>
    </row>
    <row r="320" spans="16:19">
      <c r="P320" s="3" t="e">
        <f t="shared" si="42"/>
        <v>#REF!</v>
      </c>
      <c r="Q320" s="14">
        <f t="shared" si="45"/>
        <v>286</v>
      </c>
      <c r="R320" s="3" t="e">
        <f t="shared" si="43"/>
        <v>#REF!</v>
      </c>
      <c r="S320" s="9" t="e">
        <f t="shared" si="44"/>
        <v>#REF!</v>
      </c>
    </row>
    <row r="321" spans="16:19">
      <c r="P321" s="3" t="e">
        <f t="shared" si="42"/>
        <v>#REF!</v>
      </c>
      <c r="Q321" s="14">
        <f t="shared" si="45"/>
        <v>287</v>
      </c>
      <c r="R321" s="3" t="e">
        <f t="shared" si="43"/>
        <v>#REF!</v>
      </c>
      <c r="S321" s="9" t="e">
        <f t="shared" si="44"/>
        <v>#REF!</v>
      </c>
    </row>
    <row r="322" spans="16:19">
      <c r="P322" s="3" t="e">
        <f t="shared" si="42"/>
        <v>#REF!</v>
      </c>
      <c r="Q322" s="14">
        <f t="shared" si="45"/>
        <v>288</v>
      </c>
      <c r="R322" s="3" t="e">
        <f t="shared" si="43"/>
        <v>#REF!</v>
      </c>
      <c r="S322" s="9" t="e">
        <f t="shared" si="44"/>
        <v>#REF!</v>
      </c>
    </row>
    <row r="323" spans="16:19">
      <c r="P323" s="3" t="e">
        <f t="shared" si="42"/>
        <v>#REF!</v>
      </c>
      <c r="Q323" s="14">
        <f t="shared" si="45"/>
        <v>289</v>
      </c>
      <c r="R323" s="3" t="e">
        <f t="shared" si="43"/>
        <v>#REF!</v>
      </c>
      <c r="S323" s="9" t="e">
        <f t="shared" si="44"/>
        <v>#REF!</v>
      </c>
    </row>
    <row r="324" spans="16:19">
      <c r="P324" s="3" t="e">
        <f t="shared" si="42"/>
        <v>#REF!</v>
      </c>
      <c r="Q324" s="14">
        <f t="shared" si="45"/>
        <v>290</v>
      </c>
      <c r="R324" s="3" t="e">
        <f t="shared" si="43"/>
        <v>#REF!</v>
      </c>
      <c r="S324" s="9" t="e">
        <f t="shared" si="44"/>
        <v>#REF!</v>
      </c>
    </row>
    <row r="325" spans="16:19">
      <c r="P325" s="3" t="e">
        <f t="shared" si="42"/>
        <v>#REF!</v>
      </c>
      <c r="Q325" s="14">
        <f t="shared" si="45"/>
        <v>291</v>
      </c>
      <c r="R325" s="3" t="e">
        <f t="shared" si="43"/>
        <v>#REF!</v>
      </c>
      <c r="S325" s="9" t="e">
        <f t="shared" si="44"/>
        <v>#REF!</v>
      </c>
    </row>
    <row r="326" spans="16:19">
      <c r="P326" s="3" t="e">
        <f t="shared" si="42"/>
        <v>#REF!</v>
      </c>
      <c r="Q326" s="14">
        <f t="shared" si="45"/>
        <v>292</v>
      </c>
      <c r="R326" s="3" t="e">
        <f t="shared" si="43"/>
        <v>#REF!</v>
      </c>
      <c r="S326" s="9" t="e">
        <f t="shared" si="44"/>
        <v>#REF!</v>
      </c>
    </row>
    <row r="327" spans="16:19">
      <c r="P327" s="3" t="e">
        <f t="shared" si="42"/>
        <v>#REF!</v>
      </c>
      <c r="Q327" s="14">
        <f t="shared" si="45"/>
        <v>293</v>
      </c>
      <c r="R327" s="3" t="e">
        <f t="shared" si="43"/>
        <v>#REF!</v>
      </c>
      <c r="S327" s="9" t="e">
        <f t="shared" si="44"/>
        <v>#REF!</v>
      </c>
    </row>
    <row r="328" spans="16:19">
      <c r="P328" s="3" t="e">
        <f t="shared" si="42"/>
        <v>#REF!</v>
      </c>
      <c r="Q328" s="14">
        <f t="shared" si="45"/>
        <v>294</v>
      </c>
      <c r="R328" s="3" t="e">
        <f t="shared" si="43"/>
        <v>#REF!</v>
      </c>
      <c r="S328" s="9" t="e">
        <f t="shared" si="44"/>
        <v>#REF!</v>
      </c>
    </row>
    <row r="329" spans="16:19">
      <c r="P329" s="3" t="e">
        <f t="shared" si="42"/>
        <v>#REF!</v>
      </c>
      <c r="Q329" s="14">
        <f t="shared" si="45"/>
        <v>295</v>
      </c>
      <c r="R329" s="3" t="e">
        <f t="shared" si="43"/>
        <v>#REF!</v>
      </c>
      <c r="S329" s="9" t="e">
        <f t="shared" si="44"/>
        <v>#REF!</v>
      </c>
    </row>
    <row r="330" spans="16:19">
      <c r="P330" s="3" t="e">
        <f t="shared" si="42"/>
        <v>#REF!</v>
      </c>
      <c r="Q330" s="14">
        <f t="shared" si="45"/>
        <v>296</v>
      </c>
      <c r="R330" s="3" t="e">
        <f t="shared" si="43"/>
        <v>#REF!</v>
      </c>
      <c r="S330" s="9" t="e">
        <f t="shared" si="44"/>
        <v>#REF!</v>
      </c>
    </row>
    <row r="331" spans="16:19">
      <c r="P331" s="3" t="e">
        <f t="shared" si="42"/>
        <v>#REF!</v>
      </c>
      <c r="Q331" s="14">
        <f t="shared" si="45"/>
        <v>297</v>
      </c>
      <c r="R331" s="3" t="e">
        <f t="shared" si="43"/>
        <v>#REF!</v>
      </c>
      <c r="S331" s="9" t="e">
        <f t="shared" si="44"/>
        <v>#REF!</v>
      </c>
    </row>
    <row r="332" spans="16:19">
      <c r="P332" s="3" t="e">
        <f t="shared" si="42"/>
        <v>#REF!</v>
      </c>
      <c r="Q332" s="14">
        <f t="shared" si="45"/>
        <v>298</v>
      </c>
      <c r="R332" s="3" t="e">
        <f t="shared" si="43"/>
        <v>#REF!</v>
      </c>
      <c r="S332" s="9" t="e">
        <f t="shared" si="44"/>
        <v>#REF!</v>
      </c>
    </row>
    <row r="333" spans="16:19">
      <c r="P333" s="3" t="e">
        <f t="shared" si="42"/>
        <v>#REF!</v>
      </c>
      <c r="Q333" s="14">
        <f t="shared" si="45"/>
        <v>299</v>
      </c>
      <c r="R333" s="3" t="e">
        <f t="shared" si="43"/>
        <v>#REF!</v>
      </c>
      <c r="S333" s="9" t="e">
        <f t="shared" si="44"/>
        <v>#REF!</v>
      </c>
    </row>
    <row r="334" spans="16:19">
      <c r="P334" s="3" t="e">
        <f t="shared" si="42"/>
        <v>#REF!</v>
      </c>
      <c r="Q334" s="14">
        <f t="shared" si="45"/>
        <v>300</v>
      </c>
      <c r="R334" s="3" t="e">
        <f t="shared" si="43"/>
        <v>#REF!</v>
      </c>
      <c r="S334" s="9" t="e">
        <f t="shared" si="44"/>
        <v>#REF!</v>
      </c>
    </row>
    <row r="335" spans="16:19">
      <c r="P335" s="3" t="e">
        <f t="shared" si="42"/>
        <v>#REF!</v>
      </c>
      <c r="Q335" s="14">
        <f t="shared" si="45"/>
        <v>301</v>
      </c>
      <c r="R335" s="3" t="e">
        <f t="shared" si="43"/>
        <v>#REF!</v>
      </c>
      <c r="S335" s="9" t="e">
        <f t="shared" si="44"/>
        <v>#REF!</v>
      </c>
    </row>
    <row r="336" spans="16:19">
      <c r="P336" s="3" t="e">
        <f t="shared" si="42"/>
        <v>#REF!</v>
      </c>
      <c r="Q336" s="14">
        <f t="shared" si="45"/>
        <v>302</v>
      </c>
      <c r="R336" s="3" t="e">
        <f t="shared" si="43"/>
        <v>#REF!</v>
      </c>
      <c r="S336" s="9" t="e">
        <f t="shared" si="44"/>
        <v>#REF!</v>
      </c>
    </row>
    <row r="337" spans="16:19">
      <c r="P337" s="3" t="e">
        <f t="shared" si="42"/>
        <v>#REF!</v>
      </c>
      <c r="Q337" s="14">
        <f t="shared" si="45"/>
        <v>303</v>
      </c>
      <c r="R337" s="3" t="e">
        <f t="shared" si="43"/>
        <v>#REF!</v>
      </c>
      <c r="S337" s="9" t="e">
        <f t="shared" si="44"/>
        <v>#REF!</v>
      </c>
    </row>
    <row r="338" spans="16:19">
      <c r="P338" s="3" t="e">
        <f t="shared" si="42"/>
        <v>#REF!</v>
      </c>
      <c r="Q338" s="14">
        <f t="shared" si="45"/>
        <v>304</v>
      </c>
      <c r="R338" s="3" t="e">
        <f t="shared" si="43"/>
        <v>#REF!</v>
      </c>
      <c r="S338" s="9" t="e">
        <f t="shared" si="44"/>
        <v>#REF!</v>
      </c>
    </row>
    <row r="339" spans="16:19">
      <c r="P339" s="3" t="e">
        <f t="shared" si="42"/>
        <v>#REF!</v>
      </c>
      <c r="Q339" s="14">
        <f t="shared" si="45"/>
        <v>305</v>
      </c>
      <c r="R339" s="3" t="e">
        <f t="shared" si="43"/>
        <v>#REF!</v>
      </c>
      <c r="S339" s="9" t="e">
        <f t="shared" si="44"/>
        <v>#REF!</v>
      </c>
    </row>
    <row r="340" spans="16:19">
      <c r="P340" s="3" t="e">
        <f t="shared" si="42"/>
        <v>#REF!</v>
      </c>
      <c r="Q340" s="14">
        <f t="shared" si="45"/>
        <v>306</v>
      </c>
      <c r="R340" s="3" t="e">
        <f t="shared" si="43"/>
        <v>#REF!</v>
      </c>
      <c r="S340" s="9" t="e">
        <f t="shared" si="44"/>
        <v>#REF!</v>
      </c>
    </row>
    <row r="341" spans="16:19">
      <c r="P341" s="3" t="e">
        <f t="shared" si="42"/>
        <v>#REF!</v>
      </c>
      <c r="Q341" s="14">
        <f t="shared" si="45"/>
        <v>307</v>
      </c>
      <c r="R341" s="3" t="e">
        <f t="shared" si="43"/>
        <v>#REF!</v>
      </c>
      <c r="S341" s="9" t="e">
        <f t="shared" si="44"/>
        <v>#REF!</v>
      </c>
    </row>
    <row r="342" spans="16:19">
      <c r="P342" s="3" t="e">
        <f t="shared" si="42"/>
        <v>#REF!</v>
      </c>
      <c r="Q342" s="14">
        <f t="shared" si="45"/>
        <v>308</v>
      </c>
      <c r="R342" s="3" t="e">
        <f t="shared" si="43"/>
        <v>#REF!</v>
      </c>
      <c r="S342" s="9" t="e">
        <f t="shared" si="44"/>
        <v>#REF!</v>
      </c>
    </row>
    <row r="343" spans="16:19">
      <c r="P343" s="3" t="e">
        <f t="shared" si="42"/>
        <v>#REF!</v>
      </c>
      <c r="Q343" s="14">
        <f t="shared" si="45"/>
        <v>309</v>
      </c>
      <c r="R343" s="3" t="e">
        <f t="shared" si="43"/>
        <v>#REF!</v>
      </c>
      <c r="S343" s="9" t="e">
        <f t="shared" si="44"/>
        <v>#REF!</v>
      </c>
    </row>
    <row r="344" spans="16:19">
      <c r="P344" s="3" t="e">
        <f t="shared" si="42"/>
        <v>#REF!</v>
      </c>
      <c r="Q344" s="14">
        <f t="shared" si="45"/>
        <v>310</v>
      </c>
      <c r="R344" s="3" t="e">
        <f t="shared" si="43"/>
        <v>#REF!</v>
      </c>
      <c r="S344" s="9" t="e">
        <f t="shared" si="44"/>
        <v>#REF!</v>
      </c>
    </row>
    <row r="345" spans="16:19">
      <c r="P345" s="3" t="e">
        <f t="shared" si="42"/>
        <v>#REF!</v>
      </c>
      <c r="Q345" s="14">
        <f t="shared" si="45"/>
        <v>311</v>
      </c>
      <c r="R345" s="3" t="e">
        <f t="shared" si="43"/>
        <v>#REF!</v>
      </c>
      <c r="S345" s="9" t="e">
        <f t="shared" si="44"/>
        <v>#REF!</v>
      </c>
    </row>
    <row r="346" spans="16:19">
      <c r="P346" s="3" t="e">
        <f t="shared" si="42"/>
        <v>#REF!</v>
      </c>
      <c r="Q346" s="14">
        <f t="shared" si="45"/>
        <v>312</v>
      </c>
      <c r="R346" s="3" t="e">
        <f t="shared" si="43"/>
        <v>#REF!</v>
      </c>
      <c r="S346" s="9" t="e">
        <f t="shared" si="44"/>
        <v>#REF!</v>
      </c>
    </row>
    <row r="347" spans="16:19">
      <c r="P347" s="3" t="e">
        <f t="shared" si="42"/>
        <v>#REF!</v>
      </c>
      <c r="Q347" s="14">
        <f t="shared" si="45"/>
        <v>313</v>
      </c>
      <c r="R347" s="3" t="e">
        <f t="shared" si="43"/>
        <v>#REF!</v>
      </c>
      <c r="S347" s="9" t="e">
        <f t="shared" si="44"/>
        <v>#REF!</v>
      </c>
    </row>
    <row r="348" spans="16:19">
      <c r="P348" s="3" t="e">
        <f t="shared" si="42"/>
        <v>#REF!</v>
      </c>
      <c r="Q348" s="14">
        <f t="shared" si="45"/>
        <v>314</v>
      </c>
      <c r="R348" s="3" t="e">
        <f t="shared" si="43"/>
        <v>#REF!</v>
      </c>
      <c r="S348" s="9" t="e">
        <f t="shared" si="44"/>
        <v>#REF!</v>
      </c>
    </row>
    <row r="349" spans="16:19">
      <c r="P349" s="3" t="e">
        <f t="shared" si="42"/>
        <v>#REF!</v>
      </c>
      <c r="Q349" s="14">
        <f t="shared" si="45"/>
        <v>315</v>
      </c>
      <c r="R349" s="3" t="e">
        <f t="shared" si="43"/>
        <v>#REF!</v>
      </c>
      <c r="S349" s="9" t="e">
        <f t="shared" si="44"/>
        <v>#REF!</v>
      </c>
    </row>
    <row r="350" spans="16:19">
      <c r="P350" s="3" t="e">
        <f t="shared" si="42"/>
        <v>#REF!</v>
      </c>
      <c r="Q350" s="14">
        <f t="shared" si="45"/>
        <v>316</v>
      </c>
      <c r="R350" s="3" t="e">
        <f t="shared" si="43"/>
        <v>#REF!</v>
      </c>
      <c r="S350" s="9" t="e">
        <f t="shared" si="44"/>
        <v>#REF!</v>
      </c>
    </row>
    <row r="351" spans="16:19">
      <c r="P351" s="3" t="e">
        <f t="shared" si="42"/>
        <v>#REF!</v>
      </c>
      <c r="Q351" s="14">
        <f t="shared" si="45"/>
        <v>317</v>
      </c>
      <c r="R351" s="3" t="e">
        <f t="shared" si="43"/>
        <v>#REF!</v>
      </c>
      <c r="S351" s="9" t="e">
        <f t="shared" si="44"/>
        <v>#REF!</v>
      </c>
    </row>
    <row r="352" spans="16:19">
      <c r="P352" s="3" t="e">
        <f t="shared" si="42"/>
        <v>#REF!</v>
      </c>
      <c r="Q352" s="14">
        <f t="shared" si="45"/>
        <v>318</v>
      </c>
      <c r="R352" s="3" t="e">
        <f t="shared" si="43"/>
        <v>#REF!</v>
      </c>
      <c r="S352" s="9" t="e">
        <f t="shared" si="44"/>
        <v>#REF!</v>
      </c>
    </row>
    <row r="353" spans="16:19">
      <c r="P353" s="3" t="e">
        <f t="shared" si="42"/>
        <v>#REF!</v>
      </c>
      <c r="Q353" s="14">
        <f t="shared" si="45"/>
        <v>319</v>
      </c>
      <c r="R353" s="3" t="e">
        <f t="shared" si="43"/>
        <v>#REF!</v>
      </c>
      <c r="S353" s="9" t="e">
        <f t="shared" si="44"/>
        <v>#REF!</v>
      </c>
    </row>
    <row r="354" spans="16:19">
      <c r="P354" s="3" t="e">
        <f t="shared" ref="P354:P417" si="46">S354</f>
        <v>#REF!</v>
      </c>
      <c r="Q354" s="14">
        <f t="shared" si="45"/>
        <v>320</v>
      </c>
      <c r="R354" s="3" t="e">
        <f t="shared" ref="R354:R417" si="47">_xlfn.BINOM.DIST(Q354,$G$13,$G$15/$G$14,FALSE)*100</f>
        <v>#REF!</v>
      </c>
      <c r="S354" s="9" t="e">
        <f t="shared" ref="S354:S417" si="48">_xlfn.BINOM.DIST(Q354,$G$13,$G$15/$G$14,TRUE)*100</f>
        <v>#REF!</v>
      </c>
    </row>
    <row r="355" spans="16:19">
      <c r="P355" s="3" t="e">
        <f t="shared" si="46"/>
        <v>#REF!</v>
      </c>
      <c r="Q355" s="14">
        <f t="shared" si="45"/>
        <v>321</v>
      </c>
      <c r="R355" s="3" t="e">
        <f t="shared" si="47"/>
        <v>#REF!</v>
      </c>
      <c r="S355" s="9" t="e">
        <f t="shared" si="48"/>
        <v>#REF!</v>
      </c>
    </row>
    <row r="356" spans="16:19">
      <c r="P356" s="3" t="e">
        <f t="shared" si="46"/>
        <v>#REF!</v>
      </c>
      <c r="Q356" s="14">
        <f t="shared" ref="Q356:Q419" si="49">Q355+1</f>
        <v>322</v>
      </c>
      <c r="R356" s="3" t="e">
        <f t="shared" si="47"/>
        <v>#REF!</v>
      </c>
      <c r="S356" s="9" t="e">
        <f t="shared" si="48"/>
        <v>#REF!</v>
      </c>
    </row>
    <row r="357" spans="16:19">
      <c r="P357" s="3" t="e">
        <f t="shared" si="46"/>
        <v>#REF!</v>
      </c>
      <c r="Q357" s="14">
        <f t="shared" si="49"/>
        <v>323</v>
      </c>
      <c r="R357" s="3" t="e">
        <f t="shared" si="47"/>
        <v>#REF!</v>
      </c>
      <c r="S357" s="9" t="e">
        <f t="shared" si="48"/>
        <v>#REF!</v>
      </c>
    </row>
    <row r="358" spans="16:19">
      <c r="P358" s="3" t="e">
        <f t="shared" si="46"/>
        <v>#REF!</v>
      </c>
      <c r="Q358" s="14">
        <f t="shared" si="49"/>
        <v>324</v>
      </c>
      <c r="R358" s="3" t="e">
        <f t="shared" si="47"/>
        <v>#REF!</v>
      </c>
      <c r="S358" s="9" t="e">
        <f t="shared" si="48"/>
        <v>#REF!</v>
      </c>
    </row>
    <row r="359" spans="16:19">
      <c r="P359" s="3" t="e">
        <f t="shared" si="46"/>
        <v>#REF!</v>
      </c>
      <c r="Q359" s="14">
        <f t="shared" si="49"/>
        <v>325</v>
      </c>
      <c r="R359" s="3" t="e">
        <f t="shared" si="47"/>
        <v>#REF!</v>
      </c>
      <c r="S359" s="9" t="e">
        <f t="shared" si="48"/>
        <v>#REF!</v>
      </c>
    </row>
    <row r="360" spans="16:19">
      <c r="P360" s="3" t="e">
        <f t="shared" si="46"/>
        <v>#REF!</v>
      </c>
      <c r="Q360" s="14">
        <f t="shared" si="49"/>
        <v>326</v>
      </c>
      <c r="R360" s="3" t="e">
        <f t="shared" si="47"/>
        <v>#REF!</v>
      </c>
      <c r="S360" s="9" t="e">
        <f t="shared" si="48"/>
        <v>#REF!</v>
      </c>
    </row>
    <row r="361" spans="16:19">
      <c r="P361" s="3" t="e">
        <f t="shared" si="46"/>
        <v>#REF!</v>
      </c>
      <c r="Q361" s="14">
        <f t="shared" si="49"/>
        <v>327</v>
      </c>
      <c r="R361" s="3" t="e">
        <f t="shared" si="47"/>
        <v>#REF!</v>
      </c>
      <c r="S361" s="9" t="e">
        <f t="shared" si="48"/>
        <v>#REF!</v>
      </c>
    </row>
    <row r="362" spans="16:19">
      <c r="P362" s="3" t="e">
        <f t="shared" si="46"/>
        <v>#REF!</v>
      </c>
      <c r="Q362" s="14">
        <f t="shared" si="49"/>
        <v>328</v>
      </c>
      <c r="R362" s="3" t="e">
        <f t="shared" si="47"/>
        <v>#REF!</v>
      </c>
      <c r="S362" s="9" t="e">
        <f t="shared" si="48"/>
        <v>#REF!</v>
      </c>
    </row>
    <row r="363" spans="16:19">
      <c r="P363" s="3" t="e">
        <f t="shared" si="46"/>
        <v>#REF!</v>
      </c>
      <c r="Q363" s="14">
        <f t="shared" si="49"/>
        <v>329</v>
      </c>
      <c r="R363" s="3" t="e">
        <f t="shared" si="47"/>
        <v>#REF!</v>
      </c>
      <c r="S363" s="9" t="e">
        <f t="shared" si="48"/>
        <v>#REF!</v>
      </c>
    </row>
    <row r="364" spans="16:19">
      <c r="P364" s="3" t="e">
        <f t="shared" si="46"/>
        <v>#REF!</v>
      </c>
      <c r="Q364" s="14">
        <f t="shared" si="49"/>
        <v>330</v>
      </c>
      <c r="R364" s="3" t="e">
        <f t="shared" si="47"/>
        <v>#REF!</v>
      </c>
      <c r="S364" s="9" t="e">
        <f t="shared" si="48"/>
        <v>#REF!</v>
      </c>
    </row>
    <row r="365" spans="16:19">
      <c r="P365" s="3" t="e">
        <f t="shared" si="46"/>
        <v>#REF!</v>
      </c>
      <c r="Q365" s="14">
        <f t="shared" si="49"/>
        <v>331</v>
      </c>
      <c r="R365" s="3" t="e">
        <f t="shared" si="47"/>
        <v>#REF!</v>
      </c>
      <c r="S365" s="9" t="e">
        <f t="shared" si="48"/>
        <v>#REF!</v>
      </c>
    </row>
    <row r="366" spans="16:19">
      <c r="P366" s="3" t="e">
        <f t="shared" si="46"/>
        <v>#REF!</v>
      </c>
      <c r="Q366" s="14">
        <f t="shared" si="49"/>
        <v>332</v>
      </c>
      <c r="R366" s="3" t="e">
        <f t="shared" si="47"/>
        <v>#REF!</v>
      </c>
      <c r="S366" s="9" t="e">
        <f t="shared" si="48"/>
        <v>#REF!</v>
      </c>
    </row>
    <row r="367" spans="16:19">
      <c r="P367" s="3" t="e">
        <f t="shared" si="46"/>
        <v>#REF!</v>
      </c>
      <c r="Q367" s="14">
        <f t="shared" si="49"/>
        <v>333</v>
      </c>
      <c r="R367" s="3" t="e">
        <f t="shared" si="47"/>
        <v>#REF!</v>
      </c>
      <c r="S367" s="9" t="e">
        <f t="shared" si="48"/>
        <v>#REF!</v>
      </c>
    </row>
    <row r="368" spans="16:19">
      <c r="P368" s="3" t="e">
        <f t="shared" si="46"/>
        <v>#REF!</v>
      </c>
      <c r="Q368" s="14">
        <f t="shared" si="49"/>
        <v>334</v>
      </c>
      <c r="R368" s="3" t="e">
        <f t="shared" si="47"/>
        <v>#REF!</v>
      </c>
      <c r="S368" s="9" t="e">
        <f t="shared" si="48"/>
        <v>#REF!</v>
      </c>
    </row>
    <row r="369" spans="16:19">
      <c r="P369" s="3" t="e">
        <f t="shared" si="46"/>
        <v>#REF!</v>
      </c>
      <c r="Q369" s="14">
        <f t="shared" si="49"/>
        <v>335</v>
      </c>
      <c r="R369" s="3" t="e">
        <f t="shared" si="47"/>
        <v>#REF!</v>
      </c>
      <c r="S369" s="9" t="e">
        <f t="shared" si="48"/>
        <v>#REF!</v>
      </c>
    </row>
    <row r="370" spans="16:19">
      <c r="P370" s="3" t="e">
        <f t="shared" si="46"/>
        <v>#REF!</v>
      </c>
      <c r="Q370" s="14">
        <f t="shared" si="49"/>
        <v>336</v>
      </c>
      <c r="R370" s="3" t="e">
        <f t="shared" si="47"/>
        <v>#REF!</v>
      </c>
      <c r="S370" s="9" t="e">
        <f t="shared" si="48"/>
        <v>#REF!</v>
      </c>
    </row>
    <row r="371" spans="16:19">
      <c r="P371" s="3" t="e">
        <f t="shared" si="46"/>
        <v>#REF!</v>
      </c>
      <c r="Q371" s="14">
        <f t="shared" si="49"/>
        <v>337</v>
      </c>
      <c r="R371" s="3" t="e">
        <f t="shared" si="47"/>
        <v>#REF!</v>
      </c>
      <c r="S371" s="9" t="e">
        <f t="shared" si="48"/>
        <v>#REF!</v>
      </c>
    </row>
    <row r="372" spans="16:19">
      <c r="P372" s="3" t="e">
        <f t="shared" si="46"/>
        <v>#REF!</v>
      </c>
      <c r="Q372" s="14">
        <f t="shared" si="49"/>
        <v>338</v>
      </c>
      <c r="R372" s="3" t="e">
        <f t="shared" si="47"/>
        <v>#REF!</v>
      </c>
      <c r="S372" s="9" t="e">
        <f t="shared" si="48"/>
        <v>#REF!</v>
      </c>
    </row>
    <row r="373" spans="16:19">
      <c r="P373" s="3" t="e">
        <f t="shared" si="46"/>
        <v>#REF!</v>
      </c>
      <c r="Q373" s="14">
        <f t="shared" si="49"/>
        <v>339</v>
      </c>
      <c r="R373" s="3" t="e">
        <f t="shared" si="47"/>
        <v>#REF!</v>
      </c>
      <c r="S373" s="9" t="e">
        <f t="shared" si="48"/>
        <v>#REF!</v>
      </c>
    </row>
    <row r="374" spans="16:19">
      <c r="P374" s="3" t="e">
        <f t="shared" si="46"/>
        <v>#REF!</v>
      </c>
      <c r="Q374" s="14">
        <f t="shared" si="49"/>
        <v>340</v>
      </c>
      <c r="R374" s="3" t="e">
        <f t="shared" si="47"/>
        <v>#REF!</v>
      </c>
      <c r="S374" s="9" t="e">
        <f t="shared" si="48"/>
        <v>#REF!</v>
      </c>
    </row>
    <row r="375" spans="16:19">
      <c r="P375" s="3" t="e">
        <f t="shared" si="46"/>
        <v>#REF!</v>
      </c>
      <c r="Q375" s="14">
        <f t="shared" si="49"/>
        <v>341</v>
      </c>
      <c r="R375" s="3" t="e">
        <f t="shared" si="47"/>
        <v>#REF!</v>
      </c>
      <c r="S375" s="9" t="e">
        <f t="shared" si="48"/>
        <v>#REF!</v>
      </c>
    </row>
    <row r="376" spans="16:19">
      <c r="P376" s="3" t="e">
        <f t="shared" si="46"/>
        <v>#REF!</v>
      </c>
      <c r="Q376" s="14">
        <f t="shared" si="49"/>
        <v>342</v>
      </c>
      <c r="R376" s="3" t="e">
        <f t="shared" si="47"/>
        <v>#REF!</v>
      </c>
      <c r="S376" s="9" t="e">
        <f t="shared" si="48"/>
        <v>#REF!</v>
      </c>
    </row>
    <row r="377" spans="16:19">
      <c r="P377" s="3" t="e">
        <f t="shared" si="46"/>
        <v>#REF!</v>
      </c>
      <c r="Q377" s="14">
        <f t="shared" si="49"/>
        <v>343</v>
      </c>
      <c r="R377" s="3" t="e">
        <f t="shared" si="47"/>
        <v>#REF!</v>
      </c>
      <c r="S377" s="9" t="e">
        <f t="shared" si="48"/>
        <v>#REF!</v>
      </c>
    </row>
    <row r="378" spans="16:19">
      <c r="P378" s="3" t="e">
        <f t="shared" si="46"/>
        <v>#REF!</v>
      </c>
      <c r="Q378" s="14">
        <f t="shared" si="49"/>
        <v>344</v>
      </c>
      <c r="R378" s="3" t="e">
        <f t="shared" si="47"/>
        <v>#REF!</v>
      </c>
      <c r="S378" s="9" t="e">
        <f t="shared" si="48"/>
        <v>#REF!</v>
      </c>
    </row>
    <row r="379" spans="16:19">
      <c r="P379" s="3" t="e">
        <f t="shared" si="46"/>
        <v>#REF!</v>
      </c>
      <c r="Q379" s="14">
        <f t="shared" si="49"/>
        <v>345</v>
      </c>
      <c r="R379" s="3" t="e">
        <f t="shared" si="47"/>
        <v>#REF!</v>
      </c>
      <c r="S379" s="9" t="e">
        <f t="shared" si="48"/>
        <v>#REF!</v>
      </c>
    </row>
    <row r="380" spans="16:19">
      <c r="P380" s="3" t="e">
        <f t="shared" si="46"/>
        <v>#REF!</v>
      </c>
      <c r="Q380" s="14">
        <f t="shared" si="49"/>
        <v>346</v>
      </c>
      <c r="R380" s="3" t="e">
        <f t="shared" si="47"/>
        <v>#REF!</v>
      </c>
      <c r="S380" s="9" t="e">
        <f t="shared" si="48"/>
        <v>#REF!</v>
      </c>
    </row>
    <row r="381" spans="16:19">
      <c r="P381" s="3" t="e">
        <f t="shared" si="46"/>
        <v>#REF!</v>
      </c>
      <c r="Q381" s="14">
        <f t="shared" si="49"/>
        <v>347</v>
      </c>
      <c r="R381" s="3" t="e">
        <f t="shared" si="47"/>
        <v>#REF!</v>
      </c>
      <c r="S381" s="9" t="e">
        <f t="shared" si="48"/>
        <v>#REF!</v>
      </c>
    </row>
    <row r="382" spans="16:19">
      <c r="P382" s="3" t="e">
        <f t="shared" si="46"/>
        <v>#REF!</v>
      </c>
      <c r="Q382" s="14">
        <f t="shared" si="49"/>
        <v>348</v>
      </c>
      <c r="R382" s="3" t="e">
        <f t="shared" si="47"/>
        <v>#REF!</v>
      </c>
      <c r="S382" s="9" t="e">
        <f t="shared" si="48"/>
        <v>#REF!</v>
      </c>
    </row>
    <row r="383" spans="16:19">
      <c r="P383" s="3" t="e">
        <f t="shared" si="46"/>
        <v>#REF!</v>
      </c>
      <c r="Q383" s="14">
        <f t="shared" si="49"/>
        <v>349</v>
      </c>
      <c r="R383" s="3" t="e">
        <f t="shared" si="47"/>
        <v>#REF!</v>
      </c>
      <c r="S383" s="9" t="e">
        <f t="shared" si="48"/>
        <v>#REF!</v>
      </c>
    </row>
    <row r="384" spans="16:19">
      <c r="P384" s="3" t="e">
        <f t="shared" si="46"/>
        <v>#REF!</v>
      </c>
      <c r="Q384" s="14">
        <f t="shared" si="49"/>
        <v>350</v>
      </c>
      <c r="R384" s="3" t="e">
        <f t="shared" si="47"/>
        <v>#REF!</v>
      </c>
      <c r="S384" s="9" t="e">
        <f t="shared" si="48"/>
        <v>#REF!</v>
      </c>
    </row>
    <row r="385" spans="16:19">
      <c r="P385" s="3" t="e">
        <f t="shared" si="46"/>
        <v>#REF!</v>
      </c>
      <c r="Q385" s="14">
        <f t="shared" si="49"/>
        <v>351</v>
      </c>
      <c r="R385" s="3" t="e">
        <f t="shared" si="47"/>
        <v>#REF!</v>
      </c>
      <c r="S385" s="9" t="e">
        <f t="shared" si="48"/>
        <v>#REF!</v>
      </c>
    </row>
    <row r="386" spans="16:19">
      <c r="P386" s="3" t="e">
        <f t="shared" si="46"/>
        <v>#REF!</v>
      </c>
      <c r="Q386" s="14">
        <f t="shared" si="49"/>
        <v>352</v>
      </c>
      <c r="R386" s="3" t="e">
        <f t="shared" si="47"/>
        <v>#REF!</v>
      </c>
      <c r="S386" s="9" t="e">
        <f t="shared" si="48"/>
        <v>#REF!</v>
      </c>
    </row>
    <row r="387" spans="16:19">
      <c r="P387" s="3" t="e">
        <f t="shared" si="46"/>
        <v>#REF!</v>
      </c>
      <c r="Q387" s="14">
        <f t="shared" si="49"/>
        <v>353</v>
      </c>
      <c r="R387" s="3" t="e">
        <f t="shared" si="47"/>
        <v>#REF!</v>
      </c>
      <c r="S387" s="9" t="e">
        <f t="shared" si="48"/>
        <v>#REF!</v>
      </c>
    </row>
    <row r="388" spans="16:19">
      <c r="P388" s="3" t="e">
        <f t="shared" si="46"/>
        <v>#REF!</v>
      </c>
      <c r="Q388" s="14">
        <f t="shared" si="49"/>
        <v>354</v>
      </c>
      <c r="R388" s="3" t="e">
        <f t="shared" si="47"/>
        <v>#REF!</v>
      </c>
      <c r="S388" s="9" t="e">
        <f t="shared" si="48"/>
        <v>#REF!</v>
      </c>
    </row>
    <row r="389" spans="16:19">
      <c r="P389" s="3" t="e">
        <f t="shared" si="46"/>
        <v>#REF!</v>
      </c>
      <c r="Q389" s="14">
        <f t="shared" si="49"/>
        <v>355</v>
      </c>
      <c r="R389" s="3" t="e">
        <f t="shared" si="47"/>
        <v>#REF!</v>
      </c>
      <c r="S389" s="9" t="e">
        <f t="shared" si="48"/>
        <v>#REF!</v>
      </c>
    </row>
    <row r="390" spans="16:19">
      <c r="P390" s="3" t="e">
        <f t="shared" si="46"/>
        <v>#REF!</v>
      </c>
      <c r="Q390" s="14">
        <f t="shared" si="49"/>
        <v>356</v>
      </c>
      <c r="R390" s="3" t="e">
        <f t="shared" si="47"/>
        <v>#REF!</v>
      </c>
      <c r="S390" s="9" t="e">
        <f t="shared" si="48"/>
        <v>#REF!</v>
      </c>
    </row>
    <row r="391" spans="16:19">
      <c r="P391" s="3" t="e">
        <f t="shared" si="46"/>
        <v>#REF!</v>
      </c>
      <c r="Q391" s="14">
        <f t="shared" si="49"/>
        <v>357</v>
      </c>
      <c r="R391" s="3" t="e">
        <f t="shared" si="47"/>
        <v>#REF!</v>
      </c>
      <c r="S391" s="9" t="e">
        <f t="shared" si="48"/>
        <v>#REF!</v>
      </c>
    </row>
    <row r="392" spans="16:19">
      <c r="P392" s="3" t="e">
        <f t="shared" si="46"/>
        <v>#REF!</v>
      </c>
      <c r="Q392" s="14">
        <f t="shared" si="49"/>
        <v>358</v>
      </c>
      <c r="R392" s="3" t="e">
        <f t="shared" si="47"/>
        <v>#REF!</v>
      </c>
      <c r="S392" s="9" t="e">
        <f t="shared" si="48"/>
        <v>#REF!</v>
      </c>
    </row>
    <row r="393" spans="16:19">
      <c r="P393" s="3" t="e">
        <f t="shared" si="46"/>
        <v>#REF!</v>
      </c>
      <c r="Q393" s="14">
        <f t="shared" si="49"/>
        <v>359</v>
      </c>
      <c r="R393" s="3" t="e">
        <f t="shared" si="47"/>
        <v>#REF!</v>
      </c>
      <c r="S393" s="9" t="e">
        <f t="shared" si="48"/>
        <v>#REF!</v>
      </c>
    </row>
    <row r="394" spans="16:19">
      <c r="P394" s="3" t="e">
        <f t="shared" si="46"/>
        <v>#REF!</v>
      </c>
      <c r="Q394" s="14">
        <f t="shared" si="49"/>
        <v>360</v>
      </c>
      <c r="R394" s="3" t="e">
        <f t="shared" si="47"/>
        <v>#REF!</v>
      </c>
      <c r="S394" s="9" t="e">
        <f t="shared" si="48"/>
        <v>#REF!</v>
      </c>
    </row>
    <row r="395" spans="16:19">
      <c r="P395" s="3" t="e">
        <f t="shared" si="46"/>
        <v>#REF!</v>
      </c>
      <c r="Q395" s="14">
        <f t="shared" si="49"/>
        <v>361</v>
      </c>
      <c r="R395" s="3" t="e">
        <f t="shared" si="47"/>
        <v>#REF!</v>
      </c>
      <c r="S395" s="9" t="e">
        <f t="shared" si="48"/>
        <v>#REF!</v>
      </c>
    </row>
    <row r="396" spans="16:19">
      <c r="P396" s="3" t="e">
        <f t="shared" si="46"/>
        <v>#REF!</v>
      </c>
      <c r="Q396" s="14">
        <f t="shared" si="49"/>
        <v>362</v>
      </c>
      <c r="R396" s="3" t="e">
        <f t="shared" si="47"/>
        <v>#REF!</v>
      </c>
      <c r="S396" s="9" t="e">
        <f t="shared" si="48"/>
        <v>#REF!</v>
      </c>
    </row>
    <row r="397" spans="16:19">
      <c r="P397" s="3" t="e">
        <f t="shared" si="46"/>
        <v>#REF!</v>
      </c>
      <c r="Q397" s="14">
        <f t="shared" si="49"/>
        <v>363</v>
      </c>
      <c r="R397" s="3" t="e">
        <f t="shared" si="47"/>
        <v>#REF!</v>
      </c>
      <c r="S397" s="9" t="e">
        <f t="shared" si="48"/>
        <v>#REF!</v>
      </c>
    </row>
    <row r="398" spans="16:19">
      <c r="P398" s="3" t="e">
        <f t="shared" si="46"/>
        <v>#REF!</v>
      </c>
      <c r="Q398" s="14">
        <f t="shared" si="49"/>
        <v>364</v>
      </c>
      <c r="R398" s="3" t="e">
        <f t="shared" si="47"/>
        <v>#REF!</v>
      </c>
      <c r="S398" s="9" t="e">
        <f t="shared" si="48"/>
        <v>#REF!</v>
      </c>
    </row>
    <row r="399" spans="16:19">
      <c r="P399" s="3" t="e">
        <f t="shared" si="46"/>
        <v>#REF!</v>
      </c>
      <c r="Q399" s="14">
        <f t="shared" si="49"/>
        <v>365</v>
      </c>
      <c r="R399" s="3" t="e">
        <f t="shared" si="47"/>
        <v>#REF!</v>
      </c>
      <c r="S399" s="9" t="e">
        <f t="shared" si="48"/>
        <v>#REF!</v>
      </c>
    </row>
    <row r="400" spans="16:19">
      <c r="P400" s="3" t="e">
        <f t="shared" si="46"/>
        <v>#REF!</v>
      </c>
      <c r="Q400" s="14">
        <f t="shared" si="49"/>
        <v>366</v>
      </c>
      <c r="R400" s="3" t="e">
        <f t="shared" si="47"/>
        <v>#REF!</v>
      </c>
      <c r="S400" s="9" t="e">
        <f t="shared" si="48"/>
        <v>#REF!</v>
      </c>
    </row>
    <row r="401" spans="16:19">
      <c r="P401" s="3" t="e">
        <f t="shared" si="46"/>
        <v>#REF!</v>
      </c>
      <c r="Q401" s="14">
        <f t="shared" si="49"/>
        <v>367</v>
      </c>
      <c r="R401" s="3" t="e">
        <f t="shared" si="47"/>
        <v>#REF!</v>
      </c>
      <c r="S401" s="9" t="e">
        <f t="shared" si="48"/>
        <v>#REF!</v>
      </c>
    </row>
    <row r="402" spans="16:19">
      <c r="P402" s="3" t="e">
        <f t="shared" si="46"/>
        <v>#REF!</v>
      </c>
      <c r="Q402" s="14">
        <f t="shared" si="49"/>
        <v>368</v>
      </c>
      <c r="R402" s="3" t="e">
        <f t="shared" si="47"/>
        <v>#REF!</v>
      </c>
      <c r="S402" s="9" t="e">
        <f t="shared" si="48"/>
        <v>#REF!</v>
      </c>
    </row>
    <row r="403" spans="16:19">
      <c r="P403" s="3" t="e">
        <f t="shared" si="46"/>
        <v>#REF!</v>
      </c>
      <c r="Q403" s="14">
        <f t="shared" si="49"/>
        <v>369</v>
      </c>
      <c r="R403" s="3" t="e">
        <f t="shared" si="47"/>
        <v>#REF!</v>
      </c>
      <c r="S403" s="9" t="e">
        <f t="shared" si="48"/>
        <v>#REF!</v>
      </c>
    </row>
    <row r="404" spans="16:19">
      <c r="P404" s="3" t="e">
        <f t="shared" si="46"/>
        <v>#REF!</v>
      </c>
      <c r="Q404" s="14">
        <f t="shared" si="49"/>
        <v>370</v>
      </c>
      <c r="R404" s="3" t="e">
        <f t="shared" si="47"/>
        <v>#REF!</v>
      </c>
      <c r="S404" s="9" t="e">
        <f t="shared" si="48"/>
        <v>#REF!</v>
      </c>
    </row>
    <row r="405" spans="16:19">
      <c r="P405" s="3" t="e">
        <f t="shared" si="46"/>
        <v>#REF!</v>
      </c>
      <c r="Q405" s="14">
        <f t="shared" si="49"/>
        <v>371</v>
      </c>
      <c r="R405" s="3" t="e">
        <f t="shared" si="47"/>
        <v>#REF!</v>
      </c>
      <c r="S405" s="9" t="e">
        <f t="shared" si="48"/>
        <v>#REF!</v>
      </c>
    </row>
    <row r="406" spans="16:19">
      <c r="P406" s="3" t="e">
        <f t="shared" si="46"/>
        <v>#REF!</v>
      </c>
      <c r="Q406" s="14">
        <f t="shared" si="49"/>
        <v>372</v>
      </c>
      <c r="R406" s="3" t="e">
        <f t="shared" si="47"/>
        <v>#REF!</v>
      </c>
      <c r="S406" s="9" t="e">
        <f t="shared" si="48"/>
        <v>#REF!</v>
      </c>
    </row>
    <row r="407" spans="16:19">
      <c r="P407" s="3" t="e">
        <f t="shared" si="46"/>
        <v>#REF!</v>
      </c>
      <c r="Q407" s="14">
        <f t="shared" si="49"/>
        <v>373</v>
      </c>
      <c r="R407" s="3" t="e">
        <f t="shared" si="47"/>
        <v>#REF!</v>
      </c>
      <c r="S407" s="9" t="e">
        <f t="shared" si="48"/>
        <v>#REF!</v>
      </c>
    </row>
    <row r="408" spans="16:19">
      <c r="P408" s="3" t="e">
        <f t="shared" si="46"/>
        <v>#REF!</v>
      </c>
      <c r="Q408" s="14">
        <f t="shared" si="49"/>
        <v>374</v>
      </c>
      <c r="R408" s="3" t="e">
        <f t="shared" si="47"/>
        <v>#REF!</v>
      </c>
      <c r="S408" s="9" t="e">
        <f t="shared" si="48"/>
        <v>#REF!</v>
      </c>
    </row>
    <row r="409" spans="16:19">
      <c r="P409" s="3" t="e">
        <f t="shared" si="46"/>
        <v>#REF!</v>
      </c>
      <c r="Q409" s="14">
        <f t="shared" si="49"/>
        <v>375</v>
      </c>
      <c r="R409" s="3" t="e">
        <f t="shared" si="47"/>
        <v>#REF!</v>
      </c>
      <c r="S409" s="9" t="e">
        <f t="shared" si="48"/>
        <v>#REF!</v>
      </c>
    </row>
    <row r="410" spans="16:19">
      <c r="P410" s="3" t="e">
        <f t="shared" si="46"/>
        <v>#REF!</v>
      </c>
      <c r="Q410" s="14">
        <f t="shared" si="49"/>
        <v>376</v>
      </c>
      <c r="R410" s="3" t="e">
        <f t="shared" si="47"/>
        <v>#REF!</v>
      </c>
      <c r="S410" s="9" t="e">
        <f t="shared" si="48"/>
        <v>#REF!</v>
      </c>
    </row>
    <row r="411" spans="16:19">
      <c r="P411" s="3" t="e">
        <f t="shared" si="46"/>
        <v>#REF!</v>
      </c>
      <c r="Q411" s="14">
        <f t="shared" si="49"/>
        <v>377</v>
      </c>
      <c r="R411" s="3" t="e">
        <f t="shared" si="47"/>
        <v>#REF!</v>
      </c>
      <c r="S411" s="9" t="e">
        <f t="shared" si="48"/>
        <v>#REF!</v>
      </c>
    </row>
    <row r="412" spans="16:19">
      <c r="P412" s="3" t="e">
        <f t="shared" si="46"/>
        <v>#REF!</v>
      </c>
      <c r="Q412" s="14">
        <f t="shared" si="49"/>
        <v>378</v>
      </c>
      <c r="R412" s="3" t="e">
        <f t="shared" si="47"/>
        <v>#REF!</v>
      </c>
      <c r="S412" s="9" t="e">
        <f t="shared" si="48"/>
        <v>#REF!</v>
      </c>
    </row>
    <row r="413" spans="16:19">
      <c r="P413" s="3" t="e">
        <f t="shared" si="46"/>
        <v>#REF!</v>
      </c>
      <c r="Q413" s="14">
        <f t="shared" si="49"/>
        <v>379</v>
      </c>
      <c r="R413" s="3" t="e">
        <f t="shared" si="47"/>
        <v>#REF!</v>
      </c>
      <c r="S413" s="9" t="e">
        <f t="shared" si="48"/>
        <v>#REF!</v>
      </c>
    </row>
    <row r="414" spans="16:19">
      <c r="P414" s="3" t="e">
        <f t="shared" si="46"/>
        <v>#REF!</v>
      </c>
      <c r="Q414" s="14">
        <f t="shared" si="49"/>
        <v>380</v>
      </c>
      <c r="R414" s="3" t="e">
        <f t="shared" si="47"/>
        <v>#REF!</v>
      </c>
      <c r="S414" s="9" t="e">
        <f t="shared" si="48"/>
        <v>#REF!</v>
      </c>
    </row>
    <row r="415" spans="16:19">
      <c r="P415" s="3" t="e">
        <f t="shared" si="46"/>
        <v>#REF!</v>
      </c>
      <c r="Q415" s="14">
        <f t="shared" si="49"/>
        <v>381</v>
      </c>
      <c r="R415" s="3" t="e">
        <f t="shared" si="47"/>
        <v>#REF!</v>
      </c>
      <c r="S415" s="9" t="e">
        <f t="shared" si="48"/>
        <v>#REF!</v>
      </c>
    </row>
    <row r="416" spans="16:19">
      <c r="P416" s="3" t="e">
        <f t="shared" si="46"/>
        <v>#REF!</v>
      </c>
      <c r="Q416" s="14">
        <f t="shared" si="49"/>
        <v>382</v>
      </c>
      <c r="R416" s="3" t="e">
        <f t="shared" si="47"/>
        <v>#REF!</v>
      </c>
      <c r="S416" s="9" t="e">
        <f t="shared" si="48"/>
        <v>#REF!</v>
      </c>
    </row>
    <row r="417" spans="16:19">
      <c r="P417" s="3" t="e">
        <f t="shared" si="46"/>
        <v>#REF!</v>
      </c>
      <c r="Q417" s="14">
        <f t="shared" si="49"/>
        <v>383</v>
      </c>
      <c r="R417" s="3" t="e">
        <f t="shared" si="47"/>
        <v>#REF!</v>
      </c>
      <c r="S417" s="9" t="e">
        <f t="shared" si="48"/>
        <v>#REF!</v>
      </c>
    </row>
    <row r="418" spans="16:19">
      <c r="P418" s="3" t="e">
        <f t="shared" ref="P418:P450" si="50">S418</f>
        <v>#REF!</v>
      </c>
      <c r="Q418" s="14">
        <f t="shared" si="49"/>
        <v>384</v>
      </c>
      <c r="R418" s="3" t="e">
        <f t="shared" ref="R418:R450" si="51">_xlfn.BINOM.DIST(Q418,$G$13,$G$15/$G$14,FALSE)*100</f>
        <v>#REF!</v>
      </c>
      <c r="S418" s="9" t="e">
        <f t="shared" ref="S418:S450" si="52">_xlfn.BINOM.DIST(Q418,$G$13,$G$15/$G$14,TRUE)*100</f>
        <v>#REF!</v>
      </c>
    </row>
    <row r="419" spans="16:19">
      <c r="P419" s="3" t="e">
        <f t="shared" si="50"/>
        <v>#REF!</v>
      </c>
      <c r="Q419" s="14">
        <f t="shared" si="49"/>
        <v>385</v>
      </c>
      <c r="R419" s="3" t="e">
        <f t="shared" si="51"/>
        <v>#REF!</v>
      </c>
      <c r="S419" s="9" t="e">
        <f t="shared" si="52"/>
        <v>#REF!</v>
      </c>
    </row>
    <row r="420" spans="16:19">
      <c r="P420" s="3" t="e">
        <f>S420</f>
        <v>#REF!</v>
      </c>
      <c r="Q420" s="14">
        <f t="shared" ref="Q420:Q450" si="53">Q419+1</f>
        <v>386</v>
      </c>
      <c r="R420" s="3" t="e">
        <f t="shared" si="51"/>
        <v>#REF!</v>
      </c>
      <c r="S420" s="9" t="e">
        <f t="shared" si="52"/>
        <v>#REF!</v>
      </c>
    </row>
    <row r="421" spans="16:19">
      <c r="P421" s="3" t="e">
        <f t="shared" si="50"/>
        <v>#REF!</v>
      </c>
      <c r="Q421" s="14">
        <f t="shared" si="53"/>
        <v>387</v>
      </c>
      <c r="R421" s="3" t="e">
        <f t="shared" si="51"/>
        <v>#REF!</v>
      </c>
      <c r="S421" s="9" t="e">
        <f t="shared" si="52"/>
        <v>#REF!</v>
      </c>
    </row>
    <row r="422" spans="16:19">
      <c r="P422" s="3" t="e">
        <f t="shared" si="50"/>
        <v>#REF!</v>
      </c>
      <c r="Q422" s="14">
        <f t="shared" si="53"/>
        <v>388</v>
      </c>
      <c r="R422" s="3" t="e">
        <f t="shared" si="51"/>
        <v>#REF!</v>
      </c>
      <c r="S422" s="9" t="e">
        <f t="shared" si="52"/>
        <v>#REF!</v>
      </c>
    </row>
    <row r="423" spans="16:19">
      <c r="P423" s="3" t="e">
        <f t="shared" si="50"/>
        <v>#REF!</v>
      </c>
      <c r="Q423" s="14">
        <f t="shared" si="53"/>
        <v>389</v>
      </c>
      <c r="R423" s="3" t="e">
        <f t="shared" si="51"/>
        <v>#REF!</v>
      </c>
      <c r="S423" s="9" t="e">
        <f t="shared" si="52"/>
        <v>#REF!</v>
      </c>
    </row>
    <row r="424" spans="16:19">
      <c r="P424" s="3" t="e">
        <f t="shared" si="50"/>
        <v>#REF!</v>
      </c>
      <c r="Q424" s="14">
        <f t="shared" si="53"/>
        <v>390</v>
      </c>
      <c r="R424" s="3" t="e">
        <f t="shared" si="51"/>
        <v>#REF!</v>
      </c>
      <c r="S424" s="9" t="e">
        <f t="shared" si="52"/>
        <v>#REF!</v>
      </c>
    </row>
    <row r="425" spans="16:19">
      <c r="P425" s="3" t="e">
        <f t="shared" si="50"/>
        <v>#REF!</v>
      </c>
      <c r="Q425" s="14">
        <f t="shared" si="53"/>
        <v>391</v>
      </c>
      <c r="R425" s="3" t="e">
        <f t="shared" si="51"/>
        <v>#REF!</v>
      </c>
      <c r="S425" s="9" t="e">
        <f t="shared" si="52"/>
        <v>#REF!</v>
      </c>
    </row>
    <row r="426" spans="16:19">
      <c r="P426" s="3" t="e">
        <f t="shared" si="50"/>
        <v>#REF!</v>
      </c>
      <c r="Q426" s="14">
        <f t="shared" si="53"/>
        <v>392</v>
      </c>
      <c r="R426" s="3" t="e">
        <f t="shared" si="51"/>
        <v>#REF!</v>
      </c>
      <c r="S426" s="9" t="e">
        <f t="shared" si="52"/>
        <v>#REF!</v>
      </c>
    </row>
    <row r="427" spans="16:19">
      <c r="P427" s="3" t="e">
        <f t="shared" si="50"/>
        <v>#REF!</v>
      </c>
      <c r="Q427" s="14">
        <f t="shared" si="53"/>
        <v>393</v>
      </c>
      <c r="R427" s="3" t="e">
        <f t="shared" si="51"/>
        <v>#REF!</v>
      </c>
      <c r="S427" s="9" t="e">
        <f t="shared" si="52"/>
        <v>#REF!</v>
      </c>
    </row>
    <row r="428" spans="16:19">
      <c r="P428" s="3" t="e">
        <f t="shared" si="50"/>
        <v>#REF!</v>
      </c>
      <c r="Q428" s="14">
        <f t="shared" si="53"/>
        <v>394</v>
      </c>
      <c r="R428" s="3" t="e">
        <f t="shared" si="51"/>
        <v>#REF!</v>
      </c>
      <c r="S428" s="9" t="e">
        <f t="shared" si="52"/>
        <v>#REF!</v>
      </c>
    </row>
    <row r="429" spans="16:19">
      <c r="P429" s="3" t="e">
        <f t="shared" si="50"/>
        <v>#REF!</v>
      </c>
      <c r="Q429" s="14">
        <f t="shared" si="53"/>
        <v>395</v>
      </c>
      <c r="R429" s="3" t="e">
        <f t="shared" si="51"/>
        <v>#REF!</v>
      </c>
      <c r="S429" s="9" t="e">
        <f t="shared" si="52"/>
        <v>#REF!</v>
      </c>
    </row>
    <row r="430" spans="16:19">
      <c r="P430" s="3" t="e">
        <f t="shared" si="50"/>
        <v>#REF!</v>
      </c>
      <c r="Q430" s="14">
        <f t="shared" si="53"/>
        <v>396</v>
      </c>
      <c r="R430" s="3" t="e">
        <f t="shared" si="51"/>
        <v>#REF!</v>
      </c>
      <c r="S430" s="9" t="e">
        <f t="shared" si="52"/>
        <v>#REF!</v>
      </c>
    </row>
    <row r="431" spans="16:19">
      <c r="P431" s="3" t="e">
        <f t="shared" si="50"/>
        <v>#REF!</v>
      </c>
      <c r="Q431" s="14">
        <f t="shared" si="53"/>
        <v>397</v>
      </c>
      <c r="R431" s="3" t="e">
        <f t="shared" si="51"/>
        <v>#REF!</v>
      </c>
      <c r="S431" s="9" t="e">
        <f t="shared" si="52"/>
        <v>#REF!</v>
      </c>
    </row>
    <row r="432" spans="16:19">
      <c r="P432" s="3" t="e">
        <f t="shared" si="50"/>
        <v>#REF!</v>
      </c>
      <c r="Q432" s="14">
        <f t="shared" si="53"/>
        <v>398</v>
      </c>
      <c r="R432" s="3" t="e">
        <f t="shared" si="51"/>
        <v>#REF!</v>
      </c>
      <c r="S432" s="9" t="e">
        <f t="shared" si="52"/>
        <v>#REF!</v>
      </c>
    </row>
    <row r="433" spans="16:19">
      <c r="P433" s="3" t="e">
        <f t="shared" si="50"/>
        <v>#REF!</v>
      </c>
      <c r="Q433" s="14">
        <f t="shared" si="53"/>
        <v>399</v>
      </c>
      <c r="R433" s="3" t="e">
        <f t="shared" si="51"/>
        <v>#REF!</v>
      </c>
      <c r="S433" s="9" t="e">
        <f t="shared" si="52"/>
        <v>#REF!</v>
      </c>
    </row>
    <row r="434" spans="16:19">
      <c r="P434" s="3" t="e">
        <f t="shared" si="50"/>
        <v>#REF!</v>
      </c>
      <c r="Q434" s="14">
        <f t="shared" si="53"/>
        <v>400</v>
      </c>
      <c r="R434" s="3" t="e">
        <f t="shared" si="51"/>
        <v>#REF!</v>
      </c>
      <c r="S434" s="9" t="e">
        <f t="shared" si="52"/>
        <v>#REF!</v>
      </c>
    </row>
    <row r="435" spans="16:19">
      <c r="P435" s="3" t="e">
        <f t="shared" si="50"/>
        <v>#REF!</v>
      </c>
      <c r="Q435" s="14">
        <f t="shared" si="53"/>
        <v>401</v>
      </c>
      <c r="R435" s="3" t="e">
        <f t="shared" si="51"/>
        <v>#REF!</v>
      </c>
      <c r="S435" s="9" t="e">
        <f t="shared" si="52"/>
        <v>#REF!</v>
      </c>
    </row>
    <row r="436" spans="16:19">
      <c r="P436" s="3" t="e">
        <f t="shared" si="50"/>
        <v>#REF!</v>
      </c>
      <c r="Q436" s="14">
        <f t="shared" si="53"/>
        <v>402</v>
      </c>
      <c r="R436" s="3" t="e">
        <f t="shared" si="51"/>
        <v>#REF!</v>
      </c>
      <c r="S436" s="9" t="e">
        <f t="shared" si="52"/>
        <v>#REF!</v>
      </c>
    </row>
    <row r="437" spans="16:19">
      <c r="P437" s="3" t="e">
        <f t="shared" si="50"/>
        <v>#REF!</v>
      </c>
      <c r="Q437" s="14">
        <f t="shared" si="53"/>
        <v>403</v>
      </c>
      <c r="R437" s="3" t="e">
        <f t="shared" si="51"/>
        <v>#REF!</v>
      </c>
      <c r="S437" s="9" t="e">
        <f t="shared" si="52"/>
        <v>#REF!</v>
      </c>
    </row>
    <row r="438" spans="16:19">
      <c r="P438" s="3" t="e">
        <f t="shared" si="50"/>
        <v>#REF!</v>
      </c>
      <c r="Q438" s="14">
        <f t="shared" si="53"/>
        <v>404</v>
      </c>
      <c r="R438" s="3" t="e">
        <f t="shared" si="51"/>
        <v>#REF!</v>
      </c>
      <c r="S438" s="9" t="e">
        <f t="shared" si="52"/>
        <v>#REF!</v>
      </c>
    </row>
    <row r="439" spans="16:19">
      <c r="P439" s="3" t="e">
        <f t="shared" si="50"/>
        <v>#REF!</v>
      </c>
      <c r="Q439" s="14">
        <f t="shared" si="53"/>
        <v>405</v>
      </c>
      <c r="R439" s="3" t="e">
        <f t="shared" si="51"/>
        <v>#REF!</v>
      </c>
      <c r="S439" s="9" t="e">
        <f t="shared" si="52"/>
        <v>#REF!</v>
      </c>
    </row>
    <row r="440" spans="16:19">
      <c r="P440" s="3" t="e">
        <f t="shared" si="50"/>
        <v>#REF!</v>
      </c>
      <c r="Q440" s="14">
        <f t="shared" si="53"/>
        <v>406</v>
      </c>
      <c r="R440" s="3" t="e">
        <f t="shared" si="51"/>
        <v>#REF!</v>
      </c>
      <c r="S440" s="9" t="e">
        <f t="shared" si="52"/>
        <v>#REF!</v>
      </c>
    </row>
    <row r="441" spans="16:19">
      <c r="P441" s="3" t="e">
        <f t="shared" si="50"/>
        <v>#REF!</v>
      </c>
      <c r="Q441" s="14">
        <f t="shared" si="53"/>
        <v>407</v>
      </c>
      <c r="R441" s="3" t="e">
        <f t="shared" si="51"/>
        <v>#REF!</v>
      </c>
      <c r="S441" s="9" t="e">
        <f t="shared" si="52"/>
        <v>#REF!</v>
      </c>
    </row>
    <row r="442" spans="16:19">
      <c r="P442" s="3" t="e">
        <f t="shared" si="50"/>
        <v>#REF!</v>
      </c>
      <c r="Q442" s="14">
        <f t="shared" si="53"/>
        <v>408</v>
      </c>
      <c r="R442" s="3" t="e">
        <f t="shared" si="51"/>
        <v>#REF!</v>
      </c>
      <c r="S442" s="9" t="e">
        <f t="shared" si="52"/>
        <v>#REF!</v>
      </c>
    </row>
    <row r="443" spans="16:19">
      <c r="P443" s="3" t="e">
        <f t="shared" si="50"/>
        <v>#REF!</v>
      </c>
      <c r="Q443" s="14">
        <f t="shared" si="53"/>
        <v>409</v>
      </c>
      <c r="R443" s="3" t="e">
        <f t="shared" si="51"/>
        <v>#REF!</v>
      </c>
      <c r="S443" s="9" t="e">
        <f t="shared" si="52"/>
        <v>#REF!</v>
      </c>
    </row>
    <row r="444" spans="16:19">
      <c r="P444" s="3" t="e">
        <f t="shared" si="50"/>
        <v>#REF!</v>
      </c>
      <c r="Q444" s="14">
        <f t="shared" si="53"/>
        <v>410</v>
      </c>
      <c r="R444" s="3" t="e">
        <f t="shared" si="51"/>
        <v>#REF!</v>
      </c>
      <c r="S444" s="9" t="e">
        <f t="shared" si="52"/>
        <v>#REF!</v>
      </c>
    </row>
    <row r="445" spans="16:19">
      <c r="P445" s="3" t="e">
        <f t="shared" si="50"/>
        <v>#REF!</v>
      </c>
      <c r="Q445" s="14">
        <f t="shared" si="53"/>
        <v>411</v>
      </c>
      <c r="R445" s="3" t="e">
        <f t="shared" si="51"/>
        <v>#REF!</v>
      </c>
      <c r="S445" s="9" t="e">
        <f t="shared" si="52"/>
        <v>#REF!</v>
      </c>
    </row>
    <row r="446" spans="16:19">
      <c r="P446" s="3" t="e">
        <f t="shared" si="50"/>
        <v>#REF!</v>
      </c>
      <c r="Q446" s="14">
        <f t="shared" si="53"/>
        <v>412</v>
      </c>
      <c r="R446" s="3" t="e">
        <f t="shared" si="51"/>
        <v>#REF!</v>
      </c>
      <c r="S446" s="9" t="e">
        <f t="shared" si="52"/>
        <v>#REF!</v>
      </c>
    </row>
    <row r="447" spans="16:19">
      <c r="P447" s="3" t="e">
        <f t="shared" si="50"/>
        <v>#REF!</v>
      </c>
      <c r="Q447" s="14">
        <f t="shared" si="53"/>
        <v>413</v>
      </c>
      <c r="R447" s="3" t="e">
        <f t="shared" si="51"/>
        <v>#REF!</v>
      </c>
      <c r="S447" s="9" t="e">
        <f t="shared" si="52"/>
        <v>#REF!</v>
      </c>
    </row>
    <row r="448" spans="16:19">
      <c r="P448" s="3" t="e">
        <f t="shared" si="50"/>
        <v>#REF!</v>
      </c>
      <c r="Q448" s="14">
        <f t="shared" si="53"/>
        <v>414</v>
      </c>
      <c r="R448" s="3" t="e">
        <f t="shared" si="51"/>
        <v>#REF!</v>
      </c>
      <c r="S448" s="9" t="e">
        <f t="shared" si="52"/>
        <v>#REF!</v>
      </c>
    </row>
    <row r="449" spans="16:19">
      <c r="P449" s="3" t="e">
        <f t="shared" si="50"/>
        <v>#REF!</v>
      </c>
      <c r="Q449" s="14">
        <f t="shared" si="53"/>
        <v>415</v>
      </c>
      <c r="R449" s="3" t="e">
        <f t="shared" si="51"/>
        <v>#REF!</v>
      </c>
      <c r="S449" s="9" t="e">
        <f t="shared" si="52"/>
        <v>#REF!</v>
      </c>
    </row>
    <row r="450" spans="16:19">
      <c r="P450" s="3" t="e">
        <f t="shared" si="50"/>
        <v>#REF!</v>
      </c>
      <c r="Q450" s="14">
        <f t="shared" si="53"/>
        <v>416</v>
      </c>
      <c r="R450" s="3" t="e">
        <f t="shared" si="51"/>
        <v>#REF!</v>
      </c>
      <c r="S450" s="9" t="e">
        <f t="shared" si="52"/>
        <v>#REF!</v>
      </c>
    </row>
  </sheetData>
  <sheetProtection formatRows="0"/>
  <mergeCells count="45">
    <mergeCell ref="B126:C126"/>
    <mergeCell ref="B127:C128"/>
    <mergeCell ref="B27:F29"/>
    <mergeCell ref="K6:N6"/>
    <mergeCell ref="V6:Y6"/>
    <mergeCell ref="L25:W25"/>
    <mergeCell ref="B145:C146"/>
    <mergeCell ref="B147:C148"/>
    <mergeCell ref="B149:C150"/>
    <mergeCell ref="B129:C130"/>
    <mergeCell ref="B131:C132"/>
    <mergeCell ref="B133:C134"/>
    <mergeCell ref="B135:C136"/>
    <mergeCell ref="B137:C138"/>
    <mergeCell ref="B139:C140"/>
    <mergeCell ref="B141:C142"/>
    <mergeCell ref="B143:C144"/>
    <mergeCell ref="AA31:AB31"/>
    <mergeCell ref="AC31:AI31"/>
    <mergeCell ref="AJ31:AL31"/>
    <mergeCell ref="L32:N32"/>
    <mergeCell ref="AA32:AC32"/>
    <mergeCell ref="AI32:AL32"/>
    <mergeCell ref="L31:N31"/>
    <mergeCell ref="Q32:S32"/>
    <mergeCell ref="AA29:AB29"/>
    <mergeCell ref="AC29:AI29"/>
    <mergeCell ref="AJ29:AL29"/>
    <mergeCell ref="AA28:AB28"/>
    <mergeCell ref="L29:N29"/>
    <mergeCell ref="AA27:AB27"/>
    <mergeCell ref="AC27:AI27"/>
    <mergeCell ref="AJ27:AL27"/>
    <mergeCell ref="L27:N27"/>
    <mergeCell ref="L28:N28"/>
    <mergeCell ref="AC28:AI28"/>
    <mergeCell ref="AJ28:AL28"/>
    <mergeCell ref="AA25:AL25"/>
    <mergeCell ref="AC26:AI26"/>
    <mergeCell ref="AJ26:AL26"/>
    <mergeCell ref="E2:I2"/>
    <mergeCell ref="L3:N3"/>
    <mergeCell ref="Q3:R4"/>
    <mergeCell ref="AI3:AI4"/>
    <mergeCell ref="L26:N26"/>
  </mergeCells>
  <conditionalFormatting sqref="N34:O124 AC34:AH124">
    <cfRule type="cellIs" dxfId="24" priority="7" operator="greaterThanOrEqual">
      <formula>95</formula>
    </cfRule>
  </conditionalFormatting>
  <conditionalFormatting sqref="S34:S450">
    <cfRule type="cellIs" dxfId="23" priority="1" operator="greaterThanOrEqual">
      <formula>95</formula>
    </cfRule>
  </conditionalFormatting>
  <conditionalFormatting sqref="U34">
    <cfRule type="cellIs" dxfId="22" priority="3" operator="greaterThanOrEqual">
      <formula>95</formula>
    </cfRule>
  </conditionalFormatting>
  <conditionalFormatting sqref="W34:Z124">
    <cfRule type="cellIs" dxfId="21" priority="6" operator="greaterThanOrEqual">
      <formula>95</formula>
    </cfRule>
  </conditionalFormatting>
  <conditionalFormatting sqref="AL34:AL124">
    <cfRule type="cellIs" dxfId="20" priority="5" operator="greaterThanOrEqual">
      <formula>95</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047CCB2-31C5-413B-B703-FE651E23A5B1}">
          <x14:formula1>
            <xm:f>INVULLEN!$B$5:$B$72</xm:f>
          </x14:formula1>
          <xm:sqref>E2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E8732-7203-4681-82F3-032457A592CA}">
  <sheetPr>
    <tabColor rgb="FFFFC000"/>
  </sheetPr>
  <dimension ref="B1:Z116"/>
  <sheetViews>
    <sheetView workbookViewId="0"/>
  </sheetViews>
  <sheetFormatPr defaultColWidth="11" defaultRowHeight="15.75" outlineLevelRow="1"/>
  <cols>
    <col min="1" max="1" width="2" customWidth="1"/>
    <col min="2" max="3" width="9.625" customWidth="1"/>
    <col min="4" max="4" width="12.125" customWidth="1"/>
    <col min="5" max="11" width="8.875" customWidth="1"/>
    <col min="12" max="12" width="14.75" customWidth="1"/>
    <col min="13" max="13" width="8.875" style="161" customWidth="1"/>
    <col min="14" max="18" width="8.875" customWidth="1"/>
    <col min="19" max="19" width="9.75" customWidth="1"/>
    <col min="20" max="20" width="9.75" hidden="1" customWidth="1"/>
    <col min="21" max="26" width="8.875" customWidth="1"/>
    <col min="27" max="27" width="8.75" customWidth="1"/>
  </cols>
  <sheetData>
    <row r="1" spans="2:26" ht="9.6" customHeight="1" thickBot="1"/>
    <row r="2" spans="2:26" ht="27.6" customHeight="1" thickBot="1">
      <c r="B2" s="89" t="s">
        <v>387</v>
      </c>
      <c r="C2" s="29"/>
      <c r="D2" s="29"/>
      <c r="E2" s="5"/>
      <c r="H2" s="1058" t="str">
        <f>B110</f>
        <v>Gemeente Beekdaelen</v>
      </c>
      <c r="I2" s="1059"/>
      <c r="J2" s="1059"/>
      <c r="K2" s="1060"/>
      <c r="N2" s="1061" t="s">
        <v>422</v>
      </c>
      <c r="O2" s="1062"/>
      <c r="P2" s="1061" t="s">
        <v>423</v>
      </c>
      <c r="Q2" s="1062"/>
      <c r="R2" s="1061" t="s">
        <v>424</v>
      </c>
      <c r="S2" s="1062"/>
      <c r="T2" s="101"/>
    </row>
    <row r="3" spans="2:26" ht="16.5" thickBot="1">
      <c r="B3" s="29" t="s">
        <v>425</v>
      </c>
      <c r="C3" s="29"/>
      <c r="D3" s="29"/>
      <c r="E3" s="5"/>
      <c r="H3" s="1065" t="str">
        <f>_xlfn.XLOOKUP(H2,B114:B115,E114:E115)</f>
        <v/>
      </c>
      <c r="I3" s="1066"/>
      <c r="J3" s="1067" t="e" cm="1">
        <f t="array" ref="J3">ROUND(_xlfn.XLOOKUP(H2,B114:B115,J114:J115*100),0)&amp;"% particulier bezit"</f>
        <v>#VALUE!</v>
      </c>
      <c r="K3" s="1068"/>
      <c r="L3" s="1069"/>
      <c r="M3" s="162"/>
      <c r="N3" s="1063"/>
      <c r="O3" s="1064"/>
      <c r="P3" s="1063"/>
      <c r="Q3" s="1064"/>
      <c r="R3" s="1063"/>
      <c r="S3" s="1064"/>
      <c r="T3" s="101"/>
    </row>
    <row r="4" spans="2:26">
      <c r="B4" s="30" t="s">
        <v>426</v>
      </c>
      <c r="C4" s="30"/>
      <c r="D4" s="30"/>
      <c r="E4" s="8"/>
      <c r="H4" s="63">
        <f>_xlfn.XLOOKUP(H2,B114:B115,N114:N115)</f>
        <v>76.733999999999995</v>
      </c>
      <c r="I4" s="64">
        <f>_xlfn.XLOOKUP(H2,B114:B115,O114:O115)</f>
        <v>3.1972499999999999</v>
      </c>
      <c r="J4" s="1070" t="str">
        <f>ROUND(ROUND(I4,0)*O4,0)&amp;" kraamverblijfplaatsen"</f>
        <v>3 kraamverblijfplaatsen</v>
      </c>
      <c r="K4" s="1070"/>
      <c r="L4" s="1071"/>
      <c r="M4" s="163"/>
      <c r="N4" s="31" t="s">
        <v>391</v>
      </c>
      <c r="O4" s="16">
        <v>1</v>
      </c>
      <c r="P4" s="31" t="s">
        <v>391</v>
      </c>
      <c r="Q4" s="16">
        <v>5</v>
      </c>
      <c r="R4" s="31" t="s">
        <v>391</v>
      </c>
      <c r="S4" s="16">
        <v>12</v>
      </c>
      <c r="T4" s="102"/>
    </row>
    <row r="5" spans="2:26" ht="16.5" thickBot="1">
      <c r="B5" s="30" t="s">
        <v>427</v>
      </c>
      <c r="C5" s="30"/>
      <c r="D5" s="30"/>
      <c r="E5" s="8"/>
      <c r="H5" s="65">
        <f>_xlfn.XLOOKUP(H2,B114:B115,U114:U115)</f>
        <v>64.98899999999999</v>
      </c>
      <c r="I5" s="66">
        <f>_xlfn.XLOOKUP(H2,B114:B115,V114:V115)</f>
        <v>3.8228823529411757</v>
      </c>
      <c r="J5" s="1070" t="str">
        <f>ROUND(ROUND(I5,0)*O5,0)&amp;" kraamverblijfplaatsen"</f>
        <v>0 kraamverblijfplaatsen</v>
      </c>
      <c r="K5" s="1070"/>
      <c r="L5" s="1071"/>
      <c r="M5" s="163"/>
      <c r="N5" s="10" t="s">
        <v>392</v>
      </c>
      <c r="O5" s="17">
        <v>0</v>
      </c>
      <c r="P5" s="10" t="s">
        <v>392</v>
      </c>
      <c r="Q5" s="17">
        <v>5</v>
      </c>
      <c r="R5" s="10" t="s">
        <v>392</v>
      </c>
      <c r="S5" s="17">
        <v>17</v>
      </c>
      <c r="T5" s="102"/>
    </row>
    <row r="6" spans="2:26" ht="16.5" thickBot="1">
      <c r="B6" s="29" t="s">
        <v>428</v>
      </c>
      <c r="C6" s="29"/>
      <c r="D6" s="29"/>
      <c r="E6" s="5"/>
      <c r="H6" s="1072">
        <v>9.8500000000000004E-2</v>
      </c>
      <c r="I6" s="1073"/>
      <c r="J6" s="32"/>
      <c r="K6" s="75" t="e">
        <f>IF(H3=0,0,K7/H3)</f>
        <v>#VALUE!</v>
      </c>
      <c r="L6" s="7"/>
      <c r="M6" s="164"/>
      <c r="N6" s="91">
        <v>95</v>
      </c>
      <c r="O6" t="s">
        <v>401</v>
      </c>
    </row>
    <row r="7" spans="2:26" ht="16.5" thickBot="1">
      <c r="B7" s="29" t="s">
        <v>429</v>
      </c>
      <c r="C7" s="29"/>
      <c r="D7" s="29"/>
      <c r="E7" s="5"/>
      <c r="F7" s="90"/>
      <c r="H7" s="1074" t="e">
        <f>H3*H6</f>
        <v>#VALUE!</v>
      </c>
      <c r="I7" s="1075"/>
      <c r="K7" s="86">
        <v>618</v>
      </c>
      <c r="L7" s="7"/>
      <c r="M7" s="164"/>
      <c r="N7" s="7"/>
      <c r="O7" s="7"/>
      <c r="P7" s="7"/>
      <c r="Q7" s="7"/>
    </row>
    <row r="8" spans="2:26" ht="15" customHeight="1">
      <c r="N8" s="1043" t="s">
        <v>366</v>
      </c>
      <c r="O8" s="1044"/>
      <c r="P8" s="1044"/>
      <c r="Q8" s="1044"/>
      <c r="R8" s="1044"/>
      <c r="S8" s="1076"/>
      <c r="T8" s="121"/>
      <c r="U8" s="1055" t="s">
        <v>375</v>
      </c>
      <c r="V8" s="1056"/>
      <c r="W8" s="1056"/>
      <c r="X8" s="1056"/>
      <c r="Y8" s="1056"/>
      <c r="Z8" s="1057"/>
    </row>
    <row r="9" spans="2:26" ht="18" customHeight="1">
      <c r="B9" s="1087" t="s">
        <v>430</v>
      </c>
      <c r="C9" s="1088"/>
      <c r="D9" s="1088"/>
      <c r="E9" s="1088"/>
      <c r="F9" s="1089"/>
      <c r="H9" s="1096" t="s">
        <v>431</v>
      </c>
      <c r="I9" s="1097"/>
      <c r="J9" s="1097"/>
      <c r="K9" s="1097"/>
      <c r="L9" s="1098"/>
      <c r="M9" s="165"/>
      <c r="N9" s="1043" t="s">
        <v>432</v>
      </c>
      <c r="O9" s="1044"/>
      <c r="P9" s="1077"/>
      <c r="Q9" s="1043" t="s">
        <v>433</v>
      </c>
      <c r="R9" s="1044"/>
      <c r="S9" s="1077"/>
      <c r="T9" s="121"/>
      <c r="U9" s="1099" t="s">
        <v>432</v>
      </c>
      <c r="V9" s="1044"/>
      <c r="W9" s="1077"/>
      <c r="X9" s="1043" t="s">
        <v>433</v>
      </c>
      <c r="Y9" s="1044"/>
      <c r="Z9" s="1077"/>
    </row>
    <row r="10" spans="2:26">
      <c r="B10" s="1090"/>
      <c r="C10" s="1091"/>
      <c r="D10" s="1091"/>
      <c r="E10" s="1091"/>
      <c r="F10" s="1092"/>
      <c r="H10" s="1078" t="s">
        <v>434</v>
      </c>
      <c r="I10" s="1079"/>
      <c r="J10" s="1079"/>
      <c r="K10" s="1079"/>
      <c r="L10" s="1080"/>
      <c r="M10" s="166"/>
      <c r="N10" s="1081" t="e">
        <f>_xlfn.XLOOKUP(H2,B114:B115,Q114:Q115)</f>
        <v>#VALUE!</v>
      </c>
      <c r="O10" s="1082"/>
      <c r="P10" s="62"/>
      <c r="Q10" s="1083" t="e">
        <f>_xlfn.XLOOKUP(H2,B114:B115,S114:S115)</f>
        <v>#VALUE!</v>
      </c>
      <c r="R10" s="1084"/>
      <c r="S10" s="114"/>
      <c r="T10" s="103"/>
      <c r="U10" s="1085" t="e">
        <f>_xlfn.XLOOKUP(H2,B114:B115,X114:X115)</f>
        <v>#VALUE!</v>
      </c>
      <c r="V10" s="1086"/>
      <c r="W10" s="49"/>
      <c r="X10" s="1085" t="e">
        <f>_xlfn.XLOOKUP(H2,B114:B115,Z114:Z115)</f>
        <v>#VALUE!</v>
      </c>
      <c r="Y10" s="1086"/>
      <c r="Z10" s="49"/>
    </row>
    <row r="11" spans="2:26">
      <c r="B11" s="1090"/>
      <c r="C11" s="1091"/>
      <c r="D11" s="1091"/>
      <c r="E11" s="1091"/>
      <c r="F11" s="1092"/>
      <c r="H11" s="1100" t="s">
        <v>413</v>
      </c>
      <c r="I11" s="1101"/>
      <c r="J11" s="1101"/>
      <c r="K11" s="1101"/>
      <c r="L11" s="1102"/>
      <c r="M11" s="167"/>
      <c r="N11" s="1033" t="e">
        <f>IF(N10&gt;H3,0,(1-(N10/H3))^H7)</f>
        <v>#VALUE!</v>
      </c>
      <c r="O11" s="1103"/>
      <c r="P11" s="57" t="e">
        <f>N11</f>
        <v>#VALUE!</v>
      </c>
      <c r="Q11" s="1033" t="e">
        <f>IF(Q10&gt;H3,0,(1-(Q10/H3))^H7)</f>
        <v>#VALUE!</v>
      </c>
      <c r="R11" s="1103"/>
      <c r="S11" s="115" t="e">
        <f>Q11</f>
        <v>#VALUE!</v>
      </c>
      <c r="T11" s="104"/>
      <c r="U11" s="1033" t="e">
        <f>IF(U10&gt;H3,0,(1-(U10/H3))^H7)</f>
        <v>#VALUE!</v>
      </c>
      <c r="V11" s="1103"/>
      <c r="W11" s="58" t="e">
        <f>U11</f>
        <v>#VALUE!</v>
      </c>
      <c r="X11" s="1033" t="e">
        <f>IF(X10&gt;H3,0,(1-(X10/H3))^H7)</f>
        <v>#VALUE!</v>
      </c>
      <c r="Y11" s="1103"/>
      <c r="Z11" s="58" t="e">
        <f>X11</f>
        <v>#VALUE!</v>
      </c>
    </row>
    <row r="12" spans="2:26">
      <c r="B12" s="1090"/>
      <c r="C12" s="1091"/>
      <c r="D12" s="1091"/>
      <c r="E12" s="1091"/>
      <c r="F12" s="1092"/>
      <c r="H12" s="1106" t="str">
        <f>"Aantal verblijfplaatsen dat maximaal wordt aangetast (bij "&amp;N6&amp;"%)"</f>
        <v>Aantal verblijfplaatsen dat maximaal wordt aangetast (bij 95%)</v>
      </c>
      <c r="I12" s="1107"/>
      <c r="J12" s="1107"/>
      <c r="K12" s="1107"/>
      <c r="L12" s="1108"/>
      <c r="M12" s="168"/>
      <c r="N12" s="1109" t="e">
        <f>VLOOKUP($N$6,M$18:N$108,2)</f>
        <v>#N/A</v>
      </c>
      <c r="O12" s="1110"/>
      <c r="P12" s="92"/>
      <c r="Q12" s="1111"/>
      <c r="R12" s="1112"/>
      <c r="S12" s="116"/>
      <c r="T12" s="105"/>
      <c r="U12" s="1111" t="e">
        <f>VLOOKUP($N$6,T$18:U$108,2)</f>
        <v>#N/A</v>
      </c>
      <c r="V12" s="1112"/>
      <c r="W12" s="95"/>
      <c r="X12" s="93"/>
      <c r="Y12" s="94"/>
      <c r="Z12" s="95"/>
    </row>
    <row r="13" spans="2:26">
      <c r="B13" s="1090"/>
      <c r="C13" s="1091"/>
      <c r="D13" s="1091"/>
      <c r="E13" s="1091"/>
      <c r="F13" s="1092"/>
      <c r="H13" s="1100" t="s">
        <v>414</v>
      </c>
      <c r="I13" s="1101"/>
      <c r="J13" s="1101"/>
      <c r="K13" s="1101"/>
      <c r="L13" s="1102"/>
      <c r="M13" s="167"/>
      <c r="N13" s="1104" t="e">
        <f>H7*N10/H3</f>
        <v>#VALUE!</v>
      </c>
      <c r="O13" s="1105"/>
      <c r="P13" s="99" t="e">
        <f>ROUND(N13,0)</f>
        <v>#VALUE!</v>
      </c>
      <c r="Q13" s="1104" t="e">
        <f>H7*Q10/H3</f>
        <v>#VALUE!</v>
      </c>
      <c r="R13" s="1105"/>
      <c r="S13" s="117" t="e">
        <f>ROUND(Q13,0)</f>
        <v>#VALUE!</v>
      </c>
      <c r="T13" s="106"/>
      <c r="U13" s="1104" t="e">
        <f>H7*U10/H3</f>
        <v>#VALUE!</v>
      </c>
      <c r="V13" s="1105"/>
      <c r="W13" s="99" t="e">
        <f>ROUND(U13,0)</f>
        <v>#VALUE!</v>
      </c>
      <c r="X13" s="1104" t="e">
        <f>H7*X10/H3</f>
        <v>#VALUE!</v>
      </c>
      <c r="Y13" s="1105"/>
      <c r="Z13" s="99" t="e">
        <f>ROUND(X13,0)</f>
        <v>#VALUE!</v>
      </c>
    </row>
    <row r="14" spans="2:26" ht="20.25" customHeight="1">
      <c r="B14" s="1090"/>
      <c r="C14" s="1091"/>
      <c r="D14" s="1091"/>
      <c r="E14" s="1091"/>
      <c r="F14" s="1092"/>
      <c r="H14" s="1106" t="str">
        <f>"+ / - standaardafwijking:"</f>
        <v>+ / - standaardafwijking:</v>
      </c>
      <c r="I14" s="1107"/>
      <c r="J14" s="1107"/>
      <c r="K14" s="1107"/>
      <c r="L14" s="1108"/>
      <c r="M14" s="168"/>
      <c r="N14" s="96" t="e">
        <f>N13-N15</f>
        <v>#VALUE!</v>
      </c>
      <c r="O14" s="97" t="e">
        <f>N13+N15</f>
        <v>#VALUE!</v>
      </c>
      <c r="P14" s="98" t="e">
        <f>ROUND(N14,0)&amp;"-"&amp; ROUND(O14,0)</f>
        <v>#VALUE!</v>
      </c>
      <c r="Q14" s="96" t="e">
        <f>Q13-Q15</f>
        <v>#VALUE!</v>
      </c>
      <c r="R14" s="97" t="e">
        <f>Q13+Q15</f>
        <v>#VALUE!</v>
      </c>
      <c r="S14" s="118" t="e">
        <f>ROUND(Q14,0)&amp;"-"&amp; ROUND(R14,0)</f>
        <v>#VALUE!</v>
      </c>
      <c r="T14" s="32"/>
      <c r="U14" s="96" t="e">
        <f>U13-U15</f>
        <v>#VALUE!</v>
      </c>
      <c r="V14" s="97" t="e">
        <f>U13+U15</f>
        <v>#VALUE!</v>
      </c>
      <c r="W14" s="98" t="e">
        <f>ROUND(U14,0)&amp;"-"&amp; ROUND(V14,0)</f>
        <v>#VALUE!</v>
      </c>
      <c r="X14" s="96" t="e">
        <f>X13-X15</f>
        <v>#VALUE!</v>
      </c>
      <c r="Y14" s="97" t="e">
        <f>X13+X15</f>
        <v>#VALUE!</v>
      </c>
      <c r="Z14" s="98" t="e">
        <f>ROUND(X14,0)&amp;"-"&amp; ROUND(Y14,0)</f>
        <v>#VALUE!</v>
      </c>
    </row>
    <row r="15" spans="2:26">
      <c r="B15" s="1093"/>
      <c r="C15" s="1094"/>
      <c r="D15" s="1094"/>
      <c r="E15" s="1094"/>
      <c r="F15" s="1095"/>
      <c r="H15" s="1113" t="s">
        <v>415</v>
      </c>
      <c r="I15" s="1114"/>
      <c r="J15" s="1114"/>
      <c r="K15" s="1114"/>
      <c r="L15" s="1115"/>
      <c r="M15" s="169"/>
      <c r="N15" s="1116" t="e">
        <f>IF(N10&gt;H3,0,SQRT(H7*(N10/H3)*(1-(N10/H3))))</f>
        <v>#VALUE!</v>
      </c>
      <c r="O15" s="1117"/>
      <c r="P15" s="100" t="e">
        <f>ROUND(N15,0)</f>
        <v>#VALUE!</v>
      </c>
      <c r="Q15" s="1116" t="e">
        <f>IF(Q10&gt;H3,0,SQRT(H7*(Q10/H3)*(1-(Q10/H3))))</f>
        <v>#VALUE!</v>
      </c>
      <c r="R15" s="1117"/>
      <c r="S15" s="119" t="e">
        <f>ROUND(Q15,0)</f>
        <v>#VALUE!</v>
      </c>
      <c r="T15" s="107"/>
      <c r="U15" s="1116" t="e">
        <f>IF(U10&gt;H3,0,SQRT(H7*(U10/H3)*(1-(U10/H3))))</f>
        <v>#VALUE!</v>
      </c>
      <c r="V15" s="1117"/>
      <c r="W15" s="100" t="e">
        <f>ROUND(U15,0)</f>
        <v>#VALUE!</v>
      </c>
      <c r="X15" s="1116" t="e">
        <f>IF(X10&gt;H3,0,SQRT(H7*(X10/H3)*(1-(X10/H3))))</f>
        <v>#VALUE!</v>
      </c>
      <c r="Y15" s="1117"/>
      <c r="Z15" s="100" t="e">
        <f>ROUND(X15,0)</f>
        <v>#VALUE!</v>
      </c>
    </row>
    <row r="16" spans="2:26" ht="18" customHeight="1" outlineLevel="1">
      <c r="B16" s="6"/>
      <c r="C16" s="6"/>
      <c r="D16" s="6"/>
      <c r="N16" s="1043" t="s">
        <v>416</v>
      </c>
      <c r="O16" s="1044"/>
      <c r="P16" s="1077"/>
      <c r="Q16" s="1043" t="str">
        <f>N16</f>
        <v>Kanswaarden</v>
      </c>
      <c r="R16" s="1044"/>
      <c r="S16" s="1077"/>
      <c r="T16" s="121"/>
      <c r="U16" s="1043" t="str">
        <f>Q16</f>
        <v>Kanswaarden</v>
      </c>
      <c r="V16" s="1044"/>
      <c r="W16" s="1077"/>
      <c r="X16" s="1043" t="str">
        <f>N16</f>
        <v>Kanswaarden</v>
      </c>
      <c r="Y16" s="1044"/>
      <c r="Z16" s="1077"/>
    </row>
    <row r="17" spans="2:26" ht="102" customHeight="1" outlineLevel="1">
      <c r="B17" s="33"/>
      <c r="C17" s="33"/>
      <c r="D17" s="33"/>
      <c r="L17" s="50"/>
      <c r="M17" s="170"/>
      <c r="N17" s="56" t="s">
        <v>417</v>
      </c>
      <c r="O17" s="59" t="s">
        <v>418</v>
      </c>
      <c r="P17" s="60" t="s">
        <v>419</v>
      </c>
      <c r="Q17" s="56" t="s">
        <v>417</v>
      </c>
      <c r="R17" s="59" t="s">
        <v>418</v>
      </c>
      <c r="S17" s="60" t="s">
        <v>419</v>
      </c>
      <c r="T17" s="60"/>
      <c r="U17" s="56" t="s">
        <v>417</v>
      </c>
      <c r="V17" s="61" t="s">
        <v>418</v>
      </c>
      <c r="W17" s="61" t="s">
        <v>419</v>
      </c>
      <c r="X17" s="56" t="s">
        <v>417</v>
      </c>
      <c r="Y17" s="61" t="s">
        <v>418</v>
      </c>
      <c r="Z17" s="61" t="s">
        <v>419</v>
      </c>
    </row>
    <row r="18" spans="2:26" ht="15.6" customHeight="1" outlineLevel="1">
      <c r="M18" s="171" t="e">
        <f>P18</f>
        <v>#VALUE!</v>
      </c>
      <c r="N18" s="51">
        <v>0</v>
      </c>
      <c r="O18" s="3" t="e">
        <f t="shared" ref="O18:O81" si="0">_xlfn.BINOM.DIST(N18,$H$7,$N$10/$H$3,FALSE)*100</f>
        <v>#VALUE!</v>
      </c>
      <c r="P18" s="52" t="e">
        <f t="shared" ref="P18:P81" si="1">_xlfn.BINOM.DIST(N18,$H$7,$N$10/$H$3,TRUE)*100</f>
        <v>#VALUE!</v>
      </c>
      <c r="Q18" s="51">
        <v>0</v>
      </c>
      <c r="R18" s="76" t="e">
        <f t="shared" ref="R18:R81" si="2">_xlfn.BINOM.DIST(Q18,$H$7,$Q$10/$H$3,FALSE)*100</f>
        <v>#VALUE!</v>
      </c>
      <c r="S18" s="52" t="e">
        <f t="shared" ref="S18:S81" si="3">_xlfn.BINOM.DIST(Q18,$H$7,$Q$10/$H$3,TRUE)*100</f>
        <v>#VALUE!</v>
      </c>
      <c r="T18" s="52" t="e">
        <f>W18</f>
        <v>#VALUE!</v>
      </c>
      <c r="U18" s="51">
        <v>0</v>
      </c>
      <c r="V18" s="3" t="e">
        <f t="shared" ref="V18:V81" si="4">_xlfn.BINOM.DIST(U18,$H$7,$U$10/$H$3,FALSE)*100</f>
        <v>#VALUE!</v>
      </c>
      <c r="W18" s="52" t="e">
        <f t="shared" ref="W18:W81" si="5">_xlfn.BINOM.DIST(U18,$H$7,$U$10/$H$3,TRUE)*100</f>
        <v>#VALUE!</v>
      </c>
      <c r="X18" s="51">
        <v>0</v>
      </c>
      <c r="Y18" s="3" t="e">
        <f t="shared" ref="Y18:Y81" si="6">_xlfn.BINOM.DIST(X18,$H$7,$X$10/$H$3,FALSE)*100</f>
        <v>#VALUE!</v>
      </c>
      <c r="Z18" s="52" t="e">
        <f t="shared" ref="Z18:Z81" si="7">_xlfn.BINOM.DIST(X18,$H$7,$X$10/$H$3,TRUE)*100</f>
        <v>#VALUE!</v>
      </c>
    </row>
    <row r="19" spans="2:26" ht="15.6" customHeight="1" outlineLevel="1">
      <c r="M19" s="171" t="e">
        <f t="shared" ref="M19:M82" si="8">P19</f>
        <v>#VALUE!</v>
      </c>
      <c r="N19" s="51">
        <f>N18+1</f>
        <v>1</v>
      </c>
      <c r="O19" s="3" t="e">
        <f t="shared" si="0"/>
        <v>#VALUE!</v>
      </c>
      <c r="P19" s="52" t="e">
        <f t="shared" si="1"/>
        <v>#VALUE!</v>
      </c>
      <c r="Q19" s="51">
        <f>Q18+1</f>
        <v>1</v>
      </c>
      <c r="R19" s="52" t="e">
        <f t="shared" si="2"/>
        <v>#VALUE!</v>
      </c>
      <c r="S19" s="52" t="e">
        <f t="shared" si="3"/>
        <v>#VALUE!</v>
      </c>
      <c r="T19" s="52" t="e">
        <f t="shared" ref="T19:T82" si="9">W19</f>
        <v>#VALUE!</v>
      </c>
      <c r="U19" s="51">
        <f>U18+1</f>
        <v>1</v>
      </c>
      <c r="V19" s="3" t="e">
        <f t="shared" si="4"/>
        <v>#VALUE!</v>
      </c>
      <c r="W19" s="52" t="e">
        <f t="shared" si="5"/>
        <v>#VALUE!</v>
      </c>
      <c r="X19" s="51">
        <f>X18+1</f>
        <v>1</v>
      </c>
      <c r="Y19" s="3" t="e">
        <f t="shared" si="6"/>
        <v>#VALUE!</v>
      </c>
      <c r="Z19" s="52" t="e">
        <f t="shared" si="7"/>
        <v>#VALUE!</v>
      </c>
    </row>
    <row r="20" spans="2:26" ht="15.6" customHeight="1" outlineLevel="1">
      <c r="M20" s="171" t="e">
        <f t="shared" si="8"/>
        <v>#VALUE!</v>
      </c>
      <c r="N20" s="51">
        <f t="shared" ref="N20:N83" si="10">N19+1</f>
        <v>2</v>
      </c>
      <c r="O20" s="3" t="e">
        <f t="shared" si="0"/>
        <v>#VALUE!</v>
      </c>
      <c r="P20" s="52" t="e">
        <f>_xlfn.BINOM.DIST(N20,$H$7,$N$10/$H$3,TRUE)*100</f>
        <v>#VALUE!</v>
      </c>
      <c r="Q20" s="51">
        <f t="shared" ref="Q20:Q83" si="11">Q19+1</f>
        <v>2</v>
      </c>
      <c r="R20" s="52" t="e">
        <f t="shared" si="2"/>
        <v>#VALUE!</v>
      </c>
      <c r="S20" s="52" t="e">
        <f t="shared" si="3"/>
        <v>#VALUE!</v>
      </c>
      <c r="T20" s="52" t="e">
        <f t="shared" si="9"/>
        <v>#VALUE!</v>
      </c>
      <c r="U20" s="51">
        <f t="shared" ref="U20:U83" si="12">U19+1</f>
        <v>2</v>
      </c>
      <c r="V20" s="3" t="e">
        <f t="shared" si="4"/>
        <v>#VALUE!</v>
      </c>
      <c r="W20" s="52" t="e">
        <f t="shared" si="5"/>
        <v>#VALUE!</v>
      </c>
      <c r="X20" s="51">
        <f t="shared" ref="X20:X83" si="13">X19+1</f>
        <v>2</v>
      </c>
      <c r="Y20" s="3" t="e">
        <f t="shared" si="6"/>
        <v>#VALUE!</v>
      </c>
      <c r="Z20" s="52" t="e">
        <f t="shared" si="7"/>
        <v>#VALUE!</v>
      </c>
    </row>
    <row r="21" spans="2:26" ht="15.6" customHeight="1" outlineLevel="1">
      <c r="M21" s="171" t="e">
        <f t="shared" si="8"/>
        <v>#VALUE!</v>
      </c>
      <c r="N21" s="51">
        <f t="shared" si="10"/>
        <v>3</v>
      </c>
      <c r="O21" s="3" t="e">
        <f t="shared" si="0"/>
        <v>#VALUE!</v>
      </c>
      <c r="P21" s="52" t="e">
        <f>_xlfn.BINOM.DIST(N21,$H$7,$N$10/$H$3,TRUE)*100</f>
        <v>#VALUE!</v>
      </c>
      <c r="Q21" s="51">
        <f t="shared" si="11"/>
        <v>3</v>
      </c>
      <c r="R21" s="52" t="e">
        <f t="shared" si="2"/>
        <v>#VALUE!</v>
      </c>
      <c r="S21" s="52" t="e">
        <f t="shared" si="3"/>
        <v>#VALUE!</v>
      </c>
      <c r="T21" s="52" t="e">
        <f t="shared" si="9"/>
        <v>#VALUE!</v>
      </c>
      <c r="U21" s="51">
        <f t="shared" si="12"/>
        <v>3</v>
      </c>
      <c r="V21" s="3" t="e">
        <f t="shared" si="4"/>
        <v>#VALUE!</v>
      </c>
      <c r="W21" s="52" t="e">
        <f t="shared" si="5"/>
        <v>#VALUE!</v>
      </c>
      <c r="X21" s="51">
        <f t="shared" si="13"/>
        <v>3</v>
      </c>
      <c r="Y21" s="3" t="e">
        <f t="shared" si="6"/>
        <v>#VALUE!</v>
      </c>
      <c r="Z21" s="52" t="e">
        <f t="shared" si="7"/>
        <v>#VALUE!</v>
      </c>
    </row>
    <row r="22" spans="2:26" ht="15.6" customHeight="1" outlineLevel="1">
      <c r="M22" s="171" t="e">
        <f t="shared" si="8"/>
        <v>#VALUE!</v>
      </c>
      <c r="N22" s="51">
        <f t="shared" si="10"/>
        <v>4</v>
      </c>
      <c r="O22" s="3" t="e">
        <f t="shared" si="0"/>
        <v>#VALUE!</v>
      </c>
      <c r="P22" s="52" t="e">
        <f t="shared" si="1"/>
        <v>#VALUE!</v>
      </c>
      <c r="Q22" s="51">
        <f t="shared" si="11"/>
        <v>4</v>
      </c>
      <c r="R22" s="52" t="e">
        <f t="shared" si="2"/>
        <v>#VALUE!</v>
      </c>
      <c r="S22" s="52" t="e">
        <f t="shared" si="3"/>
        <v>#VALUE!</v>
      </c>
      <c r="T22" s="52" t="e">
        <f t="shared" si="9"/>
        <v>#VALUE!</v>
      </c>
      <c r="U22" s="51">
        <f t="shared" si="12"/>
        <v>4</v>
      </c>
      <c r="V22" s="3" t="e">
        <f t="shared" si="4"/>
        <v>#VALUE!</v>
      </c>
      <c r="W22" s="52" t="e">
        <f t="shared" si="5"/>
        <v>#VALUE!</v>
      </c>
      <c r="X22" s="51">
        <f t="shared" si="13"/>
        <v>4</v>
      </c>
      <c r="Y22" s="3" t="e">
        <f t="shared" si="6"/>
        <v>#VALUE!</v>
      </c>
      <c r="Z22" s="52" t="e">
        <f t="shared" si="7"/>
        <v>#VALUE!</v>
      </c>
    </row>
    <row r="23" spans="2:26" ht="15.6" customHeight="1" outlineLevel="1">
      <c r="M23" s="171" t="e">
        <f t="shared" si="8"/>
        <v>#VALUE!</v>
      </c>
      <c r="N23" s="51">
        <f t="shared" si="10"/>
        <v>5</v>
      </c>
      <c r="O23" s="3" t="e">
        <f t="shared" si="0"/>
        <v>#VALUE!</v>
      </c>
      <c r="P23" s="52" t="e">
        <f t="shared" si="1"/>
        <v>#VALUE!</v>
      </c>
      <c r="Q23" s="51">
        <f t="shared" si="11"/>
        <v>5</v>
      </c>
      <c r="R23" s="52" t="e">
        <f t="shared" si="2"/>
        <v>#VALUE!</v>
      </c>
      <c r="S23" s="52" t="e">
        <f t="shared" si="3"/>
        <v>#VALUE!</v>
      </c>
      <c r="T23" s="52" t="e">
        <f t="shared" si="9"/>
        <v>#VALUE!</v>
      </c>
      <c r="U23" s="51">
        <f t="shared" si="12"/>
        <v>5</v>
      </c>
      <c r="V23" s="3" t="e">
        <f t="shared" si="4"/>
        <v>#VALUE!</v>
      </c>
      <c r="W23" s="52" t="e">
        <f t="shared" si="5"/>
        <v>#VALUE!</v>
      </c>
      <c r="X23" s="51">
        <f t="shared" si="13"/>
        <v>5</v>
      </c>
      <c r="Y23" s="3" t="e">
        <f t="shared" si="6"/>
        <v>#VALUE!</v>
      </c>
      <c r="Z23" s="52" t="e">
        <f t="shared" si="7"/>
        <v>#VALUE!</v>
      </c>
    </row>
    <row r="24" spans="2:26" ht="15.6" customHeight="1" outlineLevel="1">
      <c r="M24" s="171" t="e">
        <f t="shared" si="8"/>
        <v>#VALUE!</v>
      </c>
      <c r="N24" s="51">
        <f t="shared" si="10"/>
        <v>6</v>
      </c>
      <c r="O24" s="3" t="e">
        <f t="shared" si="0"/>
        <v>#VALUE!</v>
      </c>
      <c r="P24" s="52" t="e">
        <f t="shared" si="1"/>
        <v>#VALUE!</v>
      </c>
      <c r="Q24" s="51">
        <f t="shared" si="11"/>
        <v>6</v>
      </c>
      <c r="R24" s="52" t="e">
        <f t="shared" si="2"/>
        <v>#VALUE!</v>
      </c>
      <c r="S24" s="52" t="e">
        <f t="shared" si="3"/>
        <v>#VALUE!</v>
      </c>
      <c r="T24" s="52" t="e">
        <f t="shared" si="9"/>
        <v>#VALUE!</v>
      </c>
      <c r="U24" s="51">
        <f t="shared" si="12"/>
        <v>6</v>
      </c>
      <c r="V24" s="3" t="e">
        <f t="shared" si="4"/>
        <v>#VALUE!</v>
      </c>
      <c r="W24" s="52" t="e">
        <f t="shared" si="5"/>
        <v>#VALUE!</v>
      </c>
      <c r="X24" s="51">
        <f t="shared" si="13"/>
        <v>6</v>
      </c>
      <c r="Y24" s="3" t="e">
        <f t="shared" si="6"/>
        <v>#VALUE!</v>
      </c>
      <c r="Z24" s="52" t="e">
        <f t="shared" si="7"/>
        <v>#VALUE!</v>
      </c>
    </row>
    <row r="25" spans="2:26" ht="15.6" customHeight="1" outlineLevel="1">
      <c r="M25" s="171" t="e">
        <f t="shared" si="8"/>
        <v>#VALUE!</v>
      </c>
      <c r="N25" s="51">
        <f t="shared" si="10"/>
        <v>7</v>
      </c>
      <c r="O25" s="3" t="e">
        <f t="shared" si="0"/>
        <v>#VALUE!</v>
      </c>
      <c r="P25" s="52" t="e">
        <f t="shared" si="1"/>
        <v>#VALUE!</v>
      </c>
      <c r="Q25" s="51">
        <f t="shared" si="11"/>
        <v>7</v>
      </c>
      <c r="R25" s="52" t="e">
        <f t="shared" si="2"/>
        <v>#VALUE!</v>
      </c>
      <c r="S25" s="52" t="e">
        <f t="shared" si="3"/>
        <v>#VALUE!</v>
      </c>
      <c r="T25" s="52" t="e">
        <f t="shared" si="9"/>
        <v>#VALUE!</v>
      </c>
      <c r="U25" s="51">
        <f t="shared" si="12"/>
        <v>7</v>
      </c>
      <c r="V25" s="3" t="e">
        <f t="shared" si="4"/>
        <v>#VALUE!</v>
      </c>
      <c r="W25" s="52" t="e">
        <f t="shared" si="5"/>
        <v>#VALUE!</v>
      </c>
      <c r="X25" s="51">
        <f t="shared" si="13"/>
        <v>7</v>
      </c>
      <c r="Y25" s="3" t="e">
        <f t="shared" si="6"/>
        <v>#VALUE!</v>
      </c>
      <c r="Z25" s="52" t="e">
        <f t="shared" si="7"/>
        <v>#VALUE!</v>
      </c>
    </row>
    <row r="26" spans="2:26" ht="15.6" customHeight="1" outlineLevel="1">
      <c r="M26" s="171" t="e">
        <f t="shared" si="8"/>
        <v>#VALUE!</v>
      </c>
      <c r="N26" s="51">
        <f t="shared" si="10"/>
        <v>8</v>
      </c>
      <c r="O26" s="3" t="e">
        <f t="shared" si="0"/>
        <v>#VALUE!</v>
      </c>
      <c r="P26" s="52" t="e">
        <f t="shared" si="1"/>
        <v>#VALUE!</v>
      </c>
      <c r="Q26" s="51">
        <f t="shared" si="11"/>
        <v>8</v>
      </c>
      <c r="R26" s="52" t="e">
        <f t="shared" si="2"/>
        <v>#VALUE!</v>
      </c>
      <c r="S26" s="52" t="e">
        <f t="shared" si="3"/>
        <v>#VALUE!</v>
      </c>
      <c r="T26" s="52" t="e">
        <f t="shared" si="9"/>
        <v>#VALUE!</v>
      </c>
      <c r="U26" s="51">
        <f t="shared" si="12"/>
        <v>8</v>
      </c>
      <c r="V26" s="3" t="e">
        <f t="shared" si="4"/>
        <v>#VALUE!</v>
      </c>
      <c r="W26" s="52" t="e">
        <f t="shared" si="5"/>
        <v>#VALUE!</v>
      </c>
      <c r="X26" s="51">
        <f t="shared" si="13"/>
        <v>8</v>
      </c>
      <c r="Y26" s="3" t="e">
        <f t="shared" si="6"/>
        <v>#VALUE!</v>
      </c>
      <c r="Z26" s="52" t="e">
        <f t="shared" si="7"/>
        <v>#VALUE!</v>
      </c>
    </row>
    <row r="27" spans="2:26" ht="15.6" customHeight="1" outlineLevel="1">
      <c r="M27" s="171" t="e">
        <f t="shared" si="8"/>
        <v>#VALUE!</v>
      </c>
      <c r="N27" s="51">
        <f t="shared" si="10"/>
        <v>9</v>
      </c>
      <c r="O27" s="3" t="e">
        <f t="shared" si="0"/>
        <v>#VALUE!</v>
      </c>
      <c r="P27" s="52" t="e">
        <f t="shared" si="1"/>
        <v>#VALUE!</v>
      </c>
      <c r="Q27" s="51">
        <f t="shared" si="11"/>
        <v>9</v>
      </c>
      <c r="R27" s="52" t="e">
        <f t="shared" si="2"/>
        <v>#VALUE!</v>
      </c>
      <c r="S27" s="52" t="e">
        <f t="shared" si="3"/>
        <v>#VALUE!</v>
      </c>
      <c r="T27" s="52" t="e">
        <f t="shared" si="9"/>
        <v>#VALUE!</v>
      </c>
      <c r="U27" s="51">
        <f t="shared" si="12"/>
        <v>9</v>
      </c>
      <c r="V27" s="3" t="e">
        <f t="shared" si="4"/>
        <v>#VALUE!</v>
      </c>
      <c r="W27" s="52" t="e">
        <f t="shared" si="5"/>
        <v>#VALUE!</v>
      </c>
      <c r="X27" s="51">
        <f t="shared" si="13"/>
        <v>9</v>
      </c>
      <c r="Y27" s="3" t="e">
        <f t="shared" si="6"/>
        <v>#VALUE!</v>
      </c>
      <c r="Z27" s="52" t="e">
        <f t="shared" si="7"/>
        <v>#VALUE!</v>
      </c>
    </row>
    <row r="28" spans="2:26" ht="15.6" customHeight="1" outlineLevel="1">
      <c r="M28" s="171" t="e">
        <f t="shared" si="8"/>
        <v>#VALUE!</v>
      </c>
      <c r="N28" s="51">
        <f t="shared" si="10"/>
        <v>10</v>
      </c>
      <c r="O28" s="3" t="e">
        <f t="shared" si="0"/>
        <v>#VALUE!</v>
      </c>
      <c r="P28" s="52" t="e">
        <f t="shared" si="1"/>
        <v>#VALUE!</v>
      </c>
      <c r="Q28" s="51">
        <f t="shared" si="11"/>
        <v>10</v>
      </c>
      <c r="R28" s="52" t="e">
        <f t="shared" si="2"/>
        <v>#VALUE!</v>
      </c>
      <c r="S28" s="52" t="e">
        <f t="shared" si="3"/>
        <v>#VALUE!</v>
      </c>
      <c r="T28" s="52" t="e">
        <f t="shared" si="9"/>
        <v>#VALUE!</v>
      </c>
      <c r="U28" s="51">
        <f t="shared" si="12"/>
        <v>10</v>
      </c>
      <c r="V28" s="3" t="e">
        <f t="shared" si="4"/>
        <v>#VALUE!</v>
      </c>
      <c r="W28" s="52" t="e">
        <f t="shared" si="5"/>
        <v>#VALUE!</v>
      </c>
      <c r="X28" s="51">
        <f t="shared" si="13"/>
        <v>10</v>
      </c>
      <c r="Y28" s="3" t="e">
        <f t="shared" si="6"/>
        <v>#VALUE!</v>
      </c>
      <c r="Z28" s="52" t="e">
        <f t="shared" si="7"/>
        <v>#VALUE!</v>
      </c>
    </row>
    <row r="29" spans="2:26" ht="15.6" customHeight="1" outlineLevel="1">
      <c r="M29" s="171" t="e">
        <f t="shared" si="8"/>
        <v>#VALUE!</v>
      </c>
      <c r="N29" s="51">
        <f t="shared" si="10"/>
        <v>11</v>
      </c>
      <c r="O29" s="3" t="e">
        <f t="shared" si="0"/>
        <v>#VALUE!</v>
      </c>
      <c r="P29" s="52" t="e">
        <f t="shared" si="1"/>
        <v>#VALUE!</v>
      </c>
      <c r="Q29" s="51">
        <f t="shared" si="11"/>
        <v>11</v>
      </c>
      <c r="R29" s="52" t="e">
        <f t="shared" si="2"/>
        <v>#VALUE!</v>
      </c>
      <c r="S29" s="52" t="e">
        <f t="shared" si="3"/>
        <v>#VALUE!</v>
      </c>
      <c r="T29" s="52" t="e">
        <f t="shared" si="9"/>
        <v>#VALUE!</v>
      </c>
      <c r="U29" s="51">
        <f t="shared" si="12"/>
        <v>11</v>
      </c>
      <c r="V29" s="3" t="e">
        <f t="shared" si="4"/>
        <v>#VALUE!</v>
      </c>
      <c r="W29" s="52" t="e">
        <f t="shared" si="5"/>
        <v>#VALUE!</v>
      </c>
      <c r="X29" s="51">
        <f t="shared" si="13"/>
        <v>11</v>
      </c>
      <c r="Y29" s="3" t="e">
        <f t="shared" si="6"/>
        <v>#VALUE!</v>
      </c>
      <c r="Z29" s="52" t="e">
        <f t="shared" si="7"/>
        <v>#VALUE!</v>
      </c>
    </row>
    <row r="30" spans="2:26" ht="15.6" customHeight="1" outlineLevel="1">
      <c r="M30" s="171" t="e">
        <f t="shared" si="8"/>
        <v>#VALUE!</v>
      </c>
      <c r="N30" s="51">
        <f t="shared" si="10"/>
        <v>12</v>
      </c>
      <c r="O30" s="3" t="e">
        <f t="shared" si="0"/>
        <v>#VALUE!</v>
      </c>
      <c r="P30" s="52" t="e">
        <f>_xlfn.BINOM.DIST(N30,$H$7,$N$10/$H$3,TRUE)*100</f>
        <v>#VALUE!</v>
      </c>
      <c r="Q30" s="51">
        <f t="shared" si="11"/>
        <v>12</v>
      </c>
      <c r="R30" s="52" t="e">
        <f t="shared" si="2"/>
        <v>#VALUE!</v>
      </c>
      <c r="S30" s="52" t="e">
        <f t="shared" si="3"/>
        <v>#VALUE!</v>
      </c>
      <c r="T30" s="52" t="e">
        <f t="shared" si="9"/>
        <v>#VALUE!</v>
      </c>
      <c r="U30" s="51">
        <f t="shared" si="12"/>
        <v>12</v>
      </c>
      <c r="V30" s="3" t="e">
        <f t="shared" si="4"/>
        <v>#VALUE!</v>
      </c>
      <c r="W30" s="52" t="e">
        <f t="shared" si="5"/>
        <v>#VALUE!</v>
      </c>
      <c r="X30" s="51">
        <f t="shared" si="13"/>
        <v>12</v>
      </c>
      <c r="Y30" s="3" t="e">
        <f t="shared" si="6"/>
        <v>#VALUE!</v>
      </c>
      <c r="Z30" s="52" t="e">
        <f t="shared" si="7"/>
        <v>#VALUE!</v>
      </c>
    </row>
    <row r="31" spans="2:26" ht="15.6" customHeight="1" outlineLevel="1">
      <c r="M31" s="171" t="e">
        <f t="shared" si="8"/>
        <v>#VALUE!</v>
      </c>
      <c r="N31" s="51">
        <f t="shared" si="10"/>
        <v>13</v>
      </c>
      <c r="O31" s="3" t="e">
        <f t="shared" si="0"/>
        <v>#VALUE!</v>
      </c>
      <c r="P31" s="52" t="e">
        <f t="shared" si="1"/>
        <v>#VALUE!</v>
      </c>
      <c r="Q31" s="51">
        <f t="shared" si="11"/>
        <v>13</v>
      </c>
      <c r="R31" s="52" t="e">
        <f t="shared" si="2"/>
        <v>#VALUE!</v>
      </c>
      <c r="S31" s="52" t="e">
        <f t="shared" si="3"/>
        <v>#VALUE!</v>
      </c>
      <c r="T31" s="52" t="e">
        <f t="shared" si="9"/>
        <v>#VALUE!</v>
      </c>
      <c r="U31" s="51">
        <f t="shared" si="12"/>
        <v>13</v>
      </c>
      <c r="V31" s="3" t="e">
        <f t="shared" si="4"/>
        <v>#VALUE!</v>
      </c>
      <c r="W31" s="52" t="e">
        <f t="shared" si="5"/>
        <v>#VALUE!</v>
      </c>
      <c r="X31" s="51">
        <f t="shared" si="13"/>
        <v>13</v>
      </c>
      <c r="Y31" s="3" t="e">
        <f t="shared" si="6"/>
        <v>#VALUE!</v>
      </c>
      <c r="Z31" s="52" t="e">
        <f t="shared" si="7"/>
        <v>#VALUE!</v>
      </c>
    </row>
    <row r="32" spans="2:26" ht="15.6" customHeight="1" outlineLevel="1">
      <c r="M32" s="171" t="e">
        <f t="shared" si="8"/>
        <v>#VALUE!</v>
      </c>
      <c r="N32" s="51">
        <f t="shared" si="10"/>
        <v>14</v>
      </c>
      <c r="O32" s="3" t="e">
        <f t="shared" si="0"/>
        <v>#VALUE!</v>
      </c>
      <c r="P32" s="52" t="e">
        <f t="shared" si="1"/>
        <v>#VALUE!</v>
      </c>
      <c r="Q32" s="51">
        <f t="shared" si="11"/>
        <v>14</v>
      </c>
      <c r="R32" s="52" t="e">
        <f t="shared" si="2"/>
        <v>#VALUE!</v>
      </c>
      <c r="S32" s="52" t="e">
        <f t="shared" si="3"/>
        <v>#VALUE!</v>
      </c>
      <c r="T32" s="52" t="e">
        <f t="shared" si="9"/>
        <v>#VALUE!</v>
      </c>
      <c r="U32" s="51">
        <f t="shared" si="12"/>
        <v>14</v>
      </c>
      <c r="V32" s="3" t="e">
        <f t="shared" si="4"/>
        <v>#VALUE!</v>
      </c>
      <c r="W32" s="52" t="e">
        <f t="shared" si="5"/>
        <v>#VALUE!</v>
      </c>
      <c r="X32" s="51">
        <f t="shared" si="13"/>
        <v>14</v>
      </c>
      <c r="Y32" s="3" t="e">
        <f t="shared" si="6"/>
        <v>#VALUE!</v>
      </c>
      <c r="Z32" s="52" t="e">
        <f t="shared" si="7"/>
        <v>#VALUE!</v>
      </c>
    </row>
    <row r="33" spans="13:26" ht="15.6" customHeight="1" outlineLevel="1">
      <c r="M33" s="171" t="e">
        <f t="shared" si="8"/>
        <v>#VALUE!</v>
      </c>
      <c r="N33" s="51">
        <f t="shared" si="10"/>
        <v>15</v>
      </c>
      <c r="O33" s="3" t="e">
        <f t="shared" si="0"/>
        <v>#VALUE!</v>
      </c>
      <c r="P33" s="52" t="e">
        <f t="shared" si="1"/>
        <v>#VALUE!</v>
      </c>
      <c r="Q33" s="51">
        <f t="shared" si="11"/>
        <v>15</v>
      </c>
      <c r="R33" s="52" t="e">
        <f t="shared" si="2"/>
        <v>#VALUE!</v>
      </c>
      <c r="S33" s="52" t="e">
        <f t="shared" si="3"/>
        <v>#VALUE!</v>
      </c>
      <c r="T33" s="52" t="e">
        <f t="shared" si="9"/>
        <v>#VALUE!</v>
      </c>
      <c r="U33" s="51">
        <f t="shared" si="12"/>
        <v>15</v>
      </c>
      <c r="V33" s="3" t="e">
        <f t="shared" si="4"/>
        <v>#VALUE!</v>
      </c>
      <c r="W33" s="52" t="e">
        <f t="shared" si="5"/>
        <v>#VALUE!</v>
      </c>
      <c r="X33" s="51">
        <f t="shared" si="13"/>
        <v>15</v>
      </c>
      <c r="Y33" s="3" t="e">
        <f t="shared" si="6"/>
        <v>#VALUE!</v>
      </c>
      <c r="Z33" s="52" t="e">
        <f t="shared" si="7"/>
        <v>#VALUE!</v>
      </c>
    </row>
    <row r="34" spans="13:26" ht="15.6" customHeight="1" outlineLevel="1">
      <c r="M34" s="171" t="e">
        <f t="shared" si="8"/>
        <v>#VALUE!</v>
      </c>
      <c r="N34" s="51">
        <f t="shared" si="10"/>
        <v>16</v>
      </c>
      <c r="O34" s="3" t="e">
        <f t="shared" si="0"/>
        <v>#VALUE!</v>
      </c>
      <c r="P34" s="52" t="e">
        <f t="shared" si="1"/>
        <v>#VALUE!</v>
      </c>
      <c r="Q34" s="51">
        <f t="shared" si="11"/>
        <v>16</v>
      </c>
      <c r="R34" s="52" t="e">
        <f t="shared" si="2"/>
        <v>#VALUE!</v>
      </c>
      <c r="S34" s="52" t="e">
        <f t="shared" si="3"/>
        <v>#VALUE!</v>
      </c>
      <c r="T34" s="52" t="e">
        <f t="shared" si="9"/>
        <v>#VALUE!</v>
      </c>
      <c r="U34" s="51">
        <f t="shared" si="12"/>
        <v>16</v>
      </c>
      <c r="V34" s="3" t="e">
        <f t="shared" si="4"/>
        <v>#VALUE!</v>
      </c>
      <c r="W34" s="52" t="e">
        <f t="shared" si="5"/>
        <v>#VALUE!</v>
      </c>
      <c r="X34" s="51">
        <f t="shared" si="13"/>
        <v>16</v>
      </c>
      <c r="Y34" s="3" t="e">
        <f t="shared" si="6"/>
        <v>#VALUE!</v>
      </c>
      <c r="Z34" s="52" t="e">
        <f t="shared" si="7"/>
        <v>#VALUE!</v>
      </c>
    </row>
    <row r="35" spans="13:26" ht="15.6" customHeight="1" outlineLevel="1">
      <c r="M35" s="171" t="e">
        <f t="shared" si="8"/>
        <v>#VALUE!</v>
      </c>
      <c r="N35" s="51">
        <f t="shared" si="10"/>
        <v>17</v>
      </c>
      <c r="O35" s="3" t="e">
        <f t="shared" si="0"/>
        <v>#VALUE!</v>
      </c>
      <c r="P35" s="52" t="e">
        <f t="shared" si="1"/>
        <v>#VALUE!</v>
      </c>
      <c r="Q35" s="51">
        <f t="shared" si="11"/>
        <v>17</v>
      </c>
      <c r="R35" s="52" t="e">
        <f t="shared" si="2"/>
        <v>#VALUE!</v>
      </c>
      <c r="S35" s="52" t="e">
        <f t="shared" si="3"/>
        <v>#VALUE!</v>
      </c>
      <c r="T35" s="52" t="e">
        <f t="shared" si="9"/>
        <v>#VALUE!</v>
      </c>
      <c r="U35" s="51">
        <f t="shared" si="12"/>
        <v>17</v>
      </c>
      <c r="V35" s="3" t="e">
        <f t="shared" si="4"/>
        <v>#VALUE!</v>
      </c>
      <c r="W35" s="52" t="e">
        <f t="shared" si="5"/>
        <v>#VALUE!</v>
      </c>
      <c r="X35" s="51">
        <f t="shared" si="13"/>
        <v>17</v>
      </c>
      <c r="Y35" s="3" t="e">
        <f t="shared" si="6"/>
        <v>#VALUE!</v>
      </c>
      <c r="Z35" s="52" t="e">
        <f t="shared" si="7"/>
        <v>#VALUE!</v>
      </c>
    </row>
    <row r="36" spans="13:26" ht="15.6" customHeight="1" outlineLevel="1">
      <c r="M36" s="171" t="e">
        <f t="shared" si="8"/>
        <v>#VALUE!</v>
      </c>
      <c r="N36" s="51">
        <f t="shared" si="10"/>
        <v>18</v>
      </c>
      <c r="O36" s="3" t="e">
        <f>_xlfn.BINOM.DIST(N36,$H$7,$N$10/$H$3,FALSE)*100</f>
        <v>#VALUE!</v>
      </c>
      <c r="P36" s="52" t="e">
        <f t="shared" si="1"/>
        <v>#VALUE!</v>
      </c>
      <c r="Q36" s="51">
        <f t="shared" si="11"/>
        <v>18</v>
      </c>
      <c r="R36" s="52" t="e">
        <f t="shared" si="2"/>
        <v>#VALUE!</v>
      </c>
      <c r="S36" s="52" t="e">
        <f t="shared" si="3"/>
        <v>#VALUE!</v>
      </c>
      <c r="T36" s="52" t="e">
        <f t="shared" si="9"/>
        <v>#VALUE!</v>
      </c>
      <c r="U36" s="51">
        <f t="shared" si="12"/>
        <v>18</v>
      </c>
      <c r="V36" s="3" t="e">
        <f t="shared" si="4"/>
        <v>#VALUE!</v>
      </c>
      <c r="W36" s="52" t="e">
        <f t="shared" si="5"/>
        <v>#VALUE!</v>
      </c>
      <c r="X36" s="51">
        <f t="shared" si="13"/>
        <v>18</v>
      </c>
      <c r="Y36" s="3" t="e">
        <f t="shared" si="6"/>
        <v>#VALUE!</v>
      </c>
      <c r="Z36" s="52" t="e">
        <f t="shared" si="7"/>
        <v>#VALUE!</v>
      </c>
    </row>
    <row r="37" spans="13:26" ht="15.6" customHeight="1" outlineLevel="1">
      <c r="M37" s="171" t="e">
        <f t="shared" si="8"/>
        <v>#VALUE!</v>
      </c>
      <c r="N37" s="51">
        <f t="shared" si="10"/>
        <v>19</v>
      </c>
      <c r="O37" s="3" t="e">
        <f t="shared" si="0"/>
        <v>#VALUE!</v>
      </c>
      <c r="P37" s="52" t="e">
        <f t="shared" si="1"/>
        <v>#VALUE!</v>
      </c>
      <c r="Q37" s="51">
        <f t="shared" si="11"/>
        <v>19</v>
      </c>
      <c r="R37" s="52" t="e">
        <f t="shared" si="2"/>
        <v>#VALUE!</v>
      </c>
      <c r="S37" s="52" t="e">
        <f t="shared" si="3"/>
        <v>#VALUE!</v>
      </c>
      <c r="T37" s="52" t="e">
        <f t="shared" si="9"/>
        <v>#VALUE!</v>
      </c>
      <c r="U37" s="51">
        <f t="shared" si="12"/>
        <v>19</v>
      </c>
      <c r="V37" s="3" t="e">
        <f t="shared" si="4"/>
        <v>#VALUE!</v>
      </c>
      <c r="W37" s="52" t="e">
        <f t="shared" si="5"/>
        <v>#VALUE!</v>
      </c>
      <c r="X37" s="51">
        <f t="shared" si="13"/>
        <v>19</v>
      </c>
      <c r="Y37" s="3" t="e">
        <f t="shared" si="6"/>
        <v>#VALUE!</v>
      </c>
      <c r="Z37" s="52" t="e">
        <f t="shared" si="7"/>
        <v>#VALUE!</v>
      </c>
    </row>
    <row r="38" spans="13:26" ht="15.6" customHeight="1" outlineLevel="1">
      <c r="M38" s="171" t="e">
        <f t="shared" si="8"/>
        <v>#VALUE!</v>
      </c>
      <c r="N38" s="51">
        <f t="shared" si="10"/>
        <v>20</v>
      </c>
      <c r="O38" s="3" t="e">
        <f t="shared" si="0"/>
        <v>#VALUE!</v>
      </c>
      <c r="P38" s="52" t="e">
        <f t="shared" si="1"/>
        <v>#VALUE!</v>
      </c>
      <c r="Q38" s="51">
        <f t="shared" si="11"/>
        <v>20</v>
      </c>
      <c r="R38" s="52" t="e">
        <f t="shared" si="2"/>
        <v>#VALUE!</v>
      </c>
      <c r="S38" s="52" t="e">
        <f t="shared" si="3"/>
        <v>#VALUE!</v>
      </c>
      <c r="T38" s="52" t="e">
        <f t="shared" si="9"/>
        <v>#VALUE!</v>
      </c>
      <c r="U38" s="51">
        <f t="shared" si="12"/>
        <v>20</v>
      </c>
      <c r="V38" s="3" t="e">
        <f t="shared" si="4"/>
        <v>#VALUE!</v>
      </c>
      <c r="W38" s="52" t="e">
        <f t="shared" si="5"/>
        <v>#VALUE!</v>
      </c>
      <c r="X38" s="51">
        <f t="shared" si="13"/>
        <v>20</v>
      </c>
      <c r="Y38" s="3" t="e">
        <f t="shared" si="6"/>
        <v>#VALUE!</v>
      </c>
      <c r="Z38" s="52" t="e">
        <f t="shared" si="7"/>
        <v>#VALUE!</v>
      </c>
    </row>
    <row r="39" spans="13:26" ht="15.6" customHeight="1" outlineLevel="1">
      <c r="M39" s="171" t="e">
        <f t="shared" si="8"/>
        <v>#VALUE!</v>
      </c>
      <c r="N39" s="51">
        <f t="shared" si="10"/>
        <v>21</v>
      </c>
      <c r="O39" s="3" t="e">
        <f t="shared" si="0"/>
        <v>#VALUE!</v>
      </c>
      <c r="P39" s="52" t="e">
        <f t="shared" si="1"/>
        <v>#VALUE!</v>
      </c>
      <c r="Q39" s="51">
        <f t="shared" si="11"/>
        <v>21</v>
      </c>
      <c r="R39" s="52" t="e">
        <f t="shared" si="2"/>
        <v>#VALUE!</v>
      </c>
      <c r="S39" s="52" t="e">
        <f t="shared" si="3"/>
        <v>#VALUE!</v>
      </c>
      <c r="T39" s="52" t="e">
        <f t="shared" si="9"/>
        <v>#VALUE!</v>
      </c>
      <c r="U39" s="51">
        <f t="shared" si="12"/>
        <v>21</v>
      </c>
      <c r="V39" s="3" t="e">
        <f t="shared" si="4"/>
        <v>#VALUE!</v>
      </c>
      <c r="W39" s="52" t="e">
        <f t="shared" si="5"/>
        <v>#VALUE!</v>
      </c>
      <c r="X39" s="51">
        <f t="shared" si="13"/>
        <v>21</v>
      </c>
      <c r="Y39" s="3" t="e">
        <f t="shared" si="6"/>
        <v>#VALUE!</v>
      </c>
      <c r="Z39" s="52" t="e">
        <f t="shared" si="7"/>
        <v>#VALUE!</v>
      </c>
    </row>
    <row r="40" spans="13:26" ht="15.6" customHeight="1" outlineLevel="1">
      <c r="M40" s="171" t="e">
        <f t="shared" si="8"/>
        <v>#VALUE!</v>
      </c>
      <c r="N40" s="51">
        <f t="shared" si="10"/>
        <v>22</v>
      </c>
      <c r="O40" s="3" t="e">
        <f t="shared" si="0"/>
        <v>#VALUE!</v>
      </c>
      <c r="P40" s="52" t="e">
        <f t="shared" si="1"/>
        <v>#VALUE!</v>
      </c>
      <c r="Q40" s="51">
        <f t="shared" si="11"/>
        <v>22</v>
      </c>
      <c r="R40" s="52" t="e">
        <f t="shared" si="2"/>
        <v>#VALUE!</v>
      </c>
      <c r="S40" s="52" t="e">
        <f t="shared" si="3"/>
        <v>#VALUE!</v>
      </c>
      <c r="T40" s="52" t="e">
        <f t="shared" si="9"/>
        <v>#VALUE!</v>
      </c>
      <c r="U40" s="51">
        <f t="shared" si="12"/>
        <v>22</v>
      </c>
      <c r="V40" s="3" t="e">
        <f t="shared" si="4"/>
        <v>#VALUE!</v>
      </c>
      <c r="W40" s="52" t="e">
        <f t="shared" si="5"/>
        <v>#VALUE!</v>
      </c>
      <c r="X40" s="51">
        <f t="shared" si="13"/>
        <v>22</v>
      </c>
      <c r="Y40" s="3" t="e">
        <f t="shared" si="6"/>
        <v>#VALUE!</v>
      </c>
      <c r="Z40" s="52" t="e">
        <f t="shared" si="7"/>
        <v>#VALUE!</v>
      </c>
    </row>
    <row r="41" spans="13:26" ht="15.6" customHeight="1" outlineLevel="1">
      <c r="M41" s="171" t="e">
        <f t="shared" si="8"/>
        <v>#VALUE!</v>
      </c>
      <c r="N41" s="51">
        <f t="shared" si="10"/>
        <v>23</v>
      </c>
      <c r="O41" s="3" t="e">
        <f t="shared" si="0"/>
        <v>#VALUE!</v>
      </c>
      <c r="P41" s="52" t="e">
        <f t="shared" si="1"/>
        <v>#VALUE!</v>
      </c>
      <c r="Q41" s="51">
        <f t="shared" si="11"/>
        <v>23</v>
      </c>
      <c r="R41" s="52" t="e">
        <f t="shared" si="2"/>
        <v>#VALUE!</v>
      </c>
      <c r="S41" s="52" t="e">
        <f t="shared" si="3"/>
        <v>#VALUE!</v>
      </c>
      <c r="T41" s="52" t="e">
        <f t="shared" si="9"/>
        <v>#VALUE!</v>
      </c>
      <c r="U41" s="51">
        <f t="shared" si="12"/>
        <v>23</v>
      </c>
      <c r="V41" s="3" t="e">
        <f t="shared" si="4"/>
        <v>#VALUE!</v>
      </c>
      <c r="W41" s="52" t="e">
        <f t="shared" si="5"/>
        <v>#VALUE!</v>
      </c>
      <c r="X41" s="51">
        <f t="shared" si="13"/>
        <v>23</v>
      </c>
      <c r="Y41" s="3" t="e">
        <f t="shared" si="6"/>
        <v>#VALUE!</v>
      </c>
      <c r="Z41" s="52" t="e">
        <f t="shared" si="7"/>
        <v>#VALUE!</v>
      </c>
    </row>
    <row r="42" spans="13:26" ht="15.6" customHeight="1" outlineLevel="1">
      <c r="M42" s="171" t="e">
        <f t="shared" si="8"/>
        <v>#VALUE!</v>
      </c>
      <c r="N42" s="51">
        <f t="shared" si="10"/>
        <v>24</v>
      </c>
      <c r="O42" s="3" t="e">
        <f t="shared" si="0"/>
        <v>#VALUE!</v>
      </c>
      <c r="P42" s="52" t="e">
        <f t="shared" si="1"/>
        <v>#VALUE!</v>
      </c>
      <c r="Q42" s="51">
        <f t="shared" si="11"/>
        <v>24</v>
      </c>
      <c r="R42" s="52" t="e">
        <f t="shared" si="2"/>
        <v>#VALUE!</v>
      </c>
      <c r="S42" s="52" t="e">
        <f t="shared" si="3"/>
        <v>#VALUE!</v>
      </c>
      <c r="T42" s="52" t="e">
        <f t="shared" si="9"/>
        <v>#VALUE!</v>
      </c>
      <c r="U42" s="51">
        <f t="shared" si="12"/>
        <v>24</v>
      </c>
      <c r="V42" s="3" t="e">
        <f t="shared" si="4"/>
        <v>#VALUE!</v>
      </c>
      <c r="W42" s="52" t="e">
        <f t="shared" si="5"/>
        <v>#VALUE!</v>
      </c>
      <c r="X42" s="51">
        <f t="shared" si="13"/>
        <v>24</v>
      </c>
      <c r="Y42" s="3" t="e">
        <f t="shared" si="6"/>
        <v>#VALUE!</v>
      </c>
      <c r="Z42" s="52" t="e">
        <f t="shared" si="7"/>
        <v>#VALUE!</v>
      </c>
    </row>
    <row r="43" spans="13:26" ht="15.6" customHeight="1" outlineLevel="1">
      <c r="M43" s="171" t="e">
        <f t="shared" si="8"/>
        <v>#VALUE!</v>
      </c>
      <c r="N43" s="51">
        <f t="shared" si="10"/>
        <v>25</v>
      </c>
      <c r="O43" s="3" t="e">
        <f t="shared" si="0"/>
        <v>#VALUE!</v>
      </c>
      <c r="P43" s="52" t="e">
        <f t="shared" si="1"/>
        <v>#VALUE!</v>
      </c>
      <c r="Q43" s="51">
        <f t="shared" si="11"/>
        <v>25</v>
      </c>
      <c r="R43" s="52" t="e">
        <f t="shared" si="2"/>
        <v>#VALUE!</v>
      </c>
      <c r="S43" s="52" t="e">
        <f t="shared" si="3"/>
        <v>#VALUE!</v>
      </c>
      <c r="T43" s="52" t="e">
        <f t="shared" si="9"/>
        <v>#VALUE!</v>
      </c>
      <c r="U43" s="51">
        <f t="shared" si="12"/>
        <v>25</v>
      </c>
      <c r="V43" s="3" t="e">
        <f t="shared" si="4"/>
        <v>#VALUE!</v>
      </c>
      <c r="W43" s="52" t="e">
        <f t="shared" si="5"/>
        <v>#VALUE!</v>
      </c>
      <c r="X43" s="51">
        <f t="shared" si="13"/>
        <v>25</v>
      </c>
      <c r="Y43" s="3" t="e">
        <f t="shared" si="6"/>
        <v>#VALUE!</v>
      </c>
      <c r="Z43" s="52" t="e">
        <f t="shared" si="7"/>
        <v>#VALUE!</v>
      </c>
    </row>
    <row r="44" spans="13:26" ht="15.6" customHeight="1" outlineLevel="1">
      <c r="M44" s="171" t="e">
        <f t="shared" si="8"/>
        <v>#VALUE!</v>
      </c>
      <c r="N44" s="51">
        <f t="shared" si="10"/>
        <v>26</v>
      </c>
      <c r="O44" s="3" t="e">
        <f t="shared" si="0"/>
        <v>#VALUE!</v>
      </c>
      <c r="P44" s="52" t="e">
        <f t="shared" si="1"/>
        <v>#VALUE!</v>
      </c>
      <c r="Q44" s="51">
        <f t="shared" si="11"/>
        <v>26</v>
      </c>
      <c r="R44" s="52" t="e">
        <f t="shared" si="2"/>
        <v>#VALUE!</v>
      </c>
      <c r="S44" s="52" t="e">
        <f t="shared" si="3"/>
        <v>#VALUE!</v>
      </c>
      <c r="T44" s="52" t="e">
        <f t="shared" si="9"/>
        <v>#VALUE!</v>
      </c>
      <c r="U44" s="51">
        <f t="shared" si="12"/>
        <v>26</v>
      </c>
      <c r="V44" s="3" t="e">
        <f t="shared" si="4"/>
        <v>#VALUE!</v>
      </c>
      <c r="W44" s="52" t="e">
        <f t="shared" si="5"/>
        <v>#VALUE!</v>
      </c>
      <c r="X44" s="51">
        <f t="shared" si="13"/>
        <v>26</v>
      </c>
      <c r="Y44" s="3" t="e">
        <f t="shared" si="6"/>
        <v>#VALUE!</v>
      </c>
      <c r="Z44" s="52" t="e">
        <f t="shared" si="7"/>
        <v>#VALUE!</v>
      </c>
    </row>
    <row r="45" spans="13:26" ht="15.6" customHeight="1" outlineLevel="1">
      <c r="M45" s="171" t="e">
        <f t="shared" si="8"/>
        <v>#VALUE!</v>
      </c>
      <c r="N45" s="51">
        <f t="shared" si="10"/>
        <v>27</v>
      </c>
      <c r="O45" s="3" t="e">
        <f t="shared" si="0"/>
        <v>#VALUE!</v>
      </c>
      <c r="P45" s="52" t="e">
        <f t="shared" si="1"/>
        <v>#VALUE!</v>
      </c>
      <c r="Q45" s="51">
        <f t="shared" si="11"/>
        <v>27</v>
      </c>
      <c r="R45" s="52" t="e">
        <f t="shared" si="2"/>
        <v>#VALUE!</v>
      </c>
      <c r="S45" s="52" t="e">
        <f t="shared" si="3"/>
        <v>#VALUE!</v>
      </c>
      <c r="T45" s="52" t="e">
        <f t="shared" si="9"/>
        <v>#VALUE!</v>
      </c>
      <c r="U45" s="51">
        <f t="shared" si="12"/>
        <v>27</v>
      </c>
      <c r="V45" s="3" t="e">
        <f t="shared" si="4"/>
        <v>#VALUE!</v>
      </c>
      <c r="W45" s="52" t="e">
        <f t="shared" si="5"/>
        <v>#VALUE!</v>
      </c>
      <c r="X45" s="51">
        <f t="shared" si="13"/>
        <v>27</v>
      </c>
      <c r="Y45" s="3" t="e">
        <f t="shared" si="6"/>
        <v>#VALUE!</v>
      </c>
      <c r="Z45" s="52" t="e">
        <f t="shared" si="7"/>
        <v>#VALUE!</v>
      </c>
    </row>
    <row r="46" spans="13:26" ht="15.6" customHeight="1" outlineLevel="1">
      <c r="M46" s="171" t="e">
        <f t="shared" si="8"/>
        <v>#VALUE!</v>
      </c>
      <c r="N46" s="51">
        <f t="shared" si="10"/>
        <v>28</v>
      </c>
      <c r="O46" s="3" t="e">
        <f t="shared" si="0"/>
        <v>#VALUE!</v>
      </c>
      <c r="P46" s="52" t="e">
        <f t="shared" si="1"/>
        <v>#VALUE!</v>
      </c>
      <c r="Q46" s="51">
        <f t="shared" si="11"/>
        <v>28</v>
      </c>
      <c r="R46" s="52" t="e">
        <f t="shared" si="2"/>
        <v>#VALUE!</v>
      </c>
      <c r="S46" s="52" t="e">
        <f t="shared" si="3"/>
        <v>#VALUE!</v>
      </c>
      <c r="T46" s="52" t="e">
        <f t="shared" si="9"/>
        <v>#VALUE!</v>
      </c>
      <c r="U46" s="51">
        <f t="shared" si="12"/>
        <v>28</v>
      </c>
      <c r="V46" s="3" t="e">
        <f t="shared" si="4"/>
        <v>#VALUE!</v>
      </c>
      <c r="W46" s="52" t="e">
        <f t="shared" si="5"/>
        <v>#VALUE!</v>
      </c>
      <c r="X46" s="51">
        <f t="shared" si="13"/>
        <v>28</v>
      </c>
      <c r="Y46" s="3" t="e">
        <f t="shared" si="6"/>
        <v>#VALUE!</v>
      </c>
      <c r="Z46" s="52" t="e">
        <f t="shared" si="7"/>
        <v>#VALUE!</v>
      </c>
    </row>
    <row r="47" spans="13:26" ht="15.6" customHeight="1" outlineLevel="1">
      <c r="M47" s="171" t="e">
        <f t="shared" si="8"/>
        <v>#VALUE!</v>
      </c>
      <c r="N47" s="51">
        <f t="shared" si="10"/>
        <v>29</v>
      </c>
      <c r="O47" s="3" t="e">
        <f t="shared" si="0"/>
        <v>#VALUE!</v>
      </c>
      <c r="P47" s="52" t="e">
        <f t="shared" si="1"/>
        <v>#VALUE!</v>
      </c>
      <c r="Q47" s="51">
        <f t="shared" si="11"/>
        <v>29</v>
      </c>
      <c r="R47" s="52" t="e">
        <f t="shared" si="2"/>
        <v>#VALUE!</v>
      </c>
      <c r="S47" s="52" t="e">
        <f t="shared" si="3"/>
        <v>#VALUE!</v>
      </c>
      <c r="T47" s="52" t="e">
        <f t="shared" si="9"/>
        <v>#VALUE!</v>
      </c>
      <c r="U47" s="51">
        <f t="shared" si="12"/>
        <v>29</v>
      </c>
      <c r="V47" s="3" t="e">
        <f t="shared" si="4"/>
        <v>#VALUE!</v>
      </c>
      <c r="W47" s="52" t="e">
        <f t="shared" si="5"/>
        <v>#VALUE!</v>
      </c>
      <c r="X47" s="51">
        <f t="shared" si="13"/>
        <v>29</v>
      </c>
      <c r="Y47" s="3" t="e">
        <f t="shared" si="6"/>
        <v>#VALUE!</v>
      </c>
      <c r="Z47" s="52" t="e">
        <f t="shared" si="7"/>
        <v>#VALUE!</v>
      </c>
    </row>
    <row r="48" spans="13:26" ht="15.6" customHeight="1" outlineLevel="1">
      <c r="M48" s="171" t="e">
        <f t="shared" si="8"/>
        <v>#VALUE!</v>
      </c>
      <c r="N48" s="51">
        <f t="shared" si="10"/>
        <v>30</v>
      </c>
      <c r="O48" s="3" t="e">
        <f t="shared" si="0"/>
        <v>#VALUE!</v>
      </c>
      <c r="P48" s="52" t="e">
        <f t="shared" si="1"/>
        <v>#VALUE!</v>
      </c>
      <c r="Q48" s="51">
        <f t="shared" si="11"/>
        <v>30</v>
      </c>
      <c r="R48" s="52" t="e">
        <f t="shared" si="2"/>
        <v>#VALUE!</v>
      </c>
      <c r="S48" s="52" t="e">
        <f t="shared" si="3"/>
        <v>#VALUE!</v>
      </c>
      <c r="T48" s="52" t="e">
        <f t="shared" si="9"/>
        <v>#VALUE!</v>
      </c>
      <c r="U48" s="51">
        <f t="shared" si="12"/>
        <v>30</v>
      </c>
      <c r="V48" s="3" t="e">
        <f t="shared" si="4"/>
        <v>#VALUE!</v>
      </c>
      <c r="W48" s="52" t="e">
        <f t="shared" si="5"/>
        <v>#VALUE!</v>
      </c>
      <c r="X48" s="51">
        <f t="shared" si="13"/>
        <v>30</v>
      </c>
      <c r="Y48" s="3" t="e">
        <f t="shared" si="6"/>
        <v>#VALUE!</v>
      </c>
      <c r="Z48" s="52" t="e">
        <f t="shared" si="7"/>
        <v>#VALUE!</v>
      </c>
    </row>
    <row r="49" spans="13:26" ht="15.6" customHeight="1" outlineLevel="1">
      <c r="M49" s="171" t="e">
        <f t="shared" si="8"/>
        <v>#VALUE!</v>
      </c>
      <c r="N49" s="51">
        <f t="shared" si="10"/>
        <v>31</v>
      </c>
      <c r="O49" s="3" t="e">
        <f t="shared" si="0"/>
        <v>#VALUE!</v>
      </c>
      <c r="P49" s="52" t="e">
        <f t="shared" si="1"/>
        <v>#VALUE!</v>
      </c>
      <c r="Q49" s="51">
        <f t="shared" si="11"/>
        <v>31</v>
      </c>
      <c r="R49" s="52" t="e">
        <f t="shared" si="2"/>
        <v>#VALUE!</v>
      </c>
      <c r="S49" s="52" t="e">
        <f t="shared" si="3"/>
        <v>#VALUE!</v>
      </c>
      <c r="T49" s="52" t="e">
        <f t="shared" si="9"/>
        <v>#VALUE!</v>
      </c>
      <c r="U49" s="51">
        <f t="shared" si="12"/>
        <v>31</v>
      </c>
      <c r="V49" s="3" t="e">
        <f t="shared" si="4"/>
        <v>#VALUE!</v>
      </c>
      <c r="W49" s="52" t="e">
        <f t="shared" si="5"/>
        <v>#VALUE!</v>
      </c>
      <c r="X49" s="51">
        <f t="shared" si="13"/>
        <v>31</v>
      </c>
      <c r="Y49" s="3" t="e">
        <f t="shared" si="6"/>
        <v>#VALUE!</v>
      </c>
      <c r="Z49" s="52" t="e">
        <f t="shared" si="7"/>
        <v>#VALUE!</v>
      </c>
    </row>
    <row r="50" spans="13:26" ht="15.6" customHeight="1" outlineLevel="1">
      <c r="M50" s="171" t="e">
        <f t="shared" si="8"/>
        <v>#VALUE!</v>
      </c>
      <c r="N50" s="51">
        <f t="shared" si="10"/>
        <v>32</v>
      </c>
      <c r="O50" s="3" t="e">
        <f t="shared" si="0"/>
        <v>#VALUE!</v>
      </c>
      <c r="P50" s="52" t="e">
        <f t="shared" si="1"/>
        <v>#VALUE!</v>
      </c>
      <c r="Q50" s="51">
        <f t="shared" si="11"/>
        <v>32</v>
      </c>
      <c r="R50" s="52" t="e">
        <f t="shared" si="2"/>
        <v>#VALUE!</v>
      </c>
      <c r="S50" s="52" t="e">
        <f t="shared" si="3"/>
        <v>#VALUE!</v>
      </c>
      <c r="T50" s="52" t="e">
        <f t="shared" si="9"/>
        <v>#VALUE!</v>
      </c>
      <c r="U50" s="51">
        <f t="shared" si="12"/>
        <v>32</v>
      </c>
      <c r="V50" s="3" t="e">
        <f t="shared" si="4"/>
        <v>#VALUE!</v>
      </c>
      <c r="W50" s="52" t="e">
        <f t="shared" si="5"/>
        <v>#VALUE!</v>
      </c>
      <c r="X50" s="51">
        <f t="shared" si="13"/>
        <v>32</v>
      </c>
      <c r="Y50" s="3" t="e">
        <f t="shared" si="6"/>
        <v>#VALUE!</v>
      </c>
      <c r="Z50" s="52" t="e">
        <f t="shared" si="7"/>
        <v>#VALUE!</v>
      </c>
    </row>
    <row r="51" spans="13:26" ht="15.6" customHeight="1" outlineLevel="1">
      <c r="M51" s="171" t="e">
        <f t="shared" si="8"/>
        <v>#VALUE!</v>
      </c>
      <c r="N51" s="51">
        <f t="shared" si="10"/>
        <v>33</v>
      </c>
      <c r="O51" s="3" t="e">
        <f t="shared" si="0"/>
        <v>#VALUE!</v>
      </c>
      <c r="P51" s="52" t="e">
        <f t="shared" si="1"/>
        <v>#VALUE!</v>
      </c>
      <c r="Q51" s="51">
        <f t="shared" si="11"/>
        <v>33</v>
      </c>
      <c r="R51" s="52" t="e">
        <f t="shared" si="2"/>
        <v>#VALUE!</v>
      </c>
      <c r="S51" s="52" t="e">
        <f t="shared" si="3"/>
        <v>#VALUE!</v>
      </c>
      <c r="T51" s="52" t="e">
        <f t="shared" si="9"/>
        <v>#VALUE!</v>
      </c>
      <c r="U51" s="51">
        <f t="shared" si="12"/>
        <v>33</v>
      </c>
      <c r="V51" s="3" t="e">
        <f t="shared" si="4"/>
        <v>#VALUE!</v>
      </c>
      <c r="W51" s="52" t="e">
        <f t="shared" si="5"/>
        <v>#VALUE!</v>
      </c>
      <c r="X51" s="51">
        <f t="shared" si="13"/>
        <v>33</v>
      </c>
      <c r="Y51" s="3" t="e">
        <f t="shared" si="6"/>
        <v>#VALUE!</v>
      </c>
      <c r="Z51" s="52" t="e">
        <f t="shared" si="7"/>
        <v>#VALUE!</v>
      </c>
    </row>
    <row r="52" spans="13:26" ht="15.6" customHeight="1" outlineLevel="1">
      <c r="M52" s="171" t="e">
        <f t="shared" si="8"/>
        <v>#VALUE!</v>
      </c>
      <c r="N52" s="51">
        <f t="shared" si="10"/>
        <v>34</v>
      </c>
      <c r="O52" s="3" t="e">
        <f t="shared" si="0"/>
        <v>#VALUE!</v>
      </c>
      <c r="P52" s="52" t="e">
        <f t="shared" si="1"/>
        <v>#VALUE!</v>
      </c>
      <c r="Q52" s="51">
        <f t="shared" si="11"/>
        <v>34</v>
      </c>
      <c r="R52" s="52" t="e">
        <f t="shared" si="2"/>
        <v>#VALUE!</v>
      </c>
      <c r="S52" s="52" t="e">
        <f t="shared" si="3"/>
        <v>#VALUE!</v>
      </c>
      <c r="T52" s="52" t="e">
        <f t="shared" si="9"/>
        <v>#VALUE!</v>
      </c>
      <c r="U52" s="51">
        <f t="shared" si="12"/>
        <v>34</v>
      </c>
      <c r="V52" s="3" t="e">
        <f t="shared" si="4"/>
        <v>#VALUE!</v>
      </c>
      <c r="W52" s="52" t="e">
        <f t="shared" si="5"/>
        <v>#VALUE!</v>
      </c>
      <c r="X52" s="51">
        <f t="shared" si="13"/>
        <v>34</v>
      </c>
      <c r="Y52" s="3" t="e">
        <f t="shared" si="6"/>
        <v>#VALUE!</v>
      </c>
      <c r="Z52" s="52" t="e">
        <f t="shared" si="7"/>
        <v>#VALUE!</v>
      </c>
    </row>
    <row r="53" spans="13:26" ht="15.6" customHeight="1" outlineLevel="1">
      <c r="M53" s="171" t="e">
        <f t="shared" si="8"/>
        <v>#VALUE!</v>
      </c>
      <c r="N53" s="51">
        <f t="shared" si="10"/>
        <v>35</v>
      </c>
      <c r="O53" s="3" t="e">
        <f t="shared" si="0"/>
        <v>#VALUE!</v>
      </c>
      <c r="P53" s="52" t="e">
        <f t="shared" si="1"/>
        <v>#VALUE!</v>
      </c>
      <c r="Q53" s="51">
        <f t="shared" si="11"/>
        <v>35</v>
      </c>
      <c r="R53" s="52" t="e">
        <f t="shared" si="2"/>
        <v>#VALUE!</v>
      </c>
      <c r="S53" s="52" t="e">
        <f t="shared" si="3"/>
        <v>#VALUE!</v>
      </c>
      <c r="T53" s="52" t="e">
        <f t="shared" si="9"/>
        <v>#VALUE!</v>
      </c>
      <c r="U53" s="51">
        <f t="shared" si="12"/>
        <v>35</v>
      </c>
      <c r="V53" s="3" t="e">
        <f t="shared" si="4"/>
        <v>#VALUE!</v>
      </c>
      <c r="W53" s="52" t="e">
        <f t="shared" si="5"/>
        <v>#VALUE!</v>
      </c>
      <c r="X53" s="51">
        <f t="shared" si="13"/>
        <v>35</v>
      </c>
      <c r="Y53" s="3" t="e">
        <f t="shared" si="6"/>
        <v>#VALUE!</v>
      </c>
      <c r="Z53" s="52" t="e">
        <f t="shared" si="7"/>
        <v>#VALUE!</v>
      </c>
    </row>
    <row r="54" spans="13:26" ht="15.6" customHeight="1" outlineLevel="1">
      <c r="M54" s="171" t="e">
        <f t="shared" si="8"/>
        <v>#VALUE!</v>
      </c>
      <c r="N54" s="51">
        <f t="shared" si="10"/>
        <v>36</v>
      </c>
      <c r="O54" s="3" t="e">
        <f t="shared" si="0"/>
        <v>#VALUE!</v>
      </c>
      <c r="P54" s="52" t="e">
        <f t="shared" si="1"/>
        <v>#VALUE!</v>
      </c>
      <c r="Q54" s="51">
        <f t="shared" si="11"/>
        <v>36</v>
      </c>
      <c r="R54" s="52" t="e">
        <f t="shared" si="2"/>
        <v>#VALUE!</v>
      </c>
      <c r="S54" s="52" t="e">
        <f t="shared" si="3"/>
        <v>#VALUE!</v>
      </c>
      <c r="T54" s="52" t="e">
        <f t="shared" si="9"/>
        <v>#VALUE!</v>
      </c>
      <c r="U54" s="51">
        <f t="shared" si="12"/>
        <v>36</v>
      </c>
      <c r="V54" s="3" t="e">
        <f t="shared" si="4"/>
        <v>#VALUE!</v>
      </c>
      <c r="W54" s="52" t="e">
        <f t="shared" si="5"/>
        <v>#VALUE!</v>
      </c>
      <c r="X54" s="51">
        <f t="shared" si="13"/>
        <v>36</v>
      </c>
      <c r="Y54" s="3" t="e">
        <f t="shared" si="6"/>
        <v>#VALUE!</v>
      </c>
      <c r="Z54" s="52" t="e">
        <f t="shared" si="7"/>
        <v>#VALUE!</v>
      </c>
    </row>
    <row r="55" spans="13:26" ht="15.6" customHeight="1" outlineLevel="1">
      <c r="M55" s="171" t="e">
        <f t="shared" si="8"/>
        <v>#VALUE!</v>
      </c>
      <c r="N55" s="51">
        <f t="shared" si="10"/>
        <v>37</v>
      </c>
      <c r="O55" s="3" t="e">
        <f t="shared" si="0"/>
        <v>#VALUE!</v>
      </c>
      <c r="P55" s="52" t="e">
        <f t="shared" si="1"/>
        <v>#VALUE!</v>
      </c>
      <c r="Q55" s="51">
        <f t="shared" si="11"/>
        <v>37</v>
      </c>
      <c r="R55" s="52" t="e">
        <f t="shared" si="2"/>
        <v>#VALUE!</v>
      </c>
      <c r="S55" s="52" t="e">
        <f t="shared" si="3"/>
        <v>#VALUE!</v>
      </c>
      <c r="T55" s="52" t="e">
        <f t="shared" si="9"/>
        <v>#VALUE!</v>
      </c>
      <c r="U55" s="51">
        <f t="shared" si="12"/>
        <v>37</v>
      </c>
      <c r="V55" s="3" t="e">
        <f t="shared" si="4"/>
        <v>#VALUE!</v>
      </c>
      <c r="W55" s="52" t="e">
        <f t="shared" si="5"/>
        <v>#VALUE!</v>
      </c>
      <c r="X55" s="51">
        <f t="shared" si="13"/>
        <v>37</v>
      </c>
      <c r="Y55" s="3" t="e">
        <f t="shared" si="6"/>
        <v>#VALUE!</v>
      </c>
      <c r="Z55" s="52" t="e">
        <f t="shared" si="7"/>
        <v>#VALUE!</v>
      </c>
    </row>
    <row r="56" spans="13:26" ht="15.6" customHeight="1" outlineLevel="1">
      <c r="M56" s="171" t="e">
        <f t="shared" si="8"/>
        <v>#VALUE!</v>
      </c>
      <c r="N56" s="51">
        <f t="shared" si="10"/>
        <v>38</v>
      </c>
      <c r="O56" s="3" t="e">
        <f t="shared" si="0"/>
        <v>#VALUE!</v>
      </c>
      <c r="P56" s="52" t="e">
        <f t="shared" si="1"/>
        <v>#VALUE!</v>
      </c>
      <c r="Q56" s="51">
        <f t="shared" si="11"/>
        <v>38</v>
      </c>
      <c r="R56" s="52" t="e">
        <f t="shared" si="2"/>
        <v>#VALUE!</v>
      </c>
      <c r="S56" s="52" t="e">
        <f t="shared" si="3"/>
        <v>#VALUE!</v>
      </c>
      <c r="T56" s="52" t="e">
        <f t="shared" si="9"/>
        <v>#VALUE!</v>
      </c>
      <c r="U56" s="51">
        <f t="shared" si="12"/>
        <v>38</v>
      </c>
      <c r="V56" s="3" t="e">
        <f t="shared" si="4"/>
        <v>#VALUE!</v>
      </c>
      <c r="W56" s="52" t="e">
        <f t="shared" si="5"/>
        <v>#VALUE!</v>
      </c>
      <c r="X56" s="51">
        <f t="shared" si="13"/>
        <v>38</v>
      </c>
      <c r="Y56" s="3" t="e">
        <f t="shared" si="6"/>
        <v>#VALUE!</v>
      </c>
      <c r="Z56" s="52" t="e">
        <f t="shared" si="7"/>
        <v>#VALUE!</v>
      </c>
    </row>
    <row r="57" spans="13:26" ht="15.6" customHeight="1" outlineLevel="1">
      <c r="M57" s="171" t="e">
        <f t="shared" si="8"/>
        <v>#VALUE!</v>
      </c>
      <c r="N57" s="51">
        <f t="shared" si="10"/>
        <v>39</v>
      </c>
      <c r="O57" s="3" t="e">
        <f t="shared" si="0"/>
        <v>#VALUE!</v>
      </c>
      <c r="P57" s="52" t="e">
        <f t="shared" si="1"/>
        <v>#VALUE!</v>
      </c>
      <c r="Q57" s="51">
        <f t="shared" si="11"/>
        <v>39</v>
      </c>
      <c r="R57" s="52" t="e">
        <f t="shared" si="2"/>
        <v>#VALUE!</v>
      </c>
      <c r="S57" s="52" t="e">
        <f t="shared" si="3"/>
        <v>#VALUE!</v>
      </c>
      <c r="T57" s="52" t="e">
        <f t="shared" si="9"/>
        <v>#VALUE!</v>
      </c>
      <c r="U57" s="51">
        <f t="shared" si="12"/>
        <v>39</v>
      </c>
      <c r="V57" s="3" t="e">
        <f t="shared" si="4"/>
        <v>#VALUE!</v>
      </c>
      <c r="W57" s="52" t="e">
        <f t="shared" si="5"/>
        <v>#VALUE!</v>
      </c>
      <c r="X57" s="51">
        <f t="shared" si="13"/>
        <v>39</v>
      </c>
      <c r="Y57" s="3" t="e">
        <f t="shared" si="6"/>
        <v>#VALUE!</v>
      </c>
      <c r="Z57" s="52" t="e">
        <f t="shared" si="7"/>
        <v>#VALUE!</v>
      </c>
    </row>
    <row r="58" spans="13:26" ht="15.6" customHeight="1" outlineLevel="1">
      <c r="M58" s="171" t="e">
        <f t="shared" si="8"/>
        <v>#VALUE!</v>
      </c>
      <c r="N58" s="51">
        <f t="shared" si="10"/>
        <v>40</v>
      </c>
      <c r="O58" s="3" t="e">
        <f t="shared" si="0"/>
        <v>#VALUE!</v>
      </c>
      <c r="P58" s="52" t="e">
        <f t="shared" si="1"/>
        <v>#VALUE!</v>
      </c>
      <c r="Q58" s="51">
        <f t="shared" si="11"/>
        <v>40</v>
      </c>
      <c r="R58" s="52" t="e">
        <f t="shared" si="2"/>
        <v>#VALUE!</v>
      </c>
      <c r="S58" s="52" t="e">
        <f t="shared" si="3"/>
        <v>#VALUE!</v>
      </c>
      <c r="T58" s="52" t="e">
        <f t="shared" si="9"/>
        <v>#VALUE!</v>
      </c>
      <c r="U58" s="51">
        <f t="shared" si="12"/>
        <v>40</v>
      </c>
      <c r="V58" s="3" t="e">
        <f t="shared" si="4"/>
        <v>#VALUE!</v>
      </c>
      <c r="W58" s="52" t="e">
        <f t="shared" si="5"/>
        <v>#VALUE!</v>
      </c>
      <c r="X58" s="51">
        <f t="shared" si="13"/>
        <v>40</v>
      </c>
      <c r="Y58" s="3" t="e">
        <f t="shared" si="6"/>
        <v>#VALUE!</v>
      </c>
      <c r="Z58" s="52" t="e">
        <f t="shared" si="7"/>
        <v>#VALUE!</v>
      </c>
    </row>
    <row r="59" spans="13:26" ht="15.6" customHeight="1" outlineLevel="1">
      <c r="M59" s="171" t="e">
        <f t="shared" si="8"/>
        <v>#VALUE!</v>
      </c>
      <c r="N59" s="51">
        <f t="shared" si="10"/>
        <v>41</v>
      </c>
      <c r="O59" s="3" t="e">
        <f t="shared" si="0"/>
        <v>#VALUE!</v>
      </c>
      <c r="P59" s="52" t="e">
        <f t="shared" si="1"/>
        <v>#VALUE!</v>
      </c>
      <c r="Q59" s="51">
        <f t="shared" si="11"/>
        <v>41</v>
      </c>
      <c r="R59" s="52" t="e">
        <f t="shared" si="2"/>
        <v>#VALUE!</v>
      </c>
      <c r="S59" s="52" t="e">
        <f t="shared" si="3"/>
        <v>#VALUE!</v>
      </c>
      <c r="T59" s="52" t="e">
        <f t="shared" si="9"/>
        <v>#VALUE!</v>
      </c>
      <c r="U59" s="51">
        <f t="shared" si="12"/>
        <v>41</v>
      </c>
      <c r="V59" s="3" t="e">
        <f t="shared" si="4"/>
        <v>#VALUE!</v>
      </c>
      <c r="W59" s="52" t="e">
        <f t="shared" si="5"/>
        <v>#VALUE!</v>
      </c>
      <c r="X59" s="51">
        <f t="shared" si="13"/>
        <v>41</v>
      </c>
      <c r="Y59" s="3" t="e">
        <f t="shared" si="6"/>
        <v>#VALUE!</v>
      </c>
      <c r="Z59" s="52" t="e">
        <f t="shared" si="7"/>
        <v>#VALUE!</v>
      </c>
    </row>
    <row r="60" spans="13:26" ht="15.6" customHeight="1" outlineLevel="1">
      <c r="M60" s="171" t="e">
        <f t="shared" si="8"/>
        <v>#VALUE!</v>
      </c>
      <c r="N60" s="51">
        <f t="shared" si="10"/>
        <v>42</v>
      </c>
      <c r="O60" s="3" t="e">
        <f t="shared" si="0"/>
        <v>#VALUE!</v>
      </c>
      <c r="P60" s="52" t="e">
        <f t="shared" si="1"/>
        <v>#VALUE!</v>
      </c>
      <c r="Q60" s="51">
        <f t="shared" si="11"/>
        <v>42</v>
      </c>
      <c r="R60" s="52" t="e">
        <f t="shared" si="2"/>
        <v>#VALUE!</v>
      </c>
      <c r="S60" s="52" t="e">
        <f t="shared" si="3"/>
        <v>#VALUE!</v>
      </c>
      <c r="T60" s="52" t="e">
        <f t="shared" si="9"/>
        <v>#VALUE!</v>
      </c>
      <c r="U60" s="51">
        <f t="shared" si="12"/>
        <v>42</v>
      </c>
      <c r="V60" s="3" t="e">
        <f t="shared" si="4"/>
        <v>#VALUE!</v>
      </c>
      <c r="W60" s="52" t="e">
        <f t="shared" si="5"/>
        <v>#VALUE!</v>
      </c>
      <c r="X60" s="51">
        <f t="shared" si="13"/>
        <v>42</v>
      </c>
      <c r="Y60" s="3" t="e">
        <f t="shared" si="6"/>
        <v>#VALUE!</v>
      </c>
      <c r="Z60" s="52" t="e">
        <f t="shared" si="7"/>
        <v>#VALUE!</v>
      </c>
    </row>
    <row r="61" spans="13:26" ht="15.6" customHeight="1" outlineLevel="1">
      <c r="M61" s="171" t="e">
        <f t="shared" si="8"/>
        <v>#VALUE!</v>
      </c>
      <c r="N61" s="51">
        <f t="shared" si="10"/>
        <v>43</v>
      </c>
      <c r="O61" s="3" t="e">
        <f t="shared" si="0"/>
        <v>#VALUE!</v>
      </c>
      <c r="P61" s="52" t="e">
        <f t="shared" si="1"/>
        <v>#VALUE!</v>
      </c>
      <c r="Q61" s="51">
        <f t="shared" si="11"/>
        <v>43</v>
      </c>
      <c r="R61" s="52" t="e">
        <f t="shared" si="2"/>
        <v>#VALUE!</v>
      </c>
      <c r="S61" s="52" t="e">
        <f t="shared" si="3"/>
        <v>#VALUE!</v>
      </c>
      <c r="T61" s="52" t="e">
        <f t="shared" si="9"/>
        <v>#VALUE!</v>
      </c>
      <c r="U61" s="51">
        <f t="shared" si="12"/>
        <v>43</v>
      </c>
      <c r="V61" s="3" t="e">
        <f t="shared" si="4"/>
        <v>#VALUE!</v>
      </c>
      <c r="W61" s="52" t="e">
        <f t="shared" si="5"/>
        <v>#VALUE!</v>
      </c>
      <c r="X61" s="51">
        <f t="shared" si="13"/>
        <v>43</v>
      </c>
      <c r="Y61" s="3" t="e">
        <f t="shared" si="6"/>
        <v>#VALUE!</v>
      </c>
      <c r="Z61" s="52" t="e">
        <f t="shared" si="7"/>
        <v>#VALUE!</v>
      </c>
    </row>
    <row r="62" spans="13:26" ht="15.6" customHeight="1" outlineLevel="1">
      <c r="M62" s="171" t="e">
        <f t="shared" si="8"/>
        <v>#VALUE!</v>
      </c>
      <c r="N62" s="51">
        <f t="shared" si="10"/>
        <v>44</v>
      </c>
      <c r="O62" s="3" t="e">
        <f t="shared" si="0"/>
        <v>#VALUE!</v>
      </c>
      <c r="P62" s="52" t="e">
        <f t="shared" si="1"/>
        <v>#VALUE!</v>
      </c>
      <c r="Q62" s="51">
        <f t="shared" si="11"/>
        <v>44</v>
      </c>
      <c r="R62" s="52" t="e">
        <f t="shared" si="2"/>
        <v>#VALUE!</v>
      </c>
      <c r="S62" s="52" t="e">
        <f t="shared" si="3"/>
        <v>#VALUE!</v>
      </c>
      <c r="T62" s="52" t="e">
        <f t="shared" si="9"/>
        <v>#VALUE!</v>
      </c>
      <c r="U62" s="51">
        <f t="shared" si="12"/>
        <v>44</v>
      </c>
      <c r="V62" s="3" t="e">
        <f t="shared" si="4"/>
        <v>#VALUE!</v>
      </c>
      <c r="W62" s="52" t="e">
        <f t="shared" si="5"/>
        <v>#VALUE!</v>
      </c>
      <c r="X62" s="51">
        <f t="shared" si="13"/>
        <v>44</v>
      </c>
      <c r="Y62" s="3" t="e">
        <f t="shared" si="6"/>
        <v>#VALUE!</v>
      </c>
      <c r="Z62" s="52" t="e">
        <f t="shared" si="7"/>
        <v>#VALUE!</v>
      </c>
    </row>
    <row r="63" spans="13:26" ht="15.6" customHeight="1" outlineLevel="1">
      <c r="M63" s="171" t="e">
        <f t="shared" si="8"/>
        <v>#VALUE!</v>
      </c>
      <c r="N63" s="51">
        <f t="shared" si="10"/>
        <v>45</v>
      </c>
      <c r="O63" s="3" t="e">
        <f t="shared" si="0"/>
        <v>#VALUE!</v>
      </c>
      <c r="P63" s="52" t="e">
        <f t="shared" si="1"/>
        <v>#VALUE!</v>
      </c>
      <c r="Q63" s="51">
        <f t="shared" si="11"/>
        <v>45</v>
      </c>
      <c r="R63" s="52" t="e">
        <f t="shared" si="2"/>
        <v>#VALUE!</v>
      </c>
      <c r="S63" s="52" t="e">
        <f t="shared" si="3"/>
        <v>#VALUE!</v>
      </c>
      <c r="T63" s="52" t="e">
        <f t="shared" si="9"/>
        <v>#VALUE!</v>
      </c>
      <c r="U63" s="51">
        <f t="shared" si="12"/>
        <v>45</v>
      </c>
      <c r="V63" s="3" t="e">
        <f t="shared" si="4"/>
        <v>#VALUE!</v>
      </c>
      <c r="W63" s="52" t="e">
        <f t="shared" si="5"/>
        <v>#VALUE!</v>
      </c>
      <c r="X63" s="51">
        <f t="shared" si="13"/>
        <v>45</v>
      </c>
      <c r="Y63" s="3" t="e">
        <f t="shared" si="6"/>
        <v>#VALUE!</v>
      </c>
      <c r="Z63" s="52" t="e">
        <f t="shared" si="7"/>
        <v>#VALUE!</v>
      </c>
    </row>
    <row r="64" spans="13:26" ht="15.6" customHeight="1" outlineLevel="1">
      <c r="M64" s="171" t="e">
        <f t="shared" si="8"/>
        <v>#VALUE!</v>
      </c>
      <c r="N64" s="51">
        <f t="shared" si="10"/>
        <v>46</v>
      </c>
      <c r="O64" s="3" t="e">
        <f t="shared" si="0"/>
        <v>#VALUE!</v>
      </c>
      <c r="P64" s="52" t="e">
        <f t="shared" si="1"/>
        <v>#VALUE!</v>
      </c>
      <c r="Q64" s="51">
        <f t="shared" si="11"/>
        <v>46</v>
      </c>
      <c r="R64" s="52" t="e">
        <f t="shared" si="2"/>
        <v>#VALUE!</v>
      </c>
      <c r="S64" s="52" t="e">
        <f t="shared" si="3"/>
        <v>#VALUE!</v>
      </c>
      <c r="T64" s="52" t="e">
        <f t="shared" si="9"/>
        <v>#VALUE!</v>
      </c>
      <c r="U64" s="51">
        <f t="shared" si="12"/>
        <v>46</v>
      </c>
      <c r="V64" s="3" t="e">
        <f t="shared" si="4"/>
        <v>#VALUE!</v>
      </c>
      <c r="W64" s="52" t="e">
        <f t="shared" si="5"/>
        <v>#VALUE!</v>
      </c>
      <c r="X64" s="51">
        <f t="shared" si="13"/>
        <v>46</v>
      </c>
      <c r="Y64" s="3" t="e">
        <f t="shared" si="6"/>
        <v>#VALUE!</v>
      </c>
      <c r="Z64" s="52" t="e">
        <f t="shared" si="7"/>
        <v>#VALUE!</v>
      </c>
    </row>
    <row r="65" spans="13:26" ht="15.6" customHeight="1" outlineLevel="1">
      <c r="M65" s="171" t="e">
        <f t="shared" si="8"/>
        <v>#VALUE!</v>
      </c>
      <c r="N65" s="51">
        <f t="shared" si="10"/>
        <v>47</v>
      </c>
      <c r="O65" s="3" t="e">
        <f t="shared" si="0"/>
        <v>#VALUE!</v>
      </c>
      <c r="P65" s="52" t="e">
        <f t="shared" si="1"/>
        <v>#VALUE!</v>
      </c>
      <c r="Q65" s="51">
        <f t="shared" si="11"/>
        <v>47</v>
      </c>
      <c r="R65" s="52" t="e">
        <f t="shared" si="2"/>
        <v>#VALUE!</v>
      </c>
      <c r="S65" s="52" t="e">
        <f t="shared" si="3"/>
        <v>#VALUE!</v>
      </c>
      <c r="T65" s="52" t="e">
        <f t="shared" si="9"/>
        <v>#VALUE!</v>
      </c>
      <c r="U65" s="51">
        <f t="shared" si="12"/>
        <v>47</v>
      </c>
      <c r="V65" s="3" t="e">
        <f t="shared" si="4"/>
        <v>#VALUE!</v>
      </c>
      <c r="W65" s="52" t="e">
        <f t="shared" si="5"/>
        <v>#VALUE!</v>
      </c>
      <c r="X65" s="51">
        <f t="shared" si="13"/>
        <v>47</v>
      </c>
      <c r="Y65" s="3" t="e">
        <f t="shared" si="6"/>
        <v>#VALUE!</v>
      </c>
      <c r="Z65" s="52" t="e">
        <f t="shared" si="7"/>
        <v>#VALUE!</v>
      </c>
    </row>
    <row r="66" spans="13:26" ht="15.6" customHeight="1" outlineLevel="1">
      <c r="M66" s="171" t="e">
        <f t="shared" si="8"/>
        <v>#VALUE!</v>
      </c>
      <c r="N66" s="51">
        <f t="shared" si="10"/>
        <v>48</v>
      </c>
      <c r="O66" s="3" t="e">
        <f t="shared" si="0"/>
        <v>#VALUE!</v>
      </c>
      <c r="P66" s="52" t="e">
        <f t="shared" si="1"/>
        <v>#VALUE!</v>
      </c>
      <c r="Q66" s="51">
        <f t="shared" si="11"/>
        <v>48</v>
      </c>
      <c r="R66" s="52" t="e">
        <f t="shared" si="2"/>
        <v>#VALUE!</v>
      </c>
      <c r="S66" s="52" t="e">
        <f t="shared" si="3"/>
        <v>#VALUE!</v>
      </c>
      <c r="T66" s="52" t="e">
        <f t="shared" si="9"/>
        <v>#VALUE!</v>
      </c>
      <c r="U66" s="51">
        <f t="shared" si="12"/>
        <v>48</v>
      </c>
      <c r="V66" s="3" t="e">
        <f t="shared" si="4"/>
        <v>#VALUE!</v>
      </c>
      <c r="W66" s="52" t="e">
        <f t="shared" si="5"/>
        <v>#VALUE!</v>
      </c>
      <c r="X66" s="51">
        <f t="shared" si="13"/>
        <v>48</v>
      </c>
      <c r="Y66" s="3" t="e">
        <f t="shared" si="6"/>
        <v>#VALUE!</v>
      </c>
      <c r="Z66" s="52" t="e">
        <f t="shared" si="7"/>
        <v>#VALUE!</v>
      </c>
    </row>
    <row r="67" spans="13:26" ht="15.6" customHeight="1" outlineLevel="1">
      <c r="M67" s="171" t="e">
        <f t="shared" si="8"/>
        <v>#VALUE!</v>
      </c>
      <c r="N67" s="51">
        <f t="shared" si="10"/>
        <v>49</v>
      </c>
      <c r="O67" s="3" t="e">
        <f t="shared" si="0"/>
        <v>#VALUE!</v>
      </c>
      <c r="P67" s="52" t="e">
        <f t="shared" si="1"/>
        <v>#VALUE!</v>
      </c>
      <c r="Q67" s="51">
        <f t="shared" si="11"/>
        <v>49</v>
      </c>
      <c r="R67" s="52" t="e">
        <f t="shared" si="2"/>
        <v>#VALUE!</v>
      </c>
      <c r="S67" s="52" t="e">
        <f t="shared" si="3"/>
        <v>#VALUE!</v>
      </c>
      <c r="T67" s="52" t="e">
        <f t="shared" si="9"/>
        <v>#VALUE!</v>
      </c>
      <c r="U67" s="51">
        <f t="shared" si="12"/>
        <v>49</v>
      </c>
      <c r="V67" s="3" t="e">
        <f t="shared" si="4"/>
        <v>#VALUE!</v>
      </c>
      <c r="W67" s="52" t="e">
        <f t="shared" si="5"/>
        <v>#VALUE!</v>
      </c>
      <c r="X67" s="51">
        <f t="shared" si="13"/>
        <v>49</v>
      </c>
      <c r="Y67" s="3" t="e">
        <f t="shared" si="6"/>
        <v>#VALUE!</v>
      </c>
      <c r="Z67" s="52" t="e">
        <f t="shared" si="7"/>
        <v>#VALUE!</v>
      </c>
    </row>
    <row r="68" spans="13:26" ht="15.6" customHeight="1" outlineLevel="1">
      <c r="M68" s="171" t="e">
        <f t="shared" si="8"/>
        <v>#VALUE!</v>
      </c>
      <c r="N68" s="51">
        <f t="shared" si="10"/>
        <v>50</v>
      </c>
      <c r="O68" s="3" t="e">
        <f t="shared" si="0"/>
        <v>#VALUE!</v>
      </c>
      <c r="P68" s="52" t="e">
        <f t="shared" si="1"/>
        <v>#VALUE!</v>
      </c>
      <c r="Q68" s="51">
        <f t="shared" si="11"/>
        <v>50</v>
      </c>
      <c r="R68" s="52" t="e">
        <f t="shared" si="2"/>
        <v>#VALUE!</v>
      </c>
      <c r="S68" s="52" t="e">
        <f t="shared" si="3"/>
        <v>#VALUE!</v>
      </c>
      <c r="T68" s="52" t="e">
        <f t="shared" si="9"/>
        <v>#VALUE!</v>
      </c>
      <c r="U68" s="51">
        <f t="shared" si="12"/>
        <v>50</v>
      </c>
      <c r="V68" s="3" t="e">
        <f t="shared" si="4"/>
        <v>#VALUE!</v>
      </c>
      <c r="W68" s="52" t="e">
        <f t="shared" si="5"/>
        <v>#VALUE!</v>
      </c>
      <c r="X68" s="51">
        <f t="shared" si="13"/>
        <v>50</v>
      </c>
      <c r="Y68" s="3" t="e">
        <f t="shared" si="6"/>
        <v>#VALUE!</v>
      </c>
      <c r="Z68" s="52" t="e">
        <f t="shared" si="7"/>
        <v>#VALUE!</v>
      </c>
    </row>
    <row r="69" spans="13:26" ht="15.6" customHeight="1" outlineLevel="1">
      <c r="M69" s="171" t="e">
        <f t="shared" si="8"/>
        <v>#VALUE!</v>
      </c>
      <c r="N69" s="51">
        <f t="shared" si="10"/>
        <v>51</v>
      </c>
      <c r="O69" s="3" t="e">
        <f t="shared" si="0"/>
        <v>#VALUE!</v>
      </c>
      <c r="P69" s="52" t="e">
        <f t="shared" si="1"/>
        <v>#VALUE!</v>
      </c>
      <c r="Q69" s="51">
        <f t="shared" si="11"/>
        <v>51</v>
      </c>
      <c r="R69" s="52" t="e">
        <f t="shared" si="2"/>
        <v>#VALUE!</v>
      </c>
      <c r="S69" s="52" t="e">
        <f t="shared" si="3"/>
        <v>#VALUE!</v>
      </c>
      <c r="T69" s="52" t="e">
        <f t="shared" si="9"/>
        <v>#VALUE!</v>
      </c>
      <c r="U69" s="51">
        <f t="shared" si="12"/>
        <v>51</v>
      </c>
      <c r="V69" s="3" t="e">
        <f t="shared" si="4"/>
        <v>#VALUE!</v>
      </c>
      <c r="W69" s="52" t="e">
        <f t="shared" si="5"/>
        <v>#VALUE!</v>
      </c>
      <c r="X69" s="51">
        <f t="shared" si="13"/>
        <v>51</v>
      </c>
      <c r="Y69" s="3" t="e">
        <f t="shared" si="6"/>
        <v>#VALUE!</v>
      </c>
      <c r="Z69" s="52" t="e">
        <f t="shared" si="7"/>
        <v>#VALUE!</v>
      </c>
    </row>
    <row r="70" spans="13:26" ht="15.6" customHeight="1" outlineLevel="1">
      <c r="M70" s="171" t="e">
        <f t="shared" si="8"/>
        <v>#VALUE!</v>
      </c>
      <c r="N70" s="51">
        <f t="shared" si="10"/>
        <v>52</v>
      </c>
      <c r="O70" s="3" t="e">
        <f t="shared" si="0"/>
        <v>#VALUE!</v>
      </c>
      <c r="P70" s="52" t="e">
        <f t="shared" si="1"/>
        <v>#VALUE!</v>
      </c>
      <c r="Q70" s="51">
        <f t="shared" si="11"/>
        <v>52</v>
      </c>
      <c r="R70" s="52" t="e">
        <f t="shared" si="2"/>
        <v>#VALUE!</v>
      </c>
      <c r="S70" s="52" t="e">
        <f t="shared" si="3"/>
        <v>#VALUE!</v>
      </c>
      <c r="T70" s="52" t="e">
        <f t="shared" si="9"/>
        <v>#VALUE!</v>
      </c>
      <c r="U70" s="51">
        <f t="shared" si="12"/>
        <v>52</v>
      </c>
      <c r="V70" s="3" t="e">
        <f t="shared" si="4"/>
        <v>#VALUE!</v>
      </c>
      <c r="W70" s="52" t="e">
        <f t="shared" si="5"/>
        <v>#VALUE!</v>
      </c>
      <c r="X70" s="51">
        <f t="shared" si="13"/>
        <v>52</v>
      </c>
      <c r="Y70" s="3" t="e">
        <f t="shared" si="6"/>
        <v>#VALUE!</v>
      </c>
      <c r="Z70" s="52" t="e">
        <f t="shared" si="7"/>
        <v>#VALUE!</v>
      </c>
    </row>
    <row r="71" spans="13:26" ht="15.6" customHeight="1" outlineLevel="1">
      <c r="M71" s="171" t="e">
        <f t="shared" si="8"/>
        <v>#VALUE!</v>
      </c>
      <c r="N71" s="51">
        <f t="shared" si="10"/>
        <v>53</v>
      </c>
      <c r="O71" s="3" t="e">
        <f t="shared" si="0"/>
        <v>#VALUE!</v>
      </c>
      <c r="P71" s="52" t="e">
        <f t="shared" si="1"/>
        <v>#VALUE!</v>
      </c>
      <c r="Q71" s="51">
        <f t="shared" si="11"/>
        <v>53</v>
      </c>
      <c r="R71" s="52" t="e">
        <f t="shared" si="2"/>
        <v>#VALUE!</v>
      </c>
      <c r="S71" s="52" t="e">
        <f t="shared" si="3"/>
        <v>#VALUE!</v>
      </c>
      <c r="T71" s="52" t="e">
        <f t="shared" si="9"/>
        <v>#VALUE!</v>
      </c>
      <c r="U71" s="51">
        <f t="shared" si="12"/>
        <v>53</v>
      </c>
      <c r="V71" s="3" t="e">
        <f t="shared" si="4"/>
        <v>#VALUE!</v>
      </c>
      <c r="W71" s="52" t="e">
        <f t="shared" si="5"/>
        <v>#VALUE!</v>
      </c>
      <c r="X71" s="51">
        <f t="shared" si="13"/>
        <v>53</v>
      </c>
      <c r="Y71" s="3" t="e">
        <f t="shared" si="6"/>
        <v>#VALUE!</v>
      </c>
      <c r="Z71" s="52" t="e">
        <f t="shared" si="7"/>
        <v>#VALUE!</v>
      </c>
    </row>
    <row r="72" spans="13:26" ht="15.6" customHeight="1" outlineLevel="1">
      <c r="M72" s="171" t="e">
        <f t="shared" si="8"/>
        <v>#VALUE!</v>
      </c>
      <c r="N72" s="51">
        <f t="shared" si="10"/>
        <v>54</v>
      </c>
      <c r="O72" s="3" t="e">
        <f t="shared" si="0"/>
        <v>#VALUE!</v>
      </c>
      <c r="P72" s="52" t="e">
        <f t="shared" si="1"/>
        <v>#VALUE!</v>
      </c>
      <c r="Q72" s="51">
        <f t="shared" si="11"/>
        <v>54</v>
      </c>
      <c r="R72" s="52" t="e">
        <f t="shared" si="2"/>
        <v>#VALUE!</v>
      </c>
      <c r="S72" s="52" t="e">
        <f t="shared" si="3"/>
        <v>#VALUE!</v>
      </c>
      <c r="T72" s="52" t="e">
        <f t="shared" si="9"/>
        <v>#VALUE!</v>
      </c>
      <c r="U72" s="51">
        <f t="shared" si="12"/>
        <v>54</v>
      </c>
      <c r="V72" s="3" t="e">
        <f t="shared" si="4"/>
        <v>#VALUE!</v>
      </c>
      <c r="W72" s="52" t="e">
        <f t="shared" si="5"/>
        <v>#VALUE!</v>
      </c>
      <c r="X72" s="51">
        <f t="shared" si="13"/>
        <v>54</v>
      </c>
      <c r="Y72" s="3" t="e">
        <f t="shared" si="6"/>
        <v>#VALUE!</v>
      </c>
      <c r="Z72" s="52" t="e">
        <f t="shared" si="7"/>
        <v>#VALUE!</v>
      </c>
    </row>
    <row r="73" spans="13:26" ht="15.6" customHeight="1" outlineLevel="1">
      <c r="M73" s="171" t="e">
        <f t="shared" si="8"/>
        <v>#VALUE!</v>
      </c>
      <c r="N73" s="51">
        <f t="shared" si="10"/>
        <v>55</v>
      </c>
      <c r="O73" s="3" t="e">
        <f t="shared" si="0"/>
        <v>#VALUE!</v>
      </c>
      <c r="P73" s="52" t="e">
        <f t="shared" si="1"/>
        <v>#VALUE!</v>
      </c>
      <c r="Q73" s="51">
        <f t="shared" si="11"/>
        <v>55</v>
      </c>
      <c r="R73" s="52" t="e">
        <f t="shared" si="2"/>
        <v>#VALUE!</v>
      </c>
      <c r="S73" s="52" t="e">
        <f t="shared" si="3"/>
        <v>#VALUE!</v>
      </c>
      <c r="T73" s="52" t="e">
        <f t="shared" si="9"/>
        <v>#VALUE!</v>
      </c>
      <c r="U73" s="51">
        <f t="shared" si="12"/>
        <v>55</v>
      </c>
      <c r="V73" s="3" t="e">
        <f t="shared" si="4"/>
        <v>#VALUE!</v>
      </c>
      <c r="W73" s="52" t="e">
        <f t="shared" si="5"/>
        <v>#VALUE!</v>
      </c>
      <c r="X73" s="51">
        <f t="shared" si="13"/>
        <v>55</v>
      </c>
      <c r="Y73" s="3" t="e">
        <f t="shared" si="6"/>
        <v>#VALUE!</v>
      </c>
      <c r="Z73" s="52" t="e">
        <f t="shared" si="7"/>
        <v>#VALUE!</v>
      </c>
    </row>
    <row r="74" spans="13:26" ht="15.6" customHeight="1" outlineLevel="1">
      <c r="M74" s="171" t="e">
        <f t="shared" si="8"/>
        <v>#VALUE!</v>
      </c>
      <c r="N74" s="51">
        <f t="shared" si="10"/>
        <v>56</v>
      </c>
      <c r="O74" s="3" t="e">
        <f t="shared" si="0"/>
        <v>#VALUE!</v>
      </c>
      <c r="P74" s="52" t="e">
        <f t="shared" si="1"/>
        <v>#VALUE!</v>
      </c>
      <c r="Q74" s="51">
        <f t="shared" si="11"/>
        <v>56</v>
      </c>
      <c r="R74" s="52" t="e">
        <f t="shared" si="2"/>
        <v>#VALUE!</v>
      </c>
      <c r="S74" s="52" t="e">
        <f t="shared" si="3"/>
        <v>#VALUE!</v>
      </c>
      <c r="T74" s="52" t="e">
        <f t="shared" si="9"/>
        <v>#VALUE!</v>
      </c>
      <c r="U74" s="51">
        <f t="shared" si="12"/>
        <v>56</v>
      </c>
      <c r="V74" s="3" t="e">
        <f t="shared" si="4"/>
        <v>#VALUE!</v>
      </c>
      <c r="W74" s="52" t="e">
        <f t="shared" si="5"/>
        <v>#VALUE!</v>
      </c>
      <c r="X74" s="51">
        <f t="shared" si="13"/>
        <v>56</v>
      </c>
      <c r="Y74" s="3" t="e">
        <f t="shared" si="6"/>
        <v>#VALUE!</v>
      </c>
      <c r="Z74" s="52" t="e">
        <f t="shared" si="7"/>
        <v>#VALUE!</v>
      </c>
    </row>
    <row r="75" spans="13:26" ht="15.6" customHeight="1" outlineLevel="1">
      <c r="M75" s="171" t="e">
        <f t="shared" si="8"/>
        <v>#VALUE!</v>
      </c>
      <c r="N75" s="51">
        <f t="shared" si="10"/>
        <v>57</v>
      </c>
      <c r="O75" s="3" t="e">
        <f t="shared" si="0"/>
        <v>#VALUE!</v>
      </c>
      <c r="P75" s="52" t="e">
        <f t="shared" si="1"/>
        <v>#VALUE!</v>
      </c>
      <c r="Q75" s="51">
        <f t="shared" si="11"/>
        <v>57</v>
      </c>
      <c r="R75" s="52" t="e">
        <f t="shared" si="2"/>
        <v>#VALUE!</v>
      </c>
      <c r="S75" s="52" t="e">
        <f t="shared" si="3"/>
        <v>#VALUE!</v>
      </c>
      <c r="T75" s="52" t="e">
        <f t="shared" si="9"/>
        <v>#VALUE!</v>
      </c>
      <c r="U75" s="51">
        <f t="shared" si="12"/>
        <v>57</v>
      </c>
      <c r="V75" s="3" t="e">
        <f t="shared" si="4"/>
        <v>#VALUE!</v>
      </c>
      <c r="W75" s="52" t="e">
        <f t="shared" si="5"/>
        <v>#VALUE!</v>
      </c>
      <c r="X75" s="51">
        <f t="shared" si="13"/>
        <v>57</v>
      </c>
      <c r="Y75" s="3" t="e">
        <f t="shared" si="6"/>
        <v>#VALUE!</v>
      </c>
      <c r="Z75" s="52" t="e">
        <f t="shared" si="7"/>
        <v>#VALUE!</v>
      </c>
    </row>
    <row r="76" spans="13:26" ht="15.6" customHeight="1" outlineLevel="1">
      <c r="M76" s="171" t="e">
        <f t="shared" si="8"/>
        <v>#VALUE!</v>
      </c>
      <c r="N76" s="51">
        <f t="shared" si="10"/>
        <v>58</v>
      </c>
      <c r="O76" s="3" t="e">
        <f t="shared" si="0"/>
        <v>#VALUE!</v>
      </c>
      <c r="P76" s="52" t="e">
        <f t="shared" si="1"/>
        <v>#VALUE!</v>
      </c>
      <c r="Q76" s="51">
        <f t="shared" si="11"/>
        <v>58</v>
      </c>
      <c r="R76" s="52" t="e">
        <f t="shared" si="2"/>
        <v>#VALUE!</v>
      </c>
      <c r="S76" s="52" t="e">
        <f t="shared" si="3"/>
        <v>#VALUE!</v>
      </c>
      <c r="T76" s="52" t="e">
        <f t="shared" si="9"/>
        <v>#VALUE!</v>
      </c>
      <c r="U76" s="51">
        <f t="shared" si="12"/>
        <v>58</v>
      </c>
      <c r="V76" s="3" t="e">
        <f t="shared" si="4"/>
        <v>#VALUE!</v>
      </c>
      <c r="W76" s="52" t="e">
        <f t="shared" si="5"/>
        <v>#VALUE!</v>
      </c>
      <c r="X76" s="51">
        <f t="shared" si="13"/>
        <v>58</v>
      </c>
      <c r="Y76" s="3" t="e">
        <f t="shared" si="6"/>
        <v>#VALUE!</v>
      </c>
      <c r="Z76" s="52" t="e">
        <f t="shared" si="7"/>
        <v>#VALUE!</v>
      </c>
    </row>
    <row r="77" spans="13:26" ht="15.6" customHeight="1" outlineLevel="1">
      <c r="M77" s="171" t="e">
        <f t="shared" si="8"/>
        <v>#VALUE!</v>
      </c>
      <c r="N77" s="51">
        <f t="shared" si="10"/>
        <v>59</v>
      </c>
      <c r="O77" s="3" t="e">
        <f t="shared" si="0"/>
        <v>#VALUE!</v>
      </c>
      <c r="P77" s="52" t="e">
        <f t="shared" si="1"/>
        <v>#VALUE!</v>
      </c>
      <c r="Q77" s="51">
        <f t="shared" si="11"/>
        <v>59</v>
      </c>
      <c r="R77" s="52" t="e">
        <f t="shared" si="2"/>
        <v>#VALUE!</v>
      </c>
      <c r="S77" s="52" t="e">
        <f t="shared" si="3"/>
        <v>#VALUE!</v>
      </c>
      <c r="T77" s="52" t="e">
        <f t="shared" si="9"/>
        <v>#VALUE!</v>
      </c>
      <c r="U77" s="51">
        <f t="shared" si="12"/>
        <v>59</v>
      </c>
      <c r="V77" s="3" t="e">
        <f t="shared" si="4"/>
        <v>#VALUE!</v>
      </c>
      <c r="W77" s="52" t="e">
        <f t="shared" si="5"/>
        <v>#VALUE!</v>
      </c>
      <c r="X77" s="51">
        <f t="shared" si="13"/>
        <v>59</v>
      </c>
      <c r="Y77" s="3" t="e">
        <f t="shared" si="6"/>
        <v>#VALUE!</v>
      </c>
      <c r="Z77" s="52" t="e">
        <f t="shared" si="7"/>
        <v>#VALUE!</v>
      </c>
    </row>
    <row r="78" spans="13:26" ht="15.6" customHeight="1" outlineLevel="1">
      <c r="M78" s="171" t="e">
        <f t="shared" si="8"/>
        <v>#VALUE!</v>
      </c>
      <c r="N78" s="51">
        <f t="shared" si="10"/>
        <v>60</v>
      </c>
      <c r="O78" s="3" t="e">
        <f t="shared" si="0"/>
        <v>#VALUE!</v>
      </c>
      <c r="P78" s="52" t="e">
        <f>_xlfn.BINOM.DIST(N78,$H$7,$N$10/$H$3,TRUE)*100</f>
        <v>#VALUE!</v>
      </c>
      <c r="Q78" s="51">
        <f t="shared" si="11"/>
        <v>60</v>
      </c>
      <c r="R78" s="52" t="e">
        <f t="shared" si="2"/>
        <v>#VALUE!</v>
      </c>
      <c r="S78" s="52" t="e">
        <f t="shared" si="3"/>
        <v>#VALUE!</v>
      </c>
      <c r="T78" s="52" t="e">
        <f t="shared" si="9"/>
        <v>#VALUE!</v>
      </c>
      <c r="U78" s="51">
        <f t="shared" si="12"/>
        <v>60</v>
      </c>
      <c r="V78" s="3" t="e">
        <f t="shared" si="4"/>
        <v>#VALUE!</v>
      </c>
      <c r="W78" s="52" t="e">
        <f t="shared" si="5"/>
        <v>#VALUE!</v>
      </c>
      <c r="X78" s="51">
        <f t="shared" si="13"/>
        <v>60</v>
      </c>
      <c r="Y78" s="3" t="e">
        <f t="shared" si="6"/>
        <v>#VALUE!</v>
      </c>
      <c r="Z78" s="52" t="e">
        <f t="shared" si="7"/>
        <v>#VALUE!</v>
      </c>
    </row>
    <row r="79" spans="13:26" ht="15.6" customHeight="1" outlineLevel="1">
      <c r="M79" s="171" t="e">
        <f t="shared" si="8"/>
        <v>#VALUE!</v>
      </c>
      <c r="N79" s="51">
        <f t="shared" si="10"/>
        <v>61</v>
      </c>
      <c r="O79" s="3" t="e">
        <f t="shared" si="0"/>
        <v>#VALUE!</v>
      </c>
      <c r="P79" s="52" t="e">
        <f t="shared" si="1"/>
        <v>#VALUE!</v>
      </c>
      <c r="Q79" s="51">
        <f t="shared" si="11"/>
        <v>61</v>
      </c>
      <c r="R79" s="52" t="e">
        <f t="shared" si="2"/>
        <v>#VALUE!</v>
      </c>
      <c r="S79" s="52" t="e">
        <f t="shared" si="3"/>
        <v>#VALUE!</v>
      </c>
      <c r="T79" s="52" t="e">
        <f t="shared" si="9"/>
        <v>#VALUE!</v>
      </c>
      <c r="U79" s="51">
        <f t="shared" si="12"/>
        <v>61</v>
      </c>
      <c r="V79" s="3" t="e">
        <f t="shared" si="4"/>
        <v>#VALUE!</v>
      </c>
      <c r="W79" s="52" t="e">
        <f t="shared" si="5"/>
        <v>#VALUE!</v>
      </c>
      <c r="X79" s="51">
        <f t="shared" si="13"/>
        <v>61</v>
      </c>
      <c r="Y79" s="3" t="e">
        <f t="shared" si="6"/>
        <v>#VALUE!</v>
      </c>
      <c r="Z79" s="52" t="e">
        <f t="shared" si="7"/>
        <v>#VALUE!</v>
      </c>
    </row>
    <row r="80" spans="13:26" ht="15.6" customHeight="1" outlineLevel="1">
      <c r="M80" s="171" t="e">
        <f t="shared" si="8"/>
        <v>#VALUE!</v>
      </c>
      <c r="N80" s="51">
        <f t="shared" si="10"/>
        <v>62</v>
      </c>
      <c r="O80" s="3" t="e">
        <f t="shared" si="0"/>
        <v>#VALUE!</v>
      </c>
      <c r="P80" s="52" t="e">
        <f t="shared" si="1"/>
        <v>#VALUE!</v>
      </c>
      <c r="Q80" s="51">
        <f t="shared" si="11"/>
        <v>62</v>
      </c>
      <c r="R80" s="52" t="e">
        <f t="shared" si="2"/>
        <v>#VALUE!</v>
      </c>
      <c r="S80" s="52" t="e">
        <f t="shared" si="3"/>
        <v>#VALUE!</v>
      </c>
      <c r="T80" s="52" t="e">
        <f t="shared" si="9"/>
        <v>#VALUE!</v>
      </c>
      <c r="U80" s="51">
        <f t="shared" si="12"/>
        <v>62</v>
      </c>
      <c r="V80" s="3" t="e">
        <f t="shared" si="4"/>
        <v>#VALUE!</v>
      </c>
      <c r="W80" s="52" t="e">
        <f t="shared" si="5"/>
        <v>#VALUE!</v>
      </c>
      <c r="X80" s="51">
        <f t="shared" si="13"/>
        <v>62</v>
      </c>
      <c r="Y80" s="3" t="e">
        <f t="shared" si="6"/>
        <v>#VALUE!</v>
      </c>
      <c r="Z80" s="52" t="e">
        <f t="shared" si="7"/>
        <v>#VALUE!</v>
      </c>
    </row>
    <row r="81" spans="13:26" ht="15.6" customHeight="1" outlineLevel="1">
      <c r="M81" s="171" t="e">
        <f t="shared" si="8"/>
        <v>#VALUE!</v>
      </c>
      <c r="N81" s="51">
        <f t="shared" si="10"/>
        <v>63</v>
      </c>
      <c r="O81" s="3" t="e">
        <f t="shared" si="0"/>
        <v>#VALUE!</v>
      </c>
      <c r="P81" s="52" t="e">
        <f t="shared" si="1"/>
        <v>#VALUE!</v>
      </c>
      <c r="Q81" s="51">
        <f t="shared" si="11"/>
        <v>63</v>
      </c>
      <c r="R81" s="52" t="e">
        <f t="shared" si="2"/>
        <v>#VALUE!</v>
      </c>
      <c r="S81" s="52" t="e">
        <f t="shared" si="3"/>
        <v>#VALUE!</v>
      </c>
      <c r="T81" s="52" t="e">
        <f t="shared" si="9"/>
        <v>#VALUE!</v>
      </c>
      <c r="U81" s="51">
        <f t="shared" si="12"/>
        <v>63</v>
      </c>
      <c r="V81" s="3" t="e">
        <f t="shared" si="4"/>
        <v>#VALUE!</v>
      </c>
      <c r="W81" s="52" t="e">
        <f t="shared" si="5"/>
        <v>#VALUE!</v>
      </c>
      <c r="X81" s="51">
        <f t="shared" si="13"/>
        <v>63</v>
      </c>
      <c r="Y81" s="3" t="e">
        <f t="shared" si="6"/>
        <v>#VALUE!</v>
      </c>
      <c r="Z81" s="52" t="e">
        <f t="shared" si="7"/>
        <v>#VALUE!</v>
      </c>
    </row>
    <row r="82" spans="13:26" ht="15.6" customHeight="1" outlineLevel="1">
      <c r="M82" s="171" t="e">
        <f t="shared" si="8"/>
        <v>#VALUE!</v>
      </c>
      <c r="N82" s="51">
        <f t="shared" si="10"/>
        <v>64</v>
      </c>
      <c r="O82" s="3" t="e">
        <f t="shared" ref="O82:O108" si="14">_xlfn.BINOM.DIST(N82,$H$7,$N$10/$H$3,FALSE)*100</f>
        <v>#VALUE!</v>
      </c>
      <c r="P82" s="52" t="e">
        <f t="shared" ref="P82:P108" si="15">_xlfn.BINOM.DIST(N82,$H$7,$N$10/$H$3,TRUE)*100</f>
        <v>#VALUE!</v>
      </c>
      <c r="Q82" s="51">
        <f t="shared" si="11"/>
        <v>64</v>
      </c>
      <c r="R82" s="52" t="e">
        <f t="shared" ref="R82:R108" si="16">_xlfn.BINOM.DIST(Q82,$H$7,$Q$10/$H$3,FALSE)*100</f>
        <v>#VALUE!</v>
      </c>
      <c r="S82" s="52" t="e">
        <f t="shared" ref="S82:S108" si="17">_xlfn.BINOM.DIST(Q82,$H$7,$Q$10/$H$3,TRUE)*100</f>
        <v>#VALUE!</v>
      </c>
      <c r="T82" s="52" t="e">
        <f t="shared" si="9"/>
        <v>#VALUE!</v>
      </c>
      <c r="U82" s="51">
        <f t="shared" si="12"/>
        <v>64</v>
      </c>
      <c r="V82" s="3" t="e">
        <f t="shared" ref="V82:V108" si="18">_xlfn.BINOM.DIST(U82,$H$7,$U$10/$H$3,FALSE)*100</f>
        <v>#VALUE!</v>
      </c>
      <c r="W82" s="52" t="e">
        <f t="shared" ref="W82:W108" si="19">_xlfn.BINOM.DIST(U82,$H$7,$U$10/$H$3,TRUE)*100</f>
        <v>#VALUE!</v>
      </c>
      <c r="X82" s="51">
        <f t="shared" si="13"/>
        <v>64</v>
      </c>
      <c r="Y82" s="3" t="e">
        <f t="shared" ref="Y82:Y108" si="20">_xlfn.BINOM.DIST(X82,$H$7,$X$10/$H$3,FALSE)*100</f>
        <v>#VALUE!</v>
      </c>
      <c r="Z82" s="52" t="e">
        <f t="shared" ref="Z82:Z108" si="21">_xlfn.BINOM.DIST(X82,$H$7,$X$10/$H$3,TRUE)*100</f>
        <v>#VALUE!</v>
      </c>
    </row>
    <row r="83" spans="13:26" ht="15.6" customHeight="1" outlineLevel="1">
      <c r="M83" s="171" t="e">
        <f t="shared" ref="M83:M108" si="22">P83</f>
        <v>#VALUE!</v>
      </c>
      <c r="N83" s="51">
        <f t="shared" si="10"/>
        <v>65</v>
      </c>
      <c r="O83" s="3" t="e">
        <f t="shared" si="14"/>
        <v>#VALUE!</v>
      </c>
      <c r="P83" s="52" t="e">
        <f t="shared" si="15"/>
        <v>#VALUE!</v>
      </c>
      <c r="Q83" s="51">
        <f t="shared" si="11"/>
        <v>65</v>
      </c>
      <c r="R83" s="52" t="e">
        <f t="shared" si="16"/>
        <v>#VALUE!</v>
      </c>
      <c r="S83" s="52" t="e">
        <f t="shared" si="17"/>
        <v>#VALUE!</v>
      </c>
      <c r="T83" s="52" t="e">
        <f t="shared" ref="T83:T108" si="23">W83</f>
        <v>#VALUE!</v>
      </c>
      <c r="U83" s="51">
        <f t="shared" si="12"/>
        <v>65</v>
      </c>
      <c r="V83" s="3" t="e">
        <f t="shared" si="18"/>
        <v>#VALUE!</v>
      </c>
      <c r="W83" s="52" t="e">
        <f t="shared" si="19"/>
        <v>#VALUE!</v>
      </c>
      <c r="X83" s="51">
        <f t="shared" si="13"/>
        <v>65</v>
      </c>
      <c r="Y83" s="3" t="e">
        <f t="shared" si="20"/>
        <v>#VALUE!</v>
      </c>
      <c r="Z83" s="52" t="e">
        <f t="shared" si="21"/>
        <v>#VALUE!</v>
      </c>
    </row>
    <row r="84" spans="13:26" ht="15.6" customHeight="1" outlineLevel="1">
      <c r="M84" s="171" t="e">
        <f t="shared" si="22"/>
        <v>#VALUE!</v>
      </c>
      <c r="N84" s="51">
        <f t="shared" ref="N84:N108" si="24">N83+1</f>
        <v>66</v>
      </c>
      <c r="O84" s="3" t="e">
        <f t="shared" si="14"/>
        <v>#VALUE!</v>
      </c>
      <c r="P84" s="52" t="e">
        <f t="shared" si="15"/>
        <v>#VALUE!</v>
      </c>
      <c r="Q84" s="51">
        <f t="shared" ref="Q84:Q108" si="25">Q83+1</f>
        <v>66</v>
      </c>
      <c r="R84" s="52" t="e">
        <f t="shared" si="16"/>
        <v>#VALUE!</v>
      </c>
      <c r="S84" s="52" t="e">
        <f t="shared" si="17"/>
        <v>#VALUE!</v>
      </c>
      <c r="T84" s="52" t="e">
        <f t="shared" si="23"/>
        <v>#VALUE!</v>
      </c>
      <c r="U84" s="51">
        <f t="shared" ref="U84:U108" si="26">U83+1</f>
        <v>66</v>
      </c>
      <c r="V84" s="3" t="e">
        <f t="shared" si="18"/>
        <v>#VALUE!</v>
      </c>
      <c r="W84" s="52" t="e">
        <f t="shared" si="19"/>
        <v>#VALUE!</v>
      </c>
      <c r="X84" s="51">
        <f t="shared" ref="X84:X108" si="27">X83+1</f>
        <v>66</v>
      </c>
      <c r="Y84" s="3" t="e">
        <f t="shared" si="20"/>
        <v>#VALUE!</v>
      </c>
      <c r="Z84" s="52" t="e">
        <f t="shared" si="21"/>
        <v>#VALUE!</v>
      </c>
    </row>
    <row r="85" spans="13:26" ht="15.6" customHeight="1" outlineLevel="1">
      <c r="M85" s="171" t="e">
        <f t="shared" si="22"/>
        <v>#VALUE!</v>
      </c>
      <c r="N85" s="51">
        <f t="shared" si="24"/>
        <v>67</v>
      </c>
      <c r="O85" s="3" t="e">
        <f t="shared" si="14"/>
        <v>#VALUE!</v>
      </c>
      <c r="P85" s="52" t="e">
        <f t="shared" si="15"/>
        <v>#VALUE!</v>
      </c>
      <c r="Q85" s="51">
        <f t="shared" si="25"/>
        <v>67</v>
      </c>
      <c r="R85" s="52" t="e">
        <f t="shared" si="16"/>
        <v>#VALUE!</v>
      </c>
      <c r="S85" s="52" t="e">
        <f t="shared" si="17"/>
        <v>#VALUE!</v>
      </c>
      <c r="T85" s="52" t="e">
        <f t="shared" si="23"/>
        <v>#VALUE!</v>
      </c>
      <c r="U85" s="51">
        <f t="shared" si="26"/>
        <v>67</v>
      </c>
      <c r="V85" s="3" t="e">
        <f t="shared" si="18"/>
        <v>#VALUE!</v>
      </c>
      <c r="W85" s="52" t="e">
        <f t="shared" si="19"/>
        <v>#VALUE!</v>
      </c>
      <c r="X85" s="51">
        <f t="shared" si="27"/>
        <v>67</v>
      </c>
      <c r="Y85" s="3" t="e">
        <f t="shared" si="20"/>
        <v>#VALUE!</v>
      </c>
      <c r="Z85" s="52" t="e">
        <f t="shared" si="21"/>
        <v>#VALUE!</v>
      </c>
    </row>
    <row r="86" spans="13:26" ht="15.6" customHeight="1" outlineLevel="1">
      <c r="M86" s="171" t="e">
        <f t="shared" si="22"/>
        <v>#VALUE!</v>
      </c>
      <c r="N86" s="51">
        <f t="shared" si="24"/>
        <v>68</v>
      </c>
      <c r="O86" s="3" t="e">
        <f t="shared" si="14"/>
        <v>#VALUE!</v>
      </c>
      <c r="P86" s="52" t="e">
        <f t="shared" si="15"/>
        <v>#VALUE!</v>
      </c>
      <c r="Q86" s="51">
        <f t="shared" si="25"/>
        <v>68</v>
      </c>
      <c r="R86" s="52" t="e">
        <f t="shared" si="16"/>
        <v>#VALUE!</v>
      </c>
      <c r="S86" s="52" t="e">
        <f t="shared" si="17"/>
        <v>#VALUE!</v>
      </c>
      <c r="T86" s="52" t="e">
        <f t="shared" si="23"/>
        <v>#VALUE!</v>
      </c>
      <c r="U86" s="51">
        <f t="shared" si="26"/>
        <v>68</v>
      </c>
      <c r="V86" s="3" t="e">
        <f t="shared" si="18"/>
        <v>#VALUE!</v>
      </c>
      <c r="W86" s="52" t="e">
        <f t="shared" si="19"/>
        <v>#VALUE!</v>
      </c>
      <c r="X86" s="51">
        <f t="shared" si="27"/>
        <v>68</v>
      </c>
      <c r="Y86" s="3" t="e">
        <f t="shared" si="20"/>
        <v>#VALUE!</v>
      </c>
      <c r="Z86" s="52" t="e">
        <f t="shared" si="21"/>
        <v>#VALUE!</v>
      </c>
    </row>
    <row r="87" spans="13:26" ht="15.6" customHeight="1" outlineLevel="1">
      <c r="M87" s="171" t="e">
        <f t="shared" si="22"/>
        <v>#VALUE!</v>
      </c>
      <c r="N87" s="51">
        <f t="shared" si="24"/>
        <v>69</v>
      </c>
      <c r="O87" s="3" t="e">
        <f t="shared" si="14"/>
        <v>#VALUE!</v>
      </c>
      <c r="P87" s="52" t="e">
        <f t="shared" si="15"/>
        <v>#VALUE!</v>
      </c>
      <c r="Q87" s="51">
        <f t="shared" si="25"/>
        <v>69</v>
      </c>
      <c r="R87" s="52" t="e">
        <f t="shared" si="16"/>
        <v>#VALUE!</v>
      </c>
      <c r="S87" s="52" t="e">
        <f t="shared" si="17"/>
        <v>#VALUE!</v>
      </c>
      <c r="T87" s="52" t="e">
        <f t="shared" si="23"/>
        <v>#VALUE!</v>
      </c>
      <c r="U87" s="51">
        <f t="shared" si="26"/>
        <v>69</v>
      </c>
      <c r="V87" s="3" t="e">
        <f t="shared" si="18"/>
        <v>#VALUE!</v>
      </c>
      <c r="W87" s="52" t="e">
        <f t="shared" si="19"/>
        <v>#VALUE!</v>
      </c>
      <c r="X87" s="51">
        <f t="shared" si="27"/>
        <v>69</v>
      </c>
      <c r="Y87" s="3" t="e">
        <f t="shared" si="20"/>
        <v>#VALUE!</v>
      </c>
      <c r="Z87" s="52" t="e">
        <f t="shared" si="21"/>
        <v>#VALUE!</v>
      </c>
    </row>
    <row r="88" spans="13:26" ht="15.6" customHeight="1" outlineLevel="1">
      <c r="M88" s="171" t="e">
        <f t="shared" si="22"/>
        <v>#VALUE!</v>
      </c>
      <c r="N88" s="51">
        <f t="shared" si="24"/>
        <v>70</v>
      </c>
      <c r="O88" s="3" t="e">
        <f t="shared" si="14"/>
        <v>#VALUE!</v>
      </c>
      <c r="P88" s="52" t="e">
        <f t="shared" si="15"/>
        <v>#VALUE!</v>
      </c>
      <c r="Q88" s="51">
        <f t="shared" si="25"/>
        <v>70</v>
      </c>
      <c r="R88" s="52" t="e">
        <f t="shared" si="16"/>
        <v>#VALUE!</v>
      </c>
      <c r="S88" s="52" t="e">
        <f t="shared" si="17"/>
        <v>#VALUE!</v>
      </c>
      <c r="T88" s="52" t="e">
        <f t="shared" si="23"/>
        <v>#VALUE!</v>
      </c>
      <c r="U88" s="51">
        <f t="shared" si="26"/>
        <v>70</v>
      </c>
      <c r="V88" s="3" t="e">
        <f t="shared" si="18"/>
        <v>#VALUE!</v>
      </c>
      <c r="W88" s="52" t="e">
        <f t="shared" si="19"/>
        <v>#VALUE!</v>
      </c>
      <c r="X88" s="51">
        <f t="shared" si="27"/>
        <v>70</v>
      </c>
      <c r="Y88" s="3" t="e">
        <f t="shared" si="20"/>
        <v>#VALUE!</v>
      </c>
      <c r="Z88" s="52" t="e">
        <f t="shared" si="21"/>
        <v>#VALUE!</v>
      </c>
    </row>
    <row r="89" spans="13:26" ht="15.6" customHeight="1" outlineLevel="1">
      <c r="M89" s="171" t="e">
        <f t="shared" si="22"/>
        <v>#VALUE!</v>
      </c>
      <c r="N89" s="51">
        <f t="shared" si="24"/>
        <v>71</v>
      </c>
      <c r="O89" s="3" t="e">
        <f t="shared" si="14"/>
        <v>#VALUE!</v>
      </c>
      <c r="P89" s="52" t="e">
        <f t="shared" si="15"/>
        <v>#VALUE!</v>
      </c>
      <c r="Q89" s="51">
        <f t="shared" si="25"/>
        <v>71</v>
      </c>
      <c r="R89" s="52" t="e">
        <f t="shared" si="16"/>
        <v>#VALUE!</v>
      </c>
      <c r="S89" s="52" t="e">
        <f t="shared" si="17"/>
        <v>#VALUE!</v>
      </c>
      <c r="T89" s="52" t="e">
        <f t="shared" si="23"/>
        <v>#VALUE!</v>
      </c>
      <c r="U89" s="51">
        <f t="shared" si="26"/>
        <v>71</v>
      </c>
      <c r="V89" s="3" t="e">
        <f t="shared" si="18"/>
        <v>#VALUE!</v>
      </c>
      <c r="W89" s="52" t="e">
        <f t="shared" si="19"/>
        <v>#VALUE!</v>
      </c>
      <c r="X89" s="51">
        <f t="shared" si="27"/>
        <v>71</v>
      </c>
      <c r="Y89" s="3" t="e">
        <f t="shared" si="20"/>
        <v>#VALUE!</v>
      </c>
      <c r="Z89" s="52" t="e">
        <f t="shared" si="21"/>
        <v>#VALUE!</v>
      </c>
    </row>
    <row r="90" spans="13:26" ht="15.6" customHeight="1" outlineLevel="1">
      <c r="M90" s="171" t="e">
        <f t="shared" si="22"/>
        <v>#VALUE!</v>
      </c>
      <c r="N90" s="51">
        <f t="shared" si="24"/>
        <v>72</v>
      </c>
      <c r="O90" s="3" t="e">
        <f t="shared" si="14"/>
        <v>#VALUE!</v>
      </c>
      <c r="P90" s="52" t="e">
        <f t="shared" si="15"/>
        <v>#VALUE!</v>
      </c>
      <c r="Q90" s="51">
        <f t="shared" si="25"/>
        <v>72</v>
      </c>
      <c r="R90" s="52" t="e">
        <f t="shared" si="16"/>
        <v>#VALUE!</v>
      </c>
      <c r="S90" s="52" t="e">
        <f t="shared" si="17"/>
        <v>#VALUE!</v>
      </c>
      <c r="T90" s="52" t="e">
        <f t="shared" si="23"/>
        <v>#VALUE!</v>
      </c>
      <c r="U90" s="51">
        <f t="shared" si="26"/>
        <v>72</v>
      </c>
      <c r="V90" s="3" t="e">
        <f t="shared" si="18"/>
        <v>#VALUE!</v>
      </c>
      <c r="W90" s="52" t="e">
        <f t="shared" si="19"/>
        <v>#VALUE!</v>
      </c>
      <c r="X90" s="51">
        <f t="shared" si="27"/>
        <v>72</v>
      </c>
      <c r="Y90" s="3" t="e">
        <f t="shared" si="20"/>
        <v>#VALUE!</v>
      </c>
      <c r="Z90" s="52" t="e">
        <f t="shared" si="21"/>
        <v>#VALUE!</v>
      </c>
    </row>
    <row r="91" spans="13:26" ht="15.6" customHeight="1" outlineLevel="1">
      <c r="M91" s="171" t="e">
        <f t="shared" si="22"/>
        <v>#VALUE!</v>
      </c>
      <c r="N91" s="51">
        <f t="shared" si="24"/>
        <v>73</v>
      </c>
      <c r="O91" s="3" t="e">
        <f t="shared" si="14"/>
        <v>#VALUE!</v>
      </c>
      <c r="P91" s="52" t="e">
        <f t="shared" si="15"/>
        <v>#VALUE!</v>
      </c>
      <c r="Q91" s="51">
        <f t="shared" si="25"/>
        <v>73</v>
      </c>
      <c r="R91" s="52" t="e">
        <f t="shared" si="16"/>
        <v>#VALUE!</v>
      </c>
      <c r="S91" s="52" t="e">
        <f t="shared" si="17"/>
        <v>#VALUE!</v>
      </c>
      <c r="T91" s="52" t="e">
        <f t="shared" si="23"/>
        <v>#VALUE!</v>
      </c>
      <c r="U91" s="51">
        <f t="shared" si="26"/>
        <v>73</v>
      </c>
      <c r="V91" s="3" t="e">
        <f t="shared" si="18"/>
        <v>#VALUE!</v>
      </c>
      <c r="W91" s="52" t="e">
        <f t="shared" si="19"/>
        <v>#VALUE!</v>
      </c>
      <c r="X91" s="51">
        <f t="shared" si="27"/>
        <v>73</v>
      </c>
      <c r="Y91" s="3" t="e">
        <f t="shared" si="20"/>
        <v>#VALUE!</v>
      </c>
      <c r="Z91" s="52" t="e">
        <f t="shared" si="21"/>
        <v>#VALUE!</v>
      </c>
    </row>
    <row r="92" spans="13:26" ht="15.6" customHeight="1" outlineLevel="1">
      <c r="M92" s="171" t="e">
        <f t="shared" si="22"/>
        <v>#VALUE!</v>
      </c>
      <c r="N92" s="51">
        <f t="shared" si="24"/>
        <v>74</v>
      </c>
      <c r="O92" s="3" t="e">
        <f t="shared" si="14"/>
        <v>#VALUE!</v>
      </c>
      <c r="P92" s="52" t="e">
        <f t="shared" si="15"/>
        <v>#VALUE!</v>
      </c>
      <c r="Q92" s="51">
        <f t="shared" si="25"/>
        <v>74</v>
      </c>
      <c r="R92" s="52" t="e">
        <f t="shared" si="16"/>
        <v>#VALUE!</v>
      </c>
      <c r="S92" s="52" t="e">
        <f t="shared" si="17"/>
        <v>#VALUE!</v>
      </c>
      <c r="T92" s="52" t="e">
        <f t="shared" si="23"/>
        <v>#VALUE!</v>
      </c>
      <c r="U92" s="51">
        <f t="shared" si="26"/>
        <v>74</v>
      </c>
      <c r="V92" s="3" t="e">
        <f t="shared" si="18"/>
        <v>#VALUE!</v>
      </c>
      <c r="W92" s="52" t="e">
        <f t="shared" si="19"/>
        <v>#VALUE!</v>
      </c>
      <c r="X92" s="51">
        <f t="shared" si="27"/>
        <v>74</v>
      </c>
      <c r="Y92" s="3" t="e">
        <f t="shared" si="20"/>
        <v>#VALUE!</v>
      </c>
      <c r="Z92" s="52" t="e">
        <f t="shared" si="21"/>
        <v>#VALUE!</v>
      </c>
    </row>
    <row r="93" spans="13:26" ht="15.6" customHeight="1" outlineLevel="1">
      <c r="M93" s="171" t="e">
        <f t="shared" si="22"/>
        <v>#VALUE!</v>
      </c>
      <c r="N93" s="51">
        <f t="shared" si="24"/>
        <v>75</v>
      </c>
      <c r="O93" s="3" t="e">
        <f t="shared" si="14"/>
        <v>#VALUE!</v>
      </c>
      <c r="P93" s="52" t="e">
        <f t="shared" si="15"/>
        <v>#VALUE!</v>
      </c>
      <c r="Q93" s="51">
        <f t="shared" si="25"/>
        <v>75</v>
      </c>
      <c r="R93" s="52" t="e">
        <f t="shared" si="16"/>
        <v>#VALUE!</v>
      </c>
      <c r="S93" s="52" t="e">
        <f t="shared" si="17"/>
        <v>#VALUE!</v>
      </c>
      <c r="T93" s="52" t="e">
        <f t="shared" si="23"/>
        <v>#VALUE!</v>
      </c>
      <c r="U93" s="51">
        <f t="shared" si="26"/>
        <v>75</v>
      </c>
      <c r="V93" s="3" t="e">
        <f t="shared" si="18"/>
        <v>#VALUE!</v>
      </c>
      <c r="W93" s="52" t="e">
        <f t="shared" si="19"/>
        <v>#VALUE!</v>
      </c>
      <c r="X93" s="51">
        <f t="shared" si="27"/>
        <v>75</v>
      </c>
      <c r="Y93" s="3" t="e">
        <f t="shared" si="20"/>
        <v>#VALUE!</v>
      </c>
      <c r="Z93" s="52" t="e">
        <f t="shared" si="21"/>
        <v>#VALUE!</v>
      </c>
    </row>
    <row r="94" spans="13:26" ht="15.6" customHeight="1" outlineLevel="1">
      <c r="M94" s="171" t="e">
        <f t="shared" si="22"/>
        <v>#VALUE!</v>
      </c>
      <c r="N94" s="51">
        <f t="shared" si="24"/>
        <v>76</v>
      </c>
      <c r="O94" s="3" t="e">
        <f t="shared" si="14"/>
        <v>#VALUE!</v>
      </c>
      <c r="P94" s="52" t="e">
        <f t="shared" si="15"/>
        <v>#VALUE!</v>
      </c>
      <c r="Q94" s="51">
        <f t="shared" si="25"/>
        <v>76</v>
      </c>
      <c r="R94" s="52" t="e">
        <f t="shared" si="16"/>
        <v>#VALUE!</v>
      </c>
      <c r="S94" s="52" t="e">
        <f t="shared" si="17"/>
        <v>#VALUE!</v>
      </c>
      <c r="T94" s="52" t="e">
        <f t="shared" si="23"/>
        <v>#VALUE!</v>
      </c>
      <c r="U94" s="51">
        <f t="shared" si="26"/>
        <v>76</v>
      </c>
      <c r="V94" s="3" t="e">
        <f t="shared" si="18"/>
        <v>#VALUE!</v>
      </c>
      <c r="W94" s="52" t="e">
        <f t="shared" si="19"/>
        <v>#VALUE!</v>
      </c>
      <c r="X94" s="51">
        <f t="shared" si="27"/>
        <v>76</v>
      </c>
      <c r="Y94" s="3" t="e">
        <f t="shared" si="20"/>
        <v>#VALUE!</v>
      </c>
      <c r="Z94" s="52" t="e">
        <f t="shared" si="21"/>
        <v>#VALUE!</v>
      </c>
    </row>
    <row r="95" spans="13:26" ht="15.6" customHeight="1" outlineLevel="1">
      <c r="M95" s="171" t="e">
        <f t="shared" si="22"/>
        <v>#VALUE!</v>
      </c>
      <c r="N95" s="51">
        <f t="shared" si="24"/>
        <v>77</v>
      </c>
      <c r="O95" s="3" t="e">
        <f t="shared" si="14"/>
        <v>#VALUE!</v>
      </c>
      <c r="P95" s="52" t="e">
        <f t="shared" si="15"/>
        <v>#VALUE!</v>
      </c>
      <c r="Q95" s="51">
        <f t="shared" si="25"/>
        <v>77</v>
      </c>
      <c r="R95" s="52" t="e">
        <f t="shared" si="16"/>
        <v>#VALUE!</v>
      </c>
      <c r="S95" s="52" t="e">
        <f t="shared" si="17"/>
        <v>#VALUE!</v>
      </c>
      <c r="T95" s="52" t="e">
        <f t="shared" si="23"/>
        <v>#VALUE!</v>
      </c>
      <c r="U95" s="51">
        <f t="shared" si="26"/>
        <v>77</v>
      </c>
      <c r="V95" s="3" t="e">
        <f t="shared" si="18"/>
        <v>#VALUE!</v>
      </c>
      <c r="W95" s="52" t="e">
        <f t="shared" si="19"/>
        <v>#VALUE!</v>
      </c>
      <c r="X95" s="51">
        <f t="shared" si="27"/>
        <v>77</v>
      </c>
      <c r="Y95" s="3" t="e">
        <f t="shared" si="20"/>
        <v>#VALUE!</v>
      </c>
      <c r="Z95" s="52" t="e">
        <f t="shared" si="21"/>
        <v>#VALUE!</v>
      </c>
    </row>
    <row r="96" spans="13:26" ht="15.6" customHeight="1" outlineLevel="1">
      <c r="M96" s="171" t="e">
        <f t="shared" si="22"/>
        <v>#VALUE!</v>
      </c>
      <c r="N96" s="51">
        <f t="shared" si="24"/>
        <v>78</v>
      </c>
      <c r="O96" s="3" t="e">
        <f t="shared" si="14"/>
        <v>#VALUE!</v>
      </c>
      <c r="P96" s="52" t="e">
        <f t="shared" si="15"/>
        <v>#VALUE!</v>
      </c>
      <c r="Q96" s="51">
        <f t="shared" si="25"/>
        <v>78</v>
      </c>
      <c r="R96" s="52" t="e">
        <f t="shared" si="16"/>
        <v>#VALUE!</v>
      </c>
      <c r="S96" s="52" t="e">
        <f t="shared" si="17"/>
        <v>#VALUE!</v>
      </c>
      <c r="T96" s="52" t="e">
        <f t="shared" si="23"/>
        <v>#VALUE!</v>
      </c>
      <c r="U96" s="51">
        <f t="shared" si="26"/>
        <v>78</v>
      </c>
      <c r="V96" s="3" t="e">
        <f t="shared" si="18"/>
        <v>#VALUE!</v>
      </c>
      <c r="W96" s="52" t="e">
        <f t="shared" si="19"/>
        <v>#VALUE!</v>
      </c>
      <c r="X96" s="51">
        <f t="shared" si="27"/>
        <v>78</v>
      </c>
      <c r="Y96" s="3" t="e">
        <f t="shared" si="20"/>
        <v>#VALUE!</v>
      </c>
      <c r="Z96" s="52" t="e">
        <f t="shared" si="21"/>
        <v>#VALUE!</v>
      </c>
    </row>
    <row r="97" spans="2:26" ht="15.6" customHeight="1" outlineLevel="1">
      <c r="M97" s="171" t="e">
        <f t="shared" si="22"/>
        <v>#VALUE!</v>
      </c>
      <c r="N97" s="51">
        <f t="shared" si="24"/>
        <v>79</v>
      </c>
      <c r="O97" s="3" t="e">
        <f t="shared" si="14"/>
        <v>#VALUE!</v>
      </c>
      <c r="P97" s="52" t="e">
        <f t="shared" si="15"/>
        <v>#VALUE!</v>
      </c>
      <c r="Q97" s="51">
        <f t="shared" si="25"/>
        <v>79</v>
      </c>
      <c r="R97" s="52" t="e">
        <f t="shared" si="16"/>
        <v>#VALUE!</v>
      </c>
      <c r="S97" s="52" t="e">
        <f t="shared" si="17"/>
        <v>#VALUE!</v>
      </c>
      <c r="T97" s="52" t="e">
        <f t="shared" si="23"/>
        <v>#VALUE!</v>
      </c>
      <c r="U97" s="51">
        <f t="shared" si="26"/>
        <v>79</v>
      </c>
      <c r="V97" s="3" t="e">
        <f t="shared" si="18"/>
        <v>#VALUE!</v>
      </c>
      <c r="W97" s="52" t="e">
        <f t="shared" si="19"/>
        <v>#VALUE!</v>
      </c>
      <c r="X97" s="51">
        <f t="shared" si="27"/>
        <v>79</v>
      </c>
      <c r="Y97" s="3" t="e">
        <f t="shared" si="20"/>
        <v>#VALUE!</v>
      </c>
      <c r="Z97" s="52" t="e">
        <f t="shared" si="21"/>
        <v>#VALUE!</v>
      </c>
    </row>
    <row r="98" spans="2:26" ht="15.6" customHeight="1" outlineLevel="1">
      <c r="M98" s="171" t="e">
        <f t="shared" si="22"/>
        <v>#VALUE!</v>
      </c>
      <c r="N98" s="51">
        <f t="shared" si="24"/>
        <v>80</v>
      </c>
      <c r="O98" s="3" t="e">
        <f t="shared" si="14"/>
        <v>#VALUE!</v>
      </c>
      <c r="P98" s="52" t="e">
        <f t="shared" si="15"/>
        <v>#VALUE!</v>
      </c>
      <c r="Q98" s="51">
        <f t="shared" si="25"/>
        <v>80</v>
      </c>
      <c r="R98" s="52" t="e">
        <f t="shared" si="16"/>
        <v>#VALUE!</v>
      </c>
      <c r="S98" s="52" t="e">
        <f t="shared" si="17"/>
        <v>#VALUE!</v>
      </c>
      <c r="T98" s="52" t="e">
        <f t="shared" si="23"/>
        <v>#VALUE!</v>
      </c>
      <c r="U98" s="51">
        <f t="shared" si="26"/>
        <v>80</v>
      </c>
      <c r="V98" s="3" t="e">
        <f t="shared" si="18"/>
        <v>#VALUE!</v>
      </c>
      <c r="W98" s="52" t="e">
        <f t="shared" si="19"/>
        <v>#VALUE!</v>
      </c>
      <c r="X98" s="51">
        <f t="shared" si="27"/>
        <v>80</v>
      </c>
      <c r="Y98" s="3" t="e">
        <f t="shared" si="20"/>
        <v>#VALUE!</v>
      </c>
      <c r="Z98" s="52" t="e">
        <f t="shared" si="21"/>
        <v>#VALUE!</v>
      </c>
    </row>
    <row r="99" spans="2:26" ht="15.6" customHeight="1" outlineLevel="1">
      <c r="M99" s="171" t="e">
        <f t="shared" si="22"/>
        <v>#VALUE!</v>
      </c>
      <c r="N99" s="51">
        <f t="shared" si="24"/>
        <v>81</v>
      </c>
      <c r="O99" s="3" t="e">
        <f t="shared" si="14"/>
        <v>#VALUE!</v>
      </c>
      <c r="P99" s="52" t="e">
        <f t="shared" si="15"/>
        <v>#VALUE!</v>
      </c>
      <c r="Q99" s="51">
        <f t="shared" si="25"/>
        <v>81</v>
      </c>
      <c r="R99" s="52" t="e">
        <f t="shared" si="16"/>
        <v>#VALUE!</v>
      </c>
      <c r="S99" s="52" t="e">
        <f t="shared" si="17"/>
        <v>#VALUE!</v>
      </c>
      <c r="T99" s="52" t="e">
        <f t="shared" si="23"/>
        <v>#VALUE!</v>
      </c>
      <c r="U99" s="51">
        <f t="shared" si="26"/>
        <v>81</v>
      </c>
      <c r="V99" s="3" t="e">
        <f t="shared" si="18"/>
        <v>#VALUE!</v>
      </c>
      <c r="W99" s="52" t="e">
        <f t="shared" si="19"/>
        <v>#VALUE!</v>
      </c>
      <c r="X99" s="51">
        <f t="shared" si="27"/>
        <v>81</v>
      </c>
      <c r="Y99" s="3" t="e">
        <f t="shared" si="20"/>
        <v>#VALUE!</v>
      </c>
      <c r="Z99" s="52" t="e">
        <f t="shared" si="21"/>
        <v>#VALUE!</v>
      </c>
    </row>
    <row r="100" spans="2:26" ht="15.6" customHeight="1" outlineLevel="1">
      <c r="M100" s="171" t="e">
        <f t="shared" si="22"/>
        <v>#VALUE!</v>
      </c>
      <c r="N100" s="51">
        <f t="shared" si="24"/>
        <v>82</v>
      </c>
      <c r="O100" s="3" t="e">
        <f t="shared" si="14"/>
        <v>#VALUE!</v>
      </c>
      <c r="P100" s="52" t="e">
        <f t="shared" si="15"/>
        <v>#VALUE!</v>
      </c>
      <c r="Q100" s="51">
        <f t="shared" si="25"/>
        <v>82</v>
      </c>
      <c r="R100" s="52" t="e">
        <f t="shared" si="16"/>
        <v>#VALUE!</v>
      </c>
      <c r="S100" s="52" t="e">
        <f t="shared" si="17"/>
        <v>#VALUE!</v>
      </c>
      <c r="T100" s="52" t="e">
        <f t="shared" si="23"/>
        <v>#VALUE!</v>
      </c>
      <c r="U100" s="51">
        <f t="shared" si="26"/>
        <v>82</v>
      </c>
      <c r="V100" s="3" t="e">
        <f t="shared" si="18"/>
        <v>#VALUE!</v>
      </c>
      <c r="W100" s="52" t="e">
        <f t="shared" si="19"/>
        <v>#VALUE!</v>
      </c>
      <c r="X100" s="51">
        <f t="shared" si="27"/>
        <v>82</v>
      </c>
      <c r="Y100" s="3" t="e">
        <f t="shared" si="20"/>
        <v>#VALUE!</v>
      </c>
      <c r="Z100" s="52" t="e">
        <f t="shared" si="21"/>
        <v>#VALUE!</v>
      </c>
    </row>
    <row r="101" spans="2:26" ht="15.6" customHeight="1" outlineLevel="1">
      <c r="M101" s="171" t="e">
        <f t="shared" si="22"/>
        <v>#VALUE!</v>
      </c>
      <c r="N101" s="51">
        <f t="shared" si="24"/>
        <v>83</v>
      </c>
      <c r="O101" s="3" t="e">
        <f t="shared" si="14"/>
        <v>#VALUE!</v>
      </c>
      <c r="P101" s="52" t="e">
        <f t="shared" si="15"/>
        <v>#VALUE!</v>
      </c>
      <c r="Q101" s="51">
        <f t="shared" si="25"/>
        <v>83</v>
      </c>
      <c r="R101" s="52" t="e">
        <f t="shared" si="16"/>
        <v>#VALUE!</v>
      </c>
      <c r="S101" s="52" t="e">
        <f t="shared" si="17"/>
        <v>#VALUE!</v>
      </c>
      <c r="T101" s="52" t="e">
        <f t="shared" si="23"/>
        <v>#VALUE!</v>
      </c>
      <c r="U101" s="51">
        <f t="shared" si="26"/>
        <v>83</v>
      </c>
      <c r="V101" s="3" t="e">
        <f t="shared" si="18"/>
        <v>#VALUE!</v>
      </c>
      <c r="W101" s="52" t="e">
        <f t="shared" si="19"/>
        <v>#VALUE!</v>
      </c>
      <c r="X101" s="51">
        <f t="shared" si="27"/>
        <v>83</v>
      </c>
      <c r="Y101" s="3" t="e">
        <f t="shared" si="20"/>
        <v>#VALUE!</v>
      </c>
      <c r="Z101" s="52" t="e">
        <f t="shared" si="21"/>
        <v>#VALUE!</v>
      </c>
    </row>
    <row r="102" spans="2:26" ht="15.6" customHeight="1" outlineLevel="1">
      <c r="M102" s="171" t="e">
        <f t="shared" si="22"/>
        <v>#VALUE!</v>
      </c>
      <c r="N102" s="51">
        <f t="shared" si="24"/>
        <v>84</v>
      </c>
      <c r="O102" s="3" t="e">
        <f t="shared" si="14"/>
        <v>#VALUE!</v>
      </c>
      <c r="P102" s="52" t="e">
        <f t="shared" si="15"/>
        <v>#VALUE!</v>
      </c>
      <c r="Q102" s="51">
        <f t="shared" si="25"/>
        <v>84</v>
      </c>
      <c r="R102" s="52" t="e">
        <f t="shared" si="16"/>
        <v>#VALUE!</v>
      </c>
      <c r="S102" s="52" t="e">
        <f t="shared" si="17"/>
        <v>#VALUE!</v>
      </c>
      <c r="T102" s="52" t="e">
        <f t="shared" si="23"/>
        <v>#VALUE!</v>
      </c>
      <c r="U102" s="51">
        <f t="shared" si="26"/>
        <v>84</v>
      </c>
      <c r="V102" s="3" t="e">
        <f t="shared" si="18"/>
        <v>#VALUE!</v>
      </c>
      <c r="W102" s="52" t="e">
        <f t="shared" si="19"/>
        <v>#VALUE!</v>
      </c>
      <c r="X102" s="51">
        <f t="shared" si="27"/>
        <v>84</v>
      </c>
      <c r="Y102" s="3" t="e">
        <f t="shared" si="20"/>
        <v>#VALUE!</v>
      </c>
      <c r="Z102" s="52" t="e">
        <f t="shared" si="21"/>
        <v>#VALUE!</v>
      </c>
    </row>
    <row r="103" spans="2:26" ht="15.6" customHeight="1" outlineLevel="1">
      <c r="M103" s="171" t="e">
        <f t="shared" si="22"/>
        <v>#VALUE!</v>
      </c>
      <c r="N103" s="51">
        <f t="shared" si="24"/>
        <v>85</v>
      </c>
      <c r="O103" s="3" t="e">
        <f t="shared" si="14"/>
        <v>#VALUE!</v>
      </c>
      <c r="P103" s="52" t="e">
        <f t="shared" si="15"/>
        <v>#VALUE!</v>
      </c>
      <c r="Q103" s="51">
        <f t="shared" si="25"/>
        <v>85</v>
      </c>
      <c r="R103" s="52" t="e">
        <f t="shared" si="16"/>
        <v>#VALUE!</v>
      </c>
      <c r="S103" s="52" t="e">
        <f t="shared" si="17"/>
        <v>#VALUE!</v>
      </c>
      <c r="T103" s="52" t="e">
        <f t="shared" si="23"/>
        <v>#VALUE!</v>
      </c>
      <c r="U103" s="51">
        <f t="shared" si="26"/>
        <v>85</v>
      </c>
      <c r="V103" s="3" t="e">
        <f t="shared" si="18"/>
        <v>#VALUE!</v>
      </c>
      <c r="W103" s="52" t="e">
        <f t="shared" si="19"/>
        <v>#VALUE!</v>
      </c>
      <c r="X103" s="51">
        <f t="shared" si="27"/>
        <v>85</v>
      </c>
      <c r="Y103" s="3" t="e">
        <f t="shared" si="20"/>
        <v>#VALUE!</v>
      </c>
      <c r="Z103" s="52" t="e">
        <f t="shared" si="21"/>
        <v>#VALUE!</v>
      </c>
    </row>
    <row r="104" spans="2:26" ht="15.6" customHeight="1" outlineLevel="1">
      <c r="M104" s="171" t="e">
        <f t="shared" si="22"/>
        <v>#VALUE!</v>
      </c>
      <c r="N104" s="51">
        <f t="shared" si="24"/>
        <v>86</v>
      </c>
      <c r="O104" s="3" t="e">
        <f t="shared" si="14"/>
        <v>#VALUE!</v>
      </c>
      <c r="P104" s="52" t="e">
        <f t="shared" si="15"/>
        <v>#VALUE!</v>
      </c>
      <c r="Q104" s="51">
        <f t="shared" si="25"/>
        <v>86</v>
      </c>
      <c r="R104" s="52" t="e">
        <f t="shared" si="16"/>
        <v>#VALUE!</v>
      </c>
      <c r="S104" s="52" t="e">
        <f t="shared" si="17"/>
        <v>#VALUE!</v>
      </c>
      <c r="T104" s="52" t="e">
        <f t="shared" si="23"/>
        <v>#VALUE!</v>
      </c>
      <c r="U104" s="51">
        <f t="shared" si="26"/>
        <v>86</v>
      </c>
      <c r="V104" s="3" t="e">
        <f t="shared" si="18"/>
        <v>#VALUE!</v>
      </c>
      <c r="W104" s="52" t="e">
        <f t="shared" si="19"/>
        <v>#VALUE!</v>
      </c>
      <c r="X104" s="51">
        <f t="shared" si="27"/>
        <v>86</v>
      </c>
      <c r="Y104" s="3" t="e">
        <f t="shared" si="20"/>
        <v>#VALUE!</v>
      </c>
      <c r="Z104" s="52" t="e">
        <f t="shared" si="21"/>
        <v>#VALUE!</v>
      </c>
    </row>
    <row r="105" spans="2:26" ht="15.6" customHeight="1" outlineLevel="1">
      <c r="M105" s="171" t="e">
        <f t="shared" si="22"/>
        <v>#VALUE!</v>
      </c>
      <c r="N105" s="51">
        <f t="shared" si="24"/>
        <v>87</v>
      </c>
      <c r="O105" s="3" t="e">
        <f t="shared" si="14"/>
        <v>#VALUE!</v>
      </c>
      <c r="P105" s="52" t="e">
        <f t="shared" si="15"/>
        <v>#VALUE!</v>
      </c>
      <c r="Q105" s="51">
        <f t="shared" si="25"/>
        <v>87</v>
      </c>
      <c r="R105" s="52" t="e">
        <f t="shared" si="16"/>
        <v>#VALUE!</v>
      </c>
      <c r="S105" s="52" t="e">
        <f t="shared" si="17"/>
        <v>#VALUE!</v>
      </c>
      <c r="T105" s="52" t="e">
        <f t="shared" si="23"/>
        <v>#VALUE!</v>
      </c>
      <c r="U105" s="51">
        <f t="shared" si="26"/>
        <v>87</v>
      </c>
      <c r="V105" s="3" t="e">
        <f t="shared" si="18"/>
        <v>#VALUE!</v>
      </c>
      <c r="W105" s="52" t="e">
        <f t="shared" si="19"/>
        <v>#VALUE!</v>
      </c>
      <c r="X105" s="51">
        <f t="shared" si="27"/>
        <v>87</v>
      </c>
      <c r="Y105" s="3" t="e">
        <f t="shared" si="20"/>
        <v>#VALUE!</v>
      </c>
      <c r="Z105" s="52" t="e">
        <f t="shared" si="21"/>
        <v>#VALUE!</v>
      </c>
    </row>
    <row r="106" spans="2:26" ht="15.6" customHeight="1" outlineLevel="1">
      <c r="M106" s="171" t="e">
        <f t="shared" si="22"/>
        <v>#VALUE!</v>
      </c>
      <c r="N106" s="51">
        <f t="shared" si="24"/>
        <v>88</v>
      </c>
      <c r="O106" s="3" t="e">
        <f t="shared" si="14"/>
        <v>#VALUE!</v>
      </c>
      <c r="P106" s="52" t="e">
        <f t="shared" si="15"/>
        <v>#VALUE!</v>
      </c>
      <c r="Q106" s="51">
        <f t="shared" si="25"/>
        <v>88</v>
      </c>
      <c r="R106" s="52" t="e">
        <f t="shared" si="16"/>
        <v>#VALUE!</v>
      </c>
      <c r="S106" s="52" t="e">
        <f t="shared" si="17"/>
        <v>#VALUE!</v>
      </c>
      <c r="T106" s="52" t="e">
        <f t="shared" si="23"/>
        <v>#VALUE!</v>
      </c>
      <c r="U106" s="51">
        <f t="shared" si="26"/>
        <v>88</v>
      </c>
      <c r="V106" s="3" t="e">
        <f t="shared" si="18"/>
        <v>#VALUE!</v>
      </c>
      <c r="W106" s="52" t="e">
        <f t="shared" si="19"/>
        <v>#VALUE!</v>
      </c>
      <c r="X106" s="51">
        <f t="shared" si="27"/>
        <v>88</v>
      </c>
      <c r="Y106" s="3" t="e">
        <f t="shared" si="20"/>
        <v>#VALUE!</v>
      </c>
      <c r="Z106" s="52" t="e">
        <f t="shared" si="21"/>
        <v>#VALUE!</v>
      </c>
    </row>
    <row r="107" spans="2:26" ht="15.6" customHeight="1" outlineLevel="1">
      <c r="M107" s="171" t="e">
        <f t="shared" si="22"/>
        <v>#VALUE!</v>
      </c>
      <c r="N107" s="51">
        <f t="shared" si="24"/>
        <v>89</v>
      </c>
      <c r="O107" s="3" t="e">
        <f t="shared" si="14"/>
        <v>#VALUE!</v>
      </c>
      <c r="P107" s="52" t="e">
        <f t="shared" si="15"/>
        <v>#VALUE!</v>
      </c>
      <c r="Q107" s="51">
        <f t="shared" si="25"/>
        <v>89</v>
      </c>
      <c r="R107" s="52" t="e">
        <f t="shared" si="16"/>
        <v>#VALUE!</v>
      </c>
      <c r="S107" s="52" t="e">
        <f t="shared" si="17"/>
        <v>#VALUE!</v>
      </c>
      <c r="T107" s="52" t="e">
        <f t="shared" si="23"/>
        <v>#VALUE!</v>
      </c>
      <c r="U107" s="51">
        <f t="shared" si="26"/>
        <v>89</v>
      </c>
      <c r="V107" s="3" t="e">
        <f t="shared" si="18"/>
        <v>#VALUE!</v>
      </c>
      <c r="W107" s="52" t="e">
        <f t="shared" si="19"/>
        <v>#VALUE!</v>
      </c>
      <c r="X107" s="51">
        <f t="shared" si="27"/>
        <v>89</v>
      </c>
      <c r="Y107" s="3" t="e">
        <f t="shared" si="20"/>
        <v>#VALUE!</v>
      </c>
      <c r="Z107" s="52" t="e">
        <f t="shared" si="21"/>
        <v>#VALUE!</v>
      </c>
    </row>
    <row r="108" spans="2:26" ht="15.6" customHeight="1" outlineLevel="1">
      <c r="M108" s="171" t="e">
        <f t="shared" si="22"/>
        <v>#VALUE!</v>
      </c>
      <c r="N108" s="53">
        <f t="shared" si="24"/>
        <v>90</v>
      </c>
      <c r="O108" s="54" t="e">
        <f t="shared" si="14"/>
        <v>#VALUE!</v>
      </c>
      <c r="P108" s="55" t="e">
        <f t="shared" si="15"/>
        <v>#VALUE!</v>
      </c>
      <c r="Q108" s="53">
        <f t="shared" si="25"/>
        <v>90</v>
      </c>
      <c r="R108" s="55" t="e">
        <f t="shared" si="16"/>
        <v>#VALUE!</v>
      </c>
      <c r="S108" s="55" t="e">
        <f t="shared" si="17"/>
        <v>#VALUE!</v>
      </c>
      <c r="T108" s="52" t="e">
        <f t="shared" si="23"/>
        <v>#VALUE!</v>
      </c>
      <c r="U108" s="53">
        <f t="shared" si="26"/>
        <v>90</v>
      </c>
      <c r="V108" s="54" t="e">
        <f t="shared" si="18"/>
        <v>#VALUE!</v>
      </c>
      <c r="W108" s="55" t="e">
        <f t="shared" si="19"/>
        <v>#VALUE!</v>
      </c>
      <c r="X108" s="53">
        <f t="shared" si="27"/>
        <v>90</v>
      </c>
      <c r="Y108" s="54" t="e">
        <f t="shared" si="20"/>
        <v>#VALUE!</v>
      </c>
      <c r="Z108" s="55" t="e">
        <f t="shared" si="21"/>
        <v>#VALUE!</v>
      </c>
    </row>
    <row r="109" spans="2:26" ht="16.5" thickBot="1"/>
    <row r="110" spans="2:26" ht="19.149999999999999" customHeight="1" thickTop="1">
      <c r="B110" s="67" t="str">
        <f>INVULLEN!B5</f>
        <v>Gemeente Beekdaelen</v>
      </c>
      <c r="C110" s="68"/>
      <c r="D110" s="69"/>
      <c r="E110" s="1129" t="s">
        <v>435</v>
      </c>
      <c r="F110" s="1118"/>
      <c r="G110" s="1118"/>
      <c r="H110" s="1130"/>
      <c r="I110" s="1133" t="s">
        <v>436</v>
      </c>
      <c r="J110" s="1130"/>
      <c r="K110" s="1133" t="s">
        <v>437</v>
      </c>
      <c r="L110" s="1134" t="str">
        <f>"max. aantasting "&amp;H6*100&amp;"%"</f>
        <v>max. aantasting 9,85%</v>
      </c>
      <c r="M110" s="172"/>
      <c r="N110" s="1123" t="s">
        <v>366</v>
      </c>
      <c r="O110" s="1124"/>
      <c r="P110" s="1124"/>
      <c r="Q110" s="1124"/>
      <c r="R110" s="1118" t="s">
        <v>438</v>
      </c>
      <c r="S110" s="1120"/>
      <c r="T110" s="122"/>
      <c r="U110" s="1123" t="s">
        <v>375</v>
      </c>
      <c r="V110" s="1124"/>
      <c r="W110" s="1124"/>
      <c r="X110" s="1124"/>
      <c r="Y110" s="1118" t="s">
        <v>438</v>
      </c>
      <c r="Z110" s="1120"/>
    </row>
    <row r="111" spans="2:26" ht="19.149999999999999" customHeight="1" thickBot="1">
      <c r="B111" s="70"/>
      <c r="C111" s="71"/>
      <c r="D111" s="72"/>
      <c r="E111" s="1131"/>
      <c r="F111" s="1119"/>
      <c r="G111" s="1119"/>
      <c r="H111" s="1132"/>
      <c r="I111" s="1122"/>
      <c r="J111" s="1132"/>
      <c r="K111" s="1122"/>
      <c r="L111" s="1135"/>
      <c r="M111" s="173"/>
      <c r="N111" s="1122" t="s">
        <v>439</v>
      </c>
      <c r="O111" s="1119"/>
      <c r="P111" s="1119"/>
      <c r="Q111" s="1119"/>
      <c r="R111" s="1119"/>
      <c r="S111" s="1121"/>
      <c r="T111" s="120"/>
      <c r="U111" s="1122" t="s">
        <v>439</v>
      </c>
      <c r="V111" s="1119"/>
      <c r="W111" s="1119"/>
      <c r="X111" s="1119"/>
      <c r="Y111" s="1119"/>
      <c r="Z111" s="1121"/>
    </row>
    <row r="112" spans="2:26" ht="21.75" thickTop="1">
      <c r="B112" s="109"/>
      <c r="C112" s="34"/>
      <c r="D112" s="34"/>
      <c r="E112" s="18"/>
      <c r="F112" s="1125" t="s">
        <v>440</v>
      </c>
      <c r="G112" s="1126"/>
      <c r="H112" s="1126"/>
      <c r="I112" s="1127" t="s">
        <v>441</v>
      </c>
      <c r="J112" s="1128" t="s">
        <v>442</v>
      </c>
      <c r="K112" s="1122"/>
      <c r="L112" s="1135"/>
      <c r="M112" s="173"/>
      <c r="N112" s="1122"/>
      <c r="O112" s="1119"/>
      <c r="P112" s="1119"/>
      <c r="Q112" s="1119"/>
      <c r="R112" s="1119"/>
      <c r="S112" s="1121"/>
      <c r="T112" s="120"/>
      <c r="U112" s="1122"/>
      <c r="V112" s="1119"/>
      <c r="W112" s="1119"/>
      <c r="X112" s="1119"/>
      <c r="Y112" s="1119"/>
      <c r="Z112" s="1121"/>
    </row>
    <row r="113" spans="2:26" ht="39" thickBot="1">
      <c r="B113" s="723"/>
      <c r="C113" s="662"/>
      <c r="D113" s="662"/>
      <c r="E113" s="35" t="s">
        <v>443</v>
      </c>
      <c r="F113" s="19" t="s">
        <v>444</v>
      </c>
      <c r="G113" s="20" t="s">
        <v>445</v>
      </c>
      <c r="H113" s="20" t="s">
        <v>446</v>
      </c>
      <c r="I113" s="1127"/>
      <c r="J113" s="1128"/>
      <c r="K113" s="1122"/>
      <c r="L113" s="1122"/>
      <c r="M113" s="173"/>
      <c r="N113" s="45" t="s">
        <v>73</v>
      </c>
      <c r="O113" s="20" t="s">
        <v>386</v>
      </c>
      <c r="P113" s="48" t="s">
        <v>447</v>
      </c>
      <c r="Q113" s="20" t="s">
        <v>448</v>
      </c>
      <c r="R113" s="20" t="s">
        <v>449</v>
      </c>
      <c r="S113" s="113" t="s">
        <v>450</v>
      </c>
      <c r="T113" s="108"/>
      <c r="U113" s="19" t="s">
        <v>73</v>
      </c>
      <c r="V113" s="44" t="s">
        <v>386</v>
      </c>
      <c r="W113" s="48" t="s">
        <v>447</v>
      </c>
      <c r="X113" s="20" t="s">
        <v>448</v>
      </c>
      <c r="Y113" s="20" t="s">
        <v>449</v>
      </c>
      <c r="Z113" s="112" t="s">
        <v>450</v>
      </c>
    </row>
    <row r="114" spans="2:26" ht="16.5" thickTop="1">
      <c r="B114" s="36" t="str">
        <f>B110</f>
        <v>Gemeente Beekdaelen</v>
      </c>
      <c r="C114" s="73"/>
      <c r="D114" s="74" t="s">
        <v>420</v>
      </c>
      <c r="E114" s="37" t="str">
        <f>INVULLEN!C50</f>
        <v/>
      </c>
      <c r="F114" s="38" t="e">
        <f>G114+H114</f>
        <v>#REF!</v>
      </c>
      <c r="G114" s="39">
        <f>INVULLEN!D5</f>
        <v>8883</v>
      </c>
      <c r="H114" s="40" t="e">
        <f>INVULLEN!#REF!</f>
        <v>#REF!</v>
      </c>
      <c r="I114" s="724" t="e">
        <f>IF(E114=0,"",F114/E114)</f>
        <v>#REF!</v>
      </c>
      <c r="J114" s="725" t="e">
        <f>IF(E114=0,"",G114/E114)</f>
        <v>#VALUE!</v>
      </c>
      <c r="K114" s="41" t="e">
        <f>IF(J114="","",$H$6*J114)</f>
        <v>#VALUE!</v>
      </c>
      <c r="L114" s="42" t="e">
        <f>$K$114*G114</f>
        <v>#VALUE!</v>
      </c>
      <c r="M114" s="174"/>
      <c r="N114" s="87">
        <f>INVULLEN!G5</f>
        <v>76.733999999999995</v>
      </c>
      <c r="O114" s="46">
        <f>(N114/2)/S4</f>
        <v>3.1972499999999999</v>
      </c>
      <c r="P114" s="46">
        <f>N114/2</f>
        <v>38.366999999999997</v>
      </c>
      <c r="Q114" s="227" t="e">
        <f>O114*O4*J114</f>
        <v>#VALUE!</v>
      </c>
      <c r="R114" s="726" t="e">
        <f>IF(G114=0,0,L114*Q114/G114)</f>
        <v>#VALUE!</v>
      </c>
      <c r="S114" s="110" t="e">
        <f>IF(J114="",0,(N114/2*$Q$4)*J114)</f>
        <v>#VALUE!</v>
      </c>
      <c r="T114" s="43"/>
      <c r="U114" s="87">
        <f>INVULLEN!H5</f>
        <v>64.98899999999999</v>
      </c>
      <c r="V114" s="46">
        <f>U114/S5</f>
        <v>3.8228823529411757</v>
      </c>
      <c r="W114" s="46">
        <f>U114/2</f>
        <v>32.494499999999995</v>
      </c>
      <c r="X114" s="46" t="e">
        <f>V114*O5*J114</f>
        <v>#VALUE!</v>
      </c>
      <c r="Y114" s="726" t="e">
        <f>IF(N114=0,0,S114*X114/N114)</f>
        <v>#VALUE!</v>
      </c>
      <c r="Z114" s="110" t="e">
        <f>IF(J114="",0,(U114/2*$Q$4)*J114)</f>
        <v>#VALUE!</v>
      </c>
    </row>
    <row r="115" spans="2:26" ht="16.5" thickBot="1">
      <c r="B115" s="21"/>
      <c r="C115" s="123"/>
      <c r="D115" s="124" t="s">
        <v>451</v>
      </c>
      <c r="E115" s="22" t="e">
        <f>INVULLEN!#REF!</f>
        <v>#REF!</v>
      </c>
      <c r="F115" s="23" t="e">
        <f>G115+H115</f>
        <v>#REF!</v>
      </c>
      <c r="G115" s="24" t="e">
        <f>INVULLEN!#REF!</f>
        <v>#REF!</v>
      </c>
      <c r="H115" s="25" t="e">
        <f>INVULLEN!#REF!</f>
        <v>#REF!</v>
      </c>
      <c r="I115" s="727" t="e">
        <f>IF(E115=0,"",F115/E115)</f>
        <v>#REF!</v>
      </c>
      <c r="J115" s="728" t="e">
        <f>IF(E115=0,"",G115/E115)</f>
        <v>#REF!</v>
      </c>
      <c r="K115" s="26" t="e">
        <f t="shared" ref="K115" si="28">IF(J115="","",$H$6*J115)</f>
        <v>#REF!</v>
      </c>
      <c r="L115" s="27" t="e">
        <f t="shared" ref="L115" si="29">$H$6*G115</f>
        <v>#REF!</v>
      </c>
      <c r="M115" s="175"/>
      <c r="N115" s="88">
        <f>N114</f>
        <v>76.733999999999995</v>
      </c>
      <c r="O115" s="47">
        <f>O114</f>
        <v>3.1972499999999999</v>
      </c>
      <c r="P115" s="47">
        <f>P114</f>
        <v>38.366999999999997</v>
      </c>
      <c r="Q115" s="47" t="e">
        <f>O115*O4*J115</f>
        <v>#REF!</v>
      </c>
      <c r="R115" s="729" t="e">
        <f>IF(G115=0,0,L115*Q115/G115)</f>
        <v>#REF!</v>
      </c>
      <c r="S115" s="111" t="e">
        <f>IF(J115="",0,(N115/2*$Q$4)*J115)</f>
        <v>#REF!</v>
      </c>
      <c r="T115" s="28"/>
      <c r="U115" s="88">
        <f>U114</f>
        <v>64.98899999999999</v>
      </c>
      <c r="V115" s="47">
        <f>V114*O5</f>
        <v>0</v>
      </c>
      <c r="W115" s="47">
        <f>W114</f>
        <v>32.494499999999995</v>
      </c>
      <c r="X115" s="47" t="e">
        <f>V115*O5*J115</f>
        <v>#REF!</v>
      </c>
      <c r="Y115" s="729" t="e">
        <f>IF(N115=0,0,S115*X115/N115)</f>
        <v>#REF!</v>
      </c>
      <c r="Z115" s="111" t="e">
        <f>IF(J115="",0,(U115/2*$Q$4)*J115)</f>
        <v>#REF!</v>
      </c>
    </row>
    <row r="116" spans="2:26" ht="16.5" thickTop="1"/>
  </sheetData>
  <sheetProtection formatRows="0"/>
  <mergeCells count="62">
    <mergeCell ref="F112:H112"/>
    <mergeCell ref="I112:I113"/>
    <mergeCell ref="J112:J113"/>
    <mergeCell ref="S110:S112"/>
    <mergeCell ref="U110:X110"/>
    <mergeCell ref="E110:H111"/>
    <mergeCell ref="I110:J111"/>
    <mergeCell ref="K110:K113"/>
    <mergeCell ref="L110:L113"/>
    <mergeCell ref="Y110:Y112"/>
    <mergeCell ref="Z110:Z112"/>
    <mergeCell ref="N111:Q112"/>
    <mergeCell ref="U111:X112"/>
    <mergeCell ref="N16:P16"/>
    <mergeCell ref="Q16:S16"/>
    <mergeCell ref="U16:W16"/>
    <mergeCell ref="X16:Z16"/>
    <mergeCell ref="N110:Q110"/>
    <mergeCell ref="R110:R112"/>
    <mergeCell ref="X13:Y13"/>
    <mergeCell ref="H14:L14"/>
    <mergeCell ref="H15:L15"/>
    <mergeCell ref="N15:O15"/>
    <mergeCell ref="Q15:R15"/>
    <mergeCell ref="U15:V15"/>
    <mergeCell ref="X15:Y15"/>
    <mergeCell ref="X11:Y11"/>
    <mergeCell ref="H12:L12"/>
    <mergeCell ref="N12:O12"/>
    <mergeCell ref="Q12:R12"/>
    <mergeCell ref="U12:V12"/>
    <mergeCell ref="B9:F15"/>
    <mergeCell ref="H9:L9"/>
    <mergeCell ref="N9:P9"/>
    <mergeCell ref="Q9:S9"/>
    <mergeCell ref="U9:W9"/>
    <mergeCell ref="H11:L11"/>
    <mergeCell ref="N11:O11"/>
    <mergeCell ref="Q11:R11"/>
    <mergeCell ref="U11:V11"/>
    <mergeCell ref="H13:L13"/>
    <mergeCell ref="N13:O13"/>
    <mergeCell ref="Q13:R13"/>
    <mergeCell ref="U13:V13"/>
    <mergeCell ref="X9:Z9"/>
    <mergeCell ref="H10:L10"/>
    <mergeCell ref="N10:O10"/>
    <mergeCell ref="Q10:R10"/>
    <mergeCell ref="U10:V10"/>
    <mergeCell ref="X10:Y10"/>
    <mergeCell ref="U8:Z8"/>
    <mergeCell ref="H2:K2"/>
    <mergeCell ref="N2:O3"/>
    <mergeCell ref="P2:Q3"/>
    <mergeCell ref="R2:S3"/>
    <mergeCell ref="H3:I3"/>
    <mergeCell ref="J3:L3"/>
    <mergeCell ref="J4:L4"/>
    <mergeCell ref="J5:L5"/>
    <mergeCell ref="H6:I6"/>
    <mergeCell ref="H7:I7"/>
    <mergeCell ref="N8:S8"/>
  </mergeCells>
  <conditionalFormatting sqref="M18:M108">
    <cfRule type="cellIs" dxfId="19" priority="1" operator="greaterThanOrEqual">
      <formula>95</formula>
    </cfRule>
  </conditionalFormatting>
  <conditionalFormatting sqref="P18:P108 W18:W108">
    <cfRule type="cellIs" dxfId="18" priority="4" operator="greaterThanOrEqual">
      <formula>95</formula>
    </cfRule>
  </conditionalFormatting>
  <conditionalFormatting sqref="S18:T108">
    <cfRule type="cellIs" dxfId="17" priority="3" operator="greaterThanOrEqual">
      <formula>95</formula>
    </cfRule>
  </conditionalFormatting>
  <conditionalFormatting sqref="Z18:Z108">
    <cfRule type="cellIs" dxfId="16" priority="2" operator="greaterThanOrEqual">
      <formula>95</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17741-A4BD-402E-9BCE-B1091EB4C2DA}">
  <sheetPr filterMode="1">
    <tabColor theme="7"/>
  </sheetPr>
  <dimension ref="A1:U2609"/>
  <sheetViews>
    <sheetView showGridLines="0" zoomScale="85" zoomScaleNormal="85" workbookViewId="0">
      <pane ySplit="1" topLeftCell="B1199" activePane="bottomLeft" state="frozen"/>
      <selection pane="bottomLeft" activeCell="B1271" sqref="B1271"/>
    </sheetView>
  </sheetViews>
  <sheetFormatPr defaultRowHeight="15.75"/>
  <cols>
    <col min="1" max="1" width="15.125" bestFit="1" customWidth="1"/>
    <col min="2" max="2" width="39" bestFit="1" customWidth="1"/>
    <col min="3" max="3" width="32.875" customWidth="1"/>
    <col min="18" max="18" width="10.375" customWidth="1"/>
    <col min="19" max="19" width="21.75" customWidth="1"/>
    <col min="20" max="20" width="14.625" bestFit="1" customWidth="1"/>
    <col min="21" max="21" width="12.875" bestFit="1" customWidth="1"/>
  </cols>
  <sheetData>
    <row r="1" spans="1:21" s="350" customFormat="1" ht="45" customHeight="1">
      <c r="A1" s="350" t="s">
        <v>452</v>
      </c>
      <c r="B1" s="350" t="s">
        <v>55</v>
      </c>
      <c r="C1" s="350" t="s">
        <v>453</v>
      </c>
      <c r="D1" s="350" t="s">
        <v>454</v>
      </c>
      <c r="E1" s="350" t="s">
        <v>455</v>
      </c>
      <c r="F1" s="350" t="s">
        <v>456</v>
      </c>
      <c r="G1" s="350" t="s">
        <v>457</v>
      </c>
      <c r="H1" s="350" t="s">
        <v>458</v>
      </c>
      <c r="I1" s="350" t="s">
        <v>459</v>
      </c>
      <c r="J1" s="350" t="s">
        <v>460</v>
      </c>
      <c r="K1" s="350" t="s">
        <v>461</v>
      </c>
      <c r="L1" s="350" t="s">
        <v>462</v>
      </c>
      <c r="M1" s="350" t="s">
        <v>463</v>
      </c>
      <c r="N1" s="350" t="s">
        <v>464</v>
      </c>
      <c r="O1" s="350" t="s">
        <v>465</v>
      </c>
      <c r="P1" s="350" t="s">
        <v>466</v>
      </c>
      <c r="Q1" s="350" t="s">
        <v>467</v>
      </c>
      <c r="R1" s="350" t="s">
        <v>468</v>
      </c>
      <c r="S1" s="350" t="s">
        <v>469</v>
      </c>
      <c r="T1" s="350" t="s">
        <v>470</v>
      </c>
      <c r="U1" s="350" t="s">
        <v>471</v>
      </c>
    </row>
    <row r="2" spans="1:21" hidden="1">
      <c r="A2" t="s">
        <v>472</v>
      </c>
      <c r="B2" t="s">
        <v>473</v>
      </c>
      <c r="C2" t="s">
        <v>474</v>
      </c>
      <c r="D2">
        <v>1.1621509999999999</v>
      </c>
      <c r="E2">
        <v>4.5656000000000002E-2</v>
      </c>
      <c r="F2">
        <v>2</v>
      </c>
      <c r="G2">
        <v>0</v>
      </c>
      <c r="H2">
        <v>1</v>
      </c>
      <c r="I2">
        <v>6</v>
      </c>
      <c r="J2">
        <v>2</v>
      </c>
      <c r="K2">
        <v>0</v>
      </c>
      <c r="L2">
        <v>11</v>
      </c>
      <c r="M2">
        <v>1592</v>
      </c>
      <c r="N2">
        <v>1592</v>
      </c>
      <c r="O2" t="s">
        <v>475</v>
      </c>
      <c r="P2" t="s">
        <v>476</v>
      </c>
      <c r="Q2" t="s">
        <v>477</v>
      </c>
      <c r="R2" t="s">
        <v>478</v>
      </c>
      <c r="S2" t="s">
        <v>474</v>
      </c>
      <c r="T2">
        <v>1162.1511927379549</v>
      </c>
      <c r="U2">
        <v>45655.834575270812</v>
      </c>
    </row>
    <row r="3" spans="1:21" hidden="1">
      <c r="A3" t="s">
        <v>472</v>
      </c>
      <c r="B3" t="s">
        <v>473</v>
      </c>
      <c r="C3" t="s">
        <v>479</v>
      </c>
      <c r="D3">
        <v>3.032616</v>
      </c>
      <c r="E3">
        <v>0.20233200000000001</v>
      </c>
      <c r="F3">
        <v>0</v>
      </c>
      <c r="G3">
        <v>2</v>
      </c>
      <c r="H3">
        <v>0</v>
      </c>
      <c r="I3">
        <v>18</v>
      </c>
      <c r="J3">
        <v>54</v>
      </c>
      <c r="K3">
        <v>0</v>
      </c>
      <c r="L3">
        <v>74</v>
      </c>
      <c r="M3">
        <v>1579</v>
      </c>
      <c r="N3">
        <v>1579</v>
      </c>
      <c r="O3" t="s">
        <v>475</v>
      </c>
      <c r="P3" t="s">
        <v>480</v>
      </c>
      <c r="Q3" t="s">
        <v>477</v>
      </c>
      <c r="R3" t="s">
        <v>481</v>
      </c>
      <c r="S3" t="s">
        <v>479</v>
      </c>
      <c r="T3">
        <v>3032.6163496031759</v>
      </c>
      <c r="U3">
        <v>202332.32811546131</v>
      </c>
    </row>
    <row r="4" spans="1:21" hidden="1">
      <c r="A4" t="s">
        <v>472</v>
      </c>
      <c r="B4" t="s">
        <v>473</v>
      </c>
      <c r="C4" t="s">
        <v>482</v>
      </c>
      <c r="D4">
        <v>8.3864140000000003</v>
      </c>
      <c r="E4">
        <v>1.4107529999999999</v>
      </c>
      <c r="F4">
        <v>111</v>
      </c>
      <c r="G4">
        <v>14</v>
      </c>
      <c r="H4">
        <v>138</v>
      </c>
      <c r="I4">
        <v>244</v>
      </c>
      <c r="J4">
        <v>310</v>
      </c>
      <c r="K4">
        <v>1</v>
      </c>
      <c r="L4">
        <v>818</v>
      </c>
      <c r="M4">
        <v>1578</v>
      </c>
      <c r="N4">
        <v>1578</v>
      </c>
      <c r="O4" t="s">
        <v>475</v>
      </c>
      <c r="P4" t="s">
        <v>483</v>
      </c>
      <c r="Q4" t="s">
        <v>477</v>
      </c>
      <c r="R4" t="s">
        <v>484</v>
      </c>
      <c r="S4" t="s">
        <v>482</v>
      </c>
      <c r="T4">
        <v>8386.4142134864051</v>
      </c>
      <c r="U4">
        <v>1410753.13008657</v>
      </c>
    </row>
    <row r="5" spans="1:21" hidden="1">
      <c r="A5" t="s">
        <v>472</v>
      </c>
      <c r="B5" t="s">
        <v>473</v>
      </c>
      <c r="C5" t="s">
        <v>485</v>
      </c>
      <c r="D5">
        <v>7.7051720000000001</v>
      </c>
      <c r="E5">
        <v>0.57633299999999998</v>
      </c>
      <c r="F5">
        <v>19</v>
      </c>
      <c r="G5">
        <v>2</v>
      </c>
      <c r="H5">
        <v>19</v>
      </c>
      <c r="I5">
        <v>80</v>
      </c>
      <c r="J5">
        <v>146</v>
      </c>
      <c r="K5">
        <v>0</v>
      </c>
      <c r="L5">
        <v>266</v>
      </c>
      <c r="M5">
        <v>1581</v>
      </c>
      <c r="N5">
        <v>1581</v>
      </c>
      <c r="O5" t="s">
        <v>475</v>
      </c>
      <c r="P5" t="s">
        <v>486</v>
      </c>
      <c r="Q5" t="s">
        <v>477</v>
      </c>
      <c r="R5" t="s">
        <v>487</v>
      </c>
      <c r="S5" t="s">
        <v>485</v>
      </c>
      <c r="T5">
        <v>7705.1717743185727</v>
      </c>
      <c r="U5">
        <v>576332.50699055055</v>
      </c>
    </row>
    <row r="6" spans="1:21" hidden="1">
      <c r="A6" t="s">
        <v>472</v>
      </c>
      <c r="B6" t="s">
        <v>473</v>
      </c>
      <c r="C6" t="s">
        <v>488</v>
      </c>
      <c r="D6">
        <v>2.5835819999999998</v>
      </c>
      <c r="E6">
        <v>0.187225</v>
      </c>
      <c r="F6">
        <v>0</v>
      </c>
      <c r="G6">
        <v>1</v>
      </c>
      <c r="H6">
        <v>0</v>
      </c>
      <c r="I6">
        <v>10</v>
      </c>
      <c r="J6">
        <v>41</v>
      </c>
      <c r="K6">
        <v>0</v>
      </c>
      <c r="L6">
        <v>52</v>
      </c>
      <c r="M6">
        <v>1590</v>
      </c>
      <c r="N6">
        <v>1590</v>
      </c>
      <c r="O6" t="s">
        <v>475</v>
      </c>
      <c r="P6" t="s">
        <v>489</v>
      </c>
      <c r="Q6" t="s">
        <v>477</v>
      </c>
      <c r="R6" t="s">
        <v>490</v>
      </c>
      <c r="S6" t="s">
        <v>488</v>
      </c>
      <c r="T6">
        <v>2583.582192297672</v>
      </c>
      <c r="U6">
        <v>187225.37661781831</v>
      </c>
    </row>
    <row r="7" spans="1:21" hidden="1">
      <c r="A7" t="s">
        <v>472</v>
      </c>
      <c r="B7" t="s">
        <v>473</v>
      </c>
      <c r="C7" t="s">
        <v>491</v>
      </c>
      <c r="D7">
        <v>2.9701140000000001</v>
      </c>
      <c r="E7">
        <v>0.17419799999999999</v>
      </c>
      <c r="F7">
        <v>0</v>
      </c>
      <c r="G7">
        <v>1</v>
      </c>
      <c r="H7">
        <v>0</v>
      </c>
      <c r="I7">
        <v>9</v>
      </c>
      <c r="J7">
        <v>55</v>
      </c>
      <c r="K7">
        <v>0</v>
      </c>
      <c r="L7">
        <v>65</v>
      </c>
      <c r="M7">
        <v>1587</v>
      </c>
      <c r="N7">
        <v>1587</v>
      </c>
      <c r="O7" t="s">
        <v>475</v>
      </c>
      <c r="P7" t="s">
        <v>492</v>
      </c>
      <c r="Q7" t="s">
        <v>477</v>
      </c>
      <c r="R7" t="s">
        <v>493</v>
      </c>
      <c r="S7" t="s">
        <v>491</v>
      </c>
      <c r="T7">
        <v>2970.1142298701679</v>
      </c>
      <c r="U7">
        <v>174198.19558754109</v>
      </c>
    </row>
    <row r="8" spans="1:21" hidden="1">
      <c r="A8" t="s">
        <v>472</v>
      </c>
      <c r="B8" t="s">
        <v>473</v>
      </c>
      <c r="C8" t="s">
        <v>494</v>
      </c>
      <c r="D8">
        <v>7.2320250000000001</v>
      </c>
      <c r="E8">
        <v>0.70241900000000002</v>
      </c>
      <c r="F8">
        <v>8</v>
      </c>
      <c r="G8">
        <v>0</v>
      </c>
      <c r="H8">
        <v>6</v>
      </c>
      <c r="I8">
        <v>123</v>
      </c>
      <c r="J8">
        <v>219</v>
      </c>
      <c r="K8">
        <v>0</v>
      </c>
      <c r="L8">
        <v>356</v>
      </c>
      <c r="M8">
        <v>1586</v>
      </c>
      <c r="N8">
        <v>1586</v>
      </c>
      <c r="O8" t="s">
        <v>475</v>
      </c>
      <c r="P8" t="s">
        <v>495</v>
      </c>
      <c r="Q8" t="s">
        <v>477</v>
      </c>
      <c r="R8" t="s">
        <v>496</v>
      </c>
      <c r="S8" t="s">
        <v>494</v>
      </c>
      <c r="T8">
        <v>7232.0254465656744</v>
      </c>
      <c r="U8">
        <v>702418.80282686674</v>
      </c>
    </row>
    <row r="9" spans="1:21" hidden="1">
      <c r="A9" t="s">
        <v>472</v>
      </c>
      <c r="B9" t="s">
        <v>473</v>
      </c>
      <c r="C9" t="s">
        <v>497</v>
      </c>
      <c r="D9">
        <v>9.2709299999999999</v>
      </c>
      <c r="E9">
        <v>1.05525</v>
      </c>
      <c r="F9">
        <v>14</v>
      </c>
      <c r="G9">
        <v>4</v>
      </c>
      <c r="H9">
        <v>20</v>
      </c>
      <c r="I9">
        <v>72</v>
      </c>
      <c r="J9">
        <v>193</v>
      </c>
      <c r="K9">
        <v>1</v>
      </c>
      <c r="L9">
        <v>304</v>
      </c>
      <c r="M9">
        <v>1584</v>
      </c>
      <c r="N9">
        <v>1584</v>
      </c>
      <c r="O9" t="s">
        <v>475</v>
      </c>
      <c r="P9" t="s">
        <v>498</v>
      </c>
      <c r="Q9" t="s">
        <v>477</v>
      </c>
      <c r="R9" t="s">
        <v>499</v>
      </c>
      <c r="S9" t="s">
        <v>497</v>
      </c>
      <c r="T9">
        <v>9399.3235459011976</v>
      </c>
      <c r="U9">
        <v>1055249.911571834</v>
      </c>
    </row>
    <row r="10" spans="1:21" hidden="1">
      <c r="A10" t="s">
        <v>472</v>
      </c>
      <c r="B10" t="s">
        <v>473</v>
      </c>
      <c r="C10" t="s">
        <v>500</v>
      </c>
      <c r="D10">
        <v>0.990124</v>
      </c>
      <c r="E10">
        <v>5.2089999999999997E-2</v>
      </c>
      <c r="F10">
        <v>0</v>
      </c>
      <c r="G10">
        <v>0</v>
      </c>
      <c r="H10">
        <v>0</v>
      </c>
      <c r="I10">
        <v>1</v>
      </c>
      <c r="J10">
        <v>9</v>
      </c>
      <c r="K10">
        <v>1</v>
      </c>
      <c r="L10">
        <v>11</v>
      </c>
      <c r="M10">
        <v>1595</v>
      </c>
      <c r="N10">
        <v>1595</v>
      </c>
      <c r="O10" t="s">
        <v>475</v>
      </c>
      <c r="P10" t="s">
        <v>501</v>
      </c>
      <c r="Q10" t="s">
        <v>477</v>
      </c>
      <c r="R10" t="s">
        <v>502</v>
      </c>
      <c r="S10" t="s">
        <v>500</v>
      </c>
      <c r="T10">
        <v>990.12418662524794</v>
      </c>
      <c r="U10">
        <v>52089.681435232182</v>
      </c>
    </row>
    <row r="11" spans="1:21" hidden="1">
      <c r="A11" t="s">
        <v>472</v>
      </c>
      <c r="B11" t="s">
        <v>473</v>
      </c>
      <c r="C11" t="s">
        <v>503</v>
      </c>
      <c r="D11">
        <v>3.4800420000000001</v>
      </c>
      <c r="E11">
        <v>0.22500100000000001</v>
      </c>
      <c r="F11">
        <v>10</v>
      </c>
      <c r="G11">
        <v>6</v>
      </c>
      <c r="H11">
        <v>6</v>
      </c>
      <c r="I11">
        <v>13</v>
      </c>
      <c r="J11">
        <v>63</v>
      </c>
      <c r="K11">
        <v>0</v>
      </c>
      <c r="L11">
        <v>98</v>
      </c>
      <c r="M11">
        <v>1591</v>
      </c>
      <c r="N11">
        <v>1591</v>
      </c>
      <c r="O11" t="s">
        <v>475</v>
      </c>
      <c r="P11" t="s">
        <v>504</v>
      </c>
      <c r="Q11" t="s">
        <v>477</v>
      </c>
      <c r="R11" t="s">
        <v>505</v>
      </c>
      <c r="S11" t="s">
        <v>503</v>
      </c>
      <c r="T11">
        <v>3480.0420607467981</v>
      </c>
      <c r="U11">
        <v>225000.80394356229</v>
      </c>
    </row>
    <row r="12" spans="1:21" hidden="1">
      <c r="A12" t="s">
        <v>472</v>
      </c>
      <c r="B12" t="s">
        <v>473</v>
      </c>
      <c r="C12" t="s">
        <v>506</v>
      </c>
      <c r="D12">
        <v>10.360766999999999</v>
      </c>
      <c r="E12">
        <v>2.3608060000000002</v>
      </c>
      <c r="F12">
        <v>112</v>
      </c>
      <c r="G12">
        <v>37</v>
      </c>
      <c r="H12">
        <v>124</v>
      </c>
      <c r="I12">
        <v>252</v>
      </c>
      <c r="J12">
        <v>513</v>
      </c>
      <c r="K12">
        <v>0</v>
      </c>
      <c r="L12">
        <v>1038</v>
      </c>
      <c r="M12">
        <v>1582</v>
      </c>
      <c r="N12">
        <v>1582</v>
      </c>
      <c r="O12" t="s">
        <v>475</v>
      </c>
      <c r="P12" t="s">
        <v>507</v>
      </c>
      <c r="Q12" t="s">
        <v>477</v>
      </c>
      <c r="R12" t="s">
        <v>508</v>
      </c>
      <c r="S12" t="s">
        <v>506</v>
      </c>
      <c r="T12">
        <v>10360.766571923579</v>
      </c>
      <c r="U12">
        <v>2360805.8370202039</v>
      </c>
    </row>
    <row r="13" spans="1:21" hidden="1">
      <c r="A13" t="s">
        <v>472</v>
      </c>
      <c r="B13" t="s">
        <v>473</v>
      </c>
      <c r="C13" t="s">
        <v>509</v>
      </c>
      <c r="D13">
        <v>2.8749259999999999</v>
      </c>
      <c r="E13">
        <v>0.26622899999999999</v>
      </c>
      <c r="F13">
        <v>4</v>
      </c>
      <c r="G13">
        <v>0</v>
      </c>
      <c r="H13">
        <v>5</v>
      </c>
      <c r="I13">
        <v>23</v>
      </c>
      <c r="J13">
        <v>74</v>
      </c>
      <c r="K13">
        <v>0</v>
      </c>
      <c r="L13">
        <v>106</v>
      </c>
      <c r="M13">
        <v>1580</v>
      </c>
      <c r="N13">
        <v>1580</v>
      </c>
      <c r="O13" t="s">
        <v>475</v>
      </c>
      <c r="P13" t="s">
        <v>510</v>
      </c>
      <c r="Q13" t="s">
        <v>477</v>
      </c>
      <c r="R13" t="s">
        <v>511</v>
      </c>
      <c r="S13" t="s">
        <v>509</v>
      </c>
      <c r="T13">
        <v>2874.9263076396442</v>
      </c>
      <c r="U13">
        <v>266229.34737915779</v>
      </c>
    </row>
    <row r="14" spans="1:21" hidden="1">
      <c r="A14" t="s">
        <v>472</v>
      </c>
      <c r="B14" t="s">
        <v>473</v>
      </c>
      <c r="C14" t="s">
        <v>512</v>
      </c>
      <c r="D14">
        <v>4.2259409999999997</v>
      </c>
      <c r="E14">
        <v>0.34002599999999999</v>
      </c>
      <c r="F14">
        <v>2</v>
      </c>
      <c r="G14">
        <v>0</v>
      </c>
      <c r="H14">
        <v>2</v>
      </c>
      <c r="I14">
        <v>68</v>
      </c>
      <c r="J14">
        <v>99</v>
      </c>
      <c r="K14">
        <v>1</v>
      </c>
      <c r="L14">
        <v>172</v>
      </c>
      <c r="M14">
        <v>1588</v>
      </c>
      <c r="N14">
        <v>1588</v>
      </c>
      <c r="O14" t="s">
        <v>475</v>
      </c>
      <c r="P14" t="s">
        <v>513</v>
      </c>
      <c r="Q14" t="s">
        <v>477</v>
      </c>
      <c r="R14" t="s">
        <v>514</v>
      </c>
      <c r="S14" t="s">
        <v>512</v>
      </c>
      <c r="T14">
        <v>4225.9412036474669</v>
      </c>
      <c r="U14">
        <v>340026.36228317488</v>
      </c>
    </row>
    <row r="15" spans="1:21" hidden="1">
      <c r="A15" t="s">
        <v>472</v>
      </c>
      <c r="B15" t="s">
        <v>473</v>
      </c>
      <c r="C15" t="s">
        <v>515</v>
      </c>
      <c r="D15">
        <v>8.7468210000000006</v>
      </c>
      <c r="E15">
        <v>1.4991300000000001</v>
      </c>
      <c r="F15">
        <v>95</v>
      </c>
      <c r="G15">
        <v>16</v>
      </c>
      <c r="H15">
        <v>95</v>
      </c>
      <c r="I15">
        <v>409</v>
      </c>
      <c r="J15">
        <v>438</v>
      </c>
      <c r="K15">
        <v>1</v>
      </c>
      <c r="L15">
        <v>1054</v>
      </c>
      <c r="M15">
        <v>1585</v>
      </c>
      <c r="N15">
        <v>1585</v>
      </c>
      <c r="O15" t="s">
        <v>475</v>
      </c>
      <c r="P15" t="s">
        <v>516</v>
      </c>
      <c r="Q15" t="s">
        <v>477</v>
      </c>
      <c r="R15" t="s">
        <v>517</v>
      </c>
      <c r="S15" t="s">
        <v>515</v>
      </c>
      <c r="T15">
        <v>8746.8209104557645</v>
      </c>
      <c r="U15">
        <v>1499130.278529858</v>
      </c>
    </row>
    <row r="16" spans="1:21" hidden="1">
      <c r="A16" t="s">
        <v>472</v>
      </c>
      <c r="B16" t="s">
        <v>473</v>
      </c>
      <c r="C16" t="s">
        <v>518</v>
      </c>
      <c r="D16">
        <v>2.1356320000000002</v>
      </c>
      <c r="E16">
        <v>0.22878399999999999</v>
      </c>
      <c r="F16">
        <v>0</v>
      </c>
      <c r="G16">
        <v>1</v>
      </c>
      <c r="H16">
        <v>0</v>
      </c>
      <c r="I16">
        <v>39</v>
      </c>
      <c r="J16">
        <v>80</v>
      </c>
      <c r="K16">
        <v>18</v>
      </c>
      <c r="L16">
        <v>138</v>
      </c>
      <c r="M16">
        <v>1577</v>
      </c>
      <c r="N16">
        <v>1577</v>
      </c>
      <c r="O16" t="s">
        <v>475</v>
      </c>
      <c r="P16" t="s">
        <v>519</v>
      </c>
      <c r="Q16" t="s">
        <v>477</v>
      </c>
      <c r="R16" t="s">
        <v>520</v>
      </c>
      <c r="S16" t="s">
        <v>518</v>
      </c>
      <c r="T16">
        <v>2135.6323165394392</v>
      </c>
      <c r="U16">
        <v>228784.46457166731</v>
      </c>
    </row>
    <row r="17" spans="1:21" hidden="1">
      <c r="A17" t="s">
        <v>472</v>
      </c>
      <c r="B17" t="s">
        <v>473</v>
      </c>
      <c r="C17" t="s">
        <v>521</v>
      </c>
      <c r="D17">
        <v>2.1309420000000001</v>
      </c>
      <c r="E17">
        <v>0.113374</v>
      </c>
      <c r="F17">
        <v>0</v>
      </c>
      <c r="G17">
        <v>0</v>
      </c>
      <c r="H17">
        <v>0</v>
      </c>
      <c r="I17">
        <v>4</v>
      </c>
      <c r="J17">
        <v>31</v>
      </c>
      <c r="K17">
        <v>0</v>
      </c>
      <c r="L17">
        <v>35</v>
      </c>
      <c r="M17">
        <v>1589</v>
      </c>
      <c r="N17">
        <v>1589</v>
      </c>
      <c r="O17" t="s">
        <v>475</v>
      </c>
      <c r="P17" t="s">
        <v>522</v>
      </c>
      <c r="Q17" t="s">
        <v>477</v>
      </c>
      <c r="R17" t="s">
        <v>523</v>
      </c>
      <c r="S17" t="s">
        <v>521</v>
      </c>
      <c r="T17">
        <v>2130.9418500705619</v>
      </c>
      <c r="U17">
        <v>113374.4947777326</v>
      </c>
    </row>
    <row r="18" spans="1:21" hidden="1">
      <c r="A18" t="s">
        <v>472</v>
      </c>
      <c r="B18" t="s">
        <v>473</v>
      </c>
      <c r="C18" t="s">
        <v>524</v>
      </c>
      <c r="D18">
        <v>1.461192</v>
      </c>
      <c r="E18">
        <v>6.0893999999999997E-2</v>
      </c>
      <c r="F18">
        <v>0</v>
      </c>
      <c r="G18">
        <v>0</v>
      </c>
      <c r="H18">
        <v>0</v>
      </c>
      <c r="I18">
        <v>7</v>
      </c>
      <c r="J18">
        <v>17</v>
      </c>
      <c r="K18">
        <v>0</v>
      </c>
      <c r="L18">
        <v>24</v>
      </c>
      <c r="M18">
        <v>1594</v>
      </c>
      <c r="N18">
        <v>1594</v>
      </c>
      <c r="O18" t="s">
        <v>475</v>
      </c>
      <c r="P18" t="s">
        <v>525</v>
      </c>
      <c r="Q18" t="s">
        <v>477</v>
      </c>
      <c r="R18" t="s">
        <v>526</v>
      </c>
      <c r="S18" t="s">
        <v>524</v>
      </c>
      <c r="T18">
        <v>1461.1921549562589</v>
      </c>
      <c r="U18">
        <v>60894.04663876455</v>
      </c>
    </row>
    <row r="19" spans="1:21" hidden="1">
      <c r="A19" t="s">
        <v>472</v>
      </c>
      <c r="B19" t="s">
        <v>473</v>
      </c>
      <c r="C19" s="346" t="s">
        <v>527</v>
      </c>
      <c r="D19">
        <v>0.21280499999999999</v>
      </c>
      <c r="E19">
        <v>1.2985E-2</v>
      </c>
      <c r="F19">
        <v>0</v>
      </c>
      <c r="G19">
        <v>0</v>
      </c>
      <c r="H19">
        <v>0</v>
      </c>
      <c r="I19">
        <v>2</v>
      </c>
      <c r="J19">
        <v>3</v>
      </c>
      <c r="K19">
        <v>0</v>
      </c>
      <c r="L19">
        <v>5</v>
      </c>
      <c r="M19">
        <v>1583</v>
      </c>
      <c r="N19">
        <v>1583</v>
      </c>
      <c r="O19" t="s">
        <v>475</v>
      </c>
      <c r="P19" t="s">
        <v>528</v>
      </c>
      <c r="Q19" t="s">
        <v>477</v>
      </c>
      <c r="R19" t="s">
        <v>529</v>
      </c>
      <c r="S19" t="s">
        <v>530</v>
      </c>
      <c r="T19">
        <v>480.35697466576067</v>
      </c>
      <c r="U19">
        <v>12984.816635581539</v>
      </c>
    </row>
    <row r="20" spans="1:21" hidden="1">
      <c r="A20" t="s">
        <v>472</v>
      </c>
      <c r="B20" t="s">
        <v>473</v>
      </c>
      <c r="C20" t="s">
        <v>531</v>
      </c>
      <c r="D20">
        <v>1.2310000000000001</v>
      </c>
      <c r="E20">
        <v>4.6616999999999999E-2</v>
      </c>
      <c r="M20">
        <v>1576</v>
      </c>
      <c r="N20">
        <v>1576</v>
      </c>
      <c r="O20" t="s">
        <v>475</v>
      </c>
      <c r="P20" t="s">
        <v>532</v>
      </c>
      <c r="Q20" t="s">
        <v>477</v>
      </c>
      <c r="R20" t="s">
        <v>533</v>
      </c>
      <c r="S20" t="s">
        <v>534</v>
      </c>
      <c r="T20">
        <v>2383.3699357964292</v>
      </c>
      <c r="U20">
        <v>46617.473215843122</v>
      </c>
    </row>
    <row r="21" spans="1:21" hidden="1">
      <c r="A21" t="s">
        <v>472</v>
      </c>
      <c r="B21" t="s">
        <v>473</v>
      </c>
      <c r="C21" t="s">
        <v>531</v>
      </c>
      <c r="D21">
        <v>3.007031</v>
      </c>
      <c r="E21">
        <v>0.37847900000000001</v>
      </c>
      <c r="F21">
        <v>0</v>
      </c>
      <c r="G21">
        <v>0</v>
      </c>
      <c r="H21">
        <v>0</v>
      </c>
      <c r="I21">
        <v>0</v>
      </c>
      <c r="J21">
        <v>3</v>
      </c>
      <c r="K21">
        <v>0</v>
      </c>
      <c r="L21">
        <v>3</v>
      </c>
      <c r="M21">
        <v>1593</v>
      </c>
      <c r="N21">
        <v>1593</v>
      </c>
      <c r="O21" t="s">
        <v>475</v>
      </c>
      <c r="P21" t="s">
        <v>535</v>
      </c>
      <c r="Q21" t="s">
        <v>477</v>
      </c>
      <c r="R21" t="s">
        <v>536</v>
      </c>
      <c r="S21" t="s">
        <v>537</v>
      </c>
      <c r="T21">
        <v>3007.0314749856389</v>
      </c>
      <c r="U21">
        <v>378479.1882880886</v>
      </c>
    </row>
    <row r="22" spans="1:21" hidden="1">
      <c r="A22" t="s">
        <v>472</v>
      </c>
      <c r="B22" t="s">
        <v>538</v>
      </c>
      <c r="C22" t="s">
        <v>539</v>
      </c>
      <c r="D22">
        <v>44.961725999999999</v>
      </c>
      <c r="E22">
        <v>23.349511</v>
      </c>
      <c r="F22">
        <v>2212</v>
      </c>
      <c r="G22">
        <v>2423</v>
      </c>
      <c r="H22">
        <v>4453</v>
      </c>
      <c r="I22">
        <v>2189</v>
      </c>
      <c r="J22">
        <v>1426</v>
      </c>
      <c r="K22">
        <v>87</v>
      </c>
      <c r="L22">
        <v>12790</v>
      </c>
      <c r="M22">
        <v>148</v>
      </c>
      <c r="N22">
        <v>148</v>
      </c>
      <c r="O22" t="s">
        <v>475</v>
      </c>
      <c r="P22" t="s">
        <v>540</v>
      </c>
      <c r="Q22" t="s">
        <v>541</v>
      </c>
      <c r="R22" t="s">
        <v>542</v>
      </c>
      <c r="S22" t="s">
        <v>539</v>
      </c>
      <c r="T22">
        <v>44961.726473211093</v>
      </c>
      <c r="U22">
        <v>23349510.577025838</v>
      </c>
    </row>
    <row r="23" spans="1:21" hidden="1">
      <c r="A23" t="s">
        <v>472</v>
      </c>
      <c r="B23" t="s">
        <v>538</v>
      </c>
      <c r="C23" t="s">
        <v>543</v>
      </c>
      <c r="D23">
        <v>2.70079</v>
      </c>
      <c r="E23">
        <v>0.197098</v>
      </c>
      <c r="F23">
        <v>0</v>
      </c>
      <c r="G23">
        <v>0</v>
      </c>
      <c r="H23">
        <v>0</v>
      </c>
      <c r="I23">
        <v>22</v>
      </c>
      <c r="J23">
        <v>44</v>
      </c>
      <c r="K23">
        <v>0</v>
      </c>
      <c r="L23">
        <v>66</v>
      </c>
      <c r="M23">
        <v>149</v>
      </c>
      <c r="N23">
        <v>149</v>
      </c>
      <c r="O23" t="s">
        <v>475</v>
      </c>
      <c r="P23" t="s">
        <v>544</v>
      </c>
      <c r="Q23" t="s">
        <v>541</v>
      </c>
      <c r="R23" t="s">
        <v>545</v>
      </c>
      <c r="S23" t="s">
        <v>543</v>
      </c>
      <c r="T23">
        <v>2700.7899703540838</v>
      </c>
      <c r="U23">
        <v>197098.08411097751</v>
      </c>
    </row>
    <row r="24" spans="1:21" hidden="1">
      <c r="A24" t="s">
        <v>472</v>
      </c>
      <c r="B24" t="s">
        <v>546</v>
      </c>
      <c r="C24" t="s">
        <v>547</v>
      </c>
      <c r="D24">
        <v>10.367686000000001</v>
      </c>
      <c r="E24">
        <v>1.768073</v>
      </c>
      <c r="F24">
        <v>159</v>
      </c>
      <c r="G24">
        <v>31</v>
      </c>
      <c r="H24">
        <v>260</v>
      </c>
      <c r="I24">
        <v>214</v>
      </c>
      <c r="J24">
        <v>355</v>
      </c>
      <c r="K24">
        <v>2</v>
      </c>
      <c r="L24">
        <v>1021</v>
      </c>
      <c r="M24">
        <v>1601</v>
      </c>
      <c r="N24">
        <v>1601</v>
      </c>
      <c r="O24" t="s">
        <v>475</v>
      </c>
      <c r="P24" t="s">
        <v>548</v>
      </c>
      <c r="Q24" t="s">
        <v>549</v>
      </c>
      <c r="R24" t="s">
        <v>550</v>
      </c>
      <c r="S24" t="s">
        <v>547</v>
      </c>
      <c r="T24">
        <v>10367.68620739888</v>
      </c>
      <c r="U24">
        <v>1768073.1197816301</v>
      </c>
    </row>
    <row r="25" spans="1:21" hidden="1">
      <c r="A25" t="s">
        <v>472</v>
      </c>
      <c r="B25" t="s">
        <v>546</v>
      </c>
      <c r="C25" t="s">
        <v>551</v>
      </c>
      <c r="D25">
        <v>4.1442449999999997</v>
      </c>
      <c r="E25">
        <v>0.26316800000000001</v>
      </c>
      <c r="F25">
        <v>4</v>
      </c>
      <c r="G25">
        <v>7</v>
      </c>
      <c r="H25">
        <v>6</v>
      </c>
      <c r="I25">
        <v>10</v>
      </c>
      <c r="J25">
        <v>94</v>
      </c>
      <c r="K25">
        <v>0</v>
      </c>
      <c r="L25">
        <v>121</v>
      </c>
      <c r="M25">
        <v>1600</v>
      </c>
      <c r="N25">
        <v>1600</v>
      </c>
      <c r="O25" t="s">
        <v>475</v>
      </c>
      <c r="P25" t="s">
        <v>552</v>
      </c>
      <c r="Q25" t="s">
        <v>549</v>
      </c>
      <c r="R25" t="s">
        <v>553</v>
      </c>
      <c r="S25" t="s">
        <v>551</v>
      </c>
      <c r="T25">
        <v>4144.2446026744437</v>
      </c>
      <c r="U25">
        <v>263167.64369748399</v>
      </c>
    </row>
    <row r="26" spans="1:21" hidden="1">
      <c r="A26" t="s">
        <v>472</v>
      </c>
      <c r="B26" t="s">
        <v>546</v>
      </c>
      <c r="C26" t="s">
        <v>554</v>
      </c>
      <c r="D26">
        <v>5.0587970000000002</v>
      </c>
      <c r="E26">
        <v>0.44453900000000002</v>
      </c>
      <c r="F26">
        <v>0</v>
      </c>
      <c r="G26">
        <v>0</v>
      </c>
      <c r="H26">
        <v>0</v>
      </c>
      <c r="I26">
        <v>20</v>
      </c>
      <c r="J26">
        <v>90</v>
      </c>
      <c r="K26">
        <v>0</v>
      </c>
      <c r="L26">
        <v>110</v>
      </c>
      <c r="M26">
        <v>1613</v>
      </c>
      <c r="N26">
        <v>1613</v>
      </c>
      <c r="O26" t="s">
        <v>475</v>
      </c>
      <c r="P26" t="s">
        <v>555</v>
      </c>
      <c r="Q26" t="s">
        <v>549</v>
      </c>
      <c r="R26" t="s">
        <v>556</v>
      </c>
      <c r="S26" t="s">
        <v>554</v>
      </c>
      <c r="T26">
        <v>5058.7966086215201</v>
      </c>
      <c r="U26">
        <v>444539.07174677402</v>
      </c>
    </row>
    <row r="27" spans="1:21" hidden="1">
      <c r="A27" t="s">
        <v>472</v>
      </c>
      <c r="B27" t="s">
        <v>546</v>
      </c>
      <c r="C27" t="s">
        <v>557</v>
      </c>
      <c r="D27">
        <v>3.341269</v>
      </c>
      <c r="E27">
        <v>0.20092099999999999</v>
      </c>
      <c r="F27">
        <v>1</v>
      </c>
      <c r="G27">
        <v>0</v>
      </c>
      <c r="H27">
        <v>1</v>
      </c>
      <c r="I27">
        <v>8</v>
      </c>
      <c r="J27">
        <v>47</v>
      </c>
      <c r="K27">
        <v>0</v>
      </c>
      <c r="L27">
        <v>57</v>
      </c>
      <c r="M27">
        <v>1598</v>
      </c>
      <c r="N27">
        <v>1598</v>
      </c>
      <c r="O27" t="s">
        <v>475</v>
      </c>
      <c r="P27" t="s">
        <v>558</v>
      </c>
      <c r="Q27" t="s">
        <v>549</v>
      </c>
      <c r="R27" t="s">
        <v>559</v>
      </c>
      <c r="S27" t="s">
        <v>557</v>
      </c>
      <c r="T27">
        <v>3341.269425756901</v>
      </c>
      <c r="U27">
        <v>200920.55316214621</v>
      </c>
    </row>
    <row r="28" spans="1:21" hidden="1">
      <c r="A28" t="s">
        <v>472</v>
      </c>
      <c r="B28" t="s">
        <v>546</v>
      </c>
      <c r="C28" t="s">
        <v>560</v>
      </c>
      <c r="D28">
        <v>0.56867999999999996</v>
      </c>
      <c r="E28">
        <v>1.4676E-2</v>
      </c>
      <c r="F28">
        <v>0</v>
      </c>
      <c r="G28">
        <v>0</v>
      </c>
      <c r="H28">
        <v>0</v>
      </c>
      <c r="I28">
        <v>8</v>
      </c>
      <c r="J28">
        <v>6</v>
      </c>
      <c r="K28">
        <v>0</v>
      </c>
      <c r="L28">
        <v>14</v>
      </c>
      <c r="M28">
        <v>1611</v>
      </c>
      <c r="N28">
        <v>1611</v>
      </c>
      <c r="O28" t="s">
        <v>475</v>
      </c>
      <c r="P28" t="s">
        <v>561</v>
      </c>
      <c r="Q28" t="s">
        <v>549</v>
      </c>
      <c r="R28" t="s">
        <v>562</v>
      </c>
      <c r="S28" t="s">
        <v>560</v>
      </c>
      <c r="T28">
        <v>568.67997969450698</v>
      </c>
      <c r="U28">
        <v>14675.67150847732</v>
      </c>
    </row>
    <row r="29" spans="1:21" hidden="1">
      <c r="A29" t="s">
        <v>472</v>
      </c>
      <c r="B29" t="s">
        <v>546</v>
      </c>
      <c r="C29" t="s">
        <v>563</v>
      </c>
      <c r="D29">
        <v>6.4060240000000004</v>
      </c>
      <c r="E29">
        <v>0.84641999999999995</v>
      </c>
      <c r="F29">
        <v>4</v>
      </c>
      <c r="G29">
        <v>3</v>
      </c>
      <c r="H29">
        <v>4</v>
      </c>
      <c r="I29">
        <v>116</v>
      </c>
      <c r="J29">
        <v>273</v>
      </c>
      <c r="K29">
        <v>0</v>
      </c>
      <c r="L29">
        <v>400</v>
      </c>
      <c r="M29">
        <v>1606</v>
      </c>
      <c r="N29">
        <v>1606</v>
      </c>
      <c r="O29" t="s">
        <v>475</v>
      </c>
      <c r="P29" t="s">
        <v>564</v>
      </c>
      <c r="Q29" t="s">
        <v>549</v>
      </c>
      <c r="R29" t="s">
        <v>565</v>
      </c>
      <c r="S29" t="s">
        <v>563</v>
      </c>
      <c r="T29">
        <v>6406.0240210397569</v>
      </c>
      <c r="U29">
        <v>846419.76818574755</v>
      </c>
    </row>
    <row r="30" spans="1:21" hidden="1">
      <c r="A30" t="s">
        <v>472</v>
      </c>
      <c r="B30" t="s">
        <v>546</v>
      </c>
      <c r="C30" t="s">
        <v>566</v>
      </c>
      <c r="D30">
        <v>2.7351220000000001</v>
      </c>
      <c r="E30">
        <v>0.22489700000000001</v>
      </c>
      <c r="F30">
        <v>0</v>
      </c>
      <c r="G30">
        <v>1</v>
      </c>
      <c r="H30">
        <v>0</v>
      </c>
      <c r="I30">
        <v>100</v>
      </c>
      <c r="J30">
        <v>64</v>
      </c>
      <c r="K30">
        <v>0</v>
      </c>
      <c r="L30">
        <v>165</v>
      </c>
      <c r="M30">
        <v>1610</v>
      </c>
      <c r="N30">
        <v>1610</v>
      </c>
      <c r="O30" t="s">
        <v>475</v>
      </c>
      <c r="P30" t="s">
        <v>567</v>
      </c>
      <c r="Q30" t="s">
        <v>549</v>
      </c>
      <c r="R30" t="s">
        <v>568</v>
      </c>
      <c r="S30" t="s">
        <v>566</v>
      </c>
      <c r="T30">
        <v>2735.122088530291</v>
      </c>
      <c r="U30">
        <v>224897.06422980479</v>
      </c>
    </row>
    <row r="31" spans="1:21" hidden="1">
      <c r="A31" t="s">
        <v>472</v>
      </c>
      <c r="B31" t="s">
        <v>546</v>
      </c>
      <c r="C31" s="346" t="s">
        <v>569</v>
      </c>
      <c r="D31">
        <v>2.1708729999999998</v>
      </c>
      <c r="E31">
        <v>0.124112</v>
      </c>
      <c r="F31">
        <v>0</v>
      </c>
      <c r="G31">
        <v>0</v>
      </c>
      <c r="H31">
        <v>0</v>
      </c>
      <c r="I31">
        <v>4</v>
      </c>
      <c r="J31">
        <v>6</v>
      </c>
      <c r="K31">
        <v>0</v>
      </c>
      <c r="L31">
        <v>10</v>
      </c>
      <c r="M31">
        <v>1599</v>
      </c>
      <c r="N31">
        <v>1599</v>
      </c>
      <c r="O31" t="s">
        <v>475</v>
      </c>
      <c r="P31" t="s">
        <v>570</v>
      </c>
      <c r="Q31" t="s">
        <v>549</v>
      </c>
      <c r="R31" t="s">
        <v>571</v>
      </c>
      <c r="S31" t="s">
        <v>572</v>
      </c>
      <c r="T31">
        <v>2768.842029052189</v>
      </c>
      <c r="U31">
        <v>124112.2623071066</v>
      </c>
    </row>
    <row r="32" spans="1:21" hidden="1">
      <c r="A32" t="s">
        <v>472</v>
      </c>
      <c r="B32" t="s">
        <v>546</v>
      </c>
      <c r="C32" s="346" t="s">
        <v>573</v>
      </c>
      <c r="D32">
        <v>12.867594</v>
      </c>
      <c r="E32">
        <v>1.9889810000000001</v>
      </c>
      <c r="F32">
        <v>65</v>
      </c>
      <c r="G32">
        <v>17</v>
      </c>
      <c r="H32">
        <v>83</v>
      </c>
      <c r="I32">
        <v>206</v>
      </c>
      <c r="J32">
        <v>299</v>
      </c>
      <c r="K32">
        <v>1</v>
      </c>
      <c r="L32">
        <v>671</v>
      </c>
      <c r="M32">
        <v>1596</v>
      </c>
      <c r="N32">
        <v>1596</v>
      </c>
      <c r="O32" t="s">
        <v>475</v>
      </c>
      <c r="P32" t="s">
        <v>574</v>
      </c>
      <c r="Q32" t="s">
        <v>549</v>
      </c>
      <c r="R32" t="s">
        <v>529</v>
      </c>
      <c r="S32" t="s">
        <v>530</v>
      </c>
      <c r="T32">
        <v>14071.524939277189</v>
      </c>
      <c r="U32">
        <v>1988980.618953906</v>
      </c>
    </row>
    <row r="33" spans="1:21" hidden="1">
      <c r="A33" t="s">
        <v>472</v>
      </c>
      <c r="B33" t="s">
        <v>546</v>
      </c>
      <c r="C33" t="s">
        <v>575</v>
      </c>
      <c r="D33">
        <v>8.3201689999999999</v>
      </c>
      <c r="E33">
        <v>0.72447600000000001</v>
      </c>
      <c r="F33">
        <v>46</v>
      </c>
      <c r="G33">
        <v>13</v>
      </c>
      <c r="H33">
        <v>54</v>
      </c>
      <c r="I33">
        <v>162</v>
      </c>
      <c r="J33">
        <v>218</v>
      </c>
      <c r="K33">
        <v>1</v>
      </c>
      <c r="L33">
        <v>494</v>
      </c>
      <c r="M33">
        <v>1608</v>
      </c>
      <c r="N33">
        <v>1608</v>
      </c>
      <c r="O33" t="s">
        <v>475</v>
      </c>
      <c r="P33" t="s">
        <v>576</v>
      </c>
      <c r="Q33" t="s">
        <v>549</v>
      </c>
      <c r="R33" t="s">
        <v>577</v>
      </c>
      <c r="S33" t="s">
        <v>575</v>
      </c>
      <c r="T33">
        <v>8320.1687674913846</v>
      </c>
      <c r="U33">
        <v>724476.36147249909</v>
      </c>
    </row>
    <row r="34" spans="1:21" hidden="1">
      <c r="A34" t="s">
        <v>472</v>
      </c>
      <c r="B34" t="s">
        <v>546</v>
      </c>
      <c r="C34" s="346" t="s">
        <v>578</v>
      </c>
      <c r="D34">
        <v>7.8796819999999999</v>
      </c>
      <c r="E34">
        <v>0.84480599999999995</v>
      </c>
      <c r="F34">
        <v>18</v>
      </c>
      <c r="G34">
        <v>4</v>
      </c>
      <c r="H34">
        <v>19</v>
      </c>
      <c r="I34">
        <v>51</v>
      </c>
      <c r="J34">
        <v>172</v>
      </c>
      <c r="K34">
        <v>0</v>
      </c>
      <c r="L34">
        <v>264</v>
      </c>
      <c r="M34">
        <v>1603</v>
      </c>
      <c r="N34">
        <v>1603</v>
      </c>
      <c r="O34" t="s">
        <v>475</v>
      </c>
      <c r="P34" t="s">
        <v>579</v>
      </c>
      <c r="Q34" t="s">
        <v>549</v>
      </c>
      <c r="R34" t="s">
        <v>580</v>
      </c>
      <c r="S34" t="s">
        <v>581</v>
      </c>
      <c r="T34">
        <v>7879.6824217016474</v>
      </c>
      <c r="U34">
        <v>844806.4237994235</v>
      </c>
    </row>
    <row r="35" spans="1:21" hidden="1">
      <c r="A35" t="s">
        <v>472</v>
      </c>
      <c r="B35" t="s">
        <v>546</v>
      </c>
      <c r="C35" t="s">
        <v>582</v>
      </c>
      <c r="D35">
        <v>3.1634920000000002</v>
      </c>
      <c r="E35">
        <v>0.328789</v>
      </c>
      <c r="F35">
        <v>2</v>
      </c>
      <c r="G35">
        <v>0</v>
      </c>
      <c r="H35">
        <v>2</v>
      </c>
      <c r="I35">
        <v>71</v>
      </c>
      <c r="J35">
        <v>116</v>
      </c>
      <c r="K35">
        <v>0</v>
      </c>
      <c r="L35">
        <v>191</v>
      </c>
      <c r="M35">
        <v>1609</v>
      </c>
      <c r="N35">
        <v>1609</v>
      </c>
      <c r="O35" t="s">
        <v>475</v>
      </c>
      <c r="P35" t="s">
        <v>583</v>
      </c>
      <c r="Q35" t="s">
        <v>549</v>
      </c>
      <c r="R35" t="s">
        <v>584</v>
      </c>
      <c r="S35" t="s">
        <v>582</v>
      </c>
      <c r="T35">
        <v>3163.4924112629269</v>
      </c>
      <c r="U35">
        <v>328789.48369366291</v>
      </c>
    </row>
    <row r="36" spans="1:21" hidden="1">
      <c r="A36" t="s">
        <v>472</v>
      </c>
      <c r="B36" t="s">
        <v>546</v>
      </c>
      <c r="C36" t="s">
        <v>585</v>
      </c>
      <c r="D36">
        <v>5.4565409999999996</v>
      </c>
      <c r="E36">
        <v>0.518146</v>
      </c>
      <c r="F36">
        <v>1</v>
      </c>
      <c r="G36">
        <v>0</v>
      </c>
      <c r="H36">
        <v>2</v>
      </c>
      <c r="I36">
        <v>24</v>
      </c>
      <c r="J36">
        <v>159</v>
      </c>
      <c r="K36">
        <v>0</v>
      </c>
      <c r="L36">
        <v>186</v>
      </c>
      <c r="M36">
        <v>1612</v>
      </c>
      <c r="N36">
        <v>1612</v>
      </c>
      <c r="O36" t="s">
        <v>475</v>
      </c>
      <c r="P36" t="s">
        <v>586</v>
      </c>
      <c r="Q36" t="s">
        <v>549</v>
      </c>
      <c r="R36" t="s">
        <v>587</v>
      </c>
      <c r="S36" t="s">
        <v>585</v>
      </c>
      <c r="T36">
        <v>5456.5406902393452</v>
      </c>
      <c r="U36">
        <v>518145.6084706455</v>
      </c>
    </row>
    <row r="37" spans="1:21" hidden="1">
      <c r="A37" t="s">
        <v>472</v>
      </c>
      <c r="B37" t="s">
        <v>546</v>
      </c>
      <c r="C37" t="s">
        <v>588</v>
      </c>
      <c r="D37">
        <v>3.8893430000000002</v>
      </c>
      <c r="E37">
        <v>0.311921</v>
      </c>
      <c r="F37">
        <v>4</v>
      </c>
      <c r="G37">
        <v>1</v>
      </c>
      <c r="H37">
        <v>6</v>
      </c>
      <c r="I37">
        <v>27</v>
      </c>
      <c r="J37">
        <v>70</v>
      </c>
      <c r="K37">
        <v>0</v>
      </c>
      <c r="L37">
        <v>108</v>
      </c>
      <c r="M37">
        <v>1605</v>
      </c>
      <c r="N37">
        <v>1605</v>
      </c>
      <c r="O37" t="s">
        <v>475</v>
      </c>
      <c r="P37" t="s">
        <v>589</v>
      </c>
      <c r="Q37" t="s">
        <v>549</v>
      </c>
      <c r="R37" t="s">
        <v>590</v>
      </c>
      <c r="S37" t="s">
        <v>588</v>
      </c>
      <c r="T37">
        <v>3889.3428796023391</v>
      </c>
      <c r="U37">
        <v>311920.59511667013</v>
      </c>
    </row>
    <row r="38" spans="1:21" hidden="1">
      <c r="A38" t="s">
        <v>472</v>
      </c>
      <c r="B38" t="s">
        <v>546</v>
      </c>
      <c r="C38" t="s">
        <v>591</v>
      </c>
      <c r="D38">
        <v>4.5594510000000001</v>
      </c>
      <c r="E38">
        <v>0.41371000000000002</v>
      </c>
      <c r="F38">
        <v>15</v>
      </c>
      <c r="G38">
        <v>3</v>
      </c>
      <c r="H38">
        <v>16</v>
      </c>
      <c r="I38">
        <v>48</v>
      </c>
      <c r="J38">
        <v>122</v>
      </c>
      <c r="K38">
        <v>0</v>
      </c>
      <c r="L38">
        <v>204</v>
      </c>
      <c r="M38">
        <v>1604</v>
      </c>
      <c r="N38">
        <v>1604</v>
      </c>
      <c r="O38" t="s">
        <v>475</v>
      </c>
      <c r="P38" t="s">
        <v>592</v>
      </c>
      <c r="Q38" t="s">
        <v>549</v>
      </c>
      <c r="R38" t="s">
        <v>593</v>
      </c>
      <c r="S38" t="s">
        <v>591</v>
      </c>
      <c r="T38">
        <v>4559.4510372553696</v>
      </c>
      <c r="U38">
        <v>413709.98889938532</v>
      </c>
    </row>
    <row r="39" spans="1:21" hidden="1">
      <c r="A39" t="s">
        <v>472</v>
      </c>
      <c r="B39" t="s">
        <v>546</v>
      </c>
      <c r="C39" t="s">
        <v>594</v>
      </c>
      <c r="D39">
        <v>7.4589939999999997</v>
      </c>
      <c r="E39">
        <v>0.65778499999999995</v>
      </c>
      <c r="F39">
        <v>9</v>
      </c>
      <c r="G39">
        <v>2</v>
      </c>
      <c r="H39">
        <v>8</v>
      </c>
      <c r="I39">
        <v>36</v>
      </c>
      <c r="J39">
        <v>162</v>
      </c>
      <c r="K39">
        <v>0</v>
      </c>
      <c r="L39">
        <v>217</v>
      </c>
      <c r="M39">
        <v>1607</v>
      </c>
      <c r="N39">
        <v>1607</v>
      </c>
      <c r="O39" t="s">
        <v>475</v>
      </c>
      <c r="P39" t="s">
        <v>595</v>
      </c>
      <c r="Q39" t="s">
        <v>549</v>
      </c>
      <c r="R39" t="s">
        <v>596</v>
      </c>
      <c r="S39" t="s">
        <v>594</v>
      </c>
      <c r="T39">
        <v>7458.9942461336714</v>
      </c>
      <c r="U39">
        <v>657785.45365417679</v>
      </c>
    </row>
    <row r="40" spans="1:21" hidden="1">
      <c r="A40" t="s">
        <v>472</v>
      </c>
      <c r="B40" t="s">
        <v>546</v>
      </c>
      <c r="C40" t="s">
        <v>531</v>
      </c>
      <c r="D40">
        <v>0.14807400000000001</v>
      </c>
      <c r="E40">
        <v>7.8100000000000001E-4</v>
      </c>
      <c r="M40">
        <v>1597</v>
      </c>
      <c r="N40">
        <v>1597</v>
      </c>
      <c r="O40" t="s">
        <v>475</v>
      </c>
      <c r="P40" t="s">
        <v>597</v>
      </c>
      <c r="Q40" t="s">
        <v>549</v>
      </c>
      <c r="R40" t="s">
        <v>499</v>
      </c>
      <c r="S40" t="s">
        <v>497</v>
      </c>
      <c r="T40">
        <v>276.46774434792769</v>
      </c>
      <c r="U40">
        <v>781.13961489089002</v>
      </c>
    </row>
    <row r="41" spans="1:21" hidden="1">
      <c r="A41" t="s">
        <v>472</v>
      </c>
      <c r="B41" t="s">
        <v>546</v>
      </c>
      <c r="C41" t="s">
        <v>531</v>
      </c>
      <c r="D41">
        <v>0.39345999999999998</v>
      </c>
      <c r="E41">
        <v>4.2789999999999998E-3</v>
      </c>
      <c r="M41">
        <v>1602</v>
      </c>
      <c r="N41">
        <v>1602</v>
      </c>
      <c r="O41" t="s">
        <v>475</v>
      </c>
      <c r="P41" t="s">
        <v>598</v>
      </c>
      <c r="Q41" t="s">
        <v>549</v>
      </c>
      <c r="R41" t="s">
        <v>599</v>
      </c>
      <c r="S41" t="s">
        <v>600</v>
      </c>
      <c r="T41">
        <v>763.62011848146778</v>
      </c>
      <c r="U41">
        <v>4278.7621039402047</v>
      </c>
    </row>
    <row r="42" spans="1:21" hidden="1">
      <c r="A42" t="s">
        <v>472</v>
      </c>
      <c r="B42" t="s">
        <v>601</v>
      </c>
      <c r="C42" t="s">
        <v>602</v>
      </c>
      <c r="D42">
        <v>9.5538319999999999</v>
      </c>
      <c r="E42">
        <v>0.85792800000000002</v>
      </c>
      <c r="F42">
        <v>44</v>
      </c>
      <c r="G42">
        <v>8</v>
      </c>
      <c r="H42">
        <v>65</v>
      </c>
      <c r="I42">
        <v>139</v>
      </c>
      <c r="J42">
        <v>228</v>
      </c>
      <c r="K42">
        <v>0</v>
      </c>
      <c r="L42">
        <v>484</v>
      </c>
      <c r="M42">
        <v>151</v>
      </c>
      <c r="N42">
        <v>151</v>
      </c>
      <c r="O42" t="s">
        <v>475</v>
      </c>
      <c r="P42" t="s">
        <v>603</v>
      </c>
      <c r="Q42" t="s">
        <v>604</v>
      </c>
      <c r="R42" t="s">
        <v>605</v>
      </c>
      <c r="S42" t="s">
        <v>602</v>
      </c>
      <c r="T42">
        <v>9553.8321668345088</v>
      </c>
      <c r="U42">
        <v>857927.96951622691</v>
      </c>
    </row>
    <row r="43" spans="1:21" hidden="1">
      <c r="A43" t="s">
        <v>472</v>
      </c>
      <c r="B43" t="s">
        <v>601</v>
      </c>
      <c r="C43" t="s">
        <v>606</v>
      </c>
      <c r="D43">
        <v>19.75517</v>
      </c>
      <c r="E43">
        <v>8.1394920000000006</v>
      </c>
      <c r="F43">
        <v>607</v>
      </c>
      <c r="G43">
        <v>250</v>
      </c>
      <c r="H43">
        <v>1012</v>
      </c>
      <c r="I43">
        <v>500</v>
      </c>
      <c r="J43">
        <v>375</v>
      </c>
      <c r="K43">
        <v>15</v>
      </c>
      <c r="L43">
        <v>2759</v>
      </c>
      <c r="M43">
        <v>160</v>
      </c>
      <c r="N43">
        <v>160</v>
      </c>
      <c r="O43" t="s">
        <v>475</v>
      </c>
      <c r="P43" t="s">
        <v>607</v>
      </c>
      <c r="Q43" t="s">
        <v>604</v>
      </c>
      <c r="R43" t="s">
        <v>608</v>
      </c>
      <c r="S43" t="s">
        <v>606</v>
      </c>
      <c r="T43">
        <v>19755.170270282339</v>
      </c>
      <c r="U43">
        <v>8139492.1581352307</v>
      </c>
    </row>
    <row r="44" spans="1:21" hidden="1">
      <c r="A44" t="s">
        <v>472</v>
      </c>
      <c r="B44" t="s">
        <v>601</v>
      </c>
      <c r="C44" t="s">
        <v>609</v>
      </c>
      <c r="D44">
        <v>8.9497940000000007</v>
      </c>
      <c r="E44">
        <v>1.37964</v>
      </c>
      <c r="F44">
        <v>78</v>
      </c>
      <c r="G44">
        <v>26</v>
      </c>
      <c r="H44">
        <v>75</v>
      </c>
      <c r="I44">
        <v>291</v>
      </c>
      <c r="J44">
        <v>395</v>
      </c>
      <c r="K44">
        <v>2</v>
      </c>
      <c r="L44">
        <v>867</v>
      </c>
      <c r="M44">
        <v>158</v>
      </c>
      <c r="N44">
        <v>158</v>
      </c>
      <c r="O44" t="s">
        <v>475</v>
      </c>
      <c r="P44" t="s">
        <v>610</v>
      </c>
      <c r="Q44" t="s">
        <v>604</v>
      </c>
      <c r="R44" t="s">
        <v>611</v>
      </c>
      <c r="S44" t="s">
        <v>609</v>
      </c>
      <c r="T44">
        <v>8949.7944484734981</v>
      </c>
      <c r="U44">
        <v>1379640.2374782439</v>
      </c>
    </row>
    <row r="45" spans="1:21" hidden="1">
      <c r="A45" t="s">
        <v>472</v>
      </c>
      <c r="B45" t="s">
        <v>601</v>
      </c>
      <c r="C45" t="s">
        <v>612</v>
      </c>
      <c r="D45">
        <v>2.6460949999999999</v>
      </c>
      <c r="E45">
        <v>0.201708</v>
      </c>
      <c r="F45">
        <v>16</v>
      </c>
      <c r="G45">
        <v>1</v>
      </c>
      <c r="H45">
        <v>17</v>
      </c>
      <c r="I45">
        <v>53</v>
      </c>
      <c r="J45">
        <v>20</v>
      </c>
      <c r="K45">
        <v>0</v>
      </c>
      <c r="L45">
        <v>107</v>
      </c>
      <c r="M45">
        <v>159</v>
      </c>
      <c r="N45">
        <v>159</v>
      </c>
      <c r="O45" t="s">
        <v>475</v>
      </c>
      <c r="P45" t="s">
        <v>613</v>
      </c>
      <c r="Q45" t="s">
        <v>604</v>
      </c>
      <c r="R45" t="s">
        <v>614</v>
      </c>
      <c r="S45" t="s">
        <v>612</v>
      </c>
      <c r="T45">
        <v>2646.0945904405721</v>
      </c>
      <c r="U45">
        <v>201707.93245612941</v>
      </c>
    </row>
    <row r="46" spans="1:21" hidden="1">
      <c r="A46" t="s">
        <v>472</v>
      </c>
      <c r="B46" t="s">
        <v>601</v>
      </c>
      <c r="C46" t="s">
        <v>615</v>
      </c>
      <c r="D46">
        <v>1.972831</v>
      </c>
      <c r="E46">
        <v>0.10425</v>
      </c>
      <c r="F46">
        <v>0</v>
      </c>
      <c r="G46">
        <v>2</v>
      </c>
      <c r="H46">
        <v>0</v>
      </c>
      <c r="I46">
        <v>8</v>
      </c>
      <c r="J46">
        <v>15</v>
      </c>
      <c r="K46">
        <v>0</v>
      </c>
      <c r="L46">
        <v>25</v>
      </c>
      <c r="M46">
        <v>165</v>
      </c>
      <c r="N46">
        <v>165</v>
      </c>
      <c r="O46" t="s">
        <v>475</v>
      </c>
      <c r="P46" t="s">
        <v>616</v>
      </c>
      <c r="Q46" t="s">
        <v>604</v>
      </c>
      <c r="R46" t="s">
        <v>617</v>
      </c>
      <c r="S46" t="s">
        <v>615</v>
      </c>
      <c r="T46">
        <v>1972.830807862656</v>
      </c>
      <c r="U46">
        <v>104250.176148884</v>
      </c>
    </row>
    <row r="47" spans="1:21" hidden="1">
      <c r="A47" t="s">
        <v>472</v>
      </c>
      <c r="B47" t="s">
        <v>601</v>
      </c>
      <c r="C47" t="s">
        <v>618</v>
      </c>
      <c r="D47">
        <v>2.8481200000000002</v>
      </c>
      <c r="E47">
        <v>0.34165899999999999</v>
      </c>
      <c r="F47">
        <v>0</v>
      </c>
      <c r="G47">
        <v>0</v>
      </c>
      <c r="H47">
        <v>0</v>
      </c>
      <c r="I47">
        <v>0</v>
      </c>
      <c r="J47">
        <v>8</v>
      </c>
      <c r="K47">
        <v>0</v>
      </c>
      <c r="L47">
        <v>8</v>
      </c>
      <c r="M47">
        <v>164</v>
      </c>
      <c r="N47">
        <v>164</v>
      </c>
      <c r="O47" t="s">
        <v>475</v>
      </c>
      <c r="P47" t="s">
        <v>619</v>
      </c>
      <c r="Q47" t="s">
        <v>604</v>
      </c>
      <c r="R47" t="s">
        <v>620</v>
      </c>
      <c r="S47" t="s">
        <v>618</v>
      </c>
      <c r="T47">
        <v>2848.1202750049729</v>
      </c>
      <c r="U47">
        <v>341659.14491283748</v>
      </c>
    </row>
    <row r="48" spans="1:21" hidden="1">
      <c r="A48" t="s">
        <v>472</v>
      </c>
      <c r="B48" t="s">
        <v>601</v>
      </c>
      <c r="C48" t="s">
        <v>621</v>
      </c>
      <c r="D48">
        <v>0.55589900000000003</v>
      </c>
      <c r="E48">
        <v>1.8773999999999999E-2</v>
      </c>
      <c r="F48">
        <v>0</v>
      </c>
      <c r="G48">
        <v>0</v>
      </c>
      <c r="H48">
        <v>0</v>
      </c>
      <c r="I48">
        <v>4</v>
      </c>
      <c r="J48">
        <v>5</v>
      </c>
      <c r="K48">
        <v>0</v>
      </c>
      <c r="L48">
        <v>9</v>
      </c>
      <c r="M48">
        <v>162</v>
      </c>
      <c r="N48">
        <v>162</v>
      </c>
      <c r="O48" t="s">
        <v>475</v>
      </c>
      <c r="P48" t="s">
        <v>622</v>
      </c>
      <c r="Q48" t="s">
        <v>604</v>
      </c>
      <c r="R48" t="s">
        <v>623</v>
      </c>
      <c r="S48" t="s">
        <v>621</v>
      </c>
      <c r="T48">
        <v>555.89899500241063</v>
      </c>
      <c r="U48">
        <v>18774.006752991321</v>
      </c>
    </row>
    <row r="49" spans="1:21" hidden="1">
      <c r="A49" t="s">
        <v>472</v>
      </c>
      <c r="B49" t="s">
        <v>601</v>
      </c>
      <c r="C49" t="s">
        <v>624</v>
      </c>
      <c r="D49">
        <v>3.8889490000000002</v>
      </c>
      <c r="E49">
        <v>0.24943000000000001</v>
      </c>
      <c r="F49">
        <v>0</v>
      </c>
      <c r="G49">
        <v>0</v>
      </c>
      <c r="H49">
        <v>0</v>
      </c>
      <c r="I49">
        <v>26</v>
      </c>
      <c r="J49">
        <v>47</v>
      </c>
      <c r="K49">
        <v>0</v>
      </c>
      <c r="L49">
        <v>73</v>
      </c>
      <c r="M49">
        <v>156</v>
      </c>
      <c r="N49">
        <v>156</v>
      </c>
      <c r="O49" t="s">
        <v>475</v>
      </c>
      <c r="P49" t="s">
        <v>625</v>
      </c>
      <c r="Q49" t="s">
        <v>604</v>
      </c>
      <c r="R49" t="s">
        <v>626</v>
      </c>
      <c r="S49" t="s">
        <v>624</v>
      </c>
      <c r="T49">
        <v>3888.9490296063941</v>
      </c>
      <c r="U49">
        <v>249430.4705351851</v>
      </c>
    </row>
    <row r="50" spans="1:21" hidden="1">
      <c r="A50" t="s">
        <v>472</v>
      </c>
      <c r="B50" t="s">
        <v>601</v>
      </c>
      <c r="C50" t="s">
        <v>627</v>
      </c>
      <c r="D50">
        <v>2.5866690000000001</v>
      </c>
      <c r="E50">
        <v>0.33269700000000002</v>
      </c>
      <c r="F50">
        <v>29</v>
      </c>
      <c r="G50">
        <v>4</v>
      </c>
      <c r="H50">
        <v>43</v>
      </c>
      <c r="I50">
        <v>42</v>
      </c>
      <c r="J50">
        <v>40</v>
      </c>
      <c r="K50">
        <v>0</v>
      </c>
      <c r="L50">
        <v>158</v>
      </c>
      <c r="M50">
        <v>157</v>
      </c>
      <c r="N50">
        <v>157</v>
      </c>
      <c r="O50" t="s">
        <v>475</v>
      </c>
      <c r="P50" t="s">
        <v>628</v>
      </c>
      <c r="Q50" t="s">
        <v>604</v>
      </c>
      <c r="R50" t="s">
        <v>629</v>
      </c>
      <c r="S50" t="s">
        <v>627</v>
      </c>
      <c r="T50">
        <v>2586.6694839954948</v>
      </c>
      <c r="U50">
        <v>332696.75992704002</v>
      </c>
    </row>
    <row r="51" spans="1:21" hidden="1">
      <c r="A51" t="s">
        <v>472</v>
      </c>
      <c r="B51" t="s">
        <v>601</v>
      </c>
      <c r="C51" t="s">
        <v>630</v>
      </c>
      <c r="D51">
        <v>3.1583350000000001</v>
      </c>
      <c r="E51">
        <v>0.24019799999999999</v>
      </c>
      <c r="F51">
        <v>0</v>
      </c>
      <c r="G51">
        <v>4</v>
      </c>
      <c r="H51">
        <v>0</v>
      </c>
      <c r="I51">
        <v>8</v>
      </c>
      <c r="J51">
        <v>51</v>
      </c>
      <c r="K51">
        <v>2</v>
      </c>
      <c r="L51">
        <v>65</v>
      </c>
      <c r="M51">
        <v>153</v>
      </c>
      <c r="N51">
        <v>153</v>
      </c>
      <c r="O51" t="s">
        <v>475</v>
      </c>
      <c r="P51" t="s">
        <v>631</v>
      </c>
      <c r="Q51" t="s">
        <v>604</v>
      </c>
      <c r="R51" t="s">
        <v>632</v>
      </c>
      <c r="S51" t="s">
        <v>630</v>
      </c>
      <c r="T51">
        <v>3158.3351128812328</v>
      </c>
      <c r="U51">
        <v>240198.27564267509</v>
      </c>
    </row>
    <row r="52" spans="1:21" hidden="1">
      <c r="A52" t="s">
        <v>472</v>
      </c>
      <c r="B52" t="s">
        <v>601</v>
      </c>
      <c r="C52" t="s">
        <v>633</v>
      </c>
      <c r="D52">
        <v>1.549957</v>
      </c>
      <c r="E52">
        <v>8.5375999999999994E-2</v>
      </c>
      <c r="F52">
        <v>0</v>
      </c>
      <c r="G52">
        <v>0</v>
      </c>
      <c r="H52">
        <v>0</v>
      </c>
      <c r="I52">
        <v>10</v>
      </c>
      <c r="J52">
        <v>47</v>
      </c>
      <c r="K52">
        <v>0</v>
      </c>
      <c r="L52">
        <v>57</v>
      </c>
      <c r="M52">
        <v>152</v>
      </c>
      <c r="N52">
        <v>152</v>
      </c>
      <c r="O52" t="s">
        <v>475</v>
      </c>
      <c r="P52" t="s">
        <v>634</v>
      </c>
      <c r="Q52" t="s">
        <v>604</v>
      </c>
      <c r="R52" t="s">
        <v>635</v>
      </c>
      <c r="S52" t="s">
        <v>633</v>
      </c>
      <c r="T52">
        <v>1549.957247709609</v>
      </c>
      <c r="U52">
        <v>85375.595952430536</v>
      </c>
    </row>
    <row r="53" spans="1:21" hidden="1">
      <c r="A53" t="s">
        <v>472</v>
      </c>
      <c r="B53" t="s">
        <v>601</v>
      </c>
      <c r="C53" t="s">
        <v>636</v>
      </c>
      <c r="D53">
        <v>6.2200660000000001</v>
      </c>
      <c r="E53">
        <v>0.85961900000000002</v>
      </c>
      <c r="F53">
        <v>33</v>
      </c>
      <c r="G53">
        <v>5</v>
      </c>
      <c r="H53">
        <v>32</v>
      </c>
      <c r="I53">
        <v>179</v>
      </c>
      <c r="J53">
        <v>218</v>
      </c>
      <c r="K53">
        <v>1</v>
      </c>
      <c r="L53">
        <v>468</v>
      </c>
      <c r="M53">
        <v>155</v>
      </c>
      <c r="N53">
        <v>155</v>
      </c>
      <c r="O53" t="s">
        <v>475</v>
      </c>
      <c r="P53" t="s">
        <v>637</v>
      </c>
      <c r="Q53" t="s">
        <v>604</v>
      </c>
      <c r="R53" t="s">
        <v>638</v>
      </c>
      <c r="S53" t="s">
        <v>636</v>
      </c>
      <c r="T53">
        <v>6220.065918508888</v>
      </c>
      <c r="U53">
        <v>859618.65158792422</v>
      </c>
    </row>
    <row r="54" spans="1:21" hidden="1">
      <c r="A54" t="s">
        <v>472</v>
      </c>
      <c r="B54" t="s">
        <v>601</v>
      </c>
      <c r="C54" t="s">
        <v>639</v>
      </c>
      <c r="D54">
        <v>6.3261620000000001</v>
      </c>
      <c r="E54">
        <v>0.98831400000000003</v>
      </c>
      <c r="F54">
        <v>14</v>
      </c>
      <c r="G54">
        <v>9</v>
      </c>
      <c r="H54">
        <v>24</v>
      </c>
      <c r="I54">
        <v>90</v>
      </c>
      <c r="J54">
        <v>170</v>
      </c>
      <c r="K54">
        <v>1</v>
      </c>
      <c r="L54">
        <v>308</v>
      </c>
      <c r="M54">
        <v>150</v>
      </c>
      <c r="N54">
        <v>150</v>
      </c>
      <c r="O54" t="s">
        <v>475</v>
      </c>
      <c r="P54" t="s">
        <v>640</v>
      </c>
      <c r="Q54" t="s">
        <v>604</v>
      </c>
      <c r="R54" t="s">
        <v>641</v>
      </c>
      <c r="S54" t="s">
        <v>639</v>
      </c>
      <c r="T54">
        <v>6326.161973368381</v>
      </c>
      <c r="U54">
        <v>988313.56741492928</v>
      </c>
    </row>
    <row r="55" spans="1:21" hidden="1">
      <c r="A55" t="s">
        <v>472</v>
      </c>
      <c r="B55" t="s">
        <v>601</v>
      </c>
      <c r="C55" t="s">
        <v>642</v>
      </c>
      <c r="D55">
        <v>6.3813040000000001</v>
      </c>
      <c r="E55">
        <v>1.003322</v>
      </c>
      <c r="F55">
        <v>31</v>
      </c>
      <c r="G55">
        <v>0</v>
      </c>
      <c r="H55">
        <v>38</v>
      </c>
      <c r="I55">
        <v>180</v>
      </c>
      <c r="J55">
        <v>213</v>
      </c>
      <c r="K55">
        <v>0</v>
      </c>
      <c r="L55">
        <v>462</v>
      </c>
      <c r="M55">
        <v>154</v>
      </c>
      <c r="N55">
        <v>154</v>
      </c>
      <c r="O55" t="s">
        <v>475</v>
      </c>
      <c r="P55" t="s">
        <v>643</v>
      </c>
      <c r="Q55" t="s">
        <v>604</v>
      </c>
      <c r="R55" t="s">
        <v>644</v>
      </c>
      <c r="S55" t="s">
        <v>642</v>
      </c>
      <c r="T55">
        <v>6381.3039389483574</v>
      </c>
      <c r="U55">
        <v>1003322.485683653</v>
      </c>
    </row>
    <row r="56" spans="1:21" hidden="1">
      <c r="A56" t="s">
        <v>472</v>
      </c>
      <c r="B56" t="s">
        <v>601</v>
      </c>
      <c r="C56" t="s">
        <v>645</v>
      </c>
      <c r="D56">
        <v>2.4317679999999999</v>
      </c>
      <c r="E56">
        <v>0.14463000000000001</v>
      </c>
      <c r="F56">
        <v>13</v>
      </c>
      <c r="G56">
        <v>2</v>
      </c>
      <c r="H56">
        <v>15</v>
      </c>
      <c r="I56">
        <v>53</v>
      </c>
      <c r="J56">
        <v>14</v>
      </c>
      <c r="K56">
        <v>0</v>
      </c>
      <c r="L56">
        <v>97</v>
      </c>
      <c r="M56">
        <v>161</v>
      </c>
      <c r="N56">
        <v>161</v>
      </c>
      <c r="O56" t="s">
        <v>475</v>
      </c>
      <c r="P56" t="s">
        <v>646</v>
      </c>
      <c r="Q56" t="s">
        <v>604</v>
      </c>
      <c r="R56" t="s">
        <v>647</v>
      </c>
      <c r="S56" t="s">
        <v>645</v>
      </c>
      <c r="T56">
        <v>2431.7676796791461</v>
      </c>
      <c r="U56">
        <v>144630.09771420201</v>
      </c>
    </row>
    <row r="57" spans="1:21" hidden="1">
      <c r="A57" t="s">
        <v>472</v>
      </c>
      <c r="B57" t="s">
        <v>601</v>
      </c>
      <c r="C57" t="s">
        <v>648</v>
      </c>
      <c r="D57">
        <v>1.783134</v>
      </c>
      <c r="E57">
        <v>9.1911999999999994E-2</v>
      </c>
      <c r="F57">
        <v>0</v>
      </c>
      <c r="G57">
        <v>0</v>
      </c>
      <c r="H57">
        <v>0</v>
      </c>
      <c r="I57">
        <v>3</v>
      </c>
      <c r="J57">
        <v>17</v>
      </c>
      <c r="K57">
        <v>0</v>
      </c>
      <c r="L57">
        <v>20</v>
      </c>
      <c r="M57">
        <v>163</v>
      </c>
      <c r="N57">
        <v>163</v>
      </c>
      <c r="O57" t="s">
        <v>475</v>
      </c>
      <c r="P57" t="s">
        <v>649</v>
      </c>
      <c r="Q57" t="s">
        <v>604</v>
      </c>
      <c r="R57" t="s">
        <v>650</v>
      </c>
      <c r="S57" t="s">
        <v>648</v>
      </c>
      <c r="T57">
        <v>1783.1340018815399</v>
      </c>
      <c r="U57">
        <v>91912.150968923204</v>
      </c>
    </row>
    <row r="58" spans="1:21" hidden="1">
      <c r="A58" t="s">
        <v>472</v>
      </c>
      <c r="B58" t="s">
        <v>651</v>
      </c>
      <c r="C58" t="s">
        <v>652</v>
      </c>
      <c r="D58">
        <v>2.2349290000000002</v>
      </c>
      <c r="E58">
        <v>0.17050999999999999</v>
      </c>
      <c r="F58">
        <v>5</v>
      </c>
      <c r="G58">
        <v>4</v>
      </c>
      <c r="H58">
        <v>5</v>
      </c>
      <c r="I58">
        <v>68</v>
      </c>
      <c r="J58">
        <v>46</v>
      </c>
      <c r="K58">
        <v>0</v>
      </c>
      <c r="L58">
        <v>128</v>
      </c>
      <c r="M58">
        <v>1620</v>
      </c>
      <c r="N58">
        <v>1620</v>
      </c>
      <c r="O58" t="s">
        <v>475</v>
      </c>
      <c r="P58" t="s">
        <v>653</v>
      </c>
      <c r="Q58" t="s">
        <v>654</v>
      </c>
      <c r="R58" t="s">
        <v>655</v>
      </c>
      <c r="S58" t="s">
        <v>652</v>
      </c>
      <c r="T58">
        <v>2234.928710429725</v>
      </c>
      <c r="U58">
        <v>170510.1192969839</v>
      </c>
    </row>
    <row r="59" spans="1:21" hidden="1">
      <c r="A59" t="s">
        <v>472</v>
      </c>
      <c r="B59" t="s">
        <v>651</v>
      </c>
      <c r="C59" t="s">
        <v>656</v>
      </c>
      <c r="D59">
        <v>5.9139660000000003</v>
      </c>
      <c r="E59">
        <v>0.97959700000000005</v>
      </c>
      <c r="F59">
        <v>93</v>
      </c>
      <c r="G59">
        <v>35</v>
      </c>
      <c r="H59">
        <v>109</v>
      </c>
      <c r="I59">
        <v>120</v>
      </c>
      <c r="J59">
        <v>237</v>
      </c>
      <c r="K59">
        <v>5</v>
      </c>
      <c r="L59">
        <v>599</v>
      </c>
      <c r="M59">
        <v>1621</v>
      </c>
      <c r="N59">
        <v>1621</v>
      </c>
      <c r="O59" t="s">
        <v>475</v>
      </c>
      <c r="P59" t="s">
        <v>657</v>
      </c>
      <c r="Q59" t="s">
        <v>654</v>
      </c>
      <c r="R59" t="s">
        <v>658</v>
      </c>
      <c r="S59" t="s">
        <v>656</v>
      </c>
      <c r="T59">
        <v>5913.9655750787888</v>
      </c>
      <c r="U59">
        <v>979596.95461748634</v>
      </c>
    </row>
    <row r="60" spans="1:21" hidden="1">
      <c r="A60" t="s">
        <v>472</v>
      </c>
      <c r="B60" t="s">
        <v>651</v>
      </c>
      <c r="C60" t="s">
        <v>659</v>
      </c>
      <c r="D60">
        <v>0.92120400000000002</v>
      </c>
      <c r="E60">
        <v>4.1440999999999999E-2</v>
      </c>
      <c r="F60">
        <v>0</v>
      </c>
      <c r="G60">
        <v>0</v>
      </c>
      <c r="H60">
        <v>0</v>
      </c>
      <c r="I60">
        <v>11</v>
      </c>
      <c r="J60">
        <v>29</v>
      </c>
      <c r="K60">
        <v>0</v>
      </c>
      <c r="L60">
        <v>40</v>
      </c>
      <c r="M60">
        <v>1617</v>
      </c>
      <c r="N60">
        <v>1617</v>
      </c>
      <c r="O60" t="s">
        <v>475</v>
      </c>
      <c r="P60" t="s">
        <v>660</v>
      </c>
      <c r="Q60" t="s">
        <v>654</v>
      </c>
      <c r="R60" t="s">
        <v>661</v>
      </c>
      <c r="S60" t="s">
        <v>659</v>
      </c>
      <c r="T60">
        <v>921.20374402017251</v>
      </c>
      <c r="U60">
        <v>41440.813151222646</v>
      </c>
    </row>
    <row r="61" spans="1:21" hidden="1">
      <c r="A61" t="s">
        <v>472</v>
      </c>
      <c r="B61" t="s">
        <v>651</v>
      </c>
      <c r="C61" t="s">
        <v>662</v>
      </c>
      <c r="D61">
        <v>1.4580649999999999</v>
      </c>
      <c r="E61">
        <v>8.9245000000000005E-2</v>
      </c>
      <c r="F61">
        <v>0</v>
      </c>
      <c r="G61">
        <v>8</v>
      </c>
      <c r="H61">
        <v>0</v>
      </c>
      <c r="I61">
        <v>4</v>
      </c>
      <c r="J61">
        <v>39</v>
      </c>
      <c r="K61">
        <v>1</v>
      </c>
      <c r="L61">
        <v>52</v>
      </c>
      <c r="M61">
        <v>1624</v>
      </c>
      <c r="N61">
        <v>1624</v>
      </c>
      <c r="O61" t="s">
        <v>475</v>
      </c>
      <c r="P61" t="s">
        <v>663</v>
      </c>
      <c r="Q61" t="s">
        <v>654</v>
      </c>
      <c r="R61" t="s">
        <v>664</v>
      </c>
      <c r="S61" t="s">
        <v>662</v>
      </c>
      <c r="T61">
        <v>1458.0651165860761</v>
      </c>
      <c r="U61">
        <v>89244.869320876824</v>
      </c>
    </row>
    <row r="62" spans="1:21" hidden="1">
      <c r="A62" t="s">
        <v>472</v>
      </c>
      <c r="B62" t="s">
        <v>651</v>
      </c>
      <c r="C62" t="s">
        <v>665</v>
      </c>
      <c r="D62">
        <v>2.7662</v>
      </c>
      <c r="E62">
        <v>0.19690199999999999</v>
      </c>
      <c r="F62">
        <v>14</v>
      </c>
      <c r="G62">
        <v>16</v>
      </c>
      <c r="H62">
        <v>23</v>
      </c>
      <c r="I62">
        <v>41</v>
      </c>
      <c r="J62">
        <v>40</v>
      </c>
      <c r="K62">
        <v>0</v>
      </c>
      <c r="L62">
        <v>134</v>
      </c>
      <c r="M62">
        <v>1622</v>
      </c>
      <c r="N62">
        <v>1622</v>
      </c>
      <c r="O62" t="s">
        <v>475</v>
      </c>
      <c r="P62" t="s">
        <v>666</v>
      </c>
      <c r="Q62" t="s">
        <v>654</v>
      </c>
      <c r="R62" t="s">
        <v>667</v>
      </c>
      <c r="S62" t="s">
        <v>665</v>
      </c>
      <c r="T62">
        <v>2766.2003039131682</v>
      </c>
      <c r="U62">
        <v>196901.6964248138</v>
      </c>
    </row>
    <row r="63" spans="1:21" hidden="1">
      <c r="A63" t="s">
        <v>472</v>
      </c>
      <c r="B63" t="s">
        <v>651</v>
      </c>
      <c r="C63" t="s">
        <v>668</v>
      </c>
      <c r="D63">
        <v>2.4458519999999999</v>
      </c>
      <c r="E63">
        <v>0.30615999999999999</v>
      </c>
      <c r="F63">
        <v>31</v>
      </c>
      <c r="G63">
        <v>0</v>
      </c>
      <c r="H63">
        <v>50</v>
      </c>
      <c r="I63">
        <v>38</v>
      </c>
      <c r="J63">
        <v>56</v>
      </c>
      <c r="K63">
        <v>0</v>
      </c>
      <c r="L63">
        <v>175</v>
      </c>
      <c r="M63">
        <v>1618</v>
      </c>
      <c r="N63">
        <v>1618</v>
      </c>
      <c r="O63" t="s">
        <v>475</v>
      </c>
      <c r="P63" t="s">
        <v>669</v>
      </c>
      <c r="Q63" t="s">
        <v>654</v>
      </c>
      <c r="R63" t="s">
        <v>670</v>
      </c>
      <c r="S63" t="s">
        <v>668</v>
      </c>
      <c r="T63">
        <v>2445.8520614324461</v>
      </c>
      <c r="U63">
        <v>306159.79706277972</v>
      </c>
    </row>
    <row r="64" spans="1:21" hidden="1">
      <c r="A64" t="s">
        <v>472</v>
      </c>
      <c r="B64" t="s">
        <v>651</v>
      </c>
      <c r="C64" t="s">
        <v>671</v>
      </c>
      <c r="D64">
        <v>1.499234</v>
      </c>
      <c r="E64">
        <v>5.3733000000000003E-2</v>
      </c>
      <c r="F64">
        <v>1</v>
      </c>
      <c r="G64">
        <v>0</v>
      </c>
      <c r="H64">
        <v>0</v>
      </c>
      <c r="I64">
        <v>11</v>
      </c>
      <c r="J64">
        <v>13</v>
      </c>
      <c r="K64">
        <v>0</v>
      </c>
      <c r="L64">
        <v>25</v>
      </c>
      <c r="M64">
        <v>1625</v>
      </c>
      <c r="N64">
        <v>1625</v>
      </c>
      <c r="O64" t="s">
        <v>475</v>
      </c>
      <c r="P64" t="s">
        <v>672</v>
      </c>
      <c r="Q64" t="s">
        <v>654</v>
      </c>
      <c r="R64" t="s">
        <v>673</v>
      </c>
      <c r="S64" t="s">
        <v>671</v>
      </c>
      <c r="T64">
        <v>1499.2336296586391</v>
      </c>
      <c r="U64">
        <v>53733.296829486513</v>
      </c>
    </row>
    <row r="65" spans="1:21" hidden="1">
      <c r="A65" t="s">
        <v>472</v>
      </c>
      <c r="B65" t="s">
        <v>651</v>
      </c>
      <c r="C65" t="s">
        <v>674</v>
      </c>
      <c r="D65">
        <v>1.631807</v>
      </c>
      <c r="E65">
        <v>0.109116</v>
      </c>
      <c r="F65">
        <v>0</v>
      </c>
      <c r="G65">
        <v>1</v>
      </c>
      <c r="H65">
        <v>0</v>
      </c>
      <c r="I65">
        <v>23</v>
      </c>
      <c r="J65">
        <v>35</v>
      </c>
      <c r="K65">
        <v>0</v>
      </c>
      <c r="L65">
        <v>59</v>
      </c>
      <c r="M65">
        <v>1615</v>
      </c>
      <c r="N65">
        <v>1615</v>
      </c>
      <c r="O65" t="s">
        <v>475</v>
      </c>
      <c r="P65" t="s">
        <v>675</v>
      </c>
      <c r="Q65" t="s">
        <v>654</v>
      </c>
      <c r="R65" t="s">
        <v>676</v>
      </c>
      <c r="S65" t="s">
        <v>674</v>
      </c>
      <c r="T65">
        <v>1631.8073617665691</v>
      </c>
      <c r="U65">
        <v>109115.7302965034</v>
      </c>
    </row>
    <row r="66" spans="1:21" hidden="1">
      <c r="A66" t="s">
        <v>472</v>
      </c>
      <c r="B66" t="s">
        <v>651</v>
      </c>
      <c r="C66" t="s">
        <v>677</v>
      </c>
      <c r="D66">
        <v>7.2601779999999998</v>
      </c>
      <c r="E66">
        <v>1.2437640000000001</v>
      </c>
      <c r="F66">
        <v>23</v>
      </c>
      <c r="G66">
        <v>21</v>
      </c>
      <c r="H66">
        <v>31</v>
      </c>
      <c r="I66">
        <v>179</v>
      </c>
      <c r="J66">
        <v>349</v>
      </c>
      <c r="K66">
        <v>6</v>
      </c>
      <c r="L66">
        <v>609</v>
      </c>
      <c r="M66">
        <v>1614</v>
      </c>
      <c r="N66">
        <v>1614</v>
      </c>
      <c r="O66" t="s">
        <v>475</v>
      </c>
      <c r="P66" t="s">
        <v>678</v>
      </c>
      <c r="Q66" t="s">
        <v>654</v>
      </c>
      <c r="R66" t="s">
        <v>679</v>
      </c>
      <c r="S66" t="s">
        <v>677</v>
      </c>
      <c r="T66">
        <v>7260.1778364560814</v>
      </c>
      <c r="U66">
        <v>1243763.6990079579</v>
      </c>
    </row>
    <row r="67" spans="1:21" hidden="1">
      <c r="A67" t="s">
        <v>472</v>
      </c>
      <c r="B67" t="s">
        <v>651</v>
      </c>
      <c r="C67" t="s">
        <v>680</v>
      </c>
      <c r="D67">
        <v>5.5579789999999996</v>
      </c>
      <c r="E67">
        <v>0.790802</v>
      </c>
      <c r="F67">
        <v>39</v>
      </c>
      <c r="G67">
        <v>11</v>
      </c>
      <c r="H67">
        <v>42</v>
      </c>
      <c r="I67">
        <v>194</v>
      </c>
      <c r="J67">
        <v>197</v>
      </c>
      <c r="K67">
        <v>0</v>
      </c>
      <c r="L67">
        <v>483</v>
      </c>
      <c r="M67">
        <v>1616</v>
      </c>
      <c r="N67">
        <v>1616</v>
      </c>
      <c r="O67" t="s">
        <v>475</v>
      </c>
      <c r="P67" t="s">
        <v>681</v>
      </c>
      <c r="Q67" t="s">
        <v>654</v>
      </c>
      <c r="R67" t="s">
        <v>682</v>
      </c>
      <c r="S67" t="s">
        <v>680</v>
      </c>
      <c r="T67">
        <v>5557.979468081714</v>
      </c>
      <c r="U67">
        <v>790801.80813937506</v>
      </c>
    </row>
    <row r="68" spans="1:21" hidden="1">
      <c r="A68" t="s">
        <v>472</v>
      </c>
      <c r="B68" t="s">
        <v>651</v>
      </c>
      <c r="C68" t="s">
        <v>683</v>
      </c>
      <c r="D68">
        <v>1.543034</v>
      </c>
      <c r="E68">
        <v>0.117201</v>
      </c>
      <c r="F68">
        <v>6</v>
      </c>
      <c r="G68">
        <v>2</v>
      </c>
      <c r="H68">
        <v>4</v>
      </c>
      <c r="I68">
        <v>20</v>
      </c>
      <c r="J68">
        <v>37</v>
      </c>
      <c r="K68">
        <v>0</v>
      </c>
      <c r="L68">
        <v>69</v>
      </c>
      <c r="M68">
        <v>1623</v>
      </c>
      <c r="N68">
        <v>1623</v>
      </c>
      <c r="O68" t="s">
        <v>475</v>
      </c>
      <c r="P68" t="s">
        <v>684</v>
      </c>
      <c r="Q68" t="s">
        <v>654</v>
      </c>
      <c r="R68" t="s">
        <v>685</v>
      </c>
      <c r="S68" t="s">
        <v>683</v>
      </c>
      <c r="T68">
        <v>1543.0338689833461</v>
      </c>
      <c r="U68">
        <v>117200.94705739959</v>
      </c>
    </row>
    <row r="69" spans="1:21" hidden="1">
      <c r="A69" t="s">
        <v>472</v>
      </c>
      <c r="B69" t="s">
        <v>651</v>
      </c>
      <c r="C69" t="s">
        <v>686</v>
      </c>
      <c r="D69">
        <v>9.2575959999999995</v>
      </c>
      <c r="E69">
        <v>2.2175090000000002</v>
      </c>
      <c r="F69">
        <v>131</v>
      </c>
      <c r="G69">
        <v>64</v>
      </c>
      <c r="H69">
        <v>122</v>
      </c>
      <c r="I69">
        <v>340</v>
      </c>
      <c r="J69">
        <v>600</v>
      </c>
      <c r="K69">
        <v>0</v>
      </c>
      <c r="L69">
        <v>1257</v>
      </c>
      <c r="M69">
        <v>1619</v>
      </c>
      <c r="N69">
        <v>1619</v>
      </c>
      <c r="O69" t="s">
        <v>475</v>
      </c>
      <c r="P69" t="s">
        <v>687</v>
      </c>
      <c r="Q69" t="s">
        <v>654</v>
      </c>
      <c r="R69" t="s">
        <v>688</v>
      </c>
      <c r="S69" t="s">
        <v>686</v>
      </c>
      <c r="T69">
        <v>9257.5964540675832</v>
      </c>
      <c r="U69">
        <v>2217508.720798939</v>
      </c>
    </row>
    <row r="70" spans="1:21" hidden="1">
      <c r="A70" t="s">
        <v>472</v>
      </c>
      <c r="B70" t="s">
        <v>689</v>
      </c>
      <c r="C70" t="s">
        <v>690</v>
      </c>
      <c r="D70">
        <v>3.2754940000000001</v>
      </c>
      <c r="E70">
        <v>0.40307700000000002</v>
      </c>
      <c r="F70">
        <v>56</v>
      </c>
      <c r="G70">
        <v>4</v>
      </c>
      <c r="H70">
        <v>85</v>
      </c>
      <c r="I70">
        <v>87</v>
      </c>
      <c r="J70">
        <v>77</v>
      </c>
      <c r="K70">
        <v>0</v>
      </c>
      <c r="L70">
        <v>309</v>
      </c>
      <c r="M70">
        <v>171</v>
      </c>
      <c r="N70">
        <v>171</v>
      </c>
      <c r="O70" t="s">
        <v>475</v>
      </c>
      <c r="P70" t="s">
        <v>691</v>
      </c>
      <c r="Q70" t="s">
        <v>692</v>
      </c>
      <c r="R70" t="s">
        <v>693</v>
      </c>
      <c r="S70" t="s">
        <v>690</v>
      </c>
      <c r="T70">
        <v>3275.494376496194</v>
      </c>
      <c r="U70">
        <v>403076.70409598248</v>
      </c>
    </row>
    <row r="71" spans="1:21" hidden="1">
      <c r="A71" t="s">
        <v>472</v>
      </c>
      <c r="B71" t="s">
        <v>689</v>
      </c>
      <c r="C71" t="s">
        <v>694</v>
      </c>
      <c r="D71">
        <v>69.768773999999993</v>
      </c>
      <c r="E71">
        <v>24.726282000000001</v>
      </c>
      <c r="F71">
        <v>2474</v>
      </c>
      <c r="G71">
        <v>1834</v>
      </c>
      <c r="H71">
        <v>5265</v>
      </c>
      <c r="I71">
        <v>1449</v>
      </c>
      <c r="J71">
        <v>1774</v>
      </c>
      <c r="K71">
        <v>68</v>
      </c>
      <c r="L71">
        <v>12864</v>
      </c>
      <c r="M71">
        <v>170</v>
      </c>
      <c r="N71">
        <v>170</v>
      </c>
      <c r="O71" t="s">
        <v>475</v>
      </c>
      <c r="P71" t="s">
        <v>695</v>
      </c>
      <c r="Q71" t="s">
        <v>692</v>
      </c>
      <c r="R71" t="s">
        <v>696</v>
      </c>
      <c r="S71" t="s">
        <v>694</v>
      </c>
      <c r="T71">
        <v>69768.774111872757</v>
      </c>
      <c r="U71">
        <v>24726282.341481831</v>
      </c>
    </row>
    <row r="72" spans="1:21" hidden="1">
      <c r="A72" t="s">
        <v>472</v>
      </c>
      <c r="B72" t="s">
        <v>689</v>
      </c>
      <c r="C72" t="s">
        <v>697</v>
      </c>
      <c r="D72">
        <v>9.406352</v>
      </c>
      <c r="E72">
        <v>1.5682750000000001</v>
      </c>
      <c r="F72">
        <v>148</v>
      </c>
      <c r="G72">
        <v>24</v>
      </c>
      <c r="H72">
        <v>281</v>
      </c>
      <c r="I72">
        <v>165</v>
      </c>
      <c r="J72">
        <v>229</v>
      </c>
      <c r="K72">
        <v>5</v>
      </c>
      <c r="L72">
        <v>852</v>
      </c>
      <c r="M72">
        <v>168</v>
      </c>
      <c r="N72">
        <v>168</v>
      </c>
      <c r="O72" t="s">
        <v>475</v>
      </c>
      <c r="P72" t="s">
        <v>698</v>
      </c>
      <c r="Q72" t="s">
        <v>692</v>
      </c>
      <c r="R72" t="s">
        <v>699</v>
      </c>
      <c r="S72" t="s">
        <v>697</v>
      </c>
      <c r="T72">
        <v>9406.3517704666447</v>
      </c>
      <c r="U72">
        <v>1568274.640239235</v>
      </c>
    </row>
    <row r="73" spans="1:21" hidden="1">
      <c r="A73" t="s">
        <v>472</v>
      </c>
      <c r="B73" t="s">
        <v>689</v>
      </c>
      <c r="C73" t="s">
        <v>700</v>
      </c>
      <c r="D73">
        <v>7.8678489999999996</v>
      </c>
      <c r="E73">
        <v>0.74202500000000005</v>
      </c>
      <c r="F73">
        <v>25</v>
      </c>
      <c r="G73">
        <v>4</v>
      </c>
      <c r="H73">
        <v>18</v>
      </c>
      <c r="I73">
        <v>65</v>
      </c>
      <c r="J73">
        <v>233</v>
      </c>
      <c r="K73">
        <v>1</v>
      </c>
      <c r="L73">
        <v>346</v>
      </c>
      <c r="M73">
        <v>169</v>
      </c>
      <c r="N73">
        <v>169</v>
      </c>
      <c r="O73" t="s">
        <v>475</v>
      </c>
      <c r="P73" t="s">
        <v>701</v>
      </c>
      <c r="Q73" t="s">
        <v>692</v>
      </c>
      <c r="R73" t="s">
        <v>702</v>
      </c>
      <c r="S73" t="s">
        <v>700</v>
      </c>
      <c r="T73">
        <v>7867.8485118978278</v>
      </c>
      <c r="U73">
        <v>742024.51234585687</v>
      </c>
    </row>
    <row r="74" spans="1:21" hidden="1">
      <c r="A74" t="s">
        <v>472</v>
      </c>
      <c r="B74" t="s">
        <v>689</v>
      </c>
      <c r="C74" t="s">
        <v>703</v>
      </c>
      <c r="D74">
        <v>6.6365090000000002</v>
      </c>
      <c r="E74">
        <v>1.24166</v>
      </c>
      <c r="F74">
        <v>78</v>
      </c>
      <c r="G74">
        <v>9</v>
      </c>
      <c r="H74">
        <v>114</v>
      </c>
      <c r="I74">
        <v>190</v>
      </c>
      <c r="J74">
        <v>301</v>
      </c>
      <c r="K74">
        <v>4</v>
      </c>
      <c r="L74">
        <v>696</v>
      </c>
      <c r="M74">
        <v>176</v>
      </c>
      <c r="N74">
        <v>176</v>
      </c>
      <c r="O74" t="s">
        <v>475</v>
      </c>
      <c r="P74" t="s">
        <v>704</v>
      </c>
      <c r="Q74" t="s">
        <v>692</v>
      </c>
      <c r="R74" t="s">
        <v>705</v>
      </c>
      <c r="S74" t="s">
        <v>703</v>
      </c>
      <c r="T74">
        <v>6636.5089078861238</v>
      </c>
      <c r="U74">
        <v>1241659.974693168</v>
      </c>
    </row>
    <row r="75" spans="1:21" hidden="1">
      <c r="A75" t="s">
        <v>472</v>
      </c>
      <c r="B75" t="s">
        <v>689</v>
      </c>
      <c r="C75" t="s">
        <v>706</v>
      </c>
      <c r="D75">
        <v>17.108592999999999</v>
      </c>
      <c r="E75">
        <v>4.3807970000000003</v>
      </c>
      <c r="F75">
        <v>289</v>
      </c>
      <c r="G75">
        <v>151</v>
      </c>
      <c r="H75">
        <v>656</v>
      </c>
      <c r="I75">
        <v>503</v>
      </c>
      <c r="J75">
        <v>608</v>
      </c>
      <c r="K75">
        <v>16</v>
      </c>
      <c r="L75">
        <v>2223</v>
      </c>
      <c r="M75">
        <v>173</v>
      </c>
      <c r="N75">
        <v>173</v>
      </c>
      <c r="O75" t="s">
        <v>475</v>
      </c>
      <c r="P75" t="s">
        <v>707</v>
      </c>
      <c r="Q75" t="s">
        <v>692</v>
      </c>
      <c r="R75" t="s">
        <v>708</v>
      </c>
      <c r="S75" t="s">
        <v>706</v>
      </c>
      <c r="T75">
        <v>17108.592911109779</v>
      </c>
      <c r="U75">
        <v>4380797.4236050611</v>
      </c>
    </row>
    <row r="76" spans="1:21" hidden="1">
      <c r="A76" t="s">
        <v>472</v>
      </c>
      <c r="B76" t="s">
        <v>689</v>
      </c>
      <c r="C76" t="s">
        <v>709</v>
      </c>
      <c r="D76">
        <v>1.6938550000000001</v>
      </c>
      <c r="E76">
        <v>0.13549900000000001</v>
      </c>
      <c r="F76">
        <v>0</v>
      </c>
      <c r="G76">
        <v>0</v>
      </c>
      <c r="H76">
        <v>0</v>
      </c>
      <c r="I76">
        <v>3</v>
      </c>
      <c r="J76">
        <v>14</v>
      </c>
      <c r="K76">
        <v>1</v>
      </c>
      <c r="L76">
        <v>18</v>
      </c>
      <c r="M76">
        <v>182</v>
      </c>
      <c r="N76">
        <v>182</v>
      </c>
      <c r="O76" t="s">
        <v>475</v>
      </c>
      <c r="P76" t="s">
        <v>710</v>
      </c>
      <c r="Q76" t="s">
        <v>692</v>
      </c>
      <c r="R76" t="s">
        <v>711</v>
      </c>
      <c r="S76" t="s">
        <v>709</v>
      </c>
      <c r="T76">
        <v>1693.8554272741731</v>
      </c>
      <c r="U76">
        <v>135498.50518750169</v>
      </c>
    </row>
    <row r="77" spans="1:21" hidden="1">
      <c r="A77" t="s">
        <v>472</v>
      </c>
      <c r="B77" t="s">
        <v>689</v>
      </c>
      <c r="C77" t="s">
        <v>712</v>
      </c>
      <c r="D77">
        <v>8.9464659999999991</v>
      </c>
      <c r="E77">
        <v>2.4834049999999999</v>
      </c>
      <c r="F77">
        <v>170</v>
      </c>
      <c r="G77">
        <v>20</v>
      </c>
      <c r="H77">
        <v>222</v>
      </c>
      <c r="I77">
        <v>258</v>
      </c>
      <c r="J77">
        <v>439</v>
      </c>
      <c r="K77">
        <v>3</v>
      </c>
      <c r="L77">
        <v>1112</v>
      </c>
      <c r="M77">
        <v>175</v>
      </c>
      <c r="N77">
        <v>175</v>
      </c>
      <c r="O77" t="s">
        <v>475</v>
      </c>
      <c r="P77" t="s">
        <v>713</v>
      </c>
      <c r="Q77" t="s">
        <v>692</v>
      </c>
      <c r="R77" t="s">
        <v>714</v>
      </c>
      <c r="S77" t="s">
        <v>712</v>
      </c>
      <c r="T77">
        <v>8946.4661160422093</v>
      </c>
      <c r="U77">
        <v>2483405.2131209089</v>
      </c>
    </row>
    <row r="78" spans="1:21" hidden="1">
      <c r="A78" t="s">
        <v>472</v>
      </c>
      <c r="B78" t="s">
        <v>689</v>
      </c>
      <c r="C78" t="s">
        <v>715</v>
      </c>
      <c r="D78">
        <v>2.7956400000000001</v>
      </c>
      <c r="E78">
        <v>0.31499899999999997</v>
      </c>
      <c r="F78">
        <v>37</v>
      </c>
      <c r="G78">
        <v>3</v>
      </c>
      <c r="H78">
        <v>41</v>
      </c>
      <c r="I78">
        <v>65</v>
      </c>
      <c r="J78">
        <v>96</v>
      </c>
      <c r="K78">
        <v>1</v>
      </c>
      <c r="L78">
        <v>243</v>
      </c>
      <c r="M78">
        <v>172</v>
      </c>
      <c r="N78">
        <v>172</v>
      </c>
      <c r="O78" t="s">
        <v>475</v>
      </c>
      <c r="P78" t="s">
        <v>716</v>
      </c>
      <c r="Q78" t="s">
        <v>692</v>
      </c>
      <c r="R78" t="s">
        <v>717</v>
      </c>
      <c r="S78" t="s">
        <v>715</v>
      </c>
      <c r="T78">
        <v>2795.6399559537681</v>
      </c>
      <c r="U78">
        <v>314998.56704636978</v>
      </c>
    </row>
    <row r="79" spans="1:21" hidden="1">
      <c r="A79" t="s">
        <v>472</v>
      </c>
      <c r="B79" t="s">
        <v>689</v>
      </c>
      <c r="C79" t="s">
        <v>718</v>
      </c>
      <c r="D79">
        <v>2.4094039999999999</v>
      </c>
      <c r="E79">
        <v>0.20549000000000001</v>
      </c>
      <c r="F79">
        <v>12</v>
      </c>
      <c r="G79">
        <v>0</v>
      </c>
      <c r="H79">
        <v>13</v>
      </c>
      <c r="I79">
        <v>51</v>
      </c>
      <c r="J79">
        <v>59</v>
      </c>
      <c r="K79">
        <v>15</v>
      </c>
      <c r="L79">
        <v>150</v>
      </c>
      <c r="M79">
        <v>180</v>
      </c>
      <c r="N79">
        <v>180</v>
      </c>
      <c r="O79" t="s">
        <v>475</v>
      </c>
      <c r="P79" t="s">
        <v>719</v>
      </c>
      <c r="Q79" t="s">
        <v>692</v>
      </c>
      <c r="R79" t="s">
        <v>720</v>
      </c>
      <c r="S79" t="s">
        <v>718</v>
      </c>
      <c r="T79">
        <v>2409.4044193729642</v>
      </c>
      <c r="U79">
        <v>205489.99383819709</v>
      </c>
    </row>
    <row r="80" spans="1:21" hidden="1">
      <c r="A80" t="s">
        <v>472</v>
      </c>
      <c r="B80" t="s">
        <v>689</v>
      </c>
      <c r="C80" t="s">
        <v>721</v>
      </c>
      <c r="D80">
        <v>5.492642</v>
      </c>
      <c r="E80">
        <v>0.70024500000000001</v>
      </c>
      <c r="F80">
        <v>49</v>
      </c>
      <c r="G80">
        <v>5</v>
      </c>
      <c r="H80">
        <v>89</v>
      </c>
      <c r="I80">
        <v>33</v>
      </c>
      <c r="J80">
        <v>62</v>
      </c>
      <c r="K80">
        <v>1</v>
      </c>
      <c r="L80">
        <v>239</v>
      </c>
      <c r="M80">
        <v>166</v>
      </c>
      <c r="N80">
        <v>166</v>
      </c>
      <c r="O80" t="s">
        <v>475</v>
      </c>
      <c r="P80" t="s">
        <v>722</v>
      </c>
      <c r="Q80" t="s">
        <v>692</v>
      </c>
      <c r="R80" t="s">
        <v>723</v>
      </c>
      <c r="S80" t="s">
        <v>721</v>
      </c>
      <c r="T80">
        <v>5492.6421338117116</v>
      </c>
      <c r="U80">
        <v>700244.78709910589</v>
      </c>
    </row>
    <row r="81" spans="1:21" hidden="1">
      <c r="A81" t="s">
        <v>472</v>
      </c>
      <c r="B81" t="s">
        <v>689</v>
      </c>
      <c r="C81" t="s">
        <v>724</v>
      </c>
      <c r="D81">
        <v>2.0805880000000001</v>
      </c>
      <c r="E81">
        <v>0.13158600000000001</v>
      </c>
      <c r="F81">
        <v>10</v>
      </c>
      <c r="G81">
        <v>0</v>
      </c>
      <c r="H81">
        <v>7</v>
      </c>
      <c r="I81">
        <v>10</v>
      </c>
      <c r="J81">
        <v>22</v>
      </c>
      <c r="K81">
        <v>0</v>
      </c>
      <c r="L81">
        <v>49</v>
      </c>
      <c r="M81">
        <v>167</v>
      </c>
      <c r="N81">
        <v>167</v>
      </c>
      <c r="O81" t="s">
        <v>475</v>
      </c>
      <c r="P81" t="s">
        <v>725</v>
      </c>
      <c r="Q81" t="s">
        <v>692</v>
      </c>
      <c r="R81" t="s">
        <v>726</v>
      </c>
      <c r="S81" t="s">
        <v>724</v>
      </c>
      <c r="T81">
        <v>2080.5877547039599</v>
      </c>
      <c r="U81">
        <v>131585.77635361749</v>
      </c>
    </row>
    <row r="82" spans="1:21" hidden="1">
      <c r="A82" t="s">
        <v>472</v>
      </c>
      <c r="B82" t="s">
        <v>689</v>
      </c>
      <c r="C82" t="s">
        <v>727</v>
      </c>
      <c r="D82">
        <v>8.2999209999999994</v>
      </c>
      <c r="E82">
        <v>1.580776</v>
      </c>
      <c r="F82">
        <v>154</v>
      </c>
      <c r="G82">
        <v>23</v>
      </c>
      <c r="H82">
        <v>199</v>
      </c>
      <c r="I82">
        <v>306</v>
      </c>
      <c r="J82">
        <v>193</v>
      </c>
      <c r="K82">
        <v>8</v>
      </c>
      <c r="L82">
        <v>883</v>
      </c>
      <c r="M82">
        <v>179</v>
      </c>
      <c r="N82">
        <v>179</v>
      </c>
      <c r="O82" t="s">
        <v>475</v>
      </c>
      <c r="P82" t="s">
        <v>728</v>
      </c>
      <c r="Q82" t="s">
        <v>692</v>
      </c>
      <c r="R82" t="s">
        <v>729</v>
      </c>
      <c r="S82" t="s">
        <v>727</v>
      </c>
      <c r="T82">
        <v>8299.9209745929111</v>
      </c>
      <c r="U82">
        <v>1580776.215454014</v>
      </c>
    </row>
    <row r="83" spans="1:21" hidden="1">
      <c r="A83" t="s">
        <v>472</v>
      </c>
      <c r="B83" t="s">
        <v>689</v>
      </c>
      <c r="C83" s="344" t="s">
        <v>531</v>
      </c>
      <c r="D83">
        <v>5.9150669999999996</v>
      </c>
      <c r="E83">
        <v>0.94035800000000003</v>
      </c>
      <c r="M83">
        <v>181</v>
      </c>
      <c r="N83">
        <v>181</v>
      </c>
      <c r="O83" t="s">
        <v>475</v>
      </c>
      <c r="P83" t="s">
        <v>730</v>
      </c>
      <c r="Q83" t="s">
        <v>692</v>
      </c>
      <c r="R83" t="s">
        <v>731</v>
      </c>
      <c r="S83" t="s">
        <v>732</v>
      </c>
      <c r="T83">
        <v>5915.067462273767</v>
      </c>
      <c r="U83">
        <v>940358.45956362004</v>
      </c>
    </row>
    <row r="84" spans="1:21" hidden="1">
      <c r="A84" t="s">
        <v>472</v>
      </c>
      <c r="B84" t="s">
        <v>689</v>
      </c>
      <c r="C84" t="s">
        <v>733</v>
      </c>
      <c r="D84">
        <v>6.7524490000000004</v>
      </c>
      <c r="E84">
        <v>0.58288399999999996</v>
      </c>
      <c r="F84">
        <v>22</v>
      </c>
      <c r="G84">
        <v>6</v>
      </c>
      <c r="H84">
        <v>27</v>
      </c>
      <c r="I84">
        <v>54</v>
      </c>
      <c r="J84">
        <v>145</v>
      </c>
      <c r="K84">
        <v>5</v>
      </c>
      <c r="L84">
        <v>259</v>
      </c>
      <c r="M84">
        <v>178</v>
      </c>
      <c r="N84">
        <v>178</v>
      </c>
      <c r="O84" t="s">
        <v>475</v>
      </c>
      <c r="P84" t="s">
        <v>734</v>
      </c>
      <c r="Q84" t="s">
        <v>692</v>
      </c>
      <c r="R84" t="s">
        <v>735</v>
      </c>
      <c r="S84" t="s">
        <v>733</v>
      </c>
      <c r="T84">
        <v>6752.4493422756696</v>
      </c>
      <c r="U84">
        <v>582883.97163009318</v>
      </c>
    </row>
    <row r="85" spans="1:21" hidden="1">
      <c r="A85" t="s">
        <v>472</v>
      </c>
      <c r="B85" t="s">
        <v>689</v>
      </c>
      <c r="C85" t="s">
        <v>736</v>
      </c>
      <c r="D85">
        <v>2.2266189999999999</v>
      </c>
      <c r="E85">
        <v>0.15293000000000001</v>
      </c>
      <c r="F85">
        <v>0</v>
      </c>
      <c r="G85">
        <v>3</v>
      </c>
      <c r="H85">
        <v>0</v>
      </c>
      <c r="I85">
        <v>35</v>
      </c>
      <c r="J85">
        <v>24</v>
      </c>
      <c r="K85">
        <v>0</v>
      </c>
      <c r="L85">
        <v>62</v>
      </c>
      <c r="M85">
        <v>177</v>
      </c>
      <c r="N85">
        <v>177</v>
      </c>
      <c r="O85" t="s">
        <v>475</v>
      </c>
      <c r="P85" t="s">
        <v>737</v>
      </c>
      <c r="Q85" t="s">
        <v>692</v>
      </c>
      <c r="R85" t="s">
        <v>738</v>
      </c>
      <c r="S85" t="s">
        <v>736</v>
      </c>
      <c r="T85">
        <v>2226.619381795555</v>
      </c>
      <c r="U85">
        <v>152930.29063083441</v>
      </c>
    </row>
    <row r="86" spans="1:21" hidden="1">
      <c r="A86" t="s">
        <v>472</v>
      </c>
      <c r="B86" t="s">
        <v>689</v>
      </c>
      <c r="C86" t="s">
        <v>739</v>
      </c>
      <c r="D86">
        <v>8.0984800000000003</v>
      </c>
      <c r="E86">
        <v>1.110754</v>
      </c>
      <c r="F86">
        <v>54</v>
      </c>
      <c r="G86">
        <v>15</v>
      </c>
      <c r="H86">
        <v>84</v>
      </c>
      <c r="I86">
        <v>200</v>
      </c>
      <c r="J86">
        <v>202</v>
      </c>
      <c r="K86">
        <v>4</v>
      </c>
      <c r="L86">
        <v>559</v>
      </c>
      <c r="M86">
        <v>174</v>
      </c>
      <c r="N86">
        <v>174</v>
      </c>
      <c r="O86" t="s">
        <v>475</v>
      </c>
      <c r="P86" t="s">
        <v>740</v>
      </c>
      <c r="Q86" t="s">
        <v>692</v>
      </c>
      <c r="R86" t="s">
        <v>741</v>
      </c>
      <c r="S86" t="s">
        <v>739</v>
      </c>
      <c r="T86">
        <v>8098.4797376257748</v>
      </c>
      <c r="U86">
        <v>1110753.6058933029</v>
      </c>
    </row>
    <row r="87" spans="1:21" hidden="1">
      <c r="A87" t="s">
        <v>472</v>
      </c>
      <c r="B87" t="s">
        <v>742</v>
      </c>
      <c r="C87" t="s">
        <v>743</v>
      </c>
      <c r="D87">
        <v>0.77975000000000005</v>
      </c>
      <c r="E87">
        <v>3.4764000000000003E-2</v>
      </c>
      <c r="F87">
        <v>0</v>
      </c>
      <c r="G87">
        <v>0</v>
      </c>
      <c r="H87">
        <v>0</v>
      </c>
      <c r="I87">
        <v>0</v>
      </c>
      <c r="J87">
        <v>15</v>
      </c>
      <c r="K87">
        <v>0</v>
      </c>
      <c r="L87">
        <v>15</v>
      </c>
      <c r="M87">
        <v>193</v>
      </c>
      <c r="N87">
        <v>193</v>
      </c>
      <c r="O87" t="s">
        <v>475</v>
      </c>
      <c r="P87" t="s">
        <v>744</v>
      </c>
      <c r="Q87" t="s">
        <v>745</v>
      </c>
      <c r="R87" t="s">
        <v>746</v>
      </c>
      <c r="S87" t="s">
        <v>743</v>
      </c>
      <c r="T87">
        <v>779.75044136226347</v>
      </c>
      <c r="U87">
        <v>34763.97000184327</v>
      </c>
    </row>
    <row r="88" spans="1:21" hidden="1">
      <c r="A88" t="s">
        <v>472</v>
      </c>
      <c r="B88" t="s">
        <v>742</v>
      </c>
      <c r="C88" t="s">
        <v>747</v>
      </c>
      <c r="D88">
        <v>4.1310960000000003</v>
      </c>
      <c r="E88">
        <v>0.51030200000000003</v>
      </c>
      <c r="F88">
        <v>25</v>
      </c>
      <c r="G88">
        <v>22</v>
      </c>
      <c r="H88">
        <v>24</v>
      </c>
      <c r="I88">
        <v>107</v>
      </c>
      <c r="J88">
        <v>125</v>
      </c>
      <c r="K88">
        <v>7</v>
      </c>
      <c r="L88">
        <v>310</v>
      </c>
      <c r="M88">
        <v>190</v>
      </c>
      <c r="N88">
        <v>190</v>
      </c>
      <c r="O88" t="s">
        <v>475</v>
      </c>
      <c r="P88" t="s">
        <v>748</v>
      </c>
      <c r="Q88" t="s">
        <v>745</v>
      </c>
      <c r="R88" t="s">
        <v>749</v>
      </c>
      <c r="S88" t="s">
        <v>747</v>
      </c>
      <c r="T88">
        <v>4131.095729496571</v>
      </c>
      <c r="U88">
        <v>510301.54158134182</v>
      </c>
    </row>
    <row r="89" spans="1:21" hidden="1">
      <c r="A89" t="s">
        <v>472</v>
      </c>
      <c r="B89" t="s">
        <v>742</v>
      </c>
      <c r="C89" t="s">
        <v>750</v>
      </c>
      <c r="D89">
        <v>2.2275680000000002</v>
      </c>
      <c r="E89">
        <v>0.15457699999999999</v>
      </c>
      <c r="F89">
        <v>0</v>
      </c>
      <c r="G89">
        <v>2</v>
      </c>
      <c r="H89">
        <v>0</v>
      </c>
      <c r="I89">
        <v>23</v>
      </c>
      <c r="J89">
        <v>40</v>
      </c>
      <c r="K89">
        <v>0</v>
      </c>
      <c r="L89">
        <v>65</v>
      </c>
      <c r="M89">
        <v>191</v>
      </c>
      <c r="N89">
        <v>191</v>
      </c>
      <c r="O89" t="s">
        <v>475</v>
      </c>
      <c r="P89" t="s">
        <v>751</v>
      </c>
      <c r="Q89" t="s">
        <v>745</v>
      </c>
      <c r="R89" t="s">
        <v>752</v>
      </c>
      <c r="S89" t="s">
        <v>750</v>
      </c>
      <c r="T89">
        <v>2227.568397760102</v>
      </c>
      <c r="U89">
        <v>154577.0918882754</v>
      </c>
    </row>
    <row r="90" spans="1:21" hidden="1">
      <c r="A90" t="s">
        <v>472</v>
      </c>
      <c r="B90" t="s">
        <v>742</v>
      </c>
      <c r="C90" t="s">
        <v>753</v>
      </c>
      <c r="D90">
        <v>6.7423070000000003</v>
      </c>
      <c r="E90">
        <v>0.95315000000000005</v>
      </c>
      <c r="F90">
        <v>65</v>
      </c>
      <c r="G90">
        <v>45</v>
      </c>
      <c r="H90">
        <v>89</v>
      </c>
      <c r="I90">
        <v>218</v>
      </c>
      <c r="J90">
        <v>157</v>
      </c>
      <c r="K90">
        <v>1</v>
      </c>
      <c r="L90">
        <v>575</v>
      </c>
      <c r="M90">
        <v>188</v>
      </c>
      <c r="N90">
        <v>188</v>
      </c>
      <c r="O90" t="s">
        <v>475</v>
      </c>
      <c r="P90" t="s">
        <v>754</v>
      </c>
      <c r="Q90" t="s">
        <v>745</v>
      </c>
      <c r="R90" t="s">
        <v>755</v>
      </c>
      <c r="S90" t="s">
        <v>753</v>
      </c>
      <c r="T90">
        <v>6742.3073897562326</v>
      </c>
      <c r="U90">
        <v>953150.28576610261</v>
      </c>
    </row>
    <row r="91" spans="1:21" hidden="1">
      <c r="A91" t="s">
        <v>472</v>
      </c>
      <c r="B91" t="s">
        <v>742</v>
      </c>
      <c r="C91" t="s">
        <v>756</v>
      </c>
      <c r="D91">
        <v>1.2132989999999999</v>
      </c>
      <c r="E91">
        <v>6.6326999999999997E-2</v>
      </c>
      <c r="F91">
        <v>0</v>
      </c>
      <c r="G91">
        <v>42</v>
      </c>
      <c r="H91">
        <v>0</v>
      </c>
      <c r="I91">
        <v>14</v>
      </c>
      <c r="J91">
        <v>29</v>
      </c>
      <c r="K91">
        <v>0</v>
      </c>
      <c r="L91">
        <v>85</v>
      </c>
      <c r="M91">
        <v>194</v>
      </c>
      <c r="N91">
        <v>194</v>
      </c>
      <c r="O91" t="s">
        <v>475</v>
      </c>
      <c r="P91" t="s">
        <v>757</v>
      </c>
      <c r="Q91" t="s">
        <v>745</v>
      </c>
      <c r="R91" t="s">
        <v>758</v>
      </c>
      <c r="S91" t="s">
        <v>756</v>
      </c>
      <c r="T91">
        <v>1213.298693179481</v>
      </c>
      <c r="U91">
        <v>66326.646287650889</v>
      </c>
    </row>
    <row r="92" spans="1:21" hidden="1">
      <c r="A92" t="s">
        <v>472</v>
      </c>
      <c r="B92" t="s">
        <v>742</v>
      </c>
      <c r="C92" t="s">
        <v>759</v>
      </c>
      <c r="D92">
        <v>24.390656</v>
      </c>
      <c r="E92">
        <v>14.924666999999999</v>
      </c>
      <c r="F92">
        <v>1670</v>
      </c>
      <c r="G92">
        <v>1480</v>
      </c>
      <c r="H92">
        <v>3211</v>
      </c>
      <c r="I92">
        <v>1436</v>
      </c>
      <c r="J92">
        <v>1007</v>
      </c>
      <c r="K92">
        <v>56</v>
      </c>
      <c r="L92">
        <v>8860</v>
      </c>
      <c r="M92">
        <v>186</v>
      </c>
      <c r="N92">
        <v>186</v>
      </c>
      <c r="O92" t="s">
        <v>475</v>
      </c>
      <c r="P92" t="s">
        <v>760</v>
      </c>
      <c r="Q92" t="s">
        <v>745</v>
      </c>
      <c r="R92" t="s">
        <v>761</v>
      </c>
      <c r="S92" t="s">
        <v>759</v>
      </c>
      <c r="T92">
        <v>24390.65573985938</v>
      </c>
      <c r="U92">
        <v>14924666.634845121</v>
      </c>
    </row>
    <row r="93" spans="1:21" hidden="1">
      <c r="A93" t="s">
        <v>472</v>
      </c>
      <c r="B93" t="s">
        <v>742</v>
      </c>
      <c r="C93" t="s">
        <v>762</v>
      </c>
      <c r="D93">
        <v>1.4995959999999999</v>
      </c>
      <c r="E93">
        <v>0.117423</v>
      </c>
      <c r="F93">
        <v>2</v>
      </c>
      <c r="G93">
        <v>0</v>
      </c>
      <c r="H93">
        <v>4</v>
      </c>
      <c r="I93">
        <v>17</v>
      </c>
      <c r="J93">
        <v>20</v>
      </c>
      <c r="K93">
        <v>0</v>
      </c>
      <c r="L93">
        <v>43</v>
      </c>
      <c r="M93">
        <v>187</v>
      </c>
      <c r="N93">
        <v>187</v>
      </c>
      <c r="O93" t="s">
        <v>475</v>
      </c>
      <c r="P93" t="s">
        <v>763</v>
      </c>
      <c r="Q93" t="s">
        <v>745</v>
      </c>
      <c r="R93" t="s">
        <v>764</v>
      </c>
      <c r="S93" t="s">
        <v>762</v>
      </c>
      <c r="T93">
        <v>1499.595551076821</v>
      </c>
      <c r="U93">
        <v>117423.44190290599</v>
      </c>
    </row>
    <row r="94" spans="1:21" hidden="1">
      <c r="A94" t="s">
        <v>472</v>
      </c>
      <c r="B94" t="s">
        <v>742</v>
      </c>
      <c r="C94" t="s">
        <v>765</v>
      </c>
      <c r="D94">
        <v>3.1362299999999999</v>
      </c>
      <c r="E94">
        <v>0.33288699999999999</v>
      </c>
      <c r="F94">
        <v>30</v>
      </c>
      <c r="G94">
        <v>2</v>
      </c>
      <c r="H94">
        <v>30</v>
      </c>
      <c r="I94">
        <v>64</v>
      </c>
      <c r="J94">
        <v>59</v>
      </c>
      <c r="K94">
        <v>1</v>
      </c>
      <c r="L94">
        <v>186</v>
      </c>
      <c r="M94">
        <v>189</v>
      </c>
      <c r="N94">
        <v>189</v>
      </c>
      <c r="O94" t="s">
        <v>475</v>
      </c>
      <c r="P94" t="s">
        <v>766</v>
      </c>
      <c r="Q94" t="s">
        <v>745</v>
      </c>
      <c r="R94" t="s">
        <v>767</v>
      </c>
      <c r="S94" t="s">
        <v>765</v>
      </c>
      <c r="T94">
        <v>3136.22993211933</v>
      </c>
      <c r="U94">
        <v>332887.10461263481</v>
      </c>
    </row>
    <row r="95" spans="1:21" hidden="1">
      <c r="A95" t="s">
        <v>472</v>
      </c>
      <c r="B95" t="s">
        <v>742</v>
      </c>
      <c r="C95" t="s">
        <v>768</v>
      </c>
      <c r="D95">
        <v>4.94754</v>
      </c>
      <c r="E95">
        <v>0.48298400000000002</v>
      </c>
      <c r="F95">
        <v>37</v>
      </c>
      <c r="G95">
        <v>3</v>
      </c>
      <c r="H95">
        <v>36</v>
      </c>
      <c r="I95">
        <v>96</v>
      </c>
      <c r="J95">
        <v>97</v>
      </c>
      <c r="K95">
        <v>1</v>
      </c>
      <c r="L95">
        <v>270</v>
      </c>
      <c r="M95">
        <v>183</v>
      </c>
      <c r="N95">
        <v>183</v>
      </c>
      <c r="O95" t="s">
        <v>475</v>
      </c>
      <c r="P95" t="s">
        <v>769</v>
      </c>
      <c r="Q95" t="s">
        <v>745</v>
      </c>
      <c r="R95" t="s">
        <v>770</v>
      </c>
      <c r="S95" t="s">
        <v>768</v>
      </c>
      <c r="T95">
        <v>4947.5396137837979</v>
      </c>
      <c r="U95">
        <v>482984.00897680788</v>
      </c>
    </row>
    <row r="96" spans="1:21" hidden="1">
      <c r="A96" t="s">
        <v>472</v>
      </c>
      <c r="B96" t="s">
        <v>742</v>
      </c>
      <c r="C96" t="s">
        <v>771</v>
      </c>
      <c r="D96">
        <v>1.370303</v>
      </c>
      <c r="E96">
        <v>0.110818</v>
      </c>
      <c r="F96">
        <v>0</v>
      </c>
      <c r="G96">
        <v>0</v>
      </c>
      <c r="H96">
        <v>0</v>
      </c>
      <c r="I96">
        <v>0</v>
      </c>
      <c r="J96">
        <v>75</v>
      </c>
      <c r="K96">
        <v>0</v>
      </c>
      <c r="L96">
        <v>75</v>
      </c>
      <c r="M96">
        <v>195</v>
      </c>
      <c r="N96">
        <v>195</v>
      </c>
      <c r="O96" t="s">
        <v>475</v>
      </c>
      <c r="P96" t="s">
        <v>772</v>
      </c>
      <c r="Q96" t="s">
        <v>745</v>
      </c>
      <c r="R96" t="s">
        <v>773</v>
      </c>
      <c r="S96" t="s">
        <v>771</v>
      </c>
      <c r="T96">
        <v>1604.203981675091</v>
      </c>
      <c r="U96">
        <v>110818.06706791421</v>
      </c>
    </row>
    <row r="97" spans="1:21" hidden="1">
      <c r="A97" t="s">
        <v>472</v>
      </c>
      <c r="B97" t="s">
        <v>742</v>
      </c>
      <c r="C97" t="s">
        <v>774</v>
      </c>
      <c r="D97">
        <v>1.5619769999999999</v>
      </c>
      <c r="E97">
        <v>0.105835</v>
      </c>
      <c r="F97">
        <v>0</v>
      </c>
      <c r="G97">
        <v>0</v>
      </c>
      <c r="H97">
        <v>0</v>
      </c>
      <c r="I97">
        <v>42</v>
      </c>
      <c r="J97">
        <v>38</v>
      </c>
      <c r="K97">
        <v>0</v>
      </c>
      <c r="L97">
        <v>80</v>
      </c>
      <c r="M97">
        <v>185</v>
      </c>
      <c r="N97">
        <v>185</v>
      </c>
      <c r="O97" t="s">
        <v>475</v>
      </c>
      <c r="P97" t="s">
        <v>775</v>
      </c>
      <c r="Q97" t="s">
        <v>745</v>
      </c>
      <c r="R97" t="s">
        <v>776</v>
      </c>
      <c r="S97" t="s">
        <v>774</v>
      </c>
      <c r="T97">
        <v>1561.9771807276809</v>
      </c>
      <c r="U97">
        <v>105835.0613192888</v>
      </c>
    </row>
    <row r="98" spans="1:21" hidden="1">
      <c r="A98" t="s">
        <v>472</v>
      </c>
      <c r="B98" t="s">
        <v>742</v>
      </c>
      <c r="C98" t="s">
        <v>777</v>
      </c>
      <c r="D98">
        <v>2.2311359999999998</v>
      </c>
      <c r="E98">
        <v>0.160666</v>
      </c>
      <c r="F98">
        <v>1</v>
      </c>
      <c r="G98">
        <v>1</v>
      </c>
      <c r="H98">
        <v>3</v>
      </c>
      <c r="I98">
        <v>13</v>
      </c>
      <c r="J98">
        <v>34</v>
      </c>
      <c r="K98">
        <v>0</v>
      </c>
      <c r="L98">
        <v>52</v>
      </c>
      <c r="M98">
        <v>184</v>
      </c>
      <c r="N98">
        <v>184</v>
      </c>
      <c r="O98" t="s">
        <v>475</v>
      </c>
      <c r="P98" t="s">
        <v>778</v>
      </c>
      <c r="Q98" t="s">
        <v>745</v>
      </c>
      <c r="R98" t="s">
        <v>779</v>
      </c>
      <c r="S98" t="s">
        <v>777</v>
      </c>
      <c r="T98">
        <v>2231.1359091422291</v>
      </c>
      <c r="U98">
        <v>160665.88345918831</v>
      </c>
    </row>
    <row r="99" spans="1:21" hidden="1">
      <c r="A99" t="s">
        <v>472</v>
      </c>
      <c r="B99" t="s">
        <v>742</v>
      </c>
      <c r="C99" t="s">
        <v>531</v>
      </c>
      <c r="D99">
        <v>4.1495899999999999</v>
      </c>
      <c r="E99">
        <v>0.66345600000000005</v>
      </c>
      <c r="F99">
        <v>1</v>
      </c>
      <c r="G99">
        <v>0</v>
      </c>
      <c r="H99">
        <v>1</v>
      </c>
      <c r="I99">
        <v>0</v>
      </c>
      <c r="J99">
        <v>0</v>
      </c>
      <c r="K99">
        <v>0</v>
      </c>
      <c r="L99">
        <v>2</v>
      </c>
      <c r="M99">
        <v>192</v>
      </c>
      <c r="N99">
        <v>192</v>
      </c>
      <c r="O99" t="s">
        <v>475</v>
      </c>
      <c r="P99" t="s">
        <v>780</v>
      </c>
      <c r="Q99" t="s">
        <v>745</v>
      </c>
      <c r="R99" t="s">
        <v>781</v>
      </c>
      <c r="S99" t="s">
        <v>782</v>
      </c>
      <c r="T99">
        <v>4149.5900348476443</v>
      </c>
      <c r="U99">
        <v>663455.65041961044</v>
      </c>
    </row>
    <row r="100" spans="1:21" hidden="1">
      <c r="A100" t="s">
        <v>472</v>
      </c>
      <c r="B100" t="s">
        <v>783</v>
      </c>
      <c r="C100" t="s">
        <v>784</v>
      </c>
      <c r="D100">
        <v>27.811343999999998</v>
      </c>
      <c r="E100">
        <v>10.602769</v>
      </c>
      <c r="F100">
        <v>1029</v>
      </c>
      <c r="G100">
        <v>799</v>
      </c>
      <c r="H100">
        <v>1881</v>
      </c>
      <c r="I100">
        <v>811</v>
      </c>
      <c r="J100">
        <v>612</v>
      </c>
      <c r="K100">
        <v>6</v>
      </c>
      <c r="L100">
        <v>5138</v>
      </c>
      <c r="M100">
        <v>197</v>
      </c>
      <c r="N100">
        <v>197</v>
      </c>
      <c r="O100" t="s">
        <v>475</v>
      </c>
      <c r="P100" t="s">
        <v>785</v>
      </c>
      <c r="Q100" t="s">
        <v>786</v>
      </c>
      <c r="R100" t="s">
        <v>787</v>
      </c>
      <c r="S100" t="s">
        <v>784</v>
      </c>
      <c r="T100">
        <v>30877.548467424</v>
      </c>
      <c r="U100">
        <v>10602769.334118869</v>
      </c>
    </row>
    <row r="101" spans="1:21" hidden="1">
      <c r="A101" t="s">
        <v>472</v>
      </c>
      <c r="B101" t="s">
        <v>783</v>
      </c>
      <c r="C101" t="s">
        <v>788</v>
      </c>
      <c r="D101">
        <v>6.962688</v>
      </c>
      <c r="E101">
        <v>0.99253599999999997</v>
      </c>
      <c r="F101">
        <v>38</v>
      </c>
      <c r="G101">
        <v>15</v>
      </c>
      <c r="H101">
        <v>37</v>
      </c>
      <c r="I101">
        <v>237</v>
      </c>
      <c r="J101">
        <v>169</v>
      </c>
      <c r="K101">
        <v>0</v>
      </c>
      <c r="L101">
        <v>496</v>
      </c>
      <c r="M101">
        <v>196</v>
      </c>
      <c r="N101">
        <v>196</v>
      </c>
      <c r="O101" t="s">
        <v>475</v>
      </c>
      <c r="P101" t="s">
        <v>789</v>
      </c>
      <c r="Q101" t="s">
        <v>786</v>
      </c>
      <c r="R101" t="s">
        <v>790</v>
      </c>
      <c r="S101" t="s">
        <v>788</v>
      </c>
      <c r="T101">
        <v>6962.6881784541974</v>
      </c>
      <c r="U101">
        <v>992535.66184988443</v>
      </c>
    </row>
    <row r="102" spans="1:21" hidden="1">
      <c r="A102" t="s">
        <v>472</v>
      </c>
      <c r="B102" t="s">
        <v>791</v>
      </c>
      <c r="C102" t="s">
        <v>792</v>
      </c>
      <c r="D102">
        <v>14.195382</v>
      </c>
      <c r="E102">
        <v>4.1504700000000003</v>
      </c>
      <c r="F102">
        <v>208</v>
      </c>
      <c r="G102">
        <v>164</v>
      </c>
      <c r="H102">
        <v>255</v>
      </c>
      <c r="I102">
        <v>545</v>
      </c>
      <c r="J102">
        <v>469</v>
      </c>
      <c r="K102">
        <v>0</v>
      </c>
      <c r="L102">
        <v>1641</v>
      </c>
      <c r="M102">
        <v>1815</v>
      </c>
      <c r="N102">
        <v>1815</v>
      </c>
      <c r="O102" t="s">
        <v>475</v>
      </c>
      <c r="P102" t="s">
        <v>793</v>
      </c>
      <c r="Q102" t="s">
        <v>794</v>
      </c>
      <c r="R102" t="s">
        <v>795</v>
      </c>
      <c r="S102" t="s">
        <v>792</v>
      </c>
      <c r="T102">
        <v>14195.38221086219</v>
      </c>
      <c r="U102">
        <v>4150470.2330542351</v>
      </c>
    </row>
    <row r="103" spans="1:21" hidden="1">
      <c r="A103" t="s">
        <v>472</v>
      </c>
      <c r="B103" t="s">
        <v>791</v>
      </c>
      <c r="C103" t="s">
        <v>796</v>
      </c>
      <c r="D103">
        <v>4.2780170000000002</v>
      </c>
      <c r="E103">
        <v>0.79832400000000003</v>
      </c>
      <c r="F103">
        <v>118</v>
      </c>
      <c r="G103">
        <v>10</v>
      </c>
      <c r="H103">
        <v>170</v>
      </c>
      <c r="I103">
        <v>160</v>
      </c>
      <c r="J103">
        <v>141</v>
      </c>
      <c r="K103">
        <v>1</v>
      </c>
      <c r="L103">
        <v>600</v>
      </c>
      <c r="M103">
        <v>1809</v>
      </c>
      <c r="N103">
        <v>1809</v>
      </c>
      <c r="O103" t="s">
        <v>475</v>
      </c>
      <c r="P103" t="s">
        <v>797</v>
      </c>
      <c r="Q103" t="s">
        <v>794</v>
      </c>
      <c r="R103" t="s">
        <v>798</v>
      </c>
      <c r="S103" t="s">
        <v>796</v>
      </c>
      <c r="T103">
        <v>4278.0166773706278</v>
      </c>
      <c r="U103">
        <v>798323.89936373767</v>
      </c>
    </row>
    <row r="104" spans="1:21" hidden="1">
      <c r="A104" t="s">
        <v>472</v>
      </c>
      <c r="B104" t="s">
        <v>791</v>
      </c>
      <c r="C104" t="s">
        <v>799</v>
      </c>
      <c r="D104">
        <v>3.847861</v>
      </c>
      <c r="E104">
        <v>0.19381000000000001</v>
      </c>
      <c r="F104">
        <v>0</v>
      </c>
      <c r="G104">
        <v>2</v>
      </c>
      <c r="H104">
        <v>0</v>
      </c>
      <c r="I104">
        <v>10</v>
      </c>
      <c r="J104">
        <v>52</v>
      </c>
      <c r="K104">
        <v>1</v>
      </c>
      <c r="L104">
        <v>65</v>
      </c>
      <c r="M104">
        <v>1814</v>
      </c>
      <c r="N104">
        <v>1814</v>
      </c>
      <c r="O104" t="s">
        <v>475</v>
      </c>
      <c r="P104" t="s">
        <v>800</v>
      </c>
      <c r="Q104" t="s">
        <v>794</v>
      </c>
      <c r="R104" t="s">
        <v>801</v>
      </c>
      <c r="S104" t="s">
        <v>799</v>
      </c>
      <c r="T104">
        <v>3847.8607505278001</v>
      </c>
      <c r="U104">
        <v>193810.49926548649</v>
      </c>
    </row>
    <row r="105" spans="1:21" hidden="1">
      <c r="A105" t="s">
        <v>472</v>
      </c>
      <c r="B105" t="s">
        <v>791</v>
      </c>
      <c r="C105" t="s">
        <v>802</v>
      </c>
      <c r="D105">
        <v>3.0216949999999998</v>
      </c>
      <c r="E105">
        <v>0.22733900000000001</v>
      </c>
      <c r="F105">
        <v>4</v>
      </c>
      <c r="G105">
        <v>3</v>
      </c>
      <c r="H105">
        <v>3</v>
      </c>
      <c r="I105">
        <v>23</v>
      </c>
      <c r="J105">
        <v>69</v>
      </c>
      <c r="K105">
        <v>0</v>
      </c>
      <c r="L105">
        <v>102</v>
      </c>
      <c r="M105">
        <v>1813</v>
      </c>
      <c r="N105">
        <v>1813</v>
      </c>
      <c r="O105" t="s">
        <v>475</v>
      </c>
      <c r="P105" t="s">
        <v>803</v>
      </c>
      <c r="Q105" t="s">
        <v>794</v>
      </c>
      <c r="R105" t="s">
        <v>804</v>
      </c>
      <c r="S105" t="s">
        <v>802</v>
      </c>
      <c r="T105">
        <v>3021.6950615669039</v>
      </c>
      <c r="U105">
        <v>227339.35058618541</v>
      </c>
    </row>
    <row r="106" spans="1:21" hidden="1">
      <c r="A106" t="s">
        <v>472</v>
      </c>
      <c r="B106" t="s">
        <v>791</v>
      </c>
      <c r="C106" t="s">
        <v>805</v>
      </c>
      <c r="D106">
        <v>3.622112</v>
      </c>
      <c r="E106">
        <v>0.37139699999999998</v>
      </c>
      <c r="F106">
        <v>19</v>
      </c>
      <c r="G106">
        <v>1</v>
      </c>
      <c r="H106">
        <v>27</v>
      </c>
      <c r="I106">
        <v>73</v>
      </c>
      <c r="J106">
        <v>56</v>
      </c>
      <c r="K106">
        <v>0</v>
      </c>
      <c r="L106">
        <v>176</v>
      </c>
      <c r="M106">
        <v>1812</v>
      </c>
      <c r="N106">
        <v>1812</v>
      </c>
      <c r="O106" t="s">
        <v>475</v>
      </c>
      <c r="P106" t="s">
        <v>806</v>
      </c>
      <c r="Q106" t="s">
        <v>794</v>
      </c>
      <c r="R106" t="s">
        <v>807</v>
      </c>
      <c r="S106" t="s">
        <v>805</v>
      </c>
      <c r="T106">
        <v>3622.1118861406721</v>
      </c>
      <c r="U106">
        <v>371396.86832586862</v>
      </c>
    </row>
    <row r="107" spans="1:21" hidden="1">
      <c r="A107" t="s">
        <v>472</v>
      </c>
      <c r="B107" t="s">
        <v>791</v>
      </c>
      <c r="C107" t="s">
        <v>808</v>
      </c>
      <c r="D107">
        <v>3.4737879999999999</v>
      </c>
      <c r="E107">
        <v>0.36849300000000001</v>
      </c>
      <c r="F107">
        <v>6</v>
      </c>
      <c r="G107">
        <v>14</v>
      </c>
      <c r="H107">
        <v>13</v>
      </c>
      <c r="I107">
        <v>85</v>
      </c>
      <c r="J107">
        <v>87</v>
      </c>
      <c r="K107">
        <v>0</v>
      </c>
      <c r="L107">
        <v>205</v>
      </c>
      <c r="M107">
        <v>1811</v>
      </c>
      <c r="N107">
        <v>1811</v>
      </c>
      <c r="O107" t="s">
        <v>475</v>
      </c>
      <c r="P107" t="s">
        <v>809</v>
      </c>
      <c r="Q107" t="s">
        <v>794</v>
      </c>
      <c r="R107" t="s">
        <v>810</v>
      </c>
      <c r="S107" t="s">
        <v>808</v>
      </c>
      <c r="T107">
        <v>3473.7875872968689</v>
      </c>
      <c r="U107">
        <v>368492.96186099702</v>
      </c>
    </row>
    <row r="108" spans="1:21" hidden="1">
      <c r="A108" t="s">
        <v>472</v>
      </c>
      <c r="B108" t="s">
        <v>791</v>
      </c>
      <c r="C108" t="s">
        <v>811</v>
      </c>
      <c r="D108">
        <v>3.6663999999999999</v>
      </c>
      <c r="E108">
        <v>0.34661900000000001</v>
      </c>
      <c r="F108">
        <v>8</v>
      </c>
      <c r="G108">
        <v>3</v>
      </c>
      <c r="H108">
        <v>18</v>
      </c>
      <c r="I108">
        <v>58</v>
      </c>
      <c r="J108">
        <v>95</v>
      </c>
      <c r="K108">
        <v>0</v>
      </c>
      <c r="L108">
        <v>182</v>
      </c>
      <c r="M108">
        <v>1820</v>
      </c>
      <c r="N108">
        <v>1820</v>
      </c>
      <c r="O108" t="s">
        <v>475</v>
      </c>
      <c r="P108" t="s">
        <v>812</v>
      </c>
      <c r="Q108" t="s">
        <v>794</v>
      </c>
      <c r="R108" t="s">
        <v>813</v>
      </c>
      <c r="S108" t="s">
        <v>811</v>
      </c>
      <c r="T108">
        <v>3666.399639493673</v>
      </c>
      <c r="U108">
        <v>346619.4278584838</v>
      </c>
    </row>
    <row r="109" spans="1:21" hidden="1">
      <c r="A109" t="s">
        <v>472</v>
      </c>
      <c r="B109" t="s">
        <v>791</v>
      </c>
      <c r="C109" t="s">
        <v>814</v>
      </c>
      <c r="D109">
        <v>2.514478</v>
      </c>
      <c r="E109">
        <v>0.114574</v>
      </c>
      <c r="F109">
        <v>0</v>
      </c>
      <c r="G109">
        <v>2</v>
      </c>
      <c r="H109">
        <v>0</v>
      </c>
      <c r="I109">
        <v>0</v>
      </c>
      <c r="J109">
        <v>14</v>
      </c>
      <c r="K109">
        <v>0</v>
      </c>
      <c r="L109">
        <v>16</v>
      </c>
      <c r="M109">
        <v>1822</v>
      </c>
      <c r="N109">
        <v>1822</v>
      </c>
      <c r="O109" t="s">
        <v>475</v>
      </c>
      <c r="P109" t="s">
        <v>815</v>
      </c>
      <c r="Q109" t="s">
        <v>794</v>
      </c>
      <c r="R109" t="s">
        <v>816</v>
      </c>
      <c r="S109" t="s">
        <v>814</v>
      </c>
      <c r="T109">
        <v>2514.4781116275258</v>
      </c>
      <c r="U109">
        <v>114573.93489937521</v>
      </c>
    </row>
    <row r="110" spans="1:21" hidden="1">
      <c r="A110" t="s">
        <v>472</v>
      </c>
      <c r="B110" t="s">
        <v>791</v>
      </c>
      <c r="C110" t="s">
        <v>817</v>
      </c>
      <c r="D110">
        <v>7.2292189999999996</v>
      </c>
      <c r="E110">
        <v>1.288832</v>
      </c>
      <c r="F110">
        <v>84</v>
      </c>
      <c r="G110">
        <v>54</v>
      </c>
      <c r="H110">
        <v>113</v>
      </c>
      <c r="I110">
        <v>318</v>
      </c>
      <c r="J110">
        <v>229</v>
      </c>
      <c r="K110">
        <v>2</v>
      </c>
      <c r="L110">
        <v>800</v>
      </c>
      <c r="M110">
        <v>1810</v>
      </c>
      <c r="N110">
        <v>1810</v>
      </c>
      <c r="O110" t="s">
        <v>475</v>
      </c>
      <c r="P110" t="s">
        <v>818</v>
      </c>
      <c r="Q110" t="s">
        <v>794</v>
      </c>
      <c r="R110" t="s">
        <v>819</v>
      </c>
      <c r="S110" t="s">
        <v>817</v>
      </c>
      <c r="T110">
        <v>7229.2191232351033</v>
      </c>
      <c r="U110">
        <v>1288831.9851399199</v>
      </c>
    </row>
    <row r="111" spans="1:21" hidden="1">
      <c r="A111" t="s">
        <v>472</v>
      </c>
      <c r="B111" t="s">
        <v>791</v>
      </c>
      <c r="C111" t="s">
        <v>820</v>
      </c>
      <c r="D111">
        <v>1.493355</v>
      </c>
      <c r="E111">
        <v>6.4611000000000002E-2</v>
      </c>
      <c r="F111">
        <v>0</v>
      </c>
      <c r="G111">
        <v>0</v>
      </c>
      <c r="H111">
        <v>0</v>
      </c>
      <c r="I111">
        <v>7</v>
      </c>
      <c r="J111">
        <v>11</v>
      </c>
      <c r="K111">
        <v>0</v>
      </c>
      <c r="L111">
        <v>18</v>
      </c>
      <c r="M111">
        <v>1817</v>
      </c>
      <c r="N111">
        <v>1817</v>
      </c>
      <c r="O111" t="s">
        <v>475</v>
      </c>
      <c r="P111" t="s">
        <v>821</v>
      </c>
      <c r="Q111" t="s">
        <v>794</v>
      </c>
      <c r="R111" t="s">
        <v>822</v>
      </c>
      <c r="S111" t="s">
        <v>820</v>
      </c>
      <c r="T111">
        <v>1493.3550191608299</v>
      </c>
      <c r="U111">
        <v>64611.450174738842</v>
      </c>
    </row>
    <row r="112" spans="1:21" hidden="1">
      <c r="A112" t="s">
        <v>472</v>
      </c>
      <c r="B112" t="s">
        <v>791</v>
      </c>
      <c r="C112" t="s">
        <v>531</v>
      </c>
      <c r="D112">
        <v>0.249144</v>
      </c>
      <c r="E112">
        <v>1.8890000000000001E-3</v>
      </c>
      <c r="M112">
        <v>1823</v>
      </c>
      <c r="N112">
        <v>1823</v>
      </c>
      <c r="O112" t="s">
        <v>475</v>
      </c>
      <c r="P112" t="s">
        <v>823</v>
      </c>
      <c r="Q112" t="s">
        <v>794</v>
      </c>
      <c r="R112" t="s">
        <v>773</v>
      </c>
      <c r="S112" t="s">
        <v>771</v>
      </c>
      <c r="T112">
        <v>483.04524813028547</v>
      </c>
      <c r="U112">
        <v>1888.7439303769941</v>
      </c>
    </row>
    <row r="113" spans="1:21" hidden="1">
      <c r="A113" t="s">
        <v>472</v>
      </c>
      <c r="B113" t="s">
        <v>791</v>
      </c>
      <c r="C113" t="s">
        <v>824</v>
      </c>
      <c r="D113">
        <v>14.157992999999999</v>
      </c>
      <c r="E113">
        <v>2.066856</v>
      </c>
      <c r="F113">
        <v>169</v>
      </c>
      <c r="G113">
        <v>17</v>
      </c>
      <c r="H113">
        <v>172</v>
      </c>
      <c r="I113">
        <v>256</v>
      </c>
      <c r="J113">
        <v>425</v>
      </c>
      <c r="K113">
        <v>0</v>
      </c>
      <c r="L113">
        <v>1039</v>
      </c>
      <c r="M113">
        <v>1816</v>
      </c>
      <c r="N113">
        <v>1816</v>
      </c>
      <c r="O113" t="s">
        <v>475</v>
      </c>
      <c r="P113" t="s">
        <v>825</v>
      </c>
      <c r="Q113" t="s">
        <v>794</v>
      </c>
      <c r="R113" t="s">
        <v>826</v>
      </c>
      <c r="S113" t="s">
        <v>824</v>
      </c>
      <c r="T113">
        <v>14157.992535515299</v>
      </c>
      <c r="U113">
        <v>2066856.1269107419</v>
      </c>
    </row>
    <row r="114" spans="1:21" hidden="1">
      <c r="A114" t="s">
        <v>472</v>
      </c>
      <c r="B114" t="s">
        <v>791</v>
      </c>
      <c r="C114" t="s">
        <v>827</v>
      </c>
      <c r="D114">
        <v>2.9015200000000001</v>
      </c>
      <c r="E114">
        <v>0.23386999999999999</v>
      </c>
      <c r="F114">
        <v>3</v>
      </c>
      <c r="G114">
        <v>2</v>
      </c>
      <c r="H114">
        <v>4</v>
      </c>
      <c r="I114">
        <v>43</v>
      </c>
      <c r="J114">
        <v>74</v>
      </c>
      <c r="K114">
        <v>0</v>
      </c>
      <c r="L114">
        <v>126</v>
      </c>
      <c r="M114">
        <v>1818</v>
      </c>
      <c r="N114">
        <v>1818</v>
      </c>
      <c r="O114" t="s">
        <v>475</v>
      </c>
      <c r="P114" t="s">
        <v>828</v>
      </c>
      <c r="Q114" t="s">
        <v>794</v>
      </c>
      <c r="R114" t="s">
        <v>829</v>
      </c>
      <c r="S114" t="s">
        <v>827</v>
      </c>
      <c r="T114">
        <v>2901.519948325054</v>
      </c>
      <c r="U114">
        <v>233869.7681142776</v>
      </c>
    </row>
    <row r="115" spans="1:21" hidden="1">
      <c r="A115" t="s">
        <v>472</v>
      </c>
      <c r="B115" t="s">
        <v>791</v>
      </c>
      <c r="C115" t="s">
        <v>830</v>
      </c>
      <c r="D115">
        <v>1.5132540000000001</v>
      </c>
      <c r="E115">
        <v>9.8479999999999998E-2</v>
      </c>
      <c r="F115">
        <v>0</v>
      </c>
      <c r="G115">
        <v>16</v>
      </c>
      <c r="H115">
        <v>0</v>
      </c>
      <c r="I115">
        <v>17</v>
      </c>
      <c r="J115">
        <v>20</v>
      </c>
      <c r="K115">
        <v>0</v>
      </c>
      <c r="L115">
        <v>53</v>
      </c>
      <c r="M115">
        <v>1819</v>
      </c>
      <c r="N115">
        <v>1819</v>
      </c>
      <c r="O115" t="s">
        <v>475</v>
      </c>
      <c r="P115" t="s">
        <v>831</v>
      </c>
      <c r="Q115" t="s">
        <v>794</v>
      </c>
      <c r="R115" t="s">
        <v>832</v>
      </c>
      <c r="S115" t="s">
        <v>830</v>
      </c>
      <c r="T115">
        <v>1513.2543198975741</v>
      </c>
      <c r="U115">
        <v>98479.787763736036</v>
      </c>
    </row>
    <row r="116" spans="1:21" hidden="1">
      <c r="A116" t="s">
        <v>472</v>
      </c>
      <c r="B116" t="s">
        <v>791</v>
      </c>
      <c r="C116" t="s">
        <v>833</v>
      </c>
      <c r="D116">
        <v>1.558095</v>
      </c>
      <c r="E116">
        <v>9.1492000000000004E-2</v>
      </c>
      <c r="F116">
        <v>0</v>
      </c>
      <c r="G116">
        <v>0</v>
      </c>
      <c r="H116">
        <v>0</v>
      </c>
      <c r="I116">
        <v>7</v>
      </c>
      <c r="J116">
        <v>25</v>
      </c>
      <c r="K116">
        <v>0</v>
      </c>
      <c r="L116">
        <v>32</v>
      </c>
      <c r="M116">
        <v>1821</v>
      </c>
      <c r="N116">
        <v>1821</v>
      </c>
      <c r="O116" t="s">
        <v>475</v>
      </c>
      <c r="P116" t="s">
        <v>834</v>
      </c>
      <c r="Q116" t="s">
        <v>794</v>
      </c>
      <c r="R116" t="s">
        <v>835</v>
      </c>
      <c r="S116" t="s">
        <v>833</v>
      </c>
      <c r="T116">
        <v>1558.0949179232221</v>
      </c>
      <c r="U116">
        <v>91492.25435345537</v>
      </c>
    </row>
    <row r="117" spans="1:21" hidden="1">
      <c r="A117" t="s">
        <v>472</v>
      </c>
      <c r="B117" t="s">
        <v>836</v>
      </c>
      <c r="C117" t="s">
        <v>837</v>
      </c>
      <c r="D117">
        <v>2.1608260000000001</v>
      </c>
      <c r="E117">
        <v>0.125864</v>
      </c>
      <c r="F117">
        <v>2</v>
      </c>
      <c r="G117">
        <v>2</v>
      </c>
      <c r="H117">
        <v>0</v>
      </c>
      <c r="I117">
        <v>27</v>
      </c>
      <c r="J117">
        <v>40</v>
      </c>
      <c r="K117">
        <v>0</v>
      </c>
      <c r="L117">
        <v>71</v>
      </c>
      <c r="M117">
        <v>1647</v>
      </c>
      <c r="N117">
        <v>1647</v>
      </c>
      <c r="O117" t="s">
        <v>475</v>
      </c>
      <c r="P117" t="s">
        <v>838</v>
      </c>
      <c r="Q117" t="s">
        <v>839</v>
      </c>
      <c r="R117" t="s">
        <v>840</v>
      </c>
      <c r="S117" t="s">
        <v>837</v>
      </c>
      <c r="T117">
        <v>2160.826248733385</v>
      </c>
      <c r="U117">
        <v>125864.359853506</v>
      </c>
    </row>
    <row r="118" spans="1:21" hidden="1">
      <c r="A118" t="s">
        <v>472</v>
      </c>
      <c r="B118" t="s">
        <v>836</v>
      </c>
      <c r="C118" t="s">
        <v>841</v>
      </c>
      <c r="D118">
        <v>2.4902129999999998</v>
      </c>
      <c r="E118">
        <v>0.20383999999999999</v>
      </c>
      <c r="F118">
        <v>0</v>
      </c>
      <c r="G118">
        <v>2</v>
      </c>
      <c r="H118">
        <v>0</v>
      </c>
      <c r="I118">
        <v>19</v>
      </c>
      <c r="J118">
        <v>63</v>
      </c>
      <c r="K118">
        <v>0</v>
      </c>
      <c r="L118">
        <v>84</v>
      </c>
      <c r="M118">
        <v>1649</v>
      </c>
      <c r="N118">
        <v>1649</v>
      </c>
      <c r="O118" t="s">
        <v>475</v>
      </c>
      <c r="P118" t="s">
        <v>842</v>
      </c>
      <c r="Q118" t="s">
        <v>839</v>
      </c>
      <c r="R118" t="s">
        <v>843</v>
      </c>
      <c r="S118" t="s">
        <v>841</v>
      </c>
      <c r="T118">
        <v>2490.2133629021118</v>
      </c>
      <c r="U118">
        <v>203840.39948954791</v>
      </c>
    </row>
    <row r="119" spans="1:21" hidden="1">
      <c r="A119" t="s">
        <v>472</v>
      </c>
      <c r="B119" t="s">
        <v>836</v>
      </c>
      <c r="C119" s="346" t="s">
        <v>844</v>
      </c>
      <c r="D119">
        <v>4.1825419999999998</v>
      </c>
      <c r="E119">
        <v>0.27593000000000001</v>
      </c>
      <c r="F119">
        <v>40</v>
      </c>
      <c r="G119">
        <v>6</v>
      </c>
      <c r="H119">
        <v>56</v>
      </c>
      <c r="I119">
        <v>41</v>
      </c>
      <c r="J119">
        <v>127</v>
      </c>
      <c r="K119">
        <v>1</v>
      </c>
      <c r="L119">
        <v>271</v>
      </c>
      <c r="M119">
        <v>1643</v>
      </c>
      <c r="N119">
        <v>1643</v>
      </c>
      <c r="O119" t="s">
        <v>475</v>
      </c>
      <c r="P119" t="s">
        <v>845</v>
      </c>
      <c r="Q119" t="s">
        <v>839</v>
      </c>
      <c r="R119" t="s">
        <v>846</v>
      </c>
      <c r="S119" t="s">
        <v>847</v>
      </c>
      <c r="T119">
        <v>5589.990531803609</v>
      </c>
      <c r="U119">
        <v>275930.01590489817</v>
      </c>
    </row>
    <row r="120" spans="1:21" hidden="1">
      <c r="A120" t="s">
        <v>472</v>
      </c>
      <c r="B120" t="s">
        <v>836</v>
      </c>
      <c r="C120" t="s">
        <v>848</v>
      </c>
      <c r="D120">
        <v>11.857783</v>
      </c>
      <c r="E120">
        <v>1.555634</v>
      </c>
      <c r="F120">
        <v>149</v>
      </c>
      <c r="G120">
        <v>125</v>
      </c>
      <c r="H120">
        <v>186</v>
      </c>
      <c r="I120">
        <v>234</v>
      </c>
      <c r="J120">
        <v>417</v>
      </c>
      <c r="K120">
        <v>7</v>
      </c>
      <c r="L120">
        <v>1118</v>
      </c>
      <c r="M120">
        <v>1651</v>
      </c>
      <c r="N120">
        <v>1651</v>
      </c>
      <c r="O120" t="s">
        <v>475</v>
      </c>
      <c r="P120" t="s">
        <v>849</v>
      </c>
      <c r="Q120" t="s">
        <v>839</v>
      </c>
      <c r="R120" t="s">
        <v>850</v>
      </c>
      <c r="S120" t="s">
        <v>848</v>
      </c>
      <c r="T120">
        <v>11857.783009995621</v>
      </c>
      <c r="U120">
        <v>1555633.7510562979</v>
      </c>
    </row>
    <row r="121" spans="1:21" hidden="1">
      <c r="A121" t="s">
        <v>472</v>
      </c>
      <c r="B121" t="s">
        <v>836</v>
      </c>
      <c r="C121" t="s">
        <v>851</v>
      </c>
      <c r="D121">
        <v>0.90041199999999999</v>
      </c>
      <c r="E121">
        <v>4.1279999999999997E-2</v>
      </c>
      <c r="F121">
        <v>0</v>
      </c>
      <c r="G121">
        <v>0</v>
      </c>
      <c r="H121">
        <v>0</v>
      </c>
      <c r="I121">
        <v>0</v>
      </c>
      <c r="J121">
        <v>17</v>
      </c>
      <c r="K121">
        <v>0</v>
      </c>
      <c r="L121">
        <v>17</v>
      </c>
      <c r="M121">
        <v>1653</v>
      </c>
      <c r="N121">
        <v>1653</v>
      </c>
      <c r="O121" t="s">
        <v>475</v>
      </c>
      <c r="P121" t="s">
        <v>852</v>
      </c>
      <c r="Q121" t="s">
        <v>839</v>
      </c>
      <c r="R121" t="s">
        <v>853</v>
      </c>
      <c r="S121" t="s">
        <v>851</v>
      </c>
      <c r="T121">
        <v>900.4123188758839</v>
      </c>
      <c r="U121">
        <v>41279.947287606708</v>
      </c>
    </row>
    <row r="122" spans="1:21" hidden="1">
      <c r="A122" t="s">
        <v>472</v>
      </c>
      <c r="B122" t="s">
        <v>836</v>
      </c>
      <c r="C122" t="s">
        <v>854</v>
      </c>
      <c r="D122">
        <v>9.0756680000000003</v>
      </c>
      <c r="E122">
        <v>1.7107209999999999</v>
      </c>
      <c r="F122">
        <v>148</v>
      </c>
      <c r="G122">
        <v>87</v>
      </c>
      <c r="H122">
        <v>207</v>
      </c>
      <c r="I122">
        <v>362</v>
      </c>
      <c r="J122">
        <v>399</v>
      </c>
      <c r="K122">
        <v>2</v>
      </c>
      <c r="L122">
        <v>1205</v>
      </c>
      <c r="M122">
        <v>1645</v>
      </c>
      <c r="N122">
        <v>1645</v>
      </c>
      <c r="O122" t="s">
        <v>475</v>
      </c>
      <c r="P122" t="s">
        <v>855</v>
      </c>
      <c r="Q122" t="s">
        <v>839</v>
      </c>
      <c r="R122" t="s">
        <v>856</v>
      </c>
      <c r="S122" t="s">
        <v>854</v>
      </c>
      <c r="T122">
        <v>9075.6682101544448</v>
      </c>
      <c r="U122">
        <v>1710720.5897038891</v>
      </c>
    </row>
    <row r="123" spans="1:21" hidden="1">
      <c r="A123" t="s">
        <v>472</v>
      </c>
      <c r="B123" t="s">
        <v>836</v>
      </c>
      <c r="C123" t="s">
        <v>857</v>
      </c>
      <c r="D123">
        <v>22.094909000000001</v>
      </c>
      <c r="E123">
        <v>6.6918540000000002</v>
      </c>
      <c r="F123">
        <v>725</v>
      </c>
      <c r="G123">
        <v>295</v>
      </c>
      <c r="H123">
        <v>1093</v>
      </c>
      <c r="I123">
        <v>858</v>
      </c>
      <c r="J123">
        <v>1008</v>
      </c>
      <c r="K123">
        <v>6</v>
      </c>
      <c r="L123">
        <v>3985</v>
      </c>
      <c r="M123">
        <v>1646</v>
      </c>
      <c r="N123">
        <v>1646</v>
      </c>
      <c r="O123" t="s">
        <v>475</v>
      </c>
      <c r="P123" t="s">
        <v>858</v>
      </c>
      <c r="Q123" t="s">
        <v>839</v>
      </c>
      <c r="R123" t="s">
        <v>859</v>
      </c>
      <c r="S123" t="s">
        <v>857</v>
      </c>
      <c r="T123">
        <v>22094.90879551581</v>
      </c>
      <c r="U123">
        <v>6691853.9412114173</v>
      </c>
    </row>
    <row r="124" spans="1:21" hidden="1">
      <c r="A124" t="s">
        <v>472</v>
      </c>
      <c r="B124" t="s">
        <v>836</v>
      </c>
      <c r="C124" t="s">
        <v>860</v>
      </c>
      <c r="D124">
        <v>1.311774</v>
      </c>
      <c r="E124">
        <v>5.8354999999999997E-2</v>
      </c>
      <c r="F124">
        <v>2</v>
      </c>
      <c r="G124">
        <v>0</v>
      </c>
      <c r="H124">
        <v>4</v>
      </c>
      <c r="I124">
        <v>7</v>
      </c>
      <c r="J124">
        <v>32</v>
      </c>
      <c r="K124">
        <v>0</v>
      </c>
      <c r="L124">
        <v>45</v>
      </c>
      <c r="M124">
        <v>1648</v>
      </c>
      <c r="N124">
        <v>1648</v>
      </c>
      <c r="O124" t="s">
        <v>475</v>
      </c>
      <c r="P124" t="s">
        <v>861</v>
      </c>
      <c r="Q124" t="s">
        <v>839</v>
      </c>
      <c r="R124" t="s">
        <v>862</v>
      </c>
      <c r="S124" t="s">
        <v>860</v>
      </c>
      <c r="T124">
        <v>1311.7737019234789</v>
      </c>
      <c r="U124">
        <v>58355.462292900716</v>
      </c>
    </row>
    <row r="125" spans="1:21" hidden="1">
      <c r="A125" t="s">
        <v>472</v>
      </c>
      <c r="B125" t="s">
        <v>836</v>
      </c>
      <c r="C125" t="s">
        <v>863</v>
      </c>
      <c r="D125">
        <v>2.6137869999999999</v>
      </c>
      <c r="E125">
        <v>0.126696</v>
      </c>
      <c r="F125">
        <v>2</v>
      </c>
      <c r="G125">
        <v>0</v>
      </c>
      <c r="H125">
        <v>2</v>
      </c>
      <c r="I125">
        <v>10</v>
      </c>
      <c r="J125">
        <v>31</v>
      </c>
      <c r="K125">
        <v>0</v>
      </c>
      <c r="L125">
        <v>45</v>
      </c>
      <c r="M125">
        <v>1644</v>
      </c>
      <c r="N125">
        <v>1644</v>
      </c>
      <c r="O125" t="s">
        <v>475</v>
      </c>
      <c r="P125" t="s">
        <v>864</v>
      </c>
      <c r="Q125" t="s">
        <v>839</v>
      </c>
      <c r="R125" t="s">
        <v>865</v>
      </c>
      <c r="S125" t="s">
        <v>863</v>
      </c>
      <c r="T125">
        <v>2613.786922105794</v>
      </c>
      <c r="U125">
        <v>126695.9784814311</v>
      </c>
    </row>
    <row r="126" spans="1:21" hidden="1">
      <c r="A126" t="s">
        <v>472</v>
      </c>
      <c r="B126" t="s">
        <v>836</v>
      </c>
      <c r="C126" t="s">
        <v>866</v>
      </c>
      <c r="D126">
        <v>2.520883</v>
      </c>
      <c r="E126">
        <v>0.183812</v>
      </c>
      <c r="F126">
        <v>57</v>
      </c>
      <c r="G126">
        <v>0</v>
      </c>
      <c r="H126">
        <v>78</v>
      </c>
      <c r="I126">
        <v>22</v>
      </c>
      <c r="J126">
        <v>0</v>
      </c>
      <c r="K126">
        <v>0</v>
      </c>
      <c r="L126">
        <v>157</v>
      </c>
      <c r="M126">
        <v>1652</v>
      </c>
      <c r="N126">
        <v>1652</v>
      </c>
      <c r="O126" t="s">
        <v>475</v>
      </c>
      <c r="P126" t="s">
        <v>867</v>
      </c>
      <c r="Q126" t="s">
        <v>839</v>
      </c>
      <c r="R126" t="s">
        <v>868</v>
      </c>
      <c r="S126" t="s">
        <v>866</v>
      </c>
      <c r="T126">
        <v>2520.8831232209418</v>
      </c>
      <c r="U126">
        <v>183811.53615279429</v>
      </c>
    </row>
    <row r="127" spans="1:21" hidden="1">
      <c r="A127" t="s">
        <v>472</v>
      </c>
      <c r="B127" t="s">
        <v>836</v>
      </c>
      <c r="C127" t="s">
        <v>531</v>
      </c>
      <c r="D127">
        <v>8.8919999999999999E-2</v>
      </c>
      <c r="E127">
        <v>9.4200000000000002E-4</v>
      </c>
      <c r="M127">
        <v>1650</v>
      </c>
      <c r="N127">
        <v>1650</v>
      </c>
      <c r="O127" t="s">
        <v>475</v>
      </c>
      <c r="P127" t="s">
        <v>869</v>
      </c>
      <c r="Q127" t="s">
        <v>839</v>
      </c>
      <c r="R127" t="s">
        <v>870</v>
      </c>
      <c r="S127" t="s">
        <v>871</v>
      </c>
      <c r="T127">
        <v>144.0304776636674</v>
      </c>
      <c r="U127">
        <v>941.97006503949183</v>
      </c>
    </row>
    <row r="128" spans="1:21" hidden="1">
      <c r="A128" t="s">
        <v>472</v>
      </c>
      <c r="B128" t="s">
        <v>872</v>
      </c>
      <c r="C128" t="s">
        <v>873</v>
      </c>
      <c r="D128">
        <v>1.976369</v>
      </c>
      <c r="E128">
        <v>6.6649E-2</v>
      </c>
      <c r="F128">
        <v>2</v>
      </c>
      <c r="G128">
        <v>0</v>
      </c>
      <c r="H128">
        <v>2</v>
      </c>
      <c r="I128">
        <v>15</v>
      </c>
      <c r="J128">
        <v>19</v>
      </c>
      <c r="K128">
        <v>0</v>
      </c>
      <c r="L128">
        <v>38</v>
      </c>
      <c r="M128">
        <v>1798</v>
      </c>
      <c r="N128">
        <v>1798</v>
      </c>
      <c r="O128" t="s">
        <v>475</v>
      </c>
      <c r="P128" t="s">
        <v>874</v>
      </c>
      <c r="Q128" t="s">
        <v>875</v>
      </c>
      <c r="R128" t="s">
        <v>876</v>
      </c>
      <c r="S128" t="s">
        <v>873</v>
      </c>
      <c r="T128">
        <v>1976.36876188835</v>
      </c>
      <c r="U128">
        <v>66648.877795501277</v>
      </c>
    </row>
    <row r="129" spans="1:21" hidden="1">
      <c r="A129" t="s">
        <v>472</v>
      </c>
      <c r="B129" t="s">
        <v>872</v>
      </c>
      <c r="C129" t="s">
        <v>877</v>
      </c>
      <c r="D129">
        <v>2.9343020000000002</v>
      </c>
      <c r="E129">
        <v>0.16417899999999999</v>
      </c>
      <c r="F129">
        <v>0</v>
      </c>
      <c r="G129">
        <v>1</v>
      </c>
      <c r="H129">
        <v>0</v>
      </c>
      <c r="I129">
        <v>33</v>
      </c>
      <c r="J129">
        <v>41</v>
      </c>
      <c r="K129">
        <v>0</v>
      </c>
      <c r="L129">
        <v>75</v>
      </c>
      <c r="M129">
        <v>1800</v>
      </c>
      <c r="N129">
        <v>1800</v>
      </c>
      <c r="O129" t="s">
        <v>475</v>
      </c>
      <c r="P129" t="s">
        <v>878</v>
      </c>
      <c r="Q129" t="s">
        <v>875</v>
      </c>
      <c r="R129" t="s">
        <v>879</v>
      </c>
      <c r="S129" t="s">
        <v>877</v>
      </c>
      <c r="T129">
        <v>2934.3020238216882</v>
      </c>
      <c r="U129">
        <v>164179.4407488929</v>
      </c>
    </row>
    <row r="130" spans="1:21" hidden="1">
      <c r="A130" t="s">
        <v>472</v>
      </c>
      <c r="B130" t="s">
        <v>872</v>
      </c>
      <c r="C130" t="s">
        <v>880</v>
      </c>
      <c r="D130">
        <v>12.131361999999999</v>
      </c>
      <c r="E130">
        <v>3.2275200000000002</v>
      </c>
      <c r="F130">
        <v>509</v>
      </c>
      <c r="G130">
        <v>247</v>
      </c>
      <c r="H130">
        <v>704</v>
      </c>
      <c r="I130">
        <v>601</v>
      </c>
      <c r="J130">
        <v>632</v>
      </c>
      <c r="K130">
        <v>2</v>
      </c>
      <c r="L130">
        <v>2695</v>
      </c>
      <c r="M130">
        <v>1796</v>
      </c>
      <c r="N130">
        <v>1796</v>
      </c>
      <c r="O130" t="s">
        <v>475</v>
      </c>
      <c r="P130" t="s">
        <v>881</v>
      </c>
      <c r="Q130" t="s">
        <v>875</v>
      </c>
      <c r="R130" t="s">
        <v>882</v>
      </c>
      <c r="S130" t="s">
        <v>880</v>
      </c>
      <c r="T130">
        <v>12131.36164227418</v>
      </c>
      <c r="U130">
        <v>3227520.0181268519</v>
      </c>
    </row>
    <row r="131" spans="1:21" hidden="1">
      <c r="A131" t="s">
        <v>472</v>
      </c>
      <c r="B131" t="s">
        <v>872</v>
      </c>
      <c r="C131" t="s">
        <v>883</v>
      </c>
      <c r="D131">
        <v>1.236173</v>
      </c>
      <c r="E131">
        <v>7.1573999999999999E-2</v>
      </c>
      <c r="F131">
        <v>0</v>
      </c>
      <c r="G131">
        <v>0</v>
      </c>
      <c r="H131">
        <v>0</v>
      </c>
      <c r="I131">
        <v>2</v>
      </c>
      <c r="J131">
        <v>44</v>
      </c>
      <c r="K131">
        <v>0</v>
      </c>
      <c r="L131">
        <v>46</v>
      </c>
      <c r="M131">
        <v>1805</v>
      </c>
      <c r="N131">
        <v>1805</v>
      </c>
      <c r="O131" t="s">
        <v>475</v>
      </c>
      <c r="P131" t="s">
        <v>884</v>
      </c>
      <c r="Q131" t="s">
        <v>875</v>
      </c>
      <c r="R131" t="s">
        <v>885</v>
      </c>
      <c r="S131" t="s">
        <v>883</v>
      </c>
      <c r="T131">
        <v>1308.2029529172939</v>
      </c>
      <c r="U131">
        <v>71574.149947726037</v>
      </c>
    </row>
    <row r="132" spans="1:21" hidden="1">
      <c r="A132" t="s">
        <v>472</v>
      </c>
      <c r="B132" t="s">
        <v>872</v>
      </c>
      <c r="C132" s="346" t="s">
        <v>886</v>
      </c>
      <c r="D132">
        <v>8.438212</v>
      </c>
      <c r="E132">
        <v>1.1256139999999999</v>
      </c>
      <c r="F132">
        <v>0</v>
      </c>
      <c r="G132">
        <v>4</v>
      </c>
      <c r="H132">
        <v>0</v>
      </c>
      <c r="I132">
        <v>14</v>
      </c>
      <c r="J132">
        <v>26</v>
      </c>
      <c r="K132">
        <v>0</v>
      </c>
      <c r="L132">
        <v>44</v>
      </c>
      <c r="M132">
        <v>1804</v>
      </c>
      <c r="N132">
        <v>1804</v>
      </c>
      <c r="O132" t="s">
        <v>475</v>
      </c>
      <c r="P132" t="s">
        <v>887</v>
      </c>
      <c r="Q132" t="s">
        <v>875</v>
      </c>
      <c r="R132" t="s">
        <v>888</v>
      </c>
      <c r="S132" t="s">
        <v>889</v>
      </c>
      <c r="T132">
        <v>10617.082714411659</v>
      </c>
      <c r="U132">
        <v>1125614.425526174</v>
      </c>
    </row>
    <row r="133" spans="1:21" hidden="1">
      <c r="A133" t="s">
        <v>472</v>
      </c>
      <c r="B133" t="s">
        <v>872</v>
      </c>
      <c r="C133" t="s">
        <v>890</v>
      </c>
      <c r="D133">
        <v>3.7845300000000002</v>
      </c>
      <c r="E133">
        <v>0.348165</v>
      </c>
      <c r="F133">
        <v>34</v>
      </c>
      <c r="G133">
        <v>2</v>
      </c>
      <c r="H133">
        <v>43</v>
      </c>
      <c r="I133">
        <v>120</v>
      </c>
      <c r="J133">
        <v>95</v>
      </c>
      <c r="K133">
        <v>0</v>
      </c>
      <c r="L133">
        <v>294</v>
      </c>
      <c r="M133">
        <v>1802</v>
      </c>
      <c r="N133">
        <v>1802</v>
      </c>
      <c r="O133" t="s">
        <v>475</v>
      </c>
      <c r="P133" t="s">
        <v>891</v>
      </c>
      <c r="Q133" t="s">
        <v>875</v>
      </c>
      <c r="R133" t="s">
        <v>892</v>
      </c>
      <c r="S133" t="s">
        <v>890</v>
      </c>
      <c r="T133">
        <v>3784.5300675479912</v>
      </c>
      <c r="U133">
        <v>348165.35148672818</v>
      </c>
    </row>
    <row r="134" spans="1:21" hidden="1">
      <c r="A134" t="s">
        <v>472</v>
      </c>
      <c r="B134" t="s">
        <v>872</v>
      </c>
      <c r="C134" t="s">
        <v>893</v>
      </c>
      <c r="D134">
        <v>7.8053660000000002</v>
      </c>
      <c r="E134">
        <v>1.5923639999999999</v>
      </c>
      <c r="F134">
        <v>163</v>
      </c>
      <c r="G134">
        <v>22</v>
      </c>
      <c r="H134">
        <v>205</v>
      </c>
      <c r="I134">
        <v>271</v>
      </c>
      <c r="J134">
        <v>343</v>
      </c>
      <c r="K134">
        <v>3</v>
      </c>
      <c r="L134">
        <v>1007</v>
      </c>
      <c r="M134">
        <v>1801</v>
      </c>
      <c r="N134">
        <v>1801</v>
      </c>
      <c r="O134" t="s">
        <v>475</v>
      </c>
      <c r="P134" t="s">
        <v>894</v>
      </c>
      <c r="Q134" t="s">
        <v>875</v>
      </c>
      <c r="R134" t="s">
        <v>895</v>
      </c>
      <c r="S134" t="s">
        <v>893</v>
      </c>
      <c r="T134">
        <v>7805.3655912405466</v>
      </c>
      <c r="U134">
        <v>1592364.221227013</v>
      </c>
    </row>
    <row r="135" spans="1:21" hidden="1">
      <c r="A135" t="s">
        <v>472</v>
      </c>
      <c r="B135" t="s">
        <v>872</v>
      </c>
      <c r="C135" t="s">
        <v>896</v>
      </c>
      <c r="D135">
        <v>1.8254919999999999</v>
      </c>
      <c r="E135">
        <v>0.183057</v>
      </c>
      <c r="F135">
        <v>0</v>
      </c>
      <c r="G135">
        <v>0</v>
      </c>
      <c r="H135">
        <v>0</v>
      </c>
      <c r="I135">
        <v>2</v>
      </c>
      <c r="J135">
        <v>3</v>
      </c>
      <c r="K135">
        <v>0</v>
      </c>
      <c r="L135">
        <v>5</v>
      </c>
      <c r="M135">
        <v>1807</v>
      </c>
      <c r="N135">
        <v>1807</v>
      </c>
      <c r="O135" t="s">
        <v>475</v>
      </c>
      <c r="P135" t="s">
        <v>897</v>
      </c>
      <c r="Q135" t="s">
        <v>875</v>
      </c>
      <c r="R135" t="s">
        <v>898</v>
      </c>
      <c r="S135" t="s">
        <v>896</v>
      </c>
      <c r="T135">
        <v>1825.4918542980461</v>
      </c>
      <c r="U135">
        <v>183057.1655061756</v>
      </c>
    </row>
    <row r="136" spans="1:21" hidden="1">
      <c r="A136" t="s">
        <v>472</v>
      </c>
      <c r="B136" t="s">
        <v>872</v>
      </c>
      <c r="C136" t="s">
        <v>899</v>
      </c>
      <c r="D136">
        <v>3.1910129999999999</v>
      </c>
      <c r="E136">
        <v>0.58305399999999996</v>
      </c>
      <c r="F136">
        <v>0</v>
      </c>
      <c r="G136">
        <v>6</v>
      </c>
      <c r="H136">
        <v>0</v>
      </c>
      <c r="I136">
        <v>2</v>
      </c>
      <c r="J136">
        <v>12</v>
      </c>
      <c r="K136">
        <v>0</v>
      </c>
      <c r="L136">
        <v>20</v>
      </c>
      <c r="M136">
        <v>1808</v>
      </c>
      <c r="N136">
        <v>1808</v>
      </c>
      <c r="O136" t="s">
        <v>475</v>
      </c>
      <c r="P136" t="s">
        <v>900</v>
      </c>
      <c r="Q136" t="s">
        <v>875</v>
      </c>
      <c r="R136" t="s">
        <v>901</v>
      </c>
      <c r="S136" t="s">
        <v>899</v>
      </c>
      <c r="T136">
        <v>3191.0125271109928</v>
      </c>
      <c r="U136">
        <v>583053.77506197174</v>
      </c>
    </row>
    <row r="137" spans="1:21" hidden="1">
      <c r="A137" t="s">
        <v>472</v>
      </c>
      <c r="B137" t="s">
        <v>872</v>
      </c>
      <c r="C137" t="s">
        <v>902</v>
      </c>
      <c r="D137">
        <v>3.2740640000000001</v>
      </c>
      <c r="E137">
        <v>0.29318100000000002</v>
      </c>
      <c r="F137">
        <v>35</v>
      </c>
      <c r="G137">
        <v>3</v>
      </c>
      <c r="H137">
        <v>45</v>
      </c>
      <c r="I137">
        <v>49</v>
      </c>
      <c r="J137">
        <v>86</v>
      </c>
      <c r="K137">
        <v>0</v>
      </c>
      <c r="L137">
        <v>218</v>
      </c>
      <c r="M137">
        <v>1797</v>
      </c>
      <c r="N137">
        <v>1797</v>
      </c>
      <c r="O137" t="s">
        <v>475</v>
      </c>
      <c r="P137" t="s">
        <v>903</v>
      </c>
      <c r="Q137" t="s">
        <v>875</v>
      </c>
      <c r="R137" t="s">
        <v>904</v>
      </c>
      <c r="S137" t="s">
        <v>902</v>
      </c>
      <c r="T137">
        <v>3274.064102010364</v>
      </c>
      <c r="U137">
        <v>293181.17368741892</v>
      </c>
    </row>
    <row r="138" spans="1:21" hidden="1">
      <c r="A138" t="s">
        <v>472</v>
      </c>
      <c r="B138" t="s">
        <v>872</v>
      </c>
      <c r="C138" t="s">
        <v>905</v>
      </c>
      <c r="D138">
        <v>3.9309989999999999</v>
      </c>
      <c r="E138">
        <v>0.31796000000000002</v>
      </c>
      <c r="F138">
        <v>0</v>
      </c>
      <c r="G138">
        <v>4</v>
      </c>
      <c r="H138">
        <v>0</v>
      </c>
      <c r="I138">
        <v>29</v>
      </c>
      <c r="J138">
        <v>65</v>
      </c>
      <c r="K138">
        <v>2</v>
      </c>
      <c r="L138">
        <v>100</v>
      </c>
      <c r="M138">
        <v>1803</v>
      </c>
      <c r="N138">
        <v>1803</v>
      </c>
      <c r="O138" t="s">
        <v>475</v>
      </c>
      <c r="P138" t="s">
        <v>906</v>
      </c>
      <c r="Q138" t="s">
        <v>875</v>
      </c>
      <c r="R138" t="s">
        <v>907</v>
      </c>
      <c r="S138" t="s">
        <v>905</v>
      </c>
      <c r="T138">
        <v>3930.9991755374172</v>
      </c>
      <c r="U138">
        <v>317959.58897550602</v>
      </c>
    </row>
    <row r="139" spans="1:21" hidden="1">
      <c r="A139" t="s">
        <v>472</v>
      </c>
      <c r="B139" t="s">
        <v>872</v>
      </c>
      <c r="C139" t="s">
        <v>908</v>
      </c>
      <c r="D139">
        <v>4.5806399999999998</v>
      </c>
      <c r="E139">
        <v>0.34494200000000003</v>
      </c>
      <c r="F139">
        <v>8</v>
      </c>
      <c r="G139">
        <v>4</v>
      </c>
      <c r="H139">
        <v>5</v>
      </c>
      <c r="I139">
        <v>65</v>
      </c>
      <c r="J139">
        <v>90</v>
      </c>
      <c r="K139">
        <v>0</v>
      </c>
      <c r="L139">
        <v>172</v>
      </c>
      <c r="M139">
        <v>1806</v>
      </c>
      <c r="N139">
        <v>1806</v>
      </c>
      <c r="O139" t="s">
        <v>475</v>
      </c>
      <c r="P139" t="s">
        <v>909</v>
      </c>
      <c r="Q139" t="s">
        <v>875</v>
      </c>
      <c r="R139" t="s">
        <v>910</v>
      </c>
      <c r="S139" t="s">
        <v>908</v>
      </c>
      <c r="T139">
        <v>4580.6403909288501</v>
      </c>
      <c r="U139">
        <v>344941.88683129568</v>
      </c>
    </row>
    <row r="140" spans="1:21" hidden="1">
      <c r="A140" t="s">
        <v>472</v>
      </c>
      <c r="B140" t="s">
        <v>872</v>
      </c>
      <c r="C140" t="s">
        <v>534</v>
      </c>
      <c r="D140">
        <v>23.805264000000001</v>
      </c>
      <c r="E140">
        <v>4.0395880000000002</v>
      </c>
      <c r="F140">
        <v>405</v>
      </c>
      <c r="G140">
        <v>292</v>
      </c>
      <c r="H140">
        <v>498</v>
      </c>
      <c r="I140">
        <v>962</v>
      </c>
      <c r="J140">
        <v>936</v>
      </c>
      <c r="K140">
        <v>4</v>
      </c>
      <c r="L140">
        <v>3097</v>
      </c>
      <c r="M140">
        <v>1799</v>
      </c>
      <c r="N140">
        <v>1799</v>
      </c>
      <c r="O140" t="s">
        <v>475</v>
      </c>
      <c r="P140" t="s">
        <v>911</v>
      </c>
      <c r="Q140" t="s">
        <v>875</v>
      </c>
      <c r="R140" t="s">
        <v>533</v>
      </c>
      <c r="S140" t="s">
        <v>534</v>
      </c>
      <c r="T140">
        <v>24957.634194446739</v>
      </c>
      <c r="U140">
        <v>4039587.5035466682</v>
      </c>
    </row>
    <row r="141" spans="1:21" hidden="1">
      <c r="A141" t="s">
        <v>472</v>
      </c>
      <c r="B141" t="s">
        <v>912</v>
      </c>
      <c r="C141" t="s">
        <v>913</v>
      </c>
      <c r="D141">
        <v>2.0789469999999999</v>
      </c>
      <c r="E141">
        <v>0.17969199999999999</v>
      </c>
      <c r="F141">
        <v>0</v>
      </c>
      <c r="G141">
        <v>0</v>
      </c>
      <c r="H141">
        <v>0</v>
      </c>
      <c r="I141">
        <v>12</v>
      </c>
      <c r="J141">
        <v>54</v>
      </c>
      <c r="K141">
        <v>0</v>
      </c>
      <c r="L141">
        <v>66</v>
      </c>
      <c r="M141">
        <v>1672</v>
      </c>
      <c r="N141">
        <v>1672</v>
      </c>
      <c r="O141" t="s">
        <v>475</v>
      </c>
      <c r="P141" t="s">
        <v>914</v>
      </c>
      <c r="Q141" t="s">
        <v>915</v>
      </c>
      <c r="R141" t="s">
        <v>916</v>
      </c>
      <c r="S141" t="s">
        <v>913</v>
      </c>
      <c r="T141">
        <v>2078.947463346763</v>
      </c>
      <c r="U141">
        <v>179692.06709352919</v>
      </c>
    </row>
    <row r="142" spans="1:21" hidden="1">
      <c r="A142" t="s">
        <v>472</v>
      </c>
      <c r="B142" t="s">
        <v>912</v>
      </c>
      <c r="C142" t="s">
        <v>917</v>
      </c>
      <c r="D142">
        <v>6.6462690000000002</v>
      </c>
      <c r="E142">
        <v>1.017476</v>
      </c>
      <c r="F142">
        <v>43</v>
      </c>
      <c r="G142">
        <v>13</v>
      </c>
      <c r="H142">
        <v>40</v>
      </c>
      <c r="I142">
        <v>72</v>
      </c>
      <c r="J142">
        <v>251</v>
      </c>
      <c r="K142">
        <v>0</v>
      </c>
      <c r="L142">
        <v>419</v>
      </c>
      <c r="M142">
        <v>1663</v>
      </c>
      <c r="N142">
        <v>1663</v>
      </c>
      <c r="O142" t="s">
        <v>475</v>
      </c>
      <c r="P142" t="s">
        <v>918</v>
      </c>
      <c r="Q142" t="s">
        <v>915</v>
      </c>
      <c r="R142" t="s">
        <v>919</v>
      </c>
      <c r="S142" t="s">
        <v>917</v>
      </c>
      <c r="T142">
        <v>6646.2691332182967</v>
      </c>
      <c r="U142">
        <v>1017475.727360083</v>
      </c>
    </row>
    <row r="143" spans="1:21" hidden="1">
      <c r="A143" t="s">
        <v>472</v>
      </c>
      <c r="B143" t="s">
        <v>912</v>
      </c>
      <c r="C143" t="s">
        <v>920</v>
      </c>
      <c r="D143">
        <v>2.8663280000000002</v>
      </c>
      <c r="E143">
        <v>0.14838399999999999</v>
      </c>
      <c r="F143">
        <v>0</v>
      </c>
      <c r="G143">
        <v>0</v>
      </c>
      <c r="H143">
        <v>0</v>
      </c>
      <c r="I143">
        <v>1</v>
      </c>
      <c r="J143">
        <v>18</v>
      </c>
      <c r="K143">
        <v>0</v>
      </c>
      <c r="L143">
        <v>19</v>
      </c>
      <c r="M143">
        <v>1674</v>
      </c>
      <c r="N143">
        <v>1674</v>
      </c>
      <c r="O143" t="s">
        <v>475</v>
      </c>
      <c r="P143" t="s">
        <v>921</v>
      </c>
      <c r="Q143" t="s">
        <v>915</v>
      </c>
      <c r="R143" t="s">
        <v>922</v>
      </c>
      <c r="S143" t="s">
        <v>920</v>
      </c>
      <c r="T143">
        <v>2866.327883974649</v>
      </c>
      <c r="U143">
        <v>148383.5113088603</v>
      </c>
    </row>
    <row r="144" spans="1:21" hidden="1">
      <c r="A144" t="s">
        <v>472</v>
      </c>
      <c r="B144" t="s">
        <v>912</v>
      </c>
      <c r="C144" t="s">
        <v>923</v>
      </c>
      <c r="D144">
        <v>1.6313789999999999</v>
      </c>
      <c r="E144">
        <v>8.9414999999999994E-2</v>
      </c>
      <c r="F144">
        <v>0</v>
      </c>
      <c r="G144">
        <v>0</v>
      </c>
      <c r="H144">
        <v>0</v>
      </c>
      <c r="I144">
        <v>0</v>
      </c>
      <c r="J144">
        <v>41</v>
      </c>
      <c r="K144">
        <v>0</v>
      </c>
      <c r="L144">
        <v>41</v>
      </c>
      <c r="M144">
        <v>1675</v>
      </c>
      <c r="N144">
        <v>1675</v>
      </c>
      <c r="O144" t="s">
        <v>475</v>
      </c>
      <c r="P144" t="s">
        <v>924</v>
      </c>
      <c r="Q144" t="s">
        <v>915</v>
      </c>
      <c r="R144" t="s">
        <v>925</v>
      </c>
      <c r="S144" t="s">
        <v>923</v>
      </c>
      <c r="T144">
        <v>1631.3791305044881</v>
      </c>
      <c r="U144">
        <v>89415.459704334557</v>
      </c>
    </row>
    <row r="145" spans="1:21" hidden="1">
      <c r="A145" t="s">
        <v>472</v>
      </c>
      <c r="B145" t="s">
        <v>912</v>
      </c>
      <c r="C145" t="s">
        <v>926</v>
      </c>
      <c r="D145">
        <v>8.3638969999999997</v>
      </c>
      <c r="E145">
        <v>1.088023</v>
      </c>
      <c r="F145">
        <v>57</v>
      </c>
      <c r="G145">
        <v>23</v>
      </c>
      <c r="H145">
        <v>65</v>
      </c>
      <c r="I145">
        <v>188</v>
      </c>
      <c r="J145">
        <v>234</v>
      </c>
      <c r="K145">
        <v>1</v>
      </c>
      <c r="L145">
        <v>568</v>
      </c>
      <c r="M145">
        <v>1667</v>
      </c>
      <c r="N145">
        <v>1667</v>
      </c>
      <c r="O145" t="s">
        <v>475</v>
      </c>
      <c r="P145" t="s">
        <v>927</v>
      </c>
      <c r="Q145" t="s">
        <v>915</v>
      </c>
      <c r="R145" t="s">
        <v>928</v>
      </c>
      <c r="S145" t="s">
        <v>926</v>
      </c>
      <c r="T145">
        <v>8363.8969468069499</v>
      </c>
      <c r="U145">
        <v>1088022.608772248</v>
      </c>
    </row>
    <row r="146" spans="1:21" hidden="1">
      <c r="A146" t="s">
        <v>472</v>
      </c>
      <c r="B146" t="s">
        <v>912</v>
      </c>
      <c r="C146" t="s">
        <v>929</v>
      </c>
      <c r="D146">
        <v>8.2575489999999991</v>
      </c>
      <c r="E146">
        <v>1.1241030000000001</v>
      </c>
      <c r="F146">
        <v>40</v>
      </c>
      <c r="G146">
        <v>9</v>
      </c>
      <c r="H146">
        <v>53</v>
      </c>
      <c r="I146">
        <v>224</v>
      </c>
      <c r="J146">
        <v>352</v>
      </c>
      <c r="K146">
        <v>0</v>
      </c>
      <c r="L146">
        <v>678</v>
      </c>
      <c r="M146">
        <v>1670</v>
      </c>
      <c r="N146">
        <v>1670</v>
      </c>
      <c r="O146" t="s">
        <v>475</v>
      </c>
      <c r="P146" t="s">
        <v>930</v>
      </c>
      <c r="Q146" t="s">
        <v>915</v>
      </c>
      <c r="R146" t="s">
        <v>931</v>
      </c>
      <c r="S146" t="s">
        <v>929</v>
      </c>
      <c r="T146">
        <v>8257.5493015658849</v>
      </c>
      <c r="U146">
        <v>1124102.6486510481</v>
      </c>
    </row>
    <row r="147" spans="1:21" hidden="1">
      <c r="A147" t="s">
        <v>472</v>
      </c>
      <c r="B147" t="s">
        <v>912</v>
      </c>
      <c r="C147" t="s">
        <v>932</v>
      </c>
      <c r="D147">
        <v>1.1271880000000001</v>
      </c>
      <c r="E147">
        <v>6.5265000000000004E-2</v>
      </c>
      <c r="F147">
        <v>0</v>
      </c>
      <c r="G147">
        <v>0</v>
      </c>
      <c r="H147">
        <v>0</v>
      </c>
      <c r="I147">
        <v>46</v>
      </c>
      <c r="J147">
        <v>8</v>
      </c>
      <c r="K147">
        <v>0</v>
      </c>
      <c r="L147">
        <v>54</v>
      </c>
      <c r="M147">
        <v>1671</v>
      </c>
      <c r="N147">
        <v>1671</v>
      </c>
      <c r="O147" t="s">
        <v>475</v>
      </c>
      <c r="P147" t="s">
        <v>933</v>
      </c>
      <c r="Q147" t="s">
        <v>915</v>
      </c>
      <c r="R147" t="s">
        <v>934</v>
      </c>
      <c r="S147" t="s">
        <v>932</v>
      </c>
      <c r="T147">
        <v>1127.1877001772129</v>
      </c>
      <c r="U147">
        <v>65265.420235641468</v>
      </c>
    </row>
    <row r="148" spans="1:21" hidden="1">
      <c r="A148" t="s">
        <v>472</v>
      </c>
      <c r="B148" t="s">
        <v>912</v>
      </c>
      <c r="C148" t="s">
        <v>935</v>
      </c>
      <c r="D148">
        <v>3.5025710000000001</v>
      </c>
      <c r="E148">
        <v>0.476246</v>
      </c>
      <c r="F148">
        <v>7</v>
      </c>
      <c r="G148">
        <v>3</v>
      </c>
      <c r="H148">
        <v>4</v>
      </c>
      <c r="I148">
        <v>66</v>
      </c>
      <c r="J148">
        <v>168</v>
      </c>
      <c r="K148">
        <v>0</v>
      </c>
      <c r="L148">
        <v>248</v>
      </c>
      <c r="M148">
        <v>1669</v>
      </c>
      <c r="N148">
        <v>1669</v>
      </c>
      <c r="O148" t="s">
        <v>475</v>
      </c>
      <c r="P148" t="s">
        <v>936</v>
      </c>
      <c r="Q148" t="s">
        <v>915</v>
      </c>
      <c r="R148" t="s">
        <v>937</v>
      </c>
      <c r="S148" t="s">
        <v>935</v>
      </c>
      <c r="T148">
        <v>3502.5705548371261</v>
      </c>
      <c r="U148">
        <v>476246.16528199968</v>
      </c>
    </row>
    <row r="149" spans="1:21" hidden="1">
      <c r="A149" t="s">
        <v>472</v>
      </c>
      <c r="B149" t="s">
        <v>912</v>
      </c>
      <c r="C149" t="s">
        <v>938</v>
      </c>
      <c r="D149">
        <v>5.2488869999999999</v>
      </c>
      <c r="E149">
        <v>0.75408900000000001</v>
      </c>
      <c r="F149">
        <v>36</v>
      </c>
      <c r="G149">
        <v>16</v>
      </c>
      <c r="H149">
        <v>48</v>
      </c>
      <c r="I149">
        <v>165</v>
      </c>
      <c r="J149">
        <v>219</v>
      </c>
      <c r="K149">
        <v>0</v>
      </c>
      <c r="L149">
        <v>484</v>
      </c>
      <c r="M149">
        <v>1665</v>
      </c>
      <c r="N149">
        <v>1665</v>
      </c>
      <c r="O149" t="s">
        <v>475</v>
      </c>
      <c r="P149" t="s">
        <v>939</v>
      </c>
      <c r="Q149" t="s">
        <v>915</v>
      </c>
      <c r="R149" t="s">
        <v>940</v>
      </c>
      <c r="S149" t="s">
        <v>938</v>
      </c>
      <c r="T149">
        <v>5248.8871355690126</v>
      </c>
      <c r="U149">
        <v>754088.94719728047</v>
      </c>
    </row>
    <row r="150" spans="1:21" hidden="1">
      <c r="A150" t="s">
        <v>472</v>
      </c>
      <c r="B150" t="s">
        <v>912</v>
      </c>
      <c r="C150" t="s">
        <v>941</v>
      </c>
      <c r="D150">
        <v>2.0371260000000002</v>
      </c>
      <c r="E150">
        <v>0.129937</v>
      </c>
      <c r="F150">
        <v>2</v>
      </c>
      <c r="G150">
        <v>0</v>
      </c>
      <c r="H150">
        <v>2</v>
      </c>
      <c r="I150">
        <v>30</v>
      </c>
      <c r="J150">
        <v>30</v>
      </c>
      <c r="K150">
        <v>0</v>
      </c>
      <c r="L150">
        <v>64</v>
      </c>
      <c r="M150">
        <v>1662</v>
      </c>
      <c r="N150">
        <v>1662</v>
      </c>
      <c r="O150" t="s">
        <v>475</v>
      </c>
      <c r="P150" t="s">
        <v>942</v>
      </c>
      <c r="Q150" t="s">
        <v>915</v>
      </c>
      <c r="R150" t="s">
        <v>943</v>
      </c>
      <c r="S150" t="s">
        <v>941</v>
      </c>
      <c r="T150">
        <v>2037.1264897444539</v>
      </c>
      <c r="U150">
        <v>129936.79556355911</v>
      </c>
    </row>
    <row r="151" spans="1:21" hidden="1">
      <c r="A151" t="s">
        <v>472</v>
      </c>
      <c r="B151" t="s">
        <v>912</v>
      </c>
      <c r="C151" t="s">
        <v>944</v>
      </c>
      <c r="D151">
        <v>1.9688209999999999</v>
      </c>
      <c r="E151">
        <v>0.10552400000000001</v>
      </c>
      <c r="F151">
        <v>1</v>
      </c>
      <c r="G151">
        <v>1</v>
      </c>
      <c r="H151">
        <v>2</v>
      </c>
      <c r="I151">
        <v>16</v>
      </c>
      <c r="J151">
        <v>35</v>
      </c>
      <c r="K151">
        <v>5</v>
      </c>
      <c r="L151">
        <v>60</v>
      </c>
      <c r="M151">
        <v>1664</v>
      </c>
      <c r="N151">
        <v>1664</v>
      </c>
      <c r="O151" t="s">
        <v>475</v>
      </c>
      <c r="P151" t="s">
        <v>945</v>
      </c>
      <c r="Q151" t="s">
        <v>915</v>
      </c>
      <c r="R151" t="s">
        <v>946</v>
      </c>
      <c r="S151" t="s">
        <v>944</v>
      </c>
      <c r="T151">
        <v>1968.821245218096</v>
      </c>
      <c r="U151">
        <v>105524.3070426918</v>
      </c>
    </row>
    <row r="152" spans="1:21" hidden="1">
      <c r="A152" t="s">
        <v>472</v>
      </c>
      <c r="B152" t="s">
        <v>912</v>
      </c>
      <c r="C152" t="s">
        <v>947</v>
      </c>
      <c r="D152">
        <v>1.6589309999999999</v>
      </c>
      <c r="E152">
        <v>0.13567699999999999</v>
      </c>
      <c r="F152">
        <v>6</v>
      </c>
      <c r="G152">
        <v>0</v>
      </c>
      <c r="H152">
        <v>2</v>
      </c>
      <c r="I152">
        <v>45</v>
      </c>
      <c r="J152">
        <v>17</v>
      </c>
      <c r="K152">
        <v>0</v>
      </c>
      <c r="L152">
        <v>70</v>
      </c>
      <c r="M152">
        <v>1668</v>
      </c>
      <c r="N152">
        <v>1668</v>
      </c>
      <c r="O152" t="s">
        <v>475</v>
      </c>
      <c r="P152" t="s">
        <v>948</v>
      </c>
      <c r="Q152" t="s">
        <v>915</v>
      </c>
      <c r="R152" t="s">
        <v>949</v>
      </c>
      <c r="S152" t="s">
        <v>947</v>
      </c>
      <c r="T152">
        <v>1658.9309564947671</v>
      </c>
      <c r="U152">
        <v>135676.62911415231</v>
      </c>
    </row>
    <row r="153" spans="1:21" hidden="1">
      <c r="A153" t="s">
        <v>472</v>
      </c>
      <c r="B153" t="s">
        <v>912</v>
      </c>
      <c r="C153" t="s">
        <v>950</v>
      </c>
      <c r="D153">
        <v>2.8870550000000001</v>
      </c>
      <c r="E153">
        <v>0.28958800000000001</v>
      </c>
      <c r="F153">
        <v>31</v>
      </c>
      <c r="G153">
        <v>1</v>
      </c>
      <c r="H153">
        <v>50</v>
      </c>
      <c r="I153">
        <v>54</v>
      </c>
      <c r="J153">
        <v>26</v>
      </c>
      <c r="K153">
        <v>0</v>
      </c>
      <c r="L153">
        <v>162</v>
      </c>
      <c r="M153">
        <v>1666</v>
      </c>
      <c r="N153">
        <v>1666</v>
      </c>
      <c r="O153" t="s">
        <v>475</v>
      </c>
      <c r="P153" t="s">
        <v>951</v>
      </c>
      <c r="Q153" t="s">
        <v>915</v>
      </c>
      <c r="R153" t="s">
        <v>952</v>
      </c>
      <c r="S153" t="s">
        <v>950</v>
      </c>
      <c r="T153">
        <v>2887.0551148259801</v>
      </c>
      <c r="U153">
        <v>289587.82183872862</v>
      </c>
    </row>
    <row r="154" spans="1:21" hidden="1">
      <c r="A154" t="s">
        <v>472</v>
      </c>
      <c r="B154" t="s">
        <v>912</v>
      </c>
      <c r="C154" t="s">
        <v>953</v>
      </c>
      <c r="D154">
        <v>1.483698</v>
      </c>
      <c r="E154">
        <v>7.8811000000000006E-2</v>
      </c>
      <c r="F154">
        <v>1</v>
      </c>
      <c r="G154">
        <v>0</v>
      </c>
      <c r="H154">
        <v>0</v>
      </c>
      <c r="I154">
        <v>12</v>
      </c>
      <c r="J154">
        <v>18</v>
      </c>
      <c r="K154">
        <v>0</v>
      </c>
      <c r="L154">
        <v>31</v>
      </c>
      <c r="M154">
        <v>1673</v>
      </c>
      <c r="N154">
        <v>1673</v>
      </c>
      <c r="O154" t="s">
        <v>475</v>
      </c>
      <c r="P154" t="s">
        <v>954</v>
      </c>
      <c r="Q154" t="s">
        <v>915</v>
      </c>
      <c r="R154" t="s">
        <v>955</v>
      </c>
      <c r="S154" t="s">
        <v>953</v>
      </c>
      <c r="T154">
        <v>1483.697716806563</v>
      </c>
      <c r="U154">
        <v>78810.905905462947</v>
      </c>
    </row>
    <row r="155" spans="1:21" hidden="1">
      <c r="A155" t="s">
        <v>956</v>
      </c>
      <c r="B155" t="s">
        <v>957</v>
      </c>
      <c r="C155" t="s">
        <v>958</v>
      </c>
      <c r="D155">
        <v>23.161057</v>
      </c>
      <c r="E155">
        <v>6.2837209999999999</v>
      </c>
      <c r="F155">
        <v>837</v>
      </c>
      <c r="G155">
        <v>864</v>
      </c>
      <c r="H155">
        <v>2767</v>
      </c>
      <c r="I155">
        <v>229</v>
      </c>
      <c r="J155">
        <v>145</v>
      </c>
      <c r="K155">
        <v>10</v>
      </c>
      <c r="L155">
        <v>4852</v>
      </c>
      <c r="M155">
        <v>19</v>
      </c>
      <c r="N155">
        <v>19</v>
      </c>
      <c r="O155" t="s">
        <v>959</v>
      </c>
      <c r="P155" t="s">
        <v>960</v>
      </c>
      <c r="Q155" t="s">
        <v>961</v>
      </c>
      <c r="R155" t="s">
        <v>962</v>
      </c>
      <c r="S155" t="s">
        <v>958</v>
      </c>
      <c r="T155">
        <v>23161.05740241774</v>
      </c>
      <c r="U155">
        <v>6283721.2787244786</v>
      </c>
    </row>
    <row r="156" spans="1:21" hidden="1">
      <c r="A156" t="s">
        <v>956</v>
      </c>
      <c r="B156" t="s">
        <v>957</v>
      </c>
      <c r="C156" t="s">
        <v>963</v>
      </c>
      <c r="D156">
        <v>5.3125080000000002</v>
      </c>
      <c r="E156">
        <v>1.1994339999999999</v>
      </c>
      <c r="F156">
        <v>0</v>
      </c>
      <c r="G156">
        <v>0</v>
      </c>
      <c r="H156">
        <v>0</v>
      </c>
      <c r="I156">
        <v>0</v>
      </c>
      <c r="J156">
        <v>56</v>
      </c>
      <c r="K156">
        <v>0</v>
      </c>
      <c r="L156">
        <v>56</v>
      </c>
      <c r="M156">
        <v>20</v>
      </c>
      <c r="N156">
        <v>20</v>
      </c>
      <c r="O156" t="s">
        <v>959</v>
      </c>
      <c r="P156" t="s">
        <v>964</v>
      </c>
      <c r="Q156" t="s">
        <v>961</v>
      </c>
      <c r="R156" t="s">
        <v>965</v>
      </c>
      <c r="S156" t="s">
        <v>963</v>
      </c>
      <c r="T156">
        <v>5312.5081469136867</v>
      </c>
      <c r="U156">
        <v>1199434.2346993859</v>
      </c>
    </row>
    <row r="157" spans="1:21" hidden="1">
      <c r="A157" t="s">
        <v>956</v>
      </c>
      <c r="B157" t="s">
        <v>957</v>
      </c>
      <c r="C157" t="s">
        <v>966</v>
      </c>
      <c r="D157">
        <v>83.516418999999999</v>
      </c>
      <c r="E157">
        <v>46.012850999999998</v>
      </c>
      <c r="F157">
        <v>3110</v>
      </c>
      <c r="G157">
        <v>2182</v>
      </c>
      <c r="H157">
        <v>10063</v>
      </c>
      <c r="I157">
        <v>191</v>
      </c>
      <c r="J157">
        <v>334</v>
      </c>
      <c r="K157">
        <v>4</v>
      </c>
      <c r="L157">
        <v>15884</v>
      </c>
      <c r="M157">
        <v>18</v>
      </c>
      <c r="N157">
        <v>18</v>
      </c>
      <c r="O157" t="s">
        <v>959</v>
      </c>
      <c r="P157" t="s">
        <v>967</v>
      </c>
      <c r="Q157" t="s">
        <v>961</v>
      </c>
      <c r="R157" t="s">
        <v>968</v>
      </c>
      <c r="S157" t="s">
        <v>966</v>
      </c>
      <c r="T157">
        <v>83516.418580650527</v>
      </c>
      <c r="U157">
        <v>46012851.184179492</v>
      </c>
    </row>
    <row r="158" spans="1:21" hidden="1">
      <c r="A158" t="s">
        <v>956</v>
      </c>
      <c r="B158" t="s">
        <v>957</v>
      </c>
      <c r="C158" t="s">
        <v>531</v>
      </c>
      <c r="D158">
        <v>1.292921</v>
      </c>
      <c r="E158">
        <v>9.5455999999999999E-2</v>
      </c>
      <c r="F158">
        <v>0</v>
      </c>
      <c r="G158">
        <v>0</v>
      </c>
      <c r="H158">
        <v>0</v>
      </c>
      <c r="I158">
        <v>0</v>
      </c>
      <c r="J158">
        <v>4</v>
      </c>
      <c r="K158">
        <v>0</v>
      </c>
      <c r="L158">
        <v>4</v>
      </c>
      <c r="M158">
        <v>23</v>
      </c>
      <c r="N158">
        <v>23</v>
      </c>
      <c r="O158" t="s">
        <v>959</v>
      </c>
      <c r="P158" t="s">
        <v>969</v>
      </c>
      <c r="Q158" t="s">
        <v>961</v>
      </c>
      <c r="R158" t="s">
        <v>970</v>
      </c>
      <c r="S158" t="s">
        <v>971</v>
      </c>
      <c r="T158">
        <v>1292.92087742954</v>
      </c>
      <c r="U158">
        <v>95455.893806152206</v>
      </c>
    </row>
    <row r="159" spans="1:21" hidden="1">
      <c r="A159" t="s">
        <v>956</v>
      </c>
      <c r="B159" t="s">
        <v>957</v>
      </c>
      <c r="C159" s="344" t="s">
        <v>531</v>
      </c>
      <c r="D159">
        <v>1.3543400000000001</v>
      </c>
      <c r="E159">
        <v>9.5769999999999994E-2</v>
      </c>
      <c r="M159">
        <v>21</v>
      </c>
      <c r="N159">
        <v>21</v>
      </c>
      <c r="O159" t="s">
        <v>959</v>
      </c>
      <c r="P159" t="s">
        <v>972</v>
      </c>
      <c r="Q159" t="s">
        <v>961</v>
      </c>
      <c r="R159" t="s">
        <v>973</v>
      </c>
      <c r="S159" t="s">
        <v>974</v>
      </c>
      <c r="T159">
        <v>1354.3395625204239</v>
      </c>
      <c r="U159">
        <v>95770.251056025605</v>
      </c>
    </row>
    <row r="160" spans="1:21" hidden="1">
      <c r="A160" t="s">
        <v>956</v>
      </c>
      <c r="B160" t="s">
        <v>957</v>
      </c>
      <c r="C160" s="344" t="s">
        <v>531</v>
      </c>
      <c r="D160">
        <v>3.8109160000000002</v>
      </c>
      <c r="E160">
        <v>0.70357099999999995</v>
      </c>
      <c r="M160">
        <v>24</v>
      </c>
      <c r="N160">
        <v>24</v>
      </c>
      <c r="O160" t="s">
        <v>959</v>
      </c>
      <c r="P160" t="s">
        <v>975</v>
      </c>
      <c r="Q160" t="s">
        <v>961</v>
      </c>
      <c r="R160" t="s">
        <v>976</v>
      </c>
      <c r="S160" t="s">
        <v>977</v>
      </c>
      <c r="T160">
        <v>3810.9160583553221</v>
      </c>
      <c r="U160">
        <v>703571.38120040076</v>
      </c>
    </row>
    <row r="161" spans="1:21" hidden="1">
      <c r="A161" t="s">
        <v>956</v>
      </c>
      <c r="B161" t="s">
        <v>957</v>
      </c>
      <c r="C161" s="344" t="s">
        <v>531</v>
      </c>
      <c r="D161">
        <v>8.6471479999999996</v>
      </c>
      <c r="E161">
        <v>0.94340599999999997</v>
      </c>
      <c r="M161">
        <v>22</v>
      </c>
      <c r="N161">
        <v>22</v>
      </c>
      <c r="O161" t="s">
        <v>959</v>
      </c>
      <c r="P161" t="s">
        <v>978</v>
      </c>
      <c r="Q161" t="s">
        <v>961</v>
      </c>
      <c r="R161" t="s">
        <v>979</v>
      </c>
      <c r="S161" t="s">
        <v>980</v>
      </c>
      <c r="T161">
        <v>8647.1481397097632</v>
      </c>
      <c r="U161">
        <v>943405.84308560309</v>
      </c>
    </row>
    <row r="162" spans="1:21" hidden="1">
      <c r="A162" t="s">
        <v>956</v>
      </c>
      <c r="B162" t="s">
        <v>981</v>
      </c>
      <c r="C162" t="s">
        <v>982</v>
      </c>
      <c r="D162">
        <v>8.3188759999999995</v>
      </c>
      <c r="E162">
        <v>2.0890590000000002</v>
      </c>
      <c r="F162">
        <v>163</v>
      </c>
      <c r="G162">
        <v>5</v>
      </c>
      <c r="H162">
        <v>358</v>
      </c>
      <c r="I162">
        <v>63</v>
      </c>
      <c r="J162">
        <v>74</v>
      </c>
      <c r="K162">
        <v>0</v>
      </c>
      <c r="L162">
        <v>663</v>
      </c>
      <c r="M162">
        <v>570</v>
      </c>
      <c r="N162">
        <v>570</v>
      </c>
      <c r="O162" t="s">
        <v>959</v>
      </c>
      <c r="P162" t="s">
        <v>983</v>
      </c>
      <c r="Q162" t="s">
        <v>984</v>
      </c>
      <c r="R162" t="s">
        <v>985</v>
      </c>
      <c r="S162" t="s">
        <v>982</v>
      </c>
      <c r="T162">
        <v>8318.8763439993072</v>
      </c>
      <c r="U162">
        <v>2089059.1629608921</v>
      </c>
    </row>
    <row r="163" spans="1:21" hidden="1">
      <c r="A163" t="s">
        <v>956</v>
      </c>
      <c r="B163" t="s">
        <v>981</v>
      </c>
      <c r="C163" t="s">
        <v>986</v>
      </c>
      <c r="D163">
        <v>29.622790999999999</v>
      </c>
      <c r="E163">
        <v>11.449513</v>
      </c>
      <c r="F163">
        <v>782</v>
      </c>
      <c r="G163">
        <v>93</v>
      </c>
      <c r="H163">
        <v>1638</v>
      </c>
      <c r="I163">
        <v>441</v>
      </c>
      <c r="J163">
        <v>663</v>
      </c>
      <c r="K163">
        <v>2</v>
      </c>
      <c r="L163">
        <v>3619</v>
      </c>
      <c r="M163">
        <v>569</v>
      </c>
      <c r="N163">
        <v>569</v>
      </c>
      <c r="O163" t="s">
        <v>959</v>
      </c>
      <c r="P163" t="s">
        <v>987</v>
      </c>
      <c r="Q163" t="s">
        <v>984</v>
      </c>
      <c r="R163" t="s">
        <v>988</v>
      </c>
      <c r="S163" t="s">
        <v>986</v>
      </c>
      <c r="T163">
        <v>29622.791200208601</v>
      </c>
      <c r="U163">
        <v>11449512.50114686</v>
      </c>
    </row>
    <row r="164" spans="1:21" hidden="1">
      <c r="A164" t="s">
        <v>956</v>
      </c>
      <c r="B164" t="s">
        <v>981</v>
      </c>
      <c r="C164" t="s">
        <v>989</v>
      </c>
      <c r="D164">
        <v>2.7393040000000002</v>
      </c>
      <c r="E164">
        <v>0.27977400000000002</v>
      </c>
      <c r="F164">
        <v>2</v>
      </c>
      <c r="G164">
        <v>0</v>
      </c>
      <c r="H164">
        <v>1</v>
      </c>
      <c r="I164">
        <v>7</v>
      </c>
      <c r="J164">
        <v>122</v>
      </c>
      <c r="K164">
        <v>0</v>
      </c>
      <c r="L164">
        <v>132</v>
      </c>
      <c r="M164">
        <v>571</v>
      </c>
      <c r="N164">
        <v>571</v>
      </c>
      <c r="O164" t="s">
        <v>959</v>
      </c>
      <c r="P164" t="s">
        <v>990</v>
      </c>
      <c r="Q164" t="s">
        <v>984</v>
      </c>
      <c r="R164" t="s">
        <v>991</v>
      </c>
      <c r="S164" t="s">
        <v>989</v>
      </c>
      <c r="T164">
        <v>2739.3038735209961</v>
      </c>
      <c r="U164">
        <v>279774.04592506943</v>
      </c>
    </row>
    <row r="165" spans="1:21" hidden="1">
      <c r="A165" t="s">
        <v>956</v>
      </c>
      <c r="B165" t="s">
        <v>981</v>
      </c>
      <c r="C165" t="s">
        <v>992</v>
      </c>
      <c r="D165">
        <v>7.9808519999999996</v>
      </c>
      <c r="E165">
        <v>2.4644629999999998</v>
      </c>
      <c r="F165">
        <v>192</v>
      </c>
      <c r="G165">
        <v>6</v>
      </c>
      <c r="H165">
        <v>355</v>
      </c>
      <c r="I165">
        <v>81</v>
      </c>
      <c r="J165">
        <v>145</v>
      </c>
      <c r="K165">
        <v>0</v>
      </c>
      <c r="L165">
        <v>779</v>
      </c>
      <c r="M165">
        <v>568</v>
      </c>
      <c r="N165">
        <v>568</v>
      </c>
      <c r="O165" t="s">
        <v>959</v>
      </c>
      <c r="P165" t="s">
        <v>993</v>
      </c>
      <c r="Q165" t="s">
        <v>984</v>
      </c>
      <c r="R165" t="s">
        <v>994</v>
      </c>
      <c r="S165" t="s">
        <v>992</v>
      </c>
      <c r="T165">
        <v>7980.8515102527272</v>
      </c>
      <c r="U165">
        <v>2464463.0933771539</v>
      </c>
    </row>
    <row r="166" spans="1:21" hidden="1">
      <c r="A166" t="s">
        <v>956</v>
      </c>
      <c r="B166" t="s">
        <v>995</v>
      </c>
      <c r="C166" t="s">
        <v>996</v>
      </c>
      <c r="D166">
        <v>1.6518740000000001</v>
      </c>
      <c r="E166">
        <v>0.16791300000000001</v>
      </c>
      <c r="F166">
        <v>0</v>
      </c>
      <c r="G166">
        <v>0</v>
      </c>
      <c r="H166">
        <v>0</v>
      </c>
      <c r="I166">
        <v>0</v>
      </c>
      <c r="J166">
        <v>63</v>
      </c>
      <c r="K166">
        <v>0</v>
      </c>
      <c r="L166">
        <v>63</v>
      </c>
      <c r="M166">
        <v>1400</v>
      </c>
      <c r="N166">
        <v>1400</v>
      </c>
      <c r="O166" t="s">
        <v>959</v>
      </c>
      <c r="P166" t="s">
        <v>997</v>
      </c>
      <c r="Q166" t="s">
        <v>998</v>
      </c>
      <c r="R166" t="s">
        <v>999</v>
      </c>
      <c r="S166" t="s">
        <v>996</v>
      </c>
      <c r="T166">
        <v>1651.8738733614771</v>
      </c>
      <c r="U166">
        <v>167912.6449945182</v>
      </c>
    </row>
    <row r="167" spans="1:21" hidden="1">
      <c r="A167" t="s">
        <v>956</v>
      </c>
      <c r="B167" t="s">
        <v>995</v>
      </c>
      <c r="C167" t="s">
        <v>1000</v>
      </c>
      <c r="D167">
        <v>46.292799000000002</v>
      </c>
      <c r="E167">
        <v>22.544602000000001</v>
      </c>
      <c r="F167">
        <v>3367</v>
      </c>
      <c r="G167">
        <v>1116</v>
      </c>
      <c r="H167">
        <v>9180</v>
      </c>
      <c r="I167">
        <v>264</v>
      </c>
      <c r="J167">
        <v>536</v>
      </c>
      <c r="K167">
        <v>12</v>
      </c>
      <c r="L167">
        <v>14475</v>
      </c>
      <c r="M167">
        <v>1402</v>
      </c>
      <c r="N167">
        <v>1402</v>
      </c>
      <c r="O167" t="s">
        <v>959</v>
      </c>
      <c r="P167" t="s">
        <v>1001</v>
      </c>
      <c r="Q167" t="s">
        <v>998</v>
      </c>
      <c r="R167" t="s">
        <v>1002</v>
      </c>
      <c r="S167" t="s">
        <v>1000</v>
      </c>
      <c r="T167">
        <v>46292.799456594053</v>
      </c>
      <c r="U167">
        <v>22544602.216603979</v>
      </c>
    </row>
    <row r="168" spans="1:21" hidden="1">
      <c r="A168" t="s">
        <v>956</v>
      </c>
      <c r="B168" t="s">
        <v>995</v>
      </c>
      <c r="C168" s="344" t="s">
        <v>531</v>
      </c>
      <c r="D168">
        <v>1.125065</v>
      </c>
      <c r="E168">
        <v>7.442E-2</v>
      </c>
      <c r="M168">
        <v>1404</v>
      </c>
      <c r="N168">
        <v>1404</v>
      </c>
      <c r="O168" t="s">
        <v>959</v>
      </c>
      <c r="P168" t="s">
        <v>1003</v>
      </c>
      <c r="Q168" t="s">
        <v>998</v>
      </c>
      <c r="R168" t="s">
        <v>1004</v>
      </c>
      <c r="S168" t="s">
        <v>1005</v>
      </c>
      <c r="T168">
        <v>1125.065461576806</v>
      </c>
      <c r="U168">
        <v>74420.121498816341</v>
      </c>
    </row>
    <row r="169" spans="1:21" hidden="1">
      <c r="A169" t="s">
        <v>956</v>
      </c>
      <c r="B169" t="s">
        <v>995</v>
      </c>
      <c r="C169" s="344" t="s">
        <v>531</v>
      </c>
      <c r="D169">
        <v>1.554001</v>
      </c>
      <c r="E169">
        <v>0.11927699999999999</v>
      </c>
      <c r="M169">
        <v>1406</v>
      </c>
      <c r="N169">
        <v>1406</v>
      </c>
      <c r="O169" t="s">
        <v>959</v>
      </c>
      <c r="P169" t="s">
        <v>1006</v>
      </c>
      <c r="Q169" t="s">
        <v>998</v>
      </c>
      <c r="R169" t="s">
        <v>1007</v>
      </c>
      <c r="S169" t="s">
        <v>1008</v>
      </c>
      <c r="T169">
        <v>1554.001408843128</v>
      </c>
      <c r="U169">
        <v>119277.46165339751</v>
      </c>
    </row>
    <row r="170" spans="1:21" hidden="1">
      <c r="A170" t="s">
        <v>956</v>
      </c>
      <c r="B170" t="s">
        <v>995</v>
      </c>
      <c r="C170" t="s">
        <v>531</v>
      </c>
      <c r="D170">
        <v>1.8805369999999999</v>
      </c>
      <c r="E170">
        <v>0.143682</v>
      </c>
      <c r="F170">
        <v>0</v>
      </c>
      <c r="G170">
        <v>0</v>
      </c>
      <c r="H170">
        <v>0</v>
      </c>
      <c r="I170">
        <v>0</v>
      </c>
      <c r="J170">
        <v>3</v>
      </c>
      <c r="K170">
        <v>0</v>
      </c>
      <c r="L170">
        <v>3</v>
      </c>
      <c r="M170">
        <v>1401</v>
      </c>
      <c r="N170">
        <v>1401</v>
      </c>
      <c r="O170" t="s">
        <v>959</v>
      </c>
      <c r="P170" t="s">
        <v>1009</v>
      </c>
      <c r="Q170" t="s">
        <v>998</v>
      </c>
      <c r="R170" t="s">
        <v>1010</v>
      </c>
      <c r="S170" t="s">
        <v>1011</v>
      </c>
      <c r="T170">
        <v>1880.5368096916591</v>
      </c>
      <c r="U170">
        <v>143682.06159856371</v>
      </c>
    </row>
    <row r="171" spans="1:21" hidden="1">
      <c r="A171" t="s">
        <v>956</v>
      </c>
      <c r="B171" t="s">
        <v>995</v>
      </c>
      <c r="C171" s="344" t="s">
        <v>531</v>
      </c>
      <c r="D171">
        <v>3.066967</v>
      </c>
      <c r="E171">
        <v>0.33186199999999999</v>
      </c>
      <c r="M171">
        <v>1403</v>
      </c>
      <c r="N171">
        <v>1403</v>
      </c>
      <c r="O171" t="s">
        <v>959</v>
      </c>
      <c r="P171" t="s">
        <v>1012</v>
      </c>
      <c r="Q171" t="s">
        <v>998</v>
      </c>
      <c r="R171" t="s">
        <v>1013</v>
      </c>
      <c r="S171" t="s">
        <v>1014</v>
      </c>
      <c r="T171">
        <v>3066.9665594782309</v>
      </c>
      <c r="U171">
        <v>331862.0389906253</v>
      </c>
    </row>
    <row r="172" spans="1:21" hidden="1">
      <c r="A172" t="s">
        <v>956</v>
      </c>
      <c r="B172" t="s">
        <v>995</v>
      </c>
      <c r="C172" s="344" t="s">
        <v>531</v>
      </c>
      <c r="D172">
        <v>2.9419360000000001</v>
      </c>
      <c r="E172">
        <v>0.53509700000000004</v>
      </c>
      <c r="M172">
        <v>1405</v>
      </c>
      <c r="N172">
        <v>1405</v>
      </c>
      <c r="O172" t="s">
        <v>959</v>
      </c>
      <c r="P172" t="s">
        <v>1015</v>
      </c>
      <c r="Q172" t="s">
        <v>998</v>
      </c>
      <c r="R172" t="s">
        <v>1016</v>
      </c>
      <c r="S172" t="s">
        <v>1017</v>
      </c>
      <c r="T172">
        <v>2941.9359085431879</v>
      </c>
      <c r="U172">
        <v>535096.71092692087</v>
      </c>
    </row>
    <row r="173" spans="1:21" hidden="1">
      <c r="A173" t="s">
        <v>956</v>
      </c>
      <c r="B173" t="s">
        <v>995</v>
      </c>
      <c r="C173" s="344" t="s">
        <v>531</v>
      </c>
      <c r="D173">
        <v>3.1838169999999999</v>
      </c>
      <c r="E173">
        <v>0.55975399999999997</v>
      </c>
      <c r="M173">
        <v>1407</v>
      </c>
      <c r="N173">
        <v>1407</v>
      </c>
      <c r="O173" t="s">
        <v>959</v>
      </c>
      <c r="P173" t="s">
        <v>1018</v>
      </c>
      <c r="Q173" t="s">
        <v>998</v>
      </c>
      <c r="R173" t="s">
        <v>1019</v>
      </c>
      <c r="S173" t="s">
        <v>1020</v>
      </c>
      <c r="T173">
        <v>3183.816866944579</v>
      </c>
      <c r="U173">
        <v>559753.83014988154</v>
      </c>
    </row>
    <row r="174" spans="1:21" hidden="1">
      <c r="A174" t="s">
        <v>956</v>
      </c>
      <c r="B174" t="s">
        <v>995</v>
      </c>
      <c r="C174" s="344" t="s">
        <v>531</v>
      </c>
      <c r="D174">
        <v>4.9709589999999997</v>
      </c>
      <c r="E174">
        <v>0.62060599999999999</v>
      </c>
      <c r="M174">
        <v>1399</v>
      </c>
      <c r="N174">
        <v>1399</v>
      </c>
      <c r="O174" t="s">
        <v>959</v>
      </c>
      <c r="P174" t="s">
        <v>1021</v>
      </c>
      <c r="Q174" t="s">
        <v>998</v>
      </c>
      <c r="R174" t="s">
        <v>1022</v>
      </c>
      <c r="S174" t="s">
        <v>1023</v>
      </c>
      <c r="T174">
        <v>4970.958585628232</v>
      </c>
      <c r="U174">
        <v>620605.57617368177</v>
      </c>
    </row>
    <row r="175" spans="1:21" hidden="1">
      <c r="A175" t="s">
        <v>956</v>
      </c>
      <c r="B175" t="s">
        <v>1024</v>
      </c>
      <c r="C175" t="s">
        <v>1025</v>
      </c>
      <c r="D175">
        <v>3.323302</v>
      </c>
      <c r="E175">
        <v>0.48160599999999998</v>
      </c>
      <c r="F175">
        <v>34</v>
      </c>
      <c r="G175">
        <v>1</v>
      </c>
      <c r="H175">
        <v>51</v>
      </c>
      <c r="I175">
        <v>25</v>
      </c>
      <c r="J175">
        <v>19</v>
      </c>
      <c r="K175">
        <v>0</v>
      </c>
      <c r="L175">
        <v>130</v>
      </c>
      <c r="M175">
        <v>262</v>
      </c>
      <c r="N175">
        <v>262</v>
      </c>
      <c r="O175" t="s">
        <v>959</v>
      </c>
      <c r="P175" t="s">
        <v>1026</v>
      </c>
      <c r="Q175" t="s">
        <v>1027</v>
      </c>
      <c r="R175" t="s">
        <v>1028</v>
      </c>
      <c r="S175" t="s">
        <v>1025</v>
      </c>
      <c r="T175">
        <v>3323.301506654288</v>
      </c>
      <c r="U175">
        <v>481605.70225637831</v>
      </c>
    </row>
    <row r="176" spans="1:21" hidden="1">
      <c r="A176" t="s">
        <v>956</v>
      </c>
      <c r="B176" t="s">
        <v>1024</v>
      </c>
      <c r="C176" t="s">
        <v>1029</v>
      </c>
      <c r="D176">
        <v>4.3613210000000002</v>
      </c>
      <c r="E176">
        <v>0.47304099999999999</v>
      </c>
      <c r="F176">
        <v>50</v>
      </c>
      <c r="G176">
        <v>1</v>
      </c>
      <c r="H176">
        <v>65</v>
      </c>
      <c r="I176">
        <v>15</v>
      </c>
      <c r="J176">
        <v>33</v>
      </c>
      <c r="K176">
        <v>0</v>
      </c>
      <c r="L176">
        <v>164</v>
      </c>
      <c r="M176">
        <v>263</v>
      </c>
      <c r="N176">
        <v>263</v>
      </c>
      <c r="O176" t="s">
        <v>959</v>
      </c>
      <c r="P176" t="s">
        <v>1030</v>
      </c>
      <c r="Q176" t="s">
        <v>1027</v>
      </c>
      <c r="R176" t="s">
        <v>1031</v>
      </c>
      <c r="S176" t="s">
        <v>1029</v>
      </c>
      <c r="T176">
        <v>4361.3207890575832</v>
      </c>
      <c r="U176">
        <v>473040.66843171179</v>
      </c>
    </row>
    <row r="177" spans="1:21" hidden="1">
      <c r="A177" t="s">
        <v>956</v>
      </c>
      <c r="B177" t="s">
        <v>1024</v>
      </c>
      <c r="C177" t="s">
        <v>1032</v>
      </c>
      <c r="D177">
        <v>20.215062</v>
      </c>
      <c r="E177">
        <v>8.4792240000000003</v>
      </c>
      <c r="F177">
        <v>1203</v>
      </c>
      <c r="G177">
        <v>482</v>
      </c>
      <c r="H177">
        <v>2604</v>
      </c>
      <c r="I177">
        <v>283</v>
      </c>
      <c r="J177">
        <v>437</v>
      </c>
      <c r="K177">
        <v>15</v>
      </c>
      <c r="L177">
        <v>5024</v>
      </c>
      <c r="M177">
        <v>266</v>
      </c>
      <c r="N177">
        <v>266</v>
      </c>
      <c r="O177" t="s">
        <v>959</v>
      </c>
      <c r="P177" t="s">
        <v>1033</v>
      </c>
      <c r="Q177" t="s">
        <v>1027</v>
      </c>
      <c r="R177" t="s">
        <v>1034</v>
      </c>
      <c r="S177" t="s">
        <v>1032</v>
      </c>
      <c r="T177">
        <v>20215.06201896468</v>
      </c>
      <c r="U177">
        <v>8479224.0307067242</v>
      </c>
    </row>
    <row r="178" spans="1:21" hidden="1">
      <c r="A178" t="s">
        <v>956</v>
      </c>
      <c r="B178" t="s">
        <v>1024</v>
      </c>
      <c r="C178" t="s">
        <v>1035</v>
      </c>
      <c r="D178">
        <v>5.4652060000000002</v>
      </c>
      <c r="E178">
        <v>0.87717599999999996</v>
      </c>
      <c r="F178">
        <v>2</v>
      </c>
      <c r="G178">
        <v>0</v>
      </c>
      <c r="H178">
        <v>1</v>
      </c>
      <c r="I178">
        <v>2</v>
      </c>
      <c r="J178">
        <v>2</v>
      </c>
      <c r="K178">
        <v>0</v>
      </c>
      <c r="L178">
        <v>7</v>
      </c>
      <c r="M178">
        <v>274</v>
      </c>
      <c r="N178">
        <v>274</v>
      </c>
      <c r="O178" t="s">
        <v>959</v>
      </c>
      <c r="P178" t="s">
        <v>1036</v>
      </c>
      <c r="Q178" t="s">
        <v>1027</v>
      </c>
      <c r="R178" t="s">
        <v>1037</v>
      </c>
      <c r="S178" t="s">
        <v>1035</v>
      </c>
      <c r="T178">
        <v>5465.206279492264</v>
      </c>
      <c r="U178">
        <v>877176.44467333786</v>
      </c>
    </row>
    <row r="179" spans="1:21" hidden="1">
      <c r="A179" t="s">
        <v>956</v>
      </c>
      <c r="B179" t="s">
        <v>1024</v>
      </c>
      <c r="C179" t="s">
        <v>1038</v>
      </c>
      <c r="D179">
        <v>6.5506140000000004</v>
      </c>
      <c r="E179">
        <v>0.89681999999999995</v>
      </c>
      <c r="F179">
        <v>113</v>
      </c>
      <c r="G179">
        <v>16</v>
      </c>
      <c r="H179">
        <v>187</v>
      </c>
      <c r="I179">
        <v>50</v>
      </c>
      <c r="J179">
        <v>53</v>
      </c>
      <c r="K179">
        <v>1</v>
      </c>
      <c r="L179">
        <v>420</v>
      </c>
      <c r="M179">
        <v>272</v>
      </c>
      <c r="N179">
        <v>272</v>
      </c>
      <c r="O179" t="s">
        <v>959</v>
      </c>
      <c r="P179" t="s">
        <v>1039</v>
      </c>
      <c r="Q179" t="s">
        <v>1027</v>
      </c>
      <c r="R179" t="s">
        <v>1040</v>
      </c>
      <c r="S179" t="s">
        <v>1038</v>
      </c>
      <c r="T179">
        <v>6550.6143915876228</v>
      </c>
      <c r="U179">
        <v>896819.94353833399</v>
      </c>
    </row>
    <row r="180" spans="1:21" hidden="1">
      <c r="A180" t="s">
        <v>956</v>
      </c>
      <c r="B180" t="s">
        <v>1024</v>
      </c>
      <c r="C180" t="s">
        <v>1041</v>
      </c>
      <c r="D180">
        <v>3.946177</v>
      </c>
      <c r="E180">
        <v>0.43638700000000002</v>
      </c>
      <c r="F180">
        <v>41</v>
      </c>
      <c r="G180">
        <v>9</v>
      </c>
      <c r="H180">
        <v>79</v>
      </c>
      <c r="I180">
        <v>27</v>
      </c>
      <c r="J180">
        <v>24</v>
      </c>
      <c r="K180">
        <v>0</v>
      </c>
      <c r="L180">
        <v>180</v>
      </c>
      <c r="M180">
        <v>265</v>
      </c>
      <c r="N180">
        <v>265</v>
      </c>
      <c r="O180" t="s">
        <v>959</v>
      </c>
      <c r="P180" t="s">
        <v>1042</v>
      </c>
      <c r="Q180" t="s">
        <v>1027</v>
      </c>
      <c r="R180" t="s">
        <v>1043</v>
      </c>
      <c r="S180" t="s">
        <v>1041</v>
      </c>
      <c r="T180">
        <v>3946.1766772117699</v>
      </c>
      <c r="U180">
        <v>436386.63821194012</v>
      </c>
    </row>
    <row r="181" spans="1:21" hidden="1">
      <c r="A181" t="s">
        <v>956</v>
      </c>
      <c r="B181" t="s">
        <v>1024</v>
      </c>
      <c r="C181" t="s">
        <v>1044</v>
      </c>
      <c r="D181">
        <v>2.8362829999999999</v>
      </c>
      <c r="E181">
        <v>0.26677800000000002</v>
      </c>
      <c r="F181">
        <v>42</v>
      </c>
      <c r="G181">
        <v>2</v>
      </c>
      <c r="H181">
        <v>56</v>
      </c>
      <c r="I181">
        <v>45</v>
      </c>
      <c r="J181">
        <v>15</v>
      </c>
      <c r="K181">
        <v>4</v>
      </c>
      <c r="L181">
        <v>164</v>
      </c>
      <c r="M181">
        <v>270</v>
      </c>
      <c r="N181">
        <v>270</v>
      </c>
      <c r="O181" t="s">
        <v>959</v>
      </c>
      <c r="P181" t="s">
        <v>1045</v>
      </c>
      <c r="Q181" t="s">
        <v>1027</v>
      </c>
      <c r="R181" t="s">
        <v>1046</v>
      </c>
      <c r="S181" t="s">
        <v>1044</v>
      </c>
      <c r="T181">
        <v>2836.2831818854379</v>
      </c>
      <c r="U181">
        <v>266778.18140860158</v>
      </c>
    </row>
    <row r="182" spans="1:21" hidden="1">
      <c r="A182" t="s">
        <v>956</v>
      </c>
      <c r="B182" t="s">
        <v>1024</v>
      </c>
      <c r="C182" t="s">
        <v>1047</v>
      </c>
      <c r="D182">
        <v>2.9503029999999999</v>
      </c>
      <c r="E182">
        <v>0.32536700000000002</v>
      </c>
      <c r="F182">
        <v>67</v>
      </c>
      <c r="G182">
        <v>1</v>
      </c>
      <c r="H182">
        <v>67</v>
      </c>
      <c r="I182">
        <v>18</v>
      </c>
      <c r="J182">
        <v>10</v>
      </c>
      <c r="K182">
        <v>0</v>
      </c>
      <c r="L182">
        <v>163</v>
      </c>
      <c r="M182">
        <v>264</v>
      </c>
      <c r="N182">
        <v>264</v>
      </c>
      <c r="O182" t="s">
        <v>959</v>
      </c>
      <c r="P182" t="s">
        <v>1048</v>
      </c>
      <c r="Q182" t="s">
        <v>1027</v>
      </c>
      <c r="R182" t="s">
        <v>1049</v>
      </c>
      <c r="S182" t="s">
        <v>1047</v>
      </c>
      <c r="T182">
        <v>2950.3032051898672</v>
      </c>
      <c r="U182">
        <v>325366.54693903308</v>
      </c>
    </row>
    <row r="183" spans="1:21" hidden="1">
      <c r="A183" t="s">
        <v>956</v>
      </c>
      <c r="B183" t="s">
        <v>1024</v>
      </c>
      <c r="C183" t="s">
        <v>1050</v>
      </c>
      <c r="D183">
        <v>2.7915770000000002</v>
      </c>
      <c r="E183">
        <v>0.25576300000000002</v>
      </c>
      <c r="F183">
        <v>2</v>
      </c>
      <c r="G183">
        <v>0</v>
      </c>
      <c r="H183">
        <v>2</v>
      </c>
      <c r="I183">
        <v>0</v>
      </c>
      <c r="J183">
        <v>1</v>
      </c>
      <c r="K183">
        <v>0</v>
      </c>
      <c r="L183">
        <v>5</v>
      </c>
      <c r="M183">
        <v>275</v>
      </c>
      <c r="N183">
        <v>275</v>
      </c>
      <c r="O183" t="s">
        <v>959</v>
      </c>
      <c r="P183" t="s">
        <v>1051</v>
      </c>
      <c r="Q183" t="s">
        <v>1027</v>
      </c>
      <c r="R183" t="s">
        <v>1052</v>
      </c>
      <c r="S183" t="s">
        <v>1050</v>
      </c>
      <c r="T183">
        <v>2791.5769444953521</v>
      </c>
      <c r="U183">
        <v>255763.02516528091</v>
      </c>
    </row>
    <row r="184" spans="1:21" hidden="1">
      <c r="A184" t="s">
        <v>956</v>
      </c>
      <c r="B184" t="s">
        <v>1024</v>
      </c>
      <c r="C184" t="s">
        <v>1053</v>
      </c>
      <c r="D184">
        <v>6.6376059999999999</v>
      </c>
      <c r="E184">
        <v>1.4989030000000001</v>
      </c>
      <c r="F184">
        <v>156</v>
      </c>
      <c r="G184">
        <v>68</v>
      </c>
      <c r="H184">
        <v>253</v>
      </c>
      <c r="I184">
        <v>80</v>
      </c>
      <c r="J184">
        <v>83</v>
      </c>
      <c r="K184">
        <v>1</v>
      </c>
      <c r="L184">
        <v>641</v>
      </c>
      <c r="M184">
        <v>267</v>
      </c>
      <c r="N184">
        <v>267</v>
      </c>
      <c r="O184" t="s">
        <v>959</v>
      </c>
      <c r="P184" t="s">
        <v>1054</v>
      </c>
      <c r="Q184" t="s">
        <v>1027</v>
      </c>
      <c r="R184" t="s">
        <v>1055</v>
      </c>
      <c r="S184" t="s">
        <v>1053</v>
      </c>
      <c r="T184">
        <v>6637.6055545408008</v>
      </c>
      <c r="U184">
        <v>1498903.142969684</v>
      </c>
    </row>
    <row r="185" spans="1:21" hidden="1">
      <c r="A185" t="s">
        <v>956</v>
      </c>
      <c r="B185" t="s">
        <v>1024</v>
      </c>
      <c r="C185" t="s">
        <v>1056</v>
      </c>
      <c r="D185">
        <v>6.4200650000000001</v>
      </c>
      <c r="E185">
        <v>0.76093900000000003</v>
      </c>
      <c r="F185">
        <v>46</v>
      </c>
      <c r="G185">
        <v>3</v>
      </c>
      <c r="H185">
        <v>125</v>
      </c>
      <c r="I185">
        <v>0</v>
      </c>
      <c r="J185">
        <v>37</v>
      </c>
      <c r="K185">
        <v>1</v>
      </c>
      <c r="L185">
        <v>212</v>
      </c>
      <c r="M185">
        <v>271</v>
      </c>
      <c r="N185">
        <v>271</v>
      </c>
      <c r="O185" t="s">
        <v>959</v>
      </c>
      <c r="P185" t="s">
        <v>1057</v>
      </c>
      <c r="Q185" t="s">
        <v>1027</v>
      </c>
      <c r="R185" t="s">
        <v>1058</v>
      </c>
      <c r="S185" t="s">
        <v>1056</v>
      </c>
      <c r="T185">
        <v>6420.0648949509659</v>
      </c>
      <c r="U185">
        <v>760938.57435403334</v>
      </c>
    </row>
    <row r="186" spans="1:21" hidden="1">
      <c r="A186" t="s">
        <v>956</v>
      </c>
      <c r="B186" t="s">
        <v>1024</v>
      </c>
      <c r="C186" t="s">
        <v>1059</v>
      </c>
      <c r="D186">
        <v>3.2141470000000001</v>
      </c>
      <c r="E186">
        <v>0.34440799999999999</v>
      </c>
      <c r="F186">
        <v>29</v>
      </c>
      <c r="G186">
        <v>2</v>
      </c>
      <c r="H186">
        <v>43</v>
      </c>
      <c r="I186">
        <v>34</v>
      </c>
      <c r="J186">
        <v>17</v>
      </c>
      <c r="K186">
        <v>0</v>
      </c>
      <c r="L186">
        <v>125</v>
      </c>
      <c r="M186">
        <v>260</v>
      </c>
      <c r="N186">
        <v>260</v>
      </c>
      <c r="O186" t="s">
        <v>959</v>
      </c>
      <c r="P186" t="s">
        <v>1060</v>
      </c>
      <c r="Q186" t="s">
        <v>1027</v>
      </c>
      <c r="R186" t="s">
        <v>1061</v>
      </c>
      <c r="S186" t="s">
        <v>1059</v>
      </c>
      <c r="T186">
        <v>3214.1471147546849</v>
      </c>
      <c r="U186">
        <v>344408.21680280461</v>
      </c>
    </row>
    <row r="187" spans="1:21" hidden="1">
      <c r="A187" t="s">
        <v>956</v>
      </c>
      <c r="B187" t="s">
        <v>1024</v>
      </c>
      <c r="C187" t="s">
        <v>1062</v>
      </c>
      <c r="D187">
        <v>3.9453130000000001</v>
      </c>
      <c r="E187">
        <v>0.57057599999999997</v>
      </c>
      <c r="F187">
        <v>46</v>
      </c>
      <c r="G187">
        <v>2</v>
      </c>
      <c r="H187">
        <v>59</v>
      </c>
      <c r="I187">
        <v>20</v>
      </c>
      <c r="J187">
        <v>28</v>
      </c>
      <c r="K187">
        <v>1</v>
      </c>
      <c r="L187">
        <v>156</v>
      </c>
      <c r="M187">
        <v>269</v>
      </c>
      <c r="N187">
        <v>269</v>
      </c>
      <c r="O187" t="s">
        <v>959</v>
      </c>
      <c r="P187" t="s">
        <v>1063</v>
      </c>
      <c r="Q187" t="s">
        <v>1027</v>
      </c>
      <c r="R187" t="s">
        <v>1064</v>
      </c>
      <c r="S187" t="s">
        <v>1062</v>
      </c>
      <c r="T187">
        <v>3945.3133615620382</v>
      </c>
      <c r="U187">
        <v>570576.12333291757</v>
      </c>
    </row>
    <row r="188" spans="1:21" hidden="1">
      <c r="A188" t="s">
        <v>956</v>
      </c>
      <c r="B188" t="s">
        <v>1024</v>
      </c>
      <c r="C188" t="s">
        <v>531</v>
      </c>
      <c r="D188">
        <v>0.123975</v>
      </c>
      <c r="E188">
        <v>3.3399999999999999E-4</v>
      </c>
      <c r="M188">
        <v>273</v>
      </c>
      <c r="N188">
        <v>273</v>
      </c>
      <c r="O188" t="s">
        <v>959</v>
      </c>
      <c r="P188" t="s">
        <v>1065</v>
      </c>
      <c r="Q188" t="s">
        <v>1027</v>
      </c>
      <c r="R188" t="s">
        <v>1066</v>
      </c>
      <c r="S188" t="s">
        <v>1067</v>
      </c>
      <c r="T188">
        <v>243.35210152031749</v>
      </c>
      <c r="U188">
        <v>334.49108666071339</v>
      </c>
    </row>
    <row r="189" spans="1:21" hidden="1">
      <c r="A189" t="s">
        <v>956</v>
      </c>
      <c r="B189" t="s">
        <v>1024</v>
      </c>
      <c r="C189" t="s">
        <v>531</v>
      </c>
      <c r="D189">
        <v>0.206044</v>
      </c>
      <c r="E189">
        <v>1.1100000000000001E-3</v>
      </c>
      <c r="M189">
        <v>268</v>
      </c>
      <c r="N189">
        <v>268</v>
      </c>
      <c r="O189" t="s">
        <v>959</v>
      </c>
      <c r="P189" t="s">
        <v>1068</v>
      </c>
      <c r="Q189" t="s">
        <v>1027</v>
      </c>
      <c r="R189" t="s">
        <v>1069</v>
      </c>
      <c r="S189" t="s">
        <v>1070</v>
      </c>
      <c r="T189">
        <v>403.17257414581218</v>
      </c>
      <c r="U189">
        <v>1109.604441531372</v>
      </c>
    </row>
    <row r="190" spans="1:21" hidden="1">
      <c r="A190" t="s">
        <v>956</v>
      </c>
      <c r="B190" t="s">
        <v>1024</v>
      </c>
      <c r="C190" t="s">
        <v>531</v>
      </c>
      <c r="D190">
        <v>0.149009</v>
      </c>
      <c r="E190">
        <v>3.2070000000000002E-3</v>
      </c>
      <c r="M190">
        <v>259</v>
      </c>
      <c r="N190">
        <v>259</v>
      </c>
      <c r="O190" t="s">
        <v>959</v>
      </c>
      <c r="P190" t="s">
        <v>1071</v>
      </c>
      <c r="Q190" t="s">
        <v>1027</v>
      </c>
      <c r="R190" t="s">
        <v>1072</v>
      </c>
      <c r="S190" t="s">
        <v>1073</v>
      </c>
      <c r="T190">
        <v>308.85446043323509</v>
      </c>
      <c r="U190">
        <v>3206.6788752746688</v>
      </c>
    </row>
    <row r="191" spans="1:21" hidden="1">
      <c r="A191" t="s">
        <v>956</v>
      </c>
      <c r="B191" t="s">
        <v>1024</v>
      </c>
      <c r="C191" t="s">
        <v>531</v>
      </c>
      <c r="D191">
        <v>0.94438</v>
      </c>
      <c r="E191">
        <v>5.0769999999999999E-3</v>
      </c>
      <c r="M191">
        <v>261</v>
      </c>
      <c r="N191">
        <v>261</v>
      </c>
      <c r="O191" t="s">
        <v>959</v>
      </c>
      <c r="P191" t="s">
        <v>1074</v>
      </c>
      <c r="Q191" t="s">
        <v>1027</v>
      </c>
      <c r="R191" t="s">
        <v>1075</v>
      </c>
      <c r="S191" t="s">
        <v>1076</v>
      </c>
      <c r="T191">
        <v>1848.95758801482</v>
      </c>
      <c r="U191">
        <v>5077.4754370430801</v>
      </c>
    </row>
    <row r="192" spans="1:21" hidden="1">
      <c r="A192" t="s">
        <v>956</v>
      </c>
      <c r="B192" t="s">
        <v>1077</v>
      </c>
      <c r="C192" t="s">
        <v>1078</v>
      </c>
      <c r="D192">
        <v>15.487451999999999</v>
      </c>
      <c r="E192">
        <v>4.7819510000000003</v>
      </c>
      <c r="F192">
        <v>826</v>
      </c>
      <c r="G192">
        <v>241</v>
      </c>
      <c r="H192">
        <v>1300</v>
      </c>
      <c r="I192">
        <v>370</v>
      </c>
      <c r="J192">
        <v>273</v>
      </c>
      <c r="K192">
        <v>5</v>
      </c>
      <c r="L192">
        <v>3015</v>
      </c>
      <c r="M192">
        <v>311</v>
      </c>
      <c r="N192">
        <v>311</v>
      </c>
      <c r="O192" t="s">
        <v>959</v>
      </c>
      <c r="P192" t="s">
        <v>1079</v>
      </c>
      <c r="Q192" t="s">
        <v>1080</v>
      </c>
      <c r="R192" t="s">
        <v>1081</v>
      </c>
      <c r="S192" t="s">
        <v>1078</v>
      </c>
      <c r="T192">
        <v>15487.452081072581</v>
      </c>
      <c r="U192">
        <v>4781950.6791280434</v>
      </c>
    </row>
    <row r="193" spans="1:21" hidden="1">
      <c r="A193" t="s">
        <v>956</v>
      </c>
      <c r="B193" t="s">
        <v>1082</v>
      </c>
      <c r="C193" t="s">
        <v>1083</v>
      </c>
      <c r="D193">
        <v>19.842565</v>
      </c>
      <c r="E193">
        <v>5.5263080000000002</v>
      </c>
      <c r="F193">
        <v>568</v>
      </c>
      <c r="G193">
        <v>100</v>
      </c>
      <c r="H193">
        <v>1333</v>
      </c>
      <c r="I193">
        <v>106</v>
      </c>
      <c r="J193">
        <v>206</v>
      </c>
      <c r="K193">
        <v>2</v>
      </c>
      <c r="L193">
        <v>2315</v>
      </c>
      <c r="M193">
        <v>32</v>
      </c>
      <c r="N193">
        <v>32</v>
      </c>
      <c r="O193" t="s">
        <v>959</v>
      </c>
      <c r="P193" t="s">
        <v>1084</v>
      </c>
      <c r="Q193" t="s">
        <v>1085</v>
      </c>
      <c r="R193" t="s">
        <v>1086</v>
      </c>
      <c r="S193" t="s">
        <v>1083</v>
      </c>
      <c r="T193">
        <v>19842.565194823019</v>
      </c>
      <c r="U193">
        <v>5526307.8466662979</v>
      </c>
    </row>
    <row r="194" spans="1:21" hidden="1">
      <c r="A194" t="s">
        <v>1087</v>
      </c>
      <c r="B194" t="s">
        <v>1088</v>
      </c>
      <c r="C194" t="s">
        <v>1089</v>
      </c>
      <c r="D194">
        <v>3.2002860000000002</v>
      </c>
      <c r="E194">
        <v>0.32824500000000001</v>
      </c>
      <c r="F194">
        <v>18</v>
      </c>
      <c r="G194">
        <v>0</v>
      </c>
      <c r="H194">
        <v>24</v>
      </c>
      <c r="I194">
        <v>36</v>
      </c>
      <c r="J194">
        <v>114</v>
      </c>
      <c r="K194">
        <v>0</v>
      </c>
      <c r="L194">
        <v>192</v>
      </c>
      <c r="M194">
        <v>37</v>
      </c>
      <c r="N194">
        <v>37</v>
      </c>
      <c r="O194" t="s">
        <v>1090</v>
      </c>
      <c r="P194" t="s">
        <v>1091</v>
      </c>
      <c r="Q194" t="s">
        <v>1092</v>
      </c>
      <c r="R194" t="s">
        <v>1093</v>
      </c>
      <c r="S194" t="s">
        <v>1089</v>
      </c>
      <c r="T194">
        <v>3200.2857836852072</v>
      </c>
      <c r="U194">
        <v>328244.91483597882</v>
      </c>
    </row>
    <row r="195" spans="1:21" hidden="1">
      <c r="A195" t="s">
        <v>1087</v>
      </c>
      <c r="B195" t="s">
        <v>1088</v>
      </c>
      <c r="C195" t="s">
        <v>1094</v>
      </c>
      <c r="D195">
        <v>3.380579</v>
      </c>
      <c r="E195">
        <v>0.22031100000000001</v>
      </c>
      <c r="F195">
        <v>14</v>
      </c>
      <c r="G195">
        <v>7</v>
      </c>
      <c r="H195">
        <v>15</v>
      </c>
      <c r="I195">
        <v>28</v>
      </c>
      <c r="J195">
        <v>57</v>
      </c>
      <c r="K195">
        <v>0</v>
      </c>
      <c r="L195">
        <v>121</v>
      </c>
      <c r="M195">
        <v>43</v>
      </c>
      <c r="N195">
        <v>43</v>
      </c>
      <c r="O195" t="s">
        <v>1090</v>
      </c>
      <c r="P195" t="s">
        <v>1095</v>
      </c>
      <c r="Q195" t="s">
        <v>1092</v>
      </c>
      <c r="R195" t="s">
        <v>1096</v>
      </c>
      <c r="S195" t="s">
        <v>1094</v>
      </c>
      <c r="T195">
        <v>3380.5793192922551</v>
      </c>
      <c r="U195">
        <v>220311.31903634139</v>
      </c>
    </row>
    <row r="196" spans="1:21" hidden="1">
      <c r="A196" t="s">
        <v>1087</v>
      </c>
      <c r="B196" t="s">
        <v>1088</v>
      </c>
      <c r="C196" s="344" t="s">
        <v>1097</v>
      </c>
      <c r="D196">
        <v>12.645638999999999</v>
      </c>
      <c r="E196">
        <v>2.1921360000000001</v>
      </c>
      <c r="F196">
        <v>145</v>
      </c>
      <c r="G196">
        <v>54</v>
      </c>
      <c r="H196">
        <v>211</v>
      </c>
      <c r="I196">
        <v>189</v>
      </c>
      <c r="J196">
        <v>535</v>
      </c>
      <c r="K196">
        <v>1</v>
      </c>
      <c r="L196">
        <v>1135</v>
      </c>
      <c r="M196">
        <v>33</v>
      </c>
      <c r="N196">
        <v>33</v>
      </c>
      <c r="O196" t="s">
        <v>1090</v>
      </c>
      <c r="P196" t="s">
        <v>1098</v>
      </c>
      <c r="Q196" t="s">
        <v>1092</v>
      </c>
      <c r="R196" t="s">
        <v>1099</v>
      </c>
      <c r="S196" t="s">
        <v>1097</v>
      </c>
      <c r="T196">
        <v>12814.94115967309</v>
      </c>
      <c r="U196">
        <v>2192136.424885517</v>
      </c>
    </row>
    <row r="197" spans="1:21" hidden="1">
      <c r="A197" t="s">
        <v>1087</v>
      </c>
      <c r="B197" t="s">
        <v>1088</v>
      </c>
      <c r="C197" t="s">
        <v>1100</v>
      </c>
      <c r="D197">
        <v>4.586735</v>
      </c>
      <c r="E197">
        <v>0.480603</v>
      </c>
      <c r="F197">
        <v>33</v>
      </c>
      <c r="G197">
        <v>10</v>
      </c>
      <c r="H197">
        <v>49</v>
      </c>
      <c r="I197">
        <v>37</v>
      </c>
      <c r="J197">
        <v>209</v>
      </c>
      <c r="K197">
        <v>1</v>
      </c>
      <c r="L197">
        <v>339</v>
      </c>
      <c r="M197">
        <v>40</v>
      </c>
      <c r="N197">
        <v>40</v>
      </c>
      <c r="O197" t="s">
        <v>1090</v>
      </c>
      <c r="P197" t="s">
        <v>1101</v>
      </c>
      <c r="Q197" t="s">
        <v>1092</v>
      </c>
      <c r="R197" t="s">
        <v>1102</v>
      </c>
      <c r="S197" t="s">
        <v>1100</v>
      </c>
      <c r="T197">
        <v>4586.7347814828954</v>
      </c>
      <c r="U197">
        <v>480603.19653862959</v>
      </c>
    </row>
    <row r="198" spans="1:21" hidden="1">
      <c r="A198" t="s">
        <v>1087</v>
      </c>
      <c r="B198" t="s">
        <v>1088</v>
      </c>
      <c r="C198" t="s">
        <v>1103</v>
      </c>
      <c r="D198">
        <v>4.7552649999999996</v>
      </c>
      <c r="E198">
        <v>0.48493799999999998</v>
      </c>
      <c r="F198">
        <v>40</v>
      </c>
      <c r="G198">
        <v>4</v>
      </c>
      <c r="H198">
        <v>39</v>
      </c>
      <c r="I198">
        <v>58</v>
      </c>
      <c r="J198">
        <v>65</v>
      </c>
      <c r="K198">
        <v>0</v>
      </c>
      <c r="L198">
        <v>206</v>
      </c>
      <c r="M198">
        <v>35</v>
      </c>
      <c r="N198">
        <v>35</v>
      </c>
      <c r="O198" t="s">
        <v>1090</v>
      </c>
      <c r="P198" t="s">
        <v>1104</v>
      </c>
      <c r="Q198" t="s">
        <v>1092</v>
      </c>
      <c r="R198" t="s">
        <v>1105</v>
      </c>
      <c r="S198" t="s">
        <v>1103</v>
      </c>
      <c r="T198">
        <v>4755.2648111642848</v>
      </c>
      <c r="U198">
        <v>484938.19852655439</v>
      </c>
    </row>
    <row r="199" spans="1:21" hidden="1">
      <c r="A199" t="s">
        <v>1087</v>
      </c>
      <c r="B199" t="s">
        <v>1088</v>
      </c>
      <c r="C199" t="s">
        <v>1106</v>
      </c>
      <c r="D199">
        <v>9.7677980000000009</v>
      </c>
      <c r="E199">
        <v>1.612838</v>
      </c>
      <c r="F199">
        <v>56</v>
      </c>
      <c r="G199">
        <v>31</v>
      </c>
      <c r="H199">
        <v>76</v>
      </c>
      <c r="I199">
        <v>113</v>
      </c>
      <c r="J199">
        <v>531</v>
      </c>
      <c r="K199">
        <v>1</v>
      </c>
      <c r="L199">
        <v>808</v>
      </c>
      <c r="M199">
        <v>41</v>
      </c>
      <c r="N199">
        <v>41</v>
      </c>
      <c r="O199" t="s">
        <v>1090</v>
      </c>
      <c r="P199" t="s">
        <v>1107</v>
      </c>
      <c r="Q199" t="s">
        <v>1092</v>
      </c>
      <c r="R199" t="s">
        <v>1108</v>
      </c>
      <c r="S199" t="s">
        <v>1106</v>
      </c>
      <c r="T199">
        <v>9767.7978504208295</v>
      </c>
      <c r="U199">
        <v>1612838.294908972</v>
      </c>
    </row>
    <row r="200" spans="1:21" hidden="1">
      <c r="A200" t="s">
        <v>1087</v>
      </c>
      <c r="B200" t="s">
        <v>1088</v>
      </c>
      <c r="C200" t="s">
        <v>1109</v>
      </c>
      <c r="D200">
        <v>7.8064960000000001</v>
      </c>
      <c r="E200">
        <v>1.1473439999999999</v>
      </c>
      <c r="F200">
        <v>68</v>
      </c>
      <c r="G200">
        <v>9</v>
      </c>
      <c r="H200">
        <v>106</v>
      </c>
      <c r="I200">
        <v>78</v>
      </c>
      <c r="J200">
        <v>128</v>
      </c>
      <c r="K200">
        <v>2</v>
      </c>
      <c r="L200">
        <v>391</v>
      </c>
      <c r="M200">
        <v>38</v>
      </c>
      <c r="N200">
        <v>38</v>
      </c>
      <c r="O200" t="s">
        <v>1090</v>
      </c>
      <c r="P200" t="s">
        <v>1110</v>
      </c>
      <c r="Q200" t="s">
        <v>1092</v>
      </c>
      <c r="R200" t="s">
        <v>1111</v>
      </c>
      <c r="S200" t="s">
        <v>1109</v>
      </c>
      <c r="T200">
        <v>7806.4955977149048</v>
      </c>
      <c r="U200">
        <v>1147343.8437789599</v>
      </c>
    </row>
    <row r="201" spans="1:21" hidden="1">
      <c r="A201" t="s">
        <v>1087</v>
      </c>
      <c r="B201" t="s">
        <v>1088</v>
      </c>
      <c r="C201" s="344" t="s">
        <v>1112</v>
      </c>
      <c r="D201">
        <v>10.691998999999999</v>
      </c>
      <c r="E201">
        <v>2.505509</v>
      </c>
      <c r="F201">
        <v>155</v>
      </c>
      <c r="G201">
        <v>50</v>
      </c>
      <c r="H201">
        <v>211</v>
      </c>
      <c r="I201">
        <v>223</v>
      </c>
      <c r="J201">
        <v>532</v>
      </c>
      <c r="K201">
        <v>1</v>
      </c>
      <c r="L201">
        <v>1172</v>
      </c>
      <c r="M201">
        <v>42</v>
      </c>
      <c r="N201">
        <v>42</v>
      </c>
      <c r="O201" t="s">
        <v>1090</v>
      </c>
      <c r="P201" t="s">
        <v>1113</v>
      </c>
      <c r="Q201" t="s">
        <v>1092</v>
      </c>
      <c r="R201" t="s">
        <v>1114</v>
      </c>
      <c r="S201" t="s">
        <v>1112</v>
      </c>
      <c r="T201">
        <v>11320.43015032613</v>
      </c>
      <c r="U201">
        <v>2505509.0068260129</v>
      </c>
    </row>
    <row r="202" spans="1:21" hidden="1">
      <c r="A202" t="s">
        <v>1087</v>
      </c>
      <c r="B202" t="s">
        <v>1088</v>
      </c>
      <c r="C202" t="s">
        <v>1115</v>
      </c>
      <c r="D202">
        <v>3.1106129999999999</v>
      </c>
      <c r="E202">
        <v>0.25964900000000002</v>
      </c>
      <c r="F202">
        <v>20</v>
      </c>
      <c r="G202">
        <v>2</v>
      </c>
      <c r="H202">
        <v>26</v>
      </c>
      <c r="I202">
        <v>28</v>
      </c>
      <c r="J202">
        <v>86</v>
      </c>
      <c r="K202">
        <v>0</v>
      </c>
      <c r="L202">
        <v>162</v>
      </c>
      <c r="M202">
        <v>39</v>
      </c>
      <c r="N202">
        <v>39</v>
      </c>
      <c r="O202" t="s">
        <v>1090</v>
      </c>
      <c r="P202" t="s">
        <v>1116</v>
      </c>
      <c r="Q202" t="s">
        <v>1092</v>
      </c>
      <c r="R202" t="s">
        <v>1117</v>
      </c>
      <c r="S202" t="s">
        <v>1115</v>
      </c>
      <c r="T202">
        <v>3110.613498587466</v>
      </c>
      <c r="U202">
        <v>259649.29693283929</v>
      </c>
    </row>
    <row r="203" spans="1:21" hidden="1">
      <c r="A203" t="s">
        <v>1087</v>
      </c>
      <c r="B203" t="s">
        <v>1088</v>
      </c>
      <c r="C203" t="s">
        <v>1118</v>
      </c>
      <c r="D203">
        <v>2.8432520000000001</v>
      </c>
      <c r="E203">
        <v>0.240948</v>
      </c>
      <c r="F203">
        <v>12</v>
      </c>
      <c r="G203">
        <v>0</v>
      </c>
      <c r="H203">
        <v>13</v>
      </c>
      <c r="I203">
        <v>19</v>
      </c>
      <c r="J203">
        <v>71</v>
      </c>
      <c r="K203">
        <v>0</v>
      </c>
      <c r="L203">
        <v>115</v>
      </c>
      <c r="M203">
        <v>36</v>
      </c>
      <c r="N203">
        <v>36</v>
      </c>
      <c r="O203" t="s">
        <v>1090</v>
      </c>
      <c r="P203" t="s">
        <v>1119</v>
      </c>
      <c r="Q203" t="s">
        <v>1092</v>
      </c>
      <c r="R203" t="s">
        <v>1120</v>
      </c>
      <c r="S203" t="s">
        <v>1118</v>
      </c>
      <c r="T203">
        <v>2843.2518619305092</v>
      </c>
      <c r="U203">
        <v>240948.23048780541</v>
      </c>
    </row>
    <row r="204" spans="1:21" hidden="1">
      <c r="A204" t="s">
        <v>1087</v>
      </c>
      <c r="B204" t="s">
        <v>1088</v>
      </c>
      <c r="C204" s="344" t="s">
        <v>1121</v>
      </c>
      <c r="D204">
        <v>5.0572429999999997</v>
      </c>
      <c r="E204">
        <v>0.55537400000000003</v>
      </c>
      <c r="F204">
        <v>25</v>
      </c>
      <c r="G204">
        <v>11</v>
      </c>
      <c r="H204">
        <v>35</v>
      </c>
      <c r="I204">
        <v>37</v>
      </c>
      <c r="J204">
        <v>145</v>
      </c>
      <c r="K204">
        <v>1</v>
      </c>
      <c r="L204">
        <v>254</v>
      </c>
      <c r="M204">
        <v>34</v>
      </c>
      <c r="N204">
        <v>34</v>
      </c>
      <c r="O204" t="s">
        <v>1090</v>
      </c>
      <c r="P204" t="s">
        <v>1122</v>
      </c>
      <c r="Q204" t="s">
        <v>1092</v>
      </c>
      <c r="R204" t="s">
        <v>1123</v>
      </c>
      <c r="S204" t="s">
        <v>1121</v>
      </c>
      <c r="T204">
        <v>6089.0947142158811</v>
      </c>
      <c r="U204">
        <v>555374.35003166611</v>
      </c>
    </row>
    <row r="205" spans="1:21" hidden="1">
      <c r="A205" t="s">
        <v>1087</v>
      </c>
      <c r="B205" t="s">
        <v>1088</v>
      </c>
      <c r="C205" s="344" t="s">
        <v>531</v>
      </c>
      <c r="D205">
        <v>0.41409600000000002</v>
      </c>
      <c r="E205">
        <v>2.529E-3</v>
      </c>
      <c r="M205">
        <v>44</v>
      </c>
      <c r="N205">
        <v>44</v>
      </c>
      <c r="O205" t="s">
        <v>1090</v>
      </c>
      <c r="P205" t="s">
        <v>1124</v>
      </c>
      <c r="Q205" t="s">
        <v>1092</v>
      </c>
      <c r="R205" t="s">
        <v>1125</v>
      </c>
      <c r="S205" t="s">
        <v>1126</v>
      </c>
      <c r="T205">
        <v>663.55696316831222</v>
      </c>
      <c r="U205">
        <v>2529.4570508734419</v>
      </c>
    </row>
    <row r="206" spans="1:21" hidden="1">
      <c r="A206" t="s">
        <v>1087</v>
      </c>
      <c r="B206" t="s">
        <v>1127</v>
      </c>
      <c r="C206" t="s">
        <v>1128</v>
      </c>
      <c r="D206">
        <v>2.966974</v>
      </c>
      <c r="E206">
        <v>0.206293</v>
      </c>
      <c r="F206">
        <v>0</v>
      </c>
      <c r="G206">
        <v>4</v>
      </c>
      <c r="H206">
        <v>0</v>
      </c>
      <c r="I206">
        <v>26</v>
      </c>
      <c r="J206">
        <v>45</v>
      </c>
      <c r="K206">
        <v>0</v>
      </c>
      <c r="L206">
        <v>75</v>
      </c>
      <c r="M206">
        <v>47</v>
      </c>
      <c r="N206">
        <v>47</v>
      </c>
      <c r="O206" t="s">
        <v>1090</v>
      </c>
      <c r="P206" t="s">
        <v>1129</v>
      </c>
      <c r="Q206" t="s">
        <v>1130</v>
      </c>
      <c r="R206" t="s">
        <v>1131</v>
      </c>
      <c r="S206" t="s">
        <v>1128</v>
      </c>
      <c r="T206">
        <v>2966.9736626537419</v>
      </c>
      <c r="U206">
        <v>206292.77425603609</v>
      </c>
    </row>
    <row r="207" spans="1:21" hidden="1">
      <c r="A207" t="s">
        <v>1087</v>
      </c>
      <c r="B207" t="s">
        <v>1127</v>
      </c>
      <c r="C207" t="s">
        <v>1132</v>
      </c>
      <c r="D207">
        <v>4.7788709999999996</v>
      </c>
      <c r="E207">
        <v>0.36589100000000002</v>
      </c>
      <c r="F207">
        <v>3</v>
      </c>
      <c r="G207">
        <v>23</v>
      </c>
      <c r="H207">
        <v>7</v>
      </c>
      <c r="I207">
        <v>48</v>
      </c>
      <c r="J207">
        <v>107</v>
      </c>
      <c r="K207">
        <v>1</v>
      </c>
      <c r="L207">
        <v>189</v>
      </c>
      <c r="M207">
        <v>45</v>
      </c>
      <c r="N207">
        <v>45</v>
      </c>
      <c r="O207" t="s">
        <v>1090</v>
      </c>
      <c r="P207" t="s">
        <v>1133</v>
      </c>
      <c r="Q207" t="s">
        <v>1130</v>
      </c>
      <c r="R207" t="s">
        <v>1134</v>
      </c>
      <c r="S207" t="s">
        <v>1132</v>
      </c>
      <c r="T207">
        <v>4778.8709832371378</v>
      </c>
      <c r="U207">
        <v>365891.41777649929</v>
      </c>
    </row>
    <row r="208" spans="1:21" hidden="1">
      <c r="A208" t="s">
        <v>1087</v>
      </c>
      <c r="B208" t="s">
        <v>1127</v>
      </c>
      <c r="C208" t="s">
        <v>1135</v>
      </c>
      <c r="D208">
        <v>6.5544149999999997</v>
      </c>
      <c r="E208">
        <v>0.54167100000000001</v>
      </c>
      <c r="F208">
        <v>10</v>
      </c>
      <c r="G208">
        <v>84</v>
      </c>
      <c r="H208">
        <v>17</v>
      </c>
      <c r="I208">
        <v>130</v>
      </c>
      <c r="J208">
        <v>139</v>
      </c>
      <c r="K208">
        <v>0</v>
      </c>
      <c r="L208">
        <v>380</v>
      </c>
      <c r="M208">
        <v>48</v>
      </c>
      <c r="N208">
        <v>48</v>
      </c>
      <c r="O208" t="s">
        <v>1090</v>
      </c>
      <c r="P208" t="s">
        <v>1136</v>
      </c>
      <c r="Q208" t="s">
        <v>1130</v>
      </c>
      <c r="R208" t="s">
        <v>1137</v>
      </c>
      <c r="S208" t="s">
        <v>1135</v>
      </c>
      <c r="T208">
        <v>6554.4152390416202</v>
      </c>
      <c r="U208">
        <v>541670.78530423145</v>
      </c>
    </row>
    <row r="209" spans="1:21" hidden="1">
      <c r="A209" t="s">
        <v>1087</v>
      </c>
      <c r="B209" t="s">
        <v>1127</v>
      </c>
      <c r="C209" t="s">
        <v>1138</v>
      </c>
      <c r="D209">
        <v>5.7158230000000003</v>
      </c>
      <c r="E209">
        <v>0.51667799999999997</v>
      </c>
      <c r="F209">
        <v>18</v>
      </c>
      <c r="G209">
        <v>64</v>
      </c>
      <c r="H209">
        <v>16</v>
      </c>
      <c r="I209">
        <v>103</v>
      </c>
      <c r="J209">
        <v>169</v>
      </c>
      <c r="K209">
        <v>2</v>
      </c>
      <c r="L209">
        <v>372</v>
      </c>
      <c r="M209">
        <v>46</v>
      </c>
      <c r="N209">
        <v>46</v>
      </c>
      <c r="O209" t="s">
        <v>1090</v>
      </c>
      <c r="P209" t="s">
        <v>1139</v>
      </c>
      <c r="Q209" t="s">
        <v>1130</v>
      </c>
      <c r="R209" t="s">
        <v>1140</v>
      </c>
      <c r="S209" t="s">
        <v>1138</v>
      </c>
      <c r="T209">
        <v>5715.82289693451</v>
      </c>
      <c r="U209">
        <v>516677.55487689917</v>
      </c>
    </row>
    <row r="210" spans="1:21" hidden="1">
      <c r="A210" t="s">
        <v>1087</v>
      </c>
      <c r="B210" t="s">
        <v>1141</v>
      </c>
      <c r="C210" t="s">
        <v>1142</v>
      </c>
      <c r="D210">
        <v>3.4846149999999998</v>
      </c>
      <c r="E210">
        <v>0.24696000000000001</v>
      </c>
      <c r="F210">
        <v>11</v>
      </c>
      <c r="G210">
        <v>1</v>
      </c>
      <c r="H210">
        <v>14</v>
      </c>
      <c r="I210">
        <v>21</v>
      </c>
      <c r="J210">
        <v>78</v>
      </c>
      <c r="K210">
        <v>1</v>
      </c>
      <c r="L210">
        <v>126</v>
      </c>
      <c r="M210">
        <v>1952</v>
      </c>
      <c r="N210">
        <v>1952</v>
      </c>
      <c r="O210" t="s">
        <v>1090</v>
      </c>
      <c r="P210" t="s">
        <v>1143</v>
      </c>
      <c r="Q210" t="s">
        <v>1144</v>
      </c>
      <c r="R210" t="s">
        <v>1145</v>
      </c>
      <c r="S210" t="s">
        <v>1142</v>
      </c>
      <c r="T210">
        <v>3484.6150319077192</v>
      </c>
      <c r="U210">
        <v>246960.45074803059</v>
      </c>
    </row>
    <row r="211" spans="1:21" hidden="1">
      <c r="A211" t="s">
        <v>1087</v>
      </c>
      <c r="B211" t="s">
        <v>1141</v>
      </c>
      <c r="C211" t="s">
        <v>1146</v>
      </c>
      <c r="D211">
        <v>2.1600380000000001</v>
      </c>
      <c r="E211">
        <v>0.13003500000000001</v>
      </c>
      <c r="F211">
        <v>4</v>
      </c>
      <c r="G211">
        <v>0</v>
      </c>
      <c r="H211">
        <v>2</v>
      </c>
      <c r="I211">
        <v>6</v>
      </c>
      <c r="J211">
        <v>53</v>
      </c>
      <c r="K211">
        <v>0</v>
      </c>
      <c r="L211">
        <v>65</v>
      </c>
      <c r="M211">
        <v>1950</v>
      </c>
      <c r="N211">
        <v>1950</v>
      </c>
      <c r="O211" t="s">
        <v>1090</v>
      </c>
      <c r="P211" t="s">
        <v>1147</v>
      </c>
      <c r="Q211" t="s">
        <v>1144</v>
      </c>
      <c r="R211" t="s">
        <v>1148</v>
      </c>
      <c r="S211" t="s">
        <v>1146</v>
      </c>
      <c r="T211">
        <v>2160.038484704427</v>
      </c>
      <c r="U211">
        <v>130035.0835117978</v>
      </c>
    </row>
    <row r="212" spans="1:21" hidden="1">
      <c r="A212" t="s">
        <v>1087</v>
      </c>
      <c r="B212" t="s">
        <v>1141</v>
      </c>
      <c r="C212" t="s">
        <v>1149</v>
      </c>
      <c r="D212">
        <v>8.9546050000000008</v>
      </c>
      <c r="E212">
        <v>1.6600999999999999</v>
      </c>
      <c r="F212">
        <v>51</v>
      </c>
      <c r="G212">
        <v>27</v>
      </c>
      <c r="H212">
        <v>49</v>
      </c>
      <c r="I212">
        <v>269</v>
      </c>
      <c r="J212">
        <v>578</v>
      </c>
      <c r="K212">
        <v>1</v>
      </c>
      <c r="L212">
        <v>975</v>
      </c>
      <c r="M212">
        <v>1951</v>
      </c>
      <c r="N212">
        <v>1951</v>
      </c>
      <c r="O212" t="s">
        <v>1090</v>
      </c>
      <c r="P212" t="s">
        <v>1150</v>
      </c>
      <c r="Q212" t="s">
        <v>1144</v>
      </c>
      <c r="R212" t="s">
        <v>1151</v>
      </c>
      <c r="S212" t="s">
        <v>1149</v>
      </c>
      <c r="T212">
        <v>8954.6047328042168</v>
      </c>
      <c r="U212">
        <v>1660100.1180725831</v>
      </c>
    </row>
    <row r="213" spans="1:21" hidden="1">
      <c r="A213" t="s">
        <v>1087</v>
      </c>
      <c r="B213" t="s">
        <v>1141</v>
      </c>
      <c r="C213" t="s">
        <v>1152</v>
      </c>
      <c r="D213">
        <v>5.6341890000000001</v>
      </c>
      <c r="E213">
        <v>0.31519999999999998</v>
      </c>
      <c r="F213">
        <v>12</v>
      </c>
      <c r="G213">
        <v>1</v>
      </c>
      <c r="H213">
        <v>20</v>
      </c>
      <c r="I213">
        <v>14</v>
      </c>
      <c r="J213">
        <v>101</v>
      </c>
      <c r="K213">
        <v>0</v>
      </c>
      <c r="L213">
        <v>148</v>
      </c>
      <c r="M213">
        <v>1949</v>
      </c>
      <c r="N213">
        <v>1949</v>
      </c>
      <c r="O213" t="s">
        <v>1090</v>
      </c>
      <c r="P213" t="s">
        <v>1153</v>
      </c>
      <c r="Q213" t="s">
        <v>1144</v>
      </c>
      <c r="R213" t="s">
        <v>1154</v>
      </c>
      <c r="S213" t="s">
        <v>1152</v>
      </c>
      <c r="T213">
        <v>5634.1893916775261</v>
      </c>
      <c r="U213">
        <v>315199.57451563171</v>
      </c>
    </row>
    <row r="214" spans="1:21" hidden="1">
      <c r="A214" t="s">
        <v>1087</v>
      </c>
      <c r="B214" t="s">
        <v>1141</v>
      </c>
      <c r="C214" t="s">
        <v>1155</v>
      </c>
      <c r="D214">
        <v>2.8324859999999998</v>
      </c>
      <c r="E214">
        <v>0.311033</v>
      </c>
      <c r="F214">
        <v>8</v>
      </c>
      <c r="G214">
        <v>4</v>
      </c>
      <c r="H214">
        <v>7</v>
      </c>
      <c r="I214">
        <v>33</v>
      </c>
      <c r="J214">
        <v>93</v>
      </c>
      <c r="K214">
        <v>2</v>
      </c>
      <c r="L214">
        <v>147</v>
      </c>
      <c r="M214">
        <v>1948</v>
      </c>
      <c r="N214">
        <v>1948</v>
      </c>
      <c r="O214" t="s">
        <v>1090</v>
      </c>
      <c r="P214" t="s">
        <v>1156</v>
      </c>
      <c r="Q214" t="s">
        <v>1144</v>
      </c>
      <c r="R214" t="s">
        <v>1157</v>
      </c>
      <c r="S214" t="s">
        <v>1155</v>
      </c>
      <c r="T214">
        <v>2832.4855107502731</v>
      </c>
      <c r="U214">
        <v>311032.6454116453</v>
      </c>
    </row>
    <row r="215" spans="1:21" hidden="1">
      <c r="A215" t="s">
        <v>1087</v>
      </c>
      <c r="B215" t="s">
        <v>1141</v>
      </c>
      <c r="C215" s="344" t="s">
        <v>1121</v>
      </c>
      <c r="D215">
        <v>3.349631</v>
      </c>
      <c r="E215">
        <v>0.20758699999999999</v>
      </c>
      <c r="F215">
        <v>0</v>
      </c>
      <c r="G215">
        <v>1</v>
      </c>
      <c r="H215">
        <v>0</v>
      </c>
      <c r="I215">
        <v>0</v>
      </c>
      <c r="J215">
        <v>72</v>
      </c>
      <c r="K215">
        <v>0</v>
      </c>
      <c r="L215">
        <v>73</v>
      </c>
      <c r="M215">
        <v>1954</v>
      </c>
      <c r="N215">
        <v>1954</v>
      </c>
      <c r="O215" t="s">
        <v>1090</v>
      </c>
      <c r="P215" t="s">
        <v>1158</v>
      </c>
      <c r="Q215" t="s">
        <v>1144</v>
      </c>
      <c r="R215" t="s">
        <v>1123</v>
      </c>
      <c r="S215" t="s">
        <v>1121</v>
      </c>
      <c r="T215">
        <v>4257.9783816629742</v>
      </c>
      <c r="U215">
        <v>207587.21264922561</v>
      </c>
    </row>
    <row r="216" spans="1:21" hidden="1">
      <c r="A216" t="s">
        <v>1087</v>
      </c>
      <c r="B216" t="s">
        <v>1141</v>
      </c>
      <c r="C216" s="346" t="s">
        <v>1159</v>
      </c>
      <c r="D216">
        <v>7.65137</v>
      </c>
      <c r="E216">
        <v>1.147985</v>
      </c>
      <c r="F216">
        <v>36</v>
      </c>
      <c r="G216">
        <v>72</v>
      </c>
      <c r="H216">
        <v>42</v>
      </c>
      <c r="I216">
        <v>103</v>
      </c>
      <c r="J216">
        <v>408</v>
      </c>
      <c r="K216">
        <v>0</v>
      </c>
      <c r="L216">
        <v>661</v>
      </c>
      <c r="M216">
        <v>1955</v>
      </c>
      <c r="N216">
        <v>1955</v>
      </c>
      <c r="O216" t="s">
        <v>1090</v>
      </c>
      <c r="P216" t="s">
        <v>1160</v>
      </c>
      <c r="Q216" t="s">
        <v>1144</v>
      </c>
      <c r="R216" t="s">
        <v>1161</v>
      </c>
      <c r="S216" t="s">
        <v>1162</v>
      </c>
      <c r="T216">
        <v>7975.7211485325906</v>
      </c>
      <c r="U216">
        <v>1147984.95309084</v>
      </c>
    </row>
    <row r="217" spans="1:21" hidden="1">
      <c r="A217" t="s">
        <v>1087</v>
      </c>
      <c r="B217" t="s">
        <v>1141</v>
      </c>
      <c r="C217" t="s">
        <v>1163</v>
      </c>
      <c r="D217">
        <v>8.9249860000000005</v>
      </c>
      <c r="E217">
        <v>1.579691</v>
      </c>
      <c r="F217">
        <v>21</v>
      </c>
      <c r="G217">
        <v>44</v>
      </c>
      <c r="H217">
        <v>23</v>
      </c>
      <c r="I217">
        <v>63</v>
      </c>
      <c r="J217">
        <v>524</v>
      </c>
      <c r="K217">
        <v>0</v>
      </c>
      <c r="L217">
        <v>675</v>
      </c>
      <c r="M217">
        <v>1953</v>
      </c>
      <c r="N217">
        <v>1953</v>
      </c>
      <c r="O217" t="s">
        <v>1090</v>
      </c>
      <c r="P217" t="s">
        <v>1164</v>
      </c>
      <c r="Q217" t="s">
        <v>1144</v>
      </c>
      <c r="R217" t="s">
        <v>1165</v>
      </c>
      <c r="S217" t="s">
        <v>1163</v>
      </c>
      <c r="T217">
        <v>8924.9858938644556</v>
      </c>
      <c r="U217">
        <v>1579691.1711630791</v>
      </c>
    </row>
    <row r="218" spans="1:21" hidden="1">
      <c r="A218" t="s">
        <v>1087</v>
      </c>
      <c r="B218" t="s">
        <v>1166</v>
      </c>
      <c r="C218" t="s">
        <v>1167</v>
      </c>
      <c r="D218">
        <v>4.045007</v>
      </c>
      <c r="E218">
        <v>0.43092200000000003</v>
      </c>
      <c r="F218">
        <v>44</v>
      </c>
      <c r="G218">
        <v>0</v>
      </c>
      <c r="H218">
        <v>50</v>
      </c>
      <c r="I218">
        <v>33</v>
      </c>
      <c r="J218">
        <v>93</v>
      </c>
      <c r="K218">
        <v>0</v>
      </c>
      <c r="L218">
        <v>220</v>
      </c>
      <c r="M218">
        <v>2170</v>
      </c>
      <c r="N218">
        <v>2170</v>
      </c>
      <c r="O218" t="s">
        <v>1090</v>
      </c>
      <c r="P218" t="s">
        <v>1168</v>
      </c>
      <c r="Q218" t="s">
        <v>1169</v>
      </c>
      <c r="R218" t="s">
        <v>1170</v>
      </c>
      <c r="S218" t="s">
        <v>1167</v>
      </c>
      <c r="T218">
        <v>4314.8875197285925</v>
      </c>
      <c r="U218">
        <v>430922.28033000248</v>
      </c>
    </row>
    <row r="219" spans="1:21" hidden="1">
      <c r="A219" t="s">
        <v>1087</v>
      </c>
      <c r="B219" t="s">
        <v>1166</v>
      </c>
      <c r="C219" t="s">
        <v>1171</v>
      </c>
      <c r="D219">
        <v>10.397290999999999</v>
      </c>
      <c r="E219">
        <v>1.792289</v>
      </c>
      <c r="F219">
        <v>129</v>
      </c>
      <c r="G219">
        <v>10</v>
      </c>
      <c r="H219">
        <v>136</v>
      </c>
      <c r="I219">
        <v>139</v>
      </c>
      <c r="J219">
        <v>233</v>
      </c>
      <c r="K219">
        <v>20</v>
      </c>
      <c r="L219">
        <v>667</v>
      </c>
      <c r="M219">
        <v>2165</v>
      </c>
      <c r="N219">
        <v>2165</v>
      </c>
      <c r="O219" t="s">
        <v>1090</v>
      </c>
      <c r="P219" t="s">
        <v>1172</v>
      </c>
      <c r="Q219" t="s">
        <v>1169</v>
      </c>
      <c r="R219" t="s">
        <v>1173</v>
      </c>
      <c r="S219" t="s">
        <v>1171</v>
      </c>
      <c r="T219">
        <v>10397.2908409833</v>
      </c>
      <c r="U219">
        <v>1792288.7595109639</v>
      </c>
    </row>
    <row r="220" spans="1:21" hidden="1">
      <c r="A220" t="s">
        <v>1087</v>
      </c>
      <c r="B220" t="s">
        <v>1166</v>
      </c>
      <c r="C220" t="s">
        <v>1174</v>
      </c>
      <c r="D220">
        <v>6.0441549999999999</v>
      </c>
      <c r="E220">
        <v>0.47895300000000002</v>
      </c>
      <c r="F220">
        <v>29</v>
      </c>
      <c r="G220">
        <v>1</v>
      </c>
      <c r="H220">
        <v>44</v>
      </c>
      <c r="I220">
        <v>62</v>
      </c>
      <c r="J220">
        <v>63</v>
      </c>
      <c r="K220">
        <v>0</v>
      </c>
      <c r="L220">
        <v>199</v>
      </c>
      <c r="M220">
        <v>2168</v>
      </c>
      <c r="N220">
        <v>2168</v>
      </c>
      <c r="O220" t="s">
        <v>1090</v>
      </c>
      <c r="P220" t="s">
        <v>1175</v>
      </c>
      <c r="Q220" t="s">
        <v>1169</v>
      </c>
      <c r="R220" t="s">
        <v>1176</v>
      </c>
      <c r="S220" t="s">
        <v>1174</v>
      </c>
      <c r="T220">
        <v>6044.1548857519192</v>
      </c>
      <c r="U220">
        <v>478953.2923076048</v>
      </c>
    </row>
    <row r="221" spans="1:21" hidden="1">
      <c r="A221" t="s">
        <v>1087</v>
      </c>
      <c r="B221" t="s">
        <v>1166</v>
      </c>
      <c r="C221" t="s">
        <v>1177</v>
      </c>
      <c r="D221">
        <v>1.44323</v>
      </c>
      <c r="E221">
        <v>8.5026000000000004E-2</v>
      </c>
      <c r="F221">
        <v>2</v>
      </c>
      <c r="G221">
        <v>0</v>
      </c>
      <c r="H221">
        <v>2</v>
      </c>
      <c r="I221">
        <v>17</v>
      </c>
      <c r="J221">
        <v>14</v>
      </c>
      <c r="K221">
        <v>0</v>
      </c>
      <c r="L221">
        <v>35</v>
      </c>
      <c r="M221">
        <v>2174</v>
      </c>
      <c r="N221">
        <v>2174</v>
      </c>
      <c r="O221" t="s">
        <v>1090</v>
      </c>
      <c r="P221" t="s">
        <v>1178</v>
      </c>
      <c r="Q221" t="s">
        <v>1169</v>
      </c>
      <c r="R221" t="s">
        <v>1179</v>
      </c>
      <c r="S221" t="s">
        <v>1177</v>
      </c>
      <c r="T221">
        <v>1443.229792791409</v>
      </c>
      <c r="U221">
        <v>85026.479807913376</v>
      </c>
    </row>
    <row r="222" spans="1:21" hidden="1">
      <c r="A222" t="s">
        <v>1087</v>
      </c>
      <c r="B222" t="s">
        <v>1166</v>
      </c>
      <c r="C222" t="s">
        <v>1180</v>
      </c>
      <c r="D222">
        <v>2.5282269999999998</v>
      </c>
      <c r="E222">
        <v>0.112716</v>
      </c>
      <c r="F222">
        <v>4</v>
      </c>
      <c r="G222">
        <v>0</v>
      </c>
      <c r="H222">
        <v>7</v>
      </c>
      <c r="I222">
        <v>18</v>
      </c>
      <c r="J222">
        <v>28</v>
      </c>
      <c r="K222">
        <v>0</v>
      </c>
      <c r="L222">
        <v>57</v>
      </c>
      <c r="M222">
        <v>2154</v>
      </c>
      <c r="N222">
        <v>2154</v>
      </c>
      <c r="O222" t="s">
        <v>1090</v>
      </c>
      <c r="P222" t="s">
        <v>1181</v>
      </c>
      <c r="Q222" t="s">
        <v>1169</v>
      </c>
      <c r="R222" t="s">
        <v>1182</v>
      </c>
      <c r="S222" t="s">
        <v>1180</v>
      </c>
      <c r="T222">
        <v>2528.2265307835601</v>
      </c>
      <c r="U222">
        <v>112715.892499972</v>
      </c>
    </row>
    <row r="223" spans="1:21" hidden="1">
      <c r="A223" t="s">
        <v>1087</v>
      </c>
      <c r="B223" t="s">
        <v>1166</v>
      </c>
      <c r="C223" t="s">
        <v>1183</v>
      </c>
      <c r="D223">
        <v>2.0528119999999999</v>
      </c>
      <c r="E223">
        <v>0.123086</v>
      </c>
      <c r="F223">
        <v>4</v>
      </c>
      <c r="G223">
        <v>0</v>
      </c>
      <c r="H223">
        <v>5</v>
      </c>
      <c r="I223">
        <v>35</v>
      </c>
      <c r="J223">
        <v>36</v>
      </c>
      <c r="K223">
        <v>0</v>
      </c>
      <c r="L223">
        <v>80</v>
      </c>
      <c r="M223">
        <v>2159</v>
      </c>
      <c r="N223">
        <v>2159</v>
      </c>
      <c r="O223" t="s">
        <v>1090</v>
      </c>
      <c r="P223" t="s">
        <v>1184</v>
      </c>
      <c r="Q223" t="s">
        <v>1169</v>
      </c>
      <c r="R223" t="s">
        <v>1185</v>
      </c>
      <c r="S223" t="s">
        <v>1183</v>
      </c>
      <c r="T223">
        <v>2052.8118346275701</v>
      </c>
      <c r="U223">
        <v>123085.8337731138</v>
      </c>
    </row>
    <row r="224" spans="1:21" hidden="1">
      <c r="A224" t="s">
        <v>1087</v>
      </c>
      <c r="B224" t="s">
        <v>1166</v>
      </c>
      <c r="C224" t="s">
        <v>1186</v>
      </c>
      <c r="D224">
        <v>2.931994</v>
      </c>
      <c r="E224">
        <v>0.176536</v>
      </c>
      <c r="F224">
        <v>9</v>
      </c>
      <c r="G224">
        <v>0</v>
      </c>
      <c r="H224">
        <v>7</v>
      </c>
      <c r="I224">
        <v>39</v>
      </c>
      <c r="J224">
        <v>36</v>
      </c>
      <c r="K224">
        <v>0</v>
      </c>
      <c r="L224">
        <v>91</v>
      </c>
      <c r="M224">
        <v>2163</v>
      </c>
      <c r="N224">
        <v>2163</v>
      </c>
      <c r="O224" t="s">
        <v>1090</v>
      </c>
      <c r="P224" t="s">
        <v>1187</v>
      </c>
      <c r="Q224" t="s">
        <v>1169</v>
      </c>
      <c r="R224" t="s">
        <v>1188</v>
      </c>
      <c r="S224" t="s">
        <v>1186</v>
      </c>
      <c r="T224">
        <v>2931.9939972696961</v>
      </c>
      <c r="U224">
        <v>176536.2178232451</v>
      </c>
    </row>
    <row r="225" spans="1:21" hidden="1">
      <c r="A225" t="s">
        <v>1087</v>
      </c>
      <c r="B225" t="s">
        <v>1166</v>
      </c>
      <c r="C225" t="s">
        <v>1189</v>
      </c>
      <c r="D225">
        <v>18.113530000000001</v>
      </c>
      <c r="E225">
        <v>6.2081400000000002</v>
      </c>
      <c r="F225">
        <v>416</v>
      </c>
      <c r="G225">
        <v>60</v>
      </c>
      <c r="H225">
        <v>537</v>
      </c>
      <c r="I225">
        <v>931</v>
      </c>
      <c r="J225">
        <v>677</v>
      </c>
      <c r="K225">
        <v>3</v>
      </c>
      <c r="L225">
        <v>2624</v>
      </c>
      <c r="M225">
        <v>2156</v>
      </c>
      <c r="N225">
        <v>2156</v>
      </c>
      <c r="O225" t="s">
        <v>1090</v>
      </c>
      <c r="P225" t="s">
        <v>1190</v>
      </c>
      <c r="Q225" t="s">
        <v>1169</v>
      </c>
      <c r="R225" t="s">
        <v>1191</v>
      </c>
      <c r="S225" t="s">
        <v>1189</v>
      </c>
      <c r="T225">
        <v>18113.530326492932</v>
      </c>
      <c r="U225">
        <v>6208139.9509678194</v>
      </c>
    </row>
    <row r="226" spans="1:21" hidden="1">
      <c r="A226" t="s">
        <v>1087</v>
      </c>
      <c r="B226" t="s">
        <v>1166</v>
      </c>
      <c r="C226" t="s">
        <v>1192</v>
      </c>
      <c r="D226">
        <v>3.2152940000000001</v>
      </c>
      <c r="E226">
        <v>0.39899200000000001</v>
      </c>
      <c r="F226">
        <v>41</v>
      </c>
      <c r="G226">
        <v>6</v>
      </c>
      <c r="H226">
        <v>48</v>
      </c>
      <c r="I226">
        <v>40</v>
      </c>
      <c r="J226">
        <v>95</v>
      </c>
      <c r="K226">
        <v>1</v>
      </c>
      <c r="L226">
        <v>231</v>
      </c>
      <c r="M226">
        <v>2158</v>
      </c>
      <c r="N226">
        <v>2158</v>
      </c>
      <c r="O226" t="s">
        <v>1090</v>
      </c>
      <c r="P226" t="s">
        <v>1193</v>
      </c>
      <c r="Q226" t="s">
        <v>1169</v>
      </c>
      <c r="R226" t="s">
        <v>1194</v>
      </c>
      <c r="S226" t="s">
        <v>1192</v>
      </c>
      <c r="T226">
        <v>3215.2944292965371</v>
      </c>
      <c r="U226">
        <v>398992.47091091127</v>
      </c>
    </row>
    <row r="227" spans="1:21" hidden="1">
      <c r="A227" t="s">
        <v>1087</v>
      </c>
      <c r="B227" t="s">
        <v>1166</v>
      </c>
      <c r="C227" s="344" t="s">
        <v>1073</v>
      </c>
      <c r="D227">
        <v>19.867038999999998</v>
      </c>
      <c r="E227">
        <v>3.7403819999999999</v>
      </c>
      <c r="F227">
        <v>358</v>
      </c>
      <c r="G227">
        <v>122</v>
      </c>
      <c r="H227">
        <v>573</v>
      </c>
      <c r="I227">
        <v>374</v>
      </c>
      <c r="J227">
        <v>453</v>
      </c>
      <c r="K227">
        <v>1</v>
      </c>
      <c r="L227">
        <v>1881</v>
      </c>
      <c r="M227">
        <v>2172</v>
      </c>
      <c r="N227">
        <v>2172</v>
      </c>
      <c r="O227" t="s">
        <v>1090</v>
      </c>
      <c r="P227" t="s">
        <v>1195</v>
      </c>
      <c r="Q227" t="s">
        <v>1169</v>
      </c>
      <c r="R227" t="s">
        <v>1072</v>
      </c>
      <c r="S227" t="s">
        <v>1073</v>
      </c>
      <c r="T227">
        <v>20026.883979776539</v>
      </c>
      <c r="U227">
        <v>3740382.0192969008</v>
      </c>
    </row>
    <row r="228" spans="1:21" hidden="1">
      <c r="A228" t="s">
        <v>1087</v>
      </c>
      <c r="B228" t="s">
        <v>1166</v>
      </c>
      <c r="C228" t="s">
        <v>1196</v>
      </c>
      <c r="D228">
        <v>1.2541690000000001</v>
      </c>
      <c r="E228">
        <v>7.1483000000000005E-2</v>
      </c>
      <c r="F228">
        <v>0</v>
      </c>
      <c r="G228">
        <v>0</v>
      </c>
      <c r="H228">
        <v>0</v>
      </c>
      <c r="I228">
        <v>16</v>
      </c>
      <c r="J228">
        <v>14</v>
      </c>
      <c r="K228">
        <v>0</v>
      </c>
      <c r="L228">
        <v>30</v>
      </c>
      <c r="M228">
        <v>2171</v>
      </c>
      <c r="N228">
        <v>2171</v>
      </c>
      <c r="O228" t="s">
        <v>1090</v>
      </c>
      <c r="P228" t="s">
        <v>1197</v>
      </c>
      <c r="Q228" t="s">
        <v>1169</v>
      </c>
      <c r="R228" t="s">
        <v>1198</v>
      </c>
      <c r="S228" t="s">
        <v>1196</v>
      </c>
      <c r="T228">
        <v>1254.168818076032</v>
      </c>
      <c r="U228">
        <v>71482.570961841688</v>
      </c>
    </row>
    <row r="229" spans="1:21" hidden="1">
      <c r="A229" t="s">
        <v>1087</v>
      </c>
      <c r="B229" t="s">
        <v>1166</v>
      </c>
      <c r="C229" t="s">
        <v>1199</v>
      </c>
      <c r="D229">
        <v>3.1209090000000002</v>
      </c>
      <c r="E229">
        <v>0.200374</v>
      </c>
      <c r="F229">
        <v>24</v>
      </c>
      <c r="G229">
        <v>1</v>
      </c>
      <c r="H229">
        <v>31</v>
      </c>
      <c r="I229">
        <v>9</v>
      </c>
      <c r="J229">
        <v>43</v>
      </c>
      <c r="K229">
        <v>0</v>
      </c>
      <c r="L229">
        <v>108</v>
      </c>
      <c r="M229">
        <v>2169</v>
      </c>
      <c r="N229">
        <v>2169</v>
      </c>
      <c r="O229" t="s">
        <v>1090</v>
      </c>
      <c r="P229" t="s">
        <v>1200</v>
      </c>
      <c r="Q229" t="s">
        <v>1169</v>
      </c>
      <c r="R229" t="s">
        <v>1201</v>
      </c>
      <c r="S229" t="s">
        <v>1199</v>
      </c>
      <c r="T229">
        <v>3120.9091895503611</v>
      </c>
      <c r="U229">
        <v>200373.84477008719</v>
      </c>
    </row>
    <row r="230" spans="1:21" hidden="1">
      <c r="A230" t="s">
        <v>1087</v>
      </c>
      <c r="B230" t="s">
        <v>1166</v>
      </c>
      <c r="C230" t="s">
        <v>1202</v>
      </c>
      <c r="D230">
        <v>1.6409309999999999</v>
      </c>
      <c r="E230">
        <v>8.4297999999999998E-2</v>
      </c>
      <c r="F230">
        <v>2</v>
      </c>
      <c r="G230">
        <v>0</v>
      </c>
      <c r="H230">
        <v>3</v>
      </c>
      <c r="I230">
        <v>9</v>
      </c>
      <c r="J230">
        <v>13</v>
      </c>
      <c r="K230">
        <v>0</v>
      </c>
      <c r="L230">
        <v>27</v>
      </c>
      <c r="M230">
        <v>2175</v>
      </c>
      <c r="N230">
        <v>2175</v>
      </c>
      <c r="O230" t="s">
        <v>1090</v>
      </c>
      <c r="P230" t="s">
        <v>1203</v>
      </c>
      <c r="Q230" t="s">
        <v>1169</v>
      </c>
      <c r="R230" t="s">
        <v>1204</v>
      </c>
      <c r="S230" t="s">
        <v>1202</v>
      </c>
      <c r="T230">
        <v>1640.931093539803</v>
      </c>
      <c r="U230">
        <v>84298.224089930751</v>
      </c>
    </row>
    <row r="231" spans="1:21" hidden="1">
      <c r="A231" t="s">
        <v>1087</v>
      </c>
      <c r="B231" t="s">
        <v>1166</v>
      </c>
      <c r="C231" t="s">
        <v>1205</v>
      </c>
      <c r="D231">
        <v>5.0190099999999997</v>
      </c>
      <c r="E231">
        <v>0.64580700000000002</v>
      </c>
      <c r="F231">
        <v>16</v>
      </c>
      <c r="G231">
        <v>0</v>
      </c>
      <c r="H231">
        <v>15</v>
      </c>
      <c r="I231">
        <v>144</v>
      </c>
      <c r="J231">
        <v>184</v>
      </c>
      <c r="K231">
        <v>0</v>
      </c>
      <c r="L231">
        <v>359</v>
      </c>
      <c r="M231">
        <v>2157</v>
      </c>
      <c r="N231">
        <v>2157</v>
      </c>
      <c r="O231" t="s">
        <v>1090</v>
      </c>
      <c r="P231" t="s">
        <v>1206</v>
      </c>
      <c r="Q231" t="s">
        <v>1169</v>
      </c>
      <c r="R231" t="s">
        <v>1207</v>
      </c>
      <c r="S231" t="s">
        <v>1205</v>
      </c>
      <c r="T231">
        <v>5019.0104785499079</v>
      </c>
      <c r="U231">
        <v>645806.86806190363</v>
      </c>
    </row>
    <row r="232" spans="1:21" hidden="1">
      <c r="A232" t="s">
        <v>1087</v>
      </c>
      <c r="B232" t="s">
        <v>1166</v>
      </c>
      <c r="C232" t="s">
        <v>1208</v>
      </c>
      <c r="D232">
        <v>3.5310239999999999</v>
      </c>
      <c r="E232">
        <v>0.36476399999999998</v>
      </c>
      <c r="F232">
        <v>29</v>
      </c>
      <c r="G232">
        <v>2</v>
      </c>
      <c r="H232">
        <v>29</v>
      </c>
      <c r="I232">
        <v>44</v>
      </c>
      <c r="J232">
        <v>116</v>
      </c>
      <c r="K232">
        <v>0</v>
      </c>
      <c r="L232">
        <v>220</v>
      </c>
      <c r="M232">
        <v>2173</v>
      </c>
      <c r="N232">
        <v>2173</v>
      </c>
      <c r="O232" t="s">
        <v>1090</v>
      </c>
      <c r="P232" t="s">
        <v>1209</v>
      </c>
      <c r="Q232" t="s">
        <v>1169</v>
      </c>
      <c r="R232" t="s">
        <v>1210</v>
      </c>
      <c r="S232" t="s">
        <v>1208</v>
      </c>
      <c r="T232">
        <v>3531.0240156193991</v>
      </c>
      <c r="U232">
        <v>364764.4743333006</v>
      </c>
    </row>
    <row r="233" spans="1:21" hidden="1">
      <c r="A233" t="s">
        <v>1087</v>
      </c>
      <c r="B233" t="s">
        <v>1166</v>
      </c>
      <c r="C233" t="s">
        <v>1211</v>
      </c>
      <c r="D233">
        <v>1.728491</v>
      </c>
      <c r="E233">
        <v>8.9202000000000004E-2</v>
      </c>
      <c r="F233">
        <v>5</v>
      </c>
      <c r="G233">
        <v>1</v>
      </c>
      <c r="H233">
        <v>5</v>
      </c>
      <c r="I233">
        <v>14</v>
      </c>
      <c r="J233">
        <v>17</v>
      </c>
      <c r="K233">
        <v>0</v>
      </c>
      <c r="L233">
        <v>42</v>
      </c>
      <c r="M233">
        <v>2176</v>
      </c>
      <c r="N233">
        <v>2176</v>
      </c>
      <c r="O233" t="s">
        <v>1090</v>
      </c>
      <c r="P233" t="s">
        <v>1212</v>
      </c>
      <c r="Q233" t="s">
        <v>1169</v>
      </c>
      <c r="R233" t="s">
        <v>1213</v>
      </c>
      <c r="S233" t="s">
        <v>1211</v>
      </c>
      <c r="T233">
        <v>1728.4905502244269</v>
      </c>
      <c r="U233">
        <v>89201.828342544002</v>
      </c>
    </row>
    <row r="234" spans="1:21" hidden="1">
      <c r="A234" t="s">
        <v>1087</v>
      </c>
      <c r="B234" t="s">
        <v>1166</v>
      </c>
      <c r="C234" t="s">
        <v>1214</v>
      </c>
      <c r="D234">
        <v>2.3859279999999998</v>
      </c>
      <c r="E234">
        <v>0.122312</v>
      </c>
      <c r="F234">
        <v>0</v>
      </c>
      <c r="G234">
        <v>0</v>
      </c>
      <c r="H234">
        <v>0</v>
      </c>
      <c r="I234">
        <v>18</v>
      </c>
      <c r="J234">
        <v>27</v>
      </c>
      <c r="K234">
        <v>0</v>
      </c>
      <c r="L234">
        <v>45</v>
      </c>
      <c r="M234">
        <v>2161</v>
      </c>
      <c r="N234">
        <v>2161</v>
      </c>
      <c r="O234" t="s">
        <v>1090</v>
      </c>
      <c r="P234" t="s">
        <v>1215</v>
      </c>
      <c r="Q234" t="s">
        <v>1169</v>
      </c>
      <c r="R234" t="s">
        <v>1216</v>
      </c>
      <c r="S234" t="s">
        <v>1214</v>
      </c>
      <c r="T234">
        <v>2385.9280077495919</v>
      </c>
      <c r="U234">
        <v>122312.4074354219</v>
      </c>
    </row>
    <row r="235" spans="1:21" hidden="1">
      <c r="A235" t="s">
        <v>1087</v>
      </c>
      <c r="B235" t="s">
        <v>1166</v>
      </c>
      <c r="C235" t="s">
        <v>1217</v>
      </c>
      <c r="D235">
        <v>1.5486340000000001</v>
      </c>
      <c r="E235">
        <v>0.12232999999999999</v>
      </c>
      <c r="F235">
        <v>8</v>
      </c>
      <c r="G235">
        <v>0</v>
      </c>
      <c r="H235">
        <v>9</v>
      </c>
      <c r="I235">
        <v>22</v>
      </c>
      <c r="J235">
        <v>13</v>
      </c>
      <c r="K235">
        <v>0</v>
      </c>
      <c r="L235">
        <v>52</v>
      </c>
      <c r="M235">
        <v>2160</v>
      </c>
      <c r="N235">
        <v>2160</v>
      </c>
      <c r="O235" t="s">
        <v>1090</v>
      </c>
      <c r="P235" t="s">
        <v>1218</v>
      </c>
      <c r="Q235" t="s">
        <v>1169</v>
      </c>
      <c r="R235" t="s">
        <v>1219</v>
      </c>
      <c r="S235" t="s">
        <v>1217</v>
      </c>
      <c r="T235">
        <v>1548.6336963684889</v>
      </c>
      <c r="U235">
        <v>122330.4085753594</v>
      </c>
    </row>
    <row r="236" spans="1:21" hidden="1">
      <c r="A236" t="s">
        <v>1087</v>
      </c>
      <c r="B236" t="s">
        <v>1166</v>
      </c>
      <c r="C236" t="s">
        <v>1220</v>
      </c>
      <c r="D236">
        <v>3.075434</v>
      </c>
      <c r="E236">
        <v>0.30494100000000002</v>
      </c>
      <c r="F236">
        <v>22</v>
      </c>
      <c r="G236">
        <v>0</v>
      </c>
      <c r="H236">
        <v>20</v>
      </c>
      <c r="I236">
        <v>48</v>
      </c>
      <c r="J236">
        <v>76</v>
      </c>
      <c r="K236">
        <v>0</v>
      </c>
      <c r="L236">
        <v>166</v>
      </c>
      <c r="M236">
        <v>2162</v>
      </c>
      <c r="N236">
        <v>2162</v>
      </c>
      <c r="O236" t="s">
        <v>1090</v>
      </c>
      <c r="P236" t="s">
        <v>1221</v>
      </c>
      <c r="Q236" t="s">
        <v>1169</v>
      </c>
      <c r="R236" t="s">
        <v>1222</v>
      </c>
      <c r="S236" t="s">
        <v>1220</v>
      </c>
      <c r="T236">
        <v>3075.4336803036072</v>
      </c>
      <c r="U236">
        <v>304940.94071570638</v>
      </c>
    </row>
    <row r="237" spans="1:21" hidden="1">
      <c r="A237" t="s">
        <v>1087</v>
      </c>
      <c r="B237" t="s">
        <v>1166</v>
      </c>
      <c r="C237" t="s">
        <v>1223</v>
      </c>
      <c r="D237">
        <v>3.0550739999999998</v>
      </c>
      <c r="E237">
        <v>0.25096499999999999</v>
      </c>
      <c r="F237">
        <v>21</v>
      </c>
      <c r="G237">
        <v>0</v>
      </c>
      <c r="H237">
        <v>22</v>
      </c>
      <c r="I237">
        <v>19</v>
      </c>
      <c r="J237">
        <v>28</v>
      </c>
      <c r="K237">
        <v>0</v>
      </c>
      <c r="L237">
        <v>90</v>
      </c>
      <c r="M237">
        <v>2166</v>
      </c>
      <c r="N237">
        <v>2166</v>
      </c>
      <c r="O237" t="s">
        <v>1090</v>
      </c>
      <c r="P237" t="s">
        <v>1224</v>
      </c>
      <c r="Q237" t="s">
        <v>1169</v>
      </c>
      <c r="R237" t="s">
        <v>1225</v>
      </c>
      <c r="S237" t="s">
        <v>1223</v>
      </c>
      <c r="T237">
        <v>3055.0741302157739</v>
      </c>
      <c r="U237">
        <v>250964.55536487041</v>
      </c>
    </row>
    <row r="238" spans="1:21" hidden="1">
      <c r="A238" t="s">
        <v>1087</v>
      </c>
      <c r="B238" t="s">
        <v>1166</v>
      </c>
      <c r="C238" t="s">
        <v>1226</v>
      </c>
      <c r="D238">
        <v>0.77553399999999995</v>
      </c>
      <c r="E238">
        <v>3.8525999999999998E-2</v>
      </c>
      <c r="F238">
        <v>0</v>
      </c>
      <c r="G238">
        <v>0</v>
      </c>
      <c r="H238">
        <v>0</v>
      </c>
      <c r="I238">
        <v>8</v>
      </c>
      <c r="J238">
        <v>5</v>
      </c>
      <c r="K238">
        <v>0</v>
      </c>
      <c r="L238">
        <v>13</v>
      </c>
      <c r="M238">
        <v>2177</v>
      </c>
      <c r="N238">
        <v>2177</v>
      </c>
      <c r="O238" t="s">
        <v>1090</v>
      </c>
      <c r="P238" t="s">
        <v>1227</v>
      </c>
      <c r="Q238" t="s">
        <v>1169</v>
      </c>
      <c r="R238" t="s">
        <v>1228</v>
      </c>
      <c r="S238" t="s">
        <v>1226</v>
      </c>
      <c r="T238">
        <v>775.53443050208568</v>
      </c>
      <c r="U238">
        <v>38526.431321495184</v>
      </c>
    </row>
    <row r="239" spans="1:21" hidden="1">
      <c r="A239" t="s">
        <v>1087</v>
      </c>
      <c r="B239" t="s">
        <v>1166</v>
      </c>
      <c r="C239" t="s">
        <v>1229</v>
      </c>
      <c r="D239">
        <v>9.3529370000000007</v>
      </c>
      <c r="E239">
        <v>1.258885</v>
      </c>
      <c r="F239">
        <v>62</v>
      </c>
      <c r="G239">
        <v>10</v>
      </c>
      <c r="H239">
        <v>76</v>
      </c>
      <c r="I239">
        <v>195</v>
      </c>
      <c r="J239">
        <v>223</v>
      </c>
      <c r="K239">
        <v>0</v>
      </c>
      <c r="L239">
        <v>566</v>
      </c>
      <c r="M239">
        <v>2164</v>
      </c>
      <c r="N239">
        <v>2164</v>
      </c>
      <c r="O239" t="s">
        <v>1090</v>
      </c>
      <c r="P239" t="s">
        <v>1230</v>
      </c>
      <c r="Q239" t="s">
        <v>1169</v>
      </c>
      <c r="R239" t="s">
        <v>1231</v>
      </c>
      <c r="S239" t="s">
        <v>1229</v>
      </c>
      <c r="T239">
        <v>9352.9372907812158</v>
      </c>
      <c r="U239">
        <v>1258885.411496012</v>
      </c>
    </row>
    <row r="240" spans="1:21" hidden="1">
      <c r="A240" t="s">
        <v>1087</v>
      </c>
      <c r="B240" t="s">
        <v>1166</v>
      </c>
      <c r="C240" t="s">
        <v>1232</v>
      </c>
      <c r="D240">
        <v>4.7211420000000004</v>
      </c>
      <c r="E240">
        <v>0.25390200000000002</v>
      </c>
      <c r="F240">
        <v>13</v>
      </c>
      <c r="G240">
        <v>4</v>
      </c>
      <c r="H240">
        <v>17</v>
      </c>
      <c r="I240">
        <v>45</v>
      </c>
      <c r="J240">
        <v>76</v>
      </c>
      <c r="K240">
        <v>0</v>
      </c>
      <c r="L240">
        <v>155</v>
      </c>
      <c r="M240">
        <v>2153</v>
      </c>
      <c r="N240">
        <v>2153</v>
      </c>
      <c r="O240" t="s">
        <v>1090</v>
      </c>
      <c r="P240" t="s">
        <v>1233</v>
      </c>
      <c r="Q240" t="s">
        <v>1169</v>
      </c>
      <c r="R240" t="s">
        <v>1234</v>
      </c>
      <c r="S240" t="s">
        <v>1232</v>
      </c>
      <c r="T240">
        <v>4721.1417273168827</v>
      </c>
      <c r="U240">
        <v>253901.89810670901</v>
      </c>
    </row>
    <row r="241" spans="1:21" hidden="1">
      <c r="A241" t="s">
        <v>1087</v>
      </c>
      <c r="B241" t="s">
        <v>1166</v>
      </c>
      <c r="C241" t="s">
        <v>1235</v>
      </c>
      <c r="D241">
        <v>1.1542429999999999</v>
      </c>
      <c r="E241">
        <v>6.3342999999999997E-2</v>
      </c>
      <c r="F241">
        <v>0</v>
      </c>
      <c r="G241">
        <v>0</v>
      </c>
      <c r="H241">
        <v>0</v>
      </c>
      <c r="I241">
        <v>0</v>
      </c>
      <c r="J241">
        <v>23</v>
      </c>
      <c r="K241">
        <v>1</v>
      </c>
      <c r="L241">
        <v>24</v>
      </c>
      <c r="M241">
        <v>2155</v>
      </c>
      <c r="N241">
        <v>2155</v>
      </c>
      <c r="O241" t="s">
        <v>1090</v>
      </c>
      <c r="P241" t="s">
        <v>1236</v>
      </c>
      <c r="Q241" t="s">
        <v>1169</v>
      </c>
      <c r="R241" t="s">
        <v>1237</v>
      </c>
      <c r="S241" t="s">
        <v>1235</v>
      </c>
      <c r="T241">
        <v>1154.242522513161</v>
      </c>
      <c r="U241">
        <v>63343.213896727349</v>
      </c>
    </row>
    <row r="242" spans="1:21" hidden="1">
      <c r="A242" t="s">
        <v>1087</v>
      </c>
      <c r="B242" t="s">
        <v>1166</v>
      </c>
      <c r="C242" t="s">
        <v>531</v>
      </c>
      <c r="D242">
        <v>0.47520899999999999</v>
      </c>
      <c r="E242">
        <v>1.3748E-2</v>
      </c>
      <c r="F242">
        <v>0</v>
      </c>
      <c r="G242">
        <v>0</v>
      </c>
      <c r="H242">
        <v>0</v>
      </c>
      <c r="I242">
        <v>0</v>
      </c>
      <c r="J242">
        <v>1</v>
      </c>
      <c r="K242">
        <v>0</v>
      </c>
      <c r="L242">
        <v>1</v>
      </c>
      <c r="M242">
        <v>2178</v>
      </c>
      <c r="N242">
        <v>2178</v>
      </c>
      <c r="O242" t="s">
        <v>1090</v>
      </c>
      <c r="P242" t="s">
        <v>1238</v>
      </c>
      <c r="Q242" t="s">
        <v>1169</v>
      </c>
      <c r="R242" t="s">
        <v>1239</v>
      </c>
      <c r="S242" t="s">
        <v>1240</v>
      </c>
      <c r="T242">
        <v>475.20905558477199</v>
      </c>
      <c r="U242">
        <v>13748.3769208921</v>
      </c>
    </row>
    <row r="243" spans="1:21" hidden="1">
      <c r="A243" t="s">
        <v>1087</v>
      </c>
      <c r="B243" t="s">
        <v>1166</v>
      </c>
      <c r="C243" t="s">
        <v>1241</v>
      </c>
      <c r="D243">
        <v>2.3218139999999998</v>
      </c>
      <c r="E243">
        <v>0.12697800000000001</v>
      </c>
      <c r="F243">
        <v>2</v>
      </c>
      <c r="G243">
        <v>0</v>
      </c>
      <c r="H243">
        <v>1</v>
      </c>
      <c r="I243">
        <v>6</v>
      </c>
      <c r="J243">
        <v>47</v>
      </c>
      <c r="K243">
        <v>0</v>
      </c>
      <c r="L243">
        <v>56</v>
      </c>
      <c r="M243">
        <v>2167</v>
      </c>
      <c r="N243">
        <v>2167</v>
      </c>
      <c r="O243" t="s">
        <v>1090</v>
      </c>
      <c r="P243" t="s">
        <v>1242</v>
      </c>
      <c r="Q243" t="s">
        <v>1169</v>
      </c>
      <c r="R243" t="s">
        <v>1243</v>
      </c>
      <c r="S243" t="s">
        <v>1241</v>
      </c>
      <c r="T243">
        <v>2321.8138079804221</v>
      </c>
      <c r="U243">
        <v>126977.70181277519</v>
      </c>
    </row>
    <row r="244" spans="1:21" hidden="1">
      <c r="A244" t="s">
        <v>1087</v>
      </c>
      <c r="B244" t="s">
        <v>1244</v>
      </c>
      <c r="C244" t="s">
        <v>1245</v>
      </c>
      <c r="D244">
        <v>14.506963000000001</v>
      </c>
      <c r="E244">
        <v>4.6508260000000003</v>
      </c>
      <c r="F244">
        <v>605</v>
      </c>
      <c r="G244">
        <v>285</v>
      </c>
      <c r="H244">
        <v>1011</v>
      </c>
      <c r="I244">
        <v>330</v>
      </c>
      <c r="J244">
        <v>225</v>
      </c>
      <c r="K244">
        <v>0</v>
      </c>
      <c r="L244">
        <v>2456</v>
      </c>
      <c r="M244">
        <v>51</v>
      </c>
      <c r="N244">
        <v>51</v>
      </c>
      <c r="O244" t="s">
        <v>1090</v>
      </c>
      <c r="P244" t="s">
        <v>1246</v>
      </c>
      <c r="Q244" t="s">
        <v>1247</v>
      </c>
      <c r="R244" t="s">
        <v>1248</v>
      </c>
      <c r="S244" t="s">
        <v>1245</v>
      </c>
      <c r="T244">
        <v>14506.96345953852</v>
      </c>
      <c r="U244">
        <v>4650825.8804514641</v>
      </c>
    </row>
    <row r="245" spans="1:21" hidden="1">
      <c r="A245" t="s">
        <v>1087</v>
      </c>
      <c r="B245" t="s">
        <v>1244</v>
      </c>
      <c r="C245" t="s">
        <v>1249</v>
      </c>
      <c r="D245">
        <v>2.3125450000000001</v>
      </c>
      <c r="E245">
        <v>0.19039300000000001</v>
      </c>
      <c r="F245">
        <v>0</v>
      </c>
      <c r="G245">
        <v>0</v>
      </c>
      <c r="H245">
        <v>0</v>
      </c>
      <c r="I245">
        <v>49</v>
      </c>
      <c r="J245">
        <v>52</v>
      </c>
      <c r="K245">
        <v>0</v>
      </c>
      <c r="L245">
        <v>101</v>
      </c>
      <c r="M245">
        <v>50</v>
      </c>
      <c r="N245">
        <v>50</v>
      </c>
      <c r="O245" t="s">
        <v>1090</v>
      </c>
      <c r="P245" t="s">
        <v>1250</v>
      </c>
      <c r="Q245" t="s">
        <v>1247</v>
      </c>
      <c r="R245" t="s">
        <v>1251</v>
      </c>
      <c r="S245" t="s">
        <v>1249</v>
      </c>
      <c r="T245">
        <v>2312.545285756767</v>
      </c>
      <c r="U245">
        <v>190393.45176769819</v>
      </c>
    </row>
    <row r="246" spans="1:21" hidden="1">
      <c r="A246" t="s">
        <v>1087</v>
      </c>
      <c r="B246" t="s">
        <v>1244</v>
      </c>
      <c r="C246" s="344" t="s">
        <v>531</v>
      </c>
      <c r="D246">
        <v>2.2363999999999998E-2</v>
      </c>
      <c r="E246">
        <v>1.37E-4</v>
      </c>
      <c r="M246">
        <v>52</v>
      </c>
      <c r="N246">
        <v>52</v>
      </c>
      <c r="O246" t="s">
        <v>1090</v>
      </c>
      <c r="P246" t="s">
        <v>1252</v>
      </c>
      <c r="Q246" t="s">
        <v>1247</v>
      </c>
      <c r="R246" t="s">
        <v>1253</v>
      </c>
      <c r="S246" t="s">
        <v>1254</v>
      </c>
      <c r="T246">
        <v>50.564651340106202</v>
      </c>
      <c r="U246">
        <v>137.45328741102369</v>
      </c>
    </row>
    <row r="247" spans="1:21" hidden="1">
      <c r="A247" t="s">
        <v>1087</v>
      </c>
      <c r="B247" t="s">
        <v>1244</v>
      </c>
      <c r="C247" t="s">
        <v>1255</v>
      </c>
      <c r="D247">
        <v>1.826986</v>
      </c>
      <c r="E247">
        <v>0.10969</v>
      </c>
      <c r="F247">
        <v>4</v>
      </c>
      <c r="G247">
        <v>0</v>
      </c>
      <c r="H247">
        <v>2</v>
      </c>
      <c r="I247">
        <v>12</v>
      </c>
      <c r="J247">
        <v>14</v>
      </c>
      <c r="K247">
        <v>0</v>
      </c>
      <c r="L247">
        <v>32</v>
      </c>
      <c r="M247">
        <v>49</v>
      </c>
      <c r="N247">
        <v>49</v>
      </c>
      <c r="O247" t="s">
        <v>1090</v>
      </c>
      <c r="P247" t="s">
        <v>1256</v>
      </c>
      <c r="Q247" t="s">
        <v>1247</v>
      </c>
      <c r="R247" t="s">
        <v>1257</v>
      </c>
      <c r="S247" t="s">
        <v>1255</v>
      </c>
      <c r="T247">
        <v>1826.9855969277539</v>
      </c>
      <c r="U247">
        <v>109690.4415153389</v>
      </c>
    </row>
    <row r="248" spans="1:21" hidden="1">
      <c r="A248" t="s">
        <v>1087</v>
      </c>
      <c r="B248" t="s">
        <v>1258</v>
      </c>
      <c r="C248" t="s">
        <v>1259</v>
      </c>
      <c r="D248">
        <v>10.781587999999999</v>
      </c>
      <c r="E248">
        <v>1.5771930000000001</v>
      </c>
      <c r="F248">
        <v>102</v>
      </c>
      <c r="G248">
        <v>129</v>
      </c>
      <c r="H248">
        <v>134</v>
      </c>
      <c r="I248">
        <v>174</v>
      </c>
      <c r="J248">
        <v>252</v>
      </c>
      <c r="K248">
        <v>0</v>
      </c>
      <c r="L248">
        <v>791</v>
      </c>
      <c r="M248">
        <v>53</v>
      </c>
      <c r="N248">
        <v>53</v>
      </c>
      <c r="O248" t="s">
        <v>1090</v>
      </c>
      <c r="P248" t="s">
        <v>1260</v>
      </c>
      <c r="Q248" t="s">
        <v>1261</v>
      </c>
      <c r="R248" t="s">
        <v>1262</v>
      </c>
      <c r="S248" t="s">
        <v>1259</v>
      </c>
      <c r="T248">
        <v>10781.58763771186</v>
      </c>
      <c r="U248">
        <v>1577193.2374842821</v>
      </c>
    </row>
    <row r="249" spans="1:21" hidden="1">
      <c r="A249" t="s">
        <v>1087</v>
      </c>
      <c r="B249" t="s">
        <v>1258</v>
      </c>
      <c r="C249" t="s">
        <v>1263</v>
      </c>
      <c r="D249">
        <v>4.2737949999999998</v>
      </c>
      <c r="E249">
        <v>0.443685</v>
      </c>
      <c r="F249">
        <v>39</v>
      </c>
      <c r="G249">
        <v>8</v>
      </c>
      <c r="H249">
        <v>40</v>
      </c>
      <c r="I249">
        <v>111</v>
      </c>
      <c r="J249">
        <v>107</v>
      </c>
      <c r="K249">
        <v>1</v>
      </c>
      <c r="L249">
        <v>306</v>
      </c>
      <c r="M249">
        <v>54</v>
      </c>
      <c r="N249">
        <v>54</v>
      </c>
      <c r="O249" t="s">
        <v>1090</v>
      </c>
      <c r="P249" t="s">
        <v>1264</v>
      </c>
      <c r="Q249" t="s">
        <v>1261</v>
      </c>
      <c r="R249" t="s">
        <v>1265</v>
      </c>
      <c r="S249" t="s">
        <v>1263</v>
      </c>
      <c r="T249">
        <v>4273.7952803455019</v>
      </c>
      <c r="U249">
        <v>443685.44411828462</v>
      </c>
    </row>
    <row r="250" spans="1:21" hidden="1">
      <c r="A250" t="s">
        <v>1087</v>
      </c>
      <c r="B250" t="s">
        <v>1258</v>
      </c>
      <c r="C250" t="s">
        <v>1266</v>
      </c>
      <c r="D250">
        <v>1.006062</v>
      </c>
      <c r="E250">
        <v>4.1766999999999999E-2</v>
      </c>
      <c r="F250">
        <v>0</v>
      </c>
      <c r="G250">
        <v>0</v>
      </c>
      <c r="H250">
        <v>0</v>
      </c>
      <c r="I250">
        <v>10</v>
      </c>
      <c r="J250">
        <v>5</v>
      </c>
      <c r="K250">
        <v>0</v>
      </c>
      <c r="L250">
        <v>15</v>
      </c>
      <c r="M250">
        <v>62</v>
      </c>
      <c r="N250">
        <v>62</v>
      </c>
      <c r="O250" t="s">
        <v>1090</v>
      </c>
      <c r="P250" t="s">
        <v>1267</v>
      </c>
      <c r="Q250" t="s">
        <v>1261</v>
      </c>
      <c r="R250" t="s">
        <v>1268</v>
      </c>
      <c r="S250" t="s">
        <v>1266</v>
      </c>
      <c r="T250">
        <v>1006.062302500966</v>
      </c>
      <c r="U250">
        <v>41767.304817483513</v>
      </c>
    </row>
    <row r="251" spans="1:21" hidden="1">
      <c r="A251" t="s">
        <v>1087</v>
      </c>
      <c r="B251" t="s">
        <v>1258</v>
      </c>
      <c r="C251" s="344" t="s">
        <v>1269</v>
      </c>
      <c r="D251">
        <v>2.7773270000000001</v>
      </c>
      <c r="E251">
        <v>0.203182</v>
      </c>
      <c r="F251">
        <v>5</v>
      </c>
      <c r="G251">
        <v>2</v>
      </c>
      <c r="H251">
        <v>3</v>
      </c>
      <c r="I251">
        <v>17</v>
      </c>
      <c r="J251">
        <v>68</v>
      </c>
      <c r="K251">
        <v>0</v>
      </c>
      <c r="L251">
        <v>95</v>
      </c>
      <c r="M251">
        <v>59</v>
      </c>
      <c r="N251">
        <v>59</v>
      </c>
      <c r="O251" t="s">
        <v>1090</v>
      </c>
      <c r="P251" t="s">
        <v>1270</v>
      </c>
      <c r="Q251" t="s">
        <v>1261</v>
      </c>
      <c r="R251" t="s">
        <v>1271</v>
      </c>
      <c r="S251" t="s">
        <v>1269</v>
      </c>
      <c r="T251">
        <v>2790.7281324078931</v>
      </c>
      <c r="U251">
        <v>203182.33410820391</v>
      </c>
    </row>
    <row r="252" spans="1:21" hidden="1">
      <c r="A252" t="s">
        <v>1087</v>
      </c>
      <c r="B252" t="s">
        <v>1258</v>
      </c>
      <c r="C252" t="s">
        <v>1272</v>
      </c>
      <c r="D252">
        <v>1.974043</v>
      </c>
      <c r="E252">
        <v>0.11519500000000001</v>
      </c>
      <c r="F252">
        <v>2</v>
      </c>
      <c r="G252">
        <v>0</v>
      </c>
      <c r="H252">
        <v>1</v>
      </c>
      <c r="I252">
        <v>24</v>
      </c>
      <c r="J252">
        <v>27</v>
      </c>
      <c r="K252">
        <v>0</v>
      </c>
      <c r="L252">
        <v>54</v>
      </c>
      <c r="M252">
        <v>57</v>
      </c>
      <c r="N252">
        <v>57</v>
      </c>
      <c r="O252" t="s">
        <v>1090</v>
      </c>
      <c r="P252" t="s">
        <v>1273</v>
      </c>
      <c r="Q252" t="s">
        <v>1261</v>
      </c>
      <c r="R252" t="s">
        <v>1274</v>
      </c>
      <c r="S252" t="s">
        <v>1272</v>
      </c>
      <c r="T252">
        <v>1974.0433477677061</v>
      </c>
      <c r="U252">
        <v>115194.7188140722</v>
      </c>
    </row>
    <row r="253" spans="1:21" hidden="1">
      <c r="A253" t="s">
        <v>1087</v>
      </c>
      <c r="B253" t="s">
        <v>1258</v>
      </c>
      <c r="C253" t="s">
        <v>1275</v>
      </c>
      <c r="D253">
        <v>28.325652000000002</v>
      </c>
      <c r="E253">
        <v>12.150600000000001</v>
      </c>
      <c r="F253">
        <v>860</v>
      </c>
      <c r="G253">
        <v>1465</v>
      </c>
      <c r="H253">
        <v>1633</v>
      </c>
      <c r="I253">
        <v>1000</v>
      </c>
      <c r="J253">
        <v>1396</v>
      </c>
      <c r="K253">
        <v>6</v>
      </c>
      <c r="L253">
        <v>6360</v>
      </c>
      <c r="M253">
        <v>58</v>
      </c>
      <c r="N253">
        <v>58</v>
      </c>
      <c r="O253" t="s">
        <v>1090</v>
      </c>
      <c r="P253" t="s">
        <v>1276</v>
      </c>
      <c r="Q253" t="s">
        <v>1261</v>
      </c>
      <c r="R253" t="s">
        <v>1277</v>
      </c>
      <c r="S253" t="s">
        <v>1275</v>
      </c>
      <c r="T253">
        <v>28325.65217552859</v>
      </c>
      <c r="U253">
        <v>12150600.43416453</v>
      </c>
    </row>
    <row r="254" spans="1:21" hidden="1">
      <c r="A254" t="s">
        <v>1087</v>
      </c>
      <c r="B254" t="s">
        <v>1258</v>
      </c>
      <c r="C254" s="344" t="s">
        <v>1278</v>
      </c>
      <c r="D254">
        <v>3.5881370000000001</v>
      </c>
      <c r="E254">
        <v>0.56776000000000004</v>
      </c>
      <c r="F254">
        <v>18</v>
      </c>
      <c r="G254">
        <v>18</v>
      </c>
      <c r="H254">
        <v>25</v>
      </c>
      <c r="I254">
        <v>84</v>
      </c>
      <c r="J254">
        <v>196</v>
      </c>
      <c r="K254">
        <v>0</v>
      </c>
      <c r="L254">
        <v>341</v>
      </c>
      <c r="M254">
        <v>55</v>
      </c>
      <c r="N254">
        <v>55</v>
      </c>
      <c r="O254" t="s">
        <v>1090</v>
      </c>
      <c r="P254" t="s">
        <v>1279</v>
      </c>
      <c r="Q254" t="s">
        <v>1261</v>
      </c>
      <c r="R254" t="s">
        <v>1280</v>
      </c>
      <c r="S254" t="s">
        <v>1278</v>
      </c>
      <c r="T254">
        <v>4380.1510187599906</v>
      </c>
      <c r="U254">
        <v>567759.91487620457</v>
      </c>
    </row>
    <row r="255" spans="1:21" hidden="1">
      <c r="A255" t="s">
        <v>1087</v>
      </c>
      <c r="B255" t="s">
        <v>1258</v>
      </c>
      <c r="C255" t="s">
        <v>1281</v>
      </c>
      <c r="D255">
        <v>1.083734</v>
      </c>
      <c r="E255">
        <v>4.9404999999999998E-2</v>
      </c>
      <c r="F255">
        <v>0</v>
      </c>
      <c r="G255">
        <v>1</v>
      </c>
      <c r="H255">
        <v>0</v>
      </c>
      <c r="I255">
        <v>2</v>
      </c>
      <c r="J255">
        <v>10</v>
      </c>
      <c r="K255">
        <v>0</v>
      </c>
      <c r="L255">
        <v>13</v>
      </c>
      <c r="M255">
        <v>64</v>
      </c>
      <c r="N255">
        <v>64</v>
      </c>
      <c r="O255" t="s">
        <v>1090</v>
      </c>
      <c r="P255" t="s">
        <v>1282</v>
      </c>
      <c r="Q255" t="s">
        <v>1261</v>
      </c>
      <c r="R255" t="s">
        <v>1283</v>
      </c>
      <c r="S255" t="s">
        <v>1281</v>
      </c>
      <c r="T255">
        <v>1083.734063410729</v>
      </c>
      <c r="U255">
        <v>49404.639878375252</v>
      </c>
    </row>
    <row r="256" spans="1:21" hidden="1">
      <c r="A256" t="s">
        <v>1087</v>
      </c>
      <c r="B256" t="s">
        <v>1258</v>
      </c>
      <c r="C256" t="s">
        <v>1284</v>
      </c>
      <c r="D256">
        <v>3.1074600000000001</v>
      </c>
      <c r="E256">
        <v>0.250359</v>
      </c>
      <c r="F256">
        <v>2</v>
      </c>
      <c r="G256">
        <v>6</v>
      </c>
      <c r="H256">
        <v>4</v>
      </c>
      <c r="I256">
        <v>63</v>
      </c>
      <c r="J256">
        <v>116</v>
      </c>
      <c r="K256">
        <v>0</v>
      </c>
      <c r="L256">
        <v>191</v>
      </c>
      <c r="M256">
        <v>61</v>
      </c>
      <c r="N256">
        <v>61</v>
      </c>
      <c r="O256" t="s">
        <v>1090</v>
      </c>
      <c r="P256" t="s">
        <v>1285</v>
      </c>
      <c r="Q256" t="s">
        <v>1261</v>
      </c>
      <c r="R256" t="s">
        <v>1286</v>
      </c>
      <c r="S256" t="s">
        <v>1284</v>
      </c>
      <c r="T256">
        <v>3107.4604116240721</v>
      </c>
      <c r="U256">
        <v>250358.51170873089</v>
      </c>
    </row>
    <row r="257" spans="1:21" hidden="1">
      <c r="A257" t="s">
        <v>1087</v>
      </c>
      <c r="B257" t="s">
        <v>1258</v>
      </c>
      <c r="C257" t="s">
        <v>1287</v>
      </c>
      <c r="D257">
        <v>5.5134559999999997</v>
      </c>
      <c r="E257">
        <v>0.66169500000000003</v>
      </c>
      <c r="F257">
        <v>13</v>
      </c>
      <c r="G257">
        <v>11</v>
      </c>
      <c r="H257">
        <v>10</v>
      </c>
      <c r="I257">
        <v>45</v>
      </c>
      <c r="J257">
        <v>151</v>
      </c>
      <c r="K257">
        <v>0</v>
      </c>
      <c r="L257">
        <v>230</v>
      </c>
      <c r="M257">
        <v>60</v>
      </c>
      <c r="N257">
        <v>60</v>
      </c>
      <c r="O257" t="s">
        <v>1090</v>
      </c>
      <c r="P257" t="s">
        <v>1288</v>
      </c>
      <c r="Q257" t="s">
        <v>1261</v>
      </c>
      <c r="R257" t="s">
        <v>1289</v>
      </c>
      <c r="S257" t="s">
        <v>1287</v>
      </c>
      <c r="T257">
        <v>5513.456202587442</v>
      </c>
      <c r="U257">
        <v>661694.69585593534</v>
      </c>
    </row>
    <row r="258" spans="1:21" hidden="1">
      <c r="A258" t="s">
        <v>1087</v>
      </c>
      <c r="B258" t="s">
        <v>1258</v>
      </c>
      <c r="C258" t="s">
        <v>1290</v>
      </c>
      <c r="D258">
        <v>2.4876390000000002</v>
      </c>
      <c r="E258">
        <v>0.178205</v>
      </c>
      <c r="F258">
        <v>0</v>
      </c>
      <c r="G258">
        <v>0</v>
      </c>
      <c r="H258">
        <v>0</v>
      </c>
      <c r="I258">
        <v>10</v>
      </c>
      <c r="J258">
        <v>48</v>
      </c>
      <c r="K258">
        <v>0</v>
      </c>
      <c r="L258">
        <v>58</v>
      </c>
      <c r="M258">
        <v>56</v>
      </c>
      <c r="N258">
        <v>56</v>
      </c>
      <c r="O258" t="s">
        <v>1090</v>
      </c>
      <c r="P258" t="s">
        <v>1291</v>
      </c>
      <c r="Q258" t="s">
        <v>1261</v>
      </c>
      <c r="R258" t="s">
        <v>1292</v>
      </c>
      <c r="S258" t="s">
        <v>1290</v>
      </c>
      <c r="T258">
        <v>2487.638877004234</v>
      </c>
      <c r="U258">
        <v>178204.99870808271</v>
      </c>
    </row>
    <row r="259" spans="1:21" hidden="1">
      <c r="A259" t="s">
        <v>1087</v>
      </c>
      <c r="B259" t="s">
        <v>1258</v>
      </c>
      <c r="C259" s="344" t="s">
        <v>531</v>
      </c>
      <c r="D259">
        <v>7.8589000000000006E-2</v>
      </c>
      <c r="E259">
        <v>7.3800000000000005E-4</v>
      </c>
      <c r="M259">
        <v>63</v>
      </c>
      <c r="N259">
        <v>63</v>
      </c>
      <c r="O259" t="s">
        <v>1090</v>
      </c>
      <c r="P259" t="s">
        <v>1293</v>
      </c>
      <c r="Q259" t="s">
        <v>1261</v>
      </c>
      <c r="R259" t="s">
        <v>1294</v>
      </c>
      <c r="S259" t="s">
        <v>1295</v>
      </c>
      <c r="T259">
        <v>146.37205575336179</v>
      </c>
      <c r="U259">
        <v>737.72121663882922</v>
      </c>
    </row>
    <row r="260" spans="1:21" hidden="1">
      <c r="A260" t="s">
        <v>1087</v>
      </c>
      <c r="B260" t="s">
        <v>1296</v>
      </c>
      <c r="C260" t="s">
        <v>1297</v>
      </c>
      <c r="D260">
        <v>0.58931900000000004</v>
      </c>
      <c r="E260">
        <v>2.0242E-2</v>
      </c>
      <c r="F260">
        <v>4</v>
      </c>
      <c r="G260">
        <v>0</v>
      </c>
      <c r="H260">
        <v>3</v>
      </c>
      <c r="I260">
        <v>7</v>
      </c>
      <c r="J260">
        <v>9</v>
      </c>
      <c r="K260">
        <v>0</v>
      </c>
      <c r="L260">
        <v>23</v>
      </c>
      <c r="M260">
        <v>80</v>
      </c>
      <c r="N260">
        <v>80</v>
      </c>
      <c r="O260" t="s">
        <v>1090</v>
      </c>
      <c r="P260" t="s">
        <v>1298</v>
      </c>
      <c r="Q260" t="s">
        <v>1299</v>
      </c>
      <c r="R260" t="s">
        <v>1300</v>
      </c>
      <c r="S260" t="s">
        <v>1297</v>
      </c>
      <c r="T260">
        <v>589.31850245210023</v>
      </c>
      <c r="U260">
        <v>20242.461475792959</v>
      </c>
    </row>
    <row r="261" spans="1:21" hidden="1">
      <c r="A261" t="s">
        <v>1087</v>
      </c>
      <c r="B261" t="s">
        <v>1296</v>
      </c>
      <c r="C261" t="s">
        <v>1301</v>
      </c>
      <c r="D261">
        <v>3.098881</v>
      </c>
      <c r="E261">
        <v>0.28600999999999999</v>
      </c>
      <c r="F261">
        <v>45</v>
      </c>
      <c r="G261">
        <v>0</v>
      </c>
      <c r="H261">
        <v>53</v>
      </c>
      <c r="I261">
        <v>49</v>
      </c>
      <c r="J261">
        <v>75</v>
      </c>
      <c r="K261">
        <v>0</v>
      </c>
      <c r="L261">
        <v>222</v>
      </c>
      <c r="M261">
        <v>68</v>
      </c>
      <c r="N261">
        <v>68</v>
      </c>
      <c r="O261" t="s">
        <v>1090</v>
      </c>
      <c r="P261" t="s">
        <v>1302</v>
      </c>
      <c r="Q261" t="s">
        <v>1299</v>
      </c>
      <c r="R261" t="s">
        <v>1303</v>
      </c>
      <c r="S261" t="s">
        <v>1301</v>
      </c>
      <c r="T261">
        <v>3098.8807486901401</v>
      </c>
      <c r="U261">
        <v>286010.38928797998</v>
      </c>
    </row>
    <row r="262" spans="1:21" hidden="1">
      <c r="A262" t="s">
        <v>1087</v>
      </c>
      <c r="B262" t="s">
        <v>1296</v>
      </c>
      <c r="C262" t="s">
        <v>1304</v>
      </c>
      <c r="D262">
        <v>1.9357880000000001</v>
      </c>
      <c r="E262">
        <v>8.2188999999999998E-2</v>
      </c>
      <c r="F262">
        <v>12</v>
      </c>
      <c r="G262">
        <v>1</v>
      </c>
      <c r="H262">
        <v>14</v>
      </c>
      <c r="I262">
        <v>23</v>
      </c>
      <c r="J262">
        <v>40</v>
      </c>
      <c r="K262">
        <v>0</v>
      </c>
      <c r="L262">
        <v>90</v>
      </c>
      <c r="M262">
        <v>69</v>
      </c>
      <c r="N262">
        <v>69</v>
      </c>
      <c r="O262" t="s">
        <v>1090</v>
      </c>
      <c r="P262" t="s">
        <v>1305</v>
      </c>
      <c r="Q262" t="s">
        <v>1299</v>
      </c>
      <c r="R262" t="s">
        <v>1306</v>
      </c>
      <c r="S262" t="s">
        <v>1304</v>
      </c>
      <c r="T262">
        <v>1935.7883617678399</v>
      </c>
      <c r="U262">
        <v>82188.93035618338</v>
      </c>
    </row>
    <row r="263" spans="1:21" hidden="1">
      <c r="A263" t="s">
        <v>1087</v>
      </c>
      <c r="B263" t="s">
        <v>1296</v>
      </c>
      <c r="C263" t="s">
        <v>1307</v>
      </c>
      <c r="D263">
        <v>7.9485729999999997</v>
      </c>
      <c r="E263">
        <v>2.2855729999999999</v>
      </c>
      <c r="F263">
        <v>176</v>
      </c>
      <c r="G263">
        <v>83</v>
      </c>
      <c r="H263">
        <v>245</v>
      </c>
      <c r="I263">
        <v>380</v>
      </c>
      <c r="J263">
        <v>313</v>
      </c>
      <c r="K263">
        <v>4</v>
      </c>
      <c r="L263">
        <v>1201</v>
      </c>
      <c r="M263">
        <v>84</v>
      </c>
      <c r="N263">
        <v>84</v>
      </c>
      <c r="O263" t="s">
        <v>1090</v>
      </c>
      <c r="P263" t="s">
        <v>1308</v>
      </c>
      <c r="Q263" t="s">
        <v>1299</v>
      </c>
      <c r="R263" t="s">
        <v>1309</v>
      </c>
      <c r="S263" t="s">
        <v>1307</v>
      </c>
      <c r="T263">
        <v>7948.5731839465079</v>
      </c>
      <c r="U263">
        <v>2285572.5101056299</v>
      </c>
    </row>
    <row r="264" spans="1:21" hidden="1">
      <c r="A264" t="s">
        <v>1087</v>
      </c>
      <c r="B264" t="s">
        <v>1296</v>
      </c>
      <c r="C264" t="s">
        <v>1310</v>
      </c>
      <c r="D264">
        <v>2.10358</v>
      </c>
      <c r="E264">
        <v>0.14974999999999999</v>
      </c>
      <c r="F264">
        <v>10</v>
      </c>
      <c r="G264">
        <v>0</v>
      </c>
      <c r="H264">
        <v>8</v>
      </c>
      <c r="I264">
        <v>17</v>
      </c>
      <c r="J264">
        <v>29</v>
      </c>
      <c r="K264">
        <v>0</v>
      </c>
      <c r="L264">
        <v>64</v>
      </c>
      <c r="M264">
        <v>65</v>
      </c>
      <c r="N264">
        <v>65</v>
      </c>
      <c r="O264" t="s">
        <v>1090</v>
      </c>
      <c r="P264" t="s">
        <v>1311</v>
      </c>
      <c r="Q264" t="s">
        <v>1299</v>
      </c>
      <c r="R264" t="s">
        <v>1312</v>
      </c>
      <c r="S264" t="s">
        <v>1310</v>
      </c>
      <c r="T264">
        <v>2103.5798186176762</v>
      </c>
      <c r="U264">
        <v>149749.9880215936</v>
      </c>
    </row>
    <row r="265" spans="1:21" hidden="1">
      <c r="A265" t="s">
        <v>1087</v>
      </c>
      <c r="B265" t="s">
        <v>1296</v>
      </c>
      <c r="C265" t="s">
        <v>1313</v>
      </c>
      <c r="D265">
        <v>2.322794</v>
      </c>
      <c r="E265">
        <v>0.12421500000000001</v>
      </c>
      <c r="F265">
        <v>4</v>
      </c>
      <c r="G265">
        <v>0</v>
      </c>
      <c r="H265">
        <v>2</v>
      </c>
      <c r="I265">
        <v>21</v>
      </c>
      <c r="J265">
        <v>24</v>
      </c>
      <c r="K265">
        <v>0</v>
      </c>
      <c r="L265">
        <v>51</v>
      </c>
      <c r="M265">
        <v>73</v>
      </c>
      <c r="N265">
        <v>73</v>
      </c>
      <c r="O265" t="s">
        <v>1090</v>
      </c>
      <c r="P265" t="s">
        <v>1314</v>
      </c>
      <c r="Q265" t="s">
        <v>1299</v>
      </c>
      <c r="R265" t="s">
        <v>1315</v>
      </c>
      <c r="S265" t="s">
        <v>1313</v>
      </c>
      <c r="T265">
        <v>2322.79355316582</v>
      </c>
      <c r="U265">
        <v>124214.7456778967</v>
      </c>
    </row>
    <row r="266" spans="1:21" hidden="1">
      <c r="A266" t="s">
        <v>1087</v>
      </c>
      <c r="B266" t="s">
        <v>1296</v>
      </c>
      <c r="C266" t="s">
        <v>1316</v>
      </c>
      <c r="D266">
        <v>1.711975</v>
      </c>
      <c r="E266">
        <v>5.7818000000000001E-2</v>
      </c>
      <c r="F266">
        <v>0</v>
      </c>
      <c r="G266">
        <v>0</v>
      </c>
      <c r="H266">
        <v>0</v>
      </c>
      <c r="I266">
        <v>6</v>
      </c>
      <c r="J266">
        <v>17</v>
      </c>
      <c r="K266">
        <v>0</v>
      </c>
      <c r="L266">
        <v>23</v>
      </c>
      <c r="M266">
        <v>86</v>
      </c>
      <c r="N266">
        <v>86</v>
      </c>
      <c r="O266" t="s">
        <v>1090</v>
      </c>
      <c r="P266" t="s">
        <v>1317</v>
      </c>
      <c r="Q266" t="s">
        <v>1299</v>
      </c>
      <c r="R266" t="s">
        <v>1318</v>
      </c>
      <c r="S266" t="s">
        <v>1316</v>
      </c>
      <c r="T266">
        <v>1711.9750064437451</v>
      </c>
      <c r="U266">
        <v>57818.093169602733</v>
      </c>
    </row>
    <row r="267" spans="1:21" hidden="1">
      <c r="A267" t="s">
        <v>1087</v>
      </c>
      <c r="B267" t="s">
        <v>1296</v>
      </c>
      <c r="C267" t="s">
        <v>1319</v>
      </c>
      <c r="D267">
        <v>6.3020940000000003</v>
      </c>
      <c r="E267">
        <v>0.57372999999999996</v>
      </c>
      <c r="F267">
        <v>60</v>
      </c>
      <c r="G267">
        <v>1</v>
      </c>
      <c r="H267">
        <v>70</v>
      </c>
      <c r="I267">
        <v>76</v>
      </c>
      <c r="J267">
        <v>57</v>
      </c>
      <c r="K267">
        <v>0</v>
      </c>
      <c r="L267">
        <v>264</v>
      </c>
      <c r="M267">
        <v>85</v>
      </c>
      <c r="N267">
        <v>85</v>
      </c>
      <c r="O267" t="s">
        <v>1090</v>
      </c>
      <c r="P267" t="s">
        <v>1320</v>
      </c>
      <c r="Q267" t="s">
        <v>1299</v>
      </c>
      <c r="R267" t="s">
        <v>1321</v>
      </c>
      <c r="S267" t="s">
        <v>1319</v>
      </c>
      <c r="T267">
        <v>6302.0938463763459</v>
      </c>
      <c r="U267">
        <v>573729.94177347398</v>
      </c>
    </row>
    <row r="268" spans="1:21" hidden="1">
      <c r="A268" t="s">
        <v>1087</v>
      </c>
      <c r="B268" t="s">
        <v>1296</v>
      </c>
      <c r="C268" t="s">
        <v>1322</v>
      </c>
      <c r="D268">
        <v>1.529928</v>
      </c>
      <c r="E268">
        <v>7.8521999999999995E-2</v>
      </c>
      <c r="F268">
        <v>4</v>
      </c>
      <c r="G268">
        <v>0</v>
      </c>
      <c r="H268">
        <v>8</v>
      </c>
      <c r="I268">
        <v>5</v>
      </c>
      <c r="J268">
        <v>20</v>
      </c>
      <c r="K268">
        <v>0</v>
      </c>
      <c r="L268">
        <v>37</v>
      </c>
      <c r="M268">
        <v>78</v>
      </c>
      <c r="N268">
        <v>78</v>
      </c>
      <c r="O268" t="s">
        <v>1090</v>
      </c>
      <c r="P268" t="s">
        <v>1323</v>
      </c>
      <c r="Q268" t="s">
        <v>1299</v>
      </c>
      <c r="R268" t="s">
        <v>1324</v>
      </c>
      <c r="S268" t="s">
        <v>1322</v>
      </c>
      <c r="T268">
        <v>1529.928139560079</v>
      </c>
      <c r="U268">
        <v>78522.188794449801</v>
      </c>
    </row>
    <row r="269" spans="1:21" hidden="1">
      <c r="A269" t="s">
        <v>1087</v>
      </c>
      <c r="B269" t="s">
        <v>1296</v>
      </c>
      <c r="C269" t="s">
        <v>1325</v>
      </c>
      <c r="D269">
        <v>61.425761000000001</v>
      </c>
      <c r="E269">
        <v>27.798354</v>
      </c>
      <c r="F269">
        <v>4391</v>
      </c>
      <c r="G269">
        <v>5940</v>
      </c>
      <c r="H269">
        <v>11064</v>
      </c>
      <c r="I269">
        <v>1261</v>
      </c>
      <c r="J269">
        <v>1012</v>
      </c>
      <c r="K269">
        <v>128</v>
      </c>
      <c r="L269">
        <v>23796</v>
      </c>
      <c r="M269">
        <v>71</v>
      </c>
      <c r="N269">
        <v>71</v>
      </c>
      <c r="O269" t="s">
        <v>1090</v>
      </c>
      <c r="P269" t="s">
        <v>1326</v>
      </c>
      <c r="Q269" t="s">
        <v>1299</v>
      </c>
      <c r="R269" t="s">
        <v>1327</v>
      </c>
      <c r="S269" t="s">
        <v>1325</v>
      </c>
      <c r="T269">
        <v>61425.761414376117</v>
      </c>
      <c r="U269">
        <v>27798354.319880109</v>
      </c>
    </row>
    <row r="270" spans="1:21" hidden="1">
      <c r="A270" t="s">
        <v>1087</v>
      </c>
      <c r="B270" t="s">
        <v>1296</v>
      </c>
      <c r="C270" t="s">
        <v>1328</v>
      </c>
      <c r="D270">
        <v>1.9933670000000001</v>
      </c>
      <c r="E270">
        <v>0.107308</v>
      </c>
      <c r="F270">
        <v>29</v>
      </c>
      <c r="G270">
        <v>2</v>
      </c>
      <c r="H270">
        <v>38</v>
      </c>
      <c r="I270">
        <v>27</v>
      </c>
      <c r="J270">
        <v>11</v>
      </c>
      <c r="K270">
        <v>0</v>
      </c>
      <c r="L270">
        <v>107</v>
      </c>
      <c r="M270">
        <v>70</v>
      </c>
      <c r="N270">
        <v>70</v>
      </c>
      <c r="O270" t="s">
        <v>1090</v>
      </c>
      <c r="P270" t="s">
        <v>1329</v>
      </c>
      <c r="Q270" t="s">
        <v>1299</v>
      </c>
      <c r="R270" t="s">
        <v>1330</v>
      </c>
      <c r="S270" t="s">
        <v>1328</v>
      </c>
      <c r="T270">
        <v>1993.367378996584</v>
      </c>
      <c r="U270">
        <v>107308.0367305874</v>
      </c>
    </row>
    <row r="271" spans="1:21" hidden="1">
      <c r="A271" t="s">
        <v>1087</v>
      </c>
      <c r="B271" t="s">
        <v>1296</v>
      </c>
      <c r="C271" t="s">
        <v>1331</v>
      </c>
      <c r="D271">
        <v>3.6493959999999999</v>
      </c>
      <c r="E271">
        <v>0.37259500000000001</v>
      </c>
      <c r="F271">
        <v>39</v>
      </c>
      <c r="G271">
        <v>4</v>
      </c>
      <c r="H271">
        <v>42</v>
      </c>
      <c r="I271">
        <v>37</v>
      </c>
      <c r="J271">
        <v>54</v>
      </c>
      <c r="K271">
        <v>0</v>
      </c>
      <c r="L271">
        <v>176</v>
      </c>
      <c r="M271">
        <v>82</v>
      </c>
      <c r="N271">
        <v>82</v>
      </c>
      <c r="O271" t="s">
        <v>1090</v>
      </c>
      <c r="P271" t="s">
        <v>1332</v>
      </c>
      <c r="Q271" t="s">
        <v>1299</v>
      </c>
      <c r="R271" t="s">
        <v>1333</v>
      </c>
      <c r="S271" t="s">
        <v>1331</v>
      </c>
      <c r="T271">
        <v>3649.3959166046111</v>
      </c>
      <c r="U271">
        <v>372594.68903485307</v>
      </c>
    </row>
    <row r="272" spans="1:21" hidden="1">
      <c r="A272" t="s">
        <v>1087</v>
      </c>
      <c r="B272" t="s">
        <v>1296</v>
      </c>
      <c r="C272" s="344" t="s">
        <v>1334</v>
      </c>
      <c r="D272">
        <v>3.774248</v>
      </c>
      <c r="E272">
        <v>0.176372</v>
      </c>
      <c r="F272">
        <v>5</v>
      </c>
      <c r="G272">
        <v>0</v>
      </c>
      <c r="H272">
        <v>8</v>
      </c>
      <c r="I272">
        <v>28</v>
      </c>
      <c r="J272">
        <v>37</v>
      </c>
      <c r="K272">
        <v>0</v>
      </c>
      <c r="L272">
        <v>78</v>
      </c>
      <c r="M272">
        <v>81</v>
      </c>
      <c r="N272">
        <v>81</v>
      </c>
      <c r="O272" t="s">
        <v>1090</v>
      </c>
      <c r="P272" t="s">
        <v>1335</v>
      </c>
      <c r="Q272" t="s">
        <v>1299</v>
      </c>
      <c r="R272" t="s">
        <v>1336</v>
      </c>
      <c r="S272" t="s">
        <v>1334</v>
      </c>
      <c r="T272">
        <v>3859.4451426529758</v>
      </c>
      <c r="U272">
        <v>176372.1689079823</v>
      </c>
    </row>
    <row r="273" spans="1:21" hidden="1">
      <c r="A273" t="s">
        <v>1087</v>
      </c>
      <c r="B273" t="s">
        <v>1296</v>
      </c>
      <c r="C273" s="344" t="s">
        <v>1337</v>
      </c>
      <c r="D273">
        <v>0.93081199999999997</v>
      </c>
      <c r="E273">
        <v>6.0609999999999997E-2</v>
      </c>
      <c r="F273">
        <v>3</v>
      </c>
      <c r="G273">
        <v>0</v>
      </c>
      <c r="H273">
        <v>2</v>
      </c>
      <c r="I273">
        <v>9</v>
      </c>
      <c r="J273">
        <v>11</v>
      </c>
      <c r="K273">
        <v>0</v>
      </c>
      <c r="L273">
        <v>25</v>
      </c>
      <c r="M273">
        <v>66</v>
      </c>
      <c r="N273">
        <v>66</v>
      </c>
      <c r="O273" t="s">
        <v>1090</v>
      </c>
      <c r="P273" t="s">
        <v>1338</v>
      </c>
      <c r="Q273" t="s">
        <v>1299</v>
      </c>
      <c r="R273" t="s">
        <v>1339</v>
      </c>
      <c r="S273" t="s">
        <v>1337</v>
      </c>
      <c r="T273">
        <v>1168.1032214441771</v>
      </c>
      <c r="U273">
        <v>60610.412378565517</v>
      </c>
    </row>
    <row r="274" spans="1:21" hidden="1">
      <c r="A274" t="s">
        <v>1087</v>
      </c>
      <c r="B274" t="s">
        <v>1296</v>
      </c>
      <c r="C274" t="s">
        <v>1340</v>
      </c>
      <c r="D274">
        <v>3.7231190000000001</v>
      </c>
      <c r="E274">
        <v>0.27715000000000001</v>
      </c>
      <c r="F274">
        <v>27</v>
      </c>
      <c r="G274">
        <v>0</v>
      </c>
      <c r="H274">
        <v>27</v>
      </c>
      <c r="I274">
        <v>78</v>
      </c>
      <c r="J274">
        <v>46</v>
      </c>
      <c r="K274">
        <v>0</v>
      </c>
      <c r="L274">
        <v>178</v>
      </c>
      <c r="M274">
        <v>83</v>
      </c>
      <c r="N274">
        <v>83</v>
      </c>
      <c r="O274" t="s">
        <v>1090</v>
      </c>
      <c r="P274" t="s">
        <v>1341</v>
      </c>
      <c r="Q274" t="s">
        <v>1299</v>
      </c>
      <c r="R274" t="s">
        <v>1342</v>
      </c>
      <c r="S274" t="s">
        <v>1340</v>
      </c>
      <c r="T274">
        <v>3723.118507586792</v>
      </c>
      <c r="U274">
        <v>277149.64611280698</v>
      </c>
    </row>
    <row r="275" spans="1:21" hidden="1">
      <c r="A275" t="s">
        <v>1087</v>
      </c>
      <c r="B275" t="s">
        <v>1296</v>
      </c>
      <c r="C275" t="s">
        <v>1343</v>
      </c>
      <c r="D275">
        <v>10.259054000000001</v>
      </c>
      <c r="E275">
        <v>2.4939149999999999</v>
      </c>
      <c r="F275">
        <v>303</v>
      </c>
      <c r="G275">
        <v>32</v>
      </c>
      <c r="H275">
        <v>417</v>
      </c>
      <c r="I275">
        <v>513</v>
      </c>
      <c r="J275">
        <v>346</v>
      </c>
      <c r="K275">
        <v>5</v>
      </c>
      <c r="L275">
        <v>1616</v>
      </c>
      <c r="M275">
        <v>67</v>
      </c>
      <c r="N275">
        <v>67</v>
      </c>
      <c r="O275" t="s">
        <v>1090</v>
      </c>
      <c r="P275" t="s">
        <v>1344</v>
      </c>
      <c r="Q275" t="s">
        <v>1299</v>
      </c>
      <c r="R275" t="s">
        <v>1345</v>
      </c>
      <c r="S275" t="s">
        <v>1343</v>
      </c>
      <c r="T275">
        <v>10259.053605627871</v>
      </c>
      <c r="U275">
        <v>2493914.7134178658</v>
      </c>
    </row>
    <row r="276" spans="1:21" hidden="1">
      <c r="A276" t="s">
        <v>1087</v>
      </c>
      <c r="B276" t="s">
        <v>1296</v>
      </c>
      <c r="C276" s="344" t="s">
        <v>531</v>
      </c>
      <c r="D276">
        <v>0.331316</v>
      </c>
      <c r="E276">
        <v>5.0600000000000005E-4</v>
      </c>
      <c r="M276">
        <v>72</v>
      </c>
      <c r="N276">
        <v>72</v>
      </c>
      <c r="O276" t="s">
        <v>1090</v>
      </c>
      <c r="P276" t="s">
        <v>1346</v>
      </c>
      <c r="Q276" t="s">
        <v>1299</v>
      </c>
      <c r="R276" t="s">
        <v>1347</v>
      </c>
      <c r="S276" t="s">
        <v>1348</v>
      </c>
      <c r="T276">
        <v>660.07058091606541</v>
      </c>
      <c r="U276">
        <v>505.98295085450951</v>
      </c>
    </row>
    <row r="277" spans="1:21" hidden="1">
      <c r="A277" t="s">
        <v>1087</v>
      </c>
      <c r="B277" t="s">
        <v>1296</v>
      </c>
      <c r="C277" t="s">
        <v>1349</v>
      </c>
      <c r="D277">
        <v>5.4209719999999999</v>
      </c>
      <c r="E277">
        <v>0.29958499999999999</v>
      </c>
      <c r="F277">
        <v>30</v>
      </c>
      <c r="G277">
        <v>1</v>
      </c>
      <c r="H277">
        <v>31</v>
      </c>
      <c r="I277">
        <v>23</v>
      </c>
      <c r="J277">
        <v>68</v>
      </c>
      <c r="K277">
        <v>0</v>
      </c>
      <c r="L277">
        <v>153</v>
      </c>
      <c r="M277">
        <v>76</v>
      </c>
      <c r="N277">
        <v>76</v>
      </c>
      <c r="O277" t="s">
        <v>1090</v>
      </c>
      <c r="P277" t="s">
        <v>1350</v>
      </c>
      <c r="Q277" t="s">
        <v>1299</v>
      </c>
      <c r="R277" t="s">
        <v>1351</v>
      </c>
      <c r="S277" t="s">
        <v>1349</v>
      </c>
      <c r="T277">
        <v>5420.9717234272312</v>
      </c>
      <c r="U277">
        <v>299584.97187862277</v>
      </c>
    </row>
    <row r="278" spans="1:21" hidden="1">
      <c r="A278" t="s">
        <v>1087</v>
      </c>
      <c r="B278" t="s">
        <v>1296</v>
      </c>
      <c r="C278" t="s">
        <v>1352</v>
      </c>
      <c r="D278">
        <v>2.2730410000000001</v>
      </c>
      <c r="E278">
        <v>0.16988</v>
      </c>
      <c r="F278">
        <v>6</v>
      </c>
      <c r="G278">
        <v>0</v>
      </c>
      <c r="H278">
        <v>4</v>
      </c>
      <c r="I278">
        <v>28</v>
      </c>
      <c r="J278">
        <v>60</v>
      </c>
      <c r="K278">
        <v>0</v>
      </c>
      <c r="L278">
        <v>98</v>
      </c>
      <c r="M278">
        <v>77</v>
      </c>
      <c r="N278">
        <v>77</v>
      </c>
      <c r="O278" t="s">
        <v>1090</v>
      </c>
      <c r="P278" t="s">
        <v>1353</v>
      </c>
      <c r="Q278" t="s">
        <v>1299</v>
      </c>
      <c r="R278" t="s">
        <v>1354</v>
      </c>
      <c r="S278" t="s">
        <v>1352</v>
      </c>
      <c r="T278">
        <v>2273.040877363539</v>
      </c>
      <c r="U278">
        <v>169879.7967048022</v>
      </c>
    </row>
    <row r="279" spans="1:21" hidden="1">
      <c r="A279" t="s">
        <v>1087</v>
      </c>
      <c r="B279" t="s">
        <v>1296</v>
      </c>
      <c r="C279" t="s">
        <v>1355</v>
      </c>
      <c r="D279">
        <v>5.3759670000000002</v>
      </c>
      <c r="E279">
        <v>0.58488399999999996</v>
      </c>
      <c r="F279">
        <v>28</v>
      </c>
      <c r="G279">
        <v>4</v>
      </c>
      <c r="H279">
        <v>55</v>
      </c>
      <c r="I279">
        <v>75</v>
      </c>
      <c r="J279">
        <v>80</v>
      </c>
      <c r="K279">
        <v>1</v>
      </c>
      <c r="L279">
        <v>243</v>
      </c>
      <c r="M279">
        <v>74</v>
      </c>
      <c r="N279">
        <v>74</v>
      </c>
      <c r="O279" t="s">
        <v>1090</v>
      </c>
      <c r="P279" t="s">
        <v>1356</v>
      </c>
      <c r="Q279" t="s">
        <v>1299</v>
      </c>
      <c r="R279" t="s">
        <v>1357</v>
      </c>
      <c r="S279" t="s">
        <v>1355</v>
      </c>
      <c r="T279">
        <v>5375.9673294285949</v>
      </c>
      <c r="U279">
        <v>584884.27447763726</v>
      </c>
    </row>
    <row r="280" spans="1:21" hidden="1">
      <c r="A280" t="s">
        <v>1087</v>
      </c>
      <c r="B280" t="s">
        <v>1296</v>
      </c>
      <c r="C280" t="s">
        <v>1358</v>
      </c>
      <c r="D280">
        <v>1.9710780000000001</v>
      </c>
      <c r="E280">
        <v>0.119367</v>
      </c>
      <c r="F280">
        <v>21</v>
      </c>
      <c r="G280">
        <v>0</v>
      </c>
      <c r="H280">
        <v>28</v>
      </c>
      <c r="I280">
        <v>14</v>
      </c>
      <c r="J280">
        <v>18</v>
      </c>
      <c r="K280">
        <v>0</v>
      </c>
      <c r="L280">
        <v>81</v>
      </c>
      <c r="M280">
        <v>79</v>
      </c>
      <c r="N280">
        <v>79</v>
      </c>
      <c r="O280" t="s">
        <v>1090</v>
      </c>
      <c r="P280" t="s">
        <v>1359</v>
      </c>
      <c r="Q280" t="s">
        <v>1299</v>
      </c>
      <c r="R280" t="s">
        <v>1360</v>
      </c>
      <c r="S280" t="s">
        <v>1358</v>
      </c>
      <c r="T280">
        <v>1971.0778898293679</v>
      </c>
      <c r="U280">
        <v>119367.1801706299</v>
      </c>
    </row>
    <row r="281" spans="1:21" hidden="1">
      <c r="A281" t="s">
        <v>1087</v>
      </c>
      <c r="B281" t="s">
        <v>1296</v>
      </c>
      <c r="C281" t="s">
        <v>1361</v>
      </c>
      <c r="D281">
        <v>4.3379649999999996</v>
      </c>
      <c r="E281">
        <v>0.36350199999999999</v>
      </c>
      <c r="F281">
        <v>19</v>
      </c>
      <c r="G281">
        <v>6</v>
      </c>
      <c r="H281">
        <v>33</v>
      </c>
      <c r="I281">
        <v>36</v>
      </c>
      <c r="J281">
        <v>47</v>
      </c>
      <c r="K281">
        <v>0</v>
      </c>
      <c r="L281">
        <v>141</v>
      </c>
      <c r="M281">
        <v>75</v>
      </c>
      <c r="N281">
        <v>75</v>
      </c>
      <c r="O281" t="s">
        <v>1090</v>
      </c>
      <c r="P281" t="s">
        <v>1362</v>
      </c>
      <c r="Q281" t="s">
        <v>1299</v>
      </c>
      <c r="R281" t="s">
        <v>1363</v>
      </c>
      <c r="S281" t="s">
        <v>1361</v>
      </c>
      <c r="T281">
        <v>4337.9654571661194</v>
      </c>
      <c r="U281">
        <v>363502.22955369222</v>
      </c>
    </row>
    <row r="282" spans="1:21" hidden="1">
      <c r="A282" t="s">
        <v>1087</v>
      </c>
      <c r="B282" t="s">
        <v>1364</v>
      </c>
      <c r="C282" t="s">
        <v>1365</v>
      </c>
      <c r="D282">
        <v>4.0882969999999998</v>
      </c>
      <c r="E282">
        <v>0.31748500000000002</v>
      </c>
      <c r="F282">
        <v>26</v>
      </c>
      <c r="G282">
        <v>2</v>
      </c>
      <c r="H282">
        <v>21</v>
      </c>
      <c r="I282">
        <v>52</v>
      </c>
      <c r="J282">
        <v>91</v>
      </c>
      <c r="K282">
        <v>0</v>
      </c>
      <c r="L282">
        <v>192</v>
      </c>
      <c r="M282">
        <v>2443</v>
      </c>
      <c r="N282">
        <v>2443</v>
      </c>
      <c r="O282" t="s">
        <v>1090</v>
      </c>
      <c r="P282" t="s">
        <v>1366</v>
      </c>
      <c r="Q282" t="s">
        <v>1367</v>
      </c>
      <c r="R282" t="s">
        <v>1368</v>
      </c>
      <c r="S282" t="s">
        <v>1365</v>
      </c>
      <c r="T282">
        <v>4088.2973341774969</v>
      </c>
      <c r="U282">
        <v>317485.14884971129</v>
      </c>
    </row>
    <row r="283" spans="1:21" hidden="1">
      <c r="A283" t="s">
        <v>1087</v>
      </c>
      <c r="B283" t="s">
        <v>1364</v>
      </c>
      <c r="C283" t="s">
        <v>1369</v>
      </c>
      <c r="D283">
        <v>4.6710349999999998</v>
      </c>
      <c r="E283">
        <v>0.43247600000000003</v>
      </c>
      <c r="F283">
        <v>21</v>
      </c>
      <c r="G283">
        <v>1</v>
      </c>
      <c r="H283">
        <v>16</v>
      </c>
      <c r="I283">
        <v>47</v>
      </c>
      <c r="J283">
        <v>80</v>
      </c>
      <c r="K283">
        <v>0</v>
      </c>
      <c r="L283">
        <v>165</v>
      </c>
      <c r="M283">
        <v>2462</v>
      </c>
      <c r="N283">
        <v>2462</v>
      </c>
      <c r="O283" t="s">
        <v>1090</v>
      </c>
      <c r="P283" t="s">
        <v>1370</v>
      </c>
      <c r="Q283" t="s">
        <v>1367</v>
      </c>
      <c r="R283" t="s">
        <v>1371</v>
      </c>
      <c r="S283" t="s">
        <v>1369</v>
      </c>
      <c r="T283">
        <v>4671.035170157249</v>
      </c>
      <c r="U283">
        <v>432475.73663728317</v>
      </c>
    </row>
    <row r="284" spans="1:21" hidden="1">
      <c r="A284" t="s">
        <v>1087</v>
      </c>
      <c r="B284" t="s">
        <v>1364</v>
      </c>
      <c r="C284" t="s">
        <v>1372</v>
      </c>
      <c r="D284">
        <v>3.1687729999999998</v>
      </c>
      <c r="E284">
        <v>0.214896</v>
      </c>
      <c r="F284">
        <v>10</v>
      </c>
      <c r="G284">
        <v>0</v>
      </c>
      <c r="H284">
        <v>13</v>
      </c>
      <c r="I284">
        <v>50</v>
      </c>
      <c r="J284">
        <v>65</v>
      </c>
      <c r="K284">
        <v>0</v>
      </c>
      <c r="L284">
        <v>138</v>
      </c>
      <c r="M284">
        <v>2450</v>
      </c>
      <c r="N284">
        <v>2450</v>
      </c>
      <c r="O284" t="s">
        <v>1090</v>
      </c>
      <c r="P284" t="s">
        <v>1373</v>
      </c>
      <c r="Q284" t="s">
        <v>1367</v>
      </c>
      <c r="R284" t="s">
        <v>1374</v>
      </c>
      <c r="S284" t="s">
        <v>1372</v>
      </c>
      <c r="T284">
        <v>3168.772636140317</v>
      </c>
      <c r="U284">
        <v>214895.98776030471</v>
      </c>
    </row>
    <row r="285" spans="1:21" hidden="1">
      <c r="A285" t="s">
        <v>1087</v>
      </c>
      <c r="B285" t="s">
        <v>1364</v>
      </c>
      <c r="C285" t="s">
        <v>1375</v>
      </c>
      <c r="D285">
        <v>2.0836670000000002</v>
      </c>
      <c r="E285">
        <v>9.9562999999999999E-2</v>
      </c>
      <c r="F285">
        <v>6</v>
      </c>
      <c r="G285">
        <v>1</v>
      </c>
      <c r="H285">
        <v>5</v>
      </c>
      <c r="I285">
        <v>6</v>
      </c>
      <c r="J285">
        <v>17</v>
      </c>
      <c r="K285">
        <v>1</v>
      </c>
      <c r="L285">
        <v>36</v>
      </c>
      <c r="M285">
        <v>2451</v>
      </c>
      <c r="N285">
        <v>2451</v>
      </c>
      <c r="O285" t="s">
        <v>1090</v>
      </c>
      <c r="P285" t="s">
        <v>1376</v>
      </c>
      <c r="Q285" t="s">
        <v>1367</v>
      </c>
      <c r="R285" t="s">
        <v>1377</v>
      </c>
      <c r="S285" t="s">
        <v>1375</v>
      </c>
      <c r="T285">
        <v>2083.6668940779232</v>
      </c>
      <c r="U285">
        <v>99562.86958022257</v>
      </c>
    </row>
    <row r="286" spans="1:21" hidden="1">
      <c r="A286" t="s">
        <v>1087</v>
      </c>
      <c r="B286" t="s">
        <v>1364</v>
      </c>
      <c r="C286" t="s">
        <v>1378</v>
      </c>
      <c r="D286">
        <v>3.1757439999999999</v>
      </c>
      <c r="E286">
        <v>0.206041</v>
      </c>
      <c r="F286">
        <v>14</v>
      </c>
      <c r="G286">
        <v>2</v>
      </c>
      <c r="H286">
        <v>15</v>
      </c>
      <c r="I286">
        <v>28</v>
      </c>
      <c r="J286">
        <v>73</v>
      </c>
      <c r="K286">
        <v>0</v>
      </c>
      <c r="L286">
        <v>132</v>
      </c>
      <c r="M286">
        <v>2466</v>
      </c>
      <c r="N286">
        <v>2466</v>
      </c>
      <c r="O286" t="s">
        <v>1090</v>
      </c>
      <c r="P286" t="s">
        <v>1379</v>
      </c>
      <c r="Q286" t="s">
        <v>1367</v>
      </c>
      <c r="R286" t="s">
        <v>1380</v>
      </c>
      <c r="S286" t="s">
        <v>1378</v>
      </c>
      <c r="T286">
        <v>3175.7436974578241</v>
      </c>
      <c r="U286">
        <v>206041.41301877351</v>
      </c>
    </row>
    <row r="287" spans="1:21" hidden="1">
      <c r="A287" t="s">
        <v>1087</v>
      </c>
      <c r="B287" t="s">
        <v>1364</v>
      </c>
      <c r="C287" t="s">
        <v>1381</v>
      </c>
      <c r="D287">
        <v>17.186088999999999</v>
      </c>
      <c r="E287">
        <v>5.9027940000000001</v>
      </c>
      <c r="F287">
        <v>336</v>
      </c>
      <c r="G287">
        <v>293</v>
      </c>
      <c r="H287">
        <v>570</v>
      </c>
      <c r="I287">
        <v>619</v>
      </c>
      <c r="J287">
        <v>534</v>
      </c>
      <c r="K287">
        <v>10</v>
      </c>
      <c r="L287">
        <v>2362</v>
      </c>
      <c r="M287">
        <v>2453</v>
      </c>
      <c r="N287">
        <v>2453</v>
      </c>
      <c r="O287" t="s">
        <v>1090</v>
      </c>
      <c r="P287" t="s">
        <v>1382</v>
      </c>
      <c r="Q287" t="s">
        <v>1367</v>
      </c>
      <c r="R287" t="s">
        <v>1383</v>
      </c>
      <c r="S287" t="s">
        <v>1381</v>
      </c>
      <c r="T287">
        <v>17186.089335042991</v>
      </c>
      <c r="U287">
        <v>5902793.8881740868</v>
      </c>
    </row>
    <row r="288" spans="1:21" hidden="1">
      <c r="A288" t="s">
        <v>1087</v>
      </c>
      <c r="B288" t="s">
        <v>1364</v>
      </c>
      <c r="C288" t="s">
        <v>1384</v>
      </c>
      <c r="D288">
        <v>3.10623</v>
      </c>
      <c r="E288">
        <v>0.27165400000000001</v>
      </c>
      <c r="F288">
        <v>24</v>
      </c>
      <c r="G288">
        <v>3</v>
      </c>
      <c r="H288">
        <v>26</v>
      </c>
      <c r="I288">
        <v>28</v>
      </c>
      <c r="J288">
        <v>49</v>
      </c>
      <c r="K288">
        <v>1</v>
      </c>
      <c r="L288">
        <v>131</v>
      </c>
      <c r="M288">
        <v>2454</v>
      </c>
      <c r="N288">
        <v>2454</v>
      </c>
      <c r="O288" t="s">
        <v>1090</v>
      </c>
      <c r="P288" t="s">
        <v>1385</v>
      </c>
      <c r="Q288" t="s">
        <v>1367</v>
      </c>
      <c r="R288" t="s">
        <v>1386</v>
      </c>
      <c r="S288" t="s">
        <v>1384</v>
      </c>
      <c r="T288">
        <v>3106.230485481608</v>
      </c>
      <c r="U288">
        <v>271654.30506511609</v>
      </c>
    </row>
    <row r="289" spans="1:21" hidden="1">
      <c r="A289" t="s">
        <v>1087</v>
      </c>
      <c r="B289" t="s">
        <v>1364</v>
      </c>
      <c r="C289" t="s">
        <v>1387</v>
      </c>
      <c r="D289">
        <v>3.0081370000000001</v>
      </c>
      <c r="E289">
        <v>0.17505299999999999</v>
      </c>
      <c r="F289">
        <v>12</v>
      </c>
      <c r="G289">
        <v>0</v>
      </c>
      <c r="H289">
        <v>14</v>
      </c>
      <c r="I289">
        <v>11</v>
      </c>
      <c r="J289">
        <v>60</v>
      </c>
      <c r="K289">
        <v>0</v>
      </c>
      <c r="L289">
        <v>97</v>
      </c>
      <c r="M289">
        <v>2457</v>
      </c>
      <c r="N289">
        <v>2457</v>
      </c>
      <c r="O289" t="s">
        <v>1090</v>
      </c>
      <c r="P289" t="s">
        <v>1388</v>
      </c>
      <c r="Q289" t="s">
        <v>1367</v>
      </c>
      <c r="R289" t="s">
        <v>1389</v>
      </c>
      <c r="S289" t="s">
        <v>1387</v>
      </c>
      <c r="T289">
        <v>3008.1365608051929</v>
      </c>
      <c r="U289">
        <v>175053.23704453939</v>
      </c>
    </row>
    <row r="290" spans="1:21" hidden="1">
      <c r="A290" t="s">
        <v>1087</v>
      </c>
      <c r="B290" t="s">
        <v>1364</v>
      </c>
      <c r="C290" t="s">
        <v>1390</v>
      </c>
      <c r="D290">
        <v>6.6252509999999996</v>
      </c>
      <c r="E290">
        <v>0.64222199999999996</v>
      </c>
      <c r="F290">
        <v>69</v>
      </c>
      <c r="G290">
        <v>91</v>
      </c>
      <c r="H290">
        <v>69</v>
      </c>
      <c r="I290">
        <v>69</v>
      </c>
      <c r="J290">
        <v>148</v>
      </c>
      <c r="K290">
        <v>0</v>
      </c>
      <c r="L290">
        <v>446</v>
      </c>
      <c r="M290">
        <v>2452</v>
      </c>
      <c r="N290">
        <v>2452</v>
      </c>
      <c r="O290" t="s">
        <v>1090</v>
      </c>
      <c r="P290" t="s">
        <v>1391</v>
      </c>
      <c r="Q290" t="s">
        <v>1367</v>
      </c>
      <c r="R290" t="s">
        <v>1392</v>
      </c>
      <c r="S290" t="s">
        <v>1390</v>
      </c>
      <c r="T290">
        <v>6625.2509247202152</v>
      </c>
      <c r="U290">
        <v>642222.02109577169</v>
      </c>
    </row>
    <row r="291" spans="1:21" hidden="1">
      <c r="A291" t="s">
        <v>1087</v>
      </c>
      <c r="B291" t="s">
        <v>1364</v>
      </c>
      <c r="C291" t="s">
        <v>1393</v>
      </c>
      <c r="D291">
        <v>5.541277</v>
      </c>
      <c r="E291">
        <v>0.815747</v>
      </c>
      <c r="F291">
        <v>102</v>
      </c>
      <c r="G291">
        <v>1</v>
      </c>
      <c r="H291">
        <v>100</v>
      </c>
      <c r="I291">
        <v>132</v>
      </c>
      <c r="J291">
        <v>170</v>
      </c>
      <c r="K291">
        <v>0</v>
      </c>
      <c r="L291">
        <v>505</v>
      </c>
      <c r="M291">
        <v>2458</v>
      </c>
      <c r="N291">
        <v>2458</v>
      </c>
      <c r="O291" t="s">
        <v>1090</v>
      </c>
      <c r="P291" t="s">
        <v>1394</v>
      </c>
      <c r="Q291" t="s">
        <v>1367</v>
      </c>
      <c r="R291" t="s">
        <v>1395</v>
      </c>
      <c r="S291" t="s">
        <v>1393</v>
      </c>
      <c r="T291">
        <v>5541.2767892125612</v>
      </c>
      <c r="U291">
        <v>815747.39961971377</v>
      </c>
    </row>
    <row r="292" spans="1:21" hidden="1">
      <c r="A292" t="s">
        <v>1087</v>
      </c>
      <c r="B292" t="s">
        <v>1364</v>
      </c>
      <c r="C292" t="s">
        <v>1396</v>
      </c>
      <c r="D292">
        <v>1.770311</v>
      </c>
      <c r="E292">
        <v>0.11500100000000001</v>
      </c>
      <c r="F292">
        <v>7</v>
      </c>
      <c r="G292">
        <v>0</v>
      </c>
      <c r="H292">
        <v>3</v>
      </c>
      <c r="I292">
        <v>15</v>
      </c>
      <c r="J292">
        <v>38</v>
      </c>
      <c r="K292">
        <v>0</v>
      </c>
      <c r="L292">
        <v>63</v>
      </c>
      <c r="M292">
        <v>2448</v>
      </c>
      <c r="N292">
        <v>2448</v>
      </c>
      <c r="O292" t="s">
        <v>1090</v>
      </c>
      <c r="P292" t="s">
        <v>1397</v>
      </c>
      <c r="Q292" t="s">
        <v>1367</v>
      </c>
      <c r="R292" t="s">
        <v>1398</v>
      </c>
      <c r="S292" t="s">
        <v>1396</v>
      </c>
      <c r="T292">
        <v>1770.3109893790961</v>
      </c>
      <c r="U292">
        <v>115001.3033062812</v>
      </c>
    </row>
    <row r="293" spans="1:21" hidden="1">
      <c r="A293" t="s">
        <v>1087</v>
      </c>
      <c r="B293" t="s">
        <v>1364</v>
      </c>
      <c r="C293" t="s">
        <v>1399</v>
      </c>
      <c r="D293">
        <v>1.3058959999999999</v>
      </c>
      <c r="E293">
        <v>3.5223999999999998E-2</v>
      </c>
      <c r="F293">
        <v>0</v>
      </c>
      <c r="G293">
        <v>0</v>
      </c>
      <c r="H293">
        <v>0</v>
      </c>
      <c r="I293">
        <v>0</v>
      </c>
      <c r="J293">
        <v>11</v>
      </c>
      <c r="K293">
        <v>0</v>
      </c>
      <c r="L293">
        <v>11</v>
      </c>
      <c r="M293">
        <v>2445</v>
      </c>
      <c r="N293">
        <v>2445</v>
      </c>
      <c r="O293" t="s">
        <v>1090</v>
      </c>
      <c r="P293" t="s">
        <v>1400</v>
      </c>
      <c r="Q293" t="s">
        <v>1367</v>
      </c>
      <c r="R293" t="s">
        <v>1401</v>
      </c>
      <c r="S293" t="s">
        <v>1399</v>
      </c>
      <c r="T293">
        <v>1305.8956327012329</v>
      </c>
      <c r="U293">
        <v>35224.452151738093</v>
      </c>
    </row>
    <row r="294" spans="1:21" hidden="1">
      <c r="A294" t="s">
        <v>1087</v>
      </c>
      <c r="B294" t="s">
        <v>1364</v>
      </c>
      <c r="C294" t="s">
        <v>1402</v>
      </c>
      <c r="D294">
        <v>4.3397329999999998</v>
      </c>
      <c r="E294">
        <v>0.47479900000000003</v>
      </c>
      <c r="F294">
        <v>48</v>
      </c>
      <c r="G294">
        <v>1</v>
      </c>
      <c r="H294">
        <v>54</v>
      </c>
      <c r="I294">
        <v>43</v>
      </c>
      <c r="J294">
        <v>92</v>
      </c>
      <c r="K294">
        <v>0</v>
      </c>
      <c r="L294">
        <v>238</v>
      </c>
      <c r="M294">
        <v>2446</v>
      </c>
      <c r="N294">
        <v>2446</v>
      </c>
      <c r="O294" t="s">
        <v>1090</v>
      </c>
      <c r="P294" t="s">
        <v>1403</v>
      </c>
      <c r="Q294" t="s">
        <v>1367</v>
      </c>
      <c r="R294" t="s">
        <v>1404</v>
      </c>
      <c r="S294" t="s">
        <v>1402</v>
      </c>
      <c r="T294">
        <v>4339.7329403695157</v>
      </c>
      <c r="U294">
        <v>474799.31695235689</v>
      </c>
    </row>
    <row r="295" spans="1:21" hidden="1">
      <c r="A295" t="s">
        <v>1087</v>
      </c>
      <c r="B295" t="s">
        <v>1364</v>
      </c>
      <c r="C295" t="s">
        <v>1405</v>
      </c>
      <c r="D295">
        <v>11.980388</v>
      </c>
      <c r="E295">
        <v>2.2768899999999999</v>
      </c>
      <c r="F295">
        <v>122</v>
      </c>
      <c r="G295">
        <v>165</v>
      </c>
      <c r="H295">
        <v>192</v>
      </c>
      <c r="I295">
        <v>271</v>
      </c>
      <c r="J295">
        <v>364</v>
      </c>
      <c r="K295">
        <v>5</v>
      </c>
      <c r="L295">
        <v>1119</v>
      </c>
      <c r="M295">
        <v>2464</v>
      </c>
      <c r="N295">
        <v>2464</v>
      </c>
      <c r="O295" t="s">
        <v>1090</v>
      </c>
      <c r="P295" t="s">
        <v>1406</v>
      </c>
      <c r="Q295" t="s">
        <v>1367</v>
      </c>
      <c r="R295" t="s">
        <v>1407</v>
      </c>
      <c r="S295" t="s">
        <v>1405</v>
      </c>
      <c r="T295">
        <v>11980.38751131921</v>
      </c>
      <c r="U295">
        <v>2276889.7359314351</v>
      </c>
    </row>
    <row r="296" spans="1:21" hidden="1">
      <c r="A296" t="s">
        <v>1087</v>
      </c>
      <c r="B296" t="s">
        <v>1364</v>
      </c>
      <c r="C296" t="s">
        <v>1408</v>
      </c>
      <c r="D296">
        <v>1.891051</v>
      </c>
      <c r="E296">
        <v>9.6813999999999997E-2</v>
      </c>
      <c r="F296">
        <v>27</v>
      </c>
      <c r="G296">
        <v>0</v>
      </c>
      <c r="H296">
        <v>27</v>
      </c>
      <c r="I296">
        <v>9</v>
      </c>
      <c r="J296">
        <v>31</v>
      </c>
      <c r="K296">
        <v>0</v>
      </c>
      <c r="L296">
        <v>94</v>
      </c>
      <c r="M296">
        <v>2459</v>
      </c>
      <c r="N296">
        <v>2459</v>
      </c>
      <c r="O296" t="s">
        <v>1090</v>
      </c>
      <c r="P296" t="s">
        <v>1409</v>
      </c>
      <c r="Q296" t="s">
        <v>1367</v>
      </c>
      <c r="R296" t="s">
        <v>1410</v>
      </c>
      <c r="S296" t="s">
        <v>1408</v>
      </c>
      <c r="T296">
        <v>1891.05144899895</v>
      </c>
      <c r="U296">
        <v>96813.868098015664</v>
      </c>
    </row>
    <row r="297" spans="1:21" hidden="1">
      <c r="A297" t="s">
        <v>1087</v>
      </c>
      <c r="B297" t="s">
        <v>1364</v>
      </c>
      <c r="C297" t="s">
        <v>1411</v>
      </c>
      <c r="D297">
        <v>5.5995030000000003</v>
      </c>
      <c r="E297">
        <v>0.69290399999999996</v>
      </c>
      <c r="F297">
        <v>62</v>
      </c>
      <c r="G297">
        <v>10</v>
      </c>
      <c r="H297">
        <v>78</v>
      </c>
      <c r="I297">
        <v>74</v>
      </c>
      <c r="J297">
        <v>155</v>
      </c>
      <c r="K297">
        <v>0</v>
      </c>
      <c r="L297">
        <v>379</v>
      </c>
      <c r="M297">
        <v>2468</v>
      </c>
      <c r="N297">
        <v>2468</v>
      </c>
      <c r="O297" t="s">
        <v>1090</v>
      </c>
      <c r="P297" t="s">
        <v>1412</v>
      </c>
      <c r="Q297" t="s">
        <v>1367</v>
      </c>
      <c r="R297" t="s">
        <v>1413</v>
      </c>
      <c r="S297" t="s">
        <v>1411</v>
      </c>
      <c r="T297">
        <v>5599.5029147820078</v>
      </c>
      <c r="U297">
        <v>692903.93612065271</v>
      </c>
    </row>
    <row r="298" spans="1:21" hidden="1">
      <c r="A298" t="s">
        <v>1087</v>
      </c>
      <c r="B298" t="s">
        <v>1364</v>
      </c>
      <c r="C298" t="s">
        <v>1414</v>
      </c>
      <c r="D298">
        <v>1.326152</v>
      </c>
      <c r="E298">
        <v>6.8693000000000004E-2</v>
      </c>
      <c r="F298">
        <v>0</v>
      </c>
      <c r="G298">
        <v>0</v>
      </c>
      <c r="H298">
        <v>0</v>
      </c>
      <c r="I298">
        <v>5</v>
      </c>
      <c r="J298">
        <v>23</v>
      </c>
      <c r="K298">
        <v>0</v>
      </c>
      <c r="L298">
        <v>28</v>
      </c>
      <c r="M298">
        <v>2474</v>
      </c>
      <c r="N298">
        <v>2474</v>
      </c>
      <c r="O298" t="s">
        <v>1090</v>
      </c>
      <c r="P298" t="s">
        <v>1415</v>
      </c>
      <c r="Q298" t="s">
        <v>1367</v>
      </c>
      <c r="R298" t="s">
        <v>1416</v>
      </c>
      <c r="S298" t="s">
        <v>1414</v>
      </c>
      <c r="T298">
        <v>1326.1517259397731</v>
      </c>
      <c r="U298">
        <v>68692.502102215571</v>
      </c>
    </row>
    <row r="299" spans="1:21" hidden="1">
      <c r="A299" t="s">
        <v>1087</v>
      </c>
      <c r="B299" t="s">
        <v>1364</v>
      </c>
      <c r="C299" t="s">
        <v>1417</v>
      </c>
      <c r="D299">
        <v>2.5556969999999999</v>
      </c>
      <c r="E299">
        <v>0.11708</v>
      </c>
      <c r="F299">
        <v>8</v>
      </c>
      <c r="G299">
        <v>0</v>
      </c>
      <c r="H299">
        <v>11</v>
      </c>
      <c r="I299">
        <v>20</v>
      </c>
      <c r="J299">
        <v>22</v>
      </c>
      <c r="K299">
        <v>1</v>
      </c>
      <c r="L299">
        <v>62</v>
      </c>
      <c r="M299">
        <v>2441</v>
      </c>
      <c r="N299">
        <v>2441</v>
      </c>
      <c r="O299" t="s">
        <v>1090</v>
      </c>
      <c r="P299" t="s">
        <v>1418</v>
      </c>
      <c r="Q299" t="s">
        <v>1367</v>
      </c>
      <c r="R299" t="s">
        <v>1419</v>
      </c>
      <c r="S299" t="s">
        <v>1417</v>
      </c>
      <c r="T299">
        <v>2555.6967995300311</v>
      </c>
      <c r="U299">
        <v>117079.8186404173</v>
      </c>
    </row>
    <row r="300" spans="1:21" hidden="1">
      <c r="A300" t="s">
        <v>1087</v>
      </c>
      <c r="B300" t="s">
        <v>1364</v>
      </c>
      <c r="C300" t="s">
        <v>1420</v>
      </c>
      <c r="D300">
        <v>5.0129260000000002</v>
      </c>
      <c r="E300">
        <v>0.50603699999999996</v>
      </c>
      <c r="F300">
        <v>35</v>
      </c>
      <c r="G300">
        <v>4</v>
      </c>
      <c r="H300">
        <v>36</v>
      </c>
      <c r="I300">
        <v>77</v>
      </c>
      <c r="J300">
        <v>123</v>
      </c>
      <c r="K300">
        <v>1</v>
      </c>
      <c r="L300">
        <v>276</v>
      </c>
      <c r="M300">
        <v>2455</v>
      </c>
      <c r="N300">
        <v>2455</v>
      </c>
      <c r="O300" t="s">
        <v>1090</v>
      </c>
      <c r="P300" t="s">
        <v>1421</v>
      </c>
      <c r="Q300" t="s">
        <v>1367</v>
      </c>
      <c r="R300" t="s">
        <v>1422</v>
      </c>
      <c r="S300" t="s">
        <v>1420</v>
      </c>
      <c r="T300">
        <v>5012.9259743689254</v>
      </c>
      <c r="U300">
        <v>506036.67654705199</v>
      </c>
    </row>
    <row r="301" spans="1:21" hidden="1">
      <c r="A301" t="s">
        <v>1087</v>
      </c>
      <c r="B301" t="s">
        <v>1364</v>
      </c>
      <c r="C301" t="s">
        <v>1423</v>
      </c>
      <c r="D301">
        <v>2.8036919999999999</v>
      </c>
      <c r="E301">
        <v>0.33303700000000003</v>
      </c>
      <c r="F301">
        <v>20</v>
      </c>
      <c r="G301">
        <v>1</v>
      </c>
      <c r="H301">
        <v>26</v>
      </c>
      <c r="I301">
        <v>58</v>
      </c>
      <c r="J301">
        <v>70</v>
      </c>
      <c r="K301">
        <v>1</v>
      </c>
      <c r="L301">
        <v>176</v>
      </c>
      <c r="M301">
        <v>2449</v>
      </c>
      <c r="N301">
        <v>2449</v>
      </c>
      <c r="O301" t="s">
        <v>1090</v>
      </c>
      <c r="P301" t="s">
        <v>1424</v>
      </c>
      <c r="Q301" t="s">
        <v>1367</v>
      </c>
      <c r="R301" t="s">
        <v>1425</v>
      </c>
      <c r="S301" t="s">
        <v>1423</v>
      </c>
      <c r="T301">
        <v>2803.6923442196348</v>
      </c>
      <c r="U301">
        <v>333036.76882265753</v>
      </c>
    </row>
    <row r="302" spans="1:21" hidden="1">
      <c r="A302" t="s">
        <v>1087</v>
      </c>
      <c r="B302" t="s">
        <v>1364</v>
      </c>
      <c r="C302" t="s">
        <v>1426</v>
      </c>
      <c r="D302">
        <v>1.171451</v>
      </c>
      <c r="E302">
        <v>5.6176999999999998E-2</v>
      </c>
      <c r="F302">
        <v>3</v>
      </c>
      <c r="G302">
        <v>0</v>
      </c>
      <c r="H302">
        <v>4</v>
      </c>
      <c r="I302">
        <v>12</v>
      </c>
      <c r="J302">
        <v>16</v>
      </c>
      <c r="K302">
        <v>0</v>
      </c>
      <c r="L302">
        <v>35</v>
      </c>
      <c r="M302">
        <v>2444</v>
      </c>
      <c r="N302">
        <v>2444</v>
      </c>
      <c r="O302" t="s">
        <v>1090</v>
      </c>
      <c r="P302" t="s">
        <v>1427</v>
      </c>
      <c r="Q302" t="s">
        <v>1367</v>
      </c>
      <c r="R302" t="s">
        <v>1428</v>
      </c>
      <c r="S302" t="s">
        <v>1426</v>
      </c>
      <c r="T302">
        <v>1171.4512187934961</v>
      </c>
      <c r="U302">
        <v>56177.445239839239</v>
      </c>
    </row>
    <row r="303" spans="1:21" hidden="1">
      <c r="A303" t="s">
        <v>1087</v>
      </c>
      <c r="B303" t="s">
        <v>1364</v>
      </c>
      <c r="C303" t="s">
        <v>1429</v>
      </c>
      <c r="D303">
        <v>2.0797080000000001</v>
      </c>
      <c r="E303">
        <v>0.127058</v>
      </c>
      <c r="F303">
        <v>23</v>
      </c>
      <c r="G303">
        <v>0</v>
      </c>
      <c r="H303">
        <v>26</v>
      </c>
      <c r="I303">
        <v>25</v>
      </c>
      <c r="J303">
        <v>47</v>
      </c>
      <c r="K303">
        <v>0</v>
      </c>
      <c r="L303">
        <v>121</v>
      </c>
      <c r="M303">
        <v>2460</v>
      </c>
      <c r="N303">
        <v>2460</v>
      </c>
      <c r="O303" t="s">
        <v>1090</v>
      </c>
      <c r="P303" t="s">
        <v>1430</v>
      </c>
      <c r="Q303" t="s">
        <v>1367</v>
      </c>
      <c r="R303" t="s">
        <v>1431</v>
      </c>
      <c r="S303" t="s">
        <v>1429</v>
      </c>
      <c r="T303">
        <v>2079.708233288487</v>
      </c>
      <c r="U303">
        <v>127057.6111391289</v>
      </c>
    </row>
    <row r="304" spans="1:21" hidden="1">
      <c r="A304" t="s">
        <v>1087</v>
      </c>
      <c r="B304" t="s">
        <v>1364</v>
      </c>
      <c r="C304" t="s">
        <v>1432</v>
      </c>
      <c r="D304">
        <v>1.7121729999999999</v>
      </c>
      <c r="E304">
        <v>0.11837300000000001</v>
      </c>
      <c r="F304">
        <v>10</v>
      </c>
      <c r="G304">
        <v>1</v>
      </c>
      <c r="H304">
        <v>7</v>
      </c>
      <c r="I304">
        <v>23</v>
      </c>
      <c r="J304">
        <v>39</v>
      </c>
      <c r="K304">
        <v>1</v>
      </c>
      <c r="L304">
        <v>81</v>
      </c>
      <c r="M304">
        <v>2439</v>
      </c>
      <c r="N304">
        <v>2439</v>
      </c>
      <c r="O304" t="s">
        <v>1090</v>
      </c>
      <c r="P304" t="s">
        <v>1433</v>
      </c>
      <c r="Q304" t="s">
        <v>1367</v>
      </c>
      <c r="R304" t="s">
        <v>1434</v>
      </c>
      <c r="S304" t="s">
        <v>1432</v>
      </c>
      <c r="T304">
        <v>1712.17328394986</v>
      </c>
      <c r="U304">
        <v>118372.6978833811</v>
      </c>
    </row>
    <row r="305" spans="1:21" hidden="1">
      <c r="A305" t="s">
        <v>1087</v>
      </c>
      <c r="B305" t="s">
        <v>1364</v>
      </c>
      <c r="C305" t="s">
        <v>1435</v>
      </c>
      <c r="D305">
        <v>1.9108639999999999</v>
      </c>
      <c r="E305">
        <v>0.132353</v>
      </c>
      <c r="F305">
        <v>7</v>
      </c>
      <c r="G305">
        <v>1</v>
      </c>
      <c r="H305">
        <v>5</v>
      </c>
      <c r="I305">
        <v>5</v>
      </c>
      <c r="J305">
        <v>37</v>
      </c>
      <c r="K305">
        <v>0</v>
      </c>
      <c r="L305">
        <v>55</v>
      </c>
      <c r="M305">
        <v>2447</v>
      </c>
      <c r="N305">
        <v>2447</v>
      </c>
      <c r="O305" t="s">
        <v>1090</v>
      </c>
      <c r="P305" t="s">
        <v>1436</v>
      </c>
      <c r="Q305" t="s">
        <v>1367</v>
      </c>
      <c r="R305" t="s">
        <v>1437</v>
      </c>
      <c r="S305" t="s">
        <v>1435</v>
      </c>
      <c r="T305">
        <v>1910.8636950488969</v>
      </c>
      <c r="U305">
        <v>132353.0004779702</v>
      </c>
    </row>
    <row r="306" spans="1:21" hidden="1">
      <c r="A306" t="s">
        <v>1087</v>
      </c>
      <c r="B306" t="s">
        <v>1364</v>
      </c>
      <c r="C306" t="s">
        <v>1438</v>
      </c>
      <c r="D306">
        <v>5.7950010000000001</v>
      </c>
      <c r="E306">
        <v>0.388681</v>
      </c>
      <c r="F306">
        <v>21</v>
      </c>
      <c r="G306">
        <v>1</v>
      </c>
      <c r="H306">
        <v>20</v>
      </c>
      <c r="I306">
        <v>47</v>
      </c>
      <c r="J306">
        <v>100</v>
      </c>
      <c r="K306">
        <v>1</v>
      </c>
      <c r="L306">
        <v>190</v>
      </c>
      <c r="M306">
        <v>2442</v>
      </c>
      <c r="N306">
        <v>2442</v>
      </c>
      <c r="O306" t="s">
        <v>1090</v>
      </c>
      <c r="P306" t="s">
        <v>1439</v>
      </c>
      <c r="Q306" t="s">
        <v>1367</v>
      </c>
      <c r="R306" t="s">
        <v>1440</v>
      </c>
      <c r="S306" t="s">
        <v>1438</v>
      </c>
      <c r="T306">
        <v>5795.0009726190247</v>
      </c>
      <c r="U306">
        <v>388680.78081732348</v>
      </c>
    </row>
    <row r="307" spans="1:21" hidden="1">
      <c r="A307" t="s">
        <v>1087</v>
      </c>
      <c r="B307" t="s">
        <v>1364</v>
      </c>
      <c r="C307" t="s">
        <v>1441</v>
      </c>
      <c r="D307">
        <v>1.074276</v>
      </c>
      <c r="E307">
        <v>4.6022E-2</v>
      </c>
      <c r="F307">
        <v>2</v>
      </c>
      <c r="G307">
        <v>0</v>
      </c>
      <c r="H307">
        <v>2</v>
      </c>
      <c r="I307">
        <v>6</v>
      </c>
      <c r="J307">
        <v>6</v>
      </c>
      <c r="K307">
        <v>0</v>
      </c>
      <c r="L307">
        <v>16</v>
      </c>
      <c r="M307">
        <v>2476</v>
      </c>
      <c r="N307">
        <v>2476</v>
      </c>
      <c r="O307" t="s">
        <v>1090</v>
      </c>
      <c r="P307" t="s">
        <v>1442</v>
      </c>
      <c r="Q307" t="s">
        <v>1367</v>
      </c>
      <c r="R307" t="s">
        <v>1443</v>
      </c>
      <c r="S307" t="s">
        <v>1441</v>
      </c>
      <c r="T307">
        <v>1074.2759039077689</v>
      </c>
      <c r="U307">
        <v>46022.276632870911</v>
      </c>
    </row>
    <row r="308" spans="1:21" hidden="1">
      <c r="A308" t="s">
        <v>1087</v>
      </c>
      <c r="B308" t="s">
        <v>1364</v>
      </c>
      <c r="C308" t="s">
        <v>1444</v>
      </c>
      <c r="D308">
        <v>1.712593</v>
      </c>
      <c r="E308">
        <v>5.2760000000000001E-2</v>
      </c>
      <c r="F308">
        <v>0</v>
      </c>
      <c r="G308">
        <v>0</v>
      </c>
      <c r="H308">
        <v>0</v>
      </c>
      <c r="I308">
        <v>10</v>
      </c>
      <c r="J308">
        <v>4</v>
      </c>
      <c r="K308">
        <v>0</v>
      </c>
      <c r="L308">
        <v>14</v>
      </c>
      <c r="M308">
        <v>2471</v>
      </c>
      <c r="N308">
        <v>2471</v>
      </c>
      <c r="O308" t="s">
        <v>1090</v>
      </c>
      <c r="P308" t="s">
        <v>1445</v>
      </c>
      <c r="Q308" t="s">
        <v>1367</v>
      </c>
      <c r="R308" t="s">
        <v>1446</v>
      </c>
      <c r="S308" t="s">
        <v>1444</v>
      </c>
      <c r="T308">
        <v>1712.5930492904249</v>
      </c>
      <c r="U308">
        <v>52760.007426223507</v>
      </c>
    </row>
    <row r="309" spans="1:21" hidden="1">
      <c r="A309" t="s">
        <v>1087</v>
      </c>
      <c r="B309" t="s">
        <v>1364</v>
      </c>
      <c r="C309" t="s">
        <v>1447</v>
      </c>
      <c r="D309">
        <v>2.1353409999999999</v>
      </c>
      <c r="E309">
        <v>0.17487800000000001</v>
      </c>
      <c r="F309">
        <v>8</v>
      </c>
      <c r="G309">
        <v>0</v>
      </c>
      <c r="H309">
        <v>8</v>
      </c>
      <c r="I309">
        <v>18</v>
      </c>
      <c r="J309">
        <v>19</v>
      </c>
      <c r="K309">
        <v>0</v>
      </c>
      <c r="L309">
        <v>53</v>
      </c>
      <c r="M309">
        <v>2465</v>
      </c>
      <c r="N309">
        <v>2465</v>
      </c>
      <c r="O309" t="s">
        <v>1090</v>
      </c>
      <c r="P309" t="s">
        <v>1448</v>
      </c>
      <c r="Q309" t="s">
        <v>1367</v>
      </c>
      <c r="R309" t="s">
        <v>1449</v>
      </c>
      <c r="S309" t="s">
        <v>1447</v>
      </c>
      <c r="T309">
        <v>2135.3406044090311</v>
      </c>
      <c r="U309">
        <v>174878.2167181797</v>
      </c>
    </row>
    <row r="310" spans="1:21" hidden="1">
      <c r="A310" t="s">
        <v>1087</v>
      </c>
      <c r="B310" t="s">
        <v>1364</v>
      </c>
      <c r="C310" t="s">
        <v>1450</v>
      </c>
      <c r="D310">
        <v>2.9143400000000002</v>
      </c>
      <c r="E310">
        <v>0.16178799999999999</v>
      </c>
      <c r="F310">
        <v>13</v>
      </c>
      <c r="G310">
        <v>2</v>
      </c>
      <c r="H310">
        <v>10</v>
      </c>
      <c r="I310">
        <v>22</v>
      </c>
      <c r="J310">
        <v>38</v>
      </c>
      <c r="K310">
        <v>1</v>
      </c>
      <c r="L310">
        <v>86</v>
      </c>
      <c r="M310">
        <v>2437</v>
      </c>
      <c r="N310">
        <v>2437</v>
      </c>
      <c r="O310" t="s">
        <v>1090</v>
      </c>
      <c r="P310" t="s">
        <v>1451</v>
      </c>
      <c r="Q310" t="s">
        <v>1367</v>
      </c>
      <c r="R310" t="s">
        <v>1452</v>
      </c>
      <c r="S310" t="s">
        <v>1450</v>
      </c>
      <c r="T310">
        <v>2914.3395432356378</v>
      </c>
      <c r="U310">
        <v>161787.70142118589</v>
      </c>
    </row>
    <row r="311" spans="1:21" hidden="1">
      <c r="A311" t="s">
        <v>1087</v>
      </c>
      <c r="B311" t="s">
        <v>1364</v>
      </c>
      <c r="C311" t="s">
        <v>1453</v>
      </c>
      <c r="D311">
        <v>1.14151</v>
      </c>
      <c r="E311">
        <v>4.3351000000000001E-2</v>
      </c>
      <c r="F311">
        <v>11</v>
      </c>
      <c r="G311">
        <v>0</v>
      </c>
      <c r="H311">
        <v>7</v>
      </c>
      <c r="I311">
        <v>4</v>
      </c>
      <c r="J311">
        <v>6</v>
      </c>
      <c r="K311">
        <v>0</v>
      </c>
      <c r="L311">
        <v>28</v>
      </c>
      <c r="M311">
        <v>2456</v>
      </c>
      <c r="N311">
        <v>2456</v>
      </c>
      <c r="O311" t="s">
        <v>1090</v>
      </c>
      <c r="P311" t="s">
        <v>1454</v>
      </c>
      <c r="Q311" t="s">
        <v>1367</v>
      </c>
      <c r="R311" t="s">
        <v>1455</v>
      </c>
      <c r="S311" t="s">
        <v>1453</v>
      </c>
      <c r="T311">
        <v>1141.510055244298</v>
      </c>
      <c r="U311">
        <v>43351.068238160609</v>
      </c>
    </row>
    <row r="312" spans="1:21" hidden="1">
      <c r="A312" t="s">
        <v>1087</v>
      </c>
      <c r="B312" t="s">
        <v>1364</v>
      </c>
      <c r="C312" t="s">
        <v>1456</v>
      </c>
      <c r="D312">
        <v>1.1583749999999999</v>
      </c>
      <c r="E312">
        <v>3.601E-2</v>
      </c>
      <c r="F312">
        <v>0</v>
      </c>
      <c r="G312">
        <v>0</v>
      </c>
      <c r="H312">
        <v>0</v>
      </c>
      <c r="I312">
        <v>0</v>
      </c>
      <c r="J312">
        <v>8</v>
      </c>
      <c r="K312">
        <v>0</v>
      </c>
      <c r="L312">
        <v>8</v>
      </c>
      <c r="M312">
        <v>2472</v>
      </c>
      <c r="N312">
        <v>2472</v>
      </c>
      <c r="O312" t="s">
        <v>1090</v>
      </c>
      <c r="P312" t="s">
        <v>1457</v>
      </c>
      <c r="Q312" t="s">
        <v>1367</v>
      </c>
      <c r="R312" t="s">
        <v>1458</v>
      </c>
      <c r="S312" t="s">
        <v>1456</v>
      </c>
      <c r="T312">
        <v>1158.3750616447919</v>
      </c>
      <c r="U312">
        <v>36009.638526893177</v>
      </c>
    </row>
    <row r="313" spans="1:21" hidden="1">
      <c r="A313" t="s">
        <v>1087</v>
      </c>
      <c r="B313" t="s">
        <v>1364</v>
      </c>
      <c r="C313" t="s">
        <v>1459</v>
      </c>
      <c r="D313">
        <v>4.6514280000000001</v>
      </c>
      <c r="E313">
        <v>0.44864500000000002</v>
      </c>
      <c r="F313">
        <v>21</v>
      </c>
      <c r="G313">
        <v>75</v>
      </c>
      <c r="H313">
        <v>37</v>
      </c>
      <c r="I313">
        <v>43</v>
      </c>
      <c r="J313">
        <v>112</v>
      </c>
      <c r="K313">
        <v>0</v>
      </c>
      <c r="L313">
        <v>288</v>
      </c>
      <c r="M313">
        <v>2440</v>
      </c>
      <c r="N313">
        <v>2440</v>
      </c>
      <c r="O313" t="s">
        <v>1090</v>
      </c>
      <c r="P313" t="s">
        <v>1460</v>
      </c>
      <c r="Q313" t="s">
        <v>1367</v>
      </c>
      <c r="R313" t="s">
        <v>1461</v>
      </c>
      <c r="S313" t="s">
        <v>1459</v>
      </c>
      <c r="T313">
        <v>4651.4283449992254</v>
      </c>
      <c r="U313">
        <v>448645.22965111822</v>
      </c>
    </row>
    <row r="314" spans="1:21" hidden="1">
      <c r="A314" t="s">
        <v>1087</v>
      </c>
      <c r="B314" t="s">
        <v>1364</v>
      </c>
      <c r="C314" t="s">
        <v>1462</v>
      </c>
      <c r="D314">
        <v>1.296408</v>
      </c>
      <c r="E314">
        <v>6.2297999999999999E-2</v>
      </c>
      <c r="F314">
        <v>0</v>
      </c>
      <c r="G314">
        <v>0</v>
      </c>
      <c r="H314">
        <v>0</v>
      </c>
      <c r="I314">
        <v>1</v>
      </c>
      <c r="J314">
        <v>8</v>
      </c>
      <c r="K314">
        <v>0</v>
      </c>
      <c r="L314">
        <v>9</v>
      </c>
      <c r="M314">
        <v>2473</v>
      </c>
      <c r="N314">
        <v>2473</v>
      </c>
      <c r="O314" t="s">
        <v>1090</v>
      </c>
      <c r="P314" t="s">
        <v>1463</v>
      </c>
      <c r="Q314" t="s">
        <v>1367</v>
      </c>
      <c r="R314" t="s">
        <v>1464</v>
      </c>
      <c r="S314" t="s">
        <v>1462</v>
      </c>
      <c r="T314">
        <v>1296.4078829257201</v>
      </c>
      <c r="U314">
        <v>62297.751115737883</v>
      </c>
    </row>
    <row r="315" spans="1:21" hidden="1">
      <c r="A315" t="s">
        <v>1087</v>
      </c>
      <c r="B315" t="s">
        <v>1364</v>
      </c>
      <c r="C315" s="344" t="s">
        <v>1121</v>
      </c>
      <c r="D315">
        <v>1.7644089999999999</v>
      </c>
      <c r="E315">
        <v>0.17810899999999999</v>
      </c>
      <c r="F315">
        <v>0</v>
      </c>
      <c r="G315">
        <v>2</v>
      </c>
      <c r="H315">
        <v>0</v>
      </c>
      <c r="I315">
        <v>18</v>
      </c>
      <c r="J315">
        <v>67</v>
      </c>
      <c r="K315">
        <v>0</v>
      </c>
      <c r="L315">
        <v>87</v>
      </c>
      <c r="M315">
        <v>2470</v>
      </c>
      <c r="N315">
        <v>2470</v>
      </c>
      <c r="O315" t="s">
        <v>1090</v>
      </c>
      <c r="P315" t="s">
        <v>1465</v>
      </c>
      <c r="Q315" t="s">
        <v>1367</v>
      </c>
      <c r="R315" t="s">
        <v>1123</v>
      </c>
      <c r="S315" t="s">
        <v>1121</v>
      </c>
      <c r="T315">
        <v>2444.810348479044</v>
      </c>
      <c r="U315">
        <v>178109.18807380629</v>
      </c>
    </row>
    <row r="316" spans="1:21" hidden="1">
      <c r="A316" t="s">
        <v>1087</v>
      </c>
      <c r="B316" t="s">
        <v>1364</v>
      </c>
      <c r="C316" s="344" t="s">
        <v>531</v>
      </c>
      <c r="D316">
        <v>0.140176</v>
      </c>
      <c r="E316">
        <v>2.32E-4</v>
      </c>
      <c r="M316">
        <v>2467</v>
      </c>
      <c r="N316">
        <v>2467</v>
      </c>
      <c r="O316" t="s">
        <v>1090</v>
      </c>
      <c r="P316" t="s">
        <v>1466</v>
      </c>
      <c r="Q316" t="s">
        <v>1367</v>
      </c>
      <c r="R316" t="s">
        <v>1467</v>
      </c>
      <c r="S316" t="s">
        <v>1468</v>
      </c>
      <c r="T316">
        <v>274.54540772165723</v>
      </c>
      <c r="U316">
        <v>231.66011844036441</v>
      </c>
    </row>
    <row r="317" spans="1:21" hidden="1">
      <c r="A317" t="s">
        <v>1087</v>
      </c>
      <c r="B317" t="s">
        <v>1364</v>
      </c>
      <c r="C317" s="344" t="s">
        <v>531</v>
      </c>
      <c r="D317">
        <v>0.16470199999999999</v>
      </c>
      <c r="E317">
        <v>4.5300000000000001E-4</v>
      </c>
      <c r="M317">
        <v>2469</v>
      </c>
      <c r="N317">
        <v>2469</v>
      </c>
      <c r="O317" t="s">
        <v>1090</v>
      </c>
      <c r="P317" t="s">
        <v>1469</v>
      </c>
      <c r="Q317" t="s">
        <v>1367</v>
      </c>
      <c r="R317" t="s">
        <v>1099</v>
      </c>
      <c r="S317" t="s">
        <v>1097</v>
      </c>
      <c r="T317">
        <v>334.0045488516418</v>
      </c>
      <c r="U317">
        <v>452.90822532267458</v>
      </c>
    </row>
    <row r="318" spans="1:21" hidden="1">
      <c r="A318" t="s">
        <v>1087</v>
      </c>
      <c r="B318" t="s">
        <v>1364</v>
      </c>
      <c r="C318" t="s">
        <v>1470</v>
      </c>
      <c r="D318">
        <v>1.2147600000000001</v>
      </c>
      <c r="E318">
        <v>5.0271999999999997E-2</v>
      </c>
      <c r="F318">
        <v>2</v>
      </c>
      <c r="G318">
        <v>0</v>
      </c>
      <c r="H318">
        <v>2</v>
      </c>
      <c r="I318">
        <v>7</v>
      </c>
      <c r="J318">
        <v>10</v>
      </c>
      <c r="K318">
        <v>0</v>
      </c>
      <c r="L318">
        <v>21</v>
      </c>
      <c r="M318">
        <v>2475</v>
      </c>
      <c r="N318">
        <v>2475</v>
      </c>
      <c r="O318" t="s">
        <v>1090</v>
      </c>
      <c r="P318" t="s">
        <v>1471</v>
      </c>
      <c r="Q318" t="s">
        <v>1367</v>
      </c>
      <c r="R318" t="s">
        <v>1472</v>
      </c>
      <c r="S318" t="s">
        <v>1470</v>
      </c>
      <c r="T318">
        <v>1214.760496203133</v>
      </c>
      <c r="U318">
        <v>50272.067343429822</v>
      </c>
    </row>
    <row r="319" spans="1:21" hidden="1">
      <c r="A319" t="s">
        <v>1087</v>
      </c>
      <c r="B319" t="s">
        <v>1364</v>
      </c>
      <c r="C319" t="s">
        <v>1473</v>
      </c>
      <c r="D319">
        <v>1.393008</v>
      </c>
      <c r="E319">
        <v>6.1311999999999998E-2</v>
      </c>
      <c r="F319">
        <v>0</v>
      </c>
      <c r="G319">
        <v>0</v>
      </c>
      <c r="H319">
        <v>0</v>
      </c>
      <c r="I319">
        <v>8</v>
      </c>
      <c r="J319">
        <v>8</v>
      </c>
      <c r="K319">
        <v>0</v>
      </c>
      <c r="L319">
        <v>16</v>
      </c>
      <c r="M319">
        <v>2461</v>
      </c>
      <c r="N319">
        <v>2461</v>
      </c>
      <c r="O319" t="s">
        <v>1090</v>
      </c>
      <c r="P319" t="s">
        <v>1474</v>
      </c>
      <c r="Q319" t="s">
        <v>1367</v>
      </c>
      <c r="R319" t="s">
        <v>1475</v>
      </c>
      <c r="S319" t="s">
        <v>1473</v>
      </c>
      <c r="T319">
        <v>1393.008245394388</v>
      </c>
      <c r="U319">
        <v>61311.613685547003</v>
      </c>
    </row>
    <row r="320" spans="1:21" hidden="1">
      <c r="A320" t="s">
        <v>1087</v>
      </c>
      <c r="B320" t="s">
        <v>1364</v>
      </c>
      <c r="C320" t="s">
        <v>1476</v>
      </c>
      <c r="D320">
        <v>2.5081799999999999</v>
      </c>
      <c r="E320">
        <v>0.13582900000000001</v>
      </c>
      <c r="F320">
        <v>13</v>
      </c>
      <c r="G320">
        <v>1</v>
      </c>
      <c r="H320">
        <v>14</v>
      </c>
      <c r="I320">
        <v>19</v>
      </c>
      <c r="J320">
        <v>31</v>
      </c>
      <c r="K320">
        <v>0</v>
      </c>
      <c r="L320">
        <v>78</v>
      </c>
      <c r="M320">
        <v>2463</v>
      </c>
      <c r="N320">
        <v>2463</v>
      </c>
      <c r="O320" t="s">
        <v>1090</v>
      </c>
      <c r="P320" t="s">
        <v>1477</v>
      </c>
      <c r="Q320" t="s">
        <v>1367</v>
      </c>
      <c r="R320" t="s">
        <v>1478</v>
      </c>
      <c r="S320" t="s">
        <v>1476</v>
      </c>
      <c r="T320">
        <v>2508.179602035993</v>
      </c>
      <c r="U320">
        <v>135829.20251935819</v>
      </c>
    </row>
    <row r="321" spans="1:21" hidden="1">
      <c r="A321" t="s">
        <v>1087</v>
      </c>
      <c r="B321" t="s">
        <v>1364</v>
      </c>
      <c r="C321" t="s">
        <v>1479</v>
      </c>
      <c r="D321">
        <v>2.5132729999999999</v>
      </c>
      <c r="E321">
        <v>0.121393</v>
      </c>
      <c r="F321">
        <v>8</v>
      </c>
      <c r="G321">
        <v>0</v>
      </c>
      <c r="H321">
        <v>5</v>
      </c>
      <c r="I321">
        <v>21</v>
      </c>
      <c r="J321">
        <v>46</v>
      </c>
      <c r="K321">
        <v>0</v>
      </c>
      <c r="L321">
        <v>80</v>
      </c>
      <c r="M321">
        <v>2438</v>
      </c>
      <c r="N321">
        <v>2438</v>
      </c>
      <c r="O321" t="s">
        <v>1090</v>
      </c>
      <c r="P321" t="s">
        <v>1480</v>
      </c>
      <c r="Q321" t="s">
        <v>1367</v>
      </c>
      <c r="R321" t="s">
        <v>1481</v>
      </c>
      <c r="S321" t="s">
        <v>1479</v>
      </c>
      <c r="T321">
        <v>2513.273258464671</v>
      </c>
      <c r="U321">
        <v>121392.9981673632</v>
      </c>
    </row>
    <row r="322" spans="1:21" hidden="1">
      <c r="A322" t="s">
        <v>1087</v>
      </c>
      <c r="B322" t="s">
        <v>1482</v>
      </c>
      <c r="C322" t="s">
        <v>1483</v>
      </c>
      <c r="D322">
        <v>9.4347449999999995</v>
      </c>
      <c r="E322">
        <v>1.3727640000000001</v>
      </c>
      <c r="F322">
        <v>64</v>
      </c>
      <c r="G322">
        <v>31</v>
      </c>
      <c r="H322">
        <v>99</v>
      </c>
      <c r="I322">
        <v>179</v>
      </c>
      <c r="J322">
        <v>386</v>
      </c>
      <c r="K322">
        <v>2</v>
      </c>
      <c r="L322">
        <v>761</v>
      </c>
      <c r="M322">
        <v>93</v>
      </c>
      <c r="N322">
        <v>93</v>
      </c>
      <c r="O322" t="s">
        <v>1090</v>
      </c>
      <c r="P322" t="s">
        <v>1484</v>
      </c>
      <c r="Q322" t="s">
        <v>1485</v>
      </c>
      <c r="R322" t="s">
        <v>1486</v>
      </c>
      <c r="S322" t="s">
        <v>1483</v>
      </c>
      <c r="T322">
        <v>9434.7454924162757</v>
      </c>
      <c r="U322">
        <v>1372764.1189896881</v>
      </c>
    </row>
    <row r="323" spans="1:21" hidden="1">
      <c r="A323" t="s">
        <v>1087</v>
      </c>
      <c r="B323" t="s">
        <v>1482</v>
      </c>
      <c r="C323" t="s">
        <v>1487</v>
      </c>
      <c r="D323">
        <v>4.6667370000000004</v>
      </c>
      <c r="E323">
        <v>0.46804099999999998</v>
      </c>
      <c r="F323">
        <v>20</v>
      </c>
      <c r="G323">
        <v>6</v>
      </c>
      <c r="H323">
        <v>12</v>
      </c>
      <c r="I323">
        <v>54</v>
      </c>
      <c r="J323">
        <v>159</v>
      </c>
      <c r="K323">
        <v>1</v>
      </c>
      <c r="L323">
        <v>252</v>
      </c>
      <c r="M323">
        <v>89</v>
      </c>
      <c r="N323">
        <v>89</v>
      </c>
      <c r="O323" t="s">
        <v>1090</v>
      </c>
      <c r="P323" t="s">
        <v>1488</v>
      </c>
      <c r="Q323" t="s">
        <v>1485</v>
      </c>
      <c r="R323" t="s">
        <v>1489</v>
      </c>
      <c r="S323" t="s">
        <v>1487</v>
      </c>
      <c r="T323">
        <v>4666.7374492843392</v>
      </c>
      <c r="U323">
        <v>468040.78721934458</v>
      </c>
    </row>
    <row r="324" spans="1:21" hidden="1">
      <c r="A324" t="s">
        <v>1087</v>
      </c>
      <c r="B324" t="s">
        <v>1482</v>
      </c>
      <c r="C324" t="s">
        <v>1490</v>
      </c>
      <c r="D324">
        <v>2.7399279999999999</v>
      </c>
      <c r="E324">
        <v>0.17796500000000001</v>
      </c>
      <c r="F324">
        <v>0</v>
      </c>
      <c r="G324">
        <v>0</v>
      </c>
      <c r="H324">
        <v>0</v>
      </c>
      <c r="I324">
        <v>18</v>
      </c>
      <c r="J324">
        <v>41</v>
      </c>
      <c r="K324">
        <v>0</v>
      </c>
      <c r="L324">
        <v>59</v>
      </c>
      <c r="M324">
        <v>94</v>
      </c>
      <c r="N324">
        <v>94</v>
      </c>
      <c r="O324" t="s">
        <v>1090</v>
      </c>
      <c r="P324" t="s">
        <v>1491</v>
      </c>
      <c r="Q324" t="s">
        <v>1485</v>
      </c>
      <c r="R324" t="s">
        <v>1492</v>
      </c>
      <c r="S324" t="s">
        <v>1490</v>
      </c>
      <c r="T324">
        <v>2739.9279035365239</v>
      </c>
      <c r="U324">
        <v>177965.4857410616</v>
      </c>
    </row>
    <row r="325" spans="1:21" hidden="1">
      <c r="A325" t="s">
        <v>1087</v>
      </c>
      <c r="B325" t="s">
        <v>1482</v>
      </c>
      <c r="C325" t="s">
        <v>1493</v>
      </c>
      <c r="D325">
        <v>0.82037099999999996</v>
      </c>
      <c r="E325">
        <v>3.0515E-2</v>
      </c>
      <c r="F325">
        <v>0</v>
      </c>
      <c r="G325">
        <v>0</v>
      </c>
      <c r="H325">
        <v>0</v>
      </c>
      <c r="I325">
        <v>1</v>
      </c>
      <c r="J325">
        <v>7</v>
      </c>
      <c r="K325">
        <v>0</v>
      </c>
      <c r="L325">
        <v>8</v>
      </c>
      <c r="M325">
        <v>97</v>
      </c>
      <c r="N325">
        <v>97</v>
      </c>
      <c r="O325" t="s">
        <v>1090</v>
      </c>
      <c r="P325" t="s">
        <v>1494</v>
      </c>
      <c r="Q325" t="s">
        <v>1485</v>
      </c>
      <c r="R325" t="s">
        <v>1495</v>
      </c>
      <c r="S325" t="s">
        <v>1493</v>
      </c>
      <c r="T325">
        <v>820.37053903623735</v>
      </c>
      <c r="U325">
        <v>30514.855755612389</v>
      </c>
    </row>
    <row r="326" spans="1:21" hidden="1">
      <c r="A326" t="s">
        <v>1087</v>
      </c>
      <c r="B326" t="s">
        <v>1482</v>
      </c>
      <c r="C326" t="s">
        <v>1496</v>
      </c>
      <c r="D326">
        <v>1.7592620000000001</v>
      </c>
      <c r="E326">
        <v>6.2799999999999995E-2</v>
      </c>
      <c r="F326">
        <v>0</v>
      </c>
      <c r="G326">
        <v>0</v>
      </c>
      <c r="H326">
        <v>0</v>
      </c>
      <c r="I326">
        <v>2</v>
      </c>
      <c r="J326">
        <v>19</v>
      </c>
      <c r="K326">
        <v>0</v>
      </c>
      <c r="L326">
        <v>21</v>
      </c>
      <c r="M326">
        <v>96</v>
      </c>
      <c r="N326">
        <v>96</v>
      </c>
      <c r="O326" t="s">
        <v>1090</v>
      </c>
      <c r="P326" t="s">
        <v>1497</v>
      </c>
      <c r="Q326" t="s">
        <v>1485</v>
      </c>
      <c r="R326" t="s">
        <v>1498</v>
      </c>
      <c r="S326" t="s">
        <v>1496</v>
      </c>
      <c r="T326">
        <v>1759.2617038768699</v>
      </c>
      <c r="U326">
        <v>62799.701632720193</v>
      </c>
    </row>
    <row r="327" spans="1:21" hidden="1">
      <c r="A327" t="s">
        <v>1087</v>
      </c>
      <c r="B327" t="s">
        <v>1482</v>
      </c>
      <c r="C327" s="344" t="s">
        <v>871</v>
      </c>
      <c r="D327">
        <v>6.3281010000000002</v>
      </c>
      <c r="E327">
        <v>0.94223199999999996</v>
      </c>
      <c r="F327">
        <v>70</v>
      </c>
      <c r="G327">
        <v>11</v>
      </c>
      <c r="H327">
        <v>85</v>
      </c>
      <c r="I327">
        <v>113</v>
      </c>
      <c r="J327">
        <v>252</v>
      </c>
      <c r="K327">
        <v>1</v>
      </c>
      <c r="L327">
        <v>532</v>
      </c>
      <c r="M327">
        <v>87</v>
      </c>
      <c r="N327">
        <v>87</v>
      </c>
      <c r="O327" t="s">
        <v>1090</v>
      </c>
      <c r="P327" t="s">
        <v>1499</v>
      </c>
      <c r="Q327" t="s">
        <v>1485</v>
      </c>
      <c r="R327" t="s">
        <v>870</v>
      </c>
      <c r="S327" t="s">
        <v>871</v>
      </c>
      <c r="T327">
        <v>6396.4185020356699</v>
      </c>
      <c r="U327">
        <v>942232.17285608046</v>
      </c>
    </row>
    <row r="328" spans="1:21" hidden="1">
      <c r="A328" t="s">
        <v>1087</v>
      </c>
      <c r="B328" t="s">
        <v>1482</v>
      </c>
      <c r="C328" t="s">
        <v>1500</v>
      </c>
      <c r="D328">
        <v>3.330689</v>
      </c>
      <c r="E328">
        <v>0.22060399999999999</v>
      </c>
      <c r="F328">
        <v>9</v>
      </c>
      <c r="G328">
        <v>3</v>
      </c>
      <c r="H328">
        <v>12</v>
      </c>
      <c r="I328">
        <v>33</v>
      </c>
      <c r="J328">
        <v>76</v>
      </c>
      <c r="K328">
        <v>0</v>
      </c>
      <c r="L328">
        <v>133</v>
      </c>
      <c r="M328">
        <v>91</v>
      </c>
      <c r="N328">
        <v>91</v>
      </c>
      <c r="O328" t="s">
        <v>1090</v>
      </c>
      <c r="P328" t="s">
        <v>1501</v>
      </c>
      <c r="Q328" t="s">
        <v>1485</v>
      </c>
      <c r="R328" t="s">
        <v>1502</v>
      </c>
      <c r="S328" t="s">
        <v>1500</v>
      </c>
      <c r="T328">
        <v>3330.6893428168241</v>
      </c>
      <c r="U328">
        <v>220604.0366649068</v>
      </c>
    </row>
    <row r="329" spans="1:21" hidden="1">
      <c r="A329" t="s">
        <v>1087</v>
      </c>
      <c r="B329" t="s">
        <v>1482</v>
      </c>
      <c r="C329" t="s">
        <v>1503</v>
      </c>
      <c r="D329">
        <v>4.464531</v>
      </c>
      <c r="E329">
        <v>0.52637400000000001</v>
      </c>
      <c r="F329">
        <v>13</v>
      </c>
      <c r="G329">
        <v>8</v>
      </c>
      <c r="H329">
        <v>15</v>
      </c>
      <c r="I329">
        <v>64</v>
      </c>
      <c r="J329">
        <v>195</v>
      </c>
      <c r="K329">
        <v>1</v>
      </c>
      <c r="L329">
        <v>296</v>
      </c>
      <c r="M329">
        <v>95</v>
      </c>
      <c r="N329">
        <v>95</v>
      </c>
      <c r="O329" t="s">
        <v>1090</v>
      </c>
      <c r="P329" t="s">
        <v>1504</v>
      </c>
      <c r="Q329" t="s">
        <v>1485</v>
      </c>
      <c r="R329" t="s">
        <v>1505</v>
      </c>
      <c r="S329" t="s">
        <v>1503</v>
      </c>
      <c r="T329">
        <v>4464.5306025438276</v>
      </c>
      <c r="U329">
        <v>526373.71511999925</v>
      </c>
    </row>
    <row r="330" spans="1:21" hidden="1">
      <c r="A330" t="s">
        <v>1087</v>
      </c>
      <c r="B330" t="s">
        <v>1482</v>
      </c>
      <c r="C330" t="s">
        <v>1506</v>
      </c>
      <c r="D330">
        <v>13.458930000000001</v>
      </c>
      <c r="E330">
        <v>4.1904079999999997</v>
      </c>
      <c r="F330">
        <v>314</v>
      </c>
      <c r="G330">
        <v>145</v>
      </c>
      <c r="H330">
        <v>487</v>
      </c>
      <c r="I330">
        <v>445</v>
      </c>
      <c r="J330">
        <v>646</v>
      </c>
      <c r="K330">
        <v>0</v>
      </c>
      <c r="L330">
        <v>2037</v>
      </c>
      <c r="M330">
        <v>90</v>
      </c>
      <c r="N330">
        <v>90</v>
      </c>
      <c r="O330" t="s">
        <v>1090</v>
      </c>
      <c r="P330" t="s">
        <v>1507</v>
      </c>
      <c r="Q330" t="s">
        <v>1485</v>
      </c>
      <c r="R330" t="s">
        <v>1508</v>
      </c>
      <c r="S330" t="s">
        <v>1506</v>
      </c>
      <c r="T330">
        <v>13458.92978312273</v>
      </c>
      <c r="U330">
        <v>4190408.4841449521</v>
      </c>
    </row>
    <row r="331" spans="1:21" hidden="1">
      <c r="A331" t="s">
        <v>1087</v>
      </c>
      <c r="B331" t="s">
        <v>1482</v>
      </c>
      <c r="C331" t="s">
        <v>1509</v>
      </c>
      <c r="D331">
        <v>1.0095559999999999</v>
      </c>
      <c r="E331">
        <v>5.0997000000000001E-2</v>
      </c>
      <c r="F331">
        <v>0</v>
      </c>
      <c r="G331">
        <v>3</v>
      </c>
      <c r="H331">
        <v>0</v>
      </c>
      <c r="I331">
        <v>4</v>
      </c>
      <c r="J331">
        <v>6</v>
      </c>
      <c r="K331">
        <v>0</v>
      </c>
      <c r="L331">
        <v>13</v>
      </c>
      <c r="M331">
        <v>98</v>
      </c>
      <c r="N331">
        <v>98</v>
      </c>
      <c r="O331" t="s">
        <v>1090</v>
      </c>
      <c r="P331" t="s">
        <v>1510</v>
      </c>
      <c r="Q331" t="s">
        <v>1485</v>
      </c>
      <c r="R331" t="s">
        <v>1511</v>
      </c>
      <c r="S331" t="s">
        <v>1509</v>
      </c>
      <c r="T331">
        <v>1009.5564041272939</v>
      </c>
      <c r="U331">
        <v>50997.375500235881</v>
      </c>
    </row>
    <row r="332" spans="1:21" hidden="1">
      <c r="A332" t="s">
        <v>1087</v>
      </c>
      <c r="B332" t="s">
        <v>1482</v>
      </c>
      <c r="C332" t="s">
        <v>1512</v>
      </c>
      <c r="D332">
        <v>1.9889779999999999</v>
      </c>
      <c r="E332">
        <v>0.109635</v>
      </c>
      <c r="F332">
        <v>1</v>
      </c>
      <c r="G332">
        <v>0</v>
      </c>
      <c r="H332">
        <v>1</v>
      </c>
      <c r="I332">
        <v>8</v>
      </c>
      <c r="J332">
        <v>27</v>
      </c>
      <c r="K332">
        <v>0</v>
      </c>
      <c r="L332">
        <v>37</v>
      </c>
      <c r="M332">
        <v>92</v>
      </c>
      <c r="N332">
        <v>92</v>
      </c>
      <c r="O332" t="s">
        <v>1090</v>
      </c>
      <c r="P332" t="s">
        <v>1513</v>
      </c>
      <c r="Q332" t="s">
        <v>1485</v>
      </c>
      <c r="R332" t="s">
        <v>1514</v>
      </c>
      <c r="S332" t="s">
        <v>1512</v>
      </c>
      <c r="T332">
        <v>1988.9777760419499</v>
      </c>
      <c r="U332">
        <v>109635.33041398739</v>
      </c>
    </row>
    <row r="333" spans="1:21" hidden="1">
      <c r="A333" t="s">
        <v>1087</v>
      </c>
      <c r="B333" t="s">
        <v>1482</v>
      </c>
      <c r="C333" s="344" t="s">
        <v>1515</v>
      </c>
      <c r="D333">
        <v>2.2184659999999998</v>
      </c>
      <c r="E333">
        <v>0.19598599999999999</v>
      </c>
      <c r="F333">
        <v>8</v>
      </c>
      <c r="G333">
        <v>0</v>
      </c>
      <c r="H333">
        <v>11</v>
      </c>
      <c r="I333">
        <v>32</v>
      </c>
      <c r="J333">
        <v>72</v>
      </c>
      <c r="K333">
        <v>0</v>
      </c>
      <c r="L333">
        <v>123</v>
      </c>
      <c r="M333">
        <v>88</v>
      </c>
      <c r="N333">
        <v>88</v>
      </c>
      <c r="O333" t="s">
        <v>1090</v>
      </c>
      <c r="P333" t="s">
        <v>1516</v>
      </c>
      <c r="Q333" t="s">
        <v>1485</v>
      </c>
      <c r="R333" t="s">
        <v>1517</v>
      </c>
      <c r="S333" t="s">
        <v>1515</v>
      </c>
      <c r="T333">
        <v>2454.8573694227712</v>
      </c>
      <c r="U333">
        <v>195986.44228433451</v>
      </c>
    </row>
    <row r="334" spans="1:21" hidden="1">
      <c r="A334" t="s">
        <v>1087</v>
      </c>
      <c r="B334" t="s">
        <v>1518</v>
      </c>
      <c r="C334" t="s">
        <v>1519</v>
      </c>
      <c r="D334">
        <v>4.4237010000000003</v>
      </c>
      <c r="E334">
        <v>0.58095300000000005</v>
      </c>
      <c r="F334">
        <v>49</v>
      </c>
      <c r="G334">
        <v>9</v>
      </c>
      <c r="H334">
        <v>63</v>
      </c>
      <c r="I334">
        <v>65</v>
      </c>
      <c r="J334">
        <v>168</v>
      </c>
      <c r="K334">
        <v>0</v>
      </c>
      <c r="L334">
        <v>354</v>
      </c>
      <c r="M334">
        <v>102</v>
      </c>
      <c r="N334">
        <v>102</v>
      </c>
      <c r="O334" t="s">
        <v>1090</v>
      </c>
      <c r="P334" t="s">
        <v>1520</v>
      </c>
      <c r="Q334" t="s">
        <v>1521</v>
      </c>
      <c r="R334" t="s">
        <v>1522</v>
      </c>
      <c r="S334" t="s">
        <v>1519</v>
      </c>
      <c r="T334">
        <v>4423.7007909628446</v>
      </c>
      <c r="U334">
        <v>580952.52790866536</v>
      </c>
    </row>
    <row r="335" spans="1:21" hidden="1">
      <c r="A335" t="s">
        <v>1087</v>
      </c>
      <c r="B335" t="s">
        <v>1518</v>
      </c>
      <c r="C335" s="344" t="s">
        <v>1523</v>
      </c>
      <c r="D335">
        <v>6.8701809999999996</v>
      </c>
      <c r="E335">
        <v>1.4929429999999999</v>
      </c>
      <c r="F335">
        <v>60</v>
      </c>
      <c r="G335">
        <v>110</v>
      </c>
      <c r="H335">
        <v>110</v>
      </c>
      <c r="I335">
        <v>207</v>
      </c>
      <c r="J335">
        <v>488</v>
      </c>
      <c r="K335">
        <v>1</v>
      </c>
      <c r="L335">
        <v>976</v>
      </c>
      <c r="M335">
        <v>105</v>
      </c>
      <c r="N335">
        <v>105</v>
      </c>
      <c r="O335" t="s">
        <v>1090</v>
      </c>
      <c r="P335" t="s">
        <v>1524</v>
      </c>
      <c r="Q335" t="s">
        <v>1521</v>
      </c>
      <c r="R335" t="s">
        <v>1525</v>
      </c>
      <c r="S335" t="s">
        <v>1523</v>
      </c>
      <c r="T335">
        <v>7145.3763642522317</v>
      </c>
      <c r="U335">
        <v>1492943.2049823401</v>
      </c>
    </row>
    <row r="336" spans="1:21" hidden="1">
      <c r="A336" t="s">
        <v>1087</v>
      </c>
      <c r="B336" t="s">
        <v>1518</v>
      </c>
      <c r="C336" s="344" t="s">
        <v>1526</v>
      </c>
      <c r="D336">
        <v>0.574353</v>
      </c>
      <c r="E336">
        <v>3.8766000000000002E-2</v>
      </c>
      <c r="F336">
        <v>0</v>
      </c>
      <c r="G336">
        <v>0</v>
      </c>
      <c r="H336">
        <v>0</v>
      </c>
      <c r="I336">
        <v>0</v>
      </c>
      <c r="J336">
        <v>26</v>
      </c>
      <c r="K336">
        <v>0</v>
      </c>
      <c r="L336">
        <v>26</v>
      </c>
      <c r="M336">
        <v>99</v>
      </c>
      <c r="N336">
        <v>99</v>
      </c>
      <c r="O336" t="s">
        <v>1090</v>
      </c>
      <c r="P336" t="s">
        <v>1527</v>
      </c>
      <c r="Q336" t="s">
        <v>1521</v>
      </c>
      <c r="R336" t="s">
        <v>1528</v>
      </c>
      <c r="S336" t="s">
        <v>1526</v>
      </c>
      <c r="T336">
        <v>844.08158112699391</v>
      </c>
      <c r="U336">
        <v>38766.333582314692</v>
      </c>
    </row>
    <row r="337" spans="1:21" hidden="1">
      <c r="A337" t="s">
        <v>1087</v>
      </c>
      <c r="B337" t="s">
        <v>1518</v>
      </c>
      <c r="C337" t="s">
        <v>1529</v>
      </c>
      <c r="D337">
        <v>2.9352499999999999</v>
      </c>
      <c r="E337">
        <v>0.27495399999999998</v>
      </c>
      <c r="F337">
        <v>10</v>
      </c>
      <c r="G337">
        <v>2</v>
      </c>
      <c r="H337">
        <v>11</v>
      </c>
      <c r="I337">
        <v>40</v>
      </c>
      <c r="J337">
        <v>86</v>
      </c>
      <c r="K337">
        <v>0</v>
      </c>
      <c r="L337">
        <v>149</v>
      </c>
      <c r="M337">
        <v>100</v>
      </c>
      <c r="N337">
        <v>100</v>
      </c>
      <c r="O337" t="s">
        <v>1090</v>
      </c>
      <c r="P337" t="s">
        <v>1530</v>
      </c>
      <c r="Q337" t="s">
        <v>1521</v>
      </c>
      <c r="R337" t="s">
        <v>1531</v>
      </c>
      <c r="S337" t="s">
        <v>1529</v>
      </c>
      <c r="T337">
        <v>2935.2500108411109</v>
      </c>
      <c r="U337">
        <v>274954.28379246051</v>
      </c>
    </row>
    <row r="338" spans="1:21" hidden="1">
      <c r="A338" t="s">
        <v>1087</v>
      </c>
      <c r="B338" t="s">
        <v>1518</v>
      </c>
      <c r="C338" t="s">
        <v>1532</v>
      </c>
      <c r="D338">
        <v>10.737831</v>
      </c>
      <c r="E338">
        <v>3.3574410000000001</v>
      </c>
      <c r="F338">
        <v>232</v>
      </c>
      <c r="G338">
        <v>107</v>
      </c>
      <c r="H338">
        <v>332</v>
      </c>
      <c r="I338">
        <v>222</v>
      </c>
      <c r="J338">
        <v>464</v>
      </c>
      <c r="K338">
        <v>1</v>
      </c>
      <c r="L338">
        <v>1358</v>
      </c>
      <c r="M338">
        <v>113</v>
      </c>
      <c r="N338">
        <v>113</v>
      </c>
      <c r="O338" t="s">
        <v>1090</v>
      </c>
      <c r="P338" t="s">
        <v>1533</v>
      </c>
      <c r="Q338" t="s">
        <v>1521</v>
      </c>
      <c r="R338" t="s">
        <v>1534</v>
      </c>
      <c r="S338" t="s">
        <v>1532</v>
      </c>
      <c r="T338">
        <v>10737.830993905851</v>
      </c>
      <c r="U338">
        <v>3357441.0012612999</v>
      </c>
    </row>
    <row r="339" spans="1:21" hidden="1">
      <c r="A339" t="s">
        <v>1087</v>
      </c>
      <c r="B339" t="s">
        <v>1518</v>
      </c>
      <c r="C339" t="s">
        <v>1535</v>
      </c>
      <c r="D339">
        <v>2.2665120000000001</v>
      </c>
      <c r="E339">
        <v>0.17006499999999999</v>
      </c>
      <c r="F339">
        <v>2</v>
      </c>
      <c r="G339">
        <v>16</v>
      </c>
      <c r="H339">
        <v>0</v>
      </c>
      <c r="I339">
        <v>13</v>
      </c>
      <c r="J339">
        <v>52</v>
      </c>
      <c r="K339">
        <v>0</v>
      </c>
      <c r="L339">
        <v>83</v>
      </c>
      <c r="M339">
        <v>109</v>
      </c>
      <c r="N339">
        <v>109</v>
      </c>
      <c r="O339" t="s">
        <v>1090</v>
      </c>
      <c r="P339" t="s">
        <v>1536</v>
      </c>
      <c r="Q339" t="s">
        <v>1521</v>
      </c>
      <c r="R339" t="s">
        <v>1537</v>
      </c>
      <c r="S339" t="s">
        <v>1535</v>
      </c>
      <c r="T339">
        <v>2266.5116869735202</v>
      </c>
      <c r="U339">
        <v>170065.20259827049</v>
      </c>
    </row>
    <row r="340" spans="1:21" hidden="1">
      <c r="A340" t="s">
        <v>1087</v>
      </c>
      <c r="B340" t="s">
        <v>1518</v>
      </c>
      <c r="C340" t="s">
        <v>1538</v>
      </c>
      <c r="D340">
        <v>0.90357699999999996</v>
      </c>
      <c r="E340">
        <v>3.7183000000000001E-2</v>
      </c>
      <c r="F340">
        <v>0</v>
      </c>
      <c r="G340">
        <v>0</v>
      </c>
      <c r="H340">
        <v>0</v>
      </c>
      <c r="I340">
        <v>4</v>
      </c>
      <c r="J340">
        <v>11</v>
      </c>
      <c r="K340">
        <v>0</v>
      </c>
      <c r="L340">
        <v>15</v>
      </c>
      <c r="M340">
        <v>117</v>
      </c>
      <c r="N340">
        <v>117</v>
      </c>
      <c r="O340" t="s">
        <v>1090</v>
      </c>
      <c r="P340" t="s">
        <v>1539</v>
      </c>
      <c r="Q340" t="s">
        <v>1521</v>
      </c>
      <c r="R340" t="s">
        <v>1540</v>
      </c>
      <c r="S340" t="s">
        <v>1538</v>
      </c>
      <c r="T340">
        <v>903.5772714649645</v>
      </c>
      <c r="U340">
        <v>37183.075015409457</v>
      </c>
    </row>
    <row r="341" spans="1:21" hidden="1">
      <c r="A341" t="s">
        <v>1087</v>
      </c>
      <c r="B341" t="s">
        <v>1518</v>
      </c>
      <c r="C341" t="s">
        <v>1541</v>
      </c>
      <c r="D341">
        <v>1.089753</v>
      </c>
      <c r="E341">
        <v>5.3567999999999998E-2</v>
      </c>
      <c r="F341">
        <v>2</v>
      </c>
      <c r="G341">
        <v>1</v>
      </c>
      <c r="H341">
        <v>2</v>
      </c>
      <c r="I341">
        <v>5</v>
      </c>
      <c r="J341">
        <v>20</v>
      </c>
      <c r="K341">
        <v>0</v>
      </c>
      <c r="L341">
        <v>30</v>
      </c>
      <c r="M341">
        <v>108</v>
      </c>
      <c r="N341">
        <v>108</v>
      </c>
      <c r="O341" t="s">
        <v>1090</v>
      </c>
      <c r="P341" t="s">
        <v>1542</v>
      </c>
      <c r="Q341" t="s">
        <v>1521</v>
      </c>
      <c r="R341" t="s">
        <v>1543</v>
      </c>
      <c r="S341" t="s">
        <v>1541</v>
      </c>
      <c r="T341">
        <v>1089.753372808932</v>
      </c>
      <c r="U341">
        <v>53568.294200632408</v>
      </c>
    </row>
    <row r="342" spans="1:21" hidden="1">
      <c r="A342" t="s">
        <v>1087</v>
      </c>
      <c r="B342" t="s">
        <v>1518</v>
      </c>
      <c r="C342" t="s">
        <v>1544</v>
      </c>
      <c r="D342">
        <v>2.7592370000000002</v>
      </c>
      <c r="E342">
        <v>0.23383300000000001</v>
      </c>
      <c r="F342">
        <v>5</v>
      </c>
      <c r="G342">
        <v>0</v>
      </c>
      <c r="H342">
        <v>4</v>
      </c>
      <c r="I342">
        <v>34</v>
      </c>
      <c r="J342">
        <v>53</v>
      </c>
      <c r="K342">
        <v>0</v>
      </c>
      <c r="L342">
        <v>96</v>
      </c>
      <c r="M342">
        <v>115</v>
      </c>
      <c r="N342">
        <v>115</v>
      </c>
      <c r="O342" t="s">
        <v>1090</v>
      </c>
      <c r="P342" t="s">
        <v>1545</v>
      </c>
      <c r="Q342" t="s">
        <v>1521</v>
      </c>
      <c r="R342" t="s">
        <v>1546</v>
      </c>
      <c r="S342" t="s">
        <v>1544</v>
      </c>
      <c r="T342">
        <v>2759.2373661218439</v>
      </c>
      <c r="U342">
        <v>233833.0459640928</v>
      </c>
    </row>
    <row r="343" spans="1:21" hidden="1">
      <c r="A343" t="s">
        <v>1087</v>
      </c>
      <c r="B343" t="s">
        <v>1518</v>
      </c>
      <c r="C343" t="s">
        <v>1547</v>
      </c>
      <c r="D343">
        <v>3.704634</v>
      </c>
      <c r="E343">
        <v>0.25317099999999998</v>
      </c>
      <c r="F343">
        <v>9</v>
      </c>
      <c r="G343">
        <v>2</v>
      </c>
      <c r="H343">
        <v>10</v>
      </c>
      <c r="I343">
        <v>49</v>
      </c>
      <c r="J343">
        <v>88</v>
      </c>
      <c r="K343">
        <v>0</v>
      </c>
      <c r="L343">
        <v>158</v>
      </c>
      <c r="M343">
        <v>112</v>
      </c>
      <c r="N343">
        <v>112</v>
      </c>
      <c r="O343" t="s">
        <v>1090</v>
      </c>
      <c r="P343" t="s">
        <v>1548</v>
      </c>
      <c r="Q343" t="s">
        <v>1521</v>
      </c>
      <c r="R343" t="s">
        <v>1549</v>
      </c>
      <c r="S343" t="s">
        <v>1547</v>
      </c>
      <c r="T343">
        <v>3704.6336732633222</v>
      </c>
      <c r="U343">
        <v>253170.76246659571</v>
      </c>
    </row>
    <row r="344" spans="1:21" hidden="1">
      <c r="A344" t="s">
        <v>1087</v>
      </c>
      <c r="B344" t="s">
        <v>1518</v>
      </c>
      <c r="C344" s="344" t="s">
        <v>1295</v>
      </c>
      <c r="D344">
        <v>1.9567490000000001</v>
      </c>
      <c r="E344">
        <v>0.12063599999999999</v>
      </c>
      <c r="F344">
        <v>0</v>
      </c>
      <c r="G344">
        <v>0</v>
      </c>
      <c r="H344">
        <v>0</v>
      </c>
      <c r="I344">
        <v>7</v>
      </c>
      <c r="J344">
        <v>38</v>
      </c>
      <c r="K344">
        <v>0</v>
      </c>
      <c r="L344">
        <v>45</v>
      </c>
      <c r="M344">
        <v>118</v>
      </c>
      <c r="N344">
        <v>118</v>
      </c>
      <c r="O344" t="s">
        <v>1090</v>
      </c>
      <c r="P344" t="s">
        <v>1550</v>
      </c>
      <c r="Q344" t="s">
        <v>1521</v>
      </c>
      <c r="R344" t="s">
        <v>1294</v>
      </c>
      <c r="S344" t="s">
        <v>1295</v>
      </c>
      <c r="T344">
        <v>2024.531924877841</v>
      </c>
      <c r="U344">
        <v>120636.03242314509</v>
      </c>
    </row>
    <row r="345" spans="1:21" hidden="1">
      <c r="A345" t="s">
        <v>1087</v>
      </c>
      <c r="B345" t="s">
        <v>1518</v>
      </c>
      <c r="C345" t="s">
        <v>1551</v>
      </c>
      <c r="D345">
        <v>2.3938449999999998</v>
      </c>
      <c r="E345">
        <v>0.237651</v>
      </c>
      <c r="F345">
        <v>8</v>
      </c>
      <c r="G345">
        <v>2</v>
      </c>
      <c r="H345">
        <v>5</v>
      </c>
      <c r="I345">
        <v>13</v>
      </c>
      <c r="J345">
        <v>58</v>
      </c>
      <c r="K345">
        <v>0</v>
      </c>
      <c r="L345">
        <v>86</v>
      </c>
      <c r="M345">
        <v>104</v>
      </c>
      <c r="N345">
        <v>104</v>
      </c>
      <c r="O345" t="s">
        <v>1090</v>
      </c>
      <c r="P345" t="s">
        <v>1552</v>
      </c>
      <c r="Q345" t="s">
        <v>1521</v>
      </c>
      <c r="R345" t="s">
        <v>1553</v>
      </c>
      <c r="S345" t="s">
        <v>1551</v>
      </c>
      <c r="T345">
        <v>2393.8447593819401</v>
      </c>
      <c r="U345">
        <v>237651.43462824501</v>
      </c>
    </row>
    <row r="346" spans="1:21" hidden="1">
      <c r="A346" t="s">
        <v>1087</v>
      </c>
      <c r="B346" t="s">
        <v>1518</v>
      </c>
      <c r="C346" t="s">
        <v>1554</v>
      </c>
      <c r="D346">
        <v>4.343604</v>
      </c>
      <c r="E346">
        <v>0.224324</v>
      </c>
      <c r="F346">
        <v>8</v>
      </c>
      <c r="G346">
        <v>0</v>
      </c>
      <c r="H346">
        <v>6</v>
      </c>
      <c r="I346">
        <v>13</v>
      </c>
      <c r="J346">
        <v>76</v>
      </c>
      <c r="K346">
        <v>0</v>
      </c>
      <c r="L346">
        <v>103</v>
      </c>
      <c r="M346">
        <v>111</v>
      </c>
      <c r="N346">
        <v>111</v>
      </c>
      <c r="O346" t="s">
        <v>1090</v>
      </c>
      <c r="P346" t="s">
        <v>1555</v>
      </c>
      <c r="Q346" t="s">
        <v>1521</v>
      </c>
      <c r="R346" t="s">
        <v>1556</v>
      </c>
      <c r="S346" t="s">
        <v>1554</v>
      </c>
      <c r="T346">
        <v>4343.6042071315342</v>
      </c>
      <c r="U346">
        <v>224324.31924837059</v>
      </c>
    </row>
    <row r="347" spans="1:21" hidden="1">
      <c r="A347" t="s">
        <v>1087</v>
      </c>
      <c r="B347" t="s">
        <v>1518</v>
      </c>
      <c r="C347" t="s">
        <v>1557</v>
      </c>
      <c r="D347">
        <v>5.2828210000000002</v>
      </c>
      <c r="E347">
        <v>0.41491400000000001</v>
      </c>
      <c r="F347">
        <v>16</v>
      </c>
      <c r="G347">
        <v>7</v>
      </c>
      <c r="H347">
        <v>21</v>
      </c>
      <c r="I347">
        <v>31</v>
      </c>
      <c r="J347">
        <v>125</v>
      </c>
      <c r="K347">
        <v>0</v>
      </c>
      <c r="L347">
        <v>200</v>
      </c>
      <c r="M347">
        <v>110</v>
      </c>
      <c r="N347">
        <v>110</v>
      </c>
      <c r="O347" t="s">
        <v>1090</v>
      </c>
      <c r="P347" t="s">
        <v>1558</v>
      </c>
      <c r="Q347" t="s">
        <v>1521</v>
      </c>
      <c r="R347" t="s">
        <v>1559</v>
      </c>
      <c r="S347" t="s">
        <v>1557</v>
      </c>
      <c r="T347">
        <v>5282.8207104129106</v>
      </c>
      <c r="U347">
        <v>414913.93010234699</v>
      </c>
    </row>
    <row r="348" spans="1:21" hidden="1">
      <c r="A348" t="s">
        <v>1087</v>
      </c>
      <c r="B348" t="s">
        <v>1518</v>
      </c>
      <c r="C348" t="s">
        <v>1560</v>
      </c>
      <c r="D348">
        <v>6.1542399999999997</v>
      </c>
      <c r="E348">
        <v>1.132037</v>
      </c>
      <c r="F348">
        <v>90</v>
      </c>
      <c r="G348">
        <v>5</v>
      </c>
      <c r="H348">
        <v>156</v>
      </c>
      <c r="I348">
        <v>163</v>
      </c>
      <c r="J348">
        <v>245</v>
      </c>
      <c r="K348">
        <v>0</v>
      </c>
      <c r="L348">
        <v>659</v>
      </c>
      <c r="M348">
        <v>101</v>
      </c>
      <c r="N348">
        <v>101</v>
      </c>
      <c r="O348" t="s">
        <v>1090</v>
      </c>
      <c r="P348" t="s">
        <v>1561</v>
      </c>
      <c r="Q348" t="s">
        <v>1521</v>
      </c>
      <c r="R348" t="s">
        <v>1562</v>
      </c>
      <c r="S348" t="s">
        <v>1560</v>
      </c>
      <c r="T348">
        <v>6154.2397674766407</v>
      </c>
      <c r="U348">
        <v>1132037.3713145501</v>
      </c>
    </row>
    <row r="349" spans="1:21" hidden="1">
      <c r="A349" t="s">
        <v>1087</v>
      </c>
      <c r="B349" t="s">
        <v>1518</v>
      </c>
      <c r="C349" s="344" t="s">
        <v>531</v>
      </c>
      <c r="D349">
        <v>1.3398999999999999E-2</v>
      </c>
      <c r="E349">
        <v>9.9999999999999995E-7</v>
      </c>
      <c r="M349">
        <v>116</v>
      </c>
      <c r="N349">
        <v>116</v>
      </c>
      <c r="O349" t="s">
        <v>1090</v>
      </c>
      <c r="P349" t="s">
        <v>1563</v>
      </c>
      <c r="Q349" t="s">
        <v>1521</v>
      </c>
      <c r="R349" t="s">
        <v>1271</v>
      </c>
      <c r="S349" t="s">
        <v>1269</v>
      </c>
      <c r="T349">
        <v>26.799515078409179</v>
      </c>
      <c r="U349">
        <v>0.65595142082393387</v>
      </c>
    </row>
    <row r="350" spans="1:21" hidden="1">
      <c r="A350" t="s">
        <v>1087</v>
      </c>
      <c r="B350" t="s">
        <v>1518</v>
      </c>
      <c r="C350" s="344" t="s">
        <v>531</v>
      </c>
      <c r="D350">
        <v>2.0740999999999999E-2</v>
      </c>
      <c r="E350">
        <v>1.18E-4</v>
      </c>
      <c r="M350">
        <v>103</v>
      </c>
      <c r="N350">
        <v>103</v>
      </c>
      <c r="O350" t="s">
        <v>1090</v>
      </c>
      <c r="P350" t="s">
        <v>1564</v>
      </c>
      <c r="Q350" t="s">
        <v>1521</v>
      </c>
      <c r="R350" t="s">
        <v>870</v>
      </c>
      <c r="S350" t="s">
        <v>871</v>
      </c>
      <c r="T350">
        <v>60.769334585503913</v>
      </c>
      <c r="U350">
        <v>118.31045642552471</v>
      </c>
    </row>
    <row r="351" spans="1:21" hidden="1">
      <c r="A351" t="s">
        <v>1087</v>
      </c>
      <c r="B351" t="s">
        <v>1518</v>
      </c>
      <c r="C351" s="344" t="s">
        <v>531</v>
      </c>
      <c r="D351">
        <v>0.40114699999999998</v>
      </c>
      <c r="E351">
        <v>8.3440000000000007E-3</v>
      </c>
      <c r="F351">
        <v>0</v>
      </c>
      <c r="G351">
        <v>0</v>
      </c>
      <c r="H351">
        <v>0</v>
      </c>
      <c r="I351">
        <v>0</v>
      </c>
      <c r="J351">
        <v>5</v>
      </c>
      <c r="K351">
        <v>0</v>
      </c>
      <c r="L351">
        <v>5</v>
      </c>
      <c r="M351">
        <v>107</v>
      </c>
      <c r="N351">
        <v>107</v>
      </c>
      <c r="O351" t="s">
        <v>1090</v>
      </c>
      <c r="P351" t="s">
        <v>1565</v>
      </c>
      <c r="Q351" t="s">
        <v>1521</v>
      </c>
      <c r="R351" t="s">
        <v>1517</v>
      </c>
      <c r="S351" t="s">
        <v>1515</v>
      </c>
      <c r="T351">
        <v>637.53847396159472</v>
      </c>
      <c r="U351">
        <v>8343.500365974709</v>
      </c>
    </row>
    <row r="352" spans="1:21" hidden="1">
      <c r="A352" t="s">
        <v>1087</v>
      </c>
      <c r="B352" t="s">
        <v>1518</v>
      </c>
      <c r="C352" s="344" t="s">
        <v>531</v>
      </c>
      <c r="D352">
        <v>1.1924790000000001</v>
      </c>
      <c r="E352">
        <v>1.4012999999999999E-2</v>
      </c>
      <c r="M352">
        <v>114</v>
      </c>
      <c r="N352">
        <v>114</v>
      </c>
      <c r="O352" t="s">
        <v>1090</v>
      </c>
      <c r="P352" t="s">
        <v>1566</v>
      </c>
      <c r="Q352" t="s">
        <v>1521</v>
      </c>
      <c r="R352" t="s">
        <v>1280</v>
      </c>
      <c r="S352" t="s">
        <v>1278</v>
      </c>
      <c r="T352">
        <v>1984.492884621927</v>
      </c>
      <c r="U352">
        <v>14012.67605328547</v>
      </c>
    </row>
    <row r="353" spans="1:21" hidden="1">
      <c r="A353" t="s">
        <v>1087</v>
      </c>
      <c r="B353" t="s">
        <v>1518</v>
      </c>
      <c r="C353" t="s">
        <v>1567</v>
      </c>
      <c r="D353">
        <v>3.803671</v>
      </c>
      <c r="E353">
        <v>0.39672299999999999</v>
      </c>
      <c r="F353">
        <v>21</v>
      </c>
      <c r="G353">
        <v>7</v>
      </c>
      <c r="H353">
        <v>28</v>
      </c>
      <c r="I353">
        <v>41</v>
      </c>
      <c r="J353">
        <v>118</v>
      </c>
      <c r="K353">
        <v>0</v>
      </c>
      <c r="L353">
        <v>215</v>
      </c>
      <c r="M353">
        <v>106</v>
      </c>
      <c r="N353">
        <v>106</v>
      </c>
      <c r="O353" t="s">
        <v>1090</v>
      </c>
      <c r="P353" t="s">
        <v>1568</v>
      </c>
      <c r="Q353" t="s">
        <v>1521</v>
      </c>
      <c r="R353" t="s">
        <v>1569</v>
      </c>
      <c r="S353" t="s">
        <v>1567</v>
      </c>
      <c r="T353">
        <v>3803.6710781638922</v>
      </c>
      <c r="U353">
        <v>396722.57310379972</v>
      </c>
    </row>
    <row r="354" spans="1:21" hidden="1">
      <c r="A354" t="s">
        <v>1087</v>
      </c>
      <c r="B354" t="s">
        <v>1570</v>
      </c>
      <c r="C354" t="s">
        <v>1571</v>
      </c>
      <c r="D354">
        <v>4.323823</v>
      </c>
      <c r="E354">
        <v>0.40938600000000003</v>
      </c>
      <c r="F354">
        <v>7</v>
      </c>
      <c r="G354">
        <v>54</v>
      </c>
      <c r="H354">
        <v>11</v>
      </c>
      <c r="I354">
        <v>101</v>
      </c>
      <c r="J354">
        <v>99</v>
      </c>
      <c r="K354">
        <v>1</v>
      </c>
      <c r="L354">
        <v>273</v>
      </c>
      <c r="M354">
        <v>119</v>
      </c>
      <c r="N354">
        <v>119</v>
      </c>
      <c r="O354" t="s">
        <v>1090</v>
      </c>
      <c r="P354" t="s">
        <v>1572</v>
      </c>
      <c r="Q354" t="s">
        <v>1573</v>
      </c>
      <c r="R354" t="s">
        <v>1574</v>
      </c>
      <c r="S354" t="s">
        <v>1571</v>
      </c>
      <c r="T354">
        <v>4323.8225532291972</v>
      </c>
      <c r="U354">
        <v>409386.08198097133</v>
      </c>
    </row>
    <row r="355" spans="1:21" hidden="1">
      <c r="A355" t="s">
        <v>1087</v>
      </c>
      <c r="B355" t="s">
        <v>1575</v>
      </c>
      <c r="C355" t="s">
        <v>1576</v>
      </c>
      <c r="D355">
        <v>4.9893960000000002</v>
      </c>
      <c r="E355">
        <v>0.55156099999999997</v>
      </c>
      <c r="F355">
        <v>21</v>
      </c>
      <c r="G355">
        <v>3</v>
      </c>
      <c r="H355">
        <v>17</v>
      </c>
      <c r="I355">
        <v>44</v>
      </c>
      <c r="J355">
        <v>116</v>
      </c>
      <c r="K355">
        <v>0</v>
      </c>
      <c r="L355">
        <v>201</v>
      </c>
      <c r="M355">
        <v>126</v>
      </c>
      <c r="N355">
        <v>126</v>
      </c>
      <c r="O355" t="s">
        <v>1090</v>
      </c>
      <c r="P355" t="s">
        <v>1577</v>
      </c>
      <c r="Q355" t="s">
        <v>1578</v>
      </c>
      <c r="R355" t="s">
        <v>1579</v>
      </c>
      <c r="S355" t="s">
        <v>1576</v>
      </c>
      <c r="T355">
        <v>4989.3959786059067</v>
      </c>
      <c r="U355">
        <v>551560.6649130939</v>
      </c>
    </row>
    <row r="356" spans="1:21" hidden="1">
      <c r="A356" t="s">
        <v>1087</v>
      </c>
      <c r="B356" t="s">
        <v>1575</v>
      </c>
      <c r="C356" t="s">
        <v>1580</v>
      </c>
      <c r="D356">
        <v>33.494247000000001</v>
      </c>
      <c r="E356">
        <v>15.873108999999999</v>
      </c>
      <c r="F356">
        <v>1848</v>
      </c>
      <c r="G356">
        <v>1258</v>
      </c>
      <c r="H356">
        <v>4012</v>
      </c>
      <c r="I356">
        <v>1298</v>
      </c>
      <c r="J356">
        <v>1562</v>
      </c>
      <c r="K356">
        <v>15</v>
      </c>
      <c r="L356">
        <v>9993</v>
      </c>
      <c r="M356">
        <v>124</v>
      </c>
      <c r="N356">
        <v>124</v>
      </c>
      <c r="O356" t="s">
        <v>1090</v>
      </c>
      <c r="P356" t="s">
        <v>1581</v>
      </c>
      <c r="Q356" t="s">
        <v>1578</v>
      </c>
      <c r="R356" t="s">
        <v>1582</v>
      </c>
      <c r="S356" t="s">
        <v>1580</v>
      </c>
      <c r="T356">
        <v>33494.247046735611</v>
      </c>
      <c r="U356">
        <v>15873109.420732031</v>
      </c>
    </row>
    <row r="357" spans="1:21" hidden="1">
      <c r="A357" t="s">
        <v>1087</v>
      </c>
      <c r="B357" t="s">
        <v>1575</v>
      </c>
      <c r="C357" t="s">
        <v>1583</v>
      </c>
      <c r="D357">
        <v>3.6795949999999999</v>
      </c>
      <c r="E357">
        <v>0.27108599999999999</v>
      </c>
      <c r="F357">
        <v>3</v>
      </c>
      <c r="G357">
        <v>0</v>
      </c>
      <c r="H357">
        <v>5</v>
      </c>
      <c r="I357">
        <v>15</v>
      </c>
      <c r="J357">
        <v>87</v>
      </c>
      <c r="K357">
        <v>0</v>
      </c>
      <c r="L357">
        <v>110</v>
      </c>
      <c r="M357">
        <v>122</v>
      </c>
      <c r="N357">
        <v>122</v>
      </c>
      <c r="O357" t="s">
        <v>1090</v>
      </c>
      <c r="P357" t="s">
        <v>1584</v>
      </c>
      <c r="Q357" t="s">
        <v>1578</v>
      </c>
      <c r="R357" t="s">
        <v>1585</v>
      </c>
      <c r="S357" t="s">
        <v>1583</v>
      </c>
      <c r="T357">
        <v>3679.5950095325038</v>
      </c>
      <c r="U357">
        <v>271086.06640193157</v>
      </c>
    </row>
    <row r="358" spans="1:21" hidden="1">
      <c r="A358" t="s">
        <v>1087</v>
      </c>
      <c r="B358" t="s">
        <v>1575</v>
      </c>
      <c r="C358" s="344" t="s">
        <v>1126</v>
      </c>
      <c r="D358">
        <v>1.5965769999999999</v>
      </c>
      <c r="E358">
        <v>0.13003200000000001</v>
      </c>
      <c r="F358">
        <v>13</v>
      </c>
      <c r="G358">
        <v>0</v>
      </c>
      <c r="H358">
        <v>9</v>
      </c>
      <c r="I358">
        <v>8</v>
      </c>
      <c r="J358">
        <v>17</v>
      </c>
      <c r="K358">
        <v>0</v>
      </c>
      <c r="L358">
        <v>47</v>
      </c>
      <c r="M358">
        <v>120</v>
      </c>
      <c r="N358">
        <v>120</v>
      </c>
      <c r="O358" t="s">
        <v>1090</v>
      </c>
      <c r="P358" t="s">
        <v>1586</v>
      </c>
      <c r="Q358" t="s">
        <v>1578</v>
      </c>
      <c r="R358" t="s">
        <v>1125</v>
      </c>
      <c r="S358" t="s">
        <v>1126</v>
      </c>
      <c r="T358">
        <v>1846.037639197795</v>
      </c>
      <c r="U358">
        <v>130031.834890325</v>
      </c>
    </row>
    <row r="359" spans="1:21" hidden="1">
      <c r="A359" t="s">
        <v>1087</v>
      </c>
      <c r="B359" t="s">
        <v>1575</v>
      </c>
      <c r="C359" t="s">
        <v>1587</v>
      </c>
      <c r="D359">
        <v>0.83708700000000003</v>
      </c>
      <c r="E359">
        <v>2.8615000000000002E-2</v>
      </c>
      <c r="F359">
        <v>2</v>
      </c>
      <c r="G359">
        <v>0</v>
      </c>
      <c r="H359">
        <v>2</v>
      </c>
      <c r="I359">
        <v>4</v>
      </c>
      <c r="J359">
        <v>10</v>
      </c>
      <c r="K359">
        <v>0</v>
      </c>
      <c r="L359">
        <v>18</v>
      </c>
      <c r="M359">
        <v>129</v>
      </c>
      <c r="N359">
        <v>129</v>
      </c>
      <c r="O359" t="s">
        <v>1090</v>
      </c>
      <c r="P359" t="s">
        <v>1588</v>
      </c>
      <c r="Q359" t="s">
        <v>1578</v>
      </c>
      <c r="R359" t="s">
        <v>1589</v>
      </c>
      <c r="S359" t="s">
        <v>1587</v>
      </c>
      <c r="T359">
        <v>837.08731145817057</v>
      </c>
      <c r="U359">
        <v>28615.356407186569</v>
      </c>
    </row>
    <row r="360" spans="1:21" hidden="1">
      <c r="A360" t="s">
        <v>1087</v>
      </c>
      <c r="B360" t="s">
        <v>1575</v>
      </c>
      <c r="C360" t="s">
        <v>1590</v>
      </c>
      <c r="D360">
        <v>3.6208640000000001</v>
      </c>
      <c r="E360">
        <v>0.421823</v>
      </c>
      <c r="F360">
        <v>25</v>
      </c>
      <c r="G360">
        <v>1</v>
      </c>
      <c r="H360">
        <v>24</v>
      </c>
      <c r="I360">
        <v>56</v>
      </c>
      <c r="J360">
        <v>146</v>
      </c>
      <c r="K360">
        <v>0</v>
      </c>
      <c r="L360">
        <v>252</v>
      </c>
      <c r="M360">
        <v>123</v>
      </c>
      <c r="N360">
        <v>123</v>
      </c>
      <c r="O360" t="s">
        <v>1090</v>
      </c>
      <c r="P360" t="s">
        <v>1591</v>
      </c>
      <c r="Q360" t="s">
        <v>1578</v>
      </c>
      <c r="R360" t="s">
        <v>1592</v>
      </c>
      <c r="S360" t="s">
        <v>1590</v>
      </c>
      <c r="T360">
        <v>3620.8644223758311</v>
      </c>
      <c r="U360">
        <v>421822.63273898151</v>
      </c>
    </row>
    <row r="361" spans="1:21" hidden="1">
      <c r="A361" t="s">
        <v>1087</v>
      </c>
      <c r="B361" t="s">
        <v>1575</v>
      </c>
      <c r="C361" t="s">
        <v>1593</v>
      </c>
      <c r="D361">
        <v>0.981549</v>
      </c>
      <c r="E361">
        <v>3.0297999999999999E-2</v>
      </c>
      <c r="F361">
        <v>0</v>
      </c>
      <c r="G361">
        <v>0</v>
      </c>
      <c r="H361">
        <v>0</v>
      </c>
      <c r="I361">
        <v>0</v>
      </c>
      <c r="J361">
        <v>16</v>
      </c>
      <c r="K361">
        <v>0</v>
      </c>
      <c r="L361">
        <v>16</v>
      </c>
      <c r="M361">
        <v>130</v>
      </c>
      <c r="N361">
        <v>130</v>
      </c>
      <c r="O361" t="s">
        <v>1090</v>
      </c>
      <c r="P361" t="s">
        <v>1594</v>
      </c>
      <c r="Q361" t="s">
        <v>1578</v>
      </c>
      <c r="R361" t="s">
        <v>1595</v>
      </c>
      <c r="S361" t="s">
        <v>1593</v>
      </c>
      <c r="T361">
        <v>981.54861464935789</v>
      </c>
      <c r="U361">
        <v>30298.14808492583</v>
      </c>
    </row>
    <row r="362" spans="1:21" hidden="1">
      <c r="A362" t="s">
        <v>1087</v>
      </c>
      <c r="B362" t="s">
        <v>1575</v>
      </c>
      <c r="C362" t="s">
        <v>1596</v>
      </c>
      <c r="D362">
        <v>4.4202409999999999</v>
      </c>
      <c r="E362">
        <v>0.371556</v>
      </c>
      <c r="F362">
        <v>11</v>
      </c>
      <c r="G362">
        <v>11</v>
      </c>
      <c r="H362">
        <v>13</v>
      </c>
      <c r="I362">
        <v>26</v>
      </c>
      <c r="J362">
        <v>140</v>
      </c>
      <c r="K362">
        <v>1</v>
      </c>
      <c r="L362">
        <v>202</v>
      </c>
      <c r="M362">
        <v>128</v>
      </c>
      <c r="N362">
        <v>128</v>
      </c>
      <c r="O362" t="s">
        <v>1090</v>
      </c>
      <c r="P362" t="s">
        <v>1597</v>
      </c>
      <c r="Q362" t="s">
        <v>1578</v>
      </c>
      <c r="R362" t="s">
        <v>1598</v>
      </c>
      <c r="S362" t="s">
        <v>1596</v>
      </c>
      <c r="T362">
        <v>4420.2412965014782</v>
      </c>
      <c r="U362">
        <v>371555.90215764177</v>
      </c>
    </row>
    <row r="363" spans="1:21" hidden="1">
      <c r="A363" t="s">
        <v>1087</v>
      </c>
      <c r="B363" t="s">
        <v>1575</v>
      </c>
      <c r="C363" t="s">
        <v>1599</v>
      </c>
      <c r="D363">
        <v>3.8843890000000001</v>
      </c>
      <c r="E363">
        <v>0.37309399999999998</v>
      </c>
      <c r="F363">
        <v>12</v>
      </c>
      <c r="G363">
        <v>4</v>
      </c>
      <c r="H363">
        <v>12</v>
      </c>
      <c r="I363">
        <v>33</v>
      </c>
      <c r="J363">
        <v>136</v>
      </c>
      <c r="K363">
        <v>0</v>
      </c>
      <c r="L363">
        <v>197</v>
      </c>
      <c r="M363">
        <v>121</v>
      </c>
      <c r="N363">
        <v>121</v>
      </c>
      <c r="O363" t="s">
        <v>1090</v>
      </c>
      <c r="P363" t="s">
        <v>1600</v>
      </c>
      <c r="Q363" t="s">
        <v>1578</v>
      </c>
      <c r="R363" t="s">
        <v>1601</v>
      </c>
      <c r="S363" t="s">
        <v>1599</v>
      </c>
      <c r="T363">
        <v>3884.389471202493</v>
      </c>
      <c r="U363">
        <v>373094.34572763619</v>
      </c>
    </row>
    <row r="364" spans="1:21" hidden="1">
      <c r="A364" t="s">
        <v>1087</v>
      </c>
      <c r="B364" t="s">
        <v>1575</v>
      </c>
      <c r="C364" s="344" t="s">
        <v>531</v>
      </c>
      <c r="D364">
        <v>0.27766800000000003</v>
      </c>
      <c r="E364">
        <v>2.23E-4</v>
      </c>
      <c r="M364">
        <v>127</v>
      </c>
      <c r="N364">
        <v>127</v>
      </c>
      <c r="O364" t="s">
        <v>1090</v>
      </c>
      <c r="P364" t="s">
        <v>1602</v>
      </c>
      <c r="Q364" t="s">
        <v>1578</v>
      </c>
      <c r="R364" t="s">
        <v>1525</v>
      </c>
      <c r="S364" t="s">
        <v>1523</v>
      </c>
      <c r="T364">
        <v>552.86337296173463</v>
      </c>
      <c r="U364">
        <v>222.71387736477999</v>
      </c>
    </row>
    <row r="365" spans="1:21" hidden="1">
      <c r="A365" t="s">
        <v>1087</v>
      </c>
      <c r="B365" t="s">
        <v>1575</v>
      </c>
      <c r="C365" s="344" t="s">
        <v>531</v>
      </c>
      <c r="D365">
        <v>1.284171</v>
      </c>
      <c r="E365">
        <v>0.10309500000000001</v>
      </c>
      <c r="M365">
        <v>131</v>
      </c>
      <c r="N365">
        <v>131</v>
      </c>
      <c r="O365" t="s">
        <v>1090</v>
      </c>
      <c r="P365" t="s">
        <v>1603</v>
      </c>
      <c r="Q365" t="s">
        <v>1578</v>
      </c>
      <c r="R365" t="s">
        <v>1604</v>
      </c>
      <c r="S365" t="s">
        <v>1605</v>
      </c>
      <c r="T365">
        <v>1284.1713497853229</v>
      </c>
      <c r="U365">
        <v>103094.91481314589</v>
      </c>
    </row>
    <row r="366" spans="1:21" hidden="1">
      <c r="A366" t="s">
        <v>1087</v>
      </c>
      <c r="B366" t="s">
        <v>1575</v>
      </c>
      <c r="C366" s="344" t="s">
        <v>531</v>
      </c>
      <c r="D366">
        <v>3.5954869999999999</v>
      </c>
      <c r="E366">
        <v>0.255519</v>
      </c>
      <c r="M366">
        <v>125</v>
      </c>
      <c r="N366">
        <v>125</v>
      </c>
      <c r="O366" t="s">
        <v>1090</v>
      </c>
      <c r="P366" t="s">
        <v>1606</v>
      </c>
      <c r="Q366" t="s">
        <v>1578</v>
      </c>
      <c r="R366" t="s">
        <v>1607</v>
      </c>
      <c r="S366" t="s">
        <v>1608</v>
      </c>
      <c r="T366">
        <v>3595.4874096361309</v>
      </c>
      <c r="U366">
        <v>255518.69936086069</v>
      </c>
    </row>
    <row r="367" spans="1:21" hidden="1">
      <c r="A367" t="s">
        <v>1087</v>
      </c>
      <c r="B367" t="s">
        <v>1609</v>
      </c>
      <c r="C367" t="s">
        <v>1610</v>
      </c>
      <c r="D367">
        <v>0.97331299999999998</v>
      </c>
      <c r="E367">
        <v>4.7951000000000001E-2</v>
      </c>
      <c r="F367">
        <v>0</v>
      </c>
      <c r="G367">
        <v>2</v>
      </c>
      <c r="H367">
        <v>0</v>
      </c>
      <c r="I367">
        <v>7</v>
      </c>
      <c r="J367">
        <v>9</v>
      </c>
      <c r="K367">
        <v>0</v>
      </c>
      <c r="L367">
        <v>18</v>
      </c>
      <c r="M367">
        <v>2022</v>
      </c>
      <c r="N367">
        <v>2022</v>
      </c>
      <c r="O367" t="s">
        <v>1090</v>
      </c>
      <c r="P367" t="s">
        <v>1611</v>
      </c>
      <c r="Q367" t="s">
        <v>1612</v>
      </c>
      <c r="R367" t="s">
        <v>1613</v>
      </c>
      <c r="S367" t="s">
        <v>1610</v>
      </c>
      <c r="T367">
        <v>973.3131085060993</v>
      </c>
      <c r="U367">
        <v>47951.063699168008</v>
      </c>
    </row>
    <row r="368" spans="1:21" hidden="1">
      <c r="A368" t="s">
        <v>1087</v>
      </c>
      <c r="B368" t="s">
        <v>1609</v>
      </c>
      <c r="C368" t="s">
        <v>1614</v>
      </c>
      <c r="D368">
        <v>2.8380649999999998</v>
      </c>
      <c r="E368">
        <v>0.27298800000000001</v>
      </c>
      <c r="F368">
        <v>33</v>
      </c>
      <c r="G368">
        <v>1</v>
      </c>
      <c r="H368">
        <v>33</v>
      </c>
      <c r="I368">
        <v>27</v>
      </c>
      <c r="J368">
        <v>62</v>
      </c>
      <c r="K368">
        <v>1</v>
      </c>
      <c r="L368">
        <v>157</v>
      </c>
      <c r="M368">
        <v>1994</v>
      </c>
      <c r="N368">
        <v>1994</v>
      </c>
      <c r="O368" t="s">
        <v>1090</v>
      </c>
      <c r="P368" t="s">
        <v>1615</v>
      </c>
      <c r="Q368" t="s">
        <v>1612</v>
      </c>
      <c r="R368" t="s">
        <v>1616</v>
      </c>
      <c r="S368" t="s">
        <v>1614</v>
      </c>
      <c r="T368">
        <v>2838.0649638667051</v>
      </c>
      <c r="U368">
        <v>272988.23650169891</v>
      </c>
    </row>
    <row r="369" spans="1:21" hidden="1">
      <c r="A369" t="s">
        <v>1087</v>
      </c>
      <c r="B369" t="s">
        <v>1609</v>
      </c>
      <c r="C369" t="s">
        <v>1617</v>
      </c>
      <c r="D369">
        <v>2.969319</v>
      </c>
      <c r="E369">
        <v>0.21548600000000001</v>
      </c>
      <c r="F369">
        <v>12</v>
      </c>
      <c r="G369">
        <v>0</v>
      </c>
      <c r="H369">
        <v>16</v>
      </c>
      <c r="I369">
        <v>18</v>
      </c>
      <c r="J369">
        <v>41</v>
      </c>
      <c r="K369">
        <v>0</v>
      </c>
      <c r="L369">
        <v>87</v>
      </c>
      <c r="M369">
        <v>2021</v>
      </c>
      <c r="N369">
        <v>2021</v>
      </c>
      <c r="O369" t="s">
        <v>1090</v>
      </c>
      <c r="P369" t="s">
        <v>1618</v>
      </c>
      <c r="Q369" t="s">
        <v>1612</v>
      </c>
      <c r="R369" t="s">
        <v>1619</v>
      </c>
      <c r="S369" t="s">
        <v>1617</v>
      </c>
      <c r="T369">
        <v>2969.3191029199502</v>
      </c>
      <c r="U369">
        <v>215486.48444032649</v>
      </c>
    </row>
    <row r="370" spans="1:21" hidden="1">
      <c r="A370" t="s">
        <v>1087</v>
      </c>
      <c r="B370" t="s">
        <v>1609</v>
      </c>
      <c r="C370" t="s">
        <v>1620</v>
      </c>
      <c r="D370">
        <v>8.6131910000000005</v>
      </c>
      <c r="E370">
        <v>2.971314</v>
      </c>
      <c r="F370">
        <v>398</v>
      </c>
      <c r="G370">
        <v>91</v>
      </c>
      <c r="H370">
        <v>692</v>
      </c>
      <c r="I370">
        <v>320</v>
      </c>
      <c r="J370">
        <v>242</v>
      </c>
      <c r="K370">
        <v>3</v>
      </c>
      <c r="L370">
        <v>1746</v>
      </c>
      <c r="M370">
        <v>2010</v>
      </c>
      <c r="N370">
        <v>2010</v>
      </c>
      <c r="O370" t="s">
        <v>1090</v>
      </c>
      <c r="P370" t="s">
        <v>1621</v>
      </c>
      <c r="Q370" t="s">
        <v>1612</v>
      </c>
      <c r="R370" t="s">
        <v>1622</v>
      </c>
      <c r="S370" t="s">
        <v>1620</v>
      </c>
      <c r="T370">
        <v>8613.1913137825322</v>
      </c>
      <c r="U370">
        <v>2971313.6790610352</v>
      </c>
    </row>
    <row r="371" spans="1:21" hidden="1">
      <c r="A371" t="s">
        <v>1087</v>
      </c>
      <c r="B371" t="s">
        <v>1609</v>
      </c>
      <c r="C371" t="s">
        <v>1623</v>
      </c>
      <c r="D371">
        <v>1.762661</v>
      </c>
      <c r="E371">
        <v>9.7798999999999997E-2</v>
      </c>
      <c r="F371">
        <v>2</v>
      </c>
      <c r="G371">
        <v>0</v>
      </c>
      <c r="H371">
        <v>0</v>
      </c>
      <c r="I371">
        <v>19</v>
      </c>
      <c r="J371">
        <v>18</v>
      </c>
      <c r="K371">
        <v>1</v>
      </c>
      <c r="L371">
        <v>40</v>
      </c>
      <c r="M371">
        <v>2005</v>
      </c>
      <c r="N371">
        <v>2005</v>
      </c>
      <c r="O371" t="s">
        <v>1090</v>
      </c>
      <c r="P371" t="s">
        <v>1624</v>
      </c>
      <c r="Q371" t="s">
        <v>1612</v>
      </c>
      <c r="R371" t="s">
        <v>1625</v>
      </c>
      <c r="S371" t="s">
        <v>1623</v>
      </c>
      <c r="T371">
        <v>1762.661385634533</v>
      </c>
      <c r="U371">
        <v>97799.478351818543</v>
      </c>
    </row>
    <row r="372" spans="1:21" hidden="1">
      <c r="A372" t="s">
        <v>1087</v>
      </c>
      <c r="B372" t="s">
        <v>1609</v>
      </c>
      <c r="C372" t="s">
        <v>1626</v>
      </c>
      <c r="D372">
        <v>2.116889</v>
      </c>
      <c r="E372">
        <v>9.5614000000000005E-2</v>
      </c>
      <c r="F372">
        <v>9</v>
      </c>
      <c r="G372">
        <v>0</v>
      </c>
      <c r="H372">
        <v>4</v>
      </c>
      <c r="I372">
        <v>5</v>
      </c>
      <c r="J372">
        <v>15</v>
      </c>
      <c r="K372">
        <v>1</v>
      </c>
      <c r="L372">
        <v>34</v>
      </c>
      <c r="M372">
        <v>2006</v>
      </c>
      <c r="N372">
        <v>2006</v>
      </c>
      <c r="O372" t="s">
        <v>1090</v>
      </c>
      <c r="P372" t="s">
        <v>1627</v>
      </c>
      <c r="Q372" t="s">
        <v>1612</v>
      </c>
      <c r="R372" t="s">
        <v>1628</v>
      </c>
      <c r="S372" t="s">
        <v>1626</v>
      </c>
      <c r="T372">
        <v>2116.8886110839599</v>
      </c>
      <c r="U372">
        <v>95614.458320814214</v>
      </c>
    </row>
    <row r="373" spans="1:21" hidden="1">
      <c r="A373" t="s">
        <v>1087</v>
      </c>
      <c r="B373" t="s">
        <v>1609</v>
      </c>
      <c r="C373" t="s">
        <v>1629</v>
      </c>
      <c r="D373">
        <v>1.5767389999999999</v>
      </c>
      <c r="E373">
        <v>0.102117</v>
      </c>
      <c r="F373">
        <v>9</v>
      </c>
      <c r="G373">
        <v>0</v>
      </c>
      <c r="H373">
        <v>14</v>
      </c>
      <c r="I373">
        <v>16</v>
      </c>
      <c r="J373">
        <v>16</v>
      </c>
      <c r="K373">
        <v>0</v>
      </c>
      <c r="L373">
        <v>55</v>
      </c>
      <c r="M373">
        <v>2015</v>
      </c>
      <c r="N373">
        <v>2015</v>
      </c>
      <c r="O373" t="s">
        <v>1090</v>
      </c>
      <c r="P373" t="s">
        <v>1630</v>
      </c>
      <c r="Q373" t="s">
        <v>1612</v>
      </c>
      <c r="R373" t="s">
        <v>1631</v>
      </c>
      <c r="S373" t="s">
        <v>1629</v>
      </c>
      <c r="T373">
        <v>1576.739009633344</v>
      </c>
      <c r="U373">
        <v>102117.4377494912</v>
      </c>
    </row>
    <row r="374" spans="1:21" hidden="1">
      <c r="A374" t="s">
        <v>1087</v>
      </c>
      <c r="B374" t="s">
        <v>1609</v>
      </c>
      <c r="C374" t="s">
        <v>1632</v>
      </c>
      <c r="D374">
        <v>1.921843</v>
      </c>
      <c r="E374">
        <v>9.4117999999999993E-2</v>
      </c>
      <c r="F374">
        <v>6</v>
      </c>
      <c r="G374">
        <v>0</v>
      </c>
      <c r="H374">
        <v>6</v>
      </c>
      <c r="I374">
        <v>11</v>
      </c>
      <c r="J374">
        <v>32</v>
      </c>
      <c r="K374">
        <v>0</v>
      </c>
      <c r="L374">
        <v>55</v>
      </c>
      <c r="M374">
        <v>2020</v>
      </c>
      <c r="N374">
        <v>2020</v>
      </c>
      <c r="O374" t="s">
        <v>1090</v>
      </c>
      <c r="P374" t="s">
        <v>1633</v>
      </c>
      <c r="Q374" t="s">
        <v>1612</v>
      </c>
      <c r="R374" t="s">
        <v>1634</v>
      </c>
      <c r="S374" t="s">
        <v>1632</v>
      </c>
      <c r="T374">
        <v>1921.843213556722</v>
      </c>
      <c r="U374">
        <v>94118.469740647328</v>
      </c>
    </row>
    <row r="375" spans="1:21" hidden="1">
      <c r="A375" t="s">
        <v>1087</v>
      </c>
      <c r="B375" t="s">
        <v>1609</v>
      </c>
      <c r="C375" t="s">
        <v>1635</v>
      </c>
      <c r="D375">
        <v>1.18282</v>
      </c>
      <c r="E375">
        <v>5.3543E-2</v>
      </c>
      <c r="F375">
        <v>2</v>
      </c>
      <c r="G375">
        <v>1</v>
      </c>
      <c r="H375">
        <v>4</v>
      </c>
      <c r="I375">
        <v>6</v>
      </c>
      <c r="J375">
        <v>20</v>
      </c>
      <c r="K375">
        <v>0</v>
      </c>
      <c r="L375">
        <v>33</v>
      </c>
      <c r="M375">
        <v>2024</v>
      </c>
      <c r="N375">
        <v>2024</v>
      </c>
      <c r="O375" t="s">
        <v>1090</v>
      </c>
      <c r="P375" t="s">
        <v>1636</v>
      </c>
      <c r="Q375" t="s">
        <v>1612</v>
      </c>
      <c r="R375" t="s">
        <v>1637</v>
      </c>
      <c r="S375" t="s">
        <v>1635</v>
      </c>
      <c r="T375">
        <v>1182.8201267126949</v>
      </c>
      <c r="U375">
        <v>53543.096396582871</v>
      </c>
    </row>
    <row r="376" spans="1:21" hidden="1">
      <c r="A376" t="s">
        <v>1087</v>
      </c>
      <c r="B376" t="s">
        <v>1609</v>
      </c>
      <c r="C376" t="s">
        <v>1638</v>
      </c>
      <c r="D376">
        <v>2.0997240000000001</v>
      </c>
      <c r="E376">
        <v>9.3393000000000004E-2</v>
      </c>
      <c r="F376">
        <v>8</v>
      </c>
      <c r="G376">
        <v>2</v>
      </c>
      <c r="H376">
        <v>4</v>
      </c>
      <c r="I376">
        <v>19</v>
      </c>
      <c r="J376">
        <v>17</v>
      </c>
      <c r="K376">
        <v>0</v>
      </c>
      <c r="L376">
        <v>50</v>
      </c>
      <c r="M376">
        <v>2029</v>
      </c>
      <c r="N376">
        <v>2029</v>
      </c>
      <c r="O376" t="s">
        <v>1090</v>
      </c>
      <c r="P376" t="s">
        <v>1639</v>
      </c>
      <c r="Q376" t="s">
        <v>1612</v>
      </c>
      <c r="R376" t="s">
        <v>1640</v>
      </c>
      <c r="S376" t="s">
        <v>1638</v>
      </c>
      <c r="T376">
        <v>2099.723942066747</v>
      </c>
      <c r="U376">
        <v>93392.550276940339</v>
      </c>
    </row>
    <row r="377" spans="1:21" hidden="1">
      <c r="A377" t="s">
        <v>1087</v>
      </c>
      <c r="B377" t="s">
        <v>1609</v>
      </c>
      <c r="C377" t="s">
        <v>1641</v>
      </c>
      <c r="D377">
        <v>2.5751369999999998</v>
      </c>
      <c r="E377">
        <v>0.12132800000000001</v>
      </c>
      <c r="F377">
        <v>0</v>
      </c>
      <c r="G377">
        <v>0</v>
      </c>
      <c r="H377">
        <v>3</v>
      </c>
      <c r="I377">
        <v>21</v>
      </c>
      <c r="J377">
        <v>33</v>
      </c>
      <c r="K377">
        <v>0</v>
      </c>
      <c r="L377">
        <v>57</v>
      </c>
      <c r="M377">
        <v>2014</v>
      </c>
      <c r="N377">
        <v>2014</v>
      </c>
      <c r="O377" t="s">
        <v>1090</v>
      </c>
      <c r="P377" t="s">
        <v>1642</v>
      </c>
      <c r="Q377" t="s">
        <v>1612</v>
      </c>
      <c r="R377" t="s">
        <v>1643</v>
      </c>
      <c r="S377" t="s">
        <v>1641</v>
      </c>
      <c r="T377">
        <v>2575.137455019747</v>
      </c>
      <c r="U377">
        <v>121328.09302455869</v>
      </c>
    </row>
    <row r="378" spans="1:21" hidden="1">
      <c r="A378" t="s">
        <v>1087</v>
      </c>
      <c r="B378" t="s">
        <v>1609</v>
      </c>
      <c r="C378" t="s">
        <v>1644</v>
      </c>
      <c r="D378">
        <v>1.4137</v>
      </c>
      <c r="E378">
        <v>9.1082999999999997E-2</v>
      </c>
      <c r="F378">
        <v>0</v>
      </c>
      <c r="G378">
        <v>0</v>
      </c>
      <c r="H378">
        <v>0</v>
      </c>
      <c r="I378">
        <v>14</v>
      </c>
      <c r="J378">
        <v>18</v>
      </c>
      <c r="K378">
        <v>0</v>
      </c>
      <c r="L378">
        <v>32</v>
      </c>
      <c r="M378">
        <v>2044</v>
      </c>
      <c r="N378">
        <v>2044</v>
      </c>
      <c r="O378" t="s">
        <v>1090</v>
      </c>
      <c r="P378" t="s">
        <v>1645</v>
      </c>
      <c r="Q378" t="s">
        <v>1612</v>
      </c>
      <c r="R378" t="s">
        <v>1646</v>
      </c>
      <c r="S378" t="s">
        <v>1644</v>
      </c>
      <c r="T378">
        <v>1413.700374948573</v>
      </c>
      <c r="U378">
        <v>91083.067734180499</v>
      </c>
    </row>
    <row r="379" spans="1:21" hidden="1">
      <c r="A379" t="s">
        <v>1087</v>
      </c>
      <c r="B379" t="s">
        <v>1609</v>
      </c>
      <c r="C379" t="s">
        <v>1647</v>
      </c>
      <c r="D379">
        <v>10.985386999999999</v>
      </c>
      <c r="E379">
        <v>1.1010340000000001</v>
      </c>
      <c r="F379">
        <v>46</v>
      </c>
      <c r="G379">
        <v>21</v>
      </c>
      <c r="H379">
        <v>58</v>
      </c>
      <c r="I379">
        <v>85</v>
      </c>
      <c r="J379">
        <v>129</v>
      </c>
      <c r="K379">
        <v>1</v>
      </c>
      <c r="L379">
        <v>340</v>
      </c>
      <c r="M379">
        <v>2028</v>
      </c>
      <c r="N379">
        <v>2028</v>
      </c>
      <c r="O379" t="s">
        <v>1090</v>
      </c>
      <c r="P379" t="s">
        <v>1648</v>
      </c>
      <c r="Q379" t="s">
        <v>1612</v>
      </c>
      <c r="R379" t="s">
        <v>1649</v>
      </c>
      <c r="S379" t="s">
        <v>1647</v>
      </c>
      <c r="T379">
        <v>10985.38676201501</v>
      </c>
      <c r="U379">
        <v>1101034.2466644449</v>
      </c>
    </row>
    <row r="380" spans="1:21" hidden="1">
      <c r="A380" t="s">
        <v>1087</v>
      </c>
      <c r="B380" t="s">
        <v>1609</v>
      </c>
      <c r="C380" t="s">
        <v>1650</v>
      </c>
      <c r="D380">
        <v>1.891629</v>
      </c>
      <c r="E380">
        <v>0.13538</v>
      </c>
      <c r="F380">
        <v>6</v>
      </c>
      <c r="G380">
        <v>0</v>
      </c>
      <c r="H380">
        <v>6</v>
      </c>
      <c r="I380">
        <v>19</v>
      </c>
      <c r="J380">
        <v>51</v>
      </c>
      <c r="K380">
        <v>0</v>
      </c>
      <c r="L380">
        <v>82</v>
      </c>
      <c r="M380">
        <v>2036</v>
      </c>
      <c r="N380">
        <v>2036</v>
      </c>
      <c r="O380" t="s">
        <v>1090</v>
      </c>
      <c r="P380" t="s">
        <v>1651</v>
      </c>
      <c r="Q380" t="s">
        <v>1612</v>
      </c>
      <c r="R380" t="s">
        <v>1652</v>
      </c>
      <c r="S380" t="s">
        <v>1650</v>
      </c>
      <c r="T380">
        <v>1891.6290927019959</v>
      </c>
      <c r="U380">
        <v>135380.13233321009</v>
      </c>
    </row>
    <row r="381" spans="1:21" hidden="1">
      <c r="A381" t="s">
        <v>1087</v>
      </c>
      <c r="B381" t="s">
        <v>1609</v>
      </c>
      <c r="C381" t="s">
        <v>1653</v>
      </c>
      <c r="D381">
        <v>3.1723150000000002</v>
      </c>
      <c r="E381">
        <v>0.21650700000000001</v>
      </c>
      <c r="F381">
        <v>21</v>
      </c>
      <c r="G381">
        <v>4</v>
      </c>
      <c r="H381">
        <v>17</v>
      </c>
      <c r="I381">
        <v>32</v>
      </c>
      <c r="J381">
        <v>67</v>
      </c>
      <c r="K381">
        <v>1</v>
      </c>
      <c r="L381">
        <v>142</v>
      </c>
      <c r="M381">
        <v>2031</v>
      </c>
      <c r="N381">
        <v>2031</v>
      </c>
      <c r="O381" t="s">
        <v>1090</v>
      </c>
      <c r="P381" t="s">
        <v>1654</v>
      </c>
      <c r="Q381" t="s">
        <v>1612</v>
      </c>
      <c r="R381" t="s">
        <v>1655</v>
      </c>
      <c r="S381" t="s">
        <v>1653</v>
      </c>
      <c r="T381">
        <v>3172.3153727064609</v>
      </c>
      <c r="U381">
        <v>216506.8324003969</v>
      </c>
    </row>
    <row r="382" spans="1:21" hidden="1">
      <c r="A382" t="s">
        <v>1087</v>
      </c>
      <c r="B382" t="s">
        <v>1609</v>
      </c>
      <c r="C382" t="s">
        <v>1656</v>
      </c>
      <c r="D382">
        <v>2.7944460000000002</v>
      </c>
      <c r="E382">
        <v>0.14055300000000001</v>
      </c>
      <c r="F382">
        <v>6</v>
      </c>
      <c r="G382">
        <v>0</v>
      </c>
      <c r="H382">
        <v>5</v>
      </c>
      <c r="I382">
        <v>15</v>
      </c>
      <c r="J382">
        <v>19</v>
      </c>
      <c r="K382">
        <v>0</v>
      </c>
      <c r="L382">
        <v>45</v>
      </c>
      <c r="M382">
        <v>2027</v>
      </c>
      <c r="N382">
        <v>2027</v>
      </c>
      <c r="O382" t="s">
        <v>1090</v>
      </c>
      <c r="P382" t="s">
        <v>1657</v>
      </c>
      <c r="Q382" t="s">
        <v>1612</v>
      </c>
      <c r="R382" t="s">
        <v>1658</v>
      </c>
      <c r="S382" t="s">
        <v>1656</v>
      </c>
      <c r="T382">
        <v>2794.4463749383131</v>
      </c>
      <c r="U382">
        <v>140553.17406394391</v>
      </c>
    </row>
    <row r="383" spans="1:21" hidden="1">
      <c r="A383" t="s">
        <v>1087</v>
      </c>
      <c r="B383" t="s">
        <v>1609</v>
      </c>
      <c r="C383" t="s">
        <v>1659</v>
      </c>
      <c r="D383">
        <v>7.6266730000000003</v>
      </c>
      <c r="E383">
        <v>1.09423</v>
      </c>
      <c r="F383">
        <v>140</v>
      </c>
      <c r="G383">
        <v>5</v>
      </c>
      <c r="H383">
        <v>227</v>
      </c>
      <c r="I383">
        <v>109</v>
      </c>
      <c r="J383">
        <v>130</v>
      </c>
      <c r="K383">
        <v>1</v>
      </c>
      <c r="L383">
        <v>612</v>
      </c>
      <c r="M383">
        <v>2023</v>
      </c>
      <c r="N383">
        <v>2023</v>
      </c>
      <c r="O383" t="s">
        <v>1090</v>
      </c>
      <c r="P383" t="s">
        <v>1660</v>
      </c>
      <c r="Q383" t="s">
        <v>1612</v>
      </c>
      <c r="R383" t="s">
        <v>1661</v>
      </c>
      <c r="S383" t="s">
        <v>1659</v>
      </c>
      <c r="T383">
        <v>7626.6726291763907</v>
      </c>
      <c r="U383">
        <v>1094230.4216998001</v>
      </c>
    </row>
    <row r="384" spans="1:21" hidden="1">
      <c r="A384" t="s">
        <v>1087</v>
      </c>
      <c r="B384" t="s">
        <v>1609</v>
      </c>
      <c r="C384" t="s">
        <v>1662</v>
      </c>
      <c r="D384">
        <v>0.744224</v>
      </c>
      <c r="E384">
        <v>2.0735E-2</v>
      </c>
      <c r="F384">
        <v>4</v>
      </c>
      <c r="G384">
        <v>0</v>
      </c>
      <c r="H384">
        <v>5</v>
      </c>
      <c r="I384">
        <v>2</v>
      </c>
      <c r="J384">
        <v>8</v>
      </c>
      <c r="K384">
        <v>0</v>
      </c>
      <c r="L384">
        <v>19</v>
      </c>
      <c r="M384">
        <v>2039</v>
      </c>
      <c r="N384">
        <v>2039</v>
      </c>
      <c r="O384" t="s">
        <v>1090</v>
      </c>
      <c r="P384" t="s">
        <v>1663</v>
      </c>
      <c r="Q384" t="s">
        <v>1612</v>
      </c>
      <c r="R384" t="s">
        <v>1664</v>
      </c>
      <c r="S384" t="s">
        <v>1662</v>
      </c>
      <c r="T384">
        <v>744.22355330467678</v>
      </c>
      <c r="U384">
        <v>20735.204287839832</v>
      </c>
    </row>
    <row r="385" spans="1:21" hidden="1">
      <c r="A385" t="s">
        <v>1087</v>
      </c>
      <c r="B385" t="s">
        <v>1609</v>
      </c>
      <c r="C385" t="s">
        <v>1665</v>
      </c>
      <c r="D385">
        <v>2.777701</v>
      </c>
      <c r="E385">
        <v>0.101199</v>
      </c>
      <c r="F385">
        <v>4</v>
      </c>
      <c r="G385">
        <v>0</v>
      </c>
      <c r="H385">
        <v>5</v>
      </c>
      <c r="I385">
        <v>6</v>
      </c>
      <c r="J385">
        <v>24</v>
      </c>
      <c r="K385">
        <v>0</v>
      </c>
      <c r="L385">
        <v>39</v>
      </c>
      <c r="M385">
        <v>2025</v>
      </c>
      <c r="N385">
        <v>2025</v>
      </c>
      <c r="O385" t="s">
        <v>1090</v>
      </c>
      <c r="P385" t="s">
        <v>1666</v>
      </c>
      <c r="Q385" t="s">
        <v>1612</v>
      </c>
      <c r="R385" t="s">
        <v>1667</v>
      </c>
      <c r="S385" t="s">
        <v>1665</v>
      </c>
      <c r="T385">
        <v>2777.700870159219</v>
      </c>
      <c r="U385">
        <v>101198.9284826385</v>
      </c>
    </row>
    <row r="386" spans="1:21" hidden="1">
      <c r="A386" t="s">
        <v>1087</v>
      </c>
      <c r="B386" t="s">
        <v>1609</v>
      </c>
      <c r="C386" t="s">
        <v>1668</v>
      </c>
      <c r="D386">
        <v>2.239093</v>
      </c>
      <c r="E386">
        <v>0.16819500000000001</v>
      </c>
      <c r="F386">
        <v>18</v>
      </c>
      <c r="G386">
        <v>0</v>
      </c>
      <c r="H386">
        <v>20</v>
      </c>
      <c r="I386">
        <v>28</v>
      </c>
      <c r="J386">
        <v>49</v>
      </c>
      <c r="K386">
        <v>0</v>
      </c>
      <c r="L386">
        <v>115</v>
      </c>
      <c r="M386">
        <v>1993</v>
      </c>
      <c r="N386">
        <v>1993</v>
      </c>
      <c r="O386" t="s">
        <v>1090</v>
      </c>
      <c r="P386" t="s">
        <v>1669</v>
      </c>
      <c r="Q386" t="s">
        <v>1612</v>
      </c>
      <c r="R386" t="s">
        <v>1670</v>
      </c>
      <c r="S386" t="s">
        <v>1668</v>
      </c>
      <c r="T386">
        <v>2239.0929935193508</v>
      </c>
      <c r="U386">
        <v>168195.27291090641</v>
      </c>
    </row>
    <row r="387" spans="1:21" hidden="1">
      <c r="A387" t="s">
        <v>1087</v>
      </c>
      <c r="B387" t="s">
        <v>1609</v>
      </c>
      <c r="C387" t="s">
        <v>1671</v>
      </c>
      <c r="D387">
        <v>7.5261760000000004</v>
      </c>
      <c r="E387">
        <v>1.039838</v>
      </c>
      <c r="F387">
        <v>43</v>
      </c>
      <c r="G387">
        <v>12</v>
      </c>
      <c r="H387">
        <v>43</v>
      </c>
      <c r="I387">
        <v>130</v>
      </c>
      <c r="J387">
        <v>245</v>
      </c>
      <c r="K387">
        <v>1</v>
      </c>
      <c r="L387">
        <v>474</v>
      </c>
      <c r="M387">
        <v>2032</v>
      </c>
      <c r="N387">
        <v>2032</v>
      </c>
      <c r="O387" t="s">
        <v>1090</v>
      </c>
      <c r="P387" t="s">
        <v>1672</v>
      </c>
      <c r="Q387" t="s">
        <v>1612</v>
      </c>
      <c r="R387" t="s">
        <v>1673</v>
      </c>
      <c r="S387" t="s">
        <v>1671</v>
      </c>
      <c r="T387">
        <v>7526.1762148058724</v>
      </c>
      <c r="U387">
        <v>1039837.850651461</v>
      </c>
    </row>
    <row r="388" spans="1:21" hidden="1">
      <c r="A388" t="s">
        <v>1087</v>
      </c>
      <c r="B388" t="s">
        <v>1609</v>
      </c>
      <c r="C388" t="s">
        <v>1674</v>
      </c>
      <c r="D388">
        <v>0.95428800000000003</v>
      </c>
      <c r="E388">
        <v>4.5661E-2</v>
      </c>
      <c r="F388">
        <v>2</v>
      </c>
      <c r="G388">
        <v>1</v>
      </c>
      <c r="H388">
        <v>1</v>
      </c>
      <c r="I388">
        <v>8</v>
      </c>
      <c r="J388">
        <v>11</v>
      </c>
      <c r="K388">
        <v>0</v>
      </c>
      <c r="L388">
        <v>23</v>
      </c>
      <c r="M388">
        <v>1996</v>
      </c>
      <c r="N388">
        <v>1996</v>
      </c>
      <c r="O388" t="s">
        <v>1090</v>
      </c>
      <c r="P388" t="s">
        <v>1675</v>
      </c>
      <c r="Q388" t="s">
        <v>1612</v>
      </c>
      <c r="R388" t="s">
        <v>1676</v>
      </c>
      <c r="S388" t="s">
        <v>1674</v>
      </c>
      <c r="T388">
        <v>954.28838330373958</v>
      </c>
      <c r="U388">
        <v>45660.574990395959</v>
      </c>
    </row>
    <row r="389" spans="1:21" hidden="1">
      <c r="A389" t="s">
        <v>1087</v>
      </c>
      <c r="B389" t="s">
        <v>1609</v>
      </c>
      <c r="C389" t="s">
        <v>1677</v>
      </c>
      <c r="D389">
        <v>1.7701690000000001</v>
      </c>
      <c r="E389">
        <v>8.8898000000000005E-2</v>
      </c>
      <c r="F389">
        <v>7</v>
      </c>
      <c r="G389">
        <v>1</v>
      </c>
      <c r="H389">
        <v>4</v>
      </c>
      <c r="I389">
        <v>15</v>
      </c>
      <c r="J389">
        <v>22</v>
      </c>
      <c r="K389">
        <v>0</v>
      </c>
      <c r="L389">
        <v>49</v>
      </c>
      <c r="M389">
        <v>1995</v>
      </c>
      <c r="N389">
        <v>1995</v>
      </c>
      <c r="O389" t="s">
        <v>1090</v>
      </c>
      <c r="P389" t="s">
        <v>1678</v>
      </c>
      <c r="Q389" t="s">
        <v>1612</v>
      </c>
      <c r="R389" t="s">
        <v>1679</v>
      </c>
      <c r="S389" t="s">
        <v>1677</v>
      </c>
      <c r="T389">
        <v>1770.1685060646651</v>
      </c>
      <c r="U389">
        <v>88897.914490434327</v>
      </c>
    </row>
    <row r="390" spans="1:21" hidden="1">
      <c r="A390" t="s">
        <v>1087</v>
      </c>
      <c r="B390" t="s">
        <v>1609</v>
      </c>
      <c r="C390" t="s">
        <v>1680</v>
      </c>
      <c r="D390">
        <v>6.5226220000000001</v>
      </c>
      <c r="E390">
        <v>1.136725</v>
      </c>
      <c r="F390">
        <v>154</v>
      </c>
      <c r="G390">
        <v>16</v>
      </c>
      <c r="H390">
        <v>227</v>
      </c>
      <c r="I390">
        <v>120</v>
      </c>
      <c r="J390">
        <v>121</v>
      </c>
      <c r="K390">
        <v>5</v>
      </c>
      <c r="L390">
        <v>643</v>
      </c>
      <c r="M390">
        <v>2013</v>
      </c>
      <c r="N390">
        <v>2013</v>
      </c>
      <c r="O390" t="s">
        <v>1090</v>
      </c>
      <c r="P390" t="s">
        <v>1681</v>
      </c>
      <c r="Q390" t="s">
        <v>1612</v>
      </c>
      <c r="R390" t="s">
        <v>1682</v>
      </c>
      <c r="S390" t="s">
        <v>1680</v>
      </c>
      <c r="T390">
        <v>6522.6215186359996</v>
      </c>
      <c r="U390">
        <v>1136725.3017961129</v>
      </c>
    </row>
    <row r="391" spans="1:21" hidden="1">
      <c r="A391" t="s">
        <v>1087</v>
      </c>
      <c r="B391" t="s">
        <v>1609</v>
      </c>
      <c r="C391" t="s">
        <v>1683</v>
      </c>
      <c r="D391">
        <v>1.4122729999999999</v>
      </c>
      <c r="E391">
        <v>8.0073000000000005E-2</v>
      </c>
      <c r="F391">
        <v>2</v>
      </c>
      <c r="G391">
        <v>0</v>
      </c>
      <c r="H391">
        <v>1</v>
      </c>
      <c r="I391">
        <v>9</v>
      </c>
      <c r="J391">
        <v>26</v>
      </c>
      <c r="K391">
        <v>0</v>
      </c>
      <c r="L391">
        <v>38</v>
      </c>
      <c r="M391">
        <v>2033</v>
      </c>
      <c r="N391">
        <v>2033</v>
      </c>
      <c r="O391" t="s">
        <v>1090</v>
      </c>
      <c r="P391" t="s">
        <v>1684</v>
      </c>
      <c r="Q391" t="s">
        <v>1612</v>
      </c>
      <c r="R391" t="s">
        <v>1685</v>
      </c>
      <c r="S391" t="s">
        <v>1683</v>
      </c>
      <c r="T391">
        <v>1412.2726493012001</v>
      </c>
      <c r="U391">
        <v>80072.632013936338</v>
      </c>
    </row>
    <row r="392" spans="1:21" hidden="1">
      <c r="A392" t="s">
        <v>1087</v>
      </c>
      <c r="B392" t="s">
        <v>1609</v>
      </c>
      <c r="C392" t="s">
        <v>1686</v>
      </c>
      <c r="D392">
        <v>3.3053629999999998</v>
      </c>
      <c r="E392">
        <v>0.26909899999999998</v>
      </c>
      <c r="F392">
        <v>18</v>
      </c>
      <c r="G392">
        <v>1</v>
      </c>
      <c r="H392">
        <v>24</v>
      </c>
      <c r="I392">
        <v>40</v>
      </c>
      <c r="J392">
        <v>60</v>
      </c>
      <c r="K392">
        <v>0</v>
      </c>
      <c r="L392">
        <v>143</v>
      </c>
      <c r="M392">
        <v>2016</v>
      </c>
      <c r="N392">
        <v>2016</v>
      </c>
      <c r="O392" t="s">
        <v>1090</v>
      </c>
      <c r="P392" t="s">
        <v>1687</v>
      </c>
      <c r="Q392" t="s">
        <v>1612</v>
      </c>
      <c r="R392" t="s">
        <v>1688</v>
      </c>
      <c r="S392" t="s">
        <v>1686</v>
      </c>
      <c r="T392">
        <v>3305.3626477332919</v>
      </c>
      <c r="U392">
        <v>269098.78492784331</v>
      </c>
    </row>
    <row r="393" spans="1:21" hidden="1">
      <c r="A393" t="s">
        <v>1087</v>
      </c>
      <c r="B393" t="s">
        <v>1609</v>
      </c>
      <c r="C393" t="s">
        <v>1689</v>
      </c>
      <c r="D393">
        <v>4.3339980000000002</v>
      </c>
      <c r="E393">
        <v>0.35824</v>
      </c>
      <c r="F393">
        <v>26</v>
      </c>
      <c r="G393">
        <v>3</v>
      </c>
      <c r="H393">
        <v>34</v>
      </c>
      <c r="I393">
        <v>49</v>
      </c>
      <c r="J393">
        <v>51</v>
      </c>
      <c r="K393">
        <v>0</v>
      </c>
      <c r="L393">
        <v>163</v>
      </c>
      <c r="M393">
        <v>2003</v>
      </c>
      <c r="N393">
        <v>2003</v>
      </c>
      <c r="O393" t="s">
        <v>1090</v>
      </c>
      <c r="P393" t="s">
        <v>1690</v>
      </c>
      <c r="Q393" t="s">
        <v>1612</v>
      </c>
      <c r="R393" t="s">
        <v>1691</v>
      </c>
      <c r="S393" t="s">
        <v>1689</v>
      </c>
      <c r="T393">
        <v>4333.9983573446634</v>
      </c>
      <c r="U393">
        <v>358240.19324079622</v>
      </c>
    </row>
    <row r="394" spans="1:21" hidden="1">
      <c r="A394" t="s">
        <v>1087</v>
      </c>
      <c r="B394" t="s">
        <v>1609</v>
      </c>
      <c r="C394" t="s">
        <v>1692</v>
      </c>
      <c r="D394">
        <v>2.1717689999999998</v>
      </c>
      <c r="E394">
        <v>0.114436</v>
      </c>
      <c r="F394">
        <v>4</v>
      </c>
      <c r="G394">
        <v>0</v>
      </c>
      <c r="H394">
        <v>5</v>
      </c>
      <c r="I394">
        <v>42</v>
      </c>
      <c r="J394">
        <v>26</v>
      </c>
      <c r="K394">
        <v>0</v>
      </c>
      <c r="L394">
        <v>77</v>
      </c>
      <c r="M394">
        <v>2000</v>
      </c>
      <c r="N394">
        <v>2000</v>
      </c>
      <c r="O394" t="s">
        <v>1090</v>
      </c>
      <c r="P394" t="s">
        <v>1693</v>
      </c>
      <c r="Q394" t="s">
        <v>1612</v>
      </c>
      <c r="R394" t="s">
        <v>1694</v>
      </c>
      <c r="S394" t="s">
        <v>1692</v>
      </c>
      <c r="T394">
        <v>2171.7693621369149</v>
      </c>
      <c r="U394">
        <v>114435.654987979</v>
      </c>
    </row>
    <row r="395" spans="1:21" hidden="1">
      <c r="A395" t="s">
        <v>1087</v>
      </c>
      <c r="B395" t="s">
        <v>1609</v>
      </c>
      <c r="C395" t="s">
        <v>1695</v>
      </c>
      <c r="D395">
        <v>2.3149820000000001</v>
      </c>
      <c r="E395">
        <v>7.5296000000000002E-2</v>
      </c>
      <c r="F395">
        <v>1</v>
      </c>
      <c r="G395">
        <v>6</v>
      </c>
      <c r="H395">
        <v>2</v>
      </c>
      <c r="I395">
        <v>20</v>
      </c>
      <c r="J395">
        <v>26</v>
      </c>
      <c r="K395">
        <v>0</v>
      </c>
      <c r="L395">
        <v>55</v>
      </c>
      <c r="M395">
        <v>2041</v>
      </c>
      <c r="N395">
        <v>2041</v>
      </c>
      <c r="O395" t="s">
        <v>1090</v>
      </c>
      <c r="P395" t="s">
        <v>1696</v>
      </c>
      <c r="Q395" t="s">
        <v>1612</v>
      </c>
      <c r="R395" t="s">
        <v>1697</v>
      </c>
      <c r="S395" t="s">
        <v>1695</v>
      </c>
      <c r="T395">
        <v>2314.9821233278572</v>
      </c>
      <c r="U395">
        <v>75295.677416390536</v>
      </c>
    </row>
    <row r="396" spans="1:21" hidden="1">
      <c r="A396" t="s">
        <v>1087</v>
      </c>
      <c r="B396" t="s">
        <v>1609</v>
      </c>
      <c r="C396" t="s">
        <v>1698</v>
      </c>
      <c r="D396">
        <v>2.788027</v>
      </c>
      <c r="E396">
        <v>0.19214700000000001</v>
      </c>
      <c r="F396">
        <v>21</v>
      </c>
      <c r="G396">
        <v>3</v>
      </c>
      <c r="H396">
        <v>22</v>
      </c>
      <c r="I396">
        <v>34</v>
      </c>
      <c r="J396">
        <v>42</v>
      </c>
      <c r="K396">
        <v>1</v>
      </c>
      <c r="L396">
        <v>123</v>
      </c>
      <c r="M396">
        <v>2038</v>
      </c>
      <c r="N396">
        <v>2038</v>
      </c>
      <c r="O396" t="s">
        <v>1090</v>
      </c>
      <c r="P396" t="s">
        <v>1699</v>
      </c>
      <c r="Q396" t="s">
        <v>1612</v>
      </c>
      <c r="R396" t="s">
        <v>1700</v>
      </c>
      <c r="S396" t="s">
        <v>1698</v>
      </c>
      <c r="T396">
        <v>2788.0269163891371</v>
      </c>
      <c r="U396">
        <v>192147.24037630169</v>
      </c>
    </row>
    <row r="397" spans="1:21" hidden="1">
      <c r="A397" t="s">
        <v>1087</v>
      </c>
      <c r="B397" t="s">
        <v>1609</v>
      </c>
      <c r="C397" t="s">
        <v>1701</v>
      </c>
      <c r="D397">
        <v>2.107729</v>
      </c>
      <c r="E397">
        <v>0.10394100000000001</v>
      </c>
      <c r="F397">
        <v>4</v>
      </c>
      <c r="G397">
        <v>0</v>
      </c>
      <c r="H397">
        <v>7</v>
      </c>
      <c r="I397">
        <v>11</v>
      </c>
      <c r="J397">
        <v>29</v>
      </c>
      <c r="K397">
        <v>0</v>
      </c>
      <c r="L397">
        <v>51</v>
      </c>
      <c r="M397">
        <v>2043</v>
      </c>
      <c r="N397">
        <v>2043</v>
      </c>
      <c r="O397" t="s">
        <v>1090</v>
      </c>
      <c r="P397" t="s">
        <v>1702</v>
      </c>
      <c r="Q397" t="s">
        <v>1612</v>
      </c>
      <c r="R397" t="s">
        <v>1703</v>
      </c>
      <c r="S397" t="s">
        <v>1701</v>
      </c>
      <c r="T397">
        <v>2107.7286012564582</v>
      </c>
      <c r="U397">
        <v>103940.5629899528</v>
      </c>
    </row>
    <row r="398" spans="1:21" hidden="1">
      <c r="A398" t="s">
        <v>1087</v>
      </c>
      <c r="B398" t="s">
        <v>1609</v>
      </c>
      <c r="C398" t="s">
        <v>1704</v>
      </c>
      <c r="D398">
        <v>1.8703620000000001</v>
      </c>
      <c r="E398">
        <v>0.13324800000000001</v>
      </c>
      <c r="F398">
        <v>25</v>
      </c>
      <c r="G398">
        <v>1</v>
      </c>
      <c r="H398">
        <v>17</v>
      </c>
      <c r="I398">
        <v>25</v>
      </c>
      <c r="J398">
        <v>51</v>
      </c>
      <c r="K398">
        <v>1</v>
      </c>
      <c r="L398">
        <v>120</v>
      </c>
      <c r="M398">
        <v>1997</v>
      </c>
      <c r="N398">
        <v>1997</v>
      </c>
      <c r="O398" t="s">
        <v>1090</v>
      </c>
      <c r="P398" t="s">
        <v>1705</v>
      </c>
      <c r="Q398" t="s">
        <v>1612</v>
      </c>
      <c r="R398" t="s">
        <v>1706</v>
      </c>
      <c r="S398" t="s">
        <v>1704</v>
      </c>
      <c r="T398">
        <v>1870.361655361954</v>
      </c>
      <c r="U398">
        <v>133247.72643453529</v>
      </c>
    </row>
    <row r="399" spans="1:21" hidden="1">
      <c r="A399" t="s">
        <v>1087</v>
      </c>
      <c r="B399" t="s">
        <v>1609</v>
      </c>
      <c r="C399" t="s">
        <v>1707</v>
      </c>
      <c r="D399">
        <v>1.155098</v>
      </c>
      <c r="E399">
        <v>5.1017E-2</v>
      </c>
      <c r="F399">
        <v>1</v>
      </c>
      <c r="G399">
        <v>0</v>
      </c>
      <c r="H399">
        <v>2</v>
      </c>
      <c r="I399">
        <v>2</v>
      </c>
      <c r="J399">
        <v>18</v>
      </c>
      <c r="K399">
        <v>0</v>
      </c>
      <c r="L399">
        <v>23</v>
      </c>
      <c r="M399">
        <v>2040</v>
      </c>
      <c r="N399">
        <v>2040</v>
      </c>
      <c r="O399" t="s">
        <v>1090</v>
      </c>
      <c r="P399" t="s">
        <v>1708</v>
      </c>
      <c r="Q399" t="s">
        <v>1612</v>
      </c>
      <c r="R399" t="s">
        <v>1709</v>
      </c>
      <c r="S399" t="s">
        <v>1707</v>
      </c>
      <c r="T399">
        <v>1155.0980268680239</v>
      </c>
      <c r="U399">
        <v>51016.580997943252</v>
      </c>
    </row>
    <row r="400" spans="1:21" hidden="1">
      <c r="A400" t="s">
        <v>1087</v>
      </c>
      <c r="B400" t="s">
        <v>1609</v>
      </c>
      <c r="C400" t="s">
        <v>1710</v>
      </c>
      <c r="D400">
        <v>2.071583</v>
      </c>
      <c r="E400">
        <v>0.150532</v>
      </c>
      <c r="F400">
        <v>10</v>
      </c>
      <c r="G400">
        <v>0</v>
      </c>
      <c r="H400">
        <v>13</v>
      </c>
      <c r="I400">
        <v>22</v>
      </c>
      <c r="J400">
        <v>45</v>
      </c>
      <c r="K400">
        <v>0</v>
      </c>
      <c r="L400">
        <v>90</v>
      </c>
      <c r="M400">
        <v>2004</v>
      </c>
      <c r="N400">
        <v>2004</v>
      </c>
      <c r="O400" t="s">
        <v>1090</v>
      </c>
      <c r="P400" t="s">
        <v>1711</v>
      </c>
      <c r="Q400" t="s">
        <v>1612</v>
      </c>
      <c r="R400" t="s">
        <v>1712</v>
      </c>
      <c r="S400" t="s">
        <v>1710</v>
      </c>
      <c r="T400">
        <v>2071.5825729307899</v>
      </c>
      <c r="U400">
        <v>150531.76132401999</v>
      </c>
    </row>
    <row r="401" spans="1:21" hidden="1">
      <c r="A401" t="s">
        <v>1087</v>
      </c>
      <c r="B401" t="s">
        <v>1609</v>
      </c>
      <c r="C401" t="s">
        <v>1713</v>
      </c>
      <c r="D401">
        <v>6.1091660000000001</v>
      </c>
      <c r="E401">
        <v>0.512679</v>
      </c>
      <c r="F401">
        <v>32</v>
      </c>
      <c r="G401">
        <v>1</v>
      </c>
      <c r="H401">
        <v>50</v>
      </c>
      <c r="I401">
        <v>103</v>
      </c>
      <c r="J401">
        <v>108</v>
      </c>
      <c r="K401">
        <v>1</v>
      </c>
      <c r="L401">
        <v>295</v>
      </c>
      <c r="M401">
        <v>2012</v>
      </c>
      <c r="N401">
        <v>2012</v>
      </c>
      <c r="O401" t="s">
        <v>1090</v>
      </c>
      <c r="P401" t="s">
        <v>1714</v>
      </c>
      <c r="Q401" t="s">
        <v>1612</v>
      </c>
      <c r="R401" t="s">
        <v>1715</v>
      </c>
      <c r="S401" t="s">
        <v>1713</v>
      </c>
      <c r="T401">
        <v>6109.1663351704583</v>
      </c>
      <c r="U401">
        <v>512679.31357033731</v>
      </c>
    </row>
    <row r="402" spans="1:21" hidden="1">
      <c r="A402" t="s">
        <v>1087</v>
      </c>
      <c r="B402" t="s">
        <v>1609</v>
      </c>
      <c r="C402" t="s">
        <v>1716</v>
      </c>
      <c r="D402">
        <v>0.97759399999999996</v>
      </c>
      <c r="E402">
        <v>4.0751999999999997E-2</v>
      </c>
      <c r="F402">
        <v>2</v>
      </c>
      <c r="G402">
        <v>0</v>
      </c>
      <c r="H402">
        <v>1</v>
      </c>
      <c r="I402">
        <v>12</v>
      </c>
      <c r="J402">
        <v>11</v>
      </c>
      <c r="K402">
        <v>0</v>
      </c>
      <c r="L402">
        <v>26</v>
      </c>
      <c r="M402">
        <v>2046</v>
      </c>
      <c r="N402">
        <v>2046</v>
      </c>
      <c r="O402" t="s">
        <v>1090</v>
      </c>
      <c r="P402" t="s">
        <v>1717</v>
      </c>
      <c r="Q402" t="s">
        <v>1612</v>
      </c>
      <c r="R402" t="s">
        <v>1718</v>
      </c>
      <c r="S402" t="s">
        <v>1716</v>
      </c>
      <c r="T402">
        <v>977.59413530311929</v>
      </c>
      <c r="U402">
        <v>40751.699330545584</v>
      </c>
    </row>
    <row r="403" spans="1:21" hidden="1">
      <c r="A403" t="s">
        <v>1087</v>
      </c>
      <c r="B403" t="s">
        <v>1609</v>
      </c>
      <c r="C403" t="s">
        <v>1719</v>
      </c>
      <c r="D403">
        <v>1.1459349999999999</v>
      </c>
      <c r="E403">
        <v>4.0807000000000003E-2</v>
      </c>
      <c r="F403">
        <v>0</v>
      </c>
      <c r="G403">
        <v>1</v>
      </c>
      <c r="H403">
        <v>0</v>
      </c>
      <c r="I403">
        <v>11</v>
      </c>
      <c r="J403">
        <v>17</v>
      </c>
      <c r="K403">
        <v>0</v>
      </c>
      <c r="L403">
        <v>29</v>
      </c>
      <c r="M403">
        <v>2008</v>
      </c>
      <c r="N403">
        <v>2008</v>
      </c>
      <c r="O403" t="s">
        <v>1090</v>
      </c>
      <c r="P403" t="s">
        <v>1720</v>
      </c>
      <c r="Q403" t="s">
        <v>1612</v>
      </c>
      <c r="R403" t="s">
        <v>1721</v>
      </c>
      <c r="S403" t="s">
        <v>1719</v>
      </c>
      <c r="T403">
        <v>1145.935286837708</v>
      </c>
      <c r="U403">
        <v>40807.002022872228</v>
      </c>
    </row>
    <row r="404" spans="1:21" hidden="1">
      <c r="A404" t="s">
        <v>1087</v>
      </c>
      <c r="B404" t="s">
        <v>1609</v>
      </c>
      <c r="C404" t="s">
        <v>1722</v>
      </c>
      <c r="D404">
        <v>1.3518870000000001</v>
      </c>
      <c r="E404">
        <v>5.7500999999999997E-2</v>
      </c>
      <c r="F404">
        <v>8</v>
      </c>
      <c r="G404">
        <v>0</v>
      </c>
      <c r="H404">
        <v>5</v>
      </c>
      <c r="I404">
        <v>10</v>
      </c>
      <c r="J404">
        <v>11</v>
      </c>
      <c r="K404">
        <v>0</v>
      </c>
      <c r="L404">
        <v>34</v>
      </c>
      <c r="M404">
        <v>2011</v>
      </c>
      <c r="N404">
        <v>2011</v>
      </c>
      <c r="O404" t="s">
        <v>1090</v>
      </c>
      <c r="P404" t="s">
        <v>1723</v>
      </c>
      <c r="Q404" t="s">
        <v>1612</v>
      </c>
      <c r="R404" t="s">
        <v>1724</v>
      </c>
      <c r="S404" t="s">
        <v>1722</v>
      </c>
      <c r="T404">
        <v>1351.8870002754161</v>
      </c>
      <c r="U404">
        <v>57500.654621196343</v>
      </c>
    </row>
    <row r="405" spans="1:21" hidden="1">
      <c r="A405" t="s">
        <v>1087</v>
      </c>
      <c r="B405" t="s">
        <v>1609</v>
      </c>
      <c r="C405" t="s">
        <v>1725</v>
      </c>
      <c r="D405">
        <v>33.154874</v>
      </c>
      <c r="E405">
        <v>12.610051</v>
      </c>
      <c r="F405">
        <v>1390</v>
      </c>
      <c r="G405">
        <v>799</v>
      </c>
      <c r="H405">
        <v>2903</v>
      </c>
      <c r="I405">
        <v>798</v>
      </c>
      <c r="J405">
        <v>568</v>
      </c>
      <c r="K405">
        <v>35</v>
      </c>
      <c r="L405">
        <v>6493</v>
      </c>
      <c r="M405">
        <v>2017</v>
      </c>
      <c r="N405">
        <v>2017</v>
      </c>
      <c r="O405" t="s">
        <v>1090</v>
      </c>
      <c r="P405" t="s">
        <v>1726</v>
      </c>
      <c r="Q405" t="s">
        <v>1612</v>
      </c>
      <c r="R405" t="s">
        <v>1727</v>
      </c>
      <c r="S405" t="s">
        <v>1725</v>
      </c>
      <c r="T405">
        <v>33154.874321992007</v>
      </c>
      <c r="U405">
        <v>12610050.81167813</v>
      </c>
    </row>
    <row r="406" spans="1:21" hidden="1">
      <c r="A406" t="s">
        <v>1087</v>
      </c>
      <c r="B406" t="s">
        <v>1609</v>
      </c>
      <c r="C406" t="s">
        <v>1728</v>
      </c>
      <c r="D406">
        <v>3.645883</v>
      </c>
      <c r="E406">
        <v>0.43098700000000001</v>
      </c>
      <c r="F406">
        <v>27</v>
      </c>
      <c r="G406">
        <v>2</v>
      </c>
      <c r="H406">
        <v>22</v>
      </c>
      <c r="I406">
        <v>55</v>
      </c>
      <c r="J406">
        <v>69</v>
      </c>
      <c r="K406">
        <v>2</v>
      </c>
      <c r="L406">
        <v>177</v>
      </c>
      <c r="M406">
        <v>2034</v>
      </c>
      <c r="N406">
        <v>2034</v>
      </c>
      <c r="O406" t="s">
        <v>1090</v>
      </c>
      <c r="P406" t="s">
        <v>1729</v>
      </c>
      <c r="Q406" t="s">
        <v>1612</v>
      </c>
      <c r="R406" t="s">
        <v>1730</v>
      </c>
      <c r="S406" t="s">
        <v>1728</v>
      </c>
      <c r="T406">
        <v>3645.8833157589461</v>
      </c>
      <c r="U406">
        <v>430986.85486376082</v>
      </c>
    </row>
    <row r="407" spans="1:21" hidden="1">
      <c r="A407" t="s">
        <v>1087</v>
      </c>
      <c r="B407" t="s">
        <v>1609</v>
      </c>
      <c r="C407" t="s">
        <v>1731</v>
      </c>
      <c r="D407">
        <v>1.5663530000000001</v>
      </c>
      <c r="E407">
        <v>8.8118000000000002E-2</v>
      </c>
      <c r="F407">
        <v>2</v>
      </c>
      <c r="G407">
        <v>0</v>
      </c>
      <c r="H407">
        <v>2</v>
      </c>
      <c r="I407">
        <v>12</v>
      </c>
      <c r="J407">
        <v>13</v>
      </c>
      <c r="K407">
        <v>0</v>
      </c>
      <c r="L407">
        <v>29</v>
      </c>
      <c r="M407">
        <v>2009</v>
      </c>
      <c r="N407">
        <v>2009</v>
      </c>
      <c r="O407" t="s">
        <v>1090</v>
      </c>
      <c r="P407" t="s">
        <v>1732</v>
      </c>
      <c r="Q407" t="s">
        <v>1612</v>
      </c>
      <c r="R407" t="s">
        <v>1733</v>
      </c>
      <c r="S407" t="s">
        <v>1731</v>
      </c>
      <c r="T407">
        <v>1566.353293893575</v>
      </c>
      <c r="U407">
        <v>88117.898074865385</v>
      </c>
    </row>
    <row r="408" spans="1:21" hidden="1">
      <c r="A408" t="s">
        <v>1087</v>
      </c>
      <c r="B408" t="s">
        <v>1609</v>
      </c>
      <c r="C408" t="s">
        <v>1734</v>
      </c>
      <c r="D408">
        <v>2.5692750000000002</v>
      </c>
      <c r="E408">
        <v>0.114524</v>
      </c>
      <c r="F408">
        <v>2</v>
      </c>
      <c r="G408">
        <v>0</v>
      </c>
      <c r="H408">
        <v>1</v>
      </c>
      <c r="I408">
        <v>25</v>
      </c>
      <c r="J408">
        <v>23</v>
      </c>
      <c r="K408">
        <v>0</v>
      </c>
      <c r="L408">
        <v>51</v>
      </c>
      <c r="M408">
        <v>2019</v>
      </c>
      <c r="N408">
        <v>2019</v>
      </c>
      <c r="O408" t="s">
        <v>1090</v>
      </c>
      <c r="P408" t="s">
        <v>1735</v>
      </c>
      <c r="Q408" t="s">
        <v>1612</v>
      </c>
      <c r="R408" t="s">
        <v>1736</v>
      </c>
      <c r="S408" t="s">
        <v>1734</v>
      </c>
      <c r="T408">
        <v>2569.2747523170178</v>
      </c>
      <c r="U408">
        <v>114524.1070256688</v>
      </c>
    </row>
    <row r="409" spans="1:21" hidden="1">
      <c r="A409" t="s">
        <v>1087</v>
      </c>
      <c r="B409" t="s">
        <v>1609</v>
      </c>
      <c r="C409" t="s">
        <v>1737</v>
      </c>
      <c r="D409">
        <v>1.464405</v>
      </c>
      <c r="E409">
        <v>9.4798999999999994E-2</v>
      </c>
      <c r="F409">
        <v>6</v>
      </c>
      <c r="G409">
        <v>2</v>
      </c>
      <c r="H409">
        <v>3</v>
      </c>
      <c r="I409">
        <v>50</v>
      </c>
      <c r="J409">
        <v>17</v>
      </c>
      <c r="K409">
        <v>0</v>
      </c>
      <c r="L409">
        <v>78</v>
      </c>
      <c r="M409">
        <v>2048</v>
      </c>
      <c r="N409">
        <v>2048</v>
      </c>
      <c r="O409" t="s">
        <v>1090</v>
      </c>
      <c r="P409" t="s">
        <v>1738</v>
      </c>
      <c r="Q409" t="s">
        <v>1612</v>
      </c>
      <c r="R409" t="s">
        <v>1739</v>
      </c>
      <c r="S409" t="s">
        <v>1737</v>
      </c>
      <c r="T409">
        <v>1464.4050417512231</v>
      </c>
      <c r="U409">
        <v>94799.348295623276</v>
      </c>
    </row>
    <row r="410" spans="1:21" hidden="1">
      <c r="A410" t="s">
        <v>1087</v>
      </c>
      <c r="B410" t="s">
        <v>1609</v>
      </c>
      <c r="C410" t="s">
        <v>1740</v>
      </c>
      <c r="D410">
        <v>1.6066549999999999</v>
      </c>
      <c r="E410">
        <v>7.8206999999999999E-2</v>
      </c>
      <c r="F410">
        <v>0</v>
      </c>
      <c r="G410">
        <v>0</v>
      </c>
      <c r="H410">
        <v>0</v>
      </c>
      <c r="I410">
        <v>0</v>
      </c>
      <c r="J410">
        <v>24</v>
      </c>
      <c r="K410">
        <v>0</v>
      </c>
      <c r="L410">
        <v>24</v>
      </c>
      <c r="M410">
        <v>2049</v>
      </c>
      <c r="N410">
        <v>2049</v>
      </c>
      <c r="O410" t="s">
        <v>1090</v>
      </c>
      <c r="P410" t="s">
        <v>1741</v>
      </c>
      <c r="Q410" t="s">
        <v>1612</v>
      </c>
      <c r="R410" t="s">
        <v>1742</v>
      </c>
      <c r="S410" t="s">
        <v>1740</v>
      </c>
      <c r="T410">
        <v>1606.6548133617291</v>
      </c>
      <c r="U410">
        <v>78206.578339271116</v>
      </c>
    </row>
    <row r="411" spans="1:21" hidden="1">
      <c r="A411" t="s">
        <v>1087</v>
      </c>
      <c r="B411" t="s">
        <v>1609</v>
      </c>
      <c r="C411" t="s">
        <v>531</v>
      </c>
      <c r="D411">
        <v>0.27443699999999999</v>
      </c>
      <c r="E411">
        <v>8.9999999999999998E-4</v>
      </c>
      <c r="M411">
        <v>2037</v>
      </c>
      <c r="N411">
        <v>2037</v>
      </c>
      <c r="O411" t="s">
        <v>1090</v>
      </c>
      <c r="P411" t="s">
        <v>1743</v>
      </c>
      <c r="Q411" t="s">
        <v>1612</v>
      </c>
      <c r="R411" t="s">
        <v>1170</v>
      </c>
      <c r="S411" t="s">
        <v>1167</v>
      </c>
      <c r="T411">
        <v>544.31717491516486</v>
      </c>
      <c r="U411">
        <v>900.19805123080516</v>
      </c>
    </row>
    <row r="412" spans="1:21" hidden="1">
      <c r="A412" t="s">
        <v>1087</v>
      </c>
      <c r="B412" t="s">
        <v>1609</v>
      </c>
      <c r="C412" t="s">
        <v>531</v>
      </c>
      <c r="D412">
        <v>1.4661580000000001</v>
      </c>
      <c r="E412">
        <v>9.7378999999999993E-2</v>
      </c>
      <c r="F412">
        <v>0</v>
      </c>
      <c r="G412">
        <v>0</v>
      </c>
      <c r="H412">
        <v>0</v>
      </c>
      <c r="I412">
        <v>0</v>
      </c>
      <c r="J412">
        <v>1</v>
      </c>
      <c r="K412">
        <v>0</v>
      </c>
      <c r="L412">
        <v>1</v>
      </c>
      <c r="M412">
        <v>2045</v>
      </c>
      <c r="N412">
        <v>2045</v>
      </c>
      <c r="O412" t="s">
        <v>1090</v>
      </c>
      <c r="P412" t="s">
        <v>1744</v>
      </c>
      <c r="Q412" t="s">
        <v>1612</v>
      </c>
      <c r="R412" t="s">
        <v>1745</v>
      </c>
      <c r="S412" t="s">
        <v>1746</v>
      </c>
      <c r="T412">
        <v>1466.1584564061279</v>
      </c>
      <c r="U412">
        <v>97379.079535172918</v>
      </c>
    </row>
    <row r="413" spans="1:21" hidden="1">
      <c r="A413" t="s">
        <v>1087</v>
      </c>
      <c r="B413" t="s">
        <v>1609</v>
      </c>
      <c r="C413" s="344" t="s">
        <v>531</v>
      </c>
      <c r="D413">
        <v>1.5388820000000001</v>
      </c>
      <c r="E413">
        <v>0.10824</v>
      </c>
      <c r="M413">
        <v>2047</v>
      </c>
      <c r="N413">
        <v>2047</v>
      </c>
      <c r="O413" t="s">
        <v>1090</v>
      </c>
      <c r="P413" t="s">
        <v>1747</v>
      </c>
      <c r="Q413" t="s">
        <v>1612</v>
      </c>
      <c r="R413" t="s">
        <v>1748</v>
      </c>
      <c r="S413" t="s">
        <v>1749</v>
      </c>
      <c r="T413">
        <v>1538.882312872546</v>
      </c>
      <c r="U413">
        <v>108239.72365166149</v>
      </c>
    </row>
    <row r="414" spans="1:21" hidden="1">
      <c r="A414" t="s">
        <v>1087</v>
      </c>
      <c r="B414" t="s">
        <v>1609</v>
      </c>
      <c r="C414" t="s">
        <v>1750</v>
      </c>
      <c r="D414">
        <v>2.3596010000000001</v>
      </c>
      <c r="E414">
        <v>0.169187</v>
      </c>
      <c r="F414">
        <v>5</v>
      </c>
      <c r="G414">
        <v>2</v>
      </c>
      <c r="H414">
        <v>5</v>
      </c>
      <c r="I414">
        <v>18</v>
      </c>
      <c r="J414">
        <v>49</v>
      </c>
      <c r="K414">
        <v>1</v>
      </c>
      <c r="L414">
        <v>80</v>
      </c>
      <c r="M414">
        <v>2035</v>
      </c>
      <c r="N414">
        <v>2035</v>
      </c>
      <c r="O414" t="s">
        <v>1090</v>
      </c>
      <c r="P414" t="s">
        <v>1751</v>
      </c>
      <c r="Q414" t="s">
        <v>1612</v>
      </c>
      <c r="R414" t="s">
        <v>1752</v>
      </c>
      <c r="S414" t="s">
        <v>1750</v>
      </c>
      <c r="T414">
        <v>2359.6008907935011</v>
      </c>
      <c r="U414">
        <v>169187.3912977789</v>
      </c>
    </row>
    <row r="415" spans="1:21" hidden="1">
      <c r="A415" t="s">
        <v>1087</v>
      </c>
      <c r="B415" t="s">
        <v>1609</v>
      </c>
      <c r="C415" t="s">
        <v>1753</v>
      </c>
      <c r="D415">
        <v>1.4963500000000001</v>
      </c>
      <c r="E415">
        <v>6.3101000000000004E-2</v>
      </c>
      <c r="F415">
        <v>2</v>
      </c>
      <c r="G415">
        <v>0</v>
      </c>
      <c r="H415">
        <v>1</v>
      </c>
      <c r="I415">
        <v>11</v>
      </c>
      <c r="J415">
        <v>18</v>
      </c>
      <c r="K415">
        <v>0</v>
      </c>
      <c r="L415">
        <v>32</v>
      </c>
      <c r="M415">
        <v>2042</v>
      </c>
      <c r="N415">
        <v>2042</v>
      </c>
      <c r="O415" t="s">
        <v>1090</v>
      </c>
      <c r="P415" t="s">
        <v>1754</v>
      </c>
      <c r="Q415" t="s">
        <v>1612</v>
      </c>
      <c r="R415" t="s">
        <v>1755</v>
      </c>
      <c r="S415" t="s">
        <v>1753</v>
      </c>
      <c r="T415">
        <v>1496.349904718692</v>
      </c>
      <c r="U415">
        <v>63101.152759531717</v>
      </c>
    </row>
    <row r="416" spans="1:21" hidden="1">
      <c r="A416" t="s">
        <v>1087</v>
      </c>
      <c r="B416" t="s">
        <v>1609</v>
      </c>
      <c r="C416" t="s">
        <v>1756</v>
      </c>
      <c r="D416">
        <v>1.8014669999999999</v>
      </c>
      <c r="E416">
        <v>9.5146999999999995E-2</v>
      </c>
      <c r="F416">
        <v>3</v>
      </c>
      <c r="G416">
        <v>0</v>
      </c>
      <c r="H416">
        <v>4</v>
      </c>
      <c r="I416">
        <v>16</v>
      </c>
      <c r="J416">
        <v>26</v>
      </c>
      <c r="K416">
        <v>0</v>
      </c>
      <c r="L416">
        <v>49</v>
      </c>
      <c r="M416">
        <v>2001</v>
      </c>
      <c r="N416">
        <v>2001</v>
      </c>
      <c r="O416" t="s">
        <v>1090</v>
      </c>
      <c r="P416" t="s">
        <v>1757</v>
      </c>
      <c r="Q416" t="s">
        <v>1612</v>
      </c>
      <c r="R416" t="s">
        <v>1758</v>
      </c>
      <c r="S416" t="s">
        <v>1756</v>
      </c>
      <c r="T416">
        <v>1801.46672704457</v>
      </c>
      <c r="U416">
        <v>95146.92947180185</v>
      </c>
    </row>
    <row r="417" spans="1:21" hidden="1">
      <c r="A417" t="s">
        <v>1087</v>
      </c>
      <c r="B417" t="s">
        <v>1609</v>
      </c>
      <c r="C417" t="s">
        <v>1759</v>
      </c>
      <c r="D417">
        <v>4.1424459999999996</v>
      </c>
      <c r="E417">
        <v>0.57564000000000004</v>
      </c>
      <c r="F417">
        <v>63</v>
      </c>
      <c r="G417">
        <v>4</v>
      </c>
      <c r="H417">
        <v>63</v>
      </c>
      <c r="I417">
        <v>79</v>
      </c>
      <c r="J417">
        <v>143</v>
      </c>
      <c r="K417">
        <v>1</v>
      </c>
      <c r="L417">
        <v>353</v>
      </c>
      <c r="M417">
        <v>2002</v>
      </c>
      <c r="N417">
        <v>2002</v>
      </c>
      <c r="O417" t="s">
        <v>1090</v>
      </c>
      <c r="P417" t="s">
        <v>1760</v>
      </c>
      <c r="Q417" t="s">
        <v>1612</v>
      </c>
      <c r="R417" t="s">
        <v>1761</v>
      </c>
      <c r="S417" t="s">
        <v>1759</v>
      </c>
      <c r="T417">
        <v>4142.4461223544822</v>
      </c>
      <c r="U417">
        <v>575640.10129300063</v>
      </c>
    </row>
    <row r="418" spans="1:21" hidden="1">
      <c r="A418" t="s">
        <v>1087</v>
      </c>
      <c r="B418" t="s">
        <v>1609</v>
      </c>
      <c r="C418" t="s">
        <v>1762</v>
      </c>
      <c r="D418">
        <v>6.6530399999999998</v>
      </c>
      <c r="E418">
        <v>0.87426300000000001</v>
      </c>
      <c r="F418">
        <v>65</v>
      </c>
      <c r="G418">
        <v>9</v>
      </c>
      <c r="H418">
        <v>69</v>
      </c>
      <c r="I418">
        <v>53</v>
      </c>
      <c r="J418">
        <v>135</v>
      </c>
      <c r="K418">
        <v>33</v>
      </c>
      <c r="L418">
        <v>364</v>
      </c>
      <c r="M418">
        <v>1998</v>
      </c>
      <c r="N418">
        <v>1998</v>
      </c>
      <c r="O418" t="s">
        <v>1090</v>
      </c>
      <c r="P418" t="s">
        <v>1763</v>
      </c>
      <c r="Q418" t="s">
        <v>1612</v>
      </c>
      <c r="R418" t="s">
        <v>1764</v>
      </c>
      <c r="S418" t="s">
        <v>1762</v>
      </c>
      <c r="T418">
        <v>6653.0402964462965</v>
      </c>
      <c r="U418">
        <v>874263.38578965631</v>
      </c>
    </row>
    <row r="419" spans="1:21" hidden="1">
      <c r="A419" t="s">
        <v>1087</v>
      </c>
      <c r="B419" t="s">
        <v>1609</v>
      </c>
      <c r="C419" t="s">
        <v>1765</v>
      </c>
      <c r="D419">
        <v>2.17001</v>
      </c>
      <c r="E419">
        <v>0.10710799999999999</v>
      </c>
      <c r="F419">
        <v>1</v>
      </c>
      <c r="G419">
        <v>2</v>
      </c>
      <c r="H419">
        <v>1</v>
      </c>
      <c r="I419">
        <v>16</v>
      </c>
      <c r="J419">
        <v>30</v>
      </c>
      <c r="K419">
        <v>0</v>
      </c>
      <c r="L419">
        <v>50</v>
      </c>
      <c r="M419">
        <v>2007</v>
      </c>
      <c r="N419">
        <v>2007</v>
      </c>
      <c r="O419" t="s">
        <v>1090</v>
      </c>
      <c r="P419" t="s">
        <v>1766</v>
      </c>
      <c r="Q419" t="s">
        <v>1612</v>
      </c>
      <c r="R419" t="s">
        <v>1767</v>
      </c>
      <c r="S419" t="s">
        <v>1765</v>
      </c>
      <c r="T419">
        <v>2170.009741664609</v>
      </c>
      <c r="U419">
        <v>107108.4378371879</v>
      </c>
    </row>
    <row r="420" spans="1:21" hidden="1">
      <c r="A420" t="s">
        <v>1087</v>
      </c>
      <c r="B420" t="s">
        <v>1609</v>
      </c>
      <c r="C420" t="s">
        <v>1768</v>
      </c>
      <c r="D420">
        <v>9.3238400000000006</v>
      </c>
      <c r="E420">
        <v>1.5030300000000001</v>
      </c>
      <c r="F420">
        <v>133</v>
      </c>
      <c r="G420">
        <v>20</v>
      </c>
      <c r="H420">
        <v>218</v>
      </c>
      <c r="I420">
        <v>187</v>
      </c>
      <c r="J420">
        <v>235</v>
      </c>
      <c r="K420">
        <v>2</v>
      </c>
      <c r="L420">
        <v>795</v>
      </c>
      <c r="M420">
        <v>2026</v>
      </c>
      <c r="N420">
        <v>2026</v>
      </c>
      <c r="O420" t="s">
        <v>1090</v>
      </c>
      <c r="P420" t="s">
        <v>1769</v>
      </c>
      <c r="Q420" t="s">
        <v>1612</v>
      </c>
      <c r="R420" t="s">
        <v>1770</v>
      </c>
      <c r="S420" t="s">
        <v>1768</v>
      </c>
      <c r="T420">
        <v>9323.8401103041579</v>
      </c>
      <c r="U420">
        <v>1503030.1572779301</v>
      </c>
    </row>
    <row r="421" spans="1:21" hidden="1">
      <c r="A421" t="s">
        <v>1087</v>
      </c>
      <c r="B421" t="s">
        <v>1609</v>
      </c>
      <c r="C421" t="s">
        <v>1771</v>
      </c>
      <c r="D421">
        <v>6.7232690000000002</v>
      </c>
      <c r="E421">
        <v>0.66534199999999999</v>
      </c>
      <c r="F421">
        <v>54</v>
      </c>
      <c r="G421">
        <v>6</v>
      </c>
      <c r="H421">
        <v>50</v>
      </c>
      <c r="I421">
        <v>72</v>
      </c>
      <c r="J421">
        <v>133</v>
      </c>
      <c r="K421">
        <v>1</v>
      </c>
      <c r="L421">
        <v>316</v>
      </c>
      <c r="M421">
        <v>2030</v>
      </c>
      <c r="N421">
        <v>2030</v>
      </c>
      <c r="O421" t="s">
        <v>1090</v>
      </c>
      <c r="P421" t="s">
        <v>1772</v>
      </c>
      <c r="Q421" t="s">
        <v>1612</v>
      </c>
      <c r="R421" t="s">
        <v>1773</v>
      </c>
      <c r="S421" t="s">
        <v>1771</v>
      </c>
      <c r="T421">
        <v>6723.2686598708442</v>
      </c>
      <c r="U421">
        <v>665342.14325623226</v>
      </c>
    </row>
    <row r="422" spans="1:21" hidden="1">
      <c r="A422" t="s">
        <v>1087</v>
      </c>
      <c r="B422" t="s">
        <v>1609</v>
      </c>
      <c r="C422" t="s">
        <v>1774</v>
      </c>
      <c r="D422">
        <v>3.068381</v>
      </c>
      <c r="E422">
        <v>0.227767</v>
      </c>
      <c r="F422">
        <v>23</v>
      </c>
      <c r="G422">
        <v>2</v>
      </c>
      <c r="H422">
        <v>39</v>
      </c>
      <c r="I422">
        <v>32</v>
      </c>
      <c r="J422">
        <v>86</v>
      </c>
      <c r="K422">
        <v>0</v>
      </c>
      <c r="L422">
        <v>182</v>
      </c>
      <c r="M422">
        <v>2018</v>
      </c>
      <c r="N422">
        <v>2018</v>
      </c>
      <c r="O422" t="s">
        <v>1090</v>
      </c>
      <c r="P422" t="s">
        <v>1775</v>
      </c>
      <c r="Q422" t="s">
        <v>1612</v>
      </c>
      <c r="R422" t="s">
        <v>1776</v>
      </c>
      <c r="S422" t="s">
        <v>1774</v>
      </c>
      <c r="T422">
        <v>3068.3808018899222</v>
      </c>
      <c r="U422">
        <v>227766.7370225348</v>
      </c>
    </row>
    <row r="423" spans="1:21" hidden="1">
      <c r="A423" t="s">
        <v>1087</v>
      </c>
      <c r="B423" t="s">
        <v>1609</v>
      </c>
      <c r="C423" t="s">
        <v>1777</v>
      </c>
      <c r="D423">
        <v>1.1874</v>
      </c>
      <c r="E423">
        <v>5.6417000000000002E-2</v>
      </c>
      <c r="F423">
        <v>2</v>
      </c>
      <c r="G423">
        <v>0</v>
      </c>
      <c r="H423">
        <v>2</v>
      </c>
      <c r="I423">
        <v>11</v>
      </c>
      <c r="J423">
        <v>13</v>
      </c>
      <c r="K423">
        <v>0</v>
      </c>
      <c r="L423">
        <v>28</v>
      </c>
      <c r="M423">
        <v>1999</v>
      </c>
      <c r="N423">
        <v>1999</v>
      </c>
      <c r="O423" t="s">
        <v>1090</v>
      </c>
      <c r="P423" t="s">
        <v>1778</v>
      </c>
      <c r="Q423" t="s">
        <v>1612</v>
      </c>
      <c r="R423" t="s">
        <v>1779</v>
      </c>
      <c r="S423" t="s">
        <v>1777</v>
      </c>
      <c r="T423">
        <v>1187.3996864679341</v>
      </c>
      <c r="U423">
        <v>56416.765502039168</v>
      </c>
    </row>
    <row r="424" spans="1:21" hidden="1">
      <c r="A424" t="s">
        <v>1087</v>
      </c>
      <c r="B424" t="s">
        <v>1780</v>
      </c>
      <c r="C424" t="s">
        <v>1781</v>
      </c>
      <c r="D424">
        <v>2.063663</v>
      </c>
      <c r="E424">
        <v>0.12361900000000001</v>
      </c>
      <c r="F424">
        <v>1</v>
      </c>
      <c r="G424">
        <v>7</v>
      </c>
      <c r="H424">
        <v>2</v>
      </c>
      <c r="I424">
        <v>16</v>
      </c>
      <c r="J424">
        <v>40</v>
      </c>
      <c r="K424">
        <v>0</v>
      </c>
      <c r="L424">
        <v>66</v>
      </c>
      <c r="M424">
        <v>132</v>
      </c>
      <c r="N424">
        <v>132</v>
      </c>
      <c r="O424" t="s">
        <v>1090</v>
      </c>
      <c r="P424" t="s">
        <v>1782</v>
      </c>
      <c r="Q424" t="s">
        <v>1783</v>
      </c>
      <c r="R424" t="s">
        <v>1784</v>
      </c>
      <c r="S424" t="s">
        <v>1781</v>
      </c>
      <c r="T424">
        <v>2063.6630544362079</v>
      </c>
      <c r="U424">
        <v>123619.4450387441</v>
      </c>
    </row>
    <row r="425" spans="1:21" hidden="1">
      <c r="A425" t="s">
        <v>1087</v>
      </c>
      <c r="B425" t="s">
        <v>1780</v>
      </c>
      <c r="C425" t="s">
        <v>1785</v>
      </c>
      <c r="D425">
        <v>3.1891579999999999</v>
      </c>
      <c r="E425">
        <v>0.330208</v>
      </c>
      <c r="F425">
        <v>9</v>
      </c>
      <c r="G425">
        <v>26</v>
      </c>
      <c r="H425">
        <v>12</v>
      </c>
      <c r="I425">
        <v>42</v>
      </c>
      <c r="J425">
        <v>74</v>
      </c>
      <c r="K425">
        <v>0</v>
      </c>
      <c r="L425">
        <v>163</v>
      </c>
      <c r="M425">
        <v>133</v>
      </c>
      <c r="N425">
        <v>133</v>
      </c>
      <c r="O425" t="s">
        <v>1090</v>
      </c>
      <c r="P425" t="s">
        <v>1786</v>
      </c>
      <c r="Q425" t="s">
        <v>1783</v>
      </c>
      <c r="R425" t="s">
        <v>1787</v>
      </c>
      <c r="S425" t="s">
        <v>1785</v>
      </c>
      <c r="T425">
        <v>3189.157733953773</v>
      </c>
      <c r="U425">
        <v>330207.87919097091</v>
      </c>
    </row>
    <row r="426" spans="1:21" hidden="1">
      <c r="A426" t="s">
        <v>1087</v>
      </c>
      <c r="B426" t="s">
        <v>1780</v>
      </c>
      <c r="C426" t="s">
        <v>1788</v>
      </c>
      <c r="D426">
        <v>9.5447620000000004</v>
      </c>
      <c r="E426">
        <v>0.70180100000000001</v>
      </c>
      <c r="F426">
        <v>70</v>
      </c>
      <c r="G426">
        <v>64</v>
      </c>
      <c r="H426">
        <v>102</v>
      </c>
      <c r="I426">
        <v>126</v>
      </c>
      <c r="J426">
        <v>188</v>
      </c>
      <c r="K426">
        <v>3</v>
      </c>
      <c r="L426">
        <v>553</v>
      </c>
      <c r="M426">
        <v>134</v>
      </c>
      <c r="N426">
        <v>134</v>
      </c>
      <c r="O426" t="s">
        <v>1090</v>
      </c>
      <c r="P426" t="s">
        <v>1789</v>
      </c>
      <c r="Q426" t="s">
        <v>1783</v>
      </c>
      <c r="R426" t="s">
        <v>1790</v>
      </c>
      <c r="S426" t="s">
        <v>1788</v>
      </c>
      <c r="T426">
        <v>9544.7621689526513</v>
      </c>
      <c r="U426">
        <v>701801.24168555054</v>
      </c>
    </row>
    <row r="427" spans="1:21" hidden="1">
      <c r="A427" t="s">
        <v>1087</v>
      </c>
      <c r="B427" t="s">
        <v>1791</v>
      </c>
      <c r="C427" t="s">
        <v>1792</v>
      </c>
      <c r="D427">
        <v>11.579867</v>
      </c>
      <c r="E427">
        <v>3.3149700000000002</v>
      </c>
      <c r="F427">
        <v>359</v>
      </c>
      <c r="G427">
        <v>133</v>
      </c>
      <c r="H427">
        <v>591</v>
      </c>
      <c r="I427">
        <v>436</v>
      </c>
      <c r="J427">
        <v>690</v>
      </c>
      <c r="K427">
        <v>12</v>
      </c>
      <c r="L427">
        <v>2221</v>
      </c>
      <c r="M427">
        <v>1083</v>
      </c>
      <c r="N427">
        <v>1083</v>
      </c>
      <c r="O427" t="s">
        <v>1090</v>
      </c>
      <c r="P427" t="s">
        <v>1793</v>
      </c>
      <c r="Q427" t="s">
        <v>1794</v>
      </c>
      <c r="R427" t="s">
        <v>1795</v>
      </c>
      <c r="S427" t="s">
        <v>1792</v>
      </c>
      <c r="T427">
        <v>11579.86722273544</v>
      </c>
      <c r="U427">
        <v>3314969.9565076819</v>
      </c>
    </row>
    <row r="428" spans="1:21" hidden="1">
      <c r="A428" t="s">
        <v>1087</v>
      </c>
      <c r="B428" t="s">
        <v>1791</v>
      </c>
      <c r="C428" t="s">
        <v>1796</v>
      </c>
      <c r="D428">
        <v>2.0236839999999998</v>
      </c>
      <c r="E428">
        <v>0.12178899999999999</v>
      </c>
      <c r="F428">
        <v>0</v>
      </c>
      <c r="G428">
        <v>0</v>
      </c>
      <c r="H428">
        <v>0</v>
      </c>
      <c r="I428">
        <v>11</v>
      </c>
      <c r="J428">
        <v>30</v>
      </c>
      <c r="K428">
        <v>0</v>
      </c>
      <c r="L428">
        <v>41</v>
      </c>
      <c r="M428">
        <v>1082</v>
      </c>
      <c r="N428">
        <v>1082</v>
      </c>
      <c r="O428" t="s">
        <v>1090</v>
      </c>
      <c r="P428" t="s">
        <v>1797</v>
      </c>
      <c r="Q428" t="s">
        <v>1794</v>
      </c>
      <c r="R428" t="s">
        <v>1798</v>
      </c>
      <c r="S428" t="s">
        <v>1796</v>
      </c>
      <c r="T428">
        <v>2023.6837481326861</v>
      </c>
      <c r="U428">
        <v>121789.0758269427</v>
      </c>
    </row>
    <row r="429" spans="1:21" hidden="1">
      <c r="A429" t="s">
        <v>1087</v>
      </c>
      <c r="B429" t="s">
        <v>1791</v>
      </c>
      <c r="C429" t="s">
        <v>1799</v>
      </c>
      <c r="D429">
        <v>1.9809019999999999</v>
      </c>
      <c r="E429">
        <v>0.124308</v>
      </c>
      <c r="F429">
        <v>5</v>
      </c>
      <c r="G429">
        <v>1</v>
      </c>
      <c r="H429">
        <v>5</v>
      </c>
      <c r="I429">
        <v>15</v>
      </c>
      <c r="J429">
        <v>42</v>
      </c>
      <c r="K429">
        <v>0</v>
      </c>
      <c r="L429">
        <v>68</v>
      </c>
      <c r="M429">
        <v>1089</v>
      </c>
      <c r="N429">
        <v>1089</v>
      </c>
      <c r="O429" t="s">
        <v>1090</v>
      </c>
      <c r="P429" t="s">
        <v>1800</v>
      </c>
      <c r="Q429" t="s">
        <v>1794</v>
      </c>
      <c r="R429" t="s">
        <v>1801</v>
      </c>
      <c r="S429" t="s">
        <v>1799</v>
      </c>
      <c r="T429">
        <v>1980.9021680258829</v>
      </c>
      <c r="U429">
        <v>124308.09805505681</v>
      </c>
    </row>
    <row r="430" spans="1:21" hidden="1">
      <c r="A430" t="s">
        <v>1087</v>
      </c>
      <c r="B430" t="s">
        <v>1791</v>
      </c>
      <c r="C430" t="s">
        <v>1802</v>
      </c>
      <c r="D430">
        <v>4.4076550000000001</v>
      </c>
      <c r="E430">
        <v>0.59138599999999997</v>
      </c>
      <c r="F430">
        <v>30</v>
      </c>
      <c r="G430">
        <v>13</v>
      </c>
      <c r="H430">
        <v>33</v>
      </c>
      <c r="I430">
        <v>60</v>
      </c>
      <c r="J430">
        <v>216</v>
      </c>
      <c r="K430">
        <v>1</v>
      </c>
      <c r="L430">
        <v>353</v>
      </c>
      <c r="M430">
        <v>1088</v>
      </c>
      <c r="N430">
        <v>1088</v>
      </c>
      <c r="O430" t="s">
        <v>1090</v>
      </c>
      <c r="P430" t="s">
        <v>1803</v>
      </c>
      <c r="Q430" t="s">
        <v>1794</v>
      </c>
      <c r="R430" t="s">
        <v>1804</v>
      </c>
      <c r="S430" t="s">
        <v>1802</v>
      </c>
      <c r="T430">
        <v>4407.6554112062404</v>
      </c>
      <c r="U430">
        <v>591385.59236007789</v>
      </c>
    </row>
    <row r="431" spans="1:21" hidden="1">
      <c r="A431" t="s">
        <v>1087</v>
      </c>
      <c r="B431" t="s">
        <v>1791</v>
      </c>
      <c r="C431" t="s">
        <v>1805</v>
      </c>
      <c r="D431">
        <v>6.2293919999999998</v>
      </c>
      <c r="E431">
        <v>1.387464</v>
      </c>
      <c r="F431">
        <v>266</v>
      </c>
      <c r="G431">
        <v>6</v>
      </c>
      <c r="H431">
        <v>448</v>
      </c>
      <c r="I431">
        <v>272</v>
      </c>
      <c r="J431">
        <v>277</v>
      </c>
      <c r="K431">
        <v>11</v>
      </c>
      <c r="L431">
        <v>1280</v>
      </c>
      <c r="M431">
        <v>1079</v>
      </c>
      <c r="N431">
        <v>1079</v>
      </c>
      <c r="O431" t="s">
        <v>1090</v>
      </c>
      <c r="P431" t="s">
        <v>1806</v>
      </c>
      <c r="Q431" t="s">
        <v>1794</v>
      </c>
      <c r="R431" t="s">
        <v>1807</v>
      </c>
      <c r="S431" t="s">
        <v>1805</v>
      </c>
      <c r="T431">
        <v>6229.3917925959277</v>
      </c>
      <c r="U431">
        <v>1387463.951576022</v>
      </c>
    </row>
    <row r="432" spans="1:21" hidden="1">
      <c r="A432" t="s">
        <v>1087</v>
      </c>
      <c r="B432" t="s">
        <v>1791</v>
      </c>
      <c r="C432" t="s">
        <v>1808</v>
      </c>
      <c r="D432">
        <v>1.612503</v>
      </c>
      <c r="E432">
        <v>8.6749999999999994E-2</v>
      </c>
      <c r="F432">
        <v>0</v>
      </c>
      <c r="G432">
        <v>0</v>
      </c>
      <c r="H432">
        <v>0</v>
      </c>
      <c r="I432">
        <v>2</v>
      </c>
      <c r="J432">
        <v>40</v>
      </c>
      <c r="K432">
        <v>0</v>
      </c>
      <c r="L432">
        <v>42</v>
      </c>
      <c r="M432">
        <v>1084</v>
      </c>
      <c r="N432">
        <v>1084</v>
      </c>
      <c r="O432" t="s">
        <v>1090</v>
      </c>
      <c r="P432" t="s">
        <v>1809</v>
      </c>
      <c r="Q432" t="s">
        <v>1794</v>
      </c>
      <c r="R432" t="s">
        <v>1810</v>
      </c>
      <c r="S432" t="s">
        <v>1808</v>
      </c>
      <c r="T432">
        <v>1612.502860341735</v>
      </c>
      <c r="U432">
        <v>86749.600704215656</v>
      </c>
    </row>
    <row r="433" spans="1:21" hidden="1">
      <c r="A433" t="s">
        <v>1087</v>
      </c>
      <c r="B433" t="s">
        <v>1791</v>
      </c>
      <c r="C433" t="s">
        <v>1811</v>
      </c>
      <c r="D433">
        <v>3.2394370000000001</v>
      </c>
      <c r="E433">
        <v>0.235371</v>
      </c>
      <c r="F433">
        <v>6</v>
      </c>
      <c r="G433">
        <v>0</v>
      </c>
      <c r="H433">
        <v>9</v>
      </c>
      <c r="I433">
        <v>8</v>
      </c>
      <c r="J433">
        <v>80</v>
      </c>
      <c r="K433">
        <v>0</v>
      </c>
      <c r="L433">
        <v>103</v>
      </c>
      <c r="M433">
        <v>1081</v>
      </c>
      <c r="N433">
        <v>1081</v>
      </c>
      <c r="O433" t="s">
        <v>1090</v>
      </c>
      <c r="P433" t="s">
        <v>1812</v>
      </c>
      <c r="Q433" t="s">
        <v>1794</v>
      </c>
      <c r="R433" t="s">
        <v>1813</v>
      </c>
      <c r="S433" t="s">
        <v>1811</v>
      </c>
      <c r="T433">
        <v>3239.4365046683811</v>
      </c>
      <c r="U433">
        <v>235370.73528488609</v>
      </c>
    </row>
    <row r="434" spans="1:21" hidden="1">
      <c r="A434" t="s">
        <v>1087</v>
      </c>
      <c r="B434" t="s">
        <v>1791</v>
      </c>
      <c r="C434" t="s">
        <v>1814</v>
      </c>
      <c r="D434">
        <v>7.1296790000000003</v>
      </c>
      <c r="E434">
        <v>0.74292000000000002</v>
      </c>
      <c r="F434">
        <v>23</v>
      </c>
      <c r="G434">
        <v>0</v>
      </c>
      <c r="H434">
        <v>38</v>
      </c>
      <c r="I434">
        <v>27</v>
      </c>
      <c r="J434">
        <v>209</v>
      </c>
      <c r="K434">
        <v>1</v>
      </c>
      <c r="L434">
        <v>298</v>
      </c>
      <c r="M434">
        <v>1077</v>
      </c>
      <c r="N434">
        <v>1077</v>
      </c>
      <c r="O434" t="s">
        <v>1090</v>
      </c>
      <c r="P434" t="s">
        <v>1815</v>
      </c>
      <c r="Q434" t="s">
        <v>1794</v>
      </c>
      <c r="R434" t="s">
        <v>1816</v>
      </c>
      <c r="S434" t="s">
        <v>1814</v>
      </c>
      <c r="T434">
        <v>7129.6791950785446</v>
      </c>
      <c r="U434">
        <v>742920.07277347776</v>
      </c>
    </row>
    <row r="435" spans="1:21" hidden="1">
      <c r="A435" t="s">
        <v>1087</v>
      </c>
      <c r="B435" t="s">
        <v>1791</v>
      </c>
      <c r="C435" t="s">
        <v>1817</v>
      </c>
      <c r="D435">
        <v>15.661517</v>
      </c>
      <c r="E435">
        <v>1.617653</v>
      </c>
      <c r="F435">
        <v>153</v>
      </c>
      <c r="G435">
        <v>7</v>
      </c>
      <c r="H435">
        <v>228</v>
      </c>
      <c r="I435">
        <v>167</v>
      </c>
      <c r="J435">
        <v>471</v>
      </c>
      <c r="K435">
        <v>3</v>
      </c>
      <c r="L435">
        <v>1029</v>
      </c>
      <c r="M435">
        <v>1075</v>
      </c>
      <c r="N435">
        <v>1075</v>
      </c>
      <c r="O435" t="s">
        <v>1090</v>
      </c>
      <c r="P435" t="s">
        <v>1818</v>
      </c>
      <c r="Q435" t="s">
        <v>1794</v>
      </c>
      <c r="R435" t="s">
        <v>1819</v>
      </c>
      <c r="S435" t="s">
        <v>1817</v>
      </c>
      <c r="T435">
        <v>15661.516578377979</v>
      </c>
      <c r="U435">
        <v>1617652.8841089881</v>
      </c>
    </row>
    <row r="436" spans="1:21" hidden="1">
      <c r="A436" t="s">
        <v>1087</v>
      </c>
      <c r="B436" t="s">
        <v>1791</v>
      </c>
      <c r="C436" t="s">
        <v>1820</v>
      </c>
      <c r="D436">
        <v>3.5554990000000002</v>
      </c>
      <c r="E436">
        <v>0.33848800000000001</v>
      </c>
      <c r="F436">
        <v>16</v>
      </c>
      <c r="G436">
        <v>0</v>
      </c>
      <c r="H436">
        <v>23</v>
      </c>
      <c r="I436">
        <v>60</v>
      </c>
      <c r="J436">
        <v>114</v>
      </c>
      <c r="K436">
        <v>1</v>
      </c>
      <c r="L436">
        <v>214</v>
      </c>
      <c r="M436">
        <v>1085</v>
      </c>
      <c r="N436">
        <v>1085</v>
      </c>
      <c r="O436" t="s">
        <v>1090</v>
      </c>
      <c r="P436" t="s">
        <v>1821</v>
      </c>
      <c r="Q436" t="s">
        <v>1794</v>
      </c>
      <c r="R436" t="s">
        <v>1822</v>
      </c>
      <c r="S436" t="s">
        <v>1820</v>
      </c>
      <c r="T436">
        <v>3555.4994699664799</v>
      </c>
      <c r="U436">
        <v>338487.68519051501</v>
      </c>
    </row>
    <row r="437" spans="1:21" hidden="1">
      <c r="A437" t="s">
        <v>1087</v>
      </c>
      <c r="B437" t="s">
        <v>1791</v>
      </c>
      <c r="C437" t="s">
        <v>1823</v>
      </c>
      <c r="D437">
        <v>2.212602</v>
      </c>
      <c r="E437">
        <v>0.151925</v>
      </c>
      <c r="F437">
        <v>6</v>
      </c>
      <c r="G437">
        <v>0</v>
      </c>
      <c r="H437">
        <v>6</v>
      </c>
      <c r="I437">
        <v>15</v>
      </c>
      <c r="J437">
        <v>56</v>
      </c>
      <c r="K437">
        <v>2</v>
      </c>
      <c r="L437">
        <v>85</v>
      </c>
      <c r="M437">
        <v>1074</v>
      </c>
      <c r="N437">
        <v>1074</v>
      </c>
      <c r="O437" t="s">
        <v>1090</v>
      </c>
      <c r="P437" t="s">
        <v>1824</v>
      </c>
      <c r="Q437" t="s">
        <v>1794</v>
      </c>
      <c r="R437" t="s">
        <v>1825</v>
      </c>
      <c r="S437" t="s">
        <v>1823</v>
      </c>
      <c r="T437">
        <v>2212.60186450028</v>
      </c>
      <c r="U437">
        <v>151924.87199092229</v>
      </c>
    </row>
    <row r="438" spans="1:21" hidden="1">
      <c r="A438" t="s">
        <v>1087</v>
      </c>
      <c r="B438" t="s">
        <v>1791</v>
      </c>
      <c r="C438" t="s">
        <v>1826</v>
      </c>
      <c r="D438">
        <v>3.2603420000000001</v>
      </c>
      <c r="E438">
        <v>0.22900100000000001</v>
      </c>
      <c r="F438">
        <v>4</v>
      </c>
      <c r="G438">
        <v>0</v>
      </c>
      <c r="H438">
        <v>6</v>
      </c>
      <c r="I438">
        <v>11</v>
      </c>
      <c r="J438">
        <v>95</v>
      </c>
      <c r="K438">
        <v>1</v>
      </c>
      <c r="L438">
        <v>117</v>
      </c>
      <c r="M438">
        <v>1078</v>
      </c>
      <c r="N438">
        <v>1078</v>
      </c>
      <c r="O438" t="s">
        <v>1090</v>
      </c>
      <c r="P438" t="s">
        <v>1827</v>
      </c>
      <c r="Q438" t="s">
        <v>1794</v>
      </c>
      <c r="R438" t="s">
        <v>1828</v>
      </c>
      <c r="S438" t="s">
        <v>1826</v>
      </c>
      <c r="T438">
        <v>3260.3424407862958</v>
      </c>
      <c r="U438">
        <v>229000.65817950139</v>
      </c>
    </row>
    <row r="439" spans="1:21" hidden="1">
      <c r="A439" t="s">
        <v>1087</v>
      </c>
      <c r="B439" t="s">
        <v>1791</v>
      </c>
      <c r="C439" t="s">
        <v>1829</v>
      </c>
      <c r="D439">
        <v>3.1633360000000001</v>
      </c>
      <c r="E439">
        <v>0.27932000000000001</v>
      </c>
      <c r="F439">
        <v>34</v>
      </c>
      <c r="G439">
        <v>0</v>
      </c>
      <c r="H439">
        <v>40</v>
      </c>
      <c r="I439">
        <v>21</v>
      </c>
      <c r="J439">
        <v>82</v>
      </c>
      <c r="K439">
        <v>1</v>
      </c>
      <c r="L439">
        <v>178</v>
      </c>
      <c r="M439">
        <v>1087</v>
      </c>
      <c r="N439">
        <v>1087</v>
      </c>
      <c r="O439" t="s">
        <v>1090</v>
      </c>
      <c r="P439" t="s">
        <v>1830</v>
      </c>
      <c r="Q439" t="s">
        <v>1794</v>
      </c>
      <c r="R439" t="s">
        <v>1831</v>
      </c>
      <c r="S439" t="s">
        <v>1829</v>
      </c>
      <c r="T439">
        <v>3163.3364300865551</v>
      </c>
      <c r="U439">
        <v>279320.34468521649</v>
      </c>
    </row>
    <row r="440" spans="1:21" hidden="1">
      <c r="A440" t="s">
        <v>1087</v>
      </c>
      <c r="B440" t="s">
        <v>1791</v>
      </c>
      <c r="C440" t="s">
        <v>1832</v>
      </c>
      <c r="D440">
        <v>2.5250439999999998</v>
      </c>
      <c r="E440">
        <v>0.152308</v>
      </c>
      <c r="F440">
        <v>5</v>
      </c>
      <c r="G440">
        <v>0</v>
      </c>
      <c r="H440">
        <v>10</v>
      </c>
      <c r="I440">
        <v>13</v>
      </c>
      <c r="J440">
        <v>34</v>
      </c>
      <c r="K440">
        <v>0</v>
      </c>
      <c r="L440">
        <v>62</v>
      </c>
      <c r="M440">
        <v>1086</v>
      </c>
      <c r="N440">
        <v>1086</v>
      </c>
      <c r="O440" t="s">
        <v>1090</v>
      </c>
      <c r="P440" t="s">
        <v>1833</v>
      </c>
      <c r="Q440" t="s">
        <v>1794</v>
      </c>
      <c r="R440" t="s">
        <v>1834</v>
      </c>
      <c r="S440" t="s">
        <v>1832</v>
      </c>
      <c r="T440">
        <v>2525.0440696009409</v>
      </c>
      <c r="U440">
        <v>152308.42680439001</v>
      </c>
    </row>
    <row r="441" spans="1:21" hidden="1">
      <c r="A441" t="s">
        <v>1087</v>
      </c>
      <c r="B441" t="s">
        <v>1791</v>
      </c>
      <c r="C441" s="344" t="s">
        <v>1348</v>
      </c>
      <c r="D441">
        <v>2.4443860000000002</v>
      </c>
      <c r="E441">
        <v>0.36495699999999998</v>
      </c>
      <c r="F441">
        <v>67</v>
      </c>
      <c r="G441">
        <v>1</v>
      </c>
      <c r="H441">
        <v>106</v>
      </c>
      <c r="I441">
        <v>99</v>
      </c>
      <c r="J441">
        <v>83</v>
      </c>
      <c r="K441">
        <v>3</v>
      </c>
      <c r="L441">
        <v>359</v>
      </c>
      <c r="M441">
        <v>1080</v>
      </c>
      <c r="N441">
        <v>1080</v>
      </c>
      <c r="O441" t="s">
        <v>1090</v>
      </c>
      <c r="P441" t="s">
        <v>1835</v>
      </c>
      <c r="Q441" t="s">
        <v>1794</v>
      </c>
      <c r="R441" t="s">
        <v>1347</v>
      </c>
      <c r="S441" t="s">
        <v>1348</v>
      </c>
      <c r="T441">
        <v>2773.1398840234201</v>
      </c>
      <c r="U441">
        <v>364956.624673902</v>
      </c>
    </row>
    <row r="442" spans="1:21" hidden="1">
      <c r="A442" t="s">
        <v>1087</v>
      </c>
      <c r="B442" t="s">
        <v>1791</v>
      </c>
      <c r="C442" s="346" t="s">
        <v>1159</v>
      </c>
      <c r="D442">
        <v>0.63497300000000001</v>
      </c>
      <c r="E442">
        <v>2.7768000000000001E-2</v>
      </c>
      <c r="F442">
        <v>0</v>
      </c>
      <c r="G442">
        <v>0</v>
      </c>
      <c r="H442">
        <v>0</v>
      </c>
      <c r="I442">
        <v>2</v>
      </c>
      <c r="J442">
        <v>10</v>
      </c>
      <c r="K442">
        <v>0</v>
      </c>
      <c r="L442">
        <v>12</v>
      </c>
      <c r="M442">
        <v>1076</v>
      </c>
      <c r="N442">
        <v>1076</v>
      </c>
      <c r="O442" t="s">
        <v>1090</v>
      </c>
      <c r="P442" t="s">
        <v>1836</v>
      </c>
      <c r="Q442" t="s">
        <v>1794</v>
      </c>
      <c r="R442" t="s">
        <v>1161</v>
      </c>
      <c r="S442" t="s">
        <v>1162</v>
      </c>
      <c r="T442">
        <v>959.3245854860188</v>
      </c>
      <c r="U442">
        <v>27767.909904793061</v>
      </c>
    </row>
    <row r="443" spans="1:21" hidden="1">
      <c r="A443" t="s">
        <v>1087</v>
      </c>
      <c r="B443" t="s">
        <v>1837</v>
      </c>
      <c r="C443" t="s">
        <v>1838</v>
      </c>
      <c r="D443">
        <v>4.1410499999999999</v>
      </c>
      <c r="E443">
        <v>0.320905</v>
      </c>
      <c r="F443">
        <v>26</v>
      </c>
      <c r="G443">
        <v>65</v>
      </c>
      <c r="H443">
        <v>33</v>
      </c>
      <c r="I443">
        <v>48</v>
      </c>
      <c r="J443">
        <v>37</v>
      </c>
      <c r="K443">
        <v>2</v>
      </c>
      <c r="L443">
        <v>211</v>
      </c>
      <c r="M443">
        <v>135</v>
      </c>
      <c r="N443">
        <v>135</v>
      </c>
      <c r="O443" t="s">
        <v>1090</v>
      </c>
      <c r="P443" t="s">
        <v>1839</v>
      </c>
      <c r="Q443" t="s">
        <v>1840</v>
      </c>
      <c r="R443" t="s">
        <v>1841</v>
      </c>
      <c r="S443" t="s">
        <v>1838</v>
      </c>
      <c r="T443">
        <v>4141.0499697354971</v>
      </c>
      <c r="U443">
        <v>320905.46563529572</v>
      </c>
    </row>
    <row r="444" spans="1:21" hidden="1">
      <c r="A444" t="s">
        <v>1087</v>
      </c>
      <c r="B444" t="s">
        <v>1842</v>
      </c>
      <c r="C444" s="344" t="s">
        <v>1254</v>
      </c>
      <c r="D444">
        <v>3.9198810000000002</v>
      </c>
      <c r="E444">
        <v>0.21123400000000001</v>
      </c>
      <c r="F444">
        <v>11</v>
      </c>
      <c r="G444">
        <v>0</v>
      </c>
      <c r="H444">
        <v>17</v>
      </c>
      <c r="I444">
        <v>51</v>
      </c>
      <c r="J444">
        <v>52</v>
      </c>
      <c r="K444">
        <v>0</v>
      </c>
      <c r="L444">
        <v>131</v>
      </c>
      <c r="M444">
        <v>2232</v>
      </c>
      <c r="N444">
        <v>2232</v>
      </c>
      <c r="O444" t="s">
        <v>1090</v>
      </c>
      <c r="P444" t="s">
        <v>1843</v>
      </c>
      <c r="Q444" t="s">
        <v>1844</v>
      </c>
      <c r="R444" t="s">
        <v>1253</v>
      </c>
      <c r="S444" t="s">
        <v>1254</v>
      </c>
      <c r="T444">
        <v>3948.0818977267982</v>
      </c>
      <c r="U444">
        <v>211233.9610805923</v>
      </c>
    </row>
    <row r="445" spans="1:21" hidden="1">
      <c r="A445" t="s">
        <v>1087</v>
      </c>
      <c r="B445" t="s">
        <v>1842</v>
      </c>
      <c r="C445" t="s">
        <v>1845</v>
      </c>
      <c r="D445">
        <v>7.0599699999999999</v>
      </c>
      <c r="E445">
        <v>0.61845499999999998</v>
      </c>
      <c r="F445">
        <v>15</v>
      </c>
      <c r="G445">
        <v>2</v>
      </c>
      <c r="H445">
        <v>10</v>
      </c>
      <c r="I445">
        <v>128</v>
      </c>
      <c r="J445">
        <v>116</v>
      </c>
      <c r="K445">
        <v>0</v>
      </c>
      <c r="L445">
        <v>271</v>
      </c>
      <c r="M445">
        <v>2214</v>
      </c>
      <c r="N445">
        <v>2214</v>
      </c>
      <c r="O445" t="s">
        <v>1090</v>
      </c>
      <c r="P445" t="s">
        <v>1846</v>
      </c>
      <c r="Q445" t="s">
        <v>1844</v>
      </c>
      <c r="R445" t="s">
        <v>1847</v>
      </c>
      <c r="S445" t="s">
        <v>1845</v>
      </c>
      <c r="T445">
        <v>7059.9700780401699</v>
      </c>
      <c r="U445">
        <v>618454.98541195551</v>
      </c>
    </row>
    <row r="446" spans="1:21" hidden="1">
      <c r="A446" t="s">
        <v>1087</v>
      </c>
      <c r="B446" t="s">
        <v>1842</v>
      </c>
      <c r="C446" t="s">
        <v>1848</v>
      </c>
      <c r="D446">
        <v>10.243974</v>
      </c>
      <c r="E446">
        <v>1.129713</v>
      </c>
      <c r="F446">
        <v>30</v>
      </c>
      <c r="G446">
        <v>8</v>
      </c>
      <c r="H446">
        <v>33</v>
      </c>
      <c r="I446">
        <v>157</v>
      </c>
      <c r="J446">
        <v>186</v>
      </c>
      <c r="K446">
        <v>1</v>
      </c>
      <c r="L446">
        <v>415</v>
      </c>
      <c r="M446">
        <v>2212</v>
      </c>
      <c r="N446">
        <v>2212</v>
      </c>
      <c r="O446" t="s">
        <v>1090</v>
      </c>
      <c r="P446" t="s">
        <v>1849</v>
      </c>
      <c r="Q446" t="s">
        <v>1844</v>
      </c>
      <c r="R446" t="s">
        <v>1850</v>
      </c>
      <c r="S446" t="s">
        <v>1848</v>
      </c>
      <c r="T446">
        <v>10243.973614537879</v>
      </c>
      <c r="U446">
        <v>1129713.015652064</v>
      </c>
    </row>
    <row r="447" spans="1:21" hidden="1">
      <c r="A447" t="s">
        <v>1087</v>
      </c>
      <c r="B447" t="s">
        <v>1842</v>
      </c>
      <c r="C447" t="s">
        <v>1851</v>
      </c>
      <c r="D447">
        <v>3.2890320000000002</v>
      </c>
      <c r="E447">
        <v>0.13911899999999999</v>
      </c>
      <c r="F447">
        <v>2</v>
      </c>
      <c r="G447">
        <v>0</v>
      </c>
      <c r="H447">
        <v>1</v>
      </c>
      <c r="I447">
        <v>11</v>
      </c>
      <c r="J447">
        <v>37</v>
      </c>
      <c r="K447">
        <v>0</v>
      </c>
      <c r="L447">
        <v>51</v>
      </c>
      <c r="M447">
        <v>2227</v>
      </c>
      <c r="N447">
        <v>2227</v>
      </c>
      <c r="O447" t="s">
        <v>1090</v>
      </c>
      <c r="P447" t="s">
        <v>1852</v>
      </c>
      <c r="Q447" t="s">
        <v>1844</v>
      </c>
      <c r="R447" t="s">
        <v>1853</v>
      </c>
      <c r="S447" t="s">
        <v>1851</v>
      </c>
      <c r="T447">
        <v>3289.0315076918082</v>
      </c>
      <c r="U447">
        <v>139118.90786478831</v>
      </c>
    </row>
    <row r="448" spans="1:21" hidden="1">
      <c r="A448" t="s">
        <v>1087</v>
      </c>
      <c r="B448" t="s">
        <v>1842</v>
      </c>
      <c r="C448" t="s">
        <v>1854</v>
      </c>
      <c r="D448">
        <v>3.4341029999999999</v>
      </c>
      <c r="E448">
        <v>0.27871200000000002</v>
      </c>
      <c r="F448">
        <v>22</v>
      </c>
      <c r="G448">
        <v>0</v>
      </c>
      <c r="H448">
        <v>26</v>
      </c>
      <c r="I448">
        <v>72</v>
      </c>
      <c r="J448">
        <v>49</v>
      </c>
      <c r="K448">
        <v>0</v>
      </c>
      <c r="L448">
        <v>169</v>
      </c>
      <c r="M448">
        <v>2225</v>
      </c>
      <c r="N448">
        <v>2225</v>
      </c>
      <c r="O448" t="s">
        <v>1090</v>
      </c>
      <c r="P448" t="s">
        <v>1855</v>
      </c>
      <c r="Q448" t="s">
        <v>1844</v>
      </c>
      <c r="R448" t="s">
        <v>1856</v>
      </c>
      <c r="S448" t="s">
        <v>1854</v>
      </c>
      <c r="T448">
        <v>3434.1029322593399</v>
      </c>
      <c r="U448">
        <v>278712.16697825852</v>
      </c>
    </row>
    <row r="449" spans="1:21" hidden="1">
      <c r="A449" t="s">
        <v>1087</v>
      </c>
      <c r="B449" t="s">
        <v>1842</v>
      </c>
      <c r="C449" t="s">
        <v>1857</v>
      </c>
      <c r="D449">
        <v>1.9872380000000001</v>
      </c>
      <c r="E449">
        <v>9.6543000000000004E-2</v>
      </c>
      <c r="F449">
        <v>10</v>
      </c>
      <c r="G449">
        <v>0</v>
      </c>
      <c r="H449">
        <v>16</v>
      </c>
      <c r="I449">
        <v>27</v>
      </c>
      <c r="J449">
        <v>16</v>
      </c>
      <c r="K449">
        <v>0</v>
      </c>
      <c r="L449">
        <v>69</v>
      </c>
      <c r="M449">
        <v>2221</v>
      </c>
      <c r="N449">
        <v>2221</v>
      </c>
      <c r="O449" t="s">
        <v>1090</v>
      </c>
      <c r="P449" t="s">
        <v>1858</v>
      </c>
      <c r="Q449" t="s">
        <v>1844</v>
      </c>
      <c r="R449" t="s">
        <v>1859</v>
      </c>
      <c r="S449" t="s">
        <v>1857</v>
      </c>
      <c r="T449">
        <v>1987.2377147028419</v>
      </c>
      <c r="U449">
        <v>96543.173662064597</v>
      </c>
    </row>
    <row r="450" spans="1:21" hidden="1">
      <c r="A450" t="s">
        <v>1087</v>
      </c>
      <c r="B450" t="s">
        <v>1842</v>
      </c>
      <c r="C450" t="s">
        <v>1860</v>
      </c>
      <c r="D450">
        <v>9.2962600000000002</v>
      </c>
      <c r="E450">
        <v>1.2214499999999999</v>
      </c>
      <c r="F450">
        <v>52</v>
      </c>
      <c r="G450">
        <v>3</v>
      </c>
      <c r="H450">
        <v>67</v>
      </c>
      <c r="I450">
        <v>241</v>
      </c>
      <c r="J450">
        <v>190</v>
      </c>
      <c r="K450">
        <v>4</v>
      </c>
      <c r="L450">
        <v>557</v>
      </c>
      <c r="M450">
        <v>2223</v>
      </c>
      <c r="N450">
        <v>2223</v>
      </c>
      <c r="O450" t="s">
        <v>1090</v>
      </c>
      <c r="P450" t="s">
        <v>1861</v>
      </c>
      <c r="Q450" t="s">
        <v>1844</v>
      </c>
      <c r="R450" t="s">
        <v>1862</v>
      </c>
      <c r="S450" t="s">
        <v>1860</v>
      </c>
      <c r="T450">
        <v>9296.2602811582165</v>
      </c>
      <c r="U450">
        <v>1221449.9192748261</v>
      </c>
    </row>
    <row r="451" spans="1:21" hidden="1">
      <c r="A451" t="s">
        <v>1087</v>
      </c>
      <c r="B451" t="s">
        <v>1842</v>
      </c>
      <c r="C451" t="s">
        <v>1863</v>
      </c>
      <c r="D451">
        <v>2.0767099999999998</v>
      </c>
      <c r="E451">
        <v>0.126022</v>
      </c>
      <c r="F451">
        <v>7</v>
      </c>
      <c r="G451">
        <v>0</v>
      </c>
      <c r="H451">
        <v>7</v>
      </c>
      <c r="I451">
        <v>63</v>
      </c>
      <c r="J451">
        <v>17</v>
      </c>
      <c r="K451">
        <v>0</v>
      </c>
      <c r="L451">
        <v>94</v>
      </c>
      <c r="M451">
        <v>2216</v>
      </c>
      <c r="N451">
        <v>2216</v>
      </c>
      <c r="O451" t="s">
        <v>1090</v>
      </c>
      <c r="P451" t="s">
        <v>1864</v>
      </c>
      <c r="Q451" t="s">
        <v>1844</v>
      </c>
      <c r="R451" t="s">
        <v>1865</v>
      </c>
      <c r="S451" t="s">
        <v>1863</v>
      </c>
      <c r="T451">
        <v>2076.7098050565928</v>
      </c>
      <c r="U451">
        <v>126021.54616518191</v>
      </c>
    </row>
    <row r="452" spans="1:21" hidden="1">
      <c r="A452" t="s">
        <v>1087</v>
      </c>
      <c r="B452" t="s">
        <v>1842</v>
      </c>
      <c r="C452" t="s">
        <v>1866</v>
      </c>
      <c r="D452">
        <v>15.315001000000001</v>
      </c>
      <c r="E452">
        <v>4.9818119999999997</v>
      </c>
      <c r="F452">
        <v>637</v>
      </c>
      <c r="G452">
        <v>184</v>
      </c>
      <c r="H452">
        <v>1021</v>
      </c>
      <c r="I452">
        <v>727</v>
      </c>
      <c r="J452">
        <v>348</v>
      </c>
      <c r="K452">
        <v>13</v>
      </c>
      <c r="L452">
        <v>2930</v>
      </c>
      <c r="M452">
        <v>2224</v>
      </c>
      <c r="N452">
        <v>2224</v>
      </c>
      <c r="O452" t="s">
        <v>1090</v>
      </c>
      <c r="P452" t="s">
        <v>1867</v>
      </c>
      <c r="Q452" t="s">
        <v>1844</v>
      </c>
      <c r="R452" t="s">
        <v>1868</v>
      </c>
      <c r="S452" t="s">
        <v>1866</v>
      </c>
      <c r="T452">
        <v>15315.00089159567</v>
      </c>
      <c r="U452">
        <v>4981812.0336326919</v>
      </c>
    </row>
    <row r="453" spans="1:21" hidden="1">
      <c r="A453" t="s">
        <v>1087</v>
      </c>
      <c r="B453" t="s">
        <v>1842</v>
      </c>
      <c r="C453" t="s">
        <v>1869</v>
      </c>
      <c r="D453">
        <v>1.248793</v>
      </c>
      <c r="E453">
        <v>6.6673999999999997E-2</v>
      </c>
      <c r="F453">
        <v>2</v>
      </c>
      <c r="G453">
        <v>0</v>
      </c>
      <c r="H453">
        <v>3</v>
      </c>
      <c r="I453">
        <v>16</v>
      </c>
      <c r="J453">
        <v>12</v>
      </c>
      <c r="K453">
        <v>0</v>
      </c>
      <c r="L453">
        <v>33</v>
      </c>
      <c r="M453">
        <v>2226</v>
      </c>
      <c r="N453">
        <v>2226</v>
      </c>
      <c r="O453" t="s">
        <v>1090</v>
      </c>
      <c r="P453" t="s">
        <v>1870</v>
      </c>
      <c r="Q453" t="s">
        <v>1844</v>
      </c>
      <c r="R453" t="s">
        <v>1871</v>
      </c>
      <c r="S453" t="s">
        <v>1869</v>
      </c>
      <c r="T453">
        <v>1248.793268618208</v>
      </c>
      <c r="U453">
        <v>66674.060560022903</v>
      </c>
    </row>
    <row r="454" spans="1:21" hidden="1">
      <c r="A454" t="s">
        <v>1087</v>
      </c>
      <c r="B454" t="s">
        <v>1842</v>
      </c>
      <c r="C454" t="s">
        <v>1872</v>
      </c>
      <c r="D454">
        <v>1.101596</v>
      </c>
      <c r="E454">
        <v>5.0588000000000001E-2</v>
      </c>
      <c r="F454">
        <v>0</v>
      </c>
      <c r="G454">
        <v>0</v>
      </c>
      <c r="H454">
        <v>0</v>
      </c>
      <c r="I454">
        <v>10</v>
      </c>
      <c r="J454">
        <v>8</v>
      </c>
      <c r="K454">
        <v>0</v>
      </c>
      <c r="L454">
        <v>18</v>
      </c>
      <c r="M454">
        <v>2233</v>
      </c>
      <c r="N454">
        <v>2233</v>
      </c>
      <c r="O454" t="s">
        <v>1090</v>
      </c>
      <c r="P454" t="s">
        <v>1873</v>
      </c>
      <c r="Q454" t="s">
        <v>1844</v>
      </c>
      <c r="R454" t="s">
        <v>1874</v>
      </c>
      <c r="S454" t="s">
        <v>1872</v>
      </c>
      <c r="T454">
        <v>1101.5962504248439</v>
      </c>
      <c r="U454">
        <v>50587.754292324578</v>
      </c>
    </row>
    <row r="455" spans="1:21" hidden="1">
      <c r="A455" t="s">
        <v>1087</v>
      </c>
      <c r="B455" t="s">
        <v>1842</v>
      </c>
      <c r="C455" t="s">
        <v>1875</v>
      </c>
      <c r="D455">
        <v>3.4422290000000002</v>
      </c>
      <c r="E455">
        <v>0.36909500000000001</v>
      </c>
      <c r="F455">
        <v>24</v>
      </c>
      <c r="G455">
        <v>0</v>
      </c>
      <c r="H455">
        <v>25</v>
      </c>
      <c r="I455">
        <v>100</v>
      </c>
      <c r="J455">
        <v>74</v>
      </c>
      <c r="K455">
        <v>0</v>
      </c>
      <c r="L455">
        <v>223</v>
      </c>
      <c r="M455">
        <v>2220</v>
      </c>
      <c r="N455">
        <v>2220</v>
      </c>
      <c r="O455" t="s">
        <v>1090</v>
      </c>
      <c r="P455" t="s">
        <v>1876</v>
      </c>
      <c r="Q455" t="s">
        <v>1844</v>
      </c>
      <c r="R455" t="s">
        <v>1877</v>
      </c>
      <c r="S455" t="s">
        <v>1875</v>
      </c>
      <c r="T455">
        <v>3442.229234769728</v>
      </c>
      <c r="U455">
        <v>369095.08970387338</v>
      </c>
    </row>
    <row r="456" spans="1:21" hidden="1">
      <c r="A456" t="s">
        <v>1087</v>
      </c>
      <c r="B456" t="s">
        <v>1842</v>
      </c>
      <c r="C456" t="s">
        <v>1878</v>
      </c>
      <c r="D456">
        <v>6.3059219999999998</v>
      </c>
      <c r="E456">
        <v>0.82572299999999998</v>
      </c>
      <c r="F456">
        <v>49</v>
      </c>
      <c r="G456">
        <v>10</v>
      </c>
      <c r="H456">
        <v>63</v>
      </c>
      <c r="I456">
        <v>252</v>
      </c>
      <c r="J456">
        <v>182</v>
      </c>
      <c r="K456">
        <v>0</v>
      </c>
      <c r="L456">
        <v>556</v>
      </c>
      <c r="M456">
        <v>2219</v>
      </c>
      <c r="N456">
        <v>2219</v>
      </c>
      <c r="O456" t="s">
        <v>1090</v>
      </c>
      <c r="P456" t="s">
        <v>1879</v>
      </c>
      <c r="Q456" t="s">
        <v>1844</v>
      </c>
      <c r="R456" t="s">
        <v>1880</v>
      </c>
      <c r="S456" t="s">
        <v>1878</v>
      </c>
      <c r="T456">
        <v>6305.921990499568</v>
      </c>
      <c r="U456">
        <v>825723.1370009887</v>
      </c>
    </row>
    <row r="457" spans="1:21" hidden="1">
      <c r="A457" t="s">
        <v>1087</v>
      </c>
      <c r="B457" t="s">
        <v>1842</v>
      </c>
      <c r="C457" t="s">
        <v>1881</v>
      </c>
      <c r="D457">
        <v>6.5901820000000004</v>
      </c>
      <c r="E457">
        <v>0.66700999999999999</v>
      </c>
      <c r="F457">
        <v>42</v>
      </c>
      <c r="G457">
        <v>5</v>
      </c>
      <c r="H457">
        <v>34</v>
      </c>
      <c r="I457">
        <v>75</v>
      </c>
      <c r="J457">
        <v>136</v>
      </c>
      <c r="K457">
        <v>1</v>
      </c>
      <c r="L457">
        <v>293</v>
      </c>
      <c r="M457">
        <v>2211</v>
      </c>
      <c r="N457">
        <v>2211</v>
      </c>
      <c r="O457" t="s">
        <v>1090</v>
      </c>
      <c r="P457" t="s">
        <v>1882</v>
      </c>
      <c r="Q457" t="s">
        <v>1844</v>
      </c>
      <c r="R457" t="s">
        <v>1883</v>
      </c>
      <c r="S457" t="s">
        <v>1881</v>
      </c>
      <c r="T457">
        <v>6590.1824692849514</v>
      </c>
      <c r="U457">
        <v>667010.47573011077</v>
      </c>
    </row>
    <row r="458" spans="1:21" hidden="1">
      <c r="A458" t="s">
        <v>1087</v>
      </c>
      <c r="B458" t="s">
        <v>1842</v>
      </c>
      <c r="C458" t="s">
        <v>1884</v>
      </c>
      <c r="D458">
        <v>1.6568849999999999</v>
      </c>
      <c r="E458">
        <v>0.102857</v>
      </c>
      <c r="F458">
        <v>1</v>
      </c>
      <c r="G458">
        <v>0</v>
      </c>
      <c r="H458">
        <v>1</v>
      </c>
      <c r="I458">
        <v>34</v>
      </c>
      <c r="J458">
        <v>29</v>
      </c>
      <c r="K458">
        <v>0</v>
      </c>
      <c r="L458">
        <v>65</v>
      </c>
      <c r="M458">
        <v>2206</v>
      </c>
      <c r="N458">
        <v>2206</v>
      </c>
      <c r="O458" t="s">
        <v>1090</v>
      </c>
      <c r="P458" t="s">
        <v>1885</v>
      </c>
      <c r="Q458" t="s">
        <v>1844</v>
      </c>
      <c r="R458" t="s">
        <v>1886</v>
      </c>
      <c r="S458" t="s">
        <v>1884</v>
      </c>
      <c r="T458">
        <v>1656.8845955407869</v>
      </c>
      <c r="U458">
        <v>102856.7079211002</v>
      </c>
    </row>
    <row r="459" spans="1:21" hidden="1">
      <c r="A459" t="s">
        <v>1087</v>
      </c>
      <c r="B459" t="s">
        <v>1842</v>
      </c>
      <c r="C459" t="s">
        <v>1887</v>
      </c>
      <c r="D459">
        <v>2.010024</v>
      </c>
      <c r="E459">
        <v>0.152313</v>
      </c>
      <c r="F459">
        <v>15</v>
      </c>
      <c r="G459">
        <v>0</v>
      </c>
      <c r="H459">
        <v>15</v>
      </c>
      <c r="I459">
        <v>40</v>
      </c>
      <c r="J459">
        <v>36</v>
      </c>
      <c r="K459">
        <v>1</v>
      </c>
      <c r="L459">
        <v>107</v>
      </c>
      <c r="M459">
        <v>2215</v>
      </c>
      <c r="N459">
        <v>2215</v>
      </c>
      <c r="O459" t="s">
        <v>1090</v>
      </c>
      <c r="P459" t="s">
        <v>1888</v>
      </c>
      <c r="Q459" t="s">
        <v>1844</v>
      </c>
      <c r="R459" t="s">
        <v>1889</v>
      </c>
      <c r="S459" t="s">
        <v>1887</v>
      </c>
      <c r="T459">
        <v>2010.0241079452339</v>
      </c>
      <c r="U459">
        <v>152313.12316878239</v>
      </c>
    </row>
    <row r="460" spans="1:21" hidden="1">
      <c r="A460" t="s">
        <v>1087</v>
      </c>
      <c r="B460" t="s">
        <v>1842</v>
      </c>
      <c r="C460" t="s">
        <v>1890</v>
      </c>
      <c r="D460">
        <v>3.8761779999999999</v>
      </c>
      <c r="E460">
        <v>0.26468000000000003</v>
      </c>
      <c r="F460">
        <v>10</v>
      </c>
      <c r="G460">
        <v>2</v>
      </c>
      <c r="H460">
        <v>7</v>
      </c>
      <c r="I460">
        <v>59</v>
      </c>
      <c r="J460">
        <v>102</v>
      </c>
      <c r="K460">
        <v>1</v>
      </c>
      <c r="L460">
        <v>181</v>
      </c>
      <c r="M460">
        <v>2205</v>
      </c>
      <c r="N460">
        <v>2205</v>
      </c>
      <c r="O460" t="s">
        <v>1090</v>
      </c>
      <c r="P460" t="s">
        <v>1891</v>
      </c>
      <c r="Q460" t="s">
        <v>1844</v>
      </c>
      <c r="R460" t="s">
        <v>1892</v>
      </c>
      <c r="S460" t="s">
        <v>1890</v>
      </c>
      <c r="T460">
        <v>3876.1781900532592</v>
      </c>
      <c r="U460">
        <v>264679.72118864709</v>
      </c>
    </row>
    <row r="461" spans="1:21" hidden="1">
      <c r="A461" t="s">
        <v>1087</v>
      </c>
      <c r="B461" t="s">
        <v>1842</v>
      </c>
      <c r="C461" t="s">
        <v>1893</v>
      </c>
      <c r="D461">
        <v>1.173977</v>
      </c>
      <c r="E461">
        <v>4.3784999999999998E-2</v>
      </c>
      <c r="F461">
        <v>8</v>
      </c>
      <c r="G461">
        <v>0</v>
      </c>
      <c r="H461">
        <v>4</v>
      </c>
      <c r="I461">
        <v>18</v>
      </c>
      <c r="J461">
        <v>13</v>
      </c>
      <c r="K461">
        <v>0</v>
      </c>
      <c r="L461">
        <v>43</v>
      </c>
      <c r="M461">
        <v>2222</v>
      </c>
      <c r="N461">
        <v>2222</v>
      </c>
      <c r="O461" t="s">
        <v>1090</v>
      </c>
      <c r="P461" t="s">
        <v>1894</v>
      </c>
      <c r="Q461" t="s">
        <v>1844</v>
      </c>
      <c r="R461" t="s">
        <v>1895</v>
      </c>
      <c r="S461" t="s">
        <v>1893</v>
      </c>
      <c r="T461">
        <v>1173.976730522282</v>
      </c>
      <c r="U461">
        <v>43785.181632648368</v>
      </c>
    </row>
    <row r="462" spans="1:21" hidden="1">
      <c r="A462" t="s">
        <v>1087</v>
      </c>
      <c r="B462" t="s">
        <v>1842</v>
      </c>
      <c r="C462" t="s">
        <v>1896</v>
      </c>
      <c r="D462">
        <v>2.8426559999999998</v>
      </c>
      <c r="E462">
        <v>0.150921</v>
      </c>
      <c r="F462">
        <v>5</v>
      </c>
      <c r="G462">
        <v>2</v>
      </c>
      <c r="H462">
        <v>5</v>
      </c>
      <c r="I462">
        <v>19</v>
      </c>
      <c r="J462">
        <v>47</v>
      </c>
      <c r="K462">
        <v>0</v>
      </c>
      <c r="L462">
        <v>78</v>
      </c>
      <c r="M462">
        <v>2217</v>
      </c>
      <c r="N462">
        <v>2217</v>
      </c>
      <c r="O462" t="s">
        <v>1090</v>
      </c>
      <c r="P462" t="s">
        <v>1897</v>
      </c>
      <c r="Q462" t="s">
        <v>1844</v>
      </c>
      <c r="R462" t="s">
        <v>1898</v>
      </c>
      <c r="S462" t="s">
        <v>1896</v>
      </c>
      <c r="T462">
        <v>2842.6560966211368</v>
      </c>
      <c r="U462">
        <v>150920.6362493528</v>
      </c>
    </row>
    <row r="463" spans="1:21" hidden="1">
      <c r="A463" t="s">
        <v>1087</v>
      </c>
      <c r="B463" t="s">
        <v>1842</v>
      </c>
      <c r="C463" t="s">
        <v>1899</v>
      </c>
      <c r="D463">
        <v>4.009817</v>
      </c>
      <c r="E463">
        <v>0.455177</v>
      </c>
      <c r="F463">
        <v>39</v>
      </c>
      <c r="G463">
        <v>4</v>
      </c>
      <c r="H463">
        <v>45</v>
      </c>
      <c r="I463">
        <v>75</v>
      </c>
      <c r="J463">
        <v>99</v>
      </c>
      <c r="K463">
        <v>3</v>
      </c>
      <c r="L463">
        <v>265</v>
      </c>
      <c r="M463">
        <v>2218</v>
      </c>
      <c r="N463">
        <v>2218</v>
      </c>
      <c r="O463" t="s">
        <v>1090</v>
      </c>
      <c r="P463" t="s">
        <v>1900</v>
      </c>
      <c r="Q463" t="s">
        <v>1844</v>
      </c>
      <c r="R463" t="s">
        <v>1901</v>
      </c>
      <c r="S463" t="s">
        <v>1899</v>
      </c>
      <c r="T463">
        <v>4009.817097703527</v>
      </c>
      <c r="U463">
        <v>455177.06132182939</v>
      </c>
    </row>
    <row r="464" spans="1:21" hidden="1">
      <c r="A464" t="s">
        <v>1087</v>
      </c>
      <c r="B464" t="s">
        <v>1842</v>
      </c>
      <c r="C464" t="s">
        <v>1902</v>
      </c>
      <c r="D464">
        <v>11.977619000000001</v>
      </c>
      <c r="E464">
        <v>1.639014</v>
      </c>
      <c r="F464">
        <v>42</v>
      </c>
      <c r="G464">
        <v>22</v>
      </c>
      <c r="H464">
        <v>64</v>
      </c>
      <c r="I464">
        <v>214</v>
      </c>
      <c r="J464">
        <v>282</v>
      </c>
      <c r="K464">
        <v>4</v>
      </c>
      <c r="L464">
        <v>628</v>
      </c>
      <c r="M464">
        <v>2209</v>
      </c>
      <c r="N464">
        <v>2209</v>
      </c>
      <c r="O464" t="s">
        <v>1090</v>
      </c>
      <c r="P464" t="s">
        <v>1903</v>
      </c>
      <c r="Q464" t="s">
        <v>1844</v>
      </c>
      <c r="R464" t="s">
        <v>1904</v>
      </c>
      <c r="S464" t="s">
        <v>1902</v>
      </c>
      <c r="T464">
        <v>11977.61902893285</v>
      </c>
      <c r="U464">
        <v>1639013.9360257681</v>
      </c>
    </row>
    <row r="465" spans="1:21" hidden="1">
      <c r="A465" t="s">
        <v>1087</v>
      </c>
      <c r="B465" t="s">
        <v>1842</v>
      </c>
      <c r="C465" t="s">
        <v>1905</v>
      </c>
      <c r="D465">
        <v>4.64541</v>
      </c>
      <c r="E465">
        <v>0.54459599999999997</v>
      </c>
      <c r="F465">
        <v>33</v>
      </c>
      <c r="G465">
        <v>3</v>
      </c>
      <c r="H465">
        <v>33</v>
      </c>
      <c r="I465">
        <v>89</v>
      </c>
      <c r="J465">
        <v>131</v>
      </c>
      <c r="K465">
        <v>0</v>
      </c>
      <c r="L465">
        <v>289</v>
      </c>
      <c r="M465">
        <v>2210</v>
      </c>
      <c r="N465">
        <v>2210</v>
      </c>
      <c r="O465" t="s">
        <v>1090</v>
      </c>
      <c r="P465" t="s">
        <v>1906</v>
      </c>
      <c r="Q465" t="s">
        <v>1844</v>
      </c>
      <c r="R465" t="s">
        <v>1907</v>
      </c>
      <c r="S465" t="s">
        <v>1905</v>
      </c>
      <c r="T465">
        <v>4645.4102451824247</v>
      </c>
      <c r="U465">
        <v>544595.77106212568</v>
      </c>
    </row>
    <row r="466" spans="1:21" hidden="1">
      <c r="A466" t="s">
        <v>1087</v>
      </c>
      <c r="B466" t="s">
        <v>1842</v>
      </c>
      <c r="C466" t="s">
        <v>1908</v>
      </c>
      <c r="D466">
        <v>1.5232110000000001</v>
      </c>
      <c r="E466">
        <v>7.7713000000000004E-2</v>
      </c>
      <c r="F466">
        <v>4</v>
      </c>
      <c r="G466">
        <v>0</v>
      </c>
      <c r="H466">
        <v>1</v>
      </c>
      <c r="I466">
        <v>12</v>
      </c>
      <c r="J466">
        <v>25</v>
      </c>
      <c r="K466">
        <v>0</v>
      </c>
      <c r="L466">
        <v>42</v>
      </c>
      <c r="M466">
        <v>2234</v>
      </c>
      <c r="N466">
        <v>2234</v>
      </c>
      <c r="O466" t="s">
        <v>1090</v>
      </c>
      <c r="P466" t="s">
        <v>1909</v>
      </c>
      <c r="Q466" t="s">
        <v>1844</v>
      </c>
      <c r="R466" t="s">
        <v>1910</v>
      </c>
      <c r="S466" t="s">
        <v>1908</v>
      </c>
      <c r="T466">
        <v>1523.2113981750711</v>
      </c>
      <c r="U466">
        <v>77712.574232170475</v>
      </c>
    </row>
    <row r="467" spans="1:21" hidden="1">
      <c r="A467" t="s">
        <v>1087</v>
      </c>
      <c r="B467" t="s">
        <v>1842</v>
      </c>
      <c r="C467" t="s">
        <v>1911</v>
      </c>
      <c r="D467">
        <v>3.4486780000000001</v>
      </c>
      <c r="E467">
        <v>0.26025399999999999</v>
      </c>
      <c r="F467">
        <v>22</v>
      </c>
      <c r="G467">
        <v>0</v>
      </c>
      <c r="H467">
        <v>27</v>
      </c>
      <c r="I467">
        <v>80</v>
      </c>
      <c r="J467">
        <v>49</v>
      </c>
      <c r="K467">
        <v>1</v>
      </c>
      <c r="L467">
        <v>179</v>
      </c>
      <c r="M467">
        <v>2229</v>
      </c>
      <c r="N467">
        <v>2229</v>
      </c>
      <c r="O467" t="s">
        <v>1090</v>
      </c>
      <c r="P467" t="s">
        <v>1912</v>
      </c>
      <c r="Q467" t="s">
        <v>1844</v>
      </c>
      <c r="R467" t="s">
        <v>1913</v>
      </c>
      <c r="S467" t="s">
        <v>1911</v>
      </c>
      <c r="T467">
        <v>3448.6781541843889</v>
      </c>
      <c r="U467">
        <v>260254.2096112709</v>
      </c>
    </row>
    <row r="468" spans="1:21" hidden="1">
      <c r="A468" t="s">
        <v>1087</v>
      </c>
      <c r="B468" t="s">
        <v>1842</v>
      </c>
      <c r="C468" t="s">
        <v>1914</v>
      </c>
      <c r="D468">
        <v>6.1533540000000002</v>
      </c>
      <c r="E468">
        <v>0.53276100000000004</v>
      </c>
      <c r="F468">
        <v>31</v>
      </c>
      <c r="G468">
        <v>3</v>
      </c>
      <c r="H468">
        <v>34</v>
      </c>
      <c r="I468">
        <v>77</v>
      </c>
      <c r="J468">
        <v>90</v>
      </c>
      <c r="K468">
        <v>2</v>
      </c>
      <c r="L468">
        <v>237</v>
      </c>
      <c r="M468">
        <v>2213</v>
      </c>
      <c r="N468">
        <v>2213</v>
      </c>
      <c r="O468" t="s">
        <v>1090</v>
      </c>
      <c r="P468" t="s">
        <v>1915</v>
      </c>
      <c r="Q468" t="s">
        <v>1844</v>
      </c>
      <c r="R468" t="s">
        <v>1916</v>
      </c>
      <c r="S468" t="s">
        <v>1914</v>
      </c>
      <c r="T468">
        <v>6153.3539484926141</v>
      </c>
      <c r="U468">
        <v>532761.34166336898</v>
      </c>
    </row>
    <row r="469" spans="1:21" hidden="1">
      <c r="A469" t="s">
        <v>1087</v>
      </c>
      <c r="B469" t="s">
        <v>1842</v>
      </c>
      <c r="C469" s="344" t="s">
        <v>531</v>
      </c>
      <c r="D469">
        <v>8.2144999999999996E-2</v>
      </c>
      <c r="E469">
        <v>9.6000000000000002E-5</v>
      </c>
      <c r="M469">
        <v>2231</v>
      </c>
      <c r="N469">
        <v>2231</v>
      </c>
      <c r="O469" t="s">
        <v>1090</v>
      </c>
      <c r="P469" t="s">
        <v>1917</v>
      </c>
      <c r="Q469" t="s">
        <v>1844</v>
      </c>
      <c r="R469" t="s">
        <v>1336</v>
      </c>
      <c r="S469" t="s">
        <v>1334</v>
      </c>
      <c r="T469">
        <v>167.34308137166781</v>
      </c>
      <c r="U469">
        <v>95.571783444460266</v>
      </c>
    </row>
    <row r="470" spans="1:21" hidden="1">
      <c r="A470" t="s">
        <v>1087</v>
      </c>
      <c r="B470" t="s">
        <v>1842</v>
      </c>
      <c r="C470" s="344" t="s">
        <v>531</v>
      </c>
      <c r="D470">
        <v>0.184251</v>
      </c>
      <c r="E470">
        <v>8.1400000000000005E-4</v>
      </c>
      <c r="M470">
        <v>2207</v>
      </c>
      <c r="N470">
        <v>2207</v>
      </c>
      <c r="O470" t="s">
        <v>1090</v>
      </c>
      <c r="P470" t="s">
        <v>1918</v>
      </c>
      <c r="Q470" t="s">
        <v>1844</v>
      </c>
      <c r="R470" t="s">
        <v>1339</v>
      </c>
      <c r="S470" t="s">
        <v>1337</v>
      </c>
      <c r="T470">
        <v>421.54214880222958</v>
      </c>
      <c r="U470">
        <v>813.61786314675817</v>
      </c>
    </row>
    <row r="471" spans="1:21" hidden="1">
      <c r="A471" t="s">
        <v>1087</v>
      </c>
      <c r="B471" t="s">
        <v>1842</v>
      </c>
      <c r="C471" s="344" t="s">
        <v>531</v>
      </c>
      <c r="D471">
        <v>2.2143609999999998</v>
      </c>
      <c r="E471">
        <v>0.17943600000000001</v>
      </c>
      <c r="M471">
        <v>2235</v>
      </c>
      <c r="N471">
        <v>2235</v>
      </c>
      <c r="O471" t="s">
        <v>1090</v>
      </c>
      <c r="P471" t="s">
        <v>1919</v>
      </c>
      <c r="Q471" t="s">
        <v>1844</v>
      </c>
      <c r="R471" t="s">
        <v>1920</v>
      </c>
      <c r="S471" t="s">
        <v>1921</v>
      </c>
      <c r="T471">
        <v>2214.3606408998839</v>
      </c>
      <c r="U471">
        <v>179435.51022154579</v>
      </c>
    </row>
    <row r="472" spans="1:21" hidden="1">
      <c r="A472" t="s">
        <v>1087</v>
      </c>
      <c r="B472" t="s">
        <v>1842</v>
      </c>
      <c r="C472" t="s">
        <v>1922</v>
      </c>
      <c r="D472">
        <v>1.9058809999999999</v>
      </c>
      <c r="E472">
        <v>0.16595099999999999</v>
      </c>
      <c r="F472">
        <v>19</v>
      </c>
      <c r="G472">
        <v>0</v>
      </c>
      <c r="H472">
        <v>9</v>
      </c>
      <c r="I472">
        <v>17</v>
      </c>
      <c r="J472">
        <v>41</v>
      </c>
      <c r="K472">
        <v>0</v>
      </c>
      <c r="L472">
        <v>86</v>
      </c>
      <c r="M472">
        <v>2208</v>
      </c>
      <c r="N472">
        <v>2208</v>
      </c>
      <c r="O472" t="s">
        <v>1090</v>
      </c>
      <c r="P472" t="s">
        <v>1923</v>
      </c>
      <c r="Q472" t="s">
        <v>1844</v>
      </c>
      <c r="R472" t="s">
        <v>1924</v>
      </c>
      <c r="S472" t="s">
        <v>1922</v>
      </c>
      <c r="T472">
        <v>1905.8808758398229</v>
      </c>
      <c r="U472">
        <v>165950.88092023099</v>
      </c>
    </row>
    <row r="473" spans="1:21" hidden="1">
      <c r="A473" t="s">
        <v>1087</v>
      </c>
      <c r="B473" t="s">
        <v>1842</v>
      </c>
      <c r="C473" t="s">
        <v>1925</v>
      </c>
      <c r="D473">
        <v>1.970213</v>
      </c>
      <c r="E473">
        <v>0.106848</v>
      </c>
      <c r="F473">
        <v>9</v>
      </c>
      <c r="G473">
        <v>0</v>
      </c>
      <c r="H473">
        <v>12</v>
      </c>
      <c r="I473">
        <v>3</v>
      </c>
      <c r="J473">
        <v>28</v>
      </c>
      <c r="K473">
        <v>0</v>
      </c>
      <c r="L473">
        <v>52</v>
      </c>
      <c r="M473">
        <v>2228</v>
      </c>
      <c r="N473">
        <v>2228</v>
      </c>
      <c r="O473" t="s">
        <v>1090</v>
      </c>
      <c r="P473" t="s">
        <v>1926</v>
      </c>
      <c r="Q473" t="s">
        <v>1844</v>
      </c>
      <c r="R473" t="s">
        <v>1927</v>
      </c>
      <c r="S473" t="s">
        <v>1925</v>
      </c>
      <c r="T473">
        <v>1970.2134693526839</v>
      </c>
      <c r="U473">
        <v>106847.9258295339</v>
      </c>
    </row>
    <row r="474" spans="1:21" hidden="1">
      <c r="A474" t="s">
        <v>1087</v>
      </c>
      <c r="B474" t="s">
        <v>1842</v>
      </c>
      <c r="C474" t="s">
        <v>1928</v>
      </c>
      <c r="D474">
        <v>1.83304</v>
      </c>
      <c r="E474">
        <v>8.8047E-2</v>
      </c>
      <c r="F474">
        <v>0</v>
      </c>
      <c r="G474">
        <v>0</v>
      </c>
      <c r="H474">
        <v>0</v>
      </c>
      <c r="I474">
        <v>3</v>
      </c>
      <c r="J474">
        <v>17</v>
      </c>
      <c r="K474">
        <v>0</v>
      </c>
      <c r="L474">
        <v>20</v>
      </c>
      <c r="M474">
        <v>2236</v>
      </c>
      <c r="N474">
        <v>2236</v>
      </c>
      <c r="O474" t="s">
        <v>1090</v>
      </c>
      <c r="P474" t="s">
        <v>1929</v>
      </c>
      <c r="Q474" t="s">
        <v>1844</v>
      </c>
      <c r="R474" t="s">
        <v>1930</v>
      </c>
      <c r="S474" t="s">
        <v>1928</v>
      </c>
      <c r="T474">
        <v>1833.0403522481481</v>
      </c>
      <c r="U474">
        <v>88047.415966471788</v>
      </c>
    </row>
    <row r="475" spans="1:21" hidden="1">
      <c r="A475" t="s">
        <v>1087</v>
      </c>
      <c r="B475" t="s">
        <v>1842</v>
      </c>
      <c r="C475" t="s">
        <v>1931</v>
      </c>
      <c r="D475">
        <v>5.5354179999999999</v>
      </c>
      <c r="E475">
        <v>0.56557800000000003</v>
      </c>
      <c r="F475">
        <v>13</v>
      </c>
      <c r="G475">
        <v>4</v>
      </c>
      <c r="H475">
        <v>25</v>
      </c>
      <c r="I475">
        <v>77</v>
      </c>
      <c r="J475">
        <v>68</v>
      </c>
      <c r="K475">
        <v>3</v>
      </c>
      <c r="L475">
        <v>190</v>
      </c>
      <c r="M475">
        <v>2230</v>
      </c>
      <c r="N475">
        <v>2230</v>
      </c>
      <c r="O475" t="s">
        <v>1090</v>
      </c>
      <c r="P475" t="s">
        <v>1932</v>
      </c>
      <c r="Q475" t="s">
        <v>1844</v>
      </c>
      <c r="R475" t="s">
        <v>1933</v>
      </c>
      <c r="S475" t="s">
        <v>1931</v>
      </c>
      <c r="T475">
        <v>5535.418186793725</v>
      </c>
      <c r="U475">
        <v>565578.3430988898</v>
      </c>
    </row>
    <row r="476" spans="1:21" hidden="1">
      <c r="A476" t="s">
        <v>1087</v>
      </c>
      <c r="B476" t="s">
        <v>1934</v>
      </c>
      <c r="C476" t="s">
        <v>1935</v>
      </c>
      <c r="D476">
        <v>2.6165259999999999</v>
      </c>
      <c r="E476">
        <v>0.151777</v>
      </c>
      <c r="F476">
        <v>13</v>
      </c>
      <c r="G476">
        <v>1</v>
      </c>
      <c r="H476">
        <v>11</v>
      </c>
      <c r="I476">
        <v>19</v>
      </c>
      <c r="J476">
        <v>47</v>
      </c>
      <c r="K476">
        <v>0</v>
      </c>
      <c r="L476">
        <v>91</v>
      </c>
      <c r="M476">
        <v>136</v>
      </c>
      <c r="N476">
        <v>136</v>
      </c>
      <c r="O476" t="s">
        <v>1090</v>
      </c>
      <c r="P476" t="s">
        <v>1936</v>
      </c>
      <c r="Q476" t="s">
        <v>1937</v>
      </c>
      <c r="R476" t="s">
        <v>1938</v>
      </c>
      <c r="S476" t="s">
        <v>1935</v>
      </c>
      <c r="T476">
        <v>2616.5258864250409</v>
      </c>
      <c r="U476">
        <v>151776.78321448021</v>
      </c>
    </row>
    <row r="477" spans="1:21" hidden="1">
      <c r="A477" t="s">
        <v>1087</v>
      </c>
      <c r="B477" t="s">
        <v>1934</v>
      </c>
      <c r="C477" t="s">
        <v>1939</v>
      </c>
      <c r="D477">
        <v>3.0988669999999998</v>
      </c>
      <c r="E477">
        <v>0.233875</v>
      </c>
      <c r="F477">
        <v>19</v>
      </c>
      <c r="G477">
        <v>4</v>
      </c>
      <c r="H477">
        <v>18</v>
      </c>
      <c r="I477">
        <v>49</v>
      </c>
      <c r="J477">
        <v>88</v>
      </c>
      <c r="K477">
        <v>0</v>
      </c>
      <c r="L477">
        <v>178</v>
      </c>
      <c r="M477">
        <v>143</v>
      </c>
      <c r="N477">
        <v>143</v>
      </c>
      <c r="O477" t="s">
        <v>1090</v>
      </c>
      <c r="P477" t="s">
        <v>1940</v>
      </c>
      <c r="Q477" t="s">
        <v>1937</v>
      </c>
      <c r="R477" t="s">
        <v>1941</v>
      </c>
      <c r="S477" t="s">
        <v>1939</v>
      </c>
      <c r="T477">
        <v>3098.8673818147849</v>
      </c>
      <c r="U477">
        <v>233875.29297520069</v>
      </c>
    </row>
    <row r="478" spans="1:21" hidden="1">
      <c r="A478" t="s">
        <v>1087</v>
      </c>
      <c r="B478" t="s">
        <v>1934</v>
      </c>
      <c r="C478" t="s">
        <v>1942</v>
      </c>
      <c r="D478">
        <v>1.864671</v>
      </c>
      <c r="E478">
        <v>7.8975000000000004E-2</v>
      </c>
      <c r="F478">
        <v>1</v>
      </c>
      <c r="G478">
        <v>0</v>
      </c>
      <c r="H478">
        <v>1</v>
      </c>
      <c r="I478">
        <v>8</v>
      </c>
      <c r="J478">
        <v>11</v>
      </c>
      <c r="K478">
        <v>1</v>
      </c>
      <c r="L478">
        <v>22</v>
      </c>
      <c r="M478">
        <v>146</v>
      </c>
      <c r="N478">
        <v>146</v>
      </c>
      <c r="O478" t="s">
        <v>1090</v>
      </c>
      <c r="P478" t="s">
        <v>1943</v>
      </c>
      <c r="Q478" t="s">
        <v>1937</v>
      </c>
      <c r="R478" t="s">
        <v>1944</v>
      </c>
      <c r="S478" t="s">
        <v>1942</v>
      </c>
      <c r="T478">
        <v>1864.671249966638</v>
      </c>
      <c r="U478">
        <v>78974.751195664765</v>
      </c>
    </row>
    <row r="479" spans="1:21" hidden="1">
      <c r="A479" t="s">
        <v>1087</v>
      </c>
      <c r="B479" t="s">
        <v>1934</v>
      </c>
      <c r="C479" t="s">
        <v>1945</v>
      </c>
      <c r="D479">
        <v>5.9441980000000001</v>
      </c>
      <c r="E479">
        <v>0.97761600000000004</v>
      </c>
      <c r="F479">
        <v>62</v>
      </c>
      <c r="G479">
        <v>27</v>
      </c>
      <c r="H479">
        <v>106</v>
      </c>
      <c r="I479">
        <v>64</v>
      </c>
      <c r="J479">
        <v>159</v>
      </c>
      <c r="K479">
        <v>0</v>
      </c>
      <c r="L479">
        <v>418</v>
      </c>
      <c r="M479">
        <v>138</v>
      </c>
      <c r="N479">
        <v>138</v>
      </c>
      <c r="O479" t="s">
        <v>1090</v>
      </c>
      <c r="P479" t="s">
        <v>1946</v>
      </c>
      <c r="Q479" t="s">
        <v>1937</v>
      </c>
      <c r="R479" t="s">
        <v>1947</v>
      </c>
      <c r="S479" t="s">
        <v>1945</v>
      </c>
      <c r="T479">
        <v>5944.1983385225421</v>
      </c>
      <c r="U479">
        <v>977616.45133414422</v>
      </c>
    </row>
    <row r="480" spans="1:21" hidden="1">
      <c r="A480" t="s">
        <v>1087</v>
      </c>
      <c r="B480" t="s">
        <v>1934</v>
      </c>
      <c r="C480" t="s">
        <v>1948</v>
      </c>
      <c r="D480">
        <v>2.1363810000000001</v>
      </c>
      <c r="E480">
        <v>0.14810999999999999</v>
      </c>
      <c r="F480">
        <v>0</v>
      </c>
      <c r="G480">
        <v>0</v>
      </c>
      <c r="H480">
        <v>0</v>
      </c>
      <c r="I480">
        <v>15</v>
      </c>
      <c r="J480">
        <v>51</v>
      </c>
      <c r="K480">
        <v>0</v>
      </c>
      <c r="L480">
        <v>66</v>
      </c>
      <c r="M480">
        <v>147</v>
      </c>
      <c r="N480">
        <v>147</v>
      </c>
      <c r="O480" t="s">
        <v>1090</v>
      </c>
      <c r="P480" t="s">
        <v>1949</v>
      </c>
      <c r="Q480" t="s">
        <v>1937</v>
      </c>
      <c r="R480" t="s">
        <v>1950</v>
      </c>
      <c r="S480" t="s">
        <v>1948</v>
      </c>
      <c r="T480">
        <v>2136.3808772467</v>
      </c>
      <c r="U480">
        <v>148110.10370424209</v>
      </c>
    </row>
    <row r="481" spans="1:21" hidden="1">
      <c r="A481" t="s">
        <v>1087</v>
      </c>
      <c r="B481" t="s">
        <v>1934</v>
      </c>
      <c r="C481" t="s">
        <v>1951</v>
      </c>
      <c r="D481">
        <v>2.9674939999999999</v>
      </c>
      <c r="E481">
        <v>0.22512699999999999</v>
      </c>
      <c r="F481">
        <v>10</v>
      </c>
      <c r="G481">
        <v>3</v>
      </c>
      <c r="H481">
        <v>10</v>
      </c>
      <c r="I481">
        <v>28</v>
      </c>
      <c r="J481">
        <v>106</v>
      </c>
      <c r="K481">
        <v>0</v>
      </c>
      <c r="L481">
        <v>157</v>
      </c>
      <c r="M481">
        <v>139</v>
      </c>
      <c r="N481">
        <v>139</v>
      </c>
      <c r="O481" t="s">
        <v>1090</v>
      </c>
      <c r="P481" t="s">
        <v>1952</v>
      </c>
      <c r="Q481" t="s">
        <v>1937</v>
      </c>
      <c r="R481" t="s">
        <v>1953</v>
      </c>
      <c r="S481" t="s">
        <v>1951</v>
      </c>
      <c r="T481">
        <v>2967.494293939701</v>
      </c>
      <c r="U481">
        <v>225127.29684162041</v>
      </c>
    </row>
    <row r="482" spans="1:21" hidden="1">
      <c r="A482" t="s">
        <v>1087</v>
      </c>
      <c r="B482" t="s">
        <v>1934</v>
      </c>
      <c r="C482" t="s">
        <v>1954</v>
      </c>
      <c r="D482">
        <v>1.625694</v>
      </c>
      <c r="E482">
        <v>7.4848999999999999E-2</v>
      </c>
      <c r="F482">
        <v>2</v>
      </c>
      <c r="G482">
        <v>1</v>
      </c>
      <c r="H482">
        <v>2</v>
      </c>
      <c r="I482">
        <v>9</v>
      </c>
      <c r="J482">
        <v>21</v>
      </c>
      <c r="K482">
        <v>0</v>
      </c>
      <c r="L482">
        <v>35</v>
      </c>
      <c r="M482">
        <v>137</v>
      </c>
      <c r="N482">
        <v>137</v>
      </c>
      <c r="O482" t="s">
        <v>1090</v>
      </c>
      <c r="P482" t="s">
        <v>1955</v>
      </c>
      <c r="Q482" t="s">
        <v>1937</v>
      </c>
      <c r="R482" t="s">
        <v>1956</v>
      </c>
      <c r="S482" t="s">
        <v>1954</v>
      </c>
      <c r="T482">
        <v>1625.693783581233</v>
      </c>
      <c r="U482">
        <v>74849.1227997924</v>
      </c>
    </row>
    <row r="483" spans="1:21" hidden="1">
      <c r="A483" t="s">
        <v>1087</v>
      </c>
      <c r="B483" t="s">
        <v>1934</v>
      </c>
      <c r="C483" t="s">
        <v>1957</v>
      </c>
      <c r="D483">
        <v>1.18404</v>
      </c>
      <c r="E483">
        <v>5.3031000000000002E-2</v>
      </c>
      <c r="F483">
        <v>3</v>
      </c>
      <c r="G483">
        <v>0</v>
      </c>
      <c r="H483">
        <v>2</v>
      </c>
      <c r="I483">
        <v>11</v>
      </c>
      <c r="J483">
        <v>29</v>
      </c>
      <c r="K483">
        <v>0</v>
      </c>
      <c r="L483">
        <v>45</v>
      </c>
      <c r="M483">
        <v>142</v>
      </c>
      <c r="N483">
        <v>142</v>
      </c>
      <c r="O483" t="s">
        <v>1090</v>
      </c>
      <c r="P483" t="s">
        <v>1958</v>
      </c>
      <c r="Q483" t="s">
        <v>1937</v>
      </c>
      <c r="R483" t="s">
        <v>1959</v>
      </c>
      <c r="S483" t="s">
        <v>1957</v>
      </c>
      <c r="T483">
        <v>1184.039686048641</v>
      </c>
      <c r="U483">
        <v>53030.705219750547</v>
      </c>
    </row>
    <row r="484" spans="1:21" hidden="1">
      <c r="A484" t="s">
        <v>1087</v>
      </c>
      <c r="B484" t="s">
        <v>1934</v>
      </c>
      <c r="C484" t="s">
        <v>1960</v>
      </c>
      <c r="D484">
        <v>1.2945679999999999</v>
      </c>
      <c r="E484">
        <v>6.0462000000000002E-2</v>
      </c>
      <c r="F484">
        <v>17</v>
      </c>
      <c r="G484">
        <v>0</v>
      </c>
      <c r="H484">
        <v>17</v>
      </c>
      <c r="I484">
        <v>10</v>
      </c>
      <c r="J484">
        <v>14</v>
      </c>
      <c r="K484">
        <v>0</v>
      </c>
      <c r="L484">
        <v>58</v>
      </c>
      <c r="M484">
        <v>145</v>
      </c>
      <c r="N484">
        <v>145</v>
      </c>
      <c r="O484" t="s">
        <v>1090</v>
      </c>
      <c r="P484" t="s">
        <v>1961</v>
      </c>
      <c r="Q484" t="s">
        <v>1937</v>
      </c>
      <c r="R484" t="s">
        <v>1962</v>
      </c>
      <c r="S484" t="s">
        <v>1960</v>
      </c>
      <c r="T484">
        <v>1294.567684817087</v>
      </c>
      <c r="U484">
        <v>60461.825198197432</v>
      </c>
    </row>
    <row r="485" spans="1:21" hidden="1">
      <c r="A485" t="s">
        <v>1087</v>
      </c>
      <c r="B485" t="s">
        <v>1934</v>
      </c>
      <c r="C485" t="s">
        <v>1963</v>
      </c>
      <c r="D485">
        <v>2.701549</v>
      </c>
      <c r="E485">
        <v>0.147559</v>
      </c>
      <c r="F485">
        <v>18</v>
      </c>
      <c r="G485">
        <v>1</v>
      </c>
      <c r="H485">
        <v>16</v>
      </c>
      <c r="I485">
        <v>28</v>
      </c>
      <c r="J485">
        <v>36</v>
      </c>
      <c r="K485">
        <v>0</v>
      </c>
      <c r="L485">
        <v>99</v>
      </c>
      <c r="M485">
        <v>141</v>
      </c>
      <c r="N485">
        <v>141</v>
      </c>
      <c r="O485" t="s">
        <v>1090</v>
      </c>
      <c r="P485" t="s">
        <v>1964</v>
      </c>
      <c r="Q485" t="s">
        <v>1937</v>
      </c>
      <c r="R485" t="s">
        <v>1965</v>
      </c>
      <c r="S485" t="s">
        <v>1963</v>
      </c>
      <c r="T485">
        <v>2701.548671078398</v>
      </c>
      <c r="U485">
        <v>147559.30442569271</v>
      </c>
    </row>
    <row r="486" spans="1:21" hidden="1">
      <c r="A486" t="s">
        <v>1087</v>
      </c>
      <c r="B486" t="s">
        <v>1934</v>
      </c>
      <c r="C486" t="s">
        <v>531</v>
      </c>
      <c r="D486">
        <v>0.26938800000000002</v>
      </c>
      <c r="E486">
        <v>1.8799999999999999E-4</v>
      </c>
      <c r="M486">
        <v>144</v>
      </c>
      <c r="N486">
        <v>144</v>
      </c>
      <c r="O486" t="s">
        <v>1090</v>
      </c>
      <c r="P486" t="s">
        <v>1966</v>
      </c>
      <c r="Q486" t="s">
        <v>1937</v>
      </c>
      <c r="R486" t="s">
        <v>1967</v>
      </c>
      <c r="S486" t="s">
        <v>1968</v>
      </c>
      <c r="T486">
        <v>536.89106310917396</v>
      </c>
      <c r="U486">
        <v>188.23141241766379</v>
      </c>
    </row>
    <row r="487" spans="1:21" hidden="1">
      <c r="A487" t="s">
        <v>1087</v>
      </c>
      <c r="B487" t="s">
        <v>1934</v>
      </c>
      <c r="C487" t="s">
        <v>1969</v>
      </c>
      <c r="D487">
        <v>18.74662</v>
      </c>
      <c r="E487">
        <v>5.4092450000000003</v>
      </c>
      <c r="F487">
        <v>265</v>
      </c>
      <c r="G487">
        <v>253</v>
      </c>
      <c r="H487">
        <v>480</v>
      </c>
      <c r="I487">
        <v>645</v>
      </c>
      <c r="J487">
        <v>863</v>
      </c>
      <c r="K487">
        <v>3</v>
      </c>
      <c r="L487">
        <v>2509</v>
      </c>
      <c r="M487">
        <v>140</v>
      </c>
      <c r="N487">
        <v>140</v>
      </c>
      <c r="O487" t="s">
        <v>1090</v>
      </c>
      <c r="P487" t="s">
        <v>1970</v>
      </c>
      <c r="Q487" t="s">
        <v>1937</v>
      </c>
      <c r="R487" t="s">
        <v>1971</v>
      </c>
      <c r="S487" t="s">
        <v>1969</v>
      </c>
      <c r="T487">
        <v>18746.620195596672</v>
      </c>
      <c r="U487">
        <v>5409245.4327281564</v>
      </c>
    </row>
    <row r="488" spans="1:21" hidden="1">
      <c r="A488" t="s">
        <v>1972</v>
      </c>
      <c r="B488" t="s">
        <v>1973</v>
      </c>
      <c r="C488" t="s">
        <v>1974</v>
      </c>
      <c r="D488">
        <v>17.507207999999999</v>
      </c>
      <c r="E488">
        <v>4.77597</v>
      </c>
      <c r="F488">
        <v>834</v>
      </c>
      <c r="G488">
        <v>184</v>
      </c>
      <c r="H488">
        <v>1113</v>
      </c>
      <c r="I488">
        <v>860</v>
      </c>
      <c r="J488">
        <v>653</v>
      </c>
      <c r="K488">
        <v>7</v>
      </c>
      <c r="L488">
        <v>3651</v>
      </c>
      <c r="M488">
        <v>321</v>
      </c>
      <c r="N488">
        <v>321</v>
      </c>
      <c r="O488" t="s">
        <v>1975</v>
      </c>
      <c r="P488" t="s">
        <v>1976</v>
      </c>
      <c r="Q488" t="s">
        <v>1977</v>
      </c>
      <c r="R488" t="s">
        <v>1978</v>
      </c>
      <c r="S488" t="s">
        <v>1974</v>
      </c>
      <c r="T488">
        <v>17507.2082732218</v>
      </c>
      <c r="U488">
        <v>4775969.9184843712</v>
      </c>
    </row>
    <row r="489" spans="1:21" hidden="1">
      <c r="A489" t="s">
        <v>1972</v>
      </c>
      <c r="B489" t="s">
        <v>1973</v>
      </c>
      <c r="C489" t="s">
        <v>1979</v>
      </c>
      <c r="D489">
        <v>3.2944960000000001</v>
      </c>
      <c r="E489">
        <v>0.48733799999999999</v>
      </c>
      <c r="F489">
        <v>100</v>
      </c>
      <c r="G489">
        <v>7</v>
      </c>
      <c r="H489">
        <v>142</v>
      </c>
      <c r="I489">
        <v>85</v>
      </c>
      <c r="J489">
        <v>77</v>
      </c>
      <c r="K489">
        <v>0</v>
      </c>
      <c r="L489">
        <v>411</v>
      </c>
      <c r="M489">
        <v>320</v>
      </c>
      <c r="N489">
        <v>320</v>
      </c>
      <c r="O489" t="s">
        <v>1975</v>
      </c>
      <c r="P489" t="s">
        <v>1980</v>
      </c>
      <c r="Q489" t="s">
        <v>1977</v>
      </c>
      <c r="R489" t="s">
        <v>1981</v>
      </c>
      <c r="S489" t="s">
        <v>1979</v>
      </c>
      <c r="T489">
        <v>3294.4961194790062</v>
      </c>
      <c r="U489">
        <v>487337.52057848859</v>
      </c>
    </row>
    <row r="490" spans="1:21" hidden="1">
      <c r="A490" t="s">
        <v>1972</v>
      </c>
      <c r="B490" t="s">
        <v>1973</v>
      </c>
      <c r="C490" t="s">
        <v>1982</v>
      </c>
      <c r="D490">
        <v>1.9753970000000001</v>
      </c>
      <c r="E490">
        <v>0.10656599999999999</v>
      </c>
      <c r="F490">
        <v>3</v>
      </c>
      <c r="G490">
        <v>0</v>
      </c>
      <c r="H490">
        <v>5</v>
      </c>
      <c r="I490">
        <v>14</v>
      </c>
      <c r="J490">
        <v>27</v>
      </c>
      <c r="K490">
        <v>1</v>
      </c>
      <c r="L490">
        <v>50</v>
      </c>
      <c r="M490">
        <v>322</v>
      </c>
      <c r="N490">
        <v>322</v>
      </c>
      <c r="O490" t="s">
        <v>1975</v>
      </c>
      <c r="P490" t="s">
        <v>1983</v>
      </c>
      <c r="Q490" t="s">
        <v>1977</v>
      </c>
      <c r="R490" t="s">
        <v>1984</v>
      </c>
      <c r="S490" t="s">
        <v>1982</v>
      </c>
      <c r="T490">
        <v>1975.396947233369</v>
      </c>
      <c r="U490">
        <v>106566.4181099353</v>
      </c>
    </row>
    <row r="491" spans="1:21" hidden="1">
      <c r="A491" t="s">
        <v>1972</v>
      </c>
      <c r="B491" t="s">
        <v>1973</v>
      </c>
      <c r="C491" t="s">
        <v>1985</v>
      </c>
      <c r="D491">
        <v>9.3178059999999991</v>
      </c>
      <c r="E491">
        <v>2.4052099999999998</v>
      </c>
      <c r="F491">
        <v>310</v>
      </c>
      <c r="G491">
        <v>72</v>
      </c>
      <c r="H491">
        <v>408</v>
      </c>
      <c r="I491">
        <v>410</v>
      </c>
      <c r="J491">
        <v>466</v>
      </c>
      <c r="K491">
        <v>2</v>
      </c>
      <c r="L491">
        <v>1668</v>
      </c>
      <c r="M491">
        <v>323</v>
      </c>
      <c r="N491">
        <v>323</v>
      </c>
      <c r="O491" t="s">
        <v>1975</v>
      </c>
      <c r="P491" t="s">
        <v>1986</v>
      </c>
      <c r="Q491" t="s">
        <v>1977</v>
      </c>
      <c r="R491" t="s">
        <v>1987</v>
      </c>
      <c r="S491" t="s">
        <v>1985</v>
      </c>
      <c r="T491">
        <v>9317.8061643453675</v>
      </c>
      <c r="U491">
        <v>2405210.3638565959</v>
      </c>
    </row>
    <row r="492" spans="1:21" hidden="1">
      <c r="A492" t="s">
        <v>1972</v>
      </c>
      <c r="B492" t="s">
        <v>1973</v>
      </c>
      <c r="C492" t="s">
        <v>1988</v>
      </c>
      <c r="D492">
        <v>1.8880250000000001</v>
      </c>
      <c r="E492">
        <v>0.104297</v>
      </c>
      <c r="F492">
        <v>1</v>
      </c>
      <c r="G492">
        <v>0</v>
      </c>
      <c r="H492">
        <v>1</v>
      </c>
      <c r="I492">
        <v>21</v>
      </c>
      <c r="J492">
        <v>16</v>
      </c>
      <c r="K492">
        <v>0</v>
      </c>
      <c r="L492">
        <v>39</v>
      </c>
      <c r="M492">
        <v>324</v>
      </c>
      <c r="N492">
        <v>324</v>
      </c>
      <c r="O492" t="s">
        <v>1975</v>
      </c>
      <c r="P492" t="s">
        <v>1989</v>
      </c>
      <c r="Q492" t="s">
        <v>1977</v>
      </c>
      <c r="R492" t="s">
        <v>1990</v>
      </c>
      <c r="S492" t="s">
        <v>1988</v>
      </c>
      <c r="T492">
        <v>1888.024942119386</v>
      </c>
      <c r="U492">
        <v>104297.42998800419</v>
      </c>
    </row>
    <row r="493" spans="1:21" hidden="1">
      <c r="A493" t="s">
        <v>1972</v>
      </c>
      <c r="B493" t="s">
        <v>1973</v>
      </c>
      <c r="C493" t="s">
        <v>1991</v>
      </c>
      <c r="D493">
        <v>1.5451760000000001</v>
      </c>
      <c r="E493">
        <v>9.3526999999999999E-2</v>
      </c>
      <c r="F493">
        <v>0</v>
      </c>
      <c r="G493">
        <v>0</v>
      </c>
      <c r="H493">
        <v>0</v>
      </c>
      <c r="I493">
        <v>16</v>
      </c>
      <c r="J493">
        <v>23</v>
      </c>
      <c r="K493">
        <v>0</v>
      </c>
      <c r="L493">
        <v>39</v>
      </c>
      <c r="M493">
        <v>325</v>
      </c>
      <c r="N493">
        <v>325</v>
      </c>
      <c r="O493" t="s">
        <v>1975</v>
      </c>
      <c r="P493" t="s">
        <v>1992</v>
      </c>
      <c r="Q493" t="s">
        <v>1977</v>
      </c>
      <c r="R493" t="s">
        <v>1993</v>
      </c>
      <c r="S493" t="s">
        <v>1991</v>
      </c>
      <c r="T493">
        <v>1545.1764697958311</v>
      </c>
      <c r="U493">
        <v>93526.866648110794</v>
      </c>
    </row>
    <row r="494" spans="1:21" hidden="1">
      <c r="A494" t="s">
        <v>1972</v>
      </c>
      <c r="B494" t="s">
        <v>1994</v>
      </c>
      <c r="C494" t="s">
        <v>1995</v>
      </c>
      <c r="D494">
        <v>71.432955000000007</v>
      </c>
      <c r="E494">
        <v>39.731698000000002</v>
      </c>
      <c r="F494">
        <v>5019</v>
      </c>
      <c r="G494">
        <v>6056</v>
      </c>
      <c r="H494">
        <v>10733</v>
      </c>
      <c r="I494">
        <v>4383</v>
      </c>
      <c r="J494">
        <v>6390</v>
      </c>
      <c r="K494">
        <v>126</v>
      </c>
      <c r="L494">
        <v>32707</v>
      </c>
      <c r="M494">
        <v>327</v>
      </c>
      <c r="N494">
        <v>327</v>
      </c>
      <c r="O494" t="s">
        <v>1975</v>
      </c>
      <c r="P494" t="s">
        <v>1996</v>
      </c>
      <c r="Q494" t="s">
        <v>1997</v>
      </c>
      <c r="R494" t="s">
        <v>1998</v>
      </c>
      <c r="S494" t="s">
        <v>1995</v>
      </c>
      <c r="T494">
        <v>71432.954756535895</v>
      </c>
      <c r="U494">
        <v>39731698.056812912</v>
      </c>
    </row>
    <row r="495" spans="1:21" hidden="1">
      <c r="A495" t="s">
        <v>1972</v>
      </c>
      <c r="B495" t="s">
        <v>1994</v>
      </c>
      <c r="C495" t="s">
        <v>1999</v>
      </c>
      <c r="D495">
        <v>5.4457529999999998</v>
      </c>
      <c r="E495">
        <v>0.71204800000000001</v>
      </c>
      <c r="F495">
        <v>119</v>
      </c>
      <c r="G495">
        <v>37</v>
      </c>
      <c r="H495">
        <v>141</v>
      </c>
      <c r="I495">
        <v>81</v>
      </c>
      <c r="J495">
        <v>183</v>
      </c>
      <c r="K495">
        <v>4</v>
      </c>
      <c r="L495">
        <v>565</v>
      </c>
      <c r="M495">
        <v>329</v>
      </c>
      <c r="N495">
        <v>329</v>
      </c>
      <c r="O495" t="s">
        <v>1975</v>
      </c>
      <c r="P495" t="s">
        <v>2000</v>
      </c>
      <c r="Q495" t="s">
        <v>1997</v>
      </c>
      <c r="R495" t="s">
        <v>2001</v>
      </c>
      <c r="S495" t="s">
        <v>1999</v>
      </c>
      <c r="T495">
        <v>5445.7529634021439</v>
      </c>
      <c r="U495">
        <v>712047.82344322233</v>
      </c>
    </row>
    <row r="496" spans="1:21" hidden="1">
      <c r="A496" t="s">
        <v>1972</v>
      </c>
      <c r="B496" t="s">
        <v>1994</v>
      </c>
      <c r="C496" t="s">
        <v>2002</v>
      </c>
      <c r="D496">
        <v>1.279995</v>
      </c>
      <c r="E496">
        <v>0.103945</v>
      </c>
      <c r="F496">
        <v>0</v>
      </c>
      <c r="G496">
        <v>0</v>
      </c>
      <c r="H496">
        <v>0</v>
      </c>
      <c r="I496">
        <v>0</v>
      </c>
      <c r="J496">
        <v>24</v>
      </c>
      <c r="K496">
        <v>0</v>
      </c>
      <c r="L496">
        <v>24</v>
      </c>
      <c r="M496">
        <v>334</v>
      </c>
      <c r="N496">
        <v>334</v>
      </c>
      <c r="O496" t="s">
        <v>1975</v>
      </c>
      <c r="P496" t="s">
        <v>2003</v>
      </c>
      <c r="Q496" t="s">
        <v>1997</v>
      </c>
      <c r="R496" t="s">
        <v>2004</v>
      </c>
      <c r="S496" t="s">
        <v>2002</v>
      </c>
      <c r="T496">
        <v>1279.9948260212079</v>
      </c>
      <c r="U496">
        <v>103944.53127560169</v>
      </c>
    </row>
    <row r="497" spans="1:21" hidden="1">
      <c r="A497" t="s">
        <v>1972</v>
      </c>
      <c r="B497" t="s">
        <v>1994</v>
      </c>
      <c r="C497" t="s">
        <v>2005</v>
      </c>
      <c r="D497">
        <v>2.819763</v>
      </c>
      <c r="E497">
        <v>0.227685</v>
      </c>
      <c r="F497">
        <v>2</v>
      </c>
      <c r="G497">
        <v>3</v>
      </c>
      <c r="H497">
        <v>3</v>
      </c>
      <c r="I497">
        <v>54</v>
      </c>
      <c r="J497">
        <v>88</v>
      </c>
      <c r="K497">
        <v>0</v>
      </c>
      <c r="L497">
        <v>150</v>
      </c>
      <c r="M497">
        <v>332</v>
      </c>
      <c r="N497">
        <v>332</v>
      </c>
      <c r="O497" t="s">
        <v>1975</v>
      </c>
      <c r="P497" t="s">
        <v>2006</v>
      </c>
      <c r="Q497" t="s">
        <v>1997</v>
      </c>
      <c r="R497" t="s">
        <v>2007</v>
      </c>
      <c r="S497" t="s">
        <v>2005</v>
      </c>
      <c r="T497">
        <v>2929.3150301530059</v>
      </c>
      <c r="U497">
        <v>227684.5268630918</v>
      </c>
    </row>
    <row r="498" spans="1:21" hidden="1">
      <c r="A498" t="s">
        <v>1972</v>
      </c>
      <c r="B498" t="s">
        <v>1994</v>
      </c>
      <c r="C498" t="s">
        <v>2008</v>
      </c>
      <c r="D498">
        <v>2.524079</v>
      </c>
      <c r="E498">
        <v>0.14046500000000001</v>
      </c>
      <c r="F498">
        <v>0</v>
      </c>
      <c r="G498">
        <v>0</v>
      </c>
      <c r="H498">
        <v>0</v>
      </c>
      <c r="I498">
        <v>8</v>
      </c>
      <c r="J498">
        <v>45</v>
      </c>
      <c r="K498">
        <v>0</v>
      </c>
      <c r="L498">
        <v>53</v>
      </c>
      <c r="M498">
        <v>335</v>
      </c>
      <c r="N498">
        <v>335</v>
      </c>
      <c r="O498" t="s">
        <v>1975</v>
      </c>
      <c r="P498" t="s">
        <v>2009</v>
      </c>
      <c r="Q498" t="s">
        <v>1997</v>
      </c>
      <c r="R498" t="s">
        <v>2010</v>
      </c>
      <c r="S498" t="s">
        <v>2008</v>
      </c>
      <c r="T498">
        <v>2524.0793841090449</v>
      </c>
      <c r="U498">
        <v>140465.12350545899</v>
      </c>
    </row>
    <row r="499" spans="1:21" hidden="1">
      <c r="A499" t="s">
        <v>1972</v>
      </c>
      <c r="B499" t="s">
        <v>1994</v>
      </c>
      <c r="C499" s="346" t="s">
        <v>2011</v>
      </c>
      <c r="D499">
        <v>3.091987</v>
      </c>
      <c r="E499">
        <v>0.231678</v>
      </c>
      <c r="F499">
        <v>2</v>
      </c>
      <c r="G499">
        <v>5</v>
      </c>
      <c r="H499">
        <v>5</v>
      </c>
      <c r="I499">
        <v>30</v>
      </c>
      <c r="J499">
        <v>44</v>
      </c>
      <c r="K499">
        <v>1</v>
      </c>
      <c r="L499">
        <v>87</v>
      </c>
      <c r="M499">
        <v>328</v>
      </c>
      <c r="N499">
        <v>328</v>
      </c>
      <c r="O499" t="s">
        <v>1975</v>
      </c>
      <c r="P499" t="s">
        <v>2012</v>
      </c>
      <c r="Q499" t="s">
        <v>1997</v>
      </c>
      <c r="R499" t="s">
        <v>2013</v>
      </c>
      <c r="S499" t="s">
        <v>2014</v>
      </c>
      <c r="T499">
        <v>3756.4524001987911</v>
      </c>
      <c r="U499">
        <v>231677.69377446119</v>
      </c>
    </row>
    <row r="500" spans="1:21" hidden="1">
      <c r="A500" t="s">
        <v>1972</v>
      </c>
      <c r="B500" t="s">
        <v>1994</v>
      </c>
      <c r="C500" t="s">
        <v>2015</v>
      </c>
      <c r="D500">
        <v>3.3600569999999998</v>
      </c>
      <c r="E500">
        <v>0.17774599999999999</v>
      </c>
      <c r="F500">
        <v>3</v>
      </c>
      <c r="G500">
        <v>3</v>
      </c>
      <c r="H500">
        <v>6</v>
      </c>
      <c r="I500">
        <v>45</v>
      </c>
      <c r="J500">
        <v>61</v>
      </c>
      <c r="K500">
        <v>0</v>
      </c>
      <c r="L500">
        <v>118</v>
      </c>
      <c r="M500">
        <v>330</v>
      </c>
      <c r="N500">
        <v>330</v>
      </c>
      <c r="O500" t="s">
        <v>1975</v>
      </c>
      <c r="P500" t="s">
        <v>2016</v>
      </c>
      <c r="Q500" t="s">
        <v>1997</v>
      </c>
      <c r="R500" t="s">
        <v>2017</v>
      </c>
      <c r="S500" t="s">
        <v>2015</v>
      </c>
      <c r="T500">
        <v>3360.0573851594231</v>
      </c>
      <c r="U500">
        <v>177745.83464642701</v>
      </c>
    </row>
    <row r="501" spans="1:21" hidden="1">
      <c r="A501" t="s">
        <v>1972</v>
      </c>
      <c r="B501" t="s">
        <v>1994</v>
      </c>
      <c r="C501" t="s">
        <v>2018</v>
      </c>
      <c r="D501">
        <v>9.1034489999999995</v>
      </c>
      <c r="E501">
        <v>0.81885699999999995</v>
      </c>
      <c r="F501">
        <v>62</v>
      </c>
      <c r="G501">
        <v>12</v>
      </c>
      <c r="H501">
        <v>82</v>
      </c>
      <c r="I501">
        <v>104</v>
      </c>
      <c r="J501">
        <v>208</v>
      </c>
      <c r="K501">
        <v>0</v>
      </c>
      <c r="L501">
        <v>468</v>
      </c>
      <c r="M501">
        <v>331</v>
      </c>
      <c r="N501">
        <v>331</v>
      </c>
      <c r="O501" t="s">
        <v>1975</v>
      </c>
      <c r="P501" t="s">
        <v>2019</v>
      </c>
      <c r="Q501" t="s">
        <v>1997</v>
      </c>
      <c r="R501" t="s">
        <v>2020</v>
      </c>
      <c r="S501" t="s">
        <v>2018</v>
      </c>
      <c r="T501">
        <v>9103.4489837442197</v>
      </c>
      <c r="U501">
        <v>818857.1268025951</v>
      </c>
    </row>
    <row r="502" spans="1:21" hidden="1">
      <c r="A502" t="s">
        <v>1972</v>
      </c>
      <c r="B502" t="s">
        <v>1994</v>
      </c>
      <c r="C502" t="s">
        <v>2021</v>
      </c>
      <c r="D502">
        <v>2.0680879999999999</v>
      </c>
      <c r="E502">
        <v>8.9035000000000003E-2</v>
      </c>
      <c r="F502">
        <v>0</v>
      </c>
      <c r="G502">
        <v>2</v>
      </c>
      <c r="H502">
        <v>0</v>
      </c>
      <c r="I502">
        <v>1</v>
      </c>
      <c r="J502">
        <v>20</v>
      </c>
      <c r="K502">
        <v>0</v>
      </c>
      <c r="L502">
        <v>23</v>
      </c>
      <c r="M502">
        <v>336</v>
      </c>
      <c r="N502">
        <v>336</v>
      </c>
      <c r="O502" t="s">
        <v>1975</v>
      </c>
      <c r="P502" t="s">
        <v>2022</v>
      </c>
      <c r="Q502" t="s">
        <v>1997</v>
      </c>
      <c r="R502" t="s">
        <v>2023</v>
      </c>
      <c r="S502" t="s">
        <v>2021</v>
      </c>
      <c r="T502">
        <v>2068.0883076114978</v>
      </c>
      <c r="U502">
        <v>89034.66870246589</v>
      </c>
    </row>
    <row r="503" spans="1:21" hidden="1">
      <c r="A503" t="s">
        <v>1972</v>
      </c>
      <c r="B503" t="s">
        <v>1994</v>
      </c>
      <c r="C503" t="s">
        <v>2024</v>
      </c>
      <c r="D503">
        <v>4.3110169999999997</v>
      </c>
      <c r="E503">
        <v>0.45299</v>
      </c>
      <c r="F503">
        <v>10</v>
      </c>
      <c r="G503">
        <v>13</v>
      </c>
      <c r="H503">
        <v>13</v>
      </c>
      <c r="I503">
        <v>67</v>
      </c>
      <c r="J503">
        <v>127</v>
      </c>
      <c r="K503">
        <v>1</v>
      </c>
      <c r="L503">
        <v>231</v>
      </c>
      <c r="M503">
        <v>326</v>
      </c>
      <c r="N503">
        <v>326</v>
      </c>
      <c r="O503" t="s">
        <v>1975</v>
      </c>
      <c r="P503" t="s">
        <v>2025</v>
      </c>
      <c r="Q503" t="s">
        <v>1997</v>
      </c>
      <c r="R503" t="s">
        <v>2026</v>
      </c>
      <c r="S503" t="s">
        <v>2024</v>
      </c>
      <c r="T503">
        <v>4311.0166344867557</v>
      </c>
      <c r="U503">
        <v>452990.08565020771</v>
      </c>
    </row>
    <row r="504" spans="1:21" hidden="1">
      <c r="A504" t="s">
        <v>1972</v>
      </c>
      <c r="B504" t="s">
        <v>1994</v>
      </c>
      <c r="C504" t="s">
        <v>531</v>
      </c>
      <c r="D504">
        <v>1.2979259999999999</v>
      </c>
      <c r="E504">
        <v>9.0625999999999998E-2</v>
      </c>
      <c r="F504">
        <v>0</v>
      </c>
      <c r="G504">
        <v>0</v>
      </c>
      <c r="H504">
        <v>0</v>
      </c>
      <c r="I504">
        <v>0</v>
      </c>
      <c r="J504">
        <v>1</v>
      </c>
      <c r="K504">
        <v>0</v>
      </c>
      <c r="L504">
        <v>1</v>
      </c>
      <c r="M504">
        <v>333</v>
      </c>
      <c r="N504">
        <v>333</v>
      </c>
      <c r="O504" t="s">
        <v>1975</v>
      </c>
      <c r="P504" t="s">
        <v>2027</v>
      </c>
      <c r="Q504" t="s">
        <v>1997</v>
      </c>
      <c r="R504" t="s">
        <v>2028</v>
      </c>
      <c r="S504" t="s">
        <v>2029</v>
      </c>
      <c r="T504">
        <v>1297.9256135806791</v>
      </c>
      <c r="U504">
        <v>90626.123547511481</v>
      </c>
    </row>
    <row r="505" spans="1:21" hidden="1">
      <c r="A505" t="s">
        <v>1972</v>
      </c>
      <c r="B505" t="s">
        <v>2030</v>
      </c>
      <c r="C505" s="346" t="s">
        <v>2031</v>
      </c>
      <c r="D505">
        <v>40.823689000000002</v>
      </c>
      <c r="E505">
        <v>18.791253999999999</v>
      </c>
      <c r="F505">
        <v>2012</v>
      </c>
      <c r="G505">
        <v>9903</v>
      </c>
      <c r="H505">
        <v>4078</v>
      </c>
      <c r="I505">
        <v>1396</v>
      </c>
      <c r="J505">
        <v>724</v>
      </c>
      <c r="K505">
        <v>147</v>
      </c>
      <c r="L505">
        <v>18260</v>
      </c>
      <c r="M505">
        <v>338</v>
      </c>
      <c r="N505">
        <v>338</v>
      </c>
      <c r="O505" t="s">
        <v>1975</v>
      </c>
      <c r="P505" t="s">
        <v>2032</v>
      </c>
      <c r="Q505" t="s">
        <v>2033</v>
      </c>
      <c r="R505" t="s">
        <v>2034</v>
      </c>
      <c r="S505" t="s">
        <v>2035</v>
      </c>
      <c r="T505">
        <v>44455.387504015787</v>
      </c>
      <c r="U505">
        <v>18791254.433637239</v>
      </c>
    </row>
    <row r="506" spans="1:21" hidden="1">
      <c r="A506" t="s">
        <v>1972</v>
      </c>
      <c r="B506" t="s">
        <v>2030</v>
      </c>
      <c r="C506" t="s">
        <v>2036</v>
      </c>
      <c r="D506">
        <v>38.255794999999999</v>
      </c>
      <c r="E506">
        <v>15.501099999999999</v>
      </c>
      <c r="F506">
        <v>2418</v>
      </c>
      <c r="G506">
        <v>2284</v>
      </c>
      <c r="H506">
        <v>6584</v>
      </c>
      <c r="I506">
        <v>378</v>
      </c>
      <c r="J506">
        <v>333</v>
      </c>
      <c r="K506">
        <v>4</v>
      </c>
      <c r="L506">
        <v>12001</v>
      </c>
      <c r="M506">
        <v>337</v>
      </c>
      <c r="N506">
        <v>337</v>
      </c>
      <c r="O506" t="s">
        <v>1975</v>
      </c>
      <c r="P506" t="s">
        <v>2037</v>
      </c>
      <c r="Q506" t="s">
        <v>2033</v>
      </c>
      <c r="R506" t="s">
        <v>2038</v>
      </c>
      <c r="S506" t="s">
        <v>2036</v>
      </c>
      <c r="T506">
        <v>40453.811643840127</v>
      </c>
      <c r="U506">
        <v>15501099.777369531</v>
      </c>
    </row>
    <row r="507" spans="1:21" hidden="1">
      <c r="A507" t="s">
        <v>1972</v>
      </c>
      <c r="B507" t="s">
        <v>2039</v>
      </c>
      <c r="C507" t="s">
        <v>2040</v>
      </c>
      <c r="D507">
        <v>21.97298</v>
      </c>
      <c r="E507">
        <v>7.0478889999999996</v>
      </c>
      <c r="F507">
        <v>885</v>
      </c>
      <c r="G507">
        <v>487</v>
      </c>
      <c r="H507">
        <v>1864</v>
      </c>
      <c r="I507">
        <v>719</v>
      </c>
      <c r="J507">
        <v>676</v>
      </c>
      <c r="K507">
        <v>6</v>
      </c>
      <c r="L507">
        <v>4637</v>
      </c>
      <c r="M507">
        <v>344</v>
      </c>
      <c r="N507">
        <v>344</v>
      </c>
      <c r="O507" t="s">
        <v>1975</v>
      </c>
      <c r="P507" t="s">
        <v>2041</v>
      </c>
      <c r="Q507" t="s">
        <v>2042</v>
      </c>
      <c r="R507" t="s">
        <v>2043</v>
      </c>
      <c r="S507" t="s">
        <v>2040</v>
      </c>
      <c r="T507">
        <v>21972.980016921709</v>
      </c>
      <c r="U507">
        <v>7047888.7139250617</v>
      </c>
    </row>
    <row r="508" spans="1:21" hidden="1">
      <c r="A508" t="s">
        <v>1972</v>
      </c>
      <c r="B508" t="s">
        <v>2039</v>
      </c>
      <c r="C508" t="s">
        <v>2044</v>
      </c>
      <c r="D508">
        <v>1.8723430000000001</v>
      </c>
      <c r="E508">
        <v>9.1401999999999997E-2</v>
      </c>
      <c r="F508">
        <v>0</v>
      </c>
      <c r="G508">
        <v>9</v>
      </c>
      <c r="H508">
        <v>0</v>
      </c>
      <c r="I508">
        <v>6</v>
      </c>
      <c r="J508">
        <v>14</v>
      </c>
      <c r="K508">
        <v>2</v>
      </c>
      <c r="L508">
        <v>31</v>
      </c>
      <c r="M508">
        <v>347</v>
      </c>
      <c r="N508">
        <v>347</v>
      </c>
      <c r="O508" t="s">
        <v>1975</v>
      </c>
      <c r="P508" t="s">
        <v>2045</v>
      </c>
      <c r="Q508" t="s">
        <v>2042</v>
      </c>
      <c r="R508" t="s">
        <v>2046</v>
      </c>
      <c r="S508" t="s">
        <v>2044</v>
      </c>
      <c r="T508">
        <v>1923.8780063196241</v>
      </c>
      <c r="U508">
        <v>91402.115462163361</v>
      </c>
    </row>
    <row r="509" spans="1:21" hidden="1">
      <c r="A509" t="s">
        <v>1972</v>
      </c>
      <c r="B509" t="s">
        <v>2039</v>
      </c>
      <c r="C509" t="s">
        <v>2047</v>
      </c>
      <c r="D509">
        <v>6.2337959999999999</v>
      </c>
      <c r="E509">
        <v>0.51757900000000001</v>
      </c>
      <c r="F509">
        <v>25</v>
      </c>
      <c r="G509">
        <v>35</v>
      </c>
      <c r="H509">
        <v>22</v>
      </c>
      <c r="I509">
        <v>99</v>
      </c>
      <c r="J509">
        <v>153</v>
      </c>
      <c r="K509">
        <v>0</v>
      </c>
      <c r="L509">
        <v>334</v>
      </c>
      <c r="M509">
        <v>339</v>
      </c>
      <c r="N509">
        <v>339</v>
      </c>
      <c r="O509" t="s">
        <v>1975</v>
      </c>
      <c r="P509" t="s">
        <v>2048</v>
      </c>
      <c r="Q509" t="s">
        <v>2042</v>
      </c>
      <c r="R509" t="s">
        <v>2049</v>
      </c>
      <c r="S509" t="s">
        <v>2047</v>
      </c>
      <c r="T509">
        <v>6349.2733263666223</v>
      </c>
      <c r="U509">
        <v>517579.04796327319</v>
      </c>
    </row>
    <row r="510" spans="1:21" hidden="1">
      <c r="A510" t="s">
        <v>1972</v>
      </c>
      <c r="B510" t="s">
        <v>2039</v>
      </c>
      <c r="C510" t="s">
        <v>2050</v>
      </c>
      <c r="D510">
        <v>7.2101059999999997</v>
      </c>
      <c r="E510">
        <v>0.74892599999999998</v>
      </c>
      <c r="F510">
        <v>40</v>
      </c>
      <c r="G510">
        <v>34</v>
      </c>
      <c r="H510">
        <v>47</v>
      </c>
      <c r="I510">
        <v>79</v>
      </c>
      <c r="J510">
        <v>79</v>
      </c>
      <c r="K510">
        <v>0</v>
      </c>
      <c r="L510">
        <v>279</v>
      </c>
      <c r="M510">
        <v>345</v>
      </c>
      <c r="N510">
        <v>345</v>
      </c>
      <c r="O510" t="s">
        <v>1975</v>
      </c>
      <c r="P510" t="s">
        <v>2051</v>
      </c>
      <c r="Q510" t="s">
        <v>2042</v>
      </c>
      <c r="R510" t="s">
        <v>2052</v>
      </c>
      <c r="S510" t="s">
        <v>2050</v>
      </c>
      <c r="T510">
        <v>7210.1057318898074</v>
      </c>
      <c r="U510">
        <v>748925.69174346689</v>
      </c>
    </row>
    <row r="511" spans="1:21" hidden="1">
      <c r="A511" t="s">
        <v>1972</v>
      </c>
      <c r="B511" t="s">
        <v>2039</v>
      </c>
      <c r="C511" t="s">
        <v>2053</v>
      </c>
      <c r="D511">
        <v>1.7249669999999999</v>
      </c>
      <c r="E511">
        <v>6.5468999999999999E-2</v>
      </c>
      <c r="F511">
        <v>0</v>
      </c>
      <c r="G511">
        <v>0</v>
      </c>
      <c r="H511">
        <v>0</v>
      </c>
      <c r="I511">
        <v>8</v>
      </c>
      <c r="J511">
        <v>2</v>
      </c>
      <c r="K511">
        <v>0</v>
      </c>
      <c r="L511">
        <v>10</v>
      </c>
      <c r="M511">
        <v>348</v>
      </c>
      <c r="N511">
        <v>348</v>
      </c>
      <c r="O511" t="s">
        <v>1975</v>
      </c>
      <c r="P511" t="s">
        <v>2054</v>
      </c>
      <c r="Q511" t="s">
        <v>2042</v>
      </c>
      <c r="R511" t="s">
        <v>2055</v>
      </c>
      <c r="S511" t="s">
        <v>2053</v>
      </c>
      <c r="T511">
        <v>1724.9665517059941</v>
      </c>
      <c r="U511">
        <v>65469.096806850903</v>
      </c>
    </row>
    <row r="512" spans="1:21" hidden="1">
      <c r="A512" t="s">
        <v>1972</v>
      </c>
      <c r="B512" t="s">
        <v>2039</v>
      </c>
      <c r="C512" t="s">
        <v>2056</v>
      </c>
      <c r="D512">
        <v>3.0040239999999998</v>
      </c>
      <c r="E512">
        <v>0.22138099999999999</v>
      </c>
      <c r="F512">
        <v>25</v>
      </c>
      <c r="G512">
        <v>11</v>
      </c>
      <c r="H512">
        <v>23</v>
      </c>
      <c r="I512">
        <v>15</v>
      </c>
      <c r="J512">
        <v>38</v>
      </c>
      <c r="K512">
        <v>0</v>
      </c>
      <c r="L512">
        <v>112</v>
      </c>
      <c r="M512">
        <v>341</v>
      </c>
      <c r="N512">
        <v>341</v>
      </c>
      <c r="O512" t="s">
        <v>1975</v>
      </c>
      <c r="P512" t="s">
        <v>2057</v>
      </c>
      <c r="Q512" t="s">
        <v>2042</v>
      </c>
      <c r="R512" t="s">
        <v>2058</v>
      </c>
      <c r="S512" t="s">
        <v>2056</v>
      </c>
      <c r="T512">
        <v>3004.0235294478189</v>
      </c>
      <c r="U512">
        <v>221381.37486108969</v>
      </c>
    </row>
    <row r="513" spans="1:21" hidden="1">
      <c r="A513" t="s">
        <v>1972</v>
      </c>
      <c r="B513" t="s">
        <v>2039</v>
      </c>
      <c r="C513" t="s">
        <v>2059</v>
      </c>
      <c r="D513">
        <v>3.7477550000000002</v>
      </c>
      <c r="E513">
        <v>0.27676600000000001</v>
      </c>
      <c r="F513">
        <v>22</v>
      </c>
      <c r="G513">
        <v>5</v>
      </c>
      <c r="H513">
        <v>12</v>
      </c>
      <c r="I513">
        <v>46</v>
      </c>
      <c r="J513">
        <v>48</v>
      </c>
      <c r="K513">
        <v>0</v>
      </c>
      <c r="L513">
        <v>133</v>
      </c>
      <c r="M513">
        <v>343</v>
      </c>
      <c r="N513">
        <v>343</v>
      </c>
      <c r="O513" t="s">
        <v>1975</v>
      </c>
      <c r="P513" t="s">
        <v>2060</v>
      </c>
      <c r="Q513" t="s">
        <v>2042</v>
      </c>
      <c r="R513" t="s">
        <v>2061</v>
      </c>
      <c r="S513" t="s">
        <v>2059</v>
      </c>
      <c r="T513">
        <v>3747.755017078523</v>
      </c>
      <c r="U513">
        <v>276765.77248918923</v>
      </c>
    </row>
    <row r="514" spans="1:21" hidden="1">
      <c r="A514" t="s">
        <v>1972</v>
      </c>
      <c r="B514" t="s">
        <v>2039</v>
      </c>
      <c r="C514" s="344" t="s">
        <v>531</v>
      </c>
      <c r="D514">
        <v>1.8807000000000001E-2</v>
      </c>
      <c r="E514">
        <v>1.8E-5</v>
      </c>
      <c r="M514">
        <v>346</v>
      </c>
      <c r="N514">
        <v>346</v>
      </c>
      <c r="O514" t="s">
        <v>1975</v>
      </c>
      <c r="P514" t="s">
        <v>2062</v>
      </c>
      <c r="Q514" t="s">
        <v>2042</v>
      </c>
      <c r="R514" t="s">
        <v>2063</v>
      </c>
      <c r="S514" t="s">
        <v>2064</v>
      </c>
      <c r="T514">
        <v>34.552363043629398</v>
      </c>
      <c r="U514">
        <v>18.12468072576354</v>
      </c>
    </row>
    <row r="515" spans="1:21" hidden="1">
      <c r="A515" t="s">
        <v>1972</v>
      </c>
      <c r="B515" t="s">
        <v>2039</v>
      </c>
      <c r="C515" t="s">
        <v>2065</v>
      </c>
      <c r="D515">
        <v>11.676067</v>
      </c>
      <c r="E515">
        <v>2.375502</v>
      </c>
      <c r="F515">
        <v>344</v>
      </c>
      <c r="G515">
        <v>111</v>
      </c>
      <c r="H515">
        <v>645</v>
      </c>
      <c r="I515">
        <v>277</v>
      </c>
      <c r="J515">
        <v>375</v>
      </c>
      <c r="K515">
        <v>2</v>
      </c>
      <c r="L515">
        <v>1754</v>
      </c>
      <c r="M515">
        <v>340</v>
      </c>
      <c r="N515">
        <v>340</v>
      </c>
      <c r="O515" t="s">
        <v>1975</v>
      </c>
      <c r="P515" t="s">
        <v>2066</v>
      </c>
      <c r="Q515" t="s">
        <v>2042</v>
      </c>
      <c r="R515" t="s">
        <v>2067</v>
      </c>
      <c r="S515" t="s">
        <v>2065</v>
      </c>
      <c r="T515">
        <v>11686.760428390689</v>
      </c>
      <c r="U515">
        <v>2375502.1956271068</v>
      </c>
    </row>
    <row r="516" spans="1:21" hidden="1">
      <c r="A516" t="s">
        <v>1972</v>
      </c>
      <c r="B516" t="s">
        <v>2039</v>
      </c>
      <c r="C516" t="s">
        <v>2068</v>
      </c>
      <c r="D516">
        <v>2.8016589999999999</v>
      </c>
      <c r="E516">
        <v>0.217168</v>
      </c>
      <c r="F516">
        <v>14</v>
      </c>
      <c r="G516">
        <v>2</v>
      </c>
      <c r="H516">
        <v>14</v>
      </c>
      <c r="I516">
        <v>47</v>
      </c>
      <c r="J516">
        <v>41</v>
      </c>
      <c r="K516">
        <v>0</v>
      </c>
      <c r="L516">
        <v>118</v>
      </c>
      <c r="M516">
        <v>342</v>
      </c>
      <c r="N516">
        <v>342</v>
      </c>
      <c r="O516" t="s">
        <v>1975</v>
      </c>
      <c r="P516" t="s">
        <v>2069</v>
      </c>
      <c r="Q516" t="s">
        <v>2042</v>
      </c>
      <c r="R516" t="s">
        <v>2070</v>
      </c>
      <c r="S516" t="s">
        <v>2068</v>
      </c>
      <c r="T516">
        <v>2801.6589311596658</v>
      </c>
      <c r="U516">
        <v>217168.31912489291</v>
      </c>
    </row>
    <row r="517" spans="1:21" hidden="1">
      <c r="A517" t="s">
        <v>1972</v>
      </c>
      <c r="B517" t="s">
        <v>2071</v>
      </c>
      <c r="C517" t="s">
        <v>2072</v>
      </c>
      <c r="D517">
        <v>6.2123169999999996</v>
      </c>
      <c r="E517">
        <v>0.71097900000000003</v>
      </c>
      <c r="F517">
        <v>220</v>
      </c>
      <c r="G517">
        <v>124</v>
      </c>
      <c r="H517">
        <v>278</v>
      </c>
      <c r="I517">
        <v>137</v>
      </c>
      <c r="J517">
        <v>95</v>
      </c>
      <c r="K517">
        <v>0</v>
      </c>
      <c r="L517">
        <v>854</v>
      </c>
      <c r="M517">
        <v>2188</v>
      </c>
      <c r="N517">
        <v>2188</v>
      </c>
      <c r="O517" t="s">
        <v>1975</v>
      </c>
      <c r="P517" t="s">
        <v>2073</v>
      </c>
      <c r="Q517" t="s">
        <v>2074</v>
      </c>
      <c r="R517" t="s">
        <v>2075</v>
      </c>
      <c r="S517" t="s">
        <v>2072</v>
      </c>
      <c r="T517">
        <v>6212.3171934609454</v>
      </c>
      <c r="U517">
        <v>710979.21806926723</v>
      </c>
    </row>
    <row r="518" spans="1:21" hidden="1">
      <c r="A518" t="s">
        <v>1972</v>
      </c>
      <c r="B518" t="s">
        <v>2071</v>
      </c>
      <c r="C518" t="s">
        <v>2076</v>
      </c>
      <c r="D518">
        <v>2.927092</v>
      </c>
      <c r="E518">
        <v>0.22254499999999999</v>
      </c>
      <c r="F518">
        <v>4</v>
      </c>
      <c r="G518">
        <v>146</v>
      </c>
      <c r="H518">
        <v>7</v>
      </c>
      <c r="I518">
        <v>32</v>
      </c>
      <c r="J518">
        <v>59</v>
      </c>
      <c r="K518">
        <v>0</v>
      </c>
      <c r="L518">
        <v>248</v>
      </c>
      <c r="M518">
        <v>2187</v>
      </c>
      <c r="N518">
        <v>2187</v>
      </c>
      <c r="O518" t="s">
        <v>1975</v>
      </c>
      <c r="P518" t="s">
        <v>2077</v>
      </c>
      <c r="Q518" t="s">
        <v>2074</v>
      </c>
      <c r="R518" t="s">
        <v>2078</v>
      </c>
      <c r="S518" t="s">
        <v>2076</v>
      </c>
      <c r="T518">
        <v>2927.0917860465038</v>
      </c>
      <c r="U518">
        <v>222545.47381238319</v>
      </c>
    </row>
    <row r="519" spans="1:21" hidden="1">
      <c r="A519" t="s">
        <v>1972</v>
      </c>
      <c r="B519" t="s">
        <v>2071</v>
      </c>
      <c r="C519" s="346" t="s">
        <v>2079</v>
      </c>
      <c r="D519">
        <v>10.312984999999999</v>
      </c>
      <c r="E519">
        <v>0.99522100000000002</v>
      </c>
      <c r="F519">
        <v>99</v>
      </c>
      <c r="G519">
        <v>163</v>
      </c>
      <c r="H519">
        <v>94</v>
      </c>
      <c r="I519">
        <v>203</v>
      </c>
      <c r="J519">
        <v>238</v>
      </c>
      <c r="K519">
        <v>0</v>
      </c>
      <c r="L519">
        <v>797</v>
      </c>
      <c r="M519">
        <v>2186</v>
      </c>
      <c r="N519">
        <v>2186</v>
      </c>
      <c r="O519" t="s">
        <v>1975</v>
      </c>
      <c r="P519" t="s">
        <v>2080</v>
      </c>
      <c r="Q519" t="s">
        <v>2074</v>
      </c>
      <c r="R519" t="s">
        <v>2081</v>
      </c>
      <c r="S519" t="s">
        <v>2082</v>
      </c>
      <c r="T519">
        <v>13838.14607634714</v>
      </c>
      <c r="U519">
        <v>995221.42717643757</v>
      </c>
    </row>
    <row r="520" spans="1:21" hidden="1">
      <c r="A520" t="s">
        <v>1972</v>
      </c>
      <c r="B520" t="s">
        <v>2071</v>
      </c>
      <c r="C520" t="s">
        <v>2083</v>
      </c>
      <c r="D520">
        <v>4.7673269999999999</v>
      </c>
      <c r="E520">
        <v>0.49712299999999998</v>
      </c>
      <c r="F520">
        <v>108</v>
      </c>
      <c r="G520">
        <v>31</v>
      </c>
      <c r="H520">
        <v>135</v>
      </c>
      <c r="I520">
        <v>81</v>
      </c>
      <c r="J520">
        <v>92</v>
      </c>
      <c r="K520">
        <v>1</v>
      </c>
      <c r="L520">
        <v>448</v>
      </c>
      <c r="M520">
        <v>2185</v>
      </c>
      <c r="N520">
        <v>2185</v>
      </c>
      <c r="O520" t="s">
        <v>1975</v>
      </c>
      <c r="P520" t="s">
        <v>2084</v>
      </c>
      <c r="Q520" t="s">
        <v>2074</v>
      </c>
      <c r="R520" t="s">
        <v>2085</v>
      </c>
      <c r="S520" t="s">
        <v>2083</v>
      </c>
      <c r="T520">
        <v>4767.3273922567432</v>
      </c>
      <c r="U520">
        <v>497123.20026894391</v>
      </c>
    </row>
    <row r="521" spans="1:21" hidden="1">
      <c r="A521" t="s">
        <v>1972</v>
      </c>
      <c r="B521" t="s">
        <v>2071</v>
      </c>
      <c r="C521" t="s">
        <v>2086</v>
      </c>
      <c r="D521">
        <v>4.2899969999999996</v>
      </c>
      <c r="E521">
        <v>0.26988699999999999</v>
      </c>
      <c r="F521">
        <v>25</v>
      </c>
      <c r="G521">
        <v>9</v>
      </c>
      <c r="H521">
        <v>25</v>
      </c>
      <c r="I521">
        <v>42</v>
      </c>
      <c r="J521">
        <v>56</v>
      </c>
      <c r="K521">
        <v>0</v>
      </c>
      <c r="L521">
        <v>157</v>
      </c>
      <c r="M521">
        <v>2184</v>
      </c>
      <c r="N521">
        <v>2184</v>
      </c>
      <c r="O521" t="s">
        <v>1975</v>
      </c>
      <c r="P521" t="s">
        <v>2087</v>
      </c>
      <c r="Q521" t="s">
        <v>2074</v>
      </c>
      <c r="R521" t="s">
        <v>2088</v>
      </c>
      <c r="S521" t="s">
        <v>2086</v>
      </c>
      <c r="T521">
        <v>4289.9970697911713</v>
      </c>
      <c r="U521">
        <v>269886.83084150439</v>
      </c>
    </row>
    <row r="522" spans="1:21" hidden="1">
      <c r="A522" t="s">
        <v>1972</v>
      </c>
      <c r="B522" t="s">
        <v>2071</v>
      </c>
      <c r="C522" t="s">
        <v>2089</v>
      </c>
      <c r="D522">
        <v>17.563317000000001</v>
      </c>
      <c r="E522">
        <v>4.5263999999999998</v>
      </c>
      <c r="F522">
        <v>339</v>
      </c>
      <c r="G522">
        <v>175</v>
      </c>
      <c r="H522">
        <v>692</v>
      </c>
      <c r="I522">
        <v>559</v>
      </c>
      <c r="J522">
        <v>598</v>
      </c>
      <c r="K522">
        <v>3</v>
      </c>
      <c r="L522">
        <v>2366</v>
      </c>
      <c r="M522">
        <v>2183</v>
      </c>
      <c r="N522">
        <v>2183</v>
      </c>
      <c r="O522" t="s">
        <v>1975</v>
      </c>
      <c r="P522" t="s">
        <v>2090</v>
      </c>
      <c r="Q522" t="s">
        <v>2074</v>
      </c>
      <c r="R522" t="s">
        <v>2091</v>
      </c>
      <c r="S522" t="s">
        <v>2089</v>
      </c>
      <c r="T522">
        <v>17563.317078871962</v>
      </c>
      <c r="U522">
        <v>4526400.4823297039</v>
      </c>
    </row>
    <row r="523" spans="1:21" hidden="1">
      <c r="A523" t="s">
        <v>1972</v>
      </c>
      <c r="B523" t="s">
        <v>2071</v>
      </c>
      <c r="C523" t="s">
        <v>2092</v>
      </c>
      <c r="D523">
        <v>2.4760589999999998</v>
      </c>
      <c r="E523">
        <v>0.206931</v>
      </c>
      <c r="F523">
        <v>0</v>
      </c>
      <c r="G523">
        <v>1</v>
      </c>
      <c r="H523">
        <v>0</v>
      </c>
      <c r="I523">
        <v>0</v>
      </c>
      <c r="J523">
        <v>9</v>
      </c>
      <c r="K523">
        <v>0</v>
      </c>
      <c r="L523">
        <v>10</v>
      </c>
      <c r="M523">
        <v>2189</v>
      </c>
      <c r="N523">
        <v>2189</v>
      </c>
      <c r="O523" t="s">
        <v>1975</v>
      </c>
      <c r="P523" t="s">
        <v>2093</v>
      </c>
      <c r="Q523" t="s">
        <v>2074</v>
      </c>
      <c r="R523" t="s">
        <v>2094</v>
      </c>
      <c r="S523" t="s">
        <v>2092</v>
      </c>
      <c r="T523">
        <v>2476.058689100882</v>
      </c>
      <c r="U523">
        <v>206930.6786584252</v>
      </c>
    </row>
    <row r="524" spans="1:21" hidden="1">
      <c r="A524" t="s">
        <v>1972</v>
      </c>
      <c r="B524" t="s">
        <v>2071</v>
      </c>
      <c r="C524" t="s">
        <v>2095</v>
      </c>
      <c r="D524">
        <v>2.0040110000000002</v>
      </c>
      <c r="E524">
        <v>0.148895</v>
      </c>
      <c r="F524">
        <v>8</v>
      </c>
      <c r="G524">
        <v>0</v>
      </c>
      <c r="H524">
        <v>9</v>
      </c>
      <c r="I524">
        <v>50</v>
      </c>
      <c r="J524">
        <v>43</v>
      </c>
      <c r="K524">
        <v>0</v>
      </c>
      <c r="L524">
        <v>110</v>
      </c>
      <c r="M524">
        <v>2180</v>
      </c>
      <c r="N524">
        <v>2180</v>
      </c>
      <c r="O524" t="s">
        <v>1975</v>
      </c>
      <c r="P524" t="s">
        <v>2096</v>
      </c>
      <c r="Q524" t="s">
        <v>2074</v>
      </c>
      <c r="R524" t="s">
        <v>2097</v>
      </c>
      <c r="S524" t="s">
        <v>2095</v>
      </c>
      <c r="T524">
        <v>2004.0106748551079</v>
      </c>
      <c r="U524">
        <v>148894.7327992041</v>
      </c>
    </row>
    <row r="525" spans="1:21" hidden="1">
      <c r="A525" t="s">
        <v>1972</v>
      </c>
      <c r="B525" t="s">
        <v>2071</v>
      </c>
      <c r="C525" t="s">
        <v>2098</v>
      </c>
      <c r="D525">
        <v>4.2205409999999999</v>
      </c>
      <c r="E525">
        <v>0.420464</v>
      </c>
      <c r="F525">
        <v>90</v>
      </c>
      <c r="G525">
        <v>9</v>
      </c>
      <c r="H525">
        <v>133</v>
      </c>
      <c r="I525">
        <v>67</v>
      </c>
      <c r="J525">
        <v>81</v>
      </c>
      <c r="K525">
        <v>0</v>
      </c>
      <c r="L525">
        <v>380</v>
      </c>
      <c r="M525">
        <v>2182</v>
      </c>
      <c r="N525">
        <v>2182</v>
      </c>
      <c r="O525" t="s">
        <v>1975</v>
      </c>
      <c r="P525" t="s">
        <v>2099</v>
      </c>
      <c r="Q525" t="s">
        <v>2074</v>
      </c>
      <c r="R525" t="s">
        <v>2100</v>
      </c>
      <c r="S525" t="s">
        <v>2098</v>
      </c>
      <c r="T525">
        <v>4220.5412213206537</v>
      </c>
      <c r="U525">
        <v>420463.96893823938</v>
      </c>
    </row>
    <row r="526" spans="1:21" hidden="1">
      <c r="A526" t="s">
        <v>1972</v>
      </c>
      <c r="B526" t="s">
        <v>2071</v>
      </c>
      <c r="C526" t="s">
        <v>2101</v>
      </c>
      <c r="D526">
        <v>9.7251580000000004</v>
      </c>
      <c r="E526">
        <v>1.554651</v>
      </c>
      <c r="F526">
        <v>188</v>
      </c>
      <c r="G526">
        <v>56</v>
      </c>
      <c r="H526">
        <v>214</v>
      </c>
      <c r="I526">
        <v>340</v>
      </c>
      <c r="J526">
        <v>381</v>
      </c>
      <c r="K526">
        <v>0</v>
      </c>
      <c r="L526">
        <v>1179</v>
      </c>
      <c r="M526">
        <v>2179</v>
      </c>
      <c r="N526">
        <v>2179</v>
      </c>
      <c r="O526" t="s">
        <v>1975</v>
      </c>
      <c r="P526" t="s">
        <v>2102</v>
      </c>
      <c r="Q526" t="s">
        <v>2074</v>
      </c>
      <c r="R526" t="s">
        <v>2103</v>
      </c>
      <c r="S526" t="s">
        <v>2101</v>
      </c>
      <c r="T526">
        <v>9725.1584589383419</v>
      </c>
      <c r="U526">
        <v>1554651.459240315</v>
      </c>
    </row>
    <row r="527" spans="1:21" hidden="1">
      <c r="A527" t="s">
        <v>1972</v>
      </c>
      <c r="B527" t="s">
        <v>2071</v>
      </c>
      <c r="C527" t="s">
        <v>2104</v>
      </c>
      <c r="D527">
        <v>3.4445619999999999</v>
      </c>
      <c r="E527">
        <v>0.50219100000000005</v>
      </c>
      <c r="F527">
        <v>81</v>
      </c>
      <c r="G527">
        <v>11</v>
      </c>
      <c r="H527">
        <v>96</v>
      </c>
      <c r="I527">
        <v>109</v>
      </c>
      <c r="J527">
        <v>44</v>
      </c>
      <c r="K527">
        <v>0</v>
      </c>
      <c r="L527">
        <v>341</v>
      </c>
      <c r="M527">
        <v>2181</v>
      </c>
      <c r="N527">
        <v>2181</v>
      </c>
      <c r="O527" t="s">
        <v>1975</v>
      </c>
      <c r="P527" t="s">
        <v>2105</v>
      </c>
      <c r="Q527" t="s">
        <v>2074</v>
      </c>
      <c r="R527" t="s">
        <v>2106</v>
      </c>
      <c r="S527" t="s">
        <v>2104</v>
      </c>
      <c r="T527">
        <v>3444.5621604137182</v>
      </c>
      <c r="U527">
        <v>502190.79157984961</v>
      </c>
    </row>
    <row r="528" spans="1:21" hidden="1">
      <c r="A528" t="s">
        <v>1972</v>
      </c>
      <c r="B528" t="s">
        <v>2071</v>
      </c>
      <c r="C528" s="344" t="s">
        <v>531</v>
      </c>
      <c r="D528">
        <v>0.430257</v>
      </c>
      <c r="E528">
        <v>2.4949999999999998E-3</v>
      </c>
      <c r="M528">
        <v>2190</v>
      </c>
      <c r="N528">
        <v>2190</v>
      </c>
      <c r="O528" t="s">
        <v>1975</v>
      </c>
      <c r="P528" t="s">
        <v>2107</v>
      </c>
      <c r="Q528" t="s">
        <v>2074</v>
      </c>
      <c r="R528" t="s">
        <v>2108</v>
      </c>
      <c r="S528" t="s">
        <v>267</v>
      </c>
      <c r="T528">
        <v>850.19305100629083</v>
      </c>
      <c r="U528">
        <v>2494.7602759061569</v>
      </c>
    </row>
    <row r="529" spans="1:21" hidden="1">
      <c r="A529" t="s">
        <v>1972</v>
      </c>
      <c r="B529" t="s">
        <v>2109</v>
      </c>
      <c r="C529" t="s">
        <v>2110</v>
      </c>
      <c r="D529">
        <v>3.1214119999999999</v>
      </c>
      <c r="E529">
        <v>0.14526500000000001</v>
      </c>
      <c r="F529">
        <v>0</v>
      </c>
      <c r="G529">
        <v>2</v>
      </c>
      <c r="H529">
        <v>0</v>
      </c>
      <c r="I529">
        <v>24</v>
      </c>
      <c r="J529">
        <v>4</v>
      </c>
      <c r="K529">
        <v>1</v>
      </c>
      <c r="L529">
        <v>31</v>
      </c>
      <c r="M529">
        <v>1908</v>
      </c>
      <c r="N529">
        <v>1908</v>
      </c>
      <c r="O529" t="s">
        <v>1975</v>
      </c>
      <c r="P529" t="s">
        <v>2111</v>
      </c>
      <c r="Q529" t="s">
        <v>2112</v>
      </c>
      <c r="R529" t="s">
        <v>2113</v>
      </c>
      <c r="S529" t="s">
        <v>2110</v>
      </c>
      <c r="T529">
        <v>3121.4118589876261</v>
      </c>
      <c r="U529">
        <v>145264.6284733247</v>
      </c>
    </row>
    <row r="530" spans="1:21" hidden="1">
      <c r="A530" t="s">
        <v>1972</v>
      </c>
      <c r="B530" t="s">
        <v>2109</v>
      </c>
      <c r="C530" t="s">
        <v>2114</v>
      </c>
      <c r="D530">
        <v>4.3235010000000003</v>
      </c>
      <c r="E530">
        <v>0.432114</v>
      </c>
      <c r="F530">
        <v>49</v>
      </c>
      <c r="G530">
        <v>45</v>
      </c>
      <c r="H530">
        <v>69</v>
      </c>
      <c r="I530">
        <v>113</v>
      </c>
      <c r="J530">
        <v>119</v>
      </c>
      <c r="K530">
        <v>0</v>
      </c>
      <c r="L530">
        <v>395</v>
      </c>
      <c r="M530">
        <v>1906</v>
      </c>
      <c r="N530">
        <v>1906</v>
      </c>
      <c r="O530" t="s">
        <v>1975</v>
      </c>
      <c r="P530" t="s">
        <v>2115</v>
      </c>
      <c r="Q530" t="s">
        <v>2112</v>
      </c>
      <c r="R530" t="s">
        <v>2116</v>
      </c>
      <c r="S530" t="s">
        <v>2114</v>
      </c>
      <c r="T530">
        <v>4323.5005313009533</v>
      </c>
      <c r="U530">
        <v>432114.14335241361</v>
      </c>
    </row>
    <row r="531" spans="1:21" hidden="1">
      <c r="A531" t="s">
        <v>1972</v>
      </c>
      <c r="B531" t="s">
        <v>2109</v>
      </c>
      <c r="C531" t="s">
        <v>2117</v>
      </c>
      <c r="D531">
        <v>9.809647</v>
      </c>
      <c r="E531">
        <v>3.05002</v>
      </c>
      <c r="F531">
        <v>305</v>
      </c>
      <c r="G531">
        <v>95</v>
      </c>
      <c r="H531">
        <v>463</v>
      </c>
      <c r="I531">
        <v>343</v>
      </c>
      <c r="J531">
        <v>376</v>
      </c>
      <c r="K531">
        <v>6</v>
      </c>
      <c r="L531">
        <v>1588</v>
      </c>
      <c r="M531">
        <v>1901</v>
      </c>
      <c r="N531">
        <v>1901</v>
      </c>
      <c r="O531" t="s">
        <v>1975</v>
      </c>
      <c r="P531" t="s">
        <v>2118</v>
      </c>
      <c r="Q531" t="s">
        <v>2112</v>
      </c>
      <c r="R531" t="s">
        <v>2119</v>
      </c>
      <c r="S531" t="s">
        <v>2117</v>
      </c>
      <c r="T531">
        <v>9809.6472999080524</v>
      </c>
      <c r="U531">
        <v>3050019.9842062122</v>
      </c>
    </row>
    <row r="532" spans="1:21" hidden="1">
      <c r="A532" t="s">
        <v>1972</v>
      </c>
      <c r="B532" t="s">
        <v>2109</v>
      </c>
      <c r="C532" t="s">
        <v>2120</v>
      </c>
      <c r="D532">
        <v>13.335068</v>
      </c>
      <c r="E532">
        <v>2.966418</v>
      </c>
      <c r="F532">
        <v>491</v>
      </c>
      <c r="G532">
        <v>114</v>
      </c>
      <c r="H532">
        <v>684</v>
      </c>
      <c r="I532">
        <v>503</v>
      </c>
      <c r="J532">
        <v>457</v>
      </c>
      <c r="K532">
        <v>2</v>
      </c>
      <c r="L532">
        <v>2251</v>
      </c>
      <c r="M532">
        <v>1903</v>
      </c>
      <c r="N532">
        <v>1903</v>
      </c>
      <c r="O532" t="s">
        <v>1975</v>
      </c>
      <c r="P532" t="s">
        <v>2121</v>
      </c>
      <c r="Q532" t="s">
        <v>2112</v>
      </c>
      <c r="R532" t="s">
        <v>2122</v>
      </c>
      <c r="S532" t="s">
        <v>2120</v>
      </c>
      <c r="T532">
        <v>13335.06755468385</v>
      </c>
      <c r="U532">
        <v>2966417.6459224359</v>
      </c>
    </row>
    <row r="533" spans="1:21" hidden="1">
      <c r="A533" t="s">
        <v>1972</v>
      </c>
      <c r="B533" t="s">
        <v>2109</v>
      </c>
      <c r="C533" t="s">
        <v>2123</v>
      </c>
      <c r="D533">
        <v>3.1483240000000001</v>
      </c>
      <c r="E533">
        <v>0.19592100000000001</v>
      </c>
      <c r="F533">
        <v>4</v>
      </c>
      <c r="G533">
        <v>2</v>
      </c>
      <c r="H533">
        <v>5</v>
      </c>
      <c r="I533">
        <v>41</v>
      </c>
      <c r="J533">
        <v>69</v>
      </c>
      <c r="K533">
        <v>0</v>
      </c>
      <c r="L533">
        <v>121</v>
      </c>
      <c r="M533">
        <v>1900</v>
      </c>
      <c r="N533">
        <v>1900</v>
      </c>
      <c r="O533" t="s">
        <v>1975</v>
      </c>
      <c r="P533" t="s">
        <v>2124</v>
      </c>
      <c r="Q533" t="s">
        <v>2112</v>
      </c>
      <c r="R533" t="s">
        <v>2125</v>
      </c>
      <c r="S533" t="s">
        <v>2123</v>
      </c>
      <c r="T533">
        <v>3148.324387859388</v>
      </c>
      <c r="U533">
        <v>195920.80797984471</v>
      </c>
    </row>
    <row r="534" spans="1:21" hidden="1">
      <c r="A534" t="s">
        <v>1972</v>
      </c>
      <c r="B534" t="s">
        <v>2109</v>
      </c>
      <c r="C534" t="s">
        <v>2126</v>
      </c>
      <c r="D534">
        <v>2.2085089999999998</v>
      </c>
      <c r="E534">
        <v>0.118648</v>
      </c>
      <c r="F534">
        <v>15</v>
      </c>
      <c r="G534">
        <v>5</v>
      </c>
      <c r="H534">
        <v>11</v>
      </c>
      <c r="I534">
        <v>8</v>
      </c>
      <c r="J534">
        <v>12</v>
      </c>
      <c r="K534">
        <v>0</v>
      </c>
      <c r="L534">
        <v>51</v>
      </c>
      <c r="M534">
        <v>1897</v>
      </c>
      <c r="N534">
        <v>1897</v>
      </c>
      <c r="O534" t="s">
        <v>1975</v>
      </c>
      <c r="P534" t="s">
        <v>2127</v>
      </c>
      <c r="Q534" t="s">
        <v>2112</v>
      </c>
      <c r="R534" t="s">
        <v>2128</v>
      </c>
      <c r="S534" t="s">
        <v>2126</v>
      </c>
      <c r="T534">
        <v>2208.508745697497</v>
      </c>
      <c r="U534">
        <v>118647.96421776489</v>
      </c>
    </row>
    <row r="535" spans="1:21" hidden="1">
      <c r="A535" t="s">
        <v>1972</v>
      </c>
      <c r="B535" t="s">
        <v>2109</v>
      </c>
      <c r="C535" t="s">
        <v>2129</v>
      </c>
      <c r="D535">
        <v>1.719328</v>
      </c>
      <c r="E535">
        <v>0.126361</v>
      </c>
      <c r="F535">
        <v>9</v>
      </c>
      <c r="G535">
        <v>2</v>
      </c>
      <c r="H535">
        <v>10</v>
      </c>
      <c r="I535">
        <v>27</v>
      </c>
      <c r="J535">
        <v>38</v>
      </c>
      <c r="K535">
        <v>0</v>
      </c>
      <c r="L535">
        <v>86</v>
      </c>
      <c r="M535">
        <v>1902</v>
      </c>
      <c r="N535">
        <v>1902</v>
      </c>
      <c r="O535" t="s">
        <v>1975</v>
      </c>
      <c r="P535" t="s">
        <v>2130</v>
      </c>
      <c r="Q535" t="s">
        <v>2112</v>
      </c>
      <c r="R535" t="s">
        <v>2131</v>
      </c>
      <c r="S535" t="s">
        <v>2129</v>
      </c>
      <c r="T535">
        <v>1719.327934109029</v>
      </c>
      <c r="U535">
        <v>126361.1005480274</v>
      </c>
    </row>
    <row r="536" spans="1:21" hidden="1">
      <c r="A536" t="s">
        <v>1972</v>
      </c>
      <c r="B536" t="s">
        <v>2109</v>
      </c>
      <c r="C536" t="s">
        <v>2132</v>
      </c>
      <c r="D536">
        <v>9.5866170000000004</v>
      </c>
      <c r="E536">
        <v>2.6598030000000001</v>
      </c>
      <c r="F536">
        <v>284</v>
      </c>
      <c r="G536">
        <v>63</v>
      </c>
      <c r="H536">
        <v>353</v>
      </c>
      <c r="I536">
        <v>487</v>
      </c>
      <c r="J536">
        <v>658</v>
      </c>
      <c r="K536">
        <v>1</v>
      </c>
      <c r="L536">
        <v>1846</v>
      </c>
      <c r="M536">
        <v>1899</v>
      </c>
      <c r="N536">
        <v>1899</v>
      </c>
      <c r="O536" t="s">
        <v>1975</v>
      </c>
      <c r="P536" t="s">
        <v>2133</v>
      </c>
      <c r="Q536" t="s">
        <v>2112</v>
      </c>
      <c r="R536" t="s">
        <v>2134</v>
      </c>
      <c r="S536" t="s">
        <v>2132</v>
      </c>
      <c r="T536">
        <v>9586.6165013568188</v>
      </c>
      <c r="U536">
        <v>2659803.0471520321</v>
      </c>
    </row>
    <row r="537" spans="1:21" hidden="1">
      <c r="A537" t="s">
        <v>1972</v>
      </c>
      <c r="B537" t="s">
        <v>2109</v>
      </c>
      <c r="C537" t="s">
        <v>2135</v>
      </c>
      <c r="D537">
        <v>1.1447499999999999</v>
      </c>
      <c r="E537">
        <v>5.4567999999999998E-2</v>
      </c>
      <c r="F537">
        <v>1</v>
      </c>
      <c r="G537">
        <v>4</v>
      </c>
      <c r="H537">
        <v>2</v>
      </c>
      <c r="I537">
        <v>5</v>
      </c>
      <c r="J537">
        <v>15</v>
      </c>
      <c r="K537">
        <v>0</v>
      </c>
      <c r="L537">
        <v>27</v>
      </c>
      <c r="M537">
        <v>1907</v>
      </c>
      <c r="N537">
        <v>1907</v>
      </c>
      <c r="O537" t="s">
        <v>1975</v>
      </c>
      <c r="P537" t="s">
        <v>2136</v>
      </c>
      <c r="Q537" t="s">
        <v>2112</v>
      </c>
      <c r="R537" t="s">
        <v>2137</v>
      </c>
      <c r="S537" t="s">
        <v>2135</v>
      </c>
      <c r="T537">
        <v>1144.7499936022291</v>
      </c>
      <c r="U537">
        <v>54567.637479725483</v>
      </c>
    </row>
    <row r="538" spans="1:21" hidden="1">
      <c r="A538" t="s">
        <v>1972</v>
      </c>
      <c r="B538" t="s">
        <v>2109</v>
      </c>
      <c r="C538" t="s">
        <v>2138</v>
      </c>
      <c r="D538">
        <v>1.971379</v>
      </c>
      <c r="E538">
        <v>0.12512100000000001</v>
      </c>
      <c r="F538">
        <v>11</v>
      </c>
      <c r="G538">
        <v>3</v>
      </c>
      <c r="H538">
        <v>13</v>
      </c>
      <c r="I538">
        <v>22</v>
      </c>
      <c r="J538">
        <v>35</v>
      </c>
      <c r="K538">
        <v>0</v>
      </c>
      <c r="L538">
        <v>84</v>
      </c>
      <c r="M538">
        <v>1904</v>
      </c>
      <c r="N538">
        <v>1904</v>
      </c>
      <c r="O538" t="s">
        <v>1975</v>
      </c>
      <c r="P538" t="s">
        <v>2139</v>
      </c>
      <c r="Q538" t="s">
        <v>2112</v>
      </c>
      <c r="R538" t="s">
        <v>2140</v>
      </c>
      <c r="S538" t="s">
        <v>2138</v>
      </c>
      <c r="T538">
        <v>1971.378611487537</v>
      </c>
      <c r="U538">
        <v>125121.1204408651</v>
      </c>
    </row>
    <row r="539" spans="1:21" hidden="1">
      <c r="A539" t="s">
        <v>1972</v>
      </c>
      <c r="B539" t="s">
        <v>2109</v>
      </c>
      <c r="C539" t="s">
        <v>2141</v>
      </c>
      <c r="D539">
        <v>1.5894980000000001</v>
      </c>
      <c r="E539">
        <v>0.138042</v>
      </c>
      <c r="F539">
        <v>10</v>
      </c>
      <c r="G539">
        <v>5</v>
      </c>
      <c r="H539">
        <v>19</v>
      </c>
      <c r="I539">
        <v>18</v>
      </c>
      <c r="J539">
        <v>42</v>
      </c>
      <c r="K539">
        <v>0</v>
      </c>
      <c r="L539">
        <v>94</v>
      </c>
      <c r="M539">
        <v>1898</v>
      </c>
      <c r="N539">
        <v>1898</v>
      </c>
      <c r="O539" t="s">
        <v>1975</v>
      </c>
      <c r="P539" t="s">
        <v>2142</v>
      </c>
      <c r="Q539" t="s">
        <v>2112</v>
      </c>
      <c r="R539" t="s">
        <v>2143</v>
      </c>
      <c r="S539" t="s">
        <v>2141</v>
      </c>
      <c r="T539">
        <v>1589.498384001027</v>
      </c>
      <c r="U539">
        <v>138041.68400184339</v>
      </c>
    </row>
    <row r="540" spans="1:21" hidden="1">
      <c r="A540" t="s">
        <v>1972</v>
      </c>
      <c r="B540" t="s">
        <v>2109</v>
      </c>
      <c r="C540" t="s">
        <v>2144</v>
      </c>
      <c r="D540">
        <v>9.7658749999999994</v>
      </c>
      <c r="E540">
        <v>2.152666</v>
      </c>
      <c r="F540">
        <v>179</v>
      </c>
      <c r="G540">
        <v>41</v>
      </c>
      <c r="H540">
        <v>284</v>
      </c>
      <c r="I540">
        <v>333</v>
      </c>
      <c r="J540">
        <v>301</v>
      </c>
      <c r="K540">
        <v>1</v>
      </c>
      <c r="L540">
        <v>1139</v>
      </c>
      <c r="M540">
        <v>1905</v>
      </c>
      <c r="N540">
        <v>1905</v>
      </c>
      <c r="O540" t="s">
        <v>1975</v>
      </c>
      <c r="P540" t="s">
        <v>2145</v>
      </c>
      <c r="Q540" t="s">
        <v>2112</v>
      </c>
      <c r="R540" t="s">
        <v>2146</v>
      </c>
      <c r="S540" t="s">
        <v>2144</v>
      </c>
      <c r="T540">
        <v>9765.8747382254242</v>
      </c>
      <c r="U540">
        <v>2152665.8320197598</v>
      </c>
    </row>
    <row r="541" spans="1:21" hidden="1">
      <c r="A541" t="s">
        <v>1972</v>
      </c>
      <c r="B541" t="s">
        <v>2147</v>
      </c>
      <c r="C541" t="s">
        <v>2148</v>
      </c>
      <c r="D541">
        <v>24.261925000000002</v>
      </c>
      <c r="E541">
        <v>5.9781610000000001</v>
      </c>
      <c r="F541">
        <v>1033</v>
      </c>
      <c r="G541">
        <v>56</v>
      </c>
      <c r="H541">
        <v>1825</v>
      </c>
      <c r="I541">
        <v>631</v>
      </c>
      <c r="J541">
        <v>520</v>
      </c>
      <c r="K541">
        <v>4</v>
      </c>
      <c r="L541">
        <v>4069</v>
      </c>
      <c r="M541">
        <v>350</v>
      </c>
      <c r="N541">
        <v>350</v>
      </c>
      <c r="O541" t="s">
        <v>1975</v>
      </c>
      <c r="P541" t="s">
        <v>2149</v>
      </c>
      <c r="Q541" t="s">
        <v>2150</v>
      </c>
      <c r="R541" t="s">
        <v>2151</v>
      </c>
      <c r="S541" t="s">
        <v>2148</v>
      </c>
      <c r="T541">
        <v>24261.925186855671</v>
      </c>
      <c r="U541">
        <v>5978161.0197229749</v>
      </c>
    </row>
    <row r="542" spans="1:21" hidden="1">
      <c r="A542" t="s">
        <v>1972</v>
      </c>
      <c r="B542" t="s">
        <v>2147</v>
      </c>
      <c r="C542" s="346" t="s">
        <v>2152</v>
      </c>
      <c r="D542">
        <v>5.3787890000000003</v>
      </c>
      <c r="E542">
        <v>0.85363</v>
      </c>
      <c r="F542">
        <v>209</v>
      </c>
      <c r="G542">
        <v>19</v>
      </c>
      <c r="H542">
        <v>272</v>
      </c>
      <c r="I542">
        <v>128</v>
      </c>
      <c r="J542">
        <v>90</v>
      </c>
      <c r="K542">
        <v>0</v>
      </c>
      <c r="L542">
        <v>718</v>
      </c>
      <c r="M542">
        <v>351</v>
      </c>
      <c r="N542">
        <v>351</v>
      </c>
      <c r="O542" t="s">
        <v>1975</v>
      </c>
      <c r="P542" t="s">
        <v>2153</v>
      </c>
      <c r="Q542" t="s">
        <v>2150</v>
      </c>
      <c r="R542" t="s">
        <v>2081</v>
      </c>
      <c r="S542" t="s">
        <v>2082</v>
      </c>
      <c r="T542">
        <v>7331.9806574444656</v>
      </c>
      <c r="U542">
        <v>853630.26612777391</v>
      </c>
    </row>
    <row r="543" spans="1:21" hidden="1">
      <c r="A543" t="s">
        <v>1972</v>
      </c>
      <c r="B543" t="s">
        <v>2147</v>
      </c>
      <c r="C543" t="s">
        <v>2154</v>
      </c>
      <c r="D543">
        <v>5.5556510000000001</v>
      </c>
      <c r="E543">
        <v>0.50559600000000005</v>
      </c>
      <c r="F543">
        <v>53</v>
      </c>
      <c r="G543">
        <v>3</v>
      </c>
      <c r="H543">
        <v>55</v>
      </c>
      <c r="I543">
        <v>91</v>
      </c>
      <c r="J543">
        <v>140</v>
      </c>
      <c r="K543">
        <v>1</v>
      </c>
      <c r="L543">
        <v>343</v>
      </c>
      <c r="M543">
        <v>349</v>
      </c>
      <c r="N543">
        <v>349</v>
      </c>
      <c r="O543" t="s">
        <v>1975</v>
      </c>
      <c r="P543" t="s">
        <v>2155</v>
      </c>
      <c r="Q543" t="s">
        <v>2150</v>
      </c>
      <c r="R543" t="s">
        <v>2156</v>
      </c>
      <c r="S543" t="s">
        <v>2154</v>
      </c>
      <c r="T543">
        <v>5555.6510238957799</v>
      </c>
      <c r="U543">
        <v>505595.71205604251</v>
      </c>
    </row>
    <row r="544" spans="1:21" hidden="1">
      <c r="A544" t="s">
        <v>1972</v>
      </c>
      <c r="B544" t="s">
        <v>2157</v>
      </c>
      <c r="C544" t="s">
        <v>2158</v>
      </c>
      <c r="D544">
        <v>1.696628</v>
      </c>
      <c r="E544">
        <v>7.5647000000000006E-2</v>
      </c>
      <c r="F544">
        <v>11</v>
      </c>
      <c r="G544">
        <v>0</v>
      </c>
      <c r="H544">
        <v>11</v>
      </c>
      <c r="I544">
        <v>20</v>
      </c>
      <c r="J544">
        <v>24</v>
      </c>
      <c r="K544">
        <v>0</v>
      </c>
      <c r="L544">
        <v>66</v>
      </c>
      <c r="M544">
        <v>1918</v>
      </c>
      <c r="N544">
        <v>1918</v>
      </c>
      <c r="O544" t="s">
        <v>1975</v>
      </c>
      <c r="P544" t="s">
        <v>2159</v>
      </c>
      <c r="Q544" t="s">
        <v>2160</v>
      </c>
      <c r="R544" t="s">
        <v>2161</v>
      </c>
      <c r="S544" t="s">
        <v>2158</v>
      </c>
      <c r="T544">
        <v>1696.6277531166579</v>
      </c>
      <c r="U544">
        <v>75647.129770387357</v>
      </c>
    </row>
    <row r="545" spans="1:21" hidden="1">
      <c r="A545" t="s">
        <v>1972</v>
      </c>
      <c r="B545" t="s">
        <v>2157</v>
      </c>
      <c r="C545" t="s">
        <v>2162</v>
      </c>
      <c r="D545">
        <v>2.0819489999999998</v>
      </c>
      <c r="E545">
        <v>0.144043</v>
      </c>
      <c r="F545">
        <v>15</v>
      </c>
      <c r="G545">
        <v>2</v>
      </c>
      <c r="H545">
        <v>20</v>
      </c>
      <c r="I545">
        <v>30</v>
      </c>
      <c r="J545">
        <v>43</v>
      </c>
      <c r="K545">
        <v>1</v>
      </c>
      <c r="L545">
        <v>111</v>
      </c>
      <c r="M545">
        <v>1912</v>
      </c>
      <c r="N545">
        <v>1912</v>
      </c>
      <c r="O545" t="s">
        <v>1975</v>
      </c>
      <c r="P545" t="s">
        <v>2163</v>
      </c>
      <c r="Q545" t="s">
        <v>2160</v>
      </c>
      <c r="R545" t="s">
        <v>2164</v>
      </c>
      <c r="S545" t="s">
        <v>2162</v>
      </c>
      <c r="T545">
        <v>2081.9490976666011</v>
      </c>
      <c r="U545">
        <v>144042.8783050499</v>
      </c>
    </row>
    <row r="546" spans="1:21" hidden="1">
      <c r="A546" t="s">
        <v>1972</v>
      </c>
      <c r="B546" t="s">
        <v>2157</v>
      </c>
      <c r="C546" t="s">
        <v>2165</v>
      </c>
      <c r="D546">
        <v>1.506157</v>
      </c>
      <c r="E546">
        <v>4.7952000000000002E-2</v>
      </c>
      <c r="F546">
        <v>0</v>
      </c>
      <c r="G546">
        <v>0</v>
      </c>
      <c r="H546">
        <v>0</v>
      </c>
      <c r="I546">
        <v>2</v>
      </c>
      <c r="J546">
        <v>4</v>
      </c>
      <c r="K546">
        <v>0</v>
      </c>
      <c r="L546">
        <v>6</v>
      </c>
      <c r="M546">
        <v>1926</v>
      </c>
      <c r="N546">
        <v>1926</v>
      </c>
      <c r="O546" t="s">
        <v>1975</v>
      </c>
      <c r="P546" t="s">
        <v>2166</v>
      </c>
      <c r="Q546" t="s">
        <v>2160</v>
      </c>
      <c r="R546" t="s">
        <v>2167</v>
      </c>
      <c r="S546" t="s">
        <v>2165</v>
      </c>
      <c r="T546">
        <v>1506.1569903318009</v>
      </c>
      <c r="U546">
        <v>47952.18171884703</v>
      </c>
    </row>
    <row r="547" spans="1:21" hidden="1">
      <c r="A547" t="s">
        <v>1972</v>
      </c>
      <c r="B547" t="s">
        <v>2157</v>
      </c>
      <c r="C547" t="s">
        <v>2168</v>
      </c>
      <c r="D547">
        <v>3.554729</v>
      </c>
      <c r="E547">
        <v>0.36147400000000002</v>
      </c>
      <c r="F547">
        <v>45</v>
      </c>
      <c r="G547">
        <v>7</v>
      </c>
      <c r="H547">
        <v>63</v>
      </c>
      <c r="I547">
        <v>37</v>
      </c>
      <c r="J547">
        <v>84</v>
      </c>
      <c r="K547">
        <v>0</v>
      </c>
      <c r="L547">
        <v>236</v>
      </c>
      <c r="M547">
        <v>1921</v>
      </c>
      <c r="N547">
        <v>1921</v>
      </c>
      <c r="O547" t="s">
        <v>1975</v>
      </c>
      <c r="P547" t="s">
        <v>2169</v>
      </c>
      <c r="Q547" t="s">
        <v>2160</v>
      </c>
      <c r="R547" t="s">
        <v>2170</v>
      </c>
      <c r="S547" t="s">
        <v>2168</v>
      </c>
      <c r="T547">
        <v>3554.7294634252689</v>
      </c>
      <c r="U547">
        <v>361473.77557147911</v>
      </c>
    </row>
    <row r="548" spans="1:21" hidden="1">
      <c r="A548" t="s">
        <v>1972</v>
      </c>
      <c r="B548" t="s">
        <v>2157</v>
      </c>
      <c r="C548" t="s">
        <v>2171</v>
      </c>
      <c r="D548">
        <v>3.7801290000000001</v>
      </c>
      <c r="E548">
        <v>0.26814700000000002</v>
      </c>
      <c r="F548">
        <v>16</v>
      </c>
      <c r="G548">
        <v>6</v>
      </c>
      <c r="H548">
        <v>13</v>
      </c>
      <c r="I548">
        <v>56</v>
      </c>
      <c r="J548">
        <v>86</v>
      </c>
      <c r="K548">
        <v>1</v>
      </c>
      <c r="L548">
        <v>178</v>
      </c>
      <c r="M548">
        <v>1925</v>
      </c>
      <c r="N548">
        <v>1925</v>
      </c>
      <c r="O548" t="s">
        <v>1975</v>
      </c>
      <c r="P548" t="s">
        <v>2172</v>
      </c>
      <c r="Q548" t="s">
        <v>2160</v>
      </c>
      <c r="R548" t="s">
        <v>2173</v>
      </c>
      <c r="S548" t="s">
        <v>2171</v>
      </c>
      <c r="T548">
        <v>3780.12892816149</v>
      </c>
      <c r="U548">
        <v>268147.18134950608</v>
      </c>
    </row>
    <row r="549" spans="1:21" hidden="1">
      <c r="A549" t="s">
        <v>1972</v>
      </c>
      <c r="B549" t="s">
        <v>2157</v>
      </c>
      <c r="C549" t="s">
        <v>2174</v>
      </c>
      <c r="D549">
        <v>10.908474</v>
      </c>
      <c r="E549">
        <v>1.7566550000000001</v>
      </c>
      <c r="F549">
        <v>147</v>
      </c>
      <c r="G549">
        <v>39</v>
      </c>
      <c r="H549">
        <v>194</v>
      </c>
      <c r="I549">
        <v>320</v>
      </c>
      <c r="J549">
        <v>311</v>
      </c>
      <c r="K549">
        <v>0</v>
      </c>
      <c r="L549">
        <v>1011</v>
      </c>
      <c r="M549">
        <v>1914</v>
      </c>
      <c r="N549">
        <v>1914</v>
      </c>
      <c r="O549" t="s">
        <v>1975</v>
      </c>
      <c r="P549" t="s">
        <v>2175</v>
      </c>
      <c r="Q549" t="s">
        <v>2160</v>
      </c>
      <c r="R549" t="s">
        <v>2176</v>
      </c>
      <c r="S549" t="s">
        <v>2174</v>
      </c>
      <c r="T549">
        <v>10908.4738488119</v>
      </c>
      <c r="U549">
        <v>1756654.7271030881</v>
      </c>
    </row>
    <row r="550" spans="1:21" hidden="1">
      <c r="A550" t="s">
        <v>1972</v>
      </c>
      <c r="B550" t="s">
        <v>2157</v>
      </c>
      <c r="C550" t="s">
        <v>2177</v>
      </c>
      <c r="D550">
        <v>3.1987239999999999</v>
      </c>
      <c r="E550">
        <v>0.22722400000000001</v>
      </c>
      <c r="F550">
        <v>6</v>
      </c>
      <c r="G550">
        <v>0</v>
      </c>
      <c r="H550">
        <v>21</v>
      </c>
      <c r="I550">
        <v>31</v>
      </c>
      <c r="J550">
        <v>69</v>
      </c>
      <c r="K550">
        <v>0</v>
      </c>
      <c r="L550">
        <v>127</v>
      </c>
      <c r="M550">
        <v>1923</v>
      </c>
      <c r="N550">
        <v>1923</v>
      </c>
      <c r="O550" t="s">
        <v>1975</v>
      </c>
      <c r="P550" t="s">
        <v>2178</v>
      </c>
      <c r="Q550" t="s">
        <v>2160</v>
      </c>
      <c r="R550" t="s">
        <v>2179</v>
      </c>
      <c r="S550" t="s">
        <v>2177</v>
      </c>
      <c r="T550">
        <v>3198.7236590270259</v>
      </c>
      <c r="U550">
        <v>227224.32380014469</v>
      </c>
    </row>
    <row r="551" spans="1:21" hidden="1">
      <c r="A551" t="s">
        <v>1972</v>
      </c>
      <c r="B551" t="s">
        <v>2157</v>
      </c>
      <c r="C551" t="s">
        <v>2180</v>
      </c>
      <c r="D551">
        <v>3.1721970000000002</v>
      </c>
      <c r="E551">
        <v>0.33573199999999997</v>
      </c>
      <c r="F551">
        <v>54</v>
      </c>
      <c r="G551">
        <v>52</v>
      </c>
      <c r="H551">
        <v>98</v>
      </c>
      <c r="I551">
        <v>73</v>
      </c>
      <c r="J551">
        <v>67</v>
      </c>
      <c r="K551">
        <v>0</v>
      </c>
      <c r="L551">
        <v>344</v>
      </c>
      <c r="M551">
        <v>1922</v>
      </c>
      <c r="N551">
        <v>1922</v>
      </c>
      <c r="O551" t="s">
        <v>1975</v>
      </c>
      <c r="P551" t="s">
        <v>2181</v>
      </c>
      <c r="Q551" t="s">
        <v>2160</v>
      </c>
      <c r="R551" t="s">
        <v>2182</v>
      </c>
      <c r="S551" t="s">
        <v>2180</v>
      </c>
      <c r="T551">
        <v>3172.1966749418498</v>
      </c>
      <c r="U551">
        <v>335732.32278033951</v>
      </c>
    </row>
    <row r="552" spans="1:21" hidden="1">
      <c r="A552" t="s">
        <v>1972</v>
      </c>
      <c r="B552" t="s">
        <v>2157</v>
      </c>
      <c r="C552" t="s">
        <v>2183</v>
      </c>
      <c r="D552">
        <v>3.7730800000000002</v>
      </c>
      <c r="E552">
        <v>0.384571</v>
      </c>
      <c r="F552">
        <v>38</v>
      </c>
      <c r="G552">
        <v>53</v>
      </c>
      <c r="H552">
        <v>36</v>
      </c>
      <c r="I552">
        <v>103</v>
      </c>
      <c r="J552">
        <v>105</v>
      </c>
      <c r="K552">
        <v>8</v>
      </c>
      <c r="L552">
        <v>343</v>
      </c>
      <c r="M552">
        <v>1917</v>
      </c>
      <c r="N552">
        <v>1917</v>
      </c>
      <c r="O552" t="s">
        <v>1975</v>
      </c>
      <c r="P552" t="s">
        <v>2184</v>
      </c>
      <c r="Q552" t="s">
        <v>2160</v>
      </c>
      <c r="R552" t="s">
        <v>2185</v>
      </c>
      <c r="S552" t="s">
        <v>2183</v>
      </c>
      <c r="T552">
        <v>3773.079988457886</v>
      </c>
      <c r="U552">
        <v>384571.37164900411</v>
      </c>
    </row>
    <row r="553" spans="1:21" hidden="1">
      <c r="A553" t="s">
        <v>1972</v>
      </c>
      <c r="B553" t="s">
        <v>2157</v>
      </c>
      <c r="C553" t="s">
        <v>2186</v>
      </c>
      <c r="D553">
        <v>2.4991560000000002</v>
      </c>
      <c r="E553">
        <v>0.156722</v>
      </c>
      <c r="F553">
        <v>3</v>
      </c>
      <c r="G553">
        <v>4</v>
      </c>
      <c r="H553">
        <v>2</v>
      </c>
      <c r="I553">
        <v>14</v>
      </c>
      <c r="J553">
        <v>40</v>
      </c>
      <c r="K553">
        <v>0</v>
      </c>
      <c r="L553">
        <v>63</v>
      </c>
      <c r="M553">
        <v>1910</v>
      </c>
      <c r="N553">
        <v>1910</v>
      </c>
      <c r="O553" t="s">
        <v>1975</v>
      </c>
      <c r="P553" t="s">
        <v>2187</v>
      </c>
      <c r="Q553" t="s">
        <v>2160</v>
      </c>
      <c r="R553" t="s">
        <v>2188</v>
      </c>
      <c r="S553" t="s">
        <v>2186</v>
      </c>
      <c r="T553">
        <v>2499.1557086667458</v>
      </c>
      <c r="U553">
        <v>156721.9081321714</v>
      </c>
    </row>
    <row r="554" spans="1:21" hidden="1">
      <c r="A554" t="s">
        <v>1972</v>
      </c>
      <c r="B554" t="s">
        <v>2157</v>
      </c>
      <c r="C554" t="s">
        <v>2189</v>
      </c>
      <c r="D554">
        <v>3.1134140000000001</v>
      </c>
      <c r="E554">
        <v>0.22525000000000001</v>
      </c>
      <c r="F554">
        <v>1</v>
      </c>
      <c r="G554">
        <v>2</v>
      </c>
      <c r="H554">
        <v>1</v>
      </c>
      <c r="I554">
        <v>23</v>
      </c>
      <c r="J554">
        <v>63</v>
      </c>
      <c r="K554">
        <v>0</v>
      </c>
      <c r="L554">
        <v>90</v>
      </c>
      <c r="M554">
        <v>1924</v>
      </c>
      <c r="N554">
        <v>1924</v>
      </c>
      <c r="O554" t="s">
        <v>1975</v>
      </c>
      <c r="P554" t="s">
        <v>2190</v>
      </c>
      <c r="Q554" t="s">
        <v>2160</v>
      </c>
      <c r="R554" t="s">
        <v>2191</v>
      </c>
      <c r="S554" t="s">
        <v>2189</v>
      </c>
      <c r="T554">
        <v>3113.4138689008551</v>
      </c>
      <c r="U554">
        <v>225249.68149150891</v>
      </c>
    </row>
    <row r="555" spans="1:21" hidden="1">
      <c r="A555" t="s">
        <v>1972</v>
      </c>
      <c r="B555" t="s">
        <v>2157</v>
      </c>
      <c r="C555" t="s">
        <v>2192</v>
      </c>
      <c r="D555">
        <v>1.8512729999999999</v>
      </c>
      <c r="E555">
        <v>6.4231999999999997E-2</v>
      </c>
      <c r="F555">
        <v>2</v>
      </c>
      <c r="G555">
        <v>2</v>
      </c>
      <c r="H555">
        <v>0</v>
      </c>
      <c r="I555">
        <v>16</v>
      </c>
      <c r="J555">
        <v>10</v>
      </c>
      <c r="K555">
        <v>0</v>
      </c>
      <c r="L555">
        <v>30</v>
      </c>
      <c r="M555">
        <v>1927</v>
      </c>
      <c r="N555">
        <v>1927</v>
      </c>
      <c r="O555" t="s">
        <v>1975</v>
      </c>
      <c r="P555" t="s">
        <v>2193</v>
      </c>
      <c r="Q555" t="s">
        <v>2160</v>
      </c>
      <c r="R555" t="s">
        <v>2194</v>
      </c>
      <c r="S555" t="s">
        <v>2192</v>
      </c>
      <c r="T555">
        <v>1851.2725699274699</v>
      </c>
      <c r="U555">
        <v>64231.984886845923</v>
      </c>
    </row>
    <row r="556" spans="1:21" hidden="1">
      <c r="A556" t="s">
        <v>1972</v>
      </c>
      <c r="B556" t="s">
        <v>2157</v>
      </c>
      <c r="C556" t="s">
        <v>2195</v>
      </c>
      <c r="D556">
        <v>5.8074870000000001</v>
      </c>
      <c r="E556">
        <v>0.77935100000000002</v>
      </c>
      <c r="F556">
        <v>59</v>
      </c>
      <c r="G556">
        <v>16</v>
      </c>
      <c r="H556">
        <v>73</v>
      </c>
      <c r="I556">
        <v>87</v>
      </c>
      <c r="J556">
        <v>129</v>
      </c>
      <c r="K556">
        <v>0</v>
      </c>
      <c r="L556">
        <v>364</v>
      </c>
      <c r="M556">
        <v>1913</v>
      </c>
      <c r="N556">
        <v>1913</v>
      </c>
      <c r="O556" t="s">
        <v>1975</v>
      </c>
      <c r="P556" t="s">
        <v>2196</v>
      </c>
      <c r="Q556" t="s">
        <v>2160</v>
      </c>
      <c r="R556" t="s">
        <v>2197</v>
      </c>
      <c r="S556" t="s">
        <v>2195</v>
      </c>
      <c r="T556">
        <v>5807.4873856152581</v>
      </c>
      <c r="U556">
        <v>779351.26397233619</v>
      </c>
    </row>
    <row r="557" spans="1:21" hidden="1">
      <c r="A557" t="s">
        <v>1972</v>
      </c>
      <c r="B557" t="s">
        <v>2157</v>
      </c>
      <c r="C557" t="s">
        <v>2198</v>
      </c>
      <c r="D557">
        <v>1.890595</v>
      </c>
      <c r="E557">
        <v>9.0379000000000001E-2</v>
      </c>
      <c r="F557">
        <v>10</v>
      </c>
      <c r="G557">
        <v>0</v>
      </c>
      <c r="H557">
        <v>10</v>
      </c>
      <c r="I557">
        <v>15</v>
      </c>
      <c r="J557">
        <v>27</v>
      </c>
      <c r="K557">
        <v>0</v>
      </c>
      <c r="L557">
        <v>62</v>
      </c>
      <c r="M557">
        <v>1915</v>
      </c>
      <c r="N557">
        <v>1915</v>
      </c>
      <c r="O557" t="s">
        <v>1975</v>
      </c>
      <c r="P557" t="s">
        <v>2199</v>
      </c>
      <c r="Q557" t="s">
        <v>2160</v>
      </c>
      <c r="R557" t="s">
        <v>2200</v>
      </c>
      <c r="S557" t="s">
        <v>2198</v>
      </c>
      <c r="T557">
        <v>1890.595408210055</v>
      </c>
      <c r="U557">
        <v>90379.339537068023</v>
      </c>
    </row>
    <row r="558" spans="1:21" hidden="1">
      <c r="A558" t="s">
        <v>1972</v>
      </c>
      <c r="B558" t="s">
        <v>2157</v>
      </c>
      <c r="C558" t="s">
        <v>2201</v>
      </c>
      <c r="D558">
        <v>0.82795700000000005</v>
      </c>
      <c r="E558">
        <v>4.0013E-2</v>
      </c>
      <c r="F558">
        <v>0</v>
      </c>
      <c r="G558">
        <v>0</v>
      </c>
      <c r="H558">
        <v>0</v>
      </c>
      <c r="I558">
        <v>0</v>
      </c>
      <c r="J558">
        <v>26</v>
      </c>
      <c r="K558">
        <v>0</v>
      </c>
      <c r="L558">
        <v>26</v>
      </c>
      <c r="M558">
        <v>1916</v>
      </c>
      <c r="N558">
        <v>1916</v>
      </c>
      <c r="O558" t="s">
        <v>1975</v>
      </c>
      <c r="P558" t="s">
        <v>2202</v>
      </c>
      <c r="Q558" t="s">
        <v>2160</v>
      </c>
      <c r="R558" t="s">
        <v>2203</v>
      </c>
      <c r="S558" t="s">
        <v>2201</v>
      </c>
      <c r="T558">
        <v>827.95665846698125</v>
      </c>
      <c r="U558">
        <v>40012.853259626332</v>
      </c>
    </row>
    <row r="559" spans="1:21" hidden="1">
      <c r="A559" t="s">
        <v>1972</v>
      </c>
      <c r="B559" t="s">
        <v>2157</v>
      </c>
      <c r="C559" t="s">
        <v>2204</v>
      </c>
      <c r="D559">
        <v>2.0777030000000001</v>
      </c>
      <c r="E559">
        <v>9.3951000000000007E-2</v>
      </c>
      <c r="F559">
        <v>9</v>
      </c>
      <c r="G559">
        <v>0</v>
      </c>
      <c r="H559">
        <v>7</v>
      </c>
      <c r="I559">
        <v>34</v>
      </c>
      <c r="J559">
        <v>47</v>
      </c>
      <c r="K559">
        <v>0</v>
      </c>
      <c r="L559">
        <v>97</v>
      </c>
      <c r="M559">
        <v>1920</v>
      </c>
      <c r="N559">
        <v>1920</v>
      </c>
      <c r="O559" t="s">
        <v>1975</v>
      </c>
      <c r="P559" t="s">
        <v>2205</v>
      </c>
      <c r="Q559" t="s">
        <v>2160</v>
      </c>
      <c r="R559" t="s">
        <v>2206</v>
      </c>
      <c r="S559" t="s">
        <v>2204</v>
      </c>
      <c r="T559">
        <v>2077.70340974078</v>
      </c>
      <c r="U559">
        <v>93950.821407733019</v>
      </c>
    </row>
    <row r="560" spans="1:21" hidden="1">
      <c r="A560" t="s">
        <v>1972</v>
      </c>
      <c r="B560" t="s">
        <v>2157</v>
      </c>
      <c r="C560" s="344" t="s">
        <v>531</v>
      </c>
      <c r="D560">
        <v>0.423182</v>
      </c>
      <c r="E560">
        <v>5.0080000000000003E-3</v>
      </c>
      <c r="M560">
        <v>1928</v>
      </c>
      <c r="N560">
        <v>1928</v>
      </c>
      <c r="O560" t="s">
        <v>1975</v>
      </c>
      <c r="P560" t="s">
        <v>2207</v>
      </c>
      <c r="Q560" t="s">
        <v>2160</v>
      </c>
      <c r="R560" t="s">
        <v>2208</v>
      </c>
      <c r="S560" t="s">
        <v>2209</v>
      </c>
      <c r="T560">
        <v>814.45992707921494</v>
      </c>
      <c r="U560">
        <v>5007.8864776000682</v>
      </c>
    </row>
    <row r="561" spans="1:21" hidden="1">
      <c r="A561" t="s">
        <v>1972</v>
      </c>
      <c r="B561" t="s">
        <v>2157</v>
      </c>
      <c r="C561" t="s">
        <v>2210</v>
      </c>
      <c r="D561">
        <v>9.2404109999999999</v>
      </c>
      <c r="E561">
        <v>1.7937780000000001</v>
      </c>
      <c r="F561">
        <v>149</v>
      </c>
      <c r="G561">
        <v>52</v>
      </c>
      <c r="H561">
        <v>209</v>
      </c>
      <c r="I561">
        <v>466</v>
      </c>
      <c r="J561">
        <v>289</v>
      </c>
      <c r="K561">
        <v>0</v>
      </c>
      <c r="L561">
        <v>1165</v>
      </c>
      <c r="M561">
        <v>1909</v>
      </c>
      <c r="N561">
        <v>1909</v>
      </c>
      <c r="O561" t="s">
        <v>1975</v>
      </c>
      <c r="P561" t="s">
        <v>2211</v>
      </c>
      <c r="Q561" t="s">
        <v>2160</v>
      </c>
      <c r="R561" t="s">
        <v>2212</v>
      </c>
      <c r="S561" t="s">
        <v>2210</v>
      </c>
      <c r="T561">
        <v>9240.4111134489394</v>
      </c>
      <c r="U561">
        <v>1793778.1044475839</v>
      </c>
    </row>
    <row r="562" spans="1:21" hidden="1">
      <c r="A562" t="s">
        <v>1972</v>
      </c>
      <c r="B562" t="s">
        <v>2157</v>
      </c>
      <c r="C562" t="s">
        <v>2213</v>
      </c>
      <c r="D562">
        <v>3.277644</v>
      </c>
      <c r="E562">
        <v>0.16637199999999999</v>
      </c>
      <c r="F562">
        <v>16</v>
      </c>
      <c r="G562">
        <v>2</v>
      </c>
      <c r="H562">
        <v>16</v>
      </c>
      <c r="I562">
        <v>24</v>
      </c>
      <c r="J562">
        <v>50</v>
      </c>
      <c r="K562">
        <v>0</v>
      </c>
      <c r="L562">
        <v>108</v>
      </c>
      <c r="M562">
        <v>1911</v>
      </c>
      <c r="N562">
        <v>1911</v>
      </c>
      <c r="O562" t="s">
        <v>1975</v>
      </c>
      <c r="P562" t="s">
        <v>2214</v>
      </c>
      <c r="Q562" t="s">
        <v>2160</v>
      </c>
      <c r="R562" t="s">
        <v>2215</v>
      </c>
      <c r="S562" t="s">
        <v>2213</v>
      </c>
      <c r="T562">
        <v>3277.6437618172381</v>
      </c>
      <c r="U562">
        <v>166372.39045155709</v>
      </c>
    </row>
    <row r="563" spans="1:21" hidden="1">
      <c r="A563" t="s">
        <v>1972</v>
      </c>
      <c r="B563" t="s">
        <v>2157</v>
      </c>
      <c r="C563" t="s">
        <v>2216</v>
      </c>
      <c r="D563">
        <v>10.341542</v>
      </c>
      <c r="E563">
        <v>2.232618</v>
      </c>
      <c r="F563">
        <v>191</v>
      </c>
      <c r="G563">
        <v>69</v>
      </c>
      <c r="H563">
        <v>286</v>
      </c>
      <c r="I563">
        <v>360</v>
      </c>
      <c r="J563">
        <v>427</v>
      </c>
      <c r="K563">
        <v>5</v>
      </c>
      <c r="L563">
        <v>1338</v>
      </c>
      <c r="M563">
        <v>1919</v>
      </c>
      <c r="N563">
        <v>1919</v>
      </c>
      <c r="O563" t="s">
        <v>1975</v>
      </c>
      <c r="P563" t="s">
        <v>2217</v>
      </c>
      <c r="Q563" t="s">
        <v>2160</v>
      </c>
      <c r="R563" t="s">
        <v>2218</v>
      </c>
      <c r="S563" t="s">
        <v>2216</v>
      </c>
      <c r="T563">
        <v>10341.54170832857</v>
      </c>
      <c r="U563">
        <v>2232617.6740374099</v>
      </c>
    </row>
    <row r="564" spans="1:21" hidden="1">
      <c r="A564" t="s">
        <v>1972</v>
      </c>
      <c r="B564" t="s">
        <v>2219</v>
      </c>
      <c r="C564" t="s">
        <v>2220</v>
      </c>
      <c r="D564">
        <v>10.379574</v>
      </c>
      <c r="E564">
        <v>2.5083540000000002</v>
      </c>
      <c r="F564">
        <v>303</v>
      </c>
      <c r="G564">
        <v>43</v>
      </c>
      <c r="H564">
        <v>452</v>
      </c>
      <c r="I564">
        <v>267</v>
      </c>
      <c r="J564">
        <v>312</v>
      </c>
      <c r="K564">
        <v>0</v>
      </c>
      <c r="L564">
        <v>1377</v>
      </c>
      <c r="M564">
        <v>354</v>
      </c>
      <c r="N564">
        <v>354</v>
      </c>
      <c r="O564" t="s">
        <v>1975</v>
      </c>
      <c r="P564" t="s">
        <v>2221</v>
      </c>
      <c r="Q564" t="s">
        <v>2222</v>
      </c>
      <c r="R564" t="s">
        <v>2223</v>
      </c>
      <c r="S564" t="s">
        <v>2220</v>
      </c>
      <c r="T564">
        <v>10379.57373891846</v>
      </c>
      <c r="U564">
        <v>2508353.8980744728</v>
      </c>
    </row>
    <row r="565" spans="1:21" hidden="1">
      <c r="A565" t="s">
        <v>1972</v>
      </c>
      <c r="B565" t="s">
        <v>2219</v>
      </c>
      <c r="C565" t="s">
        <v>2224</v>
      </c>
      <c r="D565">
        <v>14.414422</v>
      </c>
      <c r="E565">
        <v>3.3240859999999999</v>
      </c>
      <c r="F565">
        <v>418</v>
      </c>
      <c r="G565">
        <v>99</v>
      </c>
      <c r="H565">
        <v>582</v>
      </c>
      <c r="I565">
        <v>377</v>
      </c>
      <c r="J565">
        <v>507</v>
      </c>
      <c r="K565">
        <v>3</v>
      </c>
      <c r="L565">
        <v>1986</v>
      </c>
      <c r="M565">
        <v>353</v>
      </c>
      <c r="N565">
        <v>353</v>
      </c>
      <c r="O565" t="s">
        <v>1975</v>
      </c>
      <c r="P565" t="s">
        <v>2225</v>
      </c>
      <c r="Q565" t="s">
        <v>2222</v>
      </c>
      <c r="R565" t="s">
        <v>2226</v>
      </c>
      <c r="S565" t="s">
        <v>2224</v>
      </c>
      <c r="T565">
        <v>14414.42169955719</v>
      </c>
      <c r="U565">
        <v>3324086.1288445028</v>
      </c>
    </row>
    <row r="566" spans="1:21" hidden="1">
      <c r="A566" t="s">
        <v>1972</v>
      </c>
      <c r="B566" t="s">
        <v>2219</v>
      </c>
      <c r="C566" t="s">
        <v>2227</v>
      </c>
      <c r="D566">
        <v>1.399985</v>
      </c>
      <c r="E566">
        <v>4.1541000000000002E-2</v>
      </c>
      <c r="F566">
        <v>2</v>
      </c>
      <c r="G566">
        <v>0</v>
      </c>
      <c r="H566">
        <v>1</v>
      </c>
      <c r="I566">
        <v>4</v>
      </c>
      <c r="J566">
        <v>9</v>
      </c>
      <c r="K566">
        <v>0</v>
      </c>
      <c r="L566">
        <v>16</v>
      </c>
      <c r="M566">
        <v>355</v>
      </c>
      <c r="N566">
        <v>355</v>
      </c>
      <c r="O566" t="s">
        <v>1975</v>
      </c>
      <c r="P566" t="s">
        <v>2228</v>
      </c>
      <c r="Q566" t="s">
        <v>2222</v>
      </c>
      <c r="R566" t="s">
        <v>2229</v>
      </c>
      <c r="S566" t="s">
        <v>2227</v>
      </c>
      <c r="T566">
        <v>1399.98526392536</v>
      </c>
      <c r="U566">
        <v>41540.93828661264</v>
      </c>
    </row>
    <row r="567" spans="1:21" hidden="1">
      <c r="A567" t="s">
        <v>1972</v>
      </c>
      <c r="B567" t="s">
        <v>2219</v>
      </c>
      <c r="C567" t="s">
        <v>2230</v>
      </c>
      <c r="D567">
        <v>2.2859210000000001</v>
      </c>
      <c r="E567">
        <v>0.14896499999999999</v>
      </c>
      <c r="F567">
        <v>2</v>
      </c>
      <c r="G567">
        <v>4</v>
      </c>
      <c r="H567">
        <v>1</v>
      </c>
      <c r="I567">
        <v>24</v>
      </c>
      <c r="J567">
        <v>40</v>
      </c>
      <c r="K567">
        <v>0</v>
      </c>
      <c r="L567">
        <v>71</v>
      </c>
      <c r="M567">
        <v>356</v>
      </c>
      <c r="N567">
        <v>356</v>
      </c>
      <c r="O567" t="s">
        <v>1975</v>
      </c>
      <c r="P567" t="s">
        <v>2231</v>
      </c>
      <c r="Q567" t="s">
        <v>2222</v>
      </c>
      <c r="R567" t="s">
        <v>2232</v>
      </c>
      <c r="S567" t="s">
        <v>2230</v>
      </c>
      <c r="T567">
        <v>2285.920592904059</v>
      </c>
      <c r="U567">
        <v>148964.6877927584</v>
      </c>
    </row>
    <row r="568" spans="1:21" hidden="1">
      <c r="A568" t="s">
        <v>1972</v>
      </c>
      <c r="B568" t="s">
        <v>2219</v>
      </c>
      <c r="C568" t="s">
        <v>2233</v>
      </c>
      <c r="D568">
        <v>3.5175559999999999</v>
      </c>
      <c r="E568">
        <v>0.20983599999999999</v>
      </c>
      <c r="F568">
        <v>7</v>
      </c>
      <c r="G568">
        <v>1</v>
      </c>
      <c r="H568">
        <v>7</v>
      </c>
      <c r="I568">
        <v>57</v>
      </c>
      <c r="J568">
        <v>34</v>
      </c>
      <c r="K568">
        <v>0</v>
      </c>
      <c r="L568">
        <v>106</v>
      </c>
      <c r="M568">
        <v>358</v>
      </c>
      <c r="N568">
        <v>358</v>
      </c>
      <c r="O568" t="s">
        <v>1975</v>
      </c>
      <c r="P568" t="s">
        <v>2234</v>
      </c>
      <c r="Q568" t="s">
        <v>2222</v>
      </c>
      <c r="R568" t="s">
        <v>2235</v>
      </c>
      <c r="S568" t="s">
        <v>2233</v>
      </c>
      <c r="T568">
        <v>3517.5560898461631</v>
      </c>
      <c r="U568">
        <v>209835.59404789389</v>
      </c>
    </row>
    <row r="569" spans="1:21" hidden="1">
      <c r="A569" t="s">
        <v>1972</v>
      </c>
      <c r="B569" t="s">
        <v>2219</v>
      </c>
      <c r="C569" s="344" t="s">
        <v>531</v>
      </c>
      <c r="D569">
        <v>8.3115999999999995E-2</v>
      </c>
      <c r="E569">
        <v>6.2699999999999995E-4</v>
      </c>
      <c r="M569">
        <v>357</v>
      </c>
      <c r="N569">
        <v>357</v>
      </c>
      <c r="O569" t="s">
        <v>1975</v>
      </c>
      <c r="P569" t="s">
        <v>2236</v>
      </c>
      <c r="Q569" t="s">
        <v>2222</v>
      </c>
      <c r="R569" t="s">
        <v>2237</v>
      </c>
      <c r="S569" t="s">
        <v>2238</v>
      </c>
      <c r="T569">
        <v>158.5706068220216</v>
      </c>
      <c r="U569">
        <v>626.63314335560392</v>
      </c>
    </row>
    <row r="570" spans="1:21" hidden="1">
      <c r="A570" t="s">
        <v>1972</v>
      </c>
      <c r="B570" t="s">
        <v>2219</v>
      </c>
      <c r="C570" s="344" t="s">
        <v>531</v>
      </c>
      <c r="D570">
        <v>0.68084199999999995</v>
      </c>
      <c r="E570">
        <v>4.993E-3</v>
      </c>
      <c r="M570">
        <v>352</v>
      </c>
      <c r="N570">
        <v>352</v>
      </c>
      <c r="O570" t="s">
        <v>1975</v>
      </c>
      <c r="P570" t="s">
        <v>2239</v>
      </c>
      <c r="Q570" t="s">
        <v>2222</v>
      </c>
      <c r="R570" t="s">
        <v>2240</v>
      </c>
      <c r="S570" t="s">
        <v>2241</v>
      </c>
      <c r="T570">
        <v>1360.137507558584</v>
      </c>
      <c r="U570">
        <v>4992.6072591002321</v>
      </c>
    </row>
    <row r="571" spans="1:21" hidden="1">
      <c r="A571" t="s">
        <v>1972</v>
      </c>
      <c r="B571" t="s">
        <v>2242</v>
      </c>
      <c r="C571" t="s">
        <v>2243</v>
      </c>
      <c r="D571">
        <v>0.97753299999999999</v>
      </c>
      <c r="E571">
        <v>4.5393999999999997E-2</v>
      </c>
      <c r="F571">
        <v>9</v>
      </c>
      <c r="G571">
        <v>0</v>
      </c>
      <c r="H571">
        <v>13</v>
      </c>
      <c r="I571">
        <v>12</v>
      </c>
      <c r="J571">
        <v>17</v>
      </c>
      <c r="K571">
        <v>0</v>
      </c>
      <c r="L571">
        <v>51</v>
      </c>
      <c r="M571">
        <v>369</v>
      </c>
      <c r="N571">
        <v>369</v>
      </c>
      <c r="O571" t="s">
        <v>1975</v>
      </c>
      <c r="P571" t="s">
        <v>2244</v>
      </c>
      <c r="Q571" t="s">
        <v>2245</v>
      </c>
      <c r="R571" t="s">
        <v>2246</v>
      </c>
      <c r="S571" t="s">
        <v>2243</v>
      </c>
      <c r="T571">
        <v>977.53311233291629</v>
      </c>
      <c r="U571">
        <v>45394.094370800929</v>
      </c>
    </row>
    <row r="572" spans="1:21" hidden="1">
      <c r="A572" t="s">
        <v>1972</v>
      </c>
      <c r="B572" t="s">
        <v>2242</v>
      </c>
      <c r="C572" t="s">
        <v>2247</v>
      </c>
      <c r="D572">
        <v>8.4651689999999995</v>
      </c>
      <c r="E572">
        <v>1.062881</v>
      </c>
      <c r="F572">
        <v>121</v>
      </c>
      <c r="G572">
        <v>10</v>
      </c>
      <c r="H572">
        <v>138</v>
      </c>
      <c r="I572">
        <v>166</v>
      </c>
      <c r="J572">
        <v>217</v>
      </c>
      <c r="K572">
        <v>1</v>
      </c>
      <c r="L572">
        <v>653</v>
      </c>
      <c r="M572">
        <v>364</v>
      </c>
      <c r="N572">
        <v>364</v>
      </c>
      <c r="O572" t="s">
        <v>1975</v>
      </c>
      <c r="P572" t="s">
        <v>2248</v>
      </c>
      <c r="Q572" t="s">
        <v>2245</v>
      </c>
      <c r="R572" t="s">
        <v>2249</v>
      </c>
      <c r="S572" t="s">
        <v>2247</v>
      </c>
      <c r="T572">
        <v>8465.1686350458895</v>
      </c>
      <c r="U572">
        <v>1062880.8628164921</v>
      </c>
    </row>
    <row r="573" spans="1:21" hidden="1">
      <c r="A573" t="s">
        <v>1972</v>
      </c>
      <c r="B573" t="s">
        <v>2242</v>
      </c>
      <c r="C573" t="s">
        <v>2250</v>
      </c>
      <c r="D573">
        <v>3.4805410000000001</v>
      </c>
      <c r="E573">
        <v>0.28198800000000002</v>
      </c>
      <c r="F573">
        <v>89</v>
      </c>
      <c r="G573">
        <v>8</v>
      </c>
      <c r="H573">
        <v>107</v>
      </c>
      <c r="I573">
        <v>110</v>
      </c>
      <c r="J573">
        <v>53</v>
      </c>
      <c r="K573">
        <v>1</v>
      </c>
      <c r="L573">
        <v>368</v>
      </c>
      <c r="M573">
        <v>370</v>
      </c>
      <c r="N573">
        <v>370</v>
      </c>
      <c r="O573" t="s">
        <v>1975</v>
      </c>
      <c r="P573" t="s">
        <v>2251</v>
      </c>
      <c r="Q573" t="s">
        <v>2245</v>
      </c>
      <c r="R573" t="s">
        <v>2252</v>
      </c>
      <c r="S573" t="s">
        <v>2250</v>
      </c>
      <c r="T573">
        <v>3480.5405397098539</v>
      </c>
      <c r="U573">
        <v>281987.92831243388</v>
      </c>
    </row>
    <row r="574" spans="1:21" hidden="1">
      <c r="A574" t="s">
        <v>1972</v>
      </c>
      <c r="B574" t="s">
        <v>2242</v>
      </c>
      <c r="C574" t="s">
        <v>2253</v>
      </c>
      <c r="D574">
        <v>3.7742179999999999</v>
      </c>
      <c r="E574">
        <v>0.422371</v>
      </c>
      <c r="F574">
        <v>50</v>
      </c>
      <c r="G574">
        <v>0</v>
      </c>
      <c r="H574">
        <v>71</v>
      </c>
      <c r="I574">
        <v>55</v>
      </c>
      <c r="J574">
        <v>39</v>
      </c>
      <c r="K574">
        <v>0</v>
      </c>
      <c r="L574">
        <v>215</v>
      </c>
      <c r="M574">
        <v>372</v>
      </c>
      <c r="N574">
        <v>372</v>
      </c>
      <c r="O574" t="s">
        <v>1975</v>
      </c>
      <c r="P574" t="s">
        <v>2254</v>
      </c>
      <c r="Q574" t="s">
        <v>2245</v>
      </c>
      <c r="R574" t="s">
        <v>2255</v>
      </c>
      <c r="S574" t="s">
        <v>2253</v>
      </c>
      <c r="T574">
        <v>3774.2175903642869</v>
      </c>
      <c r="U574">
        <v>422371.48668411729</v>
      </c>
    </row>
    <row r="575" spans="1:21" hidden="1">
      <c r="A575" t="s">
        <v>1972</v>
      </c>
      <c r="B575" t="s">
        <v>2242</v>
      </c>
      <c r="C575" t="s">
        <v>2256</v>
      </c>
      <c r="D575">
        <v>3.0253510000000001</v>
      </c>
      <c r="E575">
        <v>0.28861500000000001</v>
      </c>
      <c r="F575">
        <v>24</v>
      </c>
      <c r="G575">
        <v>4</v>
      </c>
      <c r="H575">
        <v>34</v>
      </c>
      <c r="I575">
        <v>57</v>
      </c>
      <c r="J575">
        <v>69</v>
      </c>
      <c r="K575">
        <v>0</v>
      </c>
      <c r="L575">
        <v>188</v>
      </c>
      <c r="M575">
        <v>359</v>
      </c>
      <c r="N575">
        <v>359</v>
      </c>
      <c r="O575" t="s">
        <v>1975</v>
      </c>
      <c r="P575" t="s">
        <v>2257</v>
      </c>
      <c r="Q575" t="s">
        <v>2245</v>
      </c>
      <c r="R575" t="s">
        <v>2258</v>
      </c>
      <c r="S575" t="s">
        <v>2256</v>
      </c>
      <c r="T575">
        <v>3025.3506838044709</v>
      </c>
      <c r="U575">
        <v>288614.77324590052</v>
      </c>
    </row>
    <row r="576" spans="1:21" hidden="1">
      <c r="A576" t="s">
        <v>1972</v>
      </c>
      <c r="B576" t="s">
        <v>2242</v>
      </c>
      <c r="C576" t="s">
        <v>2259</v>
      </c>
      <c r="D576">
        <v>1.3989819999999999</v>
      </c>
      <c r="E576">
        <v>7.6199000000000003E-2</v>
      </c>
      <c r="F576">
        <v>5</v>
      </c>
      <c r="G576">
        <v>2</v>
      </c>
      <c r="H576">
        <v>6</v>
      </c>
      <c r="I576">
        <v>13</v>
      </c>
      <c r="J576">
        <v>22</v>
      </c>
      <c r="K576">
        <v>0</v>
      </c>
      <c r="L576">
        <v>48</v>
      </c>
      <c r="M576">
        <v>374</v>
      </c>
      <c r="N576">
        <v>374</v>
      </c>
      <c r="O576" t="s">
        <v>1975</v>
      </c>
      <c r="P576" t="s">
        <v>2260</v>
      </c>
      <c r="Q576" t="s">
        <v>2245</v>
      </c>
      <c r="R576" t="s">
        <v>2261</v>
      </c>
      <c r="S576" t="s">
        <v>2259</v>
      </c>
      <c r="T576">
        <v>1398.982186668871</v>
      </c>
      <c r="U576">
        <v>76199.43260727491</v>
      </c>
    </row>
    <row r="577" spans="1:21" hidden="1">
      <c r="A577" t="s">
        <v>1972</v>
      </c>
      <c r="B577" t="s">
        <v>2242</v>
      </c>
      <c r="C577" t="s">
        <v>2262</v>
      </c>
      <c r="D577">
        <v>6.8462560000000003</v>
      </c>
      <c r="E577">
        <v>0.478157</v>
      </c>
      <c r="F577">
        <v>24</v>
      </c>
      <c r="G577">
        <v>11</v>
      </c>
      <c r="H577">
        <v>21</v>
      </c>
      <c r="I577">
        <v>44</v>
      </c>
      <c r="J577">
        <v>97</v>
      </c>
      <c r="K577">
        <v>0</v>
      </c>
      <c r="L577">
        <v>197</v>
      </c>
      <c r="M577">
        <v>362</v>
      </c>
      <c r="N577">
        <v>362</v>
      </c>
      <c r="O577" t="s">
        <v>1975</v>
      </c>
      <c r="P577" t="s">
        <v>2263</v>
      </c>
      <c r="Q577" t="s">
        <v>2245</v>
      </c>
      <c r="R577" t="s">
        <v>2264</v>
      </c>
      <c r="S577" t="s">
        <v>2262</v>
      </c>
      <c r="T577">
        <v>6846.2555369155216</v>
      </c>
      <c r="U577">
        <v>478156.8562667162</v>
      </c>
    </row>
    <row r="578" spans="1:21" hidden="1">
      <c r="A578" t="s">
        <v>1972</v>
      </c>
      <c r="B578" t="s">
        <v>2242</v>
      </c>
      <c r="C578" t="s">
        <v>2265</v>
      </c>
      <c r="D578">
        <v>3.1482770000000002</v>
      </c>
      <c r="E578">
        <v>0.361705</v>
      </c>
      <c r="F578">
        <v>48</v>
      </c>
      <c r="G578">
        <v>1</v>
      </c>
      <c r="H578">
        <v>48</v>
      </c>
      <c r="I578">
        <v>83</v>
      </c>
      <c r="J578">
        <v>129</v>
      </c>
      <c r="K578">
        <v>0</v>
      </c>
      <c r="L578">
        <v>309</v>
      </c>
      <c r="M578">
        <v>373</v>
      </c>
      <c r="N578">
        <v>373</v>
      </c>
      <c r="O578" t="s">
        <v>1975</v>
      </c>
      <c r="P578" t="s">
        <v>2266</v>
      </c>
      <c r="Q578" t="s">
        <v>2245</v>
      </c>
      <c r="R578" t="s">
        <v>2267</v>
      </c>
      <c r="S578" t="s">
        <v>2265</v>
      </c>
      <c r="T578">
        <v>3148.2773976865578</v>
      </c>
      <c r="U578">
        <v>361705.45554044278</v>
      </c>
    </row>
    <row r="579" spans="1:21" hidden="1">
      <c r="A579" t="s">
        <v>1972</v>
      </c>
      <c r="B579" t="s">
        <v>2242</v>
      </c>
      <c r="C579" t="s">
        <v>2268</v>
      </c>
      <c r="D579">
        <v>6.6039719999999997</v>
      </c>
      <c r="E579">
        <v>1.123694</v>
      </c>
      <c r="F579">
        <v>161</v>
      </c>
      <c r="G579">
        <v>19</v>
      </c>
      <c r="H579">
        <v>197</v>
      </c>
      <c r="I579">
        <v>137</v>
      </c>
      <c r="J579">
        <v>190</v>
      </c>
      <c r="K579">
        <v>0</v>
      </c>
      <c r="L579">
        <v>704</v>
      </c>
      <c r="M579">
        <v>365</v>
      </c>
      <c r="N579">
        <v>365</v>
      </c>
      <c r="O579" t="s">
        <v>1975</v>
      </c>
      <c r="P579" t="s">
        <v>2269</v>
      </c>
      <c r="Q579" t="s">
        <v>2245</v>
      </c>
      <c r="R579" t="s">
        <v>2270</v>
      </c>
      <c r="S579" t="s">
        <v>2268</v>
      </c>
      <c r="T579">
        <v>6603.9718700096764</v>
      </c>
      <c r="U579">
        <v>1123694.154973729</v>
      </c>
    </row>
    <row r="580" spans="1:21" hidden="1">
      <c r="A580" t="s">
        <v>1972</v>
      </c>
      <c r="B580" t="s">
        <v>2242</v>
      </c>
      <c r="C580" t="s">
        <v>2271</v>
      </c>
      <c r="D580">
        <v>7.1225189999999996</v>
      </c>
      <c r="E580">
        <v>0.90112800000000004</v>
      </c>
      <c r="F580">
        <v>72</v>
      </c>
      <c r="G580">
        <v>19</v>
      </c>
      <c r="H580">
        <v>75</v>
      </c>
      <c r="I580">
        <v>156</v>
      </c>
      <c r="J580">
        <v>121</v>
      </c>
      <c r="K580">
        <v>0</v>
      </c>
      <c r="L580">
        <v>443</v>
      </c>
      <c r="M580">
        <v>360</v>
      </c>
      <c r="N580">
        <v>360</v>
      </c>
      <c r="O580" t="s">
        <v>1975</v>
      </c>
      <c r="P580" t="s">
        <v>2272</v>
      </c>
      <c r="Q580" t="s">
        <v>2245</v>
      </c>
      <c r="R580" t="s">
        <v>2273</v>
      </c>
      <c r="S580" t="s">
        <v>2271</v>
      </c>
      <c r="T580">
        <v>7122.51854879448</v>
      </c>
      <c r="U580">
        <v>901127.71425877721</v>
      </c>
    </row>
    <row r="581" spans="1:21" hidden="1">
      <c r="A581" t="s">
        <v>1972</v>
      </c>
      <c r="B581" t="s">
        <v>2242</v>
      </c>
      <c r="C581" t="s">
        <v>2274</v>
      </c>
      <c r="D581">
        <v>1.7839799999999999</v>
      </c>
      <c r="E581">
        <v>8.2653000000000004E-2</v>
      </c>
      <c r="F581">
        <v>6</v>
      </c>
      <c r="G581">
        <v>0</v>
      </c>
      <c r="H581">
        <v>9</v>
      </c>
      <c r="I581">
        <v>2</v>
      </c>
      <c r="J581">
        <v>17</v>
      </c>
      <c r="K581">
        <v>0</v>
      </c>
      <c r="L581">
        <v>34</v>
      </c>
      <c r="M581">
        <v>366</v>
      </c>
      <c r="N581">
        <v>366</v>
      </c>
      <c r="O581" t="s">
        <v>1975</v>
      </c>
      <c r="P581" t="s">
        <v>2275</v>
      </c>
      <c r="Q581" t="s">
        <v>2245</v>
      </c>
      <c r="R581" t="s">
        <v>2276</v>
      </c>
      <c r="S581" t="s">
        <v>2274</v>
      </c>
      <c r="T581">
        <v>1783.9797578797179</v>
      </c>
      <c r="U581">
        <v>82653.354954828857</v>
      </c>
    </row>
    <row r="582" spans="1:21" hidden="1">
      <c r="A582" t="s">
        <v>1972</v>
      </c>
      <c r="B582" t="s">
        <v>2242</v>
      </c>
      <c r="C582" t="s">
        <v>2277</v>
      </c>
      <c r="D582">
        <v>1.4366669999999999</v>
      </c>
      <c r="E582">
        <v>7.2276000000000007E-2</v>
      </c>
      <c r="F582">
        <v>1</v>
      </c>
      <c r="G582">
        <v>0</v>
      </c>
      <c r="H582">
        <v>2</v>
      </c>
      <c r="I582">
        <v>4</v>
      </c>
      <c r="J582">
        <v>15</v>
      </c>
      <c r="K582">
        <v>0</v>
      </c>
      <c r="L582">
        <v>22</v>
      </c>
      <c r="M582">
        <v>375</v>
      </c>
      <c r="N582">
        <v>375</v>
      </c>
      <c r="O582" t="s">
        <v>1975</v>
      </c>
      <c r="P582" t="s">
        <v>2278</v>
      </c>
      <c r="Q582" t="s">
        <v>2245</v>
      </c>
      <c r="R582" t="s">
        <v>2279</v>
      </c>
      <c r="S582" t="s">
        <v>2277</v>
      </c>
      <c r="T582">
        <v>1436.6673965368741</v>
      </c>
      <c r="U582">
        <v>72275.657270212934</v>
      </c>
    </row>
    <row r="583" spans="1:21" hidden="1">
      <c r="A583" t="s">
        <v>1972</v>
      </c>
      <c r="B583" t="s">
        <v>2242</v>
      </c>
      <c r="C583" t="s">
        <v>2280</v>
      </c>
      <c r="D583">
        <v>2.0621879999999999</v>
      </c>
      <c r="E583">
        <v>0.120347</v>
      </c>
      <c r="F583">
        <v>10</v>
      </c>
      <c r="G583">
        <v>2</v>
      </c>
      <c r="H583">
        <v>5</v>
      </c>
      <c r="I583">
        <v>8</v>
      </c>
      <c r="J583">
        <v>17</v>
      </c>
      <c r="K583">
        <v>0</v>
      </c>
      <c r="L583">
        <v>42</v>
      </c>
      <c r="M583">
        <v>363</v>
      </c>
      <c r="N583">
        <v>363</v>
      </c>
      <c r="O583" t="s">
        <v>1975</v>
      </c>
      <c r="P583" t="s">
        <v>2281</v>
      </c>
      <c r="Q583" t="s">
        <v>2245</v>
      </c>
      <c r="R583" t="s">
        <v>2282</v>
      </c>
      <c r="S583" t="s">
        <v>2280</v>
      </c>
      <c r="T583">
        <v>2062.1879039858209</v>
      </c>
      <c r="U583">
        <v>120347.458538632</v>
      </c>
    </row>
    <row r="584" spans="1:21" hidden="1">
      <c r="A584" t="s">
        <v>1972</v>
      </c>
      <c r="B584" t="s">
        <v>2242</v>
      </c>
      <c r="C584" s="344" t="s">
        <v>531</v>
      </c>
      <c r="D584">
        <v>0.13562399999999999</v>
      </c>
      <c r="E584">
        <v>5.9900000000000003E-4</v>
      </c>
      <c r="M584">
        <v>368</v>
      </c>
      <c r="N584">
        <v>368</v>
      </c>
      <c r="O584" t="s">
        <v>1975</v>
      </c>
      <c r="P584" t="s">
        <v>2283</v>
      </c>
      <c r="Q584" t="s">
        <v>2245</v>
      </c>
      <c r="R584" t="s">
        <v>2284</v>
      </c>
      <c r="S584" t="s">
        <v>2285</v>
      </c>
      <c r="T584">
        <v>233.8950710034174</v>
      </c>
      <c r="U584">
        <v>598.93325525259343</v>
      </c>
    </row>
    <row r="585" spans="1:21" hidden="1">
      <c r="A585" t="s">
        <v>1972</v>
      </c>
      <c r="B585" t="s">
        <v>2242</v>
      </c>
      <c r="C585" s="344" t="s">
        <v>531</v>
      </c>
      <c r="D585">
        <v>0.116755</v>
      </c>
      <c r="E585">
        <v>1.0690000000000001E-3</v>
      </c>
      <c r="M585">
        <v>361</v>
      </c>
      <c r="N585">
        <v>361</v>
      </c>
      <c r="O585" t="s">
        <v>1975</v>
      </c>
      <c r="P585" t="s">
        <v>2286</v>
      </c>
      <c r="Q585" t="s">
        <v>2245</v>
      </c>
      <c r="R585" t="s">
        <v>2287</v>
      </c>
      <c r="S585" t="s">
        <v>2288</v>
      </c>
      <c r="T585">
        <v>212.18858465165189</v>
      </c>
      <c r="U585">
        <v>1069.3830946625819</v>
      </c>
    </row>
    <row r="586" spans="1:21" hidden="1">
      <c r="A586" t="s">
        <v>1972</v>
      </c>
      <c r="B586" t="s">
        <v>2242</v>
      </c>
      <c r="C586" s="344" t="s">
        <v>531</v>
      </c>
      <c r="D586">
        <v>2.1444009999999998</v>
      </c>
      <c r="E586">
        <v>0.23477600000000001</v>
      </c>
      <c r="M586">
        <v>376</v>
      </c>
      <c r="N586">
        <v>376</v>
      </c>
      <c r="O586" t="s">
        <v>1975</v>
      </c>
      <c r="P586" t="s">
        <v>2289</v>
      </c>
      <c r="Q586" t="s">
        <v>2245</v>
      </c>
      <c r="R586" t="s">
        <v>2290</v>
      </c>
      <c r="S586" t="s">
        <v>2291</v>
      </c>
      <c r="T586">
        <v>2676.208064178732</v>
      </c>
      <c r="U586">
        <v>234775.89004439619</v>
      </c>
    </row>
    <row r="587" spans="1:21" hidden="1">
      <c r="A587" t="s">
        <v>1972</v>
      </c>
      <c r="B587" t="s">
        <v>2242</v>
      </c>
      <c r="C587" t="s">
        <v>2292</v>
      </c>
      <c r="D587">
        <v>3.476661</v>
      </c>
      <c r="E587">
        <v>0.23474</v>
      </c>
      <c r="F587">
        <v>26</v>
      </c>
      <c r="G587">
        <v>0</v>
      </c>
      <c r="H587">
        <v>27</v>
      </c>
      <c r="I587">
        <v>16</v>
      </c>
      <c r="J587">
        <v>44</v>
      </c>
      <c r="K587">
        <v>0</v>
      </c>
      <c r="L587">
        <v>113</v>
      </c>
      <c r="M587">
        <v>371</v>
      </c>
      <c r="N587">
        <v>371</v>
      </c>
      <c r="O587" t="s">
        <v>1975</v>
      </c>
      <c r="P587" t="s">
        <v>2293</v>
      </c>
      <c r="Q587" t="s">
        <v>2245</v>
      </c>
      <c r="R587" t="s">
        <v>2294</v>
      </c>
      <c r="S587" t="s">
        <v>2292</v>
      </c>
      <c r="T587">
        <v>3476.6612431707258</v>
      </c>
      <c r="U587">
        <v>234740.12722163679</v>
      </c>
    </row>
    <row r="588" spans="1:21" hidden="1">
      <c r="A588" t="s">
        <v>1972</v>
      </c>
      <c r="B588" t="s">
        <v>2242</v>
      </c>
      <c r="C588" t="s">
        <v>2295</v>
      </c>
      <c r="D588">
        <v>3.175726</v>
      </c>
      <c r="E588">
        <v>0.154784</v>
      </c>
      <c r="F588">
        <v>21</v>
      </c>
      <c r="G588">
        <v>0</v>
      </c>
      <c r="H588">
        <v>14</v>
      </c>
      <c r="I588">
        <v>34</v>
      </c>
      <c r="J588">
        <v>54</v>
      </c>
      <c r="K588">
        <v>0</v>
      </c>
      <c r="L588">
        <v>123</v>
      </c>
      <c r="M588">
        <v>367</v>
      </c>
      <c r="N588">
        <v>367</v>
      </c>
      <c r="O588" t="s">
        <v>1975</v>
      </c>
      <c r="P588" t="s">
        <v>2296</v>
      </c>
      <c r="Q588" t="s">
        <v>2245</v>
      </c>
      <c r="R588" t="s">
        <v>2297</v>
      </c>
      <c r="S588" t="s">
        <v>2295</v>
      </c>
      <c r="T588">
        <v>3175.7256253815999</v>
      </c>
      <c r="U588">
        <v>154783.96093592091</v>
      </c>
    </row>
    <row r="589" spans="1:21" hidden="1">
      <c r="A589" t="s">
        <v>1972</v>
      </c>
      <c r="B589" t="s">
        <v>2298</v>
      </c>
      <c r="C589" t="s">
        <v>2288</v>
      </c>
      <c r="D589">
        <v>18.027649</v>
      </c>
      <c r="E589">
        <v>7.5722329999999998</v>
      </c>
      <c r="F589">
        <v>1146</v>
      </c>
      <c r="G589">
        <v>604</v>
      </c>
      <c r="H589">
        <v>2331</v>
      </c>
      <c r="I589">
        <v>479</v>
      </c>
      <c r="J589">
        <v>388</v>
      </c>
      <c r="K589">
        <v>15</v>
      </c>
      <c r="L589">
        <v>4963</v>
      </c>
      <c r="M589">
        <v>377</v>
      </c>
      <c r="N589">
        <v>377</v>
      </c>
      <c r="O589" t="s">
        <v>1975</v>
      </c>
      <c r="P589" t="s">
        <v>2299</v>
      </c>
      <c r="Q589" t="s">
        <v>2300</v>
      </c>
      <c r="R589" t="s">
        <v>2287</v>
      </c>
      <c r="S589" t="s">
        <v>2288</v>
      </c>
      <c r="T589">
        <v>18123.081924956321</v>
      </c>
      <c r="U589">
        <v>7572232.9251919705</v>
      </c>
    </row>
    <row r="590" spans="1:21" hidden="1">
      <c r="A590" t="s">
        <v>1972</v>
      </c>
      <c r="B590" t="s">
        <v>2301</v>
      </c>
      <c r="C590" s="346" t="s">
        <v>2302</v>
      </c>
      <c r="D590">
        <v>6.2316760000000002</v>
      </c>
      <c r="E590">
        <v>1.205241</v>
      </c>
      <c r="F590">
        <v>225</v>
      </c>
      <c r="G590">
        <v>0</v>
      </c>
      <c r="H590">
        <v>409</v>
      </c>
      <c r="I590">
        <v>100</v>
      </c>
      <c r="J590">
        <v>89</v>
      </c>
      <c r="K590">
        <v>0</v>
      </c>
      <c r="L590">
        <v>823</v>
      </c>
      <c r="M590">
        <v>379</v>
      </c>
      <c r="N590">
        <v>379</v>
      </c>
      <c r="O590" t="s">
        <v>1975</v>
      </c>
      <c r="P590" t="s">
        <v>2303</v>
      </c>
      <c r="Q590" t="s">
        <v>2304</v>
      </c>
      <c r="R590" t="s">
        <v>2305</v>
      </c>
      <c r="S590" t="s">
        <v>2306</v>
      </c>
      <c r="T590">
        <v>7586.9156003865437</v>
      </c>
      <c r="U590">
        <v>1205240.8826696861</v>
      </c>
    </row>
    <row r="591" spans="1:21" hidden="1">
      <c r="A591" t="s">
        <v>1972</v>
      </c>
      <c r="B591" t="s">
        <v>2301</v>
      </c>
      <c r="C591" t="s">
        <v>2307</v>
      </c>
      <c r="D591">
        <v>10.492976000000001</v>
      </c>
      <c r="E591">
        <v>1.8322510000000001</v>
      </c>
      <c r="F591">
        <v>229</v>
      </c>
      <c r="G591">
        <v>98</v>
      </c>
      <c r="H591">
        <v>410</v>
      </c>
      <c r="I591">
        <v>182</v>
      </c>
      <c r="J591">
        <v>58</v>
      </c>
      <c r="K591">
        <v>2</v>
      </c>
      <c r="L591">
        <v>979</v>
      </c>
      <c r="M591">
        <v>378</v>
      </c>
      <c r="N591">
        <v>378</v>
      </c>
      <c r="O591" t="s">
        <v>1975</v>
      </c>
      <c r="P591" t="s">
        <v>2308</v>
      </c>
      <c r="Q591" t="s">
        <v>2304</v>
      </c>
      <c r="R591" t="s">
        <v>2309</v>
      </c>
      <c r="S591" t="s">
        <v>2307</v>
      </c>
      <c r="T591">
        <v>10492.97615904395</v>
      </c>
      <c r="U591">
        <v>1832251.2446451969</v>
      </c>
    </row>
    <row r="592" spans="1:21" hidden="1">
      <c r="A592" t="s">
        <v>1972</v>
      </c>
      <c r="B592" t="s">
        <v>2310</v>
      </c>
      <c r="C592" t="s">
        <v>2311</v>
      </c>
      <c r="D592">
        <v>36.274870999999997</v>
      </c>
      <c r="E592">
        <v>13.927811999999999</v>
      </c>
      <c r="F592">
        <v>1532</v>
      </c>
      <c r="G592">
        <v>972</v>
      </c>
      <c r="H592">
        <v>2948</v>
      </c>
      <c r="I592">
        <v>1754</v>
      </c>
      <c r="J592">
        <v>1266</v>
      </c>
      <c r="K592">
        <v>29</v>
      </c>
      <c r="L592">
        <v>8501</v>
      </c>
      <c r="M592">
        <v>380</v>
      </c>
      <c r="N592">
        <v>380</v>
      </c>
      <c r="O592" t="s">
        <v>1975</v>
      </c>
      <c r="P592" t="s">
        <v>2312</v>
      </c>
      <c r="Q592" t="s">
        <v>2313</v>
      </c>
      <c r="R592" t="s">
        <v>2314</v>
      </c>
      <c r="S592" t="s">
        <v>2311</v>
      </c>
      <c r="T592">
        <v>36274.871426574267</v>
      </c>
      <c r="U592">
        <v>13927811.590751911</v>
      </c>
    </row>
    <row r="593" spans="1:21" hidden="1">
      <c r="A593" t="s">
        <v>1972</v>
      </c>
      <c r="B593" t="s">
        <v>2310</v>
      </c>
      <c r="C593" s="346" t="s">
        <v>2315</v>
      </c>
      <c r="D593">
        <v>8.4738389999999999</v>
      </c>
      <c r="E593">
        <v>1.763242</v>
      </c>
      <c r="F593">
        <v>156</v>
      </c>
      <c r="G593">
        <v>68</v>
      </c>
      <c r="H593">
        <v>226</v>
      </c>
      <c r="I593">
        <v>379</v>
      </c>
      <c r="J593">
        <v>332</v>
      </c>
      <c r="K593">
        <v>1</v>
      </c>
      <c r="L593">
        <v>1162</v>
      </c>
      <c r="M593">
        <v>383</v>
      </c>
      <c r="N593">
        <v>383</v>
      </c>
      <c r="O593" t="s">
        <v>1975</v>
      </c>
      <c r="P593" t="s">
        <v>2316</v>
      </c>
      <c r="Q593" t="s">
        <v>2313</v>
      </c>
      <c r="R593" t="s">
        <v>2317</v>
      </c>
      <c r="S593" t="s">
        <v>2318</v>
      </c>
      <c r="T593">
        <v>10602.34342843905</v>
      </c>
      <c r="U593">
        <v>1763242.0945531719</v>
      </c>
    </row>
    <row r="594" spans="1:21" hidden="1">
      <c r="A594" t="s">
        <v>1972</v>
      </c>
      <c r="B594" t="s">
        <v>2310</v>
      </c>
      <c r="C594" t="s">
        <v>2209</v>
      </c>
      <c r="D594">
        <v>2.0514779999999999</v>
      </c>
      <c r="E594">
        <v>0.15903800000000001</v>
      </c>
      <c r="F594">
        <v>10</v>
      </c>
      <c r="G594">
        <v>2</v>
      </c>
      <c r="H594">
        <v>5</v>
      </c>
      <c r="I594">
        <v>26</v>
      </c>
      <c r="J594">
        <v>18</v>
      </c>
      <c r="K594">
        <v>0</v>
      </c>
      <c r="L594">
        <v>61</v>
      </c>
      <c r="M594">
        <v>384</v>
      </c>
      <c r="N594">
        <v>384</v>
      </c>
      <c r="O594" t="s">
        <v>1975</v>
      </c>
      <c r="P594" t="s">
        <v>2319</v>
      </c>
      <c r="Q594" t="s">
        <v>2313</v>
      </c>
      <c r="R594" t="s">
        <v>2208</v>
      </c>
      <c r="S594" t="s">
        <v>2209</v>
      </c>
      <c r="T594">
        <v>2442.7558117887179</v>
      </c>
      <c r="U594">
        <v>159037.79817012939</v>
      </c>
    </row>
    <row r="595" spans="1:21" hidden="1">
      <c r="A595" t="s">
        <v>1972</v>
      </c>
      <c r="B595" t="s">
        <v>2310</v>
      </c>
      <c r="C595" t="s">
        <v>2320</v>
      </c>
      <c r="D595">
        <v>3.203516</v>
      </c>
      <c r="E595">
        <v>0.32688</v>
      </c>
      <c r="F595">
        <v>11</v>
      </c>
      <c r="G595">
        <v>4</v>
      </c>
      <c r="H595">
        <v>15</v>
      </c>
      <c r="I595">
        <v>12</v>
      </c>
      <c r="J595">
        <v>77</v>
      </c>
      <c r="K595">
        <v>0</v>
      </c>
      <c r="L595">
        <v>119</v>
      </c>
      <c r="M595">
        <v>381</v>
      </c>
      <c r="N595">
        <v>381</v>
      </c>
      <c r="O595" t="s">
        <v>1975</v>
      </c>
      <c r="P595" t="s">
        <v>2321</v>
      </c>
      <c r="Q595" t="s">
        <v>2313</v>
      </c>
      <c r="R595" t="s">
        <v>2322</v>
      </c>
      <c r="S595" t="s">
        <v>2320</v>
      </c>
      <c r="T595">
        <v>3203.5158182858372</v>
      </c>
      <c r="U595">
        <v>326880.26368821511</v>
      </c>
    </row>
    <row r="596" spans="1:21" hidden="1">
      <c r="A596" t="s">
        <v>1972</v>
      </c>
      <c r="B596" t="s">
        <v>2310</v>
      </c>
      <c r="C596" t="s">
        <v>2323</v>
      </c>
      <c r="D596">
        <v>9.03735</v>
      </c>
      <c r="E596">
        <v>1.3743320000000001</v>
      </c>
      <c r="F596">
        <v>212</v>
      </c>
      <c r="G596">
        <v>127</v>
      </c>
      <c r="H596">
        <v>281</v>
      </c>
      <c r="I596">
        <v>204</v>
      </c>
      <c r="J596">
        <v>403</v>
      </c>
      <c r="K596">
        <v>0</v>
      </c>
      <c r="L596">
        <v>1227</v>
      </c>
      <c r="M596">
        <v>382</v>
      </c>
      <c r="N596">
        <v>382</v>
      </c>
      <c r="O596" t="s">
        <v>1975</v>
      </c>
      <c r="P596" t="s">
        <v>2324</v>
      </c>
      <c r="Q596" t="s">
        <v>2313</v>
      </c>
      <c r="R596" t="s">
        <v>2325</v>
      </c>
      <c r="S596" t="s">
        <v>2323</v>
      </c>
      <c r="T596">
        <v>9037.3496481770799</v>
      </c>
      <c r="U596">
        <v>1374331.8606695009</v>
      </c>
    </row>
    <row r="597" spans="1:21" hidden="1">
      <c r="A597" t="s">
        <v>1972</v>
      </c>
      <c r="B597" t="s">
        <v>2310</v>
      </c>
      <c r="C597" t="s">
        <v>2326</v>
      </c>
      <c r="D597">
        <v>3.3563230000000002</v>
      </c>
      <c r="E597">
        <v>0.34853499999999998</v>
      </c>
      <c r="F597">
        <v>0</v>
      </c>
      <c r="G597">
        <v>0</v>
      </c>
      <c r="H597">
        <v>0</v>
      </c>
      <c r="I597">
        <v>4</v>
      </c>
      <c r="J597">
        <v>3</v>
      </c>
      <c r="K597">
        <v>0</v>
      </c>
      <c r="L597">
        <v>7</v>
      </c>
      <c r="M597">
        <v>385</v>
      </c>
      <c r="N597">
        <v>385</v>
      </c>
      <c r="O597" t="s">
        <v>1975</v>
      </c>
      <c r="P597" t="s">
        <v>2327</v>
      </c>
      <c r="Q597" t="s">
        <v>2313</v>
      </c>
      <c r="R597" t="s">
        <v>2328</v>
      </c>
      <c r="S597" t="s">
        <v>2326</v>
      </c>
      <c r="T597">
        <v>3356.323010346227</v>
      </c>
      <c r="U597">
        <v>348534.88107077352</v>
      </c>
    </row>
    <row r="598" spans="1:21" hidden="1">
      <c r="A598" t="s">
        <v>1972</v>
      </c>
      <c r="B598" t="s">
        <v>2329</v>
      </c>
      <c r="C598" t="s">
        <v>2330</v>
      </c>
      <c r="D598">
        <v>3.1489889999999998</v>
      </c>
      <c r="E598">
        <v>0.31463999999999998</v>
      </c>
      <c r="F598">
        <v>25</v>
      </c>
      <c r="G598">
        <v>5</v>
      </c>
      <c r="H598">
        <v>20</v>
      </c>
      <c r="I598">
        <v>42</v>
      </c>
      <c r="J598">
        <v>55</v>
      </c>
      <c r="K598">
        <v>1</v>
      </c>
      <c r="L598">
        <v>148</v>
      </c>
      <c r="M598">
        <v>389</v>
      </c>
      <c r="N598">
        <v>389</v>
      </c>
      <c r="O598" t="s">
        <v>1975</v>
      </c>
      <c r="P598" t="s">
        <v>2331</v>
      </c>
      <c r="Q598" t="s">
        <v>2332</v>
      </c>
      <c r="R598" t="s">
        <v>2333</v>
      </c>
      <c r="S598" t="s">
        <v>2330</v>
      </c>
      <c r="T598">
        <v>3148.9892165893061</v>
      </c>
      <c r="U598">
        <v>314639.89036246279</v>
      </c>
    </row>
    <row r="599" spans="1:21" hidden="1">
      <c r="A599" t="s">
        <v>1972</v>
      </c>
      <c r="B599" t="s">
        <v>2329</v>
      </c>
      <c r="C599" t="s">
        <v>2334</v>
      </c>
      <c r="D599">
        <v>9.1353390000000001</v>
      </c>
      <c r="E599">
        <v>0.724082</v>
      </c>
      <c r="F599">
        <v>63</v>
      </c>
      <c r="G599">
        <v>18</v>
      </c>
      <c r="H599">
        <v>62</v>
      </c>
      <c r="I599">
        <v>86</v>
      </c>
      <c r="J599">
        <v>118</v>
      </c>
      <c r="K599">
        <v>2</v>
      </c>
      <c r="L599">
        <v>349</v>
      </c>
      <c r="M599">
        <v>387</v>
      </c>
      <c r="N599">
        <v>387</v>
      </c>
      <c r="O599" t="s">
        <v>1975</v>
      </c>
      <c r="P599" t="s">
        <v>2335</v>
      </c>
      <c r="Q599" t="s">
        <v>2332</v>
      </c>
      <c r="R599" t="s">
        <v>2336</v>
      </c>
      <c r="S599" t="s">
        <v>2334</v>
      </c>
      <c r="T599">
        <v>9135.3388161795865</v>
      </c>
      <c r="U599">
        <v>724081.96385160217</v>
      </c>
    </row>
    <row r="600" spans="1:21" hidden="1">
      <c r="A600" t="s">
        <v>1972</v>
      </c>
      <c r="B600" t="s">
        <v>2329</v>
      </c>
      <c r="C600" t="s">
        <v>2337</v>
      </c>
      <c r="D600">
        <v>17.524636000000001</v>
      </c>
      <c r="E600">
        <v>3.8923019999999999</v>
      </c>
      <c r="F600">
        <v>520</v>
      </c>
      <c r="G600">
        <v>264</v>
      </c>
      <c r="H600">
        <v>797</v>
      </c>
      <c r="I600">
        <v>314</v>
      </c>
      <c r="J600">
        <v>497</v>
      </c>
      <c r="K600">
        <v>30</v>
      </c>
      <c r="L600">
        <v>2422</v>
      </c>
      <c r="M600">
        <v>386</v>
      </c>
      <c r="N600">
        <v>386</v>
      </c>
      <c r="O600" t="s">
        <v>1975</v>
      </c>
      <c r="P600" t="s">
        <v>2338</v>
      </c>
      <c r="Q600" t="s">
        <v>2332</v>
      </c>
      <c r="R600" t="s">
        <v>2339</v>
      </c>
      <c r="S600" t="s">
        <v>2337</v>
      </c>
      <c r="T600">
        <v>17659.489808139209</v>
      </c>
      <c r="U600">
        <v>3892302.4382911208</v>
      </c>
    </row>
    <row r="601" spans="1:21" hidden="1">
      <c r="A601" t="s">
        <v>1972</v>
      </c>
      <c r="B601" t="s">
        <v>2329</v>
      </c>
      <c r="C601" t="s">
        <v>2340</v>
      </c>
      <c r="D601">
        <v>3.4412850000000001</v>
      </c>
      <c r="E601">
        <v>0.35811300000000001</v>
      </c>
      <c r="F601">
        <v>24</v>
      </c>
      <c r="G601">
        <v>3</v>
      </c>
      <c r="H601">
        <v>19</v>
      </c>
      <c r="I601">
        <v>51</v>
      </c>
      <c r="J601">
        <v>91</v>
      </c>
      <c r="K601">
        <v>2</v>
      </c>
      <c r="L601">
        <v>190</v>
      </c>
      <c r="M601">
        <v>390</v>
      </c>
      <c r="N601">
        <v>390</v>
      </c>
      <c r="O601" t="s">
        <v>1975</v>
      </c>
      <c r="P601" t="s">
        <v>2341</v>
      </c>
      <c r="Q601" t="s">
        <v>2332</v>
      </c>
      <c r="R601" t="s">
        <v>2342</v>
      </c>
      <c r="S601" t="s">
        <v>2340</v>
      </c>
      <c r="T601">
        <v>3441.2853648684991</v>
      </c>
      <c r="U601">
        <v>358113.43805691029</v>
      </c>
    </row>
    <row r="602" spans="1:21" hidden="1">
      <c r="A602" t="s">
        <v>1972</v>
      </c>
      <c r="B602" t="s">
        <v>2329</v>
      </c>
      <c r="C602" s="344" t="s">
        <v>531</v>
      </c>
      <c r="D602">
        <v>0.46270299999999998</v>
      </c>
      <c r="E602">
        <v>2.673E-3</v>
      </c>
      <c r="M602">
        <v>388</v>
      </c>
      <c r="N602">
        <v>388</v>
      </c>
      <c r="O602" t="s">
        <v>1975</v>
      </c>
      <c r="P602" t="s">
        <v>2343</v>
      </c>
      <c r="Q602" t="s">
        <v>2332</v>
      </c>
      <c r="R602" t="s">
        <v>2344</v>
      </c>
      <c r="S602" t="s">
        <v>2345</v>
      </c>
      <c r="T602">
        <v>892.63870145644159</v>
      </c>
      <c r="U602">
        <v>2673.3538206637559</v>
      </c>
    </row>
    <row r="603" spans="1:21" hidden="1">
      <c r="A603" t="s">
        <v>1972</v>
      </c>
      <c r="B603" t="s">
        <v>2346</v>
      </c>
      <c r="C603" t="s">
        <v>2347</v>
      </c>
      <c r="D603">
        <v>13.130687999999999</v>
      </c>
      <c r="E603">
        <v>5.1407670000000003</v>
      </c>
      <c r="F603">
        <v>917</v>
      </c>
      <c r="G603">
        <v>47</v>
      </c>
      <c r="H603">
        <v>2262</v>
      </c>
      <c r="I603">
        <v>376</v>
      </c>
      <c r="J603">
        <v>321</v>
      </c>
      <c r="K603">
        <v>0</v>
      </c>
      <c r="L603">
        <v>3923</v>
      </c>
      <c r="M603">
        <v>392</v>
      </c>
      <c r="N603">
        <v>392</v>
      </c>
      <c r="O603" t="s">
        <v>1975</v>
      </c>
      <c r="P603" t="s">
        <v>2348</v>
      </c>
      <c r="Q603" t="s">
        <v>2349</v>
      </c>
      <c r="R603" t="s">
        <v>2350</v>
      </c>
      <c r="S603" t="s">
        <v>2347</v>
      </c>
      <c r="T603">
        <v>13130.688239683621</v>
      </c>
      <c r="U603">
        <v>5140767.3111695154</v>
      </c>
    </row>
    <row r="604" spans="1:21" hidden="1">
      <c r="A604" t="s">
        <v>1972</v>
      </c>
      <c r="B604" t="s">
        <v>2346</v>
      </c>
      <c r="C604" t="s">
        <v>2351</v>
      </c>
      <c r="D604">
        <v>5.0102330000000004</v>
      </c>
      <c r="E604">
        <v>0.35032000000000002</v>
      </c>
      <c r="F604">
        <v>13</v>
      </c>
      <c r="G604">
        <v>4</v>
      </c>
      <c r="H604">
        <v>11</v>
      </c>
      <c r="I604">
        <v>70</v>
      </c>
      <c r="J604">
        <v>99</v>
      </c>
      <c r="K604">
        <v>0</v>
      </c>
      <c r="L604">
        <v>197</v>
      </c>
      <c r="M604">
        <v>395</v>
      </c>
      <c r="N604">
        <v>395</v>
      </c>
      <c r="O604" t="s">
        <v>1975</v>
      </c>
      <c r="P604" t="s">
        <v>2352</v>
      </c>
      <c r="Q604" t="s">
        <v>2349</v>
      </c>
      <c r="R604" t="s">
        <v>2353</v>
      </c>
      <c r="S604" t="s">
        <v>2351</v>
      </c>
      <c r="T604">
        <v>5010.2331663207351</v>
      </c>
      <c r="U604">
        <v>350320.49661281402</v>
      </c>
    </row>
    <row r="605" spans="1:21" hidden="1">
      <c r="A605" t="s">
        <v>1972</v>
      </c>
      <c r="B605" t="s">
        <v>2346</v>
      </c>
      <c r="C605" t="s">
        <v>2354</v>
      </c>
      <c r="D605">
        <v>4.2931840000000001</v>
      </c>
      <c r="E605">
        <v>0.27981299999999998</v>
      </c>
      <c r="F605">
        <v>20</v>
      </c>
      <c r="G605">
        <v>6</v>
      </c>
      <c r="H605">
        <v>33</v>
      </c>
      <c r="I605">
        <v>24</v>
      </c>
      <c r="J605">
        <v>54</v>
      </c>
      <c r="K605">
        <v>0</v>
      </c>
      <c r="L605">
        <v>137</v>
      </c>
      <c r="M605">
        <v>394</v>
      </c>
      <c r="N605">
        <v>394</v>
      </c>
      <c r="O605" t="s">
        <v>1975</v>
      </c>
      <c r="P605" t="s">
        <v>2355</v>
      </c>
      <c r="Q605" t="s">
        <v>2349</v>
      </c>
      <c r="R605" t="s">
        <v>2356</v>
      </c>
      <c r="S605" t="s">
        <v>2354</v>
      </c>
      <c r="T605">
        <v>4293.1840169973266</v>
      </c>
      <c r="U605">
        <v>279813.42366138689</v>
      </c>
    </row>
    <row r="606" spans="1:21" hidden="1">
      <c r="A606" t="s">
        <v>1972</v>
      </c>
      <c r="B606" t="s">
        <v>2346</v>
      </c>
      <c r="C606" s="344" t="s">
        <v>531</v>
      </c>
      <c r="D606">
        <v>1.2902819999999999</v>
      </c>
      <c r="E606">
        <v>2.6649999999999998E-3</v>
      </c>
      <c r="M606">
        <v>393</v>
      </c>
      <c r="N606">
        <v>393</v>
      </c>
      <c r="O606" t="s">
        <v>1975</v>
      </c>
      <c r="P606" t="s">
        <v>2357</v>
      </c>
      <c r="Q606" t="s">
        <v>2349</v>
      </c>
      <c r="R606" t="s">
        <v>2358</v>
      </c>
      <c r="S606" t="s">
        <v>2359</v>
      </c>
      <c r="T606">
        <v>2557.7313362273871</v>
      </c>
      <c r="U606">
        <v>2665.0237998043081</v>
      </c>
    </row>
    <row r="607" spans="1:21" hidden="1">
      <c r="A607" t="s">
        <v>1972</v>
      </c>
      <c r="B607" t="s">
        <v>2346</v>
      </c>
      <c r="C607" t="s">
        <v>531</v>
      </c>
      <c r="D607">
        <v>1.1241289999999999</v>
      </c>
      <c r="E607">
        <v>2.5019E-2</v>
      </c>
      <c r="F607">
        <v>0</v>
      </c>
      <c r="G607">
        <v>0</v>
      </c>
      <c r="H607">
        <v>0</v>
      </c>
      <c r="I607">
        <v>0</v>
      </c>
      <c r="J607">
        <v>1</v>
      </c>
      <c r="K607">
        <v>0</v>
      </c>
      <c r="L607">
        <v>1</v>
      </c>
      <c r="M607">
        <v>391</v>
      </c>
      <c r="N607">
        <v>391</v>
      </c>
      <c r="O607" t="s">
        <v>1975</v>
      </c>
      <c r="P607" t="s">
        <v>2360</v>
      </c>
      <c r="Q607" t="s">
        <v>2349</v>
      </c>
      <c r="R607" t="s">
        <v>2361</v>
      </c>
      <c r="S607" t="s">
        <v>2362</v>
      </c>
      <c r="T607">
        <v>2042.147920318004</v>
      </c>
      <c r="U607">
        <v>25018.725425866221</v>
      </c>
    </row>
    <row r="608" spans="1:21" hidden="1">
      <c r="A608" t="s">
        <v>1972</v>
      </c>
      <c r="B608" t="s">
        <v>2363</v>
      </c>
      <c r="C608" t="s">
        <v>2364</v>
      </c>
      <c r="D608">
        <v>8.8012540000000001</v>
      </c>
      <c r="E608">
        <v>3.5176289999999999</v>
      </c>
      <c r="F608">
        <v>574</v>
      </c>
      <c r="G608">
        <v>306</v>
      </c>
      <c r="H608">
        <v>1092</v>
      </c>
      <c r="I608">
        <v>945</v>
      </c>
      <c r="J608">
        <v>966</v>
      </c>
      <c r="K608">
        <v>107</v>
      </c>
      <c r="L608">
        <v>3990</v>
      </c>
      <c r="M608">
        <v>402</v>
      </c>
      <c r="N608">
        <v>402</v>
      </c>
      <c r="O608" t="s">
        <v>1975</v>
      </c>
      <c r="P608" t="s">
        <v>2365</v>
      </c>
      <c r="Q608" t="s">
        <v>2366</v>
      </c>
      <c r="R608" t="s">
        <v>2367</v>
      </c>
      <c r="S608" t="s">
        <v>2364</v>
      </c>
      <c r="T608">
        <v>10707.998339030781</v>
      </c>
      <c r="U608">
        <v>3517628.6703487812</v>
      </c>
    </row>
    <row r="609" spans="1:21" hidden="1">
      <c r="A609" t="s">
        <v>1972</v>
      </c>
      <c r="B609" t="s">
        <v>2363</v>
      </c>
      <c r="C609" t="s">
        <v>2368</v>
      </c>
      <c r="D609">
        <v>1.3052919999999999</v>
      </c>
      <c r="E609">
        <v>5.8312999999999997E-2</v>
      </c>
      <c r="F609">
        <v>0</v>
      </c>
      <c r="G609">
        <v>2</v>
      </c>
      <c r="H609">
        <v>0</v>
      </c>
      <c r="I609">
        <v>0</v>
      </c>
      <c r="J609">
        <v>16</v>
      </c>
      <c r="K609">
        <v>0</v>
      </c>
      <c r="L609">
        <v>18</v>
      </c>
      <c r="M609">
        <v>408</v>
      </c>
      <c r="N609">
        <v>408</v>
      </c>
      <c r="O609" t="s">
        <v>1975</v>
      </c>
      <c r="P609" t="s">
        <v>2369</v>
      </c>
      <c r="Q609" t="s">
        <v>2366</v>
      </c>
      <c r="R609" t="s">
        <v>2370</v>
      </c>
      <c r="S609" t="s">
        <v>2368</v>
      </c>
      <c r="T609">
        <v>1305.292435063232</v>
      </c>
      <c r="U609">
        <v>58313.083191554477</v>
      </c>
    </row>
    <row r="610" spans="1:21" hidden="1">
      <c r="A610" t="s">
        <v>1972</v>
      </c>
      <c r="B610" t="s">
        <v>2363</v>
      </c>
      <c r="C610" s="346" t="s">
        <v>2371</v>
      </c>
      <c r="D610">
        <v>6.2498610000000001</v>
      </c>
      <c r="E610">
        <v>0.18118699999999999</v>
      </c>
      <c r="F610">
        <v>0</v>
      </c>
      <c r="G610">
        <v>15</v>
      </c>
      <c r="H610">
        <v>0</v>
      </c>
      <c r="I610">
        <v>26</v>
      </c>
      <c r="J610">
        <v>34</v>
      </c>
      <c r="K610">
        <v>0</v>
      </c>
      <c r="L610">
        <v>75</v>
      </c>
      <c r="M610">
        <v>404</v>
      </c>
      <c r="N610">
        <v>404</v>
      </c>
      <c r="O610" t="s">
        <v>1975</v>
      </c>
      <c r="P610" t="s">
        <v>2372</v>
      </c>
      <c r="Q610" t="s">
        <v>2366</v>
      </c>
      <c r="R610" t="s">
        <v>2373</v>
      </c>
      <c r="S610" t="s">
        <v>2374</v>
      </c>
      <c r="T610">
        <v>8549.1393337945592</v>
      </c>
      <c r="U610">
        <v>181187.09536391561</v>
      </c>
    </row>
    <row r="611" spans="1:21" hidden="1">
      <c r="A611" t="s">
        <v>1972</v>
      </c>
      <c r="B611" t="s">
        <v>2363</v>
      </c>
      <c r="C611" t="s">
        <v>2375</v>
      </c>
      <c r="D611">
        <v>31.383503999999999</v>
      </c>
      <c r="E611">
        <v>17.359677999999999</v>
      </c>
      <c r="F611">
        <v>2283</v>
      </c>
      <c r="G611">
        <v>3509</v>
      </c>
      <c r="H611">
        <v>5751</v>
      </c>
      <c r="I611">
        <v>1709</v>
      </c>
      <c r="J611">
        <v>1593</v>
      </c>
      <c r="K611">
        <v>64</v>
      </c>
      <c r="L611">
        <v>14909</v>
      </c>
      <c r="M611">
        <v>403</v>
      </c>
      <c r="N611">
        <v>403</v>
      </c>
      <c r="O611" t="s">
        <v>1975</v>
      </c>
      <c r="P611" t="s">
        <v>2376</v>
      </c>
      <c r="Q611" t="s">
        <v>2366</v>
      </c>
      <c r="R611" t="s">
        <v>2377</v>
      </c>
      <c r="S611" t="s">
        <v>2375</v>
      </c>
      <c r="T611">
        <v>31383.50415695674</v>
      </c>
      <c r="U611">
        <v>17359678.128175031</v>
      </c>
    </row>
    <row r="612" spans="1:21" hidden="1">
      <c r="A612" t="s">
        <v>1972</v>
      </c>
      <c r="B612" t="s">
        <v>2363</v>
      </c>
      <c r="C612" t="s">
        <v>2378</v>
      </c>
      <c r="D612">
        <v>1.975652</v>
      </c>
      <c r="E612">
        <v>0.21490999999999999</v>
      </c>
      <c r="F612">
        <v>0</v>
      </c>
      <c r="G612">
        <v>0</v>
      </c>
      <c r="H612">
        <v>0</v>
      </c>
      <c r="I612">
        <v>0</v>
      </c>
      <c r="J612">
        <v>23</v>
      </c>
      <c r="K612">
        <v>0</v>
      </c>
      <c r="L612">
        <v>23</v>
      </c>
      <c r="M612">
        <v>406</v>
      </c>
      <c r="N612">
        <v>406</v>
      </c>
      <c r="O612" t="s">
        <v>1975</v>
      </c>
      <c r="P612" t="s">
        <v>2379</v>
      </c>
      <c r="Q612" t="s">
        <v>2366</v>
      </c>
      <c r="R612" t="s">
        <v>2380</v>
      </c>
      <c r="S612" t="s">
        <v>2378</v>
      </c>
      <c r="T612">
        <v>1975.652060286764</v>
      </c>
      <c r="U612">
        <v>214910.38574566951</v>
      </c>
    </row>
    <row r="613" spans="1:21" hidden="1">
      <c r="A613" t="s">
        <v>1972</v>
      </c>
      <c r="B613" t="s">
        <v>2363</v>
      </c>
      <c r="C613" t="s">
        <v>2381</v>
      </c>
      <c r="D613">
        <v>1.159735</v>
      </c>
      <c r="E613">
        <v>7.4831999999999996E-2</v>
      </c>
      <c r="F613">
        <v>0</v>
      </c>
      <c r="G613">
        <v>0</v>
      </c>
      <c r="H613">
        <v>0</v>
      </c>
      <c r="I613">
        <v>0</v>
      </c>
      <c r="J613">
        <v>27</v>
      </c>
      <c r="K613">
        <v>0</v>
      </c>
      <c r="L613">
        <v>27</v>
      </c>
      <c r="M613">
        <v>409</v>
      </c>
      <c r="N613">
        <v>409</v>
      </c>
      <c r="O613" t="s">
        <v>1975</v>
      </c>
      <c r="P613" t="s">
        <v>2382</v>
      </c>
      <c r="Q613" t="s">
        <v>2366</v>
      </c>
      <c r="R613" t="s">
        <v>2383</v>
      </c>
      <c r="S613" t="s">
        <v>2381</v>
      </c>
      <c r="T613">
        <v>1159.7349067989001</v>
      </c>
      <c r="U613">
        <v>74832.060882756923</v>
      </c>
    </row>
    <row r="614" spans="1:21" hidden="1">
      <c r="A614" t="s">
        <v>1972</v>
      </c>
      <c r="B614" t="s">
        <v>2363</v>
      </c>
      <c r="C614" t="s">
        <v>2384</v>
      </c>
      <c r="D614">
        <v>4.8772830000000003</v>
      </c>
      <c r="E614">
        <v>0.49340000000000001</v>
      </c>
      <c r="F614">
        <v>46</v>
      </c>
      <c r="G614">
        <v>39</v>
      </c>
      <c r="H614">
        <v>68</v>
      </c>
      <c r="I614">
        <v>112</v>
      </c>
      <c r="J614">
        <v>86</v>
      </c>
      <c r="K614">
        <v>0</v>
      </c>
      <c r="L614">
        <v>351</v>
      </c>
      <c r="M614">
        <v>401</v>
      </c>
      <c r="N614">
        <v>401</v>
      </c>
      <c r="O614" t="s">
        <v>1975</v>
      </c>
      <c r="P614" t="s">
        <v>2385</v>
      </c>
      <c r="Q614" t="s">
        <v>2366</v>
      </c>
      <c r="R614" t="s">
        <v>2386</v>
      </c>
      <c r="S614" t="s">
        <v>2384</v>
      </c>
      <c r="T614">
        <v>4877.282960654793</v>
      </c>
      <c r="U614">
        <v>493400.14568210079</v>
      </c>
    </row>
    <row r="615" spans="1:21" hidden="1">
      <c r="A615" t="s">
        <v>1972</v>
      </c>
      <c r="B615" t="s">
        <v>2363</v>
      </c>
      <c r="C615" t="s">
        <v>2387</v>
      </c>
      <c r="D615">
        <v>8.3894850000000005</v>
      </c>
      <c r="E615">
        <v>0.94401900000000005</v>
      </c>
      <c r="F615">
        <v>78</v>
      </c>
      <c r="G615">
        <v>65</v>
      </c>
      <c r="H615">
        <v>132</v>
      </c>
      <c r="I615">
        <v>94</v>
      </c>
      <c r="J615">
        <v>99</v>
      </c>
      <c r="K615">
        <v>6</v>
      </c>
      <c r="L615">
        <v>474</v>
      </c>
      <c r="M615">
        <v>396</v>
      </c>
      <c r="N615">
        <v>396</v>
      </c>
      <c r="O615" t="s">
        <v>1975</v>
      </c>
      <c r="P615" t="s">
        <v>2388</v>
      </c>
      <c r="Q615" t="s">
        <v>2366</v>
      </c>
      <c r="R615" t="s">
        <v>2389</v>
      </c>
      <c r="S615" t="s">
        <v>2387</v>
      </c>
      <c r="T615">
        <v>8389.4849362537971</v>
      </c>
      <c r="U615">
        <v>944019.08313894342</v>
      </c>
    </row>
    <row r="616" spans="1:21" hidden="1">
      <c r="A616" t="s">
        <v>1972</v>
      </c>
      <c r="B616" t="s">
        <v>2363</v>
      </c>
      <c r="C616" t="s">
        <v>2390</v>
      </c>
      <c r="D616">
        <v>10.007974000000001</v>
      </c>
      <c r="E616">
        <v>1.9380679999999999</v>
      </c>
      <c r="F616">
        <v>218</v>
      </c>
      <c r="G616">
        <v>157</v>
      </c>
      <c r="H616">
        <v>388</v>
      </c>
      <c r="I616">
        <v>302</v>
      </c>
      <c r="J616">
        <v>743</v>
      </c>
      <c r="K616">
        <v>5</v>
      </c>
      <c r="L616">
        <v>1813</v>
      </c>
      <c r="M616">
        <v>400</v>
      </c>
      <c r="N616">
        <v>400</v>
      </c>
      <c r="O616" t="s">
        <v>1975</v>
      </c>
      <c r="P616" t="s">
        <v>2391</v>
      </c>
      <c r="Q616" t="s">
        <v>2366</v>
      </c>
      <c r="R616" t="s">
        <v>2392</v>
      </c>
      <c r="S616" t="s">
        <v>2390</v>
      </c>
      <c r="T616">
        <v>10007.973987767549</v>
      </c>
      <c r="U616">
        <v>1938067.762388723</v>
      </c>
    </row>
    <row r="617" spans="1:21" hidden="1">
      <c r="A617" t="s">
        <v>1972</v>
      </c>
      <c r="B617" t="s">
        <v>2363</v>
      </c>
      <c r="C617" t="s">
        <v>2393</v>
      </c>
      <c r="D617">
        <v>1.9520200000000001</v>
      </c>
      <c r="E617">
        <v>0.163193</v>
      </c>
      <c r="F617">
        <v>1</v>
      </c>
      <c r="G617">
        <v>3</v>
      </c>
      <c r="H617">
        <v>0</v>
      </c>
      <c r="I617">
        <v>1</v>
      </c>
      <c r="J617">
        <v>2</v>
      </c>
      <c r="K617">
        <v>0</v>
      </c>
      <c r="L617">
        <v>7</v>
      </c>
      <c r="M617">
        <v>407</v>
      </c>
      <c r="N617">
        <v>407</v>
      </c>
      <c r="O617" t="s">
        <v>1975</v>
      </c>
      <c r="P617" t="s">
        <v>2394</v>
      </c>
      <c r="Q617" t="s">
        <v>2366</v>
      </c>
      <c r="R617" t="s">
        <v>2395</v>
      </c>
      <c r="S617" t="s">
        <v>2393</v>
      </c>
      <c r="T617">
        <v>1952.020171732217</v>
      </c>
      <c r="U617">
        <v>163192.51514022789</v>
      </c>
    </row>
    <row r="618" spans="1:21" hidden="1">
      <c r="A618" t="s">
        <v>1972</v>
      </c>
      <c r="B618" t="s">
        <v>2363</v>
      </c>
      <c r="C618" t="s">
        <v>2396</v>
      </c>
      <c r="D618">
        <v>4.6251670000000003</v>
      </c>
      <c r="E618">
        <v>0.44100200000000001</v>
      </c>
      <c r="F618">
        <v>63</v>
      </c>
      <c r="G618">
        <v>35</v>
      </c>
      <c r="H618">
        <v>75</v>
      </c>
      <c r="I618">
        <v>72</v>
      </c>
      <c r="J618">
        <v>143</v>
      </c>
      <c r="K618">
        <v>0</v>
      </c>
      <c r="L618">
        <v>388</v>
      </c>
      <c r="M618">
        <v>399</v>
      </c>
      <c r="N618">
        <v>399</v>
      </c>
      <c r="O618" t="s">
        <v>1975</v>
      </c>
      <c r="P618" t="s">
        <v>2397</v>
      </c>
      <c r="Q618" t="s">
        <v>2366</v>
      </c>
      <c r="R618" t="s">
        <v>2398</v>
      </c>
      <c r="S618" t="s">
        <v>2396</v>
      </c>
      <c r="T618">
        <v>4625.1672752614259</v>
      </c>
      <c r="U618">
        <v>441001.95600060292</v>
      </c>
    </row>
    <row r="619" spans="1:21" hidden="1">
      <c r="A619" t="s">
        <v>1972</v>
      </c>
      <c r="B619" t="s">
        <v>2363</v>
      </c>
      <c r="C619" t="s">
        <v>2399</v>
      </c>
      <c r="D619">
        <v>1.5696079999999999</v>
      </c>
      <c r="E619">
        <v>8.8483000000000006E-2</v>
      </c>
      <c r="F619">
        <v>0</v>
      </c>
      <c r="G619">
        <v>90</v>
      </c>
      <c r="H619">
        <v>0</v>
      </c>
      <c r="I619">
        <v>0</v>
      </c>
      <c r="J619">
        <v>2</v>
      </c>
      <c r="K619">
        <v>0</v>
      </c>
      <c r="L619">
        <v>92</v>
      </c>
      <c r="M619">
        <v>410</v>
      </c>
      <c r="N619">
        <v>410</v>
      </c>
      <c r="O619" t="s">
        <v>1975</v>
      </c>
      <c r="P619" t="s">
        <v>2400</v>
      </c>
      <c r="Q619" t="s">
        <v>2366</v>
      </c>
      <c r="R619" t="s">
        <v>2401</v>
      </c>
      <c r="S619" t="s">
        <v>2399</v>
      </c>
      <c r="T619">
        <v>1569.608368055355</v>
      </c>
      <c r="U619">
        <v>88483.495153725438</v>
      </c>
    </row>
    <row r="620" spans="1:21" hidden="1">
      <c r="A620" t="s">
        <v>1972</v>
      </c>
      <c r="B620" t="s">
        <v>2363</v>
      </c>
      <c r="C620" s="344" t="s">
        <v>531</v>
      </c>
      <c r="D620">
        <v>0.59448299999999998</v>
      </c>
      <c r="E620">
        <v>2.3198E-2</v>
      </c>
      <c r="M620">
        <v>397</v>
      </c>
      <c r="N620">
        <v>397</v>
      </c>
      <c r="O620" t="s">
        <v>1975</v>
      </c>
      <c r="P620" t="s">
        <v>2402</v>
      </c>
      <c r="Q620" t="s">
        <v>2366</v>
      </c>
      <c r="R620" t="s">
        <v>2007</v>
      </c>
      <c r="S620" t="s">
        <v>2005</v>
      </c>
      <c r="T620">
        <v>704.03502837036967</v>
      </c>
      <c r="U620">
        <v>23197.817979980369</v>
      </c>
    </row>
    <row r="621" spans="1:21" hidden="1">
      <c r="A621" t="s">
        <v>1972</v>
      </c>
      <c r="B621" t="s">
        <v>2363</v>
      </c>
      <c r="C621" t="s">
        <v>531</v>
      </c>
      <c r="D621">
        <v>3.5092880000000002</v>
      </c>
      <c r="E621">
        <v>0.25182900000000003</v>
      </c>
      <c r="F621">
        <v>0</v>
      </c>
      <c r="G621">
        <v>0</v>
      </c>
      <c r="H621">
        <v>0</v>
      </c>
      <c r="I621">
        <v>0</v>
      </c>
      <c r="J621">
        <v>4</v>
      </c>
      <c r="K621">
        <v>0</v>
      </c>
      <c r="L621">
        <v>4</v>
      </c>
      <c r="M621">
        <v>405</v>
      </c>
      <c r="N621">
        <v>405</v>
      </c>
      <c r="O621" t="s">
        <v>1975</v>
      </c>
      <c r="P621" t="s">
        <v>2403</v>
      </c>
      <c r="Q621" t="s">
        <v>2366</v>
      </c>
      <c r="R621" t="s">
        <v>2404</v>
      </c>
      <c r="S621" t="s">
        <v>2405</v>
      </c>
      <c r="T621">
        <v>3509.2880915522078</v>
      </c>
      <c r="U621">
        <v>251828.89443208839</v>
      </c>
    </row>
    <row r="622" spans="1:21" hidden="1">
      <c r="A622" t="s">
        <v>1972</v>
      </c>
      <c r="B622" t="s">
        <v>2363</v>
      </c>
      <c r="C622" t="s">
        <v>2406</v>
      </c>
      <c r="D622">
        <v>4.4388550000000002</v>
      </c>
      <c r="E622">
        <v>0.44411699999999998</v>
      </c>
      <c r="F622">
        <v>38</v>
      </c>
      <c r="G622">
        <v>30</v>
      </c>
      <c r="H622">
        <v>81</v>
      </c>
      <c r="I622">
        <v>48</v>
      </c>
      <c r="J622">
        <v>81</v>
      </c>
      <c r="K622">
        <v>0</v>
      </c>
      <c r="L622">
        <v>278</v>
      </c>
      <c r="M622">
        <v>398</v>
      </c>
      <c r="N622">
        <v>398</v>
      </c>
      <c r="O622" t="s">
        <v>1975</v>
      </c>
      <c r="P622" t="s">
        <v>2407</v>
      </c>
      <c r="Q622" t="s">
        <v>2366</v>
      </c>
      <c r="R622" t="s">
        <v>2408</v>
      </c>
      <c r="S622" t="s">
        <v>2406</v>
      </c>
      <c r="T622">
        <v>4438.8552060318298</v>
      </c>
      <c r="U622">
        <v>444117.02435969358</v>
      </c>
    </row>
    <row r="623" spans="1:21" hidden="1">
      <c r="A623" t="s">
        <v>1972</v>
      </c>
      <c r="B623" t="s">
        <v>2409</v>
      </c>
      <c r="C623" t="s">
        <v>2410</v>
      </c>
      <c r="D623">
        <v>3.778807</v>
      </c>
      <c r="E623">
        <v>0.35999799999999998</v>
      </c>
      <c r="F623">
        <v>27</v>
      </c>
      <c r="G623">
        <v>23</v>
      </c>
      <c r="H623">
        <v>33</v>
      </c>
      <c r="I623">
        <v>90</v>
      </c>
      <c r="J623">
        <v>70</v>
      </c>
      <c r="K623">
        <v>0</v>
      </c>
      <c r="L623">
        <v>243</v>
      </c>
      <c r="M623">
        <v>414</v>
      </c>
      <c r="N623">
        <v>414</v>
      </c>
      <c r="O623" t="s">
        <v>1975</v>
      </c>
      <c r="P623" t="s">
        <v>2411</v>
      </c>
      <c r="Q623" t="s">
        <v>2412</v>
      </c>
      <c r="R623" t="s">
        <v>2413</v>
      </c>
      <c r="S623" t="s">
        <v>2410</v>
      </c>
      <c r="T623">
        <v>3778.807020357237</v>
      </c>
      <c r="U623">
        <v>359998.36690192501</v>
      </c>
    </row>
    <row r="624" spans="1:21" hidden="1">
      <c r="A624" t="s">
        <v>1972</v>
      </c>
      <c r="B624" t="s">
        <v>2409</v>
      </c>
      <c r="C624" t="s">
        <v>2414</v>
      </c>
      <c r="D624">
        <v>14.917399</v>
      </c>
      <c r="E624">
        <v>2.793282</v>
      </c>
      <c r="F624">
        <v>481</v>
      </c>
      <c r="G624">
        <v>65</v>
      </c>
      <c r="H624">
        <v>886</v>
      </c>
      <c r="I624">
        <v>245</v>
      </c>
      <c r="J624">
        <v>241</v>
      </c>
      <c r="K624">
        <v>12</v>
      </c>
      <c r="L624">
        <v>1930</v>
      </c>
      <c r="M624">
        <v>411</v>
      </c>
      <c r="N624">
        <v>411</v>
      </c>
      <c r="O624" t="s">
        <v>1975</v>
      </c>
      <c r="P624" t="s">
        <v>2415</v>
      </c>
      <c r="Q624" t="s">
        <v>2412</v>
      </c>
      <c r="R624" t="s">
        <v>2416</v>
      </c>
      <c r="S624" t="s">
        <v>2414</v>
      </c>
      <c r="T624">
        <v>14917.39888308733</v>
      </c>
      <c r="U624">
        <v>2793281.998719302</v>
      </c>
    </row>
    <row r="625" spans="1:21" hidden="1">
      <c r="A625" t="s">
        <v>1972</v>
      </c>
      <c r="B625" t="s">
        <v>2409</v>
      </c>
      <c r="C625" t="s">
        <v>2417</v>
      </c>
      <c r="D625">
        <v>2.0728580000000001</v>
      </c>
      <c r="E625">
        <v>0.13707900000000001</v>
      </c>
      <c r="F625">
        <v>0</v>
      </c>
      <c r="G625">
        <v>4</v>
      </c>
      <c r="H625">
        <v>0</v>
      </c>
      <c r="I625">
        <v>23</v>
      </c>
      <c r="J625">
        <v>41</v>
      </c>
      <c r="K625">
        <v>0</v>
      </c>
      <c r="L625">
        <v>68</v>
      </c>
      <c r="M625">
        <v>412</v>
      </c>
      <c r="N625">
        <v>412</v>
      </c>
      <c r="O625" t="s">
        <v>1975</v>
      </c>
      <c r="P625" t="s">
        <v>2418</v>
      </c>
      <c r="Q625" t="s">
        <v>2412</v>
      </c>
      <c r="R625" t="s">
        <v>2419</v>
      </c>
      <c r="S625" t="s">
        <v>2417</v>
      </c>
      <c r="T625">
        <v>2072.8577390650148</v>
      </c>
      <c r="U625">
        <v>137079.1723717706</v>
      </c>
    </row>
    <row r="626" spans="1:21" hidden="1">
      <c r="A626" t="s">
        <v>1972</v>
      </c>
      <c r="B626" t="s">
        <v>2409</v>
      </c>
      <c r="C626" t="s">
        <v>2420</v>
      </c>
      <c r="D626">
        <v>9.2403519999999997</v>
      </c>
      <c r="E626">
        <v>1.639499</v>
      </c>
      <c r="F626">
        <v>308</v>
      </c>
      <c r="G626">
        <v>32</v>
      </c>
      <c r="H626">
        <v>516</v>
      </c>
      <c r="I626">
        <v>224</v>
      </c>
      <c r="J626">
        <v>356</v>
      </c>
      <c r="K626">
        <v>5</v>
      </c>
      <c r="L626">
        <v>1441</v>
      </c>
      <c r="M626">
        <v>413</v>
      </c>
      <c r="N626">
        <v>413</v>
      </c>
      <c r="O626" t="s">
        <v>1975</v>
      </c>
      <c r="P626" t="s">
        <v>2421</v>
      </c>
      <c r="Q626" t="s">
        <v>2412</v>
      </c>
      <c r="R626" t="s">
        <v>2422</v>
      </c>
      <c r="S626" t="s">
        <v>2420</v>
      </c>
      <c r="T626">
        <v>9240.352194221583</v>
      </c>
      <c r="U626">
        <v>1639499.2232855789</v>
      </c>
    </row>
    <row r="627" spans="1:21" hidden="1">
      <c r="A627" t="s">
        <v>1972</v>
      </c>
      <c r="B627" t="s">
        <v>2423</v>
      </c>
      <c r="C627" t="s">
        <v>2424</v>
      </c>
      <c r="D627">
        <v>1.52664</v>
      </c>
      <c r="E627">
        <v>0.109249</v>
      </c>
      <c r="F627">
        <v>0</v>
      </c>
      <c r="G627">
        <v>0</v>
      </c>
      <c r="H627">
        <v>0</v>
      </c>
      <c r="I627">
        <v>0</v>
      </c>
      <c r="J627">
        <v>22</v>
      </c>
      <c r="K627">
        <v>0</v>
      </c>
      <c r="L627">
        <v>22</v>
      </c>
      <c r="M627">
        <v>421</v>
      </c>
      <c r="N627">
        <v>421</v>
      </c>
      <c r="O627" t="s">
        <v>1975</v>
      </c>
      <c r="P627" t="s">
        <v>2425</v>
      </c>
      <c r="Q627" t="s">
        <v>2426</v>
      </c>
      <c r="R627" t="s">
        <v>2427</v>
      </c>
      <c r="S627" t="s">
        <v>2424</v>
      </c>
      <c r="T627">
        <v>1526.6402384472201</v>
      </c>
      <c r="U627">
        <v>109249.25218525169</v>
      </c>
    </row>
    <row r="628" spans="1:21" hidden="1">
      <c r="A628" t="s">
        <v>1972</v>
      </c>
      <c r="B628" t="s">
        <v>2423</v>
      </c>
      <c r="C628" t="s">
        <v>2428</v>
      </c>
      <c r="D628">
        <v>4.2003360000000001</v>
      </c>
      <c r="E628">
        <v>0.31293500000000002</v>
      </c>
      <c r="F628">
        <v>35</v>
      </c>
      <c r="G628">
        <v>16</v>
      </c>
      <c r="H628">
        <v>28</v>
      </c>
      <c r="I628">
        <v>50</v>
      </c>
      <c r="J628">
        <v>83</v>
      </c>
      <c r="K628">
        <v>0</v>
      </c>
      <c r="L628">
        <v>212</v>
      </c>
      <c r="M628">
        <v>419</v>
      </c>
      <c r="N628">
        <v>419</v>
      </c>
      <c r="O628" t="s">
        <v>1975</v>
      </c>
      <c r="P628" t="s">
        <v>2429</v>
      </c>
      <c r="Q628" t="s">
        <v>2426</v>
      </c>
      <c r="R628" t="s">
        <v>2430</v>
      </c>
      <c r="S628" t="s">
        <v>2428</v>
      </c>
      <c r="T628">
        <v>4200.3362463166277</v>
      </c>
      <c r="U628">
        <v>312935.15334841103</v>
      </c>
    </row>
    <row r="629" spans="1:21" hidden="1">
      <c r="A629" t="s">
        <v>1972</v>
      </c>
      <c r="B629" t="s">
        <v>2423</v>
      </c>
      <c r="C629" t="s">
        <v>2431</v>
      </c>
      <c r="D629">
        <v>2.4528020000000001</v>
      </c>
      <c r="E629">
        <v>0.17533399999999999</v>
      </c>
      <c r="F629">
        <v>0</v>
      </c>
      <c r="G629">
        <v>1</v>
      </c>
      <c r="H629">
        <v>0</v>
      </c>
      <c r="I629">
        <v>5</v>
      </c>
      <c r="J629">
        <v>50</v>
      </c>
      <c r="K629">
        <v>0</v>
      </c>
      <c r="L629">
        <v>56</v>
      </c>
      <c r="M629">
        <v>416</v>
      </c>
      <c r="N629">
        <v>416</v>
      </c>
      <c r="O629" t="s">
        <v>1975</v>
      </c>
      <c r="P629" t="s">
        <v>2432</v>
      </c>
      <c r="Q629" t="s">
        <v>2426</v>
      </c>
      <c r="R629" t="s">
        <v>2433</v>
      </c>
      <c r="S629" t="s">
        <v>2431</v>
      </c>
      <c r="T629">
        <v>2452.8016827092511</v>
      </c>
      <c r="U629">
        <v>175334.27682999091</v>
      </c>
    </row>
    <row r="630" spans="1:21" hidden="1">
      <c r="A630" t="s">
        <v>1972</v>
      </c>
      <c r="B630" t="s">
        <v>2423</v>
      </c>
      <c r="C630" t="s">
        <v>2434</v>
      </c>
      <c r="D630">
        <v>19.085963</v>
      </c>
      <c r="E630">
        <v>4.7790999999999997</v>
      </c>
      <c r="F630">
        <v>557</v>
      </c>
      <c r="G630">
        <v>362</v>
      </c>
      <c r="H630">
        <v>916</v>
      </c>
      <c r="I630">
        <v>364</v>
      </c>
      <c r="J630">
        <v>1084</v>
      </c>
      <c r="K630">
        <v>4</v>
      </c>
      <c r="L630">
        <v>3287</v>
      </c>
      <c r="M630">
        <v>415</v>
      </c>
      <c r="N630">
        <v>415</v>
      </c>
      <c r="O630" t="s">
        <v>1975</v>
      </c>
      <c r="P630" t="s">
        <v>2435</v>
      </c>
      <c r="Q630" t="s">
        <v>2426</v>
      </c>
      <c r="R630" t="s">
        <v>2436</v>
      </c>
      <c r="S630" t="s">
        <v>2434</v>
      </c>
      <c r="T630">
        <v>19085.963465841589</v>
      </c>
      <c r="U630">
        <v>4779100.2051807884</v>
      </c>
    </row>
    <row r="631" spans="1:21" hidden="1">
      <c r="A631" t="s">
        <v>1972</v>
      </c>
      <c r="B631" t="s">
        <v>2423</v>
      </c>
      <c r="C631" t="s">
        <v>2437</v>
      </c>
      <c r="D631">
        <v>3.4822030000000002</v>
      </c>
      <c r="E631">
        <v>0.22380800000000001</v>
      </c>
      <c r="F631">
        <v>12</v>
      </c>
      <c r="G631">
        <v>5</v>
      </c>
      <c r="H631">
        <v>16</v>
      </c>
      <c r="I631">
        <v>13</v>
      </c>
      <c r="J631">
        <v>67</v>
      </c>
      <c r="K631">
        <v>1</v>
      </c>
      <c r="L631">
        <v>114</v>
      </c>
      <c r="M631">
        <v>417</v>
      </c>
      <c r="N631">
        <v>417</v>
      </c>
      <c r="O631" t="s">
        <v>1975</v>
      </c>
      <c r="P631" t="s">
        <v>2438</v>
      </c>
      <c r="Q631" t="s">
        <v>2426</v>
      </c>
      <c r="R631" t="s">
        <v>2439</v>
      </c>
      <c r="S631" t="s">
        <v>2437</v>
      </c>
      <c r="T631">
        <v>3482.2028000276109</v>
      </c>
      <c r="U631">
        <v>223807.53209138231</v>
      </c>
    </row>
    <row r="632" spans="1:21" hidden="1">
      <c r="A632" t="s">
        <v>1972</v>
      </c>
      <c r="B632" t="s">
        <v>2423</v>
      </c>
      <c r="C632" t="s">
        <v>2440</v>
      </c>
      <c r="D632">
        <v>15.931143</v>
      </c>
      <c r="E632">
        <v>2.910345</v>
      </c>
      <c r="F632">
        <v>452</v>
      </c>
      <c r="G632">
        <v>114</v>
      </c>
      <c r="H632">
        <v>804</v>
      </c>
      <c r="I632">
        <v>378</v>
      </c>
      <c r="J632">
        <v>667</v>
      </c>
      <c r="K632">
        <v>14</v>
      </c>
      <c r="L632">
        <v>2429</v>
      </c>
      <c r="M632">
        <v>420</v>
      </c>
      <c r="N632">
        <v>420</v>
      </c>
      <c r="O632" t="s">
        <v>1975</v>
      </c>
      <c r="P632" t="s">
        <v>2441</v>
      </c>
      <c r="Q632" t="s">
        <v>2426</v>
      </c>
      <c r="R632" t="s">
        <v>2442</v>
      </c>
      <c r="S632" t="s">
        <v>2440</v>
      </c>
      <c r="T632">
        <v>15931.14338184571</v>
      </c>
      <c r="U632">
        <v>2910345.2371361139</v>
      </c>
    </row>
    <row r="633" spans="1:21" hidden="1">
      <c r="A633" t="s">
        <v>1972</v>
      </c>
      <c r="B633" t="s">
        <v>2423</v>
      </c>
      <c r="C633" t="s">
        <v>2443</v>
      </c>
      <c r="D633">
        <v>1.4112530000000001</v>
      </c>
      <c r="E633">
        <v>6.8051E-2</v>
      </c>
      <c r="F633">
        <v>2</v>
      </c>
      <c r="G633">
        <v>0</v>
      </c>
      <c r="H633">
        <v>1</v>
      </c>
      <c r="I633">
        <v>26</v>
      </c>
      <c r="J633">
        <v>21</v>
      </c>
      <c r="K633">
        <v>0</v>
      </c>
      <c r="L633">
        <v>50</v>
      </c>
      <c r="M633">
        <v>418</v>
      </c>
      <c r="N633">
        <v>418</v>
      </c>
      <c r="O633" t="s">
        <v>1975</v>
      </c>
      <c r="P633" t="s">
        <v>2444</v>
      </c>
      <c r="Q633" t="s">
        <v>2426</v>
      </c>
      <c r="R633" t="s">
        <v>2445</v>
      </c>
      <c r="S633" t="s">
        <v>2443</v>
      </c>
      <c r="T633">
        <v>1411.253217101797</v>
      </c>
      <c r="U633">
        <v>68051.468523451244</v>
      </c>
    </row>
    <row r="634" spans="1:21" hidden="1">
      <c r="A634" t="s">
        <v>1972</v>
      </c>
      <c r="B634" t="s">
        <v>2423</v>
      </c>
      <c r="C634" t="s">
        <v>2446</v>
      </c>
      <c r="D634">
        <v>1.0067250000000001</v>
      </c>
      <c r="E634">
        <v>4.6031000000000002E-2</v>
      </c>
      <c r="F634">
        <v>0</v>
      </c>
      <c r="G634">
        <v>0</v>
      </c>
      <c r="H634">
        <v>0</v>
      </c>
      <c r="I634">
        <v>3</v>
      </c>
      <c r="J634">
        <v>22</v>
      </c>
      <c r="K634">
        <v>0</v>
      </c>
      <c r="L634">
        <v>25</v>
      </c>
      <c r="M634">
        <v>422</v>
      </c>
      <c r="N634">
        <v>422</v>
      </c>
      <c r="O634" t="s">
        <v>1975</v>
      </c>
      <c r="P634" t="s">
        <v>2447</v>
      </c>
      <c r="Q634" t="s">
        <v>2426</v>
      </c>
      <c r="R634" t="s">
        <v>2448</v>
      </c>
      <c r="S634" t="s">
        <v>2446</v>
      </c>
      <c r="T634">
        <v>1006.725485541781</v>
      </c>
      <c r="U634">
        <v>46031.169485165483</v>
      </c>
    </row>
    <row r="635" spans="1:21" hidden="1">
      <c r="A635" t="s">
        <v>1972</v>
      </c>
      <c r="B635" t="s">
        <v>2449</v>
      </c>
      <c r="C635" t="s">
        <v>2450</v>
      </c>
      <c r="D635">
        <v>1.2745280000000001</v>
      </c>
      <c r="E635">
        <v>4.3769000000000002E-2</v>
      </c>
      <c r="F635">
        <v>2</v>
      </c>
      <c r="G635">
        <v>7</v>
      </c>
      <c r="H635">
        <v>1</v>
      </c>
      <c r="I635">
        <v>7</v>
      </c>
      <c r="J635">
        <v>36</v>
      </c>
      <c r="K635">
        <v>0</v>
      </c>
      <c r="L635">
        <v>53</v>
      </c>
      <c r="M635">
        <v>425</v>
      </c>
      <c r="N635">
        <v>425</v>
      </c>
      <c r="O635" t="s">
        <v>1975</v>
      </c>
      <c r="P635" t="s">
        <v>2451</v>
      </c>
      <c r="Q635" t="s">
        <v>2452</v>
      </c>
      <c r="R635" t="s">
        <v>2453</v>
      </c>
      <c r="S635" t="s">
        <v>2450</v>
      </c>
      <c r="T635">
        <v>1274.527720285731</v>
      </c>
      <c r="U635">
        <v>43769.135730587521</v>
      </c>
    </row>
    <row r="636" spans="1:21" hidden="1">
      <c r="A636" t="s">
        <v>1972</v>
      </c>
      <c r="B636" t="s">
        <v>2449</v>
      </c>
      <c r="C636" t="s">
        <v>2454</v>
      </c>
      <c r="D636">
        <v>1.3542320000000001</v>
      </c>
      <c r="E636">
        <v>3.8633000000000001E-2</v>
      </c>
      <c r="F636">
        <v>0</v>
      </c>
      <c r="G636">
        <v>3</v>
      </c>
      <c r="H636">
        <v>0</v>
      </c>
      <c r="I636">
        <v>0</v>
      </c>
      <c r="J636">
        <v>10</v>
      </c>
      <c r="K636">
        <v>0</v>
      </c>
      <c r="L636">
        <v>13</v>
      </c>
      <c r="M636">
        <v>426</v>
      </c>
      <c r="N636">
        <v>426</v>
      </c>
      <c r="O636" t="s">
        <v>1975</v>
      </c>
      <c r="P636" t="s">
        <v>2455</v>
      </c>
      <c r="Q636" t="s">
        <v>2452</v>
      </c>
      <c r="R636" t="s">
        <v>2456</v>
      </c>
      <c r="S636" t="s">
        <v>2454</v>
      </c>
      <c r="T636">
        <v>1354.2316576778121</v>
      </c>
      <c r="U636">
        <v>38632.656042186667</v>
      </c>
    </row>
    <row r="637" spans="1:21" hidden="1">
      <c r="A637" t="s">
        <v>1972</v>
      </c>
      <c r="B637" t="s">
        <v>2449</v>
      </c>
      <c r="C637" t="s">
        <v>2457</v>
      </c>
      <c r="D637">
        <v>6.4233700000000002</v>
      </c>
      <c r="E637">
        <v>0.84887299999999999</v>
      </c>
      <c r="F637">
        <v>6</v>
      </c>
      <c r="G637">
        <v>117</v>
      </c>
      <c r="H637">
        <v>4</v>
      </c>
      <c r="I637">
        <v>34</v>
      </c>
      <c r="J637">
        <v>78</v>
      </c>
      <c r="K637">
        <v>0</v>
      </c>
      <c r="L637">
        <v>239</v>
      </c>
      <c r="M637">
        <v>428</v>
      </c>
      <c r="N637">
        <v>428</v>
      </c>
      <c r="O637" t="s">
        <v>1975</v>
      </c>
      <c r="P637" t="s">
        <v>2458</v>
      </c>
      <c r="Q637" t="s">
        <v>2452</v>
      </c>
      <c r="R637" t="s">
        <v>2459</v>
      </c>
      <c r="S637" t="s">
        <v>2457</v>
      </c>
      <c r="T637">
        <v>6575.0501266149531</v>
      </c>
      <c r="U637">
        <v>848873.27991138888</v>
      </c>
    </row>
    <row r="638" spans="1:21" hidden="1">
      <c r="A638" t="s">
        <v>1972</v>
      </c>
      <c r="B638" t="s">
        <v>2449</v>
      </c>
      <c r="C638" t="s">
        <v>2460</v>
      </c>
      <c r="D638">
        <v>24.215869999999999</v>
      </c>
      <c r="E638">
        <v>6.6714219999999997</v>
      </c>
      <c r="F638">
        <v>889</v>
      </c>
      <c r="G638">
        <v>476</v>
      </c>
      <c r="H638">
        <v>1570</v>
      </c>
      <c r="I638">
        <v>833</v>
      </c>
      <c r="J638">
        <v>1258</v>
      </c>
      <c r="K638">
        <v>12</v>
      </c>
      <c r="L638">
        <v>5038</v>
      </c>
      <c r="M638">
        <v>423</v>
      </c>
      <c r="N638">
        <v>423</v>
      </c>
      <c r="O638" t="s">
        <v>1975</v>
      </c>
      <c r="P638" t="s">
        <v>2461</v>
      </c>
      <c r="Q638" t="s">
        <v>2452</v>
      </c>
      <c r="R638" t="s">
        <v>2462</v>
      </c>
      <c r="S638" t="s">
        <v>2460</v>
      </c>
      <c r="T638">
        <v>24775.76361494491</v>
      </c>
      <c r="U638">
        <v>6671421.5109802764</v>
      </c>
    </row>
    <row r="639" spans="1:21" hidden="1">
      <c r="A639" t="s">
        <v>1972</v>
      </c>
      <c r="B639" t="s">
        <v>2449</v>
      </c>
      <c r="C639" s="344" t="s">
        <v>531</v>
      </c>
      <c r="D639">
        <v>0.13200500000000001</v>
      </c>
      <c r="E639">
        <v>4.2400000000000001E-4</v>
      </c>
      <c r="M639">
        <v>424</v>
      </c>
      <c r="N639">
        <v>424</v>
      </c>
      <c r="O639" t="s">
        <v>1975</v>
      </c>
      <c r="P639" t="s">
        <v>2463</v>
      </c>
      <c r="Q639" t="s">
        <v>2452</v>
      </c>
      <c r="R639" t="s">
        <v>2049</v>
      </c>
      <c r="S639" t="s">
        <v>2047</v>
      </c>
      <c r="T639">
        <v>247.4825675325709</v>
      </c>
      <c r="U639">
        <v>423.87168603652441</v>
      </c>
    </row>
    <row r="640" spans="1:21" hidden="1">
      <c r="A640" t="s">
        <v>1972</v>
      </c>
      <c r="B640" t="s">
        <v>2449</v>
      </c>
      <c r="C640" t="s">
        <v>531</v>
      </c>
      <c r="D640">
        <v>1.5369120000000001</v>
      </c>
      <c r="E640">
        <v>4.5983000000000003E-2</v>
      </c>
      <c r="F640">
        <v>0</v>
      </c>
      <c r="G640">
        <v>0</v>
      </c>
      <c r="H640">
        <v>0</v>
      </c>
      <c r="I640">
        <v>0</v>
      </c>
      <c r="J640">
        <v>3</v>
      </c>
      <c r="K640">
        <v>0</v>
      </c>
      <c r="L640">
        <v>3</v>
      </c>
      <c r="M640">
        <v>427</v>
      </c>
      <c r="N640">
        <v>427</v>
      </c>
      <c r="O640" t="s">
        <v>1975</v>
      </c>
      <c r="P640" t="s">
        <v>2464</v>
      </c>
      <c r="Q640" t="s">
        <v>2452</v>
      </c>
      <c r="R640" t="s">
        <v>2465</v>
      </c>
      <c r="S640" t="s">
        <v>2466</v>
      </c>
      <c r="T640">
        <v>1536.9115408223161</v>
      </c>
      <c r="U640">
        <v>45983.203379131119</v>
      </c>
    </row>
    <row r="641" spans="1:21" hidden="1">
      <c r="A641" t="s">
        <v>1972</v>
      </c>
      <c r="B641" t="s">
        <v>2467</v>
      </c>
      <c r="C641" t="s">
        <v>2460</v>
      </c>
      <c r="D641">
        <v>0.96989400000000003</v>
      </c>
      <c r="E641">
        <v>7.9157000000000005E-2</v>
      </c>
      <c r="F641">
        <v>0</v>
      </c>
      <c r="G641">
        <v>0</v>
      </c>
      <c r="H641">
        <v>0</v>
      </c>
      <c r="I641">
        <v>0</v>
      </c>
      <c r="J641">
        <v>1</v>
      </c>
      <c r="K641">
        <v>83</v>
      </c>
      <c r="L641">
        <v>84</v>
      </c>
      <c r="M641">
        <v>432</v>
      </c>
      <c r="N641">
        <v>432</v>
      </c>
      <c r="O641" t="s">
        <v>1975</v>
      </c>
      <c r="P641" t="s">
        <v>2468</v>
      </c>
      <c r="Q641" t="s">
        <v>2469</v>
      </c>
      <c r="R641" t="s">
        <v>2462</v>
      </c>
      <c r="S641" t="s">
        <v>2460</v>
      </c>
      <c r="T641">
        <v>1529.787449189362</v>
      </c>
      <c r="U641">
        <v>79156.690343594368</v>
      </c>
    </row>
    <row r="642" spans="1:21" hidden="1">
      <c r="A642" t="s">
        <v>1972</v>
      </c>
      <c r="B642" t="s">
        <v>2467</v>
      </c>
      <c r="C642" t="s">
        <v>2470</v>
      </c>
      <c r="D642">
        <v>19.213949</v>
      </c>
      <c r="E642">
        <v>6.997954</v>
      </c>
      <c r="F642">
        <v>1672</v>
      </c>
      <c r="G642">
        <v>1058</v>
      </c>
      <c r="H642">
        <v>3600</v>
      </c>
      <c r="I642">
        <v>493</v>
      </c>
      <c r="J642">
        <v>429</v>
      </c>
      <c r="K642">
        <v>19</v>
      </c>
      <c r="L642">
        <v>7271</v>
      </c>
      <c r="M642">
        <v>430</v>
      </c>
      <c r="N642">
        <v>430</v>
      </c>
      <c r="O642" t="s">
        <v>1975</v>
      </c>
      <c r="P642" t="s">
        <v>2471</v>
      </c>
      <c r="Q642" t="s">
        <v>2469</v>
      </c>
      <c r="R642" t="s">
        <v>2472</v>
      </c>
      <c r="S642" t="s">
        <v>2470</v>
      </c>
      <c r="T642">
        <v>19213.948854549031</v>
      </c>
      <c r="U642">
        <v>6997954.0627908716</v>
      </c>
    </row>
    <row r="643" spans="1:21" hidden="1">
      <c r="A643" t="s">
        <v>1972</v>
      </c>
      <c r="B643" t="s">
        <v>2467</v>
      </c>
      <c r="C643" t="s">
        <v>2473</v>
      </c>
      <c r="D643">
        <v>8.260904</v>
      </c>
      <c r="E643">
        <v>1.439864</v>
      </c>
      <c r="F643">
        <v>0</v>
      </c>
      <c r="G643">
        <v>0</v>
      </c>
      <c r="H643">
        <v>0</v>
      </c>
      <c r="I643">
        <v>0</v>
      </c>
      <c r="J643">
        <v>7</v>
      </c>
      <c r="K643">
        <v>0</v>
      </c>
      <c r="L643">
        <v>7</v>
      </c>
      <c r="M643">
        <v>435</v>
      </c>
      <c r="N643">
        <v>435</v>
      </c>
      <c r="O643" t="s">
        <v>1975</v>
      </c>
      <c r="P643" t="s">
        <v>2474</v>
      </c>
      <c r="Q643" t="s">
        <v>2469</v>
      </c>
      <c r="R643" t="s">
        <v>2475</v>
      </c>
      <c r="S643" t="s">
        <v>2473</v>
      </c>
      <c r="T643">
        <v>8260.9038523801391</v>
      </c>
      <c r="U643">
        <v>1439864.4657279919</v>
      </c>
    </row>
    <row r="644" spans="1:21" hidden="1">
      <c r="A644" t="s">
        <v>1972</v>
      </c>
      <c r="B644" t="s">
        <v>2467</v>
      </c>
      <c r="C644" t="s">
        <v>2476</v>
      </c>
      <c r="D644">
        <v>3.2575970000000001</v>
      </c>
      <c r="E644">
        <v>0.23130600000000001</v>
      </c>
      <c r="F644">
        <v>0</v>
      </c>
      <c r="G644">
        <v>3</v>
      </c>
      <c r="H644">
        <v>0</v>
      </c>
      <c r="I644">
        <v>0</v>
      </c>
      <c r="J644">
        <v>62</v>
      </c>
      <c r="K644">
        <v>0</v>
      </c>
      <c r="L644">
        <v>65</v>
      </c>
      <c r="M644">
        <v>431</v>
      </c>
      <c r="N644">
        <v>431</v>
      </c>
      <c r="O644" t="s">
        <v>1975</v>
      </c>
      <c r="P644" t="s">
        <v>2477</v>
      </c>
      <c r="Q644" t="s">
        <v>2469</v>
      </c>
      <c r="R644" t="s">
        <v>2478</v>
      </c>
      <c r="S644" t="s">
        <v>2476</v>
      </c>
      <c r="T644">
        <v>3257.597204807877</v>
      </c>
      <c r="U644">
        <v>231305.7113185513</v>
      </c>
    </row>
    <row r="645" spans="1:21" hidden="1">
      <c r="A645" t="s">
        <v>1972</v>
      </c>
      <c r="B645" t="s">
        <v>2467</v>
      </c>
      <c r="C645" t="s">
        <v>2479</v>
      </c>
      <c r="D645">
        <v>3.9609649999999998</v>
      </c>
      <c r="E645">
        <v>0.457368</v>
      </c>
      <c r="F645">
        <v>15</v>
      </c>
      <c r="G645">
        <v>4</v>
      </c>
      <c r="H645">
        <v>16</v>
      </c>
      <c r="I645">
        <v>83</v>
      </c>
      <c r="J645">
        <v>112</v>
      </c>
      <c r="K645">
        <v>1</v>
      </c>
      <c r="L645">
        <v>231</v>
      </c>
      <c r="M645">
        <v>429</v>
      </c>
      <c r="N645">
        <v>429</v>
      </c>
      <c r="O645" t="s">
        <v>1975</v>
      </c>
      <c r="P645" t="s">
        <v>2480</v>
      </c>
      <c r="Q645" t="s">
        <v>2469</v>
      </c>
      <c r="R645" t="s">
        <v>2481</v>
      </c>
      <c r="S645" t="s">
        <v>2479</v>
      </c>
      <c r="T645">
        <v>3960.9646190231929</v>
      </c>
      <c r="U645">
        <v>457367.65410234517</v>
      </c>
    </row>
    <row r="646" spans="1:21" hidden="1">
      <c r="A646" t="s">
        <v>1972</v>
      </c>
      <c r="B646" t="s">
        <v>2467</v>
      </c>
      <c r="C646" s="344" t="s">
        <v>531</v>
      </c>
      <c r="D646">
        <v>0.50936199999999998</v>
      </c>
      <c r="E646">
        <v>2.6526999999999998E-2</v>
      </c>
      <c r="M646">
        <v>436</v>
      </c>
      <c r="N646">
        <v>436</v>
      </c>
      <c r="O646" t="s">
        <v>1975</v>
      </c>
      <c r="P646" t="s">
        <v>2482</v>
      </c>
      <c r="Q646" t="s">
        <v>2469</v>
      </c>
      <c r="R646" t="s">
        <v>2459</v>
      </c>
      <c r="S646" t="s">
        <v>2457</v>
      </c>
      <c r="T646">
        <v>661.04257924137733</v>
      </c>
      <c r="U646">
        <v>26526.91274064087</v>
      </c>
    </row>
    <row r="647" spans="1:21" hidden="1">
      <c r="A647" t="s">
        <v>1972</v>
      </c>
      <c r="B647" t="s">
        <v>2467</v>
      </c>
      <c r="C647" t="s">
        <v>531</v>
      </c>
      <c r="D647">
        <v>2.1302729999999999</v>
      </c>
      <c r="E647">
        <v>0.14066799999999999</v>
      </c>
      <c r="F647">
        <v>0</v>
      </c>
      <c r="G647">
        <v>0</v>
      </c>
      <c r="H647">
        <v>0</v>
      </c>
      <c r="I647">
        <v>0</v>
      </c>
      <c r="J647">
        <v>2</v>
      </c>
      <c r="K647">
        <v>0</v>
      </c>
      <c r="L647">
        <v>2</v>
      </c>
      <c r="M647">
        <v>434</v>
      </c>
      <c r="N647">
        <v>434</v>
      </c>
      <c r="O647" t="s">
        <v>1975</v>
      </c>
      <c r="P647" t="s">
        <v>2483</v>
      </c>
      <c r="Q647" t="s">
        <v>2469</v>
      </c>
      <c r="R647" t="s">
        <v>2484</v>
      </c>
      <c r="S647" t="s">
        <v>2485</v>
      </c>
      <c r="T647">
        <v>2130.2730228222972</v>
      </c>
      <c r="U647">
        <v>140668.1947126053</v>
      </c>
    </row>
    <row r="648" spans="1:21" hidden="1">
      <c r="A648" t="s">
        <v>1972</v>
      </c>
      <c r="B648" t="s">
        <v>2467</v>
      </c>
      <c r="C648" t="s">
        <v>531</v>
      </c>
      <c r="D648">
        <v>4.322622</v>
      </c>
      <c r="E648">
        <v>0.34420299999999998</v>
      </c>
      <c r="F648">
        <v>0</v>
      </c>
      <c r="G648">
        <v>2</v>
      </c>
      <c r="H648">
        <v>0</v>
      </c>
      <c r="I648">
        <v>0</v>
      </c>
      <c r="J648">
        <v>0</v>
      </c>
      <c r="K648">
        <v>0</v>
      </c>
      <c r="L648">
        <v>2</v>
      </c>
      <c r="M648">
        <v>433</v>
      </c>
      <c r="N648">
        <v>433</v>
      </c>
      <c r="O648" t="s">
        <v>1975</v>
      </c>
      <c r="P648" t="s">
        <v>2486</v>
      </c>
      <c r="Q648" t="s">
        <v>2469</v>
      </c>
      <c r="R648" t="s">
        <v>2487</v>
      </c>
      <c r="S648" t="s">
        <v>2488</v>
      </c>
      <c r="T648">
        <v>4322.6219952586262</v>
      </c>
      <c r="U648">
        <v>344202.87536261178</v>
      </c>
    </row>
    <row r="649" spans="1:21" hidden="1">
      <c r="A649" t="s">
        <v>1972</v>
      </c>
      <c r="B649" t="s">
        <v>2489</v>
      </c>
      <c r="C649" t="s">
        <v>2490</v>
      </c>
      <c r="D649">
        <v>23.275924</v>
      </c>
      <c r="E649">
        <v>3.9351039999999999</v>
      </c>
      <c r="F649">
        <v>469</v>
      </c>
      <c r="G649">
        <v>138</v>
      </c>
      <c r="H649">
        <v>823</v>
      </c>
      <c r="I649">
        <v>407</v>
      </c>
      <c r="J649">
        <v>738</v>
      </c>
      <c r="K649">
        <v>1</v>
      </c>
      <c r="L649">
        <v>2576</v>
      </c>
      <c r="M649">
        <v>437</v>
      </c>
      <c r="N649">
        <v>437</v>
      </c>
      <c r="O649" t="s">
        <v>1975</v>
      </c>
      <c r="P649" t="s">
        <v>2491</v>
      </c>
      <c r="Q649" t="s">
        <v>2492</v>
      </c>
      <c r="R649" t="s">
        <v>2493</v>
      </c>
      <c r="S649" t="s">
        <v>2490</v>
      </c>
      <c r="T649">
        <v>23632.359369541209</v>
      </c>
      <c r="U649">
        <v>3935104.1757008019</v>
      </c>
    </row>
    <row r="650" spans="1:21" hidden="1">
      <c r="A650" t="s">
        <v>1972</v>
      </c>
      <c r="B650" t="s">
        <v>2494</v>
      </c>
      <c r="C650" t="s">
        <v>2495</v>
      </c>
      <c r="D650">
        <v>2.506783</v>
      </c>
      <c r="E650">
        <v>0.193436</v>
      </c>
      <c r="F650">
        <v>0</v>
      </c>
      <c r="G650">
        <v>0</v>
      </c>
      <c r="H650">
        <v>0</v>
      </c>
      <c r="I650">
        <v>2</v>
      </c>
      <c r="J650">
        <v>40</v>
      </c>
      <c r="K650">
        <v>0</v>
      </c>
      <c r="L650">
        <v>42</v>
      </c>
      <c r="M650">
        <v>442</v>
      </c>
      <c r="N650">
        <v>442</v>
      </c>
      <c r="O650" t="s">
        <v>1975</v>
      </c>
      <c r="P650" t="s">
        <v>2496</v>
      </c>
      <c r="Q650" t="s">
        <v>2497</v>
      </c>
      <c r="R650" t="s">
        <v>2498</v>
      </c>
      <c r="S650" t="s">
        <v>2495</v>
      </c>
      <c r="T650">
        <v>2506.7833157883979</v>
      </c>
      <c r="U650">
        <v>193435.8548586776</v>
      </c>
    </row>
    <row r="651" spans="1:21" hidden="1">
      <c r="A651" t="s">
        <v>1972</v>
      </c>
      <c r="B651" t="s">
        <v>2494</v>
      </c>
      <c r="C651" t="s">
        <v>2499</v>
      </c>
      <c r="D651">
        <v>14.585991999999999</v>
      </c>
      <c r="E651">
        <v>3.0436320000000001</v>
      </c>
      <c r="F651">
        <v>267</v>
      </c>
      <c r="G651">
        <v>128</v>
      </c>
      <c r="H651">
        <v>393</v>
      </c>
      <c r="I651">
        <v>454</v>
      </c>
      <c r="J651">
        <v>810</v>
      </c>
      <c r="K651">
        <v>3</v>
      </c>
      <c r="L651">
        <v>2055</v>
      </c>
      <c r="M651">
        <v>441</v>
      </c>
      <c r="N651">
        <v>441</v>
      </c>
      <c r="O651" t="s">
        <v>1975</v>
      </c>
      <c r="P651" t="s">
        <v>2500</v>
      </c>
      <c r="Q651" t="s">
        <v>2497</v>
      </c>
      <c r="R651" t="s">
        <v>2501</v>
      </c>
      <c r="S651" t="s">
        <v>2499</v>
      </c>
      <c r="T651">
        <v>14585.991900153769</v>
      </c>
      <c r="U651">
        <v>3043632.337824889</v>
      </c>
    </row>
    <row r="652" spans="1:21" hidden="1">
      <c r="A652" t="s">
        <v>1972</v>
      </c>
      <c r="B652" t="s">
        <v>2494</v>
      </c>
      <c r="C652" t="s">
        <v>2502</v>
      </c>
      <c r="D652">
        <v>1.3490329999999999</v>
      </c>
      <c r="E652">
        <v>6.0291999999999998E-2</v>
      </c>
      <c r="F652">
        <v>2</v>
      </c>
      <c r="G652">
        <v>0</v>
      </c>
      <c r="H652">
        <v>2</v>
      </c>
      <c r="I652">
        <v>6</v>
      </c>
      <c r="J652">
        <v>21</v>
      </c>
      <c r="K652">
        <v>0</v>
      </c>
      <c r="L652">
        <v>31</v>
      </c>
      <c r="M652">
        <v>444</v>
      </c>
      <c r="N652">
        <v>444</v>
      </c>
      <c r="O652" t="s">
        <v>1975</v>
      </c>
      <c r="P652" t="s">
        <v>2503</v>
      </c>
      <c r="Q652" t="s">
        <v>2497</v>
      </c>
      <c r="R652" t="s">
        <v>2504</v>
      </c>
      <c r="S652" t="s">
        <v>2502</v>
      </c>
      <c r="T652">
        <v>1349.0330462008651</v>
      </c>
      <c r="U652">
        <v>60292.476386723283</v>
      </c>
    </row>
    <row r="653" spans="1:21" hidden="1">
      <c r="A653" t="s">
        <v>1972</v>
      </c>
      <c r="B653" t="s">
        <v>2494</v>
      </c>
      <c r="C653" s="344" t="s">
        <v>531</v>
      </c>
      <c r="D653">
        <v>1.63758</v>
      </c>
      <c r="E653">
        <v>0.172735</v>
      </c>
      <c r="M653">
        <v>438</v>
      </c>
      <c r="N653">
        <v>438</v>
      </c>
      <c r="O653" t="s">
        <v>1975</v>
      </c>
      <c r="P653" t="s">
        <v>2505</v>
      </c>
      <c r="Q653" t="s">
        <v>2497</v>
      </c>
      <c r="R653" t="s">
        <v>2493</v>
      </c>
      <c r="S653" t="s">
        <v>2490</v>
      </c>
      <c r="T653">
        <v>1994.0146980984689</v>
      </c>
      <c r="U653">
        <v>172735.49364842649</v>
      </c>
    </row>
    <row r="654" spans="1:21" hidden="1">
      <c r="A654" t="s">
        <v>1972</v>
      </c>
      <c r="B654" t="s">
        <v>2494</v>
      </c>
      <c r="C654" t="s">
        <v>2506</v>
      </c>
      <c r="D654">
        <v>9.6024340000000006</v>
      </c>
      <c r="E654">
        <v>1.091809</v>
      </c>
      <c r="F654">
        <v>104</v>
      </c>
      <c r="G654">
        <v>54</v>
      </c>
      <c r="H654">
        <v>132</v>
      </c>
      <c r="I654">
        <v>161</v>
      </c>
      <c r="J654">
        <v>273</v>
      </c>
      <c r="K654">
        <v>0</v>
      </c>
      <c r="L654">
        <v>724</v>
      </c>
      <c r="M654">
        <v>440</v>
      </c>
      <c r="N654">
        <v>440</v>
      </c>
      <c r="O654" t="s">
        <v>1975</v>
      </c>
      <c r="P654" t="s">
        <v>2507</v>
      </c>
      <c r="Q654" t="s">
        <v>2497</v>
      </c>
      <c r="R654" t="s">
        <v>2508</v>
      </c>
      <c r="S654" t="s">
        <v>2506</v>
      </c>
      <c r="T654">
        <v>9602.4343725063027</v>
      </c>
      <c r="U654">
        <v>1091809.369056639</v>
      </c>
    </row>
    <row r="655" spans="1:21" hidden="1">
      <c r="A655" t="s">
        <v>1972</v>
      </c>
      <c r="B655" t="s">
        <v>2494</v>
      </c>
      <c r="C655" t="s">
        <v>2509</v>
      </c>
      <c r="D655">
        <v>1.511806</v>
      </c>
      <c r="E655">
        <v>8.609E-2</v>
      </c>
      <c r="F655">
        <v>0</v>
      </c>
      <c r="G655">
        <v>0</v>
      </c>
      <c r="H655">
        <v>0</v>
      </c>
      <c r="I655">
        <v>0</v>
      </c>
      <c r="J655">
        <v>41</v>
      </c>
      <c r="K655">
        <v>0</v>
      </c>
      <c r="L655">
        <v>41</v>
      </c>
      <c r="M655">
        <v>439</v>
      </c>
      <c r="N655">
        <v>439</v>
      </c>
      <c r="O655" t="s">
        <v>1975</v>
      </c>
      <c r="P655" t="s">
        <v>2510</v>
      </c>
      <c r="Q655" t="s">
        <v>2497</v>
      </c>
      <c r="R655" t="s">
        <v>2511</v>
      </c>
      <c r="S655" t="s">
        <v>2509</v>
      </c>
      <c r="T655">
        <v>1511.8059996100869</v>
      </c>
      <c r="U655">
        <v>86090.090953618201</v>
      </c>
    </row>
    <row r="656" spans="1:21" hidden="1">
      <c r="A656" t="s">
        <v>1972</v>
      </c>
      <c r="B656" t="s">
        <v>2494</v>
      </c>
      <c r="C656" t="s">
        <v>2512</v>
      </c>
      <c r="D656">
        <v>1.7172689999999999</v>
      </c>
      <c r="E656">
        <v>0.103308</v>
      </c>
      <c r="F656">
        <v>0</v>
      </c>
      <c r="G656">
        <v>8</v>
      </c>
      <c r="H656">
        <v>0</v>
      </c>
      <c r="I656">
        <v>0</v>
      </c>
      <c r="J656">
        <v>66</v>
      </c>
      <c r="K656">
        <v>0</v>
      </c>
      <c r="L656">
        <v>74</v>
      </c>
      <c r="M656">
        <v>443</v>
      </c>
      <c r="N656">
        <v>443</v>
      </c>
      <c r="O656" t="s">
        <v>1975</v>
      </c>
      <c r="P656" t="s">
        <v>2513</v>
      </c>
      <c r="Q656" t="s">
        <v>2497</v>
      </c>
      <c r="R656" t="s">
        <v>2514</v>
      </c>
      <c r="S656" t="s">
        <v>2512</v>
      </c>
      <c r="T656">
        <v>1717.2692184891321</v>
      </c>
      <c r="U656">
        <v>103308.3294640066</v>
      </c>
    </row>
    <row r="657" spans="1:21" hidden="1">
      <c r="A657" t="s">
        <v>1972</v>
      </c>
      <c r="B657" t="s">
        <v>2515</v>
      </c>
      <c r="C657" t="s">
        <v>2516</v>
      </c>
      <c r="D657">
        <v>3.5172919999999999</v>
      </c>
      <c r="E657">
        <v>0.38392100000000001</v>
      </c>
      <c r="F657">
        <v>24</v>
      </c>
      <c r="G657">
        <v>6</v>
      </c>
      <c r="H657">
        <v>28</v>
      </c>
      <c r="I657">
        <v>55</v>
      </c>
      <c r="J657">
        <v>64</v>
      </c>
      <c r="K657">
        <v>0</v>
      </c>
      <c r="L657">
        <v>177</v>
      </c>
      <c r="M657">
        <v>448</v>
      </c>
      <c r="N657">
        <v>448</v>
      </c>
      <c r="O657" t="s">
        <v>1975</v>
      </c>
      <c r="P657" t="s">
        <v>2517</v>
      </c>
      <c r="Q657" t="s">
        <v>2518</v>
      </c>
      <c r="R657" t="s">
        <v>2519</v>
      </c>
      <c r="S657" t="s">
        <v>2516</v>
      </c>
      <c r="T657">
        <v>3517.2921305179339</v>
      </c>
      <c r="U657">
        <v>383921.01611693139</v>
      </c>
    </row>
    <row r="658" spans="1:21" hidden="1">
      <c r="A658" t="s">
        <v>1972</v>
      </c>
      <c r="B658" t="s">
        <v>2515</v>
      </c>
      <c r="C658" t="s">
        <v>2520</v>
      </c>
      <c r="D658">
        <v>11.87839</v>
      </c>
      <c r="E658">
        <v>3.0883189999999998</v>
      </c>
      <c r="F658">
        <v>560</v>
      </c>
      <c r="G658">
        <v>135</v>
      </c>
      <c r="H658">
        <v>1001</v>
      </c>
      <c r="I658">
        <v>388</v>
      </c>
      <c r="J658">
        <v>439</v>
      </c>
      <c r="K658">
        <v>1</v>
      </c>
      <c r="L658">
        <v>2524</v>
      </c>
      <c r="M658">
        <v>445</v>
      </c>
      <c r="N658">
        <v>445</v>
      </c>
      <c r="O658" t="s">
        <v>1975</v>
      </c>
      <c r="P658" t="s">
        <v>2521</v>
      </c>
      <c r="Q658" t="s">
        <v>2518</v>
      </c>
      <c r="R658" t="s">
        <v>2522</v>
      </c>
      <c r="S658" t="s">
        <v>2520</v>
      </c>
      <c r="T658">
        <v>11878.389816270599</v>
      </c>
      <c r="U658">
        <v>3088319.344439514</v>
      </c>
    </row>
    <row r="659" spans="1:21" hidden="1">
      <c r="A659" t="s">
        <v>1972</v>
      </c>
      <c r="B659" t="s">
        <v>2515</v>
      </c>
      <c r="C659" t="s">
        <v>269</v>
      </c>
      <c r="D659">
        <v>0.89207899999999996</v>
      </c>
      <c r="E659">
        <v>3.7638999999999999E-2</v>
      </c>
      <c r="F659">
        <v>0</v>
      </c>
      <c r="G659">
        <v>0</v>
      </c>
      <c r="H659">
        <v>0</v>
      </c>
      <c r="I659">
        <v>5</v>
      </c>
      <c r="J659">
        <v>8</v>
      </c>
      <c r="K659">
        <v>0</v>
      </c>
      <c r="L659">
        <v>13</v>
      </c>
      <c r="M659">
        <v>446</v>
      </c>
      <c r="N659">
        <v>446</v>
      </c>
      <c r="O659" t="s">
        <v>1975</v>
      </c>
      <c r="P659" t="s">
        <v>2523</v>
      </c>
      <c r="Q659" t="s">
        <v>2518</v>
      </c>
      <c r="R659" t="s">
        <v>2524</v>
      </c>
      <c r="S659" t="s">
        <v>269</v>
      </c>
      <c r="T659">
        <v>1456.318873019407</v>
      </c>
      <c r="U659">
        <v>37638.668617951262</v>
      </c>
    </row>
    <row r="660" spans="1:21" hidden="1">
      <c r="A660" t="s">
        <v>1972</v>
      </c>
      <c r="B660" t="s">
        <v>2515</v>
      </c>
      <c r="C660" t="s">
        <v>2525</v>
      </c>
      <c r="D660">
        <v>2.4684539999999999</v>
      </c>
      <c r="E660">
        <v>0.21417900000000001</v>
      </c>
      <c r="F660">
        <v>14</v>
      </c>
      <c r="G660">
        <v>4</v>
      </c>
      <c r="H660">
        <v>13</v>
      </c>
      <c r="I660">
        <v>26</v>
      </c>
      <c r="J660">
        <v>61</v>
      </c>
      <c r="K660">
        <v>0</v>
      </c>
      <c r="L660">
        <v>118</v>
      </c>
      <c r="M660">
        <v>447</v>
      </c>
      <c r="N660">
        <v>447</v>
      </c>
      <c r="O660" t="s">
        <v>1975</v>
      </c>
      <c r="P660" t="s">
        <v>2526</v>
      </c>
      <c r="Q660" t="s">
        <v>2518</v>
      </c>
      <c r="R660" t="s">
        <v>2527</v>
      </c>
      <c r="S660" t="s">
        <v>2525</v>
      </c>
      <c r="T660">
        <v>2468.4543775590969</v>
      </c>
      <c r="U660">
        <v>214178.5402594046</v>
      </c>
    </row>
    <row r="661" spans="1:21" hidden="1">
      <c r="A661" t="s">
        <v>1972</v>
      </c>
      <c r="B661" t="s">
        <v>2515</v>
      </c>
      <c r="C661" t="s">
        <v>2528</v>
      </c>
      <c r="D661">
        <v>4.7361180000000003</v>
      </c>
      <c r="E661">
        <v>0.59840499999999996</v>
      </c>
      <c r="F661">
        <v>51</v>
      </c>
      <c r="G661">
        <v>6</v>
      </c>
      <c r="H661">
        <v>89</v>
      </c>
      <c r="I661">
        <v>162</v>
      </c>
      <c r="J661">
        <v>164</v>
      </c>
      <c r="K661">
        <v>2</v>
      </c>
      <c r="L661">
        <v>474</v>
      </c>
      <c r="M661">
        <v>449</v>
      </c>
      <c r="N661">
        <v>449</v>
      </c>
      <c r="O661" t="s">
        <v>1975</v>
      </c>
      <c r="P661" t="s">
        <v>2529</v>
      </c>
      <c r="Q661" t="s">
        <v>2518</v>
      </c>
      <c r="R661" t="s">
        <v>2530</v>
      </c>
      <c r="S661" t="s">
        <v>2528</v>
      </c>
      <c r="T661">
        <v>4736.1184684894433</v>
      </c>
      <c r="U661">
        <v>598404.51119861112</v>
      </c>
    </row>
    <row r="662" spans="1:21" hidden="1">
      <c r="A662" t="s">
        <v>1972</v>
      </c>
      <c r="B662" t="s">
        <v>2515</v>
      </c>
      <c r="C662" s="344" t="s">
        <v>531</v>
      </c>
      <c r="D662">
        <v>0.80411200000000005</v>
      </c>
      <c r="E662">
        <v>9.3999999999999997E-4</v>
      </c>
      <c r="M662">
        <v>450</v>
      </c>
      <c r="N662">
        <v>450</v>
      </c>
      <c r="O662" t="s">
        <v>1975</v>
      </c>
      <c r="P662" t="s">
        <v>2531</v>
      </c>
      <c r="Q662" t="s">
        <v>2518</v>
      </c>
      <c r="R662" t="s">
        <v>2081</v>
      </c>
      <c r="S662" t="s">
        <v>2082</v>
      </c>
      <c r="T662">
        <v>1597.485635304037</v>
      </c>
      <c r="U662">
        <v>940.20068306000746</v>
      </c>
    </row>
    <row r="663" spans="1:21" hidden="1">
      <c r="A663" t="s">
        <v>1972</v>
      </c>
      <c r="B663" t="s">
        <v>2532</v>
      </c>
      <c r="C663" t="s">
        <v>2533</v>
      </c>
      <c r="D663">
        <v>4.0525989999999998</v>
      </c>
      <c r="E663">
        <v>0.57740000000000002</v>
      </c>
      <c r="F663">
        <v>86</v>
      </c>
      <c r="G663">
        <v>20</v>
      </c>
      <c r="H663">
        <v>125</v>
      </c>
      <c r="I663">
        <v>148</v>
      </c>
      <c r="J663">
        <v>166</v>
      </c>
      <c r="K663">
        <v>0</v>
      </c>
      <c r="L663">
        <v>545</v>
      </c>
      <c r="M663">
        <v>1677</v>
      </c>
      <c r="N663">
        <v>1677</v>
      </c>
      <c r="O663" t="s">
        <v>1975</v>
      </c>
      <c r="P663" t="s">
        <v>2534</v>
      </c>
      <c r="Q663" t="s">
        <v>2535</v>
      </c>
      <c r="R663" t="s">
        <v>2536</v>
      </c>
      <c r="S663" t="s">
        <v>2533</v>
      </c>
      <c r="T663">
        <v>4052.598749139499</v>
      </c>
      <c r="U663">
        <v>577400.27567138278</v>
      </c>
    </row>
    <row r="664" spans="1:21" hidden="1">
      <c r="A664" t="s">
        <v>1972</v>
      </c>
      <c r="B664" t="s">
        <v>2532</v>
      </c>
      <c r="C664" t="s">
        <v>2537</v>
      </c>
      <c r="D664">
        <v>17.938205</v>
      </c>
      <c r="E664">
        <v>3.4424890000000001</v>
      </c>
      <c r="F664">
        <v>561</v>
      </c>
      <c r="G664">
        <v>146</v>
      </c>
      <c r="H664">
        <v>837</v>
      </c>
      <c r="I664">
        <v>438</v>
      </c>
      <c r="J664">
        <v>574</v>
      </c>
      <c r="K664">
        <v>3</v>
      </c>
      <c r="L664">
        <v>2559</v>
      </c>
      <c r="M664">
        <v>1678</v>
      </c>
      <c r="N664">
        <v>1678</v>
      </c>
      <c r="O664" t="s">
        <v>1975</v>
      </c>
      <c r="P664" t="s">
        <v>2538</v>
      </c>
      <c r="Q664" t="s">
        <v>2535</v>
      </c>
      <c r="R664" t="s">
        <v>2539</v>
      </c>
      <c r="S664" t="s">
        <v>2537</v>
      </c>
      <c r="T664">
        <v>17938.20538940806</v>
      </c>
      <c r="U664">
        <v>3442489.1730771642</v>
      </c>
    </row>
    <row r="665" spans="1:21" hidden="1">
      <c r="A665" t="s">
        <v>1972</v>
      </c>
      <c r="B665" t="s">
        <v>2532</v>
      </c>
      <c r="C665" t="s">
        <v>2540</v>
      </c>
      <c r="D665">
        <v>5.6932159999999996</v>
      </c>
      <c r="E665">
        <v>0.613954</v>
      </c>
      <c r="F665">
        <v>98</v>
      </c>
      <c r="G665">
        <v>35</v>
      </c>
      <c r="H665">
        <v>131</v>
      </c>
      <c r="I665">
        <v>138</v>
      </c>
      <c r="J665">
        <v>157</v>
      </c>
      <c r="K665">
        <v>1</v>
      </c>
      <c r="L665">
        <v>560</v>
      </c>
      <c r="M665">
        <v>1679</v>
      </c>
      <c r="N665">
        <v>1679</v>
      </c>
      <c r="O665" t="s">
        <v>1975</v>
      </c>
      <c r="P665" t="s">
        <v>2541</v>
      </c>
      <c r="Q665" t="s">
        <v>2535</v>
      </c>
      <c r="R665" t="s">
        <v>2542</v>
      </c>
      <c r="S665" t="s">
        <v>2540</v>
      </c>
      <c r="T665">
        <v>5693.2160813059409</v>
      </c>
      <c r="U665">
        <v>613954.42234105594</v>
      </c>
    </row>
    <row r="666" spans="1:21" hidden="1">
      <c r="A666" t="s">
        <v>1972</v>
      </c>
      <c r="B666" t="s">
        <v>2532</v>
      </c>
      <c r="C666" t="s">
        <v>2543</v>
      </c>
      <c r="D666">
        <v>6.3230300000000002</v>
      </c>
      <c r="E666">
        <v>1.2188810000000001</v>
      </c>
      <c r="F666">
        <v>271</v>
      </c>
      <c r="G666">
        <v>55</v>
      </c>
      <c r="H666">
        <v>435</v>
      </c>
      <c r="I666">
        <v>217</v>
      </c>
      <c r="J666">
        <v>205</v>
      </c>
      <c r="K666">
        <v>24</v>
      </c>
      <c r="L666">
        <v>1207</v>
      </c>
      <c r="M666">
        <v>1680</v>
      </c>
      <c r="N666">
        <v>1680</v>
      </c>
      <c r="O666" t="s">
        <v>1975</v>
      </c>
      <c r="P666" t="s">
        <v>2544</v>
      </c>
      <c r="Q666" t="s">
        <v>2535</v>
      </c>
      <c r="R666" t="s">
        <v>2545</v>
      </c>
      <c r="S666" t="s">
        <v>2543</v>
      </c>
      <c r="T666">
        <v>6323.0299360232884</v>
      </c>
      <c r="U666">
        <v>1218881.0194263661</v>
      </c>
    </row>
    <row r="667" spans="1:21" hidden="1">
      <c r="A667" t="s">
        <v>1972</v>
      </c>
      <c r="B667" t="s">
        <v>2532</v>
      </c>
      <c r="C667" t="s">
        <v>2546</v>
      </c>
      <c r="D667">
        <v>2.6735259999999998</v>
      </c>
      <c r="E667">
        <v>0.34728799999999999</v>
      </c>
      <c r="F667">
        <v>2</v>
      </c>
      <c r="G667">
        <v>10</v>
      </c>
      <c r="H667">
        <v>0</v>
      </c>
      <c r="I667">
        <v>3</v>
      </c>
      <c r="J667">
        <v>24</v>
      </c>
      <c r="K667">
        <v>1</v>
      </c>
      <c r="L667">
        <v>40</v>
      </c>
      <c r="M667">
        <v>1682</v>
      </c>
      <c r="N667">
        <v>1682</v>
      </c>
      <c r="O667" t="s">
        <v>1975</v>
      </c>
      <c r="P667" t="s">
        <v>2547</v>
      </c>
      <c r="Q667" t="s">
        <v>2535</v>
      </c>
      <c r="R667" t="s">
        <v>2548</v>
      </c>
      <c r="S667" t="s">
        <v>2546</v>
      </c>
      <c r="T667">
        <v>2673.5263336255161</v>
      </c>
      <c r="U667">
        <v>347288.37082668243</v>
      </c>
    </row>
    <row r="668" spans="1:21" hidden="1">
      <c r="A668" t="s">
        <v>1972</v>
      </c>
      <c r="B668" t="s">
        <v>2532</v>
      </c>
      <c r="C668" t="s">
        <v>2549</v>
      </c>
      <c r="D668">
        <v>12.329784999999999</v>
      </c>
      <c r="E668">
        <v>3.7993239999999999</v>
      </c>
      <c r="F668">
        <v>788</v>
      </c>
      <c r="G668">
        <v>573</v>
      </c>
      <c r="H668">
        <v>1704</v>
      </c>
      <c r="I668">
        <v>414</v>
      </c>
      <c r="J668">
        <v>410</v>
      </c>
      <c r="K668">
        <v>3</v>
      </c>
      <c r="L668">
        <v>3892</v>
      </c>
      <c r="M668">
        <v>1676</v>
      </c>
      <c r="N668">
        <v>1676</v>
      </c>
      <c r="O668" t="s">
        <v>1975</v>
      </c>
      <c r="P668" t="s">
        <v>2550</v>
      </c>
      <c r="Q668" t="s">
        <v>2535</v>
      </c>
      <c r="R668" t="s">
        <v>2551</v>
      </c>
      <c r="S668" t="s">
        <v>2549</v>
      </c>
      <c r="T668">
        <v>12329.7853160175</v>
      </c>
      <c r="U668">
        <v>3799324.2876879489</v>
      </c>
    </row>
    <row r="669" spans="1:21" hidden="1">
      <c r="A669" t="s">
        <v>1972</v>
      </c>
      <c r="B669" t="s">
        <v>2532</v>
      </c>
      <c r="C669" t="s">
        <v>2552</v>
      </c>
      <c r="D669">
        <v>5.181063</v>
      </c>
      <c r="E669">
        <v>0.68430400000000002</v>
      </c>
      <c r="F669">
        <v>0</v>
      </c>
      <c r="G669">
        <v>4</v>
      </c>
      <c r="H669">
        <v>0</v>
      </c>
      <c r="I669">
        <v>4</v>
      </c>
      <c r="J669">
        <v>28</v>
      </c>
      <c r="K669">
        <v>0</v>
      </c>
      <c r="L669">
        <v>36</v>
      </c>
      <c r="M669">
        <v>1683</v>
      </c>
      <c r="N669">
        <v>1683</v>
      </c>
      <c r="O669" t="s">
        <v>1975</v>
      </c>
      <c r="P669" t="s">
        <v>2553</v>
      </c>
      <c r="Q669" t="s">
        <v>2535</v>
      </c>
      <c r="R669" t="s">
        <v>2554</v>
      </c>
      <c r="S669" t="s">
        <v>2552</v>
      </c>
      <c r="T669">
        <v>5181.063292582854</v>
      </c>
      <c r="U669">
        <v>684304.22185022139</v>
      </c>
    </row>
    <row r="670" spans="1:21" hidden="1">
      <c r="A670" t="s">
        <v>1972</v>
      </c>
      <c r="B670" t="s">
        <v>2532</v>
      </c>
      <c r="C670" s="344" t="s">
        <v>531</v>
      </c>
      <c r="D670">
        <v>0.14191000000000001</v>
      </c>
      <c r="E670">
        <v>1.7960000000000001E-3</v>
      </c>
      <c r="M670">
        <v>1681</v>
      </c>
      <c r="N670">
        <v>1681</v>
      </c>
      <c r="O670" t="s">
        <v>1975</v>
      </c>
      <c r="P670" t="s">
        <v>2555</v>
      </c>
      <c r="Q670" t="s">
        <v>2535</v>
      </c>
      <c r="R670" t="s">
        <v>2556</v>
      </c>
      <c r="S670" t="s">
        <v>2557</v>
      </c>
      <c r="T670">
        <v>275.81930341245481</v>
      </c>
      <c r="U670">
        <v>1796.277790385582</v>
      </c>
    </row>
    <row r="671" spans="1:21" hidden="1">
      <c r="A671" t="s">
        <v>1972</v>
      </c>
      <c r="B671" t="s">
        <v>2558</v>
      </c>
      <c r="C671" t="s">
        <v>2559</v>
      </c>
      <c r="D671">
        <v>3.181324</v>
      </c>
      <c r="E671">
        <v>0.25789200000000001</v>
      </c>
      <c r="F671">
        <v>10</v>
      </c>
      <c r="G671">
        <v>5</v>
      </c>
      <c r="H671">
        <v>4</v>
      </c>
      <c r="I671">
        <v>32</v>
      </c>
      <c r="J671">
        <v>92</v>
      </c>
      <c r="K671">
        <v>0</v>
      </c>
      <c r="L671">
        <v>143</v>
      </c>
      <c r="M671">
        <v>458</v>
      </c>
      <c r="N671">
        <v>458</v>
      </c>
      <c r="O671" t="s">
        <v>1975</v>
      </c>
      <c r="P671" t="s">
        <v>2560</v>
      </c>
      <c r="Q671" t="s">
        <v>2561</v>
      </c>
      <c r="R671" t="s">
        <v>2562</v>
      </c>
      <c r="S671" t="s">
        <v>2559</v>
      </c>
      <c r="T671">
        <v>3181.3239928648959</v>
      </c>
      <c r="U671">
        <v>257892.1083804123</v>
      </c>
    </row>
    <row r="672" spans="1:21" hidden="1">
      <c r="A672" t="s">
        <v>1972</v>
      </c>
      <c r="B672" t="s">
        <v>2558</v>
      </c>
      <c r="C672" t="s">
        <v>2563</v>
      </c>
      <c r="D672">
        <v>3.9244330000000001</v>
      </c>
      <c r="E672">
        <v>0.34642099999999998</v>
      </c>
      <c r="F672">
        <v>22</v>
      </c>
      <c r="G672">
        <v>5</v>
      </c>
      <c r="H672">
        <v>30</v>
      </c>
      <c r="I672">
        <v>69</v>
      </c>
      <c r="J672">
        <v>100</v>
      </c>
      <c r="K672">
        <v>0</v>
      </c>
      <c r="L672">
        <v>226</v>
      </c>
      <c r="M672">
        <v>459</v>
      </c>
      <c r="N672">
        <v>459</v>
      </c>
      <c r="O672" t="s">
        <v>1975</v>
      </c>
      <c r="P672" t="s">
        <v>2564</v>
      </c>
      <c r="Q672" t="s">
        <v>2561</v>
      </c>
      <c r="R672" t="s">
        <v>2565</v>
      </c>
      <c r="S672" t="s">
        <v>2563</v>
      </c>
      <c r="T672">
        <v>3924.4328287942249</v>
      </c>
      <c r="U672">
        <v>346421.36426073068</v>
      </c>
    </row>
    <row r="673" spans="1:21" hidden="1">
      <c r="A673" t="s">
        <v>1972</v>
      </c>
      <c r="B673" t="s">
        <v>2558</v>
      </c>
      <c r="C673" t="s">
        <v>2566</v>
      </c>
      <c r="D673">
        <v>11.305527</v>
      </c>
      <c r="E673">
        <v>1.1232390000000001</v>
      </c>
      <c r="F673">
        <v>140</v>
      </c>
      <c r="G673">
        <v>21</v>
      </c>
      <c r="H673">
        <v>144</v>
      </c>
      <c r="I673">
        <v>217</v>
      </c>
      <c r="J673">
        <v>248</v>
      </c>
      <c r="K673">
        <v>0</v>
      </c>
      <c r="L673">
        <v>770</v>
      </c>
      <c r="M673">
        <v>456</v>
      </c>
      <c r="N673">
        <v>456</v>
      </c>
      <c r="O673" t="s">
        <v>1975</v>
      </c>
      <c r="P673" t="s">
        <v>2567</v>
      </c>
      <c r="Q673" t="s">
        <v>2561</v>
      </c>
      <c r="R673" t="s">
        <v>2568</v>
      </c>
      <c r="S673" t="s">
        <v>2566</v>
      </c>
      <c r="T673">
        <v>11445.740141902999</v>
      </c>
      <c r="U673">
        <v>1123238.595718612</v>
      </c>
    </row>
    <row r="674" spans="1:21" hidden="1">
      <c r="A674" t="s">
        <v>1972</v>
      </c>
      <c r="B674" t="s">
        <v>2558</v>
      </c>
      <c r="C674" t="s">
        <v>2569</v>
      </c>
      <c r="D674">
        <v>8.2075790000000008</v>
      </c>
      <c r="E674">
        <v>1.0641579999999999</v>
      </c>
      <c r="F674">
        <v>71</v>
      </c>
      <c r="G674">
        <v>2</v>
      </c>
      <c r="H674">
        <v>111</v>
      </c>
      <c r="I674">
        <v>68</v>
      </c>
      <c r="J674">
        <v>174</v>
      </c>
      <c r="K674">
        <v>0</v>
      </c>
      <c r="L674">
        <v>426</v>
      </c>
      <c r="M674">
        <v>451</v>
      </c>
      <c r="N674">
        <v>451</v>
      </c>
      <c r="O674" t="s">
        <v>1975</v>
      </c>
      <c r="P674" t="s">
        <v>2570</v>
      </c>
      <c r="Q674" t="s">
        <v>2561</v>
      </c>
      <c r="R674" t="s">
        <v>2571</v>
      </c>
      <c r="S674" t="s">
        <v>2569</v>
      </c>
      <c r="T674">
        <v>8207.5790524784679</v>
      </c>
      <c r="U674">
        <v>1064157.891651046</v>
      </c>
    </row>
    <row r="675" spans="1:21" hidden="1">
      <c r="A675" t="s">
        <v>1972</v>
      </c>
      <c r="B675" t="s">
        <v>2558</v>
      </c>
      <c r="C675" t="s">
        <v>2572</v>
      </c>
      <c r="D675">
        <v>1.399518</v>
      </c>
      <c r="E675">
        <v>6.9266999999999995E-2</v>
      </c>
      <c r="F675">
        <v>4</v>
      </c>
      <c r="G675">
        <v>1</v>
      </c>
      <c r="H675">
        <v>6</v>
      </c>
      <c r="I675">
        <v>4</v>
      </c>
      <c r="J675">
        <v>26</v>
      </c>
      <c r="K675">
        <v>0</v>
      </c>
      <c r="L675">
        <v>41</v>
      </c>
      <c r="M675">
        <v>460</v>
      </c>
      <c r="N675">
        <v>460</v>
      </c>
      <c r="O675" t="s">
        <v>1975</v>
      </c>
      <c r="P675" t="s">
        <v>2573</v>
      </c>
      <c r="Q675" t="s">
        <v>2561</v>
      </c>
      <c r="R675" t="s">
        <v>2574</v>
      </c>
      <c r="S675" t="s">
        <v>2572</v>
      </c>
      <c r="T675">
        <v>1399.517535617437</v>
      </c>
      <c r="U675">
        <v>69266.882532885909</v>
      </c>
    </row>
    <row r="676" spans="1:21" hidden="1">
      <c r="A676" t="s">
        <v>1972</v>
      </c>
      <c r="B676" t="s">
        <v>2558</v>
      </c>
      <c r="C676" t="s">
        <v>2575</v>
      </c>
      <c r="D676">
        <v>6.969811</v>
      </c>
      <c r="E676">
        <v>1.213754</v>
      </c>
      <c r="F676">
        <v>126</v>
      </c>
      <c r="G676">
        <v>35</v>
      </c>
      <c r="H676">
        <v>132</v>
      </c>
      <c r="I676">
        <v>133</v>
      </c>
      <c r="J676">
        <v>332</v>
      </c>
      <c r="K676">
        <v>1</v>
      </c>
      <c r="L676">
        <v>759</v>
      </c>
      <c r="M676">
        <v>453</v>
      </c>
      <c r="N676">
        <v>453</v>
      </c>
      <c r="O676" t="s">
        <v>1975</v>
      </c>
      <c r="P676" t="s">
        <v>2576</v>
      </c>
      <c r="Q676" t="s">
        <v>2561</v>
      </c>
      <c r="R676" t="s">
        <v>2577</v>
      </c>
      <c r="S676" t="s">
        <v>2575</v>
      </c>
      <c r="T676">
        <v>6969.8109473239074</v>
      </c>
      <c r="U676">
        <v>1213753.554771313</v>
      </c>
    </row>
    <row r="677" spans="1:21" hidden="1">
      <c r="A677" t="s">
        <v>1972</v>
      </c>
      <c r="B677" t="s">
        <v>2558</v>
      </c>
      <c r="C677" t="s">
        <v>2578</v>
      </c>
      <c r="D677">
        <v>1.597699</v>
      </c>
      <c r="E677">
        <v>0.119712</v>
      </c>
      <c r="F677">
        <v>0</v>
      </c>
      <c r="G677">
        <v>0</v>
      </c>
      <c r="H677">
        <v>0</v>
      </c>
      <c r="I677">
        <v>0</v>
      </c>
      <c r="J677">
        <v>32</v>
      </c>
      <c r="K677">
        <v>0</v>
      </c>
      <c r="L677">
        <v>32</v>
      </c>
      <c r="M677">
        <v>454</v>
      </c>
      <c r="N677">
        <v>454</v>
      </c>
      <c r="O677" t="s">
        <v>1975</v>
      </c>
      <c r="P677" t="s">
        <v>2579</v>
      </c>
      <c r="Q677" t="s">
        <v>2561</v>
      </c>
      <c r="R677" t="s">
        <v>2580</v>
      </c>
      <c r="S677" t="s">
        <v>2578</v>
      </c>
      <c r="T677">
        <v>1597.6989333987231</v>
      </c>
      <c r="U677">
        <v>119712.2280598284</v>
      </c>
    </row>
    <row r="678" spans="1:21" hidden="1">
      <c r="A678" t="s">
        <v>1972</v>
      </c>
      <c r="B678" t="s">
        <v>2558</v>
      </c>
      <c r="C678" t="s">
        <v>2581</v>
      </c>
      <c r="D678">
        <v>3.1905350000000001</v>
      </c>
      <c r="E678">
        <v>0.35362500000000002</v>
      </c>
      <c r="F678">
        <v>14</v>
      </c>
      <c r="G678">
        <v>1</v>
      </c>
      <c r="H678">
        <v>16</v>
      </c>
      <c r="I678">
        <v>46</v>
      </c>
      <c r="J678">
        <v>135</v>
      </c>
      <c r="K678">
        <v>2</v>
      </c>
      <c r="L678">
        <v>214</v>
      </c>
      <c r="M678">
        <v>452</v>
      </c>
      <c r="N678">
        <v>452</v>
      </c>
      <c r="O678" t="s">
        <v>1975</v>
      </c>
      <c r="P678" t="s">
        <v>2582</v>
      </c>
      <c r="Q678" t="s">
        <v>2561</v>
      </c>
      <c r="R678" t="s">
        <v>2583</v>
      </c>
      <c r="S678" t="s">
        <v>2581</v>
      </c>
      <c r="T678">
        <v>3190.534823813894</v>
      </c>
      <c r="U678">
        <v>353624.58477331878</v>
      </c>
    </row>
    <row r="679" spans="1:21" hidden="1">
      <c r="A679" t="s">
        <v>1972</v>
      </c>
      <c r="B679" t="s">
        <v>2558</v>
      </c>
      <c r="C679" t="s">
        <v>2584</v>
      </c>
      <c r="D679">
        <v>4.4082929999999996</v>
      </c>
      <c r="E679">
        <v>0.55650100000000002</v>
      </c>
      <c r="F679">
        <v>38</v>
      </c>
      <c r="G679">
        <v>23</v>
      </c>
      <c r="H679">
        <v>37</v>
      </c>
      <c r="I679">
        <v>84</v>
      </c>
      <c r="J679">
        <v>136</v>
      </c>
      <c r="K679">
        <v>0</v>
      </c>
      <c r="L679">
        <v>318</v>
      </c>
      <c r="M679">
        <v>455</v>
      </c>
      <c r="N679">
        <v>455</v>
      </c>
      <c r="O679" t="s">
        <v>1975</v>
      </c>
      <c r="P679" t="s">
        <v>2585</v>
      </c>
      <c r="Q679" t="s">
        <v>2561</v>
      </c>
      <c r="R679" t="s">
        <v>2586</v>
      </c>
      <c r="S679" t="s">
        <v>2584</v>
      </c>
      <c r="T679">
        <v>4408.2927317521844</v>
      </c>
      <c r="U679">
        <v>556501.39651975443</v>
      </c>
    </row>
    <row r="680" spans="1:21" hidden="1">
      <c r="A680" t="s">
        <v>1972</v>
      </c>
      <c r="B680" t="s">
        <v>2558</v>
      </c>
      <c r="C680" t="s">
        <v>2587</v>
      </c>
      <c r="D680">
        <v>12.317064999999999</v>
      </c>
      <c r="E680">
        <v>3.6168770000000001</v>
      </c>
      <c r="F680">
        <v>570</v>
      </c>
      <c r="G680">
        <v>240</v>
      </c>
      <c r="H680">
        <v>769</v>
      </c>
      <c r="I680">
        <v>577</v>
      </c>
      <c r="J680">
        <v>574</v>
      </c>
      <c r="K680">
        <v>11</v>
      </c>
      <c r="L680">
        <v>2741</v>
      </c>
      <c r="M680">
        <v>457</v>
      </c>
      <c r="N680">
        <v>457</v>
      </c>
      <c r="O680" t="s">
        <v>1975</v>
      </c>
      <c r="P680" t="s">
        <v>2588</v>
      </c>
      <c r="Q680" t="s">
        <v>2561</v>
      </c>
      <c r="R680" t="s">
        <v>2589</v>
      </c>
      <c r="S680" t="s">
        <v>2587</v>
      </c>
      <c r="T680">
        <v>12317.06514504159</v>
      </c>
      <c r="U680">
        <v>3616877.0575875328</v>
      </c>
    </row>
    <row r="681" spans="1:21" hidden="1">
      <c r="A681" t="s">
        <v>1972</v>
      </c>
      <c r="B681" t="s">
        <v>2590</v>
      </c>
      <c r="C681" t="s">
        <v>2591</v>
      </c>
      <c r="D681">
        <v>2.5709569999999999</v>
      </c>
      <c r="E681">
        <v>0.18718299999999999</v>
      </c>
      <c r="F681">
        <v>4</v>
      </c>
      <c r="G681">
        <v>4</v>
      </c>
      <c r="H681">
        <v>3</v>
      </c>
      <c r="I681">
        <v>52</v>
      </c>
      <c r="J681">
        <v>73</v>
      </c>
      <c r="K681">
        <v>0</v>
      </c>
      <c r="L681">
        <v>136</v>
      </c>
      <c r="M681">
        <v>464</v>
      </c>
      <c r="N681">
        <v>464</v>
      </c>
      <c r="O681" t="s">
        <v>1975</v>
      </c>
      <c r="P681" t="s">
        <v>2592</v>
      </c>
      <c r="Q681" t="s">
        <v>2593</v>
      </c>
      <c r="R681" t="s">
        <v>2594</v>
      </c>
      <c r="S681" t="s">
        <v>2591</v>
      </c>
      <c r="T681">
        <v>2570.9570861181342</v>
      </c>
      <c r="U681">
        <v>187182.8350711024</v>
      </c>
    </row>
    <row r="682" spans="1:21" hidden="1">
      <c r="A682" t="s">
        <v>1972</v>
      </c>
      <c r="B682" t="s">
        <v>2590</v>
      </c>
      <c r="C682" t="s">
        <v>2595</v>
      </c>
      <c r="D682">
        <v>11.82438</v>
      </c>
      <c r="E682">
        <v>1.178863</v>
      </c>
      <c r="F682">
        <v>157</v>
      </c>
      <c r="G682">
        <v>11</v>
      </c>
      <c r="H682">
        <v>215</v>
      </c>
      <c r="I682">
        <v>179</v>
      </c>
      <c r="J682">
        <v>213</v>
      </c>
      <c r="K682">
        <v>1</v>
      </c>
      <c r="L682">
        <v>776</v>
      </c>
      <c r="M682">
        <v>468</v>
      </c>
      <c r="N682">
        <v>468</v>
      </c>
      <c r="O682" t="s">
        <v>1975</v>
      </c>
      <c r="P682" t="s">
        <v>2596</v>
      </c>
      <c r="Q682" t="s">
        <v>2593</v>
      </c>
      <c r="R682" t="s">
        <v>2597</v>
      </c>
      <c r="S682" t="s">
        <v>2595</v>
      </c>
      <c r="T682">
        <v>11824.380476478191</v>
      </c>
      <c r="U682">
        <v>1178863.4900976929</v>
      </c>
    </row>
    <row r="683" spans="1:21" hidden="1">
      <c r="A683" t="s">
        <v>1972</v>
      </c>
      <c r="B683" t="s">
        <v>2590</v>
      </c>
      <c r="C683" t="s">
        <v>2598</v>
      </c>
      <c r="D683">
        <v>14.053545</v>
      </c>
      <c r="E683">
        <v>1.958826</v>
      </c>
      <c r="F683">
        <v>146</v>
      </c>
      <c r="G683">
        <v>23</v>
      </c>
      <c r="H683">
        <v>219</v>
      </c>
      <c r="I683">
        <v>262</v>
      </c>
      <c r="J683">
        <v>336</v>
      </c>
      <c r="K683">
        <v>0</v>
      </c>
      <c r="L683">
        <v>986</v>
      </c>
      <c r="M683">
        <v>467</v>
      </c>
      <c r="N683">
        <v>467</v>
      </c>
      <c r="O683" t="s">
        <v>1975</v>
      </c>
      <c r="P683" t="s">
        <v>2599</v>
      </c>
      <c r="Q683" t="s">
        <v>2593</v>
      </c>
      <c r="R683" t="s">
        <v>2600</v>
      </c>
      <c r="S683" t="s">
        <v>2598</v>
      </c>
      <c r="T683">
        <v>14053.5445873113</v>
      </c>
      <c r="U683">
        <v>1958825.5176254541</v>
      </c>
    </row>
    <row r="684" spans="1:21" hidden="1">
      <c r="A684" t="s">
        <v>1972</v>
      </c>
      <c r="B684" t="s">
        <v>2590</v>
      </c>
      <c r="C684" t="s">
        <v>2601</v>
      </c>
      <c r="D684">
        <v>3.3814259999999998</v>
      </c>
      <c r="E684">
        <v>0.33043</v>
      </c>
      <c r="F684">
        <v>39</v>
      </c>
      <c r="G684">
        <v>2</v>
      </c>
      <c r="H684">
        <v>38</v>
      </c>
      <c r="I684">
        <v>21</v>
      </c>
      <c r="J684">
        <v>106</v>
      </c>
      <c r="K684">
        <v>5</v>
      </c>
      <c r="L684">
        <v>211</v>
      </c>
      <c r="M684">
        <v>461</v>
      </c>
      <c r="N684">
        <v>461</v>
      </c>
      <c r="O684" t="s">
        <v>1975</v>
      </c>
      <c r="P684" t="s">
        <v>2602</v>
      </c>
      <c r="Q684" t="s">
        <v>2593</v>
      </c>
      <c r="R684" t="s">
        <v>2603</v>
      </c>
      <c r="S684" t="s">
        <v>2601</v>
      </c>
      <c r="T684">
        <v>3381.4264675451659</v>
      </c>
      <c r="U684">
        <v>330429.78174084087</v>
      </c>
    </row>
    <row r="685" spans="1:21" hidden="1">
      <c r="A685" t="s">
        <v>1972</v>
      </c>
      <c r="B685" t="s">
        <v>2590</v>
      </c>
      <c r="C685" t="s">
        <v>2604</v>
      </c>
      <c r="D685">
        <v>1.478399</v>
      </c>
      <c r="E685">
        <v>7.4505000000000002E-2</v>
      </c>
      <c r="F685">
        <v>4</v>
      </c>
      <c r="G685">
        <v>0</v>
      </c>
      <c r="H685">
        <v>3</v>
      </c>
      <c r="I685">
        <v>0</v>
      </c>
      <c r="J685">
        <v>10</v>
      </c>
      <c r="K685">
        <v>0</v>
      </c>
      <c r="L685">
        <v>17</v>
      </c>
      <c r="M685">
        <v>470</v>
      </c>
      <c r="N685">
        <v>470</v>
      </c>
      <c r="O685" t="s">
        <v>1975</v>
      </c>
      <c r="P685" t="s">
        <v>2605</v>
      </c>
      <c r="Q685" t="s">
        <v>2593</v>
      </c>
      <c r="R685" t="s">
        <v>2606</v>
      </c>
      <c r="S685" t="s">
        <v>2604</v>
      </c>
      <c r="T685">
        <v>1478.399310138866</v>
      </c>
      <c r="U685">
        <v>74504.812674851608</v>
      </c>
    </row>
    <row r="686" spans="1:21" hidden="1">
      <c r="A686" t="s">
        <v>1972</v>
      </c>
      <c r="B686" t="s">
        <v>2590</v>
      </c>
      <c r="C686" t="s">
        <v>2607</v>
      </c>
      <c r="D686">
        <v>2.6830759999999998</v>
      </c>
      <c r="E686">
        <v>0.17816199999999999</v>
      </c>
      <c r="F686">
        <v>18</v>
      </c>
      <c r="G686">
        <v>0</v>
      </c>
      <c r="H686">
        <v>17</v>
      </c>
      <c r="I686">
        <v>34</v>
      </c>
      <c r="J686">
        <v>49</v>
      </c>
      <c r="K686">
        <v>0</v>
      </c>
      <c r="L686">
        <v>118</v>
      </c>
      <c r="M686">
        <v>462</v>
      </c>
      <c r="N686">
        <v>462</v>
      </c>
      <c r="O686" t="s">
        <v>1975</v>
      </c>
      <c r="P686" t="s">
        <v>2608</v>
      </c>
      <c r="Q686" t="s">
        <v>2593</v>
      </c>
      <c r="R686" t="s">
        <v>2609</v>
      </c>
      <c r="S686" t="s">
        <v>2607</v>
      </c>
      <c r="T686">
        <v>2683.0760597338581</v>
      </c>
      <c r="U686">
        <v>178161.7532418161</v>
      </c>
    </row>
    <row r="687" spans="1:21" hidden="1">
      <c r="A687" t="s">
        <v>1972</v>
      </c>
      <c r="B687" t="s">
        <v>2590</v>
      </c>
      <c r="C687" t="s">
        <v>2610</v>
      </c>
      <c r="D687">
        <v>15.513603</v>
      </c>
      <c r="E687">
        <v>2.3739979999999998</v>
      </c>
      <c r="F687">
        <v>255</v>
      </c>
      <c r="G687">
        <v>32</v>
      </c>
      <c r="H687">
        <v>355</v>
      </c>
      <c r="I687">
        <v>320</v>
      </c>
      <c r="J687">
        <v>471</v>
      </c>
      <c r="K687">
        <v>2</v>
      </c>
      <c r="L687">
        <v>1435</v>
      </c>
      <c r="M687">
        <v>465</v>
      </c>
      <c r="N687">
        <v>465</v>
      </c>
      <c r="O687" t="s">
        <v>1975</v>
      </c>
      <c r="P687" t="s">
        <v>2611</v>
      </c>
      <c r="Q687" t="s">
        <v>2593</v>
      </c>
      <c r="R687" t="s">
        <v>2612</v>
      </c>
      <c r="S687" t="s">
        <v>2610</v>
      </c>
      <c r="T687">
        <v>15513.60344939935</v>
      </c>
      <c r="U687">
        <v>2373997.6686511179</v>
      </c>
    </row>
    <row r="688" spans="1:21" hidden="1">
      <c r="A688" t="s">
        <v>1972</v>
      </c>
      <c r="B688" t="s">
        <v>2590</v>
      </c>
      <c r="C688" t="s">
        <v>2613</v>
      </c>
      <c r="D688">
        <v>5.6992000000000003</v>
      </c>
      <c r="E688">
        <v>0.64937599999999995</v>
      </c>
      <c r="F688">
        <v>79</v>
      </c>
      <c r="G688">
        <v>9</v>
      </c>
      <c r="H688">
        <v>88</v>
      </c>
      <c r="I688">
        <v>105</v>
      </c>
      <c r="J688">
        <v>179</v>
      </c>
      <c r="K688">
        <v>0</v>
      </c>
      <c r="L688">
        <v>460</v>
      </c>
      <c r="M688">
        <v>463</v>
      </c>
      <c r="N688">
        <v>463</v>
      </c>
      <c r="O688" t="s">
        <v>1975</v>
      </c>
      <c r="P688" t="s">
        <v>2614</v>
      </c>
      <c r="Q688" t="s">
        <v>2593</v>
      </c>
      <c r="R688" t="s">
        <v>2615</v>
      </c>
      <c r="S688" t="s">
        <v>2613</v>
      </c>
      <c r="T688">
        <v>5699.1999967382726</v>
      </c>
      <c r="U688">
        <v>649375.86003713775</v>
      </c>
    </row>
    <row r="689" spans="1:21" hidden="1">
      <c r="A689" t="s">
        <v>1972</v>
      </c>
      <c r="B689" t="s">
        <v>2590</v>
      </c>
      <c r="C689" t="s">
        <v>2616</v>
      </c>
      <c r="D689">
        <v>5.664714</v>
      </c>
      <c r="E689">
        <v>0.368255</v>
      </c>
      <c r="F689">
        <v>3</v>
      </c>
      <c r="G689">
        <v>3</v>
      </c>
      <c r="H689">
        <v>2</v>
      </c>
      <c r="I689">
        <v>50</v>
      </c>
      <c r="J689">
        <v>104</v>
      </c>
      <c r="K689">
        <v>1</v>
      </c>
      <c r="L689">
        <v>163</v>
      </c>
      <c r="M689">
        <v>466</v>
      </c>
      <c r="N689">
        <v>466</v>
      </c>
      <c r="O689" t="s">
        <v>1975</v>
      </c>
      <c r="P689" t="s">
        <v>2617</v>
      </c>
      <c r="Q689" t="s">
        <v>2593</v>
      </c>
      <c r="R689" t="s">
        <v>2618</v>
      </c>
      <c r="S689" t="s">
        <v>2616</v>
      </c>
      <c r="T689">
        <v>5664.7135498018752</v>
      </c>
      <c r="U689">
        <v>368254.52675516042</v>
      </c>
    </row>
    <row r="690" spans="1:21" hidden="1">
      <c r="A690" t="s">
        <v>1972</v>
      </c>
      <c r="B690" t="s">
        <v>2590</v>
      </c>
      <c r="C690" t="s">
        <v>2619</v>
      </c>
      <c r="D690">
        <v>2.9275150000000001</v>
      </c>
      <c r="E690">
        <v>0.192556</v>
      </c>
      <c r="F690">
        <v>11</v>
      </c>
      <c r="G690">
        <v>0</v>
      </c>
      <c r="H690">
        <v>17</v>
      </c>
      <c r="I690">
        <v>31</v>
      </c>
      <c r="J690">
        <v>45</v>
      </c>
      <c r="K690">
        <v>0</v>
      </c>
      <c r="L690">
        <v>104</v>
      </c>
      <c r="M690">
        <v>469</v>
      </c>
      <c r="N690">
        <v>469</v>
      </c>
      <c r="O690" t="s">
        <v>1975</v>
      </c>
      <c r="P690" t="s">
        <v>2620</v>
      </c>
      <c r="Q690" t="s">
        <v>2593</v>
      </c>
      <c r="R690" t="s">
        <v>2621</v>
      </c>
      <c r="S690" t="s">
        <v>2619</v>
      </c>
      <c r="T690">
        <v>2927.51536701537</v>
      </c>
      <c r="U690">
        <v>192556.26545549231</v>
      </c>
    </row>
    <row r="691" spans="1:21" hidden="1">
      <c r="A691" t="s">
        <v>1972</v>
      </c>
      <c r="B691" t="s">
        <v>2622</v>
      </c>
      <c r="C691" t="s">
        <v>2623</v>
      </c>
      <c r="D691">
        <v>2.0806779999999998</v>
      </c>
      <c r="E691">
        <v>0.15820300000000001</v>
      </c>
      <c r="F691">
        <v>4</v>
      </c>
      <c r="G691">
        <v>4</v>
      </c>
      <c r="H691">
        <v>5</v>
      </c>
      <c r="I691">
        <v>18</v>
      </c>
      <c r="J691">
        <v>42</v>
      </c>
      <c r="K691">
        <v>0</v>
      </c>
      <c r="L691">
        <v>73</v>
      </c>
      <c r="M691">
        <v>2294</v>
      </c>
      <c r="N691">
        <v>2294</v>
      </c>
      <c r="O691" t="s">
        <v>1975</v>
      </c>
      <c r="P691" t="s">
        <v>2624</v>
      </c>
      <c r="Q691" t="s">
        <v>2625</v>
      </c>
      <c r="R691" t="s">
        <v>2626</v>
      </c>
      <c r="S691" t="s">
        <v>2623</v>
      </c>
      <c r="T691">
        <v>2080.6784106183782</v>
      </c>
      <c r="U691">
        <v>158203.25145544691</v>
      </c>
    </row>
    <row r="692" spans="1:21" hidden="1">
      <c r="A692" t="s">
        <v>1972</v>
      </c>
      <c r="B692" t="s">
        <v>2622</v>
      </c>
      <c r="C692" t="s">
        <v>2627</v>
      </c>
      <c r="D692">
        <v>3.3007590000000002</v>
      </c>
      <c r="E692">
        <v>0.37495699999999998</v>
      </c>
      <c r="F692">
        <v>79</v>
      </c>
      <c r="G692">
        <v>20</v>
      </c>
      <c r="H692">
        <v>90</v>
      </c>
      <c r="I692">
        <v>92</v>
      </c>
      <c r="J692">
        <v>76</v>
      </c>
      <c r="K692">
        <v>2</v>
      </c>
      <c r="L692">
        <v>359</v>
      </c>
      <c r="M692">
        <v>2297</v>
      </c>
      <c r="N692">
        <v>2297</v>
      </c>
      <c r="O692" t="s">
        <v>1975</v>
      </c>
      <c r="P692" t="s">
        <v>2628</v>
      </c>
      <c r="Q692" t="s">
        <v>2625</v>
      </c>
      <c r="R692" t="s">
        <v>2629</v>
      </c>
      <c r="S692" t="s">
        <v>2627</v>
      </c>
      <c r="T692">
        <v>3300.7591531417302</v>
      </c>
      <c r="U692">
        <v>374957.12440498761</v>
      </c>
    </row>
    <row r="693" spans="1:21" hidden="1">
      <c r="A693" t="s">
        <v>1972</v>
      </c>
      <c r="B693" t="s">
        <v>2622</v>
      </c>
      <c r="C693" t="s">
        <v>2630</v>
      </c>
      <c r="D693">
        <v>2.2365279999999998</v>
      </c>
      <c r="E693">
        <v>0.205793</v>
      </c>
      <c r="F693">
        <v>20</v>
      </c>
      <c r="G693">
        <v>0</v>
      </c>
      <c r="H693">
        <v>21</v>
      </c>
      <c r="I693">
        <v>41</v>
      </c>
      <c r="J693">
        <v>51</v>
      </c>
      <c r="K693">
        <v>0</v>
      </c>
      <c r="L693">
        <v>133</v>
      </c>
      <c r="M693">
        <v>2292</v>
      </c>
      <c r="N693">
        <v>2292</v>
      </c>
      <c r="O693" t="s">
        <v>1975</v>
      </c>
      <c r="P693" t="s">
        <v>2631</v>
      </c>
      <c r="Q693" t="s">
        <v>2625</v>
      </c>
      <c r="R693" t="s">
        <v>2632</v>
      </c>
      <c r="S693" t="s">
        <v>2630</v>
      </c>
      <c r="T693">
        <v>2236.5284905324629</v>
      </c>
      <c r="U693">
        <v>205793.09158140601</v>
      </c>
    </row>
    <row r="694" spans="1:21" hidden="1">
      <c r="A694" t="s">
        <v>1972</v>
      </c>
      <c r="B694" t="s">
        <v>2622</v>
      </c>
      <c r="C694" t="s">
        <v>2633</v>
      </c>
      <c r="D694">
        <v>16.184087999999999</v>
      </c>
      <c r="E694">
        <v>3.784503</v>
      </c>
      <c r="F694">
        <v>630</v>
      </c>
      <c r="G694">
        <v>164</v>
      </c>
      <c r="H694">
        <v>900</v>
      </c>
      <c r="I694">
        <v>629</v>
      </c>
      <c r="J694">
        <v>790</v>
      </c>
      <c r="K694">
        <v>4</v>
      </c>
      <c r="L694">
        <v>3117</v>
      </c>
      <c r="M694">
        <v>2289</v>
      </c>
      <c r="N694">
        <v>2289</v>
      </c>
      <c r="O694" t="s">
        <v>1975</v>
      </c>
      <c r="P694" t="s">
        <v>2634</v>
      </c>
      <c r="Q694" t="s">
        <v>2625</v>
      </c>
      <c r="R694" t="s">
        <v>2635</v>
      </c>
      <c r="S694" t="s">
        <v>2633</v>
      </c>
      <c r="T694">
        <v>16184.08799587907</v>
      </c>
      <c r="U694">
        <v>3784502.5001875879</v>
      </c>
    </row>
    <row r="695" spans="1:21" hidden="1">
      <c r="A695" t="s">
        <v>1972</v>
      </c>
      <c r="B695" t="s">
        <v>2622</v>
      </c>
      <c r="C695" t="s">
        <v>2636</v>
      </c>
      <c r="D695">
        <v>4.3232699999999999</v>
      </c>
      <c r="E695">
        <v>0.33638800000000002</v>
      </c>
      <c r="F695">
        <v>23</v>
      </c>
      <c r="G695">
        <v>31</v>
      </c>
      <c r="H695">
        <v>17</v>
      </c>
      <c r="I695">
        <v>89</v>
      </c>
      <c r="J695">
        <v>89</v>
      </c>
      <c r="K695">
        <v>0</v>
      </c>
      <c r="L695">
        <v>249</v>
      </c>
      <c r="M695">
        <v>2290</v>
      </c>
      <c r="N695">
        <v>2290</v>
      </c>
      <c r="O695" t="s">
        <v>1975</v>
      </c>
      <c r="P695" t="s">
        <v>2637</v>
      </c>
      <c r="Q695" t="s">
        <v>2625</v>
      </c>
      <c r="R695" t="s">
        <v>2638</v>
      </c>
      <c r="S695" t="s">
        <v>2636</v>
      </c>
      <c r="T695">
        <v>4323.2698595617239</v>
      </c>
      <c r="U695">
        <v>336387.65460348298</v>
      </c>
    </row>
    <row r="696" spans="1:21" hidden="1">
      <c r="A696" t="s">
        <v>1972</v>
      </c>
      <c r="B696" t="s">
        <v>2622</v>
      </c>
      <c r="C696" t="s">
        <v>2639</v>
      </c>
      <c r="D696">
        <v>2.6613899999999999</v>
      </c>
      <c r="E696">
        <v>0.21909500000000001</v>
      </c>
      <c r="F696">
        <v>22</v>
      </c>
      <c r="G696">
        <v>8</v>
      </c>
      <c r="H696">
        <v>16</v>
      </c>
      <c r="I696">
        <v>53</v>
      </c>
      <c r="J696">
        <v>72</v>
      </c>
      <c r="K696">
        <v>0</v>
      </c>
      <c r="L696">
        <v>171</v>
      </c>
      <c r="M696">
        <v>2291</v>
      </c>
      <c r="N696">
        <v>2291</v>
      </c>
      <c r="O696" t="s">
        <v>1975</v>
      </c>
      <c r="P696" t="s">
        <v>2640</v>
      </c>
      <c r="Q696" t="s">
        <v>2625</v>
      </c>
      <c r="R696" t="s">
        <v>2641</v>
      </c>
      <c r="S696" t="s">
        <v>2639</v>
      </c>
      <c r="T696">
        <v>2661.3897570101958</v>
      </c>
      <c r="U696">
        <v>219095.32483546369</v>
      </c>
    </row>
    <row r="697" spans="1:21" hidden="1">
      <c r="A697" t="s">
        <v>1972</v>
      </c>
      <c r="B697" t="s">
        <v>2622</v>
      </c>
      <c r="C697" t="s">
        <v>2642</v>
      </c>
      <c r="D697">
        <v>11.637248</v>
      </c>
      <c r="E697">
        <v>3.201263</v>
      </c>
      <c r="F697">
        <v>418</v>
      </c>
      <c r="G697">
        <v>174</v>
      </c>
      <c r="H697">
        <v>609</v>
      </c>
      <c r="I697">
        <v>328</v>
      </c>
      <c r="J697">
        <v>326</v>
      </c>
      <c r="K697">
        <v>7</v>
      </c>
      <c r="L697">
        <v>1862</v>
      </c>
      <c r="M697">
        <v>2295</v>
      </c>
      <c r="N697">
        <v>2295</v>
      </c>
      <c r="O697" t="s">
        <v>1975</v>
      </c>
      <c r="P697" t="s">
        <v>2643</v>
      </c>
      <c r="Q697" t="s">
        <v>2625</v>
      </c>
      <c r="R697" t="s">
        <v>2644</v>
      </c>
      <c r="S697" t="s">
        <v>2642</v>
      </c>
      <c r="T697">
        <v>11637.247890362571</v>
      </c>
      <c r="U697">
        <v>3201262.6478695772</v>
      </c>
    </row>
    <row r="698" spans="1:21" hidden="1">
      <c r="A698" t="s">
        <v>1972</v>
      </c>
      <c r="B698" t="s">
        <v>2622</v>
      </c>
      <c r="C698" t="s">
        <v>2645</v>
      </c>
      <c r="D698">
        <v>3.980248</v>
      </c>
      <c r="E698">
        <v>0.28161999999999998</v>
      </c>
      <c r="F698">
        <v>17</v>
      </c>
      <c r="G698">
        <v>21</v>
      </c>
      <c r="H698">
        <v>11</v>
      </c>
      <c r="I698">
        <v>70</v>
      </c>
      <c r="J698">
        <v>98</v>
      </c>
      <c r="K698">
        <v>0</v>
      </c>
      <c r="L698">
        <v>217</v>
      </c>
      <c r="M698">
        <v>2296</v>
      </c>
      <c r="N698">
        <v>2296</v>
      </c>
      <c r="O698" t="s">
        <v>1975</v>
      </c>
      <c r="P698" t="s">
        <v>2646</v>
      </c>
      <c r="Q698" t="s">
        <v>2625</v>
      </c>
      <c r="R698" t="s">
        <v>2647</v>
      </c>
      <c r="S698" t="s">
        <v>2645</v>
      </c>
      <c r="T698">
        <v>3980.2475789074051</v>
      </c>
      <c r="U698">
        <v>281619.74502405128</v>
      </c>
    </row>
    <row r="699" spans="1:21" hidden="1">
      <c r="A699" t="s">
        <v>1972</v>
      </c>
      <c r="B699" t="s">
        <v>2622</v>
      </c>
      <c r="C699" t="s">
        <v>2648</v>
      </c>
      <c r="D699">
        <v>7.206334</v>
      </c>
      <c r="E699">
        <v>0.81708999999999998</v>
      </c>
      <c r="F699">
        <v>57</v>
      </c>
      <c r="G699">
        <v>49</v>
      </c>
      <c r="H699">
        <v>54</v>
      </c>
      <c r="I699">
        <v>171</v>
      </c>
      <c r="J699">
        <v>241</v>
      </c>
      <c r="K699">
        <v>3</v>
      </c>
      <c r="L699">
        <v>575</v>
      </c>
      <c r="M699">
        <v>2293</v>
      </c>
      <c r="N699">
        <v>2293</v>
      </c>
      <c r="O699" t="s">
        <v>1975</v>
      </c>
      <c r="P699" t="s">
        <v>2649</v>
      </c>
      <c r="Q699" t="s">
        <v>2625</v>
      </c>
      <c r="R699" t="s">
        <v>2650</v>
      </c>
      <c r="S699" t="s">
        <v>2648</v>
      </c>
      <c r="T699">
        <v>7206.3342564498753</v>
      </c>
      <c r="U699">
        <v>817089.78550506919</v>
      </c>
    </row>
    <row r="700" spans="1:21" hidden="1">
      <c r="A700" t="s">
        <v>1972</v>
      </c>
      <c r="B700" t="s">
        <v>2651</v>
      </c>
      <c r="C700" t="s">
        <v>2652</v>
      </c>
      <c r="D700">
        <v>7.4462349999999997</v>
      </c>
      <c r="E700">
        <v>1.212253</v>
      </c>
      <c r="F700">
        <v>81</v>
      </c>
      <c r="G700">
        <v>10</v>
      </c>
      <c r="H700">
        <v>106</v>
      </c>
      <c r="I700">
        <v>120</v>
      </c>
      <c r="J700">
        <v>116</v>
      </c>
      <c r="K700">
        <v>0</v>
      </c>
      <c r="L700">
        <v>433</v>
      </c>
      <c r="M700">
        <v>1845</v>
      </c>
      <c r="N700">
        <v>1845</v>
      </c>
      <c r="O700" t="s">
        <v>1975</v>
      </c>
      <c r="P700" t="s">
        <v>2653</v>
      </c>
      <c r="Q700" t="s">
        <v>2654</v>
      </c>
      <c r="R700" t="s">
        <v>2655</v>
      </c>
      <c r="S700" t="s">
        <v>2652</v>
      </c>
      <c r="T700">
        <v>7446.2350698408991</v>
      </c>
      <c r="U700">
        <v>1212252.5359338371</v>
      </c>
    </row>
    <row r="701" spans="1:21" hidden="1">
      <c r="A701" t="s">
        <v>1972</v>
      </c>
      <c r="B701" t="s">
        <v>2651</v>
      </c>
      <c r="C701" t="s">
        <v>2656</v>
      </c>
      <c r="D701">
        <v>2.1443439999999998</v>
      </c>
      <c r="E701">
        <v>0.169735</v>
      </c>
      <c r="F701">
        <v>34</v>
      </c>
      <c r="G701">
        <v>0</v>
      </c>
      <c r="H701">
        <v>27</v>
      </c>
      <c r="I701">
        <v>42</v>
      </c>
      <c r="J701">
        <v>26</v>
      </c>
      <c r="K701">
        <v>1</v>
      </c>
      <c r="L701">
        <v>130</v>
      </c>
      <c r="M701">
        <v>1847</v>
      </c>
      <c r="N701">
        <v>1847</v>
      </c>
      <c r="O701" t="s">
        <v>1975</v>
      </c>
      <c r="P701" t="s">
        <v>2657</v>
      </c>
      <c r="Q701" t="s">
        <v>2654</v>
      </c>
      <c r="R701" t="s">
        <v>2658</v>
      </c>
      <c r="S701" t="s">
        <v>2656</v>
      </c>
      <c r="T701">
        <v>2144.3438042833582</v>
      </c>
      <c r="U701">
        <v>169735.08890833429</v>
      </c>
    </row>
    <row r="702" spans="1:21" hidden="1">
      <c r="A702" t="s">
        <v>1972</v>
      </c>
      <c r="B702" t="s">
        <v>2651</v>
      </c>
      <c r="C702" t="s">
        <v>2659</v>
      </c>
      <c r="D702">
        <v>1.974828</v>
      </c>
      <c r="E702">
        <v>0.17638599999999999</v>
      </c>
      <c r="F702">
        <v>33</v>
      </c>
      <c r="G702">
        <v>0</v>
      </c>
      <c r="H702">
        <v>33</v>
      </c>
      <c r="I702">
        <v>24</v>
      </c>
      <c r="J702">
        <v>39</v>
      </c>
      <c r="K702">
        <v>0</v>
      </c>
      <c r="L702">
        <v>129</v>
      </c>
      <c r="M702">
        <v>1848</v>
      </c>
      <c r="N702">
        <v>1848</v>
      </c>
      <c r="O702" t="s">
        <v>1975</v>
      </c>
      <c r="P702" t="s">
        <v>2660</v>
      </c>
      <c r="Q702" t="s">
        <v>2654</v>
      </c>
      <c r="R702" t="s">
        <v>2661</v>
      </c>
      <c r="S702" t="s">
        <v>2659</v>
      </c>
      <c r="T702">
        <v>1974.8278216190561</v>
      </c>
      <c r="U702">
        <v>176385.50141768149</v>
      </c>
    </row>
    <row r="703" spans="1:21" hidden="1">
      <c r="A703" t="s">
        <v>1972</v>
      </c>
      <c r="B703" t="s">
        <v>2651</v>
      </c>
      <c r="C703" t="s">
        <v>2285</v>
      </c>
      <c r="D703">
        <v>10.723604999999999</v>
      </c>
      <c r="E703">
        <v>1.4389860000000001</v>
      </c>
      <c r="F703">
        <v>138</v>
      </c>
      <c r="G703">
        <v>24</v>
      </c>
      <c r="H703">
        <v>241</v>
      </c>
      <c r="I703">
        <v>161</v>
      </c>
      <c r="J703">
        <v>173</v>
      </c>
      <c r="K703">
        <v>1</v>
      </c>
      <c r="L703">
        <v>738</v>
      </c>
      <c r="M703">
        <v>1843</v>
      </c>
      <c r="N703">
        <v>1843</v>
      </c>
      <c r="O703" t="s">
        <v>1975</v>
      </c>
      <c r="P703" t="s">
        <v>2662</v>
      </c>
      <c r="Q703" t="s">
        <v>2654</v>
      </c>
      <c r="R703" t="s">
        <v>2284</v>
      </c>
      <c r="S703" t="s">
        <v>2285</v>
      </c>
      <c r="T703">
        <v>10821.876674290321</v>
      </c>
      <c r="U703">
        <v>1438985.8725514989</v>
      </c>
    </row>
    <row r="704" spans="1:21" hidden="1">
      <c r="A704" t="s">
        <v>1972</v>
      </c>
      <c r="B704" t="s">
        <v>2651</v>
      </c>
      <c r="C704" t="s">
        <v>2663</v>
      </c>
      <c r="D704">
        <v>5.0586099999999998</v>
      </c>
      <c r="E704">
        <v>0.91186100000000003</v>
      </c>
      <c r="F704">
        <v>161</v>
      </c>
      <c r="G704">
        <v>32</v>
      </c>
      <c r="H704">
        <v>276</v>
      </c>
      <c r="I704">
        <v>159</v>
      </c>
      <c r="J704">
        <v>196</v>
      </c>
      <c r="K704">
        <v>1</v>
      </c>
      <c r="L704">
        <v>825</v>
      </c>
      <c r="M704">
        <v>1846</v>
      </c>
      <c r="N704">
        <v>1846</v>
      </c>
      <c r="O704" t="s">
        <v>1975</v>
      </c>
      <c r="P704" t="s">
        <v>2664</v>
      </c>
      <c r="Q704" t="s">
        <v>2654</v>
      </c>
      <c r="R704" t="s">
        <v>2665</v>
      </c>
      <c r="S704" t="s">
        <v>2663</v>
      </c>
      <c r="T704">
        <v>5058.6095996040067</v>
      </c>
      <c r="U704">
        <v>911860.80828234658</v>
      </c>
    </row>
    <row r="705" spans="1:21" hidden="1">
      <c r="A705" t="s">
        <v>1972</v>
      </c>
      <c r="B705" t="s">
        <v>2651</v>
      </c>
      <c r="C705" t="s">
        <v>2666</v>
      </c>
      <c r="D705">
        <v>6.2378590000000003</v>
      </c>
      <c r="E705">
        <v>1.0389679999999999</v>
      </c>
      <c r="F705">
        <v>91</v>
      </c>
      <c r="G705">
        <v>32</v>
      </c>
      <c r="H705">
        <v>124</v>
      </c>
      <c r="I705">
        <v>178</v>
      </c>
      <c r="J705">
        <v>177</v>
      </c>
      <c r="K705">
        <v>0</v>
      </c>
      <c r="L705">
        <v>602</v>
      </c>
      <c r="M705">
        <v>1844</v>
      </c>
      <c r="N705">
        <v>1844</v>
      </c>
      <c r="O705" t="s">
        <v>1975</v>
      </c>
      <c r="P705" t="s">
        <v>2667</v>
      </c>
      <c r="Q705" t="s">
        <v>2654</v>
      </c>
      <c r="R705" t="s">
        <v>2668</v>
      </c>
      <c r="S705" t="s">
        <v>2666</v>
      </c>
      <c r="T705">
        <v>6237.8593985197458</v>
      </c>
      <c r="U705">
        <v>1038967.866030861</v>
      </c>
    </row>
    <row r="706" spans="1:21" hidden="1">
      <c r="A706" t="s">
        <v>1972</v>
      </c>
      <c r="B706" t="s">
        <v>2651</v>
      </c>
      <c r="C706" s="344" t="s">
        <v>531</v>
      </c>
      <c r="D706">
        <v>0.260019</v>
      </c>
      <c r="E706">
        <v>2.0829E-2</v>
      </c>
      <c r="F706">
        <v>0</v>
      </c>
      <c r="G706">
        <v>0</v>
      </c>
      <c r="H706">
        <v>0</v>
      </c>
      <c r="I706">
        <v>0</v>
      </c>
      <c r="J706">
        <v>2</v>
      </c>
      <c r="K706">
        <v>0</v>
      </c>
      <c r="L706">
        <v>2</v>
      </c>
      <c r="M706">
        <v>1849</v>
      </c>
      <c r="N706">
        <v>1849</v>
      </c>
      <c r="O706" t="s">
        <v>1975</v>
      </c>
      <c r="P706" t="s">
        <v>2669</v>
      </c>
      <c r="Q706" t="s">
        <v>2654</v>
      </c>
      <c r="R706" t="s">
        <v>2290</v>
      </c>
      <c r="S706" t="s">
        <v>2291</v>
      </c>
      <c r="T706">
        <v>791.82646167325856</v>
      </c>
      <c r="U706">
        <v>20829.26870226688</v>
      </c>
    </row>
    <row r="707" spans="1:21" hidden="1">
      <c r="A707" t="s">
        <v>1972</v>
      </c>
      <c r="B707" t="s">
        <v>2670</v>
      </c>
      <c r="C707" t="s">
        <v>2671</v>
      </c>
      <c r="D707">
        <v>9.6461079999999999</v>
      </c>
      <c r="E707">
        <v>2.4789310000000002</v>
      </c>
      <c r="F707">
        <v>501</v>
      </c>
      <c r="G707">
        <v>113</v>
      </c>
      <c r="H707">
        <v>1039</v>
      </c>
      <c r="I707">
        <v>305</v>
      </c>
      <c r="J707">
        <v>277</v>
      </c>
      <c r="K707">
        <v>0</v>
      </c>
      <c r="L707">
        <v>2235</v>
      </c>
      <c r="M707">
        <v>474</v>
      </c>
      <c r="N707">
        <v>474</v>
      </c>
      <c r="O707" t="s">
        <v>1975</v>
      </c>
      <c r="P707" t="s">
        <v>2672</v>
      </c>
      <c r="Q707" t="s">
        <v>2673</v>
      </c>
      <c r="R707" t="s">
        <v>2674</v>
      </c>
      <c r="S707" t="s">
        <v>2671</v>
      </c>
      <c r="T707">
        <v>10539.609620244661</v>
      </c>
      <c r="U707">
        <v>2478930.9800000652</v>
      </c>
    </row>
    <row r="708" spans="1:21" hidden="1">
      <c r="A708" t="s">
        <v>1972</v>
      </c>
      <c r="B708" t="s">
        <v>2670</v>
      </c>
      <c r="C708" t="s">
        <v>2675</v>
      </c>
      <c r="D708">
        <v>2.5568360000000001</v>
      </c>
      <c r="E708">
        <v>0.124704</v>
      </c>
      <c r="F708">
        <v>0</v>
      </c>
      <c r="G708">
        <v>1</v>
      </c>
      <c r="H708">
        <v>0</v>
      </c>
      <c r="I708">
        <v>14</v>
      </c>
      <c r="J708">
        <v>17</v>
      </c>
      <c r="K708">
        <v>0</v>
      </c>
      <c r="L708">
        <v>32</v>
      </c>
      <c r="M708">
        <v>475</v>
      </c>
      <c r="N708">
        <v>475</v>
      </c>
      <c r="O708" t="s">
        <v>1975</v>
      </c>
      <c r="P708" t="s">
        <v>2676</v>
      </c>
      <c r="Q708" t="s">
        <v>2673</v>
      </c>
      <c r="R708" t="s">
        <v>2677</v>
      </c>
      <c r="S708" t="s">
        <v>2675</v>
      </c>
      <c r="T708">
        <v>2556.835784911395</v>
      </c>
      <c r="U708">
        <v>124703.6965498723</v>
      </c>
    </row>
    <row r="709" spans="1:21" hidden="1">
      <c r="A709" t="s">
        <v>1972</v>
      </c>
      <c r="B709" t="s">
        <v>2670</v>
      </c>
      <c r="C709" t="s">
        <v>2678</v>
      </c>
      <c r="D709">
        <v>18.440823999999999</v>
      </c>
      <c r="E709">
        <v>8.6881020000000007</v>
      </c>
      <c r="F709">
        <v>1197</v>
      </c>
      <c r="G709">
        <v>333</v>
      </c>
      <c r="H709">
        <v>1970</v>
      </c>
      <c r="I709">
        <v>637</v>
      </c>
      <c r="J709">
        <v>580</v>
      </c>
      <c r="K709">
        <v>8</v>
      </c>
      <c r="L709">
        <v>4725</v>
      </c>
      <c r="M709">
        <v>471</v>
      </c>
      <c r="N709">
        <v>471</v>
      </c>
      <c r="O709" t="s">
        <v>1975</v>
      </c>
      <c r="P709" t="s">
        <v>2679</v>
      </c>
      <c r="Q709" t="s">
        <v>2673</v>
      </c>
      <c r="R709" t="s">
        <v>2680</v>
      </c>
      <c r="S709" t="s">
        <v>2678</v>
      </c>
      <c r="T709">
        <v>18440.823954815449</v>
      </c>
      <c r="U709">
        <v>8688101.9177035727</v>
      </c>
    </row>
    <row r="710" spans="1:21" hidden="1">
      <c r="A710" t="s">
        <v>1972</v>
      </c>
      <c r="B710" t="s">
        <v>2670</v>
      </c>
      <c r="C710" t="s">
        <v>2681</v>
      </c>
      <c r="D710">
        <v>4.99099</v>
      </c>
      <c r="E710">
        <v>0.60049200000000003</v>
      </c>
      <c r="F710">
        <v>37</v>
      </c>
      <c r="G710">
        <v>5</v>
      </c>
      <c r="H710">
        <v>43</v>
      </c>
      <c r="I710">
        <v>94</v>
      </c>
      <c r="J710">
        <v>90</v>
      </c>
      <c r="K710">
        <v>0</v>
      </c>
      <c r="L710">
        <v>269</v>
      </c>
      <c r="M710">
        <v>472</v>
      </c>
      <c r="N710">
        <v>472</v>
      </c>
      <c r="O710" t="s">
        <v>1975</v>
      </c>
      <c r="P710" t="s">
        <v>2682</v>
      </c>
      <c r="Q710" t="s">
        <v>2673</v>
      </c>
      <c r="R710" t="s">
        <v>2683</v>
      </c>
      <c r="S710" t="s">
        <v>2681</v>
      </c>
      <c r="T710">
        <v>4990.989681274521</v>
      </c>
      <c r="U710">
        <v>600491.84930277802</v>
      </c>
    </row>
    <row r="711" spans="1:21" hidden="1">
      <c r="A711" t="s">
        <v>1972</v>
      </c>
      <c r="B711" t="s">
        <v>2670</v>
      </c>
      <c r="C711" s="344" t="s">
        <v>531</v>
      </c>
      <c r="D711">
        <v>1.0897E-2</v>
      </c>
      <c r="E711">
        <v>3.9999999999999998E-6</v>
      </c>
      <c r="M711">
        <v>473</v>
      </c>
      <c r="N711">
        <v>473</v>
      </c>
      <c r="O711" t="s">
        <v>1975</v>
      </c>
      <c r="P711" t="s">
        <v>2684</v>
      </c>
      <c r="Q711" t="s">
        <v>2673</v>
      </c>
      <c r="R711" t="s">
        <v>2067</v>
      </c>
      <c r="S711" t="s">
        <v>2065</v>
      </c>
      <c r="T711">
        <v>21.590903563543691</v>
      </c>
      <c r="U711">
        <v>3.7485471855974808</v>
      </c>
    </row>
    <row r="712" spans="1:21" hidden="1">
      <c r="A712" t="s">
        <v>1972</v>
      </c>
      <c r="B712" t="s">
        <v>2685</v>
      </c>
      <c r="C712" t="s">
        <v>2557</v>
      </c>
      <c r="D712">
        <v>9.4493770000000001</v>
      </c>
      <c r="E712">
        <v>1.9321680000000001</v>
      </c>
      <c r="F712">
        <v>112</v>
      </c>
      <c r="G712">
        <v>8</v>
      </c>
      <c r="H712">
        <v>179</v>
      </c>
      <c r="I712">
        <v>115</v>
      </c>
      <c r="J712">
        <v>139</v>
      </c>
      <c r="K712">
        <v>4</v>
      </c>
      <c r="L712">
        <v>557</v>
      </c>
      <c r="M712">
        <v>476</v>
      </c>
      <c r="N712">
        <v>476</v>
      </c>
      <c r="O712" t="s">
        <v>1975</v>
      </c>
      <c r="P712" t="s">
        <v>2686</v>
      </c>
      <c r="Q712" t="s">
        <v>2687</v>
      </c>
      <c r="R712" t="s">
        <v>2556</v>
      </c>
      <c r="S712" t="s">
        <v>2557</v>
      </c>
      <c r="T712">
        <v>9583.2854982051049</v>
      </c>
      <c r="U712">
        <v>1932167.784563442</v>
      </c>
    </row>
    <row r="713" spans="1:21" hidden="1">
      <c r="A713" t="s">
        <v>1972</v>
      </c>
      <c r="B713" t="s">
        <v>2685</v>
      </c>
      <c r="C713" t="s">
        <v>2688</v>
      </c>
      <c r="D713">
        <v>0.73964300000000005</v>
      </c>
      <c r="E713">
        <v>2.4479000000000001E-2</v>
      </c>
      <c r="F713">
        <v>2</v>
      </c>
      <c r="G713">
        <v>18</v>
      </c>
      <c r="H713">
        <v>1</v>
      </c>
      <c r="I713">
        <v>3</v>
      </c>
      <c r="J713">
        <v>2</v>
      </c>
      <c r="K713">
        <v>0</v>
      </c>
      <c r="L713">
        <v>26</v>
      </c>
      <c r="M713">
        <v>480</v>
      </c>
      <c r="N713">
        <v>480</v>
      </c>
      <c r="O713" t="s">
        <v>1975</v>
      </c>
      <c r="P713" t="s">
        <v>2689</v>
      </c>
      <c r="Q713" t="s">
        <v>2687</v>
      </c>
      <c r="R713" t="s">
        <v>2690</v>
      </c>
      <c r="S713" t="s">
        <v>2688</v>
      </c>
      <c r="T713">
        <v>739.6431367869817</v>
      </c>
      <c r="U713">
        <v>24479.011817895091</v>
      </c>
    </row>
    <row r="714" spans="1:21" hidden="1">
      <c r="A714" t="s">
        <v>1972</v>
      </c>
      <c r="B714" t="s">
        <v>2685</v>
      </c>
      <c r="C714" s="346" t="s">
        <v>2691</v>
      </c>
      <c r="D714">
        <v>42.897846999999999</v>
      </c>
      <c r="E714">
        <v>36.190545</v>
      </c>
      <c r="F714">
        <v>5458</v>
      </c>
      <c r="G714">
        <v>9848</v>
      </c>
      <c r="H714">
        <v>12652</v>
      </c>
      <c r="I714">
        <v>1994</v>
      </c>
      <c r="J714">
        <v>936</v>
      </c>
      <c r="K714">
        <v>131</v>
      </c>
      <c r="L714">
        <v>31019</v>
      </c>
      <c r="M714">
        <v>478</v>
      </c>
      <c r="N714">
        <v>478</v>
      </c>
      <c r="O714" t="s">
        <v>1975</v>
      </c>
      <c r="P714" t="s">
        <v>2692</v>
      </c>
      <c r="Q714" t="s">
        <v>2687</v>
      </c>
      <c r="R714" t="s">
        <v>2081</v>
      </c>
      <c r="S714" t="s">
        <v>2082</v>
      </c>
      <c r="T714">
        <v>49035.763621025239</v>
      </c>
      <c r="U714">
        <v>36190545.242463149</v>
      </c>
    </row>
    <row r="715" spans="1:21" hidden="1">
      <c r="A715" t="s">
        <v>1972</v>
      </c>
      <c r="B715" t="s">
        <v>2685</v>
      </c>
      <c r="C715" t="s">
        <v>2693</v>
      </c>
      <c r="D715">
        <v>9.52637</v>
      </c>
      <c r="E715">
        <v>2.2974990000000002</v>
      </c>
      <c r="F715">
        <v>1</v>
      </c>
      <c r="G715">
        <v>4</v>
      </c>
      <c r="H715">
        <v>1</v>
      </c>
      <c r="I715">
        <v>7</v>
      </c>
      <c r="J715">
        <v>25</v>
      </c>
      <c r="K715">
        <v>0</v>
      </c>
      <c r="L715">
        <v>38</v>
      </c>
      <c r="M715">
        <v>479</v>
      </c>
      <c r="N715">
        <v>479</v>
      </c>
      <c r="O715" t="s">
        <v>1975</v>
      </c>
      <c r="P715" t="s">
        <v>2694</v>
      </c>
      <c r="Q715" t="s">
        <v>2687</v>
      </c>
      <c r="R715" t="s">
        <v>2695</v>
      </c>
      <c r="S715" t="s">
        <v>2693</v>
      </c>
      <c r="T715">
        <v>10054.34753593909</v>
      </c>
      <c r="U715">
        <v>2297499.1395458439</v>
      </c>
    </row>
    <row r="716" spans="1:21" hidden="1">
      <c r="A716" t="s">
        <v>1972</v>
      </c>
      <c r="B716" t="s">
        <v>2685</v>
      </c>
      <c r="C716" t="s">
        <v>531</v>
      </c>
      <c r="D716">
        <v>1.6790480000000001</v>
      </c>
      <c r="E716">
        <v>0.58843400000000001</v>
      </c>
      <c r="F716">
        <v>0</v>
      </c>
      <c r="G716">
        <v>0</v>
      </c>
      <c r="H716">
        <v>0</v>
      </c>
      <c r="I716">
        <v>0</v>
      </c>
      <c r="J716">
        <v>1</v>
      </c>
      <c r="K716">
        <v>0</v>
      </c>
      <c r="L716">
        <v>1</v>
      </c>
      <c r="M716">
        <v>477</v>
      </c>
      <c r="N716">
        <v>477</v>
      </c>
      <c r="O716" t="s">
        <v>1975</v>
      </c>
      <c r="P716" t="s">
        <v>2696</v>
      </c>
      <c r="Q716" t="s">
        <v>2687</v>
      </c>
      <c r="R716" t="s">
        <v>2697</v>
      </c>
      <c r="S716" t="s">
        <v>2698</v>
      </c>
      <c r="T716">
        <v>4024.3026239302621</v>
      </c>
      <c r="U716">
        <v>588433.70436269604</v>
      </c>
    </row>
    <row r="717" spans="1:21" hidden="1">
      <c r="A717" t="s">
        <v>1972</v>
      </c>
      <c r="B717" t="s">
        <v>2699</v>
      </c>
      <c r="C717" t="s">
        <v>2700</v>
      </c>
      <c r="D717">
        <v>6.6298219999999999</v>
      </c>
      <c r="E717">
        <v>0.70046299999999995</v>
      </c>
      <c r="F717">
        <v>11</v>
      </c>
      <c r="G717">
        <v>30</v>
      </c>
      <c r="H717">
        <v>8</v>
      </c>
      <c r="I717">
        <v>186</v>
      </c>
      <c r="J717">
        <v>217</v>
      </c>
      <c r="K717">
        <v>1</v>
      </c>
      <c r="L717">
        <v>453</v>
      </c>
      <c r="M717">
        <v>566</v>
      </c>
      <c r="N717">
        <v>566</v>
      </c>
      <c r="O717" t="s">
        <v>1975</v>
      </c>
      <c r="P717" t="s">
        <v>2701</v>
      </c>
      <c r="Q717" t="s">
        <v>2702</v>
      </c>
      <c r="R717" t="s">
        <v>2703</v>
      </c>
      <c r="S717" t="s">
        <v>2700</v>
      </c>
      <c r="T717">
        <v>6629.8215400828894</v>
      </c>
      <c r="U717">
        <v>700463.19782574335</v>
      </c>
    </row>
    <row r="718" spans="1:21" hidden="1">
      <c r="A718" t="s">
        <v>1972</v>
      </c>
      <c r="B718" t="s">
        <v>2699</v>
      </c>
      <c r="C718" t="s">
        <v>2704</v>
      </c>
      <c r="D718">
        <v>2.866339</v>
      </c>
      <c r="E718">
        <v>0.20737800000000001</v>
      </c>
      <c r="F718">
        <v>4</v>
      </c>
      <c r="G718">
        <v>6</v>
      </c>
      <c r="H718">
        <v>4</v>
      </c>
      <c r="I718">
        <v>36</v>
      </c>
      <c r="J718">
        <v>60</v>
      </c>
      <c r="K718">
        <v>0</v>
      </c>
      <c r="L718">
        <v>110</v>
      </c>
      <c r="M718">
        <v>564</v>
      </c>
      <c r="N718">
        <v>564</v>
      </c>
      <c r="O718" t="s">
        <v>1975</v>
      </c>
      <c r="P718" t="s">
        <v>2705</v>
      </c>
      <c r="Q718" t="s">
        <v>2702</v>
      </c>
      <c r="R718" t="s">
        <v>2706</v>
      </c>
      <c r="S718" t="s">
        <v>2704</v>
      </c>
      <c r="T718">
        <v>2866.3388225369731</v>
      </c>
      <c r="U718">
        <v>207377.65549016459</v>
      </c>
    </row>
    <row r="719" spans="1:21" hidden="1">
      <c r="A719" t="s">
        <v>1972</v>
      </c>
      <c r="B719" t="s">
        <v>2699</v>
      </c>
      <c r="C719" t="s">
        <v>2707</v>
      </c>
      <c r="D719">
        <v>17.369498</v>
      </c>
      <c r="E719">
        <v>5.5319710000000004</v>
      </c>
      <c r="F719">
        <v>826</v>
      </c>
      <c r="G719">
        <v>370</v>
      </c>
      <c r="H719">
        <v>1326</v>
      </c>
      <c r="I719">
        <v>742</v>
      </c>
      <c r="J719">
        <v>906</v>
      </c>
      <c r="K719">
        <v>6</v>
      </c>
      <c r="L719">
        <v>4176</v>
      </c>
      <c r="M719">
        <v>563</v>
      </c>
      <c r="N719">
        <v>563</v>
      </c>
      <c r="O719" t="s">
        <v>1975</v>
      </c>
      <c r="P719" t="s">
        <v>2708</v>
      </c>
      <c r="Q719" t="s">
        <v>2702</v>
      </c>
      <c r="R719" t="s">
        <v>2709</v>
      </c>
      <c r="S719" t="s">
        <v>2707</v>
      </c>
      <c r="T719">
        <v>17369.498370989459</v>
      </c>
      <c r="U719">
        <v>5531970.7592412224</v>
      </c>
    </row>
    <row r="720" spans="1:21" hidden="1">
      <c r="A720" t="s">
        <v>1972</v>
      </c>
      <c r="B720" t="s">
        <v>2699</v>
      </c>
      <c r="C720" t="s">
        <v>2710</v>
      </c>
      <c r="D720">
        <v>1.180785</v>
      </c>
      <c r="E720">
        <v>2.7230000000000001E-2</v>
      </c>
      <c r="F720">
        <v>2</v>
      </c>
      <c r="G720">
        <v>2</v>
      </c>
      <c r="H720">
        <v>1</v>
      </c>
      <c r="I720">
        <v>3</v>
      </c>
      <c r="J720">
        <v>2</v>
      </c>
      <c r="K720">
        <v>0</v>
      </c>
      <c r="L720">
        <v>10</v>
      </c>
      <c r="M720">
        <v>567</v>
      </c>
      <c r="N720">
        <v>567</v>
      </c>
      <c r="O720" t="s">
        <v>1975</v>
      </c>
      <c r="P720" t="s">
        <v>2711</v>
      </c>
      <c r="Q720" t="s">
        <v>2702</v>
      </c>
      <c r="R720" t="s">
        <v>2712</v>
      </c>
      <c r="S720" t="s">
        <v>2710</v>
      </c>
      <c r="T720">
        <v>1180.784647704008</v>
      </c>
      <c r="U720">
        <v>27230.412174907069</v>
      </c>
    </row>
    <row r="721" spans="1:21" hidden="1">
      <c r="A721" t="s">
        <v>1972</v>
      </c>
      <c r="B721" t="s">
        <v>2699</v>
      </c>
      <c r="C721" t="s">
        <v>2713</v>
      </c>
      <c r="D721">
        <v>2.315391</v>
      </c>
      <c r="E721">
        <v>0.141455</v>
      </c>
      <c r="F721">
        <v>0</v>
      </c>
      <c r="G721">
        <v>3</v>
      </c>
      <c r="H721">
        <v>0</v>
      </c>
      <c r="I721">
        <v>3</v>
      </c>
      <c r="J721">
        <v>49</v>
      </c>
      <c r="K721">
        <v>0</v>
      </c>
      <c r="L721">
        <v>55</v>
      </c>
      <c r="M721">
        <v>565</v>
      </c>
      <c r="N721">
        <v>565</v>
      </c>
      <c r="O721" t="s">
        <v>1975</v>
      </c>
      <c r="P721" t="s">
        <v>2714</v>
      </c>
      <c r="Q721" t="s">
        <v>2702</v>
      </c>
      <c r="R721" t="s">
        <v>2715</v>
      </c>
      <c r="S721" t="s">
        <v>2713</v>
      </c>
      <c r="T721">
        <v>2315.391103167939</v>
      </c>
      <c r="U721">
        <v>141454.66214426691</v>
      </c>
    </row>
    <row r="722" spans="1:21" hidden="1">
      <c r="A722" t="s">
        <v>1972</v>
      </c>
      <c r="B722" t="s">
        <v>2716</v>
      </c>
      <c r="C722" t="s">
        <v>2717</v>
      </c>
      <c r="D722">
        <v>2.1133470000000001</v>
      </c>
      <c r="E722">
        <v>0.16087399999999999</v>
      </c>
      <c r="F722">
        <v>38</v>
      </c>
      <c r="G722">
        <v>6</v>
      </c>
      <c r="H722">
        <v>60</v>
      </c>
      <c r="I722">
        <v>43</v>
      </c>
      <c r="J722">
        <v>39</v>
      </c>
      <c r="K722">
        <v>4</v>
      </c>
      <c r="L722">
        <v>190</v>
      </c>
      <c r="M722">
        <v>486</v>
      </c>
      <c r="N722">
        <v>486</v>
      </c>
      <c r="O722" t="s">
        <v>1975</v>
      </c>
      <c r="P722" t="s">
        <v>2718</v>
      </c>
      <c r="Q722" t="s">
        <v>2719</v>
      </c>
      <c r="R722" t="s">
        <v>2720</v>
      </c>
      <c r="S722" t="s">
        <v>2717</v>
      </c>
      <c r="T722">
        <v>2113.3474875691541</v>
      </c>
      <c r="U722">
        <v>160873.97982425019</v>
      </c>
    </row>
    <row r="723" spans="1:21" hidden="1">
      <c r="A723" t="s">
        <v>1972</v>
      </c>
      <c r="B723" t="s">
        <v>2716</v>
      </c>
      <c r="C723" t="s">
        <v>2721</v>
      </c>
      <c r="D723">
        <v>5.7765399999999998</v>
      </c>
      <c r="E723">
        <v>0.86460300000000001</v>
      </c>
      <c r="F723">
        <v>95</v>
      </c>
      <c r="G723">
        <v>32</v>
      </c>
      <c r="H723">
        <v>159</v>
      </c>
      <c r="I723">
        <v>161</v>
      </c>
      <c r="J723">
        <v>131</v>
      </c>
      <c r="K723">
        <v>5</v>
      </c>
      <c r="L723">
        <v>583</v>
      </c>
      <c r="M723">
        <v>483</v>
      </c>
      <c r="N723">
        <v>483</v>
      </c>
      <c r="O723" t="s">
        <v>1975</v>
      </c>
      <c r="P723" t="s">
        <v>2722</v>
      </c>
      <c r="Q723" t="s">
        <v>2719</v>
      </c>
      <c r="R723" t="s">
        <v>2723</v>
      </c>
      <c r="S723" t="s">
        <v>2721</v>
      </c>
      <c r="T723">
        <v>5776.5404348751863</v>
      </c>
      <c r="U723">
        <v>864602.61324998643</v>
      </c>
    </row>
    <row r="724" spans="1:21" hidden="1">
      <c r="A724" t="s">
        <v>1972</v>
      </c>
      <c r="B724" t="s">
        <v>2716</v>
      </c>
      <c r="C724" t="s">
        <v>2724</v>
      </c>
      <c r="D724">
        <v>2.8025790000000002</v>
      </c>
      <c r="E724">
        <v>0.175676</v>
      </c>
      <c r="F724">
        <v>0</v>
      </c>
      <c r="G724">
        <v>13</v>
      </c>
      <c r="H724">
        <v>0</v>
      </c>
      <c r="I724">
        <v>2</v>
      </c>
      <c r="J724">
        <v>14</v>
      </c>
      <c r="K724">
        <v>0</v>
      </c>
      <c r="L724">
        <v>29</v>
      </c>
      <c r="M724">
        <v>485</v>
      </c>
      <c r="N724">
        <v>485</v>
      </c>
      <c r="O724" t="s">
        <v>1975</v>
      </c>
      <c r="P724" t="s">
        <v>2725</v>
      </c>
      <c r="Q724" t="s">
        <v>2719</v>
      </c>
      <c r="R724" t="s">
        <v>2726</v>
      </c>
      <c r="S724" t="s">
        <v>2724</v>
      </c>
      <c r="T724">
        <v>2802.579269861551</v>
      </c>
      <c r="U724">
        <v>175676.3310824066</v>
      </c>
    </row>
    <row r="725" spans="1:21" hidden="1">
      <c r="A725" t="s">
        <v>1972</v>
      </c>
      <c r="B725" t="s">
        <v>2716</v>
      </c>
      <c r="C725" t="s">
        <v>2727</v>
      </c>
      <c r="D725">
        <v>2.5758869999999998</v>
      </c>
      <c r="E725">
        <v>0.219219</v>
      </c>
      <c r="F725">
        <v>12</v>
      </c>
      <c r="G725">
        <v>9</v>
      </c>
      <c r="H725">
        <v>5</v>
      </c>
      <c r="I725">
        <v>37</v>
      </c>
      <c r="J725">
        <v>28</v>
      </c>
      <c r="K725">
        <v>0</v>
      </c>
      <c r="L725">
        <v>91</v>
      </c>
      <c r="M725">
        <v>482</v>
      </c>
      <c r="N725">
        <v>482</v>
      </c>
      <c r="O725" t="s">
        <v>1975</v>
      </c>
      <c r="P725" t="s">
        <v>2728</v>
      </c>
      <c r="Q725" t="s">
        <v>2719</v>
      </c>
      <c r="R725" t="s">
        <v>2729</v>
      </c>
      <c r="S725" t="s">
        <v>2727</v>
      </c>
      <c r="T725">
        <v>2575.8868056450751</v>
      </c>
      <c r="U725">
        <v>219218.7187940157</v>
      </c>
    </row>
    <row r="726" spans="1:21" hidden="1">
      <c r="A726" t="s">
        <v>1972</v>
      </c>
      <c r="B726" t="s">
        <v>2716</v>
      </c>
      <c r="C726" t="s">
        <v>2730</v>
      </c>
      <c r="D726">
        <v>1.7952140000000001</v>
      </c>
      <c r="E726">
        <v>0.128134</v>
      </c>
      <c r="F726">
        <v>13</v>
      </c>
      <c r="G726">
        <v>4</v>
      </c>
      <c r="H726">
        <v>10</v>
      </c>
      <c r="I726">
        <v>32</v>
      </c>
      <c r="J726">
        <v>28</v>
      </c>
      <c r="K726">
        <v>0</v>
      </c>
      <c r="L726">
        <v>87</v>
      </c>
      <c r="M726">
        <v>484</v>
      </c>
      <c r="N726">
        <v>484</v>
      </c>
      <c r="O726" t="s">
        <v>1975</v>
      </c>
      <c r="P726" t="s">
        <v>2731</v>
      </c>
      <c r="Q726" t="s">
        <v>2719</v>
      </c>
      <c r="R726" t="s">
        <v>2732</v>
      </c>
      <c r="S726" t="s">
        <v>2730</v>
      </c>
      <c r="T726">
        <v>1795.213796965809</v>
      </c>
      <c r="U726">
        <v>128134.00127839499</v>
      </c>
    </row>
    <row r="727" spans="1:21" hidden="1">
      <c r="A727" t="s">
        <v>1972</v>
      </c>
      <c r="B727" t="s">
        <v>2716</v>
      </c>
      <c r="C727" t="s">
        <v>2733</v>
      </c>
      <c r="D727">
        <v>15.290967</v>
      </c>
      <c r="E727">
        <v>4.5612349999999999</v>
      </c>
      <c r="F727">
        <v>353</v>
      </c>
      <c r="G727">
        <v>198</v>
      </c>
      <c r="H727">
        <v>615</v>
      </c>
      <c r="I727">
        <v>559</v>
      </c>
      <c r="J727">
        <v>663</v>
      </c>
      <c r="K727">
        <v>18</v>
      </c>
      <c r="L727">
        <v>2406</v>
      </c>
      <c r="M727">
        <v>481</v>
      </c>
      <c r="N727">
        <v>481</v>
      </c>
      <c r="O727" t="s">
        <v>1975</v>
      </c>
      <c r="P727" t="s">
        <v>2734</v>
      </c>
      <c r="Q727" t="s">
        <v>2719</v>
      </c>
      <c r="R727" t="s">
        <v>2735</v>
      </c>
      <c r="S727" t="s">
        <v>2733</v>
      </c>
      <c r="T727">
        <v>15290.966822376609</v>
      </c>
      <c r="U727">
        <v>4561234.6326233242</v>
      </c>
    </row>
    <row r="728" spans="1:21" hidden="1">
      <c r="A728" t="s">
        <v>1972</v>
      </c>
      <c r="B728" t="s">
        <v>2736</v>
      </c>
      <c r="C728" t="s">
        <v>2737</v>
      </c>
      <c r="D728">
        <v>15.997138</v>
      </c>
      <c r="E728">
        <v>2.9336199999999999</v>
      </c>
      <c r="F728">
        <v>558</v>
      </c>
      <c r="G728">
        <v>174</v>
      </c>
      <c r="H728">
        <v>848</v>
      </c>
      <c r="I728">
        <v>505</v>
      </c>
      <c r="J728">
        <v>342</v>
      </c>
      <c r="K728">
        <v>1</v>
      </c>
      <c r="L728">
        <v>2428</v>
      </c>
      <c r="M728">
        <v>1451</v>
      </c>
      <c r="N728">
        <v>1451</v>
      </c>
      <c r="O728" t="s">
        <v>1975</v>
      </c>
      <c r="P728" t="s">
        <v>2738</v>
      </c>
      <c r="Q728" t="s">
        <v>2739</v>
      </c>
      <c r="R728" t="s">
        <v>2740</v>
      </c>
      <c r="S728" t="s">
        <v>2737</v>
      </c>
      <c r="T728">
        <v>15997.13754470906</v>
      </c>
      <c r="U728">
        <v>2933619.8836730281</v>
      </c>
    </row>
    <row r="729" spans="1:21" hidden="1">
      <c r="A729" t="s">
        <v>1972</v>
      </c>
      <c r="B729" t="s">
        <v>2736</v>
      </c>
      <c r="C729" t="s">
        <v>2741</v>
      </c>
      <c r="D729">
        <v>0.78504099999999999</v>
      </c>
      <c r="E729">
        <v>3.4493000000000003E-2</v>
      </c>
      <c r="F729">
        <v>0</v>
      </c>
      <c r="G729">
        <v>0</v>
      </c>
      <c r="H729">
        <v>0</v>
      </c>
      <c r="I729">
        <v>8</v>
      </c>
      <c r="J729">
        <v>12</v>
      </c>
      <c r="K729">
        <v>0</v>
      </c>
      <c r="L729">
        <v>20</v>
      </c>
      <c r="M729">
        <v>1458</v>
      </c>
      <c r="N729">
        <v>1458</v>
      </c>
      <c r="O729" t="s">
        <v>1975</v>
      </c>
      <c r="P729" t="s">
        <v>2742</v>
      </c>
      <c r="Q729" t="s">
        <v>2739</v>
      </c>
      <c r="R729" t="s">
        <v>2743</v>
      </c>
      <c r="S729" t="s">
        <v>2741</v>
      </c>
      <c r="T729">
        <v>785.04141424581394</v>
      </c>
      <c r="U729">
        <v>34493.441462569681</v>
      </c>
    </row>
    <row r="730" spans="1:21" hidden="1">
      <c r="A730" t="s">
        <v>1972</v>
      </c>
      <c r="B730" t="s">
        <v>2736</v>
      </c>
      <c r="C730" t="s">
        <v>2744</v>
      </c>
      <c r="D730">
        <v>3.6973929999999999</v>
      </c>
      <c r="E730">
        <v>0.323044</v>
      </c>
      <c r="F730">
        <v>22</v>
      </c>
      <c r="G730">
        <v>7</v>
      </c>
      <c r="H730">
        <v>25</v>
      </c>
      <c r="I730">
        <v>51</v>
      </c>
      <c r="J730">
        <v>104</v>
      </c>
      <c r="K730">
        <v>0</v>
      </c>
      <c r="L730">
        <v>209</v>
      </c>
      <c r="M730">
        <v>1457</v>
      </c>
      <c r="N730">
        <v>1457</v>
      </c>
      <c r="O730" t="s">
        <v>1975</v>
      </c>
      <c r="P730" t="s">
        <v>2745</v>
      </c>
      <c r="Q730" t="s">
        <v>2739</v>
      </c>
      <c r="R730" t="s">
        <v>2746</v>
      </c>
      <c r="S730" t="s">
        <v>2744</v>
      </c>
      <c r="T730">
        <v>3697.393057519409</v>
      </c>
      <c r="U730">
        <v>323043.94890863041</v>
      </c>
    </row>
    <row r="731" spans="1:21" hidden="1">
      <c r="A731" t="s">
        <v>1972</v>
      </c>
      <c r="B731" t="s">
        <v>2736</v>
      </c>
      <c r="C731" t="s">
        <v>2747</v>
      </c>
      <c r="D731">
        <v>12.876369</v>
      </c>
      <c r="E731">
        <v>4.7218439999999999</v>
      </c>
      <c r="F731">
        <v>595</v>
      </c>
      <c r="G731">
        <v>201</v>
      </c>
      <c r="H731">
        <v>1063</v>
      </c>
      <c r="I731">
        <v>658</v>
      </c>
      <c r="J731">
        <v>787</v>
      </c>
      <c r="K731">
        <v>3</v>
      </c>
      <c r="L731">
        <v>3307</v>
      </c>
      <c r="M731">
        <v>1455</v>
      </c>
      <c r="N731">
        <v>1455</v>
      </c>
      <c r="O731" t="s">
        <v>1975</v>
      </c>
      <c r="P731" t="s">
        <v>2748</v>
      </c>
      <c r="Q731" t="s">
        <v>2739</v>
      </c>
      <c r="R731" t="s">
        <v>2749</v>
      </c>
      <c r="S731" t="s">
        <v>2747</v>
      </c>
      <c r="T731">
        <v>12876.368846475631</v>
      </c>
      <c r="U731">
        <v>4721843.8062313488</v>
      </c>
    </row>
    <row r="732" spans="1:21" hidden="1">
      <c r="A732" t="s">
        <v>1972</v>
      </c>
      <c r="B732" t="s">
        <v>2736</v>
      </c>
      <c r="C732" t="s">
        <v>2750</v>
      </c>
      <c r="D732">
        <v>4.4459210000000002</v>
      </c>
      <c r="E732">
        <v>0.32167000000000001</v>
      </c>
      <c r="F732">
        <v>22</v>
      </c>
      <c r="G732">
        <v>7</v>
      </c>
      <c r="H732">
        <v>31</v>
      </c>
      <c r="I732">
        <v>59</v>
      </c>
      <c r="J732">
        <v>104</v>
      </c>
      <c r="K732">
        <v>0</v>
      </c>
      <c r="L732">
        <v>223</v>
      </c>
      <c r="M732">
        <v>1452</v>
      </c>
      <c r="N732">
        <v>1452</v>
      </c>
      <c r="O732" t="s">
        <v>1975</v>
      </c>
      <c r="P732" t="s">
        <v>2751</v>
      </c>
      <c r="Q732" t="s">
        <v>2739</v>
      </c>
      <c r="R732" t="s">
        <v>2752</v>
      </c>
      <c r="S732" t="s">
        <v>2750</v>
      </c>
      <c r="T732">
        <v>4445.9207526272194</v>
      </c>
      <c r="U732">
        <v>321670.07223764621</v>
      </c>
    </row>
    <row r="733" spans="1:21" hidden="1">
      <c r="A733" t="s">
        <v>1972</v>
      </c>
      <c r="B733" t="s">
        <v>2736</v>
      </c>
      <c r="C733" s="346" t="s">
        <v>2753</v>
      </c>
      <c r="D733">
        <v>3.5473970000000001</v>
      </c>
      <c r="E733">
        <v>0.21760399999999999</v>
      </c>
      <c r="F733">
        <v>10</v>
      </c>
      <c r="G733">
        <v>3</v>
      </c>
      <c r="H733">
        <v>12</v>
      </c>
      <c r="I733">
        <v>34</v>
      </c>
      <c r="J733">
        <v>38</v>
      </c>
      <c r="K733">
        <v>0</v>
      </c>
      <c r="L733">
        <v>97</v>
      </c>
      <c r="M733">
        <v>1453</v>
      </c>
      <c r="N733">
        <v>1453</v>
      </c>
      <c r="O733" t="s">
        <v>1975</v>
      </c>
      <c r="P733" t="s">
        <v>2754</v>
      </c>
      <c r="Q733" t="s">
        <v>2739</v>
      </c>
      <c r="R733" t="s">
        <v>2755</v>
      </c>
      <c r="S733" t="s">
        <v>2756</v>
      </c>
      <c r="T733">
        <v>3547.3965593971352</v>
      </c>
      <c r="U733">
        <v>217604.29217928171</v>
      </c>
    </row>
    <row r="734" spans="1:21" hidden="1">
      <c r="A734" t="s">
        <v>1972</v>
      </c>
      <c r="B734" t="s">
        <v>2736</v>
      </c>
      <c r="C734" t="s">
        <v>2757</v>
      </c>
      <c r="D734">
        <v>2.3386930000000001</v>
      </c>
      <c r="E734">
        <v>0.17919099999999999</v>
      </c>
      <c r="F734">
        <v>2</v>
      </c>
      <c r="G734">
        <v>4</v>
      </c>
      <c r="H734">
        <v>6</v>
      </c>
      <c r="I734">
        <v>48</v>
      </c>
      <c r="J734">
        <v>51</v>
      </c>
      <c r="K734">
        <v>0</v>
      </c>
      <c r="L734">
        <v>111</v>
      </c>
      <c r="M734">
        <v>1456</v>
      </c>
      <c r="N734">
        <v>1456</v>
      </c>
      <c r="O734" t="s">
        <v>1975</v>
      </c>
      <c r="P734" t="s">
        <v>2758</v>
      </c>
      <c r="Q734" t="s">
        <v>2739</v>
      </c>
      <c r="R734" t="s">
        <v>2759</v>
      </c>
      <c r="S734" t="s">
        <v>2757</v>
      </c>
      <c r="T734">
        <v>2338.693245720855</v>
      </c>
      <c r="U734">
        <v>179190.80844457771</v>
      </c>
    </row>
    <row r="735" spans="1:21" hidden="1">
      <c r="A735" t="s">
        <v>1972</v>
      </c>
      <c r="B735" t="s">
        <v>2736</v>
      </c>
      <c r="C735" t="s">
        <v>2760</v>
      </c>
      <c r="D735">
        <v>3.7008000000000001</v>
      </c>
      <c r="E735">
        <v>0.36752299999999999</v>
      </c>
      <c r="F735">
        <v>27</v>
      </c>
      <c r="G735">
        <v>15</v>
      </c>
      <c r="H735">
        <v>44</v>
      </c>
      <c r="I735">
        <v>63</v>
      </c>
      <c r="J735">
        <v>121</v>
      </c>
      <c r="K735">
        <v>0</v>
      </c>
      <c r="L735">
        <v>270</v>
      </c>
      <c r="M735">
        <v>1454</v>
      </c>
      <c r="N735">
        <v>1454</v>
      </c>
      <c r="O735" t="s">
        <v>1975</v>
      </c>
      <c r="P735" t="s">
        <v>2761</v>
      </c>
      <c r="Q735" t="s">
        <v>2739</v>
      </c>
      <c r="R735" t="s">
        <v>2762</v>
      </c>
      <c r="S735" t="s">
        <v>2760</v>
      </c>
      <c r="T735">
        <v>3700.7998855263399</v>
      </c>
      <c r="U735">
        <v>367522.6154324261</v>
      </c>
    </row>
    <row r="736" spans="1:21" hidden="1">
      <c r="A736" t="s">
        <v>1972</v>
      </c>
      <c r="B736" t="s">
        <v>2763</v>
      </c>
      <c r="C736" t="s">
        <v>2764</v>
      </c>
      <c r="D736">
        <v>2.5333610000000002</v>
      </c>
      <c r="E736">
        <v>9.8405999999999993E-2</v>
      </c>
      <c r="F736">
        <v>16</v>
      </c>
      <c r="G736">
        <v>0</v>
      </c>
      <c r="H736">
        <v>15</v>
      </c>
      <c r="I736">
        <v>26</v>
      </c>
      <c r="J736">
        <v>21</v>
      </c>
      <c r="K736">
        <v>0</v>
      </c>
      <c r="L736">
        <v>78</v>
      </c>
      <c r="M736">
        <v>1429</v>
      </c>
      <c r="N736">
        <v>1429</v>
      </c>
      <c r="O736" t="s">
        <v>1975</v>
      </c>
      <c r="P736" t="s">
        <v>2765</v>
      </c>
      <c r="Q736" t="s">
        <v>2766</v>
      </c>
      <c r="R736" t="s">
        <v>2767</v>
      </c>
      <c r="S736" t="s">
        <v>2764</v>
      </c>
      <c r="T736">
        <v>2533.3613046717878</v>
      </c>
      <c r="U736">
        <v>98405.764177227771</v>
      </c>
    </row>
    <row r="737" spans="1:21" hidden="1">
      <c r="A737" t="s">
        <v>1972</v>
      </c>
      <c r="B737" t="s">
        <v>2763</v>
      </c>
      <c r="C737" t="s">
        <v>2768</v>
      </c>
      <c r="D737">
        <v>2.49736</v>
      </c>
      <c r="E737">
        <v>0.16329299999999999</v>
      </c>
      <c r="F737">
        <v>7</v>
      </c>
      <c r="G737">
        <v>0</v>
      </c>
      <c r="H737">
        <v>6</v>
      </c>
      <c r="I737">
        <v>35</v>
      </c>
      <c r="J737">
        <v>68</v>
      </c>
      <c r="K737">
        <v>0</v>
      </c>
      <c r="L737">
        <v>116</v>
      </c>
      <c r="M737">
        <v>1431</v>
      </c>
      <c r="N737">
        <v>1431</v>
      </c>
      <c r="O737" t="s">
        <v>1975</v>
      </c>
      <c r="P737" t="s">
        <v>2769</v>
      </c>
      <c r="Q737" t="s">
        <v>2766</v>
      </c>
      <c r="R737" t="s">
        <v>2770</v>
      </c>
      <c r="S737" t="s">
        <v>2768</v>
      </c>
      <c r="T737">
        <v>2497.3601833360681</v>
      </c>
      <c r="U737">
        <v>163293.09916846931</v>
      </c>
    </row>
    <row r="738" spans="1:21" hidden="1">
      <c r="A738" t="s">
        <v>1972</v>
      </c>
      <c r="B738" t="s">
        <v>2763</v>
      </c>
      <c r="C738" t="s">
        <v>2771</v>
      </c>
      <c r="D738">
        <v>3.4327559999999999</v>
      </c>
      <c r="E738">
        <v>0.37304399999999999</v>
      </c>
      <c r="F738">
        <v>35</v>
      </c>
      <c r="G738">
        <v>6</v>
      </c>
      <c r="H738">
        <v>48</v>
      </c>
      <c r="I738">
        <v>103</v>
      </c>
      <c r="J738">
        <v>102</v>
      </c>
      <c r="K738">
        <v>2</v>
      </c>
      <c r="L738">
        <v>296</v>
      </c>
      <c r="M738">
        <v>1426</v>
      </c>
      <c r="N738">
        <v>1426</v>
      </c>
      <c r="O738" t="s">
        <v>1975</v>
      </c>
      <c r="P738" t="s">
        <v>2772</v>
      </c>
      <c r="Q738" t="s">
        <v>2766</v>
      </c>
      <c r="R738" t="s">
        <v>2773</v>
      </c>
      <c r="S738" t="s">
        <v>2771</v>
      </c>
      <c r="T738">
        <v>3432.75635687159</v>
      </c>
      <c r="U738">
        <v>373044.45006417268</v>
      </c>
    </row>
    <row r="739" spans="1:21" hidden="1">
      <c r="A739" t="s">
        <v>1972</v>
      </c>
      <c r="B739" t="s">
        <v>2763</v>
      </c>
      <c r="C739" t="s">
        <v>2774</v>
      </c>
      <c r="D739">
        <v>2.395613</v>
      </c>
      <c r="E739">
        <v>0.20016100000000001</v>
      </c>
      <c r="F739">
        <v>2</v>
      </c>
      <c r="G739">
        <v>0</v>
      </c>
      <c r="H739">
        <v>2</v>
      </c>
      <c r="I739">
        <v>48</v>
      </c>
      <c r="J739">
        <v>78</v>
      </c>
      <c r="K739">
        <v>0</v>
      </c>
      <c r="L739">
        <v>130</v>
      </c>
      <c r="M739">
        <v>1433</v>
      </c>
      <c r="N739">
        <v>1433</v>
      </c>
      <c r="O739" t="s">
        <v>1975</v>
      </c>
      <c r="P739" t="s">
        <v>2775</v>
      </c>
      <c r="Q739" t="s">
        <v>2766</v>
      </c>
      <c r="R739" t="s">
        <v>2776</v>
      </c>
      <c r="S739" t="s">
        <v>2774</v>
      </c>
      <c r="T739">
        <v>2395.6126209345798</v>
      </c>
      <c r="U739">
        <v>200160.52625862579</v>
      </c>
    </row>
    <row r="740" spans="1:21" hidden="1">
      <c r="A740" t="s">
        <v>1972</v>
      </c>
      <c r="B740" t="s">
        <v>2763</v>
      </c>
      <c r="C740" t="s">
        <v>2777</v>
      </c>
      <c r="D740">
        <v>2.8781599999999998</v>
      </c>
      <c r="E740">
        <v>0.175457</v>
      </c>
      <c r="F740">
        <v>0</v>
      </c>
      <c r="G740">
        <v>3</v>
      </c>
      <c r="H740">
        <v>0</v>
      </c>
      <c r="I740">
        <v>13</v>
      </c>
      <c r="J740">
        <v>43</v>
      </c>
      <c r="K740">
        <v>0</v>
      </c>
      <c r="L740">
        <v>59</v>
      </c>
      <c r="M740">
        <v>1432</v>
      </c>
      <c r="N740">
        <v>1432</v>
      </c>
      <c r="O740" t="s">
        <v>1975</v>
      </c>
      <c r="P740" t="s">
        <v>2778</v>
      </c>
      <c r="Q740" t="s">
        <v>2766</v>
      </c>
      <c r="R740" t="s">
        <v>2779</v>
      </c>
      <c r="S740" t="s">
        <v>2777</v>
      </c>
      <c r="T740">
        <v>2878.159683031402</v>
      </c>
      <c r="U740">
        <v>175456.94552228099</v>
      </c>
    </row>
    <row r="741" spans="1:21" hidden="1">
      <c r="A741" t="s">
        <v>1972</v>
      </c>
      <c r="B741" t="s">
        <v>2763</v>
      </c>
      <c r="C741" t="s">
        <v>2780</v>
      </c>
      <c r="D741">
        <v>1.619138</v>
      </c>
      <c r="E741">
        <v>7.5105000000000005E-2</v>
      </c>
      <c r="F741">
        <v>2</v>
      </c>
      <c r="G741">
        <v>1</v>
      </c>
      <c r="H741">
        <v>2</v>
      </c>
      <c r="I741">
        <v>10</v>
      </c>
      <c r="J741">
        <v>25</v>
      </c>
      <c r="K741">
        <v>0</v>
      </c>
      <c r="L741">
        <v>40</v>
      </c>
      <c r="M741">
        <v>1427</v>
      </c>
      <c r="N741">
        <v>1427</v>
      </c>
      <c r="O741" t="s">
        <v>1975</v>
      </c>
      <c r="P741" t="s">
        <v>2781</v>
      </c>
      <c r="Q741" t="s">
        <v>2766</v>
      </c>
      <c r="R741" t="s">
        <v>2782</v>
      </c>
      <c r="S741" t="s">
        <v>2780</v>
      </c>
      <c r="T741">
        <v>1619.1383609887171</v>
      </c>
      <c r="U741">
        <v>75104.580886260199</v>
      </c>
    </row>
    <row r="742" spans="1:21" hidden="1">
      <c r="A742" t="s">
        <v>1972</v>
      </c>
      <c r="B742" t="s">
        <v>2763</v>
      </c>
      <c r="C742" s="346" t="s">
        <v>2783</v>
      </c>
      <c r="D742">
        <v>15.06305</v>
      </c>
      <c r="E742">
        <v>3.0120960000000001</v>
      </c>
      <c r="F742">
        <v>475</v>
      </c>
      <c r="G742">
        <v>84</v>
      </c>
      <c r="H742">
        <v>631</v>
      </c>
      <c r="I742">
        <v>513</v>
      </c>
      <c r="J742">
        <v>614</v>
      </c>
      <c r="K742">
        <v>4</v>
      </c>
      <c r="L742">
        <v>2321</v>
      </c>
      <c r="M742">
        <v>1425</v>
      </c>
      <c r="N742">
        <v>1425</v>
      </c>
      <c r="O742" t="s">
        <v>1975</v>
      </c>
      <c r="P742" t="s">
        <v>2784</v>
      </c>
      <c r="Q742" t="s">
        <v>2766</v>
      </c>
      <c r="R742" t="s">
        <v>2317</v>
      </c>
      <c r="S742" t="s">
        <v>2318</v>
      </c>
      <c r="T742">
        <v>17191.554392952541</v>
      </c>
      <c r="U742">
        <v>3012096.157032331</v>
      </c>
    </row>
    <row r="743" spans="1:21" hidden="1">
      <c r="A743" t="s">
        <v>1972</v>
      </c>
      <c r="B743" t="s">
        <v>2763</v>
      </c>
      <c r="C743" t="s">
        <v>2785</v>
      </c>
      <c r="D743">
        <v>16.832371999999999</v>
      </c>
      <c r="E743">
        <v>4.8109130000000002</v>
      </c>
      <c r="F743">
        <v>661</v>
      </c>
      <c r="G743">
        <v>181</v>
      </c>
      <c r="H743">
        <v>920</v>
      </c>
      <c r="I743">
        <v>810</v>
      </c>
      <c r="J743">
        <v>725</v>
      </c>
      <c r="K743">
        <v>3</v>
      </c>
      <c r="L743">
        <v>3300</v>
      </c>
      <c r="M743">
        <v>1428</v>
      </c>
      <c r="N743">
        <v>1428</v>
      </c>
      <c r="O743" t="s">
        <v>1975</v>
      </c>
      <c r="P743" t="s">
        <v>2786</v>
      </c>
      <c r="Q743" t="s">
        <v>2766</v>
      </c>
      <c r="R743" t="s">
        <v>2787</v>
      </c>
      <c r="S743" t="s">
        <v>2785</v>
      </c>
      <c r="T743">
        <v>16832.372217606</v>
      </c>
      <c r="U743">
        <v>4810913.1362537295</v>
      </c>
    </row>
    <row r="744" spans="1:21" hidden="1">
      <c r="A744" t="s">
        <v>1972</v>
      </c>
      <c r="B744" t="s">
        <v>2763</v>
      </c>
      <c r="C744" t="s">
        <v>2788</v>
      </c>
      <c r="D744">
        <v>2.1790759999999998</v>
      </c>
      <c r="E744">
        <v>0.2175</v>
      </c>
      <c r="F744">
        <v>15</v>
      </c>
      <c r="G744">
        <v>5</v>
      </c>
      <c r="H744">
        <v>15</v>
      </c>
      <c r="I744">
        <v>45</v>
      </c>
      <c r="J744">
        <v>85</v>
      </c>
      <c r="K744">
        <v>0</v>
      </c>
      <c r="L744">
        <v>165</v>
      </c>
      <c r="M744">
        <v>1430</v>
      </c>
      <c r="N744">
        <v>1430</v>
      </c>
      <c r="O744" t="s">
        <v>1975</v>
      </c>
      <c r="P744" t="s">
        <v>2789</v>
      </c>
      <c r="Q744" t="s">
        <v>2766</v>
      </c>
      <c r="R744" t="s">
        <v>2790</v>
      </c>
      <c r="S744" t="s">
        <v>2788</v>
      </c>
      <c r="T744">
        <v>2179.076309396884</v>
      </c>
      <c r="U744">
        <v>217500.03856558361</v>
      </c>
    </row>
    <row r="745" spans="1:21" hidden="1">
      <c r="A745" t="s">
        <v>1972</v>
      </c>
      <c r="B745" t="s">
        <v>2763</v>
      </c>
      <c r="C745" t="s">
        <v>2791</v>
      </c>
      <c r="D745">
        <v>10.824543</v>
      </c>
      <c r="E745">
        <v>2.39514</v>
      </c>
      <c r="F745">
        <v>235</v>
      </c>
      <c r="G745">
        <v>57</v>
      </c>
      <c r="H745">
        <v>378</v>
      </c>
      <c r="I745">
        <v>293</v>
      </c>
      <c r="J745">
        <v>326</v>
      </c>
      <c r="K745">
        <v>5</v>
      </c>
      <c r="L745">
        <v>1294</v>
      </c>
      <c r="M745">
        <v>1423</v>
      </c>
      <c r="N745">
        <v>1423</v>
      </c>
      <c r="O745" t="s">
        <v>1975</v>
      </c>
      <c r="P745" t="s">
        <v>2792</v>
      </c>
      <c r="Q745" t="s">
        <v>2766</v>
      </c>
      <c r="R745" t="s">
        <v>2793</v>
      </c>
      <c r="S745" t="s">
        <v>2791</v>
      </c>
      <c r="T745">
        <v>10824.54338400698</v>
      </c>
      <c r="U745">
        <v>2395140.4264840712</v>
      </c>
    </row>
    <row r="746" spans="1:21" hidden="1">
      <c r="A746" t="s">
        <v>1972</v>
      </c>
      <c r="B746" t="s">
        <v>2763</v>
      </c>
      <c r="C746" t="s">
        <v>2794</v>
      </c>
      <c r="D746">
        <v>2.6585260000000002</v>
      </c>
      <c r="E746">
        <v>0.16914299999999999</v>
      </c>
      <c r="F746">
        <v>16</v>
      </c>
      <c r="G746">
        <v>2</v>
      </c>
      <c r="H746">
        <v>16</v>
      </c>
      <c r="I746">
        <v>42</v>
      </c>
      <c r="J746">
        <v>63</v>
      </c>
      <c r="K746">
        <v>0</v>
      </c>
      <c r="L746">
        <v>139</v>
      </c>
      <c r="M746">
        <v>1424</v>
      </c>
      <c r="N746">
        <v>1424</v>
      </c>
      <c r="O746" t="s">
        <v>1975</v>
      </c>
      <c r="P746" t="s">
        <v>2795</v>
      </c>
      <c r="Q746" t="s">
        <v>2766</v>
      </c>
      <c r="R746" t="s">
        <v>2796</v>
      </c>
      <c r="S746" t="s">
        <v>2794</v>
      </c>
      <c r="T746">
        <v>2658.5262594510718</v>
      </c>
      <c r="U746">
        <v>169143.06430197219</v>
      </c>
    </row>
    <row r="747" spans="1:21" hidden="1">
      <c r="A747" t="s">
        <v>1972</v>
      </c>
      <c r="B747" t="s">
        <v>2797</v>
      </c>
      <c r="C747" t="s">
        <v>2798</v>
      </c>
      <c r="D747">
        <v>9.1032399999999996</v>
      </c>
      <c r="E747">
        <v>1.3834379999999999</v>
      </c>
      <c r="F747">
        <v>117</v>
      </c>
      <c r="G747">
        <v>13</v>
      </c>
      <c r="H747">
        <v>147</v>
      </c>
      <c r="I747">
        <v>133</v>
      </c>
      <c r="J747">
        <v>138</v>
      </c>
      <c r="K747">
        <v>19</v>
      </c>
      <c r="L747">
        <v>567</v>
      </c>
      <c r="M747">
        <v>1830</v>
      </c>
      <c r="N747">
        <v>1830</v>
      </c>
      <c r="O747" t="s">
        <v>1975</v>
      </c>
      <c r="P747" t="s">
        <v>2799</v>
      </c>
      <c r="Q747" t="s">
        <v>2800</v>
      </c>
      <c r="R747" t="s">
        <v>2801</v>
      </c>
      <c r="S747" t="s">
        <v>2798</v>
      </c>
      <c r="T747">
        <v>9103.2397019018827</v>
      </c>
      <c r="U747">
        <v>1383437.502207356</v>
      </c>
    </row>
    <row r="748" spans="1:21" hidden="1">
      <c r="A748" t="s">
        <v>1972</v>
      </c>
      <c r="B748" t="s">
        <v>2797</v>
      </c>
      <c r="C748" t="s">
        <v>2802</v>
      </c>
      <c r="D748">
        <v>7.0527110000000004</v>
      </c>
      <c r="E748">
        <v>0.87728799999999996</v>
      </c>
      <c r="F748">
        <v>135</v>
      </c>
      <c r="G748">
        <v>36</v>
      </c>
      <c r="H748">
        <v>264</v>
      </c>
      <c r="I748">
        <v>122</v>
      </c>
      <c r="J748">
        <v>133</v>
      </c>
      <c r="K748">
        <v>2</v>
      </c>
      <c r="L748">
        <v>692</v>
      </c>
      <c r="M748">
        <v>1825</v>
      </c>
      <c r="N748">
        <v>1825</v>
      </c>
      <c r="O748" t="s">
        <v>1975</v>
      </c>
      <c r="P748" t="s">
        <v>2803</v>
      </c>
      <c r="Q748" t="s">
        <v>2800</v>
      </c>
      <c r="R748" t="s">
        <v>2804</v>
      </c>
      <c r="S748" t="s">
        <v>2802</v>
      </c>
      <c r="T748">
        <v>7052.7112840240889</v>
      </c>
      <c r="U748">
        <v>877287.50604177837</v>
      </c>
    </row>
    <row r="749" spans="1:21" hidden="1">
      <c r="A749" t="s">
        <v>1972</v>
      </c>
      <c r="B749" t="s">
        <v>2797</v>
      </c>
      <c r="C749" t="s">
        <v>2805</v>
      </c>
      <c r="D749">
        <v>18.486597</v>
      </c>
      <c r="E749">
        <v>5.9300740000000003</v>
      </c>
      <c r="F749">
        <v>711</v>
      </c>
      <c r="G749">
        <v>399</v>
      </c>
      <c r="H749">
        <v>1322</v>
      </c>
      <c r="I749">
        <v>512</v>
      </c>
      <c r="J749">
        <v>431</v>
      </c>
      <c r="K749">
        <v>13</v>
      </c>
      <c r="L749">
        <v>3388</v>
      </c>
      <c r="M749">
        <v>1829</v>
      </c>
      <c r="N749">
        <v>1829</v>
      </c>
      <c r="O749" t="s">
        <v>1975</v>
      </c>
      <c r="P749" t="s">
        <v>2806</v>
      </c>
      <c r="Q749" t="s">
        <v>2800</v>
      </c>
      <c r="R749" t="s">
        <v>2807</v>
      </c>
      <c r="S749" t="s">
        <v>2805</v>
      </c>
      <c r="T749">
        <v>18486.597493793881</v>
      </c>
      <c r="U749">
        <v>5930074.4490001667</v>
      </c>
    </row>
    <row r="750" spans="1:21" hidden="1">
      <c r="A750" t="s">
        <v>1972</v>
      </c>
      <c r="B750" t="s">
        <v>2797</v>
      </c>
      <c r="C750" t="s">
        <v>2808</v>
      </c>
      <c r="D750">
        <v>1.0061869999999999</v>
      </c>
      <c r="E750">
        <v>3.304E-2</v>
      </c>
      <c r="F750">
        <v>9</v>
      </c>
      <c r="G750">
        <v>0</v>
      </c>
      <c r="H750">
        <v>9</v>
      </c>
      <c r="I750">
        <v>10</v>
      </c>
      <c r="J750">
        <v>3</v>
      </c>
      <c r="K750">
        <v>0</v>
      </c>
      <c r="L750">
        <v>31</v>
      </c>
      <c r="M750">
        <v>1832</v>
      </c>
      <c r="N750">
        <v>1832</v>
      </c>
      <c r="O750" t="s">
        <v>1975</v>
      </c>
      <c r="P750" t="s">
        <v>2809</v>
      </c>
      <c r="Q750" t="s">
        <v>2800</v>
      </c>
      <c r="R750" t="s">
        <v>2810</v>
      </c>
      <c r="S750" t="s">
        <v>2808</v>
      </c>
      <c r="T750">
        <v>1006.187149670869</v>
      </c>
      <c r="U750">
        <v>33039.666426098098</v>
      </c>
    </row>
    <row r="751" spans="1:21" hidden="1">
      <c r="A751" t="s">
        <v>1972</v>
      </c>
      <c r="B751" t="s">
        <v>2797</v>
      </c>
      <c r="C751" t="s">
        <v>2811</v>
      </c>
      <c r="D751">
        <v>7.8001120000000004</v>
      </c>
      <c r="E751">
        <v>1.502974</v>
      </c>
      <c r="F751">
        <v>220</v>
      </c>
      <c r="G751">
        <v>21</v>
      </c>
      <c r="H751">
        <v>360</v>
      </c>
      <c r="I751">
        <v>155</v>
      </c>
      <c r="J751">
        <v>127</v>
      </c>
      <c r="K751">
        <v>0</v>
      </c>
      <c r="L751">
        <v>883</v>
      </c>
      <c r="M751">
        <v>1826</v>
      </c>
      <c r="N751">
        <v>1826</v>
      </c>
      <c r="O751" t="s">
        <v>1975</v>
      </c>
      <c r="P751" t="s">
        <v>2812</v>
      </c>
      <c r="Q751" t="s">
        <v>2800</v>
      </c>
      <c r="R751" t="s">
        <v>2813</v>
      </c>
      <c r="S751" t="s">
        <v>2811</v>
      </c>
      <c r="T751">
        <v>7800.1124647642537</v>
      </c>
      <c r="U751">
        <v>1502974.414376653</v>
      </c>
    </row>
    <row r="752" spans="1:21" hidden="1">
      <c r="A752" t="s">
        <v>1972</v>
      </c>
      <c r="B752" t="s">
        <v>2797</v>
      </c>
      <c r="C752" t="s">
        <v>2814</v>
      </c>
      <c r="D752">
        <v>0.71920200000000001</v>
      </c>
      <c r="E752">
        <v>3.1092000000000002E-2</v>
      </c>
      <c r="F752">
        <v>8</v>
      </c>
      <c r="G752">
        <v>0</v>
      </c>
      <c r="H752">
        <v>11</v>
      </c>
      <c r="I752">
        <v>3</v>
      </c>
      <c r="J752">
        <v>10</v>
      </c>
      <c r="K752">
        <v>0</v>
      </c>
      <c r="L752">
        <v>32</v>
      </c>
      <c r="M752">
        <v>1833</v>
      </c>
      <c r="N752">
        <v>1833</v>
      </c>
      <c r="O752" t="s">
        <v>1975</v>
      </c>
      <c r="P752" t="s">
        <v>2815</v>
      </c>
      <c r="Q752" t="s">
        <v>2800</v>
      </c>
      <c r="R752" t="s">
        <v>2816</v>
      </c>
      <c r="S752" t="s">
        <v>2814</v>
      </c>
      <c r="T752">
        <v>719.20248040879494</v>
      </c>
      <c r="U752">
        <v>31092.344702477381</v>
      </c>
    </row>
    <row r="753" spans="1:21" hidden="1">
      <c r="A753" t="s">
        <v>1972</v>
      </c>
      <c r="B753" t="s">
        <v>2797</v>
      </c>
      <c r="C753" s="346" t="s">
        <v>2817</v>
      </c>
      <c r="D753">
        <v>6.0931410000000001</v>
      </c>
      <c r="E753">
        <v>0.70002600000000004</v>
      </c>
      <c r="F753">
        <v>69</v>
      </c>
      <c r="G753">
        <v>17</v>
      </c>
      <c r="H753">
        <v>81</v>
      </c>
      <c r="I753">
        <v>101</v>
      </c>
      <c r="J753">
        <v>262</v>
      </c>
      <c r="K753">
        <v>1</v>
      </c>
      <c r="L753">
        <v>531</v>
      </c>
      <c r="M753">
        <v>1834</v>
      </c>
      <c r="N753">
        <v>1834</v>
      </c>
      <c r="O753" t="s">
        <v>1975</v>
      </c>
      <c r="P753" t="s">
        <v>2818</v>
      </c>
      <c r="Q753" t="s">
        <v>2800</v>
      </c>
      <c r="R753" t="s">
        <v>2695</v>
      </c>
      <c r="S753" t="s">
        <v>2693</v>
      </c>
      <c r="T753">
        <v>6621.1188762601878</v>
      </c>
      <c r="U753">
        <v>700026.01091411826</v>
      </c>
    </row>
    <row r="754" spans="1:21" hidden="1">
      <c r="A754" t="s">
        <v>1972</v>
      </c>
      <c r="B754" t="s">
        <v>2797</v>
      </c>
      <c r="C754" t="s">
        <v>2819</v>
      </c>
      <c r="D754">
        <v>2.4234619999999998</v>
      </c>
      <c r="E754">
        <v>0.19800799999999999</v>
      </c>
      <c r="F754">
        <v>15</v>
      </c>
      <c r="G754">
        <v>7</v>
      </c>
      <c r="H754">
        <v>11</v>
      </c>
      <c r="I754">
        <v>19</v>
      </c>
      <c r="J754">
        <v>55</v>
      </c>
      <c r="K754">
        <v>0</v>
      </c>
      <c r="L754">
        <v>107</v>
      </c>
      <c r="M754">
        <v>1827</v>
      </c>
      <c r="N754">
        <v>1827</v>
      </c>
      <c r="O754" t="s">
        <v>1975</v>
      </c>
      <c r="P754" t="s">
        <v>2820</v>
      </c>
      <c r="Q754" t="s">
        <v>2800</v>
      </c>
      <c r="R754" t="s">
        <v>2821</v>
      </c>
      <c r="S754" t="s">
        <v>2819</v>
      </c>
      <c r="T754">
        <v>2423.462200701716</v>
      </c>
      <c r="U754">
        <v>198008.36904616861</v>
      </c>
    </row>
    <row r="755" spans="1:21" hidden="1">
      <c r="A755" t="s">
        <v>1972</v>
      </c>
      <c r="B755" t="s">
        <v>2797</v>
      </c>
      <c r="C755" t="s">
        <v>2822</v>
      </c>
      <c r="D755">
        <v>1.925605</v>
      </c>
      <c r="E755">
        <v>0.10408000000000001</v>
      </c>
      <c r="F755">
        <v>12</v>
      </c>
      <c r="G755">
        <v>4</v>
      </c>
      <c r="H755">
        <v>9</v>
      </c>
      <c r="I755">
        <v>18</v>
      </c>
      <c r="J755">
        <v>21</v>
      </c>
      <c r="K755">
        <v>0</v>
      </c>
      <c r="L755">
        <v>64</v>
      </c>
      <c r="M755">
        <v>1836</v>
      </c>
      <c r="N755">
        <v>1836</v>
      </c>
      <c r="O755" t="s">
        <v>1975</v>
      </c>
      <c r="P755" t="s">
        <v>2823</v>
      </c>
      <c r="Q755" t="s">
        <v>2800</v>
      </c>
      <c r="R755" t="s">
        <v>2824</v>
      </c>
      <c r="S755" t="s">
        <v>2822</v>
      </c>
      <c r="T755">
        <v>1925.605297448001</v>
      </c>
      <c r="U755">
        <v>104080.12283565239</v>
      </c>
    </row>
    <row r="756" spans="1:21" hidden="1">
      <c r="A756" t="s">
        <v>1972</v>
      </c>
      <c r="B756" t="s">
        <v>2797</v>
      </c>
      <c r="C756" t="s">
        <v>2825</v>
      </c>
      <c r="D756">
        <v>4.7777630000000002</v>
      </c>
      <c r="E756">
        <v>0.511104</v>
      </c>
      <c r="F756">
        <v>55</v>
      </c>
      <c r="G756">
        <v>10</v>
      </c>
      <c r="H756">
        <v>56</v>
      </c>
      <c r="I756">
        <v>77</v>
      </c>
      <c r="J756">
        <v>94</v>
      </c>
      <c r="K756">
        <v>4</v>
      </c>
      <c r="L756">
        <v>296</v>
      </c>
      <c r="M756">
        <v>1831</v>
      </c>
      <c r="N756">
        <v>1831</v>
      </c>
      <c r="O756" t="s">
        <v>1975</v>
      </c>
      <c r="P756" t="s">
        <v>2826</v>
      </c>
      <c r="Q756" t="s">
        <v>2800</v>
      </c>
      <c r="R756" t="s">
        <v>2827</v>
      </c>
      <c r="S756" t="s">
        <v>2825</v>
      </c>
      <c r="T756">
        <v>4777.7629751959266</v>
      </c>
      <c r="U756">
        <v>511103.72994987451</v>
      </c>
    </row>
    <row r="757" spans="1:21" hidden="1">
      <c r="A757" t="s">
        <v>1972</v>
      </c>
      <c r="B757" t="s">
        <v>2797</v>
      </c>
      <c r="C757" s="344" t="s">
        <v>531</v>
      </c>
      <c r="D757">
        <v>2.8401380000000001</v>
      </c>
      <c r="E757">
        <v>5.5659E-2</v>
      </c>
      <c r="M757">
        <v>1824</v>
      </c>
      <c r="N757">
        <v>1824</v>
      </c>
      <c r="O757" t="s">
        <v>1975</v>
      </c>
      <c r="P757" t="s">
        <v>2828</v>
      </c>
      <c r="Q757" t="s">
        <v>2800</v>
      </c>
      <c r="R757" t="s">
        <v>2038</v>
      </c>
      <c r="S757" t="s">
        <v>2036</v>
      </c>
      <c r="T757">
        <v>5038.1548430880766</v>
      </c>
      <c r="U757">
        <v>55659.09367666953</v>
      </c>
    </row>
    <row r="758" spans="1:21" hidden="1">
      <c r="A758" t="s">
        <v>1972</v>
      </c>
      <c r="B758" t="s">
        <v>2797</v>
      </c>
      <c r="C758" t="s">
        <v>2829</v>
      </c>
      <c r="D758">
        <v>6.9631800000000004</v>
      </c>
      <c r="E758">
        <v>1.1508130000000001</v>
      </c>
      <c r="F758">
        <v>219</v>
      </c>
      <c r="G758">
        <v>57</v>
      </c>
      <c r="H758">
        <v>271</v>
      </c>
      <c r="I758">
        <v>255</v>
      </c>
      <c r="J758">
        <v>166</v>
      </c>
      <c r="K758">
        <v>2</v>
      </c>
      <c r="L758">
        <v>970</v>
      </c>
      <c r="M758">
        <v>1828</v>
      </c>
      <c r="N758">
        <v>1828</v>
      </c>
      <c r="O758" t="s">
        <v>1975</v>
      </c>
      <c r="P758" t="s">
        <v>2830</v>
      </c>
      <c r="Q758" t="s">
        <v>2800</v>
      </c>
      <c r="R758" t="s">
        <v>2831</v>
      </c>
      <c r="S758" t="s">
        <v>2829</v>
      </c>
      <c r="T758">
        <v>6963.1800827466313</v>
      </c>
      <c r="U758">
        <v>1150812.944091199</v>
      </c>
    </row>
    <row r="759" spans="1:21" hidden="1">
      <c r="A759" t="s">
        <v>1972</v>
      </c>
      <c r="B759" t="s">
        <v>2797</v>
      </c>
      <c r="C759" t="s">
        <v>2832</v>
      </c>
      <c r="D759">
        <v>1.2633220000000001</v>
      </c>
      <c r="E759">
        <v>8.5195999999999994E-2</v>
      </c>
      <c r="F759">
        <v>0</v>
      </c>
      <c r="G759">
        <v>1</v>
      </c>
      <c r="H759">
        <v>0</v>
      </c>
      <c r="I759">
        <v>6</v>
      </c>
      <c r="J759">
        <v>6</v>
      </c>
      <c r="K759">
        <v>0</v>
      </c>
      <c r="L759">
        <v>13</v>
      </c>
      <c r="M759">
        <v>1835</v>
      </c>
      <c r="N759">
        <v>1835</v>
      </c>
      <c r="O759" t="s">
        <v>1975</v>
      </c>
      <c r="P759" t="s">
        <v>2833</v>
      </c>
      <c r="Q759" t="s">
        <v>2800</v>
      </c>
      <c r="R759" t="s">
        <v>2834</v>
      </c>
      <c r="S759" t="s">
        <v>2832</v>
      </c>
      <c r="T759">
        <v>1263.3222965989321</v>
      </c>
      <c r="U759">
        <v>85195.512520970253</v>
      </c>
    </row>
    <row r="760" spans="1:21" hidden="1">
      <c r="A760" t="s">
        <v>1972</v>
      </c>
      <c r="B760" t="s">
        <v>2835</v>
      </c>
      <c r="C760" t="s">
        <v>2836</v>
      </c>
      <c r="D760">
        <v>1.8399179999999999</v>
      </c>
      <c r="E760">
        <v>9.0052999999999994E-2</v>
      </c>
      <c r="F760">
        <v>0</v>
      </c>
      <c r="G760">
        <v>0</v>
      </c>
      <c r="H760">
        <v>0</v>
      </c>
      <c r="I760">
        <v>2</v>
      </c>
      <c r="J760">
        <v>16</v>
      </c>
      <c r="K760">
        <v>3</v>
      </c>
      <c r="L760">
        <v>21</v>
      </c>
      <c r="M760">
        <v>488</v>
      </c>
      <c r="N760">
        <v>488</v>
      </c>
      <c r="O760" t="s">
        <v>1975</v>
      </c>
      <c r="P760" t="s">
        <v>2837</v>
      </c>
      <c r="Q760" t="s">
        <v>2838</v>
      </c>
      <c r="R760" t="s">
        <v>2839</v>
      </c>
      <c r="S760" t="s">
        <v>2836</v>
      </c>
      <c r="T760">
        <v>1839.9180496462641</v>
      </c>
      <c r="U760">
        <v>90052.550572660824</v>
      </c>
    </row>
    <row r="761" spans="1:21" hidden="1">
      <c r="A761" t="s">
        <v>1972</v>
      </c>
      <c r="B761" t="s">
        <v>2835</v>
      </c>
      <c r="C761" t="s">
        <v>2840</v>
      </c>
      <c r="D761">
        <v>21.78379</v>
      </c>
      <c r="E761">
        <v>5.2729900000000001</v>
      </c>
      <c r="F761">
        <v>596</v>
      </c>
      <c r="G761">
        <v>206</v>
      </c>
      <c r="H761">
        <v>900</v>
      </c>
      <c r="I761">
        <v>807</v>
      </c>
      <c r="J761">
        <v>1153</v>
      </c>
      <c r="K761">
        <v>10</v>
      </c>
      <c r="L761">
        <v>3672</v>
      </c>
      <c r="M761">
        <v>487</v>
      </c>
      <c r="N761">
        <v>487</v>
      </c>
      <c r="O761" t="s">
        <v>1975</v>
      </c>
      <c r="P761" t="s">
        <v>2841</v>
      </c>
      <c r="Q761" t="s">
        <v>2838</v>
      </c>
      <c r="R761" t="s">
        <v>2842</v>
      </c>
      <c r="S761" t="s">
        <v>2840</v>
      </c>
      <c r="T761">
        <v>21783.79043226497</v>
      </c>
      <c r="U761">
        <v>5272989.8617520826</v>
      </c>
    </row>
    <row r="762" spans="1:21" hidden="1">
      <c r="A762" t="s">
        <v>1972</v>
      </c>
      <c r="B762" t="s">
        <v>2843</v>
      </c>
      <c r="C762" t="s">
        <v>2844</v>
      </c>
      <c r="D762">
        <v>1.433325</v>
      </c>
      <c r="E762">
        <v>0.121318</v>
      </c>
      <c r="F762">
        <v>0</v>
      </c>
      <c r="G762">
        <v>0</v>
      </c>
      <c r="H762">
        <v>0</v>
      </c>
      <c r="I762">
        <v>0</v>
      </c>
      <c r="J762">
        <v>81</v>
      </c>
      <c r="K762">
        <v>1</v>
      </c>
      <c r="L762">
        <v>82</v>
      </c>
      <c r="M762">
        <v>495</v>
      </c>
      <c r="N762">
        <v>495</v>
      </c>
      <c r="O762" t="s">
        <v>1975</v>
      </c>
      <c r="P762" t="s">
        <v>2845</v>
      </c>
      <c r="Q762" t="s">
        <v>2846</v>
      </c>
      <c r="R762" t="s">
        <v>2847</v>
      </c>
      <c r="S762" t="s">
        <v>2844</v>
      </c>
      <c r="T762">
        <v>1433.325272995477</v>
      </c>
      <c r="U762">
        <v>121317.797854324</v>
      </c>
    </row>
    <row r="763" spans="1:21" hidden="1">
      <c r="A763" t="s">
        <v>1972</v>
      </c>
      <c r="B763" t="s">
        <v>2843</v>
      </c>
      <c r="C763" t="s">
        <v>2848</v>
      </c>
      <c r="D763">
        <v>5.9835609999999999</v>
      </c>
      <c r="E763">
        <v>0.95065200000000005</v>
      </c>
      <c r="F763">
        <v>159</v>
      </c>
      <c r="G763">
        <v>1016</v>
      </c>
      <c r="H763">
        <v>267</v>
      </c>
      <c r="I763">
        <v>94</v>
      </c>
      <c r="J763">
        <v>73</v>
      </c>
      <c r="K763">
        <v>0</v>
      </c>
      <c r="L763">
        <v>1609</v>
      </c>
      <c r="M763">
        <v>491</v>
      </c>
      <c r="N763">
        <v>491</v>
      </c>
      <c r="O763" t="s">
        <v>1975</v>
      </c>
      <c r="P763" t="s">
        <v>2849</v>
      </c>
      <c r="Q763" t="s">
        <v>2846</v>
      </c>
      <c r="R763" t="s">
        <v>2850</v>
      </c>
      <c r="S763" t="s">
        <v>2848</v>
      </c>
      <c r="T763">
        <v>5983.5608700279226</v>
      </c>
      <c r="U763">
        <v>950651.59151931317</v>
      </c>
    </row>
    <row r="764" spans="1:21" hidden="1">
      <c r="A764" t="s">
        <v>1972</v>
      </c>
      <c r="B764" t="s">
        <v>2843</v>
      </c>
      <c r="C764" t="s">
        <v>2851</v>
      </c>
      <c r="D764">
        <v>2.5757430000000001</v>
      </c>
      <c r="E764">
        <v>0.166271</v>
      </c>
      <c r="F764">
        <v>36</v>
      </c>
      <c r="G764">
        <v>6</v>
      </c>
      <c r="H764">
        <v>57</v>
      </c>
      <c r="I764">
        <v>84</v>
      </c>
      <c r="J764">
        <v>33</v>
      </c>
      <c r="K764">
        <v>1</v>
      </c>
      <c r="L764">
        <v>217</v>
      </c>
      <c r="M764">
        <v>493</v>
      </c>
      <c r="N764">
        <v>493</v>
      </c>
      <c r="O764" t="s">
        <v>1975</v>
      </c>
      <c r="P764" t="s">
        <v>2852</v>
      </c>
      <c r="Q764" t="s">
        <v>2846</v>
      </c>
      <c r="R764" t="s">
        <v>2853</v>
      </c>
      <c r="S764" t="s">
        <v>2851</v>
      </c>
      <c r="T764">
        <v>2575.7433237739478</v>
      </c>
      <c r="U764">
        <v>166271.45697850859</v>
      </c>
    </row>
    <row r="765" spans="1:21" hidden="1">
      <c r="A765" t="s">
        <v>1972</v>
      </c>
      <c r="B765" t="s">
        <v>2843</v>
      </c>
      <c r="C765" t="s">
        <v>2854</v>
      </c>
      <c r="D765">
        <v>3.8503790000000002</v>
      </c>
      <c r="E765">
        <v>0.40371699999999999</v>
      </c>
      <c r="F765">
        <v>8</v>
      </c>
      <c r="G765">
        <v>12</v>
      </c>
      <c r="H765">
        <v>17</v>
      </c>
      <c r="I765">
        <v>30</v>
      </c>
      <c r="J765">
        <v>136</v>
      </c>
      <c r="K765">
        <v>0</v>
      </c>
      <c r="L765">
        <v>203</v>
      </c>
      <c r="M765">
        <v>492</v>
      </c>
      <c r="N765">
        <v>492</v>
      </c>
      <c r="O765" t="s">
        <v>1975</v>
      </c>
      <c r="P765" t="s">
        <v>2855</v>
      </c>
      <c r="Q765" t="s">
        <v>2846</v>
      </c>
      <c r="R765" t="s">
        <v>2856</v>
      </c>
      <c r="S765" t="s">
        <v>2854</v>
      </c>
      <c r="T765">
        <v>3850.3785187073272</v>
      </c>
      <c r="U765">
        <v>403717.11106275802</v>
      </c>
    </row>
    <row r="766" spans="1:21" hidden="1">
      <c r="A766" t="s">
        <v>1972</v>
      </c>
      <c r="B766" t="s">
        <v>2843</v>
      </c>
      <c r="C766" s="346" t="s">
        <v>2857</v>
      </c>
      <c r="D766">
        <v>13.396630999999999</v>
      </c>
      <c r="E766">
        <v>3.248418</v>
      </c>
      <c r="F766">
        <v>387</v>
      </c>
      <c r="G766">
        <v>557</v>
      </c>
      <c r="H766">
        <v>435</v>
      </c>
      <c r="I766">
        <v>1066</v>
      </c>
      <c r="J766">
        <v>689</v>
      </c>
      <c r="K766">
        <v>12</v>
      </c>
      <c r="L766">
        <v>3146</v>
      </c>
      <c r="M766">
        <v>494</v>
      </c>
      <c r="N766">
        <v>494</v>
      </c>
      <c r="O766" t="s">
        <v>1975</v>
      </c>
      <c r="P766" t="s">
        <v>2858</v>
      </c>
      <c r="Q766" t="s">
        <v>2846</v>
      </c>
      <c r="R766" t="s">
        <v>2034</v>
      </c>
      <c r="S766" t="s">
        <v>2035</v>
      </c>
      <c r="T766">
        <v>14086.335481231279</v>
      </c>
      <c r="U766">
        <v>3248417.5979594928</v>
      </c>
    </row>
    <row r="767" spans="1:21" hidden="1">
      <c r="A767" t="s">
        <v>1972</v>
      </c>
      <c r="B767" t="s">
        <v>2843</v>
      </c>
      <c r="C767" t="s">
        <v>2859</v>
      </c>
      <c r="D767">
        <v>12.946878</v>
      </c>
      <c r="E767">
        <v>3.475228</v>
      </c>
      <c r="F767">
        <v>503</v>
      </c>
      <c r="G767">
        <v>785</v>
      </c>
      <c r="H767">
        <v>761</v>
      </c>
      <c r="I767">
        <v>874</v>
      </c>
      <c r="J767">
        <v>567</v>
      </c>
      <c r="K767">
        <v>16</v>
      </c>
      <c r="L767">
        <v>3506</v>
      </c>
      <c r="M767">
        <v>490</v>
      </c>
      <c r="N767">
        <v>490</v>
      </c>
      <c r="O767" t="s">
        <v>1975</v>
      </c>
      <c r="P767" t="s">
        <v>2860</v>
      </c>
      <c r="Q767" t="s">
        <v>2846</v>
      </c>
      <c r="R767" t="s">
        <v>2861</v>
      </c>
      <c r="S767" t="s">
        <v>2859</v>
      </c>
      <c r="T767">
        <v>13186.959168924041</v>
      </c>
      <c r="U767">
        <v>3475228.0849756519</v>
      </c>
    </row>
    <row r="768" spans="1:21" hidden="1">
      <c r="A768" t="s">
        <v>1972</v>
      </c>
      <c r="B768" t="s">
        <v>2843</v>
      </c>
      <c r="C768" t="s">
        <v>2862</v>
      </c>
      <c r="D768">
        <v>7.5677969999999997</v>
      </c>
      <c r="E768">
        <v>0.97450199999999998</v>
      </c>
      <c r="F768">
        <v>26</v>
      </c>
      <c r="G768">
        <v>173</v>
      </c>
      <c r="H768">
        <v>32</v>
      </c>
      <c r="I768">
        <v>170</v>
      </c>
      <c r="J768">
        <v>148</v>
      </c>
      <c r="K768">
        <v>7</v>
      </c>
      <c r="L768">
        <v>556</v>
      </c>
      <c r="M768">
        <v>489</v>
      </c>
      <c r="N768">
        <v>489</v>
      </c>
      <c r="O768" t="s">
        <v>1975</v>
      </c>
      <c r="P768" t="s">
        <v>2863</v>
      </c>
      <c r="Q768" t="s">
        <v>2846</v>
      </c>
      <c r="R768" t="s">
        <v>2864</v>
      </c>
      <c r="S768" t="s">
        <v>2862</v>
      </c>
      <c r="T768">
        <v>7567.7969695158854</v>
      </c>
      <c r="U768">
        <v>974502.16545149672</v>
      </c>
    </row>
    <row r="769" spans="1:21" hidden="1">
      <c r="A769" t="s">
        <v>1972</v>
      </c>
      <c r="B769" t="s">
        <v>2865</v>
      </c>
      <c r="C769" t="s">
        <v>2866</v>
      </c>
      <c r="D769">
        <v>3.2060550000000001</v>
      </c>
      <c r="E769">
        <v>0.295402</v>
      </c>
      <c r="F769">
        <v>38</v>
      </c>
      <c r="G769">
        <v>10</v>
      </c>
      <c r="H769">
        <v>47</v>
      </c>
      <c r="I769">
        <v>74</v>
      </c>
      <c r="J769">
        <v>54</v>
      </c>
      <c r="K769">
        <v>0</v>
      </c>
      <c r="L769">
        <v>223</v>
      </c>
      <c r="M769">
        <v>499</v>
      </c>
      <c r="N769">
        <v>499</v>
      </c>
      <c r="O769" t="s">
        <v>1975</v>
      </c>
      <c r="P769" t="s">
        <v>2867</v>
      </c>
      <c r="Q769" t="s">
        <v>2868</v>
      </c>
      <c r="R769" t="s">
        <v>2869</v>
      </c>
      <c r="S769" t="s">
        <v>2866</v>
      </c>
      <c r="T769">
        <v>3206.054783585706</v>
      </c>
      <c r="U769">
        <v>295402.37179685448</v>
      </c>
    </row>
    <row r="770" spans="1:21" hidden="1">
      <c r="A770" t="s">
        <v>1972</v>
      </c>
      <c r="B770" t="s">
        <v>2865</v>
      </c>
      <c r="C770" t="s">
        <v>2870</v>
      </c>
      <c r="D770">
        <v>16.130935000000001</v>
      </c>
      <c r="E770">
        <v>4.1199539999999999</v>
      </c>
      <c r="F770">
        <v>848</v>
      </c>
      <c r="G770">
        <v>389</v>
      </c>
      <c r="H770">
        <v>1670</v>
      </c>
      <c r="I770">
        <v>607</v>
      </c>
      <c r="J770">
        <v>310</v>
      </c>
      <c r="K770">
        <v>3</v>
      </c>
      <c r="L770">
        <v>3827</v>
      </c>
      <c r="M770">
        <v>497</v>
      </c>
      <c r="N770">
        <v>497</v>
      </c>
      <c r="O770" t="s">
        <v>1975</v>
      </c>
      <c r="P770" t="s">
        <v>2871</v>
      </c>
      <c r="Q770" t="s">
        <v>2868</v>
      </c>
      <c r="R770" t="s">
        <v>2872</v>
      </c>
      <c r="S770" t="s">
        <v>2870</v>
      </c>
      <c r="T770">
        <v>16130.93491557432</v>
      </c>
      <c r="U770">
        <v>4119954.0740729109</v>
      </c>
    </row>
    <row r="771" spans="1:21" hidden="1">
      <c r="A771" t="s">
        <v>1972</v>
      </c>
      <c r="B771" t="s">
        <v>2865</v>
      </c>
      <c r="C771" t="s">
        <v>2873</v>
      </c>
      <c r="D771">
        <v>3.476782</v>
      </c>
      <c r="E771">
        <v>0.37078800000000001</v>
      </c>
      <c r="F771">
        <v>23</v>
      </c>
      <c r="G771">
        <v>24</v>
      </c>
      <c r="H771">
        <v>22</v>
      </c>
      <c r="I771">
        <v>84</v>
      </c>
      <c r="J771">
        <v>71</v>
      </c>
      <c r="K771">
        <v>0</v>
      </c>
      <c r="L771">
        <v>224</v>
      </c>
      <c r="M771">
        <v>498</v>
      </c>
      <c r="N771">
        <v>498</v>
      </c>
      <c r="O771" t="s">
        <v>1975</v>
      </c>
      <c r="P771" t="s">
        <v>2874</v>
      </c>
      <c r="Q771" t="s">
        <v>2868</v>
      </c>
      <c r="R771" t="s">
        <v>2875</v>
      </c>
      <c r="S771" t="s">
        <v>2873</v>
      </c>
      <c r="T771">
        <v>3476.782419822825</v>
      </c>
      <c r="U771">
        <v>370787.5513302561</v>
      </c>
    </row>
    <row r="772" spans="1:21" hidden="1">
      <c r="A772" t="s">
        <v>1972</v>
      </c>
      <c r="B772" t="s">
        <v>2865</v>
      </c>
      <c r="C772" t="s">
        <v>2876</v>
      </c>
      <c r="D772">
        <v>1.477614</v>
      </c>
      <c r="E772">
        <v>9.9887000000000004E-2</v>
      </c>
      <c r="F772">
        <v>39</v>
      </c>
      <c r="G772">
        <v>0</v>
      </c>
      <c r="H772">
        <v>52</v>
      </c>
      <c r="I772">
        <v>12</v>
      </c>
      <c r="J772">
        <v>32</v>
      </c>
      <c r="K772">
        <v>0</v>
      </c>
      <c r="L772">
        <v>135</v>
      </c>
      <c r="M772">
        <v>496</v>
      </c>
      <c r="N772">
        <v>496</v>
      </c>
      <c r="O772" t="s">
        <v>1975</v>
      </c>
      <c r="P772" t="s">
        <v>2877</v>
      </c>
      <c r="Q772" t="s">
        <v>2868</v>
      </c>
      <c r="R772" t="s">
        <v>2878</v>
      </c>
      <c r="S772" t="s">
        <v>2876</v>
      </c>
      <c r="T772">
        <v>1477.613914846605</v>
      </c>
      <c r="U772">
        <v>99887.128234231175</v>
      </c>
    </row>
    <row r="773" spans="1:21" hidden="1">
      <c r="A773" t="s">
        <v>1972</v>
      </c>
      <c r="B773" t="s">
        <v>2865</v>
      </c>
      <c r="C773" t="s">
        <v>2238</v>
      </c>
      <c r="D773">
        <v>1.6546209999999999</v>
      </c>
      <c r="E773">
        <v>8.3658999999999997E-2</v>
      </c>
      <c r="F773">
        <v>0</v>
      </c>
      <c r="G773">
        <v>0</v>
      </c>
      <c r="H773">
        <v>0</v>
      </c>
      <c r="I773">
        <v>6</v>
      </c>
      <c r="J773">
        <v>14</v>
      </c>
      <c r="K773">
        <v>0</v>
      </c>
      <c r="L773">
        <v>20</v>
      </c>
      <c r="M773">
        <v>502</v>
      </c>
      <c r="N773">
        <v>502</v>
      </c>
      <c r="O773" t="s">
        <v>1975</v>
      </c>
      <c r="P773" t="s">
        <v>2879</v>
      </c>
      <c r="Q773" t="s">
        <v>2868</v>
      </c>
      <c r="R773" t="s">
        <v>2237</v>
      </c>
      <c r="S773" t="s">
        <v>2238</v>
      </c>
      <c r="T773">
        <v>1730.075665095758</v>
      </c>
      <c r="U773">
        <v>83658.695180137933</v>
      </c>
    </row>
    <row r="774" spans="1:21" hidden="1">
      <c r="A774" t="s">
        <v>1972</v>
      </c>
      <c r="B774" t="s">
        <v>2865</v>
      </c>
      <c r="C774" t="s">
        <v>2880</v>
      </c>
      <c r="D774">
        <v>7.8859469999999998</v>
      </c>
      <c r="E774">
        <v>1.967239</v>
      </c>
      <c r="F774">
        <v>424</v>
      </c>
      <c r="G774">
        <v>64</v>
      </c>
      <c r="H774">
        <v>706</v>
      </c>
      <c r="I774">
        <v>495</v>
      </c>
      <c r="J774">
        <v>151</v>
      </c>
      <c r="K774">
        <v>3</v>
      </c>
      <c r="L774">
        <v>1843</v>
      </c>
      <c r="M774">
        <v>500</v>
      </c>
      <c r="N774">
        <v>500</v>
      </c>
      <c r="O774" t="s">
        <v>1975</v>
      </c>
      <c r="P774" t="s">
        <v>2881</v>
      </c>
      <c r="Q774" t="s">
        <v>2868</v>
      </c>
      <c r="R774" t="s">
        <v>2882</v>
      </c>
      <c r="S774" t="s">
        <v>2880</v>
      </c>
      <c r="T774">
        <v>7885.94701015398</v>
      </c>
      <c r="U774">
        <v>1967238.801747899</v>
      </c>
    </row>
    <row r="775" spans="1:21" hidden="1">
      <c r="A775" t="s">
        <v>1972</v>
      </c>
      <c r="B775" t="s">
        <v>2865</v>
      </c>
      <c r="C775" s="346" t="s">
        <v>2883</v>
      </c>
      <c r="D775">
        <v>10.103538</v>
      </c>
      <c r="E775">
        <v>4.6112000000000002</v>
      </c>
      <c r="F775">
        <v>601</v>
      </c>
      <c r="G775">
        <v>1825</v>
      </c>
      <c r="H775">
        <v>709</v>
      </c>
      <c r="I775">
        <v>1118</v>
      </c>
      <c r="J775">
        <v>528</v>
      </c>
      <c r="K775">
        <v>10</v>
      </c>
      <c r="L775">
        <v>4791</v>
      </c>
      <c r="M775">
        <v>501</v>
      </c>
      <c r="N775">
        <v>501</v>
      </c>
      <c r="O775" t="s">
        <v>1975</v>
      </c>
      <c r="P775" t="s">
        <v>2884</v>
      </c>
      <c r="Q775" t="s">
        <v>2868</v>
      </c>
      <c r="R775" t="s">
        <v>2034</v>
      </c>
      <c r="S775" t="s">
        <v>2035</v>
      </c>
      <c r="T775">
        <v>14905.16921301583</v>
      </c>
      <c r="U775">
        <v>4611200.2234530943</v>
      </c>
    </row>
    <row r="776" spans="1:21" hidden="1">
      <c r="A776" t="s">
        <v>1972</v>
      </c>
      <c r="B776" t="s">
        <v>2885</v>
      </c>
      <c r="C776" s="346" t="s">
        <v>2886</v>
      </c>
      <c r="D776">
        <v>6.475606</v>
      </c>
      <c r="E776">
        <v>0.87760199999999999</v>
      </c>
      <c r="F776">
        <v>66</v>
      </c>
      <c r="G776">
        <v>2</v>
      </c>
      <c r="H776">
        <v>66</v>
      </c>
      <c r="I776">
        <v>147</v>
      </c>
      <c r="J776">
        <v>114</v>
      </c>
      <c r="K776">
        <v>0</v>
      </c>
      <c r="L776">
        <v>395</v>
      </c>
      <c r="M776">
        <v>503</v>
      </c>
      <c r="N776">
        <v>503</v>
      </c>
      <c r="O776" t="s">
        <v>1975</v>
      </c>
      <c r="P776" t="s">
        <v>2887</v>
      </c>
      <c r="Q776" t="s">
        <v>2888</v>
      </c>
      <c r="R776" t="s">
        <v>2034</v>
      </c>
      <c r="S776" t="s">
        <v>2035</v>
      </c>
      <c r="T776">
        <v>8499.851776136371</v>
      </c>
      <c r="U776">
        <v>877602.37243404659</v>
      </c>
    </row>
    <row r="777" spans="1:21" hidden="1">
      <c r="A777" t="s">
        <v>1972</v>
      </c>
      <c r="B777" t="s">
        <v>2889</v>
      </c>
      <c r="C777" t="s">
        <v>2890</v>
      </c>
      <c r="D777">
        <v>11.602944000000001</v>
      </c>
      <c r="E777">
        <v>2.5329950000000001</v>
      </c>
      <c r="F777">
        <v>485</v>
      </c>
      <c r="G777">
        <v>184</v>
      </c>
      <c r="H777">
        <v>733</v>
      </c>
      <c r="I777">
        <v>388</v>
      </c>
      <c r="J777">
        <v>355</v>
      </c>
      <c r="K777">
        <v>3</v>
      </c>
      <c r="L777">
        <v>2148</v>
      </c>
      <c r="M777">
        <v>504</v>
      </c>
      <c r="N777">
        <v>504</v>
      </c>
      <c r="O777" t="s">
        <v>1975</v>
      </c>
      <c r="P777" t="s">
        <v>2891</v>
      </c>
      <c r="Q777" t="s">
        <v>2892</v>
      </c>
      <c r="R777" t="s">
        <v>2893</v>
      </c>
      <c r="S777" t="s">
        <v>2890</v>
      </c>
      <c r="T777">
        <v>11712.71131471947</v>
      </c>
      <c r="U777">
        <v>2532995.1002329779</v>
      </c>
    </row>
    <row r="778" spans="1:21" hidden="1">
      <c r="A778" t="s">
        <v>1972</v>
      </c>
      <c r="B778" t="s">
        <v>2894</v>
      </c>
      <c r="C778" t="s">
        <v>2895</v>
      </c>
      <c r="D778">
        <v>2.5208409999999999</v>
      </c>
      <c r="E778">
        <v>0.123031</v>
      </c>
      <c r="F778">
        <v>3</v>
      </c>
      <c r="G778">
        <v>7</v>
      </c>
      <c r="H778">
        <v>0</v>
      </c>
      <c r="I778">
        <v>31</v>
      </c>
      <c r="J778">
        <v>33</v>
      </c>
      <c r="K778">
        <v>0</v>
      </c>
      <c r="L778">
        <v>74</v>
      </c>
      <c r="M778">
        <v>506</v>
      </c>
      <c r="N778">
        <v>506</v>
      </c>
      <c r="O778" t="s">
        <v>1975</v>
      </c>
      <c r="P778" t="s">
        <v>2896</v>
      </c>
      <c r="Q778" t="s">
        <v>2897</v>
      </c>
      <c r="R778" t="s">
        <v>2898</v>
      </c>
      <c r="S778" t="s">
        <v>2895</v>
      </c>
      <c r="T778">
        <v>2520.8414866592102</v>
      </c>
      <c r="U778">
        <v>123030.8060910979</v>
      </c>
    </row>
    <row r="779" spans="1:21" hidden="1">
      <c r="A779" t="s">
        <v>1972</v>
      </c>
      <c r="B779" t="s">
        <v>2894</v>
      </c>
      <c r="C779" t="s">
        <v>2899</v>
      </c>
      <c r="D779">
        <v>21.037769999999998</v>
      </c>
      <c r="E779">
        <v>8.5103089999999995</v>
      </c>
      <c r="F779">
        <v>1224</v>
      </c>
      <c r="G779">
        <v>948</v>
      </c>
      <c r="H779">
        <v>2222</v>
      </c>
      <c r="I779">
        <v>896</v>
      </c>
      <c r="J779">
        <v>656</v>
      </c>
      <c r="K779">
        <v>11</v>
      </c>
      <c r="L779">
        <v>5957</v>
      </c>
      <c r="M779">
        <v>505</v>
      </c>
      <c r="N779">
        <v>505</v>
      </c>
      <c r="O779" t="s">
        <v>1975</v>
      </c>
      <c r="P779" t="s">
        <v>2900</v>
      </c>
      <c r="Q779" t="s">
        <v>2897</v>
      </c>
      <c r="R779" t="s">
        <v>2901</v>
      </c>
      <c r="S779" t="s">
        <v>2899</v>
      </c>
      <c r="T779">
        <v>21037.77034302754</v>
      </c>
      <c r="U779">
        <v>8510309.1451233588</v>
      </c>
    </row>
    <row r="780" spans="1:21" hidden="1">
      <c r="A780" t="s">
        <v>1972</v>
      </c>
      <c r="B780" t="s">
        <v>2894</v>
      </c>
      <c r="C780" t="s">
        <v>2902</v>
      </c>
      <c r="D780">
        <v>2.130674</v>
      </c>
      <c r="E780">
        <v>0.110378</v>
      </c>
      <c r="F780">
        <v>12</v>
      </c>
      <c r="G780">
        <v>2</v>
      </c>
      <c r="H780">
        <v>22</v>
      </c>
      <c r="I780">
        <v>22</v>
      </c>
      <c r="J780">
        <v>18</v>
      </c>
      <c r="K780">
        <v>0</v>
      </c>
      <c r="L780">
        <v>76</v>
      </c>
      <c r="M780">
        <v>507</v>
      </c>
      <c r="N780">
        <v>507</v>
      </c>
      <c r="O780" t="s">
        <v>1975</v>
      </c>
      <c r="P780" t="s">
        <v>2903</v>
      </c>
      <c r="Q780" t="s">
        <v>2897</v>
      </c>
      <c r="R780" t="s">
        <v>2904</v>
      </c>
      <c r="S780" t="s">
        <v>2902</v>
      </c>
      <c r="T780">
        <v>2130.6741421956049</v>
      </c>
      <c r="U780">
        <v>110377.6023400319</v>
      </c>
    </row>
    <row r="781" spans="1:21" hidden="1">
      <c r="A781" t="s">
        <v>1972</v>
      </c>
      <c r="B781" t="s">
        <v>2905</v>
      </c>
      <c r="C781" t="s">
        <v>2906</v>
      </c>
      <c r="D781">
        <v>1.3286929999999999</v>
      </c>
      <c r="E781">
        <v>7.7454999999999996E-2</v>
      </c>
      <c r="F781">
        <v>0</v>
      </c>
      <c r="G781">
        <v>0</v>
      </c>
      <c r="H781">
        <v>0</v>
      </c>
      <c r="I781">
        <v>6</v>
      </c>
      <c r="J781">
        <v>13</v>
      </c>
      <c r="K781">
        <v>0</v>
      </c>
      <c r="L781">
        <v>19</v>
      </c>
      <c r="M781">
        <v>516</v>
      </c>
      <c r="N781">
        <v>516</v>
      </c>
      <c r="O781" t="s">
        <v>1975</v>
      </c>
      <c r="P781" t="s">
        <v>2907</v>
      </c>
      <c r="Q781" t="s">
        <v>2908</v>
      </c>
      <c r="R781" t="s">
        <v>2909</v>
      </c>
      <c r="S781" t="s">
        <v>2906</v>
      </c>
      <c r="T781">
        <v>1328.6932765677659</v>
      </c>
      <c r="U781">
        <v>77454.613339824966</v>
      </c>
    </row>
    <row r="782" spans="1:21" hidden="1">
      <c r="A782" t="s">
        <v>1972</v>
      </c>
      <c r="B782" t="s">
        <v>2905</v>
      </c>
      <c r="C782" s="346" t="s">
        <v>2910</v>
      </c>
      <c r="D782">
        <v>1.5336529999999999</v>
      </c>
      <c r="E782">
        <v>0.202484</v>
      </c>
      <c r="F782">
        <v>14</v>
      </c>
      <c r="G782">
        <v>5</v>
      </c>
      <c r="H782">
        <v>17</v>
      </c>
      <c r="I782">
        <v>36</v>
      </c>
      <c r="J782">
        <v>39</v>
      </c>
      <c r="K782">
        <v>1</v>
      </c>
      <c r="L782">
        <v>112</v>
      </c>
      <c r="M782">
        <v>514</v>
      </c>
      <c r="N782">
        <v>514</v>
      </c>
      <c r="O782" t="s">
        <v>1975</v>
      </c>
      <c r="P782" t="s">
        <v>2911</v>
      </c>
      <c r="Q782" t="s">
        <v>2908</v>
      </c>
      <c r="R782" t="s">
        <v>2013</v>
      </c>
      <c r="S782" t="s">
        <v>2014</v>
      </c>
      <c r="T782">
        <v>2198.1187148780891</v>
      </c>
      <c r="U782">
        <v>202483.531737554</v>
      </c>
    </row>
    <row r="783" spans="1:21" hidden="1">
      <c r="A783" t="s">
        <v>1972</v>
      </c>
      <c r="B783" t="s">
        <v>2905</v>
      </c>
      <c r="C783" t="s">
        <v>2912</v>
      </c>
      <c r="D783">
        <v>1.7381720000000001</v>
      </c>
      <c r="E783">
        <v>9.7302E-2</v>
      </c>
      <c r="F783">
        <v>3</v>
      </c>
      <c r="G783">
        <v>2</v>
      </c>
      <c r="H783">
        <v>2</v>
      </c>
      <c r="I783">
        <v>15</v>
      </c>
      <c r="J783">
        <v>23</v>
      </c>
      <c r="K783">
        <v>0</v>
      </c>
      <c r="L783">
        <v>45</v>
      </c>
      <c r="M783">
        <v>517</v>
      </c>
      <c r="N783">
        <v>517</v>
      </c>
      <c r="O783" t="s">
        <v>1975</v>
      </c>
      <c r="P783" t="s">
        <v>2913</v>
      </c>
      <c r="Q783" t="s">
        <v>2908</v>
      </c>
      <c r="R783" t="s">
        <v>2914</v>
      </c>
      <c r="S783" t="s">
        <v>2912</v>
      </c>
      <c r="T783">
        <v>1738.1724502414911</v>
      </c>
      <c r="U783">
        <v>97301.718782780445</v>
      </c>
    </row>
    <row r="784" spans="1:21" hidden="1">
      <c r="A784" t="s">
        <v>1972</v>
      </c>
      <c r="B784" t="s">
        <v>2905</v>
      </c>
      <c r="C784" s="346" t="s">
        <v>2915</v>
      </c>
      <c r="D784">
        <v>2.3663059999999998</v>
      </c>
      <c r="E784">
        <v>0.22164400000000001</v>
      </c>
      <c r="F784">
        <v>4</v>
      </c>
      <c r="G784">
        <v>1</v>
      </c>
      <c r="H784">
        <v>9</v>
      </c>
      <c r="I784">
        <v>14</v>
      </c>
      <c r="J784">
        <v>55</v>
      </c>
      <c r="K784">
        <v>0</v>
      </c>
      <c r="L784">
        <v>83</v>
      </c>
      <c r="M784">
        <v>509</v>
      </c>
      <c r="N784">
        <v>509</v>
      </c>
      <c r="O784" t="s">
        <v>1975</v>
      </c>
      <c r="P784" t="s">
        <v>2916</v>
      </c>
      <c r="Q784" t="s">
        <v>2908</v>
      </c>
      <c r="R784" t="s">
        <v>2917</v>
      </c>
      <c r="S784" t="s">
        <v>2918</v>
      </c>
      <c r="T784">
        <v>3045.5460149205478</v>
      </c>
      <c r="U784">
        <v>221643.91863485411</v>
      </c>
    </row>
    <row r="785" spans="1:21" hidden="1">
      <c r="A785" t="s">
        <v>1972</v>
      </c>
      <c r="B785" t="s">
        <v>2905</v>
      </c>
      <c r="C785" t="s">
        <v>2919</v>
      </c>
      <c r="D785">
        <v>2.749266</v>
      </c>
      <c r="E785">
        <v>0.22789000000000001</v>
      </c>
      <c r="F785">
        <v>8</v>
      </c>
      <c r="G785">
        <v>2</v>
      </c>
      <c r="H785">
        <v>16</v>
      </c>
      <c r="I785">
        <v>41</v>
      </c>
      <c r="J785">
        <v>31</v>
      </c>
      <c r="K785">
        <v>0</v>
      </c>
      <c r="L785">
        <v>98</v>
      </c>
      <c r="M785">
        <v>508</v>
      </c>
      <c r="N785">
        <v>508</v>
      </c>
      <c r="O785" t="s">
        <v>1975</v>
      </c>
      <c r="P785" t="s">
        <v>2920</v>
      </c>
      <c r="Q785" t="s">
        <v>2908</v>
      </c>
      <c r="R785" t="s">
        <v>2921</v>
      </c>
      <c r="S785" t="s">
        <v>2919</v>
      </c>
      <c r="T785">
        <v>2749.266274074912</v>
      </c>
      <c r="U785">
        <v>227889.8333741875</v>
      </c>
    </row>
    <row r="786" spans="1:21" hidden="1">
      <c r="A786" t="s">
        <v>1972</v>
      </c>
      <c r="B786" t="s">
        <v>2905</v>
      </c>
      <c r="C786" t="s">
        <v>2922</v>
      </c>
      <c r="D786">
        <v>2.3130760000000001</v>
      </c>
      <c r="E786">
        <v>0.20939199999999999</v>
      </c>
      <c r="F786">
        <v>0</v>
      </c>
      <c r="G786">
        <v>37</v>
      </c>
      <c r="H786">
        <v>0</v>
      </c>
      <c r="I786">
        <v>0</v>
      </c>
      <c r="J786">
        <v>87</v>
      </c>
      <c r="K786">
        <v>0</v>
      </c>
      <c r="L786">
        <v>124</v>
      </c>
      <c r="M786">
        <v>518</v>
      </c>
      <c r="N786">
        <v>518</v>
      </c>
      <c r="O786" t="s">
        <v>1975</v>
      </c>
      <c r="P786" t="s">
        <v>2923</v>
      </c>
      <c r="Q786" t="s">
        <v>2908</v>
      </c>
      <c r="R786" t="s">
        <v>2924</v>
      </c>
      <c r="S786" t="s">
        <v>2922</v>
      </c>
      <c r="T786">
        <v>2588.7109120297559</v>
      </c>
      <c r="U786">
        <v>209391.9934653613</v>
      </c>
    </row>
    <row r="787" spans="1:21" hidden="1">
      <c r="A787" t="s">
        <v>1972</v>
      </c>
      <c r="B787" t="s">
        <v>2905</v>
      </c>
      <c r="C787" t="s">
        <v>2925</v>
      </c>
      <c r="D787">
        <v>2.688088</v>
      </c>
      <c r="E787">
        <v>0.25040499999999999</v>
      </c>
      <c r="F787">
        <v>5</v>
      </c>
      <c r="G787">
        <v>0</v>
      </c>
      <c r="H787">
        <v>8</v>
      </c>
      <c r="I787">
        <v>8</v>
      </c>
      <c r="J787">
        <v>42</v>
      </c>
      <c r="K787">
        <v>0</v>
      </c>
      <c r="L787">
        <v>63</v>
      </c>
      <c r="M787">
        <v>511</v>
      </c>
      <c r="N787">
        <v>511</v>
      </c>
      <c r="O787" t="s">
        <v>1975</v>
      </c>
      <c r="P787" t="s">
        <v>2926</v>
      </c>
      <c r="Q787" t="s">
        <v>2908</v>
      </c>
      <c r="R787" t="s">
        <v>2927</v>
      </c>
      <c r="S787" t="s">
        <v>2925</v>
      </c>
      <c r="T787">
        <v>2688.088016342529</v>
      </c>
      <c r="U787">
        <v>250404.86052132861</v>
      </c>
    </row>
    <row r="788" spans="1:21" hidden="1">
      <c r="A788" t="s">
        <v>1972</v>
      </c>
      <c r="B788" t="s">
        <v>2905</v>
      </c>
      <c r="C788" t="s">
        <v>2928</v>
      </c>
      <c r="D788">
        <v>17.995764000000001</v>
      </c>
      <c r="E788">
        <v>3.7467030000000001</v>
      </c>
      <c r="F788">
        <v>455</v>
      </c>
      <c r="G788">
        <v>105</v>
      </c>
      <c r="H788">
        <v>763</v>
      </c>
      <c r="I788">
        <v>499</v>
      </c>
      <c r="J788">
        <v>652</v>
      </c>
      <c r="K788">
        <v>2</v>
      </c>
      <c r="L788">
        <v>2476</v>
      </c>
      <c r="M788">
        <v>510</v>
      </c>
      <c r="N788">
        <v>510</v>
      </c>
      <c r="O788" t="s">
        <v>1975</v>
      </c>
      <c r="P788" t="s">
        <v>2929</v>
      </c>
      <c r="Q788" t="s">
        <v>2908</v>
      </c>
      <c r="R788" t="s">
        <v>2930</v>
      </c>
      <c r="S788" t="s">
        <v>2928</v>
      </c>
      <c r="T788">
        <v>17995.763842586781</v>
      </c>
      <c r="U788">
        <v>3746703.065700233</v>
      </c>
    </row>
    <row r="789" spans="1:21" hidden="1">
      <c r="A789" t="s">
        <v>1972</v>
      </c>
      <c r="B789" t="s">
        <v>2905</v>
      </c>
      <c r="C789" t="s">
        <v>531</v>
      </c>
      <c r="D789">
        <v>0.74317500000000003</v>
      </c>
      <c r="E789">
        <v>2.5447000000000001E-2</v>
      </c>
      <c r="F789">
        <v>0</v>
      </c>
      <c r="G789">
        <v>0</v>
      </c>
      <c r="H789">
        <v>0</v>
      </c>
      <c r="I789">
        <v>0</v>
      </c>
      <c r="J789">
        <v>3</v>
      </c>
      <c r="K789">
        <v>0</v>
      </c>
      <c r="L789">
        <v>3</v>
      </c>
      <c r="M789">
        <v>515</v>
      </c>
      <c r="N789">
        <v>515</v>
      </c>
      <c r="O789" t="s">
        <v>1975</v>
      </c>
      <c r="P789" t="s">
        <v>2931</v>
      </c>
      <c r="Q789" t="s">
        <v>2908</v>
      </c>
      <c r="R789" t="s">
        <v>2932</v>
      </c>
      <c r="S789" t="s">
        <v>2933</v>
      </c>
      <c r="T789">
        <v>743.17537736861777</v>
      </c>
      <c r="U789">
        <v>25447.33759781894</v>
      </c>
    </row>
    <row r="790" spans="1:21" hidden="1">
      <c r="A790" t="s">
        <v>1972</v>
      </c>
      <c r="B790" t="s">
        <v>2905</v>
      </c>
      <c r="C790" t="s">
        <v>2934</v>
      </c>
      <c r="D790">
        <v>4.2568780000000004</v>
      </c>
      <c r="E790">
        <v>0.47136</v>
      </c>
      <c r="F790">
        <v>39</v>
      </c>
      <c r="G790">
        <v>13</v>
      </c>
      <c r="H790">
        <v>43</v>
      </c>
      <c r="I790">
        <v>95</v>
      </c>
      <c r="J790">
        <v>98</v>
      </c>
      <c r="K790">
        <v>0</v>
      </c>
      <c r="L790">
        <v>288</v>
      </c>
      <c r="M790">
        <v>513</v>
      </c>
      <c r="N790">
        <v>513</v>
      </c>
      <c r="O790" t="s">
        <v>1975</v>
      </c>
      <c r="P790" t="s">
        <v>2935</v>
      </c>
      <c r="Q790" t="s">
        <v>2908</v>
      </c>
      <c r="R790" t="s">
        <v>2936</v>
      </c>
      <c r="S790" t="s">
        <v>2934</v>
      </c>
      <c r="T790">
        <v>4256.8779898227112</v>
      </c>
      <c r="U790">
        <v>471359.60921634751</v>
      </c>
    </row>
    <row r="791" spans="1:21" hidden="1">
      <c r="A791" t="s">
        <v>1972</v>
      </c>
      <c r="B791" t="s">
        <v>2905</v>
      </c>
      <c r="C791" t="s">
        <v>2937</v>
      </c>
      <c r="D791">
        <v>7.6622479999999999</v>
      </c>
      <c r="E791">
        <v>0.52501900000000001</v>
      </c>
      <c r="F791">
        <v>16</v>
      </c>
      <c r="G791">
        <v>14</v>
      </c>
      <c r="H791">
        <v>18</v>
      </c>
      <c r="I791">
        <v>38</v>
      </c>
      <c r="J791">
        <v>96</v>
      </c>
      <c r="K791">
        <v>0</v>
      </c>
      <c r="L791">
        <v>182</v>
      </c>
      <c r="M791">
        <v>512</v>
      </c>
      <c r="N791">
        <v>512</v>
      </c>
      <c r="O791" t="s">
        <v>1975</v>
      </c>
      <c r="P791" t="s">
        <v>2938</v>
      </c>
      <c r="Q791" t="s">
        <v>2908</v>
      </c>
      <c r="R791" t="s">
        <v>2939</v>
      </c>
      <c r="S791" t="s">
        <v>2937</v>
      </c>
      <c r="T791">
        <v>7662.2476632955622</v>
      </c>
      <c r="U791">
        <v>525018.97767126339</v>
      </c>
    </row>
    <row r="792" spans="1:21" hidden="1">
      <c r="A792" t="s">
        <v>1972</v>
      </c>
      <c r="B792" t="s">
        <v>2940</v>
      </c>
      <c r="C792" s="344" t="s">
        <v>531</v>
      </c>
      <c r="D792">
        <v>0.25126500000000002</v>
      </c>
      <c r="E792">
        <v>1.3174E-2</v>
      </c>
      <c r="M792">
        <v>520</v>
      </c>
      <c r="N792">
        <v>520</v>
      </c>
      <c r="O792" t="s">
        <v>1975</v>
      </c>
      <c r="P792" t="s">
        <v>2941</v>
      </c>
      <c r="Q792" t="s">
        <v>2942</v>
      </c>
      <c r="R792" t="s">
        <v>2861</v>
      </c>
      <c r="S792" t="s">
        <v>2859</v>
      </c>
      <c r="T792">
        <v>491.3461324170546</v>
      </c>
      <c r="U792">
        <v>13174.463258187059</v>
      </c>
    </row>
    <row r="793" spans="1:21" hidden="1">
      <c r="A793" t="s">
        <v>1972</v>
      </c>
      <c r="B793" t="s">
        <v>2940</v>
      </c>
      <c r="C793" t="s">
        <v>2943</v>
      </c>
      <c r="D793">
        <v>21.972556000000001</v>
      </c>
      <c r="E793">
        <v>7.6212369999999998</v>
      </c>
      <c r="F793">
        <v>716</v>
      </c>
      <c r="G793">
        <v>2142</v>
      </c>
      <c r="H793">
        <v>1290</v>
      </c>
      <c r="I793">
        <v>833</v>
      </c>
      <c r="J793">
        <v>377</v>
      </c>
      <c r="K793">
        <v>17</v>
      </c>
      <c r="L793">
        <v>5375</v>
      </c>
      <c r="M793">
        <v>521</v>
      </c>
      <c r="N793">
        <v>521</v>
      </c>
      <c r="O793" t="s">
        <v>1975</v>
      </c>
      <c r="P793" t="s">
        <v>2944</v>
      </c>
      <c r="Q793" t="s">
        <v>2942</v>
      </c>
      <c r="R793" t="s">
        <v>2945</v>
      </c>
      <c r="S793" t="s">
        <v>2943</v>
      </c>
      <c r="T793">
        <v>21972.556384167321</v>
      </c>
      <c r="U793">
        <v>7621236.5907250335</v>
      </c>
    </row>
    <row r="794" spans="1:21" hidden="1">
      <c r="A794" t="s">
        <v>1972</v>
      </c>
      <c r="B794" t="s">
        <v>2940</v>
      </c>
      <c r="C794" s="346" t="s">
        <v>2946</v>
      </c>
      <c r="D794">
        <v>6.2769469999999998</v>
      </c>
      <c r="E794">
        <v>1.0629059999999999</v>
      </c>
      <c r="F794">
        <v>14</v>
      </c>
      <c r="G794">
        <v>0</v>
      </c>
      <c r="H794">
        <v>8</v>
      </c>
      <c r="I794">
        <v>82</v>
      </c>
      <c r="J794">
        <v>357</v>
      </c>
      <c r="K794">
        <v>0</v>
      </c>
      <c r="L794">
        <v>461</v>
      </c>
      <c r="M794">
        <v>519</v>
      </c>
      <c r="N794">
        <v>519</v>
      </c>
      <c r="O794" t="s">
        <v>1975</v>
      </c>
      <c r="P794" t="s">
        <v>2947</v>
      </c>
      <c r="Q794" t="s">
        <v>2942</v>
      </c>
      <c r="R794" t="s">
        <v>2367</v>
      </c>
      <c r="S794" t="s">
        <v>2364</v>
      </c>
      <c r="T794">
        <v>8183.691237498485</v>
      </c>
      <c r="U794">
        <v>1062905.90207745</v>
      </c>
    </row>
    <row r="795" spans="1:21" hidden="1">
      <c r="A795" t="s">
        <v>1972</v>
      </c>
      <c r="B795" t="s">
        <v>2948</v>
      </c>
      <c r="C795" t="s">
        <v>2949</v>
      </c>
      <c r="D795">
        <v>3.0351870000000001</v>
      </c>
      <c r="E795">
        <v>0.13796600000000001</v>
      </c>
      <c r="F795">
        <v>10</v>
      </c>
      <c r="G795">
        <v>0</v>
      </c>
      <c r="H795">
        <v>9</v>
      </c>
      <c r="I795">
        <v>8</v>
      </c>
      <c r="J795">
        <v>27</v>
      </c>
      <c r="K795">
        <v>0</v>
      </c>
      <c r="L795">
        <v>54</v>
      </c>
      <c r="M795">
        <v>2323</v>
      </c>
      <c r="N795">
        <v>2323</v>
      </c>
      <c r="O795" t="s">
        <v>1975</v>
      </c>
      <c r="P795" t="s">
        <v>2950</v>
      </c>
      <c r="Q795" t="s">
        <v>2951</v>
      </c>
      <c r="R795" t="s">
        <v>2952</v>
      </c>
      <c r="S795" t="s">
        <v>2949</v>
      </c>
      <c r="T795">
        <v>3035.186858526185</v>
      </c>
      <c r="U795">
        <v>137966.43117059171</v>
      </c>
    </row>
    <row r="796" spans="1:21" hidden="1">
      <c r="A796" t="s">
        <v>1972</v>
      </c>
      <c r="B796" t="s">
        <v>2948</v>
      </c>
      <c r="C796" t="s">
        <v>2953</v>
      </c>
      <c r="D796">
        <v>5.1910920000000003</v>
      </c>
      <c r="E796">
        <v>0.78552</v>
      </c>
      <c r="F796">
        <v>121</v>
      </c>
      <c r="G796">
        <v>6</v>
      </c>
      <c r="H796">
        <v>175</v>
      </c>
      <c r="I796">
        <v>109</v>
      </c>
      <c r="J796">
        <v>143</v>
      </c>
      <c r="K796">
        <v>1</v>
      </c>
      <c r="L796">
        <v>555</v>
      </c>
      <c r="M796">
        <v>2321</v>
      </c>
      <c r="N796">
        <v>2321</v>
      </c>
      <c r="O796" t="s">
        <v>1975</v>
      </c>
      <c r="P796" t="s">
        <v>2954</v>
      </c>
      <c r="Q796" t="s">
        <v>2951</v>
      </c>
      <c r="R796" t="s">
        <v>2955</v>
      </c>
      <c r="S796" t="s">
        <v>2953</v>
      </c>
      <c r="T796">
        <v>5191.0924310470937</v>
      </c>
      <c r="U796">
        <v>785520.36236588494</v>
      </c>
    </row>
    <row r="797" spans="1:21" hidden="1">
      <c r="A797" t="s">
        <v>1972</v>
      </c>
      <c r="B797" t="s">
        <v>2948</v>
      </c>
      <c r="C797" t="s">
        <v>2956</v>
      </c>
      <c r="D797">
        <v>5.8891840000000002</v>
      </c>
      <c r="E797">
        <v>0.92669299999999999</v>
      </c>
      <c r="F797">
        <v>144</v>
      </c>
      <c r="G797">
        <v>48</v>
      </c>
      <c r="H797">
        <v>221</v>
      </c>
      <c r="I797">
        <v>122</v>
      </c>
      <c r="J797">
        <v>191</v>
      </c>
      <c r="K797">
        <v>1</v>
      </c>
      <c r="L797">
        <v>727</v>
      </c>
      <c r="M797">
        <v>2316</v>
      </c>
      <c r="N797">
        <v>2316</v>
      </c>
      <c r="O797" t="s">
        <v>1975</v>
      </c>
      <c r="P797" t="s">
        <v>2957</v>
      </c>
      <c r="Q797" t="s">
        <v>2951</v>
      </c>
      <c r="R797" t="s">
        <v>2958</v>
      </c>
      <c r="S797" t="s">
        <v>2956</v>
      </c>
      <c r="T797">
        <v>5889.1837183761627</v>
      </c>
      <c r="U797">
        <v>926692.93926847447</v>
      </c>
    </row>
    <row r="798" spans="1:21" hidden="1">
      <c r="A798" t="s">
        <v>1972</v>
      </c>
      <c r="B798" t="s">
        <v>2948</v>
      </c>
      <c r="C798" t="s">
        <v>2959</v>
      </c>
      <c r="D798">
        <v>3.7260659999999999</v>
      </c>
      <c r="E798">
        <v>0.20678199999999999</v>
      </c>
      <c r="F798">
        <v>30</v>
      </c>
      <c r="G798">
        <v>3</v>
      </c>
      <c r="H798">
        <v>22</v>
      </c>
      <c r="I798">
        <v>32</v>
      </c>
      <c r="J798">
        <v>60</v>
      </c>
      <c r="K798">
        <v>0</v>
      </c>
      <c r="L798">
        <v>147</v>
      </c>
      <c r="M798">
        <v>2315</v>
      </c>
      <c r="N798">
        <v>2315</v>
      </c>
      <c r="O798" t="s">
        <v>1975</v>
      </c>
      <c r="P798" t="s">
        <v>2960</v>
      </c>
      <c r="Q798" t="s">
        <v>2951</v>
      </c>
      <c r="R798" t="s">
        <v>2961</v>
      </c>
      <c r="S798" t="s">
        <v>2959</v>
      </c>
      <c r="T798">
        <v>3726.0662947523342</v>
      </c>
      <c r="U798">
        <v>206782.4346692235</v>
      </c>
    </row>
    <row r="799" spans="1:21" hidden="1">
      <c r="A799" t="s">
        <v>1972</v>
      </c>
      <c r="B799" t="s">
        <v>2948</v>
      </c>
      <c r="C799" t="s">
        <v>2962</v>
      </c>
      <c r="D799">
        <v>4.4587690000000002</v>
      </c>
      <c r="E799">
        <v>0.42725800000000003</v>
      </c>
      <c r="F799">
        <v>34</v>
      </c>
      <c r="G799">
        <v>17</v>
      </c>
      <c r="H799">
        <v>42</v>
      </c>
      <c r="I799">
        <v>52</v>
      </c>
      <c r="J799">
        <v>127</v>
      </c>
      <c r="K799">
        <v>0</v>
      </c>
      <c r="L799">
        <v>272</v>
      </c>
      <c r="M799">
        <v>2319</v>
      </c>
      <c r="N799">
        <v>2319</v>
      </c>
      <c r="O799" t="s">
        <v>1975</v>
      </c>
      <c r="P799" t="s">
        <v>2963</v>
      </c>
      <c r="Q799" t="s">
        <v>2951</v>
      </c>
      <c r="R799" t="s">
        <v>2964</v>
      </c>
      <c r="S799" t="s">
        <v>2962</v>
      </c>
      <c r="T799">
        <v>4458.7689036890324</v>
      </c>
      <c r="U799">
        <v>427257.81197053671</v>
      </c>
    </row>
    <row r="800" spans="1:21" hidden="1">
      <c r="A800" t="s">
        <v>1972</v>
      </c>
      <c r="B800" t="s">
        <v>2948</v>
      </c>
      <c r="C800" t="s">
        <v>2965</v>
      </c>
      <c r="D800">
        <v>2.9907629999999998</v>
      </c>
      <c r="E800">
        <v>0.163295</v>
      </c>
      <c r="F800">
        <v>17</v>
      </c>
      <c r="G800">
        <v>3</v>
      </c>
      <c r="H800">
        <v>15</v>
      </c>
      <c r="I800">
        <v>13</v>
      </c>
      <c r="J800">
        <v>51</v>
      </c>
      <c r="K800">
        <v>0</v>
      </c>
      <c r="L800">
        <v>99</v>
      </c>
      <c r="M800">
        <v>2322</v>
      </c>
      <c r="N800">
        <v>2322</v>
      </c>
      <c r="O800" t="s">
        <v>1975</v>
      </c>
      <c r="P800" t="s">
        <v>2966</v>
      </c>
      <c r="Q800" t="s">
        <v>2951</v>
      </c>
      <c r="R800" t="s">
        <v>2967</v>
      </c>
      <c r="S800" t="s">
        <v>2965</v>
      </c>
      <c r="T800">
        <v>2990.7627158411501</v>
      </c>
      <c r="U800">
        <v>163295.4841045088</v>
      </c>
    </row>
    <row r="801" spans="1:21" hidden="1">
      <c r="A801" t="s">
        <v>1972</v>
      </c>
      <c r="B801" t="s">
        <v>2948</v>
      </c>
      <c r="C801" t="s">
        <v>2968</v>
      </c>
      <c r="D801">
        <v>1.798435</v>
      </c>
      <c r="E801">
        <v>8.7820999999999996E-2</v>
      </c>
      <c r="F801">
        <v>5</v>
      </c>
      <c r="G801">
        <v>0</v>
      </c>
      <c r="H801">
        <v>8</v>
      </c>
      <c r="I801">
        <v>14</v>
      </c>
      <c r="J801">
        <v>15</v>
      </c>
      <c r="K801">
        <v>0</v>
      </c>
      <c r="L801">
        <v>42</v>
      </c>
      <c r="M801">
        <v>2326</v>
      </c>
      <c r="N801">
        <v>2326</v>
      </c>
      <c r="O801" t="s">
        <v>1975</v>
      </c>
      <c r="P801" t="s">
        <v>2969</v>
      </c>
      <c r="Q801" t="s">
        <v>2951</v>
      </c>
      <c r="R801" t="s">
        <v>2970</v>
      </c>
      <c r="S801" t="s">
        <v>2968</v>
      </c>
      <c r="T801">
        <v>1798.435342113645</v>
      </c>
      <c r="U801">
        <v>87820.971242881307</v>
      </c>
    </row>
    <row r="802" spans="1:21" hidden="1">
      <c r="A802" t="s">
        <v>1972</v>
      </c>
      <c r="B802" t="s">
        <v>2948</v>
      </c>
      <c r="C802" t="s">
        <v>2971</v>
      </c>
      <c r="D802">
        <v>27.627780000000001</v>
      </c>
      <c r="E802">
        <v>5.7051410000000002</v>
      </c>
      <c r="F802">
        <v>425</v>
      </c>
      <c r="G802">
        <v>197</v>
      </c>
      <c r="H802">
        <v>631</v>
      </c>
      <c r="I802">
        <v>467</v>
      </c>
      <c r="J802">
        <v>664</v>
      </c>
      <c r="K802">
        <v>2</v>
      </c>
      <c r="L802">
        <v>2386</v>
      </c>
      <c r="M802">
        <v>2337</v>
      </c>
      <c r="N802">
        <v>2337</v>
      </c>
      <c r="O802" t="s">
        <v>1975</v>
      </c>
      <c r="P802" t="s">
        <v>2972</v>
      </c>
      <c r="Q802" t="s">
        <v>2951</v>
      </c>
      <c r="R802" t="s">
        <v>2973</v>
      </c>
      <c r="S802" t="s">
        <v>2971</v>
      </c>
      <c r="T802">
        <v>27627.77984958528</v>
      </c>
      <c r="U802">
        <v>5705140.7829435896</v>
      </c>
    </row>
    <row r="803" spans="1:21" hidden="1">
      <c r="A803" t="s">
        <v>1972</v>
      </c>
      <c r="B803" t="s">
        <v>2948</v>
      </c>
      <c r="C803" t="s">
        <v>2974</v>
      </c>
      <c r="D803">
        <v>2.095431</v>
      </c>
      <c r="E803">
        <v>0.105168</v>
      </c>
      <c r="F803">
        <v>0</v>
      </c>
      <c r="G803">
        <v>0</v>
      </c>
      <c r="H803">
        <v>0</v>
      </c>
      <c r="I803">
        <v>5</v>
      </c>
      <c r="J803">
        <v>36</v>
      </c>
      <c r="K803">
        <v>0</v>
      </c>
      <c r="L803">
        <v>41</v>
      </c>
      <c r="M803">
        <v>2324</v>
      </c>
      <c r="N803">
        <v>2324</v>
      </c>
      <c r="O803" t="s">
        <v>1975</v>
      </c>
      <c r="P803" t="s">
        <v>2975</v>
      </c>
      <c r="Q803" t="s">
        <v>2951</v>
      </c>
      <c r="R803" t="s">
        <v>2976</v>
      </c>
      <c r="S803" t="s">
        <v>2974</v>
      </c>
      <c r="T803">
        <v>2095.430511675263</v>
      </c>
      <c r="U803">
        <v>105167.9812486218</v>
      </c>
    </row>
    <row r="804" spans="1:21" hidden="1">
      <c r="A804" t="s">
        <v>1972</v>
      </c>
      <c r="B804" t="s">
        <v>2948</v>
      </c>
      <c r="C804" t="s">
        <v>2977</v>
      </c>
      <c r="D804">
        <v>6.0460950000000002</v>
      </c>
      <c r="E804">
        <v>0.88070199999999998</v>
      </c>
      <c r="F804">
        <v>57</v>
      </c>
      <c r="G804">
        <v>8</v>
      </c>
      <c r="H804">
        <v>70</v>
      </c>
      <c r="I804">
        <v>114</v>
      </c>
      <c r="J804">
        <v>162</v>
      </c>
      <c r="K804">
        <v>2</v>
      </c>
      <c r="L804">
        <v>413</v>
      </c>
      <c r="M804">
        <v>2334</v>
      </c>
      <c r="N804">
        <v>2334</v>
      </c>
      <c r="O804" t="s">
        <v>1975</v>
      </c>
      <c r="P804" t="s">
        <v>2978</v>
      </c>
      <c r="Q804" t="s">
        <v>2951</v>
      </c>
      <c r="R804" t="s">
        <v>2979</v>
      </c>
      <c r="S804" t="s">
        <v>2977</v>
      </c>
      <c r="T804">
        <v>6046.0950034466368</v>
      </c>
      <c r="U804">
        <v>880702.49647488864</v>
      </c>
    </row>
    <row r="805" spans="1:21" hidden="1">
      <c r="A805" t="s">
        <v>1972</v>
      </c>
      <c r="B805" t="s">
        <v>2948</v>
      </c>
      <c r="C805" t="s">
        <v>2980</v>
      </c>
      <c r="D805">
        <v>2.4703430000000002</v>
      </c>
      <c r="E805">
        <v>0.20744299999999999</v>
      </c>
      <c r="F805">
        <v>5</v>
      </c>
      <c r="G805">
        <v>0</v>
      </c>
      <c r="H805">
        <v>4</v>
      </c>
      <c r="I805">
        <v>33</v>
      </c>
      <c r="J805">
        <v>44</v>
      </c>
      <c r="K805">
        <v>0</v>
      </c>
      <c r="L805">
        <v>86</v>
      </c>
      <c r="M805">
        <v>2330</v>
      </c>
      <c r="N805">
        <v>2330</v>
      </c>
      <c r="O805" t="s">
        <v>1975</v>
      </c>
      <c r="P805" t="s">
        <v>2981</v>
      </c>
      <c r="Q805" t="s">
        <v>2951</v>
      </c>
      <c r="R805" t="s">
        <v>2982</v>
      </c>
      <c r="S805" t="s">
        <v>2980</v>
      </c>
      <c r="T805">
        <v>2470.3428919257558</v>
      </c>
      <c r="U805">
        <v>207442.8091384797</v>
      </c>
    </row>
    <row r="806" spans="1:21" hidden="1">
      <c r="A806" t="s">
        <v>1972</v>
      </c>
      <c r="B806" t="s">
        <v>2948</v>
      </c>
      <c r="C806" t="s">
        <v>2983</v>
      </c>
      <c r="D806">
        <v>3.2442099999999998</v>
      </c>
      <c r="E806">
        <v>0.44688499999999998</v>
      </c>
      <c r="F806">
        <v>61</v>
      </c>
      <c r="G806">
        <v>74</v>
      </c>
      <c r="H806">
        <v>75</v>
      </c>
      <c r="I806">
        <v>72</v>
      </c>
      <c r="J806">
        <v>65</v>
      </c>
      <c r="K806">
        <v>0</v>
      </c>
      <c r="L806">
        <v>347</v>
      </c>
      <c r="M806">
        <v>2331</v>
      </c>
      <c r="N806">
        <v>2331</v>
      </c>
      <c r="O806" t="s">
        <v>1975</v>
      </c>
      <c r="P806" t="s">
        <v>2984</v>
      </c>
      <c r="Q806" t="s">
        <v>2951</v>
      </c>
      <c r="R806" t="s">
        <v>2985</v>
      </c>
      <c r="S806" t="s">
        <v>2983</v>
      </c>
      <c r="T806">
        <v>3244.2100837401108</v>
      </c>
      <c r="U806">
        <v>446885.35682582081</v>
      </c>
    </row>
    <row r="807" spans="1:21" hidden="1">
      <c r="A807" t="s">
        <v>1972</v>
      </c>
      <c r="B807" t="s">
        <v>2948</v>
      </c>
      <c r="C807" t="s">
        <v>2986</v>
      </c>
      <c r="D807">
        <v>2.8311579999999998</v>
      </c>
      <c r="E807">
        <v>0.15425700000000001</v>
      </c>
      <c r="F807">
        <v>0</v>
      </c>
      <c r="G807">
        <v>1</v>
      </c>
      <c r="H807">
        <v>2</v>
      </c>
      <c r="I807">
        <v>5</v>
      </c>
      <c r="J807">
        <v>40</v>
      </c>
      <c r="K807">
        <v>0</v>
      </c>
      <c r="L807">
        <v>48</v>
      </c>
      <c r="M807">
        <v>2336</v>
      </c>
      <c r="N807">
        <v>2336</v>
      </c>
      <c r="O807" t="s">
        <v>1975</v>
      </c>
      <c r="P807" t="s">
        <v>2987</v>
      </c>
      <c r="Q807" t="s">
        <v>2951</v>
      </c>
      <c r="R807" t="s">
        <v>2988</v>
      </c>
      <c r="S807" t="s">
        <v>2986</v>
      </c>
      <c r="T807">
        <v>2831.158243363263</v>
      </c>
      <c r="U807">
        <v>154257.47197984831</v>
      </c>
    </row>
    <row r="808" spans="1:21" hidden="1">
      <c r="A808" t="s">
        <v>1972</v>
      </c>
      <c r="B808" t="s">
        <v>2948</v>
      </c>
      <c r="C808" t="s">
        <v>2989</v>
      </c>
      <c r="D808">
        <v>3.8448769999999999</v>
      </c>
      <c r="E808">
        <v>0.43995600000000001</v>
      </c>
      <c r="F808">
        <v>62</v>
      </c>
      <c r="G808">
        <v>9</v>
      </c>
      <c r="H808">
        <v>115</v>
      </c>
      <c r="I808">
        <v>94</v>
      </c>
      <c r="J808">
        <v>92</v>
      </c>
      <c r="K808">
        <v>0</v>
      </c>
      <c r="L808">
        <v>372</v>
      </c>
      <c r="M808">
        <v>2325</v>
      </c>
      <c r="N808">
        <v>2325</v>
      </c>
      <c r="O808" t="s">
        <v>1975</v>
      </c>
      <c r="P808" t="s">
        <v>2990</v>
      </c>
      <c r="Q808" t="s">
        <v>2951</v>
      </c>
      <c r="R808" t="s">
        <v>2991</v>
      </c>
      <c r="S808" t="s">
        <v>2989</v>
      </c>
      <c r="T808">
        <v>3844.8771098054021</v>
      </c>
      <c r="U808">
        <v>439956.13517578418</v>
      </c>
    </row>
    <row r="809" spans="1:21" hidden="1">
      <c r="A809" t="s">
        <v>1972</v>
      </c>
      <c r="B809" t="s">
        <v>2948</v>
      </c>
      <c r="C809" t="s">
        <v>2992</v>
      </c>
      <c r="D809">
        <v>2.924499</v>
      </c>
      <c r="E809">
        <v>0.13295000000000001</v>
      </c>
      <c r="F809">
        <v>2</v>
      </c>
      <c r="G809">
        <v>0</v>
      </c>
      <c r="H809">
        <v>1</v>
      </c>
      <c r="I809">
        <v>4</v>
      </c>
      <c r="J809">
        <v>20</v>
      </c>
      <c r="K809">
        <v>0</v>
      </c>
      <c r="L809">
        <v>27</v>
      </c>
      <c r="M809">
        <v>2338</v>
      </c>
      <c r="N809">
        <v>2338</v>
      </c>
      <c r="O809" t="s">
        <v>1975</v>
      </c>
      <c r="P809" t="s">
        <v>2993</v>
      </c>
      <c r="Q809" t="s">
        <v>2951</v>
      </c>
      <c r="R809" t="s">
        <v>2994</v>
      </c>
      <c r="S809" t="s">
        <v>2992</v>
      </c>
      <c r="T809">
        <v>2924.498838778361</v>
      </c>
      <c r="U809">
        <v>132950.0439276222</v>
      </c>
    </row>
    <row r="810" spans="1:21" hidden="1">
      <c r="A810" t="s">
        <v>1972</v>
      </c>
      <c r="B810" t="s">
        <v>2948</v>
      </c>
      <c r="C810" t="s">
        <v>2995</v>
      </c>
      <c r="D810">
        <v>4.8683259999999997</v>
      </c>
      <c r="E810">
        <v>0.50871500000000003</v>
      </c>
      <c r="F810">
        <v>22</v>
      </c>
      <c r="G810">
        <v>2</v>
      </c>
      <c r="H810">
        <v>29</v>
      </c>
      <c r="I810">
        <v>66</v>
      </c>
      <c r="J810">
        <v>112</v>
      </c>
      <c r="K810">
        <v>0</v>
      </c>
      <c r="L810">
        <v>231</v>
      </c>
      <c r="M810">
        <v>2327</v>
      </c>
      <c r="N810">
        <v>2327</v>
      </c>
      <c r="O810" t="s">
        <v>1975</v>
      </c>
      <c r="P810" t="s">
        <v>2996</v>
      </c>
      <c r="Q810" t="s">
        <v>2951</v>
      </c>
      <c r="R810" t="s">
        <v>2997</v>
      </c>
      <c r="S810" t="s">
        <v>2995</v>
      </c>
      <c r="T810">
        <v>4868.3263593771662</v>
      </c>
      <c r="U810">
        <v>508715.11227273807</v>
      </c>
    </row>
    <row r="811" spans="1:21" hidden="1">
      <c r="A811" t="s">
        <v>1972</v>
      </c>
      <c r="B811" t="s">
        <v>2948</v>
      </c>
      <c r="C811" t="s">
        <v>2998</v>
      </c>
      <c r="D811">
        <v>4.8873150000000001</v>
      </c>
      <c r="E811">
        <v>0.41234799999999999</v>
      </c>
      <c r="F811">
        <v>13</v>
      </c>
      <c r="G811">
        <v>0</v>
      </c>
      <c r="H811">
        <v>16</v>
      </c>
      <c r="I811">
        <v>42</v>
      </c>
      <c r="J811">
        <v>104</v>
      </c>
      <c r="K811">
        <v>0</v>
      </c>
      <c r="L811">
        <v>175</v>
      </c>
      <c r="M811">
        <v>2329</v>
      </c>
      <c r="N811">
        <v>2329</v>
      </c>
      <c r="O811" t="s">
        <v>1975</v>
      </c>
      <c r="P811" t="s">
        <v>2999</v>
      </c>
      <c r="Q811" t="s">
        <v>2951</v>
      </c>
      <c r="R811" t="s">
        <v>3000</v>
      </c>
      <c r="S811" t="s">
        <v>2998</v>
      </c>
      <c r="T811">
        <v>4887.3152151731156</v>
      </c>
      <c r="U811">
        <v>412347.58804130543</v>
      </c>
    </row>
    <row r="812" spans="1:21" hidden="1">
      <c r="A812" t="s">
        <v>1972</v>
      </c>
      <c r="B812" t="s">
        <v>2948</v>
      </c>
      <c r="C812" t="s">
        <v>3001</v>
      </c>
      <c r="D812">
        <v>3.434463</v>
      </c>
      <c r="E812">
        <v>0.24804399999999999</v>
      </c>
      <c r="F812">
        <v>7</v>
      </c>
      <c r="G812">
        <v>3</v>
      </c>
      <c r="H812">
        <v>11</v>
      </c>
      <c r="I812">
        <v>42</v>
      </c>
      <c r="J812">
        <v>63</v>
      </c>
      <c r="K812">
        <v>0</v>
      </c>
      <c r="L812">
        <v>126</v>
      </c>
      <c r="M812">
        <v>2318</v>
      </c>
      <c r="N812">
        <v>2318</v>
      </c>
      <c r="O812" t="s">
        <v>1975</v>
      </c>
      <c r="P812" t="s">
        <v>3002</v>
      </c>
      <c r="Q812" t="s">
        <v>2951</v>
      </c>
      <c r="R812" t="s">
        <v>3003</v>
      </c>
      <c r="S812" t="s">
        <v>3001</v>
      </c>
      <c r="T812">
        <v>3434.4629844406709</v>
      </c>
      <c r="U812">
        <v>248043.84447080689</v>
      </c>
    </row>
    <row r="813" spans="1:21" hidden="1">
      <c r="A813" t="s">
        <v>1972</v>
      </c>
      <c r="B813" t="s">
        <v>2948</v>
      </c>
      <c r="C813" t="s">
        <v>3004</v>
      </c>
      <c r="D813">
        <v>4.6407379999999998</v>
      </c>
      <c r="E813">
        <v>0.20700299999999999</v>
      </c>
      <c r="F813">
        <v>10</v>
      </c>
      <c r="G813">
        <v>3</v>
      </c>
      <c r="H813">
        <v>6</v>
      </c>
      <c r="I813">
        <v>31</v>
      </c>
      <c r="J813">
        <v>76</v>
      </c>
      <c r="K813">
        <v>0</v>
      </c>
      <c r="L813">
        <v>126</v>
      </c>
      <c r="M813">
        <v>2320</v>
      </c>
      <c r="N813">
        <v>2320</v>
      </c>
      <c r="O813" t="s">
        <v>1975</v>
      </c>
      <c r="P813" t="s">
        <v>3005</v>
      </c>
      <c r="Q813" t="s">
        <v>2951</v>
      </c>
      <c r="R813" t="s">
        <v>3006</v>
      </c>
      <c r="S813" t="s">
        <v>3004</v>
      </c>
      <c r="T813">
        <v>4640.7384967654671</v>
      </c>
      <c r="U813">
        <v>207002.75550455571</v>
      </c>
    </row>
    <row r="814" spans="1:21" hidden="1">
      <c r="A814" t="s">
        <v>1972</v>
      </c>
      <c r="B814" t="s">
        <v>2948</v>
      </c>
      <c r="C814" t="s">
        <v>3007</v>
      </c>
      <c r="D814">
        <v>2.829726</v>
      </c>
      <c r="E814">
        <v>0.153645</v>
      </c>
      <c r="F814">
        <v>18</v>
      </c>
      <c r="G814">
        <v>0</v>
      </c>
      <c r="H814">
        <v>29</v>
      </c>
      <c r="I814">
        <v>30</v>
      </c>
      <c r="J814">
        <v>27</v>
      </c>
      <c r="K814">
        <v>0</v>
      </c>
      <c r="L814">
        <v>104</v>
      </c>
      <c r="M814">
        <v>2335</v>
      </c>
      <c r="N814">
        <v>2335</v>
      </c>
      <c r="O814" t="s">
        <v>1975</v>
      </c>
      <c r="P814" t="s">
        <v>3008</v>
      </c>
      <c r="Q814" t="s">
        <v>2951</v>
      </c>
      <c r="R814" t="s">
        <v>3009</v>
      </c>
      <c r="S814" t="s">
        <v>3007</v>
      </c>
      <c r="T814">
        <v>2829.7258762834408</v>
      </c>
      <c r="U814">
        <v>153645.11367464531</v>
      </c>
    </row>
    <row r="815" spans="1:21" hidden="1">
      <c r="A815" t="s">
        <v>1972</v>
      </c>
      <c r="B815" t="s">
        <v>2948</v>
      </c>
      <c r="C815" t="s">
        <v>3010</v>
      </c>
      <c r="D815">
        <v>5.4014879999999996</v>
      </c>
      <c r="E815">
        <v>0.57907699999999995</v>
      </c>
      <c r="F815">
        <v>57</v>
      </c>
      <c r="G815">
        <v>9</v>
      </c>
      <c r="H815">
        <v>69</v>
      </c>
      <c r="I815">
        <v>149</v>
      </c>
      <c r="J815">
        <v>133</v>
      </c>
      <c r="K815">
        <v>0</v>
      </c>
      <c r="L815">
        <v>417</v>
      </c>
      <c r="M815">
        <v>2317</v>
      </c>
      <c r="N815">
        <v>2317</v>
      </c>
      <c r="O815" t="s">
        <v>1975</v>
      </c>
      <c r="P815" t="s">
        <v>3011</v>
      </c>
      <c r="Q815" t="s">
        <v>2951</v>
      </c>
      <c r="R815" t="s">
        <v>3012</v>
      </c>
      <c r="S815" t="s">
        <v>3010</v>
      </c>
      <c r="T815">
        <v>5401.4877200250494</v>
      </c>
      <c r="U815">
        <v>579076.90542491153</v>
      </c>
    </row>
    <row r="816" spans="1:21" hidden="1">
      <c r="A816" t="s">
        <v>1972</v>
      </c>
      <c r="B816" t="s">
        <v>2948</v>
      </c>
      <c r="C816" t="s">
        <v>3013</v>
      </c>
      <c r="D816">
        <v>2.7170200000000002</v>
      </c>
      <c r="E816">
        <v>0.21182000000000001</v>
      </c>
      <c r="F816">
        <v>15</v>
      </c>
      <c r="G816">
        <v>4</v>
      </c>
      <c r="H816">
        <v>18</v>
      </c>
      <c r="I816">
        <v>29</v>
      </c>
      <c r="J816">
        <v>73</v>
      </c>
      <c r="K816">
        <v>0</v>
      </c>
      <c r="L816">
        <v>139</v>
      </c>
      <c r="M816">
        <v>2333</v>
      </c>
      <c r="N816">
        <v>2333</v>
      </c>
      <c r="O816" t="s">
        <v>1975</v>
      </c>
      <c r="P816" t="s">
        <v>3014</v>
      </c>
      <c r="Q816" t="s">
        <v>2951</v>
      </c>
      <c r="R816" t="s">
        <v>3015</v>
      </c>
      <c r="S816" t="s">
        <v>3013</v>
      </c>
      <c r="T816">
        <v>2717.0196612188138</v>
      </c>
      <c r="U816">
        <v>211820.22299245751</v>
      </c>
    </row>
    <row r="817" spans="1:21" hidden="1">
      <c r="A817" t="s">
        <v>1972</v>
      </c>
      <c r="B817" t="s">
        <v>2948</v>
      </c>
      <c r="C817" t="s">
        <v>3016</v>
      </c>
      <c r="D817">
        <v>4.1437850000000003</v>
      </c>
      <c r="E817">
        <v>0.42081000000000002</v>
      </c>
      <c r="F817">
        <v>84</v>
      </c>
      <c r="G817">
        <v>3</v>
      </c>
      <c r="H817">
        <v>122</v>
      </c>
      <c r="I817">
        <v>98</v>
      </c>
      <c r="J817">
        <v>61</v>
      </c>
      <c r="K817">
        <v>0</v>
      </c>
      <c r="L817">
        <v>368</v>
      </c>
      <c r="M817">
        <v>2332</v>
      </c>
      <c r="N817">
        <v>2332</v>
      </c>
      <c r="O817" t="s">
        <v>1975</v>
      </c>
      <c r="P817" t="s">
        <v>3017</v>
      </c>
      <c r="Q817" t="s">
        <v>2951</v>
      </c>
      <c r="R817" t="s">
        <v>3018</v>
      </c>
      <c r="S817" t="s">
        <v>3016</v>
      </c>
      <c r="T817">
        <v>4143.7851124404024</v>
      </c>
      <c r="U817">
        <v>420810.08077890851</v>
      </c>
    </row>
    <row r="818" spans="1:21" hidden="1">
      <c r="A818" t="s">
        <v>1972</v>
      </c>
      <c r="B818" t="s">
        <v>2948</v>
      </c>
      <c r="C818" t="s">
        <v>3019</v>
      </c>
      <c r="D818">
        <v>11.097474999999999</v>
      </c>
      <c r="E818">
        <v>1.404239</v>
      </c>
      <c r="F818">
        <v>38</v>
      </c>
      <c r="G818">
        <v>3</v>
      </c>
      <c r="H818">
        <v>51</v>
      </c>
      <c r="I818">
        <v>85</v>
      </c>
      <c r="J818">
        <v>188</v>
      </c>
      <c r="K818">
        <v>0</v>
      </c>
      <c r="L818">
        <v>365</v>
      </c>
      <c r="M818">
        <v>2328</v>
      </c>
      <c r="N818">
        <v>2328</v>
      </c>
      <c r="O818" t="s">
        <v>1975</v>
      </c>
      <c r="P818" t="s">
        <v>3020</v>
      </c>
      <c r="Q818" t="s">
        <v>2951</v>
      </c>
      <c r="R818" t="s">
        <v>3021</v>
      </c>
      <c r="S818" t="s">
        <v>3019</v>
      </c>
      <c r="T818">
        <v>11097.47543537636</v>
      </c>
      <c r="U818">
        <v>1404238.8013755579</v>
      </c>
    </row>
    <row r="819" spans="1:21" hidden="1">
      <c r="A819" t="s">
        <v>1972</v>
      </c>
      <c r="B819" t="s">
        <v>3022</v>
      </c>
      <c r="C819" t="s">
        <v>3023</v>
      </c>
      <c r="D819">
        <v>3.7806320000000002</v>
      </c>
      <c r="E819">
        <v>0.39856799999999998</v>
      </c>
      <c r="F819">
        <v>17</v>
      </c>
      <c r="G819">
        <v>10</v>
      </c>
      <c r="H819">
        <v>17</v>
      </c>
      <c r="I819">
        <v>42</v>
      </c>
      <c r="J819">
        <v>145</v>
      </c>
      <c r="K819">
        <v>1</v>
      </c>
      <c r="L819">
        <v>232</v>
      </c>
      <c r="M819">
        <v>981</v>
      </c>
      <c r="N819">
        <v>981</v>
      </c>
      <c r="O819" t="s">
        <v>1975</v>
      </c>
      <c r="P819" t="s">
        <v>3024</v>
      </c>
      <c r="Q819" t="s">
        <v>3025</v>
      </c>
      <c r="R819" t="s">
        <v>3026</v>
      </c>
      <c r="S819" t="s">
        <v>3023</v>
      </c>
      <c r="T819">
        <v>3780.6323739714362</v>
      </c>
      <c r="U819">
        <v>398567.81431483221</v>
      </c>
    </row>
    <row r="820" spans="1:21" hidden="1">
      <c r="A820" t="s">
        <v>1972</v>
      </c>
      <c r="B820" t="s">
        <v>3022</v>
      </c>
      <c r="C820" t="s">
        <v>3027</v>
      </c>
      <c r="D820">
        <v>2.4535650000000002</v>
      </c>
      <c r="E820">
        <v>0.12934300000000001</v>
      </c>
      <c r="F820">
        <v>2</v>
      </c>
      <c r="G820">
        <v>2</v>
      </c>
      <c r="H820">
        <v>2</v>
      </c>
      <c r="I820">
        <v>21</v>
      </c>
      <c r="J820">
        <v>44</v>
      </c>
      <c r="K820">
        <v>0</v>
      </c>
      <c r="L820">
        <v>71</v>
      </c>
      <c r="M820">
        <v>979</v>
      </c>
      <c r="N820">
        <v>979</v>
      </c>
      <c r="O820" t="s">
        <v>1975</v>
      </c>
      <c r="P820" t="s">
        <v>3028</v>
      </c>
      <c r="Q820" t="s">
        <v>3025</v>
      </c>
      <c r="R820" t="s">
        <v>3029</v>
      </c>
      <c r="S820" t="s">
        <v>3027</v>
      </c>
      <c r="T820">
        <v>2453.5651841066729</v>
      </c>
      <c r="U820">
        <v>129342.74086426019</v>
      </c>
    </row>
    <row r="821" spans="1:21" hidden="1">
      <c r="A821" t="s">
        <v>1972</v>
      </c>
      <c r="B821" t="s">
        <v>3022</v>
      </c>
      <c r="C821" t="s">
        <v>3030</v>
      </c>
      <c r="D821">
        <v>1.949819</v>
      </c>
      <c r="E821">
        <v>0.17535400000000001</v>
      </c>
      <c r="F821">
        <v>11</v>
      </c>
      <c r="G821">
        <v>9</v>
      </c>
      <c r="H821">
        <v>13</v>
      </c>
      <c r="I821">
        <v>39</v>
      </c>
      <c r="J821">
        <v>31</v>
      </c>
      <c r="K821">
        <v>0</v>
      </c>
      <c r="L821">
        <v>103</v>
      </c>
      <c r="M821">
        <v>980</v>
      </c>
      <c r="N821">
        <v>980</v>
      </c>
      <c r="O821" t="s">
        <v>1975</v>
      </c>
      <c r="P821" t="s">
        <v>3031</v>
      </c>
      <c r="Q821" t="s">
        <v>3025</v>
      </c>
      <c r="R821" t="s">
        <v>3032</v>
      </c>
      <c r="S821" t="s">
        <v>3030</v>
      </c>
      <c r="T821">
        <v>1949.8192546870901</v>
      </c>
      <c r="U821">
        <v>175353.7097376227</v>
      </c>
    </row>
    <row r="822" spans="1:21" hidden="1">
      <c r="A822" t="s">
        <v>1972</v>
      </c>
      <c r="B822" t="s">
        <v>3022</v>
      </c>
      <c r="C822" t="s">
        <v>3033</v>
      </c>
      <c r="D822">
        <v>14.098755000000001</v>
      </c>
      <c r="E822">
        <v>2.8493740000000001</v>
      </c>
      <c r="F822">
        <v>139</v>
      </c>
      <c r="G822">
        <v>191</v>
      </c>
      <c r="H822">
        <v>175</v>
      </c>
      <c r="I822">
        <v>395</v>
      </c>
      <c r="J822">
        <v>470</v>
      </c>
      <c r="K822">
        <v>2</v>
      </c>
      <c r="L822">
        <v>1372</v>
      </c>
      <c r="M822">
        <v>976</v>
      </c>
      <c r="N822">
        <v>976</v>
      </c>
      <c r="O822" t="s">
        <v>1975</v>
      </c>
      <c r="P822" t="s">
        <v>3034</v>
      </c>
      <c r="Q822" t="s">
        <v>3025</v>
      </c>
      <c r="R822" t="s">
        <v>3035</v>
      </c>
      <c r="S822" t="s">
        <v>3033</v>
      </c>
      <c r="T822">
        <v>14098.75507126208</v>
      </c>
      <c r="U822">
        <v>2849373.6769173988</v>
      </c>
    </row>
    <row r="823" spans="1:21" hidden="1">
      <c r="A823" t="s">
        <v>1972</v>
      </c>
      <c r="B823" t="s">
        <v>3022</v>
      </c>
      <c r="C823" t="s">
        <v>2345</v>
      </c>
      <c r="D823">
        <v>5.9577900000000001</v>
      </c>
      <c r="E823">
        <v>0.46109499999999998</v>
      </c>
      <c r="F823">
        <v>39</v>
      </c>
      <c r="G823">
        <v>26</v>
      </c>
      <c r="H823">
        <v>30</v>
      </c>
      <c r="I823">
        <v>73</v>
      </c>
      <c r="J823">
        <v>127</v>
      </c>
      <c r="K823">
        <v>1</v>
      </c>
      <c r="L823">
        <v>296</v>
      </c>
      <c r="M823">
        <v>975</v>
      </c>
      <c r="N823">
        <v>975</v>
      </c>
      <c r="O823" t="s">
        <v>1975</v>
      </c>
      <c r="P823" t="s">
        <v>3036</v>
      </c>
      <c r="Q823" t="s">
        <v>3025</v>
      </c>
      <c r="R823" t="s">
        <v>2344</v>
      </c>
      <c r="S823" t="s">
        <v>2345</v>
      </c>
      <c r="T823">
        <v>6387.7257237611429</v>
      </c>
      <c r="U823">
        <v>461095.28102100838</v>
      </c>
    </row>
    <row r="824" spans="1:21" hidden="1">
      <c r="A824" t="s">
        <v>1972</v>
      </c>
      <c r="B824" t="s">
        <v>3022</v>
      </c>
      <c r="C824" t="s">
        <v>3037</v>
      </c>
      <c r="D824">
        <v>6.2018490000000002</v>
      </c>
      <c r="E824">
        <v>0.76990599999999998</v>
      </c>
      <c r="F824">
        <v>57</v>
      </c>
      <c r="G824">
        <v>49</v>
      </c>
      <c r="H824">
        <v>73</v>
      </c>
      <c r="I824">
        <v>132</v>
      </c>
      <c r="J824">
        <v>186</v>
      </c>
      <c r="K824">
        <v>1</v>
      </c>
      <c r="L824">
        <v>498</v>
      </c>
      <c r="M824">
        <v>978</v>
      </c>
      <c r="N824">
        <v>978</v>
      </c>
      <c r="O824" t="s">
        <v>1975</v>
      </c>
      <c r="P824" t="s">
        <v>3038</v>
      </c>
      <c r="Q824" t="s">
        <v>3025</v>
      </c>
      <c r="R824" t="s">
        <v>3039</v>
      </c>
      <c r="S824" t="s">
        <v>3037</v>
      </c>
      <c r="T824">
        <v>6201.8492504052756</v>
      </c>
      <c r="U824">
        <v>769905.88685761543</v>
      </c>
    </row>
    <row r="825" spans="1:21" hidden="1">
      <c r="A825" t="s">
        <v>1972</v>
      </c>
      <c r="B825" t="s">
        <v>3022</v>
      </c>
      <c r="C825" t="s">
        <v>3040</v>
      </c>
      <c r="D825">
        <v>3.2026539999999999</v>
      </c>
      <c r="E825">
        <v>0.303788</v>
      </c>
      <c r="F825">
        <v>11</v>
      </c>
      <c r="G825">
        <v>4</v>
      </c>
      <c r="H825">
        <v>9</v>
      </c>
      <c r="I825">
        <v>38</v>
      </c>
      <c r="J825">
        <v>74</v>
      </c>
      <c r="K825">
        <v>0</v>
      </c>
      <c r="L825">
        <v>136</v>
      </c>
      <c r="M825">
        <v>982</v>
      </c>
      <c r="N825">
        <v>982</v>
      </c>
      <c r="O825" t="s">
        <v>1975</v>
      </c>
      <c r="P825" t="s">
        <v>3041</v>
      </c>
      <c r="Q825" t="s">
        <v>3025</v>
      </c>
      <c r="R825" t="s">
        <v>3042</v>
      </c>
      <c r="S825" t="s">
        <v>3040</v>
      </c>
      <c r="T825">
        <v>3202.6543429902731</v>
      </c>
      <c r="U825">
        <v>303788.48258440301</v>
      </c>
    </row>
    <row r="826" spans="1:21" hidden="1">
      <c r="A826" t="s">
        <v>1972</v>
      </c>
      <c r="B826" t="s">
        <v>3022</v>
      </c>
      <c r="C826" t="s">
        <v>3043</v>
      </c>
      <c r="D826">
        <v>0.79067799999999999</v>
      </c>
      <c r="E826">
        <v>2.5350000000000001E-2</v>
      </c>
      <c r="F826">
        <v>2</v>
      </c>
      <c r="G826">
        <v>0</v>
      </c>
      <c r="H826">
        <v>2</v>
      </c>
      <c r="I826">
        <v>4</v>
      </c>
      <c r="J826">
        <v>12</v>
      </c>
      <c r="K826">
        <v>0</v>
      </c>
      <c r="L826">
        <v>20</v>
      </c>
      <c r="M826">
        <v>983</v>
      </c>
      <c r="N826">
        <v>983</v>
      </c>
      <c r="O826" t="s">
        <v>1975</v>
      </c>
      <c r="P826" t="s">
        <v>3044</v>
      </c>
      <c r="Q826" t="s">
        <v>3025</v>
      </c>
      <c r="R826" t="s">
        <v>3045</v>
      </c>
      <c r="S826" t="s">
        <v>3043</v>
      </c>
      <c r="T826">
        <v>790.67770730869506</v>
      </c>
      <c r="U826">
        <v>25350.262413748562</v>
      </c>
    </row>
    <row r="827" spans="1:21" hidden="1">
      <c r="A827" t="s">
        <v>1972</v>
      </c>
      <c r="B827" t="s">
        <v>3022</v>
      </c>
      <c r="C827" s="344" t="s">
        <v>531</v>
      </c>
      <c r="D827">
        <v>0.137853</v>
      </c>
      <c r="E827">
        <v>2.3900000000000001E-4</v>
      </c>
      <c r="M827">
        <v>974</v>
      </c>
      <c r="N827">
        <v>974</v>
      </c>
      <c r="O827" t="s">
        <v>1975</v>
      </c>
      <c r="P827" t="s">
        <v>3046</v>
      </c>
      <c r="Q827" t="s">
        <v>3025</v>
      </c>
      <c r="R827" t="s">
        <v>2339</v>
      </c>
      <c r="S827" t="s">
        <v>2337</v>
      </c>
      <c r="T827">
        <v>272.70739790717943</v>
      </c>
      <c r="U827">
        <v>239.05824497238831</v>
      </c>
    </row>
    <row r="828" spans="1:21" hidden="1">
      <c r="A828" t="s">
        <v>1972</v>
      </c>
      <c r="B828" t="s">
        <v>3022</v>
      </c>
      <c r="C828" t="s">
        <v>3047</v>
      </c>
      <c r="D828">
        <v>6.5505269999999998</v>
      </c>
      <c r="E828">
        <v>0.84667400000000004</v>
      </c>
      <c r="F828">
        <v>48</v>
      </c>
      <c r="G828">
        <v>32</v>
      </c>
      <c r="H828">
        <v>44</v>
      </c>
      <c r="I828">
        <v>135</v>
      </c>
      <c r="J828">
        <v>205</v>
      </c>
      <c r="K828">
        <v>1</v>
      </c>
      <c r="L828">
        <v>465</v>
      </c>
      <c r="M828">
        <v>977</v>
      </c>
      <c r="N828">
        <v>977</v>
      </c>
      <c r="O828" t="s">
        <v>1975</v>
      </c>
      <c r="P828" t="s">
        <v>3048</v>
      </c>
      <c r="Q828" t="s">
        <v>3025</v>
      </c>
      <c r="R828" t="s">
        <v>3049</v>
      </c>
      <c r="S828" t="s">
        <v>3047</v>
      </c>
      <c r="T828">
        <v>6550.5271925307643</v>
      </c>
      <c r="U828">
        <v>846674.16274231824</v>
      </c>
    </row>
    <row r="829" spans="1:21" hidden="1">
      <c r="A829" t="s">
        <v>1972</v>
      </c>
      <c r="B829" t="s">
        <v>3050</v>
      </c>
      <c r="C829" t="s">
        <v>2362</v>
      </c>
      <c r="D829">
        <v>11.891819</v>
      </c>
      <c r="E829">
        <v>3.7322709999999999</v>
      </c>
      <c r="F829">
        <v>892</v>
      </c>
      <c r="G829">
        <v>213</v>
      </c>
      <c r="H829">
        <v>1978</v>
      </c>
      <c r="I829">
        <v>351</v>
      </c>
      <c r="J829">
        <v>388</v>
      </c>
      <c r="K829">
        <v>0</v>
      </c>
      <c r="L829">
        <v>3822</v>
      </c>
      <c r="M829">
        <v>522</v>
      </c>
      <c r="N829">
        <v>522</v>
      </c>
      <c r="O829" t="s">
        <v>1975</v>
      </c>
      <c r="P829" t="s">
        <v>3051</v>
      </c>
      <c r="Q829" t="s">
        <v>3052</v>
      </c>
      <c r="R829" t="s">
        <v>2361</v>
      </c>
      <c r="S829" t="s">
        <v>2362</v>
      </c>
      <c r="T829">
        <v>12809.837639548559</v>
      </c>
      <c r="U829">
        <v>3732270.8387092012</v>
      </c>
    </row>
    <row r="830" spans="1:21" hidden="1">
      <c r="A830" t="s">
        <v>1972</v>
      </c>
      <c r="B830" t="s">
        <v>3053</v>
      </c>
      <c r="C830" t="s">
        <v>3054</v>
      </c>
      <c r="D830">
        <v>1.3191850000000001</v>
      </c>
      <c r="E830">
        <v>6.6919000000000006E-2</v>
      </c>
      <c r="F830">
        <v>6</v>
      </c>
      <c r="G830">
        <v>0</v>
      </c>
      <c r="H830">
        <v>5</v>
      </c>
      <c r="I830">
        <v>20</v>
      </c>
      <c r="J830">
        <v>24</v>
      </c>
      <c r="K830">
        <v>0</v>
      </c>
      <c r="L830">
        <v>55</v>
      </c>
      <c r="M830">
        <v>531</v>
      </c>
      <c r="N830">
        <v>531</v>
      </c>
      <c r="O830" t="s">
        <v>1975</v>
      </c>
      <c r="P830" t="s">
        <v>3055</v>
      </c>
      <c r="Q830" t="s">
        <v>3056</v>
      </c>
      <c r="R830" t="s">
        <v>3057</v>
      </c>
      <c r="S830" t="s">
        <v>3054</v>
      </c>
      <c r="T830">
        <v>1319.1846084978081</v>
      </c>
      <c r="U830">
        <v>66918.921005317112</v>
      </c>
    </row>
    <row r="831" spans="1:21" hidden="1">
      <c r="A831" t="s">
        <v>1972</v>
      </c>
      <c r="B831" t="s">
        <v>3053</v>
      </c>
      <c r="C831" t="s">
        <v>3058</v>
      </c>
      <c r="D831">
        <v>2.4055049999999998</v>
      </c>
      <c r="E831">
        <v>0.17799400000000001</v>
      </c>
      <c r="F831">
        <v>9</v>
      </c>
      <c r="G831">
        <v>2</v>
      </c>
      <c r="H831">
        <v>13</v>
      </c>
      <c r="I831">
        <v>25</v>
      </c>
      <c r="J831">
        <v>43</v>
      </c>
      <c r="K831">
        <v>0</v>
      </c>
      <c r="L831">
        <v>92</v>
      </c>
      <c r="M831">
        <v>529</v>
      </c>
      <c r="N831">
        <v>529</v>
      </c>
      <c r="O831" t="s">
        <v>1975</v>
      </c>
      <c r="P831" t="s">
        <v>3059</v>
      </c>
      <c r="Q831" t="s">
        <v>3056</v>
      </c>
      <c r="R831" t="s">
        <v>3060</v>
      </c>
      <c r="S831" t="s">
        <v>3058</v>
      </c>
      <c r="T831">
        <v>2405.5054615297399</v>
      </c>
      <c r="U831">
        <v>177994.48033330601</v>
      </c>
    </row>
    <row r="832" spans="1:21" hidden="1">
      <c r="A832" t="s">
        <v>1972</v>
      </c>
      <c r="B832" t="s">
        <v>3053</v>
      </c>
      <c r="C832" t="s">
        <v>3061</v>
      </c>
      <c r="D832">
        <v>4.1297129999999997</v>
      </c>
      <c r="E832">
        <v>0.36727700000000002</v>
      </c>
      <c r="F832">
        <v>19</v>
      </c>
      <c r="G832">
        <v>0</v>
      </c>
      <c r="H832">
        <v>23</v>
      </c>
      <c r="I832">
        <v>66</v>
      </c>
      <c r="J832">
        <v>132</v>
      </c>
      <c r="K832">
        <v>0</v>
      </c>
      <c r="L832">
        <v>240</v>
      </c>
      <c r="M832">
        <v>527</v>
      </c>
      <c r="N832">
        <v>527</v>
      </c>
      <c r="O832" t="s">
        <v>1975</v>
      </c>
      <c r="P832" t="s">
        <v>3062</v>
      </c>
      <c r="Q832" t="s">
        <v>3056</v>
      </c>
      <c r="R832" t="s">
        <v>3063</v>
      </c>
      <c r="S832" t="s">
        <v>3061</v>
      </c>
      <c r="T832">
        <v>4129.7129386981142</v>
      </c>
      <c r="U832">
        <v>367276.82181802462</v>
      </c>
    </row>
    <row r="833" spans="1:21" hidden="1">
      <c r="A833" t="s">
        <v>1972</v>
      </c>
      <c r="B833" t="s">
        <v>3053</v>
      </c>
      <c r="C833" t="s">
        <v>3064</v>
      </c>
      <c r="D833">
        <v>2.5951369999999998</v>
      </c>
      <c r="E833">
        <v>0.26363900000000001</v>
      </c>
      <c r="F833">
        <v>7</v>
      </c>
      <c r="G833">
        <v>0</v>
      </c>
      <c r="H833">
        <v>6</v>
      </c>
      <c r="I833">
        <v>19</v>
      </c>
      <c r="J833">
        <v>76</v>
      </c>
      <c r="K833">
        <v>0</v>
      </c>
      <c r="L833">
        <v>108</v>
      </c>
      <c r="M833">
        <v>528</v>
      </c>
      <c r="N833">
        <v>528</v>
      </c>
      <c r="O833" t="s">
        <v>1975</v>
      </c>
      <c r="P833" t="s">
        <v>3065</v>
      </c>
      <c r="Q833" t="s">
        <v>3056</v>
      </c>
      <c r="R833" t="s">
        <v>3066</v>
      </c>
      <c r="S833" t="s">
        <v>3064</v>
      </c>
      <c r="T833">
        <v>2595.1371060582419</v>
      </c>
      <c r="U833">
        <v>263639.3024317536</v>
      </c>
    </row>
    <row r="834" spans="1:21" hidden="1">
      <c r="A834" t="s">
        <v>1972</v>
      </c>
      <c r="B834" t="s">
        <v>3053</v>
      </c>
      <c r="C834" t="s">
        <v>3067</v>
      </c>
      <c r="D834">
        <v>2.7531620000000001</v>
      </c>
      <c r="E834">
        <v>0.159576</v>
      </c>
      <c r="F834">
        <v>3</v>
      </c>
      <c r="G834">
        <v>0</v>
      </c>
      <c r="H834">
        <v>4</v>
      </c>
      <c r="I834">
        <v>15</v>
      </c>
      <c r="J834">
        <v>44</v>
      </c>
      <c r="K834">
        <v>0</v>
      </c>
      <c r="L834">
        <v>66</v>
      </c>
      <c r="M834">
        <v>530</v>
      </c>
      <c r="N834">
        <v>530</v>
      </c>
      <c r="O834" t="s">
        <v>1975</v>
      </c>
      <c r="P834" t="s">
        <v>3068</v>
      </c>
      <c r="Q834" t="s">
        <v>3056</v>
      </c>
      <c r="R834" t="s">
        <v>3069</v>
      </c>
      <c r="S834" t="s">
        <v>3067</v>
      </c>
      <c r="T834">
        <v>2753.161734351233</v>
      </c>
      <c r="U834">
        <v>159576.0759296208</v>
      </c>
    </row>
    <row r="835" spans="1:21" hidden="1">
      <c r="A835" t="s">
        <v>1972</v>
      </c>
      <c r="B835" t="s">
        <v>3053</v>
      </c>
      <c r="C835" t="s">
        <v>531</v>
      </c>
      <c r="D835">
        <v>1.343208</v>
      </c>
      <c r="E835">
        <v>7.2738999999999998E-2</v>
      </c>
      <c r="F835">
        <v>0</v>
      </c>
      <c r="G835">
        <v>0</v>
      </c>
      <c r="H835">
        <v>0</v>
      </c>
      <c r="I835">
        <v>0</v>
      </c>
      <c r="J835">
        <v>1</v>
      </c>
      <c r="K835">
        <v>0</v>
      </c>
      <c r="L835">
        <v>1</v>
      </c>
      <c r="M835">
        <v>533</v>
      </c>
      <c r="N835">
        <v>533</v>
      </c>
      <c r="O835" t="s">
        <v>1975</v>
      </c>
      <c r="P835" t="s">
        <v>3070</v>
      </c>
      <c r="Q835" t="s">
        <v>3056</v>
      </c>
      <c r="R835" t="s">
        <v>3071</v>
      </c>
      <c r="S835" t="s">
        <v>3072</v>
      </c>
      <c r="T835">
        <v>1343.2083509423919</v>
      </c>
      <c r="U835">
        <v>72738.938850381557</v>
      </c>
    </row>
    <row r="836" spans="1:21" hidden="1">
      <c r="A836" t="s">
        <v>1972</v>
      </c>
      <c r="B836" t="s">
        <v>3053</v>
      </c>
      <c r="C836" t="s">
        <v>2698</v>
      </c>
      <c r="D836">
        <v>27.55461</v>
      </c>
      <c r="E836">
        <v>12.581708000000001</v>
      </c>
      <c r="F836">
        <v>1603</v>
      </c>
      <c r="G836">
        <v>557</v>
      </c>
      <c r="H836">
        <v>3099</v>
      </c>
      <c r="I836">
        <v>1015</v>
      </c>
      <c r="J836">
        <v>1076</v>
      </c>
      <c r="K836">
        <v>2</v>
      </c>
      <c r="L836">
        <v>7352</v>
      </c>
      <c r="M836">
        <v>532</v>
      </c>
      <c r="N836">
        <v>532</v>
      </c>
      <c r="O836" t="s">
        <v>1975</v>
      </c>
      <c r="P836" t="s">
        <v>3073</v>
      </c>
      <c r="Q836" t="s">
        <v>3056</v>
      </c>
      <c r="R836" t="s">
        <v>2697</v>
      </c>
      <c r="S836" t="s">
        <v>2698</v>
      </c>
      <c r="T836">
        <v>29899.864965261921</v>
      </c>
      <c r="U836">
        <v>12581707.657792689</v>
      </c>
    </row>
    <row r="837" spans="1:21" hidden="1">
      <c r="A837" t="s">
        <v>1972</v>
      </c>
      <c r="B837" t="s">
        <v>3074</v>
      </c>
      <c r="C837" t="s">
        <v>3075</v>
      </c>
      <c r="D837">
        <v>2.5649039999999999</v>
      </c>
      <c r="E837">
        <v>0.16741300000000001</v>
      </c>
      <c r="F837">
        <v>6</v>
      </c>
      <c r="G837">
        <v>7</v>
      </c>
      <c r="H837">
        <v>8</v>
      </c>
      <c r="I837">
        <v>45</v>
      </c>
      <c r="J837">
        <v>24</v>
      </c>
      <c r="K837">
        <v>0</v>
      </c>
      <c r="L837">
        <v>90</v>
      </c>
      <c r="M837">
        <v>523</v>
      </c>
      <c r="N837">
        <v>523</v>
      </c>
      <c r="O837" t="s">
        <v>1975</v>
      </c>
      <c r="P837" t="s">
        <v>3076</v>
      </c>
      <c r="Q837" t="s">
        <v>3077</v>
      </c>
      <c r="R837" t="s">
        <v>3078</v>
      </c>
      <c r="S837" t="s">
        <v>3075</v>
      </c>
      <c r="T837">
        <v>2564.904337545659</v>
      </c>
      <c r="U837">
        <v>167412.68492569961</v>
      </c>
    </row>
    <row r="838" spans="1:21" hidden="1">
      <c r="A838" t="s">
        <v>1972</v>
      </c>
      <c r="B838" t="s">
        <v>3074</v>
      </c>
      <c r="C838" t="s">
        <v>3079</v>
      </c>
      <c r="D838">
        <v>2.9363290000000002</v>
      </c>
      <c r="E838">
        <v>0.135271</v>
      </c>
      <c r="F838">
        <v>0</v>
      </c>
      <c r="G838">
        <v>0</v>
      </c>
      <c r="H838">
        <v>0</v>
      </c>
      <c r="I838">
        <v>13</v>
      </c>
      <c r="J838">
        <v>10</v>
      </c>
      <c r="K838">
        <v>0</v>
      </c>
      <c r="L838">
        <v>23</v>
      </c>
      <c r="M838">
        <v>526</v>
      </c>
      <c r="N838">
        <v>526</v>
      </c>
      <c r="O838" t="s">
        <v>1975</v>
      </c>
      <c r="P838" t="s">
        <v>3080</v>
      </c>
      <c r="Q838" t="s">
        <v>3077</v>
      </c>
      <c r="R838" t="s">
        <v>3081</v>
      </c>
      <c r="S838" t="s">
        <v>3079</v>
      </c>
      <c r="T838">
        <v>2936.3287308501281</v>
      </c>
      <c r="U838">
        <v>135270.6368731698</v>
      </c>
    </row>
    <row r="839" spans="1:21" hidden="1">
      <c r="A839" t="s">
        <v>1972</v>
      </c>
      <c r="B839" t="s">
        <v>3074</v>
      </c>
      <c r="C839" t="s">
        <v>3082</v>
      </c>
      <c r="D839">
        <v>16.797815</v>
      </c>
      <c r="E839">
        <v>7.1526589999999999</v>
      </c>
      <c r="F839">
        <v>1467</v>
      </c>
      <c r="G839">
        <v>629</v>
      </c>
      <c r="H839">
        <v>2271</v>
      </c>
      <c r="I839">
        <v>976</v>
      </c>
      <c r="J839">
        <v>968</v>
      </c>
      <c r="K839">
        <v>13</v>
      </c>
      <c r="L839">
        <v>6324</v>
      </c>
      <c r="M839">
        <v>524</v>
      </c>
      <c r="N839">
        <v>524</v>
      </c>
      <c r="O839" t="s">
        <v>1975</v>
      </c>
      <c r="P839" t="s">
        <v>3083</v>
      </c>
      <c r="Q839" t="s">
        <v>3077</v>
      </c>
      <c r="R839" t="s">
        <v>3084</v>
      </c>
      <c r="S839" t="s">
        <v>3082</v>
      </c>
      <c r="T839">
        <v>16797.814706442521</v>
      </c>
      <c r="U839">
        <v>7152659.2486856803</v>
      </c>
    </row>
    <row r="840" spans="1:21" hidden="1">
      <c r="A840" t="s">
        <v>1972</v>
      </c>
      <c r="B840" t="s">
        <v>3074</v>
      </c>
      <c r="C840" t="s">
        <v>3085</v>
      </c>
      <c r="D840">
        <v>0.92479699999999998</v>
      </c>
      <c r="E840">
        <v>4.5010000000000001E-2</v>
      </c>
      <c r="F840">
        <v>0</v>
      </c>
      <c r="G840">
        <v>0</v>
      </c>
      <c r="H840">
        <v>0</v>
      </c>
      <c r="I840">
        <v>6</v>
      </c>
      <c r="J840">
        <v>10</v>
      </c>
      <c r="K840">
        <v>2</v>
      </c>
      <c r="L840">
        <v>18</v>
      </c>
      <c r="M840">
        <v>525</v>
      </c>
      <c r="N840">
        <v>525</v>
      </c>
      <c r="O840" t="s">
        <v>1975</v>
      </c>
      <c r="P840" t="s">
        <v>3086</v>
      </c>
      <c r="Q840" t="s">
        <v>3077</v>
      </c>
      <c r="R840" t="s">
        <v>3087</v>
      </c>
      <c r="S840" t="s">
        <v>3085</v>
      </c>
      <c r="T840">
        <v>924.79681173444317</v>
      </c>
      <c r="U840">
        <v>45009.952853570969</v>
      </c>
    </row>
    <row r="841" spans="1:21" hidden="1">
      <c r="A841" t="s">
        <v>1972</v>
      </c>
      <c r="B841" t="s">
        <v>3088</v>
      </c>
      <c r="C841" t="s">
        <v>3089</v>
      </c>
      <c r="D841">
        <v>4.6032900000000003</v>
      </c>
      <c r="E841">
        <v>0.48117500000000002</v>
      </c>
      <c r="F841">
        <v>58</v>
      </c>
      <c r="G841">
        <v>2</v>
      </c>
      <c r="H841">
        <v>76</v>
      </c>
      <c r="I841">
        <v>73</v>
      </c>
      <c r="J841">
        <v>124</v>
      </c>
      <c r="K841">
        <v>0</v>
      </c>
      <c r="L841">
        <v>333</v>
      </c>
      <c r="M841">
        <v>539</v>
      </c>
      <c r="N841">
        <v>539</v>
      </c>
      <c r="O841" t="s">
        <v>1975</v>
      </c>
      <c r="P841" t="s">
        <v>3090</v>
      </c>
      <c r="Q841" t="s">
        <v>3091</v>
      </c>
      <c r="R841" t="s">
        <v>3092</v>
      </c>
      <c r="S841" t="s">
        <v>3089</v>
      </c>
      <c r="T841">
        <v>4603.2901975073573</v>
      </c>
      <c r="U841">
        <v>481174.86954918981</v>
      </c>
    </row>
    <row r="842" spans="1:21" hidden="1">
      <c r="A842" t="s">
        <v>1972</v>
      </c>
      <c r="B842" t="s">
        <v>3088</v>
      </c>
      <c r="C842" t="s">
        <v>3093</v>
      </c>
      <c r="D842">
        <v>4.99214</v>
      </c>
      <c r="E842">
        <v>0.73371600000000003</v>
      </c>
      <c r="F842">
        <v>93</v>
      </c>
      <c r="G842">
        <v>25</v>
      </c>
      <c r="H842">
        <v>131</v>
      </c>
      <c r="I842">
        <v>131</v>
      </c>
      <c r="J842">
        <v>247</v>
      </c>
      <c r="K842">
        <v>12</v>
      </c>
      <c r="L842">
        <v>639</v>
      </c>
      <c r="M842">
        <v>534</v>
      </c>
      <c r="N842">
        <v>534</v>
      </c>
      <c r="O842" t="s">
        <v>1975</v>
      </c>
      <c r="P842" t="s">
        <v>3094</v>
      </c>
      <c r="Q842" t="s">
        <v>3091</v>
      </c>
      <c r="R842" t="s">
        <v>3095</v>
      </c>
      <c r="S842" t="s">
        <v>3093</v>
      </c>
      <c r="T842">
        <v>4992.1402249565344</v>
      </c>
      <c r="U842">
        <v>733716.22717255109</v>
      </c>
    </row>
    <row r="843" spans="1:21" hidden="1">
      <c r="A843" t="s">
        <v>1972</v>
      </c>
      <c r="B843" t="s">
        <v>3088</v>
      </c>
      <c r="C843" t="s">
        <v>3096</v>
      </c>
      <c r="D843">
        <v>3.526573</v>
      </c>
      <c r="E843">
        <v>0.34340999999999999</v>
      </c>
      <c r="F843">
        <v>34</v>
      </c>
      <c r="G843">
        <v>1</v>
      </c>
      <c r="H843">
        <v>58</v>
      </c>
      <c r="I843">
        <v>54</v>
      </c>
      <c r="J843">
        <v>75</v>
      </c>
      <c r="K843">
        <v>0</v>
      </c>
      <c r="L843">
        <v>222</v>
      </c>
      <c r="M843">
        <v>537</v>
      </c>
      <c r="N843">
        <v>537</v>
      </c>
      <c r="O843" t="s">
        <v>1975</v>
      </c>
      <c r="P843" t="s">
        <v>3097</v>
      </c>
      <c r="Q843" t="s">
        <v>3091</v>
      </c>
      <c r="R843" t="s">
        <v>3098</v>
      </c>
      <c r="S843" t="s">
        <v>3096</v>
      </c>
      <c r="T843">
        <v>3526.5731867414488</v>
      </c>
      <c r="U843">
        <v>343410.00502060441</v>
      </c>
    </row>
    <row r="844" spans="1:21" hidden="1">
      <c r="A844" t="s">
        <v>1972</v>
      </c>
      <c r="B844" t="s">
        <v>3088</v>
      </c>
      <c r="C844" t="s">
        <v>3099</v>
      </c>
      <c r="D844">
        <v>1.666542</v>
      </c>
      <c r="E844">
        <v>5.8187999999999997E-2</v>
      </c>
      <c r="F844">
        <v>0</v>
      </c>
      <c r="G844">
        <v>0</v>
      </c>
      <c r="H844">
        <v>0</v>
      </c>
      <c r="I844">
        <v>17</v>
      </c>
      <c r="J844">
        <v>21</v>
      </c>
      <c r="K844">
        <v>0</v>
      </c>
      <c r="L844">
        <v>38</v>
      </c>
      <c r="M844">
        <v>541</v>
      </c>
      <c r="N844">
        <v>541</v>
      </c>
      <c r="O844" t="s">
        <v>1975</v>
      </c>
      <c r="P844" t="s">
        <v>3100</v>
      </c>
      <c r="Q844" t="s">
        <v>3091</v>
      </c>
      <c r="R844" t="s">
        <v>3101</v>
      </c>
      <c r="S844" t="s">
        <v>3099</v>
      </c>
      <c r="T844">
        <v>1666.542414112974</v>
      </c>
      <c r="U844">
        <v>58188.328522388649</v>
      </c>
    </row>
    <row r="845" spans="1:21" hidden="1">
      <c r="A845" t="s">
        <v>1972</v>
      </c>
      <c r="B845" t="s">
        <v>3088</v>
      </c>
      <c r="C845" t="s">
        <v>3102</v>
      </c>
      <c r="D845">
        <v>6.8238719999999997</v>
      </c>
      <c r="E845">
        <v>0.80512300000000003</v>
      </c>
      <c r="F845">
        <v>39</v>
      </c>
      <c r="G845">
        <v>2</v>
      </c>
      <c r="H845">
        <v>49</v>
      </c>
      <c r="I845">
        <v>68</v>
      </c>
      <c r="J845">
        <v>103</v>
      </c>
      <c r="K845">
        <v>0</v>
      </c>
      <c r="L845">
        <v>261</v>
      </c>
      <c r="M845">
        <v>544</v>
      </c>
      <c r="N845">
        <v>544</v>
      </c>
      <c r="O845" t="s">
        <v>1975</v>
      </c>
      <c r="P845" t="s">
        <v>3103</v>
      </c>
      <c r="Q845" t="s">
        <v>3091</v>
      </c>
      <c r="R845" t="s">
        <v>3104</v>
      </c>
      <c r="S845" t="s">
        <v>3102</v>
      </c>
      <c r="T845">
        <v>6823.8719889822742</v>
      </c>
      <c r="U845">
        <v>805123.40573883499</v>
      </c>
    </row>
    <row r="846" spans="1:21" hidden="1">
      <c r="A846" t="s">
        <v>1972</v>
      </c>
      <c r="B846" t="s">
        <v>3088</v>
      </c>
      <c r="C846" t="s">
        <v>3105</v>
      </c>
      <c r="D846">
        <v>1.7122980000000001</v>
      </c>
      <c r="E846">
        <v>0.10227899999999999</v>
      </c>
      <c r="F846">
        <v>6</v>
      </c>
      <c r="G846">
        <v>2</v>
      </c>
      <c r="H846">
        <v>8</v>
      </c>
      <c r="I846">
        <v>13</v>
      </c>
      <c r="J846">
        <v>22</v>
      </c>
      <c r="K846">
        <v>0</v>
      </c>
      <c r="L846">
        <v>51</v>
      </c>
      <c r="M846">
        <v>540</v>
      </c>
      <c r="N846">
        <v>540</v>
      </c>
      <c r="O846" t="s">
        <v>1975</v>
      </c>
      <c r="P846" t="s">
        <v>3106</v>
      </c>
      <c r="Q846" t="s">
        <v>3091</v>
      </c>
      <c r="R846" t="s">
        <v>3107</v>
      </c>
      <c r="S846" t="s">
        <v>3105</v>
      </c>
      <c r="T846">
        <v>1712.298341523129</v>
      </c>
      <c r="U846">
        <v>102278.8485970559</v>
      </c>
    </row>
    <row r="847" spans="1:21" hidden="1">
      <c r="A847" t="s">
        <v>1972</v>
      </c>
      <c r="B847" t="s">
        <v>3088</v>
      </c>
      <c r="C847" t="s">
        <v>3108</v>
      </c>
      <c r="D847">
        <v>0.99951800000000002</v>
      </c>
      <c r="E847">
        <v>3.9994000000000002E-2</v>
      </c>
      <c r="F847">
        <v>0</v>
      </c>
      <c r="G847">
        <v>0</v>
      </c>
      <c r="H847">
        <v>0</v>
      </c>
      <c r="I847">
        <v>0</v>
      </c>
      <c r="J847">
        <v>11</v>
      </c>
      <c r="K847">
        <v>0</v>
      </c>
      <c r="L847">
        <v>11</v>
      </c>
      <c r="M847">
        <v>546</v>
      </c>
      <c r="N847">
        <v>546</v>
      </c>
      <c r="O847" t="s">
        <v>1975</v>
      </c>
      <c r="P847" t="s">
        <v>3109</v>
      </c>
      <c r="Q847" t="s">
        <v>3091</v>
      </c>
      <c r="R847" t="s">
        <v>3110</v>
      </c>
      <c r="S847" t="s">
        <v>3108</v>
      </c>
      <c r="T847">
        <v>999.51806048224501</v>
      </c>
      <c r="U847">
        <v>39993.971955167413</v>
      </c>
    </row>
    <row r="848" spans="1:21" hidden="1">
      <c r="A848" t="s">
        <v>1972</v>
      </c>
      <c r="B848" t="s">
        <v>3088</v>
      </c>
      <c r="C848" t="s">
        <v>3111</v>
      </c>
      <c r="D848">
        <v>4.7521370000000003</v>
      </c>
      <c r="E848">
        <v>0.39327800000000002</v>
      </c>
      <c r="F848">
        <v>24</v>
      </c>
      <c r="G848">
        <v>8</v>
      </c>
      <c r="H848">
        <v>26</v>
      </c>
      <c r="I848">
        <v>60</v>
      </c>
      <c r="J848">
        <v>68</v>
      </c>
      <c r="K848">
        <v>0</v>
      </c>
      <c r="L848">
        <v>186</v>
      </c>
      <c r="M848">
        <v>542</v>
      </c>
      <c r="N848">
        <v>542</v>
      </c>
      <c r="O848" t="s">
        <v>1975</v>
      </c>
      <c r="P848" t="s">
        <v>3112</v>
      </c>
      <c r="Q848" t="s">
        <v>3091</v>
      </c>
      <c r="R848" t="s">
        <v>3113</v>
      </c>
      <c r="S848" t="s">
        <v>3111</v>
      </c>
      <c r="T848">
        <v>4752.1371428675957</v>
      </c>
      <c r="U848">
        <v>393278.20113987109</v>
      </c>
    </row>
    <row r="849" spans="1:21" hidden="1">
      <c r="A849" t="s">
        <v>1972</v>
      </c>
      <c r="B849" t="s">
        <v>3088</v>
      </c>
      <c r="C849" t="s">
        <v>3114</v>
      </c>
      <c r="D849">
        <v>0.87787400000000004</v>
      </c>
      <c r="E849">
        <v>3.2124E-2</v>
      </c>
      <c r="F849">
        <v>0</v>
      </c>
      <c r="G849">
        <v>0</v>
      </c>
      <c r="H849">
        <v>0</v>
      </c>
      <c r="I849">
        <v>5</v>
      </c>
      <c r="J849">
        <v>9</v>
      </c>
      <c r="K849">
        <v>0</v>
      </c>
      <c r="L849">
        <v>14</v>
      </c>
      <c r="M849">
        <v>545</v>
      </c>
      <c r="N849">
        <v>545</v>
      </c>
      <c r="O849" t="s">
        <v>1975</v>
      </c>
      <c r="P849" t="s">
        <v>3115</v>
      </c>
      <c r="Q849" t="s">
        <v>3091</v>
      </c>
      <c r="R849" t="s">
        <v>3116</v>
      </c>
      <c r="S849" t="s">
        <v>3114</v>
      </c>
      <c r="T849">
        <v>877.87437221943696</v>
      </c>
      <c r="U849">
        <v>32124.228533966831</v>
      </c>
    </row>
    <row r="850" spans="1:21" hidden="1">
      <c r="A850" t="s">
        <v>1972</v>
      </c>
      <c r="B850" t="s">
        <v>3088</v>
      </c>
      <c r="C850" t="s">
        <v>3117</v>
      </c>
      <c r="D850">
        <v>2.0883590000000001</v>
      </c>
      <c r="E850">
        <v>0.120687</v>
      </c>
      <c r="F850">
        <v>7</v>
      </c>
      <c r="G850">
        <v>0</v>
      </c>
      <c r="H850">
        <v>12</v>
      </c>
      <c r="I850">
        <v>33</v>
      </c>
      <c r="J850">
        <v>16</v>
      </c>
      <c r="K850">
        <v>0</v>
      </c>
      <c r="L850">
        <v>68</v>
      </c>
      <c r="M850">
        <v>536</v>
      </c>
      <c r="N850">
        <v>536</v>
      </c>
      <c r="O850" t="s">
        <v>1975</v>
      </c>
      <c r="P850" t="s">
        <v>3118</v>
      </c>
      <c r="Q850" t="s">
        <v>3091</v>
      </c>
      <c r="R850" t="s">
        <v>3119</v>
      </c>
      <c r="S850" t="s">
        <v>3117</v>
      </c>
      <c r="T850">
        <v>2088.3588070887681</v>
      </c>
      <c r="U850">
        <v>120686.5325883287</v>
      </c>
    </row>
    <row r="851" spans="1:21" hidden="1">
      <c r="A851" t="s">
        <v>1972</v>
      </c>
      <c r="B851" t="s">
        <v>3088</v>
      </c>
      <c r="C851" t="s">
        <v>3120</v>
      </c>
      <c r="D851">
        <v>1.591926</v>
      </c>
      <c r="E851">
        <v>0.11805</v>
      </c>
      <c r="F851">
        <v>13</v>
      </c>
      <c r="G851">
        <v>0</v>
      </c>
      <c r="H851">
        <v>12</v>
      </c>
      <c r="I851">
        <v>19</v>
      </c>
      <c r="J851">
        <v>27</v>
      </c>
      <c r="K851">
        <v>0</v>
      </c>
      <c r="L851">
        <v>71</v>
      </c>
      <c r="M851">
        <v>538</v>
      </c>
      <c r="N851">
        <v>538</v>
      </c>
      <c r="O851" t="s">
        <v>1975</v>
      </c>
      <c r="P851" t="s">
        <v>3121</v>
      </c>
      <c r="Q851" t="s">
        <v>3091</v>
      </c>
      <c r="R851" t="s">
        <v>3122</v>
      </c>
      <c r="S851" t="s">
        <v>3120</v>
      </c>
      <c r="T851">
        <v>1591.9259073343201</v>
      </c>
      <c r="U851">
        <v>118050.2334904163</v>
      </c>
    </row>
    <row r="852" spans="1:21" hidden="1">
      <c r="A852" t="s">
        <v>1972</v>
      </c>
      <c r="B852" t="s">
        <v>3088</v>
      </c>
      <c r="C852" t="s">
        <v>3123</v>
      </c>
      <c r="D852">
        <v>16.865617</v>
      </c>
      <c r="E852">
        <v>3.7974030000000001</v>
      </c>
      <c r="F852">
        <v>423</v>
      </c>
      <c r="G852">
        <v>59</v>
      </c>
      <c r="H852">
        <v>904</v>
      </c>
      <c r="I852">
        <v>148</v>
      </c>
      <c r="J852">
        <v>232</v>
      </c>
      <c r="K852">
        <v>1</v>
      </c>
      <c r="L852">
        <v>1767</v>
      </c>
      <c r="M852">
        <v>543</v>
      </c>
      <c r="N852">
        <v>543</v>
      </c>
      <c r="O852" t="s">
        <v>1975</v>
      </c>
      <c r="P852" t="s">
        <v>3124</v>
      </c>
      <c r="Q852" t="s">
        <v>3091</v>
      </c>
      <c r="R852" t="s">
        <v>3125</v>
      </c>
      <c r="S852" t="s">
        <v>3123</v>
      </c>
      <c r="T852">
        <v>16865.617115450412</v>
      </c>
      <c r="U852">
        <v>3797403.1246570069</v>
      </c>
    </row>
    <row r="853" spans="1:21" hidden="1">
      <c r="A853" t="s">
        <v>1972</v>
      </c>
      <c r="B853" t="s">
        <v>3088</v>
      </c>
      <c r="C853" t="s">
        <v>3126</v>
      </c>
      <c r="D853">
        <v>4.1476550000000003</v>
      </c>
      <c r="E853">
        <v>0.37424000000000002</v>
      </c>
      <c r="F853">
        <v>26</v>
      </c>
      <c r="G853">
        <v>8</v>
      </c>
      <c r="H853">
        <v>37</v>
      </c>
      <c r="I853">
        <v>64</v>
      </c>
      <c r="J853">
        <v>90</v>
      </c>
      <c r="K853">
        <v>1</v>
      </c>
      <c r="L853">
        <v>226</v>
      </c>
      <c r="M853">
        <v>535</v>
      </c>
      <c r="N853">
        <v>535</v>
      </c>
      <c r="O853" t="s">
        <v>1975</v>
      </c>
      <c r="P853" t="s">
        <v>3127</v>
      </c>
      <c r="Q853" t="s">
        <v>3091</v>
      </c>
      <c r="R853" t="s">
        <v>3128</v>
      </c>
      <c r="S853" t="s">
        <v>3126</v>
      </c>
      <c r="T853">
        <v>4147.6552450994504</v>
      </c>
      <c r="U853">
        <v>374240.49810638197</v>
      </c>
    </row>
    <row r="854" spans="1:21" hidden="1">
      <c r="A854" t="s">
        <v>1972</v>
      </c>
      <c r="B854" t="s">
        <v>3129</v>
      </c>
      <c r="C854" t="s">
        <v>3130</v>
      </c>
      <c r="D854">
        <v>2.8510399999999998</v>
      </c>
      <c r="E854">
        <v>0.19967599999999999</v>
      </c>
      <c r="F854">
        <v>14</v>
      </c>
      <c r="G854">
        <v>2</v>
      </c>
      <c r="H854">
        <v>13</v>
      </c>
      <c r="I854">
        <v>32</v>
      </c>
      <c r="J854">
        <v>33</v>
      </c>
      <c r="K854">
        <v>0</v>
      </c>
      <c r="L854">
        <v>94</v>
      </c>
      <c r="M854">
        <v>553</v>
      </c>
      <c r="N854">
        <v>553</v>
      </c>
      <c r="O854" t="s">
        <v>1975</v>
      </c>
      <c r="P854" t="s">
        <v>3131</v>
      </c>
      <c r="Q854" t="s">
        <v>3132</v>
      </c>
      <c r="R854" t="s">
        <v>3133</v>
      </c>
      <c r="S854" t="s">
        <v>3130</v>
      </c>
      <c r="T854">
        <v>2851.0398853677771</v>
      </c>
      <c r="U854">
        <v>199675.84219129299</v>
      </c>
    </row>
    <row r="855" spans="1:21" hidden="1">
      <c r="A855" t="s">
        <v>1972</v>
      </c>
      <c r="B855" t="s">
        <v>3129</v>
      </c>
      <c r="C855" s="346" t="s">
        <v>3134</v>
      </c>
      <c r="D855">
        <v>3.6828189999999998</v>
      </c>
      <c r="E855">
        <v>0.388067</v>
      </c>
      <c r="F855">
        <v>54</v>
      </c>
      <c r="G855">
        <v>6</v>
      </c>
      <c r="H855">
        <v>56</v>
      </c>
      <c r="I855">
        <v>57</v>
      </c>
      <c r="J855">
        <v>86</v>
      </c>
      <c r="K855">
        <v>0</v>
      </c>
      <c r="L855">
        <v>259</v>
      </c>
      <c r="M855">
        <v>547</v>
      </c>
      <c r="N855">
        <v>547</v>
      </c>
      <c r="O855" t="s">
        <v>1975</v>
      </c>
      <c r="P855" t="s">
        <v>3135</v>
      </c>
      <c r="Q855" t="s">
        <v>3132</v>
      </c>
      <c r="R855" t="s">
        <v>2305</v>
      </c>
      <c r="S855" t="s">
        <v>2306</v>
      </c>
      <c r="T855">
        <v>5038.0583872042162</v>
      </c>
      <c r="U855">
        <v>388067.46402313048</v>
      </c>
    </row>
    <row r="856" spans="1:21" hidden="1">
      <c r="A856" t="s">
        <v>1972</v>
      </c>
      <c r="B856" t="s">
        <v>3129</v>
      </c>
      <c r="C856" t="s">
        <v>3136</v>
      </c>
      <c r="D856">
        <v>4.1226240000000001</v>
      </c>
      <c r="E856">
        <v>0.41267199999999998</v>
      </c>
      <c r="F856">
        <v>48</v>
      </c>
      <c r="G856">
        <v>14</v>
      </c>
      <c r="H856">
        <v>53</v>
      </c>
      <c r="I856">
        <v>56</v>
      </c>
      <c r="J856">
        <v>42</v>
      </c>
      <c r="K856">
        <v>0</v>
      </c>
      <c r="L856">
        <v>213</v>
      </c>
      <c r="M856">
        <v>552</v>
      </c>
      <c r="N856">
        <v>552</v>
      </c>
      <c r="O856" t="s">
        <v>1975</v>
      </c>
      <c r="P856" t="s">
        <v>3137</v>
      </c>
      <c r="Q856" t="s">
        <v>3132</v>
      </c>
      <c r="R856" t="s">
        <v>3138</v>
      </c>
      <c r="S856" t="s">
        <v>3136</v>
      </c>
      <c r="T856">
        <v>4122.624307353798</v>
      </c>
      <c r="U856">
        <v>412672.06254402798</v>
      </c>
    </row>
    <row r="857" spans="1:21" hidden="1">
      <c r="A857" t="s">
        <v>1972</v>
      </c>
      <c r="B857" t="s">
        <v>3129</v>
      </c>
      <c r="C857" t="s">
        <v>3139</v>
      </c>
      <c r="D857">
        <v>6.4428960000000002</v>
      </c>
      <c r="E857">
        <v>0.84682900000000005</v>
      </c>
      <c r="F857">
        <v>153</v>
      </c>
      <c r="G857">
        <v>22</v>
      </c>
      <c r="H857">
        <v>189</v>
      </c>
      <c r="I857">
        <v>143</v>
      </c>
      <c r="J857">
        <v>123</v>
      </c>
      <c r="K857">
        <v>0</v>
      </c>
      <c r="L857">
        <v>630</v>
      </c>
      <c r="M857">
        <v>548</v>
      </c>
      <c r="N857">
        <v>548</v>
      </c>
      <c r="O857" t="s">
        <v>1975</v>
      </c>
      <c r="P857" t="s">
        <v>3140</v>
      </c>
      <c r="Q857" t="s">
        <v>3132</v>
      </c>
      <c r="R857" t="s">
        <v>3141</v>
      </c>
      <c r="S857" t="s">
        <v>3139</v>
      </c>
      <c r="T857">
        <v>6442.895803088355</v>
      </c>
      <c r="U857">
        <v>846828.64895310765</v>
      </c>
    </row>
    <row r="858" spans="1:21" hidden="1">
      <c r="A858" t="s">
        <v>1972</v>
      </c>
      <c r="B858" t="s">
        <v>3129</v>
      </c>
      <c r="C858" t="s">
        <v>3142</v>
      </c>
      <c r="D858">
        <v>3.681962</v>
      </c>
      <c r="E858">
        <v>0.37348700000000001</v>
      </c>
      <c r="F858">
        <v>36</v>
      </c>
      <c r="G858">
        <v>5</v>
      </c>
      <c r="H858">
        <v>35</v>
      </c>
      <c r="I858">
        <v>32</v>
      </c>
      <c r="J858">
        <v>75</v>
      </c>
      <c r="K858">
        <v>0</v>
      </c>
      <c r="L858">
        <v>183</v>
      </c>
      <c r="M858">
        <v>555</v>
      </c>
      <c r="N858">
        <v>555</v>
      </c>
      <c r="O858" t="s">
        <v>1975</v>
      </c>
      <c r="P858" t="s">
        <v>3143</v>
      </c>
      <c r="Q858" t="s">
        <v>3132</v>
      </c>
      <c r="R858" t="s">
        <v>3144</v>
      </c>
      <c r="S858" t="s">
        <v>3142</v>
      </c>
      <c r="T858">
        <v>3681.9615881292189</v>
      </c>
      <c r="U858">
        <v>373487.2156033857</v>
      </c>
    </row>
    <row r="859" spans="1:21" hidden="1">
      <c r="A859" t="s">
        <v>1972</v>
      </c>
      <c r="B859" t="s">
        <v>3129</v>
      </c>
      <c r="C859" t="s">
        <v>3145</v>
      </c>
      <c r="D859">
        <v>1.8193090000000001</v>
      </c>
      <c r="E859">
        <v>0.124773</v>
      </c>
      <c r="F859">
        <v>7</v>
      </c>
      <c r="G859">
        <v>1</v>
      </c>
      <c r="H859">
        <v>8</v>
      </c>
      <c r="I859">
        <v>28</v>
      </c>
      <c r="J859">
        <v>27</v>
      </c>
      <c r="K859">
        <v>0</v>
      </c>
      <c r="L859">
        <v>71</v>
      </c>
      <c r="M859">
        <v>549</v>
      </c>
      <c r="N859">
        <v>549</v>
      </c>
      <c r="O859" t="s">
        <v>1975</v>
      </c>
      <c r="P859" t="s">
        <v>3146</v>
      </c>
      <c r="Q859" t="s">
        <v>3132</v>
      </c>
      <c r="R859" t="s">
        <v>3147</v>
      </c>
      <c r="S859" t="s">
        <v>3145</v>
      </c>
      <c r="T859">
        <v>1819.308962254778</v>
      </c>
      <c r="U859">
        <v>124772.60519345111</v>
      </c>
    </row>
    <row r="860" spans="1:21" hidden="1">
      <c r="A860" t="s">
        <v>1972</v>
      </c>
      <c r="B860" t="s">
        <v>3129</v>
      </c>
      <c r="C860" t="s">
        <v>3148</v>
      </c>
      <c r="D860">
        <v>4.5878110000000003</v>
      </c>
      <c r="E860">
        <v>0.84630300000000003</v>
      </c>
      <c r="F860">
        <v>152</v>
      </c>
      <c r="G860">
        <v>10</v>
      </c>
      <c r="H860">
        <v>183</v>
      </c>
      <c r="I860">
        <v>176</v>
      </c>
      <c r="J860">
        <v>121</v>
      </c>
      <c r="K860">
        <v>0</v>
      </c>
      <c r="L860">
        <v>642</v>
      </c>
      <c r="M860">
        <v>556</v>
      </c>
      <c r="N860">
        <v>556</v>
      </c>
      <c r="O860" t="s">
        <v>1975</v>
      </c>
      <c r="P860" t="s">
        <v>3149</v>
      </c>
      <c r="Q860" t="s">
        <v>3132</v>
      </c>
      <c r="R860" t="s">
        <v>3150</v>
      </c>
      <c r="S860" t="s">
        <v>3148</v>
      </c>
      <c r="T860">
        <v>4587.8107396591222</v>
      </c>
      <c r="U860">
        <v>846303.39885742473</v>
      </c>
    </row>
    <row r="861" spans="1:21" hidden="1">
      <c r="A861" t="s">
        <v>1972</v>
      </c>
      <c r="B861" t="s">
        <v>3129</v>
      </c>
      <c r="C861" t="s">
        <v>3151</v>
      </c>
      <c r="D861">
        <v>1.7714049999999999</v>
      </c>
      <c r="E861">
        <v>0.12659300000000001</v>
      </c>
      <c r="F861">
        <v>8</v>
      </c>
      <c r="G861">
        <v>4</v>
      </c>
      <c r="H861">
        <v>34</v>
      </c>
      <c r="I861">
        <v>7</v>
      </c>
      <c r="J861">
        <v>29</v>
      </c>
      <c r="K861">
        <v>0</v>
      </c>
      <c r="L861">
        <v>82</v>
      </c>
      <c r="M861">
        <v>551</v>
      </c>
      <c r="N861">
        <v>551</v>
      </c>
      <c r="O861" t="s">
        <v>1975</v>
      </c>
      <c r="P861" t="s">
        <v>3152</v>
      </c>
      <c r="Q861" t="s">
        <v>3132</v>
      </c>
      <c r="R861" t="s">
        <v>3153</v>
      </c>
      <c r="S861" t="s">
        <v>3151</v>
      </c>
      <c r="T861">
        <v>1771.4053579859469</v>
      </c>
      <c r="U861">
        <v>126593.4225034539</v>
      </c>
    </row>
    <row r="862" spans="1:21" hidden="1">
      <c r="A862" t="s">
        <v>1972</v>
      </c>
      <c r="B862" t="s">
        <v>3129</v>
      </c>
      <c r="C862" t="s">
        <v>3154</v>
      </c>
      <c r="D862">
        <v>6.0303300000000002</v>
      </c>
      <c r="E862">
        <v>0.69842000000000004</v>
      </c>
      <c r="F862">
        <v>111</v>
      </c>
      <c r="G862">
        <v>19</v>
      </c>
      <c r="H862">
        <v>134</v>
      </c>
      <c r="I862">
        <v>93</v>
      </c>
      <c r="J862">
        <v>103</v>
      </c>
      <c r="K862">
        <v>0</v>
      </c>
      <c r="L862">
        <v>460</v>
      </c>
      <c r="M862">
        <v>554</v>
      </c>
      <c r="N862">
        <v>554</v>
      </c>
      <c r="O862" t="s">
        <v>1975</v>
      </c>
      <c r="P862" t="s">
        <v>3155</v>
      </c>
      <c r="Q862" t="s">
        <v>3132</v>
      </c>
      <c r="R862" t="s">
        <v>3156</v>
      </c>
      <c r="S862" t="s">
        <v>3154</v>
      </c>
      <c r="T862">
        <v>6030.3300147334276</v>
      </c>
      <c r="U862">
        <v>698420.43932777643</v>
      </c>
    </row>
    <row r="863" spans="1:21" hidden="1">
      <c r="A863" t="s">
        <v>1972</v>
      </c>
      <c r="B863" t="s">
        <v>3129</v>
      </c>
      <c r="C863" t="s">
        <v>3157</v>
      </c>
      <c r="D863">
        <v>3.7045970000000001</v>
      </c>
      <c r="E863">
        <v>0.31645499999999999</v>
      </c>
      <c r="F863">
        <v>19</v>
      </c>
      <c r="G863">
        <v>3</v>
      </c>
      <c r="H863">
        <v>13</v>
      </c>
      <c r="I863">
        <v>69</v>
      </c>
      <c r="J863">
        <v>15</v>
      </c>
      <c r="K863">
        <v>0</v>
      </c>
      <c r="L863">
        <v>119</v>
      </c>
      <c r="M863">
        <v>558</v>
      </c>
      <c r="N863">
        <v>558</v>
      </c>
      <c r="O863" t="s">
        <v>1975</v>
      </c>
      <c r="P863" t="s">
        <v>3158</v>
      </c>
      <c r="Q863" t="s">
        <v>3132</v>
      </c>
      <c r="R863" t="s">
        <v>3159</v>
      </c>
      <c r="S863" t="s">
        <v>3157</v>
      </c>
      <c r="T863">
        <v>3704.5973810469591</v>
      </c>
      <c r="U863">
        <v>316455.43246122182</v>
      </c>
    </row>
    <row r="864" spans="1:21" hidden="1">
      <c r="A864" t="s">
        <v>1972</v>
      </c>
      <c r="B864" t="s">
        <v>3129</v>
      </c>
      <c r="C864" t="s">
        <v>3160</v>
      </c>
      <c r="D864">
        <v>5.3612549999999999</v>
      </c>
      <c r="E864">
        <v>0.84626599999999996</v>
      </c>
      <c r="F864">
        <v>93</v>
      </c>
      <c r="G864">
        <v>26</v>
      </c>
      <c r="H864">
        <v>155</v>
      </c>
      <c r="I864">
        <v>135</v>
      </c>
      <c r="J864">
        <v>73</v>
      </c>
      <c r="K864">
        <v>1</v>
      </c>
      <c r="L864">
        <v>483</v>
      </c>
      <c r="M864">
        <v>557</v>
      </c>
      <c r="N864">
        <v>557</v>
      </c>
      <c r="O864" t="s">
        <v>1975</v>
      </c>
      <c r="P864" t="s">
        <v>3161</v>
      </c>
      <c r="Q864" t="s">
        <v>3132</v>
      </c>
      <c r="R864" t="s">
        <v>3162</v>
      </c>
      <c r="S864" t="s">
        <v>3160</v>
      </c>
      <c r="T864">
        <v>5361.2547992846712</v>
      </c>
      <c r="U864">
        <v>846266.37952840899</v>
      </c>
    </row>
    <row r="865" spans="1:21" hidden="1">
      <c r="A865" t="s">
        <v>1972</v>
      </c>
      <c r="B865" t="s">
        <v>3129</v>
      </c>
      <c r="C865" t="s">
        <v>531</v>
      </c>
      <c r="D865">
        <v>2.3912119999999999</v>
      </c>
      <c r="E865">
        <v>0.25243399999999999</v>
      </c>
      <c r="F865">
        <v>0</v>
      </c>
      <c r="G865">
        <v>0</v>
      </c>
      <c r="H865">
        <v>0</v>
      </c>
      <c r="I865">
        <v>1</v>
      </c>
      <c r="J865">
        <v>0</v>
      </c>
      <c r="K865">
        <v>0</v>
      </c>
      <c r="L865">
        <v>1</v>
      </c>
      <c r="M865">
        <v>559</v>
      </c>
      <c r="N865">
        <v>559</v>
      </c>
      <c r="O865" t="s">
        <v>1975</v>
      </c>
      <c r="P865" t="s">
        <v>3163</v>
      </c>
      <c r="Q865" t="s">
        <v>3132</v>
      </c>
      <c r="R865" t="s">
        <v>3164</v>
      </c>
      <c r="S865" t="s">
        <v>3165</v>
      </c>
      <c r="T865">
        <v>2391.211651869472</v>
      </c>
      <c r="U865">
        <v>252433.81982162379</v>
      </c>
    </row>
    <row r="866" spans="1:21" hidden="1">
      <c r="A866" t="s">
        <v>1972</v>
      </c>
      <c r="B866" t="s">
        <v>3129</v>
      </c>
      <c r="C866" t="s">
        <v>2359</v>
      </c>
      <c r="D866">
        <v>18.427239</v>
      </c>
      <c r="E866">
        <v>7.1125069999999999</v>
      </c>
      <c r="F866">
        <v>1595</v>
      </c>
      <c r="G866">
        <v>319</v>
      </c>
      <c r="H866">
        <v>3150</v>
      </c>
      <c r="I866">
        <v>608</v>
      </c>
      <c r="J866">
        <v>464</v>
      </c>
      <c r="K866">
        <v>16</v>
      </c>
      <c r="L866">
        <v>6152</v>
      </c>
      <c r="M866">
        <v>550</v>
      </c>
      <c r="N866">
        <v>550</v>
      </c>
      <c r="O866" t="s">
        <v>1975</v>
      </c>
      <c r="P866" t="s">
        <v>3166</v>
      </c>
      <c r="Q866" t="s">
        <v>3132</v>
      </c>
      <c r="R866" t="s">
        <v>2358</v>
      </c>
      <c r="S866" t="s">
        <v>2359</v>
      </c>
      <c r="T866">
        <v>19694.688492365789</v>
      </c>
      <c r="U866">
        <v>7112506.5018426981</v>
      </c>
    </row>
    <row r="867" spans="1:21" hidden="1">
      <c r="A867" t="s">
        <v>1972</v>
      </c>
      <c r="B867" t="s">
        <v>3167</v>
      </c>
      <c r="C867" t="s">
        <v>2241</v>
      </c>
      <c r="D867">
        <v>3.9859170000000002</v>
      </c>
      <c r="E867">
        <v>0.48161599999999999</v>
      </c>
      <c r="F867">
        <v>74</v>
      </c>
      <c r="G867">
        <v>10</v>
      </c>
      <c r="H867">
        <v>77</v>
      </c>
      <c r="I867">
        <v>144</v>
      </c>
      <c r="J867">
        <v>44</v>
      </c>
      <c r="K867">
        <v>1</v>
      </c>
      <c r="L867">
        <v>350</v>
      </c>
      <c r="M867">
        <v>562</v>
      </c>
      <c r="N867">
        <v>562</v>
      </c>
      <c r="O867" t="s">
        <v>1975</v>
      </c>
      <c r="P867" t="s">
        <v>3168</v>
      </c>
      <c r="Q867" t="s">
        <v>3169</v>
      </c>
      <c r="R867" t="s">
        <v>2240</v>
      </c>
      <c r="S867" t="s">
        <v>2241</v>
      </c>
      <c r="T867">
        <v>4665.2136964716492</v>
      </c>
      <c r="U867">
        <v>481616.1591879488</v>
      </c>
    </row>
    <row r="868" spans="1:21" hidden="1">
      <c r="A868" t="s">
        <v>1972</v>
      </c>
      <c r="B868" t="s">
        <v>3167</v>
      </c>
      <c r="C868" s="344" t="s">
        <v>531</v>
      </c>
      <c r="D868">
        <v>9.0923000000000004E-2</v>
      </c>
      <c r="E868">
        <v>1.846E-3</v>
      </c>
      <c r="M868">
        <v>560</v>
      </c>
      <c r="N868">
        <v>560</v>
      </c>
      <c r="O868" t="s">
        <v>1975</v>
      </c>
      <c r="P868" t="s">
        <v>3170</v>
      </c>
      <c r="Q868" t="s">
        <v>3169</v>
      </c>
      <c r="R868" t="s">
        <v>2568</v>
      </c>
      <c r="S868" t="s">
        <v>2566</v>
      </c>
      <c r="T868">
        <v>231.1363785996937</v>
      </c>
      <c r="U868">
        <v>1845.59759650405</v>
      </c>
    </row>
    <row r="869" spans="1:21" hidden="1">
      <c r="A869" t="s">
        <v>1972</v>
      </c>
      <c r="B869" t="s">
        <v>3167</v>
      </c>
      <c r="C869" t="s">
        <v>3171</v>
      </c>
      <c r="D869">
        <v>33.202339000000002</v>
      </c>
      <c r="E869">
        <v>12.483864000000001</v>
      </c>
      <c r="F869">
        <v>1738</v>
      </c>
      <c r="G869">
        <v>1405</v>
      </c>
      <c r="H869">
        <v>3468</v>
      </c>
      <c r="I869">
        <v>835</v>
      </c>
      <c r="J869">
        <v>601</v>
      </c>
      <c r="K869">
        <v>14</v>
      </c>
      <c r="L869">
        <v>8061</v>
      </c>
      <c r="M869">
        <v>561</v>
      </c>
      <c r="N869">
        <v>561</v>
      </c>
      <c r="O869" t="s">
        <v>1975</v>
      </c>
      <c r="P869" t="s">
        <v>3172</v>
      </c>
      <c r="Q869" t="s">
        <v>3169</v>
      </c>
      <c r="R869" t="s">
        <v>3173</v>
      </c>
      <c r="S869" t="s">
        <v>3171</v>
      </c>
      <c r="T869">
        <v>33202.338940690308</v>
      </c>
      <c r="U869">
        <v>12483864.1471831</v>
      </c>
    </row>
    <row r="870" spans="1:21" hidden="1">
      <c r="A870" t="s">
        <v>3174</v>
      </c>
      <c r="B870" t="s">
        <v>3175</v>
      </c>
      <c r="C870" t="s">
        <v>3176</v>
      </c>
      <c r="D870">
        <v>11.307719000000001</v>
      </c>
      <c r="E870">
        <v>3.7940480000000001</v>
      </c>
      <c r="F870">
        <v>276</v>
      </c>
      <c r="G870">
        <v>118</v>
      </c>
      <c r="H870">
        <v>613</v>
      </c>
      <c r="I870">
        <v>482</v>
      </c>
      <c r="J870">
        <v>560</v>
      </c>
      <c r="K870">
        <v>9</v>
      </c>
      <c r="L870">
        <v>2058</v>
      </c>
      <c r="M870">
        <v>2525</v>
      </c>
      <c r="N870">
        <v>2525</v>
      </c>
      <c r="O870" t="s">
        <v>3177</v>
      </c>
      <c r="P870" t="s">
        <v>3178</v>
      </c>
      <c r="Q870" t="s">
        <v>3179</v>
      </c>
      <c r="R870" t="s">
        <v>3180</v>
      </c>
      <c r="S870" t="s">
        <v>3176</v>
      </c>
      <c r="T870">
        <v>11307.71920459932</v>
      </c>
      <c r="U870">
        <v>3794047.74567091</v>
      </c>
    </row>
    <row r="871" spans="1:21" hidden="1">
      <c r="A871" t="s">
        <v>3174</v>
      </c>
      <c r="B871" t="s">
        <v>3175</v>
      </c>
      <c r="C871" t="s">
        <v>3181</v>
      </c>
      <c r="D871">
        <v>3.0750540000000002</v>
      </c>
      <c r="E871">
        <v>0.229181</v>
      </c>
      <c r="F871">
        <v>12</v>
      </c>
      <c r="G871">
        <v>2</v>
      </c>
      <c r="H871">
        <v>22</v>
      </c>
      <c r="I871">
        <v>55</v>
      </c>
      <c r="J871">
        <v>70</v>
      </c>
      <c r="K871">
        <v>1</v>
      </c>
      <c r="L871">
        <v>162</v>
      </c>
      <c r="M871">
        <v>2499</v>
      </c>
      <c r="N871">
        <v>2499</v>
      </c>
      <c r="O871" t="s">
        <v>3177</v>
      </c>
      <c r="P871" t="s">
        <v>3182</v>
      </c>
      <c r="Q871" t="s">
        <v>3179</v>
      </c>
      <c r="R871" t="s">
        <v>3183</v>
      </c>
      <c r="S871" t="s">
        <v>3181</v>
      </c>
      <c r="T871">
        <v>3075.0536992353541</v>
      </c>
      <c r="U871">
        <v>229180.8427169091</v>
      </c>
    </row>
    <row r="872" spans="1:21" hidden="1">
      <c r="A872" t="s">
        <v>3174</v>
      </c>
      <c r="B872" t="s">
        <v>3175</v>
      </c>
      <c r="C872" t="s">
        <v>3184</v>
      </c>
      <c r="D872">
        <v>1.0583130000000001</v>
      </c>
      <c r="E872">
        <v>4.3784999999999998E-2</v>
      </c>
      <c r="F872">
        <v>0</v>
      </c>
      <c r="G872">
        <v>0</v>
      </c>
      <c r="H872">
        <v>0</v>
      </c>
      <c r="I872">
        <v>2</v>
      </c>
      <c r="J872">
        <v>19</v>
      </c>
      <c r="K872">
        <v>0</v>
      </c>
      <c r="L872">
        <v>21</v>
      </c>
      <c r="M872">
        <v>2523</v>
      </c>
      <c r="N872">
        <v>2523</v>
      </c>
      <c r="O872" t="s">
        <v>3177</v>
      </c>
      <c r="P872" t="s">
        <v>3185</v>
      </c>
      <c r="Q872" t="s">
        <v>3179</v>
      </c>
      <c r="R872" t="s">
        <v>3186</v>
      </c>
      <c r="S872" t="s">
        <v>3184</v>
      </c>
      <c r="T872">
        <v>1058.3131675673999</v>
      </c>
      <c r="U872">
        <v>43785.350233902871</v>
      </c>
    </row>
    <row r="873" spans="1:21" hidden="1">
      <c r="A873" t="s">
        <v>3174</v>
      </c>
      <c r="B873" t="s">
        <v>3175</v>
      </c>
      <c r="C873" t="s">
        <v>3187</v>
      </c>
      <c r="D873">
        <v>23.296223999999999</v>
      </c>
      <c r="E873">
        <v>8.6686540000000001</v>
      </c>
      <c r="F873">
        <v>757</v>
      </c>
      <c r="G873">
        <v>944</v>
      </c>
      <c r="H873">
        <v>1438</v>
      </c>
      <c r="I873">
        <v>733</v>
      </c>
      <c r="J873">
        <v>802</v>
      </c>
      <c r="K873">
        <v>5</v>
      </c>
      <c r="L873">
        <v>4679</v>
      </c>
      <c r="M873">
        <v>2507</v>
      </c>
      <c r="N873">
        <v>2507</v>
      </c>
      <c r="O873" t="s">
        <v>3177</v>
      </c>
      <c r="P873" t="s">
        <v>3188</v>
      </c>
      <c r="Q873" t="s">
        <v>3179</v>
      </c>
      <c r="R873" t="s">
        <v>3189</v>
      </c>
      <c r="S873" t="s">
        <v>3187</v>
      </c>
      <c r="T873">
        <v>23296.22363828442</v>
      </c>
      <c r="U873">
        <v>8668653.9065176509</v>
      </c>
    </row>
    <row r="874" spans="1:21" hidden="1">
      <c r="A874" t="s">
        <v>3174</v>
      </c>
      <c r="B874" t="s">
        <v>3175</v>
      </c>
      <c r="C874" t="s">
        <v>3190</v>
      </c>
      <c r="D874">
        <v>3.2635209999999999</v>
      </c>
      <c r="E874">
        <v>0.17962</v>
      </c>
      <c r="F874">
        <v>11</v>
      </c>
      <c r="G874">
        <v>1</v>
      </c>
      <c r="H874">
        <v>8</v>
      </c>
      <c r="I874">
        <v>9</v>
      </c>
      <c r="J874">
        <v>55</v>
      </c>
      <c r="K874">
        <v>0</v>
      </c>
      <c r="L874">
        <v>84</v>
      </c>
      <c r="M874">
        <v>2513</v>
      </c>
      <c r="N874">
        <v>2513</v>
      </c>
      <c r="O874" t="s">
        <v>3177</v>
      </c>
      <c r="P874" t="s">
        <v>3191</v>
      </c>
      <c r="Q874" t="s">
        <v>3179</v>
      </c>
      <c r="R874" t="s">
        <v>3192</v>
      </c>
      <c r="S874" t="s">
        <v>3190</v>
      </c>
      <c r="T874">
        <v>3263.5213670300832</v>
      </c>
      <c r="U874">
        <v>179620.16267624349</v>
      </c>
    </row>
    <row r="875" spans="1:21" hidden="1">
      <c r="A875" t="s">
        <v>3174</v>
      </c>
      <c r="B875" t="s">
        <v>3175</v>
      </c>
      <c r="C875" t="s">
        <v>3193</v>
      </c>
      <c r="D875">
        <v>1.3098369999999999</v>
      </c>
      <c r="E875">
        <v>5.1353999999999997E-2</v>
      </c>
      <c r="F875">
        <v>0</v>
      </c>
      <c r="G875">
        <v>0</v>
      </c>
      <c r="H875">
        <v>0</v>
      </c>
      <c r="I875">
        <v>0</v>
      </c>
      <c r="J875">
        <v>25</v>
      </c>
      <c r="K875">
        <v>0</v>
      </c>
      <c r="L875">
        <v>25</v>
      </c>
      <c r="M875">
        <v>2502</v>
      </c>
      <c r="N875">
        <v>2502</v>
      </c>
      <c r="O875" t="s">
        <v>3177</v>
      </c>
      <c r="P875" t="s">
        <v>3194</v>
      </c>
      <c r="Q875" t="s">
        <v>3179</v>
      </c>
      <c r="R875" t="s">
        <v>3195</v>
      </c>
      <c r="S875" t="s">
        <v>3193</v>
      </c>
      <c r="T875">
        <v>1309.8369822825209</v>
      </c>
      <c r="U875">
        <v>51354.162034623143</v>
      </c>
    </row>
    <row r="876" spans="1:21" hidden="1">
      <c r="A876" t="s">
        <v>3174</v>
      </c>
      <c r="B876" t="s">
        <v>3175</v>
      </c>
      <c r="C876" t="s">
        <v>3196</v>
      </c>
      <c r="D876">
        <v>2.7127279999999998</v>
      </c>
      <c r="E876">
        <v>0.15879399999999999</v>
      </c>
      <c r="F876">
        <v>0</v>
      </c>
      <c r="G876">
        <v>4</v>
      </c>
      <c r="H876">
        <v>0</v>
      </c>
      <c r="I876">
        <v>7</v>
      </c>
      <c r="J876">
        <v>58</v>
      </c>
      <c r="K876">
        <v>0</v>
      </c>
      <c r="L876">
        <v>69</v>
      </c>
      <c r="M876">
        <v>2500</v>
      </c>
      <c r="N876">
        <v>2500</v>
      </c>
      <c r="O876" t="s">
        <v>3177</v>
      </c>
      <c r="P876" t="s">
        <v>3197</v>
      </c>
      <c r="Q876" t="s">
        <v>3179</v>
      </c>
      <c r="R876" t="s">
        <v>3198</v>
      </c>
      <c r="S876" t="s">
        <v>3196</v>
      </c>
      <c r="T876">
        <v>2712.728404832963</v>
      </c>
      <c r="U876">
        <v>158793.61827425609</v>
      </c>
    </row>
    <row r="877" spans="1:21" hidden="1">
      <c r="A877" t="s">
        <v>3174</v>
      </c>
      <c r="B877" t="s">
        <v>3175</v>
      </c>
      <c r="C877" t="s">
        <v>3199</v>
      </c>
      <c r="D877">
        <v>3.8239860000000001</v>
      </c>
      <c r="E877">
        <v>0.36406100000000002</v>
      </c>
      <c r="F877">
        <v>25</v>
      </c>
      <c r="G877">
        <v>2</v>
      </c>
      <c r="H877">
        <v>32</v>
      </c>
      <c r="I877">
        <v>62</v>
      </c>
      <c r="J877">
        <v>144</v>
      </c>
      <c r="K877">
        <v>0</v>
      </c>
      <c r="L877">
        <v>265</v>
      </c>
      <c r="M877">
        <v>2504</v>
      </c>
      <c r="N877">
        <v>2504</v>
      </c>
      <c r="O877" t="s">
        <v>3177</v>
      </c>
      <c r="P877" t="s">
        <v>3200</v>
      </c>
      <c r="Q877" t="s">
        <v>3179</v>
      </c>
      <c r="R877" t="s">
        <v>3201</v>
      </c>
      <c r="S877" t="s">
        <v>3199</v>
      </c>
      <c r="T877">
        <v>3823.9857673393299</v>
      </c>
      <c r="U877">
        <v>364060.60345392121</v>
      </c>
    </row>
    <row r="878" spans="1:21" hidden="1">
      <c r="A878" t="s">
        <v>3174</v>
      </c>
      <c r="B878" t="s">
        <v>3175</v>
      </c>
      <c r="C878" t="s">
        <v>3202</v>
      </c>
      <c r="D878">
        <v>1.330309</v>
      </c>
      <c r="E878">
        <v>4.7611000000000001E-2</v>
      </c>
      <c r="F878">
        <v>0</v>
      </c>
      <c r="G878">
        <v>0</v>
      </c>
      <c r="H878">
        <v>0</v>
      </c>
      <c r="I878">
        <v>3</v>
      </c>
      <c r="J878">
        <v>17</v>
      </c>
      <c r="K878">
        <v>0</v>
      </c>
      <c r="L878">
        <v>20</v>
      </c>
      <c r="M878">
        <v>2520</v>
      </c>
      <c r="N878">
        <v>2520</v>
      </c>
      <c r="O878" t="s">
        <v>3177</v>
      </c>
      <c r="P878" t="s">
        <v>3203</v>
      </c>
      <c r="Q878" t="s">
        <v>3179</v>
      </c>
      <c r="R878" t="s">
        <v>3204</v>
      </c>
      <c r="S878" t="s">
        <v>3202</v>
      </c>
      <c r="T878">
        <v>1330.3094182202749</v>
      </c>
      <c r="U878">
        <v>47610.931558039178</v>
      </c>
    </row>
    <row r="879" spans="1:21" hidden="1">
      <c r="A879" t="s">
        <v>3174</v>
      </c>
      <c r="B879" t="s">
        <v>3175</v>
      </c>
      <c r="C879" t="s">
        <v>3205</v>
      </c>
      <c r="D879">
        <v>2.0284650000000002</v>
      </c>
      <c r="E879">
        <v>8.4310999999999997E-2</v>
      </c>
      <c r="F879">
        <v>0</v>
      </c>
      <c r="G879">
        <v>0</v>
      </c>
      <c r="H879">
        <v>0</v>
      </c>
      <c r="I879">
        <v>2</v>
      </c>
      <c r="J879">
        <v>29</v>
      </c>
      <c r="K879">
        <v>0</v>
      </c>
      <c r="L879">
        <v>31</v>
      </c>
      <c r="M879">
        <v>2521</v>
      </c>
      <c r="N879">
        <v>2521</v>
      </c>
      <c r="O879" t="s">
        <v>3177</v>
      </c>
      <c r="P879" t="s">
        <v>3206</v>
      </c>
      <c r="Q879" t="s">
        <v>3179</v>
      </c>
      <c r="R879" t="s">
        <v>3207</v>
      </c>
      <c r="S879" t="s">
        <v>3205</v>
      </c>
      <c r="T879">
        <v>2028.4653348309539</v>
      </c>
      <c r="U879">
        <v>84310.740775885628</v>
      </c>
    </row>
    <row r="880" spans="1:21" hidden="1">
      <c r="A880" t="s">
        <v>3174</v>
      </c>
      <c r="B880" t="s">
        <v>3175</v>
      </c>
      <c r="C880" t="s">
        <v>3208</v>
      </c>
      <c r="D880">
        <v>5.6443919999999999</v>
      </c>
      <c r="E880">
        <v>0.902501</v>
      </c>
      <c r="F880">
        <v>24</v>
      </c>
      <c r="G880">
        <v>9</v>
      </c>
      <c r="H880">
        <v>45</v>
      </c>
      <c r="I880">
        <v>86</v>
      </c>
      <c r="J880">
        <v>240</v>
      </c>
      <c r="K880">
        <v>0</v>
      </c>
      <c r="L880">
        <v>404</v>
      </c>
      <c r="M880">
        <v>2510</v>
      </c>
      <c r="N880">
        <v>2510</v>
      </c>
      <c r="O880" t="s">
        <v>3177</v>
      </c>
      <c r="P880" t="s">
        <v>3209</v>
      </c>
      <c r="Q880" t="s">
        <v>3179</v>
      </c>
      <c r="R880" t="s">
        <v>3210</v>
      </c>
      <c r="S880" t="s">
        <v>3208</v>
      </c>
      <c r="T880">
        <v>5644.3915554162904</v>
      </c>
      <c r="U880">
        <v>902501.34295251779</v>
      </c>
    </row>
    <row r="881" spans="1:21" hidden="1">
      <c r="A881" t="s">
        <v>3174</v>
      </c>
      <c r="B881" t="s">
        <v>3175</v>
      </c>
      <c r="C881" t="s">
        <v>3211</v>
      </c>
      <c r="D881">
        <v>2.0367690000000001</v>
      </c>
      <c r="E881">
        <v>0.12937100000000001</v>
      </c>
      <c r="F881">
        <v>0</v>
      </c>
      <c r="G881">
        <v>0</v>
      </c>
      <c r="H881">
        <v>0</v>
      </c>
      <c r="I881">
        <v>6</v>
      </c>
      <c r="J881">
        <v>88</v>
      </c>
      <c r="K881">
        <v>0</v>
      </c>
      <c r="L881">
        <v>94</v>
      </c>
      <c r="M881">
        <v>2516</v>
      </c>
      <c r="N881">
        <v>2516</v>
      </c>
      <c r="O881" t="s">
        <v>3177</v>
      </c>
      <c r="P881" t="s">
        <v>3212</v>
      </c>
      <c r="Q881" t="s">
        <v>3179</v>
      </c>
      <c r="R881" t="s">
        <v>3213</v>
      </c>
      <c r="S881" t="s">
        <v>3211</v>
      </c>
      <c r="T881">
        <v>2036.769122666112</v>
      </c>
      <c r="U881">
        <v>129371.2399857658</v>
      </c>
    </row>
    <row r="882" spans="1:21" hidden="1">
      <c r="A882" t="s">
        <v>3174</v>
      </c>
      <c r="B882" t="s">
        <v>3175</v>
      </c>
      <c r="C882" t="s">
        <v>3214</v>
      </c>
      <c r="D882">
        <v>5.6553300000000002</v>
      </c>
      <c r="E882">
        <v>0.76607000000000003</v>
      </c>
      <c r="F882">
        <v>28</v>
      </c>
      <c r="G882">
        <v>26</v>
      </c>
      <c r="H882">
        <v>33</v>
      </c>
      <c r="I882">
        <v>79</v>
      </c>
      <c r="J882">
        <v>201</v>
      </c>
      <c r="K882">
        <v>0</v>
      </c>
      <c r="L882">
        <v>367</v>
      </c>
      <c r="M882">
        <v>2506</v>
      </c>
      <c r="N882">
        <v>2506</v>
      </c>
      <c r="O882" t="s">
        <v>3177</v>
      </c>
      <c r="P882" t="s">
        <v>3215</v>
      </c>
      <c r="Q882" t="s">
        <v>3179</v>
      </c>
      <c r="R882" t="s">
        <v>3216</v>
      </c>
      <c r="S882" t="s">
        <v>3214</v>
      </c>
      <c r="T882">
        <v>5655.3302496325005</v>
      </c>
      <c r="U882">
        <v>766069.9684512082</v>
      </c>
    </row>
    <row r="883" spans="1:21" hidden="1">
      <c r="A883" t="s">
        <v>3174</v>
      </c>
      <c r="B883" t="s">
        <v>3175</v>
      </c>
      <c r="C883" t="s">
        <v>3217</v>
      </c>
      <c r="D883">
        <v>0.82350599999999996</v>
      </c>
      <c r="E883">
        <v>3.4641999999999999E-2</v>
      </c>
      <c r="F883">
        <v>0</v>
      </c>
      <c r="G883">
        <v>0</v>
      </c>
      <c r="H883">
        <v>0</v>
      </c>
      <c r="I883">
        <v>0</v>
      </c>
      <c r="J883">
        <v>15</v>
      </c>
      <c r="K883">
        <v>0</v>
      </c>
      <c r="L883">
        <v>15</v>
      </c>
      <c r="M883">
        <v>2509</v>
      </c>
      <c r="N883">
        <v>2509</v>
      </c>
      <c r="O883" t="s">
        <v>3177</v>
      </c>
      <c r="P883" t="s">
        <v>3218</v>
      </c>
      <c r="Q883" t="s">
        <v>3179</v>
      </c>
      <c r="R883" t="s">
        <v>3219</v>
      </c>
      <c r="S883" t="s">
        <v>3217</v>
      </c>
      <c r="T883">
        <v>823.50622186665362</v>
      </c>
      <c r="U883">
        <v>34641.541590594687</v>
      </c>
    </row>
    <row r="884" spans="1:21" hidden="1">
      <c r="A884" t="s">
        <v>3174</v>
      </c>
      <c r="B884" t="s">
        <v>3175</v>
      </c>
      <c r="C884" t="s">
        <v>3220</v>
      </c>
      <c r="D884">
        <v>4.2072120000000002</v>
      </c>
      <c r="E884">
        <v>0.50491200000000003</v>
      </c>
      <c r="F884">
        <v>34</v>
      </c>
      <c r="G884">
        <v>2</v>
      </c>
      <c r="H884">
        <v>32</v>
      </c>
      <c r="I884">
        <v>65</v>
      </c>
      <c r="J884">
        <v>202</v>
      </c>
      <c r="K884">
        <v>0</v>
      </c>
      <c r="L884">
        <v>335</v>
      </c>
      <c r="M884">
        <v>2519</v>
      </c>
      <c r="N884">
        <v>2519</v>
      </c>
      <c r="O884" t="s">
        <v>3177</v>
      </c>
      <c r="P884" t="s">
        <v>3221</v>
      </c>
      <c r="Q884" t="s">
        <v>3179</v>
      </c>
      <c r="R884" t="s">
        <v>3222</v>
      </c>
      <c r="S884" t="s">
        <v>3220</v>
      </c>
      <c r="T884">
        <v>4207.2116282749739</v>
      </c>
      <c r="U884">
        <v>504912.25509689719</v>
      </c>
    </row>
    <row r="885" spans="1:21" hidden="1">
      <c r="A885" t="s">
        <v>3174</v>
      </c>
      <c r="B885" t="s">
        <v>3175</v>
      </c>
      <c r="C885" t="s">
        <v>3223</v>
      </c>
      <c r="D885">
        <v>3.0974970000000002</v>
      </c>
      <c r="E885">
        <v>0.28188400000000002</v>
      </c>
      <c r="F885">
        <v>23</v>
      </c>
      <c r="G885">
        <v>1</v>
      </c>
      <c r="H885">
        <v>32</v>
      </c>
      <c r="I885">
        <v>30</v>
      </c>
      <c r="J885">
        <v>87</v>
      </c>
      <c r="K885">
        <v>1</v>
      </c>
      <c r="L885">
        <v>174</v>
      </c>
      <c r="M885">
        <v>2512</v>
      </c>
      <c r="N885">
        <v>2512</v>
      </c>
      <c r="O885" t="s">
        <v>3177</v>
      </c>
      <c r="P885" t="s">
        <v>3224</v>
      </c>
      <c r="Q885" t="s">
        <v>3179</v>
      </c>
      <c r="R885" t="s">
        <v>3225</v>
      </c>
      <c r="S885" t="s">
        <v>3223</v>
      </c>
      <c r="T885">
        <v>3097.4968395212109</v>
      </c>
      <c r="U885">
        <v>281884.15915347001</v>
      </c>
    </row>
    <row r="886" spans="1:21" hidden="1">
      <c r="A886" t="s">
        <v>3174</v>
      </c>
      <c r="B886" t="s">
        <v>3175</v>
      </c>
      <c r="C886" t="s">
        <v>3226</v>
      </c>
      <c r="D886">
        <v>3.1276229999999998</v>
      </c>
      <c r="E886">
        <v>0.198267</v>
      </c>
      <c r="F886">
        <v>6</v>
      </c>
      <c r="G886">
        <v>0</v>
      </c>
      <c r="H886">
        <v>6</v>
      </c>
      <c r="I886">
        <v>16</v>
      </c>
      <c r="J886">
        <v>70</v>
      </c>
      <c r="K886">
        <v>0</v>
      </c>
      <c r="L886">
        <v>98</v>
      </c>
      <c r="M886">
        <v>2501</v>
      </c>
      <c r="N886">
        <v>2501</v>
      </c>
      <c r="O886" t="s">
        <v>3177</v>
      </c>
      <c r="P886" t="s">
        <v>3227</v>
      </c>
      <c r="Q886" t="s">
        <v>3179</v>
      </c>
      <c r="R886" t="s">
        <v>3228</v>
      </c>
      <c r="S886" t="s">
        <v>3226</v>
      </c>
      <c r="T886">
        <v>3127.6227507832909</v>
      </c>
      <c r="U886">
        <v>198267.104657944</v>
      </c>
    </row>
    <row r="887" spans="1:21" hidden="1">
      <c r="A887" t="s">
        <v>3174</v>
      </c>
      <c r="B887" t="s">
        <v>3175</v>
      </c>
      <c r="C887" t="s">
        <v>3229</v>
      </c>
      <c r="D887">
        <v>1.554554</v>
      </c>
      <c r="E887">
        <v>0.11546099999999999</v>
      </c>
      <c r="F887">
        <v>3</v>
      </c>
      <c r="G887">
        <v>4</v>
      </c>
      <c r="H887">
        <v>4</v>
      </c>
      <c r="I887">
        <v>20</v>
      </c>
      <c r="J887">
        <v>39</v>
      </c>
      <c r="K887">
        <v>1</v>
      </c>
      <c r="L887">
        <v>71</v>
      </c>
      <c r="M887">
        <v>2515</v>
      </c>
      <c r="N887">
        <v>2515</v>
      </c>
      <c r="O887" t="s">
        <v>3177</v>
      </c>
      <c r="P887" t="s">
        <v>3230</v>
      </c>
      <c r="Q887" t="s">
        <v>3179</v>
      </c>
      <c r="R887" t="s">
        <v>3231</v>
      </c>
      <c r="S887" t="s">
        <v>3229</v>
      </c>
      <c r="T887">
        <v>1554.553624530206</v>
      </c>
      <c r="U887">
        <v>115460.5122467207</v>
      </c>
    </row>
    <row r="888" spans="1:21" hidden="1">
      <c r="A888" t="s">
        <v>3174</v>
      </c>
      <c r="B888" t="s">
        <v>3175</v>
      </c>
      <c r="C888" t="s">
        <v>3232</v>
      </c>
      <c r="D888">
        <v>1.8443309999999999</v>
      </c>
      <c r="E888">
        <v>0.108251</v>
      </c>
      <c r="F888">
        <v>2</v>
      </c>
      <c r="G888">
        <v>0</v>
      </c>
      <c r="H888">
        <v>2</v>
      </c>
      <c r="I888">
        <v>27</v>
      </c>
      <c r="J888">
        <v>36</v>
      </c>
      <c r="K888">
        <v>0</v>
      </c>
      <c r="L888">
        <v>67</v>
      </c>
      <c r="M888">
        <v>2514</v>
      </c>
      <c r="N888">
        <v>2514</v>
      </c>
      <c r="O888" t="s">
        <v>3177</v>
      </c>
      <c r="P888" t="s">
        <v>3233</v>
      </c>
      <c r="Q888" t="s">
        <v>3179</v>
      </c>
      <c r="R888" t="s">
        <v>3234</v>
      </c>
      <c r="S888" t="s">
        <v>3232</v>
      </c>
      <c r="T888">
        <v>1844.3309614540451</v>
      </c>
      <c r="U888">
        <v>108251.32713881459</v>
      </c>
    </row>
    <row r="889" spans="1:21" hidden="1">
      <c r="A889" t="s">
        <v>3174</v>
      </c>
      <c r="B889" t="s">
        <v>3175</v>
      </c>
      <c r="C889" t="s">
        <v>531</v>
      </c>
      <c r="D889">
        <v>4.2500000000000003E-3</v>
      </c>
      <c r="E889">
        <v>3.9999999999999998E-6</v>
      </c>
      <c r="M889">
        <v>2524</v>
      </c>
      <c r="N889">
        <v>2524</v>
      </c>
      <c r="O889" t="s">
        <v>3177</v>
      </c>
      <c r="P889" t="s">
        <v>3235</v>
      </c>
      <c r="Q889" t="s">
        <v>3179</v>
      </c>
      <c r="R889" t="s">
        <v>3236</v>
      </c>
      <c r="S889" t="s">
        <v>3237</v>
      </c>
      <c r="T889">
        <v>8.530666083394733</v>
      </c>
      <c r="U889">
        <v>4.3001613733248343</v>
      </c>
    </row>
    <row r="890" spans="1:21" hidden="1">
      <c r="A890" t="s">
        <v>3174</v>
      </c>
      <c r="B890" t="s">
        <v>3175</v>
      </c>
      <c r="C890" t="s">
        <v>531</v>
      </c>
      <c r="D890">
        <v>9.9481E-2</v>
      </c>
      <c r="E890">
        <v>1.03E-4</v>
      </c>
      <c r="M890">
        <v>2503</v>
      </c>
      <c r="N890">
        <v>2503</v>
      </c>
      <c r="O890" t="s">
        <v>3177</v>
      </c>
      <c r="P890" t="s">
        <v>3238</v>
      </c>
      <c r="Q890" t="s">
        <v>3179</v>
      </c>
      <c r="R890" t="s">
        <v>3239</v>
      </c>
      <c r="S890" t="s">
        <v>3240</v>
      </c>
      <c r="T890">
        <v>199.60080848290639</v>
      </c>
      <c r="U890">
        <v>102.64503348937841</v>
      </c>
    </row>
    <row r="891" spans="1:21" hidden="1">
      <c r="A891" t="s">
        <v>3174</v>
      </c>
      <c r="B891" t="s">
        <v>3175</v>
      </c>
      <c r="C891" t="s">
        <v>531</v>
      </c>
      <c r="D891">
        <v>5.7109E-2</v>
      </c>
      <c r="E891">
        <v>4.0000000000000002E-4</v>
      </c>
      <c r="M891">
        <v>2522</v>
      </c>
      <c r="N891">
        <v>2522</v>
      </c>
      <c r="O891" t="s">
        <v>3177</v>
      </c>
      <c r="P891" t="s">
        <v>3241</v>
      </c>
      <c r="Q891" t="s">
        <v>3179</v>
      </c>
      <c r="R891" t="s">
        <v>3242</v>
      </c>
      <c r="S891" t="s">
        <v>3243</v>
      </c>
      <c r="T891">
        <v>105.8136600915402</v>
      </c>
      <c r="U891">
        <v>400.15033308207978</v>
      </c>
    </row>
    <row r="892" spans="1:21" hidden="1">
      <c r="A892" t="s">
        <v>3174</v>
      </c>
      <c r="B892" t="s">
        <v>3175</v>
      </c>
      <c r="C892" t="s">
        <v>3244</v>
      </c>
      <c r="D892">
        <v>7.8078570000000003</v>
      </c>
      <c r="E892">
        <v>0.84085699999999997</v>
      </c>
      <c r="F892">
        <v>38</v>
      </c>
      <c r="G892">
        <v>13</v>
      </c>
      <c r="H892">
        <v>49</v>
      </c>
      <c r="I892">
        <v>100</v>
      </c>
      <c r="J892">
        <v>271</v>
      </c>
      <c r="K892">
        <v>0</v>
      </c>
      <c r="L892">
        <v>471</v>
      </c>
      <c r="M892">
        <v>2518</v>
      </c>
      <c r="N892">
        <v>2518</v>
      </c>
      <c r="O892" t="s">
        <v>3177</v>
      </c>
      <c r="P892" t="s">
        <v>3245</v>
      </c>
      <c r="Q892" t="s">
        <v>3179</v>
      </c>
      <c r="R892" t="s">
        <v>3246</v>
      </c>
      <c r="S892" t="s">
        <v>3244</v>
      </c>
      <c r="T892">
        <v>7807.8565270831332</v>
      </c>
      <c r="U892">
        <v>840857.47762956109</v>
      </c>
    </row>
    <row r="893" spans="1:21" hidden="1">
      <c r="A893" t="s">
        <v>3174</v>
      </c>
      <c r="B893" t="s">
        <v>3175</v>
      </c>
      <c r="C893" t="s">
        <v>3247</v>
      </c>
      <c r="D893">
        <v>1.7381850000000001</v>
      </c>
      <c r="E893">
        <v>9.6363000000000004E-2</v>
      </c>
      <c r="F893">
        <v>0</v>
      </c>
      <c r="G893">
        <v>1</v>
      </c>
      <c r="H893">
        <v>0</v>
      </c>
      <c r="I893">
        <v>0</v>
      </c>
      <c r="J893">
        <v>45</v>
      </c>
      <c r="K893">
        <v>0</v>
      </c>
      <c r="L893">
        <v>46</v>
      </c>
      <c r="M893">
        <v>2508</v>
      </c>
      <c r="N893">
        <v>2508</v>
      </c>
      <c r="O893" t="s">
        <v>3177</v>
      </c>
      <c r="P893" t="s">
        <v>3248</v>
      </c>
      <c r="Q893" t="s">
        <v>3179</v>
      </c>
      <c r="R893" t="s">
        <v>3249</v>
      </c>
      <c r="S893" t="s">
        <v>3247</v>
      </c>
      <c r="T893">
        <v>1738.1853758291229</v>
      </c>
      <c r="U893">
        <v>96362.807287717413</v>
      </c>
    </row>
    <row r="894" spans="1:21" hidden="1">
      <c r="A894" t="s">
        <v>3174</v>
      </c>
      <c r="B894" t="s">
        <v>3175</v>
      </c>
      <c r="C894" t="s">
        <v>3250</v>
      </c>
      <c r="D894">
        <v>1.9641040000000001</v>
      </c>
      <c r="E894">
        <v>0.100734</v>
      </c>
      <c r="F894">
        <v>0</v>
      </c>
      <c r="G894">
        <v>0</v>
      </c>
      <c r="H894">
        <v>0</v>
      </c>
      <c r="I894">
        <v>2</v>
      </c>
      <c r="J894">
        <v>24</v>
      </c>
      <c r="K894">
        <v>0</v>
      </c>
      <c r="L894">
        <v>26</v>
      </c>
      <c r="M894">
        <v>2511</v>
      </c>
      <c r="N894">
        <v>2511</v>
      </c>
      <c r="O894" t="s">
        <v>3177</v>
      </c>
      <c r="P894" t="s">
        <v>3251</v>
      </c>
      <c r="Q894" t="s">
        <v>3179</v>
      </c>
      <c r="R894" t="s">
        <v>3252</v>
      </c>
      <c r="S894" t="s">
        <v>3250</v>
      </c>
      <c r="T894">
        <v>1964.103908659423</v>
      </c>
      <c r="U894">
        <v>100734.3002742606</v>
      </c>
    </row>
    <row r="895" spans="1:21" hidden="1">
      <c r="A895" t="s">
        <v>3174</v>
      </c>
      <c r="B895" t="s">
        <v>3175</v>
      </c>
      <c r="C895" t="s">
        <v>3253</v>
      </c>
      <c r="D895">
        <v>5.2448980000000001</v>
      </c>
      <c r="E895">
        <v>0.37847500000000001</v>
      </c>
      <c r="F895">
        <v>24</v>
      </c>
      <c r="G895">
        <v>4</v>
      </c>
      <c r="H895">
        <v>21</v>
      </c>
      <c r="I895">
        <v>51</v>
      </c>
      <c r="J895">
        <v>118</v>
      </c>
      <c r="K895">
        <v>0</v>
      </c>
      <c r="L895">
        <v>218</v>
      </c>
      <c r="M895">
        <v>2517</v>
      </c>
      <c r="N895">
        <v>2517</v>
      </c>
      <c r="O895" t="s">
        <v>3177</v>
      </c>
      <c r="P895" t="s">
        <v>3254</v>
      </c>
      <c r="Q895" t="s">
        <v>3179</v>
      </c>
      <c r="R895" t="s">
        <v>3255</v>
      </c>
      <c r="S895" t="s">
        <v>3253</v>
      </c>
      <c r="T895">
        <v>5244.8981224702484</v>
      </c>
      <c r="U895">
        <v>378475.21754803119</v>
      </c>
    </row>
    <row r="896" spans="1:21" hidden="1">
      <c r="A896" t="s">
        <v>3174</v>
      </c>
      <c r="B896" t="s">
        <v>3175</v>
      </c>
      <c r="C896" t="s">
        <v>3256</v>
      </c>
      <c r="D896">
        <v>2.99037</v>
      </c>
      <c r="E896">
        <v>0.177097</v>
      </c>
      <c r="F896">
        <v>4</v>
      </c>
      <c r="G896">
        <v>2</v>
      </c>
      <c r="H896">
        <v>3</v>
      </c>
      <c r="I896">
        <v>11</v>
      </c>
      <c r="J896">
        <v>29</v>
      </c>
      <c r="K896">
        <v>0</v>
      </c>
      <c r="L896">
        <v>49</v>
      </c>
      <c r="M896">
        <v>2505</v>
      </c>
      <c r="N896">
        <v>2505</v>
      </c>
      <c r="O896" t="s">
        <v>3177</v>
      </c>
      <c r="P896" t="s">
        <v>3257</v>
      </c>
      <c r="Q896" t="s">
        <v>3179</v>
      </c>
      <c r="R896" t="s">
        <v>3258</v>
      </c>
      <c r="S896" t="s">
        <v>3256</v>
      </c>
      <c r="T896">
        <v>2990.3703140245989</v>
      </c>
      <c r="U896">
        <v>177096.75504498251</v>
      </c>
    </row>
    <row r="897" spans="1:21" hidden="1">
      <c r="A897" t="s">
        <v>3174</v>
      </c>
      <c r="B897" t="s">
        <v>3259</v>
      </c>
      <c r="C897" t="s">
        <v>3260</v>
      </c>
      <c r="D897">
        <v>1.999433</v>
      </c>
      <c r="E897">
        <v>0.109294</v>
      </c>
      <c r="F897">
        <v>3</v>
      </c>
      <c r="G897">
        <v>0</v>
      </c>
      <c r="H897">
        <v>6</v>
      </c>
      <c r="I897">
        <v>10</v>
      </c>
      <c r="J897">
        <v>15</v>
      </c>
      <c r="K897">
        <v>0</v>
      </c>
      <c r="L897">
        <v>34</v>
      </c>
      <c r="M897">
        <v>8</v>
      </c>
      <c r="N897">
        <v>8</v>
      </c>
      <c r="O897" t="s">
        <v>3177</v>
      </c>
      <c r="P897" t="s">
        <v>3261</v>
      </c>
      <c r="Q897" t="s">
        <v>3262</v>
      </c>
      <c r="R897" t="s">
        <v>3263</v>
      </c>
      <c r="S897" t="s">
        <v>3260</v>
      </c>
      <c r="T897">
        <v>1999.433360737632</v>
      </c>
      <c r="U897">
        <v>109293.5723090408</v>
      </c>
    </row>
    <row r="898" spans="1:21" hidden="1">
      <c r="A898" t="s">
        <v>3174</v>
      </c>
      <c r="B898" t="s">
        <v>3259</v>
      </c>
      <c r="C898" t="s">
        <v>3264</v>
      </c>
      <c r="D898">
        <v>2.0175879999999999</v>
      </c>
      <c r="E898">
        <v>0.110388</v>
      </c>
      <c r="F898">
        <v>8</v>
      </c>
      <c r="G898">
        <v>0</v>
      </c>
      <c r="H898">
        <v>15</v>
      </c>
      <c r="I898">
        <v>10</v>
      </c>
      <c r="J898">
        <v>17</v>
      </c>
      <c r="K898">
        <v>0</v>
      </c>
      <c r="L898">
        <v>50</v>
      </c>
      <c r="M898">
        <v>6</v>
      </c>
      <c r="N898">
        <v>6</v>
      </c>
      <c r="O898" t="s">
        <v>3177</v>
      </c>
      <c r="P898" t="s">
        <v>3265</v>
      </c>
      <c r="Q898" t="s">
        <v>3262</v>
      </c>
      <c r="R898" t="s">
        <v>3266</v>
      </c>
      <c r="S898" t="s">
        <v>3264</v>
      </c>
      <c r="T898">
        <v>2017.5879988661941</v>
      </c>
      <c r="U898">
        <v>110387.77240959471</v>
      </c>
    </row>
    <row r="899" spans="1:21" hidden="1">
      <c r="A899" t="s">
        <v>3174</v>
      </c>
      <c r="B899" t="s">
        <v>3259</v>
      </c>
      <c r="C899" t="s">
        <v>3267</v>
      </c>
      <c r="D899">
        <v>5.1338749999999997</v>
      </c>
      <c r="E899">
        <v>0.57410300000000003</v>
      </c>
      <c r="F899">
        <v>11</v>
      </c>
      <c r="G899">
        <v>4</v>
      </c>
      <c r="H899">
        <v>30</v>
      </c>
      <c r="I899">
        <v>94</v>
      </c>
      <c r="J899">
        <v>155</v>
      </c>
      <c r="K899">
        <v>0</v>
      </c>
      <c r="L899">
        <v>294</v>
      </c>
      <c r="M899">
        <v>10</v>
      </c>
      <c r="N899">
        <v>10</v>
      </c>
      <c r="O899" t="s">
        <v>3177</v>
      </c>
      <c r="P899" t="s">
        <v>3268</v>
      </c>
      <c r="Q899" t="s">
        <v>3262</v>
      </c>
      <c r="R899" t="s">
        <v>3269</v>
      </c>
      <c r="S899" t="s">
        <v>3267</v>
      </c>
      <c r="T899">
        <v>5133.8751429932099</v>
      </c>
      <c r="U899">
        <v>574103.40963430563</v>
      </c>
    </row>
    <row r="900" spans="1:21" hidden="1">
      <c r="A900" t="s">
        <v>3174</v>
      </c>
      <c r="B900" t="s">
        <v>3259</v>
      </c>
      <c r="C900" s="346" t="s">
        <v>3174</v>
      </c>
      <c r="D900">
        <v>108.860902</v>
      </c>
      <c r="E900">
        <v>47.240212999999997</v>
      </c>
      <c r="F900">
        <v>4430</v>
      </c>
      <c r="G900">
        <v>26773</v>
      </c>
      <c r="H900">
        <v>12051</v>
      </c>
      <c r="I900">
        <v>2522</v>
      </c>
      <c r="J900">
        <v>1844</v>
      </c>
      <c r="K900">
        <v>650</v>
      </c>
      <c r="L900">
        <v>48270</v>
      </c>
      <c r="M900">
        <v>12</v>
      </c>
      <c r="N900">
        <v>12</v>
      </c>
      <c r="O900" t="s">
        <v>3177</v>
      </c>
      <c r="P900" t="s">
        <v>3270</v>
      </c>
      <c r="Q900" t="s">
        <v>3262</v>
      </c>
      <c r="R900" t="s">
        <v>888</v>
      </c>
      <c r="S900" t="s">
        <v>889</v>
      </c>
      <c r="T900">
        <v>111942.04795193351</v>
      </c>
      <c r="U900">
        <v>47240213.142934203</v>
      </c>
    </row>
    <row r="901" spans="1:21" hidden="1">
      <c r="A901" t="s">
        <v>3174</v>
      </c>
      <c r="B901" t="s">
        <v>3259</v>
      </c>
      <c r="C901" t="s">
        <v>3271</v>
      </c>
      <c r="D901">
        <v>4.7400229999999999</v>
      </c>
      <c r="E901">
        <v>0.57100700000000004</v>
      </c>
      <c r="F901">
        <v>0</v>
      </c>
      <c r="G901">
        <v>3</v>
      </c>
      <c r="H901">
        <v>0</v>
      </c>
      <c r="I901">
        <v>8</v>
      </c>
      <c r="J901">
        <v>30</v>
      </c>
      <c r="K901">
        <v>0</v>
      </c>
      <c r="L901">
        <v>41</v>
      </c>
      <c r="M901">
        <v>13</v>
      </c>
      <c r="N901">
        <v>13</v>
      </c>
      <c r="O901" t="s">
        <v>3177</v>
      </c>
      <c r="P901" t="s">
        <v>3272</v>
      </c>
      <c r="Q901" t="s">
        <v>3262</v>
      </c>
      <c r="R901" t="s">
        <v>3273</v>
      </c>
      <c r="S901" t="s">
        <v>3271</v>
      </c>
      <c r="T901">
        <v>4740.0229664586559</v>
      </c>
      <c r="U901">
        <v>571007.43056563241</v>
      </c>
    </row>
    <row r="902" spans="1:21" hidden="1">
      <c r="A902" t="s">
        <v>3174</v>
      </c>
      <c r="B902" t="s">
        <v>3259</v>
      </c>
      <c r="C902" t="s">
        <v>3274</v>
      </c>
      <c r="D902">
        <v>16.304843999999999</v>
      </c>
      <c r="E902">
        <v>1.3848640000000001</v>
      </c>
      <c r="F902">
        <v>0</v>
      </c>
      <c r="G902">
        <v>2</v>
      </c>
      <c r="H902">
        <v>0</v>
      </c>
      <c r="I902">
        <v>8</v>
      </c>
      <c r="J902">
        <v>19</v>
      </c>
      <c r="K902">
        <v>0</v>
      </c>
      <c r="L902">
        <v>29</v>
      </c>
      <c r="M902">
        <v>17</v>
      </c>
      <c r="N902">
        <v>17</v>
      </c>
      <c r="O902" t="s">
        <v>3177</v>
      </c>
      <c r="P902" t="s">
        <v>3275</v>
      </c>
      <c r="Q902" t="s">
        <v>3262</v>
      </c>
      <c r="R902" t="s">
        <v>3276</v>
      </c>
      <c r="S902" t="s">
        <v>3274</v>
      </c>
      <c r="T902">
        <v>16304.843524231281</v>
      </c>
      <c r="U902">
        <v>1384863.6263950211</v>
      </c>
    </row>
    <row r="903" spans="1:21" hidden="1">
      <c r="A903" t="s">
        <v>3174</v>
      </c>
      <c r="B903" t="s">
        <v>3259</v>
      </c>
      <c r="C903" t="s">
        <v>3277</v>
      </c>
      <c r="D903">
        <v>1.7172210000000001</v>
      </c>
      <c r="E903">
        <v>0.13044700000000001</v>
      </c>
      <c r="F903">
        <v>5</v>
      </c>
      <c r="G903">
        <v>0</v>
      </c>
      <c r="H903">
        <v>2</v>
      </c>
      <c r="I903">
        <v>24</v>
      </c>
      <c r="J903">
        <v>38</v>
      </c>
      <c r="K903">
        <v>0</v>
      </c>
      <c r="L903">
        <v>69</v>
      </c>
      <c r="M903">
        <v>11</v>
      </c>
      <c r="N903">
        <v>11</v>
      </c>
      <c r="O903" t="s">
        <v>3177</v>
      </c>
      <c r="P903" t="s">
        <v>3278</v>
      </c>
      <c r="Q903" t="s">
        <v>3262</v>
      </c>
      <c r="R903" t="s">
        <v>3279</v>
      </c>
      <c r="S903" t="s">
        <v>3277</v>
      </c>
      <c r="T903">
        <v>1717.2208370784001</v>
      </c>
      <c r="U903">
        <v>130446.8364920747</v>
      </c>
    </row>
    <row r="904" spans="1:21" hidden="1">
      <c r="A904" t="s">
        <v>3174</v>
      </c>
      <c r="B904" t="s">
        <v>3259</v>
      </c>
      <c r="C904" t="s">
        <v>3280</v>
      </c>
      <c r="D904">
        <v>2.191961</v>
      </c>
      <c r="E904">
        <v>0.12595400000000001</v>
      </c>
      <c r="F904">
        <v>4</v>
      </c>
      <c r="G904">
        <v>4</v>
      </c>
      <c r="H904">
        <v>3</v>
      </c>
      <c r="I904">
        <v>30</v>
      </c>
      <c r="J904">
        <v>27</v>
      </c>
      <c r="K904">
        <v>0</v>
      </c>
      <c r="L904">
        <v>68</v>
      </c>
      <c r="M904">
        <v>9</v>
      </c>
      <c r="N904">
        <v>9</v>
      </c>
      <c r="O904" t="s">
        <v>3177</v>
      </c>
      <c r="P904" t="s">
        <v>3281</v>
      </c>
      <c r="Q904" t="s">
        <v>3262</v>
      </c>
      <c r="R904" t="s">
        <v>3282</v>
      </c>
      <c r="S904" t="s">
        <v>3280</v>
      </c>
      <c r="T904">
        <v>2191.9610873980009</v>
      </c>
      <c r="U904">
        <v>125954.46886115181</v>
      </c>
    </row>
    <row r="905" spans="1:21" hidden="1">
      <c r="A905" t="s">
        <v>3174</v>
      </c>
      <c r="B905" t="s">
        <v>3259</v>
      </c>
      <c r="C905" t="s">
        <v>3283</v>
      </c>
      <c r="D905">
        <v>1.269296</v>
      </c>
      <c r="E905">
        <v>5.8776000000000002E-2</v>
      </c>
      <c r="F905">
        <v>0</v>
      </c>
      <c r="G905">
        <v>0</v>
      </c>
      <c r="H905">
        <v>0</v>
      </c>
      <c r="I905">
        <v>2</v>
      </c>
      <c r="J905">
        <v>27</v>
      </c>
      <c r="K905">
        <v>0</v>
      </c>
      <c r="L905">
        <v>29</v>
      </c>
      <c r="M905">
        <v>15</v>
      </c>
      <c r="N905">
        <v>15</v>
      </c>
      <c r="O905" t="s">
        <v>3177</v>
      </c>
      <c r="P905" t="s">
        <v>3284</v>
      </c>
      <c r="Q905" t="s">
        <v>3262</v>
      </c>
      <c r="R905" t="s">
        <v>3285</v>
      </c>
      <c r="S905" t="s">
        <v>3283</v>
      </c>
      <c r="T905">
        <v>1269.2963043453769</v>
      </c>
      <c r="U905">
        <v>58776.29284566245</v>
      </c>
    </row>
    <row r="906" spans="1:21" hidden="1">
      <c r="A906" t="s">
        <v>3174</v>
      </c>
      <c r="B906" t="s">
        <v>3259</v>
      </c>
      <c r="C906" t="s">
        <v>3286</v>
      </c>
      <c r="D906">
        <v>6.092168</v>
      </c>
      <c r="E906">
        <v>1.3381989999999999</v>
      </c>
      <c r="F906">
        <v>230</v>
      </c>
      <c r="G906">
        <v>8</v>
      </c>
      <c r="H906">
        <v>314</v>
      </c>
      <c r="I906">
        <v>107</v>
      </c>
      <c r="J906">
        <v>219</v>
      </c>
      <c r="K906">
        <v>0</v>
      </c>
      <c r="L906">
        <v>878</v>
      </c>
      <c r="M906">
        <v>3</v>
      </c>
      <c r="N906">
        <v>3</v>
      </c>
      <c r="O906" t="s">
        <v>3177</v>
      </c>
      <c r="P906" t="s">
        <v>3287</v>
      </c>
      <c r="Q906" t="s">
        <v>3262</v>
      </c>
      <c r="R906" t="s">
        <v>3288</v>
      </c>
      <c r="S906" t="s">
        <v>3286</v>
      </c>
      <c r="T906">
        <v>6092.168412616742</v>
      </c>
      <c r="U906">
        <v>1338199.02371748</v>
      </c>
    </row>
    <row r="907" spans="1:21" hidden="1">
      <c r="A907" t="s">
        <v>3174</v>
      </c>
      <c r="B907" t="s">
        <v>3259</v>
      </c>
      <c r="C907" t="s">
        <v>3289</v>
      </c>
      <c r="D907">
        <v>3.4537100000000001</v>
      </c>
      <c r="E907">
        <v>0.237813</v>
      </c>
      <c r="F907">
        <v>20</v>
      </c>
      <c r="G907">
        <v>2</v>
      </c>
      <c r="H907">
        <v>25</v>
      </c>
      <c r="I907">
        <v>28</v>
      </c>
      <c r="J907">
        <v>58</v>
      </c>
      <c r="K907">
        <v>0</v>
      </c>
      <c r="L907">
        <v>133</v>
      </c>
      <c r="M907">
        <v>2</v>
      </c>
      <c r="N907">
        <v>2</v>
      </c>
      <c r="O907" t="s">
        <v>3177</v>
      </c>
      <c r="P907" t="s">
        <v>3290</v>
      </c>
      <c r="Q907" t="s">
        <v>3262</v>
      </c>
      <c r="R907" t="s">
        <v>3291</v>
      </c>
      <c r="S907" t="s">
        <v>3289</v>
      </c>
      <c r="T907">
        <v>3453.7097664287339</v>
      </c>
      <c r="U907">
        <v>237813.32459870499</v>
      </c>
    </row>
    <row r="908" spans="1:21" hidden="1">
      <c r="A908" t="s">
        <v>3174</v>
      </c>
      <c r="B908" t="s">
        <v>3259</v>
      </c>
      <c r="C908" t="s">
        <v>3292</v>
      </c>
      <c r="D908">
        <v>2.4221789999999999</v>
      </c>
      <c r="E908">
        <v>0.11745999999999999</v>
      </c>
      <c r="F908">
        <v>4</v>
      </c>
      <c r="G908">
        <v>0</v>
      </c>
      <c r="H908">
        <v>2</v>
      </c>
      <c r="I908">
        <v>7</v>
      </c>
      <c r="J908">
        <v>42</v>
      </c>
      <c r="K908">
        <v>0</v>
      </c>
      <c r="L908">
        <v>55</v>
      </c>
      <c r="M908">
        <v>5</v>
      </c>
      <c r="N908">
        <v>5</v>
      </c>
      <c r="O908" t="s">
        <v>3177</v>
      </c>
      <c r="P908" t="s">
        <v>3293</v>
      </c>
      <c r="Q908" t="s">
        <v>3262</v>
      </c>
      <c r="R908" t="s">
        <v>3294</v>
      </c>
      <c r="S908" t="s">
        <v>3292</v>
      </c>
      <c r="T908">
        <v>2422.1787644056299</v>
      </c>
      <c r="U908">
        <v>117459.5730669412</v>
      </c>
    </row>
    <row r="909" spans="1:21" hidden="1">
      <c r="A909" t="s">
        <v>3174</v>
      </c>
      <c r="B909" t="s">
        <v>3259</v>
      </c>
      <c r="C909" t="s">
        <v>531</v>
      </c>
      <c r="D909">
        <v>0.47045100000000001</v>
      </c>
      <c r="E909">
        <v>5.9560000000000004E-3</v>
      </c>
      <c r="F909">
        <v>0</v>
      </c>
      <c r="G909">
        <v>0</v>
      </c>
      <c r="H909">
        <v>0</v>
      </c>
      <c r="I909">
        <v>0</v>
      </c>
      <c r="J909">
        <v>1</v>
      </c>
      <c r="K909">
        <v>0</v>
      </c>
      <c r="L909">
        <v>1</v>
      </c>
      <c r="M909">
        <v>7</v>
      </c>
      <c r="N909">
        <v>7</v>
      </c>
      <c r="O909" t="s">
        <v>3177</v>
      </c>
      <c r="P909" t="s">
        <v>3295</v>
      </c>
      <c r="Q909" t="s">
        <v>3262</v>
      </c>
      <c r="R909" t="s">
        <v>3296</v>
      </c>
      <c r="S909" t="s">
        <v>3297</v>
      </c>
      <c r="T909">
        <v>766.91260963393779</v>
      </c>
      <c r="U909">
        <v>5955.9134861222419</v>
      </c>
    </row>
    <row r="910" spans="1:21" hidden="1">
      <c r="A910" t="s">
        <v>3174</v>
      </c>
      <c r="B910" t="s">
        <v>3259</v>
      </c>
      <c r="C910" s="344" t="s">
        <v>531</v>
      </c>
      <c r="D910">
        <v>0.357819</v>
      </c>
      <c r="E910">
        <v>6.9610000000000002E-3</v>
      </c>
      <c r="F910">
        <v>0</v>
      </c>
      <c r="G910">
        <v>0</v>
      </c>
      <c r="H910">
        <v>0</v>
      </c>
      <c r="I910">
        <v>0</v>
      </c>
      <c r="J910">
        <v>5</v>
      </c>
      <c r="K910">
        <v>0</v>
      </c>
      <c r="L910">
        <v>5</v>
      </c>
      <c r="M910">
        <v>14</v>
      </c>
      <c r="N910">
        <v>14</v>
      </c>
      <c r="O910" t="s">
        <v>3177</v>
      </c>
      <c r="P910" t="s">
        <v>3298</v>
      </c>
      <c r="Q910" t="s">
        <v>3262</v>
      </c>
      <c r="R910" t="s">
        <v>885</v>
      </c>
      <c r="S910" t="s">
        <v>883</v>
      </c>
      <c r="T910">
        <v>429.84863150052718</v>
      </c>
      <c r="U910">
        <v>6960.7154598884536</v>
      </c>
    </row>
    <row r="911" spans="1:21" hidden="1">
      <c r="A911" t="s">
        <v>3174</v>
      </c>
      <c r="B911" t="s">
        <v>3259</v>
      </c>
      <c r="C911" t="s">
        <v>3243</v>
      </c>
      <c r="D911">
        <v>1.2968170000000001</v>
      </c>
      <c r="E911">
        <v>6.6586000000000006E-2</v>
      </c>
      <c r="F911">
        <v>0</v>
      </c>
      <c r="G911">
        <v>0</v>
      </c>
      <c r="H911">
        <v>0</v>
      </c>
      <c r="I911">
        <v>2</v>
      </c>
      <c r="J911">
        <v>20</v>
      </c>
      <c r="K911">
        <v>0</v>
      </c>
      <c r="L911">
        <v>22</v>
      </c>
      <c r="M911">
        <v>16</v>
      </c>
      <c r="N911">
        <v>16</v>
      </c>
      <c r="O911" t="s">
        <v>3177</v>
      </c>
      <c r="P911" t="s">
        <v>3299</v>
      </c>
      <c r="Q911" t="s">
        <v>3262</v>
      </c>
      <c r="R911" t="s">
        <v>3242</v>
      </c>
      <c r="S911" t="s">
        <v>3243</v>
      </c>
      <c r="T911">
        <v>1345.5214171207181</v>
      </c>
      <c r="U911">
        <v>66586.061302207556</v>
      </c>
    </row>
    <row r="912" spans="1:21" hidden="1">
      <c r="A912" t="s">
        <v>3174</v>
      </c>
      <c r="B912" t="s">
        <v>3259</v>
      </c>
      <c r="C912" t="s">
        <v>3300</v>
      </c>
      <c r="D912">
        <v>2.0604119999999999</v>
      </c>
      <c r="E912">
        <v>0.173543</v>
      </c>
      <c r="F912">
        <v>0</v>
      </c>
      <c r="G912">
        <v>0</v>
      </c>
      <c r="H912">
        <v>0</v>
      </c>
      <c r="I912">
        <v>5</v>
      </c>
      <c r="J912">
        <v>39</v>
      </c>
      <c r="K912">
        <v>0</v>
      </c>
      <c r="L912">
        <v>44</v>
      </c>
      <c r="M912">
        <v>4</v>
      </c>
      <c r="N912">
        <v>4</v>
      </c>
      <c r="O912" t="s">
        <v>3177</v>
      </c>
      <c r="P912" t="s">
        <v>3301</v>
      </c>
      <c r="Q912" t="s">
        <v>3262</v>
      </c>
      <c r="R912" t="s">
        <v>3302</v>
      </c>
      <c r="S912" t="s">
        <v>3300</v>
      </c>
      <c r="T912">
        <v>2207.497894260036</v>
      </c>
      <c r="U912">
        <v>173543.05917164599</v>
      </c>
    </row>
    <row r="913" spans="1:21" hidden="1">
      <c r="A913" t="s">
        <v>3174</v>
      </c>
      <c r="B913" t="s">
        <v>3303</v>
      </c>
      <c r="C913" t="s">
        <v>3304</v>
      </c>
      <c r="D913">
        <v>2.8807390000000002</v>
      </c>
      <c r="E913">
        <v>0.20228299999999999</v>
      </c>
      <c r="F913">
        <v>8</v>
      </c>
      <c r="G913">
        <v>5</v>
      </c>
      <c r="H913">
        <v>10</v>
      </c>
      <c r="I913">
        <v>29</v>
      </c>
      <c r="J913">
        <v>60</v>
      </c>
      <c r="K913">
        <v>0</v>
      </c>
      <c r="L913">
        <v>112</v>
      </c>
      <c r="M913">
        <v>2394</v>
      </c>
      <c r="N913">
        <v>2394</v>
      </c>
      <c r="O913" t="s">
        <v>3177</v>
      </c>
      <c r="P913" t="s">
        <v>3305</v>
      </c>
      <c r="Q913" t="s">
        <v>3306</v>
      </c>
      <c r="R913" t="s">
        <v>3307</v>
      </c>
      <c r="S913" t="s">
        <v>3304</v>
      </c>
      <c r="T913">
        <v>2880.7386395306871</v>
      </c>
      <c r="U913">
        <v>202283.0394860183</v>
      </c>
    </row>
    <row r="914" spans="1:21" hidden="1">
      <c r="A914" t="s">
        <v>3174</v>
      </c>
      <c r="B914" t="s">
        <v>3303</v>
      </c>
      <c r="C914" t="s">
        <v>3308</v>
      </c>
      <c r="D914">
        <v>4.9622190000000002</v>
      </c>
      <c r="E914">
        <v>0.624444</v>
      </c>
      <c r="F914">
        <v>31</v>
      </c>
      <c r="G914">
        <v>14</v>
      </c>
      <c r="H914">
        <v>27</v>
      </c>
      <c r="I914">
        <v>111</v>
      </c>
      <c r="J914">
        <v>162</v>
      </c>
      <c r="K914">
        <v>2</v>
      </c>
      <c r="L914">
        <v>347</v>
      </c>
      <c r="M914">
        <v>2383</v>
      </c>
      <c r="N914">
        <v>2383</v>
      </c>
      <c r="O914" t="s">
        <v>3177</v>
      </c>
      <c r="P914" t="s">
        <v>3309</v>
      </c>
      <c r="Q914" t="s">
        <v>3306</v>
      </c>
      <c r="R914" t="s">
        <v>3310</v>
      </c>
      <c r="S914" t="s">
        <v>3308</v>
      </c>
      <c r="T914">
        <v>4962.2191370766286</v>
      </c>
      <c r="U914">
        <v>624444.09022249794</v>
      </c>
    </row>
    <row r="915" spans="1:21" hidden="1">
      <c r="A915" t="s">
        <v>3174</v>
      </c>
      <c r="B915" t="s">
        <v>3303</v>
      </c>
      <c r="C915" t="s">
        <v>3311</v>
      </c>
      <c r="D915">
        <v>13.039909</v>
      </c>
      <c r="E915">
        <v>2.9020329999999999</v>
      </c>
      <c r="F915">
        <v>272</v>
      </c>
      <c r="G915">
        <v>68</v>
      </c>
      <c r="H915">
        <v>597</v>
      </c>
      <c r="I915">
        <v>333</v>
      </c>
      <c r="J915">
        <v>468</v>
      </c>
      <c r="K915">
        <v>4</v>
      </c>
      <c r="L915">
        <v>1742</v>
      </c>
      <c r="M915">
        <v>2392</v>
      </c>
      <c r="N915">
        <v>2392</v>
      </c>
      <c r="O915" t="s">
        <v>3177</v>
      </c>
      <c r="P915" t="s">
        <v>3312</v>
      </c>
      <c r="Q915" t="s">
        <v>3306</v>
      </c>
      <c r="R915" t="s">
        <v>3313</v>
      </c>
      <c r="S915" t="s">
        <v>3311</v>
      </c>
      <c r="T915">
        <v>13039.909133406771</v>
      </c>
      <c r="U915">
        <v>2902033.1145144338</v>
      </c>
    </row>
    <row r="916" spans="1:21" hidden="1">
      <c r="A916" t="s">
        <v>3174</v>
      </c>
      <c r="B916" t="s">
        <v>3303</v>
      </c>
      <c r="C916" t="s">
        <v>3314</v>
      </c>
      <c r="D916">
        <v>0.94593700000000003</v>
      </c>
      <c r="E916">
        <v>3.9954000000000003E-2</v>
      </c>
      <c r="F916">
        <v>1</v>
      </c>
      <c r="G916">
        <v>0</v>
      </c>
      <c r="H916">
        <v>0</v>
      </c>
      <c r="I916">
        <v>6</v>
      </c>
      <c r="J916">
        <v>33</v>
      </c>
      <c r="K916">
        <v>0</v>
      </c>
      <c r="L916">
        <v>40</v>
      </c>
      <c r="M916">
        <v>2376</v>
      </c>
      <c r="N916">
        <v>2376</v>
      </c>
      <c r="O916" t="s">
        <v>3177</v>
      </c>
      <c r="P916" t="s">
        <v>3315</v>
      </c>
      <c r="Q916" t="s">
        <v>3306</v>
      </c>
      <c r="R916" t="s">
        <v>3316</v>
      </c>
      <c r="S916" t="s">
        <v>3314</v>
      </c>
      <c r="T916">
        <v>945.93685667102147</v>
      </c>
      <c r="U916">
        <v>39954.463014641238</v>
      </c>
    </row>
    <row r="917" spans="1:21" hidden="1">
      <c r="A917" t="s">
        <v>3174</v>
      </c>
      <c r="B917" t="s">
        <v>3303</v>
      </c>
      <c r="C917" t="s">
        <v>3317</v>
      </c>
      <c r="D917">
        <v>2.206801</v>
      </c>
      <c r="E917">
        <v>8.6850999999999998E-2</v>
      </c>
      <c r="F917">
        <v>1</v>
      </c>
      <c r="G917">
        <v>0</v>
      </c>
      <c r="H917">
        <v>0</v>
      </c>
      <c r="I917">
        <v>5</v>
      </c>
      <c r="J917">
        <v>28</v>
      </c>
      <c r="K917">
        <v>0</v>
      </c>
      <c r="L917">
        <v>34</v>
      </c>
      <c r="M917">
        <v>2401</v>
      </c>
      <c r="N917">
        <v>2401</v>
      </c>
      <c r="O917" t="s">
        <v>3177</v>
      </c>
      <c r="P917" t="s">
        <v>3318</v>
      </c>
      <c r="Q917" t="s">
        <v>3306</v>
      </c>
      <c r="R917" t="s">
        <v>3319</v>
      </c>
      <c r="S917" t="s">
        <v>3317</v>
      </c>
      <c r="T917">
        <v>2206.8009179652508</v>
      </c>
      <c r="U917">
        <v>86850.535262105084</v>
      </c>
    </row>
    <row r="918" spans="1:21" hidden="1">
      <c r="A918" t="s">
        <v>3174</v>
      </c>
      <c r="B918" t="s">
        <v>3303</v>
      </c>
      <c r="C918" t="s">
        <v>3320</v>
      </c>
      <c r="D918">
        <v>3.8799160000000001</v>
      </c>
      <c r="E918">
        <v>0.548234</v>
      </c>
      <c r="F918">
        <v>29</v>
      </c>
      <c r="G918">
        <v>4</v>
      </c>
      <c r="H918">
        <v>45</v>
      </c>
      <c r="I918">
        <v>70</v>
      </c>
      <c r="J918">
        <v>138</v>
      </c>
      <c r="K918">
        <v>1</v>
      </c>
      <c r="L918">
        <v>287</v>
      </c>
      <c r="M918">
        <v>2382</v>
      </c>
      <c r="N918">
        <v>2382</v>
      </c>
      <c r="O918" t="s">
        <v>3177</v>
      </c>
      <c r="P918" t="s">
        <v>3321</v>
      </c>
      <c r="Q918" t="s">
        <v>3306</v>
      </c>
      <c r="R918" t="s">
        <v>3322</v>
      </c>
      <c r="S918" t="s">
        <v>3320</v>
      </c>
      <c r="T918">
        <v>3879.915671768666</v>
      </c>
      <c r="U918">
        <v>548234.42654764128</v>
      </c>
    </row>
    <row r="919" spans="1:21" hidden="1">
      <c r="A919" t="s">
        <v>3174</v>
      </c>
      <c r="B919" t="s">
        <v>3303</v>
      </c>
      <c r="C919" t="s">
        <v>3323</v>
      </c>
      <c r="D919">
        <v>1.9230719999999999</v>
      </c>
      <c r="E919">
        <v>8.1962999999999994E-2</v>
      </c>
      <c r="F919">
        <v>0</v>
      </c>
      <c r="G919">
        <v>0</v>
      </c>
      <c r="H919">
        <v>0</v>
      </c>
      <c r="I919">
        <v>14</v>
      </c>
      <c r="J919">
        <v>47</v>
      </c>
      <c r="K919">
        <v>0</v>
      </c>
      <c r="L919">
        <v>61</v>
      </c>
      <c r="M919">
        <v>2391</v>
      </c>
      <c r="N919">
        <v>2391</v>
      </c>
      <c r="O919" t="s">
        <v>3177</v>
      </c>
      <c r="P919" t="s">
        <v>3324</v>
      </c>
      <c r="Q919" t="s">
        <v>3306</v>
      </c>
      <c r="R919" t="s">
        <v>3325</v>
      </c>
      <c r="S919" t="s">
        <v>3323</v>
      </c>
      <c r="T919">
        <v>1923.072299655573</v>
      </c>
      <c r="U919">
        <v>81963.296730983013</v>
      </c>
    </row>
    <row r="920" spans="1:21" hidden="1">
      <c r="A920" t="s">
        <v>3174</v>
      </c>
      <c r="B920" t="s">
        <v>3303</v>
      </c>
      <c r="C920" t="s">
        <v>3240</v>
      </c>
      <c r="D920">
        <v>2.1944219999999999</v>
      </c>
      <c r="E920">
        <v>0.208121</v>
      </c>
      <c r="F920">
        <v>5</v>
      </c>
      <c r="G920">
        <v>2</v>
      </c>
      <c r="H920">
        <v>5</v>
      </c>
      <c r="I920">
        <v>26</v>
      </c>
      <c r="J920">
        <v>64</v>
      </c>
      <c r="K920">
        <v>0</v>
      </c>
      <c r="L920">
        <v>102</v>
      </c>
      <c r="M920">
        <v>2381</v>
      </c>
      <c r="N920">
        <v>2381</v>
      </c>
      <c r="O920" t="s">
        <v>3177</v>
      </c>
      <c r="P920" t="s">
        <v>3326</v>
      </c>
      <c r="Q920" t="s">
        <v>3306</v>
      </c>
      <c r="R920" t="s">
        <v>3239</v>
      </c>
      <c r="S920" t="s">
        <v>3240</v>
      </c>
      <c r="T920">
        <v>2294.5424297245058</v>
      </c>
      <c r="U920">
        <v>208120.54843085789</v>
      </c>
    </row>
    <row r="921" spans="1:21" hidden="1">
      <c r="A921" t="s">
        <v>3174</v>
      </c>
      <c r="B921" t="s">
        <v>3303</v>
      </c>
      <c r="C921" t="s">
        <v>3327</v>
      </c>
      <c r="D921">
        <v>2.7696429999999999</v>
      </c>
      <c r="E921">
        <v>0.24978300000000001</v>
      </c>
      <c r="F921">
        <v>27</v>
      </c>
      <c r="G921">
        <v>62</v>
      </c>
      <c r="H921">
        <v>20</v>
      </c>
      <c r="I921">
        <v>25</v>
      </c>
      <c r="J921">
        <v>55</v>
      </c>
      <c r="K921">
        <v>0</v>
      </c>
      <c r="L921">
        <v>189</v>
      </c>
      <c r="M921">
        <v>2378</v>
      </c>
      <c r="N921">
        <v>2378</v>
      </c>
      <c r="O921" t="s">
        <v>3177</v>
      </c>
      <c r="P921" t="s">
        <v>3328</v>
      </c>
      <c r="Q921" t="s">
        <v>3306</v>
      </c>
      <c r="R921" t="s">
        <v>3329</v>
      </c>
      <c r="S921" t="s">
        <v>3327</v>
      </c>
      <c r="T921">
        <v>2769.6430267623632</v>
      </c>
      <c r="U921">
        <v>249783.4698272353</v>
      </c>
    </row>
    <row r="922" spans="1:21" hidden="1">
      <c r="A922" t="s">
        <v>3174</v>
      </c>
      <c r="B922" t="s">
        <v>3303</v>
      </c>
      <c r="C922" t="s">
        <v>3330</v>
      </c>
      <c r="D922">
        <v>1.8685560000000001</v>
      </c>
      <c r="E922">
        <v>0.104432</v>
      </c>
      <c r="F922">
        <v>8</v>
      </c>
      <c r="G922">
        <v>0</v>
      </c>
      <c r="H922">
        <v>5</v>
      </c>
      <c r="I922">
        <v>14</v>
      </c>
      <c r="J922">
        <v>51</v>
      </c>
      <c r="K922">
        <v>0</v>
      </c>
      <c r="L922">
        <v>78</v>
      </c>
      <c r="M922">
        <v>2379</v>
      </c>
      <c r="N922">
        <v>2379</v>
      </c>
      <c r="O922" t="s">
        <v>3177</v>
      </c>
      <c r="P922" t="s">
        <v>3331</v>
      </c>
      <c r="Q922" t="s">
        <v>3306</v>
      </c>
      <c r="R922" t="s">
        <v>3332</v>
      </c>
      <c r="S922" t="s">
        <v>3330</v>
      </c>
      <c r="T922">
        <v>1868.555901604153</v>
      </c>
      <c r="U922">
        <v>104431.92161856389</v>
      </c>
    </row>
    <row r="923" spans="1:21" hidden="1">
      <c r="A923" t="s">
        <v>3174</v>
      </c>
      <c r="B923" t="s">
        <v>3303</v>
      </c>
      <c r="C923" t="s">
        <v>3333</v>
      </c>
      <c r="D923">
        <v>0.81478399999999995</v>
      </c>
      <c r="E923">
        <v>4.5761999999999997E-2</v>
      </c>
      <c r="F923">
        <v>0</v>
      </c>
      <c r="G923">
        <v>0</v>
      </c>
      <c r="H923">
        <v>0</v>
      </c>
      <c r="I923">
        <v>14</v>
      </c>
      <c r="J923">
        <v>4</v>
      </c>
      <c r="K923">
        <v>0</v>
      </c>
      <c r="L923">
        <v>18</v>
      </c>
      <c r="M923">
        <v>2405</v>
      </c>
      <c r="N923">
        <v>2405</v>
      </c>
      <c r="O923" t="s">
        <v>3177</v>
      </c>
      <c r="P923" t="s">
        <v>3334</v>
      </c>
      <c r="Q923" t="s">
        <v>3306</v>
      </c>
      <c r="R923" t="s">
        <v>3335</v>
      </c>
      <c r="S923" t="s">
        <v>3333</v>
      </c>
      <c r="T923">
        <v>814.78448722241342</v>
      </c>
      <c r="U923">
        <v>45761.654762369923</v>
      </c>
    </row>
    <row r="924" spans="1:21" hidden="1">
      <c r="A924" t="s">
        <v>3174</v>
      </c>
      <c r="B924" t="s">
        <v>3303</v>
      </c>
      <c r="C924" t="s">
        <v>3336</v>
      </c>
      <c r="D924">
        <v>1.38564</v>
      </c>
      <c r="E924">
        <v>0.121446</v>
      </c>
      <c r="F924">
        <v>0</v>
      </c>
      <c r="G924">
        <v>0</v>
      </c>
      <c r="H924">
        <v>0</v>
      </c>
      <c r="I924">
        <v>0</v>
      </c>
      <c r="J924">
        <v>153</v>
      </c>
      <c r="K924">
        <v>0</v>
      </c>
      <c r="L924">
        <v>153</v>
      </c>
      <c r="M924">
        <v>2404</v>
      </c>
      <c r="N924">
        <v>2404</v>
      </c>
      <c r="O924" t="s">
        <v>3177</v>
      </c>
      <c r="P924" t="s">
        <v>3337</v>
      </c>
      <c r="Q924" t="s">
        <v>3306</v>
      </c>
      <c r="R924" t="s">
        <v>3338</v>
      </c>
      <c r="S924" t="s">
        <v>3336</v>
      </c>
      <c r="T924">
        <v>1385.639897416879</v>
      </c>
      <c r="U924">
        <v>121446.3911342725</v>
      </c>
    </row>
    <row r="925" spans="1:21" hidden="1">
      <c r="A925" t="s">
        <v>3174</v>
      </c>
      <c r="B925" t="s">
        <v>3303</v>
      </c>
      <c r="C925" t="s">
        <v>3339</v>
      </c>
      <c r="D925">
        <v>4.8629610000000003</v>
      </c>
      <c r="E925">
        <v>0.75092599999999998</v>
      </c>
      <c r="F925">
        <v>50</v>
      </c>
      <c r="G925">
        <v>3</v>
      </c>
      <c r="H925">
        <v>54</v>
      </c>
      <c r="I925">
        <v>57</v>
      </c>
      <c r="J925">
        <v>200</v>
      </c>
      <c r="K925">
        <v>0</v>
      </c>
      <c r="L925">
        <v>364</v>
      </c>
      <c r="M925">
        <v>2384</v>
      </c>
      <c r="N925">
        <v>2384</v>
      </c>
      <c r="O925" t="s">
        <v>3177</v>
      </c>
      <c r="P925" t="s">
        <v>3340</v>
      </c>
      <c r="Q925" t="s">
        <v>3306</v>
      </c>
      <c r="R925" t="s">
        <v>3341</v>
      </c>
      <c r="S925" t="s">
        <v>3339</v>
      </c>
      <c r="T925">
        <v>4862.9614998261741</v>
      </c>
      <c r="U925">
        <v>750925.80045623286</v>
      </c>
    </row>
    <row r="926" spans="1:21" hidden="1">
      <c r="A926" t="s">
        <v>3174</v>
      </c>
      <c r="B926" t="s">
        <v>3303</v>
      </c>
      <c r="C926" t="s">
        <v>3342</v>
      </c>
      <c r="D926">
        <v>1.3148409999999999</v>
      </c>
      <c r="E926">
        <v>6.2768000000000004E-2</v>
      </c>
      <c r="F926">
        <v>0</v>
      </c>
      <c r="G926">
        <v>0</v>
      </c>
      <c r="H926">
        <v>0</v>
      </c>
      <c r="I926">
        <v>4</v>
      </c>
      <c r="J926">
        <v>18</v>
      </c>
      <c r="K926">
        <v>0</v>
      </c>
      <c r="L926">
        <v>22</v>
      </c>
      <c r="M926">
        <v>2403</v>
      </c>
      <c r="N926">
        <v>2403</v>
      </c>
      <c r="O926" t="s">
        <v>3177</v>
      </c>
      <c r="P926" t="s">
        <v>3343</v>
      </c>
      <c r="Q926" t="s">
        <v>3306</v>
      </c>
      <c r="R926" t="s">
        <v>3344</v>
      </c>
      <c r="S926" t="s">
        <v>3342</v>
      </c>
      <c r="T926">
        <v>1314.8412541903051</v>
      </c>
      <c r="U926">
        <v>62767.611353766362</v>
      </c>
    </row>
    <row r="927" spans="1:21" hidden="1">
      <c r="A927" t="s">
        <v>3174</v>
      </c>
      <c r="B927" t="s">
        <v>3303</v>
      </c>
      <c r="C927" t="s">
        <v>3345</v>
      </c>
      <c r="D927">
        <v>1.626042</v>
      </c>
      <c r="E927">
        <v>6.5492999999999996E-2</v>
      </c>
      <c r="F927">
        <v>2</v>
      </c>
      <c r="G927">
        <v>0</v>
      </c>
      <c r="H927">
        <v>1</v>
      </c>
      <c r="I927">
        <v>12</v>
      </c>
      <c r="J927">
        <v>22</v>
      </c>
      <c r="K927">
        <v>0</v>
      </c>
      <c r="L927">
        <v>37</v>
      </c>
      <c r="M927">
        <v>2395</v>
      </c>
      <c r="N927">
        <v>2395</v>
      </c>
      <c r="O927" t="s">
        <v>3177</v>
      </c>
      <c r="P927" t="s">
        <v>3346</v>
      </c>
      <c r="Q927" t="s">
        <v>3306</v>
      </c>
      <c r="R927" t="s">
        <v>3347</v>
      </c>
      <c r="S927" t="s">
        <v>3345</v>
      </c>
      <c r="T927">
        <v>1626.041944758106</v>
      </c>
      <c r="U927">
        <v>65492.799715495843</v>
      </c>
    </row>
    <row r="928" spans="1:21" hidden="1">
      <c r="A928" t="s">
        <v>3174</v>
      </c>
      <c r="B928" t="s">
        <v>3303</v>
      </c>
      <c r="C928" t="s">
        <v>3348</v>
      </c>
      <c r="D928">
        <v>3.5661489999999998</v>
      </c>
      <c r="E928">
        <v>0.17827699999999999</v>
      </c>
      <c r="F928">
        <v>17</v>
      </c>
      <c r="G928">
        <v>0</v>
      </c>
      <c r="H928">
        <v>20</v>
      </c>
      <c r="I928">
        <v>19</v>
      </c>
      <c r="J928">
        <v>52</v>
      </c>
      <c r="K928">
        <v>0</v>
      </c>
      <c r="L928">
        <v>108</v>
      </c>
      <c r="M928">
        <v>2390</v>
      </c>
      <c r="N928">
        <v>2390</v>
      </c>
      <c r="O928" t="s">
        <v>3177</v>
      </c>
      <c r="P928" t="s">
        <v>3349</v>
      </c>
      <c r="Q928" t="s">
        <v>3306</v>
      </c>
      <c r="R928" t="s">
        <v>3350</v>
      </c>
      <c r="S928" t="s">
        <v>3348</v>
      </c>
      <c r="T928">
        <v>3566.1486154395038</v>
      </c>
      <c r="U928">
        <v>178277.209756592</v>
      </c>
    </row>
    <row r="929" spans="1:21" hidden="1">
      <c r="A929" t="s">
        <v>3174</v>
      </c>
      <c r="B929" t="s">
        <v>3303</v>
      </c>
      <c r="C929" t="s">
        <v>3351</v>
      </c>
      <c r="D929">
        <v>2.347356</v>
      </c>
      <c r="E929">
        <v>0.15611</v>
      </c>
      <c r="F929">
        <v>0</v>
      </c>
      <c r="G929">
        <v>0</v>
      </c>
      <c r="H929">
        <v>0</v>
      </c>
      <c r="I929">
        <v>3</v>
      </c>
      <c r="J929">
        <v>25</v>
      </c>
      <c r="K929">
        <v>0</v>
      </c>
      <c r="L929">
        <v>28</v>
      </c>
      <c r="M929">
        <v>2399</v>
      </c>
      <c r="N929">
        <v>2399</v>
      </c>
      <c r="O929" t="s">
        <v>3177</v>
      </c>
      <c r="P929" t="s">
        <v>3352</v>
      </c>
      <c r="Q929" t="s">
        <v>3306</v>
      </c>
      <c r="R929" t="s">
        <v>3353</v>
      </c>
      <c r="S929" t="s">
        <v>3351</v>
      </c>
      <c r="T929">
        <v>2347.3563103001138</v>
      </c>
      <c r="U929">
        <v>156109.9249286431</v>
      </c>
    </row>
    <row r="930" spans="1:21" hidden="1">
      <c r="A930" t="s">
        <v>3174</v>
      </c>
      <c r="B930" t="s">
        <v>3303</v>
      </c>
      <c r="C930" t="s">
        <v>3354</v>
      </c>
      <c r="D930">
        <v>1.550557</v>
      </c>
      <c r="E930">
        <v>7.7866000000000005E-2</v>
      </c>
      <c r="F930">
        <v>0</v>
      </c>
      <c r="G930">
        <v>0</v>
      </c>
      <c r="H930">
        <v>0</v>
      </c>
      <c r="I930">
        <v>8</v>
      </c>
      <c r="J930">
        <v>29</v>
      </c>
      <c r="K930">
        <v>0</v>
      </c>
      <c r="L930">
        <v>37</v>
      </c>
      <c r="M930">
        <v>2380</v>
      </c>
      <c r="N930">
        <v>2380</v>
      </c>
      <c r="O930" t="s">
        <v>3177</v>
      </c>
      <c r="P930" t="s">
        <v>3355</v>
      </c>
      <c r="Q930" t="s">
        <v>3306</v>
      </c>
      <c r="R930" t="s">
        <v>3356</v>
      </c>
      <c r="S930" t="s">
        <v>3354</v>
      </c>
      <c r="T930">
        <v>1550.557058269683</v>
      </c>
      <c r="U930">
        <v>77866.300257426308</v>
      </c>
    </row>
    <row r="931" spans="1:21" hidden="1">
      <c r="A931" t="s">
        <v>3174</v>
      </c>
      <c r="B931" t="s">
        <v>3303</v>
      </c>
      <c r="C931" t="s">
        <v>3357</v>
      </c>
      <c r="D931">
        <v>4.3766090000000002</v>
      </c>
      <c r="E931">
        <v>0.37155100000000002</v>
      </c>
      <c r="F931">
        <v>32</v>
      </c>
      <c r="G931">
        <v>2</v>
      </c>
      <c r="H931">
        <v>31</v>
      </c>
      <c r="I931">
        <v>48</v>
      </c>
      <c r="J931">
        <v>102</v>
      </c>
      <c r="K931">
        <v>0</v>
      </c>
      <c r="L931">
        <v>215</v>
      </c>
      <c r="M931">
        <v>2371</v>
      </c>
      <c r="N931">
        <v>2371</v>
      </c>
      <c r="O931" t="s">
        <v>3177</v>
      </c>
      <c r="P931" t="s">
        <v>3358</v>
      </c>
      <c r="Q931" t="s">
        <v>3306</v>
      </c>
      <c r="R931" t="s">
        <v>3359</v>
      </c>
      <c r="S931" t="s">
        <v>3357</v>
      </c>
      <c r="T931">
        <v>4376.6088231868316</v>
      </c>
      <c r="U931">
        <v>371550.71159372153</v>
      </c>
    </row>
    <row r="932" spans="1:21" hidden="1">
      <c r="A932" t="s">
        <v>3174</v>
      </c>
      <c r="B932" t="s">
        <v>3303</v>
      </c>
      <c r="C932" t="s">
        <v>3360</v>
      </c>
      <c r="D932">
        <v>0.994147</v>
      </c>
      <c r="E932">
        <v>2.7054999999999999E-2</v>
      </c>
      <c r="F932">
        <v>0</v>
      </c>
      <c r="G932">
        <v>0</v>
      </c>
      <c r="H932">
        <v>0</v>
      </c>
      <c r="I932">
        <v>0</v>
      </c>
      <c r="J932">
        <v>12</v>
      </c>
      <c r="K932">
        <v>0</v>
      </c>
      <c r="L932">
        <v>12</v>
      </c>
      <c r="M932">
        <v>2400</v>
      </c>
      <c r="N932">
        <v>2400</v>
      </c>
      <c r="O932" t="s">
        <v>3177</v>
      </c>
      <c r="P932" t="s">
        <v>3361</v>
      </c>
      <c r="Q932" t="s">
        <v>3306</v>
      </c>
      <c r="R932" t="s">
        <v>3362</v>
      </c>
      <c r="S932" t="s">
        <v>3360</v>
      </c>
      <c r="T932">
        <v>994.14656686350486</v>
      </c>
      <c r="U932">
        <v>27054.530209451521</v>
      </c>
    </row>
    <row r="933" spans="1:21" hidden="1">
      <c r="A933" t="s">
        <v>3174</v>
      </c>
      <c r="B933" t="s">
        <v>3303</v>
      </c>
      <c r="C933" t="s">
        <v>3363</v>
      </c>
      <c r="D933">
        <v>3.98983</v>
      </c>
      <c r="E933">
        <v>0.37060199999999999</v>
      </c>
      <c r="F933">
        <v>24</v>
      </c>
      <c r="G933">
        <v>1</v>
      </c>
      <c r="H933">
        <v>24</v>
      </c>
      <c r="I933">
        <v>59</v>
      </c>
      <c r="J933">
        <v>109</v>
      </c>
      <c r="K933">
        <v>1</v>
      </c>
      <c r="L933">
        <v>218</v>
      </c>
      <c r="M933">
        <v>2393</v>
      </c>
      <c r="N933">
        <v>2393</v>
      </c>
      <c r="O933" t="s">
        <v>3177</v>
      </c>
      <c r="P933" t="s">
        <v>3364</v>
      </c>
      <c r="Q933" t="s">
        <v>3306</v>
      </c>
      <c r="R933" t="s">
        <v>3365</v>
      </c>
      <c r="S933" t="s">
        <v>3363</v>
      </c>
      <c r="T933">
        <v>3989.8297216759252</v>
      </c>
      <c r="U933">
        <v>370602.31708153448</v>
      </c>
    </row>
    <row r="934" spans="1:21" hidden="1">
      <c r="A934" t="s">
        <v>3174</v>
      </c>
      <c r="B934" t="s">
        <v>3303</v>
      </c>
      <c r="C934" t="s">
        <v>3366</v>
      </c>
      <c r="D934">
        <v>7.8452130000000002</v>
      </c>
      <c r="E934">
        <v>1.600673</v>
      </c>
      <c r="F934">
        <v>81</v>
      </c>
      <c r="G934">
        <v>85</v>
      </c>
      <c r="H934">
        <v>106</v>
      </c>
      <c r="I934">
        <v>133</v>
      </c>
      <c r="J934">
        <v>453</v>
      </c>
      <c r="K934">
        <v>5</v>
      </c>
      <c r="L934">
        <v>863</v>
      </c>
      <c r="M934">
        <v>2373</v>
      </c>
      <c r="N934">
        <v>2373</v>
      </c>
      <c r="O934" t="s">
        <v>3177</v>
      </c>
      <c r="P934" t="s">
        <v>3367</v>
      </c>
      <c r="Q934" t="s">
        <v>3306</v>
      </c>
      <c r="R934" t="s">
        <v>3368</v>
      </c>
      <c r="S934" t="s">
        <v>3366</v>
      </c>
      <c r="T934">
        <v>7845.2127879143927</v>
      </c>
      <c r="U934">
        <v>1600672.7910756259</v>
      </c>
    </row>
    <row r="935" spans="1:21" hidden="1">
      <c r="A935" t="s">
        <v>3174</v>
      </c>
      <c r="B935" t="s">
        <v>3303</v>
      </c>
      <c r="C935" t="s">
        <v>3369</v>
      </c>
      <c r="D935">
        <v>8.3203650000000007</v>
      </c>
      <c r="E935">
        <v>1.0277130000000001</v>
      </c>
      <c r="F935">
        <v>101</v>
      </c>
      <c r="G935">
        <v>37</v>
      </c>
      <c r="H935">
        <v>93</v>
      </c>
      <c r="I935">
        <v>107</v>
      </c>
      <c r="J935">
        <v>232</v>
      </c>
      <c r="K935">
        <v>2</v>
      </c>
      <c r="L935">
        <v>572</v>
      </c>
      <c r="M935">
        <v>2372</v>
      </c>
      <c r="N935">
        <v>2372</v>
      </c>
      <c r="O935" t="s">
        <v>3177</v>
      </c>
      <c r="P935" t="s">
        <v>3370</v>
      </c>
      <c r="Q935" t="s">
        <v>3306</v>
      </c>
      <c r="R935" t="s">
        <v>3371</v>
      </c>
      <c r="S935" t="s">
        <v>3369</v>
      </c>
      <c r="T935">
        <v>8320.3649787292452</v>
      </c>
      <c r="U935">
        <v>1027712.883935192</v>
      </c>
    </row>
    <row r="936" spans="1:21" hidden="1">
      <c r="A936" t="s">
        <v>3174</v>
      </c>
      <c r="B936" t="s">
        <v>3303</v>
      </c>
      <c r="C936" t="s">
        <v>3372</v>
      </c>
      <c r="D936">
        <v>5.3185079999999996</v>
      </c>
      <c r="E936">
        <v>0.63017999999999996</v>
      </c>
      <c r="F936">
        <v>45</v>
      </c>
      <c r="G936">
        <v>16</v>
      </c>
      <c r="H936">
        <v>53</v>
      </c>
      <c r="I936">
        <v>89</v>
      </c>
      <c r="J936">
        <v>177</v>
      </c>
      <c r="K936">
        <v>3</v>
      </c>
      <c r="L936">
        <v>383</v>
      </c>
      <c r="M936">
        <v>2386</v>
      </c>
      <c r="N936">
        <v>2386</v>
      </c>
      <c r="O936" t="s">
        <v>3177</v>
      </c>
      <c r="P936" t="s">
        <v>3373</v>
      </c>
      <c r="Q936" t="s">
        <v>3306</v>
      </c>
      <c r="R936" t="s">
        <v>3374</v>
      </c>
      <c r="S936" t="s">
        <v>3372</v>
      </c>
      <c r="T936">
        <v>5318.5082305692094</v>
      </c>
      <c r="U936">
        <v>630179.83537773218</v>
      </c>
    </row>
    <row r="937" spans="1:21" hidden="1">
      <c r="A937" t="s">
        <v>3174</v>
      </c>
      <c r="B937" t="s">
        <v>3303</v>
      </c>
      <c r="C937" t="s">
        <v>3375</v>
      </c>
      <c r="D937">
        <v>5.9210390000000004</v>
      </c>
      <c r="E937">
        <v>0.51909000000000005</v>
      </c>
      <c r="F937">
        <v>42</v>
      </c>
      <c r="G937">
        <v>5</v>
      </c>
      <c r="H937">
        <v>36</v>
      </c>
      <c r="I937">
        <v>51</v>
      </c>
      <c r="J937">
        <v>144</v>
      </c>
      <c r="K937">
        <v>0</v>
      </c>
      <c r="L937">
        <v>278</v>
      </c>
      <c r="M937">
        <v>2374</v>
      </c>
      <c r="N937">
        <v>2374</v>
      </c>
      <c r="O937" t="s">
        <v>3177</v>
      </c>
      <c r="P937" t="s">
        <v>3376</v>
      </c>
      <c r="Q937" t="s">
        <v>3306</v>
      </c>
      <c r="R937" t="s">
        <v>3377</v>
      </c>
      <c r="S937" t="s">
        <v>3375</v>
      </c>
      <c r="T937">
        <v>5921.0389496876596</v>
      </c>
      <c r="U937">
        <v>519090.07789238269</v>
      </c>
    </row>
    <row r="938" spans="1:21" hidden="1">
      <c r="A938" t="s">
        <v>3174</v>
      </c>
      <c r="B938" t="s">
        <v>3303</v>
      </c>
      <c r="C938" t="s">
        <v>531</v>
      </c>
      <c r="D938">
        <v>0.91381000000000001</v>
      </c>
      <c r="E938">
        <v>3.3409999999999998E-3</v>
      </c>
      <c r="M938">
        <v>2397</v>
      </c>
      <c r="N938">
        <v>2397</v>
      </c>
      <c r="O938" t="s">
        <v>3177</v>
      </c>
      <c r="P938" t="s">
        <v>3378</v>
      </c>
      <c r="Q938" t="s">
        <v>3306</v>
      </c>
      <c r="R938" t="s">
        <v>888</v>
      </c>
      <c r="S938" t="s">
        <v>889</v>
      </c>
      <c r="T938">
        <v>1816.0855073028581</v>
      </c>
      <c r="U938">
        <v>3341.3431363809632</v>
      </c>
    </row>
    <row r="939" spans="1:21" hidden="1">
      <c r="A939" t="s">
        <v>3174</v>
      </c>
      <c r="B939" t="s">
        <v>3303</v>
      </c>
      <c r="C939" s="344" t="s">
        <v>531</v>
      </c>
      <c r="D939">
        <v>1.8601369999999999</v>
      </c>
      <c r="E939">
        <v>0.13816200000000001</v>
      </c>
      <c r="M939">
        <v>2398</v>
      </c>
      <c r="N939">
        <v>2398</v>
      </c>
      <c r="O939" t="s">
        <v>3177</v>
      </c>
      <c r="P939" t="s">
        <v>3379</v>
      </c>
      <c r="Q939" t="s">
        <v>3306</v>
      </c>
      <c r="R939" t="s">
        <v>3380</v>
      </c>
      <c r="S939" t="s">
        <v>3381</v>
      </c>
      <c r="T939">
        <v>1860.1369837666109</v>
      </c>
      <c r="U939">
        <v>138162.13193088159</v>
      </c>
    </row>
    <row r="940" spans="1:21" hidden="1">
      <c r="A940" t="s">
        <v>3174</v>
      </c>
      <c r="B940" t="s">
        <v>3303</v>
      </c>
      <c r="C940" s="344" t="s">
        <v>531</v>
      </c>
      <c r="D940">
        <v>2.8399390000000002</v>
      </c>
      <c r="E940">
        <v>0.25078400000000001</v>
      </c>
      <c r="M940">
        <v>2406</v>
      </c>
      <c r="N940">
        <v>2406</v>
      </c>
      <c r="O940" t="s">
        <v>3177</v>
      </c>
      <c r="P940" t="s">
        <v>3382</v>
      </c>
      <c r="Q940" t="s">
        <v>3306</v>
      </c>
      <c r="R940" t="s">
        <v>3383</v>
      </c>
      <c r="S940" t="s">
        <v>3384</v>
      </c>
      <c r="T940">
        <v>2839.9391791933172</v>
      </c>
      <c r="U940">
        <v>250783.73835793929</v>
      </c>
    </row>
    <row r="941" spans="1:21" hidden="1">
      <c r="A941" t="s">
        <v>3174</v>
      </c>
      <c r="B941" t="s">
        <v>3303</v>
      </c>
      <c r="C941" t="s">
        <v>3385</v>
      </c>
      <c r="D941">
        <v>1.809059</v>
      </c>
      <c r="E941">
        <v>6.6721000000000003E-2</v>
      </c>
      <c r="F941">
        <v>0</v>
      </c>
      <c r="G941">
        <v>0</v>
      </c>
      <c r="H941">
        <v>0</v>
      </c>
      <c r="I941">
        <v>4</v>
      </c>
      <c r="J941">
        <v>20</v>
      </c>
      <c r="K941">
        <v>0</v>
      </c>
      <c r="L941">
        <v>24</v>
      </c>
      <c r="M941">
        <v>2402</v>
      </c>
      <c r="N941">
        <v>2402</v>
      </c>
      <c r="O941" t="s">
        <v>3177</v>
      </c>
      <c r="P941" t="s">
        <v>3386</v>
      </c>
      <c r="Q941" t="s">
        <v>3306</v>
      </c>
      <c r="R941" t="s">
        <v>3387</v>
      </c>
      <c r="S941" t="s">
        <v>3385</v>
      </c>
      <c r="T941">
        <v>1809.058636610439</v>
      </c>
      <c r="U941">
        <v>66721.021920600819</v>
      </c>
    </row>
    <row r="942" spans="1:21" hidden="1">
      <c r="A942" t="s">
        <v>3174</v>
      </c>
      <c r="B942" t="s">
        <v>3303</v>
      </c>
      <c r="C942" t="s">
        <v>3388</v>
      </c>
      <c r="D942">
        <v>5.7316159999999998</v>
      </c>
      <c r="E942">
        <v>0.92713100000000004</v>
      </c>
      <c r="F942">
        <v>41</v>
      </c>
      <c r="G942">
        <v>56</v>
      </c>
      <c r="H942">
        <v>27</v>
      </c>
      <c r="I942">
        <v>77</v>
      </c>
      <c r="J942">
        <v>275</v>
      </c>
      <c r="K942">
        <v>0</v>
      </c>
      <c r="L942">
        <v>476</v>
      </c>
      <c r="M942">
        <v>2375</v>
      </c>
      <c r="N942">
        <v>2375</v>
      </c>
      <c r="O942" t="s">
        <v>3177</v>
      </c>
      <c r="P942" t="s">
        <v>3389</v>
      </c>
      <c r="Q942" t="s">
        <v>3306</v>
      </c>
      <c r="R942" t="s">
        <v>3390</v>
      </c>
      <c r="S942" t="s">
        <v>3388</v>
      </c>
      <c r="T942">
        <v>5731.6160669953879</v>
      </c>
      <c r="U942">
        <v>927131.12834786181</v>
      </c>
    </row>
    <row r="943" spans="1:21" hidden="1">
      <c r="A943" t="s">
        <v>3174</v>
      </c>
      <c r="B943" t="s">
        <v>3303</v>
      </c>
      <c r="C943" t="s">
        <v>3391</v>
      </c>
      <c r="D943">
        <v>2.559536</v>
      </c>
      <c r="E943">
        <v>0.12585399999999999</v>
      </c>
      <c r="F943">
        <v>0</v>
      </c>
      <c r="G943">
        <v>0</v>
      </c>
      <c r="H943">
        <v>0</v>
      </c>
      <c r="I943">
        <v>7</v>
      </c>
      <c r="J943">
        <v>17</v>
      </c>
      <c r="K943">
        <v>0</v>
      </c>
      <c r="L943">
        <v>24</v>
      </c>
      <c r="M943">
        <v>2387</v>
      </c>
      <c r="N943">
        <v>2387</v>
      </c>
      <c r="O943" t="s">
        <v>3177</v>
      </c>
      <c r="P943" t="s">
        <v>3392</v>
      </c>
      <c r="Q943" t="s">
        <v>3306</v>
      </c>
      <c r="R943" t="s">
        <v>3393</v>
      </c>
      <c r="S943" t="s">
        <v>3391</v>
      </c>
      <c r="T943">
        <v>2559.5360302522649</v>
      </c>
      <c r="U943">
        <v>125854.25148020159</v>
      </c>
    </row>
    <row r="944" spans="1:21" hidden="1">
      <c r="A944" t="s">
        <v>3174</v>
      </c>
      <c r="B944" t="s">
        <v>3303</v>
      </c>
      <c r="C944" t="s">
        <v>3394</v>
      </c>
      <c r="D944">
        <v>5.5627750000000002</v>
      </c>
      <c r="E944">
        <v>0.44098399999999999</v>
      </c>
      <c r="F944">
        <v>17</v>
      </c>
      <c r="G944">
        <v>2</v>
      </c>
      <c r="H944">
        <v>27</v>
      </c>
      <c r="I944">
        <v>17</v>
      </c>
      <c r="J944">
        <v>101</v>
      </c>
      <c r="K944">
        <v>4</v>
      </c>
      <c r="L944">
        <v>168</v>
      </c>
      <c r="M944">
        <v>2385</v>
      </c>
      <c r="N944">
        <v>2385</v>
      </c>
      <c r="O944" t="s">
        <v>3177</v>
      </c>
      <c r="P944" t="s">
        <v>3395</v>
      </c>
      <c r="Q944" t="s">
        <v>3306</v>
      </c>
      <c r="R944" t="s">
        <v>3396</v>
      </c>
      <c r="S944" t="s">
        <v>3394</v>
      </c>
      <c r="T944">
        <v>5562.7754450990706</v>
      </c>
      <c r="U944">
        <v>440983.57366616861</v>
      </c>
    </row>
    <row r="945" spans="1:21" hidden="1">
      <c r="A945" t="s">
        <v>3174</v>
      </c>
      <c r="B945" t="s">
        <v>3303</v>
      </c>
      <c r="C945" t="s">
        <v>3397</v>
      </c>
      <c r="D945">
        <v>11.367875</v>
      </c>
      <c r="E945">
        <v>2.7281759999999999</v>
      </c>
      <c r="F945">
        <v>331</v>
      </c>
      <c r="G945">
        <v>22</v>
      </c>
      <c r="H945">
        <v>576</v>
      </c>
      <c r="I945">
        <v>265</v>
      </c>
      <c r="J945">
        <v>332</v>
      </c>
      <c r="K945">
        <v>4</v>
      </c>
      <c r="L945">
        <v>1530</v>
      </c>
      <c r="M945">
        <v>2389</v>
      </c>
      <c r="N945">
        <v>2389</v>
      </c>
      <c r="O945" t="s">
        <v>3177</v>
      </c>
      <c r="P945" t="s">
        <v>3398</v>
      </c>
      <c r="Q945" t="s">
        <v>3306</v>
      </c>
      <c r="R945" t="s">
        <v>3399</v>
      </c>
      <c r="S945" t="s">
        <v>3397</v>
      </c>
      <c r="T945">
        <v>11367.87545162386</v>
      </c>
      <c r="U945">
        <v>2728176.0120633878</v>
      </c>
    </row>
    <row r="946" spans="1:21" hidden="1">
      <c r="A946" t="s">
        <v>3174</v>
      </c>
      <c r="B946" t="s">
        <v>3303</v>
      </c>
      <c r="C946" t="s">
        <v>3400</v>
      </c>
      <c r="D946">
        <v>2.7496269999999998</v>
      </c>
      <c r="E946">
        <v>0.173128</v>
      </c>
      <c r="F946">
        <v>2</v>
      </c>
      <c r="G946">
        <v>0</v>
      </c>
      <c r="H946">
        <v>2</v>
      </c>
      <c r="I946">
        <v>11</v>
      </c>
      <c r="J946">
        <v>28</v>
      </c>
      <c r="K946">
        <v>0</v>
      </c>
      <c r="L946">
        <v>43</v>
      </c>
      <c r="M946">
        <v>2377</v>
      </c>
      <c r="N946">
        <v>2377</v>
      </c>
      <c r="O946" t="s">
        <v>3177</v>
      </c>
      <c r="P946" t="s">
        <v>3401</v>
      </c>
      <c r="Q946" t="s">
        <v>3306</v>
      </c>
      <c r="R946" t="s">
        <v>3402</v>
      </c>
      <c r="S946" t="s">
        <v>3400</v>
      </c>
      <c r="T946">
        <v>2749.6268373366861</v>
      </c>
      <c r="U946">
        <v>173128.018877147</v>
      </c>
    </row>
    <row r="947" spans="1:21" hidden="1">
      <c r="A947" t="s">
        <v>3174</v>
      </c>
      <c r="B947" t="s">
        <v>3303</v>
      </c>
      <c r="C947" t="s">
        <v>3403</v>
      </c>
      <c r="D947">
        <v>5.426482</v>
      </c>
      <c r="E947">
        <v>0.47304400000000002</v>
      </c>
      <c r="F947">
        <v>57</v>
      </c>
      <c r="G947">
        <v>5</v>
      </c>
      <c r="H947">
        <v>49</v>
      </c>
      <c r="I947">
        <v>45</v>
      </c>
      <c r="J947">
        <v>129</v>
      </c>
      <c r="K947">
        <v>0</v>
      </c>
      <c r="L947">
        <v>285</v>
      </c>
      <c r="M947">
        <v>2388</v>
      </c>
      <c r="N947">
        <v>2388</v>
      </c>
      <c r="O947" t="s">
        <v>3177</v>
      </c>
      <c r="P947" t="s">
        <v>3404</v>
      </c>
      <c r="Q947" t="s">
        <v>3306</v>
      </c>
      <c r="R947" t="s">
        <v>3405</v>
      </c>
      <c r="S947" t="s">
        <v>3403</v>
      </c>
      <c r="T947">
        <v>5426.4824150533614</v>
      </c>
      <c r="U947">
        <v>473044.23844316299</v>
      </c>
    </row>
    <row r="948" spans="1:21" hidden="1">
      <c r="A948" t="s">
        <v>3174</v>
      </c>
      <c r="B948" t="s">
        <v>3303</v>
      </c>
      <c r="C948" t="s">
        <v>3406</v>
      </c>
      <c r="D948">
        <v>2.7848000000000002</v>
      </c>
      <c r="E948">
        <v>0.25487799999999999</v>
      </c>
      <c r="F948">
        <v>25</v>
      </c>
      <c r="G948">
        <v>2</v>
      </c>
      <c r="H948">
        <v>20</v>
      </c>
      <c r="I948">
        <v>44</v>
      </c>
      <c r="J948">
        <v>111</v>
      </c>
      <c r="K948">
        <v>0</v>
      </c>
      <c r="L948">
        <v>202</v>
      </c>
      <c r="M948">
        <v>2396</v>
      </c>
      <c r="N948">
        <v>2396</v>
      </c>
      <c r="O948" t="s">
        <v>3177</v>
      </c>
      <c r="P948" t="s">
        <v>3407</v>
      </c>
      <c r="Q948" t="s">
        <v>3306</v>
      </c>
      <c r="R948" t="s">
        <v>3408</v>
      </c>
      <c r="S948" t="s">
        <v>3406</v>
      </c>
      <c r="T948">
        <v>2784.8004278456242</v>
      </c>
      <c r="U948">
        <v>254878.14858573</v>
      </c>
    </row>
    <row r="949" spans="1:21" hidden="1">
      <c r="A949" t="s">
        <v>3174</v>
      </c>
      <c r="B949" t="s">
        <v>3409</v>
      </c>
      <c r="C949" t="s">
        <v>3410</v>
      </c>
      <c r="D949">
        <v>2.508629</v>
      </c>
      <c r="E949">
        <v>0.14704500000000001</v>
      </c>
      <c r="F949">
        <v>0</v>
      </c>
      <c r="G949">
        <v>8</v>
      </c>
      <c r="H949">
        <v>0</v>
      </c>
      <c r="I949">
        <v>16</v>
      </c>
      <c r="J949">
        <v>51</v>
      </c>
      <c r="K949">
        <v>0</v>
      </c>
      <c r="L949">
        <v>75</v>
      </c>
      <c r="M949">
        <v>2260</v>
      </c>
      <c r="N949">
        <v>2260</v>
      </c>
      <c r="O949" t="s">
        <v>3177</v>
      </c>
      <c r="P949" t="s">
        <v>3411</v>
      </c>
      <c r="Q949" t="s">
        <v>3412</v>
      </c>
      <c r="R949" t="s">
        <v>3413</v>
      </c>
      <c r="S949" t="s">
        <v>3410</v>
      </c>
      <c r="T949">
        <v>2508.6292793691009</v>
      </c>
      <c r="U949">
        <v>147044.67160342069</v>
      </c>
    </row>
    <row r="950" spans="1:21" hidden="1">
      <c r="A950" t="s">
        <v>3174</v>
      </c>
      <c r="B950" t="s">
        <v>3409</v>
      </c>
      <c r="C950" t="s">
        <v>3297</v>
      </c>
      <c r="D950">
        <v>6.4939280000000004</v>
      </c>
      <c r="E950">
        <v>1.059159</v>
      </c>
      <c r="F950">
        <v>36</v>
      </c>
      <c r="G950">
        <v>4</v>
      </c>
      <c r="H950">
        <v>52</v>
      </c>
      <c r="I950">
        <v>97</v>
      </c>
      <c r="J950">
        <v>193</v>
      </c>
      <c r="K950">
        <v>1</v>
      </c>
      <c r="L950">
        <v>383</v>
      </c>
      <c r="M950">
        <v>2258</v>
      </c>
      <c r="N950">
        <v>2258</v>
      </c>
      <c r="O950" t="s">
        <v>3177</v>
      </c>
      <c r="P950" t="s">
        <v>3414</v>
      </c>
      <c r="Q950" t="s">
        <v>3412</v>
      </c>
      <c r="R950" t="s">
        <v>3296</v>
      </c>
      <c r="S950" t="s">
        <v>3297</v>
      </c>
      <c r="T950">
        <v>6790.3892148931891</v>
      </c>
      <c r="U950">
        <v>1059159.3928564549</v>
      </c>
    </row>
    <row r="951" spans="1:21" hidden="1">
      <c r="A951" t="s">
        <v>3174</v>
      </c>
      <c r="B951" t="s">
        <v>3409</v>
      </c>
      <c r="C951" t="s">
        <v>3415</v>
      </c>
      <c r="D951">
        <v>1.71404</v>
      </c>
      <c r="E951">
        <v>7.6178999999999997E-2</v>
      </c>
      <c r="F951">
        <v>0</v>
      </c>
      <c r="G951">
        <v>1</v>
      </c>
      <c r="H951">
        <v>0</v>
      </c>
      <c r="I951">
        <v>0</v>
      </c>
      <c r="J951">
        <v>19</v>
      </c>
      <c r="K951">
        <v>0</v>
      </c>
      <c r="L951">
        <v>20</v>
      </c>
      <c r="M951">
        <v>2268</v>
      </c>
      <c r="N951">
        <v>2268</v>
      </c>
      <c r="O951" t="s">
        <v>3177</v>
      </c>
      <c r="P951" t="s">
        <v>3416</v>
      </c>
      <c r="Q951" t="s">
        <v>3412</v>
      </c>
      <c r="R951" t="s">
        <v>3417</v>
      </c>
      <c r="S951" t="s">
        <v>3415</v>
      </c>
      <c r="T951">
        <v>1714.040139516693</v>
      </c>
      <c r="U951">
        <v>76179.42040491919</v>
      </c>
    </row>
    <row r="952" spans="1:21" hidden="1">
      <c r="A952" t="s">
        <v>3174</v>
      </c>
      <c r="B952" t="s">
        <v>3409</v>
      </c>
      <c r="C952" t="s">
        <v>3418</v>
      </c>
      <c r="D952">
        <v>30.401955999999998</v>
      </c>
      <c r="E952">
        <v>9.8502600000000005</v>
      </c>
      <c r="F952">
        <v>1063</v>
      </c>
      <c r="G952">
        <v>987</v>
      </c>
      <c r="H952">
        <v>2092</v>
      </c>
      <c r="I952">
        <v>1179</v>
      </c>
      <c r="J952">
        <v>1028</v>
      </c>
      <c r="K952">
        <v>11</v>
      </c>
      <c r="L952">
        <v>6360</v>
      </c>
      <c r="M952">
        <v>2264</v>
      </c>
      <c r="N952">
        <v>2264</v>
      </c>
      <c r="O952" t="s">
        <v>3177</v>
      </c>
      <c r="P952" t="s">
        <v>3419</v>
      </c>
      <c r="Q952" t="s">
        <v>3412</v>
      </c>
      <c r="R952" t="s">
        <v>3420</v>
      </c>
      <c r="S952" t="s">
        <v>3418</v>
      </c>
      <c r="T952">
        <v>30401.955908282951</v>
      </c>
      <c r="U952">
        <v>9850260.264052676</v>
      </c>
    </row>
    <row r="953" spans="1:21" hidden="1">
      <c r="A953" t="s">
        <v>3174</v>
      </c>
      <c r="B953" t="s">
        <v>3409</v>
      </c>
      <c r="C953" t="s">
        <v>3421</v>
      </c>
      <c r="D953">
        <v>1.9391860000000001</v>
      </c>
      <c r="E953">
        <v>0.16491800000000001</v>
      </c>
      <c r="F953">
        <v>13</v>
      </c>
      <c r="G953">
        <v>0</v>
      </c>
      <c r="H953">
        <v>14</v>
      </c>
      <c r="I953">
        <v>29</v>
      </c>
      <c r="J953">
        <v>43</v>
      </c>
      <c r="K953">
        <v>0</v>
      </c>
      <c r="L953">
        <v>99</v>
      </c>
      <c r="M953">
        <v>2261</v>
      </c>
      <c r="N953">
        <v>2261</v>
      </c>
      <c r="O953" t="s">
        <v>3177</v>
      </c>
      <c r="P953" t="s">
        <v>3422</v>
      </c>
      <c r="Q953" t="s">
        <v>3412</v>
      </c>
      <c r="R953" t="s">
        <v>3423</v>
      </c>
      <c r="S953" t="s">
        <v>3421</v>
      </c>
      <c r="T953">
        <v>1939.1857017131979</v>
      </c>
      <c r="U953">
        <v>164918.30135388611</v>
      </c>
    </row>
    <row r="954" spans="1:21" hidden="1">
      <c r="A954" t="s">
        <v>3174</v>
      </c>
      <c r="B954" t="s">
        <v>3409</v>
      </c>
      <c r="C954" t="s">
        <v>3424</v>
      </c>
      <c r="D954">
        <v>6.3883229999999998</v>
      </c>
      <c r="E954">
        <v>0.83524699999999996</v>
      </c>
      <c r="F954">
        <v>0</v>
      </c>
      <c r="G954">
        <v>0</v>
      </c>
      <c r="H954">
        <v>0</v>
      </c>
      <c r="I954">
        <v>94</v>
      </c>
      <c r="J954">
        <v>119</v>
      </c>
      <c r="K954">
        <v>0</v>
      </c>
      <c r="L954">
        <v>213</v>
      </c>
      <c r="M954">
        <v>2265</v>
      </c>
      <c r="N954">
        <v>2265</v>
      </c>
      <c r="O954" t="s">
        <v>3177</v>
      </c>
      <c r="P954" t="s">
        <v>3425</v>
      </c>
      <c r="Q954" t="s">
        <v>3412</v>
      </c>
      <c r="R954" t="s">
        <v>3426</v>
      </c>
      <c r="S954" t="s">
        <v>3424</v>
      </c>
      <c r="T954">
        <v>6388.3230619775904</v>
      </c>
      <c r="U954">
        <v>835246.69799320644</v>
      </c>
    </row>
    <row r="955" spans="1:21" hidden="1">
      <c r="A955" t="s">
        <v>3174</v>
      </c>
      <c r="B955" t="s">
        <v>3409</v>
      </c>
      <c r="C955" t="s">
        <v>3427</v>
      </c>
      <c r="D955">
        <v>3.789825</v>
      </c>
      <c r="E955">
        <v>0.245388</v>
      </c>
      <c r="F955">
        <v>22</v>
      </c>
      <c r="G955">
        <v>1</v>
      </c>
      <c r="H955">
        <v>23</v>
      </c>
      <c r="I955">
        <v>42</v>
      </c>
      <c r="J955">
        <v>54</v>
      </c>
      <c r="K955">
        <v>0</v>
      </c>
      <c r="L955">
        <v>142</v>
      </c>
      <c r="M955">
        <v>2266</v>
      </c>
      <c r="N955">
        <v>2266</v>
      </c>
      <c r="O955" t="s">
        <v>3177</v>
      </c>
      <c r="P955" t="s">
        <v>3428</v>
      </c>
      <c r="Q955" t="s">
        <v>3412</v>
      </c>
      <c r="R955" t="s">
        <v>3429</v>
      </c>
      <c r="S955" t="s">
        <v>3427</v>
      </c>
      <c r="T955">
        <v>3789.8246961764439</v>
      </c>
      <c r="U955">
        <v>245387.8287006676</v>
      </c>
    </row>
    <row r="956" spans="1:21" hidden="1">
      <c r="A956" t="s">
        <v>3174</v>
      </c>
      <c r="B956" t="s">
        <v>3409</v>
      </c>
      <c r="C956" t="s">
        <v>3430</v>
      </c>
      <c r="D956">
        <v>8.1747200000000007</v>
      </c>
      <c r="E956">
        <v>2.2469999999999999</v>
      </c>
      <c r="F956">
        <v>127</v>
      </c>
      <c r="G956">
        <v>9</v>
      </c>
      <c r="H956">
        <v>203</v>
      </c>
      <c r="I956">
        <v>207</v>
      </c>
      <c r="J956">
        <v>367</v>
      </c>
      <c r="K956">
        <v>0</v>
      </c>
      <c r="L956">
        <v>913</v>
      </c>
      <c r="M956">
        <v>2267</v>
      </c>
      <c r="N956">
        <v>2267</v>
      </c>
      <c r="O956" t="s">
        <v>3177</v>
      </c>
      <c r="P956" t="s">
        <v>3431</v>
      </c>
      <c r="Q956" t="s">
        <v>3412</v>
      </c>
      <c r="R956" t="s">
        <v>3432</v>
      </c>
      <c r="S956" t="s">
        <v>3430</v>
      </c>
      <c r="T956">
        <v>8174.7196003016406</v>
      </c>
      <c r="U956">
        <v>2247000.1469310708</v>
      </c>
    </row>
    <row r="957" spans="1:21" hidden="1">
      <c r="A957" t="s">
        <v>3174</v>
      </c>
      <c r="B957" t="s">
        <v>3409</v>
      </c>
      <c r="C957" t="s">
        <v>3433</v>
      </c>
      <c r="D957">
        <v>5.6572560000000003</v>
      </c>
      <c r="E957">
        <v>0.49840299999999998</v>
      </c>
      <c r="F957">
        <v>9</v>
      </c>
      <c r="G957">
        <v>2</v>
      </c>
      <c r="H957">
        <v>9</v>
      </c>
      <c r="I957">
        <v>56</v>
      </c>
      <c r="J957">
        <v>129</v>
      </c>
      <c r="K957">
        <v>0</v>
      </c>
      <c r="L957">
        <v>205</v>
      </c>
      <c r="M957">
        <v>2259</v>
      </c>
      <c r="N957">
        <v>2259</v>
      </c>
      <c r="O957" t="s">
        <v>3177</v>
      </c>
      <c r="P957" t="s">
        <v>3434</v>
      </c>
      <c r="Q957" t="s">
        <v>3412</v>
      </c>
      <c r="R957" t="s">
        <v>3435</v>
      </c>
      <c r="S957" t="s">
        <v>3433</v>
      </c>
      <c r="T957">
        <v>5657.2561593399359</v>
      </c>
      <c r="U957">
        <v>498402.5795896714</v>
      </c>
    </row>
    <row r="958" spans="1:21" hidden="1">
      <c r="A958" t="s">
        <v>3174</v>
      </c>
      <c r="B958" t="s">
        <v>3409</v>
      </c>
      <c r="C958" t="s">
        <v>3436</v>
      </c>
      <c r="D958">
        <v>0.73807699999999998</v>
      </c>
      <c r="E958">
        <v>3.2937000000000001E-2</v>
      </c>
      <c r="F958">
        <v>0</v>
      </c>
      <c r="G958">
        <v>0</v>
      </c>
      <c r="H958">
        <v>0</v>
      </c>
      <c r="I958">
        <v>0</v>
      </c>
      <c r="J958">
        <v>12</v>
      </c>
      <c r="K958">
        <v>0</v>
      </c>
      <c r="L958">
        <v>12</v>
      </c>
      <c r="M958">
        <v>2269</v>
      </c>
      <c r="N958">
        <v>2269</v>
      </c>
      <c r="O958" t="s">
        <v>3177</v>
      </c>
      <c r="P958" t="s">
        <v>3437</v>
      </c>
      <c r="Q958" t="s">
        <v>3412</v>
      </c>
      <c r="R958" t="s">
        <v>3438</v>
      </c>
      <c r="S958" t="s">
        <v>3436</v>
      </c>
      <c r="T958">
        <v>738.07666434732619</v>
      </c>
      <c r="U958">
        <v>32936.614780300857</v>
      </c>
    </row>
    <row r="959" spans="1:21" hidden="1">
      <c r="A959" t="s">
        <v>3174</v>
      </c>
      <c r="B959" t="s">
        <v>3409</v>
      </c>
      <c r="C959" t="s">
        <v>3439</v>
      </c>
      <c r="D959">
        <v>5.8737599999999999</v>
      </c>
      <c r="E959">
        <v>0.43307800000000002</v>
      </c>
      <c r="F959">
        <v>3</v>
      </c>
      <c r="G959">
        <v>4</v>
      </c>
      <c r="H959">
        <v>2</v>
      </c>
      <c r="I959">
        <v>6</v>
      </c>
      <c r="J959">
        <v>95</v>
      </c>
      <c r="K959">
        <v>0</v>
      </c>
      <c r="L959">
        <v>110</v>
      </c>
      <c r="M959">
        <v>2256</v>
      </c>
      <c r="N959">
        <v>2256</v>
      </c>
      <c r="O959" t="s">
        <v>3177</v>
      </c>
      <c r="P959" t="s">
        <v>3440</v>
      </c>
      <c r="Q959" t="s">
        <v>3412</v>
      </c>
      <c r="R959" t="s">
        <v>3441</v>
      </c>
      <c r="S959" t="s">
        <v>3439</v>
      </c>
      <c r="T959">
        <v>5873.759690037803</v>
      </c>
      <c r="U959">
        <v>433078.24974706769</v>
      </c>
    </row>
    <row r="960" spans="1:21" hidden="1">
      <c r="A960" t="s">
        <v>3174</v>
      </c>
      <c r="B960" t="s">
        <v>3409</v>
      </c>
      <c r="C960" t="s">
        <v>3442</v>
      </c>
      <c r="D960">
        <v>5.9747130000000004</v>
      </c>
      <c r="E960">
        <v>0.94029499999999999</v>
      </c>
      <c r="F960">
        <v>26</v>
      </c>
      <c r="G960">
        <v>5</v>
      </c>
      <c r="H960">
        <v>43</v>
      </c>
      <c r="I960">
        <v>89</v>
      </c>
      <c r="J960">
        <v>324</v>
      </c>
      <c r="K960">
        <v>0</v>
      </c>
      <c r="L960">
        <v>487</v>
      </c>
      <c r="M960">
        <v>2255</v>
      </c>
      <c r="N960">
        <v>2255</v>
      </c>
      <c r="O960" t="s">
        <v>3177</v>
      </c>
      <c r="P960" t="s">
        <v>3443</v>
      </c>
      <c r="Q960" t="s">
        <v>3412</v>
      </c>
      <c r="R960" t="s">
        <v>3444</v>
      </c>
      <c r="S960" t="s">
        <v>3442</v>
      </c>
      <c r="T960">
        <v>5974.7128689029942</v>
      </c>
      <c r="U960">
        <v>940294.8360937488</v>
      </c>
    </row>
    <row r="961" spans="1:21" hidden="1">
      <c r="A961" t="s">
        <v>3174</v>
      </c>
      <c r="B961" t="s">
        <v>3409</v>
      </c>
      <c r="C961" t="s">
        <v>3445</v>
      </c>
      <c r="D961">
        <v>10.399654</v>
      </c>
      <c r="E961">
        <v>0.91176000000000001</v>
      </c>
      <c r="F961">
        <v>72</v>
      </c>
      <c r="G961">
        <v>4</v>
      </c>
      <c r="H961">
        <v>86</v>
      </c>
      <c r="I961">
        <v>101</v>
      </c>
      <c r="J961">
        <v>195</v>
      </c>
      <c r="K961">
        <v>0</v>
      </c>
      <c r="L961">
        <v>458</v>
      </c>
      <c r="M961">
        <v>2257</v>
      </c>
      <c r="N961">
        <v>2257</v>
      </c>
      <c r="O961" t="s">
        <v>3177</v>
      </c>
      <c r="P961" t="s">
        <v>3446</v>
      </c>
      <c r="Q961" t="s">
        <v>3412</v>
      </c>
      <c r="R961" t="s">
        <v>3447</v>
      </c>
      <c r="S961" t="s">
        <v>3445</v>
      </c>
      <c r="T961">
        <v>10399.654436235311</v>
      </c>
      <c r="U961">
        <v>911759.75416331517</v>
      </c>
    </row>
    <row r="962" spans="1:21" hidden="1">
      <c r="A962" t="s">
        <v>3174</v>
      </c>
      <c r="B962" t="s">
        <v>3409</v>
      </c>
      <c r="C962" t="s">
        <v>3237</v>
      </c>
      <c r="D962">
        <v>2.5413169999999998</v>
      </c>
      <c r="E962">
        <v>0.113304</v>
      </c>
      <c r="F962">
        <v>0</v>
      </c>
      <c r="G962">
        <v>0</v>
      </c>
      <c r="H962">
        <v>0</v>
      </c>
      <c r="I962">
        <v>10</v>
      </c>
      <c r="J962">
        <v>24</v>
      </c>
      <c r="K962">
        <v>1</v>
      </c>
      <c r="L962">
        <v>35</v>
      </c>
      <c r="M962">
        <v>2270</v>
      </c>
      <c r="N962">
        <v>2270</v>
      </c>
      <c r="O962" t="s">
        <v>3177</v>
      </c>
      <c r="P962" t="s">
        <v>3448</v>
      </c>
      <c r="Q962" t="s">
        <v>3412</v>
      </c>
      <c r="R962" t="s">
        <v>3236</v>
      </c>
      <c r="S962" t="s">
        <v>3237</v>
      </c>
      <c r="T962">
        <v>2545.5978894171731</v>
      </c>
      <c r="U962">
        <v>113304.28275533571</v>
      </c>
    </row>
    <row r="963" spans="1:21" hidden="1">
      <c r="A963" t="s">
        <v>3174</v>
      </c>
      <c r="B963" t="s">
        <v>3409</v>
      </c>
      <c r="C963" t="s">
        <v>531</v>
      </c>
      <c r="D963">
        <v>0.147012</v>
      </c>
      <c r="E963">
        <v>1.8900000000000001E-4</v>
      </c>
      <c r="M963">
        <v>2254</v>
      </c>
      <c r="N963">
        <v>2254</v>
      </c>
      <c r="O963" t="s">
        <v>3177</v>
      </c>
      <c r="P963" t="s">
        <v>3449</v>
      </c>
      <c r="Q963" t="s">
        <v>3412</v>
      </c>
      <c r="R963" t="s">
        <v>3302</v>
      </c>
      <c r="S963" t="s">
        <v>3300</v>
      </c>
      <c r="T963">
        <v>294.09816483721482</v>
      </c>
      <c r="U963">
        <v>188.77108881726079</v>
      </c>
    </row>
    <row r="964" spans="1:21" hidden="1">
      <c r="A964" t="s">
        <v>3174</v>
      </c>
      <c r="B964" t="s">
        <v>3409</v>
      </c>
      <c r="C964" t="s">
        <v>3450</v>
      </c>
      <c r="D964">
        <v>1.5108760000000001</v>
      </c>
      <c r="E964">
        <v>6.8704000000000001E-2</v>
      </c>
      <c r="F964">
        <v>2</v>
      </c>
      <c r="G964">
        <v>0</v>
      </c>
      <c r="H964">
        <v>2</v>
      </c>
      <c r="I964">
        <v>20</v>
      </c>
      <c r="J964">
        <v>11</v>
      </c>
      <c r="K964">
        <v>0</v>
      </c>
      <c r="L964">
        <v>35</v>
      </c>
      <c r="M964">
        <v>2262</v>
      </c>
      <c r="N964">
        <v>2262</v>
      </c>
      <c r="O964" t="s">
        <v>3177</v>
      </c>
      <c r="P964" t="s">
        <v>3451</v>
      </c>
      <c r="Q964" t="s">
        <v>3412</v>
      </c>
      <c r="R964" t="s">
        <v>3452</v>
      </c>
      <c r="S964" t="s">
        <v>3450</v>
      </c>
      <c r="T964">
        <v>1510.8761113537059</v>
      </c>
      <c r="U964">
        <v>68704.178882196473</v>
      </c>
    </row>
    <row r="965" spans="1:21" hidden="1">
      <c r="A965" t="s">
        <v>3174</v>
      </c>
      <c r="B965" t="s">
        <v>3409</v>
      </c>
      <c r="C965" t="s">
        <v>3453</v>
      </c>
      <c r="D965">
        <v>14.47167</v>
      </c>
      <c r="E965">
        <v>2.0845639999999999</v>
      </c>
      <c r="F965">
        <v>59</v>
      </c>
      <c r="G965">
        <v>9</v>
      </c>
      <c r="H965">
        <v>57</v>
      </c>
      <c r="I965">
        <v>174</v>
      </c>
      <c r="J965">
        <v>323</v>
      </c>
      <c r="K965">
        <v>2</v>
      </c>
      <c r="L965">
        <v>624</v>
      </c>
      <c r="M965">
        <v>2263</v>
      </c>
      <c r="N965">
        <v>2263</v>
      </c>
      <c r="O965" t="s">
        <v>3177</v>
      </c>
      <c r="P965" t="s">
        <v>3454</v>
      </c>
      <c r="Q965" t="s">
        <v>3412</v>
      </c>
      <c r="R965" t="s">
        <v>3455</v>
      </c>
      <c r="S965" t="s">
        <v>3453</v>
      </c>
      <c r="T965">
        <v>14471.66970842033</v>
      </c>
      <c r="U965">
        <v>2084563.56879519</v>
      </c>
    </row>
    <row r="966" spans="1:21" hidden="1">
      <c r="A966" t="s">
        <v>3174</v>
      </c>
      <c r="B966" t="s">
        <v>3456</v>
      </c>
      <c r="C966" t="s">
        <v>3457</v>
      </c>
      <c r="D966">
        <v>4.7903909999999996</v>
      </c>
      <c r="E966">
        <v>0.60612299999999997</v>
      </c>
      <c r="F966">
        <v>22</v>
      </c>
      <c r="G966">
        <v>5</v>
      </c>
      <c r="H966">
        <v>21</v>
      </c>
      <c r="I966">
        <v>102</v>
      </c>
      <c r="J966">
        <v>148</v>
      </c>
      <c r="K966">
        <v>0</v>
      </c>
      <c r="L966">
        <v>298</v>
      </c>
      <c r="M966">
        <v>1986</v>
      </c>
      <c r="N966">
        <v>1986</v>
      </c>
      <c r="O966" t="s">
        <v>3177</v>
      </c>
      <c r="P966" t="s">
        <v>3458</v>
      </c>
      <c r="Q966" t="s">
        <v>3459</v>
      </c>
      <c r="R966" t="s">
        <v>3460</v>
      </c>
      <c r="S966" t="s">
        <v>3457</v>
      </c>
      <c r="T966">
        <v>4790.391124636245</v>
      </c>
      <c r="U966">
        <v>606123.3324158577</v>
      </c>
    </row>
    <row r="967" spans="1:21" hidden="1">
      <c r="A967" t="s">
        <v>3174</v>
      </c>
      <c r="B967" t="s">
        <v>3456</v>
      </c>
      <c r="C967" t="s">
        <v>3461</v>
      </c>
      <c r="D967">
        <v>2.1794820000000001</v>
      </c>
      <c r="E967">
        <v>0.148086</v>
      </c>
      <c r="F967">
        <v>6</v>
      </c>
      <c r="G967">
        <v>0</v>
      </c>
      <c r="H967">
        <v>2</v>
      </c>
      <c r="I967">
        <v>27</v>
      </c>
      <c r="J967">
        <v>36</v>
      </c>
      <c r="K967">
        <v>1</v>
      </c>
      <c r="L967">
        <v>72</v>
      </c>
      <c r="M967">
        <v>1972</v>
      </c>
      <c r="N967">
        <v>1972</v>
      </c>
      <c r="O967" t="s">
        <v>3177</v>
      </c>
      <c r="P967" t="s">
        <v>3462</v>
      </c>
      <c r="Q967" t="s">
        <v>3459</v>
      </c>
      <c r="R967" t="s">
        <v>3463</v>
      </c>
      <c r="S967" t="s">
        <v>3461</v>
      </c>
      <c r="T967">
        <v>2179.4815396690892</v>
      </c>
      <c r="U967">
        <v>148086.26691191469</v>
      </c>
    </row>
    <row r="968" spans="1:21" hidden="1">
      <c r="A968" t="s">
        <v>3174</v>
      </c>
      <c r="B968" t="s">
        <v>3456</v>
      </c>
      <c r="C968" t="s">
        <v>3464</v>
      </c>
      <c r="D968">
        <v>5.5828759999999997</v>
      </c>
      <c r="E968">
        <v>0.67255900000000002</v>
      </c>
      <c r="F968">
        <v>16</v>
      </c>
      <c r="G968">
        <v>2</v>
      </c>
      <c r="H968">
        <v>24</v>
      </c>
      <c r="I968">
        <v>113</v>
      </c>
      <c r="J968">
        <v>168</v>
      </c>
      <c r="K968">
        <v>0</v>
      </c>
      <c r="L968">
        <v>323</v>
      </c>
      <c r="M968">
        <v>1988</v>
      </c>
      <c r="N968">
        <v>1988</v>
      </c>
      <c r="O968" t="s">
        <v>3177</v>
      </c>
      <c r="P968" t="s">
        <v>3465</v>
      </c>
      <c r="Q968" t="s">
        <v>3459</v>
      </c>
      <c r="R968" t="s">
        <v>3466</v>
      </c>
      <c r="S968" t="s">
        <v>3464</v>
      </c>
      <c r="T968">
        <v>5582.8759287784442</v>
      </c>
      <c r="U968">
        <v>672559.41308896802</v>
      </c>
    </row>
    <row r="969" spans="1:21" hidden="1">
      <c r="A969" t="s">
        <v>3174</v>
      </c>
      <c r="B969" t="s">
        <v>3456</v>
      </c>
      <c r="C969" t="s">
        <v>3467</v>
      </c>
      <c r="D969">
        <v>1.183713</v>
      </c>
      <c r="E969">
        <v>4.2279999999999998E-2</v>
      </c>
      <c r="F969">
        <v>0</v>
      </c>
      <c r="G969">
        <v>0</v>
      </c>
      <c r="H969">
        <v>0</v>
      </c>
      <c r="I969">
        <v>32</v>
      </c>
      <c r="J969">
        <v>3</v>
      </c>
      <c r="K969">
        <v>0</v>
      </c>
      <c r="L969">
        <v>35</v>
      </c>
      <c r="M969">
        <v>1979</v>
      </c>
      <c r="N969">
        <v>1979</v>
      </c>
      <c r="O969" t="s">
        <v>3177</v>
      </c>
      <c r="P969" t="s">
        <v>3468</v>
      </c>
      <c r="Q969" t="s">
        <v>3459</v>
      </c>
      <c r="R969" t="s">
        <v>3469</v>
      </c>
      <c r="S969" t="s">
        <v>3467</v>
      </c>
      <c r="T969">
        <v>1183.7125043182691</v>
      </c>
      <c r="U969">
        <v>42279.626712636527</v>
      </c>
    </row>
    <row r="970" spans="1:21" hidden="1">
      <c r="A970" t="s">
        <v>3174</v>
      </c>
      <c r="B970" t="s">
        <v>3456</v>
      </c>
      <c r="C970" t="s">
        <v>3470</v>
      </c>
      <c r="D970">
        <v>3.5246330000000001</v>
      </c>
      <c r="E970">
        <v>0.47404099999999999</v>
      </c>
      <c r="F970">
        <v>52</v>
      </c>
      <c r="G970">
        <v>8</v>
      </c>
      <c r="H970">
        <v>51</v>
      </c>
      <c r="I970">
        <v>59</v>
      </c>
      <c r="J970">
        <v>149</v>
      </c>
      <c r="K970">
        <v>0</v>
      </c>
      <c r="L970">
        <v>319</v>
      </c>
      <c r="M970">
        <v>1973</v>
      </c>
      <c r="N970">
        <v>1973</v>
      </c>
      <c r="O970" t="s">
        <v>3177</v>
      </c>
      <c r="P970" t="s">
        <v>3471</v>
      </c>
      <c r="Q970" t="s">
        <v>3459</v>
      </c>
      <c r="R970" t="s">
        <v>3472</v>
      </c>
      <c r="S970" t="s">
        <v>3470</v>
      </c>
      <c r="T970">
        <v>3524.633265701128</v>
      </c>
      <c r="U970">
        <v>474041.42476335098</v>
      </c>
    </row>
    <row r="971" spans="1:21" hidden="1">
      <c r="A971" t="s">
        <v>3174</v>
      </c>
      <c r="B971" t="s">
        <v>3456</v>
      </c>
      <c r="C971" t="s">
        <v>3473</v>
      </c>
      <c r="D971">
        <v>1.5677220000000001</v>
      </c>
      <c r="E971">
        <v>7.6518000000000003E-2</v>
      </c>
      <c r="F971">
        <v>4</v>
      </c>
      <c r="G971">
        <v>0</v>
      </c>
      <c r="H971">
        <v>6</v>
      </c>
      <c r="I971">
        <v>0</v>
      </c>
      <c r="J971">
        <v>29</v>
      </c>
      <c r="K971">
        <v>0</v>
      </c>
      <c r="L971">
        <v>39</v>
      </c>
      <c r="M971">
        <v>1985</v>
      </c>
      <c r="N971">
        <v>1985</v>
      </c>
      <c r="O971" t="s">
        <v>3177</v>
      </c>
      <c r="P971" t="s">
        <v>3474</v>
      </c>
      <c r="Q971" t="s">
        <v>3459</v>
      </c>
      <c r="R971" t="s">
        <v>3475</v>
      </c>
      <c r="S971" t="s">
        <v>3473</v>
      </c>
      <c r="T971">
        <v>1567.7223954512981</v>
      </c>
      <c r="U971">
        <v>76518.09268883703</v>
      </c>
    </row>
    <row r="972" spans="1:21" hidden="1">
      <c r="A972" t="s">
        <v>3174</v>
      </c>
      <c r="B972" t="s">
        <v>3456</v>
      </c>
      <c r="C972" t="s">
        <v>3476</v>
      </c>
      <c r="D972">
        <v>1.831072</v>
      </c>
      <c r="E972">
        <v>7.8192999999999999E-2</v>
      </c>
      <c r="F972">
        <v>0</v>
      </c>
      <c r="G972">
        <v>0</v>
      </c>
      <c r="H972">
        <v>0</v>
      </c>
      <c r="I972">
        <v>11</v>
      </c>
      <c r="J972">
        <v>29</v>
      </c>
      <c r="K972">
        <v>0</v>
      </c>
      <c r="L972">
        <v>40</v>
      </c>
      <c r="M972">
        <v>1980</v>
      </c>
      <c r="N972">
        <v>1980</v>
      </c>
      <c r="O972" t="s">
        <v>3177</v>
      </c>
      <c r="P972" t="s">
        <v>3477</v>
      </c>
      <c r="Q972" t="s">
        <v>3459</v>
      </c>
      <c r="R972" t="s">
        <v>3478</v>
      </c>
      <c r="S972" t="s">
        <v>3476</v>
      </c>
      <c r="T972">
        <v>1831.071920045046</v>
      </c>
      <c r="U972">
        <v>78192.851813111673</v>
      </c>
    </row>
    <row r="973" spans="1:21" hidden="1">
      <c r="A973" t="s">
        <v>3174</v>
      </c>
      <c r="B973" t="s">
        <v>3456</v>
      </c>
      <c r="C973" t="s">
        <v>3479</v>
      </c>
      <c r="D973">
        <v>6.6183680000000003</v>
      </c>
      <c r="E973">
        <v>0.72024999999999995</v>
      </c>
      <c r="F973">
        <v>70</v>
      </c>
      <c r="G973">
        <v>6</v>
      </c>
      <c r="H973">
        <v>73</v>
      </c>
      <c r="I973">
        <v>117</v>
      </c>
      <c r="J973">
        <v>131</v>
      </c>
      <c r="K973">
        <v>0</v>
      </c>
      <c r="L973">
        <v>397</v>
      </c>
      <c r="M973">
        <v>1974</v>
      </c>
      <c r="N973">
        <v>1974</v>
      </c>
      <c r="O973" t="s">
        <v>3177</v>
      </c>
      <c r="P973" t="s">
        <v>3480</v>
      </c>
      <c r="Q973" t="s">
        <v>3459</v>
      </c>
      <c r="R973" t="s">
        <v>3481</v>
      </c>
      <c r="S973" t="s">
        <v>3479</v>
      </c>
      <c r="T973">
        <v>6618.3677492001298</v>
      </c>
      <c r="U973">
        <v>720250.10097115929</v>
      </c>
    </row>
    <row r="974" spans="1:21" hidden="1">
      <c r="A974" t="s">
        <v>3174</v>
      </c>
      <c r="B974" t="s">
        <v>3456</v>
      </c>
      <c r="C974" t="s">
        <v>3482</v>
      </c>
      <c r="D974">
        <v>4.3922280000000002</v>
      </c>
      <c r="E974">
        <v>0.45047100000000001</v>
      </c>
      <c r="F974">
        <v>21</v>
      </c>
      <c r="G974">
        <v>5</v>
      </c>
      <c r="H974">
        <v>23</v>
      </c>
      <c r="I974">
        <v>32</v>
      </c>
      <c r="J974">
        <v>91</v>
      </c>
      <c r="K974">
        <v>0</v>
      </c>
      <c r="L974">
        <v>172</v>
      </c>
      <c r="M974">
        <v>1971</v>
      </c>
      <c r="N974">
        <v>1971</v>
      </c>
      <c r="O974" t="s">
        <v>3177</v>
      </c>
      <c r="P974" t="s">
        <v>3483</v>
      </c>
      <c r="Q974" t="s">
        <v>3459</v>
      </c>
      <c r="R974" t="s">
        <v>3484</v>
      </c>
      <c r="S974" t="s">
        <v>3482</v>
      </c>
      <c r="T974">
        <v>4392.2278957855679</v>
      </c>
      <c r="U974">
        <v>450471.42198882223</v>
      </c>
    </row>
    <row r="975" spans="1:21" hidden="1">
      <c r="A975" t="s">
        <v>3174</v>
      </c>
      <c r="B975" t="s">
        <v>3456</v>
      </c>
      <c r="C975" t="s">
        <v>3485</v>
      </c>
      <c r="D975">
        <v>1.400706</v>
      </c>
      <c r="E975">
        <v>6.2085000000000001E-2</v>
      </c>
      <c r="F975">
        <v>0</v>
      </c>
      <c r="G975">
        <v>0</v>
      </c>
      <c r="H975">
        <v>0</v>
      </c>
      <c r="I975">
        <v>6</v>
      </c>
      <c r="J975">
        <v>25</v>
      </c>
      <c r="K975">
        <v>0</v>
      </c>
      <c r="L975">
        <v>31</v>
      </c>
      <c r="M975">
        <v>1981</v>
      </c>
      <c r="N975">
        <v>1981</v>
      </c>
      <c r="O975" t="s">
        <v>3177</v>
      </c>
      <c r="P975" t="s">
        <v>3486</v>
      </c>
      <c r="Q975" t="s">
        <v>3459</v>
      </c>
      <c r="R975" t="s">
        <v>3487</v>
      </c>
      <c r="S975" t="s">
        <v>3485</v>
      </c>
      <c r="T975">
        <v>1400.706367888371</v>
      </c>
      <c r="U975">
        <v>62085.119730571263</v>
      </c>
    </row>
    <row r="976" spans="1:21" hidden="1">
      <c r="A976" t="s">
        <v>3174</v>
      </c>
      <c r="B976" t="s">
        <v>3456</v>
      </c>
      <c r="C976" t="s">
        <v>3488</v>
      </c>
      <c r="D976">
        <v>5.2345420000000003</v>
      </c>
      <c r="E976">
        <v>0.45708799999999999</v>
      </c>
      <c r="F976">
        <v>13</v>
      </c>
      <c r="G976">
        <v>0</v>
      </c>
      <c r="H976">
        <v>18</v>
      </c>
      <c r="I976">
        <v>29</v>
      </c>
      <c r="J976">
        <v>149</v>
      </c>
      <c r="K976">
        <v>0</v>
      </c>
      <c r="L976">
        <v>209</v>
      </c>
      <c r="M976">
        <v>1978</v>
      </c>
      <c r="N976">
        <v>1978</v>
      </c>
      <c r="O976" t="s">
        <v>3177</v>
      </c>
      <c r="P976" t="s">
        <v>3489</v>
      </c>
      <c r="Q976" t="s">
        <v>3459</v>
      </c>
      <c r="R976" t="s">
        <v>3490</v>
      </c>
      <c r="S976" t="s">
        <v>3488</v>
      </c>
      <c r="T976">
        <v>5234.5423709308043</v>
      </c>
      <c r="U976">
        <v>457087.77484259562</v>
      </c>
    </row>
    <row r="977" spans="1:21" hidden="1">
      <c r="A977" t="s">
        <v>3174</v>
      </c>
      <c r="B977" t="s">
        <v>3456</v>
      </c>
      <c r="C977" t="s">
        <v>3491</v>
      </c>
      <c r="D977">
        <v>0.977132</v>
      </c>
      <c r="E977">
        <v>4.6440000000000002E-2</v>
      </c>
      <c r="F977">
        <v>0</v>
      </c>
      <c r="G977">
        <v>0</v>
      </c>
      <c r="H977">
        <v>0</v>
      </c>
      <c r="I977">
        <v>2</v>
      </c>
      <c r="J977">
        <v>18</v>
      </c>
      <c r="K977">
        <v>0</v>
      </c>
      <c r="L977">
        <v>20</v>
      </c>
      <c r="M977">
        <v>1982</v>
      </c>
      <c r="N977">
        <v>1982</v>
      </c>
      <c r="O977" t="s">
        <v>3177</v>
      </c>
      <c r="P977" t="s">
        <v>3492</v>
      </c>
      <c r="Q977" t="s">
        <v>3459</v>
      </c>
      <c r="R977" t="s">
        <v>3493</v>
      </c>
      <c r="S977" t="s">
        <v>3491</v>
      </c>
      <c r="T977">
        <v>977.13224619975881</v>
      </c>
      <c r="U977">
        <v>46439.634599170233</v>
      </c>
    </row>
    <row r="978" spans="1:21" hidden="1">
      <c r="A978" t="s">
        <v>3174</v>
      </c>
      <c r="B978" t="s">
        <v>3456</v>
      </c>
      <c r="C978" t="s">
        <v>3494</v>
      </c>
      <c r="D978">
        <v>10.844771</v>
      </c>
      <c r="E978">
        <v>1.673219</v>
      </c>
      <c r="F978">
        <v>81</v>
      </c>
      <c r="G978">
        <v>46</v>
      </c>
      <c r="H978">
        <v>98</v>
      </c>
      <c r="I978">
        <v>205</v>
      </c>
      <c r="J978">
        <v>432</v>
      </c>
      <c r="K978">
        <v>1</v>
      </c>
      <c r="L978">
        <v>863</v>
      </c>
      <c r="M978">
        <v>1975</v>
      </c>
      <c r="N978">
        <v>1975</v>
      </c>
      <c r="O978" t="s">
        <v>3177</v>
      </c>
      <c r="P978" t="s">
        <v>3495</v>
      </c>
      <c r="Q978" t="s">
        <v>3459</v>
      </c>
      <c r="R978" t="s">
        <v>3496</v>
      </c>
      <c r="S978" t="s">
        <v>3494</v>
      </c>
      <c r="T978">
        <v>10844.771376806901</v>
      </c>
      <c r="U978">
        <v>1673218.5252036769</v>
      </c>
    </row>
    <row r="979" spans="1:21" hidden="1">
      <c r="A979" t="s">
        <v>3174</v>
      </c>
      <c r="B979" t="s">
        <v>3456</v>
      </c>
      <c r="C979" t="s">
        <v>531</v>
      </c>
      <c r="D979">
        <v>0.19673199999999999</v>
      </c>
      <c r="E979">
        <v>1.37E-4</v>
      </c>
      <c r="M979">
        <v>1984</v>
      </c>
      <c r="N979">
        <v>1984</v>
      </c>
      <c r="O979" t="s">
        <v>3177</v>
      </c>
      <c r="P979" t="s">
        <v>3497</v>
      </c>
      <c r="Q979" t="s">
        <v>3459</v>
      </c>
      <c r="R979" t="s">
        <v>3498</v>
      </c>
      <c r="S979" t="s">
        <v>3499</v>
      </c>
      <c r="T979">
        <v>388.3193303226887</v>
      </c>
      <c r="U979">
        <v>136.92373579097139</v>
      </c>
    </row>
    <row r="980" spans="1:21" hidden="1">
      <c r="A980" t="s">
        <v>3174</v>
      </c>
      <c r="B980" t="s">
        <v>3456</v>
      </c>
      <c r="C980" s="344" t="s">
        <v>531</v>
      </c>
      <c r="D980">
        <v>5.7909410000000001</v>
      </c>
      <c r="E980">
        <v>0.92821100000000001</v>
      </c>
      <c r="M980">
        <v>1987</v>
      </c>
      <c r="N980">
        <v>1987</v>
      </c>
      <c r="O980" t="s">
        <v>3177</v>
      </c>
      <c r="P980" t="s">
        <v>3500</v>
      </c>
      <c r="Q980" t="s">
        <v>3459</v>
      </c>
      <c r="R980" t="s">
        <v>3501</v>
      </c>
      <c r="S980" t="s">
        <v>3502</v>
      </c>
      <c r="T980">
        <v>5790.9410164349774</v>
      </c>
      <c r="U980">
        <v>928211.31869152409</v>
      </c>
    </row>
    <row r="981" spans="1:21" hidden="1">
      <c r="A981" t="s">
        <v>3174</v>
      </c>
      <c r="B981" t="s">
        <v>3456</v>
      </c>
      <c r="C981" t="s">
        <v>531</v>
      </c>
      <c r="D981">
        <v>9.5908189999999998</v>
      </c>
      <c r="E981">
        <v>1.2138880000000001</v>
      </c>
      <c r="F981">
        <v>0</v>
      </c>
      <c r="G981">
        <v>0</v>
      </c>
      <c r="H981">
        <v>0</v>
      </c>
      <c r="I981">
        <v>0</v>
      </c>
      <c r="J981">
        <v>1</v>
      </c>
      <c r="K981">
        <v>0</v>
      </c>
      <c r="L981">
        <v>1</v>
      </c>
      <c r="M981">
        <v>1983</v>
      </c>
      <c r="N981">
        <v>1983</v>
      </c>
      <c r="O981" t="s">
        <v>3177</v>
      </c>
      <c r="P981" t="s">
        <v>3503</v>
      </c>
      <c r="Q981" t="s">
        <v>3459</v>
      </c>
      <c r="R981" t="s">
        <v>3504</v>
      </c>
      <c r="S981" t="s">
        <v>3505</v>
      </c>
      <c r="T981">
        <v>9590.818925932499</v>
      </c>
      <c r="U981">
        <v>1213887.909966249</v>
      </c>
    </row>
    <row r="982" spans="1:21" hidden="1">
      <c r="A982" t="s">
        <v>3174</v>
      </c>
      <c r="B982" t="s">
        <v>3456</v>
      </c>
      <c r="C982" t="s">
        <v>3506</v>
      </c>
      <c r="D982">
        <v>5.1423030000000001</v>
      </c>
      <c r="E982">
        <v>0.43281799999999998</v>
      </c>
      <c r="F982">
        <v>1</v>
      </c>
      <c r="G982">
        <v>6</v>
      </c>
      <c r="H982">
        <v>0</v>
      </c>
      <c r="I982">
        <v>12</v>
      </c>
      <c r="J982">
        <v>172</v>
      </c>
      <c r="K982">
        <v>0</v>
      </c>
      <c r="L982">
        <v>191</v>
      </c>
      <c r="M982">
        <v>1977</v>
      </c>
      <c r="N982">
        <v>1977</v>
      </c>
      <c r="O982" t="s">
        <v>3177</v>
      </c>
      <c r="P982" t="s">
        <v>3507</v>
      </c>
      <c r="Q982" t="s">
        <v>3459</v>
      </c>
      <c r="R982" t="s">
        <v>3508</v>
      </c>
      <c r="S982" t="s">
        <v>3506</v>
      </c>
      <c r="T982">
        <v>5142.3033861145268</v>
      </c>
      <c r="U982">
        <v>432817.80046571721</v>
      </c>
    </row>
    <row r="983" spans="1:21" hidden="1">
      <c r="A983" t="s">
        <v>3174</v>
      </c>
      <c r="B983" t="s">
        <v>3456</v>
      </c>
      <c r="C983" t="s">
        <v>3509</v>
      </c>
      <c r="D983">
        <v>24.706095999999999</v>
      </c>
      <c r="E983">
        <v>8.0324799999999996</v>
      </c>
      <c r="F983">
        <v>753</v>
      </c>
      <c r="G983">
        <v>719</v>
      </c>
      <c r="H983">
        <v>1352</v>
      </c>
      <c r="I983">
        <v>913</v>
      </c>
      <c r="J983">
        <v>1365</v>
      </c>
      <c r="K983">
        <v>5</v>
      </c>
      <c r="L983">
        <v>5107</v>
      </c>
      <c r="M983">
        <v>1976</v>
      </c>
      <c r="N983">
        <v>1976</v>
      </c>
      <c r="O983" t="s">
        <v>3177</v>
      </c>
      <c r="P983" t="s">
        <v>3510</v>
      </c>
      <c r="Q983" t="s">
        <v>3459</v>
      </c>
      <c r="R983" t="s">
        <v>3511</v>
      </c>
      <c r="S983" t="s">
        <v>3509</v>
      </c>
      <c r="T983">
        <v>24706.095826819459</v>
      </c>
      <c r="U983">
        <v>8032479.7122352635</v>
      </c>
    </row>
    <row r="984" spans="1:21" hidden="1">
      <c r="A984" t="s">
        <v>3174</v>
      </c>
      <c r="B984" t="s">
        <v>3512</v>
      </c>
      <c r="C984" t="s">
        <v>3513</v>
      </c>
      <c r="D984">
        <v>1.3725350000000001</v>
      </c>
      <c r="E984">
        <v>8.3011000000000001E-2</v>
      </c>
      <c r="F984">
        <v>10</v>
      </c>
      <c r="G984">
        <v>2</v>
      </c>
      <c r="H984">
        <v>20</v>
      </c>
      <c r="I984">
        <v>22</v>
      </c>
      <c r="J984">
        <v>32</v>
      </c>
      <c r="K984">
        <v>0</v>
      </c>
      <c r="L984">
        <v>86</v>
      </c>
      <c r="M984">
        <v>1123</v>
      </c>
      <c r="N984">
        <v>1123</v>
      </c>
      <c r="O984" t="s">
        <v>3177</v>
      </c>
      <c r="P984" t="s">
        <v>3514</v>
      </c>
      <c r="Q984" t="s">
        <v>3515</v>
      </c>
      <c r="R984" t="s">
        <v>3516</v>
      </c>
      <c r="S984" t="s">
        <v>3513</v>
      </c>
      <c r="T984">
        <v>1372.535064169308</v>
      </c>
      <c r="U984">
        <v>83010.606944145635</v>
      </c>
    </row>
    <row r="985" spans="1:21" hidden="1">
      <c r="A985" t="s">
        <v>3174</v>
      </c>
      <c r="B985" t="s">
        <v>3512</v>
      </c>
      <c r="C985" t="s">
        <v>3517</v>
      </c>
      <c r="D985">
        <v>8.6917980000000004</v>
      </c>
      <c r="E985">
        <v>1.317372</v>
      </c>
      <c r="F985">
        <v>84</v>
      </c>
      <c r="G985">
        <v>12</v>
      </c>
      <c r="H985">
        <v>119</v>
      </c>
      <c r="I985">
        <v>167</v>
      </c>
      <c r="J985">
        <v>222</v>
      </c>
      <c r="K985">
        <v>0</v>
      </c>
      <c r="L985">
        <v>604</v>
      </c>
      <c r="M985">
        <v>1122</v>
      </c>
      <c r="N985">
        <v>1122</v>
      </c>
      <c r="O985" t="s">
        <v>3177</v>
      </c>
      <c r="P985" t="s">
        <v>3518</v>
      </c>
      <c r="Q985" t="s">
        <v>3515</v>
      </c>
      <c r="R985" t="s">
        <v>3519</v>
      </c>
      <c r="S985" t="s">
        <v>3517</v>
      </c>
      <c r="T985">
        <v>8691.797867972422</v>
      </c>
      <c r="U985">
        <v>1317371.794238559</v>
      </c>
    </row>
    <row r="986" spans="1:21" hidden="1">
      <c r="A986" t="s">
        <v>3174</v>
      </c>
      <c r="B986" t="s">
        <v>3512</v>
      </c>
      <c r="C986" t="s">
        <v>3499</v>
      </c>
      <c r="D986">
        <v>14.461293</v>
      </c>
      <c r="E986">
        <v>3.079024</v>
      </c>
      <c r="F986">
        <v>323</v>
      </c>
      <c r="G986">
        <v>95</v>
      </c>
      <c r="H986">
        <v>405</v>
      </c>
      <c r="I986">
        <v>331</v>
      </c>
      <c r="J986">
        <v>551</v>
      </c>
      <c r="K986">
        <v>0</v>
      </c>
      <c r="L986">
        <v>1705</v>
      </c>
      <c r="M986">
        <v>1124</v>
      </c>
      <c r="N986">
        <v>1124</v>
      </c>
      <c r="O986" t="s">
        <v>3177</v>
      </c>
      <c r="P986" t="s">
        <v>3520</v>
      </c>
      <c r="Q986" t="s">
        <v>3515</v>
      </c>
      <c r="R986" t="s">
        <v>3498</v>
      </c>
      <c r="S986" t="s">
        <v>3499</v>
      </c>
      <c r="T986">
        <v>14652.88037794011</v>
      </c>
      <c r="U986">
        <v>3079023.5319080749</v>
      </c>
    </row>
    <row r="987" spans="1:21" hidden="1">
      <c r="A987" t="s">
        <v>3174</v>
      </c>
      <c r="B987" t="s">
        <v>3521</v>
      </c>
      <c r="C987" t="s">
        <v>3522</v>
      </c>
      <c r="D987">
        <v>2.6328770000000001</v>
      </c>
      <c r="E987">
        <v>0.21890399999999999</v>
      </c>
      <c r="F987">
        <v>14</v>
      </c>
      <c r="G987">
        <v>0</v>
      </c>
      <c r="H987">
        <v>14</v>
      </c>
      <c r="I987">
        <v>8</v>
      </c>
      <c r="J987">
        <v>49</v>
      </c>
      <c r="K987">
        <v>0</v>
      </c>
      <c r="L987">
        <v>85</v>
      </c>
      <c r="M987">
        <v>25</v>
      </c>
      <c r="N987">
        <v>25</v>
      </c>
      <c r="O987" t="s">
        <v>3177</v>
      </c>
      <c r="P987" t="s">
        <v>3523</v>
      </c>
      <c r="Q987" t="s">
        <v>3524</v>
      </c>
      <c r="R987" t="s">
        <v>3525</v>
      </c>
      <c r="S987" t="s">
        <v>3522</v>
      </c>
      <c r="T987">
        <v>2632.8765363840498</v>
      </c>
      <c r="U987">
        <v>218904.0960193169</v>
      </c>
    </row>
    <row r="988" spans="1:21" hidden="1">
      <c r="A988" t="s">
        <v>3174</v>
      </c>
      <c r="B988" t="s">
        <v>3521</v>
      </c>
      <c r="C988" t="s">
        <v>3526</v>
      </c>
      <c r="D988">
        <v>3.8192550000000001</v>
      </c>
      <c r="E988">
        <v>0.318666</v>
      </c>
      <c r="F988">
        <v>17</v>
      </c>
      <c r="G988">
        <v>3</v>
      </c>
      <c r="H988">
        <v>15</v>
      </c>
      <c r="I988">
        <v>39</v>
      </c>
      <c r="J988">
        <v>70</v>
      </c>
      <c r="K988">
        <v>0</v>
      </c>
      <c r="L988">
        <v>144</v>
      </c>
      <c r="M988">
        <v>28</v>
      </c>
      <c r="N988">
        <v>28</v>
      </c>
      <c r="O988" t="s">
        <v>3177</v>
      </c>
      <c r="P988" t="s">
        <v>3527</v>
      </c>
      <c r="Q988" t="s">
        <v>3524</v>
      </c>
      <c r="R988" t="s">
        <v>3528</v>
      </c>
      <c r="S988" t="s">
        <v>3526</v>
      </c>
      <c r="T988">
        <v>3819.2546846503342</v>
      </c>
      <c r="U988">
        <v>318666.17250548123</v>
      </c>
    </row>
    <row r="989" spans="1:21" hidden="1">
      <c r="A989" t="s">
        <v>3174</v>
      </c>
      <c r="B989" t="s">
        <v>3521</v>
      </c>
      <c r="C989" t="s">
        <v>572</v>
      </c>
      <c r="D989">
        <v>9.3022919999999996</v>
      </c>
      <c r="E989">
        <v>1.8296429999999999</v>
      </c>
      <c r="F989">
        <v>179</v>
      </c>
      <c r="G989">
        <v>112</v>
      </c>
      <c r="H989">
        <v>305</v>
      </c>
      <c r="I989">
        <v>205</v>
      </c>
      <c r="J989">
        <v>494</v>
      </c>
      <c r="K989">
        <v>1</v>
      </c>
      <c r="L989">
        <v>1296</v>
      </c>
      <c r="M989">
        <v>29</v>
      </c>
      <c r="N989">
        <v>29</v>
      </c>
      <c r="O989" t="s">
        <v>3177</v>
      </c>
      <c r="P989" t="s">
        <v>3529</v>
      </c>
      <c r="Q989" t="s">
        <v>3524</v>
      </c>
      <c r="R989" t="s">
        <v>571</v>
      </c>
      <c r="S989" t="s">
        <v>572</v>
      </c>
      <c r="T989">
        <v>9900.2608318802486</v>
      </c>
      <c r="U989">
        <v>1829642.6983749459</v>
      </c>
    </row>
    <row r="990" spans="1:21" hidden="1">
      <c r="A990" t="s">
        <v>3174</v>
      </c>
      <c r="B990" t="s">
        <v>3521</v>
      </c>
      <c r="C990" t="s">
        <v>3530</v>
      </c>
      <c r="D990">
        <v>5.9725820000000001</v>
      </c>
      <c r="E990">
        <v>0.68413000000000002</v>
      </c>
      <c r="F990">
        <v>38</v>
      </c>
      <c r="G990">
        <v>6</v>
      </c>
      <c r="H990">
        <v>57</v>
      </c>
      <c r="I990">
        <v>37</v>
      </c>
      <c r="J990">
        <v>202</v>
      </c>
      <c r="K990">
        <v>2</v>
      </c>
      <c r="L990">
        <v>342</v>
      </c>
      <c r="M990">
        <v>26</v>
      </c>
      <c r="N990">
        <v>26</v>
      </c>
      <c r="O990" t="s">
        <v>3177</v>
      </c>
      <c r="P990" t="s">
        <v>3531</v>
      </c>
      <c r="Q990" t="s">
        <v>3524</v>
      </c>
      <c r="R990" t="s">
        <v>3532</v>
      </c>
      <c r="S990" t="s">
        <v>3530</v>
      </c>
      <c r="T990">
        <v>5972.5816117628174</v>
      </c>
      <c r="U990">
        <v>684130.344020074</v>
      </c>
    </row>
    <row r="991" spans="1:21" hidden="1">
      <c r="A991" t="s">
        <v>3174</v>
      </c>
      <c r="B991" t="s">
        <v>3521</v>
      </c>
      <c r="C991" t="s">
        <v>530</v>
      </c>
      <c r="D991">
        <v>25.058741999999999</v>
      </c>
      <c r="E991">
        <v>8.2679539999999996</v>
      </c>
      <c r="F991">
        <v>490</v>
      </c>
      <c r="G991">
        <v>405</v>
      </c>
      <c r="H991">
        <v>1199</v>
      </c>
      <c r="I991">
        <v>622</v>
      </c>
      <c r="J991">
        <v>1119</v>
      </c>
      <c r="K991">
        <v>11</v>
      </c>
      <c r="L991">
        <v>3846</v>
      </c>
      <c r="M991">
        <v>27</v>
      </c>
      <c r="N991">
        <v>27</v>
      </c>
      <c r="O991" t="s">
        <v>3177</v>
      </c>
      <c r="P991" t="s">
        <v>3533</v>
      </c>
      <c r="Q991" t="s">
        <v>3524</v>
      </c>
      <c r="R991" t="s">
        <v>529</v>
      </c>
      <c r="S991" t="s">
        <v>530</v>
      </c>
      <c r="T991">
        <v>26201.185153310471</v>
      </c>
      <c r="U991">
        <v>8267953.7107271459</v>
      </c>
    </row>
    <row r="992" spans="1:21" hidden="1">
      <c r="A992" t="s">
        <v>3174</v>
      </c>
      <c r="B992" t="s">
        <v>3534</v>
      </c>
      <c r="C992" t="s">
        <v>3535</v>
      </c>
      <c r="D992">
        <v>37.473426000000003</v>
      </c>
      <c r="E992">
        <v>11.710991</v>
      </c>
      <c r="F992">
        <v>1118</v>
      </c>
      <c r="G992">
        <v>666</v>
      </c>
      <c r="H992">
        <v>1947</v>
      </c>
      <c r="I992">
        <v>988</v>
      </c>
      <c r="J992">
        <v>1245</v>
      </c>
      <c r="K992">
        <v>6</v>
      </c>
      <c r="L992">
        <v>5970</v>
      </c>
      <c r="M992">
        <v>30</v>
      </c>
      <c r="N992">
        <v>30</v>
      </c>
      <c r="O992" t="s">
        <v>3177</v>
      </c>
      <c r="P992" t="s">
        <v>3536</v>
      </c>
      <c r="Q992" t="s">
        <v>3537</v>
      </c>
      <c r="R992" t="s">
        <v>3538</v>
      </c>
      <c r="S992" t="s">
        <v>3535</v>
      </c>
      <c r="T992">
        <v>37473.425694327081</v>
      </c>
      <c r="U992">
        <v>11710990.954497861</v>
      </c>
    </row>
    <row r="993" spans="1:21" hidden="1">
      <c r="A993" t="s">
        <v>3174</v>
      </c>
      <c r="B993" t="s">
        <v>3534</v>
      </c>
      <c r="C993" s="344" t="s">
        <v>531</v>
      </c>
      <c r="D993">
        <v>0.82853100000000002</v>
      </c>
      <c r="E993">
        <v>3.9497999999999998E-2</v>
      </c>
      <c r="M993">
        <v>31</v>
      </c>
      <c r="N993">
        <v>31</v>
      </c>
      <c r="O993" t="s">
        <v>3177</v>
      </c>
      <c r="P993" t="s">
        <v>3539</v>
      </c>
      <c r="Q993" t="s">
        <v>3537</v>
      </c>
      <c r="R993" t="s">
        <v>3540</v>
      </c>
      <c r="S993" t="s">
        <v>3541</v>
      </c>
      <c r="T993">
        <v>828.53089517411149</v>
      </c>
      <c r="U993">
        <v>39497.958890716967</v>
      </c>
    </row>
    <row r="994" spans="1:21" hidden="1">
      <c r="A994" t="s">
        <v>3174</v>
      </c>
      <c r="B994" t="s">
        <v>3542</v>
      </c>
      <c r="C994" t="s">
        <v>3543</v>
      </c>
      <c r="D994">
        <v>5.4856829999999999</v>
      </c>
      <c r="E994">
        <v>0.83567000000000002</v>
      </c>
      <c r="F994">
        <v>64</v>
      </c>
      <c r="G994">
        <v>14</v>
      </c>
      <c r="H994">
        <v>103</v>
      </c>
      <c r="I994">
        <v>113</v>
      </c>
      <c r="J994">
        <v>165</v>
      </c>
      <c r="K994">
        <v>0</v>
      </c>
      <c r="L994">
        <v>459</v>
      </c>
      <c r="M994">
        <v>2418</v>
      </c>
      <c r="N994">
        <v>2418</v>
      </c>
      <c r="O994" t="s">
        <v>3177</v>
      </c>
      <c r="P994" t="s">
        <v>3544</v>
      </c>
      <c r="Q994" t="s">
        <v>3545</v>
      </c>
      <c r="R994" t="s">
        <v>3546</v>
      </c>
      <c r="S994" t="s">
        <v>3543</v>
      </c>
      <c r="T994">
        <v>5485.6827397655534</v>
      </c>
      <c r="U994">
        <v>835670.47288509214</v>
      </c>
    </row>
    <row r="995" spans="1:21" hidden="1">
      <c r="A995" t="s">
        <v>3174</v>
      </c>
      <c r="B995" t="s">
        <v>3542</v>
      </c>
      <c r="C995" t="s">
        <v>3547</v>
      </c>
      <c r="D995">
        <v>2.182633</v>
      </c>
      <c r="E995">
        <v>0.11681</v>
      </c>
      <c r="F995">
        <v>3</v>
      </c>
      <c r="G995">
        <v>0</v>
      </c>
      <c r="H995">
        <v>2</v>
      </c>
      <c r="I995">
        <v>10</v>
      </c>
      <c r="J995">
        <v>61</v>
      </c>
      <c r="K995">
        <v>0</v>
      </c>
      <c r="L995">
        <v>76</v>
      </c>
      <c r="M995">
        <v>2423</v>
      </c>
      <c r="N995">
        <v>2423</v>
      </c>
      <c r="O995" t="s">
        <v>3177</v>
      </c>
      <c r="P995" t="s">
        <v>3548</v>
      </c>
      <c r="Q995" t="s">
        <v>3545</v>
      </c>
      <c r="R995" t="s">
        <v>3549</v>
      </c>
      <c r="S995" t="s">
        <v>3547</v>
      </c>
      <c r="T995">
        <v>2182.6325830449568</v>
      </c>
      <c r="U995">
        <v>116809.7605571233</v>
      </c>
    </row>
    <row r="996" spans="1:21" hidden="1">
      <c r="A996" t="s">
        <v>3174</v>
      </c>
      <c r="B996" t="s">
        <v>3542</v>
      </c>
      <c r="C996" t="s">
        <v>1526</v>
      </c>
      <c r="D996">
        <v>4.8746219999999996</v>
      </c>
      <c r="E996">
        <v>0.45843299999999998</v>
      </c>
      <c r="F996">
        <v>16</v>
      </c>
      <c r="G996">
        <v>2</v>
      </c>
      <c r="H996">
        <v>14</v>
      </c>
      <c r="I996">
        <v>33</v>
      </c>
      <c r="J996">
        <v>156</v>
      </c>
      <c r="K996">
        <v>7</v>
      </c>
      <c r="L996">
        <v>228</v>
      </c>
      <c r="M996">
        <v>2432</v>
      </c>
      <c r="N996">
        <v>2432</v>
      </c>
      <c r="O996" t="s">
        <v>3177</v>
      </c>
      <c r="P996" t="s">
        <v>3550</v>
      </c>
      <c r="Q996" t="s">
        <v>3545</v>
      </c>
      <c r="R996" t="s">
        <v>1528</v>
      </c>
      <c r="S996" t="s">
        <v>1526</v>
      </c>
      <c r="T996">
        <v>5144.3507485677274</v>
      </c>
      <c r="U996">
        <v>458433.25919490779</v>
      </c>
    </row>
    <row r="997" spans="1:21" hidden="1">
      <c r="A997" t="s">
        <v>3174</v>
      </c>
      <c r="B997" t="s">
        <v>3542</v>
      </c>
      <c r="C997" t="s">
        <v>3551</v>
      </c>
      <c r="D997">
        <v>2.7327870000000001</v>
      </c>
      <c r="E997">
        <v>0.156693</v>
      </c>
      <c r="F997">
        <v>10</v>
      </c>
      <c r="G997">
        <v>2</v>
      </c>
      <c r="H997">
        <v>9</v>
      </c>
      <c r="I997">
        <v>7</v>
      </c>
      <c r="J997">
        <v>48</v>
      </c>
      <c r="K997">
        <v>0</v>
      </c>
      <c r="L997">
        <v>76</v>
      </c>
      <c r="M997">
        <v>2422</v>
      </c>
      <c r="N997">
        <v>2422</v>
      </c>
      <c r="O997" t="s">
        <v>3177</v>
      </c>
      <c r="P997" t="s">
        <v>3552</v>
      </c>
      <c r="Q997" t="s">
        <v>3545</v>
      </c>
      <c r="R997" t="s">
        <v>3553</v>
      </c>
      <c r="S997" t="s">
        <v>3551</v>
      </c>
      <c r="T997">
        <v>2732.787448803504</v>
      </c>
      <c r="U997">
        <v>156692.6870182014</v>
      </c>
    </row>
    <row r="998" spans="1:21" hidden="1">
      <c r="A998" t="s">
        <v>3174</v>
      </c>
      <c r="B998" t="s">
        <v>3542</v>
      </c>
      <c r="C998" t="s">
        <v>3554</v>
      </c>
      <c r="D998">
        <v>2.0302319999999998</v>
      </c>
      <c r="E998">
        <v>0.109157</v>
      </c>
      <c r="F998">
        <v>8</v>
      </c>
      <c r="G998">
        <v>0</v>
      </c>
      <c r="H998">
        <v>5</v>
      </c>
      <c r="I998">
        <v>11</v>
      </c>
      <c r="J998">
        <v>32</v>
      </c>
      <c r="K998">
        <v>0</v>
      </c>
      <c r="L998">
        <v>56</v>
      </c>
      <c r="M998">
        <v>2436</v>
      </c>
      <c r="N998">
        <v>2436</v>
      </c>
      <c r="O998" t="s">
        <v>3177</v>
      </c>
      <c r="P998" t="s">
        <v>3555</v>
      </c>
      <c r="Q998" t="s">
        <v>3545</v>
      </c>
      <c r="R998" t="s">
        <v>3556</v>
      </c>
      <c r="S998" t="s">
        <v>3554</v>
      </c>
      <c r="T998">
        <v>2030.2321103462921</v>
      </c>
      <c r="U998">
        <v>109156.96375258249</v>
      </c>
    </row>
    <row r="999" spans="1:21" hidden="1">
      <c r="A999" t="s">
        <v>3174</v>
      </c>
      <c r="B999" t="s">
        <v>3542</v>
      </c>
      <c r="C999" t="s">
        <v>3557</v>
      </c>
      <c r="D999">
        <v>2.3531939999999998</v>
      </c>
      <c r="E999">
        <v>0.2016</v>
      </c>
      <c r="F999">
        <v>11</v>
      </c>
      <c r="G999">
        <v>0</v>
      </c>
      <c r="H999">
        <v>13</v>
      </c>
      <c r="I999">
        <v>49</v>
      </c>
      <c r="J999">
        <v>91</v>
      </c>
      <c r="K999">
        <v>0</v>
      </c>
      <c r="L999">
        <v>164</v>
      </c>
      <c r="M999">
        <v>2408</v>
      </c>
      <c r="N999">
        <v>2408</v>
      </c>
      <c r="O999" t="s">
        <v>3177</v>
      </c>
      <c r="P999" t="s">
        <v>3558</v>
      </c>
      <c r="Q999" t="s">
        <v>3545</v>
      </c>
      <c r="R999" t="s">
        <v>3559</v>
      </c>
      <c r="S999" t="s">
        <v>3557</v>
      </c>
      <c r="T999">
        <v>2353.193762509306</v>
      </c>
      <c r="U999">
        <v>201600.24556344061</v>
      </c>
    </row>
    <row r="1000" spans="1:21" hidden="1">
      <c r="A1000" t="s">
        <v>3174</v>
      </c>
      <c r="B1000" t="s">
        <v>3542</v>
      </c>
      <c r="C1000" t="s">
        <v>3560</v>
      </c>
      <c r="D1000">
        <v>1.318649</v>
      </c>
      <c r="E1000">
        <v>7.8858999999999999E-2</v>
      </c>
      <c r="F1000">
        <v>0</v>
      </c>
      <c r="G1000">
        <v>0</v>
      </c>
      <c r="H1000">
        <v>0</v>
      </c>
      <c r="I1000">
        <v>5</v>
      </c>
      <c r="J1000">
        <v>23</v>
      </c>
      <c r="K1000">
        <v>0</v>
      </c>
      <c r="L1000">
        <v>28</v>
      </c>
      <c r="M1000">
        <v>2409</v>
      </c>
      <c r="N1000">
        <v>2409</v>
      </c>
      <c r="O1000" t="s">
        <v>3177</v>
      </c>
      <c r="P1000" t="s">
        <v>3561</v>
      </c>
      <c r="Q1000" t="s">
        <v>3545</v>
      </c>
      <c r="R1000" t="s">
        <v>3562</v>
      </c>
      <c r="S1000" t="s">
        <v>3560</v>
      </c>
      <c r="T1000">
        <v>1318.6493615086549</v>
      </c>
      <c r="U1000">
        <v>78859.111944213495</v>
      </c>
    </row>
    <row r="1001" spans="1:21" hidden="1">
      <c r="A1001" t="s">
        <v>3174</v>
      </c>
      <c r="B1001" t="s">
        <v>3542</v>
      </c>
      <c r="C1001" t="s">
        <v>3563</v>
      </c>
      <c r="D1001">
        <v>2.1197949999999999</v>
      </c>
      <c r="E1001">
        <v>0.12360400000000001</v>
      </c>
      <c r="F1001">
        <v>6</v>
      </c>
      <c r="G1001">
        <v>0</v>
      </c>
      <c r="H1001">
        <v>8</v>
      </c>
      <c r="I1001">
        <v>6</v>
      </c>
      <c r="J1001">
        <v>46</v>
      </c>
      <c r="K1001">
        <v>0</v>
      </c>
      <c r="L1001">
        <v>66</v>
      </c>
      <c r="M1001">
        <v>2410</v>
      </c>
      <c r="N1001">
        <v>2410</v>
      </c>
      <c r="O1001" t="s">
        <v>3177</v>
      </c>
      <c r="P1001" t="s">
        <v>3564</v>
      </c>
      <c r="Q1001" t="s">
        <v>3545</v>
      </c>
      <c r="R1001" t="s">
        <v>3565</v>
      </c>
      <c r="S1001" t="s">
        <v>3563</v>
      </c>
      <c r="T1001">
        <v>2119.7952846355811</v>
      </c>
      <c r="U1001">
        <v>123603.9908623908</v>
      </c>
    </row>
    <row r="1002" spans="1:21" hidden="1">
      <c r="A1002" t="s">
        <v>3174</v>
      </c>
      <c r="B1002" t="s">
        <v>3542</v>
      </c>
      <c r="C1002" t="s">
        <v>3566</v>
      </c>
      <c r="D1002">
        <v>5.7652390000000002</v>
      </c>
      <c r="E1002">
        <v>1.136201</v>
      </c>
      <c r="F1002">
        <v>80</v>
      </c>
      <c r="G1002">
        <v>21</v>
      </c>
      <c r="H1002">
        <v>92</v>
      </c>
      <c r="I1002">
        <v>147</v>
      </c>
      <c r="J1002">
        <v>236</v>
      </c>
      <c r="K1002">
        <v>1</v>
      </c>
      <c r="L1002">
        <v>577</v>
      </c>
      <c r="M1002">
        <v>2415</v>
      </c>
      <c r="N1002">
        <v>2415</v>
      </c>
      <c r="O1002" t="s">
        <v>3177</v>
      </c>
      <c r="P1002" t="s">
        <v>3567</v>
      </c>
      <c r="Q1002" t="s">
        <v>3545</v>
      </c>
      <c r="R1002" t="s">
        <v>3568</v>
      </c>
      <c r="S1002" t="s">
        <v>3566</v>
      </c>
      <c r="T1002">
        <v>5765.2385319059758</v>
      </c>
      <c r="U1002">
        <v>1136201.2911954389</v>
      </c>
    </row>
    <row r="1003" spans="1:21" hidden="1">
      <c r="A1003" t="s">
        <v>3174</v>
      </c>
      <c r="B1003" t="s">
        <v>3542</v>
      </c>
      <c r="C1003" t="s">
        <v>3569</v>
      </c>
      <c r="D1003">
        <v>7.5446200000000001</v>
      </c>
      <c r="E1003">
        <v>1.5839099999999999</v>
      </c>
      <c r="F1003">
        <v>59</v>
      </c>
      <c r="G1003">
        <v>10</v>
      </c>
      <c r="H1003">
        <v>63</v>
      </c>
      <c r="I1003">
        <v>123</v>
      </c>
      <c r="J1003">
        <v>231</v>
      </c>
      <c r="K1003">
        <v>3</v>
      </c>
      <c r="L1003">
        <v>489</v>
      </c>
      <c r="M1003">
        <v>2421</v>
      </c>
      <c r="N1003">
        <v>2421</v>
      </c>
      <c r="O1003" t="s">
        <v>3177</v>
      </c>
      <c r="P1003" t="s">
        <v>3570</v>
      </c>
      <c r="Q1003" t="s">
        <v>3545</v>
      </c>
      <c r="R1003" t="s">
        <v>3571</v>
      </c>
      <c r="S1003" t="s">
        <v>3569</v>
      </c>
      <c r="T1003">
        <v>7544.6196898679837</v>
      </c>
      <c r="U1003">
        <v>1583910.2725535519</v>
      </c>
    </row>
    <row r="1004" spans="1:21" hidden="1">
      <c r="A1004" t="s">
        <v>3174</v>
      </c>
      <c r="B1004" t="s">
        <v>3542</v>
      </c>
      <c r="C1004" t="s">
        <v>3572</v>
      </c>
      <c r="D1004">
        <v>2.4111739999999999</v>
      </c>
      <c r="E1004">
        <v>0.18411</v>
      </c>
      <c r="F1004">
        <v>14</v>
      </c>
      <c r="G1004">
        <v>1</v>
      </c>
      <c r="H1004">
        <v>16</v>
      </c>
      <c r="I1004">
        <v>16</v>
      </c>
      <c r="J1004">
        <v>59</v>
      </c>
      <c r="K1004">
        <v>1</v>
      </c>
      <c r="L1004">
        <v>107</v>
      </c>
      <c r="M1004">
        <v>2413</v>
      </c>
      <c r="N1004">
        <v>2413</v>
      </c>
      <c r="O1004" t="s">
        <v>3177</v>
      </c>
      <c r="P1004" t="s">
        <v>3573</v>
      </c>
      <c r="Q1004" t="s">
        <v>3545</v>
      </c>
      <c r="R1004" t="s">
        <v>3574</v>
      </c>
      <c r="S1004" t="s">
        <v>3572</v>
      </c>
      <c r="T1004">
        <v>2411.1740435945239</v>
      </c>
      <c r="U1004">
        <v>184109.6956828486</v>
      </c>
    </row>
    <row r="1005" spans="1:21" hidden="1">
      <c r="A1005" t="s">
        <v>3174</v>
      </c>
      <c r="B1005" t="s">
        <v>3542</v>
      </c>
      <c r="C1005" t="s">
        <v>3575</v>
      </c>
      <c r="D1005">
        <v>2.8900190000000001</v>
      </c>
      <c r="E1005">
        <v>0.222719</v>
      </c>
      <c r="F1005">
        <v>13</v>
      </c>
      <c r="G1005">
        <v>1</v>
      </c>
      <c r="H1005">
        <v>13</v>
      </c>
      <c r="I1005">
        <v>17</v>
      </c>
      <c r="J1005">
        <v>95</v>
      </c>
      <c r="K1005">
        <v>0</v>
      </c>
      <c r="L1005">
        <v>139</v>
      </c>
      <c r="M1005">
        <v>2426</v>
      </c>
      <c r="N1005">
        <v>2426</v>
      </c>
      <c r="O1005" t="s">
        <v>3177</v>
      </c>
      <c r="P1005" t="s">
        <v>3576</v>
      </c>
      <c r="Q1005" t="s">
        <v>3545</v>
      </c>
      <c r="R1005" t="s">
        <v>3577</v>
      </c>
      <c r="S1005" t="s">
        <v>3575</v>
      </c>
      <c r="T1005">
        <v>2890.0192114693741</v>
      </c>
      <c r="U1005">
        <v>222719.42590580319</v>
      </c>
    </row>
    <row r="1006" spans="1:21" hidden="1">
      <c r="A1006" t="s">
        <v>3174</v>
      </c>
      <c r="B1006" t="s">
        <v>3542</v>
      </c>
      <c r="C1006" t="s">
        <v>847</v>
      </c>
      <c r="D1006">
        <v>18.546137000000002</v>
      </c>
      <c r="E1006">
        <v>6.5620890000000003</v>
      </c>
      <c r="F1006">
        <v>540</v>
      </c>
      <c r="G1006">
        <v>148</v>
      </c>
      <c r="H1006">
        <v>907</v>
      </c>
      <c r="I1006">
        <v>555</v>
      </c>
      <c r="J1006">
        <v>642</v>
      </c>
      <c r="K1006">
        <v>8</v>
      </c>
      <c r="L1006">
        <v>2800</v>
      </c>
      <c r="M1006">
        <v>2425</v>
      </c>
      <c r="N1006">
        <v>2425</v>
      </c>
      <c r="O1006" t="s">
        <v>3177</v>
      </c>
      <c r="P1006" t="s">
        <v>3578</v>
      </c>
      <c r="Q1006" t="s">
        <v>3545</v>
      </c>
      <c r="R1006" t="s">
        <v>846</v>
      </c>
      <c r="S1006" t="s">
        <v>847</v>
      </c>
      <c r="T1006">
        <v>19953.585085692681</v>
      </c>
      <c r="U1006">
        <v>6562089.3072417798</v>
      </c>
    </row>
    <row r="1007" spans="1:21" hidden="1">
      <c r="A1007" t="s">
        <v>3174</v>
      </c>
      <c r="B1007" t="s">
        <v>3542</v>
      </c>
      <c r="C1007" t="s">
        <v>3579</v>
      </c>
      <c r="D1007">
        <v>2.1925819999999998</v>
      </c>
      <c r="E1007">
        <v>0.17647499999999999</v>
      </c>
      <c r="F1007">
        <v>8</v>
      </c>
      <c r="G1007">
        <v>0</v>
      </c>
      <c r="H1007">
        <v>13</v>
      </c>
      <c r="I1007">
        <v>11</v>
      </c>
      <c r="J1007">
        <v>80</v>
      </c>
      <c r="K1007">
        <v>0</v>
      </c>
      <c r="L1007">
        <v>112</v>
      </c>
      <c r="M1007">
        <v>2419</v>
      </c>
      <c r="N1007">
        <v>2419</v>
      </c>
      <c r="O1007" t="s">
        <v>3177</v>
      </c>
      <c r="P1007" t="s">
        <v>3580</v>
      </c>
      <c r="Q1007" t="s">
        <v>3545</v>
      </c>
      <c r="R1007" t="s">
        <v>3581</v>
      </c>
      <c r="S1007" t="s">
        <v>3579</v>
      </c>
      <c r="T1007">
        <v>2192.5815791059249</v>
      </c>
      <c r="U1007">
        <v>176475.04632615551</v>
      </c>
    </row>
    <row r="1008" spans="1:21" hidden="1">
      <c r="A1008" t="s">
        <v>3174</v>
      </c>
      <c r="B1008" t="s">
        <v>3542</v>
      </c>
      <c r="C1008" t="s">
        <v>3582</v>
      </c>
      <c r="D1008">
        <v>8.9641490000000008</v>
      </c>
      <c r="E1008">
        <v>1.903824</v>
      </c>
      <c r="F1008">
        <v>91</v>
      </c>
      <c r="G1008">
        <v>28</v>
      </c>
      <c r="H1008">
        <v>133</v>
      </c>
      <c r="I1008">
        <v>150</v>
      </c>
      <c r="J1008">
        <v>385</v>
      </c>
      <c r="K1008">
        <v>1</v>
      </c>
      <c r="L1008">
        <v>788</v>
      </c>
      <c r="M1008">
        <v>2430</v>
      </c>
      <c r="N1008">
        <v>2430</v>
      </c>
      <c r="O1008" t="s">
        <v>3177</v>
      </c>
      <c r="P1008" t="s">
        <v>3583</v>
      </c>
      <c r="Q1008" t="s">
        <v>3545</v>
      </c>
      <c r="R1008" t="s">
        <v>3584</v>
      </c>
      <c r="S1008" t="s">
        <v>3582</v>
      </c>
      <c r="T1008">
        <v>8964.1494910154852</v>
      </c>
      <c r="U1008">
        <v>1903824.464710888</v>
      </c>
    </row>
    <row r="1009" spans="1:21" hidden="1">
      <c r="A1009" t="s">
        <v>3174</v>
      </c>
      <c r="B1009" t="s">
        <v>3542</v>
      </c>
      <c r="C1009" t="s">
        <v>3585</v>
      </c>
      <c r="D1009">
        <v>1.488016</v>
      </c>
      <c r="E1009">
        <v>9.5138E-2</v>
      </c>
      <c r="F1009">
        <v>2</v>
      </c>
      <c r="G1009">
        <v>0</v>
      </c>
      <c r="H1009">
        <v>0</v>
      </c>
      <c r="I1009">
        <v>6</v>
      </c>
      <c r="J1009">
        <v>31</v>
      </c>
      <c r="K1009">
        <v>0</v>
      </c>
      <c r="L1009">
        <v>39</v>
      </c>
      <c r="M1009">
        <v>2428</v>
      </c>
      <c r="N1009">
        <v>2428</v>
      </c>
      <c r="O1009" t="s">
        <v>3177</v>
      </c>
      <c r="P1009" t="s">
        <v>3586</v>
      </c>
      <c r="Q1009" t="s">
        <v>3545</v>
      </c>
      <c r="R1009" t="s">
        <v>3587</v>
      </c>
      <c r="S1009" t="s">
        <v>3585</v>
      </c>
      <c r="T1009">
        <v>1488.016143363463</v>
      </c>
      <c r="U1009">
        <v>95137.543990337072</v>
      </c>
    </row>
    <row r="1010" spans="1:21" hidden="1">
      <c r="A1010" t="s">
        <v>3174</v>
      </c>
      <c r="B1010" t="s">
        <v>3542</v>
      </c>
      <c r="C1010" t="s">
        <v>3588</v>
      </c>
      <c r="D1010">
        <v>1.5371600000000001</v>
      </c>
      <c r="E1010">
        <v>6.8485000000000004E-2</v>
      </c>
      <c r="F1010">
        <v>2</v>
      </c>
      <c r="G1010">
        <v>0</v>
      </c>
      <c r="H1010">
        <v>2</v>
      </c>
      <c r="I1010">
        <v>3</v>
      </c>
      <c r="J1010">
        <v>19</v>
      </c>
      <c r="K1010">
        <v>0</v>
      </c>
      <c r="L1010">
        <v>26</v>
      </c>
      <c r="M1010">
        <v>2412</v>
      </c>
      <c r="N1010">
        <v>2412</v>
      </c>
      <c r="O1010" t="s">
        <v>3177</v>
      </c>
      <c r="P1010" t="s">
        <v>3589</v>
      </c>
      <c r="Q1010" t="s">
        <v>3545</v>
      </c>
      <c r="R1010" t="s">
        <v>3590</v>
      </c>
      <c r="S1010" t="s">
        <v>3588</v>
      </c>
      <c r="T1010">
        <v>1537.1604439496321</v>
      </c>
      <c r="U1010">
        <v>68485.006646535578</v>
      </c>
    </row>
    <row r="1011" spans="1:21" hidden="1">
      <c r="A1011" t="s">
        <v>3174</v>
      </c>
      <c r="B1011" t="s">
        <v>3542</v>
      </c>
      <c r="C1011" t="s">
        <v>3591</v>
      </c>
      <c r="D1011">
        <v>8.0403629999999993</v>
      </c>
      <c r="E1011">
        <v>0.84008700000000003</v>
      </c>
      <c r="F1011">
        <v>27</v>
      </c>
      <c r="G1011">
        <v>37</v>
      </c>
      <c r="H1011">
        <v>33</v>
      </c>
      <c r="I1011">
        <v>74</v>
      </c>
      <c r="J1011">
        <v>296</v>
      </c>
      <c r="K1011">
        <v>0</v>
      </c>
      <c r="L1011">
        <v>467</v>
      </c>
      <c r="M1011">
        <v>2420</v>
      </c>
      <c r="N1011">
        <v>2420</v>
      </c>
      <c r="O1011" t="s">
        <v>3177</v>
      </c>
      <c r="P1011" t="s">
        <v>3592</v>
      </c>
      <c r="Q1011" t="s">
        <v>3545</v>
      </c>
      <c r="R1011" t="s">
        <v>3593</v>
      </c>
      <c r="S1011" t="s">
        <v>3591</v>
      </c>
      <c r="T1011">
        <v>8040.3632396474577</v>
      </c>
      <c r="U1011">
        <v>840086.74308419786</v>
      </c>
    </row>
    <row r="1012" spans="1:21" hidden="1">
      <c r="A1012" t="s">
        <v>3174</v>
      </c>
      <c r="B1012" t="s">
        <v>3542</v>
      </c>
      <c r="C1012" t="s">
        <v>3594</v>
      </c>
      <c r="D1012">
        <v>1.880457</v>
      </c>
      <c r="E1012">
        <v>0.11403099999999999</v>
      </c>
      <c r="F1012">
        <v>17</v>
      </c>
      <c r="G1012">
        <v>3</v>
      </c>
      <c r="H1012">
        <v>12</v>
      </c>
      <c r="I1012">
        <v>15</v>
      </c>
      <c r="J1012">
        <v>21</v>
      </c>
      <c r="K1012">
        <v>1</v>
      </c>
      <c r="L1012">
        <v>69</v>
      </c>
      <c r="M1012">
        <v>2414</v>
      </c>
      <c r="N1012">
        <v>2414</v>
      </c>
      <c r="O1012" t="s">
        <v>3177</v>
      </c>
      <c r="P1012" t="s">
        <v>3595</v>
      </c>
      <c r="Q1012" t="s">
        <v>3545</v>
      </c>
      <c r="R1012" t="s">
        <v>3596</v>
      </c>
      <c r="S1012" t="s">
        <v>3594</v>
      </c>
      <c r="T1012">
        <v>1880.4568157802789</v>
      </c>
      <c r="U1012">
        <v>114030.9142127771</v>
      </c>
    </row>
    <row r="1013" spans="1:21" hidden="1">
      <c r="A1013" t="s">
        <v>3174</v>
      </c>
      <c r="B1013" t="s">
        <v>3542</v>
      </c>
      <c r="C1013" t="s">
        <v>3597</v>
      </c>
      <c r="D1013">
        <v>2.1646909999999999</v>
      </c>
      <c r="E1013">
        <v>9.5375000000000001E-2</v>
      </c>
      <c r="F1013">
        <v>0</v>
      </c>
      <c r="G1013">
        <v>2</v>
      </c>
      <c r="H1013">
        <v>0</v>
      </c>
      <c r="I1013">
        <v>4</v>
      </c>
      <c r="J1013">
        <v>22</v>
      </c>
      <c r="K1013">
        <v>0</v>
      </c>
      <c r="L1013">
        <v>28</v>
      </c>
      <c r="M1013">
        <v>2435</v>
      </c>
      <c r="N1013">
        <v>2435</v>
      </c>
      <c r="O1013" t="s">
        <v>3177</v>
      </c>
      <c r="P1013" t="s">
        <v>3598</v>
      </c>
      <c r="Q1013" t="s">
        <v>3545</v>
      </c>
      <c r="R1013" t="s">
        <v>3599</v>
      </c>
      <c r="S1013" t="s">
        <v>3597</v>
      </c>
      <c r="T1013">
        <v>2164.6906316698692</v>
      </c>
      <c r="U1013">
        <v>95374.916293770089</v>
      </c>
    </row>
    <row r="1014" spans="1:21" hidden="1">
      <c r="A1014" t="s">
        <v>3174</v>
      </c>
      <c r="B1014" t="s">
        <v>3542</v>
      </c>
      <c r="C1014" t="s">
        <v>3600</v>
      </c>
      <c r="D1014">
        <v>2.153616</v>
      </c>
      <c r="E1014">
        <v>0.15212600000000001</v>
      </c>
      <c r="F1014">
        <v>3</v>
      </c>
      <c r="G1014">
        <v>0</v>
      </c>
      <c r="H1014">
        <v>3</v>
      </c>
      <c r="I1014">
        <v>4</v>
      </c>
      <c r="J1014">
        <v>65</v>
      </c>
      <c r="K1014">
        <v>0</v>
      </c>
      <c r="L1014">
        <v>75</v>
      </c>
      <c r="M1014">
        <v>2429</v>
      </c>
      <c r="N1014">
        <v>2429</v>
      </c>
      <c r="O1014" t="s">
        <v>3177</v>
      </c>
      <c r="P1014" t="s">
        <v>3601</v>
      </c>
      <c r="Q1014" t="s">
        <v>3545</v>
      </c>
      <c r="R1014" t="s">
        <v>3602</v>
      </c>
      <c r="S1014" t="s">
        <v>3600</v>
      </c>
      <c r="T1014">
        <v>2153.6160902408219</v>
      </c>
      <c r="U1014">
        <v>152126.25747375569</v>
      </c>
    </row>
    <row r="1015" spans="1:21" hidden="1">
      <c r="A1015" t="s">
        <v>3174</v>
      </c>
      <c r="B1015" t="s">
        <v>3542</v>
      </c>
      <c r="C1015" t="s">
        <v>3603</v>
      </c>
      <c r="D1015">
        <v>4.6225319999999996</v>
      </c>
      <c r="E1015">
        <v>0.48741000000000001</v>
      </c>
      <c r="F1015">
        <v>47</v>
      </c>
      <c r="G1015">
        <v>1</v>
      </c>
      <c r="H1015">
        <v>54</v>
      </c>
      <c r="I1015">
        <v>80</v>
      </c>
      <c r="J1015">
        <v>112</v>
      </c>
      <c r="K1015">
        <v>0</v>
      </c>
      <c r="L1015">
        <v>294</v>
      </c>
      <c r="M1015">
        <v>2411</v>
      </c>
      <c r="N1015">
        <v>2411</v>
      </c>
      <c r="O1015" t="s">
        <v>3177</v>
      </c>
      <c r="P1015" t="s">
        <v>3604</v>
      </c>
      <c r="Q1015" t="s">
        <v>3545</v>
      </c>
      <c r="R1015" t="s">
        <v>3605</v>
      </c>
      <c r="S1015" t="s">
        <v>3603</v>
      </c>
      <c r="T1015">
        <v>4622.5324336135855</v>
      </c>
      <c r="U1015">
        <v>487409.52466553071</v>
      </c>
    </row>
    <row r="1016" spans="1:21" hidden="1">
      <c r="A1016" t="s">
        <v>3174</v>
      </c>
      <c r="B1016" t="s">
        <v>3542</v>
      </c>
      <c r="C1016" t="s">
        <v>3606</v>
      </c>
      <c r="D1016">
        <v>3.219649</v>
      </c>
      <c r="E1016">
        <v>0.16266900000000001</v>
      </c>
      <c r="F1016">
        <v>2</v>
      </c>
      <c r="G1016">
        <v>0</v>
      </c>
      <c r="H1016">
        <v>6</v>
      </c>
      <c r="I1016">
        <v>14</v>
      </c>
      <c r="J1016">
        <v>53</v>
      </c>
      <c r="K1016">
        <v>0</v>
      </c>
      <c r="L1016">
        <v>75</v>
      </c>
      <c r="M1016">
        <v>2433</v>
      </c>
      <c r="N1016">
        <v>2433</v>
      </c>
      <c r="O1016" t="s">
        <v>3177</v>
      </c>
      <c r="P1016" t="s">
        <v>3607</v>
      </c>
      <c r="Q1016" t="s">
        <v>3545</v>
      </c>
      <c r="R1016" t="s">
        <v>3608</v>
      </c>
      <c r="S1016" t="s">
        <v>3606</v>
      </c>
      <c r="T1016">
        <v>3219.648880951755</v>
      </c>
      <c r="U1016">
        <v>162668.5153972416</v>
      </c>
    </row>
    <row r="1017" spans="1:21" hidden="1">
      <c r="A1017" t="s">
        <v>3174</v>
      </c>
      <c r="B1017" t="s">
        <v>3542</v>
      </c>
      <c r="C1017" t="s">
        <v>3609</v>
      </c>
      <c r="D1017">
        <v>4.902914</v>
      </c>
      <c r="E1017">
        <v>0.46654499999999999</v>
      </c>
      <c r="F1017">
        <v>22</v>
      </c>
      <c r="G1017">
        <v>8</v>
      </c>
      <c r="H1017">
        <v>25</v>
      </c>
      <c r="I1017">
        <v>21</v>
      </c>
      <c r="J1017">
        <v>92</v>
      </c>
      <c r="K1017">
        <v>0</v>
      </c>
      <c r="L1017">
        <v>168</v>
      </c>
      <c r="M1017">
        <v>2427</v>
      </c>
      <c r="N1017">
        <v>2427</v>
      </c>
      <c r="O1017" t="s">
        <v>3177</v>
      </c>
      <c r="P1017" t="s">
        <v>3610</v>
      </c>
      <c r="Q1017" t="s">
        <v>3545</v>
      </c>
      <c r="R1017" t="s">
        <v>3611</v>
      </c>
      <c r="S1017" t="s">
        <v>3609</v>
      </c>
      <c r="T1017">
        <v>4902.9135634714939</v>
      </c>
      <c r="U1017">
        <v>466544.71694432182</v>
      </c>
    </row>
    <row r="1018" spans="1:21" hidden="1">
      <c r="A1018" t="s">
        <v>3174</v>
      </c>
      <c r="B1018" t="s">
        <v>3542</v>
      </c>
      <c r="C1018" t="s">
        <v>3612</v>
      </c>
      <c r="D1018">
        <v>1.099529</v>
      </c>
      <c r="E1018">
        <v>4.0207E-2</v>
      </c>
      <c r="F1018">
        <v>0</v>
      </c>
      <c r="G1018">
        <v>0</v>
      </c>
      <c r="H1018">
        <v>0</v>
      </c>
      <c r="I1018">
        <v>14</v>
      </c>
      <c r="J1018">
        <v>11</v>
      </c>
      <c r="K1018">
        <v>0</v>
      </c>
      <c r="L1018">
        <v>25</v>
      </c>
      <c r="M1018">
        <v>2434</v>
      </c>
      <c r="N1018">
        <v>2434</v>
      </c>
      <c r="O1018" t="s">
        <v>3177</v>
      </c>
      <c r="P1018" t="s">
        <v>3613</v>
      </c>
      <c r="Q1018" t="s">
        <v>3545</v>
      </c>
      <c r="R1018" t="s">
        <v>3614</v>
      </c>
      <c r="S1018" t="s">
        <v>3612</v>
      </c>
      <c r="T1018">
        <v>1099.5289840500941</v>
      </c>
      <c r="U1018">
        <v>40207.102260926113</v>
      </c>
    </row>
    <row r="1019" spans="1:21" hidden="1">
      <c r="A1019" t="s">
        <v>3174</v>
      </c>
      <c r="B1019" t="s">
        <v>3542</v>
      </c>
      <c r="C1019" t="s">
        <v>3615</v>
      </c>
      <c r="D1019">
        <v>0.82697299999999996</v>
      </c>
      <c r="E1019">
        <v>3.1244000000000001E-2</v>
      </c>
      <c r="F1019">
        <v>2</v>
      </c>
      <c r="G1019">
        <v>0</v>
      </c>
      <c r="H1019">
        <v>1</v>
      </c>
      <c r="I1019">
        <v>6</v>
      </c>
      <c r="J1019">
        <v>8</v>
      </c>
      <c r="K1019">
        <v>0</v>
      </c>
      <c r="L1019">
        <v>17</v>
      </c>
      <c r="M1019">
        <v>2407</v>
      </c>
      <c r="N1019">
        <v>2407</v>
      </c>
      <c r="O1019" t="s">
        <v>3177</v>
      </c>
      <c r="P1019" t="s">
        <v>3616</v>
      </c>
      <c r="Q1019" t="s">
        <v>3545</v>
      </c>
      <c r="R1019" t="s">
        <v>3617</v>
      </c>
      <c r="S1019" t="s">
        <v>3615</v>
      </c>
      <c r="T1019">
        <v>826.97257752600615</v>
      </c>
      <c r="U1019">
        <v>31244.271551415011</v>
      </c>
    </row>
    <row r="1020" spans="1:21" hidden="1">
      <c r="A1020" t="s">
        <v>3174</v>
      </c>
      <c r="B1020" t="s">
        <v>3542</v>
      </c>
      <c r="C1020" t="s">
        <v>531</v>
      </c>
      <c r="D1020">
        <v>1.015828</v>
      </c>
      <c r="E1020">
        <v>8.7044999999999997E-2</v>
      </c>
      <c r="F1020">
        <v>0</v>
      </c>
      <c r="G1020">
        <v>0</v>
      </c>
      <c r="H1020">
        <v>0</v>
      </c>
      <c r="I1020">
        <v>0</v>
      </c>
      <c r="J1020">
        <v>1</v>
      </c>
      <c r="K1020">
        <v>0</v>
      </c>
      <c r="L1020">
        <v>1</v>
      </c>
      <c r="M1020">
        <v>2424</v>
      </c>
      <c r="N1020">
        <v>2424</v>
      </c>
      <c r="O1020" t="s">
        <v>3177</v>
      </c>
      <c r="P1020" t="s">
        <v>3618</v>
      </c>
      <c r="Q1020" t="s">
        <v>3545</v>
      </c>
      <c r="R1020" t="s">
        <v>1114</v>
      </c>
      <c r="S1020" t="s">
        <v>1112</v>
      </c>
      <c r="T1020">
        <v>1644.2594307755201</v>
      </c>
      <c r="U1020">
        <v>87045.268109499928</v>
      </c>
    </row>
    <row r="1021" spans="1:21" hidden="1">
      <c r="A1021" t="s">
        <v>3174</v>
      </c>
      <c r="B1021" t="s">
        <v>3542</v>
      </c>
      <c r="C1021" t="s">
        <v>1468</v>
      </c>
      <c r="D1021">
        <v>2.2018149999999999</v>
      </c>
      <c r="E1021">
        <v>0.122989</v>
      </c>
      <c r="F1021">
        <v>2</v>
      </c>
      <c r="G1021">
        <v>0</v>
      </c>
      <c r="H1021">
        <v>6</v>
      </c>
      <c r="I1021">
        <v>15</v>
      </c>
      <c r="J1021">
        <v>28</v>
      </c>
      <c r="K1021">
        <v>0</v>
      </c>
      <c r="L1021">
        <v>51</v>
      </c>
      <c r="M1021">
        <v>2417</v>
      </c>
      <c r="N1021">
        <v>2417</v>
      </c>
      <c r="O1021" t="s">
        <v>3177</v>
      </c>
      <c r="P1021" t="s">
        <v>3619</v>
      </c>
      <c r="Q1021" t="s">
        <v>3545</v>
      </c>
      <c r="R1021" t="s">
        <v>1467</v>
      </c>
      <c r="S1021" t="s">
        <v>1468</v>
      </c>
      <c r="T1021">
        <v>2336.1842854305769</v>
      </c>
      <c r="U1021">
        <v>122988.931850131</v>
      </c>
    </row>
    <row r="1022" spans="1:21" hidden="1">
      <c r="A1022" t="s">
        <v>3174</v>
      </c>
      <c r="B1022" t="s">
        <v>3542</v>
      </c>
      <c r="C1022" t="s">
        <v>3620</v>
      </c>
      <c r="D1022">
        <v>5.2913550000000003</v>
      </c>
      <c r="E1022">
        <v>0.54188999999999998</v>
      </c>
      <c r="F1022">
        <v>26</v>
      </c>
      <c r="G1022">
        <v>3</v>
      </c>
      <c r="H1022">
        <v>21</v>
      </c>
      <c r="I1022">
        <v>44</v>
      </c>
      <c r="J1022">
        <v>164</v>
      </c>
      <c r="K1022">
        <v>3</v>
      </c>
      <c r="L1022">
        <v>261</v>
      </c>
      <c r="M1022">
        <v>2431</v>
      </c>
      <c r="N1022">
        <v>2431</v>
      </c>
      <c r="O1022" t="s">
        <v>3177</v>
      </c>
      <c r="P1022" t="s">
        <v>3621</v>
      </c>
      <c r="Q1022" t="s">
        <v>3545</v>
      </c>
      <c r="R1022" t="s">
        <v>3622</v>
      </c>
      <c r="S1022" t="s">
        <v>3620</v>
      </c>
      <c r="T1022">
        <v>5291.3550467454097</v>
      </c>
      <c r="U1022">
        <v>541889.68275964935</v>
      </c>
    </row>
    <row r="1023" spans="1:21" hidden="1">
      <c r="A1023" t="s">
        <v>3174</v>
      </c>
      <c r="B1023" t="s">
        <v>3542</v>
      </c>
      <c r="C1023" t="s">
        <v>3623</v>
      </c>
      <c r="D1023">
        <v>15.914153000000001</v>
      </c>
      <c r="E1023">
        <v>3.5671270000000002</v>
      </c>
      <c r="F1023">
        <v>260</v>
      </c>
      <c r="G1023">
        <v>132</v>
      </c>
      <c r="H1023">
        <v>420</v>
      </c>
      <c r="I1023">
        <v>368</v>
      </c>
      <c r="J1023">
        <v>552</v>
      </c>
      <c r="K1023">
        <v>12</v>
      </c>
      <c r="L1023">
        <v>1744</v>
      </c>
      <c r="M1023">
        <v>2416</v>
      </c>
      <c r="N1023">
        <v>2416</v>
      </c>
      <c r="O1023" t="s">
        <v>3177</v>
      </c>
      <c r="P1023" t="s">
        <v>3624</v>
      </c>
      <c r="Q1023" t="s">
        <v>3545</v>
      </c>
      <c r="R1023" t="s">
        <v>3625</v>
      </c>
      <c r="S1023" t="s">
        <v>3623</v>
      </c>
      <c r="T1023">
        <v>15914.15291555638</v>
      </c>
      <c r="U1023">
        <v>3567126.9259721269</v>
      </c>
    </row>
    <row r="1024" spans="1:21" hidden="1">
      <c r="A1024" t="s">
        <v>3174</v>
      </c>
      <c r="B1024" t="s">
        <v>3626</v>
      </c>
      <c r="C1024" t="s">
        <v>3627</v>
      </c>
      <c r="D1024">
        <v>5.4966710000000001</v>
      </c>
      <c r="E1024">
        <v>0.463001</v>
      </c>
      <c r="F1024">
        <v>4</v>
      </c>
      <c r="G1024">
        <v>2</v>
      </c>
      <c r="H1024">
        <v>2</v>
      </c>
      <c r="I1024">
        <v>102</v>
      </c>
      <c r="J1024">
        <v>81</v>
      </c>
      <c r="K1024">
        <v>0</v>
      </c>
      <c r="L1024">
        <v>191</v>
      </c>
      <c r="M1024">
        <v>2252</v>
      </c>
      <c r="N1024">
        <v>2252</v>
      </c>
      <c r="O1024" t="s">
        <v>3177</v>
      </c>
      <c r="P1024" t="s">
        <v>3628</v>
      </c>
      <c r="Q1024" t="s">
        <v>3629</v>
      </c>
      <c r="R1024" t="s">
        <v>3630</v>
      </c>
      <c r="S1024" t="s">
        <v>3627</v>
      </c>
      <c r="T1024">
        <v>5496.6712925366683</v>
      </c>
      <c r="U1024">
        <v>463000.89994109748</v>
      </c>
    </row>
    <row r="1025" spans="1:21" hidden="1">
      <c r="A1025" t="s">
        <v>3174</v>
      </c>
      <c r="B1025" t="s">
        <v>3626</v>
      </c>
      <c r="C1025" t="s">
        <v>3631</v>
      </c>
      <c r="D1025">
        <v>3.8069310000000001</v>
      </c>
      <c r="E1025">
        <v>0.258216</v>
      </c>
      <c r="F1025">
        <v>9</v>
      </c>
      <c r="G1025">
        <v>8</v>
      </c>
      <c r="H1025">
        <v>10</v>
      </c>
      <c r="I1025">
        <v>55</v>
      </c>
      <c r="J1025">
        <v>70</v>
      </c>
      <c r="K1025">
        <v>0</v>
      </c>
      <c r="L1025">
        <v>152</v>
      </c>
      <c r="M1025">
        <v>2240</v>
      </c>
      <c r="N1025">
        <v>2240</v>
      </c>
      <c r="O1025" t="s">
        <v>3177</v>
      </c>
      <c r="P1025" t="s">
        <v>3632</v>
      </c>
      <c r="Q1025" t="s">
        <v>3629</v>
      </c>
      <c r="R1025" t="s">
        <v>3633</v>
      </c>
      <c r="S1025" t="s">
        <v>3631</v>
      </c>
      <c r="T1025">
        <v>3806.930981900663</v>
      </c>
      <c r="U1025">
        <v>258215.9605019489</v>
      </c>
    </row>
    <row r="1026" spans="1:21" hidden="1">
      <c r="A1026" t="s">
        <v>3174</v>
      </c>
      <c r="B1026" t="s">
        <v>3626</v>
      </c>
      <c r="C1026" t="s">
        <v>3634</v>
      </c>
      <c r="D1026">
        <v>4.5763420000000004</v>
      </c>
      <c r="E1026">
        <v>0.61482499999999995</v>
      </c>
      <c r="F1026">
        <v>4</v>
      </c>
      <c r="G1026">
        <v>10</v>
      </c>
      <c r="H1026">
        <v>5</v>
      </c>
      <c r="I1026">
        <v>87</v>
      </c>
      <c r="J1026">
        <v>138</v>
      </c>
      <c r="K1026">
        <v>0</v>
      </c>
      <c r="L1026">
        <v>244</v>
      </c>
      <c r="M1026">
        <v>2238</v>
      </c>
      <c r="N1026">
        <v>2238</v>
      </c>
      <c r="O1026" t="s">
        <v>3177</v>
      </c>
      <c r="P1026" t="s">
        <v>3635</v>
      </c>
      <c r="Q1026" t="s">
        <v>3629</v>
      </c>
      <c r="R1026" t="s">
        <v>3636</v>
      </c>
      <c r="S1026" t="s">
        <v>3634</v>
      </c>
      <c r="T1026">
        <v>4576.3422157360164</v>
      </c>
      <c r="U1026">
        <v>614824.72165024024</v>
      </c>
    </row>
    <row r="1027" spans="1:21" hidden="1">
      <c r="A1027" t="s">
        <v>3174</v>
      </c>
      <c r="B1027" t="s">
        <v>3626</v>
      </c>
      <c r="C1027" t="s">
        <v>3637</v>
      </c>
      <c r="D1027">
        <v>1.5932029999999999</v>
      </c>
      <c r="E1027">
        <v>8.2630999999999996E-2</v>
      </c>
      <c r="F1027">
        <v>2</v>
      </c>
      <c r="G1027">
        <v>0</v>
      </c>
      <c r="H1027">
        <v>1</v>
      </c>
      <c r="I1027">
        <v>9</v>
      </c>
      <c r="J1027">
        <v>27</v>
      </c>
      <c r="K1027">
        <v>0</v>
      </c>
      <c r="L1027">
        <v>39</v>
      </c>
      <c r="M1027">
        <v>2251</v>
      </c>
      <c r="N1027">
        <v>2251</v>
      </c>
      <c r="O1027" t="s">
        <v>3177</v>
      </c>
      <c r="P1027" t="s">
        <v>3638</v>
      </c>
      <c r="Q1027" t="s">
        <v>3629</v>
      </c>
      <c r="R1027" t="s">
        <v>3639</v>
      </c>
      <c r="S1027" t="s">
        <v>3637</v>
      </c>
      <c r="T1027">
        <v>1593.202759900804</v>
      </c>
      <c r="U1027">
        <v>82631.437129896934</v>
      </c>
    </row>
    <row r="1028" spans="1:21" hidden="1">
      <c r="A1028" t="s">
        <v>3174</v>
      </c>
      <c r="B1028" t="s">
        <v>3626</v>
      </c>
      <c r="C1028" t="s">
        <v>3640</v>
      </c>
      <c r="D1028">
        <v>5.8438129999999999</v>
      </c>
      <c r="E1028">
        <v>0.90871900000000005</v>
      </c>
      <c r="F1028">
        <v>33</v>
      </c>
      <c r="G1028">
        <v>14</v>
      </c>
      <c r="H1028">
        <v>44</v>
      </c>
      <c r="I1028">
        <v>115</v>
      </c>
      <c r="J1028">
        <v>237</v>
      </c>
      <c r="K1028">
        <v>1</v>
      </c>
      <c r="L1028">
        <v>444</v>
      </c>
      <c r="M1028">
        <v>2239</v>
      </c>
      <c r="N1028">
        <v>2239</v>
      </c>
      <c r="O1028" t="s">
        <v>3177</v>
      </c>
      <c r="P1028" t="s">
        <v>3641</v>
      </c>
      <c r="Q1028" t="s">
        <v>3629</v>
      </c>
      <c r="R1028" t="s">
        <v>3642</v>
      </c>
      <c r="S1028" t="s">
        <v>3640</v>
      </c>
      <c r="T1028">
        <v>5843.8125646222516</v>
      </c>
      <c r="U1028">
        <v>908718.60871204932</v>
      </c>
    </row>
    <row r="1029" spans="1:21" hidden="1">
      <c r="A1029" t="s">
        <v>3174</v>
      </c>
      <c r="B1029" t="s">
        <v>3626</v>
      </c>
      <c r="C1029" t="s">
        <v>3643</v>
      </c>
      <c r="D1029">
        <v>4.0917219999999999</v>
      </c>
      <c r="E1029">
        <v>0.261017</v>
      </c>
      <c r="F1029">
        <v>4</v>
      </c>
      <c r="G1029">
        <v>11</v>
      </c>
      <c r="H1029">
        <v>6</v>
      </c>
      <c r="I1029">
        <v>26</v>
      </c>
      <c r="J1029">
        <v>57</v>
      </c>
      <c r="K1029">
        <v>0</v>
      </c>
      <c r="L1029">
        <v>104</v>
      </c>
      <c r="M1029">
        <v>2244</v>
      </c>
      <c r="N1029">
        <v>2244</v>
      </c>
      <c r="O1029" t="s">
        <v>3177</v>
      </c>
      <c r="P1029" t="s">
        <v>3644</v>
      </c>
      <c r="Q1029" t="s">
        <v>3629</v>
      </c>
      <c r="R1029" t="s">
        <v>3645</v>
      </c>
      <c r="S1029" t="s">
        <v>3643</v>
      </c>
      <c r="T1029">
        <v>4091.721818923832</v>
      </c>
      <c r="U1029">
        <v>261016.8253335818</v>
      </c>
    </row>
    <row r="1030" spans="1:21" hidden="1">
      <c r="A1030" t="s">
        <v>3174</v>
      </c>
      <c r="B1030" t="s">
        <v>3626</v>
      </c>
      <c r="C1030" t="s">
        <v>600</v>
      </c>
      <c r="D1030">
        <v>0.74278</v>
      </c>
      <c r="E1030">
        <v>6.3897999999999996E-2</v>
      </c>
      <c r="F1030">
        <v>7</v>
      </c>
      <c r="G1030">
        <v>1</v>
      </c>
      <c r="H1030">
        <v>8</v>
      </c>
      <c r="I1030">
        <v>39</v>
      </c>
      <c r="J1030">
        <v>8</v>
      </c>
      <c r="K1030">
        <v>0</v>
      </c>
      <c r="L1030">
        <v>63</v>
      </c>
      <c r="M1030">
        <v>2247</v>
      </c>
      <c r="N1030">
        <v>2247</v>
      </c>
      <c r="O1030" t="s">
        <v>3177</v>
      </c>
      <c r="P1030" t="s">
        <v>3646</v>
      </c>
      <c r="Q1030" t="s">
        <v>3629</v>
      </c>
      <c r="R1030" t="s">
        <v>599</v>
      </c>
      <c r="S1030" t="s">
        <v>600</v>
      </c>
      <c r="T1030">
        <v>1112.9396805523861</v>
      </c>
      <c r="U1030">
        <v>63898.295574369477</v>
      </c>
    </row>
    <row r="1031" spans="1:21" hidden="1">
      <c r="A1031" t="s">
        <v>3174</v>
      </c>
      <c r="B1031" t="s">
        <v>3626</v>
      </c>
      <c r="C1031" t="s">
        <v>3647</v>
      </c>
      <c r="D1031">
        <v>2.385812</v>
      </c>
      <c r="E1031">
        <v>0.14077899999999999</v>
      </c>
      <c r="F1031">
        <v>0</v>
      </c>
      <c r="G1031">
        <v>0</v>
      </c>
      <c r="H1031">
        <v>0</v>
      </c>
      <c r="I1031">
        <v>23</v>
      </c>
      <c r="J1031">
        <v>28</v>
      </c>
      <c r="K1031">
        <v>0</v>
      </c>
      <c r="L1031">
        <v>51</v>
      </c>
      <c r="M1031">
        <v>2245</v>
      </c>
      <c r="N1031">
        <v>2245</v>
      </c>
      <c r="O1031" t="s">
        <v>3177</v>
      </c>
      <c r="P1031" t="s">
        <v>3648</v>
      </c>
      <c r="Q1031" t="s">
        <v>3629</v>
      </c>
      <c r="R1031" t="s">
        <v>3649</v>
      </c>
      <c r="S1031" t="s">
        <v>3647</v>
      </c>
      <c r="T1031">
        <v>2385.8122691711719</v>
      </c>
      <c r="U1031">
        <v>140779.24786791889</v>
      </c>
    </row>
    <row r="1032" spans="1:21" hidden="1">
      <c r="A1032" t="s">
        <v>3174</v>
      </c>
      <c r="B1032" t="s">
        <v>3626</v>
      </c>
      <c r="C1032" t="s">
        <v>3650</v>
      </c>
      <c r="D1032">
        <v>1.5800209999999999</v>
      </c>
      <c r="E1032">
        <v>5.6543999999999997E-2</v>
      </c>
      <c r="F1032">
        <v>2</v>
      </c>
      <c r="G1032">
        <v>2</v>
      </c>
      <c r="H1032">
        <v>2</v>
      </c>
      <c r="I1032">
        <v>2</v>
      </c>
      <c r="J1032">
        <v>25</v>
      </c>
      <c r="K1032">
        <v>0</v>
      </c>
      <c r="L1032">
        <v>33</v>
      </c>
      <c r="M1032">
        <v>2237</v>
      </c>
      <c r="N1032">
        <v>2237</v>
      </c>
      <c r="O1032" t="s">
        <v>3177</v>
      </c>
      <c r="P1032" t="s">
        <v>3651</v>
      </c>
      <c r="Q1032" t="s">
        <v>3629</v>
      </c>
      <c r="R1032" t="s">
        <v>3652</v>
      </c>
      <c r="S1032" t="s">
        <v>3650</v>
      </c>
      <c r="T1032">
        <v>1580.021146733578</v>
      </c>
      <c r="U1032">
        <v>56544.431494539211</v>
      </c>
    </row>
    <row r="1033" spans="1:21" hidden="1">
      <c r="A1033" t="s">
        <v>3174</v>
      </c>
      <c r="B1033" t="s">
        <v>3626</v>
      </c>
      <c r="C1033" t="s">
        <v>3653</v>
      </c>
      <c r="D1033">
        <v>1.5315920000000001</v>
      </c>
      <c r="E1033">
        <v>6.7996000000000001E-2</v>
      </c>
      <c r="F1033">
        <v>0</v>
      </c>
      <c r="G1033">
        <v>0</v>
      </c>
      <c r="H1033">
        <v>0</v>
      </c>
      <c r="I1033">
        <v>10</v>
      </c>
      <c r="J1033">
        <v>10</v>
      </c>
      <c r="K1033">
        <v>1</v>
      </c>
      <c r="L1033">
        <v>21</v>
      </c>
      <c r="M1033">
        <v>2249</v>
      </c>
      <c r="N1033">
        <v>2249</v>
      </c>
      <c r="O1033" t="s">
        <v>3177</v>
      </c>
      <c r="P1033" t="s">
        <v>3654</v>
      </c>
      <c r="Q1033" t="s">
        <v>3629</v>
      </c>
      <c r="R1033" t="s">
        <v>3655</v>
      </c>
      <c r="S1033" t="s">
        <v>3653</v>
      </c>
      <c r="T1033">
        <v>1531.591658373361</v>
      </c>
      <c r="U1033">
        <v>67996.237872224709</v>
      </c>
    </row>
    <row r="1034" spans="1:21" hidden="1">
      <c r="A1034" t="s">
        <v>3174</v>
      </c>
      <c r="B1034" t="s">
        <v>3626</v>
      </c>
      <c r="C1034" t="s">
        <v>3656</v>
      </c>
      <c r="D1034">
        <v>5.9090360000000004</v>
      </c>
      <c r="E1034">
        <v>0.52053899999999997</v>
      </c>
      <c r="F1034">
        <v>14</v>
      </c>
      <c r="G1034">
        <v>15</v>
      </c>
      <c r="H1034">
        <v>6</v>
      </c>
      <c r="I1034">
        <v>47</v>
      </c>
      <c r="J1034">
        <v>197</v>
      </c>
      <c r="K1034">
        <v>0</v>
      </c>
      <c r="L1034">
        <v>279</v>
      </c>
      <c r="M1034">
        <v>2246</v>
      </c>
      <c r="N1034">
        <v>2246</v>
      </c>
      <c r="O1034" t="s">
        <v>3177</v>
      </c>
      <c r="P1034" t="s">
        <v>3657</v>
      </c>
      <c r="Q1034" t="s">
        <v>3629</v>
      </c>
      <c r="R1034" t="s">
        <v>3658</v>
      </c>
      <c r="S1034" t="s">
        <v>3656</v>
      </c>
      <c r="T1034">
        <v>5909.0355018681221</v>
      </c>
      <c r="U1034">
        <v>520539.41380932881</v>
      </c>
    </row>
    <row r="1035" spans="1:21" hidden="1">
      <c r="A1035" t="s">
        <v>3174</v>
      </c>
      <c r="B1035" t="s">
        <v>3626</v>
      </c>
      <c r="C1035" t="s">
        <v>3659</v>
      </c>
      <c r="D1035">
        <v>1.042943</v>
      </c>
      <c r="E1035">
        <v>6.6728999999999997E-2</v>
      </c>
      <c r="F1035">
        <v>0</v>
      </c>
      <c r="G1035">
        <v>0</v>
      </c>
      <c r="H1035">
        <v>0</v>
      </c>
      <c r="I1035">
        <v>0</v>
      </c>
      <c r="J1035">
        <v>37</v>
      </c>
      <c r="K1035">
        <v>0</v>
      </c>
      <c r="L1035">
        <v>37</v>
      </c>
      <c r="M1035">
        <v>2253</v>
      </c>
      <c r="N1035">
        <v>2253</v>
      </c>
      <c r="O1035" t="s">
        <v>3177</v>
      </c>
      <c r="P1035" t="s">
        <v>3660</v>
      </c>
      <c r="Q1035" t="s">
        <v>3629</v>
      </c>
      <c r="R1035" t="s">
        <v>3661</v>
      </c>
      <c r="S1035" t="s">
        <v>3659</v>
      </c>
      <c r="T1035">
        <v>1042.942730698757</v>
      </c>
      <c r="U1035">
        <v>66729.274959796428</v>
      </c>
    </row>
    <row r="1036" spans="1:21" hidden="1">
      <c r="A1036" t="s">
        <v>3174</v>
      </c>
      <c r="B1036" t="s">
        <v>3626</v>
      </c>
      <c r="C1036" t="s">
        <v>3662</v>
      </c>
      <c r="D1036">
        <v>9.2733240000000006</v>
      </c>
      <c r="E1036">
        <v>2.0513430000000001</v>
      </c>
      <c r="F1036">
        <v>198</v>
      </c>
      <c r="G1036">
        <v>118</v>
      </c>
      <c r="H1036">
        <v>291</v>
      </c>
      <c r="I1036">
        <v>219</v>
      </c>
      <c r="J1036">
        <v>301</v>
      </c>
      <c r="K1036">
        <v>5</v>
      </c>
      <c r="L1036">
        <v>1132</v>
      </c>
      <c r="M1036">
        <v>2248</v>
      </c>
      <c r="N1036">
        <v>2248</v>
      </c>
      <c r="O1036" t="s">
        <v>3177</v>
      </c>
      <c r="P1036" t="s">
        <v>3663</v>
      </c>
      <c r="Q1036" t="s">
        <v>3629</v>
      </c>
      <c r="R1036" t="s">
        <v>3664</v>
      </c>
      <c r="S1036" t="s">
        <v>3662</v>
      </c>
      <c r="T1036">
        <v>9273.3239926812221</v>
      </c>
      <c r="U1036">
        <v>2051343.406025694</v>
      </c>
    </row>
    <row r="1037" spans="1:21" hidden="1">
      <c r="A1037" t="s">
        <v>3174</v>
      </c>
      <c r="B1037" t="s">
        <v>3626</v>
      </c>
      <c r="C1037" t="s">
        <v>3665</v>
      </c>
      <c r="D1037">
        <v>2.2440159999999998</v>
      </c>
      <c r="E1037">
        <v>9.3206999999999998E-2</v>
      </c>
      <c r="F1037">
        <v>0</v>
      </c>
      <c r="G1037">
        <v>0</v>
      </c>
      <c r="H1037">
        <v>0</v>
      </c>
      <c r="I1037">
        <v>0</v>
      </c>
      <c r="J1037">
        <v>39</v>
      </c>
      <c r="K1037">
        <v>0</v>
      </c>
      <c r="L1037">
        <v>39</v>
      </c>
      <c r="M1037">
        <v>2250</v>
      </c>
      <c r="N1037">
        <v>2250</v>
      </c>
      <c r="O1037" t="s">
        <v>3177</v>
      </c>
      <c r="P1037" t="s">
        <v>3666</v>
      </c>
      <c r="Q1037" t="s">
        <v>3629</v>
      </c>
      <c r="R1037" t="s">
        <v>3667</v>
      </c>
      <c r="S1037" t="s">
        <v>3665</v>
      </c>
      <c r="T1037">
        <v>2244.0158787908249</v>
      </c>
      <c r="U1037">
        <v>93207.180295206956</v>
      </c>
    </row>
    <row r="1038" spans="1:21" hidden="1">
      <c r="A1038" t="s">
        <v>3174</v>
      </c>
      <c r="B1038" t="s">
        <v>3626</v>
      </c>
      <c r="C1038" t="s">
        <v>3668</v>
      </c>
      <c r="D1038">
        <v>12.643495</v>
      </c>
      <c r="E1038">
        <v>1.22156</v>
      </c>
      <c r="F1038">
        <v>21</v>
      </c>
      <c r="G1038">
        <v>32</v>
      </c>
      <c r="H1038">
        <v>19</v>
      </c>
      <c r="I1038">
        <v>35</v>
      </c>
      <c r="J1038">
        <v>262</v>
      </c>
      <c r="K1038">
        <v>0</v>
      </c>
      <c r="L1038">
        <v>369</v>
      </c>
      <c r="M1038">
        <v>2243</v>
      </c>
      <c r="N1038">
        <v>2243</v>
      </c>
      <c r="O1038" t="s">
        <v>3177</v>
      </c>
      <c r="P1038" t="s">
        <v>3669</v>
      </c>
      <c r="Q1038" t="s">
        <v>3629</v>
      </c>
      <c r="R1038" t="s">
        <v>3670</v>
      </c>
      <c r="S1038" t="s">
        <v>3668</v>
      </c>
      <c r="T1038">
        <v>12643.4954641728</v>
      </c>
      <c r="U1038">
        <v>1221560.031627448</v>
      </c>
    </row>
    <row r="1039" spans="1:21" hidden="1">
      <c r="A1039" t="s">
        <v>3174</v>
      </c>
      <c r="B1039" t="s">
        <v>3626</v>
      </c>
      <c r="C1039" t="s">
        <v>3671</v>
      </c>
      <c r="D1039">
        <v>2.5338129999999999</v>
      </c>
      <c r="E1039">
        <v>0.17918799999999999</v>
      </c>
      <c r="F1039">
        <v>5</v>
      </c>
      <c r="G1039">
        <v>0</v>
      </c>
      <c r="H1039">
        <v>4</v>
      </c>
      <c r="I1039">
        <v>21</v>
      </c>
      <c r="J1039">
        <v>55</v>
      </c>
      <c r="K1039">
        <v>0</v>
      </c>
      <c r="L1039">
        <v>85</v>
      </c>
      <c r="M1039">
        <v>2242</v>
      </c>
      <c r="N1039">
        <v>2242</v>
      </c>
      <c r="O1039" t="s">
        <v>3177</v>
      </c>
      <c r="P1039" t="s">
        <v>3672</v>
      </c>
      <c r="Q1039" t="s">
        <v>3629</v>
      </c>
      <c r="R1039" t="s">
        <v>3673</v>
      </c>
      <c r="S1039" t="s">
        <v>3671</v>
      </c>
      <c r="T1039">
        <v>2533.8125023470971</v>
      </c>
      <c r="U1039">
        <v>179187.9639938685</v>
      </c>
    </row>
    <row r="1040" spans="1:21" hidden="1">
      <c r="A1040" t="s">
        <v>3174</v>
      </c>
      <c r="B1040" t="s">
        <v>3626</v>
      </c>
      <c r="C1040" t="s">
        <v>3674</v>
      </c>
      <c r="D1040">
        <v>4.3008639999999998</v>
      </c>
      <c r="E1040">
        <v>0.43184699999999998</v>
      </c>
      <c r="F1040">
        <v>0</v>
      </c>
      <c r="G1040">
        <v>3</v>
      </c>
      <c r="H1040">
        <v>0</v>
      </c>
      <c r="I1040">
        <v>28</v>
      </c>
      <c r="J1040">
        <v>123</v>
      </c>
      <c r="K1040">
        <v>0</v>
      </c>
      <c r="L1040">
        <v>154</v>
      </c>
      <c r="M1040">
        <v>2241</v>
      </c>
      <c r="N1040">
        <v>2241</v>
      </c>
      <c r="O1040" t="s">
        <v>3177</v>
      </c>
      <c r="P1040" t="s">
        <v>3675</v>
      </c>
      <c r="Q1040" t="s">
        <v>3629</v>
      </c>
      <c r="R1040" t="s">
        <v>3676</v>
      </c>
      <c r="S1040" t="s">
        <v>3674</v>
      </c>
      <c r="T1040">
        <v>4300.8641647910317</v>
      </c>
      <c r="U1040">
        <v>431847.34819034179</v>
      </c>
    </row>
    <row r="1041" spans="1:21">
      <c r="A1041" t="s">
        <v>51</v>
      </c>
      <c r="B1041" t="s">
        <v>80</v>
      </c>
      <c r="C1041" s="651" t="s">
        <v>139</v>
      </c>
      <c r="D1041">
        <v>8.8662449999999993</v>
      </c>
      <c r="E1041">
        <v>3.388344</v>
      </c>
      <c r="F1041">
        <v>527</v>
      </c>
      <c r="G1041">
        <v>496</v>
      </c>
      <c r="H1041">
        <v>814</v>
      </c>
      <c r="I1041">
        <v>911</v>
      </c>
      <c r="J1041">
        <v>555</v>
      </c>
      <c r="K1041">
        <v>10</v>
      </c>
      <c r="L1041">
        <v>3313</v>
      </c>
      <c r="M1041">
        <v>1292</v>
      </c>
      <c r="N1041">
        <v>1292</v>
      </c>
      <c r="O1041" t="s">
        <v>3677</v>
      </c>
      <c r="P1041" t="s">
        <v>3678</v>
      </c>
      <c r="Q1041" t="s">
        <v>3679</v>
      </c>
      <c r="R1041" t="s">
        <v>3680</v>
      </c>
      <c r="S1041" t="s">
        <v>3681</v>
      </c>
      <c r="T1041">
        <v>13784.91298697003</v>
      </c>
      <c r="U1041">
        <v>3388344.2603214839</v>
      </c>
    </row>
    <row r="1042" spans="1:21">
      <c r="A1042" t="s">
        <v>51</v>
      </c>
      <c r="B1042" t="s">
        <v>80</v>
      </c>
      <c r="C1042" t="s">
        <v>141</v>
      </c>
      <c r="D1042">
        <v>1.409691</v>
      </c>
      <c r="E1042">
        <v>5.5320000000000001E-2</v>
      </c>
      <c r="F1042">
        <v>5</v>
      </c>
      <c r="G1042">
        <v>1</v>
      </c>
      <c r="H1042">
        <v>6</v>
      </c>
      <c r="I1042">
        <v>26</v>
      </c>
      <c r="J1042">
        <v>24</v>
      </c>
      <c r="K1042">
        <v>0</v>
      </c>
      <c r="L1042">
        <v>62</v>
      </c>
      <c r="M1042">
        <v>1295</v>
      </c>
      <c r="N1042">
        <v>1295</v>
      </c>
      <c r="O1042" t="s">
        <v>3677</v>
      </c>
      <c r="P1042" t="s">
        <v>3682</v>
      </c>
      <c r="Q1042" t="s">
        <v>3679</v>
      </c>
      <c r="R1042" t="s">
        <v>3683</v>
      </c>
      <c r="S1042" t="s">
        <v>141</v>
      </c>
      <c r="T1042">
        <v>1409.6911017383461</v>
      </c>
      <c r="U1042">
        <v>55319.790322484041</v>
      </c>
    </row>
    <row r="1043" spans="1:21">
      <c r="A1043" t="s">
        <v>51</v>
      </c>
      <c r="B1043" t="s">
        <v>80</v>
      </c>
      <c r="C1043" t="s">
        <v>142</v>
      </c>
      <c r="D1043">
        <v>2.9764080000000002</v>
      </c>
      <c r="E1043">
        <v>0.228794</v>
      </c>
      <c r="F1043">
        <v>30</v>
      </c>
      <c r="G1043">
        <v>5</v>
      </c>
      <c r="H1043">
        <v>50</v>
      </c>
      <c r="I1043">
        <v>67</v>
      </c>
      <c r="J1043">
        <v>41</v>
      </c>
      <c r="K1043">
        <v>0</v>
      </c>
      <c r="L1043">
        <v>193</v>
      </c>
      <c r="M1043">
        <v>1294</v>
      </c>
      <c r="N1043">
        <v>1294</v>
      </c>
      <c r="O1043" t="s">
        <v>3677</v>
      </c>
      <c r="P1043" t="s">
        <v>3684</v>
      </c>
      <c r="Q1043" t="s">
        <v>3679</v>
      </c>
      <c r="R1043" t="s">
        <v>3685</v>
      </c>
      <c r="S1043" t="s">
        <v>142</v>
      </c>
      <c r="T1043">
        <v>2976.4076117989712</v>
      </c>
      <c r="U1043">
        <v>228793.66152291719</v>
      </c>
    </row>
    <row r="1044" spans="1:21">
      <c r="A1044" t="s">
        <v>51</v>
      </c>
      <c r="B1044" t="s">
        <v>80</v>
      </c>
      <c r="C1044" t="s">
        <v>143</v>
      </c>
      <c r="D1044">
        <v>8.3281089999999995</v>
      </c>
      <c r="E1044">
        <v>0.87180100000000005</v>
      </c>
      <c r="F1044">
        <v>128</v>
      </c>
      <c r="G1044">
        <v>37</v>
      </c>
      <c r="H1044">
        <v>192</v>
      </c>
      <c r="I1044">
        <v>309</v>
      </c>
      <c r="J1044">
        <v>242</v>
      </c>
      <c r="K1044">
        <v>2</v>
      </c>
      <c r="L1044">
        <v>910</v>
      </c>
      <c r="M1044">
        <v>1293</v>
      </c>
      <c r="N1044">
        <v>1293</v>
      </c>
      <c r="O1044" t="s">
        <v>3677</v>
      </c>
      <c r="P1044" t="s">
        <v>3686</v>
      </c>
      <c r="Q1044" t="s">
        <v>3679</v>
      </c>
      <c r="R1044" t="s">
        <v>3687</v>
      </c>
      <c r="S1044" t="s">
        <v>143</v>
      </c>
      <c r="T1044">
        <v>8328.1089196636076</v>
      </c>
      <c r="U1044">
        <v>871800.63302236586</v>
      </c>
    </row>
    <row r="1045" spans="1:21">
      <c r="A1045" t="s">
        <v>51</v>
      </c>
      <c r="B1045" t="s">
        <v>80</v>
      </c>
      <c r="C1045" s="344" t="s">
        <v>531</v>
      </c>
      <c r="D1045">
        <v>0.319106</v>
      </c>
      <c r="E1045">
        <v>1.8910000000000001E-3</v>
      </c>
      <c r="M1045">
        <v>1296</v>
      </c>
      <c r="N1045">
        <v>1296</v>
      </c>
      <c r="O1045" t="s">
        <v>3677</v>
      </c>
      <c r="P1045" t="s">
        <v>3688</v>
      </c>
      <c r="Q1045" t="s">
        <v>3679</v>
      </c>
      <c r="R1045" t="s">
        <v>3689</v>
      </c>
      <c r="S1045" t="s">
        <v>266</v>
      </c>
      <c r="T1045">
        <v>585.65307635940474</v>
      </c>
      <c r="U1045">
        <v>1891.1175348164791</v>
      </c>
    </row>
    <row r="1046" spans="1:21">
      <c r="A1046" t="s">
        <v>51</v>
      </c>
      <c r="B1046" t="s">
        <v>81</v>
      </c>
      <c r="C1046" t="s">
        <v>144</v>
      </c>
      <c r="D1046">
        <v>1.5939019999999999</v>
      </c>
      <c r="E1046">
        <v>9.7226000000000007E-2</v>
      </c>
      <c r="F1046">
        <v>21</v>
      </c>
      <c r="G1046">
        <v>3</v>
      </c>
      <c r="H1046">
        <v>21</v>
      </c>
      <c r="I1046">
        <v>34</v>
      </c>
      <c r="J1046">
        <v>35</v>
      </c>
      <c r="K1046">
        <v>0</v>
      </c>
      <c r="L1046">
        <v>114</v>
      </c>
      <c r="M1046">
        <v>2282</v>
      </c>
      <c r="N1046">
        <v>2282</v>
      </c>
      <c r="O1046" t="s">
        <v>3677</v>
      </c>
      <c r="P1046" t="s">
        <v>3690</v>
      </c>
      <c r="Q1046" t="s">
        <v>3691</v>
      </c>
      <c r="R1046" t="s">
        <v>3692</v>
      </c>
      <c r="S1046" t="s">
        <v>144</v>
      </c>
      <c r="T1046">
        <v>1593.901908375803</v>
      </c>
      <c r="U1046">
        <v>97225.666956073677</v>
      </c>
    </row>
    <row r="1047" spans="1:21">
      <c r="A1047" t="s">
        <v>51</v>
      </c>
      <c r="B1047" t="s">
        <v>81</v>
      </c>
      <c r="C1047" t="s">
        <v>145</v>
      </c>
      <c r="D1047">
        <v>1.312576</v>
      </c>
      <c r="E1047">
        <v>8.2542000000000004E-2</v>
      </c>
      <c r="F1047">
        <v>8</v>
      </c>
      <c r="G1047">
        <v>0</v>
      </c>
      <c r="H1047">
        <v>5</v>
      </c>
      <c r="I1047">
        <v>22</v>
      </c>
      <c r="J1047">
        <v>32</v>
      </c>
      <c r="K1047">
        <v>1</v>
      </c>
      <c r="L1047">
        <v>68</v>
      </c>
      <c r="M1047">
        <v>2274</v>
      </c>
      <c r="N1047">
        <v>2274</v>
      </c>
      <c r="O1047" t="s">
        <v>3677</v>
      </c>
      <c r="P1047" t="s">
        <v>3693</v>
      </c>
      <c r="Q1047" t="s">
        <v>3691</v>
      </c>
      <c r="R1047" t="s">
        <v>3694</v>
      </c>
      <c r="S1047" t="s">
        <v>145</v>
      </c>
      <c r="T1047">
        <v>1312.576124222079</v>
      </c>
      <c r="U1047">
        <v>82541.539441922825</v>
      </c>
    </row>
    <row r="1048" spans="1:21">
      <c r="A1048" t="s">
        <v>51</v>
      </c>
      <c r="B1048" t="s">
        <v>81</v>
      </c>
      <c r="C1048" t="s">
        <v>146</v>
      </c>
      <c r="D1048">
        <v>5.3260189999999996</v>
      </c>
      <c r="E1048">
        <v>0.39669599999999999</v>
      </c>
      <c r="F1048">
        <v>52</v>
      </c>
      <c r="G1048">
        <v>15</v>
      </c>
      <c r="H1048">
        <v>71</v>
      </c>
      <c r="I1048">
        <v>83</v>
      </c>
      <c r="J1048">
        <v>93</v>
      </c>
      <c r="K1048">
        <v>1</v>
      </c>
      <c r="L1048">
        <v>315</v>
      </c>
      <c r="M1048">
        <v>2275</v>
      </c>
      <c r="N1048">
        <v>2275</v>
      </c>
      <c r="O1048" t="s">
        <v>3677</v>
      </c>
      <c r="P1048" t="s">
        <v>3695</v>
      </c>
      <c r="Q1048" t="s">
        <v>3691</v>
      </c>
      <c r="R1048" t="s">
        <v>3696</v>
      </c>
      <c r="S1048" t="s">
        <v>146</v>
      </c>
      <c r="T1048">
        <v>5326.0186873634811</v>
      </c>
      <c r="U1048">
        <v>396695.8959798002</v>
      </c>
    </row>
    <row r="1049" spans="1:21">
      <c r="A1049" t="s">
        <v>51</v>
      </c>
      <c r="B1049" t="s">
        <v>81</v>
      </c>
      <c r="C1049" t="s">
        <v>147</v>
      </c>
      <c r="D1049">
        <v>1.0038180000000001</v>
      </c>
      <c r="E1049">
        <v>3.2682999999999997E-2</v>
      </c>
      <c r="F1049">
        <v>5</v>
      </c>
      <c r="G1049">
        <v>0</v>
      </c>
      <c r="H1049">
        <v>3</v>
      </c>
      <c r="I1049">
        <v>11</v>
      </c>
      <c r="J1049">
        <v>6</v>
      </c>
      <c r="K1049">
        <v>0</v>
      </c>
      <c r="L1049">
        <v>25</v>
      </c>
      <c r="M1049">
        <v>2287</v>
      </c>
      <c r="N1049">
        <v>2287</v>
      </c>
      <c r="O1049" t="s">
        <v>3677</v>
      </c>
      <c r="P1049" t="s">
        <v>3697</v>
      </c>
      <c r="Q1049" t="s">
        <v>3691</v>
      </c>
      <c r="R1049" t="s">
        <v>3698</v>
      </c>
      <c r="S1049" t="s">
        <v>147</v>
      </c>
      <c r="T1049">
        <v>1003.817602528644</v>
      </c>
      <c r="U1049">
        <v>32683.162978525939</v>
      </c>
    </row>
    <row r="1050" spans="1:21">
      <c r="A1050" t="s">
        <v>51</v>
      </c>
      <c r="B1050" t="s">
        <v>81</v>
      </c>
      <c r="C1050" t="s">
        <v>148</v>
      </c>
      <c r="D1050">
        <v>5.498767</v>
      </c>
      <c r="E1050">
        <v>0.88209899999999997</v>
      </c>
      <c r="F1050">
        <v>147</v>
      </c>
      <c r="G1050">
        <v>51</v>
      </c>
      <c r="H1050">
        <v>204</v>
      </c>
      <c r="I1050">
        <v>380</v>
      </c>
      <c r="J1050">
        <v>215</v>
      </c>
      <c r="K1050">
        <v>0</v>
      </c>
      <c r="L1050">
        <v>997</v>
      </c>
      <c r="M1050">
        <v>2281</v>
      </c>
      <c r="N1050">
        <v>2281</v>
      </c>
      <c r="O1050" t="s">
        <v>3677</v>
      </c>
      <c r="P1050" t="s">
        <v>3699</v>
      </c>
      <c r="Q1050" t="s">
        <v>3691</v>
      </c>
      <c r="R1050" t="s">
        <v>3700</v>
      </c>
      <c r="S1050" t="s">
        <v>148</v>
      </c>
      <c r="T1050">
        <v>5541.7918014323532</v>
      </c>
      <c r="U1050">
        <v>882099.16679592221</v>
      </c>
    </row>
    <row r="1051" spans="1:21">
      <c r="A1051" t="s">
        <v>51</v>
      </c>
      <c r="B1051" t="s">
        <v>81</v>
      </c>
      <c r="C1051" t="s">
        <v>149</v>
      </c>
      <c r="D1051">
        <v>2.866282</v>
      </c>
      <c r="E1051">
        <v>0.20454700000000001</v>
      </c>
      <c r="F1051">
        <v>32</v>
      </c>
      <c r="G1051">
        <v>0</v>
      </c>
      <c r="H1051">
        <v>31</v>
      </c>
      <c r="I1051">
        <v>75</v>
      </c>
      <c r="J1051">
        <v>43</v>
      </c>
      <c r="K1051">
        <v>0</v>
      </c>
      <c r="L1051">
        <v>181</v>
      </c>
      <c r="M1051">
        <v>2272</v>
      </c>
      <c r="N1051">
        <v>2272</v>
      </c>
      <c r="O1051" t="s">
        <v>3677</v>
      </c>
      <c r="P1051" t="s">
        <v>3701</v>
      </c>
      <c r="Q1051" t="s">
        <v>3691</v>
      </c>
      <c r="R1051" t="s">
        <v>3702</v>
      </c>
      <c r="S1051" t="s">
        <v>149</v>
      </c>
      <c r="T1051">
        <v>2866.282452814919</v>
      </c>
      <c r="U1051">
        <v>204546.95523641631</v>
      </c>
    </row>
    <row r="1052" spans="1:21">
      <c r="A1052" t="s">
        <v>51</v>
      </c>
      <c r="B1052" t="s">
        <v>81</v>
      </c>
      <c r="C1052" t="s">
        <v>150</v>
      </c>
      <c r="D1052">
        <v>2.2307540000000001</v>
      </c>
      <c r="E1052">
        <v>0.115088</v>
      </c>
      <c r="F1052">
        <v>0</v>
      </c>
      <c r="G1052">
        <v>1</v>
      </c>
      <c r="H1052">
        <v>0</v>
      </c>
      <c r="I1052">
        <v>0</v>
      </c>
      <c r="J1052">
        <v>6</v>
      </c>
      <c r="K1052">
        <v>0</v>
      </c>
      <c r="L1052">
        <v>7</v>
      </c>
      <c r="M1052">
        <v>2288</v>
      </c>
      <c r="N1052">
        <v>2288</v>
      </c>
      <c r="O1052" t="s">
        <v>3677</v>
      </c>
      <c r="P1052" t="s">
        <v>3703</v>
      </c>
      <c r="Q1052" t="s">
        <v>3691</v>
      </c>
      <c r="R1052" t="s">
        <v>3704</v>
      </c>
      <c r="S1052" t="s">
        <v>150</v>
      </c>
      <c r="T1052">
        <v>2230.7544935063352</v>
      </c>
      <c r="U1052">
        <v>115087.8864155234</v>
      </c>
    </row>
    <row r="1053" spans="1:21">
      <c r="A1053" t="s">
        <v>51</v>
      </c>
      <c r="B1053" t="s">
        <v>81</v>
      </c>
      <c r="C1053" t="s">
        <v>151</v>
      </c>
      <c r="D1053">
        <v>5.6295630000000001</v>
      </c>
      <c r="E1053">
        <v>0.39250000000000002</v>
      </c>
      <c r="F1053">
        <v>75</v>
      </c>
      <c r="G1053">
        <v>10</v>
      </c>
      <c r="H1053">
        <v>90</v>
      </c>
      <c r="I1053">
        <v>131</v>
      </c>
      <c r="J1053">
        <v>81</v>
      </c>
      <c r="K1053">
        <v>1</v>
      </c>
      <c r="L1053">
        <v>388</v>
      </c>
      <c r="M1053">
        <v>2283</v>
      </c>
      <c r="N1053">
        <v>2283</v>
      </c>
      <c r="O1053" t="s">
        <v>3677</v>
      </c>
      <c r="P1053" t="s">
        <v>3705</v>
      </c>
      <c r="Q1053" t="s">
        <v>3691</v>
      </c>
      <c r="R1053" t="s">
        <v>3706</v>
      </c>
      <c r="S1053" t="s">
        <v>151</v>
      </c>
      <c r="T1053">
        <v>5629.5634256741268</v>
      </c>
      <c r="U1053">
        <v>392499.82240435161</v>
      </c>
    </row>
    <row r="1054" spans="1:21">
      <c r="A1054" t="s">
        <v>51</v>
      </c>
      <c r="B1054" t="s">
        <v>81</v>
      </c>
      <c r="C1054" t="s">
        <v>152</v>
      </c>
      <c r="D1054">
        <v>7.265047</v>
      </c>
      <c r="E1054">
        <v>1.054711</v>
      </c>
      <c r="F1054">
        <v>160</v>
      </c>
      <c r="G1054">
        <v>185</v>
      </c>
      <c r="H1054">
        <v>288</v>
      </c>
      <c r="I1054">
        <v>250</v>
      </c>
      <c r="J1054">
        <v>162</v>
      </c>
      <c r="K1054">
        <v>3</v>
      </c>
      <c r="L1054">
        <v>1048</v>
      </c>
      <c r="M1054">
        <v>2278</v>
      </c>
      <c r="N1054">
        <v>2278</v>
      </c>
      <c r="O1054" t="s">
        <v>3677</v>
      </c>
      <c r="P1054" t="s">
        <v>3707</v>
      </c>
      <c r="Q1054" t="s">
        <v>3691</v>
      </c>
      <c r="R1054" t="s">
        <v>3708</v>
      </c>
      <c r="S1054" t="s">
        <v>152</v>
      </c>
      <c r="T1054">
        <v>7265.0470484865764</v>
      </c>
      <c r="U1054">
        <v>1054710.5956953659</v>
      </c>
    </row>
    <row r="1055" spans="1:21">
      <c r="A1055" t="s">
        <v>51</v>
      </c>
      <c r="B1055" t="s">
        <v>81</v>
      </c>
      <c r="C1055" s="651" t="s">
        <v>153</v>
      </c>
      <c r="D1055">
        <v>12.253125000000001</v>
      </c>
      <c r="E1055">
        <v>1.713265</v>
      </c>
      <c r="F1055">
        <v>330</v>
      </c>
      <c r="G1055">
        <v>196</v>
      </c>
      <c r="H1055">
        <v>593</v>
      </c>
      <c r="I1055">
        <v>545</v>
      </c>
      <c r="J1055">
        <v>373</v>
      </c>
      <c r="K1055">
        <v>5</v>
      </c>
      <c r="L1055">
        <v>2042</v>
      </c>
      <c r="M1055">
        <v>2286</v>
      </c>
      <c r="N1055">
        <v>2286</v>
      </c>
      <c r="O1055" t="s">
        <v>3677</v>
      </c>
      <c r="P1055" t="s">
        <v>3709</v>
      </c>
      <c r="Q1055" t="s">
        <v>3691</v>
      </c>
      <c r="R1055" t="s">
        <v>3710</v>
      </c>
      <c r="S1055" t="s">
        <v>3711</v>
      </c>
      <c r="T1055">
        <v>12591.46784017772</v>
      </c>
      <c r="U1055">
        <v>1713265.120425656</v>
      </c>
    </row>
    <row r="1056" spans="1:21">
      <c r="A1056" t="s">
        <v>51</v>
      </c>
      <c r="B1056" t="s">
        <v>81</v>
      </c>
      <c r="C1056" t="s">
        <v>154</v>
      </c>
      <c r="D1056">
        <v>2.965824</v>
      </c>
      <c r="E1056">
        <v>0.30951099999999998</v>
      </c>
      <c r="F1056">
        <v>98</v>
      </c>
      <c r="G1056">
        <v>5</v>
      </c>
      <c r="H1056">
        <v>128</v>
      </c>
      <c r="I1056">
        <v>95</v>
      </c>
      <c r="J1056">
        <v>80</v>
      </c>
      <c r="K1056">
        <v>0</v>
      </c>
      <c r="L1056">
        <v>406</v>
      </c>
      <c r="M1056">
        <v>2277</v>
      </c>
      <c r="N1056">
        <v>2277</v>
      </c>
      <c r="O1056" t="s">
        <v>3677</v>
      </c>
      <c r="P1056" t="s">
        <v>3712</v>
      </c>
      <c r="Q1056" t="s">
        <v>3691</v>
      </c>
      <c r="R1056" t="s">
        <v>3713</v>
      </c>
      <c r="S1056" t="s">
        <v>154</v>
      </c>
      <c r="T1056">
        <v>2965.824396279098</v>
      </c>
      <c r="U1056">
        <v>309511.34612194751</v>
      </c>
    </row>
    <row r="1057" spans="1:21">
      <c r="A1057" t="s">
        <v>51</v>
      </c>
      <c r="B1057" t="s">
        <v>81</v>
      </c>
      <c r="C1057" t="s">
        <v>155</v>
      </c>
      <c r="D1057">
        <v>6.5020819999999997</v>
      </c>
      <c r="E1057">
        <v>0.72842399999999996</v>
      </c>
      <c r="F1057">
        <v>100</v>
      </c>
      <c r="G1057">
        <v>43</v>
      </c>
      <c r="H1057">
        <v>133</v>
      </c>
      <c r="I1057">
        <v>137</v>
      </c>
      <c r="J1057">
        <v>175</v>
      </c>
      <c r="K1057">
        <v>0</v>
      </c>
      <c r="L1057">
        <v>588</v>
      </c>
      <c r="M1057">
        <v>2279</v>
      </c>
      <c r="N1057">
        <v>2279</v>
      </c>
      <c r="O1057" t="s">
        <v>3677</v>
      </c>
      <c r="P1057" t="s">
        <v>3714</v>
      </c>
      <c r="Q1057" t="s">
        <v>3691</v>
      </c>
      <c r="R1057" t="s">
        <v>3715</v>
      </c>
      <c r="S1057" t="s">
        <v>155</v>
      </c>
      <c r="T1057">
        <v>6502.0820579304745</v>
      </c>
      <c r="U1057">
        <v>728423.53815542301</v>
      </c>
    </row>
    <row r="1058" spans="1:21">
      <c r="A1058" t="s">
        <v>51</v>
      </c>
      <c r="B1058" t="s">
        <v>81</v>
      </c>
      <c r="C1058" t="s">
        <v>156</v>
      </c>
      <c r="D1058">
        <v>6.4052210000000001</v>
      </c>
      <c r="E1058">
        <v>0.63114599999999998</v>
      </c>
      <c r="F1058">
        <v>66</v>
      </c>
      <c r="G1058">
        <v>23</v>
      </c>
      <c r="H1058">
        <v>78</v>
      </c>
      <c r="I1058">
        <v>159</v>
      </c>
      <c r="J1058">
        <v>124</v>
      </c>
      <c r="K1058">
        <v>1</v>
      </c>
      <c r="L1058">
        <v>451</v>
      </c>
      <c r="M1058">
        <v>2284</v>
      </c>
      <c r="N1058">
        <v>2284</v>
      </c>
      <c r="O1058" t="s">
        <v>3677</v>
      </c>
      <c r="P1058" t="s">
        <v>3716</v>
      </c>
      <c r="Q1058" t="s">
        <v>3691</v>
      </c>
      <c r="R1058" t="s">
        <v>3717</v>
      </c>
      <c r="S1058" t="s">
        <v>156</v>
      </c>
      <c r="T1058">
        <v>6405.2214968916614</v>
      </c>
      <c r="U1058">
        <v>631146.02412041696</v>
      </c>
    </row>
    <row r="1059" spans="1:21">
      <c r="A1059" t="s">
        <v>51</v>
      </c>
      <c r="B1059" t="s">
        <v>81</v>
      </c>
      <c r="C1059" t="s">
        <v>157</v>
      </c>
      <c r="D1059">
        <v>7.7251760000000003</v>
      </c>
      <c r="E1059">
        <v>1.3813420000000001</v>
      </c>
      <c r="F1059">
        <v>282</v>
      </c>
      <c r="G1059">
        <v>93</v>
      </c>
      <c r="H1059">
        <v>425</v>
      </c>
      <c r="I1059">
        <v>299</v>
      </c>
      <c r="J1059">
        <v>256</v>
      </c>
      <c r="K1059">
        <v>3</v>
      </c>
      <c r="L1059">
        <v>1358</v>
      </c>
      <c r="M1059">
        <v>2273</v>
      </c>
      <c r="N1059">
        <v>2273</v>
      </c>
      <c r="O1059" t="s">
        <v>3677</v>
      </c>
      <c r="P1059" t="s">
        <v>3718</v>
      </c>
      <c r="Q1059" t="s">
        <v>3691</v>
      </c>
      <c r="R1059" t="s">
        <v>3719</v>
      </c>
      <c r="S1059" t="s">
        <v>157</v>
      </c>
      <c r="T1059">
        <v>7725.1756103891803</v>
      </c>
      <c r="U1059">
        <v>1381342.0946318761</v>
      </c>
    </row>
    <row r="1060" spans="1:21">
      <c r="A1060" t="s">
        <v>51</v>
      </c>
      <c r="B1060" t="s">
        <v>81</v>
      </c>
      <c r="C1060" t="s">
        <v>158</v>
      </c>
      <c r="D1060">
        <v>1.9242950000000001</v>
      </c>
      <c r="E1060">
        <v>0.15148300000000001</v>
      </c>
      <c r="F1060">
        <v>20</v>
      </c>
      <c r="G1060">
        <v>10</v>
      </c>
      <c r="H1060">
        <v>23</v>
      </c>
      <c r="I1060">
        <v>48</v>
      </c>
      <c r="J1060">
        <v>78</v>
      </c>
      <c r="K1060">
        <v>0</v>
      </c>
      <c r="L1060">
        <v>179</v>
      </c>
      <c r="M1060">
        <v>2276</v>
      </c>
      <c r="N1060">
        <v>2276</v>
      </c>
      <c r="O1060" t="s">
        <v>3677</v>
      </c>
      <c r="P1060" t="s">
        <v>3720</v>
      </c>
      <c r="Q1060" t="s">
        <v>3691</v>
      </c>
      <c r="R1060" t="s">
        <v>3721</v>
      </c>
      <c r="S1060" t="s">
        <v>158</v>
      </c>
      <c r="T1060">
        <v>1924.2954280264439</v>
      </c>
      <c r="U1060">
        <v>151482.68373644221</v>
      </c>
    </row>
    <row r="1061" spans="1:21">
      <c r="A1061" t="s">
        <v>51</v>
      </c>
      <c r="B1061" t="s">
        <v>81</v>
      </c>
      <c r="C1061" t="s">
        <v>159</v>
      </c>
      <c r="D1061">
        <v>3.4940289999999998</v>
      </c>
      <c r="E1061">
        <v>0.32834600000000003</v>
      </c>
      <c r="F1061">
        <v>30</v>
      </c>
      <c r="G1061">
        <v>12</v>
      </c>
      <c r="H1061">
        <v>38</v>
      </c>
      <c r="I1061">
        <v>163</v>
      </c>
      <c r="J1061">
        <v>54</v>
      </c>
      <c r="K1061">
        <v>0</v>
      </c>
      <c r="L1061">
        <v>297</v>
      </c>
      <c r="M1061">
        <v>2285</v>
      </c>
      <c r="N1061">
        <v>2285</v>
      </c>
      <c r="O1061" t="s">
        <v>3677</v>
      </c>
      <c r="P1061" t="s">
        <v>3722</v>
      </c>
      <c r="Q1061" t="s">
        <v>3691</v>
      </c>
      <c r="R1061" t="s">
        <v>3723</v>
      </c>
      <c r="S1061" t="s">
        <v>159</v>
      </c>
      <c r="T1061">
        <v>3537.0664921044781</v>
      </c>
      <c r="U1061">
        <v>328346.16532126628</v>
      </c>
    </row>
    <row r="1062" spans="1:21">
      <c r="A1062" t="s">
        <v>51</v>
      </c>
      <c r="B1062" t="s">
        <v>81</v>
      </c>
      <c r="C1062" s="344" t="s">
        <v>531</v>
      </c>
      <c r="D1062">
        <v>0.32702799999999999</v>
      </c>
      <c r="E1062">
        <v>5.1320000000000003E-3</v>
      </c>
      <c r="F1062">
        <v>0</v>
      </c>
      <c r="G1062">
        <v>0</v>
      </c>
      <c r="H1062">
        <v>0</v>
      </c>
      <c r="I1062">
        <v>1</v>
      </c>
      <c r="J1062">
        <v>0</v>
      </c>
      <c r="K1062">
        <v>0</v>
      </c>
      <c r="L1062">
        <v>1</v>
      </c>
      <c r="M1062">
        <v>2271</v>
      </c>
      <c r="N1062">
        <v>2271</v>
      </c>
      <c r="O1062" t="s">
        <v>3677</v>
      </c>
      <c r="P1062" t="s">
        <v>3724</v>
      </c>
      <c r="Q1062" t="s">
        <v>3691</v>
      </c>
      <c r="R1062" t="s">
        <v>3680</v>
      </c>
      <c r="S1062" t="s">
        <v>3681</v>
      </c>
      <c r="T1062">
        <v>471.22368936293088</v>
      </c>
      <c r="U1062">
        <v>5132.1210681324246</v>
      </c>
    </row>
    <row r="1063" spans="1:21">
      <c r="A1063" t="s">
        <v>51</v>
      </c>
      <c r="B1063" t="s">
        <v>81</v>
      </c>
      <c r="C1063" t="s">
        <v>160</v>
      </c>
      <c r="D1063">
        <v>3.8473459999999999</v>
      </c>
      <c r="E1063">
        <v>0.42519499999999999</v>
      </c>
      <c r="F1063">
        <v>55</v>
      </c>
      <c r="G1063">
        <v>3</v>
      </c>
      <c r="H1063">
        <v>83</v>
      </c>
      <c r="I1063">
        <v>113</v>
      </c>
      <c r="J1063">
        <v>165</v>
      </c>
      <c r="K1063">
        <v>0</v>
      </c>
      <c r="L1063">
        <v>419</v>
      </c>
      <c r="M1063">
        <v>2280</v>
      </c>
      <c r="N1063">
        <v>2280</v>
      </c>
      <c r="O1063" t="s">
        <v>3677</v>
      </c>
      <c r="P1063" t="s">
        <v>3725</v>
      </c>
      <c r="Q1063" t="s">
        <v>3691</v>
      </c>
      <c r="R1063" t="s">
        <v>3726</v>
      </c>
      <c r="S1063" t="s">
        <v>160</v>
      </c>
      <c r="T1063">
        <v>3847.3459094629779</v>
      </c>
      <c r="U1063">
        <v>425194.84543505253</v>
      </c>
    </row>
    <row r="1064" spans="1:21">
      <c r="A1064" t="s">
        <v>51</v>
      </c>
      <c r="B1064" t="s">
        <v>82</v>
      </c>
      <c r="C1064" t="s">
        <v>161</v>
      </c>
      <c r="D1064">
        <v>8.1745389999999993</v>
      </c>
      <c r="E1064">
        <v>0.71440400000000004</v>
      </c>
      <c r="F1064">
        <v>52</v>
      </c>
      <c r="G1064">
        <v>10</v>
      </c>
      <c r="H1064">
        <v>61</v>
      </c>
      <c r="I1064">
        <v>139</v>
      </c>
      <c r="J1064">
        <v>223</v>
      </c>
      <c r="K1064">
        <v>1</v>
      </c>
      <c r="L1064">
        <v>486</v>
      </c>
      <c r="M1064">
        <v>1298</v>
      </c>
      <c r="N1064">
        <v>1298</v>
      </c>
      <c r="O1064" t="s">
        <v>3677</v>
      </c>
      <c r="P1064" t="s">
        <v>3727</v>
      </c>
      <c r="Q1064" t="s">
        <v>3728</v>
      </c>
      <c r="R1064" t="s">
        <v>3729</v>
      </c>
      <c r="S1064" t="s">
        <v>161</v>
      </c>
      <c r="T1064">
        <v>8174.5392716176048</v>
      </c>
      <c r="U1064">
        <v>714403.82774189254</v>
      </c>
    </row>
    <row r="1065" spans="1:21">
      <c r="A1065" t="s">
        <v>51</v>
      </c>
      <c r="B1065" t="s">
        <v>82</v>
      </c>
      <c r="C1065" t="s">
        <v>162</v>
      </c>
      <c r="D1065">
        <v>11.745809</v>
      </c>
      <c r="E1065">
        <v>2.9620540000000002</v>
      </c>
      <c r="F1065">
        <v>427</v>
      </c>
      <c r="G1065">
        <v>74</v>
      </c>
      <c r="H1065">
        <v>720</v>
      </c>
      <c r="I1065">
        <v>746</v>
      </c>
      <c r="J1065">
        <v>469</v>
      </c>
      <c r="K1065">
        <v>5</v>
      </c>
      <c r="L1065">
        <v>2441</v>
      </c>
      <c r="M1065">
        <v>1297</v>
      </c>
      <c r="N1065">
        <v>1297</v>
      </c>
      <c r="O1065" t="s">
        <v>3677</v>
      </c>
      <c r="P1065" t="s">
        <v>3730</v>
      </c>
      <c r="Q1065" t="s">
        <v>3728</v>
      </c>
      <c r="R1065" t="s">
        <v>3731</v>
      </c>
      <c r="S1065" t="s">
        <v>162</v>
      </c>
      <c r="T1065">
        <v>11745.808874538299</v>
      </c>
      <c r="U1065">
        <v>2962054.1241272441</v>
      </c>
    </row>
    <row r="1066" spans="1:21">
      <c r="A1066" t="s">
        <v>51</v>
      </c>
      <c r="B1066" t="s">
        <v>83</v>
      </c>
      <c r="C1066" t="s">
        <v>163</v>
      </c>
      <c r="D1066">
        <v>5.3167759999999999</v>
      </c>
      <c r="E1066">
        <v>0.68551799999999996</v>
      </c>
      <c r="F1066">
        <v>52</v>
      </c>
      <c r="G1066">
        <v>14</v>
      </c>
      <c r="H1066">
        <v>59</v>
      </c>
      <c r="I1066">
        <v>130</v>
      </c>
      <c r="J1066">
        <v>176</v>
      </c>
      <c r="K1066">
        <v>0</v>
      </c>
      <c r="L1066">
        <v>431</v>
      </c>
      <c r="M1066">
        <v>1300</v>
      </c>
      <c r="N1066">
        <v>1300</v>
      </c>
      <c r="O1066" t="s">
        <v>3677</v>
      </c>
      <c r="P1066" t="s">
        <v>3732</v>
      </c>
      <c r="Q1066" t="s">
        <v>3733</v>
      </c>
      <c r="R1066" t="s">
        <v>3734</v>
      </c>
      <c r="S1066" t="s">
        <v>163</v>
      </c>
      <c r="T1066">
        <v>5316.7755747644514</v>
      </c>
      <c r="U1066">
        <v>685517.85173861915</v>
      </c>
    </row>
    <row r="1067" spans="1:21">
      <c r="A1067" t="s">
        <v>51</v>
      </c>
      <c r="B1067" t="s">
        <v>83</v>
      </c>
      <c r="C1067" t="s">
        <v>164</v>
      </c>
      <c r="D1067">
        <v>1.69835</v>
      </c>
      <c r="E1067">
        <v>7.0901000000000006E-2</v>
      </c>
      <c r="F1067">
        <v>0</v>
      </c>
      <c r="G1067">
        <v>2</v>
      </c>
      <c r="H1067">
        <v>0</v>
      </c>
      <c r="I1067">
        <v>4</v>
      </c>
      <c r="J1067">
        <v>23</v>
      </c>
      <c r="K1067">
        <v>0</v>
      </c>
      <c r="L1067">
        <v>29</v>
      </c>
      <c r="M1067">
        <v>1306</v>
      </c>
      <c r="N1067">
        <v>1306</v>
      </c>
      <c r="O1067" t="s">
        <v>3677</v>
      </c>
      <c r="P1067" t="s">
        <v>3735</v>
      </c>
      <c r="Q1067" t="s">
        <v>3733</v>
      </c>
      <c r="R1067" t="s">
        <v>3736</v>
      </c>
      <c r="S1067" t="s">
        <v>164</v>
      </c>
      <c r="T1067">
        <v>1698.3500003843201</v>
      </c>
      <c r="U1067">
        <v>70901.024504660818</v>
      </c>
    </row>
    <row r="1068" spans="1:21">
      <c r="A1068" t="s">
        <v>51</v>
      </c>
      <c r="B1068" t="s">
        <v>83</v>
      </c>
      <c r="C1068" t="s">
        <v>165</v>
      </c>
      <c r="D1068">
        <v>2.0042140000000002</v>
      </c>
      <c r="E1068">
        <v>0.105576</v>
      </c>
      <c r="F1068">
        <v>9</v>
      </c>
      <c r="G1068">
        <v>0</v>
      </c>
      <c r="H1068">
        <v>6</v>
      </c>
      <c r="I1068">
        <v>21</v>
      </c>
      <c r="J1068">
        <v>44</v>
      </c>
      <c r="K1068">
        <v>0</v>
      </c>
      <c r="L1068">
        <v>80</v>
      </c>
      <c r="M1068">
        <v>1302</v>
      </c>
      <c r="N1068">
        <v>1302</v>
      </c>
      <c r="O1068" t="s">
        <v>3677</v>
      </c>
      <c r="P1068" t="s">
        <v>3737</v>
      </c>
      <c r="Q1068" t="s">
        <v>3733</v>
      </c>
      <c r="R1068" t="s">
        <v>3738</v>
      </c>
      <c r="S1068" t="s">
        <v>165</v>
      </c>
      <c r="T1068">
        <v>2004.214197551431</v>
      </c>
      <c r="U1068">
        <v>105576.225630482</v>
      </c>
    </row>
    <row r="1069" spans="1:21">
      <c r="A1069" t="s">
        <v>51</v>
      </c>
      <c r="B1069" t="s">
        <v>83</v>
      </c>
      <c r="C1069" t="s">
        <v>166</v>
      </c>
      <c r="D1069">
        <v>8.2855450000000008</v>
      </c>
      <c r="E1069">
        <v>1.797029</v>
      </c>
      <c r="F1069">
        <v>113</v>
      </c>
      <c r="G1069">
        <v>27</v>
      </c>
      <c r="H1069">
        <v>186</v>
      </c>
      <c r="I1069">
        <v>482</v>
      </c>
      <c r="J1069">
        <v>258</v>
      </c>
      <c r="K1069">
        <v>0</v>
      </c>
      <c r="L1069">
        <v>1066</v>
      </c>
      <c r="M1069">
        <v>1301</v>
      </c>
      <c r="N1069">
        <v>1301</v>
      </c>
      <c r="O1069" t="s">
        <v>3677</v>
      </c>
      <c r="P1069" t="s">
        <v>3739</v>
      </c>
      <c r="Q1069" t="s">
        <v>3733</v>
      </c>
      <c r="R1069" t="s">
        <v>3740</v>
      </c>
      <c r="S1069" t="s">
        <v>166</v>
      </c>
      <c r="T1069">
        <v>8285.5454085476849</v>
      </c>
      <c r="U1069">
        <v>1797029.132846615</v>
      </c>
    </row>
    <row r="1070" spans="1:21">
      <c r="A1070" t="s">
        <v>51</v>
      </c>
      <c r="B1070" t="s">
        <v>83</v>
      </c>
      <c r="C1070" t="s">
        <v>167</v>
      </c>
      <c r="D1070">
        <v>5.4321400000000004</v>
      </c>
      <c r="E1070">
        <v>0.45025799999999999</v>
      </c>
      <c r="F1070">
        <v>32</v>
      </c>
      <c r="G1070">
        <v>14</v>
      </c>
      <c r="H1070">
        <v>33</v>
      </c>
      <c r="I1070">
        <v>172</v>
      </c>
      <c r="J1070">
        <v>97</v>
      </c>
      <c r="K1070">
        <v>1</v>
      </c>
      <c r="L1070">
        <v>349</v>
      </c>
      <c r="M1070">
        <v>1299</v>
      </c>
      <c r="N1070">
        <v>1299</v>
      </c>
      <c r="O1070" t="s">
        <v>3677</v>
      </c>
      <c r="P1070" t="s">
        <v>3741</v>
      </c>
      <c r="Q1070" t="s">
        <v>3733</v>
      </c>
      <c r="R1070" t="s">
        <v>3742</v>
      </c>
      <c r="S1070" t="s">
        <v>167</v>
      </c>
      <c r="T1070">
        <v>5432.1396869154842</v>
      </c>
      <c r="U1070">
        <v>450258.29197079502</v>
      </c>
    </row>
    <row r="1071" spans="1:21">
      <c r="A1071" t="s">
        <v>51</v>
      </c>
      <c r="B1071" t="s">
        <v>83</v>
      </c>
      <c r="C1071" s="344" t="s">
        <v>531</v>
      </c>
      <c r="D1071">
        <v>0.26605899999999999</v>
      </c>
      <c r="E1071">
        <v>1.421E-3</v>
      </c>
      <c r="M1071">
        <v>1307</v>
      </c>
      <c r="N1071">
        <v>1307</v>
      </c>
      <c r="O1071" t="s">
        <v>3677</v>
      </c>
      <c r="P1071" t="s">
        <v>3743</v>
      </c>
      <c r="Q1071" t="s">
        <v>3733</v>
      </c>
      <c r="R1071" t="s">
        <v>3744</v>
      </c>
      <c r="S1071" t="s">
        <v>197</v>
      </c>
      <c r="T1071">
        <v>550.52582536109503</v>
      </c>
      <c r="U1071">
        <v>1420.988485416091</v>
      </c>
    </row>
    <row r="1072" spans="1:21">
      <c r="A1072" t="s">
        <v>51</v>
      </c>
      <c r="B1072" t="s">
        <v>83</v>
      </c>
      <c r="C1072" t="s">
        <v>168</v>
      </c>
      <c r="D1072">
        <v>1.9758979999999999</v>
      </c>
      <c r="E1072">
        <v>0.135708</v>
      </c>
      <c r="F1072">
        <v>9</v>
      </c>
      <c r="G1072">
        <v>1</v>
      </c>
      <c r="H1072">
        <v>8</v>
      </c>
      <c r="I1072">
        <v>54</v>
      </c>
      <c r="J1072">
        <v>32</v>
      </c>
      <c r="K1072">
        <v>0</v>
      </c>
      <c r="L1072">
        <v>104</v>
      </c>
      <c r="M1072">
        <v>1305</v>
      </c>
      <c r="N1072">
        <v>1305</v>
      </c>
      <c r="O1072" t="s">
        <v>3677</v>
      </c>
      <c r="P1072" t="s">
        <v>3745</v>
      </c>
      <c r="Q1072" t="s">
        <v>3733</v>
      </c>
      <c r="R1072" t="s">
        <v>3746</v>
      </c>
      <c r="S1072" t="s">
        <v>168</v>
      </c>
      <c r="T1072">
        <v>1975.8982175888709</v>
      </c>
      <c r="U1072">
        <v>135708.35162588771</v>
      </c>
    </row>
    <row r="1073" spans="1:21">
      <c r="A1073" t="s">
        <v>51</v>
      </c>
      <c r="B1073" t="s">
        <v>83</v>
      </c>
      <c r="C1073" t="s">
        <v>169</v>
      </c>
      <c r="D1073">
        <v>4.2324529999999996</v>
      </c>
      <c r="E1073">
        <v>0.45712399999999997</v>
      </c>
      <c r="F1073">
        <v>32</v>
      </c>
      <c r="G1073">
        <v>1</v>
      </c>
      <c r="H1073">
        <v>40</v>
      </c>
      <c r="I1073">
        <v>169</v>
      </c>
      <c r="J1073">
        <v>133</v>
      </c>
      <c r="K1073">
        <v>0</v>
      </c>
      <c r="L1073">
        <v>375</v>
      </c>
      <c r="M1073">
        <v>1303</v>
      </c>
      <c r="N1073">
        <v>1303</v>
      </c>
      <c r="O1073" t="s">
        <v>3677</v>
      </c>
      <c r="P1073" t="s">
        <v>3747</v>
      </c>
      <c r="Q1073" t="s">
        <v>3733</v>
      </c>
      <c r="R1073" t="s">
        <v>3748</v>
      </c>
      <c r="S1073" t="s">
        <v>169</v>
      </c>
      <c r="T1073">
        <v>4232.4530078090474</v>
      </c>
      <c r="U1073">
        <v>457124.28631508228</v>
      </c>
    </row>
    <row r="1074" spans="1:21">
      <c r="A1074" t="s">
        <v>51</v>
      </c>
      <c r="B1074" t="s">
        <v>83</v>
      </c>
      <c r="C1074" t="s">
        <v>170</v>
      </c>
      <c r="D1074">
        <v>2.7367409999999999</v>
      </c>
      <c r="E1074">
        <v>0.15277499999999999</v>
      </c>
      <c r="F1074">
        <v>12</v>
      </c>
      <c r="G1074">
        <v>2</v>
      </c>
      <c r="H1074">
        <v>7</v>
      </c>
      <c r="I1074">
        <v>21</v>
      </c>
      <c r="J1074">
        <v>38</v>
      </c>
      <c r="K1074">
        <v>0</v>
      </c>
      <c r="L1074">
        <v>80</v>
      </c>
      <c r="M1074">
        <v>1304</v>
      </c>
      <c r="N1074">
        <v>1304</v>
      </c>
      <c r="O1074" t="s">
        <v>3677</v>
      </c>
      <c r="P1074" t="s">
        <v>3749</v>
      </c>
      <c r="Q1074" t="s">
        <v>3733</v>
      </c>
      <c r="R1074" t="s">
        <v>3750</v>
      </c>
      <c r="S1074" t="s">
        <v>170</v>
      </c>
      <c r="T1074">
        <v>2736.741436137414</v>
      </c>
      <c r="U1074">
        <v>152775.42699448811</v>
      </c>
    </row>
    <row r="1075" spans="1:21">
      <c r="A1075" t="s">
        <v>51</v>
      </c>
      <c r="B1075" t="s">
        <v>84</v>
      </c>
      <c r="C1075" s="651" t="s">
        <v>171</v>
      </c>
      <c r="D1075">
        <v>14.25287</v>
      </c>
      <c r="E1075">
        <v>7.7540300000000002</v>
      </c>
      <c r="F1075">
        <v>1768</v>
      </c>
      <c r="G1075">
        <v>1221</v>
      </c>
      <c r="H1075">
        <v>2762</v>
      </c>
      <c r="I1075">
        <v>1811</v>
      </c>
      <c r="J1075">
        <v>825</v>
      </c>
      <c r="K1075">
        <v>15</v>
      </c>
      <c r="L1075">
        <v>8402</v>
      </c>
      <c r="M1075">
        <v>1308</v>
      </c>
      <c r="N1075">
        <v>1308</v>
      </c>
      <c r="O1075" t="s">
        <v>3677</v>
      </c>
      <c r="P1075" t="s">
        <v>3751</v>
      </c>
      <c r="Q1075" t="s">
        <v>3752</v>
      </c>
      <c r="R1075" t="s">
        <v>3710</v>
      </c>
      <c r="S1075" t="s">
        <v>3711</v>
      </c>
      <c r="T1075">
        <v>18646.39224400185</v>
      </c>
      <c r="U1075">
        <v>7754029.904673649</v>
      </c>
    </row>
    <row r="1076" spans="1:21">
      <c r="A1076" t="s">
        <v>51</v>
      </c>
      <c r="B1076" t="s">
        <v>85</v>
      </c>
      <c r="C1076" t="s">
        <v>172</v>
      </c>
      <c r="D1076">
        <v>17.957446999999998</v>
      </c>
      <c r="E1076">
        <v>4.0102130000000002</v>
      </c>
      <c r="F1076">
        <v>561</v>
      </c>
      <c r="G1076">
        <v>374</v>
      </c>
      <c r="H1076">
        <v>807</v>
      </c>
      <c r="I1076">
        <v>640</v>
      </c>
      <c r="J1076">
        <v>728</v>
      </c>
      <c r="K1076">
        <v>32</v>
      </c>
      <c r="L1076">
        <v>3142</v>
      </c>
      <c r="M1076">
        <v>1726</v>
      </c>
      <c r="N1076">
        <v>1726</v>
      </c>
      <c r="O1076" t="s">
        <v>3677</v>
      </c>
      <c r="P1076" t="s">
        <v>3753</v>
      </c>
      <c r="Q1076" t="s">
        <v>3754</v>
      </c>
      <c r="R1076" t="s">
        <v>3755</v>
      </c>
      <c r="S1076" t="s">
        <v>172</v>
      </c>
      <c r="T1076">
        <v>17957.44723205749</v>
      </c>
      <c r="U1076">
        <v>4010213.4984582411</v>
      </c>
    </row>
    <row r="1077" spans="1:21">
      <c r="A1077" t="s">
        <v>51</v>
      </c>
      <c r="B1077" t="s">
        <v>85</v>
      </c>
      <c r="C1077" t="s">
        <v>173</v>
      </c>
      <c r="D1077">
        <v>3.7198549999999999</v>
      </c>
      <c r="E1077">
        <v>0.309002</v>
      </c>
      <c r="F1077">
        <v>44</v>
      </c>
      <c r="G1077">
        <v>4</v>
      </c>
      <c r="H1077">
        <v>58</v>
      </c>
      <c r="I1077">
        <v>52</v>
      </c>
      <c r="J1077">
        <v>49</v>
      </c>
      <c r="K1077">
        <v>0</v>
      </c>
      <c r="L1077">
        <v>207</v>
      </c>
      <c r="M1077">
        <v>1731</v>
      </c>
      <c r="N1077">
        <v>1731</v>
      </c>
      <c r="O1077" t="s">
        <v>3677</v>
      </c>
      <c r="P1077" t="s">
        <v>3756</v>
      </c>
      <c r="Q1077" t="s">
        <v>3754</v>
      </c>
      <c r="R1077" t="s">
        <v>3757</v>
      </c>
      <c r="S1077" t="s">
        <v>173</v>
      </c>
      <c r="T1077">
        <v>3719.855134334854</v>
      </c>
      <c r="U1077">
        <v>309001.91859119717</v>
      </c>
    </row>
    <row r="1078" spans="1:21">
      <c r="A1078" t="s">
        <v>51</v>
      </c>
      <c r="B1078" t="s">
        <v>85</v>
      </c>
      <c r="C1078" t="s">
        <v>174</v>
      </c>
      <c r="D1078">
        <v>2.8476859999999999</v>
      </c>
      <c r="E1078">
        <v>0.14846699999999999</v>
      </c>
      <c r="F1078">
        <v>2</v>
      </c>
      <c r="G1078">
        <v>0</v>
      </c>
      <c r="H1078">
        <v>6</v>
      </c>
      <c r="I1078">
        <v>18</v>
      </c>
      <c r="J1078">
        <v>45</v>
      </c>
      <c r="K1078">
        <v>0</v>
      </c>
      <c r="L1078">
        <v>71</v>
      </c>
      <c r="M1078">
        <v>1728</v>
      </c>
      <c r="N1078">
        <v>1728</v>
      </c>
      <c r="O1078" t="s">
        <v>3677</v>
      </c>
      <c r="P1078" t="s">
        <v>3758</v>
      </c>
      <c r="Q1078" t="s">
        <v>3754</v>
      </c>
      <c r="R1078" t="s">
        <v>3759</v>
      </c>
      <c r="S1078" t="s">
        <v>174</v>
      </c>
      <c r="T1078">
        <v>2847.685620856379</v>
      </c>
      <c r="U1078">
        <v>148467.32460310429</v>
      </c>
    </row>
    <row r="1079" spans="1:21">
      <c r="A1079" t="s">
        <v>51</v>
      </c>
      <c r="B1079" t="s">
        <v>85</v>
      </c>
      <c r="C1079" t="s">
        <v>175</v>
      </c>
      <c r="D1079">
        <v>5.8813060000000004</v>
      </c>
      <c r="E1079">
        <v>1.0052160000000001</v>
      </c>
      <c r="F1079">
        <v>156</v>
      </c>
      <c r="G1079">
        <v>11</v>
      </c>
      <c r="H1079">
        <v>244</v>
      </c>
      <c r="I1079">
        <v>349</v>
      </c>
      <c r="J1079">
        <v>249</v>
      </c>
      <c r="K1079">
        <v>0</v>
      </c>
      <c r="L1079">
        <v>1009</v>
      </c>
      <c r="M1079">
        <v>1732</v>
      </c>
      <c r="N1079">
        <v>1732</v>
      </c>
      <c r="O1079" t="s">
        <v>3677</v>
      </c>
      <c r="P1079" t="s">
        <v>3760</v>
      </c>
      <c r="Q1079" t="s">
        <v>3754</v>
      </c>
      <c r="R1079" t="s">
        <v>3761</v>
      </c>
      <c r="S1079" t="s">
        <v>175</v>
      </c>
      <c r="T1079">
        <v>6298.4761739299174</v>
      </c>
      <c r="U1079">
        <v>1005216.100290913</v>
      </c>
    </row>
    <row r="1080" spans="1:21">
      <c r="A1080" t="s">
        <v>51</v>
      </c>
      <c r="B1080" t="s">
        <v>85</v>
      </c>
      <c r="C1080" t="s">
        <v>176</v>
      </c>
      <c r="D1080">
        <v>2.43459</v>
      </c>
      <c r="E1080">
        <v>0.29058099999999998</v>
      </c>
      <c r="F1080">
        <v>2</v>
      </c>
      <c r="G1080">
        <v>0</v>
      </c>
      <c r="H1080">
        <v>1</v>
      </c>
      <c r="I1080">
        <v>4</v>
      </c>
      <c r="J1080">
        <v>12</v>
      </c>
      <c r="K1080">
        <v>0</v>
      </c>
      <c r="L1080">
        <v>19</v>
      </c>
      <c r="M1080">
        <v>1734</v>
      </c>
      <c r="N1080">
        <v>1734</v>
      </c>
      <c r="O1080" t="s">
        <v>3677</v>
      </c>
      <c r="P1080" t="s">
        <v>3762</v>
      </c>
      <c r="Q1080" t="s">
        <v>3754</v>
      </c>
      <c r="R1080" t="s">
        <v>3763</v>
      </c>
      <c r="S1080" t="s">
        <v>176</v>
      </c>
      <c r="T1080">
        <v>2434.5900756570149</v>
      </c>
      <c r="U1080">
        <v>290580.96772175923</v>
      </c>
    </row>
    <row r="1081" spans="1:21">
      <c r="A1081" t="s">
        <v>51</v>
      </c>
      <c r="B1081" t="s">
        <v>85</v>
      </c>
      <c r="C1081" t="s">
        <v>177</v>
      </c>
      <c r="D1081">
        <v>5.8432329999999997</v>
      </c>
      <c r="E1081">
        <v>0.45826099999999997</v>
      </c>
      <c r="F1081">
        <v>56</v>
      </c>
      <c r="G1081">
        <v>4</v>
      </c>
      <c r="H1081">
        <v>74</v>
      </c>
      <c r="I1081">
        <v>71</v>
      </c>
      <c r="J1081">
        <v>90</v>
      </c>
      <c r="K1081">
        <v>0</v>
      </c>
      <c r="L1081">
        <v>295</v>
      </c>
      <c r="M1081">
        <v>1729</v>
      </c>
      <c r="N1081">
        <v>1729</v>
      </c>
      <c r="O1081" t="s">
        <v>3677</v>
      </c>
      <c r="P1081" t="s">
        <v>3764</v>
      </c>
      <c r="Q1081" t="s">
        <v>3754</v>
      </c>
      <c r="R1081" t="s">
        <v>3765</v>
      </c>
      <c r="S1081" t="s">
        <v>177</v>
      </c>
      <c r="T1081">
        <v>5843.2331505808143</v>
      </c>
      <c r="U1081">
        <v>458260.50133573113</v>
      </c>
    </row>
    <row r="1082" spans="1:21">
      <c r="A1082" t="s">
        <v>51</v>
      </c>
      <c r="B1082" t="s">
        <v>85</v>
      </c>
      <c r="C1082" t="s">
        <v>178</v>
      </c>
      <c r="D1082">
        <v>2.6294219999999999</v>
      </c>
      <c r="E1082">
        <v>0.297043</v>
      </c>
      <c r="F1082">
        <v>27</v>
      </c>
      <c r="G1082">
        <v>4</v>
      </c>
      <c r="H1082">
        <v>26</v>
      </c>
      <c r="I1082">
        <v>79</v>
      </c>
      <c r="J1082">
        <v>165</v>
      </c>
      <c r="K1082">
        <v>0</v>
      </c>
      <c r="L1082">
        <v>301</v>
      </c>
      <c r="M1082">
        <v>1725</v>
      </c>
      <c r="N1082">
        <v>1725</v>
      </c>
      <c r="O1082" t="s">
        <v>3677</v>
      </c>
      <c r="P1082" t="s">
        <v>3766</v>
      </c>
      <c r="Q1082" t="s">
        <v>3754</v>
      </c>
      <c r="R1082" t="s">
        <v>3767</v>
      </c>
      <c r="S1082" t="s">
        <v>178</v>
      </c>
      <c r="T1082">
        <v>2629.4217544187532</v>
      </c>
      <c r="U1082">
        <v>297043.34157341102</v>
      </c>
    </row>
    <row r="1083" spans="1:21">
      <c r="A1083" t="s">
        <v>51</v>
      </c>
      <c r="B1083" t="s">
        <v>85</v>
      </c>
      <c r="C1083" t="s">
        <v>179</v>
      </c>
      <c r="D1083">
        <v>2.709247</v>
      </c>
      <c r="E1083">
        <v>0.29200500000000001</v>
      </c>
      <c r="F1083">
        <v>20</v>
      </c>
      <c r="G1083">
        <v>0</v>
      </c>
      <c r="H1083">
        <v>28</v>
      </c>
      <c r="I1083">
        <v>65</v>
      </c>
      <c r="J1083">
        <v>118</v>
      </c>
      <c r="K1083">
        <v>0</v>
      </c>
      <c r="L1083">
        <v>231</v>
      </c>
      <c r="M1083">
        <v>1727</v>
      </c>
      <c r="N1083">
        <v>1727</v>
      </c>
      <c r="O1083" t="s">
        <v>3677</v>
      </c>
      <c r="P1083" t="s">
        <v>3768</v>
      </c>
      <c r="Q1083" t="s">
        <v>3754</v>
      </c>
      <c r="R1083" t="s">
        <v>3769</v>
      </c>
      <c r="S1083" t="s">
        <v>179</v>
      </c>
      <c r="T1083">
        <v>2709.2473501435788</v>
      </c>
      <c r="U1083">
        <v>292005.44094892382</v>
      </c>
    </row>
    <row r="1084" spans="1:21">
      <c r="A1084" t="s">
        <v>51</v>
      </c>
      <c r="B1084" t="s">
        <v>85</v>
      </c>
      <c r="C1084" t="s">
        <v>180</v>
      </c>
      <c r="D1084">
        <v>19.176280999999999</v>
      </c>
      <c r="E1084">
        <v>2.8121879999999999</v>
      </c>
      <c r="F1084">
        <v>352</v>
      </c>
      <c r="G1084">
        <v>208</v>
      </c>
      <c r="H1084">
        <v>609</v>
      </c>
      <c r="I1084">
        <v>401</v>
      </c>
      <c r="J1084">
        <v>571</v>
      </c>
      <c r="K1084">
        <v>12</v>
      </c>
      <c r="L1084">
        <v>2153</v>
      </c>
      <c r="M1084">
        <v>1733</v>
      </c>
      <c r="N1084">
        <v>1733</v>
      </c>
      <c r="O1084" t="s">
        <v>3677</v>
      </c>
      <c r="P1084" t="s">
        <v>3770</v>
      </c>
      <c r="Q1084" t="s">
        <v>3754</v>
      </c>
      <c r="R1084" t="s">
        <v>3771</v>
      </c>
      <c r="S1084" t="s">
        <v>180</v>
      </c>
      <c r="T1084">
        <v>19176.281246708651</v>
      </c>
      <c r="U1084">
        <v>2812187.6417915211</v>
      </c>
    </row>
    <row r="1085" spans="1:21">
      <c r="A1085" t="s">
        <v>51</v>
      </c>
      <c r="B1085" t="s">
        <v>85</v>
      </c>
      <c r="C1085" s="344" t="s">
        <v>531</v>
      </c>
      <c r="D1085">
        <v>0.387208</v>
      </c>
      <c r="E1085">
        <v>5.1330000000000004E-3</v>
      </c>
      <c r="M1085">
        <v>1730</v>
      </c>
      <c r="N1085">
        <v>1730</v>
      </c>
      <c r="O1085" t="s">
        <v>3677</v>
      </c>
      <c r="P1085" t="s">
        <v>3772</v>
      </c>
      <c r="Q1085" t="s">
        <v>3754</v>
      </c>
      <c r="R1085" t="s">
        <v>3773</v>
      </c>
      <c r="S1085" t="s">
        <v>306</v>
      </c>
      <c r="T1085">
        <v>792.87395494144334</v>
      </c>
      <c r="U1085">
        <v>5133.1908162482187</v>
      </c>
    </row>
    <row r="1086" spans="1:21">
      <c r="A1086" t="s">
        <v>51</v>
      </c>
      <c r="B1086" t="s">
        <v>85</v>
      </c>
      <c r="C1086" s="344" t="s">
        <v>531</v>
      </c>
      <c r="D1086">
        <v>0.37120399999999998</v>
      </c>
      <c r="E1086">
        <v>5.359E-3</v>
      </c>
      <c r="M1086">
        <v>1724</v>
      </c>
      <c r="N1086">
        <v>1724</v>
      </c>
      <c r="O1086" t="s">
        <v>3677</v>
      </c>
      <c r="P1086" t="s">
        <v>3774</v>
      </c>
      <c r="Q1086" t="s">
        <v>3754</v>
      </c>
      <c r="R1086" t="s">
        <v>3775</v>
      </c>
      <c r="S1086" t="s">
        <v>252</v>
      </c>
      <c r="T1086">
        <v>722.12741457895129</v>
      </c>
      <c r="U1086">
        <v>5358.8720740699309</v>
      </c>
    </row>
    <row r="1087" spans="1:21">
      <c r="A1087" t="s">
        <v>51</v>
      </c>
      <c r="B1087" t="s">
        <v>86</v>
      </c>
      <c r="C1087" t="s">
        <v>181</v>
      </c>
      <c r="D1087">
        <v>1.9458869999999999</v>
      </c>
      <c r="E1087">
        <v>0.13014100000000001</v>
      </c>
      <c r="F1087">
        <v>30</v>
      </c>
      <c r="G1087">
        <v>14</v>
      </c>
      <c r="H1087">
        <v>31</v>
      </c>
      <c r="I1087">
        <v>45</v>
      </c>
      <c r="J1087">
        <v>31</v>
      </c>
      <c r="K1087">
        <v>2</v>
      </c>
      <c r="L1087">
        <v>153</v>
      </c>
      <c r="M1087">
        <v>2066</v>
      </c>
      <c r="N1087">
        <v>2066</v>
      </c>
      <c r="O1087" t="s">
        <v>3677</v>
      </c>
      <c r="P1087" t="s">
        <v>3776</v>
      </c>
      <c r="Q1087" t="s">
        <v>3777</v>
      </c>
      <c r="R1087" t="s">
        <v>3778</v>
      </c>
      <c r="S1087" t="s">
        <v>181</v>
      </c>
      <c r="T1087">
        <v>1945.886612930705</v>
      </c>
      <c r="U1087">
        <v>130141.2162385774</v>
      </c>
    </row>
    <row r="1088" spans="1:21">
      <c r="A1088" t="s">
        <v>51</v>
      </c>
      <c r="B1088" t="s">
        <v>86</v>
      </c>
      <c r="C1088" s="651" t="s">
        <v>182</v>
      </c>
      <c r="D1088">
        <v>1.729346</v>
      </c>
      <c r="E1088">
        <v>0.46377299999999999</v>
      </c>
      <c r="F1088">
        <v>3</v>
      </c>
      <c r="G1088">
        <v>1</v>
      </c>
      <c r="H1088">
        <v>3</v>
      </c>
      <c r="I1088">
        <v>12</v>
      </c>
      <c r="J1088">
        <v>19</v>
      </c>
      <c r="K1088">
        <v>0</v>
      </c>
      <c r="L1088">
        <v>38</v>
      </c>
      <c r="M1088">
        <v>2058</v>
      </c>
      <c r="N1088">
        <v>2058</v>
      </c>
      <c r="O1088" t="s">
        <v>3677</v>
      </c>
      <c r="P1088" t="s">
        <v>3779</v>
      </c>
      <c r="Q1088" t="s">
        <v>3777</v>
      </c>
      <c r="R1088" t="s">
        <v>3780</v>
      </c>
      <c r="S1088" t="s">
        <v>260</v>
      </c>
      <c r="T1088">
        <v>3223.6183638429202</v>
      </c>
      <c r="U1088">
        <v>463773.27879707958</v>
      </c>
    </row>
    <row r="1089" spans="1:21">
      <c r="A1089" t="s">
        <v>51</v>
      </c>
      <c r="B1089" t="s">
        <v>86</v>
      </c>
      <c r="C1089" t="s">
        <v>183</v>
      </c>
      <c r="D1089">
        <v>13.357417999999999</v>
      </c>
      <c r="E1089">
        <v>1.947748</v>
      </c>
      <c r="F1089">
        <v>173</v>
      </c>
      <c r="G1089">
        <v>144</v>
      </c>
      <c r="H1089">
        <v>299</v>
      </c>
      <c r="I1089">
        <v>317</v>
      </c>
      <c r="J1089">
        <v>315</v>
      </c>
      <c r="K1089">
        <v>0</v>
      </c>
      <c r="L1089">
        <v>1248</v>
      </c>
      <c r="M1089">
        <v>2059</v>
      </c>
      <c r="N1089">
        <v>2059</v>
      </c>
      <c r="O1089" t="s">
        <v>3677</v>
      </c>
      <c r="P1089" t="s">
        <v>3781</v>
      </c>
      <c r="Q1089" t="s">
        <v>3777</v>
      </c>
      <c r="R1089" t="s">
        <v>3782</v>
      </c>
      <c r="S1089" t="s">
        <v>183</v>
      </c>
      <c r="T1089">
        <v>14148.23678465635</v>
      </c>
      <c r="U1089">
        <v>1947748.0255730441</v>
      </c>
    </row>
    <row r="1090" spans="1:21">
      <c r="A1090" t="s">
        <v>51</v>
      </c>
      <c r="B1090" t="s">
        <v>86</v>
      </c>
      <c r="C1090" t="s">
        <v>184</v>
      </c>
      <c r="D1090">
        <v>1.7681800000000001</v>
      </c>
      <c r="E1090">
        <v>8.9839000000000002E-2</v>
      </c>
      <c r="F1090">
        <v>9</v>
      </c>
      <c r="G1090">
        <v>8</v>
      </c>
      <c r="H1090">
        <v>10</v>
      </c>
      <c r="I1090">
        <v>11</v>
      </c>
      <c r="J1090">
        <v>18</v>
      </c>
      <c r="K1090">
        <v>0</v>
      </c>
      <c r="L1090">
        <v>56</v>
      </c>
      <c r="M1090">
        <v>2062</v>
      </c>
      <c r="N1090">
        <v>2062</v>
      </c>
      <c r="O1090" t="s">
        <v>3677</v>
      </c>
      <c r="P1090" t="s">
        <v>3783</v>
      </c>
      <c r="Q1090" t="s">
        <v>3777</v>
      </c>
      <c r="R1090" t="s">
        <v>3784</v>
      </c>
      <c r="S1090" t="s">
        <v>184</v>
      </c>
      <c r="T1090">
        <v>1768.180248952714</v>
      </c>
      <c r="U1090">
        <v>89839.144121681908</v>
      </c>
    </row>
    <row r="1091" spans="1:21">
      <c r="A1091" t="s">
        <v>51</v>
      </c>
      <c r="B1091" t="s">
        <v>86</v>
      </c>
      <c r="C1091" t="s">
        <v>185</v>
      </c>
      <c r="D1091">
        <v>11.130288</v>
      </c>
      <c r="E1091">
        <v>2.2626300000000001</v>
      </c>
      <c r="F1091">
        <v>304</v>
      </c>
      <c r="G1091">
        <v>57</v>
      </c>
      <c r="H1091">
        <v>614</v>
      </c>
      <c r="I1091">
        <v>330</v>
      </c>
      <c r="J1091">
        <v>269</v>
      </c>
      <c r="K1091">
        <v>2</v>
      </c>
      <c r="L1091">
        <v>1576</v>
      </c>
      <c r="M1091">
        <v>2067</v>
      </c>
      <c r="N1091">
        <v>2067</v>
      </c>
      <c r="O1091" t="s">
        <v>3677</v>
      </c>
      <c r="P1091" t="s">
        <v>3785</v>
      </c>
      <c r="Q1091" t="s">
        <v>3777</v>
      </c>
      <c r="R1091" t="s">
        <v>3786</v>
      </c>
      <c r="S1091" t="s">
        <v>185</v>
      </c>
      <c r="T1091">
        <v>11130.288175463549</v>
      </c>
      <c r="U1091">
        <v>2262629.8071887861</v>
      </c>
    </row>
    <row r="1092" spans="1:21">
      <c r="A1092" t="s">
        <v>51</v>
      </c>
      <c r="B1092" t="s">
        <v>86</v>
      </c>
      <c r="C1092" t="s">
        <v>186</v>
      </c>
      <c r="D1092">
        <v>5.9044439999999998</v>
      </c>
      <c r="E1092">
        <v>0.65163099999999996</v>
      </c>
      <c r="F1092">
        <v>105</v>
      </c>
      <c r="G1092">
        <v>26</v>
      </c>
      <c r="H1092">
        <v>217</v>
      </c>
      <c r="I1092">
        <v>129</v>
      </c>
      <c r="J1092">
        <v>180</v>
      </c>
      <c r="K1092">
        <v>0</v>
      </c>
      <c r="L1092">
        <v>657</v>
      </c>
      <c r="M1092">
        <v>2061</v>
      </c>
      <c r="N1092">
        <v>2061</v>
      </c>
      <c r="O1092" t="s">
        <v>3677</v>
      </c>
      <c r="P1092" t="s">
        <v>3787</v>
      </c>
      <c r="Q1092" t="s">
        <v>3777</v>
      </c>
      <c r="R1092" t="s">
        <v>3788</v>
      </c>
      <c r="S1092" t="s">
        <v>186</v>
      </c>
      <c r="T1092">
        <v>5918.8680575198559</v>
      </c>
      <c r="U1092">
        <v>651631.33915135718</v>
      </c>
    </row>
    <row r="1093" spans="1:21">
      <c r="A1093" t="s">
        <v>51</v>
      </c>
      <c r="B1093" t="s">
        <v>86</v>
      </c>
      <c r="C1093" t="s">
        <v>187</v>
      </c>
      <c r="D1093">
        <v>6.8542480000000001</v>
      </c>
      <c r="E1093">
        <v>1.31281</v>
      </c>
      <c r="F1093">
        <v>155</v>
      </c>
      <c r="G1093">
        <v>51</v>
      </c>
      <c r="H1093">
        <v>231</v>
      </c>
      <c r="I1093">
        <v>240</v>
      </c>
      <c r="J1093">
        <v>238</v>
      </c>
      <c r="K1093">
        <v>1</v>
      </c>
      <c r="L1093">
        <v>916</v>
      </c>
      <c r="M1093">
        <v>2060</v>
      </c>
      <c r="N1093">
        <v>2060</v>
      </c>
      <c r="O1093" t="s">
        <v>3677</v>
      </c>
      <c r="P1093" t="s">
        <v>3789</v>
      </c>
      <c r="Q1093" t="s">
        <v>3777</v>
      </c>
      <c r="R1093" t="s">
        <v>3790</v>
      </c>
      <c r="S1093" t="s">
        <v>187</v>
      </c>
      <c r="T1093">
        <v>6854.2481829690714</v>
      </c>
      <c r="U1093">
        <v>1312810.454609103</v>
      </c>
    </row>
    <row r="1094" spans="1:21">
      <c r="A1094" t="s">
        <v>51</v>
      </c>
      <c r="B1094" t="s">
        <v>86</v>
      </c>
      <c r="C1094" t="s">
        <v>188</v>
      </c>
      <c r="D1094">
        <v>1.7351810000000001</v>
      </c>
      <c r="E1094">
        <v>6.0498000000000003E-2</v>
      </c>
      <c r="F1094">
        <v>14</v>
      </c>
      <c r="G1094">
        <v>5</v>
      </c>
      <c r="H1094">
        <v>30</v>
      </c>
      <c r="I1094">
        <v>52</v>
      </c>
      <c r="J1094">
        <v>2</v>
      </c>
      <c r="K1094">
        <v>0</v>
      </c>
      <c r="L1094">
        <v>103</v>
      </c>
      <c r="M1094">
        <v>2070</v>
      </c>
      <c r="N1094">
        <v>2070</v>
      </c>
      <c r="O1094" t="s">
        <v>3677</v>
      </c>
      <c r="P1094" t="s">
        <v>3791</v>
      </c>
      <c r="Q1094" t="s">
        <v>3777</v>
      </c>
      <c r="R1094" t="s">
        <v>3792</v>
      </c>
      <c r="S1094" t="s">
        <v>188</v>
      </c>
      <c r="T1094">
        <v>1735.180949473702</v>
      </c>
      <c r="U1094">
        <v>60498.084462493003</v>
      </c>
    </row>
    <row r="1095" spans="1:21">
      <c r="A1095" t="s">
        <v>51</v>
      </c>
      <c r="B1095" t="s">
        <v>86</v>
      </c>
      <c r="C1095" t="s">
        <v>189</v>
      </c>
      <c r="D1095">
        <v>2.5731419999999998</v>
      </c>
      <c r="E1095">
        <v>0.11175400000000001</v>
      </c>
      <c r="F1095">
        <v>6</v>
      </c>
      <c r="G1095">
        <v>6</v>
      </c>
      <c r="H1095">
        <v>10</v>
      </c>
      <c r="I1095">
        <v>28</v>
      </c>
      <c r="J1095">
        <v>31</v>
      </c>
      <c r="K1095">
        <v>0</v>
      </c>
      <c r="L1095">
        <v>81</v>
      </c>
      <c r="M1095">
        <v>2072</v>
      </c>
      <c r="N1095">
        <v>2072</v>
      </c>
      <c r="O1095" t="s">
        <v>3677</v>
      </c>
      <c r="P1095" t="s">
        <v>3793</v>
      </c>
      <c r="Q1095" t="s">
        <v>3777</v>
      </c>
      <c r="R1095" t="s">
        <v>3794</v>
      </c>
      <c r="S1095" t="s">
        <v>189</v>
      </c>
      <c r="T1095">
        <v>2573.1419407076469</v>
      </c>
      <c r="U1095">
        <v>111754.1598899605</v>
      </c>
    </row>
    <row r="1096" spans="1:21">
      <c r="A1096" t="s">
        <v>51</v>
      </c>
      <c r="B1096" t="s">
        <v>86</v>
      </c>
      <c r="C1096" t="s">
        <v>190</v>
      </c>
      <c r="D1096">
        <v>1.71088</v>
      </c>
      <c r="E1096">
        <v>7.8884999999999997E-2</v>
      </c>
      <c r="F1096">
        <v>2</v>
      </c>
      <c r="G1096">
        <v>2</v>
      </c>
      <c r="H1096">
        <v>0</v>
      </c>
      <c r="I1096">
        <v>6</v>
      </c>
      <c r="J1096">
        <v>36</v>
      </c>
      <c r="K1096">
        <v>0</v>
      </c>
      <c r="L1096">
        <v>46</v>
      </c>
      <c r="M1096">
        <v>2069</v>
      </c>
      <c r="N1096">
        <v>2069</v>
      </c>
      <c r="O1096" t="s">
        <v>3677</v>
      </c>
      <c r="P1096" t="s">
        <v>3795</v>
      </c>
      <c r="Q1096" t="s">
        <v>3777</v>
      </c>
      <c r="R1096" t="s">
        <v>3796</v>
      </c>
      <c r="S1096" t="s">
        <v>190</v>
      </c>
      <c r="T1096">
        <v>1710.880288312698</v>
      </c>
      <c r="U1096">
        <v>78885.445452287386</v>
      </c>
    </row>
    <row r="1097" spans="1:21">
      <c r="A1097" t="s">
        <v>51</v>
      </c>
      <c r="B1097" t="s">
        <v>86</v>
      </c>
      <c r="C1097" t="s">
        <v>191</v>
      </c>
      <c r="D1097">
        <v>2.9269310000000002</v>
      </c>
      <c r="E1097">
        <v>0.20003199999999999</v>
      </c>
      <c r="F1097">
        <v>27</v>
      </c>
      <c r="G1097">
        <v>6</v>
      </c>
      <c r="H1097">
        <v>34</v>
      </c>
      <c r="I1097">
        <v>16</v>
      </c>
      <c r="J1097">
        <v>36</v>
      </c>
      <c r="K1097">
        <v>0</v>
      </c>
      <c r="L1097">
        <v>119</v>
      </c>
      <c r="M1097">
        <v>2068</v>
      </c>
      <c r="N1097">
        <v>2068</v>
      </c>
      <c r="O1097" t="s">
        <v>3677</v>
      </c>
      <c r="P1097" t="s">
        <v>3797</v>
      </c>
      <c r="Q1097" t="s">
        <v>3777</v>
      </c>
      <c r="R1097" t="s">
        <v>3798</v>
      </c>
      <c r="S1097" t="s">
        <v>191</v>
      </c>
      <c r="T1097">
        <v>2926.9306048543049</v>
      </c>
      <c r="U1097">
        <v>200031.65248925771</v>
      </c>
    </row>
    <row r="1098" spans="1:21">
      <c r="A1098" t="s">
        <v>51</v>
      </c>
      <c r="B1098" t="s">
        <v>86</v>
      </c>
      <c r="C1098" t="s">
        <v>192</v>
      </c>
      <c r="D1098">
        <v>3.9346540000000001</v>
      </c>
      <c r="E1098">
        <v>0.295155</v>
      </c>
      <c r="F1098">
        <v>14</v>
      </c>
      <c r="G1098">
        <v>30</v>
      </c>
      <c r="H1098">
        <v>30</v>
      </c>
      <c r="I1098">
        <v>61</v>
      </c>
      <c r="J1098">
        <v>67</v>
      </c>
      <c r="K1098">
        <v>0</v>
      </c>
      <c r="L1098">
        <v>202</v>
      </c>
      <c r="M1098">
        <v>2071</v>
      </c>
      <c r="N1098">
        <v>2071</v>
      </c>
      <c r="O1098" t="s">
        <v>3677</v>
      </c>
      <c r="P1098" t="s">
        <v>3799</v>
      </c>
      <c r="Q1098" t="s">
        <v>3777</v>
      </c>
      <c r="R1098" t="s">
        <v>3800</v>
      </c>
      <c r="S1098" t="s">
        <v>192</v>
      </c>
      <c r="T1098">
        <v>3934.6536285420561</v>
      </c>
      <c r="U1098">
        <v>295154.78515638039</v>
      </c>
    </row>
    <row r="1099" spans="1:21">
      <c r="A1099" t="s">
        <v>51</v>
      </c>
      <c r="B1099" t="s">
        <v>86</v>
      </c>
      <c r="C1099" t="s">
        <v>193</v>
      </c>
      <c r="D1099">
        <v>2.893462</v>
      </c>
      <c r="E1099">
        <v>0.15712899999999999</v>
      </c>
      <c r="F1099">
        <v>19</v>
      </c>
      <c r="G1099">
        <v>9</v>
      </c>
      <c r="H1099">
        <v>16</v>
      </c>
      <c r="I1099">
        <v>58</v>
      </c>
      <c r="J1099">
        <v>38</v>
      </c>
      <c r="K1099">
        <v>1</v>
      </c>
      <c r="L1099">
        <v>141</v>
      </c>
      <c r="M1099">
        <v>2065</v>
      </c>
      <c r="N1099">
        <v>2065</v>
      </c>
      <c r="O1099" t="s">
        <v>3677</v>
      </c>
      <c r="P1099" t="s">
        <v>3801</v>
      </c>
      <c r="Q1099" t="s">
        <v>3777</v>
      </c>
      <c r="R1099" t="s">
        <v>3802</v>
      </c>
      <c r="S1099" t="s">
        <v>193</v>
      </c>
      <c r="T1099">
        <v>2893.4619781893198</v>
      </c>
      <c r="U1099">
        <v>157129.42755654681</v>
      </c>
    </row>
    <row r="1100" spans="1:21">
      <c r="A1100" t="s">
        <v>51</v>
      </c>
      <c r="B1100" t="s">
        <v>86</v>
      </c>
      <c r="C1100" t="s">
        <v>194</v>
      </c>
      <c r="D1100">
        <v>2.7001879999999998</v>
      </c>
      <c r="E1100">
        <v>0.21563099999999999</v>
      </c>
      <c r="F1100">
        <v>30</v>
      </c>
      <c r="G1100">
        <v>3</v>
      </c>
      <c r="H1100">
        <v>46</v>
      </c>
      <c r="I1100">
        <v>63</v>
      </c>
      <c r="J1100">
        <v>67</v>
      </c>
      <c r="K1100">
        <v>1</v>
      </c>
      <c r="L1100">
        <v>210</v>
      </c>
      <c r="M1100">
        <v>2063</v>
      </c>
      <c r="N1100">
        <v>2063</v>
      </c>
      <c r="O1100" t="s">
        <v>3677</v>
      </c>
      <c r="P1100" t="s">
        <v>3803</v>
      </c>
      <c r="Q1100" t="s">
        <v>3777</v>
      </c>
      <c r="R1100" t="s">
        <v>3804</v>
      </c>
      <c r="S1100" t="s">
        <v>194</v>
      </c>
      <c r="T1100">
        <v>2700.188317389333</v>
      </c>
      <c r="U1100">
        <v>215630.82343422819</v>
      </c>
    </row>
    <row r="1101" spans="1:21">
      <c r="A1101" t="s">
        <v>51</v>
      </c>
      <c r="B1101" t="s">
        <v>86</v>
      </c>
      <c r="C1101" t="s">
        <v>195</v>
      </c>
      <c r="D1101">
        <v>3.8411759999999999</v>
      </c>
      <c r="E1101">
        <v>0.27430500000000002</v>
      </c>
      <c r="F1101">
        <v>42</v>
      </c>
      <c r="G1101">
        <v>18</v>
      </c>
      <c r="H1101">
        <v>71</v>
      </c>
      <c r="I1101">
        <v>71</v>
      </c>
      <c r="J1101">
        <v>69</v>
      </c>
      <c r="K1101">
        <v>1</v>
      </c>
      <c r="L1101">
        <v>272</v>
      </c>
      <c r="M1101">
        <v>2064</v>
      </c>
      <c r="N1101">
        <v>2064</v>
      </c>
      <c r="O1101" t="s">
        <v>3677</v>
      </c>
      <c r="P1101" t="s">
        <v>3805</v>
      </c>
      <c r="Q1101" t="s">
        <v>3777</v>
      </c>
      <c r="R1101" t="s">
        <v>3806</v>
      </c>
      <c r="S1101" t="s">
        <v>195</v>
      </c>
      <c r="T1101">
        <v>3841.176047579575</v>
      </c>
      <c r="U1101">
        <v>274304.54078868829</v>
      </c>
    </row>
    <row r="1102" spans="1:21">
      <c r="A1102" t="s">
        <v>51</v>
      </c>
      <c r="B1102" t="s">
        <v>87</v>
      </c>
      <c r="C1102" t="s">
        <v>196</v>
      </c>
      <c r="D1102">
        <v>10.852217</v>
      </c>
      <c r="E1102">
        <v>2.4594559999999999</v>
      </c>
      <c r="F1102">
        <v>366</v>
      </c>
      <c r="G1102">
        <v>114</v>
      </c>
      <c r="H1102">
        <v>664</v>
      </c>
      <c r="I1102">
        <v>425</v>
      </c>
      <c r="J1102">
        <v>302</v>
      </c>
      <c r="K1102">
        <v>2</v>
      </c>
      <c r="L1102">
        <v>1873</v>
      </c>
      <c r="M1102">
        <v>1313</v>
      </c>
      <c r="N1102">
        <v>1313</v>
      </c>
      <c r="O1102" t="s">
        <v>3677</v>
      </c>
      <c r="P1102" t="s">
        <v>3807</v>
      </c>
      <c r="Q1102" t="s">
        <v>3808</v>
      </c>
      <c r="R1102" t="s">
        <v>3809</v>
      </c>
      <c r="S1102" t="s">
        <v>196</v>
      </c>
      <c r="T1102">
        <v>10852.21662449852</v>
      </c>
      <c r="U1102">
        <v>2459455.8544385582</v>
      </c>
    </row>
    <row r="1103" spans="1:21">
      <c r="A1103" t="s">
        <v>51</v>
      </c>
      <c r="B1103" t="s">
        <v>87</v>
      </c>
      <c r="C1103" t="s">
        <v>197</v>
      </c>
      <c r="D1103">
        <v>2.3106520000000002</v>
      </c>
      <c r="E1103">
        <v>0.15482299999999999</v>
      </c>
      <c r="F1103">
        <v>0</v>
      </c>
      <c r="G1103">
        <v>0</v>
      </c>
      <c r="H1103">
        <v>0</v>
      </c>
      <c r="I1103">
        <v>0</v>
      </c>
      <c r="J1103">
        <v>92</v>
      </c>
      <c r="K1103">
        <v>0</v>
      </c>
      <c r="L1103">
        <v>92</v>
      </c>
      <c r="M1103">
        <v>1315</v>
      </c>
      <c r="N1103">
        <v>1315</v>
      </c>
      <c r="O1103" t="s">
        <v>3677</v>
      </c>
      <c r="P1103" t="s">
        <v>3810</v>
      </c>
      <c r="Q1103" t="s">
        <v>3808</v>
      </c>
      <c r="R1103" t="s">
        <v>3744</v>
      </c>
      <c r="S1103" t="s">
        <v>197</v>
      </c>
      <c r="T1103">
        <v>2595.118026622687</v>
      </c>
      <c r="U1103">
        <v>154822.77446216141</v>
      </c>
    </row>
    <row r="1104" spans="1:21">
      <c r="A1104" t="s">
        <v>51</v>
      </c>
      <c r="B1104" t="s">
        <v>87</v>
      </c>
      <c r="C1104" t="s">
        <v>198</v>
      </c>
      <c r="D1104">
        <v>7.4350209999999999</v>
      </c>
      <c r="E1104">
        <v>1.024964</v>
      </c>
      <c r="F1104">
        <v>26</v>
      </c>
      <c r="G1104">
        <v>4</v>
      </c>
      <c r="H1104">
        <v>23</v>
      </c>
      <c r="I1104">
        <v>155</v>
      </c>
      <c r="J1104">
        <v>191</v>
      </c>
      <c r="K1104">
        <v>0</v>
      </c>
      <c r="L1104">
        <v>399</v>
      </c>
      <c r="M1104">
        <v>1314</v>
      </c>
      <c r="N1104">
        <v>1314</v>
      </c>
      <c r="O1104" t="s">
        <v>3677</v>
      </c>
      <c r="P1104" t="s">
        <v>3811</v>
      </c>
      <c r="Q1104" t="s">
        <v>3808</v>
      </c>
      <c r="R1104" t="s">
        <v>3812</v>
      </c>
      <c r="S1104" t="s">
        <v>198</v>
      </c>
      <c r="T1104">
        <v>7435.0213120791977</v>
      </c>
      <c r="U1104">
        <v>1024963.582056502</v>
      </c>
    </row>
    <row r="1105" spans="1:21">
      <c r="A1105" t="s">
        <v>51</v>
      </c>
      <c r="B1105" t="s">
        <v>87</v>
      </c>
      <c r="C1105" t="s">
        <v>199</v>
      </c>
      <c r="D1105">
        <v>9.8703219999999998</v>
      </c>
      <c r="E1105">
        <v>1.074139</v>
      </c>
      <c r="F1105">
        <v>66</v>
      </c>
      <c r="G1105">
        <v>12</v>
      </c>
      <c r="H1105">
        <v>64</v>
      </c>
      <c r="I1105">
        <v>163</v>
      </c>
      <c r="J1105">
        <v>338</v>
      </c>
      <c r="K1105">
        <v>0</v>
      </c>
      <c r="L1105">
        <v>643</v>
      </c>
      <c r="M1105">
        <v>1309</v>
      </c>
      <c r="N1105">
        <v>1309</v>
      </c>
      <c r="O1105" t="s">
        <v>3677</v>
      </c>
      <c r="P1105" t="s">
        <v>3813</v>
      </c>
      <c r="Q1105" t="s">
        <v>3808</v>
      </c>
      <c r="R1105" t="s">
        <v>3814</v>
      </c>
      <c r="S1105" t="s">
        <v>199</v>
      </c>
      <c r="T1105">
        <v>9884.6250869797768</v>
      </c>
      <c r="U1105">
        <v>1074138.652850159</v>
      </c>
    </row>
    <row r="1106" spans="1:21">
      <c r="A1106" t="s">
        <v>51</v>
      </c>
      <c r="B1106" t="s">
        <v>87</v>
      </c>
      <c r="C1106" t="s">
        <v>200</v>
      </c>
      <c r="D1106">
        <v>4.454758</v>
      </c>
      <c r="E1106">
        <v>0.56108599999999997</v>
      </c>
      <c r="F1106">
        <v>62</v>
      </c>
      <c r="G1106">
        <v>30</v>
      </c>
      <c r="H1106">
        <v>103</v>
      </c>
      <c r="I1106">
        <v>131</v>
      </c>
      <c r="J1106">
        <v>140</v>
      </c>
      <c r="K1106">
        <v>0</v>
      </c>
      <c r="L1106">
        <v>466</v>
      </c>
      <c r="M1106">
        <v>1312</v>
      </c>
      <c r="N1106">
        <v>1312</v>
      </c>
      <c r="O1106" t="s">
        <v>3677</v>
      </c>
      <c r="P1106" t="s">
        <v>3815</v>
      </c>
      <c r="Q1106" t="s">
        <v>3808</v>
      </c>
      <c r="R1106" t="s">
        <v>3816</v>
      </c>
      <c r="S1106" t="s">
        <v>200</v>
      </c>
      <c r="T1106">
        <v>4454.757727109296</v>
      </c>
      <c r="U1106">
        <v>561086.28283558483</v>
      </c>
    </row>
    <row r="1107" spans="1:21">
      <c r="A1107" t="s">
        <v>51</v>
      </c>
      <c r="B1107" t="s">
        <v>87</v>
      </c>
      <c r="C1107" t="s">
        <v>201</v>
      </c>
      <c r="D1107">
        <v>1.8366260000000001</v>
      </c>
      <c r="E1107">
        <v>8.0422999999999994E-2</v>
      </c>
      <c r="F1107">
        <v>2</v>
      </c>
      <c r="G1107">
        <v>0</v>
      </c>
      <c r="H1107">
        <v>2</v>
      </c>
      <c r="I1107">
        <v>20</v>
      </c>
      <c r="J1107">
        <v>14</v>
      </c>
      <c r="K1107">
        <v>0</v>
      </c>
      <c r="L1107">
        <v>38</v>
      </c>
      <c r="M1107">
        <v>1311</v>
      </c>
      <c r="N1107">
        <v>1311</v>
      </c>
      <c r="O1107" t="s">
        <v>3677</v>
      </c>
      <c r="P1107" t="s">
        <v>3817</v>
      </c>
      <c r="Q1107" t="s">
        <v>3808</v>
      </c>
      <c r="R1107" t="s">
        <v>3818</v>
      </c>
      <c r="S1107" t="s">
        <v>201</v>
      </c>
      <c r="T1107">
        <v>1836.6262616522361</v>
      </c>
      <c r="U1107">
        <v>80422.68407493578</v>
      </c>
    </row>
    <row r="1108" spans="1:21">
      <c r="A1108" t="s">
        <v>51</v>
      </c>
      <c r="B1108" t="s">
        <v>87</v>
      </c>
      <c r="C1108" s="344" t="s">
        <v>531</v>
      </c>
      <c r="D1108">
        <v>0.20741799999999999</v>
      </c>
      <c r="E1108">
        <v>2.7369999999999998E-3</v>
      </c>
      <c r="M1108">
        <v>1310</v>
      </c>
      <c r="N1108">
        <v>1310</v>
      </c>
      <c r="O1108" t="s">
        <v>3677</v>
      </c>
      <c r="P1108" t="s">
        <v>3819</v>
      </c>
      <c r="Q1108" t="s">
        <v>3808</v>
      </c>
      <c r="R1108" t="s">
        <v>3820</v>
      </c>
      <c r="S1108" t="s">
        <v>268</v>
      </c>
      <c r="T1108">
        <v>338.62305932807749</v>
      </c>
      <c r="U1108">
        <v>2737.071726262925</v>
      </c>
    </row>
    <row r="1109" spans="1:21">
      <c r="A1109" t="s">
        <v>51</v>
      </c>
      <c r="B1109" t="s">
        <v>88</v>
      </c>
      <c r="C1109" t="s">
        <v>202</v>
      </c>
      <c r="D1109">
        <v>1.993441</v>
      </c>
      <c r="E1109">
        <v>0.19873099999999999</v>
      </c>
      <c r="F1109">
        <v>21</v>
      </c>
      <c r="G1109">
        <v>18</v>
      </c>
      <c r="H1109">
        <v>27</v>
      </c>
      <c r="I1109">
        <v>51</v>
      </c>
      <c r="J1109">
        <v>82</v>
      </c>
      <c r="K1109">
        <v>0</v>
      </c>
      <c r="L1109">
        <v>199</v>
      </c>
      <c r="M1109">
        <v>1793</v>
      </c>
      <c r="N1109">
        <v>1793</v>
      </c>
      <c r="O1109" t="s">
        <v>3677</v>
      </c>
      <c r="P1109" t="s">
        <v>3821</v>
      </c>
      <c r="Q1109" t="s">
        <v>3822</v>
      </c>
      <c r="R1109" t="s">
        <v>3823</v>
      </c>
      <c r="S1109" t="s">
        <v>202</v>
      </c>
      <c r="T1109">
        <v>1993.440710055906</v>
      </c>
      <c r="U1109">
        <v>198731.07807361559</v>
      </c>
    </row>
    <row r="1110" spans="1:21">
      <c r="A1110" t="s">
        <v>51</v>
      </c>
      <c r="B1110" t="s">
        <v>88</v>
      </c>
      <c r="C1110" t="s">
        <v>203</v>
      </c>
      <c r="D1110">
        <v>5.2862999999999998</v>
      </c>
      <c r="E1110">
        <v>0.47374100000000002</v>
      </c>
      <c r="F1110">
        <v>61</v>
      </c>
      <c r="G1110">
        <v>13</v>
      </c>
      <c r="H1110">
        <v>79</v>
      </c>
      <c r="I1110">
        <v>146</v>
      </c>
      <c r="J1110">
        <v>103</v>
      </c>
      <c r="K1110">
        <v>3</v>
      </c>
      <c r="L1110">
        <v>405</v>
      </c>
      <c r="M1110">
        <v>1786</v>
      </c>
      <c r="N1110">
        <v>1786</v>
      </c>
      <c r="O1110" t="s">
        <v>3677</v>
      </c>
      <c r="P1110" t="s">
        <v>3824</v>
      </c>
      <c r="Q1110" t="s">
        <v>3822</v>
      </c>
      <c r="R1110" t="s">
        <v>3825</v>
      </c>
      <c r="S1110" t="s">
        <v>203</v>
      </c>
      <c r="T1110">
        <v>5286.2999415508139</v>
      </c>
      <c r="U1110">
        <v>473740.81992361607</v>
      </c>
    </row>
    <row r="1111" spans="1:21">
      <c r="A1111" t="s">
        <v>51</v>
      </c>
      <c r="B1111" t="s">
        <v>88</v>
      </c>
      <c r="C1111" t="s">
        <v>204</v>
      </c>
      <c r="D1111">
        <v>8.0713120000000007</v>
      </c>
      <c r="E1111">
        <v>1.0058400000000001</v>
      </c>
      <c r="F1111">
        <v>131</v>
      </c>
      <c r="G1111">
        <v>111</v>
      </c>
      <c r="H1111">
        <v>205</v>
      </c>
      <c r="I1111">
        <v>178</v>
      </c>
      <c r="J1111">
        <v>195</v>
      </c>
      <c r="K1111">
        <v>3</v>
      </c>
      <c r="L1111">
        <v>823</v>
      </c>
      <c r="M1111">
        <v>1787</v>
      </c>
      <c r="N1111">
        <v>1787</v>
      </c>
      <c r="O1111" t="s">
        <v>3677</v>
      </c>
      <c r="P1111" t="s">
        <v>3826</v>
      </c>
      <c r="Q1111" t="s">
        <v>3822</v>
      </c>
      <c r="R1111" t="s">
        <v>3827</v>
      </c>
      <c r="S1111" t="s">
        <v>204</v>
      </c>
      <c r="T1111">
        <v>8071.3115584850339</v>
      </c>
      <c r="U1111">
        <v>1005839.7636809211</v>
      </c>
    </row>
    <row r="1112" spans="1:21">
      <c r="A1112" t="s">
        <v>51</v>
      </c>
      <c r="B1112" t="s">
        <v>88</v>
      </c>
      <c r="C1112" t="s">
        <v>205</v>
      </c>
      <c r="D1112">
        <v>1.5887530000000001</v>
      </c>
      <c r="E1112">
        <v>7.0621000000000003E-2</v>
      </c>
      <c r="F1112">
        <v>0</v>
      </c>
      <c r="G1112">
        <v>6</v>
      </c>
      <c r="H1112">
        <v>0</v>
      </c>
      <c r="I1112">
        <v>14</v>
      </c>
      <c r="J1112">
        <v>13</v>
      </c>
      <c r="K1112">
        <v>0</v>
      </c>
      <c r="L1112">
        <v>33</v>
      </c>
      <c r="M1112">
        <v>1795</v>
      </c>
      <c r="N1112">
        <v>1795</v>
      </c>
      <c r="O1112" t="s">
        <v>3677</v>
      </c>
      <c r="P1112" t="s">
        <v>3828</v>
      </c>
      <c r="Q1112" t="s">
        <v>3822</v>
      </c>
      <c r="R1112" t="s">
        <v>3829</v>
      </c>
      <c r="S1112" t="s">
        <v>205</v>
      </c>
      <c r="T1112">
        <v>1588.7527736590771</v>
      </c>
      <c r="U1112">
        <v>70620.573454148791</v>
      </c>
    </row>
    <row r="1113" spans="1:21">
      <c r="A1113" t="s">
        <v>51</v>
      </c>
      <c r="B1113" t="s">
        <v>88</v>
      </c>
      <c r="C1113" t="s">
        <v>206</v>
      </c>
      <c r="D1113">
        <v>4.373837</v>
      </c>
      <c r="E1113">
        <v>0.379048</v>
      </c>
      <c r="F1113">
        <v>64</v>
      </c>
      <c r="G1113">
        <v>43</v>
      </c>
      <c r="H1113">
        <v>94</v>
      </c>
      <c r="I1113">
        <v>68</v>
      </c>
      <c r="J1113">
        <v>45</v>
      </c>
      <c r="K1113">
        <v>0</v>
      </c>
      <c r="L1113">
        <v>314</v>
      </c>
      <c r="M1113">
        <v>1792</v>
      </c>
      <c r="N1113">
        <v>1792</v>
      </c>
      <c r="O1113" t="s">
        <v>3677</v>
      </c>
      <c r="P1113" t="s">
        <v>3830</v>
      </c>
      <c r="Q1113" t="s">
        <v>3822</v>
      </c>
      <c r="R1113" t="s">
        <v>3831</v>
      </c>
      <c r="S1113" t="s">
        <v>206</v>
      </c>
      <c r="T1113">
        <v>4373.8371885846227</v>
      </c>
      <c r="U1113">
        <v>379047.76703989512</v>
      </c>
    </row>
    <row r="1114" spans="1:21">
      <c r="A1114" t="s">
        <v>51</v>
      </c>
      <c r="B1114" t="s">
        <v>88</v>
      </c>
      <c r="C1114" t="s">
        <v>207</v>
      </c>
      <c r="D1114">
        <v>4.140428</v>
      </c>
      <c r="E1114">
        <v>0.22146099999999999</v>
      </c>
      <c r="F1114">
        <v>31</v>
      </c>
      <c r="G1114">
        <v>11</v>
      </c>
      <c r="H1114">
        <v>38</v>
      </c>
      <c r="I1114">
        <v>81</v>
      </c>
      <c r="J1114">
        <v>64</v>
      </c>
      <c r="K1114">
        <v>1</v>
      </c>
      <c r="L1114">
        <v>226</v>
      </c>
      <c r="M1114">
        <v>1789</v>
      </c>
      <c r="N1114">
        <v>1789</v>
      </c>
      <c r="O1114" t="s">
        <v>3677</v>
      </c>
      <c r="P1114" t="s">
        <v>3832</v>
      </c>
      <c r="Q1114" t="s">
        <v>3822</v>
      </c>
      <c r="R1114" t="s">
        <v>3833</v>
      </c>
      <c r="S1114" t="s">
        <v>207</v>
      </c>
      <c r="T1114">
        <v>4140.4280687176724</v>
      </c>
      <c r="U1114">
        <v>221460.7136920793</v>
      </c>
    </row>
    <row r="1115" spans="1:21">
      <c r="A1115" t="s">
        <v>51</v>
      </c>
      <c r="B1115" t="s">
        <v>88</v>
      </c>
      <c r="C1115" t="s">
        <v>208</v>
      </c>
      <c r="D1115">
        <v>2.541131</v>
      </c>
      <c r="E1115">
        <v>0.191941</v>
      </c>
      <c r="F1115">
        <v>37</v>
      </c>
      <c r="G1115">
        <v>4</v>
      </c>
      <c r="H1115">
        <v>41</v>
      </c>
      <c r="I1115">
        <v>42</v>
      </c>
      <c r="J1115">
        <v>57</v>
      </c>
      <c r="K1115">
        <v>0</v>
      </c>
      <c r="L1115">
        <v>181</v>
      </c>
      <c r="M1115">
        <v>1790</v>
      </c>
      <c r="N1115">
        <v>1790</v>
      </c>
      <c r="O1115" t="s">
        <v>3677</v>
      </c>
      <c r="P1115" t="s">
        <v>3834</v>
      </c>
      <c r="Q1115" t="s">
        <v>3822</v>
      </c>
      <c r="R1115" t="s">
        <v>3835</v>
      </c>
      <c r="S1115" t="s">
        <v>208</v>
      </c>
      <c r="T1115">
        <v>2541.1308637726761</v>
      </c>
      <c r="U1115">
        <v>191941.10343891161</v>
      </c>
    </row>
    <row r="1116" spans="1:21">
      <c r="A1116" t="s">
        <v>51</v>
      </c>
      <c r="B1116" t="s">
        <v>88</v>
      </c>
      <c r="C1116" t="s">
        <v>209</v>
      </c>
      <c r="D1116">
        <v>1.171635</v>
      </c>
      <c r="E1116">
        <v>5.6479000000000001E-2</v>
      </c>
      <c r="F1116">
        <v>3</v>
      </c>
      <c r="G1116">
        <v>0</v>
      </c>
      <c r="H1116">
        <v>5</v>
      </c>
      <c r="I1116">
        <v>12</v>
      </c>
      <c r="J1116">
        <v>15</v>
      </c>
      <c r="K1116">
        <v>0</v>
      </c>
      <c r="L1116">
        <v>35</v>
      </c>
      <c r="M1116">
        <v>1791</v>
      </c>
      <c r="N1116">
        <v>1791</v>
      </c>
      <c r="O1116" t="s">
        <v>3677</v>
      </c>
      <c r="P1116" t="s">
        <v>3836</v>
      </c>
      <c r="Q1116" t="s">
        <v>3822</v>
      </c>
      <c r="R1116" t="s">
        <v>3837</v>
      </c>
      <c r="S1116" t="s">
        <v>209</v>
      </c>
      <c r="T1116">
        <v>1171.634974940968</v>
      </c>
      <c r="U1116">
        <v>56478.983074946991</v>
      </c>
    </row>
    <row r="1117" spans="1:21">
      <c r="A1117" t="s">
        <v>51</v>
      </c>
      <c r="B1117" t="s">
        <v>88</v>
      </c>
      <c r="C1117" t="s">
        <v>210</v>
      </c>
      <c r="D1117">
        <v>2.6642049999999999</v>
      </c>
      <c r="E1117">
        <v>0.129161</v>
      </c>
      <c r="F1117">
        <v>7</v>
      </c>
      <c r="G1117">
        <v>6</v>
      </c>
      <c r="H1117">
        <v>6</v>
      </c>
      <c r="I1117">
        <v>36</v>
      </c>
      <c r="J1117">
        <v>34</v>
      </c>
      <c r="K1117">
        <v>0</v>
      </c>
      <c r="L1117">
        <v>89</v>
      </c>
      <c r="M1117">
        <v>1794</v>
      </c>
      <c r="N1117">
        <v>1794</v>
      </c>
      <c r="O1117" t="s">
        <v>3677</v>
      </c>
      <c r="P1117" t="s">
        <v>3838</v>
      </c>
      <c r="Q1117" t="s">
        <v>3822</v>
      </c>
      <c r="R1117" t="s">
        <v>3839</v>
      </c>
      <c r="S1117" t="s">
        <v>210</v>
      </c>
      <c r="T1117">
        <v>2664.2051294223329</v>
      </c>
      <c r="U1117">
        <v>129161.4116435555</v>
      </c>
    </row>
    <row r="1118" spans="1:21">
      <c r="A1118" t="s">
        <v>51</v>
      </c>
      <c r="B1118" t="s">
        <v>88</v>
      </c>
      <c r="C1118" t="s">
        <v>211</v>
      </c>
      <c r="D1118">
        <v>2.0118960000000001</v>
      </c>
      <c r="E1118">
        <v>0.13361100000000001</v>
      </c>
      <c r="F1118">
        <v>17</v>
      </c>
      <c r="G1118">
        <v>12</v>
      </c>
      <c r="H1118">
        <v>11</v>
      </c>
      <c r="I1118">
        <v>44</v>
      </c>
      <c r="J1118">
        <v>44</v>
      </c>
      <c r="K1118">
        <v>0</v>
      </c>
      <c r="L1118">
        <v>128</v>
      </c>
      <c r="M1118">
        <v>1788</v>
      </c>
      <c r="N1118">
        <v>1788</v>
      </c>
      <c r="O1118" t="s">
        <v>3677</v>
      </c>
      <c r="P1118" t="s">
        <v>3840</v>
      </c>
      <c r="Q1118" t="s">
        <v>3822</v>
      </c>
      <c r="R1118" t="s">
        <v>3841</v>
      </c>
      <c r="S1118" t="s">
        <v>211</v>
      </c>
      <c r="T1118">
        <v>2011.896087068058</v>
      </c>
      <c r="U1118">
        <v>133610.86646961799</v>
      </c>
    </row>
    <row r="1119" spans="1:21">
      <c r="A1119" t="s">
        <v>51</v>
      </c>
      <c r="B1119" t="s">
        <v>88</v>
      </c>
      <c r="C1119" t="s">
        <v>212</v>
      </c>
      <c r="D1119">
        <v>6.8145030000000002</v>
      </c>
      <c r="E1119">
        <v>0.68512600000000001</v>
      </c>
      <c r="F1119">
        <v>88</v>
      </c>
      <c r="G1119">
        <v>21</v>
      </c>
      <c r="H1119">
        <v>180</v>
      </c>
      <c r="I1119">
        <v>119</v>
      </c>
      <c r="J1119">
        <v>119</v>
      </c>
      <c r="K1119">
        <v>1</v>
      </c>
      <c r="L1119">
        <v>528</v>
      </c>
      <c r="M1119">
        <v>1785</v>
      </c>
      <c r="N1119">
        <v>1785</v>
      </c>
      <c r="O1119" t="s">
        <v>3677</v>
      </c>
      <c r="P1119" t="s">
        <v>3842</v>
      </c>
      <c r="Q1119" t="s">
        <v>3822</v>
      </c>
      <c r="R1119" t="s">
        <v>3843</v>
      </c>
      <c r="S1119" t="s">
        <v>212</v>
      </c>
      <c r="T1119">
        <v>6814.5029572832154</v>
      </c>
      <c r="U1119">
        <v>685126.43651544373</v>
      </c>
    </row>
    <row r="1120" spans="1:21">
      <c r="A1120" t="s">
        <v>51</v>
      </c>
      <c r="B1120" t="s">
        <v>89</v>
      </c>
      <c r="C1120" s="651" t="s">
        <v>213</v>
      </c>
      <c r="D1120">
        <v>45.090491</v>
      </c>
      <c r="E1120">
        <v>27.11561</v>
      </c>
      <c r="F1120">
        <v>4407</v>
      </c>
      <c r="G1120">
        <v>5766</v>
      </c>
      <c r="H1120">
        <v>9416</v>
      </c>
      <c r="I1120">
        <v>2775</v>
      </c>
      <c r="J1120">
        <v>1534</v>
      </c>
      <c r="K1120">
        <v>46</v>
      </c>
      <c r="L1120">
        <v>23944</v>
      </c>
      <c r="M1120">
        <v>1317</v>
      </c>
      <c r="N1120">
        <v>1317</v>
      </c>
      <c r="O1120" t="s">
        <v>3677</v>
      </c>
      <c r="P1120" t="s">
        <v>3844</v>
      </c>
      <c r="Q1120" t="s">
        <v>3845</v>
      </c>
      <c r="R1120" t="s">
        <v>3710</v>
      </c>
      <c r="S1120" t="s">
        <v>3711</v>
      </c>
      <c r="T1120">
        <v>57964.611118896457</v>
      </c>
      <c r="U1120">
        <v>27115610.116972011</v>
      </c>
    </row>
    <row r="1121" spans="1:21">
      <c r="A1121" t="s">
        <v>51</v>
      </c>
      <c r="B1121" t="s">
        <v>89</v>
      </c>
      <c r="C1121" s="344" t="s">
        <v>531</v>
      </c>
      <c r="D1121">
        <v>4.8668999999999997E-2</v>
      </c>
      <c r="E1121">
        <v>7.4999999999999993E-5</v>
      </c>
      <c r="M1121">
        <v>1316</v>
      </c>
      <c r="N1121">
        <v>1316</v>
      </c>
      <c r="O1121" t="s">
        <v>3677</v>
      </c>
      <c r="P1121" t="s">
        <v>3846</v>
      </c>
      <c r="Q1121" t="s">
        <v>3845</v>
      </c>
      <c r="R1121" t="s">
        <v>3723</v>
      </c>
      <c r="S1121" t="s">
        <v>159</v>
      </c>
      <c r="T1121">
        <v>91.706337525911806</v>
      </c>
      <c r="U1121">
        <v>75.379205119409079</v>
      </c>
    </row>
    <row r="1122" spans="1:21">
      <c r="A1122" t="s">
        <v>51</v>
      </c>
      <c r="B1122" t="s">
        <v>90</v>
      </c>
      <c r="C1122" t="s">
        <v>214</v>
      </c>
      <c r="D1122">
        <v>4.0087619999999999</v>
      </c>
      <c r="E1122">
        <v>0.30197099999999999</v>
      </c>
      <c r="F1122">
        <v>52</v>
      </c>
      <c r="G1122">
        <v>0</v>
      </c>
      <c r="H1122">
        <v>61</v>
      </c>
      <c r="I1122">
        <v>60</v>
      </c>
      <c r="J1122">
        <v>79</v>
      </c>
      <c r="K1122">
        <v>0</v>
      </c>
      <c r="L1122">
        <v>252</v>
      </c>
      <c r="M1122">
        <v>1419</v>
      </c>
      <c r="N1122">
        <v>1419</v>
      </c>
      <c r="O1122" t="s">
        <v>3677</v>
      </c>
      <c r="P1122" t="s">
        <v>3847</v>
      </c>
      <c r="Q1122" t="s">
        <v>3848</v>
      </c>
      <c r="R1122" t="s">
        <v>3849</v>
      </c>
      <c r="S1122" t="s">
        <v>214</v>
      </c>
      <c r="T1122">
        <v>4008.761917931542</v>
      </c>
      <c r="U1122">
        <v>301971.20755677047</v>
      </c>
    </row>
    <row r="1123" spans="1:21">
      <c r="A1123" t="s">
        <v>51</v>
      </c>
      <c r="B1123" t="s">
        <v>90</v>
      </c>
      <c r="C1123" t="s">
        <v>215</v>
      </c>
      <c r="D1123">
        <v>2.535234</v>
      </c>
      <c r="E1123">
        <v>0.192001</v>
      </c>
      <c r="F1123">
        <v>22</v>
      </c>
      <c r="G1123">
        <v>4</v>
      </c>
      <c r="H1123">
        <v>26</v>
      </c>
      <c r="I1123">
        <v>48</v>
      </c>
      <c r="J1123">
        <v>78</v>
      </c>
      <c r="K1123">
        <v>0</v>
      </c>
      <c r="L1123">
        <v>178</v>
      </c>
      <c r="M1123">
        <v>1412</v>
      </c>
      <c r="N1123">
        <v>1412</v>
      </c>
      <c r="O1123" t="s">
        <v>3677</v>
      </c>
      <c r="P1123" t="s">
        <v>3850</v>
      </c>
      <c r="Q1123" t="s">
        <v>3848</v>
      </c>
      <c r="R1123" t="s">
        <v>3851</v>
      </c>
      <c r="S1123" t="s">
        <v>215</v>
      </c>
      <c r="T1123">
        <v>2535.233789981301</v>
      </c>
      <c r="U1123">
        <v>192000.90358304349</v>
      </c>
    </row>
    <row r="1124" spans="1:21">
      <c r="A1124" t="s">
        <v>51</v>
      </c>
      <c r="B1124" t="s">
        <v>90</v>
      </c>
      <c r="C1124" t="s">
        <v>216</v>
      </c>
      <c r="D1124">
        <v>3.5111699999999999</v>
      </c>
      <c r="E1124">
        <v>0.35192200000000001</v>
      </c>
      <c r="F1124">
        <v>29</v>
      </c>
      <c r="G1124">
        <v>6</v>
      </c>
      <c r="H1124">
        <v>34</v>
      </c>
      <c r="I1124">
        <v>70</v>
      </c>
      <c r="J1124">
        <v>115</v>
      </c>
      <c r="K1124">
        <v>0</v>
      </c>
      <c r="L1124">
        <v>254</v>
      </c>
      <c r="M1124">
        <v>1410</v>
      </c>
      <c r="N1124">
        <v>1410</v>
      </c>
      <c r="O1124" t="s">
        <v>3677</v>
      </c>
      <c r="P1124" t="s">
        <v>3852</v>
      </c>
      <c r="Q1124" t="s">
        <v>3848</v>
      </c>
      <c r="R1124" t="s">
        <v>3853</v>
      </c>
      <c r="S1124" t="s">
        <v>216</v>
      </c>
      <c r="T1124">
        <v>3511.1698003087049</v>
      </c>
      <c r="U1124">
        <v>351921.61729942478</v>
      </c>
    </row>
    <row r="1125" spans="1:21">
      <c r="A1125" t="s">
        <v>51</v>
      </c>
      <c r="B1125" t="s">
        <v>90</v>
      </c>
      <c r="C1125" t="s">
        <v>217</v>
      </c>
      <c r="D1125">
        <v>1.4390989999999999</v>
      </c>
      <c r="E1125">
        <v>6.9527000000000005E-2</v>
      </c>
      <c r="F1125">
        <v>0</v>
      </c>
      <c r="G1125">
        <v>0</v>
      </c>
      <c r="H1125">
        <v>0</v>
      </c>
      <c r="I1125">
        <v>5</v>
      </c>
      <c r="J1125">
        <v>5</v>
      </c>
      <c r="K1125">
        <v>0</v>
      </c>
      <c r="L1125">
        <v>10</v>
      </c>
      <c r="M1125">
        <v>1418</v>
      </c>
      <c r="N1125">
        <v>1418</v>
      </c>
      <c r="O1125" t="s">
        <v>3677</v>
      </c>
      <c r="P1125" t="s">
        <v>3854</v>
      </c>
      <c r="Q1125" t="s">
        <v>3848</v>
      </c>
      <c r="R1125" t="s">
        <v>3855</v>
      </c>
      <c r="S1125" t="s">
        <v>217</v>
      </c>
      <c r="T1125">
        <v>1439.098581432406</v>
      </c>
      <c r="U1125">
        <v>69527.366043032569</v>
      </c>
    </row>
    <row r="1126" spans="1:21">
      <c r="A1126" t="s">
        <v>51</v>
      </c>
      <c r="B1126" t="s">
        <v>90</v>
      </c>
      <c r="C1126" t="s">
        <v>218</v>
      </c>
      <c r="D1126">
        <v>2.0402909999999999</v>
      </c>
      <c r="E1126">
        <v>0.13320100000000001</v>
      </c>
      <c r="F1126">
        <v>17</v>
      </c>
      <c r="G1126">
        <v>0</v>
      </c>
      <c r="H1126">
        <v>12</v>
      </c>
      <c r="I1126">
        <v>42</v>
      </c>
      <c r="J1126">
        <v>15</v>
      </c>
      <c r="K1126">
        <v>0</v>
      </c>
      <c r="L1126">
        <v>86</v>
      </c>
      <c r="M1126">
        <v>1417</v>
      </c>
      <c r="N1126">
        <v>1417</v>
      </c>
      <c r="O1126" t="s">
        <v>3677</v>
      </c>
      <c r="P1126" t="s">
        <v>3856</v>
      </c>
      <c r="Q1126" t="s">
        <v>3848</v>
      </c>
      <c r="R1126" t="s">
        <v>3857</v>
      </c>
      <c r="S1126" t="s">
        <v>218</v>
      </c>
      <c r="T1126">
        <v>2460.6247167480469</v>
      </c>
      <c r="U1126">
        <v>133201.1308190744</v>
      </c>
    </row>
    <row r="1127" spans="1:21">
      <c r="A1127" t="s">
        <v>51</v>
      </c>
      <c r="B1127" t="s">
        <v>90</v>
      </c>
      <c r="C1127" t="s">
        <v>219</v>
      </c>
      <c r="D1127">
        <v>7.5129770000000002</v>
      </c>
      <c r="E1127">
        <v>1.2685789999999999</v>
      </c>
      <c r="F1127">
        <v>272</v>
      </c>
      <c r="G1127">
        <v>15</v>
      </c>
      <c r="H1127">
        <v>438</v>
      </c>
      <c r="I1127">
        <v>248</v>
      </c>
      <c r="J1127">
        <v>252</v>
      </c>
      <c r="K1127">
        <v>0</v>
      </c>
      <c r="L1127">
        <v>1225</v>
      </c>
      <c r="M1127">
        <v>1420</v>
      </c>
      <c r="N1127">
        <v>1420</v>
      </c>
      <c r="O1127" t="s">
        <v>3677</v>
      </c>
      <c r="P1127" t="s">
        <v>3858</v>
      </c>
      <c r="Q1127" t="s">
        <v>3848</v>
      </c>
      <c r="R1127" t="s">
        <v>3859</v>
      </c>
      <c r="S1127" t="s">
        <v>219</v>
      </c>
      <c r="T1127">
        <v>7512.9770027462628</v>
      </c>
      <c r="U1127">
        <v>1268578.6070188279</v>
      </c>
    </row>
    <row r="1128" spans="1:21">
      <c r="A1128" t="s">
        <v>51</v>
      </c>
      <c r="B1128" t="s">
        <v>90</v>
      </c>
      <c r="C1128" t="s">
        <v>220</v>
      </c>
      <c r="D1128">
        <v>20.796461000000001</v>
      </c>
      <c r="E1128">
        <v>4.1808940000000003</v>
      </c>
      <c r="F1128">
        <v>553</v>
      </c>
      <c r="G1128">
        <v>261</v>
      </c>
      <c r="H1128">
        <v>851</v>
      </c>
      <c r="I1128">
        <v>517</v>
      </c>
      <c r="J1128">
        <v>604</v>
      </c>
      <c r="K1128">
        <v>21</v>
      </c>
      <c r="L1128">
        <v>2807</v>
      </c>
      <c r="M1128">
        <v>1413</v>
      </c>
      <c r="N1128">
        <v>1413</v>
      </c>
      <c r="O1128" t="s">
        <v>3677</v>
      </c>
      <c r="P1128" t="s">
        <v>3860</v>
      </c>
      <c r="Q1128" t="s">
        <v>3848</v>
      </c>
      <c r="R1128" t="s">
        <v>3861</v>
      </c>
      <c r="S1128" t="s">
        <v>220</v>
      </c>
      <c r="T1128">
        <v>20796.46065630388</v>
      </c>
      <c r="U1128">
        <v>4180893.655284036</v>
      </c>
    </row>
    <row r="1129" spans="1:21">
      <c r="A1129" t="s">
        <v>51</v>
      </c>
      <c r="B1129" t="s">
        <v>90</v>
      </c>
      <c r="C1129" t="s">
        <v>221</v>
      </c>
      <c r="D1129">
        <v>3.06751</v>
      </c>
      <c r="E1129">
        <v>0.202267</v>
      </c>
      <c r="F1129">
        <v>34</v>
      </c>
      <c r="G1129">
        <v>3</v>
      </c>
      <c r="H1129">
        <v>43</v>
      </c>
      <c r="I1129">
        <v>79</v>
      </c>
      <c r="J1129">
        <v>35</v>
      </c>
      <c r="K1129">
        <v>0</v>
      </c>
      <c r="L1129">
        <v>194</v>
      </c>
      <c r="M1129">
        <v>1421</v>
      </c>
      <c r="N1129">
        <v>1421</v>
      </c>
      <c r="O1129" t="s">
        <v>3677</v>
      </c>
      <c r="P1129" t="s">
        <v>3862</v>
      </c>
      <c r="Q1129" t="s">
        <v>3848</v>
      </c>
      <c r="R1129" t="s">
        <v>3863</v>
      </c>
      <c r="S1129" t="s">
        <v>221</v>
      </c>
      <c r="T1129">
        <v>3067.5102039439348</v>
      </c>
      <c r="U1129">
        <v>202266.90619210701</v>
      </c>
    </row>
    <row r="1130" spans="1:21">
      <c r="A1130" t="s">
        <v>51</v>
      </c>
      <c r="B1130" t="s">
        <v>90</v>
      </c>
      <c r="C1130" t="s">
        <v>222</v>
      </c>
      <c r="D1130">
        <v>3.8302019999999999</v>
      </c>
      <c r="E1130">
        <v>0.31821899999999997</v>
      </c>
      <c r="F1130">
        <v>26</v>
      </c>
      <c r="G1130">
        <v>7</v>
      </c>
      <c r="H1130">
        <v>32</v>
      </c>
      <c r="I1130">
        <v>147</v>
      </c>
      <c r="J1130">
        <v>63</v>
      </c>
      <c r="K1130">
        <v>0</v>
      </c>
      <c r="L1130">
        <v>275</v>
      </c>
      <c r="M1130">
        <v>1414</v>
      </c>
      <c r="N1130">
        <v>1414</v>
      </c>
      <c r="O1130" t="s">
        <v>3677</v>
      </c>
      <c r="P1130" t="s">
        <v>3864</v>
      </c>
      <c r="Q1130" t="s">
        <v>3848</v>
      </c>
      <c r="R1130" t="s">
        <v>3865</v>
      </c>
      <c r="S1130" t="s">
        <v>222</v>
      </c>
      <c r="T1130">
        <v>3830.2018120211719</v>
      </c>
      <c r="U1130">
        <v>318218.5782300976</v>
      </c>
    </row>
    <row r="1131" spans="1:21">
      <c r="A1131" t="s">
        <v>51</v>
      </c>
      <c r="B1131" t="s">
        <v>90</v>
      </c>
      <c r="C1131" t="s">
        <v>223</v>
      </c>
      <c r="D1131">
        <v>3.1413890000000002</v>
      </c>
      <c r="E1131">
        <v>0.35578399999999999</v>
      </c>
      <c r="F1131">
        <v>94</v>
      </c>
      <c r="G1131">
        <v>17</v>
      </c>
      <c r="H1131">
        <v>148</v>
      </c>
      <c r="I1131">
        <v>49</v>
      </c>
      <c r="J1131">
        <v>92</v>
      </c>
      <c r="K1131">
        <v>0</v>
      </c>
      <c r="L1131">
        <v>400</v>
      </c>
      <c r="M1131">
        <v>1408</v>
      </c>
      <c r="N1131">
        <v>1408</v>
      </c>
      <c r="O1131" t="s">
        <v>3677</v>
      </c>
      <c r="P1131" t="s">
        <v>3866</v>
      </c>
      <c r="Q1131" t="s">
        <v>3848</v>
      </c>
      <c r="R1131" t="s">
        <v>3867</v>
      </c>
      <c r="S1131" t="s">
        <v>223</v>
      </c>
      <c r="T1131">
        <v>3141.3893640812048</v>
      </c>
      <c r="U1131">
        <v>355783.7140108787</v>
      </c>
    </row>
    <row r="1132" spans="1:21">
      <c r="A1132" t="s">
        <v>51</v>
      </c>
      <c r="B1132" t="s">
        <v>90</v>
      </c>
      <c r="C1132" t="s">
        <v>224</v>
      </c>
      <c r="D1132">
        <v>3.1438030000000001</v>
      </c>
      <c r="E1132">
        <v>0.32099899999999998</v>
      </c>
      <c r="F1132">
        <v>29</v>
      </c>
      <c r="G1132">
        <v>5</v>
      </c>
      <c r="H1132">
        <v>49</v>
      </c>
      <c r="I1132">
        <v>80</v>
      </c>
      <c r="J1132">
        <v>76</v>
      </c>
      <c r="K1132">
        <v>0</v>
      </c>
      <c r="L1132">
        <v>239</v>
      </c>
      <c r="M1132">
        <v>1415</v>
      </c>
      <c r="N1132">
        <v>1415</v>
      </c>
      <c r="O1132" t="s">
        <v>3677</v>
      </c>
      <c r="P1132" t="s">
        <v>3868</v>
      </c>
      <c r="Q1132" t="s">
        <v>3848</v>
      </c>
      <c r="R1132" t="s">
        <v>3869</v>
      </c>
      <c r="S1132" t="s">
        <v>224</v>
      </c>
      <c r="T1132">
        <v>3143.8033178370738</v>
      </c>
      <c r="U1132">
        <v>320999.03519545868</v>
      </c>
    </row>
    <row r="1133" spans="1:21">
      <c r="A1133" t="s">
        <v>51</v>
      </c>
      <c r="B1133" t="s">
        <v>90</v>
      </c>
      <c r="C1133" t="s">
        <v>225</v>
      </c>
      <c r="D1133">
        <v>3.1324580000000002</v>
      </c>
      <c r="E1133">
        <v>0.261154</v>
      </c>
      <c r="F1133">
        <v>25</v>
      </c>
      <c r="G1133">
        <v>2</v>
      </c>
      <c r="H1133">
        <v>24</v>
      </c>
      <c r="I1133">
        <v>41</v>
      </c>
      <c r="J1133">
        <v>53</v>
      </c>
      <c r="K1133">
        <v>0</v>
      </c>
      <c r="L1133">
        <v>145</v>
      </c>
      <c r="M1133">
        <v>1416</v>
      </c>
      <c r="N1133">
        <v>1416</v>
      </c>
      <c r="O1133" t="s">
        <v>3677</v>
      </c>
      <c r="P1133" t="s">
        <v>3870</v>
      </c>
      <c r="Q1133" t="s">
        <v>3848</v>
      </c>
      <c r="R1133" t="s">
        <v>3871</v>
      </c>
      <c r="S1133" t="s">
        <v>225</v>
      </c>
      <c r="T1133">
        <v>3132.4580051091689</v>
      </c>
      <c r="U1133">
        <v>261154.45980658129</v>
      </c>
    </row>
    <row r="1134" spans="1:21">
      <c r="A1134" t="s">
        <v>51</v>
      </c>
      <c r="B1134" t="s">
        <v>90</v>
      </c>
      <c r="C1134" t="s">
        <v>226</v>
      </c>
      <c r="D1134">
        <v>10.858491000000001</v>
      </c>
      <c r="E1134">
        <v>1.37853</v>
      </c>
      <c r="F1134">
        <v>181</v>
      </c>
      <c r="G1134">
        <v>105</v>
      </c>
      <c r="H1134">
        <v>316</v>
      </c>
      <c r="I1134">
        <v>324</v>
      </c>
      <c r="J1134">
        <v>249</v>
      </c>
      <c r="K1134">
        <v>0</v>
      </c>
      <c r="L1134">
        <v>1175</v>
      </c>
      <c r="M1134">
        <v>1422</v>
      </c>
      <c r="N1134">
        <v>1422</v>
      </c>
      <c r="O1134" t="s">
        <v>3677</v>
      </c>
      <c r="P1134" t="s">
        <v>3872</v>
      </c>
      <c r="Q1134" t="s">
        <v>3848</v>
      </c>
      <c r="R1134" t="s">
        <v>3873</v>
      </c>
      <c r="S1134" t="s">
        <v>226</v>
      </c>
      <c r="T1134">
        <v>10858.49050056538</v>
      </c>
      <c r="U1134">
        <v>1378529.971565125</v>
      </c>
    </row>
    <row r="1135" spans="1:21">
      <c r="A1135" t="s">
        <v>51</v>
      </c>
      <c r="B1135" t="s">
        <v>90</v>
      </c>
      <c r="C1135" t="s">
        <v>227</v>
      </c>
      <c r="D1135">
        <v>4.3837279999999996</v>
      </c>
      <c r="E1135">
        <v>0.307591</v>
      </c>
      <c r="F1135">
        <v>18</v>
      </c>
      <c r="G1135">
        <v>2</v>
      </c>
      <c r="H1135">
        <v>30</v>
      </c>
      <c r="I1135">
        <v>53</v>
      </c>
      <c r="J1135">
        <v>106</v>
      </c>
      <c r="K1135">
        <v>0</v>
      </c>
      <c r="L1135">
        <v>209</v>
      </c>
      <c r="M1135">
        <v>1411</v>
      </c>
      <c r="N1135">
        <v>1411</v>
      </c>
      <c r="O1135" t="s">
        <v>3677</v>
      </c>
      <c r="P1135" t="s">
        <v>3874</v>
      </c>
      <c r="Q1135" t="s">
        <v>3848</v>
      </c>
      <c r="R1135" t="s">
        <v>3875</v>
      </c>
      <c r="S1135" t="s">
        <v>227</v>
      </c>
      <c r="T1135">
        <v>4383.7283968272523</v>
      </c>
      <c r="U1135">
        <v>307590.78459929262</v>
      </c>
    </row>
    <row r="1136" spans="1:21">
      <c r="A1136" t="s">
        <v>51</v>
      </c>
      <c r="B1136" t="s">
        <v>90</v>
      </c>
      <c r="C1136" t="s">
        <v>228</v>
      </c>
      <c r="D1136">
        <v>4.1304049999999997</v>
      </c>
      <c r="E1136">
        <v>0.52475300000000002</v>
      </c>
      <c r="F1136">
        <v>25</v>
      </c>
      <c r="G1136">
        <v>2</v>
      </c>
      <c r="H1136">
        <v>44</v>
      </c>
      <c r="I1136">
        <v>85</v>
      </c>
      <c r="J1136">
        <v>70</v>
      </c>
      <c r="K1136">
        <v>1</v>
      </c>
      <c r="L1136">
        <v>227</v>
      </c>
      <c r="M1136">
        <v>1409</v>
      </c>
      <c r="N1136">
        <v>1409</v>
      </c>
      <c r="O1136" t="s">
        <v>3677</v>
      </c>
      <c r="P1136" t="s">
        <v>3876</v>
      </c>
      <c r="Q1136" t="s">
        <v>3848</v>
      </c>
      <c r="R1136" t="s">
        <v>3877</v>
      </c>
      <c r="S1136" t="s">
        <v>228</v>
      </c>
      <c r="T1136">
        <v>4130.4050122955641</v>
      </c>
      <c r="U1136">
        <v>524752.69453116052</v>
      </c>
    </row>
    <row r="1137" spans="1:21">
      <c r="A1137" t="s">
        <v>51</v>
      </c>
      <c r="B1137" t="s">
        <v>91</v>
      </c>
      <c r="C1137" t="s">
        <v>229</v>
      </c>
      <c r="D1137">
        <v>2.9586399999999999</v>
      </c>
      <c r="E1137">
        <v>0.128326</v>
      </c>
      <c r="F1137">
        <v>5</v>
      </c>
      <c r="G1137">
        <v>5</v>
      </c>
      <c r="H1137">
        <v>10</v>
      </c>
      <c r="I1137">
        <v>2</v>
      </c>
      <c r="J1137">
        <v>9</v>
      </c>
      <c r="K1137">
        <v>0</v>
      </c>
      <c r="L1137">
        <v>31</v>
      </c>
      <c r="M1137">
        <v>1320</v>
      </c>
      <c r="N1137">
        <v>1320</v>
      </c>
      <c r="O1137" t="s">
        <v>3677</v>
      </c>
      <c r="P1137" t="s">
        <v>3878</v>
      </c>
      <c r="Q1137" t="s">
        <v>3879</v>
      </c>
      <c r="R1137" t="s">
        <v>3880</v>
      </c>
      <c r="S1137" t="s">
        <v>229</v>
      </c>
      <c r="T1137">
        <v>2958.6397148997171</v>
      </c>
      <c r="U1137">
        <v>128326.07810085089</v>
      </c>
    </row>
    <row r="1138" spans="1:21">
      <c r="A1138" t="s">
        <v>51</v>
      </c>
      <c r="B1138" t="s">
        <v>91</v>
      </c>
      <c r="C1138" t="s">
        <v>230</v>
      </c>
      <c r="D1138">
        <v>29.112908000000001</v>
      </c>
      <c r="E1138">
        <v>7.5485730000000002</v>
      </c>
      <c r="F1138">
        <v>1508</v>
      </c>
      <c r="G1138">
        <v>2109</v>
      </c>
      <c r="H1138">
        <v>3299</v>
      </c>
      <c r="I1138">
        <v>1015</v>
      </c>
      <c r="J1138">
        <v>642</v>
      </c>
      <c r="K1138">
        <v>91</v>
      </c>
      <c r="L1138">
        <v>8664</v>
      </c>
      <c r="M1138">
        <v>1318</v>
      </c>
      <c r="N1138">
        <v>1318</v>
      </c>
      <c r="O1138" t="s">
        <v>3677</v>
      </c>
      <c r="P1138" t="s">
        <v>3881</v>
      </c>
      <c r="Q1138" t="s">
        <v>3879</v>
      </c>
      <c r="R1138" t="s">
        <v>3882</v>
      </c>
      <c r="S1138" t="s">
        <v>230</v>
      </c>
      <c r="T1138">
        <v>29112.90750374136</v>
      </c>
      <c r="U1138">
        <v>7548572.9175764257</v>
      </c>
    </row>
    <row r="1139" spans="1:21">
      <c r="A1139" t="s">
        <v>51</v>
      </c>
      <c r="B1139" t="s">
        <v>91</v>
      </c>
      <c r="C1139" s="651" t="s">
        <v>231</v>
      </c>
      <c r="D1139">
        <v>15.686564000000001</v>
      </c>
      <c r="E1139">
        <v>5.8894320000000002</v>
      </c>
      <c r="F1139">
        <v>983</v>
      </c>
      <c r="G1139">
        <v>616</v>
      </c>
      <c r="H1139">
        <v>1782</v>
      </c>
      <c r="I1139">
        <v>660</v>
      </c>
      <c r="J1139">
        <v>297</v>
      </c>
      <c r="K1139">
        <v>16</v>
      </c>
      <c r="L1139">
        <v>4354</v>
      </c>
      <c r="M1139">
        <v>1319</v>
      </c>
      <c r="N1139">
        <v>1319</v>
      </c>
      <c r="O1139" t="s">
        <v>3677</v>
      </c>
      <c r="P1139" t="s">
        <v>3883</v>
      </c>
      <c r="Q1139" t="s">
        <v>3879</v>
      </c>
      <c r="R1139" t="s">
        <v>3710</v>
      </c>
      <c r="S1139" t="s">
        <v>3711</v>
      </c>
      <c r="T1139">
        <v>19843.864333397021</v>
      </c>
      <c r="U1139">
        <v>5889431.5022825878</v>
      </c>
    </row>
    <row r="1140" spans="1:21">
      <c r="A1140" t="s">
        <v>51</v>
      </c>
      <c r="B1140" t="s">
        <v>92</v>
      </c>
      <c r="C1140" s="651" t="s">
        <v>232</v>
      </c>
      <c r="D1140">
        <v>35.896118999999999</v>
      </c>
      <c r="E1140">
        <v>10.827451</v>
      </c>
      <c r="F1140">
        <v>2167</v>
      </c>
      <c r="G1140">
        <v>838</v>
      </c>
      <c r="H1140">
        <v>3752</v>
      </c>
      <c r="I1140">
        <v>2289</v>
      </c>
      <c r="J1140">
        <v>1354</v>
      </c>
      <c r="K1140">
        <v>37</v>
      </c>
      <c r="L1140">
        <v>10437</v>
      </c>
      <c r="M1140">
        <v>1290</v>
      </c>
      <c r="N1140">
        <v>1290</v>
      </c>
      <c r="O1140" t="s">
        <v>3677</v>
      </c>
      <c r="P1140" t="s">
        <v>3884</v>
      </c>
      <c r="Q1140" t="s">
        <v>3885</v>
      </c>
      <c r="R1140" t="s">
        <v>3710</v>
      </c>
      <c r="S1140" t="s">
        <v>3711</v>
      </c>
      <c r="T1140">
        <v>41497.852389684871</v>
      </c>
      <c r="U1140">
        <v>10827451.416409589</v>
      </c>
    </row>
    <row r="1141" spans="1:21">
      <c r="A1141" t="s">
        <v>51</v>
      </c>
      <c r="B1141" t="s">
        <v>92</v>
      </c>
      <c r="C1141" t="s">
        <v>233</v>
      </c>
      <c r="D1141">
        <v>1.6035170000000001</v>
      </c>
      <c r="E1141">
        <v>6.7046999999999995E-2</v>
      </c>
      <c r="F1141">
        <v>12</v>
      </c>
      <c r="G1141">
        <v>6</v>
      </c>
      <c r="H1141">
        <v>24</v>
      </c>
      <c r="I1141">
        <v>0</v>
      </c>
      <c r="J1141">
        <v>0</v>
      </c>
      <c r="K1141">
        <v>1</v>
      </c>
      <c r="L1141">
        <v>43</v>
      </c>
      <c r="M1141">
        <v>1291</v>
      </c>
      <c r="N1141">
        <v>1291</v>
      </c>
      <c r="O1141" t="s">
        <v>3677</v>
      </c>
      <c r="P1141" t="s">
        <v>3886</v>
      </c>
      <c r="Q1141" t="s">
        <v>3885</v>
      </c>
      <c r="R1141" t="s">
        <v>3887</v>
      </c>
      <c r="S1141" t="s">
        <v>233</v>
      </c>
      <c r="T1141">
        <v>1603.5170088169491</v>
      </c>
      <c r="U1141">
        <v>67046.84205499274</v>
      </c>
    </row>
    <row r="1142" spans="1:21">
      <c r="A1142" t="s">
        <v>51</v>
      </c>
      <c r="B1142" t="s">
        <v>93</v>
      </c>
      <c r="C1142" t="s">
        <v>234</v>
      </c>
      <c r="D1142">
        <v>6.0585800000000001</v>
      </c>
      <c r="E1142">
        <v>0.79231200000000002</v>
      </c>
      <c r="F1142">
        <v>75</v>
      </c>
      <c r="G1142">
        <v>41</v>
      </c>
      <c r="H1142">
        <v>98</v>
      </c>
      <c r="I1142">
        <v>146</v>
      </c>
      <c r="J1142">
        <v>233</v>
      </c>
      <c r="K1142">
        <v>0</v>
      </c>
      <c r="L1142">
        <v>593</v>
      </c>
      <c r="M1142">
        <v>1481</v>
      </c>
      <c r="N1142">
        <v>1481</v>
      </c>
      <c r="O1142" t="s">
        <v>3677</v>
      </c>
      <c r="P1142" t="s">
        <v>3888</v>
      </c>
      <c r="Q1142" t="s">
        <v>3889</v>
      </c>
      <c r="R1142" t="s">
        <v>3890</v>
      </c>
      <c r="S1142" t="s">
        <v>234</v>
      </c>
      <c r="T1142">
        <v>6058.5802486937282</v>
      </c>
      <c r="U1142">
        <v>792312.20222789212</v>
      </c>
    </row>
    <row r="1143" spans="1:21">
      <c r="A1143" t="s">
        <v>51</v>
      </c>
      <c r="B1143" t="s">
        <v>93</v>
      </c>
      <c r="C1143" t="s">
        <v>235</v>
      </c>
      <c r="D1143">
        <v>3.3217289999999999</v>
      </c>
      <c r="E1143">
        <v>0.29224099999999997</v>
      </c>
      <c r="F1143">
        <v>23</v>
      </c>
      <c r="G1143">
        <v>1</v>
      </c>
      <c r="H1143">
        <v>29</v>
      </c>
      <c r="I1143">
        <v>49</v>
      </c>
      <c r="J1143">
        <v>73</v>
      </c>
      <c r="K1143">
        <v>0</v>
      </c>
      <c r="L1143">
        <v>175</v>
      </c>
      <c r="M1143">
        <v>1480</v>
      </c>
      <c r="N1143">
        <v>1480</v>
      </c>
      <c r="O1143" t="s">
        <v>3677</v>
      </c>
      <c r="P1143" t="s">
        <v>3891</v>
      </c>
      <c r="Q1143" t="s">
        <v>3889</v>
      </c>
      <c r="R1143" t="s">
        <v>3892</v>
      </c>
      <c r="S1143" t="s">
        <v>235</v>
      </c>
      <c r="T1143">
        <v>3321.728987912742</v>
      </c>
      <c r="U1143">
        <v>292241.2220050086</v>
      </c>
    </row>
    <row r="1144" spans="1:21">
      <c r="A1144" t="s">
        <v>51</v>
      </c>
      <c r="B1144" t="s">
        <v>93</v>
      </c>
      <c r="C1144" t="s">
        <v>236</v>
      </c>
      <c r="D1144">
        <v>3.8956729999999999</v>
      </c>
      <c r="E1144">
        <v>0.38938099999999998</v>
      </c>
      <c r="F1144">
        <v>46</v>
      </c>
      <c r="G1144">
        <v>3</v>
      </c>
      <c r="H1144">
        <v>57</v>
      </c>
      <c r="I1144">
        <v>47</v>
      </c>
      <c r="J1144">
        <v>138</v>
      </c>
      <c r="K1144">
        <v>1</v>
      </c>
      <c r="L1144">
        <v>292</v>
      </c>
      <c r="M1144">
        <v>1482</v>
      </c>
      <c r="N1144">
        <v>1482</v>
      </c>
      <c r="O1144" t="s">
        <v>3677</v>
      </c>
      <c r="P1144" t="s">
        <v>3893</v>
      </c>
      <c r="Q1144" t="s">
        <v>3889</v>
      </c>
      <c r="R1144" t="s">
        <v>3894</v>
      </c>
      <c r="S1144" t="s">
        <v>236</v>
      </c>
      <c r="T1144">
        <v>3895.6725654211209</v>
      </c>
      <c r="U1144">
        <v>389380.88992736017</v>
      </c>
    </row>
    <row r="1145" spans="1:21">
      <c r="A1145" t="s">
        <v>51</v>
      </c>
      <c r="B1145" t="s">
        <v>93</v>
      </c>
      <c r="C1145" t="s">
        <v>237</v>
      </c>
      <c r="D1145">
        <v>4.5661670000000001</v>
      </c>
      <c r="E1145">
        <v>0.48296600000000001</v>
      </c>
      <c r="F1145">
        <v>47</v>
      </c>
      <c r="G1145">
        <v>8</v>
      </c>
      <c r="H1145">
        <v>67</v>
      </c>
      <c r="I1145">
        <v>131</v>
      </c>
      <c r="J1145">
        <v>141</v>
      </c>
      <c r="K1145">
        <v>1</v>
      </c>
      <c r="L1145">
        <v>395</v>
      </c>
      <c r="M1145">
        <v>1485</v>
      </c>
      <c r="N1145">
        <v>1485</v>
      </c>
      <c r="O1145" t="s">
        <v>3677</v>
      </c>
      <c r="P1145" t="s">
        <v>3895</v>
      </c>
      <c r="Q1145" t="s">
        <v>3889</v>
      </c>
      <c r="R1145" t="s">
        <v>3896</v>
      </c>
      <c r="S1145" t="s">
        <v>237</v>
      </c>
      <c r="T1145">
        <v>4566.1671082561579</v>
      </c>
      <c r="U1145">
        <v>482966.01243840758</v>
      </c>
    </row>
    <row r="1146" spans="1:21">
      <c r="A1146" t="s">
        <v>51</v>
      </c>
      <c r="B1146" t="s">
        <v>93</v>
      </c>
      <c r="C1146" t="s">
        <v>238</v>
      </c>
      <c r="D1146">
        <v>11.261361000000001</v>
      </c>
      <c r="E1146">
        <v>1.7501370000000001</v>
      </c>
      <c r="F1146">
        <v>241</v>
      </c>
      <c r="G1146">
        <v>23</v>
      </c>
      <c r="H1146">
        <v>420</v>
      </c>
      <c r="I1146">
        <v>358</v>
      </c>
      <c r="J1146">
        <v>374</v>
      </c>
      <c r="K1146">
        <v>1</v>
      </c>
      <c r="L1146">
        <v>1417</v>
      </c>
      <c r="M1146">
        <v>1479</v>
      </c>
      <c r="N1146">
        <v>1479</v>
      </c>
      <c r="O1146" t="s">
        <v>3677</v>
      </c>
      <c r="P1146" t="s">
        <v>3897</v>
      </c>
      <c r="Q1146" t="s">
        <v>3889</v>
      </c>
      <c r="R1146" t="s">
        <v>3898</v>
      </c>
      <c r="S1146" t="s">
        <v>238</v>
      </c>
      <c r="T1146">
        <v>11261.360536046301</v>
      </c>
      <c r="U1146">
        <v>1750136.536793621</v>
      </c>
    </row>
    <row r="1147" spans="1:21">
      <c r="A1147" t="s">
        <v>51</v>
      </c>
      <c r="B1147" t="s">
        <v>93</v>
      </c>
      <c r="C1147" t="s">
        <v>239</v>
      </c>
      <c r="D1147">
        <v>1.8421080000000001</v>
      </c>
      <c r="E1147">
        <v>0.10731599999999999</v>
      </c>
      <c r="F1147">
        <v>4</v>
      </c>
      <c r="G1147">
        <v>0</v>
      </c>
      <c r="H1147">
        <v>4</v>
      </c>
      <c r="I1147">
        <v>18</v>
      </c>
      <c r="J1147">
        <v>54</v>
      </c>
      <c r="K1147">
        <v>0</v>
      </c>
      <c r="L1147">
        <v>80</v>
      </c>
      <c r="M1147">
        <v>1487</v>
      </c>
      <c r="N1147">
        <v>1487</v>
      </c>
      <c r="O1147" t="s">
        <v>3677</v>
      </c>
      <c r="P1147" t="s">
        <v>3899</v>
      </c>
      <c r="Q1147" t="s">
        <v>3889</v>
      </c>
      <c r="R1147" t="s">
        <v>3900</v>
      </c>
      <c r="S1147" t="s">
        <v>239</v>
      </c>
      <c r="T1147">
        <v>1842.107572295432</v>
      </c>
      <c r="U1147">
        <v>107315.52844228331</v>
      </c>
    </row>
    <row r="1148" spans="1:21">
      <c r="A1148" t="s">
        <v>51</v>
      </c>
      <c r="B1148" t="s">
        <v>93</v>
      </c>
      <c r="C1148" t="s">
        <v>240</v>
      </c>
      <c r="D1148">
        <v>4.6565240000000001</v>
      </c>
      <c r="E1148">
        <v>0.38434200000000002</v>
      </c>
      <c r="F1148">
        <v>7</v>
      </c>
      <c r="G1148">
        <v>10</v>
      </c>
      <c r="H1148">
        <v>11</v>
      </c>
      <c r="I1148">
        <v>67</v>
      </c>
      <c r="J1148">
        <v>80</v>
      </c>
      <c r="K1148">
        <v>0</v>
      </c>
      <c r="L1148">
        <v>175</v>
      </c>
      <c r="M1148">
        <v>1475</v>
      </c>
      <c r="N1148">
        <v>1475</v>
      </c>
      <c r="O1148" t="s">
        <v>3677</v>
      </c>
      <c r="P1148" t="s">
        <v>3901</v>
      </c>
      <c r="Q1148" t="s">
        <v>3889</v>
      </c>
      <c r="R1148" t="s">
        <v>3902</v>
      </c>
      <c r="S1148" t="s">
        <v>240</v>
      </c>
      <c r="T1148">
        <v>4656.5237911061704</v>
      </c>
      <c r="U1148">
        <v>384341.81727392628</v>
      </c>
    </row>
    <row r="1149" spans="1:21">
      <c r="A1149" t="s">
        <v>51</v>
      </c>
      <c r="B1149" t="s">
        <v>93</v>
      </c>
      <c r="C1149" t="s">
        <v>241</v>
      </c>
      <c r="D1149">
        <v>11.095942000000001</v>
      </c>
      <c r="E1149">
        <v>2.0647639999999998</v>
      </c>
      <c r="F1149">
        <v>270</v>
      </c>
      <c r="G1149">
        <v>294</v>
      </c>
      <c r="H1149">
        <v>388</v>
      </c>
      <c r="I1149">
        <v>343</v>
      </c>
      <c r="J1149">
        <v>347</v>
      </c>
      <c r="K1149">
        <v>1</v>
      </c>
      <c r="L1149">
        <v>1643</v>
      </c>
      <c r="M1149">
        <v>1478</v>
      </c>
      <c r="N1149">
        <v>1478</v>
      </c>
      <c r="O1149" t="s">
        <v>3677</v>
      </c>
      <c r="P1149" t="s">
        <v>3903</v>
      </c>
      <c r="Q1149" t="s">
        <v>3889</v>
      </c>
      <c r="R1149" t="s">
        <v>3904</v>
      </c>
      <c r="S1149" t="s">
        <v>241</v>
      </c>
      <c r="T1149">
        <v>11095.94211342893</v>
      </c>
      <c r="U1149">
        <v>2064764.385876806</v>
      </c>
    </row>
    <row r="1150" spans="1:21">
      <c r="A1150" t="s">
        <v>51</v>
      </c>
      <c r="B1150" t="s">
        <v>93</v>
      </c>
      <c r="C1150" t="s">
        <v>242</v>
      </c>
      <c r="D1150">
        <v>8.7558240000000005</v>
      </c>
      <c r="E1150">
        <v>1.2843279999999999</v>
      </c>
      <c r="F1150">
        <v>185</v>
      </c>
      <c r="G1150">
        <v>41</v>
      </c>
      <c r="H1150">
        <v>287</v>
      </c>
      <c r="I1150">
        <v>241</v>
      </c>
      <c r="J1150">
        <v>299</v>
      </c>
      <c r="K1150">
        <v>2</v>
      </c>
      <c r="L1150">
        <v>1055</v>
      </c>
      <c r="M1150">
        <v>1484</v>
      </c>
      <c r="N1150">
        <v>1484</v>
      </c>
      <c r="O1150" t="s">
        <v>3677</v>
      </c>
      <c r="P1150" t="s">
        <v>3905</v>
      </c>
      <c r="Q1150" t="s">
        <v>3889</v>
      </c>
      <c r="R1150" t="s">
        <v>3906</v>
      </c>
      <c r="S1150" t="s">
        <v>242</v>
      </c>
      <c r="T1150">
        <v>8755.8236583606613</v>
      </c>
      <c r="U1150">
        <v>1284327.7213114731</v>
      </c>
    </row>
    <row r="1151" spans="1:21">
      <c r="A1151" t="s">
        <v>51</v>
      </c>
      <c r="B1151" t="s">
        <v>93</v>
      </c>
      <c r="C1151" t="s">
        <v>243</v>
      </c>
      <c r="D1151">
        <v>4.1834350000000002</v>
      </c>
      <c r="E1151">
        <v>0.32260800000000001</v>
      </c>
      <c r="F1151">
        <v>11</v>
      </c>
      <c r="G1151">
        <v>6</v>
      </c>
      <c r="H1151">
        <v>18</v>
      </c>
      <c r="I1151">
        <v>45</v>
      </c>
      <c r="J1151">
        <v>94</v>
      </c>
      <c r="K1151">
        <v>1</v>
      </c>
      <c r="L1151">
        <v>175</v>
      </c>
      <c r="M1151">
        <v>1486</v>
      </c>
      <c r="N1151">
        <v>1486</v>
      </c>
      <c r="O1151" t="s">
        <v>3677</v>
      </c>
      <c r="P1151" t="s">
        <v>3907</v>
      </c>
      <c r="Q1151" t="s">
        <v>3889</v>
      </c>
      <c r="R1151" t="s">
        <v>3908</v>
      </c>
      <c r="S1151" t="s">
        <v>243</v>
      </c>
      <c r="T1151">
        <v>4183.4351565272427</v>
      </c>
      <c r="U1151">
        <v>322607.89912308572</v>
      </c>
    </row>
    <row r="1152" spans="1:21">
      <c r="A1152" t="s">
        <v>51</v>
      </c>
      <c r="B1152" t="s">
        <v>93</v>
      </c>
      <c r="C1152" t="s">
        <v>244</v>
      </c>
      <c r="D1152">
        <v>3.4899469999999999</v>
      </c>
      <c r="E1152">
        <v>0.45773799999999998</v>
      </c>
      <c r="F1152">
        <v>67</v>
      </c>
      <c r="G1152">
        <v>6</v>
      </c>
      <c r="H1152">
        <v>103</v>
      </c>
      <c r="I1152">
        <v>93</v>
      </c>
      <c r="J1152">
        <v>218</v>
      </c>
      <c r="K1152">
        <v>0</v>
      </c>
      <c r="L1152">
        <v>487</v>
      </c>
      <c r="M1152">
        <v>1488</v>
      </c>
      <c r="N1152">
        <v>1488</v>
      </c>
      <c r="O1152" t="s">
        <v>3677</v>
      </c>
      <c r="P1152" t="s">
        <v>3909</v>
      </c>
      <c r="Q1152" t="s">
        <v>3889</v>
      </c>
      <c r="R1152" t="s">
        <v>3910</v>
      </c>
      <c r="S1152" t="s">
        <v>244</v>
      </c>
      <c r="T1152">
        <v>3489.946802007355</v>
      </c>
      <c r="U1152">
        <v>457738.34026872262</v>
      </c>
    </row>
    <row r="1153" spans="1:21">
      <c r="A1153" t="s">
        <v>51</v>
      </c>
      <c r="B1153" t="s">
        <v>93</v>
      </c>
      <c r="C1153" t="s">
        <v>245</v>
      </c>
      <c r="D1153">
        <v>2.1850170000000002</v>
      </c>
      <c r="E1153">
        <v>0.22339400000000001</v>
      </c>
      <c r="F1153">
        <v>28</v>
      </c>
      <c r="G1153">
        <v>8</v>
      </c>
      <c r="H1153">
        <v>28</v>
      </c>
      <c r="I1153">
        <v>45</v>
      </c>
      <c r="J1153">
        <v>51</v>
      </c>
      <c r="K1153">
        <v>0</v>
      </c>
      <c r="L1153">
        <v>160</v>
      </c>
      <c r="M1153">
        <v>1483</v>
      </c>
      <c r="N1153">
        <v>1483</v>
      </c>
      <c r="O1153" t="s">
        <v>3677</v>
      </c>
      <c r="P1153" t="s">
        <v>3911</v>
      </c>
      <c r="Q1153" t="s">
        <v>3889</v>
      </c>
      <c r="R1153" t="s">
        <v>3912</v>
      </c>
      <c r="S1153" t="s">
        <v>245</v>
      </c>
      <c r="T1153">
        <v>2185.0174342016799</v>
      </c>
      <c r="U1153">
        <v>223394.1120571841</v>
      </c>
    </row>
    <row r="1154" spans="1:21">
      <c r="A1154" t="s">
        <v>51</v>
      </c>
      <c r="B1154" t="s">
        <v>93</v>
      </c>
      <c r="C1154" t="s">
        <v>246</v>
      </c>
      <c r="D1154">
        <v>10.334641</v>
      </c>
      <c r="E1154">
        <v>1.07541</v>
      </c>
      <c r="F1154">
        <v>117</v>
      </c>
      <c r="G1154">
        <v>15</v>
      </c>
      <c r="H1154">
        <v>190</v>
      </c>
      <c r="I1154">
        <v>207</v>
      </c>
      <c r="J1154">
        <v>214</v>
      </c>
      <c r="K1154">
        <v>0</v>
      </c>
      <c r="L1154">
        <v>743</v>
      </c>
      <c r="M1154">
        <v>1476</v>
      </c>
      <c r="N1154">
        <v>1476</v>
      </c>
      <c r="O1154" t="s">
        <v>3677</v>
      </c>
      <c r="P1154" t="s">
        <v>3913</v>
      </c>
      <c r="Q1154" t="s">
        <v>3889</v>
      </c>
      <c r="R1154" t="s">
        <v>3914</v>
      </c>
      <c r="S1154" t="s">
        <v>246</v>
      </c>
      <c r="T1154">
        <v>10334.640555619941</v>
      </c>
      <c r="U1154">
        <v>1075410.0400047009</v>
      </c>
    </row>
    <row r="1155" spans="1:21">
      <c r="A1155" t="s">
        <v>51</v>
      </c>
      <c r="B1155" t="s">
        <v>93</v>
      </c>
      <c r="C1155" t="s">
        <v>247</v>
      </c>
      <c r="D1155">
        <v>4.2134650000000002</v>
      </c>
      <c r="E1155">
        <v>0.39148100000000002</v>
      </c>
      <c r="F1155">
        <v>47</v>
      </c>
      <c r="G1155">
        <v>18</v>
      </c>
      <c r="H1155">
        <v>75</v>
      </c>
      <c r="I1155">
        <v>104</v>
      </c>
      <c r="J1155">
        <v>95</v>
      </c>
      <c r="K1155">
        <v>0</v>
      </c>
      <c r="L1155">
        <v>339</v>
      </c>
      <c r="M1155">
        <v>1489</v>
      </c>
      <c r="N1155">
        <v>1489</v>
      </c>
      <c r="O1155" t="s">
        <v>3677</v>
      </c>
      <c r="P1155" t="s">
        <v>3915</v>
      </c>
      <c r="Q1155" t="s">
        <v>3889</v>
      </c>
      <c r="R1155" t="s">
        <v>3916</v>
      </c>
      <c r="S1155" t="s">
        <v>247</v>
      </c>
      <c r="T1155">
        <v>4213.4651760072156</v>
      </c>
      <c r="U1155">
        <v>391480.6291170909</v>
      </c>
    </row>
    <row r="1156" spans="1:21">
      <c r="A1156" t="s">
        <v>51</v>
      </c>
      <c r="B1156" t="s">
        <v>93</v>
      </c>
      <c r="C1156" t="s">
        <v>248</v>
      </c>
      <c r="D1156">
        <v>7.0980569999999998</v>
      </c>
      <c r="E1156">
        <v>1.1091489999999999</v>
      </c>
      <c r="F1156">
        <v>108</v>
      </c>
      <c r="G1156">
        <v>39</v>
      </c>
      <c r="H1156">
        <v>189</v>
      </c>
      <c r="I1156">
        <v>200</v>
      </c>
      <c r="J1156">
        <v>286</v>
      </c>
      <c r="K1156">
        <v>0</v>
      </c>
      <c r="L1156">
        <v>822</v>
      </c>
      <c r="M1156">
        <v>1477</v>
      </c>
      <c r="N1156">
        <v>1477</v>
      </c>
      <c r="O1156" t="s">
        <v>3677</v>
      </c>
      <c r="P1156" t="s">
        <v>3917</v>
      </c>
      <c r="Q1156" t="s">
        <v>3889</v>
      </c>
      <c r="R1156" t="s">
        <v>3918</v>
      </c>
      <c r="S1156" t="s">
        <v>248</v>
      </c>
      <c r="T1156">
        <v>7098.0568394725078</v>
      </c>
      <c r="U1156">
        <v>1109149.0459083121</v>
      </c>
    </row>
    <row r="1157" spans="1:21">
      <c r="A1157" t="s">
        <v>51</v>
      </c>
      <c r="B1157" t="s">
        <v>93</v>
      </c>
      <c r="C1157" t="s">
        <v>531</v>
      </c>
      <c r="D1157">
        <v>1.6376280000000001</v>
      </c>
      <c r="E1157">
        <v>0.113813</v>
      </c>
      <c r="F1157">
        <v>0</v>
      </c>
      <c r="G1157">
        <v>0</v>
      </c>
      <c r="H1157">
        <v>0</v>
      </c>
      <c r="I1157">
        <v>0</v>
      </c>
      <c r="J1157">
        <v>3</v>
      </c>
      <c r="K1157">
        <v>0</v>
      </c>
      <c r="L1157">
        <v>3</v>
      </c>
      <c r="M1157">
        <v>1490</v>
      </c>
      <c r="N1157">
        <v>1490</v>
      </c>
      <c r="O1157" t="s">
        <v>3677</v>
      </c>
      <c r="P1157" t="s">
        <v>3919</v>
      </c>
      <c r="Q1157" t="s">
        <v>3889</v>
      </c>
      <c r="R1157" t="s">
        <v>3920</v>
      </c>
      <c r="S1157" t="s">
        <v>3921</v>
      </c>
      <c r="T1157">
        <v>1637.6279017243889</v>
      </c>
      <c r="U1157">
        <v>113813.4077874808</v>
      </c>
    </row>
    <row r="1158" spans="1:21">
      <c r="A1158" t="s">
        <v>51</v>
      </c>
      <c r="B1158" t="s">
        <v>94</v>
      </c>
      <c r="C1158" t="s">
        <v>249</v>
      </c>
      <c r="D1158">
        <v>4.7006319999999997</v>
      </c>
      <c r="E1158">
        <v>0.59678799999999999</v>
      </c>
      <c r="F1158">
        <v>61</v>
      </c>
      <c r="G1158">
        <v>28</v>
      </c>
      <c r="H1158">
        <v>74</v>
      </c>
      <c r="I1158">
        <v>123</v>
      </c>
      <c r="J1158">
        <v>223</v>
      </c>
      <c r="K1158">
        <v>1</v>
      </c>
      <c r="L1158">
        <v>510</v>
      </c>
      <c r="M1158">
        <v>1491</v>
      </c>
      <c r="N1158">
        <v>1491</v>
      </c>
      <c r="O1158" t="s">
        <v>3677</v>
      </c>
      <c r="P1158" t="s">
        <v>3922</v>
      </c>
      <c r="Q1158" t="s">
        <v>3923</v>
      </c>
      <c r="R1158" t="s">
        <v>3924</v>
      </c>
      <c r="S1158" t="s">
        <v>249</v>
      </c>
      <c r="T1158">
        <v>4700.6319850032814</v>
      </c>
      <c r="U1158">
        <v>596787.58629998926</v>
      </c>
    </row>
    <row r="1159" spans="1:21">
      <c r="A1159" t="s">
        <v>51</v>
      </c>
      <c r="B1159" t="s">
        <v>94</v>
      </c>
      <c r="C1159" t="s">
        <v>250</v>
      </c>
      <c r="D1159">
        <v>8.7959270000000007</v>
      </c>
      <c r="E1159">
        <v>1.5660860000000001</v>
      </c>
      <c r="F1159">
        <v>131</v>
      </c>
      <c r="G1159">
        <v>40</v>
      </c>
      <c r="H1159">
        <v>193</v>
      </c>
      <c r="I1159">
        <v>283</v>
      </c>
      <c r="J1159">
        <v>374</v>
      </c>
      <c r="K1159">
        <v>0</v>
      </c>
      <c r="L1159">
        <v>1021</v>
      </c>
      <c r="M1159">
        <v>1492</v>
      </c>
      <c r="N1159">
        <v>1492</v>
      </c>
      <c r="O1159" t="s">
        <v>3677</v>
      </c>
      <c r="P1159" t="s">
        <v>3925</v>
      </c>
      <c r="Q1159" t="s">
        <v>3923</v>
      </c>
      <c r="R1159" t="s">
        <v>3926</v>
      </c>
      <c r="S1159" t="s">
        <v>250</v>
      </c>
      <c r="T1159">
        <v>8795.9269403023191</v>
      </c>
      <c r="U1159">
        <v>1566086.316680311</v>
      </c>
    </row>
    <row r="1160" spans="1:21">
      <c r="A1160" t="s">
        <v>51</v>
      </c>
      <c r="B1160" t="s">
        <v>94</v>
      </c>
      <c r="C1160" t="s">
        <v>251</v>
      </c>
      <c r="D1160">
        <v>6.7742550000000001</v>
      </c>
      <c r="E1160">
        <v>1.273571</v>
      </c>
      <c r="F1160">
        <v>161</v>
      </c>
      <c r="G1160">
        <v>87</v>
      </c>
      <c r="H1160">
        <v>195</v>
      </c>
      <c r="I1160">
        <v>346</v>
      </c>
      <c r="J1160">
        <v>414</v>
      </c>
      <c r="K1160">
        <v>1</v>
      </c>
      <c r="L1160">
        <v>1204</v>
      </c>
      <c r="M1160">
        <v>1496</v>
      </c>
      <c r="N1160">
        <v>1496</v>
      </c>
      <c r="O1160" t="s">
        <v>3677</v>
      </c>
      <c r="P1160" t="s">
        <v>3927</v>
      </c>
      <c r="Q1160" t="s">
        <v>3923</v>
      </c>
      <c r="R1160" t="s">
        <v>3928</v>
      </c>
      <c r="S1160" t="s">
        <v>251</v>
      </c>
      <c r="T1160">
        <v>6774.2552290868889</v>
      </c>
      <c r="U1160">
        <v>1273570.5746629611</v>
      </c>
    </row>
    <row r="1161" spans="1:21">
      <c r="A1161" t="s">
        <v>51</v>
      </c>
      <c r="B1161" t="s">
        <v>94</v>
      </c>
      <c r="C1161" t="s">
        <v>252</v>
      </c>
      <c r="D1161">
        <v>15.061025000000001</v>
      </c>
      <c r="E1161">
        <v>2.8410440000000001</v>
      </c>
      <c r="F1161">
        <v>329</v>
      </c>
      <c r="G1161">
        <v>112</v>
      </c>
      <c r="H1161">
        <v>559</v>
      </c>
      <c r="I1161">
        <v>421</v>
      </c>
      <c r="J1161">
        <v>538</v>
      </c>
      <c r="K1161">
        <v>3</v>
      </c>
      <c r="L1161">
        <v>1962</v>
      </c>
      <c r="M1161">
        <v>1497</v>
      </c>
      <c r="N1161">
        <v>1497</v>
      </c>
      <c r="O1161" t="s">
        <v>3677</v>
      </c>
      <c r="P1161" t="s">
        <v>3929</v>
      </c>
      <c r="Q1161" t="s">
        <v>3923</v>
      </c>
      <c r="R1161" t="s">
        <v>3775</v>
      </c>
      <c r="S1161" t="s">
        <v>252</v>
      </c>
      <c r="T1161">
        <v>15411.948669107271</v>
      </c>
      <c r="U1161">
        <v>2841044.4132276881</v>
      </c>
    </row>
    <row r="1162" spans="1:21">
      <c r="A1162" t="s">
        <v>51</v>
      </c>
      <c r="B1162" t="s">
        <v>94</v>
      </c>
      <c r="C1162" t="s">
        <v>253</v>
      </c>
      <c r="D1162">
        <v>2.9728289999999999</v>
      </c>
      <c r="E1162">
        <v>0.21939900000000001</v>
      </c>
      <c r="F1162">
        <v>5</v>
      </c>
      <c r="G1162">
        <v>1</v>
      </c>
      <c r="H1162">
        <v>8</v>
      </c>
      <c r="I1162">
        <v>37</v>
      </c>
      <c r="J1162">
        <v>96</v>
      </c>
      <c r="K1162">
        <v>0</v>
      </c>
      <c r="L1162">
        <v>147</v>
      </c>
      <c r="M1162">
        <v>1499</v>
      </c>
      <c r="N1162">
        <v>1499</v>
      </c>
      <c r="O1162" t="s">
        <v>3677</v>
      </c>
      <c r="P1162" t="s">
        <v>3930</v>
      </c>
      <c r="Q1162" t="s">
        <v>3923</v>
      </c>
      <c r="R1162" t="s">
        <v>3931</v>
      </c>
      <c r="S1162" t="s">
        <v>253</v>
      </c>
      <c r="T1162">
        <v>2972.8292786833758</v>
      </c>
      <c r="U1162">
        <v>219398.96226037599</v>
      </c>
    </row>
    <row r="1163" spans="1:21">
      <c r="A1163" t="s">
        <v>51</v>
      </c>
      <c r="B1163" t="s">
        <v>94</v>
      </c>
      <c r="C1163" t="s">
        <v>254</v>
      </c>
      <c r="D1163">
        <v>3.8450160000000002</v>
      </c>
      <c r="E1163">
        <v>0.46006000000000002</v>
      </c>
      <c r="F1163">
        <v>6</v>
      </c>
      <c r="G1163">
        <v>5</v>
      </c>
      <c r="H1163">
        <v>3</v>
      </c>
      <c r="I1163">
        <v>11</v>
      </c>
      <c r="J1163">
        <v>42</v>
      </c>
      <c r="K1163">
        <v>0</v>
      </c>
      <c r="L1163">
        <v>67</v>
      </c>
      <c r="M1163">
        <v>1493</v>
      </c>
      <c r="N1163">
        <v>1493</v>
      </c>
      <c r="O1163" t="s">
        <v>3677</v>
      </c>
      <c r="P1163" t="s">
        <v>3932</v>
      </c>
      <c r="Q1163" t="s">
        <v>3923</v>
      </c>
      <c r="R1163" t="s">
        <v>3933</v>
      </c>
      <c r="S1163" t="s">
        <v>254</v>
      </c>
      <c r="T1163">
        <v>3845.0159960135202</v>
      </c>
      <c r="U1163">
        <v>460060.43148148712</v>
      </c>
    </row>
    <row r="1164" spans="1:21">
      <c r="A1164" t="s">
        <v>51</v>
      </c>
      <c r="B1164" t="s">
        <v>94</v>
      </c>
      <c r="C1164" t="s">
        <v>255</v>
      </c>
      <c r="D1164">
        <v>4.4754060000000004</v>
      </c>
      <c r="E1164">
        <v>0.44807799999999998</v>
      </c>
      <c r="F1164">
        <v>38</v>
      </c>
      <c r="G1164">
        <v>10</v>
      </c>
      <c r="H1164">
        <v>73</v>
      </c>
      <c r="I1164">
        <v>100</v>
      </c>
      <c r="J1164">
        <v>138</v>
      </c>
      <c r="K1164">
        <v>1</v>
      </c>
      <c r="L1164">
        <v>360</v>
      </c>
      <c r="M1164">
        <v>1498</v>
      </c>
      <c r="N1164">
        <v>1498</v>
      </c>
      <c r="O1164" t="s">
        <v>3677</v>
      </c>
      <c r="P1164" t="s">
        <v>3934</v>
      </c>
      <c r="Q1164" t="s">
        <v>3923</v>
      </c>
      <c r="R1164" t="s">
        <v>3935</v>
      </c>
      <c r="S1164" t="s">
        <v>255</v>
      </c>
      <c r="T1164">
        <v>4475.4057266511973</v>
      </c>
      <c r="U1164">
        <v>448078.23119683762</v>
      </c>
    </row>
    <row r="1165" spans="1:21">
      <c r="A1165" t="s">
        <v>51</v>
      </c>
      <c r="B1165" t="s">
        <v>94</v>
      </c>
      <c r="C1165" t="s">
        <v>256</v>
      </c>
      <c r="D1165">
        <v>5.499873</v>
      </c>
      <c r="E1165">
        <v>0.65024899999999997</v>
      </c>
      <c r="F1165">
        <v>102</v>
      </c>
      <c r="G1165">
        <v>16</v>
      </c>
      <c r="H1165">
        <v>116</v>
      </c>
      <c r="I1165">
        <v>227</v>
      </c>
      <c r="J1165">
        <v>157</v>
      </c>
      <c r="K1165">
        <v>1</v>
      </c>
      <c r="L1165">
        <v>619</v>
      </c>
      <c r="M1165">
        <v>1494</v>
      </c>
      <c r="N1165">
        <v>1494</v>
      </c>
      <c r="O1165" t="s">
        <v>3677</v>
      </c>
      <c r="P1165" t="s">
        <v>3936</v>
      </c>
      <c r="Q1165" t="s">
        <v>3923</v>
      </c>
      <c r="R1165" t="s">
        <v>3937</v>
      </c>
      <c r="S1165" t="s">
        <v>256</v>
      </c>
      <c r="T1165">
        <v>5499.8732219863159</v>
      </c>
      <c r="U1165">
        <v>650248.539278351</v>
      </c>
    </row>
    <row r="1166" spans="1:21">
      <c r="A1166" t="s">
        <v>51</v>
      </c>
      <c r="B1166" t="s">
        <v>94</v>
      </c>
      <c r="C1166" t="s">
        <v>257</v>
      </c>
      <c r="D1166">
        <v>3.8059150000000002</v>
      </c>
      <c r="E1166">
        <v>0.65547200000000005</v>
      </c>
      <c r="F1166">
        <v>107</v>
      </c>
      <c r="G1166">
        <v>67</v>
      </c>
      <c r="H1166">
        <v>136</v>
      </c>
      <c r="I1166">
        <v>150</v>
      </c>
      <c r="J1166">
        <v>167</v>
      </c>
      <c r="K1166">
        <v>0</v>
      </c>
      <c r="L1166">
        <v>627</v>
      </c>
      <c r="M1166">
        <v>1495</v>
      </c>
      <c r="N1166">
        <v>1495</v>
      </c>
      <c r="O1166" t="s">
        <v>3677</v>
      </c>
      <c r="P1166" t="s">
        <v>3938</v>
      </c>
      <c r="Q1166" t="s">
        <v>3923</v>
      </c>
      <c r="R1166" t="s">
        <v>3939</v>
      </c>
      <c r="S1166" t="s">
        <v>257</v>
      </c>
      <c r="T1166">
        <v>3805.915396807663</v>
      </c>
      <c r="U1166">
        <v>655472.17100875615</v>
      </c>
    </row>
    <row r="1167" spans="1:21">
      <c r="A1167" t="s">
        <v>51</v>
      </c>
      <c r="B1167" t="s">
        <v>95</v>
      </c>
      <c r="C1167" t="s">
        <v>258</v>
      </c>
      <c r="D1167">
        <v>3.8814229999999998</v>
      </c>
      <c r="E1167">
        <v>0.41810999999999998</v>
      </c>
      <c r="F1167">
        <v>111</v>
      </c>
      <c r="G1167">
        <v>58</v>
      </c>
      <c r="H1167">
        <v>235</v>
      </c>
      <c r="I1167">
        <v>138</v>
      </c>
      <c r="J1167">
        <v>63</v>
      </c>
      <c r="K1167">
        <v>0</v>
      </c>
      <c r="L1167">
        <v>605</v>
      </c>
      <c r="M1167">
        <v>1323</v>
      </c>
      <c r="N1167">
        <v>1323</v>
      </c>
      <c r="O1167" t="s">
        <v>3677</v>
      </c>
      <c r="P1167" t="s">
        <v>3940</v>
      </c>
      <c r="Q1167" t="s">
        <v>3941</v>
      </c>
      <c r="R1167" t="s">
        <v>3942</v>
      </c>
      <c r="S1167" t="s">
        <v>258</v>
      </c>
      <c r="T1167">
        <v>3881.4230909532912</v>
      </c>
      <c r="U1167">
        <v>418109.80660288298</v>
      </c>
    </row>
    <row r="1168" spans="1:21">
      <c r="A1168" t="s">
        <v>51</v>
      </c>
      <c r="B1168" t="s">
        <v>95</v>
      </c>
      <c r="C1168" t="s">
        <v>259</v>
      </c>
      <c r="D1168">
        <v>4.4265689999999998</v>
      </c>
      <c r="E1168">
        <v>0.29597800000000002</v>
      </c>
      <c r="F1168">
        <v>57</v>
      </c>
      <c r="G1168">
        <v>9</v>
      </c>
      <c r="H1168">
        <v>95</v>
      </c>
      <c r="I1168">
        <v>78</v>
      </c>
      <c r="J1168">
        <v>91</v>
      </c>
      <c r="K1168">
        <v>1</v>
      </c>
      <c r="L1168">
        <v>331</v>
      </c>
      <c r="M1168">
        <v>1321</v>
      </c>
      <c r="N1168">
        <v>1321</v>
      </c>
      <c r="O1168" t="s">
        <v>3677</v>
      </c>
      <c r="P1168" t="s">
        <v>3943</v>
      </c>
      <c r="Q1168" t="s">
        <v>3941</v>
      </c>
      <c r="R1168" t="s">
        <v>3944</v>
      </c>
      <c r="S1168" t="s">
        <v>259</v>
      </c>
      <c r="T1168">
        <v>4426.5687974749917</v>
      </c>
      <c r="U1168">
        <v>295977.5543776179</v>
      </c>
    </row>
    <row r="1169" spans="1:21">
      <c r="A1169" t="s">
        <v>51</v>
      </c>
      <c r="B1169" t="s">
        <v>95</v>
      </c>
      <c r="C1169" t="s">
        <v>260</v>
      </c>
      <c r="D1169">
        <v>62.846643</v>
      </c>
      <c r="E1169">
        <v>29.100904</v>
      </c>
      <c r="F1169">
        <v>3656</v>
      </c>
      <c r="G1169">
        <v>10362</v>
      </c>
      <c r="H1169">
        <v>9668</v>
      </c>
      <c r="I1169">
        <v>1779</v>
      </c>
      <c r="J1169">
        <v>808</v>
      </c>
      <c r="K1169">
        <v>364</v>
      </c>
      <c r="L1169">
        <v>26637</v>
      </c>
      <c r="M1169">
        <v>1322</v>
      </c>
      <c r="N1169">
        <v>1322</v>
      </c>
      <c r="O1169" t="s">
        <v>3677</v>
      </c>
      <c r="P1169" t="s">
        <v>3945</v>
      </c>
      <c r="Q1169" t="s">
        <v>3941</v>
      </c>
      <c r="R1169" t="s">
        <v>3780</v>
      </c>
      <c r="S1169" t="s">
        <v>260</v>
      </c>
      <c r="T1169">
        <v>64340.914494113247</v>
      </c>
      <c r="U1169">
        <v>29100904.44340577</v>
      </c>
    </row>
    <row r="1170" spans="1:21">
      <c r="A1170" t="s">
        <v>51</v>
      </c>
      <c r="B1170" t="s">
        <v>95</v>
      </c>
      <c r="C1170" s="344" t="s">
        <v>531</v>
      </c>
      <c r="D1170">
        <v>1.6805E-2</v>
      </c>
      <c r="E1170">
        <v>2.0000000000000002E-5</v>
      </c>
      <c r="M1170">
        <v>1326</v>
      </c>
      <c r="N1170">
        <v>1326</v>
      </c>
      <c r="O1170" t="s">
        <v>3677</v>
      </c>
      <c r="P1170" t="s">
        <v>3946</v>
      </c>
      <c r="Q1170" t="s">
        <v>3941</v>
      </c>
      <c r="R1170" t="s">
        <v>3788</v>
      </c>
      <c r="S1170" t="s">
        <v>186</v>
      </c>
      <c r="T1170">
        <v>31.228939202187139</v>
      </c>
      <c r="U1170">
        <v>19.738865574788569</v>
      </c>
    </row>
    <row r="1171" spans="1:21">
      <c r="A1171" t="s">
        <v>51</v>
      </c>
      <c r="B1171" t="s">
        <v>95</v>
      </c>
      <c r="C1171" s="344" t="s">
        <v>531</v>
      </c>
      <c r="D1171">
        <v>8.0258999999999997E-2</v>
      </c>
      <c r="E1171">
        <v>3.6999999999999999E-4</v>
      </c>
      <c r="M1171">
        <v>1324</v>
      </c>
      <c r="N1171">
        <v>1324</v>
      </c>
      <c r="O1171" t="s">
        <v>3677</v>
      </c>
      <c r="P1171" t="s">
        <v>3947</v>
      </c>
      <c r="Q1171" t="s">
        <v>3941</v>
      </c>
      <c r="R1171" t="s">
        <v>3948</v>
      </c>
      <c r="S1171" t="s">
        <v>265</v>
      </c>
      <c r="T1171">
        <v>133.56730349282631</v>
      </c>
      <c r="U1171">
        <v>369.83688944118887</v>
      </c>
    </row>
    <row r="1172" spans="1:21">
      <c r="A1172" t="s">
        <v>51</v>
      </c>
      <c r="B1172" t="s">
        <v>95</v>
      </c>
      <c r="C1172" t="s">
        <v>531</v>
      </c>
      <c r="D1172">
        <v>1.00885</v>
      </c>
      <c r="E1172">
        <v>7.7118000000000006E-2</v>
      </c>
      <c r="F1172">
        <v>0</v>
      </c>
      <c r="G1172">
        <v>0</v>
      </c>
      <c r="H1172">
        <v>0</v>
      </c>
      <c r="I1172">
        <v>0</v>
      </c>
      <c r="J1172">
        <v>1</v>
      </c>
      <c r="K1172">
        <v>0</v>
      </c>
      <c r="L1172">
        <v>1</v>
      </c>
      <c r="M1172">
        <v>1325</v>
      </c>
      <c r="N1172">
        <v>1325</v>
      </c>
      <c r="O1172" t="s">
        <v>3677</v>
      </c>
      <c r="P1172" t="s">
        <v>3949</v>
      </c>
      <c r="Q1172" t="s">
        <v>3941</v>
      </c>
      <c r="R1172" t="s">
        <v>3782</v>
      </c>
      <c r="S1172" t="s">
        <v>183</v>
      </c>
      <c r="T1172">
        <v>1799.668675376035</v>
      </c>
      <c r="U1172">
        <v>77118.00150838196</v>
      </c>
    </row>
    <row r="1173" spans="1:21">
      <c r="A1173" t="s">
        <v>51</v>
      </c>
      <c r="B1173" t="s">
        <v>96</v>
      </c>
      <c r="C1173" t="s">
        <v>261</v>
      </c>
      <c r="D1173">
        <v>1.635664</v>
      </c>
      <c r="E1173">
        <v>9.2789999999999997E-2</v>
      </c>
      <c r="F1173">
        <v>0</v>
      </c>
      <c r="G1173">
        <v>0</v>
      </c>
      <c r="H1173">
        <v>0</v>
      </c>
      <c r="I1173">
        <v>0</v>
      </c>
      <c r="J1173">
        <v>28</v>
      </c>
      <c r="K1173">
        <v>0</v>
      </c>
      <c r="L1173">
        <v>28</v>
      </c>
      <c r="M1173">
        <v>1332</v>
      </c>
      <c r="N1173">
        <v>1332</v>
      </c>
      <c r="O1173" t="s">
        <v>3677</v>
      </c>
      <c r="P1173" t="s">
        <v>3950</v>
      </c>
      <c r="Q1173" t="s">
        <v>3951</v>
      </c>
      <c r="R1173" t="s">
        <v>3952</v>
      </c>
      <c r="S1173" t="s">
        <v>261</v>
      </c>
      <c r="T1173">
        <v>1635.6643334069811</v>
      </c>
      <c r="U1173">
        <v>92790.393218648038</v>
      </c>
    </row>
    <row r="1174" spans="1:21">
      <c r="A1174" t="s">
        <v>51</v>
      </c>
      <c r="B1174" t="s">
        <v>96</v>
      </c>
      <c r="C1174" t="s">
        <v>262</v>
      </c>
      <c r="D1174">
        <v>2.3894950000000001</v>
      </c>
      <c r="E1174">
        <v>0.172099</v>
      </c>
      <c r="F1174">
        <v>28</v>
      </c>
      <c r="G1174">
        <v>8</v>
      </c>
      <c r="H1174">
        <v>40</v>
      </c>
      <c r="I1174">
        <v>109</v>
      </c>
      <c r="J1174">
        <v>61</v>
      </c>
      <c r="K1174">
        <v>2</v>
      </c>
      <c r="L1174">
        <v>248</v>
      </c>
      <c r="M1174">
        <v>1328</v>
      </c>
      <c r="N1174">
        <v>1328</v>
      </c>
      <c r="O1174" t="s">
        <v>3677</v>
      </c>
      <c r="P1174" t="s">
        <v>3953</v>
      </c>
      <c r="Q1174" t="s">
        <v>3951</v>
      </c>
      <c r="R1174" t="s">
        <v>3954</v>
      </c>
      <c r="S1174" t="s">
        <v>262</v>
      </c>
      <c r="T1174">
        <v>2389.4951885055998</v>
      </c>
      <c r="U1174">
        <v>172099.4330276062</v>
      </c>
    </row>
    <row r="1175" spans="1:21">
      <c r="A1175" t="s">
        <v>51</v>
      </c>
      <c r="B1175" t="s">
        <v>96</v>
      </c>
      <c r="C1175" t="s">
        <v>263</v>
      </c>
      <c r="D1175">
        <v>18.746846000000001</v>
      </c>
      <c r="E1175">
        <v>3.4128889999999998</v>
      </c>
      <c r="F1175">
        <v>522</v>
      </c>
      <c r="G1175">
        <v>238</v>
      </c>
      <c r="H1175">
        <v>953</v>
      </c>
      <c r="I1175">
        <v>801</v>
      </c>
      <c r="J1175">
        <v>651</v>
      </c>
      <c r="K1175">
        <v>1</v>
      </c>
      <c r="L1175">
        <v>3166</v>
      </c>
      <c r="M1175">
        <v>1330</v>
      </c>
      <c r="N1175">
        <v>1330</v>
      </c>
      <c r="O1175" t="s">
        <v>3677</v>
      </c>
      <c r="P1175" t="s">
        <v>3955</v>
      </c>
      <c r="Q1175" t="s">
        <v>3951</v>
      </c>
      <c r="R1175" t="s">
        <v>3956</v>
      </c>
      <c r="S1175" t="s">
        <v>263</v>
      </c>
      <c r="T1175">
        <v>18746.84601908876</v>
      </c>
      <c r="U1175">
        <v>3412889.433730585</v>
      </c>
    </row>
    <row r="1176" spans="1:21">
      <c r="A1176" t="s">
        <v>51</v>
      </c>
      <c r="B1176" t="s">
        <v>96</v>
      </c>
      <c r="C1176" t="s">
        <v>264</v>
      </c>
      <c r="D1176">
        <v>3.784284</v>
      </c>
      <c r="E1176">
        <v>0.280198</v>
      </c>
      <c r="F1176">
        <v>66</v>
      </c>
      <c r="G1176">
        <v>9</v>
      </c>
      <c r="H1176">
        <v>75</v>
      </c>
      <c r="I1176">
        <v>94</v>
      </c>
      <c r="J1176">
        <v>113</v>
      </c>
      <c r="K1176">
        <v>0</v>
      </c>
      <c r="L1176">
        <v>357</v>
      </c>
      <c r="M1176">
        <v>1327</v>
      </c>
      <c r="N1176">
        <v>1327</v>
      </c>
      <c r="O1176" t="s">
        <v>3677</v>
      </c>
      <c r="P1176" t="s">
        <v>3957</v>
      </c>
      <c r="Q1176" t="s">
        <v>3951</v>
      </c>
      <c r="R1176" t="s">
        <v>3958</v>
      </c>
      <c r="S1176" t="s">
        <v>264</v>
      </c>
      <c r="T1176">
        <v>3784.2839878584819</v>
      </c>
      <c r="U1176">
        <v>280198.09241280961</v>
      </c>
    </row>
    <row r="1177" spans="1:21">
      <c r="A1177" t="s">
        <v>51</v>
      </c>
      <c r="B1177" t="s">
        <v>96</v>
      </c>
      <c r="C1177" t="s">
        <v>265</v>
      </c>
      <c r="D1177">
        <v>3.0799850000000002</v>
      </c>
      <c r="E1177">
        <v>0.34313399999999999</v>
      </c>
      <c r="F1177">
        <v>114</v>
      </c>
      <c r="G1177">
        <v>54</v>
      </c>
      <c r="H1177">
        <v>148</v>
      </c>
      <c r="I1177">
        <v>109</v>
      </c>
      <c r="J1177">
        <v>61</v>
      </c>
      <c r="K1177">
        <v>1</v>
      </c>
      <c r="L1177">
        <v>487</v>
      </c>
      <c r="M1177">
        <v>1331</v>
      </c>
      <c r="N1177">
        <v>1331</v>
      </c>
      <c r="O1177" t="s">
        <v>3677</v>
      </c>
      <c r="P1177" t="s">
        <v>3959</v>
      </c>
      <c r="Q1177" t="s">
        <v>3951</v>
      </c>
      <c r="R1177" t="s">
        <v>3948</v>
      </c>
      <c r="S1177" t="s">
        <v>265</v>
      </c>
      <c r="T1177">
        <v>3133.2933212549301</v>
      </c>
      <c r="U1177">
        <v>343134.09394262411</v>
      </c>
    </row>
    <row r="1178" spans="1:21">
      <c r="A1178" t="s">
        <v>51</v>
      </c>
      <c r="B1178" t="s">
        <v>96</v>
      </c>
      <c r="C1178" t="s">
        <v>266</v>
      </c>
      <c r="D1178">
        <v>6.9898749999999996</v>
      </c>
      <c r="E1178">
        <v>0.90981100000000004</v>
      </c>
      <c r="F1178">
        <v>107</v>
      </c>
      <c r="G1178">
        <v>42</v>
      </c>
      <c r="H1178">
        <v>155</v>
      </c>
      <c r="I1178">
        <v>293</v>
      </c>
      <c r="J1178">
        <v>307</v>
      </c>
      <c r="K1178">
        <v>0</v>
      </c>
      <c r="L1178">
        <v>904</v>
      </c>
      <c r="M1178">
        <v>1329</v>
      </c>
      <c r="N1178">
        <v>1329</v>
      </c>
      <c r="O1178" t="s">
        <v>3677</v>
      </c>
      <c r="P1178" t="s">
        <v>3960</v>
      </c>
      <c r="Q1178" t="s">
        <v>3951</v>
      </c>
      <c r="R1178" t="s">
        <v>3689</v>
      </c>
      <c r="S1178" t="s">
        <v>266</v>
      </c>
      <c r="T1178">
        <v>7256.4218006254696</v>
      </c>
      <c r="U1178">
        <v>909811.36433843488</v>
      </c>
    </row>
    <row r="1179" spans="1:21">
      <c r="A1179" t="s">
        <v>51</v>
      </c>
      <c r="B1179" t="s">
        <v>97</v>
      </c>
      <c r="C1179" t="s">
        <v>267</v>
      </c>
      <c r="D1179">
        <v>1.7968949999999999</v>
      </c>
      <c r="E1179">
        <v>9.7345000000000001E-2</v>
      </c>
      <c r="F1179">
        <v>0</v>
      </c>
      <c r="G1179">
        <v>0</v>
      </c>
      <c r="H1179">
        <v>0</v>
      </c>
      <c r="I1179">
        <v>2</v>
      </c>
      <c r="J1179">
        <v>20</v>
      </c>
      <c r="K1179">
        <v>0</v>
      </c>
      <c r="L1179">
        <v>22</v>
      </c>
      <c r="M1179">
        <v>1337</v>
      </c>
      <c r="N1179">
        <v>1337</v>
      </c>
      <c r="O1179" t="s">
        <v>3677</v>
      </c>
      <c r="P1179" t="s">
        <v>3961</v>
      </c>
      <c r="Q1179" t="s">
        <v>3962</v>
      </c>
      <c r="R1179" t="s">
        <v>2108</v>
      </c>
      <c r="S1179" t="s">
        <v>267</v>
      </c>
      <c r="T1179">
        <v>2216.831118697045</v>
      </c>
      <c r="U1179">
        <v>97345.076354749224</v>
      </c>
    </row>
    <row r="1180" spans="1:21">
      <c r="A1180" t="s">
        <v>51</v>
      </c>
      <c r="B1180" t="s">
        <v>97</v>
      </c>
      <c r="C1180" t="s">
        <v>268</v>
      </c>
      <c r="D1180">
        <v>5.8815419999999996</v>
      </c>
      <c r="E1180">
        <v>0.30450199999999999</v>
      </c>
      <c r="F1180">
        <v>20</v>
      </c>
      <c r="G1180">
        <v>3</v>
      </c>
      <c r="H1180">
        <v>30</v>
      </c>
      <c r="I1180">
        <v>73</v>
      </c>
      <c r="J1180">
        <v>89</v>
      </c>
      <c r="K1180">
        <v>2</v>
      </c>
      <c r="L1180">
        <v>217</v>
      </c>
      <c r="M1180">
        <v>1336</v>
      </c>
      <c r="N1180">
        <v>1336</v>
      </c>
      <c r="O1180" t="s">
        <v>3677</v>
      </c>
      <c r="P1180" t="s">
        <v>3963</v>
      </c>
      <c r="Q1180" t="s">
        <v>3962</v>
      </c>
      <c r="R1180" t="s">
        <v>3820</v>
      </c>
      <c r="S1180" t="s">
        <v>268</v>
      </c>
      <c r="T1180">
        <v>6012.7467705151921</v>
      </c>
      <c r="U1180">
        <v>304502.31461808883</v>
      </c>
    </row>
    <row r="1181" spans="1:21">
      <c r="A1181" t="s">
        <v>51</v>
      </c>
      <c r="B1181" t="s">
        <v>97</v>
      </c>
      <c r="C1181" t="s">
        <v>269</v>
      </c>
      <c r="D1181">
        <v>11.004025</v>
      </c>
      <c r="E1181">
        <v>2.16777</v>
      </c>
      <c r="F1181">
        <v>257</v>
      </c>
      <c r="G1181">
        <v>68</v>
      </c>
      <c r="H1181">
        <v>528</v>
      </c>
      <c r="I1181">
        <v>335</v>
      </c>
      <c r="J1181">
        <v>515</v>
      </c>
      <c r="K1181">
        <v>6</v>
      </c>
      <c r="L1181">
        <v>1709</v>
      </c>
      <c r="M1181">
        <v>1333</v>
      </c>
      <c r="N1181">
        <v>1333</v>
      </c>
      <c r="O1181" t="s">
        <v>3677</v>
      </c>
      <c r="P1181" t="s">
        <v>3964</v>
      </c>
      <c r="Q1181" t="s">
        <v>3962</v>
      </c>
      <c r="R1181" t="s">
        <v>2524</v>
      </c>
      <c r="S1181" t="s">
        <v>269</v>
      </c>
      <c r="T1181">
        <v>11568.26529341383</v>
      </c>
      <c r="U1181">
        <v>2167770.327692972</v>
      </c>
    </row>
    <row r="1182" spans="1:21">
      <c r="A1182" t="s">
        <v>51</v>
      </c>
      <c r="B1182" t="s">
        <v>97</v>
      </c>
      <c r="C1182" t="s">
        <v>270</v>
      </c>
      <c r="D1182">
        <v>2.7908689999999998</v>
      </c>
      <c r="E1182">
        <v>0.13130500000000001</v>
      </c>
      <c r="F1182">
        <v>2</v>
      </c>
      <c r="G1182">
        <v>2</v>
      </c>
      <c r="H1182">
        <v>0</v>
      </c>
      <c r="I1182">
        <v>8</v>
      </c>
      <c r="J1182">
        <v>43</v>
      </c>
      <c r="K1182">
        <v>0</v>
      </c>
      <c r="L1182">
        <v>55</v>
      </c>
      <c r="M1182">
        <v>1334</v>
      </c>
      <c r="N1182">
        <v>1334</v>
      </c>
      <c r="O1182" t="s">
        <v>3677</v>
      </c>
      <c r="P1182" t="s">
        <v>3965</v>
      </c>
      <c r="Q1182" t="s">
        <v>3962</v>
      </c>
      <c r="R1182" t="s">
        <v>3966</v>
      </c>
      <c r="S1182" t="s">
        <v>270</v>
      </c>
      <c r="T1182">
        <v>2790.868939430175</v>
      </c>
      <c r="U1182">
        <v>131305.103215854</v>
      </c>
    </row>
    <row r="1183" spans="1:21">
      <c r="A1183" t="s">
        <v>51</v>
      </c>
      <c r="B1183" t="s">
        <v>97</v>
      </c>
      <c r="C1183" s="344" t="s">
        <v>531</v>
      </c>
      <c r="D1183">
        <v>1.4172000000000001E-2</v>
      </c>
      <c r="E1183">
        <v>5.0000000000000004E-6</v>
      </c>
      <c r="M1183">
        <v>1335</v>
      </c>
      <c r="N1183">
        <v>1335</v>
      </c>
      <c r="O1183" t="s">
        <v>3677</v>
      </c>
      <c r="P1183" t="s">
        <v>3967</v>
      </c>
      <c r="Q1183" t="s">
        <v>3962</v>
      </c>
      <c r="R1183" t="s">
        <v>3814</v>
      </c>
      <c r="S1183" t="s">
        <v>199</v>
      </c>
      <c r="T1183">
        <v>28.475190116426699</v>
      </c>
      <c r="U1183">
        <v>4.6585506186905201</v>
      </c>
    </row>
    <row r="1184" spans="1:21">
      <c r="A1184" t="s">
        <v>51</v>
      </c>
      <c r="B1184" t="s">
        <v>98</v>
      </c>
      <c r="C1184" t="s">
        <v>271</v>
      </c>
      <c r="D1184">
        <v>4.0723200000000004</v>
      </c>
      <c r="E1184">
        <v>0.34439700000000001</v>
      </c>
      <c r="F1184">
        <v>37</v>
      </c>
      <c r="G1184">
        <v>2</v>
      </c>
      <c r="H1184">
        <v>42</v>
      </c>
      <c r="I1184">
        <v>58</v>
      </c>
      <c r="J1184">
        <v>113</v>
      </c>
      <c r="K1184">
        <v>0</v>
      </c>
      <c r="L1184">
        <v>252</v>
      </c>
      <c r="M1184">
        <v>1341</v>
      </c>
      <c r="N1184">
        <v>1341</v>
      </c>
      <c r="O1184" t="s">
        <v>3677</v>
      </c>
      <c r="P1184" t="s">
        <v>3968</v>
      </c>
      <c r="Q1184" t="s">
        <v>3969</v>
      </c>
      <c r="R1184" t="s">
        <v>3970</v>
      </c>
      <c r="S1184" t="s">
        <v>271</v>
      </c>
      <c r="T1184">
        <v>4072.3195083480418</v>
      </c>
      <c r="U1184">
        <v>344396.65884343663</v>
      </c>
    </row>
    <row r="1185" spans="1:21">
      <c r="A1185" t="s">
        <v>51</v>
      </c>
      <c r="B1185" t="s">
        <v>98</v>
      </c>
      <c r="C1185" t="s">
        <v>272</v>
      </c>
      <c r="D1185">
        <v>2.9212120000000001</v>
      </c>
      <c r="E1185">
        <v>0.27745399999999998</v>
      </c>
      <c r="F1185">
        <v>16</v>
      </c>
      <c r="G1185">
        <v>1</v>
      </c>
      <c r="H1185">
        <v>22</v>
      </c>
      <c r="I1185">
        <v>26</v>
      </c>
      <c r="J1185">
        <v>71</v>
      </c>
      <c r="K1185">
        <v>1</v>
      </c>
      <c r="L1185">
        <v>137</v>
      </c>
      <c r="M1185">
        <v>1342</v>
      </c>
      <c r="N1185">
        <v>1342</v>
      </c>
      <c r="O1185" t="s">
        <v>3677</v>
      </c>
      <c r="P1185" t="s">
        <v>3971</v>
      </c>
      <c r="Q1185" t="s">
        <v>3969</v>
      </c>
      <c r="R1185" t="s">
        <v>3972</v>
      </c>
      <c r="S1185" t="s">
        <v>272</v>
      </c>
      <c r="T1185">
        <v>2921.2117257380019</v>
      </c>
      <c r="U1185">
        <v>277453.65385164652</v>
      </c>
    </row>
    <row r="1186" spans="1:21">
      <c r="A1186" t="s">
        <v>51</v>
      </c>
      <c r="B1186" t="s">
        <v>98</v>
      </c>
      <c r="C1186" t="s">
        <v>273</v>
      </c>
      <c r="D1186">
        <v>10.455422</v>
      </c>
      <c r="E1186">
        <v>3.2412730000000001</v>
      </c>
      <c r="F1186">
        <v>348</v>
      </c>
      <c r="G1186">
        <v>133</v>
      </c>
      <c r="H1186">
        <v>547</v>
      </c>
      <c r="I1186">
        <v>334</v>
      </c>
      <c r="J1186">
        <v>396</v>
      </c>
      <c r="K1186">
        <v>1</v>
      </c>
      <c r="L1186">
        <v>1759</v>
      </c>
      <c r="M1186">
        <v>1340</v>
      </c>
      <c r="N1186">
        <v>1340</v>
      </c>
      <c r="O1186" t="s">
        <v>3677</v>
      </c>
      <c r="P1186" t="s">
        <v>3973</v>
      </c>
      <c r="Q1186" t="s">
        <v>3969</v>
      </c>
      <c r="R1186" t="s">
        <v>3974</v>
      </c>
      <c r="S1186" t="s">
        <v>273</v>
      </c>
      <c r="T1186">
        <v>11131.57797615058</v>
      </c>
      <c r="U1186">
        <v>3241272.5839360808</v>
      </c>
    </row>
    <row r="1187" spans="1:21">
      <c r="A1187" t="s">
        <v>51</v>
      </c>
      <c r="B1187" t="s">
        <v>98</v>
      </c>
      <c r="C1187" t="s">
        <v>274</v>
      </c>
      <c r="D1187">
        <v>1.1933320000000001</v>
      </c>
      <c r="E1187">
        <v>7.1012000000000006E-2</v>
      </c>
      <c r="F1187">
        <v>0</v>
      </c>
      <c r="G1187">
        <v>2</v>
      </c>
      <c r="H1187">
        <v>0</v>
      </c>
      <c r="I1187">
        <v>0</v>
      </c>
      <c r="J1187">
        <v>9</v>
      </c>
      <c r="K1187">
        <v>0</v>
      </c>
      <c r="L1187">
        <v>11</v>
      </c>
      <c r="M1187">
        <v>1343</v>
      </c>
      <c r="N1187">
        <v>1343</v>
      </c>
      <c r="O1187" t="s">
        <v>3677</v>
      </c>
      <c r="P1187" t="s">
        <v>3975</v>
      </c>
      <c r="Q1187" t="s">
        <v>3969</v>
      </c>
      <c r="R1187" t="s">
        <v>3976</v>
      </c>
      <c r="S1187" t="s">
        <v>274</v>
      </c>
      <c r="T1187">
        <v>1193.331890631589</v>
      </c>
      <c r="U1187">
        <v>71012.399234499084</v>
      </c>
    </row>
    <row r="1188" spans="1:21">
      <c r="A1188" t="s">
        <v>51</v>
      </c>
      <c r="B1188" t="s">
        <v>98</v>
      </c>
      <c r="C1188" t="s">
        <v>275</v>
      </c>
      <c r="D1188">
        <v>5.2702530000000003</v>
      </c>
      <c r="E1188">
        <v>0.70544200000000001</v>
      </c>
      <c r="F1188">
        <v>73</v>
      </c>
      <c r="G1188">
        <v>4</v>
      </c>
      <c r="H1188">
        <v>104</v>
      </c>
      <c r="I1188">
        <v>134</v>
      </c>
      <c r="J1188">
        <v>178</v>
      </c>
      <c r="K1188">
        <v>3</v>
      </c>
      <c r="L1188">
        <v>496</v>
      </c>
      <c r="M1188">
        <v>1339</v>
      </c>
      <c r="N1188">
        <v>1339</v>
      </c>
      <c r="O1188" t="s">
        <v>3677</v>
      </c>
      <c r="P1188" t="s">
        <v>3977</v>
      </c>
      <c r="Q1188" t="s">
        <v>3969</v>
      </c>
      <c r="R1188" t="s">
        <v>3978</v>
      </c>
      <c r="S1188" t="s">
        <v>275</v>
      </c>
      <c r="T1188">
        <v>5270.2531882067324</v>
      </c>
      <c r="U1188">
        <v>705442.10573255911</v>
      </c>
    </row>
    <row r="1189" spans="1:21">
      <c r="A1189" t="s">
        <v>51</v>
      </c>
      <c r="B1189" t="s">
        <v>98</v>
      </c>
      <c r="C1189" t="s">
        <v>276</v>
      </c>
      <c r="D1189">
        <v>1.5107379999999999</v>
      </c>
      <c r="E1189">
        <v>0.106513</v>
      </c>
      <c r="F1189">
        <v>5</v>
      </c>
      <c r="G1189">
        <v>0</v>
      </c>
      <c r="H1189">
        <v>11</v>
      </c>
      <c r="I1189">
        <v>8</v>
      </c>
      <c r="J1189">
        <v>38</v>
      </c>
      <c r="K1189">
        <v>0</v>
      </c>
      <c r="L1189">
        <v>62</v>
      </c>
      <c r="M1189">
        <v>1338</v>
      </c>
      <c r="N1189">
        <v>1338</v>
      </c>
      <c r="O1189" t="s">
        <v>3677</v>
      </c>
      <c r="P1189" t="s">
        <v>3979</v>
      </c>
      <c r="Q1189" t="s">
        <v>3969</v>
      </c>
      <c r="R1189" t="s">
        <v>3980</v>
      </c>
      <c r="S1189" t="s">
        <v>276</v>
      </c>
      <c r="T1189">
        <v>1510.7380517823781</v>
      </c>
      <c r="U1189">
        <v>106512.5467904914</v>
      </c>
    </row>
    <row r="1190" spans="1:21">
      <c r="A1190" t="s">
        <v>51</v>
      </c>
      <c r="B1190" t="s">
        <v>99</v>
      </c>
      <c r="C1190" t="s">
        <v>277</v>
      </c>
      <c r="D1190">
        <v>10.476818</v>
      </c>
      <c r="E1190">
        <v>1.4151229999999999</v>
      </c>
      <c r="F1190">
        <v>209</v>
      </c>
      <c r="G1190">
        <v>105</v>
      </c>
      <c r="H1190">
        <v>334</v>
      </c>
      <c r="I1190">
        <v>379</v>
      </c>
      <c r="J1190">
        <v>288</v>
      </c>
      <c r="K1190">
        <v>3</v>
      </c>
      <c r="L1190">
        <v>1318</v>
      </c>
      <c r="M1190">
        <v>1966</v>
      </c>
      <c r="N1190">
        <v>1966</v>
      </c>
      <c r="O1190" t="s">
        <v>3677</v>
      </c>
      <c r="P1190" t="s">
        <v>3981</v>
      </c>
      <c r="Q1190" t="s">
        <v>3982</v>
      </c>
      <c r="R1190" t="s">
        <v>3983</v>
      </c>
      <c r="S1190" t="s">
        <v>277</v>
      </c>
      <c r="T1190">
        <v>10476.818242373671</v>
      </c>
      <c r="U1190">
        <v>1415123.018493715</v>
      </c>
    </row>
    <row r="1191" spans="1:21">
      <c r="A1191" t="s">
        <v>51</v>
      </c>
      <c r="B1191" t="s">
        <v>99</v>
      </c>
      <c r="C1191" t="s">
        <v>278</v>
      </c>
      <c r="D1191">
        <v>3.9990320000000001</v>
      </c>
      <c r="E1191">
        <v>0.43878400000000001</v>
      </c>
      <c r="F1191">
        <v>50</v>
      </c>
      <c r="G1191">
        <v>11</v>
      </c>
      <c r="H1191">
        <v>99</v>
      </c>
      <c r="I1191">
        <v>76</v>
      </c>
      <c r="J1191">
        <v>60</v>
      </c>
      <c r="K1191">
        <v>0</v>
      </c>
      <c r="L1191">
        <v>296</v>
      </c>
      <c r="M1191">
        <v>1967</v>
      </c>
      <c r="N1191">
        <v>1967</v>
      </c>
      <c r="O1191" t="s">
        <v>3677</v>
      </c>
      <c r="P1191" t="s">
        <v>3984</v>
      </c>
      <c r="Q1191" t="s">
        <v>3982</v>
      </c>
      <c r="R1191" t="s">
        <v>3985</v>
      </c>
      <c r="S1191" t="s">
        <v>278</v>
      </c>
      <c r="T1191">
        <v>3999.0320008058361</v>
      </c>
      <c r="U1191">
        <v>438783.92915680242</v>
      </c>
    </row>
    <row r="1192" spans="1:21">
      <c r="A1192" t="s">
        <v>51</v>
      </c>
      <c r="B1192" t="s">
        <v>99</v>
      </c>
      <c r="C1192" t="s">
        <v>279</v>
      </c>
      <c r="D1192">
        <v>2.8494329999999999</v>
      </c>
      <c r="E1192">
        <v>0.26920899999999998</v>
      </c>
      <c r="F1192">
        <v>26</v>
      </c>
      <c r="G1192">
        <v>3</v>
      </c>
      <c r="H1192">
        <v>28</v>
      </c>
      <c r="I1192">
        <v>72</v>
      </c>
      <c r="J1192">
        <v>59</v>
      </c>
      <c r="K1192">
        <v>0</v>
      </c>
      <c r="L1192">
        <v>188</v>
      </c>
      <c r="M1192">
        <v>1963</v>
      </c>
      <c r="N1192">
        <v>1963</v>
      </c>
      <c r="O1192" t="s">
        <v>3677</v>
      </c>
      <c r="P1192" t="s">
        <v>3986</v>
      </c>
      <c r="Q1192" t="s">
        <v>3982</v>
      </c>
      <c r="R1192" t="s">
        <v>3987</v>
      </c>
      <c r="S1192" t="s">
        <v>279</v>
      </c>
      <c r="T1192">
        <v>2849.43343137073</v>
      </c>
      <c r="U1192">
        <v>269209.28882188629</v>
      </c>
    </row>
    <row r="1193" spans="1:21">
      <c r="A1193" t="s">
        <v>51</v>
      </c>
      <c r="B1193" t="s">
        <v>99</v>
      </c>
      <c r="C1193" t="s">
        <v>280</v>
      </c>
      <c r="D1193">
        <v>7.1945300000000003</v>
      </c>
      <c r="E1193">
        <v>1.002014</v>
      </c>
      <c r="F1193">
        <v>71</v>
      </c>
      <c r="G1193">
        <v>19</v>
      </c>
      <c r="H1193">
        <v>123</v>
      </c>
      <c r="I1193">
        <v>159</v>
      </c>
      <c r="J1193">
        <v>195</v>
      </c>
      <c r="K1193">
        <v>0</v>
      </c>
      <c r="L1193">
        <v>567</v>
      </c>
      <c r="M1193">
        <v>1969</v>
      </c>
      <c r="N1193">
        <v>1969</v>
      </c>
      <c r="O1193" t="s">
        <v>3677</v>
      </c>
      <c r="P1193" t="s">
        <v>3988</v>
      </c>
      <c r="Q1193" t="s">
        <v>3982</v>
      </c>
      <c r="R1193" t="s">
        <v>3989</v>
      </c>
      <c r="S1193" t="s">
        <v>280</v>
      </c>
      <c r="T1193">
        <v>7194.5303447629294</v>
      </c>
      <c r="U1193">
        <v>1002013.785454107</v>
      </c>
    </row>
    <row r="1194" spans="1:21">
      <c r="A1194" t="s">
        <v>51</v>
      </c>
      <c r="B1194" t="s">
        <v>99</v>
      </c>
      <c r="C1194" t="s">
        <v>281</v>
      </c>
      <c r="D1194">
        <v>2.036724</v>
      </c>
      <c r="E1194">
        <v>0.15298800000000001</v>
      </c>
      <c r="F1194">
        <v>12</v>
      </c>
      <c r="G1194">
        <v>3</v>
      </c>
      <c r="H1194">
        <v>15</v>
      </c>
      <c r="I1194">
        <v>36</v>
      </c>
      <c r="J1194">
        <v>33</v>
      </c>
      <c r="K1194">
        <v>0</v>
      </c>
      <c r="L1194">
        <v>99</v>
      </c>
      <c r="M1194">
        <v>1970</v>
      </c>
      <c r="N1194">
        <v>1970</v>
      </c>
      <c r="O1194" t="s">
        <v>3677</v>
      </c>
      <c r="P1194" t="s">
        <v>3990</v>
      </c>
      <c r="Q1194" t="s">
        <v>3982</v>
      </c>
      <c r="R1194" t="s">
        <v>3991</v>
      </c>
      <c r="S1194" t="s">
        <v>281</v>
      </c>
      <c r="T1194">
        <v>2036.7238449132201</v>
      </c>
      <c r="U1194">
        <v>152987.91512743139</v>
      </c>
    </row>
    <row r="1195" spans="1:21">
      <c r="A1195" t="s">
        <v>51</v>
      </c>
      <c r="B1195" t="s">
        <v>99</v>
      </c>
      <c r="C1195" t="s">
        <v>282</v>
      </c>
      <c r="D1195">
        <v>5.0707649999999997</v>
      </c>
      <c r="E1195">
        <v>0.35618300000000003</v>
      </c>
      <c r="F1195">
        <v>12</v>
      </c>
      <c r="G1195">
        <v>3</v>
      </c>
      <c r="H1195">
        <v>15</v>
      </c>
      <c r="I1195">
        <v>52</v>
      </c>
      <c r="J1195">
        <v>67</v>
      </c>
      <c r="K1195">
        <v>0</v>
      </c>
      <c r="L1195">
        <v>149</v>
      </c>
      <c r="M1195">
        <v>1964</v>
      </c>
      <c r="N1195">
        <v>1964</v>
      </c>
      <c r="O1195" t="s">
        <v>3677</v>
      </c>
      <c r="P1195" t="s">
        <v>3992</v>
      </c>
      <c r="Q1195" t="s">
        <v>3982</v>
      </c>
      <c r="R1195" t="s">
        <v>3993</v>
      </c>
      <c r="S1195" t="s">
        <v>282</v>
      </c>
      <c r="T1195">
        <v>5070.7647761912804</v>
      </c>
      <c r="U1195">
        <v>356182.82215685188</v>
      </c>
    </row>
    <row r="1196" spans="1:21">
      <c r="A1196" t="s">
        <v>51</v>
      </c>
      <c r="B1196" t="s">
        <v>99</v>
      </c>
      <c r="C1196" t="s">
        <v>283</v>
      </c>
      <c r="D1196">
        <v>8.3262780000000003</v>
      </c>
      <c r="E1196">
        <v>1.5837349999999999</v>
      </c>
      <c r="F1196">
        <v>178</v>
      </c>
      <c r="G1196">
        <v>54</v>
      </c>
      <c r="H1196">
        <v>289</v>
      </c>
      <c r="I1196">
        <v>334</v>
      </c>
      <c r="J1196">
        <v>307</v>
      </c>
      <c r="K1196">
        <v>7</v>
      </c>
      <c r="L1196">
        <v>1169</v>
      </c>
      <c r="M1196">
        <v>1962</v>
      </c>
      <c r="N1196">
        <v>1962</v>
      </c>
      <c r="O1196" t="s">
        <v>3677</v>
      </c>
      <c r="P1196" t="s">
        <v>3994</v>
      </c>
      <c r="Q1196" t="s">
        <v>3982</v>
      </c>
      <c r="R1196" t="s">
        <v>3995</v>
      </c>
      <c r="S1196" t="s">
        <v>283</v>
      </c>
      <c r="T1196">
        <v>8326.2775640102809</v>
      </c>
      <c r="U1196">
        <v>1583735.171869772</v>
      </c>
    </row>
    <row r="1197" spans="1:21">
      <c r="A1197" t="s">
        <v>51</v>
      </c>
      <c r="B1197" t="s">
        <v>99</v>
      </c>
      <c r="C1197" t="s">
        <v>284</v>
      </c>
      <c r="D1197">
        <v>9.1208770000000001</v>
      </c>
      <c r="E1197">
        <v>1.665065</v>
      </c>
      <c r="F1197">
        <v>142</v>
      </c>
      <c r="G1197">
        <v>40</v>
      </c>
      <c r="H1197">
        <v>219</v>
      </c>
      <c r="I1197">
        <v>297</v>
      </c>
      <c r="J1197">
        <v>350</v>
      </c>
      <c r="K1197">
        <v>1</v>
      </c>
      <c r="L1197">
        <v>1049</v>
      </c>
      <c r="M1197">
        <v>1965</v>
      </c>
      <c r="N1197">
        <v>1965</v>
      </c>
      <c r="O1197" t="s">
        <v>3677</v>
      </c>
      <c r="P1197" t="s">
        <v>3996</v>
      </c>
      <c r="Q1197" t="s">
        <v>3982</v>
      </c>
      <c r="R1197" t="s">
        <v>3997</v>
      </c>
      <c r="S1197" t="s">
        <v>284</v>
      </c>
      <c r="T1197">
        <v>9120.876665029622</v>
      </c>
      <c r="U1197">
        <v>1665064.750381947</v>
      </c>
    </row>
    <row r="1198" spans="1:21">
      <c r="A1198" t="s">
        <v>51</v>
      </c>
      <c r="B1198" t="s">
        <v>99</v>
      </c>
      <c r="C1198" t="s">
        <v>285</v>
      </c>
      <c r="D1198">
        <v>19.189730000000001</v>
      </c>
      <c r="E1198">
        <v>5.042516</v>
      </c>
      <c r="F1198">
        <v>433</v>
      </c>
      <c r="G1198">
        <v>211</v>
      </c>
      <c r="H1198">
        <v>795</v>
      </c>
      <c r="I1198">
        <v>646</v>
      </c>
      <c r="J1198">
        <v>714</v>
      </c>
      <c r="K1198">
        <v>5</v>
      </c>
      <c r="L1198">
        <v>2804</v>
      </c>
      <c r="M1198">
        <v>1968</v>
      </c>
      <c r="N1198">
        <v>1968</v>
      </c>
      <c r="O1198" t="s">
        <v>3677</v>
      </c>
      <c r="P1198" t="s">
        <v>3998</v>
      </c>
      <c r="Q1198" t="s">
        <v>3982</v>
      </c>
      <c r="R1198" t="s">
        <v>3999</v>
      </c>
      <c r="S1198" t="s">
        <v>285</v>
      </c>
      <c r="T1198">
        <v>19189.730303524258</v>
      </c>
      <c r="U1198">
        <v>5042516.4803135786</v>
      </c>
    </row>
    <row r="1199" spans="1:21">
      <c r="A1199" t="s">
        <v>51</v>
      </c>
      <c r="B1199" t="s">
        <v>100</v>
      </c>
      <c r="C1199" t="s">
        <v>286</v>
      </c>
      <c r="D1199">
        <v>1.530572</v>
      </c>
      <c r="E1199">
        <v>7.2397000000000003E-2</v>
      </c>
      <c r="F1199">
        <v>2</v>
      </c>
      <c r="G1199">
        <v>6</v>
      </c>
      <c r="H1199">
        <v>2</v>
      </c>
      <c r="I1199">
        <v>13</v>
      </c>
      <c r="J1199">
        <v>23</v>
      </c>
      <c r="K1199">
        <v>0</v>
      </c>
      <c r="L1199">
        <v>46</v>
      </c>
      <c r="M1199">
        <v>1538</v>
      </c>
      <c r="N1199">
        <v>1538</v>
      </c>
      <c r="O1199" t="s">
        <v>3677</v>
      </c>
      <c r="P1199" t="s">
        <v>4000</v>
      </c>
      <c r="Q1199" t="s">
        <v>4001</v>
      </c>
      <c r="R1199" t="s">
        <v>4002</v>
      </c>
      <c r="S1199" t="s">
        <v>286</v>
      </c>
      <c r="T1199">
        <v>1530.5716288893341</v>
      </c>
      <c r="U1199">
        <v>72397.113320843186</v>
      </c>
    </row>
    <row r="1200" spans="1:21">
      <c r="A1200" t="s">
        <v>51</v>
      </c>
      <c r="B1200" t="s">
        <v>100</v>
      </c>
      <c r="C1200" t="s">
        <v>287</v>
      </c>
      <c r="D1200">
        <v>6.7130330000000002</v>
      </c>
      <c r="E1200">
        <v>1.2526889999999999</v>
      </c>
      <c r="F1200">
        <v>120</v>
      </c>
      <c r="G1200">
        <v>68</v>
      </c>
      <c r="H1200">
        <v>139</v>
      </c>
      <c r="I1200">
        <v>370</v>
      </c>
      <c r="J1200">
        <v>335</v>
      </c>
      <c r="K1200">
        <v>0</v>
      </c>
      <c r="L1200">
        <v>1032</v>
      </c>
      <c r="M1200">
        <v>1536</v>
      </c>
      <c r="N1200">
        <v>1536</v>
      </c>
      <c r="O1200" t="s">
        <v>3677</v>
      </c>
      <c r="P1200" t="s">
        <v>4003</v>
      </c>
      <c r="Q1200" t="s">
        <v>4001</v>
      </c>
      <c r="R1200" t="s">
        <v>4004</v>
      </c>
      <c r="S1200" t="s">
        <v>287</v>
      </c>
      <c r="T1200">
        <v>6713.0329674986142</v>
      </c>
      <c r="U1200">
        <v>1252689.280864621</v>
      </c>
    </row>
    <row r="1201" spans="1:21">
      <c r="A1201" t="s">
        <v>51</v>
      </c>
      <c r="B1201" t="s">
        <v>100</v>
      </c>
      <c r="C1201" t="s">
        <v>288</v>
      </c>
      <c r="D1201">
        <v>5.9482629999999999</v>
      </c>
      <c r="E1201">
        <v>1.047715</v>
      </c>
      <c r="F1201">
        <v>129</v>
      </c>
      <c r="G1201">
        <v>13</v>
      </c>
      <c r="H1201">
        <v>204</v>
      </c>
      <c r="I1201">
        <v>273</v>
      </c>
      <c r="J1201">
        <v>329</v>
      </c>
      <c r="K1201">
        <v>1</v>
      </c>
      <c r="L1201">
        <v>949</v>
      </c>
      <c r="M1201">
        <v>1535</v>
      </c>
      <c r="N1201">
        <v>1535</v>
      </c>
      <c r="O1201" t="s">
        <v>3677</v>
      </c>
      <c r="P1201" t="s">
        <v>4005</v>
      </c>
      <c r="Q1201" t="s">
        <v>4001</v>
      </c>
      <c r="R1201" t="s">
        <v>4006</v>
      </c>
      <c r="S1201" t="s">
        <v>288</v>
      </c>
      <c r="T1201">
        <v>5991.7221931440927</v>
      </c>
      <c r="U1201">
        <v>1047715.49799064</v>
      </c>
    </row>
    <row r="1202" spans="1:21">
      <c r="A1202" t="s">
        <v>51</v>
      </c>
      <c r="B1202" t="s">
        <v>100</v>
      </c>
      <c r="C1202" t="s">
        <v>289</v>
      </c>
      <c r="D1202">
        <v>10.828618000000001</v>
      </c>
      <c r="E1202">
        <v>1.134118</v>
      </c>
      <c r="F1202">
        <v>85</v>
      </c>
      <c r="G1202">
        <v>29</v>
      </c>
      <c r="H1202">
        <v>92</v>
      </c>
      <c r="I1202">
        <v>284</v>
      </c>
      <c r="J1202">
        <v>390</v>
      </c>
      <c r="K1202">
        <v>3</v>
      </c>
      <c r="L1202">
        <v>883</v>
      </c>
      <c r="M1202">
        <v>1540</v>
      </c>
      <c r="N1202">
        <v>1540</v>
      </c>
      <c r="O1202" t="s">
        <v>3677</v>
      </c>
      <c r="P1202" t="s">
        <v>4007</v>
      </c>
      <c r="Q1202" t="s">
        <v>4001</v>
      </c>
      <c r="R1202" t="s">
        <v>4008</v>
      </c>
      <c r="S1202" t="s">
        <v>289</v>
      </c>
      <c r="T1202">
        <v>10828.618053551119</v>
      </c>
      <c r="U1202">
        <v>1134117.785275874</v>
      </c>
    </row>
    <row r="1203" spans="1:21">
      <c r="A1203" t="s">
        <v>51</v>
      </c>
      <c r="B1203" t="s">
        <v>100</v>
      </c>
      <c r="C1203" t="s">
        <v>290</v>
      </c>
      <c r="D1203">
        <v>8.9735680000000002</v>
      </c>
      <c r="E1203">
        <v>1.126884</v>
      </c>
      <c r="F1203">
        <v>151</v>
      </c>
      <c r="G1203">
        <v>31</v>
      </c>
      <c r="H1203">
        <v>186</v>
      </c>
      <c r="I1203">
        <v>367</v>
      </c>
      <c r="J1203">
        <v>321</v>
      </c>
      <c r="K1203">
        <v>1</v>
      </c>
      <c r="L1203">
        <v>1057</v>
      </c>
      <c r="M1203">
        <v>1541</v>
      </c>
      <c r="N1203">
        <v>1541</v>
      </c>
      <c r="O1203" t="s">
        <v>3677</v>
      </c>
      <c r="P1203" t="s">
        <v>4009</v>
      </c>
      <c r="Q1203" t="s">
        <v>4001</v>
      </c>
      <c r="R1203" t="s">
        <v>4010</v>
      </c>
      <c r="S1203" t="s">
        <v>290</v>
      </c>
      <c r="T1203">
        <v>8973.5678746902522</v>
      </c>
      <c r="U1203">
        <v>1126884.037470096</v>
      </c>
    </row>
    <row r="1204" spans="1:21">
      <c r="A1204" t="s">
        <v>51</v>
      </c>
      <c r="B1204" t="s">
        <v>100</v>
      </c>
      <c r="C1204" t="s">
        <v>291</v>
      </c>
      <c r="D1204">
        <v>2.1709800000000001</v>
      </c>
      <c r="E1204">
        <v>0.101081</v>
      </c>
      <c r="F1204">
        <v>4</v>
      </c>
      <c r="G1204">
        <v>1</v>
      </c>
      <c r="H1204">
        <v>2</v>
      </c>
      <c r="I1204">
        <v>3</v>
      </c>
      <c r="J1204">
        <v>32</v>
      </c>
      <c r="K1204">
        <v>0</v>
      </c>
      <c r="L1204">
        <v>42</v>
      </c>
      <c r="M1204">
        <v>1543</v>
      </c>
      <c r="N1204">
        <v>1543</v>
      </c>
      <c r="O1204" t="s">
        <v>3677</v>
      </c>
      <c r="P1204" t="s">
        <v>4011</v>
      </c>
      <c r="Q1204" t="s">
        <v>4001</v>
      </c>
      <c r="R1204" t="s">
        <v>4012</v>
      </c>
      <c r="S1204" t="s">
        <v>291</v>
      </c>
      <c r="T1204">
        <v>2170.97974958234</v>
      </c>
      <c r="U1204">
        <v>101081.2002407001</v>
      </c>
    </row>
    <row r="1205" spans="1:21">
      <c r="A1205" t="s">
        <v>51</v>
      </c>
      <c r="B1205" t="s">
        <v>100</v>
      </c>
      <c r="C1205" t="s">
        <v>292</v>
      </c>
      <c r="D1205">
        <v>1.3667320000000001</v>
      </c>
      <c r="E1205">
        <v>0.11649</v>
      </c>
      <c r="F1205">
        <v>0</v>
      </c>
      <c r="G1205">
        <v>0</v>
      </c>
      <c r="H1205">
        <v>0</v>
      </c>
      <c r="I1205">
        <v>8</v>
      </c>
      <c r="J1205">
        <v>89</v>
      </c>
      <c r="K1205">
        <v>0</v>
      </c>
      <c r="L1205">
        <v>97</v>
      </c>
      <c r="M1205">
        <v>1545</v>
      </c>
      <c r="N1205">
        <v>1545</v>
      </c>
      <c r="O1205" t="s">
        <v>3677</v>
      </c>
      <c r="P1205" t="s">
        <v>4013</v>
      </c>
      <c r="Q1205" t="s">
        <v>4001</v>
      </c>
      <c r="R1205" t="s">
        <v>4014</v>
      </c>
      <c r="S1205" t="s">
        <v>292</v>
      </c>
      <c r="T1205">
        <v>1366.731813180329</v>
      </c>
      <c r="U1205">
        <v>116489.5996503036</v>
      </c>
    </row>
    <row r="1206" spans="1:21">
      <c r="A1206" t="s">
        <v>51</v>
      </c>
      <c r="B1206" t="s">
        <v>100</v>
      </c>
      <c r="C1206" t="s">
        <v>293</v>
      </c>
      <c r="D1206">
        <v>2.8252109999999999</v>
      </c>
      <c r="E1206">
        <v>0.16252</v>
      </c>
      <c r="F1206">
        <v>2</v>
      </c>
      <c r="G1206">
        <v>0</v>
      </c>
      <c r="H1206">
        <v>1</v>
      </c>
      <c r="I1206">
        <v>5</v>
      </c>
      <c r="J1206">
        <v>58</v>
      </c>
      <c r="K1206">
        <v>0</v>
      </c>
      <c r="L1206">
        <v>66</v>
      </c>
      <c r="M1206">
        <v>1542</v>
      </c>
      <c r="N1206">
        <v>1542</v>
      </c>
      <c r="O1206" t="s">
        <v>3677</v>
      </c>
      <c r="P1206" t="s">
        <v>4015</v>
      </c>
      <c r="Q1206" t="s">
        <v>4001</v>
      </c>
      <c r="R1206" t="s">
        <v>4016</v>
      </c>
      <c r="S1206" t="s">
        <v>293</v>
      </c>
      <c r="T1206">
        <v>2825.2113402685818</v>
      </c>
      <c r="U1206">
        <v>162520.4982718103</v>
      </c>
    </row>
    <row r="1207" spans="1:21">
      <c r="A1207" t="s">
        <v>51</v>
      </c>
      <c r="B1207" t="s">
        <v>100</v>
      </c>
      <c r="C1207" t="s">
        <v>294</v>
      </c>
      <c r="D1207">
        <v>1.0300199999999999</v>
      </c>
      <c r="E1207">
        <v>4.5284999999999999E-2</v>
      </c>
      <c r="F1207">
        <v>0</v>
      </c>
      <c r="G1207">
        <v>0</v>
      </c>
      <c r="H1207">
        <v>0</v>
      </c>
      <c r="I1207">
        <v>0</v>
      </c>
      <c r="J1207">
        <v>46</v>
      </c>
      <c r="K1207">
        <v>0</v>
      </c>
      <c r="L1207">
        <v>46</v>
      </c>
      <c r="M1207">
        <v>1544</v>
      </c>
      <c r="N1207">
        <v>1544</v>
      </c>
      <c r="O1207" t="s">
        <v>3677</v>
      </c>
      <c r="P1207" t="s">
        <v>4017</v>
      </c>
      <c r="Q1207" t="s">
        <v>4001</v>
      </c>
      <c r="R1207" t="s">
        <v>4018</v>
      </c>
      <c r="S1207" t="s">
        <v>294</v>
      </c>
      <c r="T1207">
        <v>1030.01987225364</v>
      </c>
      <c r="U1207">
        <v>45285.086019128052</v>
      </c>
    </row>
    <row r="1208" spans="1:21">
      <c r="A1208" t="s">
        <v>51</v>
      </c>
      <c r="B1208" t="s">
        <v>100</v>
      </c>
      <c r="C1208" t="s">
        <v>295</v>
      </c>
      <c r="D1208">
        <v>7.0499520000000002</v>
      </c>
      <c r="E1208">
        <v>0.90119300000000002</v>
      </c>
      <c r="F1208">
        <v>137</v>
      </c>
      <c r="G1208">
        <v>15</v>
      </c>
      <c r="H1208">
        <v>172</v>
      </c>
      <c r="I1208">
        <v>326</v>
      </c>
      <c r="J1208">
        <v>234</v>
      </c>
      <c r="K1208">
        <v>0</v>
      </c>
      <c r="L1208">
        <v>884</v>
      </c>
      <c r="M1208">
        <v>1537</v>
      </c>
      <c r="N1208">
        <v>1537</v>
      </c>
      <c r="O1208" t="s">
        <v>3677</v>
      </c>
      <c r="P1208" t="s">
        <v>4019</v>
      </c>
      <c r="Q1208" t="s">
        <v>4001</v>
      </c>
      <c r="R1208" t="s">
        <v>4020</v>
      </c>
      <c r="S1208" t="s">
        <v>295</v>
      </c>
      <c r="T1208">
        <v>7049.9524649514542</v>
      </c>
      <c r="U1208">
        <v>901192.55863556941</v>
      </c>
    </row>
    <row r="1209" spans="1:21">
      <c r="A1209" t="s">
        <v>51</v>
      </c>
      <c r="B1209" t="s">
        <v>100</v>
      </c>
      <c r="C1209" s="344" t="s">
        <v>531</v>
      </c>
      <c r="D1209">
        <v>1.0716E-2</v>
      </c>
      <c r="E1209">
        <v>6.0000000000000002E-6</v>
      </c>
      <c r="M1209">
        <v>1534</v>
      </c>
      <c r="N1209">
        <v>1534</v>
      </c>
      <c r="O1209" t="s">
        <v>3677</v>
      </c>
      <c r="P1209" t="s">
        <v>4021</v>
      </c>
      <c r="Q1209" t="s">
        <v>4001</v>
      </c>
      <c r="R1209" t="s">
        <v>4022</v>
      </c>
      <c r="S1209" t="s">
        <v>300</v>
      </c>
      <c r="T1209">
        <v>20.677893265916381</v>
      </c>
      <c r="U1209">
        <v>5.8259976009301644</v>
      </c>
    </row>
    <row r="1210" spans="1:21">
      <c r="A1210" t="s">
        <v>51</v>
      </c>
      <c r="B1210" t="s">
        <v>100</v>
      </c>
      <c r="C1210" t="s">
        <v>296</v>
      </c>
      <c r="D1210">
        <v>5.0254099999999999</v>
      </c>
      <c r="E1210">
        <v>0.62236599999999997</v>
      </c>
      <c r="F1210">
        <v>100</v>
      </c>
      <c r="G1210">
        <v>41</v>
      </c>
      <c r="H1210">
        <v>123</v>
      </c>
      <c r="I1210">
        <v>136</v>
      </c>
      <c r="J1210">
        <v>176</v>
      </c>
      <c r="K1210">
        <v>0</v>
      </c>
      <c r="L1210">
        <v>576</v>
      </c>
      <c r="M1210">
        <v>1539</v>
      </c>
      <c r="N1210">
        <v>1539</v>
      </c>
      <c r="O1210" t="s">
        <v>3677</v>
      </c>
      <c r="P1210" t="s">
        <v>4023</v>
      </c>
      <c r="Q1210" t="s">
        <v>4001</v>
      </c>
      <c r="R1210" t="s">
        <v>4024</v>
      </c>
      <c r="S1210" t="s">
        <v>296</v>
      </c>
      <c r="T1210">
        <v>5025.4100472311729</v>
      </c>
      <c r="U1210">
        <v>622365.57385770173</v>
      </c>
    </row>
    <row r="1211" spans="1:21">
      <c r="A1211" t="s">
        <v>51</v>
      </c>
      <c r="B1211" t="s">
        <v>101</v>
      </c>
      <c r="C1211" t="s">
        <v>297</v>
      </c>
      <c r="D1211">
        <v>4.8626750000000003</v>
      </c>
      <c r="E1211">
        <v>0.26938400000000001</v>
      </c>
      <c r="F1211">
        <v>13</v>
      </c>
      <c r="G1211">
        <v>0</v>
      </c>
      <c r="H1211">
        <v>24</v>
      </c>
      <c r="I1211">
        <v>38</v>
      </c>
      <c r="J1211">
        <v>59</v>
      </c>
      <c r="K1211">
        <v>0</v>
      </c>
      <c r="L1211">
        <v>134</v>
      </c>
      <c r="M1211">
        <v>1347</v>
      </c>
      <c r="N1211">
        <v>1347</v>
      </c>
      <c r="O1211" t="s">
        <v>3677</v>
      </c>
      <c r="P1211" t="s">
        <v>4025</v>
      </c>
      <c r="Q1211" t="s">
        <v>4026</v>
      </c>
      <c r="R1211" t="s">
        <v>4027</v>
      </c>
      <c r="S1211" t="s">
        <v>297</v>
      </c>
      <c r="T1211">
        <v>4862.6749973142014</v>
      </c>
      <c r="U1211">
        <v>269383.95845797821</v>
      </c>
    </row>
    <row r="1212" spans="1:21">
      <c r="A1212" t="s">
        <v>51</v>
      </c>
      <c r="B1212" t="s">
        <v>101</v>
      </c>
      <c r="C1212" t="s">
        <v>298</v>
      </c>
      <c r="D1212">
        <v>2.7132320000000001</v>
      </c>
      <c r="E1212">
        <v>0.27301999999999998</v>
      </c>
      <c r="F1212">
        <v>22</v>
      </c>
      <c r="G1212">
        <v>8</v>
      </c>
      <c r="H1212">
        <v>25</v>
      </c>
      <c r="I1212">
        <v>92</v>
      </c>
      <c r="J1212">
        <v>110</v>
      </c>
      <c r="K1212">
        <v>1</v>
      </c>
      <c r="L1212">
        <v>258</v>
      </c>
      <c r="M1212">
        <v>1345</v>
      </c>
      <c r="N1212">
        <v>1345</v>
      </c>
      <c r="O1212" t="s">
        <v>3677</v>
      </c>
      <c r="P1212" t="s">
        <v>4028</v>
      </c>
      <c r="Q1212" t="s">
        <v>4026</v>
      </c>
      <c r="R1212" t="s">
        <v>4029</v>
      </c>
      <c r="S1212" t="s">
        <v>298</v>
      </c>
      <c r="T1212">
        <v>2713.2319528187531</v>
      </c>
      <c r="U1212">
        <v>273020.49165162962</v>
      </c>
    </row>
    <row r="1213" spans="1:21">
      <c r="A1213" t="s">
        <v>51</v>
      </c>
      <c r="B1213" t="s">
        <v>101</v>
      </c>
      <c r="C1213" t="s">
        <v>299</v>
      </c>
      <c r="D1213">
        <v>0.89458400000000005</v>
      </c>
      <c r="E1213">
        <v>3.8124999999999999E-2</v>
      </c>
      <c r="F1213">
        <v>0</v>
      </c>
      <c r="G1213">
        <v>0</v>
      </c>
      <c r="H1213">
        <v>0</v>
      </c>
      <c r="I1213">
        <v>3</v>
      </c>
      <c r="J1213">
        <v>12</v>
      </c>
      <c r="K1213">
        <v>0</v>
      </c>
      <c r="L1213">
        <v>15</v>
      </c>
      <c r="M1213">
        <v>1348</v>
      </c>
      <c r="N1213">
        <v>1348</v>
      </c>
      <c r="O1213" t="s">
        <v>3677</v>
      </c>
      <c r="P1213" t="s">
        <v>4030</v>
      </c>
      <c r="Q1213" t="s">
        <v>4026</v>
      </c>
      <c r="R1213" t="s">
        <v>4031</v>
      </c>
      <c r="S1213" t="s">
        <v>299</v>
      </c>
      <c r="T1213">
        <v>894.58356795012457</v>
      </c>
      <c r="U1213">
        <v>38125.196329873113</v>
      </c>
    </row>
    <row r="1214" spans="1:21">
      <c r="A1214" t="s">
        <v>51</v>
      </c>
      <c r="B1214" t="s">
        <v>101</v>
      </c>
      <c r="C1214" t="s">
        <v>300</v>
      </c>
      <c r="D1214">
        <v>38.205582999999997</v>
      </c>
      <c r="E1214">
        <v>13.730451</v>
      </c>
      <c r="F1214">
        <v>1743</v>
      </c>
      <c r="G1214">
        <v>1768</v>
      </c>
      <c r="H1214">
        <v>3768</v>
      </c>
      <c r="I1214">
        <v>1335</v>
      </c>
      <c r="J1214">
        <v>1183</v>
      </c>
      <c r="K1214">
        <v>12</v>
      </c>
      <c r="L1214">
        <v>9809</v>
      </c>
      <c r="M1214">
        <v>1346</v>
      </c>
      <c r="N1214">
        <v>1346</v>
      </c>
      <c r="O1214" t="s">
        <v>3677</v>
      </c>
      <c r="P1214" t="s">
        <v>4032</v>
      </c>
      <c r="Q1214" t="s">
        <v>4026</v>
      </c>
      <c r="R1214" t="s">
        <v>4022</v>
      </c>
      <c r="S1214" t="s">
        <v>300</v>
      </c>
      <c r="T1214">
        <v>38215.545399963237</v>
      </c>
      <c r="U1214">
        <v>13730450.51526689</v>
      </c>
    </row>
    <row r="1215" spans="1:21">
      <c r="A1215" t="s">
        <v>51</v>
      </c>
      <c r="B1215" t="s">
        <v>101</v>
      </c>
      <c r="C1215" t="s">
        <v>301</v>
      </c>
      <c r="D1215">
        <v>14.239462</v>
      </c>
      <c r="E1215">
        <v>2.3936440000000001</v>
      </c>
      <c r="F1215">
        <v>303</v>
      </c>
      <c r="G1215">
        <v>56</v>
      </c>
      <c r="H1215">
        <v>441</v>
      </c>
      <c r="I1215">
        <v>545</v>
      </c>
      <c r="J1215">
        <v>406</v>
      </c>
      <c r="K1215">
        <v>2</v>
      </c>
      <c r="L1215">
        <v>1753</v>
      </c>
      <c r="M1215">
        <v>1344</v>
      </c>
      <c r="N1215">
        <v>1344</v>
      </c>
      <c r="O1215" t="s">
        <v>3677</v>
      </c>
      <c r="P1215" t="s">
        <v>4033</v>
      </c>
      <c r="Q1215" t="s">
        <v>4026</v>
      </c>
      <c r="R1215" t="s">
        <v>4034</v>
      </c>
      <c r="S1215" t="s">
        <v>301</v>
      </c>
      <c r="T1215">
        <v>14239.461647876609</v>
      </c>
      <c r="U1215">
        <v>2393643.8308577761</v>
      </c>
    </row>
    <row r="1216" spans="1:21">
      <c r="A1216" t="s">
        <v>51</v>
      </c>
      <c r="B1216" t="s">
        <v>101</v>
      </c>
      <c r="C1216" s="344" t="s">
        <v>531</v>
      </c>
      <c r="D1216">
        <v>4.3436000000000002E-2</v>
      </c>
      <c r="E1216">
        <v>2.5000000000000001E-5</v>
      </c>
      <c r="M1216">
        <v>1349</v>
      </c>
      <c r="N1216">
        <v>1349</v>
      </c>
      <c r="O1216" t="s">
        <v>3677</v>
      </c>
      <c r="P1216" t="s">
        <v>4035</v>
      </c>
      <c r="Q1216" t="s">
        <v>4026</v>
      </c>
      <c r="R1216" t="s">
        <v>4006</v>
      </c>
      <c r="S1216" t="s">
        <v>288</v>
      </c>
      <c r="T1216">
        <v>86.894702312579795</v>
      </c>
      <c r="U1216">
        <v>24.57949424560481</v>
      </c>
    </row>
    <row r="1217" spans="1:21">
      <c r="A1217" t="s">
        <v>51</v>
      </c>
      <c r="B1217" t="s">
        <v>102</v>
      </c>
      <c r="C1217" t="s">
        <v>302</v>
      </c>
      <c r="D1217">
        <v>0.83869499999999997</v>
      </c>
      <c r="E1217">
        <v>2.7685000000000001E-2</v>
      </c>
      <c r="F1217">
        <v>0</v>
      </c>
      <c r="G1217">
        <v>0</v>
      </c>
      <c r="H1217">
        <v>0</v>
      </c>
      <c r="I1217">
        <v>3</v>
      </c>
      <c r="J1217">
        <v>21</v>
      </c>
      <c r="K1217">
        <v>0</v>
      </c>
      <c r="L1217">
        <v>24</v>
      </c>
      <c r="M1217">
        <v>1354</v>
      </c>
      <c r="N1217">
        <v>1354</v>
      </c>
      <c r="O1217" t="s">
        <v>3677</v>
      </c>
      <c r="P1217" t="s">
        <v>4036</v>
      </c>
      <c r="Q1217" t="s">
        <v>4037</v>
      </c>
      <c r="R1217" t="s">
        <v>4038</v>
      </c>
      <c r="S1217" t="s">
        <v>302</v>
      </c>
      <c r="T1217">
        <v>838.69512133783462</v>
      </c>
      <c r="U1217">
        <v>27684.96722511687</v>
      </c>
    </row>
    <row r="1218" spans="1:21">
      <c r="A1218" t="s">
        <v>51</v>
      </c>
      <c r="B1218" t="s">
        <v>102</v>
      </c>
      <c r="C1218" t="s">
        <v>303</v>
      </c>
      <c r="D1218">
        <v>5.2080729999999997</v>
      </c>
      <c r="E1218">
        <v>0.83603300000000003</v>
      </c>
      <c r="F1218">
        <v>252</v>
      </c>
      <c r="G1218">
        <v>220</v>
      </c>
      <c r="H1218">
        <v>418</v>
      </c>
      <c r="I1218">
        <v>248</v>
      </c>
      <c r="J1218">
        <v>166</v>
      </c>
      <c r="K1218">
        <v>5</v>
      </c>
      <c r="L1218">
        <v>1309</v>
      </c>
      <c r="M1218">
        <v>1352</v>
      </c>
      <c r="N1218">
        <v>1352</v>
      </c>
      <c r="O1218" t="s">
        <v>3677</v>
      </c>
      <c r="P1218" t="s">
        <v>4039</v>
      </c>
      <c r="Q1218" t="s">
        <v>4037</v>
      </c>
      <c r="R1218" t="s">
        <v>4040</v>
      </c>
      <c r="S1218" t="s">
        <v>303</v>
      </c>
      <c r="T1218">
        <v>5208.072722863466</v>
      </c>
      <c r="U1218">
        <v>836032.95409962907</v>
      </c>
    </row>
    <row r="1219" spans="1:21">
      <c r="A1219" t="s">
        <v>51</v>
      </c>
      <c r="B1219" t="s">
        <v>102</v>
      </c>
      <c r="C1219" t="s">
        <v>304</v>
      </c>
      <c r="D1219">
        <v>2.0912570000000001</v>
      </c>
      <c r="E1219">
        <v>0.19181300000000001</v>
      </c>
      <c r="F1219">
        <v>18</v>
      </c>
      <c r="G1219">
        <v>10</v>
      </c>
      <c r="H1219">
        <v>34</v>
      </c>
      <c r="I1219">
        <v>24</v>
      </c>
      <c r="J1219">
        <v>27</v>
      </c>
      <c r="K1219">
        <v>0</v>
      </c>
      <c r="L1219">
        <v>113</v>
      </c>
      <c r="M1219">
        <v>1353</v>
      </c>
      <c r="N1219">
        <v>1353</v>
      </c>
      <c r="O1219" t="s">
        <v>3677</v>
      </c>
      <c r="P1219" t="s">
        <v>4041</v>
      </c>
      <c r="Q1219" t="s">
        <v>4037</v>
      </c>
      <c r="R1219" t="s">
        <v>4042</v>
      </c>
      <c r="S1219" t="s">
        <v>304</v>
      </c>
      <c r="T1219">
        <v>2091.257454464725</v>
      </c>
      <c r="U1219">
        <v>191812.5588042239</v>
      </c>
    </row>
    <row r="1220" spans="1:21">
      <c r="A1220" t="s">
        <v>51</v>
      </c>
      <c r="B1220" t="s">
        <v>102</v>
      </c>
      <c r="C1220" t="s">
        <v>305</v>
      </c>
      <c r="D1220">
        <v>11.083596</v>
      </c>
      <c r="E1220">
        <v>1.471098</v>
      </c>
      <c r="F1220">
        <v>151</v>
      </c>
      <c r="G1220">
        <v>82</v>
      </c>
      <c r="H1220">
        <v>304</v>
      </c>
      <c r="I1220">
        <v>357</v>
      </c>
      <c r="J1220">
        <v>281</v>
      </c>
      <c r="K1220">
        <v>2</v>
      </c>
      <c r="L1220">
        <v>1177</v>
      </c>
      <c r="M1220">
        <v>1351</v>
      </c>
      <c r="N1220">
        <v>1351</v>
      </c>
      <c r="O1220" t="s">
        <v>3677</v>
      </c>
      <c r="P1220" t="s">
        <v>4043</v>
      </c>
      <c r="Q1220" t="s">
        <v>4037</v>
      </c>
      <c r="R1220" t="s">
        <v>4044</v>
      </c>
      <c r="S1220" t="s">
        <v>305</v>
      </c>
      <c r="T1220">
        <v>11083.59633103425</v>
      </c>
      <c r="U1220">
        <v>1471098.2904428891</v>
      </c>
    </row>
    <row r="1221" spans="1:21">
      <c r="A1221" t="s">
        <v>51</v>
      </c>
      <c r="B1221" t="s">
        <v>102</v>
      </c>
      <c r="C1221" s="344" t="s">
        <v>531</v>
      </c>
      <c r="D1221">
        <v>0.14044699999999999</v>
      </c>
      <c r="E1221">
        <v>1.242E-3</v>
      </c>
      <c r="M1221">
        <v>1350</v>
      </c>
      <c r="N1221">
        <v>1350</v>
      </c>
      <c r="O1221" t="s">
        <v>3677</v>
      </c>
      <c r="P1221" t="s">
        <v>4045</v>
      </c>
      <c r="Q1221" t="s">
        <v>4037</v>
      </c>
      <c r="R1221" t="s">
        <v>4046</v>
      </c>
      <c r="S1221" t="s">
        <v>348</v>
      </c>
      <c r="T1221">
        <v>294.58069012592938</v>
      </c>
      <c r="U1221">
        <v>1241.518735096613</v>
      </c>
    </row>
    <row r="1222" spans="1:21">
      <c r="A1222" t="s">
        <v>51</v>
      </c>
      <c r="B1222" t="s">
        <v>103</v>
      </c>
      <c r="C1222" t="s">
        <v>306</v>
      </c>
      <c r="D1222">
        <v>22.397171</v>
      </c>
      <c r="E1222">
        <v>4.7796770000000004</v>
      </c>
      <c r="F1222">
        <v>413</v>
      </c>
      <c r="G1222">
        <v>138</v>
      </c>
      <c r="H1222">
        <v>757</v>
      </c>
      <c r="I1222">
        <v>577</v>
      </c>
      <c r="J1222">
        <v>471</v>
      </c>
      <c r="K1222">
        <v>1</v>
      </c>
      <c r="L1222">
        <v>2357</v>
      </c>
      <c r="M1222">
        <v>1929</v>
      </c>
      <c r="N1222">
        <v>1929</v>
      </c>
      <c r="O1222" t="s">
        <v>3677</v>
      </c>
      <c r="P1222" t="s">
        <v>4047</v>
      </c>
      <c r="Q1222" t="s">
        <v>4048</v>
      </c>
      <c r="R1222" t="s">
        <v>3773</v>
      </c>
      <c r="S1222" t="s">
        <v>306</v>
      </c>
      <c r="T1222">
        <v>22802.836308246719</v>
      </c>
      <c r="U1222">
        <v>4779677.1500933236</v>
      </c>
    </row>
    <row r="1223" spans="1:21">
      <c r="A1223" t="s">
        <v>51</v>
      </c>
      <c r="B1223" t="s">
        <v>103</v>
      </c>
      <c r="C1223" t="s">
        <v>307</v>
      </c>
      <c r="D1223">
        <v>2.3205480000000001</v>
      </c>
      <c r="E1223">
        <v>0.17988699999999999</v>
      </c>
      <c r="F1223">
        <v>35</v>
      </c>
      <c r="G1223">
        <v>8</v>
      </c>
      <c r="H1223">
        <v>45</v>
      </c>
      <c r="I1223">
        <v>62</v>
      </c>
      <c r="J1223">
        <v>44</v>
      </c>
      <c r="K1223">
        <v>0</v>
      </c>
      <c r="L1223">
        <v>194</v>
      </c>
      <c r="M1223">
        <v>1936</v>
      </c>
      <c r="N1223">
        <v>1936</v>
      </c>
      <c r="O1223" t="s">
        <v>3677</v>
      </c>
      <c r="P1223" t="s">
        <v>4049</v>
      </c>
      <c r="Q1223" t="s">
        <v>4048</v>
      </c>
      <c r="R1223" t="s">
        <v>4050</v>
      </c>
      <c r="S1223" t="s">
        <v>307</v>
      </c>
      <c r="T1223">
        <v>2320.5481556622171</v>
      </c>
      <c r="U1223">
        <v>179886.64218004959</v>
      </c>
    </row>
    <row r="1224" spans="1:21">
      <c r="A1224" t="s">
        <v>51</v>
      </c>
      <c r="B1224" t="s">
        <v>103</v>
      </c>
      <c r="C1224" t="s">
        <v>308</v>
      </c>
      <c r="D1224">
        <v>1.7676780000000001</v>
      </c>
      <c r="E1224">
        <v>0.102438</v>
      </c>
      <c r="F1224">
        <v>11</v>
      </c>
      <c r="G1224">
        <v>0</v>
      </c>
      <c r="H1224">
        <v>11</v>
      </c>
      <c r="I1224">
        <v>39</v>
      </c>
      <c r="J1224">
        <v>24</v>
      </c>
      <c r="K1224">
        <v>0</v>
      </c>
      <c r="L1224">
        <v>85</v>
      </c>
      <c r="M1224">
        <v>1937</v>
      </c>
      <c r="N1224">
        <v>1937</v>
      </c>
      <c r="O1224" t="s">
        <v>3677</v>
      </c>
      <c r="P1224" t="s">
        <v>4051</v>
      </c>
      <c r="Q1224" t="s">
        <v>4048</v>
      </c>
      <c r="R1224" t="s">
        <v>4052</v>
      </c>
      <c r="S1224" t="s">
        <v>308</v>
      </c>
      <c r="T1224">
        <v>1767.678490269546</v>
      </c>
      <c r="U1224">
        <v>102438.41761434689</v>
      </c>
    </row>
    <row r="1225" spans="1:21">
      <c r="A1225" t="s">
        <v>51</v>
      </c>
      <c r="B1225" t="s">
        <v>103</v>
      </c>
      <c r="C1225" t="s">
        <v>309</v>
      </c>
      <c r="D1225">
        <v>0.78811200000000003</v>
      </c>
      <c r="E1225">
        <v>3.0827E-2</v>
      </c>
      <c r="F1225">
        <v>4</v>
      </c>
      <c r="G1225">
        <v>16</v>
      </c>
      <c r="H1225">
        <v>2</v>
      </c>
      <c r="I1225">
        <v>13</v>
      </c>
      <c r="J1225">
        <v>13</v>
      </c>
      <c r="K1225">
        <v>0</v>
      </c>
      <c r="L1225">
        <v>48</v>
      </c>
      <c r="M1225">
        <v>1934</v>
      </c>
      <c r="N1225">
        <v>1934</v>
      </c>
      <c r="O1225" t="s">
        <v>3677</v>
      </c>
      <c r="P1225" t="s">
        <v>4053</v>
      </c>
      <c r="Q1225" t="s">
        <v>4048</v>
      </c>
      <c r="R1225" t="s">
        <v>4054</v>
      </c>
      <c r="S1225" t="s">
        <v>309</v>
      </c>
      <c r="T1225">
        <v>788.11207303637354</v>
      </c>
      <c r="U1225">
        <v>30827.313585117859</v>
      </c>
    </row>
    <row r="1226" spans="1:21">
      <c r="A1226" t="s">
        <v>51</v>
      </c>
      <c r="B1226" t="s">
        <v>103</v>
      </c>
      <c r="C1226" t="s">
        <v>310</v>
      </c>
      <c r="D1226">
        <v>5.6699970000000004</v>
      </c>
      <c r="E1226">
        <v>0.81314699999999995</v>
      </c>
      <c r="F1226">
        <v>154</v>
      </c>
      <c r="G1226">
        <v>50</v>
      </c>
      <c r="H1226">
        <v>179</v>
      </c>
      <c r="I1226">
        <v>308</v>
      </c>
      <c r="J1226">
        <v>265</v>
      </c>
      <c r="K1226">
        <v>1</v>
      </c>
      <c r="L1226">
        <v>957</v>
      </c>
      <c r="M1226">
        <v>1931</v>
      </c>
      <c r="N1226">
        <v>1931</v>
      </c>
      <c r="O1226" t="s">
        <v>3677</v>
      </c>
      <c r="P1226" t="s">
        <v>4055</v>
      </c>
      <c r="Q1226" t="s">
        <v>4048</v>
      </c>
      <c r="R1226" t="s">
        <v>4056</v>
      </c>
      <c r="S1226" t="s">
        <v>310</v>
      </c>
      <c r="T1226">
        <v>5669.9967360618793</v>
      </c>
      <c r="U1226">
        <v>813147.16239589907</v>
      </c>
    </row>
    <row r="1227" spans="1:21">
      <c r="A1227" t="s">
        <v>51</v>
      </c>
      <c r="B1227" t="s">
        <v>103</v>
      </c>
      <c r="C1227" t="s">
        <v>311</v>
      </c>
      <c r="D1227">
        <v>3.0443370000000001</v>
      </c>
      <c r="E1227">
        <v>0.32365699999999997</v>
      </c>
      <c r="F1227">
        <v>71</v>
      </c>
      <c r="G1227">
        <v>9</v>
      </c>
      <c r="H1227">
        <v>73</v>
      </c>
      <c r="I1227">
        <v>87</v>
      </c>
      <c r="J1227">
        <v>59</v>
      </c>
      <c r="K1227">
        <v>1</v>
      </c>
      <c r="L1227">
        <v>300</v>
      </c>
      <c r="M1227">
        <v>1935</v>
      </c>
      <c r="N1227">
        <v>1935</v>
      </c>
      <c r="O1227" t="s">
        <v>3677</v>
      </c>
      <c r="P1227" t="s">
        <v>4057</v>
      </c>
      <c r="Q1227" t="s">
        <v>4048</v>
      </c>
      <c r="R1227" t="s">
        <v>4058</v>
      </c>
      <c r="S1227" t="s">
        <v>311</v>
      </c>
      <c r="T1227">
        <v>3044.3371447482791</v>
      </c>
      <c r="U1227">
        <v>323656.94586273172</v>
      </c>
    </row>
    <row r="1228" spans="1:21">
      <c r="A1228" t="s">
        <v>51</v>
      </c>
      <c r="B1228" t="s">
        <v>103</v>
      </c>
      <c r="C1228" t="s">
        <v>312</v>
      </c>
      <c r="D1228">
        <v>4.6603409999999998</v>
      </c>
      <c r="E1228">
        <v>0.47752299999999998</v>
      </c>
      <c r="F1228">
        <v>54</v>
      </c>
      <c r="G1228">
        <v>10</v>
      </c>
      <c r="H1228">
        <v>91</v>
      </c>
      <c r="I1228">
        <v>141</v>
      </c>
      <c r="J1228">
        <v>141</v>
      </c>
      <c r="K1228">
        <v>0</v>
      </c>
      <c r="L1228">
        <v>437</v>
      </c>
      <c r="M1228">
        <v>1933</v>
      </c>
      <c r="N1228">
        <v>1933</v>
      </c>
      <c r="O1228" t="s">
        <v>3677</v>
      </c>
      <c r="P1228" t="s">
        <v>4059</v>
      </c>
      <c r="Q1228" t="s">
        <v>4048</v>
      </c>
      <c r="R1228" t="s">
        <v>4060</v>
      </c>
      <c r="S1228" t="s">
        <v>312</v>
      </c>
      <c r="T1228">
        <v>4660.3414200906127</v>
      </c>
      <c r="U1228">
        <v>477522.90373545769</v>
      </c>
    </row>
    <row r="1229" spans="1:21">
      <c r="A1229" t="s">
        <v>51</v>
      </c>
      <c r="B1229" t="s">
        <v>103</v>
      </c>
      <c r="C1229" t="s">
        <v>313</v>
      </c>
      <c r="D1229">
        <v>0.95169700000000002</v>
      </c>
      <c r="E1229">
        <v>4.5734999999999998E-2</v>
      </c>
      <c r="F1229">
        <v>7</v>
      </c>
      <c r="G1229">
        <v>1</v>
      </c>
      <c r="H1229">
        <v>7</v>
      </c>
      <c r="I1229">
        <v>25</v>
      </c>
      <c r="J1229">
        <v>16</v>
      </c>
      <c r="K1229">
        <v>0</v>
      </c>
      <c r="L1229">
        <v>56</v>
      </c>
      <c r="M1229">
        <v>1930</v>
      </c>
      <c r="N1229">
        <v>1930</v>
      </c>
      <c r="O1229" t="s">
        <v>3677</v>
      </c>
      <c r="P1229" t="s">
        <v>4061</v>
      </c>
      <c r="Q1229" t="s">
        <v>4048</v>
      </c>
      <c r="R1229" t="s">
        <v>4062</v>
      </c>
      <c r="S1229" t="s">
        <v>313</v>
      </c>
      <c r="T1229">
        <v>951.69661544490418</v>
      </c>
      <c r="U1229">
        <v>45734.924486322823</v>
      </c>
    </row>
    <row r="1230" spans="1:21">
      <c r="A1230" t="s">
        <v>51</v>
      </c>
      <c r="B1230" t="s">
        <v>103</v>
      </c>
      <c r="C1230" s="651" t="s">
        <v>314</v>
      </c>
      <c r="D1230">
        <v>61.964644</v>
      </c>
      <c r="E1230">
        <v>31.578050000000001</v>
      </c>
      <c r="F1230">
        <v>3883</v>
      </c>
      <c r="G1230">
        <v>3477</v>
      </c>
      <c r="H1230">
        <v>6269</v>
      </c>
      <c r="I1230">
        <v>4248</v>
      </c>
      <c r="J1230">
        <v>2168</v>
      </c>
      <c r="K1230">
        <v>36</v>
      </c>
      <c r="L1230">
        <v>20081</v>
      </c>
      <c r="M1230">
        <v>1938</v>
      </c>
      <c r="N1230">
        <v>1938</v>
      </c>
      <c r="O1230" t="s">
        <v>3677</v>
      </c>
      <c r="P1230" t="s">
        <v>4063</v>
      </c>
      <c r="Q1230" t="s">
        <v>4048</v>
      </c>
      <c r="R1230" t="s">
        <v>3680</v>
      </c>
      <c r="S1230" t="s">
        <v>3681</v>
      </c>
      <c r="T1230">
        <v>67167.358794769927</v>
      </c>
      <c r="U1230">
        <v>31578049.95217514</v>
      </c>
    </row>
    <row r="1231" spans="1:21">
      <c r="A1231" t="s">
        <v>51</v>
      </c>
      <c r="B1231" t="s">
        <v>103</v>
      </c>
      <c r="C1231" s="344" t="s">
        <v>531</v>
      </c>
      <c r="D1231">
        <v>0.45062000000000002</v>
      </c>
      <c r="E1231">
        <v>9.3790000000000002E-3</v>
      </c>
      <c r="M1231">
        <v>1932</v>
      </c>
      <c r="N1231">
        <v>1932</v>
      </c>
      <c r="O1231" t="s">
        <v>3677</v>
      </c>
      <c r="P1231" t="s">
        <v>4064</v>
      </c>
      <c r="Q1231" t="s">
        <v>4048</v>
      </c>
      <c r="R1231" t="s">
        <v>3761</v>
      </c>
      <c r="S1231" t="s">
        <v>175</v>
      </c>
      <c r="T1231">
        <v>867.79075504924197</v>
      </c>
      <c r="U1231">
        <v>9379.3938892152146</v>
      </c>
    </row>
    <row r="1232" spans="1:21">
      <c r="A1232" t="s">
        <v>51</v>
      </c>
      <c r="B1232" t="s">
        <v>104</v>
      </c>
      <c r="C1232" t="s">
        <v>315</v>
      </c>
      <c r="D1232">
        <v>4.1442839999999999</v>
      </c>
      <c r="E1232">
        <v>0.57238699999999998</v>
      </c>
      <c r="F1232">
        <v>77</v>
      </c>
      <c r="G1232">
        <v>38</v>
      </c>
      <c r="H1232">
        <v>100</v>
      </c>
      <c r="I1232">
        <v>195</v>
      </c>
      <c r="J1232">
        <v>183</v>
      </c>
      <c r="K1232">
        <v>1</v>
      </c>
      <c r="L1232">
        <v>594</v>
      </c>
      <c r="M1232">
        <v>1357</v>
      </c>
      <c r="N1232">
        <v>1357</v>
      </c>
      <c r="O1232" t="s">
        <v>3677</v>
      </c>
      <c r="P1232" t="s">
        <v>4065</v>
      </c>
      <c r="Q1232" t="s">
        <v>4066</v>
      </c>
      <c r="R1232" t="s">
        <v>4067</v>
      </c>
      <c r="S1232" t="s">
        <v>315</v>
      </c>
      <c r="T1232">
        <v>4144.2844996607146</v>
      </c>
      <c r="U1232">
        <v>572387.2743442771</v>
      </c>
    </row>
    <row r="1233" spans="1:21">
      <c r="A1233" t="s">
        <v>51</v>
      </c>
      <c r="B1233" t="s">
        <v>104</v>
      </c>
      <c r="C1233" t="s">
        <v>316</v>
      </c>
      <c r="D1233">
        <v>0.96593700000000005</v>
      </c>
      <c r="E1233">
        <v>4.0377999999999997E-2</v>
      </c>
      <c r="F1233">
        <v>6</v>
      </c>
      <c r="G1233">
        <v>0</v>
      </c>
      <c r="H1233">
        <v>3</v>
      </c>
      <c r="I1233">
        <v>5</v>
      </c>
      <c r="J1233">
        <v>16</v>
      </c>
      <c r="K1233">
        <v>0</v>
      </c>
      <c r="L1233">
        <v>30</v>
      </c>
      <c r="M1233">
        <v>1358</v>
      </c>
      <c r="N1233">
        <v>1358</v>
      </c>
      <c r="O1233" t="s">
        <v>3677</v>
      </c>
      <c r="P1233" t="s">
        <v>4068</v>
      </c>
      <c r="Q1233" t="s">
        <v>4066</v>
      </c>
      <c r="R1233" t="s">
        <v>4069</v>
      </c>
      <c r="S1233" t="s">
        <v>316</v>
      </c>
      <c r="T1233">
        <v>965.93707113782261</v>
      </c>
      <c r="U1233">
        <v>40378.420489668162</v>
      </c>
    </row>
    <row r="1234" spans="1:21">
      <c r="A1234" t="s">
        <v>51</v>
      </c>
      <c r="B1234" t="s">
        <v>104</v>
      </c>
      <c r="C1234" t="s">
        <v>317</v>
      </c>
      <c r="D1234">
        <v>5.2611030000000003</v>
      </c>
      <c r="E1234">
        <v>0.38739099999999999</v>
      </c>
      <c r="F1234">
        <v>62</v>
      </c>
      <c r="G1234">
        <v>7</v>
      </c>
      <c r="H1234">
        <v>56</v>
      </c>
      <c r="I1234">
        <v>124</v>
      </c>
      <c r="J1234">
        <v>135</v>
      </c>
      <c r="K1234">
        <v>1</v>
      </c>
      <c r="L1234">
        <v>385</v>
      </c>
      <c r="M1234">
        <v>1356</v>
      </c>
      <c r="N1234">
        <v>1356</v>
      </c>
      <c r="O1234" t="s">
        <v>3677</v>
      </c>
      <c r="P1234" t="s">
        <v>4070</v>
      </c>
      <c r="Q1234" t="s">
        <v>4066</v>
      </c>
      <c r="R1234" t="s">
        <v>4071</v>
      </c>
      <c r="S1234" t="s">
        <v>317</v>
      </c>
      <c r="T1234">
        <v>5261.1025588111497</v>
      </c>
      <c r="U1234">
        <v>387390.72874242219</v>
      </c>
    </row>
    <row r="1235" spans="1:21">
      <c r="A1235" t="s">
        <v>51</v>
      </c>
      <c r="B1235" t="s">
        <v>104</v>
      </c>
      <c r="C1235" s="651" t="s">
        <v>318</v>
      </c>
      <c r="D1235">
        <v>34.582991999999997</v>
      </c>
      <c r="E1235">
        <v>7.4618549999999999</v>
      </c>
      <c r="F1235">
        <v>998</v>
      </c>
      <c r="G1235">
        <v>369</v>
      </c>
      <c r="H1235">
        <v>1439</v>
      </c>
      <c r="I1235">
        <v>2119</v>
      </c>
      <c r="J1235">
        <v>1475</v>
      </c>
      <c r="K1235">
        <v>9</v>
      </c>
      <c r="L1235">
        <v>6409</v>
      </c>
      <c r="M1235">
        <v>1355</v>
      </c>
      <c r="N1235">
        <v>1355</v>
      </c>
      <c r="O1235" t="s">
        <v>3677</v>
      </c>
      <c r="P1235" t="s">
        <v>4072</v>
      </c>
      <c r="Q1235" t="s">
        <v>4066</v>
      </c>
      <c r="R1235" t="s">
        <v>3680</v>
      </c>
      <c r="S1235" t="s">
        <v>3681</v>
      </c>
      <c r="T1235">
        <v>37106.790514714558</v>
      </c>
      <c r="U1235">
        <v>7461854.9039560044</v>
      </c>
    </row>
    <row r="1236" spans="1:21">
      <c r="A1236" t="s">
        <v>51</v>
      </c>
      <c r="B1236" t="s">
        <v>105</v>
      </c>
      <c r="C1236" t="s">
        <v>319</v>
      </c>
      <c r="D1236">
        <v>1.7678050000000001</v>
      </c>
      <c r="E1236">
        <v>0.149506</v>
      </c>
      <c r="F1236">
        <v>30</v>
      </c>
      <c r="G1236">
        <v>23</v>
      </c>
      <c r="H1236">
        <v>40</v>
      </c>
      <c r="I1236">
        <v>43</v>
      </c>
      <c r="J1236">
        <v>39</v>
      </c>
      <c r="K1236">
        <v>10</v>
      </c>
      <c r="L1236">
        <v>185</v>
      </c>
      <c r="M1236">
        <v>1360</v>
      </c>
      <c r="N1236">
        <v>1360</v>
      </c>
      <c r="O1236" t="s">
        <v>3677</v>
      </c>
      <c r="P1236" t="s">
        <v>4073</v>
      </c>
      <c r="Q1236" t="s">
        <v>4074</v>
      </c>
      <c r="R1236" t="s">
        <v>4075</v>
      </c>
      <c r="S1236" t="s">
        <v>319</v>
      </c>
      <c r="T1236">
        <v>1767.8045448416649</v>
      </c>
      <c r="U1236">
        <v>149505.7326256629</v>
      </c>
    </row>
    <row r="1237" spans="1:21">
      <c r="A1237" t="s">
        <v>51</v>
      </c>
      <c r="B1237" t="s">
        <v>105</v>
      </c>
      <c r="C1237" t="s">
        <v>320</v>
      </c>
      <c r="D1237">
        <v>7.334422</v>
      </c>
      <c r="E1237">
        <v>1.598293</v>
      </c>
      <c r="F1237">
        <v>270</v>
      </c>
      <c r="G1237">
        <v>566</v>
      </c>
      <c r="H1237">
        <v>509</v>
      </c>
      <c r="I1237">
        <v>201</v>
      </c>
      <c r="J1237">
        <v>256</v>
      </c>
      <c r="K1237">
        <v>7</v>
      </c>
      <c r="L1237">
        <v>1809</v>
      </c>
      <c r="M1237">
        <v>1361</v>
      </c>
      <c r="N1237">
        <v>1361</v>
      </c>
      <c r="O1237" t="s">
        <v>3677</v>
      </c>
      <c r="P1237" t="s">
        <v>4076</v>
      </c>
      <c r="Q1237" t="s">
        <v>4074</v>
      </c>
      <c r="R1237" t="s">
        <v>4077</v>
      </c>
      <c r="S1237" t="s">
        <v>320</v>
      </c>
      <c r="T1237">
        <v>7334.4223074284537</v>
      </c>
      <c r="U1237">
        <v>1598292.643185867</v>
      </c>
    </row>
    <row r="1238" spans="1:21">
      <c r="A1238" t="s">
        <v>51</v>
      </c>
      <c r="B1238" t="s">
        <v>105</v>
      </c>
      <c r="C1238" t="s">
        <v>321</v>
      </c>
      <c r="D1238">
        <v>3.4388679999999998</v>
      </c>
      <c r="E1238">
        <v>0.29800599999999999</v>
      </c>
      <c r="F1238">
        <v>53</v>
      </c>
      <c r="G1238">
        <v>5</v>
      </c>
      <c r="H1238">
        <v>61</v>
      </c>
      <c r="I1238">
        <v>85</v>
      </c>
      <c r="J1238">
        <v>47</v>
      </c>
      <c r="K1238">
        <v>0</v>
      </c>
      <c r="L1238">
        <v>251</v>
      </c>
      <c r="M1238">
        <v>1359</v>
      </c>
      <c r="N1238">
        <v>1359</v>
      </c>
      <c r="O1238" t="s">
        <v>3677</v>
      </c>
      <c r="P1238" t="s">
        <v>4078</v>
      </c>
      <c r="Q1238" t="s">
        <v>4074</v>
      </c>
      <c r="R1238" t="s">
        <v>4079</v>
      </c>
      <c r="S1238" t="s">
        <v>321</v>
      </c>
      <c r="T1238">
        <v>3438.8678976019892</v>
      </c>
      <c r="U1238">
        <v>298006.21960869769</v>
      </c>
    </row>
    <row r="1239" spans="1:21">
      <c r="A1239" t="s">
        <v>51</v>
      </c>
      <c r="B1239" t="s">
        <v>106</v>
      </c>
      <c r="C1239" t="s">
        <v>322</v>
      </c>
      <c r="D1239">
        <v>7.2431720000000004</v>
      </c>
      <c r="E1239">
        <v>0.76933600000000002</v>
      </c>
      <c r="F1239">
        <v>153</v>
      </c>
      <c r="G1239">
        <v>125</v>
      </c>
      <c r="H1239">
        <v>219</v>
      </c>
      <c r="I1239">
        <v>279</v>
      </c>
      <c r="J1239">
        <v>221</v>
      </c>
      <c r="K1239">
        <v>0</v>
      </c>
      <c r="L1239">
        <v>997</v>
      </c>
      <c r="M1239">
        <v>1398</v>
      </c>
      <c r="N1239">
        <v>1398</v>
      </c>
      <c r="O1239" t="s">
        <v>3677</v>
      </c>
      <c r="P1239" t="s">
        <v>4080</v>
      </c>
      <c r="Q1239" t="s">
        <v>4081</v>
      </c>
      <c r="R1239" t="s">
        <v>4082</v>
      </c>
      <c r="S1239" t="s">
        <v>322</v>
      </c>
      <c r="T1239">
        <v>7243.172363155616</v>
      </c>
      <c r="U1239">
        <v>769336.22472914204</v>
      </c>
    </row>
    <row r="1240" spans="1:21">
      <c r="A1240" t="s">
        <v>51</v>
      </c>
      <c r="B1240" t="s">
        <v>106</v>
      </c>
      <c r="C1240" t="s">
        <v>323</v>
      </c>
      <c r="D1240">
        <v>4.9791220000000003</v>
      </c>
      <c r="E1240">
        <v>0.38678200000000001</v>
      </c>
      <c r="F1240">
        <v>51</v>
      </c>
      <c r="G1240">
        <v>69</v>
      </c>
      <c r="H1240">
        <v>66</v>
      </c>
      <c r="I1240">
        <v>40</v>
      </c>
      <c r="J1240">
        <v>75</v>
      </c>
      <c r="K1240">
        <v>1</v>
      </c>
      <c r="L1240">
        <v>302</v>
      </c>
      <c r="M1240">
        <v>1394</v>
      </c>
      <c r="N1240">
        <v>1394</v>
      </c>
      <c r="O1240" t="s">
        <v>3677</v>
      </c>
      <c r="P1240" t="s">
        <v>4083</v>
      </c>
      <c r="Q1240" t="s">
        <v>4081</v>
      </c>
      <c r="R1240" t="s">
        <v>4084</v>
      </c>
      <c r="S1240" t="s">
        <v>323</v>
      </c>
      <c r="T1240">
        <v>4979.1218394403368</v>
      </c>
      <c r="U1240">
        <v>386782.27689797321</v>
      </c>
    </row>
    <row r="1241" spans="1:21">
      <c r="A1241" t="s">
        <v>51</v>
      </c>
      <c r="B1241" t="s">
        <v>106</v>
      </c>
      <c r="C1241" t="s">
        <v>324</v>
      </c>
      <c r="D1241">
        <v>3.555653</v>
      </c>
      <c r="E1241">
        <v>0.30113099999999998</v>
      </c>
      <c r="F1241">
        <v>29</v>
      </c>
      <c r="G1241">
        <v>23</v>
      </c>
      <c r="H1241">
        <v>37</v>
      </c>
      <c r="I1241">
        <v>65</v>
      </c>
      <c r="J1241">
        <v>94</v>
      </c>
      <c r="K1241">
        <v>0</v>
      </c>
      <c r="L1241">
        <v>248</v>
      </c>
      <c r="M1241">
        <v>1396</v>
      </c>
      <c r="N1241">
        <v>1396</v>
      </c>
      <c r="O1241" t="s">
        <v>3677</v>
      </c>
      <c r="P1241" t="s">
        <v>4085</v>
      </c>
      <c r="Q1241" t="s">
        <v>4081</v>
      </c>
      <c r="R1241" t="s">
        <v>4086</v>
      </c>
      <c r="S1241" t="s">
        <v>324</v>
      </c>
      <c r="T1241">
        <v>3555.6525590173701</v>
      </c>
      <c r="U1241">
        <v>301131.20340023411</v>
      </c>
    </row>
    <row r="1242" spans="1:21">
      <c r="A1242" t="s">
        <v>51</v>
      </c>
      <c r="B1242" t="s">
        <v>106</v>
      </c>
      <c r="C1242" t="s">
        <v>325</v>
      </c>
      <c r="D1242">
        <v>3.6439720000000002</v>
      </c>
      <c r="E1242">
        <v>0.233353</v>
      </c>
      <c r="F1242">
        <v>40</v>
      </c>
      <c r="G1242">
        <v>33</v>
      </c>
      <c r="H1242">
        <v>44</v>
      </c>
      <c r="I1242">
        <v>66</v>
      </c>
      <c r="J1242">
        <v>74</v>
      </c>
      <c r="K1242">
        <v>0</v>
      </c>
      <c r="L1242">
        <v>257</v>
      </c>
      <c r="M1242">
        <v>1397</v>
      </c>
      <c r="N1242">
        <v>1397</v>
      </c>
      <c r="O1242" t="s">
        <v>3677</v>
      </c>
      <c r="P1242" t="s">
        <v>4087</v>
      </c>
      <c r="Q1242" t="s">
        <v>4081</v>
      </c>
      <c r="R1242" t="s">
        <v>4088</v>
      </c>
      <c r="S1242" t="s">
        <v>325</v>
      </c>
      <c r="T1242">
        <v>3643.971884392251</v>
      </c>
      <c r="U1242">
        <v>233352.5655981231</v>
      </c>
    </row>
    <row r="1243" spans="1:21">
      <c r="A1243" t="s">
        <v>51</v>
      </c>
      <c r="B1243" t="s">
        <v>106</v>
      </c>
      <c r="C1243" t="s">
        <v>326</v>
      </c>
      <c r="D1243">
        <v>14.444361000000001</v>
      </c>
      <c r="E1243">
        <v>2.0968450000000001</v>
      </c>
      <c r="F1243">
        <v>199</v>
      </c>
      <c r="G1243">
        <v>771</v>
      </c>
      <c r="H1243">
        <v>388</v>
      </c>
      <c r="I1243">
        <v>366</v>
      </c>
      <c r="J1243">
        <v>267</v>
      </c>
      <c r="K1243">
        <v>4</v>
      </c>
      <c r="L1243">
        <v>1995</v>
      </c>
      <c r="M1243">
        <v>1393</v>
      </c>
      <c r="N1243">
        <v>1393</v>
      </c>
      <c r="O1243" t="s">
        <v>3677</v>
      </c>
      <c r="P1243" t="s">
        <v>4089</v>
      </c>
      <c r="Q1243" t="s">
        <v>4081</v>
      </c>
      <c r="R1243" t="s">
        <v>4090</v>
      </c>
      <c r="S1243" t="s">
        <v>326</v>
      </c>
      <c r="T1243">
        <v>14444.361226927511</v>
      </c>
      <c r="U1243">
        <v>2096845.30527582</v>
      </c>
    </row>
    <row r="1244" spans="1:21">
      <c r="A1244" t="s">
        <v>51</v>
      </c>
      <c r="B1244" t="s">
        <v>106</v>
      </c>
      <c r="C1244" s="344" t="s">
        <v>531</v>
      </c>
      <c r="D1244">
        <v>6.7686999999999997E-2</v>
      </c>
      <c r="E1244">
        <v>6.0099999999999997E-4</v>
      </c>
      <c r="M1244">
        <v>1392</v>
      </c>
      <c r="N1244">
        <v>1392</v>
      </c>
      <c r="O1244" t="s">
        <v>3677</v>
      </c>
      <c r="P1244" t="s">
        <v>4091</v>
      </c>
      <c r="Q1244" t="s">
        <v>4081</v>
      </c>
      <c r="R1244" t="s">
        <v>3700</v>
      </c>
      <c r="S1244" t="s">
        <v>148</v>
      </c>
      <c r="T1244">
        <v>110.7116177587128</v>
      </c>
      <c r="U1244">
        <v>601.09523164383927</v>
      </c>
    </row>
    <row r="1245" spans="1:21">
      <c r="A1245" t="s">
        <v>51</v>
      </c>
      <c r="B1245" t="s">
        <v>106</v>
      </c>
      <c r="C1245" t="s">
        <v>327</v>
      </c>
      <c r="D1245">
        <v>2.504715</v>
      </c>
      <c r="E1245">
        <v>0.222051</v>
      </c>
      <c r="F1245">
        <v>19</v>
      </c>
      <c r="G1245">
        <v>31</v>
      </c>
      <c r="H1245">
        <v>23</v>
      </c>
      <c r="I1245">
        <v>108</v>
      </c>
      <c r="J1245">
        <v>50</v>
      </c>
      <c r="K1245">
        <v>0</v>
      </c>
      <c r="L1245">
        <v>231</v>
      </c>
      <c r="M1245">
        <v>1395</v>
      </c>
      <c r="N1245">
        <v>1395</v>
      </c>
      <c r="O1245" t="s">
        <v>3677</v>
      </c>
      <c r="P1245" t="s">
        <v>4092</v>
      </c>
      <c r="Q1245" t="s">
        <v>4081</v>
      </c>
      <c r="R1245" t="s">
        <v>4093</v>
      </c>
      <c r="S1245" t="s">
        <v>327</v>
      </c>
      <c r="T1245">
        <v>2504.7147269810998</v>
      </c>
      <c r="U1245">
        <v>222051.08458367921</v>
      </c>
    </row>
    <row r="1246" spans="1:21">
      <c r="A1246" t="s">
        <v>51</v>
      </c>
      <c r="B1246" t="s">
        <v>107</v>
      </c>
      <c r="C1246" t="s">
        <v>328</v>
      </c>
      <c r="D1246">
        <v>5.2759130000000001</v>
      </c>
      <c r="E1246">
        <v>0.49675599999999998</v>
      </c>
      <c r="F1246">
        <v>86</v>
      </c>
      <c r="G1246">
        <v>9</v>
      </c>
      <c r="H1246">
        <v>103</v>
      </c>
      <c r="I1246">
        <v>147</v>
      </c>
      <c r="J1246">
        <v>142</v>
      </c>
      <c r="K1246">
        <v>0</v>
      </c>
      <c r="L1246">
        <v>487</v>
      </c>
      <c r="M1246">
        <v>1362</v>
      </c>
      <c r="N1246">
        <v>1362</v>
      </c>
      <c r="O1246" t="s">
        <v>3677</v>
      </c>
      <c r="P1246" t="s">
        <v>4094</v>
      </c>
      <c r="Q1246" t="s">
        <v>4095</v>
      </c>
      <c r="R1246" t="s">
        <v>4096</v>
      </c>
      <c r="S1246" t="s">
        <v>328</v>
      </c>
      <c r="T1246">
        <v>5275.9128251315387</v>
      </c>
      <c r="U1246">
        <v>496756.27681289252</v>
      </c>
    </row>
    <row r="1247" spans="1:21">
      <c r="A1247" t="s">
        <v>51</v>
      </c>
      <c r="B1247" t="s">
        <v>107</v>
      </c>
      <c r="C1247" t="s">
        <v>329</v>
      </c>
      <c r="D1247">
        <v>10.406453000000001</v>
      </c>
      <c r="E1247">
        <v>2.0525389999999999</v>
      </c>
      <c r="F1247">
        <v>199</v>
      </c>
      <c r="G1247">
        <v>19</v>
      </c>
      <c r="H1247">
        <v>263</v>
      </c>
      <c r="I1247">
        <v>357</v>
      </c>
      <c r="J1247">
        <v>212</v>
      </c>
      <c r="K1247">
        <v>1</v>
      </c>
      <c r="L1247">
        <v>1051</v>
      </c>
      <c r="M1247">
        <v>1367</v>
      </c>
      <c r="N1247">
        <v>1367</v>
      </c>
      <c r="O1247" t="s">
        <v>3677</v>
      </c>
      <c r="P1247" t="s">
        <v>4097</v>
      </c>
      <c r="Q1247" t="s">
        <v>4095</v>
      </c>
      <c r="R1247" t="s">
        <v>4098</v>
      </c>
      <c r="S1247" t="s">
        <v>329</v>
      </c>
      <c r="T1247">
        <v>10406.45308885892</v>
      </c>
      <c r="U1247">
        <v>2052539.343822059</v>
      </c>
    </row>
    <row r="1248" spans="1:21">
      <c r="A1248" t="s">
        <v>51</v>
      </c>
      <c r="B1248" t="s">
        <v>107</v>
      </c>
      <c r="C1248" t="s">
        <v>330</v>
      </c>
      <c r="D1248">
        <v>4.4817229999999997</v>
      </c>
      <c r="E1248">
        <v>0.36080499999999999</v>
      </c>
      <c r="F1248">
        <v>17</v>
      </c>
      <c r="G1248">
        <v>4</v>
      </c>
      <c r="H1248">
        <v>17</v>
      </c>
      <c r="I1248">
        <v>27</v>
      </c>
      <c r="J1248">
        <v>44</v>
      </c>
      <c r="K1248">
        <v>0</v>
      </c>
      <c r="L1248">
        <v>109</v>
      </c>
      <c r="M1248">
        <v>1366</v>
      </c>
      <c r="N1248">
        <v>1366</v>
      </c>
      <c r="O1248" t="s">
        <v>3677</v>
      </c>
      <c r="P1248" t="s">
        <v>4099</v>
      </c>
      <c r="Q1248" t="s">
        <v>4095</v>
      </c>
      <c r="R1248" t="s">
        <v>4100</v>
      </c>
      <c r="S1248" t="s">
        <v>330</v>
      </c>
      <c r="T1248">
        <v>4481.723448324331</v>
      </c>
      <c r="U1248">
        <v>360804.71674074623</v>
      </c>
    </row>
    <row r="1249" spans="1:21">
      <c r="A1249" t="s">
        <v>51</v>
      </c>
      <c r="B1249" t="s">
        <v>107</v>
      </c>
      <c r="C1249" t="s">
        <v>331</v>
      </c>
      <c r="D1249">
        <v>2.0874920000000001</v>
      </c>
      <c r="E1249">
        <v>0.11081299999999999</v>
      </c>
      <c r="F1249">
        <v>0</v>
      </c>
      <c r="G1249">
        <v>2</v>
      </c>
      <c r="H1249">
        <v>0</v>
      </c>
      <c r="I1249">
        <v>2</v>
      </c>
      <c r="J1249">
        <v>36</v>
      </c>
      <c r="K1249">
        <v>0</v>
      </c>
      <c r="L1249">
        <v>40</v>
      </c>
      <c r="M1249">
        <v>1370</v>
      </c>
      <c r="N1249">
        <v>1370</v>
      </c>
      <c r="O1249" t="s">
        <v>3677</v>
      </c>
      <c r="P1249" t="s">
        <v>4101</v>
      </c>
      <c r="Q1249" t="s">
        <v>4095</v>
      </c>
      <c r="R1249" t="s">
        <v>4102</v>
      </c>
      <c r="S1249" t="s">
        <v>331</v>
      </c>
      <c r="T1249">
        <v>2087.492128371267</v>
      </c>
      <c r="U1249">
        <v>110813.48656329809</v>
      </c>
    </row>
    <row r="1250" spans="1:21">
      <c r="A1250" t="s">
        <v>51</v>
      </c>
      <c r="B1250" t="s">
        <v>107</v>
      </c>
      <c r="C1250" t="s">
        <v>332</v>
      </c>
      <c r="D1250">
        <v>4.3347639999999998</v>
      </c>
      <c r="E1250">
        <v>0.31119400000000003</v>
      </c>
      <c r="F1250">
        <v>23</v>
      </c>
      <c r="G1250">
        <v>8</v>
      </c>
      <c r="H1250">
        <v>26</v>
      </c>
      <c r="I1250">
        <v>74</v>
      </c>
      <c r="J1250">
        <v>78</v>
      </c>
      <c r="K1250">
        <v>0</v>
      </c>
      <c r="L1250">
        <v>209</v>
      </c>
      <c r="M1250">
        <v>1363</v>
      </c>
      <c r="N1250">
        <v>1363</v>
      </c>
      <c r="O1250" t="s">
        <v>3677</v>
      </c>
      <c r="P1250" t="s">
        <v>4103</v>
      </c>
      <c r="Q1250" t="s">
        <v>4095</v>
      </c>
      <c r="R1250" t="s">
        <v>4104</v>
      </c>
      <c r="S1250" t="s">
        <v>332</v>
      </c>
      <c r="T1250">
        <v>4334.7635142071076</v>
      </c>
      <c r="U1250">
        <v>311193.90029729932</v>
      </c>
    </row>
    <row r="1251" spans="1:21">
      <c r="A1251" t="s">
        <v>51</v>
      </c>
      <c r="B1251" t="s">
        <v>107</v>
      </c>
      <c r="C1251" t="s">
        <v>333</v>
      </c>
      <c r="D1251">
        <v>10.670432999999999</v>
      </c>
      <c r="E1251">
        <v>1.19848</v>
      </c>
      <c r="F1251">
        <v>265</v>
      </c>
      <c r="G1251">
        <v>22</v>
      </c>
      <c r="H1251">
        <v>407</v>
      </c>
      <c r="I1251">
        <v>235</v>
      </c>
      <c r="J1251">
        <v>272</v>
      </c>
      <c r="K1251">
        <v>1</v>
      </c>
      <c r="L1251">
        <v>1202</v>
      </c>
      <c r="M1251">
        <v>1364</v>
      </c>
      <c r="N1251">
        <v>1364</v>
      </c>
      <c r="O1251" t="s">
        <v>3677</v>
      </c>
      <c r="P1251" t="s">
        <v>4105</v>
      </c>
      <c r="Q1251" t="s">
        <v>4095</v>
      </c>
      <c r="R1251" t="s">
        <v>4106</v>
      </c>
      <c r="S1251" t="s">
        <v>333</v>
      </c>
      <c r="T1251">
        <v>10670.4327507339</v>
      </c>
      <c r="U1251">
        <v>1198479.851643922</v>
      </c>
    </row>
    <row r="1252" spans="1:21">
      <c r="A1252" t="s">
        <v>51</v>
      </c>
      <c r="B1252" t="s">
        <v>107</v>
      </c>
      <c r="C1252" t="s">
        <v>334</v>
      </c>
      <c r="D1252">
        <v>56.071466000000001</v>
      </c>
      <c r="E1252">
        <v>24.730246999999999</v>
      </c>
      <c r="F1252">
        <v>3895</v>
      </c>
      <c r="G1252">
        <v>4771</v>
      </c>
      <c r="H1252">
        <v>8820</v>
      </c>
      <c r="I1252">
        <v>1812</v>
      </c>
      <c r="J1252">
        <v>1470</v>
      </c>
      <c r="K1252">
        <v>109</v>
      </c>
      <c r="L1252">
        <v>20877</v>
      </c>
      <c r="M1252">
        <v>1368</v>
      </c>
      <c r="N1252">
        <v>1368</v>
      </c>
      <c r="O1252" t="s">
        <v>3677</v>
      </c>
      <c r="P1252" t="s">
        <v>4107</v>
      </c>
      <c r="Q1252" t="s">
        <v>4095</v>
      </c>
      <c r="R1252" t="s">
        <v>4108</v>
      </c>
      <c r="S1252" t="s">
        <v>334</v>
      </c>
      <c r="T1252">
        <v>56071.466052781463</v>
      </c>
      <c r="U1252">
        <v>24730247.24672005</v>
      </c>
    </row>
    <row r="1253" spans="1:21">
      <c r="A1253" t="s">
        <v>51</v>
      </c>
      <c r="B1253" t="s">
        <v>107</v>
      </c>
      <c r="C1253" t="s">
        <v>335</v>
      </c>
      <c r="D1253">
        <v>4.9951049999999997</v>
      </c>
      <c r="E1253">
        <v>0.393146</v>
      </c>
      <c r="F1253">
        <v>18</v>
      </c>
      <c r="G1253">
        <v>0</v>
      </c>
      <c r="H1253">
        <v>27</v>
      </c>
      <c r="I1253">
        <v>53</v>
      </c>
      <c r="J1253">
        <v>92</v>
      </c>
      <c r="K1253">
        <v>0</v>
      </c>
      <c r="L1253">
        <v>190</v>
      </c>
      <c r="M1253">
        <v>1365</v>
      </c>
      <c r="N1253">
        <v>1365</v>
      </c>
      <c r="O1253" t="s">
        <v>3677</v>
      </c>
      <c r="P1253" t="s">
        <v>4109</v>
      </c>
      <c r="Q1253" t="s">
        <v>4095</v>
      </c>
      <c r="R1253" t="s">
        <v>4110</v>
      </c>
      <c r="S1253" t="s">
        <v>335</v>
      </c>
      <c r="T1253">
        <v>4995.1052450687603</v>
      </c>
      <c r="U1253">
        <v>393146.03915389342</v>
      </c>
    </row>
    <row r="1254" spans="1:21">
      <c r="A1254" t="s">
        <v>51</v>
      </c>
      <c r="B1254" t="s">
        <v>107</v>
      </c>
      <c r="C1254" t="s">
        <v>336</v>
      </c>
      <c r="D1254">
        <v>3.8320180000000001</v>
      </c>
      <c r="E1254">
        <v>0.238181</v>
      </c>
      <c r="F1254">
        <v>3</v>
      </c>
      <c r="G1254">
        <v>1</v>
      </c>
      <c r="H1254">
        <v>1</v>
      </c>
      <c r="I1254">
        <v>13</v>
      </c>
      <c r="J1254">
        <v>20</v>
      </c>
      <c r="K1254">
        <v>0</v>
      </c>
      <c r="L1254">
        <v>38</v>
      </c>
      <c r="M1254">
        <v>1369</v>
      </c>
      <c r="N1254">
        <v>1369</v>
      </c>
      <c r="O1254" t="s">
        <v>3677</v>
      </c>
      <c r="P1254" t="s">
        <v>4111</v>
      </c>
      <c r="Q1254" t="s">
        <v>4095</v>
      </c>
      <c r="R1254" t="s">
        <v>4112</v>
      </c>
      <c r="S1254" t="s">
        <v>336</v>
      </c>
      <c r="T1254">
        <v>3832.018474060751</v>
      </c>
      <c r="U1254">
        <v>238180.89893914401</v>
      </c>
    </row>
    <row r="1255" spans="1:21">
      <c r="A1255" t="s">
        <v>51</v>
      </c>
      <c r="B1255" t="s">
        <v>108</v>
      </c>
      <c r="C1255" t="s">
        <v>337</v>
      </c>
      <c r="D1255">
        <v>2.962056</v>
      </c>
      <c r="E1255">
        <v>0.17735400000000001</v>
      </c>
      <c r="F1255">
        <v>17</v>
      </c>
      <c r="G1255">
        <v>3</v>
      </c>
      <c r="H1255">
        <v>17</v>
      </c>
      <c r="I1255">
        <v>27</v>
      </c>
      <c r="J1255">
        <v>52</v>
      </c>
      <c r="K1255">
        <v>0</v>
      </c>
      <c r="L1255">
        <v>116</v>
      </c>
      <c r="M1255">
        <v>1379</v>
      </c>
      <c r="N1255">
        <v>1379</v>
      </c>
      <c r="O1255" t="s">
        <v>3677</v>
      </c>
      <c r="P1255" t="s">
        <v>4113</v>
      </c>
      <c r="Q1255" t="s">
        <v>4114</v>
      </c>
      <c r="R1255" t="s">
        <v>4115</v>
      </c>
      <c r="S1255" t="s">
        <v>337</v>
      </c>
      <c r="T1255">
        <v>2962.056291551793</v>
      </c>
      <c r="U1255">
        <v>177353.94654719741</v>
      </c>
    </row>
    <row r="1256" spans="1:21">
      <c r="A1256" t="s">
        <v>51</v>
      </c>
      <c r="B1256" t="s">
        <v>108</v>
      </c>
      <c r="C1256" t="s">
        <v>338</v>
      </c>
      <c r="D1256">
        <v>1.8975930000000001</v>
      </c>
      <c r="E1256">
        <v>0.13168199999999999</v>
      </c>
      <c r="F1256">
        <v>6</v>
      </c>
      <c r="G1256">
        <v>2</v>
      </c>
      <c r="H1256">
        <v>7</v>
      </c>
      <c r="I1256">
        <v>25</v>
      </c>
      <c r="J1256">
        <v>44</v>
      </c>
      <c r="K1256">
        <v>0</v>
      </c>
      <c r="L1256">
        <v>84</v>
      </c>
      <c r="M1256">
        <v>1372</v>
      </c>
      <c r="N1256">
        <v>1372</v>
      </c>
      <c r="O1256" t="s">
        <v>3677</v>
      </c>
      <c r="P1256" t="s">
        <v>4116</v>
      </c>
      <c r="Q1256" t="s">
        <v>4114</v>
      </c>
      <c r="R1256" t="s">
        <v>4117</v>
      </c>
      <c r="S1256" t="s">
        <v>338</v>
      </c>
      <c r="T1256">
        <v>1897.5933578545701</v>
      </c>
      <c r="U1256">
        <v>131682.28014998499</v>
      </c>
    </row>
    <row r="1257" spans="1:21">
      <c r="A1257" t="s">
        <v>51</v>
      </c>
      <c r="B1257" t="s">
        <v>108</v>
      </c>
      <c r="C1257" t="s">
        <v>339</v>
      </c>
      <c r="D1257">
        <v>1.646701</v>
      </c>
      <c r="E1257">
        <v>7.9376000000000002E-2</v>
      </c>
      <c r="F1257">
        <v>2</v>
      </c>
      <c r="G1257">
        <v>0</v>
      </c>
      <c r="H1257">
        <v>2</v>
      </c>
      <c r="I1257">
        <v>9</v>
      </c>
      <c r="J1257">
        <v>24</v>
      </c>
      <c r="K1257">
        <v>0</v>
      </c>
      <c r="L1257">
        <v>37</v>
      </c>
      <c r="M1257">
        <v>1377</v>
      </c>
      <c r="N1257">
        <v>1377</v>
      </c>
      <c r="O1257" t="s">
        <v>3677</v>
      </c>
      <c r="P1257" t="s">
        <v>4118</v>
      </c>
      <c r="Q1257" t="s">
        <v>4114</v>
      </c>
      <c r="R1257" t="s">
        <v>4119</v>
      </c>
      <c r="S1257" t="s">
        <v>339</v>
      </c>
      <c r="T1257">
        <v>1646.701030928574</v>
      </c>
      <c r="U1257">
        <v>79376.342233267234</v>
      </c>
    </row>
    <row r="1258" spans="1:21">
      <c r="A1258" t="s">
        <v>51</v>
      </c>
      <c r="B1258" t="s">
        <v>108</v>
      </c>
      <c r="C1258" t="s">
        <v>340</v>
      </c>
      <c r="D1258">
        <v>1.8588420000000001</v>
      </c>
      <c r="E1258">
        <v>0.142155</v>
      </c>
      <c r="F1258">
        <v>17</v>
      </c>
      <c r="G1258">
        <v>0</v>
      </c>
      <c r="H1258">
        <v>21</v>
      </c>
      <c r="I1258">
        <v>35</v>
      </c>
      <c r="J1258">
        <v>32</v>
      </c>
      <c r="K1258">
        <v>0</v>
      </c>
      <c r="L1258">
        <v>105</v>
      </c>
      <c r="M1258">
        <v>1374</v>
      </c>
      <c r="N1258">
        <v>1374</v>
      </c>
      <c r="O1258" t="s">
        <v>3677</v>
      </c>
      <c r="P1258" t="s">
        <v>4120</v>
      </c>
      <c r="Q1258" t="s">
        <v>4114</v>
      </c>
      <c r="R1258" t="s">
        <v>4121</v>
      </c>
      <c r="S1258" t="s">
        <v>340</v>
      </c>
      <c r="T1258">
        <v>1858.842047840084</v>
      </c>
      <c r="U1258">
        <v>142155.40187378391</v>
      </c>
    </row>
    <row r="1259" spans="1:21">
      <c r="A1259" t="s">
        <v>51</v>
      </c>
      <c r="B1259" t="s">
        <v>108</v>
      </c>
      <c r="C1259" t="s">
        <v>341</v>
      </c>
      <c r="D1259">
        <v>2.6381260000000002</v>
      </c>
      <c r="E1259">
        <v>0.18340000000000001</v>
      </c>
      <c r="F1259">
        <v>20</v>
      </c>
      <c r="G1259">
        <v>0</v>
      </c>
      <c r="H1259">
        <v>14</v>
      </c>
      <c r="I1259">
        <v>74</v>
      </c>
      <c r="J1259">
        <v>55</v>
      </c>
      <c r="K1259">
        <v>0</v>
      </c>
      <c r="L1259">
        <v>163</v>
      </c>
      <c r="M1259">
        <v>1376</v>
      </c>
      <c r="N1259">
        <v>1376</v>
      </c>
      <c r="O1259" t="s">
        <v>3677</v>
      </c>
      <c r="P1259" t="s">
        <v>4122</v>
      </c>
      <c r="Q1259" t="s">
        <v>4114</v>
      </c>
      <c r="R1259" t="s">
        <v>4123</v>
      </c>
      <c r="S1259" t="s">
        <v>341</v>
      </c>
      <c r="T1259">
        <v>2638.1257899422558</v>
      </c>
      <c r="U1259">
        <v>183400.2446021098</v>
      </c>
    </row>
    <row r="1260" spans="1:21">
      <c r="A1260" t="s">
        <v>51</v>
      </c>
      <c r="B1260" t="s">
        <v>108</v>
      </c>
      <c r="C1260" t="s">
        <v>342</v>
      </c>
      <c r="D1260">
        <v>3.7084739999999998</v>
      </c>
      <c r="E1260">
        <v>0.37873600000000002</v>
      </c>
      <c r="F1260">
        <v>50</v>
      </c>
      <c r="G1260">
        <v>5</v>
      </c>
      <c r="H1260">
        <v>90</v>
      </c>
      <c r="I1260">
        <v>132</v>
      </c>
      <c r="J1260">
        <v>74</v>
      </c>
      <c r="K1260">
        <v>4</v>
      </c>
      <c r="L1260">
        <v>355</v>
      </c>
      <c r="M1260">
        <v>1375</v>
      </c>
      <c r="N1260">
        <v>1375</v>
      </c>
      <c r="O1260" t="s">
        <v>3677</v>
      </c>
      <c r="P1260" t="s">
        <v>4124</v>
      </c>
      <c r="Q1260" t="s">
        <v>4114</v>
      </c>
      <c r="R1260" t="s">
        <v>4125</v>
      </c>
      <c r="S1260" t="s">
        <v>342</v>
      </c>
      <c r="T1260">
        <v>3708.4740662987651</v>
      </c>
      <c r="U1260">
        <v>378735.84969876369</v>
      </c>
    </row>
    <row r="1261" spans="1:21">
      <c r="A1261" t="s">
        <v>51</v>
      </c>
      <c r="B1261" t="s">
        <v>108</v>
      </c>
      <c r="C1261" t="s">
        <v>343</v>
      </c>
      <c r="D1261">
        <v>32.572834</v>
      </c>
      <c r="E1261">
        <v>10.070052</v>
      </c>
      <c r="F1261">
        <v>1048</v>
      </c>
      <c r="G1261">
        <v>412</v>
      </c>
      <c r="H1261">
        <v>2235</v>
      </c>
      <c r="I1261">
        <v>794</v>
      </c>
      <c r="J1261">
        <v>981</v>
      </c>
      <c r="K1261">
        <v>78</v>
      </c>
      <c r="L1261">
        <v>5548</v>
      </c>
      <c r="M1261">
        <v>1371</v>
      </c>
      <c r="N1261">
        <v>1371</v>
      </c>
      <c r="O1261" t="s">
        <v>3677</v>
      </c>
      <c r="P1261" t="s">
        <v>4126</v>
      </c>
      <c r="Q1261" t="s">
        <v>4114</v>
      </c>
      <c r="R1261" t="s">
        <v>4127</v>
      </c>
      <c r="S1261" t="s">
        <v>343</v>
      </c>
      <c r="T1261">
        <v>32572.834043324521</v>
      </c>
      <c r="U1261">
        <v>10070052.195187399</v>
      </c>
    </row>
    <row r="1262" spans="1:21">
      <c r="A1262" t="s">
        <v>51</v>
      </c>
      <c r="B1262" t="s">
        <v>108</v>
      </c>
      <c r="C1262" t="s">
        <v>344</v>
      </c>
      <c r="D1262">
        <v>0.85501700000000003</v>
      </c>
      <c r="E1262">
        <v>4.6114000000000002E-2</v>
      </c>
      <c r="F1262">
        <v>4</v>
      </c>
      <c r="G1262">
        <v>0</v>
      </c>
      <c r="H1262">
        <v>0</v>
      </c>
      <c r="I1262">
        <v>12</v>
      </c>
      <c r="J1262">
        <v>7</v>
      </c>
      <c r="K1262">
        <v>0</v>
      </c>
      <c r="L1262">
        <v>23</v>
      </c>
      <c r="M1262">
        <v>1380</v>
      </c>
      <c r="N1262">
        <v>1380</v>
      </c>
      <c r="O1262" t="s">
        <v>3677</v>
      </c>
      <c r="P1262" t="s">
        <v>4128</v>
      </c>
      <c r="Q1262" t="s">
        <v>4114</v>
      </c>
      <c r="R1262" t="s">
        <v>4129</v>
      </c>
      <c r="S1262" t="s">
        <v>344</v>
      </c>
      <c r="T1262">
        <v>855.01692600970716</v>
      </c>
      <c r="U1262">
        <v>46114.243390700161</v>
      </c>
    </row>
    <row r="1263" spans="1:21">
      <c r="A1263" t="s">
        <v>51</v>
      </c>
      <c r="B1263" t="s">
        <v>108</v>
      </c>
      <c r="C1263" t="s">
        <v>345</v>
      </c>
      <c r="D1263">
        <v>8.1844800000000006</v>
      </c>
      <c r="E1263">
        <v>1.1332180000000001</v>
      </c>
      <c r="F1263">
        <v>74</v>
      </c>
      <c r="G1263">
        <v>4</v>
      </c>
      <c r="H1263">
        <v>132</v>
      </c>
      <c r="I1263">
        <v>128</v>
      </c>
      <c r="J1263">
        <v>153</v>
      </c>
      <c r="K1263">
        <v>1</v>
      </c>
      <c r="L1263">
        <v>492</v>
      </c>
      <c r="M1263">
        <v>1373</v>
      </c>
      <c r="N1263">
        <v>1373</v>
      </c>
      <c r="O1263" t="s">
        <v>3677</v>
      </c>
      <c r="P1263" t="s">
        <v>4130</v>
      </c>
      <c r="Q1263" t="s">
        <v>4114</v>
      </c>
      <c r="R1263" t="s">
        <v>4131</v>
      </c>
      <c r="S1263" t="s">
        <v>345</v>
      </c>
      <c r="T1263">
        <v>8184.4804670516196</v>
      </c>
      <c r="U1263">
        <v>1133217.8938425439</v>
      </c>
    </row>
    <row r="1264" spans="1:21">
      <c r="A1264" t="s">
        <v>51</v>
      </c>
      <c r="B1264" t="s">
        <v>108</v>
      </c>
      <c r="C1264" t="s">
        <v>346</v>
      </c>
      <c r="D1264">
        <v>5.8995139999999999</v>
      </c>
      <c r="E1264">
        <v>0.69651799999999997</v>
      </c>
      <c r="F1264">
        <v>39</v>
      </c>
      <c r="G1264">
        <v>5</v>
      </c>
      <c r="H1264">
        <v>40</v>
      </c>
      <c r="I1264">
        <v>89</v>
      </c>
      <c r="J1264">
        <v>149</v>
      </c>
      <c r="K1264">
        <v>0</v>
      </c>
      <c r="L1264">
        <v>322</v>
      </c>
      <c r="M1264">
        <v>1378</v>
      </c>
      <c r="N1264">
        <v>1378</v>
      </c>
      <c r="O1264" t="s">
        <v>3677</v>
      </c>
      <c r="P1264" t="s">
        <v>4132</v>
      </c>
      <c r="Q1264" t="s">
        <v>4114</v>
      </c>
      <c r="R1264" t="s">
        <v>4133</v>
      </c>
      <c r="S1264" t="s">
        <v>346</v>
      </c>
      <c r="T1264">
        <v>5899.5135307434066</v>
      </c>
      <c r="U1264">
        <v>696518.3622556153</v>
      </c>
    </row>
    <row r="1265" spans="1:21">
      <c r="A1265" t="s">
        <v>51</v>
      </c>
      <c r="B1265" t="s">
        <v>109</v>
      </c>
      <c r="C1265" t="s">
        <v>347</v>
      </c>
      <c r="D1265">
        <v>12.51948</v>
      </c>
      <c r="E1265">
        <v>1.07097</v>
      </c>
      <c r="F1265">
        <v>125</v>
      </c>
      <c r="G1265">
        <v>28</v>
      </c>
      <c r="H1265">
        <v>178</v>
      </c>
      <c r="I1265">
        <v>259</v>
      </c>
      <c r="J1265">
        <v>335</v>
      </c>
      <c r="K1265">
        <v>0</v>
      </c>
      <c r="L1265">
        <v>925</v>
      </c>
      <c r="M1265">
        <v>1383</v>
      </c>
      <c r="N1265">
        <v>1383</v>
      </c>
      <c r="O1265" t="s">
        <v>3677</v>
      </c>
      <c r="P1265" t="s">
        <v>4134</v>
      </c>
      <c r="Q1265" t="s">
        <v>4135</v>
      </c>
      <c r="R1265" t="s">
        <v>4136</v>
      </c>
      <c r="S1265" t="s">
        <v>347</v>
      </c>
      <c r="T1265">
        <v>12519.479937707691</v>
      </c>
      <c r="U1265">
        <v>1070970.0750980319</v>
      </c>
    </row>
    <row r="1266" spans="1:21">
      <c r="A1266" t="s">
        <v>51</v>
      </c>
      <c r="B1266" t="s">
        <v>109</v>
      </c>
      <c r="C1266" t="s">
        <v>348</v>
      </c>
      <c r="D1266">
        <v>3.8417849999999998</v>
      </c>
      <c r="E1266">
        <v>0.427477</v>
      </c>
      <c r="F1266">
        <v>53</v>
      </c>
      <c r="G1266">
        <v>18</v>
      </c>
      <c r="H1266">
        <v>85</v>
      </c>
      <c r="I1266">
        <v>110</v>
      </c>
      <c r="J1266">
        <v>100</v>
      </c>
      <c r="K1266">
        <v>4</v>
      </c>
      <c r="L1266">
        <v>370</v>
      </c>
      <c r="M1266">
        <v>1384</v>
      </c>
      <c r="N1266">
        <v>1384</v>
      </c>
      <c r="O1266" t="s">
        <v>3677</v>
      </c>
      <c r="P1266" t="s">
        <v>4137</v>
      </c>
      <c r="Q1266" t="s">
        <v>4135</v>
      </c>
      <c r="R1266" t="s">
        <v>4046</v>
      </c>
      <c r="S1266" t="s">
        <v>348</v>
      </c>
      <c r="T1266">
        <v>3995.9181765078761</v>
      </c>
      <c r="U1266">
        <v>427477.30368450971</v>
      </c>
    </row>
    <row r="1267" spans="1:21">
      <c r="A1267" t="s">
        <v>51</v>
      </c>
      <c r="B1267" t="s">
        <v>109</v>
      </c>
      <c r="C1267" t="s">
        <v>349</v>
      </c>
      <c r="D1267">
        <v>8.9317899999999995</v>
      </c>
      <c r="E1267">
        <v>1.9316770000000001</v>
      </c>
      <c r="F1267">
        <v>361</v>
      </c>
      <c r="G1267">
        <v>98</v>
      </c>
      <c r="H1267">
        <v>512</v>
      </c>
      <c r="I1267">
        <v>391</v>
      </c>
      <c r="J1267">
        <v>352</v>
      </c>
      <c r="K1267">
        <v>3</v>
      </c>
      <c r="L1267">
        <v>1717</v>
      </c>
      <c r="M1267">
        <v>1382</v>
      </c>
      <c r="N1267">
        <v>1382</v>
      </c>
      <c r="O1267" t="s">
        <v>3677</v>
      </c>
      <c r="P1267" t="s">
        <v>4138</v>
      </c>
      <c r="Q1267" t="s">
        <v>4135</v>
      </c>
      <c r="R1267" t="s">
        <v>4139</v>
      </c>
      <c r="S1267" t="s">
        <v>349</v>
      </c>
      <c r="T1267">
        <v>8931.7900392270021</v>
      </c>
      <c r="U1267">
        <v>1931677.4793626701</v>
      </c>
    </row>
    <row r="1268" spans="1:21">
      <c r="A1268" t="s">
        <v>51</v>
      </c>
      <c r="B1268" t="s">
        <v>109</v>
      </c>
      <c r="C1268" t="s">
        <v>350</v>
      </c>
      <c r="D1268">
        <v>2.0123530000000001</v>
      </c>
      <c r="E1268">
        <v>9.0126999999999999E-2</v>
      </c>
      <c r="F1268">
        <v>4</v>
      </c>
      <c r="G1268">
        <v>2</v>
      </c>
      <c r="H1268">
        <v>1</v>
      </c>
      <c r="I1268">
        <v>39</v>
      </c>
      <c r="J1268">
        <v>36</v>
      </c>
      <c r="K1268">
        <v>0</v>
      </c>
      <c r="L1268">
        <v>82</v>
      </c>
      <c r="M1268">
        <v>1381</v>
      </c>
      <c r="N1268">
        <v>1381</v>
      </c>
      <c r="O1268" t="s">
        <v>3677</v>
      </c>
      <c r="P1268" t="s">
        <v>4140</v>
      </c>
      <c r="Q1268" t="s">
        <v>4135</v>
      </c>
      <c r="R1268" t="s">
        <v>4141</v>
      </c>
      <c r="S1268" t="s">
        <v>350</v>
      </c>
      <c r="T1268">
        <v>2012.3531608975629</v>
      </c>
      <c r="U1268">
        <v>90126.6030024254</v>
      </c>
    </row>
    <row r="1269" spans="1:21">
      <c r="A1269" t="s">
        <v>51</v>
      </c>
      <c r="B1269" t="s">
        <v>110</v>
      </c>
      <c r="C1269" t="s">
        <v>351</v>
      </c>
      <c r="D1269">
        <v>2.7821699999999998</v>
      </c>
      <c r="E1269">
        <v>0.24324000000000001</v>
      </c>
      <c r="F1269">
        <v>18</v>
      </c>
      <c r="G1269">
        <v>2</v>
      </c>
      <c r="H1269">
        <v>25</v>
      </c>
      <c r="I1269">
        <v>40</v>
      </c>
      <c r="J1269">
        <v>59</v>
      </c>
      <c r="K1269">
        <v>0</v>
      </c>
      <c r="L1269">
        <v>144</v>
      </c>
      <c r="M1269">
        <v>1389</v>
      </c>
      <c r="N1269">
        <v>1389</v>
      </c>
      <c r="O1269" t="s">
        <v>3677</v>
      </c>
      <c r="P1269" t="s">
        <v>4142</v>
      </c>
      <c r="Q1269" t="s">
        <v>4143</v>
      </c>
      <c r="R1269" t="s">
        <v>4144</v>
      </c>
      <c r="S1269" t="s">
        <v>351</v>
      </c>
      <c r="T1269">
        <v>2782.1700322648339</v>
      </c>
      <c r="U1269">
        <v>243240.13075920331</v>
      </c>
    </row>
    <row r="1270" spans="1:21">
      <c r="A1270" t="s">
        <v>51</v>
      </c>
      <c r="B1270" t="s">
        <v>110</v>
      </c>
      <c r="C1270" t="s">
        <v>352</v>
      </c>
      <c r="D1270">
        <v>2.4845259999999998</v>
      </c>
      <c r="E1270">
        <v>0.17630899999999999</v>
      </c>
      <c r="F1270">
        <v>14</v>
      </c>
      <c r="G1270">
        <v>0</v>
      </c>
      <c r="H1270">
        <v>20</v>
      </c>
      <c r="I1270">
        <v>55</v>
      </c>
      <c r="J1270">
        <v>61</v>
      </c>
      <c r="K1270">
        <v>0</v>
      </c>
      <c r="L1270">
        <v>150</v>
      </c>
      <c r="M1270">
        <v>1386</v>
      </c>
      <c r="N1270">
        <v>1386</v>
      </c>
      <c r="O1270" t="s">
        <v>3677</v>
      </c>
      <c r="P1270" t="s">
        <v>4145</v>
      </c>
      <c r="Q1270" t="s">
        <v>4143</v>
      </c>
      <c r="R1270" t="s">
        <v>4146</v>
      </c>
      <c r="S1270" t="s">
        <v>352</v>
      </c>
      <c r="T1270">
        <v>2484.5256808640838</v>
      </c>
      <c r="U1270">
        <v>176308.5108683033</v>
      </c>
    </row>
    <row r="1271" spans="1:21">
      <c r="A1271" t="s">
        <v>51</v>
      </c>
      <c r="B1271" t="s">
        <v>110</v>
      </c>
      <c r="C1271" t="s">
        <v>353</v>
      </c>
      <c r="D1271">
        <v>6.457535</v>
      </c>
      <c r="E1271">
        <v>1.323143</v>
      </c>
      <c r="F1271">
        <v>176</v>
      </c>
      <c r="G1271">
        <v>29</v>
      </c>
      <c r="H1271">
        <v>264</v>
      </c>
      <c r="I1271">
        <v>265</v>
      </c>
      <c r="J1271">
        <v>393</v>
      </c>
      <c r="K1271">
        <v>0</v>
      </c>
      <c r="L1271">
        <v>1127</v>
      </c>
      <c r="M1271">
        <v>1391</v>
      </c>
      <c r="N1271">
        <v>1391</v>
      </c>
      <c r="O1271" t="s">
        <v>3677</v>
      </c>
      <c r="P1271" t="s">
        <v>4147</v>
      </c>
      <c r="Q1271" t="s">
        <v>4143</v>
      </c>
      <c r="R1271" t="s">
        <v>4148</v>
      </c>
      <c r="S1271" t="s">
        <v>353</v>
      </c>
      <c r="T1271">
        <v>6457.534993389706</v>
      </c>
      <c r="U1271">
        <v>1323143.160445764</v>
      </c>
    </row>
    <row r="1272" spans="1:21">
      <c r="A1272" t="s">
        <v>51</v>
      </c>
      <c r="B1272" t="s">
        <v>110</v>
      </c>
      <c r="C1272" t="s">
        <v>354</v>
      </c>
      <c r="D1272">
        <v>2.7970069999999998</v>
      </c>
      <c r="E1272">
        <v>0.22431100000000001</v>
      </c>
      <c r="F1272">
        <v>13</v>
      </c>
      <c r="G1272">
        <v>0</v>
      </c>
      <c r="H1272">
        <v>16</v>
      </c>
      <c r="I1272">
        <v>37</v>
      </c>
      <c r="J1272">
        <v>71</v>
      </c>
      <c r="K1272">
        <v>0</v>
      </c>
      <c r="L1272">
        <v>137</v>
      </c>
      <c r="M1272">
        <v>1388</v>
      </c>
      <c r="N1272">
        <v>1388</v>
      </c>
      <c r="O1272" t="s">
        <v>3677</v>
      </c>
      <c r="P1272" t="s">
        <v>4149</v>
      </c>
      <c r="Q1272" t="s">
        <v>4143</v>
      </c>
      <c r="R1272" t="s">
        <v>4150</v>
      </c>
      <c r="S1272" t="s">
        <v>354</v>
      </c>
      <c r="T1272">
        <v>2797.0072431261128</v>
      </c>
      <c r="U1272">
        <v>224311.4930731254</v>
      </c>
    </row>
    <row r="1273" spans="1:21">
      <c r="A1273" t="s">
        <v>51</v>
      </c>
      <c r="B1273" t="s">
        <v>110</v>
      </c>
      <c r="C1273" t="s">
        <v>355</v>
      </c>
      <c r="D1273">
        <v>3.4395959999999999</v>
      </c>
      <c r="E1273">
        <v>0.313473</v>
      </c>
      <c r="F1273">
        <v>11</v>
      </c>
      <c r="G1273">
        <v>1</v>
      </c>
      <c r="H1273">
        <v>14</v>
      </c>
      <c r="I1273">
        <v>67</v>
      </c>
      <c r="J1273">
        <v>115</v>
      </c>
      <c r="K1273">
        <v>0</v>
      </c>
      <c r="L1273">
        <v>208</v>
      </c>
      <c r="M1273">
        <v>1390</v>
      </c>
      <c r="N1273">
        <v>1390</v>
      </c>
      <c r="O1273" t="s">
        <v>3677</v>
      </c>
      <c r="P1273" t="s">
        <v>4151</v>
      </c>
      <c r="Q1273" t="s">
        <v>4143</v>
      </c>
      <c r="R1273" t="s">
        <v>4152</v>
      </c>
      <c r="S1273" t="s">
        <v>355</v>
      </c>
      <c r="T1273">
        <v>3439.595650750477</v>
      </c>
      <c r="U1273">
        <v>313473.20916078577</v>
      </c>
    </row>
    <row r="1274" spans="1:21">
      <c r="A1274" t="s">
        <v>51</v>
      </c>
      <c r="B1274" t="s">
        <v>110</v>
      </c>
      <c r="C1274" s="344" t="s">
        <v>531</v>
      </c>
      <c r="D1274">
        <v>0.741475</v>
      </c>
      <c r="E1274">
        <v>2.4264999999999998E-2</v>
      </c>
      <c r="M1274">
        <v>1385</v>
      </c>
      <c r="N1274">
        <v>1385</v>
      </c>
      <c r="O1274" t="s">
        <v>3677</v>
      </c>
      <c r="P1274" t="s">
        <v>4153</v>
      </c>
      <c r="Q1274" t="s">
        <v>4143</v>
      </c>
      <c r="R1274" t="s">
        <v>3974</v>
      </c>
      <c r="S1274" t="s">
        <v>273</v>
      </c>
      <c r="T1274">
        <v>1417.631036851257</v>
      </c>
      <c r="U1274">
        <v>24264.661768788101</v>
      </c>
    </row>
    <row r="1275" spans="1:21">
      <c r="A1275" t="s">
        <v>51</v>
      </c>
      <c r="B1275" t="s">
        <v>110</v>
      </c>
      <c r="C1275" t="s">
        <v>356</v>
      </c>
      <c r="D1275">
        <v>31.005227000000001</v>
      </c>
      <c r="E1275">
        <v>14.235284999999999</v>
      </c>
      <c r="F1275">
        <v>1987</v>
      </c>
      <c r="G1275">
        <v>1424</v>
      </c>
      <c r="H1275">
        <v>3462</v>
      </c>
      <c r="I1275">
        <v>1704</v>
      </c>
      <c r="J1275">
        <v>1576</v>
      </c>
      <c r="K1275">
        <v>31</v>
      </c>
      <c r="L1275">
        <v>10184</v>
      </c>
      <c r="M1275">
        <v>1387</v>
      </c>
      <c r="N1275">
        <v>1387</v>
      </c>
      <c r="O1275" t="s">
        <v>3677</v>
      </c>
      <c r="P1275" t="s">
        <v>4154</v>
      </c>
      <c r="Q1275" t="s">
        <v>4143</v>
      </c>
      <c r="R1275" t="s">
        <v>4155</v>
      </c>
      <c r="S1275" t="s">
        <v>356</v>
      </c>
      <c r="T1275">
        <v>31005.226947301919</v>
      </c>
      <c r="U1275">
        <v>14235284.80588061</v>
      </c>
    </row>
    <row r="1276" spans="1:21" hidden="1">
      <c r="A1276" t="s">
        <v>4156</v>
      </c>
      <c r="B1276" t="s">
        <v>4157</v>
      </c>
      <c r="C1276" t="s">
        <v>4158</v>
      </c>
      <c r="D1276">
        <v>7.4908330000000003</v>
      </c>
      <c r="E1276">
        <v>1.058835</v>
      </c>
      <c r="F1276">
        <v>118</v>
      </c>
      <c r="G1276">
        <v>16</v>
      </c>
      <c r="H1276">
        <v>162</v>
      </c>
      <c r="I1276">
        <v>176</v>
      </c>
      <c r="J1276">
        <v>203</v>
      </c>
      <c r="K1276">
        <v>1</v>
      </c>
      <c r="L1276">
        <v>676</v>
      </c>
      <c r="M1276">
        <v>1772</v>
      </c>
      <c r="N1276">
        <v>1772</v>
      </c>
      <c r="O1276" t="s">
        <v>4159</v>
      </c>
      <c r="P1276" t="s">
        <v>4160</v>
      </c>
      <c r="Q1276" t="s">
        <v>4161</v>
      </c>
      <c r="R1276" t="s">
        <v>4162</v>
      </c>
      <c r="S1276" t="s">
        <v>4158</v>
      </c>
      <c r="T1276">
        <v>7490.8328890170942</v>
      </c>
      <c r="U1276">
        <v>1058835.102683113</v>
      </c>
    </row>
    <row r="1277" spans="1:21" hidden="1">
      <c r="A1277" t="s">
        <v>4156</v>
      </c>
      <c r="B1277" t="s">
        <v>4157</v>
      </c>
      <c r="C1277" t="s">
        <v>4163</v>
      </c>
      <c r="D1277">
        <v>5.7862859999999996</v>
      </c>
      <c r="E1277">
        <v>0.90546499999999996</v>
      </c>
      <c r="F1277">
        <v>50</v>
      </c>
      <c r="G1277">
        <v>24</v>
      </c>
      <c r="H1277">
        <v>63</v>
      </c>
      <c r="I1277">
        <v>350</v>
      </c>
      <c r="J1277">
        <v>228</v>
      </c>
      <c r="K1277">
        <v>0</v>
      </c>
      <c r="L1277">
        <v>715</v>
      </c>
      <c r="M1277">
        <v>1770</v>
      </c>
      <c r="N1277">
        <v>1770</v>
      </c>
      <c r="O1277" t="s">
        <v>4159</v>
      </c>
      <c r="P1277" t="s">
        <v>4164</v>
      </c>
      <c r="Q1277" t="s">
        <v>4161</v>
      </c>
      <c r="R1277" t="s">
        <v>4165</v>
      </c>
      <c r="S1277" t="s">
        <v>4163</v>
      </c>
      <c r="T1277">
        <v>5786.2864910276239</v>
      </c>
      <c r="U1277">
        <v>905465.45661738026</v>
      </c>
    </row>
    <row r="1278" spans="1:21" hidden="1">
      <c r="A1278" t="s">
        <v>4156</v>
      </c>
      <c r="B1278" t="s">
        <v>4157</v>
      </c>
      <c r="C1278" t="s">
        <v>4166</v>
      </c>
      <c r="D1278">
        <v>4.7863369999999996</v>
      </c>
      <c r="E1278">
        <v>0.31165700000000002</v>
      </c>
      <c r="F1278">
        <v>8</v>
      </c>
      <c r="G1278">
        <v>2</v>
      </c>
      <c r="H1278">
        <v>9</v>
      </c>
      <c r="I1278">
        <v>24</v>
      </c>
      <c r="J1278">
        <v>110</v>
      </c>
      <c r="K1278">
        <v>0</v>
      </c>
      <c r="L1278">
        <v>153</v>
      </c>
      <c r="M1278">
        <v>1769</v>
      </c>
      <c r="N1278">
        <v>1769</v>
      </c>
      <c r="O1278" t="s">
        <v>4159</v>
      </c>
      <c r="P1278" t="s">
        <v>4167</v>
      </c>
      <c r="Q1278" t="s">
        <v>4161</v>
      </c>
      <c r="R1278" t="s">
        <v>4168</v>
      </c>
      <c r="S1278" t="s">
        <v>4166</v>
      </c>
      <c r="T1278">
        <v>4786.3365146364276</v>
      </c>
      <c r="U1278">
        <v>311656.9026393625</v>
      </c>
    </row>
    <row r="1279" spans="1:21" hidden="1">
      <c r="A1279" t="s">
        <v>4156</v>
      </c>
      <c r="B1279" t="s">
        <v>4157</v>
      </c>
      <c r="C1279" t="s">
        <v>4169</v>
      </c>
      <c r="D1279">
        <v>2.3095089999999998</v>
      </c>
      <c r="E1279">
        <v>0.17421900000000001</v>
      </c>
      <c r="F1279">
        <v>0</v>
      </c>
      <c r="G1279">
        <v>0</v>
      </c>
      <c r="H1279">
        <v>0</v>
      </c>
      <c r="I1279">
        <v>0</v>
      </c>
      <c r="J1279">
        <v>63</v>
      </c>
      <c r="K1279">
        <v>0</v>
      </c>
      <c r="L1279">
        <v>63</v>
      </c>
      <c r="M1279">
        <v>1771</v>
      </c>
      <c r="N1279">
        <v>1771</v>
      </c>
      <c r="O1279" t="s">
        <v>4159</v>
      </c>
      <c r="P1279" t="s">
        <v>4170</v>
      </c>
      <c r="Q1279" t="s">
        <v>4161</v>
      </c>
      <c r="R1279" t="s">
        <v>4171</v>
      </c>
      <c r="S1279" t="s">
        <v>4169</v>
      </c>
      <c r="T1279">
        <v>2309.5090838648762</v>
      </c>
      <c r="U1279">
        <v>174219.1789009494</v>
      </c>
    </row>
    <row r="1280" spans="1:21" hidden="1">
      <c r="A1280" t="s">
        <v>4156</v>
      </c>
      <c r="B1280" t="s">
        <v>4157</v>
      </c>
      <c r="C1280" t="s">
        <v>4172</v>
      </c>
      <c r="D1280">
        <v>1.7365390000000001</v>
      </c>
      <c r="E1280">
        <v>8.0726000000000006E-2</v>
      </c>
      <c r="F1280">
        <v>0</v>
      </c>
      <c r="G1280">
        <v>2</v>
      </c>
      <c r="H1280">
        <v>0</v>
      </c>
      <c r="I1280">
        <v>0</v>
      </c>
      <c r="J1280">
        <v>23</v>
      </c>
      <c r="K1280">
        <v>0</v>
      </c>
      <c r="L1280">
        <v>25</v>
      </c>
      <c r="M1280">
        <v>1773</v>
      </c>
      <c r="N1280">
        <v>1773</v>
      </c>
      <c r="O1280" t="s">
        <v>4159</v>
      </c>
      <c r="P1280" t="s">
        <v>4173</v>
      </c>
      <c r="Q1280" t="s">
        <v>4161</v>
      </c>
      <c r="R1280" t="s">
        <v>4174</v>
      </c>
      <c r="S1280" t="s">
        <v>4172</v>
      </c>
      <c r="T1280">
        <v>1736.5392543479479</v>
      </c>
      <c r="U1280">
        <v>80726.288492266685</v>
      </c>
    </row>
    <row r="1281" spans="1:21" hidden="1">
      <c r="A1281" t="s">
        <v>4156</v>
      </c>
      <c r="B1281" t="s">
        <v>4175</v>
      </c>
      <c r="C1281" t="s">
        <v>4176</v>
      </c>
      <c r="D1281">
        <v>6.66608</v>
      </c>
      <c r="E1281">
        <v>0.948071</v>
      </c>
      <c r="F1281">
        <v>81</v>
      </c>
      <c r="G1281">
        <v>7</v>
      </c>
      <c r="H1281">
        <v>112</v>
      </c>
      <c r="I1281">
        <v>87</v>
      </c>
      <c r="J1281">
        <v>153</v>
      </c>
      <c r="K1281">
        <v>1</v>
      </c>
      <c r="L1281">
        <v>441</v>
      </c>
      <c r="M1281">
        <v>2306</v>
      </c>
      <c r="N1281">
        <v>2306</v>
      </c>
      <c r="O1281" t="s">
        <v>4159</v>
      </c>
      <c r="P1281" t="s">
        <v>4177</v>
      </c>
      <c r="Q1281" t="s">
        <v>4178</v>
      </c>
      <c r="R1281" t="s">
        <v>4179</v>
      </c>
      <c r="S1281" t="s">
        <v>4176</v>
      </c>
      <c r="T1281">
        <v>6666.0795248037693</v>
      </c>
      <c r="U1281">
        <v>948070.85839136725</v>
      </c>
    </row>
    <row r="1282" spans="1:21" hidden="1">
      <c r="A1282" t="s">
        <v>4156</v>
      </c>
      <c r="B1282" t="s">
        <v>4175</v>
      </c>
      <c r="C1282" t="s">
        <v>4180</v>
      </c>
      <c r="D1282">
        <v>6.7775160000000003</v>
      </c>
      <c r="E1282">
        <v>0.91409700000000005</v>
      </c>
      <c r="F1282">
        <v>65</v>
      </c>
      <c r="G1282">
        <v>24</v>
      </c>
      <c r="H1282">
        <v>66</v>
      </c>
      <c r="I1282">
        <v>113</v>
      </c>
      <c r="J1282">
        <v>194</v>
      </c>
      <c r="K1282">
        <v>0</v>
      </c>
      <c r="L1282">
        <v>462</v>
      </c>
      <c r="M1282">
        <v>2302</v>
      </c>
      <c r="N1282">
        <v>2302</v>
      </c>
      <c r="O1282" t="s">
        <v>4159</v>
      </c>
      <c r="P1282" t="s">
        <v>4181</v>
      </c>
      <c r="Q1282" t="s">
        <v>4178</v>
      </c>
      <c r="R1282" t="s">
        <v>4182</v>
      </c>
      <c r="S1282" t="s">
        <v>4180</v>
      </c>
      <c r="T1282">
        <v>6777.5158400109131</v>
      </c>
      <c r="U1282">
        <v>914097.2949695338</v>
      </c>
    </row>
    <row r="1283" spans="1:21" hidden="1">
      <c r="A1283" t="s">
        <v>4156</v>
      </c>
      <c r="B1283" t="s">
        <v>4175</v>
      </c>
      <c r="C1283" t="s">
        <v>4183</v>
      </c>
      <c r="D1283">
        <v>2.5535589999999999</v>
      </c>
      <c r="E1283">
        <v>0.116913</v>
      </c>
      <c r="F1283">
        <v>2</v>
      </c>
      <c r="G1283">
        <v>0</v>
      </c>
      <c r="H1283">
        <v>1</v>
      </c>
      <c r="I1283">
        <v>28</v>
      </c>
      <c r="J1283">
        <v>19</v>
      </c>
      <c r="K1283">
        <v>0</v>
      </c>
      <c r="L1283">
        <v>50</v>
      </c>
      <c r="M1283">
        <v>2313</v>
      </c>
      <c r="N1283">
        <v>2313</v>
      </c>
      <c r="O1283" t="s">
        <v>4159</v>
      </c>
      <c r="P1283" t="s">
        <v>4184</v>
      </c>
      <c r="Q1283" t="s">
        <v>4178</v>
      </c>
      <c r="R1283" t="s">
        <v>4185</v>
      </c>
      <c r="S1283" t="s">
        <v>4183</v>
      </c>
      <c r="T1283">
        <v>2553.5585289839992</v>
      </c>
      <c r="U1283">
        <v>116913.0030190223</v>
      </c>
    </row>
    <row r="1284" spans="1:21" hidden="1">
      <c r="A1284" t="s">
        <v>4156</v>
      </c>
      <c r="B1284" t="s">
        <v>4175</v>
      </c>
      <c r="C1284" t="s">
        <v>4186</v>
      </c>
      <c r="D1284">
        <v>5.8369429999999998</v>
      </c>
      <c r="E1284">
        <v>0.64723299999999995</v>
      </c>
      <c r="F1284">
        <v>73</v>
      </c>
      <c r="G1284">
        <v>13</v>
      </c>
      <c r="H1284">
        <v>95</v>
      </c>
      <c r="I1284">
        <v>63</v>
      </c>
      <c r="J1284">
        <v>115</v>
      </c>
      <c r="K1284">
        <v>0</v>
      </c>
      <c r="L1284">
        <v>359</v>
      </c>
      <c r="M1284">
        <v>2310</v>
      </c>
      <c r="N1284">
        <v>2310</v>
      </c>
      <c r="O1284" t="s">
        <v>4159</v>
      </c>
      <c r="P1284" t="s">
        <v>4187</v>
      </c>
      <c r="Q1284" t="s">
        <v>4178</v>
      </c>
      <c r="R1284" t="s">
        <v>4188</v>
      </c>
      <c r="S1284" t="s">
        <v>4186</v>
      </c>
      <c r="T1284">
        <v>5836.9425168157186</v>
      </c>
      <c r="U1284">
        <v>647232.71337766305</v>
      </c>
    </row>
    <row r="1285" spans="1:21" hidden="1">
      <c r="A1285" t="s">
        <v>4156</v>
      </c>
      <c r="B1285" t="s">
        <v>4175</v>
      </c>
      <c r="C1285" t="s">
        <v>4189</v>
      </c>
      <c r="D1285">
        <v>3.7320989999999998</v>
      </c>
      <c r="E1285">
        <v>0.41759299999999999</v>
      </c>
      <c r="F1285">
        <v>30</v>
      </c>
      <c r="G1285">
        <v>0</v>
      </c>
      <c r="H1285">
        <v>36</v>
      </c>
      <c r="I1285">
        <v>60</v>
      </c>
      <c r="J1285">
        <v>73</v>
      </c>
      <c r="K1285">
        <v>0</v>
      </c>
      <c r="L1285">
        <v>199</v>
      </c>
      <c r="M1285">
        <v>2311</v>
      </c>
      <c r="N1285">
        <v>2311</v>
      </c>
      <c r="O1285" t="s">
        <v>4159</v>
      </c>
      <c r="P1285" t="s">
        <v>4190</v>
      </c>
      <c r="Q1285" t="s">
        <v>4178</v>
      </c>
      <c r="R1285" t="s">
        <v>4191</v>
      </c>
      <c r="S1285" t="s">
        <v>4189</v>
      </c>
      <c r="T1285">
        <v>3732.0991449648209</v>
      </c>
      <c r="U1285">
        <v>417592.81069156859</v>
      </c>
    </row>
    <row r="1286" spans="1:21" hidden="1">
      <c r="A1286" t="s">
        <v>4156</v>
      </c>
      <c r="B1286" t="s">
        <v>4175</v>
      </c>
      <c r="C1286" t="s">
        <v>4192</v>
      </c>
      <c r="D1286">
        <v>4.6957019999999998</v>
      </c>
      <c r="E1286">
        <v>0.48089199999999999</v>
      </c>
      <c r="F1286">
        <v>55</v>
      </c>
      <c r="G1286">
        <v>3</v>
      </c>
      <c r="H1286">
        <v>79</v>
      </c>
      <c r="I1286">
        <v>99</v>
      </c>
      <c r="J1286">
        <v>124</v>
      </c>
      <c r="K1286">
        <v>1</v>
      </c>
      <c r="L1286">
        <v>361</v>
      </c>
      <c r="M1286">
        <v>2309</v>
      </c>
      <c r="N1286">
        <v>2309</v>
      </c>
      <c r="O1286" t="s">
        <v>4159</v>
      </c>
      <c r="P1286" t="s">
        <v>4193</v>
      </c>
      <c r="Q1286" t="s">
        <v>4178</v>
      </c>
      <c r="R1286" t="s">
        <v>4194</v>
      </c>
      <c r="S1286" t="s">
        <v>4192</v>
      </c>
      <c r="T1286">
        <v>4695.7016691548424</v>
      </c>
      <c r="U1286">
        <v>480891.89313606027</v>
      </c>
    </row>
    <row r="1287" spans="1:21" hidden="1">
      <c r="A1287" t="s">
        <v>4156</v>
      </c>
      <c r="B1287" t="s">
        <v>4175</v>
      </c>
      <c r="C1287" t="s">
        <v>4195</v>
      </c>
      <c r="D1287">
        <v>7.924779</v>
      </c>
      <c r="E1287">
        <v>0.98001199999999999</v>
      </c>
      <c r="F1287">
        <v>73</v>
      </c>
      <c r="G1287">
        <v>7</v>
      </c>
      <c r="H1287">
        <v>122</v>
      </c>
      <c r="I1287">
        <v>166</v>
      </c>
      <c r="J1287">
        <v>183</v>
      </c>
      <c r="K1287">
        <v>0</v>
      </c>
      <c r="L1287">
        <v>551</v>
      </c>
      <c r="M1287">
        <v>2301</v>
      </c>
      <c r="N1287">
        <v>2301</v>
      </c>
      <c r="O1287" t="s">
        <v>4159</v>
      </c>
      <c r="P1287" t="s">
        <v>4196</v>
      </c>
      <c r="Q1287" t="s">
        <v>4178</v>
      </c>
      <c r="R1287" t="s">
        <v>4197</v>
      </c>
      <c r="S1287" t="s">
        <v>4195</v>
      </c>
      <c r="T1287">
        <v>7924.7788832880869</v>
      </c>
      <c r="U1287">
        <v>980011.97963580675</v>
      </c>
    </row>
    <row r="1288" spans="1:21" hidden="1">
      <c r="A1288" t="s">
        <v>4156</v>
      </c>
      <c r="B1288" t="s">
        <v>4175</v>
      </c>
      <c r="C1288" t="s">
        <v>4198</v>
      </c>
      <c r="D1288">
        <v>6.9942209999999996</v>
      </c>
      <c r="E1288">
        <v>0.90773499999999996</v>
      </c>
      <c r="F1288">
        <v>118</v>
      </c>
      <c r="G1288">
        <v>10</v>
      </c>
      <c r="H1288">
        <v>191</v>
      </c>
      <c r="I1288">
        <v>179</v>
      </c>
      <c r="J1288">
        <v>168</v>
      </c>
      <c r="K1288">
        <v>0</v>
      </c>
      <c r="L1288">
        <v>666</v>
      </c>
      <c r="M1288">
        <v>2308</v>
      </c>
      <c r="N1288">
        <v>2308</v>
      </c>
      <c r="O1288" t="s">
        <v>4159</v>
      </c>
      <c r="P1288" t="s">
        <v>4199</v>
      </c>
      <c r="Q1288" t="s">
        <v>4178</v>
      </c>
      <c r="R1288" t="s">
        <v>4200</v>
      </c>
      <c r="S1288" t="s">
        <v>4198</v>
      </c>
      <c r="T1288">
        <v>6994.2207118936822</v>
      </c>
      <c r="U1288">
        <v>907735.00164032192</v>
      </c>
    </row>
    <row r="1289" spans="1:21" hidden="1">
      <c r="A1289" t="s">
        <v>4156</v>
      </c>
      <c r="B1289" t="s">
        <v>4175</v>
      </c>
      <c r="C1289" t="s">
        <v>4201</v>
      </c>
      <c r="D1289">
        <v>2.616285</v>
      </c>
      <c r="E1289">
        <v>0.16655</v>
      </c>
      <c r="F1289">
        <v>21</v>
      </c>
      <c r="G1289">
        <v>3</v>
      </c>
      <c r="H1289">
        <v>23</v>
      </c>
      <c r="I1289">
        <v>54</v>
      </c>
      <c r="J1289">
        <v>41</v>
      </c>
      <c r="K1289">
        <v>0</v>
      </c>
      <c r="L1289">
        <v>142</v>
      </c>
      <c r="M1289">
        <v>2312</v>
      </c>
      <c r="N1289">
        <v>2312</v>
      </c>
      <c r="O1289" t="s">
        <v>4159</v>
      </c>
      <c r="P1289" t="s">
        <v>4202</v>
      </c>
      <c r="Q1289" t="s">
        <v>4178</v>
      </c>
      <c r="R1289" t="s">
        <v>4203</v>
      </c>
      <c r="S1289" t="s">
        <v>4201</v>
      </c>
      <c r="T1289">
        <v>2616.285126928145</v>
      </c>
      <c r="U1289">
        <v>166549.6477197113</v>
      </c>
    </row>
    <row r="1290" spans="1:21" hidden="1">
      <c r="A1290" t="s">
        <v>4156</v>
      </c>
      <c r="B1290" t="s">
        <v>4175</v>
      </c>
      <c r="C1290" t="s">
        <v>4204</v>
      </c>
      <c r="D1290">
        <v>5.1057410000000001</v>
      </c>
      <c r="E1290">
        <v>0.97354600000000002</v>
      </c>
      <c r="F1290">
        <v>63</v>
      </c>
      <c r="G1290">
        <v>21</v>
      </c>
      <c r="H1290">
        <v>56</v>
      </c>
      <c r="I1290">
        <v>157</v>
      </c>
      <c r="J1290">
        <v>173</v>
      </c>
      <c r="K1290">
        <v>0</v>
      </c>
      <c r="L1290">
        <v>470</v>
      </c>
      <c r="M1290">
        <v>2305</v>
      </c>
      <c r="N1290">
        <v>2305</v>
      </c>
      <c r="O1290" t="s">
        <v>4159</v>
      </c>
      <c r="P1290" t="s">
        <v>4205</v>
      </c>
      <c r="Q1290" t="s">
        <v>4178</v>
      </c>
      <c r="R1290" t="s">
        <v>4206</v>
      </c>
      <c r="S1290" t="s">
        <v>4204</v>
      </c>
      <c r="T1290">
        <v>5105.7409577746821</v>
      </c>
      <c r="U1290">
        <v>973545.83568419795</v>
      </c>
    </row>
    <row r="1291" spans="1:21" hidden="1">
      <c r="A1291" t="s">
        <v>4156</v>
      </c>
      <c r="B1291" t="s">
        <v>4175</v>
      </c>
      <c r="C1291" t="s">
        <v>4207</v>
      </c>
      <c r="D1291">
        <v>7.3669909999999996</v>
      </c>
      <c r="E1291">
        <v>1.69387</v>
      </c>
      <c r="F1291">
        <v>264</v>
      </c>
      <c r="G1291">
        <v>4</v>
      </c>
      <c r="H1291">
        <v>382</v>
      </c>
      <c r="I1291">
        <v>246</v>
      </c>
      <c r="J1291">
        <v>316</v>
      </c>
      <c r="K1291">
        <v>2</v>
      </c>
      <c r="L1291">
        <v>1214</v>
      </c>
      <c r="M1291">
        <v>2298</v>
      </c>
      <c r="N1291">
        <v>2298</v>
      </c>
      <c r="O1291" t="s">
        <v>4159</v>
      </c>
      <c r="P1291" t="s">
        <v>4208</v>
      </c>
      <c r="Q1291" t="s">
        <v>4178</v>
      </c>
      <c r="R1291" t="s">
        <v>4209</v>
      </c>
      <c r="S1291" t="s">
        <v>4207</v>
      </c>
      <c r="T1291">
        <v>7366.9905405457357</v>
      </c>
      <c r="U1291">
        <v>1693870.029621077</v>
      </c>
    </row>
    <row r="1292" spans="1:21" hidden="1">
      <c r="A1292" t="s">
        <v>4156</v>
      </c>
      <c r="B1292" t="s">
        <v>4175</v>
      </c>
      <c r="C1292" t="s">
        <v>4210</v>
      </c>
      <c r="D1292">
        <v>1.4724200000000001</v>
      </c>
      <c r="E1292">
        <v>6.9573999999999997E-2</v>
      </c>
      <c r="F1292">
        <v>0</v>
      </c>
      <c r="G1292">
        <v>0</v>
      </c>
      <c r="H1292">
        <v>0</v>
      </c>
      <c r="I1292">
        <v>8</v>
      </c>
      <c r="J1292">
        <v>17</v>
      </c>
      <c r="K1292">
        <v>0</v>
      </c>
      <c r="L1292">
        <v>25</v>
      </c>
      <c r="M1292">
        <v>2303</v>
      </c>
      <c r="N1292">
        <v>2303</v>
      </c>
      <c r="O1292" t="s">
        <v>4159</v>
      </c>
      <c r="P1292" t="s">
        <v>4211</v>
      </c>
      <c r="Q1292" t="s">
        <v>4178</v>
      </c>
      <c r="R1292" t="s">
        <v>4212</v>
      </c>
      <c r="S1292" t="s">
        <v>4210</v>
      </c>
      <c r="T1292">
        <v>1472.4197580830671</v>
      </c>
      <c r="U1292">
        <v>69573.925463735824</v>
      </c>
    </row>
    <row r="1293" spans="1:21" hidden="1">
      <c r="A1293" t="s">
        <v>4156</v>
      </c>
      <c r="B1293" t="s">
        <v>4175</v>
      </c>
      <c r="C1293" t="s">
        <v>4213</v>
      </c>
      <c r="D1293">
        <v>9.9379390000000001</v>
      </c>
      <c r="E1293">
        <v>1.3008299999999999</v>
      </c>
      <c r="F1293">
        <v>47</v>
      </c>
      <c r="G1293">
        <v>18</v>
      </c>
      <c r="H1293">
        <v>42</v>
      </c>
      <c r="I1293">
        <v>130</v>
      </c>
      <c r="J1293">
        <v>179</v>
      </c>
      <c r="K1293">
        <v>0</v>
      </c>
      <c r="L1293">
        <v>416</v>
      </c>
      <c r="M1293">
        <v>2304</v>
      </c>
      <c r="N1293">
        <v>2304</v>
      </c>
      <c r="O1293" t="s">
        <v>4159</v>
      </c>
      <c r="P1293" t="s">
        <v>4214</v>
      </c>
      <c r="Q1293" t="s">
        <v>4178</v>
      </c>
      <c r="R1293" t="s">
        <v>4215</v>
      </c>
      <c r="S1293" t="s">
        <v>4213</v>
      </c>
      <c r="T1293">
        <v>9937.9386375418489</v>
      </c>
      <c r="U1293">
        <v>1300830.0174465589</v>
      </c>
    </row>
    <row r="1294" spans="1:21" hidden="1">
      <c r="A1294" t="s">
        <v>4156</v>
      </c>
      <c r="B1294" t="s">
        <v>4175</v>
      </c>
      <c r="C1294" t="s">
        <v>531</v>
      </c>
      <c r="D1294">
        <v>1.5900810000000001</v>
      </c>
      <c r="E1294">
        <v>9.4712000000000005E-2</v>
      </c>
      <c r="M1294">
        <v>2314</v>
      </c>
      <c r="N1294">
        <v>2314</v>
      </c>
      <c r="O1294" t="s">
        <v>4159</v>
      </c>
      <c r="P1294" t="s">
        <v>4216</v>
      </c>
      <c r="Q1294" t="s">
        <v>4178</v>
      </c>
      <c r="R1294" t="s">
        <v>4217</v>
      </c>
      <c r="S1294" t="s">
        <v>4218</v>
      </c>
      <c r="T1294">
        <v>1590.0805594331141</v>
      </c>
      <c r="U1294">
        <v>94711.532963717676</v>
      </c>
    </row>
    <row r="1295" spans="1:21" hidden="1">
      <c r="A1295" t="s">
        <v>4156</v>
      </c>
      <c r="B1295" t="s">
        <v>4175</v>
      </c>
      <c r="C1295" t="s">
        <v>4219</v>
      </c>
      <c r="D1295">
        <v>9.1957570000000004</v>
      </c>
      <c r="E1295">
        <v>2.4212660000000001</v>
      </c>
      <c r="F1295">
        <v>373</v>
      </c>
      <c r="G1295">
        <v>74</v>
      </c>
      <c r="H1295">
        <v>648</v>
      </c>
      <c r="I1295">
        <v>379</v>
      </c>
      <c r="J1295">
        <v>300</v>
      </c>
      <c r="K1295">
        <v>0</v>
      </c>
      <c r="L1295">
        <v>1774</v>
      </c>
      <c r="M1295">
        <v>2300</v>
      </c>
      <c r="N1295">
        <v>2300</v>
      </c>
      <c r="O1295" t="s">
        <v>4159</v>
      </c>
      <c r="P1295" t="s">
        <v>4220</v>
      </c>
      <c r="Q1295" t="s">
        <v>4178</v>
      </c>
      <c r="R1295" t="s">
        <v>4221</v>
      </c>
      <c r="S1295" t="s">
        <v>4219</v>
      </c>
      <c r="T1295">
        <v>9195.7567327506313</v>
      </c>
      <c r="U1295">
        <v>2421265.80877653</v>
      </c>
    </row>
    <row r="1296" spans="1:21" hidden="1">
      <c r="A1296" t="s">
        <v>4156</v>
      </c>
      <c r="B1296" t="s">
        <v>4175</v>
      </c>
      <c r="C1296" t="s">
        <v>4222</v>
      </c>
      <c r="D1296">
        <v>8.5661509999999996</v>
      </c>
      <c r="E1296">
        <v>1.423098</v>
      </c>
      <c r="F1296">
        <v>147</v>
      </c>
      <c r="G1296">
        <v>19</v>
      </c>
      <c r="H1296">
        <v>182</v>
      </c>
      <c r="I1296">
        <v>181</v>
      </c>
      <c r="J1296">
        <v>248</v>
      </c>
      <c r="K1296">
        <v>2</v>
      </c>
      <c r="L1296">
        <v>779</v>
      </c>
      <c r="M1296">
        <v>2307</v>
      </c>
      <c r="N1296">
        <v>2307</v>
      </c>
      <c r="O1296" t="s">
        <v>4159</v>
      </c>
      <c r="P1296" t="s">
        <v>4223</v>
      </c>
      <c r="Q1296" t="s">
        <v>4178</v>
      </c>
      <c r="R1296" t="s">
        <v>4224</v>
      </c>
      <c r="S1296" t="s">
        <v>4222</v>
      </c>
      <c r="T1296">
        <v>8566.150641367567</v>
      </c>
      <c r="U1296">
        <v>1423097.8872166739</v>
      </c>
    </row>
    <row r="1297" spans="1:21" hidden="1">
      <c r="A1297" t="s">
        <v>4156</v>
      </c>
      <c r="B1297" t="s">
        <v>4175</v>
      </c>
      <c r="C1297" t="s">
        <v>4225</v>
      </c>
      <c r="D1297">
        <v>6.2470169999999996</v>
      </c>
      <c r="E1297">
        <v>0.92037100000000005</v>
      </c>
      <c r="F1297">
        <v>167</v>
      </c>
      <c r="G1297">
        <v>4</v>
      </c>
      <c r="H1297">
        <v>280</v>
      </c>
      <c r="I1297">
        <v>131</v>
      </c>
      <c r="J1297">
        <v>68</v>
      </c>
      <c r="K1297">
        <v>1</v>
      </c>
      <c r="L1297">
        <v>651</v>
      </c>
      <c r="M1297">
        <v>2299</v>
      </c>
      <c r="N1297">
        <v>2299</v>
      </c>
      <c r="O1297" t="s">
        <v>4159</v>
      </c>
      <c r="P1297" t="s">
        <v>4226</v>
      </c>
      <c r="Q1297" t="s">
        <v>4178</v>
      </c>
      <c r="R1297" t="s">
        <v>4227</v>
      </c>
      <c r="S1297" t="s">
        <v>4225</v>
      </c>
      <c r="T1297">
        <v>6247.0170451474823</v>
      </c>
      <c r="U1297">
        <v>920371.32534884405</v>
      </c>
    </row>
    <row r="1298" spans="1:21" hidden="1">
      <c r="A1298" t="s">
        <v>4156</v>
      </c>
      <c r="B1298" t="s">
        <v>4228</v>
      </c>
      <c r="C1298" t="s">
        <v>4229</v>
      </c>
      <c r="D1298">
        <v>15.622775000000001</v>
      </c>
      <c r="E1298">
        <v>3.9046210000000001</v>
      </c>
      <c r="F1298">
        <v>569</v>
      </c>
      <c r="G1298">
        <v>126</v>
      </c>
      <c r="H1298">
        <v>933</v>
      </c>
      <c r="I1298">
        <v>505</v>
      </c>
      <c r="J1298">
        <v>672</v>
      </c>
      <c r="K1298">
        <v>26</v>
      </c>
      <c r="L1298">
        <v>2831</v>
      </c>
      <c r="M1298">
        <v>1091</v>
      </c>
      <c r="N1298">
        <v>1091</v>
      </c>
      <c r="O1298" t="s">
        <v>4159</v>
      </c>
      <c r="P1298" t="s">
        <v>4230</v>
      </c>
      <c r="Q1298" t="s">
        <v>4231</v>
      </c>
      <c r="R1298" t="s">
        <v>4232</v>
      </c>
      <c r="S1298" t="s">
        <v>4229</v>
      </c>
      <c r="T1298">
        <v>15622.77471745933</v>
      </c>
      <c r="U1298">
        <v>3904620.9551521479</v>
      </c>
    </row>
    <row r="1299" spans="1:21" hidden="1">
      <c r="A1299" t="s">
        <v>4156</v>
      </c>
      <c r="B1299" t="s">
        <v>4228</v>
      </c>
      <c r="C1299" t="s">
        <v>4233</v>
      </c>
      <c r="D1299">
        <v>4.5010349999999999</v>
      </c>
      <c r="E1299">
        <v>0.51653400000000005</v>
      </c>
      <c r="F1299">
        <v>49</v>
      </c>
      <c r="G1299">
        <v>7</v>
      </c>
      <c r="H1299">
        <v>60</v>
      </c>
      <c r="I1299">
        <v>76</v>
      </c>
      <c r="J1299">
        <v>119</v>
      </c>
      <c r="K1299">
        <v>2</v>
      </c>
      <c r="L1299">
        <v>313</v>
      </c>
      <c r="M1299">
        <v>1092</v>
      </c>
      <c r="N1299">
        <v>1092</v>
      </c>
      <c r="O1299" t="s">
        <v>4159</v>
      </c>
      <c r="P1299" t="s">
        <v>4234</v>
      </c>
      <c r="Q1299" t="s">
        <v>4231</v>
      </c>
      <c r="R1299" t="s">
        <v>4235</v>
      </c>
      <c r="S1299" t="s">
        <v>4233</v>
      </c>
      <c r="T1299">
        <v>4501.0345837878986</v>
      </c>
      <c r="U1299">
        <v>516534.0884266104</v>
      </c>
    </row>
    <row r="1300" spans="1:21" hidden="1">
      <c r="A1300" t="s">
        <v>4156</v>
      </c>
      <c r="B1300" t="s">
        <v>4228</v>
      </c>
      <c r="C1300" t="s">
        <v>4236</v>
      </c>
      <c r="D1300">
        <v>2.5960649999999998</v>
      </c>
      <c r="E1300">
        <v>0.24977099999999999</v>
      </c>
      <c r="F1300">
        <v>17</v>
      </c>
      <c r="G1300">
        <v>2</v>
      </c>
      <c r="H1300">
        <v>19</v>
      </c>
      <c r="I1300">
        <v>31</v>
      </c>
      <c r="J1300">
        <v>50</v>
      </c>
      <c r="K1300">
        <v>2</v>
      </c>
      <c r="L1300">
        <v>121</v>
      </c>
      <c r="M1300">
        <v>1090</v>
      </c>
      <c r="N1300">
        <v>1090</v>
      </c>
      <c r="O1300" t="s">
        <v>4159</v>
      </c>
      <c r="P1300" t="s">
        <v>4237</v>
      </c>
      <c r="Q1300" t="s">
        <v>4231</v>
      </c>
      <c r="R1300" t="s">
        <v>4238</v>
      </c>
      <c r="S1300" t="s">
        <v>4236</v>
      </c>
      <c r="T1300">
        <v>2596.0653238984032</v>
      </c>
      <c r="U1300">
        <v>249770.92552069921</v>
      </c>
    </row>
    <row r="1301" spans="1:21" hidden="1">
      <c r="A1301" t="s">
        <v>4156</v>
      </c>
      <c r="B1301" t="s">
        <v>4239</v>
      </c>
      <c r="C1301" t="s">
        <v>4240</v>
      </c>
      <c r="D1301">
        <v>17.760676</v>
      </c>
      <c r="E1301">
        <v>1.343073</v>
      </c>
      <c r="F1301">
        <v>158</v>
      </c>
      <c r="G1301">
        <v>92</v>
      </c>
      <c r="H1301">
        <v>266</v>
      </c>
      <c r="I1301">
        <v>175</v>
      </c>
      <c r="J1301">
        <v>256</v>
      </c>
      <c r="K1301">
        <v>2</v>
      </c>
      <c r="L1301">
        <v>949</v>
      </c>
      <c r="M1301">
        <v>1094</v>
      </c>
      <c r="N1301">
        <v>1094</v>
      </c>
      <c r="O1301" t="s">
        <v>4159</v>
      </c>
      <c r="P1301" t="s">
        <v>4241</v>
      </c>
      <c r="Q1301" t="s">
        <v>4242</v>
      </c>
      <c r="R1301" t="s">
        <v>4243</v>
      </c>
      <c r="S1301" t="s">
        <v>4240</v>
      </c>
      <c r="T1301">
        <v>17760.675604700678</v>
      </c>
      <c r="U1301">
        <v>1343072.9627369309</v>
      </c>
    </row>
    <row r="1302" spans="1:21" hidden="1">
      <c r="A1302" t="s">
        <v>4156</v>
      </c>
      <c r="B1302" t="s">
        <v>4239</v>
      </c>
      <c r="C1302" t="s">
        <v>4244</v>
      </c>
      <c r="D1302">
        <v>3.109359</v>
      </c>
      <c r="E1302">
        <v>0.20011200000000001</v>
      </c>
      <c r="F1302">
        <v>15</v>
      </c>
      <c r="G1302">
        <v>9</v>
      </c>
      <c r="H1302">
        <v>12</v>
      </c>
      <c r="I1302">
        <v>30</v>
      </c>
      <c r="J1302">
        <v>53</v>
      </c>
      <c r="K1302">
        <v>1</v>
      </c>
      <c r="L1302">
        <v>120</v>
      </c>
      <c r="M1302">
        <v>1093</v>
      </c>
      <c r="N1302">
        <v>1093</v>
      </c>
      <c r="O1302" t="s">
        <v>4159</v>
      </c>
      <c r="P1302" t="s">
        <v>4245</v>
      </c>
      <c r="Q1302" t="s">
        <v>4242</v>
      </c>
      <c r="R1302" t="s">
        <v>4246</v>
      </c>
      <c r="S1302" t="s">
        <v>4244</v>
      </c>
      <c r="T1302">
        <v>3109.359167481578</v>
      </c>
      <c r="U1302">
        <v>200111.65825307969</v>
      </c>
    </row>
    <row r="1303" spans="1:21" hidden="1">
      <c r="A1303" t="s">
        <v>4156</v>
      </c>
      <c r="B1303" t="s">
        <v>4247</v>
      </c>
      <c r="C1303" t="s">
        <v>4248</v>
      </c>
      <c r="D1303">
        <v>16.085228000000001</v>
      </c>
      <c r="E1303">
        <v>3.6819099999999998</v>
      </c>
      <c r="F1303">
        <v>436</v>
      </c>
      <c r="G1303">
        <v>126</v>
      </c>
      <c r="H1303">
        <v>574</v>
      </c>
      <c r="I1303">
        <v>585</v>
      </c>
      <c r="J1303">
        <v>875</v>
      </c>
      <c r="K1303">
        <v>6</v>
      </c>
      <c r="L1303">
        <v>2602</v>
      </c>
      <c r="M1303">
        <v>1777</v>
      </c>
      <c r="N1303">
        <v>1777</v>
      </c>
      <c r="O1303" t="s">
        <v>4159</v>
      </c>
      <c r="P1303" t="s">
        <v>4249</v>
      </c>
      <c r="Q1303" t="s">
        <v>4250</v>
      </c>
      <c r="R1303" t="s">
        <v>4251</v>
      </c>
      <c r="S1303" t="s">
        <v>4248</v>
      </c>
      <c r="T1303">
        <v>16085.22759460284</v>
      </c>
      <c r="U1303">
        <v>3681910.190350533</v>
      </c>
    </row>
    <row r="1304" spans="1:21" hidden="1">
      <c r="A1304" t="s">
        <v>4156</v>
      </c>
      <c r="B1304" t="s">
        <v>4247</v>
      </c>
      <c r="C1304" t="s">
        <v>4252</v>
      </c>
      <c r="D1304">
        <v>5.5418450000000004</v>
      </c>
      <c r="E1304">
        <v>0.84259799999999996</v>
      </c>
      <c r="F1304">
        <v>52</v>
      </c>
      <c r="G1304">
        <v>22</v>
      </c>
      <c r="H1304">
        <v>65</v>
      </c>
      <c r="I1304">
        <v>143</v>
      </c>
      <c r="J1304">
        <v>299</v>
      </c>
      <c r="K1304">
        <v>0</v>
      </c>
      <c r="L1304">
        <v>581</v>
      </c>
      <c r="M1304">
        <v>1779</v>
      </c>
      <c r="N1304">
        <v>1779</v>
      </c>
      <c r="O1304" t="s">
        <v>4159</v>
      </c>
      <c r="P1304" t="s">
        <v>4253</v>
      </c>
      <c r="Q1304" t="s">
        <v>4250</v>
      </c>
      <c r="R1304" t="s">
        <v>4254</v>
      </c>
      <c r="S1304" t="s">
        <v>4252</v>
      </c>
      <c r="T1304">
        <v>5541.8454354441828</v>
      </c>
      <c r="U1304">
        <v>842598.41520122404</v>
      </c>
    </row>
    <row r="1305" spans="1:21" hidden="1">
      <c r="A1305" t="s">
        <v>4156</v>
      </c>
      <c r="B1305" t="s">
        <v>4247</v>
      </c>
      <c r="C1305" t="s">
        <v>4255</v>
      </c>
      <c r="D1305">
        <v>4.6500389999999996</v>
      </c>
      <c r="E1305">
        <v>0.58008599999999999</v>
      </c>
      <c r="F1305">
        <v>39</v>
      </c>
      <c r="G1305">
        <v>11</v>
      </c>
      <c r="H1305">
        <v>43</v>
      </c>
      <c r="I1305">
        <v>111</v>
      </c>
      <c r="J1305">
        <v>172</v>
      </c>
      <c r="K1305">
        <v>0</v>
      </c>
      <c r="L1305">
        <v>376</v>
      </c>
      <c r="M1305">
        <v>1775</v>
      </c>
      <c r="N1305">
        <v>1775</v>
      </c>
      <c r="O1305" t="s">
        <v>4159</v>
      </c>
      <c r="P1305" t="s">
        <v>4256</v>
      </c>
      <c r="Q1305" t="s">
        <v>4250</v>
      </c>
      <c r="R1305" t="s">
        <v>4257</v>
      </c>
      <c r="S1305" t="s">
        <v>4255</v>
      </c>
      <c r="T1305">
        <v>4650.0394126067176</v>
      </c>
      <c r="U1305">
        <v>580085.70304063847</v>
      </c>
    </row>
    <row r="1306" spans="1:21" hidden="1">
      <c r="A1306" t="s">
        <v>4156</v>
      </c>
      <c r="B1306" t="s">
        <v>4247</v>
      </c>
      <c r="C1306" t="s">
        <v>4258</v>
      </c>
      <c r="D1306">
        <v>4.555911</v>
      </c>
      <c r="E1306">
        <v>0.418124</v>
      </c>
      <c r="F1306">
        <v>0</v>
      </c>
      <c r="G1306">
        <v>8</v>
      </c>
      <c r="H1306">
        <v>0</v>
      </c>
      <c r="I1306">
        <v>0</v>
      </c>
      <c r="J1306">
        <v>107</v>
      </c>
      <c r="K1306">
        <v>2</v>
      </c>
      <c r="L1306">
        <v>117</v>
      </c>
      <c r="M1306">
        <v>1774</v>
      </c>
      <c r="N1306">
        <v>1774</v>
      </c>
      <c r="O1306" t="s">
        <v>4159</v>
      </c>
      <c r="P1306" t="s">
        <v>4259</v>
      </c>
      <c r="Q1306" t="s">
        <v>4250</v>
      </c>
      <c r="R1306" t="s">
        <v>4260</v>
      </c>
      <c r="S1306" t="s">
        <v>4258</v>
      </c>
      <c r="T1306">
        <v>4555.9108172306051</v>
      </c>
      <c r="U1306">
        <v>418124.27068749198</v>
      </c>
    </row>
    <row r="1307" spans="1:21" hidden="1">
      <c r="A1307" t="s">
        <v>4156</v>
      </c>
      <c r="B1307" t="s">
        <v>4247</v>
      </c>
      <c r="C1307" t="s">
        <v>4261</v>
      </c>
      <c r="D1307">
        <v>2.4588869999999998</v>
      </c>
      <c r="E1307">
        <v>0.16056200000000001</v>
      </c>
      <c r="F1307">
        <v>2</v>
      </c>
      <c r="G1307">
        <v>12</v>
      </c>
      <c r="H1307">
        <v>0</v>
      </c>
      <c r="I1307">
        <v>9</v>
      </c>
      <c r="J1307">
        <v>55</v>
      </c>
      <c r="K1307">
        <v>0</v>
      </c>
      <c r="L1307">
        <v>78</v>
      </c>
      <c r="M1307">
        <v>1778</v>
      </c>
      <c r="N1307">
        <v>1778</v>
      </c>
      <c r="O1307" t="s">
        <v>4159</v>
      </c>
      <c r="P1307" t="s">
        <v>4262</v>
      </c>
      <c r="Q1307" t="s">
        <v>4250</v>
      </c>
      <c r="R1307" t="s">
        <v>4263</v>
      </c>
      <c r="S1307" t="s">
        <v>4261</v>
      </c>
      <c r="T1307">
        <v>2458.8872624457722</v>
      </c>
      <c r="U1307">
        <v>160561.67317582681</v>
      </c>
    </row>
    <row r="1308" spans="1:21" hidden="1">
      <c r="A1308" t="s">
        <v>4156</v>
      </c>
      <c r="B1308" t="s">
        <v>4247</v>
      </c>
      <c r="C1308" t="s">
        <v>4264</v>
      </c>
      <c r="D1308">
        <v>6.3802709999999996</v>
      </c>
      <c r="E1308">
        <v>0.73509000000000002</v>
      </c>
      <c r="F1308">
        <v>22</v>
      </c>
      <c r="G1308">
        <v>29</v>
      </c>
      <c r="H1308">
        <v>21</v>
      </c>
      <c r="I1308">
        <v>128</v>
      </c>
      <c r="J1308">
        <v>160</v>
      </c>
      <c r="K1308">
        <v>0</v>
      </c>
      <c r="L1308">
        <v>360</v>
      </c>
      <c r="M1308">
        <v>1776</v>
      </c>
      <c r="N1308">
        <v>1776</v>
      </c>
      <c r="O1308" t="s">
        <v>4159</v>
      </c>
      <c r="P1308" t="s">
        <v>4265</v>
      </c>
      <c r="Q1308" t="s">
        <v>4250</v>
      </c>
      <c r="R1308" t="s">
        <v>4266</v>
      </c>
      <c r="S1308" t="s">
        <v>4264</v>
      </c>
      <c r="T1308">
        <v>6380.2705962134687</v>
      </c>
      <c r="U1308">
        <v>735089.8028122565</v>
      </c>
    </row>
    <row r="1309" spans="1:21" hidden="1">
      <c r="A1309" t="s">
        <v>4156</v>
      </c>
      <c r="B1309" t="s">
        <v>4267</v>
      </c>
      <c r="C1309" t="s">
        <v>4268</v>
      </c>
      <c r="D1309">
        <v>51.770685</v>
      </c>
      <c r="E1309">
        <v>19.890082</v>
      </c>
      <c r="F1309">
        <v>2639</v>
      </c>
      <c r="G1309">
        <v>1476</v>
      </c>
      <c r="H1309">
        <v>6143</v>
      </c>
      <c r="I1309">
        <v>1285</v>
      </c>
      <c r="J1309">
        <v>1262</v>
      </c>
      <c r="K1309">
        <v>33</v>
      </c>
      <c r="L1309">
        <v>12838</v>
      </c>
      <c r="M1309">
        <v>1096</v>
      </c>
      <c r="N1309">
        <v>1096</v>
      </c>
      <c r="O1309" t="s">
        <v>4159</v>
      </c>
      <c r="P1309" t="s">
        <v>4269</v>
      </c>
      <c r="Q1309" t="s">
        <v>4270</v>
      </c>
      <c r="R1309" t="s">
        <v>4271</v>
      </c>
      <c r="S1309" t="s">
        <v>4268</v>
      </c>
      <c r="T1309">
        <v>51770.685404055461</v>
      </c>
      <c r="U1309">
        <v>19890082.256651491</v>
      </c>
    </row>
    <row r="1310" spans="1:21" hidden="1">
      <c r="A1310" t="s">
        <v>4156</v>
      </c>
      <c r="B1310" t="s">
        <v>4267</v>
      </c>
      <c r="C1310" t="s">
        <v>4272</v>
      </c>
      <c r="D1310">
        <v>3.8794339999999998</v>
      </c>
      <c r="E1310">
        <v>0.358406</v>
      </c>
      <c r="F1310">
        <v>0</v>
      </c>
      <c r="G1310">
        <v>2</v>
      </c>
      <c r="H1310">
        <v>0</v>
      </c>
      <c r="I1310">
        <v>16</v>
      </c>
      <c r="J1310">
        <v>6</v>
      </c>
      <c r="K1310">
        <v>0</v>
      </c>
      <c r="L1310">
        <v>24</v>
      </c>
      <c r="M1310">
        <v>1097</v>
      </c>
      <c r="N1310">
        <v>1097</v>
      </c>
      <c r="O1310" t="s">
        <v>4159</v>
      </c>
      <c r="P1310" t="s">
        <v>4273</v>
      </c>
      <c r="Q1310" t="s">
        <v>4270</v>
      </c>
      <c r="R1310" t="s">
        <v>4274</v>
      </c>
      <c r="S1310" t="s">
        <v>4272</v>
      </c>
      <c r="T1310">
        <v>3879.4340102346109</v>
      </c>
      <c r="U1310">
        <v>358405.65730010287</v>
      </c>
    </row>
    <row r="1311" spans="1:21" hidden="1">
      <c r="A1311" t="s">
        <v>4156</v>
      </c>
      <c r="B1311" t="s">
        <v>4267</v>
      </c>
      <c r="C1311" t="s">
        <v>4275</v>
      </c>
      <c r="D1311">
        <v>4.4348000000000001</v>
      </c>
      <c r="E1311">
        <v>0.39722099999999999</v>
      </c>
      <c r="F1311">
        <v>58</v>
      </c>
      <c r="G1311">
        <v>1</v>
      </c>
      <c r="H1311">
        <v>73</v>
      </c>
      <c r="I1311">
        <v>66</v>
      </c>
      <c r="J1311">
        <v>79</v>
      </c>
      <c r="K1311">
        <v>0</v>
      </c>
      <c r="L1311">
        <v>277</v>
      </c>
      <c r="M1311">
        <v>1095</v>
      </c>
      <c r="N1311">
        <v>1095</v>
      </c>
      <c r="O1311" t="s">
        <v>4159</v>
      </c>
      <c r="P1311" t="s">
        <v>4276</v>
      </c>
      <c r="Q1311" t="s">
        <v>4270</v>
      </c>
      <c r="R1311" t="s">
        <v>4277</v>
      </c>
      <c r="S1311" t="s">
        <v>4275</v>
      </c>
      <c r="T1311">
        <v>4434.8001836301273</v>
      </c>
      <c r="U1311">
        <v>397220.50157825631</v>
      </c>
    </row>
    <row r="1312" spans="1:21" hidden="1">
      <c r="A1312" t="s">
        <v>4156</v>
      </c>
      <c r="B1312" t="s">
        <v>4278</v>
      </c>
      <c r="C1312" t="s">
        <v>4279</v>
      </c>
      <c r="D1312">
        <v>15.201404999999999</v>
      </c>
      <c r="E1312">
        <v>3.5323769999999999</v>
      </c>
      <c r="F1312">
        <v>431</v>
      </c>
      <c r="G1312">
        <v>56</v>
      </c>
      <c r="H1312">
        <v>778</v>
      </c>
      <c r="I1312">
        <v>430</v>
      </c>
      <c r="J1312">
        <v>627</v>
      </c>
      <c r="K1312">
        <v>3</v>
      </c>
      <c r="L1312">
        <v>2325</v>
      </c>
      <c r="M1312">
        <v>1763</v>
      </c>
      <c r="N1312">
        <v>1763</v>
      </c>
      <c r="O1312" t="s">
        <v>4159</v>
      </c>
      <c r="P1312" t="s">
        <v>4280</v>
      </c>
      <c r="Q1312" t="s">
        <v>4281</v>
      </c>
      <c r="R1312" t="s">
        <v>4282</v>
      </c>
      <c r="S1312" t="s">
        <v>4279</v>
      </c>
      <c r="T1312">
        <v>15201.405136907269</v>
      </c>
      <c r="U1312">
        <v>3532377.4477197691</v>
      </c>
    </row>
    <row r="1313" spans="1:21" hidden="1">
      <c r="A1313" t="s">
        <v>4156</v>
      </c>
      <c r="B1313" t="s">
        <v>4278</v>
      </c>
      <c r="C1313" t="s">
        <v>4283</v>
      </c>
      <c r="D1313">
        <v>11.846537</v>
      </c>
      <c r="E1313">
        <v>2.0299399999999999</v>
      </c>
      <c r="F1313">
        <v>104</v>
      </c>
      <c r="G1313">
        <v>90</v>
      </c>
      <c r="H1313">
        <v>163</v>
      </c>
      <c r="I1313">
        <v>554</v>
      </c>
      <c r="J1313">
        <v>562</v>
      </c>
      <c r="K1313">
        <v>0</v>
      </c>
      <c r="L1313">
        <v>1473</v>
      </c>
      <c r="M1313">
        <v>1767</v>
      </c>
      <c r="N1313">
        <v>1767</v>
      </c>
      <c r="O1313" t="s">
        <v>4159</v>
      </c>
      <c r="P1313" t="s">
        <v>4284</v>
      </c>
      <c r="Q1313" t="s">
        <v>4281</v>
      </c>
      <c r="R1313" t="s">
        <v>4285</v>
      </c>
      <c r="S1313" t="s">
        <v>4283</v>
      </c>
      <c r="T1313">
        <v>11846.53705184886</v>
      </c>
      <c r="U1313">
        <v>2029939.728242592</v>
      </c>
    </row>
    <row r="1314" spans="1:21" hidden="1">
      <c r="A1314" t="s">
        <v>4156</v>
      </c>
      <c r="B1314" t="s">
        <v>4278</v>
      </c>
      <c r="C1314" t="s">
        <v>4286</v>
      </c>
      <c r="D1314">
        <v>4.2858780000000003</v>
      </c>
      <c r="E1314">
        <v>0.19034999999999999</v>
      </c>
      <c r="F1314">
        <v>0</v>
      </c>
      <c r="G1314">
        <v>0</v>
      </c>
      <c r="H1314">
        <v>0</v>
      </c>
      <c r="I1314">
        <v>6</v>
      </c>
      <c r="J1314">
        <v>4</v>
      </c>
      <c r="K1314">
        <v>0</v>
      </c>
      <c r="L1314">
        <v>10</v>
      </c>
      <c r="M1314">
        <v>1768</v>
      </c>
      <c r="N1314">
        <v>1768</v>
      </c>
      <c r="O1314" t="s">
        <v>4159</v>
      </c>
      <c r="P1314" t="s">
        <v>4287</v>
      </c>
      <c r="Q1314" t="s">
        <v>4281</v>
      </c>
      <c r="R1314" t="s">
        <v>4288</v>
      </c>
      <c r="S1314" t="s">
        <v>4286</v>
      </c>
      <c r="T1314">
        <v>4285.8780922863898</v>
      </c>
      <c r="U1314">
        <v>190349.5604781287</v>
      </c>
    </row>
    <row r="1315" spans="1:21" hidden="1">
      <c r="A1315" t="s">
        <v>4156</v>
      </c>
      <c r="B1315" t="s">
        <v>4278</v>
      </c>
      <c r="C1315" t="s">
        <v>4289</v>
      </c>
      <c r="D1315">
        <v>3.5070030000000001</v>
      </c>
      <c r="E1315">
        <v>0.35573199999999999</v>
      </c>
      <c r="F1315">
        <v>4</v>
      </c>
      <c r="G1315">
        <v>12</v>
      </c>
      <c r="H1315">
        <v>4</v>
      </c>
      <c r="I1315">
        <v>43</v>
      </c>
      <c r="J1315">
        <v>115</v>
      </c>
      <c r="K1315">
        <v>0</v>
      </c>
      <c r="L1315">
        <v>178</v>
      </c>
      <c r="M1315">
        <v>1765</v>
      </c>
      <c r="N1315">
        <v>1765</v>
      </c>
      <c r="O1315" t="s">
        <v>4159</v>
      </c>
      <c r="P1315" t="s">
        <v>4290</v>
      </c>
      <c r="Q1315" t="s">
        <v>4281</v>
      </c>
      <c r="R1315" t="s">
        <v>4291</v>
      </c>
      <c r="S1315" t="s">
        <v>4289</v>
      </c>
      <c r="T1315">
        <v>3507.0026549486902</v>
      </c>
      <c r="U1315">
        <v>355732.43092452409</v>
      </c>
    </row>
    <row r="1316" spans="1:21" hidden="1">
      <c r="A1316" t="s">
        <v>4156</v>
      </c>
      <c r="B1316" t="s">
        <v>4278</v>
      </c>
      <c r="C1316" t="s">
        <v>4292</v>
      </c>
      <c r="D1316">
        <v>10.564873</v>
      </c>
      <c r="E1316">
        <v>1.729813</v>
      </c>
      <c r="F1316">
        <v>104</v>
      </c>
      <c r="G1316">
        <v>26</v>
      </c>
      <c r="H1316">
        <v>122</v>
      </c>
      <c r="I1316">
        <v>242</v>
      </c>
      <c r="J1316">
        <v>452</v>
      </c>
      <c r="K1316">
        <v>1</v>
      </c>
      <c r="L1316">
        <v>947</v>
      </c>
      <c r="M1316">
        <v>1764</v>
      </c>
      <c r="N1316">
        <v>1764</v>
      </c>
      <c r="O1316" t="s">
        <v>4159</v>
      </c>
      <c r="P1316" t="s">
        <v>4293</v>
      </c>
      <c r="Q1316" t="s">
        <v>4281</v>
      </c>
      <c r="R1316" t="s">
        <v>4294</v>
      </c>
      <c r="S1316" t="s">
        <v>4292</v>
      </c>
      <c r="T1316">
        <v>10564.87268763355</v>
      </c>
      <c r="U1316">
        <v>1729813.07370508</v>
      </c>
    </row>
    <row r="1317" spans="1:21" hidden="1">
      <c r="A1317" t="s">
        <v>4156</v>
      </c>
      <c r="B1317" t="s">
        <v>4278</v>
      </c>
      <c r="C1317" t="s">
        <v>4295</v>
      </c>
      <c r="D1317">
        <v>4.8035230000000002</v>
      </c>
      <c r="E1317">
        <v>0.52352699999999996</v>
      </c>
      <c r="F1317">
        <v>10</v>
      </c>
      <c r="G1317">
        <v>6</v>
      </c>
      <c r="H1317">
        <v>7</v>
      </c>
      <c r="I1317">
        <v>93</v>
      </c>
      <c r="J1317">
        <v>127</v>
      </c>
      <c r="K1317">
        <v>0</v>
      </c>
      <c r="L1317">
        <v>243</v>
      </c>
      <c r="M1317">
        <v>1766</v>
      </c>
      <c r="N1317">
        <v>1766</v>
      </c>
      <c r="O1317" t="s">
        <v>4159</v>
      </c>
      <c r="P1317" t="s">
        <v>4296</v>
      </c>
      <c r="Q1317" t="s">
        <v>4281</v>
      </c>
      <c r="R1317" t="s">
        <v>4297</v>
      </c>
      <c r="S1317" t="s">
        <v>4295</v>
      </c>
      <c r="T1317">
        <v>4803.5233488368949</v>
      </c>
      <c r="U1317">
        <v>523526.97170778969</v>
      </c>
    </row>
    <row r="1318" spans="1:21" hidden="1">
      <c r="A1318" t="s">
        <v>4156</v>
      </c>
      <c r="B1318" t="s">
        <v>4298</v>
      </c>
      <c r="C1318" t="s">
        <v>4299</v>
      </c>
      <c r="D1318">
        <v>23.537084</v>
      </c>
      <c r="E1318">
        <v>9.4646249999999998</v>
      </c>
      <c r="F1318">
        <v>1299</v>
      </c>
      <c r="G1318">
        <v>376</v>
      </c>
      <c r="H1318">
        <v>2782</v>
      </c>
      <c r="I1318">
        <v>639</v>
      </c>
      <c r="J1318">
        <v>590</v>
      </c>
      <c r="K1318">
        <v>6</v>
      </c>
      <c r="L1318">
        <v>5692</v>
      </c>
      <c r="M1318">
        <v>1098</v>
      </c>
      <c r="N1318">
        <v>1098</v>
      </c>
      <c r="O1318" t="s">
        <v>4159</v>
      </c>
      <c r="P1318" t="s">
        <v>4300</v>
      </c>
      <c r="Q1318" t="s">
        <v>4301</v>
      </c>
      <c r="R1318" t="s">
        <v>4302</v>
      </c>
      <c r="S1318" t="s">
        <v>4299</v>
      </c>
      <c r="T1318">
        <v>23537.192849419171</v>
      </c>
      <c r="U1318">
        <v>9464625.4450225793</v>
      </c>
    </row>
    <row r="1319" spans="1:21" hidden="1">
      <c r="A1319" t="s">
        <v>4156</v>
      </c>
      <c r="B1319" t="s">
        <v>4298</v>
      </c>
      <c r="C1319" t="s">
        <v>531</v>
      </c>
      <c r="D1319">
        <v>0.88596900000000001</v>
      </c>
      <c r="E1319">
        <v>4.1458000000000002E-2</v>
      </c>
      <c r="M1319">
        <v>1100</v>
      </c>
      <c r="N1319">
        <v>1100</v>
      </c>
      <c r="O1319" t="s">
        <v>4159</v>
      </c>
      <c r="P1319" t="s">
        <v>4303</v>
      </c>
      <c r="Q1319" t="s">
        <v>4301</v>
      </c>
      <c r="R1319" t="s">
        <v>4304</v>
      </c>
      <c r="S1319" t="s">
        <v>4305</v>
      </c>
      <c r="T1319">
        <v>885.9685476775503</v>
      </c>
      <c r="U1319">
        <v>41458.216285772643</v>
      </c>
    </row>
    <row r="1320" spans="1:21" hidden="1">
      <c r="A1320" t="s">
        <v>4156</v>
      </c>
      <c r="B1320" t="s">
        <v>4298</v>
      </c>
      <c r="C1320" s="344" t="s">
        <v>531</v>
      </c>
      <c r="D1320">
        <v>0.12828400000000001</v>
      </c>
      <c r="E1320">
        <v>4.2900000000000002E-4</v>
      </c>
      <c r="M1320">
        <v>1099</v>
      </c>
      <c r="N1320">
        <v>1099</v>
      </c>
      <c r="O1320" t="s">
        <v>4159</v>
      </c>
      <c r="P1320" t="s">
        <v>4306</v>
      </c>
      <c r="Q1320" t="s">
        <v>4301</v>
      </c>
      <c r="R1320" t="s">
        <v>4307</v>
      </c>
      <c r="S1320" t="s">
        <v>4308</v>
      </c>
      <c r="T1320">
        <v>215.92857135802939</v>
      </c>
      <c r="U1320">
        <v>428.79768838866693</v>
      </c>
    </row>
    <row r="1321" spans="1:21" hidden="1">
      <c r="A1321" t="s">
        <v>4156</v>
      </c>
      <c r="B1321" t="s">
        <v>4309</v>
      </c>
      <c r="C1321" t="s">
        <v>4310</v>
      </c>
      <c r="D1321">
        <v>16.299779999999998</v>
      </c>
      <c r="E1321">
        <v>3.8363779999999998</v>
      </c>
      <c r="F1321">
        <v>408</v>
      </c>
      <c r="G1321">
        <v>259</v>
      </c>
      <c r="H1321">
        <v>686</v>
      </c>
      <c r="I1321">
        <v>649</v>
      </c>
      <c r="J1321">
        <v>658</v>
      </c>
      <c r="K1321">
        <v>3</v>
      </c>
      <c r="L1321">
        <v>2663</v>
      </c>
      <c r="M1321">
        <v>1783</v>
      </c>
      <c r="N1321">
        <v>1783</v>
      </c>
      <c r="O1321" t="s">
        <v>4159</v>
      </c>
      <c r="P1321" t="s">
        <v>4311</v>
      </c>
      <c r="Q1321" t="s">
        <v>4312</v>
      </c>
      <c r="R1321" t="s">
        <v>4313</v>
      </c>
      <c r="S1321" t="s">
        <v>4310</v>
      </c>
      <c r="T1321">
        <v>16306.99978577109</v>
      </c>
      <c r="U1321">
        <v>3836378.449392634</v>
      </c>
    </row>
    <row r="1322" spans="1:21" hidden="1">
      <c r="A1322" t="s">
        <v>4156</v>
      </c>
      <c r="B1322" t="s">
        <v>4309</v>
      </c>
      <c r="C1322" t="s">
        <v>4314</v>
      </c>
      <c r="D1322">
        <v>3.4760059999999999</v>
      </c>
      <c r="E1322">
        <v>0.34129799999999999</v>
      </c>
      <c r="F1322">
        <v>7</v>
      </c>
      <c r="G1322">
        <v>8</v>
      </c>
      <c r="H1322">
        <v>6</v>
      </c>
      <c r="I1322">
        <v>61</v>
      </c>
      <c r="J1322">
        <v>116</v>
      </c>
      <c r="K1322">
        <v>1</v>
      </c>
      <c r="L1322">
        <v>199</v>
      </c>
      <c r="M1322">
        <v>1782</v>
      </c>
      <c r="N1322">
        <v>1782</v>
      </c>
      <c r="O1322" t="s">
        <v>4159</v>
      </c>
      <c r="P1322" t="s">
        <v>4315</v>
      </c>
      <c r="Q1322" t="s">
        <v>4312</v>
      </c>
      <c r="R1322" t="s">
        <v>4316</v>
      </c>
      <c r="S1322" t="s">
        <v>4314</v>
      </c>
      <c r="T1322">
        <v>3476.0056335048662</v>
      </c>
      <c r="U1322">
        <v>341297.81405905657</v>
      </c>
    </row>
    <row r="1323" spans="1:21" hidden="1">
      <c r="A1323" t="s">
        <v>4156</v>
      </c>
      <c r="B1323" t="s">
        <v>4309</v>
      </c>
      <c r="C1323" t="s">
        <v>4317</v>
      </c>
      <c r="D1323">
        <v>8.5384060000000002</v>
      </c>
      <c r="E1323">
        <v>1.864034</v>
      </c>
      <c r="F1323">
        <v>199</v>
      </c>
      <c r="G1323">
        <v>55</v>
      </c>
      <c r="H1323">
        <v>241</v>
      </c>
      <c r="I1323">
        <v>446</v>
      </c>
      <c r="J1323">
        <v>391</v>
      </c>
      <c r="K1323">
        <v>5</v>
      </c>
      <c r="L1323">
        <v>1337</v>
      </c>
      <c r="M1323">
        <v>1784</v>
      </c>
      <c r="N1323">
        <v>1784</v>
      </c>
      <c r="O1323" t="s">
        <v>4159</v>
      </c>
      <c r="P1323" t="s">
        <v>4318</v>
      </c>
      <c r="Q1323" t="s">
        <v>4312</v>
      </c>
      <c r="R1323" t="s">
        <v>4319</v>
      </c>
      <c r="S1323" t="s">
        <v>4317</v>
      </c>
      <c r="T1323">
        <v>8649.9079342552177</v>
      </c>
      <c r="U1323">
        <v>1864034.411661576</v>
      </c>
    </row>
    <row r="1324" spans="1:21" hidden="1">
      <c r="A1324" t="s">
        <v>4156</v>
      </c>
      <c r="B1324" t="s">
        <v>4309</v>
      </c>
      <c r="C1324" t="s">
        <v>4320</v>
      </c>
      <c r="D1324">
        <v>4.0704849999999997</v>
      </c>
      <c r="E1324">
        <v>0.45110800000000001</v>
      </c>
      <c r="F1324">
        <v>24</v>
      </c>
      <c r="G1324">
        <v>7</v>
      </c>
      <c r="H1324">
        <v>27</v>
      </c>
      <c r="I1324">
        <v>107</v>
      </c>
      <c r="J1324">
        <v>156</v>
      </c>
      <c r="K1324">
        <v>3</v>
      </c>
      <c r="L1324">
        <v>324</v>
      </c>
      <c r="M1324">
        <v>1781</v>
      </c>
      <c r="N1324">
        <v>1781</v>
      </c>
      <c r="O1324" t="s">
        <v>4159</v>
      </c>
      <c r="P1324" t="s">
        <v>4321</v>
      </c>
      <c r="Q1324" t="s">
        <v>4312</v>
      </c>
      <c r="R1324" t="s">
        <v>4322</v>
      </c>
      <c r="S1324" t="s">
        <v>4320</v>
      </c>
      <c r="T1324">
        <v>4070.4845585313551</v>
      </c>
      <c r="U1324">
        <v>451107.81145354343</v>
      </c>
    </row>
    <row r="1325" spans="1:21" hidden="1">
      <c r="A1325" t="s">
        <v>4156</v>
      </c>
      <c r="B1325" t="s">
        <v>4309</v>
      </c>
      <c r="C1325" t="s">
        <v>4323</v>
      </c>
      <c r="D1325">
        <v>2.1810619999999998</v>
      </c>
      <c r="E1325">
        <v>0.16749800000000001</v>
      </c>
      <c r="F1325">
        <v>6</v>
      </c>
      <c r="G1325">
        <v>7</v>
      </c>
      <c r="H1325">
        <v>4</v>
      </c>
      <c r="I1325">
        <v>37</v>
      </c>
      <c r="J1325">
        <v>59</v>
      </c>
      <c r="K1325">
        <v>0</v>
      </c>
      <c r="L1325">
        <v>113</v>
      </c>
      <c r="M1325">
        <v>1780</v>
      </c>
      <c r="N1325">
        <v>1780</v>
      </c>
      <c r="O1325" t="s">
        <v>4159</v>
      </c>
      <c r="P1325" t="s">
        <v>4324</v>
      </c>
      <c r="Q1325" t="s">
        <v>4312</v>
      </c>
      <c r="R1325" t="s">
        <v>4325</v>
      </c>
      <c r="S1325" t="s">
        <v>4323</v>
      </c>
      <c r="T1325">
        <v>2181.0623773398311</v>
      </c>
      <c r="U1325">
        <v>167497.7938072212</v>
      </c>
    </row>
    <row r="1326" spans="1:21" hidden="1">
      <c r="A1326" t="s">
        <v>4156</v>
      </c>
      <c r="B1326" t="s">
        <v>4326</v>
      </c>
      <c r="C1326" t="s">
        <v>4327</v>
      </c>
      <c r="D1326">
        <v>12.589551</v>
      </c>
      <c r="E1326">
        <v>2.4079109999999999</v>
      </c>
      <c r="F1326">
        <v>95</v>
      </c>
      <c r="G1326">
        <v>51</v>
      </c>
      <c r="H1326">
        <v>108</v>
      </c>
      <c r="I1326">
        <v>562</v>
      </c>
      <c r="J1326">
        <v>582</v>
      </c>
      <c r="K1326">
        <v>3</v>
      </c>
      <c r="L1326">
        <v>1401</v>
      </c>
      <c r="M1326">
        <v>1102</v>
      </c>
      <c r="N1326">
        <v>1102</v>
      </c>
      <c r="O1326" t="s">
        <v>4159</v>
      </c>
      <c r="P1326" t="s">
        <v>4328</v>
      </c>
      <c r="Q1326" t="s">
        <v>4329</v>
      </c>
      <c r="R1326" t="s">
        <v>4330</v>
      </c>
      <c r="S1326" t="s">
        <v>4327</v>
      </c>
      <c r="T1326">
        <v>12589.550773519601</v>
      </c>
      <c r="U1326">
        <v>2407911.2538476489</v>
      </c>
    </row>
    <row r="1327" spans="1:21" hidden="1">
      <c r="A1327" t="s">
        <v>4156</v>
      </c>
      <c r="B1327" t="s">
        <v>4326</v>
      </c>
      <c r="C1327" t="s">
        <v>4331</v>
      </c>
      <c r="D1327">
        <v>3.1811669999999999</v>
      </c>
      <c r="E1327">
        <v>0.36259799999999998</v>
      </c>
      <c r="F1327">
        <v>1</v>
      </c>
      <c r="G1327">
        <v>3</v>
      </c>
      <c r="H1327">
        <v>1</v>
      </c>
      <c r="I1327">
        <v>9</v>
      </c>
      <c r="J1327">
        <v>41</v>
      </c>
      <c r="K1327">
        <v>0</v>
      </c>
      <c r="L1327">
        <v>55</v>
      </c>
      <c r="M1327">
        <v>1103</v>
      </c>
      <c r="N1327">
        <v>1103</v>
      </c>
      <c r="O1327" t="s">
        <v>4159</v>
      </c>
      <c r="P1327" t="s">
        <v>4332</v>
      </c>
      <c r="Q1327" t="s">
        <v>4329</v>
      </c>
      <c r="R1327" t="s">
        <v>4333</v>
      </c>
      <c r="S1327" t="s">
        <v>4331</v>
      </c>
      <c r="T1327">
        <v>3874.787822455763</v>
      </c>
      <c r="U1327">
        <v>362598.36378447461</v>
      </c>
    </row>
    <row r="1328" spans="1:21" hidden="1">
      <c r="A1328" t="s">
        <v>4156</v>
      </c>
      <c r="B1328" t="s">
        <v>4326</v>
      </c>
      <c r="C1328" t="s">
        <v>4334</v>
      </c>
      <c r="D1328">
        <v>3.1355040000000001</v>
      </c>
      <c r="E1328">
        <v>0.401227</v>
      </c>
      <c r="F1328">
        <v>4</v>
      </c>
      <c r="G1328">
        <v>8</v>
      </c>
      <c r="H1328">
        <v>6</v>
      </c>
      <c r="I1328">
        <v>58</v>
      </c>
      <c r="J1328">
        <v>152</v>
      </c>
      <c r="K1328">
        <v>0</v>
      </c>
      <c r="L1328">
        <v>228</v>
      </c>
      <c r="M1328">
        <v>1101</v>
      </c>
      <c r="N1328">
        <v>1101</v>
      </c>
      <c r="O1328" t="s">
        <v>4159</v>
      </c>
      <c r="P1328" t="s">
        <v>4335</v>
      </c>
      <c r="Q1328" t="s">
        <v>4329</v>
      </c>
      <c r="R1328" t="s">
        <v>4336</v>
      </c>
      <c r="S1328" t="s">
        <v>4334</v>
      </c>
      <c r="T1328">
        <v>3135.5038745165921</v>
      </c>
      <c r="U1328">
        <v>401227.3423885791</v>
      </c>
    </row>
    <row r="1329" spans="1:21" hidden="1">
      <c r="A1329" t="s">
        <v>4156</v>
      </c>
      <c r="B1329" t="s">
        <v>4337</v>
      </c>
      <c r="C1329" t="s">
        <v>4338</v>
      </c>
      <c r="D1329">
        <v>27.346291999999998</v>
      </c>
      <c r="E1329">
        <v>6.3203259999999997</v>
      </c>
      <c r="F1329">
        <v>1198</v>
      </c>
      <c r="G1329">
        <v>399</v>
      </c>
      <c r="H1329">
        <v>2261</v>
      </c>
      <c r="I1329">
        <v>509</v>
      </c>
      <c r="J1329">
        <v>444</v>
      </c>
      <c r="K1329">
        <v>13</v>
      </c>
      <c r="L1329">
        <v>4824</v>
      </c>
      <c r="M1329">
        <v>1105</v>
      </c>
      <c r="N1329">
        <v>1105</v>
      </c>
      <c r="O1329" t="s">
        <v>4159</v>
      </c>
      <c r="P1329" t="s">
        <v>4339</v>
      </c>
      <c r="Q1329" t="s">
        <v>4340</v>
      </c>
      <c r="R1329" t="s">
        <v>4341</v>
      </c>
      <c r="S1329" t="s">
        <v>4338</v>
      </c>
      <c r="T1329">
        <v>27346.291730796831</v>
      </c>
      <c r="U1329">
        <v>6320325.8250830276</v>
      </c>
    </row>
    <row r="1330" spans="1:21" hidden="1">
      <c r="A1330" t="s">
        <v>4156</v>
      </c>
      <c r="B1330" t="s">
        <v>4337</v>
      </c>
      <c r="C1330" t="s">
        <v>4342</v>
      </c>
      <c r="D1330">
        <v>4.7534809999999998</v>
      </c>
      <c r="E1330">
        <v>0.45567800000000003</v>
      </c>
      <c r="F1330">
        <v>35</v>
      </c>
      <c r="G1330">
        <v>8</v>
      </c>
      <c r="H1330">
        <v>35</v>
      </c>
      <c r="I1330">
        <v>190</v>
      </c>
      <c r="J1330">
        <v>130</v>
      </c>
      <c r="K1330">
        <v>0</v>
      </c>
      <c r="L1330">
        <v>398</v>
      </c>
      <c r="M1330">
        <v>1104</v>
      </c>
      <c r="N1330">
        <v>1104</v>
      </c>
      <c r="O1330" t="s">
        <v>4159</v>
      </c>
      <c r="P1330" t="s">
        <v>4343</v>
      </c>
      <c r="Q1330" t="s">
        <v>4340</v>
      </c>
      <c r="R1330" t="s">
        <v>4344</v>
      </c>
      <c r="S1330" t="s">
        <v>4342</v>
      </c>
      <c r="T1330">
        <v>4753.4805012936458</v>
      </c>
      <c r="U1330">
        <v>455677.71130067512</v>
      </c>
    </row>
    <row r="1331" spans="1:21" hidden="1">
      <c r="A1331" t="s">
        <v>4156</v>
      </c>
      <c r="B1331" t="s">
        <v>4337</v>
      </c>
      <c r="C1331" t="s">
        <v>4345</v>
      </c>
      <c r="D1331">
        <v>1.836228</v>
      </c>
      <c r="E1331">
        <v>0.12354999999999999</v>
      </c>
      <c r="F1331">
        <v>4</v>
      </c>
      <c r="G1331">
        <v>4</v>
      </c>
      <c r="H1331">
        <v>12</v>
      </c>
      <c r="I1331">
        <v>49</v>
      </c>
      <c r="J1331">
        <v>22</v>
      </c>
      <c r="K1331">
        <v>0</v>
      </c>
      <c r="L1331">
        <v>91</v>
      </c>
      <c r="M1331">
        <v>1107</v>
      </c>
      <c r="N1331">
        <v>1107</v>
      </c>
      <c r="O1331" t="s">
        <v>4159</v>
      </c>
      <c r="P1331" t="s">
        <v>4346</v>
      </c>
      <c r="Q1331" t="s">
        <v>4340</v>
      </c>
      <c r="R1331" t="s">
        <v>4347</v>
      </c>
      <c r="S1331" t="s">
        <v>4345</v>
      </c>
      <c r="T1331">
        <v>1836.2280323963771</v>
      </c>
      <c r="U1331">
        <v>123549.6297082517</v>
      </c>
    </row>
    <row r="1332" spans="1:21" hidden="1">
      <c r="A1332" t="s">
        <v>4156</v>
      </c>
      <c r="B1332" t="s">
        <v>4337</v>
      </c>
      <c r="C1332" t="s">
        <v>4348</v>
      </c>
      <c r="D1332">
        <v>7.7494230000000002</v>
      </c>
      <c r="E1332">
        <v>1.3956090000000001</v>
      </c>
      <c r="F1332">
        <v>70</v>
      </c>
      <c r="G1332">
        <v>29</v>
      </c>
      <c r="H1332">
        <v>79</v>
      </c>
      <c r="I1332">
        <v>402</v>
      </c>
      <c r="J1332">
        <v>383</v>
      </c>
      <c r="K1332">
        <v>9</v>
      </c>
      <c r="L1332">
        <v>972</v>
      </c>
      <c r="M1332">
        <v>1106</v>
      </c>
      <c r="N1332">
        <v>1106</v>
      </c>
      <c r="O1332" t="s">
        <v>4159</v>
      </c>
      <c r="P1332" t="s">
        <v>4349</v>
      </c>
      <c r="Q1332" t="s">
        <v>4340</v>
      </c>
      <c r="R1332" t="s">
        <v>4350</v>
      </c>
      <c r="S1332" t="s">
        <v>4348</v>
      </c>
      <c r="T1332">
        <v>7749.422885143561</v>
      </c>
      <c r="U1332">
        <v>1395609.035172042</v>
      </c>
    </row>
    <row r="1333" spans="1:21" hidden="1">
      <c r="A1333" t="s">
        <v>4156</v>
      </c>
      <c r="B1333" t="s">
        <v>4337</v>
      </c>
      <c r="C1333" t="s">
        <v>531</v>
      </c>
      <c r="D1333">
        <v>0.75683199999999995</v>
      </c>
      <c r="E1333">
        <v>2.5961000000000001E-2</v>
      </c>
      <c r="F1333">
        <v>0</v>
      </c>
      <c r="G1333">
        <v>0</v>
      </c>
      <c r="H1333">
        <v>0</v>
      </c>
      <c r="I1333">
        <v>0</v>
      </c>
      <c r="J1333">
        <v>1</v>
      </c>
      <c r="K1333">
        <v>0</v>
      </c>
      <c r="L1333">
        <v>1</v>
      </c>
      <c r="M1333">
        <v>1108</v>
      </c>
      <c r="N1333">
        <v>1108</v>
      </c>
      <c r="O1333" t="s">
        <v>4159</v>
      </c>
      <c r="P1333" t="s">
        <v>4351</v>
      </c>
      <c r="Q1333" t="s">
        <v>4340</v>
      </c>
      <c r="R1333" t="s">
        <v>4352</v>
      </c>
      <c r="S1333" t="s">
        <v>4353</v>
      </c>
      <c r="T1333">
        <v>756.83201888005965</v>
      </c>
      <c r="U1333">
        <v>25961.199060774579</v>
      </c>
    </row>
    <row r="1334" spans="1:21" hidden="1">
      <c r="A1334" t="s">
        <v>4156</v>
      </c>
      <c r="B1334" t="s">
        <v>4354</v>
      </c>
      <c r="C1334" t="s">
        <v>4355</v>
      </c>
      <c r="D1334">
        <v>69.880303999999995</v>
      </c>
      <c r="E1334">
        <v>39.089106000000001</v>
      </c>
      <c r="F1334">
        <v>5541</v>
      </c>
      <c r="G1334">
        <v>7456</v>
      </c>
      <c r="H1334">
        <v>15571</v>
      </c>
      <c r="I1334">
        <v>1754</v>
      </c>
      <c r="J1334">
        <v>1828</v>
      </c>
      <c r="K1334">
        <v>129</v>
      </c>
      <c r="L1334">
        <v>32279</v>
      </c>
      <c r="M1334">
        <v>1109</v>
      </c>
      <c r="N1334">
        <v>1109</v>
      </c>
      <c r="O1334" t="s">
        <v>4159</v>
      </c>
      <c r="P1334" t="s">
        <v>4356</v>
      </c>
      <c r="Q1334" t="s">
        <v>4357</v>
      </c>
      <c r="R1334" t="s">
        <v>4358</v>
      </c>
      <c r="S1334" t="s">
        <v>4355</v>
      </c>
      <c r="T1334">
        <v>70173.170461136135</v>
      </c>
      <c r="U1334">
        <v>39089106.07561522</v>
      </c>
    </row>
    <row r="1335" spans="1:21" hidden="1">
      <c r="A1335" t="s">
        <v>4156</v>
      </c>
      <c r="B1335" t="s">
        <v>4354</v>
      </c>
      <c r="C1335" t="s">
        <v>4359</v>
      </c>
      <c r="D1335">
        <v>2.7701370000000001</v>
      </c>
      <c r="E1335">
        <v>0.18124299999999999</v>
      </c>
      <c r="F1335">
        <v>0</v>
      </c>
      <c r="G1335">
        <v>0</v>
      </c>
      <c r="H1335">
        <v>0</v>
      </c>
      <c r="I1335">
        <v>2</v>
      </c>
      <c r="J1335">
        <v>77</v>
      </c>
      <c r="K1335">
        <v>0</v>
      </c>
      <c r="L1335">
        <v>79</v>
      </c>
      <c r="M1335">
        <v>1113</v>
      </c>
      <c r="N1335">
        <v>1113</v>
      </c>
      <c r="O1335" t="s">
        <v>4159</v>
      </c>
      <c r="P1335" t="s">
        <v>4360</v>
      </c>
      <c r="Q1335" t="s">
        <v>4357</v>
      </c>
      <c r="R1335" t="s">
        <v>4361</v>
      </c>
      <c r="S1335" t="s">
        <v>4359</v>
      </c>
      <c r="T1335">
        <v>2770.137247749909</v>
      </c>
      <c r="U1335">
        <v>181243.1924349597</v>
      </c>
    </row>
    <row r="1336" spans="1:21" hidden="1">
      <c r="A1336" t="s">
        <v>4156</v>
      </c>
      <c r="B1336" t="s">
        <v>4354</v>
      </c>
      <c r="C1336" t="s">
        <v>4362</v>
      </c>
      <c r="D1336">
        <v>8.6335080000000008</v>
      </c>
      <c r="E1336">
        <v>2.5510220000000001</v>
      </c>
      <c r="F1336">
        <v>565</v>
      </c>
      <c r="G1336">
        <v>86</v>
      </c>
      <c r="H1336">
        <v>1019</v>
      </c>
      <c r="I1336">
        <v>579</v>
      </c>
      <c r="J1336">
        <v>514</v>
      </c>
      <c r="K1336">
        <v>10</v>
      </c>
      <c r="L1336">
        <v>2773</v>
      </c>
      <c r="M1336">
        <v>1111</v>
      </c>
      <c r="N1336">
        <v>1111</v>
      </c>
      <c r="O1336" t="s">
        <v>4159</v>
      </c>
      <c r="P1336" t="s">
        <v>4363</v>
      </c>
      <c r="Q1336" t="s">
        <v>4357</v>
      </c>
      <c r="R1336" t="s">
        <v>4364</v>
      </c>
      <c r="S1336" t="s">
        <v>4362</v>
      </c>
      <c r="T1336">
        <v>8633.5078369605544</v>
      </c>
      <c r="U1336">
        <v>2551022.2715850552</v>
      </c>
    </row>
    <row r="1337" spans="1:21" hidden="1">
      <c r="A1337" t="s">
        <v>4156</v>
      </c>
      <c r="B1337" t="s">
        <v>4354</v>
      </c>
      <c r="C1337" t="s">
        <v>4365</v>
      </c>
      <c r="D1337">
        <v>13.015895</v>
      </c>
      <c r="E1337">
        <v>2.1755070000000001</v>
      </c>
      <c r="F1337">
        <v>259</v>
      </c>
      <c r="G1337">
        <v>16</v>
      </c>
      <c r="H1337">
        <v>407</v>
      </c>
      <c r="I1337">
        <v>352</v>
      </c>
      <c r="J1337">
        <v>286</v>
      </c>
      <c r="K1337">
        <v>1</v>
      </c>
      <c r="L1337">
        <v>1321</v>
      </c>
      <c r="M1337">
        <v>1110</v>
      </c>
      <c r="N1337">
        <v>1110</v>
      </c>
      <c r="O1337" t="s">
        <v>4159</v>
      </c>
      <c r="P1337" t="s">
        <v>4366</v>
      </c>
      <c r="Q1337" t="s">
        <v>4357</v>
      </c>
      <c r="R1337" t="s">
        <v>4367</v>
      </c>
      <c r="S1337" t="s">
        <v>4365</v>
      </c>
      <c r="T1337">
        <v>13015.895206894</v>
      </c>
      <c r="U1337">
        <v>2175506.5394927142</v>
      </c>
    </row>
    <row r="1338" spans="1:21" hidden="1">
      <c r="A1338" t="s">
        <v>4156</v>
      </c>
      <c r="B1338" t="s">
        <v>4354</v>
      </c>
      <c r="C1338" t="s">
        <v>4368</v>
      </c>
      <c r="D1338">
        <v>7.4976219999999998</v>
      </c>
      <c r="E1338">
        <v>1.2164109999999999</v>
      </c>
      <c r="F1338">
        <v>130</v>
      </c>
      <c r="G1338">
        <v>61</v>
      </c>
      <c r="H1338">
        <v>124</v>
      </c>
      <c r="I1338">
        <v>424</v>
      </c>
      <c r="J1338">
        <v>490</v>
      </c>
      <c r="K1338">
        <v>6</v>
      </c>
      <c r="L1338">
        <v>1235</v>
      </c>
      <c r="M1338">
        <v>1112</v>
      </c>
      <c r="N1338">
        <v>1112</v>
      </c>
      <c r="O1338" t="s">
        <v>4159</v>
      </c>
      <c r="P1338" t="s">
        <v>4369</v>
      </c>
      <c r="Q1338" t="s">
        <v>4357</v>
      </c>
      <c r="R1338" t="s">
        <v>4370</v>
      </c>
      <c r="S1338" t="s">
        <v>4368</v>
      </c>
      <c r="T1338">
        <v>7497.6216877772313</v>
      </c>
      <c r="U1338">
        <v>1216410.850164759</v>
      </c>
    </row>
    <row r="1339" spans="1:21" hidden="1">
      <c r="A1339" t="s">
        <v>4156</v>
      </c>
      <c r="B1339" t="s">
        <v>4354</v>
      </c>
      <c r="C1339" t="s">
        <v>531</v>
      </c>
      <c r="D1339">
        <v>1.1466130000000001</v>
      </c>
      <c r="E1339">
        <v>7.8409000000000006E-2</v>
      </c>
      <c r="F1339">
        <v>0</v>
      </c>
      <c r="G1339">
        <v>0</v>
      </c>
      <c r="H1339">
        <v>0</v>
      </c>
      <c r="I1339">
        <v>0</v>
      </c>
      <c r="J1339">
        <v>1</v>
      </c>
      <c r="K1339">
        <v>0</v>
      </c>
      <c r="L1339">
        <v>1</v>
      </c>
      <c r="M1339">
        <v>1114</v>
      </c>
      <c r="N1339">
        <v>1114</v>
      </c>
      <c r="O1339" t="s">
        <v>4159</v>
      </c>
      <c r="P1339" t="s">
        <v>4371</v>
      </c>
      <c r="Q1339" t="s">
        <v>4357</v>
      </c>
      <c r="R1339" t="s">
        <v>4372</v>
      </c>
      <c r="S1339" t="s">
        <v>4373</v>
      </c>
      <c r="T1339">
        <v>1146.613276337556</v>
      </c>
      <c r="U1339">
        <v>78409.054729131705</v>
      </c>
    </row>
    <row r="1340" spans="1:21" hidden="1">
      <c r="A1340" t="s">
        <v>4156</v>
      </c>
      <c r="B1340" t="s">
        <v>4374</v>
      </c>
      <c r="C1340" t="s">
        <v>4375</v>
      </c>
      <c r="D1340">
        <v>11.334275999999999</v>
      </c>
      <c r="E1340">
        <v>2.6382150000000002</v>
      </c>
      <c r="F1340">
        <v>344</v>
      </c>
      <c r="G1340">
        <v>218</v>
      </c>
      <c r="H1340">
        <v>539</v>
      </c>
      <c r="I1340">
        <v>478</v>
      </c>
      <c r="J1340">
        <v>587</v>
      </c>
      <c r="K1340">
        <v>6</v>
      </c>
      <c r="L1340">
        <v>2172</v>
      </c>
      <c r="M1340">
        <v>1687</v>
      </c>
      <c r="N1340">
        <v>1687</v>
      </c>
      <c r="O1340" t="s">
        <v>4159</v>
      </c>
      <c r="P1340" t="s">
        <v>4376</v>
      </c>
      <c r="Q1340" t="s">
        <v>4377</v>
      </c>
      <c r="R1340" t="s">
        <v>4378</v>
      </c>
      <c r="S1340" t="s">
        <v>4375</v>
      </c>
      <c r="T1340">
        <v>11334.27644193581</v>
      </c>
      <c r="U1340">
        <v>2638214.778383635</v>
      </c>
    </row>
    <row r="1341" spans="1:21" hidden="1">
      <c r="A1341" t="s">
        <v>4156</v>
      </c>
      <c r="B1341" t="s">
        <v>4374</v>
      </c>
      <c r="C1341" t="s">
        <v>4379</v>
      </c>
      <c r="D1341">
        <v>4.3952359999999997</v>
      </c>
      <c r="E1341">
        <v>0.23142299999999999</v>
      </c>
      <c r="F1341">
        <v>3</v>
      </c>
      <c r="G1341">
        <v>0</v>
      </c>
      <c r="H1341">
        <v>12</v>
      </c>
      <c r="I1341">
        <v>24</v>
      </c>
      <c r="J1341">
        <v>12</v>
      </c>
      <c r="K1341">
        <v>1</v>
      </c>
      <c r="L1341">
        <v>52</v>
      </c>
      <c r="M1341">
        <v>1690</v>
      </c>
      <c r="N1341">
        <v>1690</v>
      </c>
      <c r="O1341" t="s">
        <v>4159</v>
      </c>
      <c r="P1341" t="s">
        <v>4380</v>
      </c>
      <c r="Q1341" t="s">
        <v>4377</v>
      </c>
      <c r="R1341" t="s">
        <v>4381</v>
      </c>
      <c r="S1341" t="s">
        <v>4379</v>
      </c>
      <c r="T1341">
        <v>4395.2355664103152</v>
      </c>
      <c r="U1341">
        <v>231423.32862456239</v>
      </c>
    </row>
    <row r="1342" spans="1:21" hidden="1">
      <c r="A1342" t="s">
        <v>4156</v>
      </c>
      <c r="B1342" t="s">
        <v>4374</v>
      </c>
      <c r="C1342" t="s">
        <v>4382</v>
      </c>
      <c r="D1342">
        <v>4.784999</v>
      </c>
      <c r="E1342">
        <v>0.48176999999999998</v>
      </c>
      <c r="F1342">
        <v>64</v>
      </c>
      <c r="G1342">
        <v>10</v>
      </c>
      <c r="H1342">
        <v>81</v>
      </c>
      <c r="I1342">
        <v>103</v>
      </c>
      <c r="J1342">
        <v>131</v>
      </c>
      <c r="K1342">
        <v>0</v>
      </c>
      <c r="L1342">
        <v>389</v>
      </c>
      <c r="M1342">
        <v>1688</v>
      </c>
      <c r="N1342">
        <v>1688</v>
      </c>
      <c r="O1342" t="s">
        <v>4159</v>
      </c>
      <c r="P1342" t="s">
        <v>4383</v>
      </c>
      <c r="Q1342" t="s">
        <v>4377</v>
      </c>
      <c r="R1342" t="s">
        <v>4384</v>
      </c>
      <c r="S1342" t="s">
        <v>4382</v>
      </c>
      <c r="T1342">
        <v>4784.9991591258286</v>
      </c>
      <c r="U1342">
        <v>481769.97418677353</v>
      </c>
    </row>
    <row r="1343" spans="1:21" hidden="1">
      <c r="A1343" t="s">
        <v>4156</v>
      </c>
      <c r="B1343" t="s">
        <v>4374</v>
      </c>
      <c r="C1343" t="s">
        <v>4385</v>
      </c>
      <c r="D1343">
        <v>3.1288209999999999</v>
      </c>
      <c r="E1343">
        <v>0.36054199999999997</v>
      </c>
      <c r="F1343">
        <v>23</v>
      </c>
      <c r="G1343">
        <v>0</v>
      </c>
      <c r="H1343">
        <v>18</v>
      </c>
      <c r="I1343">
        <v>189</v>
      </c>
      <c r="J1343">
        <v>108</v>
      </c>
      <c r="K1343">
        <v>0</v>
      </c>
      <c r="L1343">
        <v>338</v>
      </c>
      <c r="M1343">
        <v>1689</v>
      </c>
      <c r="N1343">
        <v>1689</v>
      </c>
      <c r="O1343" t="s">
        <v>4159</v>
      </c>
      <c r="P1343" t="s">
        <v>4386</v>
      </c>
      <c r="Q1343" t="s">
        <v>4377</v>
      </c>
      <c r="R1343" t="s">
        <v>4387</v>
      </c>
      <c r="S1343" t="s">
        <v>4385</v>
      </c>
      <c r="T1343">
        <v>3128.821187437356</v>
      </c>
      <c r="U1343">
        <v>360541.67020773923</v>
      </c>
    </row>
    <row r="1344" spans="1:21" hidden="1">
      <c r="A1344" t="s">
        <v>4156</v>
      </c>
      <c r="B1344" t="s">
        <v>4374</v>
      </c>
      <c r="C1344" t="s">
        <v>4388</v>
      </c>
      <c r="D1344">
        <v>3.610379</v>
      </c>
      <c r="E1344">
        <v>0.238592</v>
      </c>
      <c r="F1344">
        <v>10</v>
      </c>
      <c r="G1344">
        <v>2</v>
      </c>
      <c r="H1344">
        <v>6</v>
      </c>
      <c r="I1344">
        <v>11</v>
      </c>
      <c r="J1344">
        <v>93</v>
      </c>
      <c r="K1344">
        <v>0</v>
      </c>
      <c r="L1344">
        <v>122</v>
      </c>
      <c r="M1344">
        <v>1686</v>
      </c>
      <c r="N1344">
        <v>1686</v>
      </c>
      <c r="O1344" t="s">
        <v>4159</v>
      </c>
      <c r="P1344" t="s">
        <v>4389</v>
      </c>
      <c r="Q1344" t="s">
        <v>4377</v>
      </c>
      <c r="R1344" t="s">
        <v>4390</v>
      </c>
      <c r="S1344" t="s">
        <v>4388</v>
      </c>
      <c r="T1344">
        <v>3610.3791328589191</v>
      </c>
      <c r="U1344">
        <v>238592.11040909949</v>
      </c>
    </row>
    <row r="1345" spans="1:21" hidden="1">
      <c r="A1345" t="s">
        <v>4156</v>
      </c>
      <c r="B1345" t="s">
        <v>4374</v>
      </c>
      <c r="C1345" t="s">
        <v>4391</v>
      </c>
      <c r="D1345">
        <v>9.50108</v>
      </c>
      <c r="E1345">
        <v>1.5497620000000001</v>
      </c>
      <c r="F1345">
        <v>236</v>
      </c>
      <c r="G1345">
        <v>19</v>
      </c>
      <c r="H1345">
        <v>463</v>
      </c>
      <c r="I1345">
        <v>259</v>
      </c>
      <c r="J1345">
        <v>322</v>
      </c>
      <c r="K1345">
        <v>0</v>
      </c>
      <c r="L1345">
        <v>1299</v>
      </c>
      <c r="M1345">
        <v>1684</v>
      </c>
      <c r="N1345">
        <v>1684</v>
      </c>
      <c r="O1345" t="s">
        <v>4159</v>
      </c>
      <c r="P1345" t="s">
        <v>4392</v>
      </c>
      <c r="Q1345" t="s">
        <v>4377</v>
      </c>
      <c r="R1345" t="s">
        <v>4393</v>
      </c>
      <c r="S1345" t="s">
        <v>4391</v>
      </c>
      <c r="T1345">
        <v>9501.0797770391491</v>
      </c>
      <c r="U1345">
        <v>1549762.0566740311</v>
      </c>
    </row>
    <row r="1346" spans="1:21" hidden="1">
      <c r="A1346" t="s">
        <v>4156</v>
      </c>
      <c r="B1346" t="s">
        <v>4374</v>
      </c>
      <c r="C1346" t="s">
        <v>4394</v>
      </c>
      <c r="D1346">
        <v>4.7851689999999998</v>
      </c>
      <c r="E1346">
        <v>0.52793400000000001</v>
      </c>
      <c r="F1346">
        <v>12</v>
      </c>
      <c r="G1346">
        <v>5</v>
      </c>
      <c r="H1346">
        <v>25</v>
      </c>
      <c r="I1346">
        <v>104</v>
      </c>
      <c r="J1346">
        <v>161</v>
      </c>
      <c r="K1346">
        <v>0</v>
      </c>
      <c r="L1346">
        <v>307</v>
      </c>
      <c r="M1346">
        <v>1685</v>
      </c>
      <c r="N1346">
        <v>1685</v>
      </c>
      <c r="O1346" t="s">
        <v>4159</v>
      </c>
      <c r="P1346" t="s">
        <v>4395</v>
      </c>
      <c r="Q1346" t="s">
        <v>4377</v>
      </c>
      <c r="R1346" t="s">
        <v>4396</v>
      </c>
      <c r="S1346" t="s">
        <v>4394</v>
      </c>
      <c r="T1346">
        <v>4785.1691512997804</v>
      </c>
      <c r="U1346">
        <v>527933.74163441069</v>
      </c>
    </row>
    <row r="1347" spans="1:21" hidden="1">
      <c r="A1347" t="s">
        <v>4156</v>
      </c>
      <c r="B1347" t="s">
        <v>4397</v>
      </c>
      <c r="C1347" t="s">
        <v>4398</v>
      </c>
      <c r="D1347">
        <v>24.951740000000001</v>
      </c>
      <c r="E1347">
        <v>8.3746550000000006</v>
      </c>
      <c r="F1347">
        <v>865</v>
      </c>
      <c r="G1347">
        <v>314</v>
      </c>
      <c r="H1347">
        <v>1389</v>
      </c>
      <c r="I1347">
        <v>839</v>
      </c>
      <c r="J1347">
        <v>1268</v>
      </c>
      <c r="K1347">
        <v>35</v>
      </c>
      <c r="L1347">
        <v>4710</v>
      </c>
      <c r="M1347">
        <v>1115</v>
      </c>
      <c r="N1347">
        <v>1115</v>
      </c>
      <c r="O1347" t="s">
        <v>4159</v>
      </c>
      <c r="P1347" t="s">
        <v>4399</v>
      </c>
      <c r="Q1347" t="s">
        <v>4400</v>
      </c>
      <c r="R1347" t="s">
        <v>4401</v>
      </c>
      <c r="S1347" t="s">
        <v>4398</v>
      </c>
      <c r="T1347">
        <v>24951.740142834999</v>
      </c>
      <c r="U1347">
        <v>8374655.0393768484</v>
      </c>
    </row>
    <row r="1348" spans="1:21" hidden="1">
      <c r="A1348" t="s">
        <v>4156</v>
      </c>
      <c r="B1348" t="s">
        <v>4397</v>
      </c>
      <c r="C1348" t="s">
        <v>4402</v>
      </c>
      <c r="D1348">
        <v>1.84212</v>
      </c>
      <c r="E1348">
        <v>0.16728899999999999</v>
      </c>
      <c r="F1348">
        <v>15</v>
      </c>
      <c r="G1348">
        <v>1</v>
      </c>
      <c r="H1348">
        <v>23</v>
      </c>
      <c r="I1348">
        <v>15</v>
      </c>
      <c r="J1348">
        <v>24</v>
      </c>
      <c r="K1348">
        <v>0</v>
      </c>
      <c r="L1348">
        <v>78</v>
      </c>
      <c r="M1348">
        <v>1119</v>
      </c>
      <c r="N1348">
        <v>1119</v>
      </c>
      <c r="O1348" t="s">
        <v>4159</v>
      </c>
      <c r="P1348" t="s">
        <v>4403</v>
      </c>
      <c r="Q1348" t="s">
        <v>4400</v>
      </c>
      <c r="R1348" t="s">
        <v>4404</v>
      </c>
      <c r="S1348" t="s">
        <v>4402</v>
      </c>
      <c r="T1348">
        <v>1842.119719431297</v>
      </c>
      <c r="U1348">
        <v>167288.7643244424</v>
      </c>
    </row>
    <row r="1349" spans="1:21" hidden="1">
      <c r="A1349" t="s">
        <v>4156</v>
      </c>
      <c r="B1349" t="s">
        <v>4397</v>
      </c>
      <c r="C1349" t="s">
        <v>4405</v>
      </c>
      <c r="D1349">
        <v>5.7940209999999999</v>
      </c>
      <c r="E1349">
        <v>0.74424999999999997</v>
      </c>
      <c r="F1349">
        <v>89</v>
      </c>
      <c r="G1349">
        <v>15</v>
      </c>
      <c r="H1349">
        <v>87</v>
      </c>
      <c r="I1349">
        <v>147</v>
      </c>
      <c r="J1349">
        <v>154</v>
      </c>
      <c r="K1349">
        <v>3</v>
      </c>
      <c r="L1349">
        <v>495</v>
      </c>
      <c r="M1349">
        <v>1118</v>
      </c>
      <c r="N1349">
        <v>1118</v>
      </c>
      <c r="O1349" t="s">
        <v>4159</v>
      </c>
      <c r="P1349" t="s">
        <v>4406</v>
      </c>
      <c r="Q1349" t="s">
        <v>4400</v>
      </c>
      <c r="R1349" t="s">
        <v>4407</v>
      </c>
      <c r="S1349" t="s">
        <v>4405</v>
      </c>
      <c r="T1349">
        <v>5794.020934927622</v>
      </c>
      <c r="U1349">
        <v>744250.37089438539</v>
      </c>
    </row>
    <row r="1350" spans="1:21" hidden="1">
      <c r="A1350" t="s">
        <v>4156</v>
      </c>
      <c r="B1350" t="s">
        <v>4397</v>
      </c>
      <c r="C1350" t="s">
        <v>4408</v>
      </c>
      <c r="D1350">
        <v>4.6187250000000004</v>
      </c>
      <c r="E1350">
        <v>0.42015799999999998</v>
      </c>
      <c r="F1350">
        <v>24</v>
      </c>
      <c r="G1350">
        <v>6</v>
      </c>
      <c r="H1350">
        <v>31</v>
      </c>
      <c r="I1350">
        <v>78</v>
      </c>
      <c r="J1350">
        <v>133</v>
      </c>
      <c r="K1350">
        <v>0</v>
      </c>
      <c r="L1350">
        <v>272</v>
      </c>
      <c r="M1350">
        <v>1120</v>
      </c>
      <c r="N1350">
        <v>1120</v>
      </c>
      <c r="O1350" t="s">
        <v>4159</v>
      </c>
      <c r="P1350" t="s">
        <v>4409</v>
      </c>
      <c r="Q1350" t="s">
        <v>4400</v>
      </c>
      <c r="R1350" t="s">
        <v>4410</v>
      </c>
      <c r="S1350" t="s">
        <v>4408</v>
      </c>
      <c r="T1350">
        <v>4618.7254676492184</v>
      </c>
      <c r="U1350">
        <v>420157.9863880112</v>
      </c>
    </row>
    <row r="1351" spans="1:21" hidden="1">
      <c r="A1351" t="s">
        <v>4156</v>
      </c>
      <c r="B1351" t="s">
        <v>4397</v>
      </c>
      <c r="C1351" t="s">
        <v>531</v>
      </c>
      <c r="D1351">
        <v>1.1198889999999999</v>
      </c>
      <c r="E1351">
        <v>5.3758E-2</v>
      </c>
      <c r="M1351">
        <v>1121</v>
      </c>
      <c r="N1351">
        <v>1121</v>
      </c>
      <c r="O1351" t="s">
        <v>4159</v>
      </c>
      <c r="P1351" t="s">
        <v>4411</v>
      </c>
      <c r="Q1351" t="s">
        <v>4400</v>
      </c>
      <c r="R1351" t="s">
        <v>4412</v>
      </c>
      <c r="S1351" t="s">
        <v>4413</v>
      </c>
      <c r="T1351">
        <v>1119.8886523077349</v>
      </c>
      <c r="U1351">
        <v>53757.767793070823</v>
      </c>
    </row>
    <row r="1352" spans="1:21" hidden="1">
      <c r="A1352" t="s">
        <v>4156</v>
      </c>
      <c r="B1352" t="s">
        <v>4397</v>
      </c>
      <c r="C1352" s="344" t="s">
        <v>531</v>
      </c>
      <c r="D1352">
        <v>0.43289699999999998</v>
      </c>
      <c r="E1352">
        <v>8.5499999999999997E-4</v>
      </c>
      <c r="M1352">
        <v>1117</v>
      </c>
      <c r="N1352">
        <v>1117</v>
      </c>
      <c r="O1352" t="s">
        <v>4159</v>
      </c>
      <c r="P1352" t="s">
        <v>4414</v>
      </c>
      <c r="Q1352" t="s">
        <v>4400</v>
      </c>
      <c r="R1352" t="s">
        <v>3857</v>
      </c>
      <c r="S1352" t="s">
        <v>218</v>
      </c>
      <c r="T1352">
        <v>853.2312679793954</v>
      </c>
      <c r="U1352">
        <v>855.41937750318232</v>
      </c>
    </row>
    <row r="1353" spans="1:21" hidden="1">
      <c r="A1353" t="s">
        <v>4156</v>
      </c>
      <c r="B1353" t="s">
        <v>4397</v>
      </c>
      <c r="C1353" t="s">
        <v>4415</v>
      </c>
      <c r="D1353">
        <v>3.4911310000000002</v>
      </c>
      <c r="E1353">
        <v>0.31215500000000002</v>
      </c>
      <c r="F1353">
        <v>25</v>
      </c>
      <c r="G1353">
        <v>12</v>
      </c>
      <c r="H1353">
        <v>33</v>
      </c>
      <c r="I1353">
        <v>30</v>
      </c>
      <c r="J1353">
        <v>90</v>
      </c>
      <c r="K1353">
        <v>0</v>
      </c>
      <c r="L1353">
        <v>190</v>
      </c>
      <c r="M1353">
        <v>1116</v>
      </c>
      <c r="N1353">
        <v>1116</v>
      </c>
      <c r="O1353" t="s">
        <v>4159</v>
      </c>
      <c r="P1353" t="s">
        <v>4416</v>
      </c>
      <c r="Q1353" t="s">
        <v>4400</v>
      </c>
      <c r="R1353" t="s">
        <v>4417</v>
      </c>
      <c r="S1353" t="s">
        <v>4415</v>
      </c>
      <c r="T1353">
        <v>3491.1310627019652</v>
      </c>
      <c r="U1353">
        <v>312154.75512545789</v>
      </c>
    </row>
    <row r="1354" spans="1:21" hidden="1">
      <c r="A1354" t="s">
        <v>4156</v>
      </c>
      <c r="B1354" t="s">
        <v>4418</v>
      </c>
      <c r="C1354" t="s">
        <v>4419</v>
      </c>
      <c r="D1354">
        <v>17.16357</v>
      </c>
      <c r="E1354">
        <v>5.4079280000000001</v>
      </c>
      <c r="F1354">
        <v>1012</v>
      </c>
      <c r="G1354">
        <v>484</v>
      </c>
      <c r="H1354">
        <v>2149</v>
      </c>
      <c r="I1354">
        <v>795</v>
      </c>
      <c r="J1354">
        <v>794</v>
      </c>
      <c r="K1354">
        <v>9</v>
      </c>
      <c r="L1354">
        <v>5243</v>
      </c>
      <c r="M1354">
        <v>1127</v>
      </c>
      <c r="N1354">
        <v>1127</v>
      </c>
      <c r="O1354" t="s">
        <v>4159</v>
      </c>
      <c r="P1354" t="s">
        <v>4420</v>
      </c>
      <c r="Q1354" t="s">
        <v>4421</v>
      </c>
      <c r="R1354" t="s">
        <v>4422</v>
      </c>
      <c r="S1354" t="s">
        <v>4419</v>
      </c>
      <c r="T1354">
        <v>17163.56954710912</v>
      </c>
      <c r="U1354">
        <v>5407927.9382120594</v>
      </c>
    </row>
    <row r="1355" spans="1:21" hidden="1">
      <c r="A1355" t="s">
        <v>4156</v>
      </c>
      <c r="B1355" t="s">
        <v>4418</v>
      </c>
      <c r="C1355" t="s">
        <v>4423</v>
      </c>
      <c r="D1355">
        <v>3.4399829999999998</v>
      </c>
      <c r="E1355">
        <v>0.41858000000000001</v>
      </c>
      <c r="F1355">
        <v>45</v>
      </c>
      <c r="G1355">
        <v>2</v>
      </c>
      <c r="H1355">
        <v>63</v>
      </c>
      <c r="I1355">
        <v>161</v>
      </c>
      <c r="J1355">
        <v>78</v>
      </c>
      <c r="K1355">
        <v>2</v>
      </c>
      <c r="L1355">
        <v>351</v>
      </c>
      <c r="M1355">
        <v>1125</v>
      </c>
      <c r="N1355">
        <v>1125</v>
      </c>
      <c r="O1355" t="s">
        <v>4159</v>
      </c>
      <c r="P1355" t="s">
        <v>4424</v>
      </c>
      <c r="Q1355" t="s">
        <v>4421</v>
      </c>
      <c r="R1355" t="s">
        <v>4425</v>
      </c>
      <c r="S1355" t="s">
        <v>4423</v>
      </c>
      <c r="T1355">
        <v>3439.9825466141151</v>
      </c>
      <c r="U1355">
        <v>418580.09486722923</v>
      </c>
    </row>
    <row r="1356" spans="1:21" hidden="1">
      <c r="A1356" t="s">
        <v>4156</v>
      </c>
      <c r="B1356" t="s">
        <v>4418</v>
      </c>
      <c r="C1356" t="s">
        <v>4426</v>
      </c>
      <c r="D1356">
        <v>2.7400899999999999</v>
      </c>
      <c r="E1356">
        <v>0.166129</v>
      </c>
      <c r="F1356">
        <v>10</v>
      </c>
      <c r="G1356">
        <v>0</v>
      </c>
      <c r="H1356">
        <v>9</v>
      </c>
      <c r="I1356">
        <v>20</v>
      </c>
      <c r="J1356">
        <v>32</v>
      </c>
      <c r="K1356">
        <v>1</v>
      </c>
      <c r="L1356">
        <v>72</v>
      </c>
      <c r="M1356">
        <v>1126</v>
      </c>
      <c r="N1356">
        <v>1126</v>
      </c>
      <c r="O1356" t="s">
        <v>4159</v>
      </c>
      <c r="P1356" t="s">
        <v>4427</v>
      </c>
      <c r="Q1356" t="s">
        <v>4421</v>
      </c>
      <c r="R1356" t="s">
        <v>4428</v>
      </c>
      <c r="S1356" t="s">
        <v>4426</v>
      </c>
      <c r="T1356">
        <v>2740.090045272595</v>
      </c>
      <c r="U1356">
        <v>166129.08633296611</v>
      </c>
    </row>
    <row r="1357" spans="1:21" hidden="1">
      <c r="A1357" t="s">
        <v>4156</v>
      </c>
      <c r="B1357" t="s">
        <v>4418</v>
      </c>
      <c r="C1357" s="344" t="s">
        <v>531</v>
      </c>
      <c r="D1357">
        <v>0.54896</v>
      </c>
      <c r="E1357">
        <v>1.132E-2</v>
      </c>
      <c r="M1357">
        <v>1128</v>
      </c>
      <c r="N1357">
        <v>1128</v>
      </c>
      <c r="O1357" t="s">
        <v>4159</v>
      </c>
      <c r="P1357" t="s">
        <v>4429</v>
      </c>
      <c r="Q1357" t="s">
        <v>4421</v>
      </c>
      <c r="R1357" t="s">
        <v>4430</v>
      </c>
      <c r="S1357" t="s">
        <v>4431</v>
      </c>
      <c r="T1357">
        <v>1027.2977415227431</v>
      </c>
      <c r="U1357">
        <v>11319.71005960376</v>
      </c>
    </row>
    <row r="1358" spans="1:21" hidden="1">
      <c r="A1358" t="s">
        <v>4156</v>
      </c>
      <c r="B1358" t="s">
        <v>4432</v>
      </c>
      <c r="C1358" t="s">
        <v>4433</v>
      </c>
      <c r="D1358">
        <v>4.4011319999999996</v>
      </c>
      <c r="E1358">
        <v>0.19725699999999999</v>
      </c>
      <c r="F1358">
        <v>7</v>
      </c>
      <c r="G1358">
        <v>1</v>
      </c>
      <c r="H1358">
        <v>7</v>
      </c>
      <c r="I1358">
        <v>29</v>
      </c>
      <c r="J1358">
        <v>47</v>
      </c>
      <c r="K1358">
        <v>0</v>
      </c>
      <c r="L1358">
        <v>91</v>
      </c>
      <c r="M1358">
        <v>1757</v>
      </c>
      <c r="N1358">
        <v>1757</v>
      </c>
      <c r="O1358" t="s">
        <v>4159</v>
      </c>
      <c r="P1358" t="s">
        <v>4434</v>
      </c>
      <c r="Q1358" t="s">
        <v>4435</v>
      </c>
      <c r="R1358" t="s">
        <v>4436</v>
      </c>
      <c r="S1358" t="s">
        <v>4433</v>
      </c>
      <c r="T1358">
        <v>4401.1316916692058</v>
      </c>
      <c r="U1358">
        <v>197256.62223498209</v>
      </c>
    </row>
    <row r="1359" spans="1:21" hidden="1">
      <c r="A1359" t="s">
        <v>4156</v>
      </c>
      <c r="B1359" t="s">
        <v>4432</v>
      </c>
      <c r="C1359" t="s">
        <v>4437</v>
      </c>
      <c r="D1359">
        <v>2.3245279999999999</v>
      </c>
      <c r="E1359">
        <v>0.16492499999999999</v>
      </c>
      <c r="F1359">
        <v>15</v>
      </c>
      <c r="G1359">
        <v>6</v>
      </c>
      <c r="H1359">
        <v>19</v>
      </c>
      <c r="I1359">
        <v>71</v>
      </c>
      <c r="J1359">
        <v>49</v>
      </c>
      <c r="K1359">
        <v>0</v>
      </c>
      <c r="L1359">
        <v>160</v>
      </c>
      <c r="M1359">
        <v>1758</v>
      </c>
      <c r="N1359">
        <v>1758</v>
      </c>
      <c r="O1359" t="s">
        <v>4159</v>
      </c>
      <c r="P1359" t="s">
        <v>4438</v>
      </c>
      <c r="Q1359" t="s">
        <v>4435</v>
      </c>
      <c r="R1359" t="s">
        <v>4439</v>
      </c>
      <c r="S1359" t="s">
        <v>4437</v>
      </c>
      <c r="T1359">
        <v>2324.528106228513</v>
      </c>
      <c r="U1359">
        <v>164925.2165377505</v>
      </c>
    </row>
    <row r="1360" spans="1:21" hidden="1">
      <c r="A1360" t="s">
        <v>4156</v>
      </c>
      <c r="B1360" t="s">
        <v>4432</v>
      </c>
      <c r="C1360" t="s">
        <v>4440</v>
      </c>
      <c r="D1360">
        <v>1.7616810000000001</v>
      </c>
      <c r="E1360">
        <v>0.13639599999999999</v>
      </c>
      <c r="F1360">
        <v>22</v>
      </c>
      <c r="G1360">
        <v>0</v>
      </c>
      <c r="H1360">
        <v>24</v>
      </c>
      <c r="I1360">
        <v>26</v>
      </c>
      <c r="J1360">
        <v>49</v>
      </c>
      <c r="K1360">
        <v>1</v>
      </c>
      <c r="L1360">
        <v>122</v>
      </c>
      <c r="M1360">
        <v>1760</v>
      </c>
      <c r="N1360">
        <v>1760</v>
      </c>
      <c r="O1360" t="s">
        <v>4159</v>
      </c>
      <c r="P1360" t="s">
        <v>4441</v>
      </c>
      <c r="Q1360" t="s">
        <v>4435</v>
      </c>
      <c r="R1360" t="s">
        <v>4442</v>
      </c>
      <c r="S1360" t="s">
        <v>4440</v>
      </c>
      <c r="T1360">
        <v>1761.681164506922</v>
      </c>
      <c r="U1360">
        <v>136396.38636310669</v>
      </c>
    </row>
    <row r="1361" spans="1:21" hidden="1">
      <c r="A1361" t="s">
        <v>4156</v>
      </c>
      <c r="B1361" t="s">
        <v>4432</v>
      </c>
      <c r="C1361" t="s">
        <v>4443</v>
      </c>
      <c r="D1361">
        <v>8.1772919999999996</v>
      </c>
      <c r="E1361">
        <v>1.1221110000000001</v>
      </c>
      <c r="F1361">
        <v>116</v>
      </c>
      <c r="G1361">
        <v>7</v>
      </c>
      <c r="H1361">
        <v>192</v>
      </c>
      <c r="I1361">
        <v>116</v>
      </c>
      <c r="J1361">
        <v>180</v>
      </c>
      <c r="K1361">
        <v>0</v>
      </c>
      <c r="L1361">
        <v>611</v>
      </c>
      <c r="M1361">
        <v>1756</v>
      </c>
      <c r="N1361">
        <v>1756</v>
      </c>
      <c r="O1361" t="s">
        <v>4159</v>
      </c>
      <c r="P1361" t="s">
        <v>4444</v>
      </c>
      <c r="Q1361" t="s">
        <v>4435</v>
      </c>
      <c r="R1361" t="s">
        <v>4445</v>
      </c>
      <c r="S1361" t="s">
        <v>4443</v>
      </c>
      <c r="T1361">
        <v>8177.2918945076653</v>
      </c>
      <c r="U1361">
        <v>1122110.648118529</v>
      </c>
    </row>
    <row r="1362" spans="1:21" hidden="1">
      <c r="A1362" t="s">
        <v>4156</v>
      </c>
      <c r="B1362" t="s">
        <v>4432</v>
      </c>
      <c r="C1362" t="s">
        <v>4446</v>
      </c>
      <c r="D1362">
        <v>10.716525000000001</v>
      </c>
      <c r="E1362">
        <v>2.9413830000000001</v>
      </c>
      <c r="F1362">
        <v>492</v>
      </c>
      <c r="G1362">
        <v>96</v>
      </c>
      <c r="H1362">
        <v>757</v>
      </c>
      <c r="I1362">
        <v>648</v>
      </c>
      <c r="J1362">
        <v>819</v>
      </c>
      <c r="K1362">
        <v>11</v>
      </c>
      <c r="L1362">
        <v>2823</v>
      </c>
      <c r="M1362">
        <v>1759</v>
      </c>
      <c r="N1362">
        <v>1759</v>
      </c>
      <c r="O1362" t="s">
        <v>4159</v>
      </c>
      <c r="P1362" t="s">
        <v>4447</v>
      </c>
      <c r="Q1362" t="s">
        <v>4435</v>
      </c>
      <c r="R1362" t="s">
        <v>4448</v>
      </c>
      <c r="S1362" t="s">
        <v>4446</v>
      </c>
      <c r="T1362">
        <v>10716.525076079</v>
      </c>
      <c r="U1362">
        <v>2941382.6558669312</v>
      </c>
    </row>
    <row r="1363" spans="1:21" hidden="1">
      <c r="A1363" t="s">
        <v>4156</v>
      </c>
      <c r="B1363" t="s">
        <v>4432</v>
      </c>
      <c r="C1363" t="s">
        <v>4449</v>
      </c>
      <c r="D1363">
        <v>8.0321549999999995</v>
      </c>
      <c r="E1363">
        <v>1.532715</v>
      </c>
      <c r="F1363">
        <v>286</v>
      </c>
      <c r="G1363">
        <v>76</v>
      </c>
      <c r="H1363">
        <v>647</v>
      </c>
      <c r="I1363">
        <v>256</v>
      </c>
      <c r="J1363">
        <v>179</v>
      </c>
      <c r="K1363">
        <v>3</v>
      </c>
      <c r="L1363">
        <v>1447</v>
      </c>
      <c r="M1363">
        <v>1762</v>
      </c>
      <c r="N1363">
        <v>1762</v>
      </c>
      <c r="O1363" t="s">
        <v>4159</v>
      </c>
      <c r="P1363" t="s">
        <v>4450</v>
      </c>
      <c r="Q1363" t="s">
        <v>4435</v>
      </c>
      <c r="R1363" t="s">
        <v>4451</v>
      </c>
      <c r="S1363" t="s">
        <v>4449</v>
      </c>
      <c r="T1363">
        <v>8032.1546323542716</v>
      </c>
      <c r="U1363">
        <v>1532715.4411905289</v>
      </c>
    </row>
    <row r="1364" spans="1:21" hidden="1">
      <c r="A1364" t="s">
        <v>4156</v>
      </c>
      <c r="B1364" t="s">
        <v>4432</v>
      </c>
      <c r="C1364" t="s">
        <v>4452</v>
      </c>
      <c r="D1364">
        <v>6.6808069999999997</v>
      </c>
      <c r="E1364">
        <v>0.50857699999999995</v>
      </c>
      <c r="F1364">
        <v>55</v>
      </c>
      <c r="G1364">
        <v>7</v>
      </c>
      <c r="H1364">
        <v>54</v>
      </c>
      <c r="I1364">
        <v>159</v>
      </c>
      <c r="J1364">
        <v>151</v>
      </c>
      <c r="K1364">
        <v>0</v>
      </c>
      <c r="L1364">
        <v>426</v>
      </c>
      <c r="M1364">
        <v>1761</v>
      </c>
      <c r="N1364">
        <v>1761</v>
      </c>
      <c r="O1364" t="s">
        <v>4159</v>
      </c>
      <c r="P1364" t="s">
        <v>4453</v>
      </c>
      <c r="Q1364" t="s">
        <v>4435</v>
      </c>
      <c r="R1364" t="s">
        <v>4454</v>
      </c>
      <c r="S1364" t="s">
        <v>4452</v>
      </c>
      <c r="T1364">
        <v>6680.8067101300776</v>
      </c>
      <c r="U1364">
        <v>508576.50708705169</v>
      </c>
    </row>
    <row r="1365" spans="1:21" hidden="1">
      <c r="A1365" t="s">
        <v>4156</v>
      </c>
      <c r="B1365" t="s">
        <v>4455</v>
      </c>
      <c r="C1365" t="s">
        <v>4456</v>
      </c>
      <c r="D1365">
        <v>5.0011780000000003</v>
      </c>
      <c r="E1365">
        <v>0.61501700000000004</v>
      </c>
      <c r="F1365">
        <v>32</v>
      </c>
      <c r="G1365">
        <v>19</v>
      </c>
      <c r="H1365">
        <v>34</v>
      </c>
      <c r="I1365">
        <v>118</v>
      </c>
      <c r="J1365">
        <v>154</v>
      </c>
      <c r="K1365">
        <v>0</v>
      </c>
      <c r="L1365">
        <v>357</v>
      </c>
      <c r="M1365">
        <v>1135</v>
      </c>
      <c r="N1365">
        <v>1135</v>
      </c>
      <c r="O1365" t="s">
        <v>4159</v>
      </c>
      <c r="P1365" t="s">
        <v>4457</v>
      </c>
      <c r="Q1365" t="s">
        <v>4458</v>
      </c>
      <c r="R1365" t="s">
        <v>4459</v>
      </c>
      <c r="S1365" t="s">
        <v>4456</v>
      </c>
      <c r="T1365">
        <v>5001.1782979393884</v>
      </c>
      <c r="U1365">
        <v>615017.46437109204</v>
      </c>
    </row>
    <row r="1366" spans="1:21" hidden="1">
      <c r="A1366" t="s">
        <v>4156</v>
      </c>
      <c r="B1366" t="s">
        <v>4455</v>
      </c>
      <c r="C1366" t="s">
        <v>4460</v>
      </c>
      <c r="D1366">
        <v>11.380345</v>
      </c>
      <c r="E1366">
        <v>2.9915720000000001</v>
      </c>
      <c r="F1366">
        <v>448</v>
      </c>
      <c r="G1366">
        <v>138</v>
      </c>
      <c r="H1366">
        <v>600</v>
      </c>
      <c r="I1366">
        <v>511</v>
      </c>
      <c r="J1366">
        <v>575</v>
      </c>
      <c r="K1366">
        <v>15</v>
      </c>
      <c r="L1366">
        <v>2287</v>
      </c>
      <c r="M1366">
        <v>1136</v>
      </c>
      <c r="N1366">
        <v>1136</v>
      </c>
      <c r="O1366" t="s">
        <v>4159</v>
      </c>
      <c r="P1366" t="s">
        <v>4461</v>
      </c>
      <c r="Q1366" t="s">
        <v>4458</v>
      </c>
      <c r="R1366" t="s">
        <v>4462</v>
      </c>
      <c r="S1366" t="s">
        <v>4460</v>
      </c>
      <c r="T1366">
        <v>11380.345363537779</v>
      </c>
      <c r="U1366">
        <v>2991571.795353469</v>
      </c>
    </row>
    <row r="1367" spans="1:21" hidden="1">
      <c r="A1367" t="s">
        <v>4156</v>
      </c>
      <c r="B1367" t="s">
        <v>4455</v>
      </c>
      <c r="C1367" t="s">
        <v>4463</v>
      </c>
      <c r="D1367">
        <v>1.6787399999999999</v>
      </c>
      <c r="E1367">
        <v>0.13614000000000001</v>
      </c>
      <c r="F1367">
        <v>0</v>
      </c>
      <c r="G1367">
        <v>10</v>
      </c>
      <c r="H1367">
        <v>0</v>
      </c>
      <c r="I1367">
        <v>0</v>
      </c>
      <c r="J1367">
        <v>2</v>
      </c>
      <c r="K1367">
        <v>0</v>
      </c>
      <c r="L1367">
        <v>12</v>
      </c>
      <c r="M1367">
        <v>1137</v>
      </c>
      <c r="N1367">
        <v>1137</v>
      </c>
      <c r="O1367" t="s">
        <v>4159</v>
      </c>
      <c r="P1367" t="s">
        <v>4464</v>
      </c>
      <c r="Q1367" t="s">
        <v>4458</v>
      </c>
      <c r="R1367" t="s">
        <v>4465</v>
      </c>
      <c r="S1367" t="s">
        <v>4463</v>
      </c>
      <c r="T1367">
        <v>1678.740252284618</v>
      </c>
      <c r="U1367">
        <v>136140.14046930021</v>
      </c>
    </row>
    <row r="1368" spans="1:21" hidden="1">
      <c r="A1368" t="s">
        <v>4156</v>
      </c>
      <c r="B1368" t="s">
        <v>4455</v>
      </c>
      <c r="C1368" t="s">
        <v>4466</v>
      </c>
      <c r="D1368">
        <v>4.0295350000000001</v>
      </c>
      <c r="E1368">
        <v>0.28765099999999999</v>
      </c>
      <c r="F1368">
        <v>11</v>
      </c>
      <c r="G1368">
        <v>15</v>
      </c>
      <c r="H1368">
        <v>12</v>
      </c>
      <c r="I1368">
        <v>56</v>
      </c>
      <c r="J1368">
        <v>91</v>
      </c>
      <c r="K1368">
        <v>0</v>
      </c>
      <c r="L1368">
        <v>185</v>
      </c>
      <c r="M1368">
        <v>1131</v>
      </c>
      <c r="N1368">
        <v>1131</v>
      </c>
      <c r="O1368" t="s">
        <v>4159</v>
      </c>
      <c r="P1368" t="s">
        <v>4467</v>
      </c>
      <c r="Q1368" t="s">
        <v>4458</v>
      </c>
      <c r="R1368" t="s">
        <v>4468</v>
      </c>
      <c r="S1368" t="s">
        <v>4466</v>
      </c>
      <c r="T1368">
        <v>4029.5350164170109</v>
      </c>
      <c r="U1368">
        <v>287651.34601912979</v>
      </c>
    </row>
    <row r="1369" spans="1:21" hidden="1">
      <c r="A1369" t="s">
        <v>4156</v>
      </c>
      <c r="B1369" t="s">
        <v>4455</v>
      </c>
      <c r="C1369" t="s">
        <v>4469</v>
      </c>
      <c r="D1369">
        <v>3.4880680000000002</v>
      </c>
      <c r="E1369">
        <v>0.40010400000000002</v>
      </c>
      <c r="F1369">
        <v>36</v>
      </c>
      <c r="G1369">
        <v>12</v>
      </c>
      <c r="H1369">
        <v>39</v>
      </c>
      <c r="I1369">
        <v>132</v>
      </c>
      <c r="J1369">
        <v>145</v>
      </c>
      <c r="K1369">
        <v>0</v>
      </c>
      <c r="L1369">
        <v>364</v>
      </c>
      <c r="M1369">
        <v>1133</v>
      </c>
      <c r="N1369">
        <v>1133</v>
      </c>
      <c r="O1369" t="s">
        <v>4159</v>
      </c>
      <c r="P1369" t="s">
        <v>4470</v>
      </c>
      <c r="Q1369" t="s">
        <v>4458</v>
      </c>
      <c r="R1369" t="s">
        <v>4471</v>
      </c>
      <c r="S1369" t="s">
        <v>4469</v>
      </c>
      <c r="T1369">
        <v>3488.0675162511288</v>
      </c>
      <c r="U1369">
        <v>400103.6590781585</v>
      </c>
    </row>
    <row r="1370" spans="1:21" hidden="1">
      <c r="A1370" t="s">
        <v>4156</v>
      </c>
      <c r="B1370" t="s">
        <v>4455</v>
      </c>
      <c r="C1370" s="344" t="s">
        <v>531</v>
      </c>
      <c r="D1370">
        <v>0.13184499999999999</v>
      </c>
      <c r="E1370">
        <v>1.8200000000000001E-4</v>
      </c>
      <c r="M1370">
        <v>1134</v>
      </c>
      <c r="N1370">
        <v>1134</v>
      </c>
      <c r="O1370" t="s">
        <v>4159</v>
      </c>
      <c r="P1370" t="s">
        <v>4472</v>
      </c>
      <c r="Q1370" t="s">
        <v>4458</v>
      </c>
      <c r="R1370" t="s">
        <v>4319</v>
      </c>
      <c r="S1370" t="s">
        <v>4317</v>
      </c>
      <c r="T1370">
        <v>243.34685369999971</v>
      </c>
      <c r="U1370">
        <v>182.01076791597731</v>
      </c>
    </row>
    <row r="1371" spans="1:21" hidden="1">
      <c r="A1371" t="s">
        <v>4156</v>
      </c>
      <c r="B1371" t="s">
        <v>4455</v>
      </c>
      <c r="C1371" t="s">
        <v>4473</v>
      </c>
      <c r="D1371">
        <v>6.9428570000000001</v>
      </c>
      <c r="E1371">
        <v>0.81344799999999995</v>
      </c>
      <c r="F1371">
        <v>37</v>
      </c>
      <c r="G1371">
        <v>52</v>
      </c>
      <c r="H1371">
        <v>35</v>
      </c>
      <c r="I1371">
        <v>122</v>
      </c>
      <c r="J1371">
        <v>245</v>
      </c>
      <c r="K1371">
        <v>3</v>
      </c>
      <c r="L1371">
        <v>494</v>
      </c>
      <c r="M1371">
        <v>1130</v>
      </c>
      <c r="N1371">
        <v>1130</v>
      </c>
      <c r="O1371" t="s">
        <v>4159</v>
      </c>
      <c r="P1371" t="s">
        <v>4474</v>
      </c>
      <c r="Q1371" t="s">
        <v>4458</v>
      </c>
      <c r="R1371" t="s">
        <v>4475</v>
      </c>
      <c r="S1371" t="s">
        <v>4473</v>
      </c>
      <c r="T1371">
        <v>6942.8573579732929</v>
      </c>
      <c r="U1371">
        <v>813447.92038972198</v>
      </c>
    </row>
    <row r="1372" spans="1:21" hidden="1">
      <c r="A1372" t="s">
        <v>4156</v>
      </c>
      <c r="B1372" t="s">
        <v>4455</v>
      </c>
      <c r="C1372" t="s">
        <v>4476</v>
      </c>
      <c r="D1372">
        <v>4.8617299999999997</v>
      </c>
      <c r="E1372">
        <v>0.42714099999999999</v>
      </c>
      <c r="F1372">
        <v>34</v>
      </c>
      <c r="G1372">
        <v>34</v>
      </c>
      <c r="H1372">
        <v>32</v>
      </c>
      <c r="I1372">
        <v>98</v>
      </c>
      <c r="J1372">
        <v>129</v>
      </c>
      <c r="K1372">
        <v>1</v>
      </c>
      <c r="L1372">
        <v>328</v>
      </c>
      <c r="M1372">
        <v>1129</v>
      </c>
      <c r="N1372">
        <v>1129</v>
      </c>
      <c r="O1372" t="s">
        <v>4159</v>
      </c>
      <c r="P1372" t="s">
        <v>4477</v>
      </c>
      <c r="Q1372" t="s">
        <v>4458</v>
      </c>
      <c r="R1372" t="s">
        <v>4478</v>
      </c>
      <c r="S1372" t="s">
        <v>4476</v>
      </c>
      <c r="T1372">
        <v>4861.7295076745213</v>
      </c>
      <c r="U1372">
        <v>427140.6924712694</v>
      </c>
    </row>
    <row r="1373" spans="1:21" hidden="1">
      <c r="A1373" t="s">
        <v>4156</v>
      </c>
      <c r="B1373" t="s">
        <v>4455</v>
      </c>
      <c r="C1373" t="s">
        <v>4479</v>
      </c>
      <c r="D1373">
        <v>1.3863650000000001</v>
      </c>
      <c r="E1373">
        <v>9.5143000000000005E-2</v>
      </c>
      <c r="F1373">
        <v>0</v>
      </c>
      <c r="G1373">
        <v>0</v>
      </c>
      <c r="H1373">
        <v>0</v>
      </c>
      <c r="I1373">
        <v>0</v>
      </c>
      <c r="J1373">
        <v>33</v>
      </c>
      <c r="K1373">
        <v>0</v>
      </c>
      <c r="L1373">
        <v>33</v>
      </c>
      <c r="M1373">
        <v>1132</v>
      </c>
      <c r="N1373">
        <v>1132</v>
      </c>
      <c r="O1373" t="s">
        <v>4159</v>
      </c>
      <c r="P1373" t="s">
        <v>4480</v>
      </c>
      <c r="Q1373" t="s">
        <v>4458</v>
      </c>
      <c r="R1373" t="s">
        <v>4481</v>
      </c>
      <c r="S1373" t="s">
        <v>4479</v>
      </c>
      <c r="T1373">
        <v>1386.365258502758</v>
      </c>
      <c r="U1373">
        <v>95143.435316714415</v>
      </c>
    </row>
    <row r="1374" spans="1:21" hidden="1">
      <c r="A1374" t="s">
        <v>4156</v>
      </c>
      <c r="B1374" t="s">
        <v>4482</v>
      </c>
      <c r="C1374" s="346" t="s">
        <v>4483</v>
      </c>
      <c r="D1374">
        <v>88.971693000000002</v>
      </c>
      <c r="E1374">
        <v>56.089792000000003</v>
      </c>
      <c r="F1374">
        <v>7747</v>
      </c>
      <c r="G1374">
        <v>16458</v>
      </c>
      <c r="H1374">
        <v>23156</v>
      </c>
      <c r="I1374">
        <v>1916</v>
      </c>
      <c r="J1374">
        <v>1990</v>
      </c>
      <c r="K1374">
        <v>377</v>
      </c>
      <c r="L1374">
        <v>51644</v>
      </c>
      <c r="M1374">
        <v>1138</v>
      </c>
      <c r="N1374">
        <v>1138</v>
      </c>
      <c r="O1374" t="s">
        <v>4159</v>
      </c>
      <c r="P1374" t="s">
        <v>4484</v>
      </c>
      <c r="Q1374" t="s">
        <v>4485</v>
      </c>
      <c r="R1374" t="s">
        <v>4307</v>
      </c>
      <c r="S1374" t="s">
        <v>4308</v>
      </c>
      <c r="T1374">
        <v>98466.173030578691</v>
      </c>
      <c r="U1374">
        <v>56089791.66504056</v>
      </c>
    </row>
    <row r="1375" spans="1:21" hidden="1">
      <c r="A1375" t="s">
        <v>4156</v>
      </c>
      <c r="B1375" t="s">
        <v>4482</v>
      </c>
      <c r="C1375" s="344" t="s">
        <v>531</v>
      </c>
      <c r="D1375">
        <v>0.41770000000000002</v>
      </c>
      <c r="E1375">
        <v>4.9379999999999997E-3</v>
      </c>
      <c r="M1375">
        <v>1139</v>
      </c>
      <c r="N1375">
        <v>1139</v>
      </c>
      <c r="O1375" t="s">
        <v>4159</v>
      </c>
      <c r="P1375" t="s">
        <v>4486</v>
      </c>
      <c r="Q1375" t="s">
        <v>4485</v>
      </c>
      <c r="R1375" t="s">
        <v>4487</v>
      </c>
      <c r="S1375" t="s">
        <v>4488</v>
      </c>
      <c r="T1375">
        <v>853.08254724531866</v>
      </c>
      <c r="U1375">
        <v>4937.7343709561537</v>
      </c>
    </row>
    <row r="1376" spans="1:21" hidden="1">
      <c r="A1376" t="s">
        <v>4156</v>
      </c>
      <c r="B1376" t="s">
        <v>4489</v>
      </c>
      <c r="C1376" t="s">
        <v>4490</v>
      </c>
      <c r="D1376">
        <v>26.179531000000001</v>
      </c>
      <c r="E1376">
        <v>12.958561</v>
      </c>
      <c r="F1376">
        <v>1705</v>
      </c>
      <c r="G1376">
        <v>317</v>
      </c>
      <c r="H1376">
        <v>4080</v>
      </c>
      <c r="I1376">
        <v>546</v>
      </c>
      <c r="J1376">
        <v>973</v>
      </c>
      <c r="K1376">
        <v>4</v>
      </c>
      <c r="L1376">
        <v>7625</v>
      </c>
      <c r="M1376">
        <v>1140</v>
      </c>
      <c r="N1376">
        <v>1140</v>
      </c>
      <c r="O1376" t="s">
        <v>4159</v>
      </c>
      <c r="P1376" t="s">
        <v>4491</v>
      </c>
      <c r="Q1376" t="s">
        <v>4492</v>
      </c>
      <c r="R1376" t="s">
        <v>4493</v>
      </c>
      <c r="S1376" t="s">
        <v>4490</v>
      </c>
      <c r="T1376">
        <v>26179.531294211851</v>
      </c>
      <c r="U1376">
        <v>12958560.58585866</v>
      </c>
    </row>
    <row r="1377" spans="1:21" hidden="1">
      <c r="A1377" t="s">
        <v>4156</v>
      </c>
      <c r="B1377" t="s">
        <v>4494</v>
      </c>
      <c r="C1377" t="s">
        <v>4495</v>
      </c>
      <c r="D1377">
        <v>17.441410999999999</v>
      </c>
      <c r="E1377">
        <v>6.7652720000000004</v>
      </c>
      <c r="F1377">
        <v>1016</v>
      </c>
      <c r="G1377">
        <v>210</v>
      </c>
      <c r="H1377">
        <v>1864</v>
      </c>
      <c r="I1377">
        <v>655</v>
      </c>
      <c r="J1377">
        <v>565</v>
      </c>
      <c r="K1377">
        <v>0</v>
      </c>
      <c r="L1377">
        <v>4310</v>
      </c>
      <c r="M1377">
        <v>1141</v>
      </c>
      <c r="N1377">
        <v>1141</v>
      </c>
      <c r="O1377" t="s">
        <v>4159</v>
      </c>
      <c r="P1377" t="s">
        <v>4496</v>
      </c>
      <c r="Q1377" t="s">
        <v>4497</v>
      </c>
      <c r="R1377" t="s">
        <v>4498</v>
      </c>
      <c r="S1377" t="s">
        <v>4495</v>
      </c>
      <c r="T1377">
        <v>17441.410987616069</v>
      </c>
      <c r="U1377">
        <v>6765272.0890324423</v>
      </c>
    </row>
    <row r="1378" spans="1:21" hidden="1">
      <c r="A1378" t="s">
        <v>4156</v>
      </c>
      <c r="B1378" t="s">
        <v>4494</v>
      </c>
      <c r="C1378" t="s">
        <v>4499</v>
      </c>
      <c r="D1378">
        <v>4.780157</v>
      </c>
      <c r="E1378">
        <v>0.48936000000000002</v>
      </c>
      <c r="F1378">
        <v>68</v>
      </c>
      <c r="G1378">
        <v>17</v>
      </c>
      <c r="H1378">
        <v>115</v>
      </c>
      <c r="I1378">
        <v>76</v>
      </c>
      <c r="J1378">
        <v>81</v>
      </c>
      <c r="K1378">
        <v>0</v>
      </c>
      <c r="L1378">
        <v>357</v>
      </c>
      <c r="M1378">
        <v>1142</v>
      </c>
      <c r="N1378">
        <v>1142</v>
      </c>
      <c r="O1378" t="s">
        <v>4159</v>
      </c>
      <c r="P1378" t="s">
        <v>4500</v>
      </c>
      <c r="Q1378" t="s">
        <v>4497</v>
      </c>
      <c r="R1378" t="s">
        <v>4501</v>
      </c>
      <c r="S1378" t="s">
        <v>4499</v>
      </c>
      <c r="T1378">
        <v>4780.1569098112031</v>
      </c>
      <c r="U1378">
        <v>489360.09458417539</v>
      </c>
    </row>
    <row r="1379" spans="1:21" hidden="1">
      <c r="A1379" t="s">
        <v>4156</v>
      </c>
      <c r="B1379" t="s">
        <v>4502</v>
      </c>
      <c r="C1379" s="346" t="s">
        <v>4503</v>
      </c>
      <c r="D1379">
        <v>27.840814000000002</v>
      </c>
      <c r="E1379">
        <v>7.7578079999999998</v>
      </c>
      <c r="F1379">
        <v>1414</v>
      </c>
      <c r="G1379">
        <v>672</v>
      </c>
      <c r="H1379">
        <v>3592</v>
      </c>
      <c r="I1379">
        <v>706</v>
      </c>
      <c r="J1379">
        <v>756</v>
      </c>
      <c r="K1379">
        <v>27</v>
      </c>
      <c r="L1379">
        <v>7167</v>
      </c>
      <c r="M1379">
        <v>1856</v>
      </c>
      <c r="N1379">
        <v>1856</v>
      </c>
      <c r="O1379" t="s">
        <v>4159</v>
      </c>
      <c r="P1379" t="s">
        <v>4504</v>
      </c>
      <c r="Q1379" t="s">
        <v>4505</v>
      </c>
      <c r="R1379" t="s">
        <v>4307</v>
      </c>
      <c r="S1379" t="s">
        <v>4308</v>
      </c>
      <c r="T1379">
        <v>29129.205579240741</v>
      </c>
      <c r="U1379">
        <v>7757808.3562798826</v>
      </c>
    </row>
    <row r="1380" spans="1:21" hidden="1">
      <c r="A1380" t="s">
        <v>4156</v>
      </c>
      <c r="B1380" t="s">
        <v>4502</v>
      </c>
      <c r="C1380" t="s">
        <v>4506</v>
      </c>
      <c r="D1380">
        <v>11.604393999999999</v>
      </c>
      <c r="E1380">
        <v>3.1310159999999998</v>
      </c>
      <c r="F1380">
        <v>458</v>
      </c>
      <c r="G1380">
        <v>59</v>
      </c>
      <c r="H1380">
        <v>800</v>
      </c>
      <c r="I1380">
        <v>364</v>
      </c>
      <c r="J1380">
        <v>571</v>
      </c>
      <c r="K1380">
        <v>7</v>
      </c>
      <c r="L1380">
        <v>2259</v>
      </c>
      <c r="M1380">
        <v>1855</v>
      </c>
      <c r="N1380">
        <v>1855</v>
      </c>
      <c r="O1380" t="s">
        <v>4159</v>
      </c>
      <c r="P1380" t="s">
        <v>4507</v>
      </c>
      <c r="Q1380" t="s">
        <v>4505</v>
      </c>
      <c r="R1380" t="s">
        <v>4508</v>
      </c>
      <c r="S1380" t="s">
        <v>4506</v>
      </c>
      <c r="T1380">
        <v>12429.19043819899</v>
      </c>
      <c r="U1380">
        <v>3131015.919667325</v>
      </c>
    </row>
    <row r="1381" spans="1:21" hidden="1">
      <c r="A1381" t="s">
        <v>4156</v>
      </c>
      <c r="B1381" t="s">
        <v>4502</v>
      </c>
      <c r="C1381" t="s">
        <v>531</v>
      </c>
      <c r="D1381">
        <v>1.256084</v>
      </c>
      <c r="E1381">
        <v>3.4640999999999998E-2</v>
      </c>
      <c r="F1381">
        <v>0</v>
      </c>
      <c r="G1381">
        <v>0</v>
      </c>
      <c r="H1381">
        <v>0</v>
      </c>
      <c r="I1381">
        <v>0</v>
      </c>
      <c r="J1381">
        <v>1</v>
      </c>
      <c r="K1381">
        <v>0</v>
      </c>
      <c r="L1381">
        <v>1</v>
      </c>
      <c r="M1381">
        <v>1854</v>
      </c>
      <c r="N1381">
        <v>1854</v>
      </c>
      <c r="O1381" t="s">
        <v>4159</v>
      </c>
      <c r="P1381" t="s">
        <v>4509</v>
      </c>
      <c r="Q1381" t="s">
        <v>4505</v>
      </c>
      <c r="R1381" t="s">
        <v>4510</v>
      </c>
      <c r="S1381" t="s">
        <v>4511</v>
      </c>
      <c r="T1381">
        <v>2296.7119711014948</v>
      </c>
      <c r="U1381">
        <v>34641.060118199668</v>
      </c>
    </row>
    <row r="1382" spans="1:21" hidden="1">
      <c r="A1382" t="s">
        <v>4156</v>
      </c>
      <c r="B1382" t="s">
        <v>4512</v>
      </c>
      <c r="C1382" t="s">
        <v>4513</v>
      </c>
      <c r="D1382">
        <v>7.7298260000000001</v>
      </c>
      <c r="E1382">
        <v>1.6256809999999999</v>
      </c>
      <c r="F1382">
        <v>181</v>
      </c>
      <c r="G1382">
        <v>47</v>
      </c>
      <c r="H1382">
        <v>169</v>
      </c>
      <c r="I1382">
        <v>275</v>
      </c>
      <c r="J1382">
        <v>398</v>
      </c>
      <c r="K1382">
        <v>1</v>
      </c>
      <c r="L1382">
        <v>1071</v>
      </c>
      <c r="M1382">
        <v>1505</v>
      </c>
      <c r="N1382">
        <v>1505</v>
      </c>
      <c r="O1382" t="s">
        <v>4159</v>
      </c>
      <c r="P1382" t="s">
        <v>4514</v>
      </c>
      <c r="Q1382" t="s">
        <v>4515</v>
      </c>
      <c r="R1382" t="s">
        <v>4516</v>
      </c>
      <c r="S1382" t="s">
        <v>4513</v>
      </c>
      <c r="T1382">
        <v>7729.8256986270253</v>
      </c>
      <c r="U1382">
        <v>1625681.113836816</v>
      </c>
    </row>
    <row r="1383" spans="1:21" hidden="1">
      <c r="A1383" t="s">
        <v>4156</v>
      </c>
      <c r="B1383" t="s">
        <v>4512</v>
      </c>
      <c r="C1383" t="s">
        <v>4517</v>
      </c>
      <c r="D1383">
        <v>2.9980419999999999</v>
      </c>
      <c r="E1383">
        <v>0.33233099999999999</v>
      </c>
      <c r="F1383">
        <v>13</v>
      </c>
      <c r="G1383">
        <v>8</v>
      </c>
      <c r="H1383">
        <v>13</v>
      </c>
      <c r="I1383">
        <v>73</v>
      </c>
      <c r="J1383">
        <v>103</v>
      </c>
      <c r="K1383">
        <v>0</v>
      </c>
      <c r="L1383">
        <v>210</v>
      </c>
      <c r="M1383">
        <v>1504</v>
      </c>
      <c r="N1383">
        <v>1504</v>
      </c>
      <c r="O1383" t="s">
        <v>4159</v>
      </c>
      <c r="P1383" t="s">
        <v>4518</v>
      </c>
      <c r="Q1383" t="s">
        <v>4515</v>
      </c>
      <c r="R1383" t="s">
        <v>4519</v>
      </c>
      <c r="S1383" t="s">
        <v>4517</v>
      </c>
      <c r="T1383">
        <v>2998.041745512096</v>
      </c>
      <c r="U1383">
        <v>332330.84171345521</v>
      </c>
    </row>
    <row r="1384" spans="1:21" hidden="1">
      <c r="A1384" t="s">
        <v>4156</v>
      </c>
      <c r="B1384" t="s">
        <v>4512</v>
      </c>
      <c r="C1384" t="s">
        <v>4520</v>
      </c>
      <c r="D1384">
        <v>4.2867759999999997</v>
      </c>
      <c r="E1384">
        <v>0.40760099999999999</v>
      </c>
      <c r="F1384">
        <v>7</v>
      </c>
      <c r="G1384">
        <v>0</v>
      </c>
      <c r="H1384">
        <v>8</v>
      </c>
      <c r="I1384">
        <v>67</v>
      </c>
      <c r="J1384">
        <v>102</v>
      </c>
      <c r="K1384">
        <v>0</v>
      </c>
      <c r="L1384">
        <v>184</v>
      </c>
      <c r="M1384">
        <v>1503</v>
      </c>
      <c r="N1384">
        <v>1503</v>
      </c>
      <c r="O1384" t="s">
        <v>4159</v>
      </c>
      <c r="P1384" t="s">
        <v>4521</v>
      </c>
      <c r="Q1384" t="s">
        <v>4515</v>
      </c>
      <c r="R1384" t="s">
        <v>4522</v>
      </c>
      <c r="S1384" t="s">
        <v>4520</v>
      </c>
      <c r="T1384">
        <v>4286.7761987701442</v>
      </c>
      <c r="U1384">
        <v>407601.11944204982</v>
      </c>
    </row>
    <row r="1385" spans="1:21" hidden="1">
      <c r="A1385" t="s">
        <v>4156</v>
      </c>
      <c r="B1385" t="s">
        <v>4512</v>
      </c>
      <c r="C1385" t="s">
        <v>4523</v>
      </c>
      <c r="D1385">
        <v>2.9244789999999998</v>
      </c>
      <c r="E1385">
        <v>0.28360000000000002</v>
      </c>
      <c r="F1385">
        <v>8</v>
      </c>
      <c r="G1385">
        <v>0</v>
      </c>
      <c r="H1385">
        <v>8</v>
      </c>
      <c r="I1385">
        <v>58</v>
      </c>
      <c r="J1385">
        <v>46</v>
      </c>
      <c r="K1385">
        <v>7</v>
      </c>
      <c r="L1385">
        <v>127</v>
      </c>
      <c r="M1385">
        <v>1500</v>
      </c>
      <c r="N1385">
        <v>1500</v>
      </c>
      <c r="O1385" t="s">
        <v>4159</v>
      </c>
      <c r="P1385" t="s">
        <v>4524</v>
      </c>
      <c r="Q1385" t="s">
        <v>4515</v>
      </c>
      <c r="R1385" t="s">
        <v>4525</v>
      </c>
      <c r="S1385" t="s">
        <v>4523</v>
      </c>
      <c r="T1385">
        <v>2924.4792658937672</v>
      </c>
      <c r="U1385">
        <v>283599.81676605501</v>
      </c>
    </row>
    <row r="1386" spans="1:21" hidden="1">
      <c r="A1386" t="s">
        <v>4156</v>
      </c>
      <c r="B1386" t="s">
        <v>4512</v>
      </c>
      <c r="C1386" t="s">
        <v>4526</v>
      </c>
      <c r="D1386">
        <v>14.165952000000001</v>
      </c>
      <c r="E1386">
        <v>4.0973810000000004</v>
      </c>
      <c r="F1386">
        <v>643</v>
      </c>
      <c r="G1386">
        <v>325</v>
      </c>
      <c r="H1386">
        <v>858</v>
      </c>
      <c r="I1386">
        <v>647</v>
      </c>
      <c r="J1386">
        <v>477</v>
      </c>
      <c r="K1386">
        <v>5</v>
      </c>
      <c r="L1386">
        <v>2955</v>
      </c>
      <c r="M1386">
        <v>1502</v>
      </c>
      <c r="N1386">
        <v>1502</v>
      </c>
      <c r="O1386" t="s">
        <v>4159</v>
      </c>
      <c r="P1386" t="s">
        <v>4527</v>
      </c>
      <c r="Q1386" t="s">
        <v>4515</v>
      </c>
      <c r="R1386" t="s">
        <v>4528</v>
      </c>
      <c r="S1386" t="s">
        <v>4526</v>
      </c>
      <c r="T1386">
        <v>14165.95154246731</v>
      </c>
      <c r="U1386">
        <v>4097380.8843549741</v>
      </c>
    </row>
    <row r="1387" spans="1:21" hidden="1">
      <c r="A1387" t="s">
        <v>4156</v>
      </c>
      <c r="B1387" t="s">
        <v>4512</v>
      </c>
      <c r="C1387" t="s">
        <v>4529</v>
      </c>
      <c r="D1387">
        <v>1.224092</v>
      </c>
      <c r="E1387">
        <v>7.0154999999999995E-2</v>
      </c>
      <c r="F1387">
        <v>1</v>
      </c>
      <c r="G1387">
        <v>1</v>
      </c>
      <c r="H1387">
        <v>1</v>
      </c>
      <c r="I1387">
        <v>5</v>
      </c>
      <c r="J1387">
        <v>10</v>
      </c>
      <c r="K1387">
        <v>0</v>
      </c>
      <c r="L1387">
        <v>18</v>
      </c>
      <c r="M1387">
        <v>1508</v>
      </c>
      <c r="N1387">
        <v>1508</v>
      </c>
      <c r="O1387" t="s">
        <v>4159</v>
      </c>
      <c r="P1387" t="s">
        <v>4530</v>
      </c>
      <c r="Q1387" t="s">
        <v>4515</v>
      </c>
      <c r="R1387" t="s">
        <v>4531</v>
      </c>
      <c r="S1387" t="s">
        <v>4529</v>
      </c>
      <c r="T1387">
        <v>1224.092312591773</v>
      </c>
      <c r="U1387">
        <v>70155.232599306255</v>
      </c>
    </row>
    <row r="1388" spans="1:21" hidden="1">
      <c r="A1388" t="s">
        <v>4156</v>
      </c>
      <c r="B1388" t="s">
        <v>4512</v>
      </c>
      <c r="C1388" t="s">
        <v>4532</v>
      </c>
      <c r="D1388">
        <v>4.3699839999999996</v>
      </c>
      <c r="E1388">
        <v>0.45341199999999998</v>
      </c>
      <c r="F1388">
        <v>30</v>
      </c>
      <c r="G1388">
        <v>26</v>
      </c>
      <c r="H1388">
        <v>32</v>
      </c>
      <c r="I1388">
        <v>90</v>
      </c>
      <c r="J1388">
        <v>132</v>
      </c>
      <c r="K1388">
        <v>0</v>
      </c>
      <c r="L1388">
        <v>310</v>
      </c>
      <c r="M1388">
        <v>1501</v>
      </c>
      <c r="N1388">
        <v>1501</v>
      </c>
      <c r="O1388" t="s">
        <v>4159</v>
      </c>
      <c r="P1388" t="s">
        <v>4533</v>
      </c>
      <c r="Q1388" t="s">
        <v>4515</v>
      </c>
      <c r="R1388" t="s">
        <v>4534</v>
      </c>
      <c r="S1388" t="s">
        <v>4532</v>
      </c>
      <c r="T1388">
        <v>4369.9838558496858</v>
      </c>
      <c r="U1388">
        <v>453412.21594069607</v>
      </c>
    </row>
    <row r="1389" spans="1:21" hidden="1">
      <c r="A1389" t="s">
        <v>4156</v>
      </c>
      <c r="B1389" t="s">
        <v>4512</v>
      </c>
      <c r="C1389" t="s">
        <v>4535</v>
      </c>
      <c r="D1389">
        <v>4.9505869999999996</v>
      </c>
      <c r="E1389">
        <v>0.52379600000000004</v>
      </c>
      <c r="F1389">
        <v>26</v>
      </c>
      <c r="G1389">
        <v>4</v>
      </c>
      <c r="H1389">
        <v>25</v>
      </c>
      <c r="I1389">
        <v>142</v>
      </c>
      <c r="J1389">
        <v>105</v>
      </c>
      <c r="K1389">
        <v>1</v>
      </c>
      <c r="L1389">
        <v>303</v>
      </c>
      <c r="M1389">
        <v>1506</v>
      </c>
      <c r="N1389">
        <v>1506</v>
      </c>
      <c r="O1389" t="s">
        <v>4159</v>
      </c>
      <c r="P1389" t="s">
        <v>4536</v>
      </c>
      <c r="Q1389" t="s">
        <v>4515</v>
      </c>
      <c r="R1389" t="s">
        <v>4537</v>
      </c>
      <c r="S1389" t="s">
        <v>4535</v>
      </c>
      <c r="T1389">
        <v>4950.58720212356</v>
      </c>
      <c r="U1389">
        <v>523796.33490236278</v>
      </c>
    </row>
    <row r="1390" spans="1:21" hidden="1">
      <c r="A1390" t="s">
        <v>4156</v>
      </c>
      <c r="B1390" t="s">
        <v>4512</v>
      </c>
      <c r="C1390" t="s">
        <v>531</v>
      </c>
      <c r="D1390">
        <v>2.0363950000000002</v>
      </c>
      <c r="E1390">
        <v>0.17716799999999999</v>
      </c>
      <c r="F1390">
        <v>0</v>
      </c>
      <c r="G1390">
        <v>2</v>
      </c>
      <c r="H1390">
        <v>0</v>
      </c>
      <c r="I1390">
        <v>0</v>
      </c>
      <c r="J1390">
        <v>1</v>
      </c>
      <c r="K1390">
        <v>0</v>
      </c>
      <c r="L1390">
        <v>3</v>
      </c>
      <c r="M1390">
        <v>1509</v>
      </c>
      <c r="N1390">
        <v>1509</v>
      </c>
      <c r="O1390" t="s">
        <v>4159</v>
      </c>
      <c r="P1390" t="s">
        <v>4538</v>
      </c>
      <c r="Q1390" t="s">
        <v>4515</v>
      </c>
      <c r="R1390" t="s">
        <v>4539</v>
      </c>
      <c r="S1390" t="s">
        <v>4540</v>
      </c>
      <c r="T1390">
        <v>2036.395429742493</v>
      </c>
      <c r="U1390">
        <v>177168.3078505201</v>
      </c>
    </row>
    <row r="1391" spans="1:21" hidden="1">
      <c r="A1391" t="s">
        <v>4156</v>
      </c>
      <c r="B1391" t="s">
        <v>4512</v>
      </c>
      <c r="C1391" t="s">
        <v>531</v>
      </c>
      <c r="D1391">
        <v>0.75736400000000004</v>
      </c>
      <c r="E1391">
        <v>2.3592999999999999E-2</v>
      </c>
      <c r="F1391">
        <v>0</v>
      </c>
      <c r="G1391">
        <v>0</v>
      </c>
      <c r="H1391">
        <v>0</v>
      </c>
      <c r="I1391">
        <v>0</v>
      </c>
      <c r="J1391">
        <v>1</v>
      </c>
      <c r="K1391">
        <v>0</v>
      </c>
      <c r="L1391">
        <v>1</v>
      </c>
      <c r="M1391">
        <v>1507</v>
      </c>
      <c r="N1391">
        <v>1507</v>
      </c>
      <c r="O1391" t="s">
        <v>4159</v>
      </c>
      <c r="P1391" t="s">
        <v>4541</v>
      </c>
      <c r="Q1391" t="s">
        <v>4515</v>
      </c>
      <c r="R1391" t="s">
        <v>4333</v>
      </c>
      <c r="S1391" t="s">
        <v>4331</v>
      </c>
      <c r="T1391">
        <v>1450.984568100587</v>
      </c>
      <c r="U1391">
        <v>23593.394199957831</v>
      </c>
    </row>
    <row r="1392" spans="1:21" hidden="1">
      <c r="A1392" t="s">
        <v>4156</v>
      </c>
      <c r="B1392" t="s">
        <v>4542</v>
      </c>
      <c r="C1392" t="s">
        <v>4543</v>
      </c>
      <c r="D1392">
        <v>7.4082790000000003</v>
      </c>
      <c r="E1392">
        <v>2.2106490000000001</v>
      </c>
      <c r="F1392">
        <v>237</v>
      </c>
      <c r="G1392">
        <v>62</v>
      </c>
      <c r="H1392">
        <v>444</v>
      </c>
      <c r="I1392">
        <v>343</v>
      </c>
      <c r="J1392">
        <v>286</v>
      </c>
      <c r="K1392">
        <v>2</v>
      </c>
      <c r="L1392">
        <v>1374</v>
      </c>
      <c r="M1392">
        <v>1146</v>
      </c>
      <c r="N1392">
        <v>1146</v>
      </c>
      <c r="O1392" t="s">
        <v>4159</v>
      </c>
      <c r="P1392" t="s">
        <v>4544</v>
      </c>
      <c r="Q1392" t="s">
        <v>4545</v>
      </c>
      <c r="R1392" t="s">
        <v>4546</v>
      </c>
      <c r="S1392" t="s">
        <v>4543</v>
      </c>
      <c r="T1392">
        <v>8010.3746988694629</v>
      </c>
      <c r="U1392">
        <v>2210649.4659081409</v>
      </c>
    </row>
    <row r="1393" spans="1:21" hidden="1">
      <c r="A1393" t="s">
        <v>4156</v>
      </c>
      <c r="B1393" t="s">
        <v>4542</v>
      </c>
      <c r="C1393" t="s">
        <v>4547</v>
      </c>
      <c r="D1393">
        <v>1.3724499999999999</v>
      </c>
      <c r="E1393">
        <v>5.8497E-2</v>
      </c>
      <c r="F1393">
        <v>0</v>
      </c>
      <c r="G1393">
        <v>1</v>
      </c>
      <c r="H1393">
        <v>0</v>
      </c>
      <c r="I1393">
        <v>1</v>
      </c>
      <c r="J1393">
        <v>15</v>
      </c>
      <c r="K1393">
        <v>0</v>
      </c>
      <c r="L1393">
        <v>17</v>
      </c>
      <c r="M1393">
        <v>1147</v>
      </c>
      <c r="N1393">
        <v>1147</v>
      </c>
      <c r="O1393" t="s">
        <v>4159</v>
      </c>
      <c r="P1393" t="s">
        <v>4548</v>
      </c>
      <c r="Q1393" t="s">
        <v>4545</v>
      </c>
      <c r="R1393" t="s">
        <v>4549</v>
      </c>
      <c r="S1393" t="s">
        <v>4547</v>
      </c>
      <c r="T1393">
        <v>1372.4499458992541</v>
      </c>
      <c r="U1393">
        <v>58497.001712330159</v>
      </c>
    </row>
    <row r="1394" spans="1:21" hidden="1">
      <c r="A1394" t="s">
        <v>4156</v>
      </c>
      <c r="B1394" t="s">
        <v>4542</v>
      </c>
      <c r="C1394" t="s">
        <v>4550</v>
      </c>
      <c r="D1394">
        <v>3.6717900000000001</v>
      </c>
      <c r="E1394">
        <v>0.195268</v>
      </c>
      <c r="F1394">
        <v>6</v>
      </c>
      <c r="G1394">
        <v>1</v>
      </c>
      <c r="H1394">
        <v>3</v>
      </c>
      <c r="I1394">
        <v>50</v>
      </c>
      <c r="J1394">
        <v>67</v>
      </c>
      <c r="K1394">
        <v>0</v>
      </c>
      <c r="L1394">
        <v>127</v>
      </c>
      <c r="M1394">
        <v>1145</v>
      </c>
      <c r="N1394">
        <v>1145</v>
      </c>
      <c r="O1394" t="s">
        <v>4159</v>
      </c>
      <c r="P1394" t="s">
        <v>4551</v>
      </c>
      <c r="Q1394" t="s">
        <v>4545</v>
      </c>
      <c r="R1394" t="s">
        <v>4552</v>
      </c>
      <c r="S1394" t="s">
        <v>4550</v>
      </c>
      <c r="T1394">
        <v>3671.790096536582</v>
      </c>
      <c r="U1394">
        <v>195268.40391765581</v>
      </c>
    </row>
    <row r="1395" spans="1:21" hidden="1">
      <c r="A1395" t="s">
        <v>4156</v>
      </c>
      <c r="B1395" t="s">
        <v>4542</v>
      </c>
      <c r="C1395" t="s">
        <v>4553</v>
      </c>
      <c r="D1395">
        <v>12.989542999999999</v>
      </c>
      <c r="E1395">
        <v>4.3097690000000002</v>
      </c>
      <c r="F1395">
        <v>862</v>
      </c>
      <c r="G1395">
        <v>107</v>
      </c>
      <c r="H1395">
        <v>1401</v>
      </c>
      <c r="I1395">
        <v>469</v>
      </c>
      <c r="J1395">
        <v>462</v>
      </c>
      <c r="K1395">
        <v>3</v>
      </c>
      <c r="L1395">
        <v>3304</v>
      </c>
      <c r="M1395">
        <v>1144</v>
      </c>
      <c r="N1395">
        <v>1144</v>
      </c>
      <c r="O1395" t="s">
        <v>4159</v>
      </c>
      <c r="P1395" t="s">
        <v>4554</v>
      </c>
      <c r="Q1395" t="s">
        <v>4545</v>
      </c>
      <c r="R1395" t="s">
        <v>4555</v>
      </c>
      <c r="S1395" t="s">
        <v>4553</v>
      </c>
      <c r="T1395">
        <v>13121.197366476001</v>
      </c>
      <c r="U1395">
        <v>4309769.3340235138</v>
      </c>
    </row>
    <row r="1396" spans="1:21" hidden="1">
      <c r="A1396" t="s">
        <v>4156</v>
      </c>
      <c r="B1396" t="s">
        <v>4542</v>
      </c>
      <c r="C1396" s="344" t="s">
        <v>531</v>
      </c>
      <c r="D1396">
        <v>0.90262200000000004</v>
      </c>
      <c r="E1396">
        <v>1.4212000000000001E-2</v>
      </c>
      <c r="M1396">
        <v>1143</v>
      </c>
      <c r="N1396">
        <v>1143</v>
      </c>
      <c r="O1396" t="s">
        <v>4159</v>
      </c>
      <c r="P1396" t="s">
        <v>4556</v>
      </c>
      <c r="Q1396" t="s">
        <v>4545</v>
      </c>
      <c r="R1396" t="s">
        <v>4430</v>
      </c>
      <c r="S1396" t="s">
        <v>4431</v>
      </c>
      <c r="T1396">
        <v>1423.695442628602</v>
      </c>
      <c r="U1396">
        <v>14211.784997335761</v>
      </c>
    </row>
    <row r="1397" spans="1:21" hidden="1">
      <c r="A1397" t="s">
        <v>4156</v>
      </c>
      <c r="B1397" t="s">
        <v>4557</v>
      </c>
      <c r="C1397" s="346" t="s">
        <v>4558</v>
      </c>
      <c r="D1397">
        <v>16.304565</v>
      </c>
      <c r="E1397">
        <v>5.426266</v>
      </c>
      <c r="F1397">
        <v>1052</v>
      </c>
      <c r="G1397">
        <v>136</v>
      </c>
      <c r="H1397">
        <v>2003</v>
      </c>
      <c r="I1397">
        <v>790</v>
      </c>
      <c r="J1397">
        <v>665</v>
      </c>
      <c r="K1397">
        <v>3</v>
      </c>
      <c r="L1397">
        <v>4649</v>
      </c>
      <c r="M1397">
        <v>1148</v>
      </c>
      <c r="N1397">
        <v>1148</v>
      </c>
      <c r="O1397" t="s">
        <v>4159</v>
      </c>
      <c r="P1397" t="s">
        <v>4559</v>
      </c>
      <c r="Q1397" t="s">
        <v>4560</v>
      </c>
      <c r="R1397" t="s">
        <v>4430</v>
      </c>
      <c r="S1397" t="s">
        <v>4431</v>
      </c>
      <c r="T1397">
        <v>18100.621253520028</v>
      </c>
      <c r="U1397">
        <v>5426265.674111207</v>
      </c>
    </row>
    <row r="1398" spans="1:21" hidden="1">
      <c r="A1398" t="s">
        <v>4156</v>
      </c>
      <c r="B1398" t="s">
        <v>4557</v>
      </c>
      <c r="C1398" t="s">
        <v>4561</v>
      </c>
      <c r="D1398">
        <v>4.2778790000000004</v>
      </c>
      <c r="E1398">
        <v>0.76216799999999996</v>
      </c>
      <c r="F1398">
        <v>81</v>
      </c>
      <c r="G1398">
        <v>9</v>
      </c>
      <c r="H1398">
        <v>102</v>
      </c>
      <c r="I1398">
        <v>170</v>
      </c>
      <c r="J1398">
        <v>192</v>
      </c>
      <c r="K1398">
        <v>1</v>
      </c>
      <c r="L1398">
        <v>555</v>
      </c>
      <c r="M1398">
        <v>1149</v>
      </c>
      <c r="N1398">
        <v>1149</v>
      </c>
      <c r="O1398" t="s">
        <v>4159</v>
      </c>
      <c r="P1398" t="s">
        <v>4562</v>
      </c>
      <c r="Q1398" t="s">
        <v>4560</v>
      </c>
      <c r="R1398" t="s">
        <v>4563</v>
      </c>
      <c r="S1398" t="s">
        <v>4561</v>
      </c>
      <c r="T1398">
        <v>4277.8790524182386</v>
      </c>
      <c r="U1398">
        <v>762168.41852286563</v>
      </c>
    </row>
    <row r="1399" spans="1:21" hidden="1">
      <c r="A1399" t="s">
        <v>4156</v>
      </c>
      <c r="B1399" t="s">
        <v>4564</v>
      </c>
      <c r="C1399" t="s">
        <v>4565</v>
      </c>
      <c r="D1399">
        <v>5.8866779999999999</v>
      </c>
      <c r="E1399">
        <v>0.58298499999999998</v>
      </c>
      <c r="F1399">
        <v>31</v>
      </c>
      <c r="G1399">
        <v>3</v>
      </c>
      <c r="H1399">
        <v>35</v>
      </c>
      <c r="I1399">
        <v>110</v>
      </c>
      <c r="J1399">
        <v>201</v>
      </c>
      <c r="K1399">
        <v>0</v>
      </c>
      <c r="L1399">
        <v>380</v>
      </c>
      <c r="M1399">
        <v>1514</v>
      </c>
      <c r="N1399">
        <v>1514</v>
      </c>
      <c r="O1399" t="s">
        <v>4159</v>
      </c>
      <c r="P1399" t="s">
        <v>4566</v>
      </c>
      <c r="Q1399" t="s">
        <v>4567</v>
      </c>
      <c r="R1399" t="s">
        <v>4568</v>
      </c>
      <c r="S1399" t="s">
        <v>4565</v>
      </c>
      <c r="T1399">
        <v>5886.6775974223174</v>
      </c>
      <c r="U1399">
        <v>582984.99653625663</v>
      </c>
    </row>
    <row r="1400" spans="1:21" hidden="1">
      <c r="A1400" t="s">
        <v>4156</v>
      </c>
      <c r="B1400" t="s">
        <v>4564</v>
      </c>
      <c r="C1400" t="s">
        <v>4569</v>
      </c>
      <c r="D1400">
        <v>1.478672</v>
      </c>
      <c r="E1400">
        <v>0.14027899999999999</v>
      </c>
      <c r="F1400">
        <v>0</v>
      </c>
      <c r="G1400">
        <v>0</v>
      </c>
      <c r="H1400">
        <v>0</v>
      </c>
      <c r="I1400">
        <v>2</v>
      </c>
      <c r="J1400">
        <v>26</v>
      </c>
      <c r="K1400">
        <v>0</v>
      </c>
      <c r="L1400">
        <v>28</v>
      </c>
      <c r="M1400">
        <v>1515</v>
      </c>
      <c r="N1400">
        <v>1515</v>
      </c>
      <c r="O1400" t="s">
        <v>4159</v>
      </c>
      <c r="P1400" t="s">
        <v>4570</v>
      </c>
      <c r="Q1400" t="s">
        <v>4567</v>
      </c>
      <c r="R1400" t="s">
        <v>4571</v>
      </c>
      <c r="S1400" t="s">
        <v>4569</v>
      </c>
      <c r="T1400">
        <v>1478.672317052183</v>
      </c>
      <c r="U1400">
        <v>140278.54162643681</v>
      </c>
    </row>
    <row r="1401" spans="1:21" hidden="1">
      <c r="A1401" t="s">
        <v>4156</v>
      </c>
      <c r="B1401" t="s">
        <v>4564</v>
      </c>
      <c r="C1401" t="s">
        <v>4572</v>
      </c>
      <c r="D1401">
        <v>9.4702559999999991</v>
      </c>
      <c r="E1401">
        <v>1.5440020000000001</v>
      </c>
      <c r="F1401">
        <v>139</v>
      </c>
      <c r="G1401">
        <v>21</v>
      </c>
      <c r="H1401">
        <v>206</v>
      </c>
      <c r="I1401">
        <v>239</v>
      </c>
      <c r="J1401">
        <v>464</v>
      </c>
      <c r="K1401">
        <v>1</v>
      </c>
      <c r="L1401">
        <v>1070</v>
      </c>
      <c r="M1401">
        <v>1513</v>
      </c>
      <c r="N1401">
        <v>1513</v>
      </c>
      <c r="O1401" t="s">
        <v>4159</v>
      </c>
      <c r="P1401" t="s">
        <v>4573</v>
      </c>
      <c r="Q1401" t="s">
        <v>4567</v>
      </c>
      <c r="R1401" t="s">
        <v>4574</v>
      </c>
      <c r="S1401" t="s">
        <v>4572</v>
      </c>
      <c r="T1401">
        <v>9470.2564447376571</v>
      </c>
      <c r="U1401">
        <v>1544001.5045512421</v>
      </c>
    </row>
    <row r="1402" spans="1:21" hidden="1">
      <c r="A1402" t="s">
        <v>4156</v>
      </c>
      <c r="B1402" t="s">
        <v>4564</v>
      </c>
      <c r="C1402" t="s">
        <v>4575</v>
      </c>
      <c r="D1402">
        <v>2.2809490000000001</v>
      </c>
      <c r="E1402">
        <v>0.16508400000000001</v>
      </c>
      <c r="F1402">
        <v>0</v>
      </c>
      <c r="G1402">
        <v>2</v>
      </c>
      <c r="H1402">
        <v>0</v>
      </c>
      <c r="I1402">
        <v>7</v>
      </c>
      <c r="J1402">
        <v>40</v>
      </c>
      <c r="K1402">
        <v>0</v>
      </c>
      <c r="L1402">
        <v>49</v>
      </c>
      <c r="M1402">
        <v>1517</v>
      </c>
      <c r="N1402">
        <v>1517</v>
      </c>
      <c r="O1402" t="s">
        <v>4159</v>
      </c>
      <c r="P1402" t="s">
        <v>4576</v>
      </c>
      <c r="Q1402" t="s">
        <v>4567</v>
      </c>
      <c r="R1402" t="s">
        <v>4577</v>
      </c>
      <c r="S1402" t="s">
        <v>4575</v>
      </c>
      <c r="T1402">
        <v>2280.9494826444111</v>
      </c>
      <c r="U1402">
        <v>165083.58220656129</v>
      </c>
    </row>
    <row r="1403" spans="1:21" hidden="1">
      <c r="A1403" t="s">
        <v>4156</v>
      </c>
      <c r="B1403" t="s">
        <v>4564</v>
      </c>
      <c r="C1403" t="s">
        <v>4578</v>
      </c>
      <c r="D1403">
        <v>10.807224</v>
      </c>
      <c r="E1403">
        <v>1.9083190000000001</v>
      </c>
      <c r="F1403">
        <v>185</v>
      </c>
      <c r="G1403">
        <v>22</v>
      </c>
      <c r="H1403">
        <v>281</v>
      </c>
      <c r="I1403">
        <v>313</v>
      </c>
      <c r="J1403">
        <v>341</v>
      </c>
      <c r="K1403">
        <v>2</v>
      </c>
      <c r="L1403">
        <v>1144</v>
      </c>
      <c r="M1403">
        <v>1512</v>
      </c>
      <c r="N1403">
        <v>1512</v>
      </c>
      <c r="O1403" t="s">
        <v>4159</v>
      </c>
      <c r="P1403" t="s">
        <v>4579</v>
      </c>
      <c r="Q1403" t="s">
        <v>4567</v>
      </c>
      <c r="R1403" t="s">
        <v>4580</v>
      </c>
      <c r="S1403" t="s">
        <v>4578</v>
      </c>
      <c r="T1403">
        <v>10807.223811679891</v>
      </c>
      <c r="U1403">
        <v>1908319.0384203061</v>
      </c>
    </row>
    <row r="1404" spans="1:21" hidden="1">
      <c r="A1404" t="s">
        <v>4156</v>
      </c>
      <c r="B1404" t="s">
        <v>4564</v>
      </c>
      <c r="C1404" t="s">
        <v>4581</v>
      </c>
      <c r="D1404">
        <v>14.715655</v>
      </c>
      <c r="E1404">
        <v>3.3698079999999999</v>
      </c>
      <c r="F1404">
        <v>542</v>
      </c>
      <c r="G1404">
        <v>108</v>
      </c>
      <c r="H1404">
        <v>962</v>
      </c>
      <c r="I1404">
        <v>276</v>
      </c>
      <c r="J1404">
        <v>369</v>
      </c>
      <c r="K1404">
        <v>1</v>
      </c>
      <c r="L1404">
        <v>2258</v>
      </c>
      <c r="M1404">
        <v>1511</v>
      </c>
      <c r="N1404">
        <v>1511</v>
      </c>
      <c r="O1404" t="s">
        <v>4159</v>
      </c>
      <c r="P1404" t="s">
        <v>4582</v>
      </c>
      <c r="Q1404" t="s">
        <v>4567</v>
      </c>
      <c r="R1404" t="s">
        <v>4583</v>
      </c>
      <c r="S1404" t="s">
        <v>4581</v>
      </c>
      <c r="T1404">
        <v>14715.65458313393</v>
      </c>
      <c r="U1404">
        <v>3369808.2955895681</v>
      </c>
    </row>
    <row r="1405" spans="1:21" hidden="1">
      <c r="A1405" t="s">
        <v>4156</v>
      </c>
      <c r="B1405" t="s">
        <v>4564</v>
      </c>
      <c r="C1405" t="s">
        <v>4584</v>
      </c>
      <c r="D1405">
        <v>4.0822279999999997</v>
      </c>
      <c r="E1405">
        <v>0.41144399999999998</v>
      </c>
      <c r="F1405">
        <v>48</v>
      </c>
      <c r="G1405">
        <v>4</v>
      </c>
      <c r="H1405">
        <v>43</v>
      </c>
      <c r="I1405">
        <v>52</v>
      </c>
      <c r="J1405">
        <v>82</v>
      </c>
      <c r="K1405">
        <v>0</v>
      </c>
      <c r="L1405">
        <v>229</v>
      </c>
      <c r="M1405">
        <v>1510</v>
      </c>
      <c r="N1405">
        <v>1510</v>
      </c>
      <c r="O1405" t="s">
        <v>4159</v>
      </c>
      <c r="P1405" t="s">
        <v>4585</v>
      </c>
      <c r="Q1405" t="s">
        <v>4567</v>
      </c>
      <c r="R1405" t="s">
        <v>4586</v>
      </c>
      <c r="S1405" t="s">
        <v>4584</v>
      </c>
      <c r="T1405">
        <v>4759.8823049296971</v>
      </c>
      <c r="U1405">
        <v>411443.53947940707</v>
      </c>
    </row>
    <row r="1406" spans="1:21" hidden="1">
      <c r="A1406" t="s">
        <v>4156</v>
      </c>
      <c r="B1406" t="s">
        <v>4564</v>
      </c>
      <c r="C1406" t="s">
        <v>4587</v>
      </c>
      <c r="D1406">
        <v>3.4556629999999999</v>
      </c>
      <c r="E1406">
        <v>0.205788</v>
      </c>
      <c r="F1406">
        <v>1</v>
      </c>
      <c r="G1406">
        <v>0</v>
      </c>
      <c r="H1406">
        <v>1</v>
      </c>
      <c r="I1406">
        <v>2</v>
      </c>
      <c r="J1406">
        <v>43</v>
      </c>
      <c r="K1406">
        <v>1</v>
      </c>
      <c r="L1406">
        <v>48</v>
      </c>
      <c r="M1406">
        <v>1516</v>
      </c>
      <c r="N1406">
        <v>1516</v>
      </c>
      <c r="O1406" t="s">
        <v>4159</v>
      </c>
      <c r="P1406" t="s">
        <v>4588</v>
      </c>
      <c r="Q1406" t="s">
        <v>4567</v>
      </c>
      <c r="R1406" t="s">
        <v>4589</v>
      </c>
      <c r="S1406" t="s">
        <v>4587</v>
      </c>
      <c r="T1406">
        <v>3455.6627315958308</v>
      </c>
      <c r="U1406">
        <v>205787.64488915389</v>
      </c>
    </row>
    <row r="1407" spans="1:21" hidden="1">
      <c r="A1407" t="s">
        <v>4156</v>
      </c>
      <c r="B1407" t="s">
        <v>4590</v>
      </c>
      <c r="C1407" t="s">
        <v>4591</v>
      </c>
      <c r="D1407">
        <v>2.5283259999999999</v>
      </c>
      <c r="E1407">
        <v>0.18751000000000001</v>
      </c>
      <c r="F1407">
        <v>0</v>
      </c>
      <c r="G1407">
        <v>0</v>
      </c>
      <c r="H1407">
        <v>0</v>
      </c>
      <c r="I1407">
        <v>1</v>
      </c>
      <c r="J1407">
        <v>46</v>
      </c>
      <c r="K1407">
        <v>0</v>
      </c>
      <c r="L1407">
        <v>47</v>
      </c>
      <c r="M1407">
        <v>1520</v>
      </c>
      <c r="N1407">
        <v>1520</v>
      </c>
      <c r="O1407" t="s">
        <v>4159</v>
      </c>
      <c r="P1407" t="s">
        <v>4592</v>
      </c>
      <c r="Q1407" t="s">
        <v>4593</v>
      </c>
      <c r="R1407" t="s">
        <v>4594</v>
      </c>
      <c r="S1407" t="s">
        <v>4591</v>
      </c>
      <c r="T1407">
        <v>2528.3261223931549</v>
      </c>
      <c r="U1407">
        <v>187509.68964595289</v>
      </c>
    </row>
    <row r="1408" spans="1:21" hidden="1">
      <c r="A1408" t="s">
        <v>4156</v>
      </c>
      <c r="B1408" t="s">
        <v>4590</v>
      </c>
      <c r="C1408" t="s">
        <v>4595</v>
      </c>
      <c r="D1408">
        <v>17.243554</v>
      </c>
      <c r="E1408">
        <v>3.031298</v>
      </c>
      <c r="F1408">
        <v>395</v>
      </c>
      <c r="G1408">
        <v>105</v>
      </c>
      <c r="H1408">
        <v>637</v>
      </c>
      <c r="I1408">
        <v>482</v>
      </c>
      <c r="J1408">
        <v>768</v>
      </c>
      <c r="K1408">
        <v>0</v>
      </c>
      <c r="L1408">
        <v>2387</v>
      </c>
      <c r="M1408">
        <v>1518</v>
      </c>
      <c r="N1408">
        <v>1518</v>
      </c>
      <c r="O1408" t="s">
        <v>4159</v>
      </c>
      <c r="P1408" t="s">
        <v>4596</v>
      </c>
      <c r="Q1408" t="s">
        <v>4593</v>
      </c>
      <c r="R1408" t="s">
        <v>4597</v>
      </c>
      <c r="S1408" t="s">
        <v>4595</v>
      </c>
      <c r="T1408">
        <v>17243.553703633559</v>
      </c>
      <c r="U1408">
        <v>3031297.8230863381</v>
      </c>
    </row>
    <row r="1409" spans="1:21" hidden="1">
      <c r="A1409" t="s">
        <v>4156</v>
      </c>
      <c r="B1409" t="s">
        <v>4590</v>
      </c>
      <c r="C1409" t="s">
        <v>4598</v>
      </c>
      <c r="D1409">
        <v>8.2869030000000006</v>
      </c>
      <c r="E1409">
        <v>1.240194</v>
      </c>
      <c r="F1409">
        <v>137</v>
      </c>
      <c r="G1409">
        <v>18</v>
      </c>
      <c r="H1409">
        <v>231</v>
      </c>
      <c r="I1409">
        <v>171</v>
      </c>
      <c r="J1409">
        <v>252</v>
      </c>
      <c r="K1409">
        <v>0</v>
      </c>
      <c r="L1409">
        <v>809</v>
      </c>
      <c r="M1409">
        <v>1519</v>
      </c>
      <c r="N1409">
        <v>1519</v>
      </c>
      <c r="O1409" t="s">
        <v>4159</v>
      </c>
      <c r="P1409" t="s">
        <v>4599</v>
      </c>
      <c r="Q1409" t="s">
        <v>4593</v>
      </c>
      <c r="R1409" t="s">
        <v>4600</v>
      </c>
      <c r="S1409" t="s">
        <v>4598</v>
      </c>
      <c r="T1409">
        <v>8286.9026678107602</v>
      </c>
      <c r="U1409">
        <v>1240193.607844691</v>
      </c>
    </row>
    <row r="1410" spans="1:21" hidden="1">
      <c r="A1410" t="s">
        <v>4156</v>
      </c>
      <c r="B1410" t="s">
        <v>4590</v>
      </c>
      <c r="C1410" t="s">
        <v>4601</v>
      </c>
      <c r="D1410">
        <v>1.1068</v>
      </c>
      <c r="E1410">
        <v>5.4455999999999997E-2</v>
      </c>
      <c r="F1410">
        <v>0</v>
      </c>
      <c r="G1410">
        <v>1</v>
      </c>
      <c r="H1410">
        <v>0</v>
      </c>
      <c r="I1410">
        <v>4</v>
      </c>
      <c r="J1410">
        <v>9</v>
      </c>
      <c r="K1410">
        <v>0</v>
      </c>
      <c r="L1410">
        <v>14</v>
      </c>
      <c r="M1410">
        <v>1522</v>
      </c>
      <c r="N1410">
        <v>1522</v>
      </c>
      <c r="O1410" t="s">
        <v>4159</v>
      </c>
      <c r="P1410" t="s">
        <v>4602</v>
      </c>
      <c r="Q1410" t="s">
        <v>4593</v>
      </c>
      <c r="R1410" t="s">
        <v>4603</v>
      </c>
      <c r="S1410" t="s">
        <v>4601</v>
      </c>
      <c r="T1410">
        <v>1106.8004274983059</v>
      </c>
      <c r="U1410">
        <v>54456.325723467919</v>
      </c>
    </row>
    <row r="1411" spans="1:21" hidden="1">
      <c r="A1411" t="s">
        <v>4156</v>
      </c>
      <c r="B1411" t="s">
        <v>4590</v>
      </c>
      <c r="C1411" t="s">
        <v>4604</v>
      </c>
      <c r="D1411">
        <v>4.4520960000000001</v>
      </c>
      <c r="E1411">
        <v>0.42971100000000001</v>
      </c>
      <c r="F1411">
        <v>10</v>
      </c>
      <c r="G1411">
        <v>0</v>
      </c>
      <c r="H1411">
        <v>11</v>
      </c>
      <c r="I1411">
        <v>39</v>
      </c>
      <c r="J1411">
        <v>111</v>
      </c>
      <c r="K1411">
        <v>0</v>
      </c>
      <c r="L1411">
        <v>171</v>
      </c>
      <c r="M1411">
        <v>1521</v>
      </c>
      <c r="N1411">
        <v>1521</v>
      </c>
      <c r="O1411" t="s">
        <v>4159</v>
      </c>
      <c r="P1411" t="s">
        <v>4605</v>
      </c>
      <c r="Q1411" t="s">
        <v>4593</v>
      </c>
      <c r="R1411" t="s">
        <v>4606</v>
      </c>
      <c r="S1411" t="s">
        <v>4604</v>
      </c>
      <c r="T1411">
        <v>4452.095825375025</v>
      </c>
      <c r="U1411">
        <v>429710.56005896209</v>
      </c>
    </row>
    <row r="1412" spans="1:21" hidden="1">
      <c r="A1412" t="s">
        <v>4156</v>
      </c>
      <c r="B1412" t="s">
        <v>4590</v>
      </c>
      <c r="C1412" t="s">
        <v>531</v>
      </c>
      <c r="D1412">
        <v>2.6155710000000001</v>
      </c>
      <c r="E1412">
        <v>0.24537900000000001</v>
      </c>
      <c r="M1412">
        <v>1523</v>
      </c>
      <c r="N1412">
        <v>1523</v>
      </c>
      <c r="O1412" t="s">
        <v>4159</v>
      </c>
      <c r="P1412" t="s">
        <v>4607</v>
      </c>
      <c r="Q1412" t="s">
        <v>4593</v>
      </c>
      <c r="R1412" t="s">
        <v>4608</v>
      </c>
      <c r="S1412" t="s">
        <v>4609</v>
      </c>
      <c r="T1412">
        <v>2615.5712508440811</v>
      </c>
      <c r="U1412">
        <v>245378.8362045376</v>
      </c>
    </row>
    <row r="1413" spans="1:21" hidden="1">
      <c r="A1413" t="s">
        <v>4156</v>
      </c>
      <c r="B1413" t="s">
        <v>4610</v>
      </c>
      <c r="C1413" t="s">
        <v>4511</v>
      </c>
      <c r="D1413">
        <v>57.671973000000001</v>
      </c>
      <c r="E1413">
        <v>23.597301999999999</v>
      </c>
      <c r="F1413">
        <v>3219</v>
      </c>
      <c r="G1413">
        <v>1737</v>
      </c>
      <c r="H1413">
        <v>7230</v>
      </c>
      <c r="I1413">
        <v>1408</v>
      </c>
      <c r="J1413">
        <v>1479</v>
      </c>
      <c r="K1413">
        <v>130</v>
      </c>
      <c r="L1413">
        <v>15203</v>
      </c>
      <c r="M1413">
        <v>1150</v>
      </c>
      <c r="N1413">
        <v>1150</v>
      </c>
      <c r="O1413" t="s">
        <v>4159</v>
      </c>
      <c r="P1413" t="s">
        <v>4611</v>
      </c>
      <c r="Q1413" t="s">
        <v>4612</v>
      </c>
      <c r="R1413" t="s">
        <v>4510</v>
      </c>
      <c r="S1413" t="s">
        <v>4511</v>
      </c>
      <c r="T1413">
        <v>58712.601210051063</v>
      </c>
      <c r="U1413">
        <v>23597302.43054701</v>
      </c>
    </row>
    <row r="1414" spans="1:21" hidden="1">
      <c r="A1414" t="s">
        <v>4156</v>
      </c>
      <c r="B1414" t="s">
        <v>4610</v>
      </c>
      <c r="C1414" t="s">
        <v>4613</v>
      </c>
      <c r="D1414">
        <v>5.8573149999999998</v>
      </c>
      <c r="E1414">
        <v>1.0974299999999999</v>
      </c>
      <c r="F1414">
        <v>2</v>
      </c>
      <c r="G1414">
        <v>1</v>
      </c>
      <c r="H1414">
        <v>6</v>
      </c>
      <c r="I1414">
        <v>4</v>
      </c>
      <c r="J1414">
        <v>7</v>
      </c>
      <c r="K1414">
        <v>0</v>
      </c>
      <c r="L1414">
        <v>20</v>
      </c>
      <c r="M1414">
        <v>1151</v>
      </c>
      <c r="N1414">
        <v>1151</v>
      </c>
      <c r="O1414" t="s">
        <v>4159</v>
      </c>
      <c r="P1414" t="s">
        <v>4614</v>
      </c>
      <c r="Q1414" t="s">
        <v>4612</v>
      </c>
      <c r="R1414" t="s">
        <v>4615</v>
      </c>
      <c r="S1414" t="s">
        <v>4613</v>
      </c>
      <c r="T1414">
        <v>5857.3152526449267</v>
      </c>
      <c r="U1414">
        <v>1097430.0461960889</v>
      </c>
    </row>
    <row r="1415" spans="1:21" hidden="1">
      <c r="A1415" t="s">
        <v>4156</v>
      </c>
      <c r="B1415" t="s">
        <v>4610</v>
      </c>
      <c r="C1415" t="s">
        <v>531</v>
      </c>
      <c r="D1415">
        <v>0.618004</v>
      </c>
      <c r="E1415">
        <v>2.0754999999999999E-2</v>
      </c>
      <c r="M1415">
        <v>1153</v>
      </c>
      <c r="N1415">
        <v>1153</v>
      </c>
      <c r="O1415" t="s">
        <v>4159</v>
      </c>
      <c r="P1415" t="s">
        <v>4616</v>
      </c>
      <c r="Q1415" t="s">
        <v>4612</v>
      </c>
      <c r="R1415" t="s">
        <v>4617</v>
      </c>
      <c r="S1415" t="s">
        <v>4618</v>
      </c>
      <c r="T1415">
        <v>618.0035714016426</v>
      </c>
      <c r="U1415">
        <v>20755.46876979728</v>
      </c>
    </row>
    <row r="1416" spans="1:21" hidden="1">
      <c r="A1416" t="s">
        <v>4156</v>
      </c>
      <c r="B1416" t="s">
        <v>4610</v>
      </c>
      <c r="C1416" s="344" t="s">
        <v>531</v>
      </c>
      <c r="D1416">
        <v>0.81019600000000003</v>
      </c>
      <c r="E1416">
        <v>3.986E-3</v>
      </c>
      <c r="M1416">
        <v>1152</v>
      </c>
      <c r="N1416">
        <v>1152</v>
      </c>
      <c r="O1416" t="s">
        <v>4159</v>
      </c>
      <c r="P1416" t="s">
        <v>4619</v>
      </c>
      <c r="Q1416" t="s">
        <v>4612</v>
      </c>
      <c r="R1416" t="s">
        <v>4508</v>
      </c>
      <c r="S1416" t="s">
        <v>4506</v>
      </c>
      <c r="T1416">
        <v>1634.9923869503641</v>
      </c>
      <c r="U1416">
        <v>3986.357225617302</v>
      </c>
    </row>
    <row r="1417" spans="1:21" hidden="1">
      <c r="A1417" t="s">
        <v>4156</v>
      </c>
      <c r="B1417" t="s">
        <v>4620</v>
      </c>
      <c r="C1417" t="s">
        <v>4621</v>
      </c>
      <c r="D1417">
        <v>14.505616</v>
      </c>
      <c r="E1417">
        <v>5.0351039999999996</v>
      </c>
      <c r="F1417">
        <v>850</v>
      </c>
      <c r="G1417">
        <v>91</v>
      </c>
      <c r="H1417">
        <v>1834</v>
      </c>
      <c r="I1417">
        <v>634</v>
      </c>
      <c r="J1417">
        <v>636</v>
      </c>
      <c r="K1417">
        <v>9</v>
      </c>
      <c r="L1417">
        <v>4054</v>
      </c>
      <c r="M1417">
        <v>1167</v>
      </c>
      <c r="N1417">
        <v>1167</v>
      </c>
      <c r="O1417" t="s">
        <v>4159</v>
      </c>
      <c r="P1417" t="s">
        <v>4622</v>
      </c>
      <c r="Q1417" t="s">
        <v>4623</v>
      </c>
      <c r="R1417" t="s">
        <v>4624</v>
      </c>
      <c r="S1417" t="s">
        <v>4621</v>
      </c>
      <c r="T1417">
        <v>14505.61594727679</v>
      </c>
      <c r="U1417">
        <v>5035103.679131995</v>
      </c>
    </row>
    <row r="1418" spans="1:21" hidden="1">
      <c r="A1418" t="s">
        <v>4156</v>
      </c>
      <c r="B1418" t="s">
        <v>4620</v>
      </c>
      <c r="C1418" t="s">
        <v>4625</v>
      </c>
      <c r="D1418">
        <v>8.3356949999999994</v>
      </c>
      <c r="E1418">
        <v>0.53467399999999998</v>
      </c>
      <c r="F1418">
        <v>29</v>
      </c>
      <c r="G1418">
        <v>6</v>
      </c>
      <c r="H1418">
        <v>35</v>
      </c>
      <c r="I1418">
        <v>47</v>
      </c>
      <c r="J1418">
        <v>106</v>
      </c>
      <c r="K1418">
        <v>0</v>
      </c>
      <c r="L1418">
        <v>223</v>
      </c>
      <c r="M1418">
        <v>1166</v>
      </c>
      <c r="N1418">
        <v>1166</v>
      </c>
      <c r="O1418" t="s">
        <v>4159</v>
      </c>
      <c r="P1418" t="s">
        <v>4626</v>
      </c>
      <c r="Q1418" t="s">
        <v>4623</v>
      </c>
      <c r="R1418" t="s">
        <v>4627</v>
      </c>
      <c r="S1418" t="s">
        <v>4625</v>
      </c>
      <c r="T1418">
        <v>8335.6950283441529</v>
      </c>
      <c r="U1418">
        <v>534674.12169127516</v>
      </c>
    </row>
    <row r="1419" spans="1:21" hidden="1">
      <c r="A1419" t="s">
        <v>4156</v>
      </c>
      <c r="B1419" t="s">
        <v>4620</v>
      </c>
      <c r="C1419" t="s">
        <v>4628</v>
      </c>
      <c r="D1419">
        <v>4.4434589999999998</v>
      </c>
      <c r="E1419">
        <v>0.43186000000000002</v>
      </c>
      <c r="F1419">
        <v>7</v>
      </c>
      <c r="G1419">
        <v>2</v>
      </c>
      <c r="H1419">
        <v>10</v>
      </c>
      <c r="I1419">
        <v>84</v>
      </c>
      <c r="J1419">
        <v>107</v>
      </c>
      <c r="K1419">
        <v>0</v>
      </c>
      <c r="L1419">
        <v>210</v>
      </c>
      <c r="M1419">
        <v>1164</v>
      </c>
      <c r="N1419">
        <v>1164</v>
      </c>
      <c r="O1419" t="s">
        <v>4159</v>
      </c>
      <c r="P1419" t="s">
        <v>4629</v>
      </c>
      <c r="Q1419" t="s">
        <v>4623</v>
      </c>
      <c r="R1419" t="s">
        <v>4630</v>
      </c>
      <c r="S1419" t="s">
        <v>4628</v>
      </c>
      <c r="T1419">
        <v>4443.4590993909424</v>
      </c>
      <c r="U1419">
        <v>431860.42900537502</v>
      </c>
    </row>
    <row r="1420" spans="1:21" hidden="1">
      <c r="A1420" t="s">
        <v>4156</v>
      </c>
      <c r="B1420" t="s">
        <v>4620</v>
      </c>
      <c r="C1420" t="s">
        <v>4631</v>
      </c>
      <c r="D1420">
        <v>1.925305</v>
      </c>
      <c r="E1420">
        <v>8.6142999999999997E-2</v>
      </c>
      <c r="F1420">
        <v>0</v>
      </c>
      <c r="G1420">
        <v>0</v>
      </c>
      <c r="H1420">
        <v>0</v>
      </c>
      <c r="I1420">
        <v>10</v>
      </c>
      <c r="J1420">
        <v>33</v>
      </c>
      <c r="K1420">
        <v>0</v>
      </c>
      <c r="L1420">
        <v>43</v>
      </c>
      <c r="M1420">
        <v>1172</v>
      </c>
      <c r="N1420">
        <v>1172</v>
      </c>
      <c r="O1420" t="s">
        <v>4159</v>
      </c>
      <c r="P1420" t="s">
        <v>4632</v>
      </c>
      <c r="Q1420" t="s">
        <v>4623</v>
      </c>
      <c r="R1420" t="s">
        <v>4633</v>
      </c>
      <c r="S1420" t="s">
        <v>4631</v>
      </c>
      <c r="T1420">
        <v>1925.305251665048</v>
      </c>
      <c r="U1420">
        <v>86142.978444467357</v>
      </c>
    </row>
    <row r="1421" spans="1:21" hidden="1">
      <c r="A1421" t="s">
        <v>4156</v>
      </c>
      <c r="B1421" t="s">
        <v>4620</v>
      </c>
      <c r="C1421" t="s">
        <v>4634</v>
      </c>
      <c r="D1421">
        <v>4.1702669999999999</v>
      </c>
      <c r="E1421">
        <v>0.274003</v>
      </c>
      <c r="F1421">
        <v>17</v>
      </c>
      <c r="G1421">
        <v>5</v>
      </c>
      <c r="H1421">
        <v>16</v>
      </c>
      <c r="I1421">
        <v>23</v>
      </c>
      <c r="J1421">
        <v>103</v>
      </c>
      <c r="K1421">
        <v>0</v>
      </c>
      <c r="L1421">
        <v>164</v>
      </c>
      <c r="M1421">
        <v>1162</v>
      </c>
      <c r="N1421">
        <v>1162</v>
      </c>
      <c r="O1421" t="s">
        <v>4159</v>
      </c>
      <c r="P1421" t="s">
        <v>4635</v>
      </c>
      <c r="Q1421" t="s">
        <v>4623</v>
      </c>
      <c r="R1421" t="s">
        <v>4636</v>
      </c>
      <c r="S1421" t="s">
        <v>4634</v>
      </c>
      <c r="T1421">
        <v>4170.267105177034</v>
      </c>
      <c r="U1421">
        <v>274003.26737344119</v>
      </c>
    </row>
    <row r="1422" spans="1:21" hidden="1">
      <c r="A1422" t="s">
        <v>4156</v>
      </c>
      <c r="B1422" t="s">
        <v>4620</v>
      </c>
      <c r="C1422" t="s">
        <v>4637</v>
      </c>
      <c r="D1422">
        <v>2.2612009999999998</v>
      </c>
      <c r="E1422">
        <v>0.25529600000000002</v>
      </c>
      <c r="F1422">
        <v>59</v>
      </c>
      <c r="G1422">
        <v>62</v>
      </c>
      <c r="H1422">
        <v>141</v>
      </c>
      <c r="I1422">
        <v>33</v>
      </c>
      <c r="J1422">
        <v>23</v>
      </c>
      <c r="K1422">
        <v>0</v>
      </c>
      <c r="L1422">
        <v>318</v>
      </c>
      <c r="M1422">
        <v>1168</v>
      </c>
      <c r="N1422">
        <v>1168</v>
      </c>
      <c r="O1422" t="s">
        <v>4159</v>
      </c>
      <c r="P1422" t="s">
        <v>4638</v>
      </c>
      <c r="Q1422" t="s">
        <v>4623</v>
      </c>
      <c r="R1422" t="s">
        <v>4639</v>
      </c>
      <c r="S1422" t="s">
        <v>4637</v>
      </c>
      <c r="T1422">
        <v>2261.201229364769</v>
      </c>
      <c r="U1422">
        <v>255296.2025788415</v>
      </c>
    </row>
    <row r="1423" spans="1:21" hidden="1">
      <c r="A1423" t="s">
        <v>4156</v>
      </c>
      <c r="B1423" t="s">
        <v>4620</v>
      </c>
      <c r="C1423" t="s">
        <v>4640</v>
      </c>
      <c r="D1423">
        <v>2.1315879999999998</v>
      </c>
      <c r="E1423">
        <v>0.23513100000000001</v>
      </c>
      <c r="F1423">
        <v>0</v>
      </c>
      <c r="G1423">
        <v>2</v>
      </c>
      <c r="H1423">
        <v>0</v>
      </c>
      <c r="I1423">
        <v>1</v>
      </c>
      <c r="J1423">
        <v>9</v>
      </c>
      <c r="K1423">
        <v>0</v>
      </c>
      <c r="L1423">
        <v>12</v>
      </c>
      <c r="M1423">
        <v>1170</v>
      </c>
      <c r="N1423">
        <v>1170</v>
      </c>
      <c r="O1423" t="s">
        <v>4159</v>
      </c>
      <c r="P1423" t="s">
        <v>4641</v>
      </c>
      <c r="Q1423" t="s">
        <v>4623</v>
      </c>
      <c r="R1423" t="s">
        <v>4642</v>
      </c>
      <c r="S1423" t="s">
        <v>4640</v>
      </c>
      <c r="T1423">
        <v>2131.587910386017</v>
      </c>
      <c r="U1423">
        <v>235131.07238761411</v>
      </c>
    </row>
    <row r="1424" spans="1:21" hidden="1">
      <c r="A1424" t="s">
        <v>4156</v>
      </c>
      <c r="B1424" t="s">
        <v>4620</v>
      </c>
      <c r="C1424" t="s">
        <v>4643</v>
      </c>
      <c r="D1424">
        <v>3.5392380000000001</v>
      </c>
      <c r="E1424">
        <v>0.52665399999999996</v>
      </c>
      <c r="F1424">
        <v>181</v>
      </c>
      <c r="G1424">
        <v>1</v>
      </c>
      <c r="H1424">
        <v>351</v>
      </c>
      <c r="I1424">
        <v>36</v>
      </c>
      <c r="J1424">
        <v>55</v>
      </c>
      <c r="K1424">
        <v>0</v>
      </c>
      <c r="L1424">
        <v>624</v>
      </c>
      <c r="M1424">
        <v>1163</v>
      </c>
      <c r="N1424">
        <v>1163</v>
      </c>
      <c r="O1424" t="s">
        <v>4159</v>
      </c>
      <c r="P1424" t="s">
        <v>4644</v>
      </c>
      <c r="Q1424" t="s">
        <v>4623</v>
      </c>
      <c r="R1424" t="s">
        <v>4645</v>
      </c>
      <c r="S1424" t="s">
        <v>4643</v>
      </c>
      <c r="T1424">
        <v>3539.238204111673</v>
      </c>
      <c r="U1424">
        <v>526654.20027680544</v>
      </c>
    </row>
    <row r="1425" spans="1:21" hidden="1">
      <c r="A1425" t="s">
        <v>4156</v>
      </c>
      <c r="B1425" t="s">
        <v>4620</v>
      </c>
      <c r="C1425" s="344" t="s">
        <v>531</v>
      </c>
      <c r="D1425">
        <v>0.34972599999999998</v>
      </c>
      <c r="E1425">
        <v>4.9150000000000001E-3</v>
      </c>
      <c r="M1425">
        <v>1169</v>
      </c>
      <c r="N1425">
        <v>1169</v>
      </c>
      <c r="O1425" t="s">
        <v>4159</v>
      </c>
      <c r="P1425" t="s">
        <v>4646</v>
      </c>
      <c r="Q1425" t="s">
        <v>4623</v>
      </c>
      <c r="R1425" t="s">
        <v>4647</v>
      </c>
      <c r="S1425" t="s">
        <v>4648</v>
      </c>
      <c r="T1425">
        <v>668.62238823296957</v>
      </c>
      <c r="U1425">
        <v>4915.3344035080672</v>
      </c>
    </row>
    <row r="1426" spans="1:21" hidden="1">
      <c r="A1426" t="s">
        <v>4156</v>
      </c>
      <c r="B1426" t="s">
        <v>4620</v>
      </c>
      <c r="C1426" t="s">
        <v>4649</v>
      </c>
      <c r="D1426">
        <v>23.043241999999999</v>
      </c>
      <c r="E1426">
        <v>4.9638850000000003</v>
      </c>
      <c r="F1426">
        <v>685</v>
      </c>
      <c r="G1426">
        <v>127</v>
      </c>
      <c r="H1426">
        <v>1305</v>
      </c>
      <c r="I1426">
        <v>568</v>
      </c>
      <c r="J1426">
        <v>611</v>
      </c>
      <c r="K1426">
        <v>14</v>
      </c>
      <c r="L1426">
        <v>3310</v>
      </c>
      <c r="M1426">
        <v>1165</v>
      </c>
      <c r="N1426">
        <v>1165</v>
      </c>
      <c r="O1426" t="s">
        <v>4159</v>
      </c>
      <c r="P1426" t="s">
        <v>4650</v>
      </c>
      <c r="Q1426" t="s">
        <v>4623</v>
      </c>
      <c r="R1426" t="s">
        <v>4651</v>
      </c>
      <c r="S1426" t="s">
        <v>4649</v>
      </c>
      <c r="T1426">
        <v>23043.24231712403</v>
      </c>
      <c r="U1426">
        <v>4963884.892837733</v>
      </c>
    </row>
    <row r="1427" spans="1:21" hidden="1">
      <c r="A1427" t="s">
        <v>4156</v>
      </c>
      <c r="B1427" t="s">
        <v>4620</v>
      </c>
      <c r="C1427" t="s">
        <v>4652</v>
      </c>
      <c r="D1427">
        <v>1.3056700000000001</v>
      </c>
      <c r="E1427">
        <v>9.5282000000000006E-2</v>
      </c>
      <c r="F1427">
        <v>0</v>
      </c>
      <c r="G1427">
        <v>3</v>
      </c>
      <c r="H1427">
        <v>0</v>
      </c>
      <c r="I1427">
        <v>2</v>
      </c>
      <c r="J1427">
        <v>1</v>
      </c>
      <c r="K1427">
        <v>0</v>
      </c>
      <c r="L1427">
        <v>6</v>
      </c>
      <c r="M1427">
        <v>1171</v>
      </c>
      <c r="N1427">
        <v>1171</v>
      </c>
      <c r="O1427" t="s">
        <v>4159</v>
      </c>
      <c r="P1427" t="s">
        <v>4653</v>
      </c>
      <c r="Q1427" t="s">
        <v>4623</v>
      </c>
      <c r="R1427" t="s">
        <v>4654</v>
      </c>
      <c r="S1427" t="s">
        <v>4652</v>
      </c>
      <c r="T1427">
        <v>1305.6700070926461</v>
      </c>
      <c r="U1427">
        <v>95281.550403681613</v>
      </c>
    </row>
    <row r="1428" spans="1:21" hidden="1">
      <c r="A1428" t="s">
        <v>4156</v>
      </c>
      <c r="B1428" t="s">
        <v>4655</v>
      </c>
      <c r="C1428" t="s">
        <v>4656</v>
      </c>
      <c r="D1428">
        <v>1.492324</v>
      </c>
      <c r="E1428">
        <v>9.7922999999999996E-2</v>
      </c>
      <c r="F1428">
        <v>0</v>
      </c>
      <c r="G1428">
        <v>0</v>
      </c>
      <c r="H1428">
        <v>0</v>
      </c>
      <c r="I1428">
        <v>2</v>
      </c>
      <c r="J1428">
        <v>23</v>
      </c>
      <c r="K1428">
        <v>0</v>
      </c>
      <c r="L1428">
        <v>25</v>
      </c>
      <c r="M1428">
        <v>1179</v>
      </c>
      <c r="N1428">
        <v>1179</v>
      </c>
      <c r="O1428" t="s">
        <v>4159</v>
      </c>
      <c r="P1428" t="s">
        <v>4657</v>
      </c>
      <c r="Q1428" t="s">
        <v>4658</v>
      </c>
      <c r="R1428" t="s">
        <v>4659</v>
      </c>
      <c r="S1428" t="s">
        <v>4656</v>
      </c>
      <c r="T1428">
        <v>1492.3235455538629</v>
      </c>
      <c r="U1428">
        <v>97923.369934345435</v>
      </c>
    </row>
    <row r="1429" spans="1:21" hidden="1">
      <c r="A1429" t="s">
        <v>4156</v>
      </c>
      <c r="B1429" t="s">
        <v>4655</v>
      </c>
      <c r="C1429" t="s">
        <v>4660</v>
      </c>
      <c r="D1429">
        <v>6.9586199999999998</v>
      </c>
      <c r="E1429">
        <v>1.1015170000000001</v>
      </c>
      <c r="F1429">
        <v>94</v>
      </c>
      <c r="G1429">
        <v>20</v>
      </c>
      <c r="H1429">
        <v>133</v>
      </c>
      <c r="I1429">
        <v>179</v>
      </c>
      <c r="J1429">
        <v>261</v>
      </c>
      <c r="K1429">
        <v>10</v>
      </c>
      <c r="L1429">
        <v>697</v>
      </c>
      <c r="M1429">
        <v>1176</v>
      </c>
      <c r="N1429">
        <v>1176</v>
      </c>
      <c r="O1429" t="s">
        <v>4159</v>
      </c>
      <c r="P1429" t="s">
        <v>4661</v>
      </c>
      <c r="Q1429" t="s">
        <v>4658</v>
      </c>
      <c r="R1429" t="s">
        <v>4662</v>
      </c>
      <c r="S1429" t="s">
        <v>4660</v>
      </c>
      <c r="T1429">
        <v>6958.6197027776743</v>
      </c>
      <c r="U1429">
        <v>1101516.8896689501</v>
      </c>
    </row>
    <row r="1430" spans="1:21" hidden="1">
      <c r="A1430" t="s">
        <v>4156</v>
      </c>
      <c r="B1430" t="s">
        <v>4655</v>
      </c>
      <c r="C1430" t="s">
        <v>4663</v>
      </c>
      <c r="D1430">
        <v>4.3451240000000002</v>
      </c>
      <c r="E1430">
        <v>0.50952699999999995</v>
      </c>
      <c r="F1430">
        <v>14</v>
      </c>
      <c r="G1430">
        <v>5</v>
      </c>
      <c r="H1430">
        <v>15</v>
      </c>
      <c r="I1430">
        <v>46</v>
      </c>
      <c r="J1430">
        <v>80</v>
      </c>
      <c r="K1430">
        <v>7</v>
      </c>
      <c r="L1430">
        <v>167</v>
      </c>
      <c r="M1430">
        <v>1177</v>
      </c>
      <c r="N1430">
        <v>1177</v>
      </c>
      <c r="O1430" t="s">
        <v>4159</v>
      </c>
      <c r="P1430" t="s">
        <v>4664</v>
      </c>
      <c r="Q1430" t="s">
        <v>4658</v>
      </c>
      <c r="R1430" t="s">
        <v>4665</v>
      </c>
      <c r="S1430" t="s">
        <v>4663</v>
      </c>
      <c r="T1430">
        <v>4345.1237336245458</v>
      </c>
      <c r="U1430">
        <v>509527.37464285077</v>
      </c>
    </row>
    <row r="1431" spans="1:21" hidden="1">
      <c r="A1431" t="s">
        <v>4156</v>
      </c>
      <c r="B1431" t="s">
        <v>4655</v>
      </c>
      <c r="C1431" t="s">
        <v>4666</v>
      </c>
      <c r="D1431">
        <v>2.1724230000000002</v>
      </c>
      <c r="E1431">
        <v>0.19162299999999999</v>
      </c>
      <c r="F1431">
        <v>10</v>
      </c>
      <c r="G1431">
        <v>0</v>
      </c>
      <c r="H1431">
        <v>8</v>
      </c>
      <c r="I1431">
        <v>21</v>
      </c>
      <c r="J1431">
        <v>65</v>
      </c>
      <c r="K1431">
        <v>0</v>
      </c>
      <c r="L1431">
        <v>104</v>
      </c>
      <c r="M1431">
        <v>1174</v>
      </c>
      <c r="N1431">
        <v>1174</v>
      </c>
      <c r="O1431" t="s">
        <v>4159</v>
      </c>
      <c r="P1431" t="s">
        <v>4667</v>
      </c>
      <c r="Q1431" t="s">
        <v>4658</v>
      </c>
      <c r="R1431" t="s">
        <v>4668</v>
      </c>
      <c r="S1431" t="s">
        <v>4666</v>
      </c>
      <c r="T1431">
        <v>2172.423449094772</v>
      </c>
      <c r="U1431">
        <v>191623.37201682609</v>
      </c>
    </row>
    <row r="1432" spans="1:21" hidden="1">
      <c r="A1432" t="s">
        <v>4156</v>
      </c>
      <c r="B1432" t="s">
        <v>4655</v>
      </c>
      <c r="C1432" t="s">
        <v>4669</v>
      </c>
      <c r="D1432">
        <v>9.6715370000000007</v>
      </c>
      <c r="E1432">
        <v>2.3752939999999998</v>
      </c>
      <c r="F1432">
        <v>396</v>
      </c>
      <c r="G1432">
        <v>186</v>
      </c>
      <c r="H1432">
        <v>564</v>
      </c>
      <c r="I1432">
        <v>510</v>
      </c>
      <c r="J1432">
        <v>435</v>
      </c>
      <c r="K1432">
        <v>3</v>
      </c>
      <c r="L1432">
        <v>2094</v>
      </c>
      <c r="M1432">
        <v>1175</v>
      </c>
      <c r="N1432">
        <v>1175</v>
      </c>
      <c r="O1432" t="s">
        <v>4159</v>
      </c>
      <c r="P1432" t="s">
        <v>4670</v>
      </c>
      <c r="Q1432" t="s">
        <v>4658</v>
      </c>
      <c r="R1432" t="s">
        <v>4671</v>
      </c>
      <c r="S1432" t="s">
        <v>4669</v>
      </c>
      <c r="T1432">
        <v>9671.5373513545692</v>
      </c>
      <c r="U1432">
        <v>2375293.5718553942</v>
      </c>
    </row>
    <row r="1433" spans="1:21" hidden="1">
      <c r="A1433" t="s">
        <v>4156</v>
      </c>
      <c r="B1433" t="s">
        <v>4655</v>
      </c>
      <c r="C1433" t="s">
        <v>4672</v>
      </c>
      <c r="D1433">
        <v>2.2544979999999999</v>
      </c>
      <c r="E1433">
        <v>0.17516799999999999</v>
      </c>
      <c r="F1433">
        <v>4</v>
      </c>
      <c r="G1433">
        <v>1</v>
      </c>
      <c r="H1433">
        <v>3</v>
      </c>
      <c r="I1433">
        <v>29</v>
      </c>
      <c r="J1433">
        <v>32</v>
      </c>
      <c r="K1433">
        <v>0</v>
      </c>
      <c r="L1433">
        <v>69</v>
      </c>
      <c r="M1433">
        <v>1173</v>
      </c>
      <c r="N1433">
        <v>1173</v>
      </c>
      <c r="O1433" t="s">
        <v>4159</v>
      </c>
      <c r="P1433" t="s">
        <v>4673</v>
      </c>
      <c r="Q1433" t="s">
        <v>4658</v>
      </c>
      <c r="R1433" t="s">
        <v>4674</v>
      </c>
      <c r="S1433" t="s">
        <v>4672</v>
      </c>
      <c r="T1433">
        <v>2254.4976996322671</v>
      </c>
      <c r="U1433">
        <v>175168.2473551798</v>
      </c>
    </row>
    <row r="1434" spans="1:21" hidden="1">
      <c r="A1434" t="s">
        <v>4156</v>
      </c>
      <c r="B1434" t="s">
        <v>4655</v>
      </c>
      <c r="C1434" s="344" t="s">
        <v>531</v>
      </c>
      <c r="D1434">
        <v>0.93227000000000004</v>
      </c>
      <c r="E1434">
        <v>2.0819000000000001E-2</v>
      </c>
      <c r="M1434">
        <v>1178</v>
      </c>
      <c r="N1434">
        <v>1178</v>
      </c>
      <c r="O1434" t="s">
        <v>4159</v>
      </c>
      <c r="P1434" t="s">
        <v>4675</v>
      </c>
      <c r="Q1434" t="s">
        <v>4658</v>
      </c>
      <c r="R1434" t="s">
        <v>4676</v>
      </c>
      <c r="S1434" t="s">
        <v>4677</v>
      </c>
      <c r="T1434">
        <v>1515.291555498344</v>
      </c>
      <c r="U1434">
        <v>20818.765810880432</v>
      </c>
    </row>
    <row r="1435" spans="1:21" hidden="1">
      <c r="A1435" t="s">
        <v>4156</v>
      </c>
      <c r="B1435" t="s">
        <v>4678</v>
      </c>
      <c r="C1435" t="s">
        <v>4679</v>
      </c>
      <c r="D1435">
        <v>8.8839279999999992</v>
      </c>
      <c r="E1435">
        <v>1.641025</v>
      </c>
      <c r="F1435">
        <v>181</v>
      </c>
      <c r="G1435">
        <v>39</v>
      </c>
      <c r="H1435">
        <v>198</v>
      </c>
      <c r="I1435">
        <v>450</v>
      </c>
      <c r="J1435">
        <v>371</v>
      </c>
      <c r="K1435">
        <v>6</v>
      </c>
      <c r="L1435">
        <v>1245</v>
      </c>
      <c r="M1435">
        <v>1527</v>
      </c>
      <c r="N1435">
        <v>1527</v>
      </c>
      <c r="O1435" t="s">
        <v>4159</v>
      </c>
      <c r="P1435" t="s">
        <v>4680</v>
      </c>
      <c r="Q1435" t="s">
        <v>4681</v>
      </c>
      <c r="R1435" t="s">
        <v>4682</v>
      </c>
      <c r="S1435" t="s">
        <v>4679</v>
      </c>
      <c r="T1435">
        <v>8883.9276512294746</v>
      </c>
      <c r="U1435">
        <v>1641025.1943714251</v>
      </c>
    </row>
    <row r="1436" spans="1:21" hidden="1">
      <c r="A1436" t="s">
        <v>4156</v>
      </c>
      <c r="B1436" t="s">
        <v>4678</v>
      </c>
      <c r="C1436" t="s">
        <v>4683</v>
      </c>
      <c r="D1436">
        <v>16.40596</v>
      </c>
      <c r="E1436">
        <v>3.9366680000000001</v>
      </c>
      <c r="F1436">
        <v>432</v>
      </c>
      <c r="G1436">
        <v>86</v>
      </c>
      <c r="H1436">
        <v>737</v>
      </c>
      <c r="I1436">
        <v>429</v>
      </c>
      <c r="J1436">
        <v>464</v>
      </c>
      <c r="K1436">
        <v>20</v>
      </c>
      <c r="L1436">
        <v>2168</v>
      </c>
      <c r="M1436">
        <v>1524</v>
      </c>
      <c r="N1436">
        <v>1524</v>
      </c>
      <c r="O1436" t="s">
        <v>4159</v>
      </c>
      <c r="P1436" t="s">
        <v>4684</v>
      </c>
      <c r="Q1436" t="s">
        <v>4681</v>
      </c>
      <c r="R1436" t="s">
        <v>4685</v>
      </c>
      <c r="S1436" t="s">
        <v>4683</v>
      </c>
      <c r="T1436">
        <v>16405.960162062569</v>
      </c>
      <c r="U1436">
        <v>3936667.6099087591</v>
      </c>
    </row>
    <row r="1437" spans="1:21" hidden="1">
      <c r="A1437" t="s">
        <v>4156</v>
      </c>
      <c r="B1437" t="s">
        <v>4678</v>
      </c>
      <c r="C1437" t="s">
        <v>4686</v>
      </c>
      <c r="D1437">
        <v>8.7637839999999994</v>
      </c>
      <c r="E1437">
        <v>1.750785</v>
      </c>
      <c r="F1437">
        <v>133</v>
      </c>
      <c r="G1437">
        <v>22</v>
      </c>
      <c r="H1437">
        <v>150</v>
      </c>
      <c r="I1437">
        <v>393</v>
      </c>
      <c r="J1437">
        <v>241</v>
      </c>
      <c r="K1437">
        <v>0</v>
      </c>
      <c r="L1437">
        <v>939</v>
      </c>
      <c r="M1437">
        <v>1526</v>
      </c>
      <c r="N1437">
        <v>1526</v>
      </c>
      <c r="O1437" t="s">
        <v>4159</v>
      </c>
      <c r="P1437" t="s">
        <v>4687</v>
      </c>
      <c r="Q1437" t="s">
        <v>4681</v>
      </c>
      <c r="R1437" t="s">
        <v>4688</v>
      </c>
      <c r="S1437" t="s">
        <v>4686</v>
      </c>
      <c r="T1437">
        <v>8763.7844000828773</v>
      </c>
      <c r="U1437">
        <v>1750785.1333324921</v>
      </c>
    </row>
    <row r="1438" spans="1:21" hidden="1">
      <c r="A1438" t="s">
        <v>4156</v>
      </c>
      <c r="B1438" t="s">
        <v>4678</v>
      </c>
      <c r="C1438" t="s">
        <v>4689</v>
      </c>
      <c r="D1438">
        <v>4.5068570000000001</v>
      </c>
      <c r="E1438">
        <v>0.446633</v>
      </c>
      <c r="F1438">
        <v>11</v>
      </c>
      <c r="G1438">
        <v>5</v>
      </c>
      <c r="H1438">
        <v>22</v>
      </c>
      <c r="I1438">
        <v>101</v>
      </c>
      <c r="J1438">
        <v>154</v>
      </c>
      <c r="K1438">
        <v>1</v>
      </c>
      <c r="L1438">
        <v>294</v>
      </c>
      <c r="M1438">
        <v>1525</v>
      </c>
      <c r="N1438">
        <v>1525</v>
      </c>
      <c r="O1438" t="s">
        <v>4159</v>
      </c>
      <c r="P1438" t="s">
        <v>4690</v>
      </c>
      <c r="Q1438" t="s">
        <v>4681</v>
      </c>
      <c r="R1438" t="s">
        <v>4691</v>
      </c>
      <c r="S1438" t="s">
        <v>4689</v>
      </c>
      <c r="T1438">
        <v>4506.8573908652716</v>
      </c>
      <c r="U1438">
        <v>446632.58705360303</v>
      </c>
    </row>
    <row r="1439" spans="1:21" hidden="1">
      <c r="A1439" t="s">
        <v>4156</v>
      </c>
      <c r="B1439" t="s">
        <v>4678</v>
      </c>
      <c r="C1439" t="s">
        <v>4692</v>
      </c>
      <c r="D1439">
        <v>5.4700660000000001</v>
      </c>
      <c r="E1439">
        <v>1.147445</v>
      </c>
      <c r="F1439">
        <v>0</v>
      </c>
      <c r="G1439">
        <v>4</v>
      </c>
      <c r="H1439">
        <v>0</v>
      </c>
      <c r="I1439">
        <v>1</v>
      </c>
      <c r="J1439">
        <v>80</v>
      </c>
      <c r="K1439">
        <v>1</v>
      </c>
      <c r="L1439">
        <v>86</v>
      </c>
      <c r="M1439">
        <v>1528</v>
      </c>
      <c r="N1439">
        <v>1528</v>
      </c>
      <c r="O1439" t="s">
        <v>4159</v>
      </c>
      <c r="P1439" t="s">
        <v>4693</v>
      </c>
      <c r="Q1439" t="s">
        <v>4681</v>
      </c>
      <c r="R1439" t="s">
        <v>4694</v>
      </c>
      <c r="S1439" t="s">
        <v>4692</v>
      </c>
      <c r="T1439">
        <v>6263.9866672148883</v>
      </c>
      <c r="U1439">
        <v>1147444.7886229211</v>
      </c>
    </row>
    <row r="1440" spans="1:21" hidden="1">
      <c r="A1440" t="s">
        <v>4156</v>
      </c>
      <c r="B1440" t="s">
        <v>4695</v>
      </c>
      <c r="C1440" t="s">
        <v>4696</v>
      </c>
      <c r="D1440">
        <v>4.7069910000000004</v>
      </c>
      <c r="E1440">
        <v>0.43961699999999998</v>
      </c>
      <c r="F1440">
        <v>33</v>
      </c>
      <c r="G1440">
        <v>5</v>
      </c>
      <c r="H1440">
        <v>24</v>
      </c>
      <c r="I1440">
        <v>123</v>
      </c>
      <c r="J1440">
        <v>169</v>
      </c>
      <c r="K1440">
        <v>0</v>
      </c>
      <c r="L1440">
        <v>354</v>
      </c>
      <c r="M1440">
        <v>2537</v>
      </c>
      <c r="N1440">
        <v>2537</v>
      </c>
      <c r="O1440" t="s">
        <v>4159</v>
      </c>
      <c r="P1440" t="s">
        <v>4697</v>
      </c>
      <c r="Q1440" t="s">
        <v>4698</v>
      </c>
      <c r="R1440" t="s">
        <v>4699</v>
      </c>
      <c r="S1440" t="s">
        <v>4696</v>
      </c>
      <c r="T1440">
        <v>4706.991306881011</v>
      </c>
      <c r="U1440">
        <v>439616.94683531258</v>
      </c>
    </row>
    <row r="1441" spans="1:21" hidden="1">
      <c r="A1441" t="s">
        <v>4156</v>
      </c>
      <c r="B1441" t="s">
        <v>4695</v>
      </c>
      <c r="C1441" t="s">
        <v>4700</v>
      </c>
      <c r="D1441">
        <v>5.7681120000000004</v>
      </c>
      <c r="E1441">
        <v>0.58272800000000002</v>
      </c>
      <c r="F1441">
        <v>13</v>
      </c>
      <c r="G1441">
        <v>4</v>
      </c>
      <c r="H1441">
        <v>11</v>
      </c>
      <c r="I1441">
        <v>105</v>
      </c>
      <c r="J1441">
        <v>139</v>
      </c>
      <c r="K1441">
        <v>0</v>
      </c>
      <c r="L1441">
        <v>272</v>
      </c>
      <c r="M1441">
        <v>2545</v>
      </c>
      <c r="N1441">
        <v>2545</v>
      </c>
      <c r="O1441" t="s">
        <v>4159</v>
      </c>
      <c r="P1441" t="s">
        <v>4701</v>
      </c>
      <c r="Q1441" t="s">
        <v>4698</v>
      </c>
      <c r="R1441" t="s">
        <v>4702</v>
      </c>
      <c r="S1441" t="s">
        <v>4700</v>
      </c>
      <c r="T1441">
        <v>5768.1123324239788</v>
      </c>
      <c r="U1441">
        <v>582727.9830012935</v>
      </c>
    </row>
    <row r="1442" spans="1:21" hidden="1">
      <c r="A1442" t="s">
        <v>4156</v>
      </c>
      <c r="B1442" t="s">
        <v>4695</v>
      </c>
      <c r="C1442" t="s">
        <v>4703</v>
      </c>
      <c r="D1442">
        <v>16.745571999999999</v>
      </c>
      <c r="E1442">
        <v>4.711093</v>
      </c>
      <c r="F1442">
        <v>497</v>
      </c>
      <c r="G1442">
        <v>263</v>
      </c>
      <c r="H1442">
        <v>907</v>
      </c>
      <c r="I1442">
        <v>495</v>
      </c>
      <c r="J1442">
        <v>636</v>
      </c>
      <c r="K1442">
        <v>2</v>
      </c>
      <c r="L1442">
        <v>2800</v>
      </c>
      <c r="M1442">
        <v>2546</v>
      </c>
      <c r="N1442">
        <v>2546</v>
      </c>
      <c r="O1442" t="s">
        <v>4159</v>
      </c>
      <c r="P1442" t="s">
        <v>4704</v>
      </c>
      <c r="Q1442" t="s">
        <v>4698</v>
      </c>
      <c r="R1442" t="s">
        <v>4705</v>
      </c>
      <c r="S1442" t="s">
        <v>4703</v>
      </c>
      <c r="T1442">
        <v>16745.57152288565</v>
      </c>
      <c r="U1442">
        <v>4711093.1652633483</v>
      </c>
    </row>
    <row r="1443" spans="1:21" hidden="1">
      <c r="A1443" t="s">
        <v>4156</v>
      </c>
      <c r="B1443" t="s">
        <v>4695</v>
      </c>
      <c r="C1443" t="s">
        <v>4706</v>
      </c>
      <c r="D1443">
        <v>17.797882999999999</v>
      </c>
      <c r="E1443">
        <v>5.4484190000000003</v>
      </c>
      <c r="F1443">
        <v>848</v>
      </c>
      <c r="G1443">
        <v>183</v>
      </c>
      <c r="H1443">
        <v>1573</v>
      </c>
      <c r="I1443">
        <v>348</v>
      </c>
      <c r="J1443">
        <v>474</v>
      </c>
      <c r="K1443">
        <v>1</v>
      </c>
      <c r="L1443">
        <v>3427</v>
      </c>
      <c r="M1443">
        <v>2535</v>
      </c>
      <c r="N1443">
        <v>2535</v>
      </c>
      <c r="O1443" t="s">
        <v>4159</v>
      </c>
      <c r="P1443" t="s">
        <v>4707</v>
      </c>
      <c r="Q1443" t="s">
        <v>4698</v>
      </c>
      <c r="R1443" t="s">
        <v>4708</v>
      </c>
      <c r="S1443" t="s">
        <v>4706</v>
      </c>
      <c r="T1443">
        <v>17797.882649101841</v>
      </c>
      <c r="U1443">
        <v>5448418.6978393001</v>
      </c>
    </row>
    <row r="1444" spans="1:21" hidden="1">
      <c r="A1444" t="s">
        <v>4156</v>
      </c>
      <c r="B1444" t="s">
        <v>4695</v>
      </c>
      <c r="C1444" t="s">
        <v>4709</v>
      </c>
      <c r="D1444">
        <v>3.6389559999999999</v>
      </c>
      <c r="E1444">
        <v>0.30649300000000002</v>
      </c>
      <c r="F1444">
        <v>6</v>
      </c>
      <c r="G1444">
        <v>7</v>
      </c>
      <c r="H1444">
        <v>5</v>
      </c>
      <c r="I1444">
        <v>58</v>
      </c>
      <c r="J1444">
        <v>120</v>
      </c>
      <c r="K1444">
        <v>1</v>
      </c>
      <c r="L1444">
        <v>197</v>
      </c>
      <c r="M1444">
        <v>2534</v>
      </c>
      <c r="N1444">
        <v>2534</v>
      </c>
      <c r="O1444" t="s">
        <v>4159</v>
      </c>
      <c r="P1444" t="s">
        <v>4710</v>
      </c>
      <c r="Q1444" t="s">
        <v>4698</v>
      </c>
      <c r="R1444" t="s">
        <v>4711</v>
      </c>
      <c r="S1444" t="s">
        <v>4709</v>
      </c>
      <c r="T1444">
        <v>3638.9559252420022</v>
      </c>
      <c r="U1444">
        <v>306493.45558256458</v>
      </c>
    </row>
    <row r="1445" spans="1:21" hidden="1">
      <c r="A1445" t="s">
        <v>4156</v>
      </c>
      <c r="B1445" t="s">
        <v>4695</v>
      </c>
      <c r="C1445" t="s">
        <v>4712</v>
      </c>
      <c r="D1445">
        <v>2.9813170000000002</v>
      </c>
      <c r="E1445">
        <v>0.27337800000000001</v>
      </c>
      <c r="F1445">
        <v>11</v>
      </c>
      <c r="G1445">
        <v>2</v>
      </c>
      <c r="H1445">
        <v>12</v>
      </c>
      <c r="I1445">
        <v>68</v>
      </c>
      <c r="J1445">
        <v>114</v>
      </c>
      <c r="K1445">
        <v>0</v>
      </c>
      <c r="L1445">
        <v>207</v>
      </c>
      <c r="M1445">
        <v>2536</v>
      </c>
      <c r="N1445">
        <v>2536</v>
      </c>
      <c r="O1445" t="s">
        <v>4159</v>
      </c>
      <c r="P1445" t="s">
        <v>4713</v>
      </c>
      <c r="Q1445" t="s">
        <v>4698</v>
      </c>
      <c r="R1445" t="s">
        <v>4714</v>
      </c>
      <c r="S1445" t="s">
        <v>4712</v>
      </c>
      <c r="T1445">
        <v>2981.3173304107349</v>
      </c>
      <c r="U1445">
        <v>273378.48280246818</v>
      </c>
    </row>
    <row r="1446" spans="1:21" hidden="1">
      <c r="A1446" t="s">
        <v>4156</v>
      </c>
      <c r="B1446" t="s">
        <v>4695</v>
      </c>
      <c r="C1446" t="s">
        <v>4715</v>
      </c>
      <c r="D1446">
        <v>10.109726</v>
      </c>
      <c r="E1446">
        <v>2.5927129999999998</v>
      </c>
      <c r="F1446">
        <v>595</v>
      </c>
      <c r="G1446">
        <v>82</v>
      </c>
      <c r="H1446">
        <v>1096</v>
      </c>
      <c r="I1446">
        <v>274</v>
      </c>
      <c r="J1446">
        <v>153</v>
      </c>
      <c r="K1446">
        <v>10</v>
      </c>
      <c r="L1446">
        <v>2210</v>
      </c>
      <c r="M1446">
        <v>2561</v>
      </c>
      <c r="N1446">
        <v>2561</v>
      </c>
      <c r="O1446" t="s">
        <v>4159</v>
      </c>
      <c r="P1446" t="s">
        <v>4716</v>
      </c>
      <c r="Q1446" t="s">
        <v>4698</v>
      </c>
      <c r="R1446" t="s">
        <v>4717</v>
      </c>
      <c r="S1446" t="s">
        <v>4715</v>
      </c>
      <c r="T1446">
        <v>10109.725593542809</v>
      </c>
      <c r="U1446">
        <v>2592713.3013949608</v>
      </c>
    </row>
    <row r="1447" spans="1:21" hidden="1">
      <c r="A1447" t="s">
        <v>4156</v>
      </c>
      <c r="B1447" t="s">
        <v>4695</v>
      </c>
      <c r="C1447" t="s">
        <v>4718</v>
      </c>
      <c r="D1447">
        <v>1.6587240000000001</v>
      </c>
      <c r="E1447">
        <v>9.7923999999999997E-2</v>
      </c>
      <c r="F1447">
        <v>0</v>
      </c>
      <c r="G1447">
        <v>2</v>
      </c>
      <c r="H1447">
        <v>0</v>
      </c>
      <c r="I1447">
        <v>2</v>
      </c>
      <c r="J1447">
        <v>27</v>
      </c>
      <c r="K1447">
        <v>0</v>
      </c>
      <c r="L1447">
        <v>31</v>
      </c>
      <c r="M1447">
        <v>2564</v>
      </c>
      <c r="N1447">
        <v>2564</v>
      </c>
      <c r="O1447" t="s">
        <v>4159</v>
      </c>
      <c r="P1447" t="s">
        <v>4719</v>
      </c>
      <c r="Q1447" t="s">
        <v>4698</v>
      </c>
      <c r="R1447" t="s">
        <v>4720</v>
      </c>
      <c r="S1447" t="s">
        <v>4718</v>
      </c>
      <c r="T1447">
        <v>1658.7237512417901</v>
      </c>
      <c r="U1447">
        <v>97924.14867153384</v>
      </c>
    </row>
    <row r="1448" spans="1:21" hidden="1">
      <c r="A1448" t="s">
        <v>4156</v>
      </c>
      <c r="B1448" t="s">
        <v>4695</v>
      </c>
      <c r="C1448" t="s">
        <v>4721</v>
      </c>
      <c r="D1448">
        <v>4.4559110000000004</v>
      </c>
      <c r="E1448">
        <v>0.57181700000000002</v>
      </c>
      <c r="F1448">
        <v>71</v>
      </c>
      <c r="G1448">
        <v>15</v>
      </c>
      <c r="H1448">
        <v>77</v>
      </c>
      <c r="I1448">
        <v>156</v>
      </c>
      <c r="J1448">
        <v>186</v>
      </c>
      <c r="K1448">
        <v>2</v>
      </c>
      <c r="L1448">
        <v>507</v>
      </c>
      <c r="M1448">
        <v>2543</v>
      </c>
      <c r="N1448">
        <v>2543</v>
      </c>
      <c r="O1448" t="s">
        <v>4159</v>
      </c>
      <c r="P1448" t="s">
        <v>4722</v>
      </c>
      <c r="Q1448" t="s">
        <v>4698</v>
      </c>
      <c r="R1448" t="s">
        <v>4723</v>
      </c>
      <c r="S1448" t="s">
        <v>4721</v>
      </c>
      <c r="T1448">
        <v>4455.9105844132891</v>
      </c>
      <c r="U1448">
        <v>571816.68872782134</v>
      </c>
    </row>
    <row r="1449" spans="1:21" hidden="1">
      <c r="A1449" t="s">
        <v>4156</v>
      </c>
      <c r="B1449" t="s">
        <v>4695</v>
      </c>
      <c r="C1449" t="s">
        <v>4724</v>
      </c>
      <c r="D1449">
        <v>2.0989680000000002</v>
      </c>
      <c r="E1449">
        <v>0.13439100000000001</v>
      </c>
      <c r="F1449">
        <v>1</v>
      </c>
      <c r="G1449">
        <v>4</v>
      </c>
      <c r="H1449">
        <v>2</v>
      </c>
      <c r="I1449">
        <v>9</v>
      </c>
      <c r="J1449">
        <v>61</v>
      </c>
      <c r="K1449">
        <v>0</v>
      </c>
      <c r="L1449">
        <v>77</v>
      </c>
      <c r="M1449">
        <v>2558</v>
      </c>
      <c r="N1449">
        <v>2558</v>
      </c>
      <c r="O1449" t="s">
        <v>4159</v>
      </c>
      <c r="P1449" t="s">
        <v>4725</v>
      </c>
      <c r="Q1449" t="s">
        <v>4698</v>
      </c>
      <c r="R1449" t="s">
        <v>4726</v>
      </c>
      <c r="S1449" t="s">
        <v>4724</v>
      </c>
      <c r="T1449">
        <v>2098.968458314745</v>
      </c>
      <c r="U1449">
        <v>134390.92945830501</v>
      </c>
    </row>
    <row r="1450" spans="1:21" hidden="1">
      <c r="A1450" t="s">
        <v>4156</v>
      </c>
      <c r="B1450" t="s">
        <v>4695</v>
      </c>
      <c r="C1450" t="s">
        <v>4727</v>
      </c>
      <c r="D1450">
        <v>1.4097379999999999</v>
      </c>
      <c r="E1450">
        <v>6.4593999999999999E-2</v>
      </c>
      <c r="F1450">
        <v>10</v>
      </c>
      <c r="G1450">
        <v>1</v>
      </c>
      <c r="H1450">
        <v>12</v>
      </c>
      <c r="I1450">
        <v>16</v>
      </c>
      <c r="J1450">
        <v>28</v>
      </c>
      <c r="K1450">
        <v>0</v>
      </c>
      <c r="L1450">
        <v>67</v>
      </c>
      <c r="M1450">
        <v>2533</v>
      </c>
      <c r="N1450">
        <v>2533</v>
      </c>
      <c r="O1450" t="s">
        <v>4159</v>
      </c>
      <c r="P1450" t="s">
        <v>4728</v>
      </c>
      <c r="Q1450" t="s">
        <v>4698</v>
      </c>
      <c r="R1450" t="s">
        <v>4729</v>
      </c>
      <c r="S1450" t="s">
        <v>4727</v>
      </c>
      <c r="T1450">
        <v>1409.7383578661011</v>
      </c>
      <c r="U1450">
        <v>64594.352023940693</v>
      </c>
    </row>
    <row r="1451" spans="1:21" hidden="1">
      <c r="A1451" t="s">
        <v>4156</v>
      </c>
      <c r="B1451" t="s">
        <v>4695</v>
      </c>
      <c r="C1451" t="s">
        <v>4730</v>
      </c>
      <c r="D1451">
        <v>2.5057320000000001</v>
      </c>
      <c r="E1451">
        <v>0.228493</v>
      </c>
      <c r="F1451">
        <v>0</v>
      </c>
      <c r="G1451">
        <v>1</v>
      </c>
      <c r="H1451">
        <v>0</v>
      </c>
      <c r="I1451">
        <v>19</v>
      </c>
      <c r="J1451">
        <v>95</v>
      </c>
      <c r="K1451">
        <v>0</v>
      </c>
      <c r="L1451">
        <v>115</v>
      </c>
      <c r="M1451">
        <v>2553</v>
      </c>
      <c r="N1451">
        <v>2553</v>
      </c>
      <c r="O1451" t="s">
        <v>4159</v>
      </c>
      <c r="P1451" t="s">
        <v>4731</v>
      </c>
      <c r="Q1451" t="s">
        <v>4698</v>
      </c>
      <c r="R1451" t="s">
        <v>4732</v>
      </c>
      <c r="S1451" t="s">
        <v>4730</v>
      </c>
      <c r="T1451">
        <v>2505.7315902547139</v>
      </c>
      <c r="U1451">
        <v>228492.93053595591</v>
      </c>
    </row>
    <row r="1452" spans="1:21" hidden="1">
      <c r="A1452" t="s">
        <v>4156</v>
      </c>
      <c r="B1452" t="s">
        <v>4695</v>
      </c>
      <c r="C1452" t="s">
        <v>4733</v>
      </c>
      <c r="D1452">
        <v>5.6265739999999997</v>
      </c>
      <c r="E1452">
        <v>0.50500500000000004</v>
      </c>
      <c r="F1452">
        <v>35</v>
      </c>
      <c r="G1452">
        <v>4</v>
      </c>
      <c r="H1452">
        <v>51</v>
      </c>
      <c r="I1452">
        <v>91</v>
      </c>
      <c r="J1452">
        <v>154</v>
      </c>
      <c r="K1452">
        <v>0</v>
      </c>
      <c r="L1452">
        <v>335</v>
      </c>
      <c r="M1452">
        <v>2540</v>
      </c>
      <c r="N1452">
        <v>2540</v>
      </c>
      <c r="O1452" t="s">
        <v>4159</v>
      </c>
      <c r="P1452" t="s">
        <v>4734</v>
      </c>
      <c r="Q1452" t="s">
        <v>4698</v>
      </c>
      <c r="R1452" t="s">
        <v>4735</v>
      </c>
      <c r="S1452" t="s">
        <v>4733</v>
      </c>
      <c r="T1452">
        <v>5626.5744570463849</v>
      </c>
      <c r="U1452">
        <v>505004.94758971501</v>
      </c>
    </row>
    <row r="1453" spans="1:21" hidden="1">
      <c r="A1453" t="s">
        <v>4156</v>
      </c>
      <c r="B1453" t="s">
        <v>4695</v>
      </c>
      <c r="C1453" t="s">
        <v>4736</v>
      </c>
      <c r="D1453">
        <v>2.8158979999999998</v>
      </c>
      <c r="E1453">
        <v>0.176562</v>
      </c>
      <c r="F1453">
        <v>6</v>
      </c>
      <c r="G1453">
        <v>2</v>
      </c>
      <c r="H1453">
        <v>6</v>
      </c>
      <c r="I1453">
        <v>20</v>
      </c>
      <c r="J1453">
        <v>58</v>
      </c>
      <c r="K1453">
        <v>0</v>
      </c>
      <c r="L1453">
        <v>92</v>
      </c>
      <c r="M1453">
        <v>2550</v>
      </c>
      <c r="N1453">
        <v>2550</v>
      </c>
      <c r="O1453" t="s">
        <v>4159</v>
      </c>
      <c r="P1453" t="s">
        <v>4737</v>
      </c>
      <c r="Q1453" t="s">
        <v>4698</v>
      </c>
      <c r="R1453" t="s">
        <v>4738</v>
      </c>
      <c r="S1453" t="s">
        <v>4736</v>
      </c>
      <c r="T1453">
        <v>2815.8975121119538</v>
      </c>
      <c r="U1453">
        <v>176562.22717096811</v>
      </c>
    </row>
    <row r="1454" spans="1:21" hidden="1">
      <c r="A1454" t="s">
        <v>4156</v>
      </c>
      <c r="B1454" t="s">
        <v>4695</v>
      </c>
      <c r="C1454" t="s">
        <v>4739</v>
      </c>
      <c r="D1454">
        <v>2.4082330000000001</v>
      </c>
      <c r="E1454">
        <v>9.5146999999999995E-2</v>
      </c>
      <c r="F1454">
        <v>0</v>
      </c>
      <c r="G1454">
        <v>0</v>
      </c>
      <c r="H1454">
        <v>0</v>
      </c>
      <c r="I1454">
        <v>7</v>
      </c>
      <c r="J1454">
        <v>36</v>
      </c>
      <c r="K1454">
        <v>4</v>
      </c>
      <c r="L1454">
        <v>47</v>
      </c>
      <c r="M1454">
        <v>2563</v>
      </c>
      <c r="N1454">
        <v>2563</v>
      </c>
      <c r="O1454" t="s">
        <v>4159</v>
      </c>
      <c r="P1454" t="s">
        <v>4740</v>
      </c>
      <c r="Q1454" t="s">
        <v>4698</v>
      </c>
      <c r="R1454" t="s">
        <v>4741</v>
      </c>
      <c r="S1454" t="s">
        <v>4739</v>
      </c>
      <c r="T1454">
        <v>2408.2329698684271</v>
      </c>
      <c r="U1454">
        <v>95147.07855449726</v>
      </c>
    </row>
    <row r="1455" spans="1:21" hidden="1">
      <c r="A1455" t="s">
        <v>4156</v>
      </c>
      <c r="B1455" t="s">
        <v>4695</v>
      </c>
      <c r="C1455" t="s">
        <v>4742</v>
      </c>
      <c r="D1455">
        <v>3.894679</v>
      </c>
      <c r="E1455">
        <v>0.28448899999999999</v>
      </c>
      <c r="F1455">
        <v>8</v>
      </c>
      <c r="G1455">
        <v>3</v>
      </c>
      <c r="H1455">
        <v>8</v>
      </c>
      <c r="I1455">
        <v>93</v>
      </c>
      <c r="J1455">
        <v>75</v>
      </c>
      <c r="K1455">
        <v>0</v>
      </c>
      <c r="L1455">
        <v>187</v>
      </c>
      <c r="M1455">
        <v>2560</v>
      </c>
      <c r="N1455">
        <v>2560</v>
      </c>
      <c r="O1455" t="s">
        <v>4159</v>
      </c>
      <c r="P1455" t="s">
        <v>4743</v>
      </c>
      <c r="Q1455" t="s">
        <v>4698</v>
      </c>
      <c r="R1455" t="s">
        <v>4744</v>
      </c>
      <c r="S1455" t="s">
        <v>4742</v>
      </c>
      <c r="T1455">
        <v>3894.679055403612</v>
      </c>
      <c r="U1455">
        <v>284489.26975673722</v>
      </c>
    </row>
    <row r="1456" spans="1:21" hidden="1">
      <c r="A1456" t="s">
        <v>4156</v>
      </c>
      <c r="B1456" t="s">
        <v>4695</v>
      </c>
      <c r="C1456" t="s">
        <v>4745</v>
      </c>
      <c r="D1456">
        <v>16.495774000000001</v>
      </c>
      <c r="E1456">
        <v>2.338848</v>
      </c>
      <c r="F1456">
        <v>154</v>
      </c>
      <c r="G1456">
        <v>43</v>
      </c>
      <c r="H1456">
        <v>224</v>
      </c>
      <c r="I1456">
        <v>302</v>
      </c>
      <c r="J1456">
        <v>397</v>
      </c>
      <c r="K1456">
        <v>1</v>
      </c>
      <c r="L1456">
        <v>1121</v>
      </c>
      <c r="M1456">
        <v>2542</v>
      </c>
      <c r="N1456">
        <v>2542</v>
      </c>
      <c r="O1456" t="s">
        <v>4159</v>
      </c>
      <c r="P1456" t="s">
        <v>4746</v>
      </c>
      <c r="Q1456" t="s">
        <v>4698</v>
      </c>
      <c r="R1456" t="s">
        <v>4747</v>
      </c>
      <c r="S1456" t="s">
        <v>4745</v>
      </c>
      <c r="T1456">
        <v>16495.774053119381</v>
      </c>
      <c r="U1456">
        <v>2338847.8801226062</v>
      </c>
    </row>
    <row r="1457" spans="1:21" hidden="1">
      <c r="A1457" t="s">
        <v>4156</v>
      </c>
      <c r="B1457" t="s">
        <v>4695</v>
      </c>
      <c r="C1457" t="s">
        <v>4748</v>
      </c>
      <c r="D1457">
        <v>7.1054899999999996</v>
      </c>
      <c r="E1457">
        <v>0.59337899999999999</v>
      </c>
      <c r="F1457">
        <v>43</v>
      </c>
      <c r="G1457">
        <v>10</v>
      </c>
      <c r="H1457">
        <v>59</v>
      </c>
      <c r="I1457">
        <v>155</v>
      </c>
      <c r="J1457">
        <v>214</v>
      </c>
      <c r="K1457">
        <v>0</v>
      </c>
      <c r="L1457">
        <v>481</v>
      </c>
      <c r="M1457">
        <v>2541</v>
      </c>
      <c r="N1457">
        <v>2541</v>
      </c>
      <c r="O1457" t="s">
        <v>4159</v>
      </c>
      <c r="P1457" t="s">
        <v>4749</v>
      </c>
      <c r="Q1457" t="s">
        <v>4698</v>
      </c>
      <c r="R1457" t="s">
        <v>4750</v>
      </c>
      <c r="S1457" t="s">
        <v>4748</v>
      </c>
      <c r="T1457">
        <v>7105.4901795646902</v>
      </c>
      <c r="U1457">
        <v>593378.51306931116</v>
      </c>
    </row>
    <row r="1458" spans="1:21" hidden="1">
      <c r="A1458" t="s">
        <v>4156</v>
      </c>
      <c r="B1458" t="s">
        <v>4695</v>
      </c>
      <c r="C1458" t="s">
        <v>4751</v>
      </c>
      <c r="D1458">
        <v>5.8677339999999996</v>
      </c>
      <c r="E1458">
        <v>0.47981099999999999</v>
      </c>
      <c r="F1458">
        <v>17</v>
      </c>
      <c r="G1458">
        <v>7</v>
      </c>
      <c r="H1458">
        <v>16</v>
      </c>
      <c r="I1458">
        <v>69</v>
      </c>
      <c r="J1458">
        <v>133</v>
      </c>
      <c r="K1458">
        <v>5</v>
      </c>
      <c r="L1458">
        <v>247</v>
      </c>
      <c r="M1458">
        <v>2554</v>
      </c>
      <c r="N1458">
        <v>2554</v>
      </c>
      <c r="O1458" t="s">
        <v>4159</v>
      </c>
      <c r="P1458" t="s">
        <v>4752</v>
      </c>
      <c r="Q1458" t="s">
        <v>4698</v>
      </c>
      <c r="R1458" t="s">
        <v>4753</v>
      </c>
      <c r="S1458" t="s">
        <v>4751</v>
      </c>
      <c r="T1458">
        <v>5867.7335362067824</v>
      </c>
      <c r="U1458">
        <v>479811.24917633901</v>
      </c>
    </row>
    <row r="1459" spans="1:21" hidden="1">
      <c r="A1459" t="s">
        <v>4156</v>
      </c>
      <c r="B1459" t="s">
        <v>4695</v>
      </c>
      <c r="C1459" t="s">
        <v>4754</v>
      </c>
      <c r="D1459">
        <v>8.536505</v>
      </c>
      <c r="E1459">
        <v>1.206029</v>
      </c>
      <c r="F1459">
        <v>35</v>
      </c>
      <c r="G1459">
        <v>9</v>
      </c>
      <c r="H1459">
        <v>37</v>
      </c>
      <c r="I1459">
        <v>203</v>
      </c>
      <c r="J1459">
        <v>370</v>
      </c>
      <c r="K1459">
        <v>1</v>
      </c>
      <c r="L1459">
        <v>655</v>
      </c>
      <c r="M1459">
        <v>2559</v>
      </c>
      <c r="N1459">
        <v>2559</v>
      </c>
      <c r="O1459" t="s">
        <v>4159</v>
      </c>
      <c r="P1459" t="s">
        <v>4755</v>
      </c>
      <c r="Q1459" t="s">
        <v>4698</v>
      </c>
      <c r="R1459" t="s">
        <v>4756</v>
      </c>
      <c r="S1459" t="s">
        <v>4754</v>
      </c>
      <c r="T1459">
        <v>8536.504647063286</v>
      </c>
      <c r="U1459">
        <v>1206028.9351273391</v>
      </c>
    </row>
    <row r="1460" spans="1:21" hidden="1">
      <c r="A1460" t="s">
        <v>4156</v>
      </c>
      <c r="B1460" t="s">
        <v>4695</v>
      </c>
      <c r="C1460" t="s">
        <v>4757</v>
      </c>
      <c r="D1460">
        <v>4.8340899999999998</v>
      </c>
      <c r="E1460">
        <v>0.51261500000000004</v>
      </c>
      <c r="F1460">
        <v>11</v>
      </c>
      <c r="G1460">
        <v>14</v>
      </c>
      <c r="H1460">
        <v>16</v>
      </c>
      <c r="I1460">
        <v>80</v>
      </c>
      <c r="J1460">
        <v>171</v>
      </c>
      <c r="K1460">
        <v>2</v>
      </c>
      <c r="L1460">
        <v>294</v>
      </c>
      <c r="M1460">
        <v>2547</v>
      </c>
      <c r="N1460">
        <v>2547</v>
      </c>
      <c r="O1460" t="s">
        <v>4159</v>
      </c>
      <c r="P1460" t="s">
        <v>4758</v>
      </c>
      <c r="Q1460" t="s">
        <v>4698</v>
      </c>
      <c r="R1460" t="s">
        <v>4759</v>
      </c>
      <c r="S1460" t="s">
        <v>4757</v>
      </c>
      <c r="T1460">
        <v>4834.0899554491762</v>
      </c>
      <c r="U1460">
        <v>512614.54505753232</v>
      </c>
    </row>
    <row r="1461" spans="1:21" hidden="1">
      <c r="A1461" t="s">
        <v>4156</v>
      </c>
      <c r="B1461" t="s">
        <v>4695</v>
      </c>
      <c r="C1461" t="s">
        <v>4760</v>
      </c>
      <c r="D1461">
        <v>1.1663110000000001</v>
      </c>
      <c r="E1461">
        <v>6.5326999999999996E-2</v>
      </c>
      <c r="F1461">
        <v>4</v>
      </c>
      <c r="G1461">
        <v>0</v>
      </c>
      <c r="H1461">
        <v>4</v>
      </c>
      <c r="I1461">
        <v>20</v>
      </c>
      <c r="J1461">
        <v>27</v>
      </c>
      <c r="K1461">
        <v>0</v>
      </c>
      <c r="L1461">
        <v>55</v>
      </c>
      <c r="M1461">
        <v>2539</v>
      </c>
      <c r="N1461">
        <v>2539</v>
      </c>
      <c r="O1461" t="s">
        <v>4159</v>
      </c>
      <c r="P1461" t="s">
        <v>4761</v>
      </c>
      <c r="Q1461" t="s">
        <v>4698</v>
      </c>
      <c r="R1461" t="s">
        <v>4762</v>
      </c>
      <c r="S1461" t="s">
        <v>4760</v>
      </c>
      <c r="T1461">
        <v>1166.3107210283481</v>
      </c>
      <c r="U1461">
        <v>65326.630505886962</v>
      </c>
    </row>
    <row r="1462" spans="1:21" hidden="1">
      <c r="A1462" t="s">
        <v>4156</v>
      </c>
      <c r="B1462" t="s">
        <v>4695</v>
      </c>
      <c r="C1462" t="s">
        <v>4763</v>
      </c>
      <c r="D1462">
        <v>7.0274919999999996</v>
      </c>
      <c r="E1462">
        <v>1.2451760000000001</v>
      </c>
      <c r="F1462">
        <v>71</v>
      </c>
      <c r="G1462">
        <v>133</v>
      </c>
      <c r="H1462">
        <v>86</v>
      </c>
      <c r="I1462">
        <v>264</v>
      </c>
      <c r="J1462">
        <v>364</v>
      </c>
      <c r="K1462">
        <v>9</v>
      </c>
      <c r="L1462">
        <v>927</v>
      </c>
      <c r="M1462">
        <v>2551</v>
      </c>
      <c r="N1462">
        <v>2551</v>
      </c>
      <c r="O1462" t="s">
        <v>4159</v>
      </c>
      <c r="P1462" t="s">
        <v>4764</v>
      </c>
      <c r="Q1462" t="s">
        <v>4698</v>
      </c>
      <c r="R1462" t="s">
        <v>4765</v>
      </c>
      <c r="S1462" t="s">
        <v>4763</v>
      </c>
      <c r="T1462">
        <v>7027.4916723080614</v>
      </c>
      <c r="U1462">
        <v>1245175.8499406141</v>
      </c>
    </row>
    <row r="1463" spans="1:21" hidden="1">
      <c r="A1463" t="s">
        <v>4156</v>
      </c>
      <c r="B1463" t="s">
        <v>4695</v>
      </c>
      <c r="C1463" t="s">
        <v>4766</v>
      </c>
      <c r="D1463">
        <v>2.7961320000000001</v>
      </c>
      <c r="E1463">
        <v>0.26595999999999997</v>
      </c>
      <c r="F1463">
        <v>35</v>
      </c>
      <c r="G1463">
        <v>2</v>
      </c>
      <c r="H1463">
        <v>50</v>
      </c>
      <c r="I1463">
        <v>59</v>
      </c>
      <c r="J1463">
        <v>76</v>
      </c>
      <c r="K1463">
        <v>5</v>
      </c>
      <c r="L1463">
        <v>227</v>
      </c>
      <c r="M1463">
        <v>2544</v>
      </c>
      <c r="N1463">
        <v>2544</v>
      </c>
      <c r="O1463" t="s">
        <v>4159</v>
      </c>
      <c r="P1463" t="s">
        <v>4767</v>
      </c>
      <c r="Q1463" t="s">
        <v>4698</v>
      </c>
      <c r="R1463" t="s">
        <v>4768</v>
      </c>
      <c r="S1463" t="s">
        <v>4766</v>
      </c>
      <c r="T1463">
        <v>2796.1321088380059</v>
      </c>
      <c r="U1463">
        <v>265960.36635824642</v>
      </c>
    </row>
    <row r="1464" spans="1:21" hidden="1">
      <c r="A1464" t="s">
        <v>4156</v>
      </c>
      <c r="B1464" t="s">
        <v>4695</v>
      </c>
      <c r="C1464" t="s">
        <v>4769</v>
      </c>
      <c r="D1464">
        <v>4.3780169999999998</v>
      </c>
      <c r="E1464">
        <v>0.33141599999999999</v>
      </c>
      <c r="F1464">
        <v>6</v>
      </c>
      <c r="G1464">
        <v>3</v>
      </c>
      <c r="H1464">
        <v>6</v>
      </c>
      <c r="I1464">
        <v>15</v>
      </c>
      <c r="J1464">
        <v>93</v>
      </c>
      <c r="K1464">
        <v>0</v>
      </c>
      <c r="L1464">
        <v>123</v>
      </c>
      <c r="M1464">
        <v>2555</v>
      </c>
      <c r="N1464">
        <v>2555</v>
      </c>
      <c r="O1464" t="s">
        <v>4159</v>
      </c>
      <c r="P1464" t="s">
        <v>4770</v>
      </c>
      <c r="Q1464" t="s">
        <v>4698</v>
      </c>
      <c r="R1464" t="s">
        <v>4771</v>
      </c>
      <c r="S1464" t="s">
        <v>4769</v>
      </c>
      <c r="T1464">
        <v>4378.0165978056384</v>
      </c>
      <c r="U1464">
        <v>331416.0492345026</v>
      </c>
    </row>
    <row r="1465" spans="1:21" hidden="1">
      <c r="A1465" t="s">
        <v>4156</v>
      </c>
      <c r="B1465" t="s">
        <v>4695</v>
      </c>
      <c r="C1465" t="s">
        <v>4772</v>
      </c>
      <c r="D1465">
        <v>3.0947680000000002</v>
      </c>
      <c r="E1465">
        <v>0.23738200000000001</v>
      </c>
      <c r="F1465">
        <v>10</v>
      </c>
      <c r="G1465">
        <v>12</v>
      </c>
      <c r="H1465">
        <v>14</v>
      </c>
      <c r="I1465">
        <v>36</v>
      </c>
      <c r="J1465">
        <v>24</v>
      </c>
      <c r="K1465">
        <v>0</v>
      </c>
      <c r="L1465">
        <v>96</v>
      </c>
      <c r="M1465">
        <v>2562</v>
      </c>
      <c r="N1465">
        <v>2562</v>
      </c>
      <c r="O1465" t="s">
        <v>4159</v>
      </c>
      <c r="P1465" t="s">
        <v>4773</v>
      </c>
      <c r="Q1465" t="s">
        <v>4698</v>
      </c>
      <c r="R1465" t="s">
        <v>4774</v>
      </c>
      <c r="S1465" t="s">
        <v>4772</v>
      </c>
      <c r="T1465">
        <v>3094.768400625444</v>
      </c>
      <c r="U1465">
        <v>237382.07271191521</v>
      </c>
    </row>
    <row r="1466" spans="1:21" hidden="1">
      <c r="A1466" t="s">
        <v>4156</v>
      </c>
      <c r="B1466" t="s">
        <v>4695</v>
      </c>
      <c r="C1466" t="s">
        <v>4775</v>
      </c>
      <c r="D1466">
        <v>2.8882059999999998</v>
      </c>
      <c r="E1466">
        <v>0.230381</v>
      </c>
      <c r="F1466">
        <v>19</v>
      </c>
      <c r="G1466">
        <v>0</v>
      </c>
      <c r="H1466">
        <v>23</v>
      </c>
      <c r="I1466">
        <v>75</v>
      </c>
      <c r="J1466">
        <v>77</v>
      </c>
      <c r="K1466">
        <v>0</v>
      </c>
      <c r="L1466">
        <v>194</v>
      </c>
      <c r="M1466">
        <v>2538</v>
      </c>
      <c r="N1466">
        <v>2538</v>
      </c>
      <c r="O1466" t="s">
        <v>4159</v>
      </c>
      <c r="P1466" t="s">
        <v>4776</v>
      </c>
      <c r="Q1466" t="s">
        <v>4698</v>
      </c>
      <c r="R1466" t="s">
        <v>4777</v>
      </c>
      <c r="S1466" t="s">
        <v>4775</v>
      </c>
      <c r="T1466">
        <v>2888.205991977441</v>
      </c>
      <c r="U1466">
        <v>230380.7109437864</v>
      </c>
    </row>
    <row r="1467" spans="1:21" hidden="1">
      <c r="A1467" t="s">
        <v>4156</v>
      </c>
      <c r="B1467" t="s">
        <v>4695</v>
      </c>
      <c r="C1467" t="s">
        <v>4778</v>
      </c>
      <c r="D1467">
        <v>7.7600170000000004</v>
      </c>
      <c r="E1467">
        <v>0.76438399999999995</v>
      </c>
      <c r="F1467">
        <v>32</v>
      </c>
      <c r="G1467">
        <v>8</v>
      </c>
      <c r="H1467">
        <v>30</v>
      </c>
      <c r="I1467">
        <v>257</v>
      </c>
      <c r="J1467">
        <v>186</v>
      </c>
      <c r="K1467">
        <v>1</v>
      </c>
      <c r="L1467">
        <v>514</v>
      </c>
      <c r="M1467">
        <v>2556</v>
      </c>
      <c r="N1467">
        <v>2556</v>
      </c>
      <c r="O1467" t="s">
        <v>4159</v>
      </c>
      <c r="P1467" t="s">
        <v>4779</v>
      </c>
      <c r="Q1467" t="s">
        <v>4698</v>
      </c>
      <c r="R1467" t="s">
        <v>4780</v>
      </c>
      <c r="S1467" t="s">
        <v>4778</v>
      </c>
      <c r="T1467">
        <v>7760.0168909459426</v>
      </c>
      <c r="U1467">
        <v>764384.48439464893</v>
      </c>
    </row>
    <row r="1468" spans="1:21" hidden="1">
      <c r="A1468" t="s">
        <v>4156</v>
      </c>
      <c r="B1468" t="s">
        <v>4695</v>
      </c>
      <c r="C1468" t="s">
        <v>4781</v>
      </c>
      <c r="D1468">
        <v>3.4199760000000001</v>
      </c>
      <c r="E1468">
        <v>0.18908900000000001</v>
      </c>
      <c r="F1468">
        <v>4</v>
      </c>
      <c r="G1468">
        <v>1</v>
      </c>
      <c r="H1468">
        <v>3</v>
      </c>
      <c r="I1468">
        <v>32</v>
      </c>
      <c r="J1468">
        <v>45</v>
      </c>
      <c r="K1468">
        <v>0</v>
      </c>
      <c r="L1468">
        <v>85</v>
      </c>
      <c r="M1468">
        <v>2552</v>
      </c>
      <c r="N1468">
        <v>2552</v>
      </c>
      <c r="O1468" t="s">
        <v>4159</v>
      </c>
      <c r="P1468" t="s">
        <v>4782</v>
      </c>
      <c r="Q1468" t="s">
        <v>4698</v>
      </c>
      <c r="R1468" t="s">
        <v>4783</v>
      </c>
      <c r="S1468" t="s">
        <v>4781</v>
      </c>
      <c r="T1468">
        <v>3419.9756541206571</v>
      </c>
      <c r="U1468">
        <v>189088.9244159431</v>
      </c>
    </row>
    <row r="1469" spans="1:21" hidden="1">
      <c r="A1469" t="s">
        <v>4156</v>
      </c>
      <c r="B1469" t="s">
        <v>4695</v>
      </c>
      <c r="C1469" t="s">
        <v>4784</v>
      </c>
      <c r="D1469">
        <v>5.3180199999999997</v>
      </c>
      <c r="E1469">
        <v>0.67812700000000004</v>
      </c>
      <c r="F1469">
        <v>24</v>
      </c>
      <c r="G1469">
        <v>43</v>
      </c>
      <c r="H1469">
        <v>28</v>
      </c>
      <c r="I1469">
        <v>165</v>
      </c>
      <c r="J1469">
        <v>203</v>
      </c>
      <c r="K1469">
        <v>0</v>
      </c>
      <c r="L1469">
        <v>463</v>
      </c>
      <c r="M1469">
        <v>2548</v>
      </c>
      <c r="N1469">
        <v>2548</v>
      </c>
      <c r="O1469" t="s">
        <v>4159</v>
      </c>
      <c r="P1469" t="s">
        <v>4785</v>
      </c>
      <c r="Q1469" t="s">
        <v>4698</v>
      </c>
      <c r="R1469" t="s">
        <v>4786</v>
      </c>
      <c r="S1469" t="s">
        <v>4784</v>
      </c>
      <c r="T1469">
        <v>5318.0201544784313</v>
      </c>
      <c r="U1469">
        <v>678126.56896133581</v>
      </c>
    </row>
    <row r="1470" spans="1:21" hidden="1">
      <c r="A1470" t="s">
        <v>4156</v>
      </c>
      <c r="B1470" t="s">
        <v>4695</v>
      </c>
      <c r="C1470" t="s">
        <v>4787</v>
      </c>
      <c r="D1470">
        <v>2.5762860000000001</v>
      </c>
      <c r="E1470">
        <v>0.14391000000000001</v>
      </c>
      <c r="F1470">
        <v>0</v>
      </c>
      <c r="G1470">
        <v>0</v>
      </c>
      <c r="H1470">
        <v>0</v>
      </c>
      <c r="I1470">
        <v>17</v>
      </c>
      <c r="J1470">
        <v>56</v>
      </c>
      <c r="K1470">
        <v>0</v>
      </c>
      <c r="L1470">
        <v>73</v>
      </c>
      <c r="M1470">
        <v>2557</v>
      </c>
      <c r="N1470">
        <v>2557</v>
      </c>
      <c r="O1470" t="s">
        <v>4159</v>
      </c>
      <c r="P1470" t="s">
        <v>4788</v>
      </c>
      <c r="Q1470" t="s">
        <v>4698</v>
      </c>
      <c r="R1470" t="s">
        <v>4789</v>
      </c>
      <c r="S1470" t="s">
        <v>4787</v>
      </c>
      <c r="T1470">
        <v>2576.2858144763431</v>
      </c>
      <c r="U1470">
        <v>143910.21123135</v>
      </c>
    </row>
    <row r="1471" spans="1:21" hidden="1">
      <c r="A1471" t="s">
        <v>4156</v>
      </c>
      <c r="B1471" t="s">
        <v>4695</v>
      </c>
      <c r="C1471" t="s">
        <v>4790</v>
      </c>
      <c r="D1471">
        <v>3.4170379999999998</v>
      </c>
      <c r="E1471">
        <v>0.30155700000000002</v>
      </c>
      <c r="F1471">
        <v>13</v>
      </c>
      <c r="G1471">
        <v>0</v>
      </c>
      <c r="H1471">
        <v>21</v>
      </c>
      <c r="I1471">
        <v>47</v>
      </c>
      <c r="J1471">
        <v>100</v>
      </c>
      <c r="K1471">
        <v>0</v>
      </c>
      <c r="L1471">
        <v>181</v>
      </c>
      <c r="M1471">
        <v>2549</v>
      </c>
      <c r="N1471">
        <v>2549</v>
      </c>
      <c r="O1471" t="s">
        <v>4159</v>
      </c>
      <c r="P1471" t="s">
        <v>4791</v>
      </c>
      <c r="Q1471" t="s">
        <v>4698</v>
      </c>
      <c r="R1471" t="s">
        <v>4792</v>
      </c>
      <c r="S1471" t="s">
        <v>4790</v>
      </c>
      <c r="T1471">
        <v>3417.0377968025982</v>
      </c>
      <c r="U1471">
        <v>301557.04599529487</v>
      </c>
    </row>
    <row r="1472" spans="1:21" hidden="1">
      <c r="A1472" t="s">
        <v>4156</v>
      </c>
      <c r="B1472" t="s">
        <v>4793</v>
      </c>
      <c r="C1472" t="s">
        <v>4794</v>
      </c>
      <c r="D1472">
        <v>3.7524850000000001</v>
      </c>
      <c r="E1472">
        <v>0.25431900000000002</v>
      </c>
      <c r="F1472">
        <v>2</v>
      </c>
      <c r="G1472">
        <v>0</v>
      </c>
      <c r="H1472">
        <v>1</v>
      </c>
      <c r="I1472">
        <v>13</v>
      </c>
      <c r="J1472">
        <v>55</v>
      </c>
      <c r="K1472">
        <v>0</v>
      </c>
      <c r="L1472">
        <v>71</v>
      </c>
      <c r="M1472">
        <v>1182</v>
      </c>
      <c r="N1472">
        <v>1182</v>
      </c>
      <c r="O1472" t="s">
        <v>4159</v>
      </c>
      <c r="P1472" t="s">
        <v>4795</v>
      </c>
      <c r="Q1472" t="s">
        <v>4796</v>
      </c>
      <c r="R1472" t="s">
        <v>4797</v>
      </c>
      <c r="S1472" t="s">
        <v>4794</v>
      </c>
      <c r="T1472">
        <v>3752.485469449487</v>
      </c>
      <c r="U1472">
        <v>254318.72089901671</v>
      </c>
    </row>
    <row r="1473" spans="1:21" hidden="1">
      <c r="A1473" t="s">
        <v>4156</v>
      </c>
      <c r="B1473" t="s">
        <v>4793</v>
      </c>
      <c r="C1473" t="s">
        <v>4798</v>
      </c>
      <c r="D1473">
        <v>6.6456499999999998</v>
      </c>
      <c r="E1473">
        <v>1.2698799999999999</v>
      </c>
      <c r="F1473">
        <v>324</v>
      </c>
      <c r="G1473">
        <v>180</v>
      </c>
      <c r="H1473">
        <v>503</v>
      </c>
      <c r="I1473">
        <v>254</v>
      </c>
      <c r="J1473">
        <v>287</v>
      </c>
      <c r="K1473">
        <v>0</v>
      </c>
      <c r="L1473">
        <v>1548</v>
      </c>
      <c r="M1473">
        <v>1181</v>
      </c>
      <c r="N1473">
        <v>1181</v>
      </c>
      <c r="O1473" t="s">
        <v>4159</v>
      </c>
      <c r="P1473" t="s">
        <v>4799</v>
      </c>
      <c r="Q1473" t="s">
        <v>4796</v>
      </c>
      <c r="R1473" t="s">
        <v>4800</v>
      </c>
      <c r="S1473" t="s">
        <v>4798</v>
      </c>
      <c r="T1473">
        <v>6645.6498183566882</v>
      </c>
      <c r="U1473">
        <v>1269880.271347668</v>
      </c>
    </row>
    <row r="1474" spans="1:21" hidden="1">
      <c r="A1474" t="s">
        <v>4156</v>
      </c>
      <c r="B1474" t="s">
        <v>4793</v>
      </c>
      <c r="C1474" t="s">
        <v>4801</v>
      </c>
      <c r="D1474">
        <v>14.550538</v>
      </c>
      <c r="E1474">
        <v>4.0312679999999999</v>
      </c>
      <c r="F1474">
        <v>752</v>
      </c>
      <c r="G1474">
        <v>194</v>
      </c>
      <c r="H1474">
        <v>1345</v>
      </c>
      <c r="I1474">
        <v>786</v>
      </c>
      <c r="J1474">
        <v>674</v>
      </c>
      <c r="K1474">
        <v>0</v>
      </c>
      <c r="L1474">
        <v>3751</v>
      </c>
      <c r="M1474">
        <v>1180</v>
      </c>
      <c r="N1474">
        <v>1180</v>
      </c>
      <c r="O1474" t="s">
        <v>4159</v>
      </c>
      <c r="P1474" t="s">
        <v>4802</v>
      </c>
      <c r="Q1474" t="s">
        <v>4796</v>
      </c>
      <c r="R1474" t="s">
        <v>4803</v>
      </c>
      <c r="S1474" t="s">
        <v>4801</v>
      </c>
      <c r="T1474">
        <v>17976.241654576701</v>
      </c>
      <c r="U1474">
        <v>4031268.2390841311</v>
      </c>
    </row>
    <row r="1475" spans="1:21" hidden="1">
      <c r="A1475" t="s">
        <v>4156</v>
      </c>
      <c r="B1475" t="s">
        <v>4804</v>
      </c>
      <c r="C1475" t="s">
        <v>4805</v>
      </c>
      <c r="D1475">
        <v>4.8138730000000001</v>
      </c>
      <c r="E1475">
        <v>0.58509100000000003</v>
      </c>
      <c r="F1475">
        <v>22</v>
      </c>
      <c r="G1475">
        <v>19</v>
      </c>
      <c r="H1475">
        <v>28</v>
      </c>
      <c r="I1475">
        <v>111</v>
      </c>
      <c r="J1475">
        <v>212</v>
      </c>
      <c r="K1475">
        <v>1</v>
      </c>
      <c r="L1475">
        <v>393</v>
      </c>
      <c r="M1475">
        <v>2569</v>
      </c>
      <c r="N1475">
        <v>2569</v>
      </c>
      <c r="O1475" t="s">
        <v>4159</v>
      </c>
      <c r="P1475" t="s">
        <v>4806</v>
      </c>
      <c r="Q1475" t="s">
        <v>4807</v>
      </c>
      <c r="R1475" t="s">
        <v>4808</v>
      </c>
      <c r="S1475" t="s">
        <v>4805</v>
      </c>
      <c r="T1475">
        <v>4813.873314978071</v>
      </c>
      <c r="U1475">
        <v>585090.53341944132</v>
      </c>
    </row>
    <row r="1476" spans="1:21" hidden="1">
      <c r="A1476" t="s">
        <v>4156</v>
      </c>
      <c r="B1476" t="s">
        <v>4804</v>
      </c>
      <c r="C1476" t="s">
        <v>4809</v>
      </c>
      <c r="D1476">
        <v>5.269558</v>
      </c>
      <c r="E1476">
        <v>0.53773800000000005</v>
      </c>
      <c r="F1476">
        <v>39</v>
      </c>
      <c r="G1476">
        <v>2</v>
      </c>
      <c r="H1476">
        <v>29</v>
      </c>
      <c r="I1476">
        <v>74</v>
      </c>
      <c r="J1476">
        <v>110</v>
      </c>
      <c r="K1476">
        <v>0</v>
      </c>
      <c r="L1476">
        <v>254</v>
      </c>
      <c r="M1476">
        <v>2566</v>
      </c>
      <c r="N1476">
        <v>2566</v>
      </c>
      <c r="O1476" t="s">
        <v>4159</v>
      </c>
      <c r="P1476" t="s">
        <v>4810</v>
      </c>
      <c r="Q1476" t="s">
        <v>4807</v>
      </c>
      <c r="R1476" t="s">
        <v>4811</v>
      </c>
      <c r="S1476" t="s">
        <v>4809</v>
      </c>
      <c r="T1476">
        <v>5269.5582245942433</v>
      </c>
      <c r="U1476">
        <v>537738.31882372731</v>
      </c>
    </row>
    <row r="1477" spans="1:21" hidden="1">
      <c r="A1477" t="s">
        <v>4156</v>
      </c>
      <c r="B1477" t="s">
        <v>4804</v>
      </c>
      <c r="C1477" t="s">
        <v>4812</v>
      </c>
      <c r="D1477">
        <v>10.135707999999999</v>
      </c>
      <c r="E1477">
        <v>2.0627309999999999</v>
      </c>
      <c r="F1477">
        <v>202</v>
      </c>
      <c r="G1477">
        <v>65</v>
      </c>
      <c r="H1477">
        <v>293</v>
      </c>
      <c r="I1477">
        <v>254</v>
      </c>
      <c r="J1477">
        <v>418</v>
      </c>
      <c r="K1477">
        <v>4</v>
      </c>
      <c r="L1477">
        <v>1236</v>
      </c>
      <c r="M1477">
        <v>2565</v>
      </c>
      <c r="N1477">
        <v>2565</v>
      </c>
      <c r="O1477" t="s">
        <v>4159</v>
      </c>
      <c r="P1477" t="s">
        <v>4813</v>
      </c>
      <c r="Q1477" t="s">
        <v>4807</v>
      </c>
      <c r="R1477" t="s">
        <v>4814</v>
      </c>
      <c r="S1477" t="s">
        <v>4812</v>
      </c>
      <c r="T1477">
        <v>10135.708096542019</v>
      </c>
      <c r="U1477">
        <v>2062730.6272010601</v>
      </c>
    </row>
    <row r="1478" spans="1:21" hidden="1">
      <c r="A1478" t="s">
        <v>4156</v>
      </c>
      <c r="B1478" t="s">
        <v>4804</v>
      </c>
      <c r="C1478" t="s">
        <v>4815</v>
      </c>
      <c r="D1478">
        <v>1.3267139999999999</v>
      </c>
      <c r="E1478">
        <v>4.6531999999999997E-2</v>
      </c>
      <c r="F1478">
        <v>0</v>
      </c>
      <c r="G1478">
        <v>0</v>
      </c>
      <c r="H1478">
        <v>0</v>
      </c>
      <c r="I1478">
        <v>0</v>
      </c>
      <c r="J1478">
        <v>21</v>
      </c>
      <c r="K1478">
        <v>0</v>
      </c>
      <c r="L1478">
        <v>21</v>
      </c>
      <c r="M1478">
        <v>2572</v>
      </c>
      <c r="N1478">
        <v>2572</v>
      </c>
      <c r="O1478" t="s">
        <v>4159</v>
      </c>
      <c r="P1478" t="s">
        <v>4816</v>
      </c>
      <c r="Q1478" t="s">
        <v>4807</v>
      </c>
      <c r="R1478" t="s">
        <v>4817</v>
      </c>
      <c r="S1478" t="s">
        <v>4815</v>
      </c>
      <c r="T1478">
        <v>1326.713788384734</v>
      </c>
      <c r="U1478">
        <v>46531.566321168873</v>
      </c>
    </row>
    <row r="1479" spans="1:21" hidden="1">
      <c r="A1479" t="s">
        <v>4156</v>
      </c>
      <c r="B1479" t="s">
        <v>4804</v>
      </c>
      <c r="C1479" t="s">
        <v>4818</v>
      </c>
      <c r="D1479">
        <v>32.317819</v>
      </c>
      <c r="E1479">
        <v>13.100448</v>
      </c>
      <c r="F1479">
        <v>1549</v>
      </c>
      <c r="G1479">
        <v>863</v>
      </c>
      <c r="H1479">
        <v>3567</v>
      </c>
      <c r="I1479">
        <v>959</v>
      </c>
      <c r="J1479">
        <v>1093</v>
      </c>
      <c r="K1479">
        <v>20</v>
      </c>
      <c r="L1479">
        <v>8051</v>
      </c>
      <c r="M1479">
        <v>2568</v>
      </c>
      <c r="N1479">
        <v>2568</v>
      </c>
      <c r="O1479" t="s">
        <v>4159</v>
      </c>
      <c r="P1479" t="s">
        <v>4819</v>
      </c>
      <c r="Q1479" t="s">
        <v>4807</v>
      </c>
      <c r="R1479" t="s">
        <v>4820</v>
      </c>
      <c r="S1479" t="s">
        <v>4818</v>
      </c>
      <c r="T1479">
        <v>32317.819313781631</v>
      </c>
      <c r="U1479">
        <v>13100447.545307869</v>
      </c>
    </row>
    <row r="1480" spans="1:21" hidden="1">
      <c r="A1480" t="s">
        <v>4156</v>
      </c>
      <c r="B1480" t="s">
        <v>4804</v>
      </c>
      <c r="C1480" t="s">
        <v>4821</v>
      </c>
      <c r="D1480">
        <v>8.0260079999999991</v>
      </c>
      <c r="E1480">
        <v>1.308565</v>
      </c>
      <c r="F1480">
        <v>158</v>
      </c>
      <c r="G1480">
        <v>22</v>
      </c>
      <c r="H1480">
        <v>203</v>
      </c>
      <c r="I1480">
        <v>185</v>
      </c>
      <c r="J1480">
        <v>277</v>
      </c>
      <c r="K1480">
        <v>0</v>
      </c>
      <c r="L1480">
        <v>845</v>
      </c>
      <c r="M1480">
        <v>2567</v>
      </c>
      <c r="N1480">
        <v>2567</v>
      </c>
      <c r="O1480" t="s">
        <v>4159</v>
      </c>
      <c r="P1480" t="s">
        <v>4822</v>
      </c>
      <c r="Q1480" t="s">
        <v>4807</v>
      </c>
      <c r="R1480" t="s">
        <v>4823</v>
      </c>
      <c r="S1480" t="s">
        <v>4821</v>
      </c>
      <c r="T1480">
        <v>8026.0084807940029</v>
      </c>
      <c r="U1480">
        <v>1308565.281673243</v>
      </c>
    </row>
    <row r="1481" spans="1:21" hidden="1">
      <c r="A1481" t="s">
        <v>4156</v>
      </c>
      <c r="B1481" t="s">
        <v>4804</v>
      </c>
      <c r="C1481" t="s">
        <v>4824</v>
      </c>
      <c r="D1481">
        <v>1.6936</v>
      </c>
      <c r="E1481">
        <v>0.13888300000000001</v>
      </c>
      <c r="F1481">
        <v>1</v>
      </c>
      <c r="G1481">
        <v>2</v>
      </c>
      <c r="H1481">
        <v>1</v>
      </c>
      <c r="I1481">
        <v>3</v>
      </c>
      <c r="J1481">
        <v>6</v>
      </c>
      <c r="K1481">
        <v>1</v>
      </c>
      <c r="L1481">
        <v>14</v>
      </c>
      <c r="M1481">
        <v>2570</v>
      </c>
      <c r="N1481">
        <v>2570</v>
      </c>
      <c r="O1481" t="s">
        <v>4159</v>
      </c>
      <c r="P1481" t="s">
        <v>4825</v>
      </c>
      <c r="Q1481" t="s">
        <v>4807</v>
      </c>
      <c r="R1481" t="s">
        <v>4826</v>
      </c>
      <c r="S1481" t="s">
        <v>4824</v>
      </c>
      <c r="T1481">
        <v>1693.600318629608</v>
      </c>
      <c r="U1481">
        <v>138882.57570406739</v>
      </c>
    </row>
    <row r="1482" spans="1:21" hidden="1">
      <c r="A1482" t="s">
        <v>4156</v>
      </c>
      <c r="B1482" t="s">
        <v>4804</v>
      </c>
      <c r="C1482" t="s">
        <v>4827</v>
      </c>
      <c r="D1482">
        <v>2.5440969999999998</v>
      </c>
      <c r="E1482">
        <v>9.3286999999999995E-2</v>
      </c>
      <c r="F1482">
        <v>0</v>
      </c>
      <c r="G1482">
        <v>0</v>
      </c>
      <c r="H1482">
        <v>0</v>
      </c>
      <c r="I1482">
        <v>7</v>
      </c>
      <c r="J1482">
        <v>11</v>
      </c>
      <c r="K1482">
        <v>0</v>
      </c>
      <c r="L1482">
        <v>18</v>
      </c>
      <c r="M1482">
        <v>2571</v>
      </c>
      <c r="N1482">
        <v>2571</v>
      </c>
      <c r="O1482" t="s">
        <v>4159</v>
      </c>
      <c r="P1482" t="s">
        <v>4828</v>
      </c>
      <c r="Q1482" t="s">
        <v>4807</v>
      </c>
      <c r="R1482" t="s">
        <v>4829</v>
      </c>
      <c r="S1482" t="s">
        <v>4827</v>
      </c>
      <c r="T1482">
        <v>2544.0967786157612</v>
      </c>
      <c r="U1482">
        <v>93286.763046980283</v>
      </c>
    </row>
    <row r="1483" spans="1:21" hidden="1">
      <c r="A1483" t="s">
        <v>4156</v>
      </c>
      <c r="B1483" t="s">
        <v>4830</v>
      </c>
      <c r="C1483" t="s">
        <v>4831</v>
      </c>
      <c r="D1483">
        <v>2.2045400000000002</v>
      </c>
      <c r="E1483">
        <v>0.15069299999999999</v>
      </c>
      <c r="F1483">
        <v>8</v>
      </c>
      <c r="G1483">
        <v>0</v>
      </c>
      <c r="H1483">
        <v>5</v>
      </c>
      <c r="I1483">
        <v>7</v>
      </c>
      <c r="J1483">
        <v>63</v>
      </c>
      <c r="K1483">
        <v>0</v>
      </c>
      <c r="L1483">
        <v>83</v>
      </c>
      <c r="M1483">
        <v>2200</v>
      </c>
      <c r="N1483">
        <v>2200</v>
      </c>
      <c r="O1483" t="s">
        <v>4159</v>
      </c>
      <c r="P1483" t="s">
        <v>4832</v>
      </c>
      <c r="Q1483" t="s">
        <v>4833</v>
      </c>
      <c r="R1483" t="s">
        <v>4834</v>
      </c>
      <c r="S1483" t="s">
        <v>4831</v>
      </c>
      <c r="T1483">
        <v>2204.5395303704772</v>
      </c>
      <c r="U1483">
        <v>150692.56187202391</v>
      </c>
    </row>
    <row r="1484" spans="1:21" hidden="1">
      <c r="A1484" t="s">
        <v>4156</v>
      </c>
      <c r="B1484" t="s">
        <v>4830</v>
      </c>
      <c r="C1484" t="s">
        <v>4835</v>
      </c>
      <c r="D1484">
        <v>3.051431</v>
      </c>
      <c r="E1484">
        <v>0.305894</v>
      </c>
      <c r="F1484">
        <v>44</v>
      </c>
      <c r="G1484">
        <v>1</v>
      </c>
      <c r="H1484">
        <v>52</v>
      </c>
      <c r="I1484">
        <v>119</v>
      </c>
      <c r="J1484">
        <v>43</v>
      </c>
      <c r="K1484">
        <v>0</v>
      </c>
      <c r="L1484">
        <v>259</v>
      </c>
      <c r="M1484">
        <v>2202</v>
      </c>
      <c r="N1484">
        <v>2202</v>
      </c>
      <c r="O1484" t="s">
        <v>4159</v>
      </c>
      <c r="P1484" t="s">
        <v>4836</v>
      </c>
      <c r="Q1484" t="s">
        <v>4833</v>
      </c>
      <c r="R1484" t="s">
        <v>4837</v>
      </c>
      <c r="S1484" t="s">
        <v>4835</v>
      </c>
      <c r="T1484">
        <v>3051.431457697277</v>
      </c>
      <c r="U1484">
        <v>305893.77069719502</v>
      </c>
    </row>
    <row r="1485" spans="1:21" hidden="1">
      <c r="A1485" t="s">
        <v>4156</v>
      </c>
      <c r="B1485" t="s">
        <v>4830</v>
      </c>
      <c r="C1485" t="s">
        <v>4838</v>
      </c>
      <c r="D1485">
        <v>4.039752</v>
      </c>
      <c r="E1485">
        <v>0.42181999999999997</v>
      </c>
      <c r="F1485">
        <v>21</v>
      </c>
      <c r="G1485">
        <v>9</v>
      </c>
      <c r="H1485">
        <v>15</v>
      </c>
      <c r="I1485">
        <v>81</v>
      </c>
      <c r="J1485">
        <v>91</v>
      </c>
      <c r="K1485">
        <v>1</v>
      </c>
      <c r="L1485">
        <v>218</v>
      </c>
      <c r="M1485">
        <v>2194</v>
      </c>
      <c r="N1485">
        <v>2194</v>
      </c>
      <c r="O1485" t="s">
        <v>4159</v>
      </c>
      <c r="P1485" t="s">
        <v>4839</v>
      </c>
      <c r="Q1485" t="s">
        <v>4833</v>
      </c>
      <c r="R1485" t="s">
        <v>4840</v>
      </c>
      <c r="S1485" t="s">
        <v>4838</v>
      </c>
      <c r="T1485">
        <v>4039.7522537513978</v>
      </c>
      <c r="U1485">
        <v>421819.66886884131</v>
      </c>
    </row>
    <row r="1486" spans="1:21" hidden="1">
      <c r="A1486" t="s">
        <v>4156</v>
      </c>
      <c r="B1486" t="s">
        <v>4830</v>
      </c>
      <c r="C1486" t="s">
        <v>4841</v>
      </c>
      <c r="D1486">
        <v>9.3263119999999997</v>
      </c>
      <c r="E1486">
        <v>1.507717</v>
      </c>
      <c r="F1486">
        <v>146</v>
      </c>
      <c r="G1486">
        <v>29</v>
      </c>
      <c r="H1486">
        <v>174</v>
      </c>
      <c r="I1486">
        <v>235</v>
      </c>
      <c r="J1486">
        <v>358</v>
      </c>
      <c r="K1486">
        <v>0</v>
      </c>
      <c r="L1486">
        <v>942</v>
      </c>
      <c r="M1486">
        <v>2195</v>
      </c>
      <c r="N1486">
        <v>2195</v>
      </c>
      <c r="O1486" t="s">
        <v>4159</v>
      </c>
      <c r="P1486" t="s">
        <v>4842</v>
      </c>
      <c r="Q1486" t="s">
        <v>4833</v>
      </c>
      <c r="R1486" t="s">
        <v>4843</v>
      </c>
      <c r="S1486" t="s">
        <v>4841</v>
      </c>
      <c r="T1486">
        <v>9326.3123894275523</v>
      </c>
      <c r="U1486">
        <v>1507716.5733243809</v>
      </c>
    </row>
    <row r="1487" spans="1:21" hidden="1">
      <c r="A1487" t="s">
        <v>4156</v>
      </c>
      <c r="B1487" t="s">
        <v>4830</v>
      </c>
      <c r="C1487" t="s">
        <v>4844</v>
      </c>
      <c r="D1487">
        <v>2.435565</v>
      </c>
      <c r="E1487">
        <v>0.118406</v>
      </c>
      <c r="F1487">
        <v>0</v>
      </c>
      <c r="G1487">
        <v>0</v>
      </c>
      <c r="H1487">
        <v>0</v>
      </c>
      <c r="I1487">
        <v>0</v>
      </c>
      <c r="J1487">
        <v>2</v>
      </c>
      <c r="K1487">
        <v>0</v>
      </c>
      <c r="L1487">
        <v>2</v>
      </c>
      <c r="M1487">
        <v>2204</v>
      </c>
      <c r="N1487">
        <v>2204</v>
      </c>
      <c r="O1487" t="s">
        <v>4159</v>
      </c>
      <c r="P1487" t="s">
        <v>4845</v>
      </c>
      <c r="Q1487" t="s">
        <v>4833</v>
      </c>
      <c r="R1487" t="s">
        <v>4846</v>
      </c>
      <c r="S1487" t="s">
        <v>4844</v>
      </c>
      <c r="T1487">
        <v>2435.5647155411539</v>
      </c>
      <c r="U1487">
        <v>118406.46199242071</v>
      </c>
    </row>
    <row r="1488" spans="1:21" hidden="1">
      <c r="A1488" t="s">
        <v>4156</v>
      </c>
      <c r="B1488" t="s">
        <v>4830</v>
      </c>
      <c r="C1488" t="s">
        <v>4847</v>
      </c>
      <c r="D1488">
        <v>3.043107</v>
      </c>
      <c r="E1488">
        <v>0.22245899999999999</v>
      </c>
      <c r="F1488">
        <v>3</v>
      </c>
      <c r="G1488">
        <v>1</v>
      </c>
      <c r="H1488">
        <v>2</v>
      </c>
      <c r="I1488">
        <v>38</v>
      </c>
      <c r="J1488">
        <v>76</v>
      </c>
      <c r="K1488">
        <v>1</v>
      </c>
      <c r="L1488">
        <v>121</v>
      </c>
      <c r="M1488">
        <v>2197</v>
      </c>
      <c r="N1488">
        <v>2197</v>
      </c>
      <c r="O1488" t="s">
        <v>4159</v>
      </c>
      <c r="P1488" t="s">
        <v>4848</v>
      </c>
      <c r="Q1488" t="s">
        <v>4833</v>
      </c>
      <c r="R1488" t="s">
        <v>4849</v>
      </c>
      <c r="S1488" t="s">
        <v>4847</v>
      </c>
      <c r="T1488">
        <v>3043.107116901896</v>
      </c>
      <c r="U1488">
        <v>222459.17680633641</v>
      </c>
    </row>
    <row r="1489" spans="1:21" hidden="1">
      <c r="A1489" t="s">
        <v>4156</v>
      </c>
      <c r="B1489" t="s">
        <v>4830</v>
      </c>
      <c r="C1489" t="s">
        <v>4850</v>
      </c>
      <c r="D1489">
        <v>3.5812300000000001</v>
      </c>
      <c r="E1489">
        <v>0.41265299999999999</v>
      </c>
      <c r="F1489">
        <v>22</v>
      </c>
      <c r="G1489">
        <v>19</v>
      </c>
      <c r="H1489">
        <v>16</v>
      </c>
      <c r="I1489">
        <v>60</v>
      </c>
      <c r="J1489">
        <v>128</v>
      </c>
      <c r="K1489">
        <v>5</v>
      </c>
      <c r="L1489">
        <v>250</v>
      </c>
      <c r="M1489">
        <v>2191</v>
      </c>
      <c r="N1489">
        <v>2191</v>
      </c>
      <c r="O1489" t="s">
        <v>4159</v>
      </c>
      <c r="P1489" t="s">
        <v>4851</v>
      </c>
      <c r="Q1489" t="s">
        <v>4833</v>
      </c>
      <c r="R1489" t="s">
        <v>4852</v>
      </c>
      <c r="S1489" t="s">
        <v>4850</v>
      </c>
      <c r="T1489">
        <v>3581.2301603811738</v>
      </c>
      <c r="U1489">
        <v>412652.54429884639</v>
      </c>
    </row>
    <row r="1490" spans="1:21" hidden="1">
      <c r="A1490" t="s">
        <v>4156</v>
      </c>
      <c r="B1490" t="s">
        <v>4830</v>
      </c>
      <c r="C1490" t="s">
        <v>4853</v>
      </c>
      <c r="D1490">
        <v>5.9352280000000004</v>
      </c>
      <c r="E1490">
        <v>0.61446199999999995</v>
      </c>
      <c r="F1490">
        <v>73</v>
      </c>
      <c r="G1490">
        <v>23</v>
      </c>
      <c r="H1490">
        <v>123</v>
      </c>
      <c r="I1490">
        <v>135</v>
      </c>
      <c r="J1490">
        <v>49</v>
      </c>
      <c r="K1490">
        <v>0</v>
      </c>
      <c r="L1490">
        <v>403</v>
      </c>
      <c r="M1490">
        <v>2201</v>
      </c>
      <c r="N1490">
        <v>2201</v>
      </c>
      <c r="O1490" t="s">
        <v>4159</v>
      </c>
      <c r="P1490" t="s">
        <v>4854</v>
      </c>
      <c r="Q1490" t="s">
        <v>4833</v>
      </c>
      <c r="R1490" t="s">
        <v>4855</v>
      </c>
      <c r="S1490" t="s">
        <v>4853</v>
      </c>
      <c r="T1490">
        <v>5935.2281048698997</v>
      </c>
      <c r="U1490">
        <v>614462.48287421733</v>
      </c>
    </row>
    <row r="1491" spans="1:21" hidden="1">
      <c r="A1491" t="s">
        <v>4156</v>
      </c>
      <c r="B1491" t="s">
        <v>4830</v>
      </c>
      <c r="C1491" t="s">
        <v>4856</v>
      </c>
      <c r="D1491">
        <v>2.4430369999999999</v>
      </c>
      <c r="E1491">
        <v>0.22608</v>
      </c>
      <c r="F1491">
        <v>5</v>
      </c>
      <c r="G1491">
        <v>2</v>
      </c>
      <c r="H1491">
        <v>7</v>
      </c>
      <c r="I1491">
        <v>24</v>
      </c>
      <c r="J1491">
        <v>62</v>
      </c>
      <c r="K1491">
        <v>0</v>
      </c>
      <c r="L1491">
        <v>100</v>
      </c>
      <c r="M1491">
        <v>2198</v>
      </c>
      <c r="N1491">
        <v>2198</v>
      </c>
      <c r="O1491" t="s">
        <v>4159</v>
      </c>
      <c r="P1491" t="s">
        <v>4857</v>
      </c>
      <c r="Q1491" t="s">
        <v>4833</v>
      </c>
      <c r="R1491" t="s">
        <v>4858</v>
      </c>
      <c r="S1491" t="s">
        <v>4856</v>
      </c>
      <c r="T1491">
        <v>2443.0370032941628</v>
      </c>
      <c r="U1491">
        <v>226079.74285783229</v>
      </c>
    </row>
    <row r="1492" spans="1:21" hidden="1">
      <c r="A1492" t="s">
        <v>4156</v>
      </c>
      <c r="B1492" t="s">
        <v>4830</v>
      </c>
      <c r="C1492" t="s">
        <v>4859</v>
      </c>
      <c r="D1492">
        <v>31.144245000000002</v>
      </c>
      <c r="E1492">
        <v>6.9566080000000001</v>
      </c>
      <c r="F1492">
        <v>948</v>
      </c>
      <c r="G1492">
        <v>306</v>
      </c>
      <c r="H1492">
        <v>1626</v>
      </c>
      <c r="I1492">
        <v>883</v>
      </c>
      <c r="J1492">
        <v>803</v>
      </c>
      <c r="K1492">
        <v>9</v>
      </c>
      <c r="L1492">
        <v>4575</v>
      </c>
      <c r="M1492">
        <v>2192</v>
      </c>
      <c r="N1492">
        <v>2192</v>
      </c>
      <c r="O1492" t="s">
        <v>4159</v>
      </c>
      <c r="P1492" t="s">
        <v>4860</v>
      </c>
      <c r="Q1492" t="s">
        <v>4833</v>
      </c>
      <c r="R1492" t="s">
        <v>4861</v>
      </c>
      <c r="S1492" t="s">
        <v>4859</v>
      </c>
      <c r="T1492">
        <v>31144.24494877972</v>
      </c>
      <c r="U1492">
        <v>6956607.9222041918</v>
      </c>
    </row>
    <row r="1493" spans="1:21" hidden="1">
      <c r="A1493" t="s">
        <v>4156</v>
      </c>
      <c r="B1493" t="s">
        <v>4830</v>
      </c>
      <c r="C1493" t="s">
        <v>4862</v>
      </c>
      <c r="D1493">
        <v>14.905810000000001</v>
      </c>
      <c r="E1493">
        <v>3.5082439999999999</v>
      </c>
      <c r="F1493">
        <v>627</v>
      </c>
      <c r="G1493">
        <v>194</v>
      </c>
      <c r="H1493">
        <v>1278</v>
      </c>
      <c r="I1493">
        <v>387</v>
      </c>
      <c r="J1493">
        <v>404</v>
      </c>
      <c r="K1493">
        <v>0</v>
      </c>
      <c r="L1493">
        <v>2890</v>
      </c>
      <c r="M1493">
        <v>2199</v>
      </c>
      <c r="N1493">
        <v>2199</v>
      </c>
      <c r="O1493" t="s">
        <v>4159</v>
      </c>
      <c r="P1493" t="s">
        <v>4863</v>
      </c>
      <c r="Q1493" t="s">
        <v>4833</v>
      </c>
      <c r="R1493" t="s">
        <v>4864</v>
      </c>
      <c r="S1493" t="s">
        <v>4862</v>
      </c>
      <c r="T1493">
        <v>14905.81031752884</v>
      </c>
      <c r="U1493">
        <v>3508244.2248595292</v>
      </c>
    </row>
    <row r="1494" spans="1:21" hidden="1">
      <c r="A1494" t="s">
        <v>4156</v>
      </c>
      <c r="B1494" t="s">
        <v>4830</v>
      </c>
      <c r="C1494" t="s">
        <v>4865</v>
      </c>
      <c r="D1494">
        <v>26.244734999999999</v>
      </c>
      <c r="E1494">
        <v>11.455496999999999</v>
      </c>
      <c r="F1494">
        <v>1174</v>
      </c>
      <c r="G1494">
        <v>385</v>
      </c>
      <c r="H1494">
        <v>2721</v>
      </c>
      <c r="I1494">
        <v>540</v>
      </c>
      <c r="J1494">
        <v>783</v>
      </c>
      <c r="K1494">
        <v>13</v>
      </c>
      <c r="L1494">
        <v>5616</v>
      </c>
      <c r="M1494">
        <v>2193</v>
      </c>
      <c r="N1494">
        <v>2193</v>
      </c>
      <c r="O1494" t="s">
        <v>4159</v>
      </c>
      <c r="P1494" t="s">
        <v>4866</v>
      </c>
      <c r="Q1494" t="s">
        <v>4833</v>
      </c>
      <c r="R1494" t="s">
        <v>4867</v>
      </c>
      <c r="S1494" t="s">
        <v>4865</v>
      </c>
      <c r="T1494">
        <v>26244.735217634279</v>
      </c>
      <c r="U1494">
        <v>11455496.944957331</v>
      </c>
    </row>
    <row r="1495" spans="1:21" hidden="1">
      <c r="A1495" t="s">
        <v>4156</v>
      </c>
      <c r="B1495" t="s">
        <v>4830</v>
      </c>
      <c r="C1495" s="344" t="s">
        <v>531</v>
      </c>
      <c r="D1495">
        <v>0.16141900000000001</v>
      </c>
      <c r="E1495">
        <v>3.2600000000000001E-4</v>
      </c>
      <c r="M1495">
        <v>2203</v>
      </c>
      <c r="N1495">
        <v>2203</v>
      </c>
      <c r="O1495" t="s">
        <v>4159</v>
      </c>
      <c r="P1495" t="s">
        <v>4868</v>
      </c>
      <c r="Q1495" t="s">
        <v>4833</v>
      </c>
      <c r="R1495" t="s">
        <v>4869</v>
      </c>
      <c r="S1495" t="s">
        <v>4870</v>
      </c>
      <c r="T1495">
        <v>325.73374783131652</v>
      </c>
      <c r="U1495">
        <v>325.5072864989728</v>
      </c>
    </row>
    <row r="1496" spans="1:21" hidden="1">
      <c r="A1496" t="s">
        <v>4156</v>
      </c>
      <c r="B1496" t="s">
        <v>4830</v>
      </c>
      <c r="C1496" t="s">
        <v>4871</v>
      </c>
      <c r="D1496">
        <v>2.9694720000000001</v>
      </c>
      <c r="E1496">
        <v>0.28772199999999998</v>
      </c>
      <c r="F1496">
        <v>12</v>
      </c>
      <c r="G1496">
        <v>2</v>
      </c>
      <c r="H1496">
        <v>18</v>
      </c>
      <c r="I1496">
        <v>85</v>
      </c>
      <c r="J1496">
        <v>62</v>
      </c>
      <c r="K1496">
        <v>0</v>
      </c>
      <c r="L1496">
        <v>179</v>
      </c>
      <c r="M1496">
        <v>2196</v>
      </c>
      <c r="N1496">
        <v>2196</v>
      </c>
      <c r="O1496" t="s">
        <v>4159</v>
      </c>
      <c r="P1496" t="s">
        <v>4872</v>
      </c>
      <c r="Q1496" t="s">
        <v>4833</v>
      </c>
      <c r="R1496" t="s">
        <v>4873</v>
      </c>
      <c r="S1496" t="s">
        <v>4871</v>
      </c>
      <c r="T1496">
        <v>2969.4723795056898</v>
      </c>
      <c r="U1496">
        <v>287721.75457534892</v>
      </c>
    </row>
    <row r="1497" spans="1:21" hidden="1">
      <c r="A1497" t="s">
        <v>4156</v>
      </c>
      <c r="B1497" t="s">
        <v>4874</v>
      </c>
      <c r="C1497" t="s">
        <v>4875</v>
      </c>
      <c r="D1497">
        <v>6.099996</v>
      </c>
      <c r="E1497">
        <v>1.3778410000000001</v>
      </c>
      <c r="F1497">
        <v>202</v>
      </c>
      <c r="G1497">
        <v>8</v>
      </c>
      <c r="H1497">
        <v>310</v>
      </c>
      <c r="I1497">
        <v>161</v>
      </c>
      <c r="J1497">
        <v>205</v>
      </c>
      <c r="K1497">
        <v>10</v>
      </c>
      <c r="L1497">
        <v>896</v>
      </c>
      <c r="M1497">
        <v>1721</v>
      </c>
      <c r="N1497">
        <v>1721</v>
      </c>
      <c r="O1497" t="s">
        <v>4159</v>
      </c>
      <c r="P1497" t="s">
        <v>4876</v>
      </c>
      <c r="Q1497" t="s">
        <v>4877</v>
      </c>
      <c r="R1497" t="s">
        <v>4878</v>
      </c>
      <c r="S1497" t="s">
        <v>4875</v>
      </c>
      <c r="T1497">
        <v>6099.9957276475234</v>
      </c>
      <c r="U1497">
        <v>1377840.59829169</v>
      </c>
    </row>
    <row r="1498" spans="1:21" hidden="1">
      <c r="A1498" t="s">
        <v>4156</v>
      </c>
      <c r="B1498" t="s">
        <v>4874</v>
      </c>
      <c r="C1498" t="s">
        <v>4879</v>
      </c>
      <c r="D1498">
        <v>2.1263709999999998</v>
      </c>
      <c r="E1498">
        <v>0.139402</v>
      </c>
      <c r="F1498">
        <v>7</v>
      </c>
      <c r="G1498">
        <v>0</v>
      </c>
      <c r="H1498">
        <v>8</v>
      </c>
      <c r="I1498">
        <v>25</v>
      </c>
      <c r="J1498">
        <v>34</v>
      </c>
      <c r="K1498">
        <v>0</v>
      </c>
      <c r="L1498">
        <v>74</v>
      </c>
      <c r="M1498">
        <v>1717</v>
      </c>
      <c r="N1498">
        <v>1717</v>
      </c>
      <c r="O1498" t="s">
        <v>4159</v>
      </c>
      <c r="P1498" t="s">
        <v>4880</v>
      </c>
      <c r="Q1498" t="s">
        <v>4877</v>
      </c>
      <c r="R1498" t="s">
        <v>4881</v>
      </c>
      <c r="S1498" t="s">
        <v>4879</v>
      </c>
      <c r="T1498">
        <v>2126.3709490878682</v>
      </c>
      <c r="U1498">
        <v>139402.24191394809</v>
      </c>
    </row>
    <row r="1499" spans="1:21" hidden="1">
      <c r="A1499" t="s">
        <v>4156</v>
      </c>
      <c r="B1499" t="s">
        <v>4874</v>
      </c>
      <c r="C1499" t="s">
        <v>4882</v>
      </c>
      <c r="D1499">
        <v>2.0204499999999999</v>
      </c>
      <c r="E1499">
        <v>0.161664</v>
      </c>
      <c r="F1499">
        <v>23</v>
      </c>
      <c r="G1499">
        <v>0</v>
      </c>
      <c r="H1499">
        <v>41</v>
      </c>
      <c r="I1499">
        <v>30</v>
      </c>
      <c r="J1499">
        <v>3</v>
      </c>
      <c r="K1499">
        <v>0</v>
      </c>
      <c r="L1499">
        <v>97</v>
      </c>
      <c r="M1499">
        <v>1714</v>
      </c>
      <c r="N1499">
        <v>1714</v>
      </c>
      <c r="O1499" t="s">
        <v>4159</v>
      </c>
      <c r="P1499" t="s">
        <v>4883</v>
      </c>
      <c r="Q1499" t="s">
        <v>4877</v>
      </c>
      <c r="R1499" t="s">
        <v>4884</v>
      </c>
      <c r="S1499" t="s">
        <v>4882</v>
      </c>
      <c r="T1499">
        <v>2020.449990690395</v>
      </c>
      <c r="U1499">
        <v>161663.87657998761</v>
      </c>
    </row>
    <row r="1500" spans="1:21" hidden="1">
      <c r="A1500" t="s">
        <v>4156</v>
      </c>
      <c r="B1500" t="s">
        <v>4874</v>
      </c>
      <c r="C1500" t="s">
        <v>4885</v>
      </c>
      <c r="D1500">
        <v>9.8478820000000002</v>
      </c>
      <c r="E1500">
        <v>1.440353</v>
      </c>
      <c r="F1500">
        <v>263</v>
      </c>
      <c r="G1500">
        <v>49</v>
      </c>
      <c r="H1500">
        <v>494</v>
      </c>
      <c r="I1500">
        <v>134</v>
      </c>
      <c r="J1500">
        <v>178</v>
      </c>
      <c r="K1500">
        <v>8</v>
      </c>
      <c r="L1500">
        <v>1126</v>
      </c>
      <c r="M1500">
        <v>1716</v>
      </c>
      <c r="N1500">
        <v>1716</v>
      </c>
      <c r="O1500" t="s">
        <v>4159</v>
      </c>
      <c r="P1500" t="s">
        <v>4886</v>
      </c>
      <c r="Q1500" t="s">
        <v>4877</v>
      </c>
      <c r="R1500" t="s">
        <v>4887</v>
      </c>
      <c r="S1500" t="s">
        <v>4885</v>
      </c>
      <c r="T1500">
        <v>9847.8820915573015</v>
      </c>
      <c r="U1500">
        <v>1440352.8134383929</v>
      </c>
    </row>
    <row r="1501" spans="1:21" hidden="1">
      <c r="A1501" t="s">
        <v>4156</v>
      </c>
      <c r="B1501" t="s">
        <v>4874</v>
      </c>
      <c r="C1501" t="s">
        <v>4888</v>
      </c>
      <c r="D1501">
        <v>2.494748</v>
      </c>
      <c r="E1501">
        <v>0.18657699999999999</v>
      </c>
      <c r="F1501">
        <v>12</v>
      </c>
      <c r="G1501">
        <v>4</v>
      </c>
      <c r="H1501">
        <v>12</v>
      </c>
      <c r="I1501">
        <v>55</v>
      </c>
      <c r="J1501">
        <v>58</v>
      </c>
      <c r="K1501">
        <v>2</v>
      </c>
      <c r="L1501">
        <v>143</v>
      </c>
      <c r="M1501">
        <v>1719</v>
      </c>
      <c r="N1501">
        <v>1719</v>
      </c>
      <c r="O1501" t="s">
        <v>4159</v>
      </c>
      <c r="P1501" t="s">
        <v>4889</v>
      </c>
      <c r="Q1501" t="s">
        <v>4877</v>
      </c>
      <c r="R1501" t="s">
        <v>4890</v>
      </c>
      <c r="S1501" t="s">
        <v>4888</v>
      </c>
      <c r="T1501">
        <v>2494.7477301593922</v>
      </c>
      <c r="U1501">
        <v>186577.49770395129</v>
      </c>
    </row>
    <row r="1502" spans="1:21" hidden="1">
      <c r="A1502" t="s">
        <v>4156</v>
      </c>
      <c r="B1502" t="s">
        <v>4874</v>
      </c>
      <c r="C1502" t="s">
        <v>4891</v>
      </c>
      <c r="D1502">
        <v>3.3616480000000002</v>
      </c>
      <c r="E1502">
        <v>0.33235500000000001</v>
      </c>
      <c r="F1502">
        <v>33</v>
      </c>
      <c r="G1502">
        <v>3</v>
      </c>
      <c r="H1502">
        <v>41</v>
      </c>
      <c r="I1502">
        <v>78</v>
      </c>
      <c r="J1502">
        <v>79</v>
      </c>
      <c r="K1502">
        <v>1</v>
      </c>
      <c r="L1502">
        <v>235</v>
      </c>
      <c r="M1502">
        <v>1712</v>
      </c>
      <c r="N1502">
        <v>1712</v>
      </c>
      <c r="O1502" t="s">
        <v>4159</v>
      </c>
      <c r="P1502" t="s">
        <v>4892</v>
      </c>
      <c r="Q1502" t="s">
        <v>4877</v>
      </c>
      <c r="R1502" t="s">
        <v>4893</v>
      </c>
      <c r="S1502" t="s">
        <v>4891</v>
      </c>
      <c r="T1502">
        <v>3361.6475115094599</v>
      </c>
      <c r="U1502">
        <v>332354.95363651367</v>
      </c>
    </row>
    <row r="1503" spans="1:21" hidden="1">
      <c r="A1503" t="s">
        <v>4156</v>
      </c>
      <c r="B1503" t="s">
        <v>4874</v>
      </c>
      <c r="C1503" t="s">
        <v>4894</v>
      </c>
      <c r="D1503">
        <v>3.7571500000000002</v>
      </c>
      <c r="E1503">
        <v>0.36719000000000002</v>
      </c>
      <c r="F1503">
        <v>14</v>
      </c>
      <c r="G1503">
        <v>2</v>
      </c>
      <c r="H1503">
        <v>28</v>
      </c>
      <c r="I1503">
        <v>65</v>
      </c>
      <c r="J1503">
        <v>136</v>
      </c>
      <c r="K1503">
        <v>1</v>
      </c>
      <c r="L1503">
        <v>246</v>
      </c>
      <c r="M1503">
        <v>1720</v>
      </c>
      <c r="N1503">
        <v>1720</v>
      </c>
      <c r="O1503" t="s">
        <v>4159</v>
      </c>
      <c r="P1503" t="s">
        <v>4895</v>
      </c>
      <c r="Q1503" t="s">
        <v>4877</v>
      </c>
      <c r="R1503" t="s">
        <v>4896</v>
      </c>
      <c r="S1503" t="s">
        <v>4894</v>
      </c>
      <c r="T1503">
        <v>3757.149561877834</v>
      </c>
      <c r="U1503">
        <v>367190.15351682628</v>
      </c>
    </row>
    <row r="1504" spans="1:21" hidden="1">
      <c r="A1504" t="s">
        <v>4156</v>
      </c>
      <c r="B1504" t="s">
        <v>4874</v>
      </c>
      <c r="C1504" t="s">
        <v>4897</v>
      </c>
      <c r="D1504">
        <v>1.03644</v>
      </c>
      <c r="E1504">
        <v>5.1711E-2</v>
      </c>
      <c r="F1504">
        <v>5</v>
      </c>
      <c r="G1504">
        <v>2</v>
      </c>
      <c r="H1504">
        <v>1</v>
      </c>
      <c r="I1504">
        <v>5</v>
      </c>
      <c r="J1504">
        <v>11</v>
      </c>
      <c r="K1504">
        <v>1</v>
      </c>
      <c r="L1504">
        <v>25</v>
      </c>
      <c r="M1504">
        <v>1723</v>
      </c>
      <c r="N1504">
        <v>1723</v>
      </c>
      <c r="O1504" t="s">
        <v>4159</v>
      </c>
      <c r="P1504" t="s">
        <v>4898</v>
      </c>
      <c r="Q1504" t="s">
        <v>4877</v>
      </c>
      <c r="R1504" t="s">
        <v>4899</v>
      </c>
      <c r="S1504" t="s">
        <v>4897</v>
      </c>
      <c r="T1504">
        <v>1036.439988519194</v>
      </c>
      <c r="U1504">
        <v>51711.320911061477</v>
      </c>
    </row>
    <row r="1505" spans="1:21" hidden="1">
      <c r="A1505" t="s">
        <v>4156</v>
      </c>
      <c r="B1505" t="s">
        <v>4874</v>
      </c>
      <c r="C1505" t="s">
        <v>4900</v>
      </c>
      <c r="D1505">
        <v>4.4821650000000002</v>
      </c>
      <c r="E1505">
        <v>0.66786400000000001</v>
      </c>
      <c r="F1505">
        <v>51</v>
      </c>
      <c r="G1505">
        <v>4</v>
      </c>
      <c r="H1505">
        <v>77</v>
      </c>
      <c r="I1505">
        <v>152</v>
      </c>
      <c r="J1505">
        <v>145</v>
      </c>
      <c r="K1505">
        <v>3</v>
      </c>
      <c r="L1505">
        <v>432</v>
      </c>
      <c r="M1505">
        <v>1722</v>
      </c>
      <c r="N1505">
        <v>1722</v>
      </c>
      <c r="O1505" t="s">
        <v>4159</v>
      </c>
      <c r="P1505" t="s">
        <v>4901</v>
      </c>
      <c r="Q1505" t="s">
        <v>4877</v>
      </c>
      <c r="R1505" t="s">
        <v>4902</v>
      </c>
      <c r="S1505" t="s">
        <v>4900</v>
      </c>
      <c r="T1505">
        <v>4482.1649691832463</v>
      </c>
      <c r="U1505">
        <v>667863.88231910928</v>
      </c>
    </row>
    <row r="1506" spans="1:21" hidden="1">
      <c r="A1506" t="s">
        <v>4156</v>
      </c>
      <c r="B1506" t="s">
        <v>4874</v>
      </c>
      <c r="C1506" t="s">
        <v>4903</v>
      </c>
      <c r="D1506">
        <v>4.9140670000000002</v>
      </c>
      <c r="E1506">
        <v>0.74148700000000001</v>
      </c>
      <c r="F1506">
        <v>118</v>
      </c>
      <c r="G1506">
        <v>18</v>
      </c>
      <c r="H1506">
        <v>181</v>
      </c>
      <c r="I1506">
        <v>61</v>
      </c>
      <c r="J1506">
        <v>87</v>
      </c>
      <c r="K1506">
        <v>1</v>
      </c>
      <c r="L1506">
        <v>466</v>
      </c>
      <c r="M1506">
        <v>1713</v>
      </c>
      <c r="N1506">
        <v>1713</v>
      </c>
      <c r="O1506" t="s">
        <v>4159</v>
      </c>
      <c r="P1506" t="s">
        <v>4904</v>
      </c>
      <c r="Q1506" t="s">
        <v>4877</v>
      </c>
      <c r="R1506" t="s">
        <v>4905</v>
      </c>
      <c r="S1506" t="s">
        <v>4903</v>
      </c>
      <c r="T1506">
        <v>4914.0669868932773</v>
      </c>
      <c r="U1506">
        <v>741486.67728065699</v>
      </c>
    </row>
    <row r="1507" spans="1:21" hidden="1">
      <c r="A1507" t="s">
        <v>4156</v>
      </c>
      <c r="B1507" t="s">
        <v>4874</v>
      </c>
      <c r="C1507" t="s">
        <v>4906</v>
      </c>
      <c r="D1507">
        <v>15.676513</v>
      </c>
      <c r="E1507">
        <v>3.975114</v>
      </c>
      <c r="F1507">
        <v>815</v>
      </c>
      <c r="G1507">
        <v>327</v>
      </c>
      <c r="H1507">
        <v>1660</v>
      </c>
      <c r="I1507">
        <v>286</v>
      </c>
      <c r="J1507">
        <v>414</v>
      </c>
      <c r="K1507">
        <v>12</v>
      </c>
      <c r="L1507">
        <v>3514</v>
      </c>
      <c r="M1507">
        <v>1718</v>
      </c>
      <c r="N1507">
        <v>1718</v>
      </c>
      <c r="O1507" t="s">
        <v>4159</v>
      </c>
      <c r="P1507" t="s">
        <v>4907</v>
      </c>
      <c r="Q1507" t="s">
        <v>4877</v>
      </c>
      <c r="R1507" t="s">
        <v>4908</v>
      </c>
      <c r="S1507" t="s">
        <v>4906</v>
      </c>
      <c r="T1507">
        <v>15676.512860530869</v>
      </c>
      <c r="U1507">
        <v>3975114.3112272592</v>
      </c>
    </row>
    <row r="1508" spans="1:21" hidden="1">
      <c r="A1508" t="s">
        <v>4156</v>
      </c>
      <c r="B1508" t="s">
        <v>4874</v>
      </c>
      <c r="C1508" t="s">
        <v>4909</v>
      </c>
      <c r="D1508">
        <v>4.2994409999999998</v>
      </c>
      <c r="E1508">
        <v>0.52491900000000002</v>
      </c>
      <c r="F1508">
        <v>40</v>
      </c>
      <c r="G1508">
        <v>38</v>
      </c>
      <c r="H1508">
        <v>31</v>
      </c>
      <c r="I1508">
        <v>37</v>
      </c>
      <c r="J1508">
        <v>46</v>
      </c>
      <c r="K1508">
        <v>4</v>
      </c>
      <c r="L1508">
        <v>196</v>
      </c>
      <c r="M1508">
        <v>1715</v>
      </c>
      <c r="N1508">
        <v>1715</v>
      </c>
      <c r="O1508" t="s">
        <v>4159</v>
      </c>
      <c r="P1508" t="s">
        <v>4910</v>
      </c>
      <c r="Q1508" t="s">
        <v>4877</v>
      </c>
      <c r="R1508" t="s">
        <v>4911</v>
      </c>
      <c r="S1508" t="s">
        <v>4909</v>
      </c>
      <c r="T1508">
        <v>4299.4406029509464</v>
      </c>
      <c r="U1508">
        <v>524918.76434574323</v>
      </c>
    </row>
    <row r="1509" spans="1:21" hidden="1">
      <c r="A1509" t="s">
        <v>4156</v>
      </c>
      <c r="B1509" t="s">
        <v>4912</v>
      </c>
      <c r="C1509" t="s">
        <v>4913</v>
      </c>
      <c r="D1509">
        <v>6.6124179999999999</v>
      </c>
      <c r="E1509">
        <v>0.85221000000000002</v>
      </c>
      <c r="F1509">
        <v>17</v>
      </c>
      <c r="G1509">
        <v>3</v>
      </c>
      <c r="H1509">
        <v>12</v>
      </c>
      <c r="I1509">
        <v>35</v>
      </c>
      <c r="J1509">
        <v>84</v>
      </c>
      <c r="K1509">
        <v>1</v>
      </c>
      <c r="L1509">
        <v>152</v>
      </c>
      <c r="M1509">
        <v>1187</v>
      </c>
      <c r="N1509">
        <v>1187</v>
      </c>
      <c r="O1509" t="s">
        <v>4159</v>
      </c>
      <c r="P1509" t="s">
        <v>4914</v>
      </c>
      <c r="Q1509" t="s">
        <v>4915</v>
      </c>
      <c r="R1509" t="s">
        <v>4916</v>
      </c>
      <c r="S1509" t="s">
        <v>4913</v>
      </c>
      <c r="T1509">
        <v>6612.4180809845302</v>
      </c>
      <c r="U1509">
        <v>852209.68433751422</v>
      </c>
    </row>
    <row r="1510" spans="1:21" hidden="1">
      <c r="A1510" t="s">
        <v>4156</v>
      </c>
      <c r="B1510" t="s">
        <v>4912</v>
      </c>
      <c r="C1510" t="s">
        <v>4917</v>
      </c>
      <c r="D1510">
        <v>4.639157</v>
      </c>
      <c r="E1510">
        <v>0.51299600000000001</v>
      </c>
      <c r="F1510">
        <v>54</v>
      </c>
      <c r="G1510">
        <v>1</v>
      </c>
      <c r="H1510">
        <v>88</v>
      </c>
      <c r="I1510">
        <v>78</v>
      </c>
      <c r="J1510">
        <v>168</v>
      </c>
      <c r="K1510">
        <v>0</v>
      </c>
      <c r="L1510">
        <v>389</v>
      </c>
      <c r="M1510">
        <v>1185</v>
      </c>
      <c r="N1510">
        <v>1185</v>
      </c>
      <c r="O1510" t="s">
        <v>4159</v>
      </c>
      <c r="P1510" t="s">
        <v>4918</v>
      </c>
      <c r="Q1510" t="s">
        <v>4915</v>
      </c>
      <c r="R1510" t="s">
        <v>4919</v>
      </c>
      <c r="S1510" t="s">
        <v>4917</v>
      </c>
      <c r="T1510">
        <v>4639.1565140882476</v>
      </c>
      <c r="U1510">
        <v>512996.22632046673</v>
      </c>
    </row>
    <row r="1511" spans="1:21" hidden="1">
      <c r="A1511" t="s">
        <v>4156</v>
      </c>
      <c r="B1511" t="s">
        <v>4912</v>
      </c>
      <c r="C1511" t="s">
        <v>4920</v>
      </c>
      <c r="D1511">
        <v>3.5993170000000001</v>
      </c>
      <c r="E1511">
        <v>0.32448300000000002</v>
      </c>
      <c r="F1511">
        <v>9</v>
      </c>
      <c r="G1511">
        <v>2</v>
      </c>
      <c r="H1511">
        <v>8</v>
      </c>
      <c r="I1511">
        <v>39</v>
      </c>
      <c r="J1511">
        <v>110</v>
      </c>
      <c r="K1511">
        <v>0</v>
      </c>
      <c r="L1511">
        <v>168</v>
      </c>
      <c r="M1511">
        <v>1184</v>
      </c>
      <c r="N1511">
        <v>1184</v>
      </c>
      <c r="O1511" t="s">
        <v>4159</v>
      </c>
      <c r="P1511" t="s">
        <v>4921</v>
      </c>
      <c r="Q1511" t="s">
        <v>4915</v>
      </c>
      <c r="R1511" t="s">
        <v>4922</v>
      </c>
      <c r="S1511" t="s">
        <v>4920</v>
      </c>
      <c r="T1511">
        <v>3599.316691520718</v>
      </c>
      <c r="U1511">
        <v>324483.30093911832</v>
      </c>
    </row>
    <row r="1512" spans="1:21" hidden="1">
      <c r="A1512" t="s">
        <v>4156</v>
      </c>
      <c r="B1512" t="s">
        <v>4912</v>
      </c>
      <c r="C1512" t="s">
        <v>4923</v>
      </c>
      <c r="D1512">
        <v>14.254792</v>
      </c>
      <c r="E1512">
        <v>5.6207339999999997</v>
      </c>
      <c r="F1512">
        <v>1097</v>
      </c>
      <c r="G1512">
        <v>248</v>
      </c>
      <c r="H1512">
        <v>2468</v>
      </c>
      <c r="I1512">
        <v>477</v>
      </c>
      <c r="J1512">
        <v>834</v>
      </c>
      <c r="K1512">
        <v>2</v>
      </c>
      <c r="L1512">
        <v>5126</v>
      </c>
      <c r="M1512">
        <v>1186</v>
      </c>
      <c r="N1512">
        <v>1186</v>
      </c>
      <c r="O1512" t="s">
        <v>4159</v>
      </c>
      <c r="P1512" t="s">
        <v>4924</v>
      </c>
      <c r="Q1512" t="s">
        <v>4915</v>
      </c>
      <c r="R1512" t="s">
        <v>4925</v>
      </c>
      <c r="S1512" t="s">
        <v>4923</v>
      </c>
      <c r="T1512">
        <v>14254.79231583313</v>
      </c>
      <c r="U1512">
        <v>5620734.2681709696</v>
      </c>
    </row>
    <row r="1513" spans="1:21" hidden="1">
      <c r="A1513" t="s">
        <v>4156</v>
      </c>
      <c r="B1513" t="s">
        <v>4912</v>
      </c>
      <c r="C1513" t="s">
        <v>531</v>
      </c>
      <c r="D1513">
        <v>1.4144490000000001</v>
      </c>
      <c r="E1513">
        <v>3.4966999999999998E-2</v>
      </c>
      <c r="F1513">
        <v>0</v>
      </c>
      <c r="G1513">
        <v>0</v>
      </c>
      <c r="H1513">
        <v>0</v>
      </c>
      <c r="I1513">
        <v>0</v>
      </c>
      <c r="J1513">
        <v>2</v>
      </c>
      <c r="K1513">
        <v>0</v>
      </c>
      <c r="L1513">
        <v>2</v>
      </c>
      <c r="M1513">
        <v>1183</v>
      </c>
      <c r="N1513">
        <v>1183</v>
      </c>
      <c r="O1513" t="s">
        <v>4159</v>
      </c>
      <c r="P1513" t="s">
        <v>4926</v>
      </c>
      <c r="Q1513" t="s">
        <v>4915</v>
      </c>
      <c r="R1513" t="s">
        <v>4694</v>
      </c>
      <c r="S1513" t="s">
        <v>4692</v>
      </c>
      <c r="T1513">
        <v>2208.3703299212798</v>
      </c>
      <c r="U1513">
        <v>34967.015473311672</v>
      </c>
    </row>
    <row r="1514" spans="1:21" hidden="1">
      <c r="A1514" t="s">
        <v>4156</v>
      </c>
      <c r="B1514" t="s">
        <v>4927</v>
      </c>
      <c r="C1514" t="s">
        <v>4928</v>
      </c>
      <c r="D1514">
        <v>5.5094060000000002</v>
      </c>
      <c r="E1514">
        <v>0.98778999999999995</v>
      </c>
      <c r="F1514">
        <v>114</v>
      </c>
      <c r="G1514">
        <v>35</v>
      </c>
      <c r="H1514">
        <v>118</v>
      </c>
      <c r="I1514">
        <v>153</v>
      </c>
      <c r="J1514">
        <v>284</v>
      </c>
      <c r="K1514">
        <v>0</v>
      </c>
      <c r="L1514">
        <v>704</v>
      </c>
      <c r="M1514">
        <v>1192</v>
      </c>
      <c r="N1514">
        <v>1192</v>
      </c>
      <c r="O1514" t="s">
        <v>4159</v>
      </c>
      <c r="P1514" t="s">
        <v>4929</v>
      </c>
      <c r="Q1514" t="s">
        <v>4930</v>
      </c>
      <c r="R1514" t="s">
        <v>4931</v>
      </c>
      <c r="S1514" t="s">
        <v>4928</v>
      </c>
      <c r="T1514">
        <v>5509.4059306900954</v>
      </c>
      <c r="U1514">
        <v>987790.39306343766</v>
      </c>
    </row>
    <row r="1515" spans="1:21" hidden="1">
      <c r="A1515" t="s">
        <v>4156</v>
      </c>
      <c r="B1515" t="s">
        <v>4927</v>
      </c>
      <c r="C1515" t="s">
        <v>4932</v>
      </c>
      <c r="D1515">
        <v>11.534523</v>
      </c>
      <c r="E1515">
        <v>2.7406760000000001</v>
      </c>
      <c r="F1515">
        <v>532</v>
      </c>
      <c r="G1515">
        <v>126</v>
      </c>
      <c r="H1515">
        <v>886</v>
      </c>
      <c r="I1515">
        <v>289</v>
      </c>
      <c r="J1515">
        <v>403</v>
      </c>
      <c r="K1515">
        <v>1</v>
      </c>
      <c r="L1515">
        <v>2237</v>
      </c>
      <c r="M1515">
        <v>1190</v>
      </c>
      <c r="N1515">
        <v>1190</v>
      </c>
      <c r="O1515" t="s">
        <v>4159</v>
      </c>
      <c r="P1515" t="s">
        <v>4933</v>
      </c>
      <c r="Q1515" t="s">
        <v>4930</v>
      </c>
      <c r="R1515" t="s">
        <v>4934</v>
      </c>
      <c r="S1515" t="s">
        <v>4932</v>
      </c>
      <c r="T1515">
        <v>11534.522964117599</v>
      </c>
      <c r="U1515">
        <v>2740676.3796613538</v>
      </c>
    </row>
    <row r="1516" spans="1:21" hidden="1">
      <c r="A1516" t="s">
        <v>4156</v>
      </c>
      <c r="B1516" t="s">
        <v>4927</v>
      </c>
      <c r="C1516" t="s">
        <v>4935</v>
      </c>
      <c r="D1516">
        <v>3.261765</v>
      </c>
      <c r="E1516">
        <v>0.32421</v>
      </c>
      <c r="F1516">
        <v>47</v>
      </c>
      <c r="G1516">
        <v>1</v>
      </c>
      <c r="H1516">
        <v>51</v>
      </c>
      <c r="I1516">
        <v>80</v>
      </c>
      <c r="J1516">
        <v>98</v>
      </c>
      <c r="K1516">
        <v>1</v>
      </c>
      <c r="L1516">
        <v>278</v>
      </c>
      <c r="M1516">
        <v>1191</v>
      </c>
      <c r="N1516">
        <v>1191</v>
      </c>
      <c r="O1516" t="s">
        <v>4159</v>
      </c>
      <c r="P1516" t="s">
        <v>4936</v>
      </c>
      <c r="Q1516" t="s">
        <v>4930</v>
      </c>
      <c r="R1516" t="s">
        <v>4937</v>
      </c>
      <c r="S1516" t="s">
        <v>4935</v>
      </c>
      <c r="T1516">
        <v>3261.765457235806</v>
      </c>
      <c r="U1516">
        <v>324209.80888040672</v>
      </c>
    </row>
    <row r="1517" spans="1:21" hidden="1">
      <c r="A1517" t="s">
        <v>4156</v>
      </c>
      <c r="B1517" t="s">
        <v>4927</v>
      </c>
      <c r="C1517" t="s">
        <v>4938</v>
      </c>
      <c r="D1517">
        <v>3.407575</v>
      </c>
      <c r="E1517">
        <v>0.30427999999999999</v>
      </c>
      <c r="F1517">
        <v>15</v>
      </c>
      <c r="G1517">
        <v>4</v>
      </c>
      <c r="H1517">
        <v>15</v>
      </c>
      <c r="I1517">
        <v>49</v>
      </c>
      <c r="J1517">
        <v>41</v>
      </c>
      <c r="K1517">
        <v>1</v>
      </c>
      <c r="L1517">
        <v>125</v>
      </c>
      <c r="M1517">
        <v>1188</v>
      </c>
      <c r="N1517">
        <v>1188</v>
      </c>
      <c r="O1517" t="s">
        <v>4159</v>
      </c>
      <c r="P1517" t="s">
        <v>4939</v>
      </c>
      <c r="Q1517" t="s">
        <v>4930</v>
      </c>
      <c r="R1517" t="s">
        <v>4940</v>
      </c>
      <c r="S1517" t="s">
        <v>4938</v>
      </c>
      <c r="T1517">
        <v>3407.574903161878</v>
      </c>
      <c r="U1517">
        <v>304280.35665462492</v>
      </c>
    </row>
    <row r="1518" spans="1:21" hidden="1">
      <c r="A1518" t="s">
        <v>4156</v>
      </c>
      <c r="B1518" t="s">
        <v>4927</v>
      </c>
      <c r="C1518" t="s">
        <v>4677</v>
      </c>
      <c r="D1518">
        <v>3.195087</v>
      </c>
      <c r="E1518">
        <v>0.34575499999999998</v>
      </c>
      <c r="F1518">
        <v>0</v>
      </c>
      <c r="G1518">
        <v>0</v>
      </c>
      <c r="H1518">
        <v>0</v>
      </c>
      <c r="I1518">
        <v>1</v>
      </c>
      <c r="J1518">
        <v>240</v>
      </c>
      <c r="K1518">
        <v>0</v>
      </c>
      <c r="L1518">
        <v>241</v>
      </c>
      <c r="M1518">
        <v>1193</v>
      </c>
      <c r="N1518">
        <v>1193</v>
      </c>
      <c r="O1518" t="s">
        <v>4159</v>
      </c>
      <c r="P1518" t="s">
        <v>4941</v>
      </c>
      <c r="Q1518" t="s">
        <v>4930</v>
      </c>
      <c r="R1518" t="s">
        <v>4676</v>
      </c>
      <c r="S1518" t="s">
        <v>4677</v>
      </c>
      <c r="T1518">
        <v>3778.1083871676169</v>
      </c>
      <c r="U1518">
        <v>345755.25045444758</v>
      </c>
    </row>
    <row r="1519" spans="1:21" hidden="1">
      <c r="A1519" t="s">
        <v>4156</v>
      </c>
      <c r="B1519" t="s">
        <v>4927</v>
      </c>
      <c r="C1519" t="s">
        <v>531</v>
      </c>
      <c r="D1519">
        <v>1.0399999999999999E-4</v>
      </c>
      <c r="E1519">
        <v>0</v>
      </c>
      <c r="M1519">
        <v>1189</v>
      </c>
      <c r="N1519">
        <v>1189</v>
      </c>
      <c r="O1519" t="s">
        <v>4159</v>
      </c>
      <c r="P1519" t="s">
        <v>4942</v>
      </c>
      <c r="Q1519" t="s">
        <v>4930</v>
      </c>
      <c r="R1519" t="s">
        <v>4302</v>
      </c>
      <c r="S1519" t="s">
        <v>4299</v>
      </c>
      <c r="T1519">
        <v>0.2126293236704184</v>
      </c>
      <c r="U1519">
        <v>7.0781515636057085E-4</v>
      </c>
    </row>
    <row r="1520" spans="1:21" hidden="1">
      <c r="A1520" t="s">
        <v>4156</v>
      </c>
      <c r="B1520" t="s">
        <v>4943</v>
      </c>
      <c r="C1520" t="s">
        <v>4944</v>
      </c>
      <c r="D1520">
        <v>6.9020070000000002</v>
      </c>
      <c r="E1520">
        <v>1.2471129999999999</v>
      </c>
      <c r="F1520">
        <v>126</v>
      </c>
      <c r="G1520">
        <v>48</v>
      </c>
      <c r="H1520">
        <v>152</v>
      </c>
      <c r="I1520">
        <v>307</v>
      </c>
      <c r="J1520">
        <v>302</v>
      </c>
      <c r="K1520">
        <v>0</v>
      </c>
      <c r="L1520">
        <v>935</v>
      </c>
      <c r="M1520">
        <v>1194</v>
      </c>
      <c r="N1520">
        <v>1194</v>
      </c>
      <c r="O1520" t="s">
        <v>4159</v>
      </c>
      <c r="P1520" t="s">
        <v>4945</v>
      </c>
      <c r="Q1520" t="s">
        <v>4946</v>
      </c>
      <c r="R1520" t="s">
        <v>4947</v>
      </c>
      <c r="S1520" t="s">
        <v>4944</v>
      </c>
      <c r="T1520">
        <v>6902.0074048945253</v>
      </c>
      <c r="U1520">
        <v>1247112.720288571</v>
      </c>
    </row>
    <row r="1521" spans="1:21" hidden="1">
      <c r="A1521" t="s">
        <v>4156</v>
      </c>
      <c r="B1521" t="s">
        <v>4943</v>
      </c>
      <c r="C1521" t="s">
        <v>4948</v>
      </c>
      <c r="D1521">
        <v>2.054135</v>
      </c>
      <c r="E1521">
        <v>0.14377000000000001</v>
      </c>
      <c r="F1521">
        <v>2</v>
      </c>
      <c r="G1521">
        <v>3</v>
      </c>
      <c r="H1521">
        <v>2</v>
      </c>
      <c r="I1521">
        <v>30</v>
      </c>
      <c r="J1521">
        <v>56</v>
      </c>
      <c r="K1521">
        <v>0</v>
      </c>
      <c r="L1521">
        <v>93</v>
      </c>
      <c r="M1521">
        <v>1195</v>
      </c>
      <c r="N1521">
        <v>1195</v>
      </c>
      <c r="O1521" t="s">
        <v>4159</v>
      </c>
      <c r="P1521" t="s">
        <v>4949</v>
      </c>
      <c r="Q1521" t="s">
        <v>4946</v>
      </c>
      <c r="R1521" t="s">
        <v>4950</v>
      </c>
      <c r="S1521" t="s">
        <v>4948</v>
      </c>
      <c r="T1521">
        <v>2054.135365518448</v>
      </c>
      <c r="U1521">
        <v>143769.7710769847</v>
      </c>
    </row>
    <row r="1522" spans="1:21" hidden="1">
      <c r="A1522" t="s">
        <v>4156</v>
      </c>
      <c r="B1522" t="s">
        <v>4943</v>
      </c>
      <c r="C1522" t="s">
        <v>4951</v>
      </c>
      <c r="D1522">
        <v>9.1844789999999996</v>
      </c>
      <c r="E1522">
        <v>1.7037119999999999</v>
      </c>
      <c r="F1522">
        <v>193</v>
      </c>
      <c r="G1522">
        <v>53</v>
      </c>
      <c r="H1522">
        <v>243</v>
      </c>
      <c r="I1522">
        <v>400</v>
      </c>
      <c r="J1522">
        <v>461</v>
      </c>
      <c r="K1522">
        <v>2</v>
      </c>
      <c r="L1522">
        <v>1352</v>
      </c>
      <c r="M1522">
        <v>1197</v>
      </c>
      <c r="N1522">
        <v>1197</v>
      </c>
      <c r="O1522" t="s">
        <v>4159</v>
      </c>
      <c r="P1522" t="s">
        <v>4952</v>
      </c>
      <c r="Q1522" t="s">
        <v>4946</v>
      </c>
      <c r="R1522" t="s">
        <v>4953</v>
      </c>
      <c r="S1522" t="s">
        <v>4951</v>
      </c>
      <c r="T1522">
        <v>9184.4790476289181</v>
      </c>
      <c r="U1522">
        <v>1703711.6308940151</v>
      </c>
    </row>
    <row r="1523" spans="1:21" hidden="1">
      <c r="A1523" t="s">
        <v>4156</v>
      </c>
      <c r="B1523" t="s">
        <v>4943</v>
      </c>
      <c r="C1523" t="s">
        <v>4954</v>
      </c>
      <c r="D1523">
        <v>17.177368999999999</v>
      </c>
      <c r="E1523">
        <v>5.730588</v>
      </c>
      <c r="F1523">
        <v>880</v>
      </c>
      <c r="G1523">
        <v>555</v>
      </c>
      <c r="H1523">
        <v>1637</v>
      </c>
      <c r="I1523">
        <v>971</v>
      </c>
      <c r="J1523">
        <v>898</v>
      </c>
      <c r="K1523">
        <v>29</v>
      </c>
      <c r="L1523">
        <v>4970</v>
      </c>
      <c r="M1523">
        <v>1196</v>
      </c>
      <c r="N1523">
        <v>1196</v>
      </c>
      <c r="O1523" t="s">
        <v>4159</v>
      </c>
      <c r="P1523" t="s">
        <v>4955</v>
      </c>
      <c r="Q1523" t="s">
        <v>4946</v>
      </c>
      <c r="R1523" t="s">
        <v>4956</v>
      </c>
      <c r="S1523" t="s">
        <v>4954</v>
      </c>
      <c r="T1523">
        <v>17177.368653410838</v>
      </c>
      <c r="U1523">
        <v>5730588.1615727087</v>
      </c>
    </row>
    <row r="1524" spans="1:21" hidden="1">
      <c r="A1524" t="s">
        <v>4156</v>
      </c>
      <c r="B1524" t="s">
        <v>4957</v>
      </c>
      <c r="C1524" t="s">
        <v>4958</v>
      </c>
      <c r="D1524">
        <v>1.8901110000000001</v>
      </c>
      <c r="E1524">
        <v>0.18284900000000001</v>
      </c>
      <c r="F1524">
        <v>16</v>
      </c>
      <c r="G1524">
        <v>0</v>
      </c>
      <c r="H1524">
        <v>17</v>
      </c>
      <c r="I1524">
        <v>31</v>
      </c>
      <c r="J1524">
        <v>26</v>
      </c>
      <c r="K1524">
        <v>0</v>
      </c>
      <c r="L1524">
        <v>90</v>
      </c>
      <c r="M1524">
        <v>1199</v>
      </c>
      <c r="N1524">
        <v>1199</v>
      </c>
      <c r="O1524" t="s">
        <v>4159</v>
      </c>
      <c r="P1524" t="s">
        <v>4959</v>
      </c>
      <c r="Q1524" t="s">
        <v>4960</v>
      </c>
      <c r="R1524" t="s">
        <v>4961</v>
      </c>
      <c r="S1524" t="s">
        <v>4958</v>
      </c>
      <c r="T1524">
        <v>1890.1111246755411</v>
      </c>
      <c r="U1524">
        <v>182848.85449848449</v>
      </c>
    </row>
    <row r="1525" spans="1:21" hidden="1">
      <c r="A1525" t="s">
        <v>4156</v>
      </c>
      <c r="B1525" t="s">
        <v>4957</v>
      </c>
      <c r="C1525" t="s">
        <v>4962</v>
      </c>
      <c r="D1525">
        <v>5.8100860000000001</v>
      </c>
      <c r="E1525">
        <v>0.72666799999999998</v>
      </c>
      <c r="F1525">
        <v>97</v>
      </c>
      <c r="G1525">
        <v>12</v>
      </c>
      <c r="H1525">
        <v>173</v>
      </c>
      <c r="I1525">
        <v>132</v>
      </c>
      <c r="J1525">
        <v>135</v>
      </c>
      <c r="K1525">
        <v>0</v>
      </c>
      <c r="L1525">
        <v>549</v>
      </c>
      <c r="M1525">
        <v>1203</v>
      </c>
      <c r="N1525">
        <v>1203</v>
      </c>
      <c r="O1525" t="s">
        <v>4159</v>
      </c>
      <c r="P1525" t="s">
        <v>4963</v>
      </c>
      <c r="Q1525" t="s">
        <v>4960</v>
      </c>
      <c r="R1525" t="s">
        <v>4964</v>
      </c>
      <c r="S1525" t="s">
        <v>4962</v>
      </c>
      <c r="T1525">
        <v>5810.0860953782967</v>
      </c>
      <c r="U1525">
        <v>726668.40209476941</v>
      </c>
    </row>
    <row r="1526" spans="1:21" hidden="1">
      <c r="A1526" t="s">
        <v>4156</v>
      </c>
      <c r="B1526" t="s">
        <v>4957</v>
      </c>
      <c r="C1526" t="s">
        <v>4965</v>
      </c>
      <c r="D1526">
        <v>3.5210620000000001</v>
      </c>
      <c r="E1526">
        <v>0.202515</v>
      </c>
      <c r="F1526">
        <v>16</v>
      </c>
      <c r="G1526">
        <v>0</v>
      </c>
      <c r="H1526">
        <v>17</v>
      </c>
      <c r="I1526">
        <v>38</v>
      </c>
      <c r="J1526">
        <v>48</v>
      </c>
      <c r="K1526">
        <v>0</v>
      </c>
      <c r="L1526">
        <v>119</v>
      </c>
      <c r="M1526">
        <v>1200</v>
      </c>
      <c r="N1526">
        <v>1200</v>
      </c>
      <c r="O1526" t="s">
        <v>4159</v>
      </c>
      <c r="P1526" t="s">
        <v>4966</v>
      </c>
      <c r="Q1526" t="s">
        <v>4960</v>
      </c>
      <c r="R1526" t="s">
        <v>4967</v>
      </c>
      <c r="S1526" t="s">
        <v>4965</v>
      </c>
      <c r="T1526">
        <v>3521.0620766763382</v>
      </c>
      <c r="U1526">
        <v>202515.0929293893</v>
      </c>
    </row>
    <row r="1527" spans="1:21" hidden="1">
      <c r="A1527" t="s">
        <v>4156</v>
      </c>
      <c r="B1527" t="s">
        <v>4957</v>
      </c>
      <c r="C1527" t="s">
        <v>4968</v>
      </c>
      <c r="D1527">
        <v>39.035179999999997</v>
      </c>
      <c r="E1527">
        <v>17.871165000000001</v>
      </c>
      <c r="F1527">
        <v>2118</v>
      </c>
      <c r="G1527">
        <v>1176</v>
      </c>
      <c r="H1527">
        <v>4758</v>
      </c>
      <c r="I1527">
        <v>1198</v>
      </c>
      <c r="J1527">
        <v>836</v>
      </c>
      <c r="K1527">
        <v>30</v>
      </c>
      <c r="L1527">
        <v>10116</v>
      </c>
      <c r="M1527">
        <v>1198</v>
      </c>
      <c r="N1527">
        <v>1198</v>
      </c>
      <c r="O1527" t="s">
        <v>4159</v>
      </c>
      <c r="P1527" t="s">
        <v>4969</v>
      </c>
      <c r="Q1527" t="s">
        <v>4960</v>
      </c>
      <c r="R1527" t="s">
        <v>4970</v>
      </c>
      <c r="S1527" t="s">
        <v>4968</v>
      </c>
      <c r="T1527">
        <v>39035.179803270134</v>
      </c>
      <c r="U1527">
        <v>17871164.512474429</v>
      </c>
    </row>
    <row r="1528" spans="1:21" hidden="1">
      <c r="A1528" t="s">
        <v>4156</v>
      </c>
      <c r="B1528" t="s">
        <v>4957</v>
      </c>
      <c r="C1528" s="344" t="s">
        <v>531</v>
      </c>
      <c r="D1528">
        <v>0.29097400000000001</v>
      </c>
      <c r="E1528">
        <v>5.9000000000000003E-4</v>
      </c>
      <c r="M1528">
        <v>1201</v>
      </c>
      <c r="N1528">
        <v>1201</v>
      </c>
      <c r="O1528" t="s">
        <v>4159</v>
      </c>
      <c r="P1528" t="s">
        <v>4971</v>
      </c>
      <c r="Q1528" t="s">
        <v>4960</v>
      </c>
      <c r="R1528" t="s">
        <v>4358</v>
      </c>
      <c r="S1528" t="s">
        <v>4355</v>
      </c>
      <c r="T1528">
        <v>583.84046081198164</v>
      </c>
      <c r="U1528">
        <v>590.19334741450677</v>
      </c>
    </row>
    <row r="1529" spans="1:21" hidden="1">
      <c r="A1529" t="s">
        <v>4156</v>
      </c>
      <c r="B1529" t="s">
        <v>4957</v>
      </c>
      <c r="C1529" s="344" t="s">
        <v>531</v>
      </c>
      <c r="D1529">
        <v>0.87091799999999997</v>
      </c>
      <c r="E1529">
        <v>3.9094999999999998E-2</v>
      </c>
      <c r="M1529">
        <v>1202</v>
      </c>
      <c r="N1529">
        <v>1202</v>
      </c>
      <c r="O1529" t="s">
        <v>4159</v>
      </c>
      <c r="P1529" t="s">
        <v>4972</v>
      </c>
      <c r="Q1529" t="s">
        <v>4960</v>
      </c>
      <c r="R1529" t="s">
        <v>4555</v>
      </c>
      <c r="S1529" t="s">
        <v>4553</v>
      </c>
      <c r="T1529">
        <v>1002.572412694152</v>
      </c>
      <c r="U1529">
        <v>39095.267543799491</v>
      </c>
    </row>
    <row r="1530" spans="1:21" hidden="1">
      <c r="A1530" t="s">
        <v>4156</v>
      </c>
      <c r="B1530" t="s">
        <v>4973</v>
      </c>
      <c r="C1530" t="s">
        <v>4974</v>
      </c>
      <c r="D1530">
        <v>2.3143180000000001</v>
      </c>
      <c r="E1530">
        <v>0.15157399999999999</v>
      </c>
      <c r="F1530">
        <v>6</v>
      </c>
      <c r="G1530">
        <v>3</v>
      </c>
      <c r="H1530">
        <v>6</v>
      </c>
      <c r="I1530">
        <v>22</v>
      </c>
      <c r="J1530">
        <v>42</v>
      </c>
      <c r="K1530">
        <v>0</v>
      </c>
      <c r="L1530">
        <v>79</v>
      </c>
      <c r="M1530">
        <v>1209</v>
      </c>
      <c r="N1530">
        <v>1209</v>
      </c>
      <c r="O1530" t="s">
        <v>4159</v>
      </c>
      <c r="P1530" t="s">
        <v>4975</v>
      </c>
      <c r="Q1530" t="s">
        <v>4976</v>
      </c>
      <c r="R1530" t="s">
        <v>4977</v>
      </c>
      <c r="S1530" t="s">
        <v>4974</v>
      </c>
      <c r="T1530">
        <v>2314.318270026467</v>
      </c>
      <c r="U1530">
        <v>151574.32018319159</v>
      </c>
    </row>
    <row r="1531" spans="1:21" hidden="1">
      <c r="A1531" t="s">
        <v>4156</v>
      </c>
      <c r="B1531" t="s">
        <v>4973</v>
      </c>
      <c r="C1531" t="s">
        <v>4978</v>
      </c>
      <c r="D1531">
        <v>2.153953</v>
      </c>
      <c r="E1531">
        <v>0.105674</v>
      </c>
      <c r="F1531">
        <v>0</v>
      </c>
      <c r="G1531">
        <v>0</v>
      </c>
      <c r="H1531">
        <v>0</v>
      </c>
      <c r="I1531">
        <v>4</v>
      </c>
      <c r="J1531">
        <v>29</v>
      </c>
      <c r="K1531">
        <v>0</v>
      </c>
      <c r="L1531">
        <v>33</v>
      </c>
      <c r="M1531">
        <v>1219</v>
      </c>
      <c r="N1531">
        <v>1219</v>
      </c>
      <c r="O1531" t="s">
        <v>4159</v>
      </c>
      <c r="P1531" t="s">
        <v>4979</v>
      </c>
      <c r="Q1531" t="s">
        <v>4976</v>
      </c>
      <c r="R1531" t="s">
        <v>4980</v>
      </c>
      <c r="S1531" t="s">
        <v>4978</v>
      </c>
      <c r="T1531">
        <v>2153.952875785018</v>
      </c>
      <c r="U1531">
        <v>105674.2835483146</v>
      </c>
    </row>
    <row r="1532" spans="1:21" hidden="1">
      <c r="A1532" t="s">
        <v>4156</v>
      </c>
      <c r="B1532" t="s">
        <v>4973</v>
      </c>
      <c r="C1532" t="s">
        <v>4981</v>
      </c>
      <c r="D1532">
        <v>6.6109530000000003</v>
      </c>
      <c r="E1532">
        <v>1.1847650000000001</v>
      </c>
      <c r="F1532">
        <v>91</v>
      </c>
      <c r="G1532">
        <v>46</v>
      </c>
      <c r="H1532">
        <v>114</v>
      </c>
      <c r="I1532">
        <v>189</v>
      </c>
      <c r="J1532">
        <v>371</v>
      </c>
      <c r="K1532">
        <v>8</v>
      </c>
      <c r="L1532">
        <v>819</v>
      </c>
      <c r="M1532">
        <v>1217</v>
      </c>
      <c r="N1532">
        <v>1217</v>
      </c>
      <c r="O1532" t="s">
        <v>4159</v>
      </c>
      <c r="P1532" t="s">
        <v>4982</v>
      </c>
      <c r="Q1532" t="s">
        <v>4976</v>
      </c>
      <c r="R1532" t="s">
        <v>4983</v>
      </c>
      <c r="S1532" t="s">
        <v>4981</v>
      </c>
      <c r="T1532">
        <v>6610.9533246445881</v>
      </c>
      <c r="U1532">
        <v>1184764.605140534</v>
      </c>
    </row>
    <row r="1533" spans="1:21" hidden="1">
      <c r="A1533" t="s">
        <v>4156</v>
      </c>
      <c r="B1533" t="s">
        <v>4973</v>
      </c>
      <c r="C1533" t="s">
        <v>4984</v>
      </c>
      <c r="D1533">
        <v>5.6131270000000004</v>
      </c>
      <c r="E1533">
        <v>0.234819</v>
      </c>
      <c r="F1533">
        <v>4</v>
      </c>
      <c r="G1533">
        <v>4</v>
      </c>
      <c r="H1533">
        <v>5</v>
      </c>
      <c r="I1533">
        <v>24</v>
      </c>
      <c r="J1533">
        <v>72</v>
      </c>
      <c r="K1533">
        <v>1</v>
      </c>
      <c r="L1533">
        <v>110</v>
      </c>
      <c r="M1533">
        <v>1210</v>
      </c>
      <c r="N1533">
        <v>1210</v>
      </c>
      <c r="O1533" t="s">
        <v>4159</v>
      </c>
      <c r="P1533" t="s">
        <v>4985</v>
      </c>
      <c r="Q1533" t="s">
        <v>4976</v>
      </c>
      <c r="R1533" t="s">
        <v>4986</v>
      </c>
      <c r="S1533" t="s">
        <v>4984</v>
      </c>
      <c r="T1533">
        <v>5613.1270514297566</v>
      </c>
      <c r="U1533">
        <v>234818.8764330025</v>
      </c>
    </row>
    <row r="1534" spans="1:21" hidden="1">
      <c r="A1534" t="s">
        <v>4156</v>
      </c>
      <c r="B1534" t="s">
        <v>4973</v>
      </c>
      <c r="C1534" t="s">
        <v>4987</v>
      </c>
      <c r="D1534">
        <v>6.9684419999999996</v>
      </c>
      <c r="E1534">
        <v>0.72848100000000005</v>
      </c>
      <c r="F1534">
        <v>49</v>
      </c>
      <c r="G1534">
        <v>10</v>
      </c>
      <c r="H1534">
        <v>58</v>
      </c>
      <c r="I1534">
        <v>116</v>
      </c>
      <c r="J1534">
        <v>196</v>
      </c>
      <c r="K1534">
        <v>0</v>
      </c>
      <c r="L1534">
        <v>429</v>
      </c>
      <c r="M1534">
        <v>1216</v>
      </c>
      <c r="N1534">
        <v>1216</v>
      </c>
      <c r="O1534" t="s">
        <v>4159</v>
      </c>
      <c r="P1534" t="s">
        <v>4988</v>
      </c>
      <c r="Q1534" t="s">
        <v>4976</v>
      </c>
      <c r="R1534" t="s">
        <v>4989</v>
      </c>
      <c r="S1534" t="s">
        <v>4987</v>
      </c>
      <c r="T1534">
        <v>6968.4419991727391</v>
      </c>
      <c r="U1534">
        <v>728481.18664078589</v>
      </c>
    </row>
    <row r="1535" spans="1:21" hidden="1">
      <c r="A1535" t="s">
        <v>4156</v>
      </c>
      <c r="B1535" t="s">
        <v>4973</v>
      </c>
      <c r="C1535" t="s">
        <v>4990</v>
      </c>
      <c r="D1535">
        <v>9.7188859999999995</v>
      </c>
      <c r="E1535">
        <v>1.1924380000000001</v>
      </c>
      <c r="F1535">
        <v>55</v>
      </c>
      <c r="G1535">
        <v>5</v>
      </c>
      <c r="H1535">
        <v>94</v>
      </c>
      <c r="I1535">
        <v>135</v>
      </c>
      <c r="J1535">
        <v>264</v>
      </c>
      <c r="K1535">
        <v>1</v>
      </c>
      <c r="L1535">
        <v>554</v>
      </c>
      <c r="M1535">
        <v>1206</v>
      </c>
      <c r="N1535">
        <v>1206</v>
      </c>
      <c r="O1535" t="s">
        <v>4159</v>
      </c>
      <c r="P1535" t="s">
        <v>4991</v>
      </c>
      <c r="Q1535" t="s">
        <v>4976</v>
      </c>
      <c r="R1535" t="s">
        <v>4992</v>
      </c>
      <c r="S1535" t="s">
        <v>4990</v>
      </c>
      <c r="T1535">
        <v>9718.8860762658824</v>
      </c>
      <c r="U1535">
        <v>1192437.8126896981</v>
      </c>
    </row>
    <row r="1536" spans="1:21" hidden="1">
      <c r="A1536" t="s">
        <v>4156</v>
      </c>
      <c r="B1536" t="s">
        <v>4973</v>
      </c>
      <c r="C1536" t="s">
        <v>4993</v>
      </c>
      <c r="D1536">
        <v>4.4172310000000001</v>
      </c>
      <c r="E1536">
        <v>0.27771600000000002</v>
      </c>
      <c r="F1536">
        <v>1</v>
      </c>
      <c r="G1536">
        <v>4</v>
      </c>
      <c r="H1536">
        <v>5</v>
      </c>
      <c r="I1536">
        <v>16</v>
      </c>
      <c r="J1536">
        <v>97</v>
      </c>
      <c r="K1536">
        <v>0</v>
      </c>
      <c r="L1536">
        <v>123</v>
      </c>
      <c r="M1536">
        <v>1208</v>
      </c>
      <c r="N1536">
        <v>1208</v>
      </c>
      <c r="O1536" t="s">
        <v>4159</v>
      </c>
      <c r="P1536" t="s">
        <v>4994</v>
      </c>
      <c r="Q1536" t="s">
        <v>4976</v>
      </c>
      <c r="R1536" t="s">
        <v>4995</v>
      </c>
      <c r="S1536" t="s">
        <v>4993</v>
      </c>
      <c r="T1536">
        <v>4417.2305045914973</v>
      </c>
      <c r="U1536">
        <v>277716.32678814023</v>
      </c>
    </row>
    <row r="1537" spans="1:21" hidden="1">
      <c r="A1537" t="s">
        <v>4156</v>
      </c>
      <c r="B1537" t="s">
        <v>4973</v>
      </c>
      <c r="C1537" t="s">
        <v>4996</v>
      </c>
      <c r="D1537">
        <v>2.381472</v>
      </c>
      <c r="E1537">
        <v>0.25594499999999998</v>
      </c>
      <c r="F1537">
        <v>11</v>
      </c>
      <c r="G1537">
        <v>3</v>
      </c>
      <c r="H1537">
        <v>9</v>
      </c>
      <c r="I1537">
        <v>42</v>
      </c>
      <c r="J1537">
        <v>73</v>
      </c>
      <c r="K1537">
        <v>0</v>
      </c>
      <c r="L1537">
        <v>138</v>
      </c>
      <c r="M1537">
        <v>1207</v>
      </c>
      <c r="N1537">
        <v>1207</v>
      </c>
      <c r="O1537" t="s">
        <v>4159</v>
      </c>
      <c r="P1537" t="s">
        <v>4997</v>
      </c>
      <c r="Q1537" t="s">
        <v>4976</v>
      </c>
      <c r="R1537" t="s">
        <v>4998</v>
      </c>
      <c r="S1537" t="s">
        <v>4996</v>
      </c>
      <c r="T1537">
        <v>2381.4722290563682</v>
      </c>
      <c r="U1537">
        <v>255944.78909070589</v>
      </c>
    </row>
    <row r="1538" spans="1:21" hidden="1">
      <c r="A1538" t="s">
        <v>4156</v>
      </c>
      <c r="B1538" t="s">
        <v>4973</v>
      </c>
      <c r="C1538" t="s">
        <v>4999</v>
      </c>
      <c r="D1538">
        <v>3.1700680000000001</v>
      </c>
      <c r="E1538">
        <v>0.18871499999999999</v>
      </c>
      <c r="F1538">
        <v>0</v>
      </c>
      <c r="G1538">
        <v>0</v>
      </c>
      <c r="H1538">
        <v>0</v>
      </c>
      <c r="I1538">
        <v>6</v>
      </c>
      <c r="J1538">
        <v>51</v>
      </c>
      <c r="K1538">
        <v>0</v>
      </c>
      <c r="L1538">
        <v>57</v>
      </c>
      <c r="M1538">
        <v>1218</v>
      </c>
      <c r="N1538">
        <v>1218</v>
      </c>
      <c r="O1538" t="s">
        <v>4159</v>
      </c>
      <c r="P1538" t="s">
        <v>5000</v>
      </c>
      <c r="Q1538" t="s">
        <v>4976</v>
      </c>
      <c r="R1538" t="s">
        <v>5001</v>
      </c>
      <c r="S1538" t="s">
        <v>4999</v>
      </c>
      <c r="T1538">
        <v>3170.0675899632988</v>
      </c>
      <c r="U1538">
        <v>188714.9434194717</v>
      </c>
    </row>
    <row r="1539" spans="1:21" hidden="1">
      <c r="A1539" t="s">
        <v>4156</v>
      </c>
      <c r="B1539" t="s">
        <v>4973</v>
      </c>
      <c r="C1539" t="s">
        <v>5002</v>
      </c>
      <c r="D1539">
        <v>3.6481880000000002</v>
      </c>
      <c r="E1539">
        <v>0.29494700000000001</v>
      </c>
      <c r="F1539">
        <v>14</v>
      </c>
      <c r="G1539">
        <v>1</v>
      </c>
      <c r="H1539">
        <v>11</v>
      </c>
      <c r="I1539">
        <v>65</v>
      </c>
      <c r="J1539">
        <v>67</v>
      </c>
      <c r="K1539">
        <v>0</v>
      </c>
      <c r="L1539">
        <v>158</v>
      </c>
      <c r="M1539">
        <v>1212</v>
      </c>
      <c r="N1539">
        <v>1212</v>
      </c>
      <c r="O1539" t="s">
        <v>4159</v>
      </c>
      <c r="P1539" t="s">
        <v>5003</v>
      </c>
      <c r="Q1539" t="s">
        <v>4976</v>
      </c>
      <c r="R1539" t="s">
        <v>5004</v>
      </c>
      <c r="S1539" t="s">
        <v>5002</v>
      </c>
      <c r="T1539">
        <v>3648.1879263161459</v>
      </c>
      <c r="U1539">
        <v>294946.52964233828</v>
      </c>
    </row>
    <row r="1540" spans="1:21" hidden="1">
      <c r="A1540" t="s">
        <v>4156</v>
      </c>
      <c r="B1540" t="s">
        <v>4973</v>
      </c>
      <c r="C1540" t="s">
        <v>5005</v>
      </c>
      <c r="D1540">
        <v>4.1811990000000003</v>
      </c>
      <c r="E1540">
        <v>0.49969799999999998</v>
      </c>
      <c r="F1540">
        <v>23</v>
      </c>
      <c r="G1540">
        <v>23</v>
      </c>
      <c r="H1540">
        <v>25</v>
      </c>
      <c r="I1540">
        <v>99</v>
      </c>
      <c r="J1540">
        <v>127</v>
      </c>
      <c r="K1540">
        <v>4</v>
      </c>
      <c r="L1540">
        <v>301</v>
      </c>
      <c r="M1540">
        <v>1205</v>
      </c>
      <c r="N1540">
        <v>1205</v>
      </c>
      <c r="O1540" t="s">
        <v>4159</v>
      </c>
      <c r="P1540" t="s">
        <v>5006</v>
      </c>
      <c r="Q1540" t="s">
        <v>4976</v>
      </c>
      <c r="R1540" t="s">
        <v>5007</v>
      </c>
      <c r="S1540" t="s">
        <v>5005</v>
      </c>
      <c r="T1540">
        <v>4181.1986552305216</v>
      </c>
      <c r="U1540">
        <v>499697.74771417491</v>
      </c>
    </row>
    <row r="1541" spans="1:21" hidden="1">
      <c r="A1541" t="s">
        <v>4156</v>
      </c>
      <c r="B1541" t="s">
        <v>4973</v>
      </c>
      <c r="C1541" t="s">
        <v>5008</v>
      </c>
      <c r="D1541">
        <v>2.613432</v>
      </c>
      <c r="E1541">
        <v>0.24706800000000001</v>
      </c>
      <c r="F1541">
        <v>20</v>
      </c>
      <c r="G1541">
        <v>42</v>
      </c>
      <c r="H1541">
        <v>20</v>
      </c>
      <c r="I1541">
        <v>50</v>
      </c>
      <c r="J1541">
        <v>48</v>
      </c>
      <c r="K1541">
        <v>0</v>
      </c>
      <c r="L1541">
        <v>180</v>
      </c>
      <c r="M1541">
        <v>1204</v>
      </c>
      <c r="N1541">
        <v>1204</v>
      </c>
      <c r="O1541" t="s">
        <v>4159</v>
      </c>
      <c r="P1541" t="s">
        <v>5009</v>
      </c>
      <c r="Q1541" t="s">
        <v>4976</v>
      </c>
      <c r="R1541" t="s">
        <v>5010</v>
      </c>
      <c r="S1541" t="s">
        <v>5008</v>
      </c>
      <c r="T1541">
        <v>2613.4321428748908</v>
      </c>
      <c r="U1541">
        <v>247067.82521855159</v>
      </c>
    </row>
    <row r="1542" spans="1:21" hidden="1">
      <c r="A1542" t="s">
        <v>4156</v>
      </c>
      <c r="B1542" t="s">
        <v>4973</v>
      </c>
      <c r="C1542" t="s">
        <v>5011</v>
      </c>
      <c r="D1542">
        <v>40.225231000000001</v>
      </c>
      <c r="E1542">
        <v>21.485524999999999</v>
      </c>
      <c r="F1542">
        <v>2693</v>
      </c>
      <c r="G1542">
        <v>2366</v>
      </c>
      <c r="H1542">
        <v>5647</v>
      </c>
      <c r="I1542">
        <v>1816</v>
      </c>
      <c r="J1542">
        <v>2040</v>
      </c>
      <c r="K1542">
        <v>41</v>
      </c>
      <c r="L1542">
        <v>14603</v>
      </c>
      <c r="M1542">
        <v>1214</v>
      </c>
      <c r="N1542">
        <v>1214</v>
      </c>
      <c r="O1542" t="s">
        <v>4159</v>
      </c>
      <c r="P1542" t="s">
        <v>5012</v>
      </c>
      <c r="Q1542" t="s">
        <v>4976</v>
      </c>
      <c r="R1542" t="s">
        <v>5013</v>
      </c>
      <c r="S1542" t="s">
        <v>5011</v>
      </c>
      <c r="T1542">
        <v>40225.23093858522</v>
      </c>
      <c r="U1542">
        <v>21485524.69528605</v>
      </c>
    </row>
    <row r="1543" spans="1:21" hidden="1">
      <c r="A1543" t="s">
        <v>4156</v>
      </c>
      <c r="B1543" t="s">
        <v>4973</v>
      </c>
      <c r="C1543" t="s">
        <v>5014</v>
      </c>
      <c r="D1543">
        <v>2.2172550000000002</v>
      </c>
      <c r="E1543">
        <v>0.173262</v>
      </c>
      <c r="F1543">
        <v>6</v>
      </c>
      <c r="G1543">
        <v>2</v>
      </c>
      <c r="H1543">
        <v>3</v>
      </c>
      <c r="I1543">
        <v>19</v>
      </c>
      <c r="J1543">
        <v>47</v>
      </c>
      <c r="K1543">
        <v>2</v>
      </c>
      <c r="L1543">
        <v>79</v>
      </c>
      <c r="M1543">
        <v>1215</v>
      </c>
      <c r="N1543">
        <v>1215</v>
      </c>
      <c r="O1543" t="s">
        <v>4159</v>
      </c>
      <c r="P1543" t="s">
        <v>5015</v>
      </c>
      <c r="Q1543" t="s">
        <v>4976</v>
      </c>
      <c r="R1543" t="s">
        <v>5016</v>
      </c>
      <c r="S1543" t="s">
        <v>5014</v>
      </c>
      <c r="T1543">
        <v>2217.2547537001451</v>
      </c>
      <c r="U1543">
        <v>173261.8500443965</v>
      </c>
    </row>
    <row r="1544" spans="1:21" hidden="1">
      <c r="A1544" t="s">
        <v>4156</v>
      </c>
      <c r="B1544" t="s">
        <v>4973</v>
      </c>
      <c r="C1544" t="s">
        <v>5017</v>
      </c>
      <c r="D1544">
        <v>6.8242630000000002</v>
      </c>
      <c r="E1544">
        <v>1.1193569999999999</v>
      </c>
      <c r="F1544">
        <v>149</v>
      </c>
      <c r="G1544">
        <v>12</v>
      </c>
      <c r="H1544">
        <v>218</v>
      </c>
      <c r="I1544">
        <v>92</v>
      </c>
      <c r="J1544">
        <v>137</v>
      </c>
      <c r="K1544">
        <v>0</v>
      </c>
      <c r="L1544">
        <v>608</v>
      </c>
      <c r="M1544">
        <v>1211</v>
      </c>
      <c r="N1544">
        <v>1211</v>
      </c>
      <c r="O1544" t="s">
        <v>4159</v>
      </c>
      <c r="P1544" t="s">
        <v>5018</v>
      </c>
      <c r="Q1544" t="s">
        <v>4976</v>
      </c>
      <c r="R1544" t="s">
        <v>5019</v>
      </c>
      <c r="S1544" t="s">
        <v>5017</v>
      </c>
      <c r="T1544">
        <v>6824.2631477265832</v>
      </c>
      <c r="U1544">
        <v>1119356.7581310209</v>
      </c>
    </row>
    <row r="1545" spans="1:21" hidden="1">
      <c r="A1545" t="s">
        <v>4156</v>
      </c>
      <c r="B1545" t="s">
        <v>4973</v>
      </c>
      <c r="C1545" t="s">
        <v>5020</v>
      </c>
      <c r="D1545">
        <v>1.0431809999999999</v>
      </c>
      <c r="E1545">
        <v>5.2658999999999997E-2</v>
      </c>
      <c r="F1545">
        <v>0</v>
      </c>
      <c r="G1545">
        <v>0</v>
      </c>
      <c r="H1545">
        <v>0</v>
      </c>
      <c r="I1545">
        <v>2</v>
      </c>
      <c r="J1545">
        <v>27</v>
      </c>
      <c r="K1545">
        <v>0</v>
      </c>
      <c r="L1545">
        <v>29</v>
      </c>
      <c r="M1545">
        <v>1213</v>
      </c>
      <c r="N1545">
        <v>1213</v>
      </c>
      <c r="O1545" t="s">
        <v>4159</v>
      </c>
      <c r="P1545" t="s">
        <v>5021</v>
      </c>
      <c r="Q1545" t="s">
        <v>4976</v>
      </c>
      <c r="R1545" t="s">
        <v>5022</v>
      </c>
      <c r="S1545" t="s">
        <v>5020</v>
      </c>
      <c r="T1545">
        <v>1043.180643685288</v>
      </c>
      <c r="U1545">
        <v>52659.230912242281</v>
      </c>
    </row>
    <row r="1546" spans="1:21" hidden="1">
      <c r="A1546" t="s">
        <v>4156</v>
      </c>
      <c r="B1546" t="s">
        <v>5023</v>
      </c>
      <c r="C1546" t="s">
        <v>5024</v>
      </c>
      <c r="D1546">
        <v>3.5245449999999998</v>
      </c>
      <c r="E1546">
        <v>0.42289900000000002</v>
      </c>
      <c r="F1546">
        <v>2</v>
      </c>
      <c r="G1546">
        <v>4</v>
      </c>
      <c r="H1546">
        <v>3</v>
      </c>
      <c r="I1546">
        <v>100</v>
      </c>
      <c r="J1546">
        <v>132</v>
      </c>
      <c r="K1546">
        <v>0</v>
      </c>
      <c r="L1546">
        <v>241</v>
      </c>
      <c r="M1546">
        <v>1530</v>
      </c>
      <c r="N1546">
        <v>1530</v>
      </c>
      <c r="O1546" t="s">
        <v>4159</v>
      </c>
      <c r="P1546" t="s">
        <v>5025</v>
      </c>
      <c r="Q1546" t="s">
        <v>5026</v>
      </c>
      <c r="R1546" t="s">
        <v>5027</v>
      </c>
      <c r="S1546" t="s">
        <v>5024</v>
      </c>
      <c r="T1546">
        <v>3524.5451875281478</v>
      </c>
      <c r="U1546">
        <v>422899.23987587768</v>
      </c>
    </row>
    <row r="1547" spans="1:21" hidden="1">
      <c r="A1547" t="s">
        <v>4156</v>
      </c>
      <c r="B1547" t="s">
        <v>5023</v>
      </c>
      <c r="C1547" t="s">
        <v>5028</v>
      </c>
      <c r="D1547">
        <v>2.1328710000000002</v>
      </c>
      <c r="E1547">
        <v>0.15828600000000001</v>
      </c>
      <c r="F1547">
        <v>2</v>
      </c>
      <c r="G1547">
        <v>1</v>
      </c>
      <c r="H1547">
        <v>1</v>
      </c>
      <c r="I1547">
        <v>27</v>
      </c>
      <c r="J1547">
        <v>61</v>
      </c>
      <c r="K1547">
        <v>0</v>
      </c>
      <c r="L1547">
        <v>92</v>
      </c>
      <c r="M1547">
        <v>1531</v>
      </c>
      <c r="N1547">
        <v>1531</v>
      </c>
      <c r="O1547" t="s">
        <v>4159</v>
      </c>
      <c r="P1547" t="s">
        <v>5029</v>
      </c>
      <c r="Q1547" t="s">
        <v>5026</v>
      </c>
      <c r="R1547" t="s">
        <v>5030</v>
      </c>
      <c r="S1547" t="s">
        <v>5028</v>
      </c>
      <c r="T1547">
        <v>2132.8706610989689</v>
      </c>
      <c r="U1547">
        <v>158286.27497386839</v>
      </c>
    </row>
    <row r="1548" spans="1:21" hidden="1">
      <c r="A1548" t="s">
        <v>4156</v>
      </c>
      <c r="B1548" t="s">
        <v>5023</v>
      </c>
      <c r="C1548" t="s">
        <v>5031</v>
      </c>
      <c r="D1548">
        <v>4.4122570000000003</v>
      </c>
      <c r="E1548">
        <v>0.59649200000000002</v>
      </c>
      <c r="F1548">
        <v>6</v>
      </c>
      <c r="G1548">
        <v>61</v>
      </c>
      <c r="H1548">
        <v>5</v>
      </c>
      <c r="I1548">
        <v>109</v>
      </c>
      <c r="J1548">
        <v>178</v>
      </c>
      <c r="K1548">
        <v>0</v>
      </c>
      <c r="L1548">
        <v>359</v>
      </c>
      <c r="M1548">
        <v>1529</v>
      </c>
      <c r="N1548">
        <v>1529</v>
      </c>
      <c r="O1548" t="s">
        <v>4159</v>
      </c>
      <c r="P1548" t="s">
        <v>5032</v>
      </c>
      <c r="Q1548" t="s">
        <v>5026</v>
      </c>
      <c r="R1548" t="s">
        <v>5033</v>
      </c>
      <c r="S1548" t="s">
        <v>5031</v>
      </c>
      <c r="T1548">
        <v>4412.2566212030079</v>
      </c>
      <c r="U1548">
        <v>596491.74058861018</v>
      </c>
    </row>
    <row r="1549" spans="1:21" hidden="1">
      <c r="A1549" t="s">
        <v>4156</v>
      </c>
      <c r="B1549" t="s">
        <v>5023</v>
      </c>
      <c r="C1549" t="s">
        <v>5034</v>
      </c>
      <c r="D1549">
        <v>11.961102</v>
      </c>
      <c r="E1549">
        <v>2.3978660000000001</v>
      </c>
      <c r="F1549">
        <v>250</v>
      </c>
      <c r="G1549">
        <v>111</v>
      </c>
      <c r="H1549">
        <v>327</v>
      </c>
      <c r="I1549">
        <v>579</v>
      </c>
      <c r="J1549">
        <v>681</v>
      </c>
      <c r="K1549">
        <v>4</v>
      </c>
      <c r="L1549">
        <v>1952</v>
      </c>
      <c r="M1549">
        <v>1533</v>
      </c>
      <c r="N1549">
        <v>1533</v>
      </c>
      <c r="O1549" t="s">
        <v>4159</v>
      </c>
      <c r="P1549" t="s">
        <v>5035</v>
      </c>
      <c r="Q1549" t="s">
        <v>5026</v>
      </c>
      <c r="R1549" t="s">
        <v>5036</v>
      </c>
      <c r="S1549" t="s">
        <v>5034</v>
      </c>
      <c r="T1549">
        <v>11961.101780198611</v>
      </c>
      <c r="U1549">
        <v>2397865.958587917</v>
      </c>
    </row>
    <row r="1550" spans="1:21" hidden="1">
      <c r="A1550" t="s">
        <v>4156</v>
      </c>
      <c r="B1550" t="s">
        <v>5023</v>
      </c>
      <c r="C1550" t="s">
        <v>531</v>
      </c>
      <c r="D1550">
        <v>8.3890000000000006E-3</v>
      </c>
      <c r="E1550">
        <v>6.0000000000000002E-6</v>
      </c>
      <c r="M1550">
        <v>1532</v>
      </c>
      <c r="N1550">
        <v>1532</v>
      </c>
      <c r="O1550" t="s">
        <v>4159</v>
      </c>
      <c r="P1550" t="s">
        <v>5037</v>
      </c>
      <c r="Q1550" t="s">
        <v>5026</v>
      </c>
      <c r="R1550" t="s">
        <v>4313</v>
      </c>
      <c r="S1550" t="s">
        <v>4310</v>
      </c>
      <c r="T1550">
        <v>15.60865620783407</v>
      </c>
      <c r="U1550">
        <v>6.1889017399094399</v>
      </c>
    </row>
    <row r="1551" spans="1:21" hidden="1">
      <c r="A1551" t="s">
        <v>4156</v>
      </c>
      <c r="B1551" t="s">
        <v>5038</v>
      </c>
      <c r="C1551" t="s">
        <v>5039</v>
      </c>
      <c r="D1551">
        <v>4.2515409999999996</v>
      </c>
      <c r="E1551">
        <v>0.40271200000000001</v>
      </c>
      <c r="F1551">
        <v>46</v>
      </c>
      <c r="G1551">
        <v>3</v>
      </c>
      <c r="H1551">
        <v>56</v>
      </c>
      <c r="I1551">
        <v>92</v>
      </c>
      <c r="J1551">
        <v>148</v>
      </c>
      <c r="K1551">
        <v>0</v>
      </c>
      <c r="L1551">
        <v>345</v>
      </c>
      <c r="M1551">
        <v>1549</v>
      </c>
      <c r="N1551">
        <v>1549</v>
      </c>
      <c r="O1551" t="s">
        <v>4159</v>
      </c>
      <c r="P1551" t="s">
        <v>5040</v>
      </c>
      <c r="Q1551" t="s">
        <v>5041</v>
      </c>
      <c r="R1551" t="s">
        <v>5042</v>
      </c>
      <c r="S1551" t="s">
        <v>5039</v>
      </c>
      <c r="T1551">
        <v>4251.5408210886799</v>
      </c>
      <c r="U1551">
        <v>402712.19734532578</v>
      </c>
    </row>
    <row r="1552" spans="1:21" hidden="1">
      <c r="A1552" t="s">
        <v>4156</v>
      </c>
      <c r="B1552" t="s">
        <v>5038</v>
      </c>
      <c r="C1552" t="s">
        <v>5043</v>
      </c>
      <c r="D1552">
        <v>3.0579510000000001</v>
      </c>
      <c r="E1552">
        <v>0.144257</v>
      </c>
      <c r="F1552">
        <v>0</v>
      </c>
      <c r="G1552">
        <v>0</v>
      </c>
      <c r="H1552">
        <v>3</v>
      </c>
      <c r="I1552">
        <v>8</v>
      </c>
      <c r="J1552">
        <v>13</v>
      </c>
      <c r="K1552">
        <v>0</v>
      </c>
      <c r="L1552">
        <v>24</v>
      </c>
      <c r="M1552">
        <v>1552</v>
      </c>
      <c r="N1552">
        <v>1552</v>
      </c>
      <c r="O1552" t="s">
        <v>4159</v>
      </c>
      <c r="P1552" t="s">
        <v>5044</v>
      </c>
      <c r="Q1552" t="s">
        <v>5041</v>
      </c>
      <c r="R1552" t="s">
        <v>5045</v>
      </c>
      <c r="S1552" t="s">
        <v>5043</v>
      </c>
      <c r="T1552">
        <v>3057.950594345341</v>
      </c>
      <c r="U1552">
        <v>144256.82902359561</v>
      </c>
    </row>
    <row r="1553" spans="1:21" hidden="1">
      <c r="A1553" t="s">
        <v>4156</v>
      </c>
      <c r="B1553" t="s">
        <v>5038</v>
      </c>
      <c r="C1553" t="s">
        <v>5046</v>
      </c>
      <c r="D1553">
        <v>1.8531310000000001</v>
      </c>
      <c r="E1553">
        <v>0.14202500000000001</v>
      </c>
      <c r="F1553">
        <v>2</v>
      </c>
      <c r="G1553">
        <v>4</v>
      </c>
      <c r="H1553">
        <v>0</v>
      </c>
      <c r="I1553">
        <v>18</v>
      </c>
      <c r="J1553">
        <v>51</v>
      </c>
      <c r="K1553">
        <v>0</v>
      </c>
      <c r="L1553">
        <v>75</v>
      </c>
      <c r="M1553">
        <v>1547</v>
      </c>
      <c r="N1553">
        <v>1547</v>
      </c>
      <c r="O1553" t="s">
        <v>4159</v>
      </c>
      <c r="P1553" t="s">
        <v>5047</v>
      </c>
      <c r="Q1553" t="s">
        <v>5041</v>
      </c>
      <c r="R1553" t="s">
        <v>5048</v>
      </c>
      <c r="S1553" t="s">
        <v>5046</v>
      </c>
      <c r="T1553">
        <v>1853.1312666483659</v>
      </c>
      <c r="U1553">
        <v>142024.63241583449</v>
      </c>
    </row>
    <row r="1554" spans="1:21" hidden="1">
      <c r="A1554" t="s">
        <v>4156</v>
      </c>
      <c r="B1554" t="s">
        <v>5038</v>
      </c>
      <c r="C1554" t="s">
        <v>5049</v>
      </c>
      <c r="D1554">
        <v>4.6884759999999996</v>
      </c>
      <c r="E1554">
        <v>0.45123600000000003</v>
      </c>
      <c r="F1554">
        <v>30</v>
      </c>
      <c r="G1554">
        <v>4</v>
      </c>
      <c r="H1554">
        <v>26</v>
      </c>
      <c r="I1554">
        <v>96</v>
      </c>
      <c r="J1554">
        <v>127</v>
      </c>
      <c r="K1554">
        <v>0</v>
      </c>
      <c r="L1554">
        <v>283</v>
      </c>
      <c r="M1554">
        <v>1550</v>
      </c>
      <c r="N1554">
        <v>1550</v>
      </c>
      <c r="O1554" t="s">
        <v>4159</v>
      </c>
      <c r="P1554" t="s">
        <v>5050</v>
      </c>
      <c r="Q1554" t="s">
        <v>5041</v>
      </c>
      <c r="R1554" t="s">
        <v>5051</v>
      </c>
      <c r="S1554" t="s">
        <v>5049</v>
      </c>
      <c r="T1554">
        <v>4688.4761759786079</v>
      </c>
      <c r="U1554">
        <v>451235.98416114663</v>
      </c>
    </row>
    <row r="1555" spans="1:21" hidden="1">
      <c r="A1555" t="s">
        <v>4156</v>
      </c>
      <c r="B1555" t="s">
        <v>5038</v>
      </c>
      <c r="C1555" t="s">
        <v>5052</v>
      </c>
      <c r="D1555">
        <v>30.383150000000001</v>
      </c>
      <c r="E1555">
        <v>20.584572000000001</v>
      </c>
      <c r="F1555">
        <v>2814</v>
      </c>
      <c r="G1555">
        <v>1823</v>
      </c>
      <c r="H1555">
        <v>6333</v>
      </c>
      <c r="I1555">
        <v>1668</v>
      </c>
      <c r="J1555">
        <v>2108</v>
      </c>
      <c r="K1555">
        <v>19</v>
      </c>
      <c r="L1555">
        <v>14765</v>
      </c>
      <c r="M1555">
        <v>1546</v>
      </c>
      <c r="N1555">
        <v>1546</v>
      </c>
      <c r="O1555" t="s">
        <v>4159</v>
      </c>
      <c r="P1555" t="s">
        <v>5053</v>
      </c>
      <c r="Q1555" t="s">
        <v>5041</v>
      </c>
      <c r="R1555" t="s">
        <v>5054</v>
      </c>
      <c r="S1555" t="s">
        <v>5052</v>
      </c>
      <c r="T1555">
        <v>30681.424082705402</v>
      </c>
      <c r="U1555">
        <v>20584572.361122951</v>
      </c>
    </row>
    <row r="1556" spans="1:21" hidden="1">
      <c r="A1556" t="s">
        <v>4156</v>
      </c>
      <c r="B1556" t="s">
        <v>5038</v>
      </c>
      <c r="C1556" t="s">
        <v>5055</v>
      </c>
      <c r="D1556">
        <v>6.2477299999999998</v>
      </c>
      <c r="E1556">
        <v>1.250677</v>
      </c>
      <c r="F1556">
        <v>275</v>
      </c>
      <c r="G1556">
        <v>20</v>
      </c>
      <c r="H1556">
        <v>353</v>
      </c>
      <c r="I1556">
        <v>278</v>
      </c>
      <c r="J1556">
        <v>313</v>
      </c>
      <c r="K1556">
        <v>1</v>
      </c>
      <c r="L1556">
        <v>1240</v>
      </c>
      <c r="M1556">
        <v>1548</v>
      </c>
      <c r="N1556">
        <v>1548</v>
      </c>
      <c r="O1556" t="s">
        <v>4159</v>
      </c>
      <c r="P1556" t="s">
        <v>5056</v>
      </c>
      <c r="Q1556" t="s">
        <v>5041</v>
      </c>
      <c r="R1556" t="s">
        <v>5057</v>
      </c>
      <c r="S1556" t="s">
        <v>5055</v>
      </c>
      <c r="T1556">
        <v>6247.7302572596864</v>
      </c>
      <c r="U1556">
        <v>1250677.32495333</v>
      </c>
    </row>
    <row r="1557" spans="1:21" hidden="1">
      <c r="A1557" t="s">
        <v>4156</v>
      </c>
      <c r="B1557" t="s">
        <v>5038</v>
      </c>
      <c r="C1557" t="s">
        <v>5058</v>
      </c>
      <c r="D1557">
        <v>2.766902</v>
      </c>
      <c r="E1557">
        <v>0.220863</v>
      </c>
      <c r="F1557">
        <v>12</v>
      </c>
      <c r="G1557">
        <v>2</v>
      </c>
      <c r="H1557">
        <v>13</v>
      </c>
      <c r="I1557">
        <v>31</v>
      </c>
      <c r="J1557">
        <v>84</v>
      </c>
      <c r="K1557">
        <v>0</v>
      </c>
      <c r="L1557">
        <v>142</v>
      </c>
      <c r="M1557">
        <v>1551</v>
      </c>
      <c r="N1557">
        <v>1551</v>
      </c>
      <c r="O1557" t="s">
        <v>4159</v>
      </c>
      <c r="P1557" t="s">
        <v>5059</v>
      </c>
      <c r="Q1557" t="s">
        <v>5041</v>
      </c>
      <c r="R1557" t="s">
        <v>5060</v>
      </c>
      <c r="S1557" t="s">
        <v>5058</v>
      </c>
      <c r="T1557">
        <v>2766.902108441177</v>
      </c>
      <c r="U1557">
        <v>220862.69788956179</v>
      </c>
    </row>
    <row r="1558" spans="1:21" hidden="1">
      <c r="A1558" t="s">
        <v>4156</v>
      </c>
      <c r="B1558" t="s">
        <v>5061</v>
      </c>
      <c r="C1558" t="s">
        <v>5062</v>
      </c>
      <c r="D1558">
        <v>5.6169529999999996</v>
      </c>
      <c r="E1558">
        <v>0.97211599999999998</v>
      </c>
      <c r="F1558">
        <v>74</v>
      </c>
      <c r="G1558">
        <v>40</v>
      </c>
      <c r="H1558">
        <v>96</v>
      </c>
      <c r="I1558">
        <v>228</v>
      </c>
      <c r="J1558">
        <v>448</v>
      </c>
      <c r="K1558">
        <v>2</v>
      </c>
      <c r="L1558">
        <v>888</v>
      </c>
      <c r="M1558">
        <v>1223</v>
      </c>
      <c r="N1558">
        <v>1223</v>
      </c>
      <c r="O1558" t="s">
        <v>4159</v>
      </c>
      <c r="P1558" t="s">
        <v>5063</v>
      </c>
      <c r="Q1558" t="s">
        <v>5064</v>
      </c>
      <c r="R1558" t="s">
        <v>5065</v>
      </c>
      <c r="S1558" t="s">
        <v>5062</v>
      </c>
      <c r="T1558">
        <v>5616.9533547964274</v>
      </c>
      <c r="U1558">
        <v>972116.19096364616</v>
      </c>
    </row>
    <row r="1559" spans="1:21" hidden="1">
      <c r="A1559" t="s">
        <v>4156</v>
      </c>
      <c r="B1559" t="s">
        <v>5061</v>
      </c>
      <c r="C1559" t="s">
        <v>5066</v>
      </c>
      <c r="D1559">
        <v>2.5099070000000001</v>
      </c>
      <c r="E1559">
        <v>0.214892</v>
      </c>
      <c r="F1559">
        <v>19</v>
      </c>
      <c r="G1559">
        <v>4</v>
      </c>
      <c r="H1559">
        <v>18</v>
      </c>
      <c r="I1559">
        <v>31</v>
      </c>
      <c r="J1559">
        <v>101</v>
      </c>
      <c r="K1559">
        <v>0</v>
      </c>
      <c r="L1559">
        <v>173</v>
      </c>
      <c r="M1559">
        <v>1224</v>
      </c>
      <c r="N1559">
        <v>1224</v>
      </c>
      <c r="O1559" t="s">
        <v>4159</v>
      </c>
      <c r="P1559" t="s">
        <v>5067</v>
      </c>
      <c r="Q1559" t="s">
        <v>5064</v>
      </c>
      <c r="R1559" t="s">
        <v>5068</v>
      </c>
      <c r="S1559" t="s">
        <v>5066</v>
      </c>
      <c r="T1559">
        <v>2509.907317900711</v>
      </c>
      <c r="U1559">
        <v>214891.62861575629</v>
      </c>
    </row>
    <row r="1560" spans="1:21" hidden="1">
      <c r="A1560" t="s">
        <v>4156</v>
      </c>
      <c r="B1560" t="s">
        <v>5061</v>
      </c>
      <c r="C1560" t="s">
        <v>5069</v>
      </c>
      <c r="D1560">
        <v>19.820143999999999</v>
      </c>
      <c r="E1560">
        <v>4.483409</v>
      </c>
      <c r="F1560">
        <v>212</v>
      </c>
      <c r="G1560">
        <v>70</v>
      </c>
      <c r="H1560">
        <v>255</v>
      </c>
      <c r="I1560">
        <v>773</v>
      </c>
      <c r="J1560">
        <v>1496</v>
      </c>
      <c r="K1560">
        <v>13</v>
      </c>
      <c r="L1560">
        <v>2819</v>
      </c>
      <c r="M1560">
        <v>1222</v>
      </c>
      <c r="N1560">
        <v>1222</v>
      </c>
      <c r="O1560" t="s">
        <v>4159</v>
      </c>
      <c r="P1560" t="s">
        <v>5070</v>
      </c>
      <c r="Q1560" t="s">
        <v>5064</v>
      </c>
      <c r="R1560" t="s">
        <v>5071</v>
      </c>
      <c r="S1560" t="s">
        <v>5069</v>
      </c>
      <c r="T1560">
        <v>19820.1441609371</v>
      </c>
      <c r="U1560">
        <v>4483408.8975422895</v>
      </c>
    </row>
    <row r="1561" spans="1:21" hidden="1">
      <c r="A1561" t="s">
        <v>4156</v>
      </c>
      <c r="B1561" t="s">
        <v>5061</v>
      </c>
      <c r="C1561" s="344" t="s">
        <v>531</v>
      </c>
      <c r="D1561">
        <v>0.301126</v>
      </c>
      <c r="E1561">
        <v>1.4530000000000001E-3</v>
      </c>
      <c r="M1561">
        <v>1221</v>
      </c>
      <c r="N1561">
        <v>1221</v>
      </c>
      <c r="O1561" t="s">
        <v>4159</v>
      </c>
      <c r="P1561" t="s">
        <v>5072</v>
      </c>
      <c r="Q1561" t="s">
        <v>5064</v>
      </c>
      <c r="R1561" t="s">
        <v>5054</v>
      </c>
      <c r="S1561" t="s">
        <v>5052</v>
      </c>
      <c r="T1561">
        <v>599.40000753529239</v>
      </c>
      <c r="U1561">
        <v>1453.396225801115</v>
      </c>
    </row>
    <row r="1562" spans="1:21" hidden="1">
      <c r="A1562" t="s">
        <v>4156</v>
      </c>
      <c r="B1562" t="s">
        <v>5061</v>
      </c>
      <c r="C1562" t="s">
        <v>5073</v>
      </c>
      <c r="D1562">
        <v>4.1960639999999998</v>
      </c>
      <c r="E1562">
        <v>0.475499</v>
      </c>
      <c r="F1562">
        <v>27</v>
      </c>
      <c r="G1562">
        <v>11</v>
      </c>
      <c r="H1562">
        <v>30</v>
      </c>
      <c r="I1562">
        <v>112</v>
      </c>
      <c r="J1562">
        <v>192</v>
      </c>
      <c r="K1562">
        <v>0</v>
      </c>
      <c r="L1562">
        <v>372</v>
      </c>
      <c r="M1562">
        <v>1220</v>
      </c>
      <c r="N1562">
        <v>1220</v>
      </c>
      <c r="O1562" t="s">
        <v>4159</v>
      </c>
      <c r="P1562" t="s">
        <v>5074</v>
      </c>
      <c r="Q1562" t="s">
        <v>5064</v>
      </c>
      <c r="R1562" t="s">
        <v>5075</v>
      </c>
      <c r="S1562" t="s">
        <v>5073</v>
      </c>
      <c r="T1562">
        <v>4196.0636905226102</v>
      </c>
      <c r="U1562">
        <v>475498.92492266052</v>
      </c>
    </row>
    <row r="1563" spans="1:21" hidden="1">
      <c r="A1563" t="s">
        <v>4156</v>
      </c>
      <c r="B1563" t="s">
        <v>5076</v>
      </c>
      <c r="C1563" t="s">
        <v>5077</v>
      </c>
      <c r="D1563">
        <v>1.7656130000000001</v>
      </c>
      <c r="E1563">
        <v>8.8028999999999996E-2</v>
      </c>
      <c r="F1563">
        <v>0</v>
      </c>
      <c r="G1563">
        <v>0</v>
      </c>
      <c r="H1563">
        <v>0</v>
      </c>
      <c r="I1563">
        <v>24</v>
      </c>
      <c r="J1563">
        <v>39</v>
      </c>
      <c r="K1563">
        <v>0</v>
      </c>
      <c r="L1563">
        <v>63</v>
      </c>
      <c r="M1563">
        <v>1155</v>
      </c>
      <c r="N1563">
        <v>1155</v>
      </c>
      <c r="O1563" t="s">
        <v>4159</v>
      </c>
      <c r="P1563" t="s">
        <v>5078</v>
      </c>
      <c r="Q1563" t="s">
        <v>5079</v>
      </c>
      <c r="R1563" t="s">
        <v>5080</v>
      </c>
      <c r="S1563" t="s">
        <v>5077</v>
      </c>
      <c r="T1563">
        <v>1765.6129210779829</v>
      </c>
      <c r="U1563">
        <v>88028.658194474643</v>
      </c>
    </row>
    <row r="1564" spans="1:21" hidden="1">
      <c r="A1564" t="s">
        <v>4156</v>
      </c>
      <c r="B1564" t="s">
        <v>5076</v>
      </c>
      <c r="C1564" t="s">
        <v>5081</v>
      </c>
      <c r="D1564">
        <v>8.3390459999999997</v>
      </c>
      <c r="E1564">
        <v>2.0170249999999998</v>
      </c>
      <c r="F1564">
        <v>88</v>
      </c>
      <c r="G1564">
        <v>25</v>
      </c>
      <c r="H1564">
        <v>158</v>
      </c>
      <c r="I1564">
        <v>132</v>
      </c>
      <c r="J1564">
        <v>191</v>
      </c>
      <c r="K1564">
        <v>2</v>
      </c>
      <c r="L1564">
        <v>596</v>
      </c>
      <c r="M1564">
        <v>1157</v>
      </c>
      <c r="N1564">
        <v>1157</v>
      </c>
      <c r="O1564" t="s">
        <v>4159</v>
      </c>
      <c r="P1564" t="s">
        <v>5082</v>
      </c>
      <c r="Q1564" t="s">
        <v>5079</v>
      </c>
      <c r="R1564" t="s">
        <v>5083</v>
      </c>
      <c r="S1564" t="s">
        <v>5081</v>
      </c>
      <c r="T1564">
        <v>8339.0455917597737</v>
      </c>
      <c r="U1564">
        <v>2017025.2896798509</v>
      </c>
    </row>
    <row r="1565" spans="1:21" hidden="1">
      <c r="A1565" t="s">
        <v>4156</v>
      </c>
      <c r="B1565" t="s">
        <v>5076</v>
      </c>
      <c r="C1565" t="s">
        <v>5084</v>
      </c>
      <c r="D1565">
        <v>9.0287550000000003</v>
      </c>
      <c r="E1565">
        <v>1.212877</v>
      </c>
      <c r="F1565">
        <v>73</v>
      </c>
      <c r="G1565">
        <v>30</v>
      </c>
      <c r="H1565">
        <v>83</v>
      </c>
      <c r="I1565">
        <v>282</v>
      </c>
      <c r="J1565">
        <v>380</v>
      </c>
      <c r="K1565">
        <v>2</v>
      </c>
      <c r="L1565">
        <v>850</v>
      </c>
      <c r="M1565">
        <v>1156</v>
      </c>
      <c r="N1565">
        <v>1156</v>
      </c>
      <c r="O1565" t="s">
        <v>4159</v>
      </c>
      <c r="P1565" t="s">
        <v>5085</v>
      </c>
      <c r="Q1565" t="s">
        <v>5079</v>
      </c>
      <c r="R1565" t="s">
        <v>5086</v>
      </c>
      <c r="S1565" t="s">
        <v>5084</v>
      </c>
      <c r="T1565">
        <v>9028.7551982375608</v>
      </c>
      <c r="U1565">
        <v>1212877.323267115</v>
      </c>
    </row>
    <row r="1566" spans="1:21" hidden="1">
      <c r="A1566" t="s">
        <v>4156</v>
      </c>
      <c r="B1566" t="s">
        <v>5076</v>
      </c>
      <c r="C1566" s="349" t="s">
        <v>5087</v>
      </c>
      <c r="D1566">
        <v>75.627588000000003</v>
      </c>
      <c r="E1566">
        <v>35.542588000000002</v>
      </c>
      <c r="F1566">
        <v>4342</v>
      </c>
      <c r="G1566">
        <v>7098</v>
      </c>
      <c r="H1566">
        <v>11374</v>
      </c>
      <c r="I1566">
        <v>1918</v>
      </c>
      <c r="J1566">
        <v>2348</v>
      </c>
      <c r="K1566">
        <v>48</v>
      </c>
      <c r="L1566">
        <v>27128</v>
      </c>
      <c r="M1566">
        <v>1154</v>
      </c>
      <c r="N1566">
        <v>1154</v>
      </c>
      <c r="O1566" t="s">
        <v>4159</v>
      </c>
      <c r="P1566" t="s">
        <v>5088</v>
      </c>
      <c r="Q1566" t="s">
        <v>5079</v>
      </c>
      <c r="R1566" t="s">
        <v>5089</v>
      </c>
      <c r="S1566" t="s">
        <v>5090</v>
      </c>
      <c r="T1566">
        <v>76913.62151337268</v>
      </c>
      <c r="U1566">
        <v>35542588.198297277</v>
      </c>
    </row>
    <row r="1567" spans="1:21" hidden="1">
      <c r="A1567" t="s">
        <v>4156</v>
      </c>
      <c r="B1567" t="s">
        <v>5076</v>
      </c>
      <c r="C1567" s="344" t="s">
        <v>531</v>
      </c>
      <c r="D1567">
        <v>0.75872700000000004</v>
      </c>
      <c r="E1567">
        <v>6.0796000000000003E-2</v>
      </c>
      <c r="M1567">
        <v>1159</v>
      </c>
      <c r="N1567">
        <v>1159</v>
      </c>
      <c r="O1567" t="s">
        <v>4159</v>
      </c>
      <c r="P1567" t="s">
        <v>5091</v>
      </c>
      <c r="Q1567" t="s">
        <v>5079</v>
      </c>
      <c r="R1567" t="s">
        <v>4647</v>
      </c>
      <c r="S1567" t="s">
        <v>4648</v>
      </c>
      <c r="T1567">
        <v>1077.6239319390791</v>
      </c>
      <c r="U1567">
        <v>60796.241611109741</v>
      </c>
    </row>
    <row r="1568" spans="1:21" hidden="1">
      <c r="A1568" t="s">
        <v>4156</v>
      </c>
      <c r="B1568" t="s">
        <v>5076</v>
      </c>
      <c r="C1568" t="s">
        <v>5092</v>
      </c>
      <c r="D1568">
        <v>4.6933910000000001</v>
      </c>
      <c r="E1568">
        <v>0.43418000000000001</v>
      </c>
      <c r="F1568">
        <v>11</v>
      </c>
      <c r="G1568">
        <v>4</v>
      </c>
      <c r="H1568">
        <v>8</v>
      </c>
      <c r="I1568">
        <v>77</v>
      </c>
      <c r="J1568">
        <v>138</v>
      </c>
      <c r="K1568">
        <v>1</v>
      </c>
      <c r="L1568">
        <v>239</v>
      </c>
      <c r="M1568">
        <v>1158</v>
      </c>
      <c r="N1568">
        <v>1158</v>
      </c>
      <c r="O1568" t="s">
        <v>4159</v>
      </c>
      <c r="P1568" t="s">
        <v>5093</v>
      </c>
      <c r="Q1568" t="s">
        <v>5079</v>
      </c>
      <c r="R1568" t="s">
        <v>5094</v>
      </c>
      <c r="S1568" t="s">
        <v>5092</v>
      </c>
      <c r="T1568">
        <v>4693.3913390655553</v>
      </c>
      <c r="U1568">
        <v>434179.74659243738</v>
      </c>
    </row>
    <row r="1569" spans="1:21" hidden="1">
      <c r="A1569" t="s">
        <v>4156</v>
      </c>
      <c r="B1569" t="s">
        <v>5076</v>
      </c>
      <c r="C1569" t="s">
        <v>5095</v>
      </c>
      <c r="D1569">
        <v>3.4773329999999998</v>
      </c>
      <c r="E1569">
        <v>0.198159</v>
      </c>
      <c r="F1569">
        <v>0</v>
      </c>
      <c r="G1569">
        <v>0</v>
      </c>
      <c r="H1569">
        <v>0</v>
      </c>
      <c r="I1569">
        <v>0</v>
      </c>
      <c r="J1569">
        <v>145</v>
      </c>
      <c r="K1569">
        <v>0</v>
      </c>
      <c r="L1569">
        <v>145</v>
      </c>
      <c r="M1569">
        <v>1161</v>
      </c>
      <c r="N1569">
        <v>1161</v>
      </c>
      <c r="O1569" t="s">
        <v>4159</v>
      </c>
      <c r="P1569" t="s">
        <v>5096</v>
      </c>
      <c r="Q1569" t="s">
        <v>5079</v>
      </c>
      <c r="R1569" t="s">
        <v>5097</v>
      </c>
      <c r="S1569" t="s">
        <v>5095</v>
      </c>
      <c r="T1569">
        <v>3477.3332981376811</v>
      </c>
      <c r="U1569">
        <v>198159.30492573339</v>
      </c>
    </row>
    <row r="1570" spans="1:21" hidden="1">
      <c r="A1570" t="s">
        <v>4156</v>
      </c>
      <c r="B1570" t="s">
        <v>5076</v>
      </c>
      <c r="C1570" t="s">
        <v>5098</v>
      </c>
      <c r="D1570">
        <v>6.1640269999999999</v>
      </c>
      <c r="E1570">
        <v>0.71385699999999996</v>
      </c>
      <c r="F1570">
        <v>10</v>
      </c>
      <c r="G1570">
        <v>17</v>
      </c>
      <c r="H1570">
        <v>7</v>
      </c>
      <c r="I1570">
        <v>25</v>
      </c>
      <c r="J1570">
        <v>67</v>
      </c>
      <c r="K1570">
        <v>0</v>
      </c>
      <c r="L1570">
        <v>126</v>
      </c>
      <c r="M1570">
        <v>1160</v>
      </c>
      <c r="N1570">
        <v>1160</v>
      </c>
      <c r="O1570" t="s">
        <v>4159</v>
      </c>
      <c r="P1570" t="s">
        <v>5099</v>
      </c>
      <c r="Q1570" t="s">
        <v>5079</v>
      </c>
      <c r="R1570" t="s">
        <v>5100</v>
      </c>
      <c r="S1570" t="s">
        <v>5098</v>
      </c>
      <c r="T1570">
        <v>6164.0272001070589</v>
      </c>
      <c r="U1570">
        <v>713856.6397248673</v>
      </c>
    </row>
    <row r="1571" spans="1:21" hidden="1">
      <c r="A1571" t="s">
        <v>4156</v>
      </c>
      <c r="B1571" t="s">
        <v>5101</v>
      </c>
      <c r="C1571" t="s">
        <v>5102</v>
      </c>
      <c r="D1571">
        <v>18.068905999999998</v>
      </c>
      <c r="E1571">
        <v>2.5354100000000002</v>
      </c>
      <c r="F1571">
        <v>272</v>
      </c>
      <c r="G1571">
        <v>117</v>
      </c>
      <c r="H1571">
        <v>384</v>
      </c>
      <c r="I1571">
        <v>647</v>
      </c>
      <c r="J1571">
        <v>651</v>
      </c>
      <c r="K1571">
        <v>3</v>
      </c>
      <c r="L1571">
        <v>2074</v>
      </c>
      <c r="M1571">
        <v>1225</v>
      </c>
      <c r="N1571">
        <v>1225</v>
      </c>
      <c r="O1571" t="s">
        <v>4159</v>
      </c>
      <c r="P1571" t="s">
        <v>5103</v>
      </c>
      <c r="Q1571" t="s">
        <v>5104</v>
      </c>
      <c r="R1571" t="s">
        <v>5105</v>
      </c>
      <c r="S1571" t="s">
        <v>5102</v>
      </c>
      <c r="T1571">
        <v>18068.905526350271</v>
      </c>
      <c r="U1571">
        <v>2535409.5753299859</v>
      </c>
    </row>
    <row r="1572" spans="1:21" hidden="1">
      <c r="A1572" t="s">
        <v>4156</v>
      </c>
      <c r="B1572" t="s">
        <v>5101</v>
      </c>
      <c r="C1572" t="s">
        <v>5106</v>
      </c>
      <c r="D1572">
        <v>10.211036</v>
      </c>
      <c r="E1572">
        <v>1.4889810000000001</v>
      </c>
      <c r="F1572">
        <v>196</v>
      </c>
      <c r="G1572">
        <v>35</v>
      </c>
      <c r="H1572">
        <v>239</v>
      </c>
      <c r="I1572">
        <v>334</v>
      </c>
      <c r="J1572">
        <v>372</v>
      </c>
      <c r="K1572">
        <v>4</v>
      </c>
      <c r="L1572">
        <v>1180</v>
      </c>
      <c r="M1572">
        <v>1226</v>
      </c>
      <c r="N1572">
        <v>1226</v>
      </c>
      <c r="O1572" t="s">
        <v>4159</v>
      </c>
      <c r="P1572" t="s">
        <v>5107</v>
      </c>
      <c r="Q1572" t="s">
        <v>5104</v>
      </c>
      <c r="R1572" t="s">
        <v>5108</v>
      </c>
      <c r="S1572" t="s">
        <v>5106</v>
      </c>
      <c r="T1572">
        <v>10211.035964842329</v>
      </c>
      <c r="U1572">
        <v>1488981.4086686759</v>
      </c>
    </row>
    <row r="1573" spans="1:21" hidden="1">
      <c r="A1573" t="s">
        <v>4156</v>
      </c>
      <c r="B1573" t="s">
        <v>5101</v>
      </c>
      <c r="C1573" t="s">
        <v>5109</v>
      </c>
      <c r="D1573">
        <v>5.6110480000000003</v>
      </c>
      <c r="E1573">
        <v>0.53166199999999997</v>
      </c>
      <c r="F1573">
        <v>17</v>
      </c>
      <c r="G1573">
        <v>5</v>
      </c>
      <c r="H1573">
        <v>16</v>
      </c>
      <c r="I1573">
        <v>149</v>
      </c>
      <c r="J1573">
        <v>127</v>
      </c>
      <c r="K1573">
        <v>8</v>
      </c>
      <c r="L1573">
        <v>322</v>
      </c>
      <c r="M1573">
        <v>1228</v>
      </c>
      <c r="N1573">
        <v>1228</v>
      </c>
      <c r="O1573" t="s">
        <v>4159</v>
      </c>
      <c r="P1573" t="s">
        <v>5110</v>
      </c>
      <c r="Q1573" t="s">
        <v>5104</v>
      </c>
      <c r="R1573" t="s">
        <v>5111</v>
      </c>
      <c r="S1573" t="s">
        <v>5109</v>
      </c>
      <c r="T1573">
        <v>5611.0480742795826</v>
      </c>
      <c r="U1573">
        <v>531662.09360829124</v>
      </c>
    </row>
    <row r="1574" spans="1:21" hidden="1">
      <c r="A1574" t="s">
        <v>4156</v>
      </c>
      <c r="B1574" t="s">
        <v>5101</v>
      </c>
      <c r="C1574" t="s">
        <v>5112</v>
      </c>
      <c r="D1574">
        <v>0.60560099999999994</v>
      </c>
      <c r="E1574">
        <v>2.1093000000000001E-2</v>
      </c>
      <c r="F1574">
        <v>1</v>
      </c>
      <c r="G1574">
        <v>0</v>
      </c>
      <c r="H1574">
        <v>0</v>
      </c>
      <c r="I1574">
        <v>2</v>
      </c>
      <c r="J1574">
        <v>3</v>
      </c>
      <c r="K1574">
        <v>2</v>
      </c>
      <c r="L1574">
        <v>8</v>
      </c>
      <c r="M1574">
        <v>1229</v>
      </c>
      <c r="N1574">
        <v>1229</v>
      </c>
      <c r="O1574" t="s">
        <v>4159</v>
      </c>
      <c r="P1574" t="s">
        <v>5113</v>
      </c>
      <c r="Q1574" t="s">
        <v>5104</v>
      </c>
      <c r="R1574" t="s">
        <v>5114</v>
      </c>
      <c r="S1574" t="s">
        <v>5112</v>
      </c>
      <c r="T1574">
        <v>605.6008535818512</v>
      </c>
      <c r="U1574">
        <v>21093.071217720491</v>
      </c>
    </row>
    <row r="1575" spans="1:21" hidden="1">
      <c r="A1575" t="s">
        <v>4156</v>
      </c>
      <c r="B1575" t="s">
        <v>5101</v>
      </c>
      <c r="C1575" t="s">
        <v>5115</v>
      </c>
      <c r="D1575">
        <v>13.723361000000001</v>
      </c>
      <c r="E1575">
        <v>3.0263100000000001</v>
      </c>
      <c r="F1575">
        <v>529</v>
      </c>
      <c r="G1575">
        <v>61</v>
      </c>
      <c r="H1575">
        <v>916</v>
      </c>
      <c r="I1575">
        <v>424</v>
      </c>
      <c r="J1575">
        <v>568</v>
      </c>
      <c r="K1575">
        <v>3</v>
      </c>
      <c r="L1575">
        <v>2501</v>
      </c>
      <c r="M1575">
        <v>1227</v>
      </c>
      <c r="N1575">
        <v>1227</v>
      </c>
      <c r="O1575" t="s">
        <v>4159</v>
      </c>
      <c r="P1575" t="s">
        <v>5116</v>
      </c>
      <c r="Q1575" t="s">
        <v>5104</v>
      </c>
      <c r="R1575" t="s">
        <v>5117</v>
      </c>
      <c r="S1575" t="s">
        <v>5115</v>
      </c>
      <c r="T1575">
        <v>13723.3605786344</v>
      </c>
      <c r="U1575">
        <v>3026310.2819943698</v>
      </c>
    </row>
    <row r="1576" spans="1:21" hidden="1">
      <c r="A1576" t="s">
        <v>4156</v>
      </c>
      <c r="B1576" t="s">
        <v>5118</v>
      </c>
      <c r="C1576" t="s">
        <v>5119</v>
      </c>
      <c r="D1576">
        <v>4.819788</v>
      </c>
      <c r="E1576">
        <v>0.53232800000000002</v>
      </c>
      <c r="F1576">
        <v>40</v>
      </c>
      <c r="G1576">
        <v>7</v>
      </c>
      <c r="H1576">
        <v>80</v>
      </c>
      <c r="I1576">
        <v>93</v>
      </c>
      <c r="J1576">
        <v>132</v>
      </c>
      <c r="K1576">
        <v>0</v>
      </c>
      <c r="L1576">
        <v>352</v>
      </c>
      <c r="M1576">
        <v>1230</v>
      </c>
      <c r="N1576">
        <v>1230</v>
      </c>
      <c r="O1576" t="s">
        <v>4159</v>
      </c>
      <c r="P1576" t="s">
        <v>5120</v>
      </c>
      <c r="Q1576" t="s">
        <v>5121</v>
      </c>
      <c r="R1576" t="s">
        <v>5122</v>
      </c>
      <c r="S1576" t="s">
        <v>5119</v>
      </c>
      <c r="T1576">
        <v>4819.7877389195946</v>
      </c>
      <c r="U1576">
        <v>532328.00866714201</v>
      </c>
    </row>
    <row r="1577" spans="1:21" hidden="1">
      <c r="A1577" t="s">
        <v>4156</v>
      </c>
      <c r="B1577" t="s">
        <v>5118</v>
      </c>
      <c r="C1577" t="s">
        <v>5123</v>
      </c>
      <c r="D1577">
        <v>10.297406000000001</v>
      </c>
      <c r="E1577">
        <v>3.7796660000000002</v>
      </c>
      <c r="F1577">
        <v>402</v>
      </c>
      <c r="G1577">
        <v>158</v>
      </c>
      <c r="H1577">
        <v>805</v>
      </c>
      <c r="I1577">
        <v>459</v>
      </c>
      <c r="J1577">
        <v>547</v>
      </c>
      <c r="K1577">
        <v>6</v>
      </c>
      <c r="L1577">
        <v>2377</v>
      </c>
      <c r="M1577">
        <v>1231</v>
      </c>
      <c r="N1577">
        <v>1231</v>
      </c>
      <c r="O1577" t="s">
        <v>4159</v>
      </c>
      <c r="P1577" t="s">
        <v>5124</v>
      </c>
      <c r="Q1577" t="s">
        <v>5121</v>
      </c>
      <c r="R1577" t="s">
        <v>5125</v>
      </c>
      <c r="S1577" t="s">
        <v>5123</v>
      </c>
      <c r="T1577">
        <v>10297.4055128974</v>
      </c>
      <c r="U1577">
        <v>3779666.2993616401</v>
      </c>
    </row>
    <row r="1578" spans="1:21" hidden="1">
      <c r="A1578" t="s">
        <v>4156</v>
      </c>
      <c r="B1578" t="s">
        <v>5118</v>
      </c>
      <c r="C1578" t="s">
        <v>5126</v>
      </c>
      <c r="D1578">
        <v>4.0300339999999997</v>
      </c>
      <c r="E1578">
        <v>0.63248000000000004</v>
      </c>
      <c r="F1578">
        <v>79</v>
      </c>
      <c r="G1578">
        <v>22</v>
      </c>
      <c r="H1578">
        <v>124</v>
      </c>
      <c r="I1578">
        <v>157</v>
      </c>
      <c r="J1578">
        <v>131</v>
      </c>
      <c r="K1578">
        <v>0</v>
      </c>
      <c r="L1578">
        <v>513</v>
      </c>
      <c r="M1578">
        <v>1232</v>
      </c>
      <c r="N1578">
        <v>1232</v>
      </c>
      <c r="O1578" t="s">
        <v>4159</v>
      </c>
      <c r="P1578" t="s">
        <v>5127</v>
      </c>
      <c r="Q1578" t="s">
        <v>5121</v>
      </c>
      <c r="R1578" t="s">
        <v>5128</v>
      </c>
      <c r="S1578" t="s">
        <v>5126</v>
      </c>
      <c r="T1578">
        <v>4030.0336764424192</v>
      </c>
      <c r="U1578">
        <v>632479.69431360706</v>
      </c>
    </row>
    <row r="1579" spans="1:21" hidden="1">
      <c r="A1579" t="s">
        <v>4156</v>
      </c>
      <c r="B1579" t="s">
        <v>5118</v>
      </c>
      <c r="C1579" t="s">
        <v>5129</v>
      </c>
      <c r="D1579">
        <v>2.840433</v>
      </c>
      <c r="E1579">
        <v>0.26607799999999998</v>
      </c>
      <c r="F1579">
        <v>6</v>
      </c>
      <c r="G1579">
        <v>3</v>
      </c>
      <c r="H1579">
        <v>17</v>
      </c>
      <c r="I1579">
        <v>33</v>
      </c>
      <c r="J1579">
        <v>63</v>
      </c>
      <c r="K1579">
        <v>0</v>
      </c>
      <c r="L1579">
        <v>122</v>
      </c>
      <c r="M1579">
        <v>1233</v>
      </c>
      <c r="N1579">
        <v>1233</v>
      </c>
      <c r="O1579" t="s">
        <v>4159</v>
      </c>
      <c r="P1579" t="s">
        <v>5130</v>
      </c>
      <c r="Q1579" t="s">
        <v>5121</v>
      </c>
      <c r="R1579" t="s">
        <v>5131</v>
      </c>
      <c r="S1579" t="s">
        <v>5129</v>
      </c>
      <c r="T1579">
        <v>2840.432838418576</v>
      </c>
      <c r="U1579">
        <v>266077.71477880073</v>
      </c>
    </row>
    <row r="1580" spans="1:21" hidden="1">
      <c r="A1580" t="s">
        <v>4156</v>
      </c>
      <c r="B1580" t="s">
        <v>5132</v>
      </c>
      <c r="C1580" t="s">
        <v>4870</v>
      </c>
      <c r="D1580">
        <v>5.7625159999999997</v>
      </c>
      <c r="E1580">
        <v>1.0280560000000001</v>
      </c>
      <c r="F1580">
        <v>361</v>
      </c>
      <c r="G1580">
        <v>2</v>
      </c>
      <c r="H1580">
        <v>825</v>
      </c>
      <c r="I1580">
        <v>132</v>
      </c>
      <c r="J1580">
        <v>178</v>
      </c>
      <c r="K1580">
        <v>2</v>
      </c>
      <c r="L1580">
        <v>1500</v>
      </c>
      <c r="M1580">
        <v>1234</v>
      </c>
      <c r="N1580">
        <v>1234</v>
      </c>
      <c r="O1580" t="s">
        <v>4159</v>
      </c>
      <c r="P1580" t="s">
        <v>5133</v>
      </c>
      <c r="Q1580" t="s">
        <v>5134</v>
      </c>
      <c r="R1580" t="s">
        <v>4869</v>
      </c>
      <c r="S1580" t="s">
        <v>4870</v>
      </c>
      <c r="T1580">
        <v>5926.8307632383194</v>
      </c>
      <c r="U1580">
        <v>1028055.676708609</v>
      </c>
    </row>
    <row r="1581" spans="1:21" hidden="1">
      <c r="A1581" t="s">
        <v>4156</v>
      </c>
      <c r="B1581" t="s">
        <v>5132</v>
      </c>
      <c r="C1581" s="346" t="s">
        <v>5135</v>
      </c>
      <c r="D1581">
        <v>25.484750999999999</v>
      </c>
      <c r="E1581">
        <v>6.7100179999999998</v>
      </c>
      <c r="F1581">
        <v>479</v>
      </c>
      <c r="G1581">
        <v>98</v>
      </c>
      <c r="H1581">
        <v>1117</v>
      </c>
      <c r="I1581">
        <v>460</v>
      </c>
      <c r="J1581">
        <v>575</v>
      </c>
      <c r="K1581">
        <v>3</v>
      </c>
      <c r="L1581">
        <v>2732</v>
      </c>
      <c r="M1581">
        <v>1235</v>
      </c>
      <c r="N1581">
        <v>1235</v>
      </c>
      <c r="O1581" t="s">
        <v>4159</v>
      </c>
      <c r="P1581" t="s">
        <v>5136</v>
      </c>
      <c r="Q1581" t="s">
        <v>5134</v>
      </c>
      <c r="R1581" t="s">
        <v>4307</v>
      </c>
      <c r="S1581" t="s">
        <v>4308</v>
      </c>
      <c r="T1581">
        <v>26849.452285131549</v>
      </c>
      <c r="U1581">
        <v>6710018.0916728061</v>
      </c>
    </row>
    <row r="1582" spans="1:21" hidden="1">
      <c r="A1582" t="s">
        <v>4156</v>
      </c>
      <c r="B1582" t="s">
        <v>5137</v>
      </c>
      <c r="C1582" t="s">
        <v>5138</v>
      </c>
      <c r="D1582">
        <v>1.6891240000000001</v>
      </c>
      <c r="E1582">
        <v>0.106711</v>
      </c>
      <c r="F1582">
        <v>12</v>
      </c>
      <c r="G1582">
        <v>2</v>
      </c>
      <c r="H1582">
        <v>10</v>
      </c>
      <c r="I1582">
        <v>41</v>
      </c>
      <c r="J1582">
        <v>27</v>
      </c>
      <c r="K1582">
        <v>0</v>
      </c>
      <c r="L1582">
        <v>92</v>
      </c>
      <c r="M1582">
        <v>1238</v>
      </c>
      <c r="N1582">
        <v>1238</v>
      </c>
      <c r="O1582" t="s">
        <v>4159</v>
      </c>
      <c r="P1582" t="s">
        <v>5139</v>
      </c>
      <c r="Q1582" t="s">
        <v>5140</v>
      </c>
      <c r="R1582" t="s">
        <v>5141</v>
      </c>
      <c r="S1582" t="s">
        <v>5138</v>
      </c>
      <c r="T1582">
        <v>1689.123854716727</v>
      </c>
      <c r="U1582">
        <v>106711.062377362</v>
      </c>
    </row>
    <row r="1583" spans="1:21" hidden="1">
      <c r="A1583" t="s">
        <v>4156</v>
      </c>
      <c r="B1583" t="s">
        <v>5137</v>
      </c>
      <c r="C1583" t="s">
        <v>5142</v>
      </c>
      <c r="D1583">
        <v>8.1924630000000001</v>
      </c>
      <c r="E1583">
        <v>1.4861839999999999</v>
      </c>
      <c r="F1583">
        <v>155</v>
      </c>
      <c r="G1583">
        <v>76</v>
      </c>
      <c r="H1583">
        <v>278</v>
      </c>
      <c r="I1583">
        <v>322</v>
      </c>
      <c r="J1583">
        <v>272</v>
      </c>
      <c r="K1583">
        <v>3</v>
      </c>
      <c r="L1583">
        <v>1106</v>
      </c>
      <c r="M1583">
        <v>1236</v>
      </c>
      <c r="N1583">
        <v>1236</v>
      </c>
      <c r="O1583" t="s">
        <v>4159</v>
      </c>
      <c r="P1583" t="s">
        <v>5143</v>
      </c>
      <c r="Q1583" t="s">
        <v>5140</v>
      </c>
      <c r="R1583" t="s">
        <v>5144</v>
      </c>
      <c r="S1583" t="s">
        <v>5142</v>
      </c>
      <c r="T1583">
        <v>8192.4632790430005</v>
      </c>
      <c r="U1583">
        <v>1486184.471807088</v>
      </c>
    </row>
    <row r="1584" spans="1:21" hidden="1">
      <c r="A1584" t="s">
        <v>4156</v>
      </c>
      <c r="B1584" t="s">
        <v>5137</v>
      </c>
      <c r="C1584" t="s">
        <v>5145</v>
      </c>
      <c r="D1584">
        <v>5.1144920000000003</v>
      </c>
      <c r="E1584">
        <v>0.60609400000000002</v>
      </c>
      <c r="F1584">
        <v>55</v>
      </c>
      <c r="G1584">
        <v>11</v>
      </c>
      <c r="H1584">
        <v>45</v>
      </c>
      <c r="I1584">
        <v>105</v>
      </c>
      <c r="J1584">
        <v>196</v>
      </c>
      <c r="K1584">
        <v>0</v>
      </c>
      <c r="L1584">
        <v>412</v>
      </c>
      <c r="M1584">
        <v>1242</v>
      </c>
      <c r="N1584">
        <v>1242</v>
      </c>
      <c r="O1584" t="s">
        <v>4159</v>
      </c>
      <c r="P1584" t="s">
        <v>5146</v>
      </c>
      <c r="Q1584" t="s">
        <v>5140</v>
      </c>
      <c r="R1584" t="s">
        <v>5147</v>
      </c>
      <c r="S1584" t="s">
        <v>5145</v>
      </c>
      <c r="T1584">
        <v>5114.4921058768587</v>
      </c>
      <c r="U1584">
        <v>606093.73597524571</v>
      </c>
    </row>
    <row r="1585" spans="1:21" hidden="1">
      <c r="A1585" t="s">
        <v>4156</v>
      </c>
      <c r="B1585" t="s">
        <v>5137</v>
      </c>
      <c r="C1585" t="s">
        <v>5148</v>
      </c>
      <c r="D1585">
        <v>4.3514410000000003</v>
      </c>
      <c r="E1585">
        <v>0.52983800000000003</v>
      </c>
      <c r="F1585">
        <v>82</v>
      </c>
      <c r="G1585">
        <v>9</v>
      </c>
      <c r="H1585">
        <v>139</v>
      </c>
      <c r="I1585">
        <v>106</v>
      </c>
      <c r="J1585">
        <v>161</v>
      </c>
      <c r="K1585">
        <v>1</v>
      </c>
      <c r="L1585">
        <v>498</v>
      </c>
      <c r="M1585">
        <v>1239</v>
      </c>
      <c r="N1585">
        <v>1239</v>
      </c>
      <c r="O1585" t="s">
        <v>4159</v>
      </c>
      <c r="P1585" t="s">
        <v>5149</v>
      </c>
      <c r="Q1585" t="s">
        <v>5140</v>
      </c>
      <c r="R1585" t="s">
        <v>5150</v>
      </c>
      <c r="S1585" t="s">
        <v>5148</v>
      </c>
      <c r="T1585">
        <v>4351.4407697292399</v>
      </c>
      <c r="U1585">
        <v>529837.60633880203</v>
      </c>
    </row>
    <row r="1586" spans="1:21" hidden="1">
      <c r="A1586" t="s">
        <v>4156</v>
      </c>
      <c r="B1586" t="s">
        <v>5137</v>
      </c>
      <c r="C1586" t="s">
        <v>5151</v>
      </c>
      <c r="D1586">
        <v>14.264255</v>
      </c>
      <c r="E1586">
        <v>2.9488750000000001</v>
      </c>
      <c r="F1586">
        <v>674</v>
      </c>
      <c r="G1586">
        <v>122</v>
      </c>
      <c r="H1586">
        <v>1120</v>
      </c>
      <c r="I1586">
        <v>287</v>
      </c>
      <c r="J1586">
        <v>360</v>
      </c>
      <c r="K1586">
        <v>2</v>
      </c>
      <c r="L1586">
        <v>2565</v>
      </c>
      <c r="M1586">
        <v>1240</v>
      </c>
      <c r="N1586">
        <v>1240</v>
      </c>
      <c r="O1586" t="s">
        <v>4159</v>
      </c>
      <c r="P1586" t="s">
        <v>5152</v>
      </c>
      <c r="Q1586" t="s">
        <v>5140</v>
      </c>
      <c r="R1586" t="s">
        <v>5153</v>
      </c>
      <c r="S1586" t="s">
        <v>5151</v>
      </c>
      <c r="T1586">
        <v>14264.255263331959</v>
      </c>
      <c r="U1586">
        <v>2948875.0994292139</v>
      </c>
    </row>
    <row r="1587" spans="1:21" hidden="1">
      <c r="A1587" t="s">
        <v>4156</v>
      </c>
      <c r="B1587" t="s">
        <v>5137</v>
      </c>
      <c r="C1587" s="344" t="s">
        <v>531</v>
      </c>
      <c r="D1587">
        <v>2.768945</v>
      </c>
      <c r="E1587">
        <v>0.44534200000000002</v>
      </c>
      <c r="M1587">
        <v>1237</v>
      </c>
      <c r="N1587">
        <v>1237</v>
      </c>
      <c r="O1587" t="s">
        <v>4159</v>
      </c>
      <c r="P1587" t="s">
        <v>5154</v>
      </c>
      <c r="Q1587" t="s">
        <v>5140</v>
      </c>
      <c r="R1587" t="s">
        <v>4586</v>
      </c>
      <c r="S1587" t="s">
        <v>4584</v>
      </c>
      <c r="T1587">
        <v>3446.5998016651502</v>
      </c>
      <c r="U1587">
        <v>445341.71839863382</v>
      </c>
    </row>
    <row r="1588" spans="1:21" hidden="1">
      <c r="A1588" t="s">
        <v>4156</v>
      </c>
      <c r="B1588" t="s">
        <v>5137</v>
      </c>
      <c r="C1588" t="s">
        <v>5155</v>
      </c>
      <c r="D1588">
        <v>3.0675159999999999</v>
      </c>
      <c r="E1588">
        <v>0.26086599999999999</v>
      </c>
      <c r="F1588">
        <v>34</v>
      </c>
      <c r="G1588">
        <v>2</v>
      </c>
      <c r="H1588">
        <v>38</v>
      </c>
      <c r="I1588">
        <v>51</v>
      </c>
      <c r="J1588">
        <v>62</v>
      </c>
      <c r="K1588">
        <v>0</v>
      </c>
      <c r="L1588">
        <v>187</v>
      </c>
      <c r="M1588">
        <v>1241</v>
      </c>
      <c r="N1588">
        <v>1241</v>
      </c>
      <c r="O1588" t="s">
        <v>4159</v>
      </c>
      <c r="P1588" t="s">
        <v>5156</v>
      </c>
      <c r="Q1588" t="s">
        <v>5140</v>
      </c>
      <c r="R1588" t="s">
        <v>5157</v>
      </c>
      <c r="S1588" t="s">
        <v>5155</v>
      </c>
      <c r="T1588">
        <v>3067.516415988679</v>
      </c>
      <c r="U1588">
        <v>260866.33306545319</v>
      </c>
    </row>
    <row r="1589" spans="1:21" hidden="1">
      <c r="A1589" t="s">
        <v>4156</v>
      </c>
      <c r="B1589" t="s">
        <v>5158</v>
      </c>
      <c r="C1589" t="s">
        <v>5159</v>
      </c>
      <c r="D1589">
        <v>3.6261410000000001</v>
      </c>
      <c r="E1589">
        <v>0.407717</v>
      </c>
      <c r="F1589">
        <v>4</v>
      </c>
      <c r="G1589">
        <v>14</v>
      </c>
      <c r="H1589">
        <v>0</v>
      </c>
      <c r="I1589">
        <v>2</v>
      </c>
      <c r="J1589">
        <v>5</v>
      </c>
      <c r="K1589">
        <v>0</v>
      </c>
      <c r="L1589">
        <v>25</v>
      </c>
      <c r="M1589">
        <v>1256</v>
      </c>
      <c r="N1589">
        <v>1256</v>
      </c>
      <c r="O1589" t="s">
        <v>4159</v>
      </c>
      <c r="P1589" t="s">
        <v>5160</v>
      </c>
      <c r="Q1589" t="s">
        <v>5161</v>
      </c>
      <c r="R1589" t="s">
        <v>5162</v>
      </c>
      <c r="S1589" t="s">
        <v>5159</v>
      </c>
      <c r="T1589">
        <v>3626.141349430477</v>
      </c>
      <c r="U1589">
        <v>407716.75691707281</v>
      </c>
    </row>
    <row r="1590" spans="1:21" hidden="1">
      <c r="A1590" t="s">
        <v>4156</v>
      </c>
      <c r="B1590" t="s">
        <v>5158</v>
      </c>
      <c r="C1590" t="s">
        <v>5163</v>
      </c>
      <c r="D1590">
        <v>8.880789</v>
      </c>
      <c r="E1590">
        <v>3.3178239999999999</v>
      </c>
      <c r="F1590">
        <v>477</v>
      </c>
      <c r="G1590">
        <v>95</v>
      </c>
      <c r="H1590">
        <v>782</v>
      </c>
      <c r="I1590">
        <v>774</v>
      </c>
      <c r="J1590">
        <v>551</v>
      </c>
      <c r="K1590">
        <v>8</v>
      </c>
      <c r="L1590">
        <v>2687</v>
      </c>
      <c r="M1590">
        <v>1253</v>
      </c>
      <c r="N1590">
        <v>1253</v>
      </c>
      <c r="O1590" t="s">
        <v>4159</v>
      </c>
      <c r="P1590" t="s">
        <v>5164</v>
      </c>
      <c r="Q1590" t="s">
        <v>5161</v>
      </c>
      <c r="R1590" t="s">
        <v>5165</v>
      </c>
      <c r="S1590" t="s">
        <v>5163</v>
      </c>
      <c r="T1590">
        <v>8880.7889698332729</v>
      </c>
      <c r="U1590">
        <v>3317824.4969582302</v>
      </c>
    </row>
    <row r="1591" spans="1:21" hidden="1">
      <c r="A1591" t="s">
        <v>4156</v>
      </c>
      <c r="B1591" t="s">
        <v>5158</v>
      </c>
      <c r="C1591" t="s">
        <v>5166</v>
      </c>
      <c r="D1591">
        <v>2.2705609999999998</v>
      </c>
      <c r="E1591">
        <v>0.198376</v>
      </c>
      <c r="F1591">
        <v>5</v>
      </c>
      <c r="G1591">
        <v>3</v>
      </c>
      <c r="H1591">
        <v>4</v>
      </c>
      <c r="I1591">
        <v>61</v>
      </c>
      <c r="J1591">
        <v>50</v>
      </c>
      <c r="K1591">
        <v>0</v>
      </c>
      <c r="L1591">
        <v>123</v>
      </c>
      <c r="M1591">
        <v>1250</v>
      </c>
      <c r="N1591">
        <v>1250</v>
      </c>
      <c r="O1591" t="s">
        <v>4159</v>
      </c>
      <c r="P1591" t="s">
        <v>5167</v>
      </c>
      <c r="Q1591" t="s">
        <v>5161</v>
      </c>
      <c r="R1591" t="s">
        <v>5168</v>
      </c>
      <c r="S1591" t="s">
        <v>5166</v>
      </c>
      <c r="T1591">
        <v>2270.5613268178449</v>
      </c>
      <c r="U1591">
        <v>198375.84034733279</v>
      </c>
    </row>
    <row r="1592" spans="1:21" hidden="1">
      <c r="A1592" t="s">
        <v>4156</v>
      </c>
      <c r="B1592" t="s">
        <v>5158</v>
      </c>
      <c r="C1592" t="s">
        <v>5169</v>
      </c>
      <c r="D1592">
        <v>2.7459820000000001</v>
      </c>
      <c r="E1592">
        <v>0.26444200000000001</v>
      </c>
      <c r="F1592">
        <v>0</v>
      </c>
      <c r="G1592">
        <v>16</v>
      </c>
      <c r="H1592">
        <v>0</v>
      </c>
      <c r="I1592">
        <v>0</v>
      </c>
      <c r="J1592">
        <v>0</v>
      </c>
      <c r="K1592">
        <v>0</v>
      </c>
      <c r="L1592">
        <v>16</v>
      </c>
      <c r="M1592">
        <v>1255</v>
      </c>
      <c r="N1592">
        <v>1255</v>
      </c>
      <c r="O1592" t="s">
        <v>4159</v>
      </c>
      <c r="P1592" t="s">
        <v>5170</v>
      </c>
      <c r="Q1592" t="s">
        <v>5161</v>
      </c>
      <c r="R1592" t="s">
        <v>5171</v>
      </c>
      <c r="S1592" t="s">
        <v>5169</v>
      </c>
      <c r="T1592">
        <v>2745.9823103700219</v>
      </c>
      <c r="U1592">
        <v>264442.00109207293</v>
      </c>
    </row>
    <row r="1593" spans="1:21" hidden="1">
      <c r="A1593" t="s">
        <v>4156</v>
      </c>
      <c r="B1593" t="s">
        <v>5158</v>
      </c>
      <c r="C1593" t="s">
        <v>4431</v>
      </c>
      <c r="D1593">
        <v>76.724226999999999</v>
      </c>
      <c r="E1593">
        <v>46.827762999999997</v>
      </c>
      <c r="F1593">
        <v>5683</v>
      </c>
      <c r="G1593">
        <v>7648</v>
      </c>
      <c r="H1593">
        <v>18993</v>
      </c>
      <c r="I1593">
        <v>1419</v>
      </c>
      <c r="J1593">
        <v>1143</v>
      </c>
      <c r="K1593">
        <v>285</v>
      </c>
      <c r="L1593">
        <v>35171</v>
      </c>
      <c r="M1593">
        <v>1252</v>
      </c>
      <c r="N1593">
        <v>1252</v>
      </c>
      <c r="O1593" t="s">
        <v>4159</v>
      </c>
      <c r="P1593" t="s">
        <v>5172</v>
      </c>
      <c r="Q1593" t="s">
        <v>5161</v>
      </c>
      <c r="R1593" t="s">
        <v>4430</v>
      </c>
      <c r="S1593" t="s">
        <v>4431</v>
      </c>
      <c r="T1593">
        <v>79519.694328575555</v>
      </c>
      <c r="U1593">
        <v>46827762.925752603</v>
      </c>
    </row>
    <row r="1594" spans="1:21" hidden="1">
      <c r="A1594" t="s">
        <v>4156</v>
      </c>
      <c r="B1594" t="s">
        <v>5158</v>
      </c>
      <c r="C1594" t="s">
        <v>5173</v>
      </c>
      <c r="D1594">
        <v>12.349432999999999</v>
      </c>
      <c r="E1594">
        <v>2.4436239999999998</v>
      </c>
      <c r="F1594">
        <v>238</v>
      </c>
      <c r="G1594">
        <v>42</v>
      </c>
      <c r="H1594">
        <v>377</v>
      </c>
      <c r="I1594">
        <v>635</v>
      </c>
      <c r="J1594">
        <v>429</v>
      </c>
      <c r="K1594">
        <v>9</v>
      </c>
      <c r="L1594">
        <v>1730</v>
      </c>
      <c r="M1594">
        <v>1251</v>
      </c>
      <c r="N1594">
        <v>1251</v>
      </c>
      <c r="O1594" t="s">
        <v>4159</v>
      </c>
      <c r="P1594" t="s">
        <v>5174</v>
      </c>
      <c r="Q1594" t="s">
        <v>5161</v>
      </c>
      <c r="R1594" t="s">
        <v>5175</v>
      </c>
      <c r="S1594" t="s">
        <v>5173</v>
      </c>
      <c r="T1594">
        <v>12349.43253182367</v>
      </c>
      <c r="U1594">
        <v>2443624.3321871841</v>
      </c>
    </row>
    <row r="1595" spans="1:21" hidden="1">
      <c r="A1595" t="s">
        <v>4156</v>
      </c>
      <c r="B1595" t="s">
        <v>5158</v>
      </c>
      <c r="C1595" s="344" t="s">
        <v>531</v>
      </c>
      <c r="D1595">
        <v>0.60945099999999996</v>
      </c>
      <c r="E1595">
        <v>9.3819999999999997E-3</v>
      </c>
      <c r="M1595">
        <v>1254</v>
      </c>
      <c r="N1595">
        <v>1254</v>
      </c>
      <c r="O1595" t="s">
        <v>4159</v>
      </c>
      <c r="P1595" t="s">
        <v>5176</v>
      </c>
      <c r="Q1595" t="s">
        <v>5161</v>
      </c>
      <c r="R1595" t="s">
        <v>4546</v>
      </c>
      <c r="S1595" t="s">
        <v>4543</v>
      </c>
      <c r="T1595">
        <v>1211.546333552657</v>
      </c>
      <c r="U1595">
        <v>9381.9011132927717</v>
      </c>
    </row>
    <row r="1596" spans="1:21" hidden="1">
      <c r="A1596" t="s">
        <v>4156</v>
      </c>
      <c r="B1596" t="s">
        <v>5177</v>
      </c>
      <c r="C1596" t="s">
        <v>5178</v>
      </c>
      <c r="D1596">
        <v>3.8040080000000001</v>
      </c>
      <c r="E1596">
        <v>0.27343400000000001</v>
      </c>
      <c r="F1596">
        <v>14</v>
      </c>
      <c r="G1596">
        <v>9</v>
      </c>
      <c r="H1596">
        <v>14</v>
      </c>
      <c r="I1596">
        <v>28</v>
      </c>
      <c r="J1596">
        <v>47</v>
      </c>
      <c r="K1596">
        <v>0</v>
      </c>
      <c r="L1596">
        <v>112</v>
      </c>
      <c r="M1596">
        <v>1259</v>
      </c>
      <c r="N1596">
        <v>1259</v>
      </c>
      <c r="O1596" t="s">
        <v>4159</v>
      </c>
      <c r="P1596" t="s">
        <v>5179</v>
      </c>
      <c r="Q1596" t="s">
        <v>5180</v>
      </c>
      <c r="R1596" t="s">
        <v>5181</v>
      </c>
      <c r="S1596" t="s">
        <v>5178</v>
      </c>
      <c r="T1596">
        <v>3804.0083352330421</v>
      </c>
      <c r="U1596">
        <v>273433.8636093855</v>
      </c>
    </row>
    <row r="1597" spans="1:21" hidden="1">
      <c r="A1597" t="s">
        <v>4156</v>
      </c>
      <c r="B1597" t="s">
        <v>5177</v>
      </c>
      <c r="C1597" t="s">
        <v>5182</v>
      </c>
      <c r="D1597">
        <v>9.2290019999999995</v>
      </c>
      <c r="E1597">
        <v>2.1503480000000001</v>
      </c>
      <c r="F1597">
        <v>622</v>
      </c>
      <c r="G1597">
        <v>17</v>
      </c>
      <c r="H1597">
        <v>1148</v>
      </c>
      <c r="I1597">
        <v>329</v>
      </c>
      <c r="J1597">
        <v>248</v>
      </c>
      <c r="K1597">
        <v>0</v>
      </c>
      <c r="L1597">
        <v>2364</v>
      </c>
      <c r="M1597">
        <v>1258</v>
      </c>
      <c r="N1597">
        <v>1258</v>
      </c>
      <c r="O1597" t="s">
        <v>4159</v>
      </c>
      <c r="P1597" t="s">
        <v>5183</v>
      </c>
      <c r="Q1597" t="s">
        <v>5180</v>
      </c>
      <c r="R1597" t="s">
        <v>5184</v>
      </c>
      <c r="S1597" t="s">
        <v>5182</v>
      </c>
      <c r="T1597">
        <v>9229.0020147845753</v>
      </c>
      <c r="U1597">
        <v>2150348.2532583699</v>
      </c>
    </row>
    <row r="1598" spans="1:21" hidden="1">
      <c r="A1598" t="s">
        <v>4156</v>
      </c>
      <c r="B1598" t="s">
        <v>5177</v>
      </c>
      <c r="C1598" t="s">
        <v>5185</v>
      </c>
      <c r="D1598">
        <v>18.620692999999999</v>
      </c>
      <c r="E1598">
        <v>6.6422379999999999</v>
      </c>
      <c r="F1598">
        <v>816</v>
      </c>
      <c r="G1598">
        <v>842</v>
      </c>
      <c r="H1598">
        <v>1464</v>
      </c>
      <c r="I1598">
        <v>1122</v>
      </c>
      <c r="J1598">
        <v>710</v>
      </c>
      <c r="K1598">
        <v>14</v>
      </c>
      <c r="L1598">
        <v>4968</v>
      </c>
      <c r="M1598">
        <v>1257</v>
      </c>
      <c r="N1598">
        <v>1257</v>
      </c>
      <c r="O1598" t="s">
        <v>4159</v>
      </c>
      <c r="P1598" t="s">
        <v>5186</v>
      </c>
      <c r="Q1598" t="s">
        <v>5180</v>
      </c>
      <c r="R1598" t="s">
        <v>5187</v>
      </c>
      <c r="S1598" t="s">
        <v>5185</v>
      </c>
      <c r="T1598">
        <v>18620.693014462879</v>
      </c>
      <c r="U1598">
        <v>6642238.1907368312</v>
      </c>
    </row>
    <row r="1599" spans="1:21" hidden="1">
      <c r="A1599" t="s">
        <v>4156</v>
      </c>
      <c r="B1599" t="s">
        <v>5188</v>
      </c>
      <c r="C1599" s="346" t="s">
        <v>5189</v>
      </c>
      <c r="D1599">
        <v>18.187586</v>
      </c>
      <c r="E1599">
        <v>13.127017</v>
      </c>
      <c r="F1599">
        <v>1986</v>
      </c>
      <c r="G1599">
        <v>731</v>
      </c>
      <c r="H1599">
        <v>4301</v>
      </c>
      <c r="I1599">
        <v>1725</v>
      </c>
      <c r="J1599">
        <v>1660</v>
      </c>
      <c r="K1599">
        <v>15</v>
      </c>
      <c r="L1599">
        <v>10418</v>
      </c>
      <c r="M1599">
        <v>1260</v>
      </c>
      <c r="N1599">
        <v>1260</v>
      </c>
      <c r="O1599" t="s">
        <v>4159</v>
      </c>
      <c r="P1599" t="s">
        <v>5190</v>
      </c>
      <c r="Q1599" t="s">
        <v>5191</v>
      </c>
      <c r="R1599" t="s">
        <v>4307</v>
      </c>
      <c r="S1599" t="s">
        <v>4308</v>
      </c>
      <c r="T1599">
        <v>25116.61813871441</v>
      </c>
      <c r="U1599">
        <v>13127017.307668841</v>
      </c>
    </row>
    <row r="1600" spans="1:21" hidden="1">
      <c r="A1600" t="s">
        <v>4156</v>
      </c>
      <c r="B1600" t="s">
        <v>5188</v>
      </c>
      <c r="C1600" t="s">
        <v>5192</v>
      </c>
      <c r="D1600">
        <v>2.272008</v>
      </c>
      <c r="E1600">
        <v>0.247918</v>
      </c>
      <c r="F1600">
        <v>0</v>
      </c>
      <c r="G1600">
        <v>0</v>
      </c>
      <c r="H1600">
        <v>0</v>
      </c>
      <c r="I1600">
        <v>0</v>
      </c>
      <c r="J1600">
        <v>2</v>
      </c>
      <c r="K1600">
        <v>0</v>
      </c>
      <c r="L1600">
        <v>2</v>
      </c>
      <c r="M1600">
        <v>1261</v>
      </c>
      <c r="N1600">
        <v>1261</v>
      </c>
      <c r="O1600" t="s">
        <v>4159</v>
      </c>
      <c r="P1600" t="s">
        <v>5193</v>
      </c>
      <c r="Q1600" t="s">
        <v>5191</v>
      </c>
      <c r="R1600" t="s">
        <v>5194</v>
      </c>
      <c r="S1600" t="s">
        <v>5192</v>
      </c>
      <c r="T1600">
        <v>2272.0081720113012</v>
      </c>
      <c r="U1600">
        <v>247918.46431027231</v>
      </c>
    </row>
    <row r="1601" spans="1:21" hidden="1">
      <c r="A1601" t="s">
        <v>4156</v>
      </c>
      <c r="B1601" t="s">
        <v>5195</v>
      </c>
      <c r="C1601" t="s">
        <v>5196</v>
      </c>
      <c r="D1601">
        <v>1.9908920000000001</v>
      </c>
      <c r="E1601">
        <v>0.107401</v>
      </c>
      <c r="F1601">
        <v>2</v>
      </c>
      <c r="G1601">
        <v>1</v>
      </c>
      <c r="H1601">
        <v>3</v>
      </c>
      <c r="I1601">
        <v>8</v>
      </c>
      <c r="J1601">
        <v>29</v>
      </c>
      <c r="K1601">
        <v>0</v>
      </c>
      <c r="L1601">
        <v>43</v>
      </c>
      <c r="M1601">
        <v>1264</v>
      </c>
      <c r="N1601">
        <v>1264</v>
      </c>
      <c r="O1601" t="s">
        <v>4159</v>
      </c>
      <c r="P1601" t="s">
        <v>5197</v>
      </c>
      <c r="Q1601" t="s">
        <v>5198</v>
      </c>
      <c r="R1601" t="s">
        <v>5199</v>
      </c>
      <c r="S1601" t="s">
        <v>5196</v>
      </c>
      <c r="T1601">
        <v>1990.8915084481889</v>
      </c>
      <c r="U1601">
        <v>107400.8755285192</v>
      </c>
    </row>
    <row r="1602" spans="1:21" hidden="1">
      <c r="A1602" t="s">
        <v>4156</v>
      </c>
      <c r="B1602" t="s">
        <v>5195</v>
      </c>
      <c r="C1602" t="s">
        <v>5200</v>
      </c>
      <c r="D1602">
        <v>3.4739119999999999</v>
      </c>
      <c r="E1602">
        <v>0.195938</v>
      </c>
      <c r="F1602">
        <v>0</v>
      </c>
      <c r="G1602">
        <v>2</v>
      </c>
      <c r="H1602">
        <v>0</v>
      </c>
      <c r="I1602">
        <v>3</v>
      </c>
      <c r="J1602">
        <v>35</v>
      </c>
      <c r="K1602">
        <v>0</v>
      </c>
      <c r="L1602">
        <v>40</v>
      </c>
      <c r="M1602">
        <v>1265</v>
      </c>
      <c r="N1602">
        <v>1265</v>
      </c>
      <c r="O1602" t="s">
        <v>4159</v>
      </c>
      <c r="P1602" t="s">
        <v>5201</v>
      </c>
      <c r="Q1602" t="s">
        <v>5198</v>
      </c>
      <c r="R1602" t="s">
        <v>5202</v>
      </c>
      <c r="S1602" t="s">
        <v>5200</v>
      </c>
      <c r="T1602">
        <v>3473.9117629823022</v>
      </c>
      <c r="U1602">
        <v>195938.34102889741</v>
      </c>
    </row>
    <row r="1603" spans="1:21" hidden="1">
      <c r="A1603" t="s">
        <v>4156</v>
      </c>
      <c r="B1603" t="s">
        <v>5195</v>
      </c>
      <c r="C1603" t="s">
        <v>5203</v>
      </c>
      <c r="D1603">
        <v>6.9661470000000003</v>
      </c>
      <c r="E1603">
        <v>1.2482200000000001</v>
      </c>
      <c r="F1603">
        <v>93</v>
      </c>
      <c r="G1603">
        <v>24</v>
      </c>
      <c r="H1603">
        <v>113</v>
      </c>
      <c r="I1603">
        <v>323</v>
      </c>
      <c r="J1603">
        <v>374</v>
      </c>
      <c r="K1603">
        <v>1</v>
      </c>
      <c r="L1603">
        <v>928</v>
      </c>
      <c r="M1603">
        <v>1266</v>
      </c>
      <c r="N1603">
        <v>1266</v>
      </c>
      <c r="O1603" t="s">
        <v>4159</v>
      </c>
      <c r="P1603" t="s">
        <v>5204</v>
      </c>
      <c r="Q1603" t="s">
        <v>5198</v>
      </c>
      <c r="R1603" t="s">
        <v>5205</v>
      </c>
      <c r="S1603" t="s">
        <v>5203</v>
      </c>
      <c r="T1603">
        <v>6966.1468609835092</v>
      </c>
      <c r="U1603">
        <v>1248220.104180472</v>
      </c>
    </row>
    <row r="1604" spans="1:21" hidden="1">
      <c r="A1604" t="s">
        <v>4156</v>
      </c>
      <c r="B1604" t="s">
        <v>5195</v>
      </c>
      <c r="C1604" t="s">
        <v>531</v>
      </c>
      <c r="D1604">
        <v>8.2765140000000006</v>
      </c>
      <c r="E1604">
        <v>0.87138000000000004</v>
      </c>
      <c r="M1604">
        <v>1263</v>
      </c>
      <c r="N1604">
        <v>1263</v>
      </c>
      <c r="O1604" t="s">
        <v>4159</v>
      </c>
      <c r="P1604" t="s">
        <v>5206</v>
      </c>
      <c r="Q1604" t="s">
        <v>5198</v>
      </c>
      <c r="R1604" t="s">
        <v>5207</v>
      </c>
      <c r="S1604" t="s">
        <v>5208</v>
      </c>
      <c r="T1604">
        <v>8276.5141491266422</v>
      </c>
      <c r="U1604">
        <v>871380.06159776391</v>
      </c>
    </row>
    <row r="1605" spans="1:21" hidden="1">
      <c r="A1605" t="s">
        <v>4156</v>
      </c>
      <c r="B1605" t="s">
        <v>5195</v>
      </c>
      <c r="C1605" s="346" t="s">
        <v>5209</v>
      </c>
      <c r="D1605">
        <v>22.117898</v>
      </c>
      <c r="E1605">
        <v>7.8560499999999998</v>
      </c>
      <c r="F1605">
        <v>1224</v>
      </c>
      <c r="G1605">
        <v>529</v>
      </c>
      <c r="H1605">
        <v>2230</v>
      </c>
      <c r="I1605">
        <v>891</v>
      </c>
      <c r="J1605">
        <v>950</v>
      </c>
      <c r="K1605">
        <v>13</v>
      </c>
      <c r="L1605">
        <v>5837</v>
      </c>
      <c r="M1605">
        <v>1262</v>
      </c>
      <c r="N1605">
        <v>1262</v>
      </c>
      <c r="O1605" t="s">
        <v>4159</v>
      </c>
      <c r="P1605" t="s">
        <v>5210</v>
      </c>
      <c r="Q1605" t="s">
        <v>5198</v>
      </c>
      <c r="R1605" t="s">
        <v>5089</v>
      </c>
      <c r="S1605" t="s">
        <v>5090</v>
      </c>
      <c r="T1605">
        <v>23403.93164236916</v>
      </c>
      <c r="U1605">
        <v>7856049.7577778408</v>
      </c>
    </row>
    <row r="1606" spans="1:21" hidden="1">
      <c r="A1606" t="s">
        <v>4156</v>
      </c>
      <c r="B1606" t="s">
        <v>5211</v>
      </c>
      <c r="C1606" t="s">
        <v>4488</v>
      </c>
      <c r="D1606">
        <v>14.404228</v>
      </c>
      <c r="E1606">
        <v>3.1161279999999998</v>
      </c>
      <c r="F1606">
        <v>574</v>
      </c>
      <c r="G1606">
        <v>277</v>
      </c>
      <c r="H1606">
        <v>1152</v>
      </c>
      <c r="I1606">
        <v>539</v>
      </c>
      <c r="J1606">
        <v>526</v>
      </c>
      <c r="K1606">
        <v>26</v>
      </c>
      <c r="L1606">
        <v>3094</v>
      </c>
      <c r="M1606">
        <v>1268</v>
      </c>
      <c r="N1606">
        <v>1268</v>
      </c>
      <c r="O1606" t="s">
        <v>4159</v>
      </c>
      <c r="P1606" t="s">
        <v>5212</v>
      </c>
      <c r="Q1606" t="s">
        <v>5213</v>
      </c>
      <c r="R1606" t="s">
        <v>4487</v>
      </c>
      <c r="S1606" t="s">
        <v>4488</v>
      </c>
      <c r="T1606">
        <v>14839.61078633511</v>
      </c>
      <c r="U1606">
        <v>3116128.3451408469</v>
      </c>
    </row>
    <row r="1607" spans="1:21" hidden="1">
      <c r="A1607" t="s">
        <v>4156</v>
      </c>
      <c r="B1607" t="s">
        <v>5211</v>
      </c>
      <c r="C1607" t="s">
        <v>5214</v>
      </c>
      <c r="D1607">
        <v>10.686379000000001</v>
      </c>
      <c r="E1607">
        <v>2.0390899999999998</v>
      </c>
      <c r="F1607">
        <v>319</v>
      </c>
      <c r="G1607">
        <v>144</v>
      </c>
      <c r="H1607">
        <v>580</v>
      </c>
      <c r="I1607">
        <v>407</v>
      </c>
      <c r="J1607">
        <v>378</v>
      </c>
      <c r="K1607">
        <v>5</v>
      </c>
      <c r="L1607">
        <v>1833</v>
      </c>
      <c r="M1607">
        <v>1267</v>
      </c>
      <c r="N1607">
        <v>1267</v>
      </c>
      <c r="O1607" t="s">
        <v>4159</v>
      </c>
      <c r="P1607" t="s">
        <v>5215</v>
      </c>
      <c r="Q1607" t="s">
        <v>5213</v>
      </c>
      <c r="R1607" t="s">
        <v>5216</v>
      </c>
      <c r="S1607" t="s">
        <v>5214</v>
      </c>
      <c r="T1607">
        <v>10686.37853738079</v>
      </c>
      <c r="U1607">
        <v>2039089.5923818159</v>
      </c>
    </row>
    <row r="1608" spans="1:21" hidden="1">
      <c r="A1608" t="s">
        <v>4156</v>
      </c>
      <c r="B1608" t="s">
        <v>5217</v>
      </c>
      <c r="C1608" t="s">
        <v>5218</v>
      </c>
      <c r="D1608">
        <v>2.6298569999999999</v>
      </c>
      <c r="E1608">
        <v>0.13676099999999999</v>
      </c>
      <c r="F1608">
        <v>0</v>
      </c>
      <c r="G1608">
        <v>0</v>
      </c>
      <c r="H1608">
        <v>0</v>
      </c>
      <c r="I1608">
        <v>0</v>
      </c>
      <c r="J1608">
        <v>3</v>
      </c>
      <c r="K1608">
        <v>0</v>
      </c>
      <c r="L1608">
        <v>3</v>
      </c>
      <c r="M1608">
        <v>1273</v>
      </c>
      <c r="N1608">
        <v>1273</v>
      </c>
      <c r="O1608" t="s">
        <v>4159</v>
      </c>
      <c r="P1608" t="s">
        <v>5219</v>
      </c>
      <c r="Q1608" t="s">
        <v>5220</v>
      </c>
      <c r="R1608" t="s">
        <v>5221</v>
      </c>
      <c r="S1608" t="s">
        <v>5218</v>
      </c>
      <c r="T1608">
        <v>2629.856787821976</v>
      </c>
      <c r="U1608">
        <v>136760.5906556386</v>
      </c>
    </row>
    <row r="1609" spans="1:21" hidden="1">
      <c r="A1609" t="s">
        <v>4156</v>
      </c>
      <c r="B1609" t="s">
        <v>5217</v>
      </c>
      <c r="C1609" t="s">
        <v>5222</v>
      </c>
      <c r="D1609">
        <v>2.6125569999999998</v>
      </c>
      <c r="E1609">
        <v>0.226078</v>
      </c>
      <c r="F1609">
        <v>10</v>
      </c>
      <c r="G1609">
        <v>7</v>
      </c>
      <c r="H1609">
        <v>19</v>
      </c>
      <c r="I1609">
        <v>17</v>
      </c>
      <c r="J1609">
        <v>58</v>
      </c>
      <c r="K1609">
        <v>1</v>
      </c>
      <c r="L1609">
        <v>112</v>
      </c>
      <c r="M1609">
        <v>1271</v>
      </c>
      <c r="N1609">
        <v>1271</v>
      </c>
      <c r="O1609" t="s">
        <v>4159</v>
      </c>
      <c r="P1609" t="s">
        <v>5223</v>
      </c>
      <c r="Q1609" t="s">
        <v>5220</v>
      </c>
      <c r="R1609" t="s">
        <v>5224</v>
      </c>
      <c r="S1609" t="s">
        <v>5222</v>
      </c>
      <c r="T1609">
        <v>2612.5569343287948</v>
      </c>
      <c r="U1609">
        <v>226077.80961360419</v>
      </c>
    </row>
    <row r="1610" spans="1:21" hidden="1">
      <c r="A1610" t="s">
        <v>4156</v>
      </c>
      <c r="B1610" t="s">
        <v>5217</v>
      </c>
      <c r="C1610" t="s">
        <v>4801</v>
      </c>
      <c r="D1610">
        <v>35.687893000000003</v>
      </c>
      <c r="E1610">
        <v>15.173002</v>
      </c>
      <c r="F1610">
        <v>1747</v>
      </c>
      <c r="G1610">
        <v>719</v>
      </c>
      <c r="H1610">
        <v>3528</v>
      </c>
      <c r="I1610">
        <v>1303</v>
      </c>
      <c r="J1610">
        <v>1355</v>
      </c>
      <c r="K1610">
        <v>35</v>
      </c>
      <c r="L1610">
        <v>8687</v>
      </c>
      <c r="M1610">
        <v>1269</v>
      </c>
      <c r="N1610">
        <v>1269</v>
      </c>
      <c r="O1610" t="s">
        <v>4159</v>
      </c>
      <c r="P1610" t="s">
        <v>5225</v>
      </c>
      <c r="Q1610" t="s">
        <v>5220</v>
      </c>
      <c r="R1610" t="s">
        <v>4803</v>
      </c>
      <c r="S1610" t="s">
        <v>4801</v>
      </c>
      <c r="T1610">
        <v>39113.596801801257</v>
      </c>
      <c r="U1610">
        <v>15173001.86469868</v>
      </c>
    </row>
    <row r="1611" spans="1:21" hidden="1">
      <c r="A1611" t="s">
        <v>4156</v>
      </c>
      <c r="B1611" t="s">
        <v>5217</v>
      </c>
      <c r="C1611" t="s">
        <v>5226</v>
      </c>
      <c r="D1611">
        <v>5.0818079999999997</v>
      </c>
      <c r="E1611">
        <v>0.91229400000000005</v>
      </c>
      <c r="F1611">
        <v>66</v>
      </c>
      <c r="G1611">
        <v>11</v>
      </c>
      <c r="H1611">
        <v>81</v>
      </c>
      <c r="I1611">
        <v>252</v>
      </c>
      <c r="J1611">
        <v>269</v>
      </c>
      <c r="K1611">
        <v>0</v>
      </c>
      <c r="L1611">
        <v>679</v>
      </c>
      <c r="M1611">
        <v>1270</v>
      </c>
      <c r="N1611">
        <v>1270</v>
      </c>
      <c r="O1611" t="s">
        <v>4159</v>
      </c>
      <c r="P1611" t="s">
        <v>5227</v>
      </c>
      <c r="Q1611" t="s">
        <v>5220</v>
      </c>
      <c r="R1611" t="s">
        <v>5228</v>
      </c>
      <c r="S1611" t="s">
        <v>5226</v>
      </c>
      <c r="T1611">
        <v>5081.8081989638467</v>
      </c>
      <c r="U1611">
        <v>912294.02136496862</v>
      </c>
    </row>
    <row r="1612" spans="1:21" hidden="1">
      <c r="A1612" t="s">
        <v>4156</v>
      </c>
      <c r="B1612" t="s">
        <v>5217</v>
      </c>
      <c r="C1612" t="s">
        <v>5229</v>
      </c>
      <c r="D1612">
        <v>3.1564580000000002</v>
      </c>
      <c r="E1612">
        <v>0.245282</v>
      </c>
      <c r="F1612">
        <v>6</v>
      </c>
      <c r="G1612">
        <v>4</v>
      </c>
      <c r="H1612">
        <v>2</v>
      </c>
      <c r="I1612">
        <v>66</v>
      </c>
      <c r="J1612">
        <v>72</v>
      </c>
      <c r="K1612">
        <v>0</v>
      </c>
      <c r="L1612">
        <v>150</v>
      </c>
      <c r="M1612">
        <v>1272</v>
      </c>
      <c r="N1612">
        <v>1272</v>
      </c>
      <c r="O1612" t="s">
        <v>4159</v>
      </c>
      <c r="P1612" t="s">
        <v>5230</v>
      </c>
      <c r="Q1612" t="s">
        <v>5220</v>
      </c>
      <c r="R1612" t="s">
        <v>5231</v>
      </c>
      <c r="S1612" t="s">
        <v>5229</v>
      </c>
      <c r="T1612">
        <v>3156.4583951668742</v>
      </c>
      <c r="U1612">
        <v>245282.3811477756</v>
      </c>
    </row>
    <row r="1613" spans="1:21" hidden="1">
      <c r="A1613" t="s">
        <v>4156</v>
      </c>
      <c r="B1613" t="s">
        <v>5232</v>
      </c>
      <c r="C1613" t="s">
        <v>5233</v>
      </c>
      <c r="D1613">
        <v>3.0191140000000001</v>
      </c>
      <c r="E1613">
        <v>0.23582700000000001</v>
      </c>
      <c r="F1613">
        <v>4</v>
      </c>
      <c r="G1613">
        <v>0</v>
      </c>
      <c r="H1613">
        <v>2</v>
      </c>
      <c r="I1613">
        <v>17</v>
      </c>
      <c r="J1613">
        <v>58</v>
      </c>
      <c r="K1613">
        <v>1</v>
      </c>
      <c r="L1613">
        <v>82</v>
      </c>
      <c r="M1613">
        <v>1276</v>
      </c>
      <c r="N1613">
        <v>1276</v>
      </c>
      <c r="O1613" t="s">
        <v>4159</v>
      </c>
      <c r="P1613" t="s">
        <v>5234</v>
      </c>
      <c r="Q1613" t="s">
        <v>5235</v>
      </c>
      <c r="R1613" t="s">
        <v>5236</v>
      </c>
      <c r="S1613" t="s">
        <v>5233</v>
      </c>
      <c r="T1613">
        <v>3019.1143354021342</v>
      </c>
      <c r="U1613">
        <v>235827.2756259673</v>
      </c>
    </row>
    <row r="1614" spans="1:21" hidden="1">
      <c r="A1614" t="s">
        <v>4156</v>
      </c>
      <c r="B1614" t="s">
        <v>5232</v>
      </c>
      <c r="C1614" t="s">
        <v>5237</v>
      </c>
      <c r="D1614">
        <v>12.780281</v>
      </c>
      <c r="E1614">
        <v>2.7918759999999998</v>
      </c>
      <c r="F1614">
        <v>442</v>
      </c>
      <c r="G1614">
        <v>127</v>
      </c>
      <c r="H1614">
        <v>740</v>
      </c>
      <c r="I1614">
        <v>360</v>
      </c>
      <c r="J1614">
        <v>673</v>
      </c>
      <c r="K1614">
        <v>2</v>
      </c>
      <c r="L1614">
        <v>2344</v>
      </c>
      <c r="M1614">
        <v>1275</v>
      </c>
      <c r="N1614">
        <v>1275</v>
      </c>
      <c r="O1614" t="s">
        <v>4159</v>
      </c>
      <c r="P1614" t="s">
        <v>5238</v>
      </c>
      <c r="Q1614" t="s">
        <v>5235</v>
      </c>
      <c r="R1614" t="s">
        <v>5239</v>
      </c>
      <c r="S1614" t="s">
        <v>5237</v>
      </c>
      <c r="T1614">
        <v>12780.28084709476</v>
      </c>
      <c r="U1614">
        <v>2791876.1198956151</v>
      </c>
    </row>
    <row r="1615" spans="1:21" hidden="1">
      <c r="A1615" t="s">
        <v>4156</v>
      </c>
      <c r="B1615" t="s">
        <v>5232</v>
      </c>
      <c r="C1615" t="s">
        <v>5240</v>
      </c>
      <c r="D1615">
        <v>4.6752419999999999</v>
      </c>
      <c r="E1615">
        <v>0.54765699999999995</v>
      </c>
      <c r="F1615">
        <v>58</v>
      </c>
      <c r="G1615">
        <v>32</v>
      </c>
      <c r="H1615">
        <v>85</v>
      </c>
      <c r="I1615">
        <v>166</v>
      </c>
      <c r="J1615">
        <v>130</v>
      </c>
      <c r="K1615">
        <v>2</v>
      </c>
      <c r="L1615">
        <v>473</v>
      </c>
      <c r="M1615">
        <v>1274</v>
      </c>
      <c r="N1615">
        <v>1274</v>
      </c>
      <c r="O1615" t="s">
        <v>4159</v>
      </c>
      <c r="P1615" t="s">
        <v>5241</v>
      </c>
      <c r="Q1615" t="s">
        <v>5235</v>
      </c>
      <c r="R1615" t="s">
        <v>5242</v>
      </c>
      <c r="S1615" t="s">
        <v>5240</v>
      </c>
      <c r="T1615">
        <v>4675.241985505646</v>
      </c>
      <c r="U1615">
        <v>547657.11583312845</v>
      </c>
    </row>
    <row r="1616" spans="1:21" hidden="1">
      <c r="A1616" t="s">
        <v>4156</v>
      </c>
      <c r="B1616" t="s">
        <v>5232</v>
      </c>
      <c r="C1616" t="s">
        <v>5243</v>
      </c>
      <c r="D1616">
        <v>7.7417009999999999</v>
      </c>
      <c r="E1616">
        <v>1.3092919999999999</v>
      </c>
      <c r="F1616">
        <v>214</v>
      </c>
      <c r="G1616">
        <v>91</v>
      </c>
      <c r="H1616">
        <v>341</v>
      </c>
      <c r="I1616">
        <v>217</v>
      </c>
      <c r="J1616">
        <v>366</v>
      </c>
      <c r="K1616">
        <v>3</v>
      </c>
      <c r="L1616">
        <v>1232</v>
      </c>
      <c r="M1616">
        <v>1277</v>
      </c>
      <c r="N1616">
        <v>1277</v>
      </c>
      <c r="O1616" t="s">
        <v>4159</v>
      </c>
      <c r="P1616" t="s">
        <v>5244</v>
      </c>
      <c r="Q1616" t="s">
        <v>5235</v>
      </c>
      <c r="R1616" t="s">
        <v>5245</v>
      </c>
      <c r="S1616" t="s">
        <v>5243</v>
      </c>
      <c r="T1616">
        <v>7741.7006670947767</v>
      </c>
      <c r="U1616">
        <v>1309291.528168217</v>
      </c>
    </row>
    <row r="1617" spans="1:21" hidden="1">
      <c r="A1617" t="s">
        <v>4156</v>
      </c>
      <c r="B1617" t="s">
        <v>5232</v>
      </c>
      <c r="C1617" t="s">
        <v>5246</v>
      </c>
      <c r="D1617">
        <v>3.7923</v>
      </c>
      <c r="E1617">
        <v>0.26740799999999998</v>
      </c>
      <c r="F1617">
        <v>0</v>
      </c>
      <c r="G1617">
        <v>2</v>
      </c>
      <c r="H1617">
        <v>0</v>
      </c>
      <c r="I1617">
        <v>0</v>
      </c>
      <c r="J1617">
        <v>33</v>
      </c>
      <c r="K1617">
        <v>0</v>
      </c>
      <c r="L1617">
        <v>35</v>
      </c>
      <c r="M1617">
        <v>1279</v>
      </c>
      <c r="N1617">
        <v>1279</v>
      </c>
      <c r="O1617" t="s">
        <v>4159</v>
      </c>
      <c r="P1617" t="s">
        <v>5247</v>
      </c>
      <c r="Q1617" t="s">
        <v>5235</v>
      </c>
      <c r="R1617" t="s">
        <v>5248</v>
      </c>
      <c r="S1617" t="s">
        <v>5246</v>
      </c>
      <c r="T1617">
        <v>3792.3004822944249</v>
      </c>
      <c r="U1617">
        <v>267408.22545848909</v>
      </c>
    </row>
    <row r="1618" spans="1:21" hidden="1">
      <c r="A1618" t="s">
        <v>4156</v>
      </c>
      <c r="B1618" t="s">
        <v>5232</v>
      </c>
      <c r="C1618" t="s">
        <v>5249</v>
      </c>
      <c r="D1618">
        <v>7.8730159999999998</v>
      </c>
      <c r="E1618">
        <v>1.110975</v>
      </c>
      <c r="F1618">
        <v>146</v>
      </c>
      <c r="G1618">
        <v>68</v>
      </c>
      <c r="H1618">
        <v>325</v>
      </c>
      <c r="I1618">
        <v>246</v>
      </c>
      <c r="J1618">
        <v>360</v>
      </c>
      <c r="K1618">
        <v>10</v>
      </c>
      <c r="L1618">
        <v>1155</v>
      </c>
      <c r="M1618">
        <v>1278</v>
      </c>
      <c r="N1618">
        <v>1278</v>
      </c>
      <c r="O1618" t="s">
        <v>4159</v>
      </c>
      <c r="P1618" t="s">
        <v>5250</v>
      </c>
      <c r="Q1618" t="s">
        <v>5235</v>
      </c>
      <c r="R1618" t="s">
        <v>5251</v>
      </c>
      <c r="S1618" t="s">
        <v>5249</v>
      </c>
      <c r="T1618">
        <v>7873.0156037342194</v>
      </c>
      <c r="U1618">
        <v>1110975.390415539</v>
      </c>
    </row>
    <row r="1619" spans="1:21" hidden="1">
      <c r="A1619" t="s">
        <v>4156</v>
      </c>
      <c r="B1619" t="s">
        <v>5252</v>
      </c>
      <c r="C1619" t="s">
        <v>5253</v>
      </c>
      <c r="D1619">
        <v>4.5253870000000003</v>
      </c>
      <c r="E1619">
        <v>0.24964700000000001</v>
      </c>
      <c r="F1619">
        <v>13</v>
      </c>
      <c r="G1619">
        <v>11</v>
      </c>
      <c r="H1619">
        <v>16</v>
      </c>
      <c r="I1619">
        <v>59</v>
      </c>
      <c r="J1619">
        <v>85</v>
      </c>
      <c r="K1619">
        <v>2</v>
      </c>
      <c r="L1619">
        <v>186</v>
      </c>
      <c r="M1619">
        <v>1283</v>
      </c>
      <c r="N1619">
        <v>1283</v>
      </c>
      <c r="O1619" t="s">
        <v>4159</v>
      </c>
      <c r="P1619" t="s">
        <v>5254</v>
      </c>
      <c r="Q1619" t="s">
        <v>5255</v>
      </c>
      <c r="R1619" t="s">
        <v>5256</v>
      </c>
      <c r="S1619" t="s">
        <v>5253</v>
      </c>
      <c r="T1619">
        <v>4525.3871494578907</v>
      </c>
      <c r="U1619">
        <v>249647.1725979725</v>
      </c>
    </row>
    <row r="1620" spans="1:21" hidden="1">
      <c r="A1620" t="s">
        <v>4156</v>
      </c>
      <c r="B1620" t="s">
        <v>5252</v>
      </c>
      <c r="C1620" t="s">
        <v>5257</v>
      </c>
      <c r="D1620">
        <v>8.7032100000000003</v>
      </c>
      <c r="E1620">
        <v>1.255619</v>
      </c>
      <c r="F1620">
        <v>195</v>
      </c>
      <c r="G1620">
        <v>17</v>
      </c>
      <c r="H1620">
        <v>248</v>
      </c>
      <c r="I1620">
        <v>269</v>
      </c>
      <c r="J1620">
        <v>286</v>
      </c>
      <c r="K1620">
        <v>0</v>
      </c>
      <c r="L1620">
        <v>1015</v>
      </c>
      <c r="M1620">
        <v>1280</v>
      </c>
      <c r="N1620">
        <v>1280</v>
      </c>
      <c r="O1620" t="s">
        <v>4159</v>
      </c>
      <c r="P1620" t="s">
        <v>5258</v>
      </c>
      <c r="Q1620" t="s">
        <v>5255</v>
      </c>
      <c r="R1620" t="s">
        <v>5259</v>
      </c>
      <c r="S1620" t="s">
        <v>5257</v>
      </c>
      <c r="T1620">
        <v>8703.2104538610074</v>
      </c>
      <c r="U1620">
        <v>1255619.3948570259</v>
      </c>
    </row>
    <row r="1621" spans="1:21" hidden="1">
      <c r="A1621" t="s">
        <v>4156</v>
      </c>
      <c r="B1621" t="s">
        <v>5252</v>
      </c>
      <c r="C1621" t="s">
        <v>5260</v>
      </c>
      <c r="D1621">
        <v>1.883904</v>
      </c>
      <c r="E1621">
        <v>0.15726799999999999</v>
      </c>
      <c r="F1621">
        <v>0</v>
      </c>
      <c r="G1621">
        <v>2</v>
      </c>
      <c r="H1621">
        <v>0</v>
      </c>
      <c r="I1621">
        <v>0</v>
      </c>
      <c r="J1621">
        <v>26</v>
      </c>
      <c r="K1621">
        <v>0</v>
      </c>
      <c r="L1621">
        <v>28</v>
      </c>
      <c r="M1621">
        <v>1284</v>
      </c>
      <c r="N1621">
        <v>1284</v>
      </c>
      <c r="O1621" t="s">
        <v>4159</v>
      </c>
      <c r="P1621" t="s">
        <v>5261</v>
      </c>
      <c r="Q1621" t="s">
        <v>5255</v>
      </c>
      <c r="R1621" t="s">
        <v>5262</v>
      </c>
      <c r="S1621" t="s">
        <v>5260</v>
      </c>
      <c r="T1621">
        <v>1883.9041094535589</v>
      </c>
      <c r="U1621">
        <v>157267.53348567631</v>
      </c>
    </row>
    <row r="1622" spans="1:21" hidden="1">
      <c r="A1622" t="s">
        <v>4156</v>
      </c>
      <c r="B1622" t="s">
        <v>5252</v>
      </c>
      <c r="C1622" t="s">
        <v>5263</v>
      </c>
      <c r="D1622">
        <v>3.7919399999999999</v>
      </c>
      <c r="E1622">
        <v>0.33517799999999998</v>
      </c>
      <c r="F1622">
        <v>26</v>
      </c>
      <c r="G1622">
        <v>22</v>
      </c>
      <c r="H1622">
        <v>44</v>
      </c>
      <c r="I1622">
        <v>146</v>
      </c>
      <c r="J1622">
        <v>79</v>
      </c>
      <c r="K1622">
        <v>0</v>
      </c>
      <c r="L1622">
        <v>317</v>
      </c>
      <c r="M1622">
        <v>1282</v>
      </c>
      <c r="N1622">
        <v>1282</v>
      </c>
      <c r="O1622" t="s">
        <v>4159</v>
      </c>
      <c r="P1622" t="s">
        <v>5264</v>
      </c>
      <c r="Q1622" t="s">
        <v>5255</v>
      </c>
      <c r="R1622" t="s">
        <v>5265</v>
      </c>
      <c r="S1622" t="s">
        <v>5263</v>
      </c>
      <c r="T1622">
        <v>3791.9403079862432</v>
      </c>
      <c r="U1622">
        <v>335178.38028740848</v>
      </c>
    </row>
    <row r="1623" spans="1:21" hidden="1">
      <c r="A1623" t="s">
        <v>4156</v>
      </c>
      <c r="B1623" t="s">
        <v>5252</v>
      </c>
      <c r="C1623" t="s">
        <v>5266</v>
      </c>
      <c r="D1623">
        <v>4.4507380000000003</v>
      </c>
      <c r="E1623">
        <v>0.30202699999999999</v>
      </c>
      <c r="F1623">
        <v>1</v>
      </c>
      <c r="G1623">
        <v>0</v>
      </c>
      <c r="H1623">
        <v>0</v>
      </c>
      <c r="I1623">
        <v>0</v>
      </c>
      <c r="J1623">
        <v>10</v>
      </c>
      <c r="K1623">
        <v>0</v>
      </c>
      <c r="L1623">
        <v>11</v>
      </c>
      <c r="M1623">
        <v>1285</v>
      </c>
      <c r="N1623">
        <v>1285</v>
      </c>
      <c r="O1623" t="s">
        <v>4159</v>
      </c>
      <c r="P1623" t="s">
        <v>5267</v>
      </c>
      <c r="Q1623" t="s">
        <v>5255</v>
      </c>
      <c r="R1623" t="s">
        <v>5268</v>
      </c>
      <c r="S1623" t="s">
        <v>5266</v>
      </c>
      <c r="T1623">
        <v>4450.7380148469747</v>
      </c>
      <c r="U1623">
        <v>302027.4113259213</v>
      </c>
    </row>
    <row r="1624" spans="1:21" hidden="1">
      <c r="A1624" t="s">
        <v>4156</v>
      </c>
      <c r="B1624" t="s">
        <v>5252</v>
      </c>
      <c r="C1624" t="s">
        <v>5269</v>
      </c>
      <c r="D1624">
        <v>12.752141</v>
      </c>
      <c r="E1624">
        <v>2.4266459999999999</v>
      </c>
      <c r="F1624">
        <v>373</v>
      </c>
      <c r="G1624">
        <v>143</v>
      </c>
      <c r="H1624">
        <v>544</v>
      </c>
      <c r="I1624">
        <v>678</v>
      </c>
      <c r="J1624">
        <v>519</v>
      </c>
      <c r="K1624">
        <v>4</v>
      </c>
      <c r="L1624">
        <v>2261</v>
      </c>
      <c r="M1624">
        <v>1281</v>
      </c>
      <c r="N1624">
        <v>1281</v>
      </c>
      <c r="O1624" t="s">
        <v>4159</v>
      </c>
      <c r="P1624" t="s">
        <v>5270</v>
      </c>
      <c r="Q1624" t="s">
        <v>5255</v>
      </c>
      <c r="R1624" t="s">
        <v>5271</v>
      </c>
      <c r="S1624" t="s">
        <v>5269</v>
      </c>
      <c r="T1624">
        <v>12752.14139312712</v>
      </c>
      <c r="U1624">
        <v>2426646.1207419289</v>
      </c>
    </row>
    <row r="1625" spans="1:21" hidden="1">
      <c r="A1625" t="s">
        <v>5272</v>
      </c>
      <c r="B1625" t="s">
        <v>5273</v>
      </c>
      <c r="C1625" s="344" t="s">
        <v>5274</v>
      </c>
      <c r="D1625">
        <v>16.533062000000001</v>
      </c>
      <c r="E1625">
        <v>4.5183070000000001</v>
      </c>
      <c r="F1625">
        <v>560</v>
      </c>
      <c r="G1625">
        <v>399</v>
      </c>
      <c r="H1625">
        <v>1084</v>
      </c>
      <c r="I1625">
        <v>297</v>
      </c>
      <c r="J1625">
        <v>278</v>
      </c>
      <c r="K1625">
        <v>9</v>
      </c>
      <c r="L1625">
        <v>2627</v>
      </c>
      <c r="M1625">
        <v>647</v>
      </c>
      <c r="N1625">
        <v>647</v>
      </c>
      <c r="O1625" t="s">
        <v>5275</v>
      </c>
      <c r="P1625" t="s">
        <v>5276</v>
      </c>
      <c r="Q1625" t="s">
        <v>5277</v>
      </c>
      <c r="R1625" t="s">
        <v>5278</v>
      </c>
      <c r="S1625" t="s">
        <v>5274</v>
      </c>
      <c r="T1625">
        <v>18323.71096793357</v>
      </c>
      <c r="U1625">
        <v>4518306.7665968463</v>
      </c>
    </row>
    <row r="1626" spans="1:21" hidden="1">
      <c r="A1626" t="s">
        <v>5272</v>
      </c>
      <c r="B1626" t="s">
        <v>5273</v>
      </c>
      <c r="C1626" s="344" t="s">
        <v>5279</v>
      </c>
      <c r="D1626">
        <v>5.0061840000000002</v>
      </c>
      <c r="E1626">
        <v>1.160039</v>
      </c>
      <c r="F1626">
        <v>97</v>
      </c>
      <c r="G1626">
        <v>36</v>
      </c>
      <c r="H1626">
        <v>210</v>
      </c>
      <c r="I1626">
        <v>28</v>
      </c>
      <c r="J1626">
        <v>139</v>
      </c>
      <c r="K1626">
        <v>0</v>
      </c>
      <c r="L1626">
        <v>510</v>
      </c>
      <c r="M1626">
        <v>649</v>
      </c>
      <c r="N1626">
        <v>649</v>
      </c>
      <c r="O1626" t="s">
        <v>5275</v>
      </c>
      <c r="P1626" t="s">
        <v>5280</v>
      </c>
      <c r="Q1626" t="s">
        <v>5277</v>
      </c>
      <c r="R1626" t="s">
        <v>5281</v>
      </c>
      <c r="S1626" t="s">
        <v>5279</v>
      </c>
      <c r="T1626">
        <v>5454.8143779720494</v>
      </c>
      <c r="U1626">
        <v>1160039.1531390401</v>
      </c>
    </row>
    <row r="1627" spans="1:21" hidden="1">
      <c r="A1627" t="s">
        <v>5272</v>
      </c>
      <c r="B1627" t="s">
        <v>5273</v>
      </c>
      <c r="C1627" s="344" t="s">
        <v>5282</v>
      </c>
      <c r="D1627">
        <v>11.692107</v>
      </c>
      <c r="E1627">
        <v>1.607108</v>
      </c>
      <c r="F1627">
        <v>294</v>
      </c>
      <c r="G1627">
        <v>43</v>
      </c>
      <c r="H1627">
        <v>581</v>
      </c>
      <c r="I1627">
        <v>30</v>
      </c>
      <c r="J1627">
        <v>123</v>
      </c>
      <c r="K1627">
        <v>0</v>
      </c>
      <c r="L1627">
        <v>1071</v>
      </c>
      <c r="M1627">
        <v>648</v>
      </c>
      <c r="N1627">
        <v>648</v>
      </c>
      <c r="O1627" t="s">
        <v>5275</v>
      </c>
      <c r="P1627" t="s">
        <v>5283</v>
      </c>
      <c r="Q1627" t="s">
        <v>5277</v>
      </c>
      <c r="R1627" t="s">
        <v>5284</v>
      </c>
      <c r="S1627" t="s">
        <v>5282</v>
      </c>
      <c r="T1627">
        <v>12376.89289639193</v>
      </c>
      <c r="U1627">
        <v>1607107.855317649</v>
      </c>
    </row>
    <row r="1628" spans="1:21" hidden="1">
      <c r="A1628" t="s">
        <v>5272</v>
      </c>
      <c r="B1628" t="s">
        <v>5285</v>
      </c>
      <c r="C1628" s="344" t="s">
        <v>5286</v>
      </c>
      <c r="D1628">
        <v>8.404185</v>
      </c>
      <c r="E1628">
        <v>1.2081630000000001</v>
      </c>
      <c r="F1628">
        <v>218</v>
      </c>
      <c r="G1628">
        <v>0</v>
      </c>
      <c r="H1628">
        <v>501</v>
      </c>
      <c r="I1628">
        <v>91</v>
      </c>
      <c r="J1628">
        <v>223</v>
      </c>
      <c r="K1628">
        <v>4</v>
      </c>
      <c r="L1628">
        <v>1037</v>
      </c>
      <c r="M1628">
        <v>654</v>
      </c>
      <c r="N1628">
        <v>654</v>
      </c>
      <c r="O1628" t="s">
        <v>5275</v>
      </c>
      <c r="P1628" t="s">
        <v>5287</v>
      </c>
      <c r="Q1628" t="s">
        <v>5288</v>
      </c>
      <c r="R1628" t="s">
        <v>5289</v>
      </c>
      <c r="S1628" t="s">
        <v>5286</v>
      </c>
      <c r="T1628">
        <v>8569.067123789835</v>
      </c>
      <c r="U1628">
        <v>1208163.0089691479</v>
      </c>
    </row>
    <row r="1629" spans="1:21" hidden="1">
      <c r="A1629" t="s">
        <v>5272</v>
      </c>
      <c r="B1629" t="s">
        <v>5285</v>
      </c>
      <c r="C1629" s="344" t="s">
        <v>5290</v>
      </c>
      <c r="D1629">
        <v>33.730122999999999</v>
      </c>
      <c r="E1629">
        <v>22.243480999999999</v>
      </c>
      <c r="F1629">
        <v>4509</v>
      </c>
      <c r="G1629">
        <v>4892</v>
      </c>
      <c r="H1629">
        <v>12225</v>
      </c>
      <c r="I1629">
        <v>725</v>
      </c>
      <c r="J1629">
        <v>742</v>
      </c>
      <c r="K1629">
        <v>172</v>
      </c>
      <c r="L1629">
        <v>23265</v>
      </c>
      <c r="M1629">
        <v>658</v>
      </c>
      <c r="N1629">
        <v>658</v>
      </c>
      <c r="O1629" t="s">
        <v>5275</v>
      </c>
      <c r="P1629" t="s">
        <v>5291</v>
      </c>
      <c r="Q1629" t="s">
        <v>5288</v>
      </c>
      <c r="R1629" t="s">
        <v>5292</v>
      </c>
      <c r="S1629" t="s">
        <v>5290</v>
      </c>
      <c r="T1629">
        <v>35953.649396691668</v>
      </c>
      <c r="U1629">
        <v>22243480.99734842</v>
      </c>
    </row>
    <row r="1630" spans="1:21" hidden="1">
      <c r="A1630" t="s">
        <v>5272</v>
      </c>
      <c r="B1630" t="s">
        <v>5285</v>
      </c>
      <c r="C1630" t="s">
        <v>5293</v>
      </c>
      <c r="D1630">
        <v>2.091278</v>
      </c>
      <c r="E1630">
        <v>8.2806000000000005E-2</v>
      </c>
      <c r="F1630">
        <v>9</v>
      </c>
      <c r="G1630">
        <v>1</v>
      </c>
      <c r="H1630">
        <v>7</v>
      </c>
      <c r="I1630">
        <v>20</v>
      </c>
      <c r="J1630">
        <v>23</v>
      </c>
      <c r="K1630">
        <v>1</v>
      </c>
      <c r="L1630">
        <v>61</v>
      </c>
      <c r="M1630">
        <v>653</v>
      </c>
      <c r="N1630">
        <v>653</v>
      </c>
      <c r="O1630" t="s">
        <v>5275</v>
      </c>
      <c r="P1630" t="s">
        <v>5294</v>
      </c>
      <c r="Q1630" t="s">
        <v>5288</v>
      </c>
      <c r="R1630" t="s">
        <v>5295</v>
      </c>
      <c r="S1630" t="s">
        <v>5293</v>
      </c>
      <c r="T1630">
        <v>2091.2775010533892</v>
      </c>
      <c r="U1630">
        <v>82805.81682703385</v>
      </c>
    </row>
    <row r="1631" spans="1:21" hidden="1">
      <c r="A1631" t="s">
        <v>5272</v>
      </c>
      <c r="B1631" t="s">
        <v>5285</v>
      </c>
      <c r="C1631" s="344" t="s">
        <v>5296</v>
      </c>
      <c r="D1631">
        <v>2.0209990000000002</v>
      </c>
      <c r="E1631">
        <v>0.10051</v>
      </c>
      <c r="F1631">
        <v>6</v>
      </c>
      <c r="G1631">
        <v>2</v>
      </c>
      <c r="H1631">
        <v>11</v>
      </c>
      <c r="I1631">
        <v>23</v>
      </c>
      <c r="J1631">
        <v>31</v>
      </c>
      <c r="K1631">
        <v>0</v>
      </c>
      <c r="L1631">
        <v>73</v>
      </c>
      <c r="M1631">
        <v>657</v>
      </c>
      <c r="N1631">
        <v>657</v>
      </c>
      <c r="O1631" t="s">
        <v>5275</v>
      </c>
      <c r="P1631" t="s">
        <v>5297</v>
      </c>
      <c r="Q1631" t="s">
        <v>5288</v>
      </c>
      <c r="R1631" t="s">
        <v>5298</v>
      </c>
      <c r="S1631" t="s">
        <v>5296</v>
      </c>
      <c r="T1631">
        <v>2046.5508243945269</v>
      </c>
      <c r="U1631">
        <v>100510.16069889261</v>
      </c>
    </row>
    <row r="1632" spans="1:21" hidden="1">
      <c r="A1632" t="s">
        <v>5272</v>
      </c>
      <c r="B1632" t="s">
        <v>5285</v>
      </c>
      <c r="C1632" t="s">
        <v>5299</v>
      </c>
      <c r="D1632">
        <v>1.8947890000000001</v>
      </c>
      <c r="E1632">
        <v>4.2014999999999997E-2</v>
      </c>
      <c r="F1632">
        <v>4</v>
      </c>
      <c r="G1632">
        <v>0</v>
      </c>
      <c r="H1632">
        <v>4</v>
      </c>
      <c r="I1632">
        <v>6</v>
      </c>
      <c r="J1632">
        <v>34</v>
      </c>
      <c r="K1632">
        <v>0</v>
      </c>
      <c r="L1632">
        <v>48</v>
      </c>
      <c r="M1632">
        <v>656</v>
      </c>
      <c r="N1632">
        <v>656</v>
      </c>
      <c r="O1632" t="s">
        <v>5275</v>
      </c>
      <c r="P1632" t="s">
        <v>5300</v>
      </c>
      <c r="Q1632" t="s">
        <v>5288</v>
      </c>
      <c r="R1632" t="s">
        <v>5301</v>
      </c>
      <c r="S1632" t="s">
        <v>5299</v>
      </c>
      <c r="T1632">
        <v>1894.788924184709</v>
      </c>
      <c r="U1632">
        <v>42015.068923260158</v>
      </c>
    </row>
    <row r="1633" spans="1:21" hidden="1">
      <c r="A1633" t="s">
        <v>5272</v>
      </c>
      <c r="B1633" t="s">
        <v>5285</v>
      </c>
      <c r="C1633" s="344" t="s">
        <v>5302</v>
      </c>
      <c r="D1633">
        <v>1.046754</v>
      </c>
      <c r="E1633">
        <v>5.1756999999999997E-2</v>
      </c>
      <c r="F1633">
        <v>12</v>
      </c>
      <c r="G1633">
        <v>2</v>
      </c>
      <c r="H1633">
        <v>17</v>
      </c>
      <c r="I1633">
        <v>14</v>
      </c>
      <c r="J1633">
        <v>16</v>
      </c>
      <c r="K1633">
        <v>0</v>
      </c>
      <c r="L1633">
        <v>61</v>
      </c>
      <c r="M1633">
        <v>650</v>
      </c>
      <c r="N1633">
        <v>650</v>
      </c>
      <c r="O1633" t="s">
        <v>5275</v>
      </c>
      <c r="P1633" t="s">
        <v>5303</v>
      </c>
      <c r="Q1633" t="s">
        <v>5288</v>
      </c>
      <c r="R1633" t="s">
        <v>5304</v>
      </c>
      <c r="S1633" t="s">
        <v>5302</v>
      </c>
      <c r="T1633">
        <v>1220.8653463439789</v>
      </c>
      <c r="U1633">
        <v>51756.919546169687</v>
      </c>
    </row>
    <row r="1634" spans="1:21" hidden="1">
      <c r="A1634" t="s">
        <v>5272</v>
      </c>
      <c r="B1634" t="s">
        <v>5285</v>
      </c>
      <c r="C1634" s="344" t="s">
        <v>5305</v>
      </c>
      <c r="D1634">
        <v>2.033941</v>
      </c>
      <c r="E1634">
        <v>0.174428</v>
      </c>
      <c r="F1634">
        <v>56</v>
      </c>
      <c r="G1634">
        <v>15</v>
      </c>
      <c r="H1634">
        <v>75</v>
      </c>
      <c r="I1634">
        <v>18</v>
      </c>
      <c r="J1634">
        <v>44</v>
      </c>
      <c r="K1634">
        <v>0</v>
      </c>
      <c r="L1634">
        <v>208</v>
      </c>
      <c r="M1634">
        <v>652</v>
      </c>
      <c r="N1634">
        <v>652</v>
      </c>
      <c r="O1634" t="s">
        <v>5275</v>
      </c>
      <c r="P1634" t="s">
        <v>5306</v>
      </c>
      <c r="Q1634" t="s">
        <v>5288</v>
      </c>
      <c r="R1634" t="s">
        <v>5307</v>
      </c>
      <c r="S1634" t="s">
        <v>5305</v>
      </c>
      <c r="T1634">
        <v>2086.439644077901</v>
      </c>
      <c r="U1634">
        <v>174427.70939508689</v>
      </c>
    </row>
    <row r="1635" spans="1:21" hidden="1">
      <c r="A1635" t="s">
        <v>5272</v>
      </c>
      <c r="B1635" t="s">
        <v>5285</v>
      </c>
      <c r="C1635" t="s">
        <v>5308</v>
      </c>
      <c r="D1635">
        <v>4.5790949999999997</v>
      </c>
      <c r="E1635">
        <v>0.48960500000000001</v>
      </c>
      <c r="F1635">
        <v>42</v>
      </c>
      <c r="G1635">
        <v>23</v>
      </c>
      <c r="H1635">
        <v>92</v>
      </c>
      <c r="I1635">
        <v>24</v>
      </c>
      <c r="J1635">
        <v>58</v>
      </c>
      <c r="K1635">
        <v>0</v>
      </c>
      <c r="L1635">
        <v>239</v>
      </c>
      <c r="M1635">
        <v>651</v>
      </c>
      <c r="N1635">
        <v>651</v>
      </c>
      <c r="O1635" t="s">
        <v>5275</v>
      </c>
      <c r="P1635" t="s">
        <v>5309</v>
      </c>
      <c r="Q1635" t="s">
        <v>5288</v>
      </c>
      <c r="R1635" t="s">
        <v>5310</v>
      </c>
      <c r="S1635" t="s">
        <v>5308</v>
      </c>
      <c r="T1635">
        <v>4579.0951494648598</v>
      </c>
      <c r="U1635">
        <v>489605.29491229798</v>
      </c>
    </row>
    <row r="1636" spans="1:21" hidden="1">
      <c r="A1636" t="s">
        <v>5272</v>
      </c>
      <c r="B1636" t="s">
        <v>5285</v>
      </c>
      <c r="C1636" s="344" t="s">
        <v>531</v>
      </c>
      <c r="D1636">
        <v>2.3335659999999998</v>
      </c>
      <c r="E1636">
        <v>0.173957</v>
      </c>
      <c r="M1636">
        <v>660</v>
      </c>
      <c r="N1636">
        <v>660</v>
      </c>
      <c r="O1636" t="s">
        <v>5275</v>
      </c>
      <c r="P1636" t="s">
        <v>5311</v>
      </c>
      <c r="Q1636" t="s">
        <v>5288</v>
      </c>
      <c r="R1636" t="s">
        <v>5312</v>
      </c>
      <c r="S1636" t="s">
        <v>5313</v>
      </c>
      <c r="T1636">
        <v>2333.566330448718</v>
      </c>
      <c r="U1636">
        <v>173956.55870216031</v>
      </c>
    </row>
    <row r="1637" spans="1:21" hidden="1">
      <c r="A1637" t="s">
        <v>5272</v>
      </c>
      <c r="B1637" t="s">
        <v>5285</v>
      </c>
      <c r="C1637" t="s">
        <v>5314</v>
      </c>
      <c r="D1637">
        <v>2.3966850000000002</v>
      </c>
      <c r="E1637">
        <v>0.142848</v>
      </c>
      <c r="F1637">
        <v>28</v>
      </c>
      <c r="G1637">
        <v>2</v>
      </c>
      <c r="H1637">
        <v>33</v>
      </c>
      <c r="I1637">
        <v>13</v>
      </c>
      <c r="J1637">
        <v>63</v>
      </c>
      <c r="K1637">
        <v>1</v>
      </c>
      <c r="L1637">
        <v>140</v>
      </c>
      <c r="M1637">
        <v>655</v>
      </c>
      <c r="N1637">
        <v>655</v>
      </c>
      <c r="O1637" t="s">
        <v>5275</v>
      </c>
      <c r="P1637" t="s">
        <v>5315</v>
      </c>
      <c r="Q1637" t="s">
        <v>5288</v>
      </c>
      <c r="R1637" t="s">
        <v>5316</v>
      </c>
      <c r="S1637" t="s">
        <v>5314</v>
      </c>
      <c r="T1637">
        <v>2396.6851419451409</v>
      </c>
      <c r="U1637">
        <v>142847.9261619254</v>
      </c>
    </row>
    <row r="1638" spans="1:21" hidden="1">
      <c r="A1638" t="s">
        <v>5272</v>
      </c>
      <c r="B1638" t="s">
        <v>5285</v>
      </c>
      <c r="C1638" t="s">
        <v>5317</v>
      </c>
      <c r="D1638">
        <v>0.96485200000000004</v>
      </c>
      <c r="E1638">
        <v>3.9288999999999998E-2</v>
      </c>
      <c r="F1638">
        <v>0</v>
      </c>
      <c r="G1638">
        <v>2</v>
      </c>
      <c r="H1638">
        <v>0</v>
      </c>
      <c r="I1638">
        <v>4</v>
      </c>
      <c r="J1638">
        <v>19</v>
      </c>
      <c r="K1638">
        <v>0</v>
      </c>
      <c r="L1638">
        <v>25</v>
      </c>
      <c r="M1638">
        <v>659</v>
      </c>
      <c r="N1638">
        <v>659</v>
      </c>
      <c r="O1638" t="s">
        <v>5275</v>
      </c>
      <c r="P1638" t="s">
        <v>5318</v>
      </c>
      <c r="Q1638" t="s">
        <v>5288</v>
      </c>
      <c r="R1638" t="s">
        <v>5319</v>
      </c>
      <c r="S1638" t="s">
        <v>5317</v>
      </c>
      <c r="T1638">
        <v>964.85235843452745</v>
      </c>
      <c r="U1638">
        <v>39288.908545185077</v>
      </c>
    </row>
    <row r="1639" spans="1:21" hidden="1">
      <c r="A1639" t="s">
        <v>5272</v>
      </c>
      <c r="B1639" t="s">
        <v>5320</v>
      </c>
      <c r="C1639" s="344" t="s">
        <v>5279</v>
      </c>
      <c r="D1639">
        <v>29.863838999999999</v>
      </c>
      <c r="E1639">
        <v>16.306574999999999</v>
      </c>
      <c r="F1639">
        <v>2773</v>
      </c>
      <c r="G1639">
        <v>9142</v>
      </c>
      <c r="H1639">
        <v>8509</v>
      </c>
      <c r="I1639">
        <v>485</v>
      </c>
      <c r="J1639">
        <v>373</v>
      </c>
      <c r="K1639">
        <v>53</v>
      </c>
      <c r="L1639">
        <v>21335</v>
      </c>
      <c r="M1639">
        <v>664</v>
      </c>
      <c r="N1639">
        <v>664</v>
      </c>
      <c r="O1639" t="s">
        <v>5275</v>
      </c>
      <c r="P1639" t="s">
        <v>5321</v>
      </c>
      <c r="Q1639" t="s">
        <v>5322</v>
      </c>
      <c r="R1639" t="s">
        <v>5281</v>
      </c>
      <c r="S1639" t="s">
        <v>5279</v>
      </c>
      <c r="T1639">
        <v>32216.071299612489</v>
      </c>
      <c r="U1639">
        <v>16306575.07904776</v>
      </c>
    </row>
    <row r="1640" spans="1:21" hidden="1">
      <c r="A1640" t="s">
        <v>5272</v>
      </c>
      <c r="B1640" t="s">
        <v>5320</v>
      </c>
      <c r="C1640" t="s">
        <v>5323</v>
      </c>
      <c r="D1640">
        <v>1.166223</v>
      </c>
      <c r="E1640">
        <v>6.8142999999999995E-2</v>
      </c>
      <c r="F1640">
        <v>0</v>
      </c>
      <c r="G1640">
        <v>0</v>
      </c>
      <c r="H1640">
        <v>0</v>
      </c>
      <c r="I1640">
        <v>0</v>
      </c>
      <c r="J1640">
        <v>164</v>
      </c>
      <c r="K1640">
        <v>0</v>
      </c>
      <c r="L1640">
        <v>164</v>
      </c>
      <c r="M1640">
        <v>665</v>
      </c>
      <c r="N1640">
        <v>665</v>
      </c>
      <c r="O1640" t="s">
        <v>5275</v>
      </c>
      <c r="P1640" t="s">
        <v>5324</v>
      </c>
      <c r="Q1640" t="s">
        <v>5322</v>
      </c>
      <c r="R1640" t="s">
        <v>5325</v>
      </c>
      <c r="S1640" t="s">
        <v>5323</v>
      </c>
      <c r="T1640">
        <v>1166.2226460395241</v>
      </c>
      <c r="U1640">
        <v>68143.352405007987</v>
      </c>
    </row>
    <row r="1641" spans="1:21" hidden="1">
      <c r="A1641" t="s">
        <v>5272</v>
      </c>
      <c r="B1641" t="s">
        <v>5320</v>
      </c>
      <c r="C1641" t="s">
        <v>5326</v>
      </c>
      <c r="D1641">
        <v>1.5224770000000001</v>
      </c>
      <c r="E1641">
        <v>9.4999E-2</v>
      </c>
      <c r="F1641">
        <v>23</v>
      </c>
      <c r="G1641">
        <v>2</v>
      </c>
      <c r="H1641">
        <v>27</v>
      </c>
      <c r="I1641">
        <v>6</v>
      </c>
      <c r="J1641">
        <v>20</v>
      </c>
      <c r="K1641">
        <v>0</v>
      </c>
      <c r="L1641">
        <v>78</v>
      </c>
      <c r="M1641">
        <v>662</v>
      </c>
      <c r="N1641">
        <v>662</v>
      </c>
      <c r="O1641" t="s">
        <v>5275</v>
      </c>
      <c r="P1641" t="s">
        <v>5327</v>
      </c>
      <c r="Q1641" t="s">
        <v>5322</v>
      </c>
      <c r="R1641" t="s">
        <v>5328</v>
      </c>
      <c r="S1641" t="s">
        <v>5326</v>
      </c>
      <c r="T1641">
        <v>1522.476750127719</v>
      </c>
      <c r="U1641">
        <v>94999.097108869784</v>
      </c>
    </row>
    <row r="1642" spans="1:21" hidden="1">
      <c r="A1642" t="s">
        <v>5272</v>
      </c>
      <c r="B1642" t="s">
        <v>5320</v>
      </c>
      <c r="C1642" s="344" t="s">
        <v>531</v>
      </c>
      <c r="D1642">
        <v>0.241172</v>
      </c>
      <c r="E1642">
        <v>8.4400000000000002E-4</v>
      </c>
      <c r="M1642">
        <v>661</v>
      </c>
      <c r="N1642">
        <v>661</v>
      </c>
      <c r="O1642" t="s">
        <v>5275</v>
      </c>
      <c r="P1642" t="s">
        <v>5329</v>
      </c>
      <c r="Q1642" t="s">
        <v>5322</v>
      </c>
      <c r="R1642" t="s">
        <v>5278</v>
      </c>
      <c r="S1642" t="s">
        <v>5274</v>
      </c>
      <c r="T1642">
        <v>537.47581017556286</v>
      </c>
      <c r="U1642">
        <v>844.40054845284305</v>
      </c>
    </row>
    <row r="1643" spans="1:21" hidden="1">
      <c r="A1643" t="s">
        <v>5272</v>
      </c>
      <c r="B1643" t="s">
        <v>5320</v>
      </c>
      <c r="C1643" s="344" t="s">
        <v>531</v>
      </c>
      <c r="D1643">
        <v>2.9163230000000002</v>
      </c>
      <c r="E1643">
        <v>2.7623000000000002E-2</v>
      </c>
      <c r="M1643">
        <v>663</v>
      </c>
      <c r="N1643">
        <v>663</v>
      </c>
      <c r="O1643" t="s">
        <v>5275</v>
      </c>
      <c r="P1643" t="s">
        <v>5330</v>
      </c>
      <c r="Q1643" t="s">
        <v>5322</v>
      </c>
      <c r="R1643" t="s">
        <v>5331</v>
      </c>
      <c r="S1643" t="s">
        <v>5332</v>
      </c>
      <c r="T1643">
        <v>5721.2452860625854</v>
      </c>
      <c r="U1643">
        <v>27622.894546023359</v>
      </c>
    </row>
    <row r="1644" spans="1:21" hidden="1">
      <c r="A1644" t="s">
        <v>5272</v>
      </c>
      <c r="B1644" t="s">
        <v>5333</v>
      </c>
      <c r="C1644" s="344" t="s">
        <v>5334</v>
      </c>
      <c r="D1644">
        <v>2.9878550000000001</v>
      </c>
      <c r="E1644">
        <v>0.33361299999999999</v>
      </c>
      <c r="F1644">
        <v>96</v>
      </c>
      <c r="G1644">
        <v>24</v>
      </c>
      <c r="H1644">
        <v>178</v>
      </c>
      <c r="I1644">
        <v>37</v>
      </c>
      <c r="J1644">
        <v>15</v>
      </c>
      <c r="K1644">
        <v>4</v>
      </c>
      <c r="L1644">
        <v>354</v>
      </c>
      <c r="M1644">
        <v>668</v>
      </c>
      <c r="N1644">
        <v>668</v>
      </c>
      <c r="O1644" t="s">
        <v>5275</v>
      </c>
      <c r="P1644" t="s">
        <v>5335</v>
      </c>
      <c r="Q1644" t="s">
        <v>5336</v>
      </c>
      <c r="R1644" t="s">
        <v>5337</v>
      </c>
      <c r="S1644" t="s">
        <v>5334</v>
      </c>
      <c r="T1644">
        <v>3054.6541030939129</v>
      </c>
      <c r="U1644">
        <v>333612.73322585889</v>
      </c>
    </row>
    <row r="1645" spans="1:21" hidden="1">
      <c r="A1645" t="s">
        <v>5272</v>
      </c>
      <c r="B1645" t="s">
        <v>5333</v>
      </c>
      <c r="C1645" s="344" t="s">
        <v>5279</v>
      </c>
      <c r="D1645">
        <v>107.718802</v>
      </c>
      <c r="E1645">
        <v>129.32700299999999</v>
      </c>
      <c r="F1645">
        <v>3294</v>
      </c>
      <c r="G1645">
        <v>110565</v>
      </c>
      <c r="H1645">
        <v>12408</v>
      </c>
      <c r="I1645">
        <v>908</v>
      </c>
      <c r="J1645">
        <v>937</v>
      </c>
      <c r="K1645">
        <v>608</v>
      </c>
      <c r="L1645">
        <v>128720</v>
      </c>
      <c r="M1645">
        <v>670</v>
      </c>
      <c r="N1645">
        <v>670</v>
      </c>
      <c r="O1645" t="s">
        <v>5275</v>
      </c>
      <c r="P1645" t="s">
        <v>5338</v>
      </c>
      <c r="Q1645" t="s">
        <v>5336</v>
      </c>
      <c r="R1645" t="s">
        <v>5281</v>
      </c>
      <c r="S1645" t="s">
        <v>5279</v>
      </c>
      <c r="T1645">
        <v>128664.8172445097</v>
      </c>
      <c r="U1645">
        <v>129327002.78728139</v>
      </c>
    </row>
    <row r="1646" spans="1:21" hidden="1">
      <c r="A1646" t="s">
        <v>5272</v>
      </c>
      <c r="B1646" t="s">
        <v>5333</v>
      </c>
      <c r="C1646" s="344" t="s">
        <v>531</v>
      </c>
      <c r="D1646">
        <v>7.4734999999999996E-2</v>
      </c>
      <c r="E1646">
        <v>9.810000000000001E-4</v>
      </c>
      <c r="M1646">
        <v>669</v>
      </c>
      <c r="N1646">
        <v>669</v>
      </c>
      <c r="O1646" t="s">
        <v>5275</v>
      </c>
      <c r="P1646" t="s">
        <v>5339</v>
      </c>
      <c r="Q1646" t="s">
        <v>5336</v>
      </c>
      <c r="R1646" t="s">
        <v>5340</v>
      </c>
      <c r="S1646" t="s">
        <v>5341</v>
      </c>
      <c r="T1646">
        <v>130.28570737311409</v>
      </c>
      <c r="U1646">
        <v>981.4502213144666</v>
      </c>
    </row>
    <row r="1647" spans="1:21" hidden="1">
      <c r="A1647" t="s">
        <v>5272</v>
      </c>
      <c r="B1647" t="s">
        <v>5333</v>
      </c>
      <c r="C1647" s="344" t="s">
        <v>531</v>
      </c>
      <c r="D1647">
        <v>0.13494500000000001</v>
      </c>
      <c r="E1647">
        <v>1.536E-3</v>
      </c>
      <c r="F1647">
        <v>0</v>
      </c>
      <c r="G1647">
        <v>0</v>
      </c>
      <c r="H1647">
        <v>0</v>
      </c>
      <c r="I1647">
        <v>0</v>
      </c>
      <c r="J1647">
        <v>1</v>
      </c>
      <c r="K1647">
        <v>0</v>
      </c>
      <c r="L1647">
        <v>1</v>
      </c>
      <c r="M1647">
        <v>666</v>
      </c>
      <c r="N1647">
        <v>666</v>
      </c>
      <c r="O1647" t="s">
        <v>5275</v>
      </c>
      <c r="P1647" t="s">
        <v>5342</v>
      </c>
      <c r="Q1647" t="s">
        <v>5336</v>
      </c>
      <c r="R1647" t="s">
        <v>5343</v>
      </c>
      <c r="S1647" t="s">
        <v>5344</v>
      </c>
      <c r="T1647">
        <v>241.08428584531089</v>
      </c>
      <c r="U1647">
        <v>1535.721338993467</v>
      </c>
    </row>
    <row r="1648" spans="1:21" hidden="1">
      <c r="A1648" t="s">
        <v>5272</v>
      </c>
      <c r="B1648" t="s">
        <v>5333</v>
      </c>
      <c r="C1648" s="344" t="s">
        <v>531</v>
      </c>
      <c r="D1648">
        <v>0.311143</v>
      </c>
      <c r="E1648">
        <v>2.4229999999999998E-3</v>
      </c>
      <c r="M1648">
        <v>672</v>
      </c>
      <c r="N1648">
        <v>672</v>
      </c>
      <c r="O1648" t="s">
        <v>5275</v>
      </c>
      <c r="P1648" t="s">
        <v>5345</v>
      </c>
      <c r="Q1648" t="s">
        <v>5336</v>
      </c>
      <c r="R1648" t="s">
        <v>5346</v>
      </c>
      <c r="S1648" t="s">
        <v>5347</v>
      </c>
      <c r="T1648">
        <v>519.23202955584361</v>
      </c>
      <c r="U1648">
        <v>2422.80748163831</v>
      </c>
    </row>
    <row r="1649" spans="1:21" hidden="1">
      <c r="A1649" t="s">
        <v>5272</v>
      </c>
      <c r="B1649" t="s">
        <v>5333</v>
      </c>
      <c r="C1649" s="344" t="s">
        <v>531</v>
      </c>
      <c r="D1649">
        <v>2.49207</v>
      </c>
      <c r="E1649">
        <v>0.34250399999999998</v>
      </c>
      <c r="M1649">
        <v>675</v>
      </c>
      <c r="N1649">
        <v>675</v>
      </c>
      <c r="O1649" t="s">
        <v>5275</v>
      </c>
      <c r="P1649" t="s">
        <v>5348</v>
      </c>
      <c r="Q1649" t="s">
        <v>5336</v>
      </c>
      <c r="R1649" t="s">
        <v>5349</v>
      </c>
      <c r="S1649" t="s">
        <v>5350</v>
      </c>
      <c r="T1649">
        <v>2492.0700904327359</v>
      </c>
      <c r="U1649">
        <v>342504.01658875111</v>
      </c>
    </row>
    <row r="1650" spans="1:21" hidden="1">
      <c r="A1650" t="s">
        <v>5272</v>
      </c>
      <c r="B1650" t="s">
        <v>5333</v>
      </c>
      <c r="C1650" s="344" t="s">
        <v>531</v>
      </c>
      <c r="D1650">
        <v>5.2308779999999997</v>
      </c>
      <c r="E1650">
        <v>0.39833800000000003</v>
      </c>
      <c r="M1650">
        <v>673</v>
      </c>
      <c r="N1650">
        <v>673</v>
      </c>
      <c r="O1650" t="s">
        <v>5275</v>
      </c>
      <c r="P1650" t="s">
        <v>5351</v>
      </c>
      <c r="Q1650" t="s">
        <v>5336</v>
      </c>
      <c r="R1650" t="s">
        <v>5352</v>
      </c>
      <c r="S1650" t="s">
        <v>5353</v>
      </c>
      <c r="T1650">
        <v>5230.8782661484529</v>
      </c>
      <c r="U1650">
        <v>398337.56742649362</v>
      </c>
    </row>
    <row r="1651" spans="1:21" hidden="1">
      <c r="A1651" t="s">
        <v>5272</v>
      </c>
      <c r="B1651" t="s">
        <v>5333</v>
      </c>
      <c r="C1651" s="344" t="s">
        <v>531</v>
      </c>
      <c r="D1651">
        <v>9.6245340000000006</v>
      </c>
      <c r="E1651">
        <v>1.871354</v>
      </c>
      <c r="M1651">
        <v>674</v>
      </c>
      <c r="N1651">
        <v>674</v>
      </c>
      <c r="O1651" t="s">
        <v>5275</v>
      </c>
      <c r="P1651" t="s">
        <v>5354</v>
      </c>
      <c r="Q1651" t="s">
        <v>5336</v>
      </c>
      <c r="R1651" t="s">
        <v>5355</v>
      </c>
      <c r="S1651" t="s">
        <v>5356</v>
      </c>
      <c r="T1651">
        <v>9624.5339901996485</v>
      </c>
      <c r="U1651">
        <v>1871353.597159107</v>
      </c>
    </row>
    <row r="1652" spans="1:21" hidden="1">
      <c r="A1652" t="s">
        <v>5272</v>
      </c>
      <c r="B1652" t="s">
        <v>5333</v>
      </c>
      <c r="C1652" s="344" t="s">
        <v>5357</v>
      </c>
      <c r="D1652">
        <v>16.210055000000001</v>
      </c>
      <c r="E1652">
        <v>4.2223600000000001</v>
      </c>
      <c r="F1652">
        <v>404</v>
      </c>
      <c r="G1652">
        <v>1726</v>
      </c>
      <c r="H1652">
        <v>1252</v>
      </c>
      <c r="I1652">
        <v>135</v>
      </c>
      <c r="J1652">
        <v>66</v>
      </c>
      <c r="K1652">
        <v>42</v>
      </c>
      <c r="L1652">
        <v>3625</v>
      </c>
      <c r="M1652">
        <v>667</v>
      </c>
      <c r="N1652">
        <v>667</v>
      </c>
      <c r="O1652" t="s">
        <v>5275</v>
      </c>
      <c r="P1652" t="s">
        <v>5358</v>
      </c>
      <c r="Q1652" t="s">
        <v>5336</v>
      </c>
      <c r="R1652" t="s">
        <v>5359</v>
      </c>
      <c r="S1652" t="s">
        <v>5357</v>
      </c>
      <c r="T1652">
        <v>16307.13138589459</v>
      </c>
      <c r="U1652">
        <v>4222359.7064527413</v>
      </c>
    </row>
    <row r="1653" spans="1:21" hidden="1">
      <c r="A1653" t="s">
        <v>5272</v>
      </c>
      <c r="B1653" t="s">
        <v>5333</v>
      </c>
      <c r="C1653" t="s">
        <v>5360</v>
      </c>
      <c r="D1653">
        <v>1.1999470000000001</v>
      </c>
      <c r="E1653">
        <v>4.7587999999999998E-2</v>
      </c>
      <c r="F1653">
        <v>4</v>
      </c>
      <c r="G1653">
        <v>11</v>
      </c>
      <c r="H1653">
        <v>5</v>
      </c>
      <c r="I1653">
        <v>18</v>
      </c>
      <c r="J1653">
        <v>17</v>
      </c>
      <c r="K1653">
        <v>0</v>
      </c>
      <c r="L1653">
        <v>55</v>
      </c>
      <c r="M1653">
        <v>671</v>
      </c>
      <c r="N1653">
        <v>671</v>
      </c>
      <c r="O1653" t="s">
        <v>5275</v>
      </c>
      <c r="P1653" t="s">
        <v>5361</v>
      </c>
      <c r="Q1653" t="s">
        <v>5336</v>
      </c>
      <c r="R1653" t="s">
        <v>5362</v>
      </c>
      <c r="S1653" t="s">
        <v>5360</v>
      </c>
      <c r="T1653">
        <v>1199.9468584737231</v>
      </c>
      <c r="U1653">
        <v>47588.452318906973</v>
      </c>
    </row>
    <row r="1654" spans="1:21" hidden="1">
      <c r="A1654" t="s">
        <v>5272</v>
      </c>
      <c r="B1654" t="s">
        <v>5363</v>
      </c>
      <c r="C1654" t="s">
        <v>5364</v>
      </c>
      <c r="D1654">
        <v>12.939399999999999</v>
      </c>
      <c r="E1654">
        <v>3.6224249999999998</v>
      </c>
      <c r="F1654">
        <v>401</v>
      </c>
      <c r="G1654">
        <v>857</v>
      </c>
      <c r="H1654">
        <v>749</v>
      </c>
      <c r="I1654">
        <v>530</v>
      </c>
      <c r="J1654">
        <v>1327</v>
      </c>
      <c r="K1654">
        <v>8</v>
      </c>
      <c r="L1654">
        <v>3872</v>
      </c>
      <c r="M1654">
        <v>736</v>
      </c>
      <c r="N1654">
        <v>736</v>
      </c>
      <c r="O1654" t="s">
        <v>5275</v>
      </c>
      <c r="P1654" t="s">
        <v>5365</v>
      </c>
      <c r="Q1654" t="s">
        <v>5366</v>
      </c>
      <c r="R1654" t="s">
        <v>5367</v>
      </c>
      <c r="S1654" t="s">
        <v>5364</v>
      </c>
      <c r="T1654">
        <v>12939.39978094604</v>
      </c>
      <c r="U1654">
        <v>3622425.123657071</v>
      </c>
    </row>
    <row r="1655" spans="1:21" hidden="1">
      <c r="A1655" t="s">
        <v>5272</v>
      </c>
      <c r="B1655" t="s">
        <v>5363</v>
      </c>
      <c r="C1655" t="s">
        <v>5368</v>
      </c>
      <c r="D1655">
        <v>4.5130239999999997</v>
      </c>
      <c r="E1655">
        <v>0.43305700000000003</v>
      </c>
      <c r="F1655">
        <v>0</v>
      </c>
      <c r="G1655">
        <v>8</v>
      </c>
      <c r="H1655">
        <v>0</v>
      </c>
      <c r="I1655">
        <v>2</v>
      </c>
      <c r="J1655">
        <v>122</v>
      </c>
      <c r="K1655">
        <v>0</v>
      </c>
      <c r="L1655">
        <v>132</v>
      </c>
      <c r="M1655">
        <v>737</v>
      </c>
      <c r="N1655">
        <v>737</v>
      </c>
      <c r="O1655" t="s">
        <v>5275</v>
      </c>
      <c r="P1655" t="s">
        <v>5369</v>
      </c>
      <c r="Q1655" t="s">
        <v>5366</v>
      </c>
      <c r="R1655" t="s">
        <v>5370</v>
      </c>
      <c r="S1655" t="s">
        <v>5368</v>
      </c>
      <c r="T1655">
        <v>4513.023719681034</v>
      </c>
      <c r="U1655">
        <v>433056.56951144157</v>
      </c>
    </row>
    <row r="1656" spans="1:21" hidden="1">
      <c r="A1656" t="s">
        <v>5272</v>
      </c>
      <c r="B1656" t="s">
        <v>5363</v>
      </c>
      <c r="C1656" t="s">
        <v>5371</v>
      </c>
      <c r="D1656">
        <v>3.2324510000000002</v>
      </c>
      <c r="E1656">
        <v>0.27225199999999999</v>
      </c>
      <c r="F1656">
        <v>5</v>
      </c>
      <c r="G1656">
        <v>87</v>
      </c>
      <c r="H1656">
        <v>18</v>
      </c>
      <c r="I1656">
        <v>15</v>
      </c>
      <c r="J1656">
        <v>70</v>
      </c>
      <c r="K1656">
        <v>1</v>
      </c>
      <c r="L1656">
        <v>196</v>
      </c>
      <c r="M1656">
        <v>729</v>
      </c>
      <c r="N1656">
        <v>729</v>
      </c>
      <c r="O1656" t="s">
        <v>5275</v>
      </c>
      <c r="P1656" t="s">
        <v>5372</v>
      </c>
      <c r="Q1656" t="s">
        <v>5366</v>
      </c>
      <c r="R1656" t="s">
        <v>5373</v>
      </c>
      <c r="S1656" t="s">
        <v>5371</v>
      </c>
      <c r="T1656">
        <v>3232.4509461205098</v>
      </c>
      <c r="U1656">
        <v>272252.25985190482</v>
      </c>
    </row>
    <row r="1657" spans="1:21" hidden="1">
      <c r="A1657" t="s">
        <v>5272</v>
      </c>
      <c r="B1657" t="s">
        <v>5363</v>
      </c>
      <c r="C1657" t="s">
        <v>5374</v>
      </c>
      <c r="D1657">
        <v>1.4972719999999999</v>
      </c>
      <c r="E1657">
        <v>5.8950000000000002E-2</v>
      </c>
      <c r="F1657">
        <v>0</v>
      </c>
      <c r="G1657">
        <v>17</v>
      </c>
      <c r="H1657">
        <v>0</v>
      </c>
      <c r="I1657">
        <v>3</v>
      </c>
      <c r="J1657">
        <v>30</v>
      </c>
      <c r="K1657">
        <v>0</v>
      </c>
      <c r="L1657">
        <v>50</v>
      </c>
      <c r="M1657">
        <v>728</v>
      </c>
      <c r="N1657">
        <v>728</v>
      </c>
      <c r="O1657" t="s">
        <v>5275</v>
      </c>
      <c r="P1657" t="s">
        <v>5375</v>
      </c>
      <c r="Q1657" t="s">
        <v>5366</v>
      </c>
      <c r="R1657" t="s">
        <v>5376</v>
      </c>
      <c r="S1657" t="s">
        <v>5374</v>
      </c>
      <c r="T1657">
        <v>1497.272184117664</v>
      </c>
      <c r="U1657">
        <v>58950.03900854502</v>
      </c>
    </row>
    <row r="1658" spans="1:21" hidden="1">
      <c r="A1658" t="s">
        <v>5272</v>
      </c>
      <c r="B1658" t="s">
        <v>5363</v>
      </c>
      <c r="C1658" t="s">
        <v>5377</v>
      </c>
      <c r="D1658">
        <v>1.470488</v>
      </c>
      <c r="E1658">
        <v>7.0608000000000004E-2</v>
      </c>
      <c r="F1658">
        <v>12</v>
      </c>
      <c r="G1658">
        <v>5</v>
      </c>
      <c r="H1658">
        <v>16</v>
      </c>
      <c r="I1658">
        <v>13</v>
      </c>
      <c r="J1658">
        <v>9</v>
      </c>
      <c r="K1658">
        <v>0</v>
      </c>
      <c r="L1658">
        <v>55</v>
      </c>
      <c r="M1658">
        <v>727</v>
      </c>
      <c r="N1658">
        <v>727</v>
      </c>
      <c r="O1658" t="s">
        <v>5275</v>
      </c>
      <c r="P1658" t="s">
        <v>5378</v>
      </c>
      <c r="Q1658" t="s">
        <v>5366</v>
      </c>
      <c r="R1658" t="s">
        <v>5379</v>
      </c>
      <c r="S1658" t="s">
        <v>5377</v>
      </c>
      <c r="T1658">
        <v>1470.488313778676</v>
      </c>
      <c r="U1658">
        <v>70608.158532341622</v>
      </c>
    </row>
    <row r="1659" spans="1:21" hidden="1">
      <c r="A1659" t="s">
        <v>5272</v>
      </c>
      <c r="B1659" t="s">
        <v>5363</v>
      </c>
      <c r="C1659" t="s">
        <v>5380</v>
      </c>
      <c r="D1659">
        <v>2.3401149999999999</v>
      </c>
      <c r="E1659">
        <v>0.169158</v>
      </c>
      <c r="F1659">
        <v>22</v>
      </c>
      <c r="G1659">
        <v>62</v>
      </c>
      <c r="H1659">
        <v>32</v>
      </c>
      <c r="I1659">
        <v>22</v>
      </c>
      <c r="J1659">
        <v>56</v>
      </c>
      <c r="K1659">
        <v>0</v>
      </c>
      <c r="L1659">
        <v>194</v>
      </c>
      <c r="M1659">
        <v>734</v>
      </c>
      <c r="N1659">
        <v>734</v>
      </c>
      <c r="O1659" t="s">
        <v>5275</v>
      </c>
      <c r="P1659" t="s">
        <v>5381</v>
      </c>
      <c r="Q1659" t="s">
        <v>5366</v>
      </c>
      <c r="R1659" t="s">
        <v>5382</v>
      </c>
      <c r="S1659" t="s">
        <v>5380</v>
      </c>
      <c r="T1659">
        <v>2340.1147410454741</v>
      </c>
      <c r="U1659">
        <v>169157.61602795581</v>
      </c>
    </row>
    <row r="1660" spans="1:21" hidden="1">
      <c r="A1660" t="s">
        <v>5272</v>
      </c>
      <c r="B1660" t="s">
        <v>5363</v>
      </c>
      <c r="C1660" t="s">
        <v>5383</v>
      </c>
      <c r="D1660">
        <v>5.2602460000000004</v>
      </c>
      <c r="E1660">
        <v>0.69218900000000005</v>
      </c>
      <c r="F1660">
        <v>158</v>
      </c>
      <c r="G1660">
        <v>56</v>
      </c>
      <c r="H1660">
        <v>400</v>
      </c>
      <c r="I1660">
        <v>86</v>
      </c>
      <c r="J1660">
        <v>86</v>
      </c>
      <c r="K1660">
        <v>2</v>
      </c>
      <c r="L1660">
        <v>788</v>
      </c>
      <c r="M1660">
        <v>730</v>
      </c>
      <c r="N1660">
        <v>730</v>
      </c>
      <c r="O1660" t="s">
        <v>5275</v>
      </c>
      <c r="P1660" t="s">
        <v>5384</v>
      </c>
      <c r="Q1660" t="s">
        <v>5366</v>
      </c>
      <c r="R1660" t="s">
        <v>5385</v>
      </c>
      <c r="S1660" t="s">
        <v>5383</v>
      </c>
      <c r="T1660">
        <v>5260.246350231283</v>
      </c>
      <c r="U1660">
        <v>692189.46378347406</v>
      </c>
    </row>
    <row r="1661" spans="1:21" hidden="1">
      <c r="A1661" t="s">
        <v>5272</v>
      </c>
      <c r="B1661" t="s">
        <v>5363</v>
      </c>
      <c r="C1661" t="s">
        <v>5386</v>
      </c>
      <c r="D1661">
        <v>7.0651710000000003</v>
      </c>
      <c r="E1661">
        <v>0.89953899999999998</v>
      </c>
      <c r="F1661">
        <v>273</v>
      </c>
      <c r="G1661">
        <v>942</v>
      </c>
      <c r="H1661">
        <v>518</v>
      </c>
      <c r="I1661">
        <v>125</v>
      </c>
      <c r="J1661">
        <v>158</v>
      </c>
      <c r="K1661">
        <v>3</v>
      </c>
      <c r="L1661">
        <v>2019</v>
      </c>
      <c r="M1661">
        <v>731</v>
      </c>
      <c r="N1661">
        <v>731</v>
      </c>
      <c r="O1661" t="s">
        <v>5275</v>
      </c>
      <c r="P1661" t="s">
        <v>5387</v>
      </c>
      <c r="Q1661" t="s">
        <v>5366</v>
      </c>
      <c r="R1661" t="s">
        <v>5388</v>
      </c>
      <c r="S1661" t="s">
        <v>5386</v>
      </c>
      <c r="T1661">
        <v>7065.1711456565563</v>
      </c>
      <c r="U1661">
        <v>899539.19004568178</v>
      </c>
    </row>
    <row r="1662" spans="1:21" hidden="1">
      <c r="A1662" t="s">
        <v>5272</v>
      </c>
      <c r="B1662" t="s">
        <v>5363</v>
      </c>
      <c r="C1662" t="s">
        <v>5389</v>
      </c>
      <c r="D1662">
        <v>4.2233140000000002</v>
      </c>
      <c r="E1662">
        <v>0.52369900000000003</v>
      </c>
      <c r="F1662">
        <v>131</v>
      </c>
      <c r="G1662">
        <v>69</v>
      </c>
      <c r="H1662">
        <v>308</v>
      </c>
      <c r="I1662">
        <v>58</v>
      </c>
      <c r="J1662">
        <v>96</v>
      </c>
      <c r="K1662">
        <v>2</v>
      </c>
      <c r="L1662">
        <v>664</v>
      </c>
      <c r="M1662">
        <v>732</v>
      </c>
      <c r="N1662">
        <v>732</v>
      </c>
      <c r="O1662" t="s">
        <v>5275</v>
      </c>
      <c r="P1662" t="s">
        <v>5390</v>
      </c>
      <c r="Q1662" t="s">
        <v>5366</v>
      </c>
      <c r="R1662" t="s">
        <v>5391</v>
      </c>
      <c r="S1662" t="s">
        <v>5389</v>
      </c>
      <c r="T1662">
        <v>4223.3143416753564</v>
      </c>
      <c r="U1662">
        <v>523699.13837062998</v>
      </c>
    </row>
    <row r="1663" spans="1:21" hidden="1">
      <c r="A1663" t="s">
        <v>5272</v>
      </c>
      <c r="B1663" t="s">
        <v>5363</v>
      </c>
      <c r="C1663" t="s">
        <v>5392</v>
      </c>
      <c r="D1663">
        <v>4.2569030000000003</v>
      </c>
      <c r="E1663">
        <v>0.40544000000000002</v>
      </c>
      <c r="F1663">
        <v>90</v>
      </c>
      <c r="G1663">
        <v>12</v>
      </c>
      <c r="H1663">
        <v>129</v>
      </c>
      <c r="I1663">
        <v>42</v>
      </c>
      <c r="J1663">
        <v>97</v>
      </c>
      <c r="K1663">
        <v>0</v>
      </c>
      <c r="L1663">
        <v>370</v>
      </c>
      <c r="M1663">
        <v>733</v>
      </c>
      <c r="N1663">
        <v>733</v>
      </c>
      <c r="O1663" t="s">
        <v>5275</v>
      </c>
      <c r="P1663" t="s">
        <v>5393</v>
      </c>
      <c r="Q1663" t="s">
        <v>5366</v>
      </c>
      <c r="R1663" t="s">
        <v>5394</v>
      </c>
      <c r="S1663" t="s">
        <v>5392</v>
      </c>
      <c r="T1663">
        <v>4256.9025424552356</v>
      </c>
      <c r="U1663">
        <v>405439.64204125089</v>
      </c>
    </row>
    <row r="1664" spans="1:21" hidden="1">
      <c r="A1664" t="s">
        <v>5272</v>
      </c>
      <c r="B1664" t="s">
        <v>5363</v>
      </c>
      <c r="C1664" t="s">
        <v>5395</v>
      </c>
      <c r="D1664">
        <v>11.636519</v>
      </c>
      <c r="E1664">
        <v>0.97678600000000004</v>
      </c>
      <c r="F1664">
        <v>106</v>
      </c>
      <c r="G1664">
        <v>119</v>
      </c>
      <c r="H1664">
        <v>211</v>
      </c>
      <c r="I1664">
        <v>163</v>
      </c>
      <c r="J1664">
        <v>313</v>
      </c>
      <c r="K1664">
        <v>1</v>
      </c>
      <c r="L1664">
        <v>913</v>
      </c>
      <c r="M1664">
        <v>735</v>
      </c>
      <c r="N1664">
        <v>735</v>
      </c>
      <c r="O1664" t="s">
        <v>5275</v>
      </c>
      <c r="P1664" t="s">
        <v>5396</v>
      </c>
      <c r="Q1664" t="s">
        <v>5366</v>
      </c>
      <c r="R1664" t="s">
        <v>5397</v>
      </c>
      <c r="S1664" t="s">
        <v>5395</v>
      </c>
      <c r="T1664">
        <v>11636.518905792889</v>
      </c>
      <c r="U1664">
        <v>976786.32825303066</v>
      </c>
    </row>
    <row r="1665" spans="1:21" hidden="1">
      <c r="A1665" t="s">
        <v>5272</v>
      </c>
      <c r="B1665" t="s">
        <v>5398</v>
      </c>
      <c r="C1665" s="344" t="s">
        <v>5399</v>
      </c>
      <c r="D1665">
        <v>22.645817999999998</v>
      </c>
      <c r="E1665">
        <v>9.0381309999999999</v>
      </c>
      <c r="F1665">
        <v>1216</v>
      </c>
      <c r="G1665">
        <v>2054</v>
      </c>
      <c r="H1665">
        <v>2487</v>
      </c>
      <c r="I1665">
        <v>830</v>
      </c>
      <c r="J1665">
        <v>411</v>
      </c>
      <c r="K1665">
        <v>31</v>
      </c>
      <c r="L1665">
        <v>7029</v>
      </c>
      <c r="M1665">
        <v>677</v>
      </c>
      <c r="N1665">
        <v>677</v>
      </c>
      <c r="O1665" t="s">
        <v>5275</v>
      </c>
      <c r="P1665" t="s">
        <v>5400</v>
      </c>
      <c r="Q1665" t="s">
        <v>5401</v>
      </c>
      <c r="R1665" t="s">
        <v>5402</v>
      </c>
      <c r="S1665" t="s">
        <v>5399</v>
      </c>
      <c r="T1665">
        <v>33049.787481442407</v>
      </c>
      <c r="U1665">
        <v>9038131.2898611687</v>
      </c>
    </row>
    <row r="1666" spans="1:21" hidden="1">
      <c r="A1666" t="s">
        <v>5272</v>
      </c>
      <c r="B1666" t="s">
        <v>5398</v>
      </c>
      <c r="C1666" s="344" t="s">
        <v>5403</v>
      </c>
      <c r="D1666">
        <v>6.2049000000000003</v>
      </c>
      <c r="E1666">
        <v>0.53021200000000002</v>
      </c>
      <c r="F1666">
        <v>137</v>
      </c>
      <c r="G1666">
        <v>231</v>
      </c>
      <c r="H1666">
        <v>202</v>
      </c>
      <c r="I1666">
        <v>127</v>
      </c>
      <c r="J1666">
        <v>126</v>
      </c>
      <c r="K1666">
        <v>1</v>
      </c>
      <c r="L1666">
        <v>824</v>
      </c>
      <c r="M1666">
        <v>676</v>
      </c>
      <c r="N1666">
        <v>676</v>
      </c>
      <c r="O1666" t="s">
        <v>5275</v>
      </c>
      <c r="P1666" t="s">
        <v>5404</v>
      </c>
      <c r="Q1666" t="s">
        <v>5401</v>
      </c>
      <c r="R1666" t="s">
        <v>5405</v>
      </c>
      <c r="S1666" t="s">
        <v>5403</v>
      </c>
      <c r="T1666">
        <v>6402.5023941859909</v>
      </c>
      <c r="U1666">
        <v>530211.52805599454</v>
      </c>
    </row>
    <row r="1667" spans="1:21" hidden="1">
      <c r="A1667" t="s">
        <v>5272</v>
      </c>
      <c r="B1667" t="s">
        <v>5406</v>
      </c>
      <c r="C1667" s="344" t="s">
        <v>5407</v>
      </c>
      <c r="D1667">
        <v>2.1962419999999998</v>
      </c>
      <c r="E1667">
        <v>0.25753300000000001</v>
      </c>
      <c r="F1667">
        <v>0</v>
      </c>
      <c r="G1667">
        <v>0</v>
      </c>
      <c r="H1667">
        <v>0</v>
      </c>
      <c r="I1667">
        <v>2</v>
      </c>
      <c r="J1667">
        <v>34</v>
      </c>
      <c r="K1667">
        <v>0</v>
      </c>
      <c r="L1667">
        <v>36</v>
      </c>
      <c r="M1667">
        <v>678</v>
      </c>
      <c r="N1667">
        <v>678</v>
      </c>
      <c r="O1667" t="s">
        <v>5275</v>
      </c>
      <c r="P1667" t="s">
        <v>5408</v>
      </c>
      <c r="Q1667" t="s">
        <v>5409</v>
      </c>
      <c r="R1667" t="s">
        <v>5410</v>
      </c>
      <c r="S1667" t="s">
        <v>5407</v>
      </c>
      <c r="T1667">
        <v>2869.3513928311818</v>
      </c>
      <c r="U1667">
        <v>257533.493403267</v>
      </c>
    </row>
    <row r="1668" spans="1:21" hidden="1">
      <c r="A1668" t="s">
        <v>5272</v>
      </c>
      <c r="B1668" t="s">
        <v>5406</v>
      </c>
      <c r="C1668" s="344" t="s">
        <v>5411</v>
      </c>
      <c r="D1668">
        <v>4.4698729999999998</v>
      </c>
      <c r="E1668">
        <v>1.415456</v>
      </c>
      <c r="F1668">
        <v>375</v>
      </c>
      <c r="G1668">
        <v>118</v>
      </c>
      <c r="H1668">
        <v>627</v>
      </c>
      <c r="I1668">
        <v>12</v>
      </c>
      <c r="J1668">
        <v>1</v>
      </c>
      <c r="K1668">
        <v>3</v>
      </c>
      <c r="L1668">
        <v>1136</v>
      </c>
      <c r="M1668">
        <v>679</v>
      </c>
      <c r="N1668">
        <v>679</v>
      </c>
      <c r="O1668" t="s">
        <v>5275</v>
      </c>
      <c r="P1668" t="s">
        <v>5412</v>
      </c>
      <c r="Q1668" t="s">
        <v>5409</v>
      </c>
      <c r="R1668" t="s">
        <v>5413</v>
      </c>
      <c r="S1668" t="s">
        <v>5411</v>
      </c>
      <c r="T1668">
        <v>7144.7401478922211</v>
      </c>
      <c r="U1668">
        <v>1415455.807619883</v>
      </c>
    </row>
    <row r="1669" spans="1:21" hidden="1">
      <c r="A1669" t="s">
        <v>5272</v>
      </c>
      <c r="B1669" t="s">
        <v>5406</v>
      </c>
      <c r="C1669" s="344" t="s">
        <v>5414</v>
      </c>
      <c r="D1669">
        <v>13.195226999999999</v>
      </c>
      <c r="E1669">
        <v>2.7769720000000002</v>
      </c>
      <c r="F1669">
        <v>100</v>
      </c>
      <c r="G1669">
        <v>30</v>
      </c>
      <c r="H1669">
        <v>98</v>
      </c>
      <c r="I1669">
        <v>521</v>
      </c>
      <c r="J1669">
        <v>727</v>
      </c>
      <c r="K1669">
        <v>2</v>
      </c>
      <c r="L1669">
        <v>1478</v>
      </c>
      <c r="M1669">
        <v>680</v>
      </c>
      <c r="N1669">
        <v>680</v>
      </c>
      <c r="O1669" t="s">
        <v>5275</v>
      </c>
      <c r="P1669" t="s">
        <v>5415</v>
      </c>
      <c r="Q1669" t="s">
        <v>5409</v>
      </c>
      <c r="R1669" t="s">
        <v>5416</v>
      </c>
      <c r="S1669" t="s">
        <v>5414</v>
      </c>
      <c r="T1669">
        <v>15685.29377854668</v>
      </c>
      <c r="U1669">
        <v>2776971.8334230091</v>
      </c>
    </row>
    <row r="1670" spans="1:21" hidden="1">
      <c r="A1670" t="s">
        <v>5272</v>
      </c>
      <c r="B1670" t="s">
        <v>5417</v>
      </c>
      <c r="C1670" s="344" t="s">
        <v>5418</v>
      </c>
      <c r="D1670">
        <v>4.55884</v>
      </c>
      <c r="E1670">
        <v>1.3254840000000001</v>
      </c>
      <c r="F1670">
        <v>321</v>
      </c>
      <c r="G1670">
        <v>153</v>
      </c>
      <c r="H1670">
        <v>536</v>
      </c>
      <c r="I1670">
        <v>270</v>
      </c>
      <c r="J1670">
        <v>166</v>
      </c>
      <c r="K1670">
        <v>1</v>
      </c>
      <c r="L1670">
        <v>1447</v>
      </c>
      <c r="M1670">
        <v>683</v>
      </c>
      <c r="N1670">
        <v>683</v>
      </c>
      <c r="O1670" t="s">
        <v>5275</v>
      </c>
      <c r="P1670" t="s">
        <v>5419</v>
      </c>
      <c r="Q1670" t="s">
        <v>5420</v>
      </c>
      <c r="R1670" t="s">
        <v>5421</v>
      </c>
      <c r="S1670" t="s">
        <v>5418</v>
      </c>
      <c r="T1670">
        <v>7567.9541630802241</v>
      </c>
      <c r="U1670">
        <v>1325483.850944197</v>
      </c>
    </row>
    <row r="1671" spans="1:21" hidden="1">
      <c r="A1671" t="s">
        <v>5272</v>
      </c>
      <c r="B1671" t="s">
        <v>5417</v>
      </c>
      <c r="C1671" s="344" t="s">
        <v>5422</v>
      </c>
      <c r="D1671">
        <v>29.061817000000001</v>
      </c>
      <c r="E1671">
        <v>6.212898</v>
      </c>
      <c r="F1671">
        <v>756</v>
      </c>
      <c r="G1671">
        <v>814</v>
      </c>
      <c r="H1671">
        <v>1003</v>
      </c>
      <c r="I1671">
        <v>814</v>
      </c>
      <c r="J1671">
        <v>794</v>
      </c>
      <c r="K1671">
        <v>3</v>
      </c>
      <c r="L1671">
        <v>4184</v>
      </c>
      <c r="M1671">
        <v>682</v>
      </c>
      <c r="N1671">
        <v>682</v>
      </c>
      <c r="O1671" t="s">
        <v>5275</v>
      </c>
      <c r="P1671" t="s">
        <v>5423</v>
      </c>
      <c r="Q1671" t="s">
        <v>5420</v>
      </c>
      <c r="R1671" t="s">
        <v>5424</v>
      </c>
      <c r="S1671" t="s">
        <v>5422</v>
      </c>
      <c r="T1671">
        <v>40051.054477312449</v>
      </c>
      <c r="U1671">
        <v>6212897.6963457316</v>
      </c>
    </row>
    <row r="1672" spans="1:21" hidden="1">
      <c r="A1672" t="s">
        <v>5272</v>
      </c>
      <c r="B1672" t="s">
        <v>5417</v>
      </c>
      <c r="C1672" s="344" t="s">
        <v>5425</v>
      </c>
      <c r="D1672">
        <v>2.9906199999999998</v>
      </c>
      <c r="E1672">
        <v>0.339638</v>
      </c>
      <c r="F1672">
        <v>129</v>
      </c>
      <c r="G1672">
        <v>12</v>
      </c>
      <c r="H1672">
        <v>217</v>
      </c>
      <c r="I1672">
        <v>43</v>
      </c>
      <c r="J1672">
        <v>39</v>
      </c>
      <c r="K1672">
        <v>0</v>
      </c>
      <c r="L1672">
        <v>440</v>
      </c>
      <c r="M1672">
        <v>681</v>
      </c>
      <c r="N1672">
        <v>681</v>
      </c>
      <c r="O1672" t="s">
        <v>5275</v>
      </c>
      <c r="P1672" t="s">
        <v>5426</v>
      </c>
      <c r="Q1672" t="s">
        <v>5420</v>
      </c>
      <c r="R1672" t="s">
        <v>5427</v>
      </c>
      <c r="S1672" t="s">
        <v>5425</v>
      </c>
      <c r="T1672">
        <v>3386.304841070601</v>
      </c>
      <c r="U1672">
        <v>339638.26643273269</v>
      </c>
    </row>
    <row r="1673" spans="1:21" hidden="1">
      <c r="A1673" t="s">
        <v>5272</v>
      </c>
      <c r="B1673" t="s">
        <v>5428</v>
      </c>
      <c r="C1673" t="s">
        <v>5429</v>
      </c>
      <c r="D1673">
        <v>8.0023599999999995</v>
      </c>
      <c r="E1673">
        <v>1.0040690000000001</v>
      </c>
      <c r="F1673">
        <v>261</v>
      </c>
      <c r="G1673">
        <v>79</v>
      </c>
      <c r="H1673">
        <v>447</v>
      </c>
      <c r="I1673">
        <v>192</v>
      </c>
      <c r="J1673">
        <v>213</v>
      </c>
      <c r="K1673">
        <v>3</v>
      </c>
      <c r="L1673">
        <v>1195</v>
      </c>
      <c r="M1673">
        <v>685</v>
      </c>
      <c r="N1673">
        <v>685</v>
      </c>
      <c r="O1673" t="s">
        <v>5275</v>
      </c>
      <c r="P1673" t="s">
        <v>5430</v>
      </c>
      <c r="Q1673" t="s">
        <v>5431</v>
      </c>
      <c r="R1673" t="s">
        <v>5432</v>
      </c>
      <c r="S1673" t="s">
        <v>5429</v>
      </c>
      <c r="T1673">
        <v>8002.3596718036861</v>
      </c>
      <c r="U1673">
        <v>1004068.962949142</v>
      </c>
    </row>
    <row r="1674" spans="1:21" hidden="1">
      <c r="A1674" t="s">
        <v>5272</v>
      </c>
      <c r="B1674" t="s">
        <v>5428</v>
      </c>
      <c r="C1674" t="s">
        <v>5433</v>
      </c>
      <c r="D1674">
        <v>18.813452999999999</v>
      </c>
      <c r="E1674">
        <v>5.0835980000000003</v>
      </c>
      <c r="F1674">
        <v>1359</v>
      </c>
      <c r="G1674">
        <v>1071</v>
      </c>
      <c r="H1674">
        <v>2987</v>
      </c>
      <c r="I1674">
        <v>712</v>
      </c>
      <c r="J1674">
        <v>638</v>
      </c>
      <c r="K1674">
        <v>10</v>
      </c>
      <c r="L1674">
        <v>6777</v>
      </c>
      <c r="M1674">
        <v>686</v>
      </c>
      <c r="N1674">
        <v>686</v>
      </c>
      <c r="O1674" t="s">
        <v>5275</v>
      </c>
      <c r="P1674" t="s">
        <v>5434</v>
      </c>
      <c r="Q1674" t="s">
        <v>5431</v>
      </c>
      <c r="R1674" t="s">
        <v>5435</v>
      </c>
      <c r="S1674" t="s">
        <v>5433</v>
      </c>
      <c r="T1674">
        <v>18813.452874540781</v>
      </c>
      <c r="U1674">
        <v>5083598.1878096163</v>
      </c>
    </row>
    <row r="1675" spans="1:21" hidden="1">
      <c r="A1675" t="s">
        <v>5272</v>
      </c>
      <c r="B1675" t="s">
        <v>5428</v>
      </c>
      <c r="C1675" t="s">
        <v>5436</v>
      </c>
      <c r="D1675">
        <v>1.4938419999999999</v>
      </c>
      <c r="E1675">
        <v>5.4216E-2</v>
      </c>
      <c r="F1675">
        <v>0</v>
      </c>
      <c r="G1675">
        <v>0</v>
      </c>
      <c r="H1675">
        <v>0</v>
      </c>
      <c r="I1675">
        <v>2</v>
      </c>
      <c r="J1675">
        <v>28</v>
      </c>
      <c r="K1675">
        <v>0</v>
      </c>
      <c r="L1675">
        <v>30</v>
      </c>
      <c r="M1675">
        <v>687</v>
      </c>
      <c r="N1675">
        <v>687</v>
      </c>
      <c r="O1675" t="s">
        <v>5275</v>
      </c>
      <c r="P1675" t="s">
        <v>5437</v>
      </c>
      <c r="Q1675" t="s">
        <v>5431</v>
      </c>
      <c r="R1675" t="s">
        <v>5438</v>
      </c>
      <c r="S1675" t="s">
        <v>5436</v>
      </c>
      <c r="T1675">
        <v>1493.8419267665629</v>
      </c>
      <c r="U1675">
        <v>54216.24294611314</v>
      </c>
    </row>
    <row r="1676" spans="1:21" hidden="1">
      <c r="A1676" t="s">
        <v>5272</v>
      </c>
      <c r="B1676" t="s">
        <v>5428</v>
      </c>
      <c r="C1676" s="344" t="s">
        <v>5439</v>
      </c>
      <c r="D1676">
        <v>9.4277280000000001</v>
      </c>
      <c r="E1676">
        <v>1.8583529999999999</v>
      </c>
      <c r="F1676">
        <v>223</v>
      </c>
      <c r="G1676">
        <v>86</v>
      </c>
      <c r="H1676">
        <v>322</v>
      </c>
      <c r="I1676">
        <v>351</v>
      </c>
      <c r="J1676">
        <v>453</v>
      </c>
      <c r="K1676">
        <v>7</v>
      </c>
      <c r="L1676">
        <v>1442</v>
      </c>
      <c r="M1676">
        <v>684</v>
      </c>
      <c r="N1676">
        <v>684</v>
      </c>
      <c r="O1676" t="s">
        <v>5275</v>
      </c>
      <c r="P1676" t="s">
        <v>5440</v>
      </c>
      <c r="Q1676" t="s">
        <v>5431</v>
      </c>
      <c r="R1676" t="s">
        <v>5441</v>
      </c>
      <c r="S1676" t="s">
        <v>5439</v>
      </c>
      <c r="T1676">
        <v>9828.5637508097807</v>
      </c>
      <c r="U1676">
        <v>1858353.47835439</v>
      </c>
    </row>
    <row r="1677" spans="1:21" hidden="1">
      <c r="A1677" t="s">
        <v>5272</v>
      </c>
      <c r="B1677" t="s">
        <v>5442</v>
      </c>
      <c r="C1677" t="s">
        <v>5443</v>
      </c>
      <c r="D1677">
        <v>36.862448999999998</v>
      </c>
      <c r="E1677">
        <v>14.2957</v>
      </c>
      <c r="F1677">
        <v>1658</v>
      </c>
      <c r="G1677">
        <v>1889</v>
      </c>
      <c r="H1677">
        <v>5551</v>
      </c>
      <c r="I1677">
        <v>312</v>
      </c>
      <c r="J1677">
        <v>219</v>
      </c>
      <c r="K1677">
        <v>44</v>
      </c>
      <c r="L1677">
        <v>9673</v>
      </c>
      <c r="M1677">
        <v>738</v>
      </c>
      <c r="N1677">
        <v>738</v>
      </c>
      <c r="O1677" t="s">
        <v>5275</v>
      </c>
      <c r="P1677" t="s">
        <v>5444</v>
      </c>
      <c r="Q1677" t="s">
        <v>5445</v>
      </c>
      <c r="R1677" t="s">
        <v>5446</v>
      </c>
      <c r="S1677" t="s">
        <v>5443</v>
      </c>
      <c r="T1677">
        <v>36862.448744045592</v>
      </c>
      <c r="U1677">
        <v>14295700.207604609</v>
      </c>
    </row>
    <row r="1678" spans="1:21" hidden="1">
      <c r="A1678" t="s">
        <v>5272</v>
      </c>
      <c r="B1678" t="s">
        <v>5442</v>
      </c>
      <c r="C1678" t="s">
        <v>5447</v>
      </c>
      <c r="D1678">
        <v>2.4788030000000001</v>
      </c>
      <c r="E1678">
        <v>0.19228799999999999</v>
      </c>
      <c r="F1678">
        <v>22</v>
      </c>
      <c r="G1678">
        <v>32</v>
      </c>
      <c r="H1678">
        <v>35</v>
      </c>
      <c r="I1678">
        <v>50</v>
      </c>
      <c r="J1678">
        <v>81</v>
      </c>
      <c r="K1678">
        <v>0</v>
      </c>
      <c r="L1678">
        <v>220</v>
      </c>
      <c r="M1678">
        <v>739</v>
      </c>
      <c r="N1678">
        <v>739</v>
      </c>
      <c r="O1678" t="s">
        <v>5275</v>
      </c>
      <c r="P1678" t="s">
        <v>5448</v>
      </c>
      <c r="Q1678" t="s">
        <v>5445</v>
      </c>
      <c r="R1678" t="s">
        <v>5449</v>
      </c>
      <c r="S1678" t="s">
        <v>5447</v>
      </c>
      <c r="T1678">
        <v>2478.803345292356</v>
      </c>
      <c r="U1678">
        <v>192288.3273930297</v>
      </c>
    </row>
    <row r="1679" spans="1:21" hidden="1">
      <c r="A1679" t="s">
        <v>5272</v>
      </c>
      <c r="B1679" t="s">
        <v>5442</v>
      </c>
      <c r="C1679" t="s">
        <v>5450</v>
      </c>
      <c r="D1679">
        <v>14.900880000000001</v>
      </c>
      <c r="E1679">
        <v>4.1340380000000003</v>
      </c>
      <c r="F1679">
        <v>759</v>
      </c>
      <c r="G1679">
        <v>60</v>
      </c>
      <c r="H1679">
        <v>2402</v>
      </c>
      <c r="I1679">
        <v>274</v>
      </c>
      <c r="J1679">
        <v>203</v>
      </c>
      <c r="K1679">
        <v>3</v>
      </c>
      <c r="L1679">
        <v>3701</v>
      </c>
      <c r="M1679">
        <v>740</v>
      </c>
      <c r="N1679">
        <v>740</v>
      </c>
      <c r="O1679" t="s">
        <v>5275</v>
      </c>
      <c r="P1679" t="s">
        <v>5451</v>
      </c>
      <c r="Q1679" t="s">
        <v>5445</v>
      </c>
      <c r="R1679" t="s">
        <v>5452</v>
      </c>
      <c r="S1679" t="s">
        <v>5450</v>
      </c>
      <c r="T1679">
        <v>14900.880429498729</v>
      </c>
      <c r="U1679">
        <v>4134037.51589124</v>
      </c>
    </row>
    <row r="1680" spans="1:21" hidden="1">
      <c r="A1680" t="s">
        <v>5272</v>
      </c>
      <c r="B1680" t="s">
        <v>5453</v>
      </c>
      <c r="C1680" s="344" t="s">
        <v>5279</v>
      </c>
      <c r="D1680">
        <v>10.367086</v>
      </c>
      <c r="E1680">
        <v>5.1061779999999999</v>
      </c>
      <c r="F1680">
        <v>866</v>
      </c>
      <c r="G1680">
        <v>3493</v>
      </c>
      <c r="H1680">
        <v>2436</v>
      </c>
      <c r="I1680">
        <v>91</v>
      </c>
      <c r="J1680">
        <v>39</v>
      </c>
      <c r="K1680">
        <v>15</v>
      </c>
      <c r="L1680">
        <v>6940</v>
      </c>
      <c r="M1680">
        <v>688</v>
      </c>
      <c r="N1680">
        <v>688</v>
      </c>
      <c r="O1680" t="s">
        <v>5275</v>
      </c>
      <c r="P1680" t="s">
        <v>5454</v>
      </c>
      <c r="Q1680" t="s">
        <v>5455</v>
      </c>
      <c r="R1680" t="s">
        <v>5281</v>
      </c>
      <c r="S1680" t="s">
        <v>5279</v>
      </c>
      <c r="T1680">
        <v>16573.356846375489</v>
      </c>
      <c r="U1680">
        <v>5106178.2078796364</v>
      </c>
    </row>
    <row r="1681" spans="1:21" hidden="1">
      <c r="A1681" t="s">
        <v>5272</v>
      </c>
      <c r="B1681" t="s">
        <v>5456</v>
      </c>
      <c r="C1681" t="s">
        <v>5457</v>
      </c>
      <c r="D1681">
        <v>5.010097</v>
      </c>
      <c r="E1681">
        <v>0.44007200000000002</v>
      </c>
      <c r="F1681">
        <v>43</v>
      </c>
      <c r="G1681">
        <v>2</v>
      </c>
      <c r="H1681">
        <v>54</v>
      </c>
      <c r="I1681">
        <v>46</v>
      </c>
      <c r="J1681">
        <v>107</v>
      </c>
      <c r="K1681">
        <v>0</v>
      </c>
      <c r="L1681">
        <v>252</v>
      </c>
      <c r="M1681">
        <v>2529</v>
      </c>
      <c r="N1681">
        <v>2529</v>
      </c>
      <c r="O1681" t="s">
        <v>5275</v>
      </c>
      <c r="P1681" t="s">
        <v>5458</v>
      </c>
      <c r="Q1681" t="s">
        <v>5459</v>
      </c>
      <c r="R1681" t="s">
        <v>5460</v>
      </c>
      <c r="S1681" t="s">
        <v>5457</v>
      </c>
      <c r="T1681">
        <v>5010.097051670029</v>
      </c>
      <c r="U1681">
        <v>440072.30213325401</v>
      </c>
    </row>
    <row r="1682" spans="1:21" hidden="1">
      <c r="A1682" t="s">
        <v>5272</v>
      </c>
      <c r="B1682" t="s">
        <v>5456</v>
      </c>
      <c r="C1682" s="344" t="s">
        <v>5290</v>
      </c>
      <c r="D1682">
        <v>6.0801069999999999</v>
      </c>
      <c r="E1682">
        <v>1.5352889999999999</v>
      </c>
      <c r="F1682">
        <v>206</v>
      </c>
      <c r="G1682">
        <v>18</v>
      </c>
      <c r="H1682">
        <v>363</v>
      </c>
      <c r="I1682">
        <v>183</v>
      </c>
      <c r="J1682">
        <v>392</v>
      </c>
      <c r="K1682">
        <v>4</v>
      </c>
      <c r="L1682">
        <v>1166</v>
      </c>
      <c r="M1682">
        <v>2530</v>
      </c>
      <c r="N1682">
        <v>2530</v>
      </c>
      <c r="O1682" t="s">
        <v>5275</v>
      </c>
      <c r="P1682" t="s">
        <v>5461</v>
      </c>
      <c r="Q1682" t="s">
        <v>5459</v>
      </c>
      <c r="R1682" t="s">
        <v>5292</v>
      </c>
      <c r="S1682" t="s">
        <v>5290</v>
      </c>
      <c r="T1682">
        <v>7835.8730150832744</v>
      </c>
      <c r="U1682">
        <v>1535288.925328756</v>
      </c>
    </row>
    <row r="1683" spans="1:21" hidden="1">
      <c r="A1683" t="s">
        <v>5272</v>
      </c>
      <c r="B1683" t="s">
        <v>5456</v>
      </c>
      <c r="C1683" t="s">
        <v>5462</v>
      </c>
      <c r="D1683">
        <v>66.974261999999996</v>
      </c>
      <c r="E1683">
        <v>22.47587</v>
      </c>
      <c r="F1683">
        <v>2455</v>
      </c>
      <c r="G1683">
        <v>728</v>
      </c>
      <c r="H1683">
        <v>6377</v>
      </c>
      <c r="I1683">
        <v>760</v>
      </c>
      <c r="J1683">
        <v>2013</v>
      </c>
      <c r="K1683">
        <v>74</v>
      </c>
      <c r="L1683">
        <v>12407</v>
      </c>
      <c r="M1683">
        <v>2528</v>
      </c>
      <c r="N1683">
        <v>2528</v>
      </c>
      <c r="O1683" t="s">
        <v>5275</v>
      </c>
      <c r="P1683" t="s">
        <v>5463</v>
      </c>
      <c r="Q1683" t="s">
        <v>5459</v>
      </c>
      <c r="R1683" t="s">
        <v>5464</v>
      </c>
      <c r="S1683" t="s">
        <v>5462</v>
      </c>
      <c r="T1683">
        <v>66974.262366829033</v>
      </c>
      <c r="U1683">
        <v>22475869.538892061</v>
      </c>
    </row>
    <row r="1684" spans="1:21" hidden="1">
      <c r="A1684" t="s">
        <v>5272</v>
      </c>
      <c r="B1684" t="s">
        <v>5456</v>
      </c>
      <c r="C1684" t="s">
        <v>5465</v>
      </c>
      <c r="D1684">
        <v>1.4058349999999999</v>
      </c>
      <c r="E1684">
        <v>9.1190999999999994E-2</v>
      </c>
      <c r="F1684">
        <v>2</v>
      </c>
      <c r="G1684">
        <v>0</v>
      </c>
      <c r="H1684">
        <v>3</v>
      </c>
      <c r="I1684">
        <v>9</v>
      </c>
      <c r="J1684">
        <v>34</v>
      </c>
      <c r="K1684">
        <v>0</v>
      </c>
      <c r="L1684">
        <v>48</v>
      </c>
      <c r="M1684">
        <v>2526</v>
      </c>
      <c r="N1684">
        <v>2526</v>
      </c>
      <c r="O1684" t="s">
        <v>5275</v>
      </c>
      <c r="P1684" t="s">
        <v>5466</v>
      </c>
      <c r="Q1684" t="s">
        <v>5459</v>
      </c>
      <c r="R1684" t="s">
        <v>5467</v>
      </c>
      <c r="S1684" t="s">
        <v>5465</v>
      </c>
      <c r="T1684">
        <v>1405.835219564626</v>
      </c>
      <c r="U1684">
        <v>91191.412900078562</v>
      </c>
    </row>
    <row r="1685" spans="1:21" hidden="1">
      <c r="A1685" t="s">
        <v>5272</v>
      </c>
      <c r="B1685" t="s">
        <v>5456</v>
      </c>
      <c r="C1685" t="s">
        <v>5468</v>
      </c>
      <c r="D1685">
        <v>1.5382990000000001</v>
      </c>
      <c r="E1685">
        <v>0.107586</v>
      </c>
      <c r="F1685">
        <v>0</v>
      </c>
      <c r="G1685">
        <v>0</v>
      </c>
      <c r="H1685">
        <v>0</v>
      </c>
      <c r="I1685">
        <v>1</v>
      </c>
      <c r="J1685">
        <v>4</v>
      </c>
      <c r="K1685">
        <v>0</v>
      </c>
      <c r="L1685">
        <v>5</v>
      </c>
      <c r="M1685">
        <v>2532</v>
      </c>
      <c r="N1685">
        <v>2532</v>
      </c>
      <c r="O1685" t="s">
        <v>5275</v>
      </c>
      <c r="P1685" t="s">
        <v>5469</v>
      </c>
      <c r="Q1685" t="s">
        <v>5459</v>
      </c>
      <c r="R1685" t="s">
        <v>5470</v>
      </c>
      <c r="S1685" t="s">
        <v>5468</v>
      </c>
      <c r="T1685">
        <v>1538.2987258259921</v>
      </c>
      <c r="U1685">
        <v>107586.162197823</v>
      </c>
    </row>
    <row r="1686" spans="1:21" hidden="1">
      <c r="A1686" t="s">
        <v>5272</v>
      </c>
      <c r="B1686" t="s">
        <v>5456</v>
      </c>
      <c r="C1686" s="344" t="s">
        <v>531</v>
      </c>
      <c r="D1686">
        <v>9.5862000000000003E-2</v>
      </c>
      <c r="E1686">
        <v>2.209E-3</v>
      </c>
      <c r="M1686">
        <v>2531</v>
      </c>
      <c r="N1686">
        <v>2531</v>
      </c>
      <c r="O1686" t="s">
        <v>5275</v>
      </c>
      <c r="P1686" t="s">
        <v>5471</v>
      </c>
      <c r="Q1686" t="s">
        <v>5459</v>
      </c>
      <c r="R1686" t="s">
        <v>5472</v>
      </c>
      <c r="S1686" t="s">
        <v>5473</v>
      </c>
      <c r="T1686">
        <v>192.39310731027831</v>
      </c>
      <c r="U1686">
        <v>2209.4318063071978</v>
      </c>
    </row>
    <row r="1687" spans="1:21" hidden="1">
      <c r="A1687" t="s">
        <v>5272</v>
      </c>
      <c r="B1687" t="s">
        <v>5456</v>
      </c>
      <c r="C1687" s="344" t="s">
        <v>531</v>
      </c>
      <c r="D1687">
        <v>0.23991000000000001</v>
      </c>
      <c r="E1687">
        <v>2.702E-3</v>
      </c>
      <c r="F1687">
        <v>0</v>
      </c>
      <c r="G1687">
        <v>0</v>
      </c>
      <c r="H1687">
        <v>0</v>
      </c>
      <c r="I1687">
        <v>0</v>
      </c>
      <c r="J1687">
        <v>1</v>
      </c>
      <c r="K1687">
        <v>0</v>
      </c>
      <c r="L1687">
        <v>1</v>
      </c>
      <c r="M1687">
        <v>2527</v>
      </c>
      <c r="N1687">
        <v>2527</v>
      </c>
      <c r="O1687" t="s">
        <v>5275</v>
      </c>
      <c r="P1687" t="s">
        <v>5474</v>
      </c>
      <c r="Q1687" t="s">
        <v>5459</v>
      </c>
      <c r="R1687" t="s">
        <v>5304</v>
      </c>
      <c r="S1687" t="s">
        <v>5302</v>
      </c>
      <c r="T1687">
        <v>414.02118281459309</v>
      </c>
      <c r="U1687">
        <v>2701.778044403648</v>
      </c>
    </row>
    <row r="1688" spans="1:21" hidden="1">
      <c r="A1688" t="s">
        <v>5272</v>
      </c>
      <c r="B1688" t="s">
        <v>5475</v>
      </c>
      <c r="C1688" t="s">
        <v>5476</v>
      </c>
      <c r="D1688">
        <v>1.6068199999999999</v>
      </c>
      <c r="E1688">
        <v>7.3227E-2</v>
      </c>
      <c r="F1688">
        <v>19</v>
      </c>
      <c r="G1688">
        <v>0</v>
      </c>
      <c r="H1688">
        <v>28</v>
      </c>
      <c r="I1688">
        <v>14</v>
      </c>
      <c r="J1688">
        <v>31</v>
      </c>
      <c r="K1688">
        <v>0</v>
      </c>
      <c r="L1688">
        <v>92</v>
      </c>
      <c r="M1688">
        <v>851</v>
      </c>
      <c r="N1688">
        <v>851</v>
      </c>
      <c r="O1688" t="s">
        <v>5275</v>
      </c>
      <c r="P1688" t="s">
        <v>5477</v>
      </c>
      <c r="Q1688" t="s">
        <v>5478</v>
      </c>
      <c r="R1688" t="s">
        <v>5479</v>
      </c>
      <c r="S1688" t="s">
        <v>5476</v>
      </c>
      <c r="T1688">
        <v>1606.81970074677</v>
      </c>
      <c r="U1688">
        <v>73226.692442303873</v>
      </c>
    </row>
    <row r="1689" spans="1:21" hidden="1">
      <c r="A1689" t="s">
        <v>5272</v>
      </c>
      <c r="B1689" t="s">
        <v>5475</v>
      </c>
      <c r="C1689" t="s">
        <v>5480</v>
      </c>
      <c r="D1689">
        <v>8.1033539999999995</v>
      </c>
      <c r="E1689">
        <v>1.847521</v>
      </c>
      <c r="F1689">
        <v>258</v>
      </c>
      <c r="G1689">
        <v>17</v>
      </c>
      <c r="H1689">
        <v>481</v>
      </c>
      <c r="I1689">
        <v>145</v>
      </c>
      <c r="J1689">
        <v>327</v>
      </c>
      <c r="K1689">
        <v>2</v>
      </c>
      <c r="L1689">
        <v>1230</v>
      </c>
      <c r="M1689">
        <v>846</v>
      </c>
      <c r="N1689">
        <v>846</v>
      </c>
      <c r="O1689" t="s">
        <v>5275</v>
      </c>
      <c r="P1689" t="s">
        <v>5481</v>
      </c>
      <c r="Q1689" t="s">
        <v>5478</v>
      </c>
      <c r="R1689" t="s">
        <v>5482</v>
      </c>
      <c r="S1689" t="s">
        <v>5480</v>
      </c>
      <c r="T1689">
        <v>8103.3536598025494</v>
      </c>
      <c r="U1689">
        <v>1847520.719723335</v>
      </c>
    </row>
    <row r="1690" spans="1:21" hidden="1">
      <c r="A1690" t="s">
        <v>5272</v>
      </c>
      <c r="B1690" t="s">
        <v>5475</v>
      </c>
      <c r="C1690" s="344" t="s">
        <v>5483</v>
      </c>
      <c r="D1690">
        <v>2.9168970000000001</v>
      </c>
      <c r="E1690">
        <v>9.6437999999999996E-2</v>
      </c>
      <c r="F1690">
        <v>4</v>
      </c>
      <c r="G1690">
        <v>0</v>
      </c>
      <c r="H1690">
        <v>2</v>
      </c>
      <c r="I1690">
        <v>4</v>
      </c>
      <c r="J1690">
        <v>15</v>
      </c>
      <c r="K1690">
        <v>1</v>
      </c>
      <c r="L1690">
        <v>26</v>
      </c>
      <c r="M1690">
        <v>848</v>
      </c>
      <c r="N1690">
        <v>848</v>
      </c>
      <c r="O1690" t="s">
        <v>5275</v>
      </c>
      <c r="P1690" t="s">
        <v>5484</v>
      </c>
      <c r="Q1690" t="s">
        <v>5478</v>
      </c>
      <c r="R1690" t="s">
        <v>5485</v>
      </c>
      <c r="S1690" t="s">
        <v>5483</v>
      </c>
      <c r="T1690">
        <v>5291.6225584494869</v>
      </c>
      <c r="U1690">
        <v>96438.052181881751</v>
      </c>
    </row>
    <row r="1691" spans="1:21" hidden="1">
      <c r="A1691" t="s">
        <v>5272</v>
      </c>
      <c r="B1691" t="s">
        <v>5475</v>
      </c>
      <c r="C1691" t="s">
        <v>5486</v>
      </c>
      <c r="D1691">
        <v>3.0308039999999998</v>
      </c>
      <c r="E1691">
        <v>0.21566399999999999</v>
      </c>
      <c r="F1691">
        <v>51</v>
      </c>
      <c r="G1691">
        <v>0</v>
      </c>
      <c r="H1691">
        <v>66</v>
      </c>
      <c r="I1691">
        <v>25</v>
      </c>
      <c r="J1691">
        <v>41</v>
      </c>
      <c r="K1691">
        <v>2</v>
      </c>
      <c r="L1691">
        <v>185</v>
      </c>
      <c r="M1691">
        <v>849</v>
      </c>
      <c r="N1691">
        <v>849</v>
      </c>
      <c r="O1691" t="s">
        <v>5275</v>
      </c>
      <c r="P1691" t="s">
        <v>5487</v>
      </c>
      <c r="Q1691" t="s">
        <v>5478</v>
      </c>
      <c r="R1691" t="s">
        <v>5488</v>
      </c>
      <c r="S1691" t="s">
        <v>5486</v>
      </c>
      <c r="T1691">
        <v>3030.803681034382</v>
      </c>
      <c r="U1691">
        <v>215663.7330588545</v>
      </c>
    </row>
    <row r="1692" spans="1:21" hidden="1">
      <c r="A1692" t="s">
        <v>5272</v>
      </c>
      <c r="B1692" t="s">
        <v>5475</v>
      </c>
      <c r="C1692" t="s">
        <v>5489</v>
      </c>
      <c r="D1692">
        <v>2.7341519999999999</v>
      </c>
      <c r="E1692">
        <v>0.16145399999999999</v>
      </c>
      <c r="F1692">
        <v>28</v>
      </c>
      <c r="G1692">
        <v>0</v>
      </c>
      <c r="H1692">
        <v>46</v>
      </c>
      <c r="I1692">
        <v>25</v>
      </c>
      <c r="J1692">
        <v>33</v>
      </c>
      <c r="K1692">
        <v>0</v>
      </c>
      <c r="L1692">
        <v>132</v>
      </c>
      <c r="M1692">
        <v>852</v>
      </c>
      <c r="N1692">
        <v>852</v>
      </c>
      <c r="O1692" t="s">
        <v>5275</v>
      </c>
      <c r="P1692" t="s">
        <v>5490</v>
      </c>
      <c r="Q1692" t="s">
        <v>5478</v>
      </c>
      <c r="R1692" t="s">
        <v>5491</v>
      </c>
      <c r="S1692" t="s">
        <v>5489</v>
      </c>
      <c r="T1692">
        <v>2734.1524903839372</v>
      </c>
      <c r="U1692">
        <v>161454.4168889226</v>
      </c>
    </row>
    <row r="1693" spans="1:21" hidden="1">
      <c r="A1693" t="s">
        <v>5272</v>
      </c>
      <c r="B1693" t="s">
        <v>5475</v>
      </c>
      <c r="C1693" t="s">
        <v>5492</v>
      </c>
      <c r="D1693">
        <v>1.8922540000000001</v>
      </c>
      <c r="E1693">
        <v>9.5566999999999999E-2</v>
      </c>
      <c r="F1693">
        <v>4</v>
      </c>
      <c r="G1693">
        <v>1</v>
      </c>
      <c r="H1693">
        <v>12</v>
      </c>
      <c r="I1693">
        <v>16</v>
      </c>
      <c r="J1693">
        <v>30</v>
      </c>
      <c r="K1693">
        <v>0</v>
      </c>
      <c r="L1693">
        <v>63</v>
      </c>
      <c r="M1693">
        <v>854</v>
      </c>
      <c r="N1693">
        <v>854</v>
      </c>
      <c r="O1693" t="s">
        <v>5275</v>
      </c>
      <c r="P1693" t="s">
        <v>5493</v>
      </c>
      <c r="Q1693" t="s">
        <v>5478</v>
      </c>
      <c r="R1693" t="s">
        <v>5494</v>
      </c>
      <c r="S1693" t="s">
        <v>5492</v>
      </c>
      <c r="T1693">
        <v>1892.2541376826191</v>
      </c>
      <c r="U1693">
        <v>95567.133316874591</v>
      </c>
    </row>
    <row r="1694" spans="1:21" hidden="1">
      <c r="A1694" t="s">
        <v>5272</v>
      </c>
      <c r="B1694" t="s">
        <v>5475</v>
      </c>
      <c r="C1694" t="s">
        <v>5495</v>
      </c>
      <c r="D1694">
        <v>8.0067939999999993</v>
      </c>
      <c r="E1694">
        <v>1.062646</v>
      </c>
      <c r="F1694">
        <v>78</v>
      </c>
      <c r="G1694">
        <v>56</v>
      </c>
      <c r="H1694">
        <v>149</v>
      </c>
      <c r="I1694">
        <v>88</v>
      </c>
      <c r="J1694">
        <v>221</v>
      </c>
      <c r="K1694">
        <v>1</v>
      </c>
      <c r="L1694">
        <v>593</v>
      </c>
      <c r="M1694">
        <v>850</v>
      </c>
      <c r="N1694">
        <v>850</v>
      </c>
      <c r="O1694" t="s">
        <v>5275</v>
      </c>
      <c r="P1694" t="s">
        <v>5496</v>
      </c>
      <c r="Q1694" t="s">
        <v>5478</v>
      </c>
      <c r="R1694" t="s">
        <v>5497</v>
      </c>
      <c r="S1694" t="s">
        <v>5495</v>
      </c>
      <c r="T1694">
        <v>8006.7942754539636</v>
      </c>
      <c r="U1694">
        <v>1062645.509301747</v>
      </c>
    </row>
    <row r="1695" spans="1:21" hidden="1">
      <c r="A1695" t="s">
        <v>5272</v>
      </c>
      <c r="B1695" t="s">
        <v>5475</v>
      </c>
      <c r="C1695" t="s">
        <v>5498</v>
      </c>
      <c r="D1695">
        <v>2.7504559999999998</v>
      </c>
      <c r="E1695">
        <v>0.226885</v>
      </c>
      <c r="F1695">
        <v>39</v>
      </c>
      <c r="G1695">
        <v>1</v>
      </c>
      <c r="H1695">
        <v>97</v>
      </c>
      <c r="I1695">
        <v>34</v>
      </c>
      <c r="J1695">
        <v>38</v>
      </c>
      <c r="K1695">
        <v>0</v>
      </c>
      <c r="L1695">
        <v>209</v>
      </c>
      <c r="M1695">
        <v>847</v>
      </c>
      <c r="N1695">
        <v>847</v>
      </c>
      <c r="O1695" t="s">
        <v>5275</v>
      </c>
      <c r="P1695" t="s">
        <v>5499</v>
      </c>
      <c r="Q1695" t="s">
        <v>5478</v>
      </c>
      <c r="R1695" t="s">
        <v>5500</v>
      </c>
      <c r="S1695" t="s">
        <v>5498</v>
      </c>
      <c r="T1695">
        <v>2750.4563323544839</v>
      </c>
      <c r="U1695">
        <v>226884.63869747511</v>
      </c>
    </row>
    <row r="1696" spans="1:21" hidden="1">
      <c r="A1696" t="s">
        <v>5272</v>
      </c>
      <c r="B1696" t="s">
        <v>5475</v>
      </c>
      <c r="C1696" t="s">
        <v>5501</v>
      </c>
      <c r="D1696">
        <v>1.065544</v>
      </c>
      <c r="E1696">
        <v>5.9292999999999998E-2</v>
      </c>
      <c r="F1696">
        <v>3</v>
      </c>
      <c r="G1696">
        <v>1</v>
      </c>
      <c r="H1696">
        <v>9</v>
      </c>
      <c r="I1696">
        <v>23</v>
      </c>
      <c r="J1696">
        <v>4</v>
      </c>
      <c r="K1696">
        <v>0</v>
      </c>
      <c r="L1696">
        <v>40</v>
      </c>
      <c r="M1696">
        <v>853</v>
      </c>
      <c r="N1696">
        <v>853</v>
      </c>
      <c r="O1696" t="s">
        <v>5275</v>
      </c>
      <c r="P1696" t="s">
        <v>5502</v>
      </c>
      <c r="Q1696" t="s">
        <v>5478</v>
      </c>
      <c r="R1696" t="s">
        <v>5503</v>
      </c>
      <c r="S1696" t="s">
        <v>5501</v>
      </c>
      <c r="T1696">
        <v>1065.543676358619</v>
      </c>
      <c r="U1696">
        <v>59293.171242674383</v>
      </c>
    </row>
    <row r="1697" spans="1:21" hidden="1">
      <c r="A1697" t="s">
        <v>5272</v>
      </c>
      <c r="B1697" t="s">
        <v>5504</v>
      </c>
      <c r="C1697" t="s">
        <v>5505</v>
      </c>
      <c r="D1697">
        <v>2.0792280000000001</v>
      </c>
      <c r="E1697">
        <v>8.4699999999999998E-2</v>
      </c>
      <c r="F1697">
        <v>16</v>
      </c>
      <c r="G1697">
        <v>2</v>
      </c>
      <c r="H1697">
        <v>18</v>
      </c>
      <c r="I1697">
        <v>38</v>
      </c>
      <c r="J1697">
        <v>13</v>
      </c>
      <c r="K1697">
        <v>0</v>
      </c>
      <c r="L1697">
        <v>87</v>
      </c>
      <c r="M1697">
        <v>689</v>
      </c>
      <c r="N1697">
        <v>689</v>
      </c>
      <c r="O1697" t="s">
        <v>5275</v>
      </c>
      <c r="P1697" t="s">
        <v>5506</v>
      </c>
      <c r="Q1697" t="s">
        <v>5507</v>
      </c>
      <c r="R1697" t="s">
        <v>5508</v>
      </c>
      <c r="S1697" t="s">
        <v>5505</v>
      </c>
      <c r="T1697">
        <v>2079.2279681283821</v>
      </c>
      <c r="U1697">
        <v>84699.727408273713</v>
      </c>
    </row>
    <row r="1698" spans="1:21" hidden="1">
      <c r="A1698" t="s">
        <v>5272</v>
      </c>
      <c r="B1698" t="s">
        <v>5504</v>
      </c>
      <c r="C1698" t="s">
        <v>5509</v>
      </c>
      <c r="D1698">
        <v>19.925699999999999</v>
      </c>
      <c r="E1698">
        <v>6.2808070000000003</v>
      </c>
      <c r="F1698">
        <v>1779</v>
      </c>
      <c r="G1698">
        <v>129</v>
      </c>
      <c r="H1698">
        <v>4353</v>
      </c>
      <c r="I1698">
        <v>206</v>
      </c>
      <c r="J1698">
        <v>276</v>
      </c>
      <c r="K1698">
        <v>8</v>
      </c>
      <c r="L1698">
        <v>6751</v>
      </c>
      <c r="M1698">
        <v>693</v>
      </c>
      <c r="N1698">
        <v>693</v>
      </c>
      <c r="O1698" t="s">
        <v>5275</v>
      </c>
      <c r="P1698" t="s">
        <v>5510</v>
      </c>
      <c r="Q1698" t="s">
        <v>5507</v>
      </c>
      <c r="R1698" t="s">
        <v>5511</v>
      </c>
      <c r="S1698" t="s">
        <v>5509</v>
      </c>
      <c r="T1698">
        <v>19925.700387687899</v>
      </c>
      <c r="U1698">
        <v>6280807.0206657834</v>
      </c>
    </row>
    <row r="1699" spans="1:21" hidden="1">
      <c r="A1699" t="s">
        <v>5272</v>
      </c>
      <c r="B1699" t="s">
        <v>5504</v>
      </c>
      <c r="C1699" t="s">
        <v>5512</v>
      </c>
      <c r="D1699">
        <v>2.008051</v>
      </c>
      <c r="E1699">
        <v>8.7580000000000005E-2</v>
      </c>
      <c r="F1699">
        <v>32</v>
      </c>
      <c r="G1699">
        <v>0</v>
      </c>
      <c r="H1699">
        <v>41</v>
      </c>
      <c r="I1699">
        <v>8</v>
      </c>
      <c r="J1699">
        <v>5</v>
      </c>
      <c r="K1699">
        <v>0</v>
      </c>
      <c r="L1699">
        <v>86</v>
      </c>
      <c r="M1699">
        <v>692</v>
      </c>
      <c r="N1699">
        <v>692</v>
      </c>
      <c r="O1699" t="s">
        <v>5275</v>
      </c>
      <c r="P1699" t="s">
        <v>5513</v>
      </c>
      <c r="Q1699" t="s">
        <v>5507</v>
      </c>
      <c r="R1699" t="s">
        <v>5514</v>
      </c>
      <c r="S1699" t="s">
        <v>5512</v>
      </c>
      <c r="T1699">
        <v>2008.0514912880769</v>
      </c>
      <c r="U1699">
        <v>87580.221709270278</v>
      </c>
    </row>
    <row r="1700" spans="1:21" hidden="1">
      <c r="A1700" t="s">
        <v>5272</v>
      </c>
      <c r="B1700" t="s">
        <v>5504</v>
      </c>
      <c r="C1700" t="s">
        <v>5515</v>
      </c>
      <c r="D1700">
        <v>0.85206800000000005</v>
      </c>
      <c r="E1700">
        <v>3.2224000000000003E-2</v>
      </c>
      <c r="F1700">
        <v>5</v>
      </c>
      <c r="G1700">
        <v>4</v>
      </c>
      <c r="H1700">
        <v>8</v>
      </c>
      <c r="I1700">
        <v>15</v>
      </c>
      <c r="J1700">
        <v>9</v>
      </c>
      <c r="K1700">
        <v>4</v>
      </c>
      <c r="L1700">
        <v>45</v>
      </c>
      <c r="M1700">
        <v>691</v>
      </c>
      <c r="N1700">
        <v>691</v>
      </c>
      <c r="O1700" t="s">
        <v>5275</v>
      </c>
      <c r="P1700" t="s">
        <v>5516</v>
      </c>
      <c r="Q1700" t="s">
        <v>5507</v>
      </c>
      <c r="R1700" t="s">
        <v>5517</v>
      </c>
      <c r="S1700" t="s">
        <v>5515</v>
      </c>
      <c r="T1700">
        <v>852.06809413553583</v>
      </c>
      <c r="U1700">
        <v>32223.80256050469</v>
      </c>
    </row>
    <row r="1701" spans="1:21" hidden="1">
      <c r="A1701" t="s">
        <v>5272</v>
      </c>
      <c r="B1701" t="s">
        <v>5504</v>
      </c>
      <c r="C1701" t="s">
        <v>5518</v>
      </c>
      <c r="D1701">
        <v>6.11808</v>
      </c>
      <c r="E1701">
        <v>0.675929</v>
      </c>
      <c r="F1701">
        <v>148</v>
      </c>
      <c r="G1701">
        <v>8</v>
      </c>
      <c r="H1701">
        <v>269</v>
      </c>
      <c r="I1701">
        <v>73</v>
      </c>
      <c r="J1701">
        <v>82</v>
      </c>
      <c r="K1701">
        <v>1</v>
      </c>
      <c r="L1701">
        <v>581</v>
      </c>
      <c r="M1701">
        <v>690</v>
      </c>
      <c r="N1701">
        <v>690</v>
      </c>
      <c r="O1701" t="s">
        <v>5275</v>
      </c>
      <c r="P1701" t="s">
        <v>5519</v>
      </c>
      <c r="Q1701" t="s">
        <v>5507</v>
      </c>
      <c r="R1701" t="s">
        <v>5520</v>
      </c>
      <c r="S1701" t="s">
        <v>5518</v>
      </c>
      <c r="T1701">
        <v>6118.0802431102866</v>
      </c>
      <c r="U1701">
        <v>675929.38453533407</v>
      </c>
    </row>
    <row r="1702" spans="1:21" hidden="1">
      <c r="A1702" t="s">
        <v>5272</v>
      </c>
      <c r="B1702" t="s">
        <v>5504</v>
      </c>
      <c r="C1702" s="344" t="s">
        <v>531</v>
      </c>
      <c r="D1702">
        <v>3.663E-3</v>
      </c>
      <c r="E1702">
        <v>3.0000000000000001E-6</v>
      </c>
      <c r="M1702">
        <v>694</v>
      </c>
      <c r="N1702">
        <v>694</v>
      </c>
      <c r="O1702" t="s">
        <v>5275</v>
      </c>
      <c r="P1702" t="s">
        <v>5521</v>
      </c>
      <c r="Q1702" t="s">
        <v>5507</v>
      </c>
      <c r="R1702" t="s">
        <v>5522</v>
      </c>
      <c r="S1702" t="s">
        <v>5523</v>
      </c>
      <c r="T1702">
        <v>7.5510563604460472</v>
      </c>
      <c r="U1702">
        <v>3.3772252505519842</v>
      </c>
    </row>
    <row r="1703" spans="1:21" hidden="1">
      <c r="A1703" t="s">
        <v>5272</v>
      </c>
      <c r="B1703" t="s">
        <v>5524</v>
      </c>
      <c r="C1703" t="s">
        <v>5525</v>
      </c>
      <c r="D1703">
        <v>13.643125</v>
      </c>
      <c r="E1703">
        <v>3.177508</v>
      </c>
      <c r="F1703">
        <v>899</v>
      </c>
      <c r="G1703">
        <v>369</v>
      </c>
      <c r="H1703">
        <v>1788</v>
      </c>
      <c r="I1703">
        <v>381</v>
      </c>
      <c r="J1703">
        <v>312</v>
      </c>
      <c r="K1703">
        <v>12</v>
      </c>
      <c r="L1703">
        <v>3761</v>
      </c>
      <c r="M1703">
        <v>695</v>
      </c>
      <c r="N1703">
        <v>695</v>
      </c>
      <c r="O1703" t="s">
        <v>5275</v>
      </c>
      <c r="P1703" t="s">
        <v>5526</v>
      </c>
      <c r="Q1703" t="s">
        <v>5527</v>
      </c>
      <c r="R1703" t="s">
        <v>5528</v>
      </c>
      <c r="S1703" t="s">
        <v>5525</v>
      </c>
      <c r="T1703">
        <v>13643.124907107411</v>
      </c>
      <c r="U1703">
        <v>3177508.1824860908</v>
      </c>
    </row>
    <row r="1704" spans="1:21" hidden="1">
      <c r="A1704" t="s">
        <v>5272</v>
      </c>
      <c r="B1704" t="s">
        <v>5529</v>
      </c>
      <c r="C1704" s="344" t="s">
        <v>5530</v>
      </c>
      <c r="D1704">
        <v>1.262548</v>
      </c>
      <c r="E1704">
        <v>0.19447</v>
      </c>
      <c r="F1704">
        <v>0</v>
      </c>
      <c r="G1704">
        <v>0</v>
      </c>
      <c r="H1704">
        <v>0</v>
      </c>
      <c r="I1704">
        <v>13</v>
      </c>
      <c r="J1704">
        <v>70</v>
      </c>
      <c r="K1704">
        <v>0</v>
      </c>
      <c r="L1704">
        <v>83</v>
      </c>
      <c r="M1704">
        <v>2602</v>
      </c>
      <c r="N1704">
        <v>2602</v>
      </c>
      <c r="O1704" t="s">
        <v>5275</v>
      </c>
      <c r="P1704" t="s">
        <v>5531</v>
      </c>
      <c r="Q1704" t="s">
        <v>5532</v>
      </c>
      <c r="R1704" t="s">
        <v>5533</v>
      </c>
      <c r="S1704" t="s">
        <v>5530</v>
      </c>
      <c r="T1704">
        <v>2270.880758654635</v>
      </c>
      <c r="U1704">
        <v>194470.48534560509</v>
      </c>
    </row>
    <row r="1705" spans="1:21" hidden="1">
      <c r="A1705" t="s">
        <v>5272</v>
      </c>
      <c r="B1705" t="s">
        <v>5529</v>
      </c>
      <c r="C1705" s="344" t="s">
        <v>5407</v>
      </c>
      <c r="D1705">
        <v>15.849888999999999</v>
      </c>
      <c r="E1705">
        <v>8.7815899999999996</v>
      </c>
      <c r="F1705">
        <v>2291</v>
      </c>
      <c r="G1705">
        <v>3665</v>
      </c>
      <c r="H1705">
        <v>3888</v>
      </c>
      <c r="I1705">
        <v>2249</v>
      </c>
      <c r="J1705">
        <v>593</v>
      </c>
      <c r="K1705">
        <v>100</v>
      </c>
      <c r="L1705">
        <v>12786</v>
      </c>
      <c r="M1705">
        <v>2600</v>
      </c>
      <c r="N1705">
        <v>2600</v>
      </c>
      <c r="O1705" t="s">
        <v>5275</v>
      </c>
      <c r="P1705" t="s">
        <v>5534</v>
      </c>
      <c r="Q1705" t="s">
        <v>5532</v>
      </c>
      <c r="R1705" t="s">
        <v>5410</v>
      </c>
      <c r="S1705" t="s">
        <v>5407</v>
      </c>
      <c r="T1705">
        <v>19403.952548056612</v>
      </c>
      <c r="U1705">
        <v>8781589.8220140375</v>
      </c>
    </row>
    <row r="1706" spans="1:21" hidden="1">
      <c r="A1706" t="s">
        <v>5272</v>
      </c>
      <c r="B1706" t="s">
        <v>5529</v>
      </c>
      <c r="C1706" t="s">
        <v>5535</v>
      </c>
      <c r="D1706">
        <v>7.7790619999999997</v>
      </c>
      <c r="E1706">
        <v>0.984209</v>
      </c>
      <c r="F1706">
        <v>189</v>
      </c>
      <c r="G1706">
        <v>35</v>
      </c>
      <c r="H1706">
        <v>431</v>
      </c>
      <c r="I1706">
        <v>52</v>
      </c>
      <c r="J1706">
        <v>31</v>
      </c>
      <c r="K1706">
        <v>2</v>
      </c>
      <c r="L1706">
        <v>740</v>
      </c>
      <c r="M1706">
        <v>2594</v>
      </c>
      <c r="N1706">
        <v>2594</v>
      </c>
      <c r="O1706" t="s">
        <v>5275</v>
      </c>
      <c r="P1706" t="s">
        <v>5536</v>
      </c>
      <c r="Q1706" t="s">
        <v>5532</v>
      </c>
      <c r="R1706" t="s">
        <v>5537</v>
      </c>
      <c r="S1706" t="s">
        <v>5535</v>
      </c>
      <c r="T1706">
        <v>7779.0623131207358</v>
      </c>
      <c r="U1706">
        <v>984209.07388991921</v>
      </c>
    </row>
    <row r="1707" spans="1:21" hidden="1">
      <c r="A1707" t="s">
        <v>5272</v>
      </c>
      <c r="B1707" t="s">
        <v>5529</v>
      </c>
      <c r="C1707" t="s">
        <v>5538</v>
      </c>
      <c r="D1707">
        <v>4.8346520000000002</v>
      </c>
      <c r="E1707">
        <v>0.64816399999999996</v>
      </c>
      <c r="F1707">
        <v>251</v>
      </c>
      <c r="G1707">
        <v>10</v>
      </c>
      <c r="H1707">
        <v>408</v>
      </c>
      <c r="I1707">
        <v>109</v>
      </c>
      <c r="J1707">
        <v>67</v>
      </c>
      <c r="K1707">
        <v>0</v>
      </c>
      <c r="L1707">
        <v>845</v>
      </c>
      <c r="M1707">
        <v>2595</v>
      </c>
      <c r="N1707">
        <v>2595</v>
      </c>
      <c r="O1707" t="s">
        <v>5275</v>
      </c>
      <c r="P1707" t="s">
        <v>5539</v>
      </c>
      <c r="Q1707" t="s">
        <v>5532</v>
      </c>
      <c r="R1707" t="s">
        <v>5540</v>
      </c>
      <c r="S1707" t="s">
        <v>5538</v>
      </c>
      <c r="T1707">
        <v>4834.6517399777613</v>
      </c>
      <c r="U1707">
        <v>648164.06075047655</v>
      </c>
    </row>
    <row r="1708" spans="1:21" hidden="1">
      <c r="A1708" t="s">
        <v>5272</v>
      </c>
      <c r="B1708" t="s">
        <v>5529</v>
      </c>
      <c r="C1708" t="s">
        <v>5541</v>
      </c>
      <c r="D1708">
        <v>4.5994140000000003</v>
      </c>
      <c r="E1708">
        <v>0.88611799999999996</v>
      </c>
      <c r="F1708">
        <v>244</v>
      </c>
      <c r="G1708">
        <v>49</v>
      </c>
      <c r="H1708">
        <v>609</v>
      </c>
      <c r="I1708">
        <v>14</v>
      </c>
      <c r="J1708">
        <v>5</v>
      </c>
      <c r="K1708">
        <v>0</v>
      </c>
      <c r="L1708">
        <v>921</v>
      </c>
      <c r="M1708">
        <v>2598</v>
      </c>
      <c r="N1708">
        <v>2598</v>
      </c>
      <c r="O1708" t="s">
        <v>5275</v>
      </c>
      <c r="P1708" t="s">
        <v>5542</v>
      </c>
      <c r="Q1708" t="s">
        <v>5532</v>
      </c>
      <c r="R1708" t="s">
        <v>5543</v>
      </c>
      <c r="S1708" t="s">
        <v>5541</v>
      </c>
      <c r="T1708">
        <v>4599.414481099715</v>
      </c>
      <c r="U1708">
        <v>886118.27934955934</v>
      </c>
    </row>
    <row r="1709" spans="1:21" hidden="1">
      <c r="A1709" t="s">
        <v>5272</v>
      </c>
      <c r="B1709" t="s">
        <v>5529</v>
      </c>
      <c r="C1709" t="s">
        <v>5544</v>
      </c>
      <c r="D1709">
        <v>2.6009739999999999</v>
      </c>
      <c r="E1709">
        <v>0.26975500000000002</v>
      </c>
      <c r="F1709">
        <v>25</v>
      </c>
      <c r="G1709">
        <v>2</v>
      </c>
      <c r="H1709">
        <v>66</v>
      </c>
      <c r="I1709">
        <v>67</v>
      </c>
      <c r="J1709">
        <v>19</v>
      </c>
      <c r="K1709">
        <v>0</v>
      </c>
      <c r="L1709">
        <v>179</v>
      </c>
      <c r="M1709">
        <v>2597</v>
      </c>
      <c r="N1709">
        <v>2597</v>
      </c>
      <c r="O1709" t="s">
        <v>5275</v>
      </c>
      <c r="P1709" t="s">
        <v>5545</v>
      </c>
      <c r="Q1709" t="s">
        <v>5532</v>
      </c>
      <c r="R1709" t="s">
        <v>5546</v>
      </c>
      <c r="S1709" t="s">
        <v>5544</v>
      </c>
      <c r="T1709">
        <v>2600.973744718543</v>
      </c>
      <c r="U1709">
        <v>269754.70335374901</v>
      </c>
    </row>
    <row r="1710" spans="1:21" hidden="1">
      <c r="A1710" t="s">
        <v>5272</v>
      </c>
      <c r="B1710" t="s">
        <v>5529</v>
      </c>
      <c r="C1710" t="s">
        <v>5547</v>
      </c>
      <c r="D1710">
        <v>1.8234900000000001</v>
      </c>
      <c r="E1710">
        <v>0.18057699999999999</v>
      </c>
      <c r="F1710">
        <v>85</v>
      </c>
      <c r="G1710">
        <v>34</v>
      </c>
      <c r="H1710">
        <v>201</v>
      </c>
      <c r="I1710">
        <v>34</v>
      </c>
      <c r="J1710">
        <v>12</v>
      </c>
      <c r="K1710">
        <v>0</v>
      </c>
      <c r="L1710">
        <v>366</v>
      </c>
      <c r="M1710">
        <v>2599</v>
      </c>
      <c r="N1710">
        <v>2599</v>
      </c>
      <c r="O1710" t="s">
        <v>5275</v>
      </c>
      <c r="P1710" t="s">
        <v>5548</v>
      </c>
      <c r="Q1710" t="s">
        <v>5532</v>
      </c>
      <c r="R1710" t="s">
        <v>5549</v>
      </c>
      <c r="S1710" t="s">
        <v>5547</v>
      </c>
      <c r="T1710">
        <v>1823.4895446252251</v>
      </c>
      <c r="U1710">
        <v>180576.85568974551</v>
      </c>
    </row>
    <row r="1711" spans="1:21" hidden="1">
      <c r="A1711" t="s">
        <v>5272</v>
      </c>
      <c r="B1711" t="s">
        <v>5529</v>
      </c>
      <c r="C1711" s="344" t="s">
        <v>531</v>
      </c>
      <c r="D1711">
        <v>0.101315</v>
      </c>
      <c r="E1711">
        <v>1.3999999999999999E-4</v>
      </c>
      <c r="M1711">
        <v>2596</v>
      </c>
      <c r="N1711">
        <v>2596</v>
      </c>
      <c r="O1711" t="s">
        <v>5275</v>
      </c>
      <c r="P1711" t="s">
        <v>5550</v>
      </c>
      <c r="Q1711" t="s">
        <v>5532</v>
      </c>
      <c r="R1711" t="s">
        <v>5359</v>
      </c>
      <c r="S1711" t="s">
        <v>5357</v>
      </c>
      <c r="T1711">
        <v>198.39134952702261</v>
      </c>
      <c r="U1711">
        <v>139.77927309443629</v>
      </c>
    </row>
    <row r="1712" spans="1:21" hidden="1">
      <c r="A1712" t="s">
        <v>5272</v>
      </c>
      <c r="B1712" t="s">
        <v>5529</v>
      </c>
      <c r="C1712" s="344" t="s">
        <v>531</v>
      </c>
      <c r="D1712">
        <v>0.95063500000000001</v>
      </c>
      <c r="E1712">
        <v>5.6154999999999997E-2</v>
      </c>
      <c r="M1712">
        <v>2603</v>
      </c>
      <c r="N1712">
        <v>2603</v>
      </c>
      <c r="O1712" t="s">
        <v>5275</v>
      </c>
      <c r="P1712" t="s">
        <v>5551</v>
      </c>
      <c r="Q1712" t="s">
        <v>5532</v>
      </c>
      <c r="R1712" t="s">
        <v>5552</v>
      </c>
      <c r="S1712" t="s">
        <v>5553</v>
      </c>
      <c r="T1712">
        <v>950.63526079599205</v>
      </c>
      <c r="U1712">
        <v>56154.922961711112</v>
      </c>
    </row>
    <row r="1713" spans="1:21" hidden="1">
      <c r="A1713" t="s">
        <v>5272</v>
      </c>
      <c r="B1713" t="s">
        <v>5529</v>
      </c>
      <c r="C1713" s="344" t="s">
        <v>531</v>
      </c>
      <c r="D1713">
        <v>1.0673859999999999</v>
      </c>
      <c r="E1713">
        <v>8.3963999999999997E-2</v>
      </c>
      <c r="M1713">
        <v>2601</v>
      </c>
      <c r="N1713">
        <v>2601</v>
      </c>
      <c r="O1713" t="s">
        <v>5275</v>
      </c>
      <c r="P1713" t="s">
        <v>5554</v>
      </c>
      <c r="Q1713" t="s">
        <v>5532</v>
      </c>
      <c r="R1713" t="s">
        <v>5413</v>
      </c>
      <c r="S1713" t="s">
        <v>5411</v>
      </c>
      <c r="T1713">
        <v>2119.5064800493719</v>
      </c>
      <c r="U1713">
        <v>83963.716751744782</v>
      </c>
    </row>
    <row r="1714" spans="1:21" hidden="1">
      <c r="A1714" t="s">
        <v>5272</v>
      </c>
      <c r="B1714" t="s">
        <v>5555</v>
      </c>
      <c r="C1714" s="344" t="s">
        <v>5422</v>
      </c>
      <c r="D1714">
        <v>31.099905</v>
      </c>
      <c r="E1714">
        <v>23.021453000000001</v>
      </c>
      <c r="F1714">
        <v>3507</v>
      </c>
      <c r="G1714">
        <v>12740</v>
      </c>
      <c r="H1714">
        <v>16432</v>
      </c>
      <c r="I1714">
        <v>532</v>
      </c>
      <c r="J1714">
        <v>320</v>
      </c>
      <c r="K1714">
        <v>139</v>
      </c>
      <c r="L1714">
        <v>33670</v>
      </c>
      <c r="M1714">
        <v>697</v>
      </c>
      <c r="N1714">
        <v>697</v>
      </c>
      <c r="O1714" t="s">
        <v>5275</v>
      </c>
      <c r="P1714" t="s">
        <v>5556</v>
      </c>
      <c r="Q1714" t="s">
        <v>5557</v>
      </c>
      <c r="R1714" t="s">
        <v>5424</v>
      </c>
      <c r="S1714" t="s">
        <v>5422</v>
      </c>
      <c r="T1714">
        <v>41567.810971309147</v>
      </c>
      <c r="U1714">
        <v>23021453.279837139</v>
      </c>
    </row>
    <row r="1715" spans="1:21" hidden="1">
      <c r="A1715" t="s">
        <v>5272</v>
      </c>
      <c r="B1715" t="s">
        <v>5555</v>
      </c>
      <c r="C1715" s="344" t="s">
        <v>5558</v>
      </c>
      <c r="D1715">
        <v>3.0448629999999999</v>
      </c>
      <c r="E1715">
        <v>0.110405</v>
      </c>
      <c r="F1715">
        <v>26</v>
      </c>
      <c r="G1715">
        <v>6</v>
      </c>
      <c r="H1715">
        <v>36</v>
      </c>
      <c r="I1715">
        <v>8</v>
      </c>
      <c r="J1715">
        <v>9</v>
      </c>
      <c r="K1715">
        <v>0</v>
      </c>
      <c r="L1715">
        <v>85</v>
      </c>
      <c r="M1715">
        <v>696</v>
      </c>
      <c r="N1715">
        <v>696</v>
      </c>
      <c r="O1715" t="s">
        <v>5275</v>
      </c>
      <c r="P1715" t="s">
        <v>5559</v>
      </c>
      <c r="Q1715" t="s">
        <v>5557</v>
      </c>
      <c r="R1715" t="s">
        <v>5560</v>
      </c>
      <c r="S1715" t="s">
        <v>5558</v>
      </c>
      <c r="T1715">
        <v>3257.4718713529301</v>
      </c>
      <c r="U1715">
        <v>110405.2766999422</v>
      </c>
    </row>
    <row r="1716" spans="1:21" hidden="1">
      <c r="A1716" t="s">
        <v>5272</v>
      </c>
      <c r="B1716" t="s">
        <v>5555</v>
      </c>
      <c r="C1716" s="344" t="s">
        <v>531</v>
      </c>
      <c r="D1716">
        <v>7.2155999999999998E-2</v>
      </c>
      <c r="E1716">
        <v>3.0000000000000001E-5</v>
      </c>
      <c r="M1716">
        <v>698</v>
      </c>
      <c r="N1716">
        <v>698</v>
      </c>
      <c r="O1716" t="s">
        <v>5275</v>
      </c>
      <c r="P1716" t="s">
        <v>5561</v>
      </c>
      <c r="Q1716" t="s">
        <v>5557</v>
      </c>
      <c r="R1716" t="s">
        <v>5562</v>
      </c>
      <c r="S1716" t="s">
        <v>5563</v>
      </c>
      <c r="T1716">
        <v>139.7768018356347</v>
      </c>
      <c r="U1716">
        <v>30.220872916045899</v>
      </c>
    </row>
    <row r="1717" spans="1:21" hidden="1">
      <c r="A1717" t="s">
        <v>5272</v>
      </c>
      <c r="B1717" t="s">
        <v>5564</v>
      </c>
      <c r="C1717" t="s">
        <v>5565</v>
      </c>
      <c r="D1717">
        <v>3.4489839999999998</v>
      </c>
      <c r="E1717">
        <v>0.225831</v>
      </c>
      <c r="F1717">
        <v>46</v>
      </c>
      <c r="G1717">
        <v>1</v>
      </c>
      <c r="H1717">
        <v>63</v>
      </c>
      <c r="I1717">
        <v>41</v>
      </c>
      <c r="J1717">
        <v>24</v>
      </c>
      <c r="K1717">
        <v>0</v>
      </c>
      <c r="L1717">
        <v>175</v>
      </c>
      <c r="M1717">
        <v>707</v>
      </c>
      <c r="N1717">
        <v>707</v>
      </c>
      <c r="O1717" t="s">
        <v>5275</v>
      </c>
      <c r="P1717" t="s">
        <v>5566</v>
      </c>
      <c r="Q1717" t="s">
        <v>5567</v>
      </c>
      <c r="R1717" t="s">
        <v>5568</v>
      </c>
      <c r="S1717" t="s">
        <v>5565</v>
      </c>
      <c r="T1717">
        <v>3448.9841318414219</v>
      </c>
      <c r="U1717">
        <v>225830.5708091101</v>
      </c>
    </row>
    <row r="1718" spans="1:21" hidden="1">
      <c r="A1718" t="s">
        <v>5272</v>
      </c>
      <c r="B1718" t="s">
        <v>5564</v>
      </c>
      <c r="C1718" s="344" t="s">
        <v>5418</v>
      </c>
      <c r="D1718">
        <v>5.3990210000000003</v>
      </c>
      <c r="E1718">
        <v>0.37949699999999997</v>
      </c>
      <c r="F1718">
        <v>60</v>
      </c>
      <c r="G1718">
        <v>42</v>
      </c>
      <c r="H1718">
        <v>190</v>
      </c>
      <c r="I1718">
        <v>33</v>
      </c>
      <c r="J1718">
        <v>27</v>
      </c>
      <c r="K1718">
        <v>0</v>
      </c>
      <c r="L1718">
        <v>352</v>
      </c>
      <c r="M1718">
        <v>713</v>
      </c>
      <c r="N1718">
        <v>713</v>
      </c>
      <c r="O1718" t="s">
        <v>5275</v>
      </c>
      <c r="P1718" t="s">
        <v>5569</v>
      </c>
      <c r="Q1718" t="s">
        <v>5567</v>
      </c>
      <c r="R1718" t="s">
        <v>5421</v>
      </c>
      <c r="S1718" t="s">
        <v>5418</v>
      </c>
      <c r="T1718">
        <v>5770.5293244816648</v>
      </c>
      <c r="U1718">
        <v>379496.54723606148</v>
      </c>
    </row>
    <row r="1719" spans="1:21" hidden="1">
      <c r="A1719" t="s">
        <v>5272</v>
      </c>
      <c r="B1719" t="s">
        <v>5564</v>
      </c>
      <c r="C1719" t="s">
        <v>5570</v>
      </c>
      <c r="D1719">
        <v>1.5286010000000001</v>
      </c>
      <c r="E1719">
        <v>9.6135999999999999E-2</v>
      </c>
      <c r="F1719">
        <v>13</v>
      </c>
      <c r="G1719">
        <v>9</v>
      </c>
      <c r="H1719">
        <v>14</v>
      </c>
      <c r="I1719">
        <v>34</v>
      </c>
      <c r="J1719">
        <v>30</v>
      </c>
      <c r="K1719">
        <v>0</v>
      </c>
      <c r="L1719">
        <v>100</v>
      </c>
      <c r="M1719">
        <v>710</v>
      </c>
      <c r="N1719">
        <v>710</v>
      </c>
      <c r="O1719" t="s">
        <v>5275</v>
      </c>
      <c r="P1719" t="s">
        <v>5571</v>
      </c>
      <c r="Q1719" t="s">
        <v>5567</v>
      </c>
      <c r="R1719" t="s">
        <v>5572</v>
      </c>
      <c r="S1719" t="s">
        <v>5570</v>
      </c>
      <c r="T1719">
        <v>1528.6005986629359</v>
      </c>
      <c r="U1719">
        <v>96136.332587257217</v>
      </c>
    </row>
    <row r="1720" spans="1:21" hidden="1">
      <c r="A1720" t="s">
        <v>5272</v>
      </c>
      <c r="B1720" t="s">
        <v>5564</v>
      </c>
      <c r="C1720" t="s">
        <v>5573</v>
      </c>
      <c r="D1720">
        <v>1.6121589999999999</v>
      </c>
      <c r="E1720">
        <v>6.6770999999999997E-2</v>
      </c>
      <c r="F1720">
        <v>13</v>
      </c>
      <c r="G1720">
        <v>2</v>
      </c>
      <c r="H1720">
        <v>24</v>
      </c>
      <c r="I1720">
        <v>12</v>
      </c>
      <c r="J1720">
        <v>15</v>
      </c>
      <c r="K1720">
        <v>0</v>
      </c>
      <c r="L1720">
        <v>66</v>
      </c>
      <c r="M1720">
        <v>706</v>
      </c>
      <c r="N1720">
        <v>706</v>
      </c>
      <c r="O1720" t="s">
        <v>5275</v>
      </c>
      <c r="P1720" t="s">
        <v>5574</v>
      </c>
      <c r="Q1720" t="s">
        <v>5567</v>
      </c>
      <c r="R1720" t="s">
        <v>5575</v>
      </c>
      <c r="S1720" t="s">
        <v>5573</v>
      </c>
      <c r="T1720">
        <v>1612.1589565365291</v>
      </c>
      <c r="U1720">
        <v>66771.228553942739</v>
      </c>
    </row>
    <row r="1721" spans="1:21" hidden="1">
      <c r="A1721" t="s">
        <v>5272</v>
      </c>
      <c r="B1721" t="s">
        <v>5564</v>
      </c>
      <c r="C1721" s="344" t="s">
        <v>5279</v>
      </c>
      <c r="D1721">
        <v>13.621138</v>
      </c>
      <c r="E1721">
        <v>4.2864000000000004</v>
      </c>
      <c r="F1721">
        <v>687</v>
      </c>
      <c r="G1721">
        <v>1033</v>
      </c>
      <c r="H1721">
        <v>1402</v>
      </c>
      <c r="I1721">
        <v>708</v>
      </c>
      <c r="J1721">
        <v>241</v>
      </c>
      <c r="K1721">
        <v>17</v>
      </c>
      <c r="L1721">
        <v>4088</v>
      </c>
      <c r="M1721">
        <v>714</v>
      </c>
      <c r="N1721">
        <v>714</v>
      </c>
      <c r="O1721" t="s">
        <v>5275</v>
      </c>
      <c r="P1721" t="s">
        <v>5576</v>
      </c>
      <c r="Q1721" t="s">
        <v>5567</v>
      </c>
      <c r="R1721" t="s">
        <v>5281</v>
      </c>
      <c r="S1721" t="s">
        <v>5279</v>
      </c>
      <c r="T1721">
        <v>19486.257673893291</v>
      </c>
      <c r="U1721">
        <v>4286400.1140786437</v>
      </c>
    </row>
    <row r="1722" spans="1:21" hidden="1">
      <c r="A1722" t="s">
        <v>5272</v>
      </c>
      <c r="B1722" t="s">
        <v>5564</v>
      </c>
      <c r="C1722" s="344" t="s">
        <v>5422</v>
      </c>
      <c r="D1722">
        <v>4.1108529999999996</v>
      </c>
      <c r="E1722">
        <v>0.63286299999999995</v>
      </c>
      <c r="F1722">
        <v>5</v>
      </c>
      <c r="G1722">
        <v>8</v>
      </c>
      <c r="H1722">
        <v>9</v>
      </c>
      <c r="I1722">
        <v>36</v>
      </c>
      <c r="J1722">
        <v>20</v>
      </c>
      <c r="K1722">
        <v>0</v>
      </c>
      <c r="L1722">
        <v>78</v>
      </c>
      <c r="M1722">
        <v>712</v>
      </c>
      <c r="N1722">
        <v>712</v>
      </c>
      <c r="O1722" t="s">
        <v>5275</v>
      </c>
      <c r="P1722" t="s">
        <v>5577</v>
      </c>
      <c r="Q1722" t="s">
        <v>5567</v>
      </c>
      <c r="R1722" t="s">
        <v>5424</v>
      </c>
      <c r="S1722" t="s">
        <v>5422</v>
      </c>
      <c r="T1722">
        <v>5117.6570258789516</v>
      </c>
      <c r="U1722">
        <v>632862.57449538808</v>
      </c>
    </row>
    <row r="1723" spans="1:21" hidden="1">
      <c r="A1723" t="s">
        <v>5272</v>
      </c>
      <c r="B1723" t="s">
        <v>5564</v>
      </c>
      <c r="C1723" t="s">
        <v>5578</v>
      </c>
      <c r="D1723">
        <v>0.67753799999999997</v>
      </c>
      <c r="E1723">
        <v>3.0485000000000002E-2</v>
      </c>
      <c r="F1723">
        <v>5</v>
      </c>
      <c r="G1723">
        <v>4</v>
      </c>
      <c r="H1723">
        <v>12</v>
      </c>
      <c r="I1723">
        <v>8</v>
      </c>
      <c r="J1723">
        <v>5</v>
      </c>
      <c r="K1723">
        <v>4</v>
      </c>
      <c r="L1723">
        <v>38</v>
      </c>
      <c r="M1723">
        <v>717</v>
      </c>
      <c r="N1723">
        <v>717</v>
      </c>
      <c r="O1723" t="s">
        <v>5275</v>
      </c>
      <c r="P1723" t="s">
        <v>5579</v>
      </c>
      <c r="Q1723" t="s">
        <v>5567</v>
      </c>
      <c r="R1723" t="s">
        <v>5580</v>
      </c>
      <c r="S1723" t="s">
        <v>5578</v>
      </c>
      <c r="T1723">
        <v>677.53847726470553</v>
      </c>
      <c r="U1723">
        <v>30484.507185396171</v>
      </c>
    </row>
    <row r="1724" spans="1:21" hidden="1">
      <c r="A1724" t="s">
        <v>5272</v>
      </c>
      <c r="B1724" t="s">
        <v>5564</v>
      </c>
      <c r="C1724" s="344" t="s">
        <v>5581</v>
      </c>
      <c r="D1724">
        <v>2.8688479999999998</v>
      </c>
      <c r="E1724">
        <v>0.10832799999999999</v>
      </c>
      <c r="F1724">
        <v>12</v>
      </c>
      <c r="G1724">
        <v>2</v>
      </c>
      <c r="H1724">
        <v>28</v>
      </c>
      <c r="I1724">
        <v>20</v>
      </c>
      <c r="J1724">
        <v>7</v>
      </c>
      <c r="K1724">
        <v>0</v>
      </c>
      <c r="L1724">
        <v>69</v>
      </c>
      <c r="M1724">
        <v>701</v>
      </c>
      <c r="N1724">
        <v>701</v>
      </c>
      <c r="O1724" t="s">
        <v>5275</v>
      </c>
      <c r="P1724" t="s">
        <v>5582</v>
      </c>
      <c r="Q1724" t="s">
        <v>5567</v>
      </c>
      <c r="R1724" t="s">
        <v>5583</v>
      </c>
      <c r="S1724" t="s">
        <v>5581</v>
      </c>
      <c r="T1724">
        <v>4642.7488953678549</v>
      </c>
      <c r="U1724">
        <v>108328.26766108919</v>
      </c>
    </row>
    <row r="1725" spans="1:21" hidden="1">
      <c r="A1725" t="s">
        <v>5272</v>
      </c>
      <c r="B1725" t="s">
        <v>5564</v>
      </c>
      <c r="C1725" t="s">
        <v>5584</v>
      </c>
      <c r="D1725">
        <v>41.280687</v>
      </c>
      <c r="E1725">
        <v>21.784454</v>
      </c>
      <c r="F1725">
        <v>2410</v>
      </c>
      <c r="G1725">
        <v>1799</v>
      </c>
      <c r="H1725">
        <v>7646</v>
      </c>
      <c r="I1725">
        <v>389</v>
      </c>
      <c r="J1725">
        <v>375</v>
      </c>
      <c r="K1725">
        <v>10</v>
      </c>
      <c r="L1725">
        <v>12629</v>
      </c>
      <c r="M1725">
        <v>716</v>
      </c>
      <c r="N1725">
        <v>716</v>
      </c>
      <c r="O1725" t="s">
        <v>5275</v>
      </c>
      <c r="P1725" t="s">
        <v>5585</v>
      </c>
      <c r="Q1725" t="s">
        <v>5567</v>
      </c>
      <c r="R1725" t="s">
        <v>5586</v>
      </c>
      <c r="S1725" t="s">
        <v>5584</v>
      </c>
      <c r="T1725">
        <v>41280.687207774034</v>
      </c>
      <c r="U1725">
        <v>21784453.97655078</v>
      </c>
    </row>
    <row r="1726" spans="1:21" hidden="1">
      <c r="A1726" t="s">
        <v>5272</v>
      </c>
      <c r="B1726" t="s">
        <v>5564</v>
      </c>
      <c r="C1726" s="344" t="s">
        <v>5587</v>
      </c>
      <c r="D1726">
        <v>4.7445649999999997</v>
      </c>
      <c r="E1726">
        <v>0.69303800000000004</v>
      </c>
      <c r="F1726">
        <v>129</v>
      </c>
      <c r="G1726">
        <v>1</v>
      </c>
      <c r="H1726">
        <v>269</v>
      </c>
      <c r="I1726">
        <v>34</v>
      </c>
      <c r="J1726">
        <v>46</v>
      </c>
      <c r="K1726">
        <v>0</v>
      </c>
      <c r="L1726">
        <v>479</v>
      </c>
      <c r="M1726">
        <v>703</v>
      </c>
      <c r="N1726">
        <v>703</v>
      </c>
      <c r="O1726" t="s">
        <v>5275</v>
      </c>
      <c r="P1726" t="s">
        <v>5588</v>
      </c>
      <c r="Q1726" t="s">
        <v>5567</v>
      </c>
      <c r="R1726" t="s">
        <v>5589</v>
      </c>
      <c r="S1726" t="s">
        <v>5587</v>
      </c>
      <c r="T1726">
        <v>6923.0285091670112</v>
      </c>
      <c r="U1726">
        <v>693038.41563632968</v>
      </c>
    </row>
    <row r="1727" spans="1:21" hidden="1">
      <c r="A1727" t="s">
        <v>5272</v>
      </c>
      <c r="B1727" t="s">
        <v>5564</v>
      </c>
      <c r="C1727" t="s">
        <v>5590</v>
      </c>
      <c r="D1727">
        <v>3.7820109999999998</v>
      </c>
      <c r="E1727">
        <v>0.27881499999999998</v>
      </c>
      <c r="F1727">
        <v>0</v>
      </c>
      <c r="G1727">
        <v>0</v>
      </c>
      <c r="H1727">
        <v>0</v>
      </c>
      <c r="I1727">
        <v>8</v>
      </c>
      <c r="J1727">
        <v>24</v>
      </c>
      <c r="K1727">
        <v>1</v>
      </c>
      <c r="L1727">
        <v>33</v>
      </c>
      <c r="M1727">
        <v>719</v>
      </c>
      <c r="N1727">
        <v>719</v>
      </c>
      <c r="O1727" t="s">
        <v>5275</v>
      </c>
      <c r="P1727" t="s">
        <v>5591</v>
      </c>
      <c r="Q1727" t="s">
        <v>5567</v>
      </c>
      <c r="R1727" t="s">
        <v>5592</v>
      </c>
      <c r="S1727" t="s">
        <v>5590</v>
      </c>
      <c r="T1727">
        <v>3782.0111688607922</v>
      </c>
      <c r="U1727">
        <v>278815.06247327279</v>
      </c>
    </row>
    <row r="1728" spans="1:21" hidden="1">
      <c r="A1728" t="s">
        <v>5272</v>
      </c>
      <c r="B1728" t="s">
        <v>5564</v>
      </c>
      <c r="C1728" t="s">
        <v>5593</v>
      </c>
      <c r="D1728">
        <v>13.793578999999999</v>
      </c>
      <c r="E1728">
        <v>7.3875270000000004</v>
      </c>
      <c r="F1728">
        <v>743</v>
      </c>
      <c r="G1728">
        <v>402</v>
      </c>
      <c r="H1728">
        <v>2179</v>
      </c>
      <c r="I1728">
        <v>232</v>
      </c>
      <c r="J1728">
        <v>292</v>
      </c>
      <c r="K1728">
        <v>1</v>
      </c>
      <c r="L1728">
        <v>3849</v>
      </c>
      <c r="M1728">
        <v>702</v>
      </c>
      <c r="N1728">
        <v>702</v>
      </c>
      <c r="O1728" t="s">
        <v>5275</v>
      </c>
      <c r="P1728" t="s">
        <v>5594</v>
      </c>
      <c r="Q1728" t="s">
        <v>5567</v>
      </c>
      <c r="R1728" t="s">
        <v>5595</v>
      </c>
      <c r="S1728" t="s">
        <v>5593</v>
      </c>
      <c r="T1728">
        <v>13793.57883628819</v>
      </c>
      <c r="U1728">
        <v>7387526.7298313603</v>
      </c>
    </row>
    <row r="1729" spans="1:21" hidden="1">
      <c r="A1729" t="s">
        <v>5272</v>
      </c>
      <c r="B1729" t="s">
        <v>5564</v>
      </c>
      <c r="C1729" t="s">
        <v>5596</v>
      </c>
      <c r="D1729">
        <v>9.7123670000000004</v>
      </c>
      <c r="E1729">
        <v>1.6934180000000001</v>
      </c>
      <c r="F1729">
        <v>114</v>
      </c>
      <c r="G1729">
        <v>20</v>
      </c>
      <c r="H1729">
        <v>222</v>
      </c>
      <c r="I1729">
        <v>84</v>
      </c>
      <c r="J1729">
        <v>121</v>
      </c>
      <c r="K1729">
        <v>0</v>
      </c>
      <c r="L1729">
        <v>561</v>
      </c>
      <c r="M1729">
        <v>705</v>
      </c>
      <c r="N1729">
        <v>705</v>
      </c>
      <c r="O1729" t="s">
        <v>5275</v>
      </c>
      <c r="P1729" t="s">
        <v>5597</v>
      </c>
      <c r="Q1729" t="s">
        <v>5567</v>
      </c>
      <c r="R1729" t="s">
        <v>5598</v>
      </c>
      <c r="S1729" t="s">
        <v>5596</v>
      </c>
      <c r="T1729">
        <v>9712.367069333608</v>
      </c>
      <c r="U1729">
        <v>1693418.1153184969</v>
      </c>
    </row>
    <row r="1730" spans="1:21" hidden="1">
      <c r="A1730" t="s">
        <v>5272</v>
      </c>
      <c r="B1730" t="s">
        <v>5564</v>
      </c>
      <c r="C1730" s="344" t="s">
        <v>5558</v>
      </c>
      <c r="D1730">
        <v>4.9960120000000003</v>
      </c>
      <c r="E1730">
        <v>0.60473299999999997</v>
      </c>
      <c r="F1730">
        <v>87</v>
      </c>
      <c r="G1730">
        <v>8</v>
      </c>
      <c r="H1730">
        <v>302</v>
      </c>
      <c r="I1730">
        <v>40</v>
      </c>
      <c r="J1730">
        <v>41</v>
      </c>
      <c r="K1730">
        <v>0</v>
      </c>
      <c r="L1730">
        <v>478</v>
      </c>
      <c r="M1730">
        <v>699</v>
      </c>
      <c r="N1730">
        <v>699</v>
      </c>
      <c r="O1730" t="s">
        <v>5275</v>
      </c>
      <c r="P1730" t="s">
        <v>5599</v>
      </c>
      <c r="Q1730" t="s">
        <v>5567</v>
      </c>
      <c r="R1730" t="s">
        <v>5560</v>
      </c>
      <c r="S1730" t="s">
        <v>5558</v>
      </c>
      <c r="T1730">
        <v>5208.6208133271621</v>
      </c>
      <c r="U1730">
        <v>604732.58352526394</v>
      </c>
    </row>
    <row r="1731" spans="1:21" hidden="1">
      <c r="A1731" t="s">
        <v>5272</v>
      </c>
      <c r="B1731" t="s">
        <v>5564</v>
      </c>
      <c r="C1731" s="344" t="s">
        <v>531</v>
      </c>
      <c r="D1731">
        <v>0.11114599999999999</v>
      </c>
      <c r="E1731">
        <v>6.0000000000000002E-5</v>
      </c>
      <c r="M1731">
        <v>711</v>
      </c>
      <c r="N1731">
        <v>711</v>
      </c>
      <c r="O1731" t="s">
        <v>5275</v>
      </c>
      <c r="P1731" t="s">
        <v>5600</v>
      </c>
      <c r="Q1731" t="s">
        <v>5567</v>
      </c>
      <c r="R1731" t="s">
        <v>5601</v>
      </c>
      <c r="S1731" t="s">
        <v>5602</v>
      </c>
      <c r="T1731">
        <v>224.62472584397591</v>
      </c>
      <c r="U1731">
        <v>59.708985898697051</v>
      </c>
    </row>
    <row r="1732" spans="1:21" hidden="1">
      <c r="A1732" t="s">
        <v>5272</v>
      </c>
      <c r="B1732" t="s">
        <v>5564</v>
      </c>
      <c r="C1732" s="344" t="s">
        <v>531</v>
      </c>
      <c r="D1732">
        <v>4.7417000000000001E-2</v>
      </c>
      <c r="E1732">
        <v>7.7999999999999999E-5</v>
      </c>
      <c r="M1732">
        <v>718</v>
      </c>
      <c r="N1732">
        <v>718</v>
      </c>
      <c r="O1732" t="s">
        <v>5275</v>
      </c>
      <c r="P1732" t="s">
        <v>5603</v>
      </c>
      <c r="Q1732" t="s">
        <v>5567</v>
      </c>
      <c r="R1732" t="s">
        <v>5604</v>
      </c>
      <c r="S1732" t="s">
        <v>5605</v>
      </c>
      <c r="T1732">
        <v>92.658270604594534</v>
      </c>
      <c r="U1732">
        <v>78.034975500086489</v>
      </c>
    </row>
    <row r="1733" spans="1:21" hidden="1">
      <c r="A1733" t="s">
        <v>5272</v>
      </c>
      <c r="B1733" t="s">
        <v>5564</v>
      </c>
      <c r="C1733" s="344" t="s">
        <v>531</v>
      </c>
      <c r="D1733">
        <v>0.11956600000000001</v>
      </c>
      <c r="E1733">
        <v>2.4600000000000002E-4</v>
      </c>
      <c r="M1733">
        <v>708</v>
      </c>
      <c r="N1733">
        <v>708</v>
      </c>
      <c r="O1733" t="s">
        <v>5275</v>
      </c>
      <c r="P1733" t="s">
        <v>5606</v>
      </c>
      <c r="Q1733" t="s">
        <v>5567</v>
      </c>
      <c r="R1733" t="s">
        <v>5607</v>
      </c>
      <c r="S1733" t="s">
        <v>5608</v>
      </c>
      <c r="T1733">
        <v>227.93403248632649</v>
      </c>
      <c r="U1733">
        <v>246.10577607033409</v>
      </c>
    </row>
    <row r="1734" spans="1:21" hidden="1">
      <c r="A1734" t="s">
        <v>5272</v>
      </c>
      <c r="B1734" t="s">
        <v>5564</v>
      </c>
      <c r="C1734" s="344" t="s">
        <v>531</v>
      </c>
      <c r="D1734">
        <v>0.69075699999999995</v>
      </c>
      <c r="E1734">
        <v>2.7230000000000002E-3</v>
      </c>
      <c r="M1734">
        <v>704</v>
      </c>
      <c r="N1734">
        <v>704</v>
      </c>
      <c r="O1734" t="s">
        <v>5275</v>
      </c>
      <c r="P1734" t="s">
        <v>5609</v>
      </c>
      <c r="Q1734" t="s">
        <v>5567</v>
      </c>
      <c r="R1734" t="s">
        <v>5278</v>
      </c>
      <c r="S1734" t="s">
        <v>5274</v>
      </c>
      <c r="T1734">
        <v>1306.335642056639</v>
      </c>
      <c r="U1734">
        <v>2722.9545301657731</v>
      </c>
    </row>
    <row r="1735" spans="1:21" hidden="1">
      <c r="A1735" t="s">
        <v>5272</v>
      </c>
      <c r="B1735" t="s">
        <v>5564</v>
      </c>
      <c r="C1735" t="s">
        <v>5610</v>
      </c>
      <c r="D1735">
        <v>6.3219289999999999</v>
      </c>
      <c r="E1735">
        <v>1.1047849999999999</v>
      </c>
      <c r="F1735">
        <v>107</v>
      </c>
      <c r="G1735">
        <v>26</v>
      </c>
      <c r="H1735">
        <v>216</v>
      </c>
      <c r="I1735">
        <v>122</v>
      </c>
      <c r="J1735">
        <v>89</v>
      </c>
      <c r="K1735">
        <v>0</v>
      </c>
      <c r="L1735">
        <v>560</v>
      </c>
      <c r="M1735">
        <v>700</v>
      </c>
      <c r="N1735">
        <v>700</v>
      </c>
      <c r="O1735" t="s">
        <v>5275</v>
      </c>
      <c r="P1735" t="s">
        <v>5611</v>
      </c>
      <c r="Q1735" t="s">
        <v>5567</v>
      </c>
      <c r="R1735" t="s">
        <v>5612</v>
      </c>
      <c r="S1735" t="s">
        <v>5610</v>
      </c>
      <c r="T1735">
        <v>6321.9287156272057</v>
      </c>
      <c r="U1735">
        <v>1104785.043668902</v>
      </c>
    </row>
    <row r="1736" spans="1:21" hidden="1">
      <c r="A1736" t="s">
        <v>5272</v>
      </c>
      <c r="B1736" t="s">
        <v>5564</v>
      </c>
      <c r="C1736" t="s">
        <v>5613</v>
      </c>
      <c r="D1736">
        <v>1.746057</v>
      </c>
      <c r="E1736">
        <v>0.11719400000000001</v>
      </c>
      <c r="F1736">
        <v>6</v>
      </c>
      <c r="G1736">
        <v>2</v>
      </c>
      <c r="H1736">
        <v>13</v>
      </c>
      <c r="I1736">
        <v>19</v>
      </c>
      <c r="J1736">
        <v>12</v>
      </c>
      <c r="K1736">
        <v>0</v>
      </c>
      <c r="L1736">
        <v>52</v>
      </c>
      <c r="M1736">
        <v>709</v>
      </c>
      <c r="N1736">
        <v>709</v>
      </c>
      <c r="O1736" t="s">
        <v>5275</v>
      </c>
      <c r="P1736" t="s">
        <v>5614</v>
      </c>
      <c r="Q1736" t="s">
        <v>5567</v>
      </c>
      <c r="R1736" t="s">
        <v>5615</v>
      </c>
      <c r="S1736" t="s">
        <v>5613</v>
      </c>
      <c r="T1736">
        <v>1746.056642235681</v>
      </c>
      <c r="U1736">
        <v>117193.7721192336</v>
      </c>
    </row>
    <row r="1737" spans="1:21" hidden="1">
      <c r="A1737" t="s">
        <v>5272</v>
      </c>
      <c r="B1737" t="s">
        <v>5564</v>
      </c>
      <c r="C1737" s="344" t="s">
        <v>5347</v>
      </c>
      <c r="D1737">
        <v>10.033609999999999</v>
      </c>
      <c r="E1737">
        <v>2.5618280000000002</v>
      </c>
      <c r="F1737">
        <v>638</v>
      </c>
      <c r="G1737">
        <v>543</v>
      </c>
      <c r="H1737">
        <v>1151</v>
      </c>
      <c r="I1737">
        <v>536</v>
      </c>
      <c r="J1737">
        <v>268</v>
      </c>
      <c r="K1737">
        <v>2</v>
      </c>
      <c r="L1737">
        <v>3138</v>
      </c>
      <c r="M1737">
        <v>715</v>
      </c>
      <c r="N1737">
        <v>715</v>
      </c>
      <c r="O1737" t="s">
        <v>5275</v>
      </c>
      <c r="P1737" t="s">
        <v>5616</v>
      </c>
      <c r="Q1737" t="s">
        <v>5567</v>
      </c>
      <c r="R1737" t="s">
        <v>5346</v>
      </c>
      <c r="S1737" t="s">
        <v>5347</v>
      </c>
      <c r="T1737">
        <v>10241.699044126261</v>
      </c>
      <c r="U1737">
        <v>2561828.1322221728</v>
      </c>
    </row>
    <row r="1738" spans="1:21" hidden="1">
      <c r="A1738" t="s">
        <v>5272</v>
      </c>
      <c r="B1738" t="s">
        <v>5617</v>
      </c>
      <c r="C1738" s="344" t="s">
        <v>5399</v>
      </c>
      <c r="D1738">
        <v>15.999219</v>
      </c>
      <c r="E1738">
        <v>7.4579089999999999</v>
      </c>
      <c r="F1738">
        <v>1522</v>
      </c>
      <c r="G1738">
        <v>1663</v>
      </c>
      <c r="H1738">
        <v>3707</v>
      </c>
      <c r="I1738">
        <v>447</v>
      </c>
      <c r="J1738">
        <v>425</v>
      </c>
      <c r="K1738">
        <v>20</v>
      </c>
      <c r="L1738">
        <v>7784</v>
      </c>
      <c r="M1738">
        <v>721</v>
      </c>
      <c r="N1738">
        <v>721</v>
      </c>
      <c r="O1738" t="s">
        <v>5275</v>
      </c>
      <c r="P1738" t="s">
        <v>5618</v>
      </c>
      <c r="Q1738" t="s">
        <v>5619</v>
      </c>
      <c r="R1738" t="s">
        <v>5402</v>
      </c>
      <c r="S1738" t="s">
        <v>5399</v>
      </c>
      <c r="T1738">
        <v>21003.945148757011</v>
      </c>
      <c r="U1738">
        <v>7457908.8200917915</v>
      </c>
    </row>
    <row r="1739" spans="1:21" hidden="1">
      <c r="A1739" t="s">
        <v>5272</v>
      </c>
      <c r="B1739" t="s">
        <v>5617</v>
      </c>
      <c r="C1739" s="344" t="s">
        <v>531</v>
      </c>
      <c r="D1739">
        <v>0.21423</v>
      </c>
      <c r="E1739">
        <v>1.7099999999999999E-3</v>
      </c>
      <c r="M1739">
        <v>720</v>
      </c>
      <c r="N1739">
        <v>720</v>
      </c>
      <c r="O1739" t="s">
        <v>5275</v>
      </c>
      <c r="P1739" t="s">
        <v>5620</v>
      </c>
      <c r="Q1739" t="s">
        <v>5619</v>
      </c>
      <c r="R1739" t="s">
        <v>5405</v>
      </c>
      <c r="S1739" t="s">
        <v>5403</v>
      </c>
      <c r="T1739">
        <v>411.83273688876528</v>
      </c>
      <c r="U1739">
        <v>1710.3959074939989</v>
      </c>
    </row>
    <row r="1740" spans="1:21" hidden="1">
      <c r="A1740" t="s">
        <v>5272</v>
      </c>
      <c r="B1740" t="s">
        <v>5621</v>
      </c>
      <c r="C1740" s="344" t="s">
        <v>5422</v>
      </c>
      <c r="D1740">
        <v>17.748767999999998</v>
      </c>
      <c r="E1740">
        <v>5.5168689999999998</v>
      </c>
      <c r="F1740">
        <v>1714</v>
      </c>
      <c r="G1740">
        <v>1935</v>
      </c>
      <c r="H1740">
        <v>3312</v>
      </c>
      <c r="I1740">
        <v>887</v>
      </c>
      <c r="J1740">
        <v>433</v>
      </c>
      <c r="K1740">
        <v>4</v>
      </c>
      <c r="L1740">
        <v>8285</v>
      </c>
      <c r="M1740">
        <v>722</v>
      </c>
      <c r="N1740">
        <v>722</v>
      </c>
      <c r="O1740" t="s">
        <v>5275</v>
      </c>
      <c r="P1740" t="s">
        <v>5622</v>
      </c>
      <c r="Q1740" t="s">
        <v>5623</v>
      </c>
      <c r="R1740" t="s">
        <v>5424</v>
      </c>
      <c r="S1740" t="s">
        <v>5422</v>
      </c>
      <c r="T1740">
        <v>22359.968390677412</v>
      </c>
      <c r="U1740">
        <v>5516868.8988045426</v>
      </c>
    </row>
    <row r="1741" spans="1:21" hidden="1">
      <c r="A1741" t="s">
        <v>5272</v>
      </c>
      <c r="B1741" t="s">
        <v>5621</v>
      </c>
      <c r="C1741" s="344" t="s">
        <v>531</v>
      </c>
      <c r="D1741">
        <v>1.926722</v>
      </c>
      <c r="E1741">
        <v>0.25112499999999999</v>
      </c>
      <c r="M1741">
        <v>723</v>
      </c>
      <c r="N1741">
        <v>723</v>
      </c>
      <c r="O1741" t="s">
        <v>5275</v>
      </c>
      <c r="P1741" t="s">
        <v>5624</v>
      </c>
      <c r="Q1741" t="s">
        <v>5623</v>
      </c>
      <c r="R1741" t="s">
        <v>5421</v>
      </c>
      <c r="S1741" t="s">
        <v>5418</v>
      </c>
      <c r="T1741">
        <v>2452.0737785922161</v>
      </c>
      <c r="U1741">
        <v>251124.6561212815</v>
      </c>
    </row>
    <row r="1742" spans="1:21" hidden="1">
      <c r="A1742" t="s">
        <v>5272</v>
      </c>
      <c r="B1742" t="s">
        <v>5625</v>
      </c>
      <c r="C1742" s="344" t="s">
        <v>5290</v>
      </c>
      <c r="D1742">
        <v>1.8725830000000001</v>
      </c>
      <c r="E1742">
        <v>0.18653400000000001</v>
      </c>
      <c r="F1742">
        <v>11</v>
      </c>
      <c r="G1742">
        <v>3</v>
      </c>
      <c r="H1742">
        <v>9</v>
      </c>
      <c r="I1742">
        <v>26</v>
      </c>
      <c r="J1742">
        <v>106</v>
      </c>
      <c r="K1742">
        <v>0</v>
      </c>
      <c r="L1742">
        <v>155</v>
      </c>
      <c r="M1742">
        <v>725</v>
      </c>
      <c r="N1742">
        <v>725</v>
      </c>
      <c r="O1742" t="s">
        <v>5275</v>
      </c>
      <c r="P1742" t="s">
        <v>5626</v>
      </c>
      <c r="Q1742" t="s">
        <v>5627</v>
      </c>
      <c r="R1742" t="s">
        <v>5292</v>
      </c>
      <c r="S1742" t="s">
        <v>5290</v>
      </c>
      <c r="T1742">
        <v>2340.343635324723</v>
      </c>
      <c r="U1742">
        <v>186534.42835635069</v>
      </c>
    </row>
    <row r="1743" spans="1:21" hidden="1">
      <c r="A1743" t="s">
        <v>5272</v>
      </c>
      <c r="B1743" t="s">
        <v>5625</v>
      </c>
      <c r="C1743" t="s">
        <v>5628</v>
      </c>
      <c r="D1743">
        <v>15.680265</v>
      </c>
      <c r="E1743">
        <v>5.9310749999999999</v>
      </c>
      <c r="F1743">
        <v>1089</v>
      </c>
      <c r="G1743">
        <v>523</v>
      </c>
      <c r="H1743">
        <v>2050</v>
      </c>
      <c r="I1743">
        <v>1121</v>
      </c>
      <c r="J1743">
        <v>1436</v>
      </c>
      <c r="K1743">
        <v>6</v>
      </c>
      <c r="L1743">
        <v>6225</v>
      </c>
      <c r="M1743">
        <v>726</v>
      </c>
      <c r="N1743">
        <v>726</v>
      </c>
      <c r="O1743" t="s">
        <v>5275</v>
      </c>
      <c r="P1743" t="s">
        <v>5629</v>
      </c>
      <c r="Q1743" t="s">
        <v>5627</v>
      </c>
      <c r="R1743" t="s">
        <v>5630</v>
      </c>
      <c r="S1743" t="s">
        <v>5628</v>
      </c>
      <c r="T1743">
        <v>15680.264798968859</v>
      </c>
      <c r="U1743">
        <v>5931074.8327858327</v>
      </c>
    </row>
    <row r="1744" spans="1:21" hidden="1">
      <c r="A1744" t="s">
        <v>5272</v>
      </c>
      <c r="B1744" t="s">
        <v>5625</v>
      </c>
      <c r="C1744" t="s">
        <v>531</v>
      </c>
      <c r="D1744">
        <v>0.78897899999999999</v>
      </c>
      <c r="E1744">
        <v>2.4081000000000002E-2</v>
      </c>
      <c r="F1744">
        <v>0</v>
      </c>
      <c r="G1744">
        <v>0</v>
      </c>
      <c r="H1744">
        <v>0</v>
      </c>
      <c r="I1744">
        <v>0</v>
      </c>
      <c r="J1744">
        <v>2</v>
      </c>
      <c r="K1744">
        <v>0</v>
      </c>
      <c r="L1744">
        <v>2</v>
      </c>
      <c r="M1744">
        <v>724</v>
      </c>
      <c r="N1744">
        <v>724</v>
      </c>
      <c r="O1744" t="s">
        <v>5275</v>
      </c>
      <c r="P1744" t="s">
        <v>5631</v>
      </c>
      <c r="Q1744" t="s">
        <v>5627</v>
      </c>
      <c r="R1744" t="s">
        <v>5441</v>
      </c>
      <c r="S1744" t="s">
        <v>5439</v>
      </c>
      <c r="T1744">
        <v>1189.8154301533179</v>
      </c>
      <c r="U1744">
        <v>24081.46442956775</v>
      </c>
    </row>
    <row r="1745" spans="1:21" hidden="1">
      <c r="A1745" t="s">
        <v>5272</v>
      </c>
      <c r="B1745" t="s">
        <v>5632</v>
      </c>
      <c r="C1745" s="344" t="s">
        <v>5407</v>
      </c>
      <c r="D1745">
        <v>8.6614009999999997</v>
      </c>
      <c r="E1745">
        <v>1.2272240000000001</v>
      </c>
      <c r="F1745">
        <v>192</v>
      </c>
      <c r="G1745">
        <v>2</v>
      </c>
      <c r="H1745">
        <v>699</v>
      </c>
      <c r="I1745">
        <v>25</v>
      </c>
      <c r="J1745">
        <v>54</v>
      </c>
      <c r="K1745">
        <v>0</v>
      </c>
      <c r="L1745">
        <v>972</v>
      </c>
      <c r="M1745">
        <v>2604</v>
      </c>
      <c r="N1745">
        <v>2604</v>
      </c>
      <c r="O1745" t="s">
        <v>5275</v>
      </c>
      <c r="P1745" t="s">
        <v>5633</v>
      </c>
      <c r="Q1745" t="s">
        <v>5634</v>
      </c>
      <c r="R1745" t="s">
        <v>5410</v>
      </c>
      <c r="S1745" t="s">
        <v>5407</v>
      </c>
      <c r="T1745">
        <v>11126.979625791329</v>
      </c>
      <c r="U1745">
        <v>1227223.8730900381</v>
      </c>
    </row>
    <row r="1746" spans="1:21" hidden="1">
      <c r="A1746" t="s">
        <v>5272</v>
      </c>
      <c r="B1746" t="s">
        <v>5632</v>
      </c>
      <c r="C1746" s="344" t="s">
        <v>5635</v>
      </c>
      <c r="D1746">
        <v>27.559683</v>
      </c>
      <c r="E1746">
        <v>15.763320999999999</v>
      </c>
      <c r="F1746">
        <v>3515</v>
      </c>
      <c r="G1746">
        <v>7187</v>
      </c>
      <c r="H1746">
        <v>7162</v>
      </c>
      <c r="I1746">
        <v>2063</v>
      </c>
      <c r="J1746">
        <v>974</v>
      </c>
      <c r="K1746">
        <v>106</v>
      </c>
      <c r="L1746">
        <v>21007</v>
      </c>
      <c r="M1746">
        <v>2605</v>
      </c>
      <c r="N1746">
        <v>2605</v>
      </c>
      <c r="O1746" t="s">
        <v>5275</v>
      </c>
      <c r="P1746" t="s">
        <v>5636</v>
      </c>
      <c r="Q1746" t="s">
        <v>5634</v>
      </c>
      <c r="R1746" t="s">
        <v>5637</v>
      </c>
      <c r="S1746" t="s">
        <v>5635</v>
      </c>
      <c r="T1746">
        <v>30448.940958174531</v>
      </c>
      <c r="U1746">
        <v>15763321.08392977</v>
      </c>
    </row>
    <row r="1747" spans="1:21" hidden="1">
      <c r="A1747" t="s">
        <v>5272</v>
      </c>
      <c r="B1747" t="s">
        <v>5632</v>
      </c>
      <c r="C1747" s="344" t="s">
        <v>5638</v>
      </c>
      <c r="D1747">
        <v>3.3758219999999999</v>
      </c>
      <c r="E1747">
        <v>0.15232499999999999</v>
      </c>
      <c r="F1747">
        <v>0</v>
      </c>
      <c r="G1747">
        <v>2</v>
      </c>
      <c r="H1747">
        <v>0</v>
      </c>
      <c r="I1747">
        <v>7</v>
      </c>
      <c r="J1747">
        <v>5</v>
      </c>
      <c r="K1747">
        <v>0</v>
      </c>
      <c r="L1747">
        <v>14</v>
      </c>
      <c r="M1747">
        <v>2606</v>
      </c>
      <c r="N1747">
        <v>2606</v>
      </c>
      <c r="O1747" t="s">
        <v>5275</v>
      </c>
      <c r="P1747" t="s">
        <v>5639</v>
      </c>
      <c r="Q1747" t="s">
        <v>5634</v>
      </c>
      <c r="R1747" t="s">
        <v>5640</v>
      </c>
      <c r="S1747" t="s">
        <v>5638</v>
      </c>
      <c r="T1747">
        <v>4857.1439488382111</v>
      </c>
      <c r="U1747">
        <v>152324.569532005</v>
      </c>
    </row>
    <row r="1748" spans="1:21" hidden="1">
      <c r="A1748" t="s">
        <v>5272</v>
      </c>
      <c r="B1748" t="s">
        <v>5632</v>
      </c>
      <c r="C1748" s="344" t="s">
        <v>531</v>
      </c>
      <c r="D1748">
        <v>4.2804000000000002E-2</v>
      </c>
      <c r="E1748">
        <v>1.5300000000000001E-4</v>
      </c>
      <c r="M1748">
        <v>2607</v>
      </c>
      <c r="N1748">
        <v>2607</v>
      </c>
      <c r="O1748" t="s">
        <v>5275</v>
      </c>
      <c r="P1748" t="s">
        <v>5641</v>
      </c>
      <c r="Q1748" t="s">
        <v>5634</v>
      </c>
      <c r="R1748" t="s">
        <v>5642</v>
      </c>
      <c r="S1748" t="s">
        <v>5643</v>
      </c>
      <c r="T1748">
        <v>76.554865909412058</v>
      </c>
      <c r="U1748">
        <v>152.78456072247511</v>
      </c>
    </row>
    <row r="1749" spans="1:21" hidden="1">
      <c r="A1749" t="s">
        <v>5272</v>
      </c>
      <c r="B1749" t="s">
        <v>5632</v>
      </c>
      <c r="C1749" s="344" t="s">
        <v>531</v>
      </c>
      <c r="D1749">
        <v>0.67211100000000001</v>
      </c>
      <c r="E1749">
        <v>2.8056999999999999E-2</v>
      </c>
      <c r="M1749">
        <v>2608</v>
      </c>
      <c r="N1749">
        <v>2608</v>
      </c>
      <c r="O1749" t="s">
        <v>5275</v>
      </c>
      <c r="P1749" t="s">
        <v>5644</v>
      </c>
      <c r="Q1749" t="s">
        <v>5634</v>
      </c>
      <c r="R1749" t="s">
        <v>5645</v>
      </c>
      <c r="S1749" t="s">
        <v>5646</v>
      </c>
      <c r="T1749">
        <v>672.11098112719628</v>
      </c>
      <c r="U1749">
        <v>28056.79965112935</v>
      </c>
    </row>
    <row r="1750" spans="1:21" hidden="1">
      <c r="A1750" t="s">
        <v>5272</v>
      </c>
      <c r="B1750" t="s">
        <v>5647</v>
      </c>
      <c r="C1750" t="s">
        <v>5648</v>
      </c>
      <c r="D1750">
        <v>8.8569770000000005</v>
      </c>
      <c r="E1750">
        <v>2.2850429999999999</v>
      </c>
      <c r="F1750">
        <v>187</v>
      </c>
      <c r="G1750">
        <v>19</v>
      </c>
      <c r="H1750">
        <v>583</v>
      </c>
      <c r="I1750">
        <v>118</v>
      </c>
      <c r="J1750">
        <v>200</v>
      </c>
      <c r="K1750">
        <v>0</v>
      </c>
      <c r="L1750">
        <v>1107</v>
      </c>
      <c r="M1750">
        <v>2092</v>
      </c>
      <c r="N1750">
        <v>2092</v>
      </c>
      <c r="O1750" t="s">
        <v>5275</v>
      </c>
      <c r="P1750" t="s">
        <v>5649</v>
      </c>
      <c r="Q1750" t="s">
        <v>5650</v>
      </c>
      <c r="R1750" t="s">
        <v>5651</v>
      </c>
      <c r="S1750" t="s">
        <v>5648</v>
      </c>
      <c r="T1750">
        <v>8856.9765538821048</v>
      </c>
      <c r="U1750">
        <v>2285042.9458625172</v>
      </c>
    </row>
    <row r="1751" spans="1:21" hidden="1">
      <c r="A1751" t="s">
        <v>5272</v>
      </c>
      <c r="B1751" t="s">
        <v>5647</v>
      </c>
      <c r="C1751" t="s">
        <v>5652</v>
      </c>
      <c r="D1751">
        <v>1.3439350000000001</v>
      </c>
      <c r="E1751">
        <v>8.7206000000000006E-2</v>
      </c>
      <c r="F1751">
        <v>9</v>
      </c>
      <c r="G1751">
        <v>0</v>
      </c>
      <c r="H1751">
        <v>11</v>
      </c>
      <c r="I1751">
        <v>11</v>
      </c>
      <c r="J1751">
        <v>26</v>
      </c>
      <c r="K1751">
        <v>0</v>
      </c>
      <c r="L1751">
        <v>57</v>
      </c>
      <c r="M1751">
        <v>2099</v>
      </c>
      <c r="N1751">
        <v>2099</v>
      </c>
      <c r="O1751" t="s">
        <v>5275</v>
      </c>
      <c r="P1751" t="s">
        <v>5653</v>
      </c>
      <c r="Q1751" t="s">
        <v>5650</v>
      </c>
      <c r="R1751" t="s">
        <v>5654</v>
      </c>
      <c r="S1751" t="s">
        <v>5652</v>
      </c>
      <c r="T1751">
        <v>1343.9346551783501</v>
      </c>
      <c r="U1751">
        <v>87205.822419928241</v>
      </c>
    </row>
    <row r="1752" spans="1:21" hidden="1">
      <c r="A1752" t="s">
        <v>5272</v>
      </c>
      <c r="B1752" t="s">
        <v>5647</v>
      </c>
      <c r="C1752" t="s">
        <v>5655</v>
      </c>
      <c r="D1752">
        <v>6.2045909999999997</v>
      </c>
      <c r="E1752">
        <v>0.74425799999999998</v>
      </c>
      <c r="F1752">
        <v>87</v>
      </c>
      <c r="G1752">
        <v>16</v>
      </c>
      <c r="H1752">
        <v>135</v>
      </c>
      <c r="I1752">
        <v>120</v>
      </c>
      <c r="J1752">
        <v>112</v>
      </c>
      <c r="K1752">
        <v>0</v>
      </c>
      <c r="L1752">
        <v>470</v>
      </c>
      <c r="M1752">
        <v>2089</v>
      </c>
      <c r="N1752">
        <v>2089</v>
      </c>
      <c r="O1752" t="s">
        <v>5275</v>
      </c>
      <c r="P1752" t="s">
        <v>5656</v>
      </c>
      <c r="Q1752" t="s">
        <v>5650</v>
      </c>
      <c r="R1752" t="s">
        <v>5657</v>
      </c>
      <c r="S1752" t="s">
        <v>5655</v>
      </c>
      <c r="T1752">
        <v>6204.5907775938222</v>
      </c>
      <c r="U1752">
        <v>744257.87366240844</v>
      </c>
    </row>
    <row r="1753" spans="1:21" hidden="1">
      <c r="A1753" t="s">
        <v>5272</v>
      </c>
      <c r="B1753" t="s">
        <v>5647</v>
      </c>
      <c r="C1753" t="s">
        <v>5658</v>
      </c>
      <c r="D1753">
        <v>5.6283240000000001</v>
      </c>
      <c r="E1753">
        <v>0.69599699999999998</v>
      </c>
      <c r="F1753">
        <v>98</v>
      </c>
      <c r="G1753">
        <v>56</v>
      </c>
      <c r="H1753">
        <v>153</v>
      </c>
      <c r="I1753">
        <v>100</v>
      </c>
      <c r="J1753">
        <v>250</v>
      </c>
      <c r="K1753">
        <v>1</v>
      </c>
      <c r="L1753">
        <v>658</v>
      </c>
      <c r="M1753">
        <v>2087</v>
      </c>
      <c r="N1753">
        <v>2087</v>
      </c>
      <c r="O1753" t="s">
        <v>5275</v>
      </c>
      <c r="P1753" t="s">
        <v>5659</v>
      </c>
      <c r="Q1753" t="s">
        <v>5650</v>
      </c>
      <c r="R1753" t="s">
        <v>5660</v>
      </c>
      <c r="S1753" t="s">
        <v>5658</v>
      </c>
      <c r="T1753">
        <v>5628.3243026832433</v>
      </c>
      <c r="U1753">
        <v>695996.70884636615</v>
      </c>
    </row>
    <row r="1754" spans="1:21" hidden="1">
      <c r="A1754" t="s">
        <v>5272</v>
      </c>
      <c r="B1754" t="s">
        <v>5647</v>
      </c>
      <c r="C1754" t="s">
        <v>5661</v>
      </c>
      <c r="D1754">
        <v>8.3444699999999994</v>
      </c>
      <c r="E1754">
        <v>1.297058</v>
      </c>
      <c r="F1754">
        <v>112</v>
      </c>
      <c r="G1754">
        <v>29</v>
      </c>
      <c r="H1754">
        <v>220</v>
      </c>
      <c r="I1754">
        <v>188</v>
      </c>
      <c r="J1754">
        <v>402</v>
      </c>
      <c r="K1754">
        <v>2</v>
      </c>
      <c r="L1754">
        <v>953</v>
      </c>
      <c r="M1754">
        <v>2088</v>
      </c>
      <c r="N1754">
        <v>2088</v>
      </c>
      <c r="O1754" t="s">
        <v>5275</v>
      </c>
      <c r="P1754" t="s">
        <v>5662</v>
      </c>
      <c r="Q1754" t="s">
        <v>5650</v>
      </c>
      <c r="R1754" t="s">
        <v>5663</v>
      </c>
      <c r="S1754" t="s">
        <v>5661</v>
      </c>
      <c r="T1754">
        <v>8344.4701756298509</v>
      </c>
      <c r="U1754">
        <v>1297058.296304188</v>
      </c>
    </row>
    <row r="1755" spans="1:21" hidden="1">
      <c r="A1755" t="s">
        <v>5272</v>
      </c>
      <c r="B1755" t="s">
        <v>5647</v>
      </c>
      <c r="C1755" t="s">
        <v>5664</v>
      </c>
      <c r="D1755">
        <v>3.267236</v>
      </c>
      <c r="E1755">
        <v>0.23812700000000001</v>
      </c>
      <c r="F1755">
        <v>6</v>
      </c>
      <c r="G1755">
        <v>4</v>
      </c>
      <c r="H1755">
        <v>10</v>
      </c>
      <c r="I1755">
        <v>52</v>
      </c>
      <c r="J1755">
        <v>44</v>
      </c>
      <c r="K1755">
        <v>1</v>
      </c>
      <c r="L1755">
        <v>117</v>
      </c>
      <c r="M1755">
        <v>2098</v>
      </c>
      <c r="N1755">
        <v>2098</v>
      </c>
      <c r="O1755" t="s">
        <v>5275</v>
      </c>
      <c r="P1755" t="s">
        <v>5665</v>
      </c>
      <c r="Q1755" t="s">
        <v>5650</v>
      </c>
      <c r="R1755" t="s">
        <v>5666</v>
      </c>
      <c r="S1755" t="s">
        <v>5664</v>
      </c>
      <c r="T1755">
        <v>3267.2355593983389</v>
      </c>
      <c r="U1755">
        <v>238126.90704305601</v>
      </c>
    </row>
    <row r="1756" spans="1:21" hidden="1">
      <c r="A1756" t="s">
        <v>5272</v>
      </c>
      <c r="B1756" t="s">
        <v>5647</v>
      </c>
      <c r="C1756" t="s">
        <v>5667</v>
      </c>
      <c r="D1756">
        <v>2.1467019999999999</v>
      </c>
      <c r="E1756">
        <v>0.18546499999999999</v>
      </c>
      <c r="F1756">
        <v>65</v>
      </c>
      <c r="G1756">
        <v>0</v>
      </c>
      <c r="H1756">
        <v>141</v>
      </c>
      <c r="I1756">
        <v>0</v>
      </c>
      <c r="J1756">
        <v>6</v>
      </c>
      <c r="K1756">
        <v>0</v>
      </c>
      <c r="L1756">
        <v>212</v>
      </c>
      <c r="M1756">
        <v>2095</v>
      </c>
      <c r="N1756">
        <v>2095</v>
      </c>
      <c r="O1756" t="s">
        <v>5275</v>
      </c>
      <c r="P1756" t="s">
        <v>5668</v>
      </c>
      <c r="Q1756" t="s">
        <v>5650</v>
      </c>
      <c r="R1756" t="s">
        <v>5669</v>
      </c>
      <c r="S1756" t="s">
        <v>5667</v>
      </c>
      <c r="T1756">
        <v>2146.7016079724772</v>
      </c>
      <c r="U1756">
        <v>185464.70593183031</v>
      </c>
    </row>
    <row r="1757" spans="1:21" hidden="1">
      <c r="A1757" t="s">
        <v>5272</v>
      </c>
      <c r="B1757" t="s">
        <v>5647</v>
      </c>
      <c r="C1757" t="s">
        <v>5670</v>
      </c>
      <c r="D1757">
        <v>2.2301250000000001</v>
      </c>
      <c r="E1757">
        <v>0.14318</v>
      </c>
      <c r="F1757">
        <v>6</v>
      </c>
      <c r="G1757">
        <v>1</v>
      </c>
      <c r="H1757">
        <v>10</v>
      </c>
      <c r="I1757">
        <v>43</v>
      </c>
      <c r="J1757">
        <v>49</v>
      </c>
      <c r="K1757">
        <v>0</v>
      </c>
      <c r="L1757">
        <v>109</v>
      </c>
      <c r="M1757">
        <v>2100</v>
      </c>
      <c r="N1757">
        <v>2100</v>
      </c>
      <c r="O1757" t="s">
        <v>5275</v>
      </c>
      <c r="P1757" t="s">
        <v>5671</v>
      </c>
      <c r="Q1757" t="s">
        <v>5650</v>
      </c>
      <c r="R1757" t="s">
        <v>5672</v>
      </c>
      <c r="S1757" t="s">
        <v>5670</v>
      </c>
      <c r="T1757">
        <v>2230.1251164940841</v>
      </c>
      <c r="U1757">
        <v>143179.74538808211</v>
      </c>
    </row>
    <row r="1758" spans="1:21" hidden="1">
      <c r="A1758" t="s">
        <v>5272</v>
      </c>
      <c r="B1758" t="s">
        <v>5647</v>
      </c>
      <c r="C1758" t="s">
        <v>5673</v>
      </c>
      <c r="D1758">
        <v>4.8262549999999997</v>
      </c>
      <c r="E1758">
        <v>1.039452</v>
      </c>
      <c r="F1758">
        <v>129</v>
      </c>
      <c r="G1758">
        <v>24</v>
      </c>
      <c r="H1758">
        <v>278</v>
      </c>
      <c r="I1758">
        <v>120</v>
      </c>
      <c r="J1758">
        <v>127</v>
      </c>
      <c r="K1758">
        <v>7</v>
      </c>
      <c r="L1758">
        <v>685</v>
      </c>
      <c r="M1758">
        <v>2097</v>
      </c>
      <c r="N1758">
        <v>2097</v>
      </c>
      <c r="O1758" t="s">
        <v>5275</v>
      </c>
      <c r="P1758" t="s">
        <v>5674</v>
      </c>
      <c r="Q1758" t="s">
        <v>5650</v>
      </c>
      <c r="R1758" t="s">
        <v>5675</v>
      </c>
      <c r="S1758" t="s">
        <v>5673</v>
      </c>
      <c r="T1758">
        <v>4826.2546968980814</v>
      </c>
      <c r="U1758">
        <v>1039451.552590637</v>
      </c>
    </row>
    <row r="1759" spans="1:21" hidden="1">
      <c r="A1759" t="s">
        <v>5272</v>
      </c>
      <c r="B1759" t="s">
        <v>5647</v>
      </c>
      <c r="C1759" t="s">
        <v>5676</v>
      </c>
      <c r="D1759">
        <v>3.1586560000000001</v>
      </c>
      <c r="E1759">
        <v>9.1957999999999998E-2</v>
      </c>
      <c r="F1759">
        <v>24</v>
      </c>
      <c r="G1759">
        <v>5</v>
      </c>
      <c r="H1759">
        <v>67</v>
      </c>
      <c r="I1759">
        <v>2</v>
      </c>
      <c r="J1759">
        <v>15</v>
      </c>
      <c r="K1759">
        <v>1</v>
      </c>
      <c r="L1759">
        <v>114</v>
      </c>
      <c r="M1759">
        <v>2104</v>
      </c>
      <c r="N1759">
        <v>2104</v>
      </c>
      <c r="O1759" t="s">
        <v>5275</v>
      </c>
      <c r="P1759" t="s">
        <v>5677</v>
      </c>
      <c r="Q1759" t="s">
        <v>5650</v>
      </c>
      <c r="R1759" t="s">
        <v>5678</v>
      </c>
      <c r="S1759" t="s">
        <v>5676</v>
      </c>
      <c r="T1759">
        <v>3158.6560475200399</v>
      </c>
      <c r="U1759">
        <v>91958.049500846115</v>
      </c>
    </row>
    <row r="1760" spans="1:21" hidden="1">
      <c r="A1760" t="s">
        <v>5272</v>
      </c>
      <c r="B1760" t="s">
        <v>5647</v>
      </c>
      <c r="C1760" t="s">
        <v>5679</v>
      </c>
      <c r="D1760">
        <v>2.6419229999999998</v>
      </c>
      <c r="E1760">
        <v>0.203625</v>
      </c>
      <c r="F1760">
        <v>26</v>
      </c>
      <c r="G1760">
        <v>2</v>
      </c>
      <c r="H1760">
        <v>53</v>
      </c>
      <c r="I1760">
        <v>47</v>
      </c>
      <c r="J1760">
        <v>32</v>
      </c>
      <c r="K1760">
        <v>0</v>
      </c>
      <c r="L1760">
        <v>160</v>
      </c>
      <c r="M1760">
        <v>2103</v>
      </c>
      <c r="N1760">
        <v>2103</v>
      </c>
      <c r="O1760" t="s">
        <v>5275</v>
      </c>
      <c r="P1760" t="s">
        <v>5680</v>
      </c>
      <c r="Q1760" t="s">
        <v>5650</v>
      </c>
      <c r="R1760" t="s">
        <v>5681</v>
      </c>
      <c r="S1760" t="s">
        <v>5679</v>
      </c>
      <c r="T1760">
        <v>2641.9234533954868</v>
      </c>
      <c r="U1760">
        <v>203624.56808691481</v>
      </c>
    </row>
    <row r="1761" spans="1:21" hidden="1">
      <c r="A1761" t="s">
        <v>5272</v>
      </c>
      <c r="B1761" t="s">
        <v>5647</v>
      </c>
      <c r="C1761" t="s">
        <v>5682</v>
      </c>
      <c r="D1761">
        <v>4.393866</v>
      </c>
      <c r="E1761">
        <v>0.53570200000000001</v>
      </c>
      <c r="F1761">
        <v>60</v>
      </c>
      <c r="G1761">
        <v>9</v>
      </c>
      <c r="H1761">
        <v>71</v>
      </c>
      <c r="I1761">
        <v>43</v>
      </c>
      <c r="J1761">
        <v>56</v>
      </c>
      <c r="K1761">
        <v>0</v>
      </c>
      <c r="L1761">
        <v>239</v>
      </c>
      <c r="M1761">
        <v>2094</v>
      </c>
      <c r="N1761">
        <v>2094</v>
      </c>
      <c r="O1761" t="s">
        <v>5275</v>
      </c>
      <c r="P1761" t="s">
        <v>5683</v>
      </c>
      <c r="Q1761" t="s">
        <v>5650</v>
      </c>
      <c r="R1761" t="s">
        <v>5684</v>
      </c>
      <c r="S1761" t="s">
        <v>5682</v>
      </c>
      <c r="T1761">
        <v>4393.8661170035866</v>
      </c>
      <c r="U1761">
        <v>535702.14969581633</v>
      </c>
    </row>
    <row r="1762" spans="1:21" hidden="1">
      <c r="A1762" t="s">
        <v>5272</v>
      </c>
      <c r="B1762" t="s">
        <v>5647</v>
      </c>
      <c r="C1762" t="s">
        <v>5685</v>
      </c>
      <c r="D1762">
        <v>4.6270119999999997</v>
      </c>
      <c r="E1762">
        <v>0.52539499999999995</v>
      </c>
      <c r="F1762">
        <v>84</v>
      </c>
      <c r="G1762">
        <v>2</v>
      </c>
      <c r="H1762">
        <v>131</v>
      </c>
      <c r="I1762">
        <v>78</v>
      </c>
      <c r="J1762">
        <v>122</v>
      </c>
      <c r="K1762">
        <v>0</v>
      </c>
      <c r="L1762">
        <v>417</v>
      </c>
      <c r="M1762">
        <v>2102</v>
      </c>
      <c r="N1762">
        <v>2102</v>
      </c>
      <c r="O1762" t="s">
        <v>5275</v>
      </c>
      <c r="P1762" t="s">
        <v>5686</v>
      </c>
      <c r="Q1762" t="s">
        <v>5650</v>
      </c>
      <c r="R1762" t="s">
        <v>5687</v>
      </c>
      <c r="S1762" t="s">
        <v>5685</v>
      </c>
      <c r="T1762">
        <v>4627.0115267659721</v>
      </c>
      <c r="U1762">
        <v>525395.14307300001</v>
      </c>
    </row>
    <row r="1763" spans="1:21" hidden="1">
      <c r="A1763" t="s">
        <v>5272</v>
      </c>
      <c r="B1763" t="s">
        <v>5647</v>
      </c>
      <c r="C1763" t="s">
        <v>5688</v>
      </c>
      <c r="D1763">
        <v>2.1299440000000001</v>
      </c>
      <c r="E1763">
        <v>0.18526200000000001</v>
      </c>
      <c r="F1763">
        <v>0</v>
      </c>
      <c r="G1763">
        <v>3</v>
      </c>
      <c r="H1763">
        <v>0</v>
      </c>
      <c r="I1763">
        <v>8</v>
      </c>
      <c r="J1763">
        <v>21</v>
      </c>
      <c r="K1763">
        <v>2</v>
      </c>
      <c r="L1763">
        <v>34</v>
      </c>
      <c r="M1763">
        <v>2091</v>
      </c>
      <c r="N1763">
        <v>2091</v>
      </c>
      <c r="O1763" t="s">
        <v>5275</v>
      </c>
      <c r="P1763" t="s">
        <v>5689</v>
      </c>
      <c r="Q1763" t="s">
        <v>5650</v>
      </c>
      <c r="R1763" t="s">
        <v>5690</v>
      </c>
      <c r="S1763" t="s">
        <v>5688</v>
      </c>
      <c r="T1763">
        <v>2129.9438257415841</v>
      </c>
      <c r="U1763">
        <v>185261.9514439101</v>
      </c>
    </row>
    <row r="1764" spans="1:21" hidden="1">
      <c r="A1764" t="s">
        <v>5272</v>
      </c>
      <c r="B1764" t="s">
        <v>5647</v>
      </c>
      <c r="C1764" t="s">
        <v>5691</v>
      </c>
      <c r="D1764">
        <v>1.4449749999999999</v>
      </c>
      <c r="E1764">
        <v>6.4971000000000001E-2</v>
      </c>
      <c r="F1764">
        <v>10</v>
      </c>
      <c r="G1764">
        <v>0</v>
      </c>
      <c r="H1764">
        <v>14</v>
      </c>
      <c r="I1764">
        <v>11</v>
      </c>
      <c r="J1764">
        <v>24</v>
      </c>
      <c r="K1764">
        <v>0</v>
      </c>
      <c r="L1764">
        <v>59</v>
      </c>
      <c r="M1764">
        <v>2090</v>
      </c>
      <c r="N1764">
        <v>2090</v>
      </c>
      <c r="O1764" t="s">
        <v>5275</v>
      </c>
      <c r="P1764" t="s">
        <v>5692</v>
      </c>
      <c r="Q1764" t="s">
        <v>5650</v>
      </c>
      <c r="R1764" t="s">
        <v>5693</v>
      </c>
      <c r="S1764" t="s">
        <v>5691</v>
      </c>
      <c r="T1764">
        <v>1444.974608959843</v>
      </c>
      <c r="U1764">
        <v>64971.196577129267</v>
      </c>
    </row>
    <row r="1765" spans="1:21" hidden="1">
      <c r="A1765" t="s">
        <v>5272</v>
      </c>
      <c r="B1765" t="s">
        <v>5647</v>
      </c>
      <c r="C1765" t="s">
        <v>5694</v>
      </c>
      <c r="D1765">
        <v>3.7575270000000001</v>
      </c>
      <c r="E1765">
        <v>0.50993999999999995</v>
      </c>
      <c r="F1765">
        <v>51</v>
      </c>
      <c r="G1765">
        <v>46</v>
      </c>
      <c r="H1765">
        <v>98</v>
      </c>
      <c r="I1765">
        <v>34</v>
      </c>
      <c r="J1765">
        <v>70</v>
      </c>
      <c r="K1765">
        <v>0</v>
      </c>
      <c r="L1765">
        <v>299</v>
      </c>
      <c r="M1765">
        <v>2096</v>
      </c>
      <c r="N1765">
        <v>2096</v>
      </c>
      <c r="O1765" t="s">
        <v>5275</v>
      </c>
      <c r="P1765" t="s">
        <v>5695</v>
      </c>
      <c r="Q1765" t="s">
        <v>5650</v>
      </c>
      <c r="R1765" t="s">
        <v>5696</v>
      </c>
      <c r="S1765" t="s">
        <v>5694</v>
      </c>
      <c r="T1765">
        <v>3757.5274844761138</v>
      </c>
      <c r="U1765">
        <v>509939.84217381681</v>
      </c>
    </row>
    <row r="1766" spans="1:21" hidden="1">
      <c r="A1766" t="s">
        <v>5272</v>
      </c>
      <c r="B1766" t="s">
        <v>5647</v>
      </c>
      <c r="C1766" t="s">
        <v>5697</v>
      </c>
      <c r="D1766">
        <v>8.063148</v>
      </c>
      <c r="E1766">
        <v>1.4893510000000001</v>
      </c>
      <c r="F1766">
        <v>250</v>
      </c>
      <c r="G1766">
        <v>40</v>
      </c>
      <c r="H1766">
        <v>595</v>
      </c>
      <c r="I1766">
        <v>102</v>
      </c>
      <c r="J1766">
        <v>213</v>
      </c>
      <c r="K1766">
        <v>2</v>
      </c>
      <c r="L1766">
        <v>1202</v>
      </c>
      <c r="M1766">
        <v>2093</v>
      </c>
      <c r="N1766">
        <v>2093</v>
      </c>
      <c r="O1766" t="s">
        <v>5275</v>
      </c>
      <c r="P1766" t="s">
        <v>5698</v>
      </c>
      <c r="Q1766" t="s">
        <v>5650</v>
      </c>
      <c r="R1766" t="s">
        <v>5699</v>
      </c>
      <c r="S1766" t="s">
        <v>5697</v>
      </c>
      <c r="T1766">
        <v>8063.147726201224</v>
      </c>
      <c r="U1766">
        <v>1489351.3240260361</v>
      </c>
    </row>
    <row r="1767" spans="1:21" hidden="1">
      <c r="A1767" t="s">
        <v>5272</v>
      </c>
      <c r="B1767" t="s">
        <v>5647</v>
      </c>
      <c r="C1767" t="s">
        <v>5700</v>
      </c>
      <c r="D1767">
        <v>11.023834000000001</v>
      </c>
      <c r="E1767">
        <v>1.9029149999999999</v>
      </c>
      <c r="F1767">
        <v>65</v>
      </c>
      <c r="G1767">
        <v>5</v>
      </c>
      <c r="H1767">
        <v>113</v>
      </c>
      <c r="I1767">
        <v>133</v>
      </c>
      <c r="J1767">
        <v>279</v>
      </c>
      <c r="K1767">
        <v>28</v>
      </c>
      <c r="L1767">
        <v>623</v>
      </c>
      <c r="M1767">
        <v>2101</v>
      </c>
      <c r="N1767">
        <v>2101</v>
      </c>
      <c r="O1767" t="s">
        <v>5275</v>
      </c>
      <c r="P1767" t="s">
        <v>5701</v>
      </c>
      <c r="Q1767" t="s">
        <v>5650</v>
      </c>
      <c r="R1767" t="s">
        <v>5702</v>
      </c>
      <c r="S1767" t="s">
        <v>5700</v>
      </c>
      <c r="T1767">
        <v>11023.834364171769</v>
      </c>
      <c r="U1767">
        <v>1902914.883337657</v>
      </c>
    </row>
    <row r="1768" spans="1:21" hidden="1">
      <c r="A1768" t="s">
        <v>5272</v>
      </c>
      <c r="B1768" t="s">
        <v>5703</v>
      </c>
      <c r="C1768" s="344" t="s">
        <v>5483</v>
      </c>
      <c r="D1768">
        <v>30.824983</v>
      </c>
      <c r="E1768">
        <v>17.900068000000001</v>
      </c>
      <c r="F1768">
        <v>2987</v>
      </c>
      <c r="G1768">
        <v>1860</v>
      </c>
      <c r="H1768">
        <v>7633</v>
      </c>
      <c r="I1768">
        <v>593</v>
      </c>
      <c r="J1768">
        <v>957</v>
      </c>
      <c r="K1768">
        <v>17</v>
      </c>
      <c r="L1768">
        <v>14047</v>
      </c>
      <c r="M1768">
        <v>742</v>
      </c>
      <c r="N1768">
        <v>742</v>
      </c>
      <c r="O1768" t="s">
        <v>5275</v>
      </c>
      <c r="P1768" t="s">
        <v>5704</v>
      </c>
      <c r="Q1768" t="s">
        <v>5705</v>
      </c>
      <c r="R1768" t="s">
        <v>5485</v>
      </c>
      <c r="S1768" t="s">
        <v>5483</v>
      </c>
      <c r="T1768">
        <v>33497.137047434793</v>
      </c>
      <c r="U1768">
        <v>17900067.701234449</v>
      </c>
    </row>
    <row r="1769" spans="1:21" hidden="1">
      <c r="A1769" t="s">
        <v>5272</v>
      </c>
      <c r="B1769" t="s">
        <v>5703</v>
      </c>
      <c r="C1769" s="344" t="s">
        <v>531</v>
      </c>
      <c r="D1769">
        <v>3.2793000000000003E-2</v>
      </c>
      <c r="E1769">
        <v>5.1E-5</v>
      </c>
      <c r="M1769">
        <v>741</v>
      </c>
      <c r="N1769">
        <v>741</v>
      </c>
      <c r="O1769" t="s">
        <v>5275</v>
      </c>
      <c r="P1769" t="s">
        <v>5706</v>
      </c>
      <c r="Q1769" t="s">
        <v>5705</v>
      </c>
      <c r="R1769" t="s">
        <v>5707</v>
      </c>
      <c r="S1769" t="s">
        <v>5708</v>
      </c>
      <c r="T1769">
        <v>67.854722152280289</v>
      </c>
      <c r="U1769">
        <v>51.177751669944769</v>
      </c>
    </row>
    <row r="1770" spans="1:21" hidden="1">
      <c r="A1770" t="s">
        <v>5272</v>
      </c>
      <c r="B1770" t="s">
        <v>5709</v>
      </c>
      <c r="C1770" s="344" t="s">
        <v>5530</v>
      </c>
      <c r="D1770">
        <v>4.7090940000000003</v>
      </c>
      <c r="E1770">
        <v>0.32812999999999998</v>
      </c>
      <c r="F1770">
        <v>0</v>
      </c>
      <c r="G1770">
        <v>0</v>
      </c>
      <c r="H1770">
        <v>0</v>
      </c>
      <c r="I1770">
        <v>47</v>
      </c>
      <c r="J1770">
        <v>75</v>
      </c>
      <c r="K1770">
        <v>0</v>
      </c>
      <c r="L1770">
        <v>122</v>
      </c>
      <c r="M1770">
        <v>745</v>
      </c>
      <c r="N1770">
        <v>745</v>
      </c>
      <c r="O1770" t="s">
        <v>5275</v>
      </c>
      <c r="P1770" t="s">
        <v>5710</v>
      </c>
      <c r="Q1770" t="s">
        <v>5711</v>
      </c>
      <c r="R1770" t="s">
        <v>5533</v>
      </c>
      <c r="S1770" t="s">
        <v>5530</v>
      </c>
      <c r="T1770">
        <v>5717.4267178808814</v>
      </c>
      <c r="U1770">
        <v>328129.91233440861</v>
      </c>
    </row>
    <row r="1771" spans="1:21" hidden="1">
      <c r="A1771" t="s">
        <v>5272</v>
      </c>
      <c r="B1771" t="s">
        <v>5709</v>
      </c>
      <c r="C1771" s="344" t="s">
        <v>5407</v>
      </c>
      <c r="D1771">
        <v>4.0792460000000004</v>
      </c>
      <c r="E1771">
        <v>0.68431600000000004</v>
      </c>
      <c r="F1771">
        <v>0</v>
      </c>
      <c r="G1771">
        <v>0</v>
      </c>
      <c r="H1771">
        <v>0</v>
      </c>
      <c r="I1771">
        <v>0</v>
      </c>
      <c r="J1771">
        <v>122</v>
      </c>
      <c r="K1771">
        <v>0</v>
      </c>
      <c r="L1771">
        <v>122</v>
      </c>
      <c r="M1771">
        <v>743</v>
      </c>
      <c r="N1771">
        <v>743</v>
      </c>
      <c r="O1771" t="s">
        <v>5275</v>
      </c>
      <c r="P1771" t="s">
        <v>5712</v>
      </c>
      <c r="Q1771" t="s">
        <v>5711</v>
      </c>
      <c r="R1771" t="s">
        <v>5410</v>
      </c>
      <c r="S1771" t="s">
        <v>5407</v>
      </c>
      <c r="T1771">
        <v>6471.35599016585</v>
      </c>
      <c r="U1771">
        <v>684315.5894824753</v>
      </c>
    </row>
    <row r="1772" spans="1:21" hidden="1">
      <c r="A1772" t="s">
        <v>5272</v>
      </c>
      <c r="B1772" t="s">
        <v>5709</v>
      </c>
      <c r="C1772" s="344" t="s">
        <v>5411</v>
      </c>
      <c r="D1772">
        <v>16.773192000000002</v>
      </c>
      <c r="E1772">
        <v>7.893948</v>
      </c>
      <c r="F1772">
        <v>2170</v>
      </c>
      <c r="G1772">
        <v>1287</v>
      </c>
      <c r="H1772">
        <v>4701</v>
      </c>
      <c r="I1772">
        <v>1197</v>
      </c>
      <c r="J1772">
        <v>439</v>
      </c>
      <c r="K1772">
        <v>47</v>
      </c>
      <c r="L1772">
        <v>9841</v>
      </c>
      <c r="M1772">
        <v>744</v>
      </c>
      <c r="N1772">
        <v>744</v>
      </c>
      <c r="O1772" t="s">
        <v>5275</v>
      </c>
      <c r="P1772" t="s">
        <v>5713</v>
      </c>
      <c r="Q1772" t="s">
        <v>5711</v>
      </c>
      <c r="R1772" t="s">
        <v>5413</v>
      </c>
      <c r="S1772" t="s">
        <v>5411</v>
      </c>
      <c r="T1772">
        <v>20500.1807817956</v>
      </c>
      <c r="U1772">
        <v>7893948.3408271074</v>
      </c>
    </row>
    <row r="1773" spans="1:21" hidden="1">
      <c r="A1773" t="s">
        <v>5272</v>
      </c>
      <c r="B1773" t="s">
        <v>5709</v>
      </c>
      <c r="C1773" t="s">
        <v>5714</v>
      </c>
      <c r="D1773">
        <v>1.5387900000000001</v>
      </c>
      <c r="E1773">
        <v>8.9859999999999995E-2</v>
      </c>
      <c r="F1773">
        <v>0</v>
      </c>
      <c r="G1773">
        <v>0</v>
      </c>
      <c r="H1773">
        <v>0</v>
      </c>
      <c r="I1773">
        <v>12</v>
      </c>
      <c r="J1773">
        <v>35</v>
      </c>
      <c r="K1773">
        <v>0</v>
      </c>
      <c r="L1773">
        <v>47</v>
      </c>
      <c r="M1773">
        <v>747</v>
      </c>
      <c r="N1773">
        <v>747</v>
      </c>
      <c r="O1773" t="s">
        <v>5275</v>
      </c>
      <c r="P1773" t="s">
        <v>5715</v>
      </c>
      <c r="Q1773" t="s">
        <v>5711</v>
      </c>
      <c r="R1773" t="s">
        <v>5716</v>
      </c>
      <c r="S1773" t="s">
        <v>5714</v>
      </c>
      <c r="T1773">
        <v>1538.7902701023011</v>
      </c>
      <c r="U1773">
        <v>89860.161350716677</v>
      </c>
    </row>
    <row r="1774" spans="1:21" hidden="1">
      <c r="A1774" t="s">
        <v>5272</v>
      </c>
      <c r="B1774" t="s">
        <v>5709</v>
      </c>
      <c r="C1774" s="344" t="s">
        <v>5414</v>
      </c>
      <c r="D1774">
        <v>0.97755400000000003</v>
      </c>
      <c r="E1774">
        <v>5.0820999999999998E-2</v>
      </c>
      <c r="F1774">
        <v>6</v>
      </c>
      <c r="G1774">
        <v>0</v>
      </c>
      <c r="H1774">
        <v>3</v>
      </c>
      <c r="I1774">
        <v>12</v>
      </c>
      <c r="J1774">
        <v>13</v>
      </c>
      <c r="K1774">
        <v>0</v>
      </c>
      <c r="L1774">
        <v>34</v>
      </c>
      <c r="M1774">
        <v>746</v>
      </c>
      <c r="N1774">
        <v>746</v>
      </c>
      <c r="O1774" t="s">
        <v>5275</v>
      </c>
      <c r="P1774" t="s">
        <v>5717</v>
      </c>
      <c r="Q1774" t="s">
        <v>5711</v>
      </c>
      <c r="R1774" t="s">
        <v>5416</v>
      </c>
      <c r="S1774" t="s">
        <v>5414</v>
      </c>
      <c r="T1774">
        <v>1223.5950454716831</v>
      </c>
      <c r="U1774">
        <v>50820.932027557341</v>
      </c>
    </row>
    <row r="1775" spans="1:21" hidden="1">
      <c r="A1775" t="s">
        <v>5272</v>
      </c>
      <c r="B1775" t="s">
        <v>5718</v>
      </c>
      <c r="C1775" t="s">
        <v>5719</v>
      </c>
      <c r="D1775">
        <v>10.181191</v>
      </c>
      <c r="E1775">
        <v>1.718888</v>
      </c>
      <c r="F1775">
        <v>334</v>
      </c>
      <c r="G1775">
        <v>154</v>
      </c>
      <c r="H1775">
        <v>493</v>
      </c>
      <c r="I1775">
        <v>133</v>
      </c>
      <c r="J1775">
        <v>234</v>
      </c>
      <c r="K1775">
        <v>1</v>
      </c>
      <c r="L1775">
        <v>1349</v>
      </c>
      <c r="M1775">
        <v>1465</v>
      </c>
      <c r="N1775">
        <v>1465</v>
      </c>
      <c r="O1775" t="s">
        <v>5275</v>
      </c>
      <c r="P1775" t="s">
        <v>5720</v>
      </c>
      <c r="Q1775" t="s">
        <v>5721</v>
      </c>
      <c r="R1775" t="s">
        <v>5722</v>
      </c>
      <c r="S1775" t="s">
        <v>5719</v>
      </c>
      <c r="T1775">
        <v>10181.191357044099</v>
      </c>
      <c r="U1775">
        <v>1718887.9985426089</v>
      </c>
    </row>
    <row r="1776" spans="1:21" hidden="1">
      <c r="A1776" t="s">
        <v>5272</v>
      </c>
      <c r="B1776" t="s">
        <v>5718</v>
      </c>
      <c r="C1776" t="s">
        <v>5723</v>
      </c>
      <c r="D1776">
        <v>3.1005379999999998</v>
      </c>
      <c r="E1776">
        <v>0.28286499999999998</v>
      </c>
      <c r="F1776">
        <v>83</v>
      </c>
      <c r="G1776">
        <v>81</v>
      </c>
      <c r="H1776">
        <v>109</v>
      </c>
      <c r="I1776">
        <v>48</v>
      </c>
      <c r="J1776">
        <v>42</v>
      </c>
      <c r="K1776">
        <v>0</v>
      </c>
      <c r="L1776">
        <v>363</v>
      </c>
      <c r="M1776">
        <v>1463</v>
      </c>
      <c r="N1776">
        <v>1463</v>
      </c>
      <c r="O1776" t="s">
        <v>5275</v>
      </c>
      <c r="P1776" t="s">
        <v>5724</v>
      </c>
      <c r="Q1776" t="s">
        <v>5721</v>
      </c>
      <c r="R1776" t="s">
        <v>5725</v>
      </c>
      <c r="S1776" t="s">
        <v>5723</v>
      </c>
      <c r="T1776">
        <v>3100.53803922406</v>
      </c>
      <c r="U1776">
        <v>282864.90985777788</v>
      </c>
    </row>
    <row r="1777" spans="1:21" hidden="1">
      <c r="A1777" t="s">
        <v>5272</v>
      </c>
      <c r="B1777" t="s">
        <v>5718</v>
      </c>
      <c r="C1777" t="s">
        <v>5726</v>
      </c>
      <c r="D1777">
        <v>1.952304</v>
      </c>
      <c r="E1777">
        <v>9.7639000000000004E-2</v>
      </c>
      <c r="F1777">
        <v>0</v>
      </c>
      <c r="G1777">
        <v>2</v>
      </c>
      <c r="H1777">
        <v>0</v>
      </c>
      <c r="I1777">
        <v>16</v>
      </c>
      <c r="J1777">
        <v>13</v>
      </c>
      <c r="K1777">
        <v>0</v>
      </c>
      <c r="L1777">
        <v>31</v>
      </c>
      <c r="M1777">
        <v>1468</v>
      </c>
      <c r="N1777">
        <v>1468</v>
      </c>
      <c r="O1777" t="s">
        <v>5275</v>
      </c>
      <c r="P1777" t="s">
        <v>5727</v>
      </c>
      <c r="Q1777" t="s">
        <v>5721</v>
      </c>
      <c r="R1777" t="s">
        <v>5728</v>
      </c>
      <c r="S1777" t="s">
        <v>5726</v>
      </c>
      <c r="T1777">
        <v>1952.3037968390331</v>
      </c>
      <c r="U1777">
        <v>97639.142814131745</v>
      </c>
    </row>
    <row r="1778" spans="1:21" hidden="1">
      <c r="A1778" t="s">
        <v>5272</v>
      </c>
      <c r="B1778" t="s">
        <v>5718</v>
      </c>
      <c r="C1778" t="s">
        <v>5729</v>
      </c>
      <c r="D1778">
        <v>2.7585470000000001</v>
      </c>
      <c r="E1778">
        <v>0.23951500000000001</v>
      </c>
      <c r="F1778">
        <v>44</v>
      </c>
      <c r="G1778">
        <v>2</v>
      </c>
      <c r="H1778">
        <v>64</v>
      </c>
      <c r="I1778">
        <v>38</v>
      </c>
      <c r="J1778">
        <v>53</v>
      </c>
      <c r="K1778">
        <v>0</v>
      </c>
      <c r="L1778">
        <v>201</v>
      </c>
      <c r="M1778">
        <v>1461</v>
      </c>
      <c r="N1778">
        <v>1461</v>
      </c>
      <c r="O1778" t="s">
        <v>5275</v>
      </c>
      <c r="P1778" t="s">
        <v>5730</v>
      </c>
      <c r="Q1778" t="s">
        <v>5721</v>
      </c>
      <c r="R1778" t="s">
        <v>5731</v>
      </c>
      <c r="S1778" t="s">
        <v>5729</v>
      </c>
      <c r="T1778">
        <v>2758.547126121628</v>
      </c>
      <c r="U1778">
        <v>239514.78645369981</v>
      </c>
    </row>
    <row r="1779" spans="1:21" hidden="1">
      <c r="A1779" t="s">
        <v>5272</v>
      </c>
      <c r="B1779" t="s">
        <v>5718</v>
      </c>
      <c r="C1779" t="s">
        <v>5732</v>
      </c>
      <c r="D1779">
        <v>8.0689109999999999</v>
      </c>
      <c r="E1779">
        <v>1.2019789999999999</v>
      </c>
      <c r="F1779">
        <v>202</v>
      </c>
      <c r="G1779">
        <v>60</v>
      </c>
      <c r="H1779">
        <v>455</v>
      </c>
      <c r="I1779">
        <v>115</v>
      </c>
      <c r="J1779">
        <v>216</v>
      </c>
      <c r="K1779">
        <v>0</v>
      </c>
      <c r="L1779">
        <v>1048</v>
      </c>
      <c r="M1779">
        <v>1459</v>
      </c>
      <c r="N1779">
        <v>1459</v>
      </c>
      <c r="O1779" t="s">
        <v>5275</v>
      </c>
      <c r="P1779" t="s">
        <v>5733</v>
      </c>
      <c r="Q1779" t="s">
        <v>5721</v>
      </c>
      <c r="R1779" t="s">
        <v>5734</v>
      </c>
      <c r="S1779" t="s">
        <v>5732</v>
      </c>
      <c r="T1779">
        <v>8068.9113161142413</v>
      </c>
      <c r="U1779">
        <v>1201979.3720374531</v>
      </c>
    </row>
    <row r="1780" spans="1:21" hidden="1">
      <c r="A1780" t="s">
        <v>5272</v>
      </c>
      <c r="B1780" t="s">
        <v>5718</v>
      </c>
      <c r="C1780" t="s">
        <v>5735</v>
      </c>
      <c r="D1780">
        <v>1.0040709999999999</v>
      </c>
      <c r="E1780">
        <v>3.2488000000000003E-2</v>
      </c>
      <c r="F1780">
        <v>12</v>
      </c>
      <c r="G1780">
        <v>3</v>
      </c>
      <c r="H1780">
        <v>6</v>
      </c>
      <c r="I1780">
        <v>22</v>
      </c>
      <c r="J1780">
        <v>4</v>
      </c>
      <c r="K1780">
        <v>0</v>
      </c>
      <c r="L1780">
        <v>47</v>
      </c>
      <c r="M1780">
        <v>1467</v>
      </c>
      <c r="N1780">
        <v>1467</v>
      </c>
      <c r="O1780" t="s">
        <v>5275</v>
      </c>
      <c r="P1780" t="s">
        <v>5736</v>
      </c>
      <c r="Q1780" t="s">
        <v>5721</v>
      </c>
      <c r="R1780" t="s">
        <v>5737</v>
      </c>
      <c r="S1780" t="s">
        <v>5735</v>
      </c>
      <c r="T1780">
        <v>1004.071190481867</v>
      </c>
      <c r="U1780">
        <v>32487.819935031072</v>
      </c>
    </row>
    <row r="1781" spans="1:21" hidden="1">
      <c r="A1781" t="s">
        <v>5272</v>
      </c>
      <c r="B1781" t="s">
        <v>5718</v>
      </c>
      <c r="C1781" t="s">
        <v>5738</v>
      </c>
      <c r="D1781">
        <v>1.6754370000000001</v>
      </c>
      <c r="E1781">
        <v>0.10484599999999999</v>
      </c>
      <c r="F1781">
        <v>32</v>
      </c>
      <c r="G1781">
        <v>0</v>
      </c>
      <c r="H1781">
        <v>39</v>
      </c>
      <c r="I1781">
        <v>8</v>
      </c>
      <c r="J1781">
        <v>14</v>
      </c>
      <c r="K1781">
        <v>0</v>
      </c>
      <c r="L1781">
        <v>93</v>
      </c>
      <c r="M1781">
        <v>1466</v>
      </c>
      <c r="N1781">
        <v>1466</v>
      </c>
      <c r="O1781" t="s">
        <v>5275</v>
      </c>
      <c r="P1781" t="s">
        <v>5739</v>
      </c>
      <c r="Q1781" t="s">
        <v>5721</v>
      </c>
      <c r="R1781" t="s">
        <v>5740</v>
      </c>
      <c r="S1781" t="s">
        <v>5738</v>
      </c>
      <c r="T1781">
        <v>1675.4367232632419</v>
      </c>
      <c r="U1781">
        <v>104845.98876355099</v>
      </c>
    </row>
    <row r="1782" spans="1:21" hidden="1">
      <c r="A1782" t="s">
        <v>5272</v>
      </c>
      <c r="B1782" t="s">
        <v>5718</v>
      </c>
      <c r="C1782" t="s">
        <v>5741</v>
      </c>
      <c r="D1782">
        <v>5.2228620000000001</v>
      </c>
      <c r="E1782">
        <v>0.574237</v>
      </c>
      <c r="F1782">
        <v>57</v>
      </c>
      <c r="G1782">
        <v>31</v>
      </c>
      <c r="H1782">
        <v>60</v>
      </c>
      <c r="I1782">
        <v>9</v>
      </c>
      <c r="J1782">
        <v>21</v>
      </c>
      <c r="K1782">
        <v>0</v>
      </c>
      <c r="L1782">
        <v>178</v>
      </c>
      <c r="M1782">
        <v>1462</v>
      </c>
      <c r="N1782">
        <v>1462</v>
      </c>
      <c r="O1782" t="s">
        <v>5275</v>
      </c>
      <c r="P1782" t="s">
        <v>5742</v>
      </c>
      <c r="Q1782" t="s">
        <v>5721</v>
      </c>
      <c r="R1782" t="s">
        <v>5743</v>
      </c>
      <c r="S1782" t="s">
        <v>5741</v>
      </c>
      <c r="T1782">
        <v>5222.8620047116874</v>
      </c>
      <c r="U1782">
        <v>574236.50556622003</v>
      </c>
    </row>
    <row r="1783" spans="1:21" hidden="1">
      <c r="A1783" t="s">
        <v>5272</v>
      </c>
      <c r="B1783" t="s">
        <v>5718</v>
      </c>
      <c r="C1783" t="s">
        <v>5744</v>
      </c>
      <c r="D1783">
        <v>5.3524940000000001</v>
      </c>
      <c r="E1783">
        <v>0.631741</v>
      </c>
      <c r="F1783">
        <v>182</v>
      </c>
      <c r="G1783">
        <v>20</v>
      </c>
      <c r="H1783">
        <v>275</v>
      </c>
      <c r="I1783">
        <v>57</v>
      </c>
      <c r="J1783">
        <v>141</v>
      </c>
      <c r="K1783">
        <v>1</v>
      </c>
      <c r="L1783">
        <v>676</v>
      </c>
      <c r="M1783">
        <v>1464</v>
      </c>
      <c r="N1783">
        <v>1464</v>
      </c>
      <c r="O1783" t="s">
        <v>5275</v>
      </c>
      <c r="P1783" t="s">
        <v>5745</v>
      </c>
      <c r="Q1783" t="s">
        <v>5721</v>
      </c>
      <c r="R1783" t="s">
        <v>5746</v>
      </c>
      <c r="S1783" t="s">
        <v>5744</v>
      </c>
      <c r="T1783">
        <v>5352.494339545794</v>
      </c>
      <c r="U1783">
        <v>631740.81695199583</v>
      </c>
    </row>
    <row r="1784" spans="1:21" hidden="1">
      <c r="A1784" t="s">
        <v>5272</v>
      </c>
      <c r="B1784" t="s">
        <v>5718</v>
      </c>
      <c r="C1784" s="344" t="s">
        <v>531</v>
      </c>
      <c r="D1784">
        <v>8.2761000000000001E-2</v>
      </c>
      <c r="E1784">
        <v>2.92E-4</v>
      </c>
      <c r="M1784">
        <v>1460</v>
      </c>
      <c r="N1784">
        <v>1460</v>
      </c>
      <c r="O1784" t="s">
        <v>5275</v>
      </c>
      <c r="P1784" t="s">
        <v>5747</v>
      </c>
      <c r="Q1784" t="s">
        <v>5721</v>
      </c>
      <c r="R1784" t="s">
        <v>5485</v>
      </c>
      <c r="S1784" t="s">
        <v>5483</v>
      </c>
      <c r="T1784">
        <v>156.16443594320921</v>
      </c>
      <c r="U1784">
        <v>291.85482120155808</v>
      </c>
    </row>
    <row r="1785" spans="1:21" hidden="1">
      <c r="A1785" t="s">
        <v>5272</v>
      </c>
      <c r="B1785" t="s">
        <v>5718</v>
      </c>
      <c r="C1785" t="s">
        <v>5748</v>
      </c>
      <c r="D1785">
        <v>0.81720800000000005</v>
      </c>
      <c r="E1785">
        <v>2.3990000000000001E-2</v>
      </c>
      <c r="F1785">
        <v>6</v>
      </c>
      <c r="G1785">
        <v>0</v>
      </c>
      <c r="H1785">
        <v>11</v>
      </c>
      <c r="I1785">
        <v>6</v>
      </c>
      <c r="J1785">
        <v>8</v>
      </c>
      <c r="K1785">
        <v>0</v>
      </c>
      <c r="L1785">
        <v>31</v>
      </c>
      <c r="M1785">
        <v>1469</v>
      </c>
      <c r="N1785">
        <v>1469</v>
      </c>
      <c r="O1785" t="s">
        <v>5275</v>
      </c>
      <c r="P1785" t="s">
        <v>5749</v>
      </c>
      <c r="Q1785" t="s">
        <v>5721</v>
      </c>
      <c r="R1785" t="s">
        <v>5750</v>
      </c>
      <c r="S1785" t="s">
        <v>5748</v>
      </c>
      <c r="T1785">
        <v>817.20799031878039</v>
      </c>
      <c r="U1785">
        <v>23989.83512056186</v>
      </c>
    </row>
    <row r="1786" spans="1:21" hidden="1">
      <c r="A1786" t="s">
        <v>5272</v>
      </c>
      <c r="B1786" t="s">
        <v>5751</v>
      </c>
      <c r="C1786" t="s">
        <v>5752</v>
      </c>
      <c r="D1786">
        <v>2.2222569999999999</v>
      </c>
      <c r="E1786">
        <v>8.2761000000000001E-2</v>
      </c>
      <c r="F1786">
        <v>13</v>
      </c>
      <c r="G1786">
        <v>4</v>
      </c>
      <c r="H1786">
        <v>12</v>
      </c>
      <c r="I1786">
        <v>8</v>
      </c>
      <c r="J1786">
        <v>11</v>
      </c>
      <c r="K1786">
        <v>0</v>
      </c>
      <c r="L1786">
        <v>48</v>
      </c>
      <c r="M1786">
        <v>748</v>
      </c>
      <c r="N1786">
        <v>748</v>
      </c>
      <c r="O1786" t="s">
        <v>5275</v>
      </c>
      <c r="P1786" t="s">
        <v>5753</v>
      </c>
      <c r="Q1786" t="s">
        <v>5754</v>
      </c>
      <c r="R1786" t="s">
        <v>5755</v>
      </c>
      <c r="S1786" t="s">
        <v>5752</v>
      </c>
      <c r="T1786">
        <v>2222.256764403357</v>
      </c>
      <c r="U1786">
        <v>82760.926306512934</v>
      </c>
    </row>
    <row r="1787" spans="1:21" hidden="1">
      <c r="A1787" t="s">
        <v>5272</v>
      </c>
      <c r="B1787" t="s">
        <v>5751</v>
      </c>
      <c r="C1787" t="s">
        <v>5756</v>
      </c>
      <c r="D1787">
        <v>8.1641490000000001</v>
      </c>
      <c r="E1787">
        <v>1.465131</v>
      </c>
      <c r="F1787">
        <v>450</v>
      </c>
      <c r="G1787">
        <v>119</v>
      </c>
      <c r="H1787">
        <v>1279</v>
      </c>
      <c r="I1787">
        <v>99</v>
      </c>
      <c r="J1787">
        <v>134</v>
      </c>
      <c r="K1787">
        <v>1</v>
      </c>
      <c r="L1787">
        <v>2082</v>
      </c>
      <c r="M1787">
        <v>749</v>
      </c>
      <c r="N1787">
        <v>749</v>
      </c>
      <c r="O1787" t="s">
        <v>5275</v>
      </c>
      <c r="P1787" t="s">
        <v>5757</v>
      </c>
      <c r="Q1787" t="s">
        <v>5754</v>
      </c>
      <c r="R1787" t="s">
        <v>5758</v>
      </c>
      <c r="S1787" t="s">
        <v>5756</v>
      </c>
      <c r="T1787">
        <v>8164.1490233764116</v>
      </c>
      <c r="U1787">
        <v>1465131.125576948</v>
      </c>
    </row>
    <row r="1788" spans="1:21" hidden="1">
      <c r="A1788" t="s">
        <v>5272</v>
      </c>
      <c r="B1788" t="s">
        <v>5759</v>
      </c>
      <c r="C1788" s="344" t="s">
        <v>5414</v>
      </c>
      <c r="D1788">
        <v>17.005835000000001</v>
      </c>
      <c r="E1788">
        <v>4.7530520000000003</v>
      </c>
      <c r="F1788">
        <v>448</v>
      </c>
      <c r="G1788">
        <v>423</v>
      </c>
      <c r="H1788">
        <v>588</v>
      </c>
      <c r="I1788">
        <v>1176</v>
      </c>
      <c r="J1788">
        <v>797</v>
      </c>
      <c r="K1788">
        <v>6</v>
      </c>
      <c r="L1788">
        <v>3438</v>
      </c>
      <c r="M1788">
        <v>752</v>
      </c>
      <c r="N1788">
        <v>752</v>
      </c>
      <c r="O1788" t="s">
        <v>5275</v>
      </c>
      <c r="P1788" t="s">
        <v>5760</v>
      </c>
      <c r="Q1788" t="s">
        <v>5761</v>
      </c>
      <c r="R1788" t="s">
        <v>5416</v>
      </c>
      <c r="S1788" t="s">
        <v>5414</v>
      </c>
      <c r="T1788">
        <v>19584.844526069559</v>
      </c>
      <c r="U1788">
        <v>4753052.3654707232</v>
      </c>
    </row>
    <row r="1789" spans="1:21" hidden="1">
      <c r="A1789" t="s">
        <v>5272</v>
      </c>
      <c r="B1789" t="s">
        <v>5759</v>
      </c>
      <c r="C1789" t="s">
        <v>531</v>
      </c>
      <c r="D1789">
        <v>1.800567</v>
      </c>
      <c r="E1789">
        <v>0.13252700000000001</v>
      </c>
      <c r="F1789">
        <v>0</v>
      </c>
      <c r="G1789">
        <v>0</v>
      </c>
      <c r="H1789">
        <v>0</v>
      </c>
      <c r="I1789">
        <v>0</v>
      </c>
      <c r="J1789">
        <v>2</v>
      </c>
      <c r="K1789">
        <v>0</v>
      </c>
      <c r="L1789">
        <v>2</v>
      </c>
      <c r="M1789">
        <v>751</v>
      </c>
      <c r="N1789">
        <v>751</v>
      </c>
      <c r="O1789" t="s">
        <v>5275</v>
      </c>
      <c r="P1789" t="s">
        <v>5762</v>
      </c>
      <c r="Q1789" t="s">
        <v>5761</v>
      </c>
      <c r="R1789" t="s">
        <v>5637</v>
      </c>
      <c r="S1789" t="s">
        <v>5635</v>
      </c>
      <c r="T1789">
        <v>2207.3375637228669</v>
      </c>
      <c r="U1789">
        <v>132526.78108606301</v>
      </c>
    </row>
    <row r="1790" spans="1:21" hidden="1">
      <c r="A1790" t="s">
        <v>5272</v>
      </c>
      <c r="B1790" t="s">
        <v>5759</v>
      </c>
      <c r="C1790" s="344" t="s">
        <v>531</v>
      </c>
      <c r="D1790">
        <v>1.0983259999999999</v>
      </c>
      <c r="E1790">
        <v>0.13328100000000001</v>
      </c>
      <c r="M1790">
        <v>750</v>
      </c>
      <c r="N1790">
        <v>750</v>
      </c>
      <c r="O1790" t="s">
        <v>5275</v>
      </c>
      <c r="P1790" t="s">
        <v>5763</v>
      </c>
      <c r="Q1790" t="s">
        <v>5761</v>
      </c>
      <c r="R1790" t="s">
        <v>5410</v>
      </c>
      <c r="S1790" t="s">
        <v>5407</v>
      </c>
      <c r="T1790">
        <v>1743.150331020476</v>
      </c>
      <c r="U1790">
        <v>133281.4411300855</v>
      </c>
    </row>
    <row r="1791" spans="1:21" hidden="1">
      <c r="A1791" t="s">
        <v>5272</v>
      </c>
      <c r="B1791" t="s">
        <v>5764</v>
      </c>
      <c r="C1791" t="s">
        <v>5765</v>
      </c>
      <c r="D1791">
        <v>4.0131430000000003</v>
      </c>
      <c r="E1791">
        <v>0.52364299999999997</v>
      </c>
      <c r="F1791">
        <v>99</v>
      </c>
      <c r="G1791">
        <v>0</v>
      </c>
      <c r="H1791">
        <v>149</v>
      </c>
      <c r="I1791">
        <v>65</v>
      </c>
      <c r="J1791">
        <v>117</v>
      </c>
      <c r="K1791">
        <v>0</v>
      </c>
      <c r="L1791">
        <v>430</v>
      </c>
      <c r="M1791">
        <v>760</v>
      </c>
      <c r="N1791">
        <v>760</v>
      </c>
      <c r="O1791" t="s">
        <v>5275</v>
      </c>
      <c r="P1791" t="s">
        <v>5766</v>
      </c>
      <c r="Q1791" t="s">
        <v>5767</v>
      </c>
      <c r="R1791" t="s">
        <v>5768</v>
      </c>
      <c r="S1791" t="s">
        <v>5765</v>
      </c>
      <c r="T1791">
        <v>4013.1425108400199</v>
      </c>
      <c r="U1791">
        <v>523643.39928596589</v>
      </c>
    </row>
    <row r="1792" spans="1:21" hidden="1">
      <c r="A1792" t="s">
        <v>5272</v>
      </c>
      <c r="B1792" t="s">
        <v>5764</v>
      </c>
      <c r="C1792" t="s">
        <v>5769</v>
      </c>
      <c r="D1792">
        <v>7.7614130000000001</v>
      </c>
      <c r="E1792">
        <v>1.2567299999999999</v>
      </c>
      <c r="F1792">
        <v>101</v>
      </c>
      <c r="G1792">
        <v>56</v>
      </c>
      <c r="H1792">
        <v>230</v>
      </c>
      <c r="I1792">
        <v>36</v>
      </c>
      <c r="J1792">
        <v>126</v>
      </c>
      <c r="K1792">
        <v>3</v>
      </c>
      <c r="L1792">
        <v>552</v>
      </c>
      <c r="M1792">
        <v>755</v>
      </c>
      <c r="N1792">
        <v>755</v>
      </c>
      <c r="O1792" t="s">
        <v>5275</v>
      </c>
      <c r="P1792" t="s">
        <v>5770</v>
      </c>
      <c r="Q1792" t="s">
        <v>5767</v>
      </c>
      <c r="R1792" t="s">
        <v>5771</v>
      </c>
      <c r="S1792" t="s">
        <v>5769</v>
      </c>
      <c r="T1792">
        <v>7761.4126098371889</v>
      </c>
      <c r="U1792">
        <v>1256729.6801216339</v>
      </c>
    </row>
    <row r="1793" spans="1:21" hidden="1">
      <c r="A1793" t="s">
        <v>5272</v>
      </c>
      <c r="B1793" t="s">
        <v>5764</v>
      </c>
      <c r="C1793" t="s">
        <v>5772</v>
      </c>
      <c r="D1793">
        <v>1.656568</v>
      </c>
      <c r="E1793">
        <v>0.118552</v>
      </c>
      <c r="F1793">
        <v>10</v>
      </c>
      <c r="G1793">
        <v>0</v>
      </c>
      <c r="H1793">
        <v>15</v>
      </c>
      <c r="I1793">
        <v>6</v>
      </c>
      <c r="J1793">
        <v>1</v>
      </c>
      <c r="K1793">
        <v>0</v>
      </c>
      <c r="L1793">
        <v>32</v>
      </c>
      <c r="M1793">
        <v>763</v>
      </c>
      <c r="N1793">
        <v>763</v>
      </c>
      <c r="O1793" t="s">
        <v>5275</v>
      </c>
      <c r="P1793" t="s">
        <v>5773</v>
      </c>
      <c r="Q1793" t="s">
        <v>5767</v>
      </c>
      <c r="R1793" t="s">
        <v>5774</v>
      </c>
      <c r="S1793" t="s">
        <v>5772</v>
      </c>
      <c r="T1793">
        <v>1656.5675555330811</v>
      </c>
      <c r="U1793">
        <v>118551.68543355539</v>
      </c>
    </row>
    <row r="1794" spans="1:21" hidden="1">
      <c r="A1794" t="s">
        <v>5272</v>
      </c>
      <c r="B1794" t="s">
        <v>5764</v>
      </c>
      <c r="C1794" t="s">
        <v>5775</v>
      </c>
      <c r="D1794">
        <v>4.0020709999999999</v>
      </c>
      <c r="E1794">
        <v>0.29043400000000003</v>
      </c>
      <c r="F1794">
        <v>40</v>
      </c>
      <c r="G1794">
        <v>0</v>
      </c>
      <c r="H1794">
        <v>55</v>
      </c>
      <c r="I1794">
        <v>43</v>
      </c>
      <c r="J1794">
        <v>84</v>
      </c>
      <c r="K1794">
        <v>0</v>
      </c>
      <c r="L1794">
        <v>222</v>
      </c>
      <c r="M1794">
        <v>758</v>
      </c>
      <c r="N1794">
        <v>758</v>
      </c>
      <c r="O1794" t="s">
        <v>5275</v>
      </c>
      <c r="P1794" t="s">
        <v>5776</v>
      </c>
      <c r="Q1794" t="s">
        <v>5767</v>
      </c>
      <c r="R1794" t="s">
        <v>5777</v>
      </c>
      <c r="S1794" t="s">
        <v>5775</v>
      </c>
      <c r="T1794">
        <v>4002.070957309179</v>
      </c>
      <c r="U1794">
        <v>290434.17338037211</v>
      </c>
    </row>
    <row r="1795" spans="1:21" hidden="1">
      <c r="A1795" t="s">
        <v>5272</v>
      </c>
      <c r="B1795" t="s">
        <v>5764</v>
      </c>
      <c r="C1795" t="s">
        <v>5778</v>
      </c>
      <c r="D1795">
        <v>8.7771629999999998</v>
      </c>
      <c r="E1795">
        <v>2.0563189999999998</v>
      </c>
      <c r="F1795">
        <v>329</v>
      </c>
      <c r="G1795">
        <v>133</v>
      </c>
      <c r="H1795">
        <v>585</v>
      </c>
      <c r="I1795">
        <v>198</v>
      </c>
      <c r="J1795">
        <v>225</v>
      </c>
      <c r="K1795">
        <v>7</v>
      </c>
      <c r="L1795">
        <v>1477</v>
      </c>
      <c r="M1795">
        <v>753</v>
      </c>
      <c r="N1795">
        <v>753</v>
      </c>
      <c r="O1795" t="s">
        <v>5275</v>
      </c>
      <c r="P1795" t="s">
        <v>5779</v>
      </c>
      <c r="Q1795" t="s">
        <v>5767</v>
      </c>
      <c r="R1795" t="s">
        <v>5780</v>
      </c>
      <c r="S1795" t="s">
        <v>5778</v>
      </c>
      <c r="T1795">
        <v>8777.1629735829065</v>
      </c>
      <c r="U1795">
        <v>2056319.451138363</v>
      </c>
    </row>
    <row r="1796" spans="1:21" hidden="1">
      <c r="A1796" t="s">
        <v>5272</v>
      </c>
      <c r="B1796" t="s">
        <v>5764</v>
      </c>
      <c r="C1796" t="s">
        <v>5781</v>
      </c>
      <c r="D1796">
        <v>4.8116440000000003</v>
      </c>
      <c r="E1796">
        <v>0.56794</v>
      </c>
      <c r="F1796">
        <v>101</v>
      </c>
      <c r="G1796">
        <v>2</v>
      </c>
      <c r="H1796">
        <v>147</v>
      </c>
      <c r="I1796">
        <v>34</v>
      </c>
      <c r="J1796">
        <v>66</v>
      </c>
      <c r="K1796">
        <v>0</v>
      </c>
      <c r="L1796">
        <v>350</v>
      </c>
      <c r="M1796">
        <v>762</v>
      </c>
      <c r="N1796">
        <v>762</v>
      </c>
      <c r="O1796" t="s">
        <v>5275</v>
      </c>
      <c r="P1796" t="s">
        <v>5782</v>
      </c>
      <c r="Q1796" t="s">
        <v>5767</v>
      </c>
      <c r="R1796" t="s">
        <v>5783</v>
      </c>
      <c r="S1796" t="s">
        <v>5781</v>
      </c>
      <c r="T1796">
        <v>4811.6443401563674</v>
      </c>
      <c r="U1796">
        <v>567939.87846601475</v>
      </c>
    </row>
    <row r="1797" spans="1:21" hidden="1">
      <c r="A1797" t="s">
        <v>5272</v>
      </c>
      <c r="B1797" t="s">
        <v>5764</v>
      </c>
      <c r="C1797" t="s">
        <v>5784</v>
      </c>
      <c r="D1797">
        <v>4.596762</v>
      </c>
      <c r="E1797">
        <v>0.57244899999999999</v>
      </c>
      <c r="F1797">
        <v>77</v>
      </c>
      <c r="G1797">
        <v>4</v>
      </c>
      <c r="H1797">
        <v>124</v>
      </c>
      <c r="I1797">
        <v>66</v>
      </c>
      <c r="J1797">
        <v>120</v>
      </c>
      <c r="K1797">
        <v>2</v>
      </c>
      <c r="L1797">
        <v>393</v>
      </c>
      <c r="M1797">
        <v>766</v>
      </c>
      <c r="N1797">
        <v>766</v>
      </c>
      <c r="O1797" t="s">
        <v>5275</v>
      </c>
      <c r="P1797" t="s">
        <v>5785</v>
      </c>
      <c r="Q1797" t="s">
        <v>5767</v>
      </c>
      <c r="R1797" t="s">
        <v>5786</v>
      </c>
      <c r="S1797" t="s">
        <v>5784</v>
      </c>
      <c r="T1797">
        <v>4596.7617864116046</v>
      </c>
      <c r="U1797">
        <v>572449.21180388145</v>
      </c>
    </row>
    <row r="1798" spans="1:21" hidden="1">
      <c r="A1798" t="s">
        <v>5272</v>
      </c>
      <c r="B1798" t="s">
        <v>5764</v>
      </c>
      <c r="C1798" t="s">
        <v>5787</v>
      </c>
      <c r="D1798">
        <v>3.7678240000000001</v>
      </c>
      <c r="E1798">
        <v>0.30842799999999998</v>
      </c>
      <c r="F1798">
        <v>22</v>
      </c>
      <c r="G1798">
        <v>0</v>
      </c>
      <c r="H1798">
        <v>23</v>
      </c>
      <c r="I1798">
        <v>45</v>
      </c>
      <c r="J1798">
        <v>90</v>
      </c>
      <c r="K1798">
        <v>1</v>
      </c>
      <c r="L1798">
        <v>181</v>
      </c>
      <c r="M1798">
        <v>756</v>
      </c>
      <c r="N1798">
        <v>756</v>
      </c>
      <c r="O1798" t="s">
        <v>5275</v>
      </c>
      <c r="P1798" t="s">
        <v>5788</v>
      </c>
      <c r="Q1798" t="s">
        <v>5767</v>
      </c>
      <c r="R1798" t="s">
        <v>5789</v>
      </c>
      <c r="S1798" t="s">
        <v>5787</v>
      </c>
      <c r="T1798">
        <v>3767.823788303559</v>
      </c>
      <c r="U1798">
        <v>308428.31367190462</v>
      </c>
    </row>
    <row r="1799" spans="1:21" hidden="1">
      <c r="A1799" t="s">
        <v>5272</v>
      </c>
      <c r="B1799" t="s">
        <v>5764</v>
      </c>
      <c r="C1799" t="s">
        <v>5790</v>
      </c>
      <c r="D1799">
        <v>1.777315</v>
      </c>
      <c r="E1799">
        <v>9.7935999999999995E-2</v>
      </c>
      <c r="F1799">
        <v>14</v>
      </c>
      <c r="G1799">
        <v>3</v>
      </c>
      <c r="H1799">
        <v>20</v>
      </c>
      <c r="I1799">
        <v>11</v>
      </c>
      <c r="J1799">
        <v>39</v>
      </c>
      <c r="K1799">
        <v>0</v>
      </c>
      <c r="L1799">
        <v>87</v>
      </c>
      <c r="M1799">
        <v>761</v>
      </c>
      <c r="N1799">
        <v>761</v>
      </c>
      <c r="O1799" t="s">
        <v>5275</v>
      </c>
      <c r="P1799" t="s">
        <v>5791</v>
      </c>
      <c r="Q1799" t="s">
        <v>5767</v>
      </c>
      <c r="R1799" t="s">
        <v>5792</v>
      </c>
      <c r="S1799" t="s">
        <v>5790</v>
      </c>
      <c r="T1799">
        <v>1777.315482569931</v>
      </c>
      <c r="U1799">
        <v>97935.646660102051</v>
      </c>
    </row>
    <row r="1800" spans="1:21" hidden="1">
      <c r="A1800" t="s">
        <v>5272</v>
      </c>
      <c r="B1800" t="s">
        <v>5764</v>
      </c>
      <c r="C1800" t="s">
        <v>5793</v>
      </c>
      <c r="D1800">
        <v>5.1341809999999999</v>
      </c>
      <c r="E1800">
        <v>0.45589400000000002</v>
      </c>
      <c r="F1800">
        <v>19</v>
      </c>
      <c r="G1800">
        <v>14</v>
      </c>
      <c r="H1800">
        <v>24</v>
      </c>
      <c r="I1800">
        <v>26</v>
      </c>
      <c r="J1800">
        <v>126</v>
      </c>
      <c r="K1800">
        <v>2</v>
      </c>
      <c r="L1800">
        <v>211</v>
      </c>
      <c r="M1800">
        <v>754</v>
      </c>
      <c r="N1800">
        <v>754</v>
      </c>
      <c r="O1800" t="s">
        <v>5275</v>
      </c>
      <c r="P1800" t="s">
        <v>5794</v>
      </c>
      <c r="Q1800" t="s">
        <v>5767</v>
      </c>
      <c r="R1800" t="s">
        <v>5795</v>
      </c>
      <c r="S1800" t="s">
        <v>5793</v>
      </c>
      <c r="T1800">
        <v>5134.1811481431423</v>
      </c>
      <c r="U1800">
        <v>455893.79412718688</v>
      </c>
    </row>
    <row r="1801" spans="1:21" hidden="1">
      <c r="A1801" t="s">
        <v>5272</v>
      </c>
      <c r="B1801" t="s">
        <v>5764</v>
      </c>
      <c r="C1801" t="s">
        <v>5796</v>
      </c>
      <c r="D1801">
        <v>3.0498129999999999</v>
      </c>
      <c r="E1801">
        <v>0.24684600000000001</v>
      </c>
      <c r="F1801">
        <v>42</v>
      </c>
      <c r="G1801">
        <v>0</v>
      </c>
      <c r="H1801">
        <v>91</v>
      </c>
      <c r="I1801">
        <v>28</v>
      </c>
      <c r="J1801">
        <v>62</v>
      </c>
      <c r="K1801">
        <v>0</v>
      </c>
      <c r="L1801">
        <v>223</v>
      </c>
      <c r="M1801">
        <v>764</v>
      </c>
      <c r="N1801">
        <v>764</v>
      </c>
      <c r="O1801" t="s">
        <v>5275</v>
      </c>
      <c r="P1801" t="s">
        <v>5797</v>
      </c>
      <c r="Q1801" t="s">
        <v>5767</v>
      </c>
      <c r="R1801" t="s">
        <v>5798</v>
      </c>
      <c r="S1801" t="s">
        <v>5796</v>
      </c>
      <c r="T1801">
        <v>3049.812567325243</v>
      </c>
      <c r="U1801">
        <v>246846.09414981789</v>
      </c>
    </row>
    <row r="1802" spans="1:21" hidden="1">
      <c r="A1802" t="s">
        <v>5272</v>
      </c>
      <c r="B1802" t="s">
        <v>5764</v>
      </c>
      <c r="C1802" t="s">
        <v>5799</v>
      </c>
      <c r="D1802">
        <v>1.1636120000000001</v>
      </c>
      <c r="E1802">
        <v>6.6522999999999999E-2</v>
      </c>
      <c r="F1802">
        <v>23</v>
      </c>
      <c r="G1802">
        <v>0</v>
      </c>
      <c r="H1802">
        <v>35</v>
      </c>
      <c r="I1802">
        <v>9</v>
      </c>
      <c r="J1802">
        <v>12</v>
      </c>
      <c r="K1802">
        <v>0</v>
      </c>
      <c r="L1802">
        <v>79</v>
      </c>
      <c r="M1802">
        <v>757</v>
      </c>
      <c r="N1802">
        <v>757</v>
      </c>
      <c r="O1802" t="s">
        <v>5275</v>
      </c>
      <c r="P1802" t="s">
        <v>5800</v>
      </c>
      <c r="Q1802" t="s">
        <v>5767</v>
      </c>
      <c r="R1802" t="s">
        <v>5801</v>
      </c>
      <c r="S1802" t="s">
        <v>5799</v>
      </c>
      <c r="T1802">
        <v>1163.6122551766</v>
      </c>
      <c r="U1802">
        <v>66522.923944028342</v>
      </c>
    </row>
    <row r="1803" spans="1:21" hidden="1">
      <c r="A1803" t="s">
        <v>5272</v>
      </c>
      <c r="B1803" t="s">
        <v>5764</v>
      </c>
      <c r="C1803" s="344" t="s">
        <v>531</v>
      </c>
      <c r="D1803">
        <v>0.24063399999999999</v>
      </c>
      <c r="E1803">
        <v>2.349E-3</v>
      </c>
      <c r="M1803">
        <v>769</v>
      </c>
      <c r="N1803">
        <v>769</v>
      </c>
      <c r="O1803" t="s">
        <v>5275</v>
      </c>
      <c r="P1803" t="s">
        <v>5802</v>
      </c>
      <c r="Q1803" t="s">
        <v>5767</v>
      </c>
      <c r="R1803" t="s">
        <v>5485</v>
      </c>
      <c r="S1803" t="s">
        <v>5483</v>
      </c>
      <c r="T1803">
        <v>464.66021568549547</v>
      </c>
      <c r="U1803">
        <v>2349.4756645285679</v>
      </c>
    </row>
    <row r="1804" spans="1:21" hidden="1">
      <c r="A1804" t="s">
        <v>5272</v>
      </c>
      <c r="B1804" t="s">
        <v>5764</v>
      </c>
      <c r="C1804" s="344" t="s">
        <v>531</v>
      </c>
      <c r="D1804">
        <v>0.83376300000000003</v>
      </c>
      <c r="E1804">
        <v>3.5358000000000001E-2</v>
      </c>
      <c r="M1804">
        <v>771</v>
      </c>
      <c r="N1804">
        <v>771</v>
      </c>
      <c r="O1804" t="s">
        <v>5275</v>
      </c>
      <c r="P1804" t="s">
        <v>5803</v>
      </c>
      <c r="Q1804" t="s">
        <v>5767</v>
      </c>
      <c r="R1804" t="s">
        <v>5804</v>
      </c>
      <c r="S1804" t="s">
        <v>5805</v>
      </c>
      <c r="T1804">
        <v>833.76292222944448</v>
      </c>
      <c r="U1804">
        <v>35357.566681731209</v>
      </c>
    </row>
    <row r="1805" spans="1:21" hidden="1">
      <c r="A1805" t="s">
        <v>5272</v>
      </c>
      <c r="B1805" t="s">
        <v>5764</v>
      </c>
      <c r="C1805" s="344" t="s">
        <v>531</v>
      </c>
      <c r="D1805">
        <v>2.7900909999999999</v>
      </c>
      <c r="E1805">
        <v>0.218581</v>
      </c>
      <c r="M1805">
        <v>770</v>
      </c>
      <c r="N1805">
        <v>770</v>
      </c>
      <c r="O1805" t="s">
        <v>5275</v>
      </c>
      <c r="P1805" t="s">
        <v>5806</v>
      </c>
      <c r="Q1805" t="s">
        <v>5767</v>
      </c>
      <c r="R1805" t="s">
        <v>5807</v>
      </c>
      <c r="S1805" t="s">
        <v>5808</v>
      </c>
      <c r="T1805">
        <v>2790.090881557283</v>
      </c>
      <c r="U1805">
        <v>218581.44177703329</v>
      </c>
    </row>
    <row r="1806" spans="1:21" hidden="1">
      <c r="A1806" t="s">
        <v>5272</v>
      </c>
      <c r="B1806" t="s">
        <v>5764</v>
      </c>
      <c r="C1806" t="s">
        <v>5809</v>
      </c>
      <c r="D1806">
        <v>9.1591170000000002</v>
      </c>
      <c r="E1806">
        <v>1.6407119999999999</v>
      </c>
      <c r="F1806">
        <v>229</v>
      </c>
      <c r="G1806">
        <v>38</v>
      </c>
      <c r="H1806">
        <v>364</v>
      </c>
      <c r="I1806">
        <v>140</v>
      </c>
      <c r="J1806">
        <v>350</v>
      </c>
      <c r="K1806">
        <v>0</v>
      </c>
      <c r="L1806">
        <v>1121</v>
      </c>
      <c r="M1806">
        <v>759</v>
      </c>
      <c r="N1806">
        <v>759</v>
      </c>
      <c r="O1806" t="s">
        <v>5275</v>
      </c>
      <c r="P1806" t="s">
        <v>5810</v>
      </c>
      <c r="Q1806" t="s">
        <v>5767</v>
      </c>
      <c r="R1806" t="s">
        <v>5811</v>
      </c>
      <c r="S1806" t="s">
        <v>5809</v>
      </c>
      <c r="T1806">
        <v>9159.1171813785095</v>
      </c>
      <c r="U1806">
        <v>1640712.3386361159</v>
      </c>
    </row>
    <row r="1807" spans="1:21" hidden="1">
      <c r="A1807" t="s">
        <v>5272</v>
      </c>
      <c r="B1807" t="s">
        <v>5764</v>
      </c>
      <c r="C1807" t="s">
        <v>5812</v>
      </c>
      <c r="D1807">
        <v>7.68058</v>
      </c>
      <c r="E1807">
        <v>1.4490229999999999</v>
      </c>
      <c r="F1807">
        <v>171</v>
      </c>
      <c r="G1807">
        <v>82</v>
      </c>
      <c r="H1807">
        <v>346</v>
      </c>
      <c r="I1807">
        <v>166</v>
      </c>
      <c r="J1807">
        <v>190</v>
      </c>
      <c r="K1807">
        <v>13</v>
      </c>
      <c r="L1807">
        <v>968</v>
      </c>
      <c r="M1807">
        <v>767</v>
      </c>
      <c r="N1807">
        <v>767</v>
      </c>
      <c r="O1807" t="s">
        <v>5275</v>
      </c>
      <c r="P1807" t="s">
        <v>5813</v>
      </c>
      <c r="Q1807" t="s">
        <v>5767</v>
      </c>
      <c r="R1807" t="s">
        <v>5814</v>
      </c>
      <c r="S1807" t="s">
        <v>5812</v>
      </c>
      <c r="T1807">
        <v>7680.5799188190394</v>
      </c>
      <c r="U1807">
        <v>1449023.134906315</v>
      </c>
    </row>
    <row r="1808" spans="1:21" hidden="1">
      <c r="A1808" t="s">
        <v>5272</v>
      </c>
      <c r="B1808" t="s">
        <v>5764</v>
      </c>
      <c r="C1808" t="s">
        <v>5815</v>
      </c>
      <c r="D1808">
        <v>0.97975100000000004</v>
      </c>
      <c r="E1808">
        <v>5.8790000000000002E-2</v>
      </c>
      <c r="F1808">
        <v>14</v>
      </c>
      <c r="G1808">
        <v>0</v>
      </c>
      <c r="H1808">
        <v>29</v>
      </c>
      <c r="I1808">
        <v>18</v>
      </c>
      <c r="J1808">
        <v>5</v>
      </c>
      <c r="K1808">
        <v>0</v>
      </c>
      <c r="L1808">
        <v>66</v>
      </c>
      <c r="M1808">
        <v>765</v>
      </c>
      <c r="N1808">
        <v>765</v>
      </c>
      <c r="O1808" t="s">
        <v>5275</v>
      </c>
      <c r="P1808" t="s">
        <v>5816</v>
      </c>
      <c r="Q1808" t="s">
        <v>5767</v>
      </c>
      <c r="R1808" t="s">
        <v>5817</v>
      </c>
      <c r="S1808" t="s">
        <v>5815</v>
      </c>
      <c r="T1808">
        <v>979.75143190349036</v>
      </c>
      <c r="U1808">
        <v>58789.584233296759</v>
      </c>
    </row>
    <row r="1809" spans="1:21" hidden="1">
      <c r="A1809" t="s">
        <v>5272</v>
      </c>
      <c r="B1809" t="s">
        <v>5764</v>
      </c>
      <c r="C1809" s="344" t="s">
        <v>5708</v>
      </c>
      <c r="D1809">
        <v>1.7824249999999999</v>
      </c>
      <c r="E1809">
        <v>7.9721E-2</v>
      </c>
      <c r="F1809">
        <v>14</v>
      </c>
      <c r="G1809">
        <v>1</v>
      </c>
      <c r="H1809">
        <v>19</v>
      </c>
      <c r="I1809">
        <v>6</v>
      </c>
      <c r="J1809">
        <v>22</v>
      </c>
      <c r="K1809">
        <v>0</v>
      </c>
      <c r="L1809">
        <v>62</v>
      </c>
      <c r="M1809">
        <v>768</v>
      </c>
      <c r="N1809">
        <v>768</v>
      </c>
      <c r="O1809" t="s">
        <v>5275</v>
      </c>
      <c r="P1809" t="s">
        <v>5818</v>
      </c>
      <c r="Q1809" t="s">
        <v>5767</v>
      </c>
      <c r="R1809" t="s">
        <v>5707</v>
      </c>
      <c r="S1809" t="s">
        <v>5708</v>
      </c>
      <c r="T1809">
        <v>1817.4868337149039</v>
      </c>
      <c r="U1809">
        <v>79721.288726526822</v>
      </c>
    </row>
    <row r="1810" spans="1:21" hidden="1">
      <c r="A1810" t="s">
        <v>5272</v>
      </c>
      <c r="B1810" t="s">
        <v>5819</v>
      </c>
      <c r="C1810" t="s">
        <v>5820</v>
      </c>
      <c r="D1810">
        <v>9.0388169999999999</v>
      </c>
      <c r="E1810">
        <v>1.3395220000000001</v>
      </c>
      <c r="F1810">
        <v>297</v>
      </c>
      <c r="G1810">
        <v>113</v>
      </c>
      <c r="H1810">
        <v>835</v>
      </c>
      <c r="I1810">
        <v>166</v>
      </c>
      <c r="J1810">
        <v>143</v>
      </c>
      <c r="K1810">
        <v>0</v>
      </c>
      <c r="L1810">
        <v>1554</v>
      </c>
      <c r="M1810">
        <v>773</v>
      </c>
      <c r="N1810">
        <v>773</v>
      </c>
      <c r="O1810" t="s">
        <v>5275</v>
      </c>
      <c r="P1810" t="s">
        <v>5821</v>
      </c>
      <c r="Q1810" t="s">
        <v>5822</v>
      </c>
      <c r="R1810" t="s">
        <v>5823</v>
      </c>
      <c r="S1810" t="s">
        <v>5820</v>
      </c>
      <c r="T1810">
        <v>9038.8174632685095</v>
      </c>
      <c r="U1810">
        <v>1339522.1670372409</v>
      </c>
    </row>
    <row r="1811" spans="1:21" hidden="1">
      <c r="A1811" t="s">
        <v>5272</v>
      </c>
      <c r="B1811" t="s">
        <v>5819</v>
      </c>
      <c r="C1811" s="344" t="s">
        <v>531</v>
      </c>
      <c r="D1811">
        <v>1.3008E-2</v>
      </c>
      <c r="E1811">
        <v>3.6000000000000001E-5</v>
      </c>
      <c r="M1811">
        <v>772</v>
      </c>
      <c r="N1811">
        <v>772</v>
      </c>
      <c r="O1811" t="s">
        <v>5275</v>
      </c>
      <c r="P1811" t="s">
        <v>5824</v>
      </c>
      <c r="Q1811" t="s">
        <v>5822</v>
      </c>
      <c r="R1811" t="s">
        <v>5281</v>
      </c>
      <c r="S1811" t="s">
        <v>5279</v>
      </c>
      <c r="T1811">
        <v>26.113053252583779</v>
      </c>
      <c r="U1811">
        <v>36.214133006964317</v>
      </c>
    </row>
    <row r="1812" spans="1:21" hidden="1">
      <c r="A1812" t="s">
        <v>5272</v>
      </c>
      <c r="B1812" t="s">
        <v>5825</v>
      </c>
      <c r="C1812" t="s">
        <v>5826</v>
      </c>
      <c r="D1812">
        <v>1.1567350000000001</v>
      </c>
      <c r="E1812">
        <v>5.5537000000000003E-2</v>
      </c>
      <c r="F1812">
        <v>8</v>
      </c>
      <c r="G1812">
        <v>0</v>
      </c>
      <c r="H1812">
        <v>8</v>
      </c>
      <c r="I1812">
        <v>0</v>
      </c>
      <c r="J1812">
        <v>16</v>
      </c>
      <c r="K1812">
        <v>0</v>
      </c>
      <c r="L1812">
        <v>32</v>
      </c>
      <c r="M1812">
        <v>774</v>
      </c>
      <c r="N1812">
        <v>774</v>
      </c>
      <c r="O1812" t="s">
        <v>5275</v>
      </c>
      <c r="P1812" t="s">
        <v>5827</v>
      </c>
      <c r="Q1812" t="s">
        <v>5828</v>
      </c>
      <c r="R1812" t="s">
        <v>5829</v>
      </c>
      <c r="S1812" t="s">
        <v>5826</v>
      </c>
      <c r="T1812">
        <v>1156.734655385513</v>
      </c>
      <c r="U1812">
        <v>55537.433087701284</v>
      </c>
    </row>
    <row r="1813" spans="1:21" hidden="1">
      <c r="A1813" t="s">
        <v>5272</v>
      </c>
      <c r="B1813" t="s">
        <v>5825</v>
      </c>
      <c r="C1813" t="s">
        <v>5830</v>
      </c>
      <c r="D1813">
        <v>1.751609</v>
      </c>
      <c r="E1813">
        <v>6.4971000000000001E-2</v>
      </c>
      <c r="F1813">
        <v>9</v>
      </c>
      <c r="G1813">
        <v>0</v>
      </c>
      <c r="H1813">
        <v>8</v>
      </c>
      <c r="I1813">
        <v>18</v>
      </c>
      <c r="J1813">
        <v>9</v>
      </c>
      <c r="K1813">
        <v>1</v>
      </c>
      <c r="L1813">
        <v>45</v>
      </c>
      <c r="M1813">
        <v>776</v>
      </c>
      <c r="N1813">
        <v>776</v>
      </c>
      <c r="O1813" t="s">
        <v>5275</v>
      </c>
      <c r="P1813" t="s">
        <v>5831</v>
      </c>
      <c r="Q1813" t="s">
        <v>5828</v>
      </c>
      <c r="R1813" t="s">
        <v>5832</v>
      </c>
      <c r="S1813" t="s">
        <v>5830</v>
      </c>
      <c r="T1813">
        <v>1751.6090464289839</v>
      </c>
      <c r="U1813">
        <v>64971.033111931712</v>
      </c>
    </row>
    <row r="1814" spans="1:21" hidden="1">
      <c r="A1814" t="s">
        <v>5272</v>
      </c>
      <c r="B1814" t="s">
        <v>5825</v>
      </c>
      <c r="C1814" t="s">
        <v>5833</v>
      </c>
      <c r="D1814">
        <v>18.354676999999999</v>
      </c>
      <c r="E1814">
        <v>3.217279</v>
      </c>
      <c r="F1814">
        <v>570</v>
      </c>
      <c r="G1814">
        <v>254</v>
      </c>
      <c r="H1814">
        <v>855</v>
      </c>
      <c r="I1814">
        <v>272</v>
      </c>
      <c r="J1814">
        <v>425</v>
      </c>
      <c r="K1814">
        <v>1</v>
      </c>
      <c r="L1814">
        <v>2377</v>
      </c>
      <c r="M1814">
        <v>775</v>
      </c>
      <c r="N1814">
        <v>775</v>
      </c>
      <c r="O1814" t="s">
        <v>5275</v>
      </c>
      <c r="P1814" t="s">
        <v>5834</v>
      </c>
      <c r="Q1814" t="s">
        <v>5828</v>
      </c>
      <c r="R1814" t="s">
        <v>5835</v>
      </c>
      <c r="S1814" t="s">
        <v>5833</v>
      </c>
      <c r="T1814">
        <v>18354.677446422051</v>
      </c>
      <c r="U1814">
        <v>3217278.782801318</v>
      </c>
    </row>
    <row r="1815" spans="1:21" hidden="1">
      <c r="A1815" t="s">
        <v>5272</v>
      </c>
      <c r="B1815" t="s">
        <v>5825</v>
      </c>
      <c r="C1815" t="s">
        <v>531</v>
      </c>
      <c r="D1815">
        <v>0.78183199999999997</v>
      </c>
      <c r="E1815">
        <v>3.4661999999999998E-2</v>
      </c>
      <c r="F1815">
        <v>0</v>
      </c>
      <c r="G1815">
        <v>0</v>
      </c>
      <c r="H1815">
        <v>0</v>
      </c>
      <c r="I1815">
        <v>0</v>
      </c>
      <c r="J1815">
        <v>1</v>
      </c>
      <c r="K1815">
        <v>0</v>
      </c>
      <c r="L1815">
        <v>1</v>
      </c>
      <c r="M1815">
        <v>777</v>
      </c>
      <c r="N1815">
        <v>777</v>
      </c>
      <c r="O1815" t="s">
        <v>5275</v>
      </c>
      <c r="P1815" t="s">
        <v>5836</v>
      </c>
      <c r="Q1815" t="s">
        <v>5828</v>
      </c>
      <c r="R1815" t="s">
        <v>5837</v>
      </c>
      <c r="S1815" t="s">
        <v>5838</v>
      </c>
      <c r="T1815">
        <v>781.83211841910213</v>
      </c>
      <c r="U1815">
        <v>34661.926090453417</v>
      </c>
    </row>
    <row r="1816" spans="1:21" hidden="1">
      <c r="A1816" t="s">
        <v>5272</v>
      </c>
      <c r="B1816" t="s">
        <v>5839</v>
      </c>
      <c r="C1816" s="344" t="s">
        <v>5279</v>
      </c>
      <c r="D1816">
        <v>8.5103559999999998</v>
      </c>
      <c r="E1816">
        <v>3.338228</v>
      </c>
      <c r="F1816">
        <v>200</v>
      </c>
      <c r="G1816">
        <v>657</v>
      </c>
      <c r="H1816">
        <v>552</v>
      </c>
      <c r="I1816">
        <v>16</v>
      </c>
      <c r="J1816">
        <v>11</v>
      </c>
      <c r="K1816">
        <v>0</v>
      </c>
      <c r="L1816">
        <v>1436</v>
      </c>
      <c r="M1816">
        <v>779</v>
      </c>
      <c r="N1816">
        <v>779</v>
      </c>
      <c r="O1816" t="s">
        <v>5275</v>
      </c>
      <c r="P1816" t="s">
        <v>5840</v>
      </c>
      <c r="Q1816" t="s">
        <v>5841</v>
      </c>
      <c r="R1816" t="s">
        <v>5281</v>
      </c>
      <c r="S1816" t="s">
        <v>5279</v>
      </c>
      <c r="T1816">
        <v>15864.62261138033</v>
      </c>
      <c r="U1816">
        <v>3338227.910217606</v>
      </c>
    </row>
    <row r="1817" spans="1:21" hidden="1">
      <c r="A1817" t="s">
        <v>5272</v>
      </c>
      <c r="B1817" t="s">
        <v>5839</v>
      </c>
      <c r="C1817" t="s">
        <v>5842</v>
      </c>
      <c r="D1817">
        <v>8.1948150000000002</v>
      </c>
      <c r="E1817">
        <v>1.5481959999999999</v>
      </c>
      <c r="F1817">
        <v>352</v>
      </c>
      <c r="G1817">
        <v>71</v>
      </c>
      <c r="H1817">
        <v>853</v>
      </c>
      <c r="I1817">
        <v>136</v>
      </c>
      <c r="J1817">
        <v>49</v>
      </c>
      <c r="K1817">
        <v>10</v>
      </c>
      <c r="L1817">
        <v>1471</v>
      </c>
      <c r="M1817">
        <v>778</v>
      </c>
      <c r="N1817">
        <v>778</v>
      </c>
      <c r="O1817" t="s">
        <v>5275</v>
      </c>
      <c r="P1817" t="s">
        <v>5843</v>
      </c>
      <c r="Q1817" t="s">
        <v>5841</v>
      </c>
      <c r="R1817" t="s">
        <v>5844</v>
      </c>
      <c r="S1817" t="s">
        <v>5842</v>
      </c>
      <c r="T1817">
        <v>8194.8154274985482</v>
      </c>
      <c r="U1817">
        <v>1548195.590308167</v>
      </c>
    </row>
    <row r="1818" spans="1:21" hidden="1">
      <c r="A1818" t="s">
        <v>5272</v>
      </c>
      <c r="B1818" t="s">
        <v>5845</v>
      </c>
      <c r="C1818" t="s">
        <v>5846</v>
      </c>
      <c r="D1818">
        <v>6.9704940000000004</v>
      </c>
      <c r="E1818">
        <v>1.3160270000000001</v>
      </c>
      <c r="F1818">
        <v>163</v>
      </c>
      <c r="G1818">
        <v>13</v>
      </c>
      <c r="H1818">
        <v>327</v>
      </c>
      <c r="I1818">
        <v>95</v>
      </c>
      <c r="J1818">
        <v>76</v>
      </c>
      <c r="K1818">
        <v>1</v>
      </c>
      <c r="L1818">
        <v>675</v>
      </c>
      <c r="M1818">
        <v>783</v>
      </c>
      <c r="N1818">
        <v>783</v>
      </c>
      <c r="O1818" t="s">
        <v>5275</v>
      </c>
      <c r="P1818" t="s">
        <v>5847</v>
      </c>
      <c r="Q1818" t="s">
        <v>5848</v>
      </c>
      <c r="R1818" t="s">
        <v>5849</v>
      </c>
      <c r="S1818" t="s">
        <v>5846</v>
      </c>
      <c r="T1818">
        <v>6970.4941449177568</v>
      </c>
      <c r="U1818">
        <v>1316027.466626564</v>
      </c>
    </row>
    <row r="1819" spans="1:21" hidden="1">
      <c r="A1819" t="s">
        <v>5272</v>
      </c>
      <c r="B1819" t="s">
        <v>5845</v>
      </c>
      <c r="C1819" s="344" t="s">
        <v>5523</v>
      </c>
      <c r="D1819">
        <v>30.558826</v>
      </c>
      <c r="E1819">
        <v>18.709444000000001</v>
      </c>
      <c r="F1819">
        <v>3111</v>
      </c>
      <c r="G1819">
        <v>2505</v>
      </c>
      <c r="H1819">
        <v>9127</v>
      </c>
      <c r="I1819">
        <v>433</v>
      </c>
      <c r="J1819">
        <v>679</v>
      </c>
      <c r="K1819">
        <v>34</v>
      </c>
      <c r="L1819">
        <v>15889</v>
      </c>
      <c r="M1819">
        <v>784</v>
      </c>
      <c r="N1819">
        <v>784</v>
      </c>
      <c r="O1819" t="s">
        <v>5275</v>
      </c>
      <c r="P1819" t="s">
        <v>5850</v>
      </c>
      <c r="Q1819" t="s">
        <v>5848</v>
      </c>
      <c r="R1819" t="s">
        <v>5522</v>
      </c>
      <c r="S1819" t="s">
        <v>5523</v>
      </c>
      <c r="T1819">
        <v>30562.71373296982</v>
      </c>
      <c r="U1819">
        <v>18709444.419815041</v>
      </c>
    </row>
    <row r="1820" spans="1:21" hidden="1">
      <c r="A1820" t="s">
        <v>5272</v>
      </c>
      <c r="B1820" t="s">
        <v>5845</v>
      </c>
      <c r="C1820" s="344" t="s">
        <v>531</v>
      </c>
      <c r="D1820">
        <v>0.176483</v>
      </c>
      <c r="E1820">
        <v>6.6100000000000002E-4</v>
      </c>
      <c r="M1820">
        <v>782</v>
      </c>
      <c r="N1820">
        <v>782</v>
      </c>
      <c r="O1820" t="s">
        <v>5275</v>
      </c>
      <c r="P1820" t="s">
        <v>5851</v>
      </c>
      <c r="Q1820" t="s">
        <v>5848</v>
      </c>
      <c r="R1820" t="s">
        <v>5289</v>
      </c>
      <c r="S1820" t="s">
        <v>5286</v>
      </c>
      <c r="T1820">
        <v>341.36509489703337</v>
      </c>
      <c r="U1820">
        <v>660.56031971210211</v>
      </c>
    </row>
    <row r="1821" spans="1:21" hidden="1">
      <c r="A1821" t="s">
        <v>5272</v>
      </c>
      <c r="B1821" t="s">
        <v>5845</v>
      </c>
      <c r="C1821" s="344" t="s">
        <v>531</v>
      </c>
      <c r="D1821">
        <v>7.3472999999999997E-2</v>
      </c>
      <c r="E1821">
        <v>6.7100000000000005E-4</v>
      </c>
      <c r="M1821">
        <v>780</v>
      </c>
      <c r="N1821">
        <v>780</v>
      </c>
      <c r="O1821" t="s">
        <v>5275</v>
      </c>
      <c r="P1821" t="s">
        <v>5852</v>
      </c>
      <c r="Q1821" t="s">
        <v>5848</v>
      </c>
      <c r="R1821" t="s">
        <v>5307</v>
      </c>
      <c r="S1821" t="s">
        <v>5305</v>
      </c>
      <c r="T1821">
        <v>125.9710890194258</v>
      </c>
      <c r="U1821">
        <v>670.53192600295108</v>
      </c>
    </row>
    <row r="1822" spans="1:21" hidden="1">
      <c r="A1822" t="s">
        <v>5272</v>
      </c>
      <c r="B1822" t="s">
        <v>5845</v>
      </c>
      <c r="C1822" t="s">
        <v>5853</v>
      </c>
      <c r="D1822">
        <v>1.662261</v>
      </c>
      <c r="E1822">
        <v>7.5013999999999997E-2</v>
      </c>
      <c r="F1822">
        <v>9</v>
      </c>
      <c r="G1822">
        <v>0</v>
      </c>
      <c r="H1822">
        <v>11</v>
      </c>
      <c r="I1822">
        <v>4</v>
      </c>
      <c r="J1822">
        <v>7</v>
      </c>
      <c r="K1822">
        <v>0</v>
      </c>
      <c r="L1822">
        <v>31</v>
      </c>
      <c r="M1822">
        <v>781</v>
      </c>
      <c r="N1822">
        <v>781</v>
      </c>
      <c r="O1822" t="s">
        <v>5275</v>
      </c>
      <c r="P1822" t="s">
        <v>5854</v>
      </c>
      <c r="Q1822" t="s">
        <v>5848</v>
      </c>
      <c r="R1822" t="s">
        <v>5855</v>
      </c>
      <c r="S1822" t="s">
        <v>5853</v>
      </c>
      <c r="T1822">
        <v>1662.2614204869119</v>
      </c>
      <c r="U1822">
        <v>75013.804573485744</v>
      </c>
    </row>
    <row r="1823" spans="1:21" hidden="1">
      <c r="A1823" t="s">
        <v>5272</v>
      </c>
      <c r="B1823" t="s">
        <v>5856</v>
      </c>
      <c r="C1823" t="s">
        <v>5857</v>
      </c>
      <c r="D1823">
        <v>2.022815</v>
      </c>
      <c r="E1823">
        <v>9.5332E-2</v>
      </c>
      <c r="F1823">
        <v>10</v>
      </c>
      <c r="G1823">
        <v>2</v>
      </c>
      <c r="H1823">
        <v>22</v>
      </c>
      <c r="I1823">
        <v>0</v>
      </c>
      <c r="J1823">
        <v>10</v>
      </c>
      <c r="K1823">
        <v>0</v>
      </c>
      <c r="L1823">
        <v>44</v>
      </c>
      <c r="M1823">
        <v>796</v>
      </c>
      <c r="N1823">
        <v>796</v>
      </c>
      <c r="O1823" t="s">
        <v>5275</v>
      </c>
      <c r="P1823" t="s">
        <v>5858</v>
      </c>
      <c r="Q1823" t="s">
        <v>5859</v>
      </c>
      <c r="R1823" t="s">
        <v>5860</v>
      </c>
      <c r="S1823" t="s">
        <v>5857</v>
      </c>
      <c r="T1823">
        <v>2022.8151511390231</v>
      </c>
      <c r="U1823">
        <v>95331.961881643423</v>
      </c>
    </row>
    <row r="1824" spans="1:21" hidden="1">
      <c r="A1824" t="s">
        <v>5272</v>
      </c>
      <c r="B1824" t="s">
        <v>5856</v>
      </c>
      <c r="C1824" t="s">
        <v>5861</v>
      </c>
      <c r="D1824">
        <v>5.4389580000000004</v>
      </c>
      <c r="E1824">
        <v>0.580013</v>
      </c>
      <c r="F1824">
        <v>90</v>
      </c>
      <c r="G1824">
        <v>9</v>
      </c>
      <c r="H1824">
        <v>203</v>
      </c>
      <c r="I1824">
        <v>135</v>
      </c>
      <c r="J1824">
        <v>104</v>
      </c>
      <c r="K1824">
        <v>0</v>
      </c>
      <c r="L1824">
        <v>541</v>
      </c>
      <c r="M1824">
        <v>785</v>
      </c>
      <c r="N1824">
        <v>785</v>
      </c>
      <c r="O1824" t="s">
        <v>5275</v>
      </c>
      <c r="P1824" t="s">
        <v>5862</v>
      </c>
      <c r="Q1824" t="s">
        <v>5859</v>
      </c>
      <c r="R1824" t="s">
        <v>5863</v>
      </c>
      <c r="S1824" t="s">
        <v>5861</v>
      </c>
      <c r="T1824">
        <v>5438.9575077494283</v>
      </c>
      <c r="U1824">
        <v>580013.0821684649</v>
      </c>
    </row>
    <row r="1825" spans="1:21" hidden="1">
      <c r="A1825" t="s">
        <v>5272</v>
      </c>
      <c r="B1825" t="s">
        <v>5856</v>
      </c>
      <c r="C1825" t="s">
        <v>5864</v>
      </c>
      <c r="D1825">
        <v>4.4047710000000002</v>
      </c>
      <c r="E1825">
        <v>0.37147400000000003</v>
      </c>
      <c r="F1825">
        <v>46</v>
      </c>
      <c r="G1825">
        <v>4</v>
      </c>
      <c r="H1825">
        <v>57</v>
      </c>
      <c r="I1825">
        <v>40</v>
      </c>
      <c r="J1825">
        <v>98</v>
      </c>
      <c r="K1825">
        <v>0</v>
      </c>
      <c r="L1825">
        <v>245</v>
      </c>
      <c r="M1825">
        <v>794</v>
      </c>
      <c r="N1825">
        <v>794</v>
      </c>
      <c r="O1825" t="s">
        <v>5275</v>
      </c>
      <c r="P1825" t="s">
        <v>5865</v>
      </c>
      <c r="Q1825" t="s">
        <v>5859</v>
      </c>
      <c r="R1825" t="s">
        <v>5866</v>
      </c>
      <c r="S1825" t="s">
        <v>5864</v>
      </c>
      <c r="T1825">
        <v>4404.771347066935</v>
      </c>
      <c r="U1825">
        <v>371473.67544009117</v>
      </c>
    </row>
    <row r="1826" spans="1:21" hidden="1">
      <c r="A1826" t="s">
        <v>5272</v>
      </c>
      <c r="B1826" t="s">
        <v>5856</v>
      </c>
      <c r="C1826" s="344" t="s">
        <v>5473</v>
      </c>
      <c r="D1826">
        <v>2.8011279999999998</v>
      </c>
      <c r="E1826">
        <v>0.19983600000000001</v>
      </c>
      <c r="F1826">
        <v>2</v>
      </c>
      <c r="G1826">
        <v>3</v>
      </c>
      <c r="H1826">
        <v>1</v>
      </c>
      <c r="I1826">
        <v>1</v>
      </c>
      <c r="J1826">
        <v>14</v>
      </c>
      <c r="K1826">
        <v>0</v>
      </c>
      <c r="L1826">
        <v>21</v>
      </c>
      <c r="M1826">
        <v>798</v>
      </c>
      <c r="N1826">
        <v>798</v>
      </c>
      <c r="O1826" t="s">
        <v>5275</v>
      </c>
      <c r="P1826" t="s">
        <v>5867</v>
      </c>
      <c r="Q1826" t="s">
        <v>5859</v>
      </c>
      <c r="R1826" t="s">
        <v>5472</v>
      </c>
      <c r="S1826" t="s">
        <v>5473</v>
      </c>
      <c r="T1826">
        <v>2897.658857289905</v>
      </c>
      <c r="U1826">
        <v>199835.98102641609</v>
      </c>
    </row>
    <row r="1827" spans="1:21" hidden="1">
      <c r="A1827" t="s">
        <v>5272</v>
      </c>
      <c r="B1827" t="s">
        <v>5856</v>
      </c>
      <c r="C1827" t="s">
        <v>5868</v>
      </c>
      <c r="D1827">
        <v>1.167036</v>
      </c>
      <c r="E1827">
        <v>4.7643999999999999E-2</v>
      </c>
      <c r="F1827">
        <v>0</v>
      </c>
      <c r="G1827">
        <v>3</v>
      </c>
      <c r="H1827">
        <v>0</v>
      </c>
      <c r="I1827">
        <v>2</v>
      </c>
      <c r="J1827">
        <v>9</v>
      </c>
      <c r="K1827">
        <v>0</v>
      </c>
      <c r="L1827">
        <v>14</v>
      </c>
      <c r="M1827">
        <v>799</v>
      </c>
      <c r="N1827">
        <v>799</v>
      </c>
      <c r="O1827" t="s">
        <v>5275</v>
      </c>
      <c r="P1827" t="s">
        <v>5869</v>
      </c>
      <c r="Q1827" t="s">
        <v>5859</v>
      </c>
      <c r="R1827" t="s">
        <v>5870</v>
      </c>
      <c r="S1827" t="s">
        <v>5868</v>
      </c>
      <c r="T1827">
        <v>1167.0358034697381</v>
      </c>
      <c r="U1827">
        <v>47643.588750258386</v>
      </c>
    </row>
    <row r="1828" spans="1:21" hidden="1">
      <c r="A1828" t="s">
        <v>5272</v>
      </c>
      <c r="B1828" t="s">
        <v>5856</v>
      </c>
      <c r="C1828" t="s">
        <v>5871</v>
      </c>
      <c r="D1828">
        <v>2.0109140000000001</v>
      </c>
      <c r="E1828">
        <v>0.13001499999999999</v>
      </c>
      <c r="F1828">
        <v>23</v>
      </c>
      <c r="G1828">
        <v>11</v>
      </c>
      <c r="H1828">
        <v>31</v>
      </c>
      <c r="I1828">
        <v>21</v>
      </c>
      <c r="J1828">
        <v>39</v>
      </c>
      <c r="K1828">
        <v>0</v>
      </c>
      <c r="L1828">
        <v>125</v>
      </c>
      <c r="M1828">
        <v>787</v>
      </c>
      <c r="N1828">
        <v>787</v>
      </c>
      <c r="O1828" t="s">
        <v>5275</v>
      </c>
      <c r="P1828" t="s">
        <v>5872</v>
      </c>
      <c r="Q1828" t="s">
        <v>5859</v>
      </c>
      <c r="R1828" t="s">
        <v>5873</v>
      </c>
      <c r="S1828" t="s">
        <v>5871</v>
      </c>
      <c r="T1828">
        <v>2010.9138453785649</v>
      </c>
      <c r="U1828">
        <v>130014.92359386481</v>
      </c>
    </row>
    <row r="1829" spans="1:21" hidden="1">
      <c r="A1829" t="s">
        <v>5272</v>
      </c>
      <c r="B1829" t="s">
        <v>5856</v>
      </c>
      <c r="C1829" t="s">
        <v>5874</v>
      </c>
      <c r="D1829">
        <v>3.3650600000000002</v>
      </c>
      <c r="E1829">
        <v>0.51030900000000001</v>
      </c>
      <c r="F1829">
        <v>53</v>
      </c>
      <c r="G1829">
        <v>24</v>
      </c>
      <c r="H1829">
        <v>161</v>
      </c>
      <c r="I1829">
        <v>39</v>
      </c>
      <c r="J1829">
        <v>46</v>
      </c>
      <c r="K1829">
        <v>0</v>
      </c>
      <c r="L1829">
        <v>323</v>
      </c>
      <c r="M1829">
        <v>793</v>
      </c>
      <c r="N1829">
        <v>793</v>
      </c>
      <c r="O1829" t="s">
        <v>5275</v>
      </c>
      <c r="P1829" t="s">
        <v>5875</v>
      </c>
      <c r="Q1829" t="s">
        <v>5859</v>
      </c>
      <c r="R1829" t="s">
        <v>5876</v>
      </c>
      <c r="S1829" t="s">
        <v>5874</v>
      </c>
      <c r="T1829">
        <v>3365.060208775184</v>
      </c>
      <c r="U1829">
        <v>510309.37280967861</v>
      </c>
    </row>
    <row r="1830" spans="1:21" hidden="1">
      <c r="A1830" t="s">
        <v>5272</v>
      </c>
      <c r="B1830" t="s">
        <v>5856</v>
      </c>
      <c r="C1830" t="s">
        <v>5877</v>
      </c>
      <c r="D1830">
        <v>16.389430000000001</v>
      </c>
      <c r="E1830">
        <v>5.5174950000000003</v>
      </c>
      <c r="F1830">
        <v>926</v>
      </c>
      <c r="G1830">
        <v>367</v>
      </c>
      <c r="H1830">
        <v>2273</v>
      </c>
      <c r="I1830">
        <v>260</v>
      </c>
      <c r="J1830">
        <v>459</v>
      </c>
      <c r="K1830">
        <v>11</v>
      </c>
      <c r="L1830">
        <v>4296</v>
      </c>
      <c r="M1830">
        <v>789</v>
      </c>
      <c r="N1830">
        <v>789</v>
      </c>
      <c r="O1830" t="s">
        <v>5275</v>
      </c>
      <c r="P1830" t="s">
        <v>5878</v>
      </c>
      <c r="Q1830" t="s">
        <v>5859</v>
      </c>
      <c r="R1830" t="s">
        <v>5879</v>
      </c>
      <c r="S1830" t="s">
        <v>5877</v>
      </c>
      <c r="T1830">
        <v>16389.430069411901</v>
      </c>
      <c r="U1830">
        <v>5517495.3353067739</v>
      </c>
    </row>
    <row r="1831" spans="1:21" hidden="1">
      <c r="A1831" t="s">
        <v>5272</v>
      </c>
      <c r="B1831" t="s">
        <v>5856</v>
      </c>
      <c r="C1831" t="s">
        <v>5880</v>
      </c>
      <c r="D1831">
        <v>2.8981940000000002</v>
      </c>
      <c r="E1831">
        <v>0.38512800000000003</v>
      </c>
      <c r="F1831">
        <v>34</v>
      </c>
      <c r="G1831">
        <v>2</v>
      </c>
      <c r="H1831">
        <v>60</v>
      </c>
      <c r="I1831">
        <v>62</v>
      </c>
      <c r="J1831">
        <v>98</v>
      </c>
      <c r="K1831">
        <v>40</v>
      </c>
      <c r="L1831">
        <v>296</v>
      </c>
      <c r="M1831">
        <v>788</v>
      </c>
      <c r="N1831">
        <v>788</v>
      </c>
      <c r="O1831" t="s">
        <v>5275</v>
      </c>
      <c r="P1831" t="s">
        <v>5881</v>
      </c>
      <c r="Q1831" t="s">
        <v>5859</v>
      </c>
      <c r="R1831" t="s">
        <v>5882</v>
      </c>
      <c r="S1831" t="s">
        <v>5880</v>
      </c>
      <c r="T1831">
        <v>2898.194498851256</v>
      </c>
      <c r="U1831">
        <v>385128.42393277888</v>
      </c>
    </row>
    <row r="1832" spans="1:21" hidden="1">
      <c r="A1832" t="s">
        <v>5272</v>
      </c>
      <c r="B1832" t="s">
        <v>5856</v>
      </c>
      <c r="C1832" t="s">
        <v>5883</v>
      </c>
      <c r="D1832">
        <v>1.435419</v>
      </c>
      <c r="E1832">
        <v>4.2861999999999997E-2</v>
      </c>
      <c r="F1832">
        <v>2</v>
      </c>
      <c r="G1832">
        <v>0</v>
      </c>
      <c r="H1832">
        <v>1</v>
      </c>
      <c r="I1832">
        <v>3</v>
      </c>
      <c r="J1832">
        <v>16</v>
      </c>
      <c r="K1832">
        <v>0</v>
      </c>
      <c r="L1832">
        <v>22</v>
      </c>
      <c r="M1832">
        <v>797</v>
      </c>
      <c r="N1832">
        <v>797</v>
      </c>
      <c r="O1832" t="s">
        <v>5275</v>
      </c>
      <c r="P1832" t="s">
        <v>5884</v>
      </c>
      <c r="Q1832" t="s">
        <v>5859</v>
      </c>
      <c r="R1832" t="s">
        <v>5885</v>
      </c>
      <c r="S1832" t="s">
        <v>5883</v>
      </c>
      <c r="T1832">
        <v>1435.4192830693589</v>
      </c>
      <c r="U1832">
        <v>42861.976185468993</v>
      </c>
    </row>
    <row r="1833" spans="1:21" hidden="1">
      <c r="A1833" t="s">
        <v>5272</v>
      </c>
      <c r="B1833" t="s">
        <v>5856</v>
      </c>
      <c r="C1833" t="s">
        <v>5886</v>
      </c>
      <c r="D1833">
        <v>3.0946129999999998</v>
      </c>
      <c r="E1833">
        <v>0.232123</v>
      </c>
      <c r="F1833">
        <v>47</v>
      </c>
      <c r="G1833">
        <v>1</v>
      </c>
      <c r="H1833">
        <v>73</v>
      </c>
      <c r="I1833">
        <v>26</v>
      </c>
      <c r="J1833">
        <v>65</v>
      </c>
      <c r="K1833">
        <v>0</v>
      </c>
      <c r="L1833">
        <v>212</v>
      </c>
      <c r="M1833">
        <v>792</v>
      </c>
      <c r="N1833">
        <v>792</v>
      </c>
      <c r="O1833" t="s">
        <v>5275</v>
      </c>
      <c r="P1833" t="s">
        <v>5887</v>
      </c>
      <c r="Q1833" t="s">
        <v>5859</v>
      </c>
      <c r="R1833" t="s">
        <v>5888</v>
      </c>
      <c r="S1833" t="s">
        <v>5886</v>
      </c>
      <c r="T1833">
        <v>3094.6132855822639</v>
      </c>
      <c r="U1833">
        <v>232122.54162837731</v>
      </c>
    </row>
    <row r="1834" spans="1:21" hidden="1">
      <c r="A1834" t="s">
        <v>5272</v>
      </c>
      <c r="B1834" t="s">
        <v>5856</v>
      </c>
      <c r="C1834" t="s">
        <v>5889</v>
      </c>
      <c r="D1834">
        <v>1.1606780000000001</v>
      </c>
      <c r="E1834">
        <v>7.3677999999999993E-2</v>
      </c>
      <c r="F1834">
        <v>18</v>
      </c>
      <c r="G1834">
        <v>3</v>
      </c>
      <c r="H1834">
        <v>68</v>
      </c>
      <c r="I1834">
        <v>2</v>
      </c>
      <c r="J1834">
        <v>14</v>
      </c>
      <c r="K1834">
        <v>0</v>
      </c>
      <c r="L1834">
        <v>105</v>
      </c>
      <c r="M1834">
        <v>791</v>
      </c>
      <c r="N1834">
        <v>791</v>
      </c>
      <c r="O1834" t="s">
        <v>5275</v>
      </c>
      <c r="P1834" t="s">
        <v>5890</v>
      </c>
      <c r="Q1834" t="s">
        <v>5859</v>
      </c>
      <c r="R1834" t="s">
        <v>5891</v>
      </c>
      <c r="S1834" t="s">
        <v>5889</v>
      </c>
      <c r="T1834">
        <v>1160.677834060815</v>
      </c>
      <c r="U1834">
        <v>73678.179643038908</v>
      </c>
    </row>
    <row r="1835" spans="1:21" hidden="1">
      <c r="A1835" t="s">
        <v>5272</v>
      </c>
      <c r="B1835" t="s">
        <v>5856</v>
      </c>
      <c r="C1835" t="s">
        <v>5892</v>
      </c>
      <c r="D1835">
        <v>1.391553</v>
      </c>
      <c r="E1835">
        <v>7.2667999999999996E-2</v>
      </c>
      <c r="F1835">
        <v>14</v>
      </c>
      <c r="G1835">
        <v>0</v>
      </c>
      <c r="H1835">
        <v>29</v>
      </c>
      <c r="I1835">
        <v>29</v>
      </c>
      <c r="J1835">
        <v>10</v>
      </c>
      <c r="K1835">
        <v>0</v>
      </c>
      <c r="L1835">
        <v>82</v>
      </c>
      <c r="M1835">
        <v>790</v>
      </c>
      <c r="N1835">
        <v>790</v>
      </c>
      <c r="O1835" t="s">
        <v>5275</v>
      </c>
      <c r="P1835" t="s">
        <v>5893</v>
      </c>
      <c r="Q1835" t="s">
        <v>5859</v>
      </c>
      <c r="R1835" t="s">
        <v>5894</v>
      </c>
      <c r="S1835" t="s">
        <v>5892</v>
      </c>
      <c r="T1835">
        <v>1391.552841158086</v>
      </c>
      <c r="U1835">
        <v>72668.397225994777</v>
      </c>
    </row>
    <row r="1836" spans="1:21" hidden="1">
      <c r="A1836" t="s">
        <v>5272</v>
      </c>
      <c r="B1836" t="s">
        <v>5856</v>
      </c>
      <c r="C1836" t="s">
        <v>5895</v>
      </c>
      <c r="D1836">
        <v>5.0117919999999998</v>
      </c>
      <c r="E1836">
        <v>0.64172899999999999</v>
      </c>
      <c r="F1836">
        <v>93</v>
      </c>
      <c r="G1836">
        <v>25</v>
      </c>
      <c r="H1836">
        <v>139</v>
      </c>
      <c r="I1836">
        <v>68</v>
      </c>
      <c r="J1836">
        <v>114</v>
      </c>
      <c r="K1836">
        <v>0</v>
      </c>
      <c r="L1836">
        <v>439</v>
      </c>
      <c r="M1836">
        <v>786</v>
      </c>
      <c r="N1836">
        <v>786</v>
      </c>
      <c r="O1836" t="s">
        <v>5275</v>
      </c>
      <c r="P1836" t="s">
        <v>5896</v>
      </c>
      <c r="Q1836" t="s">
        <v>5859</v>
      </c>
      <c r="R1836" t="s">
        <v>5897</v>
      </c>
      <c r="S1836" t="s">
        <v>5895</v>
      </c>
      <c r="T1836">
        <v>5011.7920439372429</v>
      </c>
      <c r="U1836">
        <v>641728.74487802235</v>
      </c>
    </row>
    <row r="1837" spans="1:21" hidden="1">
      <c r="A1837" t="s">
        <v>5272</v>
      </c>
      <c r="B1837" t="s">
        <v>5856</v>
      </c>
      <c r="C1837" t="s">
        <v>5898</v>
      </c>
      <c r="D1837">
        <v>6.2235250000000004</v>
      </c>
      <c r="E1837">
        <v>0.94991800000000004</v>
      </c>
      <c r="F1837">
        <v>82</v>
      </c>
      <c r="G1837">
        <v>18</v>
      </c>
      <c r="H1837">
        <v>114</v>
      </c>
      <c r="I1837">
        <v>104</v>
      </c>
      <c r="J1837">
        <v>157</v>
      </c>
      <c r="K1837">
        <v>0</v>
      </c>
      <c r="L1837">
        <v>475</v>
      </c>
      <c r="M1837">
        <v>801</v>
      </c>
      <c r="N1837">
        <v>801</v>
      </c>
      <c r="O1837" t="s">
        <v>5275</v>
      </c>
      <c r="P1837" t="s">
        <v>5899</v>
      </c>
      <c r="Q1837" t="s">
        <v>5859</v>
      </c>
      <c r="R1837" t="s">
        <v>5900</v>
      </c>
      <c r="S1837" t="s">
        <v>5898</v>
      </c>
      <c r="T1837">
        <v>6223.5252442325273</v>
      </c>
      <c r="U1837">
        <v>949918.20003330684</v>
      </c>
    </row>
    <row r="1838" spans="1:21" hidden="1">
      <c r="A1838" t="s">
        <v>5272</v>
      </c>
      <c r="B1838" t="s">
        <v>5856</v>
      </c>
      <c r="C1838" t="s">
        <v>5901</v>
      </c>
      <c r="D1838">
        <v>4.8110470000000003</v>
      </c>
      <c r="E1838">
        <v>0.53531799999999996</v>
      </c>
      <c r="F1838">
        <v>69</v>
      </c>
      <c r="G1838">
        <v>21</v>
      </c>
      <c r="H1838">
        <v>100</v>
      </c>
      <c r="I1838">
        <v>65</v>
      </c>
      <c r="J1838">
        <v>91</v>
      </c>
      <c r="K1838">
        <v>0</v>
      </c>
      <c r="L1838">
        <v>346</v>
      </c>
      <c r="M1838">
        <v>795</v>
      </c>
      <c r="N1838">
        <v>795</v>
      </c>
      <c r="O1838" t="s">
        <v>5275</v>
      </c>
      <c r="P1838" t="s">
        <v>5902</v>
      </c>
      <c r="Q1838" t="s">
        <v>5859</v>
      </c>
      <c r="R1838" t="s">
        <v>5903</v>
      </c>
      <c r="S1838" t="s">
        <v>5901</v>
      </c>
      <c r="T1838">
        <v>4811.0472905115193</v>
      </c>
      <c r="U1838">
        <v>535318.069812692</v>
      </c>
    </row>
    <row r="1839" spans="1:21" hidden="1">
      <c r="A1839" t="s">
        <v>5272</v>
      </c>
      <c r="B1839" t="s">
        <v>5856</v>
      </c>
      <c r="C1839" t="s">
        <v>5904</v>
      </c>
      <c r="D1839">
        <v>9.8041079999999994</v>
      </c>
      <c r="E1839">
        <v>1.840813</v>
      </c>
      <c r="F1839">
        <v>204</v>
      </c>
      <c r="G1839">
        <v>48</v>
      </c>
      <c r="H1839">
        <v>300</v>
      </c>
      <c r="I1839">
        <v>179</v>
      </c>
      <c r="J1839">
        <v>369</v>
      </c>
      <c r="K1839">
        <v>8</v>
      </c>
      <c r="L1839">
        <v>1108</v>
      </c>
      <c r="M1839">
        <v>800</v>
      </c>
      <c r="N1839">
        <v>800</v>
      </c>
      <c r="O1839" t="s">
        <v>5275</v>
      </c>
      <c r="P1839" t="s">
        <v>5905</v>
      </c>
      <c r="Q1839" t="s">
        <v>5859</v>
      </c>
      <c r="R1839" t="s">
        <v>5906</v>
      </c>
      <c r="S1839" t="s">
        <v>5904</v>
      </c>
      <c r="T1839">
        <v>9804.1080667407859</v>
      </c>
      <c r="U1839">
        <v>1840812.924034128</v>
      </c>
    </row>
    <row r="1840" spans="1:21" hidden="1">
      <c r="A1840" t="s">
        <v>5272</v>
      </c>
      <c r="B1840" t="s">
        <v>5907</v>
      </c>
      <c r="C1840" t="s">
        <v>5908</v>
      </c>
      <c r="D1840">
        <v>20.553004000000001</v>
      </c>
      <c r="E1840">
        <v>5.3427730000000002</v>
      </c>
      <c r="F1840">
        <v>957</v>
      </c>
      <c r="G1840">
        <v>133</v>
      </c>
      <c r="H1840">
        <v>1792</v>
      </c>
      <c r="I1840">
        <v>398</v>
      </c>
      <c r="J1840">
        <v>981</v>
      </c>
      <c r="K1840">
        <v>20</v>
      </c>
      <c r="L1840">
        <v>4281</v>
      </c>
      <c r="M1840">
        <v>867</v>
      </c>
      <c r="N1840">
        <v>867</v>
      </c>
      <c r="O1840" t="s">
        <v>5275</v>
      </c>
      <c r="P1840" t="s">
        <v>5909</v>
      </c>
      <c r="Q1840" t="s">
        <v>5910</v>
      </c>
      <c r="R1840" t="s">
        <v>5911</v>
      </c>
      <c r="S1840" t="s">
        <v>5908</v>
      </c>
      <c r="T1840">
        <v>20553.003945843939</v>
      </c>
      <c r="U1840">
        <v>5342772.5378243029</v>
      </c>
    </row>
    <row r="1841" spans="1:21" hidden="1">
      <c r="A1841" t="s">
        <v>5272</v>
      </c>
      <c r="B1841" t="s">
        <v>5912</v>
      </c>
      <c r="C1841" t="s">
        <v>5913</v>
      </c>
      <c r="D1841">
        <v>3.418863</v>
      </c>
      <c r="E1841">
        <v>0.213119</v>
      </c>
      <c r="F1841">
        <v>15</v>
      </c>
      <c r="G1841">
        <v>16</v>
      </c>
      <c r="H1841">
        <v>17</v>
      </c>
      <c r="I1841">
        <v>32</v>
      </c>
      <c r="J1841">
        <v>39</v>
      </c>
      <c r="K1841">
        <v>0</v>
      </c>
      <c r="L1841">
        <v>119</v>
      </c>
      <c r="M1841">
        <v>802</v>
      </c>
      <c r="N1841">
        <v>802</v>
      </c>
      <c r="O1841" t="s">
        <v>5275</v>
      </c>
      <c r="P1841" t="s">
        <v>5914</v>
      </c>
      <c r="Q1841" t="s">
        <v>5915</v>
      </c>
      <c r="R1841" t="s">
        <v>5916</v>
      </c>
      <c r="S1841" t="s">
        <v>5913</v>
      </c>
      <c r="T1841">
        <v>3418.8627552214248</v>
      </c>
      <c r="U1841">
        <v>213119.0493611343</v>
      </c>
    </row>
    <row r="1842" spans="1:21" hidden="1">
      <c r="A1842" t="s">
        <v>5272</v>
      </c>
      <c r="B1842" t="s">
        <v>5912</v>
      </c>
      <c r="C1842" t="s">
        <v>5917</v>
      </c>
      <c r="D1842">
        <v>4.1510939999999996</v>
      </c>
      <c r="E1842">
        <v>0.34736499999999998</v>
      </c>
      <c r="F1842">
        <v>31</v>
      </c>
      <c r="G1842">
        <v>57</v>
      </c>
      <c r="H1842">
        <v>42</v>
      </c>
      <c r="I1842">
        <v>70</v>
      </c>
      <c r="J1842">
        <v>113</v>
      </c>
      <c r="K1842">
        <v>0</v>
      </c>
      <c r="L1842">
        <v>313</v>
      </c>
      <c r="M1842">
        <v>803</v>
      </c>
      <c r="N1842">
        <v>803</v>
      </c>
      <c r="O1842" t="s">
        <v>5275</v>
      </c>
      <c r="P1842" t="s">
        <v>5918</v>
      </c>
      <c r="Q1842" t="s">
        <v>5915</v>
      </c>
      <c r="R1842" t="s">
        <v>5919</v>
      </c>
      <c r="S1842" t="s">
        <v>5917</v>
      </c>
      <c r="T1842">
        <v>4151.0943590813131</v>
      </c>
      <c r="U1842">
        <v>347364.89900651999</v>
      </c>
    </row>
    <row r="1843" spans="1:21" hidden="1">
      <c r="A1843" t="s">
        <v>5272</v>
      </c>
      <c r="B1843" t="s">
        <v>5912</v>
      </c>
      <c r="C1843" t="s">
        <v>5920</v>
      </c>
      <c r="D1843">
        <v>1.5575349999999999</v>
      </c>
      <c r="E1843">
        <v>8.8183999999999998E-2</v>
      </c>
      <c r="F1843">
        <v>3</v>
      </c>
      <c r="G1843">
        <v>3</v>
      </c>
      <c r="H1843">
        <v>1</v>
      </c>
      <c r="I1843">
        <v>8</v>
      </c>
      <c r="J1843">
        <v>18</v>
      </c>
      <c r="K1843">
        <v>0</v>
      </c>
      <c r="L1843">
        <v>33</v>
      </c>
      <c r="M1843">
        <v>805</v>
      </c>
      <c r="N1843">
        <v>805</v>
      </c>
      <c r="O1843" t="s">
        <v>5275</v>
      </c>
      <c r="P1843" t="s">
        <v>5921</v>
      </c>
      <c r="Q1843" t="s">
        <v>5915</v>
      </c>
      <c r="R1843" t="s">
        <v>5922</v>
      </c>
      <c r="S1843" t="s">
        <v>5920</v>
      </c>
      <c r="T1843">
        <v>1557.534993059224</v>
      </c>
      <c r="U1843">
        <v>88183.875323514716</v>
      </c>
    </row>
    <row r="1844" spans="1:21" hidden="1">
      <c r="A1844" t="s">
        <v>5272</v>
      </c>
      <c r="B1844" t="s">
        <v>5912</v>
      </c>
      <c r="C1844" t="s">
        <v>5923</v>
      </c>
      <c r="D1844">
        <v>8.6144850000000002</v>
      </c>
      <c r="E1844">
        <v>2.053242</v>
      </c>
      <c r="F1844">
        <v>320</v>
      </c>
      <c r="G1844">
        <v>272</v>
      </c>
      <c r="H1844">
        <v>547</v>
      </c>
      <c r="I1844">
        <v>320</v>
      </c>
      <c r="J1844">
        <v>267</v>
      </c>
      <c r="K1844">
        <v>1</v>
      </c>
      <c r="L1844">
        <v>1727</v>
      </c>
      <c r="M1844">
        <v>806</v>
      </c>
      <c r="N1844">
        <v>806</v>
      </c>
      <c r="O1844" t="s">
        <v>5275</v>
      </c>
      <c r="P1844" t="s">
        <v>5924</v>
      </c>
      <c r="Q1844" t="s">
        <v>5915</v>
      </c>
      <c r="R1844" t="s">
        <v>5925</v>
      </c>
      <c r="S1844" t="s">
        <v>5923</v>
      </c>
      <c r="T1844">
        <v>8614.4854134500347</v>
      </c>
      <c r="U1844">
        <v>2053241.6654297551</v>
      </c>
    </row>
    <row r="1845" spans="1:21" hidden="1">
      <c r="A1845" t="s">
        <v>5272</v>
      </c>
      <c r="B1845" t="s">
        <v>5912</v>
      </c>
      <c r="C1845" t="s">
        <v>5926</v>
      </c>
      <c r="D1845">
        <v>2.1429119999999999</v>
      </c>
      <c r="E1845">
        <v>0.129106</v>
      </c>
      <c r="F1845">
        <v>16</v>
      </c>
      <c r="G1845">
        <v>7</v>
      </c>
      <c r="H1845">
        <v>11</v>
      </c>
      <c r="I1845">
        <v>24</v>
      </c>
      <c r="J1845">
        <v>32</v>
      </c>
      <c r="K1845">
        <v>0</v>
      </c>
      <c r="L1845">
        <v>90</v>
      </c>
      <c r="M1845">
        <v>808</v>
      </c>
      <c r="N1845">
        <v>808</v>
      </c>
      <c r="O1845" t="s">
        <v>5275</v>
      </c>
      <c r="P1845" t="s">
        <v>5927</v>
      </c>
      <c r="Q1845" t="s">
        <v>5915</v>
      </c>
      <c r="R1845" t="s">
        <v>5928</v>
      </c>
      <c r="S1845" t="s">
        <v>5926</v>
      </c>
      <c r="T1845">
        <v>2142.9115627751162</v>
      </c>
      <c r="U1845">
        <v>129106.2223771904</v>
      </c>
    </row>
    <row r="1846" spans="1:21" hidden="1">
      <c r="A1846" t="s">
        <v>5272</v>
      </c>
      <c r="B1846" t="s">
        <v>5912</v>
      </c>
      <c r="C1846" t="s">
        <v>5929</v>
      </c>
      <c r="D1846">
        <v>3.3843909999999999</v>
      </c>
      <c r="E1846">
        <v>0.27559400000000001</v>
      </c>
      <c r="F1846">
        <v>23</v>
      </c>
      <c r="G1846">
        <v>16</v>
      </c>
      <c r="H1846">
        <v>30</v>
      </c>
      <c r="I1846">
        <v>76</v>
      </c>
      <c r="J1846">
        <v>81</v>
      </c>
      <c r="K1846">
        <v>0</v>
      </c>
      <c r="L1846">
        <v>226</v>
      </c>
      <c r="M1846">
        <v>804</v>
      </c>
      <c r="N1846">
        <v>804</v>
      </c>
      <c r="O1846" t="s">
        <v>5275</v>
      </c>
      <c r="P1846" t="s">
        <v>5930</v>
      </c>
      <c r="Q1846" t="s">
        <v>5915</v>
      </c>
      <c r="R1846" t="s">
        <v>5931</v>
      </c>
      <c r="S1846" t="s">
        <v>5929</v>
      </c>
      <c r="T1846">
        <v>3384.3909684742939</v>
      </c>
      <c r="U1846">
        <v>275593.63041759329</v>
      </c>
    </row>
    <row r="1847" spans="1:21" hidden="1">
      <c r="A1847" t="s">
        <v>5272</v>
      </c>
      <c r="B1847" t="s">
        <v>5912</v>
      </c>
      <c r="C1847" t="s">
        <v>5932</v>
      </c>
      <c r="D1847">
        <v>5.1731230000000004</v>
      </c>
      <c r="E1847">
        <v>0.48779600000000001</v>
      </c>
      <c r="F1847">
        <v>34</v>
      </c>
      <c r="G1847">
        <v>12</v>
      </c>
      <c r="H1847">
        <v>51</v>
      </c>
      <c r="I1847">
        <v>62</v>
      </c>
      <c r="J1847">
        <v>93</v>
      </c>
      <c r="K1847">
        <v>0</v>
      </c>
      <c r="L1847">
        <v>252</v>
      </c>
      <c r="M1847">
        <v>807</v>
      </c>
      <c r="N1847">
        <v>807</v>
      </c>
      <c r="O1847" t="s">
        <v>5275</v>
      </c>
      <c r="P1847" t="s">
        <v>5933</v>
      </c>
      <c r="Q1847" t="s">
        <v>5915</v>
      </c>
      <c r="R1847" t="s">
        <v>5934</v>
      </c>
      <c r="S1847" t="s">
        <v>5932</v>
      </c>
      <c r="T1847">
        <v>5173.123246531567</v>
      </c>
      <c r="U1847">
        <v>487795.5754922324</v>
      </c>
    </row>
    <row r="1848" spans="1:21" hidden="1">
      <c r="A1848" t="s">
        <v>5272</v>
      </c>
      <c r="B1848" t="s">
        <v>5912</v>
      </c>
      <c r="C1848" t="s">
        <v>5935</v>
      </c>
      <c r="D1848">
        <v>0.90368099999999996</v>
      </c>
      <c r="E1848">
        <v>4.2653000000000003E-2</v>
      </c>
      <c r="F1848">
        <v>0</v>
      </c>
      <c r="G1848">
        <v>0</v>
      </c>
      <c r="H1848">
        <v>0</v>
      </c>
      <c r="I1848">
        <v>24</v>
      </c>
      <c r="J1848">
        <v>10</v>
      </c>
      <c r="K1848">
        <v>0</v>
      </c>
      <c r="L1848">
        <v>34</v>
      </c>
      <c r="M1848">
        <v>809</v>
      </c>
      <c r="N1848">
        <v>809</v>
      </c>
      <c r="O1848" t="s">
        <v>5275</v>
      </c>
      <c r="P1848" t="s">
        <v>5936</v>
      </c>
      <c r="Q1848" t="s">
        <v>5915</v>
      </c>
      <c r="R1848" t="s">
        <v>5937</v>
      </c>
      <c r="S1848" t="s">
        <v>5935</v>
      </c>
      <c r="T1848">
        <v>903.68142191479103</v>
      </c>
      <c r="U1848">
        <v>42653.118828356397</v>
      </c>
    </row>
    <row r="1849" spans="1:21" hidden="1">
      <c r="A1849" t="s">
        <v>5272</v>
      </c>
      <c r="B1849" t="s">
        <v>5938</v>
      </c>
      <c r="C1849" t="s">
        <v>5939</v>
      </c>
      <c r="D1849">
        <v>14.550285000000001</v>
      </c>
      <c r="E1849">
        <v>2.6955019999999998</v>
      </c>
      <c r="F1849">
        <v>576</v>
      </c>
      <c r="G1849">
        <v>132</v>
      </c>
      <c r="H1849">
        <v>1092</v>
      </c>
      <c r="I1849">
        <v>284</v>
      </c>
      <c r="J1849">
        <v>267</v>
      </c>
      <c r="K1849">
        <v>7</v>
      </c>
      <c r="L1849">
        <v>2358</v>
      </c>
      <c r="M1849">
        <v>810</v>
      </c>
      <c r="N1849">
        <v>810</v>
      </c>
      <c r="O1849" t="s">
        <v>5275</v>
      </c>
      <c r="P1849" t="s">
        <v>5940</v>
      </c>
      <c r="Q1849" t="s">
        <v>5941</v>
      </c>
      <c r="R1849" t="s">
        <v>5942</v>
      </c>
      <c r="S1849" t="s">
        <v>5939</v>
      </c>
      <c r="T1849">
        <v>14550.28462790376</v>
      </c>
      <c r="U1849">
        <v>2695501.644294627</v>
      </c>
    </row>
    <row r="1850" spans="1:21" hidden="1">
      <c r="A1850" t="s">
        <v>5272</v>
      </c>
      <c r="B1850" t="s">
        <v>5938</v>
      </c>
      <c r="C1850" s="344" t="s">
        <v>531</v>
      </c>
      <c r="D1850">
        <v>2.5679E-2</v>
      </c>
      <c r="E1850">
        <v>3.0000000000000001E-6</v>
      </c>
      <c r="M1850">
        <v>811</v>
      </c>
      <c r="N1850">
        <v>811</v>
      </c>
      <c r="O1850" t="s">
        <v>5275</v>
      </c>
      <c r="P1850" t="s">
        <v>5943</v>
      </c>
      <c r="Q1850" t="s">
        <v>5941</v>
      </c>
      <c r="R1850" t="s">
        <v>5298</v>
      </c>
      <c r="S1850" t="s">
        <v>5296</v>
      </c>
      <c r="T1850">
        <v>51.229982648020687</v>
      </c>
      <c r="U1850">
        <v>2.8239777945333571</v>
      </c>
    </row>
    <row r="1851" spans="1:21" hidden="1">
      <c r="A1851" t="s">
        <v>5272</v>
      </c>
      <c r="B1851" t="s">
        <v>5938</v>
      </c>
      <c r="C1851" s="344" t="s">
        <v>531</v>
      </c>
      <c r="D1851">
        <v>0.34270600000000001</v>
      </c>
      <c r="E1851">
        <v>2.879E-3</v>
      </c>
      <c r="M1851">
        <v>812</v>
      </c>
      <c r="N1851">
        <v>812</v>
      </c>
      <c r="O1851" t="s">
        <v>5275</v>
      </c>
      <c r="P1851" t="s">
        <v>5944</v>
      </c>
      <c r="Q1851" t="s">
        <v>5941</v>
      </c>
      <c r="R1851" t="s">
        <v>5402</v>
      </c>
      <c r="S1851" t="s">
        <v>5399</v>
      </c>
      <c r="T1851">
        <v>703.2229986243949</v>
      </c>
      <c r="U1851">
        <v>2879.3864831879459</v>
      </c>
    </row>
    <row r="1852" spans="1:21" hidden="1">
      <c r="A1852" t="s">
        <v>5272</v>
      </c>
      <c r="B1852" t="s">
        <v>5945</v>
      </c>
      <c r="C1852" t="s">
        <v>5946</v>
      </c>
      <c r="D1852">
        <v>5.1271300000000002</v>
      </c>
      <c r="E1852">
        <v>0.63150600000000001</v>
      </c>
      <c r="F1852">
        <v>102</v>
      </c>
      <c r="G1852">
        <v>12</v>
      </c>
      <c r="H1852">
        <v>235</v>
      </c>
      <c r="I1852">
        <v>36</v>
      </c>
      <c r="J1852">
        <v>153</v>
      </c>
      <c r="K1852">
        <v>0</v>
      </c>
      <c r="L1852">
        <v>538</v>
      </c>
      <c r="M1852">
        <v>815</v>
      </c>
      <c r="N1852">
        <v>815</v>
      </c>
      <c r="O1852" t="s">
        <v>5275</v>
      </c>
      <c r="P1852" t="s">
        <v>5947</v>
      </c>
      <c r="Q1852" t="s">
        <v>5948</v>
      </c>
      <c r="R1852" t="s">
        <v>5949</v>
      </c>
      <c r="S1852" t="s">
        <v>5946</v>
      </c>
      <c r="T1852">
        <v>5127.1297863447171</v>
      </c>
      <c r="U1852">
        <v>631505.80715817912</v>
      </c>
    </row>
    <row r="1853" spans="1:21" hidden="1">
      <c r="A1853" t="s">
        <v>5272</v>
      </c>
      <c r="B1853" t="s">
        <v>5945</v>
      </c>
      <c r="C1853" s="344" t="s">
        <v>5332</v>
      </c>
      <c r="D1853">
        <v>15.371152</v>
      </c>
      <c r="E1853">
        <v>5.6364289999999997</v>
      </c>
      <c r="F1853">
        <v>860</v>
      </c>
      <c r="G1853">
        <v>812</v>
      </c>
      <c r="H1853">
        <v>3077</v>
      </c>
      <c r="I1853">
        <v>185</v>
      </c>
      <c r="J1853">
        <v>194</v>
      </c>
      <c r="K1853">
        <v>1</v>
      </c>
      <c r="L1853">
        <v>5129</v>
      </c>
      <c r="M1853">
        <v>814</v>
      </c>
      <c r="N1853">
        <v>814</v>
      </c>
      <c r="O1853" t="s">
        <v>5275</v>
      </c>
      <c r="P1853" t="s">
        <v>5950</v>
      </c>
      <c r="Q1853" t="s">
        <v>5948</v>
      </c>
      <c r="R1853" t="s">
        <v>5331</v>
      </c>
      <c r="S1853" t="s">
        <v>5332</v>
      </c>
      <c r="T1853">
        <v>18378.709875636519</v>
      </c>
      <c r="U1853">
        <v>5636429.1826610062</v>
      </c>
    </row>
    <row r="1854" spans="1:21" hidden="1">
      <c r="A1854" t="s">
        <v>5272</v>
      </c>
      <c r="B1854" t="s">
        <v>5945</v>
      </c>
      <c r="C1854" s="344" t="s">
        <v>531</v>
      </c>
      <c r="D1854">
        <v>0.69394199999999995</v>
      </c>
      <c r="E1854">
        <v>3.3300000000000002E-4</v>
      </c>
      <c r="M1854">
        <v>816</v>
      </c>
      <c r="N1854">
        <v>816</v>
      </c>
      <c r="O1854" t="s">
        <v>5275</v>
      </c>
      <c r="P1854" t="s">
        <v>5951</v>
      </c>
      <c r="Q1854" t="s">
        <v>5948</v>
      </c>
      <c r="R1854" t="s">
        <v>5284</v>
      </c>
      <c r="S1854" t="s">
        <v>5282</v>
      </c>
      <c r="T1854">
        <v>1378.7273055515</v>
      </c>
      <c r="U1854">
        <v>332.71706086721798</v>
      </c>
    </row>
    <row r="1855" spans="1:21" hidden="1">
      <c r="A1855" t="s">
        <v>5272</v>
      </c>
      <c r="B1855" t="s">
        <v>5945</v>
      </c>
      <c r="C1855" s="344" t="s">
        <v>531</v>
      </c>
      <c r="D1855">
        <v>1.91282</v>
      </c>
      <c r="E1855">
        <v>0.52761499999999995</v>
      </c>
      <c r="M1855">
        <v>813</v>
      </c>
      <c r="N1855">
        <v>813</v>
      </c>
      <c r="O1855" t="s">
        <v>5275</v>
      </c>
      <c r="P1855" t="s">
        <v>5952</v>
      </c>
      <c r="Q1855" t="s">
        <v>5948</v>
      </c>
      <c r="R1855" t="s">
        <v>5278</v>
      </c>
      <c r="S1855" t="s">
        <v>5274</v>
      </c>
      <c r="T1855">
        <v>3305.2788935501262</v>
      </c>
      <c r="U1855">
        <v>527615.28313192166</v>
      </c>
    </row>
    <row r="1856" spans="1:21" hidden="1">
      <c r="A1856" t="s">
        <v>5272</v>
      </c>
      <c r="B1856" t="s">
        <v>5953</v>
      </c>
      <c r="C1856" s="344" t="s">
        <v>5422</v>
      </c>
      <c r="D1856">
        <v>8.0877610000000004</v>
      </c>
      <c r="E1856">
        <v>0.99327299999999996</v>
      </c>
      <c r="F1856">
        <v>84</v>
      </c>
      <c r="G1856">
        <v>110</v>
      </c>
      <c r="H1856">
        <v>198</v>
      </c>
      <c r="I1856">
        <v>455</v>
      </c>
      <c r="J1856">
        <v>101</v>
      </c>
      <c r="K1856">
        <v>0</v>
      </c>
      <c r="L1856">
        <v>948</v>
      </c>
      <c r="M1856">
        <v>817</v>
      </c>
      <c r="N1856">
        <v>817</v>
      </c>
      <c r="O1856" t="s">
        <v>5275</v>
      </c>
      <c r="P1856" t="s">
        <v>5954</v>
      </c>
      <c r="Q1856" t="s">
        <v>5955</v>
      </c>
      <c r="R1856" t="s">
        <v>5424</v>
      </c>
      <c r="S1856" t="s">
        <v>5422</v>
      </c>
      <c r="T1856">
        <v>12162.408625676249</v>
      </c>
      <c r="U1856">
        <v>993272.54593970324</v>
      </c>
    </row>
    <row r="1857" spans="1:21" hidden="1">
      <c r="A1857" t="s">
        <v>5272</v>
      </c>
      <c r="B1857" t="s">
        <v>5953</v>
      </c>
      <c r="C1857" s="344" t="s">
        <v>5399</v>
      </c>
      <c r="D1857">
        <v>48.311067999999999</v>
      </c>
      <c r="E1857">
        <v>16.680866000000002</v>
      </c>
      <c r="F1857">
        <v>1760</v>
      </c>
      <c r="G1857">
        <v>1793</v>
      </c>
      <c r="H1857">
        <v>4459</v>
      </c>
      <c r="I1857">
        <v>890</v>
      </c>
      <c r="J1857">
        <v>193</v>
      </c>
      <c r="K1857">
        <v>19</v>
      </c>
      <c r="L1857">
        <v>9114</v>
      </c>
      <c r="M1857">
        <v>818</v>
      </c>
      <c r="N1857">
        <v>818</v>
      </c>
      <c r="O1857" t="s">
        <v>5275</v>
      </c>
      <c r="P1857" t="s">
        <v>5956</v>
      </c>
      <c r="Q1857" t="s">
        <v>5955</v>
      </c>
      <c r="R1857" t="s">
        <v>5402</v>
      </c>
      <c r="S1857" t="s">
        <v>5399</v>
      </c>
      <c r="T1857">
        <v>54070.828040749868</v>
      </c>
      <c r="U1857">
        <v>16680866.441875661</v>
      </c>
    </row>
    <row r="1858" spans="1:21" hidden="1">
      <c r="A1858" t="s">
        <v>5272</v>
      </c>
      <c r="B1858" t="s">
        <v>5953</v>
      </c>
      <c r="C1858" s="344" t="s">
        <v>5563</v>
      </c>
      <c r="D1858">
        <v>11.092235000000001</v>
      </c>
      <c r="E1858">
        <v>3.134509</v>
      </c>
      <c r="F1858">
        <v>1119</v>
      </c>
      <c r="G1858">
        <v>731</v>
      </c>
      <c r="H1858">
        <v>2806</v>
      </c>
      <c r="I1858">
        <v>414</v>
      </c>
      <c r="J1858">
        <v>121</v>
      </c>
      <c r="K1858">
        <v>1</v>
      </c>
      <c r="L1858">
        <v>5192</v>
      </c>
      <c r="M1858">
        <v>819</v>
      </c>
      <c r="N1858">
        <v>819</v>
      </c>
      <c r="O1858" t="s">
        <v>5275</v>
      </c>
      <c r="P1858" t="s">
        <v>5957</v>
      </c>
      <c r="Q1858" t="s">
        <v>5955</v>
      </c>
      <c r="R1858" t="s">
        <v>5562</v>
      </c>
      <c r="S1858" t="s">
        <v>5563</v>
      </c>
      <c r="T1858">
        <v>11159.85599335951</v>
      </c>
      <c r="U1858">
        <v>3134509.2574537322</v>
      </c>
    </row>
    <row r="1859" spans="1:21" hidden="1">
      <c r="A1859" t="s">
        <v>5272</v>
      </c>
      <c r="B1859" t="s">
        <v>5958</v>
      </c>
      <c r="C1859" s="344" t="s">
        <v>5344</v>
      </c>
      <c r="D1859">
        <v>5.7894540000000001</v>
      </c>
      <c r="E1859">
        <v>0.51441599999999998</v>
      </c>
      <c r="F1859">
        <v>105</v>
      </c>
      <c r="G1859">
        <v>23</v>
      </c>
      <c r="H1859">
        <v>135</v>
      </c>
      <c r="I1859">
        <v>89</v>
      </c>
      <c r="J1859">
        <v>103</v>
      </c>
      <c r="K1859">
        <v>1</v>
      </c>
      <c r="L1859">
        <v>456</v>
      </c>
      <c r="M1859">
        <v>1248</v>
      </c>
      <c r="N1859">
        <v>1248</v>
      </c>
      <c r="O1859" t="s">
        <v>5275</v>
      </c>
      <c r="P1859" t="s">
        <v>5959</v>
      </c>
      <c r="Q1859" t="s">
        <v>5960</v>
      </c>
      <c r="R1859" t="s">
        <v>5343</v>
      </c>
      <c r="S1859" t="s">
        <v>5344</v>
      </c>
      <c r="T1859">
        <v>5895.5935183255442</v>
      </c>
      <c r="U1859">
        <v>514416.34092688339</v>
      </c>
    </row>
    <row r="1860" spans="1:21" hidden="1">
      <c r="A1860" t="s">
        <v>5272</v>
      </c>
      <c r="B1860" t="s">
        <v>5958</v>
      </c>
      <c r="C1860" t="s">
        <v>5961</v>
      </c>
      <c r="D1860">
        <v>0.81159899999999996</v>
      </c>
      <c r="E1860">
        <v>2.9933999999999999E-2</v>
      </c>
      <c r="F1860">
        <v>2</v>
      </c>
      <c r="G1860">
        <v>0</v>
      </c>
      <c r="H1860">
        <v>1</v>
      </c>
      <c r="I1860">
        <v>2</v>
      </c>
      <c r="J1860">
        <v>5</v>
      </c>
      <c r="K1860">
        <v>0</v>
      </c>
      <c r="L1860">
        <v>10</v>
      </c>
      <c r="M1860">
        <v>1249</v>
      </c>
      <c r="N1860">
        <v>1249</v>
      </c>
      <c r="O1860" t="s">
        <v>5275</v>
      </c>
      <c r="P1860" t="s">
        <v>5962</v>
      </c>
      <c r="Q1860" t="s">
        <v>5960</v>
      </c>
      <c r="R1860" t="s">
        <v>5963</v>
      </c>
      <c r="S1860" t="s">
        <v>5961</v>
      </c>
      <c r="T1860">
        <v>811.59873756899356</v>
      </c>
      <c r="U1860">
        <v>29934.461473566149</v>
      </c>
    </row>
    <row r="1861" spans="1:21" hidden="1">
      <c r="A1861" t="s">
        <v>5272</v>
      </c>
      <c r="B1861" t="s">
        <v>5958</v>
      </c>
      <c r="C1861" t="s">
        <v>5964</v>
      </c>
      <c r="D1861">
        <v>3.5892599999999999</v>
      </c>
      <c r="E1861">
        <v>0.361375</v>
      </c>
      <c r="F1861">
        <v>108</v>
      </c>
      <c r="G1861">
        <v>31</v>
      </c>
      <c r="H1861">
        <v>146</v>
      </c>
      <c r="I1861">
        <v>72</v>
      </c>
      <c r="J1861">
        <v>95</v>
      </c>
      <c r="K1861">
        <v>1</v>
      </c>
      <c r="L1861">
        <v>453</v>
      </c>
      <c r="M1861">
        <v>1243</v>
      </c>
      <c r="N1861">
        <v>1243</v>
      </c>
      <c r="O1861" t="s">
        <v>5275</v>
      </c>
      <c r="P1861" t="s">
        <v>5965</v>
      </c>
      <c r="Q1861" t="s">
        <v>5960</v>
      </c>
      <c r="R1861" t="s">
        <v>5966</v>
      </c>
      <c r="S1861" t="s">
        <v>5964</v>
      </c>
      <c r="T1861">
        <v>3589.259716459243</v>
      </c>
      <c r="U1861">
        <v>361374.78615567402</v>
      </c>
    </row>
    <row r="1862" spans="1:21" hidden="1">
      <c r="A1862" t="s">
        <v>5272</v>
      </c>
      <c r="B1862" t="s">
        <v>5958</v>
      </c>
      <c r="C1862" t="s">
        <v>5967</v>
      </c>
      <c r="D1862">
        <v>2.2286820000000001</v>
      </c>
      <c r="E1862">
        <v>0.15371199999999999</v>
      </c>
      <c r="F1862">
        <v>70</v>
      </c>
      <c r="G1862">
        <v>0</v>
      </c>
      <c r="H1862">
        <v>75</v>
      </c>
      <c r="I1862">
        <v>30</v>
      </c>
      <c r="J1862">
        <v>2</v>
      </c>
      <c r="K1862">
        <v>0</v>
      </c>
      <c r="L1862">
        <v>177</v>
      </c>
      <c r="M1862">
        <v>1244</v>
      </c>
      <c r="N1862">
        <v>1244</v>
      </c>
      <c r="O1862" t="s">
        <v>5275</v>
      </c>
      <c r="P1862" t="s">
        <v>5968</v>
      </c>
      <c r="Q1862" t="s">
        <v>5960</v>
      </c>
      <c r="R1862" t="s">
        <v>5969</v>
      </c>
      <c r="S1862" t="s">
        <v>5967</v>
      </c>
      <c r="T1862">
        <v>2228.6821250405451</v>
      </c>
      <c r="U1862">
        <v>153712.07888803241</v>
      </c>
    </row>
    <row r="1863" spans="1:21" hidden="1">
      <c r="A1863" t="s">
        <v>5272</v>
      </c>
      <c r="B1863" t="s">
        <v>5958</v>
      </c>
      <c r="C1863" t="s">
        <v>5970</v>
      </c>
      <c r="D1863">
        <v>4.4488700000000003</v>
      </c>
      <c r="E1863">
        <v>0.20796100000000001</v>
      </c>
      <c r="F1863">
        <v>62</v>
      </c>
      <c r="G1863">
        <v>12</v>
      </c>
      <c r="H1863">
        <v>84</v>
      </c>
      <c r="I1863">
        <v>54</v>
      </c>
      <c r="J1863">
        <v>70</v>
      </c>
      <c r="K1863">
        <v>0</v>
      </c>
      <c r="L1863">
        <v>282</v>
      </c>
      <c r="M1863">
        <v>1246</v>
      </c>
      <c r="N1863">
        <v>1246</v>
      </c>
      <c r="O1863" t="s">
        <v>5275</v>
      </c>
      <c r="P1863" t="s">
        <v>5971</v>
      </c>
      <c r="Q1863" t="s">
        <v>5960</v>
      </c>
      <c r="R1863" t="s">
        <v>5972</v>
      </c>
      <c r="S1863" t="s">
        <v>5970</v>
      </c>
      <c r="T1863">
        <v>4448.8702979435857</v>
      </c>
      <c r="U1863">
        <v>207961.36143337219</v>
      </c>
    </row>
    <row r="1864" spans="1:21" hidden="1">
      <c r="A1864" t="s">
        <v>5272</v>
      </c>
      <c r="B1864" t="s">
        <v>5958</v>
      </c>
      <c r="C1864" t="s">
        <v>5973</v>
      </c>
      <c r="D1864">
        <v>7.4568519999999996</v>
      </c>
      <c r="E1864">
        <v>1.690787</v>
      </c>
      <c r="F1864">
        <v>603</v>
      </c>
      <c r="G1864">
        <v>30</v>
      </c>
      <c r="H1864">
        <v>1383</v>
      </c>
      <c r="I1864">
        <v>186</v>
      </c>
      <c r="J1864">
        <v>111</v>
      </c>
      <c r="K1864">
        <v>2</v>
      </c>
      <c r="L1864">
        <v>2315</v>
      </c>
      <c r="M1864">
        <v>1245</v>
      </c>
      <c r="N1864">
        <v>1245</v>
      </c>
      <c r="O1864" t="s">
        <v>5275</v>
      </c>
      <c r="P1864" t="s">
        <v>5974</v>
      </c>
      <c r="Q1864" t="s">
        <v>5960</v>
      </c>
      <c r="R1864" t="s">
        <v>5975</v>
      </c>
      <c r="S1864" t="s">
        <v>5973</v>
      </c>
      <c r="T1864">
        <v>7456.8515205465073</v>
      </c>
      <c r="U1864">
        <v>1690786.7711975309</v>
      </c>
    </row>
    <row r="1865" spans="1:21" hidden="1">
      <c r="A1865" t="s">
        <v>5272</v>
      </c>
      <c r="B1865" t="s">
        <v>5958</v>
      </c>
      <c r="C1865" t="s">
        <v>5976</v>
      </c>
      <c r="D1865">
        <v>2.8362530000000001</v>
      </c>
      <c r="E1865">
        <v>0.108155</v>
      </c>
      <c r="F1865">
        <v>5</v>
      </c>
      <c r="G1865">
        <v>0</v>
      </c>
      <c r="H1865">
        <v>2</v>
      </c>
      <c r="I1865">
        <v>10</v>
      </c>
      <c r="J1865">
        <v>31</v>
      </c>
      <c r="K1865">
        <v>0</v>
      </c>
      <c r="L1865">
        <v>48</v>
      </c>
      <c r="M1865">
        <v>1247</v>
      </c>
      <c r="N1865">
        <v>1247</v>
      </c>
      <c r="O1865" t="s">
        <v>5275</v>
      </c>
      <c r="P1865" t="s">
        <v>5977</v>
      </c>
      <c r="Q1865" t="s">
        <v>5960</v>
      </c>
      <c r="R1865" t="s">
        <v>5978</v>
      </c>
      <c r="S1865" t="s">
        <v>5976</v>
      </c>
      <c r="T1865">
        <v>2836.2525621275149</v>
      </c>
      <c r="U1865">
        <v>108154.61455995109</v>
      </c>
    </row>
    <row r="1866" spans="1:21" hidden="1">
      <c r="A1866" t="s">
        <v>5272</v>
      </c>
      <c r="B1866" t="s">
        <v>5979</v>
      </c>
      <c r="C1866" t="s">
        <v>5980</v>
      </c>
      <c r="D1866">
        <v>3.2679990000000001</v>
      </c>
      <c r="E1866">
        <v>0.175456</v>
      </c>
      <c r="F1866">
        <v>68</v>
      </c>
      <c r="G1866">
        <v>11</v>
      </c>
      <c r="H1866">
        <v>100</v>
      </c>
      <c r="I1866">
        <v>18</v>
      </c>
      <c r="J1866">
        <v>26</v>
      </c>
      <c r="K1866">
        <v>0</v>
      </c>
      <c r="L1866">
        <v>223</v>
      </c>
      <c r="M1866">
        <v>1635</v>
      </c>
      <c r="N1866">
        <v>1635</v>
      </c>
      <c r="O1866" t="s">
        <v>5275</v>
      </c>
      <c r="P1866" t="s">
        <v>5981</v>
      </c>
      <c r="Q1866" t="s">
        <v>5982</v>
      </c>
      <c r="R1866" t="s">
        <v>5983</v>
      </c>
      <c r="S1866" t="s">
        <v>5980</v>
      </c>
      <c r="T1866">
        <v>3267.9993126896861</v>
      </c>
      <c r="U1866">
        <v>175455.94111799699</v>
      </c>
    </row>
    <row r="1867" spans="1:21" hidden="1">
      <c r="A1867" t="s">
        <v>5272</v>
      </c>
      <c r="B1867" t="s">
        <v>5979</v>
      </c>
      <c r="C1867" s="344" t="s">
        <v>5635</v>
      </c>
      <c r="D1867">
        <v>6.4408190000000003</v>
      </c>
      <c r="E1867">
        <v>0.55940299999999998</v>
      </c>
      <c r="F1867">
        <v>13</v>
      </c>
      <c r="G1867">
        <v>0</v>
      </c>
      <c r="H1867">
        <v>19</v>
      </c>
      <c r="I1867">
        <v>12</v>
      </c>
      <c r="J1867">
        <v>37</v>
      </c>
      <c r="K1867">
        <v>0</v>
      </c>
      <c r="L1867">
        <v>81</v>
      </c>
      <c r="M1867">
        <v>1638</v>
      </c>
      <c r="N1867">
        <v>1638</v>
      </c>
      <c r="O1867" t="s">
        <v>5275</v>
      </c>
      <c r="P1867" t="s">
        <v>5984</v>
      </c>
      <c r="Q1867" t="s">
        <v>5982</v>
      </c>
      <c r="R1867" t="s">
        <v>5637</v>
      </c>
      <c r="S1867" t="s">
        <v>5635</v>
      </c>
      <c r="T1867">
        <v>8923.3063799108768</v>
      </c>
      <c r="U1867">
        <v>559403.39937213075</v>
      </c>
    </row>
    <row r="1868" spans="1:21" hidden="1">
      <c r="A1868" t="s">
        <v>5272</v>
      </c>
      <c r="B1868" t="s">
        <v>5979</v>
      </c>
      <c r="C1868" t="s">
        <v>5985</v>
      </c>
      <c r="D1868">
        <v>1.9550190000000001</v>
      </c>
      <c r="E1868">
        <v>0.185559</v>
      </c>
      <c r="F1868">
        <v>0</v>
      </c>
      <c r="G1868">
        <v>7</v>
      </c>
      <c r="H1868">
        <v>0</v>
      </c>
      <c r="I1868">
        <v>10</v>
      </c>
      <c r="J1868">
        <v>27</v>
      </c>
      <c r="K1868">
        <v>0</v>
      </c>
      <c r="L1868">
        <v>44</v>
      </c>
      <c r="M1868">
        <v>1641</v>
      </c>
      <c r="N1868">
        <v>1641</v>
      </c>
      <c r="O1868" t="s">
        <v>5275</v>
      </c>
      <c r="P1868" t="s">
        <v>5986</v>
      </c>
      <c r="Q1868" t="s">
        <v>5982</v>
      </c>
      <c r="R1868" t="s">
        <v>5987</v>
      </c>
      <c r="S1868" t="s">
        <v>5985</v>
      </c>
      <c r="T1868">
        <v>1955.019394870619</v>
      </c>
      <c r="U1868">
        <v>185558.90082816291</v>
      </c>
    </row>
    <row r="1869" spans="1:21" hidden="1">
      <c r="A1869" t="s">
        <v>5272</v>
      </c>
      <c r="B1869" t="s">
        <v>5979</v>
      </c>
      <c r="C1869" t="s">
        <v>5988</v>
      </c>
      <c r="D1869">
        <v>5.5523189999999998</v>
      </c>
      <c r="E1869">
        <v>0.87268900000000005</v>
      </c>
      <c r="F1869">
        <v>394</v>
      </c>
      <c r="G1869">
        <v>35</v>
      </c>
      <c r="H1869">
        <v>844</v>
      </c>
      <c r="I1869">
        <v>141</v>
      </c>
      <c r="J1869">
        <v>47</v>
      </c>
      <c r="K1869">
        <v>2</v>
      </c>
      <c r="L1869">
        <v>1463</v>
      </c>
      <c r="M1869">
        <v>1637</v>
      </c>
      <c r="N1869">
        <v>1637</v>
      </c>
      <c r="O1869" t="s">
        <v>5275</v>
      </c>
      <c r="P1869" t="s">
        <v>5989</v>
      </c>
      <c r="Q1869" t="s">
        <v>5982</v>
      </c>
      <c r="R1869" t="s">
        <v>5990</v>
      </c>
      <c r="S1869" t="s">
        <v>5988</v>
      </c>
      <c r="T1869">
        <v>5552.3185656238938</v>
      </c>
      <c r="U1869">
        <v>872689.31607941026</v>
      </c>
    </row>
    <row r="1870" spans="1:21" hidden="1">
      <c r="A1870" t="s">
        <v>5272</v>
      </c>
      <c r="B1870" t="s">
        <v>5979</v>
      </c>
      <c r="C1870" t="s">
        <v>5991</v>
      </c>
      <c r="D1870">
        <v>7.1288859999999996</v>
      </c>
      <c r="E1870">
        <v>0.84206700000000001</v>
      </c>
      <c r="F1870">
        <v>265</v>
      </c>
      <c r="G1870">
        <v>18</v>
      </c>
      <c r="H1870">
        <v>428</v>
      </c>
      <c r="I1870">
        <v>166</v>
      </c>
      <c r="J1870">
        <v>54</v>
      </c>
      <c r="K1870">
        <v>0</v>
      </c>
      <c r="L1870">
        <v>931</v>
      </c>
      <c r="M1870">
        <v>1636</v>
      </c>
      <c r="N1870">
        <v>1636</v>
      </c>
      <c r="O1870" t="s">
        <v>5275</v>
      </c>
      <c r="P1870" t="s">
        <v>5992</v>
      </c>
      <c r="Q1870" t="s">
        <v>5982</v>
      </c>
      <c r="R1870" t="s">
        <v>5993</v>
      </c>
      <c r="S1870" t="s">
        <v>5991</v>
      </c>
      <c r="T1870">
        <v>7128.8855013078573</v>
      </c>
      <c r="U1870">
        <v>842066.95746847475</v>
      </c>
    </row>
    <row r="1871" spans="1:21" hidden="1">
      <c r="A1871" t="s">
        <v>5272</v>
      </c>
      <c r="B1871" t="s">
        <v>5979</v>
      </c>
      <c r="C1871" s="344" t="s">
        <v>5638</v>
      </c>
      <c r="D1871">
        <v>4.5683150000000001</v>
      </c>
      <c r="E1871">
        <v>1.3299099999999999</v>
      </c>
      <c r="F1871">
        <v>533</v>
      </c>
      <c r="G1871">
        <v>75</v>
      </c>
      <c r="H1871">
        <v>765</v>
      </c>
      <c r="I1871">
        <v>207</v>
      </c>
      <c r="J1871">
        <v>74</v>
      </c>
      <c r="K1871">
        <v>5</v>
      </c>
      <c r="L1871">
        <v>1659</v>
      </c>
      <c r="M1871">
        <v>1640</v>
      </c>
      <c r="N1871">
        <v>1640</v>
      </c>
      <c r="O1871" t="s">
        <v>5275</v>
      </c>
      <c r="P1871" t="s">
        <v>5994</v>
      </c>
      <c r="Q1871" t="s">
        <v>5982</v>
      </c>
      <c r="R1871" t="s">
        <v>5640</v>
      </c>
      <c r="S1871" t="s">
        <v>5638</v>
      </c>
      <c r="T1871">
        <v>6049.6367718406354</v>
      </c>
      <c r="U1871">
        <v>1329910.2666909909</v>
      </c>
    </row>
    <row r="1872" spans="1:21" hidden="1">
      <c r="A1872" t="s">
        <v>5272</v>
      </c>
      <c r="B1872" t="s">
        <v>5979</v>
      </c>
      <c r="C1872" t="s">
        <v>5995</v>
      </c>
      <c r="D1872">
        <v>6.7553799999999997</v>
      </c>
      <c r="E1872">
        <v>0.35009299999999999</v>
      </c>
      <c r="F1872">
        <v>34</v>
      </c>
      <c r="G1872">
        <v>15</v>
      </c>
      <c r="H1872">
        <v>51</v>
      </c>
      <c r="I1872">
        <v>26</v>
      </c>
      <c r="J1872">
        <v>32</v>
      </c>
      <c r="K1872">
        <v>0</v>
      </c>
      <c r="L1872">
        <v>158</v>
      </c>
      <c r="M1872">
        <v>1639</v>
      </c>
      <c r="N1872">
        <v>1639</v>
      </c>
      <c r="O1872" t="s">
        <v>5275</v>
      </c>
      <c r="P1872" t="s">
        <v>5996</v>
      </c>
      <c r="Q1872" t="s">
        <v>5982</v>
      </c>
      <c r="R1872" t="s">
        <v>5997</v>
      </c>
      <c r="S1872" t="s">
        <v>5995</v>
      </c>
      <c r="T1872">
        <v>6755.3802071291939</v>
      </c>
      <c r="U1872">
        <v>350093.03836372477</v>
      </c>
    </row>
    <row r="1873" spans="1:21" hidden="1">
      <c r="A1873" t="s">
        <v>5272</v>
      </c>
      <c r="B1873" t="s">
        <v>5979</v>
      </c>
      <c r="C1873" s="344" t="s">
        <v>531</v>
      </c>
      <c r="D1873">
        <v>0.69574400000000003</v>
      </c>
      <c r="E1873">
        <v>1.6388E-2</v>
      </c>
      <c r="M1873">
        <v>1642</v>
      </c>
      <c r="N1873">
        <v>1642</v>
      </c>
      <c r="O1873" t="s">
        <v>5275</v>
      </c>
      <c r="P1873" t="s">
        <v>5998</v>
      </c>
      <c r="Q1873" t="s">
        <v>5982</v>
      </c>
      <c r="R1873" t="s">
        <v>5999</v>
      </c>
      <c r="S1873" t="s">
        <v>6000</v>
      </c>
      <c r="T1873">
        <v>926.38004847202762</v>
      </c>
      <c r="U1873">
        <v>16388.155086969851</v>
      </c>
    </row>
    <row r="1874" spans="1:21" hidden="1">
      <c r="A1874" t="s">
        <v>5272</v>
      </c>
      <c r="B1874" t="s">
        <v>6001</v>
      </c>
      <c r="C1874" s="344" t="s">
        <v>5279</v>
      </c>
      <c r="D1874">
        <v>8.7624150000000007</v>
      </c>
      <c r="E1874">
        <v>2.519949</v>
      </c>
      <c r="F1874">
        <v>525</v>
      </c>
      <c r="G1874">
        <v>133</v>
      </c>
      <c r="H1874">
        <v>1104</v>
      </c>
      <c r="I1874">
        <v>226</v>
      </c>
      <c r="J1874">
        <v>214</v>
      </c>
      <c r="K1874">
        <v>5</v>
      </c>
      <c r="L1874">
        <v>2207</v>
      </c>
      <c r="M1874">
        <v>1288</v>
      </c>
      <c r="N1874">
        <v>1288</v>
      </c>
      <c r="O1874" t="s">
        <v>5275</v>
      </c>
      <c r="P1874" t="s">
        <v>6002</v>
      </c>
      <c r="Q1874" t="s">
        <v>6003</v>
      </c>
      <c r="R1874" t="s">
        <v>5281</v>
      </c>
      <c r="S1874" t="s">
        <v>5279</v>
      </c>
      <c r="T1874">
        <v>10348.650885498681</v>
      </c>
      <c r="U1874">
        <v>2519948.5944485241</v>
      </c>
    </row>
    <row r="1875" spans="1:21" hidden="1">
      <c r="A1875" t="s">
        <v>5272</v>
      </c>
      <c r="B1875" t="s">
        <v>6001</v>
      </c>
      <c r="C1875" t="s">
        <v>6004</v>
      </c>
      <c r="D1875">
        <v>1.6010519999999999</v>
      </c>
      <c r="E1875">
        <v>0.105714</v>
      </c>
      <c r="F1875">
        <v>20</v>
      </c>
      <c r="G1875">
        <v>2</v>
      </c>
      <c r="H1875">
        <v>37</v>
      </c>
      <c r="I1875">
        <v>36</v>
      </c>
      <c r="J1875">
        <v>41</v>
      </c>
      <c r="K1875">
        <v>0</v>
      </c>
      <c r="L1875">
        <v>136</v>
      </c>
      <c r="M1875">
        <v>1286</v>
      </c>
      <c r="N1875">
        <v>1286</v>
      </c>
      <c r="O1875" t="s">
        <v>5275</v>
      </c>
      <c r="P1875" t="s">
        <v>6005</v>
      </c>
      <c r="Q1875" t="s">
        <v>6003</v>
      </c>
      <c r="R1875" t="s">
        <v>6006</v>
      </c>
      <c r="S1875" t="s">
        <v>6004</v>
      </c>
      <c r="T1875">
        <v>1601.0524303729439</v>
      </c>
      <c r="U1875">
        <v>105713.9003830415</v>
      </c>
    </row>
    <row r="1876" spans="1:21" hidden="1">
      <c r="A1876" t="s">
        <v>5272</v>
      </c>
      <c r="B1876" t="s">
        <v>6001</v>
      </c>
      <c r="C1876" t="s">
        <v>6007</v>
      </c>
      <c r="D1876">
        <v>3.6354799999999998</v>
      </c>
      <c r="E1876">
        <v>0.379583</v>
      </c>
      <c r="F1876">
        <v>36</v>
      </c>
      <c r="G1876">
        <v>0</v>
      </c>
      <c r="H1876">
        <v>55</v>
      </c>
      <c r="I1876">
        <v>80</v>
      </c>
      <c r="J1876">
        <v>27</v>
      </c>
      <c r="K1876">
        <v>0</v>
      </c>
      <c r="L1876">
        <v>198</v>
      </c>
      <c r="M1876">
        <v>1287</v>
      </c>
      <c r="N1876">
        <v>1287</v>
      </c>
      <c r="O1876" t="s">
        <v>5275</v>
      </c>
      <c r="P1876" t="s">
        <v>6008</v>
      </c>
      <c r="Q1876" t="s">
        <v>6003</v>
      </c>
      <c r="R1876" t="s">
        <v>6009</v>
      </c>
      <c r="S1876" t="s">
        <v>6007</v>
      </c>
      <c r="T1876">
        <v>3635.4803421379479</v>
      </c>
      <c r="U1876">
        <v>379583.00500818947</v>
      </c>
    </row>
    <row r="1877" spans="1:21" hidden="1">
      <c r="A1877" t="s">
        <v>5272</v>
      </c>
      <c r="B1877" t="s">
        <v>6001</v>
      </c>
      <c r="C1877" t="s">
        <v>6010</v>
      </c>
      <c r="D1877">
        <v>1.88933</v>
      </c>
      <c r="E1877">
        <v>5.9171000000000001E-2</v>
      </c>
      <c r="F1877">
        <v>12</v>
      </c>
      <c r="G1877">
        <v>0</v>
      </c>
      <c r="H1877">
        <v>9</v>
      </c>
      <c r="I1877">
        <v>40</v>
      </c>
      <c r="J1877">
        <v>14</v>
      </c>
      <c r="K1877">
        <v>0</v>
      </c>
      <c r="L1877">
        <v>75</v>
      </c>
      <c r="M1877">
        <v>1289</v>
      </c>
      <c r="N1877">
        <v>1289</v>
      </c>
      <c r="O1877" t="s">
        <v>5275</v>
      </c>
      <c r="P1877" t="s">
        <v>6011</v>
      </c>
      <c r="Q1877" t="s">
        <v>6003</v>
      </c>
      <c r="R1877" t="s">
        <v>6012</v>
      </c>
      <c r="S1877" t="s">
        <v>6010</v>
      </c>
      <c r="T1877">
        <v>1889.330077846666</v>
      </c>
      <c r="U1877">
        <v>59170.824527654477</v>
      </c>
    </row>
    <row r="1878" spans="1:21" hidden="1">
      <c r="A1878" t="s">
        <v>5272</v>
      </c>
      <c r="B1878" t="s">
        <v>6013</v>
      </c>
      <c r="C1878" t="s">
        <v>6014</v>
      </c>
      <c r="D1878">
        <v>6.853097</v>
      </c>
      <c r="E1878">
        <v>0.98301400000000005</v>
      </c>
      <c r="F1878">
        <v>258</v>
      </c>
      <c r="G1878">
        <v>36</v>
      </c>
      <c r="H1878">
        <v>560</v>
      </c>
      <c r="I1878">
        <v>110</v>
      </c>
      <c r="J1878">
        <v>144</v>
      </c>
      <c r="K1878">
        <v>1</v>
      </c>
      <c r="L1878">
        <v>1109</v>
      </c>
      <c r="M1878">
        <v>823</v>
      </c>
      <c r="N1878">
        <v>823</v>
      </c>
      <c r="O1878" t="s">
        <v>5275</v>
      </c>
      <c r="P1878" t="s">
        <v>6015</v>
      </c>
      <c r="Q1878" t="s">
        <v>6016</v>
      </c>
      <c r="R1878" t="s">
        <v>6017</v>
      </c>
      <c r="S1878" t="s">
        <v>6014</v>
      </c>
      <c r="T1878">
        <v>6853.0967545212206</v>
      </c>
      <c r="U1878">
        <v>983014.30363950017</v>
      </c>
    </row>
    <row r="1879" spans="1:21" hidden="1">
      <c r="A1879" t="s">
        <v>5272</v>
      </c>
      <c r="B1879" t="s">
        <v>6013</v>
      </c>
      <c r="C1879" t="s">
        <v>6018</v>
      </c>
      <c r="D1879">
        <v>1.3293870000000001</v>
      </c>
      <c r="E1879">
        <v>6.3280000000000003E-2</v>
      </c>
      <c r="F1879">
        <v>0</v>
      </c>
      <c r="G1879">
        <v>0</v>
      </c>
      <c r="H1879">
        <v>0</v>
      </c>
      <c r="I1879">
        <v>5</v>
      </c>
      <c r="J1879">
        <v>9</v>
      </c>
      <c r="K1879">
        <v>3</v>
      </c>
      <c r="L1879">
        <v>17</v>
      </c>
      <c r="M1879">
        <v>825</v>
      </c>
      <c r="N1879">
        <v>825</v>
      </c>
      <c r="O1879" t="s">
        <v>5275</v>
      </c>
      <c r="P1879" t="s">
        <v>6019</v>
      </c>
      <c r="Q1879" t="s">
        <v>6016</v>
      </c>
      <c r="R1879" t="s">
        <v>6020</v>
      </c>
      <c r="S1879" t="s">
        <v>6018</v>
      </c>
      <c r="T1879">
        <v>1329.386790595267</v>
      </c>
      <c r="U1879">
        <v>63279.897267558037</v>
      </c>
    </row>
    <row r="1880" spans="1:21" hidden="1">
      <c r="A1880" t="s">
        <v>5272</v>
      </c>
      <c r="B1880" t="s">
        <v>6013</v>
      </c>
      <c r="C1880" t="s">
        <v>6021</v>
      </c>
      <c r="D1880">
        <v>1.4220200000000001</v>
      </c>
      <c r="E1880">
        <v>6.6453999999999999E-2</v>
      </c>
      <c r="F1880">
        <v>37</v>
      </c>
      <c r="G1880">
        <v>0</v>
      </c>
      <c r="H1880">
        <v>62</v>
      </c>
      <c r="I1880">
        <v>9</v>
      </c>
      <c r="J1880">
        <v>22</v>
      </c>
      <c r="K1880">
        <v>0</v>
      </c>
      <c r="L1880">
        <v>130</v>
      </c>
      <c r="M1880">
        <v>826</v>
      </c>
      <c r="N1880">
        <v>826</v>
      </c>
      <c r="O1880" t="s">
        <v>5275</v>
      </c>
      <c r="P1880" t="s">
        <v>6022</v>
      </c>
      <c r="Q1880" t="s">
        <v>6016</v>
      </c>
      <c r="R1880" t="s">
        <v>6023</v>
      </c>
      <c r="S1880" t="s">
        <v>6021</v>
      </c>
      <c r="T1880">
        <v>1422.0195123598351</v>
      </c>
      <c r="U1880">
        <v>66454.226461935235</v>
      </c>
    </row>
    <row r="1881" spans="1:21" hidden="1">
      <c r="A1881" t="s">
        <v>5272</v>
      </c>
      <c r="B1881" t="s">
        <v>6013</v>
      </c>
      <c r="C1881" s="344" t="s">
        <v>5279</v>
      </c>
      <c r="D1881">
        <v>61.039689000000003</v>
      </c>
      <c r="E1881">
        <v>29.089437</v>
      </c>
      <c r="F1881">
        <v>5088</v>
      </c>
      <c r="G1881">
        <v>4872</v>
      </c>
      <c r="H1881">
        <v>11385</v>
      </c>
      <c r="I1881">
        <v>2332</v>
      </c>
      <c r="J1881">
        <v>1602</v>
      </c>
      <c r="K1881">
        <v>91</v>
      </c>
      <c r="L1881">
        <v>25370</v>
      </c>
      <c r="M1881">
        <v>824</v>
      </c>
      <c r="N1881">
        <v>824</v>
      </c>
      <c r="O1881" t="s">
        <v>5275</v>
      </c>
      <c r="P1881" t="s">
        <v>6024</v>
      </c>
      <c r="Q1881" t="s">
        <v>6016</v>
      </c>
      <c r="R1881" t="s">
        <v>5281</v>
      </c>
      <c r="S1881" t="s">
        <v>5279</v>
      </c>
      <c r="T1881">
        <v>65821.055936183882</v>
      </c>
      <c r="U1881">
        <v>29089437.37183224</v>
      </c>
    </row>
    <row r="1882" spans="1:21" hidden="1">
      <c r="A1882" t="s">
        <v>5272</v>
      </c>
      <c r="B1882" t="s">
        <v>6013</v>
      </c>
      <c r="C1882" t="s">
        <v>6025</v>
      </c>
      <c r="D1882">
        <v>3.7241379999999999</v>
      </c>
      <c r="E1882">
        <v>0.397283</v>
      </c>
      <c r="F1882">
        <v>120</v>
      </c>
      <c r="G1882">
        <v>27</v>
      </c>
      <c r="H1882">
        <v>205</v>
      </c>
      <c r="I1882">
        <v>102</v>
      </c>
      <c r="J1882">
        <v>55</v>
      </c>
      <c r="K1882">
        <v>1</v>
      </c>
      <c r="L1882">
        <v>510</v>
      </c>
      <c r="M1882">
        <v>822</v>
      </c>
      <c r="N1882">
        <v>822</v>
      </c>
      <c r="O1882" t="s">
        <v>5275</v>
      </c>
      <c r="P1882" t="s">
        <v>6026</v>
      </c>
      <c r="Q1882" t="s">
        <v>6016</v>
      </c>
      <c r="R1882" t="s">
        <v>6027</v>
      </c>
      <c r="S1882" t="s">
        <v>6025</v>
      </c>
      <c r="T1882">
        <v>3724.1383616089852</v>
      </c>
      <c r="U1882">
        <v>397282.63238100632</v>
      </c>
    </row>
    <row r="1883" spans="1:21" hidden="1">
      <c r="A1883" t="s">
        <v>5272</v>
      </c>
      <c r="B1883" t="s">
        <v>6013</v>
      </c>
      <c r="C1883" t="s">
        <v>6028</v>
      </c>
      <c r="D1883">
        <v>3.5964849999999999</v>
      </c>
      <c r="E1883">
        <v>0.172843</v>
      </c>
      <c r="F1883">
        <v>52</v>
      </c>
      <c r="G1883">
        <v>1</v>
      </c>
      <c r="H1883">
        <v>77</v>
      </c>
      <c r="I1883">
        <v>56</v>
      </c>
      <c r="J1883">
        <v>13</v>
      </c>
      <c r="K1883">
        <v>0</v>
      </c>
      <c r="L1883">
        <v>199</v>
      </c>
      <c r="M1883">
        <v>827</v>
      </c>
      <c r="N1883">
        <v>827</v>
      </c>
      <c r="O1883" t="s">
        <v>5275</v>
      </c>
      <c r="P1883" t="s">
        <v>6029</v>
      </c>
      <c r="Q1883" t="s">
        <v>6016</v>
      </c>
      <c r="R1883" t="s">
        <v>6030</v>
      </c>
      <c r="S1883" t="s">
        <v>6028</v>
      </c>
      <c r="T1883">
        <v>3596.4851675353548</v>
      </c>
      <c r="U1883">
        <v>172843.49114173269</v>
      </c>
    </row>
    <row r="1884" spans="1:21" hidden="1">
      <c r="A1884" t="s">
        <v>5272</v>
      </c>
      <c r="B1884" t="s">
        <v>6031</v>
      </c>
      <c r="C1884" s="344" t="s">
        <v>5422</v>
      </c>
      <c r="D1884">
        <v>3.5391499999999998</v>
      </c>
      <c r="E1884">
        <v>0.473721</v>
      </c>
      <c r="F1884">
        <v>11</v>
      </c>
      <c r="G1884">
        <v>62</v>
      </c>
      <c r="H1884">
        <v>7</v>
      </c>
      <c r="I1884">
        <v>49</v>
      </c>
      <c r="J1884">
        <v>136</v>
      </c>
      <c r="K1884">
        <v>0</v>
      </c>
      <c r="L1884">
        <v>265</v>
      </c>
      <c r="M1884">
        <v>820</v>
      </c>
      <c r="N1884">
        <v>820</v>
      </c>
      <c r="O1884" t="s">
        <v>5275</v>
      </c>
      <c r="P1884" t="s">
        <v>6032</v>
      </c>
      <c r="Q1884" t="s">
        <v>6033</v>
      </c>
      <c r="R1884" t="s">
        <v>5424</v>
      </c>
      <c r="S1884" t="s">
        <v>5422</v>
      </c>
      <c r="T1884">
        <v>4636.4569859656258</v>
      </c>
      <c r="U1884">
        <v>473720.81305915042</v>
      </c>
    </row>
    <row r="1885" spans="1:21" hidden="1">
      <c r="A1885" t="s">
        <v>5272</v>
      </c>
      <c r="B1885" t="s">
        <v>6031</v>
      </c>
      <c r="C1885" t="s">
        <v>6034</v>
      </c>
      <c r="D1885">
        <v>17.316143</v>
      </c>
      <c r="E1885">
        <v>2.4100549999999998</v>
      </c>
      <c r="F1885">
        <v>527</v>
      </c>
      <c r="G1885">
        <v>2180</v>
      </c>
      <c r="H1885">
        <v>1062</v>
      </c>
      <c r="I1885">
        <v>374</v>
      </c>
      <c r="J1885">
        <v>288</v>
      </c>
      <c r="K1885">
        <v>9</v>
      </c>
      <c r="L1885">
        <v>4440</v>
      </c>
      <c r="M1885">
        <v>821</v>
      </c>
      <c r="N1885">
        <v>821</v>
      </c>
      <c r="O1885" t="s">
        <v>5275</v>
      </c>
      <c r="P1885" t="s">
        <v>6035</v>
      </c>
      <c r="Q1885" t="s">
        <v>6033</v>
      </c>
      <c r="R1885" t="s">
        <v>6036</v>
      </c>
      <c r="S1885" t="s">
        <v>6034</v>
      </c>
      <c r="T1885">
        <v>17316.142634621989</v>
      </c>
      <c r="U1885">
        <v>2410055.3069204292</v>
      </c>
    </row>
    <row r="1886" spans="1:21" hidden="1">
      <c r="A1886" t="s">
        <v>6037</v>
      </c>
      <c r="B1886" t="s">
        <v>6038</v>
      </c>
      <c r="C1886" t="s">
        <v>6039</v>
      </c>
      <c r="D1886">
        <v>5.5169730000000001</v>
      </c>
      <c r="E1886">
        <v>0.54622400000000004</v>
      </c>
      <c r="F1886">
        <v>16</v>
      </c>
      <c r="G1886">
        <v>6</v>
      </c>
      <c r="H1886">
        <v>15</v>
      </c>
      <c r="I1886">
        <v>59</v>
      </c>
      <c r="J1886">
        <v>229</v>
      </c>
      <c r="K1886">
        <v>0</v>
      </c>
      <c r="L1886">
        <v>325</v>
      </c>
      <c r="M1886">
        <v>199</v>
      </c>
      <c r="N1886">
        <v>199</v>
      </c>
      <c r="O1886" t="s">
        <v>6040</v>
      </c>
      <c r="P1886" t="s">
        <v>6041</v>
      </c>
      <c r="Q1886" t="s">
        <v>6042</v>
      </c>
      <c r="R1886" t="s">
        <v>6043</v>
      </c>
      <c r="S1886" t="s">
        <v>6039</v>
      </c>
      <c r="T1886">
        <v>5516.9734201407273</v>
      </c>
      <c r="U1886">
        <v>546224.22268998425</v>
      </c>
    </row>
    <row r="1887" spans="1:21" hidden="1">
      <c r="A1887" t="s">
        <v>6037</v>
      </c>
      <c r="B1887" t="s">
        <v>6038</v>
      </c>
      <c r="C1887" t="s">
        <v>6044</v>
      </c>
      <c r="D1887">
        <v>46.200743000000003</v>
      </c>
      <c r="E1887">
        <v>19.102985</v>
      </c>
      <c r="F1887">
        <v>3168</v>
      </c>
      <c r="G1887">
        <v>1836</v>
      </c>
      <c r="H1887">
        <v>5689</v>
      </c>
      <c r="I1887">
        <v>2398</v>
      </c>
      <c r="J1887">
        <v>1484</v>
      </c>
      <c r="K1887">
        <v>108</v>
      </c>
      <c r="L1887">
        <v>14683</v>
      </c>
      <c r="M1887">
        <v>198</v>
      </c>
      <c r="N1887">
        <v>198</v>
      </c>
      <c r="O1887" t="s">
        <v>6040</v>
      </c>
      <c r="P1887" t="s">
        <v>6045</v>
      </c>
      <c r="Q1887" t="s">
        <v>6042</v>
      </c>
      <c r="R1887" t="s">
        <v>6046</v>
      </c>
      <c r="S1887" t="s">
        <v>6044</v>
      </c>
      <c r="T1887">
        <v>46200.743002525691</v>
      </c>
      <c r="U1887">
        <v>19102984.92229135</v>
      </c>
    </row>
    <row r="1888" spans="1:21" hidden="1">
      <c r="A1888" t="s">
        <v>6037</v>
      </c>
      <c r="B1888" t="s">
        <v>6038</v>
      </c>
      <c r="C1888" t="s">
        <v>6047</v>
      </c>
      <c r="D1888">
        <v>3.7125569999999999</v>
      </c>
      <c r="E1888">
        <v>0.29607299999999998</v>
      </c>
      <c r="F1888">
        <v>25</v>
      </c>
      <c r="G1888">
        <v>26</v>
      </c>
      <c r="H1888">
        <v>26</v>
      </c>
      <c r="I1888">
        <v>63</v>
      </c>
      <c r="J1888">
        <v>55</v>
      </c>
      <c r="K1888">
        <v>0</v>
      </c>
      <c r="L1888">
        <v>195</v>
      </c>
      <c r="M1888">
        <v>200</v>
      </c>
      <c r="N1888">
        <v>200</v>
      </c>
      <c r="O1888" t="s">
        <v>6040</v>
      </c>
      <c r="P1888" t="s">
        <v>6048</v>
      </c>
      <c r="Q1888" t="s">
        <v>6042</v>
      </c>
      <c r="R1888" t="s">
        <v>6049</v>
      </c>
      <c r="S1888" t="s">
        <v>6047</v>
      </c>
      <c r="T1888">
        <v>3712.5568444006258</v>
      </c>
      <c r="U1888">
        <v>296073.48031564668</v>
      </c>
    </row>
    <row r="1889" spans="1:21" hidden="1">
      <c r="A1889" t="s">
        <v>6037</v>
      </c>
      <c r="B1889" t="s">
        <v>6038</v>
      </c>
      <c r="C1889" s="346" t="s">
        <v>6050</v>
      </c>
      <c r="D1889">
        <v>2.807871</v>
      </c>
      <c r="E1889">
        <v>0.20930000000000001</v>
      </c>
      <c r="F1889">
        <v>0</v>
      </c>
      <c r="G1889">
        <v>0</v>
      </c>
      <c r="H1889">
        <v>0</v>
      </c>
      <c r="I1889">
        <v>6</v>
      </c>
      <c r="J1889">
        <v>8</v>
      </c>
      <c r="K1889">
        <v>0</v>
      </c>
      <c r="L1889">
        <v>14</v>
      </c>
      <c r="M1889">
        <v>201</v>
      </c>
      <c r="N1889">
        <v>201</v>
      </c>
      <c r="O1889" t="s">
        <v>6040</v>
      </c>
      <c r="P1889" t="s">
        <v>6051</v>
      </c>
      <c r="Q1889" t="s">
        <v>6042</v>
      </c>
      <c r="R1889" t="s">
        <v>6052</v>
      </c>
      <c r="S1889" t="s">
        <v>6053</v>
      </c>
      <c r="T1889">
        <v>3065.8650634966521</v>
      </c>
      <c r="U1889">
        <v>209300.49428368421</v>
      </c>
    </row>
    <row r="1890" spans="1:21" hidden="1">
      <c r="A1890" t="s">
        <v>6037</v>
      </c>
      <c r="B1890" t="s">
        <v>6054</v>
      </c>
      <c r="C1890" t="s">
        <v>6055</v>
      </c>
      <c r="D1890">
        <v>19.277615999999998</v>
      </c>
      <c r="E1890">
        <v>5.8286119999999997</v>
      </c>
      <c r="F1890">
        <v>862</v>
      </c>
      <c r="G1890">
        <v>211</v>
      </c>
      <c r="H1890">
        <v>1341</v>
      </c>
      <c r="I1890">
        <v>1399</v>
      </c>
      <c r="J1890">
        <v>731</v>
      </c>
      <c r="K1890">
        <v>17</v>
      </c>
      <c r="L1890">
        <v>4561</v>
      </c>
      <c r="M1890">
        <v>204</v>
      </c>
      <c r="N1890">
        <v>204</v>
      </c>
      <c r="O1890" t="s">
        <v>6040</v>
      </c>
      <c r="P1890" t="s">
        <v>6056</v>
      </c>
      <c r="Q1890" t="s">
        <v>6057</v>
      </c>
      <c r="R1890" t="s">
        <v>6058</v>
      </c>
      <c r="S1890" t="s">
        <v>6055</v>
      </c>
      <c r="T1890">
        <v>20119.10601651196</v>
      </c>
      <c r="U1890">
        <v>5828612.0252208719</v>
      </c>
    </row>
    <row r="1891" spans="1:21" hidden="1">
      <c r="A1891" t="s">
        <v>6037</v>
      </c>
      <c r="B1891" t="s">
        <v>6054</v>
      </c>
      <c r="C1891" t="s">
        <v>6059</v>
      </c>
      <c r="D1891">
        <v>1.1394200000000001</v>
      </c>
      <c r="E1891">
        <v>4.9314999999999998E-2</v>
      </c>
      <c r="F1891">
        <v>0</v>
      </c>
      <c r="G1891">
        <v>0</v>
      </c>
      <c r="H1891">
        <v>0</v>
      </c>
      <c r="I1891">
        <v>19</v>
      </c>
      <c r="J1891">
        <v>15</v>
      </c>
      <c r="K1891">
        <v>0</v>
      </c>
      <c r="L1891">
        <v>34</v>
      </c>
      <c r="M1891">
        <v>203</v>
      </c>
      <c r="N1891">
        <v>203</v>
      </c>
      <c r="O1891" t="s">
        <v>6040</v>
      </c>
      <c r="P1891" t="s">
        <v>6060</v>
      </c>
      <c r="Q1891" t="s">
        <v>6057</v>
      </c>
      <c r="R1891" t="s">
        <v>6061</v>
      </c>
      <c r="S1891" t="s">
        <v>6059</v>
      </c>
      <c r="T1891">
        <v>1139.4202409681741</v>
      </c>
      <c r="U1891">
        <v>49315.173242757039</v>
      </c>
    </row>
    <row r="1892" spans="1:21" hidden="1">
      <c r="A1892" t="s">
        <v>6037</v>
      </c>
      <c r="B1892" t="s">
        <v>6054</v>
      </c>
      <c r="C1892" t="s">
        <v>6062</v>
      </c>
      <c r="D1892">
        <v>3.6692330000000002</v>
      </c>
      <c r="E1892">
        <v>0.38269500000000001</v>
      </c>
      <c r="F1892">
        <v>22</v>
      </c>
      <c r="G1892">
        <v>4</v>
      </c>
      <c r="H1892">
        <v>23</v>
      </c>
      <c r="I1892">
        <v>104</v>
      </c>
      <c r="J1892">
        <v>75</v>
      </c>
      <c r="K1892">
        <v>2</v>
      </c>
      <c r="L1892">
        <v>230</v>
      </c>
      <c r="M1892">
        <v>202</v>
      </c>
      <c r="N1892">
        <v>202</v>
      </c>
      <c r="O1892" t="s">
        <v>6040</v>
      </c>
      <c r="P1892" t="s">
        <v>6063</v>
      </c>
      <c r="Q1892" t="s">
        <v>6057</v>
      </c>
      <c r="R1892" t="s">
        <v>6064</v>
      </c>
      <c r="S1892" t="s">
        <v>6062</v>
      </c>
      <c r="T1892">
        <v>3669.232653128488</v>
      </c>
      <c r="U1892">
        <v>382694.8932683022</v>
      </c>
    </row>
    <row r="1893" spans="1:21" hidden="1">
      <c r="A1893" t="s">
        <v>6037</v>
      </c>
      <c r="B1893" t="s">
        <v>6065</v>
      </c>
      <c r="C1893" t="s">
        <v>6066</v>
      </c>
      <c r="D1893">
        <v>11.063845000000001</v>
      </c>
      <c r="E1893">
        <v>3.044206</v>
      </c>
      <c r="F1893">
        <v>356</v>
      </c>
      <c r="G1893">
        <v>85</v>
      </c>
      <c r="H1893">
        <v>555</v>
      </c>
      <c r="I1893">
        <v>459</v>
      </c>
      <c r="J1893">
        <v>468</v>
      </c>
      <c r="K1893">
        <v>2</v>
      </c>
      <c r="L1893">
        <v>1925</v>
      </c>
      <c r="M1893">
        <v>207</v>
      </c>
      <c r="N1893">
        <v>207</v>
      </c>
      <c r="O1893" t="s">
        <v>6040</v>
      </c>
      <c r="P1893" t="s">
        <v>6067</v>
      </c>
      <c r="Q1893" t="s">
        <v>6068</v>
      </c>
      <c r="R1893" t="s">
        <v>6069</v>
      </c>
      <c r="S1893" t="s">
        <v>6066</v>
      </c>
      <c r="T1893">
        <v>11063.8450168853</v>
      </c>
      <c r="U1893">
        <v>3044206.4038868141</v>
      </c>
    </row>
    <row r="1894" spans="1:21" hidden="1">
      <c r="A1894" t="s">
        <v>6037</v>
      </c>
      <c r="B1894" t="s">
        <v>6065</v>
      </c>
      <c r="C1894" t="s">
        <v>6070</v>
      </c>
      <c r="D1894">
        <v>4.8350569999999999</v>
      </c>
      <c r="E1894">
        <v>0.428286</v>
      </c>
      <c r="F1894">
        <v>0</v>
      </c>
      <c r="G1894">
        <v>1</v>
      </c>
      <c r="H1894">
        <v>0</v>
      </c>
      <c r="I1894">
        <v>8</v>
      </c>
      <c r="J1894">
        <v>28</v>
      </c>
      <c r="K1894">
        <v>0</v>
      </c>
      <c r="L1894">
        <v>37</v>
      </c>
      <c r="M1894">
        <v>210</v>
      </c>
      <c r="N1894">
        <v>210</v>
      </c>
      <c r="O1894" t="s">
        <v>6040</v>
      </c>
      <c r="P1894" t="s">
        <v>6071</v>
      </c>
      <c r="Q1894" t="s">
        <v>6068</v>
      </c>
      <c r="R1894" t="s">
        <v>6072</v>
      </c>
      <c r="S1894" t="s">
        <v>6070</v>
      </c>
      <c r="T1894">
        <v>4835.0567410608646</v>
      </c>
      <c r="U1894">
        <v>428286.00258094748</v>
      </c>
    </row>
    <row r="1895" spans="1:21" hidden="1">
      <c r="A1895" t="s">
        <v>6037</v>
      </c>
      <c r="B1895" t="s">
        <v>6065</v>
      </c>
      <c r="C1895" t="s">
        <v>6073</v>
      </c>
      <c r="D1895">
        <v>2.764011</v>
      </c>
      <c r="E1895">
        <v>0.20914199999999999</v>
      </c>
      <c r="F1895">
        <v>12</v>
      </c>
      <c r="G1895">
        <v>2</v>
      </c>
      <c r="H1895">
        <v>10</v>
      </c>
      <c r="I1895">
        <v>38</v>
      </c>
      <c r="J1895">
        <v>51</v>
      </c>
      <c r="K1895">
        <v>0</v>
      </c>
      <c r="L1895">
        <v>113</v>
      </c>
      <c r="M1895">
        <v>208</v>
      </c>
      <c r="N1895">
        <v>208</v>
      </c>
      <c r="O1895" t="s">
        <v>6040</v>
      </c>
      <c r="P1895" t="s">
        <v>6074</v>
      </c>
      <c r="Q1895" t="s">
        <v>6068</v>
      </c>
      <c r="R1895" t="s">
        <v>6075</v>
      </c>
      <c r="S1895" t="s">
        <v>6073</v>
      </c>
      <c r="T1895">
        <v>2764.010718062144</v>
      </c>
      <c r="U1895">
        <v>209142.15606354171</v>
      </c>
    </row>
    <row r="1896" spans="1:21" hidden="1">
      <c r="A1896" t="s">
        <v>6037</v>
      </c>
      <c r="B1896" t="s">
        <v>6065</v>
      </c>
      <c r="C1896" t="s">
        <v>6076</v>
      </c>
      <c r="D1896">
        <v>7.6262699999999999</v>
      </c>
      <c r="E1896">
        <v>1.228823</v>
      </c>
      <c r="F1896">
        <v>119</v>
      </c>
      <c r="G1896">
        <v>41</v>
      </c>
      <c r="H1896">
        <v>149</v>
      </c>
      <c r="I1896">
        <v>160</v>
      </c>
      <c r="J1896">
        <v>191</v>
      </c>
      <c r="K1896">
        <v>0</v>
      </c>
      <c r="L1896">
        <v>660</v>
      </c>
      <c r="M1896">
        <v>209</v>
      </c>
      <c r="N1896">
        <v>209</v>
      </c>
      <c r="O1896" t="s">
        <v>6040</v>
      </c>
      <c r="P1896" t="s">
        <v>6077</v>
      </c>
      <c r="Q1896" t="s">
        <v>6068</v>
      </c>
      <c r="R1896" t="s">
        <v>6078</v>
      </c>
      <c r="S1896" t="s">
        <v>6076</v>
      </c>
      <c r="T1896">
        <v>7626.2704017357992</v>
      </c>
      <c r="U1896">
        <v>1228822.629340942</v>
      </c>
    </row>
    <row r="1897" spans="1:21" hidden="1">
      <c r="A1897" t="s">
        <v>6037</v>
      </c>
      <c r="B1897" t="s">
        <v>6065</v>
      </c>
      <c r="C1897" t="s">
        <v>6079</v>
      </c>
      <c r="D1897">
        <v>12.538959999999999</v>
      </c>
      <c r="E1897">
        <v>2.6053519999999999</v>
      </c>
      <c r="F1897">
        <v>156</v>
      </c>
      <c r="G1897">
        <v>51</v>
      </c>
      <c r="H1897">
        <v>201</v>
      </c>
      <c r="I1897">
        <v>452</v>
      </c>
      <c r="J1897">
        <v>537</v>
      </c>
      <c r="K1897">
        <v>0</v>
      </c>
      <c r="L1897">
        <v>1397</v>
      </c>
      <c r="M1897">
        <v>205</v>
      </c>
      <c r="N1897">
        <v>205</v>
      </c>
      <c r="O1897" t="s">
        <v>6040</v>
      </c>
      <c r="P1897" t="s">
        <v>6080</v>
      </c>
      <c r="Q1897" t="s">
        <v>6068</v>
      </c>
      <c r="R1897" t="s">
        <v>6081</v>
      </c>
      <c r="S1897" t="s">
        <v>6079</v>
      </c>
      <c r="T1897">
        <v>12982.882020485091</v>
      </c>
      <c r="U1897">
        <v>2605352.123662184</v>
      </c>
    </row>
    <row r="1898" spans="1:21" hidden="1">
      <c r="A1898" t="s">
        <v>6037</v>
      </c>
      <c r="B1898" t="s">
        <v>6065</v>
      </c>
      <c r="C1898" t="s">
        <v>6082</v>
      </c>
      <c r="D1898">
        <v>1.9953749999999999</v>
      </c>
      <c r="E1898">
        <v>0.222332</v>
      </c>
      <c r="F1898">
        <v>7</v>
      </c>
      <c r="G1898">
        <v>2</v>
      </c>
      <c r="H1898">
        <v>11</v>
      </c>
      <c r="I1898">
        <v>38</v>
      </c>
      <c r="J1898">
        <v>38</v>
      </c>
      <c r="K1898">
        <v>0</v>
      </c>
      <c r="L1898">
        <v>96</v>
      </c>
      <c r="M1898">
        <v>206</v>
      </c>
      <c r="N1898">
        <v>206</v>
      </c>
      <c r="O1898" t="s">
        <v>6040</v>
      </c>
      <c r="P1898" t="s">
        <v>6083</v>
      </c>
      <c r="Q1898" t="s">
        <v>6068</v>
      </c>
      <c r="R1898" t="s">
        <v>6084</v>
      </c>
      <c r="S1898" t="s">
        <v>6082</v>
      </c>
      <c r="T1898">
        <v>1995.375281296506</v>
      </c>
      <c r="U1898">
        <v>222332.02471720599</v>
      </c>
    </row>
    <row r="1899" spans="1:21" hidden="1">
      <c r="A1899" t="s">
        <v>6037</v>
      </c>
      <c r="B1899" t="s">
        <v>6085</v>
      </c>
      <c r="C1899" t="s">
        <v>6086</v>
      </c>
      <c r="D1899">
        <v>7.3824589999999999</v>
      </c>
      <c r="E1899">
        <v>1.271102</v>
      </c>
      <c r="F1899">
        <v>230</v>
      </c>
      <c r="G1899">
        <v>94</v>
      </c>
      <c r="H1899">
        <v>278</v>
      </c>
      <c r="I1899">
        <v>243</v>
      </c>
      <c r="J1899">
        <v>267</v>
      </c>
      <c r="K1899">
        <v>0</v>
      </c>
      <c r="L1899">
        <v>1112</v>
      </c>
      <c r="M1899">
        <v>213</v>
      </c>
      <c r="N1899">
        <v>213</v>
      </c>
      <c r="O1899" t="s">
        <v>6040</v>
      </c>
      <c r="P1899" t="s">
        <v>6087</v>
      </c>
      <c r="Q1899" t="s">
        <v>6088</v>
      </c>
      <c r="R1899" t="s">
        <v>6089</v>
      </c>
      <c r="S1899" t="s">
        <v>6086</v>
      </c>
      <c r="T1899">
        <v>7382.4586740846007</v>
      </c>
      <c r="U1899">
        <v>1271101.6878460599</v>
      </c>
    </row>
    <row r="1900" spans="1:21" hidden="1">
      <c r="A1900" t="s">
        <v>6037</v>
      </c>
      <c r="B1900" t="s">
        <v>6085</v>
      </c>
      <c r="C1900" t="s">
        <v>6090</v>
      </c>
      <c r="D1900">
        <v>54.678317</v>
      </c>
      <c r="E1900">
        <v>23.364574000000001</v>
      </c>
      <c r="F1900">
        <v>2743</v>
      </c>
      <c r="G1900">
        <v>3885</v>
      </c>
      <c r="H1900">
        <v>6387</v>
      </c>
      <c r="I1900">
        <v>1566</v>
      </c>
      <c r="J1900">
        <v>1172</v>
      </c>
      <c r="K1900">
        <v>63</v>
      </c>
      <c r="L1900">
        <v>15816</v>
      </c>
      <c r="M1900">
        <v>212</v>
      </c>
      <c r="N1900">
        <v>212</v>
      </c>
      <c r="O1900" t="s">
        <v>6040</v>
      </c>
      <c r="P1900" t="s">
        <v>6091</v>
      </c>
      <c r="Q1900" t="s">
        <v>6088</v>
      </c>
      <c r="R1900" t="s">
        <v>6092</v>
      </c>
      <c r="S1900" t="s">
        <v>6090</v>
      </c>
      <c r="T1900">
        <v>54678.317457969839</v>
      </c>
      <c r="U1900">
        <v>23364573.641439989</v>
      </c>
    </row>
    <row r="1901" spans="1:21" hidden="1">
      <c r="A1901" t="s">
        <v>6037</v>
      </c>
      <c r="B1901" t="s">
        <v>6085</v>
      </c>
      <c r="C1901" t="s">
        <v>6093</v>
      </c>
      <c r="D1901">
        <v>3.2634669999999999</v>
      </c>
      <c r="E1901">
        <v>0.24295900000000001</v>
      </c>
      <c r="F1901">
        <v>0</v>
      </c>
      <c r="G1901">
        <v>7</v>
      </c>
      <c r="H1901">
        <v>1</v>
      </c>
      <c r="I1901">
        <v>56</v>
      </c>
      <c r="J1901">
        <v>45</v>
      </c>
      <c r="K1901">
        <v>1</v>
      </c>
      <c r="L1901">
        <v>110</v>
      </c>
      <c r="M1901">
        <v>211</v>
      </c>
      <c r="N1901">
        <v>211</v>
      </c>
      <c r="O1901" t="s">
        <v>6040</v>
      </c>
      <c r="P1901" t="s">
        <v>6094</v>
      </c>
      <c r="Q1901" t="s">
        <v>6088</v>
      </c>
      <c r="R1901" t="s">
        <v>6095</v>
      </c>
      <c r="S1901" t="s">
        <v>6093</v>
      </c>
      <c r="T1901">
        <v>3263.4666736643298</v>
      </c>
      <c r="U1901">
        <v>242959.14714828451</v>
      </c>
    </row>
    <row r="1902" spans="1:21" hidden="1">
      <c r="A1902" t="s">
        <v>6037</v>
      </c>
      <c r="B1902" t="s">
        <v>6085</v>
      </c>
      <c r="C1902" t="s">
        <v>6096</v>
      </c>
      <c r="D1902">
        <v>1.5546610000000001</v>
      </c>
      <c r="E1902">
        <v>0.13255</v>
      </c>
      <c r="F1902">
        <v>0</v>
      </c>
      <c r="G1902">
        <v>0</v>
      </c>
      <c r="H1902">
        <v>0</v>
      </c>
      <c r="I1902">
        <v>0</v>
      </c>
      <c r="J1902">
        <v>66</v>
      </c>
      <c r="K1902">
        <v>0</v>
      </c>
      <c r="L1902">
        <v>66</v>
      </c>
      <c r="M1902">
        <v>216</v>
      </c>
      <c r="N1902">
        <v>216</v>
      </c>
      <c r="O1902" t="s">
        <v>6040</v>
      </c>
      <c r="P1902" t="s">
        <v>6097</v>
      </c>
      <c r="Q1902" t="s">
        <v>6088</v>
      </c>
      <c r="R1902" t="s">
        <v>6098</v>
      </c>
      <c r="S1902" t="s">
        <v>6099</v>
      </c>
      <c r="T1902">
        <v>1554.660619410964</v>
      </c>
      <c r="U1902">
        <v>132550.39727808061</v>
      </c>
    </row>
    <row r="1903" spans="1:21" hidden="1">
      <c r="A1903" t="s">
        <v>6037</v>
      </c>
      <c r="B1903" t="s">
        <v>6085</v>
      </c>
      <c r="C1903" t="s">
        <v>6100</v>
      </c>
      <c r="D1903">
        <v>1.336516</v>
      </c>
      <c r="E1903">
        <v>6.5775E-2</v>
      </c>
      <c r="F1903">
        <v>6</v>
      </c>
      <c r="G1903">
        <v>3</v>
      </c>
      <c r="H1903">
        <v>9</v>
      </c>
      <c r="I1903">
        <v>11</v>
      </c>
      <c r="J1903">
        <v>10</v>
      </c>
      <c r="K1903">
        <v>0</v>
      </c>
      <c r="L1903">
        <v>39</v>
      </c>
      <c r="M1903">
        <v>215</v>
      </c>
      <c r="N1903">
        <v>215</v>
      </c>
      <c r="O1903" t="s">
        <v>6040</v>
      </c>
      <c r="P1903" t="s">
        <v>6101</v>
      </c>
      <c r="Q1903" t="s">
        <v>6088</v>
      </c>
      <c r="R1903" t="s">
        <v>6102</v>
      </c>
      <c r="S1903" t="s">
        <v>6100</v>
      </c>
      <c r="T1903">
        <v>1336.515761716119</v>
      </c>
      <c r="U1903">
        <v>65774.671806804778</v>
      </c>
    </row>
    <row r="1904" spans="1:21" hidden="1">
      <c r="A1904" t="s">
        <v>6037</v>
      </c>
      <c r="B1904" t="s">
        <v>6085</v>
      </c>
      <c r="C1904" t="s">
        <v>6103</v>
      </c>
      <c r="D1904">
        <v>1.71651</v>
      </c>
      <c r="E1904">
        <v>0.29857899999999998</v>
      </c>
      <c r="F1904">
        <v>208</v>
      </c>
      <c r="G1904">
        <v>13</v>
      </c>
      <c r="H1904">
        <v>314</v>
      </c>
      <c r="I1904">
        <v>124</v>
      </c>
      <c r="J1904">
        <v>78</v>
      </c>
      <c r="K1904">
        <v>0</v>
      </c>
      <c r="L1904">
        <v>737</v>
      </c>
      <c r="M1904">
        <v>214</v>
      </c>
      <c r="N1904">
        <v>214</v>
      </c>
      <c r="O1904" t="s">
        <v>6040</v>
      </c>
      <c r="P1904" t="s">
        <v>6104</v>
      </c>
      <c r="Q1904" t="s">
        <v>6088</v>
      </c>
      <c r="R1904" t="s">
        <v>2917</v>
      </c>
      <c r="S1904" t="s">
        <v>2918</v>
      </c>
      <c r="T1904">
        <v>2395.750449816519</v>
      </c>
      <c r="U1904">
        <v>298579.16486391448</v>
      </c>
    </row>
    <row r="1905" spans="1:21" hidden="1">
      <c r="A1905" t="s">
        <v>6037</v>
      </c>
      <c r="B1905" t="s">
        <v>6105</v>
      </c>
      <c r="C1905" t="s">
        <v>6106</v>
      </c>
      <c r="D1905">
        <v>12.227003</v>
      </c>
      <c r="E1905">
        <v>2.6804969999999999</v>
      </c>
      <c r="F1905">
        <v>344</v>
      </c>
      <c r="G1905">
        <v>96</v>
      </c>
      <c r="H1905">
        <v>367</v>
      </c>
      <c r="I1905">
        <v>484</v>
      </c>
      <c r="J1905">
        <v>663</v>
      </c>
      <c r="K1905">
        <v>16</v>
      </c>
      <c r="L1905">
        <v>1970</v>
      </c>
      <c r="M1905">
        <v>1869</v>
      </c>
      <c r="N1905">
        <v>1869</v>
      </c>
      <c r="O1905" t="s">
        <v>6040</v>
      </c>
      <c r="P1905" t="s">
        <v>6107</v>
      </c>
      <c r="Q1905" t="s">
        <v>6108</v>
      </c>
      <c r="R1905" t="s">
        <v>6109</v>
      </c>
      <c r="S1905" t="s">
        <v>6106</v>
      </c>
      <c r="T1905">
        <v>12227.002566753439</v>
      </c>
      <c r="U1905">
        <v>2680496.8951158128</v>
      </c>
    </row>
    <row r="1906" spans="1:21" hidden="1">
      <c r="A1906" t="s">
        <v>6037</v>
      </c>
      <c r="B1906" t="s">
        <v>6105</v>
      </c>
      <c r="C1906" t="s">
        <v>6110</v>
      </c>
      <c r="D1906">
        <v>4.0897490000000003</v>
      </c>
      <c r="E1906">
        <v>0.51364299999999996</v>
      </c>
      <c r="F1906">
        <v>21</v>
      </c>
      <c r="G1906">
        <v>8</v>
      </c>
      <c r="H1906">
        <v>22</v>
      </c>
      <c r="I1906">
        <v>90</v>
      </c>
      <c r="J1906">
        <v>133</v>
      </c>
      <c r="K1906">
        <v>0</v>
      </c>
      <c r="L1906">
        <v>274</v>
      </c>
      <c r="M1906">
        <v>1874</v>
      </c>
      <c r="N1906">
        <v>1874</v>
      </c>
      <c r="O1906" t="s">
        <v>6040</v>
      </c>
      <c r="P1906" t="s">
        <v>6111</v>
      </c>
      <c r="Q1906" t="s">
        <v>6108</v>
      </c>
      <c r="R1906" t="s">
        <v>6112</v>
      </c>
      <c r="S1906" t="s">
        <v>6110</v>
      </c>
      <c r="T1906">
        <v>4089.7487858874579</v>
      </c>
      <c r="U1906">
        <v>513642.54990705813</v>
      </c>
    </row>
    <row r="1907" spans="1:21" hidden="1">
      <c r="A1907" t="s">
        <v>6037</v>
      </c>
      <c r="B1907" t="s">
        <v>6105</v>
      </c>
      <c r="C1907" t="s">
        <v>6113</v>
      </c>
      <c r="D1907">
        <v>2.108555</v>
      </c>
      <c r="E1907">
        <v>0.13398199999999999</v>
      </c>
      <c r="F1907">
        <v>6</v>
      </c>
      <c r="G1907">
        <v>3</v>
      </c>
      <c r="H1907">
        <v>12</v>
      </c>
      <c r="I1907">
        <v>14</v>
      </c>
      <c r="J1907">
        <v>48</v>
      </c>
      <c r="K1907">
        <v>1</v>
      </c>
      <c r="L1907">
        <v>84</v>
      </c>
      <c r="M1907">
        <v>1865</v>
      </c>
      <c r="N1907">
        <v>1865</v>
      </c>
      <c r="O1907" t="s">
        <v>6040</v>
      </c>
      <c r="P1907" t="s">
        <v>6114</v>
      </c>
      <c r="Q1907" t="s">
        <v>6108</v>
      </c>
      <c r="R1907" t="s">
        <v>6115</v>
      </c>
      <c r="S1907" t="s">
        <v>6113</v>
      </c>
      <c r="T1907">
        <v>2108.555255656956</v>
      </c>
      <c r="U1907">
        <v>133982.14971888301</v>
      </c>
    </row>
    <row r="1908" spans="1:21" hidden="1">
      <c r="A1908" t="s">
        <v>6037</v>
      </c>
      <c r="B1908" t="s">
        <v>6105</v>
      </c>
      <c r="C1908" t="s">
        <v>6116</v>
      </c>
      <c r="D1908">
        <v>2.5632929999999998</v>
      </c>
      <c r="E1908">
        <v>0.14688100000000001</v>
      </c>
      <c r="F1908">
        <v>0</v>
      </c>
      <c r="G1908">
        <v>0</v>
      </c>
      <c r="H1908">
        <v>0</v>
      </c>
      <c r="I1908">
        <v>0</v>
      </c>
      <c r="J1908">
        <v>125</v>
      </c>
      <c r="K1908">
        <v>0</v>
      </c>
      <c r="L1908">
        <v>125</v>
      </c>
      <c r="M1908">
        <v>1876</v>
      </c>
      <c r="N1908">
        <v>1876</v>
      </c>
      <c r="O1908" t="s">
        <v>6040</v>
      </c>
      <c r="P1908" t="s">
        <v>6117</v>
      </c>
      <c r="Q1908" t="s">
        <v>6108</v>
      </c>
      <c r="R1908" t="s">
        <v>6118</v>
      </c>
      <c r="S1908" t="s">
        <v>6116</v>
      </c>
      <c r="T1908">
        <v>2563.293113902072</v>
      </c>
      <c r="U1908">
        <v>146880.87614990809</v>
      </c>
    </row>
    <row r="1909" spans="1:21" hidden="1">
      <c r="A1909" t="s">
        <v>6037</v>
      </c>
      <c r="B1909" t="s">
        <v>6105</v>
      </c>
      <c r="C1909" t="s">
        <v>6119</v>
      </c>
      <c r="D1909">
        <v>1.8269709999999999</v>
      </c>
      <c r="E1909">
        <v>0.143014</v>
      </c>
      <c r="F1909">
        <v>13</v>
      </c>
      <c r="G1909">
        <v>1</v>
      </c>
      <c r="H1909">
        <v>12</v>
      </c>
      <c r="I1909">
        <v>27</v>
      </c>
      <c r="J1909">
        <v>39</v>
      </c>
      <c r="K1909">
        <v>0</v>
      </c>
      <c r="L1909">
        <v>92</v>
      </c>
      <c r="M1909">
        <v>1868</v>
      </c>
      <c r="N1909">
        <v>1868</v>
      </c>
      <c r="O1909" t="s">
        <v>6040</v>
      </c>
      <c r="P1909" t="s">
        <v>6120</v>
      </c>
      <c r="Q1909" t="s">
        <v>6108</v>
      </c>
      <c r="R1909" t="s">
        <v>6121</v>
      </c>
      <c r="S1909" t="s">
        <v>6119</v>
      </c>
      <c r="T1909">
        <v>1826.9707374214811</v>
      </c>
      <c r="U1909">
        <v>143013.61774944991</v>
      </c>
    </row>
    <row r="1910" spans="1:21" hidden="1">
      <c r="A1910" t="s">
        <v>6037</v>
      </c>
      <c r="B1910" t="s">
        <v>6105</v>
      </c>
      <c r="C1910" t="s">
        <v>6122</v>
      </c>
      <c r="D1910">
        <v>11.293380000000001</v>
      </c>
      <c r="E1910">
        <v>1.9134789999999999</v>
      </c>
      <c r="F1910">
        <v>135</v>
      </c>
      <c r="G1910">
        <v>75</v>
      </c>
      <c r="H1910">
        <v>184</v>
      </c>
      <c r="I1910">
        <v>282</v>
      </c>
      <c r="J1910">
        <v>581</v>
      </c>
      <c r="K1910">
        <v>3</v>
      </c>
      <c r="L1910">
        <v>1260</v>
      </c>
      <c r="M1910">
        <v>1866</v>
      </c>
      <c r="N1910">
        <v>1866</v>
      </c>
      <c r="O1910" t="s">
        <v>6040</v>
      </c>
      <c r="P1910" t="s">
        <v>6123</v>
      </c>
      <c r="Q1910" t="s">
        <v>6108</v>
      </c>
      <c r="R1910" t="s">
        <v>6124</v>
      </c>
      <c r="S1910" t="s">
        <v>6122</v>
      </c>
      <c r="T1910">
        <v>11293.379910996329</v>
      </c>
      <c r="U1910">
        <v>1913479.0816315201</v>
      </c>
    </row>
    <row r="1911" spans="1:21" hidden="1">
      <c r="A1911" t="s">
        <v>6037</v>
      </c>
      <c r="B1911" t="s">
        <v>6105</v>
      </c>
      <c r="C1911" t="s">
        <v>6125</v>
      </c>
      <c r="D1911">
        <v>4.1523940000000001</v>
      </c>
      <c r="E1911">
        <v>0.46000099999999999</v>
      </c>
      <c r="F1911">
        <v>31</v>
      </c>
      <c r="G1911">
        <v>10</v>
      </c>
      <c r="H1911">
        <v>37</v>
      </c>
      <c r="I1911">
        <v>85</v>
      </c>
      <c r="J1911">
        <v>140</v>
      </c>
      <c r="K1911">
        <v>1</v>
      </c>
      <c r="L1911">
        <v>304</v>
      </c>
      <c r="M1911">
        <v>1870</v>
      </c>
      <c r="N1911">
        <v>1870</v>
      </c>
      <c r="O1911" t="s">
        <v>6040</v>
      </c>
      <c r="P1911" t="s">
        <v>6126</v>
      </c>
      <c r="Q1911" t="s">
        <v>6108</v>
      </c>
      <c r="R1911" t="s">
        <v>6127</v>
      </c>
      <c r="S1911" t="s">
        <v>6125</v>
      </c>
      <c r="T1911">
        <v>4152.3935996403616</v>
      </c>
      <c r="U1911">
        <v>460000.76006289868</v>
      </c>
    </row>
    <row r="1912" spans="1:21" hidden="1">
      <c r="A1912" t="s">
        <v>6037</v>
      </c>
      <c r="B1912" t="s">
        <v>6105</v>
      </c>
      <c r="C1912" t="s">
        <v>6128</v>
      </c>
      <c r="D1912">
        <v>2.9544649999999999</v>
      </c>
      <c r="E1912">
        <v>0.27265</v>
      </c>
      <c r="F1912">
        <v>12</v>
      </c>
      <c r="G1912">
        <v>9</v>
      </c>
      <c r="H1912">
        <v>11</v>
      </c>
      <c r="I1912">
        <v>34</v>
      </c>
      <c r="J1912">
        <v>54</v>
      </c>
      <c r="K1912">
        <v>1</v>
      </c>
      <c r="L1912">
        <v>121</v>
      </c>
      <c r="M1912">
        <v>1872</v>
      </c>
      <c r="N1912">
        <v>1872</v>
      </c>
      <c r="O1912" t="s">
        <v>6040</v>
      </c>
      <c r="P1912" t="s">
        <v>6129</v>
      </c>
      <c r="Q1912" t="s">
        <v>6108</v>
      </c>
      <c r="R1912" t="s">
        <v>6130</v>
      </c>
      <c r="S1912" t="s">
        <v>6128</v>
      </c>
      <c r="T1912">
        <v>2954.4648896710378</v>
      </c>
      <c r="U1912">
        <v>272649.69688474829</v>
      </c>
    </row>
    <row r="1913" spans="1:21" hidden="1">
      <c r="A1913" t="s">
        <v>6037</v>
      </c>
      <c r="B1913" t="s">
        <v>6105</v>
      </c>
      <c r="C1913" t="s">
        <v>6131</v>
      </c>
      <c r="D1913">
        <v>2.5136569999999998</v>
      </c>
      <c r="E1913">
        <v>0.17394200000000001</v>
      </c>
      <c r="F1913">
        <v>2</v>
      </c>
      <c r="G1913">
        <v>0</v>
      </c>
      <c r="H1913">
        <v>6</v>
      </c>
      <c r="I1913">
        <v>28</v>
      </c>
      <c r="J1913">
        <v>56</v>
      </c>
      <c r="K1913">
        <v>0</v>
      </c>
      <c r="L1913">
        <v>92</v>
      </c>
      <c r="M1913">
        <v>1867</v>
      </c>
      <c r="N1913">
        <v>1867</v>
      </c>
      <c r="O1913" t="s">
        <v>6040</v>
      </c>
      <c r="P1913" t="s">
        <v>6132</v>
      </c>
      <c r="Q1913" t="s">
        <v>6108</v>
      </c>
      <c r="R1913" t="s">
        <v>6133</v>
      </c>
      <c r="S1913" t="s">
        <v>6131</v>
      </c>
      <c r="T1913">
        <v>2513.6567299526018</v>
      </c>
      <c r="U1913">
        <v>173941.70661245371</v>
      </c>
    </row>
    <row r="1914" spans="1:21" hidden="1">
      <c r="A1914" t="s">
        <v>6037</v>
      </c>
      <c r="B1914" t="s">
        <v>6105</v>
      </c>
      <c r="C1914" t="s">
        <v>531</v>
      </c>
      <c r="D1914">
        <v>4.8571000000000003E-2</v>
      </c>
      <c r="E1914">
        <v>1.5999999999999999E-5</v>
      </c>
      <c r="M1914">
        <v>1873</v>
      </c>
      <c r="N1914">
        <v>1873</v>
      </c>
      <c r="O1914" t="s">
        <v>6040</v>
      </c>
      <c r="P1914" t="s">
        <v>6134</v>
      </c>
      <c r="Q1914" t="s">
        <v>6108</v>
      </c>
      <c r="R1914" t="s">
        <v>6135</v>
      </c>
      <c r="S1914" t="s">
        <v>6136</v>
      </c>
      <c r="T1914">
        <v>98.077143944962458</v>
      </c>
      <c r="U1914">
        <v>15.894236314793391</v>
      </c>
    </row>
    <row r="1915" spans="1:21" hidden="1">
      <c r="A1915" t="s">
        <v>6037</v>
      </c>
      <c r="B1915" t="s">
        <v>6105</v>
      </c>
      <c r="C1915" t="s">
        <v>531</v>
      </c>
      <c r="D1915">
        <v>4.8043000000000002E-2</v>
      </c>
      <c r="E1915">
        <v>2.1699999999999999E-4</v>
      </c>
      <c r="M1915">
        <v>1875</v>
      </c>
      <c r="N1915">
        <v>1875</v>
      </c>
      <c r="O1915" t="s">
        <v>6040</v>
      </c>
      <c r="P1915" t="s">
        <v>6137</v>
      </c>
      <c r="Q1915" t="s">
        <v>6108</v>
      </c>
      <c r="R1915" t="s">
        <v>6138</v>
      </c>
      <c r="S1915" t="s">
        <v>6139</v>
      </c>
      <c r="T1915">
        <v>87.359920439608729</v>
      </c>
      <c r="U1915">
        <v>217.0661636260763</v>
      </c>
    </row>
    <row r="1916" spans="1:21" hidden="1">
      <c r="A1916" t="s">
        <v>6037</v>
      </c>
      <c r="B1916" t="s">
        <v>6105</v>
      </c>
      <c r="C1916" t="s">
        <v>6140</v>
      </c>
      <c r="D1916">
        <v>7.192056</v>
      </c>
      <c r="E1916">
        <v>0.87271500000000002</v>
      </c>
      <c r="F1916">
        <v>46</v>
      </c>
      <c r="G1916">
        <v>61</v>
      </c>
      <c r="H1916">
        <v>50</v>
      </c>
      <c r="I1916">
        <v>161</v>
      </c>
      <c r="J1916">
        <v>211</v>
      </c>
      <c r="K1916">
        <v>0</v>
      </c>
      <c r="L1916">
        <v>529</v>
      </c>
      <c r="M1916">
        <v>1871</v>
      </c>
      <c r="N1916">
        <v>1871</v>
      </c>
      <c r="O1916" t="s">
        <v>6040</v>
      </c>
      <c r="P1916" t="s">
        <v>6141</v>
      </c>
      <c r="Q1916" t="s">
        <v>6108</v>
      </c>
      <c r="R1916" t="s">
        <v>6142</v>
      </c>
      <c r="S1916" t="s">
        <v>6140</v>
      </c>
      <c r="T1916">
        <v>7192.0558830353393</v>
      </c>
      <c r="U1916">
        <v>872714.59533387411</v>
      </c>
    </row>
    <row r="1917" spans="1:21" hidden="1">
      <c r="A1917" t="s">
        <v>6037</v>
      </c>
      <c r="B1917" t="s">
        <v>6143</v>
      </c>
      <c r="C1917" t="s">
        <v>6144</v>
      </c>
      <c r="D1917">
        <v>5.4699580000000001</v>
      </c>
      <c r="E1917">
        <v>0.63450300000000004</v>
      </c>
      <c r="F1917">
        <v>102</v>
      </c>
      <c r="G1917">
        <v>14</v>
      </c>
      <c r="H1917">
        <v>223</v>
      </c>
      <c r="I1917">
        <v>85</v>
      </c>
      <c r="J1917">
        <v>84</v>
      </c>
      <c r="K1917">
        <v>1</v>
      </c>
      <c r="L1917">
        <v>509</v>
      </c>
      <c r="M1917">
        <v>220</v>
      </c>
      <c r="N1917">
        <v>220</v>
      </c>
      <c r="O1917" t="s">
        <v>6040</v>
      </c>
      <c r="P1917" t="s">
        <v>6145</v>
      </c>
      <c r="Q1917" t="s">
        <v>6146</v>
      </c>
      <c r="R1917" t="s">
        <v>6147</v>
      </c>
      <c r="S1917" t="s">
        <v>6144</v>
      </c>
      <c r="T1917">
        <v>5469.9581071579851</v>
      </c>
      <c r="U1917">
        <v>634503.02423737699</v>
      </c>
    </row>
    <row r="1918" spans="1:21" hidden="1">
      <c r="A1918" t="s">
        <v>6037</v>
      </c>
      <c r="B1918" t="s">
        <v>6143</v>
      </c>
      <c r="C1918" t="s">
        <v>6148</v>
      </c>
      <c r="D1918">
        <v>1.8245640000000001</v>
      </c>
      <c r="E1918">
        <v>8.1495999999999999E-2</v>
      </c>
      <c r="F1918">
        <v>19</v>
      </c>
      <c r="G1918">
        <v>1</v>
      </c>
      <c r="H1918">
        <v>35</v>
      </c>
      <c r="I1918">
        <v>14</v>
      </c>
      <c r="J1918">
        <v>37</v>
      </c>
      <c r="K1918">
        <v>0</v>
      </c>
      <c r="L1918">
        <v>106</v>
      </c>
      <c r="M1918">
        <v>221</v>
      </c>
      <c r="N1918">
        <v>221</v>
      </c>
      <c r="O1918" t="s">
        <v>6040</v>
      </c>
      <c r="P1918" t="s">
        <v>6149</v>
      </c>
      <c r="Q1918" t="s">
        <v>6146</v>
      </c>
      <c r="R1918" t="s">
        <v>6150</v>
      </c>
      <c r="S1918" t="s">
        <v>6148</v>
      </c>
      <c r="T1918">
        <v>1824.563788688173</v>
      </c>
      <c r="U1918">
        <v>81495.815615604908</v>
      </c>
    </row>
    <row r="1919" spans="1:21" hidden="1">
      <c r="A1919" t="s">
        <v>6037</v>
      </c>
      <c r="B1919" t="s">
        <v>6143</v>
      </c>
      <c r="C1919" t="s">
        <v>6151</v>
      </c>
      <c r="D1919">
        <v>78.973917</v>
      </c>
      <c r="E1919">
        <v>36.586033</v>
      </c>
      <c r="F1919">
        <v>5561</v>
      </c>
      <c r="G1919">
        <v>7250</v>
      </c>
      <c r="H1919">
        <v>9732</v>
      </c>
      <c r="I1919">
        <v>6041</v>
      </c>
      <c r="J1919">
        <v>2119</v>
      </c>
      <c r="K1919">
        <v>240</v>
      </c>
      <c r="L1919">
        <v>30943</v>
      </c>
      <c r="M1919">
        <v>219</v>
      </c>
      <c r="N1919">
        <v>219</v>
      </c>
      <c r="O1919" t="s">
        <v>6040</v>
      </c>
      <c r="P1919" t="s">
        <v>6152</v>
      </c>
      <c r="Q1919" t="s">
        <v>6146</v>
      </c>
      <c r="R1919" t="s">
        <v>6153</v>
      </c>
      <c r="S1919" t="s">
        <v>6151</v>
      </c>
      <c r="T1919">
        <v>78973.916688460173</v>
      </c>
      <c r="U1919">
        <v>36586032.897825837</v>
      </c>
    </row>
    <row r="1920" spans="1:21" hidden="1">
      <c r="A1920" t="s">
        <v>6037</v>
      </c>
      <c r="B1920" t="s">
        <v>6143</v>
      </c>
      <c r="C1920" t="s">
        <v>6154</v>
      </c>
      <c r="D1920">
        <v>3.588524</v>
      </c>
      <c r="E1920">
        <v>0.41158</v>
      </c>
      <c r="F1920">
        <v>2</v>
      </c>
      <c r="G1920">
        <v>11</v>
      </c>
      <c r="H1920">
        <v>1</v>
      </c>
      <c r="I1920">
        <v>2</v>
      </c>
      <c r="J1920">
        <v>28</v>
      </c>
      <c r="K1920">
        <v>1</v>
      </c>
      <c r="L1920">
        <v>45</v>
      </c>
      <c r="M1920">
        <v>222</v>
      </c>
      <c r="N1920">
        <v>222</v>
      </c>
      <c r="O1920" t="s">
        <v>6040</v>
      </c>
      <c r="P1920" t="s">
        <v>6155</v>
      </c>
      <c r="Q1920" t="s">
        <v>6146</v>
      </c>
      <c r="R1920" t="s">
        <v>6156</v>
      </c>
      <c r="S1920" t="s">
        <v>6154</v>
      </c>
      <c r="T1920">
        <v>3588.5241252065971</v>
      </c>
      <c r="U1920">
        <v>411579.7873365726</v>
      </c>
    </row>
    <row r="1921" spans="1:21" hidden="1">
      <c r="A1921" t="s">
        <v>6037</v>
      </c>
      <c r="B1921" t="s">
        <v>6143</v>
      </c>
      <c r="C1921" t="s">
        <v>6157</v>
      </c>
      <c r="D1921">
        <v>4.2435049999999999</v>
      </c>
      <c r="E1921">
        <v>0.47331899999999999</v>
      </c>
      <c r="F1921">
        <v>77</v>
      </c>
      <c r="G1921">
        <v>14</v>
      </c>
      <c r="H1921">
        <v>118</v>
      </c>
      <c r="I1921">
        <v>171</v>
      </c>
      <c r="J1921">
        <v>84</v>
      </c>
      <c r="K1921">
        <v>0</v>
      </c>
      <c r="L1921">
        <v>464</v>
      </c>
      <c r="M1921">
        <v>218</v>
      </c>
      <c r="N1921">
        <v>218</v>
      </c>
      <c r="O1921" t="s">
        <v>6040</v>
      </c>
      <c r="P1921" t="s">
        <v>6158</v>
      </c>
      <c r="Q1921" t="s">
        <v>6146</v>
      </c>
      <c r="R1921" t="s">
        <v>6159</v>
      </c>
      <c r="S1921" t="s">
        <v>6157</v>
      </c>
      <c r="T1921">
        <v>4243.5053974935308</v>
      </c>
      <c r="U1921">
        <v>473319.16250524012</v>
      </c>
    </row>
    <row r="1922" spans="1:21" hidden="1">
      <c r="A1922" t="s">
        <v>6037</v>
      </c>
      <c r="B1922" t="s">
        <v>6143</v>
      </c>
      <c r="C1922" t="s">
        <v>531</v>
      </c>
      <c r="D1922">
        <v>0.36364200000000002</v>
      </c>
      <c r="E1922">
        <v>1.1315E-2</v>
      </c>
      <c r="M1922">
        <v>217</v>
      </c>
      <c r="N1922">
        <v>217</v>
      </c>
      <c r="O1922" t="s">
        <v>6040</v>
      </c>
      <c r="P1922" t="s">
        <v>6160</v>
      </c>
      <c r="Q1922" t="s">
        <v>6146</v>
      </c>
      <c r="R1922" t="s">
        <v>6161</v>
      </c>
      <c r="S1922" t="s">
        <v>6162</v>
      </c>
      <c r="T1922">
        <v>582.11413831776599</v>
      </c>
      <c r="U1922">
        <v>11314.557799591321</v>
      </c>
    </row>
    <row r="1923" spans="1:21" hidden="1">
      <c r="A1923" t="s">
        <v>6037</v>
      </c>
      <c r="B1923" t="s">
        <v>6163</v>
      </c>
      <c r="C1923" t="s">
        <v>6164</v>
      </c>
      <c r="D1923">
        <v>1.815421</v>
      </c>
      <c r="E1923">
        <v>0.12445199999999999</v>
      </c>
      <c r="F1923">
        <v>1</v>
      </c>
      <c r="G1923">
        <v>2</v>
      </c>
      <c r="H1923">
        <v>2</v>
      </c>
      <c r="I1923">
        <v>40</v>
      </c>
      <c r="J1923">
        <v>42</v>
      </c>
      <c r="K1923">
        <v>0</v>
      </c>
      <c r="L1923">
        <v>87</v>
      </c>
      <c r="M1923">
        <v>225</v>
      </c>
      <c r="N1923">
        <v>225</v>
      </c>
      <c r="O1923" t="s">
        <v>6040</v>
      </c>
      <c r="P1923" t="s">
        <v>6165</v>
      </c>
      <c r="Q1923" t="s">
        <v>6166</v>
      </c>
      <c r="R1923" t="s">
        <v>6167</v>
      </c>
      <c r="S1923" t="s">
        <v>6164</v>
      </c>
      <c r="T1923">
        <v>1815.421405172505</v>
      </c>
      <c r="U1923">
        <v>124451.5372440308</v>
      </c>
    </row>
    <row r="1924" spans="1:21" hidden="1">
      <c r="A1924" t="s">
        <v>6037</v>
      </c>
      <c r="B1924" t="s">
        <v>6163</v>
      </c>
      <c r="C1924" t="s">
        <v>6168</v>
      </c>
      <c r="D1924">
        <v>15.637252999999999</v>
      </c>
      <c r="E1924">
        <v>6.2317299999999998</v>
      </c>
      <c r="F1924">
        <v>870</v>
      </c>
      <c r="G1924">
        <v>403</v>
      </c>
      <c r="H1924">
        <v>1108</v>
      </c>
      <c r="I1924">
        <v>1253</v>
      </c>
      <c r="J1924">
        <v>774</v>
      </c>
      <c r="K1924">
        <v>21</v>
      </c>
      <c r="L1924">
        <v>4429</v>
      </c>
      <c r="M1924">
        <v>224</v>
      </c>
      <c r="N1924">
        <v>224</v>
      </c>
      <c r="O1924" t="s">
        <v>6040</v>
      </c>
      <c r="P1924" t="s">
        <v>6169</v>
      </c>
      <c r="Q1924" t="s">
        <v>6166</v>
      </c>
      <c r="R1924" t="s">
        <v>6170</v>
      </c>
      <c r="S1924" t="s">
        <v>6168</v>
      </c>
      <c r="T1924">
        <v>15637.252947291159</v>
      </c>
      <c r="U1924">
        <v>6231729.512920971</v>
      </c>
    </row>
    <row r="1925" spans="1:21" hidden="1">
      <c r="A1925" t="s">
        <v>6037</v>
      </c>
      <c r="B1925" t="s">
        <v>6163</v>
      </c>
      <c r="C1925" t="s">
        <v>6171</v>
      </c>
      <c r="D1925">
        <v>3.7643840000000002</v>
      </c>
      <c r="E1925">
        <v>0.31949499999999997</v>
      </c>
      <c r="F1925">
        <v>8</v>
      </c>
      <c r="G1925">
        <v>5</v>
      </c>
      <c r="H1925">
        <v>11</v>
      </c>
      <c r="I1925">
        <v>44</v>
      </c>
      <c r="J1925">
        <v>51</v>
      </c>
      <c r="K1925">
        <v>0</v>
      </c>
      <c r="L1925">
        <v>119</v>
      </c>
      <c r="M1925">
        <v>223</v>
      </c>
      <c r="N1925">
        <v>223</v>
      </c>
      <c r="O1925" t="s">
        <v>6040</v>
      </c>
      <c r="P1925" t="s">
        <v>6172</v>
      </c>
      <c r="Q1925" t="s">
        <v>6166</v>
      </c>
      <c r="R1925" t="s">
        <v>6173</v>
      </c>
      <c r="S1925" t="s">
        <v>6171</v>
      </c>
      <c r="T1925">
        <v>3764.3836909960519</v>
      </c>
      <c r="U1925">
        <v>319494.99055802601</v>
      </c>
    </row>
    <row r="1926" spans="1:21" hidden="1">
      <c r="A1926" t="s">
        <v>6037</v>
      </c>
      <c r="B1926" t="s">
        <v>6174</v>
      </c>
      <c r="C1926" t="s">
        <v>6175</v>
      </c>
      <c r="D1926">
        <v>8.4748149999999995</v>
      </c>
      <c r="E1926">
        <v>1.1757789999999999</v>
      </c>
      <c r="F1926">
        <v>55</v>
      </c>
      <c r="G1926">
        <v>12</v>
      </c>
      <c r="H1926">
        <v>96</v>
      </c>
      <c r="I1926">
        <v>177</v>
      </c>
      <c r="J1926">
        <v>160</v>
      </c>
      <c r="K1926">
        <v>0</v>
      </c>
      <c r="L1926">
        <v>500</v>
      </c>
      <c r="M1926">
        <v>232</v>
      </c>
      <c r="N1926">
        <v>232</v>
      </c>
      <c r="O1926" t="s">
        <v>6040</v>
      </c>
      <c r="P1926" t="s">
        <v>6176</v>
      </c>
      <c r="Q1926" t="s">
        <v>6177</v>
      </c>
      <c r="R1926" t="s">
        <v>6178</v>
      </c>
      <c r="S1926" t="s">
        <v>6175</v>
      </c>
      <c r="T1926">
        <v>8474.8154665592992</v>
      </c>
      <c r="U1926">
        <v>1175778.7907158311</v>
      </c>
    </row>
    <row r="1927" spans="1:21" hidden="1">
      <c r="A1927" t="s">
        <v>6037</v>
      </c>
      <c r="B1927" t="s">
        <v>6174</v>
      </c>
      <c r="C1927" t="s">
        <v>6179</v>
      </c>
      <c r="D1927">
        <v>2.2719010000000002</v>
      </c>
      <c r="E1927">
        <v>0.163131</v>
      </c>
      <c r="F1927">
        <v>16</v>
      </c>
      <c r="G1927">
        <v>0</v>
      </c>
      <c r="H1927">
        <v>14</v>
      </c>
      <c r="I1927">
        <v>33</v>
      </c>
      <c r="J1927">
        <v>24</v>
      </c>
      <c r="K1927">
        <v>0</v>
      </c>
      <c r="L1927">
        <v>87</v>
      </c>
      <c r="M1927">
        <v>233</v>
      </c>
      <c r="N1927">
        <v>233</v>
      </c>
      <c r="O1927" t="s">
        <v>6040</v>
      </c>
      <c r="P1927" t="s">
        <v>6180</v>
      </c>
      <c r="Q1927" t="s">
        <v>6177</v>
      </c>
      <c r="R1927" t="s">
        <v>6181</v>
      </c>
      <c r="S1927" t="s">
        <v>6179</v>
      </c>
      <c r="T1927">
        <v>2271.9010507084972</v>
      </c>
      <c r="U1927">
        <v>163131.2913055791</v>
      </c>
    </row>
    <row r="1928" spans="1:21" hidden="1">
      <c r="A1928" t="s">
        <v>6037</v>
      </c>
      <c r="B1928" t="s">
        <v>6174</v>
      </c>
      <c r="C1928" t="s">
        <v>6182</v>
      </c>
      <c r="D1928">
        <v>6.0872659999999996</v>
      </c>
      <c r="E1928">
        <v>0.64139599999999997</v>
      </c>
      <c r="F1928">
        <v>50</v>
      </c>
      <c r="G1928">
        <v>18</v>
      </c>
      <c r="H1928">
        <v>124</v>
      </c>
      <c r="I1928">
        <v>113</v>
      </c>
      <c r="J1928">
        <v>88</v>
      </c>
      <c r="K1928">
        <v>2</v>
      </c>
      <c r="L1928">
        <v>395</v>
      </c>
      <c r="M1928">
        <v>236</v>
      </c>
      <c r="N1928">
        <v>236</v>
      </c>
      <c r="O1928" t="s">
        <v>6040</v>
      </c>
      <c r="P1928" t="s">
        <v>6183</v>
      </c>
      <c r="Q1928" t="s">
        <v>6177</v>
      </c>
      <c r="R1928" t="s">
        <v>6184</v>
      </c>
      <c r="S1928" t="s">
        <v>6182</v>
      </c>
      <c r="T1928">
        <v>6087.2659430866397</v>
      </c>
      <c r="U1928">
        <v>641396.10466981819</v>
      </c>
    </row>
    <row r="1929" spans="1:21" hidden="1">
      <c r="A1929" t="s">
        <v>6037</v>
      </c>
      <c r="B1929" t="s">
        <v>6174</v>
      </c>
      <c r="C1929" t="s">
        <v>6185</v>
      </c>
      <c r="D1929">
        <v>2.0822829999999999</v>
      </c>
      <c r="E1929">
        <v>0.16844300000000001</v>
      </c>
      <c r="F1929">
        <v>8</v>
      </c>
      <c r="G1929">
        <v>0</v>
      </c>
      <c r="H1929">
        <v>12</v>
      </c>
      <c r="I1929">
        <v>34</v>
      </c>
      <c r="J1929">
        <v>35</v>
      </c>
      <c r="K1929">
        <v>1</v>
      </c>
      <c r="L1929">
        <v>90</v>
      </c>
      <c r="M1929">
        <v>235</v>
      </c>
      <c r="N1929">
        <v>235</v>
      </c>
      <c r="O1929" t="s">
        <v>6040</v>
      </c>
      <c r="P1929" t="s">
        <v>6186</v>
      </c>
      <c r="Q1929" t="s">
        <v>6177</v>
      </c>
      <c r="R1929" t="s">
        <v>6187</v>
      </c>
      <c r="S1929" t="s">
        <v>6185</v>
      </c>
      <c r="T1929">
        <v>2082.2830876680241</v>
      </c>
      <c r="U1929">
        <v>168442.83268324181</v>
      </c>
    </row>
    <row r="1930" spans="1:21" hidden="1">
      <c r="A1930" t="s">
        <v>6037</v>
      </c>
      <c r="B1930" t="s">
        <v>6174</v>
      </c>
      <c r="C1930" t="s">
        <v>6188</v>
      </c>
      <c r="D1930">
        <v>3.1981470000000001</v>
      </c>
      <c r="E1930">
        <v>0.39149400000000001</v>
      </c>
      <c r="F1930">
        <v>48</v>
      </c>
      <c r="G1930">
        <v>2</v>
      </c>
      <c r="H1930">
        <v>56</v>
      </c>
      <c r="I1930">
        <v>35</v>
      </c>
      <c r="J1930">
        <v>83</v>
      </c>
      <c r="K1930">
        <v>0</v>
      </c>
      <c r="L1930">
        <v>224</v>
      </c>
      <c r="M1930">
        <v>226</v>
      </c>
      <c r="N1930">
        <v>226</v>
      </c>
      <c r="O1930" t="s">
        <v>6040</v>
      </c>
      <c r="P1930" t="s">
        <v>6189</v>
      </c>
      <c r="Q1930" t="s">
        <v>6177</v>
      </c>
      <c r="R1930" t="s">
        <v>6190</v>
      </c>
      <c r="S1930" t="s">
        <v>6188</v>
      </c>
      <c r="T1930">
        <v>3198.1472181863451</v>
      </c>
      <c r="U1930">
        <v>391494.49726887449</v>
      </c>
    </row>
    <row r="1931" spans="1:21" hidden="1">
      <c r="A1931" t="s">
        <v>6037</v>
      </c>
      <c r="B1931" t="s">
        <v>6174</v>
      </c>
      <c r="C1931" t="s">
        <v>6191</v>
      </c>
      <c r="D1931">
        <v>10.813428</v>
      </c>
      <c r="E1931">
        <v>3.3202210000000001</v>
      </c>
      <c r="F1931">
        <v>384</v>
      </c>
      <c r="G1931">
        <v>109</v>
      </c>
      <c r="H1931">
        <v>503</v>
      </c>
      <c r="I1931">
        <v>497</v>
      </c>
      <c r="J1931">
        <v>500</v>
      </c>
      <c r="K1931">
        <v>7</v>
      </c>
      <c r="L1931">
        <v>2000</v>
      </c>
      <c r="M1931">
        <v>231</v>
      </c>
      <c r="N1931">
        <v>231</v>
      </c>
      <c r="O1931" t="s">
        <v>6040</v>
      </c>
      <c r="P1931" t="s">
        <v>6192</v>
      </c>
      <c r="Q1931" t="s">
        <v>6177</v>
      </c>
      <c r="R1931" t="s">
        <v>6193</v>
      </c>
      <c r="S1931" t="s">
        <v>6191</v>
      </c>
      <c r="T1931">
        <v>10813.4280310665</v>
      </c>
      <c r="U1931">
        <v>3320220.9374669972</v>
      </c>
    </row>
    <row r="1932" spans="1:21" hidden="1">
      <c r="A1932" t="s">
        <v>6037</v>
      </c>
      <c r="B1932" t="s">
        <v>6174</v>
      </c>
      <c r="C1932" t="s">
        <v>6194</v>
      </c>
      <c r="D1932">
        <v>1.417314</v>
      </c>
      <c r="E1932">
        <v>5.1471000000000003E-2</v>
      </c>
      <c r="F1932">
        <v>0</v>
      </c>
      <c r="G1932">
        <v>0</v>
      </c>
      <c r="H1932">
        <v>0</v>
      </c>
      <c r="I1932">
        <v>0</v>
      </c>
      <c r="J1932">
        <v>17</v>
      </c>
      <c r="K1932">
        <v>0</v>
      </c>
      <c r="L1932">
        <v>17</v>
      </c>
      <c r="M1932">
        <v>241</v>
      </c>
      <c r="N1932">
        <v>241</v>
      </c>
      <c r="O1932" t="s">
        <v>6040</v>
      </c>
      <c r="P1932" t="s">
        <v>6195</v>
      </c>
      <c r="Q1932" t="s">
        <v>6177</v>
      </c>
      <c r="R1932" t="s">
        <v>6196</v>
      </c>
      <c r="S1932" t="s">
        <v>6194</v>
      </c>
      <c r="T1932">
        <v>1417.313976658183</v>
      </c>
      <c r="U1932">
        <v>51471.338401647321</v>
      </c>
    </row>
    <row r="1933" spans="1:21" hidden="1">
      <c r="A1933" t="s">
        <v>6037</v>
      </c>
      <c r="B1933" t="s">
        <v>6174</v>
      </c>
      <c r="C1933" t="s">
        <v>6197</v>
      </c>
      <c r="D1933">
        <v>10.028014000000001</v>
      </c>
      <c r="E1933">
        <v>1.103289</v>
      </c>
      <c r="F1933">
        <v>115</v>
      </c>
      <c r="G1933">
        <v>26</v>
      </c>
      <c r="H1933">
        <v>112</v>
      </c>
      <c r="I1933">
        <v>139</v>
      </c>
      <c r="J1933">
        <v>195</v>
      </c>
      <c r="K1933">
        <v>2</v>
      </c>
      <c r="L1933">
        <v>589</v>
      </c>
      <c r="M1933">
        <v>229</v>
      </c>
      <c r="N1933">
        <v>229</v>
      </c>
      <c r="O1933" t="s">
        <v>6040</v>
      </c>
      <c r="P1933" t="s">
        <v>6198</v>
      </c>
      <c r="Q1933" t="s">
        <v>6177</v>
      </c>
      <c r="R1933" t="s">
        <v>6199</v>
      </c>
      <c r="S1933" t="s">
        <v>6197</v>
      </c>
      <c r="T1933">
        <v>10028.013715625921</v>
      </c>
      <c r="U1933">
        <v>1103289.316970268</v>
      </c>
    </row>
    <row r="1934" spans="1:21" hidden="1">
      <c r="A1934" t="s">
        <v>6037</v>
      </c>
      <c r="B1934" t="s">
        <v>6174</v>
      </c>
      <c r="C1934" t="s">
        <v>6200</v>
      </c>
      <c r="D1934">
        <v>34.186512</v>
      </c>
      <c r="E1934">
        <v>7.6430290000000003</v>
      </c>
      <c r="F1934">
        <v>673</v>
      </c>
      <c r="G1934">
        <v>384</v>
      </c>
      <c r="H1934">
        <v>1216</v>
      </c>
      <c r="I1934">
        <v>410</v>
      </c>
      <c r="J1934">
        <v>708</v>
      </c>
      <c r="K1934">
        <v>0</v>
      </c>
      <c r="L1934">
        <v>3391</v>
      </c>
      <c r="M1934">
        <v>234</v>
      </c>
      <c r="N1934">
        <v>234</v>
      </c>
      <c r="O1934" t="s">
        <v>6040</v>
      </c>
      <c r="P1934" t="s">
        <v>6201</v>
      </c>
      <c r="Q1934" t="s">
        <v>6177</v>
      </c>
      <c r="R1934" t="s">
        <v>6202</v>
      </c>
      <c r="S1934" t="s">
        <v>6200</v>
      </c>
      <c r="T1934">
        <v>34186.512127553942</v>
      </c>
      <c r="U1934">
        <v>7643028.6351553705</v>
      </c>
    </row>
    <row r="1935" spans="1:21" hidden="1">
      <c r="A1935" t="s">
        <v>6037</v>
      </c>
      <c r="B1935" t="s">
        <v>6174</v>
      </c>
      <c r="C1935" t="s">
        <v>6203</v>
      </c>
      <c r="D1935">
        <v>2.7826209999999998</v>
      </c>
      <c r="E1935">
        <v>0.369641</v>
      </c>
      <c r="F1935">
        <v>25</v>
      </c>
      <c r="G1935">
        <v>2</v>
      </c>
      <c r="H1935">
        <v>40</v>
      </c>
      <c r="I1935">
        <v>47</v>
      </c>
      <c r="J1935">
        <v>62</v>
      </c>
      <c r="K1935">
        <v>0</v>
      </c>
      <c r="L1935">
        <v>176</v>
      </c>
      <c r="M1935">
        <v>238</v>
      </c>
      <c r="N1935">
        <v>238</v>
      </c>
      <c r="O1935" t="s">
        <v>6040</v>
      </c>
      <c r="P1935" t="s">
        <v>6204</v>
      </c>
      <c r="Q1935" t="s">
        <v>6177</v>
      </c>
      <c r="R1935" t="s">
        <v>6205</v>
      </c>
      <c r="S1935" t="s">
        <v>6203</v>
      </c>
      <c r="T1935">
        <v>3264.668996962429</v>
      </c>
      <c r="U1935">
        <v>369641.3969626149</v>
      </c>
    </row>
    <row r="1936" spans="1:21" hidden="1">
      <c r="A1936" t="s">
        <v>6037</v>
      </c>
      <c r="B1936" t="s">
        <v>6174</v>
      </c>
      <c r="C1936" t="s">
        <v>6206</v>
      </c>
      <c r="D1936">
        <v>2.8963160000000001</v>
      </c>
      <c r="E1936">
        <v>0.22794400000000001</v>
      </c>
      <c r="F1936">
        <v>30</v>
      </c>
      <c r="G1936">
        <v>2</v>
      </c>
      <c r="H1936">
        <v>32</v>
      </c>
      <c r="I1936">
        <v>55</v>
      </c>
      <c r="J1936">
        <v>43</v>
      </c>
      <c r="K1936">
        <v>0</v>
      </c>
      <c r="L1936">
        <v>162</v>
      </c>
      <c r="M1936">
        <v>230</v>
      </c>
      <c r="N1936">
        <v>230</v>
      </c>
      <c r="O1936" t="s">
        <v>6040</v>
      </c>
      <c r="P1936" t="s">
        <v>6207</v>
      </c>
      <c r="Q1936" t="s">
        <v>6177</v>
      </c>
      <c r="R1936" t="s">
        <v>6208</v>
      </c>
      <c r="S1936" t="s">
        <v>6206</v>
      </c>
      <c r="T1936">
        <v>2896.31565971086</v>
      </c>
      <c r="U1936">
        <v>227944.1000114496</v>
      </c>
    </row>
    <row r="1937" spans="1:21" hidden="1">
      <c r="A1937" t="s">
        <v>6037</v>
      </c>
      <c r="B1937" t="s">
        <v>6174</v>
      </c>
      <c r="C1937" t="s">
        <v>6209</v>
      </c>
      <c r="D1937">
        <v>2.799105</v>
      </c>
      <c r="E1937">
        <v>0.22633300000000001</v>
      </c>
      <c r="F1937">
        <v>13</v>
      </c>
      <c r="G1937">
        <v>0</v>
      </c>
      <c r="H1937">
        <v>22</v>
      </c>
      <c r="I1937">
        <v>42</v>
      </c>
      <c r="J1937">
        <v>77</v>
      </c>
      <c r="K1937">
        <v>0</v>
      </c>
      <c r="L1937">
        <v>154</v>
      </c>
      <c r="M1937">
        <v>237</v>
      </c>
      <c r="N1937">
        <v>237</v>
      </c>
      <c r="O1937" t="s">
        <v>6040</v>
      </c>
      <c r="P1937" t="s">
        <v>6210</v>
      </c>
      <c r="Q1937" t="s">
        <v>6177</v>
      </c>
      <c r="R1937" t="s">
        <v>6211</v>
      </c>
      <c r="S1937" t="s">
        <v>6212</v>
      </c>
      <c r="T1937">
        <v>2945.891226609901</v>
      </c>
      <c r="U1937">
        <v>226333.10397432381</v>
      </c>
    </row>
    <row r="1938" spans="1:21" hidden="1">
      <c r="A1938" t="s">
        <v>6037</v>
      </c>
      <c r="B1938" t="s">
        <v>6174</v>
      </c>
      <c r="C1938" t="s">
        <v>6213</v>
      </c>
      <c r="D1938">
        <v>0.900038</v>
      </c>
      <c r="E1938">
        <v>4.2832000000000002E-2</v>
      </c>
      <c r="F1938">
        <v>4</v>
      </c>
      <c r="G1938">
        <v>0</v>
      </c>
      <c r="H1938">
        <v>5</v>
      </c>
      <c r="I1938">
        <v>12</v>
      </c>
      <c r="J1938">
        <v>20</v>
      </c>
      <c r="K1938">
        <v>0</v>
      </c>
      <c r="L1938">
        <v>41</v>
      </c>
      <c r="M1938">
        <v>227</v>
      </c>
      <c r="N1938">
        <v>227</v>
      </c>
      <c r="O1938" t="s">
        <v>6040</v>
      </c>
      <c r="P1938" t="s">
        <v>6214</v>
      </c>
      <c r="Q1938" t="s">
        <v>6177</v>
      </c>
      <c r="R1938" t="s">
        <v>6215</v>
      </c>
      <c r="S1938" t="s">
        <v>6213</v>
      </c>
      <c r="T1938">
        <v>900.03815769278458</v>
      </c>
      <c r="U1938">
        <v>42831.687792443161</v>
      </c>
    </row>
    <row r="1939" spans="1:21" hidden="1">
      <c r="A1939" t="s">
        <v>6037</v>
      </c>
      <c r="B1939" t="s">
        <v>6174</v>
      </c>
      <c r="C1939" t="s">
        <v>6216</v>
      </c>
      <c r="D1939">
        <v>2.381713</v>
      </c>
      <c r="E1939">
        <v>0.18591199999999999</v>
      </c>
      <c r="F1939">
        <v>22</v>
      </c>
      <c r="G1939">
        <v>0</v>
      </c>
      <c r="H1939">
        <v>26</v>
      </c>
      <c r="I1939">
        <v>38</v>
      </c>
      <c r="J1939">
        <v>58</v>
      </c>
      <c r="K1939">
        <v>0</v>
      </c>
      <c r="L1939">
        <v>144</v>
      </c>
      <c r="M1939">
        <v>239</v>
      </c>
      <c r="N1939">
        <v>239</v>
      </c>
      <c r="O1939" t="s">
        <v>6040</v>
      </c>
      <c r="P1939" t="s">
        <v>6217</v>
      </c>
      <c r="Q1939" t="s">
        <v>6177</v>
      </c>
      <c r="R1939" t="s">
        <v>6218</v>
      </c>
      <c r="S1939" t="s">
        <v>6216</v>
      </c>
      <c r="T1939">
        <v>2381.71334916761</v>
      </c>
      <c r="U1939">
        <v>185911.79001201171</v>
      </c>
    </row>
    <row r="1940" spans="1:21" hidden="1">
      <c r="A1940" t="s">
        <v>6037</v>
      </c>
      <c r="B1940" t="s">
        <v>6174</v>
      </c>
      <c r="C1940" t="s">
        <v>6219</v>
      </c>
      <c r="D1940">
        <v>5.2092299999999998</v>
      </c>
      <c r="E1940">
        <v>0.85652200000000001</v>
      </c>
      <c r="F1940">
        <v>84</v>
      </c>
      <c r="G1940">
        <v>32</v>
      </c>
      <c r="H1940">
        <v>165</v>
      </c>
      <c r="I1940">
        <v>113</v>
      </c>
      <c r="J1940">
        <v>160</v>
      </c>
      <c r="K1940">
        <v>0</v>
      </c>
      <c r="L1940">
        <v>554</v>
      </c>
      <c r="M1940">
        <v>228</v>
      </c>
      <c r="N1940">
        <v>228</v>
      </c>
      <c r="O1940" t="s">
        <v>6040</v>
      </c>
      <c r="P1940" t="s">
        <v>6220</v>
      </c>
      <c r="Q1940" t="s">
        <v>6177</v>
      </c>
      <c r="R1940" t="s">
        <v>6221</v>
      </c>
      <c r="S1940" t="s">
        <v>6219</v>
      </c>
      <c r="T1940">
        <v>5209.2298250399381</v>
      </c>
      <c r="U1940">
        <v>856521.84009875765</v>
      </c>
    </row>
    <row r="1941" spans="1:21" hidden="1">
      <c r="A1941" t="s">
        <v>6037</v>
      </c>
      <c r="B1941" t="s">
        <v>6174</v>
      </c>
      <c r="C1941" t="s">
        <v>531</v>
      </c>
      <c r="D1941">
        <v>2.6870000000000002E-2</v>
      </c>
      <c r="E1941">
        <v>6.7000000000000002E-5</v>
      </c>
      <c r="M1941">
        <v>240</v>
      </c>
      <c r="N1941">
        <v>240</v>
      </c>
      <c r="O1941" t="s">
        <v>6040</v>
      </c>
      <c r="P1941" t="s">
        <v>6222</v>
      </c>
      <c r="Q1941" t="s">
        <v>6177</v>
      </c>
      <c r="R1941" t="s">
        <v>6223</v>
      </c>
      <c r="S1941" t="s">
        <v>6224</v>
      </c>
      <c r="T1941">
        <v>56.921386774552147</v>
      </c>
      <c r="U1941">
        <v>67.22839770242031</v>
      </c>
    </row>
    <row r="1942" spans="1:21" hidden="1">
      <c r="A1942" t="s">
        <v>6037</v>
      </c>
      <c r="B1942" t="s">
        <v>6225</v>
      </c>
      <c r="C1942" t="s">
        <v>6226</v>
      </c>
      <c r="D1942">
        <v>1.972853</v>
      </c>
      <c r="E1942">
        <v>0.13788</v>
      </c>
      <c r="F1942">
        <v>12</v>
      </c>
      <c r="G1942">
        <v>1</v>
      </c>
      <c r="H1942">
        <v>11</v>
      </c>
      <c r="I1942">
        <v>21</v>
      </c>
      <c r="J1942">
        <v>31</v>
      </c>
      <c r="K1942">
        <v>0</v>
      </c>
      <c r="L1942">
        <v>76</v>
      </c>
      <c r="M1942">
        <v>243</v>
      </c>
      <c r="N1942">
        <v>243</v>
      </c>
      <c r="O1942" t="s">
        <v>6040</v>
      </c>
      <c r="P1942" t="s">
        <v>6227</v>
      </c>
      <c r="Q1942" t="s">
        <v>6228</v>
      </c>
      <c r="R1942" t="s">
        <v>6229</v>
      </c>
      <c r="S1942" t="s">
        <v>6226</v>
      </c>
      <c r="T1942">
        <v>1972.8533584657109</v>
      </c>
      <c r="U1942">
        <v>137880.35593266069</v>
      </c>
    </row>
    <row r="1943" spans="1:21" hidden="1">
      <c r="A1943" t="s">
        <v>6037</v>
      </c>
      <c r="B1943" t="s">
        <v>6225</v>
      </c>
      <c r="C1943" t="s">
        <v>6230</v>
      </c>
      <c r="D1943">
        <v>4.0290249999999999</v>
      </c>
      <c r="E1943">
        <v>0.25252400000000003</v>
      </c>
      <c r="F1943">
        <v>21</v>
      </c>
      <c r="G1943">
        <v>5</v>
      </c>
      <c r="H1943">
        <v>20</v>
      </c>
      <c r="I1943">
        <v>40</v>
      </c>
      <c r="J1943">
        <v>43</v>
      </c>
      <c r="K1943">
        <v>0</v>
      </c>
      <c r="L1943">
        <v>129</v>
      </c>
      <c r="M1943">
        <v>242</v>
      </c>
      <c r="N1943">
        <v>242</v>
      </c>
      <c r="O1943" t="s">
        <v>6040</v>
      </c>
      <c r="P1943" t="s">
        <v>6231</v>
      </c>
      <c r="Q1943" t="s">
        <v>6228</v>
      </c>
      <c r="R1943" t="s">
        <v>6232</v>
      </c>
      <c r="S1943" t="s">
        <v>6230</v>
      </c>
      <c r="T1943">
        <v>4029.0254293142698</v>
      </c>
      <c r="U1943">
        <v>252524.48730714741</v>
      </c>
    </row>
    <row r="1944" spans="1:21" hidden="1">
      <c r="A1944" t="s">
        <v>6037</v>
      </c>
      <c r="B1944" t="s">
        <v>6225</v>
      </c>
      <c r="C1944" t="s">
        <v>6233</v>
      </c>
      <c r="D1944">
        <v>4.3223000000000003</v>
      </c>
      <c r="E1944">
        <v>0.456229</v>
      </c>
      <c r="F1944">
        <v>28</v>
      </c>
      <c r="G1944">
        <v>8</v>
      </c>
      <c r="H1944">
        <v>35</v>
      </c>
      <c r="I1944">
        <v>59</v>
      </c>
      <c r="J1944">
        <v>84</v>
      </c>
      <c r="K1944">
        <v>0</v>
      </c>
      <c r="L1944">
        <v>214</v>
      </c>
      <c r="M1944">
        <v>247</v>
      </c>
      <c r="N1944">
        <v>247</v>
      </c>
      <c r="O1944" t="s">
        <v>6040</v>
      </c>
      <c r="P1944" t="s">
        <v>6234</v>
      </c>
      <c r="Q1944" t="s">
        <v>6228</v>
      </c>
      <c r="R1944" t="s">
        <v>6235</v>
      </c>
      <c r="S1944" t="s">
        <v>6233</v>
      </c>
      <c r="T1944">
        <v>4322.2996238591631</v>
      </c>
      <c r="U1944">
        <v>456229.00043247931</v>
      </c>
    </row>
    <row r="1945" spans="1:21" hidden="1">
      <c r="A1945" t="s">
        <v>6037</v>
      </c>
      <c r="B1945" t="s">
        <v>6225</v>
      </c>
      <c r="C1945" t="s">
        <v>6236</v>
      </c>
      <c r="D1945">
        <v>8.6246410000000004</v>
      </c>
      <c r="E1945">
        <v>1.3757630000000001</v>
      </c>
      <c r="F1945">
        <v>157</v>
      </c>
      <c r="G1945">
        <v>51</v>
      </c>
      <c r="H1945">
        <v>171</v>
      </c>
      <c r="I1945">
        <v>295</v>
      </c>
      <c r="J1945">
        <v>438</v>
      </c>
      <c r="K1945">
        <v>1</v>
      </c>
      <c r="L1945">
        <v>1113</v>
      </c>
      <c r="M1945">
        <v>244</v>
      </c>
      <c r="N1945">
        <v>244</v>
      </c>
      <c r="O1945" t="s">
        <v>6040</v>
      </c>
      <c r="P1945" t="s">
        <v>6237</v>
      </c>
      <c r="Q1945" t="s">
        <v>6228</v>
      </c>
      <c r="R1945" t="s">
        <v>6238</v>
      </c>
      <c r="S1945" t="s">
        <v>6236</v>
      </c>
      <c r="T1945">
        <v>8624.6411075396118</v>
      </c>
      <c r="U1945">
        <v>1375762.841740235</v>
      </c>
    </row>
    <row r="1946" spans="1:21" hidden="1">
      <c r="A1946" t="s">
        <v>6037</v>
      </c>
      <c r="B1946" t="s">
        <v>6225</v>
      </c>
      <c r="C1946" t="s">
        <v>6239</v>
      </c>
      <c r="D1946">
        <v>8.7758850000000006</v>
      </c>
      <c r="E1946">
        <v>1.1840520000000001</v>
      </c>
      <c r="F1946">
        <v>206</v>
      </c>
      <c r="G1946">
        <v>9</v>
      </c>
      <c r="H1946">
        <v>373</v>
      </c>
      <c r="I1946">
        <v>175</v>
      </c>
      <c r="J1946">
        <v>113</v>
      </c>
      <c r="K1946">
        <v>0</v>
      </c>
      <c r="L1946">
        <v>876</v>
      </c>
      <c r="M1946">
        <v>245</v>
      </c>
      <c r="N1946">
        <v>245</v>
      </c>
      <c r="O1946" t="s">
        <v>6040</v>
      </c>
      <c r="P1946" t="s">
        <v>6240</v>
      </c>
      <c r="Q1946" t="s">
        <v>6228</v>
      </c>
      <c r="R1946" t="s">
        <v>6241</v>
      </c>
      <c r="S1946" t="s">
        <v>6239</v>
      </c>
      <c r="T1946">
        <v>8775.8845984831369</v>
      </c>
      <c r="U1946">
        <v>1184052.041360023</v>
      </c>
    </row>
    <row r="1947" spans="1:21" hidden="1">
      <c r="A1947" t="s">
        <v>6037</v>
      </c>
      <c r="B1947" t="s">
        <v>6225</v>
      </c>
      <c r="C1947" t="s">
        <v>6242</v>
      </c>
      <c r="D1947">
        <v>26.872323000000002</v>
      </c>
      <c r="E1947">
        <v>6.2315399999999999</v>
      </c>
      <c r="F1947">
        <v>843</v>
      </c>
      <c r="G1947">
        <v>347</v>
      </c>
      <c r="H1947">
        <v>1126</v>
      </c>
      <c r="I1947">
        <v>1084</v>
      </c>
      <c r="J1947">
        <v>1198</v>
      </c>
      <c r="K1947">
        <v>6</v>
      </c>
      <c r="L1947">
        <v>4604</v>
      </c>
      <c r="M1947">
        <v>246</v>
      </c>
      <c r="N1947">
        <v>246</v>
      </c>
      <c r="O1947" t="s">
        <v>6040</v>
      </c>
      <c r="P1947" t="s">
        <v>6243</v>
      </c>
      <c r="Q1947" t="s">
        <v>6228</v>
      </c>
      <c r="R1947" t="s">
        <v>6244</v>
      </c>
      <c r="S1947" t="s">
        <v>6242</v>
      </c>
      <c r="T1947">
        <v>26872.32295046428</v>
      </c>
      <c r="U1947">
        <v>6231540.2852486428</v>
      </c>
    </row>
    <row r="1948" spans="1:21" hidden="1">
      <c r="A1948" t="s">
        <v>6037</v>
      </c>
      <c r="B1948" t="s">
        <v>6225</v>
      </c>
      <c r="C1948" s="344" t="s">
        <v>531</v>
      </c>
      <c r="D1948">
        <v>1.912255</v>
      </c>
      <c r="E1948">
        <v>0.12879099999999999</v>
      </c>
      <c r="M1948">
        <v>248</v>
      </c>
      <c r="N1948">
        <v>248</v>
      </c>
      <c r="O1948" t="s">
        <v>6040</v>
      </c>
      <c r="P1948" t="s">
        <v>6245</v>
      </c>
      <c r="Q1948" t="s">
        <v>6228</v>
      </c>
      <c r="R1948" t="s">
        <v>6246</v>
      </c>
      <c r="S1948" t="s">
        <v>6247</v>
      </c>
      <c r="T1948">
        <v>1912.254792392032</v>
      </c>
      <c r="U1948">
        <v>128791.42518876131</v>
      </c>
    </row>
    <row r="1949" spans="1:21" hidden="1">
      <c r="A1949" t="s">
        <v>6037</v>
      </c>
      <c r="B1949" t="s">
        <v>6248</v>
      </c>
      <c r="C1949" t="s">
        <v>6249</v>
      </c>
      <c r="D1949">
        <v>3.6422150000000002</v>
      </c>
      <c r="E1949">
        <v>0.25461400000000001</v>
      </c>
      <c r="F1949">
        <v>9</v>
      </c>
      <c r="G1949">
        <v>0</v>
      </c>
      <c r="H1949">
        <v>11</v>
      </c>
      <c r="I1949">
        <v>29</v>
      </c>
      <c r="J1949">
        <v>54</v>
      </c>
      <c r="K1949">
        <v>0</v>
      </c>
      <c r="L1949">
        <v>103</v>
      </c>
      <c r="M1949">
        <v>2577</v>
      </c>
      <c r="N1949">
        <v>2577</v>
      </c>
      <c r="O1949" t="s">
        <v>6040</v>
      </c>
      <c r="P1949" t="s">
        <v>6250</v>
      </c>
      <c r="Q1949" t="s">
        <v>6251</v>
      </c>
      <c r="R1949" t="s">
        <v>6252</v>
      </c>
      <c r="S1949" t="s">
        <v>6249</v>
      </c>
      <c r="T1949">
        <v>3642.215081977401</v>
      </c>
      <c r="U1949">
        <v>254613.81489166309</v>
      </c>
    </row>
    <row r="1950" spans="1:21" hidden="1">
      <c r="A1950" t="s">
        <v>6037</v>
      </c>
      <c r="B1950" t="s">
        <v>6248</v>
      </c>
      <c r="C1950" t="s">
        <v>6162</v>
      </c>
      <c r="D1950">
        <v>41.493296999999998</v>
      </c>
      <c r="E1950">
        <v>18.216453999999999</v>
      </c>
      <c r="F1950">
        <v>2240</v>
      </c>
      <c r="G1950">
        <v>2883</v>
      </c>
      <c r="H1950">
        <v>3331</v>
      </c>
      <c r="I1950">
        <v>3828</v>
      </c>
      <c r="J1950">
        <v>2128</v>
      </c>
      <c r="K1950">
        <v>72</v>
      </c>
      <c r="L1950">
        <v>14482</v>
      </c>
      <c r="M1950">
        <v>2575</v>
      </c>
      <c r="N1950">
        <v>2575</v>
      </c>
      <c r="O1950" t="s">
        <v>6040</v>
      </c>
      <c r="P1950" t="s">
        <v>6253</v>
      </c>
      <c r="Q1950" t="s">
        <v>6251</v>
      </c>
      <c r="R1950" t="s">
        <v>6161</v>
      </c>
      <c r="S1950" t="s">
        <v>6162</v>
      </c>
      <c r="T1950">
        <v>41711.769136811679</v>
      </c>
      <c r="U1950">
        <v>18216454.15644246</v>
      </c>
    </row>
    <row r="1951" spans="1:21" hidden="1">
      <c r="A1951" t="s">
        <v>6037</v>
      </c>
      <c r="B1951" t="s">
        <v>6248</v>
      </c>
      <c r="C1951" t="s">
        <v>6139</v>
      </c>
      <c r="D1951">
        <v>19.834244000000002</v>
      </c>
      <c r="E1951">
        <v>5.4418639999999998</v>
      </c>
      <c r="F1951">
        <v>1076</v>
      </c>
      <c r="G1951">
        <v>196</v>
      </c>
      <c r="H1951">
        <v>2209</v>
      </c>
      <c r="I1951">
        <v>478</v>
      </c>
      <c r="J1951">
        <v>455</v>
      </c>
      <c r="K1951">
        <v>0</v>
      </c>
      <c r="L1951">
        <v>4414</v>
      </c>
      <c r="M1951">
        <v>2574</v>
      </c>
      <c r="N1951">
        <v>2574</v>
      </c>
      <c r="O1951" t="s">
        <v>6040</v>
      </c>
      <c r="P1951" t="s">
        <v>6254</v>
      </c>
      <c r="Q1951" t="s">
        <v>6251</v>
      </c>
      <c r="R1951" t="s">
        <v>6138</v>
      </c>
      <c r="S1951" t="s">
        <v>6139</v>
      </c>
      <c r="T1951">
        <v>19873.56113687011</v>
      </c>
      <c r="U1951">
        <v>5441864.3833122589</v>
      </c>
    </row>
    <row r="1952" spans="1:21" hidden="1">
      <c r="A1952" t="s">
        <v>6037</v>
      </c>
      <c r="B1952" t="s">
        <v>6248</v>
      </c>
      <c r="C1952" t="s">
        <v>531</v>
      </c>
      <c r="D1952">
        <v>7.8280000000000002E-2</v>
      </c>
      <c r="E1952">
        <v>2.9799999999999998E-4</v>
      </c>
      <c r="M1952">
        <v>2576</v>
      </c>
      <c r="N1952">
        <v>2576</v>
      </c>
      <c r="O1952" t="s">
        <v>6040</v>
      </c>
      <c r="P1952" t="s">
        <v>6255</v>
      </c>
      <c r="Q1952" t="s">
        <v>6251</v>
      </c>
      <c r="R1952" t="s">
        <v>6256</v>
      </c>
      <c r="S1952" t="s">
        <v>6257</v>
      </c>
      <c r="T1952">
        <v>154.03555203061501</v>
      </c>
      <c r="U1952">
        <v>298.05168671216711</v>
      </c>
    </row>
    <row r="1953" spans="1:21" hidden="1">
      <c r="A1953" t="s">
        <v>6037</v>
      </c>
      <c r="B1953" t="s">
        <v>6248</v>
      </c>
      <c r="C1953" t="s">
        <v>531</v>
      </c>
      <c r="D1953">
        <v>0.91973199999999999</v>
      </c>
      <c r="E1953">
        <v>2.7344E-2</v>
      </c>
      <c r="M1953">
        <v>2573</v>
      </c>
      <c r="N1953">
        <v>2573</v>
      </c>
      <c r="O1953" t="s">
        <v>6040</v>
      </c>
      <c r="P1953" t="s">
        <v>6258</v>
      </c>
      <c r="Q1953" t="s">
        <v>6251</v>
      </c>
      <c r="R1953" t="s">
        <v>6058</v>
      </c>
      <c r="S1953" t="s">
        <v>6055</v>
      </c>
      <c r="T1953">
        <v>1761.222351510751</v>
      </c>
      <c r="U1953">
        <v>27344.11454167042</v>
      </c>
    </row>
    <row r="1954" spans="1:21" hidden="1">
      <c r="A1954" t="s">
        <v>6037</v>
      </c>
      <c r="B1954" t="s">
        <v>6259</v>
      </c>
      <c r="C1954" t="s">
        <v>6260</v>
      </c>
      <c r="D1954">
        <v>3.0089350000000001</v>
      </c>
      <c r="E1954">
        <v>0.28947299999999998</v>
      </c>
      <c r="F1954">
        <v>13</v>
      </c>
      <c r="G1954">
        <v>5</v>
      </c>
      <c r="H1954">
        <v>16</v>
      </c>
      <c r="I1954">
        <v>31</v>
      </c>
      <c r="J1954">
        <v>60</v>
      </c>
      <c r="K1954">
        <v>0</v>
      </c>
      <c r="L1954">
        <v>125</v>
      </c>
      <c r="M1954">
        <v>1840</v>
      </c>
      <c r="N1954">
        <v>1840</v>
      </c>
      <c r="O1954" t="s">
        <v>6040</v>
      </c>
      <c r="P1954" t="s">
        <v>6261</v>
      </c>
      <c r="Q1954" t="s">
        <v>6262</v>
      </c>
      <c r="R1954" t="s">
        <v>6263</v>
      </c>
      <c r="S1954" t="s">
        <v>6260</v>
      </c>
      <c r="T1954">
        <v>3008.9347964822819</v>
      </c>
      <c r="U1954">
        <v>289472.65947634209</v>
      </c>
    </row>
    <row r="1955" spans="1:21" hidden="1">
      <c r="A1955" t="s">
        <v>6037</v>
      </c>
      <c r="B1955" t="s">
        <v>6259</v>
      </c>
      <c r="C1955" t="s">
        <v>6257</v>
      </c>
      <c r="D1955">
        <v>10.907264</v>
      </c>
      <c r="E1955">
        <v>2.811369</v>
      </c>
      <c r="F1955">
        <v>287</v>
      </c>
      <c r="G1955">
        <v>219</v>
      </c>
      <c r="H1955">
        <v>351</v>
      </c>
      <c r="I1955">
        <v>438</v>
      </c>
      <c r="J1955">
        <v>660</v>
      </c>
      <c r="K1955">
        <v>0</v>
      </c>
      <c r="L1955">
        <v>1955</v>
      </c>
      <c r="M1955">
        <v>1837</v>
      </c>
      <c r="N1955">
        <v>1837</v>
      </c>
      <c r="O1955" t="s">
        <v>6040</v>
      </c>
      <c r="P1955" t="s">
        <v>6264</v>
      </c>
      <c r="Q1955" t="s">
        <v>6262</v>
      </c>
      <c r="R1955" t="s">
        <v>6256</v>
      </c>
      <c r="S1955" t="s">
        <v>6257</v>
      </c>
      <c r="T1955">
        <v>10983.01971156746</v>
      </c>
      <c r="U1955">
        <v>2811369.1953837378</v>
      </c>
    </row>
    <row r="1956" spans="1:21" hidden="1">
      <c r="A1956" t="s">
        <v>6037</v>
      </c>
      <c r="B1956" t="s">
        <v>6259</v>
      </c>
      <c r="C1956" t="s">
        <v>6265</v>
      </c>
      <c r="D1956">
        <v>4.7153109999999998</v>
      </c>
      <c r="E1956">
        <v>0.64435399999999998</v>
      </c>
      <c r="F1956">
        <v>46</v>
      </c>
      <c r="G1956">
        <v>6</v>
      </c>
      <c r="H1956">
        <v>45</v>
      </c>
      <c r="I1956">
        <v>123</v>
      </c>
      <c r="J1956">
        <v>190</v>
      </c>
      <c r="K1956">
        <v>4</v>
      </c>
      <c r="L1956">
        <v>414</v>
      </c>
      <c r="M1956">
        <v>1842</v>
      </c>
      <c r="N1956">
        <v>1842</v>
      </c>
      <c r="O1956" t="s">
        <v>6040</v>
      </c>
      <c r="P1956" t="s">
        <v>6266</v>
      </c>
      <c r="Q1956" t="s">
        <v>6262</v>
      </c>
      <c r="R1956" t="s">
        <v>6267</v>
      </c>
      <c r="S1956" t="s">
        <v>6265</v>
      </c>
      <c r="T1956">
        <v>4715.3107362839619</v>
      </c>
      <c r="U1956">
        <v>644353.98856910609</v>
      </c>
    </row>
    <row r="1957" spans="1:21" hidden="1">
      <c r="A1957" t="s">
        <v>6037</v>
      </c>
      <c r="B1957" t="s">
        <v>6259</v>
      </c>
      <c r="C1957" t="s">
        <v>6268</v>
      </c>
      <c r="D1957">
        <v>21.288273</v>
      </c>
      <c r="E1957">
        <v>5.2259450000000003</v>
      </c>
      <c r="F1957">
        <v>505</v>
      </c>
      <c r="G1957">
        <v>278</v>
      </c>
      <c r="H1957">
        <v>766</v>
      </c>
      <c r="I1957">
        <v>778</v>
      </c>
      <c r="J1957">
        <v>642</v>
      </c>
      <c r="K1957">
        <v>5</v>
      </c>
      <c r="L1957">
        <v>2974</v>
      </c>
      <c r="M1957">
        <v>1838</v>
      </c>
      <c r="N1957">
        <v>1838</v>
      </c>
      <c r="O1957" t="s">
        <v>6040</v>
      </c>
      <c r="P1957" t="s">
        <v>6269</v>
      </c>
      <c r="Q1957" t="s">
        <v>6262</v>
      </c>
      <c r="R1957" t="s">
        <v>6270</v>
      </c>
      <c r="S1957" t="s">
        <v>6268</v>
      </c>
      <c r="T1957">
        <v>21288.273314781349</v>
      </c>
      <c r="U1957">
        <v>5225944.8915894302</v>
      </c>
    </row>
    <row r="1958" spans="1:21" hidden="1">
      <c r="A1958" t="s">
        <v>6037</v>
      </c>
      <c r="B1958" t="s">
        <v>6259</v>
      </c>
      <c r="C1958" t="s">
        <v>6271</v>
      </c>
      <c r="D1958">
        <v>4.0958610000000002</v>
      </c>
      <c r="E1958">
        <v>0.59713099999999997</v>
      </c>
      <c r="F1958">
        <v>25</v>
      </c>
      <c r="G1958">
        <v>20</v>
      </c>
      <c r="H1958">
        <v>33</v>
      </c>
      <c r="I1958">
        <v>81</v>
      </c>
      <c r="J1958">
        <v>114</v>
      </c>
      <c r="K1958">
        <v>3</v>
      </c>
      <c r="L1958">
        <v>276</v>
      </c>
      <c r="M1958">
        <v>1841</v>
      </c>
      <c r="N1958">
        <v>1841</v>
      </c>
      <c r="O1958" t="s">
        <v>6040</v>
      </c>
      <c r="P1958" t="s">
        <v>6272</v>
      </c>
      <c r="Q1958" t="s">
        <v>6262</v>
      </c>
      <c r="R1958" t="s">
        <v>6273</v>
      </c>
      <c r="S1958" t="s">
        <v>6271</v>
      </c>
      <c r="T1958">
        <v>4095.8611560188269</v>
      </c>
      <c r="U1958">
        <v>597131.09095132083</v>
      </c>
    </row>
    <row r="1959" spans="1:21" hidden="1">
      <c r="A1959" t="s">
        <v>6037</v>
      </c>
      <c r="B1959" t="s">
        <v>6259</v>
      </c>
      <c r="C1959" t="s">
        <v>6274</v>
      </c>
      <c r="D1959">
        <v>5.5110440000000001</v>
      </c>
      <c r="E1959">
        <v>0.99195500000000003</v>
      </c>
      <c r="F1959">
        <v>111</v>
      </c>
      <c r="G1959">
        <v>25</v>
      </c>
      <c r="H1959">
        <v>160</v>
      </c>
      <c r="I1959">
        <v>207</v>
      </c>
      <c r="J1959">
        <v>256</v>
      </c>
      <c r="K1959">
        <v>0</v>
      </c>
      <c r="L1959">
        <v>759</v>
      </c>
      <c r="M1959">
        <v>1839</v>
      </c>
      <c r="N1959">
        <v>1839</v>
      </c>
      <c r="O1959" t="s">
        <v>6040</v>
      </c>
      <c r="P1959" t="s">
        <v>6275</v>
      </c>
      <c r="Q1959" t="s">
        <v>6262</v>
      </c>
      <c r="R1959" t="s">
        <v>6276</v>
      </c>
      <c r="S1959" t="s">
        <v>6274</v>
      </c>
      <c r="T1959">
        <v>5511.0437990529899</v>
      </c>
      <c r="U1959">
        <v>991955.33878064656</v>
      </c>
    </row>
    <row r="1960" spans="1:21" hidden="1">
      <c r="A1960" t="s">
        <v>6037</v>
      </c>
      <c r="B1960" t="s">
        <v>6277</v>
      </c>
      <c r="C1960" t="s">
        <v>6278</v>
      </c>
      <c r="D1960">
        <v>2.442933</v>
      </c>
      <c r="E1960">
        <v>0.18890599999999999</v>
      </c>
      <c r="F1960">
        <v>26</v>
      </c>
      <c r="G1960">
        <v>2</v>
      </c>
      <c r="H1960">
        <v>31</v>
      </c>
      <c r="I1960">
        <v>40</v>
      </c>
      <c r="J1960">
        <v>49</v>
      </c>
      <c r="K1960">
        <v>0</v>
      </c>
      <c r="L1960">
        <v>148</v>
      </c>
      <c r="M1960">
        <v>249</v>
      </c>
      <c r="N1960">
        <v>249</v>
      </c>
      <c r="O1960" t="s">
        <v>6040</v>
      </c>
      <c r="P1960" t="s">
        <v>6279</v>
      </c>
      <c r="Q1960" t="s">
        <v>6280</v>
      </c>
      <c r="R1960" t="s">
        <v>6281</v>
      </c>
      <c r="S1960" t="s">
        <v>6278</v>
      </c>
      <c r="T1960">
        <v>2442.9328161131548</v>
      </c>
      <c r="U1960">
        <v>188905.94843573461</v>
      </c>
    </row>
    <row r="1961" spans="1:21" hidden="1">
      <c r="A1961" t="s">
        <v>6037</v>
      </c>
      <c r="B1961" t="s">
        <v>6277</v>
      </c>
      <c r="C1961" t="s">
        <v>6282</v>
      </c>
      <c r="D1961">
        <v>35.299869000000001</v>
      </c>
      <c r="E1961">
        <v>12.634708</v>
      </c>
      <c r="F1961">
        <v>1921</v>
      </c>
      <c r="G1961">
        <v>624</v>
      </c>
      <c r="H1961">
        <v>4040</v>
      </c>
      <c r="I1961">
        <v>634</v>
      </c>
      <c r="J1961">
        <v>555</v>
      </c>
      <c r="K1961">
        <v>15</v>
      </c>
      <c r="L1961">
        <v>7789</v>
      </c>
      <c r="M1961">
        <v>250</v>
      </c>
      <c r="N1961">
        <v>250</v>
      </c>
      <c r="O1961" t="s">
        <v>6040</v>
      </c>
      <c r="P1961" t="s">
        <v>6283</v>
      </c>
      <c r="Q1961" t="s">
        <v>6280</v>
      </c>
      <c r="R1961" t="s">
        <v>6284</v>
      </c>
      <c r="S1961" t="s">
        <v>6282</v>
      </c>
      <c r="T1961">
        <v>35299.868967008901</v>
      </c>
      <c r="U1961">
        <v>12634708.393407799</v>
      </c>
    </row>
    <row r="1962" spans="1:21" hidden="1">
      <c r="A1962" t="s">
        <v>6037</v>
      </c>
      <c r="B1962" t="s">
        <v>6277</v>
      </c>
      <c r="C1962" t="s">
        <v>6285</v>
      </c>
      <c r="D1962">
        <v>3.676113</v>
      </c>
      <c r="E1962">
        <v>0.16001899999999999</v>
      </c>
      <c r="F1962">
        <v>4</v>
      </c>
      <c r="G1962">
        <v>0</v>
      </c>
      <c r="H1962">
        <v>5</v>
      </c>
      <c r="I1962">
        <v>26</v>
      </c>
      <c r="J1962">
        <v>29</v>
      </c>
      <c r="K1962">
        <v>0</v>
      </c>
      <c r="L1962">
        <v>64</v>
      </c>
      <c r="M1962">
        <v>254</v>
      </c>
      <c r="N1962">
        <v>254</v>
      </c>
      <c r="O1962" t="s">
        <v>6040</v>
      </c>
      <c r="P1962" t="s">
        <v>6286</v>
      </c>
      <c r="Q1962" t="s">
        <v>6280</v>
      </c>
      <c r="R1962" t="s">
        <v>6287</v>
      </c>
      <c r="S1962" t="s">
        <v>6285</v>
      </c>
      <c r="T1962">
        <v>3676.112930823399</v>
      </c>
      <c r="U1962">
        <v>160019.39613160901</v>
      </c>
    </row>
    <row r="1963" spans="1:21" hidden="1">
      <c r="A1963" t="s">
        <v>6037</v>
      </c>
      <c r="B1963" t="s">
        <v>6277</v>
      </c>
      <c r="C1963" s="344" t="s">
        <v>531</v>
      </c>
      <c r="D1963">
        <v>3.776742</v>
      </c>
      <c r="E1963">
        <v>0.69767199999999996</v>
      </c>
      <c r="M1963">
        <v>253</v>
      </c>
      <c r="N1963">
        <v>253</v>
      </c>
      <c r="O1963" t="s">
        <v>6040</v>
      </c>
      <c r="P1963" t="s">
        <v>6288</v>
      </c>
      <c r="Q1963" t="s">
        <v>6280</v>
      </c>
      <c r="R1963" t="s">
        <v>6289</v>
      </c>
      <c r="S1963" t="s">
        <v>6290</v>
      </c>
      <c r="T1963">
        <v>3776.742063680404</v>
      </c>
      <c r="U1963">
        <v>697671.59302856913</v>
      </c>
    </row>
    <row r="1964" spans="1:21" hidden="1">
      <c r="A1964" t="s">
        <v>6037</v>
      </c>
      <c r="B1964" t="s">
        <v>6277</v>
      </c>
      <c r="C1964" t="s">
        <v>6291</v>
      </c>
      <c r="D1964">
        <v>2.999247</v>
      </c>
      <c r="E1964">
        <v>0.23766000000000001</v>
      </c>
      <c r="F1964">
        <v>18</v>
      </c>
      <c r="G1964">
        <v>0</v>
      </c>
      <c r="H1964">
        <v>17</v>
      </c>
      <c r="I1964">
        <v>43</v>
      </c>
      <c r="J1964">
        <v>55</v>
      </c>
      <c r="K1964">
        <v>0</v>
      </c>
      <c r="L1964">
        <v>133</v>
      </c>
      <c r="M1964">
        <v>251</v>
      </c>
      <c r="N1964">
        <v>251</v>
      </c>
      <c r="O1964" t="s">
        <v>6040</v>
      </c>
      <c r="P1964" t="s">
        <v>6292</v>
      </c>
      <c r="Q1964" t="s">
        <v>6280</v>
      </c>
      <c r="R1964" t="s">
        <v>6293</v>
      </c>
      <c r="S1964" t="s">
        <v>6291</v>
      </c>
      <c r="T1964">
        <v>2999.2473500833971</v>
      </c>
      <c r="U1964">
        <v>237660.12828256749</v>
      </c>
    </row>
    <row r="1965" spans="1:21" hidden="1">
      <c r="A1965" t="s">
        <v>6037</v>
      </c>
      <c r="B1965" t="s">
        <v>6277</v>
      </c>
      <c r="C1965" t="s">
        <v>6294</v>
      </c>
      <c r="D1965">
        <v>2.282111</v>
      </c>
      <c r="E1965">
        <v>0.16828499999999999</v>
      </c>
      <c r="F1965">
        <v>6</v>
      </c>
      <c r="G1965">
        <v>2</v>
      </c>
      <c r="H1965">
        <v>8</v>
      </c>
      <c r="I1965">
        <v>24</v>
      </c>
      <c r="J1965">
        <v>48</v>
      </c>
      <c r="K1965">
        <v>0</v>
      </c>
      <c r="L1965">
        <v>88</v>
      </c>
      <c r="M1965">
        <v>252</v>
      </c>
      <c r="N1965">
        <v>252</v>
      </c>
      <c r="O1965" t="s">
        <v>6040</v>
      </c>
      <c r="P1965" t="s">
        <v>6295</v>
      </c>
      <c r="Q1965" t="s">
        <v>6280</v>
      </c>
      <c r="R1965" t="s">
        <v>6296</v>
      </c>
      <c r="S1965" t="s">
        <v>6294</v>
      </c>
      <c r="T1965">
        <v>2282.1108489893768</v>
      </c>
      <c r="U1965">
        <v>168285.46954716049</v>
      </c>
    </row>
    <row r="1966" spans="1:21" hidden="1">
      <c r="A1966" t="s">
        <v>6037</v>
      </c>
      <c r="B1966" t="s">
        <v>6297</v>
      </c>
      <c r="C1966" t="s">
        <v>6298</v>
      </c>
      <c r="D1966">
        <v>1.9666710000000001</v>
      </c>
      <c r="E1966">
        <v>0.11238099999999999</v>
      </c>
      <c r="F1966">
        <v>0</v>
      </c>
      <c r="G1966">
        <v>0</v>
      </c>
      <c r="H1966">
        <v>0</v>
      </c>
      <c r="I1966">
        <v>20</v>
      </c>
      <c r="J1966">
        <v>36</v>
      </c>
      <c r="K1966">
        <v>0</v>
      </c>
      <c r="L1966">
        <v>56</v>
      </c>
      <c r="M1966">
        <v>255</v>
      </c>
      <c r="N1966">
        <v>255</v>
      </c>
      <c r="O1966" t="s">
        <v>6040</v>
      </c>
      <c r="P1966" t="s">
        <v>6299</v>
      </c>
      <c r="Q1966" t="s">
        <v>6300</v>
      </c>
      <c r="R1966" t="s">
        <v>6301</v>
      </c>
      <c r="S1966" t="s">
        <v>6298</v>
      </c>
      <c r="T1966">
        <v>1966.670522746379</v>
      </c>
      <c r="U1966">
        <v>112381.4288591166</v>
      </c>
    </row>
    <row r="1967" spans="1:21" hidden="1">
      <c r="A1967" t="s">
        <v>6037</v>
      </c>
      <c r="B1967" t="s">
        <v>6297</v>
      </c>
      <c r="C1967" t="s">
        <v>6302</v>
      </c>
      <c r="D1967">
        <v>9.2329129999999999</v>
      </c>
      <c r="E1967">
        <v>0.99502299999999999</v>
      </c>
      <c r="F1967">
        <v>48</v>
      </c>
      <c r="G1967">
        <v>44</v>
      </c>
      <c r="H1967">
        <v>53</v>
      </c>
      <c r="I1967">
        <v>142</v>
      </c>
      <c r="J1967">
        <v>165</v>
      </c>
      <c r="K1967">
        <v>5</v>
      </c>
      <c r="L1967">
        <v>457</v>
      </c>
      <c r="M1967">
        <v>256</v>
      </c>
      <c r="N1967">
        <v>256</v>
      </c>
      <c r="O1967" t="s">
        <v>6040</v>
      </c>
      <c r="P1967" t="s">
        <v>6303</v>
      </c>
      <c r="Q1967" t="s">
        <v>6300</v>
      </c>
      <c r="R1967" t="s">
        <v>6304</v>
      </c>
      <c r="S1967" t="s">
        <v>6302</v>
      </c>
      <c r="T1967">
        <v>9232.9128756251739</v>
      </c>
      <c r="U1967">
        <v>995022.92208133801</v>
      </c>
    </row>
    <row r="1968" spans="1:21" hidden="1">
      <c r="A1968" t="s">
        <v>6037</v>
      </c>
      <c r="B1968" t="s">
        <v>6297</v>
      </c>
      <c r="C1968" t="s">
        <v>6305</v>
      </c>
      <c r="D1968">
        <v>12.104933000000001</v>
      </c>
      <c r="E1968">
        <v>3.616098</v>
      </c>
      <c r="F1968">
        <v>726</v>
      </c>
      <c r="G1968">
        <v>256</v>
      </c>
      <c r="H1968">
        <v>910</v>
      </c>
      <c r="I1968">
        <v>756</v>
      </c>
      <c r="J1968">
        <v>561</v>
      </c>
      <c r="K1968">
        <v>3</v>
      </c>
      <c r="L1968">
        <v>3212</v>
      </c>
      <c r="M1968">
        <v>257</v>
      </c>
      <c r="N1968">
        <v>257</v>
      </c>
      <c r="O1968" t="s">
        <v>6040</v>
      </c>
      <c r="P1968" t="s">
        <v>6306</v>
      </c>
      <c r="Q1968" t="s">
        <v>6300</v>
      </c>
      <c r="R1968" t="s">
        <v>6307</v>
      </c>
      <c r="S1968" t="s">
        <v>6305</v>
      </c>
      <c r="T1968">
        <v>12104.93342783144</v>
      </c>
      <c r="U1968">
        <v>3616098.480716025</v>
      </c>
    </row>
    <row r="1969" spans="1:21" hidden="1">
      <c r="A1969" t="s">
        <v>6037</v>
      </c>
      <c r="B1969" t="s">
        <v>6297</v>
      </c>
      <c r="C1969" t="s">
        <v>6308</v>
      </c>
      <c r="D1969">
        <v>6.3320379999999998</v>
      </c>
      <c r="E1969">
        <v>1.007979</v>
      </c>
      <c r="F1969">
        <v>122</v>
      </c>
      <c r="G1969">
        <v>42</v>
      </c>
      <c r="H1969">
        <v>134</v>
      </c>
      <c r="I1969">
        <v>370</v>
      </c>
      <c r="J1969">
        <v>134</v>
      </c>
      <c r="K1969">
        <v>2</v>
      </c>
      <c r="L1969">
        <v>804</v>
      </c>
      <c r="M1969">
        <v>258</v>
      </c>
      <c r="N1969">
        <v>258</v>
      </c>
      <c r="O1969" t="s">
        <v>6040</v>
      </c>
      <c r="P1969" t="s">
        <v>6309</v>
      </c>
      <c r="Q1969" t="s">
        <v>6300</v>
      </c>
      <c r="R1969" t="s">
        <v>6310</v>
      </c>
      <c r="S1969" t="s">
        <v>6308</v>
      </c>
      <c r="T1969">
        <v>6332.0375070132359</v>
      </c>
      <c r="U1969">
        <v>1007979.1728667</v>
      </c>
    </row>
    <row r="1970" spans="1:21" hidden="1">
      <c r="A1970" t="s">
        <v>6037</v>
      </c>
      <c r="B1970" t="s">
        <v>6311</v>
      </c>
      <c r="C1970" t="s">
        <v>6136</v>
      </c>
      <c r="D1970">
        <v>25.456630000000001</v>
      </c>
      <c r="E1970">
        <v>10.114884999999999</v>
      </c>
      <c r="F1970">
        <v>1667</v>
      </c>
      <c r="G1970">
        <v>474</v>
      </c>
      <c r="H1970">
        <v>2905</v>
      </c>
      <c r="I1970">
        <v>1136</v>
      </c>
      <c r="J1970">
        <v>1189</v>
      </c>
      <c r="K1970">
        <v>14</v>
      </c>
      <c r="L1970">
        <v>7385</v>
      </c>
      <c r="M1970">
        <v>276</v>
      </c>
      <c r="N1970">
        <v>276</v>
      </c>
      <c r="O1970" t="s">
        <v>6040</v>
      </c>
      <c r="P1970" t="s">
        <v>6312</v>
      </c>
      <c r="Q1970" t="s">
        <v>6313</v>
      </c>
      <c r="R1970" t="s">
        <v>6135</v>
      </c>
      <c r="S1970" t="s">
        <v>6136</v>
      </c>
      <c r="T1970">
        <v>25506.135931072979</v>
      </c>
      <c r="U1970">
        <v>10114885.468650579</v>
      </c>
    </row>
    <row r="1971" spans="1:21" hidden="1">
      <c r="A1971" t="s">
        <v>6037</v>
      </c>
      <c r="B1971" t="s">
        <v>6314</v>
      </c>
      <c r="C1971" t="s">
        <v>6315</v>
      </c>
      <c r="D1971">
        <v>1.6301410000000001</v>
      </c>
      <c r="E1971">
        <v>9.5590999999999995E-2</v>
      </c>
      <c r="F1971">
        <v>0</v>
      </c>
      <c r="G1971">
        <v>6</v>
      </c>
      <c r="H1971">
        <v>0</v>
      </c>
      <c r="I1971">
        <v>7</v>
      </c>
      <c r="J1971">
        <v>25</v>
      </c>
      <c r="K1971">
        <v>0</v>
      </c>
      <c r="L1971">
        <v>38</v>
      </c>
      <c r="M1971">
        <v>1862</v>
      </c>
      <c r="N1971">
        <v>1862</v>
      </c>
      <c r="O1971" t="s">
        <v>6040</v>
      </c>
      <c r="P1971" t="s">
        <v>6316</v>
      </c>
      <c r="Q1971" t="s">
        <v>6317</v>
      </c>
      <c r="R1971" t="s">
        <v>6318</v>
      </c>
      <c r="S1971" t="s">
        <v>6315</v>
      </c>
      <c r="T1971">
        <v>1630.141480363023</v>
      </c>
      <c r="U1971">
        <v>95591.038101923812</v>
      </c>
    </row>
    <row r="1972" spans="1:21" hidden="1">
      <c r="A1972" t="s">
        <v>6037</v>
      </c>
      <c r="B1972" t="s">
        <v>6314</v>
      </c>
      <c r="C1972" t="s">
        <v>6319</v>
      </c>
      <c r="D1972">
        <v>4.3038550000000004</v>
      </c>
      <c r="E1972">
        <v>0.37493399999999999</v>
      </c>
      <c r="F1972">
        <v>58</v>
      </c>
      <c r="G1972">
        <v>45</v>
      </c>
      <c r="H1972">
        <v>76</v>
      </c>
      <c r="I1972">
        <v>47</v>
      </c>
      <c r="J1972">
        <v>61</v>
      </c>
      <c r="K1972">
        <v>0</v>
      </c>
      <c r="L1972">
        <v>287</v>
      </c>
      <c r="M1972">
        <v>1860</v>
      </c>
      <c r="N1972">
        <v>1860</v>
      </c>
      <c r="O1972" t="s">
        <v>6040</v>
      </c>
      <c r="P1972" t="s">
        <v>6320</v>
      </c>
      <c r="Q1972" t="s">
        <v>6317</v>
      </c>
      <c r="R1972" t="s">
        <v>6321</v>
      </c>
      <c r="S1972" t="s">
        <v>6319</v>
      </c>
      <c r="T1972">
        <v>4303.855403566914</v>
      </c>
      <c r="U1972">
        <v>374933.90286122012</v>
      </c>
    </row>
    <row r="1973" spans="1:21" hidden="1">
      <c r="A1973" t="s">
        <v>6037</v>
      </c>
      <c r="B1973" t="s">
        <v>6314</v>
      </c>
      <c r="C1973" t="s">
        <v>6322</v>
      </c>
      <c r="D1973">
        <v>2.9343979999999998</v>
      </c>
      <c r="E1973">
        <v>0.16053000000000001</v>
      </c>
      <c r="F1973">
        <v>12</v>
      </c>
      <c r="G1973">
        <v>2</v>
      </c>
      <c r="H1973">
        <v>12</v>
      </c>
      <c r="I1973">
        <v>28</v>
      </c>
      <c r="J1973">
        <v>45</v>
      </c>
      <c r="K1973">
        <v>0</v>
      </c>
      <c r="L1973">
        <v>99</v>
      </c>
      <c r="M1973">
        <v>1858</v>
      </c>
      <c r="N1973">
        <v>1858</v>
      </c>
      <c r="O1973" t="s">
        <v>6040</v>
      </c>
      <c r="P1973" t="s">
        <v>6323</v>
      </c>
      <c r="Q1973" t="s">
        <v>6317</v>
      </c>
      <c r="R1973" t="s">
        <v>6324</v>
      </c>
      <c r="S1973" t="s">
        <v>6322</v>
      </c>
      <c r="T1973">
        <v>2934.398194784053</v>
      </c>
      <c r="U1973">
        <v>160530.21644849519</v>
      </c>
    </row>
    <row r="1974" spans="1:21" hidden="1">
      <c r="A1974" t="s">
        <v>6037</v>
      </c>
      <c r="B1974" t="s">
        <v>6314</v>
      </c>
      <c r="C1974" t="s">
        <v>6325</v>
      </c>
      <c r="D1974">
        <v>7.9841899999999999</v>
      </c>
      <c r="E1974">
        <v>1.4060490000000001</v>
      </c>
      <c r="F1974">
        <v>207</v>
      </c>
      <c r="G1974">
        <v>51</v>
      </c>
      <c r="H1974">
        <v>270</v>
      </c>
      <c r="I1974">
        <v>270</v>
      </c>
      <c r="J1974">
        <v>231</v>
      </c>
      <c r="K1974">
        <v>4</v>
      </c>
      <c r="L1974">
        <v>1033</v>
      </c>
      <c r="M1974">
        <v>1859</v>
      </c>
      <c r="N1974">
        <v>1859</v>
      </c>
      <c r="O1974" t="s">
        <v>6040</v>
      </c>
      <c r="P1974" t="s">
        <v>6326</v>
      </c>
      <c r="Q1974" t="s">
        <v>6317</v>
      </c>
      <c r="R1974" t="s">
        <v>6327</v>
      </c>
      <c r="S1974" t="s">
        <v>6325</v>
      </c>
      <c r="T1974">
        <v>7984.1898980175629</v>
      </c>
      <c r="U1974">
        <v>1406048.917456059</v>
      </c>
    </row>
    <row r="1975" spans="1:21" hidden="1">
      <c r="A1975" t="s">
        <v>6037</v>
      </c>
      <c r="B1975" t="s">
        <v>6314</v>
      </c>
      <c r="C1975" t="s">
        <v>531</v>
      </c>
      <c r="D1975">
        <v>0.25323899999999999</v>
      </c>
      <c r="E1975">
        <v>2.4480000000000001E-3</v>
      </c>
      <c r="M1975">
        <v>1864</v>
      </c>
      <c r="N1975">
        <v>1864</v>
      </c>
      <c r="O1975" t="s">
        <v>6040</v>
      </c>
      <c r="P1975" t="s">
        <v>6328</v>
      </c>
      <c r="Q1975" t="s">
        <v>6317</v>
      </c>
      <c r="R1975" t="s">
        <v>2924</v>
      </c>
      <c r="S1975" t="s">
        <v>2922</v>
      </c>
      <c r="T1975">
        <v>528.87346241074283</v>
      </c>
      <c r="U1975">
        <v>2447.540080356323</v>
      </c>
    </row>
    <row r="1976" spans="1:21" hidden="1">
      <c r="A1976" t="s">
        <v>6037</v>
      </c>
      <c r="B1976" t="s">
        <v>6314</v>
      </c>
      <c r="C1976" t="s">
        <v>6329</v>
      </c>
      <c r="D1976">
        <v>1.394987</v>
      </c>
      <c r="E1976">
        <v>8.1195000000000003E-2</v>
      </c>
      <c r="F1976">
        <v>4</v>
      </c>
      <c r="G1976">
        <v>0</v>
      </c>
      <c r="H1976">
        <v>4</v>
      </c>
      <c r="I1976">
        <v>8</v>
      </c>
      <c r="J1976">
        <v>12</v>
      </c>
      <c r="K1976">
        <v>0</v>
      </c>
      <c r="L1976">
        <v>28</v>
      </c>
      <c r="M1976">
        <v>1863</v>
      </c>
      <c r="N1976">
        <v>1863</v>
      </c>
      <c r="O1976" t="s">
        <v>6040</v>
      </c>
      <c r="P1976" t="s">
        <v>6330</v>
      </c>
      <c r="Q1976" t="s">
        <v>6317</v>
      </c>
      <c r="R1976" t="s">
        <v>6331</v>
      </c>
      <c r="S1976" t="s">
        <v>6329</v>
      </c>
      <c r="T1976">
        <v>1394.987180090432</v>
      </c>
      <c r="U1976">
        <v>81194.958080273063</v>
      </c>
    </row>
    <row r="1977" spans="1:21" hidden="1">
      <c r="A1977" t="s">
        <v>6037</v>
      </c>
      <c r="B1977" t="s">
        <v>6314</v>
      </c>
      <c r="C1977" t="s">
        <v>6332</v>
      </c>
      <c r="D1977">
        <v>2.2918500000000002</v>
      </c>
      <c r="E1977">
        <v>0.17382400000000001</v>
      </c>
      <c r="F1977">
        <v>6</v>
      </c>
      <c r="G1977">
        <v>3</v>
      </c>
      <c r="H1977">
        <v>7</v>
      </c>
      <c r="I1977">
        <v>41</v>
      </c>
      <c r="J1977">
        <v>28</v>
      </c>
      <c r="K1977">
        <v>0</v>
      </c>
      <c r="L1977">
        <v>85</v>
      </c>
      <c r="M1977">
        <v>1861</v>
      </c>
      <c r="N1977">
        <v>1861</v>
      </c>
      <c r="O1977" t="s">
        <v>6040</v>
      </c>
      <c r="P1977" t="s">
        <v>6333</v>
      </c>
      <c r="Q1977" t="s">
        <v>6317</v>
      </c>
      <c r="R1977" t="s">
        <v>6334</v>
      </c>
      <c r="S1977" t="s">
        <v>6332</v>
      </c>
      <c r="T1977">
        <v>2291.8504004465121</v>
      </c>
      <c r="U1977">
        <v>173824.38359579741</v>
      </c>
    </row>
    <row r="1978" spans="1:21" hidden="1">
      <c r="A1978" t="s">
        <v>6037</v>
      </c>
      <c r="B1978" t="s">
        <v>6314</v>
      </c>
      <c r="C1978" t="s">
        <v>6335</v>
      </c>
      <c r="D1978">
        <v>9.0265120000000003</v>
      </c>
      <c r="E1978">
        <v>1.9410689999999999</v>
      </c>
      <c r="F1978">
        <v>236</v>
      </c>
      <c r="G1978">
        <v>167</v>
      </c>
      <c r="H1978">
        <v>348</v>
      </c>
      <c r="I1978">
        <v>277</v>
      </c>
      <c r="J1978">
        <v>255</v>
      </c>
      <c r="K1978">
        <v>0</v>
      </c>
      <c r="L1978">
        <v>1283</v>
      </c>
      <c r="M1978">
        <v>1857</v>
      </c>
      <c r="N1978">
        <v>1857</v>
      </c>
      <c r="O1978" t="s">
        <v>6040</v>
      </c>
      <c r="P1978" t="s">
        <v>6336</v>
      </c>
      <c r="Q1978" t="s">
        <v>6317</v>
      </c>
      <c r="R1978" t="s">
        <v>6337</v>
      </c>
      <c r="S1978" t="s">
        <v>6335</v>
      </c>
      <c r="T1978">
        <v>9026.5115912754591</v>
      </c>
      <c r="U1978">
        <v>1941069.450161403</v>
      </c>
    </row>
    <row r="1979" spans="1:21" hidden="1">
      <c r="A1979" t="s">
        <v>6037</v>
      </c>
      <c r="B1979" t="s">
        <v>6338</v>
      </c>
      <c r="C1979" t="s">
        <v>6339</v>
      </c>
      <c r="D1979">
        <v>1.9389449999999999</v>
      </c>
      <c r="E1979">
        <v>0.16347800000000001</v>
      </c>
      <c r="F1979">
        <v>10</v>
      </c>
      <c r="G1979">
        <v>2</v>
      </c>
      <c r="H1979">
        <v>9</v>
      </c>
      <c r="I1979">
        <v>22</v>
      </c>
      <c r="J1979">
        <v>23</v>
      </c>
      <c r="K1979">
        <v>0</v>
      </c>
      <c r="L1979">
        <v>66</v>
      </c>
      <c r="M1979">
        <v>280</v>
      </c>
      <c r="N1979">
        <v>280</v>
      </c>
      <c r="O1979" t="s">
        <v>6040</v>
      </c>
      <c r="P1979" t="s">
        <v>6340</v>
      </c>
      <c r="Q1979" t="s">
        <v>6341</v>
      </c>
      <c r="R1979" t="s">
        <v>6342</v>
      </c>
      <c r="S1979" t="s">
        <v>6339</v>
      </c>
      <c r="T1979">
        <v>1938.945075426959</v>
      </c>
      <c r="U1979">
        <v>163478.23012007371</v>
      </c>
    </row>
    <row r="1980" spans="1:21" hidden="1">
      <c r="A1980" t="s">
        <v>6037</v>
      </c>
      <c r="B1980" t="s">
        <v>6338</v>
      </c>
      <c r="C1980" t="s">
        <v>6343</v>
      </c>
      <c r="D1980">
        <v>2.7115499999999999</v>
      </c>
      <c r="E1980">
        <v>0.297875</v>
      </c>
      <c r="F1980">
        <v>4</v>
      </c>
      <c r="G1980">
        <v>2</v>
      </c>
      <c r="H1980">
        <v>2</v>
      </c>
      <c r="I1980">
        <v>15</v>
      </c>
      <c r="J1980">
        <v>97</v>
      </c>
      <c r="K1980">
        <v>0</v>
      </c>
      <c r="L1980">
        <v>120</v>
      </c>
      <c r="M1980">
        <v>279</v>
      </c>
      <c r="N1980">
        <v>279</v>
      </c>
      <c r="O1980" t="s">
        <v>6040</v>
      </c>
      <c r="P1980" t="s">
        <v>6344</v>
      </c>
      <c r="Q1980" t="s">
        <v>6341</v>
      </c>
      <c r="R1980" t="s">
        <v>6345</v>
      </c>
      <c r="S1980" t="s">
        <v>6343</v>
      </c>
      <c r="T1980">
        <v>2711.5497052863329</v>
      </c>
      <c r="U1980">
        <v>297874.54062000319</v>
      </c>
    </row>
    <row r="1981" spans="1:21" hidden="1">
      <c r="A1981" t="s">
        <v>6037</v>
      </c>
      <c r="B1981" t="s">
        <v>6338</v>
      </c>
      <c r="C1981" t="s">
        <v>6346</v>
      </c>
      <c r="D1981">
        <v>3.4637519999999999</v>
      </c>
      <c r="E1981">
        <v>0.230159</v>
      </c>
      <c r="F1981">
        <v>5</v>
      </c>
      <c r="G1981">
        <v>6</v>
      </c>
      <c r="H1981">
        <v>4</v>
      </c>
      <c r="I1981">
        <v>39</v>
      </c>
      <c r="J1981">
        <v>46</v>
      </c>
      <c r="K1981">
        <v>0</v>
      </c>
      <c r="L1981">
        <v>100</v>
      </c>
      <c r="M1981">
        <v>281</v>
      </c>
      <c r="N1981">
        <v>281</v>
      </c>
      <c r="O1981" t="s">
        <v>6040</v>
      </c>
      <c r="P1981" t="s">
        <v>6347</v>
      </c>
      <c r="Q1981" t="s">
        <v>6341</v>
      </c>
      <c r="R1981" t="s">
        <v>6348</v>
      </c>
      <c r="S1981" t="s">
        <v>6346</v>
      </c>
      <c r="T1981">
        <v>3463.75211209902</v>
      </c>
      <c r="U1981">
        <v>230159.0021804781</v>
      </c>
    </row>
    <row r="1982" spans="1:21" hidden="1">
      <c r="A1982" t="s">
        <v>6037</v>
      </c>
      <c r="B1982" t="s">
        <v>6338</v>
      </c>
      <c r="C1982" t="s">
        <v>6349</v>
      </c>
      <c r="D1982">
        <v>17.308544000000001</v>
      </c>
      <c r="E1982">
        <v>4.3012030000000001</v>
      </c>
      <c r="F1982">
        <v>401</v>
      </c>
      <c r="G1982">
        <v>378</v>
      </c>
      <c r="H1982">
        <v>646</v>
      </c>
      <c r="I1982">
        <v>525</v>
      </c>
      <c r="J1982">
        <v>448</v>
      </c>
      <c r="K1982">
        <v>3</v>
      </c>
      <c r="L1982">
        <v>2401</v>
      </c>
      <c r="M1982">
        <v>277</v>
      </c>
      <c r="N1982">
        <v>277</v>
      </c>
      <c r="O1982" t="s">
        <v>6040</v>
      </c>
      <c r="P1982" t="s">
        <v>6350</v>
      </c>
      <c r="Q1982" t="s">
        <v>6341</v>
      </c>
      <c r="R1982" t="s">
        <v>6351</v>
      </c>
      <c r="S1982" t="s">
        <v>6349</v>
      </c>
      <c r="T1982">
        <v>17308.544395715289</v>
      </c>
      <c r="U1982">
        <v>4301203.0399480583</v>
      </c>
    </row>
    <row r="1983" spans="1:21" hidden="1">
      <c r="A1983" t="s">
        <v>6037</v>
      </c>
      <c r="B1983" t="s">
        <v>6338</v>
      </c>
      <c r="C1983" t="s">
        <v>531</v>
      </c>
      <c r="D1983">
        <v>0.14998700000000001</v>
      </c>
      <c r="E1983">
        <v>2.2699999999999999E-4</v>
      </c>
      <c r="M1983">
        <v>278</v>
      </c>
      <c r="N1983">
        <v>278</v>
      </c>
      <c r="O1983" t="s">
        <v>6040</v>
      </c>
      <c r="P1983" t="s">
        <v>6352</v>
      </c>
      <c r="Q1983" t="s">
        <v>6341</v>
      </c>
      <c r="R1983" t="s">
        <v>6211</v>
      </c>
      <c r="S1983" t="s">
        <v>6212</v>
      </c>
      <c r="T1983">
        <v>296.77229502578558</v>
      </c>
      <c r="U1983">
        <v>227.22872302133021</v>
      </c>
    </row>
    <row r="1984" spans="1:21" hidden="1">
      <c r="A1984" t="s">
        <v>6037</v>
      </c>
      <c r="B1984" t="s">
        <v>6338</v>
      </c>
      <c r="C1984" t="s">
        <v>6353</v>
      </c>
      <c r="D1984">
        <v>3.1386479999999999</v>
      </c>
      <c r="E1984">
        <v>0.189914</v>
      </c>
      <c r="F1984">
        <v>0</v>
      </c>
      <c r="G1984">
        <v>2</v>
      </c>
      <c r="H1984">
        <v>0</v>
      </c>
      <c r="I1984">
        <v>13</v>
      </c>
      <c r="J1984">
        <v>17</v>
      </c>
      <c r="K1984">
        <v>0</v>
      </c>
      <c r="L1984">
        <v>32</v>
      </c>
      <c r="M1984">
        <v>282</v>
      </c>
      <c r="N1984">
        <v>282</v>
      </c>
      <c r="O1984" t="s">
        <v>6040</v>
      </c>
      <c r="P1984" t="s">
        <v>6354</v>
      </c>
      <c r="Q1984" t="s">
        <v>6341</v>
      </c>
      <c r="R1984" t="s">
        <v>6355</v>
      </c>
      <c r="S1984" t="s">
        <v>6353</v>
      </c>
      <c r="T1984">
        <v>3138.647762918692</v>
      </c>
      <c r="U1984">
        <v>189914.37283402131</v>
      </c>
    </row>
    <row r="1985" spans="1:21" hidden="1">
      <c r="A1985" t="s">
        <v>6037</v>
      </c>
      <c r="B1985" t="s">
        <v>6338</v>
      </c>
      <c r="C1985" t="s">
        <v>6356</v>
      </c>
      <c r="D1985">
        <v>1.007706</v>
      </c>
      <c r="E1985">
        <v>5.6876000000000003E-2</v>
      </c>
      <c r="F1985">
        <v>2</v>
      </c>
      <c r="G1985">
        <v>2</v>
      </c>
      <c r="H1985">
        <v>3</v>
      </c>
      <c r="I1985">
        <v>2</v>
      </c>
      <c r="J1985">
        <v>12</v>
      </c>
      <c r="K1985">
        <v>0</v>
      </c>
      <c r="L1985">
        <v>21</v>
      </c>
      <c r="M1985">
        <v>283</v>
      </c>
      <c r="N1985">
        <v>283</v>
      </c>
      <c r="O1985" t="s">
        <v>6040</v>
      </c>
      <c r="P1985" t="s">
        <v>6357</v>
      </c>
      <c r="Q1985" t="s">
        <v>6341</v>
      </c>
      <c r="R1985" t="s">
        <v>6358</v>
      </c>
      <c r="S1985" t="s">
        <v>6356</v>
      </c>
      <c r="T1985">
        <v>1007.706216081826</v>
      </c>
      <c r="U1985">
        <v>56875.620599980779</v>
      </c>
    </row>
    <row r="1986" spans="1:21" hidden="1">
      <c r="A1986" t="s">
        <v>6037</v>
      </c>
      <c r="B1986" t="s">
        <v>6359</v>
      </c>
      <c r="C1986" t="s">
        <v>6360</v>
      </c>
      <c r="D1986">
        <v>3.5115280000000002</v>
      </c>
      <c r="E1986">
        <v>0.30104199999999998</v>
      </c>
      <c r="F1986">
        <v>15</v>
      </c>
      <c r="G1986">
        <v>3</v>
      </c>
      <c r="H1986">
        <v>14</v>
      </c>
      <c r="I1986">
        <v>54</v>
      </c>
      <c r="J1986">
        <v>44</v>
      </c>
      <c r="K1986">
        <v>0</v>
      </c>
      <c r="L1986">
        <v>130</v>
      </c>
      <c r="M1986">
        <v>290</v>
      </c>
      <c r="N1986">
        <v>290</v>
      </c>
      <c r="O1986" t="s">
        <v>6040</v>
      </c>
      <c r="P1986" t="s">
        <v>6361</v>
      </c>
      <c r="Q1986" t="s">
        <v>6362</v>
      </c>
      <c r="R1986" t="s">
        <v>6363</v>
      </c>
      <c r="S1986" t="s">
        <v>6360</v>
      </c>
      <c r="T1986">
        <v>3511.5278276954668</v>
      </c>
      <c r="U1986">
        <v>301041.80887639453</v>
      </c>
    </row>
    <row r="1987" spans="1:21" hidden="1">
      <c r="A1987" t="s">
        <v>6037</v>
      </c>
      <c r="B1987" t="s">
        <v>6359</v>
      </c>
      <c r="C1987" t="s">
        <v>6364</v>
      </c>
      <c r="D1987">
        <v>5.3724489999999996</v>
      </c>
      <c r="E1987">
        <v>0.90000800000000003</v>
      </c>
      <c r="F1987">
        <v>61</v>
      </c>
      <c r="G1987">
        <v>88</v>
      </c>
      <c r="H1987">
        <v>79</v>
      </c>
      <c r="I1987">
        <v>170</v>
      </c>
      <c r="J1987">
        <v>119</v>
      </c>
      <c r="K1987">
        <v>0</v>
      </c>
      <c r="L1987">
        <v>517</v>
      </c>
      <c r="M1987">
        <v>291</v>
      </c>
      <c r="N1987">
        <v>291</v>
      </c>
      <c r="O1987" t="s">
        <v>6040</v>
      </c>
      <c r="P1987" t="s">
        <v>6365</v>
      </c>
      <c r="Q1987" t="s">
        <v>6362</v>
      </c>
      <c r="R1987" t="s">
        <v>6366</v>
      </c>
      <c r="S1987" t="s">
        <v>6364</v>
      </c>
      <c r="T1987">
        <v>5372.4492109578296</v>
      </c>
      <c r="U1987">
        <v>900007.72374588216</v>
      </c>
    </row>
    <row r="1988" spans="1:21" hidden="1">
      <c r="A1988" t="s">
        <v>6037</v>
      </c>
      <c r="B1988" t="s">
        <v>6359</v>
      </c>
      <c r="C1988" t="s">
        <v>6367</v>
      </c>
      <c r="D1988">
        <v>9.9629390000000004</v>
      </c>
      <c r="E1988">
        <v>1.8353710000000001</v>
      </c>
      <c r="F1988">
        <v>219</v>
      </c>
      <c r="G1988">
        <v>60</v>
      </c>
      <c r="H1988">
        <v>287</v>
      </c>
      <c r="I1988">
        <v>392</v>
      </c>
      <c r="J1988">
        <v>399</v>
      </c>
      <c r="K1988">
        <v>2</v>
      </c>
      <c r="L1988">
        <v>1359</v>
      </c>
      <c r="M1988">
        <v>285</v>
      </c>
      <c r="N1988">
        <v>285</v>
      </c>
      <c r="O1988" t="s">
        <v>6040</v>
      </c>
      <c r="P1988" t="s">
        <v>6368</v>
      </c>
      <c r="Q1988" t="s">
        <v>6362</v>
      </c>
      <c r="R1988" t="s">
        <v>6369</v>
      </c>
      <c r="S1988" t="s">
        <v>6367</v>
      </c>
      <c r="T1988">
        <v>9962.9390950382403</v>
      </c>
      <c r="U1988">
        <v>1835371.041133418</v>
      </c>
    </row>
    <row r="1989" spans="1:21" hidden="1">
      <c r="A1989" t="s">
        <v>6037</v>
      </c>
      <c r="B1989" t="s">
        <v>6359</v>
      </c>
      <c r="C1989" t="s">
        <v>6370</v>
      </c>
      <c r="D1989">
        <v>2.5874030000000001</v>
      </c>
      <c r="E1989">
        <v>0.13431999999999999</v>
      </c>
      <c r="F1989">
        <v>10</v>
      </c>
      <c r="G1989">
        <v>0</v>
      </c>
      <c r="H1989">
        <v>12</v>
      </c>
      <c r="I1989">
        <v>24</v>
      </c>
      <c r="J1989">
        <v>31</v>
      </c>
      <c r="K1989">
        <v>0</v>
      </c>
      <c r="L1989">
        <v>77</v>
      </c>
      <c r="M1989">
        <v>284</v>
      </c>
      <c r="N1989">
        <v>284</v>
      </c>
      <c r="O1989" t="s">
        <v>6040</v>
      </c>
      <c r="P1989" t="s">
        <v>6371</v>
      </c>
      <c r="Q1989" t="s">
        <v>6362</v>
      </c>
      <c r="R1989" t="s">
        <v>6372</v>
      </c>
      <c r="S1989" t="s">
        <v>6370</v>
      </c>
      <c r="T1989">
        <v>2587.4033008957031</v>
      </c>
      <c r="U1989">
        <v>134320.18585378531</v>
      </c>
    </row>
    <row r="1990" spans="1:21" hidden="1">
      <c r="A1990" t="s">
        <v>6037</v>
      </c>
      <c r="B1990" t="s">
        <v>6359</v>
      </c>
      <c r="C1990" t="s">
        <v>6373</v>
      </c>
      <c r="D1990">
        <v>2.1620309999999998</v>
      </c>
      <c r="E1990">
        <v>8.8709999999999997E-2</v>
      </c>
      <c r="F1990">
        <v>5</v>
      </c>
      <c r="G1990">
        <v>0</v>
      </c>
      <c r="H1990">
        <v>2</v>
      </c>
      <c r="I1990">
        <v>13</v>
      </c>
      <c r="J1990">
        <v>23</v>
      </c>
      <c r="K1990">
        <v>0</v>
      </c>
      <c r="L1990">
        <v>43</v>
      </c>
      <c r="M1990">
        <v>286</v>
      </c>
      <c r="N1990">
        <v>286</v>
      </c>
      <c r="O1990" t="s">
        <v>6040</v>
      </c>
      <c r="P1990" t="s">
        <v>6374</v>
      </c>
      <c r="Q1990" t="s">
        <v>6362</v>
      </c>
      <c r="R1990" t="s">
        <v>6375</v>
      </c>
      <c r="S1990" t="s">
        <v>6373</v>
      </c>
      <c r="T1990">
        <v>2162.0306251144102</v>
      </c>
      <c r="U1990">
        <v>88709.607151447664</v>
      </c>
    </row>
    <row r="1991" spans="1:21" hidden="1">
      <c r="A1991" t="s">
        <v>6037</v>
      </c>
      <c r="B1991" t="s">
        <v>6359</v>
      </c>
      <c r="C1991" t="s">
        <v>6376</v>
      </c>
      <c r="D1991">
        <v>6.3194280000000003</v>
      </c>
      <c r="E1991">
        <v>0.54535699999999998</v>
      </c>
      <c r="F1991">
        <v>19</v>
      </c>
      <c r="G1991">
        <v>18</v>
      </c>
      <c r="H1991">
        <v>29</v>
      </c>
      <c r="I1991">
        <v>124</v>
      </c>
      <c r="J1991">
        <v>94</v>
      </c>
      <c r="K1991">
        <v>0</v>
      </c>
      <c r="L1991">
        <v>284</v>
      </c>
      <c r="M1991">
        <v>287</v>
      </c>
      <c r="N1991">
        <v>287</v>
      </c>
      <c r="O1991" t="s">
        <v>6040</v>
      </c>
      <c r="P1991" t="s">
        <v>6377</v>
      </c>
      <c r="Q1991" t="s">
        <v>6362</v>
      </c>
      <c r="R1991" t="s">
        <v>6378</v>
      </c>
      <c r="S1991" t="s">
        <v>6376</v>
      </c>
      <c r="T1991">
        <v>6319.4284008911518</v>
      </c>
      <c r="U1991">
        <v>545356.96390213678</v>
      </c>
    </row>
    <row r="1992" spans="1:21" hidden="1">
      <c r="A1992" t="s">
        <v>6037</v>
      </c>
      <c r="B1992" t="s">
        <v>6359</v>
      </c>
      <c r="C1992" s="346" t="s">
        <v>6379</v>
      </c>
      <c r="D1992">
        <v>3.636018</v>
      </c>
      <c r="E1992">
        <v>0.30610199999999999</v>
      </c>
      <c r="F1992">
        <v>10</v>
      </c>
      <c r="G1992">
        <v>3</v>
      </c>
      <c r="H1992">
        <v>11</v>
      </c>
      <c r="I1992">
        <v>53</v>
      </c>
      <c r="J1992">
        <v>43</v>
      </c>
      <c r="K1992">
        <v>0</v>
      </c>
      <c r="L1992">
        <v>120</v>
      </c>
      <c r="M1992">
        <v>289</v>
      </c>
      <c r="N1992">
        <v>289</v>
      </c>
      <c r="O1992" t="s">
        <v>6040</v>
      </c>
      <c r="P1992" t="s">
        <v>6380</v>
      </c>
      <c r="Q1992" t="s">
        <v>6362</v>
      </c>
      <c r="R1992" t="s">
        <v>6381</v>
      </c>
      <c r="S1992" t="s">
        <v>6382</v>
      </c>
      <c r="T1992">
        <v>3636.0175244950979</v>
      </c>
      <c r="U1992">
        <v>306101.54438480549</v>
      </c>
    </row>
    <row r="1993" spans="1:21" hidden="1">
      <c r="A1993" t="s">
        <v>6037</v>
      </c>
      <c r="B1993" t="s">
        <v>6359</v>
      </c>
      <c r="C1993" t="s">
        <v>6383</v>
      </c>
      <c r="D1993">
        <v>2.372363</v>
      </c>
      <c r="E1993">
        <v>0.22384499999999999</v>
      </c>
      <c r="F1993">
        <v>16</v>
      </c>
      <c r="G1993">
        <v>4</v>
      </c>
      <c r="H1993">
        <v>28</v>
      </c>
      <c r="I1993">
        <v>38</v>
      </c>
      <c r="J1993">
        <v>43</v>
      </c>
      <c r="K1993">
        <v>0</v>
      </c>
      <c r="L1993">
        <v>129</v>
      </c>
      <c r="M1993">
        <v>292</v>
      </c>
      <c r="N1993">
        <v>292</v>
      </c>
      <c r="O1993" t="s">
        <v>6040</v>
      </c>
      <c r="P1993" t="s">
        <v>6384</v>
      </c>
      <c r="Q1993" t="s">
        <v>6362</v>
      </c>
      <c r="R1993" t="s">
        <v>6385</v>
      </c>
      <c r="S1993" t="s">
        <v>6383</v>
      </c>
      <c r="T1993">
        <v>2372.362593924408</v>
      </c>
      <c r="U1993">
        <v>223845.25543379941</v>
      </c>
    </row>
    <row r="1994" spans="1:21" hidden="1">
      <c r="A1994" t="s">
        <v>6037</v>
      </c>
      <c r="B1994" t="s">
        <v>6359</v>
      </c>
      <c r="C1994" t="s">
        <v>6386</v>
      </c>
      <c r="D1994">
        <v>21.206551000000001</v>
      </c>
      <c r="E1994">
        <v>6.3228920000000004</v>
      </c>
      <c r="F1994">
        <v>716</v>
      </c>
      <c r="G1994">
        <v>259</v>
      </c>
      <c r="H1994">
        <v>1127</v>
      </c>
      <c r="I1994">
        <v>741</v>
      </c>
      <c r="J1994">
        <v>558</v>
      </c>
      <c r="K1994">
        <v>18</v>
      </c>
      <c r="L1994">
        <v>3419</v>
      </c>
      <c r="M1994">
        <v>288</v>
      </c>
      <c r="N1994">
        <v>288</v>
      </c>
      <c r="O1994" t="s">
        <v>6040</v>
      </c>
      <c r="P1994" t="s">
        <v>6387</v>
      </c>
      <c r="Q1994" t="s">
        <v>6362</v>
      </c>
      <c r="R1994" t="s">
        <v>6388</v>
      </c>
      <c r="S1994" t="s">
        <v>6386</v>
      </c>
      <c r="T1994">
        <v>21206.551377264561</v>
      </c>
      <c r="U1994">
        <v>6322891.5964632733</v>
      </c>
    </row>
    <row r="1995" spans="1:21" hidden="1">
      <c r="A1995" t="s">
        <v>6037</v>
      </c>
      <c r="B1995" t="s">
        <v>6359</v>
      </c>
      <c r="C1995" s="344" t="s">
        <v>531</v>
      </c>
      <c r="D1995">
        <v>1.87018</v>
      </c>
      <c r="E1995">
        <v>0.15615699999999999</v>
      </c>
      <c r="M1995">
        <v>293</v>
      </c>
      <c r="N1995">
        <v>293</v>
      </c>
      <c r="O1995" t="s">
        <v>6040</v>
      </c>
      <c r="P1995" t="s">
        <v>6389</v>
      </c>
      <c r="Q1995" t="s">
        <v>6362</v>
      </c>
      <c r="R1995" t="s">
        <v>6390</v>
      </c>
      <c r="S1995" t="s">
        <v>6391</v>
      </c>
      <c r="T1995">
        <v>1870.179519192417</v>
      </c>
      <c r="U1995">
        <v>156157.3277822349</v>
      </c>
    </row>
    <row r="1996" spans="1:21" hidden="1">
      <c r="A1996" t="s">
        <v>6037</v>
      </c>
      <c r="B1996" t="s">
        <v>6392</v>
      </c>
      <c r="C1996" t="s">
        <v>6393</v>
      </c>
      <c r="D1996">
        <v>1.2381979999999999</v>
      </c>
      <c r="E1996">
        <v>7.9931000000000002E-2</v>
      </c>
      <c r="F1996">
        <v>2</v>
      </c>
      <c r="G1996">
        <v>4</v>
      </c>
      <c r="H1996">
        <v>3</v>
      </c>
      <c r="I1996">
        <v>6</v>
      </c>
      <c r="J1996">
        <v>22</v>
      </c>
      <c r="K1996">
        <v>0</v>
      </c>
      <c r="L1996">
        <v>37</v>
      </c>
      <c r="M1996">
        <v>1852</v>
      </c>
      <c r="N1996">
        <v>1852</v>
      </c>
      <c r="O1996" t="s">
        <v>6040</v>
      </c>
      <c r="P1996" t="s">
        <v>6394</v>
      </c>
      <c r="Q1996" t="s">
        <v>6395</v>
      </c>
      <c r="R1996" t="s">
        <v>6396</v>
      </c>
      <c r="S1996" t="s">
        <v>6393</v>
      </c>
      <c r="T1996">
        <v>1238.198091203765</v>
      </c>
      <c r="U1996">
        <v>79930.668313224989</v>
      </c>
    </row>
    <row r="1997" spans="1:21" hidden="1">
      <c r="A1997" t="s">
        <v>6037</v>
      </c>
      <c r="B1997" t="s">
        <v>6392</v>
      </c>
      <c r="C1997" t="s">
        <v>6397</v>
      </c>
      <c r="D1997">
        <v>14.366250000000001</v>
      </c>
      <c r="E1997">
        <v>2.5409760000000001</v>
      </c>
      <c r="F1997">
        <v>255</v>
      </c>
      <c r="G1997">
        <v>141</v>
      </c>
      <c r="H1997">
        <v>369</v>
      </c>
      <c r="I1997">
        <v>353</v>
      </c>
      <c r="J1997">
        <v>373</v>
      </c>
      <c r="K1997">
        <v>5</v>
      </c>
      <c r="L1997">
        <v>1496</v>
      </c>
      <c r="M1997">
        <v>1851</v>
      </c>
      <c r="N1997">
        <v>1851</v>
      </c>
      <c r="O1997" t="s">
        <v>6040</v>
      </c>
      <c r="P1997" t="s">
        <v>6398</v>
      </c>
      <c r="Q1997" t="s">
        <v>6395</v>
      </c>
      <c r="R1997" t="s">
        <v>6399</v>
      </c>
      <c r="S1997" t="s">
        <v>6397</v>
      </c>
      <c r="T1997">
        <v>14366.249589888959</v>
      </c>
      <c r="U1997">
        <v>2540976.001190511</v>
      </c>
    </row>
    <row r="1998" spans="1:21" hidden="1">
      <c r="A1998" t="s">
        <v>6037</v>
      </c>
      <c r="B1998" t="s">
        <v>6392</v>
      </c>
      <c r="C1998" t="s">
        <v>6400</v>
      </c>
      <c r="D1998">
        <v>2.1505179999999999</v>
      </c>
      <c r="E1998">
        <v>0.23073399999999999</v>
      </c>
      <c r="F1998">
        <v>0</v>
      </c>
      <c r="G1998">
        <v>0</v>
      </c>
      <c r="H1998">
        <v>0</v>
      </c>
      <c r="I1998">
        <v>0</v>
      </c>
      <c r="J1998">
        <v>56</v>
      </c>
      <c r="K1998">
        <v>0</v>
      </c>
      <c r="L1998">
        <v>56</v>
      </c>
      <c r="M1998">
        <v>1853</v>
      </c>
      <c r="N1998">
        <v>1853</v>
      </c>
      <c r="O1998" t="s">
        <v>6040</v>
      </c>
      <c r="P1998" t="s">
        <v>6401</v>
      </c>
      <c r="Q1998" t="s">
        <v>6395</v>
      </c>
      <c r="R1998" t="s">
        <v>6402</v>
      </c>
      <c r="S1998" t="s">
        <v>6400</v>
      </c>
      <c r="T1998">
        <v>2150.5181754643299</v>
      </c>
      <c r="U1998">
        <v>230733.60692133059</v>
      </c>
    </row>
    <row r="1999" spans="1:21" hidden="1">
      <c r="A1999" t="s">
        <v>6037</v>
      </c>
      <c r="B1999" t="s">
        <v>6392</v>
      </c>
      <c r="C1999" t="s">
        <v>6403</v>
      </c>
      <c r="D1999">
        <v>22.056242999999998</v>
      </c>
      <c r="E1999">
        <v>8.1710419999999999</v>
      </c>
      <c r="F1999">
        <v>739</v>
      </c>
      <c r="G1999">
        <v>432</v>
      </c>
      <c r="H1999">
        <v>1071</v>
      </c>
      <c r="I1999">
        <v>1316</v>
      </c>
      <c r="J1999">
        <v>1423</v>
      </c>
      <c r="K1999">
        <v>13</v>
      </c>
      <c r="L1999">
        <v>4994</v>
      </c>
      <c r="M1999">
        <v>1850</v>
      </c>
      <c r="N1999">
        <v>1850</v>
      </c>
      <c r="O1999" t="s">
        <v>6040</v>
      </c>
      <c r="P1999" t="s">
        <v>6404</v>
      </c>
      <c r="Q1999" t="s">
        <v>6395</v>
      </c>
      <c r="R1999" t="s">
        <v>6405</v>
      </c>
      <c r="S1999" t="s">
        <v>6403</v>
      </c>
      <c r="T1999">
        <v>22215.950843568109</v>
      </c>
      <c r="U1999">
        <v>8171042.3241467196</v>
      </c>
    </row>
    <row r="2000" spans="1:21" hidden="1">
      <c r="A2000" t="s">
        <v>6037</v>
      </c>
      <c r="B2000" t="s">
        <v>6406</v>
      </c>
      <c r="C2000" t="s">
        <v>6407</v>
      </c>
      <c r="D2000">
        <v>3.4312649999999998</v>
      </c>
      <c r="E2000">
        <v>0.31551699999999999</v>
      </c>
      <c r="F2000">
        <v>18</v>
      </c>
      <c r="G2000">
        <v>16</v>
      </c>
      <c r="H2000">
        <v>20</v>
      </c>
      <c r="I2000">
        <v>36</v>
      </c>
      <c r="J2000">
        <v>125</v>
      </c>
      <c r="K2000">
        <v>0</v>
      </c>
      <c r="L2000">
        <v>215</v>
      </c>
      <c r="M2000">
        <v>295</v>
      </c>
      <c r="N2000">
        <v>295</v>
      </c>
      <c r="O2000" t="s">
        <v>6040</v>
      </c>
      <c r="P2000" t="s">
        <v>6408</v>
      </c>
      <c r="Q2000" t="s">
        <v>6409</v>
      </c>
      <c r="R2000" t="s">
        <v>6410</v>
      </c>
      <c r="S2000" t="s">
        <v>6407</v>
      </c>
      <c r="T2000">
        <v>3431.265458990239</v>
      </c>
      <c r="U2000">
        <v>315517.03765872458</v>
      </c>
    </row>
    <row r="2001" spans="1:21" hidden="1">
      <c r="A2001" t="s">
        <v>6037</v>
      </c>
      <c r="B2001" t="s">
        <v>6406</v>
      </c>
      <c r="C2001" t="s">
        <v>6411</v>
      </c>
      <c r="D2001">
        <v>5.5251080000000004</v>
      </c>
      <c r="E2001">
        <v>0.36647200000000002</v>
      </c>
      <c r="F2001">
        <v>0</v>
      </c>
      <c r="G2001">
        <v>4</v>
      </c>
      <c r="H2001">
        <v>0</v>
      </c>
      <c r="I2001">
        <v>6</v>
      </c>
      <c r="J2001">
        <v>20</v>
      </c>
      <c r="K2001">
        <v>0</v>
      </c>
      <c r="L2001">
        <v>30</v>
      </c>
      <c r="M2001">
        <v>294</v>
      </c>
      <c r="N2001">
        <v>294</v>
      </c>
      <c r="O2001" t="s">
        <v>6040</v>
      </c>
      <c r="P2001" t="s">
        <v>6412</v>
      </c>
      <c r="Q2001" t="s">
        <v>6409</v>
      </c>
      <c r="R2001" t="s">
        <v>787</v>
      </c>
      <c r="S2001" t="s">
        <v>784</v>
      </c>
      <c r="T2001">
        <v>8591.312605557192</v>
      </c>
      <c r="U2001">
        <v>366471.81364223128</v>
      </c>
    </row>
    <row r="2002" spans="1:21" hidden="1">
      <c r="A2002" t="s">
        <v>6037</v>
      </c>
      <c r="B2002" t="s">
        <v>6406</v>
      </c>
      <c r="C2002" t="s">
        <v>6413</v>
      </c>
      <c r="D2002">
        <v>0.63871</v>
      </c>
      <c r="E2002">
        <v>2.2866000000000001E-2</v>
      </c>
      <c r="F2002">
        <v>0</v>
      </c>
      <c r="G2002">
        <v>0</v>
      </c>
      <c r="H2002">
        <v>0</v>
      </c>
      <c r="I2002">
        <v>7</v>
      </c>
      <c r="J2002">
        <v>19</v>
      </c>
      <c r="K2002">
        <v>0</v>
      </c>
      <c r="L2002">
        <v>26</v>
      </c>
      <c r="M2002">
        <v>299</v>
      </c>
      <c r="N2002">
        <v>299</v>
      </c>
      <c r="O2002" t="s">
        <v>6040</v>
      </c>
      <c r="P2002" t="s">
        <v>6414</v>
      </c>
      <c r="Q2002" t="s">
        <v>6409</v>
      </c>
      <c r="R2002" t="s">
        <v>6415</v>
      </c>
      <c r="S2002" t="s">
        <v>6413</v>
      </c>
      <c r="T2002">
        <v>638.70951268317924</v>
      </c>
      <c r="U2002">
        <v>22866.27015360419</v>
      </c>
    </row>
    <row r="2003" spans="1:21" hidden="1">
      <c r="A2003" t="s">
        <v>6037</v>
      </c>
      <c r="B2003" t="s">
        <v>6406</v>
      </c>
      <c r="C2003" t="s">
        <v>6416</v>
      </c>
      <c r="D2003">
        <v>3.210601</v>
      </c>
      <c r="E2003">
        <v>0.43515399999999999</v>
      </c>
      <c r="F2003">
        <v>16</v>
      </c>
      <c r="G2003">
        <v>17</v>
      </c>
      <c r="H2003">
        <v>23</v>
      </c>
      <c r="I2003">
        <v>63</v>
      </c>
      <c r="J2003">
        <v>74</v>
      </c>
      <c r="K2003">
        <v>0</v>
      </c>
      <c r="L2003">
        <v>193</v>
      </c>
      <c r="M2003">
        <v>297</v>
      </c>
      <c r="N2003">
        <v>297</v>
      </c>
      <c r="O2003" t="s">
        <v>6040</v>
      </c>
      <c r="P2003" t="s">
        <v>6417</v>
      </c>
      <c r="Q2003" t="s">
        <v>6409</v>
      </c>
      <c r="R2003" t="s">
        <v>6418</v>
      </c>
      <c r="S2003" t="s">
        <v>6416</v>
      </c>
      <c r="T2003">
        <v>3210.6005368111842</v>
      </c>
      <c r="U2003">
        <v>435153.75182513893</v>
      </c>
    </row>
    <row r="2004" spans="1:21" hidden="1">
      <c r="A2004" t="s">
        <v>6037</v>
      </c>
      <c r="B2004" t="s">
        <v>6406</v>
      </c>
      <c r="C2004" t="s">
        <v>6419</v>
      </c>
      <c r="D2004">
        <v>15.231268999999999</v>
      </c>
      <c r="E2004">
        <v>2.9914499999999999</v>
      </c>
      <c r="F2004">
        <v>137</v>
      </c>
      <c r="G2004">
        <v>119</v>
      </c>
      <c r="H2004">
        <v>195</v>
      </c>
      <c r="I2004">
        <v>334</v>
      </c>
      <c r="J2004">
        <v>359</v>
      </c>
      <c r="K2004">
        <v>4</v>
      </c>
      <c r="L2004">
        <v>1148</v>
      </c>
      <c r="M2004">
        <v>296</v>
      </c>
      <c r="N2004">
        <v>296</v>
      </c>
      <c r="O2004" t="s">
        <v>6040</v>
      </c>
      <c r="P2004" t="s">
        <v>6420</v>
      </c>
      <c r="Q2004" t="s">
        <v>6409</v>
      </c>
      <c r="R2004" t="s">
        <v>6421</v>
      </c>
      <c r="S2004" t="s">
        <v>6419</v>
      </c>
      <c r="T2004">
        <v>15231.26904072658</v>
      </c>
      <c r="U2004">
        <v>2991449.8711944888</v>
      </c>
    </row>
    <row r="2005" spans="1:21" hidden="1">
      <c r="A2005" t="s">
        <v>6037</v>
      </c>
      <c r="B2005" t="s">
        <v>6406</v>
      </c>
      <c r="C2005" t="s">
        <v>531</v>
      </c>
      <c r="D2005">
        <v>0.67289399999999999</v>
      </c>
      <c r="E2005">
        <v>8.6289999999999995E-3</v>
      </c>
      <c r="M2005">
        <v>298</v>
      </c>
      <c r="N2005">
        <v>298</v>
      </c>
      <c r="O2005" t="s">
        <v>6040</v>
      </c>
      <c r="P2005" t="s">
        <v>6422</v>
      </c>
      <c r="Q2005" t="s">
        <v>6409</v>
      </c>
      <c r="R2005" t="s">
        <v>6081</v>
      </c>
      <c r="S2005" t="s">
        <v>6079</v>
      </c>
      <c r="T2005">
        <v>1116.815339806778</v>
      </c>
      <c r="U2005">
        <v>8628.5923933521281</v>
      </c>
    </row>
    <row r="2006" spans="1:21" hidden="1">
      <c r="A2006" t="s">
        <v>6037</v>
      </c>
      <c r="B2006" t="s">
        <v>6423</v>
      </c>
      <c r="C2006" t="s">
        <v>6424</v>
      </c>
      <c r="D2006">
        <v>2.207395</v>
      </c>
      <c r="E2006">
        <v>0.101364</v>
      </c>
      <c r="F2006">
        <v>0</v>
      </c>
      <c r="G2006">
        <v>4</v>
      </c>
      <c r="H2006">
        <v>0</v>
      </c>
      <c r="I2006">
        <v>34</v>
      </c>
      <c r="J2006">
        <v>54</v>
      </c>
      <c r="K2006">
        <v>0</v>
      </c>
      <c r="L2006">
        <v>92</v>
      </c>
      <c r="M2006">
        <v>1706</v>
      </c>
      <c r="N2006">
        <v>1706</v>
      </c>
      <c r="O2006" t="s">
        <v>6040</v>
      </c>
      <c r="P2006" t="s">
        <v>6425</v>
      </c>
      <c r="Q2006" t="s">
        <v>6426</v>
      </c>
      <c r="R2006" t="s">
        <v>6427</v>
      </c>
      <c r="S2006" t="s">
        <v>6424</v>
      </c>
      <c r="T2006">
        <v>2207.3948580641422</v>
      </c>
      <c r="U2006">
        <v>101363.63834438899</v>
      </c>
    </row>
    <row r="2007" spans="1:21" hidden="1">
      <c r="A2007" t="s">
        <v>6037</v>
      </c>
      <c r="B2007" t="s">
        <v>6423</v>
      </c>
      <c r="C2007" t="s">
        <v>1067</v>
      </c>
      <c r="D2007">
        <v>0.75394600000000001</v>
      </c>
      <c r="E2007">
        <v>4.1317E-2</v>
      </c>
      <c r="F2007">
        <v>14</v>
      </c>
      <c r="G2007">
        <v>0</v>
      </c>
      <c r="H2007">
        <v>12</v>
      </c>
      <c r="I2007">
        <v>2</v>
      </c>
      <c r="J2007">
        <v>6</v>
      </c>
      <c r="K2007">
        <v>6</v>
      </c>
      <c r="L2007">
        <v>40</v>
      </c>
      <c r="M2007">
        <v>1710</v>
      </c>
      <c r="N2007">
        <v>1710</v>
      </c>
      <c r="O2007" t="s">
        <v>6040</v>
      </c>
      <c r="P2007" t="s">
        <v>6428</v>
      </c>
      <c r="Q2007" t="s">
        <v>6426</v>
      </c>
      <c r="R2007" t="s">
        <v>1066</v>
      </c>
      <c r="S2007" t="s">
        <v>1067</v>
      </c>
      <c r="T2007">
        <v>873.32349400431883</v>
      </c>
      <c r="U2007">
        <v>41317.268560284552</v>
      </c>
    </row>
    <row r="2008" spans="1:21" hidden="1">
      <c r="A2008" t="s">
        <v>6037</v>
      </c>
      <c r="B2008" t="s">
        <v>6423</v>
      </c>
      <c r="C2008" t="s">
        <v>6429</v>
      </c>
      <c r="D2008">
        <v>3.3905989999999999</v>
      </c>
      <c r="E2008">
        <v>0.32551200000000002</v>
      </c>
      <c r="F2008">
        <v>38</v>
      </c>
      <c r="G2008">
        <v>5</v>
      </c>
      <c r="H2008">
        <v>42</v>
      </c>
      <c r="I2008">
        <v>26</v>
      </c>
      <c r="J2008">
        <v>30</v>
      </c>
      <c r="K2008">
        <v>0</v>
      </c>
      <c r="L2008">
        <v>141</v>
      </c>
      <c r="M2008">
        <v>1700</v>
      </c>
      <c r="N2008">
        <v>1700</v>
      </c>
      <c r="O2008" t="s">
        <v>6040</v>
      </c>
      <c r="P2008" t="s">
        <v>6430</v>
      </c>
      <c r="Q2008" t="s">
        <v>6426</v>
      </c>
      <c r="R2008" t="s">
        <v>6431</v>
      </c>
      <c r="S2008" t="s">
        <v>6429</v>
      </c>
      <c r="T2008">
        <v>3390.5986011174609</v>
      </c>
      <c r="U2008">
        <v>325511.61179848219</v>
      </c>
    </row>
    <row r="2009" spans="1:21" hidden="1">
      <c r="A2009" t="s">
        <v>6037</v>
      </c>
      <c r="B2009" t="s">
        <v>6423</v>
      </c>
      <c r="C2009" t="s">
        <v>6432</v>
      </c>
      <c r="D2009">
        <v>0.70567500000000005</v>
      </c>
      <c r="E2009">
        <v>1.5139E-2</v>
      </c>
      <c r="F2009">
        <v>0</v>
      </c>
      <c r="G2009">
        <v>0</v>
      </c>
      <c r="H2009">
        <v>0</v>
      </c>
      <c r="I2009">
        <v>10</v>
      </c>
      <c r="J2009">
        <v>8</v>
      </c>
      <c r="K2009">
        <v>0</v>
      </c>
      <c r="L2009">
        <v>18</v>
      </c>
      <c r="M2009">
        <v>1709</v>
      </c>
      <c r="N2009">
        <v>1709</v>
      </c>
      <c r="O2009" t="s">
        <v>6040</v>
      </c>
      <c r="P2009" t="s">
        <v>6433</v>
      </c>
      <c r="Q2009" t="s">
        <v>6426</v>
      </c>
      <c r="R2009" t="s">
        <v>6434</v>
      </c>
      <c r="S2009" t="s">
        <v>6432</v>
      </c>
      <c r="T2009">
        <v>705.6750793118232</v>
      </c>
      <c r="U2009">
        <v>15139.387952176259</v>
      </c>
    </row>
    <row r="2010" spans="1:21" hidden="1">
      <c r="A2010" t="s">
        <v>6037</v>
      </c>
      <c r="B2010" t="s">
        <v>6423</v>
      </c>
      <c r="C2010" t="s">
        <v>6435</v>
      </c>
      <c r="D2010">
        <v>2.8141430000000001</v>
      </c>
      <c r="E2010">
        <v>0.139989</v>
      </c>
      <c r="F2010">
        <v>4</v>
      </c>
      <c r="G2010">
        <v>0</v>
      </c>
      <c r="H2010">
        <v>6</v>
      </c>
      <c r="I2010">
        <v>16</v>
      </c>
      <c r="J2010">
        <v>30</v>
      </c>
      <c r="K2010">
        <v>0</v>
      </c>
      <c r="L2010">
        <v>56</v>
      </c>
      <c r="M2010">
        <v>1708</v>
      </c>
      <c r="N2010">
        <v>1708</v>
      </c>
      <c r="O2010" t="s">
        <v>6040</v>
      </c>
      <c r="P2010" t="s">
        <v>6436</v>
      </c>
      <c r="Q2010" t="s">
        <v>6426</v>
      </c>
      <c r="R2010" t="s">
        <v>6437</v>
      </c>
      <c r="S2010" t="s">
        <v>6435</v>
      </c>
      <c r="T2010">
        <v>2814.1434285804739</v>
      </c>
      <c r="U2010">
        <v>139988.7981175996</v>
      </c>
    </row>
    <row r="2011" spans="1:21" hidden="1">
      <c r="A2011" t="s">
        <v>6037</v>
      </c>
      <c r="B2011" t="s">
        <v>6423</v>
      </c>
      <c r="C2011" t="s">
        <v>6438</v>
      </c>
      <c r="D2011">
        <v>4.4089020000000003</v>
      </c>
      <c r="E2011">
        <v>0.289711</v>
      </c>
      <c r="F2011">
        <v>13</v>
      </c>
      <c r="G2011">
        <v>0</v>
      </c>
      <c r="H2011">
        <v>11</v>
      </c>
      <c r="I2011">
        <v>19</v>
      </c>
      <c r="J2011">
        <v>60</v>
      </c>
      <c r="K2011">
        <v>0</v>
      </c>
      <c r="L2011">
        <v>103</v>
      </c>
      <c r="M2011">
        <v>1699</v>
      </c>
      <c r="N2011">
        <v>1699</v>
      </c>
      <c r="O2011" t="s">
        <v>6040</v>
      </c>
      <c r="P2011" t="s">
        <v>6439</v>
      </c>
      <c r="Q2011" t="s">
        <v>6426</v>
      </c>
      <c r="R2011" t="s">
        <v>6440</v>
      </c>
      <c r="S2011" t="s">
        <v>6438</v>
      </c>
      <c r="T2011">
        <v>4408.9022381213526</v>
      </c>
      <c r="U2011">
        <v>289710.64502394892</v>
      </c>
    </row>
    <row r="2012" spans="1:21" hidden="1">
      <c r="A2012" t="s">
        <v>6037</v>
      </c>
      <c r="B2012" t="s">
        <v>6423</v>
      </c>
      <c r="C2012" t="s">
        <v>6441</v>
      </c>
      <c r="D2012">
        <v>3.259525</v>
      </c>
      <c r="E2012">
        <v>0.19261500000000001</v>
      </c>
      <c r="F2012">
        <v>4</v>
      </c>
      <c r="G2012">
        <v>4</v>
      </c>
      <c r="H2012">
        <v>3</v>
      </c>
      <c r="I2012">
        <v>25</v>
      </c>
      <c r="J2012">
        <v>31</v>
      </c>
      <c r="K2012">
        <v>1</v>
      </c>
      <c r="L2012">
        <v>68</v>
      </c>
      <c r="M2012">
        <v>1702</v>
      </c>
      <c r="N2012">
        <v>1702</v>
      </c>
      <c r="O2012" t="s">
        <v>6040</v>
      </c>
      <c r="P2012" t="s">
        <v>6442</v>
      </c>
      <c r="Q2012" t="s">
        <v>6426</v>
      </c>
      <c r="R2012" t="s">
        <v>6443</v>
      </c>
      <c r="S2012" t="s">
        <v>6441</v>
      </c>
      <c r="T2012">
        <v>3259.52469746517</v>
      </c>
      <c r="U2012">
        <v>192615.16453494469</v>
      </c>
    </row>
    <row r="2013" spans="1:21" hidden="1">
      <c r="A2013" t="s">
        <v>6037</v>
      </c>
      <c r="B2013" t="s">
        <v>6423</v>
      </c>
      <c r="C2013" t="s">
        <v>6444</v>
      </c>
      <c r="D2013">
        <v>4.9097280000000003</v>
      </c>
      <c r="E2013">
        <v>0.29508400000000001</v>
      </c>
      <c r="F2013">
        <v>0</v>
      </c>
      <c r="G2013">
        <v>0</v>
      </c>
      <c r="H2013">
        <v>2</v>
      </c>
      <c r="I2013">
        <v>20</v>
      </c>
      <c r="J2013">
        <v>26</v>
      </c>
      <c r="K2013">
        <v>0</v>
      </c>
      <c r="L2013">
        <v>48</v>
      </c>
      <c r="M2013">
        <v>1701</v>
      </c>
      <c r="N2013">
        <v>1701</v>
      </c>
      <c r="O2013" t="s">
        <v>6040</v>
      </c>
      <c r="P2013" t="s">
        <v>6445</v>
      </c>
      <c r="Q2013" t="s">
        <v>6426</v>
      </c>
      <c r="R2013" t="s">
        <v>6446</v>
      </c>
      <c r="S2013" t="s">
        <v>6444</v>
      </c>
      <c r="T2013">
        <v>4909.7281793629736</v>
      </c>
      <c r="U2013">
        <v>295084.10924121388</v>
      </c>
    </row>
    <row r="2014" spans="1:21" hidden="1">
      <c r="A2014" t="s">
        <v>6037</v>
      </c>
      <c r="B2014" t="s">
        <v>6423</v>
      </c>
      <c r="C2014" t="s">
        <v>6447</v>
      </c>
      <c r="D2014">
        <v>1.40134</v>
      </c>
      <c r="E2014">
        <v>7.1385000000000004E-2</v>
      </c>
      <c r="F2014">
        <v>0</v>
      </c>
      <c r="G2014">
        <v>0</v>
      </c>
      <c r="H2014">
        <v>0</v>
      </c>
      <c r="I2014">
        <v>16</v>
      </c>
      <c r="J2014">
        <v>26</v>
      </c>
      <c r="K2014">
        <v>0</v>
      </c>
      <c r="L2014">
        <v>42</v>
      </c>
      <c r="M2014">
        <v>1707</v>
      </c>
      <c r="N2014">
        <v>1707</v>
      </c>
      <c r="O2014" t="s">
        <v>6040</v>
      </c>
      <c r="P2014" t="s">
        <v>6448</v>
      </c>
      <c r="Q2014" t="s">
        <v>6426</v>
      </c>
      <c r="R2014" t="s">
        <v>6449</v>
      </c>
      <c r="S2014" t="s">
        <v>6447</v>
      </c>
      <c r="T2014">
        <v>1401.3401168903731</v>
      </c>
      <c r="U2014">
        <v>71385.235011439901</v>
      </c>
    </row>
    <row r="2015" spans="1:21" hidden="1">
      <c r="A2015" t="s">
        <v>6037</v>
      </c>
      <c r="B2015" t="s">
        <v>6423</v>
      </c>
      <c r="C2015" t="s">
        <v>6450</v>
      </c>
      <c r="D2015">
        <v>1.1169739999999999</v>
      </c>
      <c r="E2015">
        <v>3.5545E-2</v>
      </c>
      <c r="F2015">
        <v>4</v>
      </c>
      <c r="G2015">
        <v>0</v>
      </c>
      <c r="H2015">
        <v>7</v>
      </c>
      <c r="I2015">
        <v>12</v>
      </c>
      <c r="J2015">
        <v>8</v>
      </c>
      <c r="K2015">
        <v>0</v>
      </c>
      <c r="L2015">
        <v>31</v>
      </c>
      <c r="M2015">
        <v>1697</v>
      </c>
      <c r="N2015">
        <v>1697</v>
      </c>
      <c r="O2015" t="s">
        <v>6040</v>
      </c>
      <c r="P2015" t="s">
        <v>6451</v>
      </c>
      <c r="Q2015" t="s">
        <v>6426</v>
      </c>
      <c r="R2015" t="s">
        <v>6452</v>
      </c>
      <c r="S2015" t="s">
        <v>6450</v>
      </c>
      <c r="T2015">
        <v>1116.9743887114721</v>
      </c>
      <c r="U2015">
        <v>35544.969080025643</v>
      </c>
    </row>
    <row r="2016" spans="1:21" hidden="1">
      <c r="A2016" t="s">
        <v>6037</v>
      </c>
      <c r="B2016" t="s">
        <v>6423</v>
      </c>
      <c r="C2016" t="s">
        <v>1076</v>
      </c>
      <c r="D2016">
        <v>3.8534830000000002</v>
      </c>
      <c r="E2016">
        <v>0.36032599999999998</v>
      </c>
      <c r="F2016">
        <v>80</v>
      </c>
      <c r="G2016">
        <v>4</v>
      </c>
      <c r="H2016">
        <v>93</v>
      </c>
      <c r="I2016">
        <v>20</v>
      </c>
      <c r="J2016">
        <v>51</v>
      </c>
      <c r="K2016">
        <v>1</v>
      </c>
      <c r="L2016">
        <v>249</v>
      </c>
      <c r="M2016">
        <v>1696</v>
      </c>
      <c r="N2016">
        <v>1696</v>
      </c>
      <c r="O2016" t="s">
        <v>6040</v>
      </c>
      <c r="P2016" t="s">
        <v>6453</v>
      </c>
      <c r="Q2016" t="s">
        <v>6426</v>
      </c>
      <c r="R2016" t="s">
        <v>1075</v>
      </c>
      <c r="S2016" t="s">
        <v>1076</v>
      </c>
      <c r="T2016">
        <v>4758.0609521544029</v>
      </c>
      <c r="U2016">
        <v>360326.31690133968</v>
      </c>
    </row>
    <row r="2017" spans="1:21" hidden="1">
      <c r="A2017" t="s">
        <v>6037</v>
      </c>
      <c r="B2017" t="s">
        <v>6423</v>
      </c>
      <c r="C2017" t="s">
        <v>6454</v>
      </c>
      <c r="D2017">
        <v>9.1350200000000008</v>
      </c>
      <c r="E2017">
        <v>1.079828</v>
      </c>
      <c r="F2017">
        <v>102</v>
      </c>
      <c r="G2017">
        <v>10</v>
      </c>
      <c r="H2017">
        <v>138</v>
      </c>
      <c r="I2017">
        <v>120</v>
      </c>
      <c r="J2017">
        <v>260</v>
      </c>
      <c r="K2017">
        <v>3</v>
      </c>
      <c r="L2017">
        <v>633</v>
      </c>
      <c r="M2017">
        <v>1691</v>
      </c>
      <c r="N2017">
        <v>1691</v>
      </c>
      <c r="O2017" t="s">
        <v>6040</v>
      </c>
      <c r="P2017" t="s">
        <v>6455</v>
      </c>
      <c r="Q2017" t="s">
        <v>6426</v>
      </c>
      <c r="R2017" t="s">
        <v>6456</v>
      </c>
      <c r="S2017" t="s">
        <v>6454</v>
      </c>
      <c r="T2017">
        <v>9135.0203999842361</v>
      </c>
      <c r="U2017">
        <v>1079828.013048151</v>
      </c>
    </row>
    <row r="2018" spans="1:21" hidden="1">
      <c r="A2018" t="s">
        <v>6037</v>
      </c>
      <c r="B2018" t="s">
        <v>6423</v>
      </c>
      <c r="C2018" t="s">
        <v>6457</v>
      </c>
      <c r="D2018">
        <v>4.127688</v>
      </c>
      <c r="E2018">
        <v>0.26164199999999999</v>
      </c>
      <c r="F2018">
        <v>27</v>
      </c>
      <c r="G2018">
        <v>2</v>
      </c>
      <c r="H2018">
        <v>24</v>
      </c>
      <c r="I2018">
        <v>27</v>
      </c>
      <c r="J2018">
        <v>69</v>
      </c>
      <c r="K2018">
        <v>0</v>
      </c>
      <c r="L2018">
        <v>149</v>
      </c>
      <c r="M2018">
        <v>1693</v>
      </c>
      <c r="N2018">
        <v>1693</v>
      </c>
      <c r="O2018" t="s">
        <v>6040</v>
      </c>
      <c r="P2018" t="s">
        <v>6458</v>
      </c>
      <c r="Q2018" t="s">
        <v>6426</v>
      </c>
      <c r="R2018" t="s">
        <v>6459</v>
      </c>
      <c r="S2018" t="s">
        <v>6457</v>
      </c>
      <c r="T2018">
        <v>4127.6880288225784</v>
      </c>
      <c r="U2018">
        <v>261642.31770006081</v>
      </c>
    </row>
    <row r="2019" spans="1:21" hidden="1">
      <c r="A2019" t="s">
        <v>6037</v>
      </c>
      <c r="B2019" t="s">
        <v>6423</v>
      </c>
      <c r="C2019" t="s">
        <v>6460</v>
      </c>
      <c r="D2019">
        <v>1.0179229999999999</v>
      </c>
      <c r="E2019">
        <v>3.3984E-2</v>
      </c>
      <c r="F2019">
        <v>0</v>
      </c>
      <c r="G2019">
        <v>0</v>
      </c>
      <c r="H2019">
        <v>0</v>
      </c>
      <c r="I2019">
        <v>4</v>
      </c>
      <c r="J2019">
        <v>10</v>
      </c>
      <c r="K2019">
        <v>0</v>
      </c>
      <c r="L2019">
        <v>14</v>
      </c>
      <c r="M2019">
        <v>1711</v>
      </c>
      <c r="N2019">
        <v>1711</v>
      </c>
      <c r="O2019" t="s">
        <v>6040</v>
      </c>
      <c r="P2019" t="s">
        <v>6461</v>
      </c>
      <c r="Q2019" t="s">
        <v>6426</v>
      </c>
      <c r="R2019" t="s">
        <v>6462</v>
      </c>
      <c r="S2019" t="s">
        <v>6460</v>
      </c>
      <c r="T2019">
        <v>1017.922542966453</v>
      </c>
      <c r="U2019">
        <v>33984.239034165657</v>
      </c>
    </row>
    <row r="2020" spans="1:21" hidden="1">
      <c r="A2020" t="s">
        <v>6037</v>
      </c>
      <c r="B2020" t="s">
        <v>6423</v>
      </c>
      <c r="C2020" t="s">
        <v>6463</v>
      </c>
      <c r="D2020">
        <v>2.6752850000000001</v>
      </c>
      <c r="E2020">
        <v>0.25631300000000001</v>
      </c>
      <c r="F2020">
        <v>47</v>
      </c>
      <c r="G2020">
        <v>2</v>
      </c>
      <c r="H2020">
        <v>44</v>
      </c>
      <c r="I2020">
        <v>16</v>
      </c>
      <c r="J2020">
        <v>16</v>
      </c>
      <c r="K2020">
        <v>0</v>
      </c>
      <c r="L2020">
        <v>125</v>
      </c>
      <c r="M2020">
        <v>1698</v>
      </c>
      <c r="N2020">
        <v>1698</v>
      </c>
      <c r="O2020" t="s">
        <v>6040</v>
      </c>
      <c r="P2020" t="s">
        <v>6464</v>
      </c>
      <c r="Q2020" t="s">
        <v>6426</v>
      </c>
      <c r="R2020" t="s">
        <v>6465</v>
      </c>
      <c r="S2020" t="s">
        <v>6463</v>
      </c>
      <c r="T2020">
        <v>2675.2846315930092</v>
      </c>
      <c r="U2020">
        <v>256312.7978050473</v>
      </c>
    </row>
    <row r="2021" spans="1:21" hidden="1">
      <c r="A2021" t="s">
        <v>6037</v>
      </c>
      <c r="B2021" t="s">
        <v>6423</v>
      </c>
      <c r="C2021" t="s">
        <v>6466</v>
      </c>
      <c r="D2021">
        <v>3.5754109999999999</v>
      </c>
      <c r="E2021">
        <v>0.32983000000000001</v>
      </c>
      <c r="F2021">
        <v>24</v>
      </c>
      <c r="G2021">
        <v>3</v>
      </c>
      <c r="H2021">
        <v>23</v>
      </c>
      <c r="I2021">
        <v>52</v>
      </c>
      <c r="J2021">
        <v>69</v>
      </c>
      <c r="K2021">
        <v>0</v>
      </c>
      <c r="L2021">
        <v>171</v>
      </c>
      <c r="M2021">
        <v>1705</v>
      </c>
      <c r="N2021">
        <v>1705</v>
      </c>
      <c r="O2021" t="s">
        <v>6040</v>
      </c>
      <c r="P2021" t="s">
        <v>6467</v>
      </c>
      <c r="Q2021" t="s">
        <v>6426</v>
      </c>
      <c r="R2021" t="s">
        <v>6468</v>
      </c>
      <c r="S2021" t="s">
        <v>6466</v>
      </c>
      <c r="T2021">
        <v>3575.411259291172</v>
      </c>
      <c r="U2021">
        <v>329830.28215168999</v>
      </c>
    </row>
    <row r="2022" spans="1:21" hidden="1">
      <c r="A2022" t="s">
        <v>6037</v>
      </c>
      <c r="B2022" t="s">
        <v>6423</v>
      </c>
      <c r="C2022" t="s">
        <v>6469</v>
      </c>
      <c r="D2022">
        <v>30.351257</v>
      </c>
      <c r="E2022">
        <v>7.3787890000000003</v>
      </c>
      <c r="F2022">
        <v>592</v>
      </c>
      <c r="G2022">
        <v>311</v>
      </c>
      <c r="H2022">
        <v>943</v>
      </c>
      <c r="I2022">
        <v>801</v>
      </c>
      <c r="J2022">
        <v>592</v>
      </c>
      <c r="K2022">
        <v>14</v>
      </c>
      <c r="L2022">
        <v>3253</v>
      </c>
      <c r="M2022">
        <v>1695</v>
      </c>
      <c r="N2022">
        <v>1695</v>
      </c>
      <c r="O2022" t="s">
        <v>6040</v>
      </c>
      <c r="P2022" t="s">
        <v>6470</v>
      </c>
      <c r="Q2022" t="s">
        <v>6426</v>
      </c>
      <c r="R2022" t="s">
        <v>6471</v>
      </c>
      <c r="S2022" t="s">
        <v>6469</v>
      </c>
      <c r="T2022">
        <v>30351.256763643079</v>
      </c>
      <c r="U2022">
        <v>7378788.6986437757</v>
      </c>
    </row>
    <row r="2023" spans="1:21" hidden="1">
      <c r="A2023" t="s">
        <v>6037</v>
      </c>
      <c r="B2023" t="s">
        <v>6423</v>
      </c>
      <c r="C2023" t="s">
        <v>6472</v>
      </c>
      <c r="D2023">
        <v>5.8411109999999997</v>
      </c>
      <c r="E2023">
        <v>0.51192000000000004</v>
      </c>
      <c r="F2023">
        <v>66</v>
      </c>
      <c r="G2023">
        <v>1</v>
      </c>
      <c r="H2023">
        <v>62</v>
      </c>
      <c r="I2023">
        <v>85</v>
      </c>
      <c r="J2023">
        <v>76</v>
      </c>
      <c r="K2023">
        <v>0</v>
      </c>
      <c r="L2023">
        <v>290</v>
      </c>
      <c r="M2023">
        <v>1694</v>
      </c>
      <c r="N2023">
        <v>1694</v>
      </c>
      <c r="O2023" t="s">
        <v>6040</v>
      </c>
      <c r="P2023" t="s">
        <v>6473</v>
      </c>
      <c r="Q2023" t="s">
        <v>6426</v>
      </c>
      <c r="R2023" t="s">
        <v>6474</v>
      </c>
      <c r="S2023" t="s">
        <v>6472</v>
      </c>
      <c r="T2023">
        <v>5841.1110029638976</v>
      </c>
      <c r="U2023">
        <v>511920.00109997927</v>
      </c>
    </row>
    <row r="2024" spans="1:21" hidden="1">
      <c r="A2024" t="s">
        <v>6037</v>
      </c>
      <c r="B2024" t="s">
        <v>6423</v>
      </c>
      <c r="C2024" t="s">
        <v>1070</v>
      </c>
      <c r="D2024">
        <v>9.0254960000000004</v>
      </c>
      <c r="E2024">
        <v>1.3861079999999999</v>
      </c>
      <c r="F2024">
        <v>141</v>
      </c>
      <c r="G2024">
        <v>18</v>
      </c>
      <c r="H2024">
        <v>201</v>
      </c>
      <c r="I2024">
        <v>117</v>
      </c>
      <c r="J2024">
        <v>113</v>
      </c>
      <c r="K2024">
        <v>1</v>
      </c>
      <c r="L2024">
        <v>591</v>
      </c>
      <c r="M2024">
        <v>1704</v>
      </c>
      <c r="N2024">
        <v>1704</v>
      </c>
      <c r="O2024" t="s">
        <v>6040</v>
      </c>
      <c r="P2024" t="s">
        <v>6475</v>
      </c>
      <c r="Q2024" t="s">
        <v>6426</v>
      </c>
      <c r="R2024" t="s">
        <v>1069</v>
      </c>
      <c r="S2024" t="s">
        <v>1070</v>
      </c>
      <c r="T2024">
        <v>9222.6249647571112</v>
      </c>
      <c r="U2024">
        <v>1386107.955422173</v>
      </c>
    </row>
    <row r="2025" spans="1:21" hidden="1">
      <c r="A2025" t="s">
        <v>6037</v>
      </c>
      <c r="B2025" t="s">
        <v>6423</v>
      </c>
      <c r="C2025" t="s">
        <v>6476</v>
      </c>
      <c r="D2025">
        <v>3.3429790000000001</v>
      </c>
      <c r="E2025">
        <v>0.23736299999999999</v>
      </c>
      <c r="F2025">
        <v>16</v>
      </c>
      <c r="G2025">
        <v>9</v>
      </c>
      <c r="H2025">
        <v>13</v>
      </c>
      <c r="I2025">
        <v>87</v>
      </c>
      <c r="J2025">
        <v>43</v>
      </c>
      <c r="K2025">
        <v>0</v>
      </c>
      <c r="L2025">
        <v>168</v>
      </c>
      <c r="M2025">
        <v>1703</v>
      </c>
      <c r="N2025">
        <v>1703</v>
      </c>
      <c r="O2025" t="s">
        <v>6040</v>
      </c>
      <c r="P2025" t="s">
        <v>6477</v>
      </c>
      <c r="Q2025" t="s">
        <v>6426</v>
      </c>
      <c r="R2025" t="s">
        <v>6478</v>
      </c>
      <c r="S2025" t="s">
        <v>6476</v>
      </c>
      <c r="T2025">
        <v>3342.9792340403019</v>
      </c>
      <c r="U2025">
        <v>237363.11245525311</v>
      </c>
    </row>
    <row r="2026" spans="1:21" hidden="1">
      <c r="A2026" t="s">
        <v>6037</v>
      </c>
      <c r="B2026" t="s">
        <v>6423</v>
      </c>
      <c r="C2026" t="s">
        <v>1968</v>
      </c>
      <c r="D2026">
        <v>1.6149910000000001</v>
      </c>
      <c r="E2026">
        <v>0.156197</v>
      </c>
      <c r="F2026">
        <v>15</v>
      </c>
      <c r="G2026">
        <v>0</v>
      </c>
      <c r="H2026">
        <v>15</v>
      </c>
      <c r="I2026">
        <v>12</v>
      </c>
      <c r="J2026">
        <v>44</v>
      </c>
      <c r="K2026">
        <v>0</v>
      </c>
      <c r="L2026">
        <v>86</v>
      </c>
      <c r="M2026">
        <v>1692</v>
      </c>
      <c r="N2026">
        <v>1692</v>
      </c>
      <c r="O2026" t="s">
        <v>6040</v>
      </c>
      <c r="P2026" t="s">
        <v>6479</v>
      </c>
      <c r="Q2026" t="s">
        <v>6426</v>
      </c>
      <c r="R2026" t="s">
        <v>1967</v>
      </c>
      <c r="S2026" t="s">
        <v>1968</v>
      </c>
      <c r="T2026">
        <v>1882.493936963245</v>
      </c>
      <c r="U2026">
        <v>156196.97171463259</v>
      </c>
    </row>
    <row r="2027" spans="1:21" hidden="1">
      <c r="A2027" t="s">
        <v>6037</v>
      </c>
      <c r="B2027" t="s">
        <v>6480</v>
      </c>
      <c r="C2027" t="s">
        <v>6481</v>
      </c>
      <c r="D2027">
        <v>6.2631290000000002</v>
      </c>
      <c r="E2027">
        <v>0.89534999999999998</v>
      </c>
      <c r="F2027">
        <v>39</v>
      </c>
      <c r="G2027">
        <v>30</v>
      </c>
      <c r="H2027">
        <v>47</v>
      </c>
      <c r="I2027">
        <v>114</v>
      </c>
      <c r="J2027">
        <v>202</v>
      </c>
      <c r="K2027">
        <v>2</v>
      </c>
      <c r="L2027">
        <v>434</v>
      </c>
      <c r="M2027">
        <v>308</v>
      </c>
      <c r="N2027">
        <v>308</v>
      </c>
      <c r="O2027" t="s">
        <v>6040</v>
      </c>
      <c r="P2027" t="s">
        <v>6482</v>
      </c>
      <c r="Q2027" t="s">
        <v>6483</v>
      </c>
      <c r="R2027" t="s">
        <v>6484</v>
      </c>
      <c r="S2027" t="s">
        <v>6481</v>
      </c>
      <c r="T2027">
        <v>6263.1289093541673</v>
      </c>
      <c r="U2027">
        <v>895349.69438966981</v>
      </c>
    </row>
    <row r="2028" spans="1:21" hidden="1">
      <c r="A2028" t="s">
        <v>6037</v>
      </c>
      <c r="B2028" t="s">
        <v>6480</v>
      </c>
      <c r="C2028" t="s">
        <v>6485</v>
      </c>
      <c r="D2028">
        <v>1.6572169999999999</v>
      </c>
      <c r="E2028">
        <v>0.13123799999999999</v>
      </c>
      <c r="F2028">
        <v>3</v>
      </c>
      <c r="G2028">
        <v>0</v>
      </c>
      <c r="H2028">
        <v>6</v>
      </c>
      <c r="I2028">
        <v>13</v>
      </c>
      <c r="J2028">
        <v>24</v>
      </c>
      <c r="K2028">
        <v>0</v>
      </c>
      <c r="L2028">
        <v>46</v>
      </c>
      <c r="M2028">
        <v>300</v>
      </c>
      <c r="N2028">
        <v>300</v>
      </c>
      <c r="O2028" t="s">
        <v>6040</v>
      </c>
      <c r="P2028" t="s">
        <v>6486</v>
      </c>
      <c r="Q2028" t="s">
        <v>6483</v>
      </c>
      <c r="R2028" t="s">
        <v>6487</v>
      </c>
      <c r="S2028" t="s">
        <v>6485</v>
      </c>
      <c r="T2028">
        <v>1676.3375371037589</v>
      </c>
      <c r="U2028">
        <v>131237.89051084759</v>
      </c>
    </row>
    <row r="2029" spans="1:21" hidden="1">
      <c r="A2029" t="s">
        <v>6037</v>
      </c>
      <c r="B2029" t="s">
        <v>6480</v>
      </c>
      <c r="C2029" t="s">
        <v>6488</v>
      </c>
      <c r="D2029">
        <v>2.128946</v>
      </c>
      <c r="E2029">
        <v>0.15315200000000001</v>
      </c>
      <c r="F2029">
        <v>2</v>
      </c>
      <c r="G2029">
        <v>7</v>
      </c>
      <c r="H2029">
        <v>2</v>
      </c>
      <c r="I2029">
        <v>29</v>
      </c>
      <c r="J2029">
        <v>41</v>
      </c>
      <c r="K2029">
        <v>0</v>
      </c>
      <c r="L2029">
        <v>81</v>
      </c>
      <c r="M2029">
        <v>307</v>
      </c>
      <c r="N2029">
        <v>307</v>
      </c>
      <c r="O2029" t="s">
        <v>6040</v>
      </c>
      <c r="P2029" t="s">
        <v>6489</v>
      </c>
      <c r="Q2029" t="s">
        <v>6483</v>
      </c>
      <c r="R2029" t="s">
        <v>6490</v>
      </c>
      <c r="S2029" t="s">
        <v>6488</v>
      </c>
      <c r="T2029">
        <v>2128.945601418267</v>
      </c>
      <c r="U2029">
        <v>153151.96698504561</v>
      </c>
    </row>
    <row r="2030" spans="1:21" hidden="1">
      <c r="A2030" t="s">
        <v>6037</v>
      </c>
      <c r="B2030" t="s">
        <v>6480</v>
      </c>
      <c r="C2030" t="s">
        <v>6491</v>
      </c>
      <c r="D2030">
        <v>9.3066359999999992</v>
      </c>
      <c r="E2030">
        <v>1.0889390000000001</v>
      </c>
      <c r="F2030">
        <v>74</v>
      </c>
      <c r="G2030">
        <v>30</v>
      </c>
      <c r="H2030">
        <v>78</v>
      </c>
      <c r="I2030">
        <v>153</v>
      </c>
      <c r="J2030">
        <v>153</v>
      </c>
      <c r="K2030">
        <v>2</v>
      </c>
      <c r="L2030">
        <v>490</v>
      </c>
      <c r="M2030">
        <v>303</v>
      </c>
      <c r="N2030">
        <v>303</v>
      </c>
      <c r="O2030" t="s">
        <v>6040</v>
      </c>
      <c r="P2030" t="s">
        <v>6492</v>
      </c>
      <c r="Q2030" t="s">
        <v>6483</v>
      </c>
      <c r="R2030" t="s">
        <v>6493</v>
      </c>
      <c r="S2030" t="s">
        <v>6491</v>
      </c>
      <c r="T2030">
        <v>9306.6356126545397</v>
      </c>
      <c r="U2030">
        <v>1088939.0892589269</v>
      </c>
    </row>
    <row r="2031" spans="1:21" hidden="1">
      <c r="A2031" t="s">
        <v>6037</v>
      </c>
      <c r="B2031" t="s">
        <v>6480</v>
      </c>
      <c r="C2031" t="s">
        <v>6494</v>
      </c>
      <c r="D2031">
        <v>3.52081</v>
      </c>
      <c r="E2031">
        <v>0.32015399999999999</v>
      </c>
      <c r="F2031">
        <v>23</v>
      </c>
      <c r="G2031">
        <v>2</v>
      </c>
      <c r="H2031">
        <v>15</v>
      </c>
      <c r="I2031">
        <v>57</v>
      </c>
      <c r="J2031">
        <v>89</v>
      </c>
      <c r="K2031">
        <v>0</v>
      </c>
      <c r="L2031">
        <v>186</v>
      </c>
      <c r="M2031">
        <v>306</v>
      </c>
      <c r="N2031">
        <v>306</v>
      </c>
      <c r="O2031" t="s">
        <v>6040</v>
      </c>
      <c r="P2031" t="s">
        <v>6495</v>
      </c>
      <c r="Q2031" t="s">
        <v>6483</v>
      </c>
      <c r="R2031" t="s">
        <v>6496</v>
      </c>
      <c r="S2031" t="s">
        <v>6494</v>
      </c>
      <c r="T2031">
        <v>3520.8101897626698</v>
      </c>
      <c r="U2031">
        <v>320153.77480904048</v>
      </c>
    </row>
    <row r="2032" spans="1:21" hidden="1">
      <c r="A2032" t="s">
        <v>6037</v>
      </c>
      <c r="B2032" t="s">
        <v>6480</v>
      </c>
      <c r="C2032" t="s">
        <v>6497</v>
      </c>
      <c r="D2032">
        <v>2.6819540000000002</v>
      </c>
      <c r="E2032">
        <v>0.18911800000000001</v>
      </c>
      <c r="F2032">
        <v>11</v>
      </c>
      <c r="G2032">
        <v>4</v>
      </c>
      <c r="H2032">
        <v>5</v>
      </c>
      <c r="I2032">
        <v>29</v>
      </c>
      <c r="J2032">
        <v>44</v>
      </c>
      <c r="K2032">
        <v>0</v>
      </c>
      <c r="L2032">
        <v>93</v>
      </c>
      <c r="M2032">
        <v>301</v>
      </c>
      <c r="N2032">
        <v>301</v>
      </c>
      <c r="O2032" t="s">
        <v>6040</v>
      </c>
      <c r="P2032" t="s">
        <v>6498</v>
      </c>
      <c r="Q2032" t="s">
        <v>6483</v>
      </c>
      <c r="R2032" t="s">
        <v>6499</v>
      </c>
      <c r="S2032" t="s">
        <v>6497</v>
      </c>
      <c r="T2032">
        <v>2681.9538968708298</v>
      </c>
      <c r="U2032">
        <v>189117.61583116639</v>
      </c>
    </row>
    <row r="2033" spans="1:21" hidden="1">
      <c r="A2033" t="s">
        <v>6037</v>
      </c>
      <c r="B2033" t="s">
        <v>6480</v>
      </c>
      <c r="C2033" t="s">
        <v>6500</v>
      </c>
      <c r="D2033">
        <v>1.9252560000000001</v>
      </c>
      <c r="E2033">
        <v>9.7688999999999998E-2</v>
      </c>
      <c r="F2033">
        <v>0</v>
      </c>
      <c r="G2033">
        <v>1</v>
      </c>
      <c r="H2033">
        <v>0</v>
      </c>
      <c r="I2033">
        <v>22</v>
      </c>
      <c r="J2033">
        <v>17</v>
      </c>
      <c r="K2033">
        <v>0</v>
      </c>
      <c r="L2033">
        <v>40</v>
      </c>
      <c r="M2033">
        <v>309</v>
      </c>
      <c r="N2033">
        <v>309</v>
      </c>
      <c r="O2033" t="s">
        <v>6040</v>
      </c>
      <c r="P2033" t="s">
        <v>6501</v>
      </c>
      <c r="Q2033" t="s">
        <v>6483</v>
      </c>
      <c r="R2033" t="s">
        <v>6502</v>
      </c>
      <c r="S2033" t="s">
        <v>6500</v>
      </c>
      <c r="T2033">
        <v>1925.25609920496</v>
      </c>
      <c r="U2033">
        <v>97689.175066913565</v>
      </c>
    </row>
    <row r="2034" spans="1:21" hidden="1">
      <c r="A2034" t="s">
        <v>6037</v>
      </c>
      <c r="B2034" t="s">
        <v>6480</v>
      </c>
      <c r="C2034" t="s">
        <v>6053</v>
      </c>
      <c r="D2034">
        <v>1.6595960000000001</v>
      </c>
      <c r="E2034">
        <v>0.11364100000000001</v>
      </c>
      <c r="F2034">
        <v>3</v>
      </c>
      <c r="G2034">
        <v>0</v>
      </c>
      <c r="H2034">
        <v>4</v>
      </c>
      <c r="I2034">
        <v>36</v>
      </c>
      <c r="J2034">
        <v>35</v>
      </c>
      <c r="K2034">
        <v>0</v>
      </c>
      <c r="L2034">
        <v>78</v>
      </c>
      <c r="M2034">
        <v>310</v>
      </c>
      <c r="N2034">
        <v>310</v>
      </c>
      <c r="O2034" t="s">
        <v>6040</v>
      </c>
      <c r="P2034" t="s">
        <v>6503</v>
      </c>
      <c r="Q2034" t="s">
        <v>6483</v>
      </c>
      <c r="R2034" t="s">
        <v>6052</v>
      </c>
      <c r="S2034" t="s">
        <v>6053</v>
      </c>
      <c r="T2034">
        <v>1917.5908761228229</v>
      </c>
      <c r="U2034">
        <v>113641.21523830319</v>
      </c>
    </row>
    <row r="2035" spans="1:21" hidden="1">
      <c r="A2035" t="s">
        <v>6037</v>
      </c>
      <c r="B2035" t="s">
        <v>6480</v>
      </c>
      <c r="C2035" t="s">
        <v>6504</v>
      </c>
      <c r="D2035">
        <v>1.7923359999999999</v>
      </c>
      <c r="E2035">
        <v>0.16963500000000001</v>
      </c>
      <c r="F2035">
        <v>4</v>
      </c>
      <c r="G2035">
        <v>9</v>
      </c>
      <c r="H2035">
        <v>6</v>
      </c>
      <c r="I2035">
        <v>41</v>
      </c>
      <c r="J2035">
        <v>55</v>
      </c>
      <c r="K2035">
        <v>0</v>
      </c>
      <c r="L2035">
        <v>115</v>
      </c>
      <c r="M2035">
        <v>305</v>
      </c>
      <c r="N2035">
        <v>305</v>
      </c>
      <c r="O2035" t="s">
        <v>6040</v>
      </c>
      <c r="P2035" t="s">
        <v>6505</v>
      </c>
      <c r="Q2035" t="s">
        <v>6483</v>
      </c>
      <c r="R2035" t="s">
        <v>6506</v>
      </c>
      <c r="S2035" t="s">
        <v>6504</v>
      </c>
      <c r="T2035">
        <v>1792.3356465779541</v>
      </c>
      <c r="U2035">
        <v>169634.71885252409</v>
      </c>
    </row>
    <row r="2036" spans="1:21" hidden="1">
      <c r="A2036" t="s">
        <v>6037</v>
      </c>
      <c r="B2036" t="s">
        <v>6480</v>
      </c>
      <c r="C2036" t="s">
        <v>6507</v>
      </c>
      <c r="D2036">
        <v>10.488362</v>
      </c>
      <c r="E2036">
        <v>1.7816000000000001</v>
      </c>
      <c r="F2036">
        <v>147</v>
      </c>
      <c r="G2036">
        <v>115</v>
      </c>
      <c r="H2036">
        <v>169</v>
      </c>
      <c r="I2036">
        <v>269</v>
      </c>
      <c r="J2036">
        <v>301</v>
      </c>
      <c r="K2036">
        <v>3</v>
      </c>
      <c r="L2036">
        <v>1004</v>
      </c>
      <c r="M2036">
        <v>304</v>
      </c>
      <c r="N2036">
        <v>304</v>
      </c>
      <c r="O2036" t="s">
        <v>6040</v>
      </c>
      <c r="P2036" t="s">
        <v>6508</v>
      </c>
      <c r="Q2036" t="s">
        <v>6483</v>
      </c>
      <c r="R2036" t="s">
        <v>6509</v>
      </c>
      <c r="S2036" t="s">
        <v>6507</v>
      </c>
      <c r="T2036">
        <v>10488.361858520941</v>
      </c>
      <c r="U2036">
        <v>1781600.3328531</v>
      </c>
    </row>
    <row r="2037" spans="1:21" hidden="1">
      <c r="A2037" t="s">
        <v>6037</v>
      </c>
      <c r="B2037" t="s">
        <v>6480</v>
      </c>
      <c r="C2037" t="s">
        <v>6510</v>
      </c>
      <c r="D2037">
        <v>2.9515530000000001</v>
      </c>
      <c r="E2037">
        <v>0.256357</v>
      </c>
      <c r="F2037">
        <v>13</v>
      </c>
      <c r="G2037">
        <v>8</v>
      </c>
      <c r="H2037">
        <v>6</v>
      </c>
      <c r="I2037">
        <v>39</v>
      </c>
      <c r="J2037">
        <v>85</v>
      </c>
      <c r="K2037">
        <v>11</v>
      </c>
      <c r="L2037">
        <v>162</v>
      </c>
      <c r="M2037">
        <v>302</v>
      </c>
      <c r="N2037">
        <v>302</v>
      </c>
      <c r="O2037" t="s">
        <v>6040</v>
      </c>
      <c r="P2037" t="s">
        <v>6511</v>
      </c>
      <c r="Q2037" t="s">
        <v>6483</v>
      </c>
      <c r="R2037" t="s">
        <v>6512</v>
      </c>
      <c r="S2037" t="s">
        <v>6510</v>
      </c>
      <c r="T2037">
        <v>2951.5528762912172</v>
      </c>
      <c r="U2037">
        <v>256356.90883555179</v>
      </c>
    </row>
    <row r="2038" spans="1:21" hidden="1">
      <c r="A2038" t="s">
        <v>6037</v>
      </c>
      <c r="B2038" t="s">
        <v>6513</v>
      </c>
      <c r="C2038" t="s">
        <v>6514</v>
      </c>
      <c r="D2038">
        <v>2.0337930000000002</v>
      </c>
      <c r="E2038">
        <v>9.3224000000000001E-2</v>
      </c>
      <c r="F2038">
        <v>0</v>
      </c>
      <c r="G2038">
        <v>4</v>
      </c>
      <c r="H2038">
        <v>0</v>
      </c>
      <c r="I2038">
        <v>2</v>
      </c>
      <c r="J2038">
        <v>18</v>
      </c>
      <c r="K2038">
        <v>0</v>
      </c>
      <c r="L2038">
        <v>24</v>
      </c>
      <c r="M2038">
        <v>1661</v>
      </c>
      <c r="N2038">
        <v>1661</v>
      </c>
      <c r="O2038" t="s">
        <v>6040</v>
      </c>
      <c r="P2038" t="s">
        <v>6515</v>
      </c>
      <c r="Q2038" t="s">
        <v>6516</v>
      </c>
      <c r="R2038" t="s">
        <v>6517</v>
      </c>
      <c r="S2038" t="s">
        <v>6514</v>
      </c>
      <c r="T2038">
        <v>2033.792754894238</v>
      </c>
      <c r="U2038">
        <v>93224.236127018157</v>
      </c>
    </row>
    <row r="2039" spans="1:21" hidden="1">
      <c r="A2039" t="s">
        <v>6037</v>
      </c>
      <c r="B2039" t="s">
        <v>6513</v>
      </c>
      <c r="C2039" t="s">
        <v>6518</v>
      </c>
      <c r="D2039">
        <v>8.5597799999999999</v>
      </c>
      <c r="E2039">
        <v>1.3301700000000001</v>
      </c>
      <c r="F2039">
        <v>88</v>
      </c>
      <c r="G2039">
        <v>67</v>
      </c>
      <c r="H2039">
        <v>102</v>
      </c>
      <c r="I2039">
        <v>220</v>
      </c>
      <c r="J2039">
        <v>352</v>
      </c>
      <c r="K2039">
        <v>2</v>
      </c>
      <c r="L2039">
        <v>831</v>
      </c>
      <c r="M2039">
        <v>1656</v>
      </c>
      <c r="N2039">
        <v>1656</v>
      </c>
      <c r="O2039" t="s">
        <v>6040</v>
      </c>
      <c r="P2039" t="s">
        <v>6519</v>
      </c>
      <c r="Q2039" t="s">
        <v>6516</v>
      </c>
      <c r="R2039" t="s">
        <v>6520</v>
      </c>
      <c r="S2039" t="s">
        <v>6518</v>
      </c>
      <c r="T2039">
        <v>8559.7804654010615</v>
      </c>
      <c r="U2039">
        <v>1330169.6323763069</v>
      </c>
    </row>
    <row r="2040" spans="1:21" hidden="1">
      <c r="A2040" t="s">
        <v>6037</v>
      </c>
      <c r="B2040" t="s">
        <v>6513</v>
      </c>
      <c r="C2040" t="s">
        <v>531</v>
      </c>
      <c r="D2040">
        <v>3.4338E-2</v>
      </c>
      <c r="E2040">
        <v>1.03E-4</v>
      </c>
      <c r="M2040">
        <v>1655</v>
      </c>
      <c r="N2040">
        <v>1655</v>
      </c>
      <c r="O2040" t="s">
        <v>6040</v>
      </c>
      <c r="P2040" t="s">
        <v>6521</v>
      </c>
      <c r="Q2040" t="s">
        <v>6516</v>
      </c>
      <c r="R2040" t="s">
        <v>6487</v>
      </c>
      <c r="S2040" t="s">
        <v>6485</v>
      </c>
      <c r="T2040">
        <v>53.457859960463637</v>
      </c>
      <c r="U2040">
        <v>103.1839145897021</v>
      </c>
    </row>
    <row r="2041" spans="1:21" hidden="1">
      <c r="A2041" t="s">
        <v>6037</v>
      </c>
      <c r="B2041" t="s">
        <v>6513</v>
      </c>
      <c r="C2041" t="s">
        <v>531</v>
      </c>
      <c r="D2041">
        <v>0.96770599999999996</v>
      </c>
      <c r="E2041">
        <v>3.1997999999999999E-2</v>
      </c>
      <c r="F2041">
        <v>0</v>
      </c>
      <c r="G2041">
        <v>0</v>
      </c>
      <c r="H2041">
        <v>0</v>
      </c>
      <c r="I2041">
        <v>2</v>
      </c>
      <c r="J2041">
        <v>8</v>
      </c>
      <c r="K2041">
        <v>0</v>
      </c>
      <c r="L2041">
        <v>10</v>
      </c>
      <c r="M2041">
        <v>1654</v>
      </c>
      <c r="N2041">
        <v>1654</v>
      </c>
      <c r="O2041" t="s">
        <v>6040</v>
      </c>
      <c r="P2041" t="s">
        <v>6522</v>
      </c>
      <c r="Q2041" t="s">
        <v>6516</v>
      </c>
      <c r="R2041" t="s">
        <v>6205</v>
      </c>
      <c r="S2041" t="s">
        <v>6203</v>
      </c>
      <c r="T2041">
        <v>1449.7535653772909</v>
      </c>
      <c r="U2041">
        <v>31997.743161665581</v>
      </c>
    </row>
    <row r="2042" spans="1:21" hidden="1">
      <c r="A2042" t="s">
        <v>6037</v>
      </c>
      <c r="B2042" t="s">
        <v>6513</v>
      </c>
      <c r="C2042" t="s">
        <v>6523</v>
      </c>
      <c r="D2042">
        <v>16.188013999999999</v>
      </c>
      <c r="E2042">
        <v>4.2701250000000002</v>
      </c>
      <c r="F2042">
        <v>291</v>
      </c>
      <c r="G2042">
        <v>146</v>
      </c>
      <c r="H2042">
        <v>427</v>
      </c>
      <c r="I2042">
        <v>516</v>
      </c>
      <c r="J2042">
        <v>677</v>
      </c>
      <c r="K2042">
        <v>0</v>
      </c>
      <c r="L2042">
        <v>2057</v>
      </c>
      <c r="M2042">
        <v>1659</v>
      </c>
      <c r="N2042">
        <v>1659</v>
      </c>
      <c r="O2042" t="s">
        <v>6040</v>
      </c>
      <c r="P2042" t="s">
        <v>6524</v>
      </c>
      <c r="Q2042" t="s">
        <v>6516</v>
      </c>
      <c r="R2042" t="s">
        <v>6525</v>
      </c>
      <c r="S2042" t="s">
        <v>6523</v>
      </c>
      <c r="T2042">
        <v>16188.014398508551</v>
      </c>
      <c r="U2042">
        <v>4270124.6581389811</v>
      </c>
    </row>
    <row r="2043" spans="1:21" hidden="1">
      <c r="A2043" t="s">
        <v>6037</v>
      </c>
      <c r="B2043" t="s">
        <v>6513</v>
      </c>
      <c r="C2043" t="s">
        <v>6526</v>
      </c>
      <c r="D2043">
        <v>2.0690870000000001</v>
      </c>
      <c r="E2043">
        <v>0.10605000000000001</v>
      </c>
      <c r="F2043">
        <v>1</v>
      </c>
      <c r="G2043">
        <v>2</v>
      </c>
      <c r="H2043">
        <v>1</v>
      </c>
      <c r="I2043">
        <v>5</v>
      </c>
      <c r="J2043">
        <v>21</v>
      </c>
      <c r="K2043">
        <v>0</v>
      </c>
      <c r="L2043">
        <v>30</v>
      </c>
      <c r="M2043">
        <v>1660</v>
      </c>
      <c r="N2043">
        <v>1660</v>
      </c>
      <c r="O2043" t="s">
        <v>6040</v>
      </c>
      <c r="P2043" t="s">
        <v>6527</v>
      </c>
      <c r="Q2043" t="s">
        <v>6516</v>
      </c>
      <c r="R2043" t="s">
        <v>6528</v>
      </c>
      <c r="S2043" t="s">
        <v>6526</v>
      </c>
      <c r="T2043">
        <v>2069.0865957416841</v>
      </c>
      <c r="U2043">
        <v>106049.8789243676</v>
      </c>
    </row>
    <row r="2044" spans="1:21" hidden="1">
      <c r="A2044" t="s">
        <v>6037</v>
      </c>
      <c r="B2044" t="s">
        <v>6513</v>
      </c>
      <c r="C2044" t="s">
        <v>6529</v>
      </c>
      <c r="D2044">
        <v>12.143649999999999</v>
      </c>
      <c r="E2044">
        <v>2.5448970000000002</v>
      </c>
      <c r="F2044">
        <v>183</v>
      </c>
      <c r="G2044">
        <v>79</v>
      </c>
      <c r="H2044">
        <v>306</v>
      </c>
      <c r="I2044">
        <v>428</v>
      </c>
      <c r="J2044">
        <v>348</v>
      </c>
      <c r="K2044">
        <v>1</v>
      </c>
      <c r="L2044">
        <v>1345</v>
      </c>
      <c r="M2044">
        <v>1657</v>
      </c>
      <c r="N2044">
        <v>1657</v>
      </c>
      <c r="O2044" t="s">
        <v>6040</v>
      </c>
      <c r="P2044" t="s">
        <v>6530</v>
      </c>
      <c r="Q2044" t="s">
        <v>6516</v>
      </c>
      <c r="R2044" t="s">
        <v>6531</v>
      </c>
      <c r="S2044" t="s">
        <v>6529</v>
      </c>
      <c r="T2044">
        <v>12143.65042047007</v>
      </c>
      <c r="U2044">
        <v>2544897.1260981611</v>
      </c>
    </row>
    <row r="2045" spans="1:21" hidden="1">
      <c r="A2045" t="s">
        <v>6037</v>
      </c>
      <c r="B2045" t="s">
        <v>6513</v>
      </c>
      <c r="C2045" t="s">
        <v>6224</v>
      </c>
      <c r="D2045">
        <v>10.078156</v>
      </c>
      <c r="E2045">
        <v>1.249843</v>
      </c>
      <c r="F2045">
        <v>62</v>
      </c>
      <c r="G2045">
        <v>29</v>
      </c>
      <c r="H2045">
        <v>98</v>
      </c>
      <c r="I2045">
        <v>98</v>
      </c>
      <c r="J2045">
        <v>290</v>
      </c>
      <c r="K2045">
        <v>0</v>
      </c>
      <c r="L2045">
        <v>577</v>
      </c>
      <c r="M2045">
        <v>1658</v>
      </c>
      <c r="N2045">
        <v>1658</v>
      </c>
      <c r="O2045" t="s">
        <v>6040</v>
      </c>
      <c r="P2045" t="s">
        <v>6532</v>
      </c>
      <c r="Q2045" t="s">
        <v>6516</v>
      </c>
      <c r="R2045" t="s">
        <v>6223</v>
      </c>
      <c r="S2045" t="s">
        <v>6224</v>
      </c>
      <c r="T2045">
        <v>10108.20745014147</v>
      </c>
      <c r="U2045">
        <v>1249843.1482197021</v>
      </c>
    </row>
    <row r="2046" spans="1:21" hidden="1">
      <c r="A2046" t="s">
        <v>6037</v>
      </c>
      <c r="B2046" t="s">
        <v>6533</v>
      </c>
      <c r="C2046" t="s">
        <v>6534</v>
      </c>
      <c r="D2046">
        <v>10.008168</v>
      </c>
      <c r="E2046">
        <v>1.988408</v>
      </c>
      <c r="F2046">
        <v>196</v>
      </c>
      <c r="G2046">
        <v>72</v>
      </c>
      <c r="H2046">
        <v>231</v>
      </c>
      <c r="I2046">
        <v>323</v>
      </c>
      <c r="J2046">
        <v>466</v>
      </c>
      <c r="K2046">
        <v>1</v>
      </c>
      <c r="L2046">
        <v>1289</v>
      </c>
      <c r="M2046">
        <v>314</v>
      </c>
      <c r="N2046">
        <v>314</v>
      </c>
      <c r="O2046" t="s">
        <v>6040</v>
      </c>
      <c r="P2046" t="s">
        <v>6535</v>
      </c>
      <c r="Q2046" t="s">
        <v>6536</v>
      </c>
      <c r="R2046" t="s">
        <v>6537</v>
      </c>
      <c r="S2046" t="s">
        <v>6534</v>
      </c>
      <c r="T2046">
        <v>10008.168235177891</v>
      </c>
      <c r="U2046">
        <v>1988408.384499874</v>
      </c>
    </row>
    <row r="2047" spans="1:21" hidden="1">
      <c r="A2047" t="s">
        <v>6037</v>
      </c>
      <c r="B2047" t="s">
        <v>6533</v>
      </c>
      <c r="C2047" t="s">
        <v>531</v>
      </c>
      <c r="D2047">
        <v>0.46930300000000003</v>
      </c>
      <c r="E2047">
        <v>1.6969000000000001E-2</v>
      </c>
      <c r="F2047">
        <v>0</v>
      </c>
      <c r="G2047">
        <v>0</v>
      </c>
      <c r="H2047">
        <v>0</v>
      </c>
      <c r="I2047">
        <v>0</v>
      </c>
      <c r="J2047">
        <v>1</v>
      </c>
      <c r="K2047">
        <v>0</v>
      </c>
      <c r="L2047">
        <v>1</v>
      </c>
      <c r="M2047">
        <v>313</v>
      </c>
      <c r="N2047">
        <v>313</v>
      </c>
      <c r="O2047" t="s">
        <v>6040</v>
      </c>
      <c r="P2047" t="s">
        <v>6538</v>
      </c>
      <c r="Q2047" t="s">
        <v>6536</v>
      </c>
      <c r="R2047" t="s">
        <v>6405</v>
      </c>
      <c r="S2047" t="s">
        <v>6403</v>
      </c>
      <c r="T2047">
        <v>629.01041420014292</v>
      </c>
      <c r="U2047">
        <v>16969.062852071242</v>
      </c>
    </row>
    <row r="2048" spans="1:21" hidden="1">
      <c r="A2048" t="s">
        <v>6037</v>
      </c>
      <c r="B2048" t="s">
        <v>6533</v>
      </c>
      <c r="C2048" t="s">
        <v>6539</v>
      </c>
      <c r="D2048">
        <v>13.958346000000001</v>
      </c>
      <c r="E2048">
        <v>4.0129960000000002</v>
      </c>
      <c r="F2048">
        <v>538</v>
      </c>
      <c r="G2048">
        <v>102</v>
      </c>
      <c r="H2048">
        <v>652</v>
      </c>
      <c r="I2048">
        <v>1043</v>
      </c>
      <c r="J2048">
        <v>666</v>
      </c>
      <c r="K2048">
        <v>1</v>
      </c>
      <c r="L2048">
        <v>3002</v>
      </c>
      <c r="M2048">
        <v>312</v>
      </c>
      <c r="N2048">
        <v>312</v>
      </c>
      <c r="O2048" t="s">
        <v>6040</v>
      </c>
      <c r="P2048" t="s">
        <v>6540</v>
      </c>
      <c r="Q2048" t="s">
        <v>6536</v>
      </c>
      <c r="R2048" t="s">
        <v>6541</v>
      </c>
      <c r="S2048" t="s">
        <v>6539</v>
      </c>
      <c r="T2048">
        <v>13958.345526011821</v>
      </c>
      <c r="U2048">
        <v>4012996.1500440501</v>
      </c>
    </row>
    <row r="2049" spans="1:21" hidden="1">
      <c r="A2049" t="s">
        <v>6037</v>
      </c>
      <c r="B2049" t="s">
        <v>6533</v>
      </c>
      <c r="C2049" t="s">
        <v>6542</v>
      </c>
      <c r="D2049">
        <v>1.2423569999999999</v>
      </c>
      <c r="E2049">
        <v>8.0882999999999997E-2</v>
      </c>
      <c r="F2049">
        <v>0</v>
      </c>
      <c r="G2049">
        <v>0</v>
      </c>
      <c r="H2049">
        <v>0</v>
      </c>
      <c r="I2049">
        <v>0</v>
      </c>
      <c r="J2049">
        <v>16</v>
      </c>
      <c r="K2049">
        <v>0</v>
      </c>
      <c r="L2049">
        <v>16</v>
      </c>
      <c r="M2049">
        <v>315</v>
      </c>
      <c r="N2049">
        <v>315</v>
      </c>
      <c r="O2049" t="s">
        <v>6040</v>
      </c>
      <c r="P2049" t="s">
        <v>6543</v>
      </c>
      <c r="Q2049" t="s">
        <v>6536</v>
      </c>
      <c r="R2049" t="s">
        <v>6544</v>
      </c>
      <c r="S2049" t="s">
        <v>6542</v>
      </c>
      <c r="T2049">
        <v>1242.3569479375781</v>
      </c>
      <c r="U2049">
        <v>80882.802275594921</v>
      </c>
    </row>
    <row r="2050" spans="1:21" hidden="1">
      <c r="A2050" t="s">
        <v>6037</v>
      </c>
      <c r="B2050" t="s">
        <v>6545</v>
      </c>
      <c r="C2050" t="s">
        <v>6546</v>
      </c>
      <c r="D2050">
        <v>10.603558</v>
      </c>
      <c r="E2050">
        <v>3.3187709999999999</v>
      </c>
      <c r="F2050">
        <v>393</v>
      </c>
      <c r="G2050">
        <v>34</v>
      </c>
      <c r="H2050">
        <v>736</v>
      </c>
      <c r="I2050">
        <v>330</v>
      </c>
      <c r="J2050">
        <v>205</v>
      </c>
      <c r="K2050">
        <v>2</v>
      </c>
      <c r="L2050">
        <v>1700</v>
      </c>
      <c r="M2050">
        <v>1990</v>
      </c>
      <c r="N2050">
        <v>1990</v>
      </c>
      <c r="O2050" t="s">
        <v>6040</v>
      </c>
      <c r="P2050" t="s">
        <v>6547</v>
      </c>
      <c r="Q2050" t="s">
        <v>6548</v>
      </c>
      <c r="R2050" t="s">
        <v>6549</v>
      </c>
      <c r="S2050" t="s">
        <v>6546</v>
      </c>
      <c r="T2050">
        <v>10603.557840892559</v>
      </c>
      <c r="U2050">
        <v>3318770.7324174568</v>
      </c>
    </row>
    <row r="2051" spans="1:21" hidden="1">
      <c r="A2051" t="s">
        <v>6037</v>
      </c>
      <c r="B2051" t="s">
        <v>6545</v>
      </c>
      <c r="C2051" t="s">
        <v>6550</v>
      </c>
      <c r="D2051">
        <v>7.895194</v>
      </c>
      <c r="E2051">
        <v>1.564592</v>
      </c>
      <c r="F2051">
        <v>362</v>
      </c>
      <c r="G2051">
        <v>34</v>
      </c>
      <c r="H2051">
        <v>557</v>
      </c>
      <c r="I2051">
        <v>216</v>
      </c>
      <c r="J2051">
        <v>137</v>
      </c>
      <c r="K2051">
        <v>5</v>
      </c>
      <c r="L2051">
        <v>1311</v>
      </c>
      <c r="M2051">
        <v>1991</v>
      </c>
      <c r="N2051">
        <v>1991</v>
      </c>
      <c r="O2051" t="s">
        <v>6040</v>
      </c>
      <c r="P2051" t="s">
        <v>6551</v>
      </c>
      <c r="Q2051" t="s">
        <v>6548</v>
      </c>
      <c r="R2051" t="s">
        <v>6552</v>
      </c>
      <c r="S2051" t="s">
        <v>6550</v>
      </c>
      <c r="T2051">
        <v>7895.1939767048416</v>
      </c>
      <c r="U2051">
        <v>1564591.6308573091</v>
      </c>
    </row>
    <row r="2052" spans="1:21" hidden="1">
      <c r="A2052" t="s">
        <v>6037</v>
      </c>
      <c r="B2052" t="s">
        <v>6545</v>
      </c>
      <c r="C2052" t="s">
        <v>6553</v>
      </c>
      <c r="D2052">
        <v>1.2236750000000001</v>
      </c>
      <c r="E2052">
        <v>6.3320000000000001E-2</v>
      </c>
      <c r="F2052">
        <v>2</v>
      </c>
      <c r="G2052">
        <v>0</v>
      </c>
      <c r="H2052">
        <v>2</v>
      </c>
      <c r="I2052">
        <v>23</v>
      </c>
      <c r="J2052">
        <v>18</v>
      </c>
      <c r="K2052">
        <v>0</v>
      </c>
      <c r="L2052">
        <v>45</v>
      </c>
      <c r="M2052">
        <v>1992</v>
      </c>
      <c r="N2052">
        <v>1992</v>
      </c>
      <c r="O2052" t="s">
        <v>6040</v>
      </c>
      <c r="P2052" t="s">
        <v>6554</v>
      </c>
      <c r="Q2052" t="s">
        <v>6548</v>
      </c>
      <c r="R2052" t="s">
        <v>6555</v>
      </c>
      <c r="S2052" t="s">
        <v>6553</v>
      </c>
      <c r="T2052">
        <v>1223.675383151108</v>
      </c>
      <c r="U2052">
        <v>63320.20056320513</v>
      </c>
    </row>
    <row r="2053" spans="1:21" hidden="1">
      <c r="A2053" t="s">
        <v>6037</v>
      </c>
      <c r="B2053" t="s">
        <v>6545</v>
      </c>
      <c r="C2053" t="s">
        <v>6556</v>
      </c>
      <c r="D2053">
        <v>9.6503029999999992</v>
      </c>
      <c r="E2053">
        <v>1.296635</v>
      </c>
      <c r="F2053">
        <v>160</v>
      </c>
      <c r="G2053">
        <v>109</v>
      </c>
      <c r="H2053">
        <v>269</v>
      </c>
      <c r="I2053">
        <v>126</v>
      </c>
      <c r="J2053">
        <v>198</v>
      </c>
      <c r="K2053">
        <v>5</v>
      </c>
      <c r="L2053">
        <v>867</v>
      </c>
      <c r="M2053">
        <v>1989</v>
      </c>
      <c r="N2053">
        <v>1989</v>
      </c>
      <c r="O2053" t="s">
        <v>6040</v>
      </c>
      <c r="P2053" t="s">
        <v>6557</v>
      </c>
      <c r="Q2053" t="s">
        <v>6548</v>
      </c>
      <c r="R2053" t="s">
        <v>6558</v>
      </c>
      <c r="S2053" t="s">
        <v>6556</v>
      </c>
      <c r="T2053">
        <v>9650.3030218412914</v>
      </c>
      <c r="U2053">
        <v>1296635.379367495</v>
      </c>
    </row>
    <row r="2054" spans="1:21" hidden="1">
      <c r="A2054" t="s">
        <v>6037</v>
      </c>
      <c r="B2054" t="s">
        <v>6559</v>
      </c>
      <c r="C2054" t="s">
        <v>6560</v>
      </c>
      <c r="D2054">
        <v>2.0963989999999999</v>
      </c>
      <c r="E2054">
        <v>0.12361</v>
      </c>
      <c r="F2054">
        <v>11</v>
      </c>
      <c r="G2054">
        <v>2</v>
      </c>
      <c r="H2054">
        <v>12</v>
      </c>
      <c r="I2054">
        <v>44</v>
      </c>
      <c r="J2054">
        <v>29</v>
      </c>
      <c r="K2054">
        <v>0</v>
      </c>
      <c r="L2054">
        <v>98</v>
      </c>
      <c r="M2054">
        <v>316</v>
      </c>
      <c r="N2054">
        <v>316</v>
      </c>
      <c r="O2054" t="s">
        <v>6040</v>
      </c>
      <c r="P2054" t="s">
        <v>6561</v>
      </c>
      <c r="Q2054" t="s">
        <v>6562</v>
      </c>
      <c r="R2054" t="s">
        <v>6563</v>
      </c>
      <c r="S2054" t="s">
        <v>6560</v>
      </c>
      <c r="T2054">
        <v>2096.3991877971098</v>
      </c>
      <c r="U2054">
        <v>123609.8494965318</v>
      </c>
    </row>
    <row r="2055" spans="1:21" hidden="1">
      <c r="A2055" t="s">
        <v>6037</v>
      </c>
      <c r="B2055" t="s">
        <v>6559</v>
      </c>
      <c r="C2055" t="s">
        <v>6564</v>
      </c>
      <c r="D2055">
        <v>1.630145</v>
      </c>
      <c r="E2055">
        <v>8.2320000000000004E-2</v>
      </c>
      <c r="F2055">
        <v>6</v>
      </c>
      <c r="G2055">
        <v>0</v>
      </c>
      <c r="H2055">
        <v>6</v>
      </c>
      <c r="I2055">
        <v>29</v>
      </c>
      <c r="J2055">
        <v>11</v>
      </c>
      <c r="K2055">
        <v>0</v>
      </c>
      <c r="L2055">
        <v>52</v>
      </c>
      <c r="M2055">
        <v>317</v>
      </c>
      <c r="N2055">
        <v>317</v>
      </c>
      <c r="O2055" t="s">
        <v>6040</v>
      </c>
      <c r="P2055" t="s">
        <v>6565</v>
      </c>
      <c r="Q2055" t="s">
        <v>6562</v>
      </c>
      <c r="R2055" t="s">
        <v>6566</v>
      </c>
      <c r="S2055" t="s">
        <v>6564</v>
      </c>
      <c r="T2055">
        <v>1630.145449210363</v>
      </c>
      <c r="U2055">
        <v>82319.743361447268</v>
      </c>
    </row>
    <row r="2056" spans="1:21" hidden="1">
      <c r="A2056" t="s">
        <v>6037</v>
      </c>
      <c r="B2056" t="s">
        <v>6559</v>
      </c>
      <c r="C2056" t="s">
        <v>6567</v>
      </c>
      <c r="D2056">
        <v>76.812201000000002</v>
      </c>
      <c r="E2056">
        <v>32.218853000000003</v>
      </c>
      <c r="F2056">
        <v>3903</v>
      </c>
      <c r="G2056">
        <v>4644</v>
      </c>
      <c r="H2056">
        <v>10243</v>
      </c>
      <c r="I2056">
        <v>1493</v>
      </c>
      <c r="J2056">
        <v>1118</v>
      </c>
      <c r="K2056">
        <v>74</v>
      </c>
      <c r="L2056">
        <v>21475</v>
      </c>
      <c r="M2056">
        <v>318</v>
      </c>
      <c r="N2056">
        <v>318</v>
      </c>
      <c r="O2056" t="s">
        <v>6040</v>
      </c>
      <c r="P2056" t="s">
        <v>6568</v>
      </c>
      <c r="Q2056" t="s">
        <v>6562</v>
      </c>
      <c r="R2056" t="s">
        <v>6569</v>
      </c>
      <c r="S2056" t="s">
        <v>6567</v>
      </c>
      <c r="T2056">
        <v>76812.200562520622</v>
      </c>
      <c r="U2056">
        <v>32218852.861998931</v>
      </c>
    </row>
    <row r="2057" spans="1:21" hidden="1">
      <c r="A2057" t="s">
        <v>6037</v>
      </c>
      <c r="B2057" t="s">
        <v>6559</v>
      </c>
      <c r="C2057" t="s">
        <v>6570</v>
      </c>
      <c r="D2057">
        <v>1.8314680000000001</v>
      </c>
      <c r="E2057">
        <v>9.2063000000000006E-2</v>
      </c>
      <c r="F2057">
        <v>0</v>
      </c>
      <c r="G2057">
        <v>1</v>
      </c>
      <c r="H2057">
        <v>0</v>
      </c>
      <c r="I2057">
        <v>2</v>
      </c>
      <c r="J2057">
        <v>18</v>
      </c>
      <c r="K2057">
        <v>0</v>
      </c>
      <c r="L2057">
        <v>21</v>
      </c>
      <c r="M2057">
        <v>319</v>
      </c>
      <c r="N2057">
        <v>319</v>
      </c>
      <c r="O2057" t="s">
        <v>6040</v>
      </c>
      <c r="P2057" t="s">
        <v>6571</v>
      </c>
      <c r="Q2057" t="s">
        <v>6562</v>
      </c>
      <c r="R2057" t="s">
        <v>6572</v>
      </c>
      <c r="S2057" t="s">
        <v>6570</v>
      </c>
      <c r="T2057">
        <v>1831.4682810018371</v>
      </c>
      <c r="U2057">
        <v>92062.929085468233</v>
      </c>
    </row>
    <row r="2058" spans="1:21" hidden="1">
      <c r="A2058" t="s">
        <v>6573</v>
      </c>
      <c r="B2058" t="s">
        <v>6574</v>
      </c>
      <c r="C2058" t="s">
        <v>6575</v>
      </c>
      <c r="D2058">
        <v>55.450380000000003</v>
      </c>
      <c r="E2058">
        <v>33.310338000000002</v>
      </c>
      <c r="F2058">
        <v>4508</v>
      </c>
      <c r="G2058">
        <v>7241</v>
      </c>
      <c r="H2058">
        <v>10513</v>
      </c>
      <c r="I2058">
        <v>2318</v>
      </c>
      <c r="J2058">
        <v>1071</v>
      </c>
      <c r="K2058">
        <v>249</v>
      </c>
      <c r="L2058">
        <v>25900</v>
      </c>
      <c r="M2058">
        <v>574</v>
      </c>
      <c r="N2058">
        <v>574</v>
      </c>
      <c r="O2058" t="s">
        <v>6576</v>
      </c>
      <c r="P2058" t="s">
        <v>6577</v>
      </c>
      <c r="Q2058" t="s">
        <v>6578</v>
      </c>
      <c r="R2058" t="s">
        <v>6579</v>
      </c>
      <c r="S2058" t="s">
        <v>6575</v>
      </c>
      <c r="T2058">
        <v>56771.567452933967</v>
      </c>
      <c r="U2058">
        <v>33310338.289995112</v>
      </c>
    </row>
    <row r="2059" spans="1:21" hidden="1">
      <c r="A2059" t="s">
        <v>6573</v>
      </c>
      <c r="B2059" t="s">
        <v>6574</v>
      </c>
      <c r="C2059" t="s">
        <v>531</v>
      </c>
      <c r="D2059">
        <v>0.19033700000000001</v>
      </c>
      <c r="E2059">
        <v>4.0200000000000001E-4</v>
      </c>
      <c r="M2059">
        <v>573</v>
      </c>
      <c r="N2059">
        <v>573</v>
      </c>
      <c r="O2059" t="s">
        <v>6576</v>
      </c>
      <c r="P2059" t="s">
        <v>6580</v>
      </c>
      <c r="Q2059" t="s">
        <v>6578</v>
      </c>
      <c r="R2059" t="s">
        <v>6581</v>
      </c>
      <c r="S2059" t="s">
        <v>6582</v>
      </c>
      <c r="T2059">
        <v>374.71581098088473</v>
      </c>
      <c r="U2059">
        <v>401.92848683525989</v>
      </c>
    </row>
    <row r="2060" spans="1:21" hidden="1">
      <c r="A2060" t="s">
        <v>6573</v>
      </c>
      <c r="B2060" t="s">
        <v>6574</v>
      </c>
      <c r="C2060" t="s">
        <v>531</v>
      </c>
      <c r="D2060">
        <v>1.041482</v>
      </c>
      <c r="E2060">
        <v>1.0517E-2</v>
      </c>
      <c r="M2060">
        <v>572</v>
      </c>
      <c r="N2060">
        <v>572</v>
      </c>
      <c r="O2060" t="s">
        <v>6576</v>
      </c>
      <c r="P2060" t="s">
        <v>6583</v>
      </c>
      <c r="Q2060" t="s">
        <v>6578</v>
      </c>
      <c r="R2060" t="s">
        <v>2674</v>
      </c>
      <c r="S2060" t="s">
        <v>2671</v>
      </c>
      <c r="T2060">
        <v>1934.983519754664</v>
      </c>
      <c r="U2060">
        <v>10516.550357721089</v>
      </c>
    </row>
    <row r="2061" spans="1:21" hidden="1">
      <c r="A2061" t="s">
        <v>6573</v>
      </c>
      <c r="B2061" t="s">
        <v>6574</v>
      </c>
      <c r="C2061" s="344" t="s">
        <v>531</v>
      </c>
      <c r="D2061">
        <v>1.3692439999999999</v>
      </c>
      <c r="E2061">
        <v>8.0903000000000003E-2</v>
      </c>
      <c r="M2061">
        <v>575</v>
      </c>
      <c r="N2061">
        <v>575</v>
      </c>
      <c r="O2061" t="s">
        <v>6576</v>
      </c>
      <c r="P2061" t="s">
        <v>6584</v>
      </c>
      <c r="Q2061" t="s">
        <v>6578</v>
      </c>
      <c r="R2061" t="s">
        <v>6585</v>
      </c>
      <c r="S2061" t="s">
        <v>6586</v>
      </c>
      <c r="T2061">
        <v>1794.340485450158</v>
      </c>
      <c r="U2061">
        <v>80902.886653091788</v>
      </c>
    </row>
    <row r="2062" spans="1:21" hidden="1">
      <c r="A2062" t="s">
        <v>6573</v>
      </c>
      <c r="B2062" t="s">
        <v>6587</v>
      </c>
      <c r="C2062" t="s">
        <v>6588</v>
      </c>
      <c r="D2062">
        <v>12.938321999999999</v>
      </c>
      <c r="E2062">
        <v>5.2911640000000002</v>
      </c>
      <c r="F2062">
        <v>1096</v>
      </c>
      <c r="G2062">
        <v>1476</v>
      </c>
      <c r="H2062">
        <v>1880</v>
      </c>
      <c r="I2062">
        <v>1175</v>
      </c>
      <c r="J2062">
        <v>638</v>
      </c>
      <c r="K2062">
        <v>18</v>
      </c>
      <c r="L2062">
        <v>6283</v>
      </c>
      <c r="M2062">
        <v>576</v>
      </c>
      <c r="N2062">
        <v>576</v>
      </c>
      <c r="O2062" t="s">
        <v>6576</v>
      </c>
      <c r="P2062" t="s">
        <v>6589</v>
      </c>
      <c r="Q2062" t="s">
        <v>6590</v>
      </c>
      <c r="R2062" t="s">
        <v>6591</v>
      </c>
      <c r="S2062" t="s">
        <v>6588</v>
      </c>
      <c r="T2062">
        <v>12938.322298907669</v>
      </c>
      <c r="U2062">
        <v>5291163.8141614171</v>
      </c>
    </row>
    <row r="2063" spans="1:21" hidden="1">
      <c r="A2063" t="s">
        <v>6573</v>
      </c>
      <c r="B2063" t="s">
        <v>6587</v>
      </c>
      <c r="C2063" t="s">
        <v>6592</v>
      </c>
      <c r="D2063">
        <v>3.003609</v>
      </c>
      <c r="E2063">
        <v>0.280366</v>
      </c>
      <c r="F2063">
        <v>5</v>
      </c>
      <c r="G2063">
        <v>2</v>
      </c>
      <c r="H2063">
        <v>3</v>
      </c>
      <c r="I2063">
        <v>15</v>
      </c>
      <c r="J2063">
        <v>4</v>
      </c>
      <c r="K2063">
        <v>2</v>
      </c>
      <c r="L2063">
        <v>31</v>
      </c>
      <c r="M2063">
        <v>578</v>
      </c>
      <c r="N2063">
        <v>578</v>
      </c>
      <c r="O2063" t="s">
        <v>6576</v>
      </c>
      <c r="P2063" t="s">
        <v>6593</v>
      </c>
      <c r="Q2063" t="s">
        <v>6590</v>
      </c>
      <c r="R2063" t="s">
        <v>6594</v>
      </c>
      <c r="S2063" t="s">
        <v>6592</v>
      </c>
      <c r="T2063">
        <v>3003.6092786303152</v>
      </c>
      <c r="U2063">
        <v>280366.43022442848</v>
      </c>
    </row>
    <row r="2064" spans="1:21" hidden="1">
      <c r="A2064" t="s">
        <v>6573</v>
      </c>
      <c r="B2064" t="s">
        <v>6587</v>
      </c>
      <c r="C2064" s="344" t="s">
        <v>531</v>
      </c>
      <c r="D2064">
        <v>1.7563059999999999</v>
      </c>
      <c r="E2064">
        <v>0.107894</v>
      </c>
      <c r="M2064">
        <v>577</v>
      </c>
      <c r="N2064">
        <v>577</v>
      </c>
      <c r="O2064" t="s">
        <v>6576</v>
      </c>
      <c r="P2064" t="s">
        <v>6595</v>
      </c>
      <c r="Q2064" t="s">
        <v>6590</v>
      </c>
      <c r="R2064" t="s">
        <v>6596</v>
      </c>
      <c r="S2064" t="s">
        <v>6597</v>
      </c>
      <c r="T2064">
        <v>2079.1944538009288</v>
      </c>
      <c r="U2064">
        <v>107893.6953259048</v>
      </c>
    </row>
    <row r="2065" spans="1:21" hidden="1">
      <c r="A2065" t="s">
        <v>6573</v>
      </c>
      <c r="B2065" t="s">
        <v>6598</v>
      </c>
      <c r="C2065" t="s">
        <v>6599</v>
      </c>
      <c r="D2065">
        <v>8.3323560000000008</v>
      </c>
      <c r="E2065">
        <v>2.3189120000000001</v>
      </c>
      <c r="F2065">
        <v>464</v>
      </c>
      <c r="G2065">
        <v>90</v>
      </c>
      <c r="H2065">
        <v>891</v>
      </c>
      <c r="I2065">
        <v>480</v>
      </c>
      <c r="J2065">
        <v>110</v>
      </c>
      <c r="K2065">
        <v>5</v>
      </c>
      <c r="L2065">
        <v>2040</v>
      </c>
      <c r="M2065">
        <v>588</v>
      </c>
      <c r="N2065">
        <v>588</v>
      </c>
      <c r="O2065" t="s">
        <v>6576</v>
      </c>
      <c r="P2065" t="s">
        <v>6600</v>
      </c>
      <c r="Q2065" t="s">
        <v>6601</v>
      </c>
      <c r="R2065" t="s">
        <v>6602</v>
      </c>
      <c r="S2065" t="s">
        <v>6599</v>
      </c>
      <c r="T2065">
        <v>8587.2494509893659</v>
      </c>
      <c r="U2065">
        <v>2318912.171340175</v>
      </c>
    </row>
    <row r="2066" spans="1:21" hidden="1">
      <c r="A2066" t="s">
        <v>6573</v>
      </c>
      <c r="B2066" t="s">
        <v>6598</v>
      </c>
      <c r="C2066" t="s">
        <v>6603</v>
      </c>
      <c r="D2066">
        <v>5.2098639999999996</v>
      </c>
      <c r="E2066">
        <v>1.217506</v>
      </c>
      <c r="F2066">
        <v>379</v>
      </c>
      <c r="G2066">
        <v>84</v>
      </c>
      <c r="H2066">
        <v>785</v>
      </c>
      <c r="I2066">
        <v>131</v>
      </c>
      <c r="J2066">
        <v>75</v>
      </c>
      <c r="K2066">
        <v>2</v>
      </c>
      <c r="L2066">
        <v>1456</v>
      </c>
      <c r="M2066">
        <v>589</v>
      </c>
      <c r="N2066">
        <v>589</v>
      </c>
      <c r="O2066" t="s">
        <v>6576</v>
      </c>
      <c r="P2066" t="s">
        <v>6604</v>
      </c>
      <c r="Q2066" t="s">
        <v>6601</v>
      </c>
      <c r="R2066" t="s">
        <v>6605</v>
      </c>
      <c r="S2066" t="s">
        <v>6603</v>
      </c>
      <c r="T2066">
        <v>5209.8635414835171</v>
      </c>
      <c r="U2066">
        <v>1217505.94311405</v>
      </c>
    </row>
    <row r="2067" spans="1:21" hidden="1">
      <c r="A2067" t="s">
        <v>6573</v>
      </c>
      <c r="B2067" t="s">
        <v>6598</v>
      </c>
      <c r="C2067" t="s">
        <v>531</v>
      </c>
      <c r="D2067">
        <v>1.214968</v>
      </c>
      <c r="E2067">
        <v>7.0125999999999994E-2</v>
      </c>
      <c r="F2067">
        <v>0</v>
      </c>
      <c r="G2067">
        <v>0</v>
      </c>
      <c r="H2067">
        <v>0</v>
      </c>
      <c r="I2067">
        <v>0</v>
      </c>
      <c r="J2067">
        <v>2</v>
      </c>
      <c r="K2067">
        <v>0</v>
      </c>
      <c r="L2067">
        <v>2</v>
      </c>
      <c r="M2067">
        <v>591</v>
      </c>
      <c r="N2067">
        <v>591</v>
      </c>
      <c r="O2067" t="s">
        <v>6576</v>
      </c>
      <c r="P2067" t="s">
        <v>6606</v>
      </c>
      <c r="Q2067" t="s">
        <v>6601</v>
      </c>
      <c r="R2067" t="s">
        <v>6607</v>
      </c>
      <c r="S2067" t="s">
        <v>6608</v>
      </c>
      <c r="T2067">
        <v>1214.967573313563</v>
      </c>
      <c r="U2067">
        <v>70125.912098992514</v>
      </c>
    </row>
    <row r="2068" spans="1:21" hidden="1">
      <c r="A2068" t="s">
        <v>6573</v>
      </c>
      <c r="B2068" t="s">
        <v>6598</v>
      </c>
      <c r="C2068" t="s">
        <v>6609</v>
      </c>
      <c r="D2068">
        <v>3.3388209999999998</v>
      </c>
      <c r="E2068">
        <v>0.45681500000000003</v>
      </c>
      <c r="F2068">
        <v>122</v>
      </c>
      <c r="G2068">
        <v>18</v>
      </c>
      <c r="H2068">
        <v>183</v>
      </c>
      <c r="I2068">
        <v>83</v>
      </c>
      <c r="J2068">
        <v>59</v>
      </c>
      <c r="K2068">
        <v>1</v>
      </c>
      <c r="L2068">
        <v>466</v>
      </c>
      <c r="M2068">
        <v>590</v>
      </c>
      <c r="N2068">
        <v>590</v>
      </c>
      <c r="O2068" t="s">
        <v>6576</v>
      </c>
      <c r="P2068" t="s">
        <v>6610</v>
      </c>
      <c r="Q2068" t="s">
        <v>6601</v>
      </c>
      <c r="R2068" t="s">
        <v>6611</v>
      </c>
      <c r="S2068" t="s">
        <v>6609</v>
      </c>
      <c r="T2068">
        <v>3338.820609511853</v>
      </c>
      <c r="U2068">
        <v>456814.74759836617</v>
      </c>
    </row>
    <row r="2069" spans="1:21" hidden="1">
      <c r="A2069" t="s">
        <v>6573</v>
      </c>
      <c r="B2069" t="s">
        <v>6612</v>
      </c>
      <c r="C2069" t="s">
        <v>6613</v>
      </c>
      <c r="D2069">
        <v>16.82039</v>
      </c>
      <c r="E2069">
        <v>5.1271550000000001</v>
      </c>
      <c r="F2069">
        <v>1109</v>
      </c>
      <c r="G2069">
        <v>235</v>
      </c>
      <c r="H2069">
        <v>2194</v>
      </c>
      <c r="I2069">
        <v>627</v>
      </c>
      <c r="J2069">
        <v>277</v>
      </c>
      <c r="K2069">
        <v>14</v>
      </c>
      <c r="L2069">
        <v>4456</v>
      </c>
      <c r="M2069">
        <v>592</v>
      </c>
      <c r="N2069">
        <v>592</v>
      </c>
      <c r="O2069" t="s">
        <v>6576</v>
      </c>
      <c r="P2069" t="s">
        <v>6614</v>
      </c>
      <c r="Q2069" t="s">
        <v>6615</v>
      </c>
      <c r="R2069" t="s">
        <v>6616</v>
      </c>
      <c r="S2069" t="s">
        <v>6613</v>
      </c>
      <c r="T2069">
        <v>16820.390219931662</v>
      </c>
      <c r="U2069">
        <v>5127155.3265267136</v>
      </c>
    </row>
    <row r="2070" spans="1:21" hidden="1">
      <c r="A2070" t="s">
        <v>6573</v>
      </c>
      <c r="B2070" t="s">
        <v>6612</v>
      </c>
      <c r="C2070" t="s">
        <v>6617</v>
      </c>
      <c r="D2070">
        <v>2.00135</v>
      </c>
      <c r="E2070">
        <v>0.111232</v>
      </c>
      <c r="F2070">
        <v>11</v>
      </c>
      <c r="G2070">
        <v>0</v>
      </c>
      <c r="H2070">
        <v>22</v>
      </c>
      <c r="I2070">
        <v>24</v>
      </c>
      <c r="J2070">
        <v>20</v>
      </c>
      <c r="K2070">
        <v>0</v>
      </c>
      <c r="L2070">
        <v>77</v>
      </c>
      <c r="M2070">
        <v>593</v>
      </c>
      <c r="N2070">
        <v>593</v>
      </c>
      <c r="O2070" t="s">
        <v>6576</v>
      </c>
      <c r="P2070" t="s">
        <v>6618</v>
      </c>
      <c r="Q2070" t="s">
        <v>6615</v>
      </c>
      <c r="R2070" t="s">
        <v>6619</v>
      </c>
      <c r="S2070" t="s">
        <v>6617</v>
      </c>
      <c r="T2070">
        <v>2001.349739683759</v>
      </c>
      <c r="U2070">
        <v>111231.9111197999</v>
      </c>
    </row>
    <row r="2071" spans="1:21" hidden="1">
      <c r="A2071" t="s">
        <v>6573</v>
      </c>
      <c r="B2071" t="s">
        <v>6620</v>
      </c>
      <c r="C2071" t="s">
        <v>6621</v>
      </c>
      <c r="D2071">
        <v>26.599934999999999</v>
      </c>
      <c r="E2071">
        <v>8.8524259999999995</v>
      </c>
      <c r="F2071">
        <v>1397</v>
      </c>
      <c r="G2071">
        <v>2737</v>
      </c>
      <c r="H2071">
        <v>2798</v>
      </c>
      <c r="I2071">
        <v>1414</v>
      </c>
      <c r="J2071">
        <v>1295</v>
      </c>
      <c r="K2071">
        <v>38</v>
      </c>
      <c r="L2071">
        <v>9679</v>
      </c>
      <c r="M2071">
        <v>583</v>
      </c>
      <c r="N2071">
        <v>583</v>
      </c>
      <c r="O2071" t="s">
        <v>6576</v>
      </c>
      <c r="P2071" t="s">
        <v>6622</v>
      </c>
      <c r="Q2071" t="s">
        <v>6623</v>
      </c>
      <c r="R2071" t="s">
        <v>6624</v>
      </c>
      <c r="S2071" t="s">
        <v>6621</v>
      </c>
      <c r="T2071">
        <v>27077.476565071211</v>
      </c>
      <c r="U2071">
        <v>8852425.5527597591</v>
      </c>
    </row>
    <row r="2072" spans="1:21" hidden="1">
      <c r="A2072" t="s">
        <v>6573</v>
      </c>
      <c r="B2072" t="s">
        <v>6620</v>
      </c>
      <c r="C2072" t="s">
        <v>6625</v>
      </c>
      <c r="D2072">
        <v>2.1930100000000001</v>
      </c>
      <c r="E2072">
        <v>0.11358500000000001</v>
      </c>
      <c r="F2072">
        <v>18</v>
      </c>
      <c r="G2072">
        <v>1</v>
      </c>
      <c r="H2072">
        <v>16</v>
      </c>
      <c r="I2072">
        <v>35</v>
      </c>
      <c r="J2072">
        <v>15</v>
      </c>
      <c r="K2072">
        <v>0</v>
      </c>
      <c r="L2072">
        <v>85</v>
      </c>
      <c r="M2072">
        <v>587</v>
      </c>
      <c r="N2072">
        <v>587</v>
      </c>
      <c r="O2072" t="s">
        <v>6576</v>
      </c>
      <c r="P2072" t="s">
        <v>6626</v>
      </c>
      <c r="Q2072" t="s">
        <v>6623</v>
      </c>
      <c r="R2072" t="s">
        <v>6627</v>
      </c>
      <c r="S2072" t="s">
        <v>6625</v>
      </c>
      <c r="T2072">
        <v>2364.2833395790722</v>
      </c>
      <c r="U2072">
        <v>113585.078740493</v>
      </c>
    </row>
    <row r="2073" spans="1:21" hidden="1">
      <c r="A2073" t="s">
        <v>6573</v>
      </c>
      <c r="B2073" t="s">
        <v>6620</v>
      </c>
      <c r="C2073" t="s">
        <v>6628</v>
      </c>
      <c r="D2073">
        <v>5.7782559999999998</v>
      </c>
      <c r="E2073">
        <v>0.390343</v>
      </c>
      <c r="F2073">
        <v>16</v>
      </c>
      <c r="G2073">
        <v>4</v>
      </c>
      <c r="H2073">
        <v>14</v>
      </c>
      <c r="I2073">
        <v>148</v>
      </c>
      <c r="J2073">
        <v>92</v>
      </c>
      <c r="K2073">
        <v>0</v>
      </c>
      <c r="L2073">
        <v>274</v>
      </c>
      <c r="M2073">
        <v>584</v>
      </c>
      <c r="N2073">
        <v>584</v>
      </c>
      <c r="O2073" t="s">
        <v>6576</v>
      </c>
      <c r="P2073" t="s">
        <v>6629</v>
      </c>
      <c r="Q2073" t="s">
        <v>6623</v>
      </c>
      <c r="R2073" t="s">
        <v>6630</v>
      </c>
      <c r="S2073" t="s">
        <v>6628</v>
      </c>
      <c r="T2073">
        <v>5778.2563806772396</v>
      </c>
      <c r="U2073">
        <v>390342.66127695661</v>
      </c>
    </row>
    <row r="2074" spans="1:21" hidden="1">
      <c r="A2074" t="s">
        <v>6573</v>
      </c>
      <c r="B2074" t="s">
        <v>6620</v>
      </c>
      <c r="C2074" t="s">
        <v>5643</v>
      </c>
      <c r="D2074">
        <v>2.5650750000000002</v>
      </c>
      <c r="E2074">
        <v>0.23447499999999999</v>
      </c>
      <c r="F2074">
        <v>26</v>
      </c>
      <c r="G2074">
        <v>2</v>
      </c>
      <c r="H2074">
        <v>39</v>
      </c>
      <c r="I2074">
        <v>120</v>
      </c>
      <c r="J2074">
        <v>40</v>
      </c>
      <c r="K2074">
        <v>0</v>
      </c>
      <c r="L2074">
        <v>227</v>
      </c>
      <c r="M2074">
        <v>579</v>
      </c>
      <c r="N2074">
        <v>579</v>
      </c>
      <c r="O2074" t="s">
        <v>6576</v>
      </c>
      <c r="P2074" t="s">
        <v>6631</v>
      </c>
      <c r="Q2074" t="s">
        <v>6623</v>
      </c>
      <c r="R2074" t="s">
        <v>5642</v>
      </c>
      <c r="S2074" t="s">
        <v>5643</v>
      </c>
      <c r="T2074">
        <v>2598.8254571547</v>
      </c>
      <c r="U2074">
        <v>234474.82370506259</v>
      </c>
    </row>
    <row r="2075" spans="1:21" hidden="1">
      <c r="A2075" t="s">
        <v>6573</v>
      </c>
      <c r="B2075" t="s">
        <v>6620</v>
      </c>
      <c r="C2075" t="s">
        <v>6632</v>
      </c>
      <c r="D2075">
        <v>0.928176</v>
      </c>
      <c r="E2075">
        <v>4.6279000000000001E-2</v>
      </c>
      <c r="F2075">
        <v>0</v>
      </c>
      <c r="G2075">
        <v>0</v>
      </c>
      <c r="H2075">
        <v>0</v>
      </c>
      <c r="I2075">
        <v>29</v>
      </c>
      <c r="J2075">
        <v>11</v>
      </c>
      <c r="K2075">
        <v>0</v>
      </c>
      <c r="L2075">
        <v>40</v>
      </c>
      <c r="M2075">
        <v>585</v>
      </c>
      <c r="N2075">
        <v>585</v>
      </c>
      <c r="O2075" t="s">
        <v>6576</v>
      </c>
      <c r="P2075" t="s">
        <v>6633</v>
      </c>
      <c r="Q2075" t="s">
        <v>6623</v>
      </c>
      <c r="R2075" t="s">
        <v>6634</v>
      </c>
      <c r="S2075" t="s">
        <v>6632</v>
      </c>
      <c r="T2075">
        <v>928.17563880737941</v>
      </c>
      <c r="U2075">
        <v>46279.424779177571</v>
      </c>
    </row>
    <row r="2076" spans="1:21" hidden="1">
      <c r="A2076" t="s">
        <v>6573</v>
      </c>
      <c r="B2076" t="s">
        <v>6620</v>
      </c>
      <c r="C2076" t="s">
        <v>6635</v>
      </c>
      <c r="D2076">
        <v>1.287069</v>
      </c>
      <c r="E2076">
        <v>6.1573999999999997E-2</v>
      </c>
      <c r="F2076">
        <v>0</v>
      </c>
      <c r="G2076">
        <v>0</v>
      </c>
      <c r="H2076">
        <v>0</v>
      </c>
      <c r="I2076">
        <v>12</v>
      </c>
      <c r="J2076">
        <v>10</v>
      </c>
      <c r="K2076">
        <v>0</v>
      </c>
      <c r="L2076">
        <v>22</v>
      </c>
      <c r="M2076">
        <v>586</v>
      </c>
      <c r="N2076">
        <v>586</v>
      </c>
      <c r="O2076" t="s">
        <v>6576</v>
      </c>
      <c r="P2076" t="s">
        <v>6636</v>
      </c>
      <c r="Q2076" t="s">
        <v>6623</v>
      </c>
      <c r="R2076" t="s">
        <v>6637</v>
      </c>
      <c r="S2076" t="s">
        <v>6635</v>
      </c>
      <c r="T2076">
        <v>1287.0689779488921</v>
      </c>
      <c r="U2076">
        <v>61573.754632199583</v>
      </c>
    </row>
    <row r="2077" spans="1:21" hidden="1">
      <c r="A2077" t="s">
        <v>6573</v>
      </c>
      <c r="B2077" t="s">
        <v>6620</v>
      </c>
      <c r="C2077" t="s">
        <v>6638</v>
      </c>
      <c r="D2077">
        <v>7.1591649999999998</v>
      </c>
      <c r="E2077">
        <v>1.032181</v>
      </c>
      <c r="F2077">
        <v>261</v>
      </c>
      <c r="G2077">
        <v>29</v>
      </c>
      <c r="H2077">
        <v>561</v>
      </c>
      <c r="I2077">
        <v>148</v>
      </c>
      <c r="J2077">
        <v>102</v>
      </c>
      <c r="K2077">
        <v>0</v>
      </c>
      <c r="L2077">
        <v>1101</v>
      </c>
      <c r="M2077">
        <v>580</v>
      </c>
      <c r="N2077">
        <v>580</v>
      </c>
      <c r="O2077" t="s">
        <v>6576</v>
      </c>
      <c r="P2077" t="s">
        <v>6639</v>
      </c>
      <c r="Q2077" t="s">
        <v>6623</v>
      </c>
      <c r="R2077" t="s">
        <v>6640</v>
      </c>
      <c r="S2077" t="s">
        <v>6638</v>
      </c>
      <c r="T2077">
        <v>7159.1651260192111</v>
      </c>
      <c r="U2077">
        <v>1032180.5825664341</v>
      </c>
    </row>
    <row r="2078" spans="1:21" hidden="1">
      <c r="A2078" t="s">
        <v>6573</v>
      </c>
      <c r="B2078" t="s">
        <v>6620</v>
      </c>
      <c r="C2078" t="s">
        <v>6641</v>
      </c>
      <c r="D2078">
        <v>2.3321019999999999</v>
      </c>
      <c r="E2078">
        <v>0.147393</v>
      </c>
      <c r="F2078">
        <v>22</v>
      </c>
      <c r="G2078">
        <v>7</v>
      </c>
      <c r="H2078">
        <v>27</v>
      </c>
      <c r="I2078">
        <v>43</v>
      </c>
      <c r="J2078">
        <v>25</v>
      </c>
      <c r="K2078">
        <v>1</v>
      </c>
      <c r="L2078">
        <v>125</v>
      </c>
      <c r="M2078">
        <v>581</v>
      </c>
      <c r="N2078">
        <v>581</v>
      </c>
      <c r="O2078" t="s">
        <v>6576</v>
      </c>
      <c r="P2078" t="s">
        <v>6642</v>
      </c>
      <c r="Q2078" t="s">
        <v>6623</v>
      </c>
      <c r="R2078" t="s">
        <v>6643</v>
      </c>
      <c r="S2078" t="s">
        <v>6641</v>
      </c>
      <c r="T2078">
        <v>2332.1022165083159</v>
      </c>
      <c r="U2078">
        <v>147392.86454114979</v>
      </c>
    </row>
    <row r="2079" spans="1:21" hidden="1">
      <c r="A2079" t="s">
        <v>6573</v>
      </c>
      <c r="B2079" t="s">
        <v>6620</v>
      </c>
      <c r="C2079" t="s">
        <v>6644</v>
      </c>
      <c r="D2079">
        <v>2.00149</v>
      </c>
      <c r="E2079">
        <v>0.12388399999999999</v>
      </c>
      <c r="F2079">
        <v>0</v>
      </c>
      <c r="G2079">
        <v>0</v>
      </c>
      <c r="H2079">
        <v>0</v>
      </c>
      <c r="I2079">
        <v>2</v>
      </c>
      <c r="J2079">
        <v>7</v>
      </c>
      <c r="K2079">
        <v>0</v>
      </c>
      <c r="L2079">
        <v>9</v>
      </c>
      <c r="M2079">
        <v>582</v>
      </c>
      <c r="N2079">
        <v>582</v>
      </c>
      <c r="O2079" t="s">
        <v>6576</v>
      </c>
      <c r="P2079" t="s">
        <v>6645</v>
      </c>
      <c r="Q2079" t="s">
        <v>6623</v>
      </c>
      <c r="R2079" t="s">
        <v>6646</v>
      </c>
      <c r="S2079" t="s">
        <v>6644</v>
      </c>
      <c r="T2079">
        <v>3577.244357506795</v>
      </c>
      <c r="U2079">
        <v>123883.65712979709</v>
      </c>
    </row>
    <row r="2080" spans="1:21" hidden="1">
      <c r="A2080" t="s">
        <v>6573</v>
      </c>
      <c r="B2080" t="s">
        <v>6647</v>
      </c>
      <c r="C2080" t="s">
        <v>5341</v>
      </c>
      <c r="D2080">
        <v>8.9756549999999997</v>
      </c>
      <c r="E2080">
        <v>1.7278089999999999</v>
      </c>
      <c r="F2080">
        <v>370</v>
      </c>
      <c r="G2080">
        <v>111</v>
      </c>
      <c r="H2080">
        <v>618</v>
      </c>
      <c r="I2080">
        <v>487</v>
      </c>
      <c r="J2080">
        <v>201</v>
      </c>
      <c r="K2080">
        <v>3</v>
      </c>
      <c r="L2080">
        <v>1790</v>
      </c>
      <c r="M2080">
        <v>1064</v>
      </c>
      <c r="N2080">
        <v>1064</v>
      </c>
      <c r="O2080" t="s">
        <v>6576</v>
      </c>
      <c r="P2080" t="s">
        <v>6648</v>
      </c>
      <c r="Q2080" t="s">
        <v>6649</v>
      </c>
      <c r="R2080" t="s">
        <v>5340</v>
      </c>
      <c r="S2080" t="s">
        <v>5341</v>
      </c>
      <c r="T2080">
        <v>9031.2056330180276</v>
      </c>
      <c r="U2080">
        <v>1727808.791437245</v>
      </c>
    </row>
    <row r="2081" spans="1:21" hidden="1">
      <c r="A2081" t="s">
        <v>6573</v>
      </c>
      <c r="B2081" t="s">
        <v>6647</v>
      </c>
      <c r="C2081" t="s">
        <v>6650</v>
      </c>
      <c r="D2081">
        <v>2.7229700000000001</v>
      </c>
      <c r="E2081">
        <v>0.266181</v>
      </c>
      <c r="F2081">
        <v>51</v>
      </c>
      <c r="G2081">
        <v>5</v>
      </c>
      <c r="H2081">
        <v>93</v>
      </c>
      <c r="I2081">
        <v>37</v>
      </c>
      <c r="J2081">
        <v>45</v>
      </c>
      <c r="K2081">
        <v>0</v>
      </c>
      <c r="L2081">
        <v>231</v>
      </c>
      <c r="M2081">
        <v>1066</v>
      </c>
      <c r="N2081">
        <v>1066</v>
      </c>
      <c r="O2081" t="s">
        <v>6576</v>
      </c>
      <c r="P2081" t="s">
        <v>6651</v>
      </c>
      <c r="Q2081" t="s">
        <v>6649</v>
      </c>
      <c r="R2081" t="s">
        <v>6652</v>
      </c>
      <c r="S2081" t="s">
        <v>6650</v>
      </c>
      <c r="T2081">
        <v>2722.9704070048761</v>
      </c>
      <c r="U2081">
        <v>266181.18904453452</v>
      </c>
    </row>
    <row r="2082" spans="1:21" hidden="1">
      <c r="A2082" t="s">
        <v>6573</v>
      </c>
      <c r="B2082" t="s">
        <v>6647</v>
      </c>
      <c r="C2082" t="s">
        <v>6653</v>
      </c>
      <c r="D2082">
        <v>2.143402</v>
      </c>
      <c r="E2082">
        <v>7.7524999999999997E-2</v>
      </c>
      <c r="F2082">
        <v>20</v>
      </c>
      <c r="G2082">
        <v>0</v>
      </c>
      <c r="H2082">
        <v>27</v>
      </c>
      <c r="I2082">
        <v>4</v>
      </c>
      <c r="J2082">
        <v>15</v>
      </c>
      <c r="K2082">
        <v>0</v>
      </c>
      <c r="L2082">
        <v>66</v>
      </c>
      <c r="M2082">
        <v>1071</v>
      </c>
      <c r="N2082">
        <v>1071</v>
      </c>
      <c r="O2082" t="s">
        <v>6576</v>
      </c>
      <c r="P2082" t="s">
        <v>6654</v>
      </c>
      <c r="Q2082" t="s">
        <v>6649</v>
      </c>
      <c r="R2082" t="s">
        <v>6655</v>
      </c>
      <c r="S2082" t="s">
        <v>6653</v>
      </c>
      <c r="T2082">
        <v>2143.4019450500969</v>
      </c>
      <c r="U2082">
        <v>77525.357408657073</v>
      </c>
    </row>
    <row r="2083" spans="1:21" hidden="1">
      <c r="A2083" t="s">
        <v>6573</v>
      </c>
      <c r="B2083" t="s">
        <v>6647</v>
      </c>
      <c r="C2083" t="s">
        <v>6656</v>
      </c>
      <c r="D2083">
        <v>0.71106199999999997</v>
      </c>
      <c r="E2083">
        <v>1.6809999999999999E-2</v>
      </c>
      <c r="F2083">
        <v>0</v>
      </c>
      <c r="G2083">
        <v>0</v>
      </c>
      <c r="H2083">
        <v>0</v>
      </c>
      <c r="I2083">
        <v>3</v>
      </c>
      <c r="J2083">
        <v>3</v>
      </c>
      <c r="K2083">
        <v>0</v>
      </c>
      <c r="L2083">
        <v>6</v>
      </c>
      <c r="M2083">
        <v>1067</v>
      </c>
      <c r="N2083">
        <v>1067</v>
      </c>
      <c r="O2083" t="s">
        <v>6576</v>
      </c>
      <c r="P2083" t="s">
        <v>6657</v>
      </c>
      <c r="Q2083" t="s">
        <v>6649</v>
      </c>
      <c r="R2083" t="s">
        <v>6658</v>
      </c>
      <c r="S2083" t="s">
        <v>6656</v>
      </c>
      <c r="T2083">
        <v>1099.5735070777639</v>
      </c>
      <c r="U2083">
        <v>16809.77129256825</v>
      </c>
    </row>
    <row r="2084" spans="1:21" hidden="1">
      <c r="A2084" t="s">
        <v>6573</v>
      </c>
      <c r="B2084" t="s">
        <v>6647</v>
      </c>
      <c r="C2084" t="s">
        <v>6659</v>
      </c>
      <c r="D2084">
        <v>20.538926</v>
      </c>
      <c r="E2084">
        <v>6.3693499999999998</v>
      </c>
      <c r="F2084">
        <v>1044</v>
      </c>
      <c r="G2084">
        <v>423</v>
      </c>
      <c r="H2084">
        <v>2546</v>
      </c>
      <c r="I2084">
        <v>338</v>
      </c>
      <c r="J2084">
        <v>454</v>
      </c>
      <c r="K2084">
        <v>12</v>
      </c>
      <c r="L2084">
        <v>4817</v>
      </c>
      <c r="M2084">
        <v>1068</v>
      </c>
      <c r="N2084">
        <v>1068</v>
      </c>
      <c r="O2084" t="s">
        <v>6576</v>
      </c>
      <c r="P2084" t="s">
        <v>6660</v>
      </c>
      <c r="Q2084" t="s">
        <v>6649</v>
      </c>
      <c r="R2084" t="s">
        <v>6661</v>
      </c>
      <c r="S2084" t="s">
        <v>6659</v>
      </c>
      <c r="T2084">
        <v>20538.92555804818</v>
      </c>
      <c r="U2084">
        <v>6369349.7440604577</v>
      </c>
    </row>
    <row r="2085" spans="1:21" hidden="1">
      <c r="A2085" t="s">
        <v>6573</v>
      </c>
      <c r="B2085" t="s">
        <v>6647</v>
      </c>
      <c r="C2085" t="s">
        <v>5332</v>
      </c>
      <c r="D2085">
        <v>2.235395</v>
      </c>
      <c r="E2085">
        <v>0.17014000000000001</v>
      </c>
      <c r="F2085">
        <v>23</v>
      </c>
      <c r="G2085">
        <v>22</v>
      </c>
      <c r="H2085">
        <v>33</v>
      </c>
      <c r="I2085">
        <v>68</v>
      </c>
      <c r="J2085">
        <v>36</v>
      </c>
      <c r="K2085">
        <v>0</v>
      </c>
      <c r="L2085">
        <v>182</v>
      </c>
      <c r="M2085">
        <v>1065</v>
      </c>
      <c r="N2085">
        <v>1065</v>
      </c>
      <c r="O2085" t="s">
        <v>6576</v>
      </c>
      <c r="P2085" t="s">
        <v>6662</v>
      </c>
      <c r="Q2085" t="s">
        <v>6649</v>
      </c>
      <c r="R2085" t="s">
        <v>5331</v>
      </c>
      <c r="S2085" t="s">
        <v>5332</v>
      </c>
      <c r="T2085">
        <v>2438.0310435529591</v>
      </c>
      <c r="U2085">
        <v>170140.48041702181</v>
      </c>
    </row>
    <row r="2086" spans="1:21" hidden="1">
      <c r="A2086" t="s">
        <v>6573</v>
      </c>
      <c r="B2086" t="s">
        <v>6647</v>
      </c>
      <c r="C2086" t="s">
        <v>531</v>
      </c>
      <c r="D2086">
        <v>7.1271000000000001E-2</v>
      </c>
      <c r="E2086">
        <v>1.8200000000000001E-4</v>
      </c>
      <c r="M2086">
        <v>1063</v>
      </c>
      <c r="N2086">
        <v>1063</v>
      </c>
      <c r="O2086" t="s">
        <v>6576</v>
      </c>
      <c r="P2086" t="s">
        <v>6663</v>
      </c>
      <c r="Q2086" t="s">
        <v>6649</v>
      </c>
      <c r="R2086" t="s">
        <v>5337</v>
      </c>
      <c r="S2086" t="s">
        <v>5334</v>
      </c>
      <c r="T2086">
        <v>138.0697914408654</v>
      </c>
      <c r="U2086">
        <v>181.64980796364651</v>
      </c>
    </row>
    <row r="2087" spans="1:21" hidden="1">
      <c r="A2087" t="s">
        <v>6573</v>
      </c>
      <c r="B2087" t="s">
        <v>6647</v>
      </c>
      <c r="C2087" t="s">
        <v>6664</v>
      </c>
      <c r="D2087">
        <v>6.8676459999999997</v>
      </c>
      <c r="E2087">
        <v>1.20472</v>
      </c>
      <c r="F2087">
        <v>276</v>
      </c>
      <c r="G2087">
        <v>54</v>
      </c>
      <c r="H2087">
        <v>930</v>
      </c>
      <c r="I2087">
        <v>167</v>
      </c>
      <c r="J2087">
        <v>52</v>
      </c>
      <c r="K2087">
        <v>2</v>
      </c>
      <c r="L2087">
        <v>1481</v>
      </c>
      <c r="M2087">
        <v>1069</v>
      </c>
      <c r="N2087">
        <v>1069</v>
      </c>
      <c r="O2087" t="s">
        <v>6576</v>
      </c>
      <c r="P2087" t="s">
        <v>6665</v>
      </c>
      <c r="Q2087" t="s">
        <v>6649</v>
      </c>
      <c r="R2087" t="s">
        <v>6666</v>
      </c>
      <c r="S2087" t="s">
        <v>6664</v>
      </c>
      <c r="T2087">
        <v>6867.6460919336087</v>
      </c>
      <c r="U2087">
        <v>1204720.1447293919</v>
      </c>
    </row>
    <row r="2088" spans="1:21" hidden="1">
      <c r="A2088" t="s">
        <v>6573</v>
      </c>
      <c r="B2088" t="s">
        <v>6647</v>
      </c>
      <c r="C2088" t="s">
        <v>6667</v>
      </c>
      <c r="D2088">
        <v>1.426577</v>
      </c>
      <c r="E2088">
        <v>6.5655000000000005E-2</v>
      </c>
      <c r="F2088">
        <v>0</v>
      </c>
      <c r="G2088">
        <v>7</v>
      </c>
      <c r="H2088">
        <v>8</v>
      </c>
      <c r="I2088">
        <v>8</v>
      </c>
      <c r="J2088">
        <v>12</v>
      </c>
      <c r="K2088">
        <v>0</v>
      </c>
      <c r="L2088">
        <v>35</v>
      </c>
      <c r="M2088">
        <v>1070</v>
      </c>
      <c r="N2088">
        <v>1070</v>
      </c>
      <c r="O2088" t="s">
        <v>6576</v>
      </c>
      <c r="P2088" t="s">
        <v>6668</v>
      </c>
      <c r="Q2088" t="s">
        <v>6649</v>
      </c>
      <c r="R2088" t="s">
        <v>6669</v>
      </c>
      <c r="S2088" t="s">
        <v>6667</v>
      </c>
      <c r="T2088">
        <v>1426.576813320374</v>
      </c>
      <c r="U2088">
        <v>65654.966912277276</v>
      </c>
    </row>
    <row r="2089" spans="1:21" hidden="1">
      <c r="A2089" t="s">
        <v>6573</v>
      </c>
      <c r="B2089" t="s">
        <v>6647</v>
      </c>
      <c r="C2089" t="s">
        <v>6670</v>
      </c>
      <c r="D2089">
        <v>2.4660679999999999</v>
      </c>
      <c r="E2089">
        <v>0.10599500000000001</v>
      </c>
      <c r="F2089">
        <v>12</v>
      </c>
      <c r="G2089">
        <v>0</v>
      </c>
      <c r="H2089">
        <v>28</v>
      </c>
      <c r="I2089">
        <v>11</v>
      </c>
      <c r="J2089">
        <v>24</v>
      </c>
      <c r="K2089">
        <v>0</v>
      </c>
      <c r="L2089">
        <v>75</v>
      </c>
      <c r="M2089">
        <v>1072</v>
      </c>
      <c r="N2089">
        <v>1072</v>
      </c>
      <c r="O2089" t="s">
        <v>6576</v>
      </c>
      <c r="P2089" t="s">
        <v>6671</v>
      </c>
      <c r="Q2089" t="s">
        <v>6649</v>
      </c>
      <c r="R2089" t="s">
        <v>6672</v>
      </c>
      <c r="S2089" t="s">
        <v>6670</v>
      </c>
      <c r="T2089">
        <v>2466.068394238871</v>
      </c>
      <c r="U2089">
        <v>105994.5050913064</v>
      </c>
    </row>
    <row r="2090" spans="1:21" hidden="1">
      <c r="A2090" t="s">
        <v>6573</v>
      </c>
      <c r="B2090" t="s">
        <v>6647</v>
      </c>
      <c r="C2090" t="s">
        <v>6673</v>
      </c>
      <c r="D2090">
        <v>1.3129980000000001</v>
      </c>
      <c r="E2090">
        <v>7.7966999999999995E-2</v>
      </c>
      <c r="F2090">
        <v>0</v>
      </c>
      <c r="G2090">
        <v>0</v>
      </c>
      <c r="H2090">
        <v>0</v>
      </c>
      <c r="I2090">
        <v>1</v>
      </c>
      <c r="J2090">
        <v>60</v>
      </c>
      <c r="K2090">
        <v>0</v>
      </c>
      <c r="L2090">
        <v>61</v>
      </c>
      <c r="M2090">
        <v>1073</v>
      </c>
      <c r="N2090">
        <v>1073</v>
      </c>
      <c r="O2090" t="s">
        <v>6576</v>
      </c>
      <c r="P2090" t="s">
        <v>6674</v>
      </c>
      <c r="Q2090" t="s">
        <v>6649</v>
      </c>
      <c r="R2090" t="s">
        <v>6675</v>
      </c>
      <c r="S2090" t="s">
        <v>6673</v>
      </c>
      <c r="T2090">
        <v>1312.9981280179511</v>
      </c>
      <c r="U2090">
        <v>77967.284977304938</v>
      </c>
    </row>
    <row r="2091" spans="1:21" hidden="1">
      <c r="A2091" t="s">
        <v>6573</v>
      </c>
      <c r="B2091" t="s">
        <v>6676</v>
      </c>
      <c r="C2091" t="s">
        <v>6677</v>
      </c>
      <c r="D2091">
        <v>7.4240919999999999</v>
      </c>
      <c r="E2091">
        <v>1.8925959999999999</v>
      </c>
      <c r="F2091">
        <v>473</v>
      </c>
      <c r="G2091">
        <v>52</v>
      </c>
      <c r="H2091">
        <v>899</v>
      </c>
      <c r="I2091">
        <v>139</v>
      </c>
      <c r="J2091">
        <v>59</v>
      </c>
      <c r="K2091">
        <v>0</v>
      </c>
      <c r="L2091">
        <v>1622</v>
      </c>
      <c r="M2091">
        <v>595</v>
      </c>
      <c r="N2091">
        <v>595</v>
      </c>
      <c r="O2091" t="s">
        <v>6576</v>
      </c>
      <c r="P2091" t="s">
        <v>6678</v>
      </c>
      <c r="Q2091" t="s">
        <v>6679</v>
      </c>
      <c r="R2091" t="s">
        <v>6680</v>
      </c>
      <c r="S2091" t="s">
        <v>6677</v>
      </c>
      <c r="T2091">
        <v>7424.0917684945998</v>
      </c>
      <c r="U2091">
        <v>1892595.5403437731</v>
      </c>
    </row>
    <row r="2092" spans="1:21" hidden="1">
      <c r="A2092" t="s">
        <v>6573</v>
      </c>
      <c r="B2092" t="s">
        <v>6676</v>
      </c>
      <c r="C2092" t="s">
        <v>5414</v>
      </c>
      <c r="D2092">
        <v>4.5157129999999999</v>
      </c>
      <c r="E2092">
        <v>0.59889800000000004</v>
      </c>
      <c r="F2092">
        <v>2</v>
      </c>
      <c r="G2092">
        <v>1</v>
      </c>
      <c r="H2092">
        <v>3</v>
      </c>
      <c r="I2092">
        <v>12</v>
      </c>
      <c r="J2092">
        <v>15</v>
      </c>
      <c r="K2092">
        <v>0</v>
      </c>
      <c r="L2092">
        <v>33</v>
      </c>
      <c r="M2092">
        <v>594</v>
      </c>
      <c r="N2092">
        <v>594</v>
      </c>
      <c r="O2092" t="s">
        <v>6576</v>
      </c>
      <c r="P2092" t="s">
        <v>6681</v>
      </c>
      <c r="Q2092" t="s">
        <v>6679</v>
      </c>
      <c r="R2092" t="s">
        <v>5416</v>
      </c>
      <c r="S2092" t="s">
        <v>5414</v>
      </c>
      <c r="T2092">
        <v>5454.5748559774293</v>
      </c>
      <c r="U2092">
        <v>598898.43560801097</v>
      </c>
    </row>
    <row r="2093" spans="1:21" hidden="1">
      <c r="A2093" t="s">
        <v>6573</v>
      </c>
      <c r="B2093" t="s">
        <v>6682</v>
      </c>
      <c r="C2093" t="s">
        <v>6683</v>
      </c>
      <c r="D2093">
        <v>17.330943000000001</v>
      </c>
      <c r="E2093">
        <v>10.058676999999999</v>
      </c>
      <c r="F2093">
        <v>1413</v>
      </c>
      <c r="G2093">
        <v>303</v>
      </c>
      <c r="H2093">
        <v>3665</v>
      </c>
      <c r="I2093">
        <v>314</v>
      </c>
      <c r="J2093">
        <v>295</v>
      </c>
      <c r="K2093">
        <v>55</v>
      </c>
      <c r="L2093">
        <v>6045</v>
      </c>
      <c r="M2093">
        <v>600</v>
      </c>
      <c r="N2093">
        <v>600</v>
      </c>
      <c r="O2093" t="s">
        <v>6576</v>
      </c>
      <c r="P2093" t="s">
        <v>6684</v>
      </c>
      <c r="Q2093" t="s">
        <v>6685</v>
      </c>
      <c r="R2093" t="s">
        <v>6686</v>
      </c>
      <c r="S2093" t="s">
        <v>6683</v>
      </c>
      <c r="T2093">
        <v>17330.943119204541</v>
      </c>
      <c r="U2093">
        <v>10058677.209795039</v>
      </c>
    </row>
    <row r="2094" spans="1:21" hidden="1">
      <c r="A2094" t="s">
        <v>6573</v>
      </c>
      <c r="B2094" t="s">
        <v>6682</v>
      </c>
      <c r="C2094" t="s">
        <v>6687</v>
      </c>
      <c r="D2094">
        <v>2.6998709999999999</v>
      </c>
      <c r="E2094">
        <v>0.21763099999999999</v>
      </c>
      <c r="F2094">
        <v>16</v>
      </c>
      <c r="G2094">
        <v>26</v>
      </c>
      <c r="H2094">
        <v>34</v>
      </c>
      <c r="I2094">
        <v>16</v>
      </c>
      <c r="J2094">
        <v>19</v>
      </c>
      <c r="K2094">
        <v>0</v>
      </c>
      <c r="L2094">
        <v>111</v>
      </c>
      <c r="M2094">
        <v>598</v>
      </c>
      <c r="N2094">
        <v>598</v>
      </c>
      <c r="O2094" t="s">
        <v>6576</v>
      </c>
      <c r="P2094" t="s">
        <v>6688</v>
      </c>
      <c r="Q2094" t="s">
        <v>6685</v>
      </c>
      <c r="R2094" t="s">
        <v>6689</v>
      </c>
      <c r="S2094" t="s">
        <v>6687</v>
      </c>
      <c r="T2094">
        <v>2699.871160761284</v>
      </c>
      <c r="U2094">
        <v>217631.25428096519</v>
      </c>
    </row>
    <row r="2095" spans="1:21" hidden="1">
      <c r="A2095" t="s">
        <v>6573</v>
      </c>
      <c r="B2095" t="s">
        <v>6682</v>
      </c>
      <c r="C2095" t="s">
        <v>6690</v>
      </c>
      <c r="D2095">
        <v>1.5245029999999999</v>
      </c>
      <c r="E2095">
        <v>8.9741000000000001E-2</v>
      </c>
      <c r="F2095">
        <v>10</v>
      </c>
      <c r="G2095">
        <v>1</v>
      </c>
      <c r="H2095">
        <v>11</v>
      </c>
      <c r="I2095">
        <v>6</v>
      </c>
      <c r="J2095">
        <v>12</v>
      </c>
      <c r="K2095">
        <v>0</v>
      </c>
      <c r="L2095">
        <v>40</v>
      </c>
      <c r="M2095">
        <v>596</v>
      </c>
      <c r="N2095">
        <v>596</v>
      </c>
      <c r="O2095" t="s">
        <v>6576</v>
      </c>
      <c r="P2095" t="s">
        <v>6691</v>
      </c>
      <c r="Q2095" t="s">
        <v>6685</v>
      </c>
      <c r="R2095" t="s">
        <v>6692</v>
      </c>
      <c r="S2095" t="s">
        <v>6690</v>
      </c>
      <c r="T2095">
        <v>1524.5025282813001</v>
      </c>
      <c r="U2095">
        <v>89741.292051517492</v>
      </c>
    </row>
    <row r="2096" spans="1:21" hidden="1">
      <c r="A2096" t="s">
        <v>6573</v>
      </c>
      <c r="B2096" t="s">
        <v>6682</v>
      </c>
      <c r="C2096" t="s">
        <v>6693</v>
      </c>
      <c r="D2096">
        <v>1.3868320000000001</v>
      </c>
      <c r="E2096">
        <v>9.9122000000000002E-2</v>
      </c>
      <c r="F2096">
        <v>1</v>
      </c>
      <c r="G2096">
        <v>0</v>
      </c>
      <c r="H2096">
        <v>8</v>
      </c>
      <c r="I2096">
        <v>8</v>
      </c>
      <c r="J2096">
        <v>24</v>
      </c>
      <c r="K2096">
        <v>0</v>
      </c>
      <c r="L2096">
        <v>41</v>
      </c>
      <c r="M2096">
        <v>597</v>
      </c>
      <c r="N2096">
        <v>597</v>
      </c>
      <c r="O2096" t="s">
        <v>6576</v>
      </c>
      <c r="P2096" t="s">
        <v>6694</v>
      </c>
      <c r="Q2096" t="s">
        <v>6685</v>
      </c>
      <c r="R2096" t="s">
        <v>6695</v>
      </c>
      <c r="S2096" t="s">
        <v>6693</v>
      </c>
      <c r="T2096">
        <v>1386.831639960307</v>
      </c>
      <c r="U2096">
        <v>99121.999567476305</v>
      </c>
    </row>
    <row r="2097" spans="1:21" hidden="1">
      <c r="A2097" t="s">
        <v>6573</v>
      </c>
      <c r="B2097" t="s">
        <v>6682</v>
      </c>
      <c r="C2097" t="s">
        <v>531</v>
      </c>
      <c r="D2097">
        <v>0.81516599999999995</v>
      </c>
      <c r="E2097">
        <v>0.227884</v>
      </c>
      <c r="M2097">
        <v>599</v>
      </c>
      <c r="N2097">
        <v>599</v>
      </c>
      <c r="O2097" t="s">
        <v>6576</v>
      </c>
      <c r="P2097" t="s">
        <v>6696</v>
      </c>
      <c r="Q2097" t="s">
        <v>6685</v>
      </c>
      <c r="R2097" t="s">
        <v>6697</v>
      </c>
      <c r="S2097" t="s">
        <v>6698</v>
      </c>
      <c r="T2097">
        <v>2021.1013299143999</v>
      </c>
      <c r="U2097">
        <v>227884.18058100241</v>
      </c>
    </row>
    <row r="2098" spans="1:21" hidden="1">
      <c r="A2098" t="s">
        <v>6573</v>
      </c>
      <c r="B2098" t="s">
        <v>6699</v>
      </c>
      <c r="C2098" t="s">
        <v>6700</v>
      </c>
      <c r="D2098">
        <v>15.385144</v>
      </c>
      <c r="E2098">
        <v>6.1757289999999996</v>
      </c>
      <c r="F2098">
        <v>1237</v>
      </c>
      <c r="G2098">
        <v>723</v>
      </c>
      <c r="H2098">
        <v>2801</v>
      </c>
      <c r="I2098">
        <v>324</v>
      </c>
      <c r="J2098">
        <v>253</v>
      </c>
      <c r="K2098">
        <v>20</v>
      </c>
      <c r="L2098">
        <v>5358</v>
      </c>
      <c r="M2098">
        <v>636</v>
      </c>
      <c r="N2098">
        <v>636</v>
      </c>
      <c r="O2098" t="s">
        <v>6576</v>
      </c>
      <c r="P2098" t="s">
        <v>6701</v>
      </c>
      <c r="Q2098" t="s">
        <v>6702</v>
      </c>
      <c r="R2098" t="s">
        <v>6703</v>
      </c>
      <c r="S2098" t="s">
        <v>6700</v>
      </c>
      <c r="T2098">
        <v>15847.868823228449</v>
      </c>
      <c r="U2098">
        <v>6175729.3597886804</v>
      </c>
    </row>
    <row r="2099" spans="1:21" hidden="1">
      <c r="A2099" t="s">
        <v>6573</v>
      </c>
      <c r="B2099" t="s">
        <v>6704</v>
      </c>
      <c r="C2099" t="s">
        <v>2064</v>
      </c>
      <c r="D2099">
        <v>6.7452069999999997</v>
      </c>
      <c r="E2099">
        <v>0.72663599999999995</v>
      </c>
      <c r="F2099">
        <v>91</v>
      </c>
      <c r="G2099">
        <v>21</v>
      </c>
      <c r="H2099">
        <v>116</v>
      </c>
      <c r="I2099">
        <v>99</v>
      </c>
      <c r="J2099">
        <v>103</v>
      </c>
      <c r="K2099">
        <v>5</v>
      </c>
      <c r="L2099">
        <v>435</v>
      </c>
      <c r="M2099">
        <v>602</v>
      </c>
      <c r="N2099">
        <v>602</v>
      </c>
      <c r="O2099" t="s">
        <v>6576</v>
      </c>
      <c r="P2099" t="s">
        <v>6705</v>
      </c>
      <c r="Q2099" t="s">
        <v>6706</v>
      </c>
      <c r="R2099" t="s">
        <v>2063</v>
      </c>
      <c r="S2099" t="s">
        <v>2064</v>
      </c>
      <c r="T2099">
        <v>6760.9521284445818</v>
      </c>
      <c r="U2099">
        <v>726636.19571832102</v>
      </c>
    </row>
    <row r="2100" spans="1:21" hidden="1">
      <c r="A2100" t="s">
        <v>6573</v>
      </c>
      <c r="B2100" t="s">
        <v>6704</v>
      </c>
      <c r="C2100" t="s">
        <v>6582</v>
      </c>
      <c r="D2100">
        <v>21.517185000000001</v>
      </c>
      <c r="E2100">
        <v>6.1993590000000003</v>
      </c>
      <c r="F2100">
        <v>1337</v>
      </c>
      <c r="G2100">
        <v>443</v>
      </c>
      <c r="H2100">
        <v>4028</v>
      </c>
      <c r="I2100">
        <v>660</v>
      </c>
      <c r="J2100">
        <v>461</v>
      </c>
      <c r="K2100">
        <v>27</v>
      </c>
      <c r="L2100">
        <v>6956</v>
      </c>
      <c r="M2100">
        <v>601</v>
      </c>
      <c r="N2100">
        <v>601</v>
      </c>
      <c r="O2100" t="s">
        <v>6576</v>
      </c>
      <c r="P2100" t="s">
        <v>6707</v>
      </c>
      <c r="Q2100" t="s">
        <v>6706</v>
      </c>
      <c r="R2100" t="s">
        <v>6581</v>
      </c>
      <c r="S2100" t="s">
        <v>6582</v>
      </c>
      <c r="T2100">
        <v>21701.56408968673</v>
      </c>
      <c r="U2100">
        <v>6199359.4007588169</v>
      </c>
    </row>
    <row r="2101" spans="1:21" hidden="1">
      <c r="A2101" t="s">
        <v>6573</v>
      </c>
      <c r="B2101" t="s">
        <v>6704</v>
      </c>
      <c r="C2101" t="s">
        <v>531</v>
      </c>
      <c r="D2101">
        <v>5.6839000000000001E-2</v>
      </c>
      <c r="E2101">
        <v>1.7799999999999999E-4</v>
      </c>
      <c r="M2101">
        <v>603</v>
      </c>
      <c r="N2101">
        <v>603</v>
      </c>
      <c r="O2101" t="s">
        <v>6576</v>
      </c>
      <c r="P2101" t="s">
        <v>6708</v>
      </c>
      <c r="Q2101" t="s">
        <v>6706</v>
      </c>
      <c r="R2101" t="s">
        <v>2046</v>
      </c>
      <c r="S2101" t="s">
        <v>2044</v>
      </c>
      <c r="T2101">
        <v>108.3732719817536</v>
      </c>
      <c r="U2101">
        <v>178.0496794133644</v>
      </c>
    </row>
    <row r="2102" spans="1:21" hidden="1">
      <c r="A2102" t="s">
        <v>6573</v>
      </c>
      <c r="B2102" t="s">
        <v>6704</v>
      </c>
      <c r="C2102" t="s">
        <v>531</v>
      </c>
      <c r="D2102">
        <v>1.3064439999999999</v>
      </c>
      <c r="E2102">
        <v>9.4736000000000001E-2</v>
      </c>
      <c r="F2102">
        <v>0</v>
      </c>
      <c r="G2102">
        <v>0</v>
      </c>
      <c r="H2102">
        <v>0</v>
      </c>
      <c r="I2102">
        <v>0</v>
      </c>
      <c r="J2102">
        <v>1</v>
      </c>
      <c r="K2102">
        <v>0</v>
      </c>
      <c r="L2102">
        <v>1</v>
      </c>
      <c r="M2102">
        <v>604</v>
      </c>
      <c r="N2102">
        <v>604</v>
      </c>
      <c r="O2102" t="s">
        <v>6576</v>
      </c>
      <c r="P2102" t="s">
        <v>6709</v>
      </c>
      <c r="Q2102" t="s">
        <v>6706</v>
      </c>
      <c r="R2102" t="s">
        <v>6585</v>
      </c>
      <c r="S2102" t="s">
        <v>6586</v>
      </c>
      <c r="T2102">
        <v>1731.540535728265</v>
      </c>
      <c r="U2102">
        <v>94736.215173733377</v>
      </c>
    </row>
    <row r="2103" spans="1:21" hidden="1">
      <c r="A2103" t="s">
        <v>6573</v>
      </c>
      <c r="B2103" t="s">
        <v>6710</v>
      </c>
      <c r="C2103" t="s">
        <v>6711</v>
      </c>
      <c r="D2103">
        <v>3.7416109999999998</v>
      </c>
      <c r="E2103">
        <v>0.47775699999999999</v>
      </c>
      <c r="F2103">
        <v>120</v>
      </c>
      <c r="G2103">
        <v>8</v>
      </c>
      <c r="H2103">
        <v>208</v>
      </c>
      <c r="I2103">
        <v>29</v>
      </c>
      <c r="J2103">
        <v>26</v>
      </c>
      <c r="K2103">
        <v>1</v>
      </c>
      <c r="L2103">
        <v>392</v>
      </c>
      <c r="M2103">
        <v>605</v>
      </c>
      <c r="N2103">
        <v>605</v>
      </c>
      <c r="O2103" t="s">
        <v>6576</v>
      </c>
      <c r="P2103" t="s">
        <v>6712</v>
      </c>
      <c r="Q2103" t="s">
        <v>6713</v>
      </c>
      <c r="R2103" t="s">
        <v>6714</v>
      </c>
      <c r="S2103" t="s">
        <v>6711</v>
      </c>
      <c r="T2103">
        <v>3741.611000174104</v>
      </c>
      <c r="U2103">
        <v>477757.05548588658</v>
      </c>
    </row>
    <row r="2104" spans="1:21" hidden="1">
      <c r="A2104" t="s">
        <v>6573</v>
      </c>
      <c r="B2104" t="s">
        <v>6710</v>
      </c>
      <c r="C2104" t="s">
        <v>6715</v>
      </c>
      <c r="D2104">
        <v>1.7376309999999999</v>
      </c>
      <c r="E2104">
        <v>0.111719</v>
      </c>
      <c r="F2104">
        <v>21</v>
      </c>
      <c r="G2104">
        <v>1</v>
      </c>
      <c r="H2104">
        <v>45</v>
      </c>
      <c r="I2104">
        <v>6</v>
      </c>
      <c r="J2104">
        <v>10</v>
      </c>
      <c r="K2104">
        <v>0</v>
      </c>
      <c r="L2104">
        <v>83</v>
      </c>
      <c r="M2104">
        <v>611</v>
      </c>
      <c r="N2104">
        <v>611</v>
      </c>
      <c r="O2104" t="s">
        <v>6576</v>
      </c>
      <c r="P2104" t="s">
        <v>6716</v>
      </c>
      <c r="Q2104" t="s">
        <v>6713</v>
      </c>
      <c r="R2104" t="s">
        <v>6717</v>
      </c>
      <c r="S2104" t="s">
        <v>6715</v>
      </c>
      <c r="T2104">
        <v>1737.630530740488</v>
      </c>
      <c r="U2104">
        <v>111719.14470388459</v>
      </c>
    </row>
    <row r="2105" spans="1:21" hidden="1">
      <c r="A2105" t="s">
        <v>6573</v>
      </c>
      <c r="B2105" t="s">
        <v>6710</v>
      </c>
      <c r="C2105" t="s">
        <v>6718</v>
      </c>
      <c r="D2105">
        <v>1.5300339999999999</v>
      </c>
      <c r="E2105">
        <v>9.7775000000000001E-2</v>
      </c>
      <c r="F2105">
        <v>19</v>
      </c>
      <c r="G2105">
        <v>0</v>
      </c>
      <c r="H2105">
        <v>24</v>
      </c>
      <c r="I2105">
        <v>11</v>
      </c>
      <c r="J2105">
        <v>1</v>
      </c>
      <c r="K2105">
        <v>0</v>
      </c>
      <c r="L2105">
        <v>55</v>
      </c>
      <c r="M2105">
        <v>610</v>
      </c>
      <c r="N2105">
        <v>610</v>
      </c>
      <c r="O2105" t="s">
        <v>6576</v>
      </c>
      <c r="P2105" t="s">
        <v>6719</v>
      </c>
      <c r="Q2105" t="s">
        <v>6713</v>
      </c>
      <c r="R2105" t="s">
        <v>6720</v>
      </c>
      <c r="S2105" t="s">
        <v>6718</v>
      </c>
      <c r="T2105">
        <v>1530.0336678128699</v>
      </c>
      <c r="U2105">
        <v>97774.966388975634</v>
      </c>
    </row>
    <row r="2106" spans="1:21" hidden="1">
      <c r="A2106" t="s">
        <v>6573</v>
      </c>
      <c r="B2106" t="s">
        <v>6710</v>
      </c>
      <c r="C2106" t="s">
        <v>6721</v>
      </c>
      <c r="D2106">
        <v>7.2141609999999998</v>
      </c>
      <c r="E2106">
        <v>1.070441</v>
      </c>
      <c r="F2106">
        <v>273</v>
      </c>
      <c r="G2106">
        <v>30</v>
      </c>
      <c r="H2106">
        <v>524</v>
      </c>
      <c r="I2106">
        <v>96</v>
      </c>
      <c r="J2106">
        <v>87</v>
      </c>
      <c r="K2106">
        <v>13</v>
      </c>
      <c r="L2106">
        <v>1023</v>
      </c>
      <c r="M2106">
        <v>609</v>
      </c>
      <c r="N2106">
        <v>609</v>
      </c>
      <c r="O2106" t="s">
        <v>6576</v>
      </c>
      <c r="P2106" t="s">
        <v>6722</v>
      </c>
      <c r="Q2106" t="s">
        <v>6713</v>
      </c>
      <c r="R2106" t="s">
        <v>6723</v>
      </c>
      <c r="S2106" t="s">
        <v>6721</v>
      </c>
      <c r="T2106">
        <v>7214.1607674782344</v>
      </c>
      <c r="U2106">
        <v>1070440.7774119789</v>
      </c>
    </row>
    <row r="2107" spans="1:21" hidden="1">
      <c r="A2107" t="s">
        <v>6573</v>
      </c>
      <c r="B2107" t="s">
        <v>6710</v>
      </c>
      <c r="C2107" t="s">
        <v>6724</v>
      </c>
      <c r="D2107">
        <v>1.41483</v>
      </c>
      <c r="E2107">
        <v>6.7327999999999999E-2</v>
      </c>
      <c r="F2107">
        <v>13</v>
      </c>
      <c r="G2107">
        <v>5</v>
      </c>
      <c r="H2107">
        <v>7</v>
      </c>
      <c r="I2107">
        <v>21</v>
      </c>
      <c r="J2107">
        <v>9</v>
      </c>
      <c r="K2107">
        <v>0</v>
      </c>
      <c r="L2107">
        <v>55</v>
      </c>
      <c r="M2107">
        <v>606</v>
      </c>
      <c r="N2107">
        <v>606</v>
      </c>
      <c r="O2107" t="s">
        <v>6576</v>
      </c>
      <c r="P2107" t="s">
        <v>6725</v>
      </c>
      <c r="Q2107" t="s">
        <v>6713</v>
      </c>
      <c r="R2107" t="s">
        <v>6726</v>
      </c>
      <c r="S2107" t="s">
        <v>6724</v>
      </c>
      <c r="T2107">
        <v>1414.8297172405021</v>
      </c>
      <c r="U2107">
        <v>67327.873186790268</v>
      </c>
    </row>
    <row r="2108" spans="1:21" hidden="1">
      <c r="A2108" t="s">
        <v>6573</v>
      </c>
      <c r="B2108" t="s">
        <v>6710</v>
      </c>
      <c r="C2108" t="s">
        <v>6727</v>
      </c>
      <c r="D2108">
        <v>2.2527590000000002</v>
      </c>
      <c r="E2108">
        <v>0.136989</v>
      </c>
      <c r="F2108">
        <v>32</v>
      </c>
      <c r="G2108">
        <v>6</v>
      </c>
      <c r="H2108">
        <v>53</v>
      </c>
      <c r="I2108">
        <v>26</v>
      </c>
      <c r="J2108">
        <v>25</v>
      </c>
      <c r="K2108">
        <v>0</v>
      </c>
      <c r="L2108">
        <v>142</v>
      </c>
      <c r="M2108">
        <v>608</v>
      </c>
      <c r="N2108">
        <v>608</v>
      </c>
      <c r="O2108" t="s">
        <v>6576</v>
      </c>
      <c r="P2108" t="s">
        <v>6728</v>
      </c>
      <c r="Q2108" t="s">
        <v>6713</v>
      </c>
      <c r="R2108" t="s">
        <v>6729</v>
      </c>
      <c r="S2108" t="s">
        <v>6727</v>
      </c>
      <c r="T2108">
        <v>2429.6016721985238</v>
      </c>
      <c r="U2108">
        <v>136988.9069549125</v>
      </c>
    </row>
    <row r="2109" spans="1:21" hidden="1">
      <c r="A2109" t="s">
        <v>6573</v>
      </c>
      <c r="B2109" t="s">
        <v>6710</v>
      </c>
      <c r="C2109" t="s">
        <v>6730</v>
      </c>
      <c r="D2109">
        <v>1.442647</v>
      </c>
      <c r="E2109">
        <v>7.8103000000000006E-2</v>
      </c>
      <c r="F2109">
        <v>4</v>
      </c>
      <c r="G2109">
        <v>1</v>
      </c>
      <c r="H2109">
        <v>6</v>
      </c>
      <c r="I2109">
        <v>19</v>
      </c>
      <c r="J2109">
        <v>25</v>
      </c>
      <c r="K2109">
        <v>0</v>
      </c>
      <c r="L2109">
        <v>55</v>
      </c>
      <c r="M2109">
        <v>607</v>
      </c>
      <c r="N2109">
        <v>607</v>
      </c>
      <c r="O2109" t="s">
        <v>6576</v>
      </c>
      <c r="P2109" t="s">
        <v>6731</v>
      </c>
      <c r="Q2109" t="s">
        <v>6713</v>
      </c>
      <c r="R2109" t="s">
        <v>6732</v>
      </c>
      <c r="S2109" t="s">
        <v>6730</v>
      </c>
      <c r="T2109">
        <v>1442.6466671779649</v>
      </c>
      <c r="U2109">
        <v>78102.96789490791</v>
      </c>
    </row>
    <row r="2110" spans="1:21" hidden="1">
      <c r="A2110" t="s">
        <v>6573</v>
      </c>
      <c r="B2110" t="s">
        <v>6710</v>
      </c>
      <c r="C2110" s="344" t="s">
        <v>531</v>
      </c>
      <c r="D2110">
        <v>0.26538499999999998</v>
      </c>
      <c r="E2110">
        <v>2.3640000000000002E-3</v>
      </c>
      <c r="M2110">
        <v>612</v>
      </c>
      <c r="N2110">
        <v>612</v>
      </c>
      <c r="O2110" t="s">
        <v>6576</v>
      </c>
      <c r="P2110" t="s">
        <v>6733</v>
      </c>
      <c r="Q2110" t="s">
        <v>6713</v>
      </c>
      <c r="R2110" t="s">
        <v>6734</v>
      </c>
      <c r="S2110" t="s">
        <v>6735</v>
      </c>
      <c r="T2110">
        <v>473.36533737566219</v>
      </c>
      <c r="U2110">
        <v>2363.662832979001</v>
      </c>
    </row>
    <row r="2111" spans="1:21" hidden="1">
      <c r="A2111" t="s">
        <v>6573</v>
      </c>
      <c r="B2111" t="s">
        <v>6710</v>
      </c>
      <c r="C2111" t="s">
        <v>531</v>
      </c>
      <c r="D2111">
        <v>0.68584400000000001</v>
      </c>
      <c r="E2111">
        <v>4.6739999999999997E-2</v>
      </c>
      <c r="F2111">
        <v>0</v>
      </c>
      <c r="G2111">
        <v>2</v>
      </c>
      <c r="H2111">
        <v>0</v>
      </c>
      <c r="I2111">
        <v>0</v>
      </c>
      <c r="J2111">
        <v>2</v>
      </c>
      <c r="K2111">
        <v>0</v>
      </c>
      <c r="L2111">
        <v>4</v>
      </c>
      <c r="M2111">
        <v>613</v>
      </c>
      <c r="N2111">
        <v>613</v>
      </c>
      <c r="O2111" t="s">
        <v>6576</v>
      </c>
      <c r="P2111" t="s">
        <v>6736</v>
      </c>
      <c r="Q2111" t="s">
        <v>6713</v>
      </c>
      <c r="R2111" t="s">
        <v>6703</v>
      </c>
      <c r="S2111" t="s">
        <v>6700</v>
      </c>
      <c r="T2111">
        <v>1148.5692267860991</v>
      </c>
      <c r="U2111">
        <v>46740.244501475048</v>
      </c>
    </row>
    <row r="2112" spans="1:21" hidden="1">
      <c r="A2112" t="s">
        <v>6573</v>
      </c>
      <c r="B2112" t="s">
        <v>6737</v>
      </c>
      <c r="C2112" t="s">
        <v>6738</v>
      </c>
      <c r="D2112">
        <v>4.6576599999999999</v>
      </c>
      <c r="E2112">
        <v>0.71158600000000005</v>
      </c>
      <c r="F2112">
        <v>184</v>
      </c>
      <c r="G2112">
        <v>44</v>
      </c>
      <c r="H2112">
        <v>496</v>
      </c>
      <c r="I2112">
        <v>54</v>
      </c>
      <c r="J2112">
        <v>76</v>
      </c>
      <c r="K2112">
        <v>0</v>
      </c>
      <c r="L2112">
        <v>854</v>
      </c>
      <c r="M2112">
        <v>614</v>
      </c>
      <c r="N2112">
        <v>614</v>
      </c>
      <c r="O2112" t="s">
        <v>6576</v>
      </c>
      <c r="P2112" t="s">
        <v>6739</v>
      </c>
      <c r="Q2112" t="s">
        <v>6740</v>
      </c>
      <c r="R2112" t="s">
        <v>6741</v>
      </c>
      <c r="S2112" t="s">
        <v>6738</v>
      </c>
      <c r="T2112">
        <v>4657.6603604232996</v>
      </c>
      <c r="U2112">
        <v>711586.19604865077</v>
      </c>
    </row>
    <row r="2113" spans="1:21" hidden="1">
      <c r="A2113" t="s">
        <v>6573</v>
      </c>
      <c r="B2113" t="s">
        <v>6737</v>
      </c>
      <c r="C2113" t="s">
        <v>6742</v>
      </c>
      <c r="D2113">
        <v>8.7100360000000006</v>
      </c>
      <c r="E2113">
        <v>1.606641</v>
      </c>
      <c r="F2113">
        <v>483</v>
      </c>
      <c r="G2113">
        <v>171</v>
      </c>
      <c r="H2113">
        <v>1037</v>
      </c>
      <c r="I2113">
        <v>113</v>
      </c>
      <c r="J2113">
        <v>175</v>
      </c>
      <c r="K2113">
        <v>14</v>
      </c>
      <c r="L2113">
        <v>1993</v>
      </c>
      <c r="M2113">
        <v>615</v>
      </c>
      <c r="N2113">
        <v>615</v>
      </c>
      <c r="O2113" t="s">
        <v>6576</v>
      </c>
      <c r="P2113" t="s">
        <v>6743</v>
      </c>
      <c r="Q2113" t="s">
        <v>6740</v>
      </c>
      <c r="R2113" t="s">
        <v>6744</v>
      </c>
      <c r="S2113" t="s">
        <v>6742</v>
      </c>
      <c r="T2113">
        <v>8710.0362617493302</v>
      </c>
      <c r="U2113">
        <v>1606641.4546927391</v>
      </c>
    </row>
    <row r="2114" spans="1:21" hidden="1">
      <c r="A2114" t="s">
        <v>6573</v>
      </c>
      <c r="B2114" t="s">
        <v>6745</v>
      </c>
      <c r="C2114" t="s">
        <v>6746</v>
      </c>
      <c r="D2114">
        <v>23.408850000000001</v>
      </c>
      <c r="E2114">
        <v>14.787706</v>
      </c>
      <c r="F2114">
        <v>3061</v>
      </c>
      <c r="G2114">
        <v>3224</v>
      </c>
      <c r="H2114">
        <v>7984</v>
      </c>
      <c r="I2114">
        <v>513</v>
      </c>
      <c r="J2114">
        <v>343</v>
      </c>
      <c r="K2114">
        <v>156</v>
      </c>
      <c r="L2114">
        <v>15281</v>
      </c>
      <c r="M2114">
        <v>646</v>
      </c>
      <c r="N2114">
        <v>646</v>
      </c>
      <c r="O2114" t="s">
        <v>6576</v>
      </c>
      <c r="P2114" t="s">
        <v>6747</v>
      </c>
      <c r="Q2114" t="s">
        <v>6748</v>
      </c>
      <c r="R2114" t="s">
        <v>6749</v>
      </c>
      <c r="S2114" t="s">
        <v>6746</v>
      </c>
      <c r="T2114">
        <v>23408.85031481025</v>
      </c>
      <c r="U2114">
        <v>14787706.306195831</v>
      </c>
    </row>
    <row r="2115" spans="1:21" hidden="1">
      <c r="A2115" t="s">
        <v>6573</v>
      </c>
      <c r="B2115" t="s">
        <v>6745</v>
      </c>
      <c r="C2115" s="344" t="s">
        <v>531</v>
      </c>
      <c r="D2115">
        <v>2.6456940000000002</v>
      </c>
      <c r="E2115">
        <v>1.314236</v>
      </c>
      <c r="M2115">
        <v>645</v>
      </c>
      <c r="N2115">
        <v>645</v>
      </c>
      <c r="O2115" t="s">
        <v>6576</v>
      </c>
      <c r="P2115" t="s">
        <v>6750</v>
      </c>
      <c r="Q2115" t="s">
        <v>6748</v>
      </c>
      <c r="R2115" t="s">
        <v>6697</v>
      </c>
      <c r="S2115" t="s">
        <v>6698</v>
      </c>
      <c r="T2115">
        <v>5563.09059889324</v>
      </c>
      <c r="U2115">
        <v>1314235.610370151</v>
      </c>
    </row>
    <row r="2116" spans="1:21" hidden="1">
      <c r="A2116" t="s">
        <v>6573</v>
      </c>
      <c r="B2116" t="s">
        <v>6751</v>
      </c>
      <c r="C2116" t="s">
        <v>6752</v>
      </c>
      <c r="D2116">
        <v>1.5462800000000001</v>
      </c>
      <c r="E2116">
        <v>6.5821000000000005E-2</v>
      </c>
      <c r="F2116">
        <v>13</v>
      </c>
      <c r="G2116">
        <v>0</v>
      </c>
      <c r="H2116">
        <v>17</v>
      </c>
      <c r="I2116">
        <v>14</v>
      </c>
      <c r="J2116">
        <v>8</v>
      </c>
      <c r="K2116">
        <v>0</v>
      </c>
      <c r="L2116">
        <v>52</v>
      </c>
      <c r="M2116">
        <v>903</v>
      </c>
      <c r="N2116">
        <v>903</v>
      </c>
      <c r="O2116" t="s">
        <v>6576</v>
      </c>
      <c r="P2116" t="s">
        <v>6753</v>
      </c>
      <c r="Q2116" t="s">
        <v>6754</v>
      </c>
      <c r="R2116" t="s">
        <v>6755</v>
      </c>
      <c r="S2116" t="s">
        <v>6752</v>
      </c>
      <c r="T2116">
        <v>1546.280169470647</v>
      </c>
      <c r="U2116">
        <v>65821.384290356364</v>
      </c>
    </row>
    <row r="2117" spans="1:21" hidden="1">
      <c r="A2117" t="s">
        <v>6573</v>
      </c>
      <c r="B2117" t="s">
        <v>6751</v>
      </c>
      <c r="C2117" t="s">
        <v>6756</v>
      </c>
      <c r="D2117">
        <v>9.9290059999999993</v>
      </c>
      <c r="E2117">
        <v>1.909708</v>
      </c>
      <c r="F2117">
        <v>351</v>
      </c>
      <c r="G2117">
        <v>60</v>
      </c>
      <c r="H2117">
        <v>799</v>
      </c>
      <c r="I2117">
        <v>145</v>
      </c>
      <c r="J2117">
        <v>151</v>
      </c>
      <c r="K2117">
        <v>7</v>
      </c>
      <c r="L2117">
        <v>1513</v>
      </c>
      <c r="M2117">
        <v>902</v>
      </c>
      <c r="N2117">
        <v>902</v>
      </c>
      <c r="O2117" t="s">
        <v>6576</v>
      </c>
      <c r="P2117" t="s">
        <v>6757</v>
      </c>
      <c r="Q2117" t="s">
        <v>6754</v>
      </c>
      <c r="R2117" t="s">
        <v>6758</v>
      </c>
      <c r="S2117" t="s">
        <v>6756</v>
      </c>
      <c r="T2117">
        <v>9929.0059454343191</v>
      </c>
      <c r="U2117">
        <v>1909707.508474061</v>
      </c>
    </row>
    <row r="2118" spans="1:21" hidden="1">
      <c r="A2118" t="s">
        <v>6573</v>
      </c>
      <c r="B2118" t="s">
        <v>6759</v>
      </c>
      <c r="C2118" t="s">
        <v>6760</v>
      </c>
      <c r="D2118">
        <v>5.8707310000000001</v>
      </c>
      <c r="E2118">
        <v>1.290008</v>
      </c>
      <c r="F2118">
        <v>222</v>
      </c>
      <c r="G2118">
        <v>64</v>
      </c>
      <c r="H2118">
        <v>333</v>
      </c>
      <c r="I2118">
        <v>154</v>
      </c>
      <c r="J2118">
        <v>105</v>
      </c>
      <c r="K2118">
        <v>0</v>
      </c>
      <c r="L2118">
        <v>878</v>
      </c>
      <c r="M2118">
        <v>617</v>
      </c>
      <c r="N2118">
        <v>617</v>
      </c>
      <c r="O2118" t="s">
        <v>6576</v>
      </c>
      <c r="P2118" t="s">
        <v>6761</v>
      </c>
      <c r="Q2118" t="s">
        <v>6762</v>
      </c>
      <c r="R2118" t="s">
        <v>6763</v>
      </c>
      <c r="S2118" t="s">
        <v>6760</v>
      </c>
      <c r="T2118">
        <v>5870.7306686779921</v>
      </c>
      <c r="U2118">
        <v>1290007.7574878349</v>
      </c>
    </row>
    <row r="2119" spans="1:21" hidden="1">
      <c r="A2119" t="s">
        <v>6573</v>
      </c>
      <c r="B2119" t="s">
        <v>6759</v>
      </c>
      <c r="C2119" t="s">
        <v>531</v>
      </c>
      <c r="D2119">
        <v>0.119462</v>
      </c>
      <c r="E2119">
        <v>3.21E-4</v>
      </c>
      <c r="M2119">
        <v>616</v>
      </c>
      <c r="N2119">
        <v>616</v>
      </c>
      <c r="O2119" t="s">
        <v>6576</v>
      </c>
      <c r="P2119" t="s">
        <v>6764</v>
      </c>
      <c r="Q2119" t="s">
        <v>6762</v>
      </c>
      <c r="R2119" t="s">
        <v>2893</v>
      </c>
      <c r="S2119" t="s">
        <v>2890</v>
      </c>
      <c r="T2119">
        <v>229.22970757198129</v>
      </c>
      <c r="U2119">
        <v>320.71364176062559</v>
      </c>
    </row>
    <row r="2120" spans="1:21" hidden="1">
      <c r="A2120" t="s">
        <v>6573</v>
      </c>
      <c r="B2120" t="s">
        <v>6759</v>
      </c>
      <c r="C2120" t="s">
        <v>531</v>
      </c>
      <c r="D2120">
        <v>1.1630199999999999</v>
      </c>
      <c r="E2120">
        <v>2.7959000000000001E-2</v>
      </c>
      <c r="F2120">
        <v>0</v>
      </c>
      <c r="G2120">
        <v>0</v>
      </c>
      <c r="H2120">
        <v>0</v>
      </c>
      <c r="I2120">
        <v>3</v>
      </c>
      <c r="J2120">
        <v>1</v>
      </c>
      <c r="K2120">
        <v>0</v>
      </c>
      <c r="L2120">
        <v>4</v>
      </c>
      <c r="M2120">
        <v>618</v>
      </c>
      <c r="N2120">
        <v>618</v>
      </c>
      <c r="O2120" t="s">
        <v>6576</v>
      </c>
      <c r="P2120" t="s">
        <v>6765</v>
      </c>
      <c r="Q2120" t="s">
        <v>6762</v>
      </c>
      <c r="R2120" t="s">
        <v>2373</v>
      </c>
      <c r="S2120" t="s">
        <v>2374</v>
      </c>
      <c r="T2120">
        <v>2352.7416652291408</v>
      </c>
      <c r="U2120">
        <v>27958.991165369051</v>
      </c>
    </row>
    <row r="2121" spans="1:21" hidden="1">
      <c r="A2121" t="s">
        <v>6573</v>
      </c>
      <c r="B2121" t="s">
        <v>6766</v>
      </c>
      <c r="C2121" t="s">
        <v>6767</v>
      </c>
      <c r="D2121">
        <v>3.0888149999999999</v>
      </c>
      <c r="E2121">
        <v>0.28898800000000002</v>
      </c>
      <c r="F2121">
        <v>22</v>
      </c>
      <c r="G2121">
        <v>4</v>
      </c>
      <c r="H2121">
        <v>28</v>
      </c>
      <c r="I2121">
        <v>45</v>
      </c>
      <c r="J2121">
        <v>68</v>
      </c>
      <c r="K2121">
        <v>0</v>
      </c>
      <c r="L2121">
        <v>167</v>
      </c>
      <c r="M2121">
        <v>620</v>
      </c>
      <c r="N2121">
        <v>620</v>
      </c>
      <c r="O2121" t="s">
        <v>6576</v>
      </c>
      <c r="P2121" t="s">
        <v>6768</v>
      </c>
      <c r="Q2121" t="s">
        <v>6769</v>
      </c>
      <c r="R2121" t="s">
        <v>6770</v>
      </c>
      <c r="S2121" t="s">
        <v>6767</v>
      </c>
      <c r="T2121">
        <v>3088.8148080258552</v>
      </c>
      <c r="U2121">
        <v>288987.57925284299</v>
      </c>
    </row>
    <row r="2122" spans="1:21" hidden="1">
      <c r="A2122" t="s">
        <v>6573</v>
      </c>
      <c r="B2122" t="s">
        <v>6766</v>
      </c>
      <c r="C2122" t="s">
        <v>6771</v>
      </c>
      <c r="D2122">
        <v>6.6403920000000003</v>
      </c>
      <c r="E2122">
        <v>0.85769200000000001</v>
      </c>
      <c r="F2122">
        <v>100</v>
      </c>
      <c r="G2122">
        <v>20</v>
      </c>
      <c r="H2122">
        <v>164</v>
      </c>
      <c r="I2122">
        <v>187</v>
      </c>
      <c r="J2122">
        <v>238</v>
      </c>
      <c r="K2122">
        <v>3</v>
      </c>
      <c r="L2122">
        <v>712</v>
      </c>
      <c r="M2122">
        <v>619</v>
      </c>
      <c r="N2122">
        <v>619</v>
      </c>
      <c r="O2122" t="s">
        <v>6576</v>
      </c>
      <c r="P2122" t="s">
        <v>6772</v>
      </c>
      <c r="Q2122" t="s">
        <v>6769</v>
      </c>
      <c r="R2122" t="s">
        <v>6773</v>
      </c>
      <c r="S2122" t="s">
        <v>6771</v>
      </c>
      <c r="T2122">
        <v>6640.3923107892797</v>
      </c>
      <c r="U2122">
        <v>857692.25223745464</v>
      </c>
    </row>
    <row r="2123" spans="1:21" hidden="1">
      <c r="A2123" t="s">
        <v>6573</v>
      </c>
      <c r="B2123" t="s">
        <v>6766</v>
      </c>
      <c r="C2123" t="s">
        <v>6774</v>
      </c>
      <c r="D2123">
        <v>10.780435000000001</v>
      </c>
      <c r="E2123">
        <v>2.3122069999999999</v>
      </c>
      <c r="F2123">
        <v>408</v>
      </c>
      <c r="G2123">
        <v>292</v>
      </c>
      <c r="H2123">
        <v>779</v>
      </c>
      <c r="I2123">
        <v>618</v>
      </c>
      <c r="J2123">
        <v>391</v>
      </c>
      <c r="K2123">
        <v>9</v>
      </c>
      <c r="L2123">
        <v>2497</v>
      </c>
      <c r="M2123">
        <v>621</v>
      </c>
      <c r="N2123">
        <v>621</v>
      </c>
      <c r="O2123" t="s">
        <v>6576</v>
      </c>
      <c r="P2123" t="s">
        <v>6775</v>
      </c>
      <c r="Q2123" t="s">
        <v>6769</v>
      </c>
      <c r="R2123" t="s">
        <v>6776</v>
      </c>
      <c r="S2123" t="s">
        <v>6774</v>
      </c>
      <c r="T2123">
        <v>10780.435316204541</v>
      </c>
      <c r="U2123">
        <v>2312206.79800783</v>
      </c>
    </row>
    <row r="2124" spans="1:21" hidden="1">
      <c r="A2124" t="s">
        <v>6573</v>
      </c>
      <c r="B2124" t="s">
        <v>6766</v>
      </c>
      <c r="C2124" s="346" t="s">
        <v>6777</v>
      </c>
      <c r="D2124">
        <v>3.6537630000000001</v>
      </c>
      <c r="E2124">
        <v>0.32777899999999999</v>
      </c>
      <c r="F2124">
        <v>4</v>
      </c>
      <c r="G2124">
        <v>3</v>
      </c>
      <c r="H2124">
        <v>2</v>
      </c>
      <c r="I2124">
        <v>10</v>
      </c>
      <c r="J2124">
        <v>30</v>
      </c>
      <c r="K2124">
        <v>0</v>
      </c>
      <c r="L2124">
        <v>49</v>
      </c>
      <c r="M2124">
        <v>622</v>
      </c>
      <c r="N2124">
        <v>622</v>
      </c>
      <c r="O2124" t="s">
        <v>6576</v>
      </c>
      <c r="P2124" t="s">
        <v>6778</v>
      </c>
      <c r="Q2124" t="s">
        <v>6769</v>
      </c>
      <c r="R2124" t="s">
        <v>2373</v>
      </c>
      <c r="S2124" t="s">
        <v>2374</v>
      </c>
      <c r="T2124">
        <v>5178.4350889206225</v>
      </c>
      <c r="U2124">
        <v>327779.30462595093</v>
      </c>
    </row>
    <row r="2125" spans="1:21" hidden="1">
      <c r="A2125" t="s">
        <v>6573</v>
      </c>
      <c r="B2125" t="s">
        <v>6766</v>
      </c>
      <c r="C2125" t="s">
        <v>6779</v>
      </c>
      <c r="D2125">
        <v>1.101739</v>
      </c>
      <c r="E2125">
        <v>5.1726000000000001E-2</v>
      </c>
      <c r="F2125">
        <v>2</v>
      </c>
      <c r="G2125">
        <v>1</v>
      </c>
      <c r="H2125">
        <v>2</v>
      </c>
      <c r="I2125">
        <v>6</v>
      </c>
      <c r="J2125">
        <v>10</v>
      </c>
      <c r="K2125">
        <v>0</v>
      </c>
      <c r="L2125">
        <v>21</v>
      </c>
      <c r="M2125">
        <v>623</v>
      </c>
      <c r="N2125">
        <v>623</v>
      </c>
      <c r="O2125" t="s">
        <v>6576</v>
      </c>
      <c r="P2125" t="s">
        <v>6780</v>
      </c>
      <c r="Q2125" t="s">
        <v>6769</v>
      </c>
      <c r="R2125" t="s">
        <v>6781</v>
      </c>
      <c r="S2125" t="s">
        <v>6779</v>
      </c>
      <c r="T2125">
        <v>1334.969813743508</v>
      </c>
      <c r="U2125">
        <v>51726.287932717183</v>
      </c>
    </row>
    <row r="2126" spans="1:21" hidden="1">
      <c r="A2126" t="s">
        <v>6573</v>
      </c>
      <c r="B2126" t="s">
        <v>6782</v>
      </c>
      <c r="C2126" t="s">
        <v>6597</v>
      </c>
      <c r="D2126">
        <v>31.536833999999999</v>
      </c>
      <c r="E2126">
        <v>9.1769060000000007</v>
      </c>
      <c r="F2126">
        <v>1270</v>
      </c>
      <c r="G2126">
        <v>2420</v>
      </c>
      <c r="H2126">
        <v>2855</v>
      </c>
      <c r="I2126">
        <v>2050</v>
      </c>
      <c r="J2126">
        <v>1488</v>
      </c>
      <c r="K2126">
        <v>45</v>
      </c>
      <c r="L2126">
        <v>10128</v>
      </c>
      <c r="M2126">
        <v>624</v>
      </c>
      <c r="N2126">
        <v>624</v>
      </c>
      <c r="O2126" t="s">
        <v>6576</v>
      </c>
      <c r="P2126" t="s">
        <v>6783</v>
      </c>
      <c r="Q2126" t="s">
        <v>6784</v>
      </c>
      <c r="R2126" t="s">
        <v>6596</v>
      </c>
      <c r="S2126" t="s">
        <v>6597</v>
      </c>
      <c r="T2126">
        <v>31859.722111617481</v>
      </c>
      <c r="U2126">
        <v>9176906.0758940019</v>
      </c>
    </row>
    <row r="2127" spans="1:21" hidden="1">
      <c r="A2127" t="s">
        <v>6573</v>
      </c>
      <c r="B2127" t="s">
        <v>6782</v>
      </c>
      <c r="C2127" t="s">
        <v>6785</v>
      </c>
      <c r="D2127">
        <v>1.404155</v>
      </c>
      <c r="E2127">
        <v>7.1474999999999997E-2</v>
      </c>
      <c r="F2127">
        <v>1</v>
      </c>
      <c r="G2127">
        <v>1</v>
      </c>
      <c r="H2127">
        <v>2</v>
      </c>
      <c r="I2127">
        <v>18</v>
      </c>
      <c r="J2127">
        <v>18</v>
      </c>
      <c r="K2127">
        <v>0</v>
      </c>
      <c r="L2127">
        <v>40</v>
      </c>
      <c r="M2127">
        <v>625</v>
      </c>
      <c r="N2127">
        <v>625</v>
      </c>
      <c r="O2127" t="s">
        <v>6576</v>
      </c>
      <c r="P2127" t="s">
        <v>6786</v>
      </c>
      <c r="Q2127" t="s">
        <v>6784</v>
      </c>
      <c r="R2127" t="s">
        <v>6787</v>
      </c>
      <c r="S2127" t="s">
        <v>6785</v>
      </c>
      <c r="T2127">
        <v>1404.1552949647039</v>
      </c>
      <c r="U2127">
        <v>71475.350799849854</v>
      </c>
    </row>
    <row r="2128" spans="1:21" hidden="1">
      <c r="A2128" t="s">
        <v>6573</v>
      </c>
      <c r="B2128" t="s">
        <v>6782</v>
      </c>
      <c r="C2128" t="s">
        <v>6788</v>
      </c>
      <c r="D2128">
        <v>6.7365620000000002</v>
      </c>
      <c r="E2128">
        <v>1.429082</v>
      </c>
      <c r="F2128">
        <v>327</v>
      </c>
      <c r="G2128">
        <v>399</v>
      </c>
      <c r="H2128">
        <v>790</v>
      </c>
      <c r="I2128">
        <v>146</v>
      </c>
      <c r="J2128">
        <v>117</v>
      </c>
      <c r="K2128">
        <v>0</v>
      </c>
      <c r="L2128">
        <v>1779</v>
      </c>
      <c r="M2128">
        <v>626</v>
      </c>
      <c r="N2128">
        <v>626</v>
      </c>
      <c r="O2128" t="s">
        <v>6576</v>
      </c>
      <c r="P2128" t="s">
        <v>6789</v>
      </c>
      <c r="Q2128" t="s">
        <v>6784</v>
      </c>
      <c r="R2128" t="s">
        <v>6790</v>
      </c>
      <c r="S2128" t="s">
        <v>6788</v>
      </c>
      <c r="T2128">
        <v>7970.6431210063256</v>
      </c>
      <c r="U2128">
        <v>1429082.116115811</v>
      </c>
    </row>
    <row r="2129" spans="1:21" hidden="1">
      <c r="A2129" t="s">
        <v>6573</v>
      </c>
      <c r="B2129" t="s">
        <v>6782</v>
      </c>
      <c r="C2129" t="s">
        <v>531</v>
      </c>
      <c r="D2129">
        <v>2.0481609999999999</v>
      </c>
      <c r="E2129">
        <v>9.5394000000000007E-2</v>
      </c>
      <c r="F2129">
        <v>0</v>
      </c>
      <c r="G2129">
        <v>1</v>
      </c>
      <c r="H2129">
        <v>0</v>
      </c>
      <c r="I2129">
        <v>2</v>
      </c>
      <c r="J2129">
        <v>1</v>
      </c>
      <c r="K2129">
        <v>0</v>
      </c>
      <c r="L2129">
        <v>4</v>
      </c>
      <c r="M2129">
        <v>627</v>
      </c>
      <c r="N2129">
        <v>627</v>
      </c>
      <c r="O2129" t="s">
        <v>6576</v>
      </c>
      <c r="P2129" t="s">
        <v>6791</v>
      </c>
      <c r="Q2129" t="s">
        <v>6784</v>
      </c>
      <c r="R2129" t="s">
        <v>6579</v>
      </c>
      <c r="S2129" t="s">
        <v>6575</v>
      </c>
      <c r="T2129">
        <v>3369.347776453274</v>
      </c>
      <c r="U2129">
        <v>95393.872370067227</v>
      </c>
    </row>
    <row r="2130" spans="1:21" hidden="1">
      <c r="A2130" t="s">
        <v>6573</v>
      </c>
      <c r="B2130" t="s">
        <v>6792</v>
      </c>
      <c r="C2130" t="s">
        <v>6793</v>
      </c>
      <c r="D2130">
        <v>9.0765220000000006</v>
      </c>
      <c r="E2130">
        <v>2.1788419999999999</v>
      </c>
      <c r="F2130">
        <v>383</v>
      </c>
      <c r="G2130">
        <v>553</v>
      </c>
      <c r="H2130">
        <v>1001</v>
      </c>
      <c r="I2130">
        <v>196</v>
      </c>
      <c r="J2130">
        <v>130</v>
      </c>
      <c r="K2130">
        <v>18</v>
      </c>
      <c r="L2130">
        <v>2281</v>
      </c>
      <c r="M2130">
        <v>2079</v>
      </c>
      <c r="N2130">
        <v>2079</v>
      </c>
      <c r="O2130" t="s">
        <v>6576</v>
      </c>
      <c r="P2130" t="s">
        <v>6794</v>
      </c>
      <c r="Q2130" t="s">
        <v>6795</v>
      </c>
      <c r="R2130" t="s">
        <v>6796</v>
      </c>
      <c r="S2130" t="s">
        <v>6793</v>
      </c>
      <c r="T2130">
        <v>9076.5219926236314</v>
      </c>
      <c r="U2130">
        <v>2178841.7035734248</v>
      </c>
    </row>
    <row r="2131" spans="1:21" hidden="1">
      <c r="A2131" t="s">
        <v>6573</v>
      </c>
      <c r="B2131" t="s">
        <v>6792</v>
      </c>
      <c r="C2131" t="s">
        <v>6797</v>
      </c>
      <c r="D2131">
        <v>5.9911820000000002</v>
      </c>
      <c r="E2131">
        <v>0.446967</v>
      </c>
      <c r="F2131">
        <v>16</v>
      </c>
      <c r="G2131">
        <v>1</v>
      </c>
      <c r="H2131">
        <v>15</v>
      </c>
      <c r="I2131">
        <v>5</v>
      </c>
      <c r="J2131">
        <v>4</v>
      </c>
      <c r="K2131">
        <v>0</v>
      </c>
      <c r="L2131">
        <v>41</v>
      </c>
      <c r="M2131">
        <v>2083</v>
      </c>
      <c r="N2131">
        <v>2083</v>
      </c>
      <c r="O2131" t="s">
        <v>6576</v>
      </c>
      <c r="P2131" t="s">
        <v>6798</v>
      </c>
      <c r="Q2131" t="s">
        <v>6795</v>
      </c>
      <c r="R2131" t="s">
        <v>6799</v>
      </c>
      <c r="S2131" t="s">
        <v>6797</v>
      </c>
      <c r="T2131">
        <v>5991.1816561989326</v>
      </c>
      <c r="U2131">
        <v>446966.5365447501</v>
      </c>
    </row>
    <row r="2132" spans="1:21" hidden="1">
      <c r="A2132" t="s">
        <v>6573</v>
      </c>
      <c r="B2132" t="s">
        <v>6792</v>
      </c>
      <c r="C2132" t="s">
        <v>6800</v>
      </c>
      <c r="D2132">
        <v>1.8352919999999999</v>
      </c>
      <c r="E2132">
        <v>6.3661999999999996E-2</v>
      </c>
      <c r="F2132">
        <v>8</v>
      </c>
      <c r="G2132">
        <v>10</v>
      </c>
      <c r="H2132">
        <v>14</v>
      </c>
      <c r="I2132">
        <v>6</v>
      </c>
      <c r="J2132">
        <v>6</v>
      </c>
      <c r="K2132">
        <v>0</v>
      </c>
      <c r="L2132">
        <v>44</v>
      </c>
      <c r="M2132">
        <v>2085</v>
      </c>
      <c r="N2132">
        <v>2085</v>
      </c>
      <c r="O2132" t="s">
        <v>6576</v>
      </c>
      <c r="P2132" t="s">
        <v>6801</v>
      </c>
      <c r="Q2132" t="s">
        <v>6795</v>
      </c>
      <c r="R2132" t="s">
        <v>6802</v>
      </c>
      <c r="S2132" t="s">
        <v>6800</v>
      </c>
      <c r="T2132">
        <v>1835.2916233908061</v>
      </c>
      <c r="U2132">
        <v>63661.830506118968</v>
      </c>
    </row>
    <row r="2133" spans="1:21" hidden="1">
      <c r="A2133" t="s">
        <v>6573</v>
      </c>
      <c r="B2133" t="s">
        <v>6792</v>
      </c>
      <c r="C2133" t="s">
        <v>6803</v>
      </c>
      <c r="D2133">
        <v>3.8178570000000001</v>
      </c>
      <c r="E2133">
        <v>0.49404999999999999</v>
      </c>
      <c r="F2133">
        <v>117</v>
      </c>
      <c r="G2133">
        <v>7</v>
      </c>
      <c r="H2133">
        <v>209</v>
      </c>
      <c r="I2133">
        <v>73</v>
      </c>
      <c r="J2133">
        <v>76</v>
      </c>
      <c r="K2133">
        <v>0</v>
      </c>
      <c r="L2133">
        <v>482</v>
      </c>
      <c r="M2133">
        <v>2081</v>
      </c>
      <c r="N2133">
        <v>2081</v>
      </c>
      <c r="O2133" t="s">
        <v>6576</v>
      </c>
      <c r="P2133" t="s">
        <v>6804</v>
      </c>
      <c r="Q2133" t="s">
        <v>6795</v>
      </c>
      <c r="R2133" t="s">
        <v>6805</v>
      </c>
      <c r="S2133" t="s">
        <v>6803</v>
      </c>
      <c r="T2133">
        <v>3817.8566687042621</v>
      </c>
      <c r="U2133">
        <v>494049.57496611268</v>
      </c>
    </row>
    <row r="2134" spans="1:21" hidden="1">
      <c r="A2134" t="s">
        <v>6573</v>
      </c>
      <c r="B2134" t="s">
        <v>6792</v>
      </c>
      <c r="C2134" t="s">
        <v>6806</v>
      </c>
      <c r="D2134">
        <v>4.294867</v>
      </c>
      <c r="E2134">
        <v>0.75347600000000003</v>
      </c>
      <c r="F2134">
        <v>148</v>
      </c>
      <c r="G2134">
        <v>11</v>
      </c>
      <c r="H2134">
        <v>260</v>
      </c>
      <c r="I2134">
        <v>71</v>
      </c>
      <c r="J2134">
        <v>82</v>
      </c>
      <c r="K2134">
        <v>1</v>
      </c>
      <c r="L2134">
        <v>573</v>
      </c>
      <c r="M2134">
        <v>2076</v>
      </c>
      <c r="N2134">
        <v>2076</v>
      </c>
      <c r="O2134" t="s">
        <v>6576</v>
      </c>
      <c r="P2134" t="s">
        <v>6807</v>
      </c>
      <c r="Q2134" t="s">
        <v>6795</v>
      </c>
      <c r="R2134" t="s">
        <v>6808</v>
      </c>
      <c r="S2134" t="s">
        <v>6806</v>
      </c>
      <c r="T2134">
        <v>4294.8668946972366</v>
      </c>
      <c r="U2134">
        <v>753475.74878868042</v>
      </c>
    </row>
    <row r="2135" spans="1:21" hidden="1">
      <c r="A2135" t="s">
        <v>6573</v>
      </c>
      <c r="B2135" t="s">
        <v>6792</v>
      </c>
      <c r="C2135" t="s">
        <v>6656</v>
      </c>
      <c r="D2135">
        <v>1.6986000000000001</v>
      </c>
      <c r="E2135">
        <v>0.119783</v>
      </c>
      <c r="F2135">
        <v>29</v>
      </c>
      <c r="G2135">
        <v>0</v>
      </c>
      <c r="H2135">
        <v>34</v>
      </c>
      <c r="I2135">
        <v>46</v>
      </c>
      <c r="J2135">
        <v>18</v>
      </c>
      <c r="K2135">
        <v>0</v>
      </c>
      <c r="L2135">
        <v>127</v>
      </c>
      <c r="M2135">
        <v>2075</v>
      </c>
      <c r="N2135">
        <v>2075</v>
      </c>
      <c r="O2135" t="s">
        <v>6576</v>
      </c>
      <c r="P2135" t="s">
        <v>6809</v>
      </c>
      <c r="Q2135" t="s">
        <v>6795</v>
      </c>
      <c r="R2135" t="s">
        <v>6658</v>
      </c>
      <c r="S2135" t="s">
        <v>6656</v>
      </c>
      <c r="T2135">
        <v>2087.1118965851379</v>
      </c>
      <c r="U2135">
        <v>119783.47278044729</v>
      </c>
    </row>
    <row r="2136" spans="1:21" hidden="1">
      <c r="A2136" t="s">
        <v>6573</v>
      </c>
      <c r="B2136" t="s">
        <v>6792</v>
      </c>
      <c r="C2136" s="346" t="s">
        <v>6810</v>
      </c>
      <c r="D2136">
        <v>22.12865</v>
      </c>
      <c r="E2136">
        <v>7.2589379999999997</v>
      </c>
      <c r="F2136">
        <v>2145</v>
      </c>
      <c r="G2136">
        <v>1446</v>
      </c>
      <c r="H2136">
        <v>5995</v>
      </c>
      <c r="I2136">
        <v>390</v>
      </c>
      <c r="J2136">
        <v>181</v>
      </c>
      <c r="K2136">
        <v>92</v>
      </c>
      <c r="L2136">
        <v>10249</v>
      </c>
      <c r="M2136">
        <v>2082</v>
      </c>
      <c r="N2136">
        <v>2082</v>
      </c>
      <c r="O2136" t="s">
        <v>6576</v>
      </c>
      <c r="P2136" t="s">
        <v>6811</v>
      </c>
      <c r="Q2136" t="s">
        <v>6795</v>
      </c>
      <c r="R2136" t="s">
        <v>6697</v>
      </c>
      <c r="S2136" t="s">
        <v>6698</v>
      </c>
      <c r="T2136">
        <v>27718.856501375329</v>
      </c>
      <c r="U2136">
        <v>7258938.2262806697</v>
      </c>
    </row>
    <row r="2137" spans="1:21" hidden="1">
      <c r="A2137" t="s">
        <v>6573</v>
      </c>
      <c r="B2137" t="s">
        <v>6792</v>
      </c>
      <c r="C2137" t="s">
        <v>6812</v>
      </c>
      <c r="D2137">
        <v>4.1924869999999999</v>
      </c>
      <c r="E2137">
        <v>0.21825600000000001</v>
      </c>
      <c r="F2137">
        <v>8</v>
      </c>
      <c r="G2137">
        <v>3</v>
      </c>
      <c r="H2137">
        <v>12</v>
      </c>
      <c r="I2137">
        <v>13</v>
      </c>
      <c r="J2137">
        <v>323</v>
      </c>
      <c r="K2137">
        <v>0</v>
      </c>
      <c r="L2137">
        <v>359</v>
      </c>
      <c r="M2137">
        <v>2086</v>
      </c>
      <c r="N2137">
        <v>2086</v>
      </c>
      <c r="O2137" t="s">
        <v>6576</v>
      </c>
      <c r="P2137" t="s">
        <v>6813</v>
      </c>
      <c r="Q2137" t="s">
        <v>6795</v>
      </c>
      <c r="R2137" t="s">
        <v>6814</v>
      </c>
      <c r="S2137" t="s">
        <v>6812</v>
      </c>
      <c r="T2137">
        <v>4192.4872009381697</v>
      </c>
      <c r="U2137">
        <v>218255.8395172848</v>
      </c>
    </row>
    <row r="2138" spans="1:21" hidden="1">
      <c r="A2138" t="s">
        <v>6573</v>
      </c>
      <c r="B2138" t="s">
        <v>6792</v>
      </c>
      <c r="C2138" t="s">
        <v>6815</v>
      </c>
      <c r="D2138">
        <v>0.501108</v>
      </c>
      <c r="E2138">
        <v>1.4224000000000001E-2</v>
      </c>
      <c r="F2138">
        <v>2</v>
      </c>
      <c r="G2138">
        <v>0</v>
      </c>
      <c r="H2138">
        <v>1</v>
      </c>
      <c r="I2138">
        <v>6</v>
      </c>
      <c r="J2138">
        <v>2</v>
      </c>
      <c r="K2138">
        <v>0</v>
      </c>
      <c r="L2138">
        <v>11</v>
      </c>
      <c r="M2138">
        <v>2077</v>
      </c>
      <c r="N2138">
        <v>2077</v>
      </c>
      <c r="O2138" t="s">
        <v>6576</v>
      </c>
      <c r="P2138" t="s">
        <v>6816</v>
      </c>
      <c r="Q2138" t="s">
        <v>6795</v>
      </c>
      <c r="R2138" t="s">
        <v>6817</v>
      </c>
      <c r="S2138" t="s">
        <v>6815</v>
      </c>
      <c r="T2138">
        <v>501.10775203553129</v>
      </c>
      <c r="U2138">
        <v>14223.740886009569</v>
      </c>
    </row>
    <row r="2139" spans="1:21" hidden="1">
      <c r="A2139" t="s">
        <v>6573</v>
      </c>
      <c r="B2139" t="s">
        <v>6792</v>
      </c>
      <c r="C2139" t="s">
        <v>6818</v>
      </c>
      <c r="D2139">
        <v>2.2350729999999999</v>
      </c>
      <c r="E2139">
        <v>0.12341000000000001</v>
      </c>
      <c r="F2139">
        <v>25</v>
      </c>
      <c r="G2139">
        <v>0</v>
      </c>
      <c r="H2139">
        <v>48</v>
      </c>
      <c r="I2139">
        <v>25</v>
      </c>
      <c r="J2139">
        <v>32</v>
      </c>
      <c r="K2139">
        <v>0</v>
      </c>
      <c r="L2139">
        <v>130</v>
      </c>
      <c r="M2139">
        <v>2078</v>
      </c>
      <c r="N2139">
        <v>2078</v>
      </c>
      <c r="O2139" t="s">
        <v>6576</v>
      </c>
      <c r="P2139" t="s">
        <v>6819</v>
      </c>
      <c r="Q2139" t="s">
        <v>6795</v>
      </c>
      <c r="R2139" t="s">
        <v>6820</v>
      </c>
      <c r="S2139" t="s">
        <v>6818</v>
      </c>
      <c r="T2139">
        <v>2235.072510120935</v>
      </c>
      <c r="U2139">
        <v>123410.1266325052</v>
      </c>
    </row>
    <row r="2140" spans="1:21" hidden="1">
      <c r="A2140" t="s">
        <v>6573</v>
      </c>
      <c r="B2140" t="s">
        <v>6792</v>
      </c>
      <c r="C2140" t="s">
        <v>6821</v>
      </c>
      <c r="D2140">
        <v>2.5555249999999998</v>
      </c>
      <c r="E2140">
        <v>0.22614300000000001</v>
      </c>
      <c r="F2140">
        <v>64</v>
      </c>
      <c r="G2140">
        <v>1</v>
      </c>
      <c r="H2140">
        <v>98</v>
      </c>
      <c r="I2140">
        <v>44</v>
      </c>
      <c r="J2140">
        <v>29</v>
      </c>
      <c r="K2140">
        <v>0</v>
      </c>
      <c r="L2140">
        <v>236</v>
      </c>
      <c r="M2140">
        <v>2073</v>
      </c>
      <c r="N2140">
        <v>2073</v>
      </c>
      <c r="O2140" t="s">
        <v>6576</v>
      </c>
      <c r="P2140" t="s">
        <v>6822</v>
      </c>
      <c r="Q2140" t="s">
        <v>6795</v>
      </c>
      <c r="R2140" t="s">
        <v>6823</v>
      </c>
      <c r="S2140" t="s">
        <v>6821</v>
      </c>
      <c r="T2140">
        <v>2555.5248672259022</v>
      </c>
      <c r="U2140">
        <v>226143.4115333806</v>
      </c>
    </row>
    <row r="2141" spans="1:21" hidden="1">
      <c r="A2141" t="s">
        <v>6573</v>
      </c>
      <c r="B2141" t="s">
        <v>6792</v>
      </c>
      <c r="C2141" t="s">
        <v>6824</v>
      </c>
      <c r="D2141">
        <v>1.069196</v>
      </c>
      <c r="E2141">
        <v>4.4066000000000001E-2</v>
      </c>
      <c r="F2141">
        <v>8</v>
      </c>
      <c r="G2141">
        <v>0</v>
      </c>
      <c r="H2141">
        <v>26</v>
      </c>
      <c r="I2141">
        <v>4</v>
      </c>
      <c r="J2141">
        <v>3</v>
      </c>
      <c r="K2141">
        <v>0</v>
      </c>
      <c r="L2141">
        <v>41</v>
      </c>
      <c r="M2141">
        <v>2080</v>
      </c>
      <c r="N2141">
        <v>2080</v>
      </c>
      <c r="O2141" t="s">
        <v>6576</v>
      </c>
      <c r="P2141" t="s">
        <v>6825</v>
      </c>
      <c r="Q2141" t="s">
        <v>6795</v>
      </c>
      <c r="R2141" t="s">
        <v>6826</v>
      </c>
      <c r="S2141" t="s">
        <v>6824</v>
      </c>
      <c r="T2141">
        <v>1069.1963323417599</v>
      </c>
      <c r="U2141">
        <v>44066.107668274068</v>
      </c>
    </row>
    <row r="2142" spans="1:21" hidden="1">
      <c r="A2142" t="s">
        <v>6573</v>
      </c>
      <c r="B2142" t="s">
        <v>6792</v>
      </c>
      <c r="C2142" t="s">
        <v>6827</v>
      </c>
      <c r="D2142">
        <v>4.559933</v>
      </c>
      <c r="E2142">
        <v>0.40942099999999998</v>
      </c>
      <c r="F2142">
        <v>81</v>
      </c>
      <c r="G2142">
        <v>2</v>
      </c>
      <c r="H2142">
        <v>147</v>
      </c>
      <c r="I2142">
        <v>63</v>
      </c>
      <c r="J2142">
        <v>13</v>
      </c>
      <c r="K2142">
        <v>0</v>
      </c>
      <c r="L2142">
        <v>306</v>
      </c>
      <c r="M2142">
        <v>2074</v>
      </c>
      <c r="N2142">
        <v>2074</v>
      </c>
      <c r="O2142" t="s">
        <v>6576</v>
      </c>
      <c r="P2142" t="s">
        <v>6828</v>
      </c>
      <c r="Q2142" t="s">
        <v>6795</v>
      </c>
      <c r="R2142" t="s">
        <v>6829</v>
      </c>
      <c r="S2142" t="s">
        <v>6827</v>
      </c>
      <c r="T2142">
        <v>4559.9328494159154</v>
      </c>
      <c r="U2142">
        <v>409421.05070096249</v>
      </c>
    </row>
    <row r="2143" spans="1:21" hidden="1">
      <c r="A2143" t="s">
        <v>6573</v>
      </c>
      <c r="B2143" t="s">
        <v>6792</v>
      </c>
      <c r="C2143" t="s">
        <v>6000</v>
      </c>
      <c r="D2143">
        <v>0.505583</v>
      </c>
      <c r="E2143">
        <v>1.7430999999999999E-2</v>
      </c>
      <c r="F2143">
        <v>0</v>
      </c>
      <c r="G2143">
        <v>0</v>
      </c>
      <c r="H2143">
        <v>0</v>
      </c>
      <c r="I2143">
        <v>5</v>
      </c>
      <c r="J2143">
        <v>6</v>
      </c>
      <c r="K2143">
        <v>0</v>
      </c>
      <c r="L2143">
        <v>11</v>
      </c>
      <c r="M2143">
        <v>2084</v>
      </c>
      <c r="N2143">
        <v>2084</v>
      </c>
      <c r="O2143" t="s">
        <v>6576</v>
      </c>
      <c r="P2143" t="s">
        <v>6830</v>
      </c>
      <c r="Q2143" t="s">
        <v>6795</v>
      </c>
      <c r="R2143" t="s">
        <v>5999</v>
      </c>
      <c r="S2143" t="s">
        <v>6000</v>
      </c>
      <c r="T2143">
        <v>736.21871748641274</v>
      </c>
      <c r="U2143">
        <v>17431.287894286201</v>
      </c>
    </row>
    <row r="2144" spans="1:21" hidden="1">
      <c r="A2144" t="s">
        <v>6573</v>
      </c>
      <c r="B2144" t="s">
        <v>6831</v>
      </c>
      <c r="C2144" t="s">
        <v>6698</v>
      </c>
      <c r="D2144">
        <v>73.442642000000006</v>
      </c>
      <c r="E2144">
        <v>63.756039999999999</v>
      </c>
      <c r="F2144">
        <v>4359</v>
      </c>
      <c r="G2144">
        <v>26769</v>
      </c>
      <c r="H2144">
        <v>20630</v>
      </c>
      <c r="I2144">
        <v>788</v>
      </c>
      <c r="J2144">
        <v>790</v>
      </c>
      <c r="K2144">
        <v>804</v>
      </c>
      <c r="L2144">
        <v>54140</v>
      </c>
      <c r="M2144">
        <v>629</v>
      </c>
      <c r="N2144">
        <v>629</v>
      </c>
      <c r="O2144" t="s">
        <v>6576</v>
      </c>
      <c r="P2144" t="s">
        <v>6832</v>
      </c>
      <c r="Q2144" t="s">
        <v>6833</v>
      </c>
      <c r="R2144" t="s">
        <v>6697</v>
      </c>
      <c r="S2144" t="s">
        <v>6698</v>
      </c>
      <c r="T2144">
        <v>82972.132102770047</v>
      </c>
      <c r="U2144">
        <v>63756039.547607981</v>
      </c>
    </row>
    <row r="2145" spans="1:21" hidden="1">
      <c r="A2145" t="s">
        <v>6573</v>
      </c>
      <c r="B2145" t="s">
        <v>6831</v>
      </c>
      <c r="C2145" t="s">
        <v>6834</v>
      </c>
      <c r="D2145">
        <v>1.4822029999999999</v>
      </c>
      <c r="E2145">
        <v>6.5587999999999994E-2</v>
      </c>
      <c r="F2145">
        <v>5</v>
      </c>
      <c r="G2145">
        <v>0</v>
      </c>
      <c r="H2145">
        <v>5</v>
      </c>
      <c r="I2145">
        <v>19</v>
      </c>
      <c r="J2145">
        <v>6</v>
      </c>
      <c r="K2145">
        <v>0</v>
      </c>
      <c r="L2145">
        <v>35</v>
      </c>
      <c r="M2145">
        <v>628</v>
      </c>
      <c r="N2145">
        <v>628</v>
      </c>
      <c r="O2145" t="s">
        <v>6576</v>
      </c>
      <c r="P2145" t="s">
        <v>6835</v>
      </c>
      <c r="Q2145" t="s">
        <v>6833</v>
      </c>
      <c r="R2145" t="s">
        <v>6836</v>
      </c>
      <c r="S2145" t="s">
        <v>6834</v>
      </c>
      <c r="T2145">
        <v>1482.2025565515639</v>
      </c>
      <c r="U2145">
        <v>65588.213955848783</v>
      </c>
    </row>
    <row r="2146" spans="1:21" hidden="1">
      <c r="A2146" t="s">
        <v>6573</v>
      </c>
      <c r="B2146" t="s">
        <v>6831</v>
      </c>
      <c r="C2146" t="s">
        <v>531</v>
      </c>
      <c r="D2146">
        <v>0.16394600000000001</v>
      </c>
      <c r="E2146">
        <v>2.3739999999999998E-3</v>
      </c>
      <c r="M2146">
        <v>630</v>
      </c>
      <c r="N2146">
        <v>630</v>
      </c>
      <c r="O2146" t="s">
        <v>6576</v>
      </c>
      <c r="P2146" t="s">
        <v>6837</v>
      </c>
      <c r="Q2146" t="s">
        <v>6833</v>
      </c>
      <c r="R2146" t="s">
        <v>6627</v>
      </c>
      <c r="S2146" t="s">
        <v>6625</v>
      </c>
      <c r="T2146">
        <v>335.2190176927985</v>
      </c>
      <c r="U2146">
        <v>2373.8846860727758</v>
      </c>
    </row>
    <row r="2147" spans="1:21" hidden="1">
      <c r="A2147" t="s">
        <v>6573</v>
      </c>
      <c r="B2147" t="s">
        <v>6838</v>
      </c>
      <c r="C2147" t="s">
        <v>6839</v>
      </c>
      <c r="D2147">
        <v>6.6649229999999999</v>
      </c>
      <c r="E2147">
        <v>1.2860039999999999</v>
      </c>
      <c r="F2147">
        <v>262</v>
      </c>
      <c r="G2147">
        <v>121</v>
      </c>
      <c r="H2147">
        <v>336</v>
      </c>
      <c r="I2147">
        <v>377</v>
      </c>
      <c r="J2147">
        <v>269</v>
      </c>
      <c r="K2147">
        <v>5</v>
      </c>
      <c r="L2147">
        <v>1370</v>
      </c>
      <c r="M2147">
        <v>1443</v>
      </c>
      <c r="N2147">
        <v>1443</v>
      </c>
      <c r="O2147" t="s">
        <v>6576</v>
      </c>
      <c r="P2147" t="s">
        <v>6840</v>
      </c>
      <c r="Q2147" t="s">
        <v>6841</v>
      </c>
      <c r="R2147" t="s">
        <v>6842</v>
      </c>
      <c r="S2147" t="s">
        <v>6839</v>
      </c>
      <c r="T2147">
        <v>6664.9229931164919</v>
      </c>
      <c r="U2147">
        <v>1286003.5477838451</v>
      </c>
    </row>
    <row r="2148" spans="1:21" hidden="1">
      <c r="A2148" t="s">
        <v>6573</v>
      </c>
      <c r="B2148" t="s">
        <v>6838</v>
      </c>
      <c r="C2148" t="s">
        <v>6843</v>
      </c>
      <c r="D2148">
        <v>16.135930999999999</v>
      </c>
      <c r="E2148">
        <v>3.037366</v>
      </c>
      <c r="F2148">
        <v>258</v>
      </c>
      <c r="G2148">
        <v>347</v>
      </c>
      <c r="H2148">
        <v>300</v>
      </c>
      <c r="I2148">
        <v>805</v>
      </c>
      <c r="J2148">
        <v>521</v>
      </c>
      <c r="K2148">
        <v>0</v>
      </c>
      <c r="L2148">
        <v>2231</v>
      </c>
      <c r="M2148">
        <v>1440</v>
      </c>
      <c r="N2148">
        <v>1440</v>
      </c>
      <c r="O2148" t="s">
        <v>6576</v>
      </c>
      <c r="P2148" t="s">
        <v>6844</v>
      </c>
      <c r="Q2148" t="s">
        <v>6841</v>
      </c>
      <c r="R2148" t="s">
        <v>6845</v>
      </c>
      <c r="S2148" t="s">
        <v>6843</v>
      </c>
      <c r="T2148">
        <v>16135.93097792048</v>
      </c>
      <c r="U2148">
        <v>3037365.694800233</v>
      </c>
    </row>
    <row r="2149" spans="1:21" hidden="1">
      <c r="A2149" t="s">
        <v>6573</v>
      </c>
      <c r="B2149" t="s">
        <v>6838</v>
      </c>
      <c r="C2149" t="s">
        <v>6846</v>
      </c>
      <c r="D2149">
        <v>1.8661449999999999</v>
      </c>
      <c r="E2149">
        <v>0.13434299999999999</v>
      </c>
      <c r="F2149">
        <v>0</v>
      </c>
      <c r="G2149">
        <v>9</v>
      </c>
      <c r="H2149">
        <v>0</v>
      </c>
      <c r="I2149">
        <v>0</v>
      </c>
      <c r="J2149">
        <v>2</v>
      </c>
      <c r="K2149">
        <v>0</v>
      </c>
      <c r="L2149">
        <v>11</v>
      </c>
      <c r="M2149">
        <v>1450</v>
      </c>
      <c r="N2149">
        <v>1450</v>
      </c>
      <c r="O2149" t="s">
        <v>6576</v>
      </c>
      <c r="P2149" t="s">
        <v>6847</v>
      </c>
      <c r="Q2149" t="s">
        <v>6841</v>
      </c>
      <c r="R2149" t="s">
        <v>6848</v>
      </c>
      <c r="S2149" t="s">
        <v>6846</v>
      </c>
      <c r="T2149">
        <v>1866.144876510202</v>
      </c>
      <c r="U2149">
        <v>134343.34782582341</v>
      </c>
    </row>
    <row r="2150" spans="1:21" hidden="1">
      <c r="A2150" t="s">
        <v>6573</v>
      </c>
      <c r="B2150" t="s">
        <v>6838</v>
      </c>
      <c r="C2150" t="s">
        <v>6849</v>
      </c>
      <c r="D2150">
        <v>1.1240239999999999</v>
      </c>
      <c r="E2150">
        <v>5.2639999999999999E-2</v>
      </c>
      <c r="F2150">
        <v>0</v>
      </c>
      <c r="G2150">
        <v>0</v>
      </c>
      <c r="H2150">
        <v>0</v>
      </c>
      <c r="I2150">
        <v>7</v>
      </c>
      <c r="J2150">
        <v>13</v>
      </c>
      <c r="K2150">
        <v>0</v>
      </c>
      <c r="L2150">
        <v>20</v>
      </c>
      <c r="M2150">
        <v>1445</v>
      </c>
      <c r="N2150">
        <v>1445</v>
      </c>
      <c r="O2150" t="s">
        <v>6576</v>
      </c>
      <c r="P2150" t="s">
        <v>6850</v>
      </c>
      <c r="Q2150" t="s">
        <v>6841</v>
      </c>
      <c r="R2150" t="s">
        <v>6851</v>
      </c>
      <c r="S2150" t="s">
        <v>6849</v>
      </c>
      <c r="T2150">
        <v>1124.024292378785</v>
      </c>
      <c r="U2150">
        <v>52639.555893126759</v>
      </c>
    </row>
    <row r="2151" spans="1:21" hidden="1">
      <c r="A2151" t="s">
        <v>6573</v>
      </c>
      <c r="B2151" t="s">
        <v>6838</v>
      </c>
      <c r="C2151" t="s">
        <v>6852</v>
      </c>
      <c r="D2151">
        <v>2.7157819999999999</v>
      </c>
      <c r="E2151">
        <v>0.180696</v>
      </c>
      <c r="F2151">
        <v>5</v>
      </c>
      <c r="G2151">
        <v>204</v>
      </c>
      <c r="H2151">
        <v>6</v>
      </c>
      <c r="I2151">
        <v>10</v>
      </c>
      <c r="J2151">
        <v>12</v>
      </c>
      <c r="K2151">
        <v>0</v>
      </c>
      <c r="L2151">
        <v>237</v>
      </c>
      <c r="M2151">
        <v>1446</v>
      </c>
      <c r="N2151">
        <v>1446</v>
      </c>
      <c r="O2151" t="s">
        <v>6576</v>
      </c>
      <c r="P2151" t="s">
        <v>6853</v>
      </c>
      <c r="Q2151" t="s">
        <v>6841</v>
      </c>
      <c r="R2151" t="s">
        <v>6854</v>
      </c>
      <c r="S2151" t="s">
        <v>6852</v>
      </c>
      <c r="T2151">
        <v>2715.7822103059661</v>
      </c>
      <c r="U2151">
        <v>180695.86957398479</v>
      </c>
    </row>
    <row r="2152" spans="1:21" hidden="1">
      <c r="A2152" t="s">
        <v>6573</v>
      </c>
      <c r="B2152" t="s">
        <v>6838</v>
      </c>
      <c r="C2152" t="s">
        <v>6855</v>
      </c>
      <c r="D2152">
        <v>19.894684000000002</v>
      </c>
      <c r="E2152">
        <v>4.7576790000000004</v>
      </c>
      <c r="F2152">
        <v>395</v>
      </c>
      <c r="G2152">
        <v>811</v>
      </c>
      <c r="H2152">
        <v>1105</v>
      </c>
      <c r="I2152">
        <v>1682</v>
      </c>
      <c r="J2152">
        <v>587</v>
      </c>
      <c r="K2152">
        <v>36</v>
      </c>
      <c r="L2152">
        <v>4616</v>
      </c>
      <c r="M2152">
        <v>1438</v>
      </c>
      <c r="N2152">
        <v>1438</v>
      </c>
      <c r="O2152" t="s">
        <v>6576</v>
      </c>
      <c r="P2152" t="s">
        <v>6856</v>
      </c>
      <c r="Q2152" t="s">
        <v>6841</v>
      </c>
      <c r="R2152" t="s">
        <v>6857</v>
      </c>
      <c r="S2152" t="s">
        <v>6855</v>
      </c>
      <c r="T2152">
        <v>19894.68417147865</v>
      </c>
      <c r="U2152">
        <v>4757678.5603438709</v>
      </c>
    </row>
    <row r="2153" spans="1:21" hidden="1">
      <c r="A2153" t="s">
        <v>6573</v>
      </c>
      <c r="B2153" t="s">
        <v>6838</v>
      </c>
      <c r="C2153" t="s">
        <v>6858</v>
      </c>
      <c r="D2153">
        <v>6.9636129999999996</v>
      </c>
      <c r="E2153">
        <v>1.599899</v>
      </c>
      <c r="F2153">
        <v>229</v>
      </c>
      <c r="G2153">
        <v>89</v>
      </c>
      <c r="H2153">
        <v>386</v>
      </c>
      <c r="I2153">
        <v>341</v>
      </c>
      <c r="J2153">
        <v>392</v>
      </c>
      <c r="K2153">
        <v>1</v>
      </c>
      <c r="L2153">
        <v>1438</v>
      </c>
      <c r="M2153">
        <v>1442</v>
      </c>
      <c r="N2153">
        <v>1442</v>
      </c>
      <c r="O2153" t="s">
        <v>6576</v>
      </c>
      <c r="P2153" t="s">
        <v>6859</v>
      </c>
      <c r="Q2153" t="s">
        <v>6841</v>
      </c>
      <c r="R2153" t="s">
        <v>6860</v>
      </c>
      <c r="S2153" t="s">
        <v>6858</v>
      </c>
      <c r="T2153">
        <v>6963.6128938236207</v>
      </c>
      <c r="U2153">
        <v>1599899.4153439151</v>
      </c>
    </row>
    <row r="2154" spans="1:21" hidden="1">
      <c r="A2154" t="s">
        <v>6573</v>
      </c>
      <c r="B2154" t="s">
        <v>6838</v>
      </c>
      <c r="C2154" t="s">
        <v>6861</v>
      </c>
      <c r="D2154">
        <v>10.766897999999999</v>
      </c>
      <c r="E2154">
        <v>1.4717439999999999</v>
      </c>
      <c r="F2154">
        <v>249</v>
      </c>
      <c r="G2154">
        <v>44</v>
      </c>
      <c r="H2154">
        <v>348</v>
      </c>
      <c r="I2154">
        <v>394</v>
      </c>
      <c r="J2154">
        <v>278</v>
      </c>
      <c r="K2154">
        <v>0</v>
      </c>
      <c r="L2154">
        <v>1313</v>
      </c>
      <c r="M2154">
        <v>1437</v>
      </c>
      <c r="N2154">
        <v>1437</v>
      </c>
      <c r="O2154" t="s">
        <v>6576</v>
      </c>
      <c r="P2154" t="s">
        <v>6862</v>
      </c>
      <c r="Q2154" t="s">
        <v>6841</v>
      </c>
      <c r="R2154" t="s">
        <v>6863</v>
      </c>
      <c r="S2154" t="s">
        <v>6861</v>
      </c>
      <c r="T2154">
        <v>10766.89798048939</v>
      </c>
      <c r="U2154">
        <v>1471744.1044977361</v>
      </c>
    </row>
    <row r="2155" spans="1:21" hidden="1">
      <c r="A2155" t="s">
        <v>6573</v>
      </c>
      <c r="B2155" t="s">
        <v>6838</v>
      </c>
      <c r="C2155" t="s">
        <v>6864</v>
      </c>
      <c r="D2155">
        <v>3.6727639999999999</v>
      </c>
      <c r="E2155">
        <v>0.35910900000000001</v>
      </c>
      <c r="F2155">
        <v>6</v>
      </c>
      <c r="G2155">
        <v>12</v>
      </c>
      <c r="H2155">
        <v>17</v>
      </c>
      <c r="I2155">
        <v>105</v>
      </c>
      <c r="J2155">
        <v>64</v>
      </c>
      <c r="K2155">
        <v>0</v>
      </c>
      <c r="L2155">
        <v>204</v>
      </c>
      <c r="M2155">
        <v>1439</v>
      </c>
      <c r="N2155">
        <v>1439</v>
      </c>
      <c r="O2155" t="s">
        <v>6576</v>
      </c>
      <c r="P2155" t="s">
        <v>6865</v>
      </c>
      <c r="Q2155" t="s">
        <v>6841</v>
      </c>
      <c r="R2155" t="s">
        <v>6866</v>
      </c>
      <c r="S2155" t="s">
        <v>6864</v>
      </c>
      <c r="T2155">
        <v>3672.763980003323</v>
      </c>
      <c r="U2155">
        <v>359108.97200681648</v>
      </c>
    </row>
    <row r="2156" spans="1:21" hidden="1">
      <c r="A2156" t="s">
        <v>6573</v>
      </c>
      <c r="B2156" t="s">
        <v>6838</v>
      </c>
      <c r="C2156" t="s">
        <v>6867</v>
      </c>
      <c r="D2156">
        <v>1.90822</v>
      </c>
      <c r="E2156">
        <v>8.9370000000000005E-2</v>
      </c>
      <c r="F2156">
        <v>2</v>
      </c>
      <c r="G2156">
        <v>3</v>
      </c>
      <c r="H2156">
        <v>2</v>
      </c>
      <c r="I2156">
        <v>28</v>
      </c>
      <c r="J2156">
        <v>19</v>
      </c>
      <c r="K2156">
        <v>0</v>
      </c>
      <c r="L2156">
        <v>54</v>
      </c>
      <c r="M2156">
        <v>1448</v>
      </c>
      <c r="N2156">
        <v>1448</v>
      </c>
      <c r="O2156" t="s">
        <v>6576</v>
      </c>
      <c r="P2156" t="s">
        <v>6868</v>
      </c>
      <c r="Q2156" t="s">
        <v>6841</v>
      </c>
      <c r="R2156" t="s">
        <v>6869</v>
      </c>
      <c r="S2156" t="s">
        <v>6867</v>
      </c>
      <c r="T2156">
        <v>1908.2195520915841</v>
      </c>
      <c r="U2156">
        <v>89370.262717402627</v>
      </c>
    </row>
    <row r="2157" spans="1:21" hidden="1">
      <c r="A2157" t="s">
        <v>6573</v>
      </c>
      <c r="B2157" t="s">
        <v>6838</v>
      </c>
      <c r="C2157" t="s">
        <v>6870</v>
      </c>
      <c r="D2157">
        <v>1.7764139999999999</v>
      </c>
      <c r="E2157">
        <v>0.10377599999999999</v>
      </c>
      <c r="F2157">
        <v>3</v>
      </c>
      <c r="G2157">
        <v>4</v>
      </c>
      <c r="H2157">
        <v>5</v>
      </c>
      <c r="I2157">
        <v>27</v>
      </c>
      <c r="J2157">
        <v>20</v>
      </c>
      <c r="K2157">
        <v>0</v>
      </c>
      <c r="L2157">
        <v>59</v>
      </c>
      <c r="M2157">
        <v>1441</v>
      </c>
      <c r="N2157">
        <v>1441</v>
      </c>
      <c r="O2157" t="s">
        <v>6576</v>
      </c>
      <c r="P2157" t="s">
        <v>6871</v>
      </c>
      <c r="Q2157" t="s">
        <v>6841</v>
      </c>
      <c r="R2157" t="s">
        <v>6872</v>
      </c>
      <c r="S2157" t="s">
        <v>6870</v>
      </c>
      <c r="T2157">
        <v>1776.414454307909</v>
      </c>
      <c r="U2157">
        <v>103775.8232050845</v>
      </c>
    </row>
    <row r="2158" spans="1:21" hidden="1">
      <c r="A2158" t="s">
        <v>6573</v>
      </c>
      <c r="B2158" t="s">
        <v>6838</v>
      </c>
      <c r="C2158" t="s">
        <v>6873</v>
      </c>
      <c r="D2158">
        <v>1.5168630000000001</v>
      </c>
      <c r="E2158">
        <v>9.6397999999999998E-2</v>
      </c>
      <c r="F2158">
        <v>0</v>
      </c>
      <c r="G2158">
        <v>0</v>
      </c>
      <c r="H2158">
        <v>0</v>
      </c>
      <c r="I2158">
        <v>19</v>
      </c>
      <c r="J2158">
        <v>4</v>
      </c>
      <c r="K2158">
        <v>0</v>
      </c>
      <c r="L2158">
        <v>23</v>
      </c>
      <c r="M2158">
        <v>1447</v>
      </c>
      <c r="N2158">
        <v>1447</v>
      </c>
      <c r="O2158" t="s">
        <v>6576</v>
      </c>
      <c r="P2158" t="s">
        <v>6874</v>
      </c>
      <c r="Q2158" t="s">
        <v>6841</v>
      </c>
      <c r="R2158" t="s">
        <v>6875</v>
      </c>
      <c r="S2158" t="s">
        <v>6873</v>
      </c>
      <c r="T2158">
        <v>1516.8631222194069</v>
      </c>
      <c r="U2158">
        <v>96398.051872511656</v>
      </c>
    </row>
    <row r="2159" spans="1:21" hidden="1">
      <c r="A2159" t="s">
        <v>6573</v>
      </c>
      <c r="B2159" t="s">
        <v>6838</v>
      </c>
      <c r="C2159" t="s">
        <v>531</v>
      </c>
      <c r="D2159">
        <v>0.217108</v>
      </c>
      <c r="E2159">
        <v>1.2229999999999999E-3</v>
      </c>
      <c r="M2159">
        <v>1449</v>
      </c>
      <c r="N2159">
        <v>1449</v>
      </c>
      <c r="O2159" t="s">
        <v>6576</v>
      </c>
      <c r="P2159" t="s">
        <v>6876</v>
      </c>
      <c r="Q2159" t="s">
        <v>6841</v>
      </c>
      <c r="R2159" t="s">
        <v>6781</v>
      </c>
      <c r="S2159" t="s">
        <v>6779</v>
      </c>
      <c r="T2159">
        <v>450.33800281777621</v>
      </c>
      <c r="U2159">
        <v>1222.569853885966</v>
      </c>
    </row>
    <row r="2160" spans="1:21" hidden="1">
      <c r="A2160" t="s">
        <v>6573</v>
      </c>
      <c r="B2160" t="s">
        <v>6838</v>
      </c>
      <c r="C2160" t="s">
        <v>531</v>
      </c>
      <c r="D2160">
        <v>0.43049599999999999</v>
      </c>
      <c r="E2160">
        <v>5.182E-3</v>
      </c>
      <c r="M2160">
        <v>1444</v>
      </c>
      <c r="N2160">
        <v>1444</v>
      </c>
      <c r="O2160" t="s">
        <v>6576</v>
      </c>
      <c r="P2160" t="s">
        <v>6877</v>
      </c>
      <c r="Q2160" t="s">
        <v>6841</v>
      </c>
      <c r="R2160" t="s">
        <v>2373</v>
      </c>
      <c r="S2160" t="s">
        <v>2374</v>
      </c>
      <c r="T2160">
        <v>787.17103691887871</v>
      </c>
      <c r="U2160">
        <v>5181.866106594438</v>
      </c>
    </row>
    <row r="2161" spans="1:21" hidden="1">
      <c r="A2161" t="s">
        <v>6573</v>
      </c>
      <c r="B2161" t="s">
        <v>6878</v>
      </c>
      <c r="C2161" t="s">
        <v>2374</v>
      </c>
      <c r="D2161">
        <v>24.432023000000001</v>
      </c>
      <c r="E2161">
        <v>15.456524999999999</v>
      </c>
      <c r="F2161">
        <v>1842</v>
      </c>
      <c r="G2161">
        <v>2697</v>
      </c>
      <c r="H2161">
        <v>4212</v>
      </c>
      <c r="I2161">
        <v>2062</v>
      </c>
      <c r="J2161">
        <v>869</v>
      </c>
      <c r="K2161">
        <v>15</v>
      </c>
      <c r="L2161">
        <v>11697</v>
      </c>
      <c r="M2161">
        <v>631</v>
      </c>
      <c r="N2161">
        <v>631</v>
      </c>
      <c r="O2161" t="s">
        <v>6576</v>
      </c>
      <c r="P2161" t="s">
        <v>6879</v>
      </c>
      <c r="Q2161" t="s">
        <v>6880</v>
      </c>
      <c r="R2161" t="s">
        <v>2373</v>
      </c>
      <c r="S2161" t="s">
        <v>2374</v>
      </c>
      <c r="T2161">
        <v>29696.320018456281</v>
      </c>
      <c r="U2161">
        <v>15456524.696662251</v>
      </c>
    </row>
    <row r="2162" spans="1:21" hidden="1">
      <c r="A2162" t="s">
        <v>6573</v>
      </c>
      <c r="B2162" t="s">
        <v>6881</v>
      </c>
      <c r="C2162" t="s">
        <v>6882</v>
      </c>
      <c r="D2162">
        <v>5.2533130000000003</v>
      </c>
      <c r="E2162">
        <v>0.68037199999999998</v>
      </c>
      <c r="F2162">
        <v>179</v>
      </c>
      <c r="G2162">
        <v>21</v>
      </c>
      <c r="H2162">
        <v>303</v>
      </c>
      <c r="I2162">
        <v>124</v>
      </c>
      <c r="J2162">
        <v>130</v>
      </c>
      <c r="K2162">
        <v>0</v>
      </c>
      <c r="L2162">
        <v>757</v>
      </c>
      <c r="M2162">
        <v>2342</v>
      </c>
      <c r="N2162">
        <v>2342</v>
      </c>
      <c r="O2162" t="s">
        <v>6576</v>
      </c>
      <c r="P2162" t="s">
        <v>6883</v>
      </c>
      <c r="Q2162" t="s">
        <v>6884</v>
      </c>
      <c r="R2162" t="s">
        <v>6885</v>
      </c>
      <c r="S2162" t="s">
        <v>6882</v>
      </c>
      <c r="T2162">
        <v>5253.3127503483374</v>
      </c>
      <c r="U2162">
        <v>680372.17941898678</v>
      </c>
    </row>
    <row r="2163" spans="1:21" hidden="1">
      <c r="A2163" t="s">
        <v>6573</v>
      </c>
      <c r="B2163" t="s">
        <v>6881</v>
      </c>
      <c r="C2163" t="s">
        <v>6886</v>
      </c>
      <c r="D2163">
        <v>4.8588329999999997</v>
      </c>
      <c r="E2163">
        <v>0.302921</v>
      </c>
      <c r="F2163">
        <v>45</v>
      </c>
      <c r="G2163">
        <v>2</v>
      </c>
      <c r="H2163">
        <v>67</v>
      </c>
      <c r="I2163">
        <v>26</v>
      </c>
      <c r="J2163">
        <v>57</v>
      </c>
      <c r="K2163">
        <v>1</v>
      </c>
      <c r="L2163">
        <v>198</v>
      </c>
      <c r="M2163">
        <v>2340</v>
      </c>
      <c r="N2163">
        <v>2340</v>
      </c>
      <c r="O2163" t="s">
        <v>6576</v>
      </c>
      <c r="P2163" t="s">
        <v>6887</v>
      </c>
      <c r="Q2163" t="s">
        <v>6884</v>
      </c>
      <c r="R2163" t="s">
        <v>6888</v>
      </c>
      <c r="S2163" t="s">
        <v>6886</v>
      </c>
      <c r="T2163">
        <v>4858.8331234343941</v>
      </c>
      <c r="U2163">
        <v>302921.2642715156</v>
      </c>
    </row>
    <row r="2164" spans="1:21" hidden="1">
      <c r="A2164" t="s">
        <v>6573</v>
      </c>
      <c r="B2164" t="s">
        <v>6881</v>
      </c>
      <c r="C2164" t="s">
        <v>6889</v>
      </c>
      <c r="D2164">
        <v>7.7735050000000001</v>
      </c>
      <c r="E2164">
        <v>0.80868499999999999</v>
      </c>
      <c r="F2164">
        <v>29</v>
      </c>
      <c r="G2164">
        <v>2</v>
      </c>
      <c r="H2164">
        <v>40</v>
      </c>
      <c r="I2164">
        <v>41</v>
      </c>
      <c r="J2164">
        <v>86</v>
      </c>
      <c r="K2164">
        <v>0</v>
      </c>
      <c r="L2164">
        <v>198</v>
      </c>
      <c r="M2164">
        <v>2339</v>
      </c>
      <c r="N2164">
        <v>2339</v>
      </c>
      <c r="O2164" t="s">
        <v>6576</v>
      </c>
      <c r="P2164" t="s">
        <v>6890</v>
      </c>
      <c r="Q2164" t="s">
        <v>6884</v>
      </c>
      <c r="R2164" t="s">
        <v>6891</v>
      </c>
      <c r="S2164" t="s">
        <v>6889</v>
      </c>
      <c r="T2164">
        <v>7773.5045440731819</v>
      </c>
      <c r="U2164">
        <v>808684.6011648064</v>
      </c>
    </row>
    <row r="2165" spans="1:21" hidden="1">
      <c r="A2165" t="s">
        <v>6573</v>
      </c>
      <c r="B2165" t="s">
        <v>6881</v>
      </c>
      <c r="C2165" t="s">
        <v>6892</v>
      </c>
      <c r="D2165">
        <v>1.7621530000000001</v>
      </c>
      <c r="E2165">
        <v>0.12234200000000001</v>
      </c>
      <c r="F2165">
        <v>28</v>
      </c>
      <c r="G2165">
        <v>0</v>
      </c>
      <c r="H2165">
        <v>45</v>
      </c>
      <c r="I2165">
        <v>9</v>
      </c>
      <c r="J2165">
        <v>13</v>
      </c>
      <c r="K2165">
        <v>0</v>
      </c>
      <c r="L2165">
        <v>95</v>
      </c>
      <c r="M2165">
        <v>2343</v>
      </c>
      <c r="N2165">
        <v>2343</v>
      </c>
      <c r="O2165" t="s">
        <v>6576</v>
      </c>
      <c r="P2165" t="s">
        <v>6893</v>
      </c>
      <c r="Q2165" t="s">
        <v>6884</v>
      </c>
      <c r="R2165" t="s">
        <v>6894</v>
      </c>
      <c r="S2165" t="s">
        <v>6892</v>
      </c>
      <c r="T2165">
        <v>1762.152792318632</v>
      </c>
      <c r="U2165">
        <v>122341.6936724547</v>
      </c>
    </row>
    <row r="2166" spans="1:21" hidden="1">
      <c r="A2166" t="s">
        <v>6573</v>
      </c>
      <c r="B2166" t="s">
        <v>6881</v>
      </c>
      <c r="C2166" t="s">
        <v>6895</v>
      </c>
      <c r="D2166">
        <v>2.3692839999999999</v>
      </c>
      <c r="E2166">
        <v>0.15936800000000001</v>
      </c>
      <c r="F2166">
        <v>27</v>
      </c>
      <c r="G2166">
        <v>1</v>
      </c>
      <c r="H2166">
        <v>42</v>
      </c>
      <c r="I2166">
        <v>21</v>
      </c>
      <c r="J2166">
        <v>48</v>
      </c>
      <c r="K2166">
        <v>0</v>
      </c>
      <c r="L2166">
        <v>139</v>
      </c>
      <c r="M2166">
        <v>2350</v>
      </c>
      <c r="N2166">
        <v>2350</v>
      </c>
      <c r="O2166" t="s">
        <v>6576</v>
      </c>
      <c r="P2166" t="s">
        <v>6896</v>
      </c>
      <c r="Q2166" t="s">
        <v>6884</v>
      </c>
      <c r="R2166" t="s">
        <v>6897</v>
      </c>
      <c r="S2166" t="s">
        <v>6895</v>
      </c>
      <c r="T2166">
        <v>2369.2838547119891</v>
      </c>
      <c r="U2166">
        <v>159368.18097461769</v>
      </c>
    </row>
    <row r="2167" spans="1:21" hidden="1">
      <c r="A2167" t="s">
        <v>6573</v>
      </c>
      <c r="B2167" t="s">
        <v>6881</v>
      </c>
      <c r="C2167" t="s">
        <v>6898</v>
      </c>
      <c r="D2167">
        <v>2.7827959999999998</v>
      </c>
      <c r="E2167">
        <v>0.18098700000000001</v>
      </c>
      <c r="F2167">
        <v>24</v>
      </c>
      <c r="G2167">
        <v>8</v>
      </c>
      <c r="H2167">
        <v>28</v>
      </c>
      <c r="I2167">
        <v>16</v>
      </c>
      <c r="J2167">
        <v>23</v>
      </c>
      <c r="K2167">
        <v>1</v>
      </c>
      <c r="L2167">
        <v>100</v>
      </c>
      <c r="M2167">
        <v>2347</v>
      </c>
      <c r="N2167">
        <v>2347</v>
      </c>
      <c r="O2167" t="s">
        <v>6576</v>
      </c>
      <c r="P2167" t="s">
        <v>6899</v>
      </c>
      <c r="Q2167" t="s">
        <v>6884</v>
      </c>
      <c r="R2167" t="s">
        <v>6900</v>
      </c>
      <c r="S2167" t="s">
        <v>6898</v>
      </c>
      <c r="T2167">
        <v>2782.7955781341961</v>
      </c>
      <c r="U2167">
        <v>180987.27467988161</v>
      </c>
    </row>
    <row r="2168" spans="1:21" hidden="1">
      <c r="A2168" t="s">
        <v>6573</v>
      </c>
      <c r="B2168" t="s">
        <v>6881</v>
      </c>
      <c r="C2168" t="s">
        <v>6901</v>
      </c>
      <c r="D2168">
        <v>16.268591000000001</v>
      </c>
      <c r="E2168">
        <v>3.8180049999999999</v>
      </c>
      <c r="F2168">
        <v>632</v>
      </c>
      <c r="G2168">
        <v>543</v>
      </c>
      <c r="H2168">
        <v>1207</v>
      </c>
      <c r="I2168">
        <v>300</v>
      </c>
      <c r="J2168">
        <v>253</v>
      </c>
      <c r="K2168">
        <v>7</v>
      </c>
      <c r="L2168">
        <v>2942</v>
      </c>
      <c r="M2168">
        <v>2349</v>
      </c>
      <c r="N2168">
        <v>2349</v>
      </c>
      <c r="O2168" t="s">
        <v>6576</v>
      </c>
      <c r="P2168" t="s">
        <v>6902</v>
      </c>
      <c r="Q2168" t="s">
        <v>6884</v>
      </c>
      <c r="R2168" t="s">
        <v>6903</v>
      </c>
      <c r="S2168" t="s">
        <v>6901</v>
      </c>
      <c r="T2168">
        <v>16268.59067463356</v>
      </c>
      <c r="U2168">
        <v>3818005.254017395</v>
      </c>
    </row>
    <row r="2169" spans="1:21" hidden="1">
      <c r="A2169" t="s">
        <v>6573</v>
      </c>
      <c r="B2169" t="s">
        <v>6881</v>
      </c>
      <c r="C2169" t="s">
        <v>6904</v>
      </c>
      <c r="D2169">
        <v>5.8674850000000003</v>
      </c>
      <c r="E2169">
        <v>0.53761899999999996</v>
      </c>
      <c r="F2169">
        <v>81</v>
      </c>
      <c r="G2169">
        <v>16</v>
      </c>
      <c r="H2169">
        <v>125</v>
      </c>
      <c r="I2169">
        <v>78</v>
      </c>
      <c r="J2169">
        <v>85</v>
      </c>
      <c r="K2169">
        <v>1</v>
      </c>
      <c r="L2169">
        <v>386</v>
      </c>
      <c r="M2169">
        <v>2341</v>
      </c>
      <c r="N2169">
        <v>2341</v>
      </c>
      <c r="O2169" t="s">
        <v>6576</v>
      </c>
      <c r="P2169" t="s">
        <v>6905</v>
      </c>
      <c r="Q2169" t="s">
        <v>6884</v>
      </c>
      <c r="R2169" t="s">
        <v>6906</v>
      </c>
      <c r="S2169" t="s">
        <v>6904</v>
      </c>
      <c r="T2169">
        <v>5867.4853542560477</v>
      </c>
      <c r="U2169">
        <v>537619.01974883582</v>
      </c>
    </row>
    <row r="2170" spans="1:21" hidden="1">
      <c r="A2170" t="s">
        <v>6573</v>
      </c>
      <c r="B2170" t="s">
        <v>6881</v>
      </c>
      <c r="C2170" t="s">
        <v>6907</v>
      </c>
      <c r="D2170">
        <v>6.5048959999999996</v>
      </c>
      <c r="E2170">
        <v>0.99203699999999995</v>
      </c>
      <c r="F2170">
        <v>148</v>
      </c>
      <c r="G2170">
        <v>31</v>
      </c>
      <c r="H2170">
        <v>182</v>
      </c>
      <c r="I2170">
        <v>84</v>
      </c>
      <c r="J2170">
        <v>110</v>
      </c>
      <c r="K2170">
        <v>0</v>
      </c>
      <c r="L2170">
        <v>555</v>
      </c>
      <c r="M2170">
        <v>2346</v>
      </c>
      <c r="N2170">
        <v>2346</v>
      </c>
      <c r="O2170" t="s">
        <v>6576</v>
      </c>
      <c r="P2170" t="s">
        <v>6908</v>
      </c>
      <c r="Q2170" t="s">
        <v>6884</v>
      </c>
      <c r="R2170" t="s">
        <v>6909</v>
      </c>
      <c r="S2170" t="s">
        <v>6907</v>
      </c>
      <c r="T2170">
        <v>6504.8961348455459</v>
      </c>
      <c r="U2170">
        <v>992037.17767978844</v>
      </c>
    </row>
    <row r="2171" spans="1:21" hidden="1">
      <c r="A2171" t="s">
        <v>6573</v>
      </c>
      <c r="B2171" t="s">
        <v>6881</v>
      </c>
      <c r="C2171" t="s">
        <v>6910</v>
      </c>
      <c r="D2171">
        <v>1.4081889999999999</v>
      </c>
      <c r="E2171">
        <v>8.2619999999999999E-2</v>
      </c>
      <c r="F2171">
        <v>0</v>
      </c>
      <c r="G2171">
        <v>0</v>
      </c>
      <c r="H2171">
        <v>0</v>
      </c>
      <c r="I2171">
        <v>0</v>
      </c>
      <c r="J2171">
        <v>19</v>
      </c>
      <c r="K2171">
        <v>0</v>
      </c>
      <c r="L2171">
        <v>19</v>
      </c>
      <c r="M2171">
        <v>2352</v>
      </c>
      <c r="N2171">
        <v>2352</v>
      </c>
      <c r="O2171" t="s">
        <v>6576</v>
      </c>
      <c r="P2171" t="s">
        <v>6911</v>
      </c>
      <c r="Q2171" t="s">
        <v>6884</v>
      </c>
      <c r="R2171" t="s">
        <v>6912</v>
      </c>
      <c r="S2171" t="s">
        <v>6910</v>
      </c>
      <c r="T2171">
        <v>1408.1885324873881</v>
      </c>
      <c r="U2171">
        <v>82620.407041921106</v>
      </c>
    </row>
    <row r="2172" spans="1:21" hidden="1">
      <c r="A2172" t="s">
        <v>6573</v>
      </c>
      <c r="B2172" t="s">
        <v>6881</v>
      </c>
      <c r="C2172" t="s">
        <v>6913</v>
      </c>
      <c r="D2172">
        <v>1.3561730000000001</v>
      </c>
      <c r="E2172">
        <v>7.8742000000000006E-2</v>
      </c>
      <c r="F2172">
        <v>14</v>
      </c>
      <c r="G2172">
        <v>1</v>
      </c>
      <c r="H2172">
        <v>18</v>
      </c>
      <c r="I2172">
        <v>21</v>
      </c>
      <c r="J2172">
        <v>19</v>
      </c>
      <c r="K2172">
        <v>0</v>
      </c>
      <c r="L2172">
        <v>73</v>
      </c>
      <c r="M2172">
        <v>2348</v>
      </c>
      <c r="N2172">
        <v>2348</v>
      </c>
      <c r="O2172" t="s">
        <v>6576</v>
      </c>
      <c r="P2172" t="s">
        <v>6914</v>
      </c>
      <c r="Q2172" t="s">
        <v>6884</v>
      </c>
      <c r="R2172" t="s">
        <v>6915</v>
      </c>
      <c r="S2172" t="s">
        <v>6913</v>
      </c>
      <c r="T2172">
        <v>1356.172808112932</v>
      </c>
      <c r="U2172">
        <v>78741.710371489418</v>
      </c>
    </row>
    <row r="2173" spans="1:21" hidden="1">
      <c r="A2173" t="s">
        <v>6573</v>
      </c>
      <c r="B2173" t="s">
        <v>6881</v>
      </c>
      <c r="C2173" t="s">
        <v>6916</v>
      </c>
      <c r="D2173">
        <v>3.7642500000000001</v>
      </c>
      <c r="E2173">
        <v>0.324907</v>
      </c>
      <c r="F2173">
        <v>44</v>
      </c>
      <c r="G2173">
        <v>7</v>
      </c>
      <c r="H2173">
        <v>81</v>
      </c>
      <c r="I2173">
        <v>52</v>
      </c>
      <c r="J2173">
        <v>38</v>
      </c>
      <c r="K2173">
        <v>0</v>
      </c>
      <c r="L2173">
        <v>222</v>
      </c>
      <c r="M2173">
        <v>2345</v>
      </c>
      <c r="N2173">
        <v>2345</v>
      </c>
      <c r="O2173" t="s">
        <v>6576</v>
      </c>
      <c r="P2173" t="s">
        <v>6917</v>
      </c>
      <c r="Q2173" t="s">
        <v>6884</v>
      </c>
      <c r="R2173" t="s">
        <v>6918</v>
      </c>
      <c r="S2173" t="s">
        <v>6916</v>
      </c>
      <c r="T2173">
        <v>3764.2498664826671</v>
      </c>
      <c r="U2173">
        <v>324906.8176115338</v>
      </c>
    </row>
    <row r="2174" spans="1:21" hidden="1">
      <c r="A2174" t="s">
        <v>6573</v>
      </c>
      <c r="B2174" t="s">
        <v>6881</v>
      </c>
      <c r="C2174" t="s">
        <v>6919</v>
      </c>
      <c r="D2174">
        <v>1.651014</v>
      </c>
      <c r="E2174">
        <v>6.0623999999999997E-2</v>
      </c>
      <c r="F2174">
        <v>3</v>
      </c>
      <c r="G2174">
        <v>0</v>
      </c>
      <c r="H2174">
        <v>1</v>
      </c>
      <c r="I2174">
        <v>5</v>
      </c>
      <c r="J2174">
        <v>9</v>
      </c>
      <c r="K2174">
        <v>0</v>
      </c>
      <c r="L2174">
        <v>18</v>
      </c>
      <c r="M2174">
        <v>2353</v>
      </c>
      <c r="N2174">
        <v>2353</v>
      </c>
      <c r="O2174" t="s">
        <v>6576</v>
      </c>
      <c r="P2174" t="s">
        <v>6920</v>
      </c>
      <c r="Q2174" t="s">
        <v>6884</v>
      </c>
      <c r="R2174" t="s">
        <v>6921</v>
      </c>
      <c r="S2174" t="s">
        <v>6919</v>
      </c>
      <c r="T2174">
        <v>1651.013649516005</v>
      </c>
      <c r="U2174">
        <v>60624.442024471318</v>
      </c>
    </row>
    <row r="2175" spans="1:21" hidden="1">
      <c r="A2175" t="s">
        <v>6573</v>
      </c>
      <c r="B2175" t="s">
        <v>6881</v>
      </c>
      <c r="C2175" t="s">
        <v>6922</v>
      </c>
      <c r="D2175">
        <v>16.540576000000001</v>
      </c>
      <c r="E2175">
        <v>4.6216480000000004</v>
      </c>
      <c r="F2175">
        <v>807</v>
      </c>
      <c r="G2175">
        <v>117</v>
      </c>
      <c r="H2175">
        <v>1902</v>
      </c>
      <c r="I2175">
        <v>179</v>
      </c>
      <c r="J2175">
        <v>195</v>
      </c>
      <c r="K2175">
        <v>3</v>
      </c>
      <c r="L2175">
        <v>3203</v>
      </c>
      <c r="M2175">
        <v>2351</v>
      </c>
      <c r="N2175">
        <v>2351</v>
      </c>
      <c r="O2175" t="s">
        <v>6576</v>
      </c>
      <c r="P2175" t="s">
        <v>6923</v>
      </c>
      <c r="Q2175" t="s">
        <v>6884</v>
      </c>
      <c r="R2175" t="s">
        <v>6924</v>
      </c>
      <c r="S2175" t="s">
        <v>6922</v>
      </c>
      <c r="T2175">
        <v>16540.575994242648</v>
      </c>
      <c r="U2175">
        <v>4621647.9355627624</v>
      </c>
    </row>
    <row r="2176" spans="1:21" hidden="1">
      <c r="A2176" t="s">
        <v>6573</v>
      </c>
      <c r="B2176" t="s">
        <v>6881</v>
      </c>
      <c r="C2176" t="s">
        <v>6925</v>
      </c>
      <c r="D2176">
        <v>2.027263</v>
      </c>
      <c r="E2176">
        <v>0.146541</v>
      </c>
      <c r="F2176">
        <v>37</v>
      </c>
      <c r="G2176">
        <v>0</v>
      </c>
      <c r="H2176">
        <v>44</v>
      </c>
      <c r="I2176">
        <v>20</v>
      </c>
      <c r="J2176">
        <v>25</v>
      </c>
      <c r="K2176">
        <v>0</v>
      </c>
      <c r="L2176">
        <v>126</v>
      </c>
      <c r="M2176">
        <v>2344</v>
      </c>
      <c r="N2176">
        <v>2344</v>
      </c>
      <c r="O2176" t="s">
        <v>6576</v>
      </c>
      <c r="P2176" t="s">
        <v>6926</v>
      </c>
      <c r="Q2176" t="s">
        <v>6884</v>
      </c>
      <c r="R2176" t="s">
        <v>6927</v>
      </c>
      <c r="S2176" t="s">
        <v>6925</v>
      </c>
      <c r="T2176">
        <v>2027.2630455406011</v>
      </c>
      <c r="U2176">
        <v>146541.40639723261</v>
      </c>
    </row>
    <row r="2177" spans="1:21" hidden="1">
      <c r="A2177" t="s">
        <v>6573</v>
      </c>
      <c r="B2177" t="s">
        <v>6928</v>
      </c>
      <c r="C2177" t="s">
        <v>6929</v>
      </c>
      <c r="D2177">
        <v>4.1827040000000002</v>
      </c>
      <c r="E2177">
        <v>0.61748800000000004</v>
      </c>
      <c r="F2177">
        <v>84</v>
      </c>
      <c r="G2177">
        <v>5</v>
      </c>
      <c r="H2177">
        <v>84</v>
      </c>
      <c r="I2177">
        <v>239</v>
      </c>
      <c r="J2177">
        <v>78</v>
      </c>
      <c r="K2177">
        <v>0</v>
      </c>
      <c r="L2177">
        <v>490</v>
      </c>
      <c r="M2177">
        <v>634</v>
      </c>
      <c r="N2177">
        <v>634</v>
      </c>
      <c r="O2177" t="s">
        <v>6576</v>
      </c>
      <c r="P2177" t="s">
        <v>6930</v>
      </c>
      <c r="Q2177" t="s">
        <v>6931</v>
      </c>
      <c r="R2177" t="s">
        <v>6932</v>
      </c>
      <c r="S2177" t="s">
        <v>6929</v>
      </c>
      <c r="T2177">
        <v>4182.7039660967357</v>
      </c>
      <c r="U2177">
        <v>617488.25549542415</v>
      </c>
    </row>
    <row r="2178" spans="1:21" hidden="1">
      <c r="A2178" t="s">
        <v>6573</v>
      </c>
      <c r="B2178" t="s">
        <v>6928</v>
      </c>
      <c r="C2178" t="s">
        <v>6933</v>
      </c>
      <c r="D2178">
        <v>3.8471229999999998</v>
      </c>
      <c r="E2178">
        <v>0.41013300000000003</v>
      </c>
      <c r="F2178">
        <v>64</v>
      </c>
      <c r="G2178">
        <v>14</v>
      </c>
      <c r="H2178">
        <v>70</v>
      </c>
      <c r="I2178">
        <v>114</v>
      </c>
      <c r="J2178">
        <v>48</v>
      </c>
      <c r="K2178">
        <v>0</v>
      </c>
      <c r="L2178">
        <v>310</v>
      </c>
      <c r="M2178">
        <v>633</v>
      </c>
      <c r="N2178">
        <v>633</v>
      </c>
      <c r="O2178" t="s">
        <v>6576</v>
      </c>
      <c r="P2178" t="s">
        <v>6934</v>
      </c>
      <c r="Q2178" t="s">
        <v>6931</v>
      </c>
      <c r="R2178" t="s">
        <v>6935</v>
      </c>
      <c r="S2178" t="s">
        <v>6933</v>
      </c>
      <c r="T2178">
        <v>3847.123420430878</v>
      </c>
      <c r="U2178">
        <v>410132.78075469658</v>
      </c>
    </row>
    <row r="2179" spans="1:21" hidden="1">
      <c r="A2179" t="s">
        <v>6573</v>
      </c>
      <c r="B2179" t="s">
        <v>6928</v>
      </c>
      <c r="C2179" t="s">
        <v>6936</v>
      </c>
      <c r="D2179">
        <v>11.256973</v>
      </c>
      <c r="E2179">
        <v>3.1500979999999998</v>
      </c>
      <c r="F2179">
        <v>875</v>
      </c>
      <c r="G2179">
        <v>116</v>
      </c>
      <c r="H2179">
        <v>2513</v>
      </c>
      <c r="I2179">
        <v>198</v>
      </c>
      <c r="J2179">
        <v>152</v>
      </c>
      <c r="K2179">
        <v>12</v>
      </c>
      <c r="L2179">
        <v>3866</v>
      </c>
      <c r="M2179">
        <v>635</v>
      </c>
      <c r="N2179">
        <v>635</v>
      </c>
      <c r="O2179" t="s">
        <v>6576</v>
      </c>
      <c r="P2179" t="s">
        <v>6937</v>
      </c>
      <c r="Q2179" t="s">
        <v>6931</v>
      </c>
      <c r="R2179" t="s">
        <v>6938</v>
      </c>
      <c r="S2179" t="s">
        <v>6936</v>
      </c>
      <c r="T2179">
        <v>11256.97323213356</v>
      </c>
      <c r="U2179">
        <v>3150097.9070901279</v>
      </c>
    </row>
    <row r="2180" spans="1:21" hidden="1">
      <c r="A2180" t="s">
        <v>6573</v>
      </c>
      <c r="B2180" t="s">
        <v>6939</v>
      </c>
      <c r="C2180" t="s">
        <v>6940</v>
      </c>
      <c r="D2180">
        <v>12.822430000000001</v>
      </c>
      <c r="E2180">
        <v>1.7653030000000001</v>
      </c>
      <c r="F2180">
        <v>497</v>
      </c>
      <c r="G2180">
        <v>142</v>
      </c>
      <c r="H2180">
        <v>988</v>
      </c>
      <c r="I2180">
        <v>228</v>
      </c>
      <c r="J2180">
        <v>193</v>
      </c>
      <c r="K2180">
        <v>3</v>
      </c>
      <c r="L2180">
        <v>2051</v>
      </c>
      <c r="M2180">
        <v>941</v>
      </c>
      <c r="N2180">
        <v>941</v>
      </c>
      <c r="O2180" t="s">
        <v>6576</v>
      </c>
      <c r="P2180" t="s">
        <v>6941</v>
      </c>
      <c r="Q2180" t="s">
        <v>6942</v>
      </c>
      <c r="R2180" t="s">
        <v>6943</v>
      </c>
      <c r="S2180" t="s">
        <v>6940</v>
      </c>
      <c r="T2180">
        <v>12822.43046157503</v>
      </c>
      <c r="U2180">
        <v>1765303.3503077161</v>
      </c>
    </row>
    <row r="2181" spans="1:21" hidden="1">
      <c r="A2181" t="s">
        <v>6573</v>
      </c>
      <c r="B2181" t="s">
        <v>6939</v>
      </c>
      <c r="C2181" t="s">
        <v>6944</v>
      </c>
      <c r="D2181">
        <v>4.0975929999999998</v>
      </c>
      <c r="E2181">
        <v>0.60046699999999997</v>
      </c>
      <c r="F2181">
        <v>143</v>
      </c>
      <c r="G2181">
        <v>25</v>
      </c>
      <c r="H2181">
        <v>240</v>
      </c>
      <c r="I2181">
        <v>84</v>
      </c>
      <c r="J2181">
        <v>70</v>
      </c>
      <c r="K2181">
        <v>2</v>
      </c>
      <c r="L2181">
        <v>564</v>
      </c>
      <c r="M2181">
        <v>940</v>
      </c>
      <c r="N2181">
        <v>940</v>
      </c>
      <c r="O2181" t="s">
        <v>6576</v>
      </c>
      <c r="P2181" t="s">
        <v>6945</v>
      </c>
      <c r="Q2181" t="s">
        <v>6942</v>
      </c>
      <c r="R2181" t="s">
        <v>6946</v>
      </c>
      <c r="S2181" t="s">
        <v>6944</v>
      </c>
      <c r="T2181">
        <v>4097.5933321925213</v>
      </c>
      <c r="U2181">
        <v>600466.85509737406</v>
      </c>
    </row>
    <row r="2182" spans="1:21" hidden="1">
      <c r="A2182" t="s">
        <v>6573</v>
      </c>
      <c r="B2182" t="s">
        <v>6939</v>
      </c>
      <c r="C2182" t="s">
        <v>6947</v>
      </c>
      <c r="D2182">
        <v>2.4285839999999999</v>
      </c>
      <c r="E2182">
        <v>0.123057</v>
      </c>
      <c r="F2182">
        <v>30</v>
      </c>
      <c r="G2182">
        <v>2</v>
      </c>
      <c r="H2182">
        <v>34</v>
      </c>
      <c r="I2182">
        <v>14</v>
      </c>
      <c r="J2182">
        <v>24</v>
      </c>
      <c r="K2182">
        <v>0</v>
      </c>
      <c r="L2182">
        <v>104</v>
      </c>
      <c r="M2182">
        <v>938</v>
      </c>
      <c r="N2182">
        <v>938</v>
      </c>
      <c r="O2182" t="s">
        <v>6576</v>
      </c>
      <c r="P2182" t="s">
        <v>6948</v>
      </c>
      <c r="Q2182" t="s">
        <v>6942</v>
      </c>
      <c r="R2182" t="s">
        <v>6949</v>
      </c>
      <c r="S2182" t="s">
        <v>6947</v>
      </c>
      <c r="T2182">
        <v>2428.5842602165362</v>
      </c>
      <c r="U2182">
        <v>123057.444333469</v>
      </c>
    </row>
    <row r="2183" spans="1:21" hidden="1">
      <c r="A2183" t="s">
        <v>6573</v>
      </c>
      <c r="B2183" t="s">
        <v>6939</v>
      </c>
      <c r="C2183" t="s">
        <v>531</v>
      </c>
      <c r="D2183">
        <v>1.292062</v>
      </c>
      <c r="E2183">
        <v>9.486E-2</v>
      </c>
      <c r="F2183">
        <v>0</v>
      </c>
      <c r="G2183">
        <v>0</v>
      </c>
      <c r="H2183">
        <v>0</v>
      </c>
      <c r="I2183">
        <v>0</v>
      </c>
      <c r="J2183">
        <v>1</v>
      </c>
      <c r="K2183">
        <v>0</v>
      </c>
      <c r="L2183">
        <v>1</v>
      </c>
      <c r="M2183">
        <v>943</v>
      </c>
      <c r="N2183">
        <v>943</v>
      </c>
      <c r="O2183" t="s">
        <v>6576</v>
      </c>
      <c r="P2183" t="s">
        <v>6950</v>
      </c>
      <c r="Q2183" t="s">
        <v>6942</v>
      </c>
      <c r="R2183" t="s">
        <v>6697</v>
      </c>
      <c r="S2183" t="s">
        <v>6698</v>
      </c>
      <c r="T2183">
        <v>2543.1671476206411</v>
      </c>
      <c r="U2183">
        <v>94860.212333534029</v>
      </c>
    </row>
    <row r="2184" spans="1:21" hidden="1">
      <c r="A2184" t="s">
        <v>6573</v>
      </c>
      <c r="B2184" t="s">
        <v>6939</v>
      </c>
      <c r="C2184" t="s">
        <v>6951</v>
      </c>
      <c r="D2184">
        <v>21.422332000000001</v>
      </c>
      <c r="E2184">
        <v>8.8713929999999994</v>
      </c>
      <c r="F2184">
        <v>1395</v>
      </c>
      <c r="G2184">
        <v>967</v>
      </c>
      <c r="H2184">
        <v>3373</v>
      </c>
      <c r="I2184">
        <v>485</v>
      </c>
      <c r="J2184">
        <v>323</v>
      </c>
      <c r="K2184">
        <v>32</v>
      </c>
      <c r="L2184">
        <v>6575</v>
      </c>
      <c r="M2184">
        <v>942</v>
      </c>
      <c r="N2184">
        <v>942</v>
      </c>
      <c r="O2184" t="s">
        <v>6576</v>
      </c>
      <c r="P2184" t="s">
        <v>6952</v>
      </c>
      <c r="Q2184" t="s">
        <v>6942</v>
      </c>
      <c r="R2184" t="s">
        <v>6953</v>
      </c>
      <c r="S2184" t="s">
        <v>6951</v>
      </c>
      <c r="T2184">
        <v>21422.331815430389</v>
      </c>
      <c r="U2184">
        <v>8871393.3952618558</v>
      </c>
    </row>
    <row r="2185" spans="1:21" hidden="1">
      <c r="A2185" t="s">
        <v>6573</v>
      </c>
      <c r="B2185" t="s">
        <v>6939</v>
      </c>
      <c r="C2185" t="s">
        <v>6954</v>
      </c>
      <c r="D2185">
        <v>2.8811049999999998</v>
      </c>
      <c r="E2185">
        <v>0.24552499999999999</v>
      </c>
      <c r="F2185">
        <v>95</v>
      </c>
      <c r="G2185">
        <v>3</v>
      </c>
      <c r="H2185">
        <v>188</v>
      </c>
      <c r="I2185">
        <v>23</v>
      </c>
      <c r="J2185">
        <v>18</v>
      </c>
      <c r="K2185">
        <v>1</v>
      </c>
      <c r="L2185">
        <v>328</v>
      </c>
      <c r="M2185">
        <v>939</v>
      </c>
      <c r="N2185">
        <v>939</v>
      </c>
      <c r="O2185" t="s">
        <v>6576</v>
      </c>
      <c r="P2185" t="s">
        <v>6955</v>
      </c>
      <c r="Q2185" t="s">
        <v>6942</v>
      </c>
      <c r="R2185" t="s">
        <v>6956</v>
      </c>
      <c r="S2185" t="s">
        <v>6954</v>
      </c>
      <c r="T2185">
        <v>2881.1048535167438</v>
      </c>
      <c r="U2185">
        <v>245524.64603017611</v>
      </c>
    </row>
    <row r="2186" spans="1:21" hidden="1">
      <c r="A2186" t="s">
        <v>6573</v>
      </c>
      <c r="B2186" t="s">
        <v>6957</v>
      </c>
      <c r="C2186" t="s">
        <v>6958</v>
      </c>
      <c r="D2186">
        <v>12.216994</v>
      </c>
      <c r="E2186">
        <v>2.5894469999999998</v>
      </c>
      <c r="F2186">
        <v>550</v>
      </c>
      <c r="G2186">
        <v>144</v>
      </c>
      <c r="H2186">
        <v>948</v>
      </c>
      <c r="I2186">
        <v>478</v>
      </c>
      <c r="J2186">
        <v>280</v>
      </c>
      <c r="K2186">
        <v>15</v>
      </c>
      <c r="L2186">
        <v>2415</v>
      </c>
      <c r="M2186">
        <v>632</v>
      </c>
      <c r="N2186">
        <v>632</v>
      </c>
      <c r="O2186" t="s">
        <v>6576</v>
      </c>
      <c r="P2186" t="s">
        <v>6959</v>
      </c>
      <c r="Q2186" t="s">
        <v>6960</v>
      </c>
      <c r="R2186" t="s">
        <v>6961</v>
      </c>
      <c r="S2186" t="s">
        <v>6958</v>
      </c>
      <c r="T2186">
        <v>12216.99383763999</v>
      </c>
      <c r="U2186">
        <v>2589447.0268427329</v>
      </c>
    </row>
    <row r="2187" spans="1:21" hidden="1">
      <c r="A2187" t="s">
        <v>6573</v>
      </c>
      <c r="B2187" t="s">
        <v>6962</v>
      </c>
      <c r="C2187" t="s">
        <v>6963</v>
      </c>
      <c r="D2187">
        <v>3.5681210000000001</v>
      </c>
      <c r="E2187">
        <v>0.330708</v>
      </c>
      <c r="F2187">
        <v>58</v>
      </c>
      <c r="G2187">
        <v>38</v>
      </c>
      <c r="H2187">
        <v>50</v>
      </c>
      <c r="I2187">
        <v>160</v>
      </c>
      <c r="J2187">
        <v>59</v>
      </c>
      <c r="K2187">
        <v>25</v>
      </c>
      <c r="L2187">
        <v>390</v>
      </c>
      <c r="M2187">
        <v>640</v>
      </c>
      <c r="N2187">
        <v>640</v>
      </c>
      <c r="O2187" t="s">
        <v>6576</v>
      </c>
      <c r="P2187" t="s">
        <v>6964</v>
      </c>
      <c r="Q2187" t="s">
        <v>6965</v>
      </c>
      <c r="R2187" t="s">
        <v>6966</v>
      </c>
      <c r="S2187" t="s">
        <v>6963</v>
      </c>
      <c r="T2187">
        <v>3568.120753464204</v>
      </c>
      <c r="U2187">
        <v>330707.57410925347</v>
      </c>
    </row>
    <row r="2188" spans="1:21" hidden="1">
      <c r="A2188" t="s">
        <v>6573</v>
      </c>
      <c r="B2188" t="s">
        <v>6962</v>
      </c>
      <c r="C2188" t="s">
        <v>6967</v>
      </c>
      <c r="D2188">
        <v>1.8911899999999999</v>
      </c>
      <c r="E2188">
        <v>5.0627999999999999E-2</v>
      </c>
      <c r="F2188">
        <v>1</v>
      </c>
      <c r="G2188">
        <v>0</v>
      </c>
      <c r="H2188">
        <v>3</v>
      </c>
      <c r="I2188">
        <v>26</v>
      </c>
      <c r="J2188">
        <v>13</v>
      </c>
      <c r="K2188">
        <v>0</v>
      </c>
      <c r="L2188">
        <v>43</v>
      </c>
      <c r="M2188">
        <v>644</v>
      </c>
      <c r="N2188">
        <v>644</v>
      </c>
      <c r="O2188" t="s">
        <v>6576</v>
      </c>
      <c r="P2188" t="s">
        <v>6968</v>
      </c>
      <c r="Q2188" t="s">
        <v>6965</v>
      </c>
      <c r="R2188" t="s">
        <v>6969</v>
      </c>
      <c r="S2188" t="s">
        <v>6967</v>
      </c>
      <c r="T2188">
        <v>1891.1897044411901</v>
      </c>
      <c r="U2188">
        <v>50628.263973957182</v>
      </c>
    </row>
    <row r="2189" spans="1:21" hidden="1">
      <c r="A2189" t="s">
        <v>6573</v>
      </c>
      <c r="B2189" t="s">
        <v>6962</v>
      </c>
      <c r="C2189" s="346" t="s">
        <v>6970</v>
      </c>
      <c r="D2189">
        <v>6.8255109999999997</v>
      </c>
      <c r="E2189">
        <v>1.1006260000000001</v>
      </c>
      <c r="F2189">
        <v>191</v>
      </c>
      <c r="G2189">
        <v>98</v>
      </c>
      <c r="H2189">
        <v>365</v>
      </c>
      <c r="I2189">
        <v>183</v>
      </c>
      <c r="J2189">
        <v>63</v>
      </c>
      <c r="K2189">
        <v>2</v>
      </c>
      <c r="L2189">
        <v>902</v>
      </c>
      <c r="M2189">
        <v>642</v>
      </c>
      <c r="N2189">
        <v>642</v>
      </c>
      <c r="O2189" t="s">
        <v>6576</v>
      </c>
      <c r="P2189" t="s">
        <v>6971</v>
      </c>
      <c r="Q2189" t="s">
        <v>6965</v>
      </c>
      <c r="R2189" t="s">
        <v>6624</v>
      </c>
      <c r="S2189" t="s">
        <v>6621</v>
      </c>
      <c r="T2189">
        <v>7303.0516068737961</v>
      </c>
      <c r="U2189">
        <v>1100626.1105813079</v>
      </c>
    </row>
    <row r="2190" spans="1:21" hidden="1">
      <c r="A2190" t="s">
        <v>6573</v>
      </c>
      <c r="B2190" t="s">
        <v>6962</v>
      </c>
      <c r="C2190" t="s">
        <v>6972</v>
      </c>
      <c r="D2190">
        <v>19.354006999999999</v>
      </c>
      <c r="E2190">
        <v>2.2135340000000001</v>
      </c>
      <c r="F2190">
        <v>18</v>
      </c>
      <c r="G2190">
        <v>256</v>
      </c>
      <c r="H2190">
        <v>16</v>
      </c>
      <c r="I2190">
        <v>211</v>
      </c>
      <c r="J2190">
        <v>265</v>
      </c>
      <c r="K2190">
        <v>1</v>
      </c>
      <c r="L2190">
        <v>767</v>
      </c>
      <c r="M2190">
        <v>637</v>
      </c>
      <c r="N2190">
        <v>637</v>
      </c>
      <c r="O2190" t="s">
        <v>6576</v>
      </c>
      <c r="P2190" t="s">
        <v>6973</v>
      </c>
      <c r="Q2190" t="s">
        <v>6965</v>
      </c>
      <c r="R2190" t="s">
        <v>6974</v>
      </c>
      <c r="S2190" t="s">
        <v>6972</v>
      </c>
      <c r="T2190">
        <v>19354.006974269709</v>
      </c>
      <c r="U2190">
        <v>2213533.856510092</v>
      </c>
    </row>
    <row r="2191" spans="1:21" hidden="1">
      <c r="A2191" t="s">
        <v>6573</v>
      </c>
      <c r="B2191" t="s">
        <v>6962</v>
      </c>
      <c r="C2191" s="346" t="s">
        <v>6975</v>
      </c>
      <c r="D2191">
        <v>4.465274</v>
      </c>
      <c r="E2191">
        <v>0.37141999999999997</v>
      </c>
      <c r="F2191">
        <v>0</v>
      </c>
      <c r="G2191">
        <v>1</v>
      </c>
      <c r="H2191">
        <v>0</v>
      </c>
      <c r="I2191">
        <v>2</v>
      </c>
      <c r="J2191">
        <v>7</v>
      </c>
      <c r="K2191">
        <v>0</v>
      </c>
      <c r="L2191">
        <v>10</v>
      </c>
      <c r="M2191">
        <v>638</v>
      </c>
      <c r="N2191">
        <v>638</v>
      </c>
      <c r="O2191" t="s">
        <v>6576</v>
      </c>
      <c r="P2191" t="s">
        <v>6976</v>
      </c>
      <c r="Q2191" t="s">
        <v>6965</v>
      </c>
      <c r="R2191" t="s">
        <v>6790</v>
      </c>
      <c r="S2191" t="s">
        <v>6788</v>
      </c>
      <c r="T2191">
        <v>5699.3546542344729</v>
      </c>
      <c r="U2191">
        <v>371419.78911501181</v>
      </c>
    </row>
    <row r="2192" spans="1:21" hidden="1">
      <c r="A2192" t="s">
        <v>6573</v>
      </c>
      <c r="B2192" t="s">
        <v>6962</v>
      </c>
      <c r="C2192" t="s">
        <v>531</v>
      </c>
      <c r="D2192">
        <v>0.46577499999999999</v>
      </c>
      <c r="E2192">
        <v>1.2333E-2</v>
      </c>
      <c r="F2192">
        <v>0</v>
      </c>
      <c r="G2192">
        <v>2</v>
      </c>
      <c r="H2192">
        <v>0</v>
      </c>
      <c r="I2192">
        <v>0</v>
      </c>
      <c r="J2192">
        <v>0</v>
      </c>
      <c r="K2192">
        <v>0</v>
      </c>
      <c r="L2192">
        <v>2</v>
      </c>
      <c r="M2192">
        <v>641</v>
      </c>
      <c r="N2192">
        <v>641</v>
      </c>
      <c r="O2192" t="s">
        <v>6576</v>
      </c>
      <c r="P2192" t="s">
        <v>6977</v>
      </c>
      <c r="Q2192" t="s">
        <v>6965</v>
      </c>
      <c r="R2192" t="s">
        <v>6602</v>
      </c>
      <c r="S2192" t="s">
        <v>6599</v>
      </c>
      <c r="T2192">
        <v>720.66817005470898</v>
      </c>
      <c r="U2192">
        <v>12332.90099607003</v>
      </c>
    </row>
    <row r="2193" spans="1:21" hidden="1">
      <c r="A2193" t="s">
        <v>6573</v>
      </c>
      <c r="B2193" t="s">
        <v>6962</v>
      </c>
      <c r="C2193" s="344" t="s">
        <v>531</v>
      </c>
      <c r="D2193">
        <v>4.1466070000000004</v>
      </c>
      <c r="E2193">
        <v>0.28325699999999998</v>
      </c>
      <c r="M2193">
        <v>643</v>
      </c>
      <c r="N2193">
        <v>643</v>
      </c>
      <c r="O2193" t="s">
        <v>6576</v>
      </c>
      <c r="P2193" t="s">
        <v>6978</v>
      </c>
      <c r="Q2193" t="s">
        <v>6965</v>
      </c>
      <c r="R2193" t="s">
        <v>6979</v>
      </c>
      <c r="S2193" t="s">
        <v>6980</v>
      </c>
      <c r="T2193">
        <v>4146.6070045050501</v>
      </c>
      <c r="U2193">
        <v>283256.88464742771</v>
      </c>
    </row>
    <row r="2194" spans="1:21" hidden="1">
      <c r="A2194" t="s">
        <v>6573</v>
      </c>
      <c r="B2194" t="s">
        <v>6962</v>
      </c>
      <c r="C2194" t="s">
        <v>6644</v>
      </c>
      <c r="D2194">
        <v>21.840517999999999</v>
      </c>
      <c r="E2194">
        <v>11.40428</v>
      </c>
      <c r="F2194">
        <v>1556</v>
      </c>
      <c r="G2194">
        <v>4221</v>
      </c>
      <c r="H2194">
        <v>3263</v>
      </c>
      <c r="I2194">
        <v>2529</v>
      </c>
      <c r="J2194">
        <v>704</v>
      </c>
      <c r="K2194">
        <v>56</v>
      </c>
      <c r="L2194">
        <v>12329</v>
      </c>
      <c r="M2194">
        <v>639</v>
      </c>
      <c r="N2194">
        <v>639</v>
      </c>
      <c r="O2194" t="s">
        <v>6576</v>
      </c>
      <c r="P2194" t="s">
        <v>6981</v>
      </c>
      <c r="Q2194" t="s">
        <v>6965</v>
      </c>
      <c r="R2194" t="s">
        <v>6646</v>
      </c>
      <c r="S2194" t="s">
        <v>6644</v>
      </c>
      <c r="T2194">
        <v>23416.273163168062</v>
      </c>
      <c r="U2194">
        <v>11404279.577236731</v>
      </c>
    </row>
    <row r="2195" spans="1:21" hidden="1">
      <c r="A2195" t="s">
        <v>6982</v>
      </c>
      <c r="B2195" t="s">
        <v>6983</v>
      </c>
      <c r="C2195" t="s">
        <v>6984</v>
      </c>
      <c r="D2195">
        <v>2.093375</v>
      </c>
      <c r="E2195">
        <v>9.7294000000000005E-2</v>
      </c>
      <c r="F2195">
        <v>7</v>
      </c>
      <c r="G2195">
        <v>0</v>
      </c>
      <c r="H2195">
        <v>23</v>
      </c>
      <c r="I2195">
        <v>7</v>
      </c>
      <c r="J2195">
        <v>18</v>
      </c>
      <c r="K2195">
        <v>0</v>
      </c>
      <c r="L2195">
        <v>55</v>
      </c>
      <c r="M2195">
        <v>961</v>
      </c>
      <c r="N2195">
        <v>961</v>
      </c>
      <c r="O2195" t="s">
        <v>6985</v>
      </c>
      <c r="P2195" t="s">
        <v>6986</v>
      </c>
      <c r="Q2195" t="s">
        <v>6987</v>
      </c>
      <c r="R2195" t="s">
        <v>6988</v>
      </c>
      <c r="S2195" t="s">
        <v>6984</v>
      </c>
      <c r="T2195">
        <v>2093.3748882122532</v>
      </c>
      <c r="U2195">
        <v>97294.197896795871</v>
      </c>
    </row>
    <row r="2196" spans="1:21" hidden="1">
      <c r="A2196" t="s">
        <v>6982</v>
      </c>
      <c r="B2196" t="s">
        <v>6983</v>
      </c>
      <c r="C2196" t="s">
        <v>6989</v>
      </c>
      <c r="D2196">
        <v>3.839985</v>
      </c>
      <c r="E2196">
        <v>0.33427200000000001</v>
      </c>
      <c r="F2196">
        <v>32</v>
      </c>
      <c r="G2196">
        <v>2</v>
      </c>
      <c r="H2196">
        <v>36</v>
      </c>
      <c r="I2196">
        <v>44</v>
      </c>
      <c r="J2196">
        <v>72</v>
      </c>
      <c r="K2196">
        <v>0</v>
      </c>
      <c r="L2196">
        <v>186</v>
      </c>
      <c r="M2196">
        <v>959</v>
      </c>
      <c r="N2196">
        <v>959</v>
      </c>
      <c r="O2196" t="s">
        <v>6985</v>
      </c>
      <c r="P2196" t="s">
        <v>6990</v>
      </c>
      <c r="Q2196" t="s">
        <v>6987</v>
      </c>
      <c r="R2196" t="s">
        <v>6991</v>
      </c>
      <c r="S2196" t="s">
        <v>6989</v>
      </c>
      <c r="T2196">
        <v>3839.9846508755818</v>
      </c>
      <c r="U2196">
        <v>334272.33506547078</v>
      </c>
    </row>
    <row r="2197" spans="1:21" hidden="1">
      <c r="A2197" t="s">
        <v>6982</v>
      </c>
      <c r="B2197" t="s">
        <v>6983</v>
      </c>
      <c r="C2197" t="s">
        <v>6992</v>
      </c>
      <c r="D2197">
        <v>1.508737</v>
      </c>
      <c r="E2197">
        <v>6.8682999999999994E-2</v>
      </c>
      <c r="F2197">
        <v>1</v>
      </c>
      <c r="G2197">
        <v>0</v>
      </c>
      <c r="H2197">
        <v>0</v>
      </c>
      <c r="I2197">
        <v>6</v>
      </c>
      <c r="J2197">
        <v>22</v>
      </c>
      <c r="K2197">
        <v>0</v>
      </c>
      <c r="L2197">
        <v>29</v>
      </c>
      <c r="M2197">
        <v>964</v>
      </c>
      <c r="N2197">
        <v>964</v>
      </c>
      <c r="O2197" t="s">
        <v>6985</v>
      </c>
      <c r="P2197" t="s">
        <v>6993</v>
      </c>
      <c r="Q2197" t="s">
        <v>6987</v>
      </c>
      <c r="R2197" t="s">
        <v>6994</v>
      </c>
      <c r="S2197" t="s">
        <v>6992</v>
      </c>
      <c r="T2197">
        <v>1508.7365506974861</v>
      </c>
      <c r="U2197">
        <v>68682.887478123987</v>
      </c>
    </row>
    <row r="2198" spans="1:21" hidden="1">
      <c r="A2198" t="s">
        <v>6982</v>
      </c>
      <c r="B2198" t="s">
        <v>6983</v>
      </c>
      <c r="C2198" t="s">
        <v>6995</v>
      </c>
      <c r="D2198">
        <v>1.8118989999999999</v>
      </c>
      <c r="E2198">
        <v>9.2927999999999997E-2</v>
      </c>
      <c r="F2198">
        <v>6</v>
      </c>
      <c r="G2198">
        <v>0</v>
      </c>
      <c r="H2198">
        <v>6</v>
      </c>
      <c r="I2198">
        <v>21</v>
      </c>
      <c r="J2198">
        <v>21</v>
      </c>
      <c r="K2198">
        <v>0</v>
      </c>
      <c r="L2198">
        <v>54</v>
      </c>
      <c r="M2198">
        <v>963</v>
      </c>
      <c r="N2198">
        <v>963</v>
      </c>
      <c r="O2198" t="s">
        <v>6985</v>
      </c>
      <c r="P2198" t="s">
        <v>6996</v>
      </c>
      <c r="Q2198" t="s">
        <v>6987</v>
      </c>
      <c r="R2198" t="s">
        <v>6997</v>
      </c>
      <c r="S2198" t="s">
        <v>6995</v>
      </c>
      <c r="T2198">
        <v>1811.899381964646</v>
      </c>
      <c r="U2198">
        <v>92928.438922257905</v>
      </c>
    </row>
    <row r="2199" spans="1:21" hidden="1">
      <c r="A2199" t="s">
        <v>6982</v>
      </c>
      <c r="B2199" t="s">
        <v>6983</v>
      </c>
      <c r="C2199" s="344" t="s">
        <v>6998</v>
      </c>
      <c r="D2199">
        <v>7.2212129999999997</v>
      </c>
      <c r="E2199">
        <v>1.6579060000000001</v>
      </c>
      <c r="F2199">
        <v>218</v>
      </c>
      <c r="G2199">
        <v>18</v>
      </c>
      <c r="H2199">
        <v>280</v>
      </c>
      <c r="I2199">
        <v>222</v>
      </c>
      <c r="J2199">
        <v>258</v>
      </c>
      <c r="K2199">
        <v>0</v>
      </c>
      <c r="L2199">
        <v>996</v>
      </c>
      <c r="M2199">
        <v>951</v>
      </c>
      <c r="N2199">
        <v>951</v>
      </c>
      <c r="O2199" t="s">
        <v>6985</v>
      </c>
      <c r="P2199" t="s">
        <v>6999</v>
      </c>
      <c r="Q2199" t="s">
        <v>6987</v>
      </c>
      <c r="R2199" t="s">
        <v>7000</v>
      </c>
      <c r="S2199" t="s">
        <v>6998</v>
      </c>
      <c r="T2199">
        <v>7761.7750433821566</v>
      </c>
      <c r="U2199">
        <v>1657905.7914516451</v>
      </c>
    </row>
    <row r="2200" spans="1:21" hidden="1">
      <c r="A2200" t="s">
        <v>6982</v>
      </c>
      <c r="B2200" t="s">
        <v>6983</v>
      </c>
      <c r="C2200" t="s">
        <v>7001</v>
      </c>
      <c r="D2200">
        <v>3.1810830000000001</v>
      </c>
      <c r="E2200">
        <v>0.17815800000000001</v>
      </c>
      <c r="F2200">
        <v>15</v>
      </c>
      <c r="G2200">
        <v>0</v>
      </c>
      <c r="H2200">
        <v>28</v>
      </c>
      <c r="I2200">
        <v>39</v>
      </c>
      <c r="J2200">
        <v>57</v>
      </c>
      <c r="K2200">
        <v>0</v>
      </c>
      <c r="L2200">
        <v>139</v>
      </c>
      <c r="M2200">
        <v>960</v>
      </c>
      <c r="N2200">
        <v>960</v>
      </c>
      <c r="O2200" t="s">
        <v>6985</v>
      </c>
      <c r="P2200" t="s">
        <v>7002</v>
      </c>
      <c r="Q2200" t="s">
        <v>6987</v>
      </c>
      <c r="R2200" t="s">
        <v>7003</v>
      </c>
      <c r="S2200" t="s">
        <v>7001</v>
      </c>
      <c r="T2200">
        <v>3181.0832825887519</v>
      </c>
      <c r="U2200">
        <v>178157.5941280126</v>
      </c>
    </row>
    <row r="2201" spans="1:21" hidden="1">
      <c r="A2201" t="s">
        <v>6982</v>
      </c>
      <c r="B2201" t="s">
        <v>6983</v>
      </c>
      <c r="C2201" t="s">
        <v>7004</v>
      </c>
      <c r="D2201">
        <v>2.2646039999999998</v>
      </c>
      <c r="E2201">
        <v>0.22134499999999999</v>
      </c>
      <c r="F2201">
        <v>16</v>
      </c>
      <c r="G2201">
        <v>1</v>
      </c>
      <c r="H2201">
        <v>10</v>
      </c>
      <c r="I2201">
        <v>35</v>
      </c>
      <c r="J2201">
        <v>75</v>
      </c>
      <c r="K2201">
        <v>0</v>
      </c>
      <c r="L2201">
        <v>137</v>
      </c>
      <c r="M2201">
        <v>957</v>
      </c>
      <c r="N2201">
        <v>957</v>
      </c>
      <c r="O2201" t="s">
        <v>6985</v>
      </c>
      <c r="P2201" t="s">
        <v>7005</v>
      </c>
      <c r="Q2201" t="s">
        <v>6987</v>
      </c>
      <c r="R2201" t="s">
        <v>7006</v>
      </c>
      <c r="S2201" t="s">
        <v>7004</v>
      </c>
      <c r="T2201">
        <v>2264.6035042619819</v>
      </c>
      <c r="U2201">
        <v>221345.3902897106</v>
      </c>
    </row>
    <row r="2202" spans="1:21" hidden="1">
      <c r="A2202" t="s">
        <v>6982</v>
      </c>
      <c r="B2202" t="s">
        <v>6983</v>
      </c>
      <c r="C2202" s="344" t="s">
        <v>7007</v>
      </c>
      <c r="D2202">
        <v>3.2725909999999998</v>
      </c>
      <c r="E2202">
        <v>0.43618899999999999</v>
      </c>
      <c r="F2202">
        <v>38</v>
      </c>
      <c r="G2202">
        <v>22</v>
      </c>
      <c r="H2202">
        <v>40</v>
      </c>
      <c r="I2202">
        <v>110</v>
      </c>
      <c r="J2202">
        <v>140</v>
      </c>
      <c r="K2202">
        <v>0</v>
      </c>
      <c r="L2202">
        <v>350</v>
      </c>
      <c r="M2202">
        <v>950</v>
      </c>
      <c r="N2202">
        <v>950</v>
      </c>
      <c r="O2202" t="s">
        <v>6985</v>
      </c>
      <c r="P2202" t="s">
        <v>7008</v>
      </c>
      <c r="Q2202" t="s">
        <v>6987</v>
      </c>
      <c r="R2202" t="s">
        <v>7009</v>
      </c>
      <c r="S2202" t="s">
        <v>7007</v>
      </c>
      <c r="T2202">
        <v>3285.7746074487591</v>
      </c>
      <c r="U2202">
        <v>436188.76354775252</v>
      </c>
    </row>
    <row r="2203" spans="1:21" hidden="1">
      <c r="A2203" t="s">
        <v>6982</v>
      </c>
      <c r="B2203" t="s">
        <v>6983</v>
      </c>
      <c r="C2203" t="s">
        <v>7010</v>
      </c>
      <c r="D2203">
        <v>3.8149929999999999</v>
      </c>
      <c r="E2203">
        <v>0.38392799999999999</v>
      </c>
      <c r="F2203">
        <v>35</v>
      </c>
      <c r="G2203">
        <v>6</v>
      </c>
      <c r="H2203">
        <v>41</v>
      </c>
      <c r="I2203">
        <v>33</v>
      </c>
      <c r="J2203">
        <v>84</v>
      </c>
      <c r="K2203">
        <v>1</v>
      </c>
      <c r="L2203">
        <v>200</v>
      </c>
      <c r="M2203">
        <v>952</v>
      </c>
      <c r="N2203">
        <v>952</v>
      </c>
      <c r="O2203" t="s">
        <v>6985</v>
      </c>
      <c r="P2203" t="s">
        <v>7011</v>
      </c>
      <c r="Q2203" t="s">
        <v>6987</v>
      </c>
      <c r="R2203" t="s">
        <v>7012</v>
      </c>
      <c r="S2203" t="s">
        <v>7010</v>
      </c>
      <c r="T2203">
        <v>3814.9926249269301</v>
      </c>
      <c r="U2203">
        <v>383927.82978696172</v>
      </c>
    </row>
    <row r="2204" spans="1:21" hidden="1">
      <c r="A2204" t="s">
        <v>6982</v>
      </c>
      <c r="B2204" t="s">
        <v>6983</v>
      </c>
      <c r="C2204" t="s">
        <v>7013</v>
      </c>
      <c r="D2204">
        <v>3.2745449999999998</v>
      </c>
      <c r="E2204">
        <v>0.17505200000000001</v>
      </c>
      <c r="F2204">
        <v>6</v>
      </c>
      <c r="G2204">
        <v>2</v>
      </c>
      <c r="H2204">
        <v>10</v>
      </c>
      <c r="I2204">
        <v>27</v>
      </c>
      <c r="J2204">
        <v>42</v>
      </c>
      <c r="K2204">
        <v>0</v>
      </c>
      <c r="L2204">
        <v>87</v>
      </c>
      <c r="M2204">
        <v>956</v>
      </c>
      <c r="N2204">
        <v>956</v>
      </c>
      <c r="O2204" t="s">
        <v>6985</v>
      </c>
      <c r="P2204" t="s">
        <v>7014</v>
      </c>
      <c r="Q2204" t="s">
        <v>6987</v>
      </c>
      <c r="R2204" t="s">
        <v>7015</v>
      </c>
      <c r="S2204" t="s">
        <v>7013</v>
      </c>
      <c r="T2204">
        <v>3274.5448484445301</v>
      </c>
      <c r="U2204">
        <v>175051.79138127531</v>
      </c>
    </row>
    <row r="2205" spans="1:21" hidden="1">
      <c r="A2205" t="s">
        <v>6982</v>
      </c>
      <c r="B2205" t="s">
        <v>6983</v>
      </c>
      <c r="C2205" t="s">
        <v>7016</v>
      </c>
      <c r="D2205">
        <v>3.6431399999999998</v>
      </c>
      <c r="E2205">
        <v>0.16756799999999999</v>
      </c>
      <c r="F2205">
        <v>10</v>
      </c>
      <c r="G2205">
        <v>2</v>
      </c>
      <c r="H2205">
        <v>14</v>
      </c>
      <c r="I2205">
        <v>25</v>
      </c>
      <c r="J2205">
        <v>60</v>
      </c>
      <c r="K2205">
        <v>1</v>
      </c>
      <c r="L2205">
        <v>112</v>
      </c>
      <c r="M2205">
        <v>962</v>
      </c>
      <c r="N2205">
        <v>962</v>
      </c>
      <c r="O2205" t="s">
        <v>6985</v>
      </c>
      <c r="P2205" t="s">
        <v>7017</v>
      </c>
      <c r="Q2205" t="s">
        <v>6987</v>
      </c>
      <c r="R2205" t="s">
        <v>7018</v>
      </c>
      <c r="S2205" t="s">
        <v>7016</v>
      </c>
      <c r="T2205">
        <v>3643.1402864866182</v>
      </c>
      <c r="U2205">
        <v>167567.52766380651</v>
      </c>
    </row>
    <row r="2206" spans="1:21" hidden="1">
      <c r="A2206" t="s">
        <v>6982</v>
      </c>
      <c r="B2206" t="s">
        <v>6983</v>
      </c>
      <c r="C2206" t="s">
        <v>7019</v>
      </c>
      <c r="D2206">
        <v>2.862371</v>
      </c>
      <c r="E2206">
        <v>0.29568899999999998</v>
      </c>
      <c r="F2206">
        <v>26</v>
      </c>
      <c r="G2206">
        <v>0</v>
      </c>
      <c r="H2206">
        <v>37</v>
      </c>
      <c r="I2206">
        <v>53</v>
      </c>
      <c r="J2206">
        <v>90</v>
      </c>
      <c r="K2206">
        <v>0</v>
      </c>
      <c r="L2206">
        <v>206</v>
      </c>
      <c r="M2206">
        <v>958</v>
      </c>
      <c r="N2206">
        <v>958</v>
      </c>
      <c r="O2206" t="s">
        <v>6985</v>
      </c>
      <c r="P2206" t="s">
        <v>7020</v>
      </c>
      <c r="Q2206" t="s">
        <v>6987</v>
      </c>
      <c r="R2206" t="s">
        <v>7021</v>
      </c>
      <c r="S2206" t="s">
        <v>7019</v>
      </c>
      <c r="T2206">
        <v>2862.3710365022139</v>
      </c>
      <c r="U2206">
        <v>295688.71140917437</v>
      </c>
    </row>
    <row r="2207" spans="1:21" hidden="1">
      <c r="A2207" t="s">
        <v>6982</v>
      </c>
      <c r="B2207" t="s">
        <v>6983</v>
      </c>
      <c r="C2207" t="s">
        <v>7022</v>
      </c>
      <c r="D2207">
        <v>6.2115460000000002</v>
      </c>
      <c r="E2207">
        <v>0.95717600000000003</v>
      </c>
      <c r="F2207">
        <v>186</v>
      </c>
      <c r="G2207">
        <v>14</v>
      </c>
      <c r="H2207">
        <v>267</v>
      </c>
      <c r="I2207">
        <v>180</v>
      </c>
      <c r="J2207">
        <v>273</v>
      </c>
      <c r="K2207">
        <v>0</v>
      </c>
      <c r="L2207">
        <v>920</v>
      </c>
      <c r="M2207">
        <v>954</v>
      </c>
      <c r="N2207">
        <v>954</v>
      </c>
      <c r="O2207" t="s">
        <v>6985</v>
      </c>
      <c r="P2207" t="s">
        <v>7023</v>
      </c>
      <c r="Q2207" t="s">
        <v>6987</v>
      </c>
      <c r="R2207" t="s">
        <v>7024</v>
      </c>
      <c r="S2207" t="s">
        <v>7022</v>
      </c>
      <c r="T2207">
        <v>6211.5456447609849</v>
      </c>
      <c r="U2207">
        <v>957175.76248184626</v>
      </c>
    </row>
    <row r="2208" spans="1:21" hidden="1">
      <c r="A2208" t="s">
        <v>6982</v>
      </c>
      <c r="B2208" t="s">
        <v>6983</v>
      </c>
      <c r="C2208" t="s">
        <v>7025</v>
      </c>
      <c r="D2208">
        <v>2.000972</v>
      </c>
      <c r="E2208">
        <v>0.11847199999999999</v>
      </c>
      <c r="F2208">
        <v>6</v>
      </c>
      <c r="G2208">
        <v>0</v>
      </c>
      <c r="H2208">
        <v>4</v>
      </c>
      <c r="I2208">
        <v>11</v>
      </c>
      <c r="J2208">
        <v>40</v>
      </c>
      <c r="K2208">
        <v>0</v>
      </c>
      <c r="L2208">
        <v>61</v>
      </c>
      <c r="M2208">
        <v>953</v>
      </c>
      <c r="N2208">
        <v>953</v>
      </c>
      <c r="O2208" t="s">
        <v>6985</v>
      </c>
      <c r="P2208" t="s">
        <v>7026</v>
      </c>
      <c r="Q2208" t="s">
        <v>6987</v>
      </c>
      <c r="R2208" t="s">
        <v>7027</v>
      </c>
      <c r="S2208" t="s">
        <v>7025</v>
      </c>
      <c r="T2208">
        <v>2000.9720175973321</v>
      </c>
      <c r="U2208">
        <v>118472.231303099</v>
      </c>
    </row>
    <row r="2209" spans="1:21" hidden="1">
      <c r="A2209" t="s">
        <v>6982</v>
      </c>
      <c r="B2209" t="s">
        <v>6983</v>
      </c>
      <c r="C2209" t="s">
        <v>7028</v>
      </c>
      <c r="D2209">
        <v>5.455565</v>
      </c>
      <c r="E2209">
        <v>0.57407399999999997</v>
      </c>
      <c r="F2209">
        <v>39</v>
      </c>
      <c r="G2209">
        <v>8</v>
      </c>
      <c r="H2209">
        <v>53</v>
      </c>
      <c r="I2209">
        <v>89</v>
      </c>
      <c r="J2209">
        <v>143</v>
      </c>
      <c r="K2209">
        <v>0</v>
      </c>
      <c r="L2209">
        <v>332</v>
      </c>
      <c r="M2209">
        <v>955</v>
      </c>
      <c r="N2209">
        <v>955</v>
      </c>
      <c r="O2209" t="s">
        <v>6985</v>
      </c>
      <c r="P2209" t="s">
        <v>7029</v>
      </c>
      <c r="Q2209" t="s">
        <v>6987</v>
      </c>
      <c r="R2209" t="s">
        <v>7030</v>
      </c>
      <c r="S2209" t="s">
        <v>7028</v>
      </c>
      <c r="T2209">
        <v>5455.5645236257405</v>
      </c>
      <c r="U2209">
        <v>574073.7785095846</v>
      </c>
    </row>
    <row r="2210" spans="1:21" hidden="1">
      <c r="A2210" t="s">
        <v>6982</v>
      </c>
      <c r="B2210" t="s">
        <v>7031</v>
      </c>
      <c r="C2210" t="s">
        <v>7032</v>
      </c>
      <c r="D2210">
        <v>32.233617000000002</v>
      </c>
      <c r="E2210">
        <v>12.051557000000001</v>
      </c>
      <c r="F2210">
        <v>1299</v>
      </c>
      <c r="G2210">
        <v>844</v>
      </c>
      <c r="H2210">
        <v>2328</v>
      </c>
      <c r="I2210">
        <v>808</v>
      </c>
      <c r="J2210">
        <v>676</v>
      </c>
      <c r="K2210">
        <v>77</v>
      </c>
      <c r="L2210">
        <v>6032</v>
      </c>
      <c r="M2210">
        <v>967</v>
      </c>
      <c r="N2210">
        <v>967</v>
      </c>
      <c r="O2210" t="s">
        <v>6985</v>
      </c>
      <c r="P2210" t="s">
        <v>7033</v>
      </c>
      <c r="Q2210" t="s">
        <v>7034</v>
      </c>
      <c r="R2210" t="s">
        <v>7035</v>
      </c>
      <c r="S2210" t="s">
        <v>7032</v>
      </c>
      <c r="T2210">
        <v>32233.616990429411</v>
      </c>
      <c r="U2210">
        <v>12051556.75901085</v>
      </c>
    </row>
    <row r="2211" spans="1:21" hidden="1">
      <c r="A2211" t="s">
        <v>6982</v>
      </c>
      <c r="B2211" t="s">
        <v>7031</v>
      </c>
      <c r="C2211" t="s">
        <v>7036</v>
      </c>
      <c r="D2211">
        <v>2.5262560000000001</v>
      </c>
      <c r="E2211">
        <v>0.12194199999999999</v>
      </c>
      <c r="F2211">
        <v>17</v>
      </c>
      <c r="G2211">
        <v>2</v>
      </c>
      <c r="H2211">
        <v>15</v>
      </c>
      <c r="I2211">
        <v>28</v>
      </c>
      <c r="J2211">
        <v>44</v>
      </c>
      <c r="K2211">
        <v>0</v>
      </c>
      <c r="L2211">
        <v>106</v>
      </c>
      <c r="M2211">
        <v>968</v>
      </c>
      <c r="N2211">
        <v>968</v>
      </c>
      <c r="O2211" t="s">
        <v>6985</v>
      </c>
      <c r="P2211" t="s">
        <v>7037</v>
      </c>
      <c r="Q2211" t="s">
        <v>7034</v>
      </c>
      <c r="R2211" t="s">
        <v>7038</v>
      </c>
      <c r="S2211" t="s">
        <v>7036</v>
      </c>
      <c r="T2211">
        <v>2526.2560486063589</v>
      </c>
      <c r="U2211">
        <v>121942.13685610369</v>
      </c>
    </row>
    <row r="2212" spans="1:21" hidden="1">
      <c r="A2212" t="s">
        <v>6982</v>
      </c>
      <c r="B2212" t="s">
        <v>7031</v>
      </c>
      <c r="C2212" t="s">
        <v>7039</v>
      </c>
      <c r="D2212">
        <v>1.2739830000000001</v>
      </c>
      <c r="E2212">
        <v>5.2183E-2</v>
      </c>
      <c r="F2212">
        <v>6</v>
      </c>
      <c r="G2212">
        <v>1</v>
      </c>
      <c r="H2212">
        <v>2</v>
      </c>
      <c r="I2212">
        <v>14</v>
      </c>
      <c r="J2212">
        <v>10</v>
      </c>
      <c r="K2212">
        <v>0</v>
      </c>
      <c r="L2212">
        <v>33</v>
      </c>
      <c r="M2212">
        <v>973</v>
      </c>
      <c r="N2212">
        <v>973</v>
      </c>
      <c r="O2212" t="s">
        <v>6985</v>
      </c>
      <c r="P2212" t="s">
        <v>7040</v>
      </c>
      <c r="Q2212" t="s">
        <v>7034</v>
      </c>
      <c r="R2212" t="s">
        <v>7041</v>
      </c>
      <c r="S2212" t="s">
        <v>7039</v>
      </c>
      <c r="T2212">
        <v>1273.9827810502329</v>
      </c>
      <c r="U2212">
        <v>52182.815014883199</v>
      </c>
    </row>
    <row r="2213" spans="1:21" hidden="1">
      <c r="A2213" t="s">
        <v>6982</v>
      </c>
      <c r="B2213" t="s">
        <v>7031</v>
      </c>
      <c r="C2213" t="s">
        <v>7042</v>
      </c>
      <c r="D2213">
        <v>7.188129</v>
      </c>
      <c r="E2213">
        <v>0.597445</v>
      </c>
      <c r="F2213">
        <v>25</v>
      </c>
      <c r="G2213">
        <v>1</v>
      </c>
      <c r="H2213">
        <v>33</v>
      </c>
      <c r="I2213">
        <v>75</v>
      </c>
      <c r="J2213">
        <v>155</v>
      </c>
      <c r="K2213">
        <v>1</v>
      </c>
      <c r="L2213">
        <v>290</v>
      </c>
      <c r="M2213">
        <v>971</v>
      </c>
      <c r="N2213">
        <v>971</v>
      </c>
      <c r="O2213" t="s">
        <v>6985</v>
      </c>
      <c r="P2213" t="s">
        <v>7043</v>
      </c>
      <c r="Q2213" t="s">
        <v>7034</v>
      </c>
      <c r="R2213" t="s">
        <v>7044</v>
      </c>
      <c r="S2213" t="s">
        <v>7042</v>
      </c>
      <c r="T2213">
        <v>7188.1293552023681</v>
      </c>
      <c r="U2213">
        <v>597444.53790641739</v>
      </c>
    </row>
    <row r="2214" spans="1:21" hidden="1">
      <c r="A2214" t="s">
        <v>6982</v>
      </c>
      <c r="B2214" t="s">
        <v>7031</v>
      </c>
      <c r="C2214" t="s">
        <v>7045</v>
      </c>
      <c r="D2214">
        <v>3.2414360000000002</v>
      </c>
      <c r="E2214">
        <v>0.30352800000000002</v>
      </c>
      <c r="F2214">
        <v>35</v>
      </c>
      <c r="G2214">
        <v>1</v>
      </c>
      <c r="H2214">
        <v>54</v>
      </c>
      <c r="I2214">
        <v>75</v>
      </c>
      <c r="J2214">
        <v>104</v>
      </c>
      <c r="K2214">
        <v>0</v>
      </c>
      <c r="L2214">
        <v>269</v>
      </c>
      <c r="M2214">
        <v>969</v>
      </c>
      <c r="N2214">
        <v>969</v>
      </c>
      <c r="O2214" t="s">
        <v>6985</v>
      </c>
      <c r="P2214" t="s">
        <v>7046</v>
      </c>
      <c r="Q2214" t="s">
        <v>7034</v>
      </c>
      <c r="R2214" t="s">
        <v>7047</v>
      </c>
      <c r="S2214" t="s">
        <v>7045</v>
      </c>
      <c r="T2214">
        <v>3241.4359578937042</v>
      </c>
      <c r="U2214">
        <v>303527.86767066579</v>
      </c>
    </row>
    <row r="2215" spans="1:21" hidden="1">
      <c r="A2215" t="s">
        <v>6982</v>
      </c>
      <c r="B2215" t="s">
        <v>7031</v>
      </c>
      <c r="C2215" s="344" t="s">
        <v>531</v>
      </c>
      <c r="D2215">
        <v>2.674E-2</v>
      </c>
      <c r="E2215">
        <v>6.3999999999999997E-5</v>
      </c>
      <c r="M2215">
        <v>970</v>
      </c>
      <c r="N2215">
        <v>970</v>
      </c>
      <c r="O2215" t="s">
        <v>6985</v>
      </c>
      <c r="P2215" t="s">
        <v>7048</v>
      </c>
      <c r="Q2215" t="s">
        <v>7034</v>
      </c>
      <c r="R2215" t="s">
        <v>7009</v>
      </c>
      <c r="S2215" t="s">
        <v>7007</v>
      </c>
      <c r="T2215">
        <v>39.923633911514763</v>
      </c>
      <c r="U2215">
        <v>64.494435419313177</v>
      </c>
    </row>
    <row r="2216" spans="1:21" hidden="1">
      <c r="A2216" t="s">
        <v>6982</v>
      </c>
      <c r="B2216" t="s">
        <v>7031</v>
      </c>
      <c r="C2216" s="344" t="s">
        <v>531</v>
      </c>
      <c r="D2216">
        <v>0.59897299999999998</v>
      </c>
      <c r="E2216">
        <v>1.2769000000000001E-2</v>
      </c>
      <c r="M2216">
        <v>972</v>
      </c>
      <c r="N2216">
        <v>972</v>
      </c>
      <c r="O2216" t="s">
        <v>6985</v>
      </c>
      <c r="P2216" t="s">
        <v>7049</v>
      </c>
      <c r="Q2216" t="s">
        <v>7034</v>
      </c>
      <c r="R2216" t="s">
        <v>7000</v>
      </c>
      <c r="S2216" t="s">
        <v>6998</v>
      </c>
      <c r="T2216">
        <v>1139.535245437768</v>
      </c>
      <c r="U2216">
        <v>12768.657669340409</v>
      </c>
    </row>
    <row r="2217" spans="1:21" hidden="1">
      <c r="A2217" t="s">
        <v>6982</v>
      </c>
      <c r="B2217" t="s">
        <v>7031</v>
      </c>
      <c r="C2217" t="s">
        <v>7050</v>
      </c>
      <c r="D2217">
        <v>2.0715409999999999</v>
      </c>
      <c r="E2217">
        <v>0.164017</v>
      </c>
      <c r="F2217">
        <v>28</v>
      </c>
      <c r="G2217">
        <v>3</v>
      </c>
      <c r="H2217">
        <v>34</v>
      </c>
      <c r="I2217">
        <v>42</v>
      </c>
      <c r="J2217">
        <v>23</v>
      </c>
      <c r="K2217">
        <v>0</v>
      </c>
      <c r="L2217">
        <v>130</v>
      </c>
      <c r="M2217">
        <v>966</v>
      </c>
      <c r="N2217">
        <v>966</v>
      </c>
      <c r="O2217" t="s">
        <v>6985</v>
      </c>
      <c r="P2217" t="s">
        <v>7051</v>
      </c>
      <c r="Q2217" t="s">
        <v>7034</v>
      </c>
      <c r="R2217" t="s">
        <v>7052</v>
      </c>
      <c r="S2217" t="s">
        <v>7050</v>
      </c>
      <c r="T2217">
        <v>2071.541277180223</v>
      </c>
      <c r="U2217">
        <v>164016.98618157191</v>
      </c>
    </row>
    <row r="2218" spans="1:21" hidden="1">
      <c r="A2218" t="s">
        <v>6982</v>
      </c>
      <c r="B2218" t="s">
        <v>7031</v>
      </c>
      <c r="C2218" t="s">
        <v>7053</v>
      </c>
      <c r="D2218">
        <v>3.795169</v>
      </c>
      <c r="E2218">
        <v>0.37127700000000002</v>
      </c>
      <c r="F2218">
        <v>58</v>
      </c>
      <c r="G2218">
        <v>9</v>
      </c>
      <c r="H2218">
        <v>63</v>
      </c>
      <c r="I2218">
        <v>85</v>
      </c>
      <c r="J2218">
        <v>102</v>
      </c>
      <c r="K2218">
        <v>2</v>
      </c>
      <c r="L2218">
        <v>319</v>
      </c>
      <c r="M2218">
        <v>965</v>
      </c>
      <c r="N2218">
        <v>965</v>
      </c>
      <c r="O2218" t="s">
        <v>6985</v>
      </c>
      <c r="P2218" t="s">
        <v>7054</v>
      </c>
      <c r="Q2218" t="s">
        <v>7034</v>
      </c>
      <c r="R2218" t="s">
        <v>7055</v>
      </c>
      <c r="S2218" t="s">
        <v>7053</v>
      </c>
      <c r="T2218">
        <v>3795.1690861364032</v>
      </c>
      <c r="U2218">
        <v>371276.76018006809</v>
      </c>
    </row>
    <row r="2219" spans="1:21" hidden="1">
      <c r="A2219" t="s">
        <v>6982</v>
      </c>
      <c r="B2219" t="s">
        <v>7056</v>
      </c>
      <c r="C2219" t="s">
        <v>7057</v>
      </c>
      <c r="D2219">
        <v>6.9297219999999999</v>
      </c>
      <c r="E2219">
        <v>0.79310800000000004</v>
      </c>
      <c r="F2219">
        <v>38</v>
      </c>
      <c r="G2219">
        <v>6</v>
      </c>
      <c r="H2219">
        <v>59</v>
      </c>
      <c r="I2219">
        <v>139</v>
      </c>
      <c r="J2219">
        <v>192</v>
      </c>
      <c r="K2219">
        <v>0</v>
      </c>
      <c r="L2219">
        <v>434</v>
      </c>
      <c r="M2219">
        <v>995</v>
      </c>
      <c r="N2219">
        <v>995</v>
      </c>
      <c r="O2219" t="s">
        <v>6985</v>
      </c>
      <c r="P2219" t="s">
        <v>7058</v>
      </c>
      <c r="Q2219" t="s">
        <v>7059</v>
      </c>
      <c r="R2219" t="s">
        <v>7060</v>
      </c>
      <c r="S2219" t="s">
        <v>7057</v>
      </c>
      <c r="T2219">
        <v>6929.7215237752443</v>
      </c>
      <c r="U2219">
        <v>793107.99392870523</v>
      </c>
    </row>
    <row r="2220" spans="1:21" hidden="1">
      <c r="A2220" t="s">
        <v>6982</v>
      </c>
      <c r="B2220" t="s">
        <v>7056</v>
      </c>
      <c r="C2220" t="s">
        <v>7061</v>
      </c>
      <c r="D2220">
        <v>3.7773970000000001</v>
      </c>
      <c r="E2220">
        <v>0.25913999999999998</v>
      </c>
      <c r="F2220">
        <v>12</v>
      </c>
      <c r="G2220">
        <v>2</v>
      </c>
      <c r="H2220">
        <v>13</v>
      </c>
      <c r="I2220">
        <v>37</v>
      </c>
      <c r="J2220">
        <v>73</v>
      </c>
      <c r="K2220">
        <v>0</v>
      </c>
      <c r="L2220">
        <v>137</v>
      </c>
      <c r="M2220">
        <v>989</v>
      </c>
      <c r="N2220">
        <v>989</v>
      </c>
      <c r="O2220" t="s">
        <v>6985</v>
      </c>
      <c r="P2220" t="s">
        <v>7062</v>
      </c>
      <c r="Q2220" t="s">
        <v>7059</v>
      </c>
      <c r="R2220" t="s">
        <v>7063</v>
      </c>
      <c r="S2220" t="s">
        <v>7061</v>
      </c>
      <c r="T2220">
        <v>3777.3972910638981</v>
      </c>
      <c r="U2220">
        <v>259140.23145282059</v>
      </c>
    </row>
    <row r="2221" spans="1:21" hidden="1">
      <c r="A2221" t="s">
        <v>6982</v>
      </c>
      <c r="B2221" t="s">
        <v>7056</v>
      </c>
      <c r="C2221" t="s">
        <v>7064</v>
      </c>
      <c r="D2221">
        <v>5.2975450000000004</v>
      </c>
      <c r="E2221">
        <v>0.47107900000000003</v>
      </c>
      <c r="F2221">
        <v>8</v>
      </c>
      <c r="G2221">
        <v>0</v>
      </c>
      <c r="H2221">
        <v>8</v>
      </c>
      <c r="I2221">
        <v>38</v>
      </c>
      <c r="J2221">
        <v>149</v>
      </c>
      <c r="K2221">
        <v>0</v>
      </c>
      <c r="L2221">
        <v>203</v>
      </c>
      <c r="M2221">
        <v>997</v>
      </c>
      <c r="N2221">
        <v>997</v>
      </c>
      <c r="O2221" t="s">
        <v>6985</v>
      </c>
      <c r="P2221" t="s">
        <v>7065</v>
      </c>
      <c r="Q2221" t="s">
        <v>7059</v>
      </c>
      <c r="R2221" t="s">
        <v>7066</v>
      </c>
      <c r="S2221" t="s">
        <v>7064</v>
      </c>
      <c r="T2221">
        <v>5297.5452808874634</v>
      </c>
      <c r="U2221">
        <v>471078.98279863998</v>
      </c>
    </row>
    <row r="2222" spans="1:21" hidden="1">
      <c r="A2222" t="s">
        <v>6982</v>
      </c>
      <c r="B2222" t="s">
        <v>7056</v>
      </c>
      <c r="C2222" t="s">
        <v>7067</v>
      </c>
      <c r="D2222">
        <v>1.920523</v>
      </c>
      <c r="E2222">
        <v>0.103702</v>
      </c>
      <c r="F2222">
        <v>2</v>
      </c>
      <c r="G2222">
        <v>0</v>
      </c>
      <c r="H2222">
        <v>4</v>
      </c>
      <c r="I2222">
        <v>10</v>
      </c>
      <c r="J2222">
        <v>76</v>
      </c>
      <c r="K2222">
        <v>0</v>
      </c>
      <c r="L2222">
        <v>92</v>
      </c>
      <c r="M2222">
        <v>987</v>
      </c>
      <c r="N2222">
        <v>987</v>
      </c>
      <c r="O2222" t="s">
        <v>6985</v>
      </c>
      <c r="P2222" t="s">
        <v>7068</v>
      </c>
      <c r="Q2222" t="s">
        <v>7059</v>
      </c>
      <c r="R2222" t="s">
        <v>7069</v>
      </c>
      <c r="S2222" t="s">
        <v>7067</v>
      </c>
      <c r="T2222">
        <v>1920.5229261266791</v>
      </c>
      <c r="U2222">
        <v>103701.86159291551</v>
      </c>
    </row>
    <row r="2223" spans="1:21" hidden="1">
      <c r="A2223" t="s">
        <v>6982</v>
      </c>
      <c r="B2223" t="s">
        <v>7056</v>
      </c>
      <c r="C2223" t="s">
        <v>7070</v>
      </c>
      <c r="D2223">
        <v>24.839414000000001</v>
      </c>
      <c r="E2223">
        <v>4.6269010000000002</v>
      </c>
      <c r="F2223">
        <v>500</v>
      </c>
      <c r="G2223">
        <v>129</v>
      </c>
      <c r="H2223">
        <v>877</v>
      </c>
      <c r="I2223">
        <v>874</v>
      </c>
      <c r="J2223">
        <v>838</v>
      </c>
      <c r="K2223">
        <v>2</v>
      </c>
      <c r="L2223">
        <v>3220</v>
      </c>
      <c r="M2223">
        <v>992</v>
      </c>
      <c r="N2223">
        <v>992</v>
      </c>
      <c r="O2223" t="s">
        <v>6985</v>
      </c>
      <c r="P2223" t="s">
        <v>7071</v>
      </c>
      <c r="Q2223" t="s">
        <v>7059</v>
      </c>
      <c r="R2223" t="s">
        <v>7072</v>
      </c>
      <c r="S2223" t="s">
        <v>7070</v>
      </c>
      <c r="T2223">
        <v>24839.413925843932</v>
      </c>
      <c r="U2223">
        <v>4626900.7521790424</v>
      </c>
    </row>
    <row r="2224" spans="1:21" hidden="1">
      <c r="A2224" t="s">
        <v>6982</v>
      </c>
      <c r="B2224" t="s">
        <v>7056</v>
      </c>
      <c r="C2224" t="s">
        <v>7073</v>
      </c>
      <c r="D2224">
        <v>2.4206810000000001</v>
      </c>
      <c r="E2224">
        <v>0.15420500000000001</v>
      </c>
      <c r="F2224">
        <v>2</v>
      </c>
      <c r="G2224">
        <v>1</v>
      </c>
      <c r="H2224">
        <v>1</v>
      </c>
      <c r="I2224">
        <v>9</v>
      </c>
      <c r="J2224">
        <v>34</v>
      </c>
      <c r="K2224">
        <v>0</v>
      </c>
      <c r="L2224">
        <v>47</v>
      </c>
      <c r="M2224">
        <v>996</v>
      </c>
      <c r="N2224">
        <v>996</v>
      </c>
      <c r="O2224" t="s">
        <v>6985</v>
      </c>
      <c r="P2224" t="s">
        <v>7074</v>
      </c>
      <c r="Q2224" t="s">
        <v>7059</v>
      </c>
      <c r="R2224" t="s">
        <v>7075</v>
      </c>
      <c r="S2224" t="s">
        <v>7073</v>
      </c>
      <c r="T2224">
        <v>2420.6813981093592</v>
      </c>
      <c r="U2224">
        <v>154205.26595927359</v>
      </c>
    </row>
    <row r="2225" spans="1:21" hidden="1">
      <c r="A2225" t="s">
        <v>6982</v>
      </c>
      <c r="B2225" t="s">
        <v>7056</v>
      </c>
      <c r="C2225" t="s">
        <v>7076</v>
      </c>
      <c r="D2225">
        <v>7.898307</v>
      </c>
      <c r="E2225">
        <v>1.1657789999999999</v>
      </c>
      <c r="F2225">
        <v>108</v>
      </c>
      <c r="G2225">
        <v>93</v>
      </c>
      <c r="H2225">
        <v>139</v>
      </c>
      <c r="I2225">
        <v>122</v>
      </c>
      <c r="J2225">
        <v>282</v>
      </c>
      <c r="K2225">
        <v>0</v>
      </c>
      <c r="L2225">
        <v>744</v>
      </c>
      <c r="M2225">
        <v>985</v>
      </c>
      <c r="N2225">
        <v>985</v>
      </c>
      <c r="O2225" t="s">
        <v>6985</v>
      </c>
      <c r="P2225" t="s">
        <v>7077</v>
      </c>
      <c r="Q2225" t="s">
        <v>7059</v>
      </c>
      <c r="R2225" t="s">
        <v>7078</v>
      </c>
      <c r="S2225" t="s">
        <v>7076</v>
      </c>
      <c r="T2225">
        <v>7898.3074798983871</v>
      </c>
      <c r="U2225">
        <v>1165778.634823377</v>
      </c>
    </row>
    <row r="2226" spans="1:21" hidden="1">
      <c r="A2226" t="s">
        <v>6982</v>
      </c>
      <c r="B2226" t="s">
        <v>7056</v>
      </c>
      <c r="C2226" t="s">
        <v>7079</v>
      </c>
      <c r="D2226">
        <v>2.7352189999999998</v>
      </c>
      <c r="E2226">
        <v>0.154895</v>
      </c>
      <c r="F2226">
        <v>8</v>
      </c>
      <c r="G2226">
        <v>1</v>
      </c>
      <c r="H2226">
        <v>9</v>
      </c>
      <c r="I2226">
        <v>17</v>
      </c>
      <c r="J2226">
        <v>39</v>
      </c>
      <c r="K2226">
        <v>0</v>
      </c>
      <c r="L2226">
        <v>74</v>
      </c>
      <c r="M2226">
        <v>988</v>
      </c>
      <c r="N2226">
        <v>988</v>
      </c>
      <c r="O2226" t="s">
        <v>6985</v>
      </c>
      <c r="P2226" t="s">
        <v>7080</v>
      </c>
      <c r="Q2226" t="s">
        <v>7059</v>
      </c>
      <c r="R2226" t="s">
        <v>7081</v>
      </c>
      <c r="S2226" t="s">
        <v>7079</v>
      </c>
      <c r="T2226">
        <v>2735.219417260771</v>
      </c>
      <c r="U2226">
        <v>154894.54587277121</v>
      </c>
    </row>
    <row r="2227" spans="1:21" hidden="1">
      <c r="A2227" t="s">
        <v>6982</v>
      </c>
      <c r="B2227" t="s">
        <v>7056</v>
      </c>
      <c r="C2227" t="s">
        <v>7082</v>
      </c>
      <c r="D2227">
        <v>3.2824659999999999</v>
      </c>
      <c r="E2227">
        <v>0.29382599999999998</v>
      </c>
      <c r="F2227">
        <v>30</v>
      </c>
      <c r="G2227">
        <v>8</v>
      </c>
      <c r="H2227">
        <v>40</v>
      </c>
      <c r="I2227">
        <v>54</v>
      </c>
      <c r="J2227">
        <v>91</v>
      </c>
      <c r="K2227">
        <v>1</v>
      </c>
      <c r="L2227">
        <v>224</v>
      </c>
      <c r="M2227">
        <v>993</v>
      </c>
      <c r="N2227">
        <v>993</v>
      </c>
      <c r="O2227" t="s">
        <v>6985</v>
      </c>
      <c r="P2227" t="s">
        <v>7083</v>
      </c>
      <c r="Q2227" t="s">
        <v>7059</v>
      </c>
      <c r="R2227" t="s">
        <v>7084</v>
      </c>
      <c r="S2227" t="s">
        <v>7082</v>
      </c>
      <c r="T2227">
        <v>3282.465663899472</v>
      </c>
      <c r="U2227">
        <v>293826.28410005552</v>
      </c>
    </row>
    <row r="2228" spans="1:21" hidden="1">
      <c r="A2228" t="s">
        <v>6982</v>
      </c>
      <c r="B2228" t="s">
        <v>7056</v>
      </c>
      <c r="C2228" t="s">
        <v>7085</v>
      </c>
      <c r="D2228">
        <v>1.630822</v>
      </c>
      <c r="E2228">
        <v>7.2245000000000004E-2</v>
      </c>
      <c r="F2228">
        <v>2</v>
      </c>
      <c r="G2228">
        <v>0</v>
      </c>
      <c r="H2228">
        <v>2</v>
      </c>
      <c r="I2228">
        <v>5</v>
      </c>
      <c r="J2228">
        <v>24</v>
      </c>
      <c r="K2228">
        <v>0</v>
      </c>
      <c r="L2228">
        <v>33</v>
      </c>
      <c r="M2228">
        <v>984</v>
      </c>
      <c r="N2228">
        <v>984</v>
      </c>
      <c r="O2228" t="s">
        <v>6985</v>
      </c>
      <c r="P2228" t="s">
        <v>7086</v>
      </c>
      <c r="Q2228" t="s">
        <v>7059</v>
      </c>
      <c r="R2228" t="s">
        <v>7087</v>
      </c>
      <c r="S2228" t="s">
        <v>7085</v>
      </c>
      <c r="T2228">
        <v>1630.8220972591889</v>
      </c>
      <c r="U2228">
        <v>72244.740398269394</v>
      </c>
    </row>
    <row r="2229" spans="1:21" hidden="1">
      <c r="A2229" t="s">
        <v>6982</v>
      </c>
      <c r="B2229" t="s">
        <v>7056</v>
      </c>
      <c r="C2229" t="s">
        <v>7088</v>
      </c>
      <c r="D2229">
        <v>1.1440699999999999</v>
      </c>
      <c r="E2229">
        <v>4.7696000000000002E-2</v>
      </c>
      <c r="F2229">
        <v>1</v>
      </c>
      <c r="G2229">
        <v>0</v>
      </c>
      <c r="H2229">
        <v>0</v>
      </c>
      <c r="I2229">
        <v>3</v>
      </c>
      <c r="J2229">
        <v>14</v>
      </c>
      <c r="K2229">
        <v>0</v>
      </c>
      <c r="L2229">
        <v>18</v>
      </c>
      <c r="M2229">
        <v>986</v>
      </c>
      <c r="N2229">
        <v>986</v>
      </c>
      <c r="O2229" t="s">
        <v>6985</v>
      </c>
      <c r="P2229" t="s">
        <v>7089</v>
      </c>
      <c r="Q2229" t="s">
        <v>7059</v>
      </c>
      <c r="R2229" t="s">
        <v>7090</v>
      </c>
      <c r="S2229" t="s">
        <v>7088</v>
      </c>
      <c r="T2229">
        <v>1144.0698132055179</v>
      </c>
      <c r="U2229">
        <v>47696.31336553624</v>
      </c>
    </row>
    <row r="2230" spans="1:21" hidden="1">
      <c r="A2230" t="s">
        <v>6982</v>
      </c>
      <c r="B2230" t="s">
        <v>7056</v>
      </c>
      <c r="C2230" t="s">
        <v>7091</v>
      </c>
      <c r="D2230">
        <v>1.286144</v>
      </c>
      <c r="E2230">
        <v>6.7593E-2</v>
      </c>
      <c r="F2230">
        <v>6</v>
      </c>
      <c r="G2230">
        <v>0</v>
      </c>
      <c r="H2230">
        <v>6</v>
      </c>
      <c r="I2230">
        <v>13</v>
      </c>
      <c r="J2230">
        <v>28</v>
      </c>
      <c r="K2230">
        <v>0</v>
      </c>
      <c r="L2230">
        <v>53</v>
      </c>
      <c r="M2230">
        <v>991</v>
      </c>
      <c r="N2230">
        <v>991</v>
      </c>
      <c r="O2230" t="s">
        <v>6985</v>
      </c>
      <c r="P2230" t="s">
        <v>7092</v>
      </c>
      <c r="Q2230" t="s">
        <v>7059</v>
      </c>
      <c r="R2230" t="s">
        <v>7093</v>
      </c>
      <c r="S2230" t="s">
        <v>7091</v>
      </c>
      <c r="T2230">
        <v>1286.1442829675229</v>
      </c>
      <c r="U2230">
        <v>67592.744802589397</v>
      </c>
    </row>
    <row r="2231" spans="1:21" hidden="1">
      <c r="A2231" t="s">
        <v>6982</v>
      </c>
      <c r="B2231" t="s">
        <v>7056</v>
      </c>
      <c r="C2231" s="344" t="s">
        <v>531</v>
      </c>
      <c r="D2231">
        <v>2.6438429999999999</v>
      </c>
      <c r="E2231">
        <v>0.36206899999999997</v>
      </c>
      <c r="M2231">
        <v>994</v>
      </c>
      <c r="N2231">
        <v>994</v>
      </c>
      <c r="O2231" t="s">
        <v>6985</v>
      </c>
      <c r="P2231" t="s">
        <v>7094</v>
      </c>
      <c r="Q2231" t="s">
        <v>7059</v>
      </c>
      <c r="R2231" t="s">
        <v>7095</v>
      </c>
      <c r="S2231" t="s">
        <v>7096</v>
      </c>
      <c r="T2231">
        <v>2643.8428132229651</v>
      </c>
      <c r="U2231">
        <v>362069.1593163021</v>
      </c>
    </row>
    <row r="2232" spans="1:21" hidden="1">
      <c r="A2232" t="s">
        <v>6982</v>
      </c>
      <c r="B2232" t="s">
        <v>7056</v>
      </c>
      <c r="C2232" t="s">
        <v>7097</v>
      </c>
      <c r="D2232">
        <v>6.2755960000000002</v>
      </c>
      <c r="E2232">
        <v>0.715256</v>
      </c>
      <c r="F2232">
        <v>32</v>
      </c>
      <c r="G2232">
        <v>3</v>
      </c>
      <c r="H2232">
        <v>28</v>
      </c>
      <c r="I2232">
        <v>98</v>
      </c>
      <c r="J2232">
        <v>157</v>
      </c>
      <c r="K2232">
        <v>0</v>
      </c>
      <c r="L2232">
        <v>318</v>
      </c>
      <c r="M2232">
        <v>990</v>
      </c>
      <c r="N2232">
        <v>990</v>
      </c>
      <c r="O2232" t="s">
        <v>6985</v>
      </c>
      <c r="P2232" t="s">
        <v>7098</v>
      </c>
      <c r="Q2232" t="s">
        <v>7059</v>
      </c>
      <c r="R2232" t="s">
        <v>7099</v>
      </c>
      <c r="S2232" t="s">
        <v>7097</v>
      </c>
      <c r="T2232">
        <v>6275.5964159754976</v>
      </c>
      <c r="U2232">
        <v>715255.63931472832</v>
      </c>
    </row>
    <row r="2233" spans="1:21" hidden="1">
      <c r="A2233" t="s">
        <v>6982</v>
      </c>
      <c r="B2233" t="s">
        <v>7056</v>
      </c>
      <c r="C2233" t="s">
        <v>7100</v>
      </c>
      <c r="D2233">
        <v>2.129184</v>
      </c>
      <c r="E2233">
        <v>0.17252799999999999</v>
      </c>
      <c r="F2233">
        <v>7</v>
      </c>
      <c r="G2233">
        <v>0</v>
      </c>
      <c r="H2233">
        <v>7</v>
      </c>
      <c r="I2233">
        <v>14</v>
      </c>
      <c r="J2233">
        <v>27</v>
      </c>
      <c r="K2233">
        <v>0</v>
      </c>
      <c r="L2233">
        <v>55</v>
      </c>
      <c r="M2233">
        <v>998</v>
      </c>
      <c r="N2233">
        <v>998</v>
      </c>
      <c r="O2233" t="s">
        <v>6985</v>
      </c>
      <c r="P2233" t="s">
        <v>7101</v>
      </c>
      <c r="Q2233" t="s">
        <v>7059</v>
      </c>
      <c r="R2233" t="s">
        <v>7102</v>
      </c>
      <c r="S2233" t="s">
        <v>7100</v>
      </c>
      <c r="T2233">
        <v>2129.1839280887461</v>
      </c>
      <c r="U2233">
        <v>172527.88981725741</v>
      </c>
    </row>
    <row r="2234" spans="1:21" hidden="1">
      <c r="A2234" t="s">
        <v>6982</v>
      </c>
      <c r="B2234" t="s">
        <v>7103</v>
      </c>
      <c r="C2234" t="s">
        <v>7104</v>
      </c>
      <c r="D2234">
        <v>18.879522000000001</v>
      </c>
      <c r="E2234">
        <v>3.2458589999999998</v>
      </c>
      <c r="F2234">
        <v>302</v>
      </c>
      <c r="G2234">
        <v>132</v>
      </c>
      <c r="H2234">
        <v>483</v>
      </c>
      <c r="I2234">
        <v>510</v>
      </c>
      <c r="J2234">
        <v>477</v>
      </c>
      <c r="K2234">
        <v>2</v>
      </c>
      <c r="L2234">
        <v>1906</v>
      </c>
      <c r="M2234">
        <v>1000</v>
      </c>
      <c r="N2234">
        <v>1000</v>
      </c>
      <c r="O2234" t="s">
        <v>6985</v>
      </c>
      <c r="P2234" t="s">
        <v>7105</v>
      </c>
      <c r="Q2234" t="s">
        <v>7106</v>
      </c>
      <c r="R2234" t="s">
        <v>7107</v>
      </c>
      <c r="S2234" t="s">
        <v>7104</v>
      </c>
      <c r="T2234">
        <v>18879.52234401241</v>
      </c>
      <c r="U2234">
        <v>3245858.8281349479</v>
      </c>
    </row>
    <row r="2235" spans="1:21" hidden="1">
      <c r="A2235" t="s">
        <v>6982</v>
      </c>
      <c r="B2235" t="s">
        <v>7103</v>
      </c>
      <c r="C2235" t="s">
        <v>7108</v>
      </c>
      <c r="D2235">
        <v>1.7323839999999999</v>
      </c>
      <c r="E2235">
        <v>8.8568999999999995E-2</v>
      </c>
      <c r="F2235">
        <v>9</v>
      </c>
      <c r="G2235">
        <v>2</v>
      </c>
      <c r="H2235">
        <v>10</v>
      </c>
      <c r="I2235">
        <v>34</v>
      </c>
      <c r="J2235">
        <v>34</v>
      </c>
      <c r="K2235">
        <v>0</v>
      </c>
      <c r="L2235">
        <v>89</v>
      </c>
      <c r="M2235">
        <v>1001</v>
      </c>
      <c r="N2235">
        <v>1001</v>
      </c>
      <c r="O2235" t="s">
        <v>6985</v>
      </c>
      <c r="P2235" t="s">
        <v>7109</v>
      </c>
      <c r="Q2235" t="s">
        <v>7106</v>
      </c>
      <c r="R2235" t="s">
        <v>7110</v>
      </c>
      <c r="S2235" t="s">
        <v>7108</v>
      </c>
      <c r="T2235">
        <v>1732.383629483387</v>
      </c>
      <c r="U2235">
        <v>88569.240610620764</v>
      </c>
    </row>
    <row r="2236" spans="1:21" hidden="1">
      <c r="A2236" t="s">
        <v>6982</v>
      </c>
      <c r="B2236" t="s">
        <v>7103</v>
      </c>
      <c r="C2236" t="s">
        <v>7111</v>
      </c>
      <c r="D2236">
        <v>6.3639619999999999</v>
      </c>
      <c r="E2236">
        <v>0.80230199999999996</v>
      </c>
      <c r="F2236">
        <v>105</v>
      </c>
      <c r="G2236">
        <v>31</v>
      </c>
      <c r="H2236">
        <v>130</v>
      </c>
      <c r="I2236">
        <v>200</v>
      </c>
      <c r="J2236">
        <v>198</v>
      </c>
      <c r="K2236">
        <v>2</v>
      </c>
      <c r="L2236">
        <v>666</v>
      </c>
      <c r="M2236">
        <v>999</v>
      </c>
      <c r="N2236">
        <v>999</v>
      </c>
      <c r="O2236" t="s">
        <v>6985</v>
      </c>
      <c r="P2236" t="s">
        <v>7112</v>
      </c>
      <c r="Q2236" t="s">
        <v>7106</v>
      </c>
      <c r="R2236" t="s">
        <v>7113</v>
      </c>
      <c r="S2236" t="s">
        <v>7111</v>
      </c>
      <c r="T2236">
        <v>6363.9619696481441</v>
      </c>
      <c r="U2236">
        <v>802302.40894228069</v>
      </c>
    </row>
    <row r="2237" spans="1:21" hidden="1">
      <c r="A2237" t="s">
        <v>6982</v>
      </c>
      <c r="B2237" t="s">
        <v>7114</v>
      </c>
      <c r="C2237" t="s">
        <v>7115</v>
      </c>
      <c r="D2237">
        <v>7.6677569999999999</v>
      </c>
      <c r="E2237">
        <v>1.2476370000000001</v>
      </c>
      <c r="F2237">
        <v>271</v>
      </c>
      <c r="G2237">
        <v>11</v>
      </c>
      <c r="H2237">
        <v>482</v>
      </c>
      <c r="I2237">
        <v>156</v>
      </c>
      <c r="J2237">
        <v>130</v>
      </c>
      <c r="K2237">
        <v>5</v>
      </c>
      <c r="L2237">
        <v>1055</v>
      </c>
      <c r="M2237">
        <v>1004</v>
      </c>
      <c r="N2237">
        <v>1004</v>
      </c>
      <c r="O2237" t="s">
        <v>6985</v>
      </c>
      <c r="P2237" t="s">
        <v>7116</v>
      </c>
      <c r="Q2237" t="s">
        <v>7117</v>
      </c>
      <c r="R2237" t="s">
        <v>7118</v>
      </c>
      <c r="S2237" t="s">
        <v>7115</v>
      </c>
      <c r="T2237">
        <v>7667.7574394549047</v>
      </c>
      <c r="U2237">
        <v>1247637.2316551199</v>
      </c>
    </row>
    <row r="2238" spans="1:21" hidden="1">
      <c r="A2238" t="s">
        <v>6982</v>
      </c>
      <c r="B2238" t="s">
        <v>7114</v>
      </c>
      <c r="C2238" s="344" t="s">
        <v>7119</v>
      </c>
      <c r="D2238">
        <v>24.502725000000002</v>
      </c>
      <c r="E2238">
        <v>13.223514</v>
      </c>
      <c r="F2238">
        <v>1659</v>
      </c>
      <c r="G2238">
        <v>1454</v>
      </c>
      <c r="H2238">
        <v>4007</v>
      </c>
      <c r="I2238">
        <v>677</v>
      </c>
      <c r="J2238">
        <v>635</v>
      </c>
      <c r="K2238">
        <v>99</v>
      </c>
      <c r="L2238">
        <v>8531</v>
      </c>
      <c r="M2238">
        <v>1003</v>
      </c>
      <c r="N2238">
        <v>1003</v>
      </c>
      <c r="O2238" t="s">
        <v>6985</v>
      </c>
      <c r="P2238" t="s">
        <v>7120</v>
      </c>
      <c r="Q2238" t="s">
        <v>7117</v>
      </c>
      <c r="R2238" t="s">
        <v>7121</v>
      </c>
      <c r="S2238" t="s">
        <v>7119</v>
      </c>
      <c r="T2238">
        <v>25911.290241635808</v>
      </c>
      <c r="U2238">
        <v>13223513.78613973</v>
      </c>
    </row>
    <row r="2239" spans="1:21" hidden="1">
      <c r="A2239" t="s">
        <v>6982</v>
      </c>
      <c r="B2239" t="s">
        <v>7114</v>
      </c>
      <c r="C2239" t="s">
        <v>7122</v>
      </c>
      <c r="D2239">
        <v>3.065976</v>
      </c>
      <c r="E2239">
        <v>0.30448500000000001</v>
      </c>
      <c r="F2239">
        <v>53</v>
      </c>
      <c r="G2239">
        <v>6</v>
      </c>
      <c r="H2239">
        <v>84</v>
      </c>
      <c r="I2239">
        <v>103</v>
      </c>
      <c r="J2239">
        <v>55</v>
      </c>
      <c r="K2239">
        <v>0</v>
      </c>
      <c r="L2239">
        <v>301</v>
      </c>
      <c r="M2239">
        <v>1005</v>
      </c>
      <c r="N2239">
        <v>1005</v>
      </c>
      <c r="O2239" t="s">
        <v>6985</v>
      </c>
      <c r="P2239" t="s">
        <v>7123</v>
      </c>
      <c r="Q2239" t="s">
        <v>7117</v>
      </c>
      <c r="R2239" t="s">
        <v>7124</v>
      </c>
      <c r="S2239" t="s">
        <v>7122</v>
      </c>
      <c r="T2239">
        <v>3065.9755077948439</v>
      </c>
      <c r="U2239">
        <v>304485.04900727142</v>
      </c>
    </row>
    <row r="2240" spans="1:21" hidden="1">
      <c r="A2240" t="s">
        <v>6982</v>
      </c>
      <c r="B2240" t="s">
        <v>7114</v>
      </c>
      <c r="C2240" t="s">
        <v>7125</v>
      </c>
      <c r="D2240">
        <v>2.3609200000000001</v>
      </c>
      <c r="E2240">
        <v>0.19656100000000001</v>
      </c>
      <c r="F2240">
        <v>49</v>
      </c>
      <c r="G2240">
        <v>1</v>
      </c>
      <c r="H2240">
        <v>82</v>
      </c>
      <c r="I2240">
        <v>64</v>
      </c>
      <c r="J2240">
        <v>57</v>
      </c>
      <c r="K2240">
        <v>0</v>
      </c>
      <c r="L2240">
        <v>253</v>
      </c>
      <c r="M2240">
        <v>1002</v>
      </c>
      <c r="N2240">
        <v>1002</v>
      </c>
      <c r="O2240" t="s">
        <v>6985</v>
      </c>
      <c r="P2240" t="s">
        <v>7126</v>
      </c>
      <c r="Q2240" t="s">
        <v>7117</v>
      </c>
      <c r="R2240" t="s">
        <v>7127</v>
      </c>
      <c r="S2240" t="s">
        <v>7125</v>
      </c>
      <c r="T2240">
        <v>2360.9195694687342</v>
      </c>
      <c r="U2240">
        <v>196561.43590641409</v>
      </c>
    </row>
    <row r="2241" spans="1:21" hidden="1">
      <c r="A2241" t="s">
        <v>6982</v>
      </c>
      <c r="B2241" t="s">
        <v>7128</v>
      </c>
      <c r="C2241" t="s">
        <v>7129</v>
      </c>
      <c r="D2241">
        <v>3.7234180000000001</v>
      </c>
      <c r="E2241">
        <v>0.433203</v>
      </c>
      <c r="F2241">
        <v>87</v>
      </c>
      <c r="G2241">
        <v>9</v>
      </c>
      <c r="H2241">
        <v>158</v>
      </c>
      <c r="I2241">
        <v>69</v>
      </c>
      <c r="J2241">
        <v>68</v>
      </c>
      <c r="K2241">
        <v>1</v>
      </c>
      <c r="L2241">
        <v>392</v>
      </c>
      <c r="M2241">
        <v>1626</v>
      </c>
      <c r="N2241">
        <v>1626</v>
      </c>
      <c r="O2241" t="s">
        <v>6985</v>
      </c>
      <c r="P2241" t="s">
        <v>7130</v>
      </c>
      <c r="Q2241" t="s">
        <v>7131</v>
      </c>
      <c r="R2241" t="s">
        <v>7132</v>
      </c>
      <c r="S2241" t="s">
        <v>7129</v>
      </c>
      <c r="T2241">
        <v>3723.4179092989771</v>
      </c>
      <c r="U2241">
        <v>433203.25532833667</v>
      </c>
    </row>
    <row r="2242" spans="1:21" hidden="1">
      <c r="A2242" t="s">
        <v>6982</v>
      </c>
      <c r="B2242" t="s">
        <v>7128</v>
      </c>
      <c r="C2242" t="s">
        <v>7133</v>
      </c>
      <c r="D2242">
        <v>1.5356650000000001</v>
      </c>
      <c r="E2242">
        <v>6.7674999999999999E-2</v>
      </c>
      <c r="F2242">
        <v>11</v>
      </c>
      <c r="G2242">
        <v>1</v>
      </c>
      <c r="H2242">
        <v>17</v>
      </c>
      <c r="I2242">
        <v>19</v>
      </c>
      <c r="J2242">
        <v>19</v>
      </c>
      <c r="K2242">
        <v>0</v>
      </c>
      <c r="L2242">
        <v>67</v>
      </c>
      <c r="M2242">
        <v>1630</v>
      </c>
      <c r="N2242">
        <v>1630</v>
      </c>
      <c r="O2242" t="s">
        <v>6985</v>
      </c>
      <c r="P2242" t="s">
        <v>7134</v>
      </c>
      <c r="Q2242" t="s">
        <v>7131</v>
      </c>
      <c r="R2242" t="s">
        <v>7135</v>
      </c>
      <c r="S2242" t="s">
        <v>7133</v>
      </c>
      <c r="T2242">
        <v>1535.6645500478421</v>
      </c>
      <c r="U2242">
        <v>67675.077334295769</v>
      </c>
    </row>
    <row r="2243" spans="1:21" hidden="1">
      <c r="A2243" t="s">
        <v>6982</v>
      </c>
      <c r="B2243" t="s">
        <v>7128</v>
      </c>
      <c r="C2243" t="s">
        <v>7136</v>
      </c>
      <c r="D2243">
        <v>8.9941309999999994</v>
      </c>
      <c r="E2243">
        <v>0.90490899999999996</v>
      </c>
      <c r="F2243">
        <v>60</v>
      </c>
      <c r="G2243">
        <v>9</v>
      </c>
      <c r="H2243">
        <v>67</v>
      </c>
      <c r="I2243">
        <v>139</v>
      </c>
      <c r="J2243">
        <v>187</v>
      </c>
      <c r="K2243">
        <v>0</v>
      </c>
      <c r="L2243">
        <v>462</v>
      </c>
      <c r="M2243">
        <v>1628</v>
      </c>
      <c r="N2243">
        <v>1628</v>
      </c>
      <c r="O2243" t="s">
        <v>6985</v>
      </c>
      <c r="P2243" t="s">
        <v>7137</v>
      </c>
      <c r="Q2243" t="s">
        <v>7131</v>
      </c>
      <c r="R2243" t="s">
        <v>7138</v>
      </c>
      <c r="S2243" t="s">
        <v>7136</v>
      </c>
      <c r="T2243">
        <v>8994.1312873320458</v>
      </c>
      <c r="U2243">
        <v>904909.04640787677</v>
      </c>
    </row>
    <row r="2244" spans="1:21" hidden="1">
      <c r="A2244" t="s">
        <v>6982</v>
      </c>
      <c r="B2244" t="s">
        <v>7128</v>
      </c>
      <c r="C2244" t="s">
        <v>7139</v>
      </c>
      <c r="D2244">
        <v>1.678056</v>
      </c>
      <c r="E2244">
        <v>0.12250900000000001</v>
      </c>
      <c r="F2244">
        <v>19</v>
      </c>
      <c r="G2244">
        <v>1</v>
      </c>
      <c r="H2244">
        <v>27</v>
      </c>
      <c r="I2244">
        <v>23</v>
      </c>
      <c r="J2244">
        <v>27</v>
      </c>
      <c r="K2244">
        <v>0</v>
      </c>
      <c r="L2244">
        <v>97</v>
      </c>
      <c r="M2244">
        <v>1629</v>
      </c>
      <c r="N2244">
        <v>1629</v>
      </c>
      <c r="O2244" t="s">
        <v>6985</v>
      </c>
      <c r="P2244" t="s">
        <v>7140</v>
      </c>
      <c r="Q2244" t="s">
        <v>7131</v>
      </c>
      <c r="R2244" t="s">
        <v>7141</v>
      </c>
      <c r="S2244" t="s">
        <v>7139</v>
      </c>
      <c r="T2244">
        <v>1678.0556480005021</v>
      </c>
      <c r="U2244">
        <v>122508.5550884351</v>
      </c>
    </row>
    <row r="2245" spans="1:21" hidden="1">
      <c r="A2245" t="s">
        <v>6982</v>
      </c>
      <c r="B2245" t="s">
        <v>7128</v>
      </c>
      <c r="C2245" t="s">
        <v>7142</v>
      </c>
      <c r="D2245">
        <v>7.1509729999999996</v>
      </c>
      <c r="E2245">
        <v>0.61024900000000004</v>
      </c>
      <c r="F2245">
        <v>67</v>
      </c>
      <c r="G2245">
        <v>7</v>
      </c>
      <c r="H2245">
        <v>91</v>
      </c>
      <c r="I2245">
        <v>101</v>
      </c>
      <c r="J2245">
        <v>102</v>
      </c>
      <c r="K2245">
        <v>3</v>
      </c>
      <c r="L2245">
        <v>371</v>
      </c>
      <c r="M2245">
        <v>1631</v>
      </c>
      <c r="N2245">
        <v>1631</v>
      </c>
      <c r="O2245" t="s">
        <v>6985</v>
      </c>
      <c r="P2245" t="s">
        <v>7143</v>
      </c>
      <c r="Q2245" t="s">
        <v>7131</v>
      </c>
      <c r="R2245" t="s">
        <v>7144</v>
      </c>
      <c r="S2245" t="s">
        <v>7142</v>
      </c>
      <c r="T2245">
        <v>7150.9727781910578</v>
      </c>
      <c r="U2245">
        <v>610248.50967666553</v>
      </c>
    </row>
    <row r="2246" spans="1:21" hidden="1">
      <c r="A2246" t="s">
        <v>6982</v>
      </c>
      <c r="B2246" t="s">
        <v>7128</v>
      </c>
      <c r="C2246" t="s">
        <v>7145</v>
      </c>
      <c r="D2246">
        <v>2.971984</v>
      </c>
      <c r="E2246">
        <v>0.23643800000000001</v>
      </c>
      <c r="F2246">
        <v>0</v>
      </c>
      <c r="G2246">
        <v>0</v>
      </c>
      <c r="H2246">
        <v>0</v>
      </c>
      <c r="I2246">
        <v>0</v>
      </c>
      <c r="J2246">
        <v>201</v>
      </c>
      <c r="K2246">
        <v>0</v>
      </c>
      <c r="L2246">
        <v>201</v>
      </c>
      <c r="M2246">
        <v>1633</v>
      </c>
      <c r="N2246">
        <v>1633</v>
      </c>
      <c r="O2246" t="s">
        <v>6985</v>
      </c>
      <c r="P2246" t="s">
        <v>7146</v>
      </c>
      <c r="Q2246" t="s">
        <v>7131</v>
      </c>
      <c r="R2246" t="s">
        <v>7147</v>
      </c>
      <c r="S2246" t="s">
        <v>7145</v>
      </c>
      <c r="T2246">
        <v>2971.984451733475</v>
      </c>
      <c r="U2246">
        <v>236437.58992330419</v>
      </c>
    </row>
    <row r="2247" spans="1:21" hidden="1">
      <c r="A2247" t="s">
        <v>6982</v>
      </c>
      <c r="B2247" t="s">
        <v>7128</v>
      </c>
      <c r="C2247" t="s">
        <v>7148</v>
      </c>
      <c r="D2247">
        <v>4.4121199999999998</v>
      </c>
      <c r="E2247">
        <v>0.37504599999999999</v>
      </c>
      <c r="F2247">
        <v>0</v>
      </c>
      <c r="G2247">
        <v>0</v>
      </c>
      <c r="H2247">
        <v>0</v>
      </c>
      <c r="I2247">
        <v>0</v>
      </c>
      <c r="J2247">
        <v>309</v>
      </c>
      <c r="K2247">
        <v>0</v>
      </c>
      <c r="L2247">
        <v>309</v>
      </c>
      <c r="M2247">
        <v>1634</v>
      </c>
      <c r="N2247">
        <v>1634</v>
      </c>
      <c r="O2247" t="s">
        <v>6985</v>
      </c>
      <c r="P2247" t="s">
        <v>7149</v>
      </c>
      <c r="Q2247" t="s">
        <v>7131</v>
      </c>
      <c r="R2247" t="s">
        <v>7150</v>
      </c>
      <c r="S2247" t="s">
        <v>7148</v>
      </c>
      <c r="T2247">
        <v>4412.1199051484646</v>
      </c>
      <c r="U2247">
        <v>375045.66822240909</v>
      </c>
    </row>
    <row r="2248" spans="1:21" hidden="1">
      <c r="A2248" t="s">
        <v>6982</v>
      </c>
      <c r="B2248" t="s">
        <v>7128</v>
      </c>
      <c r="C2248" t="s">
        <v>531</v>
      </c>
      <c r="D2248">
        <v>1.5598050000000001</v>
      </c>
      <c r="E2248">
        <v>9.3897999999999995E-2</v>
      </c>
      <c r="F2248">
        <v>0</v>
      </c>
      <c r="G2248">
        <v>0</v>
      </c>
      <c r="H2248">
        <v>0</v>
      </c>
      <c r="I2248">
        <v>1</v>
      </c>
      <c r="J2248">
        <v>2</v>
      </c>
      <c r="K2248">
        <v>0</v>
      </c>
      <c r="L2248">
        <v>3</v>
      </c>
      <c r="M2248">
        <v>1632</v>
      </c>
      <c r="N2248">
        <v>1632</v>
      </c>
      <c r="O2248" t="s">
        <v>6985</v>
      </c>
      <c r="P2248" t="s">
        <v>7151</v>
      </c>
      <c r="Q2248" t="s">
        <v>7131</v>
      </c>
      <c r="R2248" t="s">
        <v>7152</v>
      </c>
      <c r="S2248" t="s">
        <v>7153</v>
      </c>
      <c r="T2248">
        <v>1559.8045766682239</v>
      </c>
      <c r="U2248">
        <v>93898.270563710015</v>
      </c>
    </row>
    <row r="2249" spans="1:21" hidden="1">
      <c r="A2249" t="s">
        <v>6982</v>
      </c>
      <c r="B2249" t="s">
        <v>7128</v>
      </c>
      <c r="C2249" t="s">
        <v>7154</v>
      </c>
      <c r="D2249">
        <v>3.7899319999999999</v>
      </c>
      <c r="E2249">
        <v>0.31444100000000003</v>
      </c>
      <c r="F2249">
        <v>55</v>
      </c>
      <c r="G2249">
        <v>11</v>
      </c>
      <c r="H2249">
        <v>87</v>
      </c>
      <c r="I2249">
        <v>45</v>
      </c>
      <c r="J2249">
        <v>66</v>
      </c>
      <c r="K2249">
        <v>0</v>
      </c>
      <c r="L2249">
        <v>264</v>
      </c>
      <c r="M2249">
        <v>1627</v>
      </c>
      <c r="N2249">
        <v>1627</v>
      </c>
      <c r="O2249" t="s">
        <v>6985</v>
      </c>
      <c r="P2249" t="s">
        <v>7155</v>
      </c>
      <c r="Q2249" t="s">
        <v>7131</v>
      </c>
      <c r="R2249" t="s">
        <v>7156</v>
      </c>
      <c r="S2249" t="s">
        <v>7154</v>
      </c>
      <c r="T2249">
        <v>3789.9324836247461</v>
      </c>
      <c r="U2249">
        <v>314440.88570279832</v>
      </c>
    </row>
    <row r="2250" spans="1:21" hidden="1">
      <c r="A2250" t="s">
        <v>6982</v>
      </c>
      <c r="B2250" t="s">
        <v>7157</v>
      </c>
      <c r="C2250" t="s">
        <v>7158</v>
      </c>
      <c r="D2250">
        <v>0.84037399999999995</v>
      </c>
      <c r="E2250">
        <v>2.7514E-2</v>
      </c>
      <c r="F2250">
        <v>5</v>
      </c>
      <c r="G2250">
        <v>0</v>
      </c>
      <c r="H2250">
        <v>6</v>
      </c>
      <c r="I2250">
        <v>5</v>
      </c>
      <c r="J2250">
        <v>11</v>
      </c>
      <c r="K2250">
        <v>0</v>
      </c>
      <c r="L2250">
        <v>27</v>
      </c>
      <c r="M2250">
        <v>1013</v>
      </c>
      <c r="N2250">
        <v>1013</v>
      </c>
      <c r="O2250" t="s">
        <v>6985</v>
      </c>
      <c r="P2250" t="s">
        <v>7159</v>
      </c>
      <c r="Q2250" t="s">
        <v>7160</v>
      </c>
      <c r="R2250" t="s">
        <v>7161</v>
      </c>
      <c r="S2250" t="s">
        <v>7158</v>
      </c>
      <c r="T2250">
        <v>840.37359141357342</v>
      </c>
      <c r="U2250">
        <v>27513.822978738921</v>
      </c>
    </row>
    <row r="2251" spans="1:21" hidden="1">
      <c r="A2251" t="s">
        <v>6982</v>
      </c>
      <c r="B2251" t="s">
        <v>7157</v>
      </c>
      <c r="C2251" t="s">
        <v>7162</v>
      </c>
      <c r="D2251">
        <v>6.1066099999999999</v>
      </c>
      <c r="E2251">
        <v>0.57456600000000002</v>
      </c>
      <c r="F2251">
        <v>66</v>
      </c>
      <c r="G2251">
        <v>7</v>
      </c>
      <c r="H2251">
        <v>79</v>
      </c>
      <c r="I2251">
        <v>84</v>
      </c>
      <c r="J2251">
        <v>75</v>
      </c>
      <c r="K2251">
        <v>5</v>
      </c>
      <c r="L2251">
        <v>316</v>
      </c>
      <c r="M2251">
        <v>1008</v>
      </c>
      <c r="N2251">
        <v>1008</v>
      </c>
      <c r="O2251" t="s">
        <v>6985</v>
      </c>
      <c r="P2251" t="s">
        <v>7163</v>
      </c>
      <c r="Q2251" t="s">
        <v>7160</v>
      </c>
      <c r="R2251" t="s">
        <v>7164</v>
      </c>
      <c r="S2251" t="s">
        <v>7162</v>
      </c>
      <c r="T2251">
        <v>6106.6101995315776</v>
      </c>
      <c r="U2251">
        <v>574566.38456863328</v>
      </c>
    </row>
    <row r="2252" spans="1:21" hidden="1">
      <c r="A2252" t="s">
        <v>6982</v>
      </c>
      <c r="B2252" t="s">
        <v>7157</v>
      </c>
      <c r="C2252" t="s">
        <v>7165</v>
      </c>
      <c r="D2252">
        <v>6.802441</v>
      </c>
      <c r="E2252">
        <v>1.168385</v>
      </c>
      <c r="F2252">
        <v>121</v>
      </c>
      <c r="G2252">
        <v>37</v>
      </c>
      <c r="H2252">
        <v>147</v>
      </c>
      <c r="I2252">
        <v>254</v>
      </c>
      <c r="J2252">
        <v>223</v>
      </c>
      <c r="K2252">
        <v>3</v>
      </c>
      <c r="L2252">
        <v>785</v>
      </c>
      <c r="M2252">
        <v>1010</v>
      </c>
      <c r="N2252">
        <v>1010</v>
      </c>
      <c r="O2252" t="s">
        <v>6985</v>
      </c>
      <c r="P2252" t="s">
        <v>7166</v>
      </c>
      <c r="Q2252" t="s">
        <v>7160</v>
      </c>
      <c r="R2252" t="s">
        <v>7167</v>
      </c>
      <c r="S2252" t="s">
        <v>7165</v>
      </c>
      <c r="T2252">
        <v>6802.4414407673657</v>
      </c>
      <c r="U2252">
        <v>1168385.026357692</v>
      </c>
    </row>
    <row r="2253" spans="1:21" hidden="1">
      <c r="A2253" t="s">
        <v>6982</v>
      </c>
      <c r="B2253" t="s">
        <v>7157</v>
      </c>
      <c r="C2253" t="s">
        <v>7168</v>
      </c>
      <c r="D2253">
        <v>2.7434859999999999</v>
      </c>
      <c r="E2253">
        <v>9.6660999999999997E-2</v>
      </c>
      <c r="F2253">
        <v>4</v>
      </c>
      <c r="G2253">
        <v>1</v>
      </c>
      <c r="H2253">
        <v>1</v>
      </c>
      <c r="I2253">
        <v>7</v>
      </c>
      <c r="J2253">
        <v>29</v>
      </c>
      <c r="K2253">
        <v>0</v>
      </c>
      <c r="L2253">
        <v>42</v>
      </c>
      <c r="M2253">
        <v>1014</v>
      </c>
      <c r="N2253">
        <v>1014</v>
      </c>
      <c r="O2253" t="s">
        <v>6985</v>
      </c>
      <c r="P2253" t="s">
        <v>7169</v>
      </c>
      <c r="Q2253" t="s">
        <v>7160</v>
      </c>
      <c r="R2253" t="s">
        <v>7170</v>
      </c>
      <c r="S2253" t="s">
        <v>7168</v>
      </c>
      <c r="T2253">
        <v>2743.4861633496239</v>
      </c>
      <c r="U2253">
        <v>96661.45796220169</v>
      </c>
    </row>
    <row r="2254" spans="1:21" hidden="1">
      <c r="A2254" t="s">
        <v>6982</v>
      </c>
      <c r="B2254" t="s">
        <v>7157</v>
      </c>
      <c r="C2254" t="s">
        <v>7171</v>
      </c>
      <c r="D2254">
        <v>8.1357160000000004</v>
      </c>
      <c r="E2254">
        <v>1.2694540000000001</v>
      </c>
      <c r="F2254">
        <v>141</v>
      </c>
      <c r="G2254">
        <v>37</v>
      </c>
      <c r="H2254">
        <v>138</v>
      </c>
      <c r="I2254">
        <v>243</v>
      </c>
      <c r="J2254">
        <v>194</v>
      </c>
      <c r="K2254">
        <v>2</v>
      </c>
      <c r="L2254">
        <v>755</v>
      </c>
      <c r="M2254">
        <v>1007</v>
      </c>
      <c r="N2254">
        <v>1007</v>
      </c>
      <c r="O2254" t="s">
        <v>6985</v>
      </c>
      <c r="P2254" t="s">
        <v>7172</v>
      </c>
      <c r="Q2254" t="s">
        <v>7160</v>
      </c>
      <c r="R2254" t="s">
        <v>7173</v>
      </c>
      <c r="S2254" t="s">
        <v>7171</v>
      </c>
      <c r="T2254">
        <v>8135.716000949551</v>
      </c>
      <c r="U2254">
        <v>1269454.38003688</v>
      </c>
    </row>
    <row r="2255" spans="1:21" hidden="1">
      <c r="A2255" t="s">
        <v>6982</v>
      </c>
      <c r="B2255" t="s">
        <v>7157</v>
      </c>
      <c r="C2255" t="s">
        <v>7174</v>
      </c>
      <c r="D2255">
        <v>1.8118609999999999</v>
      </c>
      <c r="E2255">
        <v>0.106174</v>
      </c>
      <c r="F2255">
        <v>9</v>
      </c>
      <c r="G2255">
        <v>0</v>
      </c>
      <c r="H2255">
        <v>6</v>
      </c>
      <c r="I2255">
        <v>20</v>
      </c>
      <c r="J2255">
        <v>29</v>
      </c>
      <c r="K2255">
        <v>0</v>
      </c>
      <c r="L2255">
        <v>64</v>
      </c>
      <c r="M2255">
        <v>1009</v>
      </c>
      <c r="N2255">
        <v>1009</v>
      </c>
      <c r="O2255" t="s">
        <v>6985</v>
      </c>
      <c r="P2255" t="s">
        <v>7175</v>
      </c>
      <c r="Q2255" t="s">
        <v>7160</v>
      </c>
      <c r="R2255" t="s">
        <v>7176</v>
      </c>
      <c r="S2255" t="s">
        <v>7174</v>
      </c>
      <c r="T2255">
        <v>1811.861030700416</v>
      </c>
      <c r="U2255">
        <v>106174.19355578109</v>
      </c>
    </row>
    <row r="2256" spans="1:21" hidden="1">
      <c r="A2256" t="s">
        <v>6982</v>
      </c>
      <c r="B2256" t="s">
        <v>7157</v>
      </c>
      <c r="C2256" t="s">
        <v>7177</v>
      </c>
      <c r="D2256">
        <v>3.8588900000000002</v>
      </c>
      <c r="E2256">
        <v>0.54796400000000001</v>
      </c>
      <c r="F2256">
        <v>86</v>
      </c>
      <c r="G2256">
        <v>16</v>
      </c>
      <c r="H2256">
        <v>137</v>
      </c>
      <c r="I2256">
        <v>101</v>
      </c>
      <c r="J2256">
        <v>121</v>
      </c>
      <c r="K2256">
        <v>0</v>
      </c>
      <c r="L2256">
        <v>461</v>
      </c>
      <c r="M2256">
        <v>1012</v>
      </c>
      <c r="N2256">
        <v>1012</v>
      </c>
      <c r="O2256" t="s">
        <v>6985</v>
      </c>
      <c r="P2256" t="s">
        <v>7178</v>
      </c>
      <c r="Q2256" t="s">
        <v>7160</v>
      </c>
      <c r="R2256" t="s">
        <v>7179</v>
      </c>
      <c r="S2256" t="s">
        <v>7177</v>
      </c>
      <c r="T2256">
        <v>3858.890399344335</v>
      </c>
      <c r="U2256">
        <v>547963.79546103557</v>
      </c>
    </row>
    <row r="2257" spans="1:21" hidden="1">
      <c r="A2257" t="s">
        <v>6982</v>
      </c>
      <c r="B2257" t="s">
        <v>7157</v>
      </c>
      <c r="C2257" t="s">
        <v>7180</v>
      </c>
      <c r="D2257">
        <v>3.3590309999999999</v>
      </c>
      <c r="E2257">
        <v>0.22505500000000001</v>
      </c>
      <c r="F2257">
        <v>34</v>
      </c>
      <c r="G2257">
        <v>3</v>
      </c>
      <c r="H2257">
        <v>38</v>
      </c>
      <c r="I2257">
        <v>58</v>
      </c>
      <c r="J2257">
        <v>79</v>
      </c>
      <c r="K2257">
        <v>1</v>
      </c>
      <c r="L2257">
        <v>213</v>
      </c>
      <c r="M2257">
        <v>1011</v>
      </c>
      <c r="N2257">
        <v>1011</v>
      </c>
      <c r="O2257" t="s">
        <v>6985</v>
      </c>
      <c r="P2257" t="s">
        <v>7181</v>
      </c>
      <c r="Q2257" t="s">
        <v>7160</v>
      </c>
      <c r="R2257" t="s">
        <v>7182</v>
      </c>
      <c r="S2257" t="s">
        <v>7180</v>
      </c>
      <c r="T2257">
        <v>3359.0305316292761</v>
      </c>
      <c r="U2257">
        <v>225054.5845991213</v>
      </c>
    </row>
    <row r="2258" spans="1:21" hidden="1">
      <c r="A2258" t="s">
        <v>6982</v>
      </c>
      <c r="B2258" t="s">
        <v>7157</v>
      </c>
      <c r="C2258" t="s">
        <v>7183</v>
      </c>
      <c r="D2258">
        <v>9.2197080000000007</v>
      </c>
      <c r="E2258">
        <v>1.6719109999999999</v>
      </c>
      <c r="F2258">
        <v>263</v>
      </c>
      <c r="G2258">
        <v>39</v>
      </c>
      <c r="H2258">
        <v>387</v>
      </c>
      <c r="I2258">
        <v>413</v>
      </c>
      <c r="J2258">
        <v>299</v>
      </c>
      <c r="K2258">
        <v>7</v>
      </c>
      <c r="L2258">
        <v>1408</v>
      </c>
      <c r="M2258">
        <v>1006</v>
      </c>
      <c r="N2258">
        <v>1006</v>
      </c>
      <c r="O2258" t="s">
        <v>6985</v>
      </c>
      <c r="P2258" t="s">
        <v>7184</v>
      </c>
      <c r="Q2258" t="s">
        <v>7160</v>
      </c>
      <c r="R2258" t="s">
        <v>7185</v>
      </c>
      <c r="S2258" t="s">
        <v>7183</v>
      </c>
      <c r="T2258">
        <v>9219.7079445022391</v>
      </c>
      <c r="U2258">
        <v>1671910.646639057</v>
      </c>
    </row>
    <row r="2259" spans="1:21" hidden="1">
      <c r="A2259" t="s">
        <v>6982</v>
      </c>
      <c r="B2259" t="s">
        <v>7186</v>
      </c>
      <c r="C2259" t="s">
        <v>7187</v>
      </c>
      <c r="D2259">
        <v>3.6449560000000001</v>
      </c>
      <c r="E2259">
        <v>0.45226100000000002</v>
      </c>
      <c r="F2259">
        <v>72</v>
      </c>
      <c r="G2259">
        <v>4</v>
      </c>
      <c r="H2259">
        <v>143</v>
      </c>
      <c r="I2259">
        <v>63</v>
      </c>
      <c r="J2259">
        <v>101</v>
      </c>
      <c r="K2259">
        <v>1</v>
      </c>
      <c r="L2259">
        <v>384</v>
      </c>
      <c r="M2259">
        <v>1556</v>
      </c>
      <c r="N2259">
        <v>1556</v>
      </c>
      <c r="O2259" t="s">
        <v>6985</v>
      </c>
      <c r="P2259" t="s">
        <v>7188</v>
      </c>
      <c r="Q2259" t="s">
        <v>7189</v>
      </c>
      <c r="R2259" t="s">
        <v>7190</v>
      </c>
      <c r="S2259" t="s">
        <v>7187</v>
      </c>
      <c r="T2259">
        <v>3644.956086386806</v>
      </c>
      <c r="U2259">
        <v>452261.43383629923</v>
      </c>
    </row>
    <row r="2260" spans="1:21" hidden="1">
      <c r="A2260" t="s">
        <v>6982</v>
      </c>
      <c r="B2260" t="s">
        <v>7186</v>
      </c>
      <c r="C2260" t="s">
        <v>7191</v>
      </c>
      <c r="D2260">
        <v>7.3952080000000002</v>
      </c>
      <c r="E2260">
        <v>0.99755700000000003</v>
      </c>
      <c r="F2260">
        <v>136</v>
      </c>
      <c r="G2260">
        <v>5</v>
      </c>
      <c r="H2260">
        <v>176</v>
      </c>
      <c r="I2260">
        <v>158</v>
      </c>
      <c r="J2260">
        <v>181</v>
      </c>
      <c r="K2260">
        <v>3</v>
      </c>
      <c r="L2260">
        <v>659</v>
      </c>
      <c r="M2260">
        <v>1568</v>
      </c>
      <c r="N2260">
        <v>1568</v>
      </c>
      <c r="O2260" t="s">
        <v>6985</v>
      </c>
      <c r="P2260" t="s">
        <v>7192</v>
      </c>
      <c r="Q2260" t="s">
        <v>7189</v>
      </c>
      <c r="R2260" t="s">
        <v>7193</v>
      </c>
      <c r="S2260" t="s">
        <v>7191</v>
      </c>
      <c r="T2260">
        <v>7395.2081466019617</v>
      </c>
      <c r="U2260">
        <v>997557.28045411082</v>
      </c>
    </row>
    <row r="2261" spans="1:21" hidden="1">
      <c r="A2261" t="s">
        <v>6982</v>
      </c>
      <c r="B2261" t="s">
        <v>7186</v>
      </c>
      <c r="C2261" t="s">
        <v>7194</v>
      </c>
      <c r="D2261">
        <v>5.0787890000000004</v>
      </c>
      <c r="E2261">
        <v>0.32952300000000001</v>
      </c>
      <c r="F2261">
        <v>16</v>
      </c>
      <c r="G2261">
        <v>0</v>
      </c>
      <c r="H2261">
        <v>17</v>
      </c>
      <c r="I2261">
        <v>33</v>
      </c>
      <c r="J2261">
        <v>93</v>
      </c>
      <c r="K2261">
        <v>0</v>
      </c>
      <c r="L2261">
        <v>159</v>
      </c>
      <c r="M2261">
        <v>1563</v>
      </c>
      <c r="N2261">
        <v>1563</v>
      </c>
      <c r="O2261" t="s">
        <v>6985</v>
      </c>
      <c r="P2261" t="s">
        <v>7195</v>
      </c>
      <c r="Q2261" t="s">
        <v>7189</v>
      </c>
      <c r="R2261" t="s">
        <v>7196</v>
      </c>
      <c r="S2261" t="s">
        <v>7194</v>
      </c>
      <c r="T2261">
        <v>5078.7891829736054</v>
      </c>
      <c r="U2261">
        <v>329522.55687676911</v>
      </c>
    </row>
    <row r="2262" spans="1:21" hidden="1">
      <c r="A2262" t="s">
        <v>6982</v>
      </c>
      <c r="B2262" t="s">
        <v>7186</v>
      </c>
      <c r="C2262" t="s">
        <v>7197</v>
      </c>
      <c r="D2262">
        <v>1.8417490000000001</v>
      </c>
      <c r="E2262">
        <v>0.10340299999999999</v>
      </c>
      <c r="F2262">
        <v>2</v>
      </c>
      <c r="G2262">
        <v>8</v>
      </c>
      <c r="H2262">
        <v>2</v>
      </c>
      <c r="I2262">
        <v>19</v>
      </c>
      <c r="J2262">
        <v>30</v>
      </c>
      <c r="K2262">
        <v>0</v>
      </c>
      <c r="L2262">
        <v>61</v>
      </c>
      <c r="M2262">
        <v>1555</v>
      </c>
      <c r="N2262">
        <v>1555</v>
      </c>
      <c r="O2262" t="s">
        <v>6985</v>
      </c>
      <c r="P2262" t="s">
        <v>7198</v>
      </c>
      <c r="Q2262" t="s">
        <v>7189</v>
      </c>
      <c r="R2262" t="s">
        <v>7199</v>
      </c>
      <c r="S2262" t="s">
        <v>7197</v>
      </c>
      <c r="T2262">
        <v>1841.7494166480069</v>
      </c>
      <c r="U2262">
        <v>103402.92243298161</v>
      </c>
    </row>
    <row r="2263" spans="1:21" hidden="1">
      <c r="A2263" t="s">
        <v>6982</v>
      </c>
      <c r="B2263" t="s">
        <v>7186</v>
      </c>
      <c r="C2263" t="s">
        <v>7200</v>
      </c>
      <c r="D2263">
        <v>13.941618</v>
      </c>
      <c r="E2263">
        <v>1.215673</v>
      </c>
      <c r="F2263">
        <v>57</v>
      </c>
      <c r="G2263">
        <v>23</v>
      </c>
      <c r="H2263">
        <v>90</v>
      </c>
      <c r="I2263">
        <v>119</v>
      </c>
      <c r="J2263">
        <v>361</v>
      </c>
      <c r="K2263">
        <v>5</v>
      </c>
      <c r="L2263">
        <v>655</v>
      </c>
      <c r="M2263">
        <v>1561</v>
      </c>
      <c r="N2263">
        <v>1561</v>
      </c>
      <c r="O2263" t="s">
        <v>6985</v>
      </c>
      <c r="P2263" t="s">
        <v>7201</v>
      </c>
      <c r="Q2263" t="s">
        <v>7189</v>
      </c>
      <c r="R2263" t="s">
        <v>7202</v>
      </c>
      <c r="S2263" t="s">
        <v>7200</v>
      </c>
      <c r="T2263">
        <v>13941.6177579954</v>
      </c>
      <c r="U2263">
        <v>1215672.7775237749</v>
      </c>
    </row>
    <row r="2264" spans="1:21" hidden="1">
      <c r="A2264" t="s">
        <v>6982</v>
      </c>
      <c r="B2264" t="s">
        <v>7186</v>
      </c>
      <c r="C2264" t="s">
        <v>7203</v>
      </c>
      <c r="D2264">
        <v>3.6771069999999999</v>
      </c>
      <c r="E2264">
        <v>0.340582</v>
      </c>
      <c r="F2264">
        <v>0</v>
      </c>
      <c r="G2264">
        <v>2</v>
      </c>
      <c r="H2264">
        <v>0</v>
      </c>
      <c r="I2264">
        <v>6</v>
      </c>
      <c r="J2264">
        <v>147</v>
      </c>
      <c r="K2264">
        <v>0</v>
      </c>
      <c r="L2264">
        <v>155</v>
      </c>
      <c r="M2264">
        <v>1560</v>
      </c>
      <c r="N2264">
        <v>1560</v>
      </c>
      <c r="O2264" t="s">
        <v>6985</v>
      </c>
      <c r="P2264" t="s">
        <v>7204</v>
      </c>
      <c r="Q2264" t="s">
        <v>7189</v>
      </c>
      <c r="R2264" t="s">
        <v>7205</v>
      </c>
      <c r="S2264" t="s">
        <v>7203</v>
      </c>
      <c r="T2264">
        <v>3677.106577582987</v>
      </c>
      <c r="U2264">
        <v>340581.7034503757</v>
      </c>
    </row>
    <row r="2265" spans="1:21" hidden="1">
      <c r="A2265" t="s">
        <v>6982</v>
      </c>
      <c r="B2265" t="s">
        <v>7186</v>
      </c>
      <c r="C2265" t="s">
        <v>7206</v>
      </c>
      <c r="D2265">
        <v>3.037887</v>
      </c>
      <c r="E2265">
        <v>0.20751</v>
      </c>
      <c r="F2265">
        <v>23</v>
      </c>
      <c r="G2265">
        <v>0</v>
      </c>
      <c r="H2265">
        <v>24</v>
      </c>
      <c r="I2265">
        <v>36</v>
      </c>
      <c r="J2265">
        <v>62</v>
      </c>
      <c r="K2265">
        <v>0</v>
      </c>
      <c r="L2265">
        <v>145</v>
      </c>
      <c r="M2265">
        <v>1564</v>
      </c>
      <c r="N2265">
        <v>1564</v>
      </c>
      <c r="O2265" t="s">
        <v>6985</v>
      </c>
      <c r="P2265" t="s">
        <v>7207</v>
      </c>
      <c r="Q2265" t="s">
        <v>7189</v>
      </c>
      <c r="R2265" t="s">
        <v>7208</v>
      </c>
      <c r="S2265" t="s">
        <v>7206</v>
      </c>
      <c r="T2265">
        <v>3037.886551677318</v>
      </c>
      <c r="U2265">
        <v>207509.76300853211</v>
      </c>
    </row>
    <row r="2266" spans="1:21" hidden="1">
      <c r="A2266" t="s">
        <v>6982</v>
      </c>
      <c r="B2266" t="s">
        <v>7186</v>
      </c>
      <c r="C2266" t="s">
        <v>7209</v>
      </c>
      <c r="D2266">
        <v>5.3304499999999999</v>
      </c>
      <c r="E2266">
        <v>0.81707300000000005</v>
      </c>
      <c r="F2266">
        <v>110</v>
      </c>
      <c r="G2266">
        <v>4</v>
      </c>
      <c r="H2266">
        <v>139</v>
      </c>
      <c r="I2266">
        <v>116</v>
      </c>
      <c r="J2266">
        <v>201</v>
      </c>
      <c r="K2266">
        <v>0</v>
      </c>
      <c r="L2266">
        <v>570</v>
      </c>
      <c r="M2266">
        <v>1571</v>
      </c>
      <c r="N2266">
        <v>1571</v>
      </c>
      <c r="O2266" t="s">
        <v>6985</v>
      </c>
      <c r="P2266" t="s">
        <v>7210</v>
      </c>
      <c r="Q2266" t="s">
        <v>7189</v>
      </c>
      <c r="R2266" t="s">
        <v>7211</v>
      </c>
      <c r="S2266" t="s">
        <v>7209</v>
      </c>
      <c r="T2266">
        <v>5330.4502072957293</v>
      </c>
      <c r="U2266">
        <v>817072.78405787563</v>
      </c>
    </row>
    <row r="2267" spans="1:21" hidden="1">
      <c r="A2267" t="s">
        <v>6982</v>
      </c>
      <c r="B2267" t="s">
        <v>7186</v>
      </c>
      <c r="C2267" t="s">
        <v>7212</v>
      </c>
      <c r="D2267">
        <v>5.6849499999999997</v>
      </c>
      <c r="E2267">
        <v>0.85090100000000002</v>
      </c>
      <c r="F2267">
        <v>0</v>
      </c>
      <c r="G2267">
        <v>55</v>
      </c>
      <c r="H2267">
        <v>0</v>
      </c>
      <c r="I2267">
        <v>7</v>
      </c>
      <c r="J2267">
        <v>238</v>
      </c>
      <c r="K2267">
        <v>0</v>
      </c>
      <c r="L2267">
        <v>300</v>
      </c>
      <c r="M2267">
        <v>1558</v>
      </c>
      <c r="N2267">
        <v>1558</v>
      </c>
      <c r="O2267" t="s">
        <v>6985</v>
      </c>
      <c r="P2267" t="s">
        <v>7213</v>
      </c>
      <c r="Q2267" t="s">
        <v>7189</v>
      </c>
      <c r="R2267" t="s">
        <v>7214</v>
      </c>
      <c r="S2267" t="s">
        <v>7212</v>
      </c>
      <c r="T2267">
        <v>5684.9495351029173</v>
      </c>
      <c r="U2267">
        <v>850900.82107829757</v>
      </c>
    </row>
    <row r="2268" spans="1:21" hidden="1">
      <c r="A2268" t="s">
        <v>6982</v>
      </c>
      <c r="B2268" t="s">
        <v>7186</v>
      </c>
      <c r="C2268" t="s">
        <v>7215</v>
      </c>
      <c r="D2268">
        <v>2.368744</v>
      </c>
      <c r="E2268">
        <v>0.11348</v>
      </c>
      <c r="F2268">
        <v>10</v>
      </c>
      <c r="G2268">
        <v>0</v>
      </c>
      <c r="H2268">
        <v>10</v>
      </c>
      <c r="I2268">
        <v>8</v>
      </c>
      <c r="J2268">
        <v>18</v>
      </c>
      <c r="K2268">
        <v>2</v>
      </c>
      <c r="L2268">
        <v>48</v>
      </c>
      <c r="M2268">
        <v>1562</v>
      </c>
      <c r="N2268">
        <v>1562</v>
      </c>
      <c r="O2268" t="s">
        <v>6985</v>
      </c>
      <c r="P2268" t="s">
        <v>7216</v>
      </c>
      <c r="Q2268" t="s">
        <v>7189</v>
      </c>
      <c r="R2268" t="s">
        <v>7217</v>
      </c>
      <c r="S2268" t="s">
        <v>7215</v>
      </c>
      <c r="T2268">
        <v>2368.744395852937</v>
      </c>
      <c r="U2268">
        <v>113480.0667327218</v>
      </c>
    </row>
    <row r="2269" spans="1:21" hidden="1">
      <c r="A2269" t="s">
        <v>6982</v>
      </c>
      <c r="B2269" t="s">
        <v>7186</v>
      </c>
      <c r="C2269" t="s">
        <v>7218</v>
      </c>
      <c r="D2269">
        <v>1.4114709999999999</v>
      </c>
      <c r="E2269">
        <v>8.8288000000000005E-2</v>
      </c>
      <c r="F2269">
        <v>9</v>
      </c>
      <c r="G2269">
        <v>0</v>
      </c>
      <c r="H2269">
        <v>11</v>
      </c>
      <c r="I2269">
        <v>20</v>
      </c>
      <c r="J2269">
        <v>31</v>
      </c>
      <c r="K2269">
        <v>1</v>
      </c>
      <c r="L2269">
        <v>72</v>
      </c>
      <c r="M2269">
        <v>1557</v>
      </c>
      <c r="N2269">
        <v>1557</v>
      </c>
      <c r="O2269" t="s">
        <v>6985</v>
      </c>
      <c r="P2269" t="s">
        <v>7219</v>
      </c>
      <c r="Q2269" t="s">
        <v>7189</v>
      </c>
      <c r="R2269" t="s">
        <v>7220</v>
      </c>
      <c r="S2269" t="s">
        <v>7218</v>
      </c>
      <c r="T2269">
        <v>1411.4709724335139</v>
      </c>
      <c r="U2269">
        <v>88288.019941808001</v>
      </c>
    </row>
    <row r="2270" spans="1:21" hidden="1">
      <c r="A2270" t="s">
        <v>6982</v>
      </c>
      <c r="B2270" t="s">
        <v>7186</v>
      </c>
      <c r="C2270" t="s">
        <v>7221</v>
      </c>
      <c r="D2270">
        <v>4.4646290000000004</v>
      </c>
      <c r="E2270">
        <v>0.68024399999999996</v>
      </c>
      <c r="F2270">
        <v>69</v>
      </c>
      <c r="G2270">
        <v>0</v>
      </c>
      <c r="H2270">
        <v>93</v>
      </c>
      <c r="I2270">
        <v>126</v>
      </c>
      <c r="J2270">
        <v>148</v>
      </c>
      <c r="K2270">
        <v>2</v>
      </c>
      <c r="L2270">
        <v>438</v>
      </c>
      <c r="M2270">
        <v>1570</v>
      </c>
      <c r="N2270">
        <v>1570</v>
      </c>
      <c r="O2270" t="s">
        <v>6985</v>
      </c>
      <c r="P2270" t="s">
        <v>7222</v>
      </c>
      <c r="Q2270" t="s">
        <v>7189</v>
      </c>
      <c r="R2270" t="s">
        <v>7223</v>
      </c>
      <c r="S2270" t="s">
        <v>7221</v>
      </c>
      <c r="T2270">
        <v>4464.6286885951577</v>
      </c>
      <c r="U2270">
        <v>680244.04646375927</v>
      </c>
    </row>
    <row r="2271" spans="1:21" hidden="1">
      <c r="A2271" t="s">
        <v>6982</v>
      </c>
      <c r="B2271" t="s">
        <v>7186</v>
      </c>
      <c r="C2271" t="s">
        <v>7224</v>
      </c>
      <c r="D2271">
        <v>2.1828409999999998</v>
      </c>
      <c r="E2271">
        <v>0.18515999999999999</v>
      </c>
      <c r="F2271">
        <v>28</v>
      </c>
      <c r="G2271">
        <v>1</v>
      </c>
      <c r="H2271">
        <v>34</v>
      </c>
      <c r="I2271">
        <v>15</v>
      </c>
      <c r="J2271">
        <v>74</v>
      </c>
      <c r="K2271">
        <v>0</v>
      </c>
      <c r="L2271">
        <v>152</v>
      </c>
      <c r="M2271">
        <v>1572</v>
      </c>
      <c r="N2271">
        <v>1572</v>
      </c>
      <c r="O2271" t="s">
        <v>6985</v>
      </c>
      <c r="P2271" t="s">
        <v>7225</v>
      </c>
      <c r="Q2271" t="s">
        <v>7189</v>
      </c>
      <c r="R2271" t="s">
        <v>7226</v>
      </c>
      <c r="S2271" t="s">
        <v>7224</v>
      </c>
      <c r="T2271">
        <v>2182.8414926363921</v>
      </c>
      <c r="U2271">
        <v>185160.43551644529</v>
      </c>
    </row>
    <row r="2272" spans="1:21" hidden="1">
      <c r="A2272" t="s">
        <v>6982</v>
      </c>
      <c r="B2272" t="s">
        <v>7186</v>
      </c>
      <c r="C2272" t="s">
        <v>7227</v>
      </c>
      <c r="D2272">
        <v>8.1012170000000001</v>
      </c>
      <c r="E2272">
        <v>0.88514499999999996</v>
      </c>
      <c r="F2272">
        <v>27</v>
      </c>
      <c r="G2272">
        <v>12</v>
      </c>
      <c r="H2272">
        <v>31</v>
      </c>
      <c r="I2272">
        <v>56</v>
      </c>
      <c r="J2272">
        <v>327</v>
      </c>
      <c r="K2272">
        <v>5</v>
      </c>
      <c r="L2272">
        <v>458</v>
      </c>
      <c r="M2272">
        <v>1553</v>
      </c>
      <c r="N2272">
        <v>1553</v>
      </c>
      <c r="O2272" t="s">
        <v>6985</v>
      </c>
      <c r="P2272" t="s">
        <v>7228</v>
      </c>
      <c r="Q2272" t="s">
        <v>7189</v>
      </c>
      <c r="R2272" t="s">
        <v>7229</v>
      </c>
      <c r="S2272" t="s">
        <v>7227</v>
      </c>
      <c r="T2272">
        <v>8101.2166103029158</v>
      </c>
      <c r="U2272">
        <v>885145.37824595906</v>
      </c>
    </row>
    <row r="2273" spans="1:21" hidden="1">
      <c r="A2273" t="s">
        <v>6982</v>
      </c>
      <c r="B2273" t="s">
        <v>7186</v>
      </c>
      <c r="C2273" t="s">
        <v>7230</v>
      </c>
      <c r="D2273">
        <v>1.185524</v>
      </c>
      <c r="E2273">
        <v>6.7212999999999995E-2</v>
      </c>
      <c r="F2273">
        <v>50</v>
      </c>
      <c r="G2273">
        <v>0</v>
      </c>
      <c r="H2273">
        <v>79</v>
      </c>
      <c r="I2273">
        <v>26</v>
      </c>
      <c r="J2273">
        <v>6</v>
      </c>
      <c r="K2273">
        <v>0</v>
      </c>
      <c r="L2273">
        <v>161</v>
      </c>
      <c r="M2273">
        <v>1574</v>
      </c>
      <c r="N2273">
        <v>1574</v>
      </c>
      <c r="O2273" t="s">
        <v>6985</v>
      </c>
      <c r="P2273" t="s">
        <v>7231</v>
      </c>
      <c r="Q2273" t="s">
        <v>7189</v>
      </c>
      <c r="R2273" t="s">
        <v>7232</v>
      </c>
      <c r="S2273" t="s">
        <v>7230</v>
      </c>
      <c r="T2273">
        <v>1185.524021098506</v>
      </c>
      <c r="U2273">
        <v>67213.381002117967</v>
      </c>
    </row>
    <row r="2274" spans="1:21" hidden="1">
      <c r="A2274" t="s">
        <v>6982</v>
      </c>
      <c r="B2274" t="s">
        <v>7186</v>
      </c>
      <c r="C2274" t="s">
        <v>7233</v>
      </c>
      <c r="D2274">
        <v>3.8228089999999999</v>
      </c>
      <c r="E2274">
        <v>0.42018499999999998</v>
      </c>
      <c r="F2274">
        <v>23</v>
      </c>
      <c r="G2274">
        <v>6</v>
      </c>
      <c r="H2274">
        <v>32</v>
      </c>
      <c r="I2274">
        <v>75</v>
      </c>
      <c r="J2274">
        <v>140</v>
      </c>
      <c r="K2274">
        <v>4</v>
      </c>
      <c r="L2274">
        <v>280</v>
      </c>
      <c r="M2274">
        <v>1554</v>
      </c>
      <c r="N2274">
        <v>1554</v>
      </c>
      <c r="O2274" t="s">
        <v>6985</v>
      </c>
      <c r="P2274" t="s">
        <v>7234</v>
      </c>
      <c r="Q2274" t="s">
        <v>7189</v>
      </c>
      <c r="R2274" t="s">
        <v>7235</v>
      </c>
      <c r="S2274" t="s">
        <v>7233</v>
      </c>
      <c r="T2274">
        <v>3822.8088553989969</v>
      </c>
      <c r="U2274">
        <v>420185.27038399747</v>
      </c>
    </row>
    <row r="2275" spans="1:21" hidden="1">
      <c r="A2275" t="s">
        <v>6982</v>
      </c>
      <c r="B2275" t="s">
        <v>7186</v>
      </c>
      <c r="C2275" t="s">
        <v>7236</v>
      </c>
      <c r="D2275">
        <v>2.7922389999999999</v>
      </c>
      <c r="E2275">
        <v>0.20876800000000001</v>
      </c>
      <c r="F2275">
        <v>0</v>
      </c>
      <c r="G2275">
        <v>0</v>
      </c>
      <c r="H2275">
        <v>0</v>
      </c>
      <c r="I2275">
        <v>0</v>
      </c>
      <c r="J2275">
        <v>28</v>
      </c>
      <c r="K2275">
        <v>0</v>
      </c>
      <c r="L2275">
        <v>28</v>
      </c>
      <c r="M2275">
        <v>1566</v>
      </c>
      <c r="N2275">
        <v>1566</v>
      </c>
      <c r="O2275" t="s">
        <v>6985</v>
      </c>
      <c r="P2275" t="s">
        <v>7237</v>
      </c>
      <c r="Q2275" t="s">
        <v>7189</v>
      </c>
      <c r="R2275" t="s">
        <v>7238</v>
      </c>
      <c r="S2275" t="s">
        <v>7236</v>
      </c>
      <c r="T2275">
        <v>2792.239438439175</v>
      </c>
      <c r="U2275">
        <v>208767.63435452609</v>
      </c>
    </row>
    <row r="2276" spans="1:21" hidden="1">
      <c r="A2276" t="s">
        <v>6982</v>
      </c>
      <c r="B2276" t="s">
        <v>7186</v>
      </c>
      <c r="C2276" t="s">
        <v>7239</v>
      </c>
      <c r="D2276">
        <v>1.69231</v>
      </c>
      <c r="E2276">
        <v>7.3155999999999999E-2</v>
      </c>
      <c r="F2276">
        <v>0</v>
      </c>
      <c r="G2276">
        <v>0</v>
      </c>
      <c r="H2276">
        <v>0</v>
      </c>
      <c r="I2276">
        <v>4</v>
      </c>
      <c r="J2276">
        <v>24</v>
      </c>
      <c r="K2276">
        <v>0</v>
      </c>
      <c r="L2276">
        <v>28</v>
      </c>
      <c r="M2276">
        <v>1575</v>
      </c>
      <c r="N2276">
        <v>1575</v>
      </c>
      <c r="O2276" t="s">
        <v>6985</v>
      </c>
      <c r="P2276" t="s">
        <v>7240</v>
      </c>
      <c r="Q2276" t="s">
        <v>7189</v>
      </c>
      <c r="R2276" t="s">
        <v>7241</v>
      </c>
      <c r="S2276" t="s">
        <v>7239</v>
      </c>
      <c r="T2276">
        <v>1692.31001084836</v>
      </c>
      <c r="U2276">
        <v>73155.741412205054</v>
      </c>
    </row>
    <row r="2277" spans="1:21" hidden="1">
      <c r="A2277" t="s">
        <v>6982</v>
      </c>
      <c r="B2277" t="s">
        <v>7186</v>
      </c>
      <c r="C2277" t="s">
        <v>7242</v>
      </c>
      <c r="D2277">
        <v>1.7719039999999999</v>
      </c>
      <c r="E2277">
        <v>0.10403</v>
      </c>
      <c r="F2277">
        <v>16</v>
      </c>
      <c r="G2277">
        <v>0</v>
      </c>
      <c r="H2277">
        <v>11</v>
      </c>
      <c r="I2277">
        <v>10</v>
      </c>
      <c r="J2277">
        <v>35</v>
      </c>
      <c r="K2277">
        <v>0</v>
      </c>
      <c r="L2277">
        <v>72</v>
      </c>
      <c r="M2277">
        <v>1573</v>
      </c>
      <c r="N2277">
        <v>1573</v>
      </c>
      <c r="O2277" t="s">
        <v>6985</v>
      </c>
      <c r="P2277" t="s">
        <v>7243</v>
      </c>
      <c r="Q2277" t="s">
        <v>7189</v>
      </c>
      <c r="R2277" t="s">
        <v>7244</v>
      </c>
      <c r="S2277" t="s">
        <v>7242</v>
      </c>
      <c r="T2277">
        <v>1771.904025244185</v>
      </c>
      <c r="U2277">
        <v>104030.0633240661</v>
      </c>
    </row>
    <row r="2278" spans="1:21" hidden="1">
      <c r="A2278" t="s">
        <v>6982</v>
      </c>
      <c r="B2278" t="s">
        <v>7186</v>
      </c>
      <c r="C2278" t="s">
        <v>7245</v>
      </c>
      <c r="D2278">
        <v>1.8155190000000001</v>
      </c>
      <c r="E2278">
        <v>0.12213</v>
      </c>
      <c r="F2278">
        <v>5</v>
      </c>
      <c r="G2278">
        <v>0</v>
      </c>
      <c r="H2278">
        <v>5</v>
      </c>
      <c r="I2278">
        <v>12</v>
      </c>
      <c r="J2278">
        <v>28</v>
      </c>
      <c r="K2278">
        <v>0</v>
      </c>
      <c r="L2278">
        <v>50</v>
      </c>
      <c r="M2278">
        <v>1567</v>
      </c>
      <c r="N2278">
        <v>1567</v>
      </c>
      <c r="O2278" t="s">
        <v>6985</v>
      </c>
      <c r="P2278" t="s">
        <v>7246</v>
      </c>
      <c r="Q2278" t="s">
        <v>7189</v>
      </c>
      <c r="R2278" t="s">
        <v>7247</v>
      </c>
      <c r="S2278" t="s">
        <v>7245</v>
      </c>
      <c r="T2278">
        <v>1815.5194140441199</v>
      </c>
      <c r="U2278">
        <v>122129.8872602269</v>
      </c>
    </row>
    <row r="2279" spans="1:21" hidden="1">
      <c r="A2279" t="s">
        <v>6982</v>
      </c>
      <c r="B2279" t="s">
        <v>7186</v>
      </c>
      <c r="C2279" t="s">
        <v>7248</v>
      </c>
      <c r="D2279">
        <v>2.7845439999999999</v>
      </c>
      <c r="E2279">
        <v>0.20888599999999999</v>
      </c>
      <c r="F2279">
        <v>0</v>
      </c>
      <c r="G2279">
        <v>2</v>
      </c>
      <c r="H2279">
        <v>0</v>
      </c>
      <c r="I2279">
        <v>5</v>
      </c>
      <c r="J2279">
        <v>99</v>
      </c>
      <c r="K2279">
        <v>1</v>
      </c>
      <c r="L2279">
        <v>107</v>
      </c>
      <c r="M2279">
        <v>1565</v>
      </c>
      <c r="N2279">
        <v>1565</v>
      </c>
      <c r="O2279" t="s">
        <v>6985</v>
      </c>
      <c r="P2279" t="s">
        <v>7249</v>
      </c>
      <c r="Q2279" t="s">
        <v>7189</v>
      </c>
      <c r="R2279" t="s">
        <v>7250</v>
      </c>
      <c r="S2279" t="s">
        <v>7248</v>
      </c>
      <c r="T2279">
        <v>2784.5444836602728</v>
      </c>
      <c r="U2279">
        <v>208885.77789598139</v>
      </c>
    </row>
    <row r="2280" spans="1:21" hidden="1">
      <c r="A2280" t="s">
        <v>6982</v>
      </c>
      <c r="B2280" t="s">
        <v>7186</v>
      </c>
      <c r="C2280" t="s">
        <v>7251</v>
      </c>
      <c r="D2280">
        <v>20.800122999999999</v>
      </c>
      <c r="E2280">
        <v>4.1776169999999997</v>
      </c>
      <c r="F2280">
        <v>422</v>
      </c>
      <c r="G2280">
        <v>43</v>
      </c>
      <c r="H2280">
        <v>920</v>
      </c>
      <c r="I2280">
        <v>135</v>
      </c>
      <c r="J2280">
        <v>282</v>
      </c>
      <c r="K2280">
        <v>11</v>
      </c>
      <c r="L2280">
        <v>1813</v>
      </c>
      <c r="M2280">
        <v>1569</v>
      </c>
      <c r="N2280">
        <v>1569</v>
      </c>
      <c r="O2280" t="s">
        <v>6985</v>
      </c>
      <c r="P2280" t="s">
        <v>7252</v>
      </c>
      <c r="Q2280" t="s">
        <v>7189</v>
      </c>
      <c r="R2280" t="s">
        <v>7253</v>
      </c>
      <c r="S2280" t="s">
        <v>7251</v>
      </c>
      <c r="T2280">
        <v>20800.122743331322</v>
      </c>
      <c r="U2280">
        <v>4177616.7289665891</v>
      </c>
    </row>
    <row r="2281" spans="1:21" hidden="1">
      <c r="A2281" t="s">
        <v>6982</v>
      </c>
      <c r="B2281" t="s">
        <v>7186</v>
      </c>
      <c r="C2281" t="s">
        <v>7254</v>
      </c>
      <c r="D2281">
        <v>1.9765729999999999</v>
      </c>
      <c r="E2281">
        <v>0.147318</v>
      </c>
      <c r="F2281">
        <v>12</v>
      </c>
      <c r="G2281">
        <v>0</v>
      </c>
      <c r="H2281">
        <v>20</v>
      </c>
      <c r="I2281">
        <v>6</v>
      </c>
      <c r="J2281">
        <v>26</v>
      </c>
      <c r="K2281">
        <v>0</v>
      </c>
      <c r="L2281">
        <v>64</v>
      </c>
      <c r="M2281">
        <v>1559</v>
      </c>
      <c r="N2281">
        <v>1559</v>
      </c>
      <c r="O2281" t="s">
        <v>6985</v>
      </c>
      <c r="P2281" t="s">
        <v>7255</v>
      </c>
      <c r="Q2281" t="s">
        <v>7189</v>
      </c>
      <c r="R2281" t="s">
        <v>7256</v>
      </c>
      <c r="S2281" t="s">
        <v>7254</v>
      </c>
      <c r="T2281">
        <v>1976.572702862718</v>
      </c>
      <c r="U2281">
        <v>147318.35220747499</v>
      </c>
    </row>
    <row r="2282" spans="1:21" hidden="1">
      <c r="A2282" t="s">
        <v>6982</v>
      </c>
      <c r="B2282" t="s">
        <v>7257</v>
      </c>
      <c r="C2282" t="s">
        <v>7258</v>
      </c>
      <c r="D2282">
        <v>6.5665880000000003</v>
      </c>
      <c r="E2282">
        <v>0.79814700000000005</v>
      </c>
      <c r="F2282">
        <v>107</v>
      </c>
      <c r="G2282">
        <v>8</v>
      </c>
      <c r="H2282">
        <v>178</v>
      </c>
      <c r="I2282">
        <v>94</v>
      </c>
      <c r="J2282">
        <v>153</v>
      </c>
      <c r="K2282">
        <v>1</v>
      </c>
      <c r="L2282">
        <v>541</v>
      </c>
      <c r="M2282">
        <v>1750</v>
      </c>
      <c r="N2282">
        <v>1750</v>
      </c>
      <c r="O2282" t="s">
        <v>6985</v>
      </c>
      <c r="P2282" t="s">
        <v>7259</v>
      </c>
      <c r="Q2282" t="s">
        <v>7260</v>
      </c>
      <c r="R2282" t="s">
        <v>7261</v>
      </c>
      <c r="S2282" t="s">
        <v>7258</v>
      </c>
      <c r="T2282">
        <v>6566.5878199132903</v>
      </c>
      <c r="U2282">
        <v>798147.39253137133</v>
      </c>
    </row>
    <row r="2283" spans="1:21" hidden="1">
      <c r="A2283" t="s">
        <v>6982</v>
      </c>
      <c r="B2283" t="s">
        <v>7257</v>
      </c>
      <c r="C2283" t="s">
        <v>7262</v>
      </c>
      <c r="D2283">
        <v>9.2692779999999999</v>
      </c>
      <c r="E2283">
        <v>1.6852149999999999</v>
      </c>
      <c r="F2283">
        <v>297</v>
      </c>
      <c r="G2283">
        <v>66</v>
      </c>
      <c r="H2283">
        <v>669</v>
      </c>
      <c r="I2283">
        <v>96</v>
      </c>
      <c r="J2283">
        <v>159</v>
      </c>
      <c r="K2283">
        <v>1</v>
      </c>
      <c r="L2283">
        <v>1288</v>
      </c>
      <c r="M2283">
        <v>1735</v>
      </c>
      <c r="N2283">
        <v>1735</v>
      </c>
      <c r="O2283" t="s">
        <v>6985</v>
      </c>
      <c r="P2283" t="s">
        <v>7263</v>
      </c>
      <c r="Q2283" t="s">
        <v>7260</v>
      </c>
      <c r="R2283" t="s">
        <v>7264</v>
      </c>
      <c r="S2283" t="s">
        <v>7262</v>
      </c>
      <c r="T2283">
        <v>9269.2778454093768</v>
      </c>
      <c r="U2283">
        <v>1685215.02667847</v>
      </c>
    </row>
    <row r="2284" spans="1:21" hidden="1">
      <c r="A2284" t="s">
        <v>6982</v>
      </c>
      <c r="B2284" t="s">
        <v>7257</v>
      </c>
      <c r="C2284" t="s">
        <v>7265</v>
      </c>
      <c r="D2284">
        <v>2.5615510000000001</v>
      </c>
      <c r="E2284">
        <v>0.17585899999999999</v>
      </c>
      <c r="F2284">
        <v>20</v>
      </c>
      <c r="G2284">
        <v>1</v>
      </c>
      <c r="H2284">
        <v>31</v>
      </c>
      <c r="I2284">
        <v>24</v>
      </c>
      <c r="J2284">
        <v>37</v>
      </c>
      <c r="K2284">
        <v>1</v>
      </c>
      <c r="L2284">
        <v>114</v>
      </c>
      <c r="M2284">
        <v>1740</v>
      </c>
      <c r="N2284">
        <v>1740</v>
      </c>
      <c r="O2284" t="s">
        <v>6985</v>
      </c>
      <c r="P2284" t="s">
        <v>7266</v>
      </c>
      <c r="Q2284" t="s">
        <v>7260</v>
      </c>
      <c r="R2284" t="s">
        <v>7267</v>
      </c>
      <c r="S2284" t="s">
        <v>7265</v>
      </c>
      <c r="T2284">
        <v>2561.55146946582</v>
      </c>
      <c r="U2284">
        <v>175858.86773536541</v>
      </c>
    </row>
    <row r="2285" spans="1:21" hidden="1">
      <c r="A2285" t="s">
        <v>6982</v>
      </c>
      <c r="B2285" t="s">
        <v>7257</v>
      </c>
      <c r="C2285" t="s">
        <v>7268</v>
      </c>
      <c r="D2285">
        <v>7.1860419999999996</v>
      </c>
      <c r="E2285">
        <v>0.58488200000000001</v>
      </c>
      <c r="F2285">
        <v>20</v>
      </c>
      <c r="G2285">
        <v>38</v>
      </c>
      <c r="H2285">
        <v>22</v>
      </c>
      <c r="I2285">
        <v>13</v>
      </c>
      <c r="J2285">
        <v>67</v>
      </c>
      <c r="K2285">
        <v>0</v>
      </c>
      <c r="L2285">
        <v>160</v>
      </c>
      <c r="M2285">
        <v>1736</v>
      </c>
      <c r="N2285">
        <v>1736</v>
      </c>
      <c r="O2285" t="s">
        <v>6985</v>
      </c>
      <c r="P2285" t="s">
        <v>7269</v>
      </c>
      <c r="Q2285" t="s">
        <v>7260</v>
      </c>
      <c r="R2285" t="s">
        <v>7270</v>
      </c>
      <c r="S2285" t="s">
        <v>7268</v>
      </c>
      <c r="T2285">
        <v>7186.0415114496127</v>
      </c>
      <c r="U2285">
        <v>584881.54642904038</v>
      </c>
    </row>
    <row r="2286" spans="1:21" hidden="1">
      <c r="A2286" t="s">
        <v>6982</v>
      </c>
      <c r="B2286" t="s">
        <v>7257</v>
      </c>
      <c r="C2286" t="s">
        <v>7271</v>
      </c>
      <c r="D2286">
        <v>1.7885040000000001</v>
      </c>
      <c r="E2286">
        <v>0.111516</v>
      </c>
      <c r="F2286">
        <v>13</v>
      </c>
      <c r="G2286">
        <v>0</v>
      </c>
      <c r="H2286">
        <v>6</v>
      </c>
      <c r="I2286">
        <v>36</v>
      </c>
      <c r="J2286">
        <v>55</v>
      </c>
      <c r="K2286">
        <v>0</v>
      </c>
      <c r="L2286">
        <v>110</v>
      </c>
      <c r="M2286">
        <v>1752</v>
      </c>
      <c r="N2286">
        <v>1752</v>
      </c>
      <c r="O2286" t="s">
        <v>6985</v>
      </c>
      <c r="P2286" t="s">
        <v>7272</v>
      </c>
      <c r="Q2286" t="s">
        <v>7260</v>
      </c>
      <c r="R2286" t="s">
        <v>7273</v>
      </c>
      <c r="S2286" t="s">
        <v>7271</v>
      </c>
      <c r="T2286">
        <v>1788.5041580146381</v>
      </c>
      <c r="U2286">
        <v>111515.521286041</v>
      </c>
    </row>
    <row r="2287" spans="1:21" hidden="1">
      <c r="A2287" t="s">
        <v>6982</v>
      </c>
      <c r="B2287" t="s">
        <v>7257</v>
      </c>
      <c r="C2287" t="s">
        <v>7274</v>
      </c>
      <c r="D2287">
        <v>3.216272</v>
      </c>
      <c r="E2287">
        <v>0.338723</v>
      </c>
      <c r="F2287">
        <v>41</v>
      </c>
      <c r="G2287">
        <v>4</v>
      </c>
      <c r="H2287">
        <v>81</v>
      </c>
      <c r="I2287">
        <v>39</v>
      </c>
      <c r="J2287">
        <v>94</v>
      </c>
      <c r="K2287">
        <v>0</v>
      </c>
      <c r="L2287">
        <v>259</v>
      </c>
      <c r="M2287">
        <v>1737</v>
      </c>
      <c r="N2287">
        <v>1737</v>
      </c>
      <c r="O2287" t="s">
        <v>6985</v>
      </c>
      <c r="P2287" t="s">
        <v>7275</v>
      </c>
      <c r="Q2287" t="s">
        <v>7260</v>
      </c>
      <c r="R2287" t="s">
        <v>7276</v>
      </c>
      <c r="S2287" t="s">
        <v>7274</v>
      </c>
      <c r="T2287">
        <v>3216.2724194639468</v>
      </c>
      <c r="U2287">
        <v>338722.78953513561</v>
      </c>
    </row>
    <row r="2288" spans="1:21" hidden="1">
      <c r="A2288" t="s">
        <v>6982</v>
      </c>
      <c r="B2288" t="s">
        <v>7257</v>
      </c>
      <c r="C2288" t="s">
        <v>7277</v>
      </c>
      <c r="D2288">
        <v>3.494024</v>
      </c>
      <c r="E2288">
        <v>0.249583</v>
      </c>
      <c r="F2288">
        <v>30</v>
      </c>
      <c r="G2288">
        <v>9</v>
      </c>
      <c r="H2288">
        <v>52</v>
      </c>
      <c r="I2288">
        <v>40</v>
      </c>
      <c r="J2288">
        <v>60</v>
      </c>
      <c r="K2288">
        <v>1</v>
      </c>
      <c r="L2288">
        <v>192</v>
      </c>
      <c r="M2288">
        <v>1741</v>
      </c>
      <c r="N2288">
        <v>1741</v>
      </c>
      <c r="O2288" t="s">
        <v>6985</v>
      </c>
      <c r="P2288" t="s">
        <v>7278</v>
      </c>
      <c r="Q2288" t="s">
        <v>7260</v>
      </c>
      <c r="R2288" t="s">
        <v>7279</v>
      </c>
      <c r="S2288" t="s">
        <v>7277</v>
      </c>
      <c r="T2288">
        <v>3494.0238929807042</v>
      </c>
      <c r="U2288">
        <v>249582.93391150719</v>
      </c>
    </row>
    <row r="2289" spans="1:21" hidden="1">
      <c r="A2289" t="s">
        <v>6982</v>
      </c>
      <c r="B2289" t="s">
        <v>7257</v>
      </c>
      <c r="C2289" t="s">
        <v>7280</v>
      </c>
      <c r="D2289">
        <v>5.3755620000000004</v>
      </c>
      <c r="E2289">
        <v>0.66357999999999995</v>
      </c>
      <c r="F2289">
        <v>98</v>
      </c>
      <c r="G2289">
        <v>5</v>
      </c>
      <c r="H2289">
        <v>155</v>
      </c>
      <c r="I2289">
        <v>70</v>
      </c>
      <c r="J2289">
        <v>104</v>
      </c>
      <c r="K2289">
        <v>2</v>
      </c>
      <c r="L2289">
        <v>434</v>
      </c>
      <c r="M2289">
        <v>1747</v>
      </c>
      <c r="N2289">
        <v>1747</v>
      </c>
      <c r="O2289" t="s">
        <v>6985</v>
      </c>
      <c r="P2289" t="s">
        <v>7281</v>
      </c>
      <c r="Q2289" t="s">
        <v>7260</v>
      </c>
      <c r="R2289" t="s">
        <v>7282</v>
      </c>
      <c r="S2289" t="s">
        <v>7280</v>
      </c>
      <c r="T2289">
        <v>5375.5616648593532</v>
      </c>
      <c r="U2289">
        <v>663579.70047342661</v>
      </c>
    </row>
    <row r="2290" spans="1:21" hidden="1">
      <c r="A2290" t="s">
        <v>6982</v>
      </c>
      <c r="B2290" t="s">
        <v>7257</v>
      </c>
      <c r="C2290" t="s">
        <v>7283</v>
      </c>
      <c r="D2290">
        <v>1.772732</v>
      </c>
      <c r="E2290">
        <v>0.11719499999999999</v>
      </c>
      <c r="F2290">
        <v>13</v>
      </c>
      <c r="G2290">
        <v>0</v>
      </c>
      <c r="H2290">
        <v>19</v>
      </c>
      <c r="I2290">
        <v>7</v>
      </c>
      <c r="J2290">
        <v>35</v>
      </c>
      <c r="K2290">
        <v>0</v>
      </c>
      <c r="L2290">
        <v>74</v>
      </c>
      <c r="M2290">
        <v>1739</v>
      </c>
      <c r="N2290">
        <v>1739</v>
      </c>
      <c r="O2290" t="s">
        <v>6985</v>
      </c>
      <c r="P2290" t="s">
        <v>7284</v>
      </c>
      <c r="Q2290" t="s">
        <v>7260</v>
      </c>
      <c r="R2290" t="s">
        <v>7285</v>
      </c>
      <c r="S2290" t="s">
        <v>7283</v>
      </c>
      <c r="T2290">
        <v>1772.731725928375</v>
      </c>
      <c r="U2290">
        <v>117195.05143391099</v>
      </c>
    </row>
    <row r="2291" spans="1:21" hidden="1">
      <c r="A2291" t="s">
        <v>6982</v>
      </c>
      <c r="B2291" t="s">
        <v>7257</v>
      </c>
      <c r="C2291" t="s">
        <v>7286</v>
      </c>
      <c r="D2291">
        <v>0.88630100000000001</v>
      </c>
      <c r="E2291">
        <v>3.8408999999999999E-2</v>
      </c>
      <c r="F2291">
        <v>2</v>
      </c>
      <c r="G2291">
        <v>0</v>
      </c>
      <c r="H2291">
        <v>0</v>
      </c>
      <c r="I2291">
        <v>8</v>
      </c>
      <c r="J2291">
        <v>14</v>
      </c>
      <c r="K2291">
        <v>0</v>
      </c>
      <c r="L2291">
        <v>24</v>
      </c>
      <c r="M2291">
        <v>1738</v>
      </c>
      <c r="N2291">
        <v>1738</v>
      </c>
      <c r="O2291" t="s">
        <v>6985</v>
      </c>
      <c r="P2291" t="s">
        <v>7287</v>
      </c>
      <c r="Q2291" t="s">
        <v>7260</v>
      </c>
      <c r="R2291" t="s">
        <v>7288</v>
      </c>
      <c r="S2291" t="s">
        <v>7286</v>
      </c>
      <c r="T2291">
        <v>886.30070367803796</v>
      </c>
      <c r="U2291">
        <v>38409.145469972871</v>
      </c>
    </row>
    <row r="2292" spans="1:21" hidden="1">
      <c r="A2292" t="s">
        <v>6982</v>
      </c>
      <c r="B2292" t="s">
        <v>7257</v>
      </c>
      <c r="C2292" t="s">
        <v>7289</v>
      </c>
      <c r="D2292">
        <v>9.680911</v>
      </c>
      <c r="E2292">
        <v>1.855389</v>
      </c>
      <c r="F2292">
        <v>266</v>
      </c>
      <c r="G2292">
        <v>118</v>
      </c>
      <c r="H2292">
        <v>525</v>
      </c>
      <c r="I2292">
        <v>205</v>
      </c>
      <c r="J2292">
        <v>285</v>
      </c>
      <c r="K2292">
        <v>2</v>
      </c>
      <c r="L2292">
        <v>1401</v>
      </c>
      <c r="M2292">
        <v>1746</v>
      </c>
      <c r="N2292">
        <v>1746</v>
      </c>
      <c r="O2292" t="s">
        <v>6985</v>
      </c>
      <c r="P2292" t="s">
        <v>7290</v>
      </c>
      <c r="Q2292" t="s">
        <v>7260</v>
      </c>
      <c r="R2292" t="s">
        <v>7291</v>
      </c>
      <c r="S2292" t="s">
        <v>7289</v>
      </c>
      <c r="T2292">
        <v>9680.9107585854345</v>
      </c>
      <c r="U2292">
        <v>1855388.7997199569</v>
      </c>
    </row>
    <row r="2293" spans="1:21" hidden="1">
      <c r="A2293" t="s">
        <v>6982</v>
      </c>
      <c r="B2293" t="s">
        <v>7257</v>
      </c>
      <c r="C2293" t="s">
        <v>7292</v>
      </c>
      <c r="D2293">
        <v>2.0858940000000001</v>
      </c>
      <c r="E2293">
        <v>0.10397000000000001</v>
      </c>
      <c r="F2293">
        <v>15</v>
      </c>
      <c r="G2293">
        <v>1</v>
      </c>
      <c r="H2293">
        <v>14</v>
      </c>
      <c r="I2293">
        <v>20</v>
      </c>
      <c r="J2293">
        <v>40</v>
      </c>
      <c r="K2293">
        <v>0</v>
      </c>
      <c r="L2293">
        <v>90</v>
      </c>
      <c r="M2293">
        <v>1743</v>
      </c>
      <c r="N2293">
        <v>1743</v>
      </c>
      <c r="O2293" t="s">
        <v>6985</v>
      </c>
      <c r="P2293" t="s">
        <v>7293</v>
      </c>
      <c r="Q2293" t="s">
        <v>7260</v>
      </c>
      <c r="R2293" t="s">
        <v>7294</v>
      </c>
      <c r="S2293" t="s">
        <v>7292</v>
      </c>
      <c r="T2293">
        <v>2085.8939050570712</v>
      </c>
      <c r="U2293">
        <v>103969.5157131392</v>
      </c>
    </row>
    <row r="2294" spans="1:21" hidden="1">
      <c r="A2294" t="s">
        <v>6982</v>
      </c>
      <c r="B2294" t="s">
        <v>7257</v>
      </c>
      <c r="C2294" t="s">
        <v>7295</v>
      </c>
      <c r="D2294">
        <v>4.479501</v>
      </c>
      <c r="E2294">
        <v>0.32140600000000003</v>
      </c>
      <c r="F2294">
        <v>0</v>
      </c>
      <c r="G2294">
        <v>0</v>
      </c>
      <c r="H2294">
        <v>51</v>
      </c>
      <c r="I2294">
        <v>83</v>
      </c>
      <c r="J2294">
        <v>77</v>
      </c>
      <c r="K2294">
        <v>0</v>
      </c>
      <c r="L2294">
        <v>211</v>
      </c>
      <c r="M2294">
        <v>1754</v>
      </c>
      <c r="N2294">
        <v>1754</v>
      </c>
      <c r="O2294" t="s">
        <v>6985</v>
      </c>
      <c r="P2294" t="s">
        <v>7296</v>
      </c>
      <c r="Q2294" t="s">
        <v>7260</v>
      </c>
      <c r="R2294" t="s">
        <v>7297</v>
      </c>
      <c r="S2294" t="s">
        <v>7295</v>
      </c>
      <c r="T2294">
        <v>4479.5009284303023</v>
      </c>
      <c r="U2294">
        <v>321406.36109398672</v>
      </c>
    </row>
    <row r="2295" spans="1:21" hidden="1">
      <c r="A2295" t="s">
        <v>6982</v>
      </c>
      <c r="B2295" t="s">
        <v>7257</v>
      </c>
      <c r="C2295" t="s">
        <v>7298</v>
      </c>
      <c r="D2295">
        <v>4.463444</v>
      </c>
      <c r="E2295">
        <v>0.52276999999999996</v>
      </c>
      <c r="F2295">
        <v>97</v>
      </c>
      <c r="G2295">
        <v>6</v>
      </c>
      <c r="H2295">
        <v>200</v>
      </c>
      <c r="I2295">
        <v>51</v>
      </c>
      <c r="J2295">
        <v>82</v>
      </c>
      <c r="K2295">
        <v>1</v>
      </c>
      <c r="L2295">
        <v>437</v>
      </c>
      <c r="M2295">
        <v>1742</v>
      </c>
      <c r="N2295">
        <v>1742</v>
      </c>
      <c r="O2295" t="s">
        <v>6985</v>
      </c>
      <c r="P2295" t="s">
        <v>7299</v>
      </c>
      <c r="Q2295" t="s">
        <v>7260</v>
      </c>
      <c r="R2295" t="s">
        <v>7300</v>
      </c>
      <c r="S2295" t="s">
        <v>7298</v>
      </c>
      <c r="T2295">
        <v>4463.444497984774</v>
      </c>
      <c r="U2295">
        <v>522770.03145402431</v>
      </c>
    </row>
    <row r="2296" spans="1:21" hidden="1">
      <c r="A2296" t="s">
        <v>6982</v>
      </c>
      <c r="B2296" t="s">
        <v>7257</v>
      </c>
      <c r="C2296" t="s">
        <v>7301</v>
      </c>
      <c r="D2296">
        <v>1.2697510000000001</v>
      </c>
      <c r="E2296">
        <v>6.1545999999999997E-2</v>
      </c>
      <c r="F2296">
        <v>1</v>
      </c>
      <c r="G2296">
        <v>0</v>
      </c>
      <c r="H2296">
        <v>1</v>
      </c>
      <c r="I2296">
        <v>0</v>
      </c>
      <c r="J2296">
        <v>8</v>
      </c>
      <c r="K2296">
        <v>0</v>
      </c>
      <c r="L2296">
        <v>10</v>
      </c>
      <c r="M2296">
        <v>1755</v>
      </c>
      <c r="N2296">
        <v>1755</v>
      </c>
      <c r="O2296" t="s">
        <v>6985</v>
      </c>
      <c r="P2296" t="s">
        <v>7302</v>
      </c>
      <c r="Q2296" t="s">
        <v>7260</v>
      </c>
      <c r="R2296" t="s">
        <v>7303</v>
      </c>
      <c r="S2296" t="s">
        <v>7301</v>
      </c>
      <c r="T2296">
        <v>1269.7510341554821</v>
      </c>
      <c r="U2296">
        <v>61545.688873488332</v>
      </c>
    </row>
    <row r="2297" spans="1:21" hidden="1">
      <c r="A2297" t="s">
        <v>6982</v>
      </c>
      <c r="B2297" t="s">
        <v>7257</v>
      </c>
      <c r="C2297" t="s">
        <v>7304</v>
      </c>
      <c r="D2297">
        <v>2.0726399999999998</v>
      </c>
      <c r="E2297">
        <v>9.9538000000000001E-2</v>
      </c>
      <c r="F2297">
        <v>2</v>
      </c>
      <c r="G2297">
        <v>0</v>
      </c>
      <c r="H2297">
        <v>1</v>
      </c>
      <c r="I2297">
        <v>9</v>
      </c>
      <c r="J2297">
        <v>30</v>
      </c>
      <c r="K2297">
        <v>0</v>
      </c>
      <c r="L2297">
        <v>42</v>
      </c>
      <c r="M2297">
        <v>1751</v>
      </c>
      <c r="N2297">
        <v>1751</v>
      </c>
      <c r="O2297" t="s">
        <v>6985</v>
      </c>
      <c r="P2297" t="s">
        <v>7305</v>
      </c>
      <c r="Q2297" t="s">
        <v>7260</v>
      </c>
      <c r="R2297" t="s">
        <v>7306</v>
      </c>
      <c r="S2297" t="s">
        <v>7304</v>
      </c>
      <c r="T2297">
        <v>2072.6402563302622</v>
      </c>
      <c r="U2297">
        <v>99537.965021902768</v>
      </c>
    </row>
    <row r="2298" spans="1:21" hidden="1">
      <c r="A2298" t="s">
        <v>6982</v>
      </c>
      <c r="B2298" t="s">
        <v>7257</v>
      </c>
      <c r="C2298" t="s">
        <v>7307</v>
      </c>
      <c r="D2298">
        <v>8.0698650000000001</v>
      </c>
      <c r="E2298">
        <v>0.81815599999999999</v>
      </c>
      <c r="F2298">
        <v>172</v>
      </c>
      <c r="G2298">
        <v>91</v>
      </c>
      <c r="H2298">
        <v>358</v>
      </c>
      <c r="I2298">
        <v>72</v>
      </c>
      <c r="J2298">
        <v>131</v>
      </c>
      <c r="K2298">
        <v>1</v>
      </c>
      <c r="L2298">
        <v>825</v>
      </c>
      <c r="M2298">
        <v>1749</v>
      </c>
      <c r="N2298">
        <v>1749</v>
      </c>
      <c r="O2298" t="s">
        <v>6985</v>
      </c>
      <c r="P2298" t="s">
        <v>7308</v>
      </c>
      <c r="Q2298" t="s">
        <v>7260</v>
      </c>
      <c r="R2298" t="s">
        <v>7309</v>
      </c>
      <c r="S2298" t="s">
        <v>7307</v>
      </c>
      <c r="T2298">
        <v>8069.8652781703086</v>
      </c>
      <c r="U2298">
        <v>818155.68150973658</v>
      </c>
    </row>
    <row r="2299" spans="1:21" hidden="1">
      <c r="A2299" t="s">
        <v>6982</v>
      </c>
      <c r="B2299" t="s">
        <v>7257</v>
      </c>
      <c r="C2299" t="s">
        <v>7310</v>
      </c>
      <c r="D2299">
        <v>1.0578540000000001</v>
      </c>
      <c r="E2299">
        <v>3.8130999999999998E-2</v>
      </c>
      <c r="F2299">
        <v>0</v>
      </c>
      <c r="G2299">
        <v>0</v>
      </c>
      <c r="H2299">
        <v>0</v>
      </c>
      <c r="I2299">
        <v>5</v>
      </c>
      <c r="J2299">
        <v>13</v>
      </c>
      <c r="K2299">
        <v>1</v>
      </c>
      <c r="L2299">
        <v>19</v>
      </c>
      <c r="M2299">
        <v>1745</v>
      </c>
      <c r="N2299">
        <v>1745</v>
      </c>
      <c r="O2299" t="s">
        <v>6985</v>
      </c>
      <c r="P2299" t="s">
        <v>7311</v>
      </c>
      <c r="Q2299" t="s">
        <v>7260</v>
      </c>
      <c r="R2299" t="s">
        <v>7312</v>
      </c>
      <c r="S2299" t="s">
        <v>7310</v>
      </c>
      <c r="T2299">
        <v>1057.853806055906</v>
      </c>
      <c r="U2299">
        <v>38130.819015554138</v>
      </c>
    </row>
    <row r="2300" spans="1:21" hidden="1">
      <c r="A2300" t="s">
        <v>6982</v>
      </c>
      <c r="B2300" t="s">
        <v>7257</v>
      </c>
      <c r="C2300" s="344" t="s">
        <v>531</v>
      </c>
      <c r="D2300">
        <v>1.0456030000000001</v>
      </c>
      <c r="E2300">
        <v>3.7293E-2</v>
      </c>
      <c r="M2300">
        <v>1753</v>
      </c>
      <c r="N2300">
        <v>1753</v>
      </c>
      <c r="O2300" t="s">
        <v>6985</v>
      </c>
      <c r="P2300" t="s">
        <v>7313</v>
      </c>
      <c r="Q2300" t="s">
        <v>7260</v>
      </c>
      <c r="R2300" t="s">
        <v>7314</v>
      </c>
      <c r="S2300" t="s">
        <v>7315</v>
      </c>
      <c r="T2300">
        <v>1045.6032536764369</v>
      </c>
      <c r="U2300">
        <v>37292.818869034047</v>
      </c>
    </row>
    <row r="2301" spans="1:21" hidden="1">
      <c r="A2301" t="s">
        <v>6982</v>
      </c>
      <c r="B2301" t="s">
        <v>7257</v>
      </c>
      <c r="C2301" t="s">
        <v>7316</v>
      </c>
      <c r="D2301">
        <v>2.3560219999999998</v>
      </c>
      <c r="E2301">
        <v>0.14000899999999999</v>
      </c>
      <c r="F2301">
        <v>13</v>
      </c>
      <c r="G2301">
        <v>1</v>
      </c>
      <c r="H2301">
        <v>16</v>
      </c>
      <c r="I2301">
        <v>18</v>
      </c>
      <c r="J2301">
        <v>33</v>
      </c>
      <c r="K2301">
        <v>0</v>
      </c>
      <c r="L2301">
        <v>81</v>
      </c>
      <c r="M2301">
        <v>1748</v>
      </c>
      <c r="N2301">
        <v>1748</v>
      </c>
      <c r="O2301" t="s">
        <v>6985</v>
      </c>
      <c r="P2301" t="s">
        <v>7317</v>
      </c>
      <c r="Q2301" t="s">
        <v>7260</v>
      </c>
      <c r="R2301" t="s">
        <v>7318</v>
      </c>
      <c r="S2301" t="s">
        <v>7316</v>
      </c>
      <c r="T2301">
        <v>2356.0217256021738</v>
      </c>
      <c r="U2301">
        <v>140008.74451564011</v>
      </c>
    </row>
    <row r="2302" spans="1:21" hidden="1">
      <c r="A2302" t="s">
        <v>6982</v>
      </c>
      <c r="B2302" t="s">
        <v>7257</v>
      </c>
      <c r="C2302" t="s">
        <v>7319</v>
      </c>
      <c r="D2302">
        <v>2.1836410000000002</v>
      </c>
      <c r="E2302">
        <v>0.14769599999999999</v>
      </c>
      <c r="F2302">
        <v>45</v>
      </c>
      <c r="G2302">
        <v>3</v>
      </c>
      <c r="H2302">
        <v>64</v>
      </c>
      <c r="I2302">
        <v>20</v>
      </c>
      <c r="J2302">
        <v>45</v>
      </c>
      <c r="K2302">
        <v>0</v>
      </c>
      <c r="L2302">
        <v>177</v>
      </c>
      <c r="M2302">
        <v>1744</v>
      </c>
      <c r="N2302">
        <v>1744</v>
      </c>
      <c r="O2302" t="s">
        <v>6985</v>
      </c>
      <c r="P2302" t="s">
        <v>7320</v>
      </c>
      <c r="Q2302" t="s">
        <v>7260</v>
      </c>
      <c r="R2302" t="s">
        <v>7321</v>
      </c>
      <c r="S2302" t="s">
        <v>7319</v>
      </c>
      <c r="T2302">
        <v>2183.6414913308299</v>
      </c>
      <c r="U2302">
        <v>147696.4763621256</v>
      </c>
    </row>
    <row r="2303" spans="1:21" hidden="1">
      <c r="A2303" t="s">
        <v>6982</v>
      </c>
      <c r="B2303" t="s">
        <v>7322</v>
      </c>
      <c r="C2303" t="s">
        <v>7323</v>
      </c>
      <c r="D2303">
        <v>7.3340649999999998</v>
      </c>
      <c r="E2303">
        <v>1.786545</v>
      </c>
      <c r="F2303">
        <v>361</v>
      </c>
      <c r="G2303">
        <v>75</v>
      </c>
      <c r="H2303">
        <v>655</v>
      </c>
      <c r="I2303">
        <v>293</v>
      </c>
      <c r="J2303">
        <v>364</v>
      </c>
      <c r="K2303">
        <v>15</v>
      </c>
      <c r="L2303">
        <v>1763</v>
      </c>
      <c r="M2303">
        <v>1022</v>
      </c>
      <c r="N2303">
        <v>1022</v>
      </c>
      <c r="O2303" t="s">
        <v>6985</v>
      </c>
      <c r="P2303" t="s">
        <v>7324</v>
      </c>
      <c r="Q2303" t="s">
        <v>7325</v>
      </c>
      <c r="R2303" t="s">
        <v>7326</v>
      </c>
      <c r="S2303" t="s">
        <v>7323</v>
      </c>
      <c r="T2303">
        <v>7334.064812589676</v>
      </c>
      <c r="U2303">
        <v>1786544.694182171</v>
      </c>
    </row>
    <row r="2304" spans="1:21" hidden="1">
      <c r="A2304" t="s">
        <v>6982</v>
      </c>
      <c r="B2304" t="s">
        <v>7322</v>
      </c>
      <c r="C2304" t="s">
        <v>7327</v>
      </c>
      <c r="D2304">
        <v>5.7454000000000001</v>
      </c>
      <c r="E2304">
        <v>0.62816700000000003</v>
      </c>
      <c r="F2304">
        <v>82</v>
      </c>
      <c r="G2304">
        <v>39</v>
      </c>
      <c r="H2304">
        <v>137</v>
      </c>
      <c r="I2304">
        <v>87</v>
      </c>
      <c r="J2304">
        <v>147</v>
      </c>
      <c r="K2304">
        <v>2</v>
      </c>
      <c r="L2304">
        <v>494</v>
      </c>
      <c r="M2304">
        <v>1016</v>
      </c>
      <c r="N2304">
        <v>1016</v>
      </c>
      <c r="O2304" t="s">
        <v>6985</v>
      </c>
      <c r="P2304" t="s">
        <v>7328</v>
      </c>
      <c r="Q2304" t="s">
        <v>7325</v>
      </c>
      <c r="R2304" t="s">
        <v>7329</v>
      </c>
      <c r="S2304" t="s">
        <v>7327</v>
      </c>
      <c r="T2304">
        <v>5745.3999770195041</v>
      </c>
      <c r="U2304">
        <v>628167.35021631047</v>
      </c>
    </row>
    <row r="2305" spans="1:21" hidden="1">
      <c r="A2305" t="s">
        <v>6982</v>
      </c>
      <c r="B2305" t="s">
        <v>7322</v>
      </c>
      <c r="C2305" t="s">
        <v>7330</v>
      </c>
      <c r="D2305">
        <v>1.39116</v>
      </c>
      <c r="E2305">
        <v>4.9536999999999998E-2</v>
      </c>
      <c r="F2305">
        <v>1</v>
      </c>
      <c r="G2305">
        <v>0</v>
      </c>
      <c r="H2305">
        <v>1</v>
      </c>
      <c r="I2305">
        <v>2</v>
      </c>
      <c r="J2305">
        <v>27</v>
      </c>
      <c r="K2305">
        <v>0</v>
      </c>
      <c r="L2305">
        <v>31</v>
      </c>
      <c r="M2305">
        <v>1028</v>
      </c>
      <c r="N2305">
        <v>1028</v>
      </c>
      <c r="O2305" t="s">
        <v>6985</v>
      </c>
      <c r="P2305" t="s">
        <v>7331</v>
      </c>
      <c r="Q2305" t="s">
        <v>7325</v>
      </c>
      <c r="R2305" t="s">
        <v>7332</v>
      </c>
      <c r="S2305" t="s">
        <v>7330</v>
      </c>
      <c r="T2305">
        <v>1391.159705419941</v>
      </c>
      <c r="U2305">
        <v>49537.394009240117</v>
      </c>
    </row>
    <row r="2306" spans="1:21" hidden="1">
      <c r="A2306" t="s">
        <v>6982</v>
      </c>
      <c r="B2306" t="s">
        <v>7322</v>
      </c>
      <c r="C2306" t="s">
        <v>7333</v>
      </c>
      <c r="D2306">
        <v>1.0039149999999999</v>
      </c>
      <c r="E2306">
        <v>5.4987000000000001E-2</v>
      </c>
      <c r="F2306">
        <v>1</v>
      </c>
      <c r="G2306">
        <v>0</v>
      </c>
      <c r="H2306">
        <v>1</v>
      </c>
      <c r="I2306">
        <v>4</v>
      </c>
      <c r="J2306">
        <v>6</v>
      </c>
      <c r="K2306">
        <v>0</v>
      </c>
      <c r="L2306">
        <v>12</v>
      </c>
      <c r="M2306">
        <v>1029</v>
      </c>
      <c r="N2306">
        <v>1029</v>
      </c>
      <c r="O2306" t="s">
        <v>6985</v>
      </c>
      <c r="P2306" t="s">
        <v>7334</v>
      </c>
      <c r="Q2306" t="s">
        <v>7325</v>
      </c>
      <c r="R2306" t="s">
        <v>7335</v>
      </c>
      <c r="S2306" t="s">
        <v>7333</v>
      </c>
      <c r="T2306">
        <v>1003.914755539441</v>
      </c>
      <c r="U2306">
        <v>54987.314547154747</v>
      </c>
    </row>
    <row r="2307" spans="1:21" hidden="1">
      <c r="A2307" t="s">
        <v>6982</v>
      </c>
      <c r="B2307" t="s">
        <v>7322</v>
      </c>
      <c r="C2307" t="s">
        <v>7336</v>
      </c>
      <c r="D2307">
        <v>5.557658</v>
      </c>
      <c r="E2307">
        <v>0.60104000000000002</v>
      </c>
      <c r="F2307">
        <v>174</v>
      </c>
      <c r="G2307">
        <v>98</v>
      </c>
      <c r="H2307">
        <v>299</v>
      </c>
      <c r="I2307">
        <v>109</v>
      </c>
      <c r="J2307">
        <v>126</v>
      </c>
      <c r="K2307">
        <v>3</v>
      </c>
      <c r="L2307">
        <v>809</v>
      </c>
      <c r="M2307">
        <v>1017</v>
      </c>
      <c r="N2307">
        <v>1017</v>
      </c>
      <c r="O2307" t="s">
        <v>6985</v>
      </c>
      <c r="P2307" t="s">
        <v>7337</v>
      </c>
      <c r="Q2307" t="s">
        <v>7325</v>
      </c>
      <c r="R2307" t="s">
        <v>7338</v>
      </c>
      <c r="S2307" t="s">
        <v>7336</v>
      </c>
      <c r="T2307">
        <v>5557.6584246920866</v>
      </c>
      <c r="U2307">
        <v>601040.22019946598</v>
      </c>
    </row>
    <row r="2308" spans="1:21" hidden="1">
      <c r="A2308" t="s">
        <v>6982</v>
      </c>
      <c r="B2308" t="s">
        <v>7322</v>
      </c>
      <c r="C2308" t="s">
        <v>7339</v>
      </c>
      <c r="D2308">
        <v>7.1601280000000003</v>
      </c>
      <c r="E2308">
        <v>0.713175</v>
      </c>
      <c r="F2308">
        <v>47</v>
      </c>
      <c r="G2308">
        <v>64</v>
      </c>
      <c r="H2308">
        <v>48</v>
      </c>
      <c r="I2308">
        <v>109</v>
      </c>
      <c r="J2308">
        <v>226</v>
      </c>
      <c r="K2308">
        <v>0</v>
      </c>
      <c r="L2308">
        <v>494</v>
      </c>
      <c r="M2308">
        <v>1026</v>
      </c>
      <c r="N2308">
        <v>1026</v>
      </c>
      <c r="O2308" t="s">
        <v>6985</v>
      </c>
      <c r="P2308" t="s">
        <v>7340</v>
      </c>
      <c r="Q2308" t="s">
        <v>7325</v>
      </c>
      <c r="R2308" t="s">
        <v>7341</v>
      </c>
      <c r="S2308" t="s">
        <v>7339</v>
      </c>
      <c r="T2308">
        <v>7160.1277530352127</v>
      </c>
      <c r="U2308">
        <v>713175.35319800291</v>
      </c>
    </row>
    <row r="2309" spans="1:21" hidden="1">
      <c r="A2309" t="s">
        <v>6982</v>
      </c>
      <c r="B2309" t="s">
        <v>7322</v>
      </c>
      <c r="C2309" t="s">
        <v>7342</v>
      </c>
      <c r="D2309">
        <v>0.94766700000000004</v>
      </c>
      <c r="E2309">
        <v>5.1040000000000002E-2</v>
      </c>
      <c r="F2309">
        <v>3</v>
      </c>
      <c r="G2309">
        <v>0</v>
      </c>
      <c r="H2309">
        <v>2</v>
      </c>
      <c r="I2309">
        <v>3</v>
      </c>
      <c r="J2309">
        <v>20</v>
      </c>
      <c r="K2309">
        <v>0</v>
      </c>
      <c r="L2309">
        <v>28</v>
      </c>
      <c r="M2309">
        <v>1027</v>
      </c>
      <c r="N2309">
        <v>1027</v>
      </c>
      <c r="O2309" t="s">
        <v>6985</v>
      </c>
      <c r="P2309" t="s">
        <v>7343</v>
      </c>
      <c r="Q2309" t="s">
        <v>7325</v>
      </c>
      <c r="R2309" t="s">
        <v>7344</v>
      </c>
      <c r="S2309" t="s">
        <v>7342</v>
      </c>
      <c r="T2309">
        <v>947.66679496960796</v>
      </c>
      <c r="U2309">
        <v>51040.392329410177</v>
      </c>
    </row>
    <row r="2310" spans="1:21" hidden="1">
      <c r="A2310" t="s">
        <v>6982</v>
      </c>
      <c r="B2310" t="s">
        <v>7322</v>
      </c>
      <c r="C2310" t="s">
        <v>7345</v>
      </c>
      <c r="D2310">
        <v>5.4916260000000001</v>
      </c>
      <c r="E2310">
        <v>0.66730699999999998</v>
      </c>
      <c r="F2310">
        <v>87</v>
      </c>
      <c r="G2310">
        <v>2</v>
      </c>
      <c r="H2310">
        <v>139</v>
      </c>
      <c r="I2310">
        <v>190</v>
      </c>
      <c r="J2310">
        <v>150</v>
      </c>
      <c r="K2310">
        <v>4</v>
      </c>
      <c r="L2310">
        <v>572</v>
      </c>
      <c r="M2310">
        <v>1020</v>
      </c>
      <c r="N2310">
        <v>1020</v>
      </c>
      <c r="O2310" t="s">
        <v>6985</v>
      </c>
      <c r="P2310" t="s">
        <v>7346</v>
      </c>
      <c r="Q2310" t="s">
        <v>7325</v>
      </c>
      <c r="R2310" t="s">
        <v>7347</v>
      </c>
      <c r="S2310" t="s">
        <v>7345</v>
      </c>
      <c r="T2310">
        <v>5491.6257218075116</v>
      </c>
      <c r="U2310">
        <v>667306.70405234676</v>
      </c>
    </row>
    <row r="2311" spans="1:21" hidden="1">
      <c r="A2311" t="s">
        <v>6982</v>
      </c>
      <c r="B2311" t="s">
        <v>7322</v>
      </c>
      <c r="C2311" t="s">
        <v>7348</v>
      </c>
      <c r="D2311">
        <v>11.685157999999999</v>
      </c>
      <c r="E2311">
        <v>1.9286890000000001</v>
      </c>
      <c r="F2311">
        <v>247</v>
      </c>
      <c r="G2311">
        <v>17</v>
      </c>
      <c r="H2311">
        <v>395</v>
      </c>
      <c r="I2311">
        <v>258</v>
      </c>
      <c r="J2311">
        <v>223</v>
      </c>
      <c r="K2311">
        <v>3</v>
      </c>
      <c r="L2311">
        <v>1143</v>
      </c>
      <c r="M2311">
        <v>1023</v>
      </c>
      <c r="N2311">
        <v>1023</v>
      </c>
      <c r="O2311" t="s">
        <v>6985</v>
      </c>
      <c r="P2311" t="s">
        <v>7349</v>
      </c>
      <c r="Q2311" t="s">
        <v>7325</v>
      </c>
      <c r="R2311" t="s">
        <v>7350</v>
      </c>
      <c r="S2311" t="s">
        <v>7348</v>
      </c>
      <c r="T2311">
        <v>11685.15753209387</v>
      </c>
      <c r="U2311">
        <v>1928688.6732290611</v>
      </c>
    </row>
    <row r="2312" spans="1:21" hidden="1">
      <c r="A2312" t="s">
        <v>6982</v>
      </c>
      <c r="B2312" t="s">
        <v>7322</v>
      </c>
      <c r="C2312" t="s">
        <v>7351</v>
      </c>
      <c r="D2312">
        <v>6.5805030000000002</v>
      </c>
      <c r="E2312">
        <v>0.70089199999999996</v>
      </c>
      <c r="F2312">
        <v>170</v>
      </c>
      <c r="G2312">
        <v>14</v>
      </c>
      <c r="H2312">
        <v>301</v>
      </c>
      <c r="I2312">
        <v>119</v>
      </c>
      <c r="J2312">
        <v>189</v>
      </c>
      <c r="K2312">
        <v>0</v>
      </c>
      <c r="L2312">
        <v>793</v>
      </c>
      <c r="M2312">
        <v>1021</v>
      </c>
      <c r="N2312">
        <v>1021</v>
      </c>
      <c r="O2312" t="s">
        <v>6985</v>
      </c>
      <c r="P2312" t="s">
        <v>7352</v>
      </c>
      <c r="Q2312" t="s">
        <v>7325</v>
      </c>
      <c r="R2312" t="s">
        <v>7353</v>
      </c>
      <c r="S2312" t="s">
        <v>7351</v>
      </c>
      <c r="T2312">
        <v>6580.5027536762491</v>
      </c>
      <c r="U2312">
        <v>700891.73899331572</v>
      </c>
    </row>
    <row r="2313" spans="1:21" hidden="1">
      <c r="A2313" t="s">
        <v>6982</v>
      </c>
      <c r="B2313" t="s">
        <v>7322</v>
      </c>
      <c r="C2313" t="s">
        <v>7354</v>
      </c>
      <c r="D2313">
        <v>1.7358880000000001</v>
      </c>
      <c r="E2313">
        <v>9.2630000000000004E-2</v>
      </c>
      <c r="F2313">
        <v>2</v>
      </c>
      <c r="G2313">
        <v>0</v>
      </c>
      <c r="H2313">
        <v>2</v>
      </c>
      <c r="I2313">
        <v>14</v>
      </c>
      <c r="J2313">
        <v>24</v>
      </c>
      <c r="K2313">
        <v>0</v>
      </c>
      <c r="L2313">
        <v>42</v>
      </c>
      <c r="M2313">
        <v>1019</v>
      </c>
      <c r="N2313">
        <v>1019</v>
      </c>
      <c r="O2313" t="s">
        <v>6985</v>
      </c>
      <c r="P2313" t="s">
        <v>7355</v>
      </c>
      <c r="Q2313" t="s">
        <v>7325</v>
      </c>
      <c r="R2313" t="s">
        <v>7356</v>
      </c>
      <c r="S2313" t="s">
        <v>7354</v>
      </c>
      <c r="T2313">
        <v>1735.8880686177729</v>
      </c>
      <c r="U2313">
        <v>92630.038142255609</v>
      </c>
    </row>
    <row r="2314" spans="1:21" hidden="1">
      <c r="A2314" t="s">
        <v>6982</v>
      </c>
      <c r="B2314" t="s">
        <v>7322</v>
      </c>
      <c r="C2314" t="s">
        <v>7357</v>
      </c>
      <c r="D2314">
        <v>28.535693999999999</v>
      </c>
      <c r="E2314">
        <v>9.5966740000000001</v>
      </c>
      <c r="F2314">
        <v>1317</v>
      </c>
      <c r="G2314">
        <v>1406</v>
      </c>
      <c r="H2314">
        <v>3080</v>
      </c>
      <c r="I2314">
        <v>465</v>
      </c>
      <c r="J2314">
        <v>668</v>
      </c>
      <c r="K2314">
        <v>10</v>
      </c>
      <c r="L2314">
        <v>6946</v>
      </c>
      <c r="M2314">
        <v>1015</v>
      </c>
      <c r="N2314">
        <v>1015</v>
      </c>
      <c r="O2314" t="s">
        <v>6985</v>
      </c>
      <c r="P2314" t="s">
        <v>7358</v>
      </c>
      <c r="Q2314" t="s">
        <v>7325</v>
      </c>
      <c r="R2314" t="s">
        <v>7359</v>
      </c>
      <c r="S2314" t="s">
        <v>7357</v>
      </c>
      <c r="T2314">
        <v>28535.693995921389</v>
      </c>
      <c r="U2314">
        <v>9596673.6573573649</v>
      </c>
    </row>
    <row r="2315" spans="1:21" hidden="1">
      <c r="A2315" t="s">
        <v>6982</v>
      </c>
      <c r="B2315" t="s">
        <v>7322</v>
      </c>
      <c r="C2315" t="s">
        <v>7360</v>
      </c>
      <c r="D2315">
        <v>3.7125349999999999</v>
      </c>
      <c r="E2315">
        <v>0.36316599999999999</v>
      </c>
      <c r="F2315">
        <v>52</v>
      </c>
      <c r="G2315">
        <v>4</v>
      </c>
      <c r="H2315">
        <v>63</v>
      </c>
      <c r="I2315">
        <v>105</v>
      </c>
      <c r="J2315">
        <v>108</v>
      </c>
      <c r="K2315">
        <v>0</v>
      </c>
      <c r="L2315">
        <v>332</v>
      </c>
      <c r="M2315">
        <v>1025</v>
      </c>
      <c r="N2315">
        <v>1025</v>
      </c>
      <c r="O2315" t="s">
        <v>6985</v>
      </c>
      <c r="P2315" t="s">
        <v>7361</v>
      </c>
      <c r="Q2315" t="s">
        <v>7325</v>
      </c>
      <c r="R2315" t="s">
        <v>7362</v>
      </c>
      <c r="S2315" t="s">
        <v>7360</v>
      </c>
      <c r="T2315">
        <v>3712.5349252106389</v>
      </c>
      <c r="U2315">
        <v>363165.72225983039</v>
      </c>
    </row>
    <row r="2316" spans="1:21" hidden="1">
      <c r="A2316" t="s">
        <v>6982</v>
      </c>
      <c r="B2316" t="s">
        <v>7322</v>
      </c>
      <c r="C2316" t="s">
        <v>7363</v>
      </c>
      <c r="D2316">
        <v>3.9388700000000001</v>
      </c>
      <c r="E2316">
        <v>0.50853800000000005</v>
      </c>
      <c r="F2316">
        <v>125</v>
      </c>
      <c r="G2316">
        <v>10</v>
      </c>
      <c r="H2316">
        <v>233</v>
      </c>
      <c r="I2316">
        <v>91</v>
      </c>
      <c r="J2316">
        <v>80</v>
      </c>
      <c r="K2316">
        <v>2</v>
      </c>
      <c r="L2316">
        <v>541</v>
      </c>
      <c r="M2316">
        <v>1018</v>
      </c>
      <c r="N2316">
        <v>1018</v>
      </c>
      <c r="O2316" t="s">
        <v>6985</v>
      </c>
      <c r="P2316" t="s">
        <v>7364</v>
      </c>
      <c r="Q2316" t="s">
        <v>7325</v>
      </c>
      <c r="R2316" t="s">
        <v>7365</v>
      </c>
      <c r="S2316" t="s">
        <v>7363</v>
      </c>
      <c r="T2316">
        <v>3938.8702589203872</v>
      </c>
      <c r="U2316">
        <v>508537.82890873333</v>
      </c>
    </row>
    <row r="2317" spans="1:21" hidden="1">
      <c r="A2317" t="s">
        <v>6982</v>
      </c>
      <c r="B2317" t="s">
        <v>7322</v>
      </c>
      <c r="C2317" t="s">
        <v>7366</v>
      </c>
      <c r="D2317">
        <v>1.063463</v>
      </c>
      <c r="E2317">
        <v>5.7158E-2</v>
      </c>
      <c r="F2317">
        <v>4</v>
      </c>
      <c r="G2317">
        <v>0</v>
      </c>
      <c r="H2317">
        <v>3</v>
      </c>
      <c r="I2317">
        <v>20</v>
      </c>
      <c r="J2317">
        <v>8</v>
      </c>
      <c r="K2317">
        <v>0</v>
      </c>
      <c r="L2317">
        <v>35</v>
      </c>
      <c r="M2317">
        <v>1030</v>
      </c>
      <c r="N2317">
        <v>1030</v>
      </c>
      <c r="O2317" t="s">
        <v>6985</v>
      </c>
      <c r="P2317" t="s">
        <v>7367</v>
      </c>
      <c r="Q2317" t="s">
        <v>7325</v>
      </c>
      <c r="R2317" t="s">
        <v>7368</v>
      </c>
      <c r="S2317" t="s">
        <v>7366</v>
      </c>
      <c r="T2317">
        <v>1063.463066131565</v>
      </c>
      <c r="U2317">
        <v>57157.801408856103</v>
      </c>
    </row>
    <row r="2318" spans="1:21" hidden="1">
      <c r="A2318" t="s">
        <v>6982</v>
      </c>
      <c r="B2318" t="s">
        <v>7322</v>
      </c>
      <c r="C2318" t="s">
        <v>7369</v>
      </c>
      <c r="D2318">
        <v>4.0765359999999999</v>
      </c>
      <c r="E2318">
        <v>0.24246500000000001</v>
      </c>
      <c r="F2318">
        <v>13</v>
      </c>
      <c r="G2318">
        <v>2</v>
      </c>
      <c r="H2318">
        <v>22</v>
      </c>
      <c r="I2318">
        <v>30</v>
      </c>
      <c r="J2318">
        <v>75</v>
      </c>
      <c r="K2318">
        <v>1</v>
      </c>
      <c r="L2318">
        <v>143</v>
      </c>
      <c r="M2318">
        <v>1024</v>
      </c>
      <c r="N2318">
        <v>1024</v>
      </c>
      <c r="O2318" t="s">
        <v>6985</v>
      </c>
      <c r="P2318" t="s">
        <v>7370</v>
      </c>
      <c r="Q2318" t="s">
        <v>7325</v>
      </c>
      <c r="R2318" t="s">
        <v>7371</v>
      </c>
      <c r="S2318" t="s">
        <v>7369</v>
      </c>
      <c r="T2318">
        <v>4076.535891704189</v>
      </c>
      <c r="U2318">
        <v>242464.61755190391</v>
      </c>
    </row>
    <row r="2319" spans="1:21" hidden="1">
      <c r="A2319" t="s">
        <v>6982</v>
      </c>
      <c r="B2319" t="s">
        <v>7372</v>
      </c>
      <c r="C2319" t="s">
        <v>7373</v>
      </c>
      <c r="D2319">
        <v>1.5128550000000001</v>
      </c>
      <c r="E2319">
        <v>6.3836000000000004E-2</v>
      </c>
      <c r="F2319">
        <v>27</v>
      </c>
      <c r="G2319">
        <v>0</v>
      </c>
      <c r="H2319">
        <v>39</v>
      </c>
      <c r="I2319">
        <v>8</v>
      </c>
      <c r="J2319">
        <v>10</v>
      </c>
      <c r="K2319">
        <v>0</v>
      </c>
      <c r="L2319">
        <v>84</v>
      </c>
      <c r="M2319">
        <v>1031</v>
      </c>
      <c r="N2319">
        <v>1031</v>
      </c>
      <c r="O2319" t="s">
        <v>6985</v>
      </c>
      <c r="P2319" t="s">
        <v>7374</v>
      </c>
      <c r="Q2319" t="s">
        <v>7375</v>
      </c>
      <c r="R2319" t="s">
        <v>7376</v>
      </c>
      <c r="S2319" t="s">
        <v>7373</v>
      </c>
      <c r="T2319">
        <v>1512.854504671039</v>
      </c>
      <c r="U2319">
        <v>63836.179349681828</v>
      </c>
    </row>
    <row r="2320" spans="1:21" hidden="1">
      <c r="A2320" t="s">
        <v>6982</v>
      </c>
      <c r="B2320" t="s">
        <v>7372</v>
      </c>
      <c r="C2320" t="s">
        <v>7377</v>
      </c>
      <c r="D2320">
        <v>4.7470150000000002</v>
      </c>
      <c r="E2320">
        <v>0.49790600000000002</v>
      </c>
      <c r="F2320">
        <v>80</v>
      </c>
      <c r="G2320">
        <v>7</v>
      </c>
      <c r="H2320">
        <v>123</v>
      </c>
      <c r="I2320">
        <v>70</v>
      </c>
      <c r="J2320">
        <v>83</v>
      </c>
      <c r="K2320">
        <v>0</v>
      </c>
      <c r="L2320">
        <v>363</v>
      </c>
      <c r="M2320">
        <v>1035</v>
      </c>
      <c r="N2320">
        <v>1035</v>
      </c>
      <c r="O2320" t="s">
        <v>6985</v>
      </c>
      <c r="P2320" t="s">
        <v>7378</v>
      </c>
      <c r="Q2320" t="s">
        <v>7375</v>
      </c>
      <c r="R2320" t="s">
        <v>7379</v>
      </c>
      <c r="S2320" t="s">
        <v>7377</v>
      </c>
      <c r="T2320">
        <v>4747.0150290183501</v>
      </c>
      <c r="U2320">
        <v>497905.8084823711</v>
      </c>
    </row>
    <row r="2321" spans="1:21" hidden="1">
      <c r="A2321" t="s">
        <v>6982</v>
      </c>
      <c r="B2321" t="s">
        <v>7372</v>
      </c>
      <c r="C2321" t="s">
        <v>7380</v>
      </c>
      <c r="D2321">
        <v>4.07986</v>
      </c>
      <c r="E2321">
        <v>0.49505900000000003</v>
      </c>
      <c r="F2321">
        <v>54</v>
      </c>
      <c r="G2321">
        <v>0</v>
      </c>
      <c r="H2321">
        <v>68</v>
      </c>
      <c r="I2321">
        <v>56</v>
      </c>
      <c r="J2321">
        <v>54</v>
      </c>
      <c r="K2321">
        <v>0</v>
      </c>
      <c r="L2321">
        <v>232</v>
      </c>
      <c r="M2321">
        <v>1037</v>
      </c>
      <c r="N2321">
        <v>1037</v>
      </c>
      <c r="O2321" t="s">
        <v>6985</v>
      </c>
      <c r="P2321" t="s">
        <v>7381</v>
      </c>
      <c r="Q2321" t="s">
        <v>7375</v>
      </c>
      <c r="R2321" t="s">
        <v>7382</v>
      </c>
      <c r="S2321" t="s">
        <v>7380</v>
      </c>
      <c r="T2321">
        <v>4079.860252388115</v>
      </c>
      <c r="U2321">
        <v>495058.94883801747</v>
      </c>
    </row>
    <row r="2322" spans="1:21" hidden="1">
      <c r="A2322" t="s">
        <v>6982</v>
      </c>
      <c r="B2322" t="s">
        <v>7372</v>
      </c>
      <c r="C2322" t="s">
        <v>7383</v>
      </c>
      <c r="D2322">
        <v>4.4335750000000003</v>
      </c>
      <c r="E2322">
        <v>0.397731</v>
      </c>
      <c r="F2322">
        <v>51</v>
      </c>
      <c r="G2322">
        <v>5</v>
      </c>
      <c r="H2322">
        <v>95</v>
      </c>
      <c r="I2322">
        <v>47</v>
      </c>
      <c r="J2322">
        <v>70</v>
      </c>
      <c r="K2322">
        <v>0</v>
      </c>
      <c r="L2322">
        <v>268</v>
      </c>
      <c r="M2322">
        <v>1038</v>
      </c>
      <c r="N2322">
        <v>1038</v>
      </c>
      <c r="O2322" t="s">
        <v>6985</v>
      </c>
      <c r="P2322" t="s">
        <v>7384</v>
      </c>
      <c r="Q2322" t="s">
        <v>7375</v>
      </c>
      <c r="R2322" t="s">
        <v>7385</v>
      </c>
      <c r="S2322" t="s">
        <v>7383</v>
      </c>
      <c r="T2322">
        <v>4433.5749860123688</v>
      </c>
      <c r="U2322">
        <v>397731.14293185808</v>
      </c>
    </row>
    <row r="2323" spans="1:21" hidden="1">
      <c r="A2323" t="s">
        <v>6982</v>
      </c>
      <c r="B2323" t="s">
        <v>7372</v>
      </c>
      <c r="C2323" t="s">
        <v>7386</v>
      </c>
      <c r="D2323">
        <v>4.1621959999999998</v>
      </c>
      <c r="E2323">
        <v>0.83171200000000001</v>
      </c>
      <c r="F2323">
        <v>132</v>
      </c>
      <c r="G2323">
        <v>3</v>
      </c>
      <c r="H2323">
        <v>234</v>
      </c>
      <c r="I2323">
        <v>159</v>
      </c>
      <c r="J2323">
        <v>104</v>
      </c>
      <c r="K2323">
        <v>1</v>
      </c>
      <c r="L2323">
        <v>633</v>
      </c>
      <c r="M2323">
        <v>1033</v>
      </c>
      <c r="N2323">
        <v>1033</v>
      </c>
      <c r="O2323" t="s">
        <v>6985</v>
      </c>
      <c r="P2323" t="s">
        <v>7387</v>
      </c>
      <c r="Q2323" t="s">
        <v>7375</v>
      </c>
      <c r="R2323" t="s">
        <v>7388</v>
      </c>
      <c r="S2323" t="s">
        <v>7386</v>
      </c>
      <c r="T2323">
        <v>4162.1958761854276</v>
      </c>
      <c r="U2323">
        <v>831711.52041218407</v>
      </c>
    </row>
    <row r="2324" spans="1:21" hidden="1">
      <c r="A2324" t="s">
        <v>6982</v>
      </c>
      <c r="B2324" t="s">
        <v>7372</v>
      </c>
      <c r="C2324" t="s">
        <v>7389</v>
      </c>
      <c r="D2324">
        <v>6.8158640000000004</v>
      </c>
      <c r="E2324">
        <v>1.065393</v>
      </c>
      <c r="F2324">
        <v>147</v>
      </c>
      <c r="G2324">
        <v>31</v>
      </c>
      <c r="H2324">
        <v>253</v>
      </c>
      <c r="I2324">
        <v>72</v>
      </c>
      <c r="J2324">
        <v>77</v>
      </c>
      <c r="K2324">
        <v>1</v>
      </c>
      <c r="L2324">
        <v>581</v>
      </c>
      <c r="M2324">
        <v>1036</v>
      </c>
      <c r="N2324">
        <v>1036</v>
      </c>
      <c r="O2324" t="s">
        <v>6985</v>
      </c>
      <c r="P2324" t="s">
        <v>7390</v>
      </c>
      <c r="Q2324" t="s">
        <v>7375</v>
      </c>
      <c r="R2324" t="s">
        <v>7391</v>
      </c>
      <c r="S2324" t="s">
        <v>7389</v>
      </c>
      <c r="T2324">
        <v>6815.8642713089876</v>
      </c>
      <c r="U2324">
        <v>1065393.1686235911</v>
      </c>
    </row>
    <row r="2325" spans="1:21" hidden="1">
      <c r="A2325" t="s">
        <v>6982</v>
      </c>
      <c r="B2325" t="s">
        <v>7372</v>
      </c>
      <c r="C2325" t="s">
        <v>7392</v>
      </c>
      <c r="D2325">
        <v>3.6478100000000002</v>
      </c>
      <c r="E2325">
        <v>0.43923099999999998</v>
      </c>
      <c r="F2325">
        <v>112</v>
      </c>
      <c r="G2325">
        <v>0</v>
      </c>
      <c r="H2325">
        <v>203</v>
      </c>
      <c r="I2325">
        <v>103</v>
      </c>
      <c r="J2325">
        <v>93</v>
      </c>
      <c r="K2325">
        <v>0</v>
      </c>
      <c r="L2325">
        <v>511</v>
      </c>
      <c r="M2325">
        <v>1032</v>
      </c>
      <c r="N2325">
        <v>1032</v>
      </c>
      <c r="O2325" t="s">
        <v>6985</v>
      </c>
      <c r="P2325" t="s">
        <v>7393</v>
      </c>
      <c r="Q2325" t="s">
        <v>7375</v>
      </c>
      <c r="R2325" t="s">
        <v>7394</v>
      </c>
      <c r="S2325" t="s">
        <v>7392</v>
      </c>
      <c r="T2325">
        <v>3647.810016142766</v>
      </c>
      <c r="U2325">
        <v>439231.18182860862</v>
      </c>
    </row>
    <row r="2326" spans="1:21" hidden="1">
      <c r="A2326" t="s">
        <v>6982</v>
      </c>
      <c r="B2326" t="s">
        <v>7372</v>
      </c>
      <c r="C2326" t="s">
        <v>7395</v>
      </c>
      <c r="D2326">
        <v>3.0631149999999998</v>
      </c>
      <c r="E2326">
        <v>0.31773699999999999</v>
      </c>
      <c r="F2326">
        <v>61</v>
      </c>
      <c r="G2326">
        <v>0</v>
      </c>
      <c r="H2326">
        <v>81</v>
      </c>
      <c r="I2326">
        <v>51</v>
      </c>
      <c r="J2326">
        <v>60</v>
      </c>
      <c r="K2326">
        <v>0</v>
      </c>
      <c r="L2326">
        <v>253</v>
      </c>
      <c r="M2326">
        <v>1034</v>
      </c>
      <c r="N2326">
        <v>1034</v>
      </c>
      <c r="O2326" t="s">
        <v>6985</v>
      </c>
      <c r="P2326" t="s">
        <v>7396</v>
      </c>
      <c r="Q2326" t="s">
        <v>7375</v>
      </c>
      <c r="R2326" t="s">
        <v>7397</v>
      </c>
      <c r="S2326" t="s">
        <v>7395</v>
      </c>
      <c r="T2326">
        <v>3063.1149492976879</v>
      </c>
      <c r="U2326">
        <v>317737.33663327841</v>
      </c>
    </row>
    <row r="2327" spans="1:21" hidden="1">
      <c r="A2327" t="s">
        <v>6982</v>
      </c>
      <c r="B2327" t="s">
        <v>7372</v>
      </c>
      <c r="C2327" t="s">
        <v>7398</v>
      </c>
      <c r="D2327">
        <v>9.2318119999999997</v>
      </c>
      <c r="E2327">
        <v>1.5800209999999999</v>
      </c>
      <c r="F2327">
        <v>338</v>
      </c>
      <c r="G2327">
        <v>44</v>
      </c>
      <c r="H2327">
        <v>628</v>
      </c>
      <c r="I2327">
        <v>124</v>
      </c>
      <c r="J2327">
        <v>130</v>
      </c>
      <c r="K2327">
        <v>0</v>
      </c>
      <c r="L2327">
        <v>1264</v>
      </c>
      <c r="M2327">
        <v>1039</v>
      </c>
      <c r="N2327">
        <v>1039</v>
      </c>
      <c r="O2327" t="s">
        <v>6985</v>
      </c>
      <c r="P2327" t="s">
        <v>7399</v>
      </c>
      <c r="Q2327" t="s">
        <v>7375</v>
      </c>
      <c r="R2327" t="s">
        <v>7400</v>
      </c>
      <c r="S2327" t="s">
        <v>7398</v>
      </c>
      <c r="T2327">
        <v>9231.8119334739622</v>
      </c>
      <c r="U2327">
        <v>1580020.841243797</v>
      </c>
    </row>
    <row r="2328" spans="1:21" hidden="1">
      <c r="A2328" t="s">
        <v>6982</v>
      </c>
      <c r="B2328" t="s">
        <v>7372</v>
      </c>
      <c r="C2328" t="s">
        <v>7401</v>
      </c>
      <c r="D2328">
        <v>4.1564550000000002</v>
      </c>
      <c r="E2328">
        <v>0.837785</v>
      </c>
      <c r="F2328">
        <v>0</v>
      </c>
      <c r="G2328">
        <v>2</v>
      </c>
      <c r="H2328">
        <v>0</v>
      </c>
      <c r="I2328">
        <v>1</v>
      </c>
      <c r="J2328">
        <v>2</v>
      </c>
      <c r="K2328">
        <v>0</v>
      </c>
      <c r="L2328">
        <v>5</v>
      </c>
      <c r="M2328">
        <v>1040</v>
      </c>
      <c r="N2328">
        <v>1040</v>
      </c>
      <c r="O2328" t="s">
        <v>6985</v>
      </c>
      <c r="P2328" t="s">
        <v>7402</v>
      </c>
      <c r="Q2328" t="s">
        <v>7375</v>
      </c>
      <c r="R2328" t="s">
        <v>7403</v>
      </c>
      <c r="S2328" t="s">
        <v>7401</v>
      </c>
      <c r="T2328">
        <v>4156.4548658016793</v>
      </c>
      <c r="U2328">
        <v>837784.55134783906</v>
      </c>
    </row>
    <row r="2329" spans="1:21" hidden="1">
      <c r="A2329" t="s">
        <v>6982</v>
      </c>
      <c r="B2329" t="s">
        <v>7372</v>
      </c>
      <c r="C2329" s="344" t="s">
        <v>531</v>
      </c>
      <c r="D2329">
        <v>0.97085299999999997</v>
      </c>
      <c r="E2329">
        <v>3.3312000000000001E-2</v>
      </c>
      <c r="M2329">
        <v>1041</v>
      </c>
      <c r="N2329">
        <v>1041</v>
      </c>
      <c r="O2329" t="s">
        <v>6985</v>
      </c>
      <c r="P2329" t="s">
        <v>7404</v>
      </c>
      <c r="Q2329" t="s">
        <v>7375</v>
      </c>
      <c r="R2329" t="s">
        <v>7405</v>
      </c>
      <c r="S2329" t="s">
        <v>7406</v>
      </c>
      <c r="T2329">
        <v>970.85274544356912</v>
      </c>
      <c r="U2329">
        <v>33311.57503916532</v>
      </c>
    </row>
    <row r="2330" spans="1:21" hidden="1">
      <c r="A2330" t="s">
        <v>6982</v>
      </c>
      <c r="B2330" t="s">
        <v>7407</v>
      </c>
      <c r="C2330" t="s">
        <v>7408</v>
      </c>
      <c r="D2330">
        <v>2.6984919999999999</v>
      </c>
      <c r="E2330">
        <v>0.247472</v>
      </c>
      <c r="F2330">
        <v>19</v>
      </c>
      <c r="G2330">
        <v>4</v>
      </c>
      <c r="H2330">
        <v>21</v>
      </c>
      <c r="I2330">
        <v>41</v>
      </c>
      <c r="J2330">
        <v>71</v>
      </c>
      <c r="K2330">
        <v>0</v>
      </c>
      <c r="L2330">
        <v>156</v>
      </c>
      <c r="M2330">
        <v>1046</v>
      </c>
      <c r="N2330">
        <v>1046</v>
      </c>
      <c r="O2330" t="s">
        <v>6985</v>
      </c>
      <c r="P2330" t="s">
        <v>7409</v>
      </c>
      <c r="Q2330" t="s">
        <v>7410</v>
      </c>
      <c r="R2330" t="s">
        <v>7411</v>
      </c>
      <c r="S2330" t="s">
        <v>7408</v>
      </c>
      <c r="T2330">
        <v>2698.4921240633139</v>
      </c>
      <c r="U2330">
        <v>247472.09933935149</v>
      </c>
    </row>
    <row r="2331" spans="1:21" hidden="1">
      <c r="A2331" t="s">
        <v>6982</v>
      </c>
      <c r="B2331" t="s">
        <v>7407</v>
      </c>
      <c r="C2331" t="s">
        <v>7412</v>
      </c>
      <c r="D2331">
        <v>3.4247380000000001</v>
      </c>
      <c r="E2331">
        <v>0.222464</v>
      </c>
      <c r="F2331">
        <v>24</v>
      </c>
      <c r="G2331">
        <v>9</v>
      </c>
      <c r="H2331">
        <v>21</v>
      </c>
      <c r="I2331">
        <v>68</v>
      </c>
      <c r="J2331">
        <v>53</v>
      </c>
      <c r="K2331">
        <v>0</v>
      </c>
      <c r="L2331">
        <v>175</v>
      </c>
      <c r="M2331">
        <v>1054</v>
      </c>
      <c r="N2331">
        <v>1054</v>
      </c>
      <c r="O2331" t="s">
        <v>6985</v>
      </c>
      <c r="P2331" t="s">
        <v>7413</v>
      </c>
      <c r="Q2331" t="s">
        <v>7410</v>
      </c>
      <c r="R2331" t="s">
        <v>7414</v>
      </c>
      <c r="S2331" t="s">
        <v>7412</v>
      </c>
      <c r="T2331">
        <v>3424.7377503834109</v>
      </c>
      <c r="U2331">
        <v>222464.29880753969</v>
      </c>
    </row>
    <row r="2332" spans="1:21" hidden="1">
      <c r="A2332" t="s">
        <v>6982</v>
      </c>
      <c r="B2332" t="s">
        <v>7407</v>
      </c>
      <c r="C2332" t="s">
        <v>7415</v>
      </c>
      <c r="D2332">
        <v>3.5143149999999999</v>
      </c>
      <c r="E2332">
        <v>0.20315800000000001</v>
      </c>
      <c r="F2332">
        <v>2</v>
      </c>
      <c r="G2332">
        <v>2</v>
      </c>
      <c r="H2332">
        <v>3</v>
      </c>
      <c r="I2332">
        <v>2</v>
      </c>
      <c r="J2332">
        <v>69</v>
      </c>
      <c r="K2332">
        <v>0</v>
      </c>
      <c r="L2332">
        <v>78</v>
      </c>
      <c r="M2332">
        <v>1056</v>
      </c>
      <c r="N2332">
        <v>1056</v>
      </c>
      <c r="O2332" t="s">
        <v>6985</v>
      </c>
      <c r="P2332" t="s">
        <v>7416</v>
      </c>
      <c r="Q2332" t="s">
        <v>7410</v>
      </c>
      <c r="R2332" t="s">
        <v>7417</v>
      </c>
      <c r="S2332" t="s">
        <v>7415</v>
      </c>
      <c r="T2332">
        <v>3514.315322060359</v>
      </c>
      <c r="U2332">
        <v>203158.3240733665</v>
      </c>
    </row>
    <row r="2333" spans="1:21" hidden="1">
      <c r="A2333" t="s">
        <v>6982</v>
      </c>
      <c r="B2333" t="s">
        <v>7407</v>
      </c>
      <c r="C2333" t="s">
        <v>7418</v>
      </c>
      <c r="D2333">
        <v>6.8500690000000004</v>
      </c>
      <c r="E2333">
        <v>0.792713</v>
      </c>
      <c r="F2333">
        <v>96</v>
      </c>
      <c r="G2333">
        <v>71</v>
      </c>
      <c r="H2333">
        <v>134</v>
      </c>
      <c r="I2333">
        <v>102</v>
      </c>
      <c r="J2333">
        <v>175</v>
      </c>
      <c r="K2333">
        <v>2</v>
      </c>
      <c r="L2333">
        <v>580</v>
      </c>
      <c r="M2333">
        <v>1044</v>
      </c>
      <c r="N2333">
        <v>1044</v>
      </c>
      <c r="O2333" t="s">
        <v>6985</v>
      </c>
      <c r="P2333" t="s">
        <v>7419</v>
      </c>
      <c r="Q2333" t="s">
        <v>7410</v>
      </c>
      <c r="R2333" t="s">
        <v>7420</v>
      </c>
      <c r="S2333" t="s">
        <v>7418</v>
      </c>
      <c r="T2333">
        <v>6850.0686879153163</v>
      </c>
      <c r="U2333">
        <v>792713.35158361471</v>
      </c>
    </row>
    <row r="2334" spans="1:21" hidden="1">
      <c r="A2334" t="s">
        <v>6982</v>
      </c>
      <c r="B2334" t="s">
        <v>7407</v>
      </c>
      <c r="C2334" t="s">
        <v>7421</v>
      </c>
      <c r="D2334">
        <v>1.849518</v>
      </c>
      <c r="E2334">
        <v>0.120799</v>
      </c>
      <c r="F2334">
        <v>4</v>
      </c>
      <c r="G2334">
        <v>1</v>
      </c>
      <c r="H2334">
        <v>5</v>
      </c>
      <c r="I2334">
        <v>16</v>
      </c>
      <c r="J2334">
        <v>35</v>
      </c>
      <c r="K2334">
        <v>0</v>
      </c>
      <c r="L2334">
        <v>61</v>
      </c>
      <c r="M2334">
        <v>1048</v>
      </c>
      <c r="N2334">
        <v>1048</v>
      </c>
      <c r="O2334" t="s">
        <v>6985</v>
      </c>
      <c r="P2334" t="s">
        <v>7422</v>
      </c>
      <c r="Q2334" t="s">
        <v>7410</v>
      </c>
      <c r="R2334" t="s">
        <v>7423</v>
      </c>
      <c r="S2334" t="s">
        <v>7421</v>
      </c>
      <c r="T2334">
        <v>1849.5175488044019</v>
      </c>
      <c r="U2334">
        <v>120799.3892817607</v>
      </c>
    </row>
    <row r="2335" spans="1:21" hidden="1">
      <c r="A2335" t="s">
        <v>6982</v>
      </c>
      <c r="B2335" t="s">
        <v>7407</v>
      </c>
      <c r="C2335" t="s">
        <v>7424</v>
      </c>
      <c r="D2335">
        <v>4.3917270000000004</v>
      </c>
      <c r="E2335">
        <v>0.36385800000000001</v>
      </c>
      <c r="F2335">
        <v>55</v>
      </c>
      <c r="G2335">
        <v>1</v>
      </c>
      <c r="H2335">
        <v>59</v>
      </c>
      <c r="I2335">
        <v>57</v>
      </c>
      <c r="J2335">
        <v>83</v>
      </c>
      <c r="K2335">
        <v>2</v>
      </c>
      <c r="L2335">
        <v>257</v>
      </c>
      <c r="M2335">
        <v>1051</v>
      </c>
      <c r="N2335">
        <v>1051</v>
      </c>
      <c r="O2335" t="s">
        <v>6985</v>
      </c>
      <c r="P2335" t="s">
        <v>7425</v>
      </c>
      <c r="Q2335" t="s">
        <v>7410</v>
      </c>
      <c r="R2335" t="s">
        <v>7426</v>
      </c>
      <c r="S2335" t="s">
        <v>7424</v>
      </c>
      <c r="T2335">
        <v>4391.7269374925727</v>
      </c>
      <c r="U2335">
        <v>363857.6326479491</v>
      </c>
    </row>
    <row r="2336" spans="1:21" hidden="1">
      <c r="A2336" t="s">
        <v>6982</v>
      </c>
      <c r="B2336" t="s">
        <v>7407</v>
      </c>
      <c r="C2336" t="s">
        <v>7427</v>
      </c>
      <c r="D2336">
        <v>6.1258660000000003</v>
      </c>
      <c r="E2336">
        <v>0.81442899999999996</v>
      </c>
      <c r="F2336">
        <v>195</v>
      </c>
      <c r="G2336">
        <v>28</v>
      </c>
      <c r="H2336">
        <v>309</v>
      </c>
      <c r="I2336">
        <v>176</v>
      </c>
      <c r="J2336">
        <v>161</v>
      </c>
      <c r="K2336">
        <v>14</v>
      </c>
      <c r="L2336">
        <v>883</v>
      </c>
      <c r="M2336">
        <v>1055</v>
      </c>
      <c r="N2336">
        <v>1055</v>
      </c>
      <c r="O2336" t="s">
        <v>6985</v>
      </c>
      <c r="P2336" t="s">
        <v>7428</v>
      </c>
      <c r="Q2336" t="s">
        <v>7410</v>
      </c>
      <c r="R2336" t="s">
        <v>7429</v>
      </c>
      <c r="S2336" t="s">
        <v>7427</v>
      </c>
      <c r="T2336">
        <v>6125.8663462567793</v>
      </c>
      <c r="U2336">
        <v>814429.45896247355</v>
      </c>
    </row>
    <row r="2337" spans="1:21" hidden="1">
      <c r="A2337" t="s">
        <v>6982</v>
      </c>
      <c r="B2337" t="s">
        <v>7407</v>
      </c>
      <c r="C2337" t="s">
        <v>7430</v>
      </c>
      <c r="D2337">
        <v>2.4851770000000002</v>
      </c>
      <c r="E2337">
        <v>0.26796599999999998</v>
      </c>
      <c r="F2337">
        <v>44</v>
      </c>
      <c r="G2337">
        <v>6</v>
      </c>
      <c r="H2337">
        <v>54</v>
      </c>
      <c r="I2337">
        <v>57</v>
      </c>
      <c r="J2337">
        <v>66</v>
      </c>
      <c r="K2337">
        <v>0</v>
      </c>
      <c r="L2337">
        <v>227</v>
      </c>
      <c r="M2337">
        <v>1052</v>
      </c>
      <c r="N2337">
        <v>1052</v>
      </c>
      <c r="O2337" t="s">
        <v>6985</v>
      </c>
      <c r="P2337" t="s">
        <v>7431</v>
      </c>
      <c r="Q2337" t="s">
        <v>7410</v>
      </c>
      <c r="R2337" t="s">
        <v>7432</v>
      </c>
      <c r="S2337" t="s">
        <v>7430</v>
      </c>
      <c r="T2337">
        <v>2485.1765817542801</v>
      </c>
      <c r="U2337">
        <v>267965.93371762527</v>
      </c>
    </row>
    <row r="2338" spans="1:21" hidden="1">
      <c r="A2338" t="s">
        <v>6982</v>
      </c>
      <c r="B2338" t="s">
        <v>7407</v>
      </c>
      <c r="C2338" t="s">
        <v>7433</v>
      </c>
      <c r="D2338">
        <v>4.6782599999999999</v>
      </c>
      <c r="E2338">
        <v>0.54996199999999995</v>
      </c>
      <c r="F2338">
        <v>68</v>
      </c>
      <c r="G2338">
        <v>10</v>
      </c>
      <c r="H2338">
        <v>96</v>
      </c>
      <c r="I2338">
        <v>106</v>
      </c>
      <c r="J2338">
        <v>91</v>
      </c>
      <c r="K2338">
        <v>1</v>
      </c>
      <c r="L2338">
        <v>372</v>
      </c>
      <c r="M2338">
        <v>1042</v>
      </c>
      <c r="N2338">
        <v>1042</v>
      </c>
      <c r="O2338" t="s">
        <v>6985</v>
      </c>
      <c r="P2338" t="s">
        <v>7434</v>
      </c>
      <c r="Q2338" t="s">
        <v>7410</v>
      </c>
      <c r="R2338" t="s">
        <v>7435</v>
      </c>
      <c r="S2338" t="s">
        <v>7433</v>
      </c>
      <c r="T2338">
        <v>4678.2603794081333</v>
      </c>
      <c r="U2338">
        <v>549961.75371950085</v>
      </c>
    </row>
    <row r="2339" spans="1:21" hidden="1">
      <c r="A2339" t="s">
        <v>6982</v>
      </c>
      <c r="B2339" t="s">
        <v>7407</v>
      </c>
      <c r="C2339" t="s">
        <v>7436</v>
      </c>
      <c r="D2339">
        <v>6.0040170000000002</v>
      </c>
      <c r="E2339">
        <v>0.66360200000000003</v>
      </c>
      <c r="F2339">
        <v>79</v>
      </c>
      <c r="G2339">
        <v>1</v>
      </c>
      <c r="H2339">
        <v>95</v>
      </c>
      <c r="I2339">
        <v>71</v>
      </c>
      <c r="J2339">
        <v>143</v>
      </c>
      <c r="K2339">
        <v>0</v>
      </c>
      <c r="L2339">
        <v>389</v>
      </c>
      <c r="M2339">
        <v>1058</v>
      </c>
      <c r="N2339">
        <v>1058</v>
      </c>
      <c r="O2339" t="s">
        <v>6985</v>
      </c>
      <c r="P2339" t="s">
        <v>7437</v>
      </c>
      <c r="Q2339" t="s">
        <v>7410</v>
      </c>
      <c r="R2339" t="s">
        <v>7438</v>
      </c>
      <c r="S2339" t="s">
        <v>7436</v>
      </c>
      <c r="T2339">
        <v>6004.0165619547561</v>
      </c>
      <c r="U2339">
        <v>663602.17068747559</v>
      </c>
    </row>
    <row r="2340" spans="1:21" hidden="1">
      <c r="A2340" t="s">
        <v>6982</v>
      </c>
      <c r="B2340" t="s">
        <v>7407</v>
      </c>
      <c r="C2340" t="s">
        <v>7439</v>
      </c>
      <c r="D2340">
        <v>1.803925</v>
      </c>
      <c r="E2340">
        <v>0.16619300000000001</v>
      </c>
      <c r="F2340">
        <v>0</v>
      </c>
      <c r="G2340">
        <v>42</v>
      </c>
      <c r="H2340">
        <v>0</v>
      </c>
      <c r="I2340">
        <v>1</v>
      </c>
      <c r="J2340">
        <v>47</v>
      </c>
      <c r="K2340">
        <v>0</v>
      </c>
      <c r="L2340">
        <v>90</v>
      </c>
      <c r="M2340">
        <v>1045</v>
      </c>
      <c r="N2340">
        <v>1045</v>
      </c>
      <c r="O2340" t="s">
        <v>6985</v>
      </c>
      <c r="P2340" t="s">
        <v>7440</v>
      </c>
      <c r="Q2340" t="s">
        <v>7410</v>
      </c>
      <c r="R2340" t="s">
        <v>7441</v>
      </c>
      <c r="S2340" t="s">
        <v>7439</v>
      </c>
      <c r="T2340">
        <v>1803.9251655406219</v>
      </c>
      <c r="U2340">
        <v>166192.74416938829</v>
      </c>
    </row>
    <row r="2341" spans="1:21" hidden="1">
      <c r="A2341" t="s">
        <v>6982</v>
      </c>
      <c r="B2341" t="s">
        <v>7407</v>
      </c>
      <c r="C2341" t="s">
        <v>7442</v>
      </c>
      <c r="D2341">
        <v>1.9499740000000001</v>
      </c>
      <c r="E2341">
        <v>0.134883</v>
      </c>
      <c r="F2341">
        <v>32</v>
      </c>
      <c r="G2341">
        <v>0</v>
      </c>
      <c r="H2341">
        <v>39</v>
      </c>
      <c r="I2341">
        <v>26</v>
      </c>
      <c r="J2341">
        <v>29</v>
      </c>
      <c r="K2341">
        <v>0</v>
      </c>
      <c r="L2341">
        <v>126</v>
      </c>
      <c r="M2341">
        <v>1047</v>
      </c>
      <c r="N2341">
        <v>1047</v>
      </c>
      <c r="O2341" t="s">
        <v>6985</v>
      </c>
      <c r="P2341" t="s">
        <v>7443</v>
      </c>
      <c r="Q2341" t="s">
        <v>7410</v>
      </c>
      <c r="R2341" t="s">
        <v>7444</v>
      </c>
      <c r="S2341" t="s">
        <v>7442</v>
      </c>
      <c r="T2341">
        <v>1949.97419594755</v>
      </c>
      <c r="U2341">
        <v>134883.3896759979</v>
      </c>
    </row>
    <row r="2342" spans="1:21" hidden="1">
      <c r="A2342" t="s">
        <v>6982</v>
      </c>
      <c r="B2342" t="s">
        <v>7407</v>
      </c>
      <c r="C2342" t="s">
        <v>7445</v>
      </c>
      <c r="D2342">
        <v>3.1514730000000002</v>
      </c>
      <c r="E2342">
        <v>0.26452399999999998</v>
      </c>
      <c r="F2342">
        <v>53</v>
      </c>
      <c r="G2342">
        <v>2</v>
      </c>
      <c r="H2342">
        <v>71</v>
      </c>
      <c r="I2342">
        <v>18</v>
      </c>
      <c r="J2342">
        <v>40</v>
      </c>
      <c r="K2342">
        <v>0</v>
      </c>
      <c r="L2342">
        <v>184</v>
      </c>
      <c r="M2342">
        <v>1049</v>
      </c>
      <c r="N2342">
        <v>1049</v>
      </c>
      <c r="O2342" t="s">
        <v>6985</v>
      </c>
      <c r="P2342" t="s">
        <v>7446</v>
      </c>
      <c r="Q2342" t="s">
        <v>7410</v>
      </c>
      <c r="R2342" t="s">
        <v>7447</v>
      </c>
      <c r="S2342" t="s">
        <v>7445</v>
      </c>
      <c r="T2342">
        <v>3151.4732317574299</v>
      </c>
      <c r="U2342">
        <v>264524.08405722497</v>
      </c>
    </row>
    <row r="2343" spans="1:21" hidden="1">
      <c r="A2343" t="s">
        <v>6982</v>
      </c>
      <c r="B2343" t="s">
        <v>7407</v>
      </c>
      <c r="C2343" s="344" t="s">
        <v>531</v>
      </c>
      <c r="D2343">
        <v>0.147479</v>
      </c>
      <c r="E2343">
        <v>1.3029999999999999E-3</v>
      </c>
      <c r="M2343">
        <v>1057</v>
      </c>
      <c r="N2343">
        <v>1057</v>
      </c>
      <c r="O2343" t="s">
        <v>6985</v>
      </c>
      <c r="P2343" t="s">
        <v>7448</v>
      </c>
      <c r="Q2343" t="s">
        <v>7410</v>
      </c>
      <c r="R2343" t="s">
        <v>7449</v>
      </c>
      <c r="S2343" t="s">
        <v>7450</v>
      </c>
      <c r="T2343">
        <v>252.75995897270661</v>
      </c>
      <c r="U2343">
        <v>1303.0891368789969</v>
      </c>
    </row>
    <row r="2344" spans="1:21" hidden="1">
      <c r="A2344" t="s">
        <v>6982</v>
      </c>
      <c r="B2344" t="s">
        <v>7407</v>
      </c>
      <c r="C2344" t="s">
        <v>531</v>
      </c>
      <c r="D2344">
        <v>1.2687269999999999</v>
      </c>
      <c r="E2344">
        <v>4.8250000000000001E-2</v>
      </c>
      <c r="F2344">
        <v>0</v>
      </c>
      <c r="G2344">
        <v>0</v>
      </c>
      <c r="H2344">
        <v>0</v>
      </c>
      <c r="I2344">
        <v>0</v>
      </c>
      <c r="J2344">
        <v>4</v>
      </c>
      <c r="K2344">
        <v>0</v>
      </c>
      <c r="L2344">
        <v>4</v>
      </c>
      <c r="M2344">
        <v>1059</v>
      </c>
      <c r="N2344">
        <v>1059</v>
      </c>
      <c r="O2344" t="s">
        <v>6985</v>
      </c>
      <c r="P2344" t="s">
        <v>7451</v>
      </c>
      <c r="Q2344" t="s">
        <v>7410</v>
      </c>
      <c r="R2344" t="s">
        <v>7452</v>
      </c>
      <c r="S2344" t="s">
        <v>7453</v>
      </c>
      <c r="T2344">
        <v>1268.72696248284</v>
      </c>
      <c r="U2344">
        <v>48250.035553226291</v>
      </c>
    </row>
    <row r="2345" spans="1:21" hidden="1">
      <c r="A2345" t="s">
        <v>6982</v>
      </c>
      <c r="B2345" t="s">
        <v>7407</v>
      </c>
      <c r="C2345" t="s">
        <v>7454</v>
      </c>
      <c r="D2345">
        <v>3.1156250000000001</v>
      </c>
      <c r="E2345">
        <v>0.25384299999999999</v>
      </c>
      <c r="F2345">
        <v>26</v>
      </c>
      <c r="G2345">
        <v>35</v>
      </c>
      <c r="H2345">
        <v>38</v>
      </c>
      <c r="I2345">
        <v>111</v>
      </c>
      <c r="J2345">
        <v>68</v>
      </c>
      <c r="K2345">
        <v>0</v>
      </c>
      <c r="L2345">
        <v>278</v>
      </c>
      <c r="M2345">
        <v>1043</v>
      </c>
      <c r="N2345">
        <v>1043</v>
      </c>
      <c r="O2345" t="s">
        <v>6985</v>
      </c>
      <c r="P2345" t="s">
        <v>7455</v>
      </c>
      <c r="Q2345" t="s">
        <v>7410</v>
      </c>
      <c r="R2345" t="s">
        <v>7456</v>
      </c>
      <c r="S2345" t="s">
        <v>7454</v>
      </c>
      <c r="T2345">
        <v>3115.6248620364549</v>
      </c>
      <c r="U2345">
        <v>253842.79697899119</v>
      </c>
    </row>
    <row r="2346" spans="1:21" hidden="1">
      <c r="A2346" t="s">
        <v>6982</v>
      </c>
      <c r="B2346" t="s">
        <v>7407</v>
      </c>
      <c r="C2346" t="s">
        <v>7457</v>
      </c>
      <c r="D2346">
        <v>5.8249339999999998</v>
      </c>
      <c r="E2346">
        <v>0.73699800000000004</v>
      </c>
      <c r="F2346">
        <v>258</v>
      </c>
      <c r="G2346">
        <v>69</v>
      </c>
      <c r="H2346">
        <v>406</v>
      </c>
      <c r="I2346">
        <v>129</v>
      </c>
      <c r="J2346">
        <v>142</v>
      </c>
      <c r="K2346">
        <v>2</v>
      </c>
      <c r="L2346">
        <v>1006</v>
      </c>
      <c r="M2346">
        <v>1050</v>
      </c>
      <c r="N2346">
        <v>1050</v>
      </c>
      <c r="O2346" t="s">
        <v>6985</v>
      </c>
      <c r="P2346" t="s">
        <v>7458</v>
      </c>
      <c r="Q2346" t="s">
        <v>7410</v>
      </c>
      <c r="R2346" t="s">
        <v>7459</v>
      </c>
      <c r="S2346" t="s">
        <v>7457</v>
      </c>
      <c r="T2346">
        <v>5824.9340347034422</v>
      </c>
      <c r="U2346">
        <v>736997.76084373787</v>
      </c>
    </row>
    <row r="2347" spans="1:21" hidden="1">
      <c r="A2347" t="s">
        <v>6982</v>
      </c>
      <c r="B2347" t="s">
        <v>7407</v>
      </c>
      <c r="C2347" t="s">
        <v>7460</v>
      </c>
      <c r="D2347">
        <v>6.0833360000000001</v>
      </c>
      <c r="E2347">
        <v>0.89624599999999999</v>
      </c>
      <c r="F2347">
        <v>98</v>
      </c>
      <c r="G2347">
        <v>100</v>
      </c>
      <c r="H2347">
        <v>126</v>
      </c>
      <c r="I2347">
        <v>90</v>
      </c>
      <c r="J2347">
        <v>199</v>
      </c>
      <c r="K2347">
        <v>0</v>
      </c>
      <c r="L2347">
        <v>613</v>
      </c>
      <c r="M2347">
        <v>1053</v>
      </c>
      <c r="N2347">
        <v>1053</v>
      </c>
      <c r="O2347" t="s">
        <v>6985</v>
      </c>
      <c r="P2347" t="s">
        <v>7461</v>
      </c>
      <c r="Q2347" t="s">
        <v>7410</v>
      </c>
      <c r="R2347" t="s">
        <v>7462</v>
      </c>
      <c r="S2347" t="s">
        <v>7460</v>
      </c>
      <c r="T2347">
        <v>6083.3361721237716</v>
      </c>
      <c r="U2347">
        <v>896245.93831508153</v>
      </c>
    </row>
    <row r="2348" spans="1:21" hidden="1">
      <c r="A2348" t="s">
        <v>6982</v>
      </c>
      <c r="B2348" t="s">
        <v>7463</v>
      </c>
      <c r="C2348" t="s">
        <v>7464</v>
      </c>
      <c r="D2348">
        <v>2.1329739999999999</v>
      </c>
      <c r="E2348">
        <v>9.4069E-2</v>
      </c>
      <c r="F2348">
        <v>15</v>
      </c>
      <c r="G2348">
        <v>1</v>
      </c>
      <c r="H2348">
        <v>21</v>
      </c>
      <c r="I2348">
        <v>18</v>
      </c>
      <c r="J2348">
        <v>23</v>
      </c>
      <c r="K2348">
        <v>0</v>
      </c>
      <c r="L2348">
        <v>78</v>
      </c>
      <c r="M2348">
        <v>1062</v>
      </c>
      <c r="N2348">
        <v>1062</v>
      </c>
      <c r="O2348" t="s">
        <v>6985</v>
      </c>
      <c r="P2348" t="s">
        <v>7465</v>
      </c>
      <c r="Q2348" t="s">
        <v>7466</v>
      </c>
      <c r="R2348" t="s">
        <v>7467</v>
      </c>
      <c r="S2348" t="s">
        <v>7464</v>
      </c>
      <c r="T2348">
        <v>2132.973555594438</v>
      </c>
      <c r="U2348">
        <v>94069.378684794166</v>
      </c>
    </row>
    <row r="2349" spans="1:21" hidden="1">
      <c r="A2349" t="s">
        <v>6982</v>
      </c>
      <c r="B2349" t="s">
        <v>7463</v>
      </c>
      <c r="C2349" s="344" t="s">
        <v>531</v>
      </c>
      <c r="D2349">
        <v>1.4163939999999999</v>
      </c>
      <c r="E2349">
        <v>4.1286999999999997E-2</v>
      </c>
      <c r="M2349">
        <v>1060</v>
      </c>
      <c r="N2349">
        <v>1060</v>
      </c>
      <c r="O2349" t="s">
        <v>6985</v>
      </c>
      <c r="P2349" t="s">
        <v>7468</v>
      </c>
      <c r="Q2349" t="s">
        <v>7466</v>
      </c>
      <c r="R2349" t="s">
        <v>7121</v>
      </c>
      <c r="S2349" t="s">
        <v>7119</v>
      </c>
      <c r="T2349">
        <v>2824.9595911710239</v>
      </c>
      <c r="U2349">
        <v>41287.003643137999</v>
      </c>
    </row>
    <row r="2350" spans="1:21" hidden="1">
      <c r="A2350" t="s">
        <v>6982</v>
      </c>
      <c r="B2350" t="s">
        <v>7463</v>
      </c>
      <c r="C2350" s="344" t="s">
        <v>7450</v>
      </c>
      <c r="D2350">
        <v>29.792725999999998</v>
      </c>
      <c r="E2350">
        <v>11.214328999999999</v>
      </c>
      <c r="F2350">
        <v>1773</v>
      </c>
      <c r="G2350">
        <v>3344</v>
      </c>
      <c r="H2350">
        <v>4826</v>
      </c>
      <c r="I2350">
        <v>862</v>
      </c>
      <c r="J2350">
        <v>873</v>
      </c>
      <c r="K2350">
        <v>33</v>
      </c>
      <c r="L2350">
        <v>11711</v>
      </c>
      <c r="M2350">
        <v>1061</v>
      </c>
      <c r="N2350">
        <v>1061</v>
      </c>
      <c r="O2350" t="s">
        <v>6985</v>
      </c>
      <c r="P2350" t="s">
        <v>7469</v>
      </c>
      <c r="Q2350" t="s">
        <v>7466</v>
      </c>
      <c r="R2350" t="s">
        <v>7449</v>
      </c>
      <c r="S2350" t="s">
        <v>7450</v>
      </c>
      <c r="T2350">
        <v>29897.82249828149</v>
      </c>
      <c r="U2350">
        <v>11214329.47786699</v>
      </c>
    </row>
    <row r="2351" spans="1:21" hidden="1">
      <c r="A2351" t="s">
        <v>7470</v>
      </c>
      <c r="B2351" t="s">
        <v>7471</v>
      </c>
      <c r="C2351" t="s">
        <v>7472</v>
      </c>
      <c r="D2351">
        <v>15.129375</v>
      </c>
      <c r="E2351">
        <v>3.4620790000000001</v>
      </c>
      <c r="F2351">
        <v>818</v>
      </c>
      <c r="G2351">
        <v>269</v>
      </c>
      <c r="H2351">
        <v>2094</v>
      </c>
      <c r="I2351">
        <v>226</v>
      </c>
      <c r="J2351">
        <v>207</v>
      </c>
      <c r="K2351">
        <v>1</v>
      </c>
      <c r="L2351">
        <v>3615</v>
      </c>
      <c r="M2351">
        <v>829</v>
      </c>
      <c r="N2351">
        <v>829</v>
      </c>
      <c r="O2351" t="s">
        <v>7473</v>
      </c>
      <c r="P2351" t="s">
        <v>7474</v>
      </c>
      <c r="Q2351" t="s">
        <v>7475</v>
      </c>
      <c r="R2351" t="s">
        <v>7476</v>
      </c>
      <c r="S2351" t="s">
        <v>7472</v>
      </c>
      <c r="T2351">
        <v>15129.375269947161</v>
      </c>
      <c r="U2351">
        <v>3462079.1908604079</v>
      </c>
    </row>
    <row r="2352" spans="1:21" hidden="1">
      <c r="A2352" t="s">
        <v>7470</v>
      </c>
      <c r="B2352" t="s">
        <v>7471</v>
      </c>
      <c r="C2352" s="345" t="s">
        <v>531</v>
      </c>
      <c r="D2352">
        <v>0.13466</v>
      </c>
      <c r="E2352">
        <v>2.99E-3</v>
      </c>
      <c r="M2352">
        <v>828</v>
      </c>
      <c r="N2352">
        <v>828</v>
      </c>
      <c r="O2352" t="s">
        <v>7473</v>
      </c>
      <c r="P2352" t="s">
        <v>7477</v>
      </c>
      <c r="Q2352" t="s">
        <v>7475</v>
      </c>
      <c r="R2352" t="s">
        <v>7478</v>
      </c>
      <c r="S2352" t="s">
        <v>7479</v>
      </c>
      <c r="T2352">
        <v>273.39223556575661</v>
      </c>
      <c r="U2352">
        <v>2990.0221219653272</v>
      </c>
    </row>
    <row r="2353" spans="1:21" hidden="1">
      <c r="A2353" t="s">
        <v>7470</v>
      </c>
      <c r="B2353" t="s">
        <v>7471</v>
      </c>
      <c r="C2353" s="344" t="s">
        <v>531</v>
      </c>
      <c r="D2353">
        <v>2.3779210000000002</v>
      </c>
      <c r="E2353">
        <v>0.44883899999999999</v>
      </c>
      <c r="M2353">
        <v>830</v>
      </c>
      <c r="N2353">
        <v>830</v>
      </c>
      <c r="O2353" t="s">
        <v>7473</v>
      </c>
      <c r="P2353" t="s">
        <v>7480</v>
      </c>
      <c r="Q2353" t="s">
        <v>7475</v>
      </c>
      <c r="R2353" t="s">
        <v>7481</v>
      </c>
      <c r="S2353" t="s">
        <v>7482</v>
      </c>
      <c r="T2353">
        <v>3268.3940860936082</v>
      </c>
      <c r="U2353">
        <v>448839.27329139278</v>
      </c>
    </row>
    <row r="2354" spans="1:21" hidden="1">
      <c r="A2354" t="s">
        <v>7470</v>
      </c>
      <c r="B2354" t="s">
        <v>7483</v>
      </c>
      <c r="C2354" t="s">
        <v>7484</v>
      </c>
      <c r="D2354">
        <v>14.039624</v>
      </c>
      <c r="E2354">
        <v>2.3620230000000002</v>
      </c>
      <c r="F2354">
        <v>261</v>
      </c>
      <c r="G2354">
        <v>26</v>
      </c>
      <c r="H2354">
        <v>462</v>
      </c>
      <c r="I2354">
        <v>184</v>
      </c>
      <c r="J2354">
        <v>122</v>
      </c>
      <c r="K2354">
        <v>1</v>
      </c>
      <c r="L2354">
        <v>1056</v>
      </c>
      <c r="M2354">
        <v>925</v>
      </c>
      <c r="N2354">
        <v>925</v>
      </c>
      <c r="O2354" t="s">
        <v>7473</v>
      </c>
      <c r="P2354" t="s">
        <v>7485</v>
      </c>
      <c r="Q2354" t="s">
        <v>7486</v>
      </c>
      <c r="R2354" t="s">
        <v>7487</v>
      </c>
      <c r="S2354" t="s">
        <v>7484</v>
      </c>
      <c r="T2354">
        <v>14039.624490028231</v>
      </c>
      <c r="U2354">
        <v>2362023.2907265699</v>
      </c>
    </row>
    <row r="2355" spans="1:21" hidden="1">
      <c r="A2355" t="s">
        <v>7470</v>
      </c>
      <c r="B2355" t="s">
        <v>7483</v>
      </c>
      <c r="C2355" s="346" t="s">
        <v>7488</v>
      </c>
      <c r="D2355">
        <v>3.8679519999999998</v>
      </c>
      <c r="E2355">
        <v>1.475973</v>
      </c>
      <c r="F2355">
        <v>0</v>
      </c>
      <c r="G2355">
        <v>0</v>
      </c>
      <c r="H2355">
        <v>0</v>
      </c>
      <c r="I2355">
        <v>2</v>
      </c>
      <c r="J2355">
        <v>9</v>
      </c>
      <c r="K2355">
        <v>0</v>
      </c>
      <c r="L2355">
        <v>11</v>
      </c>
      <c r="M2355">
        <v>927</v>
      </c>
      <c r="N2355">
        <v>927</v>
      </c>
      <c r="O2355" t="s">
        <v>7473</v>
      </c>
      <c r="P2355" t="s">
        <v>7489</v>
      </c>
      <c r="Q2355" t="s">
        <v>7486</v>
      </c>
      <c r="R2355" t="s">
        <v>7490</v>
      </c>
      <c r="S2355" t="s">
        <v>7491</v>
      </c>
      <c r="T2355">
        <v>6867.0202222957714</v>
      </c>
      <c r="U2355">
        <v>1475972.958545899</v>
      </c>
    </row>
    <row r="2356" spans="1:21" hidden="1">
      <c r="A2356" t="s">
        <v>7470</v>
      </c>
      <c r="B2356" t="s">
        <v>7483</v>
      </c>
      <c r="C2356" t="s">
        <v>7492</v>
      </c>
      <c r="D2356">
        <v>12.844587000000001</v>
      </c>
      <c r="E2356">
        <v>2.449589</v>
      </c>
      <c r="F2356">
        <v>420</v>
      </c>
      <c r="G2356">
        <v>241</v>
      </c>
      <c r="H2356">
        <v>951</v>
      </c>
      <c r="I2356">
        <v>312</v>
      </c>
      <c r="J2356">
        <v>256</v>
      </c>
      <c r="K2356">
        <v>0</v>
      </c>
      <c r="L2356">
        <v>2180</v>
      </c>
      <c r="M2356">
        <v>926</v>
      </c>
      <c r="N2356">
        <v>926</v>
      </c>
      <c r="O2356" t="s">
        <v>7473</v>
      </c>
      <c r="P2356" t="s">
        <v>7493</v>
      </c>
      <c r="Q2356" t="s">
        <v>7486</v>
      </c>
      <c r="R2356" t="s">
        <v>7494</v>
      </c>
      <c r="S2356" t="s">
        <v>7492</v>
      </c>
      <c r="T2356">
        <v>12844.58701833281</v>
      </c>
      <c r="U2356">
        <v>2449589.2638296271</v>
      </c>
    </row>
    <row r="2357" spans="1:21" hidden="1">
      <c r="A2357" t="s">
        <v>7470</v>
      </c>
      <c r="B2357" t="s">
        <v>7483</v>
      </c>
      <c r="C2357" t="s">
        <v>7495</v>
      </c>
      <c r="D2357">
        <v>1.7212959999999999</v>
      </c>
      <c r="E2357">
        <v>5.9096999999999997E-2</v>
      </c>
      <c r="F2357">
        <v>0</v>
      </c>
      <c r="G2357">
        <v>0</v>
      </c>
      <c r="H2357">
        <v>0</v>
      </c>
      <c r="I2357">
        <v>8</v>
      </c>
      <c r="J2357">
        <v>21</v>
      </c>
      <c r="K2357">
        <v>0</v>
      </c>
      <c r="L2357">
        <v>29</v>
      </c>
      <c r="M2357">
        <v>928</v>
      </c>
      <c r="N2357">
        <v>928</v>
      </c>
      <c r="O2357" t="s">
        <v>7473</v>
      </c>
      <c r="P2357" t="s">
        <v>7496</v>
      </c>
      <c r="Q2357" t="s">
        <v>7486</v>
      </c>
      <c r="R2357" t="s">
        <v>7497</v>
      </c>
      <c r="S2357" t="s">
        <v>7495</v>
      </c>
      <c r="T2357">
        <v>1721.2958915566501</v>
      </c>
      <c r="U2357">
        <v>59097.46464317861</v>
      </c>
    </row>
    <row r="2358" spans="1:21" hidden="1">
      <c r="A2358" t="s">
        <v>7470</v>
      </c>
      <c r="B2358" t="s">
        <v>7498</v>
      </c>
      <c r="C2358" t="s">
        <v>7499</v>
      </c>
      <c r="D2358">
        <v>1.9472069999999999</v>
      </c>
      <c r="E2358">
        <v>0.106445</v>
      </c>
      <c r="F2358">
        <v>18</v>
      </c>
      <c r="G2358">
        <v>4</v>
      </c>
      <c r="H2358">
        <v>20</v>
      </c>
      <c r="I2358">
        <v>16</v>
      </c>
      <c r="J2358">
        <v>16</v>
      </c>
      <c r="K2358">
        <v>0</v>
      </c>
      <c r="L2358">
        <v>74</v>
      </c>
      <c r="M2358">
        <v>840</v>
      </c>
      <c r="N2358">
        <v>840</v>
      </c>
      <c r="O2358" t="s">
        <v>7473</v>
      </c>
      <c r="P2358" t="s">
        <v>7500</v>
      </c>
      <c r="Q2358" t="s">
        <v>7501</v>
      </c>
      <c r="R2358" t="s">
        <v>7502</v>
      </c>
      <c r="S2358" t="s">
        <v>7499</v>
      </c>
      <c r="T2358">
        <v>1947.207473513806</v>
      </c>
      <c r="U2358">
        <v>106444.6534115767</v>
      </c>
    </row>
    <row r="2359" spans="1:21" hidden="1">
      <c r="A2359" t="s">
        <v>7470</v>
      </c>
      <c r="B2359" t="s">
        <v>7498</v>
      </c>
      <c r="C2359" t="s">
        <v>7503</v>
      </c>
      <c r="D2359">
        <v>31.473050000000001</v>
      </c>
      <c r="E2359">
        <v>15.045901000000001</v>
      </c>
      <c r="F2359">
        <v>2486</v>
      </c>
      <c r="G2359">
        <v>4897</v>
      </c>
      <c r="H2359">
        <v>7560</v>
      </c>
      <c r="I2359">
        <v>430</v>
      </c>
      <c r="J2359">
        <v>362</v>
      </c>
      <c r="K2359">
        <v>32</v>
      </c>
      <c r="L2359">
        <v>15767</v>
      </c>
      <c r="M2359">
        <v>832</v>
      </c>
      <c r="N2359">
        <v>832</v>
      </c>
      <c r="O2359" t="s">
        <v>7473</v>
      </c>
      <c r="P2359" t="s">
        <v>7504</v>
      </c>
      <c r="Q2359" t="s">
        <v>7501</v>
      </c>
      <c r="R2359" t="s">
        <v>7505</v>
      </c>
      <c r="S2359" t="s">
        <v>7503</v>
      </c>
      <c r="T2359">
        <v>31473.049845706009</v>
      </c>
      <c r="U2359">
        <v>15045901.33556987</v>
      </c>
    </row>
    <row r="2360" spans="1:21" hidden="1">
      <c r="A2360" t="s">
        <v>7470</v>
      </c>
      <c r="B2360" t="s">
        <v>7498</v>
      </c>
      <c r="C2360" s="346" t="s">
        <v>7506</v>
      </c>
      <c r="D2360">
        <v>6.0247409999999997</v>
      </c>
      <c r="E2360">
        <v>1.9793940000000001</v>
      </c>
      <c r="F2360">
        <v>224</v>
      </c>
      <c r="G2360">
        <v>56</v>
      </c>
      <c r="H2360">
        <v>441</v>
      </c>
      <c r="I2360">
        <v>81</v>
      </c>
      <c r="J2360">
        <v>96</v>
      </c>
      <c r="K2360">
        <v>2</v>
      </c>
      <c r="L2360">
        <v>900</v>
      </c>
      <c r="M2360">
        <v>836</v>
      </c>
      <c r="N2360">
        <v>836</v>
      </c>
      <c r="O2360" t="s">
        <v>7473</v>
      </c>
      <c r="P2360" t="s">
        <v>7507</v>
      </c>
      <c r="Q2360" t="s">
        <v>7501</v>
      </c>
      <c r="R2360" t="s">
        <v>7508</v>
      </c>
      <c r="S2360" t="s">
        <v>7509</v>
      </c>
      <c r="T2360">
        <v>8355.5893893020839</v>
      </c>
      <c r="U2360">
        <v>1979394.1203206801</v>
      </c>
    </row>
    <row r="2361" spans="1:21" hidden="1">
      <c r="A2361" t="s">
        <v>7470</v>
      </c>
      <c r="B2361" t="s">
        <v>7498</v>
      </c>
      <c r="C2361" t="s">
        <v>7510</v>
      </c>
      <c r="D2361">
        <v>11.191179999999999</v>
      </c>
      <c r="E2361">
        <v>2.0244049999999998</v>
      </c>
      <c r="F2361">
        <v>462</v>
      </c>
      <c r="G2361">
        <v>300</v>
      </c>
      <c r="H2361">
        <v>994</v>
      </c>
      <c r="I2361">
        <v>245</v>
      </c>
      <c r="J2361">
        <v>261</v>
      </c>
      <c r="K2361">
        <v>2</v>
      </c>
      <c r="L2361">
        <v>2264</v>
      </c>
      <c r="M2361">
        <v>838</v>
      </c>
      <c r="N2361">
        <v>838</v>
      </c>
      <c r="O2361" t="s">
        <v>7473</v>
      </c>
      <c r="P2361" t="s">
        <v>7511</v>
      </c>
      <c r="Q2361" t="s">
        <v>7501</v>
      </c>
      <c r="R2361" t="s">
        <v>7512</v>
      </c>
      <c r="S2361" t="s">
        <v>7510</v>
      </c>
      <c r="T2361">
        <v>12301.04870052136</v>
      </c>
      <c r="U2361">
        <v>2024404.6074587591</v>
      </c>
    </row>
    <row r="2362" spans="1:21" hidden="1">
      <c r="A2362" t="s">
        <v>7470</v>
      </c>
      <c r="B2362" t="s">
        <v>7498</v>
      </c>
      <c r="C2362" t="s">
        <v>7513</v>
      </c>
      <c r="D2362">
        <v>2.3697949999999999</v>
      </c>
      <c r="E2362">
        <v>0.111497</v>
      </c>
      <c r="F2362">
        <v>26</v>
      </c>
      <c r="G2362">
        <v>11</v>
      </c>
      <c r="H2362">
        <v>44</v>
      </c>
      <c r="I2362">
        <v>74</v>
      </c>
      <c r="J2362">
        <v>8</v>
      </c>
      <c r="K2362">
        <v>0</v>
      </c>
      <c r="L2362">
        <v>163</v>
      </c>
      <c r="M2362">
        <v>837</v>
      </c>
      <c r="N2362">
        <v>837</v>
      </c>
      <c r="O2362" t="s">
        <v>7473</v>
      </c>
      <c r="P2362" t="s">
        <v>7514</v>
      </c>
      <c r="Q2362" t="s">
        <v>7501</v>
      </c>
      <c r="R2362" t="s">
        <v>7515</v>
      </c>
      <c r="S2362" t="s">
        <v>7513</v>
      </c>
      <c r="T2362">
        <v>2369.7947919646481</v>
      </c>
      <c r="U2362">
        <v>111496.9004283555</v>
      </c>
    </row>
    <row r="2363" spans="1:21" hidden="1">
      <c r="A2363" t="s">
        <v>7470</v>
      </c>
      <c r="B2363" t="s">
        <v>7498</v>
      </c>
      <c r="C2363" s="346" t="s">
        <v>7516</v>
      </c>
      <c r="D2363">
        <v>2.0482969999999998</v>
      </c>
      <c r="E2363">
        <v>0.12828899999999999</v>
      </c>
      <c r="F2363">
        <v>4</v>
      </c>
      <c r="G2363">
        <v>3</v>
      </c>
      <c r="H2363">
        <v>5</v>
      </c>
      <c r="I2363">
        <v>10</v>
      </c>
      <c r="J2363">
        <v>4</v>
      </c>
      <c r="K2363">
        <v>0</v>
      </c>
      <c r="L2363">
        <v>26</v>
      </c>
      <c r="M2363">
        <v>839</v>
      </c>
      <c r="N2363">
        <v>839</v>
      </c>
      <c r="O2363" t="s">
        <v>7473</v>
      </c>
      <c r="P2363" t="s">
        <v>7517</v>
      </c>
      <c r="Q2363" t="s">
        <v>7501</v>
      </c>
      <c r="R2363" t="s">
        <v>7518</v>
      </c>
      <c r="S2363" t="s">
        <v>7519</v>
      </c>
      <c r="T2363">
        <v>2251.5717194244739</v>
      </c>
      <c r="U2363">
        <v>128289.1699490277</v>
      </c>
    </row>
    <row r="2364" spans="1:21" hidden="1">
      <c r="A2364" t="s">
        <v>7470</v>
      </c>
      <c r="B2364" t="s">
        <v>7498</v>
      </c>
      <c r="C2364" t="s">
        <v>7520</v>
      </c>
      <c r="D2364">
        <v>10.149196</v>
      </c>
      <c r="E2364">
        <v>0.91297700000000004</v>
      </c>
      <c r="F2364">
        <v>196</v>
      </c>
      <c r="G2364">
        <v>56</v>
      </c>
      <c r="H2364">
        <v>452</v>
      </c>
      <c r="I2364">
        <v>142</v>
      </c>
      <c r="J2364">
        <v>109</v>
      </c>
      <c r="K2364">
        <v>2</v>
      </c>
      <c r="L2364">
        <v>957</v>
      </c>
      <c r="M2364">
        <v>835</v>
      </c>
      <c r="N2364">
        <v>835</v>
      </c>
      <c r="O2364" t="s">
        <v>7473</v>
      </c>
      <c r="P2364" t="s">
        <v>7521</v>
      </c>
      <c r="Q2364" t="s">
        <v>7501</v>
      </c>
      <c r="R2364" t="s">
        <v>7522</v>
      </c>
      <c r="S2364" t="s">
        <v>7520</v>
      </c>
      <c r="T2364">
        <v>10149.195812030521</v>
      </c>
      <c r="U2364">
        <v>912977.18375538755</v>
      </c>
    </row>
    <row r="2365" spans="1:21" hidden="1">
      <c r="A2365" t="s">
        <v>7470</v>
      </c>
      <c r="B2365" t="s">
        <v>7498</v>
      </c>
      <c r="C2365" t="s">
        <v>7523</v>
      </c>
      <c r="D2365">
        <v>15.218123</v>
      </c>
      <c r="E2365">
        <v>2.0383960000000001</v>
      </c>
      <c r="F2365">
        <v>463</v>
      </c>
      <c r="G2365">
        <v>280</v>
      </c>
      <c r="H2365">
        <v>1237</v>
      </c>
      <c r="I2365">
        <v>138</v>
      </c>
      <c r="J2365">
        <v>145</v>
      </c>
      <c r="K2365">
        <v>2</v>
      </c>
      <c r="L2365">
        <v>2265</v>
      </c>
      <c r="M2365">
        <v>833</v>
      </c>
      <c r="N2365">
        <v>833</v>
      </c>
      <c r="O2365" t="s">
        <v>7473</v>
      </c>
      <c r="P2365" t="s">
        <v>7524</v>
      </c>
      <c r="Q2365" t="s">
        <v>7501</v>
      </c>
      <c r="R2365" t="s">
        <v>7525</v>
      </c>
      <c r="S2365" t="s">
        <v>7523</v>
      </c>
      <c r="T2365">
        <v>15218.12324240459</v>
      </c>
      <c r="U2365">
        <v>2038395.6270270769</v>
      </c>
    </row>
    <row r="2366" spans="1:21" hidden="1">
      <c r="A2366" t="s">
        <v>7470</v>
      </c>
      <c r="B2366" t="s">
        <v>7498</v>
      </c>
      <c r="C2366" t="s">
        <v>531</v>
      </c>
      <c r="D2366">
        <v>5.4793000000000001E-2</v>
      </c>
      <c r="E2366">
        <v>3.1799999999999998E-4</v>
      </c>
      <c r="M2366">
        <v>842</v>
      </c>
      <c r="N2366">
        <v>842</v>
      </c>
      <c r="O2366" t="s">
        <v>7473</v>
      </c>
      <c r="P2366" t="s">
        <v>7526</v>
      </c>
      <c r="Q2366" t="s">
        <v>7501</v>
      </c>
      <c r="R2366" t="s">
        <v>7527</v>
      </c>
      <c r="S2366" t="s">
        <v>7528</v>
      </c>
      <c r="T2366">
        <v>104.67665980513721</v>
      </c>
      <c r="U2366">
        <v>317.92204615737882</v>
      </c>
    </row>
    <row r="2367" spans="1:21" hidden="1">
      <c r="A2367" t="s">
        <v>7470</v>
      </c>
      <c r="B2367" t="s">
        <v>7498</v>
      </c>
      <c r="C2367" t="s">
        <v>531</v>
      </c>
      <c r="D2367">
        <v>0.63905299999999998</v>
      </c>
      <c r="E2367">
        <v>1.363E-2</v>
      </c>
      <c r="F2367">
        <v>0</v>
      </c>
      <c r="G2367">
        <v>0</v>
      </c>
      <c r="H2367">
        <v>0</v>
      </c>
      <c r="I2367">
        <v>0</v>
      </c>
      <c r="J2367">
        <v>3</v>
      </c>
      <c r="K2367">
        <v>0</v>
      </c>
      <c r="L2367">
        <v>3</v>
      </c>
      <c r="M2367">
        <v>831</v>
      </c>
      <c r="N2367">
        <v>831</v>
      </c>
      <c r="O2367" t="s">
        <v>7473</v>
      </c>
      <c r="P2367" t="s">
        <v>7529</v>
      </c>
      <c r="Q2367" t="s">
        <v>7501</v>
      </c>
      <c r="R2367" t="s">
        <v>7530</v>
      </c>
      <c r="S2367" t="s">
        <v>7531</v>
      </c>
      <c r="T2367">
        <v>673.3902598414702</v>
      </c>
      <c r="U2367">
        <v>13629.55545234368</v>
      </c>
    </row>
    <row r="2368" spans="1:21" hidden="1">
      <c r="A2368" t="s">
        <v>7470</v>
      </c>
      <c r="B2368" t="s">
        <v>7498</v>
      </c>
      <c r="C2368" s="344" t="s">
        <v>531</v>
      </c>
      <c r="D2368">
        <v>0.74282800000000004</v>
      </c>
      <c r="E2368">
        <v>3.3451000000000002E-2</v>
      </c>
      <c r="M2368">
        <v>841</v>
      </c>
      <c r="N2368">
        <v>841</v>
      </c>
      <c r="O2368" t="s">
        <v>7473</v>
      </c>
      <c r="P2368" t="s">
        <v>7532</v>
      </c>
      <c r="Q2368" t="s">
        <v>7501</v>
      </c>
      <c r="R2368" t="s">
        <v>7533</v>
      </c>
      <c r="S2368" t="s">
        <v>7534</v>
      </c>
      <c r="T2368">
        <v>742.82771150509041</v>
      </c>
      <c r="U2368">
        <v>33451.31038840986</v>
      </c>
    </row>
    <row r="2369" spans="1:21" hidden="1">
      <c r="A2369" t="s">
        <v>7470</v>
      </c>
      <c r="B2369" t="s">
        <v>7498</v>
      </c>
      <c r="C2369" t="s">
        <v>7535</v>
      </c>
      <c r="D2369">
        <v>4.8009170000000001</v>
      </c>
      <c r="E2369">
        <v>0.68671000000000004</v>
      </c>
      <c r="F2369">
        <v>64</v>
      </c>
      <c r="G2369">
        <v>3</v>
      </c>
      <c r="H2369">
        <v>105</v>
      </c>
      <c r="I2369">
        <v>18</v>
      </c>
      <c r="J2369">
        <v>29</v>
      </c>
      <c r="K2369">
        <v>3</v>
      </c>
      <c r="L2369">
        <v>222</v>
      </c>
      <c r="M2369">
        <v>834</v>
      </c>
      <c r="N2369">
        <v>834</v>
      </c>
      <c r="O2369" t="s">
        <v>7473</v>
      </c>
      <c r="P2369" t="s">
        <v>7536</v>
      </c>
      <c r="Q2369" t="s">
        <v>7501</v>
      </c>
      <c r="R2369" t="s">
        <v>7537</v>
      </c>
      <c r="S2369" t="s">
        <v>7535</v>
      </c>
      <c r="T2369">
        <v>4847.0299650642428</v>
      </c>
      <c r="U2369">
        <v>686709.54488615016</v>
      </c>
    </row>
    <row r="2370" spans="1:21" hidden="1">
      <c r="A2370" t="s">
        <v>7470</v>
      </c>
      <c r="B2370" t="s">
        <v>7538</v>
      </c>
      <c r="C2370" t="s">
        <v>7491</v>
      </c>
      <c r="D2370">
        <v>21.927318</v>
      </c>
      <c r="E2370">
        <v>11.710103</v>
      </c>
      <c r="F2370">
        <v>1294</v>
      </c>
      <c r="G2370">
        <v>373</v>
      </c>
      <c r="H2370">
        <v>2325</v>
      </c>
      <c r="I2370">
        <v>435</v>
      </c>
      <c r="J2370">
        <v>352</v>
      </c>
      <c r="K2370">
        <v>6</v>
      </c>
      <c r="L2370">
        <v>4785</v>
      </c>
      <c r="M2370">
        <v>845</v>
      </c>
      <c r="N2370">
        <v>845</v>
      </c>
      <c r="O2370" t="s">
        <v>7473</v>
      </c>
      <c r="P2370" t="s">
        <v>7539</v>
      </c>
      <c r="Q2370" t="s">
        <v>7540</v>
      </c>
      <c r="R2370" t="s">
        <v>7490</v>
      </c>
      <c r="S2370" t="s">
        <v>7491</v>
      </c>
      <c r="T2370">
        <v>25455.695023503969</v>
      </c>
      <c r="U2370">
        <v>11710103.204854591</v>
      </c>
    </row>
    <row r="2371" spans="1:21" hidden="1">
      <c r="A2371" t="s">
        <v>7470</v>
      </c>
      <c r="B2371" t="s">
        <v>7538</v>
      </c>
      <c r="C2371" s="346" t="s">
        <v>7541</v>
      </c>
      <c r="D2371">
        <v>1.159362</v>
      </c>
      <c r="E2371">
        <v>4.1563999999999997E-2</v>
      </c>
      <c r="F2371">
        <v>2</v>
      </c>
      <c r="G2371">
        <v>2</v>
      </c>
      <c r="H2371">
        <v>1</v>
      </c>
      <c r="I2371">
        <v>5</v>
      </c>
      <c r="J2371">
        <v>5</v>
      </c>
      <c r="K2371">
        <v>0</v>
      </c>
      <c r="L2371">
        <v>15</v>
      </c>
      <c r="M2371">
        <v>843</v>
      </c>
      <c r="N2371">
        <v>843</v>
      </c>
      <c r="O2371" t="s">
        <v>7473</v>
      </c>
      <c r="P2371" t="s">
        <v>7542</v>
      </c>
      <c r="Q2371" t="s">
        <v>7540</v>
      </c>
      <c r="R2371" t="s">
        <v>7543</v>
      </c>
      <c r="S2371" t="s">
        <v>7544</v>
      </c>
      <c r="T2371">
        <v>1778.4781631619339</v>
      </c>
      <c r="U2371">
        <v>41563.911714278591</v>
      </c>
    </row>
    <row r="2372" spans="1:21" hidden="1">
      <c r="A2372" t="s">
        <v>7470</v>
      </c>
      <c r="B2372" t="s">
        <v>7538</v>
      </c>
      <c r="C2372" s="346" t="s">
        <v>7545</v>
      </c>
      <c r="D2372">
        <v>3.2604929999999999</v>
      </c>
      <c r="E2372">
        <v>0.42892000000000002</v>
      </c>
      <c r="F2372">
        <v>10</v>
      </c>
      <c r="G2372">
        <v>1</v>
      </c>
      <c r="H2372">
        <v>7</v>
      </c>
      <c r="I2372">
        <v>26</v>
      </c>
      <c r="J2372">
        <v>13</v>
      </c>
      <c r="K2372">
        <v>0</v>
      </c>
      <c r="L2372">
        <v>57</v>
      </c>
      <c r="M2372">
        <v>844</v>
      </c>
      <c r="N2372">
        <v>844</v>
      </c>
      <c r="O2372" t="s">
        <v>7473</v>
      </c>
      <c r="P2372" t="s">
        <v>7546</v>
      </c>
      <c r="Q2372" t="s">
        <v>7540</v>
      </c>
      <c r="R2372" t="s">
        <v>7547</v>
      </c>
      <c r="S2372" t="s">
        <v>7548</v>
      </c>
      <c r="T2372">
        <v>5501.3924404832887</v>
      </c>
      <c r="U2372">
        <v>428919.54128356429</v>
      </c>
    </row>
    <row r="2373" spans="1:21" hidden="1">
      <c r="A2373" t="s">
        <v>7470</v>
      </c>
      <c r="B2373" t="s">
        <v>7549</v>
      </c>
      <c r="C2373" t="s">
        <v>7550</v>
      </c>
      <c r="D2373">
        <v>11.442016000000001</v>
      </c>
      <c r="E2373">
        <v>3.8413089999999999</v>
      </c>
      <c r="F2373">
        <v>990</v>
      </c>
      <c r="G2373">
        <v>452</v>
      </c>
      <c r="H2373">
        <v>1865</v>
      </c>
      <c r="I2373">
        <v>349</v>
      </c>
      <c r="J2373">
        <v>221</v>
      </c>
      <c r="K2373">
        <v>12</v>
      </c>
      <c r="L2373">
        <v>3889</v>
      </c>
      <c r="M2373">
        <v>2051</v>
      </c>
      <c r="N2373">
        <v>2051</v>
      </c>
      <c r="O2373" t="s">
        <v>7473</v>
      </c>
      <c r="P2373" t="s">
        <v>7551</v>
      </c>
      <c r="Q2373" t="s">
        <v>7552</v>
      </c>
      <c r="R2373" t="s">
        <v>7553</v>
      </c>
      <c r="S2373" t="s">
        <v>7550</v>
      </c>
      <c r="T2373">
        <v>11442.01574622551</v>
      </c>
      <c r="U2373">
        <v>3841308.5398343648</v>
      </c>
    </row>
    <row r="2374" spans="1:21" hidden="1">
      <c r="A2374" t="s">
        <v>7470</v>
      </c>
      <c r="B2374" t="s">
        <v>7549</v>
      </c>
      <c r="C2374" t="s">
        <v>7554</v>
      </c>
      <c r="D2374">
        <v>3.5371630000000001</v>
      </c>
      <c r="E2374">
        <v>0.36580499999999999</v>
      </c>
      <c r="F2374">
        <v>64</v>
      </c>
      <c r="G2374">
        <v>10</v>
      </c>
      <c r="H2374">
        <v>139</v>
      </c>
      <c r="I2374">
        <v>48</v>
      </c>
      <c r="J2374">
        <v>56</v>
      </c>
      <c r="K2374">
        <v>0</v>
      </c>
      <c r="L2374">
        <v>317</v>
      </c>
      <c r="M2374">
        <v>2055</v>
      </c>
      <c r="N2374">
        <v>2055</v>
      </c>
      <c r="O2374" t="s">
        <v>7473</v>
      </c>
      <c r="P2374" t="s">
        <v>7555</v>
      </c>
      <c r="Q2374" t="s">
        <v>7552</v>
      </c>
      <c r="R2374" t="s">
        <v>7556</v>
      </c>
      <c r="S2374" t="s">
        <v>7554</v>
      </c>
      <c r="T2374">
        <v>3537.162972990237</v>
      </c>
      <c r="U2374">
        <v>365804.6903751599</v>
      </c>
    </row>
    <row r="2375" spans="1:21" hidden="1">
      <c r="A2375" t="s">
        <v>7470</v>
      </c>
      <c r="B2375" t="s">
        <v>7549</v>
      </c>
      <c r="C2375" t="s">
        <v>7557</v>
      </c>
      <c r="D2375">
        <v>2.7169850000000002</v>
      </c>
      <c r="E2375">
        <v>0.21837899999999999</v>
      </c>
      <c r="F2375">
        <v>58</v>
      </c>
      <c r="G2375">
        <v>2</v>
      </c>
      <c r="H2375">
        <v>82</v>
      </c>
      <c r="I2375">
        <v>55</v>
      </c>
      <c r="J2375">
        <v>42</v>
      </c>
      <c r="K2375">
        <v>0</v>
      </c>
      <c r="L2375">
        <v>239</v>
      </c>
      <c r="M2375">
        <v>2052</v>
      </c>
      <c r="N2375">
        <v>2052</v>
      </c>
      <c r="O2375" t="s">
        <v>7473</v>
      </c>
      <c r="P2375" t="s">
        <v>7558</v>
      </c>
      <c r="Q2375" t="s">
        <v>7552</v>
      </c>
      <c r="R2375" t="s">
        <v>7559</v>
      </c>
      <c r="S2375" t="s">
        <v>7557</v>
      </c>
      <c r="T2375">
        <v>2716.9851746723989</v>
      </c>
      <c r="U2375">
        <v>218379.0675537911</v>
      </c>
    </row>
    <row r="2376" spans="1:21" hidden="1">
      <c r="A2376" t="s">
        <v>7470</v>
      </c>
      <c r="B2376" t="s">
        <v>7549</v>
      </c>
      <c r="C2376" s="346" t="s">
        <v>7560</v>
      </c>
      <c r="D2376">
        <v>7.9175360000000001</v>
      </c>
      <c r="E2376">
        <v>1.56389</v>
      </c>
      <c r="F2376">
        <v>369</v>
      </c>
      <c r="G2376">
        <v>244</v>
      </c>
      <c r="H2376">
        <v>884</v>
      </c>
      <c r="I2376">
        <v>74</v>
      </c>
      <c r="J2376">
        <v>146</v>
      </c>
      <c r="K2376">
        <v>4</v>
      </c>
      <c r="L2376">
        <v>1721</v>
      </c>
      <c r="M2376">
        <v>2056</v>
      </c>
      <c r="N2376">
        <v>2056</v>
      </c>
      <c r="O2376" t="s">
        <v>7473</v>
      </c>
      <c r="P2376" t="s">
        <v>7561</v>
      </c>
      <c r="Q2376" t="s">
        <v>7552</v>
      </c>
      <c r="R2376" t="s">
        <v>7562</v>
      </c>
      <c r="S2376" t="s">
        <v>7563</v>
      </c>
      <c r="T2376">
        <v>8555.5281118966323</v>
      </c>
      <c r="U2376">
        <v>1563890.0433735759</v>
      </c>
    </row>
    <row r="2377" spans="1:21" hidden="1">
      <c r="A2377" t="s">
        <v>7470</v>
      </c>
      <c r="B2377" t="s">
        <v>7549</v>
      </c>
      <c r="C2377" t="s">
        <v>7564</v>
      </c>
      <c r="D2377">
        <v>3.7886769999999999</v>
      </c>
      <c r="E2377">
        <v>0.31241600000000003</v>
      </c>
      <c r="F2377">
        <v>37</v>
      </c>
      <c r="G2377">
        <v>8</v>
      </c>
      <c r="H2377">
        <v>91</v>
      </c>
      <c r="I2377">
        <v>31</v>
      </c>
      <c r="J2377">
        <v>25</v>
      </c>
      <c r="K2377">
        <v>0</v>
      </c>
      <c r="L2377">
        <v>192</v>
      </c>
      <c r="M2377">
        <v>2054</v>
      </c>
      <c r="N2377">
        <v>2054</v>
      </c>
      <c r="O2377" t="s">
        <v>7473</v>
      </c>
      <c r="P2377" t="s">
        <v>7565</v>
      </c>
      <c r="Q2377" t="s">
        <v>7552</v>
      </c>
      <c r="R2377" t="s">
        <v>7566</v>
      </c>
      <c r="S2377" t="s">
        <v>7564</v>
      </c>
      <c r="T2377">
        <v>3788.677316750433</v>
      </c>
      <c r="U2377">
        <v>312416.34493005008</v>
      </c>
    </row>
    <row r="2378" spans="1:21" hidden="1">
      <c r="A2378" t="s">
        <v>7470</v>
      </c>
      <c r="B2378" t="s">
        <v>7549</v>
      </c>
      <c r="C2378" t="s">
        <v>7567</v>
      </c>
      <c r="D2378">
        <v>0.76918600000000004</v>
      </c>
      <c r="E2378">
        <v>3.4715000000000003E-2</v>
      </c>
      <c r="F2378">
        <v>0</v>
      </c>
      <c r="G2378">
        <v>0</v>
      </c>
      <c r="H2378">
        <v>0</v>
      </c>
      <c r="I2378">
        <v>13</v>
      </c>
      <c r="J2378">
        <v>5</v>
      </c>
      <c r="K2378">
        <v>0</v>
      </c>
      <c r="L2378">
        <v>18</v>
      </c>
      <c r="M2378">
        <v>2057</v>
      </c>
      <c r="N2378">
        <v>2057</v>
      </c>
      <c r="O2378" t="s">
        <v>7473</v>
      </c>
      <c r="P2378" t="s">
        <v>7568</v>
      </c>
      <c r="Q2378" t="s">
        <v>7552</v>
      </c>
      <c r="R2378" t="s">
        <v>7569</v>
      </c>
      <c r="S2378" t="s">
        <v>7567</v>
      </c>
      <c r="T2378">
        <v>769.18611617189924</v>
      </c>
      <c r="U2378">
        <v>34714.576249679303</v>
      </c>
    </row>
    <row r="2379" spans="1:21" hidden="1">
      <c r="A2379" t="s">
        <v>7470</v>
      </c>
      <c r="B2379" t="s">
        <v>7549</v>
      </c>
      <c r="C2379" t="s">
        <v>531</v>
      </c>
      <c r="D2379">
        <v>8.8831999999999994E-2</v>
      </c>
      <c r="E2379">
        <v>1.0139999999999999E-3</v>
      </c>
      <c r="M2379">
        <v>2050</v>
      </c>
      <c r="N2379">
        <v>2050</v>
      </c>
      <c r="O2379" t="s">
        <v>7473</v>
      </c>
      <c r="P2379" t="s">
        <v>7570</v>
      </c>
      <c r="Q2379" t="s">
        <v>7552</v>
      </c>
      <c r="R2379" t="s">
        <v>7537</v>
      </c>
      <c r="S2379" t="s">
        <v>7535</v>
      </c>
      <c r="T2379">
        <v>134.9452565184655</v>
      </c>
      <c r="U2379">
        <v>1014.013097751234</v>
      </c>
    </row>
    <row r="2380" spans="1:21" hidden="1">
      <c r="A2380" t="s">
        <v>7470</v>
      </c>
      <c r="B2380" t="s">
        <v>7549</v>
      </c>
      <c r="C2380" t="s">
        <v>7571</v>
      </c>
      <c r="D2380">
        <v>3.7334070000000001</v>
      </c>
      <c r="E2380">
        <v>0.27391900000000002</v>
      </c>
      <c r="F2380">
        <v>65</v>
      </c>
      <c r="G2380">
        <v>6</v>
      </c>
      <c r="H2380">
        <v>121</v>
      </c>
      <c r="I2380">
        <v>41</v>
      </c>
      <c r="J2380">
        <v>52</v>
      </c>
      <c r="K2380">
        <v>0</v>
      </c>
      <c r="L2380">
        <v>285</v>
      </c>
      <c r="M2380">
        <v>2053</v>
      </c>
      <c r="N2380">
        <v>2053</v>
      </c>
      <c r="O2380" t="s">
        <v>7473</v>
      </c>
      <c r="P2380" t="s">
        <v>7572</v>
      </c>
      <c r="Q2380" t="s">
        <v>7552</v>
      </c>
      <c r="R2380" t="s">
        <v>7573</v>
      </c>
      <c r="S2380" t="s">
        <v>7571</v>
      </c>
      <c r="T2380">
        <v>3733.4066742855189</v>
      </c>
      <c r="U2380">
        <v>273918.81222333992</v>
      </c>
    </row>
    <row r="2381" spans="1:21" hidden="1">
      <c r="A2381" t="s">
        <v>7470</v>
      </c>
      <c r="B2381" t="s">
        <v>7574</v>
      </c>
      <c r="C2381" s="346" t="s">
        <v>7575</v>
      </c>
      <c r="D2381">
        <v>16.906842000000001</v>
      </c>
      <c r="E2381">
        <v>13.358082</v>
      </c>
      <c r="F2381">
        <v>2023</v>
      </c>
      <c r="G2381">
        <v>5305</v>
      </c>
      <c r="H2381">
        <v>5629</v>
      </c>
      <c r="I2381">
        <v>298</v>
      </c>
      <c r="J2381">
        <v>242</v>
      </c>
      <c r="K2381">
        <v>78</v>
      </c>
      <c r="L2381">
        <v>13575</v>
      </c>
      <c r="M2381">
        <v>855</v>
      </c>
      <c r="N2381">
        <v>855</v>
      </c>
      <c r="O2381" t="s">
        <v>7473</v>
      </c>
      <c r="P2381" t="s">
        <v>7576</v>
      </c>
      <c r="Q2381" t="s">
        <v>7577</v>
      </c>
      <c r="R2381" t="s">
        <v>7547</v>
      </c>
      <c r="S2381" t="s">
        <v>7548</v>
      </c>
      <c r="T2381">
        <v>36418.954545338071</v>
      </c>
      <c r="U2381">
        <v>13358082.313021829</v>
      </c>
    </row>
    <row r="2382" spans="1:21" hidden="1">
      <c r="A2382" t="s">
        <v>7470</v>
      </c>
      <c r="B2382" t="s">
        <v>7578</v>
      </c>
      <c r="C2382" s="346" t="s">
        <v>7579</v>
      </c>
      <c r="D2382">
        <v>18.960270000000001</v>
      </c>
      <c r="E2382">
        <v>16.565957999999998</v>
      </c>
      <c r="F2382">
        <v>1677</v>
      </c>
      <c r="G2382">
        <v>9169</v>
      </c>
      <c r="H2382">
        <v>6066</v>
      </c>
      <c r="I2382">
        <v>226</v>
      </c>
      <c r="J2382">
        <v>170</v>
      </c>
      <c r="K2382">
        <v>185</v>
      </c>
      <c r="L2382">
        <v>17493</v>
      </c>
      <c r="M2382">
        <v>856</v>
      </c>
      <c r="N2382">
        <v>856</v>
      </c>
      <c r="O2382" t="s">
        <v>7473</v>
      </c>
      <c r="P2382" t="s">
        <v>7580</v>
      </c>
      <c r="Q2382" t="s">
        <v>7581</v>
      </c>
      <c r="R2382" t="s">
        <v>7582</v>
      </c>
      <c r="S2382" t="s">
        <v>7583</v>
      </c>
      <c r="T2382">
        <v>29028.595201714921</v>
      </c>
      <c r="U2382">
        <v>16565958.300777821</v>
      </c>
    </row>
    <row r="2383" spans="1:21" hidden="1">
      <c r="A2383" t="s">
        <v>7470</v>
      </c>
      <c r="B2383" t="s">
        <v>7584</v>
      </c>
      <c r="C2383" s="346" t="s">
        <v>7585</v>
      </c>
      <c r="D2383">
        <v>46.967376999999999</v>
      </c>
      <c r="E2383">
        <v>30.163381000000001</v>
      </c>
      <c r="F2383">
        <v>4307</v>
      </c>
      <c r="G2383">
        <v>8451</v>
      </c>
      <c r="H2383">
        <v>12302</v>
      </c>
      <c r="I2383">
        <v>1286</v>
      </c>
      <c r="J2383">
        <v>603</v>
      </c>
      <c r="K2383">
        <v>223</v>
      </c>
      <c r="L2383">
        <v>27172</v>
      </c>
      <c r="M2383">
        <v>857</v>
      </c>
      <c r="N2383">
        <v>857</v>
      </c>
      <c r="O2383" t="s">
        <v>7473</v>
      </c>
      <c r="P2383" t="s">
        <v>7586</v>
      </c>
      <c r="Q2383" t="s">
        <v>7587</v>
      </c>
      <c r="R2383" t="s">
        <v>7481</v>
      </c>
      <c r="S2383" t="s">
        <v>7482</v>
      </c>
      <c r="T2383">
        <v>52439.503570722118</v>
      </c>
      <c r="U2383">
        <v>30163381.01853139</v>
      </c>
    </row>
    <row r="2384" spans="1:21" hidden="1">
      <c r="A2384" t="s">
        <v>7470</v>
      </c>
      <c r="B2384" t="s">
        <v>7588</v>
      </c>
      <c r="C2384" t="s">
        <v>7589</v>
      </c>
      <c r="D2384">
        <v>3.0909089999999999</v>
      </c>
      <c r="E2384">
        <v>0.20554700000000001</v>
      </c>
      <c r="F2384">
        <v>28</v>
      </c>
      <c r="G2384">
        <v>2</v>
      </c>
      <c r="H2384">
        <v>36</v>
      </c>
      <c r="I2384">
        <v>22</v>
      </c>
      <c r="J2384">
        <v>30</v>
      </c>
      <c r="K2384">
        <v>0</v>
      </c>
      <c r="L2384">
        <v>118</v>
      </c>
      <c r="M2384">
        <v>2120</v>
      </c>
      <c r="N2384">
        <v>2120</v>
      </c>
      <c r="O2384" t="s">
        <v>7473</v>
      </c>
      <c r="P2384" t="s">
        <v>7590</v>
      </c>
      <c r="Q2384" t="s">
        <v>7591</v>
      </c>
      <c r="R2384" t="s">
        <v>7592</v>
      </c>
      <c r="S2384" t="s">
        <v>7589</v>
      </c>
      <c r="T2384">
        <v>3090.909367803773</v>
      </c>
      <c r="U2384">
        <v>205546.98738557391</v>
      </c>
    </row>
    <row r="2385" spans="1:21" hidden="1">
      <c r="A2385" t="s">
        <v>7470</v>
      </c>
      <c r="B2385" t="s">
        <v>7588</v>
      </c>
      <c r="C2385" t="s">
        <v>7593</v>
      </c>
      <c r="D2385">
        <v>4.0707740000000001</v>
      </c>
      <c r="E2385">
        <v>0.35314800000000002</v>
      </c>
      <c r="F2385">
        <v>41</v>
      </c>
      <c r="G2385">
        <v>3</v>
      </c>
      <c r="H2385">
        <v>58</v>
      </c>
      <c r="I2385">
        <v>58</v>
      </c>
      <c r="J2385">
        <v>71</v>
      </c>
      <c r="K2385">
        <v>1</v>
      </c>
      <c r="L2385">
        <v>232</v>
      </c>
      <c r="M2385">
        <v>2116</v>
      </c>
      <c r="N2385">
        <v>2116</v>
      </c>
      <c r="O2385" t="s">
        <v>7473</v>
      </c>
      <c r="P2385" t="s">
        <v>7594</v>
      </c>
      <c r="Q2385" t="s">
        <v>7591</v>
      </c>
      <c r="R2385" t="s">
        <v>7595</v>
      </c>
      <c r="S2385" t="s">
        <v>7593</v>
      </c>
      <c r="T2385">
        <v>4070.7738926288121</v>
      </c>
      <c r="U2385">
        <v>353147.98170583858</v>
      </c>
    </row>
    <row r="2386" spans="1:21" hidden="1">
      <c r="A2386" t="s">
        <v>7470</v>
      </c>
      <c r="B2386" t="s">
        <v>7588</v>
      </c>
      <c r="C2386" t="s">
        <v>7596</v>
      </c>
      <c r="D2386">
        <v>7.9583029999999999</v>
      </c>
      <c r="E2386">
        <v>1.3284560000000001</v>
      </c>
      <c r="F2386">
        <v>110</v>
      </c>
      <c r="G2386">
        <v>137</v>
      </c>
      <c r="H2386">
        <v>204</v>
      </c>
      <c r="I2386">
        <v>247</v>
      </c>
      <c r="J2386">
        <v>236</v>
      </c>
      <c r="K2386">
        <v>0</v>
      </c>
      <c r="L2386">
        <v>934</v>
      </c>
      <c r="M2386">
        <v>2113</v>
      </c>
      <c r="N2386">
        <v>2113</v>
      </c>
      <c r="O2386" t="s">
        <v>7473</v>
      </c>
      <c r="P2386" t="s">
        <v>7597</v>
      </c>
      <c r="Q2386" t="s">
        <v>7591</v>
      </c>
      <c r="R2386" t="s">
        <v>7598</v>
      </c>
      <c r="S2386" t="s">
        <v>7596</v>
      </c>
      <c r="T2386">
        <v>7958.3025552083836</v>
      </c>
      <c r="U2386">
        <v>1328456.3825397319</v>
      </c>
    </row>
    <row r="2387" spans="1:21" hidden="1">
      <c r="A2387" t="s">
        <v>7470</v>
      </c>
      <c r="B2387" t="s">
        <v>7588</v>
      </c>
      <c r="C2387" t="s">
        <v>7599</v>
      </c>
      <c r="D2387">
        <v>0.88971500000000003</v>
      </c>
      <c r="E2387">
        <v>2.9434999999999999E-2</v>
      </c>
      <c r="F2387">
        <v>12</v>
      </c>
      <c r="G2387">
        <v>0</v>
      </c>
      <c r="H2387">
        <v>8</v>
      </c>
      <c r="I2387">
        <v>6</v>
      </c>
      <c r="J2387">
        <v>10</v>
      </c>
      <c r="K2387">
        <v>0</v>
      </c>
      <c r="L2387">
        <v>36</v>
      </c>
      <c r="M2387">
        <v>2107</v>
      </c>
      <c r="N2387">
        <v>2107</v>
      </c>
      <c r="O2387" t="s">
        <v>7473</v>
      </c>
      <c r="P2387" t="s">
        <v>7600</v>
      </c>
      <c r="Q2387" t="s">
        <v>7591</v>
      </c>
      <c r="R2387" t="s">
        <v>7601</v>
      </c>
      <c r="S2387" t="s">
        <v>7599</v>
      </c>
      <c r="T2387">
        <v>889.71504338340048</v>
      </c>
      <c r="U2387">
        <v>29435.34397087933</v>
      </c>
    </row>
    <row r="2388" spans="1:21" hidden="1">
      <c r="A2388" t="s">
        <v>7470</v>
      </c>
      <c r="B2388" t="s">
        <v>7588</v>
      </c>
      <c r="C2388" t="s">
        <v>7602</v>
      </c>
      <c r="D2388">
        <v>3.7458010000000002</v>
      </c>
      <c r="E2388">
        <v>0.39878999999999998</v>
      </c>
      <c r="F2388">
        <v>44</v>
      </c>
      <c r="G2388">
        <v>3</v>
      </c>
      <c r="H2388">
        <v>80</v>
      </c>
      <c r="I2388">
        <v>60</v>
      </c>
      <c r="J2388">
        <v>66</v>
      </c>
      <c r="K2388">
        <v>0</v>
      </c>
      <c r="L2388">
        <v>253</v>
      </c>
      <c r="M2388">
        <v>2109</v>
      </c>
      <c r="N2388">
        <v>2109</v>
      </c>
      <c r="O2388" t="s">
        <v>7473</v>
      </c>
      <c r="P2388" t="s">
        <v>7603</v>
      </c>
      <c r="Q2388" t="s">
        <v>7591</v>
      </c>
      <c r="R2388" t="s">
        <v>7604</v>
      </c>
      <c r="S2388" t="s">
        <v>7602</v>
      </c>
      <c r="T2388">
        <v>3745.8011416546969</v>
      </c>
      <c r="U2388">
        <v>398790.09557018039</v>
      </c>
    </row>
    <row r="2389" spans="1:21" hidden="1">
      <c r="A2389" t="s">
        <v>7470</v>
      </c>
      <c r="B2389" t="s">
        <v>7588</v>
      </c>
      <c r="C2389" t="s">
        <v>7605</v>
      </c>
      <c r="D2389">
        <v>2.8883220000000001</v>
      </c>
      <c r="E2389">
        <v>0.29058699999999998</v>
      </c>
      <c r="F2389">
        <v>34</v>
      </c>
      <c r="G2389">
        <v>3</v>
      </c>
      <c r="H2389">
        <v>36</v>
      </c>
      <c r="I2389">
        <v>40</v>
      </c>
      <c r="J2389">
        <v>98</v>
      </c>
      <c r="K2389">
        <v>0</v>
      </c>
      <c r="L2389">
        <v>211</v>
      </c>
      <c r="M2389">
        <v>2117</v>
      </c>
      <c r="N2389">
        <v>2117</v>
      </c>
      <c r="O2389" t="s">
        <v>7473</v>
      </c>
      <c r="P2389" t="s">
        <v>7606</v>
      </c>
      <c r="Q2389" t="s">
        <v>7591</v>
      </c>
      <c r="R2389" t="s">
        <v>7607</v>
      </c>
      <c r="S2389" t="s">
        <v>7605</v>
      </c>
      <c r="T2389">
        <v>2888.3223729841061</v>
      </c>
      <c r="U2389">
        <v>290587.48385630461</v>
      </c>
    </row>
    <row r="2390" spans="1:21" hidden="1">
      <c r="A2390" t="s">
        <v>7470</v>
      </c>
      <c r="B2390" t="s">
        <v>7588</v>
      </c>
      <c r="C2390" t="s">
        <v>7608</v>
      </c>
      <c r="D2390">
        <v>4.9008180000000001</v>
      </c>
      <c r="E2390">
        <v>0.53051000000000004</v>
      </c>
      <c r="F2390">
        <v>68</v>
      </c>
      <c r="G2390">
        <v>11</v>
      </c>
      <c r="H2390">
        <v>94</v>
      </c>
      <c r="I2390">
        <v>94</v>
      </c>
      <c r="J2390">
        <v>162</v>
      </c>
      <c r="K2390">
        <v>1</v>
      </c>
      <c r="L2390">
        <v>430</v>
      </c>
      <c r="M2390">
        <v>2111</v>
      </c>
      <c r="N2390">
        <v>2111</v>
      </c>
      <c r="O2390" t="s">
        <v>7473</v>
      </c>
      <c r="P2390" t="s">
        <v>7609</v>
      </c>
      <c r="Q2390" t="s">
        <v>7591</v>
      </c>
      <c r="R2390" t="s">
        <v>7610</v>
      </c>
      <c r="S2390" t="s">
        <v>7608</v>
      </c>
      <c r="T2390">
        <v>4900.8176319135346</v>
      </c>
      <c r="U2390">
        <v>530510.06707370852</v>
      </c>
    </row>
    <row r="2391" spans="1:21" hidden="1">
      <c r="A2391" t="s">
        <v>7470</v>
      </c>
      <c r="B2391" t="s">
        <v>7588</v>
      </c>
      <c r="C2391" t="s">
        <v>7611</v>
      </c>
      <c r="D2391">
        <v>12.091015000000001</v>
      </c>
      <c r="E2391">
        <v>3.0682740000000002</v>
      </c>
      <c r="F2391">
        <v>495</v>
      </c>
      <c r="G2391">
        <v>110</v>
      </c>
      <c r="H2391">
        <v>993</v>
      </c>
      <c r="I2391">
        <v>329</v>
      </c>
      <c r="J2391">
        <v>330</v>
      </c>
      <c r="K2391">
        <v>2</v>
      </c>
      <c r="L2391">
        <v>2259</v>
      </c>
      <c r="M2391">
        <v>2112</v>
      </c>
      <c r="N2391">
        <v>2112</v>
      </c>
      <c r="O2391" t="s">
        <v>7473</v>
      </c>
      <c r="P2391" t="s">
        <v>7612</v>
      </c>
      <c r="Q2391" t="s">
        <v>7591</v>
      </c>
      <c r="R2391" t="s">
        <v>7613</v>
      </c>
      <c r="S2391" t="s">
        <v>7611</v>
      </c>
      <c r="T2391">
        <v>12091.01477271695</v>
      </c>
      <c r="U2391">
        <v>3068274.29209883</v>
      </c>
    </row>
    <row r="2392" spans="1:21" hidden="1">
      <c r="A2392" t="s">
        <v>7470</v>
      </c>
      <c r="B2392" t="s">
        <v>7588</v>
      </c>
      <c r="C2392" t="s">
        <v>7614</v>
      </c>
      <c r="D2392">
        <v>4.1032080000000004</v>
      </c>
      <c r="E2392">
        <v>0.32398199999999999</v>
      </c>
      <c r="F2392">
        <v>0</v>
      </c>
      <c r="G2392">
        <v>6</v>
      </c>
      <c r="H2392">
        <v>0</v>
      </c>
      <c r="I2392">
        <v>0</v>
      </c>
      <c r="J2392">
        <v>0</v>
      </c>
      <c r="K2392">
        <v>0</v>
      </c>
      <c r="L2392">
        <v>6</v>
      </c>
      <c r="M2392">
        <v>2122</v>
      </c>
      <c r="N2392">
        <v>2122</v>
      </c>
      <c r="O2392" t="s">
        <v>7473</v>
      </c>
      <c r="P2392" t="s">
        <v>7615</v>
      </c>
      <c r="Q2392" t="s">
        <v>7591</v>
      </c>
      <c r="R2392" t="s">
        <v>7616</v>
      </c>
      <c r="S2392" t="s">
        <v>7614</v>
      </c>
      <c r="T2392">
        <v>4103.2080836244604</v>
      </c>
      <c r="U2392">
        <v>323981.9953416494</v>
      </c>
    </row>
    <row r="2393" spans="1:21" hidden="1">
      <c r="A2393" t="s">
        <v>7470</v>
      </c>
      <c r="B2393" t="s">
        <v>7588</v>
      </c>
      <c r="C2393" t="s">
        <v>7617</v>
      </c>
      <c r="D2393">
        <v>4.5358869999999998</v>
      </c>
      <c r="E2393">
        <v>0.49303900000000001</v>
      </c>
      <c r="F2393">
        <v>71</v>
      </c>
      <c r="G2393">
        <v>4</v>
      </c>
      <c r="H2393">
        <v>101</v>
      </c>
      <c r="I2393">
        <v>111</v>
      </c>
      <c r="J2393">
        <v>159</v>
      </c>
      <c r="K2393">
        <v>1</v>
      </c>
      <c r="L2393">
        <v>447</v>
      </c>
      <c r="M2393">
        <v>2115</v>
      </c>
      <c r="N2393">
        <v>2115</v>
      </c>
      <c r="O2393" t="s">
        <v>7473</v>
      </c>
      <c r="P2393" t="s">
        <v>7618</v>
      </c>
      <c r="Q2393" t="s">
        <v>7591</v>
      </c>
      <c r="R2393" t="s">
        <v>7619</v>
      </c>
      <c r="S2393" t="s">
        <v>7617</v>
      </c>
      <c r="T2393">
        <v>4535.8867919349304</v>
      </c>
      <c r="U2393">
        <v>493038.61722218862</v>
      </c>
    </row>
    <row r="2394" spans="1:21" hidden="1">
      <c r="A2394" t="s">
        <v>7470</v>
      </c>
      <c r="B2394" t="s">
        <v>7588</v>
      </c>
      <c r="C2394" t="s">
        <v>7620</v>
      </c>
      <c r="D2394">
        <v>4.8861819999999998</v>
      </c>
      <c r="E2394">
        <v>0.52284900000000001</v>
      </c>
      <c r="F2394">
        <v>60</v>
      </c>
      <c r="G2394">
        <v>2</v>
      </c>
      <c r="H2394">
        <v>89</v>
      </c>
      <c r="I2394">
        <v>124</v>
      </c>
      <c r="J2394">
        <v>87</v>
      </c>
      <c r="K2394">
        <v>0</v>
      </c>
      <c r="L2394">
        <v>362</v>
      </c>
      <c r="M2394">
        <v>2121</v>
      </c>
      <c r="N2394">
        <v>2121</v>
      </c>
      <c r="O2394" t="s">
        <v>7473</v>
      </c>
      <c r="P2394" t="s">
        <v>7621</v>
      </c>
      <c r="Q2394" t="s">
        <v>7591</v>
      </c>
      <c r="R2394" t="s">
        <v>7622</v>
      </c>
      <c r="S2394" t="s">
        <v>7620</v>
      </c>
      <c r="T2394">
        <v>4886.1818348317302</v>
      </c>
      <c r="U2394">
        <v>522848.5302725184</v>
      </c>
    </row>
    <row r="2395" spans="1:21" hidden="1">
      <c r="A2395" t="s">
        <v>7470</v>
      </c>
      <c r="B2395" t="s">
        <v>7588</v>
      </c>
      <c r="C2395" t="s">
        <v>7623</v>
      </c>
      <c r="D2395">
        <v>9.9489210000000003</v>
      </c>
      <c r="E2395">
        <v>1.3710439999999999</v>
      </c>
      <c r="F2395">
        <v>101</v>
      </c>
      <c r="G2395">
        <v>30</v>
      </c>
      <c r="H2395">
        <v>139</v>
      </c>
      <c r="I2395">
        <v>195</v>
      </c>
      <c r="J2395">
        <v>350</v>
      </c>
      <c r="K2395">
        <v>1</v>
      </c>
      <c r="L2395">
        <v>816</v>
      </c>
      <c r="M2395">
        <v>2108</v>
      </c>
      <c r="N2395">
        <v>2108</v>
      </c>
      <c r="O2395" t="s">
        <v>7473</v>
      </c>
      <c r="P2395" t="s">
        <v>7624</v>
      </c>
      <c r="Q2395" t="s">
        <v>7591</v>
      </c>
      <c r="R2395" t="s">
        <v>7625</v>
      </c>
      <c r="S2395" t="s">
        <v>7623</v>
      </c>
      <c r="T2395">
        <v>9948.9208625374031</v>
      </c>
      <c r="U2395">
        <v>1371043.7242190519</v>
      </c>
    </row>
    <row r="2396" spans="1:21" hidden="1">
      <c r="A2396" t="s">
        <v>7470</v>
      </c>
      <c r="B2396" t="s">
        <v>7588</v>
      </c>
      <c r="C2396" t="s">
        <v>7626</v>
      </c>
      <c r="D2396">
        <v>6.9867689999999998</v>
      </c>
      <c r="E2396">
        <v>1.4049259999999999</v>
      </c>
      <c r="F2396">
        <v>176</v>
      </c>
      <c r="G2396">
        <v>22</v>
      </c>
      <c r="H2396">
        <v>328</v>
      </c>
      <c r="I2396">
        <v>162</v>
      </c>
      <c r="J2396">
        <v>136</v>
      </c>
      <c r="K2396">
        <v>0</v>
      </c>
      <c r="L2396">
        <v>824</v>
      </c>
      <c r="M2396">
        <v>2119</v>
      </c>
      <c r="N2396">
        <v>2119</v>
      </c>
      <c r="O2396" t="s">
        <v>7473</v>
      </c>
      <c r="P2396" t="s">
        <v>7627</v>
      </c>
      <c r="Q2396" t="s">
        <v>7591</v>
      </c>
      <c r="R2396" t="s">
        <v>7628</v>
      </c>
      <c r="S2396" t="s">
        <v>7626</v>
      </c>
      <c r="T2396">
        <v>6986.7689393852543</v>
      </c>
      <c r="U2396">
        <v>1404925.9493501859</v>
      </c>
    </row>
    <row r="2397" spans="1:21" hidden="1">
      <c r="A2397" t="s">
        <v>7470</v>
      </c>
      <c r="B2397" t="s">
        <v>7588</v>
      </c>
      <c r="C2397" t="s">
        <v>7629</v>
      </c>
      <c r="D2397">
        <v>4.7825379999999997</v>
      </c>
      <c r="E2397">
        <v>0.36646899999999999</v>
      </c>
      <c r="F2397">
        <v>22</v>
      </c>
      <c r="G2397">
        <v>2</v>
      </c>
      <c r="H2397">
        <v>27</v>
      </c>
      <c r="I2397">
        <v>90</v>
      </c>
      <c r="J2397">
        <v>77</v>
      </c>
      <c r="K2397">
        <v>1</v>
      </c>
      <c r="L2397">
        <v>219</v>
      </c>
      <c r="M2397">
        <v>2114</v>
      </c>
      <c r="N2397">
        <v>2114</v>
      </c>
      <c r="O2397" t="s">
        <v>7473</v>
      </c>
      <c r="P2397" t="s">
        <v>7630</v>
      </c>
      <c r="Q2397" t="s">
        <v>7591</v>
      </c>
      <c r="R2397" t="s">
        <v>7631</v>
      </c>
      <c r="S2397" t="s">
        <v>7629</v>
      </c>
      <c r="T2397">
        <v>4782.5380551453263</v>
      </c>
      <c r="U2397">
        <v>366469.10955025279</v>
      </c>
    </row>
    <row r="2398" spans="1:21" hidden="1">
      <c r="A2398" t="s">
        <v>7470</v>
      </c>
      <c r="B2398" t="s">
        <v>7588</v>
      </c>
      <c r="C2398" t="s">
        <v>7632</v>
      </c>
      <c r="D2398">
        <v>5.4477960000000003</v>
      </c>
      <c r="E2398">
        <v>0.76849000000000001</v>
      </c>
      <c r="F2398">
        <v>102</v>
      </c>
      <c r="G2398">
        <v>10</v>
      </c>
      <c r="H2398">
        <v>205</v>
      </c>
      <c r="I2398">
        <v>168</v>
      </c>
      <c r="J2398">
        <v>205</v>
      </c>
      <c r="K2398">
        <v>2</v>
      </c>
      <c r="L2398">
        <v>692</v>
      </c>
      <c r="M2398">
        <v>2110</v>
      </c>
      <c r="N2398">
        <v>2110</v>
      </c>
      <c r="O2398" t="s">
        <v>7473</v>
      </c>
      <c r="P2398" t="s">
        <v>7633</v>
      </c>
      <c r="Q2398" t="s">
        <v>7591</v>
      </c>
      <c r="R2398" t="s">
        <v>7634</v>
      </c>
      <c r="S2398" t="s">
        <v>7632</v>
      </c>
      <c r="T2398">
        <v>5447.7962134587669</v>
      </c>
      <c r="U2398">
        <v>768490.03175975278</v>
      </c>
    </row>
    <row r="2399" spans="1:21" hidden="1">
      <c r="A2399" t="s">
        <v>7470</v>
      </c>
      <c r="B2399" t="s">
        <v>7588</v>
      </c>
      <c r="C2399" s="344" t="s">
        <v>531</v>
      </c>
      <c r="D2399">
        <v>1.3266210000000001</v>
      </c>
      <c r="E2399">
        <v>0.10441499999999999</v>
      </c>
      <c r="M2399">
        <v>2123</v>
      </c>
      <c r="N2399">
        <v>2123</v>
      </c>
      <c r="O2399" t="s">
        <v>7473</v>
      </c>
      <c r="P2399" t="s">
        <v>7635</v>
      </c>
      <c r="Q2399" t="s">
        <v>7591</v>
      </c>
      <c r="R2399" t="s">
        <v>7636</v>
      </c>
      <c r="S2399" t="s">
        <v>7637</v>
      </c>
      <c r="T2399">
        <v>1326.621322344831</v>
      </c>
      <c r="U2399">
        <v>104414.5759575032</v>
      </c>
    </row>
    <row r="2400" spans="1:21" hidden="1">
      <c r="A2400" t="s">
        <v>7470</v>
      </c>
      <c r="B2400" t="s">
        <v>7588</v>
      </c>
      <c r="C2400" t="s">
        <v>7638</v>
      </c>
      <c r="D2400">
        <v>1.4699990000000001</v>
      </c>
      <c r="E2400">
        <v>5.3664999999999997E-2</v>
      </c>
      <c r="F2400">
        <v>0</v>
      </c>
      <c r="G2400">
        <v>0</v>
      </c>
      <c r="H2400">
        <v>0</v>
      </c>
      <c r="I2400">
        <v>2</v>
      </c>
      <c r="J2400">
        <v>6</v>
      </c>
      <c r="K2400">
        <v>0</v>
      </c>
      <c r="L2400">
        <v>8</v>
      </c>
      <c r="M2400">
        <v>2118</v>
      </c>
      <c r="N2400">
        <v>2118</v>
      </c>
      <c r="O2400" t="s">
        <v>7473</v>
      </c>
      <c r="P2400" t="s">
        <v>7639</v>
      </c>
      <c r="Q2400" t="s">
        <v>7591</v>
      </c>
      <c r="R2400" t="s">
        <v>7640</v>
      </c>
      <c r="S2400" t="s">
        <v>7638</v>
      </c>
      <c r="T2400">
        <v>1469.9985114723911</v>
      </c>
      <c r="U2400">
        <v>53665.073099298752</v>
      </c>
    </row>
    <row r="2401" spans="1:21" hidden="1">
      <c r="A2401" t="s">
        <v>7470</v>
      </c>
      <c r="B2401" t="s">
        <v>7641</v>
      </c>
      <c r="C2401" t="s">
        <v>7642</v>
      </c>
      <c r="D2401">
        <v>26.927174000000001</v>
      </c>
      <c r="E2401">
        <v>8.7949149999999996</v>
      </c>
      <c r="F2401">
        <v>820</v>
      </c>
      <c r="G2401">
        <v>1775</v>
      </c>
      <c r="H2401">
        <v>1863</v>
      </c>
      <c r="I2401">
        <v>379</v>
      </c>
      <c r="J2401">
        <v>415</v>
      </c>
      <c r="K2401">
        <v>53</v>
      </c>
      <c r="L2401">
        <v>5305</v>
      </c>
      <c r="M2401">
        <v>859</v>
      </c>
      <c r="N2401">
        <v>859</v>
      </c>
      <c r="O2401" t="s">
        <v>7473</v>
      </c>
      <c r="P2401" t="s">
        <v>7643</v>
      </c>
      <c r="Q2401" t="s">
        <v>7644</v>
      </c>
      <c r="R2401" t="s">
        <v>7645</v>
      </c>
      <c r="S2401" t="s">
        <v>7642</v>
      </c>
      <c r="T2401">
        <v>26927.173738391972</v>
      </c>
      <c r="U2401">
        <v>8794915.2236943692</v>
      </c>
    </row>
    <row r="2402" spans="1:21" hidden="1">
      <c r="A2402" t="s">
        <v>7470</v>
      </c>
      <c r="B2402" t="s">
        <v>7641</v>
      </c>
      <c r="C2402" t="s">
        <v>531</v>
      </c>
      <c r="D2402">
        <v>0.21038399999999999</v>
      </c>
      <c r="E2402">
        <v>2.4629999999999999E-3</v>
      </c>
      <c r="M2402">
        <v>858</v>
      </c>
      <c r="N2402">
        <v>858</v>
      </c>
      <c r="O2402" t="s">
        <v>7473</v>
      </c>
      <c r="P2402" t="s">
        <v>7646</v>
      </c>
      <c r="Q2402" t="s">
        <v>7644</v>
      </c>
      <c r="R2402" t="s">
        <v>7647</v>
      </c>
      <c r="S2402" t="s">
        <v>7648</v>
      </c>
      <c r="T2402">
        <v>426.94367887514841</v>
      </c>
      <c r="U2402">
        <v>2462.6831955946132</v>
      </c>
    </row>
    <row r="2403" spans="1:21" hidden="1">
      <c r="A2403" t="s">
        <v>7470</v>
      </c>
      <c r="B2403" t="s">
        <v>7649</v>
      </c>
      <c r="C2403" t="s">
        <v>7563</v>
      </c>
      <c r="D2403">
        <v>19.443901</v>
      </c>
      <c r="E2403">
        <v>11.664517999999999</v>
      </c>
      <c r="F2403">
        <v>2651</v>
      </c>
      <c r="G2403">
        <v>4575</v>
      </c>
      <c r="H2403">
        <v>8530</v>
      </c>
      <c r="I2403">
        <v>518</v>
      </c>
      <c r="J2403">
        <v>241</v>
      </c>
      <c r="K2403">
        <v>58</v>
      </c>
      <c r="L2403">
        <v>16573</v>
      </c>
      <c r="M2403">
        <v>860</v>
      </c>
      <c r="N2403">
        <v>860</v>
      </c>
      <c r="O2403" t="s">
        <v>7473</v>
      </c>
      <c r="P2403" t="s">
        <v>7650</v>
      </c>
      <c r="Q2403" t="s">
        <v>7651</v>
      </c>
      <c r="R2403" t="s">
        <v>7562</v>
      </c>
      <c r="S2403" t="s">
        <v>7563</v>
      </c>
      <c r="T2403">
        <v>20658.272507222599</v>
      </c>
      <c r="U2403">
        <v>11664517.83292515</v>
      </c>
    </row>
    <row r="2404" spans="1:21" hidden="1">
      <c r="A2404" t="s">
        <v>7470</v>
      </c>
      <c r="B2404" t="s">
        <v>7649</v>
      </c>
      <c r="C2404" t="s">
        <v>531</v>
      </c>
      <c r="D2404">
        <v>4.6976459999999998</v>
      </c>
      <c r="E2404">
        <v>0.36149300000000001</v>
      </c>
      <c r="F2404">
        <v>0</v>
      </c>
      <c r="G2404">
        <v>0</v>
      </c>
      <c r="H2404">
        <v>0</v>
      </c>
      <c r="I2404">
        <v>0</v>
      </c>
      <c r="J2404">
        <v>3</v>
      </c>
      <c r="K2404">
        <v>0</v>
      </c>
      <c r="L2404">
        <v>3</v>
      </c>
      <c r="M2404">
        <v>861</v>
      </c>
      <c r="N2404">
        <v>861</v>
      </c>
      <c r="O2404" t="s">
        <v>7473</v>
      </c>
      <c r="P2404" t="s">
        <v>7652</v>
      </c>
      <c r="Q2404" t="s">
        <v>7651</v>
      </c>
      <c r="R2404" t="s">
        <v>7653</v>
      </c>
      <c r="S2404" t="s">
        <v>7654</v>
      </c>
      <c r="T2404">
        <v>4697.645793136985</v>
      </c>
      <c r="U2404">
        <v>361492.66042625048</v>
      </c>
    </row>
    <row r="2405" spans="1:21" hidden="1">
      <c r="A2405" t="s">
        <v>7470</v>
      </c>
      <c r="B2405" t="s">
        <v>7655</v>
      </c>
      <c r="C2405" t="s">
        <v>7656</v>
      </c>
      <c r="D2405">
        <v>6.4037280000000001</v>
      </c>
      <c r="E2405">
        <v>0.86405799999999999</v>
      </c>
      <c r="F2405">
        <v>148</v>
      </c>
      <c r="G2405">
        <v>13</v>
      </c>
      <c r="H2405">
        <v>241</v>
      </c>
      <c r="I2405">
        <v>130</v>
      </c>
      <c r="J2405">
        <v>100</v>
      </c>
      <c r="K2405">
        <v>0</v>
      </c>
      <c r="L2405">
        <v>632</v>
      </c>
      <c r="M2405">
        <v>863</v>
      </c>
      <c r="N2405">
        <v>863</v>
      </c>
      <c r="O2405" t="s">
        <v>7473</v>
      </c>
      <c r="P2405" t="s">
        <v>7657</v>
      </c>
      <c r="Q2405" t="s">
        <v>7658</v>
      </c>
      <c r="R2405" t="s">
        <v>7659</v>
      </c>
      <c r="S2405" t="s">
        <v>7656</v>
      </c>
      <c r="T2405">
        <v>6403.7281141098911</v>
      </c>
      <c r="U2405">
        <v>864058.44794034865</v>
      </c>
    </row>
    <row r="2406" spans="1:21" hidden="1">
      <c r="A2406" t="s">
        <v>7470</v>
      </c>
      <c r="B2406" t="s">
        <v>7655</v>
      </c>
      <c r="C2406" t="s">
        <v>7660</v>
      </c>
      <c r="D2406">
        <v>17.416943</v>
      </c>
      <c r="E2406">
        <v>2.8590840000000002</v>
      </c>
      <c r="F2406">
        <v>446</v>
      </c>
      <c r="G2406">
        <v>207</v>
      </c>
      <c r="H2406">
        <v>892</v>
      </c>
      <c r="I2406">
        <v>468</v>
      </c>
      <c r="J2406">
        <v>357</v>
      </c>
      <c r="K2406">
        <v>16</v>
      </c>
      <c r="L2406">
        <v>2386</v>
      </c>
      <c r="M2406">
        <v>862</v>
      </c>
      <c r="N2406">
        <v>862</v>
      </c>
      <c r="O2406" t="s">
        <v>7473</v>
      </c>
      <c r="P2406" t="s">
        <v>7661</v>
      </c>
      <c r="Q2406" t="s">
        <v>7658</v>
      </c>
      <c r="R2406" t="s">
        <v>7662</v>
      </c>
      <c r="S2406" t="s">
        <v>7660</v>
      </c>
      <c r="T2406">
        <v>17416.942880883958</v>
      </c>
      <c r="U2406">
        <v>2859083.852113178</v>
      </c>
    </row>
    <row r="2407" spans="1:21" hidden="1">
      <c r="A2407" t="s">
        <v>7470</v>
      </c>
      <c r="B2407" t="s">
        <v>7655</v>
      </c>
      <c r="C2407" t="s">
        <v>531</v>
      </c>
      <c r="D2407">
        <v>7.8441999999999998E-2</v>
      </c>
      <c r="E2407">
        <v>3.2699999999999998E-4</v>
      </c>
      <c r="M2407">
        <v>864</v>
      </c>
      <c r="N2407">
        <v>864</v>
      </c>
      <c r="O2407" t="s">
        <v>7473</v>
      </c>
      <c r="P2407" t="s">
        <v>7663</v>
      </c>
      <c r="Q2407" t="s">
        <v>7658</v>
      </c>
      <c r="R2407" t="s">
        <v>7664</v>
      </c>
      <c r="S2407" t="s">
        <v>7665</v>
      </c>
      <c r="T2407">
        <v>149.61547021440791</v>
      </c>
      <c r="U2407">
        <v>327.14991366729009</v>
      </c>
    </row>
    <row r="2408" spans="1:21" hidden="1">
      <c r="A2408" t="s">
        <v>7470</v>
      </c>
      <c r="B2408" t="s">
        <v>7666</v>
      </c>
      <c r="C2408" s="346" t="s">
        <v>7667</v>
      </c>
      <c r="D2408">
        <v>15.797545</v>
      </c>
      <c r="E2408">
        <v>5.8930860000000003</v>
      </c>
      <c r="F2408">
        <v>1235</v>
      </c>
      <c r="G2408">
        <v>456</v>
      </c>
      <c r="H2408">
        <v>2834</v>
      </c>
      <c r="I2408">
        <v>310</v>
      </c>
      <c r="J2408">
        <v>310</v>
      </c>
      <c r="K2408">
        <v>7</v>
      </c>
      <c r="L2408">
        <v>5152</v>
      </c>
      <c r="M2408">
        <v>866</v>
      </c>
      <c r="N2408">
        <v>866</v>
      </c>
      <c r="O2408" t="s">
        <v>7473</v>
      </c>
      <c r="P2408" t="s">
        <v>7668</v>
      </c>
      <c r="Q2408" t="s">
        <v>7669</v>
      </c>
      <c r="R2408" t="s">
        <v>7481</v>
      </c>
      <c r="S2408" t="s">
        <v>7482</v>
      </c>
      <c r="T2408">
        <v>19677.136967298669</v>
      </c>
      <c r="U2408">
        <v>5893085.6657197196</v>
      </c>
    </row>
    <row r="2409" spans="1:21" hidden="1">
      <c r="A2409" t="s">
        <v>7470</v>
      </c>
      <c r="B2409" t="s">
        <v>7666</v>
      </c>
      <c r="C2409" t="s">
        <v>531</v>
      </c>
      <c r="D2409">
        <v>0.29672700000000002</v>
      </c>
      <c r="E2409">
        <v>3.2209999999999999E-3</v>
      </c>
      <c r="M2409">
        <v>865</v>
      </c>
      <c r="N2409">
        <v>865</v>
      </c>
      <c r="O2409" t="s">
        <v>7473</v>
      </c>
      <c r="P2409" t="s">
        <v>7670</v>
      </c>
      <c r="Q2409" t="s">
        <v>7669</v>
      </c>
      <c r="R2409" t="s">
        <v>7671</v>
      </c>
      <c r="S2409" t="s">
        <v>7672</v>
      </c>
      <c r="T2409">
        <v>539.98942183761437</v>
      </c>
      <c r="U2409">
        <v>3221.460590328014</v>
      </c>
    </row>
    <row r="2410" spans="1:21" hidden="1">
      <c r="A2410" t="s">
        <v>7470</v>
      </c>
      <c r="B2410" t="s">
        <v>7673</v>
      </c>
      <c r="C2410" t="s">
        <v>5418</v>
      </c>
      <c r="D2410">
        <v>3.2560419999999999</v>
      </c>
      <c r="E2410">
        <v>8.3497000000000002E-2</v>
      </c>
      <c r="F2410">
        <v>0</v>
      </c>
      <c r="G2410">
        <v>0</v>
      </c>
      <c r="H2410">
        <v>0</v>
      </c>
      <c r="I2410">
        <v>12</v>
      </c>
      <c r="J2410">
        <v>6</v>
      </c>
      <c r="K2410">
        <v>0</v>
      </c>
      <c r="L2410">
        <v>18</v>
      </c>
      <c r="M2410">
        <v>873</v>
      </c>
      <c r="N2410">
        <v>873</v>
      </c>
      <c r="O2410" t="s">
        <v>7473</v>
      </c>
      <c r="P2410" t="s">
        <v>7674</v>
      </c>
      <c r="Q2410" t="s">
        <v>7675</v>
      </c>
      <c r="R2410" t="s">
        <v>5421</v>
      </c>
      <c r="S2410" t="s">
        <v>5418</v>
      </c>
      <c r="T2410">
        <v>5368.2964909686034</v>
      </c>
      <c r="U2410">
        <v>83496.750727602426</v>
      </c>
    </row>
    <row r="2411" spans="1:21" hidden="1">
      <c r="A2411" t="s">
        <v>7470</v>
      </c>
      <c r="B2411" t="s">
        <v>7673</v>
      </c>
      <c r="C2411" t="s">
        <v>7676</v>
      </c>
      <c r="D2411">
        <v>0.28468599999999999</v>
      </c>
      <c r="E2411">
        <v>1.2765E-2</v>
      </c>
      <c r="F2411">
        <v>1</v>
      </c>
      <c r="G2411">
        <v>0</v>
      </c>
      <c r="H2411">
        <v>5</v>
      </c>
      <c r="I2411">
        <v>0</v>
      </c>
      <c r="J2411">
        <v>0</v>
      </c>
      <c r="K2411">
        <v>0</v>
      </c>
      <c r="L2411">
        <v>6</v>
      </c>
      <c r="M2411">
        <v>870</v>
      </c>
      <c r="N2411">
        <v>870</v>
      </c>
      <c r="O2411" t="s">
        <v>7473</v>
      </c>
      <c r="P2411" t="s">
        <v>7677</v>
      </c>
      <c r="Q2411" t="s">
        <v>7675</v>
      </c>
      <c r="R2411" t="s">
        <v>7678</v>
      </c>
      <c r="S2411" t="s">
        <v>7676</v>
      </c>
      <c r="T2411">
        <v>540.40782420700691</v>
      </c>
      <c r="U2411">
        <v>12764.660127010149</v>
      </c>
    </row>
    <row r="2412" spans="1:21" hidden="1">
      <c r="A2412" t="s">
        <v>7470</v>
      </c>
      <c r="B2412" t="s">
        <v>7673</v>
      </c>
      <c r="C2412" t="s">
        <v>5581</v>
      </c>
      <c r="D2412">
        <v>10.679480999999999</v>
      </c>
      <c r="E2412">
        <v>3.7301449999999998</v>
      </c>
      <c r="F2412">
        <v>951</v>
      </c>
      <c r="G2412">
        <v>613</v>
      </c>
      <c r="H2412">
        <v>2306</v>
      </c>
      <c r="I2412">
        <v>217</v>
      </c>
      <c r="J2412">
        <v>170</v>
      </c>
      <c r="K2412">
        <v>15</v>
      </c>
      <c r="L2412">
        <v>4272</v>
      </c>
      <c r="M2412">
        <v>869</v>
      </c>
      <c r="N2412">
        <v>869</v>
      </c>
      <c r="O2412" t="s">
        <v>7473</v>
      </c>
      <c r="P2412" t="s">
        <v>7679</v>
      </c>
      <c r="Q2412" t="s">
        <v>7675</v>
      </c>
      <c r="R2412" t="s">
        <v>5583</v>
      </c>
      <c r="S2412" t="s">
        <v>5581</v>
      </c>
      <c r="T2412">
        <v>12453.3819921918</v>
      </c>
      <c r="U2412">
        <v>3730144.7922212891</v>
      </c>
    </row>
    <row r="2413" spans="1:21" hidden="1">
      <c r="A2413" t="s">
        <v>7470</v>
      </c>
      <c r="B2413" t="s">
        <v>7673</v>
      </c>
      <c r="C2413" t="s">
        <v>7680</v>
      </c>
      <c r="D2413">
        <v>1.069782</v>
      </c>
      <c r="E2413">
        <v>5.5076E-2</v>
      </c>
      <c r="F2413">
        <v>10</v>
      </c>
      <c r="G2413">
        <v>5</v>
      </c>
      <c r="H2413">
        <v>9</v>
      </c>
      <c r="I2413">
        <v>4</v>
      </c>
      <c r="J2413">
        <v>6</v>
      </c>
      <c r="K2413">
        <v>0</v>
      </c>
      <c r="L2413">
        <v>34</v>
      </c>
      <c r="M2413">
        <v>874</v>
      </c>
      <c r="N2413">
        <v>874</v>
      </c>
      <c r="O2413" t="s">
        <v>7473</v>
      </c>
      <c r="P2413" t="s">
        <v>7681</v>
      </c>
      <c r="Q2413" t="s">
        <v>7675</v>
      </c>
      <c r="R2413" t="s">
        <v>7682</v>
      </c>
      <c r="S2413" t="s">
        <v>7680</v>
      </c>
      <c r="T2413">
        <v>1069.7817562894779</v>
      </c>
      <c r="U2413">
        <v>55076.047520910251</v>
      </c>
    </row>
    <row r="2414" spans="1:21" hidden="1">
      <c r="A2414" t="s">
        <v>7470</v>
      </c>
      <c r="B2414" t="s">
        <v>7673</v>
      </c>
      <c r="C2414" t="s">
        <v>7683</v>
      </c>
      <c r="D2414">
        <v>1.963533</v>
      </c>
      <c r="E2414">
        <v>0.12538099999999999</v>
      </c>
      <c r="F2414">
        <v>45</v>
      </c>
      <c r="G2414">
        <v>0</v>
      </c>
      <c r="H2414">
        <v>78</v>
      </c>
      <c r="I2414">
        <v>50</v>
      </c>
      <c r="J2414">
        <v>18</v>
      </c>
      <c r="K2414">
        <v>0</v>
      </c>
      <c r="L2414">
        <v>191</v>
      </c>
      <c r="M2414">
        <v>871</v>
      </c>
      <c r="N2414">
        <v>871</v>
      </c>
      <c r="O2414" t="s">
        <v>7473</v>
      </c>
      <c r="P2414" t="s">
        <v>7684</v>
      </c>
      <c r="Q2414" t="s">
        <v>7675</v>
      </c>
      <c r="R2414" t="s">
        <v>7685</v>
      </c>
      <c r="S2414" t="s">
        <v>7683</v>
      </c>
      <c r="T2414">
        <v>1963.5327217754671</v>
      </c>
      <c r="U2414">
        <v>125381.4427092104</v>
      </c>
    </row>
    <row r="2415" spans="1:21" hidden="1">
      <c r="A2415" t="s">
        <v>7470</v>
      </c>
      <c r="B2415" t="s">
        <v>7673</v>
      </c>
      <c r="C2415" s="344" t="s">
        <v>531</v>
      </c>
      <c r="D2415">
        <v>2.1027200000000001</v>
      </c>
      <c r="E2415">
        <v>0.25497199999999998</v>
      </c>
      <c r="M2415">
        <v>872</v>
      </c>
      <c r="N2415">
        <v>872</v>
      </c>
      <c r="O2415" t="s">
        <v>7473</v>
      </c>
      <c r="P2415" t="s">
        <v>7686</v>
      </c>
      <c r="Q2415" t="s">
        <v>7675</v>
      </c>
      <c r="R2415" t="s">
        <v>5589</v>
      </c>
      <c r="S2415" t="s">
        <v>5587</v>
      </c>
      <c r="T2415">
        <v>2544.2298590957071</v>
      </c>
      <c r="U2415">
        <v>254972.18580644089</v>
      </c>
    </row>
    <row r="2416" spans="1:21" hidden="1">
      <c r="A2416" t="s">
        <v>7470</v>
      </c>
      <c r="B2416" t="s">
        <v>7673</v>
      </c>
      <c r="C2416" t="s">
        <v>5425</v>
      </c>
      <c r="D2416">
        <v>1.0383439999999999</v>
      </c>
      <c r="E2416">
        <v>3.3125000000000002E-2</v>
      </c>
      <c r="F2416">
        <v>0</v>
      </c>
      <c r="G2416">
        <v>1</v>
      </c>
      <c r="H2416">
        <v>0</v>
      </c>
      <c r="I2416">
        <v>2</v>
      </c>
      <c r="J2416">
        <v>5</v>
      </c>
      <c r="K2416">
        <v>0</v>
      </c>
      <c r="L2416">
        <v>8</v>
      </c>
      <c r="M2416">
        <v>868</v>
      </c>
      <c r="N2416">
        <v>868</v>
      </c>
      <c r="O2416" t="s">
        <v>7473</v>
      </c>
      <c r="P2416" t="s">
        <v>7687</v>
      </c>
      <c r="Q2416" t="s">
        <v>7675</v>
      </c>
      <c r="R2416" t="s">
        <v>5427</v>
      </c>
      <c r="S2416" t="s">
        <v>5425</v>
      </c>
      <c r="T2416">
        <v>1434.029065391745</v>
      </c>
      <c r="U2416">
        <v>33125.218289107623</v>
      </c>
    </row>
    <row r="2417" spans="1:21" hidden="1">
      <c r="A2417" t="s">
        <v>7470</v>
      </c>
      <c r="B2417" t="s">
        <v>7688</v>
      </c>
      <c r="C2417" t="s">
        <v>7689</v>
      </c>
      <c r="D2417">
        <v>1.68882</v>
      </c>
      <c r="E2417">
        <v>9.0964000000000003E-2</v>
      </c>
      <c r="F2417">
        <v>18</v>
      </c>
      <c r="G2417">
        <v>0</v>
      </c>
      <c r="H2417">
        <v>31</v>
      </c>
      <c r="I2417">
        <v>18</v>
      </c>
      <c r="J2417">
        <v>24</v>
      </c>
      <c r="K2417">
        <v>1</v>
      </c>
      <c r="L2417">
        <v>92</v>
      </c>
      <c r="M2417">
        <v>2369</v>
      </c>
      <c r="N2417">
        <v>2369</v>
      </c>
      <c r="O2417" t="s">
        <v>7473</v>
      </c>
      <c r="P2417" t="s">
        <v>7690</v>
      </c>
      <c r="Q2417" t="s">
        <v>7691</v>
      </c>
      <c r="R2417" t="s">
        <v>7692</v>
      </c>
      <c r="S2417" t="s">
        <v>7689</v>
      </c>
      <c r="T2417">
        <v>1688.820321605833</v>
      </c>
      <c r="U2417">
        <v>90964.493986989633</v>
      </c>
    </row>
    <row r="2418" spans="1:21" hidden="1">
      <c r="A2418" t="s">
        <v>7470</v>
      </c>
      <c r="B2418" t="s">
        <v>7688</v>
      </c>
      <c r="C2418" t="s">
        <v>7693</v>
      </c>
      <c r="D2418">
        <v>2.5832700000000002</v>
      </c>
      <c r="E2418">
        <v>0.323162</v>
      </c>
      <c r="F2418">
        <v>72</v>
      </c>
      <c r="G2418">
        <v>8</v>
      </c>
      <c r="H2418">
        <v>103</v>
      </c>
      <c r="I2418">
        <v>30</v>
      </c>
      <c r="J2418">
        <v>72</v>
      </c>
      <c r="K2418">
        <v>0</v>
      </c>
      <c r="L2418">
        <v>285</v>
      </c>
      <c r="M2418">
        <v>2359</v>
      </c>
      <c r="N2418">
        <v>2359</v>
      </c>
      <c r="O2418" t="s">
        <v>7473</v>
      </c>
      <c r="P2418" t="s">
        <v>7694</v>
      </c>
      <c r="Q2418" t="s">
        <v>7691</v>
      </c>
      <c r="R2418" t="s">
        <v>7695</v>
      </c>
      <c r="S2418" t="s">
        <v>7693</v>
      </c>
      <c r="T2418">
        <v>2583.2697414310519</v>
      </c>
      <c r="U2418">
        <v>323162.00955258618</v>
      </c>
    </row>
    <row r="2419" spans="1:21" hidden="1">
      <c r="A2419" t="s">
        <v>7470</v>
      </c>
      <c r="B2419" t="s">
        <v>7688</v>
      </c>
      <c r="C2419" t="s">
        <v>7696</v>
      </c>
      <c r="D2419">
        <v>4.1273249999999999</v>
      </c>
      <c r="E2419">
        <v>0.48705300000000001</v>
      </c>
      <c r="F2419">
        <v>121</v>
      </c>
      <c r="G2419">
        <v>4</v>
      </c>
      <c r="H2419">
        <v>221</v>
      </c>
      <c r="I2419">
        <v>31</v>
      </c>
      <c r="J2419">
        <v>69</v>
      </c>
      <c r="K2419">
        <v>0</v>
      </c>
      <c r="L2419">
        <v>446</v>
      </c>
      <c r="M2419">
        <v>2355</v>
      </c>
      <c r="N2419">
        <v>2355</v>
      </c>
      <c r="O2419" t="s">
        <v>7473</v>
      </c>
      <c r="P2419" t="s">
        <v>7697</v>
      </c>
      <c r="Q2419" t="s">
        <v>7691</v>
      </c>
      <c r="R2419" t="s">
        <v>7698</v>
      </c>
      <c r="S2419" t="s">
        <v>7696</v>
      </c>
      <c r="T2419">
        <v>4127.3250656968939</v>
      </c>
      <c r="U2419">
        <v>487053.26892348193</v>
      </c>
    </row>
    <row r="2420" spans="1:21" hidden="1">
      <c r="A2420" t="s">
        <v>7470</v>
      </c>
      <c r="B2420" t="s">
        <v>7688</v>
      </c>
      <c r="C2420" t="s">
        <v>7699</v>
      </c>
      <c r="D2420">
        <v>5.2824479999999996</v>
      </c>
      <c r="E2420">
        <v>0.72960000000000003</v>
      </c>
      <c r="F2420">
        <v>196</v>
      </c>
      <c r="G2420">
        <v>12</v>
      </c>
      <c r="H2420">
        <v>416</v>
      </c>
      <c r="I2420">
        <v>53</v>
      </c>
      <c r="J2420">
        <v>115</v>
      </c>
      <c r="K2420">
        <v>1</v>
      </c>
      <c r="L2420">
        <v>793</v>
      </c>
      <c r="M2420">
        <v>2360</v>
      </c>
      <c r="N2420">
        <v>2360</v>
      </c>
      <c r="O2420" t="s">
        <v>7473</v>
      </c>
      <c r="P2420" t="s">
        <v>7700</v>
      </c>
      <c r="Q2420" t="s">
        <v>7691</v>
      </c>
      <c r="R2420" t="s">
        <v>7701</v>
      </c>
      <c r="S2420" t="s">
        <v>7699</v>
      </c>
      <c r="T2420">
        <v>5282.4484933895264</v>
      </c>
      <c r="U2420">
        <v>729599.57647135027</v>
      </c>
    </row>
    <row r="2421" spans="1:21" hidden="1">
      <c r="A2421" t="s">
        <v>7470</v>
      </c>
      <c r="B2421" t="s">
        <v>7688</v>
      </c>
      <c r="C2421" t="s">
        <v>7702</v>
      </c>
      <c r="D2421">
        <v>23.168678</v>
      </c>
      <c r="E2421">
        <v>2.890012</v>
      </c>
      <c r="F2421">
        <v>486</v>
      </c>
      <c r="G2421">
        <v>64</v>
      </c>
      <c r="H2421">
        <v>908</v>
      </c>
      <c r="I2421">
        <v>148</v>
      </c>
      <c r="J2421">
        <v>316</v>
      </c>
      <c r="K2421">
        <v>1</v>
      </c>
      <c r="L2421">
        <v>1923</v>
      </c>
      <c r="M2421">
        <v>2370</v>
      </c>
      <c r="N2421">
        <v>2370</v>
      </c>
      <c r="O2421" t="s">
        <v>7473</v>
      </c>
      <c r="P2421" t="s">
        <v>7703</v>
      </c>
      <c r="Q2421" t="s">
        <v>7691</v>
      </c>
      <c r="R2421" t="s">
        <v>7704</v>
      </c>
      <c r="S2421" t="s">
        <v>7702</v>
      </c>
      <c r="T2421">
        <v>23168.677626359979</v>
      </c>
      <c r="U2421">
        <v>2890011.646471533</v>
      </c>
    </row>
    <row r="2422" spans="1:21" hidden="1">
      <c r="A2422" t="s">
        <v>7470</v>
      </c>
      <c r="B2422" t="s">
        <v>7688</v>
      </c>
      <c r="C2422" t="s">
        <v>7705</v>
      </c>
      <c r="D2422">
        <v>13.338150000000001</v>
      </c>
      <c r="E2422">
        <v>1.6653370000000001</v>
      </c>
      <c r="F2422">
        <v>375</v>
      </c>
      <c r="G2422">
        <v>17</v>
      </c>
      <c r="H2422">
        <v>821</v>
      </c>
      <c r="I2422">
        <v>89</v>
      </c>
      <c r="J2422">
        <v>238</v>
      </c>
      <c r="K2422">
        <v>2</v>
      </c>
      <c r="L2422">
        <v>1542</v>
      </c>
      <c r="M2422">
        <v>2357</v>
      </c>
      <c r="N2422">
        <v>2357</v>
      </c>
      <c r="O2422" t="s">
        <v>7473</v>
      </c>
      <c r="P2422" t="s">
        <v>7706</v>
      </c>
      <c r="Q2422" t="s">
        <v>7691</v>
      </c>
      <c r="R2422" t="s">
        <v>7707</v>
      </c>
      <c r="S2422" t="s">
        <v>7705</v>
      </c>
      <c r="T2422">
        <v>13338.150292068671</v>
      </c>
      <c r="U2422">
        <v>1665337.1724044371</v>
      </c>
    </row>
    <row r="2423" spans="1:21" hidden="1">
      <c r="A2423" t="s">
        <v>7470</v>
      </c>
      <c r="B2423" t="s">
        <v>7688</v>
      </c>
      <c r="C2423" t="s">
        <v>7708</v>
      </c>
      <c r="D2423">
        <v>0.87185500000000005</v>
      </c>
      <c r="E2423">
        <v>4.1271000000000002E-2</v>
      </c>
      <c r="F2423">
        <v>9</v>
      </c>
      <c r="G2423">
        <v>0</v>
      </c>
      <c r="H2423">
        <v>17</v>
      </c>
      <c r="I2423">
        <v>8</v>
      </c>
      <c r="J2423">
        <v>2</v>
      </c>
      <c r="K2423">
        <v>0</v>
      </c>
      <c r="L2423">
        <v>36</v>
      </c>
      <c r="M2423">
        <v>2364</v>
      </c>
      <c r="N2423">
        <v>2364</v>
      </c>
      <c r="O2423" t="s">
        <v>7473</v>
      </c>
      <c r="P2423" t="s">
        <v>7709</v>
      </c>
      <c r="Q2423" t="s">
        <v>7691</v>
      </c>
      <c r="R2423" t="s">
        <v>7710</v>
      </c>
      <c r="S2423" t="s">
        <v>7708</v>
      </c>
      <c r="T2423">
        <v>871.85520782170352</v>
      </c>
      <c r="U2423">
        <v>41271.435901349847</v>
      </c>
    </row>
    <row r="2424" spans="1:21" hidden="1">
      <c r="A2424" t="s">
        <v>7470</v>
      </c>
      <c r="B2424" t="s">
        <v>7688</v>
      </c>
      <c r="C2424" t="s">
        <v>7711</v>
      </c>
      <c r="D2424">
        <v>5.6070760000000002</v>
      </c>
      <c r="E2424">
        <v>1.070065</v>
      </c>
      <c r="F2424">
        <v>186</v>
      </c>
      <c r="G2424">
        <v>28</v>
      </c>
      <c r="H2424">
        <v>330</v>
      </c>
      <c r="I2424">
        <v>101</v>
      </c>
      <c r="J2424">
        <v>132</v>
      </c>
      <c r="K2424">
        <v>0</v>
      </c>
      <c r="L2424">
        <v>777</v>
      </c>
      <c r="M2424">
        <v>2356</v>
      </c>
      <c r="N2424">
        <v>2356</v>
      </c>
      <c r="O2424" t="s">
        <v>7473</v>
      </c>
      <c r="P2424" t="s">
        <v>7712</v>
      </c>
      <c r="Q2424" t="s">
        <v>7691</v>
      </c>
      <c r="R2424" t="s">
        <v>7713</v>
      </c>
      <c r="S2424" t="s">
        <v>7711</v>
      </c>
      <c r="T2424">
        <v>5607.0760802672303</v>
      </c>
      <c r="U2424">
        <v>1070064.6995925391</v>
      </c>
    </row>
    <row r="2425" spans="1:21" hidden="1">
      <c r="A2425" t="s">
        <v>7470</v>
      </c>
      <c r="B2425" t="s">
        <v>7688</v>
      </c>
      <c r="C2425" t="s">
        <v>7714</v>
      </c>
      <c r="D2425">
        <v>2.1598730000000002</v>
      </c>
      <c r="E2425">
        <v>0.102781</v>
      </c>
      <c r="F2425">
        <v>16</v>
      </c>
      <c r="G2425">
        <v>0</v>
      </c>
      <c r="H2425">
        <v>31</v>
      </c>
      <c r="I2425">
        <v>4</v>
      </c>
      <c r="J2425">
        <v>59</v>
      </c>
      <c r="K2425">
        <v>1</v>
      </c>
      <c r="L2425">
        <v>111</v>
      </c>
      <c r="M2425">
        <v>2362</v>
      </c>
      <c r="N2425">
        <v>2362</v>
      </c>
      <c r="O2425" t="s">
        <v>7473</v>
      </c>
      <c r="P2425" t="s">
        <v>7715</v>
      </c>
      <c r="Q2425" t="s">
        <v>7691</v>
      </c>
      <c r="R2425" t="s">
        <v>7716</v>
      </c>
      <c r="S2425" t="s">
        <v>7714</v>
      </c>
      <c r="T2425">
        <v>2159.872790430883</v>
      </c>
      <c r="U2425">
        <v>102780.639061829</v>
      </c>
    </row>
    <row r="2426" spans="1:21" hidden="1">
      <c r="A2426" t="s">
        <v>7470</v>
      </c>
      <c r="B2426" t="s">
        <v>7688</v>
      </c>
      <c r="C2426" t="s">
        <v>7717</v>
      </c>
      <c r="D2426">
        <v>15.239122</v>
      </c>
      <c r="E2426">
        <v>2.646782</v>
      </c>
      <c r="F2426">
        <v>364</v>
      </c>
      <c r="G2426">
        <v>50</v>
      </c>
      <c r="H2426">
        <v>751</v>
      </c>
      <c r="I2426">
        <v>159</v>
      </c>
      <c r="J2426">
        <v>352</v>
      </c>
      <c r="K2426">
        <v>1</v>
      </c>
      <c r="L2426">
        <v>1677</v>
      </c>
      <c r="M2426">
        <v>2368</v>
      </c>
      <c r="N2426">
        <v>2368</v>
      </c>
      <c r="O2426" t="s">
        <v>7473</v>
      </c>
      <c r="P2426" t="s">
        <v>7718</v>
      </c>
      <c r="Q2426" t="s">
        <v>7691</v>
      </c>
      <c r="R2426" t="s">
        <v>7719</v>
      </c>
      <c r="S2426" t="s">
        <v>7717</v>
      </c>
      <c r="T2426">
        <v>15239.1223088726</v>
      </c>
      <c r="U2426">
        <v>2646782.4945575381</v>
      </c>
    </row>
    <row r="2427" spans="1:21" hidden="1">
      <c r="A2427" t="s">
        <v>7470</v>
      </c>
      <c r="B2427" t="s">
        <v>7688</v>
      </c>
      <c r="C2427" t="s">
        <v>7720</v>
      </c>
      <c r="D2427">
        <v>16.651468000000001</v>
      </c>
      <c r="E2427">
        <v>6.1845739999999996</v>
      </c>
      <c r="F2427">
        <v>1251</v>
      </c>
      <c r="G2427">
        <v>231</v>
      </c>
      <c r="H2427">
        <v>2659</v>
      </c>
      <c r="I2427">
        <v>314</v>
      </c>
      <c r="J2427">
        <v>361</v>
      </c>
      <c r="K2427">
        <v>3</v>
      </c>
      <c r="L2427">
        <v>4819</v>
      </c>
      <c r="M2427">
        <v>2354</v>
      </c>
      <c r="N2427">
        <v>2354</v>
      </c>
      <c r="O2427" t="s">
        <v>7473</v>
      </c>
      <c r="P2427" t="s">
        <v>7721</v>
      </c>
      <c r="Q2427" t="s">
        <v>7691</v>
      </c>
      <c r="R2427" t="s">
        <v>7722</v>
      </c>
      <c r="S2427" t="s">
        <v>7720</v>
      </c>
      <c r="T2427">
        <v>16651.467774241039</v>
      </c>
      <c r="U2427">
        <v>6184573.5780600449</v>
      </c>
    </row>
    <row r="2428" spans="1:21" hidden="1">
      <c r="A2428" t="s">
        <v>7470</v>
      </c>
      <c r="B2428" t="s">
        <v>7688</v>
      </c>
      <c r="C2428" t="s">
        <v>7723</v>
      </c>
      <c r="D2428">
        <v>4.0751650000000001</v>
      </c>
      <c r="E2428">
        <v>0.39293099999999997</v>
      </c>
      <c r="F2428">
        <v>98</v>
      </c>
      <c r="G2428">
        <v>42</v>
      </c>
      <c r="H2428">
        <v>154</v>
      </c>
      <c r="I2428">
        <v>28</v>
      </c>
      <c r="J2428">
        <v>54</v>
      </c>
      <c r="K2428">
        <v>1</v>
      </c>
      <c r="L2428">
        <v>377</v>
      </c>
      <c r="M2428">
        <v>2358</v>
      </c>
      <c r="N2428">
        <v>2358</v>
      </c>
      <c r="O2428" t="s">
        <v>7473</v>
      </c>
      <c r="P2428" t="s">
        <v>7724</v>
      </c>
      <c r="Q2428" t="s">
        <v>7691</v>
      </c>
      <c r="R2428" t="s">
        <v>7725</v>
      </c>
      <c r="S2428" t="s">
        <v>7723</v>
      </c>
      <c r="T2428">
        <v>4075.1645134789769</v>
      </c>
      <c r="U2428">
        <v>392931.3780844321</v>
      </c>
    </row>
    <row r="2429" spans="1:21" hidden="1">
      <c r="A2429" t="s">
        <v>7470</v>
      </c>
      <c r="B2429" t="s">
        <v>7688</v>
      </c>
      <c r="C2429" t="s">
        <v>7726</v>
      </c>
      <c r="D2429">
        <v>1.489581</v>
      </c>
      <c r="E2429">
        <v>7.2377999999999998E-2</v>
      </c>
      <c r="F2429">
        <v>4</v>
      </c>
      <c r="G2429">
        <v>2</v>
      </c>
      <c r="H2429">
        <v>12</v>
      </c>
      <c r="I2429">
        <v>20</v>
      </c>
      <c r="J2429">
        <v>7</v>
      </c>
      <c r="K2429">
        <v>0</v>
      </c>
      <c r="L2429">
        <v>45</v>
      </c>
      <c r="M2429">
        <v>2365</v>
      </c>
      <c r="N2429">
        <v>2365</v>
      </c>
      <c r="O2429" t="s">
        <v>7473</v>
      </c>
      <c r="P2429" t="s">
        <v>7727</v>
      </c>
      <c r="Q2429" t="s">
        <v>7691</v>
      </c>
      <c r="R2429" t="s">
        <v>7728</v>
      </c>
      <c r="S2429" t="s">
        <v>7726</v>
      </c>
      <c r="T2429">
        <v>1489.5811155422659</v>
      </c>
      <c r="U2429">
        <v>72377.774136865162</v>
      </c>
    </row>
    <row r="2430" spans="1:21" hidden="1">
      <c r="A2430" t="s">
        <v>7470</v>
      </c>
      <c r="B2430" t="s">
        <v>7688</v>
      </c>
      <c r="C2430" t="s">
        <v>7729</v>
      </c>
      <c r="D2430">
        <v>7.5840430000000003</v>
      </c>
      <c r="E2430">
        <v>2.3290459999999999</v>
      </c>
      <c r="F2430">
        <v>306</v>
      </c>
      <c r="G2430">
        <v>129</v>
      </c>
      <c r="H2430">
        <v>695</v>
      </c>
      <c r="I2430">
        <v>204</v>
      </c>
      <c r="J2430">
        <v>285</v>
      </c>
      <c r="K2430">
        <v>0</v>
      </c>
      <c r="L2430">
        <v>1619</v>
      </c>
      <c r="M2430">
        <v>2367</v>
      </c>
      <c r="N2430">
        <v>2367</v>
      </c>
      <c r="O2430" t="s">
        <v>7473</v>
      </c>
      <c r="P2430" t="s">
        <v>7730</v>
      </c>
      <c r="Q2430" t="s">
        <v>7691</v>
      </c>
      <c r="R2430" t="s">
        <v>7731</v>
      </c>
      <c r="S2430" t="s">
        <v>7729</v>
      </c>
      <c r="T2430">
        <v>7584.042626557296</v>
      </c>
      <c r="U2430">
        <v>2329046.1661309432</v>
      </c>
    </row>
    <row r="2431" spans="1:21" hidden="1">
      <c r="A2431" t="s">
        <v>7470</v>
      </c>
      <c r="B2431" t="s">
        <v>7688</v>
      </c>
      <c r="C2431" t="s">
        <v>7732</v>
      </c>
      <c r="D2431">
        <v>13.164218</v>
      </c>
      <c r="E2431">
        <v>2.2695059999999998</v>
      </c>
      <c r="F2431">
        <v>334</v>
      </c>
      <c r="G2431">
        <v>64</v>
      </c>
      <c r="H2431">
        <v>631</v>
      </c>
      <c r="I2431">
        <v>134</v>
      </c>
      <c r="J2431">
        <v>275</v>
      </c>
      <c r="K2431">
        <v>0</v>
      </c>
      <c r="L2431">
        <v>1438</v>
      </c>
      <c r="M2431">
        <v>2361</v>
      </c>
      <c r="N2431">
        <v>2361</v>
      </c>
      <c r="O2431" t="s">
        <v>7473</v>
      </c>
      <c r="P2431" t="s">
        <v>7733</v>
      </c>
      <c r="Q2431" t="s">
        <v>7691</v>
      </c>
      <c r="R2431" t="s">
        <v>7734</v>
      </c>
      <c r="S2431" t="s">
        <v>7732</v>
      </c>
      <c r="T2431">
        <v>13164.21788157023</v>
      </c>
      <c r="U2431">
        <v>2269506.0776144639</v>
      </c>
    </row>
    <row r="2432" spans="1:21" hidden="1">
      <c r="A2432" t="s">
        <v>7470</v>
      </c>
      <c r="B2432" t="s">
        <v>7688</v>
      </c>
      <c r="C2432" t="s">
        <v>7735</v>
      </c>
      <c r="D2432">
        <v>1.382887</v>
      </c>
      <c r="E2432">
        <v>7.7893000000000004E-2</v>
      </c>
      <c r="F2432">
        <v>9</v>
      </c>
      <c r="G2432">
        <v>3</v>
      </c>
      <c r="H2432">
        <v>24</v>
      </c>
      <c r="I2432">
        <v>24</v>
      </c>
      <c r="J2432">
        <v>39</v>
      </c>
      <c r="K2432">
        <v>1</v>
      </c>
      <c r="L2432">
        <v>100</v>
      </c>
      <c r="M2432">
        <v>2366</v>
      </c>
      <c r="N2432">
        <v>2366</v>
      </c>
      <c r="O2432" t="s">
        <v>7473</v>
      </c>
      <c r="P2432" t="s">
        <v>7736</v>
      </c>
      <c r="Q2432" t="s">
        <v>7691</v>
      </c>
      <c r="R2432" t="s">
        <v>7737</v>
      </c>
      <c r="S2432" t="s">
        <v>7735</v>
      </c>
      <c r="T2432">
        <v>1382.8872835778859</v>
      </c>
      <c r="U2432">
        <v>77892.65484818026</v>
      </c>
    </row>
    <row r="2433" spans="1:21" hidden="1">
      <c r="A2433" t="s">
        <v>7470</v>
      </c>
      <c r="B2433" t="s">
        <v>7688</v>
      </c>
      <c r="C2433" t="s">
        <v>7738</v>
      </c>
      <c r="D2433">
        <v>5.0892439999999999</v>
      </c>
      <c r="E2433">
        <v>0.75597499999999995</v>
      </c>
      <c r="F2433">
        <v>147</v>
      </c>
      <c r="G2433">
        <v>9</v>
      </c>
      <c r="H2433">
        <v>258</v>
      </c>
      <c r="I2433">
        <v>57</v>
      </c>
      <c r="J2433">
        <v>113</v>
      </c>
      <c r="K2433">
        <v>0</v>
      </c>
      <c r="L2433">
        <v>584</v>
      </c>
      <c r="M2433">
        <v>2363</v>
      </c>
      <c r="N2433">
        <v>2363</v>
      </c>
      <c r="O2433" t="s">
        <v>7473</v>
      </c>
      <c r="P2433" t="s">
        <v>7739</v>
      </c>
      <c r="Q2433" t="s">
        <v>7691</v>
      </c>
      <c r="R2433" t="s">
        <v>7740</v>
      </c>
      <c r="S2433" t="s">
        <v>7738</v>
      </c>
      <c r="T2433">
        <v>5089.2444348106892</v>
      </c>
      <c r="U2433">
        <v>755975.36062506365</v>
      </c>
    </row>
    <row r="2434" spans="1:21" hidden="1">
      <c r="A2434" t="s">
        <v>7470</v>
      </c>
      <c r="B2434" t="s">
        <v>7741</v>
      </c>
      <c r="C2434" t="s">
        <v>7742</v>
      </c>
      <c r="D2434">
        <v>3.6810179999999999</v>
      </c>
      <c r="E2434">
        <v>0.26187899999999997</v>
      </c>
      <c r="F2434">
        <v>87</v>
      </c>
      <c r="G2434">
        <v>7</v>
      </c>
      <c r="H2434">
        <v>136</v>
      </c>
      <c r="I2434">
        <v>31</v>
      </c>
      <c r="J2434">
        <v>40</v>
      </c>
      <c r="K2434">
        <v>1</v>
      </c>
      <c r="L2434">
        <v>302</v>
      </c>
      <c r="M2434">
        <v>1945</v>
      </c>
      <c r="N2434">
        <v>1945</v>
      </c>
      <c r="O2434" t="s">
        <v>7473</v>
      </c>
      <c r="P2434" t="s">
        <v>7743</v>
      </c>
      <c r="Q2434" t="s">
        <v>7744</v>
      </c>
      <c r="R2434" t="s">
        <v>7745</v>
      </c>
      <c r="S2434" t="s">
        <v>7742</v>
      </c>
      <c r="T2434">
        <v>3681.017975556641</v>
      </c>
      <c r="U2434">
        <v>261878.9450808845</v>
      </c>
    </row>
    <row r="2435" spans="1:21" hidden="1">
      <c r="A2435" t="s">
        <v>7470</v>
      </c>
      <c r="B2435" t="s">
        <v>7741</v>
      </c>
      <c r="C2435" t="s">
        <v>7746</v>
      </c>
      <c r="D2435">
        <v>2.2025960000000002</v>
      </c>
      <c r="E2435">
        <v>0.116716</v>
      </c>
      <c r="F2435">
        <v>8</v>
      </c>
      <c r="G2435">
        <v>27</v>
      </c>
      <c r="H2435">
        <v>19</v>
      </c>
      <c r="I2435">
        <v>15</v>
      </c>
      <c r="J2435">
        <v>57</v>
      </c>
      <c r="K2435">
        <v>0</v>
      </c>
      <c r="L2435">
        <v>126</v>
      </c>
      <c r="M2435">
        <v>1941</v>
      </c>
      <c r="N2435">
        <v>1941</v>
      </c>
      <c r="O2435" t="s">
        <v>7473</v>
      </c>
      <c r="P2435" t="s">
        <v>7747</v>
      </c>
      <c r="Q2435" t="s">
        <v>7744</v>
      </c>
      <c r="R2435" t="s">
        <v>7748</v>
      </c>
      <c r="S2435" t="s">
        <v>7746</v>
      </c>
      <c r="T2435">
        <v>2202.5963681755038</v>
      </c>
      <c r="U2435">
        <v>116716.2658760577</v>
      </c>
    </row>
    <row r="2436" spans="1:21" hidden="1">
      <c r="A2436" t="s">
        <v>7470</v>
      </c>
      <c r="B2436" t="s">
        <v>7741</v>
      </c>
      <c r="C2436" t="s">
        <v>5608</v>
      </c>
      <c r="D2436">
        <v>8.1897599999999997</v>
      </c>
      <c r="E2436">
        <v>0.83777699999999999</v>
      </c>
      <c r="F2436">
        <v>221</v>
      </c>
      <c r="G2436">
        <v>26</v>
      </c>
      <c r="H2436">
        <v>418</v>
      </c>
      <c r="I2436">
        <v>102</v>
      </c>
      <c r="J2436">
        <v>64</v>
      </c>
      <c r="K2436">
        <v>1</v>
      </c>
      <c r="L2436">
        <v>832</v>
      </c>
      <c r="M2436">
        <v>1939</v>
      </c>
      <c r="N2436">
        <v>1939</v>
      </c>
      <c r="O2436" t="s">
        <v>7473</v>
      </c>
      <c r="P2436" t="s">
        <v>7749</v>
      </c>
      <c r="Q2436" t="s">
        <v>7744</v>
      </c>
      <c r="R2436" t="s">
        <v>5607</v>
      </c>
      <c r="S2436" t="s">
        <v>5608</v>
      </c>
      <c r="T2436">
        <v>8298.1282260041735</v>
      </c>
      <c r="U2436">
        <v>837776.58387152757</v>
      </c>
    </row>
    <row r="2437" spans="1:21" hidden="1">
      <c r="A2437" t="s">
        <v>7470</v>
      </c>
      <c r="B2437" t="s">
        <v>7741</v>
      </c>
      <c r="C2437" t="s">
        <v>7750</v>
      </c>
      <c r="D2437">
        <v>1.509628</v>
      </c>
      <c r="E2437">
        <v>9.0831999999999996E-2</v>
      </c>
      <c r="F2437">
        <v>29</v>
      </c>
      <c r="G2437">
        <v>0</v>
      </c>
      <c r="H2437">
        <v>36</v>
      </c>
      <c r="I2437">
        <v>19</v>
      </c>
      <c r="J2437">
        <v>10</v>
      </c>
      <c r="K2437">
        <v>0</v>
      </c>
      <c r="L2437">
        <v>94</v>
      </c>
      <c r="M2437">
        <v>1943</v>
      </c>
      <c r="N2437">
        <v>1943</v>
      </c>
      <c r="O2437" t="s">
        <v>7473</v>
      </c>
      <c r="P2437" t="s">
        <v>7751</v>
      </c>
      <c r="Q2437" t="s">
        <v>7744</v>
      </c>
      <c r="R2437" t="s">
        <v>7752</v>
      </c>
      <c r="S2437" t="s">
        <v>7750</v>
      </c>
      <c r="T2437">
        <v>1509.6277762200359</v>
      </c>
      <c r="U2437">
        <v>90832.308506041882</v>
      </c>
    </row>
    <row r="2438" spans="1:21" hidden="1">
      <c r="A2438" t="s">
        <v>7470</v>
      </c>
      <c r="B2438" t="s">
        <v>7741</v>
      </c>
      <c r="C2438" t="s">
        <v>7753</v>
      </c>
      <c r="D2438">
        <v>5.4999390000000004</v>
      </c>
      <c r="E2438">
        <v>0.30182599999999998</v>
      </c>
      <c r="F2438">
        <v>56</v>
      </c>
      <c r="G2438">
        <v>1</v>
      </c>
      <c r="H2438">
        <v>110</v>
      </c>
      <c r="I2438">
        <v>25</v>
      </c>
      <c r="J2438">
        <v>67</v>
      </c>
      <c r="K2438">
        <v>0</v>
      </c>
      <c r="L2438">
        <v>259</v>
      </c>
      <c r="M2438">
        <v>1946</v>
      </c>
      <c r="N2438">
        <v>1946</v>
      </c>
      <c r="O2438" t="s">
        <v>7473</v>
      </c>
      <c r="P2438" t="s">
        <v>7754</v>
      </c>
      <c r="Q2438" t="s">
        <v>7744</v>
      </c>
      <c r="R2438" t="s">
        <v>7755</v>
      </c>
      <c r="S2438" t="s">
        <v>7753</v>
      </c>
      <c r="T2438">
        <v>5499.9392590245016</v>
      </c>
      <c r="U2438">
        <v>301826.43051092548</v>
      </c>
    </row>
    <row r="2439" spans="1:21" hidden="1">
      <c r="A2439" t="s">
        <v>7470</v>
      </c>
      <c r="B2439" t="s">
        <v>7741</v>
      </c>
      <c r="C2439" t="s">
        <v>7756</v>
      </c>
      <c r="D2439">
        <v>3.3168250000000001</v>
      </c>
      <c r="E2439">
        <v>0.31367099999999998</v>
      </c>
      <c r="F2439">
        <v>45</v>
      </c>
      <c r="G2439">
        <v>8</v>
      </c>
      <c r="H2439">
        <v>82</v>
      </c>
      <c r="I2439">
        <v>13</v>
      </c>
      <c r="J2439">
        <v>35</v>
      </c>
      <c r="K2439">
        <v>0</v>
      </c>
      <c r="L2439">
        <v>183</v>
      </c>
      <c r="M2439">
        <v>1942</v>
      </c>
      <c r="N2439">
        <v>1942</v>
      </c>
      <c r="O2439" t="s">
        <v>7473</v>
      </c>
      <c r="P2439" t="s">
        <v>7757</v>
      </c>
      <c r="Q2439" t="s">
        <v>7744</v>
      </c>
      <c r="R2439" t="s">
        <v>7758</v>
      </c>
      <c r="S2439" t="s">
        <v>7756</v>
      </c>
      <c r="T2439">
        <v>3316.8250246293678</v>
      </c>
      <c r="U2439">
        <v>313671.23139714153</v>
      </c>
    </row>
    <row r="2440" spans="1:21" hidden="1">
      <c r="A2440" t="s">
        <v>7470</v>
      </c>
      <c r="B2440" t="s">
        <v>7741</v>
      </c>
      <c r="C2440" t="s">
        <v>5602</v>
      </c>
      <c r="D2440">
        <v>16.373640000000002</v>
      </c>
      <c r="E2440">
        <v>2.5960540000000001</v>
      </c>
      <c r="F2440">
        <v>333</v>
      </c>
      <c r="G2440">
        <v>273</v>
      </c>
      <c r="H2440">
        <v>908</v>
      </c>
      <c r="I2440">
        <v>222</v>
      </c>
      <c r="J2440">
        <v>228</v>
      </c>
      <c r="K2440">
        <v>13</v>
      </c>
      <c r="L2440">
        <v>1977</v>
      </c>
      <c r="M2440">
        <v>1940</v>
      </c>
      <c r="N2440">
        <v>1940</v>
      </c>
      <c r="O2440" t="s">
        <v>7473</v>
      </c>
      <c r="P2440" t="s">
        <v>7759</v>
      </c>
      <c r="Q2440" t="s">
        <v>7744</v>
      </c>
      <c r="R2440" t="s">
        <v>5601</v>
      </c>
      <c r="S2440" t="s">
        <v>5602</v>
      </c>
      <c r="T2440">
        <v>16487.119083297101</v>
      </c>
      <c r="U2440">
        <v>2596053.7805984691</v>
      </c>
    </row>
    <row r="2441" spans="1:21" hidden="1">
      <c r="A2441" t="s">
        <v>7470</v>
      </c>
      <c r="B2441" t="s">
        <v>7741</v>
      </c>
      <c r="C2441" t="s">
        <v>5605</v>
      </c>
      <c r="D2441">
        <v>1.3067470000000001</v>
      </c>
      <c r="E2441">
        <v>5.9959999999999999E-2</v>
      </c>
      <c r="F2441">
        <v>4</v>
      </c>
      <c r="G2441">
        <v>0</v>
      </c>
      <c r="H2441">
        <v>10</v>
      </c>
      <c r="I2441">
        <v>14</v>
      </c>
      <c r="J2441">
        <v>11</v>
      </c>
      <c r="K2441">
        <v>0</v>
      </c>
      <c r="L2441">
        <v>39</v>
      </c>
      <c r="M2441">
        <v>1947</v>
      </c>
      <c r="N2441">
        <v>1947</v>
      </c>
      <c r="O2441" t="s">
        <v>7473</v>
      </c>
      <c r="P2441" t="s">
        <v>7760</v>
      </c>
      <c r="Q2441" t="s">
        <v>7744</v>
      </c>
      <c r="R2441" t="s">
        <v>5604</v>
      </c>
      <c r="S2441" t="s">
        <v>5605</v>
      </c>
      <c r="T2441">
        <v>1351.987699560329</v>
      </c>
      <c r="U2441">
        <v>59959.949637655227</v>
      </c>
    </row>
    <row r="2442" spans="1:21" hidden="1">
      <c r="A2442" t="s">
        <v>7470</v>
      </c>
      <c r="B2442" t="s">
        <v>7741</v>
      </c>
      <c r="C2442" t="s">
        <v>7531</v>
      </c>
      <c r="D2442">
        <v>6.8072590000000002</v>
      </c>
      <c r="E2442">
        <v>0.63411499999999998</v>
      </c>
      <c r="F2442">
        <v>165</v>
      </c>
      <c r="G2442">
        <v>50</v>
      </c>
      <c r="H2442">
        <v>318</v>
      </c>
      <c r="I2442">
        <v>77</v>
      </c>
      <c r="J2442">
        <v>91</v>
      </c>
      <c r="K2442">
        <v>0</v>
      </c>
      <c r="L2442">
        <v>701</v>
      </c>
      <c r="M2442">
        <v>1944</v>
      </c>
      <c r="N2442">
        <v>1944</v>
      </c>
      <c r="O2442" t="s">
        <v>7473</v>
      </c>
      <c r="P2442" t="s">
        <v>7761</v>
      </c>
      <c r="Q2442" t="s">
        <v>7744</v>
      </c>
      <c r="R2442" t="s">
        <v>7530</v>
      </c>
      <c r="S2442" t="s">
        <v>7531</v>
      </c>
      <c r="T2442">
        <v>6841.5963311606783</v>
      </c>
      <c r="U2442">
        <v>634114.79189887305</v>
      </c>
    </row>
    <row r="2443" spans="1:21" hidden="1">
      <c r="A2443" t="s">
        <v>7470</v>
      </c>
      <c r="B2443" t="s">
        <v>7762</v>
      </c>
      <c r="C2443" t="s">
        <v>7763</v>
      </c>
      <c r="D2443">
        <v>2.930043</v>
      </c>
      <c r="E2443">
        <v>0.28781600000000002</v>
      </c>
      <c r="F2443">
        <v>0</v>
      </c>
      <c r="G2443">
        <v>0</v>
      </c>
      <c r="H2443">
        <v>0</v>
      </c>
      <c r="I2443">
        <v>4</v>
      </c>
      <c r="J2443">
        <v>12</v>
      </c>
      <c r="K2443">
        <v>0</v>
      </c>
      <c r="L2443">
        <v>16</v>
      </c>
      <c r="M2443">
        <v>876</v>
      </c>
      <c r="N2443">
        <v>876</v>
      </c>
      <c r="O2443" t="s">
        <v>7473</v>
      </c>
      <c r="P2443" t="s">
        <v>7764</v>
      </c>
      <c r="Q2443" t="s">
        <v>7765</v>
      </c>
      <c r="R2443" t="s">
        <v>7766</v>
      </c>
      <c r="S2443" t="s">
        <v>7763</v>
      </c>
      <c r="T2443">
        <v>2930.0434498105042</v>
      </c>
      <c r="U2443">
        <v>287815.88962081698</v>
      </c>
    </row>
    <row r="2444" spans="1:21" hidden="1">
      <c r="A2444" t="s">
        <v>7470</v>
      </c>
      <c r="B2444" t="s">
        <v>7762</v>
      </c>
      <c r="C2444" s="346" t="s">
        <v>7767</v>
      </c>
      <c r="D2444">
        <v>28.768899999999999</v>
      </c>
      <c r="E2444">
        <v>11.006327000000001</v>
      </c>
      <c r="F2444">
        <v>2347</v>
      </c>
      <c r="G2444">
        <v>3137</v>
      </c>
      <c r="H2444">
        <v>5495</v>
      </c>
      <c r="I2444">
        <v>905</v>
      </c>
      <c r="J2444">
        <v>474</v>
      </c>
      <c r="K2444">
        <v>14</v>
      </c>
      <c r="L2444">
        <v>12372</v>
      </c>
      <c r="M2444">
        <v>875</v>
      </c>
      <c r="N2444">
        <v>875</v>
      </c>
      <c r="O2444" t="s">
        <v>7473</v>
      </c>
      <c r="P2444" t="s">
        <v>7768</v>
      </c>
      <c r="Q2444" t="s">
        <v>7765</v>
      </c>
      <c r="R2444" t="s">
        <v>7518</v>
      </c>
      <c r="S2444" t="s">
        <v>7519</v>
      </c>
      <c r="T2444">
        <v>32963.018204973363</v>
      </c>
      <c r="U2444">
        <v>11006326.753991749</v>
      </c>
    </row>
    <row r="2445" spans="1:21" hidden="1">
      <c r="A2445" t="s">
        <v>7470</v>
      </c>
      <c r="B2445" t="s">
        <v>7769</v>
      </c>
      <c r="C2445" s="346" t="s">
        <v>7770</v>
      </c>
      <c r="D2445">
        <v>11.905215</v>
      </c>
      <c r="E2445">
        <v>6.7675939999999999</v>
      </c>
      <c r="F2445">
        <v>1252</v>
      </c>
      <c r="G2445">
        <v>564</v>
      </c>
      <c r="H2445">
        <v>2936</v>
      </c>
      <c r="I2445">
        <v>641</v>
      </c>
      <c r="J2445">
        <v>509</v>
      </c>
      <c r="K2445">
        <v>0</v>
      </c>
      <c r="L2445">
        <v>5902</v>
      </c>
      <c r="M2445">
        <v>877</v>
      </c>
      <c r="N2445">
        <v>877</v>
      </c>
      <c r="O2445" t="s">
        <v>7473</v>
      </c>
      <c r="P2445" t="s">
        <v>7771</v>
      </c>
      <c r="Q2445" t="s">
        <v>7772</v>
      </c>
      <c r="R2445" t="s">
        <v>7547</v>
      </c>
      <c r="S2445" t="s">
        <v>7548</v>
      </c>
      <c r="T2445">
        <v>17586.55277833384</v>
      </c>
      <c r="U2445">
        <v>6767593.5763357002</v>
      </c>
    </row>
    <row r="2446" spans="1:21" hidden="1">
      <c r="A2446" t="s">
        <v>7470</v>
      </c>
      <c r="B2446" t="s">
        <v>7773</v>
      </c>
      <c r="C2446" t="s">
        <v>7774</v>
      </c>
      <c r="D2446">
        <v>3.2786569999999999</v>
      </c>
      <c r="E2446">
        <v>0.34590599999999999</v>
      </c>
      <c r="F2446">
        <v>48</v>
      </c>
      <c r="G2446">
        <v>4</v>
      </c>
      <c r="H2446">
        <v>82</v>
      </c>
      <c r="I2446">
        <v>47</v>
      </c>
      <c r="J2446">
        <v>132</v>
      </c>
      <c r="K2446">
        <v>2</v>
      </c>
      <c r="L2446">
        <v>315</v>
      </c>
      <c r="M2446">
        <v>2147</v>
      </c>
      <c r="N2446">
        <v>2147</v>
      </c>
      <c r="O2446" t="s">
        <v>7473</v>
      </c>
      <c r="P2446" t="s">
        <v>7775</v>
      </c>
      <c r="Q2446" t="s">
        <v>7776</v>
      </c>
      <c r="R2446" t="s">
        <v>7777</v>
      </c>
      <c r="S2446" t="s">
        <v>7774</v>
      </c>
      <c r="T2446">
        <v>3278.6574307250121</v>
      </c>
      <c r="U2446">
        <v>345905.53965052951</v>
      </c>
    </row>
    <row r="2447" spans="1:21" hidden="1">
      <c r="A2447" t="s">
        <v>7470</v>
      </c>
      <c r="B2447" t="s">
        <v>7773</v>
      </c>
      <c r="C2447" t="s">
        <v>7778</v>
      </c>
      <c r="D2447">
        <v>7.595027</v>
      </c>
      <c r="E2447">
        <v>1.3466750000000001</v>
      </c>
      <c r="F2447">
        <v>212</v>
      </c>
      <c r="G2447">
        <v>86</v>
      </c>
      <c r="H2447">
        <v>434</v>
      </c>
      <c r="I2447">
        <v>77</v>
      </c>
      <c r="J2447">
        <v>130</v>
      </c>
      <c r="K2447">
        <v>2</v>
      </c>
      <c r="L2447">
        <v>941</v>
      </c>
      <c r="M2447">
        <v>2146</v>
      </c>
      <c r="N2447">
        <v>2146</v>
      </c>
      <c r="O2447" t="s">
        <v>7473</v>
      </c>
      <c r="P2447" t="s">
        <v>7779</v>
      </c>
      <c r="Q2447" t="s">
        <v>7776</v>
      </c>
      <c r="R2447" t="s">
        <v>7780</v>
      </c>
      <c r="S2447" t="s">
        <v>7778</v>
      </c>
      <c r="T2447">
        <v>7595.0273828673726</v>
      </c>
      <c r="U2447">
        <v>1346674.5993925331</v>
      </c>
    </row>
    <row r="2448" spans="1:21" hidden="1">
      <c r="A2448" t="s">
        <v>7470</v>
      </c>
      <c r="B2448" t="s">
        <v>7773</v>
      </c>
      <c r="C2448" t="s">
        <v>7781</v>
      </c>
      <c r="D2448">
        <v>1.136935</v>
      </c>
      <c r="E2448">
        <v>5.9865000000000002E-2</v>
      </c>
      <c r="F2448">
        <v>0</v>
      </c>
      <c r="G2448">
        <v>0</v>
      </c>
      <c r="H2448">
        <v>0</v>
      </c>
      <c r="I2448">
        <v>0</v>
      </c>
      <c r="J2448">
        <v>44</v>
      </c>
      <c r="K2448">
        <v>0</v>
      </c>
      <c r="L2448">
        <v>44</v>
      </c>
      <c r="M2448">
        <v>2145</v>
      </c>
      <c r="N2448">
        <v>2145</v>
      </c>
      <c r="O2448" t="s">
        <v>7473</v>
      </c>
      <c r="P2448" t="s">
        <v>7782</v>
      </c>
      <c r="Q2448" t="s">
        <v>7776</v>
      </c>
      <c r="R2448" t="s">
        <v>7783</v>
      </c>
      <c r="S2448" t="s">
        <v>7781</v>
      </c>
      <c r="T2448">
        <v>1136.935498350048</v>
      </c>
      <c r="U2448">
        <v>59865.166078702983</v>
      </c>
    </row>
    <row r="2449" spans="1:21" hidden="1">
      <c r="A2449" t="s">
        <v>7470</v>
      </c>
      <c r="B2449" t="s">
        <v>7773</v>
      </c>
      <c r="C2449" t="s">
        <v>7784</v>
      </c>
      <c r="D2449">
        <v>2.2855129999999999</v>
      </c>
      <c r="E2449">
        <v>0.22378899999999999</v>
      </c>
      <c r="F2449">
        <v>34</v>
      </c>
      <c r="G2449">
        <v>9</v>
      </c>
      <c r="H2449">
        <v>52</v>
      </c>
      <c r="I2449">
        <v>41</v>
      </c>
      <c r="J2449">
        <v>36</v>
      </c>
      <c r="K2449">
        <v>1</v>
      </c>
      <c r="L2449">
        <v>173</v>
      </c>
      <c r="M2449">
        <v>2144</v>
      </c>
      <c r="N2449">
        <v>2144</v>
      </c>
      <c r="O2449" t="s">
        <v>7473</v>
      </c>
      <c r="P2449" t="s">
        <v>7785</v>
      </c>
      <c r="Q2449" t="s">
        <v>7776</v>
      </c>
      <c r="R2449" t="s">
        <v>7786</v>
      </c>
      <c r="S2449" t="s">
        <v>7784</v>
      </c>
      <c r="T2449">
        <v>2285.5134467121989</v>
      </c>
      <c r="U2449">
        <v>223789.22885797071</v>
      </c>
    </row>
    <row r="2450" spans="1:21" hidden="1">
      <c r="A2450" t="s">
        <v>7470</v>
      </c>
      <c r="B2450" t="s">
        <v>7773</v>
      </c>
      <c r="C2450" t="s">
        <v>7787</v>
      </c>
      <c r="D2450">
        <v>4.3634040000000001</v>
      </c>
      <c r="E2450">
        <v>0.33642899999999998</v>
      </c>
      <c r="F2450">
        <v>76</v>
      </c>
      <c r="G2450">
        <v>3</v>
      </c>
      <c r="H2450">
        <v>144</v>
      </c>
      <c r="I2450">
        <v>27</v>
      </c>
      <c r="J2450">
        <v>40</v>
      </c>
      <c r="K2450">
        <v>0</v>
      </c>
      <c r="L2450">
        <v>290</v>
      </c>
      <c r="M2450">
        <v>2138</v>
      </c>
      <c r="N2450">
        <v>2138</v>
      </c>
      <c r="O2450" t="s">
        <v>7473</v>
      </c>
      <c r="P2450" t="s">
        <v>7788</v>
      </c>
      <c r="Q2450" t="s">
        <v>7776</v>
      </c>
      <c r="R2450" t="s">
        <v>7789</v>
      </c>
      <c r="S2450" t="s">
        <v>7787</v>
      </c>
      <c r="T2450">
        <v>4363.403805767769</v>
      </c>
      <c r="U2450">
        <v>336428.87166155392</v>
      </c>
    </row>
    <row r="2451" spans="1:21" hidden="1">
      <c r="A2451" t="s">
        <v>7470</v>
      </c>
      <c r="B2451" t="s">
        <v>7773</v>
      </c>
      <c r="C2451" s="346" t="s">
        <v>7790</v>
      </c>
      <c r="D2451">
        <v>2.9298730000000002</v>
      </c>
      <c r="E2451">
        <v>0.16240299999999999</v>
      </c>
      <c r="F2451">
        <v>4</v>
      </c>
      <c r="G2451">
        <v>0</v>
      </c>
      <c r="H2451">
        <v>4</v>
      </c>
      <c r="I2451">
        <v>5</v>
      </c>
      <c r="J2451">
        <v>12</v>
      </c>
      <c r="K2451">
        <v>0</v>
      </c>
      <c r="L2451">
        <v>25</v>
      </c>
      <c r="M2451">
        <v>2150</v>
      </c>
      <c r="N2451">
        <v>2150</v>
      </c>
      <c r="O2451" t="s">
        <v>7473</v>
      </c>
      <c r="P2451" t="s">
        <v>7791</v>
      </c>
      <c r="Q2451" t="s">
        <v>7776</v>
      </c>
      <c r="R2451" t="s">
        <v>7547</v>
      </c>
      <c r="S2451" t="s">
        <v>7548</v>
      </c>
      <c r="T2451">
        <v>3614.530733650156</v>
      </c>
      <c r="U2451">
        <v>162403.09204957649</v>
      </c>
    </row>
    <row r="2452" spans="1:21" hidden="1">
      <c r="A2452" t="s">
        <v>7470</v>
      </c>
      <c r="B2452" t="s">
        <v>7773</v>
      </c>
      <c r="C2452" t="s">
        <v>7792</v>
      </c>
      <c r="D2452">
        <v>5.7298590000000003</v>
      </c>
      <c r="E2452">
        <v>0.71543900000000005</v>
      </c>
      <c r="F2452">
        <v>167</v>
      </c>
      <c r="G2452">
        <v>46</v>
      </c>
      <c r="H2452">
        <v>366</v>
      </c>
      <c r="I2452">
        <v>76</v>
      </c>
      <c r="J2452">
        <v>119</v>
      </c>
      <c r="K2452">
        <v>2</v>
      </c>
      <c r="L2452">
        <v>776</v>
      </c>
      <c r="M2452">
        <v>2137</v>
      </c>
      <c r="N2452">
        <v>2137</v>
      </c>
      <c r="O2452" t="s">
        <v>7473</v>
      </c>
      <c r="P2452" t="s">
        <v>7793</v>
      </c>
      <c r="Q2452" t="s">
        <v>7776</v>
      </c>
      <c r="R2452" t="s">
        <v>7794</v>
      </c>
      <c r="S2452" t="s">
        <v>7792</v>
      </c>
      <c r="T2452">
        <v>5729.8591110267698</v>
      </c>
      <c r="U2452">
        <v>715438.83760834858</v>
      </c>
    </row>
    <row r="2453" spans="1:21" hidden="1">
      <c r="A2453" t="s">
        <v>7470</v>
      </c>
      <c r="B2453" t="s">
        <v>7773</v>
      </c>
      <c r="C2453" t="s">
        <v>7795</v>
      </c>
      <c r="D2453">
        <v>1.0776220000000001</v>
      </c>
      <c r="E2453">
        <v>4.6073000000000003E-2</v>
      </c>
      <c r="F2453">
        <v>8</v>
      </c>
      <c r="G2453">
        <v>0</v>
      </c>
      <c r="H2453">
        <v>8</v>
      </c>
      <c r="I2453">
        <v>11</v>
      </c>
      <c r="J2453">
        <v>18</v>
      </c>
      <c r="K2453">
        <v>0</v>
      </c>
      <c r="L2453">
        <v>45</v>
      </c>
      <c r="M2453">
        <v>2152</v>
      </c>
      <c r="N2453">
        <v>2152</v>
      </c>
      <c r="O2453" t="s">
        <v>7473</v>
      </c>
      <c r="P2453" t="s">
        <v>7796</v>
      </c>
      <c r="Q2453" t="s">
        <v>7776</v>
      </c>
      <c r="R2453" t="s">
        <v>7797</v>
      </c>
      <c r="S2453" t="s">
        <v>7795</v>
      </c>
      <c r="T2453">
        <v>1077.622153933715</v>
      </c>
      <c r="U2453">
        <v>46072.90810892154</v>
      </c>
    </row>
    <row r="2454" spans="1:21" hidden="1">
      <c r="A2454" t="s">
        <v>7470</v>
      </c>
      <c r="B2454" t="s">
        <v>7773</v>
      </c>
      <c r="C2454" t="s">
        <v>7798</v>
      </c>
      <c r="D2454">
        <v>7.7493990000000004</v>
      </c>
      <c r="E2454">
        <v>1.1692450000000001</v>
      </c>
      <c r="F2454">
        <v>326</v>
      </c>
      <c r="G2454">
        <v>131</v>
      </c>
      <c r="H2454">
        <v>689</v>
      </c>
      <c r="I2454">
        <v>163</v>
      </c>
      <c r="J2454">
        <v>157</v>
      </c>
      <c r="K2454">
        <v>2</v>
      </c>
      <c r="L2454">
        <v>1468</v>
      </c>
      <c r="M2454">
        <v>2149</v>
      </c>
      <c r="N2454">
        <v>2149</v>
      </c>
      <c r="O2454" t="s">
        <v>7473</v>
      </c>
      <c r="P2454" t="s">
        <v>7799</v>
      </c>
      <c r="Q2454" t="s">
        <v>7776</v>
      </c>
      <c r="R2454" t="s">
        <v>7800</v>
      </c>
      <c r="S2454" t="s">
        <v>7798</v>
      </c>
      <c r="T2454">
        <v>7749.3986136341036</v>
      </c>
      <c r="U2454">
        <v>1169245.028903913</v>
      </c>
    </row>
    <row r="2455" spans="1:21" hidden="1">
      <c r="A2455" t="s">
        <v>7470</v>
      </c>
      <c r="B2455" t="s">
        <v>7773</v>
      </c>
      <c r="C2455" t="s">
        <v>7801</v>
      </c>
      <c r="D2455">
        <v>1.152525</v>
      </c>
      <c r="E2455">
        <v>6.2200999999999999E-2</v>
      </c>
      <c r="F2455">
        <v>36</v>
      </c>
      <c r="G2455">
        <v>0</v>
      </c>
      <c r="H2455">
        <v>63</v>
      </c>
      <c r="I2455">
        <v>2</v>
      </c>
      <c r="J2455">
        <v>8</v>
      </c>
      <c r="K2455">
        <v>0</v>
      </c>
      <c r="L2455">
        <v>109</v>
      </c>
      <c r="M2455">
        <v>2142</v>
      </c>
      <c r="N2455">
        <v>2142</v>
      </c>
      <c r="O2455" t="s">
        <v>7473</v>
      </c>
      <c r="P2455" t="s">
        <v>7802</v>
      </c>
      <c r="Q2455" t="s">
        <v>7776</v>
      </c>
      <c r="R2455" t="s">
        <v>7803</v>
      </c>
      <c r="S2455" t="s">
        <v>7801</v>
      </c>
      <c r="T2455">
        <v>1152.524898644077</v>
      </c>
      <c r="U2455">
        <v>62201.10991391565</v>
      </c>
    </row>
    <row r="2456" spans="1:21" hidden="1">
      <c r="A2456" t="s">
        <v>7470</v>
      </c>
      <c r="B2456" t="s">
        <v>7773</v>
      </c>
      <c r="C2456" t="s">
        <v>7804</v>
      </c>
      <c r="D2456">
        <v>6.6959160000000004</v>
      </c>
      <c r="E2456">
        <v>1.33134</v>
      </c>
      <c r="F2456">
        <v>257</v>
      </c>
      <c r="G2456">
        <v>133</v>
      </c>
      <c r="H2456">
        <v>670</v>
      </c>
      <c r="I2456">
        <v>166</v>
      </c>
      <c r="J2456">
        <v>241</v>
      </c>
      <c r="K2456">
        <v>5</v>
      </c>
      <c r="L2456">
        <v>1472</v>
      </c>
      <c r="M2456">
        <v>2148</v>
      </c>
      <c r="N2456">
        <v>2148</v>
      </c>
      <c r="O2456" t="s">
        <v>7473</v>
      </c>
      <c r="P2456" t="s">
        <v>7805</v>
      </c>
      <c r="Q2456" t="s">
        <v>7776</v>
      </c>
      <c r="R2456" t="s">
        <v>7806</v>
      </c>
      <c r="S2456" t="s">
        <v>7804</v>
      </c>
      <c r="T2456">
        <v>6695.9155282420552</v>
      </c>
      <c r="U2456">
        <v>1331339.564335255</v>
      </c>
    </row>
    <row r="2457" spans="1:21" hidden="1">
      <c r="A2457" t="s">
        <v>7470</v>
      </c>
      <c r="B2457" t="s">
        <v>7773</v>
      </c>
      <c r="C2457" t="s">
        <v>7807</v>
      </c>
      <c r="D2457">
        <v>5.7951800000000002</v>
      </c>
      <c r="E2457">
        <v>0.76911799999999997</v>
      </c>
      <c r="F2457">
        <v>272</v>
      </c>
      <c r="G2457">
        <v>89</v>
      </c>
      <c r="H2457">
        <v>498</v>
      </c>
      <c r="I2457">
        <v>53</v>
      </c>
      <c r="J2457">
        <v>105</v>
      </c>
      <c r="K2457">
        <v>1</v>
      </c>
      <c r="L2457">
        <v>1018</v>
      </c>
      <c r="M2457">
        <v>2151</v>
      </c>
      <c r="N2457">
        <v>2151</v>
      </c>
      <c r="O2457" t="s">
        <v>7473</v>
      </c>
      <c r="P2457" t="s">
        <v>7808</v>
      </c>
      <c r="Q2457" t="s">
        <v>7776</v>
      </c>
      <c r="R2457" t="s">
        <v>7809</v>
      </c>
      <c r="S2457" t="s">
        <v>7807</v>
      </c>
      <c r="T2457">
        <v>5795.1796830527528</v>
      </c>
      <c r="U2457">
        <v>769118.46273950301</v>
      </c>
    </row>
    <row r="2458" spans="1:21" hidden="1">
      <c r="A2458" t="s">
        <v>7470</v>
      </c>
      <c r="B2458" t="s">
        <v>7773</v>
      </c>
      <c r="C2458" t="s">
        <v>6735</v>
      </c>
      <c r="D2458">
        <v>12.135505999999999</v>
      </c>
      <c r="E2458">
        <v>2.4779110000000002</v>
      </c>
      <c r="F2458">
        <v>535</v>
      </c>
      <c r="G2458">
        <v>243</v>
      </c>
      <c r="H2458">
        <v>1443</v>
      </c>
      <c r="I2458">
        <v>121</v>
      </c>
      <c r="J2458">
        <v>143</v>
      </c>
      <c r="K2458">
        <v>5</v>
      </c>
      <c r="L2458">
        <v>2490</v>
      </c>
      <c r="M2458">
        <v>2143</v>
      </c>
      <c r="N2458">
        <v>2143</v>
      </c>
      <c r="O2458" t="s">
        <v>7473</v>
      </c>
      <c r="P2458" t="s">
        <v>7810</v>
      </c>
      <c r="Q2458" t="s">
        <v>7776</v>
      </c>
      <c r="R2458" t="s">
        <v>6734</v>
      </c>
      <c r="S2458" t="s">
        <v>6735</v>
      </c>
      <c r="T2458">
        <v>12343.486499764869</v>
      </c>
      <c r="U2458">
        <v>2477911.3428305201</v>
      </c>
    </row>
    <row r="2459" spans="1:21" hidden="1">
      <c r="A2459" t="s">
        <v>7470</v>
      </c>
      <c r="B2459" t="s">
        <v>7773</v>
      </c>
      <c r="C2459" t="s">
        <v>7811</v>
      </c>
      <c r="D2459">
        <v>7.7844699999999998</v>
      </c>
      <c r="E2459">
        <v>0.94363900000000001</v>
      </c>
      <c r="F2459">
        <v>142</v>
      </c>
      <c r="G2459">
        <v>25</v>
      </c>
      <c r="H2459">
        <v>251</v>
      </c>
      <c r="I2459">
        <v>83</v>
      </c>
      <c r="J2459">
        <v>161</v>
      </c>
      <c r="K2459">
        <v>0</v>
      </c>
      <c r="L2459">
        <v>662</v>
      </c>
      <c r="M2459">
        <v>2140</v>
      </c>
      <c r="N2459">
        <v>2140</v>
      </c>
      <c r="O2459" t="s">
        <v>7473</v>
      </c>
      <c r="P2459" t="s">
        <v>7812</v>
      </c>
      <c r="Q2459" t="s">
        <v>7776</v>
      </c>
      <c r="R2459" t="s">
        <v>7813</v>
      </c>
      <c r="S2459" t="s">
        <v>7811</v>
      </c>
      <c r="T2459">
        <v>7784.4704490296981</v>
      </c>
      <c r="U2459">
        <v>943639.20243975299</v>
      </c>
    </row>
    <row r="2460" spans="1:21" hidden="1">
      <c r="A2460" t="s">
        <v>7470</v>
      </c>
      <c r="B2460" t="s">
        <v>7773</v>
      </c>
      <c r="C2460" t="s">
        <v>531</v>
      </c>
      <c r="D2460">
        <v>0.190613</v>
      </c>
      <c r="E2460">
        <v>1.4270000000000001E-3</v>
      </c>
      <c r="M2460">
        <v>2139</v>
      </c>
      <c r="N2460">
        <v>2139</v>
      </c>
      <c r="O2460" t="s">
        <v>7473</v>
      </c>
      <c r="P2460" t="s">
        <v>7814</v>
      </c>
      <c r="Q2460" t="s">
        <v>7776</v>
      </c>
      <c r="R2460" t="s">
        <v>6729</v>
      </c>
      <c r="S2460" t="s">
        <v>6727</v>
      </c>
      <c r="T2460">
        <v>367.45628125711119</v>
      </c>
      <c r="U2460">
        <v>1426.5725303061361</v>
      </c>
    </row>
    <row r="2461" spans="1:21" hidden="1">
      <c r="A2461" t="s">
        <v>7470</v>
      </c>
      <c r="B2461" t="s">
        <v>7773</v>
      </c>
      <c r="C2461" t="s">
        <v>531</v>
      </c>
      <c r="D2461">
        <v>0.633212</v>
      </c>
      <c r="E2461">
        <v>5.3759999999999997E-3</v>
      </c>
      <c r="M2461">
        <v>2136</v>
      </c>
      <c r="N2461">
        <v>2136</v>
      </c>
      <c r="O2461" t="s">
        <v>7473</v>
      </c>
      <c r="P2461" t="s">
        <v>7815</v>
      </c>
      <c r="Q2461" t="s">
        <v>7776</v>
      </c>
      <c r="R2461" t="s">
        <v>7562</v>
      </c>
      <c r="S2461" t="s">
        <v>7563</v>
      </c>
      <c r="T2461">
        <v>1251.080927275802</v>
      </c>
      <c r="U2461">
        <v>5376.1541642077309</v>
      </c>
    </row>
    <row r="2462" spans="1:21" hidden="1">
      <c r="A2462" t="s">
        <v>7470</v>
      </c>
      <c r="B2462" t="s">
        <v>7773</v>
      </c>
      <c r="C2462" t="s">
        <v>7816</v>
      </c>
      <c r="D2462">
        <v>0.92362200000000005</v>
      </c>
      <c r="E2462">
        <v>3.6380999999999997E-2</v>
      </c>
      <c r="F2462">
        <v>6</v>
      </c>
      <c r="G2462">
        <v>0</v>
      </c>
      <c r="H2462">
        <v>8</v>
      </c>
      <c r="I2462">
        <v>8</v>
      </c>
      <c r="J2462">
        <v>2</v>
      </c>
      <c r="K2462">
        <v>0</v>
      </c>
      <c r="L2462">
        <v>24</v>
      </c>
      <c r="M2462">
        <v>2141</v>
      </c>
      <c r="N2462">
        <v>2141</v>
      </c>
      <c r="O2462" t="s">
        <v>7473</v>
      </c>
      <c r="P2462" t="s">
        <v>7817</v>
      </c>
      <c r="Q2462" t="s">
        <v>7776</v>
      </c>
      <c r="R2462" t="s">
        <v>7818</v>
      </c>
      <c r="S2462" t="s">
        <v>7816</v>
      </c>
      <c r="T2462">
        <v>923.62154183633209</v>
      </c>
      <c r="U2462">
        <v>36381.357719961372</v>
      </c>
    </row>
    <row r="2463" spans="1:21" hidden="1">
      <c r="A2463" t="s">
        <v>7470</v>
      </c>
      <c r="B2463" t="s">
        <v>7819</v>
      </c>
      <c r="C2463" t="s">
        <v>7820</v>
      </c>
      <c r="D2463">
        <v>29.689910000000001</v>
      </c>
      <c r="E2463">
        <v>12.782734</v>
      </c>
      <c r="F2463">
        <v>1321</v>
      </c>
      <c r="G2463">
        <v>206</v>
      </c>
      <c r="H2463">
        <v>2837</v>
      </c>
      <c r="I2463">
        <v>458</v>
      </c>
      <c r="J2463">
        <v>434</v>
      </c>
      <c r="K2463">
        <v>4</v>
      </c>
      <c r="L2463">
        <v>5260</v>
      </c>
      <c r="M2463">
        <v>1474</v>
      </c>
      <c r="N2463">
        <v>1474</v>
      </c>
      <c r="O2463" t="s">
        <v>7473</v>
      </c>
      <c r="P2463" t="s">
        <v>7821</v>
      </c>
      <c r="Q2463" t="s">
        <v>7822</v>
      </c>
      <c r="R2463" t="s">
        <v>7823</v>
      </c>
      <c r="S2463" t="s">
        <v>7820</v>
      </c>
      <c r="T2463">
        <v>30910.982538177799</v>
      </c>
      <c r="U2463">
        <v>12782733.96676337</v>
      </c>
    </row>
    <row r="2464" spans="1:21" hidden="1">
      <c r="A2464" t="s">
        <v>7470</v>
      </c>
      <c r="B2464" t="s">
        <v>7819</v>
      </c>
      <c r="C2464" t="s">
        <v>7824</v>
      </c>
      <c r="D2464">
        <v>8.5912059999999997</v>
      </c>
      <c r="E2464">
        <v>2.3206129999999998</v>
      </c>
      <c r="F2464">
        <v>509</v>
      </c>
      <c r="G2464">
        <v>18</v>
      </c>
      <c r="H2464">
        <v>1053</v>
      </c>
      <c r="I2464">
        <v>139</v>
      </c>
      <c r="J2464">
        <v>188</v>
      </c>
      <c r="K2464">
        <v>2</v>
      </c>
      <c r="L2464">
        <v>1909</v>
      </c>
      <c r="M2464">
        <v>1472</v>
      </c>
      <c r="N2464">
        <v>1472</v>
      </c>
      <c r="O2464" t="s">
        <v>7473</v>
      </c>
      <c r="P2464" t="s">
        <v>7825</v>
      </c>
      <c r="Q2464" t="s">
        <v>7822</v>
      </c>
      <c r="R2464" t="s">
        <v>7826</v>
      </c>
      <c r="S2464" t="s">
        <v>7824</v>
      </c>
      <c r="T2464">
        <v>8591.2056911015206</v>
      </c>
      <c r="U2464">
        <v>2320613.364760614</v>
      </c>
    </row>
    <row r="2465" spans="1:21" hidden="1">
      <c r="A2465" t="s">
        <v>7470</v>
      </c>
      <c r="B2465" t="s">
        <v>7819</v>
      </c>
      <c r="C2465" t="s">
        <v>531</v>
      </c>
      <c r="D2465">
        <v>0.28995599999999999</v>
      </c>
      <c r="E2465">
        <v>4.4689999999999999E-3</v>
      </c>
      <c r="M2465">
        <v>1471</v>
      </c>
      <c r="N2465">
        <v>1471</v>
      </c>
      <c r="O2465" t="s">
        <v>7473</v>
      </c>
      <c r="P2465" t="s">
        <v>7827</v>
      </c>
      <c r="Q2465" t="s">
        <v>7822</v>
      </c>
      <c r="R2465" t="s">
        <v>7828</v>
      </c>
      <c r="S2465" t="s">
        <v>7829</v>
      </c>
      <c r="T2465">
        <v>582.96977722130691</v>
      </c>
      <c r="U2465">
        <v>4468.8754259769903</v>
      </c>
    </row>
    <row r="2466" spans="1:21" hidden="1">
      <c r="A2466" t="s">
        <v>7470</v>
      </c>
      <c r="B2466" t="s">
        <v>7819</v>
      </c>
      <c r="C2466" t="s">
        <v>531</v>
      </c>
      <c r="D2466">
        <v>1.1848860000000001</v>
      </c>
      <c r="E2466">
        <v>2.4312E-2</v>
      </c>
      <c r="F2466">
        <v>2</v>
      </c>
      <c r="G2466">
        <v>0</v>
      </c>
      <c r="H2466">
        <v>4</v>
      </c>
      <c r="I2466">
        <v>0</v>
      </c>
      <c r="J2466">
        <v>1</v>
      </c>
      <c r="K2466">
        <v>0</v>
      </c>
      <c r="L2466">
        <v>7</v>
      </c>
      <c r="M2466">
        <v>1473</v>
      </c>
      <c r="N2466">
        <v>1473</v>
      </c>
      <c r="O2466" t="s">
        <v>7473</v>
      </c>
      <c r="P2466" t="s">
        <v>7830</v>
      </c>
      <c r="Q2466" t="s">
        <v>7822</v>
      </c>
      <c r="R2466" t="s">
        <v>7547</v>
      </c>
      <c r="S2466" t="s">
        <v>7548</v>
      </c>
      <c r="T2466">
        <v>1909.429097450495</v>
      </c>
      <c r="U2466">
        <v>24312.469215462432</v>
      </c>
    </row>
    <row r="2467" spans="1:21" hidden="1">
      <c r="A2467" t="s">
        <v>7470</v>
      </c>
      <c r="B2467" t="s">
        <v>7819</v>
      </c>
      <c r="C2467" t="s">
        <v>531</v>
      </c>
      <c r="D2467">
        <v>3.1257220000000001</v>
      </c>
      <c r="E2467">
        <v>1.517304</v>
      </c>
      <c r="F2467">
        <v>0</v>
      </c>
      <c r="G2467">
        <v>0</v>
      </c>
      <c r="H2467">
        <v>0</v>
      </c>
      <c r="I2467">
        <v>0</v>
      </c>
      <c r="J2467">
        <v>1</v>
      </c>
      <c r="K2467">
        <v>0</v>
      </c>
      <c r="L2467">
        <v>1</v>
      </c>
      <c r="M2467">
        <v>1470</v>
      </c>
      <c r="N2467">
        <v>1470</v>
      </c>
      <c r="O2467" t="s">
        <v>7473</v>
      </c>
      <c r="P2467" t="s">
        <v>7831</v>
      </c>
      <c r="Q2467" t="s">
        <v>7822</v>
      </c>
      <c r="R2467" t="s">
        <v>7508</v>
      </c>
      <c r="S2467" t="s">
        <v>7509</v>
      </c>
      <c r="T2467">
        <v>5207.8787508970681</v>
      </c>
      <c r="U2467">
        <v>1517304.4853914459</v>
      </c>
    </row>
    <row r="2468" spans="1:21" hidden="1">
      <c r="A2468" t="s">
        <v>7470</v>
      </c>
      <c r="B2468" t="s">
        <v>7832</v>
      </c>
      <c r="C2468" s="346" t="s">
        <v>7833</v>
      </c>
      <c r="D2468">
        <v>14.915049</v>
      </c>
      <c r="E2468">
        <v>18.345317999999999</v>
      </c>
      <c r="F2468">
        <v>2816</v>
      </c>
      <c r="G2468">
        <v>10918</v>
      </c>
      <c r="H2468">
        <v>10572</v>
      </c>
      <c r="I2468">
        <v>324</v>
      </c>
      <c r="J2468">
        <v>209</v>
      </c>
      <c r="K2468">
        <v>244</v>
      </c>
      <c r="L2468">
        <v>25083</v>
      </c>
      <c r="M2468">
        <v>878</v>
      </c>
      <c r="N2468">
        <v>878</v>
      </c>
      <c r="O2468" t="s">
        <v>7473</v>
      </c>
      <c r="P2468" t="s">
        <v>7834</v>
      </c>
      <c r="Q2468" t="s">
        <v>7835</v>
      </c>
      <c r="R2468" t="s">
        <v>7518</v>
      </c>
      <c r="S2468" t="s">
        <v>7519</v>
      </c>
      <c r="T2468">
        <v>25641.104773759591</v>
      </c>
      <c r="U2468">
        <v>18345317.941395301</v>
      </c>
    </row>
    <row r="2469" spans="1:21" hidden="1">
      <c r="A2469" t="s">
        <v>7470</v>
      </c>
      <c r="B2469" t="s">
        <v>7836</v>
      </c>
      <c r="C2469" s="346" t="s">
        <v>7837</v>
      </c>
      <c r="D2469">
        <v>10.029138</v>
      </c>
      <c r="E2469">
        <v>4.7008419999999997</v>
      </c>
      <c r="F2469">
        <v>1387</v>
      </c>
      <c r="G2469">
        <v>1886</v>
      </c>
      <c r="H2469">
        <v>3331</v>
      </c>
      <c r="I2469">
        <v>136</v>
      </c>
      <c r="J2469">
        <v>135</v>
      </c>
      <c r="K2469">
        <v>2</v>
      </c>
      <c r="L2469">
        <v>6877</v>
      </c>
      <c r="M2469">
        <v>879</v>
      </c>
      <c r="N2469">
        <v>879</v>
      </c>
      <c r="O2469" t="s">
        <v>7473</v>
      </c>
      <c r="P2469" t="s">
        <v>7838</v>
      </c>
      <c r="Q2469" t="s">
        <v>7839</v>
      </c>
      <c r="R2469" t="s">
        <v>7518</v>
      </c>
      <c r="S2469" t="s">
        <v>7519</v>
      </c>
      <c r="T2469">
        <v>13501.871514921129</v>
      </c>
      <c r="U2469">
        <v>4700842.1519756867</v>
      </c>
    </row>
    <row r="2470" spans="1:21" hidden="1">
      <c r="A2470" t="s">
        <v>7470</v>
      </c>
      <c r="B2470" t="s">
        <v>7840</v>
      </c>
      <c r="C2470" t="s">
        <v>7841</v>
      </c>
      <c r="D2470">
        <v>2.5382159999999998</v>
      </c>
      <c r="E2470">
        <v>0.27967599999999998</v>
      </c>
      <c r="F2470">
        <v>38</v>
      </c>
      <c r="G2470">
        <v>13</v>
      </c>
      <c r="H2470">
        <v>58</v>
      </c>
      <c r="I2470">
        <v>20</v>
      </c>
      <c r="J2470">
        <v>28</v>
      </c>
      <c r="K2470">
        <v>0</v>
      </c>
      <c r="L2470">
        <v>157</v>
      </c>
      <c r="M2470">
        <v>2105</v>
      </c>
      <c r="N2470">
        <v>2105</v>
      </c>
      <c r="O2470" t="s">
        <v>7473</v>
      </c>
      <c r="P2470" t="s">
        <v>7842</v>
      </c>
      <c r="Q2470" t="s">
        <v>7843</v>
      </c>
      <c r="R2470" t="s">
        <v>7844</v>
      </c>
      <c r="S2470" t="s">
        <v>7841</v>
      </c>
      <c r="T2470">
        <v>2538.2157581191391</v>
      </c>
      <c r="U2470">
        <v>279675.60906622722</v>
      </c>
    </row>
    <row r="2471" spans="1:21" hidden="1">
      <c r="A2471" t="s">
        <v>7470</v>
      </c>
      <c r="B2471" t="s">
        <v>7840</v>
      </c>
      <c r="C2471" s="346" t="s">
        <v>7845</v>
      </c>
      <c r="D2471">
        <v>9.4817160000000005</v>
      </c>
      <c r="E2471">
        <v>12.100066999999999</v>
      </c>
      <c r="F2471">
        <v>2406</v>
      </c>
      <c r="G2471">
        <v>11826</v>
      </c>
      <c r="H2471">
        <v>6571</v>
      </c>
      <c r="I2471">
        <v>711</v>
      </c>
      <c r="J2471">
        <v>417</v>
      </c>
      <c r="K2471">
        <v>23</v>
      </c>
      <c r="L2471">
        <v>21954</v>
      </c>
      <c r="M2471">
        <v>2106</v>
      </c>
      <c r="N2471">
        <v>2106</v>
      </c>
      <c r="O2471" t="s">
        <v>7473</v>
      </c>
      <c r="P2471" t="s">
        <v>7846</v>
      </c>
      <c r="Q2471" t="s">
        <v>7843</v>
      </c>
      <c r="R2471" t="s">
        <v>7582</v>
      </c>
      <c r="S2471" t="s">
        <v>7583</v>
      </c>
      <c r="T2471">
        <v>24075.282397076571</v>
      </c>
      <c r="U2471">
        <v>12100066.57978894</v>
      </c>
    </row>
    <row r="2472" spans="1:21" hidden="1">
      <c r="A2472" t="s">
        <v>7470</v>
      </c>
      <c r="B2472" t="s">
        <v>7847</v>
      </c>
      <c r="C2472" t="s">
        <v>7848</v>
      </c>
      <c r="D2472">
        <v>2.2568199999999998</v>
      </c>
      <c r="E2472">
        <v>0.15259</v>
      </c>
      <c r="F2472">
        <v>8</v>
      </c>
      <c r="G2472">
        <v>29</v>
      </c>
      <c r="H2472">
        <v>11</v>
      </c>
      <c r="I2472">
        <v>11</v>
      </c>
      <c r="J2472">
        <v>6</v>
      </c>
      <c r="K2472">
        <v>1</v>
      </c>
      <c r="L2472">
        <v>66</v>
      </c>
      <c r="M2472">
        <v>881</v>
      </c>
      <c r="N2472">
        <v>881</v>
      </c>
      <c r="O2472" t="s">
        <v>7473</v>
      </c>
      <c r="P2472" t="s">
        <v>7849</v>
      </c>
      <c r="Q2472" t="s">
        <v>7850</v>
      </c>
      <c r="R2472" t="s">
        <v>7851</v>
      </c>
      <c r="S2472" t="s">
        <v>7848</v>
      </c>
      <c r="T2472">
        <v>2256.820414598209</v>
      </c>
      <c r="U2472">
        <v>152589.6640628833</v>
      </c>
    </row>
    <row r="2473" spans="1:21" hidden="1">
      <c r="A2473" t="s">
        <v>7470</v>
      </c>
      <c r="B2473" t="s">
        <v>7847</v>
      </c>
      <c r="C2473" t="s">
        <v>5587</v>
      </c>
      <c r="D2473">
        <v>10.299830999999999</v>
      </c>
      <c r="E2473">
        <v>4.4571490000000002</v>
      </c>
      <c r="F2473">
        <v>1010</v>
      </c>
      <c r="G2473">
        <v>746</v>
      </c>
      <c r="H2473">
        <v>2419</v>
      </c>
      <c r="I2473">
        <v>365</v>
      </c>
      <c r="J2473">
        <v>269</v>
      </c>
      <c r="K2473">
        <v>2</v>
      </c>
      <c r="L2473">
        <v>4811</v>
      </c>
      <c r="M2473">
        <v>880</v>
      </c>
      <c r="N2473">
        <v>880</v>
      </c>
      <c r="O2473" t="s">
        <v>7473</v>
      </c>
      <c r="P2473" t="s">
        <v>7852</v>
      </c>
      <c r="Q2473" t="s">
        <v>7850</v>
      </c>
      <c r="R2473" t="s">
        <v>5589</v>
      </c>
      <c r="S2473" t="s">
        <v>5587</v>
      </c>
      <c r="T2473">
        <v>12919.803860521941</v>
      </c>
      <c r="U2473">
        <v>4457148.5978078796</v>
      </c>
    </row>
    <row r="2474" spans="1:21" hidden="1">
      <c r="A2474" t="s">
        <v>7470</v>
      </c>
      <c r="B2474" t="s">
        <v>7847</v>
      </c>
      <c r="C2474" s="346" t="s">
        <v>7853</v>
      </c>
      <c r="D2474">
        <v>1.9729810000000001</v>
      </c>
      <c r="E2474">
        <v>0.116434</v>
      </c>
      <c r="F2474">
        <v>32</v>
      </c>
      <c r="G2474">
        <v>8</v>
      </c>
      <c r="H2474">
        <v>85</v>
      </c>
      <c r="I2474">
        <v>35</v>
      </c>
      <c r="J2474">
        <v>26</v>
      </c>
      <c r="K2474">
        <v>3</v>
      </c>
      <c r="L2474">
        <v>189</v>
      </c>
      <c r="M2474">
        <v>882</v>
      </c>
      <c r="N2474">
        <v>882</v>
      </c>
      <c r="O2474" t="s">
        <v>7473</v>
      </c>
      <c r="P2474" t="s">
        <v>7854</v>
      </c>
      <c r="Q2474" t="s">
        <v>7850</v>
      </c>
      <c r="R2474" t="s">
        <v>7855</v>
      </c>
      <c r="S2474" t="s">
        <v>7856</v>
      </c>
      <c r="T2474">
        <v>2406.6916466653529</v>
      </c>
      <c r="U2474">
        <v>116434.1333137078</v>
      </c>
    </row>
    <row r="2475" spans="1:21" hidden="1">
      <c r="A2475" t="s">
        <v>7470</v>
      </c>
      <c r="B2475" t="s">
        <v>7857</v>
      </c>
      <c r="C2475" t="s">
        <v>7858</v>
      </c>
      <c r="D2475">
        <v>14.362736999999999</v>
      </c>
      <c r="E2475">
        <v>5.8500009999999998</v>
      </c>
      <c r="F2475">
        <v>885</v>
      </c>
      <c r="G2475">
        <v>1918</v>
      </c>
      <c r="H2475">
        <v>2837</v>
      </c>
      <c r="I2475">
        <v>56</v>
      </c>
      <c r="J2475">
        <v>55</v>
      </c>
      <c r="K2475">
        <v>4</v>
      </c>
      <c r="L2475">
        <v>5755</v>
      </c>
      <c r="M2475">
        <v>883</v>
      </c>
      <c r="N2475">
        <v>883</v>
      </c>
      <c r="O2475" t="s">
        <v>7473</v>
      </c>
      <c r="P2475" t="s">
        <v>7859</v>
      </c>
      <c r="Q2475" t="s">
        <v>7860</v>
      </c>
      <c r="R2475" t="s">
        <v>7861</v>
      </c>
      <c r="S2475" t="s">
        <v>7858</v>
      </c>
      <c r="T2475">
        <v>17011.76626782009</v>
      </c>
      <c r="U2475">
        <v>5850000.9556067931</v>
      </c>
    </row>
    <row r="2476" spans="1:21" hidden="1">
      <c r="A2476" t="s">
        <v>7470</v>
      </c>
      <c r="B2476" t="s">
        <v>7862</v>
      </c>
      <c r="C2476" s="346" t="s">
        <v>7863</v>
      </c>
      <c r="D2476">
        <v>8.0617570000000001</v>
      </c>
      <c r="E2476">
        <v>2.4679600000000002</v>
      </c>
      <c r="F2476">
        <v>151</v>
      </c>
      <c r="G2476">
        <v>42</v>
      </c>
      <c r="H2476">
        <v>348</v>
      </c>
      <c r="I2476">
        <v>50</v>
      </c>
      <c r="J2476">
        <v>95</v>
      </c>
      <c r="K2476">
        <v>13</v>
      </c>
      <c r="L2476">
        <v>699</v>
      </c>
      <c r="M2476">
        <v>1892</v>
      </c>
      <c r="N2476">
        <v>1892</v>
      </c>
      <c r="O2476" t="s">
        <v>7473</v>
      </c>
      <c r="P2476" t="s">
        <v>7864</v>
      </c>
      <c r="Q2476" t="s">
        <v>7865</v>
      </c>
      <c r="R2476" t="s">
        <v>7582</v>
      </c>
      <c r="S2476" t="s">
        <v>7583</v>
      </c>
      <c r="T2476">
        <v>14072.253254396661</v>
      </c>
      <c r="U2476">
        <v>2467959.773801751</v>
      </c>
    </row>
    <row r="2477" spans="1:21" hidden="1">
      <c r="A2477" t="s">
        <v>7470</v>
      </c>
      <c r="B2477" t="s">
        <v>7862</v>
      </c>
      <c r="C2477" t="s">
        <v>7866</v>
      </c>
      <c r="D2477">
        <v>6.4472480000000001</v>
      </c>
      <c r="E2477">
        <v>1.155878</v>
      </c>
      <c r="F2477">
        <v>291</v>
      </c>
      <c r="G2477">
        <v>44</v>
      </c>
      <c r="H2477">
        <v>583</v>
      </c>
      <c r="I2477">
        <v>123</v>
      </c>
      <c r="J2477">
        <v>129</v>
      </c>
      <c r="K2477">
        <v>12</v>
      </c>
      <c r="L2477">
        <v>1182</v>
      </c>
      <c r="M2477">
        <v>1895</v>
      </c>
      <c r="N2477">
        <v>1895</v>
      </c>
      <c r="O2477" t="s">
        <v>7473</v>
      </c>
      <c r="P2477" t="s">
        <v>7867</v>
      </c>
      <c r="Q2477" t="s">
        <v>7865</v>
      </c>
      <c r="R2477" t="s">
        <v>7868</v>
      </c>
      <c r="S2477" t="s">
        <v>7866</v>
      </c>
      <c r="T2477">
        <v>6447.2478057627168</v>
      </c>
      <c r="U2477">
        <v>1155878.3419025801</v>
      </c>
    </row>
    <row r="2478" spans="1:21" hidden="1">
      <c r="A2478" t="s">
        <v>7470</v>
      </c>
      <c r="B2478" t="s">
        <v>7862</v>
      </c>
      <c r="C2478" t="s">
        <v>7869</v>
      </c>
      <c r="D2478">
        <v>1.887651</v>
      </c>
      <c r="E2478">
        <v>8.6129999999999998E-2</v>
      </c>
      <c r="F2478">
        <v>0</v>
      </c>
      <c r="G2478">
        <v>0</v>
      </c>
      <c r="H2478">
        <v>0</v>
      </c>
      <c r="I2478">
        <v>0</v>
      </c>
      <c r="J2478">
        <v>11</v>
      </c>
      <c r="K2478">
        <v>0</v>
      </c>
      <c r="L2478">
        <v>11</v>
      </c>
      <c r="M2478">
        <v>1896</v>
      </c>
      <c r="N2478">
        <v>1896</v>
      </c>
      <c r="O2478" t="s">
        <v>7473</v>
      </c>
      <c r="P2478" t="s">
        <v>7870</v>
      </c>
      <c r="Q2478" t="s">
        <v>7865</v>
      </c>
      <c r="R2478" t="s">
        <v>7871</v>
      </c>
      <c r="S2478" t="s">
        <v>7869</v>
      </c>
      <c r="T2478">
        <v>1887.650961693023</v>
      </c>
      <c r="U2478">
        <v>86129.837773707317</v>
      </c>
    </row>
    <row r="2479" spans="1:21" hidden="1">
      <c r="A2479" t="s">
        <v>7470</v>
      </c>
      <c r="B2479" t="s">
        <v>7862</v>
      </c>
      <c r="C2479" t="s">
        <v>7872</v>
      </c>
      <c r="D2479">
        <v>3.530554</v>
      </c>
      <c r="E2479">
        <v>0.54039300000000001</v>
      </c>
      <c r="F2479">
        <v>238</v>
      </c>
      <c r="G2479">
        <v>37</v>
      </c>
      <c r="H2479">
        <v>484</v>
      </c>
      <c r="I2479">
        <v>23</v>
      </c>
      <c r="J2479">
        <v>48</v>
      </c>
      <c r="K2479">
        <v>4</v>
      </c>
      <c r="L2479">
        <v>834</v>
      </c>
      <c r="M2479">
        <v>1893</v>
      </c>
      <c r="N2479">
        <v>1893</v>
      </c>
      <c r="O2479" t="s">
        <v>7473</v>
      </c>
      <c r="P2479" t="s">
        <v>7873</v>
      </c>
      <c r="Q2479" t="s">
        <v>7865</v>
      </c>
      <c r="R2479" t="s">
        <v>7874</v>
      </c>
      <c r="S2479" t="s">
        <v>7872</v>
      </c>
      <c r="T2479">
        <v>3530.553943779596</v>
      </c>
      <c r="U2479">
        <v>540393.05497464468</v>
      </c>
    </row>
    <row r="2480" spans="1:21" hidden="1">
      <c r="A2480" t="s">
        <v>7470</v>
      </c>
      <c r="B2480" t="s">
        <v>7862</v>
      </c>
      <c r="C2480" t="s">
        <v>531</v>
      </c>
      <c r="D2480">
        <v>1.44465</v>
      </c>
      <c r="E2480">
        <v>1.5428000000000001E-2</v>
      </c>
      <c r="M2480">
        <v>1894</v>
      </c>
      <c r="N2480">
        <v>1894</v>
      </c>
      <c r="O2480" t="s">
        <v>7473</v>
      </c>
      <c r="P2480" t="s">
        <v>7875</v>
      </c>
      <c r="Q2480" t="s">
        <v>7865</v>
      </c>
      <c r="R2480" t="s">
        <v>7861</v>
      </c>
      <c r="S2480" t="s">
        <v>7858</v>
      </c>
      <c r="T2480">
        <v>2901.013330380993</v>
      </c>
      <c r="U2480">
        <v>15427.994678967931</v>
      </c>
    </row>
    <row r="2481" spans="1:21" hidden="1">
      <c r="A2481" t="s">
        <v>7470</v>
      </c>
      <c r="B2481" t="s">
        <v>7876</v>
      </c>
      <c r="C2481" t="s">
        <v>7877</v>
      </c>
      <c r="D2481">
        <v>3.6688109999999998</v>
      </c>
      <c r="E2481">
        <v>0.44004300000000002</v>
      </c>
      <c r="F2481">
        <v>145</v>
      </c>
      <c r="G2481">
        <v>15</v>
      </c>
      <c r="H2481">
        <v>288</v>
      </c>
      <c r="I2481">
        <v>73</v>
      </c>
      <c r="J2481">
        <v>59</v>
      </c>
      <c r="K2481">
        <v>2</v>
      </c>
      <c r="L2481">
        <v>582</v>
      </c>
      <c r="M2481">
        <v>2489</v>
      </c>
      <c r="N2481">
        <v>2489</v>
      </c>
      <c r="O2481" t="s">
        <v>7473</v>
      </c>
      <c r="P2481" t="s">
        <v>7878</v>
      </c>
      <c r="Q2481" t="s">
        <v>7879</v>
      </c>
      <c r="R2481" t="s">
        <v>7880</v>
      </c>
      <c r="S2481" t="s">
        <v>7877</v>
      </c>
      <c r="T2481">
        <v>3668.8109461968452</v>
      </c>
      <c r="U2481">
        <v>440042.61829705723</v>
      </c>
    </row>
    <row r="2482" spans="1:21" hidden="1">
      <c r="A2482" t="s">
        <v>7470</v>
      </c>
      <c r="B2482" t="s">
        <v>7876</v>
      </c>
      <c r="C2482" t="s">
        <v>7881</v>
      </c>
      <c r="D2482">
        <v>4.0319279999999997</v>
      </c>
      <c r="E2482">
        <v>0.54470099999999999</v>
      </c>
      <c r="F2482">
        <v>77</v>
      </c>
      <c r="G2482">
        <v>14</v>
      </c>
      <c r="H2482">
        <v>162</v>
      </c>
      <c r="I2482">
        <v>33</v>
      </c>
      <c r="J2482">
        <v>60</v>
      </c>
      <c r="K2482">
        <v>7</v>
      </c>
      <c r="L2482">
        <v>353</v>
      </c>
      <c r="M2482">
        <v>2488</v>
      </c>
      <c r="N2482">
        <v>2488</v>
      </c>
      <c r="O2482" t="s">
        <v>7473</v>
      </c>
      <c r="P2482" t="s">
        <v>7882</v>
      </c>
      <c r="Q2482" t="s">
        <v>7879</v>
      </c>
      <c r="R2482" t="s">
        <v>7883</v>
      </c>
      <c r="S2482" t="s">
        <v>7881</v>
      </c>
      <c r="T2482">
        <v>4031.92820869348</v>
      </c>
      <c r="U2482">
        <v>544700.60793530545</v>
      </c>
    </row>
    <row r="2483" spans="1:21" hidden="1">
      <c r="A2483" t="s">
        <v>7470</v>
      </c>
      <c r="B2483" t="s">
        <v>7876</v>
      </c>
      <c r="C2483" t="s">
        <v>7884</v>
      </c>
      <c r="D2483">
        <v>5.2060570000000004</v>
      </c>
      <c r="E2483">
        <v>0.63695500000000005</v>
      </c>
      <c r="F2483">
        <v>180</v>
      </c>
      <c r="G2483">
        <v>4</v>
      </c>
      <c r="H2483">
        <v>334</v>
      </c>
      <c r="I2483">
        <v>26</v>
      </c>
      <c r="J2483">
        <v>72</v>
      </c>
      <c r="K2483">
        <v>0</v>
      </c>
      <c r="L2483">
        <v>616</v>
      </c>
      <c r="M2483">
        <v>2491</v>
      </c>
      <c r="N2483">
        <v>2491</v>
      </c>
      <c r="O2483" t="s">
        <v>7473</v>
      </c>
      <c r="P2483" t="s">
        <v>7885</v>
      </c>
      <c r="Q2483" t="s">
        <v>7879</v>
      </c>
      <c r="R2483" t="s">
        <v>7886</v>
      </c>
      <c r="S2483" t="s">
        <v>7884</v>
      </c>
      <c r="T2483">
        <v>5206.056740487631</v>
      </c>
      <c r="U2483">
        <v>636955.03419137024</v>
      </c>
    </row>
    <row r="2484" spans="1:21" hidden="1">
      <c r="A2484" t="s">
        <v>7470</v>
      </c>
      <c r="B2484" t="s">
        <v>7876</v>
      </c>
      <c r="C2484" t="s">
        <v>7887</v>
      </c>
      <c r="D2484">
        <v>2.7061000000000002</v>
      </c>
      <c r="E2484">
        <v>0.11586299999999999</v>
      </c>
      <c r="F2484">
        <v>18</v>
      </c>
      <c r="G2484">
        <v>0</v>
      </c>
      <c r="H2484">
        <v>33</v>
      </c>
      <c r="I2484">
        <v>3</v>
      </c>
      <c r="J2484">
        <v>44</v>
      </c>
      <c r="K2484">
        <v>0</v>
      </c>
      <c r="L2484">
        <v>98</v>
      </c>
      <c r="M2484">
        <v>2496</v>
      </c>
      <c r="N2484">
        <v>2496</v>
      </c>
      <c r="O2484" t="s">
        <v>7473</v>
      </c>
      <c r="P2484" t="s">
        <v>7888</v>
      </c>
      <c r="Q2484" t="s">
        <v>7879</v>
      </c>
      <c r="R2484" t="s">
        <v>7889</v>
      </c>
      <c r="S2484" t="s">
        <v>7887</v>
      </c>
      <c r="T2484">
        <v>2706.1004273399249</v>
      </c>
      <c r="U2484">
        <v>115862.95190383869</v>
      </c>
    </row>
    <row r="2485" spans="1:21" hidden="1">
      <c r="A2485" t="s">
        <v>7470</v>
      </c>
      <c r="B2485" t="s">
        <v>7876</v>
      </c>
      <c r="C2485" t="s">
        <v>7890</v>
      </c>
      <c r="D2485">
        <v>0.79522099999999996</v>
      </c>
      <c r="E2485">
        <v>3.9937E-2</v>
      </c>
      <c r="F2485">
        <v>0</v>
      </c>
      <c r="G2485">
        <v>0</v>
      </c>
      <c r="H2485">
        <v>0</v>
      </c>
      <c r="I2485">
        <v>0</v>
      </c>
      <c r="J2485">
        <v>9</v>
      </c>
      <c r="K2485">
        <v>0</v>
      </c>
      <c r="L2485">
        <v>9</v>
      </c>
      <c r="M2485">
        <v>2498</v>
      </c>
      <c r="N2485">
        <v>2498</v>
      </c>
      <c r="O2485" t="s">
        <v>7473</v>
      </c>
      <c r="P2485" t="s">
        <v>7891</v>
      </c>
      <c r="Q2485" t="s">
        <v>7879</v>
      </c>
      <c r="R2485" t="s">
        <v>7892</v>
      </c>
      <c r="S2485" t="s">
        <v>7890</v>
      </c>
      <c r="T2485">
        <v>795.22098584524122</v>
      </c>
      <c r="U2485">
        <v>39936.846029630571</v>
      </c>
    </row>
    <row r="2486" spans="1:21" hidden="1">
      <c r="A2486" t="s">
        <v>7470</v>
      </c>
      <c r="B2486" t="s">
        <v>7876</v>
      </c>
      <c r="C2486" t="s">
        <v>7665</v>
      </c>
      <c r="D2486">
        <v>1.481611</v>
      </c>
      <c r="E2486">
        <v>5.1173999999999997E-2</v>
      </c>
      <c r="F2486">
        <v>0</v>
      </c>
      <c r="G2486">
        <v>0</v>
      </c>
      <c r="H2486">
        <v>0</v>
      </c>
      <c r="I2486">
        <v>0</v>
      </c>
      <c r="J2486">
        <v>19</v>
      </c>
      <c r="K2486">
        <v>0</v>
      </c>
      <c r="L2486">
        <v>19</v>
      </c>
      <c r="M2486">
        <v>2497</v>
      </c>
      <c r="N2486">
        <v>2497</v>
      </c>
      <c r="O2486" t="s">
        <v>7473</v>
      </c>
      <c r="P2486" t="s">
        <v>7893</v>
      </c>
      <c r="Q2486" t="s">
        <v>7879</v>
      </c>
      <c r="R2486" t="s">
        <v>7664</v>
      </c>
      <c r="S2486" t="s">
        <v>7665</v>
      </c>
      <c r="T2486">
        <v>1552.785001255626</v>
      </c>
      <c r="U2486">
        <v>51173.659434263936</v>
      </c>
    </row>
    <row r="2487" spans="1:21" hidden="1">
      <c r="A2487" t="s">
        <v>7470</v>
      </c>
      <c r="B2487" t="s">
        <v>7876</v>
      </c>
      <c r="C2487" t="s">
        <v>7894</v>
      </c>
      <c r="D2487">
        <v>3.4971269999999999</v>
      </c>
      <c r="E2487">
        <v>0.205652</v>
      </c>
      <c r="F2487">
        <v>68</v>
      </c>
      <c r="G2487">
        <v>1</v>
      </c>
      <c r="H2487">
        <v>78</v>
      </c>
      <c r="I2487">
        <v>18</v>
      </c>
      <c r="J2487">
        <v>12</v>
      </c>
      <c r="K2487">
        <v>0</v>
      </c>
      <c r="L2487">
        <v>177</v>
      </c>
      <c r="M2487">
        <v>2494</v>
      </c>
      <c r="N2487">
        <v>2494</v>
      </c>
      <c r="O2487" t="s">
        <v>7473</v>
      </c>
      <c r="P2487" t="s">
        <v>7895</v>
      </c>
      <c r="Q2487" t="s">
        <v>7879</v>
      </c>
      <c r="R2487" t="s">
        <v>7896</v>
      </c>
      <c r="S2487" t="s">
        <v>7894</v>
      </c>
      <c r="T2487">
        <v>3497.126906439802</v>
      </c>
      <c r="U2487">
        <v>205651.7702201221</v>
      </c>
    </row>
    <row r="2488" spans="1:21" hidden="1">
      <c r="A2488" t="s">
        <v>7470</v>
      </c>
      <c r="B2488" t="s">
        <v>7876</v>
      </c>
      <c r="C2488" t="s">
        <v>7897</v>
      </c>
      <c r="D2488">
        <v>1.3040149999999999</v>
      </c>
      <c r="E2488">
        <v>7.3407E-2</v>
      </c>
      <c r="F2488">
        <v>17</v>
      </c>
      <c r="G2488">
        <v>0</v>
      </c>
      <c r="H2488">
        <v>34</v>
      </c>
      <c r="I2488">
        <v>4</v>
      </c>
      <c r="J2488">
        <v>2</v>
      </c>
      <c r="K2488">
        <v>0</v>
      </c>
      <c r="L2488">
        <v>57</v>
      </c>
      <c r="M2488">
        <v>2479</v>
      </c>
      <c r="N2488">
        <v>2479</v>
      </c>
      <c r="O2488" t="s">
        <v>7473</v>
      </c>
      <c r="P2488" t="s">
        <v>7898</v>
      </c>
      <c r="Q2488" t="s">
        <v>7879</v>
      </c>
      <c r="R2488" t="s">
        <v>7899</v>
      </c>
      <c r="S2488" t="s">
        <v>7897</v>
      </c>
      <c r="T2488">
        <v>1304.0146015935311</v>
      </c>
      <c r="U2488">
        <v>73407.071394744402</v>
      </c>
    </row>
    <row r="2489" spans="1:21" hidden="1">
      <c r="A2489" t="s">
        <v>7470</v>
      </c>
      <c r="B2489" t="s">
        <v>7876</v>
      </c>
      <c r="C2489" t="s">
        <v>7900</v>
      </c>
      <c r="D2489">
        <v>4.7925300000000002</v>
      </c>
      <c r="E2489">
        <v>0.71635400000000005</v>
      </c>
      <c r="F2489">
        <v>122</v>
      </c>
      <c r="G2489">
        <v>12</v>
      </c>
      <c r="H2489">
        <v>235</v>
      </c>
      <c r="I2489">
        <v>91</v>
      </c>
      <c r="J2489">
        <v>98</v>
      </c>
      <c r="K2489">
        <v>3</v>
      </c>
      <c r="L2489">
        <v>561</v>
      </c>
      <c r="M2489">
        <v>2477</v>
      </c>
      <c r="N2489">
        <v>2477</v>
      </c>
      <c r="O2489" t="s">
        <v>7473</v>
      </c>
      <c r="P2489" t="s">
        <v>7901</v>
      </c>
      <c r="Q2489" t="s">
        <v>7879</v>
      </c>
      <c r="R2489" t="s">
        <v>7902</v>
      </c>
      <c r="S2489" t="s">
        <v>7900</v>
      </c>
      <c r="T2489">
        <v>4792.5297220895964</v>
      </c>
      <c r="U2489">
        <v>716354.3551200931</v>
      </c>
    </row>
    <row r="2490" spans="1:21" hidden="1">
      <c r="A2490" t="s">
        <v>7470</v>
      </c>
      <c r="B2490" t="s">
        <v>7876</v>
      </c>
      <c r="C2490" t="s">
        <v>7903</v>
      </c>
      <c r="D2490">
        <v>5.2430680000000001</v>
      </c>
      <c r="E2490">
        <v>0.35226400000000002</v>
      </c>
      <c r="F2490">
        <v>45</v>
      </c>
      <c r="G2490">
        <v>3</v>
      </c>
      <c r="H2490">
        <v>94</v>
      </c>
      <c r="I2490">
        <v>61</v>
      </c>
      <c r="J2490">
        <v>81</v>
      </c>
      <c r="K2490">
        <v>0</v>
      </c>
      <c r="L2490">
        <v>284</v>
      </c>
      <c r="M2490">
        <v>2487</v>
      </c>
      <c r="N2490">
        <v>2487</v>
      </c>
      <c r="O2490" t="s">
        <v>7473</v>
      </c>
      <c r="P2490" t="s">
        <v>7904</v>
      </c>
      <c r="Q2490" t="s">
        <v>7879</v>
      </c>
      <c r="R2490" t="s">
        <v>7905</v>
      </c>
      <c r="S2490" t="s">
        <v>7903</v>
      </c>
      <c r="T2490">
        <v>5243.0676094050286</v>
      </c>
      <c r="U2490">
        <v>352264.22228536312</v>
      </c>
    </row>
    <row r="2491" spans="1:21" hidden="1">
      <c r="A2491" t="s">
        <v>7470</v>
      </c>
      <c r="B2491" t="s">
        <v>7876</v>
      </c>
      <c r="C2491" t="s">
        <v>7906</v>
      </c>
      <c r="D2491">
        <v>4.0750900000000003</v>
      </c>
      <c r="E2491">
        <v>0.34752</v>
      </c>
      <c r="F2491">
        <v>45</v>
      </c>
      <c r="G2491">
        <v>2</v>
      </c>
      <c r="H2491">
        <v>81</v>
      </c>
      <c r="I2491">
        <v>47</v>
      </c>
      <c r="J2491">
        <v>42</v>
      </c>
      <c r="K2491">
        <v>0</v>
      </c>
      <c r="L2491">
        <v>217</v>
      </c>
      <c r="M2491">
        <v>2486</v>
      </c>
      <c r="N2491">
        <v>2486</v>
      </c>
      <c r="O2491" t="s">
        <v>7473</v>
      </c>
      <c r="P2491" t="s">
        <v>7907</v>
      </c>
      <c r="Q2491" t="s">
        <v>7879</v>
      </c>
      <c r="R2491" t="s">
        <v>7908</v>
      </c>
      <c r="S2491" t="s">
        <v>7906</v>
      </c>
      <c r="T2491">
        <v>4075.0901641560699</v>
      </c>
      <c r="U2491">
        <v>347519.53824662848</v>
      </c>
    </row>
    <row r="2492" spans="1:21" hidden="1">
      <c r="A2492" t="s">
        <v>7470</v>
      </c>
      <c r="B2492" t="s">
        <v>7876</v>
      </c>
      <c r="C2492" t="s">
        <v>7479</v>
      </c>
      <c r="D2492">
        <v>4.1643540000000003</v>
      </c>
      <c r="E2492">
        <v>0.37663000000000002</v>
      </c>
      <c r="F2492">
        <v>20</v>
      </c>
      <c r="G2492">
        <v>5</v>
      </c>
      <c r="H2492">
        <v>62</v>
      </c>
      <c r="I2492">
        <v>16</v>
      </c>
      <c r="J2492">
        <v>14</v>
      </c>
      <c r="K2492">
        <v>0</v>
      </c>
      <c r="L2492">
        <v>117</v>
      </c>
      <c r="M2492">
        <v>2484</v>
      </c>
      <c r="N2492">
        <v>2484</v>
      </c>
      <c r="O2492" t="s">
        <v>7473</v>
      </c>
      <c r="P2492" t="s">
        <v>7909</v>
      </c>
      <c r="Q2492" t="s">
        <v>7879</v>
      </c>
      <c r="R2492" t="s">
        <v>7478</v>
      </c>
      <c r="S2492" t="s">
        <v>7479</v>
      </c>
      <c r="T2492">
        <v>4303.0864830526516</v>
      </c>
      <c r="U2492">
        <v>376630.0099417608</v>
      </c>
    </row>
    <row r="2493" spans="1:21" hidden="1">
      <c r="A2493" t="s">
        <v>7470</v>
      </c>
      <c r="B2493" t="s">
        <v>7876</v>
      </c>
      <c r="C2493" t="s">
        <v>7910</v>
      </c>
      <c r="D2493">
        <v>7.1120419999999998</v>
      </c>
      <c r="E2493">
        <v>0.52190800000000004</v>
      </c>
      <c r="F2493">
        <v>91</v>
      </c>
      <c r="G2493">
        <v>19</v>
      </c>
      <c r="H2493">
        <v>128</v>
      </c>
      <c r="I2493">
        <v>103</v>
      </c>
      <c r="J2493">
        <v>75</v>
      </c>
      <c r="K2493">
        <v>2</v>
      </c>
      <c r="L2493">
        <v>418</v>
      </c>
      <c r="M2493">
        <v>2495</v>
      </c>
      <c r="N2493">
        <v>2495</v>
      </c>
      <c r="O2493" t="s">
        <v>7473</v>
      </c>
      <c r="P2493" t="s">
        <v>7911</v>
      </c>
      <c r="Q2493" t="s">
        <v>7879</v>
      </c>
      <c r="R2493" t="s">
        <v>7912</v>
      </c>
      <c r="S2493" t="s">
        <v>7910</v>
      </c>
      <c r="T2493">
        <v>7112.0417032371752</v>
      </c>
      <c r="U2493">
        <v>521907.92576856742</v>
      </c>
    </row>
    <row r="2494" spans="1:21" hidden="1">
      <c r="A2494" t="s">
        <v>7470</v>
      </c>
      <c r="B2494" t="s">
        <v>7876</v>
      </c>
      <c r="C2494" t="s">
        <v>7913</v>
      </c>
      <c r="D2494">
        <v>2.1640489999999999</v>
      </c>
      <c r="E2494">
        <v>7.6172000000000004E-2</v>
      </c>
      <c r="F2494">
        <v>0</v>
      </c>
      <c r="G2494">
        <v>0</v>
      </c>
      <c r="H2494">
        <v>0</v>
      </c>
      <c r="I2494">
        <v>5</v>
      </c>
      <c r="J2494">
        <v>32</v>
      </c>
      <c r="K2494">
        <v>0</v>
      </c>
      <c r="L2494">
        <v>37</v>
      </c>
      <c r="M2494">
        <v>2485</v>
      </c>
      <c r="N2494">
        <v>2485</v>
      </c>
      <c r="O2494" t="s">
        <v>7473</v>
      </c>
      <c r="P2494" t="s">
        <v>7914</v>
      </c>
      <c r="Q2494" t="s">
        <v>7879</v>
      </c>
      <c r="R2494" t="s">
        <v>7915</v>
      </c>
      <c r="S2494" t="s">
        <v>7913</v>
      </c>
      <c r="T2494">
        <v>2164.0486011904682</v>
      </c>
      <c r="U2494">
        <v>76172.207870343627</v>
      </c>
    </row>
    <row r="2495" spans="1:21" hidden="1">
      <c r="A2495" t="s">
        <v>7470</v>
      </c>
      <c r="B2495" t="s">
        <v>7876</v>
      </c>
      <c r="C2495" t="s">
        <v>7916</v>
      </c>
      <c r="D2495">
        <v>10.148761</v>
      </c>
      <c r="E2495">
        <v>1.648803</v>
      </c>
      <c r="F2495">
        <v>331</v>
      </c>
      <c r="G2495">
        <v>38</v>
      </c>
      <c r="H2495">
        <v>712</v>
      </c>
      <c r="I2495">
        <v>114</v>
      </c>
      <c r="J2495">
        <v>123</v>
      </c>
      <c r="K2495">
        <v>2</v>
      </c>
      <c r="L2495">
        <v>1320</v>
      </c>
      <c r="M2495">
        <v>2481</v>
      </c>
      <c r="N2495">
        <v>2481</v>
      </c>
      <c r="O2495" t="s">
        <v>7473</v>
      </c>
      <c r="P2495" t="s">
        <v>7917</v>
      </c>
      <c r="Q2495" t="s">
        <v>7879</v>
      </c>
      <c r="R2495" t="s">
        <v>7918</v>
      </c>
      <c r="S2495" t="s">
        <v>7916</v>
      </c>
      <c r="T2495">
        <v>10148.760540125189</v>
      </c>
      <c r="U2495">
        <v>1648802.8410625809</v>
      </c>
    </row>
    <row r="2496" spans="1:21" hidden="1">
      <c r="A2496" t="s">
        <v>7470</v>
      </c>
      <c r="B2496" t="s">
        <v>7876</v>
      </c>
      <c r="C2496" t="s">
        <v>7919</v>
      </c>
      <c r="D2496">
        <v>2.5166170000000001</v>
      </c>
      <c r="E2496">
        <v>0.18745100000000001</v>
      </c>
      <c r="F2496">
        <v>46</v>
      </c>
      <c r="G2496">
        <v>6</v>
      </c>
      <c r="H2496">
        <v>94</v>
      </c>
      <c r="I2496">
        <v>21</v>
      </c>
      <c r="J2496">
        <v>22</v>
      </c>
      <c r="K2496">
        <v>0</v>
      </c>
      <c r="L2496">
        <v>189</v>
      </c>
      <c r="M2496">
        <v>2478</v>
      </c>
      <c r="N2496">
        <v>2478</v>
      </c>
      <c r="O2496" t="s">
        <v>7473</v>
      </c>
      <c r="P2496" t="s">
        <v>7920</v>
      </c>
      <c r="Q2496" t="s">
        <v>7879</v>
      </c>
      <c r="R2496" t="s">
        <v>7921</v>
      </c>
      <c r="S2496" t="s">
        <v>7919</v>
      </c>
      <c r="T2496">
        <v>2516.617400693387</v>
      </c>
      <c r="U2496">
        <v>187451.27936758549</v>
      </c>
    </row>
    <row r="2497" spans="1:21" hidden="1">
      <c r="A2497" t="s">
        <v>7470</v>
      </c>
      <c r="B2497" t="s">
        <v>7876</v>
      </c>
      <c r="C2497" t="s">
        <v>7922</v>
      </c>
      <c r="D2497">
        <v>2.2251300000000001</v>
      </c>
      <c r="E2497">
        <v>8.6365999999999998E-2</v>
      </c>
      <c r="F2497">
        <v>1</v>
      </c>
      <c r="G2497">
        <v>0</v>
      </c>
      <c r="H2497">
        <v>3</v>
      </c>
      <c r="I2497">
        <v>4</v>
      </c>
      <c r="J2497">
        <v>17</v>
      </c>
      <c r="K2497">
        <v>0</v>
      </c>
      <c r="L2497">
        <v>25</v>
      </c>
      <c r="M2497">
        <v>2482</v>
      </c>
      <c r="N2497">
        <v>2482</v>
      </c>
      <c r="O2497" t="s">
        <v>7473</v>
      </c>
      <c r="P2497" t="s">
        <v>7923</v>
      </c>
      <c r="Q2497" t="s">
        <v>7879</v>
      </c>
      <c r="R2497" t="s">
        <v>7924</v>
      </c>
      <c r="S2497" t="s">
        <v>7922</v>
      </c>
      <c r="T2497">
        <v>2225.1300516112178</v>
      </c>
      <c r="U2497">
        <v>86366.122985190246</v>
      </c>
    </row>
    <row r="2498" spans="1:21" hidden="1">
      <c r="A2498" t="s">
        <v>7470</v>
      </c>
      <c r="B2498" t="s">
        <v>7876</v>
      </c>
      <c r="C2498" t="s">
        <v>7925</v>
      </c>
      <c r="D2498">
        <v>1.889365</v>
      </c>
      <c r="E2498">
        <v>0.18449199999999999</v>
      </c>
      <c r="F2498">
        <v>79</v>
      </c>
      <c r="G2498">
        <v>1</v>
      </c>
      <c r="H2498">
        <v>127</v>
      </c>
      <c r="I2498">
        <v>24</v>
      </c>
      <c r="J2498">
        <v>7</v>
      </c>
      <c r="K2498">
        <v>0</v>
      </c>
      <c r="L2498">
        <v>238</v>
      </c>
      <c r="M2498">
        <v>2490</v>
      </c>
      <c r="N2498">
        <v>2490</v>
      </c>
      <c r="O2498" t="s">
        <v>7473</v>
      </c>
      <c r="P2498" t="s">
        <v>7926</v>
      </c>
      <c r="Q2498" t="s">
        <v>7879</v>
      </c>
      <c r="R2498" t="s">
        <v>7927</v>
      </c>
      <c r="S2498" t="s">
        <v>7925</v>
      </c>
      <c r="T2498">
        <v>1889.365317725734</v>
      </c>
      <c r="U2498">
        <v>184491.9190093354</v>
      </c>
    </row>
    <row r="2499" spans="1:21" hidden="1">
      <c r="A2499" t="s">
        <v>7470</v>
      </c>
      <c r="B2499" t="s">
        <v>7876</v>
      </c>
      <c r="C2499" t="s">
        <v>7648</v>
      </c>
      <c r="D2499">
        <v>5.3924659999999998</v>
      </c>
      <c r="E2499">
        <v>0.36819600000000002</v>
      </c>
      <c r="F2499">
        <v>86</v>
      </c>
      <c r="G2499">
        <v>2</v>
      </c>
      <c r="H2499">
        <v>102</v>
      </c>
      <c r="I2499">
        <v>26</v>
      </c>
      <c r="J2499">
        <v>24</v>
      </c>
      <c r="K2499">
        <v>0</v>
      </c>
      <c r="L2499">
        <v>240</v>
      </c>
      <c r="M2499">
        <v>2492</v>
      </c>
      <c r="N2499">
        <v>2492</v>
      </c>
      <c r="O2499" t="s">
        <v>7473</v>
      </c>
      <c r="P2499" t="s">
        <v>7928</v>
      </c>
      <c r="Q2499" t="s">
        <v>7879</v>
      </c>
      <c r="R2499" t="s">
        <v>7647</v>
      </c>
      <c r="S2499" t="s">
        <v>7648</v>
      </c>
      <c r="T2499">
        <v>5609.0251716614121</v>
      </c>
      <c r="U2499">
        <v>368195.56581965042</v>
      </c>
    </row>
    <row r="2500" spans="1:21" hidden="1">
      <c r="A2500" t="s">
        <v>7470</v>
      </c>
      <c r="B2500" t="s">
        <v>7876</v>
      </c>
      <c r="C2500" t="s">
        <v>7929</v>
      </c>
      <c r="D2500">
        <v>0.72302900000000003</v>
      </c>
      <c r="E2500">
        <v>2.9189E-2</v>
      </c>
      <c r="F2500">
        <v>2</v>
      </c>
      <c r="G2500">
        <v>0</v>
      </c>
      <c r="H2500">
        <v>4</v>
      </c>
      <c r="I2500">
        <v>10</v>
      </c>
      <c r="J2500">
        <v>5</v>
      </c>
      <c r="K2500">
        <v>0</v>
      </c>
      <c r="L2500">
        <v>21</v>
      </c>
      <c r="M2500">
        <v>2483</v>
      </c>
      <c r="N2500">
        <v>2483</v>
      </c>
      <c r="O2500" t="s">
        <v>7473</v>
      </c>
      <c r="P2500" t="s">
        <v>7930</v>
      </c>
      <c r="Q2500" t="s">
        <v>7879</v>
      </c>
      <c r="R2500" t="s">
        <v>7931</v>
      </c>
      <c r="S2500" t="s">
        <v>7929</v>
      </c>
      <c r="T2500">
        <v>723.02863891211439</v>
      </c>
      <c r="U2500">
        <v>29188.623208313598</v>
      </c>
    </row>
    <row r="2501" spans="1:21" hidden="1">
      <c r="A2501" t="s">
        <v>7470</v>
      </c>
      <c r="B2501" t="s">
        <v>7876</v>
      </c>
      <c r="C2501" t="s">
        <v>7932</v>
      </c>
      <c r="D2501">
        <v>4.2014170000000002</v>
      </c>
      <c r="E2501">
        <v>0.40559899999999999</v>
      </c>
      <c r="F2501">
        <v>58</v>
      </c>
      <c r="G2501">
        <v>7</v>
      </c>
      <c r="H2501">
        <v>124</v>
      </c>
      <c r="I2501">
        <v>46</v>
      </c>
      <c r="J2501">
        <v>55</v>
      </c>
      <c r="K2501">
        <v>1</v>
      </c>
      <c r="L2501">
        <v>291</v>
      </c>
      <c r="M2501">
        <v>2480</v>
      </c>
      <c r="N2501">
        <v>2480</v>
      </c>
      <c r="O2501" t="s">
        <v>7473</v>
      </c>
      <c r="P2501" t="s">
        <v>7933</v>
      </c>
      <c r="Q2501" t="s">
        <v>7879</v>
      </c>
      <c r="R2501" t="s">
        <v>7934</v>
      </c>
      <c r="S2501" t="s">
        <v>7932</v>
      </c>
      <c r="T2501">
        <v>4201.4166527723082</v>
      </c>
      <c r="U2501">
        <v>405598.88345070579</v>
      </c>
    </row>
    <row r="2502" spans="1:21" hidden="1">
      <c r="A2502" t="s">
        <v>7470</v>
      </c>
      <c r="B2502" t="s">
        <v>7876</v>
      </c>
      <c r="C2502" t="s">
        <v>7935</v>
      </c>
      <c r="D2502">
        <v>0.97402900000000003</v>
      </c>
      <c r="E2502">
        <v>5.6217999999999997E-2</v>
      </c>
      <c r="F2502">
        <v>26</v>
      </c>
      <c r="G2502">
        <v>0</v>
      </c>
      <c r="H2502">
        <v>20</v>
      </c>
      <c r="I2502">
        <v>2</v>
      </c>
      <c r="J2502">
        <v>10</v>
      </c>
      <c r="K2502">
        <v>0</v>
      </c>
      <c r="L2502">
        <v>58</v>
      </c>
      <c r="M2502">
        <v>2493</v>
      </c>
      <c r="N2502">
        <v>2493</v>
      </c>
      <c r="O2502" t="s">
        <v>7473</v>
      </c>
      <c r="P2502" t="s">
        <v>7936</v>
      </c>
      <c r="Q2502" t="s">
        <v>7879</v>
      </c>
      <c r="R2502" t="s">
        <v>7937</v>
      </c>
      <c r="S2502" t="s">
        <v>7935</v>
      </c>
      <c r="T2502">
        <v>1232.308215374575</v>
      </c>
      <c r="U2502">
        <v>56218.47903516714</v>
      </c>
    </row>
    <row r="2503" spans="1:21" hidden="1">
      <c r="A2503" t="s">
        <v>7470</v>
      </c>
      <c r="B2503" t="s">
        <v>7938</v>
      </c>
      <c r="C2503" t="s">
        <v>7939</v>
      </c>
      <c r="D2503">
        <v>6.9534710000000004</v>
      </c>
      <c r="E2503">
        <v>0.60791899999999999</v>
      </c>
      <c r="F2503">
        <v>92</v>
      </c>
      <c r="G2503">
        <v>23</v>
      </c>
      <c r="H2503">
        <v>187</v>
      </c>
      <c r="I2503">
        <v>38</v>
      </c>
      <c r="J2503">
        <v>30</v>
      </c>
      <c r="K2503">
        <v>0</v>
      </c>
      <c r="L2503">
        <v>370</v>
      </c>
      <c r="M2503">
        <v>885</v>
      </c>
      <c r="N2503">
        <v>885</v>
      </c>
      <c r="O2503" t="s">
        <v>7473</v>
      </c>
      <c r="P2503" t="s">
        <v>7940</v>
      </c>
      <c r="Q2503" t="s">
        <v>7941</v>
      </c>
      <c r="R2503" t="s">
        <v>7942</v>
      </c>
      <c r="S2503" t="s">
        <v>7939</v>
      </c>
      <c r="T2503">
        <v>6953.4709032435194</v>
      </c>
      <c r="U2503">
        <v>607918.9877269445</v>
      </c>
    </row>
    <row r="2504" spans="1:21" hidden="1">
      <c r="A2504" t="s">
        <v>7470</v>
      </c>
      <c r="B2504" t="s">
        <v>7938</v>
      </c>
      <c r="C2504" t="s">
        <v>7943</v>
      </c>
      <c r="D2504">
        <v>0.46338499999999999</v>
      </c>
      <c r="E2504">
        <v>9.5750000000000002E-3</v>
      </c>
      <c r="F2504">
        <v>4</v>
      </c>
      <c r="G2504">
        <v>2</v>
      </c>
      <c r="H2504">
        <v>2</v>
      </c>
      <c r="I2504">
        <v>1</v>
      </c>
      <c r="J2504">
        <v>11</v>
      </c>
      <c r="K2504">
        <v>0</v>
      </c>
      <c r="L2504">
        <v>20</v>
      </c>
      <c r="M2504">
        <v>893</v>
      </c>
      <c r="N2504">
        <v>893</v>
      </c>
      <c r="O2504" t="s">
        <v>7473</v>
      </c>
      <c r="P2504" t="s">
        <v>7944</v>
      </c>
      <c r="Q2504" t="s">
        <v>7941</v>
      </c>
      <c r="R2504" t="s">
        <v>7945</v>
      </c>
      <c r="S2504" t="s">
        <v>7943</v>
      </c>
      <c r="T2504">
        <v>463.38477589545818</v>
      </c>
      <c r="U2504">
        <v>9575.3264699159681</v>
      </c>
    </row>
    <row r="2505" spans="1:21" hidden="1">
      <c r="A2505" t="s">
        <v>7470</v>
      </c>
      <c r="B2505" t="s">
        <v>7938</v>
      </c>
      <c r="C2505" t="s">
        <v>7946</v>
      </c>
      <c r="D2505">
        <v>8.8745370000000001</v>
      </c>
      <c r="E2505">
        <v>1.483724</v>
      </c>
      <c r="F2505">
        <v>426</v>
      </c>
      <c r="G2505">
        <v>70</v>
      </c>
      <c r="H2505">
        <v>1187</v>
      </c>
      <c r="I2505">
        <v>83</v>
      </c>
      <c r="J2505">
        <v>78</v>
      </c>
      <c r="K2505">
        <v>1</v>
      </c>
      <c r="L2505">
        <v>1845</v>
      </c>
      <c r="M2505">
        <v>891</v>
      </c>
      <c r="N2505">
        <v>891</v>
      </c>
      <c r="O2505" t="s">
        <v>7473</v>
      </c>
      <c r="P2505" t="s">
        <v>7947</v>
      </c>
      <c r="Q2505" t="s">
        <v>7941</v>
      </c>
      <c r="R2505" t="s">
        <v>7948</v>
      </c>
      <c r="S2505" t="s">
        <v>7946</v>
      </c>
      <c r="T2505">
        <v>8874.5366551149491</v>
      </c>
      <c r="U2505">
        <v>1483723.816789737</v>
      </c>
    </row>
    <row r="2506" spans="1:21" hidden="1">
      <c r="A2506" t="s">
        <v>7470</v>
      </c>
      <c r="B2506" t="s">
        <v>7938</v>
      </c>
      <c r="C2506" t="s">
        <v>7949</v>
      </c>
      <c r="D2506">
        <v>7.7260350000000004</v>
      </c>
      <c r="E2506">
        <v>0.83546900000000002</v>
      </c>
      <c r="F2506">
        <v>133</v>
      </c>
      <c r="G2506">
        <v>7</v>
      </c>
      <c r="H2506">
        <v>250</v>
      </c>
      <c r="I2506">
        <v>50</v>
      </c>
      <c r="J2506">
        <v>26</v>
      </c>
      <c r="K2506">
        <v>2</v>
      </c>
      <c r="L2506">
        <v>468</v>
      </c>
      <c r="M2506">
        <v>884</v>
      </c>
      <c r="N2506">
        <v>884</v>
      </c>
      <c r="O2506" t="s">
        <v>7473</v>
      </c>
      <c r="P2506" t="s">
        <v>7950</v>
      </c>
      <c r="Q2506" t="s">
        <v>7941</v>
      </c>
      <c r="R2506" t="s">
        <v>7951</v>
      </c>
      <c r="S2506" t="s">
        <v>7949</v>
      </c>
      <c r="T2506">
        <v>7726.0352875809058</v>
      </c>
      <c r="U2506">
        <v>835469.07551855512</v>
      </c>
    </row>
    <row r="2507" spans="1:21" hidden="1">
      <c r="A2507" t="s">
        <v>7470</v>
      </c>
      <c r="B2507" t="s">
        <v>7938</v>
      </c>
      <c r="C2507" t="s">
        <v>7952</v>
      </c>
      <c r="D2507">
        <v>2.071726</v>
      </c>
      <c r="E2507">
        <v>0.15127299999999999</v>
      </c>
      <c r="F2507">
        <v>16</v>
      </c>
      <c r="G2507">
        <v>2</v>
      </c>
      <c r="H2507">
        <v>29</v>
      </c>
      <c r="I2507">
        <v>24</v>
      </c>
      <c r="J2507">
        <v>32</v>
      </c>
      <c r="K2507">
        <v>0</v>
      </c>
      <c r="L2507">
        <v>103</v>
      </c>
      <c r="M2507">
        <v>886</v>
      </c>
      <c r="N2507">
        <v>886</v>
      </c>
      <c r="O2507" t="s">
        <v>7473</v>
      </c>
      <c r="P2507" t="s">
        <v>7953</v>
      </c>
      <c r="Q2507" t="s">
        <v>7941</v>
      </c>
      <c r="R2507" t="s">
        <v>7954</v>
      </c>
      <c r="S2507" t="s">
        <v>7952</v>
      </c>
      <c r="T2507">
        <v>2071.7257058656769</v>
      </c>
      <c r="U2507">
        <v>151272.76592285139</v>
      </c>
    </row>
    <row r="2508" spans="1:21" hidden="1">
      <c r="A2508" t="s">
        <v>7470</v>
      </c>
      <c r="B2508" t="s">
        <v>7938</v>
      </c>
      <c r="C2508" t="s">
        <v>7955</v>
      </c>
      <c r="D2508">
        <v>2.1876289999999998</v>
      </c>
      <c r="E2508">
        <v>0.19372800000000001</v>
      </c>
      <c r="F2508">
        <v>58</v>
      </c>
      <c r="G2508">
        <v>1</v>
      </c>
      <c r="H2508">
        <v>133</v>
      </c>
      <c r="I2508">
        <v>6</v>
      </c>
      <c r="J2508">
        <v>11</v>
      </c>
      <c r="K2508">
        <v>0</v>
      </c>
      <c r="L2508">
        <v>209</v>
      </c>
      <c r="M2508">
        <v>890</v>
      </c>
      <c r="N2508">
        <v>890</v>
      </c>
      <c r="O2508" t="s">
        <v>7473</v>
      </c>
      <c r="P2508" t="s">
        <v>7956</v>
      </c>
      <c r="Q2508" t="s">
        <v>7941</v>
      </c>
      <c r="R2508" t="s">
        <v>7957</v>
      </c>
      <c r="S2508" t="s">
        <v>7955</v>
      </c>
      <c r="T2508">
        <v>2187.629415645134</v>
      </c>
      <c r="U2508">
        <v>193728.26371181081</v>
      </c>
    </row>
    <row r="2509" spans="1:21" hidden="1">
      <c r="A2509" t="s">
        <v>7470</v>
      </c>
      <c r="B2509" t="s">
        <v>7938</v>
      </c>
      <c r="C2509" t="s">
        <v>7958</v>
      </c>
      <c r="D2509">
        <v>2.091904</v>
      </c>
      <c r="E2509">
        <v>9.1644000000000003E-2</v>
      </c>
      <c r="F2509">
        <v>6</v>
      </c>
      <c r="G2509">
        <v>1</v>
      </c>
      <c r="H2509">
        <v>21</v>
      </c>
      <c r="I2509">
        <v>29</v>
      </c>
      <c r="J2509">
        <v>18</v>
      </c>
      <c r="K2509">
        <v>0</v>
      </c>
      <c r="L2509">
        <v>75</v>
      </c>
      <c r="M2509">
        <v>887</v>
      </c>
      <c r="N2509">
        <v>887</v>
      </c>
      <c r="O2509" t="s">
        <v>7473</v>
      </c>
      <c r="P2509" t="s">
        <v>7959</v>
      </c>
      <c r="Q2509" t="s">
        <v>7941</v>
      </c>
      <c r="R2509" t="s">
        <v>7960</v>
      </c>
      <c r="S2509" t="s">
        <v>7958</v>
      </c>
      <c r="T2509">
        <v>2091.9038548997269</v>
      </c>
      <c r="U2509">
        <v>91644.121150481064</v>
      </c>
    </row>
    <row r="2510" spans="1:21" hidden="1">
      <c r="A2510" t="s">
        <v>7470</v>
      </c>
      <c r="B2510" t="s">
        <v>7938</v>
      </c>
      <c r="C2510" t="s">
        <v>7961</v>
      </c>
      <c r="D2510">
        <v>7.8744719999999999</v>
      </c>
      <c r="E2510">
        <v>0.941222</v>
      </c>
      <c r="F2510">
        <v>236</v>
      </c>
      <c r="G2510">
        <v>60</v>
      </c>
      <c r="H2510">
        <v>564</v>
      </c>
      <c r="I2510">
        <v>55</v>
      </c>
      <c r="J2510">
        <v>95</v>
      </c>
      <c r="K2510">
        <v>0</v>
      </c>
      <c r="L2510">
        <v>1010</v>
      </c>
      <c r="M2510">
        <v>889</v>
      </c>
      <c r="N2510">
        <v>889</v>
      </c>
      <c r="O2510" t="s">
        <v>7473</v>
      </c>
      <c r="P2510" t="s">
        <v>7962</v>
      </c>
      <c r="Q2510" t="s">
        <v>7941</v>
      </c>
      <c r="R2510" t="s">
        <v>7963</v>
      </c>
      <c r="S2510" t="s">
        <v>7961</v>
      </c>
      <c r="T2510">
        <v>7874.4723390331937</v>
      </c>
      <c r="U2510">
        <v>941222.17696218588</v>
      </c>
    </row>
    <row r="2511" spans="1:21" hidden="1">
      <c r="A2511" t="s">
        <v>7470</v>
      </c>
      <c r="B2511" t="s">
        <v>7938</v>
      </c>
      <c r="C2511" t="s">
        <v>7964</v>
      </c>
      <c r="D2511">
        <v>2.27691</v>
      </c>
      <c r="E2511">
        <v>0.11264399999999999</v>
      </c>
      <c r="F2511">
        <v>19</v>
      </c>
      <c r="G2511">
        <v>33</v>
      </c>
      <c r="H2511">
        <v>30</v>
      </c>
      <c r="I2511">
        <v>14</v>
      </c>
      <c r="J2511">
        <v>18</v>
      </c>
      <c r="K2511">
        <v>0</v>
      </c>
      <c r="L2511">
        <v>114</v>
      </c>
      <c r="M2511">
        <v>892</v>
      </c>
      <c r="N2511">
        <v>892</v>
      </c>
      <c r="O2511" t="s">
        <v>7473</v>
      </c>
      <c r="P2511" t="s">
        <v>7965</v>
      </c>
      <c r="Q2511" t="s">
        <v>7941</v>
      </c>
      <c r="R2511" t="s">
        <v>7966</v>
      </c>
      <c r="S2511" t="s">
        <v>7964</v>
      </c>
      <c r="T2511">
        <v>2276.9095713911329</v>
      </c>
      <c r="U2511">
        <v>112643.60872210719</v>
      </c>
    </row>
    <row r="2512" spans="1:21" hidden="1">
      <c r="A2512" t="s">
        <v>7470</v>
      </c>
      <c r="B2512" t="s">
        <v>7938</v>
      </c>
      <c r="C2512" t="s">
        <v>7967</v>
      </c>
      <c r="D2512">
        <v>3.5488840000000001</v>
      </c>
      <c r="E2512">
        <v>0.35924499999999998</v>
      </c>
      <c r="F2512">
        <v>67</v>
      </c>
      <c r="G2512">
        <v>2</v>
      </c>
      <c r="H2512">
        <v>133</v>
      </c>
      <c r="I2512">
        <v>40</v>
      </c>
      <c r="J2512">
        <v>41</v>
      </c>
      <c r="K2512">
        <v>0</v>
      </c>
      <c r="L2512">
        <v>283</v>
      </c>
      <c r="M2512">
        <v>888</v>
      </c>
      <c r="N2512">
        <v>888</v>
      </c>
      <c r="O2512" t="s">
        <v>7473</v>
      </c>
      <c r="P2512" t="s">
        <v>7968</v>
      </c>
      <c r="Q2512" t="s">
        <v>7941</v>
      </c>
      <c r="R2512" t="s">
        <v>7969</v>
      </c>
      <c r="S2512" t="s">
        <v>7967</v>
      </c>
      <c r="T2512">
        <v>3548.8839989140351</v>
      </c>
      <c r="U2512">
        <v>359245.36156429682</v>
      </c>
    </row>
    <row r="2513" spans="1:21" hidden="1">
      <c r="A2513" t="s">
        <v>7470</v>
      </c>
      <c r="B2513" t="s">
        <v>7938</v>
      </c>
      <c r="C2513" t="s">
        <v>7528</v>
      </c>
      <c r="D2513">
        <v>4.2843660000000003</v>
      </c>
      <c r="E2513">
        <v>0.28193000000000001</v>
      </c>
      <c r="F2513">
        <v>4</v>
      </c>
      <c r="G2513">
        <v>1</v>
      </c>
      <c r="H2513">
        <v>6</v>
      </c>
      <c r="I2513">
        <v>16</v>
      </c>
      <c r="J2513">
        <v>75</v>
      </c>
      <c r="K2513">
        <v>0</v>
      </c>
      <c r="L2513">
        <v>102</v>
      </c>
      <c r="M2513">
        <v>894</v>
      </c>
      <c r="N2513">
        <v>894</v>
      </c>
      <c r="O2513" t="s">
        <v>7473</v>
      </c>
      <c r="P2513" t="s">
        <v>7970</v>
      </c>
      <c r="Q2513" t="s">
        <v>7941</v>
      </c>
      <c r="R2513" t="s">
        <v>7527</v>
      </c>
      <c r="S2513" t="s">
        <v>7528</v>
      </c>
      <c r="T2513">
        <v>4334.2500688709861</v>
      </c>
      <c r="U2513">
        <v>281929.51902033307</v>
      </c>
    </row>
    <row r="2514" spans="1:21" hidden="1">
      <c r="A2514" t="s">
        <v>7470</v>
      </c>
      <c r="B2514" t="s">
        <v>7971</v>
      </c>
      <c r="C2514" t="s">
        <v>7972</v>
      </c>
      <c r="D2514">
        <v>3.5606110000000002</v>
      </c>
      <c r="E2514">
        <v>0.30500899999999997</v>
      </c>
      <c r="F2514">
        <v>49</v>
      </c>
      <c r="G2514">
        <v>3</v>
      </c>
      <c r="H2514">
        <v>89</v>
      </c>
      <c r="I2514">
        <v>42</v>
      </c>
      <c r="J2514">
        <v>48</v>
      </c>
      <c r="K2514">
        <v>0</v>
      </c>
      <c r="L2514">
        <v>231</v>
      </c>
      <c r="M2514">
        <v>2130</v>
      </c>
      <c r="N2514">
        <v>2130</v>
      </c>
      <c r="O2514" t="s">
        <v>7473</v>
      </c>
      <c r="P2514" t="s">
        <v>7973</v>
      </c>
      <c r="Q2514" t="s">
        <v>7974</v>
      </c>
      <c r="R2514" t="s">
        <v>7975</v>
      </c>
      <c r="S2514" t="s">
        <v>7972</v>
      </c>
      <c r="T2514">
        <v>3560.6111883189851</v>
      </c>
      <c r="U2514">
        <v>305009.35296708881</v>
      </c>
    </row>
    <row r="2515" spans="1:21" hidden="1">
      <c r="A2515" t="s">
        <v>7470</v>
      </c>
      <c r="B2515" t="s">
        <v>7971</v>
      </c>
      <c r="C2515" t="s">
        <v>7976</v>
      </c>
      <c r="D2515">
        <v>2.9101780000000002</v>
      </c>
      <c r="E2515">
        <v>0.37350299999999997</v>
      </c>
      <c r="F2515">
        <v>122</v>
      </c>
      <c r="G2515">
        <v>2</v>
      </c>
      <c r="H2515">
        <v>215</v>
      </c>
      <c r="I2515">
        <v>26</v>
      </c>
      <c r="J2515">
        <v>39</v>
      </c>
      <c r="K2515">
        <v>0</v>
      </c>
      <c r="L2515">
        <v>404</v>
      </c>
      <c r="M2515">
        <v>2129</v>
      </c>
      <c r="N2515">
        <v>2129</v>
      </c>
      <c r="O2515" t="s">
        <v>7473</v>
      </c>
      <c r="P2515" t="s">
        <v>7977</v>
      </c>
      <c r="Q2515" t="s">
        <v>7974</v>
      </c>
      <c r="R2515" t="s">
        <v>7978</v>
      </c>
      <c r="S2515" t="s">
        <v>7976</v>
      </c>
      <c r="T2515">
        <v>2910.1782101828112</v>
      </c>
      <c r="U2515">
        <v>373503.26069777738</v>
      </c>
    </row>
    <row r="2516" spans="1:21" hidden="1">
      <c r="A2516" t="s">
        <v>7470</v>
      </c>
      <c r="B2516" t="s">
        <v>7971</v>
      </c>
      <c r="C2516" t="s">
        <v>7979</v>
      </c>
      <c r="D2516">
        <v>6.3186179999999998</v>
      </c>
      <c r="E2516">
        <v>0.54530699999999999</v>
      </c>
      <c r="F2516">
        <v>211</v>
      </c>
      <c r="G2516">
        <v>3</v>
      </c>
      <c r="H2516">
        <v>475</v>
      </c>
      <c r="I2516">
        <v>20</v>
      </c>
      <c r="J2516">
        <v>22</v>
      </c>
      <c r="K2516">
        <v>0</v>
      </c>
      <c r="L2516">
        <v>731</v>
      </c>
      <c r="M2516">
        <v>2128</v>
      </c>
      <c r="N2516">
        <v>2128</v>
      </c>
      <c r="O2516" t="s">
        <v>7473</v>
      </c>
      <c r="P2516" t="s">
        <v>7980</v>
      </c>
      <c r="Q2516" t="s">
        <v>7974</v>
      </c>
      <c r="R2516" t="s">
        <v>7981</v>
      </c>
      <c r="S2516" t="s">
        <v>7979</v>
      </c>
      <c r="T2516">
        <v>6318.6175520081524</v>
      </c>
      <c r="U2516">
        <v>545307.34796050459</v>
      </c>
    </row>
    <row r="2517" spans="1:21" hidden="1">
      <c r="A2517" t="s">
        <v>7470</v>
      </c>
      <c r="B2517" t="s">
        <v>7971</v>
      </c>
      <c r="C2517" t="s">
        <v>7982</v>
      </c>
      <c r="D2517">
        <v>4.0448779999999998</v>
      </c>
      <c r="E2517">
        <v>0.40089999999999998</v>
      </c>
      <c r="F2517">
        <v>46</v>
      </c>
      <c r="G2517">
        <v>5</v>
      </c>
      <c r="H2517">
        <v>107</v>
      </c>
      <c r="I2517">
        <v>70</v>
      </c>
      <c r="J2517">
        <v>90</v>
      </c>
      <c r="K2517">
        <v>1</v>
      </c>
      <c r="L2517">
        <v>319</v>
      </c>
      <c r="M2517">
        <v>2132</v>
      </c>
      <c r="N2517">
        <v>2132</v>
      </c>
      <c r="O2517" t="s">
        <v>7473</v>
      </c>
      <c r="P2517" t="s">
        <v>7983</v>
      </c>
      <c r="Q2517" t="s">
        <v>7974</v>
      </c>
      <c r="R2517" t="s">
        <v>7984</v>
      </c>
      <c r="S2517" t="s">
        <v>7982</v>
      </c>
      <c r="T2517">
        <v>4044.8782921509078</v>
      </c>
      <c r="U2517">
        <v>400899.99462132901</v>
      </c>
    </row>
    <row r="2518" spans="1:21" hidden="1">
      <c r="A2518" t="s">
        <v>7470</v>
      </c>
      <c r="B2518" t="s">
        <v>7971</v>
      </c>
      <c r="C2518" t="s">
        <v>7985</v>
      </c>
      <c r="D2518">
        <v>2.5658509999999999</v>
      </c>
      <c r="E2518">
        <v>0.132774</v>
      </c>
      <c r="F2518">
        <v>4</v>
      </c>
      <c r="G2518">
        <v>2</v>
      </c>
      <c r="H2518">
        <v>11</v>
      </c>
      <c r="I2518">
        <v>8</v>
      </c>
      <c r="J2518">
        <v>29</v>
      </c>
      <c r="K2518">
        <v>0</v>
      </c>
      <c r="L2518">
        <v>54</v>
      </c>
      <c r="M2518">
        <v>2133</v>
      </c>
      <c r="N2518">
        <v>2133</v>
      </c>
      <c r="O2518" t="s">
        <v>7473</v>
      </c>
      <c r="P2518" t="s">
        <v>7986</v>
      </c>
      <c r="Q2518" t="s">
        <v>7974</v>
      </c>
      <c r="R2518" t="s">
        <v>7987</v>
      </c>
      <c r="S2518" t="s">
        <v>7985</v>
      </c>
      <c r="T2518">
        <v>2565.8513651158278</v>
      </c>
      <c r="U2518">
        <v>132773.60567105649</v>
      </c>
    </row>
    <row r="2519" spans="1:21" hidden="1">
      <c r="A2519" t="s">
        <v>7470</v>
      </c>
      <c r="B2519" t="s">
        <v>7971</v>
      </c>
      <c r="C2519" t="s">
        <v>7988</v>
      </c>
      <c r="D2519">
        <v>31.977119999999999</v>
      </c>
      <c r="E2519">
        <v>12.465706000000001</v>
      </c>
      <c r="F2519">
        <v>3093</v>
      </c>
      <c r="G2519">
        <v>2090</v>
      </c>
      <c r="H2519">
        <v>8928</v>
      </c>
      <c r="I2519">
        <v>219</v>
      </c>
      <c r="J2519">
        <v>264</v>
      </c>
      <c r="K2519">
        <v>16</v>
      </c>
      <c r="L2519">
        <v>14610</v>
      </c>
      <c r="M2519">
        <v>2134</v>
      </c>
      <c r="N2519">
        <v>2134</v>
      </c>
      <c r="O2519" t="s">
        <v>7473</v>
      </c>
      <c r="P2519" t="s">
        <v>7989</v>
      </c>
      <c r="Q2519" t="s">
        <v>7974</v>
      </c>
      <c r="R2519" t="s">
        <v>7990</v>
      </c>
      <c r="S2519" t="s">
        <v>7988</v>
      </c>
      <c r="T2519">
        <v>31977.12012305329</v>
      </c>
      <c r="U2519">
        <v>12465706.337478479</v>
      </c>
    </row>
    <row r="2520" spans="1:21" hidden="1">
      <c r="A2520" t="s">
        <v>7470</v>
      </c>
      <c r="B2520" t="s">
        <v>7971</v>
      </c>
      <c r="C2520" s="344" t="s">
        <v>531</v>
      </c>
      <c r="D2520">
        <v>1.60036</v>
      </c>
      <c r="E2520">
        <v>0.11323900000000001</v>
      </c>
      <c r="M2520">
        <v>2135</v>
      </c>
      <c r="N2520">
        <v>2135</v>
      </c>
      <c r="O2520" t="s">
        <v>7473</v>
      </c>
      <c r="P2520" t="s">
        <v>7991</v>
      </c>
      <c r="Q2520" t="s">
        <v>7974</v>
      </c>
      <c r="R2520" t="s">
        <v>7992</v>
      </c>
      <c r="S2520" t="s">
        <v>7993</v>
      </c>
      <c r="T2520">
        <v>1600.3604384396081</v>
      </c>
      <c r="U2520">
        <v>113239.0637238378</v>
      </c>
    </row>
    <row r="2521" spans="1:21" hidden="1">
      <c r="A2521" t="s">
        <v>7470</v>
      </c>
      <c r="B2521" t="s">
        <v>7971</v>
      </c>
      <c r="C2521" t="s">
        <v>7994</v>
      </c>
      <c r="D2521">
        <v>7.4839219999999997</v>
      </c>
      <c r="E2521">
        <v>1.6610370000000001</v>
      </c>
      <c r="F2521">
        <v>272</v>
      </c>
      <c r="G2521">
        <v>68</v>
      </c>
      <c r="H2521">
        <v>485</v>
      </c>
      <c r="I2521">
        <v>125</v>
      </c>
      <c r="J2521">
        <v>154</v>
      </c>
      <c r="K2521">
        <v>1</v>
      </c>
      <c r="L2521">
        <v>1105</v>
      </c>
      <c r="M2521">
        <v>2131</v>
      </c>
      <c r="N2521">
        <v>2131</v>
      </c>
      <c r="O2521" t="s">
        <v>7473</v>
      </c>
      <c r="P2521" t="s">
        <v>7995</v>
      </c>
      <c r="Q2521" t="s">
        <v>7974</v>
      </c>
      <c r="R2521" t="s">
        <v>7996</v>
      </c>
      <c r="S2521" t="s">
        <v>7994</v>
      </c>
      <c r="T2521">
        <v>7483.9220972926314</v>
      </c>
      <c r="U2521">
        <v>1661037.2926787001</v>
      </c>
    </row>
    <row r="2522" spans="1:21" hidden="1">
      <c r="A2522" t="s">
        <v>7470</v>
      </c>
      <c r="B2522" t="s">
        <v>7997</v>
      </c>
      <c r="C2522" t="s">
        <v>7676</v>
      </c>
      <c r="D2522">
        <v>4.1653549999999999</v>
      </c>
      <c r="E2522">
        <v>0.42579899999999998</v>
      </c>
      <c r="F2522">
        <v>126</v>
      </c>
      <c r="G2522">
        <v>21</v>
      </c>
      <c r="H2522">
        <v>224</v>
      </c>
      <c r="I2522">
        <v>52</v>
      </c>
      <c r="J2522">
        <v>39</v>
      </c>
      <c r="K2522">
        <v>1</v>
      </c>
      <c r="L2522">
        <v>463</v>
      </c>
      <c r="M2522">
        <v>895</v>
      </c>
      <c r="N2522">
        <v>895</v>
      </c>
      <c r="O2522" t="s">
        <v>7473</v>
      </c>
      <c r="P2522" t="s">
        <v>7998</v>
      </c>
      <c r="Q2522" t="s">
        <v>7999</v>
      </c>
      <c r="R2522" t="s">
        <v>7678</v>
      </c>
      <c r="S2522" t="s">
        <v>7676</v>
      </c>
      <c r="T2522">
        <v>4421.0767503515262</v>
      </c>
      <c r="U2522">
        <v>425799.45178335381</v>
      </c>
    </row>
    <row r="2523" spans="1:21" hidden="1">
      <c r="A2523" t="s">
        <v>7470</v>
      </c>
      <c r="B2523" t="s">
        <v>7997</v>
      </c>
      <c r="C2523" t="s">
        <v>8000</v>
      </c>
      <c r="D2523">
        <v>19.960629999999998</v>
      </c>
      <c r="E2523">
        <v>4.3851969999999998</v>
      </c>
      <c r="F2523">
        <v>1083</v>
      </c>
      <c r="G2523">
        <v>2371</v>
      </c>
      <c r="H2523">
        <v>2678</v>
      </c>
      <c r="I2523">
        <v>442</v>
      </c>
      <c r="J2523">
        <v>576</v>
      </c>
      <c r="K2523">
        <v>10</v>
      </c>
      <c r="L2523">
        <v>7160</v>
      </c>
      <c r="M2523">
        <v>897</v>
      </c>
      <c r="N2523">
        <v>897</v>
      </c>
      <c r="O2523" t="s">
        <v>7473</v>
      </c>
      <c r="P2523" t="s">
        <v>8001</v>
      </c>
      <c r="Q2523" t="s">
        <v>7999</v>
      </c>
      <c r="R2523" t="s">
        <v>8002</v>
      </c>
      <c r="S2523" t="s">
        <v>8000</v>
      </c>
      <c r="T2523">
        <v>19960.62959409794</v>
      </c>
      <c r="U2523">
        <v>4385196.9786058133</v>
      </c>
    </row>
    <row r="2524" spans="1:21" hidden="1">
      <c r="A2524" t="s">
        <v>7470</v>
      </c>
      <c r="B2524" t="s">
        <v>7997</v>
      </c>
      <c r="C2524" t="s">
        <v>8003</v>
      </c>
      <c r="D2524">
        <v>13.317975000000001</v>
      </c>
      <c r="E2524">
        <v>2.562792</v>
      </c>
      <c r="F2524">
        <v>547</v>
      </c>
      <c r="G2524">
        <v>324</v>
      </c>
      <c r="H2524">
        <v>1171</v>
      </c>
      <c r="I2524">
        <v>246</v>
      </c>
      <c r="J2524">
        <v>199</v>
      </c>
      <c r="K2524">
        <v>1</v>
      </c>
      <c r="L2524">
        <v>2488</v>
      </c>
      <c r="M2524">
        <v>896</v>
      </c>
      <c r="N2524">
        <v>896</v>
      </c>
      <c r="O2524" t="s">
        <v>7473</v>
      </c>
      <c r="P2524" t="s">
        <v>8004</v>
      </c>
      <c r="Q2524" t="s">
        <v>7999</v>
      </c>
      <c r="R2524" t="s">
        <v>8005</v>
      </c>
      <c r="S2524" t="s">
        <v>8003</v>
      </c>
      <c r="T2524">
        <v>13317.975318118861</v>
      </c>
      <c r="U2524">
        <v>2562792.260452596</v>
      </c>
    </row>
    <row r="2525" spans="1:21" hidden="1">
      <c r="A2525" t="s">
        <v>7470</v>
      </c>
      <c r="B2525" t="s">
        <v>7997</v>
      </c>
      <c r="C2525" t="s">
        <v>8006</v>
      </c>
      <c r="D2525">
        <v>3.328141</v>
      </c>
      <c r="E2525">
        <v>0.43913400000000002</v>
      </c>
      <c r="F2525">
        <v>22</v>
      </c>
      <c r="G2525">
        <v>46</v>
      </c>
      <c r="H2525">
        <v>24</v>
      </c>
      <c r="I2525">
        <v>6</v>
      </c>
      <c r="J2525">
        <v>11</v>
      </c>
      <c r="K2525">
        <v>2</v>
      </c>
      <c r="L2525">
        <v>111</v>
      </c>
      <c r="M2525">
        <v>899</v>
      </c>
      <c r="N2525">
        <v>899</v>
      </c>
      <c r="O2525" t="s">
        <v>7473</v>
      </c>
      <c r="P2525" t="s">
        <v>8007</v>
      </c>
      <c r="Q2525" t="s">
        <v>7999</v>
      </c>
      <c r="R2525" t="s">
        <v>8008</v>
      </c>
      <c r="S2525" t="s">
        <v>8006</v>
      </c>
      <c r="T2525">
        <v>3328.1408834087952</v>
      </c>
      <c r="U2525">
        <v>439133.91088177043</v>
      </c>
    </row>
    <row r="2526" spans="1:21" hidden="1">
      <c r="A2526" t="s">
        <v>7470</v>
      </c>
      <c r="B2526" t="s">
        <v>7997</v>
      </c>
      <c r="C2526" t="s">
        <v>8009</v>
      </c>
      <c r="D2526">
        <v>3.1182120000000002</v>
      </c>
      <c r="E2526">
        <v>0.42143999999999998</v>
      </c>
      <c r="F2526">
        <v>3</v>
      </c>
      <c r="G2526">
        <v>2</v>
      </c>
      <c r="H2526">
        <v>2</v>
      </c>
      <c r="I2526">
        <v>25</v>
      </c>
      <c r="J2526">
        <v>14</v>
      </c>
      <c r="K2526">
        <v>0</v>
      </c>
      <c r="L2526">
        <v>46</v>
      </c>
      <c r="M2526">
        <v>900</v>
      </c>
      <c r="N2526">
        <v>900</v>
      </c>
      <c r="O2526" t="s">
        <v>7473</v>
      </c>
      <c r="P2526" t="s">
        <v>8010</v>
      </c>
      <c r="Q2526" t="s">
        <v>7999</v>
      </c>
      <c r="R2526" t="s">
        <v>8011</v>
      </c>
      <c r="S2526" t="s">
        <v>8009</v>
      </c>
      <c r="T2526">
        <v>3118.2115215458462</v>
      </c>
      <c r="U2526">
        <v>421440.38260314747</v>
      </c>
    </row>
    <row r="2527" spans="1:21" hidden="1">
      <c r="A2527" t="s">
        <v>7470</v>
      </c>
      <c r="B2527" t="s">
        <v>7997</v>
      </c>
      <c r="C2527" s="346" t="s">
        <v>8012</v>
      </c>
      <c r="D2527">
        <v>4.2879909999999999</v>
      </c>
      <c r="E2527">
        <v>1.2506699999999999</v>
      </c>
      <c r="F2527">
        <v>0</v>
      </c>
      <c r="G2527">
        <v>7</v>
      </c>
      <c r="H2527">
        <v>0</v>
      </c>
      <c r="I2527">
        <v>13</v>
      </c>
      <c r="J2527">
        <v>3</v>
      </c>
      <c r="K2527">
        <v>0</v>
      </c>
      <c r="L2527">
        <v>23</v>
      </c>
      <c r="M2527">
        <v>898</v>
      </c>
      <c r="N2527">
        <v>898</v>
      </c>
      <c r="O2527" t="s">
        <v>7473</v>
      </c>
      <c r="P2527" t="s">
        <v>8013</v>
      </c>
      <c r="Q2527" t="s">
        <v>7999</v>
      </c>
      <c r="R2527" t="s">
        <v>7518</v>
      </c>
      <c r="S2527" t="s">
        <v>7519</v>
      </c>
      <c r="T2527">
        <v>6671.4849143074161</v>
      </c>
      <c r="U2527">
        <v>1250669.5233887869</v>
      </c>
    </row>
    <row r="2528" spans="1:21" hidden="1">
      <c r="A2528" t="s">
        <v>7470</v>
      </c>
      <c r="B2528" t="s">
        <v>8014</v>
      </c>
      <c r="C2528" s="346" t="s">
        <v>8015</v>
      </c>
      <c r="D2528">
        <v>18.217029</v>
      </c>
      <c r="E2528">
        <v>5.3727669999999996</v>
      </c>
      <c r="F2528">
        <v>1322</v>
      </c>
      <c r="G2528">
        <v>1434</v>
      </c>
      <c r="H2528">
        <v>2491</v>
      </c>
      <c r="I2528">
        <v>374</v>
      </c>
      <c r="J2528">
        <v>342</v>
      </c>
      <c r="K2528">
        <v>12</v>
      </c>
      <c r="L2528">
        <v>5975</v>
      </c>
      <c r="M2528">
        <v>901</v>
      </c>
      <c r="N2528">
        <v>901</v>
      </c>
      <c r="O2528" t="s">
        <v>7473</v>
      </c>
      <c r="P2528" t="s">
        <v>8016</v>
      </c>
      <c r="Q2528" t="s">
        <v>8017</v>
      </c>
      <c r="R2528" t="s">
        <v>7518</v>
      </c>
      <c r="S2528" t="s">
        <v>7519</v>
      </c>
      <c r="T2528">
        <v>24808.00894451547</v>
      </c>
      <c r="U2528">
        <v>5372766.6177125908</v>
      </c>
    </row>
    <row r="2529" spans="1:21" hidden="1">
      <c r="A2529" t="s">
        <v>7470</v>
      </c>
      <c r="B2529" t="s">
        <v>8018</v>
      </c>
      <c r="C2529" s="346" t="s">
        <v>8019</v>
      </c>
      <c r="D2529">
        <v>9.5964729999999996</v>
      </c>
      <c r="E2529">
        <v>8.0212869999999992</v>
      </c>
      <c r="F2529">
        <v>1380</v>
      </c>
      <c r="G2529">
        <v>1574</v>
      </c>
      <c r="H2529">
        <v>3582</v>
      </c>
      <c r="I2529">
        <v>264</v>
      </c>
      <c r="J2529">
        <v>290</v>
      </c>
      <c r="K2529">
        <v>3</v>
      </c>
      <c r="L2529">
        <v>7093</v>
      </c>
      <c r="M2529">
        <v>904</v>
      </c>
      <c r="N2529">
        <v>904</v>
      </c>
      <c r="O2529" t="s">
        <v>7473</v>
      </c>
      <c r="P2529" t="s">
        <v>8020</v>
      </c>
      <c r="Q2529" t="s">
        <v>8021</v>
      </c>
      <c r="R2529" t="s">
        <v>7481</v>
      </c>
      <c r="S2529" t="s">
        <v>7482</v>
      </c>
      <c r="T2529">
        <v>14807.021432502181</v>
      </c>
      <c r="U2529">
        <v>8021286.5447657034</v>
      </c>
    </row>
    <row r="2530" spans="1:21" hidden="1">
      <c r="A2530" t="s">
        <v>7470</v>
      </c>
      <c r="B2530" t="s">
        <v>8022</v>
      </c>
      <c r="C2530" s="346" t="s">
        <v>8023</v>
      </c>
      <c r="D2530">
        <v>14.203222999999999</v>
      </c>
      <c r="E2530">
        <v>5.692628</v>
      </c>
      <c r="F2530">
        <v>564</v>
      </c>
      <c r="G2530">
        <v>184</v>
      </c>
      <c r="H2530">
        <v>968</v>
      </c>
      <c r="I2530">
        <v>211</v>
      </c>
      <c r="J2530">
        <v>262</v>
      </c>
      <c r="K2530">
        <v>1</v>
      </c>
      <c r="L2530">
        <v>2190</v>
      </c>
      <c r="M2530">
        <v>2125</v>
      </c>
      <c r="N2530">
        <v>2125</v>
      </c>
      <c r="O2530" t="s">
        <v>7473</v>
      </c>
      <c r="P2530" t="s">
        <v>8024</v>
      </c>
      <c r="Q2530" t="s">
        <v>8025</v>
      </c>
      <c r="R2530" t="s">
        <v>7582</v>
      </c>
      <c r="S2530" t="s">
        <v>7583</v>
      </c>
      <c r="T2530">
        <v>21276.506435417152</v>
      </c>
      <c r="U2530">
        <v>5692628.2186036287</v>
      </c>
    </row>
    <row r="2531" spans="1:21" hidden="1">
      <c r="A2531" t="s">
        <v>7470</v>
      </c>
      <c r="B2531" t="s">
        <v>8022</v>
      </c>
      <c r="C2531" t="s">
        <v>7829</v>
      </c>
      <c r="D2531">
        <v>19.533373000000001</v>
      </c>
      <c r="E2531">
        <v>5.0753550000000001</v>
      </c>
      <c r="F2531">
        <v>927</v>
      </c>
      <c r="G2531">
        <v>357</v>
      </c>
      <c r="H2531">
        <v>2292</v>
      </c>
      <c r="I2531">
        <v>217</v>
      </c>
      <c r="J2531">
        <v>192</v>
      </c>
      <c r="K2531">
        <v>0</v>
      </c>
      <c r="L2531">
        <v>3985</v>
      </c>
      <c r="M2531">
        <v>2126</v>
      </c>
      <c r="N2531">
        <v>2126</v>
      </c>
      <c r="O2531" t="s">
        <v>7473</v>
      </c>
      <c r="P2531" t="s">
        <v>8026</v>
      </c>
      <c r="Q2531" t="s">
        <v>8025</v>
      </c>
      <c r="R2531" t="s">
        <v>7828</v>
      </c>
      <c r="S2531" t="s">
        <v>7829</v>
      </c>
      <c r="T2531">
        <v>19826.386616578849</v>
      </c>
      <c r="U2531">
        <v>5075354.7286738716</v>
      </c>
    </row>
    <row r="2532" spans="1:21" hidden="1">
      <c r="A2532" t="s">
        <v>7470</v>
      </c>
      <c r="B2532" t="s">
        <v>8022</v>
      </c>
      <c r="C2532" t="s">
        <v>531</v>
      </c>
      <c r="D2532">
        <v>4.7815999999999997E-2</v>
      </c>
      <c r="E2532">
        <v>9.0000000000000006E-5</v>
      </c>
      <c r="M2532">
        <v>2127</v>
      </c>
      <c r="N2532">
        <v>2127</v>
      </c>
      <c r="O2532" t="s">
        <v>7473</v>
      </c>
      <c r="P2532" t="s">
        <v>8027</v>
      </c>
      <c r="Q2532" t="s">
        <v>8025</v>
      </c>
      <c r="R2532" t="s">
        <v>7823</v>
      </c>
      <c r="S2532" t="s">
        <v>7820</v>
      </c>
      <c r="T2532">
        <v>89.442632069634016</v>
      </c>
      <c r="U2532">
        <v>90.432385622333982</v>
      </c>
    </row>
    <row r="2533" spans="1:21" hidden="1">
      <c r="A2533" t="s">
        <v>7470</v>
      </c>
      <c r="B2533" t="s">
        <v>8022</v>
      </c>
      <c r="C2533" t="s">
        <v>531</v>
      </c>
      <c r="D2533">
        <v>1.093348</v>
      </c>
      <c r="E2533">
        <v>3.9870000000000003E-2</v>
      </c>
      <c r="F2533">
        <v>0</v>
      </c>
      <c r="G2533">
        <v>2</v>
      </c>
      <c r="H2533">
        <v>0</v>
      </c>
      <c r="I2533">
        <v>5</v>
      </c>
      <c r="J2533">
        <v>5</v>
      </c>
      <c r="K2533">
        <v>0</v>
      </c>
      <c r="L2533">
        <v>12</v>
      </c>
      <c r="M2533">
        <v>2124</v>
      </c>
      <c r="N2533">
        <v>2124</v>
      </c>
      <c r="O2533" t="s">
        <v>7473</v>
      </c>
      <c r="P2533" t="s">
        <v>8028</v>
      </c>
      <c r="Q2533" t="s">
        <v>8025</v>
      </c>
      <c r="R2533" t="s">
        <v>7508</v>
      </c>
      <c r="S2533" t="s">
        <v>7509</v>
      </c>
      <c r="T2533">
        <v>1918.321977092251</v>
      </c>
      <c r="U2533">
        <v>39870.028711510597</v>
      </c>
    </row>
    <row r="2534" spans="1:21" hidden="1">
      <c r="A2534" t="s">
        <v>7470</v>
      </c>
      <c r="B2534" t="s">
        <v>8029</v>
      </c>
      <c r="C2534" s="346" t="s">
        <v>8030</v>
      </c>
      <c r="D2534">
        <v>10.905241999999999</v>
      </c>
      <c r="E2534">
        <v>1.613119</v>
      </c>
      <c r="F2534">
        <v>231</v>
      </c>
      <c r="G2534">
        <v>346</v>
      </c>
      <c r="H2534">
        <v>501</v>
      </c>
      <c r="I2534">
        <v>115</v>
      </c>
      <c r="J2534">
        <v>68</v>
      </c>
      <c r="K2534">
        <v>0</v>
      </c>
      <c r="L2534">
        <v>1261</v>
      </c>
      <c r="M2534">
        <v>906</v>
      </c>
      <c r="N2534">
        <v>906</v>
      </c>
      <c r="O2534" t="s">
        <v>7473</v>
      </c>
      <c r="P2534" t="s">
        <v>8031</v>
      </c>
      <c r="Q2534" t="s">
        <v>8032</v>
      </c>
      <c r="R2534" t="s">
        <v>7547</v>
      </c>
      <c r="S2534" t="s">
        <v>7548</v>
      </c>
      <c r="T2534">
        <v>14079.82600037559</v>
      </c>
      <c r="U2534">
        <v>1613119.206463648</v>
      </c>
    </row>
    <row r="2535" spans="1:21" hidden="1">
      <c r="A2535" t="s">
        <v>7470</v>
      </c>
      <c r="B2535" t="s">
        <v>8029</v>
      </c>
      <c r="C2535" t="s">
        <v>8033</v>
      </c>
      <c r="D2535">
        <v>0.66307000000000005</v>
      </c>
      <c r="E2535">
        <v>2.2880999999999999E-2</v>
      </c>
      <c r="F2535">
        <v>16</v>
      </c>
      <c r="G2535">
        <v>0</v>
      </c>
      <c r="H2535">
        <v>28</v>
      </c>
      <c r="I2535">
        <v>18</v>
      </c>
      <c r="J2535">
        <v>0</v>
      </c>
      <c r="K2535">
        <v>0</v>
      </c>
      <c r="L2535">
        <v>62</v>
      </c>
      <c r="M2535">
        <v>909</v>
      </c>
      <c r="N2535">
        <v>909</v>
      </c>
      <c r="O2535" t="s">
        <v>7473</v>
      </c>
      <c r="P2535" t="s">
        <v>8034</v>
      </c>
      <c r="Q2535" t="s">
        <v>8032</v>
      </c>
      <c r="R2535" t="s">
        <v>8035</v>
      </c>
      <c r="S2535" t="s">
        <v>8033</v>
      </c>
      <c r="T2535">
        <v>663.06981445994245</v>
      </c>
      <c r="U2535">
        <v>22881.481023622891</v>
      </c>
    </row>
    <row r="2536" spans="1:21" hidden="1">
      <c r="A2536" t="s">
        <v>7470</v>
      </c>
      <c r="B2536" t="s">
        <v>8029</v>
      </c>
      <c r="C2536" s="346" t="s">
        <v>8036</v>
      </c>
      <c r="D2536">
        <v>2.684542</v>
      </c>
      <c r="E2536">
        <v>0.37415599999999999</v>
      </c>
      <c r="F2536">
        <v>28</v>
      </c>
      <c r="G2536">
        <v>0</v>
      </c>
      <c r="H2536">
        <v>33</v>
      </c>
      <c r="I2536">
        <v>24</v>
      </c>
      <c r="J2536">
        <v>14</v>
      </c>
      <c r="K2536">
        <v>0</v>
      </c>
      <c r="L2536">
        <v>99</v>
      </c>
      <c r="M2536">
        <v>908</v>
      </c>
      <c r="N2536">
        <v>908</v>
      </c>
      <c r="O2536" t="s">
        <v>7473</v>
      </c>
      <c r="P2536" t="s">
        <v>8037</v>
      </c>
      <c r="Q2536" t="s">
        <v>8032</v>
      </c>
      <c r="R2536" t="s">
        <v>7490</v>
      </c>
      <c r="S2536" t="s">
        <v>7491</v>
      </c>
      <c r="T2536">
        <v>4038.5069169379431</v>
      </c>
      <c r="U2536">
        <v>374156.18056793482</v>
      </c>
    </row>
    <row r="2537" spans="1:21" hidden="1">
      <c r="A2537" t="s">
        <v>7470</v>
      </c>
      <c r="B2537" t="s">
        <v>8029</v>
      </c>
      <c r="C2537" s="346" t="s">
        <v>8038</v>
      </c>
      <c r="D2537">
        <v>1.7246649999999999</v>
      </c>
      <c r="E2537">
        <v>0.16891500000000001</v>
      </c>
      <c r="F2537">
        <v>15</v>
      </c>
      <c r="G2537">
        <v>4</v>
      </c>
      <c r="H2537">
        <v>33</v>
      </c>
      <c r="I2537">
        <v>50</v>
      </c>
      <c r="J2537">
        <v>25</v>
      </c>
      <c r="K2537">
        <v>0</v>
      </c>
      <c r="L2537">
        <v>127</v>
      </c>
      <c r="M2537">
        <v>911</v>
      </c>
      <c r="N2537">
        <v>911</v>
      </c>
      <c r="O2537" t="s">
        <v>7473</v>
      </c>
      <c r="P2537" t="s">
        <v>8039</v>
      </c>
      <c r="Q2537" t="s">
        <v>8032</v>
      </c>
      <c r="R2537" t="s">
        <v>7481</v>
      </c>
      <c r="S2537" t="s">
        <v>7482</v>
      </c>
      <c r="T2537">
        <v>2698.5177583901659</v>
      </c>
      <c r="U2537">
        <v>168914.59915570571</v>
      </c>
    </row>
    <row r="2538" spans="1:21" hidden="1">
      <c r="A2538" t="s">
        <v>7470</v>
      </c>
      <c r="B2538" t="s">
        <v>8029</v>
      </c>
      <c r="C2538" t="s">
        <v>8040</v>
      </c>
      <c r="D2538">
        <v>15.387643000000001</v>
      </c>
      <c r="E2538">
        <v>7.7286200000000003</v>
      </c>
      <c r="F2538">
        <v>1193</v>
      </c>
      <c r="G2538">
        <v>2318</v>
      </c>
      <c r="H2538">
        <v>2724</v>
      </c>
      <c r="I2538">
        <v>529</v>
      </c>
      <c r="J2538">
        <v>360</v>
      </c>
      <c r="K2538">
        <v>0</v>
      </c>
      <c r="L2538">
        <v>7124</v>
      </c>
      <c r="M2538">
        <v>907</v>
      </c>
      <c r="N2538">
        <v>907</v>
      </c>
      <c r="O2538" t="s">
        <v>7473</v>
      </c>
      <c r="P2538" t="s">
        <v>8041</v>
      </c>
      <c r="Q2538" t="s">
        <v>8032</v>
      </c>
      <c r="R2538" t="s">
        <v>8042</v>
      </c>
      <c r="S2538" t="s">
        <v>8040</v>
      </c>
      <c r="T2538">
        <v>15387.64334918561</v>
      </c>
      <c r="U2538">
        <v>7728620.2820832217</v>
      </c>
    </row>
    <row r="2539" spans="1:21" hidden="1">
      <c r="A2539" t="s">
        <v>7470</v>
      </c>
      <c r="B2539" t="s">
        <v>8029</v>
      </c>
      <c r="C2539" t="s">
        <v>7672</v>
      </c>
      <c r="D2539">
        <v>5.4793050000000001</v>
      </c>
      <c r="E2539">
        <v>0.54341700000000004</v>
      </c>
      <c r="F2539">
        <v>90</v>
      </c>
      <c r="G2539">
        <v>9</v>
      </c>
      <c r="H2539">
        <v>146</v>
      </c>
      <c r="I2539">
        <v>88</v>
      </c>
      <c r="J2539">
        <v>86</v>
      </c>
      <c r="K2539">
        <v>0</v>
      </c>
      <c r="L2539">
        <v>419</v>
      </c>
      <c r="M2539">
        <v>905</v>
      </c>
      <c r="N2539">
        <v>905</v>
      </c>
      <c r="O2539" t="s">
        <v>7473</v>
      </c>
      <c r="P2539" t="s">
        <v>8043</v>
      </c>
      <c r="Q2539" t="s">
        <v>8032</v>
      </c>
      <c r="R2539" t="s">
        <v>7671</v>
      </c>
      <c r="S2539" t="s">
        <v>7672</v>
      </c>
      <c r="T2539">
        <v>5722.5671802348515</v>
      </c>
      <c r="U2539">
        <v>543416.8348385737</v>
      </c>
    </row>
    <row r="2540" spans="1:21" hidden="1">
      <c r="A2540" t="s">
        <v>7470</v>
      </c>
      <c r="B2540" t="s">
        <v>8029</v>
      </c>
      <c r="C2540" t="s">
        <v>8044</v>
      </c>
      <c r="D2540">
        <v>0.65354900000000005</v>
      </c>
      <c r="E2540">
        <v>1.7048000000000001E-2</v>
      </c>
      <c r="F2540">
        <v>12</v>
      </c>
      <c r="G2540">
        <v>0</v>
      </c>
      <c r="H2540">
        <v>21</v>
      </c>
      <c r="I2540">
        <v>2</v>
      </c>
      <c r="J2540">
        <v>0</v>
      </c>
      <c r="K2540">
        <v>0</v>
      </c>
      <c r="L2540">
        <v>35</v>
      </c>
      <c r="M2540">
        <v>910</v>
      </c>
      <c r="N2540">
        <v>910</v>
      </c>
      <c r="O2540" t="s">
        <v>7473</v>
      </c>
      <c r="P2540" t="s">
        <v>8045</v>
      </c>
      <c r="Q2540" t="s">
        <v>8032</v>
      </c>
      <c r="R2540" t="s">
        <v>8046</v>
      </c>
      <c r="S2540" t="s">
        <v>8044</v>
      </c>
      <c r="T2540">
        <v>653.54940083328518</v>
      </c>
      <c r="U2540">
        <v>17047.888677224</v>
      </c>
    </row>
    <row r="2541" spans="1:21" hidden="1">
      <c r="A2541" t="s">
        <v>7470</v>
      </c>
      <c r="B2541" t="s">
        <v>8047</v>
      </c>
      <c r="C2541" s="346" t="s">
        <v>8048</v>
      </c>
      <c r="D2541">
        <v>20.002890000000001</v>
      </c>
      <c r="E2541">
        <v>10.729117</v>
      </c>
      <c r="F2541">
        <v>621</v>
      </c>
      <c r="G2541">
        <v>9943</v>
      </c>
      <c r="H2541">
        <v>2280</v>
      </c>
      <c r="I2541">
        <v>85</v>
      </c>
      <c r="J2541">
        <v>138</v>
      </c>
      <c r="K2541">
        <v>154</v>
      </c>
      <c r="L2541">
        <v>13221</v>
      </c>
      <c r="M2541">
        <v>1</v>
      </c>
      <c r="N2541">
        <v>1</v>
      </c>
      <c r="O2541" t="s">
        <v>7473</v>
      </c>
      <c r="P2541" t="s">
        <v>8049</v>
      </c>
      <c r="Q2541" t="s">
        <v>8050</v>
      </c>
      <c r="R2541" t="s">
        <v>7582</v>
      </c>
      <c r="S2541" t="s">
        <v>7583</v>
      </c>
      <c r="T2541">
        <v>32774.656064367307</v>
      </c>
      <c r="U2541">
        <v>10729117.16708824</v>
      </c>
    </row>
    <row r="2542" spans="1:21" hidden="1">
      <c r="A2542" t="s">
        <v>7470</v>
      </c>
      <c r="B2542" t="s">
        <v>8051</v>
      </c>
      <c r="C2542" t="s">
        <v>7548</v>
      </c>
      <c r="D2542">
        <v>107.11470799999999</v>
      </c>
      <c r="E2542">
        <v>103.618594</v>
      </c>
      <c r="F2542">
        <v>6282</v>
      </c>
      <c r="G2542">
        <v>81080</v>
      </c>
      <c r="H2542">
        <v>20062</v>
      </c>
      <c r="I2542">
        <v>1328</v>
      </c>
      <c r="J2542">
        <v>1095</v>
      </c>
      <c r="K2542">
        <v>640</v>
      </c>
      <c r="L2542">
        <v>110487</v>
      </c>
      <c r="M2542">
        <v>915</v>
      </c>
      <c r="N2542">
        <v>915</v>
      </c>
      <c r="O2542" t="s">
        <v>7473</v>
      </c>
      <c r="P2542" t="s">
        <v>8052</v>
      </c>
      <c r="Q2542" t="s">
        <v>8053</v>
      </c>
      <c r="R2542" t="s">
        <v>7547</v>
      </c>
      <c r="S2542" t="s">
        <v>7548</v>
      </c>
      <c r="T2542">
        <v>137459.25886065071</v>
      </c>
      <c r="U2542">
        <v>103618593.998621</v>
      </c>
    </row>
    <row r="2543" spans="1:21" hidden="1">
      <c r="A2543" t="s">
        <v>7470</v>
      </c>
      <c r="B2543" t="s">
        <v>8051</v>
      </c>
      <c r="C2543" t="s">
        <v>8054</v>
      </c>
      <c r="D2543">
        <v>1.4959960000000001</v>
      </c>
      <c r="E2543">
        <v>7.8482999999999997E-2</v>
      </c>
      <c r="F2543">
        <v>0</v>
      </c>
      <c r="G2543">
        <v>0</v>
      </c>
      <c r="H2543">
        <v>0</v>
      </c>
      <c r="I2543">
        <v>7</v>
      </c>
      <c r="J2543">
        <v>10</v>
      </c>
      <c r="K2543">
        <v>0</v>
      </c>
      <c r="L2543">
        <v>17</v>
      </c>
      <c r="M2543">
        <v>920</v>
      </c>
      <c r="N2543">
        <v>920</v>
      </c>
      <c r="O2543" t="s">
        <v>7473</v>
      </c>
      <c r="P2543" t="s">
        <v>8055</v>
      </c>
      <c r="Q2543" t="s">
        <v>8053</v>
      </c>
      <c r="R2543" t="s">
        <v>8056</v>
      </c>
      <c r="S2543" t="s">
        <v>8054</v>
      </c>
      <c r="T2543">
        <v>1495.9959405883681</v>
      </c>
      <c r="U2543">
        <v>78483.282136544949</v>
      </c>
    </row>
    <row r="2544" spans="1:21" hidden="1">
      <c r="A2544" t="s">
        <v>7470</v>
      </c>
      <c r="B2544" t="s">
        <v>8051</v>
      </c>
      <c r="C2544" t="s">
        <v>8057</v>
      </c>
      <c r="D2544">
        <v>10.757379</v>
      </c>
      <c r="E2544">
        <v>1.630396</v>
      </c>
      <c r="F2544">
        <v>311</v>
      </c>
      <c r="G2544">
        <v>317</v>
      </c>
      <c r="H2544">
        <v>743</v>
      </c>
      <c r="I2544">
        <v>32</v>
      </c>
      <c r="J2544">
        <v>48</v>
      </c>
      <c r="K2544">
        <v>4</v>
      </c>
      <c r="L2544">
        <v>1455</v>
      </c>
      <c r="M2544">
        <v>912</v>
      </c>
      <c r="N2544">
        <v>912</v>
      </c>
      <c r="O2544" t="s">
        <v>7473</v>
      </c>
      <c r="P2544" t="s">
        <v>8058</v>
      </c>
      <c r="Q2544" t="s">
        <v>8053</v>
      </c>
      <c r="R2544" t="s">
        <v>8059</v>
      </c>
      <c r="S2544" t="s">
        <v>8057</v>
      </c>
      <c r="T2544">
        <v>11071.436747537749</v>
      </c>
      <c r="U2544">
        <v>1630396.2244306791</v>
      </c>
    </row>
    <row r="2545" spans="1:21" hidden="1">
      <c r="A2545" t="s">
        <v>7470</v>
      </c>
      <c r="B2545" t="s">
        <v>8051</v>
      </c>
      <c r="C2545" t="s">
        <v>8060</v>
      </c>
      <c r="D2545">
        <v>3.820147</v>
      </c>
      <c r="E2545">
        <v>0.20766399999999999</v>
      </c>
      <c r="F2545">
        <v>15</v>
      </c>
      <c r="G2545">
        <v>5</v>
      </c>
      <c r="H2545">
        <v>22</v>
      </c>
      <c r="I2545">
        <v>7</v>
      </c>
      <c r="J2545">
        <v>10</v>
      </c>
      <c r="K2545">
        <v>0</v>
      </c>
      <c r="L2545">
        <v>59</v>
      </c>
      <c r="M2545">
        <v>913</v>
      </c>
      <c r="N2545">
        <v>913</v>
      </c>
      <c r="O2545" t="s">
        <v>7473</v>
      </c>
      <c r="P2545" t="s">
        <v>8061</v>
      </c>
      <c r="Q2545" t="s">
        <v>8053</v>
      </c>
      <c r="R2545" t="s">
        <v>8062</v>
      </c>
      <c r="S2545" t="s">
        <v>8060</v>
      </c>
      <c r="T2545">
        <v>3820.1473045900771</v>
      </c>
      <c r="U2545">
        <v>207664.362018224</v>
      </c>
    </row>
    <row r="2546" spans="1:21" hidden="1">
      <c r="A2546" t="s">
        <v>7470</v>
      </c>
      <c r="B2546" t="s">
        <v>8051</v>
      </c>
      <c r="C2546" t="s">
        <v>8063</v>
      </c>
      <c r="D2546">
        <v>14.664973</v>
      </c>
      <c r="E2546">
        <v>6.7488570000000001</v>
      </c>
      <c r="F2546">
        <v>1289</v>
      </c>
      <c r="G2546">
        <v>1055</v>
      </c>
      <c r="H2546">
        <v>3754</v>
      </c>
      <c r="I2546">
        <v>94</v>
      </c>
      <c r="J2546">
        <v>37</v>
      </c>
      <c r="K2546">
        <v>17</v>
      </c>
      <c r="L2546">
        <v>6246</v>
      </c>
      <c r="M2546">
        <v>916</v>
      </c>
      <c r="N2546">
        <v>916</v>
      </c>
      <c r="O2546" t="s">
        <v>7473</v>
      </c>
      <c r="P2546" t="s">
        <v>8064</v>
      </c>
      <c r="Q2546" t="s">
        <v>8053</v>
      </c>
      <c r="R2546" t="s">
        <v>8065</v>
      </c>
      <c r="S2546" t="s">
        <v>8063</v>
      </c>
      <c r="T2546">
        <v>14664.973191638939</v>
      </c>
      <c r="U2546">
        <v>6748856.7873404641</v>
      </c>
    </row>
    <row r="2547" spans="1:21" hidden="1">
      <c r="A2547" t="s">
        <v>7470</v>
      </c>
      <c r="B2547" t="s">
        <v>8051</v>
      </c>
      <c r="C2547" t="s">
        <v>8066</v>
      </c>
      <c r="D2547">
        <v>10.347142</v>
      </c>
      <c r="E2547">
        <v>2.1810179999999999</v>
      </c>
      <c r="F2547">
        <v>648</v>
      </c>
      <c r="G2547">
        <v>538</v>
      </c>
      <c r="H2547">
        <v>1707</v>
      </c>
      <c r="I2547">
        <v>111</v>
      </c>
      <c r="J2547">
        <v>129</v>
      </c>
      <c r="K2547">
        <v>4</v>
      </c>
      <c r="L2547">
        <v>3137</v>
      </c>
      <c r="M2547">
        <v>919</v>
      </c>
      <c r="N2547">
        <v>919</v>
      </c>
      <c r="O2547" t="s">
        <v>7473</v>
      </c>
      <c r="P2547" t="s">
        <v>8067</v>
      </c>
      <c r="Q2547" t="s">
        <v>8053</v>
      </c>
      <c r="R2547" t="s">
        <v>8068</v>
      </c>
      <c r="S2547" t="s">
        <v>8066</v>
      </c>
      <c r="T2547">
        <v>10347.14218448933</v>
      </c>
      <c r="U2547">
        <v>2181017.5484431279</v>
      </c>
    </row>
    <row r="2548" spans="1:21" hidden="1">
      <c r="A2548" t="s">
        <v>7470</v>
      </c>
      <c r="B2548" t="s">
        <v>8051</v>
      </c>
      <c r="C2548" t="s">
        <v>531</v>
      </c>
      <c r="D2548">
        <v>0.89730600000000005</v>
      </c>
      <c r="E2548">
        <v>1.1592999999999999E-2</v>
      </c>
      <c r="M2548">
        <v>917</v>
      </c>
      <c r="N2548">
        <v>917</v>
      </c>
      <c r="O2548" t="s">
        <v>7473</v>
      </c>
      <c r="P2548" t="s">
        <v>8069</v>
      </c>
      <c r="Q2548" t="s">
        <v>8053</v>
      </c>
      <c r="R2548" t="s">
        <v>7490</v>
      </c>
      <c r="S2548" t="s">
        <v>7491</v>
      </c>
      <c r="T2548">
        <v>1736.546021607425</v>
      </c>
      <c r="U2548">
        <v>11593.28628286966</v>
      </c>
    </row>
    <row r="2549" spans="1:21" hidden="1">
      <c r="A2549" t="s">
        <v>7470</v>
      </c>
      <c r="B2549" t="s">
        <v>8051</v>
      </c>
      <c r="C2549" t="s">
        <v>531</v>
      </c>
      <c r="D2549">
        <v>0.49670399999999998</v>
      </c>
      <c r="E2549">
        <v>1.8487E-2</v>
      </c>
      <c r="F2549">
        <v>0</v>
      </c>
      <c r="G2549">
        <v>2</v>
      </c>
      <c r="H2549">
        <v>0</v>
      </c>
      <c r="I2549">
        <v>0</v>
      </c>
      <c r="J2549">
        <v>0</v>
      </c>
      <c r="K2549">
        <v>0</v>
      </c>
      <c r="L2549">
        <v>2</v>
      </c>
      <c r="M2549">
        <v>914</v>
      </c>
      <c r="N2549">
        <v>914</v>
      </c>
      <c r="O2549" t="s">
        <v>7473</v>
      </c>
      <c r="P2549" t="s">
        <v>8070</v>
      </c>
      <c r="Q2549" t="s">
        <v>8053</v>
      </c>
      <c r="R2549" t="s">
        <v>7861</v>
      </c>
      <c r="S2549" t="s">
        <v>7858</v>
      </c>
      <c r="T2549">
        <v>749.2328386227681</v>
      </c>
      <c r="U2549">
        <v>18487.36744670754</v>
      </c>
    </row>
    <row r="2550" spans="1:21" hidden="1">
      <c r="A2550" t="s">
        <v>7470</v>
      </c>
      <c r="B2550" t="s">
        <v>8051</v>
      </c>
      <c r="C2550" t="s">
        <v>531</v>
      </c>
      <c r="D2550">
        <v>1.4742710000000001</v>
      </c>
      <c r="E2550">
        <v>2.5218999999999998E-2</v>
      </c>
      <c r="M2550">
        <v>918</v>
      </c>
      <c r="N2550">
        <v>918</v>
      </c>
      <c r="O2550" t="s">
        <v>7473</v>
      </c>
      <c r="P2550" t="s">
        <v>8071</v>
      </c>
      <c r="Q2550" t="s">
        <v>8053</v>
      </c>
      <c r="R2550" t="s">
        <v>7823</v>
      </c>
      <c r="S2550" t="s">
        <v>7820</v>
      </c>
      <c r="T2550">
        <v>2653.7172374343409</v>
      </c>
      <c r="U2550">
        <v>25218.823391283709</v>
      </c>
    </row>
    <row r="2551" spans="1:21" hidden="1">
      <c r="A2551" t="s">
        <v>7470</v>
      </c>
      <c r="B2551" t="s">
        <v>8072</v>
      </c>
      <c r="C2551" s="346" t="s">
        <v>8073</v>
      </c>
      <c r="D2551">
        <v>9.6633720000000007</v>
      </c>
      <c r="E2551">
        <v>15.743473</v>
      </c>
      <c r="F2551">
        <v>1160</v>
      </c>
      <c r="G2551">
        <v>11485</v>
      </c>
      <c r="H2551">
        <v>4248</v>
      </c>
      <c r="I2551">
        <v>229</v>
      </c>
      <c r="J2551">
        <v>121</v>
      </c>
      <c r="K2551">
        <v>30</v>
      </c>
      <c r="L2551">
        <v>17273</v>
      </c>
      <c r="M2551">
        <v>921</v>
      </c>
      <c r="N2551">
        <v>921</v>
      </c>
      <c r="O2551" t="s">
        <v>7473</v>
      </c>
      <c r="P2551" t="s">
        <v>8074</v>
      </c>
      <c r="Q2551" t="s">
        <v>8075</v>
      </c>
      <c r="R2551" t="s">
        <v>7547</v>
      </c>
      <c r="S2551" t="s">
        <v>7548</v>
      </c>
      <c r="T2551">
        <v>23076.250326223599</v>
      </c>
      <c r="U2551">
        <v>15743472.81600529</v>
      </c>
    </row>
    <row r="2552" spans="1:21" hidden="1">
      <c r="A2552" t="s">
        <v>7470</v>
      </c>
      <c r="B2552" t="s">
        <v>8076</v>
      </c>
      <c r="C2552" t="s">
        <v>8077</v>
      </c>
      <c r="D2552">
        <v>3.337764</v>
      </c>
      <c r="E2552">
        <v>0.24710699999999999</v>
      </c>
      <c r="F2552">
        <v>0</v>
      </c>
      <c r="G2552">
        <v>0</v>
      </c>
      <c r="H2552">
        <v>0</v>
      </c>
      <c r="I2552">
        <v>2</v>
      </c>
      <c r="J2552">
        <v>24</v>
      </c>
      <c r="K2552">
        <v>0</v>
      </c>
      <c r="L2552">
        <v>26</v>
      </c>
      <c r="M2552">
        <v>2592</v>
      </c>
      <c r="N2552">
        <v>2592</v>
      </c>
      <c r="O2552" t="s">
        <v>7473</v>
      </c>
      <c r="P2552" t="s">
        <v>8078</v>
      </c>
      <c r="Q2552" t="s">
        <v>8079</v>
      </c>
      <c r="R2552" t="s">
        <v>8080</v>
      </c>
      <c r="S2552" t="s">
        <v>8077</v>
      </c>
      <c r="T2552">
        <v>3743.841805367942</v>
      </c>
      <c r="U2552">
        <v>247106.73408057299</v>
      </c>
    </row>
    <row r="2553" spans="1:21" hidden="1">
      <c r="A2553" t="s">
        <v>7470</v>
      </c>
      <c r="B2553" t="s">
        <v>8076</v>
      </c>
      <c r="C2553" t="s">
        <v>8081</v>
      </c>
      <c r="D2553">
        <v>2.3216230000000002</v>
      </c>
      <c r="E2553">
        <v>0.23005700000000001</v>
      </c>
      <c r="F2553">
        <v>0</v>
      </c>
      <c r="G2553">
        <v>0</v>
      </c>
      <c r="H2553">
        <v>0</v>
      </c>
      <c r="I2553">
        <v>8</v>
      </c>
      <c r="J2553">
        <v>28</v>
      </c>
      <c r="K2553">
        <v>0</v>
      </c>
      <c r="L2553">
        <v>36</v>
      </c>
      <c r="M2553">
        <v>2593</v>
      </c>
      <c r="N2553">
        <v>2593</v>
      </c>
      <c r="O2553" t="s">
        <v>7473</v>
      </c>
      <c r="P2553" t="s">
        <v>8082</v>
      </c>
      <c r="Q2553" t="s">
        <v>8079</v>
      </c>
      <c r="R2553" t="s">
        <v>8083</v>
      </c>
      <c r="S2553" t="s">
        <v>8081</v>
      </c>
      <c r="T2553">
        <v>2321.6230204509702</v>
      </c>
      <c r="U2553">
        <v>230057.27447039331</v>
      </c>
    </row>
    <row r="2554" spans="1:21" hidden="1">
      <c r="A2554" t="s">
        <v>7470</v>
      </c>
      <c r="B2554" t="s">
        <v>8076</v>
      </c>
      <c r="C2554" t="s">
        <v>8084</v>
      </c>
      <c r="D2554">
        <v>4.468699</v>
      </c>
      <c r="E2554">
        <v>0.65952100000000002</v>
      </c>
      <c r="F2554">
        <v>0</v>
      </c>
      <c r="G2554">
        <v>0</v>
      </c>
      <c r="H2554">
        <v>0</v>
      </c>
      <c r="I2554">
        <v>0</v>
      </c>
      <c r="J2554">
        <v>13</v>
      </c>
      <c r="K2554">
        <v>0</v>
      </c>
      <c r="L2554">
        <v>13</v>
      </c>
      <c r="M2554">
        <v>2591</v>
      </c>
      <c r="N2554">
        <v>2591</v>
      </c>
      <c r="O2554" t="s">
        <v>7473</v>
      </c>
      <c r="P2554" t="s">
        <v>8085</v>
      </c>
      <c r="Q2554" t="s">
        <v>8079</v>
      </c>
      <c r="R2554" t="s">
        <v>8086</v>
      </c>
      <c r="S2554" t="s">
        <v>8084</v>
      </c>
      <c r="T2554">
        <v>4468.6989381632602</v>
      </c>
      <c r="U2554">
        <v>659520.90950413095</v>
      </c>
    </row>
    <row r="2555" spans="1:21" hidden="1">
      <c r="A2555" t="s">
        <v>7470</v>
      </c>
      <c r="B2555" t="s">
        <v>8076</v>
      </c>
      <c r="C2555" t="s">
        <v>7583</v>
      </c>
      <c r="D2555">
        <v>75.736911000000006</v>
      </c>
      <c r="E2555">
        <v>66.554899000000006</v>
      </c>
      <c r="F2555">
        <v>2736</v>
      </c>
      <c r="G2555">
        <v>94280</v>
      </c>
      <c r="H2555">
        <v>12750</v>
      </c>
      <c r="I2555">
        <v>930</v>
      </c>
      <c r="J2555">
        <v>667</v>
      </c>
      <c r="K2555">
        <v>898</v>
      </c>
      <c r="L2555">
        <v>112261</v>
      </c>
      <c r="M2555">
        <v>2589</v>
      </c>
      <c r="N2555">
        <v>2589</v>
      </c>
      <c r="O2555" t="s">
        <v>7473</v>
      </c>
      <c r="P2555" t="s">
        <v>8087</v>
      </c>
      <c r="Q2555" t="s">
        <v>8079</v>
      </c>
      <c r="R2555" t="s">
        <v>7582</v>
      </c>
      <c r="S2555" t="s">
        <v>7583</v>
      </c>
      <c r="T2555">
        <v>117131.07941691671</v>
      </c>
      <c r="U2555">
        <v>66554899.139066212</v>
      </c>
    </row>
    <row r="2556" spans="1:21" hidden="1">
      <c r="A2556" t="s">
        <v>7470</v>
      </c>
      <c r="B2556" t="s">
        <v>8076</v>
      </c>
      <c r="C2556" t="s">
        <v>8088</v>
      </c>
      <c r="D2556">
        <v>3.1681780000000002</v>
      </c>
      <c r="E2556">
        <v>0.44091999999999998</v>
      </c>
      <c r="F2556">
        <v>2</v>
      </c>
      <c r="G2556">
        <v>1</v>
      </c>
      <c r="H2556">
        <v>1</v>
      </c>
      <c r="I2556">
        <v>24</v>
      </c>
      <c r="J2556">
        <v>2</v>
      </c>
      <c r="K2556">
        <v>0</v>
      </c>
      <c r="L2556">
        <v>30</v>
      </c>
      <c r="M2556">
        <v>2590</v>
      </c>
      <c r="N2556">
        <v>2590</v>
      </c>
      <c r="O2556" t="s">
        <v>7473</v>
      </c>
      <c r="P2556" t="s">
        <v>8089</v>
      </c>
      <c r="Q2556" t="s">
        <v>8079</v>
      </c>
      <c r="R2556" t="s">
        <v>8090</v>
      </c>
      <c r="S2556" t="s">
        <v>8088</v>
      </c>
      <c r="T2556">
        <v>3420.4949126184119</v>
      </c>
      <c r="U2556">
        <v>440919.99109014391</v>
      </c>
    </row>
    <row r="2557" spans="1:21" hidden="1">
      <c r="A2557" t="s">
        <v>7470</v>
      </c>
      <c r="B2557" t="s">
        <v>8076</v>
      </c>
      <c r="C2557" t="s">
        <v>8091</v>
      </c>
      <c r="D2557">
        <v>1.642774</v>
      </c>
      <c r="E2557">
        <v>9.8333000000000004E-2</v>
      </c>
      <c r="F2557">
        <v>0</v>
      </c>
      <c r="G2557">
        <v>0</v>
      </c>
      <c r="H2557">
        <v>0</v>
      </c>
      <c r="I2557">
        <v>2</v>
      </c>
      <c r="J2557">
        <v>7</v>
      </c>
      <c r="K2557">
        <v>0</v>
      </c>
      <c r="L2557">
        <v>9</v>
      </c>
      <c r="M2557">
        <v>2587</v>
      </c>
      <c r="N2557">
        <v>2587</v>
      </c>
      <c r="O2557" t="s">
        <v>7473</v>
      </c>
      <c r="P2557" t="s">
        <v>8092</v>
      </c>
      <c r="Q2557" t="s">
        <v>8079</v>
      </c>
      <c r="R2557" t="s">
        <v>8093</v>
      </c>
      <c r="S2557" t="s">
        <v>8091</v>
      </c>
      <c r="T2557">
        <v>1642.773653604705</v>
      </c>
      <c r="U2557">
        <v>98333.05484885881</v>
      </c>
    </row>
    <row r="2558" spans="1:21" hidden="1">
      <c r="A2558" t="s">
        <v>7470</v>
      </c>
      <c r="B2558" t="s">
        <v>8076</v>
      </c>
      <c r="C2558" t="s">
        <v>531</v>
      </c>
      <c r="D2558">
        <v>4.5988000000000001E-2</v>
      </c>
      <c r="E2558">
        <v>1.4E-5</v>
      </c>
      <c r="M2558">
        <v>2588</v>
      </c>
      <c r="N2558">
        <v>2588</v>
      </c>
      <c r="O2558" t="s">
        <v>7473</v>
      </c>
      <c r="P2558" t="s">
        <v>8094</v>
      </c>
      <c r="Q2558" t="s">
        <v>8079</v>
      </c>
      <c r="R2558" t="s">
        <v>8095</v>
      </c>
      <c r="S2558" t="s">
        <v>8096</v>
      </c>
      <c r="T2558">
        <v>91.816054014266498</v>
      </c>
      <c r="U2558">
        <v>14.367500784184649</v>
      </c>
    </row>
    <row r="2559" spans="1:21" hidden="1">
      <c r="A2559" t="s">
        <v>7470</v>
      </c>
      <c r="B2559" t="s">
        <v>8097</v>
      </c>
      <c r="C2559" s="346" t="s">
        <v>8098</v>
      </c>
      <c r="D2559">
        <v>2.4190680000000002</v>
      </c>
      <c r="E2559">
        <v>0.69869700000000001</v>
      </c>
      <c r="F2559">
        <v>1</v>
      </c>
      <c r="G2559">
        <v>4</v>
      </c>
      <c r="H2559">
        <v>1</v>
      </c>
      <c r="I2559">
        <v>14</v>
      </c>
      <c r="J2559">
        <v>13</v>
      </c>
      <c r="K2559">
        <v>0</v>
      </c>
      <c r="L2559">
        <v>33</v>
      </c>
      <c r="M2559">
        <v>924</v>
      </c>
      <c r="N2559">
        <v>924</v>
      </c>
      <c r="O2559" t="s">
        <v>7473</v>
      </c>
      <c r="P2559" t="s">
        <v>8099</v>
      </c>
      <c r="Q2559" t="s">
        <v>8100</v>
      </c>
      <c r="R2559" t="s">
        <v>7481</v>
      </c>
      <c r="S2559" t="s">
        <v>7482</v>
      </c>
      <c r="T2559">
        <v>4599.578855098358</v>
      </c>
      <c r="U2559">
        <v>698697.45175478538</v>
      </c>
    </row>
    <row r="2560" spans="1:21" hidden="1">
      <c r="A2560" t="s">
        <v>7470</v>
      </c>
      <c r="B2560" t="s">
        <v>8097</v>
      </c>
      <c r="C2560" t="s">
        <v>8101</v>
      </c>
      <c r="D2560">
        <v>14.666791999999999</v>
      </c>
      <c r="E2560">
        <v>3.76349</v>
      </c>
      <c r="F2560">
        <v>835</v>
      </c>
      <c r="G2560">
        <v>556</v>
      </c>
      <c r="H2560">
        <v>2084</v>
      </c>
      <c r="I2560">
        <v>736</v>
      </c>
      <c r="J2560">
        <v>299</v>
      </c>
      <c r="K2560">
        <v>9</v>
      </c>
      <c r="L2560">
        <v>4519</v>
      </c>
      <c r="M2560">
        <v>923</v>
      </c>
      <c r="N2560">
        <v>923</v>
      </c>
      <c r="O2560" t="s">
        <v>7473</v>
      </c>
      <c r="P2560" t="s">
        <v>8102</v>
      </c>
      <c r="Q2560" t="s">
        <v>8100</v>
      </c>
      <c r="R2560" t="s">
        <v>8103</v>
      </c>
      <c r="S2560" t="s">
        <v>8101</v>
      </c>
      <c r="T2560">
        <v>14666.792445386831</v>
      </c>
      <c r="U2560">
        <v>3763490.471947378</v>
      </c>
    </row>
    <row r="2561" spans="1:21" hidden="1">
      <c r="A2561" t="s">
        <v>7470</v>
      </c>
      <c r="B2561" t="s">
        <v>8097</v>
      </c>
      <c r="C2561" t="s">
        <v>531</v>
      </c>
      <c r="D2561">
        <v>0.27789000000000003</v>
      </c>
      <c r="E2561">
        <v>1.8860000000000001E-3</v>
      </c>
      <c r="M2561">
        <v>922</v>
      </c>
      <c r="N2561">
        <v>922</v>
      </c>
      <c r="O2561" t="s">
        <v>7473</v>
      </c>
      <c r="P2561" t="s">
        <v>8104</v>
      </c>
      <c r="Q2561" t="s">
        <v>8100</v>
      </c>
      <c r="R2561" t="s">
        <v>7937</v>
      </c>
      <c r="S2561" t="s">
        <v>7935</v>
      </c>
      <c r="T2561">
        <v>536.16933295360525</v>
      </c>
      <c r="U2561">
        <v>1886.000816000661</v>
      </c>
    </row>
    <row r="2562" spans="1:21" hidden="1">
      <c r="A2562" t="s">
        <v>7470</v>
      </c>
      <c r="B2562" t="s">
        <v>8105</v>
      </c>
      <c r="C2562" t="s">
        <v>7856</v>
      </c>
      <c r="D2562">
        <v>13.124055</v>
      </c>
      <c r="E2562">
        <v>3.0350700000000002</v>
      </c>
      <c r="F2562">
        <v>760</v>
      </c>
      <c r="G2562">
        <v>603</v>
      </c>
      <c r="H2562">
        <v>1784</v>
      </c>
      <c r="I2562">
        <v>349</v>
      </c>
      <c r="J2562">
        <v>203</v>
      </c>
      <c r="K2562">
        <v>13</v>
      </c>
      <c r="L2562">
        <v>3712</v>
      </c>
      <c r="M2562">
        <v>1434</v>
      </c>
      <c r="N2562">
        <v>1434</v>
      </c>
      <c r="O2562" t="s">
        <v>7473</v>
      </c>
      <c r="P2562" t="s">
        <v>8106</v>
      </c>
      <c r="Q2562" t="s">
        <v>8107</v>
      </c>
      <c r="R2562" t="s">
        <v>7855</v>
      </c>
      <c r="S2562" t="s">
        <v>7856</v>
      </c>
      <c r="T2562">
        <v>13557.7661483519</v>
      </c>
      <c r="U2562">
        <v>3035069.758670446</v>
      </c>
    </row>
    <row r="2563" spans="1:21" hidden="1">
      <c r="A2563" t="s">
        <v>7470</v>
      </c>
      <c r="B2563" t="s">
        <v>8105</v>
      </c>
      <c r="C2563" s="346" t="s">
        <v>8108</v>
      </c>
      <c r="D2563">
        <v>12.616466000000001</v>
      </c>
      <c r="E2563">
        <v>1.5861609999999999</v>
      </c>
      <c r="F2563">
        <v>160</v>
      </c>
      <c r="G2563">
        <v>70</v>
      </c>
      <c r="H2563">
        <v>311</v>
      </c>
      <c r="I2563">
        <v>153</v>
      </c>
      <c r="J2563">
        <v>156</v>
      </c>
      <c r="K2563">
        <v>6</v>
      </c>
      <c r="L2563">
        <v>856</v>
      </c>
      <c r="M2563">
        <v>1436</v>
      </c>
      <c r="N2563">
        <v>1436</v>
      </c>
      <c r="O2563" t="s">
        <v>7473</v>
      </c>
      <c r="P2563" t="s">
        <v>8109</v>
      </c>
      <c r="Q2563" t="s">
        <v>8107</v>
      </c>
      <c r="R2563" t="s">
        <v>7518</v>
      </c>
      <c r="S2563" t="s">
        <v>7519</v>
      </c>
      <c r="T2563">
        <v>14960.19736979662</v>
      </c>
      <c r="U2563">
        <v>1586160.653003745</v>
      </c>
    </row>
    <row r="2564" spans="1:21" hidden="1">
      <c r="A2564" t="s">
        <v>7470</v>
      </c>
      <c r="B2564" t="s">
        <v>8105</v>
      </c>
      <c r="C2564" t="s">
        <v>8110</v>
      </c>
      <c r="D2564">
        <v>10.052913999999999</v>
      </c>
      <c r="E2564">
        <v>2.5665789999999999</v>
      </c>
      <c r="F2564">
        <v>701</v>
      </c>
      <c r="G2564">
        <v>265</v>
      </c>
      <c r="H2564">
        <v>1587</v>
      </c>
      <c r="I2564">
        <v>183</v>
      </c>
      <c r="J2564">
        <v>130</v>
      </c>
      <c r="K2564">
        <v>0</v>
      </c>
      <c r="L2564">
        <v>2866</v>
      </c>
      <c r="M2564">
        <v>1435</v>
      </c>
      <c r="N2564">
        <v>1435</v>
      </c>
      <c r="O2564" t="s">
        <v>7473</v>
      </c>
      <c r="P2564" t="s">
        <v>8111</v>
      </c>
      <c r="Q2564" t="s">
        <v>8107</v>
      </c>
      <c r="R2564" t="s">
        <v>8112</v>
      </c>
      <c r="S2564" t="s">
        <v>8110</v>
      </c>
      <c r="T2564">
        <v>10052.91399305324</v>
      </c>
      <c r="U2564">
        <v>2566578.87996295</v>
      </c>
    </row>
    <row r="2565" spans="1:21" hidden="1">
      <c r="A2565" t="s">
        <v>7470</v>
      </c>
      <c r="B2565" t="s">
        <v>8113</v>
      </c>
      <c r="C2565" s="346" t="s">
        <v>8114</v>
      </c>
      <c r="D2565">
        <v>18.978770999999998</v>
      </c>
      <c r="E2565">
        <v>13.521687999999999</v>
      </c>
      <c r="F2565">
        <v>1721</v>
      </c>
      <c r="G2565">
        <v>7621</v>
      </c>
      <c r="H2565">
        <v>4860</v>
      </c>
      <c r="I2565">
        <v>433</v>
      </c>
      <c r="J2565">
        <v>163</v>
      </c>
      <c r="K2565">
        <v>53</v>
      </c>
      <c r="L2565">
        <v>14851</v>
      </c>
      <c r="M2565">
        <v>929</v>
      </c>
      <c r="N2565">
        <v>929</v>
      </c>
      <c r="O2565" t="s">
        <v>7473</v>
      </c>
      <c r="P2565" t="s">
        <v>8115</v>
      </c>
      <c r="Q2565" t="s">
        <v>8116</v>
      </c>
      <c r="R2565" t="s">
        <v>7547</v>
      </c>
      <c r="S2565" t="s">
        <v>7548</v>
      </c>
      <c r="T2565">
        <v>24388.470457431649</v>
      </c>
      <c r="U2565">
        <v>13521688.262231421</v>
      </c>
    </row>
    <row r="2566" spans="1:21" hidden="1">
      <c r="A2566" t="s">
        <v>7470</v>
      </c>
      <c r="B2566" t="s">
        <v>8117</v>
      </c>
      <c r="C2566" t="s">
        <v>8118</v>
      </c>
      <c r="D2566">
        <v>20.500451000000002</v>
      </c>
      <c r="E2566">
        <v>3.053633</v>
      </c>
      <c r="F2566">
        <v>576</v>
      </c>
      <c r="G2566">
        <v>147</v>
      </c>
      <c r="H2566">
        <v>1441</v>
      </c>
      <c r="I2566">
        <v>124</v>
      </c>
      <c r="J2566">
        <v>137</v>
      </c>
      <c r="K2566">
        <v>1</v>
      </c>
      <c r="L2566">
        <v>2426</v>
      </c>
      <c r="M2566">
        <v>2579</v>
      </c>
      <c r="N2566">
        <v>2579</v>
      </c>
      <c r="O2566" t="s">
        <v>7473</v>
      </c>
      <c r="P2566" t="s">
        <v>8119</v>
      </c>
      <c r="Q2566" t="s">
        <v>8120</v>
      </c>
      <c r="R2566" t="s">
        <v>8121</v>
      </c>
      <c r="S2566" t="s">
        <v>8118</v>
      </c>
      <c r="T2566">
        <v>20500.451166892941</v>
      </c>
      <c r="U2566">
        <v>3053633.44739907</v>
      </c>
    </row>
    <row r="2567" spans="1:21" hidden="1">
      <c r="A2567" t="s">
        <v>7470</v>
      </c>
      <c r="B2567" t="s">
        <v>8117</v>
      </c>
      <c r="C2567" t="s">
        <v>8122</v>
      </c>
      <c r="D2567">
        <v>26.681241</v>
      </c>
      <c r="E2567">
        <v>8.0215840000000007</v>
      </c>
      <c r="F2567">
        <v>1973</v>
      </c>
      <c r="G2567">
        <v>485</v>
      </c>
      <c r="H2567">
        <v>4847</v>
      </c>
      <c r="I2567">
        <v>281</v>
      </c>
      <c r="J2567">
        <v>403</v>
      </c>
      <c r="K2567">
        <v>1</v>
      </c>
      <c r="L2567">
        <v>7990</v>
      </c>
      <c r="M2567">
        <v>2584</v>
      </c>
      <c r="N2567">
        <v>2584</v>
      </c>
      <c r="O2567" t="s">
        <v>7473</v>
      </c>
      <c r="P2567" t="s">
        <v>8123</v>
      </c>
      <c r="Q2567" t="s">
        <v>8120</v>
      </c>
      <c r="R2567" t="s">
        <v>8124</v>
      </c>
      <c r="S2567" t="s">
        <v>8122</v>
      </c>
      <c r="T2567">
        <v>26681.24121524713</v>
      </c>
      <c r="U2567">
        <v>8021584.4863958918</v>
      </c>
    </row>
    <row r="2568" spans="1:21" hidden="1">
      <c r="A2568" t="s">
        <v>7470</v>
      </c>
      <c r="B2568" t="s">
        <v>8117</v>
      </c>
      <c r="C2568" t="s">
        <v>8125</v>
      </c>
      <c r="D2568">
        <v>3.4580989999999998</v>
      </c>
      <c r="E2568">
        <v>0.35359099999999999</v>
      </c>
      <c r="F2568">
        <v>48</v>
      </c>
      <c r="G2568">
        <v>3</v>
      </c>
      <c r="H2568">
        <v>73</v>
      </c>
      <c r="I2568">
        <v>22</v>
      </c>
      <c r="J2568">
        <v>24</v>
      </c>
      <c r="K2568">
        <v>0</v>
      </c>
      <c r="L2568">
        <v>170</v>
      </c>
      <c r="M2568">
        <v>2583</v>
      </c>
      <c r="N2568">
        <v>2583</v>
      </c>
      <c r="O2568" t="s">
        <v>7473</v>
      </c>
      <c r="P2568" t="s">
        <v>8126</v>
      </c>
      <c r="Q2568" t="s">
        <v>8120</v>
      </c>
      <c r="R2568" t="s">
        <v>8127</v>
      </c>
      <c r="S2568" t="s">
        <v>8125</v>
      </c>
      <c r="T2568">
        <v>3458.0985310681549</v>
      </c>
      <c r="U2568">
        <v>353591.24453151628</v>
      </c>
    </row>
    <row r="2569" spans="1:21" hidden="1">
      <c r="A2569" t="s">
        <v>7470</v>
      </c>
      <c r="B2569" t="s">
        <v>8117</v>
      </c>
      <c r="C2569" t="s">
        <v>8128</v>
      </c>
      <c r="D2569">
        <v>18.272003000000002</v>
      </c>
      <c r="E2569">
        <v>2.5494949999999998</v>
      </c>
      <c r="F2569">
        <v>338</v>
      </c>
      <c r="G2569">
        <v>195</v>
      </c>
      <c r="H2569">
        <v>678</v>
      </c>
      <c r="I2569">
        <v>122</v>
      </c>
      <c r="J2569">
        <v>810</v>
      </c>
      <c r="K2569">
        <v>0</v>
      </c>
      <c r="L2569">
        <v>2143</v>
      </c>
      <c r="M2569">
        <v>2578</v>
      </c>
      <c r="N2569">
        <v>2578</v>
      </c>
      <c r="O2569" t="s">
        <v>7473</v>
      </c>
      <c r="P2569" t="s">
        <v>8129</v>
      </c>
      <c r="Q2569" t="s">
        <v>8120</v>
      </c>
      <c r="R2569" t="s">
        <v>8130</v>
      </c>
      <c r="S2569" t="s">
        <v>8128</v>
      </c>
      <c r="T2569">
        <v>18272.003409315021</v>
      </c>
      <c r="U2569">
        <v>2549494.6216015038</v>
      </c>
    </row>
    <row r="2570" spans="1:21" hidden="1">
      <c r="A2570" t="s">
        <v>7470</v>
      </c>
      <c r="B2570" t="s">
        <v>8117</v>
      </c>
      <c r="C2570" t="s">
        <v>8131</v>
      </c>
      <c r="D2570">
        <v>1.896641</v>
      </c>
      <c r="E2570">
        <v>0.125917</v>
      </c>
      <c r="F2570">
        <v>40</v>
      </c>
      <c r="G2570">
        <v>0</v>
      </c>
      <c r="H2570">
        <v>71</v>
      </c>
      <c r="I2570">
        <v>18</v>
      </c>
      <c r="J2570">
        <v>22</v>
      </c>
      <c r="K2570">
        <v>0</v>
      </c>
      <c r="L2570">
        <v>151</v>
      </c>
      <c r="M2570">
        <v>2585</v>
      </c>
      <c r="N2570">
        <v>2585</v>
      </c>
      <c r="O2570" t="s">
        <v>7473</v>
      </c>
      <c r="P2570" t="s">
        <v>8132</v>
      </c>
      <c r="Q2570" t="s">
        <v>8120</v>
      </c>
      <c r="R2570" t="s">
        <v>8133</v>
      </c>
      <c r="S2570" t="s">
        <v>8131</v>
      </c>
      <c r="T2570">
        <v>1896.6411916161969</v>
      </c>
      <c r="U2570">
        <v>125917.1119393871</v>
      </c>
    </row>
    <row r="2571" spans="1:21" hidden="1">
      <c r="A2571" t="s">
        <v>7470</v>
      </c>
      <c r="B2571" t="s">
        <v>8117</v>
      </c>
      <c r="C2571" t="s">
        <v>8134</v>
      </c>
      <c r="D2571">
        <v>2.9778699999999998</v>
      </c>
      <c r="E2571">
        <v>0.144566</v>
      </c>
      <c r="F2571">
        <v>0</v>
      </c>
      <c r="G2571">
        <v>0</v>
      </c>
      <c r="H2571">
        <v>0</v>
      </c>
      <c r="I2571">
        <v>0</v>
      </c>
      <c r="J2571">
        <v>7</v>
      </c>
      <c r="K2571">
        <v>0</v>
      </c>
      <c r="L2571">
        <v>7</v>
      </c>
      <c r="M2571">
        <v>2586</v>
      </c>
      <c r="N2571">
        <v>2586</v>
      </c>
      <c r="O2571" t="s">
        <v>7473</v>
      </c>
      <c r="P2571" t="s">
        <v>8135</v>
      </c>
      <c r="Q2571" t="s">
        <v>8120</v>
      </c>
      <c r="R2571" t="s">
        <v>8136</v>
      </c>
      <c r="S2571" t="s">
        <v>8134</v>
      </c>
      <c r="T2571">
        <v>2977.870406828149</v>
      </c>
      <c r="U2571">
        <v>144565.80541755361</v>
      </c>
    </row>
    <row r="2572" spans="1:21" hidden="1">
      <c r="A2572" t="s">
        <v>7470</v>
      </c>
      <c r="B2572" t="s">
        <v>8117</v>
      </c>
      <c r="C2572" t="s">
        <v>8137</v>
      </c>
      <c r="D2572">
        <v>6.3047269999999997</v>
      </c>
      <c r="E2572">
        <v>1.2581789999999999</v>
      </c>
      <c r="F2572">
        <v>382</v>
      </c>
      <c r="G2572">
        <v>176</v>
      </c>
      <c r="H2572">
        <v>756</v>
      </c>
      <c r="I2572">
        <v>227</v>
      </c>
      <c r="J2572">
        <v>232</v>
      </c>
      <c r="K2572">
        <v>0</v>
      </c>
      <c r="L2572">
        <v>1773</v>
      </c>
      <c r="M2572">
        <v>2582</v>
      </c>
      <c r="N2572">
        <v>2582</v>
      </c>
      <c r="O2572" t="s">
        <v>7473</v>
      </c>
      <c r="P2572" t="s">
        <v>8138</v>
      </c>
      <c r="Q2572" t="s">
        <v>8120</v>
      </c>
      <c r="R2572" t="s">
        <v>8139</v>
      </c>
      <c r="S2572" t="s">
        <v>8137</v>
      </c>
      <c r="T2572">
        <v>6304.7266754862712</v>
      </c>
      <c r="U2572">
        <v>1258178.694802575</v>
      </c>
    </row>
    <row r="2573" spans="1:21" hidden="1">
      <c r="A2573" t="s">
        <v>7470</v>
      </c>
      <c r="B2573" t="s">
        <v>8117</v>
      </c>
      <c r="C2573" t="s">
        <v>8140</v>
      </c>
      <c r="D2573">
        <v>2.6365780000000001</v>
      </c>
      <c r="E2573">
        <v>0.251581</v>
      </c>
      <c r="F2573">
        <v>112</v>
      </c>
      <c r="G2573">
        <v>1</v>
      </c>
      <c r="H2573">
        <v>214</v>
      </c>
      <c r="I2573">
        <v>22</v>
      </c>
      <c r="J2573">
        <v>22</v>
      </c>
      <c r="K2573">
        <v>0</v>
      </c>
      <c r="L2573">
        <v>371</v>
      </c>
      <c r="M2573">
        <v>2581</v>
      </c>
      <c r="N2573">
        <v>2581</v>
      </c>
      <c r="O2573" t="s">
        <v>7473</v>
      </c>
      <c r="P2573" t="s">
        <v>8141</v>
      </c>
      <c r="Q2573" t="s">
        <v>8120</v>
      </c>
      <c r="R2573" t="s">
        <v>8142</v>
      </c>
      <c r="S2573" t="s">
        <v>8140</v>
      </c>
      <c r="T2573">
        <v>2636.5778357259642</v>
      </c>
      <c r="U2573">
        <v>251581.465031014</v>
      </c>
    </row>
    <row r="2574" spans="1:21" hidden="1">
      <c r="A2574" t="s">
        <v>7470</v>
      </c>
      <c r="B2574" t="s">
        <v>8117</v>
      </c>
      <c r="C2574" t="s">
        <v>8143</v>
      </c>
      <c r="D2574">
        <v>5.0799760000000003</v>
      </c>
      <c r="E2574">
        <v>0.39560899999999999</v>
      </c>
      <c r="F2574">
        <v>138</v>
      </c>
      <c r="G2574">
        <v>7</v>
      </c>
      <c r="H2574">
        <v>285</v>
      </c>
      <c r="I2574">
        <v>37</v>
      </c>
      <c r="J2574">
        <v>72</v>
      </c>
      <c r="K2574">
        <v>0</v>
      </c>
      <c r="L2574">
        <v>539</v>
      </c>
      <c r="M2574">
        <v>2580</v>
      </c>
      <c r="N2574">
        <v>2580</v>
      </c>
      <c r="O2574" t="s">
        <v>7473</v>
      </c>
      <c r="P2574" t="s">
        <v>8144</v>
      </c>
      <c r="Q2574" t="s">
        <v>8120</v>
      </c>
      <c r="R2574" t="s">
        <v>8145</v>
      </c>
      <c r="S2574" t="s">
        <v>8143</v>
      </c>
      <c r="T2574">
        <v>5079.9758500057414</v>
      </c>
      <c r="U2574">
        <v>395608.81199849211</v>
      </c>
    </row>
    <row r="2575" spans="1:21" hidden="1">
      <c r="A2575" t="s">
        <v>7470</v>
      </c>
      <c r="B2575" t="s">
        <v>8146</v>
      </c>
      <c r="C2575" s="346" t="s">
        <v>8147</v>
      </c>
      <c r="D2575">
        <v>13.497646</v>
      </c>
      <c r="E2575">
        <v>5.4536860000000003</v>
      </c>
      <c r="F2575">
        <v>1549</v>
      </c>
      <c r="G2575">
        <v>1535</v>
      </c>
      <c r="H2575">
        <v>3159</v>
      </c>
      <c r="I2575">
        <v>273</v>
      </c>
      <c r="J2575">
        <v>190</v>
      </c>
      <c r="K2575">
        <v>29</v>
      </c>
      <c r="L2575">
        <v>6735</v>
      </c>
      <c r="M2575">
        <v>930</v>
      </c>
      <c r="N2575">
        <v>930</v>
      </c>
      <c r="O2575" t="s">
        <v>7473</v>
      </c>
      <c r="P2575" t="s">
        <v>8148</v>
      </c>
      <c r="Q2575" t="s">
        <v>8149</v>
      </c>
      <c r="R2575" t="s">
        <v>7518</v>
      </c>
      <c r="S2575" t="s">
        <v>7519</v>
      </c>
      <c r="T2575">
        <v>16716.124930138401</v>
      </c>
      <c r="U2575">
        <v>5453686.4868672742</v>
      </c>
    </row>
    <row r="2576" spans="1:21" hidden="1">
      <c r="A2576" t="s">
        <v>7470</v>
      </c>
      <c r="B2576" t="s">
        <v>8150</v>
      </c>
      <c r="C2576" t="s">
        <v>531</v>
      </c>
      <c r="D2576">
        <v>1.2312609999999999</v>
      </c>
      <c r="E2576">
        <v>2.47E-2</v>
      </c>
      <c r="F2576">
        <v>0</v>
      </c>
      <c r="G2576">
        <v>0</v>
      </c>
      <c r="H2576">
        <v>0</v>
      </c>
      <c r="I2576">
        <v>2</v>
      </c>
      <c r="J2576">
        <v>3</v>
      </c>
      <c r="K2576">
        <v>0</v>
      </c>
      <c r="L2576">
        <v>5</v>
      </c>
      <c r="M2576">
        <v>931</v>
      </c>
      <c r="N2576">
        <v>931</v>
      </c>
      <c r="O2576" t="s">
        <v>7473</v>
      </c>
      <c r="P2576" t="s">
        <v>8151</v>
      </c>
      <c r="Q2576" t="s">
        <v>8152</v>
      </c>
      <c r="R2576" t="s">
        <v>7512</v>
      </c>
      <c r="S2576" t="s">
        <v>7510</v>
      </c>
      <c r="T2576">
        <v>2341.129000019157</v>
      </c>
      <c r="U2576">
        <v>24699.837688066171</v>
      </c>
    </row>
    <row r="2577" spans="1:21" hidden="1">
      <c r="A2577" t="s">
        <v>7470</v>
      </c>
      <c r="B2577" t="s">
        <v>8150</v>
      </c>
      <c r="C2577" t="s">
        <v>8153</v>
      </c>
      <c r="D2577">
        <v>19.665222</v>
      </c>
      <c r="E2577">
        <v>5.742432</v>
      </c>
      <c r="F2577">
        <v>1129</v>
      </c>
      <c r="G2577">
        <v>1118</v>
      </c>
      <c r="H2577">
        <v>2886</v>
      </c>
      <c r="I2577">
        <v>277</v>
      </c>
      <c r="J2577">
        <v>309</v>
      </c>
      <c r="K2577">
        <v>79</v>
      </c>
      <c r="L2577">
        <v>5798</v>
      </c>
      <c r="M2577">
        <v>932</v>
      </c>
      <c r="N2577">
        <v>932</v>
      </c>
      <c r="O2577" t="s">
        <v>7473</v>
      </c>
      <c r="P2577" t="s">
        <v>8154</v>
      </c>
      <c r="Q2577" t="s">
        <v>8152</v>
      </c>
      <c r="R2577" t="s">
        <v>8155</v>
      </c>
      <c r="S2577" t="s">
        <v>8153</v>
      </c>
      <c r="T2577">
        <v>19799.989072453729</v>
      </c>
      <c r="U2577">
        <v>5742432.4950892124</v>
      </c>
    </row>
    <row r="2578" spans="1:21" hidden="1">
      <c r="A2578" t="s">
        <v>7470</v>
      </c>
      <c r="B2578" t="s">
        <v>8156</v>
      </c>
      <c r="C2578" t="s">
        <v>8157</v>
      </c>
      <c r="D2578">
        <v>1.1445909999999999</v>
      </c>
      <c r="E2578">
        <v>5.1343E-2</v>
      </c>
      <c r="F2578">
        <v>1</v>
      </c>
      <c r="G2578">
        <v>0</v>
      </c>
      <c r="H2578">
        <v>0</v>
      </c>
      <c r="I2578">
        <v>2</v>
      </c>
      <c r="J2578">
        <v>9</v>
      </c>
      <c r="K2578">
        <v>0</v>
      </c>
      <c r="L2578">
        <v>12</v>
      </c>
      <c r="M2578">
        <v>937</v>
      </c>
      <c r="N2578">
        <v>937</v>
      </c>
      <c r="O2578" t="s">
        <v>7473</v>
      </c>
      <c r="P2578" t="s">
        <v>8158</v>
      </c>
      <c r="Q2578" t="s">
        <v>8159</v>
      </c>
      <c r="R2578" t="s">
        <v>8160</v>
      </c>
      <c r="S2578" t="s">
        <v>8157</v>
      </c>
      <c r="T2578">
        <v>1144.5914145976799</v>
      </c>
      <c r="U2578">
        <v>51343.396900746222</v>
      </c>
    </row>
    <row r="2579" spans="1:21" hidden="1">
      <c r="A2579" t="s">
        <v>7470</v>
      </c>
      <c r="B2579" t="s">
        <v>8156</v>
      </c>
      <c r="C2579" s="344" t="s">
        <v>531</v>
      </c>
      <c r="D2579">
        <v>1.0978000000000001</v>
      </c>
      <c r="E2579">
        <v>5.5559999999999998E-2</v>
      </c>
      <c r="M2579">
        <v>936</v>
      </c>
      <c r="N2579">
        <v>936</v>
      </c>
      <c r="O2579" t="s">
        <v>7473</v>
      </c>
      <c r="P2579" t="s">
        <v>8161</v>
      </c>
      <c r="Q2579" t="s">
        <v>8159</v>
      </c>
      <c r="R2579" t="s">
        <v>8162</v>
      </c>
      <c r="S2579" t="s">
        <v>8163</v>
      </c>
      <c r="T2579">
        <v>1097.7999755743981</v>
      </c>
      <c r="U2579">
        <v>55559.852303214713</v>
      </c>
    </row>
    <row r="2580" spans="1:21" hidden="1">
      <c r="A2580" t="s">
        <v>7470</v>
      </c>
      <c r="B2580" t="s">
        <v>8156</v>
      </c>
      <c r="C2580" s="346" t="s">
        <v>8164</v>
      </c>
      <c r="D2580">
        <v>47.435172000000001</v>
      </c>
      <c r="E2580">
        <v>9.3021650000000005</v>
      </c>
      <c r="F2580">
        <v>1092</v>
      </c>
      <c r="G2580">
        <v>1223</v>
      </c>
      <c r="H2580">
        <v>2569</v>
      </c>
      <c r="I2580">
        <v>1222</v>
      </c>
      <c r="J2580">
        <v>903</v>
      </c>
      <c r="K2580">
        <v>44</v>
      </c>
      <c r="L2580">
        <v>7053</v>
      </c>
      <c r="M2580">
        <v>933</v>
      </c>
      <c r="N2580">
        <v>933</v>
      </c>
      <c r="O2580" t="s">
        <v>7473</v>
      </c>
      <c r="P2580" t="s">
        <v>8165</v>
      </c>
      <c r="Q2580" t="s">
        <v>8159</v>
      </c>
      <c r="R2580" t="s">
        <v>7582</v>
      </c>
      <c r="S2580" t="s">
        <v>7583</v>
      </c>
      <c r="T2580">
        <v>52225.164578232318</v>
      </c>
      <c r="U2580">
        <v>9302165.0449487101</v>
      </c>
    </row>
    <row r="2581" spans="1:21" hidden="1">
      <c r="A2581" t="s">
        <v>7470</v>
      </c>
      <c r="B2581" t="s">
        <v>8156</v>
      </c>
      <c r="C2581" t="s">
        <v>8166</v>
      </c>
      <c r="D2581">
        <v>2.0352790000000001</v>
      </c>
      <c r="E2581">
        <v>0.17655199999999999</v>
      </c>
      <c r="F2581">
        <v>0</v>
      </c>
      <c r="G2581">
        <v>110</v>
      </c>
      <c r="H2581">
        <v>0</v>
      </c>
      <c r="I2581">
        <v>20</v>
      </c>
      <c r="J2581">
        <v>23</v>
      </c>
      <c r="K2581">
        <v>0</v>
      </c>
      <c r="L2581">
        <v>153</v>
      </c>
      <c r="M2581">
        <v>935</v>
      </c>
      <c r="N2581">
        <v>935</v>
      </c>
      <c r="O2581" t="s">
        <v>7473</v>
      </c>
      <c r="P2581" t="s">
        <v>8167</v>
      </c>
      <c r="Q2581" t="s">
        <v>8159</v>
      </c>
      <c r="R2581" t="s">
        <v>8168</v>
      </c>
      <c r="S2581" t="s">
        <v>8166</v>
      </c>
      <c r="T2581">
        <v>2035.2785787674479</v>
      </c>
      <c r="U2581">
        <v>176552.37774796609</v>
      </c>
    </row>
    <row r="2582" spans="1:21" hidden="1">
      <c r="A2582" t="s">
        <v>7470</v>
      </c>
      <c r="B2582" t="s">
        <v>8156</v>
      </c>
      <c r="C2582" t="s">
        <v>8169</v>
      </c>
      <c r="D2582">
        <v>3.086881</v>
      </c>
      <c r="E2582">
        <v>0.41903099999999999</v>
      </c>
      <c r="F2582">
        <v>0</v>
      </c>
      <c r="G2582">
        <v>2</v>
      </c>
      <c r="H2582">
        <v>0</v>
      </c>
      <c r="I2582">
        <v>9</v>
      </c>
      <c r="J2582">
        <v>81</v>
      </c>
      <c r="K2582">
        <v>0</v>
      </c>
      <c r="L2582">
        <v>92</v>
      </c>
      <c r="M2582">
        <v>934</v>
      </c>
      <c r="N2582">
        <v>934</v>
      </c>
      <c r="O2582" t="s">
        <v>7473</v>
      </c>
      <c r="P2582" t="s">
        <v>8170</v>
      </c>
      <c r="Q2582" t="s">
        <v>8159</v>
      </c>
      <c r="R2582" t="s">
        <v>8171</v>
      </c>
      <c r="S2582" t="s">
        <v>8169</v>
      </c>
      <c r="T2582">
        <v>3086.8811369667828</v>
      </c>
      <c r="U2582">
        <v>419031.22985775792</v>
      </c>
    </row>
    <row r="2583" spans="1:21" hidden="1">
      <c r="A2583" t="s">
        <v>7470</v>
      </c>
      <c r="B2583" t="s">
        <v>8172</v>
      </c>
      <c r="C2583" t="s">
        <v>8173</v>
      </c>
      <c r="D2583">
        <v>1.8644229999999999</v>
      </c>
      <c r="E2583">
        <v>6.5985000000000002E-2</v>
      </c>
      <c r="F2583">
        <v>0</v>
      </c>
      <c r="G2583">
        <v>0</v>
      </c>
      <c r="H2583">
        <v>0</v>
      </c>
      <c r="I2583">
        <v>1</v>
      </c>
      <c r="J2583">
        <v>8</v>
      </c>
      <c r="K2583">
        <v>0</v>
      </c>
      <c r="L2583">
        <v>9</v>
      </c>
      <c r="M2583">
        <v>1891</v>
      </c>
      <c r="N2583">
        <v>1891</v>
      </c>
      <c r="O2583" t="s">
        <v>7473</v>
      </c>
      <c r="P2583" t="s">
        <v>8174</v>
      </c>
      <c r="Q2583" t="s">
        <v>8175</v>
      </c>
      <c r="R2583" t="s">
        <v>8176</v>
      </c>
      <c r="S2583" t="s">
        <v>8173</v>
      </c>
      <c r="T2583">
        <v>1864.4228186383421</v>
      </c>
      <c r="U2583">
        <v>65984.827595034585</v>
      </c>
    </row>
    <row r="2584" spans="1:21" hidden="1">
      <c r="A2584" t="s">
        <v>7470</v>
      </c>
      <c r="B2584" t="s">
        <v>8172</v>
      </c>
      <c r="C2584" t="s">
        <v>8177</v>
      </c>
      <c r="D2584">
        <v>15.0067</v>
      </c>
      <c r="E2584">
        <v>2.5505900000000001</v>
      </c>
      <c r="F2584">
        <v>525</v>
      </c>
      <c r="G2584">
        <v>125</v>
      </c>
      <c r="H2584">
        <v>1225</v>
      </c>
      <c r="I2584">
        <v>103</v>
      </c>
      <c r="J2584">
        <v>142</v>
      </c>
      <c r="K2584">
        <v>4</v>
      </c>
      <c r="L2584">
        <v>2124</v>
      </c>
      <c r="M2584">
        <v>1885</v>
      </c>
      <c r="N2584">
        <v>1885</v>
      </c>
      <c r="O2584" t="s">
        <v>7473</v>
      </c>
      <c r="P2584" t="s">
        <v>8178</v>
      </c>
      <c r="Q2584" t="s">
        <v>8175</v>
      </c>
      <c r="R2584" t="s">
        <v>8179</v>
      </c>
      <c r="S2584" t="s">
        <v>8177</v>
      </c>
      <c r="T2584">
        <v>15006.70044015472</v>
      </c>
      <c r="U2584">
        <v>2550589.6423511482</v>
      </c>
    </row>
    <row r="2585" spans="1:21" hidden="1">
      <c r="A2585" t="s">
        <v>7470</v>
      </c>
      <c r="B2585" t="s">
        <v>8172</v>
      </c>
      <c r="C2585" s="346" t="s">
        <v>8180</v>
      </c>
      <c r="D2585">
        <v>1.8581810000000001</v>
      </c>
      <c r="E2585">
        <v>0.13064999999999999</v>
      </c>
      <c r="F2585">
        <v>0</v>
      </c>
      <c r="G2585">
        <v>0</v>
      </c>
      <c r="H2585">
        <v>0</v>
      </c>
      <c r="I2585">
        <v>2</v>
      </c>
      <c r="J2585">
        <v>15</v>
      </c>
      <c r="K2585">
        <v>0</v>
      </c>
      <c r="L2585">
        <v>17</v>
      </c>
      <c r="M2585">
        <v>1890</v>
      </c>
      <c r="N2585">
        <v>1890</v>
      </c>
      <c r="O2585" t="s">
        <v>7473</v>
      </c>
      <c r="P2585" t="s">
        <v>8181</v>
      </c>
      <c r="Q2585" t="s">
        <v>8175</v>
      </c>
      <c r="R2585" t="s">
        <v>8080</v>
      </c>
      <c r="S2585" t="s">
        <v>8077</v>
      </c>
      <c r="T2585">
        <v>2264.2585725443691</v>
      </c>
      <c r="U2585">
        <v>130649.98225408771</v>
      </c>
    </row>
    <row r="2586" spans="1:21" hidden="1">
      <c r="A2586" t="s">
        <v>7470</v>
      </c>
      <c r="B2586" t="s">
        <v>8172</v>
      </c>
      <c r="C2586" t="s">
        <v>8182</v>
      </c>
      <c r="D2586">
        <v>1.541191</v>
      </c>
      <c r="E2586">
        <v>0.104448</v>
      </c>
      <c r="F2586">
        <v>41</v>
      </c>
      <c r="G2586">
        <v>4</v>
      </c>
      <c r="H2586">
        <v>78</v>
      </c>
      <c r="I2586">
        <v>16</v>
      </c>
      <c r="J2586">
        <v>13</v>
      </c>
      <c r="K2586">
        <v>0</v>
      </c>
      <c r="L2586">
        <v>152</v>
      </c>
      <c r="M2586">
        <v>1884</v>
      </c>
      <c r="N2586">
        <v>1884</v>
      </c>
      <c r="O2586" t="s">
        <v>7473</v>
      </c>
      <c r="P2586" t="s">
        <v>8183</v>
      </c>
      <c r="Q2586" t="s">
        <v>8175</v>
      </c>
      <c r="R2586" t="s">
        <v>8184</v>
      </c>
      <c r="S2586" t="s">
        <v>8182</v>
      </c>
      <c r="T2586">
        <v>1541.1905506993819</v>
      </c>
      <c r="U2586">
        <v>104447.7203938592</v>
      </c>
    </row>
    <row r="2587" spans="1:21" hidden="1">
      <c r="A2587" t="s">
        <v>7470</v>
      </c>
      <c r="B2587" t="s">
        <v>8172</v>
      </c>
      <c r="C2587" s="346" t="s">
        <v>8185</v>
      </c>
      <c r="D2587">
        <v>8.7659939999999992</v>
      </c>
      <c r="E2587">
        <v>1.130161</v>
      </c>
      <c r="F2587">
        <v>8</v>
      </c>
      <c r="G2587">
        <v>3</v>
      </c>
      <c r="H2587">
        <v>23</v>
      </c>
      <c r="I2587">
        <v>7</v>
      </c>
      <c r="J2587">
        <v>17</v>
      </c>
      <c r="K2587">
        <v>0</v>
      </c>
      <c r="L2587">
        <v>58</v>
      </c>
      <c r="M2587">
        <v>1887</v>
      </c>
      <c r="N2587">
        <v>1887</v>
      </c>
      <c r="O2587" t="s">
        <v>7473</v>
      </c>
      <c r="P2587" t="s">
        <v>8186</v>
      </c>
      <c r="Q2587" t="s">
        <v>8175</v>
      </c>
      <c r="R2587" t="s">
        <v>7861</v>
      </c>
      <c r="S2587" t="s">
        <v>7858</v>
      </c>
      <c r="T2587">
        <v>9789.4630363225388</v>
      </c>
      <c r="U2587">
        <v>1130161.094658558</v>
      </c>
    </row>
    <row r="2588" spans="1:21" hidden="1">
      <c r="A2588" t="s">
        <v>7470</v>
      </c>
      <c r="B2588" t="s">
        <v>8172</v>
      </c>
      <c r="C2588" t="s">
        <v>8187</v>
      </c>
      <c r="D2588">
        <v>4.2359200000000001</v>
      </c>
      <c r="E2588">
        <v>0.54449899999999996</v>
      </c>
      <c r="F2588">
        <v>159</v>
      </c>
      <c r="G2588">
        <v>56</v>
      </c>
      <c r="H2588">
        <v>379</v>
      </c>
      <c r="I2588">
        <v>28</v>
      </c>
      <c r="J2588">
        <v>63</v>
      </c>
      <c r="K2588">
        <v>0</v>
      </c>
      <c r="L2588">
        <v>685</v>
      </c>
      <c r="M2588">
        <v>1880</v>
      </c>
      <c r="N2588">
        <v>1880</v>
      </c>
      <c r="O2588" t="s">
        <v>7473</v>
      </c>
      <c r="P2588" t="s">
        <v>8188</v>
      </c>
      <c r="Q2588" t="s">
        <v>8175</v>
      </c>
      <c r="R2588" t="s">
        <v>8189</v>
      </c>
      <c r="S2588" t="s">
        <v>8187</v>
      </c>
      <c r="T2588">
        <v>4235.9195052795012</v>
      </c>
      <c r="U2588">
        <v>544499.31826153165</v>
      </c>
    </row>
    <row r="2589" spans="1:21" hidden="1">
      <c r="A2589" t="s">
        <v>7470</v>
      </c>
      <c r="B2589" t="s">
        <v>8172</v>
      </c>
      <c r="C2589" t="s">
        <v>8190</v>
      </c>
      <c r="D2589">
        <v>5.7517449999999997</v>
      </c>
      <c r="E2589">
        <v>0.70667800000000003</v>
      </c>
      <c r="F2589">
        <v>139</v>
      </c>
      <c r="G2589">
        <v>14</v>
      </c>
      <c r="H2589">
        <v>262</v>
      </c>
      <c r="I2589">
        <v>45</v>
      </c>
      <c r="J2589">
        <v>41</v>
      </c>
      <c r="K2589">
        <v>22</v>
      </c>
      <c r="L2589">
        <v>523</v>
      </c>
      <c r="M2589">
        <v>1886</v>
      </c>
      <c r="N2589">
        <v>1886</v>
      </c>
      <c r="O2589" t="s">
        <v>7473</v>
      </c>
      <c r="P2589" t="s">
        <v>8191</v>
      </c>
      <c r="Q2589" t="s">
        <v>8175</v>
      </c>
      <c r="R2589" t="s">
        <v>8192</v>
      </c>
      <c r="S2589" t="s">
        <v>8190</v>
      </c>
      <c r="T2589">
        <v>5751.7453303444418</v>
      </c>
      <c r="U2589">
        <v>706678.39873485686</v>
      </c>
    </row>
    <row r="2590" spans="1:21" hidden="1">
      <c r="A2590" t="s">
        <v>7470</v>
      </c>
      <c r="B2590" t="s">
        <v>8172</v>
      </c>
      <c r="C2590" t="s">
        <v>8193</v>
      </c>
      <c r="D2590">
        <v>10.191466999999999</v>
      </c>
      <c r="E2590">
        <v>2.0267680000000001</v>
      </c>
      <c r="F2590">
        <v>665</v>
      </c>
      <c r="G2590">
        <v>279</v>
      </c>
      <c r="H2590">
        <v>1648</v>
      </c>
      <c r="I2590">
        <v>168</v>
      </c>
      <c r="J2590">
        <v>147</v>
      </c>
      <c r="K2590">
        <v>7</v>
      </c>
      <c r="L2590">
        <v>2914</v>
      </c>
      <c r="M2590">
        <v>1877</v>
      </c>
      <c r="N2590">
        <v>1877</v>
      </c>
      <c r="O2590" t="s">
        <v>7473</v>
      </c>
      <c r="P2590" t="s">
        <v>8194</v>
      </c>
      <c r="Q2590" t="s">
        <v>8175</v>
      </c>
      <c r="R2590" t="s">
        <v>8195</v>
      </c>
      <c r="S2590" t="s">
        <v>8193</v>
      </c>
      <c r="T2590">
        <v>10191.466606144921</v>
      </c>
      <c r="U2590">
        <v>2026768.1328895229</v>
      </c>
    </row>
    <row r="2591" spans="1:21" hidden="1">
      <c r="A2591" t="s">
        <v>7470</v>
      </c>
      <c r="B2591" t="s">
        <v>8172</v>
      </c>
      <c r="C2591" t="s">
        <v>8196</v>
      </c>
      <c r="D2591">
        <v>5.01166</v>
      </c>
      <c r="E2591">
        <v>0.43774000000000002</v>
      </c>
      <c r="F2591">
        <v>0</v>
      </c>
      <c r="G2591">
        <v>0</v>
      </c>
      <c r="H2591">
        <v>0</v>
      </c>
      <c r="I2591">
        <v>0</v>
      </c>
      <c r="J2591">
        <v>7</v>
      </c>
      <c r="K2591">
        <v>0</v>
      </c>
      <c r="L2591">
        <v>7</v>
      </c>
      <c r="M2591">
        <v>1889</v>
      </c>
      <c r="N2591">
        <v>1889</v>
      </c>
      <c r="O2591" t="s">
        <v>7473</v>
      </c>
      <c r="P2591" t="s">
        <v>8197</v>
      </c>
      <c r="Q2591" t="s">
        <v>8175</v>
      </c>
      <c r="R2591" t="s">
        <v>8198</v>
      </c>
      <c r="S2591" t="s">
        <v>8196</v>
      </c>
      <c r="T2591">
        <v>5011.6602853902377</v>
      </c>
      <c r="U2591">
        <v>437739.86243695137</v>
      </c>
    </row>
    <row r="2592" spans="1:21" hidden="1">
      <c r="A2592" t="s">
        <v>7470</v>
      </c>
      <c r="B2592" t="s">
        <v>8172</v>
      </c>
      <c r="C2592" t="s">
        <v>8199</v>
      </c>
      <c r="D2592">
        <v>24.136996</v>
      </c>
      <c r="E2592">
        <v>6.5056510000000003</v>
      </c>
      <c r="F2592">
        <v>974</v>
      </c>
      <c r="G2592">
        <v>489</v>
      </c>
      <c r="H2592">
        <v>2550</v>
      </c>
      <c r="I2592">
        <v>208</v>
      </c>
      <c r="J2592">
        <v>360</v>
      </c>
      <c r="K2592">
        <v>44</v>
      </c>
      <c r="L2592">
        <v>4625</v>
      </c>
      <c r="M2592">
        <v>1881</v>
      </c>
      <c r="N2592">
        <v>1881</v>
      </c>
      <c r="O2592" t="s">
        <v>7473</v>
      </c>
      <c r="P2592" t="s">
        <v>8200</v>
      </c>
      <c r="Q2592" t="s">
        <v>8175</v>
      </c>
      <c r="R2592" t="s">
        <v>8201</v>
      </c>
      <c r="S2592" t="s">
        <v>8199</v>
      </c>
      <c r="T2592">
        <v>24136.99589259431</v>
      </c>
      <c r="U2592">
        <v>6505651.4102700204</v>
      </c>
    </row>
    <row r="2593" spans="1:21" hidden="1">
      <c r="A2593" t="s">
        <v>7470</v>
      </c>
      <c r="B2593" t="s">
        <v>8172</v>
      </c>
      <c r="C2593" t="s">
        <v>8096</v>
      </c>
      <c r="D2593">
        <v>12.445615999999999</v>
      </c>
      <c r="E2593">
        <v>1.843685</v>
      </c>
      <c r="F2593">
        <v>176</v>
      </c>
      <c r="G2593">
        <v>191</v>
      </c>
      <c r="H2593">
        <v>395</v>
      </c>
      <c r="I2593">
        <v>55</v>
      </c>
      <c r="J2593">
        <v>107</v>
      </c>
      <c r="K2593">
        <v>1</v>
      </c>
      <c r="L2593">
        <v>925</v>
      </c>
      <c r="M2593">
        <v>1878</v>
      </c>
      <c r="N2593">
        <v>1878</v>
      </c>
      <c r="O2593" t="s">
        <v>7473</v>
      </c>
      <c r="P2593" t="s">
        <v>8202</v>
      </c>
      <c r="Q2593" t="s">
        <v>8175</v>
      </c>
      <c r="R2593" t="s">
        <v>8095</v>
      </c>
      <c r="S2593" t="s">
        <v>8096</v>
      </c>
      <c r="T2593">
        <v>12491.444202249801</v>
      </c>
      <c r="U2593">
        <v>1843684.510721884</v>
      </c>
    </row>
    <row r="2594" spans="1:21" hidden="1">
      <c r="A2594" t="s">
        <v>7470</v>
      </c>
      <c r="B2594" t="s">
        <v>8172</v>
      </c>
      <c r="C2594" t="s">
        <v>8203</v>
      </c>
      <c r="D2594">
        <v>12.868566</v>
      </c>
      <c r="E2594">
        <v>3.303925</v>
      </c>
      <c r="F2594">
        <v>922</v>
      </c>
      <c r="G2594">
        <v>372</v>
      </c>
      <c r="H2594">
        <v>2059</v>
      </c>
      <c r="I2594">
        <v>169</v>
      </c>
      <c r="J2594">
        <v>200</v>
      </c>
      <c r="K2594">
        <v>14</v>
      </c>
      <c r="L2594">
        <v>3736</v>
      </c>
      <c r="M2594">
        <v>1882</v>
      </c>
      <c r="N2594">
        <v>1882</v>
      </c>
      <c r="O2594" t="s">
        <v>7473</v>
      </c>
      <c r="P2594" t="s">
        <v>8204</v>
      </c>
      <c r="Q2594" t="s">
        <v>8175</v>
      </c>
      <c r="R2594" t="s">
        <v>8205</v>
      </c>
      <c r="S2594" t="s">
        <v>8203</v>
      </c>
      <c r="T2594">
        <v>12868.566467169179</v>
      </c>
      <c r="U2594">
        <v>3303925.400098708</v>
      </c>
    </row>
    <row r="2595" spans="1:21" hidden="1">
      <c r="A2595" t="s">
        <v>7470</v>
      </c>
      <c r="B2595" t="s">
        <v>8172</v>
      </c>
      <c r="C2595" s="345" t="s">
        <v>531</v>
      </c>
      <c r="D2595">
        <v>0.35959000000000002</v>
      </c>
      <c r="E2595">
        <v>1.97E-3</v>
      </c>
      <c r="M2595">
        <v>1883</v>
      </c>
      <c r="N2595">
        <v>1883</v>
      </c>
      <c r="O2595" t="s">
        <v>7473</v>
      </c>
      <c r="P2595" t="s">
        <v>8206</v>
      </c>
      <c r="Q2595" t="s">
        <v>8175</v>
      </c>
      <c r="R2595" t="s">
        <v>8059</v>
      </c>
      <c r="S2595" t="s">
        <v>8057</v>
      </c>
      <c r="T2595">
        <v>673.64775480999106</v>
      </c>
      <c r="U2595">
        <v>1970.007720519985</v>
      </c>
    </row>
    <row r="2596" spans="1:21" hidden="1">
      <c r="A2596" t="s">
        <v>7470</v>
      </c>
      <c r="B2596" t="s">
        <v>8172</v>
      </c>
      <c r="C2596" t="s">
        <v>531</v>
      </c>
      <c r="D2596">
        <v>0.34934500000000002</v>
      </c>
      <c r="E2596">
        <v>9.9659999999999992E-3</v>
      </c>
      <c r="F2596">
        <v>0</v>
      </c>
      <c r="G2596">
        <v>0</v>
      </c>
      <c r="H2596">
        <v>0</v>
      </c>
      <c r="I2596">
        <v>2</v>
      </c>
      <c r="J2596">
        <v>4</v>
      </c>
      <c r="K2596">
        <v>0</v>
      </c>
      <c r="L2596">
        <v>6</v>
      </c>
      <c r="M2596">
        <v>1888</v>
      </c>
      <c r="N2596">
        <v>1888</v>
      </c>
      <c r="O2596" t="s">
        <v>7473</v>
      </c>
      <c r="P2596" t="s">
        <v>8207</v>
      </c>
      <c r="Q2596" t="s">
        <v>8175</v>
      </c>
      <c r="R2596" t="s">
        <v>8090</v>
      </c>
      <c r="S2596" t="s">
        <v>8088</v>
      </c>
      <c r="T2596">
        <v>601.66160944084936</v>
      </c>
      <c r="U2596">
        <v>9965.9424262424254</v>
      </c>
    </row>
    <row r="2597" spans="1:21" hidden="1">
      <c r="A2597" t="s">
        <v>7470</v>
      </c>
      <c r="B2597" t="s">
        <v>8172</v>
      </c>
      <c r="C2597" s="346" t="s">
        <v>8208</v>
      </c>
      <c r="D2597">
        <v>6.8016240000000003</v>
      </c>
      <c r="E2597">
        <v>3.610376</v>
      </c>
      <c r="F2597">
        <v>533</v>
      </c>
      <c r="G2597">
        <v>389</v>
      </c>
      <c r="H2597">
        <v>1350</v>
      </c>
      <c r="I2597">
        <v>105</v>
      </c>
      <c r="J2597">
        <v>145</v>
      </c>
      <c r="K2597">
        <v>5</v>
      </c>
      <c r="L2597">
        <v>2527</v>
      </c>
      <c r="M2597">
        <v>1879</v>
      </c>
      <c r="N2597">
        <v>1879</v>
      </c>
      <c r="O2597" t="s">
        <v>7473</v>
      </c>
      <c r="P2597" t="s">
        <v>8209</v>
      </c>
      <c r="Q2597" t="s">
        <v>8175</v>
      </c>
      <c r="R2597" t="s">
        <v>7582</v>
      </c>
      <c r="S2597" t="s">
        <v>7583</v>
      </c>
      <c r="T2597">
        <v>12519.957773157519</v>
      </c>
      <c r="U2597">
        <v>3610376.434886775</v>
      </c>
    </row>
    <row r="2598" spans="1:21" hidden="1">
      <c r="A2598" t="s">
        <v>7470</v>
      </c>
      <c r="B2598" t="s">
        <v>8210</v>
      </c>
      <c r="C2598" t="s">
        <v>7509</v>
      </c>
      <c r="D2598">
        <v>27.091453999999999</v>
      </c>
      <c r="E2598">
        <v>23.158000000000001</v>
      </c>
      <c r="F2598">
        <v>3546</v>
      </c>
      <c r="G2598">
        <v>7496</v>
      </c>
      <c r="H2598">
        <v>11689</v>
      </c>
      <c r="I2598">
        <v>426</v>
      </c>
      <c r="J2598">
        <v>427</v>
      </c>
      <c r="K2598">
        <v>44</v>
      </c>
      <c r="L2598">
        <v>23628</v>
      </c>
      <c r="M2598">
        <v>944</v>
      </c>
      <c r="N2598">
        <v>944</v>
      </c>
      <c r="O2598" t="s">
        <v>7473</v>
      </c>
      <c r="P2598" t="s">
        <v>8211</v>
      </c>
      <c r="Q2598" t="s">
        <v>8212</v>
      </c>
      <c r="R2598" t="s">
        <v>7508</v>
      </c>
      <c r="S2598" t="s">
        <v>7509</v>
      </c>
      <c r="T2598">
        <v>32329.4329583135</v>
      </c>
      <c r="U2598">
        <v>23157999.861804761</v>
      </c>
    </row>
    <row r="2599" spans="1:21" hidden="1">
      <c r="A2599" t="s">
        <v>7470</v>
      </c>
      <c r="B2599" t="s">
        <v>8213</v>
      </c>
      <c r="C2599" t="s">
        <v>8214</v>
      </c>
      <c r="D2599">
        <v>7.4431849999999997</v>
      </c>
      <c r="E2599">
        <v>1.0078750000000001</v>
      </c>
      <c r="F2599">
        <v>219</v>
      </c>
      <c r="G2599">
        <v>131</v>
      </c>
      <c r="H2599">
        <v>631</v>
      </c>
      <c r="I2599">
        <v>35</v>
      </c>
      <c r="J2599">
        <v>57</v>
      </c>
      <c r="K2599">
        <v>2</v>
      </c>
      <c r="L2599">
        <v>1075</v>
      </c>
      <c r="M2599">
        <v>945</v>
      </c>
      <c r="N2599">
        <v>945</v>
      </c>
      <c r="O2599" t="s">
        <v>7473</v>
      </c>
      <c r="P2599" t="s">
        <v>8215</v>
      </c>
      <c r="Q2599" t="s">
        <v>8216</v>
      </c>
      <c r="R2599" t="s">
        <v>8217</v>
      </c>
      <c r="S2599" t="s">
        <v>8214</v>
      </c>
      <c r="T2599">
        <v>7443.1847824660426</v>
      </c>
      <c r="U2599">
        <v>1007875.221746919</v>
      </c>
    </row>
    <row r="2600" spans="1:21" hidden="1">
      <c r="A2600" t="s">
        <v>7470</v>
      </c>
      <c r="B2600" t="s">
        <v>8213</v>
      </c>
      <c r="C2600" s="346" t="s">
        <v>8218</v>
      </c>
      <c r="D2600">
        <v>9.1689769999999999</v>
      </c>
      <c r="E2600">
        <v>1.927824</v>
      </c>
      <c r="F2600">
        <v>216</v>
      </c>
      <c r="G2600">
        <v>40</v>
      </c>
      <c r="H2600">
        <v>390</v>
      </c>
      <c r="I2600">
        <v>60</v>
      </c>
      <c r="J2600">
        <v>46</v>
      </c>
      <c r="K2600">
        <v>0</v>
      </c>
      <c r="L2600">
        <v>752</v>
      </c>
      <c r="M2600">
        <v>947</v>
      </c>
      <c r="N2600">
        <v>947</v>
      </c>
      <c r="O2600" t="s">
        <v>7473</v>
      </c>
      <c r="P2600" t="s">
        <v>8219</v>
      </c>
      <c r="Q2600" t="s">
        <v>8216</v>
      </c>
      <c r="R2600" t="s">
        <v>7518</v>
      </c>
      <c r="S2600" t="s">
        <v>7519</v>
      </c>
      <c r="T2600">
        <v>10576.697127150541</v>
      </c>
      <c r="U2600">
        <v>1927824.2899978871</v>
      </c>
    </row>
    <row r="2601" spans="1:21" hidden="1">
      <c r="A2601" t="s">
        <v>7470</v>
      </c>
      <c r="B2601" t="s">
        <v>8213</v>
      </c>
      <c r="C2601" t="s">
        <v>8220</v>
      </c>
      <c r="D2601">
        <v>1.18251</v>
      </c>
      <c r="E2601">
        <v>5.5308000000000003E-2</v>
      </c>
      <c r="F2601">
        <v>24</v>
      </c>
      <c r="G2601">
        <v>2</v>
      </c>
      <c r="H2601">
        <v>49</v>
      </c>
      <c r="I2601">
        <v>12</v>
      </c>
      <c r="J2601">
        <v>6</v>
      </c>
      <c r="K2601">
        <v>0</v>
      </c>
      <c r="L2601">
        <v>93</v>
      </c>
      <c r="M2601">
        <v>946</v>
      </c>
      <c r="N2601">
        <v>946</v>
      </c>
      <c r="O2601" t="s">
        <v>7473</v>
      </c>
      <c r="P2601" t="s">
        <v>8221</v>
      </c>
      <c r="Q2601" t="s">
        <v>8216</v>
      </c>
      <c r="R2601" t="s">
        <v>8222</v>
      </c>
      <c r="S2601" t="s">
        <v>8220</v>
      </c>
      <c r="T2601">
        <v>1182.5100726295841</v>
      </c>
      <c r="U2601">
        <v>55307.812976832589</v>
      </c>
    </row>
    <row r="2602" spans="1:21" hidden="1">
      <c r="A2602" t="s">
        <v>7470</v>
      </c>
      <c r="B2602" t="s">
        <v>8223</v>
      </c>
      <c r="C2602" t="s">
        <v>8224</v>
      </c>
      <c r="D2602">
        <v>5.7800539999999998</v>
      </c>
      <c r="E2602">
        <v>0.97942499999999999</v>
      </c>
      <c r="F2602">
        <v>166</v>
      </c>
      <c r="G2602">
        <v>40</v>
      </c>
      <c r="H2602">
        <v>345</v>
      </c>
      <c r="I2602">
        <v>78</v>
      </c>
      <c r="J2602">
        <v>99</v>
      </c>
      <c r="K2602">
        <v>0</v>
      </c>
      <c r="L2602">
        <v>728</v>
      </c>
      <c r="M2602">
        <v>1957</v>
      </c>
      <c r="N2602">
        <v>1957</v>
      </c>
      <c r="O2602" t="s">
        <v>7473</v>
      </c>
      <c r="P2602" t="s">
        <v>8225</v>
      </c>
      <c r="Q2602" t="s">
        <v>8226</v>
      </c>
      <c r="R2602" t="s">
        <v>8227</v>
      </c>
      <c r="S2602" t="s">
        <v>8224</v>
      </c>
      <c r="T2602">
        <v>5780.054154671222</v>
      </c>
      <c r="U2602">
        <v>979424.93730225379</v>
      </c>
    </row>
    <row r="2603" spans="1:21" hidden="1">
      <c r="A2603" t="s">
        <v>7470</v>
      </c>
      <c r="B2603" t="s">
        <v>8223</v>
      </c>
      <c r="C2603" t="s">
        <v>8228</v>
      </c>
      <c r="D2603">
        <v>6.4375280000000004</v>
      </c>
      <c r="E2603">
        <v>1.4025939999999999</v>
      </c>
      <c r="F2603">
        <v>342</v>
      </c>
      <c r="G2603">
        <v>109</v>
      </c>
      <c r="H2603">
        <v>711</v>
      </c>
      <c r="I2603">
        <v>141</v>
      </c>
      <c r="J2603">
        <v>125</v>
      </c>
      <c r="K2603">
        <v>0</v>
      </c>
      <c r="L2603">
        <v>1428</v>
      </c>
      <c r="M2603">
        <v>1959</v>
      </c>
      <c r="N2603">
        <v>1959</v>
      </c>
      <c r="O2603" t="s">
        <v>7473</v>
      </c>
      <c r="P2603" t="s">
        <v>8229</v>
      </c>
      <c r="Q2603" t="s">
        <v>8226</v>
      </c>
      <c r="R2603" t="s">
        <v>8230</v>
      </c>
      <c r="S2603" t="s">
        <v>8228</v>
      </c>
      <c r="T2603">
        <v>6437.528487546836</v>
      </c>
      <c r="U2603">
        <v>1402593.522188565</v>
      </c>
    </row>
    <row r="2604" spans="1:21" hidden="1">
      <c r="A2604" t="s">
        <v>7470</v>
      </c>
      <c r="B2604" t="s">
        <v>8223</v>
      </c>
      <c r="C2604" s="346" t="s">
        <v>8231</v>
      </c>
      <c r="D2604">
        <v>21.483305000000001</v>
      </c>
      <c r="E2604">
        <v>4.1341749999999999</v>
      </c>
      <c r="F2604">
        <v>935</v>
      </c>
      <c r="G2604">
        <v>350</v>
      </c>
      <c r="H2604">
        <v>2373</v>
      </c>
      <c r="I2604">
        <v>222</v>
      </c>
      <c r="J2604">
        <v>214</v>
      </c>
      <c r="K2604">
        <v>6</v>
      </c>
      <c r="L2604">
        <v>4100</v>
      </c>
      <c r="M2604">
        <v>1960</v>
      </c>
      <c r="N2604">
        <v>1960</v>
      </c>
      <c r="O2604" t="s">
        <v>7473</v>
      </c>
      <c r="P2604" t="s">
        <v>8232</v>
      </c>
      <c r="Q2604" t="s">
        <v>8226</v>
      </c>
      <c r="R2604" t="s">
        <v>7547</v>
      </c>
      <c r="S2604" t="s">
        <v>7548</v>
      </c>
      <c r="T2604">
        <v>25251.40311362303</v>
      </c>
      <c r="U2604">
        <v>4134175.4078248371</v>
      </c>
    </row>
    <row r="2605" spans="1:21" hidden="1">
      <c r="A2605" t="s">
        <v>7470</v>
      </c>
      <c r="B2605" t="s">
        <v>8223</v>
      </c>
      <c r="C2605" t="s">
        <v>531</v>
      </c>
      <c r="D2605">
        <v>0.1321</v>
      </c>
      <c r="E2605">
        <v>2.4899999999999998E-4</v>
      </c>
      <c r="M2605">
        <v>1956</v>
      </c>
      <c r="N2605">
        <v>1956</v>
      </c>
      <c r="O2605" t="s">
        <v>7473</v>
      </c>
      <c r="P2605" t="s">
        <v>8233</v>
      </c>
      <c r="Q2605" t="s">
        <v>8226</v>
      </c>
      <c r="R2605" t="s">
        <v>8155</v>
      </c>
      <c r="S2605" t="s">
        <v>8153</v>
      </c>
      <c r="T2605">
        <v>266.8663618989641</v>
      </c>
      <c r="U2605">
        <v>249.0887035412465</v>
      </c>
    </row>
    <row r="2606" spans="1:21" hidden="1">
      <c r="A2606" t="s">
        <v>7470</v>
      </c>
      <c r="B2606" t="s">
        <v>8223</v>
      </c>
      <c r="C2606" s="344" t="s">
        <v>531</v>
      </c>
      <c r="D2606">
        <v>1.7923089999999999</v>
      </c>
      <c r="E2606">
        <v>8.0318000000000001E-2</v>
      </c>
      <c r="M2606">
        <v>1961</v>
      </c>
      <c r="N2606">
        <v>1961</v>
      </c>
      <c r="O2606" t="s">
        <v>7473</v>
      </c>
      <c r="P2606" t="s">
        <v>8234</v>
      </c>
      <c r="Q2606" t="s">
        <v>8226</v>
      </c>
      <c r="R2606" t="s">
        <v>8235</v>
      </c>
      <c r="S2606" t="s">
        <v>8236</v>
      </c>
      <c r="T2606">
        <v>1792.308557988787</v>
      </c>
      <c r="U2606">
        <v>80317.680679311292</v>
      </c>
    </row>
    <row r="2607" spans="1:21" hidden="1">
      <c r="A2607" t="s">
        <v>7470</v>
      </c>
      <c r="B2607" t="s">
        <v>8223</v>
      </c>
      <c r="C2607" t="s">
        <v>8237</v>
      </c>
      <c r="D2607">
        <v>10.480026000000001</v>
      </c>
      <c r="E2607">
        <v>1.837064</v>
      </c>
      <c r="F2607">
        <v>272</v>
      </c>
      <c r="G2607">
        <v>86</v>
      </c>
      <c r="H2607">
        <v>461</v>
      </c>
      <c r="I2607">
        <v>85</v>
      </c>
      <c r="J2607">
        <v>133</v>
      </c>
      <c r="K2607">
        <v>0</v>
      </c>
      <c r="L2607">
        <v>1037</v>
      </c>
      <c r="M2607">
        <v>1958</v>
      </c>
      <c r="N2607">
        <v>1958</v>
      </c>
      <c r="O2607" t="s">
        <v>7473</v>
      </c>
      <c r="P2607" t="s">
        <v>8238</v>
      </c>
      <c r="Q2607" t="s">
        <v>8226</v>
      </c>
      <c r="R2607" t="s">
        <v>8239</v>
      </c>
      <c r="S2607" t="s">
        <v>8237</v>
      </c>
      <c r="T2607">
        <v>10480.02647099225</v>
      </c>
      <c r="U2607">
        <v>1837063.8675475151</v>
      </c>
    </row>
    <row r="2608" spans="1:21" hidden="1">
      <c r="A2608" t="s">
        <v>7470</v>
      </c>
      <c r="B2608" t="s">
        <v>8240</v>
      </c>
      <c r="C2608" t="s">
        <v>7544</v>
      </c>
      <c r="D2608">
        <v>4.8980459999999999</v>
      </c>
      <c r="E2608">
        <v>0.719059</v>
      </c>
      <c r="F2608">
        <v>196</v>
      </c>
      <c r="G2608">
        <v>24</v>
      </c>
      <c r="H2608">
        <v>326</v>
      </c>
      <c r="I2608">
        <v>71</v>
      </c>
      <c r="J2608">
        <v>67</v>
      </c>
      <c r="K2608">
        <v>0</v>
      </c>
      <c r="L2608">
        <v>684</v>
      </c>
      <c r="M2608">
        <v>948</v>
      </c>
      <c r="N2608">
        <v>948</v>
      </c>
      <c r="O2608" t="s">
        <v>7473</v>
      </c>
      <c r="P2608" t="s">
        <v>8241</v>
      </c>
      <c r="Q2608" t="s">
        <v>8242</v>
      </c>
      <c r="R2608" t="s">
        <v>7543</v>
      </c>
      <c r="S2608" t="s">
        <v>7544</v>
      </c>
      <c r="T2608">
        <v>5517.1626147956231</v>
      </c>
      <c r="U2608">
        <v>719059.0634924178</v>
      </c>
    </row>
    <row r="2609" spans="1:21" hidden="1">
      <c r="A2609" t="s">
        <v>7470</v>
      </c>
      <c r="B2609" t="s">
        <v>8240</v>
      </c>
      <c r="C2609" s="346" t="s">
        <v>8243</v>
      </c>
      <c r="D2609">
        <v>19.986159000000001</v>
      </c>
      <c r="E2609">
        <v>10.827705999999999</v>
      </c>
      <c r="F2609">
        <v>2101</v>
      </c>
      <c r="G2609">
        <v>2159</v>
      </c>
      <c r="H2609">
        <v>4715</v>
      </c>
      <c r="I2609">
        <v>495</v>
      </c>
      <c r="J2609">
        <v>306</v>
      </c>
      <c r="K2609">
        <v>18</v>
      </c>
      <c r="L2609">
        <v>9794</v>
      </c>
      <c r="M2609">
        <v>949</v>
      </c>
      <c r="N2609">
        <v>949</v>
      </c>
      <c r="O2609" t="s">
        <v>7473</v>
      </c>
      <c r="P2609" t="s">
        <v>8244</v>
      </c>
      <c r="Q2609" t="s">
        <v>8242</v>
      </c>
      <c r="R2609" t="s">
        <v>7481</v>
      </c>
      <c r="S2609" t="s">
        <v>7482</v>
      </c>
      <c r="T2609">
        <v>24536.285345711301</v>
      </c>
      <c r="U2609">
        <v>10827706.311484231</v>
      </c>
    </row>
  </sheetData>
  <sheetProtection algorithmName="SHA-512" hashValue="aBr2xNrrwg6bxnCoyFomxlRf9CwV360HzVRryGnVltbI2SJmQz9TZOqCrH/yCEqC624YBygWC7YftwrniYKBCA==" saltValue="NUcmQLcd0pEMl/0ks6QzaA==" spinCount="100000" sheet="1" scenarios="1" formatCells="0" formatRows="0" insertColumns="0" insertRows="0" insertHyperlinks="0" deleteColumns="0" deleteRows="0" autoFilter="0"/>
  <autoFilter ref="A1:U2609" xr:uid="{3AD17741-A4BD-402E-9BCE-B1091EB4C2DA}">
    <filterColumn colId="0">
      <filters>
        <filter val="Limburg"/>
      </filters>
    </filterColumn>
    <sortState xmlns:xlrd2="http://schemas.microsoft.com/office/spreadsheetml/2017/richdata2" ref="A2:U2609">
      <sortCondition ref="A2:A2609"/>
      <sortCondition ref="B2:B2609"/>
      <sortCondition ref="C2:C2609"/>
    </sortState>
  </autoFilter>
  <sortState xmlns:xlrd2="http://schemas.microsoft.com/office/spreadsheetml/2017/richdata2" ref="A2:U2610">
    <sortCondition ref="A2:A2610"/>
    <sortCondition ref="B2:B2610"/>
    <sortCondition ref="C2:C2610"/>
  </sortState>
  <conditionalFormatting sqref="C158">
    <cfRule type="cellIs" dxfId="15" priority="10" operator="equal">
      <formula>"verwijderd"</formula>
    </cfRule>
  </conditionalFormatting>
  <conditionalFormatting sqref="C189">
    <cfRule type="cellIs" dxfId="14" priority="9" operator="equal">
      <formula>"verwijderd"</formula>
    </cfRule>
  </conditionalFormatting>
  <conditionalFormatting sqref="C259">
    <cfRule type="cellIs" dxfId="13" priority="8" operator="equal">
      <formula>"verwijderd"</formula>
    </cfRule>
  </conditionalFormatting>
  <conditionalFormatting sqref="C582">
    <cfRule type="cellIs" dxfId="12" priority="7" operator="equal">
      <formula>"verwijderd"</formula>
    </cfRule>
  </conditionalFormatting>
  <conditionalFormatting sqref="C1484">
    <cfRule type="cellIs" dxfId="11" priority="6" operator="equal">
      <formula>"verwijderd"</formula>
    </cfRule>
  </conditionalFormatting>
  <conditionalFormatting sqref="C1488">
    <cfRule type="cellIs" dxfId="10" priority="5" operator="equal">
      <formula>"verwijderd"</formula>
    </cfRule>
  </conditionalFormatting>
  <conditionalFormatting sqref="C1552">
    <cfRule type="cellIs" dxfId="9" priority="4" operator="equal">
      <formula>"verwijderd"</formula>
    </cfRule>
  </conditionalFormatting>
  <conditionalFormatting sqref="C1684">
    <cfRule type="cellIs" dxfId="8" priority="3" operator="equal">
      <formula>"verwijderd"</formula>
    </cfRule>
  </conditionalFormatting>
  <conditionalFormatting sqref="C1756">
    <cfRule type="cellIs" dxfId="7" priority="2" operator="equal">
      <formula>"verwijderd"</formula>
    </cfRule>
  </conditionalFormatting>
  <conditionalFormatting sqref="C2309">
    <cfRule type="cellIs" dxfId="6" priority="1" operator="equal">
      <formula>"verwijderd"</formula>
    </cfRule>
  </conditionalFormatting>
  <conditionalFormatting sqref="C1:M157 D158:M158 C159:M188 D189:M189 C190:M258 D259:M259 C260:M581 D582:M582 C583:M1483 D1484:M1484 C1485:M1487 D1488:M1488 C1489:M1551 D1552:M1552 C1553:M1683 D1684:M1684 C1685:M1755 D1756:M1756 C1757:M2308 D2309:M2309 C2310:M2596 C2598:M1048576">
    <cfRule type="cellIs" dxfId="5" priority="11" operator="equal">
      <formula>"verwijderd"</formula>
    </cfRule>
  </conditionalFormatting>
  <pageMargins left="0.7" right="0.7" top="0.75" bottom="0.75" header="0.3" footer="0.3"/>
  <pageSetup paperSize="9" orientation="portrait" horizontalDpi="0"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2BE27-D9D5-4C1D-A3AC-E02440DF174C}">
  <sheetPr>
    <tabColor theme="5" tint="-0.249977111117893"/>
  </sheetPr>
  <dimension ref="A1:FG114"/>
  <sheetViews>
    <sheetView showGridLines="0" tabSelected="1" zoomScale="85" zoomScaleNormal="85" workbookViewId="0">
      <selection activeCell="G5" sqref="G5"/>
    </sheetView>
  </sheetViews>
  <sheetFormatPr defaultColWidth="11" defaultRowHeight="15.75"/>
  <cols>
    <col min="1" max="1" width="3" bestFit="1" customWidth="1"/>
    <col min="2" max="2" width="23.25" customWidth="1"/>
    <col min="3" max="3" width="7.875" customWidth="1"/>
    <col min="4" max="4" width="8.125" customWidth="1"/>
    <col min="5" max="5" width="8.25" customWidth="1"/>
    <col min="6" max="6" width="6.25" customWidth="1"/>
    <col min="7" max="7" width="10.75" customWidth="1"/>
    <col min="8" max="8" width="2" customWidth="1"/>
    <col min="9" max="9" width="10.125" bestFit="1" customWidth="1"/>
    <col min="10" max="13" width="5.375" customWidth="1"/>
    <col min="14" max="14" width="6" customWidth="1"/>
    <col min="15" max="15" width="1.25" customWidth="1"/>
    <col min="16" max="18" width="5.375" customWidth="1"/>
    <col min="19" max="19" width="6.25" customWidth="1"/>
    <col min="20" max="20" width="1.25" customWidth="1"/>
    <col min="21" max="29" width="5.375" customWidth="1"/>
    <col min="30" max="30" width="6.75" customWidth="1"/>
    <col min="31" max="34" width="5.375" customWidth="1"/>
    <col min="35" max="35" width="7.25" customWidth="1"/>
    <col min="36" max="38" width="5.375" customWidth="1"/>
    <col min="39" max="39" width="1.25" customWidth="1"/>
    <col min="40" max="43" width="5.375" customWidth="1"/>
    <col min="44" max="44" width="1.375" customWidth="1"/>
    <col min="45" max="45" width="11.125" customWidth="1"/>
    <col min="46" max="47" width="1.25" customWidth="1"/>
    <col min="48" max="53" width="5.375" customWidth="1"/>
    <col min="54" max="54" width="1.125" customWidth="1"/>
    <col min="55" max="57" width="5.375" customWidth="1"/>
    <col min="58" max="58" width="1.125" customWidth="1"/>
    <col min="59" max="76" width="5.375" customWidth="1"/>
    <col min="77" max="77" width="1.25" customWidth="1"/>
    <col min="78" max="81" width="5.375" customWidth="1"/>
    <col min="82" max="82" width="1.125" customWidth="1"/>
    <col min="83" max="83" width="11.125" customWidth="1"/>
    <col min="84" max="85" width="1.125" customWidth="1"/>
    <col min="86" max="90" width="5.375" customWidth="1"/>
    <col min="91" max="91" width="1.25" customWidth="1"/>
    <col min="92" max="93" width="5.375" customWidth="1"/>
    <col min="94" max="94" width="1.25" customWidth="1"/>
    <col min="95" max="98" width="5.375" customWidth="1"/>
    <col min="99" max="99" width="1.25" customWidth="1"/>
    <col min="100" max="103" width="5.375" customWidth="1"/>
    <col min="104" max="104" width="1.25" customWidth="1"/>
    <col min="105" max="105" width="11.125" customWidth="1"/>
    <col min="106" max="107" width="1.125" customWidth="1"/>
    <col min="108" max="113" width="5.375" customWidth="1"/>
    <col min="114" max="114" width="1.25" customWidth="1"/>
    <col min="115" max="117" width="5.375" customWidth="1"/>
    <col min="118" max="118" width="1.25" customWidth="1"/>
    <col min="119" max="124" width="5.375" customWidth="1"/>
    <col min="125" max="125" width="1.25" customWidth="1"/>
    <col min="126" max="129" width="5.375" customWidth="1"/>
    <col min="130" max="130" width="1.25" customWidth="1"/>
    <col min="131" max="131" width="11.125" customWidth="1"/>
    <col min="132" max="133" width="1.25" customWidth="1"/>
    <col min="134" max="134" width="5.375" customWidth="1"/>
    <col min="135" max="135" width="1.125" customWidth="1"/>
    <col min="136" max="136" width="5.375" customWidth="1"/>
    <col min="137" max="137" width="1.125" customWidth="1"/>
    <col min="138" max="138" width="6.25" customWidth="1"/>
    <col min="139" max="140" width="5.375" customWidth="1"/>
    <col min="141" max="141" width="6.5" customWidth="1"/>
    <col min="142" max="142" width="6.75" customWidth="1"/>
    <col min="143" max="143" width="7.75" customWidth="1"/>
    <col min="144" max="144" width="1.25" customWidth="1"/>
    <col min="145" max="145" width="9.25" customWidth="1"/>
    <col min="146" max="146" width="1.125" customWidth="1"/>
    <col min="147" max="147" width="11.125" customWidth="1"/>
    <col min="148" max="149" width="1.25" customWidth="1"/>
    <col min="150" max="150" width="5.375" customWidth="1"/>
    <col min="151" max="151" width="1.125" customWidth="1"/>
    <col min="152" max="152" width="5.375" customWidth="1"/>
    <col min="153" max="153" width="1.125" customWidth="1"/>
    <col min="154" max="156" width="5.375" customWidth="1"/>
    <col min="157" max="157" width="9.5" customWidth="1"/>
    <col min="158" max="159" width="5.375" customWidth="1"/>
    <col min="160" max="160" width="1.25" customWidth="1"/>
    <col min="161" max="161" width="9.75" customWidth="1"/>
    <col min="162" max="162" width="1.125" customWidth="1"/>
    <col min="163" max="163" width="11.125" customWidth="1"/>
    <col min="164" max="164" width="2" customWidth="1"/>
  </cols>
  <sheetData>
    <row r="1" spans="1:163" ht="8.4499999999999993" customHeight="1">
      <c r="O1" s="130"/>
      <c r="T1" s="130"/>
      <c r="AG1" s="131"/>
    </row>
    <row r="2" spans="1:163" ht="16.5" customHeight="1">
      <c r="B2" s="293" t="str">
        <f>INVULLEN!B5</f>
        <v>Gemeente Beekdaelen</v>
      </c>
      <c r="D2" s="293"/>
      <c r="E2" s="293"/>
      <c r="F2" s="293"/>
      <c r="G2" s="293"/>
      <c r="L2" s="940" t="s">
        <v>8245</v>
      </c>
      <c r="M2" s="941"/>
      <c r="N2" s="942"/>
      <c r="O2" s="297"/>
      <c r="P2" s="918" t="s">
        <v>8246</v>
      </c>
      <c r="Q2" s="919"/>
      <c r="R2" s="919"/>
      <c r="S2" s="920"/>
      <c r="T2" s="130"/>
      <c r="U2" s="641">
        <v>1994</v>
      </c>
    </row>
    <row r="3" spans="1:163" ht="15.6" customHeight="1">
      <c r="C3" s="293"/>
      <c r="D3" s="8" t="s">
        <v>8247</v>
      </c>
      <c r="H3" s="298"/>
      <c r="L3" s="294" t="s">
        <v>8248</v>
      </c>
      <c r="M3" s="295" t="s">
        <v>8249</v>
      </c>
      <c r="N3" s="296" t="s">
        <v>8250</v>
      </c>
      <c r="O3" s="299"/>
      <c r="P3" s="921"/>
      <c r="Q3" s="922"/>
      <c r="R3" s="922"/>
      <c r="S3" s="923"/>
      <c r="T3" s="130"/>
      <c r="U3" s="642" t="s">
        <v>8248</v>
      </c>
    </row>
    <row r="4" spans="1:163" ht="15" customHeight="1">
      <c r="B4" s="933" t="s">
        <v>8251</v>
      </c>
      <c r="D4" s="943" t="s">
        <v>8252</v>
      </c>
      <c r="E4" s="943"/>
      <c r="H4" s="204"/>
      <c r="K4" s="300" t="s">
        <v>364</v>
      </c>
      <c r="L4" s="730">
        <v>15</v>
      </c>
      <c r="M4" s="731">
        <v>1</v>
      </c>
      <c r="N4" s="732">
        <v>4</v>
      </c>
      <c r="O4" s="301"/>
      <c r="P4" s="924">
        <f>Dichtheden!C3</f>
        <v>100</v>
      </c>
      <c r="Q4" s="925"/>
      <c r="R4" s="925"/>
      <c r="S4" s="926"/>
      <c r="T4" s="130"/>
      <c r="U4" s="641">
        <v>15</v>
      </c>
    </row>
    <row r="5" spans="1:163" ht="18.75">
      <c r="B5" s="934"/>
      <c r="D5" s="944">
        <v>30</v>
      </c>
      <c r="E5" s="945"/>
      <c r="H5" s="204"/>
      <c r="K5" s="300" t="s">
        <v>365</v>
      </c>
      <c r="L5" s="730">
        <v>9</v>
      </c>
      <c r="M5" s="731">
        <v>1</v>
      </c>
      <c r="N5" s="732">
        <v>4</v>
      </c>
      <c r="O5" s="301"/>
      <c r="P5" s="927">
        <f>Dichtheden!D3</f>
        <v>25</v>
      </c>
      <c r="Q5" s="928"/>
      <c r="R5" s="928"/>
      <c r="S5" s="929"/>
      <c r="T5" s="130"/>
      <c r="U5" s="641">
        <v>9</v>
      </c>
    </row>
    <row r="6" spans="1:163" ht="18.75">
      <c r="B6" s="934"/>
      <c r="D6" s="302"/>
      <c r="H6" s="185"/>
      <c r="K6" s="300" t="s">
        <v>366</v>
      </c>
      <c r="L6" s="730">
        <v>9</v>
      </c>
      <c r="M6" s="731" t="s">
        <v>8253</v>
      </c>
      <c r="N6" s="732">
        <v>4</v>
      </c>
      <c r="O6" s="301"/>
      <c r="P6" s="927">
        <f>Dichtheden!E3</f>
        <v>12</v>
      </c>
      <c r="Q6" s="928"/>
      <c r="R6" s="928"/>
      <c r="S6" s="929"/>
      <c r="T6" s="130"/>
      <c r="U6" s="641">
        <v>9</v>
      </c>
    </row>
    <row r="7" spans="1:163">
      <c r="B7" s="934"/>
      <c r="D7" s="32"/>
      <c r="F7" s="200"/>
      <c r="G7" s="200"/>
      <c r="H7" s="185"/>
      <c r="K7" s="300" t="s">
        <v>375</v>
      </c>
      <c r="L7" s="733">
        <v>9</v>
      </c>
      <c r="M7" s="734">
        <v>1</v>
      </c>
      <c r="N7" s="735">
        <v>4</v>
      </c>
      <c r="O7" s="301"/>
      <c r="P7" s="930">
        <f>Dichtheden!F3</f>
        <v>17</v>
      </c>
      <c r="Q7" s="931"/>
      <c r="R7" s="931"/>
      <c r="S7" s="932"/>
      <c r="T7" s="130"/>
      <c r="U7" s="641">
        <v>9</v>
      </c>
    </row>
    <row r="8" spans="1:163" ht="7.15" customHeight="1">
      <c r="B8" s="934"/>
      <c r="C8" s="142"/>
      <c r="D8" s="7"/>
      <c r="E8" s="7"/>
      <c r="F8" s="7"/>
      <c r="H8" s="185"/>
      <c r="K8" s="126"/>
      <c r="L8" s="142"/>
      <c r="M8" s="142"/>
      <c r="N8" s="142"/>
      <c r="O8" s="142"/>
      <c r="P8" s="142"/>
      <c r="Q8" s="142"/>
      <c r="R8" s="142"/>
      <c r="S8" s="142"/>
      <c r="T8" s="142"/>
      <c r="U8" s="78"/>
      <c r="V8" s="78"/>
      <c r="W8" s="78"/>
      <c r="X8" s="78"/>
      <c r="Y8" s="78"/>
      <c r="Z8" s="78"/>
      <c r="AA8" s="78"/>
      <c r="AB8" s="78"/>
      <c r="AC8" s="78"/>
      <c r="AD8" s="78"/>
      <c r="AE8" s="78"/>
      <c r="AF8" s="78"/>
      <c r="AG8" s="78"/>
      <c r="AH8" s="78"/>
      <c r="AI8" s="78"/>
      <c r="AJ8" s="78"/>
      <c r="AK8" s="78"/>
      <c r="AL8" s="78"/>
      <c r="AM8" s="78"/>
      <c r="AN8" s="78"/>
      <c r="AO8" s="78"/>
      <c r="AP8" s="78"/>
      <c r="AQ8" s="78"/>
      <c r="AR8" s="144"/>
      <c r="AS8" s="78"/>
    </row>
    <row r="9" spans="1:163" s="232" customFormat="1" ht="28.9" customHeight="1">
      <c r="B9" s="934"/>
      <c r="C9" s="946" t="s">
        <v>8254</v>
      </c>
      <c r="D9" s="946"/>
      <c r="E9" s="946"/>
      <c r="F9" s="946"/>
      <c r="G9" s="946"/>
      <c r="H9" s="185"/>
      <c r="I9" s="901" t="s">
        <v>8255</v>
      </c>
      <c r="J9" s="901"/>
      <c r="K9" s="901"/>
      <c r="L9" s="901"/>
      <c r="M9" s="901"/>
      <c r="N9" s="901"/>
      <c r="P9" s="901" t="s">
        <v>8256</v>
      </c>
      <c r="Q9" s="901"/>
      <c r="R9" s="901"/>
      <c r="S9" s="901"/>
      <c r="U9" s="901" t="s">
        <v>8257</v>
      </c>
      <c r="V9" s="901"/>
      <c r="W9" s="901"/>
      <c r="X9" s="901"/>
      <c r="Y9" s="901"/>
      <c r="Z9" s="901"/>
      <c r="AA9" s="901"/>
      <c r="AB9" s="901"/>
      <c r="AC9" s="901"/>
      <c r="AD9" s="901"/>
      <c r="AE9" s="901"/>
      <c r="AF9" s="901"/>
      <c r="AG9" s="901"/>
      <c r="AH9" s="901"/>
      <c r="AI9" s="901"/>
      <c r="AJ9" s="303"/>
      <c r="AK9" s="303"/>
      <c r="AL9" s="303"/>
      <c r="AN9" s="901" t="s">
        <v>8258</v>
      </c>
      <c r="AO9" s="901"/>
      <c r="AP9" s="901"/>
      <c r="AQ9" s="901"/>
      <c r="AR9" s="304"/>
      <c r="AS9" s="303" t="s">
        <v>8259</v>
      </c>
      <c r="AV9" s="901" t="s">
        <v>8255</v>
      </c>
      <c r="AW9" s="901"/>
      <c r="AX9" s="901"/>
      <c r="AY9" s="901"/>
      <c r="AZ9" s="901"/>
      <c r="BA9" s="901"/>
      <c r="BC9" s="901" t="s">
        <v>8256</v>
      </c>
      <c r="BD9" s="901"/>
      <c r="BE9" s="901"/>
      <c r="BG9" s="901" t="s">
        <v>8260</v>
      </c>
      <c r="BH9" s="901"/>
      <c r="BI9" s="901"/>
      <c r="BJ9" s="901"/>
      <c r="BK9" s="901"/>
      <c r="BL9" s="901"/>
      <c r="BM9" s="901"/>
      <c r="BN9" s="901"/>
      <c r="BO9" s="901"/>
      <c r="BP9" s="901"/>
      <c r="BQ9" s="901"/>
      <c r="BR9" s="901"/>
      <c r="BS9" s="901"/>
      <c r="BT9" s="901"/>
      <c r="BU9" s="901"/>
      <c r="BV9" s="303"/>
      <c r="BW9" s="303"/>
      <c r="BX9" s="303"/>
      <c r="BZ9" s="901" t="s">
        <v>8258</v>
      </c>
      <c r="CA9" s="901"/>
      <c r="CB9" s="901"/>
      <c r="CC9" s="901"/>
      <c r="CE9" s="303" t="s">
        <v>8259</v>
      </c>
      <c r="CH9" s="901" t="s">
        <v>8255</v>
      </c>
      <c r="CI9" s="901"/>
      <c r="CJ9" s="901"/>
      <c r="CK9" s="901"/>
      <c r="CL9" s="901"/>
      <c r="CN9" s="901" t="s">
        <v>8256</v>
      </c>
      <c r="CO9" s="901"/>
      <c r="CQ9" s="901" t="s">
        <v>8260</v>
      </c>
      <c r="CR9" s="901"/>
      <c r="CS9" s="901"/>
      <c r="CT9" s="901"/>
      <c r="CV9" s="901" t="s">
        <v>8258</v>
      </c>
      <c r="CW9" s="901"/>
      <c r="CX9" s="901"/>
      <c r="CY9" s="901"/>
      <c r="DA9" s="303" t="s">
        <v>8259</v>
      </c>
      <c r="DD9" s="901" t="s">
        <v>8255</v>
      </c>
      <c r="DE9" s="901"/>
      <c r="DF9" s="901"/>
      <c r="DG9" s="901"/>
      <c r="DH9" s="901"/>
      <c r="DI9" s="901"/>
      <c r="DK9" s="901" t="s">
        <v>8256</v>
      </c>
      <c r="DL9" s="901"/>
      <c r="DM9" s="901"/>
      <c r="DO9" s="901" t="s">
        <v>8260</v>
      </c>
      <c r="DP9" s="901"/>
      <c r="DQ9" s="901"/>
      <c r="DR9" s="901"/>
      <c r="DS9" s="901"/>
      <c r="DT9" s="901"/>
      <c r="DV9" s="901" t="s">
        <v>8258</v>
      </c>
      <c r="DW9" s="901"/>
      <c r="DX9" s="901"/>
      <c r="DY9" s="901"/>
      <c r="EA9" s="303" t="s">
        <v>8259</v>
      </c>
      <c r="ED9" s="303" t="s">
        <v>8255</v>
      </c>
      <c r="EF9" s="303" t="s">
        <v>8256</v>
      </c>
      <c r="EH9" s="901" t="s">
        <v>8260</v>
      </c>
      <c r="EI9" s="901"/>
      <c r="EJ9" s="901"/>
      <c r="EK9" s="901"/>
      <c r="EL9" s="901"/>
      <c r="EM9" s="303"/>
      <c r="EO9" s="303" t="s">
        <v>8258</v>
      </c>
      <c r="EQ9" s="303" t="s">
        <v>8259</v>
      </c>
      <c r="ET9" s="303" t="s">
        <v>8255</v>
      </c>
      <c r="EV9" s="303" t="s">
        <v>8256</v>
      </c>
      <c r="EX9" s="901" t="s">
        <v>8260</v>
      </c>
      <c r="EY9" s="901"/>
      <c r="EZ9" s="901"/>
      <c r="FA9" s="901"/>
      <c r="FB9" s="901"/>
      <c r="FC9" s="303"/>
      <c r="FE9" s="303" t="s">
        <v>8258</v>
      </c>
      <c r="FG9" s="303" t="s">
        <v>8259</v>
      </c>
    </row>
    <row r="10" spans="1:163">
      <c r="B10" s="935"/>
      <c r="C10" s="947"/>
      <c r="D10" s="947"/>
      <c r="E10" s="947"/>
      <c r="F10" s="947"/>
      <c r="G10" s="947"/>
      <c r="I10" s="916" t="s">
        <v>364</v>
      </c>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V10" s="876" t="s">
        <v>365</v>
      </c>
      <c r="AW10" s="876"/>
      <c r="AX10" s="876"/>
      <c r="AY10" s="876"/>
      <c r="AZ10" s="876"/>
      <c r="BA10" s="876"/>
      <c r="BB10" s="876"/>
      <c r="BC10" s="876"/>
      <c r="BD10" s="876"/>
      <c r="BE10" s="876"/>
      <c r="BF10" s="876"/>
      <c r="BG10" s="876"/>
      <c r="BH10" s="876"/>
      <c r="BI10" s="876"/>
      <c r="BJ10" s="876"/>
      <c r="BK10" s="876"/>
      <c r="BL10" s="876"/>
      <c r="BM10" s="876"/>
      <c r="BN10" s="876"/>
      <c r="BO10" s="876"/>
      <c r="BP10" s="876"/>
      <c r="BQ10" s="876"/>
      <c r="BR10" s="876"/>
      <c r="BS10" s="876"/>
      <c r="BT10" s="876"/>
      <c r="BU10" s="876"/>
      <c r="BV10" s="876"/>
      <c r="BW10" s="876"/>
      <c r="BX10" s="876"/>
      <c r="BY10" s="876"/>
      <c r="BZ10" s="876"/>
      <c r="CA10" s="876"/>
      <c r="CB10" s="876"/>
      <c r="CC10" s="876"/>
      <c r="CD10" s="876"/>
      <c r="CE10" s="876"/>
      <c r="CH10" s="876" t="s">
        <v>366</v>
      </c>
      <c r="CI10" s="876"/>
      <c r="CJ10" s="876"/>
      <c r="CK10" s="876"/>
      <c r="CL10" s="876"/>
      <c r="CM10" s="876"/>
      <c r="CN10" s="876"/>
      <c r="CO10" s="876"/>
      <c r="CP10" s="876"/>
      <c r="CQ10" s="876"/>
      <c r="CR10" s="876"/>
      <c r="CS10" s="876"/>
      <c r="CT10" s="876"/>
      <c r="CU10" s="876"/>
      <c r="CV10" s="876"/>
      <c r="CW10" s="876"/>
      <c r="CX10" s="876"/>
      <c r="CY10" s="876"/>
      <c r="CZ10" s="876"/>
      <c r="DA10" s="876"/>
      <c r="DD10" s="876" t="s">
        <v>375</v>
      </c>
      <c r="DE10" s="876"/>
      <c r="DF10" s="876"/>
      <c r="DG10" s="876"/>
      <c r="DH10" s="876"/>
      <c r="DI10" s="876"/>
      <c r="DJ10" s="876"/>
      <c r="DK10" s="876"/>
      <c r="DL10" s="876"/>
      <c r="DM10" s="876"/>
      <c r="DN10" s="876"/>
      <c r="DO10" s="876"/>
      <c r="DP10" s="876"/>
      <c r="DQ10" s="876"/>
      <c r="DR10" s="876"/>
      <c r="DS10" s="876"/>
      <c r="DT10" s="876"/>
      <c r="DU10" s="876"/>
      <c r="DV10" s="876"/>
      <c r="DW10" s="876"/>
      <c r="DX10" s="876"/>
      <c r="DY10" s="876"/>
      <c r="DZ10" s="876"/>
      <c r="EA10" s="876"/>
      <c r="ED10" s="876" t="s">
        <v>368</v>
      </c>
      <c r="EE10" s="876"/>
      <c r="EF10" s="876"/>
      <c r="EG10" s="876"/>
      <c r="EH10" s="876"/>
      <c r="EI10" s="876"/>
      <c r="EJ10" s="876"/>
      <c r="EK10" s="876"/>
      <c r="EL10" s="876"/>
      <c r="EM10" s="876"/>
      <c r="EN10" s="876"/>
      <c r="EO10" s="876"/>
      <c r="EP10" s="876"/>
      <c r="EQ10" s="876"/>
      <c r="ET10" s="876" t="s">
        <v>369</v>
      </c>
      <c r="EU10" s="876"/>
      <c r="EV10" s="876"/>
      <c r="EW10" s="876"/>
      <c r="EX10" s="876"/>
      <c r="EY10" s="876"/>
      <c r="EZ10" s="876"/>
      <c r="FA10" s="876"/>
      <c r="FB10" s="876"/>
      <c r="FC10" s="876"/>
      <c r="FD10" s="876"/>
      <c r="FE10" s="876"/>
      <c r="FF10" s="876"/>
      <c r="FG10" s="876"/>
    </row>
    <row r="11" spans="1:163" s="233" customFormat="1" ht="18.75" customHeight="1">
      <c r="B11" s="938" t="str">
        <f>INVULLEN!B5</f>
        <v>Gemeente Beekdaelen</v>
      </c>
      <c r="C11" s="885" t="s">
        <v>8261</v>
      </c>
      <c r="D11" s="902" t="s">
        <v>8262</v>
      </c>
      <c r="E11" s="885" t="s">
        <v>8263</v>
      </c>
      <c r="F11" s="902" t="str">
        <f>"Totaal aantal te isoleren woningen bij  "&amp;D5&amp;"%"</f>
        <v>Totaal aantal te isoleren woningen bij  30%</v>
      </c>
      <c r="G11" s="917" t="s">
        <v>8264</v>
      </c>
      <c r="I11" s="902" t="s">
        <v>73</v>
      </c>
      <c r="J11" s="912" t="s">
        <v>386</v>
      </c>
      <c r="K11" s="936" t="s">
        <v>447</v>
      </c>
      <c r="L11" s="877" t="s">
        <v>8265</v>
      </c>
      <c r="M11" s="877"/>
      <c r="N11" s="878"/>
      <c r="O11" s="306"/>
      <c r="P11" s="895" t="s">
        <v>8266</v>
      </c>
      <c r="Q11" s="896"/>
      <c r="R11" s="896"/>
      <c r="S11" s="897"/>
      <c r="T11" s="307"/>
      <c r="U11" s="895" t="s">
        <v>8267</v>
      </c>
      <c r="V11" s="896"/>
      <c r="W11" s="896"/>
      <c r="X11" s="891" t="s">
        <v>8268</v>
      </c>
      <c r="Y11" s="877"/>
      <c r="Z11" s="878"/>
      <c r="AA11" s="895" t="s">
        <v>8269</v>
      </c>
      <c r="AB11" s="896"/>
      <c r="AC11" s="897"/>
      <c r="AD11" s="895" t="s">
        <v>8270</v>
      </c>
      <c r="AE11" s="896"/>
      <c r="AF11" s="897"/>
      <c r="AG11" s="877" t="s">
        <v>8271</v>
      </c>
      <c r="AH11" s="877"/>
      <c r="AI11" s="878"/>
      <c r="AJ11" s="877" t="s">
        <v>8272</v>
      </c>
      <c r="AK11" s="877"/>
      <c r="AL11" s="878"/>
      <c r="AN11" s="891" t="s">
        <v>8273</v>
      </c>
      <c r="AO11" s="877"/>
      <c r="AP11" s="878"/>
      <c r="AQ11" s="885" t="s">
        <v>8274</v>
      </c>
      <c r="AS11" s="885" t="s">
        <v>8275</v>
      </c>
      <c r="AV11" s="234"/>
      <c r="AW11" s="305"/>
      <c r="AX11" s="305"/>
      <c r="AY11" s="891" t="s">
        <v>8276</v>
      </c>
      <c r="AZ11" s="877"/>
      <c r="BA11" s="878"/>
      <c r="BB11" s="306"/>
      <c r="BC11" s="895" t="s">
        <v>8277</v>
      </c>
      <c r="BD11" s="896"/>
      <c r="BE11" s="897"/>
      <c r="BF11" s="307"/>
      <c r="BG11" s="907" t="s">
        <v>8278</v>
      </c>
      <c r="BH11" s="907"/>
      <c r="BI11" s="907"/>
      <c r="BJ11" s="891" t="s">
        <v>8268</v>
      </c>
      <c r="BK11" s="877"/>
      <c r="BL11" s="878"/>
      <c r="BM11" s="895" t="s">
        <v>8269</v>
      </c>
      <c r="BN11" s="896"/>
      <c r="BO11" s="897"/>
      <c r="BP11" s="895" t="s">
        <v>8279</v>
      </c>
      <c r="BQ11" s="896"/>
      <c r="BR11" s="897"/>
      <c r="BS11" s="891" t="s">
        <v>8280</v>
      </c>
      <c r="BT11" s="877"/>
      <c r="BU11" s="878"/>
      <c r="BV11" s="877" t="s">
        <v>8272</v>
      </c>
      <c r="BW11" s="877"/>
      <c r="BX11" s="878"/>
      <c r="BY11" s="265"/>
      <c r="BZ11" s="891" t="s">
        <v>8273</v>
      </c>
      <c r="CA11" s="877"/>
      <c r="CB11" s="878"/>
      <c r="CC11" s="885" t="s">
        <v>8281</v>
      </c>
      <c r="CD11" s="308"/>
      <c r="CE11" s="885" t="s">
        <v>8275</v>
      </c>
      <c r="CH11" s="234"/>
      <c r="CI11" s="305"/>
      <c r="CJ11" s="305"/>
      <c r="CK11" s="891" t="s">
        <v>8276</v>
      </c>
      <c r="CL11" s="878"/>
      <c r="CM11" s="306"/>
      <c r="CN11" s="895" t="s">
        <v>8277</v>
      </c>
      <c r="CO11" s="897"/>
      <c r="CP11" s="307"/>
      <c r="CQ11" s="907" t="s">
        <v>8278</v>
      </c>
      <c r="CR11" s="907"/>
      <c r="CS11" s="877" t="s">
        <v>8280</v>
      </c>
      <c r="CT11" s="878"/>
      <c r="CV11" s="891" t="s">
        <v>8273</v>
      </c>
      <c r="CW11" s="877"/>
      <c r="CX11" s="878"/>
      <c r="CY11" s="885" t="s">
        <v>8281</v>
      </c>
      <c r="CZ11" s="308"/>
      <c r="DA11" s="885" t="s">
        <v>8275</v>
      </c>
      <c r="DD11" s="234"/>
      <c r="DE11" s="305"/>
      <c r="DF11" s="305"/>
      <c r="DG11" s="891" t="s">
        <v>8265</v>
      </c>
      <c r="DH11" s="877"/>
      <c r="DI11" s="878"/>
      <c r="DJ11" s="306"/>
      <c r="DK11" s="895" t="s">
        <v>8277</v>
      </c>
      <c r="DL11" s="896"/>
      <c r="DM11" s="897"/>
      <c r="DN11" s="307"/>
      <c r="DO11" s="907" t="s">
        <v>8278</v>
      </c>
      <c r="DP11" s="907"/>
      <c r="DQ11" s="907"/>
      <c r="DR11" s="891" t="s">
        <v>8280</v>
      </c>
      <c r="DS11" s="877"/>
      <c r="DT11" s="878"/>
      <c r="DV11" s="891" t="s">
        <v>8273</v>
      </c>
      <c r="DW11" s="877"/>
      <c r="DX11" s="878"/>
      <c r="DY11" s="885" t="s">
        <v>8281</v>
      </c>
      <c r="DZ11" s="308"/>
      <c r="EA11" s="885" t="s">
        <v>8275</v>
      </c>
      <c r="ED11" s="885" t="s">
        <v>372</v>
      </c>
      <c r="EE11" s="306"/>
      <c r="EF11" s="888" t="s">
        <v>379</v>
      </c>
      <c r="EG11" s="307"/>
      <c r="EH11" s="885" t="s">
        <v>380</v>
      </c>
      <c r="EI11" s="885" t="s">
        <v>381</v>
      </c>
      <c r="EJ11" s="888" t="s">
        <v>382</v>
      </c>
      <c r="EK11" s="888" t="s">
        <v>383</v>
      </c>
      <c r="EL11" s="902" t="s">
        <v>384</v>
      </c>
      <c r="EM11" s="888" t="s">
        <v>385</v>
      </c>
      <c r="EN11" s="265"/>
      <c r="EO11" s="885" t="s">
        <v>8282</v>
      </c>
      <c r="EP11" s="308"/>
      <c r="EQ11" s="885" t="s">
        <v>8283</v>
      </c>
      <c r="ET11" s="885" t="s">
        <v>372</v>
      </c>
      <c r="EU11" s="306"/>
      <c r="EV11" s="888" t="s">
        <v>379</v>
      </c>
      <c r="EW11" s="307"/>
      <c r="EX11" s="885" t="s">
        <v>380</v>
      </c>
      <c r="EY11" s="885" t="s">
        <v>381</v>
      </c>
      <c r="EZ11" s="888" t="s">
        <v>382</v>
      </c>
      <c r="FA11" s="888" t="s">
        <v>383</v>
      </c>
      <c r="FB11" s="902" t="s">
        <v>384</v>
      </c>
      <c r="FC11" s="888" t="s">
        <v>385</v>
      </c>
      <c r="FD11" s="265"/>
      <c r="FE11" s="885" t="s">
        <v>8284</v>
      </c>
      <c r="FF11" s="308"/>
      <c r="FG11" s="885" t="s">
        <v>8283</v>
      </c>
    </row>
    <row r="12" spans="1:163" s="233" customFormat="1" ht="12.75" customHeight="1">
      <c r="B12" s="939"/>
      <c r="C12" s="886"/>
      <c r="D12" s="903"/>
      <c r="E12" s="886"/>
      <c r="F12" s="903"/>
      <c r="G12" s="917"/>
      <c r="I12" s="903"/>
      <c r="J12" s="911"/>
      <c r="K12" s="909"/>
      <c r="L12" s="879"/>
      <c r="M12" s="879"/>
      <c r="N12" s="880"/>
      <c r="O12" s="306"/>
      <c r="P12" s="898"/>
      <c r="Q12" s="899"/>
      <c r="R12" s="899"/>
      <c r="S12" s="900"/>
      <c r="T12" s="307"/>
      <c r="U12" s="898"/>
      <c r="V12" s="899"/>
      <c r="W12" s="899"/>
      <c r="X12" s="892"/>
      <c r="Y12" s="879"/>
      <c r="Z12" s="880"/>
      <c r="AA12" s="898"/>
      <c r="AB12" s="899"/>
      <c r="AC12" s="900"/>
      <c r="AD12" s="898"/>
      <c r="AE12" s="899"/>
      <c r="AF12" s="900"/>
      <c r="AG12" s="879"/>
      <c r="AH12" s="879"/>
      <c r="AI12" s="880"/>
      <c r="AJ12" s="879"/>
      <c r="AK12" s="879"/>
      <c r="AL12" s="880"/>
      <c r="AN12" s="892"/>
      <c r="AO12" s="879"/>
      <c r="AP12" s="880"/>
      <c r="AQ12" s="886"/>
      <c r="AS12" s="886"/>
      <c r="AV12" s="235"/>
      <c r="AW12" s="309"/>
      <c r="AX12" s="309"/>
      <c r="AY12" s="892"/>
      <c r="AZ12" s="879"/>
      <c r="BA12" s="880"/>
      <c r="BB12" s="306"/>
      <c r="BC12" s="898"/>
      <c r="BD12" s="899"/>
      <c r="BE12" s="900"/>
      <c r="BF12" s="307"/>
      <c r="BG12" s="907"/>
      <c r="BH12" s="907"/>
      <c r="BI12" s="907"/>
      <c r="BJ12" s="892"/>
      <c r="BK12" s="879"/>
      <c r="BL12" s="880"/>
      <c r="BM12" s="898"/>
      <c r="BN12" s="899"/>
      <c r="BO12" s="900"/>
      <c r="BP12" s="898"/>
      <c r="BQ12" s="899"/>
      <c r="BR12" s="900"/>
      <c r="BS12" s="892"/>
      <c r="BT12" s="879"/>
      <c r="BU12" s="880"/>
      <c r="BV12" s="879"/>
      <c r="BW12" s="879"/>
      <c r="BX12" s="880"/>
      <c r="BY12" s="265">
        <f>BT12/2</f>
        <v>0</v>
      </c>
      <c r="BZ12" s="892"/>
      <c r="CA12" s="879"/>
      <c r="CB12" s="880"/>
      <c r="CC12" s="886"/>
      <c r="CD12" s="308"/>
      <c r="CE12" s="886"/>
      <c r="CH12" s="236"/>
      <c r="CI12" s="310"/>
      <c r="CJ12" s="909" t="s">
        <v>447</v>
      </c>
      <c r="CK12" s="892"/>
      <c r="CL12" s="880"/>
      <c r="CM12" s="306"/>
      <c r="CN12" s="898"/>
      <c r="CO12" s="900"/>
      <c r="CP12" s="307"/>
      <c r="CQ12" s="907"/>
      <c r="CR12" s="907"/>
      <c r="CS12" s="879"/>
      <c r="CT12" s="880"/>
      <c r="CV12" s="892"/>
      <c r="CW12" s="879"/>
      <c r="CX12" s="880"/>
      <c r="CY12" s="886"/>
      <c r="CZ12" s="308"/>
      <c r="DA12" s="886"/>
      <c r="DD12" s="235"/>
      <c r="DE12" s="309"/>
      <c r="DF12" s="309"/>
      <c r="DG12" s="892"/>
      <c r="DH12" s="879"/>
      <c r="DI12" s="880"/>
      <c r="DJ12" s="306"/>
      <c r="DK12" s="898"/>
      <c r="DL12" s="899"/>
      <c r="DM12" s="900"/>
      <c r="DN12" s="307"/>
      <c r="DO12" s="907"/>
      <c r="DP12" s="907"/>
      <c r="DQ12" s="907"/>
      <c r="DR12" s="892"/>
      <c r="DS12" s="879"/>
      <c r="DT12" s="880"/>
      <c r="DV12" s="892"/>
      <c r="DW12" s="879"/>
      <c r="DX12" s="880"/>
      <c r="DY12" s="886"/>
      <c r="DZ12" s="308"/>
      <c r="EA12" s="886"/>
      <c r="ED12" s="886"/>
      <c r="EE12" s="306"/>
      <c r="EF12" s="889"/>
      <c r="EG12" s="307"/>
      <c r="EH12" s="886"/>
      <c r="EI12" s="886"/>
      <c r="EJ12" s="889"/>
      <c r="EK12" s="889"/>
      <c r="EL12" s="903"/>
      <c r="EM12" s="889"/>
      <c r="EN12" s="265"/>
      <c r="EO12" s="886"/>
      <c r="EP12" s="308"/>
      <c r="EQ12" s="886"/>
      <c r="ET12" s="886"/>
      <c r="EU12" s="306"/>
      <c r="EV12" s="889"/>
      <c r="EW12" s="307"/>
      <c r="EX12" s="886"/>
      <c r="EY12" s="886"/>
      <c r="EZ12" s="889"/>
      <c r="FA12" s="889"/>
      <c r="FB12" s="903"/>
      <c r="FC12" s="889"/>
      <c r="FD12" s="265"/>
      <c r="FE12" s="886"/>
      <c r="FF12" s="308"/>
      <c r="FG12" s="886"/>
    </row>
    <row r="13" spans="1:163" ht="15" customHeight="1">
      <c r="B13" s="277"/>
      <c r="C13" s="886"/>
      <c r="D13" s="903"/>
      <c r="E13" s="886"/>
      <c r="F13" s="903"/>
      <c r="G13" s="917"/>
      <c r="I13" s="903"/>
      <c r="J13" s="911"/>
      <c r="K13" s="909"/>
      <c r="L13" s="312"/>
      <c r="M13" s="312"/>
      <c r="N13" s="313"/>
      <c r="O13" s="131"/>
      <c r="P13" s="908" t="s">
        <v>8285</v>
      </c>
      <c r="Q13" s="881" t="s">
        <v>8286</v>
      </c>
      <c r="R13" s="882" t="s">
        <v>8287</v>
      </c>
      <c r="S13" s="884" t="s">
        <v>8288</v>
      </c>
      <c r="T13" s="314"/>
      <c r="U13" s="905" t="s">
        <v>8285</v>
      </c>
      <c r="V13" s="881" t="s">
        <v>8287</v>
      </c>
      <c r="W13" s="881" t="s">
        <v>412</v>
      </c>
      <c r="X13" s="905" t="s">
        <v>8285</v>
      </c>
      <c r="Y13" s="881" t="s">
        <v>8287</v>
      </c>
      <c r="Z13" s="883" t="s">
        <v>412</v>
      </c>
      <c r="AA13" s="905" t="s">
        <v>8285</v>
      </c>
      <c r="AB13" s="881" t="s">
        <v>8287</v>
      </c>
      <c r="AC13" s="883" t="s">
        <v>412</v>
      </c>
      <c r="AD13" s="905" t="s">
        <v>8285</v>
      </c>
      <c r="AE13" s="881" t="s">
        <v>8287</v>
      </c>
      <c r="AF13" s="883" t="s">
        <v>412</v>
      </c>
      <c r="AG13" s="881" t="s">
        <v>8285</v>
      </c>
      <c r="AH13" s="881" t="s">
        <v>8287</v>
      </c>
      <c r="AI13" s="883" t="s">
        <v>412</v>
      </c>
      <c r="AJ13" s="881" t="s">
        <v>8285</v>
      </c>
      <c r="AK13" s="881" t="s">
        <v>8287</v>
      </c>
      <c r="AL13" s="883" t="s">
        <v>412</v>
      </c>
      <c r="AN13" s="903" t="s">
        <v>73</v>
      </c>
      <c r="AO13" s="911" t="s">
        <v>386</v>
      </c>
      <c r="AP13" s="909" t="s">
        <v>447</v>
      </c>
      <c r="AQ13" s="886"/>
      <c r="AS13" s="886"/>
      <c r="AV13" s="903" t="s">
        <v>73</v>
      </c>
      <c r="AW13" s="911" t="s">
        <v>386</v>
      </c>
      <c r="AX13" s="913" t="s">
        <v>447</v>
      </c>
      <c r="AY13" s="902" t="s">
        <v>411</v>
      </c>
      <c r="AZ13" s="912" t="s">
        <v>8289</v>
      </c>
      <c r="BA13" s="893" t="s">
        <v>8288</v>
      </c>
      <c r="BB13" s="131"/>
      <c r="BC13" s="908" t="s">
        <v>8285</v>
      </c>
      <c r="BD13" s="882" t="s">
        <v>8287</v>
      </c>
      <c r="BE13" s="884" t="s">
        <v>8288</v>
      </c>
      <c r="BF13" s="314"/>
      <c r="BG13" s="903" t="s">
        <v>8285</v>
      </c>
      <c r="BH13" s="911" t="s">
        <v>8287</v>
      </c>
      <c r="BI13" s="894" t="s">
        <v>412</v>
      </c>
      <c r="BJ13" s="905" t="s">
        <v>8285</v>
      </c>
      <c r="BK13" s="881" t="s">
        <v>8287</v>
      </c>
      <c r="BL13" s="883" t="s">
        <v>412</v>
      </c>
      <c r="BM13" s="905" t="s">
        <v>8285</v>
      </c>
      <c r="BN13" s="881" t="s">
        <v>8287</v>
      </c>
      <c r="BO13" s="883" t="s">
        <v>412</v>
      </c>
      <c r="BP13" s="905" t="s">
        <v>8285</v>
      </c>
      <c r="BQ13" s="881" t="s">
        <v>8287</v>
      </c>
      <c r="BR13" s="883" t="s">
        <v>412</v>
      </c>
      <c r="BS13" s="905" t="s">
        <v>8285</v>
      </c>
      <c r="BT13" s="881" t="s">
        <v>8287</v>
      </c>
      <c r="BU13" s="883" t="s">
        <v>412</v>
      </c>
      <c r="BV13" s="881" t="s">
        <v>8285</v>
      </c>
      <c r="BW13" s="881" t="s">
        <v>8287</v>
      </c>
      <c r="BX13" s="883" t="s">
        <v>412</v>
      </c>
      <c r="BY13" s="146"/>
      <c r="BZ13" s="903" t="s">
        <v>73</v>
      </c>
      <c r="CA13" s="911" t="s">
        <v>386</v>
      </c>
      <c r="CB13" s="909" t="s">
        <v>447</v>
      </c>
      <c r="CC13" s="886"/>
      <c r="CD13" s="316"/>
      <c r="CE13" s="886"/>
      <c r="CH13" s="903" t="s">
        <v>73</v>
      </c>
      <c r="CI13" s="911" t="s">
        <v>386</v>
      </c>
      <c r="CJ13" s="909"/>
      <c r="CK13" s="902" t="s">
        <v>411</v>
      </c>
      <c r="CL13" s="893" t="s">
        <v>8288</v>
      </c>
      <c r="CM13" s="317"/>
      <c r="CN13" s="908" t="s">
        <v>8285</v>
      </c>
      <c r="CO13" s="884" t="s">
        <v>8288</v>
      </c>
      <c r="CP13" s="318"/>
      <c r="CQ13" s="903" t="s">
        <v>8285</v>
      </c>
      <c r="CR13" s="894" t="s">
        <v>412</v>
      </c>
      <c r="CS13" s="881" t="s">
        <v>8285</v>
      </c>
      <c r="CT13" s="883" t="s">
        <v>412</v>
      </c>
      <c r="CV13" s="903" t="s">
        <v>73</v>
      </c>
      <c r="CW13" s="911" t="s">
        <v>386</v>
      </c>
      <c r="CX13" s="909" t="s">
        <v>447</v>
      </c>
      <c r="CY13" s="886"/>
      <c r="CZ13" s="147"/>
      <c r="DA13" s="886"/>
      <c r="DD13" s="903" t="s">
        <v>73</v>
      </c>
      <c r="DE13" s="911" t="s">
        <v>386</v>
      </c>
      <c r="DF13" s="913" t="s">
        <v>447</v>
      </c>
      <c r="DG13" s="902" t="s">
        <v>411</v>
      </c>
      <c r="DH13" s="912" t="s">
        <v>8289</v>
      </c>
      <c r="DI13" s="893" t="s">
        <v>8288</v>
      </c>
      <c r="DJ13" s="317"/>
      <c r="DK13" s="905" t="s">
        <v>8285</v>
      </c>
      <c r="DL13" s="882" t="s">
        <v>8287</v>
      </c>
      <c r="DM13" s="884" t="s">
        <v>8288</v>
      </c>
      <c r="DN13" s="318"/>
      <c r="DO13" s="903" t="s">
        <v>8285</v>
      </c>
      <c r="DP13" s="911" t="s">
        <v>8287</v>
      </c>
      <c r="DQ13" s="894" t="s">
        <v>412</v>
      </c>
      <c r="DR13" s="905" t="s">
        <v>8285</v>
      </c>
      <c r="DS13" s="881" t="s">
        <v>8287</v>
      </c>
      <c r="DT13" s="883" t="s">
        <v>412</v>
      </c>
      <c r="DV13" s="903" t="s">
        <v>73</v>
      </c>
      <c r="DW13" s="911" t="s">
        <v>386</v>
      </c>
      <c r="DX13" s="909" t="s">
        <v>447</v>
      </c>
      <c r="DY13" s="886"/>
      <c r="DZ13" s="147"/>
      <c r="EA13" s="886"/>
      <c r="ED13" s="886"/>
      <c r="EE13" s="131"/>
      <c r="EF13" s="889"/>
      <c r="EG13" s="314"/>
      <c r="EH13" s="886"/>
      <c r="EI13" s="886"/>
      <c r="EJ13" s="889"/>
      <c r="EK13" s="889"/>
      <c r="EL13" s="903"/>
      <c r="EM13" s="889"/>
      <c r="EN13" s="146"/>
      <c r="EO13" s="886"/>
      <c r="EP13" s="316"/>
      <c r="EQ13" s="886"/>
      <c r="ET13" s="886"/>
      <c r="EU13" s="131"/>
      <c r="EV13" s="889"/>
      <c r="EW13" s="314"/>
      <c r="EX13" s="886"/>
      <c r="EY13" s="886"/>
      <c r="EZ13" s="889"/>
      <c r="FA13" s="889"/>
      <c r="FB13" s="903"/>
      <c r="FC13" s="889"/>
      <c r="FD13" s="146"/>
      <c r="FE13" s="886"/>
      <c r="FF13" s="316"/>
      <c r="FG13" s="886"/>
    </row>
    <row r="14" spans="1:163" s="85" customFormat="1" ht="73.150000000000006" customHeight="1">
      <c r="B14" s="278"/>
      <c r="C14" s="887"/>
      <c r="D14" s="904"/>
      <c r="E14" s="887"/>
      <c r="F14" s="904"/>
      <c r="G14" s="917"/>
      <c r="I14" s="904"/>
      <c r="J14" s="937"/>
      <c r="K14" s="910"/>
      <c r="L14" s="311" t="s">
        <v>411</v>
      </c>
      <c r="M14" s="311" t="s">
        <v>8290</v>
      </c>
      <c r="N14" s="315" t="s">
        <v>8291</v>
      </c>
      <c r="O14" s="317"/>
      <c r="P14" s="908"/>
      <c r="Q14" s="914"/>
      <c r="R14" s="882"/>
      <c r="S14" s="884"/>
      <c r="T14" s="318"/>
      <c r="U14" s="908"/>
      <c r="V14" s="882"/>
      <c r="W14" s="882"/>
      <c r="X14" s="906"/>
      <c r="Y14" s="914"/>
      <c r="Z14" s="915"/>
      <c r="AA14" s="908"/>
      <c r="AB14" s="882"/>
      <c r="AC14" s="884"/>
      <c r="AD14" s="908"/>
      <c r="AE14" s="882"/>
      <c r="AF14" s="884"/>
      <c r="AG14" s="882"/>
      <c r="AH14" s="882"/>
      <c r="AI14" s="884"/>
      <c r="AJ14" s="882"/>
      <c r="AK14" s="882"/>
      <c r="AL14" s="884"/>
      <c r="AN14" s="903"/>
      <c r="AO14" s="911"/>
      <c r="AP14" s="909"/>
      <c r="AQ14" s="887"/>
      <c r="AS14" s="887"/>
      <c r="AV14" s="903"/>
      <c r="AW14" s="911"/>
      <c r="AX14" s="913"/>
      <c r="AY14" s="903"/>
      <c r="AZ14" s="911"/>
      <c r="BA14" s="894"/>
      <c r="BB14" s="317"/>
      <c r="BC14" s="908"/>
      <c r="BD14" s="882"/>
      <c r="BE14" s="884"/>
      <c r="BF14" s="318"/>
      <c r="BG14" s="903"/>
      <c r="BH14" s="911"/>
      <c r="BI14" s="894"/>
      <c r="BJ14" s="906"/>
      <c r="BK14" s="914"/>
      <c r="BL14" s="915"/>
      <c r="BM14" s="908"/>
      <c r="BN14" s="882"/>
      <c r="BO14" s="884"/>
      <c r="BP14" s="908"/>
      <c r="BQ14" s="882"/>
      <c r="BR14" s="884"/>
      <c r="BS14" s="908"/>
      <c r="BT14" s="882"/>
      <c r="BU14" s="884"/>
      <c r="BV14" s="882"/>
      <c r="BW14" s="882"/>
      <c r="BX14" s="884"/>
      <c r="BY14" s="266"/>
      <c r="BZ14" s="903"/>
      <c r="CA14" s="911"/>
      <c r="CB14" s="909"/>
      <c r="CC14" s="887"/>
      <c r="CD14" s="266"/>
      <c r="CE14" s="887"/>
      <c r="CH14" s="903"/>
      <c r="CI14" s="911"/>
      <c r="CJ14" s="910"/>
      <c r="CK14" s="903"/>
      <c r="CL14" s="894"/>
      <c r="CM14" s="317"/>
      <c r="CN14" s="908"/>
      <c r="CO14" s="884"/>
      <c r="CP14" s="318"/>
      <c r="CQ14" s="903"/>
      <c r="CR14" s="894"/>
      <c r="CS14" s="882"/>
      <c r="CT14" s="884"/>
      <c r="CU14"/>
      <c r="CV14" s="903"/>
      <c r="CW14" s="911"/>
      <c r="CX14" s="909"/>
      <c r="CY14" s="887"/>
      <c r="CZ14" s="161"/>
      <c r="DA14" s="887"/>
      <c r="DD14" s="903"/>
      <c r="DE14" s="911"/>
      <c r="DF14" s="913"/>
      <c r="DG14" s="903"/>
      <c r="DH14" s="911"/>
      <c r="DI14" s="894"/>
      <c r="DJ14" s="317"/>
      <c r="DK14" s="908"/>
      <c r="DL14" s="882"/>
      <c r="DM14" s="884"/>
      <c r="DN14" s="318"/>
      <c r="DO14" s="903"/>
      <c r="DP14" s="911"/>
      <c r="DQ14" s="894"/>
      <c r="DR14" s="908"/>
      <c r="DS14" s="882"/>
      <c r="DT14" s="884"/>
      <c r="DU14"/>
      <c r="DV14" s="903"/>
      <c r="DW14" s="911"/>
      <c r="DX14" s="909"/>
      <c r="DY14" s="887"/>
      <c r="DZ14" s="161"/>
      <c r="EA14" s="887"/>
      <c r="ED14" s="887"/>
      <c r="EE14" s="317"/>
      <c r="EF14" s="890"/>
      <c r="EG14" s="318"/>
      <c r="EH14" s="887"/>
      <c r="EI14" s="887"/>
      <c r="EJ14" s="890"/>
      <c r="EK14" s="890"/>
      <c r="EL14" s="904"/>
      <c r="EM14" s="890"/>
      <c r="EN14" s="266"/>
      <c r="EO14" s="887"/>
      <c r="EP14" s="266"/>
      <c r="EQ14" s="887"/>
      <c r="ET14" s="887"/>
      <c r="EU14" s="317"/>
      <c r="EV14" s="890"/>
      <c r="EW14" s="318"/>
      <c r="EX14" s="887"/>
      <c r="EY14" s="887"/>
      <c r="EZ14" s="890"/>
      <c r="FA14" s="890"/>
      <c r="FB14" s="904"/>
      <c r="FC14" s="890"/>
      <c r="FD14" s="266"/>
      <c r="FE14" s="887"/>
      <c r="FF14" s="266"/>
      <c r="FG14" s="887"/>
    </row>
    <row r="15" spans="1:163" s="244" customFormat="1">
      <c r="B15" s="319" t="str">
        <f>B2</f>
        <v>Gemeente Beekdaelen</v>
      </c>
      <c r="C15" s="237">
        <f>INVULLEN!C5</f>
        <v>12690</v>
      </c>
      <c r="D15" s="320">
        <f>INVULLEN!D5</f>
        <v>8883</v>
      </c>
      <c r="E15" s="289">
        <f>IF(C15=0,"",D15/C15)</f>
        <v>0.7</v>
      </c>
      <c r="F15" s="272">
        <f>SUM(F16:F85)</f>
        <v>2664.8999999999996</v>
      </c>
      <c r="G15" s="321">
        <f>F15/C15</f>
        <v>0.20999999999999996</v>
      </c>
      <c r="H15" s="322"/>
      <c r="I15" s="237">
        <f t="shared" ref="I15:N15" si="0">SUM(I16:I85)</f>
        <v>2644.8886710241009</v>
      </c>
      <c r="J15" s="323">
        <f t="shared" si="0"/>
        <v>18</v>
      </c>
      <c r="K15" s="324">
        <f t="shared" si="0"/>
        <v>1322.4443355120504</v>
      </c>
      <c r="L15" s="323">
        <f t="shared" si="0"/>
        <v>270</v>
      </c>
      <c r="M15" s="323">
        <f t="shared" si="0"/>
        <v>1322.4443355120504</v>
      </c>
      <c r="N15" s="324">
        <f t="shared" si="0"/>
        <v>5280</v>
      </c>
      <c r="O15" s="325"/>
      <c r="P15" s="237">
        <f>SUM(P16:P85)</f>
        <v>189</v>
      </c>
      <c r="Q15" s="640">
        <f>P15/D15</f>
        <v>2.1276595744680851E-2</v>
      </c>
      <c r="R15" s="323">
        <f t="shared" ref="R15:S15" si="1">SUM(R16:R85)</f>
        <v>925.71103485843537</v>
      </c>
      <c r="S15" s="324">
        <f t="shared" si="1"/>
        <v>3695.9999999999995</v>
      </c>
      <c r="T15" s="325"/>
      <c r="U15" s="326">
        <f t="shared" ref="U15:W15" si="2">SUM(U16:U85)</f>
        <v>56.699999999999982</v>
      </c>
      <c r="V15" s="323">
        <f t="shared" si="2"/>
        <v>277.71331045753061</v>
      </c>
      <c r="W15" s="323">
        <f t="shared" si="2"/>
        <v>1108.7999999999997</v>
      </c>
      <c r="X15" s="341">
        <f t="shared" ref="X15:Z16" si="3">IF(U15="","",U15/L15)</f>
        <v>0.20999999999999994</v>
      </c>
      <c r="Y15" s="342">
        <f t="shared" si="3"/>
        <v>0.21000000000000002</v>
      </c>
      <c r="Z15" s="343">
        <f t="shared" si="3"/>
        <v>0.20999999999999994</v>
      </c>
      <c r="AA15" s="240">
        <f t="shared" ref="AA15:AA46" si="4">IF(C15="","",IF(L15&gt;C15,0,SQRT(F15*(L15/C15)*(1-(L15/C15)))))</f>
        <v>7.4494038030755583</v>
      </c>
      <c r="AB15" s="330">
        <f t="shared" ref="AB15:AB46" si="5">IF(C15="","",IF(M15&gt;C15,0,SQRT(F15*(M15/C15)*(1-(M15/C15)))))</f>
        <v>15.772519806290022</v>
      </c>
      <c r="AC15" s="331">
        <f t="shared" ref="AC15:AC46" si="6">IF(C15="","",IF(N15&gt;C15,0,SQRT(F15*(N15/C15)*(1-(N15/C15)))))</f>
        <v>25.445143331271215</v>
      </c>
      <c r="AD15" s="241">
        <f>IF(P15="","",IF(P15&gt;D15,0,(1-(P15/D15))^F15))</f>
        <v>1.2875497988229628E-25</v>
      </c>
      <c r="AE15" s="242">
        <f t="shared" ref="AE15:AE46" si="7">IF(R15="","",IF(R15&gt;D15,0,(1-(R15/D15))^F15))</f>
        <v>4.2889419384353876E-128</v>
      </c>
      <c r="AF15" s="243">
        <f t="shared" ref="AF15:AF46" si="8">IF(S15="","",IF(S15&gt;C15,0,(1-(S15/C15))^F15))</f>
        <v>0</v>
      </c>
      <c r="AG15" s="332">
        <f t="shared" ref="AG15:AI15" si="9">SUM(AG16:AG85)</f>
        <v>80.523760765097762</v>
      </c>
      <c r="AH15" s="333">
        <f t="shared" si="9"/>
        <v>327.47058991423245</v>
      </c>
      <c r="AI15" s="333">
        <f t="shared" si="9"/>
        <v>1189.9425522433883</v>
      </c>
      <c r="AJ15" s="327">
        <f t="shared" ref="AJ15:AL16" si="10">IF(AG15="","",AG15/L15)</f>
        <v>0.29823615098184358</v>
      </c>
      <c r="AK15" s="328">
        <f t="shared" si="10"/>
        <v>0.24762523542243148</v>
      </c>
      <c r="AL15" s="329">
        <f t="shared" si="10"/>
        <v>0.22536790762185382</v>
      </c>
      <c r="AN15" s="237">
        <f>SUM(AN16:AN85)</f>
        <v>1950.6053948802748</v>
      </c>
      <c r="AO15" s="334">
        <f>SUM(AO16:AO85)</f>
        <v>17</v>
      </c>
      <c r="AP15" s="324">
        <f>SUM(AP16:AP85)</f>
        <v>975.30269744013742</v>
      </c>
      <c r="AQ15" s="335">
        <f>SUM(AQ16:AQ85)</f>
        <v>255</v>
      </c>
      <c r="AS15" s="335">
        <f>SUM(AS16:AS85)</f>
        <v>189.47623923490224</v>
      </c>
      <c r="AV15" s="237">
        <f t="shared" ref="AV15:BA15" si="11">SUM(AV16:AV85)</f>
        <v>440.81477850401689</v>
      </c>
      <c r="AW15" s="323">
        <f t="shared" si="11"/>
        <v>17</v>
      </c>
      <c r="AX15" s="323">
        <f t="shared" si="11"/>
        <v>220.40738925200844</v>
      </c>
      <c r="AY15" s="237">
        <f t="shared" si="11"/>
        <v>153</v>
      </c>
      <c r="AZ15" s="323">
        <f t="shared" si="11"/>
        <v>221</v>
      </c>
      <c r="BA15" s="324">
        <f t="shared" si="11"/>
        <v>884</v>
      </c>
      <c r="BB15" s="325"/>
      <c r="BC15" s="237">
        <f>SUM(BC16:BC85)</f>
        <v>107.09999999999997</v>
      </c>
      <c r="BD15" s="323">
        <f>SUM(BD16:BD85)</f>
        <v>154.69999999999996</v>
      </c>
      <c r="BE15" s="324">
        <f>SUM(BE16:BE85)</f>
        <v>618.79999999999984</v>
      </c>
      <c r="BF15" s="325"/>
      <c r="BG15" s="240">
        <f>SUM(BG16:BG85)</f>
        <v>22.491000000000003</v>
      </c>
      <c r="BH15" s="323">
        <f>IF(G15="","",AZ15*G15)</f>
        <v>46.409999999999989</v>
      </c>
      <c r="BI15" s="324">
        <f>SUM(BI16:BI85)</f>
        <v>129.94799999999998</v>
      </c>
      <c r="BJ15" s="327">
        <f t="shared" ref="BJ15:BL16" si="12">IF(BG15="","",BG15/AY15)</f>
        <v>0.14700000000000002</v>
      </c>
      <c r="BK15" s="328">
        <f t="shared" si="12"/>
        <v>0.20999999999999996</v>
      </c>
      <c r="BL15" s="329">
        <f t="shared" si="12"/>
        <v>0.14699999999999996</v>
      </c>
      <c r="BM15" s="240">
        <f t="shared" ref="BM15:BM46" si="13">IF(C15="","",IF(AY15&gt;C15,0,SQRT(F15*(AY15/C15)*(1-(AY15/C15)))))</f>
        <v>5.6340586632796601</v>
      </c>
      <c r="BN15" s="330">
        <f>IF(C15="","",IF(AZ15&gt;C15,0,SQRT(F15*(AZ15/C15)*(1-(AZ15/C15)))))</f>
        <v>6.7529072628892237</v>
      </c>
      <c r="BO15" s="331">
        <f t="shared" ref="BO15:BO46" si="14">IF(C15="","",IF(BA15&gt;C15,0,SQRT(F15*(BA15/C15)*(1-(BA15/C15)))))</f>
        <v>13.14184553321612</v>
      </c>
      <c r="BP15" s="241">
        <f t="shared" ref="BP15:BP46" si="15">IF(BC15="","",IF(BC15&gt;D15,0,(1-(BC15/D15))^F15))</f>
        <v>9.1478038318559485E-15</v>
      </c>
      <c r="BQ15" s="242">
        <f t="shared" ref="BQ15:BQ46" si="16">IF(BD15="","",IF(BD15&gt;D15,0,(1-(BD15/D15))^F15))</f>
        <v>4.6432340759466136E-21</v>
      </c>
      <c r="BR15" s="243">
        <f t="shared" ref="BR15:BR46" si="17">IF(BE15="","",IF(BE15&gt;D15,0,(1-(BE15/D15))^F15))</f>
        <v>2.7028300012771622E-84</v>
      </c>
      <c r="BS15" s="239">
        <f>SUM(BS16:BS85)</f>
        <v>41.345435174472676</v>
      </c>
      <c r="BT15" s="334">
        <f>SUM(BT16:BT85)</f>
        <v>54.455719427014422</v>
      </c>
      <c r="BU15" s="336">
        <f>SUM(BU16:BU85)</f>
        <v>171.38602303926442</v>
      </c>
      <c r="BV15" s="327">
        <f t="shared" ref="BV15:BX16" si="18">IF(BS15="","",BS15/AY15)</f>
        <v>0.27023160244753386</v>
      </c>
      <c r="BW15" s="328">
        <f t="shared" si="18"/>
        <v>0.2464059702579838</v>
      </c>
      <c r="BX15" s="329">
        <f t="shared" si="18"/>
        <v>0.19387559167337604</v>
      </c>
      <c r="BY15" s="267"/>
      <c r="BZ15" s="238">
        <f>SUM(BZ16:BZ85)</f>
        <v>107.99962073348415</v>
      </c>
      <c r="CA15" s="334">
        <f>SUM(CA16:CA85)</f>
        <v>17</v>
      </c>
      <c r="CB15" s="336">
        <f>SUM(CB16:CB85)</f>
        <v>53.999810366742075</v>
      </c>
      <c r="CC15" s="335">
        <f>SUM(CC16:CC85)</f>
        <v>153</v>
      </c>
      <c r="CD15" s="267"/>
      <c r="CE15" s="335">
        <f>SUM(CE16:CE85)</f>
        <v>111.65456482552733</v>
      </c>
      <c r="CF15" s="264"/>
      <c r="CG15" s="264"/>
      <c r="CH15" s="736">
        <f>INVULLEN!G5</f>
        <v>76.733999999999995</v>
      </c>
      <c r="CI15" s="737">
        <f>(CH15/2)/P6</f>
        <v>3.1972499999999999</v>
      </c>
      <c r="CJ15" s="738">
        <f>CH15/2</f>
        <v>38.366999999999997</v>
      </c>
      <c r="CK15" s="737">
        <f>ROUND(CI15,0)*$L$6</f>
        <v>27</v>
      </c>
      <c r="CL15" s="739">
        <f>CJ15*N6</f>
        <v>153.46799999999999</v>
      </c>
      <c r="CM15" s="740"/>
      <c r="CN15" s="741">
        <f>CK15*E15</f>
        <v>18.899999999999999</v>
      </c>
      <c r="CO15" s="739">
        <f>CL15*E15</f>
        <v>107.42759999999998</v>
      </c>
      <c r="CP15" s="740"/>
      <c r="CQ15" s="741">
        <f>CN15*G15</f>
        <v>3.968999999999999</v>
      </c>
      <c r="CR15" s="739">
        <f>CO15*G15</f>
        <v>22.559795999999992</v>
      </c>
      <c r="CS15" s="737">
        <f>IF(CK15&gt;C15,0,SQRT(F15*(CK15/C15)*(1-(CK15/C15))))+CQ15</f>
        <v>6.3476416649450922</v>
      </c>
      <c r="CT15" s="739">
        <f>IF(CL15&gt;C15,0,SQRT(F15*(CL15/C15)*(1-(CL15/C15))))+CR15</f>
        <v>28.202359559626547</v>
      </c>
      <c r="CU15" s="2"/>
      <c r="CV15" s="736">
        <f>INVULLEN!Q5</f>
        <v>107.99962073348415</v>
      </c>
      <c r="CW15" s="737">
        <f>CI15</f>
        <v>3.1972499999999999</v>
      </c>
      <c r="CX15" s="739">
        <f>CJ15</f>
        <v>38.366999999999997</v>
      </c>
      <c r="CY15" s="742">
        <f>CW15*$U$6</f>
        <v>28.77525</v>
      </c>
      <c r="CZ15" s="337"/>
      <c r="DA15" s="743">
        <f>CK15-CS15</f>
        <v>20.652358335054906</v>
      </c>
      <c r="DB15" s="264"/>
      <c r="DC15" s="264"/>
      <c r="DD15" s="736">
        <f>INVULLEN!H5</f>
        <v>64.98899999999999</v>
      </c>
      <c r="DE15" s="737">
        <f>(DD15/2)/P7</f>
        <v>1.9114411764705879</v>
      </c>
      <c r="DF15" s="738">
        <f>DD15/2</f>
        <v>32.494499999999995</v>
      </c>
      <c r="DG15" s="737">
        <f>DE15*$L$7</f>
        <v>17.202970588235292</v>
      </c>
      <c r="DH15" s="738">
        <f>DF15*$M$7</f>
        <v>32.494499999999995</v>
      </c>
      <c r="DI15" s="739">
        <f>DF15*$N$7</f>
        <v>129.97799999999998</v>
      </c>
      <c r="DJ15" s="740"/>
      <c r="DK15" s="741">
        <f>DG15*$E$15</f>
        <v>12.042079411764703</v>
      </c>
      <c r="DL15" s="738">
        <f>DH15*E15</f>
        <v>22.746149999999997</v>
      </c>
      <c r="DM15" s="739">
        <f>DI15*E15</f>
        <v>90.984599999999986</v>
      </c>
      <c r="DN15" s="740"/>
      <c r="DO15" s="741">
        <f>DK15*G15</f>
        <v>2.5288366764705872</v>
      </c>
      <c r="DP15" s="738">
        <f>DL15*G15</f>
        <v>4.7766914999999983</v>
      </c>
      <c r="DQ15" s="738">
        <f>DM15*G15</f>
        <v>19.106765999999993</v>
      </c>
      <c r="DR15" s="741">
        <f>IF(DG15&gt;C15,0,SQRT(F15*(DG15/C15)*(1-(DG15/C15))))+DO15</f>
        <v>4.4282382756395426</v>
      </c>
      <c r="DS15" s="738">
        <f>IF(DP15="","",IF(DH15&gt;AY15,0,SQRT(BB15*(DH15/AY15)*(1-(DH15/AY15))))+DP15)</f>
        <v>4.7766914999999983</v>
      </c>
      <c r="DT15" s="739">
        <f>IF(DI15&gt;C15,0,SQRT(F15*(DI15/C15)*(1-(DI15/C15))))+DQ15</f>
        <v>24.304439096537337</v>
      </c>
      <c r="DU15" s="744"/>
      <c r="DV15" s="736">
        <f>INVULLEN!R5</f>
        <v>64.98899999999999</v>
      </c>
      <c r="DW15" s="737">
        <f>DE15</f>
        <v>1.9114411764705879</v>
      </c>
      <c r="DX15" s="739">
        <f>DF15</f>
        <v>32.494499999999995</v>
      </c>
      <c r="DY15" s="742">
        <f>DW15*$U$7</f>
        <v>17.202970588235292</v>
      </c>
      <c r="DZ15" s="337"/>
      <c r="EA15" s="743">
        <f>DG15-DR15</f>
        <v>12.774732312595749</v>
      </c>
      <c r="ED15" s="272">
        <f>SUM(ED16:ED85)</f>
        <v>2035.7294250000002</v>
      </c>
      <c r="EE15" s="338"/>
      <c r="EF15" s="272">
        <f>SUM(EF16:EF85)</f>
        <v>1425.0105974999999</v>
      </c>
      <c r="EG15" s="325"/>
      <c r="EH15" s="240">
        <f>SUM(EH16:EH85)</f>
        <v>299.25222547499993</v>
      </c>
      <c r="EI15" s="327">
        <f>IF(EH15="","",EH15/ED15)</f>
        <v>0.14699999999999996</v>
      </c>
      <c r="EJ15" s="240">
        <f t="shared" ref="EJ15:EJ46" si="19">IF(C15="","",IF(ED15&gt;C15,0,SQRT(F15*(ED15/C15)*(1-(ED15/C15)))))</f>
        <v>18.94526674047604</v>
      </c>
      <c r="EK15" s="241">
        <f t="shared" ref="EK15:EK46" si="20">IF(EH15="","",IF(EH15&gt;C15,0,(1-(EH15/C15))^F15))</f>
        <v>2.4026761667774226E-28</v>
      </c>
      <c r="EL15" s="239">
        <f>SUM(EL16:EL85)</f>
        <v>367.33465046444866</v>
      </c>
      <c r="EM15" s="339">
        <f>IF(EL15="","",EL15/ED15)</f>
        <v>0.18044374952454628</v>
      </c>
      <c r="EN15" s="267"/>
      <c r="EO15" s="272">
        <f>SUM(EO16:EO85)</f>
        <v>1946.0432720000003</v>
      </c>
      <c r="EP15" s="267"/>
      <c r="EQ15" s="340">
        <f>SUM(EQ16:EQ85)</f>
        <v>1668.3947745355515</v>
      </c>
      <c r="ET15" s="272">
        <f>SUM(ET16:ET85)</f>
        <v>312.43814000000003</v>
      </c>
      <c r="EU15" s="338"/>
      <c r="EV15" s="272">
        <f>SUM(EV16:EV85)</f>
        <v>218.70669799999996</v>
      </c>
      <c r="EW15" s="325"/>
      <c r="EX15" s="240">
        <f>SUM(EX16:EX85)</f>
        <v>45.928406579999994</v>
      </c>
      <c r="EY15" s="327">
        <f>IF(EX15="","",EX15/ET15)</f>
        <v>0.14699999999999996</v>
      </c>
      <c r="EZ15" s="240">
        <f t="shared" ref="EZ15:EZ46" si="21">IF(C15="","",IF(ET15&gt;F15,0,SQRT(O15*(ET15/F15)*(1-(ET15/F15)))))</f>
        <v>0</v>
      </c>
      <c r="FA15" s="241">
        <f t="shared" ref="FA15:FA46" si="22">IF(EX15="","",IF(EX15&gt;C15,0,(1-(EX15/F15))^F15))</f>
        <v>7.5798636855354756E-21</v>
      </c>
      <c r="FB15" s="239">
        <f>SUM(FB16:FB85)</f>
        <v>75.430347199930011</v>
      </c>
      <c r="FC15" s="339">
        <f>IF(FB15="","",FB15/ET15)</f>
        <v>0.24142490158189395</v>
      </c>
      <c r="FD15" s="267"/>
      <c r="FE15" s="272">
        <f>SUM(FE16:FE85)</f>
        <v>133.90206000000001</v>
      </c>
      <c r="FF15" s="267"/>
      <c r="FG15" s="335">
        <f>SUM(FG16:FG85)</f>
        <v>237.00779280006995</v>
      </c>
    </row>
    <row r="16" spans="1:163" s="245" customFormat="1" ht="15">
      <c r="A16" s="662">
        <v>1</v>
      </c>
      <c r="B16" s="663" t="str">
        <f>IF(INVULLEN!B6="","",INVULLEN!B6)</f>
        <v>Arensgenhout</v>
      </c>
      <c r="C16" s="667">
        <f>IF(INVULLEN!B6="","",INVULLEN!C6)</f>
        <v>162.85714285714286</v>
      </c>
      <c r="D16" s="667">
        <f>IF(INVULLEN!B6="","",INVULLEN!D6)</f>
        <v>114</v>
      </c>
      <c r="E16" s="745">
        <f t="shared" ref="E16" si="23">IF(C16="","",D16/C16)</f>
        <v>0.7</v>
      </c>
      <c r="F16" s="667">
        <f t="shared" ref="F16:F47" si="24">IF(C16="","",D16*$D$5%)</f>
        <v>34.199999999999996</v>
      </c>
      <c r="G16" s="351">
        <f>IF(C16="","",F16/C16)</f>
        <v>0.20999999999999996</v>
      </c>
      <c r="H16" s="352"/>
      <c r="I16" s="666">
        <f>IF(INVULLEN!E6=0,"",INVULLEN!E6)</f>
        <v>54.155782920056588</v>
      </c>
      <c r="J16" s="746">
        <f t="shared" ref="J16:J47" si="25">(IF(B16="","",IF(I16/2/$P$4&lt;1,1,ROUND(I16/2/$P$4,0))))</f>
        <v>1</v>
      </c>
      <c r="K16" s="747">
        <f>IF(I16="","",I16/2)</f>
        <v>27.077891460028294</v>
      </c>
      <c r="L16" s="666">
        <f>IF(J16="","",J16*$L$4)</f>
        <v>15</v>
      </c>
      <c r="M16" s="746">
        <f>K16</f>
        <v>27.077891460028294</v>
      </c>
      <c r="N16" s="747">
        <f>IF(K16="","",ROUND(K16,)*$N$4)</f>
        <v>108</v>
      </c>
      <c r="O16" s="748"/>
      <c r="P16" s="666">
        <f t="shared" ref="P16:P47" si="26">IF(E16="","",L16*E16)</f>
        <v>10.5</v>
      </c>
      <c r="Q16" s="749">
        <f>IF(D16="","",P16/D16)</f>
        <v>9.2105263157894732E-2</v>
      </c>
      <c r="R16" s="746">
        <f t="shared" ref="R16:R47" si="27">IF(E16="","",M16*E16)</f>
        <v>18.954524022019804</v>
      </c>
      <c r="S16" s="747">
        <f t="shared" ref="S16:S47" si="28">IF(E16="","",N16*E16)</f>
        <v>75.599999999999994</v>
      </c>
      <c r="T16" s="750"/>
      <c r="U16" s="751">
        <f>IF(G16="","",L16*G16)</f>
        <v>3.1499999999999995</v>
      </c>
      <c r="V16" s="746">
        <f>IF(G16="","",M16*G16)</f>
        <v>5.6863572066059405</v>
      </c>
      <c r="W16" s="747">
        <f>IF(G16="","",N16*G16)</f>
        <v>22.679999999999996</v>
      </c>
      <c r="X16" s="752">
        <f t="shared" si="3"/>
        <v>0.20999999999999996</v>
      </c>
      <c r="Y16" s="753">
        <f t="shared" si="3"/>
        <v>0.20999999999999996</v>
      </c>
      <c r="Z16" s="754">
        <f t="shared" si="3"/>
        <v>0.20999999999999996</v>
      </c>
      <c r="AA16" s="755">
        <f t="shared" si="4"/>
        <v>1.6911145499500118</v>
      </c>
      <c r="AB16" s="756">
        <f t="shared" si="5"/>
        <v>2.1773606412647326</v>
      </c>
      <c r="AC16" s="757">
        <f t="shared" si="6"/>
        <v>2.763978825419692</v>
      </c>
      <c r="AD16" s="758">
        <f t="shared" ref="AD16:AD46" si="29">IF(P16="","",IF(P16&gt;D16,0,(1-(P16/D16))^F16))</f>
        <v>3.6712507411929544E-2</v>
      </c>
      <c r="AE16" s="759">
        <f t="shared" si="7"/>
        <v>1.9911761046331159E-3</v>
      </c>
      <c r="AF16" s="760">
        <f t="shared" si="8"/>
        <v>5.3901500484373095E-10</v>
      </c>
      <c r="AG16" s="761">
        <f t="shared" ref="AG16:AG47" si="30">IF(C16="","",IF(P16&gt;C16,0,SQRT(F16*(P16/C16)*(1-(P16/C16))))+U16)</f>
        <v>4.5862574721531608</v>
      </c>
      <c r="AH16" s="762">
        <f t="shared" ref="AH16:AH47" si="31">IF(C16="","",IF(R16&gt;C16,0,SQRT(F16*(R16/C16)*(1-(R16/C16))))+V16)</f>
        <v>7.561770681237693</v>
      </c>
      <c r="AI16" s="763">
        <f t="shared" ref="AI16:AI47" si="32">IF(C16="","",IF(S16&gt;C16,0,SQRT(F16*(S16/C16)*(1-(S16/C16))))+W16)</f>
        <v>25.596537962072585</v>
      </c>
      <c r="AJ16" s="764">
        <f t="shared" si="10"/>
        <v>0.30575049814354405</v>
      </c>
      <c r="AK16" s="765">
        <f t="shared" si="10"/>
        <v>0.27925995243758878</v>
      </c>
      <c r="AL16" s="766">
        <f t="shared" si="10"/>
        <v>0.23700498113030172</v>
      </c>
      <c r="AM16" s="669"/>
      <c r="AN16" s="666">
        <f>IF(INVULLEN!O6=0,"",INVULLEN!O6)</f>
        <v>39.939889903541733</v>
      </c>
      <c r="AO16" s="767">
        <f t="shared" ref="AO16:AO47" si="33">(IF(AN16="","",IF(AN16/2/$P$4&lt;1,1,ROUNDDOWN(AN16/2/$P$4,0))))</f>
        <v>1</v>
      </c>
      <c r="AP16" s="747">
        <f>IF(AN16="","",AN16/2)</f>
        <v>19.969944951770866</v>
      </c>
      <c r="AQ16" s="768">
        <f t="shared" ref="AQ16:AQ47" si="34">IF(AN16="","",AO16*$U$4)</f>
        <v>15</v>
      </c>
      <c r="AR16" s="769"/>
      <c r="AS16" s="768">
        <f>IF(AG16="","",L16-AG16)</f>
        <v>10.413742527846839</v>
      </c>
      <c r="AT16" s="669"/>
      <c r="AU16" s="669"/>
      <c r="AV16" s="670">
        <f>IF(INVULLEN!F6=0,"",INVULLEN!F6)</f>
        <v>9.0259638200094319</v>
      </c>
      <c r="AW16" s="770">
        <f t="shared" ref="AW16:AW47" si="35">IF(B16="","",IF(AV16/2/$P$5&lt;1,1,ROUNDDOWN((AV16/2/$P$5),0)))</f>
        <v>1</v>
      </c>
      <c r="AX16" s="771">
        <f>IF(AV16="","",AV16/2)</f>
        <v>4.5129819100047159</v>
      </c>
      <c r="AY16" s="670">
        <f t="shared" ref="AY16" si="36">IF(AW16="","",ROUND(AW16,0)*$L$5)</f>
        <v>9</v>
      </c>
      <c r="AZ16" s="770">
        <f t="shared" ref="AZ16" si="37">IF(AX16="","",ROUND(AX16,0)*$M$5)</f>
        <v>5</v>
      </c>
      <c r="BA16" s="771">
        <f t="shared" ref="BA16" si="38">IF(AX16="","",ROUND(AX16,0)*$N$5)</f>
        <v>20</v>
      </c>
      <c r="BB16" s="772"/>
      <c r="BC16" s="670">
        <f t="shared" ref="BC16:BC47" si="39">IF(E16="","",AY16*E16)</f>
        <v>6.3</v>
      </c>
      <c r="BD16" s="770">
        <f t="shared" ref="BD16:BD47" si="40">IF(E16="","",AZ16*E16)</f>
        <v>3.5</v>
      </c>
      <c r="BE16" s="771">
        <f t="shared" ref="BE16:BE47" si="41">IF(E16="","",BA16*E16)</f>
        <v>14</v>
      </c>
      <c r="BF16" s="773"/>
      <c r="BG16" s="774">
        <f t="shared" ref="BG16:BG47" si="42">IF(G16="","",BC16*G16)</f>
        <v>1.3229999999999997</v>
      </c>
      <c r="BH16" s="770">
        <f t="shared" ref="BH16:BH47" si="43">IF(G16="","",BD16*G16)</f>
        <v>0.73499999999999988</v>
      </c>
      <c r="BI16" s="771">
        <f t="shared" ref="BI16:BI47" si="44">IF(G16="","",BE16*G16)</f>
        <v>2.9399999999999995</v>
      </c>
      <c r="BJ16" s="775">
        <f>IF(BG16="","",BG16/AY16)</f>
        <v>0.14699999999999996</v>
      </c>
      <c r="BK16" s="776">
        <f t="shared" si="12"/>
        <v>0.14699999999999996</v>
      </c>
      <c r="BL16" s="777">
        <f t="shared" si="12"/>
        <v>0.14699999999999996</v>
      </c>
      <c r="BM16" s="755">
        <f t="shared" si="13"/>
        <v>1.3362457227542197</v>
      </c>
      <c r="BN16" s="756">
        <f t="shared" ref="BN16:BN47" si="45">IF(C16="","",IF(BC16&gt;C16,0,SQRT(F16*(BC16/C16)*(1-(BC16/C16)))))</f>
        <v>1.1277503223114964</v>
      </c>
      <c r="BO16" s="757">
        <f t="shared" si="14"/>
        <v>1.9194297398747862</v>
      </c>
      <c r="BP16" s="758">
        <f t="shared" si="15"/>
        <v>0.14309720037321103</v>
      </c>
      <c r="BQ16" s="759">
        <f t="shared" si="16"/>
        <v>0.34422625549997482</v>
      </c>
      <c r="BR16" s="760">
        <f t="shared" si="17"/>
        <v>1.1320199594959115E-2</v>
      </c>
      <c r="BS16" s="778">
        <f t="shared" ref="BS16:BS47" si="46">IF(BG16="","",IF(BC16&gt;C16,0,SQRT(F16*(BC16/C16)*(1-(BC16/C16))))+BG16)</f>
        <v>2.4507503223114959</v>
      </c>
      <c r="BT16" s="779">
        <f t="shared" ref="BT16:BT47" si="47">IF(BH16="","",IF(BD16&gt;C16,0,SQRT(F16*(BD16/C16)*(1-(BD16/C16))))+BH16)</f>
        <v>1.583058929183828</v>
      </c>
      <c r="BU16" s="780">
        <f t="shared" ref="BU16:BU47" si="48">IF(BI16="","",IF(BE16&gt;C16,0,SQRT(F16*(BE16/C16)*(1-(BE16/C16))))+BI16)</f>
        <v>4.5792873933190403</v>
      </c>
      <c r="BV16" s="764">
        <f t="shared" si="18"/>
        <v>0.27230559136794397</v>
      </c>
      <c r="BW16" s="765">
        <f t="shared" si="18"/>
        <v>0.31661178583676558</v>
      </c>
      <c r="BX16" s="766">
        <f t="shared" si="18"/>
        <v>0.22896436966595202</v>
      </c>
      <c r="BY16" s="669"/>
      <c r="BZ16" s="781">
        <f>IF(INVULLEN!P6=0,"",INVULLEN!P6)</f>
        <v>2.2113611359023104</v>
      </c>
      <c r="CA16" s="767">
        <f t="shared" ref="CA16:CA47" si="49">(IF(BZ16="","",IF(BZ16/2/$P$4&lt;1,1,ROUNDDOWN(BZ16/2/$P$4,0))))</f>
        <v>1</v>
      </c>
      <c r="CB16" s="782">
        <f>IF(BZ16="","",BZ16/2)</f>
        <v>1.1056805679511552</v>
      </c>
      <c r="CC16" s="768">
        <f t="shared" ref="CC16:CC47" si="50">IF(BZ16="","",CA16*$U$5)</f>
        <v>9</v>
      </c>
      <c r="CD16" s="669"/>
      <c r="CE16" s="768">
        <f>IF(BS16="","",IF(BS16="","",AY16-BS16))</f>
        <v>6.5492496776885041</v>
      </c>
      <c r="CF16" s="669"/>
      <c r="CG16" s="669"/>
      <c r="CH16" s="669"/>
      <c r="CI16" s="669"/>
      <c r="CJ16" s="669"/>
      <c r="CK16" s="669"/>
      <c r="CL16" s="669"/>
      <c r="CM16" s="669"/>
      <c r="CN16" s="669"/>
      <c r="CO16" s="669"/>
      <c r="CP16" s="669"/>
      <c r="CQ16" s="669"/>
      <c r="CR16" s="669"/>
      <c r="CS16" s="669"/>
      <c r="CT16" s="669"/>
      <c r="CU16" s="669"/>
      <c r="CV16" s="669"/>
      <c r="CW16" s="669"/>
      <c r="CX16" s="669"/>
      <c r="CY16" s="669"/>
      <c r="CZ16" s="669"/>
      <c r="DA16" s="669"/>
      <c r="DB16" s="669"/>
      <c r="DC16" s="669"/>
      <c r="DD16" s="669"/>
      <c r="DE16" s="669"/>
      <c r="DF16" s="669"/>
      <c r="DG16" s="669"/>
      <c r="DH16" s="669"/>
      <c r="DI16" s="669"/>
      <c r="DJ16" s="669"/>
      <c r="DK16" s="669"/>
      <c r="DL16" s="669"/>
      <c r="DM16" s="669"/>
      <c r="DN16" s="669"/>
      <c r="DO16" s="669"/>
      <c r="DP16" s="669"/>
      <c r="DQ16" s="669"/>
      <c r="DR16" s="669"/>
      <c r="DS16" s="669"/>
      <c r="DT16" s="669"/>
      <c r="DU16" s="669"/>
      <c r="DV16" s="669"/>
      <c r="DW16" s="669"/>
      <c r="DX16" s="669"/>
      <c r="DY16" s="669"/>
      <c r="DZ16" s="669"/>
      <c r="EA16" s="669"/>
      <c r="EB16" s="669"/>
      <c r="EC16" s="669"/>
      <c r="ED16" s="671">
        <f>IF(INVULLEN!I6=0,"",INVULLEN!I6)</f>
        <v>25</v>
      </c>
      <c r="EE16" s="783"/>
      <c r="EF16" s="671">
        <f t="shared" ref="EF16:EF47" si="51">IF(E16="","",ED16*E16)</f>
        <v>17.5</v>
      </c>
      <c r="EG16" s="773"/>
      <c r="EH16" s="673">
        <f t="shared" ref="EH16:EH47" si="52">IF(G16="","",EF16*G16)</f>
        <v>3.6749999999999994</v>
      </c>
      <c r="EI16" s="784">
        <f>IF(EH16="","",EH16/ED16)</f>
        <v>0.14699999999999996</v>
      </c>
      <c r="EJ16" s="785">
        <f t="shared" si="19"/>
        <v>2.1080984197537886</v>
      </c>
      <c r="EK16" s="786">
        <f t="shared" si="20"/>
        <v>0.45813525249561399</v>
      </c>
      <c r="EL16" s="787">
        <f t="shared" ref="EL16:EL47" si="53">IF(C16="","",IF(ED16&gt;C16,0,SQRT(F16*(ED16/C16)*(1-(ED16/C16))))+EH16)</f>
        <v>5.783098419753788</v>
      </c>
      <c r="EM16" s="788">
        <f>IF(EL16="","",EL16/ED16)</f>
        <v>0.23132393679015151</v>
      </c>
      <c r="EN16" s="669"/>
      <c r="EO16" s="667">
        <f>IF(INVULLEN!S6=0,"",INVULLEN!S6)</f>
        <v>21.195268000000002</v>
      </c>
      <c r="EP16" s="669"/>
      <c r="EQ16" s="668">
        <f>IF(EL16="","",IF(EL16="","",ED16-EL16))</f>
        <v>19.216901580246212</v>
      </c>
      <c r="ER16" s="669"/>
      <c r="ES16" s="669"/>
      <c r="ET16" s="671">
        <f>IF(INVULLEN!J6=0,"",INVULLEN!J6)</f>
        <v>3.4029100000000003</v>
      </c>
      <c r="EU16" s="783"/>
      <c r="EV16" s="671">
        <f t="shared" ref="EV16:EV47" si="54">IF(E16="","",ET16*E16)</f>
        <v>2.382037</v>
      </c>
      <c r="EW16" s="773"/>
      <c r="EX16" s="673">
        <f t="shared" ref="EX16:EX47" si="55">IF(G16="","",EV16*G16)</f>
        <v>0.50022776999999996</v>
      </c>
      <c r="EY16" s="784">
        <f>IF(EX16="","",EX16/ET16)</f>
        <v>0.14699999999999996</v>
      </c>
      <c r="EZ16" s="785">
        <f t="shared" si="21"/>
        <v>0</v>
      </c>
      <c r="FA16" s="758">
        <f t="shared" si="22"/>
        <v>0.60415642085603849</v>
      </c>
      <c r="FB16" s="787">
        <f t="shared" ref="FB16:FB47" si="56">IF(C16="","",IF(ET16&gt;C16,0,SQRT(F16*(ET16/C16)*(1-(ET16/C16))))+EX16)</f>
        <v>1.3366960940780077</v>
      </c>
      <c r="FC16" s="788">
        <f>IF(FB16="","",FB16/ET16)</f>
        <v>0.39280971112312918</v>
      </c>
      <c r="FD16" s="669"/>
      <c r="FE16" s="667">
        <f>IF(INVULLEN!T6=0,"",INVULLEN!T6)</f>
        <v>1.4583900000000001</v>
      </c>
      <c r="FF16" s="669"/>
      <c r="FG16" s="768">
        <f>IF(FB16="","",IF(FB16="","",ET16-FB16))</f>
        <v>2.0662139059219928</v>
      </c>
    </row>
    <row r="17" spans="1:163" s="245" customFormat="1" ht="15">
      <c r="A17" s="662">
        <v>2</v>
      </c>
      <c r="B17" s="680" t="str">
        <f>IF(INVULLEN!B7="","",INVULLEN!B7)</f>
        <v>Bingelrade</v>
      </c>
      <c r="C17" s="684">
        <f>IF(INVULLEN!B7="","",INVULLEN!C7)</f>
        <v>97.142857142857153</v>
      </c>
      <c r="D17" s="684">
        <f>IF(INVULLEN!B7="","",INVULLEN!D7)</f>
        <v>68</v>
      </c>
      <c r="E17" s="789">
        <f>IF(C17="","",D17/C17)</f>
        <v>0.7</v>
      </c>
      <c r="F17" s="684">
        <f t="shared" si="24"/>
        <v>20.399999999999999</v>
      </c>
      <c r="G17" s="353">
        <f>IF(C17="","",F17/C17)</f>
        <v>0.20999999999999996</v>
      </c>
      <c r="H17" s="354"/>
      <c r="I17" s="683">
        <f>IF(INVULLEN!E7=0,"",INVULLEN!E7)</f>
        <v>44.59720918982233</v>
      </c>
      <c r="J17" s="790">
        <f t="shared" si="25"/>
        <v>1</v>
      </c>
      <c r="K17" s="791">
        <f t="shared" ref="K17:K80" si="57">IF(I17="","",I17/2)</f>
        <v>22.298604594911165</v>
      </c>
      <c r="L17" s="683">
        <f t="shared" ref="L17:L80" si="58">IF(J17="","",J17*$L$4)</f>
        <v>15</v>
      </c>
      <c r="M17" s="790">
        <f t="shared" ref="M17:M80" si="59">K17</f>
        <v>22.298604594911165</v>
      </c>
      <c r="N17" s="791">
        <f t="shared" ref="N17:N80" si="60">IF(K17="","",ROUND(K17,)*$N$4)</f>
        <v>88</v>
      </c>
      <c r="O17" s="792"/>
      <c r="P17" s="683">
        <f>IF(E17="","",L17*E17)</f>
        <v>10.5</v>
      </c>
      <c r="Q17" s="793">
        <f t="shared" ref="Q17:Q80" si="61">IF(D17="","",P17/D17)</f>
        <v>0.15441176470588236</v>
      </c>
      <c r="R17" s="790">
        <f t="shared" si="27"/>
        <v>15.609023216437814</v>
      </c>
      <c r="S17" s="791">
        <f t="shared" si="28"/>
        <v>61.599999999999994</v>
      </c>
      <c r="T17" s="794"/>
      <c r="U17" s="795">
        <f t="shared" ref="U17:U19" si="62">IF(G17="","",L17*G17)</f>
        <v>3.1499999999999995</v>
      </c>
      <c r="V17" s="790">
        <f t="shared" ref="V17:V80" si="63">IF(G17="","",M17*G17)</f>
        <v>4.6827069649313442</v>
      </c>
      <c r="W17" s="791">
        <f t="shared" ref="W17:W80" si="64">IF(G17="","",N17*G17)</f>
        <v>18.479999999999997</v>
      </c>
      <c r="X17" s="796">
        <f t="shared" ref="X17:X80" si="65">IF(U17="","",U17/L17)</f>
        <v>0.20999999999999996</v>
      </c>
      <c r="Y17" s="797">
        <f t="shared" ref="Y17:Y80" si="66">IF(V17="","",V17/M17)</f>
        <v>0.21</v>
      </c>
      <c r="Z17" s="798">
        <f t="shared" ref="Z17:Z80" si="67">IF(W17="","",W17/N17)</f>
        <v>0.20999999999999996</v>
      </c>
      <c r="AA17" s="799">
        <f t="shared" si="4"/>
        <v>1.6320548217435804</v>
      </c>
      <c r="AB17" s="800">
        <f t="shared" si="5"/>
        <v>1.8994255783538991</v>
      </c>
      <c r="AC17" s="801">
        <f t="shared" si="6"/>
        <v>1.3188230046700962</v>
      </c>
      <c r="AD17" s="802">
        <f t="shared" si="29"/>
        <v>3.2661957732865621E-2</v>
      </c>
      <c r="AE17" s="803">
        <f t="shared" si="7"/>
        <v>4.8938504107942276E-3</v>
      </c>
      <c r="AF17" s="804">
        <f t="shared" si="8"/>
        <v>1.2364195162903196E-9</v>
      </c>
      <c r="AG17" s="805">
        <f t="shared" si="30"/>
        <v>4.552378494264822</v>
      </c>
      <c r="AH17" s="806">
        <f t="shared" si="31"/>
        <v>6.3413808482523102</v>
      </c>
      <c r="AI17" s="807">
        <f t="shared" si="32"/>
        <v>20.655558346183124</v>
      </c>
      <c r="AJ17" s="808">
        <f t="shared" ref="AJ17:AJ80" si="68">IF(AG17="","",AG17/L17)</f>
        <v>0.30349189961765483</v>
      </c>
      <c r="AK17" s="809">
        <f t="shared" ref="AK17:AK80" si="69">IF(AH17="","",AH17/M17)</f>
        <v>0.28438464932911078</v>
      </c>
      <c r="AL17" s="810">
        <f t="shared" ref="AL17:AL80" si="70">IF(AI17="","",AI17/N17)</f>
        <v>0.23472225393389914</v>
      </c>
      <c r="AM17" s="686"/>
      <c r="AN17" s="683">
        <f>IF(INVULLEN!O7=0,"",INVULLEN!O7)</f>
        <v>32.890441777493969</v>
      </c>
      <c r="AO17" s="811">
        <f t="shared" si="33"/>
        <v>1</v>
      </c>
      <c r="AP17" s="791">
        <f t="shared" ref="AP17:AP80" si="71">IF(AN17="","",AN17/2)</f>
        <v>16.445220888746984</v>
      </c>
      <c r="AQ17" s="812">
        <f t="shared" si="34"/>
        <v>15</v>
      </c>
      <c r="AR17" s="813"/>
      <c r="AS17" s="812">
        <f t="shared" ref="AS17:AS47" si="72">IF(AG17="","",L17-AG17)</f>
        <v>10.447621505735178</v>
      </c>
      <c r="AT17" s="686"/>
      <c r="AU17" s="686"/>
      <c r="AV17" s="687">
        <f>IF(INVULLEN!F7=0,"",INVULLEN!F7)</f>
        <v>7.4328681983037228</v>
      </c>
      <c r="AW17" s="814">
        <f t="shared" si="35"/>
        <v>1</v>
      </c>
      <c r="AX17" s="815">
        <f t="shared" ref="AX17:AX80" si="73">IF(AV17="","",AV17/2)</f>
        <v>3.7164340991518614</v>
      </c>
      <c r="AY17" s="687">
        <f t="shared" ref="AY17:AY80" si="74">IF(AW17="","",ROUND(AW17,0)*$L$5)</f>
        <v>9</v>
      </c>
      <c r="AZ17" s="814">
        <f t="shared" ref="AZ17:AZ80" si="75">IF(AX17="","",ROUND(AX17,0)*$M$5)</f>
        <v>4</v>
      </c>
      <c r="BA17" s="815">
        <f t="shared" ref="BA17:BA80" si="76">IF(AX17="","",ROUND(AX17,0)*$N$5)</f>
        <v>16</v>
      </c>
      <c r="BB17" s="816"/>
      <c r="BC17" s="687">
        <f t="shared" si="39"/>
        <v>6.3</v>
      </c>
      <c r="BD17" s="814">
        <f t="shared" si="40"/>
        <v>2.8</v>
      </c>
      <c r="BE17" s="815">
        <f t="shared" si="41"/>
        <v>11.2</v>
      </c>
      <c r="BF17" s="817"/>
      <c r="BG17" s="818">
        <f t="shared" si="42"/>
        <v>1.3229999999999997</v>
      </c>
      <c r="BH17" s="814">
        <f t="shared" si="43"/>
        <v>0.58799999999999986</v>
      </c>
      <c r="BI17" s="815">
        <f t="shared" si="44"/>
        <v>2.3519999999999994</v>
      </c>
      <c r="BJ17" s="819">
        <f t="shared" ref="BJ17:BJ80" si="77">IF(BG17="","",BG17/AY17)</f>
        <v>0.14699999999999996</v>
      </c>
      <c r="BK17" s="820">
        <f t="shared" ref="BK17:BK80" si="78">IF(BH17="","",BH17/AZ17)</f>
        <v>0.14699999999999996</v>
      </c>
      <c r="BL17" s="821">
        <f t="shared" ref="BL17:BL80" si="79">IF(BI17="","",BI17/BA17)</f>
        <v>0.14699999999999996</v>
      </c>
      <c r="BM17" s="799">
        <f t="shared" si="13"/>
        <v>1.3095407816572682</v>
      </c>
      <c r="BN17" s="800">
        <f t="shared" si="45"/>
        <v>1.1122947266006116</v>
      </c>
      <c r="BO17" s="801">
        <f t="shared" si="14"/>
        <v>1.6752875082486935</v>
      </c>
      <c r="BP17" s="802">
        <f t="shared" si="15"/>
        <v>0.13760541583366026</v>
      </c>
      <c r="BQ17" s="803">
        <f t="shared" si="16"/>
        <v>0.42410084104805013</v>
      </c>
      <c r="BR17" s="804">
        <f t="shared" si="17"/>
        <v>2.5440417213076244E-2</v>
      </c>
      <c r="BS17" s="822">
        <f t="shared" si="46"/>
        <v>2.4352947266006115</v>
      </c>
      <c r="BT17" s="823">
        <f t="shared" si="47"/>
        <v>1.3436796706977647</v>
      </c>
      <c r="BU17" s="824">
        <f t="shared" si="48"/>
        <v>3.794507620532424</v>
      </c>
      <c r="BV17" s="808">
        <f t="shared" ref="BV17:BV80" si="80">IF(BS17="","",BS17/AY17)</f>
        <v>0.27058830295562353</v>
      </c>
      <c r="BW17" s="809">
        <f t="shared" ref="BW17:BW80" si="81">IF(BT17="","",BT17/AZ17)</f>
        <v>0.33591991767444118</v>
      </c>
      <c r="BX17" s="810">
        <f t="shared" ref="BX17:BX80" si="82">IF(BU17="","",BU17/BA17)</f>
        <v>0.2371567262832765</v>
      </c>
      <c r="BY17" s="686"/>
      <c r="BZ17" s="825">
        <f>IF(INVULLEN!P7=0,"",INVULLEN!P7)</f>
        <v>1.8210527085844119</v>
      </c>
      <c r="CA17" s="811">
        <f t="shared" si="49"/>
        <v>1</v>
      </c>
      <c r="CB17" s="826">
        <f t="shared" ref="CB17:CB80" si="83">IF(BZ17="","",BZ17/2)</f>
        <v>0.91052635429220596</v>
      </c>
      <c r="CC17" s="812">
        <f t="shared" si="50"/>
        <v>9</v>
      </c>
      <c r="CD17" s="686"/>
      <c r="CE17" s="812">
        <f t="shared" ref="CE17:CE80" si="84">IF(BS17="","",IF(BS17="","",AY17-BS17))</f>
        <v>6.5647052733993885</v>
      </c>
      <c r="CF17" s="686"/>
      <c r="CG17" s="686"/>
      <c r="CH17" s="686"/>
      <c r="CI17" s="686"/>
      <c r="CJ17" s="686"/>
      <c r="CK17" s="686"/>
      <c r="CL17" s="686"/>
      <c r="CM17" s="686"/>
      <c r="CN17" s="686"/>
      <c r="CO17" s="686"/>
      <c r="CP17" s="686"/>
      <c r="CQ17" s="686"/>
      <c r="CR17" s="686"/>
      <c r="CS17" s="686"/>
      <c r="CT17" s="686"/>
      <c r="CU17" s="686"/>
      <c r="CV17" s="686"/>
      <c r="CW17" s="686"/>
      <c r="CX17" s="686"/>
      <c r="CY17" s="686"/>
      <c r="CZ17" s="686"/>
      <c r="DA17" s="686"/>
      <c r="DB17" s="686"/>
      <c r="DC17" s="686"/>
      <c r="DD17" s="686"/>
      <c r="DE17" s="686"/>
      <c r="DF17" s="686"/>
      <c r="DG17" s="686"/>
      <c r="DH17" s="686"/>
      <c r="DI17" s="686"/>
      <c r="DJ17" s="686"/>
      <c r="DK17" s="686"/>
      <c r="DL17" s="686"/>
      <c r="DM17" s="686"/>
      <c r="DN17" s="686"/>
      <c r="DO17" s="686"/>
      <c r="DP17" s="686"/>
      <c r="DQ17" s="686"/>
      <c r="DR17" s="686"/>
      <c r="DS17" s="686"/>
      <c r="DT17" s="686"/>
      <c r="DU17" s="686"/>
      <c r="DV17" s="686"/>
      <c r="DW17" s="686"/>
      <c r="DX17" s="686"/>
      <c r="DY17" s="686"/>
      <c r="DZ17" s="686"/>
      <c r="EA17" s="686"/>
      <c r="EB17" s="686"/>
      <c r="EC17" s="686"/>
      <c r="ED17" s="688">
        <f>IF(INVULLEN!I7=0,"",INVULLEN!I7)</f>
        <v>25</v>
      </c>
      <c r="EE17" s="814"/>
      <c r="EF17" s="688">
        <f t="shared" si="51"/>
        <v>17.5</v>
      </c>
      <c r="EG17" s="817"/>
      <c r="EH17" s="690">
        <f t="shared" si="52"/>
        <v>3.6749999999999994</v>
      </c>
      <c r="EI17" s="827">
        <f t="shared" ref="EI17:EI80" si="85">IF(EH17="","",EH17/ED17)</f>
        <v>0.14699999999999996</v>
      </c>
      <c r="EJ17" s="828">
        <f t="shared" si="19"/>
        <v>1.9745624980798984</v>
      </c>
      <c r="EK17" s="829">
        <f t="shared" si="20"/>
        <v>0.45533269279694044</v>
      </c>
      <c r="EL17" s="830">
        <f t="shared" si="53"/>
        <v>5.6495624980798977</v>
      </c>
      <c r="EM17" s="831">
        <f t="shared" ref="EM17:EM80" si="86">IF(EL17="","",EL17/ED17)</f>
        <v>0.22598249992319591</v>
      </c>
      <c r="EN17" s="686"/>
      <c r="EO17" s="684">
        <f>IF(INVULLEN!S7=0,"",INVULLEN!S7)</f>
        <v>17.994156</v>
      </c>
      <c r="EP17" s="686"/>
      <c r="EQ17" s="685">
        <f t="shared" ref="EQ17:EQ80" si="87">IF(EL17="","",IF(EL17="","",ED17-EL17))</f>
        <v>19.350437501920101</v>
      </c>
      <c r="ER17" s="686"/>
      <c r="ES17" s="686"/>
      <c r="ET17" s="688">
        <f>IF(INVULLEN!J7=0,"",INVULLEN!J7)</f>
        <v>2.88897</v>
      </c>
      <c r="EU17" s="814"/>
      <c r="EV17" s="688">
        <f t="shared" si="54"/>
        <v>2.0222789999999997</v>
      </c>
      <c r="EW17" s="817"/>
      <c r="EX17" s="690">
        <f t="shared" si="55"/>
        <v>0.42467858999999986</v>
      </c>
      <c r="EY17" s="827">
        <f t="shared" ref="EY17:EY80" si="88">IF(EX17="","",EX17/ET17)</f>
        <v>0.14699999999999994</v>
      </c>
      <c r="EZ17" s="828">
        <f t="shared" si="21"/>
        <v>0</v>
      </c>
      <c r="FA17" s="802">
        <f t="shared" si="22"/>
        <v>0.65105490440509373</v>
      </c>
      <c r="FB17" s="830">
        <f t="shared" si="56"/>
        <v>1.1919082117929698</v>
      </c>
      <c r="FC17" s="831">
        <f t="shared" ref="FC17:FC80" si="89">IF(FB17="","",FB17/ET17)</f>
        <v>0.41257202802139509</v>
      </c>
      <c r="FD17" s="686"/>
      <c r="FE17" s="684">
        <f>IF(INVULLEN!T7=0,"",INVULLEN!T7)</f>
        <v>1.23813</v>
      </c>
      <c r="FF17" s="686"/>
      <c r="FG17" s="812">
        <f t="shared" ref="FG17:FG80" si="90">IF(FB17="","",IF(FB17="","",ET17-FB17))</f>
        <v>1.6970617882070302</v>
      </c>
    </row>
    <row r="18" spans="1:163" s="245" customFormat="1" ht="15">
      <c r="A18" s="662">
        <v>3</v>
      </c>
      <c r="B18" s="680" t="str">
        <f>IF(INVULLEN!B8="","",INVULLEN!B8)</f>
        <v>Doenrade</v>
      </c>
      <c r="C18" s="684">
        <f>IF(INVULLEN!B8="","",INVULLEN!C8)</f>
        <v>450.00000000000006</v>
      </c>
      <c r="D18" s="684">
        <f>IF(INVULLEN!B8="","",INVULLEN!D8)</f>
        <v>315</v>
      </c>
      <c r="E18" s="789">
        <f t="shared" ref="E18:E80" si="91">IF(C18="","",D18/C18)</f>
        <v>0.7</v>
      </c>
      <c r="F18" s="684">
        <f t="shared" si="24"/>
        <v>94.5</v>
      </c>
      <c r="G18" s="353">
        <f t="shared" ref="G18:G80" si="92">IF(C18="","",F18/C18)</f>
        <v>0.20999999999999996</v>
      </c>
      <c r="H18" s="354"/>
      <c r="I18" s="683">
        <f>IF(INVULLEN!E8=0,"",INVULLEN!E8)</f>
        <v>180.96139461026894</v>
      </c>
      <c r="J18" s="790">
        <f t="shared" si="25"/>
        <v>1</v>
      </c>
      <c r="K18" s="791">
        <f t="shared" si="57"/>
        <v>90.48069730513447</v>
      </c>
      <c r="L18" s="683">
        <f t="shared" si="58"/>
        <v>15</v>
      </c>
      <c r="M18" s="790">
        <f t="shared" si="59"/>
        <v>90.48069730513447</v>
      </c>
      <c r="N18" s="791">
        <f t="shared" si="60"/>
        <v>360</v>
      </c>
      <c r="O18" s="792"/>
      <c r="P18" s="683">
        <f t="shared" si="26"/>
        <v>10.5</v>
      </c>
      <c r="Q18" s="793">
        <f t="shared" si="61"/>
        <v>3.3333333333333333E-2</v>
      </c>
      <c r="R18" s="790">
        <f t="shared" si="27"/>
        <v>63.336488113594122</v>
      </c>
      <c r="S18" s="791">
        <f t="shared" si="28"/>
        <v>251.99999999999997</v>
      </c>
      <c r="T18" s="794"/>
      <c r="U18" s="795">
        <f t="shared" si="62"/>
        <v>3.1499999999999995</v>
      </c>
      <c r="V18" s="790">
        <f t="shared" si="63"/>
        <v>19.000946434078234</v>
      </c>
      <c r="W18" s="791">
        <f t="shared" si="64"/>
        <v>75.599999999999994</v>
      </c>
      <c r="X18" s="796">
        <f t="shared" si="65"/>
        <v>0.20999999999999996</v>
      </c>
      <c r="Y18" s="797">
        <f t="shared" si="66"/>
        <v>0.20999999999999994</v>
      </c>
      <c r="Z18" s="798">
        <f t="shared" si="67"/>
        <v>0.21</v>
      </c>
      <c r="AA18" s="799">
        <f t="shared" si="4"/>
        <v>1.7449928366615146</v>
      </c>
      <c r="AB18" s="800">
        <f t="shared" si="5"/>
        <v>3.8962109834847669</v>
      </c>
      <c r="AC18" s="801">
        <f t="shared" si="6"/>
        <v>3.8884444190447169</v>
      </c>
      <c r="AD18" s="802">
        <f t="shared" si="29"/>
        <v>4.0611799222536341E-2</v>
      </c>
      <c r="AE18" s="803">
        <f t="shared" si="7"/>
        <v>6.1258527354099391E-10</v>
      </c>
      <c r="AF18" s="804">
        <f t="shared" si="8"/>
        <v>2.0243142296912557E-34</v>
      </c>
      <c r="AG18" s="805">
        <f t="shared" si="30"/>
        <v>4.617497870526563</v>
      </c>
      <c r="AH18" s="806">
        <f t="shared" si="31"/>
        <v>22.381571252775483</v>
      </c>
      <c r="AI18" s="807">
        <f t="shared" si="32"/>
        <v>80.425432623091936</v>
      </c>
      <c r="AJ18" s="808">
        <f t="shared" si="68"/>
        <v>0.30783319136843751</v>
      </c>
      <c r="AK18" s="809">
        <f t="shared" si="69"/>
        <v>0.24736293949301169</v>
      </c>
      <c r="AL18" s="810">
        <f t="shared" si="70"/>
        <v>0.2234039795085887</v>
      </c>
      <c r="AM18" s="686"/>
      <c r="AN18" s="683">
        <f>IF(INVULLEN!O8=0,"",INVULLEN!O8)</f>
        <v>133.45902852507334</v>
      </c>
      <c r="AO18" s="811">
        <f t="shared" si="33"/>
        <v>1</v>
      </c>
      <c r="AP18" s="791">
        <f t="shared" si="71"/>
        <v>66.729514262536668</v>
      </c>
      <c r="AQ18" s="812">
        <f t="shared" si="34"/>
        <v>15</v>
      </c>
      <c r="AR18" s="813"/>
      <c r="AS18" s="812">
        <f t="shared" si="72"/>
        <v>10.382502129473437</v>
      </c>
      <c r="AT18" s="686"/>
      <c r="AU18" s="686"/>
      <c r="AV18" s="687">
        <f>IF(INVULLEN!F8=0,"",INVULLEN!F8)</f>
        <v>30.160232435044826</v>
      </c>
      <c r="AW18" s="814">
        <f t="shared" si="35"/>
        <v>1</v>
      </c>
      <c r="AX18" s="815">
        <f t="shared" si="73"/>
        <v>15.080116217522413</v>
      </c>
      <c r="AY18" s="687">
        <f t="shared" si="74"/>
        <v>9</v>
      </c>
      <c r="AZ18" s="814">
        <f t="shared" si="75"/>
        <v>15</v>
      </c>
      <c r="BA18" s="815">
        <f t="shared" si="76"/>
        <v>60</v>
      </c>
      <c r="BB18" s="816"/>
      <c r="BC18" s="687">
        <f t="shared" si="39"/>
        <v>6.3</v>
      </c>
      <c r="BD18" s="814">
        <f t="shared" si="40"/>
        <v>10.5</v>
      </c>
      <c r="BE18" s="815">
        <f t="shared" si="41"/>
        <v>42</v>
      </c>
      <c r="BF18" s="817"/>
      <c r="BG18" s="818">
        <f t="shared" si="42"/>
        <v>1.3229999999999997</v>
      </c>
      <c r="BH18" s="814">
        <f t="shared" si="43"/>
        <v>2.2049999999999996</v>
      </c>
      <c r="BI18" s="815">
        <f t="shared" si="44"/>
        <v>8.8199999999999985</v>
      </c>
      <c r="BJ18" s="819">
        <f t="shared" si="77"/>
        <v>0.14699999999999996</v>
      </c>
      <c r="BK18" s="820">
        <f t="shared" si="78"/>
        <v>0.14699999999999996</v>
      </c>
      <c r="BL18" s="821">
        <f t="shared" si="79"/>
        <v>0.14699999999999996</v>
      </c>
      <c r="BM18" s="799">
        <f t="shared" si="13"/>
        <v>1.3609555466656504</v>
      </c>
      <c r="BN18" s="800">
        <f t="shared" si="45"/>
        <v>1.1421374698345204</v>
      </c>
      <c r="BO18" s="801">
        <f t="shared" si="14"/>
        <v>3.3045423283716611</v>
      </c>
      <c r="BP18" s="802">
        <f t="shared" si="15"/>
        <v>0.14820544268781763</v>
      </c>
      <c r="BQ18" s="803">
        <f t="shared" si="16"/>
        <v>4.0611799222536341E-2</v>
      </c>
      <c r="BR18" s="804">
        <f t="shared" si="17"/>
        <v>1.339747058619383E-6</v>
      </c>
      <c r="BS18" s="822">
        <f t="shared" si="46"/>
        <v>2.4651374698345201</v>
      </c>
      <c r="BT18" s="823">
        <f t="shared" si="47"/>
        <v>3.6724978705265636</v>
      </c>
      <c r="BU18" s="824">
        <f t="shared" si="48"/>
        <v>11.647861382741381</v>
      </c>
      <c r="BV18" s="808">
        <f t="shared" si="80"/>
        <v>0.27390416331494666</v>
      </c>
      <c r="BW18" s="809">
        <f t="shared" si="81"/>
        <v>0.24483319136843756</v>
      </c>
      <c r="BX18" s="810">
        <f t="shared" si="82"/>
        <v>0.19413102304568969</v>
      </c>
      <c r="BY18" s="686"/>
      <c r="BZ18" s="825">
        <f>IF(INVULLEN!P8=0,"",INVULLEN!P8)</f>
        <v>7.3892569465859816</v>
      </c>
      <c r="CA18" s="811">
        <f t="shared" si="49"/>
        <v>1</v>
      </c>
      <c r="CB18" s="826">
        <f t="shared" si="83"/>
        <v>3.6946284732929908</v>
      </c>
      <c r="CC18" s="812">
        <f t="shared" si="50"/>
        <v>9</v>
      </c>
      <c r="CD18" s="686"/>
      <c r="CE18" s="812">
        <f t="shared" si="84"/>
        <v>6.5348625301654799</v>
      </c>
      <c r="CF18" s="686"/>
      <c r="CG18" s="686"/>
      <c r="CH18" s="686"/>
      <c r="CI18" s="686"/>
      <c r="CJ18" s="686"/>
      <c r="CK18" s="686"/>
      <c r="CL18" s="686"/>
      <c r="CM18" s="686"/>
      <c r="CN18" s="686"/>
      <c r="CO18" s="686"/>
      <c r="CP18" s="686"/>
      <c r="CQ18" s="686"/>
      <c r="CR18" s="686"/>
      <c r="CS18" s="686"/>
      <c r="CT18" s="686"/>
      <c r="CU18" s="686"/>
      <c r="CV18" s="686"/>
      <c r="CW18" s="686"/>
      <c r="CX18" s="686"/>
      <c r="CY18" s="686"/>
      <c r="CZ18" s="686"/>
      <c r="DA18" s="686"/>
      <c r="DB18" s="686"/>
      <c r="DC18" s="686"/>
      <c r="DD18" s="686"/>
      <c r="DE18" s="686"/>
      <c r="DF18" s="686"/>
      <c r="DG18" s="686"/>
      <c r="DH18" s="686"/>
      <c r="DI18" s="686"/>
      <c r="DJ18" s="686"/>
      <c r="DK18" s="686"/>
      <c r="DL18" s="686"/>
      <c r="DM18" s="686"/>
      <c r="DN18" s="686"/>
      <c r="DO18" s="686"/>
      <c r="DP18" s="686"/>
      <c r="DQ18" s="686"/>
      <c r="DR18" s="686"/>
      <c r="DS18" s="686"/>
      <c r="DT18" s="686"/>
      <c r="DU18" s="686"/>
      <c r="DV18" s="686"/>
      <c r="DW18" s="686"/>
      <c r="DX18" s="686"/>
      <c r="DY18" s="686"/>
      <c r="DZ18" s="686"/>
      <c r="EA18" s="686"/>
      <c r="EB18" s="686"/>
      <c r="EC18" s="686"/>
      <c r="ED18" s="688">
        <f>IF(INVULLEN!I8=0,"",INVULLEN!I8)</f>
        <v>89.256599999999992</v>
      </c>
      <c r="EE18" s="814"/>
      <c r="EF18" s="688">
        <f t="shared" si="51"/>
        <v>62.47961999999999</v>
      </c>
      <c r="EG18" s="817"/>
      <c r="EH18" s="690">
        <f t="shared" si="52"/>
        <v>13.120720199999996</v>
      </c>
      <c r="EI18" s="827">
        <f t="shared" si="85"/>
        <v>0.14699999999999996</v>
      </c>
      <c r="EJ18" s="828">
        <f t="shared" si="19"/>
        <v>3.8763479848527527</v>
      </c>
      <c r="EK18" s="829">
        <f t="shared" si="20"/>
        <v>6.1034338981082271E-2</v>
      </c>
      <c r="EL18" s="830">
        <f t="shared" si="53"/>
        <v>16.997068184852747</v>
      </c>
      <c r="EM18" s="831">
        <f t="shared" si="86"/>
        <v>0.19042925884307432</v>
      </c>
      <c r="EN18" s="686"/>
      <c r="EO18" s="684">
        <f>IF(INVULLEN!S8=0,"",INVULLEN!S8)</f>
        <v>86.479727999999994</v>
      </c>
      <c r="EP18" s="686"/>
      <c r="EQ18" s="685">
        <f t="shared" si="87"/>
        <v>72.259531815147241</v>
      </c>
      <c r="ER18" s="686"/>
      <c r="ES18" s="686"/>
      <c r="ET18" s="688">
        <f>IF(INVULLEN!J8=0,"",INVULLEN!J8)</f>
        <v>13.884359999999999</v>
      </c>
      <c r="EU18" s="814"/>
      <c r="EV18" s="688">
        <f t="shared" si="54"/>
        <v>9.7190519999999996</v>
      </c>
      <c r="EW18" s="817"/>
      <c r="EX18" s="690">
        <f t="shared" si="55"/>
        <v>2.0410009199999997</v>
      </c>
      <c r="EY18" s="827">
        <f t="shared" si="88"/>
        <v>0.14699999999999999</v>
      </c>
      <c r="EZ18" s="828">
        <f t="shared" si="21"/>
        <v>0</v>
      </c>
      <c r="FA18" s="802">
        <f t="shared" si="22"/>
        <v>0.12702591404694166</v>
      </c>
      <c r="FB18" s="830">
        <f t="shared" si="56"/>
        <v>3.721998755250099</v>
      </c>
      <c r="FC18" s="831">
        <f t="shared" si="89"/>
        <v>0.26807132307503545</v>
      </c>
      <c r="FD18" s="686"/>
      <c r="FE18" s="684">
        <f>IF(INVULLEN!T8=0,"",INVULLEN!T8)</f>
        <v>5.9504399999999995</v>
      </c>
      <c r="FF18" s="686"/>
      <c r="FG18" s="812">
        <f t="shared" si="90"/>
        <v>10.162361244749899</v>
      </c>
    </row>
    <row r="19" spans="1:163" s="245" customFormat="1" ht="15">
      <c r="A19" s="662">
        <v>4</v>
      </c>
      <c r="B19" s="680" t="str">
        <f>IF(INVULLEN!B9="","",INVULLEN!B9)</f>
        <v>Grijzegrubben</v>
      </c>
      <c r="C19" s="684">
        <f>IF(INVULLEN!B9="","",INVULLEN!C9)</f>
        <v>35.714285714285715</v>
      </c>
      <c r="D19" s="684">
        <f>IF(INVULLEN!B9="","",INVULLEN!D9)</f>
        <v>25</v>
      </c>
      <c r="E19" s="789">
        <f t="shared" si="91"/>
        <v>0.7</v>
      </c>
      <c r="F19" s="684">
        <f t="shared" si="24"/>
        <v>7.5</v>
      </c>
      <c r="G19" s="353">
        <f t="shared" si="92"/>
        <v>0.21</v>
      </c>
      <c r="H19" s="354"/>
      <c r="I19" s="683">
        <f>IF(INVULLEN!E9=0,"",INVULLEN!E9)</f>
        <v>34.10658227371907</v>
      </c>
      <c r="J19" s="790">
        <f t="shared" si="25"/>
        <v>1</v>
      </c>
      <c r="K19" s="791">
        <f t="shared" si="57"/>
        <v>17.053291136859535</v>
      </c>
      <c r="L19" s="683">
        <f t="shared" si="58"/>
        <v>15</v>
      </c>
      <c r="M19" s="790">
        <f t="shared" si="59"/>
        <v>17.053291136859535</v>
      </c>
      <c r="N19" s="791">
        <f t="shared" si="60"/>
        <v>68</v>
      </c>
      <c r="O19" s="792"/>
      <c r="P19" s="683">
        <f t="shared" si="26"/>
        <v>10.5</v>
      </c>
      <c r="Q19" s="793">
        <f t="shared" si="61"/>
        <v>0.42</v>
      </c>
      <c r="R19" s="790">
        <f t="shared" si="27"/>
        <v>11.937303795801673</v>
      </c>
      <c r="S19" s="791">
        <f t="shared" si="28"/>
        <v>47.599999999999994</v>
      </c>
      <c r="T19" s="794"/>
      <c r="U19" s="795">
        <f t="shared" si="62"/>
        <v>3.15</v>
      </c>
      <c r="V19" s="790">
        <f t="shared" si="63"/>
        <v>3.5811911387405022</v>
      </c>
      <c r="W19" s="791">
        <f t="shared" si="64"/>
        <v>14.28</v>
      </c>
      <c r="X19" s="796">
        <f t="shared" si="65"/>
        <v>0.21</v>
      </c>
      <c r="Y19" s="797">
        <f t="shared" si="66"/>
        <v>0.21</v>
      </c>
      <c r="Z19" s="798">
        <f t="shared" si="67"/>
        <v>0.21</v>
      </c>
      <c r="AA19" s="799">
        <f t="shared" si="4"/>
        <v>1.3516656391282573</v>
      </c>
      <c r="AB19" s="800">
        <f t="shared" si="5"/>
        <v>1.3679183001120241</v>
      </c>
      <c r="AC19" s="801">
        <f t="shared" si="6"/>
        <v>0</v>
      </c>
      <c r="AD19" s="802">
        <f t="shared" si="29"/>
        <v>1.6815506441415842E-2</v>
      </c>
      <c r="AE19" s="803">
        <f t="shared" si="7"/>
        <v>7.685924873928226E-3</v>
      </c>
      <c r="AF19" s="804">
        <f t="shared" si="8"/>
        <v>0</v>
      </c>
      <c r="AG19" s="805">
        <f t="shared" si="30"/>
        <v>4.3976898653110874</v>
      </c>
      <c r="AH19" s="806">
        <f t="shared" si="31"/>
        <v>4.8730651156702862</v>
      </c>
      <c r="AI19" s="807">
        <f t="shared" si="32"/>
        <v>14.28</v>
      </c>
      <c r="AJ19" s="808">
        <f t="shared" si="68"/>
        <v>0.29317932435407251</v>
      </c>
      <c r="AK19" s="809">
        <f t="shared" si="69"/>
        <v>0.28575511181753566</v>
      </c>
      <c r="AL19" s="810">
        <f t="shared" si="70"/>
        <v>0.21</v>
      </c>
      <c r="AM19" s="686"/>
      <c r="AN19" s="683">
        <f>IF(INVULLEN!O9=0,"",INVULLEN!O9)</f>
        <v>25.153604426867815</v>
      </c>
      <c r="AO19" s="811">
        <f t="shared" si="33"/>
        <v>1</v>
      </c>
      <c r="AP19" s="791">
        <f t="shared" si="71"/>
        <v>12.576802213433908</v>
      </c>
      <c r="AQ19" s="812">
        <f t="shared" si="34"/>
        <v>15</v>
      </c>
      <c r="AR19" s="813"/>
      <c r="AS19" s="812">
        <f t="shared" si="72"/>
        <v>10.602310134688913</v>
      </c>
      <c r="AT19" s="686"/>
      <c r="AU19" s="686"/>
      <c r="AV19" s="687">
        <f>IF(INVULLEN!F9=0,"",INVULLEN!F9)</f>
        <v>5.684430378953178</v>
      </c>
      <c r="AW19" s="814">
        <f t="shared" si="35"/>
        <v>1</v>
      </c>
      <c r="AX19" s="815">
        <f t="shared" si="73"/>
        <v>2.842215189476589</v>
      </c>
      <c r="AY19" s="687">
        <f t="shared" si="74"/>
        <v>9</v>
      </c>
      <c r="AZ19" s="814">
        <f t="shared" si="75"/>
        <v>3</v>
      </c>
      <c r="BA19" s="815">
        <f t="shared" si="76"/>
        <v>12</v>
      </c>
      <c r="BB19" s="816"/>
      <c r="BC19" s="687">
        <f t="shared" si="39"/>
        <v>6.3</v>
      </c>
      <c r="BD19" s="814">
        <f t="shared" si="40"/>
        <v>2.0999999999999996</v>
      </c>
      <c r="BE19" s="815">
        <f t="shared" si="41"/>
        <v>8.3999999999999986</v>
      </c>
      <c r="BF19" s="817"/>
      <c r="BG19" s="818">
        <f t="shared" si="42"/>
        <v>1.323</v>
      </c>
      <c r="BH19" s="814">
        <f t="shared" si="43"/>
        <v>0.44099999999999989</v>
      </c>
      <c r="BI19" s="815">
        <f t="shared" si="44"/>
        <v>1.7639999999999996</v>
      </c>
      <c r="BJ19" s="819">
        <f t="shared" si="77"/>
        <v>0.14699999999999999</v>
      </c>
      <c r="BK19" s="820">
        <f t="shared" si="78"/>
        <v>0.14699999999999996</v>
      </c>
      <c r="BL19" s="821">
        <f t="shared" si="79"/>
        <v>0.14699999999999996</v>
      </c>
      <c r="BM19" s="799">
        <f t="shared" si="13"/>
        <v>1.1889995794784791</v>
      </c>
      <c r="BN19" s="800">
        <f t="shared" si="45"/>
        <v>1.0438499892225894</v>
      </c>
      <c r="BO19" s="801">
        <f t="shared" si="14"/>
        <v>1.293553245908339</v>
      </c>
      <c r="BP19" s="802">
        <f t="shared" si="15"/>
        <v>0.11330836789816451</v>
      </c>
      <c r="BQ19" s="803">
        <f t="shared" si="16"/>
        <v>0.51786439468863432</v>
      </c>
      <c r="BR19" s="804">
        <f t="shared" si="17"/>
        <v>4.6372509115474157E-2</v>
      </c>
      <c r="BS19" s="822">
        <f t="shared" si="46"/>
        <v>2.3668499892225894</v>
      </c>
      <c r="BT19" s="823">
        <f t="shared" si="47"/>
        <v>1.0852586437138425</v>
      </c>
      <c r="BU19" s="824">
        <f t="shared" si="48"/>
        <v>2.9255107403722098</v>
      </c>
      <c r="BV19" s="808">
        <f t="shared" si="80"/>
        <v>0.26298333213584324</v>
      </c>
      <c r="BW19" s="809">
        <f t="shared" si="81"/>
        <v>0.36175288123794752</v>
      </c>
      <c r="BX19" s="810">
        <f t="shared" si="82"/>
        <v>0.24379256169768415</v>
      </c>
      <c r="BY19" s="686"/>
      <c r="BZ19" s="825">
        <f>IF(INVULLEN!P9=0,"",INVULLEN!P9)</f>
        <v>1.3926854428435287</v>
      </c>
      <c r="CA19" s="811">
        <f t="shared" si="49"/>
        <v>1</v>
      </c>
      <c r="CB19" s="826">
        <f t="shared" si="83"/>
        <v>0.69634272142176434</v>
      </c>
      <c r="CC19" s="812">
        <f t="shared" si="50"/>
        <v>9</v>
      </c>
      <c r="CD19" s="686"/>
      <c r="CE19" s="812">
        <f t="shared" si="84"/>
        <v>6.6331500107774106</v>
      </c>
      <c r="CF19" s="686"/>
      <c r="CG19" s="686"/>
      <c r="CH19" s="686"/>
      <c r="CI19" s="686"/>
      <c r="CJ19" s="686"/>
      <c r="CK19" s="686"/>
      <c r="CL19" s="686"/>
      <c r="CM19" s="686"/>
      <c r="CN19" s="686"/>
      <c r="CO19" s="686"/>
      <c r="CP19" s="686"/>
      <c r="CQ19" s="686"/>
      <c r="CR19" s="686"/>
      <c r="CS19" s="686"/>
      <c r="CT19" s="686"/>
      <c r="CU19" s="686"/>
      <c r="CV19" s="686"/>
      <c r="CW19" s="686"/>
      <c r="CX19" s="686"/>
      <c r="CY19" s="686"/>
      <c r="CZ19" s="686"/>
      <c r="DA19" s="686"/>
      <c r="DB19" s="686"/>
      <c r="DC19" s="686"/>
      <c r="DD19" s="686"/>
      <c r="DE19" s="686"/>
      <c r="DF19" s="686"/>
      <c r="DG19" s="686"/>
      <c r="DH19" s="686"/>
      <c r="DI19" s="686"/>
      <c r="DJ19" s="686"/>
      <c r="DK19" s="686"/>
      <c r="DL19" s="686"/>
      <c r="DM19" s="686"/>
      <c r="DN19" s="686"/>
      <c r="DO19" s="686"/>
      <c r="DP19" s="686"/>
      <c r="DQ19" s="686"/>
      <c r="DR19" s="686"/>
      <c r="DS19" s="686"/>
      <c r="DT19" s="686"/>
      <c r="DU19" s="686"/>
      <c r="DV19" s="686"/>
      <c r="DW19" s="686"/>
      <c r="DX19" s="686"/>
      <c r="DY19" s="686"/>
      <c r="DZ19" s="686"/>
      <c r="EA19" s="686"/>
      <c r="EB19" s="686"/>
      <c r="EC19" s="686"/>
      <c r="ED19" s="688">
        <f>IF(INVULLEN!I9=0,"",INVULLEN!I9)</f>
        <v>25</v>
      </c>
      <c r="EE19" s="814"/>
      <c r="EF19" s="688">
        <f t="shared" si="51"/>
        <v>17.5</v>
      </c>
      <c r="EG19" s="817"/>
      <c r="EH19" s="690">
        <f t="shared" si="52"/>
        <v>3.6749999999999998</v>
      </c>
      <c r="EI19" s="827">
        <f t="shared" si="85"/>
        <v>0.14699999999999999</v>
      </c>
      <c r="EJ19" s="828">
        <f t="shared" si="19"/>
        <v>1.2549900398011133</v>
      </c>
      <c r="EK19" s="829">
        <f t="shared" si="20"/>
        <v>0.44290075954148328</v>
      </c>
      <c r="EL19" s="830">
        <f t="shared" si="53"/>
        <v>4.9299900398011136</v>
      </c>
      <c r="EM19" s="831">
        <f t="shared" si="86"/>
        <v>0.19719960159204455</v>
      </c>
      <c r="EN19" s="686"/>
      <c r="EO19" s="684">
        <f>IF(INVULLEN!S9=0,"",INVULLEN!S9)</f>
        <v>7.1248939999999994</v>
      </c>
      <c r="EP19" s="686"/>
      <c r="EQ19" s="685">
        <f t="shared" si="87"/>
        <v>20.070009960198888</v>
      </c>
      <c r="ER19" s="686"/>
      <c r="ES19" s="686"/>
      <c r="ET19" s="688">
        <f>IF(INVULLEN!J9=0,"",INVULLEN!J9)</f>
        <v>1.1439049999999999</v>
      </c>
      <c r="EU19" s="814"/>
      <c r="EV19" s="688">
        <f t="shared" si="54"/>
        <v>0.80073349999999988</v>
      </c>
      <c r="EW19" s="817"/>
      <c r="EX19" s="690">
        <f t="shared" si="55"/>
        <v>0.16815403499999998</v>
      </c>
      <c r="EY19" s="827">
        <f t="shared" si="88"/>
        <v>0.14699999999999999</v>
      </c>
      <c r="EZ19" s="828">
        <f t="shared" si="21"/>
        <v>0</v>
      </c>
      <c r="FA19" s="802">
        <f t="shared" si="22"/>
        <v>0.84360766417692856</v>
      </c>
      <c r="FB19" s="830">
        <f t="shared" si="56"/>
        <v>0.65036349192067566</v>
      </c>
      <c r="FC19" s="831">
        <f t="shared" si="89"/>
        <v>0.56854676911166202</v>
      </c>
      <c r="FD19" s="686"/>
      <c r="FE19" s="684">
        <f>IF(INVULLEN!T9=0,"",INVULLEN!T9)</f>
        <v>0.49024499999999993</v>
      </c>
      <c r="FF19" s="686"/>
      <c r="FG19" s="812">
        <f t="shared" si="90"/>
        <v>0.49354150807932429</v>
      </c>
    </row>
    <row r="20" spans="1:163" s="245" customFormat="1" ht="15">
      <c r="A20" s="662">
        <v>5</v>
      </c>
      <c r="B20" s="680" t="str">
        <f>IF(INVULLEN!B10="","",INVULLEN!B10)</f>
        <v>Hulsberg</v>
      </c>
      <c r="C20" s="684">
        <f>IF(INVULLEN!B10="","",INVULLEN!C10)</f>
        <v>1424.2857142857144</v>
      </c>
      <c r="D20" s="684">
        <f>IF(INVULLEN!B10="","",INVULLEN!D10)</f>
        <v>997</v>
      </c>
      <c r="E20" s="789">
        <f t="shared" si="91"/>
        <v>0.7</v>
      </c>
      <c r="F20" s="684">
        <f t="shared" si="24"/>
        <v>299.09999999999997</v>
      </c>
      <c r="G20" s="353">
        <f t="shared" si="92"/>
        <v>0.20999999999999996</v>
      </c>
      <c r="H20" s="354"/>
      <c r="I20" s="683">
        <f>IF(INVULLEN!E10=0,"",INVULLEN!E10)</f>
        <v>186.83082898444874</v>
      </c>
      <c r="J20" s="790">
        <f t="shared" si="25"/>
        <v>1</v>
      </c>
      <c r="K20" s="791">
        <f t="shared" si="57"/>
        <v>93.415414492224372</v>
      </c>
      <c r="L20" s="683">
        <f t="shared" si="58"/>
        <v>15</v>
      </c>
      <c r="M20" s="790">
        <f t="shared" si="59"/>
        <v>93.415414492224372</v>
      </c>
      <c r="N20" s="791">
        <f t="shared" si="60"/>
        <v>372</v>
      </c>
      <c r="O20" s="792"/>
      <c r="P20" s="683">
        <f t="shared" si="26"/>
        <v>10.5</v>
      </c>
      <c r="Q20" s="793">
        <f t="shared" si="61"/>
        <v>1.053159478435306E-2</v>
      </c>
      <c r="R20" s="790">
        <f t="shared" si="27"/>
        <v>65.390790144557059</v>
      </c>
      <c r="S20" s="791">
        <f t="shared" si="28"/>
        <v>260.39999999999998</v>
      </c>
      <c r="T20" s="794"/>
      <c r="U20" s="795">
        <f>IF(G20="","",L20*G20)</f>
        <v>3.1499999999999995</v>
      </c>
      <c r="V20" s="790">
        <f t="shared" si="63"/>
        <v>19.617237043367115</v>
      </c>
      <c r="W20" s="791">
        <f t="shared" si="64"/>
        <v>78.11999999999999</v>
      </c>
      <c r="X20" s="796">
        <f t="shared" si="65"/>
        <v>0.20999999999999996</v>
      </c>
      <c r="Y20" s="797">
        <f t="shared" si="66"/>
        <v>0.20999999999999996</v>
      </c>
      <c r="Z20" s="798">
        <f t="shared" si="67"/>
        <v>0.20999999999999996</v>
      </c>
      <c r="AA20" s="799">
        <f t="shared" si="4"/>
        <v>1.7654533345374177</v>
      </c>
      <c r="AB20" s="800">
        <f t="shared" si="5"/>
        <v>4.2814238838191407</v>
      </c>
      <c r="AC20" s="801">
        <f t="shared" si="6"/>
        <v>7.5971271559102656</v>
      </c>
      <c r="AD20" s="802">
        <f t="shared" si="29"/>
        <v>4.2142242788611783E-2</v>
      </c>
      <c r="AE20" s="803">
        <f t="shared" si="7"/>
        <v>1.5420545748454606E-9</v>
      </c>
      <c r="AF20" s="804">
        <f t="shared" si="8"/>
        <v>5.927668394700311E-27</v>
      </c>
      <c r="AG20" s="805">
        <f t="shared" si="30"/>
        <v>4.6294405981486211</v>
      </c>
      <c r="AH20" s="806">
        <f t="shared" si="31"/>
        <v>23.236851540913257</v>
      </c>
      <c r="AI20" s="807">
        <f t="shared" si="32"/>
        <v>84.804774274521449</v>
      </c>
      <c r="AJ20" s="808">
        <f t="shared" si="68"/>
        <v>0.30862937320990808</v>
      </c>
      <c r="AK20" s="809">
        <f t="shared" si="69"/>
        <v>0.2487475077557722</v>
      </c>
      <c r="AL20" s="810">
        <f t="shared" si="70"/>
        <v>0.22796982331860605</v>
      </c>
      <c r="AM20" s="686"/>
      <c r="AN20" s="683">
        <f>IF(INVULLEN!O10=0,"",INVULLEN!O10)</f>
        <v>137.78773637603095</v>
      </c>
      <c r="AO20" s="811">
        <f t="shared" si="33"/>
        <v>1</v>
      </c>
      <c r="AP20" s="791">
        <f t="shared" si="71"/>
        <v>68.893868188015475</v>
      </c>
      <c r="AQ20" s="812">
        <f t="shared" si="34"/>
        <v>15</v>
      </c>
      <c r="AR20" s="813"/>
      <c r="AS20" s="812">
        <f t="shared" si="72"/>
        <v>10.370559401851379</v>
      </c>
      <c r="AT20" s="686"/>
      <c r="AU20" s="686"/>
      <c r="AV20" s="687">
        <f>IF(INVULLEN!F10=0,"",INVULLEN!F10)</f>
        <v>31.138471497408126</v>
      </c>
      <c r="AW20" s="814">
        <f t="shared" si="35"/>
        <v>1</v>
      </c>
      <c r="AX20" s="815">
        <f t="shared" si="73"/>
        <v>15.569235748704063</v>
      </c>
      <c r="AY20" s="687">
        <f t="shared" si="74"/>
        <v>9</v>
      </c>
      <c r="AZ20" s="814">
        <f t="shared" si="75"/>
        <v>16</v>
      </c>
      <c r="BA20" s="815">
        <f t="shared" si="76"/>
        <v>64</v>
      </c>
      <c r="BB20" s="816"/>
      <c r="BC20" s="687">
        <f t="shared" si="39"/>
        <v>6.3</v>
      </c>
      <c r="BD20" s="814">
        <f t="shared" si="40"/>
        <v>11.2</v>
      </c>
      <c r="BE20" s="815">
        <f t="shared" si="41"/>
        <v>44.8</v>
      </c>
      <c r="BF20" s="817"/>
      <c r="BG20" s="818">
        <f t="shared" si="42"/>
        <v>1.3229999999999997</v>
      </c>
      <c r="BH20" s="814">
        <f t="shared" si="43"/>
        <v>2.3519999999999994</v>
      </c>
      <c r="BI20" s="815">
        <f t="shared" si="44"/>
        <v>9.4079999999999977</v>
      </c>
      <c r="BJ20" s="819">
        <f t="shared" si="77"/>
        <v>0.14699999999999996</v>
      </c>
      <c r="BK20" s="820">
        <f t="shared" si="78"/>
        <v>0.14699999999999996</v>
      </c>
      <c r="BL20" s="821">
        <f t="shared" si="79"/>
        <v>0.14699999999999996</v>
      </c>
      <c r="BM20" s="799">
        <f t="shared" si="13"/>
        <v>1.3704222602959073</v>
      </c>
      <c r="BN20" s="800">
        <f t="shared" si="45"/>
        <v>1.1476706905912193</v>
      </c>
      <c r="BO20" s="801">
        <f t="shared" si="14"/>
        <v>3.5827470227028386</v>
      </c>
      <c r="BP20" s="802">
        <f t="shared" si="15"/>
        <v>0.15016858898203808</v>
      </c>
      <c r="BQ20" s="803">
        <f t="shared" si="16"/>
        <v>3.4081002579309488E-2</v>
      </c>
      <c r="BR20" s="804">
        <f t="shared" si="17"/>
        <v>1.0662914604401029E-6</v>
      </c>
      <c r="BS20" s="822">
        <f t="shared" si="46"/>
        <v>2.470670690591219</v>
      </c>
      <c r="BT20" s="823">
        <f t="shared" si="47"/>
        <v>3.8795813675557542</v>
      </c>
      <c r="BU20" s="824">
        <f t="shared" si="48"/>
        <v>12.426621763662375</v>
      </c>
      <c r="BV20" s="808">
        <f t="shared" si="80"/>
        <v>0.27451896562124656</v>
      </c>
      <c r="BW20" s="809">
        <f t="shared" si="81"/>
        <v>0.24247383547223464</v>
      </c>
      <c r="BX20" s="810">
        <f t="shared" si="82"/>
        <v>0.19416596505722461</v>
      </c>
      <c r="BY20" s="686"/>
      <c r="BZ20" s="825">
        <f>IF(INVULLEN!P10=0,"",INVULLEN!P10)</f>
        <v>7.6289255168649905</v>
      </c>
      <c r="CA20" s="811">
        <f t="shared" si="49"/>
        <v>1</v>
      </c>
      <c r="CB20" s="826">
        <f t="shared" si="83"/>
        <v>3.8144627584324953</v>
      </c>
      <c r="CC20" s="812">
        <f t="shared" si="50"/>
        <v>9</v>
      </c>
      <c r="CD20" s="686"/>
      <c r="CE20" s="812">
        <f t="shared" si="84"/>
        <v>6.529329309408781</v>
      </c>
      <c r="CF20" s="686"/>
      <c r="CG20" s="686"/>
      <c r="CH20" s="686"/>
      <c r="CI20" s="686"/>
      <c r="CJ20" s="686"/>
      <c r="CK20" s="686"/>
      <c r="CL20" s="686"/>
      <c r="CM20" s="686"/>
      <c r="CN20" s="686"/>
      <c r="CO20" s="686"/>
      <c r="CP20" s="686"/>
      <c r="CQ20" s="686"/>
      <c r="CR20" s="686"/>
      <c r="CS20" s="686"/>
      <c r="CT20" s="686"/>
      <c r="CU20" s="686"/>
      <c r="CV20" s="686"/>
      <c r="CW20" s="686"/>
      <c r="CX20" s="686"/>
      <c r="CY20" s="686"/>
      <c r="CZ20" s="686"/>
      <c r="DA20" s="686"/>
      <c r="DB20" s="686"/>
      <c r="DC20" s="686"/>
      <c r="DD20" s="686"/>
      <c r="DE20" s="686"/>
      <c r="DF20" s="686"/>
      <c r="DG20" s="686"/>
      <c r="DH20" s="686"/>
      <c r="DI20" s="686"/>
      <c r="DJ20" s="686"/>
      <c r="DK20" s="686"/>
      <c r="DL20" s="686"/>
      <c r="DM20" s="686"/>
      <c r="DN20" s="686"/>
      <c r="DO20" s="686"/>
      <c r="DP20" s="686"/>
      <c r="DQ20" s="686"/>
      <c r="DR20" s="686"/>
      <c r="DS20" s="686"/>
      <c r="DT20" s="686"/>
      <c r="DU20" s="686"/>
      <c r="DV20" s="686"/>
      <c r="DW20" s="686"/>
      <c r="DX20" s="686"/>
      <c r="DY20" s="686"/>
      <c r="DZ20" s="686"/>
      <c r="EA20" s="686"/>
      <c r="EB20" s="686"/>
      <c r="EC20" s="686"/>
      <c r="ED20" s="688">
        <f>IF(INVULLEN!I10=0,"",INVULLEN!I10)</f>
        <v>198.472275</v>
      </c>
      <c r="EE20" s="814"/>
      <c r="EF20" s="688">
        <f t="shared" si="51"/>
        <v>138.93059249999999</v>
      </c>
      <c r="EG20" s="817"/>
      <c r="EH20" s="690">
        <f t="shared" si="52"/>
        <v>29.175424424999992</v>
      </c>
      <c r="EI20" s="827">
        <f t="shared" si="85"/>
        <v>0.14699999999999996</v>
      </c>
      <c r="EJ20" s="828">
        <f t="shared" si="19"/>
        <v>5.9892604785791788</v>
      </c>
      <c r="EK20" s="829">
        <f t="shared" si="20"/>
        <v>2.0488813540646641E-3</v>
      </c>
      <c r="EL20" s="830">
        <f t="shared" si="53"/>
        <v>35.164684903579172</v>
      </c>
      <c r="EM20" s="831">
        <f t="shared" si="86"/>
        <v>0.17717681174148467</v>
      </c>
      <c r="EN20" s="686"/>
      <c r="EO20" s="684">
        <f>IF(INVULLEN!S10=0,"",INVULLEN!S10)</f>
        <v>192.29758200000001</v>
      </c>
      <c r="EP20" s="686"/>
      <c r="EQ20" s="685">
        <f t="shared" si="87"/>
        <v>163.30759009642082</v>
      </c>
      <c r="ER20" s="686"/>
      <c r="ES20" s="686"/>
      <c r="ET20" s="688">
        <f>IF(INVULLEN!J10=0,"",INVULLEN!J10)</f>
        <v>30.873464999999999</v>
      </c>
      <c r="EU20" s="814"/>
      <c r="EV20" s="688">
        <f t="shared" si="54"/>
        <v>21.611425499999999</v>
      </c>
      <c r="EW20" s="817"/>
      <c r="EX20" s="690">
        <f t="shared" si="55"/>
        <v>4.5383993549999992</v>
      </c>
      <c r="EY20" s="827">
        <f t="shared" si="88"/>
        <v>0.14699999999999999</v>
      </c>
      <c r="EZ20" s="828">
        <f t="shared" si="21"/>
        <v>0</v>
      </c>
      <c r="FA20" s="802">
        <f t="shared" si="22"/>
        <v>1.0325038503716523E-2</v>
      </c>
      <c r="FB20" s="830">
        <f t="shared" si="56"/>
        <v>7.0569088195795775</v>
      </c>
      <c r="FC20" s="831">
        <f t="shared" si="89"/>
        <v>0.22857521238965492</v>
      </c>
      <c r="FD20" s="686"/>
      <c r="FE20" s="684">
        <f>IF(INVULLEN!T10=0,"",INVULLEN!T10)</f>
        <v>13.231484999999999</v>
      </c>
      <c r="FF20" s="686"/>
      <c r="FG20" s="812">
        <f t="shared" si="90"/>
        <v>23.81655618042042</v>
      </c>
    </row>
    <row r="21" spans="1:163" s="245" customFormat="1" ht="15">
      <c r="A21" s="255">
        <v>6</v>
      </c>
      <c r="B21" s="680" t="str">
        <f>IF(INVULLEN!B11="","",INVULLEN!B11)</f>
        <v>Jabeek</v>
      </c>
      <c r="C21" s="684">
        <f>IF(INVULLEN!B11="","",INVULLEN!C11)</f>
        <v>258.57142857142861</v>
      </c>
      <c r="D21" s="684">
        <f>IF(INVULLEN!B11="","",INVULLEN!D11)</f>
        <v>181</v>
      </c>
      <c r="E21" s="789">
        <f t="shared" si="91"/>
        <v>0.69999999999999984</v>
      </c>
      <c r="F21" s="684">
        <f t="shared" si="24"/>
        <v>54.3</v>
      </c>
      <c r="G21" s="353">
        <f t="shared" si="92"/>
        <v>0.20999999999999996</v>
      </c>
      <c r="H21" s="354"/>
      <c r="I21" s="683">
        <f>IF(INVULLEN!E11=0,"",INVULLEN!E11)</f>
        <v>97.387258300488767</v>
      </c>
      <c r="J21" s="790">
        <f t="shared" si="25"/>
        <v>1</v>
      </c>
      <c r="K21" s="791">
        <f t="shared" si="57"/>
        <v>48.693629150244384</v>
      </c>
      <c r="L21" s="683">
        <f t="shared" si="58"/>
        <v>15</v>
      </c>
      <c r="M21" s="790">
        <f t="shared" si="59"/>
        <v>48.693629150244384</v>
      </c>
      <c r="N21" s="791">
        <f t="shared" si="60"/>
        <v>196</v>
      </c>
      <c r="O21" s="792"/>
      <c r="P21" s="683">
        <f t="shared" si="26"/>
        <v>10.499999999999998</v>
      </c>
      <c r="Q21" s="793">
        <f t="shared" si="61"/>
        <v>5.8011049723756897E-2</v>
      </c>
      <c r="R21" s="790">
        <f t="shared" si="27"/>
        <v>34.085540405171059</v>
      </c>
      <c r="S21" s="791">
        <f t="shared" si="28"/>
        <v>137.19999999999996</v>
      </c>
      <c r="T21" s="794"/>
      <c r="U21" s="795">
        <f t="shared" ref="U21:U84" si="93">IF(G21="","",L21*G21)</f>
        <v>3.1499999999999995</v>
      </c>
      <c r="V21" s="790">
        <f t="shared" si="63"/>
        <v>10.225662121551318</v>
      </c>
      <c r="W21" s="791">
        <f t="shared" si="64"/>
        <v>41.16</v>
      </c>
      <c r="X21" s="796">
        <f>IF(U21="","",U21/L21)</f>
        <v>0.20999999999999996</v>
      </c>
      <c r="Y21" s="797">
        <f t="shared" si="66"/>
        <v>0.20999999999999994</v>
      </c>
      <c r="Z21" s="798">
        <f t="shared" si="67"/>
        <v>0.21</v>
      </c>
      <c r="AA21" s="799">
        <f t="shared" si="4"/>
        <v>1.7225751633441615</v>
      </c>
      <c r="AB21" s="800">
        <f t="shared" si="5"/>
        <v>2.8809697805029826</v>
      </c>
      <c r="AC21" s="801">
        <f t="shared" si="6"/>
        <v>3.1559887821996719</v>
      </c>
      <c r="AD21" s="802">
        <f t="shared" si="29"/>
        <v>3.8966141147344285E-2</v>
      </c>
      <c r="AE21" s="803">
        <f t="shared" si="7"/>
        <v>1.2013180801061487E-5</v>
      </c>
      <c r="AF21" s="804">
        <f t="shared" si="8"/>
        <v>1.4601616489678727E-18</v>
      </c>
      <c r="AG21" s="805">
        <f t="shared" si="30"/>
        <v>4.6044620808915502</v>
      </c>
      <c r="AH21" s="806">
        <f t="shared" si="31"/>
        <v>12.718528466715005</v>
      </c>
      <c r="AI21" s="807">
        <f t="shared" si="32"/>
        <v>44.837516817738752</v>
      </c>
      <c r="AJ21" s="808">
        <f t="shared" si="68"/>
        <v>0.30696413872610334</v>
      </c>
      <c r="AK21" s="809">
        <f t="shared" si="69"/>
        <v>0.26119491787050697</v>
      </c>
      <c r="AL21" s="810">
        <f t="shared" si="70"/>
        <v>0.22876284090683036</v>
      </c>
      <c r="AM21" s="686"/>
      <c r="AN21" s="683">
        <f>IF(INVULLEN!O11=0,"",INVULLEN!O11)</f>
        <v>71.823102996610473</v>
      </c>
      <c r="AO21" s="811">
        <f t="shared" si="33"/>
        <v>1</v>
      </c>
      <c r="AP21" s="791">
        <f t="shared" si="71"/>
        <v>35.911551498305236</v>
      </c>
      <c r="AQ21" s="812">
        <f t="shared" si="34"/>
        <v>15</v>
      </c>
      <c r="AR21" s="813"/>
      <c r="AS21" s="812">
        <f t="shared" si="72"/>
        <v>10.395537919108449</v>
      </c>
      <c r="AT21" s="686"/>
      <c r="AU21" s="686"/>
      <c r="AV21" s="687">
        <f>IF(INVULLEN!F11=0,"",INVULLEN!F11)</f>
        <v>16.231209716748129</v>
      </c>
      <c r="AW21" s="814">
        <f t="shared" si="35"/>
        <v>1</v>
      </c>
      <c r="AX21" s="815">
        <f t="shared" si="73"/>
        <v>8.1156048583740645</v>
      </c>
      <c r="AY21" s="687">
        <f t="shared" si="74"/>
        <v>9</v>
      </c>
      <c r="AZ21" s="814">
        <f t="shared" si="75"/>
        <v>8</v>
      </c>
      <c r="BA21" s="815">
        <f t="shared" si="76"/>
        <v>32</v>
      </c>
      <c r="BB21" s="816"/>
      <c r="BC21" s="687">
        <f t="shared" si="39"/>
        <v>6.2999999999999989</v>
      </c>
      <c r="BD21" s="814">
        <f t="shared" si="40"/>
        <v>5.5999999999999988</v>
      </c>
      <c r="BE21" s="815">
        <f t="shared" si="41"/>
        <v>22.399999999999995</v>
      </c>
      <c r="BF21" s="817"/>
      <c r="BG21" s="818">
        <f t="shared" si="42"/>
        <v>1.3229999999999995</v>
      </c>
      <c r="BH21" s="814">
        <f t="shared" si="43"/>
        <v>1.1759999999999995</v>
      </c>
      <c r="BI21" s="815">
        <f t="shared" si="44"/>
        <v>4.703999999999998</v>
      </c>
      <c r="BJ21" s="819">
        <f t="shared" si="77"/>
        <v>0.14699999999999994</v>
      </c>
      <c r="BK21" s="820">
        <f t="shared" si="78"/>
        <v>0.14699999999999994</v>
      </c>
      <c r="BL21" s="821">
        <f t="shared" si="79"/>
        <v>0.14699999999999994</v>
      </c>
      <c r="BM21" s="799">
        <f t="shared" si="13"/>
        <v>1.3506352096747882</v>
      </c>
      <c r="BN21" s="800">
        <f t="shared" si="45"/>
        <v>1.1361186470217346</v>
      </c>
      <c r="BO21" s="801">
        <f t="shared" si="14"/>
        <v>2.4265930007234879</v>
      </c>
      <c r="BP21" s="802">
        <f t="shared" si="15"/>
        <v>0.14606902324598223</v>
      </c>
      <c r="BQ21" s="803">
        <f t="shared" si="16"/>
        <v>0.18149307920676416</v>
      </c>
      <c r="BR21" s="804">
        <f t="shared" si="17"/>
        <v>7.6650716797257371E-4</v>
      </c>
      <c r="BS21" s="822">
        <f t="shared" si="46"/>
        <v>2.4591186470217341</v>
      </c>
      <c r="BT21" s="823">
        <f t="shared" si="47"/>
        <v>2.2486280010932402</v>
      </c>
      <c r="BU21" s="824">
        <f t="shared" si="48"/>
        <v>6.7767984126944176</v>
      </c>
      <c r="BV21" s="808">
        <f t="shared" si="80"/>
        <v>0.27323540522463713</v>
      </c>
      <c r="BW21" s="809">
        <f t="shared" si="81"/>
        <v>0.28107850013665503</v>
      </c>
      <c r="BX21" s="810">
        <f t="shared" si="82"/>
        <v>0.21177495039670055</v>
      </c>
      <c r="BY21" s="686"/>
      <c r="BZ21" s="825">
        <f>IF(INVULLEN!P11=0,"",INVULLEN!P11)</f>
        <v>3.9766463806032917</v>
      </c>
      <c r="CA21" s="811">
        <f t="shared" si="49"/>
        <v>1</v>
      </c>
      <c r="CB21" s="826">
        <f t="shared" si="83"/>
        <v>1.9883231903016458</v>
      </c>
      <c r="CC21" s="812">
        <f t="shared" si="50"/>
        <v>9</v>
      </c>
      <c r="CD21" s="686"/>
      <c r="CE21" s="812">
        <f t="shared" si="84"/>
        <v>6.5408813529782659</v>
      </c>
      <c r="CF21" s="686"/>
      <c r="CG21" s="686"/>
      <c r="CH21" s="686"/>
      <c r="CI21" s="686"/>
      <c r="CJ21" s="686"/>
      <c r="CK21" s="686"/>
      <c r="CL21" s="686"/>
      <c r="CM21" s="686"/>
      <c r="CN21" s="686"/>
      <c r="CO21" s="686"/>
      <c r="CP21" s="686"/>
      <c r="CQ21" s="686"/>
      <c r="CR21" s="686"/>
      <c r="CS21" s="686"/>
      <c r="CT21" s="686"/>
      <c r="CU21" s="686"/>
      <c r="CV21" s="686"/>
      <c r="CW21" s="686"/>
      <c r="CX21" s="686"/>
      <c r="CY21" s="686"/>
      <c r="CZ21" s="686"/>
      <c r="DA21" s="686"/>
      <c r="DB21" s="686"/>
      <c r="DC21" s="686"/>
      <c r="DD21" s="686"/>
      <c r="DE21" s="686"/>
      <c r="DF21" s="686"/>
      <c r="DG21" s="686"/>
      <c r="DH21" s="686"/>
      <c r="DI21" s="686"/>
      <c r="DJ21" s="686"/>
      <c r="DK21" s="686"/>
      <c r="DL21" s="686"/>
      <c r="DM21" s="686"/>
      <c r="DN21" s="686"/>
      <c r="DO21" s="686"/>
      <c r="DP21" s="686"/>
      <c r="DQ21" s="686"/>
      <c r="DR21" s="686"/>
      <c r="DS21" s="686"/>
      <c r="DT21" s="686"/>
      <c r="DU21" s="686"/>
      <c r="DV21" s="686"/>
      <c r="DW21" s="686"/>
      <c r="DX21" s="686"/>
      <c r="DY21" s="686"/>
      <c r="DZ21" s="686"/>
      <c r="EA21" s="686"/>
      <c r="EB21" s="686"/>
      <c r="EC21" s="686"/>
      <c r="ED21" s="688">
        <f>IF(INVULLEN!I11=0,"",INVULLEN!I11)</f>
        <v>46.023074999999999</v>
      </c>
      <c r="EE21" s="814"/>
      <c r="EF21" s="688">
        <f t="shared" si="51"/>
        <v>32.216152499999993</v>
      </c>
      <c r="EG21" s="817"/>
      <c r="EH21" s="690">
        <f t="shared" si="52"/>
        <v>6.765392024999997</v>
      </c>
      <c r="EI21" s="827">
        <f t="shared" si="85"/>
        <v>0.14699999999999994</v>
      </c>
      <c r="EJ21" s="828">
        <f t="shared" si="19"/>
        <v>2.818617011469041</v>
      </c>
      <c r="EK21" s="829">
        <f t="shared" si="20"/>
        <v>0.23701083997547845</v>
      </c>
      <c r="EL21" s="830">
        <f t="shared" si="53"/>
        <v>9.5840090364690376</v>
      </c>
      <c r="EM21" s="831">
        <f t="shared" si="86"/>
        <v>0.20824356122377824</v>
      </c>
      <c r="EN21" s="686"/>
      <c r="EO21" s="684">
        <f>IF(INVULLEN!S11=0,"",INVULLEN!S11)</f>
        <v>44.591245999999998</v>
      </c>
      <c r="EP21" s="686"/>
      <c r="EQ21" s="685">
        <f t="shared" si="87"/>
        <v>36.439065963530965</v>
      </c>
      <c r="ER21" s="686"/>
      <c r="ES21" s="686"/>
      <c r="ET21" s="688">
        <f>IF(INVULLEN!J11=0,"",INVULLEN!J11)</f>
        <v>7.1591450000000005</v>
      </c>
      <c r="EU21" s="814"/>
      <c r="EV21" s="688">
        <f t="shared" si="54"/>
        <v>5.011401499999999</v>
      </c>
      <c r="EW21" s="817"/>
      <c r="EX21" s="690">
        <f t="shared" si="55"/>
        <v>1.0523943149999997</v>
      </c>
      <c r="EY21" s="827">
        <f t="shared" si="88"/>
        <v>0.14699999999999994</v>
      </c>
      <c r="EZ21" s="828">
        <f t="shared" si="21"/>
        <v>0</v>
      </c>
      <c r="FA21" s="802">
        <f t="shared" si="22"/>
        <v>0.34551254893072292</v>
      </c>
      <c r="FB21" s="830">
        <f t="shared" si="56"/>
        <v>2.2614413758348855</v>
      </c>
      <c r="FC21" s="831">
        <f t="shared" si="89"/>
        <v>0.31588148805966149</v>
      </c>
      <c r="FD21" s="686"/>
      <c r="FE21" s="684">
        <f>IF(INVULLEN!T11=0,"",INVULLEN!T11)</f>
        <v>3.0682050000000003</v>
      </c>
      <c r="FF21" s="686"/>
      <c r="FG21" s="812">
        <f t="shared" si="90"/>
        <v>4.8977036241651151</v>
      </c>
    </row>
    <row r="22" spans="1:163" s="245" customFormat="1" ht="15">
      <c r="A22" s="255">
        <v>7</v>
      </c>
      <c r="B22" s="680" t="str">
        <f>IF(INVULLEN!B12="","",INVULLEN!B12)</f>
        <v>Klein Haasdal</v>
      </c>
      <c r="C22" s="684">
        <f>IF(INVULLEN!B12="","",INVULLEN!C12)</f>
        <v>10</v>
      </c>
      <c r="D22" s="684">
        <f>IF(INVULLEN!B12="","",INVULLEN!D12)</f>
        <v>7</v>
      </c>
      <c r="E22" s="789">
        <f t="shared" si="91"/>
        <v>0.7</v>
      </c>
      <c r="F22" s="684">
        <f t="shared" si="24"/>
        <v>2.1</v>
      </c>
      <c r="G22" s="353">
        <f t="shared" si="92"/>
        <v>0.21000000000000002</v>
      </c>
      <c r="H22" s="354"/>
      <c r="I22" s="683">
        <f>IF(INVULLEN!E12=0,"",INVULLEN!E12)</f>
        <v>75.794013290684077</v>
      </c>
      <c r="J22" s="790">
        <f t="shared" si="25"/>
        <v>1</v>
      </c>
      <c r="K22" s="791">
        <f t="shared" si="57"/>
        <v>37.897006645342039</v>
      </c>
      <c r="L22" s="683">
        <f t="shared" si="58"/>
        <v>15</v>
      </c>
      <c r="M22" s="790">
        <f t="shared" si="59"/>
        <v>37.897006645342039</v>
      </c>
      <c r="N22" s="791">
        <f t="shared" si="60"/>
        <v>152</v>
      </c>
      <c r="O22" s="792"/>
      <c r="P22" s="683">
        <f t="shared" si="26"/>
        <v>10.5</v>
      </c>
      <c r="Q22" s="793">
        <f t="shared" si="61"/>
        <v>1.5</v>
      </c>
      <c r="R22" s="790">
        <f t="shared" si="27"/>
        <v>26.527904651739426</v>
      </c>
      <c r="S22" s="791">
        <f t="shared" si="28"/>
        <v>106.39999999999999</v>
      </c>
      <c r="T22" s="794"/>
      <c r="U22" s="795">
        <f t="shared" si="93"/>
        <v>3.1500000000000004</v>
      </c>
      <c r="V22" s="790">
        <f t="shared" si="63"/>
        <v>7.9583713955218292</v>
      </c>
      <c r="W22" s="791">
        <f t="shared" si="64"/>
        <v>31.92</v>
      </c>
      <c r="X22" s="796">
        <f t="shared" si="65"/>
        <v>0.21000000000000002</v>
      </c>
      <c r="Y22" s="797">
        <f t="shared" si="66"/>
        <v>0.21000000000000002</v>
      </c>
      <c r="Z22" s="798">
        <f t="shared" si="67"/>
        <v>0.21000000000000002</v>
      </c>
      <c r="AA22" s="799">
        <f t="shared" si="4"/>
        <v>0</v>
      </c>
      <c r="AB22" s="800">
        <f t="shared" si="5"/>
        <v>0</v>
      </c>
      <c r="AC22" s="801">
        <f t="shared" si="6"/>
        <v>0</v>
      </c>
      <c r="AD22" s="802">
        <f t="shared" si="29"/>
        <v>0</v>
      </c>
      <c r="AE22" s="803">
        <f t="shared" si="7"/>
        <v>0</v>
      </c>
      <c r="AF22" s="804">
        <f t="shared" si="8"/>
        <v>0</v>
      </c>
      <c r="AG22" s="805">
        <f t="shared" si="30"/>
        <v>3.1500000000000004</v>
      </c>
      <c r="AH22" s="806">
        <f t="shared" si="31"/>
        <v>7.9583713955218292</v>
      </c>
      <c r="AI22" s="807">
        <f t="shared" si="32"/>
        <v>31.92</v>
      </c>
      <c r="AJ22" s="808">
        <f t="shared" si="68"/>
        <v>0.21000000000000002</v>
      </c>
      <c r="AK22" s="809">
        <f t="shared" si="69"/>
        <v>0.21000000000000002</v>
      </c>
      <c r="AL22" s="810">
        <f t="shared" si="70"/>
        <v>0.21000000000000002</v>
      </c>
      <c r="AM22" s="686"/>
      <c r="AN22" s="683">
        <f>IF(INVULLEN!O12=0,"",INVULLEN!O12)</f>
        <v>55.898084801879506</v>
      </c>
      <c r="AO22" s="811">
        <f t="shared" si="33"/>
        <v>1</v>
      </c>
      <c r="AP22" s="791">
        <f t="shared" si="71"/>
        <v>27.949042400939753</v>
      </c>
      <c r="AQ22" s="812">
        <f t="shared" si="34"/>
        <v>15</v>
      </c>
      <c r="AR22" s="813"/>
      <c r="AS22" s="812">
        <f t="shared" si="72"/>
        <v>11.85</v>
      </c>
      <c r="AT22" s="686"/>
      <c r="AU22" s="686"/>
      <c r="AV22" s="687">
        <f>IF(INVULLEN!F12=0,"",INVULLEN!F12)</f>
        <v>12.632335548447346</v>
      </c>
      <c r="AW22" s="814">
        <f t="shared" si="35"/>
        <v>1</v>
      </c>
      <c r="AX22" s="815">
        <f t="shared" si="73"/>
        <v>6.3161677742236728</v>
      </c>
      <c r="AY22" s="687">
        <f t="shared" si="74"/>
        <v>9</v>
      </c>
      <c r="AZ22" s="814">
        <f t="shared" si="75"/>
        <v>6</v>
      </c>
      <c r="BA22" s="815">
        <f t="shared" si="76"/>
        <v>24</v>
      </c>
      <c r="BB22" s="816"/>
      <c r="BC22" s="687">
        <f t="shared" si="39"/>
        <v>6.3</v>
      </c>
      <c r="BD22" s="814">
        <f t="shared" si="40"/>
        <v>4.1999999999999993</v>
      </c>
      <c r="BE22" s="815">
        <f t="shared" si="41"/>
        <v>16.799999999999997</v>
      </c>
      <c r="BF22" s="817"/>
      <c r="BG22" s="818">
        <f t="shared" si="42"/>
        <v>1.3230000000000002</v>
      </c>
      <c r="BH22" s="814">
        <f t="shared" si="43"/>
        <v>0.8819999999999999</v>
      </c>
      <c r="BI22" s="815">
        <f t="shared" si="44"/>
        <v>3.5279999999999996</v>
      </c>
      <c r="BJ22" s="819">
        <f t="shared" si="77"/>
        <v>0.14700000000000002</v>
      </c>
      <c r="BK22" s="820">
        <f t="shared" si="78"/>
        <v>0.14699999999999999</v>
      </c>
      <c r="BL22" s="821">
        <f t="shared" si="79"/>
        <v>0.14699999999999999</v>
      </c>
      <c r="BM22" s="799">
        <f t="shared" si="13"/>
        <v>0.43474130238568315</v>
      </c>
      <c r="BN22" s="800">
        <f t="shared" si="45"/>
        <v>0.69964991245622266</v>
      </c>
      <c r="BO22" s="801">
        <f t="shared" si="14"/>
        <v>0</v>
      </c>
      <c r="BP22" s="802">
        <f t="shared" si="15"/>
        <v>7.9432823472428121E-3</v>
      </c>
      <c r="BQ22" s="803">
        <f t="shared" si="16"/>
        <v>0.145990965848877</v>
      </c>
      <c r="BR22" s="804">
        <f t="shared" si="17"/>
        <v>0</v>
      </c>
      <c r="BS22" s="822">
        <f t="shared" si="46"/>
        <v>2.0226499124562229</v>
      </c>
      <c r="BT22" s="823">
        <f t="shared" si="47"/>
        <v>1.5972342273689089</v>
      </c>
      <c r="BU22" s="824">
        <f t="shared" si="48"/>
        <v>3.5279999999999996</v>
      </c>
      <c r="BV22" s="808">
        <f t="shared" si="80"/>
        <v>0.22473887916180255</v>
      </c>
      <c r="BW22" s="809">
        <f t="shared" si="81"/>
        <v>0.26620570456148479</v>
      </c>
      <c r="BX22" s="810">
        <f t="shared" si="82"/>
        <v>0.14699999999999999</v>
      </c>
      <c r="BY22" s="686"/>
      <c r="BZ22" s="825">
        <f>IF(INVULLEN!P12=0,"",INVULLEN!P12)</f>
        <v>3.0949222093695998</v>
      </c>
      <c r="CA22" s="811">
        <f t="shared" si="49"/>
        <v>1</v>
      </c>
      <c r="CB22" s="826">
        <f t="shared" si="83"/>
        <v>1.5474611046847999</v>
      </c>
      <c r="CC22" s="812">
        <f t="shared" si="50"/>
        <v>9</v>
      </c>
      <c r="CD22" s="686"/>
      <c r="CE22" s="812">
        <f t="shared" si="84"/>
        <v>6.9773500875437771</v>
      </c>
      <c r="CF22" s="686"/>
      <c r="CG22" s="686"/>
      <c r="CH22" s="686"/>
      <c r="CI22" s="686"/>
      <c r="CJ22" s="686"/>
      <c r="CK22" s="686"/>
      <c r="CL22" s="686"/>
      <c r="CM22" s="686"/>
      <c r="CN22" s="686"/>
      <c r="CO22" s="686"/>
      <c r="CP22" s="686"/>
      <c r="CQ22" s="686"/>
      <c r="CR22" s="686"/>
      <c r="CS22" s="686"/>
      <c r="CT22" s="686"/>
      <c r="CU22" s="686"/>
      <c r="CV22" s="686"/>
      <c r="CW22" s="686"/>
      <c r="CX22" s="686"/>
      <c r="CY22" s="686"/>
      <c r="CZ22" s="686"/>
      <c r="DA22" s="686"/>
      <c r="DB22" s="686"/>
      <c r="DC22" s="686"/>
      <c r="DD22" s="686"/>
      <c r="DE22" s="686"/>
      <c r="DF22" s="686"/>
      <c r="DG22" s="686"/>
      <c r="DH22" s="686"/>
      <c r="DI22" s="686"/>
      <c r="DJ22" s="686"/>
      <c r="DK22" s="686"/>
      <c r="DL22" s="686"/>
      <c r="DM22" s="686"/>
      <c r="DN22" s="686"/>
      <c r="DO22" s="686"/>
      <c r="DP22" s="686"/>
      <c r="DQ22" s="686"/>
      <c r="DR22" s="686"/>
      <c r="DS22" s="686"/>
      <c r="DT22" s="686"/>
      <c r="DU22" s="686"/>
      <c r="DV22" s="686"/>
      <c r="DW22" s="686"/>
      <c r="DX22" s="686"/>
      <c r="DY22" s="686"/>
      <c r="DZ22" s="686"/>
      <c r="EA22" s="686"/>
      <c r="EB22" s="686"/>
      <c r="EC22" s="686"/>
      <c r="ED22" s="688">
        <f>IF(INVULLEN!I12=0,"",INVULLEN!I12)</f>
        <v>25.8948</v>
      </c>
      <c r="EE22" s="814"/>
      <c r="EF22" s="688">
        <f t="shared" si="51"/>
        <v>18.126359999999998</v>
      </c>
      <c r="EG22" s="817"/>
      <c r="EH22" s="690">
        <f t="shared" si="52"/>
        <v>3.8065356000000001</v>
      </c>
      <c r="EI22" s="827">
        <f t="shared" si="85"/>
        <v>0.14699999999999999</v>
      </c>
      <c r="EJ22" s="828">
        <f t="shared" si="19"/>
        <v>0</v>
      </c>
      <c r="EK22" s="829">
        <f t="shared" si="20"/>
        <v>0.36564585602030331</v>
      </c>
      <c r="EL22" s="830">
        <f t="shared" si="53"/>
        <v>3.8065356000000001</v>
      </c>
      <c r="EM22" s="831">
        <f t="shared" si="86"/>
        <v>0.14699999999999999</v>
      </c>
      <c r="EN22" s="686"/>
      <c r="EO22" s="684">
        <f>IF(INVULLEN!S12=0,"",INVULLEN!S12)</f>
        <v>25.089183999999999</v>
      </c>
      <c r="EP22" s="686"/>
      <c r="EQ22" s="685">
        <f t="shared" si="87"/>
        <v>22.0882644</v>
      </c>
      <c r="ER22" s="686"/>
      <c r="ES22" s="686"/>
      <c r="ET22" s="688">
        <f>IF(INVULLEN!J12=0,"",INVULLEN!J12)</f>
        <v>4.0280800000000001</v>
      </c>
      <c r="EU22" s="814"/>
      <c r="EV22" s="688">
        <f t="shared" si="54"/>
        <v>2.8196559999999997</v>
      </c>
      <c r="EW22" s="817"/>
      <c r="EX22" s="690">
        <f t="shared" si="55"/>
        <v>0.59212776</v>
      </c>
      <c r="EY22" s="827">
        <f t="shared" si="88"/>
        <v>0.14699999999999999</v>
      </c>
      <c r="EZ22" s="828">
        <f t="shared" si="21"/>
        <v>0</v>
      </c>
      <c r="FA22" s="802">
        <f t="shared" si="22"/>
        <v>0.49877540214399962</v>
      </c>
      <c r="FB22" s="830">
        <f t="shared" si="56"/>
        <v>1.3028758178838045</v>
      </c>
      <c r="FC22" s="831">
        <f t="shared" si="89"/>
        <v>0.32344834707448822</v>
      </c>
      <c r="FD22" s="686"/>
      <c r="FE22" s="684">
        <f>IF(INVULLEN!T12=0,"",INVULLEN!T12)</f>
        <v>1.7263199999999999</v>
      </c>
      <c r="FF22" s="686"/>
      <c r="FG22" s="812">
        <f t="shared" si="90"/>
        <v>2.7252041821161956</v>
      </c>
    </row>
    <row r="23" spans="1:163" s="245" customFormat="1" ht="15">
      <c r="A23" s="255">
        <v>8</v>
      </c>
      <c r="B23" s="680" t="str">
        <f>IF(INVULLEN!B13="","",INVULLEN!B13)</f>
        <v>Merkelbeek</v>
      </c>
      <c r="C23" s="684">
        <f>IF(INVULLEN!B13="","",INVULLEN!C13)</f>
        <v>554.28571428571433</v>
      </c>
      <c r="D23" s="684">
        <f>IF(INVULLEN!B13="","",INVULLEN!D13)</f>
        <v>388</v>
      </c>
      <c r="E23" s="789">
        <f t="shared" si="91"/>
        <v>0.7</v>
      </c>
      <c r="F23" s="684">
        <f t="shared" si="24"/>
        <v>116.39999999999999</v>
      </c>
      <c r="G23" s="353">
        <f t="shared" si="92"/>
        <v>0.20999999999999996</v>
      </c>
      <c r="H23" s="354"/>
      <c r="I23" s="683">
        <f>IF(INVULLEN!E13=0,"",INVULLEN!E13)</f>
        <v>191.27486618548855</v>
      </c>
      <c r="J23" s="790">
        <f t="shared" si="25"/>
        <v>1</v>
      </c>
      <c r="K23" s="791">
        <f t="shared" si="57"/>
        <v>95.637433092744274</v>
      </c>
      <c r="L23" s="683">
        <f t="shared" si="58"/>
        <v>15</v>
      </c>
      <c r="M23" s="790">
        <f t="shared" si="59"/>
        <v>95.637433092744274</v>
      </c>
      <c r="N23" s="791">
        <f t="shared" si="60"/>
        <v>384</v>
      </c>
      <c r="O23" s="792"/>
      <c r="P23" s="683">
        <f t="shared" si="26"/>
        <v>10.5</v>
      </c>
      <c r="Q23" s="793">
        <f t="shared" si="61"/>
        <v>2.7061855670103094E-2</v>
      </c>
      <c r="R23" s="790">
        <f t="shared" si="27"/>
        <v>66.946203164920988</v>
      </c>
      <c r="S23" s="791">
        <f t="shared" si="28"/>
        <v>268.79999999999995</v>
      </c>
      <c r="T23" s="794"/>
      <c r="U23" s="795">
        <f t="shared" si="93"/>
        <v>3.1499999999999995</v>
      </c>
      <c r="V23" s="790">
        <f t="shared" si="63"/>
        <v>20.083860949476293</v>
      </c>
      <c r="W23" s="791">
        <f t="shared" si="64"/>
        <v>80.639999999999986</v>
      </c>
      <c r="X23" s="796">
        <f t="shared" si="65"/>
        <v>0.20999999999999996</v>
      </c>
      <c r="Y23" s="797">
        <f t="shared" si="66"/>
        <v>0.20999999999999994</v>
      </c>
      <c r="Z23" s="798">
        <f t="shared" si="67"/>
        <v>0.20999999999999996</v>
      </c>
      <c r="AA23" s="799">
        <f t="shared" si="4"/>
        <v>1.7506442113231273</v>
      </c>
      <c r="AB23" s="800">
        <f t="shared" si="5"/>
        <v>4.0765863438556229</v>
      </c>
      <c r="AC23" s="801">
        <f t="shared" si="6"/>
        <v>4.9773424781031386</v>
      </c>
      <c r="AD23" s="802">
        <f t="shared" si="29"/>
        <v>4.1031823240883905E-2</v>
      </c>
      <c r="AE23" s="803">
        <f t="shared" si="7"/>
        <v>2.6646750908211369E-10</v>
      </c>
      <c r="AF23" s="804">
        <f t="shared" si="8"/>
        <v>2.8801887435706035E-34</v>
      </c>
      <c r="AG23" s="805">
        <f t="shared" si="30"/>
        <v>4.6207923122498276</v>
      </c>
      <c r="AH23" s="806">
        <f t="shared" si="31"/>
        <v>23.599640144285885</v>
      </c>
      <c r="AI23" s="807">
        <f t="shared" si="32"/>
        <v>86.031996818500687</v>
      </c>
      <c r="AJ23" s="808">
        <f t="shared" si="68"/>
        <v>0.30805282081665519</v>
      </c>
      <c r="AK23" s="809">
        <f t="shared" si="69"/>
        <v>0.24676153866865252</v>
      </c>
      <c r="AL23" s="810">
        <f t="shared" si="70"/>
        <v>0.22404165838151222</v>
      </c>
      <c r="AM23" s="686"/>
      <c r="AN23" s="683">
        <f>IF(INVULLEN!O13=0,"",INVULLEN!O13)</f>
        <v>141.0652138117978</v>
      </c>
      <c r="AO23" s="811">
        <f t="shared" si="33"/>
        <v>1</v>
      </c>
      <c r="AP23" s="791">
        <f t="shared" si="71"/>
        <v>70.532606905898902</v>
      </c>
      <c r="AQ23" s="812">
        <f t="shared" si="34"/>
        <v>15</v>
      </c>
      <c r="AR23" s="813"/>
      <c r="AS23" s="812">
        <f t="shared" si="72"/>
        <v>10.379207687750172</v>
      </c>
      <c r="AT23" s="686"/>
      <c r="AU23" s="686"/>
      <c r="AV23" s="687">
        <f>IF(INVULLEN!F13=0,"",INVULLEN!F13)</f>
        <v>31.879144364248095</v>
      </c>
      <c r="AW23" s="814">
        <f t="shared" si="35"/>
        <v>1</v>
      </c>
      <c r="AX23" s="815">
        <f t="shared" si="73"/>
        <v>15.939572182124047</v>
      </c>
      <c r="AY23" s="687">
        <f t="shared" si="74"/>
        <v>9</v>
      </c>
      <c r="AZ23" s="814">
        <f t="shared" si="75"/>
        <v>16</v>
      </c>
      <c r="BA23" s="815">
        <f t="shared" si="76"/>
        <v>64</v>
      </c>
      <c r="BB23" s="816"/>
      <c r="BC23" s="687">
        <f t="shared" si="39"/>
        <v>6.3</v>
      </c>
      <c r="BD23" s="814">
        <f t="shared" si="40"/>
        <v>11.2</v>
      </c>
      <c r="BE23" s="815">
        <f t="shared" si="41"/>
        <v>44.8</v>
      </c>
      <c r="BF23" s="817"/>
      <c r="BG23" s="818">
        <f t="shared" si="42"/>
        <v>1.3229999999999997</v>
      </c>
      <c r="BH23" s="814">
        <f t="shared" si="43"/>
        <v>2.3519999999999994</v>
      </c>
      <c r="BI23" s="815">
        <f t="shared" si="44"/>
        <v>9.4079999999999977</v>
      </c>
      <c r="BJ23" s="819">
        <f t="shared" si="77"/>
        <v>0.14699999999999996</v>
      </c>
      <c r="BK23" s="820">
        <f t="shared" si="78"/>
        <v>0.14699999999999996</v>
      </c>
      <c r="BL23" s="821">
        <f t="shared" si="79"/>
        <v>0.14699999999999996</v>
      </c>
      <c r="BM23" s="799">
        <f t="shared" si="13"/>
        <v>1.363565860407961</v>
      </c>
      <c r="BN23" s="800">
        <f t="shared" si="45"/>
        <v>1.1436620170655096</v>
      </c>
      <c r="BO23" s="801">
        <f t="shared" si="14"/>
        <v>3.4479218303861829</v>
      </c>
      <c r="BP23" s="802">
        <f t="shared" si="15"/>
        <v>0.14874643263775092</v>
      </c>
      <c r="BQ23" s="803">
        <f t="shared" si="16"/>
        <v>3.305941897485333E-2</v>
      </c>
      <c r="BR23" s="804">
        <f t="shared" si="17"/>
        <v>6.2761084137255958E-7</v>
      </c>
      <c r="BS23" s="822">
        <f t="shared" si="46"/>
        <v>2.4666620170655094</v>
      </c>
      <c r="BT23" s="823">
        <f t="shared" si="47"/>
        <v>3.8700497526584527</v>
      </c>
      <c r="BU23" s="824">
        <f t="shared" si="48"/>
        <v>12.348680333654485</v>
      </c>
      <c r="BV23" s="808">
        <f t="shared" si="80"/>
        <v>0.27407355745172324</v>
      </c>
      <c r="BW23" s="809">
        <f t="shared" si="81"/>
        <v>0.2418781095411533</v>
      </c>
      <c r="BX23" s="810">
        <f t="shared" si="82"/>
        <v>0.19294813021335133</v>
      </c>
      <c r="BY23" s="686"/>
      <c r="BZ23" s="825">
        <f>IF(INVULLEN!P13=0,"",INVULLEN!P13)</f>
        <v>7.8103903692407819</v>
      </c>
      <c r="CA23" s="811">
        <f t="shared" si="49"/>
        <v>1</v>
      </c>
      <c r="CB23" s="826">
        <f t="shared" si="83"/>
        <v>3.9051951846203909</v>
      </c>
      <c r="CC23" s="812">
        <f t="shared" si="50"/>
        <v>9</v>
      </c>
      <c r="CD23" s="686"/>
      <c r="CE23" s="812">
        <f t="shared" si="84"/>
        <v>6.5333379829344906</v>
      </c>
      <c r="CF23" s="686"/>
      <c r="CG23" s="686"/>
      <c r="CH23" s="686"/>
      <c r="CI23" s="686"/>
      <c r="CJ23" s="686"/>
      <c r="CK23" s="686"/>
      <c r="CL23" s="686"/>
      <c r="CM23" s="686"/>
      <c r="CN23" s="686"/>
      <c r="CO23" s="686"/>
      <c r="CP23" s="686"/>
      <c r="CQ23" s="686"/>
      <c r="CR23" s="686"/>
      <c r="CS23" s="686"/>
      <c r="CT23" s="686"/>
      <c r="CU23" s="686"/>
      <c r="CV23" s="686"/>
      <c r="CW23" s="686"/>
      <c r="CX23" s="686"/>
      <c r="CY23" s="686"/>
      <c r="CZ23" s="686"/>
      <c r="DA23" s="686"/>
      <c r="DB23" s="686"/>
      <c r="DC23" s="686"/>
      <c r="DD23" s="686"/>
      <c r="DE23" s="686"/>
      <c r="DF23" s="686"/>
      <c r="DG23" s="686"/>
      <c r="DH23" s="686"/>
      <c r="DI23" s="686"/>
      <c r="DJ23" s="686"/>
      <c r="DK23" s="686"/>
      <c r="DL23" s="686"/>
      <c r="DM23" s="686"/>
      <c r="DN23" s="686"/>
      <c r="DO23" s="686"/>
      <c r="DP23" s="686"/>
      <c r="DQ23" s="686"/>
      <c r="DR23" s="686"/>
      <c r="DS23" s="686"/>
      <c r="DT23" s="686"/>
      <c r="DU23" s="686"/>
      <c r="DV23" s="686"/>
      <c r="DW23" s="686"/>
      <c r="DX23" s="686"/>
      <c r="DY23" s="686"/>
      <c r="DZ23" s="686"/>
      <c r="EA23" s="686"/>
      <c r="EB23" s="686"/>
      <c r="EC23" s="686"/>
      <c r="ED23" s="688">
        <f>IF(INVULLEN!I13=0,"",INVULLEN!I13)</f>
        <v>88.3125</v>
      </c>
      <c r="EE23" s="814"/>
      <c r="EF23" s="688">
        <f t="shared" si="51"/>
        <v>61.818749999999994</v>
      </c>
      <c r="EG23" s="817"/>
      <c r="EH23" s="690">
        <f t="shared" si="52"/>
        <v>12.981937499999997</v>
      </c>
      <c r="EI23" s="827">
        <f t="shared" si="85"/>
        <v>0.14699999999999996</v>
      </c>
      <c r="EJ23" s="828">
        <f t="shared" si="19"/>
        <v>3.9485202580426662</v>
      </c>
      <c r="EK23" s="829">
        <f t="shared" si="20"/>
        <v>6.3377931937503434E-2</v>
      </c>
      <c r="EL23" s="830">
        <f t="shared" si="53"/>
        <v>16.930457758042664</v>
      </c>
      <c r="EM23" s="831">
        <f t="shared" si="86"/>
        <v>0.19171077433027786</v>
      </c>
      <c r="EN23" s="686"/>
      <c r="EO23" s="684">
        <f>IF(INVULLEN!S13=0,"",INVULLEN!S13)</f>
        <v>85.564999999999998</v>
      </c>
      <c r="EP23" s="686"/>
      <c r="EQ23" s="685">
        <f t="shared" si="87"/>
        <v>71.382042241957336</v>
      </c>
      <c r="ER23" s="686"/>
      <c r="ES23" s="686"/>
      <c r="ET23" s="688">
        <f>IF(INVULLEN!J13=0,"",INVULLEN!J13)</f>
        <v>13.737500000000001</v>
      </c>
      <c r="EU23" s="814"/>
      <c r="EV23" s="688">
        <f t="shared" si="54"/>
        <v>9.6162499999999991</v>
      </c>
      <c r="EW23" s="817"/>
      <c r="EX23" s="690">
        <f t="shared" si="55"/>
        <v>2.0194124999999996</v>
      </c>
      <c r="EY23" s="827">
        <f t="shared" si="88"/>
        <v>0.14699999999999996</v>
      </c>
      <c r="EZ23" s="828">
        <f t="shared" si="21"/>
        <v>0</v>
      </c>
      <c r="FA23" s="802">
        <f t="shared" si="22"/>
        <v>0.1304017675518179</v>
      </c>
      <c r="FB23" s="830">
        <f t="shared" si="56"/>
        <v>3.6967245838877298</v>
      </c>
      <c r="FC23" s="831">
        <f t="shared" si="89"/>
        <v>0.26909733094724148</v>
      </c>
      <c r="FD23" s="686"/>
      <c r="FE23" s="684">
        <f>IF(INVULLEN!T13=0,"",INVULLEN!T13)</f>
        <v>5.8875000000000002</v>
      </c>
      <c r="FF23" s="686"/>
      <c r="FG23" s="812">
        <f t="shared" si="90"/>
        <v>10.040775416112272</v>
      </c>
    </row>
    <row r="24" spans="1:163" s="245" customFormat="1" ht="15">
      <c r="A24" s="255">
        <v>9</v>
      </c>
      <c r="B24" s="680" t="str">
        <f>IF(INVULLEN!B14="","",INVULLEN!B14)</f>
        <v>Nuth</v>
      </c>
      <c r="C24" s="684">
        <f>IF(INVULLEN!B14="","",INVULLEN!C14)</f>
        <v>1497.1428571428573</v>
      </c>
      <c r="D24" s="684">
        <f>IF(INVULLEN!B14="","",INVULLEN!D14)</f>
        <v>1048</v>
      </c>
      <c r="E24" s="789">
        <f t="shared" si="91"/>
        <v>0.7</v>
      </c>
      <c r="F24" s="684">
        <f t="shared" si="24"/>
        <v>314.39999999999998</v>
      </c>
      <c r="G24" s="353">
        <f t="shared" si="92"/>
        <v>0.20999999999999996</v>
      </c>
      <c r="H24" s="354"/>
      <c r="I24" s="683">
        <f>IF(INVULLEN!E14=0,"",INVULLEN!E14)</f>
        <v>246.84347484099297</v>
      </c>
      <c r="J24" s="790">
        <f t="shared" si="25"/>
        <v>1</v>
      </c>
      <c r="K24" s="791">
        <f t="shared" si="57"/>
        <v>123.42173742049648</v>
      </c>
      <c r="L24" s="683">
        <f t="shared" si="58"/>
        <v>15</v>
      </c>
      <c r="M24" s="790">
        <f t="shared" si="59"/>
        <v>123.42173742049648</v>
      </c>
      <c r="N24" s="791">
        <f t="shared" si="60"/>
        <v>492</v>
      </c>
      <c r="O24" s="792"/>
      <c r="P24" s="683">
        <f t="shared" si="26"/>
        <v>10.5</v>
      </c>
      <c r="Q24" s="793">
        <f t="shared" si="61"/>
        <v>1.0019083969465648E-2</v>
      </c>
      <c r="R24" s="790">
        <f t="shared" si="27"/>
        <v>86.39521619434754</v>
      </c>
      <c r="S24" s="791">
        <f t="shared" si="28"/>
        <v>344.4</v>
      </c>
      <c r="T24" s="794"/>
      <c r="U24" s="795">
        <f t="shared" si="93"/>
        <v>3.1499999999999995</v>
      </c>
      <c r="V24" s="790">
        <f t="shared" si="63"/>
        <v>25.918564858304258</v>
      </c>
      <c r="W24" s="791">
        <f t="shared" si="64"/>
        <v>103.31999999999998</v>
      </c>
      <c r="X24" s="796">
        <f>IF(U24="","",U24/L24)</f>
        <v>0.20999999999999996</v>
      </c>
      <c r="Y24" s="797">
        <f t="shared" si="66"/>
        <v>0.20999999999999996</v>
      </c>
      <c r="Z24" s="798">
        <f t="shared" si="67"/>
        <v>0.20999999999999996</v>
      </c>
      <c r="AA24" s="799">
        <f t="shared" si="4"/>
        <v>1.7659104975893265</v>
      </c>
      <c r="AB24" s="800">
        <f t="shared" si="5"/>
        <v>4.8766674538325363</v>
      </c>
      <c r="AC24" s="801">
        <f t="shared" si="6"/>
        <v>8.3286473338840388</v>
      </c>
      <c r="AD24" s="802">
        <f t="shared" si="29"/>
        <v>4.2176745816845398E-2</v>
      </c>
      <c r="AE24" s="803">
        <f t="shared" si="7"/>
        <v>1.7887454992081057E-12</v>
      </c>
      <c r="AF24" s="804">
        <f t="shared" si="8"/>
        <v>2.0226260706624881E-36</v>
      </c>
      <c r="AG24" s="805">
        <f t="shared" si="30"/>
        <v>4.6297079251977831</v>
      </c>
      <c r="AH24" s="806">
        <f t="shared" si="31"/>
        <v>30.053298524857155</v>
      </c>
      <c r="AI24" s="807">
        <f t="shared" si="32"/>
        <v>110.78235348546184</v>
      </c>
      <c r="AJ24" s="808">
        <f t="shared" si="68"/>
        <v>0.30864719501318555</v>
      </c>
      <c r="AK24" s="809">
        <f t="shared" si="69"/>
        <v>0.24350085449264017</v>
      </c>
      <c r="AL24" s="810">
        <f t="shared" si="70"/>
        <v>0.22516738513305251</v>
      </c>
      <c r="AM24" s="686"/>
      <c r="AN24" s="683">
        <f>IF(INVULLEN!O14=0,"",INVULLEN!O14)</f>
        <v>182.04706269523231</v>
      </c>
      <c r="AO24" s="811">
        <f t="shared" si="33"/>
        <v>1</v>
      </c>
      <c r="AP24" s="791">
        <f t="shared" si="71"/>
        <v>91.023531347616156</v>
      </c>
      <c r="AQ24" s="812">
        <f t="shared" si="34"/>
        <v>15</v>
      </c>
      <c r="AR24" s="813"/>
      <c r="AS24" s="812">
        <f t="shared" si="72"/>
        <v>10.370292074802217</v>
      </c>
      <c r="AT24" s="686"/>
      <c r="AU24" s="686"/>
      <c r="AV24" s="687">
        <f>IF(INVULLEN!F14=0,"",INVULLEN!F14)</f>
        <v>41.140579140165499</v>
      </c>
      <c r="AW24" s="814">
        <f t="shared" si="35"/>
        <v>1</v>
      </c>
      <c r="AX24" s="815">
        <f t="shared" si="73"/>
        <v>20.57028957008275</v>
      </c>
      <c r="AY24" s="687">
        <f t="shared" si="74"/>
        <v>9</v>
      </c>
      <c r="AZ24" s="814">
        <f t="shared" si="75"/>
        <v>21</v>
      </c>
      <c r="BA24" s="815">
        <f t="shared" si="76"/>
        <v>84</v>
      </c>
      <c r="BB24" s="816"/>
      <c r="BC24" s="687">
        <f t="shared" si="39"/>
        <v>6.3</v>
      </c>
      <c r="BD24" s="814">
        <f t="shared" si="40"/>
        <v>14.7</v>
      </c>
      <c r="BE24" s="815">
        <f t="shared" si="41"/>
        <v>58.8</v>
      </c>
      <c r="BF24" s="817"/>
      <c r="BG24" s="818">
        <f t="shared" si="42"/>
        <v>1.3229999999999997</v>
      </c>
      <c r="BH24" s="814">
        <f t="shared" si="43"/>
        <v>3.0869999999999993</v>
      </c>
      <c r="BI24" s="815">
        <f t="shared" si="44"/>
        <v>12.347999999999997</v>
      </c>
      <c r="BJ24" s="819">
        <f t="shared" si="77"/>
        <v>0.14699999999999996</v>
      </c>
      <c r="BK24" s="820">
        <f t="shared" si="78"/>
        <v>0.14699999999999996</v>
      </c>
      <c r="BL24" s="821">
        <f t="shared" si="79"/>
        <v>0.14699999999999996</v>
      </c>
      <c r="BM24" s="799">
        <f t="shared" si="13"/>
        <v>1.3706342906766289</v>
      </c>
      <c r="BN24" s="800">
        <f t="shared" si="45"/>
        <v>1.1477947533429163</v>
      </c>
      <c r="BO24" s="801">
        <f t="shared" si="14"/>
        <v>4.0804748264338428</v>
      </c>
      <c r="BP24" s="802">
        <f t="shared" si="15"/>
        <v>0.15021259468572745</v>
      </c>
      <c r="BQ24" s="803">
        <f t="shared" si="16"/>
        <v>1.1781541992670322E-2</v>
      </c>
      <c r="BR24" s="804">
        <f t="shared" si="17"/>
        <v>1.3053777113335762E-8</v>
      </c>
      <c r="BS24" s="822">
        <f t="shared" si="46"/>
        <v>2.4707947533429158</v>
      </c>
      <c r="BT24" s="823">
        <f t="shared" si="47"/>
        <v>4.8353391164275115</v>
      </c>
      <c r="BU24" s="824">
        <f t="shared" si="48"/>
        <v>15.79227563596303</v>
      </c>
      <c r="BV24" s="808">
        <f t="shared" si="80"/>
        <v>0.2745327503714351</v>
      </c>
      <c r="BW24" s="809">
        <f t="shared" si="81"/>
        <v>0.2302542436394053</v>
      </c>
      <c r="BX24" s="810">
        <f t="shared" si="82"/>
        <v>0.18800328138051225</v>
      </c>
      <c r="BY24" s="686"/>
      <c r="BZ24" s="825">
        <f>IF(INVULLEN!P14=0,"",INVULLEN!P14)</f>
        <v>10.079441889340545</v>
      </c>
      <c r="CA24" s="811">
        <f t="shared" si="49"/>
        <v>1</v>
      </c>
      <c r="CB24" s="826">
        <f t="shared" si="83"/>
        <v>5.0397209446702727</v>
      </c>
      <c r="CC24" s="812">
        <f t="shared" si="50"/>
        <v>9</v>
      </c>
      <c r="CD24" s="686"/>
      <c r="CE24" s="812">
        <f t="shared" si="84"/>
        <v>6.5292052466570842</v>
      </c>
      <c r="CF24" s="686"/>
      <c r="CG24" s="686"/>
      <c r="CH24" s="686"/>
      <c r="CI24" s="686"/>
      <c r="CJ24" s="686"/>
      <c r="CK24" s="686"/>
      <c r="CL24" s="686"/>
      <c r="CM24" s="686"/>
      <c r="CN24" s="686"/>
      <c r="CO24" s="686"/>
      <c r="CP24" s="686"/>
      <c r="CQ24" s="686"/>
      <c r="CR24" s="686"/>
      <c r="CS24" s="686"/>
      <c r="CT24" s="686"/>
      <c r="CU24" s="686"/>
      <c r="CV24" s="686"/>
      <c r="CW24" s="686"/>
      <c r="CX24" s="686"/>
      <c r="CY24" s="686"/>
      <c r="CZ24" s="686"/>
      <c r="DA24" s="686"/>
      <c r="DB24" s="686"/>
      <c r="DC24" s="686"/>
      <c r="DD24" s="686"/>
      <c r="DE24" s="686"/>
      <c r="DF24" s="686"/>
      <c r="DG24" s="686"/>
      <c r="DH24" s="686"/>
      <c r="DI24" s="686"/>
      <c r="DJ24" s="686"/>
      <c r="DK24" s="686"/>
      <c r="DL24" s="686"/>
      <c r="DM24" s="686"/>
      <c r="DN24" s="686"/>
      <c r="DO24" s="686"/>
      <c r="DP24" s="686"/>
      <c r="DQ24" s="686"/>
      <c r="DR24" s="686"/>
      <c r="DS24" s="686"/>
      <c r="DT24" s="686"/>
      <c r="DU24" s="686"/>
      <c r="DV24" s="686"/>
      <c r="DW24" s="686"/>
      <c r="DX24" s="686"/>
      <c r="DY24" s="686"/>
      <c r="DZ24" s="686"/>
      <c r="EA24" s="686"/>
      <c r="EB24" s="686"/>
      <c r="EC24" s="686"/>
      <c r="ED24" s="688">
        <f>IF(INVULLEN!I14=0,"",INVULLEN!I14)</f>
        <v>237.30997499999998</v>
      </c>
      <c r="EE24" s="814"/>
      <c r="EF24" s="688">
        <f t="shared" si="51"/>
        <v>166.11698249999998</v>
      </c>
      <c r="EG24" s="817"/>
      <c r="EH24" s="690">
        <f t="shared" si="52"/>
        <v>34.884566324999987</v>
      </c>
      <c r="EI24" s="827">
        <f t="shared" si="85"/>
        <v>0.14699999999999996</v>
      </c>
      <c r="EJ24" s="828">
        <f t="shared" si="19"/>
        <v>6.4757860597114423</v>
      </c>
      <c r="EK24" s="829">
        <f t="shared" si="20"/>
        <v>6.036861025979632E-4</v>
      </c>
      <c r="EL24" s="830">
        <f t="shared" si="53"/>
        <v>41.360352384711433</v>
      </c>
      <c r="EM24" s="831">
        <f t="shared" si="86"/>
        <v>0.17428830113319693</v>
      </c>
      <c r="EN24" s="686"/>
      <c r="EO24" s="684">
        <f>IF(INVULLEN!S14=0,"",INVULLEN!S14)</f>
        <v>229.926998</v>
      </c>
      <c r="EP24" s="686"/>
      <c r="EQ24" s="685">
        <f t="shared" si="87"/>
        <v>195.94962261528855</v>
      </c>
      <c r="ER24" s="686"/>
      <c r="ES24" s="686"/>
      <c r="ET24" s="688">
        <f>IF(INVULLEN!J14=0,"",INVULLEN!J14)</f>
        <v>36.914884999999998</v>
      </c>
      <c r="EU24" s="814"/>
      <c r="EV24" s="688">
        <f t="shared" si="54"/>
        <v>25.840419499999996</v>
      </c>
      <c r="EW24" s="817"/>
      <c r="EX24" s="690">
        <f t="shared" si="55"/>
        <v>5.4264880949999981</v>
      </c>
      <c r="EY24" s="827">
        <f t="shared" si="88"/>
        <v>0.14699999999999996</v>
      </c>
      <c r="EZ24" s="828">
        <f t="shared" si="21"/>
        <v>0</v>
      </c>
      <c r="FA24" s="802">
        <f t="shared" si="22"/>
        <v>4.1949908056019072E-3</v>
      </c>
      <c r="FB24" s="830">
        <f t="shared" si="56"/>
        <v>8.1762121801901486</v>
      </c>
      <c r="FC24" s="831">
        <f t="shared" si="89"/>
        <v>0.22148822027185372</v>
      </c>
      <c r="FD24" s="686"/>
      <c r="FE24" s="684">
        <f>IF(INVULLEN!T14=0,"",INVULLEN!T14)</f>
        <v>15.820665</v>
      </c>
      <c r="FF24" s="686"/>
      <c r="FG24" s="812">
        <f t="shared" si="90"/>
        <v>28.73867281980985</v>
      </c>
    </row>
    <row r="25" spans="1:163" s="245" customFormat="1" ht="15">
      <c r="A25" s="255">
        <v>10</v>
      </c>
      <c r="B25" s="680" t="str">
        <f>IF(INVULLEN!B15="","",INVULLEN!B15)</f>
        <v>Oirsbeek / Amstenrade</v>
      </c>
      <c r="C25" s="684">
        <f>IF(INVULLEN!B15="","",INVULLEN!C15)</f>
        <v>2917.1428571428573</v>
      </c>
      <c r="D25" s="684">
        <f>IF(INVULLEN!B15="","",INVULLEN!D15)</f>
        <v>2042</v>
      </c>
      <c r="E25" s="789">
        <f t="shared" si="91"/>
        <v>0.7</v>
      </c>
      <c r="F25" s="684">
        <f t="shared" si="24"/>
        <v>612.6</v>
      </c>
      <c r="G25" s="353">
        <f t="shared" si="92"/>
        <v>0.21</v>
      </c>
      <c r="H25" s="354"/>
      <c r="I25" s="683">
        <f>IF(INVULLEN!E15=0,"",INVULLEN!E15)</f>
        <v>416.3226958698329</v>
      </c>
      <c r="J25" s="790">
        <f t="shared" si="25"/>
        <v>2</v>
      </c>
      <c r="K25" s="791">
        <f t="shared" si="57"/>
        <v>208.16134793491645</v>
      </c>
      <c r="L25" s="683">
        <f t="shared" si="58"/>
        <v>30</v>
      </c>
      <c r="M25" s="790">
        <f t="shared" si="59"/>
        <v>208.16134793491645</v>
      </c>
      <c r="N25" s="791">
        <f t="shared" si="60"/>
        <v>832</v>
      </c>
      <c r="O25" s="792"/>
      <c r="P25" s="683">
        <f t="shared" si="26"/>
        <v>21</v>
      </c>
      <c r="Q25" s="793">
        <f t="shared" si="61"/>
        <v>1.028403525954946E-2</v>
      </c>
      <c r="R25" s="790">
        <f t="shared" si="27"/>
        <v>145.71294355444149</v>
      </c>
      <c r="S25" s="791">
        <f t="shared" si="28"/>
        <v>582.4</v>
      </c>
      <c r="T25" s="794"/>
      <c r="U25" s="795">
        <f t="shared" si="93"/>
        <v>6.3</v>
      </c>
      <c r="V25" s="790">
        <f t="shared" si="63"/>
        <v>43.71388306633245</v>
      </c>
      <c r="W25" s="791">
        <f t="shared" si="64"/>
        <v>174.72</v>
      </c>
      <c r="X25" s="796">
        <f t="shared" si="65"/>
        <v>0.21</v>
      </c>
      <c r="Y25" s="797">
        <f t="shared" si="66"/>
        <v>0.20999999999999996</v>
      </c>
      <c r="Z25" s="798">
        <f t="shared" si="67"/>
        <v>0.21</v>
      </c>
      <c r="AA25" s="799">
        <f t="shared" si="4"/>
        <v>2.4970403636835425</v>
      </c>
      <c r="AB25" s="800">
        <f t="shared" si="5"/>
        <v>6.371385232231912</v>
      </c>
      <c r="AC25" s="801">
        <f t="shared" si="6"/>
        <v>11.175330323326261</v>
      </c>
      <c r="AD25" s="802">
        <f t="shared" si="29"/>
        <v>1.7773735514565825E-3</v>
      </c>
      <c r="AE25" s="803">
        <f t="shared" si="7"/>
        <v>2.0132368786342142E-20</v>
      </c>
      <c r="AF25" s="804">
        <f t="shared" si="8"/>
        <v>5.6254815962988225E-60</v>
      </c>
      <c r="AG25" s="805">
        <f t="shared" si="30"/>
        <v>8.3924275813403355</v>
      </c>
      <c r="AH25" s="806">
        <f t="shared" si="31"/>
        <v>49.105658732558396</v>
      </c>
      <c r="AI25" s="807">
        <f t="shared" si="32"/>
        <v>184.61375175751712</v>
      </c>
      <c r="AJ25" s="808">
        <f t="shared" si="68"/>
        <v>0.27974758604467787</v>
      </c>
      <c r="AK25" s="809">
        <f t="shared" si="69"/>
        <v>0.23590190599607247</v>
      </c>
      <c r="AL25" s="810">
        <f t="shared" si="70"/>
        <v>0.22189152855470809</v>
      </c>
      <c r="AM25" s="686"/>
      <c r="AN25" s="683">
        <f>IF(INVULLEN!O15=0,"",INVULLEN!O15)</f>
        <v>307.03798820400181</v>
      </c>
      <c r="AO25" s="811">
        <f t="shared" si="33"/>
        <v>1</v>
      </c>
      <c r="AP25" s="791">
        <f t="shared" si="71"/>
        <v>153.5189941020009</v>
      </c>
      <c r="AQ25" s="812">
        <f t="shared" si="34"/>
        <v>15</v>
      </c>
      <c r="AR25" s="813"/>
      <c r="AS25" s="812">
        <f t="shared" si="72"/>
        <v>21.607572418659664</v>
      </c>
      <c r="AT25" s="686"/>
      <c r="AU25" s="686"/>
      <c r="AV25" s="687">
        <f>IF(INVULLEN!F15=0,"",INVULLEN!F15)</f>
        <v>69.387115978305488</v>
      </c>
      <c r="AW25" s="814">
        <f t="shared" si="35"/>
        <v>1</v>
      </c>
      <c r="AX25" s="815">
        <f t="shared" si="73"/>
        <v>34.693557989152744</v>
      </c>
      <c r="AY25" s="687">
        <f t="shared" si="74"/>
        <v>9</v>
      </c>
      <c r="AZ25" s="814">
        <f t="shared" si="75"/>
        <v>35</v>
      </c>
      <c r="BA25" s="815">
        <f t="shared" si="76"/>
        <v>140</v>
      </c>
      <c r="BB25" s="816"/>
      <c r="BC25" s="687">
        <f t="shared" si="39"/>
        <v>6.3</v>
      </c>
      <c r="BD25" s="814">
        <f t="shared" si="40"/>
        <v>24.5</v>
      </c>
      <c r="BE25" s="815">
        <f t="shared" si="41"/>
        <v>98</v>
      </c>
      <c r="BF25" s="817"/>
      <c r="BG25" s="818">
        <f t="shared" si="42"/>
        <v>1.323</v>
      </c>
      <c r="BH25" s="814">
        <f t="shared" si="43"/>
        <v>5.1449999999999996</v>
      </c>
      <c r="BI25" s="815">
        <f t="shared" si="44"/>
        <v>20.58</v>
      </c>
      <c r="BJ25" s="819">
        <f t="shared" si="77"/>
        <v>0.14699999999999999</v>
      </c>
      <c r="BK25" s="820">
        <f t="shared" si="78"/>
        <v>0.14699999999999999</v>
      </c>
      <c r="BL25" s="821">
        <f t="shared" si="79"/>
        <v>0.14699999999999999</v>
      </c>
      <c r="BM25" s="799">
        <f t="shared" si="13"/>
        <v>1.3726503385814741</v>
      </c>
      <c r="BN25" s="800">
        <f t="shared" si="45"/>
        <v>1.1489746674682777</v>
      </c>
      <c r="BO25" s="801">
        <f t="shared" si="14"/>
        <v>5.2904659872632971</v>
      </c>
      <c r="BP25" s="802">
        <f t="shared" si="15"/>
        <v>0.1506310914223819</v>
      </c>
      <c r="BQ25" s="803">
        <f t="shared" si="16"/>
        <v>6.1465545039146347E-4</v>
      </c>
      <c r="BR25" s="804">
        <f t="shared" si="17"/>
        <v>8.2259163987583462E-14</v>
      </c>
      <c r="BS25" s="822">
        <f t="shared" si="46"/>
        <v>2.4719746674682774</v>
      </c>
      <c r="BT25" s="823">
        <f t="shared" si="47"/>
        <v>7.4037140267967043</v>
      </c>
      <c r="BU25" s="824">
        <f t="shared" si="48"/>
        <v>25.039666453623074</v>
      </c>
      <c r="BV25" s="808">
        <f t="shared" si="80"/>
        <v>0.27466385194091969</v>
      </c>
      <c r="BW25" s="809">
        <f t="shared" si="81"/>
        <v>0.21153468647990584</v>
      </c>
      <c r="BX25" s="810">
        <f t="shared" si="82"/>
        <v>0.17885476038302195</v>
      </c>
      <c r="BY25" s="686"/>
      <c r="BZ25" s="825">
        <f>IF(INVULLEN!P15=0,"",INVULLEN!P15)</f>
        <v>16.999843414684843</v>
      </c>
      <c r="CA25" s="811">
        <f t="shared" si="49"/>
        <v>1</v>
      </c>
      <c r="CB25" s="826">
        <f t="shared" si="83"/>
        <v>8.4999217073424216</v>
      </c>
      <c r="CC25" s="812">
        <f t="shared" si="50"/>
        <v>9</v>
      </c>
      <c r="CD25" s="686"/>
      <c r="CE25" s="812">
        <f t="shared" si="84"/>
        <v>6.5280253325317226</v>
      </c>
      <c r="CF25" s="686"/>
      <c r="CG25" s="686"/>
      <c r="CH25" s="686"/>
      <c r="CI25" s="686"/>
      <c r="CJ25" s="686"/>
      <c r="CK25" s="686"/>
      <c r="CL25" s="686"/>
      <c r="CM25" s="686"/>
      <c r="CN25" s="686"/>
      <c r="CO25" s="686"/>
      <c r="CP25" s="686"/>
      <c r="CQ25" s="686"/>
      <c r="CR25" s="686"/>
      <c r="CS25" s="686"/>
      <c r="CT25" s="686"/>
      <c r="CU25" s="686"/>
      <c r="CV25" s="686"/>
      <c r="CW25" s="686"/>
      <c r="CX25" s="686"/>
      <c r="CY25" s="686"/>
      <c r="CZ25" s="686"/>
      <c r="DA25" s="686"/>
      <c r="DB25" s="686"/>
      <c r="DC25" s="686"/>
      <c r="DD25" s="686"/>
      <c r="DE25" s="686"/>
      <c r="DF25" s="686"/>
      <c r="DG25" s="686"/>
      <c r="DH25" s="686"/>
      <c r="DI25" s="686"/>
      <c r="DJ25" s="686"/>
      <c r="DK25" s="686"/>
      <c r="DL25" s="686"/>
      <c r="DM25" s="686"/>
      <c r="DN25" s="686"/>
      <c r="DO25" s="686"/>
      <c r="DP25" s="686"/>
      <c r="DQ25" s="686"/>
      <c r="DR25" s="686"/>
      <c r="DS25" s="686"/>
      <c r="DT25" s="686"/>
      <c r="DU25" s="686"/>
      <c r="DV25" s="686"/>
      <c r="DW25" s="686"/>
      <c r="DX25" s="686"/>
      <c r="DY25" s="686"/>
      <c r="DZ25" s="686"/>
      <c r="EA25" s="686"/>
      <c r="EB25" s="686"/>
      <c r="EC25" s="686"/>
      <c r="ED25" s="688">
        <f>IF(INVULLEN!I15=0,"",INVULLEN!I15)</f>
        <v>385.48462499999999</v>
      </c>
      <c r="EE25" s="814"/>
      <c r="EF25" s="688">
        <f t="shared" si="51"/>
        <v>269.83923749999997</v>
      </c>
      <c r="EG25" s="817"/>
      <c r="EH25" s="690">
        <f t="shared" si="52"/>
        <v>56.666239874999988</v>
      </c>
      <c r="EI25" s="827">
        <f t="shared" si="85"/>
        <v>0.14699999999999996</v>
      </c>
      <c r="EJ25" s="828">
        <f t="shared" si="19"/>
        <v>8.3817917675247529</v>
      </c>
      <c r="EK25" s="829">
        <f t="shared" si="20"/>
        <v>6.0405911045597949E-6</v>
      </c>
      <c r="EL25" s="830">
        <f t="shared" si="53"/>
        <v>65.048031642524734</v>
      </c>
      <c r="EM25" s="831">
        <f t="shared" si="86"/>
        <v>0.16874351770196991</v>
      </c>
      <c r="EN25" s="686"/>
      <c r="EO25" s="684">
        <f>IF(INVULLEN!S15=0,"",INVULLEN!S15)</f>
        <v>373.49177000000003</v>
      </c>
      <c r="EP25" s="686"/>
      <c r="EQ25" s="685">
        <f t="shared" si="87"/>
        <v>320.43659335747526</v>
      </c>
      <c r="ER25" s="686"/>
      <c r="ES25" s="686"/>
      <c r="ET25" s="688">
        <f>IF(INVULLEN!J15=0,"",INVULLEN!J15)</f>
        <v>59.964275000000001</v>
      </c>
      <c r="EU25" s="814"/>
      <c r="EV25" s="688">
        <f t="shared" si="54"/>
        <v>41.974992499999999</v>
      </c>
      <c r="EW25" s="817"/>
      <c r="EX25" s="690">
        <f t="shared" si="55"/>
        <v>8.8147484249999994</v>
      </c>
      <c r="EY25" s="827">
        <f t="shared" si="88"/>
        <v>0.14699999999999999</v>
      </c>
      <c r="EZ25" s="828">
        <f t="shared" si="21"/>
        <v>0</v>
      </c>
      <c r="FA25" s="802">
        <f t="shared" si="22"/>
        <v>1.3931382108279443E-4</v>
      </c>
      <c r="FB25" s="830">
        <f t="shared" si="56"/>
        <v>12.326677892286694</v>
      </c>
      <c r="FC25" s="831">
        <f t="shared" si="89"/>
        <v>0.20556702957363687</v>
      </c>
      <c r="FD25" s="686"/>
      <c r="FE25" s="684">
        <f>IF(INVULLEN!T15=0,"",INVULLEN!T15)</f>
        <v>25.698975000000001</v>
      </c>
      <c r="FF25" s="686"/>
      <c r="FG25" s="812">
        <f t="shared" si="90"/>
        <v>47.637597107713304</v>
      </c>
    </row>
    <row r="26" spans="1:163" s="245" customFormat="1" ht="15">
      <c r="A26" s="255">
        <v>11</v>
      </c>
      <c r="B26" s="680" t="str">
        <f>IF(INVULLEN!B16="","",INVULLEN!B16)</f>
        <v>Puth</v>
      </c>
      <c r="C26" s="684">
        <f>IF(INVULLEN!B16="","",INVULLEN!C16)</f>
        <v>580</v>
      </c>
      <c r="D26" s="684">
        <f>IF(INVULLEN!B16="","",INVULLEN!D16)</f>
        <v>406</v>
      </c>
      <c r="E26" s="789">
        <f t="shared" si="91"/>
        <v>0.7</v>
      </c>
      <c r="F26" s="684">
        <f t="shared" si="24"/>
        <v>121.8</v>
      </c>
      <c r="G26" s="353">
        <f t="shared" si="92"/>
        <v>0.21</v>
      </c>
      <c r="H26" s="354"/>
      <c r="I26" s="683">
        <f>IF(INVULLEN!E16=0,"",INVULLEN!E16)</f>
        <v>100.76938276198531</v>
      </c>
      <c r="J26" s="790">
        <f t="shared" si="25"/>
        <v>1</v>
      </c>
      <c r="K26" s="791">
        <f t="shared" si="57"/>
        <v>50.384691380992656</v>
      </c>
      <c r="L26" s="683">
        <f t="shared" si="58"/>
        <v>15</v>
      </c>
      <c r="M26" s="790">
        <f t="shared" si="59"/>
        <v>50.384691380992656</v>
      </c>
      <c r="N26" s="791">
        <f t="shared" si="60"/>
        <v>200</v>
      </c>
      <c r="O26" s="792"/>
      <c r="P26" s="683">
        <f t="shared" si="26"/>
        <v>10.5</v>
      </c>
      <c r="Q26" s="793">
        <f t="shared" si="61"/>
        <v>2.5862068965517241E-2</v>
      </c>
      <c r="R26" s="790">
        <f t="shared" si="27"/>
        <v>35.269283966694857</v>
      </c>
      <c r="S26" s="791">
        <f t="shared" si="28"/>
        <v>140</v>
      </c>
      <c r="T26" s="794"/>
      <c r="U26" s="795">
        <f t="shared" si="93"/>
        <v>3.15</v>
      </c>
      <c r="V26" s="790">
        <f t="shared" si="63"/>
        <v>10.580785190008458</v>
      </c>
      <c r="W26" s="791">
        <f t="shared" si="64"/>
        <v>42</v>
      </c>
      <c r="X26" s="796">
        <f t="shared" si="65"/>
        <v>0.21</v>
      </c>
      <c r="Y26" s="797">
        <f t="shared" si="66"/>
        <v>0.21</v>
      </c>
      <c r="Z26" s="798">
        <f t="shared" si="67"/>
        <v>0.21</v>
      </c>
      <c r="AA26" s="799">
        <f t="shared" si="4"/>
        <v>1.7517232894377528</v>
      </c>
      <c r="AB26" s="800">
        <f t="shared" si="5"/>
        <v>3.1083163792499251</v>
      </c>
      <c r="AC26" s="801">
        <f t="shared" si="6"/>
        <v>5.2456878842827033</v>
      </c>
      <c r="AD26" s="802">
        <f t="shared" si="29"/>
        <v>4.1112257842942097E-2</v>
      </c>
      <c r="AE26" s="803">
        <f t="shared" si="7"/>
        <v>1.5590603765028914E-5</v>
      </c>
      <c r="AF26" s="804">
        <f t="shared" si="8"/>
        <v>2.4378466315654445E-15</v>
      </c>
      <c r="AG26" s="805">
        <f t="shared" si="30"/>
        <v>4.6214217262741926</v>
      </c>
      <c r="AH26" s="806">
        <f t="shared" si="31"/>
        <v>13.218239253973046</v>
      </c>
      <c r="AI26" s="807">
        <f t="shared" si="32"/>
        <v>46.722652673642436</v>
      </c>
      <c r="AJ26" s="808">
        <f t="shared" si="68"/>
        <v>0.30809478175161281</v>
      </c>
      <c r="AK26" s="809">
        <f t="shared" si="69"/>
        <v>0.26234633758140974</v>
      </c>
      <c r="AL26" s="810">
        <f t="shared" si="70"/>
        <v>0.23361326336821217</v>
      </c>
      <c r="AM26" s="686"/>
      <c r="AN26" s="683">
        <f>IF(INVULLEN!O16=0,"",INVULLEN!O16)</f>
        <v>74.317419786964166</v>
      </c>
      <c r="AO26" s="811">
        <f t="shared" si="33"/>
        <v>1</v>
      </c>
      <c r="AP26" s="791">
        <f t="shared" si="71"/>
        <v>37.158709893482083</v>
      </c>
      <c r="AQ26" s="812">
        <f t="shared" si="34"/>
        <v>15</v>
      </c>
      <c r="AR26" s="813"/>
      <c r="AS26" s="812">
        <f t="shared" si="72"/>
        <v>10.378578273725807</v>
      </c>
      <c r="AT26" s="686"/>
      <c r="AU26" s="686"/>
      <c r="AV26" s="687">
        <f>IF(INVULLEN!F16=0,"",INVULLEN!F16)</f>
        <v>16.794897126997554</v>
      </c>
      <c r="AW26" s="814">
        <f t="shared" si="35"/>
        <v>1</v>
      </c>
      <c r="AX26" s="815">
        <f t="shared" si="73"/>
        <v>8.3974485634987772</v>
      </c>
      <c r="AY26" s="687">
        <f t="shared" si="74"/>
        <v>9</v>
      </c>
      <c r="AZ26" s="814">
        <f t="shared" si="75"/>
        <v>8</v>
      </c>
      <c r="BA26" s="815">
        <f t="shared" si="76"/>
        <v>32</v>
      </c>
      <c r="BB26" s="816"/>
      <c r="BC26" s="687">
        <f t="shared" si="39"/>
        <v>6.3</v>
      </c>
      <c r="BD26" s="814">
        <f t="shared" si="40"/>
        <v>5.6</v>
      </c>
      <c r="BE26" s="815">
        <f t="shared" si="41"/>
        <v>22.4</v>
      </c>
      <c r="BF26" s="817"/>
      <c r="BG26" s="818">
        <f t="shared" si="42"/>
        <v>1.323</v>
      </c>
      <c r="BH26" s="814">
        <f t="shared" si="43"/>
        <v>1.1759999999999999</v>
      </c>
      <c r="BI26" s="815">
        <f t="shared" si="44"/>
        <v>4.7039999999999997</v>
      </c>
      <c r="BJ26" s="819">
        <f t="shared" si="77"/>
        <v>0.14699999999999999</v>
      </c>
      <c r="BK26" s="820">
        <f t="shared" si="78"/>
        <v>0.14699999999999999</v>
      </c>
      <c r="BL26" s="821">
        <f t="shared" si="79"/>
        <v>0.14699999999999999</v>
      </c>
      <c r="BM26" s="799">
        <f t="shared" si="13"/>
        <v>1.3640646662798297</v>
      </c>
      <c r="BN26" s="800">
        <f t="shared" si="45"/>
        <v>1.1439534443143309</v>
      </c>
      <c r="BO26" s="801">
        <f t="shared" si="14"/>
        <v>2.5197701044560286</v>
      </c>
      <c r="BP26" s="802">
        <f t="shared" si="15"/>
        <v>0.14884983870529853</v>
      </c>
      <c r="BQ26" s="803">
        <f t="shared" si="16"/>
        <v>0.18420723809547182</v>
      </c>
      <c r="BR26" s="804">
        <f t="shared" si="17"/>
        <v>9.9527342360730209E-4</v>
      </c>
      <c r="BS26" s="822">
        <f t="shared" si="46"/>
        <v>2.4669534443143308</v>
      </c>
      <c r="BT26" s="823">
        <f t="shared" si="47"/>
        <v>2.2551874337858919</v>
      </c>
      <c r="BU26" s="824">
        <f t="shared" si="48"/>
        <v>6.8305766564744541</v>
      </c>
      <c r="BV26" s="808">
        <f t="shared" si="80"/>
        <v>0.27410593825714785</v>
      </c>
      <c r="BW26" s="809">
        <f t="shared" si="81"/>
        <v>0.28189842922323649</v>
      </c>
      <c r="BX26" s="810">
        <f t="shared" si="82"/>
        <v>0.21345552051482669</v>
      </c>
      <c r="BY26" s="686"/>
      <c r="BZ26" s="825">
        <f>IF(INVULLEN!P16=0,"",INVULLEN!P16)</f>
        <v>4.1147497961143999</v>
      </c>
      <c r="CA26" s="811">
        <f t="shared" si="49"/>
        <v>1</v>
      </c>
      <c r="CB26" s="826">
        <f t="shared" si="83"/>
        <v>2.0573748980572</v>
      </c>
      <c r="CC26" s="812">
        <f t="shared" si="50"/>
        <v>9</v>
      </c>
      <c r="CD26" s="686"/>
      <c r="CE26" s="812">
        <f t="shared" si="84"/>
        <v>6.5330465556856687</v>
      </c>
      <c r="CF26" s="686"/>
      <c r="CG26" s="686"/>
      <c r="CH26" s="686"/>
      <c r="CI26" s="686"/>
      <c r="CJ26" s="686"/>
      <c r="CK26" s="686"/>
      <c r="CL26" s="686"/>
      <c r="CM26" s="686"/>
      <c r="CN26" s="686"/>
      <c r="CO26" s="686"/>
      <c r="CP26" s="686"/>
      <c r="CQ26" s="686"/>
      <c r="CR26" s="686"/>
      <c r="CS26" s="686"/>
      <c r="CT26" s="686"/>
      <c r="CU26" s="686"/>
      <c r="CV26" s="686"/>
      <c r="CW26" s="686"/>
      <c r="CX26" s="686"/>
      <c r="CY26" s="686"/>
      <c r="CZ26" s="686"/>
      <c r="DA26" s="686"/>
      <c r="DB26" s="686"/>
      <c r="DC26" s="686"/>
      <c r="DD26" s="686"/>
      <c r="DE26" s="686"/>
      <c r="DF26" s="686"/>
      <c r="DG26" s="686"/>
      <c r="DH26" s="686"/>
      <c r="DI26" s="686"/>
      <c r="DJ26" s="686"/>
      <c r="DK26" s="686"/>
      <c r="DL26" s="686"/>
      <c r="DM26" s="686"/>
      <c r="DN26" s="686"/>
      <c r="DO26" s="686"/>
      <c r="DP26" s="686"/>
      <c r="DQ26" s="686"/>
      <c r="DR26" s="686"/>
      <c r="DS26" s="686"/>
      <c r="DT26" s="686"/>
      <c r="DU26" s="686"/>
      <c r="DV26" s="686"/>
      <c r="DW26" s="686"/>
      <c r="DX26" s="686"/>
      <c r="DY26" s="686"/>
      <c r="DZ26" s="686"/>
      <c r="EA26" s="686"/>
      <c r="EB26" s="686"/>
      <c r="EC26" s="686"/>
      <c r="ED26" s="688">
        <f>IF(INVULLEN!I16=0,"",INVULLEN!I16)</f>
        <v>69.639974999999993</v>
      </c>
      <c r="EE26" s="814"/>
      <c r="EF26" s="688">
        <f t="shared" si="51"/>
        <v>48.747982499999992</v>
      </c>
      <c r="EG26" s="817"/>
      <c r="EH26" s="690">
        <f t="shared" si="52"/>
        <v>10.237076324999999</v>
      </c>
      <c r="EI26" s="827">
        <f t="shared" si="85"/>
        <v>0.14699999999999999</v>
      </c>
      <c r="EJ26" s="828">
        <f t="shared" si="19"/>
        <v>3.5872635018093617</v>
      </c>
      <c r="EK26" s="829">
        <f t="shared" si="20"/>
        <v>0.11429364971219873</v>
      </c>
      <c r="EL26" s="830">
        <f t="shared" si="53"/>
        <v>13.824339826809361</v>
      </c>
      <c r="EM26" s="831">
        <f t="shared" si="86"/>
        <v>0.1985115564273158</v>
      </c>
      <c r="EN26" s="686"/>
      <c r="EO26" s="684">
        <f>IF(INVULLEN!S16=0,"",INVULLEN!S16)</f>
        <v>67.473397999999989</v>
      </c>
      <c r="EP26" s="686"/>
      <c r="EQ26" s="685">
        <f t="shared" si="87"/>
        <v>55.815635173190628</v>
      </c>
      <c r="ER26" s="686"/>
      <c r="ES26" s="686"/>
      <c r="ET26" s="688">
        <f>IF(INVULLEN!J16=0,"",INVULLEN!J16)</f>
        <v>10.832884999999999</v>
      </c>
      <c r="EU26" s="814"/>
      <c r="EV26" s="688">
        <f t="shared" si="54"/>
        <v>7.5830194999999989</v>
      </c>
      <c r="EW26" s="817"/>
      <c r="EX26" s="690">
        <f t="shared" si="55"/>
        <v>1.5924340949999998</v>
      </c>
      <c r="EY26" s="827">
        <f t="shared" si="88"/>
        <v>0.14699999999999999</v>
      </c>
      <c r="EZ26" s="828">
        <f t="shared" si="21"/>
        <v>0</v>
      </c>
      <c r="FA26" s="802">
        <f t="shared" si="22"/>
        <v>0.20130469845043936</v>
      </c>
      <c r="FB26" s="830">
        <f t="shared" si="56"/>
        <v>3.0865614493219029</v>
      </c>
      <c r="FC26" s="831">
        <f t="shared" si="89"/>
        <v>0.28492515607078844</v>
      </c>
      <c r="FD26" s="686"/>
      <c r="FE26" s="684">
        <f>IF(INVULLEN!T16=0,"",INVULLEN!T16)</f>
        <v>4.642665</v>
      </c>
      <c r="FF26" s="686"/>
      <c r="FG26" s="812">
        <f t="shared" si="90"/>
        <v>7.7463235506780963</v>
      </c>
    </row>
    <row r="27" spans="1:163" s="245" customFormat="1" ht="15">
      <c r="A27" s="255">
        <v>12</v>
      </c>
      <c r="B27" s="680" t="str">
        <f>IF(INVULLEN!B17="","",INVULLEN!B17)</f>
        <v>Schimmert</v>
      </c>
      <c r="C27" s="684">
        <f>IF(INVULLEN!B17="","",INVULLEN!C17)</f>
        <v>840</v>
      </c>
      <c r="D27" s="684">
        <f>IF(INVULLEN!B17="","",INVULLEN!D17)</f>
        <v>588</v>
      </c>
      <c r="E27" s="789">
        <f t="shared" si="91"/>
        <v>0.7</v>
      </c>
      <c r="F27" s="684">
        <f t="shared" si="24"/>
        <v>176.4</v>
      </c>
      <c r="G27" s="353">
        <f t="shared" si="92"/>
        <v>0.21000000000000002</v>
      </c>
      <c r="H27" s="354"/>
      <c r="I27" s="683">
        <f>IF(INVULLEN!E17=0,"",INVULLEN!E17)</f>
        <v>220.92032089827816</v>
      </c>
      <c r="J27" s="790">
        <f t="shared" si="25"/>
        <v>1</v>
      </c>
      <c r="K27" s="791">
        <f t="shared" si="57"/>
        <v>110.46016044913908</v>
      </c>
      <c r="L27" s="683">
        <f t="shared" si="58"/>
        <v>15</v>
      </c>
      <c r="M27" s="790">
        <f t="shared" si="59"/>
        <v>110.46016044913908</v>
      </c>
      <c r="N27" s="791">
        <f t="shared" si="60"/>
        <v>440</v>
      </c>
      <c r="O27" s="792"/>
      <c r="P27" s="683">
        <f t="shared" si="26"/>
        <v>10.5</v>
      </c>
      <c r="Q27" s="793">
        <f t="shared" si="61"/>
        <v>1.7857142857142856E-2</v>
      </c>
      <c r="R27" s="790">
        <f t="shared" si="27"/>
        <v>77.322112314397359</v>
      </c>
      <c r="S27" s="791">
        <f t="shared" si="28"/>
        <v>308</v>
      </c>
      <c r="T27" s="794"/>
      <c r="U27" s="795">
        <f t="shared" si="93"/>
        <v>3.1500000000000004</v>
      </c>
      <c r="V27" s="790">
        <f t="shared" si="63"/>
        <v>23.19663369431921</v>
      </c>
      <c r="W27" s="791">
        <f t="shared" si="64"/>
        <v>92.4</v>
      </c>
      <c r="X27" s="796">
        <f t="shared" si="65"/>
        <v>0.21000000000000002</v>
      </c>
      <c r="Y27" s="797">
        <f t="shared" si="66"/>
        <v>0.21000000000000002</v>
      </c>
      <c r="Z27" s="798">
        <f t="shared" si="67"/>
        <v>0.21000000000000002</v>
      </c>
      <c r="AA27" s="799">
        <f t="shared" si="4"/>
        <v>1.758905909933786</v>
      </c>
      <c r="AB27" s="800">
        <f t="shared" si="5"/>
        <v>4.4884598619912852</v>
      </c>
      <c r="AC27" s="801">
        <f t="shared" si="6"/>
        <v>6.6332495807107996</v>
      </c>
      <c r="AD27" s="802">
        <f t="shared" si="29"/>
        <v>4.1649564330651236E-2</v>
      </c>
      <c r="AE27" s="803">
        <f t="shared" si="7"/>
        <v>1.581174821496212E-11</v>
      </c>
      <c r="AF27" s="804">
        <f t="shared" si="8"/>
        <v>1.0184644527935481E-35</v>
      </c>
      <c r="AG27" s="805">
        <f t="shared" si="30"/>
        <v>4.6256142788682961</v>
      </c>
      <c r="AH27" s="806">
        <f t="shared" si="31"/>
        <v>27.036290752291105</v>
      </c>
      <c r="AI27" s="807">
        <f t="shared" si="32"/>
        <v>98.800312492370978</v>
      </c>
      <c r="AJ27" s="808">
        <f t="shared" si="68"/>
        <v>0.3083742852578864</v>
      </c>
      <c r="AK27" s="809">
        <f t="shared" si="69"/>
        <v>0.24476056020885334</v>
      </c>
      <c r="AL27" s="810">
        <f t="shared" si="70"/>
        <v>0.22454616475538858</v>
      </c>
      <c r="AM27" s="686"/>
      <c r="AN27" s="683">
        <f>IF(INVULLEN!O17=0,"",INVULLEN!O17)</f>
        <v>162.92873666248016</v>
      </c>
      <c r="AO27" s="811">
        <f t="shared" si="33"/>
        <v>1</v>
      </c>
      <c r="AP27" s="791">
        <f t="shared" si="71"/>
        <v>81.464368331240081</v>
      </c>
      <c r="AQ27" s="812">
        <f t="shared" si="34"/>
        <v>15</v>
      </c>
      <c r="AR27" s="813"/>
      <c r="AS27" s="812">
        <f t="shared" si="72"/>
        <v>10.374385721131704</v>
      </c>
      <c r="AT27" s="686"/>
      <c r="AU27" s="686"/>
      <c r="AV27" s="687">
        <f>IF(INVULLEN!F17=0,"",INVULLEN!F17)</f>
        <v>36.820053483046365</v>
      </c>
      <c r="AW27" s="814">
        <f t="shared" si="35"/>
        <v>1</v>
      </c>
      <c r="AX27" s="815">
        <f t="shared" si="73"/>
        <v>18.410026741523183</v>
      </c>
      <c r="AY27" s="687">
        <f t="shared" si="74"/>
        <v>9</v>
      </c>
      <c r="AZ27" s="814">
        <f t="shared" si="75"/>
        <v>18</v>
      </c>
      <c r="BA27" s="815">
        <f t="shared" si="76"/>
        <v>72</v>
      </c>
      <c r="BB27" s="816"/>
      <c r="BC27" s="687">
        <f t="shared" si="39"/>
        <v>6.3</v>
      </c>
      <c r="BD27" s="814">
        <f t="shared" si="40"/>
        <v>12.6</v>
      </c>
      <c r="BE27" s="815">
        <f t="shared" si="41"/>
        <v>50.4</v>
      </c>
      <c r="BF27" s="817"/>
      <c r="BG27" s="818">
        <f t="shared" si="42"/>
        <v>1.3230000000000002</v>
      </c>
      <c r="BH27" s="814">
        <f t="shared" si="43"/>
        <v>2.6460000000000004</v>
      </c>
      <c r="BI27" s="815">
        <f t="shared" si="44"/>
        <v>10.584000000000001</v>
      </c>
      <c r="BJ27" s="819">
        <f t="shared" si="77"/>
        <v>0.14700000000000002</v>
      </c>
      <c r="BK27" s="820">
        <f t="shared" si="78"/>
        <v>0.14700000000000002</v>
      </c>
      <c r="BL27" s="821">
        <f t="shared" si="79"/>
        <v>0.14700000000000002</v>
      </c>
      <c r="BM27" s="799">
        <f t="shared" si="13"/>
        <v>1.3673880210093989</v>
      </c>
      <c r="BN27" s="800">
        <f t="shared" si="45"/>
        <v>1.1458959376836975</v>
      </c>
      <c r="BO27" s="801">
        <f t="shared" si="14"/>
        <v>3.71806401235912</v>
      </c>
      <c r="BP27" s="802">
        <f t="shared" si="15"/>
        <v>0.14953902138372177</v>
      </c>
      <c r="BQ27" s="803">
        <f t="shared" si="16"/>
        <v>2.1903955715325985E-2</v>
      </c>
      <c r="BR27" s="804">
        <f t="shared" si="17"/>
        <v>1.3641218088329835E-7</v>
      </c>
      <c r="BS27" s="822">
        <f t="shared" si="46"/>
        <v>2.4688959376836976</v>
      </c>
      <c r="BT27" s="823">
        <f t="shared" si="47"/>
        <v>4.260407011877736</v>
      </c>
      <c r="BU27" s="824">
        <f t="shared" si="48"/>
        <v>13.738197203727124</v>
      </c>
      <c r="BV27" s="808">
        <f t="shared" si="80"/>
        <v>0.27432177085374421</v>
      </c>
      <c r="BW27" s="809">
        <f t="shared" si="81"/>
        <v>0.236689278437652</v>
      </c>
      <c r="BX27" s="810">
        <f t="shared" si="82"/>
        <v>0.19080829449621006</v>
      </c>
      <c r="BY27" s="686"/>
      <c r="BZ27" s="825">
        <f>IF(INVULLEN!P17=0,"",INVULLEN!P17)</f>
        <v>9.0209131033463592</v>
      </c>
      <c r="CA27" s="811">
        <f t="shared" si="49"/>
        <v>1</v>
      </c>
      <c r="CB27" s="826">
        <f t="shared" si="83"/>
        <v>4.5104565516731796</v>
      </c>
      <c r="CC27" s="812">
        <f t="shared" si="50"/>
        <v>9</v>
      </c>
      <c r="CD27" s="686"/>
      <c r="CE27" s="812">
        <f t="shared" si="84"/>
        <v>6.5311040623163024</v>
      </c>
      <c r="CF27" s="686"/>
      <c r="CG27" s="686"/>
      <c r="CH27" s="686"/>
      <c r="CI27" s="686"/>
      <c r="CJ27" s="686"/>
      <c r="CK27" s="686"/>
      <c r="CL27" s="686"/>
      <c r="CM27" s="686"/>
      <c r="CN27" s="686"/>
      <c r="CO27" s="686"/>
      <c r="CP27" s="686"/>
      <c r="CQ27" s="686"/>
      <c r="CR27" s="686"/>
      <c r="CS27" s="686"/>
      <c r="CT27" s="686"/>
      <c r="CU27" s="686"/>
      <c r="CV27" s="686"/>
      <c r="CW27" s="686"/>
      <c r="CX27" s="686"/>
      <c r="CY27" s="686"/>
      <c r="CZ27" s="686"/>
      <c r="DA27" s="686"/>
      <c r="DB27" s="686"/>
      <c r="DC27" s="686"/>
      <c r="DD27" s="686"/>
      <c r="DE27" s="686"/>
      <c r="DF27" s="686"/>
      <c r="DG27" s="686"/>
      <c r="DH27" s="686"/>
      <c r="DI27" s="686"/>
      <c r="DJ27" s="686"/>
      <c r="DK27" s="686"/>
      <c r="DL27" s="686"/>
      <c r="DM27" s="686"/>
      <c r="DN27" s="686"/>
      <c r="DO27" s="686"/>
      <c r="DP27" s="686"/>
      <c r="DQ27" s="686"/>
      <c r="DR27" s="686"/>
      <c r="DS27" s="686"/>
      <c r="DT27" s="686"/>
      <c r="DU27" s="686"/>
      <c r="DV27" s="686"/>
      <c r="DW27" s="686"/>
      <c r="DX27" s="686"/>
      <c r="DY27" s="686"/>
      <c r="DZ27" s="686"/>
      <c r="EA27" s="686"/>
      <c r="EB27" s="686"/>
      <c r="EC27" s="686"/>
      <c r="ED27" s="688">
        <f>IF(INVULLEN!I17=0,"",INVULLEN!I17)</f>
        <v>163.8954</v>
      </c>
      <c r="EE27" s="814"/>
      <c r="EF27" s="688">
        <f t="shared" si="51"/>
        <v>114.72677999999999</v>
      </c>
      <c r="EG27" s="817"/>
      <c r="EH27" s="690">
        <f t="shared" si="52"/>
        <v>24.092623800000002</v>
      </c>
      <c r="EI27" s="827">
        <f t="shared" si="85"/>
        <v>0.14700000000000002</v>
      </c>
      <c r="EJ27" s="828">
        <f t="shared" si="19"/>
        <v>5.2633267488072599</v>
      </c>
      <c r="EK27" s="829">
        <f t="shared" si="20"/>
        <v>5.8963266296711793E-3</v>
      </c>
      <c r="EL27" s="830">
        <f t="shared" si="53"/>
        <v>29.355950548807261</v>
      </c>
      <c r="EM27" s="831">
        <f t="shared" si="86"/>
        <v>0.17911393821185501</v>
      </c>
      <c r="EN27" s="686"/>
      <c r="EO27" s="684">
        <f>IF(INVULLEN!S17=0,"",INVULLEN!S17)</f>
        <v>158.79643199999998</v>
      </c>
      <c r="EP27" s="686"/>
      <c r="EQ27" s="685">
        <f t="shared" si="87"/>
        <v>134.53944945119272</v>
      </c>
      <c r="ER27" s="686"/>
      <c r="ES27" s="686"/>
      <c r="ET27" s="688">
        <f>IF(INVULLEN!J17=0,"",INVULLEN!J17)</f>
        <v>25.49484</v>
      </c>
      <c r="EU27" s="814"/>
      <c r="EV27" s="688">
        <f t="shared" si="54"/>
        <v>17.846387999999997</v>
      </c>
      <c r="EW27" s="817"/>
      <c r="EX27" s="690">
        <f t="shared" si="55"/>
        <v>3.7477414799999997</v>
      </c>
      <c r="EY27" s="827">
        <f t="shared" si="88"/>
        <v>0.14699999999999999</v>
      </c>
      <c r="EZ27" s="828">
        <f t="shared" si="21"/>
        <v>0</v>
      </c>
      <c r="FA27" s="802">
        <f t="shared" si="22"/>
        <v>2.2637981159091918E-2</v>
      </c>
      <c r="FB27" s="830">
        <f t="shared" si="56"/>
        <v>6.0262101945852145</v>
      </c>
      <c r="FC27" s="831">
        <f t="shared" si="89"/>
        <v>0.23636979853904611</v>
      </c>
      <c r="FD27" s="686"/>
      <c r="FE27" s="684">
        <f>IF(INVULLEN!T17=0,"",INVULLEN!T17)</f>
        <v>10.926359999999999</v>
      </c>
      <c r="FF27" s="686"/>
      <c r="FG27" s="812">
        <f t="shared" si="90"/>
        <v>19.468629805414785</v>
      </c>
    </row>
    <row r="28" spans="1:163" s="245" customFormat="1" ht="15">
      <c r="A28" s="255">
        <v>13</v>
      </c>
      <c r="B28" s="680" t="str">
        <f>IF(INVULLEN!B18="","",INVULLEN!B18)</f>
        <v>Schinnen</v>
      </c>
      <c r="C28" s="684">
        <f>IF(INVULLEN!B18="","",INVULLEN!C18)</f>
        <v>644.28571428571433</v>
      </c>
      <c r="D28" s="684">
        <f>IF(INVULLEN!B18="","",INVULLEN!D18)</f>
        <v>451</v>
      </c>
      <c r="E28" s="789">
        <f t="shared" si="91"/>
        <v>0.7</v>
      </c>
      <c r="F28" s="684">
        <f t="shared" si="24"/>
        <v>135.29999999999998</v>
      </c>
      <c r="G28" s="353">
        <f t="shared" si="92"/>
        <v>0.20999999999999996</v>
      </c>
      <c r="H28" s="354"/>
      <c r="I28" s="683">
        <f>IF(INVULLEN!E18=0,"",INVULLEN!E18)</f>
        <v>217.62928839476191</v>
      </c>
      <c r="J28" s="790">
        <f t="shared" si="25"/>
        <v>1</v>
      </c>
      <c r="K28" s="791">
        <f t="shared" si="57"/>
        <v>108.81464419738096</v>
      </c>
      <c r="L28" s="683">
        <f t="shared" si="58"/>
        <v>15</v>
      </c>
      <c r="M28" s="790">
        <f t="shared" si="59"/>
        <v>108.81464419738096</v>
      </c>
      <c r="N28" s="791">
        <f t="shared" si="60"/>
        <v>436</v>
      </c>
      <c r="O28" s="792"/>
      <c r="P28" s="683">
        <f t="shared" si="26"/>
        <v>10.5</v>
      </c>
      <c r="Q28" s="793">
        <f t="shared" si="61"/>
        <v>2.3281596452328159E-2</v>
      </c>
      <c r="R28" s="790">
        <f t="shared" si="27"/>
        <v>76.17025093816666</v>
      </c>
      <c r="S28" s="791">
        <f t="shared" si="28"/>
        <v>305.2</v>
      </c>
      <c r="T28" s="794"/>
      <c r="U28" s="795">
        <f t="shared" si="93"/>
        <v>3.1499999999999995</v>
      </c>
      <c r="V28" s="790">
        <f t="shared" si="63"/>
        <v>22.851075281449997</v>
      </c>
      <c r="W28" s="791">
        <f t="shared" si="64"/>
        <v>91.559999999999988</v>
      </c>
      <c r="X28" s="796">
        <f t="shared" si="65"/>
        <v>0.20999999999999996</v>
      </c>
      <c r="Y28" s="797">
        <f t="shared" si="66"/>
        <v>0.20999999999999996</v>
      </c>
      <c r="Z28" s="798">
        <f t="shared" si="67"/>
        <v>0.20999999999999996</v>
      </c>
      <c r="AA28" s="799">
        <f t="shared" si="4"/>
        <v>1.7540418955016912</v>
      </c>
      <c r="AB28" s="800">
        <f t="shared" si="5"/>
        <v>4.3579483195098554</v>
      </c>
      <c r="AC28" s="801">
        <f t="shared" si="6"/>
        <v>5.4405572298409988</v>
      </c>
      <c r="AD28" s="802">
        <f t="shared" si="29"/>
        <v>4.1285341255163525E-2</v>
      </c>
      <c r="AE28" s="803">
        <f t="shared" si="7"/>
        <v>1.3479107692830884E-11</v>
      </c>
      <c r="AF28" s="804">
        <f t="shared" si="8"/>
        <v>1.9166955766608286E-38</v>
      </c>
      <c r="AG28" s="805">
        <f t="shared" si="30"/>
        <v>4.6227745434640806</v>
      </c>
      <c r="AH28" s="806">
        <f t="shared" si="31"/>
        <v>26.606693133589467</v>
      </c>
      <c r="AI28" s="807">
        <f t="shared" si="32"/>
        <v>97.367876966317013</v>
      </c>
      <c r="AJ28" s="808">
        <f t="shared" si="68"/>
        <v>0.30818496956427205</v>
      </c>
      <c r="AK28" s="809">
        <f t="shared" si="69"/>
        <v>0.24451390095369038</v>
      </c>
      <c r="AL28" s="810">
        <f t="shared" si="70"/>
        <v>0.22332081873008489</v>
      </c>
      <c r="AM28" s="686"/>
      <c r="AN28" s="683">
        <f>IF(INVULLEN!O18=0,"",INVULLEN!O18)</f>
        <v>160.5016001911369</v>
      </c>
      <c r="AO28" s="811">
        <f t="shared" si="33"/>
        <v>1</v>
      </c>
      <c r="AP28" s="791">
        <f t="shared" si="71"/>
        <v>80.250800095568451</v>
      </c>
      <c r="AQ28" s="812">
        <f t="shared" si="34"/>
        <v>15</v>
      </c>
      <c r="AR28" s="813"/>
      <c r="AS28" s="812">
        <f t="shared" si="72"/>
        <v>10.377225456535919</v>
      </c>
      <c r="AT28" s="686"/>
      <c r="AU28" s="686"/>
      <c r="AV28" s="687">
        <f>IF(INVULLEN!F18=0,"",INVULLEN!F18)</f>
        <v>36.271548065793652</v>
      </c>
      <c r="AW28" s="814">
        <f t="shared" si="35"/>
        <v>1</v>
      </c>
      <c r="AX28" s="815">
        <f t="shared" si="73"/>
        <v>18.135774032896826</v>
      </c>
      <c r="AY28" s="687">
        <f t="shared" si="74"/>
        <v>9</v>
      </c>
      <c r="AZ28" s="814">
        <f t="shared" si="75"/>
        <v>18</v>
      </c>
      <c r="BA28" s="815">
        <f t="shared" si="76"/>
        <v>72</v>
      </c>
      <c r="BB28" s="816"/>
      <c r="BC28" s="687">
        <f t="shared" si="39"/>
        <v>6.3</v>
      </c>
      <c r="BD28" s="814">
        <f t="shared" si="40"/>
        <v>12.6</v>
      </c>
      <c r="BE28" s="815">
        <f t="shared" si="41"/>
        <v>50.4</v>
      </c>
      <c r="BF28" s="817"/>
      <c r="BG28" s="818">
        <f t="shared" si="42"/>
        <v>1.3229999999999997</v>
      </c>
      <c r="BH28" s="814">
        <f t="shared" si="43"/>
        <v>2.6459999999999995</v>
      </c>
      <c r="BI28" s="815">
        <f t="shared" si="44"/>
        <v>10.583999999999998</v>
      </c>
      <c r="BJ28" s="819">
        <f t="shared" si="77"/>
        <v>0.14699999999999996</v>
      </c>
      <c r="BK28" s="820">
        <f t="shared" si="78"/>
        <v>0.14699999999999996</v>
      </c>
      <c r="BL28" s="821">
        <f t="shared" si="79"/>
        <v>0.14699999999999996</v>
      </c>
      <c r="BM28" s="799">
        <f t="shared" si="13"/>
        <v>1.3651368684579066</v>
      </c>
      <c r="BN28" s="800">
        <f t="shared" si="45"/>
        <v>1.1445799876440699</v>
      </c>
      <c r="BO28" s="801">
        <f t="shared" si="14"/>
        <v>3.664739398084921</v>
      </c>
      <c r="BP28" s="802">
        <f t="shared" si="15"/>
        <v>0.14907214423685125</v>
      </c>
      <c r="BQ28" s="803">
        <f t="shared" si="16"/>
        <v>2.1627119844906256E-2</v>
      </c>
      <c r="BR28" s="804">
        <f t="shared" si="17"/>
        <v>1.0881900151880029E-7</v>
      </c>
      <c r="BS28" s="822">
        <f t="shared" si="46"/>
        <v>2.4675799876440694</v>
      </c>
      <c r="BT28" s="823">
        <f t="shared" si="47"/>
        <v>4.2566686165879046</v>
      </c>
      <c r="BU28" s="824">
        <f t="shared" si="48"/>
        <v>13.707468309328453</v>
      </c>
      <c r="BV28" s="808">
        <f t="shared" si="80"/>
        <v>0.27417555418267436</v>
      </c>
      <c r="BW28" s="809">
        <f t="shared" si="81"/>
        <v>0.23648158981043915</v>
      </c>
      <c r="BX28" s="810">
        <f t="shared" si="82"/>
        <v>0.19038150429622852</v>
      </c>
      <c r="BY28" s="686"/>
      <c r="BZ28" s="825">
        <f>IF(INVULLEN!P18=0,"",INVULLEN!P18)</f>
        <v>8.886529276119445</v>
      </c>
      <c r="CA28" s="811">
        <f t="shared" si="49"/>
        <v>1</v>
      </c>
      <c r="CB28" s="826">
        <f t="shared" si="83"/>
        <v>4.4432646380597225</v>
      </c>
      <c r="CC28" s="812">
        <f t="shared" si="50"/>
        <v>9</v>
      </c>
      <c r="CD28" s="686"/>
      <c r="CE28" s="812">
        <f t="shared" si="84"/>
        <v>6.5324200123559306</v>
      </c>
      <c r="CF28" s="686"/>
      <c r="CG28" s="686"/>
      <c r="CH28" s="686"/>
      <c r="CI28" s="686"/>
      <c r="CJ28" s="686"/>
      <c r="CK28" s="686"/>
      <c r="CL28" s="686"/>
      <c r="CM28" s="686"/>
      <c r="CN28" s="686"/>
      <c r="CO28" s="686"/>
      <c r="CP28" s="686"/>
      <c r="CQ28" s="686"/>
      <c r="CR28" s="686"/>
      <c r="CS28" s="686"/>
      <c r="CT28" s="686"/>
      <c r="CU28" s="686"/>
      <c r="CV28" s="686"/>
      <c r="CW28" s="686"/>
      <c r="CX28" s="686"/>
      <c r="CY28" s="686"/>
      <c r="CZ28" s="686"/>
      <c r="DA28" s="686"/>
      <c r="DB28" s="686"/>
      <c r="DC28" s="686"/>
      <c r="DD28" s="686"/>
      <c r="DE28" s="686"/>
      <c r="DF28" s="686"/>
      <c r="DG28" s="686"/>
      <c r="DH28" s="686"/>
      <c r="DI28" s="686"/>
      <c r="DJ28" s="686"/>
      <c r="DK28" s="686"/>
      <c r="DL28" s="686"/>
      <c r="DM28" s="686"/>
      <c r="DN28" s="686"/>
      <c r="DO28" s="686"/>
      <c r="DP28" s="686"/>
      <c r="DQ28" s="686"/>
      <c r="DR28" s="686"/>
      <c r="DS28" s="686"/>
      <c r="DT28" s="686"/>
      <c r="DU28" s="686"/>
      <c r="DV28" s="686"/>
      <c r="DW28" s="686"/>
      <c r="DX28" s="686"/>
      <c r="DY28" s="686"/>
      <c r="DZ28" s="686"/>
      <c r="EA28" s="686"/>
      <c r="EB28" s="686"/>
      <c r="EC28" s="686"/>
      <c r="ED28" s="688">
        <f>IF(INVULLEN!I18=0,"",INVULLEN!I18)</f>
        <v>142.00784999999999</v>
      </c>
      <c r="EE28" s="814"/>
      <c r="EF28" s="688">
        <f t="shared" si="51"/>
        <v>99.405494999999988</v>
      </c>
      <c r="EG28" s="817"/>
      <c r="EH28" s="690">
        <f t="shared" si="52"/>
        <v>20.875153949999994</v>
      </c>
      <c r="EI28" s="827">
        <f t="shared" si="85"/>
        <v>0.14699999999999996</v>
      </c>
      <c r="EJ28" s="828">
        <f t="shared" si="19"/>
        <v>4.8216823072380404</v>
      </c>
      <c r="EK28" s="829">
        <f t="shared" si="20"/>
        <v>1.1604377284551307E-2</v>
      </c>
      <c r="EL28" s="830">
        <f t="shared" si="53"/>
        <v>25.696836257238033</v>
      </c>
      <c r="EM28" s="831">
        <f t="shared" si="86"/>
        <v>0.18095363219172766</v>
      </c>
      <c r="EN28" s="686"/>
      <c r="EO28" s="684">
        <f>IF(INVULLEN!S18=0,"",INVULLEN!S18)</f>
        <v>137.58982799999998</v>
      </c>
      <c r="EP28" s="686"/>
      <c r="EQ28" s="685">
        <f t="shared" si="87"/>
        <v>116.31101374276196</v>
      </c>
      <c r="ER28" s="686"/>
      <c r="ES28" s="686"/>
      <c r="ET28" s="688">
        <f>IF(INVULLEN!J18=0,"",INVULLEN!J18)</f>
        <v>22.090109999999999</v>
      </c>
      <c r="EU28" s="814"/>
      <c r="EV28" s="688">
        <f t="shared" si="54"/>
        <v>15.463076999999998</v>
      </c>
      <c r="EW28" s="817"/>
      <c r="EX28" s="690">
        <f t="shared" si="55"/>
        <v>3.247246169999999</v>
      </c>
      <c r="EY28" s="827">
        <f t="shared" si="88"/>
        <v>0.14699999999999996</v>
      </c>
      <c r="EZ28" s="828">
        <f t="shared" si="21"/>
        <v>0</v>
      </c>
      <c r="FA28" s="802">
        <f t="shared" si="22"/>
        <v>3.7371435990649626E-2</v>
      </c>
      <c r="FB28" s="830">
        <f t="shared" si="56"/>
        <v>5.3638169924815173</v>
      </c>
      <c r="FC28" s="831">
        <f t="shared" si="89"/>
        <v>0.24281531384323199</v>
      </c>
      <c r="FD28" s="686"/>
      <c r="FE28" s="684">
        <f>IF(INVULLEN!T18=0,"",INVULLEN!T18)</f>
        <v>9.4671900000000004</v>
      </c>
      <c r="FF28" s="686"/>
      <c r="FG28" s="812">
        <f t="shared" si="90"/>
        <v>16.726293007518482</v>
      </c>
    </row>
    <row r="29" spans="1:163" s="245" customFormat="1" ht="15">
      <c r="A29" s="255">
        <v>14</v>
      </c>
      <c r="B29" s="680" t="str">
        <f>IF(INVULLEN!B19="","",INVULLEN!B19)</f>
        <v>Schinveld</v>
      </c>
      <c r="C29" s="684">
        <f>IF(INVULLEN!B19="","",INVULLEN!C19)</f>
        <v>1940.0000000000002</v>
      </c>
      <c r="D29" s="684">
        <f>IF(INVULLEN!B19="","",INVULLEN!D19)</f>
        <v>1358</v>
      </c>
      <c r="E29" s="789">
        <f t="shared" si="91"/>
        <v>0.7</v>
      </c>
      <c r="F29" s="684">
        <f t="shared" si="24"/>
        <v>407.4</v>
      </c>
      <c r="G29" s="353">
        <f t="shared" si="92"/>
        <v>0.20999999999999996</v>
      </c>
      <c r="H29" s="354"/>
      <c r="I29" s="683">
        <f>IF(INVULLEN!E19=0,"",INVULLEN!E19)</f>
        <v>262.47721282439642</v>
      </c>
      <c r="J29" s="790">
        <f t="shared" si="25"/>
        <v>1</v>
      </c>
      <c r="K29" s="791">
        <f t="shared" si="57"/>
        <v>131.23860641219821</v>
      </c>
      <c r="L29" s="683">
        <f t="shared" si="58"/>
        <v>15</v>
      </c>
      <c r="M29" s="790">
        <f t="shared" si="59"/>
        <v>131.23860641219821</v>
      </c>
      <c r="N29" s="791">
        <f t="shared" si="60"/>
        <v>524</v>
      </c>
      <c r="O29" s="792"/>
      <c r="P29" s="683">
        <f t="shared" si="26"/>
        <v>10.5</v>
      </c>
      <c r="Q29" s="793">
        <f t="shared" si="61"/>
        <v>7.7319587628865982E-3</v>
      </c>
      <c r="R29" s="790">
        <f t="shared" si="27"/>
        <v>91.867024488538746</v>
      </c>
      <c r="S29" s="791">
        <f t="shared" si="28"/>
        <v>366.79999999999995</v>
      </c>
      <c r="T29" s="794"/>
      <c r="U29" s="795">
        <f t="shared" si="93"/>
        <v>3.1499999999999995</v>
      </c>
      <c r="V29" s="790">
        <f t="shared" si="63"/>
        <v>27.560107346561619</v>
      </c>
      <c r="W29" s="791">
        <f t="shared" si="64"/>
        <v>110.03999999999998</v>
      </c>
      <c r="X29" s="796">
        <f t="shared" si="65"/>
        <v>0.20999999999999996</v>
      </c>
      <c r="Y29" s="797">
        <f t="shared" si="66"/>
        <v>0.20999999999999996</v>
      </c>
      <c r="Z29" s="798">
        <f t="shared" si="67"/>
        <v>0.20999999999999996</v>
      </c>
      <c r="AA29" s="799">
        <f t="shared" si="4"/>
        <v>1.7679491875890854</v>
      </c>
      <c r="AB29" s="800">
        <f t="shared" si="5"/>
        <v>5.069092629697316</v>
      </c>
      <c r="AC29" s="801">
        <f t="shared" si="6"/>
        <v>8.9620229675058916</v>
      </c>
      <c r="AD29" s="802">
        <f t="shared" si="29"/>
        <v>4.233077256218673E-2</v>
      </c>
      <c r="AE29" s="803">
        <f t="shared" si="7"/>
        <v>4.0430454065681596E-13</v>
      </c>
      <c r="AF29" s="804">
        <f t="shared" si="8"/>
        <v>8.3052261127061689E-38</v>
      </c>
      <c r="AG29" s="805">
        <f t="shared" si="30"/>
        <v>4.6309003078024809</v>
      </c>
      <c r="AH29" s="806">
        <f t="shared" si="31"/>
        <v>31.847124443112467</v>
      </c>
      <c r="AI29" s="807">
        <f t="shared" si="32"/>
        <v>117.94342642645265</v>
      </c>
      <c r="AJ29" s="808">
        <f t="shared" si="68"/>
        <v>0.30872668718683205</v>
      </c>
      <c r="AK29" s="809">
        <f t="shared" si="69"/>
        <v>0.24266582306646908</v>
      </c>
      <c r="AL29" s="810">
        <f t="shared" si="70"/>
        <v>0.22508287485964246</v>
      </c>
      <c r="AM29" s="686"/>
      <c r="AN29" s="683">
        <f>IF(INVULLEN!O19=0,"",INVULLEN!O19)</f>
        <v>193.57694445799237</v>
      </c>
      <c r="AO29" s="811">
        <f t="shared" si="33"/>
        <v>1</v>
      </c>
      <c r="AP29" s="791">
        <f t="shared" si="71"/>
        <v>96.788472228996184</v>
      </c>
      <c r="AQ29" s="812">
        <f t="shared" si="34"/>
        <v>15</v>
      </c>
      <c r="AR29" s="813"/>
      <c r="AS29" s="812">
        <f t="shared" si="72"/>
        <v>10.369099692197519</v>
      </c>
      <c r="AT29" s="686"/>
      <c r="AU29" s="686"/>
      <c r="AV29" s="687">
        <f>IF(INVULLEN!F19=0,"",INVULLEN!F19)</f>
        <v>43.746202137399408</v>
      </c>
      <c r="AW29" s="814">
        <f t="shared" si="35"/>
        <v>1</v>
      </c>
      <c r="AX29" s="815">
        <f t="shared" si="73"/>
        <v>21.873101068699704</v>
      </c>
      <c r="AY29" s="687">
        <f t="shared" si="74"/>
        <v>9</v>
      </c>
      <c r="AZ29" s="814">
        <f t="shared" si="75"/>
        <v>22</v>
      </c>
      <c r="BA29" s="815">
        <f t="shared" si="76"/>
        <v>88</v>
      </c>
      <c r="BB29" s="816"/>
      <c r="BC29" s="687">
        <f t="shared" si="39"/>
        <v>6.3</v>
      </c>
      <c r="BD29" s="814">
        <f t="shared" si="40"/>
        <v>15.399999999999999</v>
      </c>
      <c r="BE29" s="815">
        <f t="shared" si="41"/>
        <v>61.599999999999994</v>
      </c>
      <c r="BF29" s="817"/>
      <c r="BG29" s="818">
        <f t="shared" si="42"/>
        <v>1.3229999999999997</v>
      </c>
      <c r="BH29" s="814">
        <f t="shared" si="43"/>
        <v>3.2339999999999991</v>
      </c>
      <c r="BI29" s="815">
        <f t="shared" si="44"/>
        <v>12.935999999999996</v>
      </c>
      <c r="BJ29" s="819">
        <f t="shared" si="77"/>
        <v>0.14699999999999996</v>
      </c>
      <c r="BK29" s="820">
        <f t="shared" si="78"/>
        <v>0.14699999999999996</v>
      </c>
      <c r="BL29" s="821">
        <f t="shared" si="79"/>
        <v>0.14699999999999996</v>
      </c>
      <c r="BM29" s="799">
        <f t="shared" si="13"/>
        <v>1.3715800956425717</v>
      </c>
      <c r="BN29" s="800">
        <f t="shared" si="45"/>
        <v>1.1483482310666109</v>
      </c>
      <c r="BO29" s="801">
        <f t="shared" si="14"/>
        <v>4.2002061805062478</v>
      </c>
      <c r="BP29" s="802">
        <f t="shared" si="15"/>
        <v>0.15040891006054835</v>
      </c>
      <c r="BQ29" s="803">
        <f t="shared" si="16"/>
        <v>9.5961277568611947E-3</v>
      </c>
      <c r="BR29" s="804">
        <f t="shared" si="17"/>
        <v>6.1166190664323892E-9</v>
      </c>
      <c r="BS29" s="822">
        <f t="shared" si="46"/>
        <v>2.4713482310666106</v>
      </c>
      <c r="BT29" s="823">
        <f t="shared" si="47"/>
        <v>5.0251806277528548</v>
      </c>
      <c r="BU29" s="824">
        <f t="shared" si="48"/>
        <v>16.47510280435505</v>
      </c>
      <c r="BV29" s="808">
        <f t="shared" si="80"/>
        <v>0.27459424789629006</v>
      </c>
      <c r="BW29" s="809">
        <f t="shared" si="81"/>
        <v>0.2284173012614934</v>
      </c>
      <c r="BX29" s="810">
        <f t="shared" si="82"/>
        <v>0.18721707732221649</v>
      </c>
      <c r="BY29" s="686"/>
      <c r="BZ29" s="825">
        <f>IF(INVULLEN!P19=0,"",INVULLEN!P19)</f>
        <v>10.717819523662854</v>
      </c>
      <c r="CA29" s="811">
        <f t="shared" si="49"/>
        <v>1</v>
      </c>
      <c r="CB29" s="826">
        <f t="shared" si="83"/>
        <v>5.358909761831427</v>
      </c>
      <c r="CC29" s="812">
        <f t="shared" si="50"/>
        <v>9</v>
      </c>
      <c r="CD29" s="686"/>
      <c r="CE29" s="812">
        <f t="shared" si="84"/>
        <v>6.5286517689333898</v>
      </c>
      <c r="CF29" s="686"/>
      <c r="CG29" s="686"/>
      <c r="CH29" s="686"/>
      <c r="CI29" s="686"/>
      <c r="CJ29" s="686"/>
      <c r="CK29" s="686"/>
      <c r="CL29" s="686"/>
      <c r="CM29" s="686"/>
      <c r="CN29" s="686"/>
      <c r="CO29" s="686"/>
      <c r="CP29" s="686"/>
      <c r="CQ29" s="686"/>
      <c r="CR29" s="686"/>
      <c r="CS29" s="686"/>
      <c r="CT29" s="686"/>
      <c r="CU29" s="686"/>
      <c r="CV29" s="686"/>
      <c r="CW29" s="686"/>
      <c r="CX29" s="686"/>
      <c r="CY29" s="686"/>
      <c r="CZ29" s="686"/>
      <c r="DA29" s="686"/>
      <c r="DB29" s="686"/>
      <c r="DC29" s="686"/>
      <c r="DD29" s="686"/>
      <c r="DE29" s="686"/>
      <c r="DF29" s="686"/>
      <c r="DG29" s="686"/>
      <c r="DH29" s="686"/>
      <c r="DI29" s="686"/>
      <c r="DJ29" s="686"/>
      <c r="DK29" s="686"/>
      <c r="DL29" s="686"/>
      <c r="DM29" s="686"/>
      <c r="DN29" s="686"/>
      <c r="DO29" s="686"/>
      <c r="DP29" s="686"/>
      <c r="DQ29" s="686"/>
      <c r="DR29" s="686"/>
      <c r="DS29" s="686"/>
      <c r="DT29" s="686"/>
      <c r="DU29" s="686"/>
      <c r="DV29" s="686"/>
      <c r="DW29" s="686"/>
      <c r="DX29" s="686"/>
      <c r="DY29" s="686"/>
      <c r="DZ29" s="686"/>
      <c r="EA29" s="686"/>
      <c r="EB29" s="686"/>
      <c r="EC29" s="686"/>
      <c r="ED29" s="688">
        <f>IF(INVULLEN!I19=0,"",INVULLEN!I19)</f>
        <v>310.80195000000003</v>
      </c>
      <c r="EE29" s="814"/>
      <c r="EF29" s="688">
        <f t="shared" si="51"/>
        <v>217.56136500000002</v>
      </c>
      <c r="EG29" s="817"/>
      <c r="EH29" s="690">
        <f t="shared" si="52"/>
        <v>45.687886649999996</v>
      </c>
      <c r="EI29" s="827">
        <f t="shared" si="85"/>
        <v>0.14699999999999996</v>
      </c>
      <c r="EJ29" s="828">
        <f t="shared" si="19"/>
        <v>7.4035086932571899</v>
      </c>
      <c r="EK29" s="829">
        <f t="shared" si="20"/>
        <v>6.0719915613592546E-5</v>
      </c>
      <c r="EL29" s="830">
        <f t="shared" si="53"/>
        <v>53.091395343257183</v>
      </c>
      <c r="EM29" s="831">
        <f t="shared" si="86"/>
        <v>0.17082066358739761</v>
      </c>
      <c r="EN29" s="686"/>
      <c r="EO29" s="684">
        <f>IF(INVULLEN!S19=0,"",INVULLEN!S19)</f>
        <v>301.13255600000002</v>
      </c>
      <c r="EP29" s="686"/>
      <c r="EQ29" s="685">
        <f t="shared" si="87"/>
        <v>257.71055465674283</v>
      </c>
      <c r="ER29" s="686"/>
      <c r="ES29" s="686"/>
      <c r="ET29" s="688">
        <f>IF(INVULLEN!J19=0,"",INVULLEN!J19)</f>
        <v>48.346969999999999</v>
      </c>
      <c r="EU29" s="814"/>
      <c r="EV29" s="688">
        <f t="shared" si="54"/>
        <v>33.842878999999996</v>
      </c>
      <c r="EW29" s="817"/>
      <c r="EX29" s="690">
        <f t="shared" si="55"/>
        <v>7.1070045899999981</v>
      </c>
      <c r="EY29" s="827">
        <f t="shared" si="88"/>
        <v>0.14699999999999996</v>
      </c>
      <c r="EZ29" s="828">
        <f t="shared" si="21"/>
        <v>0</v>
      </c>
      <c r="FA29" s="802">
        <f t="shared" si="22"/>
        <v>7.6953419477848479E-4</v>
      </c>
      <c r="FB29" s="830">
        <f t="shared" si="56"/>
        <v>10.253406182302269</v>
      </c>
      <c r="FC29" s="831">
        <f t="shared" si="89"/>
        <v>0.21207960255425043</v>
      </c>
      <c r="FD29" s="686"/>
      <c r="FE29" s="684">
        <f>IF(INVULLEN!T19=0,"",INVULLEN!T19)</f>
        <v>20.720130000000001</v>
      </c>
      <c r="FF29" s="686"/>
      <c r="FG29" s="812">
        <f t="shared" si="90"/>
        <v>38.093563817697728</v>
      </c>
    </row>
    <row r="30" spans="1:163" s="245" customFormat="1" ht="15">
      <c r="A30" s="255">
        <v>15</v>
      </c>
      <c r="B30" s="680" t="str">
        <f>IF(INVULLEN!B20="","",INVULLEN!B20)</f>
        <v>Sweikhuizen</v>
      </c>
      <c r="C30" s="684">
        <f>IF(INVULLEN!B20="","",INVULLEN!C20)</f>
        <v>255.71428571428572</v>
      </c>
      <c r="D30" s="684">
        <f>IF(INVULLEN!B20="","",INVULLEN!D20)</f>
        <v>179</v>
      </c>
      <c r="E30" s="789">
        <f t="shared" si="91"/>
        <v>0.7</v>
      </c>
      <c r="F30" s="684">
        <f t="shared" si="24"/>
        <v>53.699999999999996</v>
      </c>
      <c r="G30" s="353">
        <f t="shared" si="92"/>
        <v>0.20999999999999996</v>
      </c>
      <c r="H30" s="354"/>
      <c r="I30" s="683">
        <f>IF(INVULLEN!E20=0,"",INVULLEN!E20)</f>
        <v>65.381499172565384</v>
      </c>
      <c r="J30" s="790">
        <f t="shared" si="25"/>
        <v>1</v>
      </c>
      <c r="K30" s="791">
        <f t="shared" si="57"/>
        <v>32.690749586282692</v>
      </c>
      <c r="L30" s="683">
        <f t="shared" si="58"/>
        <v>15</v>
      </c>
      <c r="M30" s="790">
        <f t="shared" si="59"/>
        <v>32.690749586282692</v>
      </c>
      <c r="N30" s="791">
        <f t="shared" si="60"/>
        <v>132</v>
      </c>
      <c r="O30" s="792"/>
      <c r="P30" s="683">
        <f t="shared" si="26"/>
        <v>10.5</v>
      </c>
      <c r="Q30" s="793">
        <f t="shared" si="61"/>
        <v>5.8659217877094973E-2</v>
      </c>
      <c r="R30" s="790">
        <f t="shared" si="27"/>
        <v>22.883524710397882</v>
      </c>
      <c r="S30" s="791">
        <f t="shared" si="28"/>
        <v>92.399999999999991</v>
      </c>
      <c r="T30" s="794"/>
      <c r="U30" s="795">
        <f t="shared" si="93"/>
        <v>3.1499999999999995</v>
      </c>
      <c r="V30" s="790">
        <f t="shared" si="63"/>
        <v>6.8650574131193638</v>
      </c>
      <c r="W30" s="791">
        <f t="shared" si="64"/>
        <v>27.719999999999995</v>
      </c>
      <c r="X30" s="796">
        <f t="shared" si="65"/>
        <v>0.20999999999999996</v>
      </c>
      <c r="Y30" s="797">
        <f t="shared" si="66"/>
        <v>0.20999999999999996</v>
      </c>
      <c r="Z30" s="798">
        <f t="shared" si="67"/>
        <v>0.20999999999999996</v>
      </c>
      <c r="AA30" s="799">
        <f t="shared" si="4"/>
        <v>1.7219824225836775</v>
      </c>
      <c r="AB30" s="800">
        <f t="shared" si="5"/>
        <v>2.4469209542622208</v>
      </c>
      <c r="AC30" s="801">
        <f t="shared" si="6"/>
        <v>3.6620902539305282</v>
      </c>
      <c r="AD30" s="802">
        <f t="shared" si="29"/>
        <v>3.892307526341364E-2</v>
      </c>
      <c r="AE30" s="803">
        <f t="shared" si="7"/>
        <v>6.456385271228351E-4</v>
      </c>
      <c r="AF30" s="804">
        <f t="shared" si="8"/>
        <v>3.4910432071302887E-11</v>
      </c>
      <c r="AG30" s="805">
        <f t="shared" si="30"/>
        <v>4.6041181166627085</v>
      </c>
      <c r="AH30" s="806">
        <f t="shared" si="31"/>
        <v>8.9568267391672336</v>
      </c>
      <c r="AI30" s="807">
        <f t="shared" si="32"/>
        <v>31.240304456107044</v>
      </c>
      <c r="AJ30" s="808">
        <f t="shared" si="68"/>
        <v>0.30694120777751388</v>
      </c>
      <c r="AK30" s="809">
        <f t="shared" si="69"/>
        <v>0.27398658190834485</v>
      </c>
      <c r="AL30" s="810">
        <f t="shared" si="70"/>
        <v>0.2366689731523261</v>
      </c>
      <c r="AM30" s="686"/>
      <c r="AN30" s="683">
        <f>IF(INVULLEN!O20=0,"",INVULLEN!O20)</f>
        <v>48.218855639766971</v>
      </c>
      <c r="AO30" s="811">
        <f t="shared" si="33"/>
        <v>1</v>
      </c>
      <c r="AP30" s="791">
        <f t="shared" si="71"/>
        <v>24.109427819883486</v>
      </c>
      <c r="AQ30" s="812">
        <f t="shared" si="34"/>
        <v>15</v>
      </c>
      <c r="AR30" s="813"/>
      <c r="AS30" s="812">
        <f t="shared" si="72"/>
        <v>10.395881883337292</v>
      </c>
      <c r="AT30" s="686"/>
      <c r="AU30" s="686"/>
      <c r="AV30" s="687">
        <f>IF(INVULLEN!F20=0,"",INVULLEN!F20)</f>
        <v>10.896916528760897</v>
      </c>
      <c r="AW30" s="814">
        <f t="shared" si="35"/>
        <v>1</v>
      </c>
      <c r="AX30" s="815">
        <f t="shared" si="73"/>
        <v>5.4484582643804487</v>
      </c>
      <c r="AY30" s="687">
        <f t="shared" si="74"/>
        <v>9</v>
      </c>
      <c r="AZ30" s="814">
        <f t="shared" si="75"/>
        <v>5</v>
      </c>
      <c r="BA30" s="815">
        <f t="shared" si="76"/>
        <v>20</v>
      </c>
      <c r="BB30" s="816"/>
      <c r="BC30" s="687">
        <f t="shared" si="39"/>
        <v>6.3</v>
      </c>
      <c r="BD30" s="814">
        <f t="shared" si="40"/>
        <v>3.5</v>
      </c>
      <c r="BE30" s="815">
        <f t="shared" si="41"/>
        <v>14</v>
      </c>
      <c r="BF30" s="817"/>
      <c r="BG30" s="818">
        <f t="shared" si="42"/>
        <v>1.3229999999999997</v>
      </c>
      <c r="BH30" s="814">
        <f t="shared" si="43"/>
        <v>0.73499999999999988</v>
      </c>
      <c r="BI30" s="815">
        <f t="shared" si="44"/>
        <v>2.9399999999999995</v>
      </c>
      <c r="BJ30" s="819">
        <f t="shared" si="77"/>
        <v>0.14699999999999996</v>
      </c>
      <c r="BK30" s="820">
        <f t="shared" si="78"/>
        <v>0.14699999999999996</v>
      </c>
      <c r="BL30" s="821">
        <f t="shared" si="79"/>
        <v>0.14699999999999996</v>
      </c>
      <c r="BM30" s="799">
        <f t="shared" si="13"/>
        <v>1.3503630796668629</v>
      </c>
      <c r="BN30" s="800">
        <f t="shared" si="45"/>
        <v>1.13596013090003</v>
      </c>
      <c r="BO30" s="801">
        <f t="shared" si="14"/>
        <v>1.9676148962356093</v>
      </c>
      <c r="BP30" s="802">
        <f t="shared" si="15"/>
        <v>0.14601274435915582</v>
      </c>
      <c r="BQ30" s="803">
        <f t="shared" si="16"/>
        <v>0.3463168506660585</v>
      </c>
      <c r="BR30" s="804">
        <f t="shared" si="17"/>
        <v>1.2608982462200519E-2</v>
      </c>
      <c r="BS30" s="822">
        <f t="shared" si="46"/>
        <v>2.4589601309000297</v>
      </c>
      <c r="BT30" s="823">
        <f t="shared" si="47"/>
        <v>1.5864340515471986</v>
      </c>
      <c r="BU30" s="824">
        <f t="shared" si="48"/>
        <v>4.607045022231028</v>
      </c>
      <c r="BV30" s="808">
        <f t="shared" si="80"/>
        <v>0.27321779232222554</v>
      </c>
      <c r="BW30" s="809">
        <f t="shared" si="81"/>
        <v>0.31728681030943973</v>
      </c>
      <c r="BX30" s="810">
        <f t="shared" si="82"/>
        <v>0.23035225111155139</v>
      </c>
      <c r="BY30" s="686"/>
      <c r="BZ30" s="825">
        <f>IF(INVULLEN!P20=0,"",INVULLEN!P20)</f>
        <v>2.6697445495464196</v>
      </c>
      <c r="CA30" s="811">
        <f t="shared" si="49"/>
        <v>1</v>
      </c>
      <c r="CB30" s="826">
        <f t="shared" si="83"/>
        <v>1.3348722747732098</v>
      </c>
      <c r="CC30" s="812">
        <f t="shared" si="50"/>
        <v>9</v>
      </c>
      <c r="CD30" s="686"/>
      <c r="CE30" s="812">
        <f t="shared" si="84"/>
        <v>6.5410398690999703</v>
      </c>
      <c r="CF30" s="686"/>
      <c r="CG30" s="686"/>
      <c r="CH30" s="686"/>
      <c r="CI30" s="686"/>
      <c r="CJ30" s="686"/>
      <c r="CK30" s="686"/>
      <c r="CL30" s="686"/>
      <c r="CM30" s="686"/>
      <c r="CN30" s="686"/>
      <c r="CO30" s="686"/>
      <c r="CP30" s="686"/>
      <c r="CQ30" s="686"/>
      <c r="CR30" s="686"/>
      <c r="CS30" s="686"/>
      <c r="CT30" s="686"/>
      <c r="CU30" s="686"/>
      <c r="CV30" s="686"/>
      <c r="CW30" s="686"/>
      <c r="CX30" s="686"/>
      <c r="CY30" s="686"/>
      <c r="CZ30" s="686"/>
      <c r="DA30" s="686"/>
      <c r="DB30" s="686"/>
      <c r="DC30" s="686"/>
      <c r="DD30" s="686"/>
      <c r="DE30" s="686"/>
      <c r="DF30" s="686"/>
      <c r="DG30" s="686"/>
      <c r="DH30" s="686"/>
      <c r="DI30" s="686"/>
      <c r="DJ30" s="686"/>
      <c r="DK30" s="686"/>
      <c r="DL30" s="686"/>
      <c r="DM30" s="686"/>
      <c r="DN30" s="686"/>
      <c r="DO30" s="686"/>
      <c r="DP30" s="686"/>
      <c r="DQ30" s="686"/>
      <c r="DR30" s="686"/>
      <c r="DS30" s="686"/>
      <c r="DT30" s="686"/>
      <c r="DU30" s="686"/>
      <c r="DV30" s="686"/>
      <c r="DW30" s="686"/>
      <c r="DX30" s="686"/>
      <c r="DY30" s="686"/>
      <c r="DZ30" s="686"/>
      <c r="EA30" s="686"/>
      <c r="EB30" s="686"/>
      <c r="EC30" s="686"/>
      <c r="ED30" s="688">
        <f>IF(INVULLEN!I20=0,"",INVULLEN!I20)</f>
        <v>34.083674999999999</v>
      </c>
      <c r="EE30" s="814"/>
      <c r="EF30" s="688">
        <f t="shared" si="51"/>
        <v>23.858572499999998</v>
      </c>
      <c r="EG30" s="817"/>
      <c r="EH30" s="690">
        <f t="shared" si="52"/>
        <v>5.0103002249999991</v>
      </c>
      <c r="EI30" s="827">
        <f t="shared" si="85"/>
        <v>0.14699999999999996</v>
      </c>
      <c r="EJ30" s="828">
        <f t="shared" si="19"/>
        <v>2.4906931779856176</v>
      </c>
      <c r="EK30" s="829">
        <f t="shared" si="20"/>
        <v>0.34555363816980506</v>
      </c>
      <c r="EL30" s="830">
        <f t="shared" si="53"/>
        <v>7.5009934029856167</v>
      </c>
      <c r="EM30" s="831">
        <f t="shared" si="86"/>
        <v>0.2200758399141412</v>
      </c>
      <c r="EN30" s="686"/>
      <c r="EO30" s="684">
        <f>IF(INVULLEN!S20=0,"",INVULLEN!S20)</f>
        <v>33.023294</v>
      </c>
      <c r="EP30" s="686"/>
      <c r="EQ30" s="685">
        <f t="shared" si="87"/>
        <v>26.582681597014382</v>
      </c>
      <c r="ER30" s="686"/>
      <c r="ES30" s="686"/>
      <c r="ET30" s="688">
        <f>IF(INVULLEN!J20=0,"",INVULLEN!J20)</f>
        <v>5.3019050000000005</v>
      </c>
      <c r="EU30" s="814"/>
      <c r="EV30" s="688">
        <f t="shared" si="54"/>
        <v>3.7113335000000003</v>
      </c>
      <c r="EW30" s="817"/>
      <c r="EX30" s="690">
        <f t="shared" si="55"/>
        <v>0.77938003499999997</v>
      </c>
      <c r="EY30" s="827">
        <f t="shared" si="88"/>
        <v>0.14699999999999999</v>
      </c>
      <c r="EZ30" s="828">
        <f t="shared" si="21"/>
        <v>0</v>
      </c>
      <c r="FA30" s="802">
        <f t="shared" si="22"/>
        <v>0.45607812167711426</v>
      </c>
      <c r="FB30" s="830">
        <f t="shared" si="56"/>
        <v>1.8235615996328853</v>
      </c>
      <c r="FC30" s="831">
        <f t="shared" si="89"/>
        <v>0.34394460097509955</v>
      </c>
      <c r="FD30" s="686"/>
      <c r="FE30" s="684">
        <f>IF(INVULLEN!T20=0,"",INVULLEN!T20)</f>
        <v>2.2722450000000003</v>
      </c>
      <c r="FF30" s="686"/>
      <c r="FG30" s="812">
        <f t="shared" si="90"/>
        <v>3.4783434003671152</v>
      </c>
    </row>
    <row r="31" spans="1:163" s="245" customFormat="1" ht="15">
      <c r="A31" s="255">
        <v>16</v>
      </c>
      <c r="B31" s="680" t="str">
        <f>IF(INVULLEN!B21="","",INVULLEN!B21)</f>
        <v>Vaesrade</v>
      </c>
      <c r="C31" s="684">
        <f>IF(INVULLEN!B21="","",INVULLEN!C21)</f>
        <v>424.28571428571433</v>
      </c>
      <c r="D31" s="684">
        <f>IF(INVULLEN!B21="","",INVULLEN!D21)</f>
        <v>297</v>
      </c>
      <c r="E31" s="789">
        <f t="shared" si="91"/>
        <v>0.7</v>
      </c>
      <c r="F31" s="684">
        <f t="shared" si="24"/>
        <v>89.1</v>
      </c>
      <c r="G31" s="353">
        <f t="shared" si="92"/>
        <v>0.20999999999999996</v>
      </c>
      <c r="H31" s="354"/>
      <c r="I31" s="683">
        <f>IF(INVULLEN!E21=0,"",INVULLEN!E21)</f>
        <v>118.71612937331304</v>
      </c>
      <c r="J31" s="790">
        <f t="shared" si="25"/>
        <v>1</v>
      </c>
      <c r="K31" s="791">
        <f t="shared" si="57"/>
        <v>59.358064686656519</v>
      </c>
      <c r="L31" s="683">
        <f t="shared" si="58"/>
        <v>15</v>
      </c>
      <c r="M31" s="790">
        <f t="shared" si="59"/>
        <v>59.358064686656519</v>
      </c>
      <c r="N31" s="791">
        <f t="shared" si="60"/>
        <v>236</v>
      </c>
      <c r="O31" s="792"/>
      <c r="P31" s="683">
        <f t="shared" si="26"/>
        <v>10.5</v>
      </c>
      <c r="Q31" s="793">
        <f t="shared" si="61"/>
        <v>3.5353535353535352E-2</v>
      </c>
      <c r="R31" s="790">
        <f t="shared" si="27"/>
        <v>41.550645280659559</v>
      </c>
      <c r="S31" s="791">
        <f t="shared" si="28"/>
        <v>165.2</v>
      </c>
      <c r="T31" s="794"/>
      <c r="U31" s="795">
        <f t="shared" si="93"/>
        <v>3.1499999999999995</v>
      </c>
      <c r="V31" s="790">
        <f t="shared" si="63"/>
        <v>12.465193584197866</v>
      </c>
      <c r="W31" s="791">
        <f t="shared" si="64"/>
        <v>49.559999999999988</v>
      </c>
      <c r="X31" s="796">
        <f t="shared" si="65"/>
        <v>0.20999999999999996</v>
      </c>
      <c r="Y31" s="797">
        <f t="shared" si="66"/>
        <v>0.20999999999999996</v>
      </c>
      <c r="Z31" s="798">
        <f t="shared" si="67"/>
        <v>0.20999999999999994</v>
      </c>
      <c r="AA31" s="799">
        <f t="shared" si="4"/>
        <v>1.7431684840073156</v>
      </c>
      <c r="AB31" s="800">
        <f t="shared" si="5"/>
        <v>3.2743394005843194</v>
      </c>
      <c r="AC31" s="801">
        <f t="shared" si="6"/>
        <v>4.6897007291822934</v>
      </c>
      <c r="AD31" s="802">
        <f t="shared" si="29"/>
        <v>4.0476650745421935E-2</v>
      </c>
      <c r="AE31" s="803">
        <f t="shared" si="7"/>
        <v>1.4731905818848337E-6</v>
      </c>
      <c r="AF31" s="804">
        <f t="shared" si="8"/>
        <v>8.1931074417071939E-20</v>
      </c>
      <c r="AG31" s="805">
        <f t="shared" si="30"/>
        <v>4.6164350712465305</v>
      </c>
      <c r="AH31" s="806">
        <f t="shared" si="31"/>
        <v>15.27074645710702</v>
      </c>
      <c r="AI31" s="807">
        <f t="shared" si="32"/>
        <v>54.162642016858733</v>
      </c>
      <c r="AJ31" s="808">
        <f t="shared" si="68"/>
        <v>0.30776233808310205</v>
      </c>
      <c r="AK31" s="809">
        <f t="shared" si="69"/>
        <v>0.25726489800028518</v>
      </c>
      <c r="AL31" s="810">
        <f t="shared" si="70"/>
        <v>0.22950272041041836</v>
      </c>
      <c r="AM31" s="686"/>
      <c r="AN31" s="683">
        <f>IF(INVULLEN!O21=0,"",INVULLEN!O21)</f>
        <v>87.553145412818367</v>
      </c>
      <c r="AO31" s="811">
        <f t="shared" si="33"/>
        <v>1</v>
      </c>
      <c r="AP31" s="791">
        <f t="shared" si="71"/>
        <v>43.776572706409183</v>
      </c>
      <c r="AQ31" s="812">
        <f t="shared" si="34"/>
        <v>15</v>
      </c>
      <c r="AR31" s="813"/>
      <c r="AS31" s="812">
        <f t="shared" si="72"/>
        <v>10.383564928753469</v>
      </c>
      <c r="AT31" s="686"/>
      <c r="AU31" s="686"/>
      <c r="AV31" s="687">
        <f>IF(INVULLEN!F21=0,"",INVULLEN!F21)</f>
        <v>19.786021562218842</v>
      </c>
      <c r="AW31" s="814">
        <f t="shared" si="35"/>
        <v>1</v>
      </c>
      <c r="AX31" s="815">
        <f t="shared" si="73"/>
        <v>9.893010781109421</v>
      </c>
      <c r="AY31" s="687">
        <f t="shared" si="74"/>
        <v>9</v>
      </c>
      <c r="AZ31" s="814">
        <f t="shared" si="75"/>
        <v>10</v>
      </c>
      <c r="BA31" s="815">
        <f t="shared" si="76"/>
        <v>40</v>
      </c>
      <c r="BB31" s="816"/>
      <c r="BC31" s="687">
        <f t="shared" si="39"/>
        <v>6.3</v>
      </c>
      <c r="BD31" s="814">
        <f t="shared" si="40"/>
        <v>7</v>
      </c>
      <c r="BE31" s="815">
        <f t="shared" si="41"/>
        <v>28</v>
      </c>
      <c r="BF31" s="817"/>
      <c r="BG31" s="818">
        <f t="shared" si="42"/>
        <v>1.3229999999999997</v>
      </c>
      <c r="BH31" s="814">
        <f t="shared" si="43"/>
        <v>1.4699999999999998</v>
      </c>
      <c r="BI31" s="815">
        <f t="shared" si="44"/>
        <v>5.879999999999999</v>
      </c>
      <c r="BJ31" s="819">
        <f t="shared" si="77"/>
        <v>0.14699999999999996</v>
      </c>
      <c r="BK31" s="820">
        <f t="shared" si="78"/>
        <v>0.14699999999999996</v>
      </c>
      <c r="BL31" s="821">
        <f t="shared" si="79"/>
        <v>0.14699999999999996</v>
      </c>
      <c r="BM31" s="799">
        <f t="shared" si="13"/>
        <v>1.3601136316165243</v>
      </c>
      <c r="BN31" s="800">
        <f t="shared" si="45"/>
        <v>1.1416459409753332</v>
      </c>
      <c r="BO31" s="801">
        <f t="shared" si="14"/>
        <v>2.7582749696288089</v>
      </c>
      <c r="BP31" s="802">
        <f t="shared" si="15"/>
        <v>0.1480310080525859</v>
      </c>
      <c r="BQ31" s="803">
        <f t="shared" si="16"/>
        <v>0.11941585119521428</v>
      </c>
      <c r="BR31" s="804">
        <f t="shared" si="17"/>
        <v>1.4734266273971224E-4</v>
      </c>
      <c r="BS31" s="822">
        <f t="shared" si="46"/>
        <v>2.4646459409753332</v>
      </c>
      <c r="BT31" s="823">
        <f t="shared" si="47"/>
        <v>2.6723923963280347</v>
      </c>
      <c r="BU31" s="824">
        <f t="shared" si="48"/>
        <v>8.2234930330512164</v>
      </c>
      <c r="BV31" s="808">
        <f t="shared" si="80"/>
        <v>0.27384954899725922</v>
      </c>
      <c r="BW31" s="809">
        <f t="shared" si="81"/>
        <v>0.26723923963280349</v>
      </c>
      <c r="BX31" s="810">
        <f t="shared" si="82"/>
        <v>0.20558732582628042</v>
      </c>
      <c r="BY31" s="686"/>
      <c r="BZ31" s="825">
        <f>IF(INVULLEN!P21=0,"",INVULLEN!P21)</f>
        <v>4.847575282743616</v>
      </c>
      <c r="CA31" s="811">
        <f t="shared" si="49"/>
        <v>1</v>
      </c>
      <c r="CB31" s="826">
        <f t="shared" si="83"/>
        <v>2.423787641371808</v>
      </c>
      <c r="CC31" s="812">
        <f t="shared" si="50"/>
        <v>9</v>
      </c>
      <c r="CD31" s="686"/>
      <c r="CE31" s="812">
        <f t="shared" si="84"/>
        <v>6.5353540590246668</v>
      </c>
      <c r="CF31" s="686"/>
      <c r="CG31" s="686"/>
      <c r="CH31" s="686"/>
      <c r="CI31" s="686"/>
      <c r="CJ31" s="686"/>
      <c r="CK31" s="686"/>
      <c r="CL31" s="686"/>
      <c r="CM31" s="686"/>
      <c r="CN31" s="686"/>
      <c r="CO31" s="686"/>
      <c r="CP31" s="686"/>
      <c r="CQ31" s="686"/>
      <c r="CR31" s="686"/>
      <c r="CS31" s="686"/>
      <c r="CT31" s="686"/>
      <c r="CU31" s="686"/>
      <c r="CV31" s="686"/>
      <c r="CW31" s="686"/>
      <c r="CX31" s="686"/>
      <c r="CY31" s="686"/>
      <c r="CZ31" s="686"/>
      <c r="DA31" s="686"/>
      <c r="DB31" s="686"/>
      <c r="DC31" s="686"/>
      <c r="DD31" s="686"/>
      <c r="DE31" s="686"/>
      <c r="DF31" s="686"/>
      <c r="DG31" s="686"/>
      <c r="DH31" s="686"/>
      <c r="DI31" s="686"/>
      <c r="DJ31" s="686"/>
      <c r="DK31" s="686"/>
      <c r="DL31" s="686"/>
      <c r="DM31" s="686"/>
      <c r="DN31" s="686"/>
      <c r="DO31" s="686"/>
      <c r="DP31" s="686"/>
      <c r="DQ31" s="686"/>
      <c r="DR31" s="686"/>
      <c r="DS31" s="686"/>
      <c r="DT31" s="686"/>
      <c r="DU31" s="686"/>
      <c r="DV31" s="686"/>
      <c r="DW31" s="686"/>
      <c r="DX31" s="686"/>
      <c r="DY31" s="686"/>
      <c r="DZ31" s="686"/>
      <c r="EA31" s="686"/>
      <c r="EB31" s="686"/>
      <c r="EC31" s="686"/>
      <c r="ED31" s="688">
        <f>IF(INVULLEN!I21=0,"",INVULLEN!I21)</f>
        <v>73.877850000000009</v>
      </c>
      <c r="EE31" s="814"/>
      <c r="EF31" s="688">
        <f t="shared" si="51"/>
        <v>51.714495000000007</v>
      </c>
      <c r="EG31" s="817"/>
      <c r="EH31" s="690">
        <f t="shared" si="52"/>
        <v>10.86004395</v>
      </c>
      <c r="EI31" s="827">
        <f t="shared" si="85"/>
        <v>0.14699999999999996</v>
      </c>
      <c r="EJ31" s="828">
        <f t="shared" si="19"/>
        <v>3.5795174921575104</v>
      </c>
      <c r="EK31" s="829">
        <f t="shared" si="20"/>
        <v>9.9231045682571434E-2</v>
      </c>
      <c r="EL31" s="830">
        <f t="shared" si="53"/>
        <v>14.43956144215751</v>
      </c>
      <c r="EM31" s="831">
        <f t="shared" si="86"/>
        <v>0.1954518362697007</v>
      </c>
      <c r="EN31" s="686"/>
      <c r="EO31" s="684">
        <f>IF(INVULLEN!S21=0,"",INVULLEN!S21)</f>
        <v>71.579428000000007</v>
      </c>
      <c r="EP31" s="686"/>
      <c r="EQ31" s="685">
        <f t="shared" si="87"/>
        <v>59.438288557842498</v>
      </c>
      <c r="ER31" s="686"/>
      <c r="ES31" s="686"/>
      <c r="ET31" s="688">
        <f>IF(INVULLEN!J21=0,"",INVULLEN!J21)</f>
        <v>11.49211</v>
      </c>
      <c r="EU31" s="814"/>
      <c r="EV31" s="688">
        <f t="shared" si="54"/>
        <v>8.0444770000000005</v>
      </c>
      <c r="EW31" s="817"/>
      <c r="EX31" s="690">
        <f t="shared" si="55"/>
        <v>1.6893401699999999</v>
      </c>
      <c r="EY31" s="827">
        <f t="shared" si="88"/>
        <v>0.14699999999999999</v>
      </c>
      <c r="EZ31" s="828">
        <f t="shared" si="21"/>
        <v>0</v>
      </c>
      <c r="FA31" s="802">
        <f t="shared" si="22"/>
        <v>0.18167052999805922</v>
      </c>
      <c r="FB31" s="830">
        <f t="shared" si="56"/>
        <v>3.2216507837353916</v>
      </c>
      <c r="FC31" s="831">
        <f t="shared" si="89"/>
        <v>0.28033588120331182</v>
      </c>
      <c r="FD31" s="686"/>
      <c r="FE31" s="684">
        <f>IF(INVULLEN!T21=0,"",INVULLEN!T21)</f>
        <v>4.9251900000000006</v>
      </c>
      <c r="FF31" s="686"/>
      <c r="FG31" s="812">
        <f t="shared" si="90"/>
        <v>8.2704592162646087</v>
      </c>
    </row>
    <row r="32" spans="1:163" s="245" customFormat="1" ht="15">
      <c r="A32" s="255">
        <v>17</v>
      </c>
      <c r="B32" s="680" t="str">
        <f>IF(INVULLEN!B22="","",INVULLEN!B22)</f>
        <v>Wijnandsrade</v>
      </c>
      <c r="C32" s="684">
        <f>IF(INVULLEN!B22="","",INVULLEN!C22)</f>
        <v>598.57142857142856</v>
      </c>
      <c r="D32" s="684">
        <f>IF(INVULLEN!B22="","",INVULLEN!D22)</f>
        <v>419</v>
      </c>
      <c r="E32" s="789">
        <f t="shared" si="91"/>
        <v>0.70000000000000007</v>
      </c>
      <c r="F32" s="684">
        <f t="shared" si="24"/>
        <v>125.69999999999999</v>
      </c>
      <c r="G32" s="353">
        <f t="shared" si="92"/>
        <v>0.21</v>
      </c>
      <c r="H32" s="354"/>
      <c r="I32" s="683">
        <f>IF(INVULLEN!E22=0,"",INVULLEN!E22)</f>
        <v>130.72073113299817</v>
      </c>
      <c r="J32" s="790">
        <f t="shared" si="25"/>
        <v>1</v>
      </c>
      <c r="K32" s="791">
        <f t="shared" si="57"/>
        <v>65.360365566499084</v>
      </c>
      <c r="L32" s="683">
        <f t="shared" si="58"/>
        <v>15</v>
      </c>
      <c r="M32" s="790">
        <f t="shared" si="59"/>
        <v>65.360365566499084</v>
      </c>
      <c r="N32" s="791">
        <f t="shared" si="60"/>
        <v>260</v>
      </c>
      <c r="O32" s="792"/>
      <c r="P32" s="683">
        <f t="shared" si="26"/>
        <v>10.500000000000002</v>
      </c>
      <c r="Q32" s="793">
        <f t="shared" si="61"/>
        <v>2.5059665871121722E-2</v>
      </c>
      <c r="R32" s="790">
        <f t="shared" si="27"/>
        <v>45.752255896549364</v>
      </c>
      <c r="S32" s="791">
        <f t="shared" si="28"/>
        <v>182.00000000000003</v>
      </c>
      <c r="T32" s="794"/>
      <c r="U32" s="795">
        <f t="shared" si="93"/>
        <v>3.15</v>
      </c>
      <c r="V32" s="790">
        <f t="shared" si="63"/>
        <v>13.725676768964806</v>
      </c>
      <c r="W32" s="791">
        <f t="shared" si="64"/>
        <v>54.6</v>
      </c>
      <c r="X32" s="796">
        <f t="shared" si="65"/>
        <v>0.21</v>
      </c>
      <c r="Y32" s="797">
        <f t="shared" si="66"/>
        <v>0.21</v>
      </c>
      <c r="Z32" s="798">
        <f t="shared" si="67"/>
        <v>0.21</v>
      </c>
      <c r="AA32" s="799">
        <f t="shared" si="4"/>
        <v>1.7524445932770505</v>
      </c>
      <c r="AB32" s="800">
        <f t="shared" si="5"/>
        <v>3.4967007601435776</v>
      </c>
      <c r="AC32" s="801">
        <f t="shared" si="6"/>
        <v>5.5572954051022343</v>
      </c>
      <c r="AD32" s="802">
        <f>IF(P32="","",IF(P32&gt;D32,0,(1-(P32/D32))^F32))</f>
        <v>4.1166065838888585E-2</v>
      </c>
      <c r="AE32" s="803">
        <f t="shared" si="7"/>
        <v>4.8724152098044934E-7</v>
      </c>
      <c r="AF32" s="804">
        <f t="shared" si="8"/>
        <v>1.6273783448120583E-20</v>
      </c>
      <c r="AG32" s="805">
        <f t="shared" si="30"/>
        <v>4.6218425206957177</v>
      </c>
      <c r="AH32" s="806">
        <f t="shared" si="31"/>
        <v>16.704532432204815</v>
      </c>
      <c r="AI32" s="807">
        <f t="shared" si="32"/>
        <v>59.757415126552203</v>
      </c>
      <c r="AJ32" s="808">
        <f t="shared" si="68"/>
        <v>0.30812283471304786</v>
      </c>
      <c r="AK32" s="809">
        <f t="shared" si="69"/>
        <v>0.25557587212711125</v>
      </c>
      <c r="AL32" s="810">
        <f t="shared" si="70"/>
        <v>0.22983621202520077</v>
      </c>
      <c r="AM32" s="686"/>
      <c r="AN32" s="683">
        <f>IF(INVULLEN!O22=0,"",INVULLEN!O22)</f>
        <v>96.406539210586146</v>
      </c>
      <c r="AO32" s="811">
        <f t="shared" si="33"/>
        <v>1</v>
      </c>
      <c r="AP32" s="791">
        <f t="shared" si="71"/>
        <v>48.203269605293073</v>
      </c>
      <c r="AQ32" s="812">
        <f t="shared" si="34"/>
        <v>15</v>
      </c>
      <c r="AR32" s="813"/>
      <c r="AS32" s="812">
        <f t="shared" si="72"/>
        <v>10.378157479304281</v>
      </c>
      <c r="AT32" s="686"/>
      <c r="AU32" s="686"/>
      <c r="AV32" s="687">
        <f>IF(INVULLEN!F22=0,"",INVULLEN!F22)</f>
        <v>21.786788522166361</v>
      </c>
      <c r="AW32" s="814">
        <f t="shared" si="35"/>
        <v>1</v>
      </c>
      <c r="AX32" s="815">
        <f t="shared" si="73"/>
        <v>10.893394261083181</v>
      </c>
      <c r="AY32" s="687">
        <f t="shared" si="74"/>
        <v>9</v>
      </c>
      <c r="AZ32" s="814">
        <f t="shared" si="75"/>
        <v>11</v>
      </c>
      <c r="BA32" s="815">
        <f t="shared" si="76"/>
        <v>44</v>
      </c>
      <c r="BB32" s="816"/>
      <c r="BC32" s="687">
        <f t="shared" si="39"/>
        <v>6.3000000000000007</v>
      </c>
      <c r="BD32" s="814">
        <f t="shared" si="40"/>
        <v>7.7000000000000011</v>
      </c>
      <c r="BE32" s="815">
        <f t="shared" si="41"/>
        <v>30.800000000000004</v>
      </c>
      <c r="BF32" s="817"/>
      <c r="BG32" s="818">
        <f t="shared" si="42"/>
        <v>1.3230000000000002</v>
      </c>
      <c r="BH32" s="814">
        <f t="shared" si="43"/>
        <v>1.6170000000000002</v>
      </c>
      <c r="BI32" s="815">
        <f t="shared" si="44"/>
        <v>6.4680000000000009</v>
      </c>
      <c r="BJ32" s="819">
        <f t="shared" si="77"/>
        <v>0.14700000000000002</v>
      </c>
      <c r="BK32" s="820">
        <f t="shared" si="78"/>
        <v>0.14700000000000002</v>
      </c>
      <c r="BL32" s="821">
        <f t="shared" si="79"/>
        <v>0.14700000000000002</v>
      </c>
      <c r="BM32" s="799">
        <f t="shared" si="13"/>
        <v>1.3643981599599684</v>
      </c>
      <c r="BN32" s="800">
        <f t="shared" si="45"/>
        <v>1.14414830597351</v>
      </c>
      <c r="BO32" s="801">
        <f t="shared" si="14"/>
        <v>2.9258815451465421</v>
      </c>
      <c r="BP32" s="802">
        <f t="shared" si="15"/>
        <v>0.14891897935241363</v>
      </c>
      <c r="BQ32" s="803">
        <f t="shared" si="16"/>
        <v>9.7150960445069504E-2</v>
      </c>
      <c r="BR32" s="804">
        <f t="shared" si="17"/>
        <v>6.7916854909981828E-5</v>
      </c>
      <c r="BS32" s="822">
        <f t="shared" si="46"/>
        <v>2.4671483059735104</v>
      </c>
      <c r="BT32" s="823">
        <f t="shared" si="47"/>
        <v>2.8804076831122316</v>
      </c>
      <c r="BU32" s="824">
        <f t="shared" si="48"/>
        <v>8.9449302735346166</v>
      </c>
      <c r="BV32" s="808">
        <f t="shared" si="80"/>
        <v>0.27412758955261229</v>
      </c>
      <c r="BW32" s="809">
        <f t="shared" si="81"/>
        <v>0.26185524391929377</v>
      </c>
      <c r="BX32" s="810">
        <f t="shared" si="82"/>
        <v>0.20329386985305947</v>
      </c>
      <c r="BY32" s="686"/>
      <c r="BZ32" s="825">
        <f>IF(INVULLEN!P22=0,"",INVULLEN!P22)</f>
        <v>5.3377631879307579</v>
      </c>
      <c r="CA32" s="811">
        <f t="shared" si="49"/>
        <v>1</v>
      </c>
      <c r="CB32" s="826">
        <f t="shared" si="83"/>
        <v>2.6688815939653789</v>
      </c>
      <c r="CC32" s="812">
        <f t="shared" si="50"/>
        <v>9</v>
      </c>
      <c r="CD32" s="686"/>
      <c r="CE32" s="812">
        <f t="shared" si="84"/>
        <v>6.5328516940264896</v>
      </c>
      <c r="CF32" s="686"/>
      <c r="CG32" s="686"/>
      <c r="CH32" s="686"/>
      <c r="CI32" s="686"/>
      <c r="CJ32" s="686"/>
      <c r="CK32" s="686"/>
      <c r="CL32" s="686"/>
      <c r="CM32" s="686"/>
      <c r="CN32" s="686"/>
      <c r="CO32" s="686"/>
      <c r="CP32" s="686"/>
      <c r="CQ32" s="686"/>
      <c r="CR32" s="686"/>
      <c r="CS32" s="686"/>
      <c r="CT32" s="686"/>
      <c r="CU32" s="686"/>
      <c r="CV32" s="686"/>
      <c r="CW32" s="686"/>
      <c r="CX32" s="686"/>
      <c r="CY32" s="686"/>
      <c r="CZ32" s="686"/>
      <c r="DA32" s="686"/>
      <c r="DB32" s="686"/>
      <c r="DC32" s="686"/>
      <c r="DD32" s="686"/>
      <c r="DE32" s="686"/>
      <c r="DF32" s="686"/>
      <c r="DG32" s="686"/>
      <c r="DH32" s="686"/>
      <c r="DI32" s="686"/>
      <c r="DJ32" s="686"/>
      <c r="DK32" s="686"/>
      <c r="DL32" s="686"/>
      <c r="DM32" s="686"/>
      <c r="DN32" s="686"/>
      <c r="DO32" s="686"/>
      <c r="DP32" s="686"/>
      <c r="DQ32" s="686"/>
      <c r="DR32" s="686"/>
      <c r="DS32" s="686"/>
      <c r="DT32" s="686"/>
      <c r="DU32" s="686"/>
      <c r="DV32" s="686"/>
      <c r="DW32" s="686"/>
      <c r="DX32" s="686"/>
      <c r="DY32" s="686"/>
      <c r="DZ32" s="686"/>
      <c r="EA32" s="686"/>
      <c r="EB32" s="686"/>
      <c r="EC32" s="686"/>
      <c r="ED32" s="688">
        <f>IF(INVULLEN!I22=0,"",INVULLEN!I22)</f>
        <v>95.668875</v>
      </c>
      <c r="EE32" s="814"/>
      <c r="EF32" s="688">
        <f t="shared" si="51"/>
        <v>66.968212500000007</v>
      </c>
      <c r="EG32" s="817"/>
      <c r="EH32" s="690">
        <f t="shared" si="52"/>
        <v>14.063324625000002</v>
      </c>
      <c r="EI32" s="827">
        <f t="shared" si="85"/>
        <v>0.14700000000000002</v>
      </c>
      <c r="EJ32" s="828">
        <f t="shared" si="19"/>
        <v>4.1084585503790185</v>
      </c>
      <c r="EK32" s="829">
        <f t="shared" si="20"/>
        <v>5.0360661238865546E-2</v>
      </c>
      <c r="EL32" s="830">
        <f t="shared" si="53"/>
        <v>18.171783175379019</v>
      </c>
      <c r="EM32" s="831">
        <f t="shared" si="86"/>
        <v>0.18994456844380181</v>
      </c>
      <c r="EN32" s="686"/>
      <c r="EO32" s="684">
        <f>IF(INVULLEN!S22=0,"",INVULLEN!S22)</f>
        <v>92.692509999999999</v>
      </c>
      <c r="EP32" s="686"/>
      <c r="EQ32" s="685">
        <f t="shared" si="87"/>
        <v>77.497091824620981</v>
      </c>
      <c r="ER32" s="686"/>
      <c r="ES32" s="686"/>
      <c r="ET32" s="688">
        <f>IF(INVULLEN!J22=0,"",INVULLEN!J22)</f>
        <v>14.881824999999999</v>
      </c>
      <c r="EU32" s="814"/>
      <c r="EV32" s="688">
        <f t="shared" si="54"/>
        <v>10.417277500000001</v>
      </c>
      <c r="EW32" s="817"/>
      <c r="EX32" s="690">
        <f t="shared" si="55"/>
        <v>2.1876282750000002</v>
      </c>
      <c r="EY32" s="827">
        <f t="shared" si="88"/>
        <v>0.14700000000000002</v>
      </c>
      <c r="EZ32" s="828">
        <f t="shared" si="21"/>
        <v>0</v>
      </c>
      <c r="FA32" s="802">
        <f t="shared" si="22"/>
        <v>0.11004253222205911</v>
      </c>
      <c r="FB32" s="830">
        <f t="shared" si="56"/>
        <v>3.9333327751662543</v>
      </c>
      <c r="FC32" s="831">
        <f t="shared" si="89"/>
        <v>0.26430446367742227</v>
      </c>
      <c r="FD32" s="686"/>
      <c r="FE32" s="684">
        <f>IF(INVULLEN!T22=0,"",INVULLEN!T22)</f>
        <v>6.3779249999999994</v>
      </c>
      <c r="FF32" s="686"/>
      <c r="FG32" s="812">
        <f t="shared" si="90"/>
        <v>10.948492224833744</v>
      </c>
    </row>
    <row r="33" spans="1:163" s="245" customFormat="1" ht="15">
      <c r="A33" s="255">
        <v>18</v>
      </c>
      <c r="B33" s="680" t="str">
        <f>IF(INVULLEN!B23="","",INVULLEN!B23)</f>
        <v/>
      </c>
      <c r="C33" s="684" t="str">
        <f>IF(INVULLEN!B23="","",INVULLEN!C23)</f>
        <v/>
      </c>
      <c r="D33" s="684" t="str">
        <f>IF(INVULLEN!B23="","",INVULLEN!D23)</f>
        <v/>
      </c>
      <c r="E33" s="789" t="str">
        <f t="shared" si="91"/>
        <v/>
      </c>
      <c r="F33" s="684" t="str">
        <f t="shared" si="24"/>
        <v/>
      </c>
      <c r="G33" s="353" t="str">
        <f t="shared" si="92"/>
        <v/>
      </c>
      <c r="H33" s="354"/>
      <c r="I33" s="683" t="str">
        <f>IF(INVULLEN!E23=0,"",INVULLEN!E23)</f>
        <v/>
      </c>
      <c r="J33" s="790" t="str">
        <f t="shared" si="25"/>
        <v/>
      </c>
      <c r="K33" s="791" t="str">
        <f t="shared" si="57"/>
        <v/>
      </c>
      <c r="L33" s="683" t="str">
        <f t="shared" si="58"/>
        <v/>
      </c>
      <c r="M33" s="790" t="str">
        <f t="shared" si="59"/>
        <v/>
      </c>
      <c r="N33" s="791" t="str">
        <f t="shared" si="60"/>
        <v/>
      </c>
      <c r="O33" s="792"/>
      <c r="P33" s="683" t="str">
        <f t="shared" si="26"/>
        <v/>
      </c>
      <c r="Q33" s="793" t="str">
        <f t="shared" si="61"/>
        <v/>
      </c>
      <c r="R33" s="790" t="str">
        <f t="shared" si="27"/>
        <v/>
      </c>
      <c r="S33" s="791" t="str">
        <f t="shared" si="28"/>
        <v/>
      </c>
      <c r="T33" s="794"/>
      <c r="U33" s="795" t="str">
        <f t="shared" si="93"/>
        <v/>
      </c>
      <c r="V33" s="790" t="str">
        <f t="shared" si="63"/>
        <v/>
      </c>
      <c r="W33" s="791" t="str">
        <f t="shared" si="64"/>
        <v/>
      </c>
      <c r="X33" s="796" t="str">
        <f t="shared" si="65"/>
        <v/>
      </c>
      <c r="Y33" s="797" t="str">
        <f t="shared" si="66"/>
        <v/>
      </c>
      <c r="Z33" s="798" t="str">
        <f t="shared" si="67"/>
        <v/>
      </c>
      <c r="AA33" s="799" t="str">
        <f t="shared" si="4"/>
        <v/>
      </c>
      <c r="AB33" s="800" t="str">
        <f t="shared" si="5"/>
        <v/>
      </c>
      <c r="AC33" s="801" t="str">
        <f t="shared" si="6"/>
        <v/>
      </c>
      <c r="AD33" s="802" t="str">
        <f t="shared" si="29"/>
        <v/>
      </c>
      <c r="AE33" s="803" t="str">
        <f t="shared" si="7"/>
        <v/>
      </c>
      <c r="AF33" s="804" t="str">
        <f t="shared" si="8"/>
        <v/>
      </c>
      <c r="AG33" s="805" t="str">
        <f t="shared" si="30"/>
        <v/>
      </c>
      <c r="AH33" s="806" t="str">
        <f t="shared" si="31"/>
        <v/>
      </c>
      <c r="AI33" s="807" t="str">
        <f t="shared" si="32"/>
        <v/>
      </c>
      <c r="AJ33" s="808" t="str">
        <f t="shared" si="68"/>
        <v/>
      </c>
      <c r="AK33" s="809" t="str">
        <f t="shared" si="69"/>
        <v/>
      </c>
      <c r="AL33" s="810" t="str">
        <f t="shared" si="70"/>
        <v/>
      </c>
      <c r="AM33" s="686"/>
      <c r="AN33" s="683" t="str">
        <f>IF(INVULLEN!O23=0,"",INVULLEN!O23)</f>
        <v/>
      </c>
      <c r="AO33" s="811" t="str">
        <f t="shared" si="33"/>
        <v/>
      </c>
      <c r="AP33" s="791" t="str">
        <f t="shared" si="71"/>
        <v/>
      </c>
      <c r="AQ33" s="812" t="str">
        <f t="shared" si="34"/>
        <v/>
      </c>
      <c r="AR33" s="813"/>
      <c r="AS33" s="812" t="str">
        <f t="shared" si="72"/>
        <v/>
      </c>
      <c r="AT33" s="686"/>
      <c r="AU33" s="686"/>
      <c r="AV33" s="687" t="str">
        <f>IF(INVULLEN!F23=0,"",INVULLEN!F23)</f>
        <v/>
      </c>
      <c r="AW33" s="814" t="str">
        <f t="shared" si="35"/>
        <v/>
      </c>
      <c r="AX33" s="815" t="str">
        <f t="shared" si="73"/>
        <v/>
      </c>
      <c r="AY33" s="687" t="str">
        <f t="shared" si="74"/>
        <v/>
      </c>
      <c r="AZ33" s="814" t="str">
        <f t="shared" si="75"/>
        <v/>
      </c>
      <c r="BA33" s="815" t="str">
        <f t="shared" si="76"/>
        <v/>
      </c>
      <c r="BB33" s="816"/>
      <c r="BC33" s="687" t="str">
        <f t="shared" si="39"/>
        <v/>
      </c>
      <c r="BD33" s="814" t="str">
        <f t="shared" si="40"/>
        <v/>
      </c>
      <c r="BE33" s="815" t="str">
        <f t="shared" si="41"/>
        <v/>
      </c>
      <c r="BF33" s="817"/>
      <c r="BG33" s="818" t="str">
        <f t="shared" si="42"/>
        <v/>
      </c>
      <c r="BH33" s="814" t="str">
        <f t="shared" si="43"/>
        <v/>
      </c>
      <c r="BI33" s="815" t="str">
        <f t="shared" si="44"/>
        <v/>
      </c>
      <c r="BJ33" s="819" t="str">
        <f t="shared" si="77"/>
        <v/>
      </c>
      <c r="BK33" s="820" t="str">
        <f t="shared" si="78"/>
        <v/>
      </c>
      <c r="BL33" s="821" t="str">
        <f t="shared" si="79"/>
        <v/>
      </c>
      <c r="BM33" s="799" t="str">
        <f t="shared" si="13"/>
        <v/>
      </c>
      <c r="BN33" s="800" t="str">
        <f t="shared" si="45"/>
        <v/>
      </c>
      <c r="BO33" s="801" t="str">
        <f t="shared" si="14"/>
        <v/>
      </c>
      <c r="BP33" s="802" t="str">
        <f t="shared" si="15"/>
        <v/>
      </c>
      <c r="BQ33" s="803" t="str">
        <f t="shared" si="16"/>
        <v/>
      </c>
      <c r="BR33" s="804" t="str">
        <f t="shared" si="17"/>
        <v/>
      </c>
      <c r="BS33" s="822" t="str">
        <f t="shared" si="46"/>
        <v/>
      </c>
      <c r="BT33" s="823" t="str">
        <f t="shared" si="47"/>
        <v/>
      </c>
      <c r="BU33" s="824" t="str">
        <f t="shared" si="48"/>
        <v/>
      </c>
      <c r="BV33" s="808" t="str">
        <f t="shared" si="80"/>
        <v/>
      </c>
      <c r="BW33" s="809" t="str">
        <f t="shared" si="81"/>
        <v/>
      </c>
      <c r="BX33" s="810" t="str">
        <f t="shared" si="82"/>
        <v/>
      </c>
      <c r="BY33" s="686"/>
      <c r="BZ33" s="825" t="str">
        <f>IF(INVULLEN!P23=0,"",INVULLEN!P23)</f>
        <v/>
      </c>
      <c r="CA33" s="811" t="str">
        <f t="shared" si="49"/>
        <v/>
      </c>
      <c r="CB33" s="826" t="str">
        <f t="shared" si="83"/>
        <v/>
      </c>
      <c r="CC33" s="812" t="str">
        <f t="shared" si="50"/>
        <v/>
      </c>
      <c r="CD33" s="686"/>
      <c r="CE33" s="812" t="str">
        <f t="shared" si="84"/>
        <v/>
      </c>
      <c r="CF33" s="686"/>
      <c r="CG33" s="686"/>
      <c r="CH33" s="686"/>
      <c r="CI33" s="686"/>
      <c r="CJ33" s="686"/>
      <c r="CK33" s="686"/>
      <c r="CL33" s="686"/>
      <c r="CM33" s="686"/>
      <c r="CN33" s="686"/>
      <c r="CO33" s="686"/>
      <c r="CP33" s="686"/>
      <c r="CQ33" s="686"/>
      <c r="CR33" s="686"/>
      <c r="CS33" s="686"/>
      <c r="CT33" s="686"/>
      <c r="CU33" s="686"/>
      <c r="CV33" s="686"/>
      <c r="CW33" s="686"/>
      <c r="CX33" s="686"/>
      <c r="CY33" s="686"/>
      <c r="CZ33" s="686"/>
      <c r="DA33" s="686"/>
      <c r="DB33" s="686"/>
      <c r="DC33" s="686"/>
      <c r="DD33" s="686"/>
      <c r="DE33" s="686"/>
      <c r="DF33" s="686"/>
      <c r="DG33" s="686"/>
      <c r="DH33" s="686"/>
      <c r="DI33" s="686"/>
      <c r="DJ33" s="686"/>
      <c r="DK33" s="686"/>
      <c r="DL33" s="686"/>
      <c r="DM33" s="686"/>
      <c r="DN33" s="686"/>
      <c r="DO33" s="686"/>
      <c r="DP33" s="686"/>
      <c r="DQ33" s="686"/>
      <c r="DR33" s="686"/>
      <c r="DS33" s="686"/>
      <c r="DT33" s="686"/>
      <c r="DU33" s="686"/>
      <c r="DV33" s="686"/>
      <c r="DW33" s="686"/>
      <c r="DX33" s="686"/>
      <c r="DY33" s="686"/>
      <c r="DZ33" s="686"/>
      <c r="EA33" s="686"/>
      <c r="EB33" s="686"/>
      <c r="EC33" s="686"/>
      <c r="ED33" s="688" t="str">
        <f>IF(INVULLEN!I23=0,"",INVULLEN!I23)</f>
        <v/>
      </c>
      <c r="EE33" s="814"/>
      <c r="EF33" s="688" t="str">
        <f t="shared" si="51"/>
        <v/>
      </c>
      <c r="EG33" s="817"/>
      <c r="EH33" s="690" t="str">
        <f t="shared" si="52"/>
        <v/>
      </c>
      <c r="EI33" s="827" t="str">
        <f t="shared" si="85"/>
        <v/>
      </c>
      <c r="EJ33" s="828" t="str">
        <f t="shared" si="19"/>
        <v/>
      </c>
      <c r="EK33" s="829" t="str">
        <f t="shared" si="20"/>
        <v/>
      </c>
      <c r="EL33" s="830" t="str">
        <f t="shared" si="53"/>
        <v/>
      </c>
      <c r="EM33" s="831" t="str">
        <f t="shared" si="86"/>
        <v/>
      </c>
      <c r="EN33" s="686"/>
      <c r="EO33" s="684" t="str">
        <f>IF(INVULLEN!S23=0,"",INVULLEN!S23)</f>
        <v/>
      </c>
      <c r="EP33" s="686"/>
      <c r="EQ33" s="685" t="str">
        <f t="shared" si="87"/>
        <v/>
      </c>
      <c r="ER33" s="686"/>
      <c r="ES33" s="686"/>
      <c r="ET33" s="688" t="str">
        <f>IF(INVULLEN!J23=0,"",INVULLEN!J23)</f>
        <v/>
      </c>
      <c r="EU33" s="814"/>
      <c r="EV33" s="688" t="str">
        <f t="shared" si="54"/>
        <v/>
      </c>
      <c r="EW33" s="817"/>
      <c r="EX33" s="690" t="str">
        <f t="shared" si="55"/>
        <v/>
      </c>
      <c r="EY33" s="827" t="str">
        <f t="shared" si="88"/>
        <v/>
      </c>
      <c r="EZ33" s="828" t="str">
        <f t="shared" si="21"/>
        <v/>
      </c>
      <c r="FA33" s="802" t="str">
        <f t="shared" si="22"/>
        <v/>
      </c>
      <c r="FB33" s="830" t="str">
        <f t="shared" si="56"/>
        <v/>
      </c>
      <c r="FC33" s="831" t="str">
        <f t="shared" si="89"/>
        <v/>
      </c>
      <c r="FD33" s="686"/>
      <c r="FE33" s="684" t="str">
        <f>IF(INVULLEN!T23=0,"",INVULLEN!T23)</f>
        <v/>
      </c>
      <c r="FF33" s="686"/>
      <c r="FG33" s="812" t="str">
        <f t="shared" si="90"/>
        <v/>
      </c>
    </row>
    <row r="34" spans="1:163" s="245" customFormat="1" ht="15">
      <c r="A34" s="255">
        <v>19</v>
      </c>
      <c r="B34" s="680" t="str">
        <f>IF(INVULLEN!B24="","",INVULLEN!B24)</f>
        <v/>
      </c>
      <c r="C34" s="684" t="str">
        <f>IF(INVULLEN!B24="","",INVULLEN!C24)</f>
        <v/>
      </c>
      <c r="D34" s="684" t="str">
        <f>IF(INVULLEN!B24="","",INVULLEN!D24)</f>
        <v/>
      </c>
      <c r="E34" s="789" t="str">
        <f t="shared" si="91"/>
        <v/>
      </c>
      <c r="F34" s="684" t="str">
        <f t="shared" si="24"/>
        <v/>
      </c>
      <c r="G34" s="353" t="str">
        <f t="shared" si="92"/>
        <v/>
      </c>
      <c r="H34" s="354"/>
      <c r="I34" s="683" t="str">
        <f>IF(INVULLEN!E24=0,"",INVULLEN!E24)</f>
        <v/>
      </c>
      <c r="J34" s="790" t="str">
        <f t="shared" si="25"/>
        <v/>
      </c>
      <c r="K34" s="791" t="str">
        <f t="shared" si="57"/>
        <v/>
      </c>
      <c r="L34" s="683" t="str">
        <f t="shared" si="58"/>
        <v/>
      </c>
      <c r="M34" s="790" t="str">
        <f t="shared" si="59"/>
        <v/>
      </c>
      <c r="N34" s="791" t="str">
        <f t="shared" si="60"/>
        <v/>
      </c>
      <c r="O34" s="792"/>
      <c r="P34" s="683" t="str">
        <f t="shared" si="26"/>
        <v/>
      </c>
      <c r="Q34" s="793" t="str">
        <f t="shared" si="61"/>
        <v/>
      </c>
      <c r="R34" s="790" t="str">
        <f t="shared" si="27"/>
        <v/>
      </c>
      <c r="S34" s="791" t="str">
        <f t="shared" si="28"/>
        <v/>
      </c>
      <c r="T34" s="794"/>
      <c r="U34" s="795" t="str">
        <f t="shared" si="93"/>
        <v/>
      </c>
      <c r="V34" s="790" t="str">
        <f t="shared" si="63"/>
        <v/>
      </c>
      <c r="W34" s="791" t="str">
        <f t="shared" si="64"/>
        <v/>
      </c>
      <c r="X34" s="796" t="str">
        <f t="shared" si="65"/>
        <v/>
      </c>
      <c r="Y34" s="797" t="str">
        <f t="shared" si="66"/>
        <v/>
      </c>
      <c r="Z34" s="798" t="str">
        <f t="shared" si="67"/>
        <v/>
      </c>
      <c r="AA34" s="799" t="str">
        <f t="shared" si="4"/>
        <v/>
      </c>
      <c r="AB34" s="800" t="str">
        <f t="shared" si="5"/>
        <v/>
      </c>
      <c r="AC34" s="801" t="str">
        <f t="shared" si="6"/>
        <v/>
      </c>
      <c r="AD34" s="802" t="str">
        <f t="shared" si="29"/>
        <v/>
      </c>
      <c r="AE34" s="803" t="str">
        <f t="shared" si="7"/>
        <v/>
      </c>
      <c r="AF34" s="804" t="str">
        <f t="shared" si="8"/>
        <v/>
      </c>
      <c r="AG34" s="805" t="str">
        <f t="shared" si="30"/>
        <v/>
      </c>
      <c r="AH34" s="806" t="str">
        <f t="shared" si="31"/>
        <v/>
      </c>
      <c r="AI34" s="807" t="str">
        <f t="shared" si="32"/>
        <v/>
      </c>
      <c r="AJ34" s="808" t="str">
        <f t="shared" si="68"/>
        <v/>
      </c>
      <c r="AK34" s="809" t="str">
        <f t="shared" si="69"/>
        <v/>
      </c>
      <c r="AL34" s="810" t="str">
        <f t="shared" si="70"/>
        <v/>
      </c>
      <c r="AM34" s="686"/>
      <c r="AN34" s="683" t="str">
        <f>IF(INVULLEN!O24=0,"",INVULLEN!O24)</f>
        <v/>
      </c>
      <c r="AO34" s="811" t="str">
        <f t="shared" si="33"/>
        <v/>
      </c>
      <c r="AP34" s="791" t="str">
        <f t="shared" si="71"/>
        <v/>
      </c>
      <c r="AQ34" s="812" t="str">
        <f t="shared" si="34"/>
        <v/>
      </c>
      <c r="AR34" s="813"/>
      <c r="AS34" s="812" t="str">
        <f t="shared" si="72"/>
        <v/>
      </c>
      <c r="AT34" s="686"/>
      <c r="AU34" s="686"/>
      <c r="AV34" s="687" t="str">
        <f>IF(INVULLEN!F24=0,"",INVULLEN!F24)</f>
        <v/>
      </c>
      <c r="AW34" s="814" t="str">
        <f t="shared" si="35"/>
        <v/>
      </c>
      <c r="AX34" s="815" t="str">
        <f t="shared" si="73"/>
        <v/>
      </c>
      <c r="AY34" s="687" t="str">
        <f t="shared" si="74"/>
        <v/>
      </c>
      <c r="AZ34" s="814" t="str">
        <f t="shared" si="75"/>
        <v/>
      </c>
      <c r="BA34" s="815" t="str">
        <f t="shared" si="76"/>
        <v/>
      </c>
      <c r="BB34" s="816"/>
      <c r="BC34" s="687" t="str">
        <f t="shared" si="39"/>
        <v/>
      </c>
      <c r="BD34" s="814" t="str">
        <f t="shared" si="40"/>
        <v/>
      </c>
      <c r="BE34" s="815" t="str">
        <f t="shared" si="41"/>
        <v/>
      </c>
      <c r="BF34" s="817"/>
      <c r="BG34" s="818" t="str">
        <f t="shared" si="42"/>
        <v/>
      </c>
      <c r="BH34" s="814" t="str">
        <f t="shared" si="43"/>
        <v/>
      </c>
      <c r="BI34" s="815" t="str">
        <f t="shared" si="44"/>
        <v/>
      </c>
      <c r="BJ34" s="819" t="str">
        <f t="shared" si="77"/>
        <v/>
      </c>
      <c r="BK34" s="820" t="str">
        <f t="shared" si="78"/>
        <v/>
      </c>
      <c r="BL34" s="821" t="str">
        <f t="shared" si="79"/>
        <v/>
      </c>
      <c r="BM34" s="799" t="str">
        <f t="shared" si="13"/>
        <v/>
      </c>
      <c r="BN34" s="800" t="str">
        <f t="shared" si="45"/>
        <v/>
      </c>
      <c r="BO34" s="801" t="str">
        <f t="shared" si="14"/>
        <v/>
      </c>
      <c r="BP34" s="802" t="str">
        <f t="shared" si="15"/>
        <v/>
      </c>
      <c r="BQ34" s="803" t="str">
        <f t="shared" si="16"/>
        <v/>
      </c>
      <c r="BR34" s="804" t="str">
        <f t="shared" si="17"/>
        <v/>
      </c>
      <c r="BS34" s="822" t="str">
        <f t="shared" si="46"/>
        <v/>
      </c>
      <c r="BT34" s="823" t="str">
        <f t="shared" si="47"/>
        <v/>
      </c>
      <c r="BU34" s="824" t="str">
        <f t="shared" si="48"/>
        <v/>
      </c>
      <c r="BV34" s="808" t="str">
        <f t="shared" si="80"/>
        <v/>
      </c>
      <c r="BW34" s="809" t="str">
        <f t="shared" si="81"/>
        <v/>
      </c>
      <c r="BX34" s="810" t="str">
        <f t="shared" si="82"/>
        <v/>
      </c>
      <c r="BY34" s="686"/>
      <c r="BZ34" s="825" t="str">
        <f>IF(INVULLEN!P24=0,"",INVULLEN!P24)</f>
        <v/>
      </c>
      <c r="CA34" s="811" t="str">
        <f t="shared" si="49"/>
        <v/>
      </c>
      <c r="CB34" s="826" t="str">
        <f t="shared" si="83"/>
        <v/>
      </c>
      <c r="CC34" s="812" t="str">
        <f t="shared" si="50"/>
        <v/>
      </c>
      <c r="CD34" s="686"/>
      <c r="CE34" s="812" t="str">
        <f t="shared" si="84"/>
        <v/>
      </c>
      <c r="CF34" s="686"/>
      <c r="CG34" s="686"/>
      <c r="CH34" s="686"/>
      <c r="CI34" s="686"/>
      <c r="CJ34" s="686"/>
      <c r="CK34" s="686"/>
      <c r="CL34" s="686"/>
      <c r="CM34" s="686"/>
      <c r="CN34" s="686"/>
      <c r="CO34" s="686"/>
      <c r="CP34" s="686"/>
      <c r="CQ34" s="686"/>
      <c r="CR34" s="686"/>
      <c r="CS34" s="686"/>
      <c r="CT34" s="686"/>
      <c r="CU34" s="686"/>
      <c r="CV34" s="686"/>
      <c r="CW34" s="686"/>
      <c r="CX34" s="686"/>
      <c r="CY34" s="686"/>
      <c r="CZ34" s="686"/>
      <c r="DA34" s="686"/>
      <c r="DB34" s="686"/>
      <c r="DC34" s="686"/>
      <c r="DD34" s="686"/>
      <c r="DE34" s="686"/>
      <c r="DF34" s="686"/>
      <c r="DG34" s="686"/>
      <c r="DH34" s="686"/>
      <c r="DI34" s="686"/>
      <c r="DJ34" s="686"/>
      <c r="DK34" s="686"/>
      <c r="DL34" s="686"/>
      <c r="DM34" s="686"/>
      <c r="DN34" s="686"/>
      <c r="DO34" s="686"/>
      <c r="DP34" s="686"/>
      <c r="DQ34" s="686"/>
      <c r="DR34" s="686"/>
      <c r="DS34" s="686"/>
      <c r="DT34" s="686"/>
      <c r="DU34" s="686"/>
      <c r="DV34" s="686"/>
      <c r="DW34" s="686"/>
      <c r="DX34" s="686"/>
      <c r="DY34" s="686"/>
      <c r="DZ34" s="686"/>
      <c r="EA34" s="686"/>
      <c r="EB34" s="686"/>
      <c r="EC34" s="686"/>
      <c r="ED34" s="688" t="str">
        <f>IF(INVULLEN!I24=0,"",INVULLEN!I24)</f>
        <v/>
      </c>
      <c r="EE34" s="814"/>
      <c r="EF34" s="688" t="str">
        <f t="shared" si="51"/>
        <v/>
      </c>
      <c r="EG34" s="817"/>
      <c r="EH34" s="690" t="str">
        <f t="shared" si="52"/>
        <v/>
      </c>
      <c r="EI34" s="827" t="str">
        <f t="shared" si="85"/>
        <v/>
      </c>
      <c r="EJ34" s="828" t="str">
        <f t="shared" si="19"/>
        <v/>
      </c>
      <c r="EK34" s="829" t="str">
        <f t="shared" si="20"/>
        <v/>
      </c>
      <c r="EL34" s="830" t="str">
        <f t="shared" si="53"/>
        <v/>
      </c>
      <c r="EM34" s="831" t="str">
        <f t="shared" si="86"/>
        <v/>
      </c>
      <c r="EN34" s="686"/>
      <c r="EO34" s="684" t="str">
        <f>IF(INVULLEN!S24=0,"",INVULLEN!S24)</f>
        <v/>
      </c>
      <c r="EP34" s="686"/>
      <c r="EQ34" s="685" t="str">
        <f t="shared" si="87"/>
        <v/>
      </c>
      <c r="ER34" s="686"/>
      <c r="ES34" s="686"/>
      <c r="ET34" s="688" t="str">
        <f>IF(INVULLEN!J24=0,"",INVULLEN!J24)</f>
        <v/>
      </c>
      <c r="EU34" s="814"/>
      <c r="EV34" s="688" t="str">
        <f t="shared" si="54"/>
        <v/>
      </c>
      <c r="EW34" s="817"/>
      <c r="EX34" s="690" t="str">
        <f t="shared" si="55"/>
        <v/>
      </c>
      <c r="EY34" s="827" t="str">
        <f t="shared" si="88"/>
        <v/>
      </c>
      <c r="EZ34" s="828" t="str">
        <f t="shared" si="21"/>
        <v/>
      </c>
      <c r="FA34" s="802" t="str">
        <f t="shared" si="22"/>
        <v/>
      </c>
      <c r="FB34" s="830" t="str">
        <f t="shared" si="56"/>
        <v/>
      </c>
      <c r="FC34" s="831" t="str">
        <f t="shared" si="89"/>
        <v/>
      </c>
      <c r="FD34" s="686"/>
      <c r="FE34" s="684" t="str">
        <f>IF(INVULLEN!T24=0,"",INVULLEN!T24)</f>
        <v/>
      </c>
      <c r="FF34" s="686"/>
      <c r="FG34" s="812" t="str">
        <f t="shared" si="90"/>
        <v/>
      </c>
    </row>
    <row r="35" spans="1:163" s="245" customFormat="1" ht="15">
      <c r="A35" s="255">
        <v>20</v>
      </c>
      <c r="B35" s="680" t="str">
        <f>IF(INVULLEN!B25="","",INVULLEN!B25)</f>
        <v/>
      </c>
      <c r="C35" s="684" t="str">
        <f>IF(INVULLEN!B25="","",INVULLEN!C25)</f>
        <v/>
      </c>
      <c r="D35" s="684" t="str">
        <f>IF(INVULLEN!B25="","",INVULLEN!D25)</f>
        <v/>
      </c>
      <c r="E35" s="789" t="str">
        <f t="shared" si="91"/>
        <v/>
      </c>
      <c r="F35" s="684" t="str">
        <f t="shared" si="24"/>
        <v/>
      </c>
      <c r="G35" s="353" t="str">
        <f t="shared" si="92"/>
        <v/>
      </c>
      <c r="H35" s="354"/>
      <c r="I35" s="683" t="str">
        <f>IF(INVULLEN!E25=0,"",INVULLEN!E25)</f>
        <v/>
      </c>
      <c r="J35" s="790" t="str">
        <f t="shared" si="25"/>
        <v/>
      </c>
      <c r="K35" s="791" t="str">
        <f t="shared" si="57"/>
        <v/>
      </c>
      <c r="L35" s="683" t="str">
        <f t="shared" si="58"/>
        <v/>
      </c>
      <c r="M35" s="790" t="str">
        <f t="shared" si="59"/>
        <v/>
      </c>
      <c r="N35" s="791" t="str">
        <f t="shared" si="60"/>
        <v/>
      </c>
      <c r="O35" s="792"/>
      <c r="P35" s="683" t="str">
        <f t="shared" si="26"/>
        <v/>
      </c>
      <c r="Q35" s="793" t="str">
        <f t="shared" si="61"/>
        <v/>
      </c>
      <c r="R35" s="790" t="str">
        <f t="shared" si="27"/>
        <v/>
      </c>
      <c r="S35" s="791" t="str">
        <f t="shared" si="28"/>
        <v/>
      </c>
      <c r="T35" s="794"/>
      <c r="U35" s="795" t="str">
        <f t="shared" si="93"/>
        <v/>
      </c>
      <c r="V35" s="790" t="str">
        <f t="shared" si="63"/>
        <v/>
      </c>
      <c r="W35" s="791" t="str">
        <f t="shared" si="64"/>
        <v/>
      </c>
      <c r="X35" s="796" t="str">
        <f t="shared" si="65"/>
        <v/>
      </c>
      <c r="Y35" s="797" t="str">
        <f t="shared" si="66"/>
        <v/>
      </c>
      <c r="Z35" s="798" t="str">
        <f t="shared" si="67"/>
        <v/>
      </c>
      <c r="AA35" s="799" t="str">
        <f t="shared" si="4"/>
        <v/>
      </c>
      <c r="AB35" s="800" t="str">
        <f t="shared" si="5"/>
        <v/>
      </c>
      <c r="AC35" s="801" t="str">
        <f t="shared" si="6"/>
        <v/>
      </c>
      <c r="AD35" s="802" t="str">
        <f t="shared" si="29"/>
        <v/>
      </c>
      <c r="AE35" s="803" t="str">
        <f t="shared" si="7"/>
        <v/>
      </c>
      <c r="AF35" s="804" t="str">
        <f t="shared" si="8"/>
        <v/>
      </c>
      <c r="AG35" s="805" t="str">
        <f t="shared" si="30"/>
        <v/>
      </c>
      <c r="AH35" s="806" t="str">
        <f t="shared" si="31"/>
        <v/>
      </c>
      <c r="AI35" s="807" t="str">
        <f t="shared" si="32"/>
        <v/>
      </c>
      <c r="AJ35" s="808" t="str">
        <f t="shared" si="68"/>
        <v/>
      </c>
      <c r="AK35" s="809" t="str">
        <f t="shared" si="69"/>
        <v/>
      </c>
      <c r="AL35" s="810" t="str">
        <f t="shared" si="70"/>
        <v/>
      </c>
      <c r="AM35" s="686"/>
      <c r="AN35" s="683" t="str">
        <f>IF(INVULLEN!O25=0,"",INVULLEN!O25)</f>
        <v/>
      </c>
      <c r="AO35" s="811" t="str">
        <f t="shared" si="33"/>
        <v/>
      </c>
      <c r="AP35" s="791" t="str">
        <f t="shared" si="71"/>
        <v/>
      </c>
      <c r="AQ35" s="812" t="str">
        <f t="shared" si="34"/>
        <v/>
      </c>
      <c r="AR35" s="813"/>
      <c r="AS35" s="812" t="str">
        <f t="shared" si="72"/>
        <v/>
      </c>
      <c r="AT35" s="686"/>
      <c r="AU35" s="686"/>
      <c r="AV35" s="687" t="str">
        <f>IF(INVULLEN!F25=0,"",INVULLEN!F25)</f>
        <v/>
      </c>
      <c r="AW35" s="814" t="str">
        <f t="shared" si="35"/>
        <v/>
      </c>
      <c r="AX35" s="815" t="str">
        <f t="shared" si="73"/>
        <v/>
      </c>
      <c r="AY35" s="687" t="str">
        <f t="shared" si="74"/>
        <v/>
      </c>
      <c r="AZ35" s="814" t="str">
        <f t="shared" si="75"/>
        <v/>
      </c>
      <c r="BA35" s="815" t="str">
        <f t="shared" si="76"/>
        <v/>
      </c>
      <c r="BB35" s="816"/>
      <c r="BC35" s="687" t="str">
        <f t="shared" si="39"/>
        <v/>
      </c>
      <c r="BD35" s="814" t="str">
        <f t="shared" si="40"/>
        <v/>
      </c>
      <c r="BE35" s="815" t="str">
        <f t="shared" si="41"/>
        <v/>
      </c>
      <c r="BF35" s="817"/>
      <c r="BG35" s="818" t="str">
        <f t="shared" si="42"/>
        <v/>
      </c>
      <c r="BH35" s="814" t="str">
        <f t="shared" si="43"/>
        <v/>
      </c>
      <c r="BI35" s="815" t="str">
        <f t="shared" si="44"/>
        <v/>
      </c>
      <c r="BJ35" s="819" t="str">
        <f t="shared" si="77"/>
        <v/>
      </c>
      <c r="BK35" s="820" t="str">
        <f t="shared" si="78"/>
        <v/>
      </c>
      <c r="BL35" s="821" t="str">
        <f t="shared" si="79"/>
        <v/>
      </c>
      <c r="BM35" s="799" t="str">
        <f t="shared" si="13"/>
        <v/>
      </c>
      <c r="BN35" s="800" t="str">
        <f t="shared" si="45"/>
        <v/>
      </c>
      <c r="BO35" s="801" t="str">
        <f t="shared" si="14"/>
        <v/>
      </c>
      <c r="BP35" s="802" t="str">
        <f t="shared" si="15"/>
        <v/>
      </c>
      <c r="BQ35" s="803" t="str">
        <f t="shared" si="16"/>
        <v/>
      </c>
      <c r="BR35" s="804" t="str">
        <f t="shared" si="17"/>
        <v/>
      </c>
      <c r="BS35" s="822" t="str">
        <f t="shared" si="46"/>
        <v/>
      </c>
      <c r="BT35" s="823" t="str">
        <f t="shared" si="47"/>
        <v/>
      </c>
      <c r="BU35" s="824" t="str">
        <f t="shared" si="48"/>
        <v/>
      </c>
      <c r="BV35" s="808" t="str">
        <f t="shared" si="80"/>
        <v/>
      </c>
      <c r="BW35" s="809" t="str">
        <f t="shared" si="81"/>
        <v/>
      </c>
      <c r="BX35" s="810" t="str">
        <f t="shared" si="82"/>
        <v/>
      </c>
      <c r="BY35" s="686"/>
      <c r="BZ35" s="825" t="str">
        <f>IF(INVULLEN!P25=0,"",INVULLEN!P25)</f>
        <v/>
      </c>
      <c r="CA35" s="811" t="str">
        <f t="shared" si="49"/>
        <v/>
      </c>
      <c r="CB35" s="826" t="str">
        <f t="shared" si="83"/>
        <v/>
      </c>
      <c r="CC35" s="812" t="str">
        <f t="shared" si="50"/>
        <v/>
      </c>
      <c r="CD35" s="686"/>
      <c r="CE35" s="812" t="str">
        <f t="shared" si="84"/>
        <v/>
      </c>
      <c r="CF35" s="686"/>
      <c r="CG35" s="686"/>
      <c r="CH35" s="686"/>
      <c r="CI35" s="686"/>
      <c r="CJ35" s="686"/>
      <c r="CK35" s="686"/>
      <c r="CL35" s="686"/>
      <c r="CM35" s="686"/>
      <c r="CN35" s="686"/>
      <c r="CO35" s="686"/>
      <c r="CP35" s="686"/>
      <c r="CQ35" s="686"/>
      <c r="CR35" s="686"/>
      <c r="CS35" s="686"/>
      <c r="CT35" s="686"/>
      <c r="CU35" s="686"/>
      <c r="CV35" s="686"/>
      <c r="CW35" s="686"/>
      <c r="CX35" s="686"/>
      <c r="CY35" s="686"/>
      <c r="CZ35" s="686"/>
      <c r="DA35" s="686"/>
      <c r="DB35" s="686"/>
      <c r="DC35" s="686"/>
      <c r="DD35" s="686"/>
      <c r="DE35" s="686"/>
      <c r="DF35" s="686"/>
      <c r="DG35" s="686"/>
      <c r="DH35" s="686"/>
      <c r="DI35" s="686"/>
      <c r="DJ35" s="686"/>
      <c r="DK35" s="686"/>
      <c r="DL35" s="686"/>
      <c r="DM35" s="686"/>
      <c r="DN35" s="686"/>
      <c r="DO35" s="686"/>
      <c r="DP35" s="686"/>
      <c r="DQ35" s="686"/>
      <c r="DR35" s="686"/>
      <c r="DS35" s="686"/>
      <c r="DT35" s="686"/>
      <c r="DU35" s="686"/>
      <c r="DV35" s="686"/>
      <c r="DW35" s="686"/>
      <c r="DX35" s="686"/>
      <c r="DY35" s="686"/>
      <c r="DZ35" s="686"/>
      <c r="EA35" s="686"/>
      <c r="EB35" s="686"/>
      <c r="EC35" s="686"/>
      <c r="ED35" s="688" t="str">
        <f>IF(INVULLEN!I25=0,"",INVULLEN!I25)</f>
        <v/>
      </c>
      <c r="EE35" s="814"/>
      <c r="EF35" s="688" t="str">
        <f t="shared" si="51"/>
        <v/>
      </c>
      <c r="EG35" s="817"/>
      <c r="EH35" s="690" t="str">
        <f t="shared" si="52"/>
        <v/>
      </c>
      <c r="EI35" s="827" t="str">
        <f t="shared" si="85"/>
        <v/>
      </c>
      <c r="EJ35" s="828" t="str">
        <f t="shared" si="19"/>
        <v/>
      </c>
      <c r="EK35" s="829" t="str">
        <f t="shared" si="20"/>
        <v/>
      </c>
      <c r="EL35" s="830" t="str">
        <f t="shared" si="53"/>
        <v/>
      </c>
      <c r="EM35" s="831" t="str">
        <f t="shared" si="86"/>
        <v/>
      </c>
      <c r="EN35" s="686"/>
      <c r="EO35" s="684" t="str">
        <f>IF(INVULLEN!S25=0,"",INVULLEN!S25)</f>
        <v/>
      </c>
      <c r="EP35" s="686"/>
      <c r="EQ35" s="685" t="str">
        <f t="shared" si="87"/>
        <v/>
      </c>
      <c r="ER35" s="686"/>
      <c r="ES35" s="686"/>
      <c r="ET35" s="688" t="str">
        <f>IF(INVULLEN!J25=0,"",INVULLEN!J25)</f>
        <v/>
      </c>
      <c r="EU35" s="814"/>
      <c r="EV35" s="688" t="str">
        <f t="shared" si="54"/>
        <v/>
      </c>
      <c r="EW35" s="817"/>
      <c r="EX35" s="690" t="str">
        <f t="shared" si="55"/>
        <v/>
      </c>
      <c r="EY35" s="827" t="str">
        <f t="shared" si="88"/>
        <v/>
      </c>
      <c r="EZ35" s="828" t="str">
        <f t="shared" si="21"/>
        <v/>
      </c>
      <c r="FA35" s="802" t="str">
        <f t="shared" si="22"/>
        <v/>
      </c>
      <c r="FB35" s="830" t="str">
        <f t="shared" si="56"/>
        <v/>
      </c>
      <c r="FC35" s="831" t="str">
        <f t="shared" si="89"/>
        <v/>
      </c>
      <c r="FD35" s="686"/>
      <c r="FE35" s="684" t="str">
        <f>IF(INVULLEN!T25=0,"",INVULLEN!T25)</f>
        <v/>
      </c>
      <c r="FF35" s="686"/>
      <c r="FG35" s="812" t="str">
        <f t="shared" si="90"/>
        <v/>
      </c>
    </row>
    <row r="36" spans="1:163" s="245" customFormat="1" ht="15">
      <c r="A36" s="255">
        <v>21</v>
      </c>
      <c r="B36" s="680" t="str">
        <f>IF(INVULLEN!B26="","",INVULLEN!B26)</f>
        <v/>
      </c>
      <c r="C36" s="684" t="str">
        <f>IF(INVULLEN!B26="","",INVULLEN!C26)</f>
        <v/>
      </c>
      <c r="D36" s="684" t="str">
        <f>IF(INVULLEN!B26="","",INVULLEN!D26)</f>
        <v/>
      </c>
      <c r="E36" s="789" t="str">
        <f t="shared" si="91"/>
        <v/>
      </c>
      <c r="F36" s="684" t="str">
        <f t="shared" si="24"/>
        <v/>
      </c>
      <c r="G36" s="353" t="str">
        <f t="shared" si="92"/>
        <v/>
      </c>
      <c r="H36" s="354"/>
      <c r="I36" s="683" t="str">
        <f>IF(INVULLEN!E26=0,"",INVULLEN!E26)</f>
        <v/>
      </c>
      <c r="J36" s="790" t="str">
        <f t="shared" si="25"/>
        <v/>
      </c>
      <c r="K36" s="791" t="str">
        <f t="shared" si="57"/>
        <v/>
      </c>
      <c r="L36" s="683" t="str">
        <f t="shared" si="58"/>
        <v/>
      </c>
      <c r="M36" s="790" t="str">
        <f t="shared" si="59"/>
        <v/>
      </c>
      <c r="N36" s="791" t="str">
        <f t="shared" si="60"/>
        <v/>
      </c>
      <c r="O36" s="792"/>
      <c r="P36" s="683" t="str">
        <f t="shared" si="26"/>
        <v/>
      </c>
      <c r="Q36" s="793" t="str">
        <f t="shared" si="61"/>
        <v/>
      </c>
      <c r="R36" s="790" t="str">
        <f t="shared" si="27"/>
        <v/>
      </c>
      <c r="S36" s="791" t="str">
        <f t="shared" si="28"/>
        <v/>
      </c>
      <c r="T36" s="794"/>
      <c r="U36" s="795" t="str">
        <f t="shared" si="93"/>
        <v/>
      </c>
      <c r="V36" s="790" t="str">
        <f t="shared" si="63"/>
        <v/>
      </c>
      <c r="W36" s="791" t="str">
        <f t="shared" si="64"/>
        <v/>
      </c>
      <c r="X36" s="796" t="str">
        <f t="shared" si="65"/>
        <v/>
      </c>
      <c r="Y36" s="797" t="str">
        <f t="shared" si="66"/>
        <v/>
      </c>
      <c r="Z36" s="798" t="str">
        <f t="shared" si="67"/>
        <v/>
      </c>
      <c r="AA36" s="799" t="str">
        <f t="shared" si="4"/>
        <v/>
      </c>
      <c r="AB36" s="800" t="str">
        <f t="shared" si="5"/>
        <v/>
      </c>
      <c r="AC36" s="801" t="str">
        <f t="shared" si="6"/>
        <v/>
      </c>
      <c r="AD36" s="802" t="str">
        <f t="shared" si="29"/>
        <v/>
      </c>
      <c r="AE36" s="803" t="str">
        <f t="shared" si="7"/>
        <v/>
      </c>
      <c r="AF36" s="804" t="str">
        <f t="shared" si="8"/>
        <v/>
      </c>
      <c r="AG36" s="805" t="str">
        <f t="shared" si="30"/>
        <v/>
      </c>
      <c r="AH36" s="806" t="str">
        <f t="shared" si="31"/>
        <v/>
      </c>
      <c r="AI36" s="807" t="str">
        <f t="shared" si="32"/>
        <v/>
      </c>
      <c r="AJ36" s="808" t="str">
        <f t="shared" si="68"/>
        <v/>
      </c>
      <c r="AK36" s="809" t="str">
        <f t="shared" si="69"/>
        <v/>
      </c>
      <c r="AL36" s="810" t="str">
        <f t="shared" si="70"/>
        <v/>
      </c>
      <c r="AM36" s="686"/>
      <c r="AN36" s="683" t="str">
        <f>IF(INVULLEN!O26=0,"",INVULLEN!O26)</f>
        <v/>
      </c>
      <c r="AO36" s="811" t="str">
        <f t="shared" si="33"/>
        <v/>
      </c>
      <c r="AP36" s="791" t="str">
        <f t="shared" si="71"/>
        <v/>
      </c>
      <c r="AQ36" s="812" t="str">
        <f t="shared" si="34"/>
        <v/>
      </c>
      <c r="AR36" s="813"/>
      <c r="AS36" s="812" t="str">
        <f t="shared" si="72"/>
        <v/>
      </c>
      <c r="AT36" s="686"/>
      <c r="AU36" s="686"/>
      <c r="AV36" s="687" t="str">
        <f>IF(INVULLEN!F26=0,"",INVULLEN!F26)</f>
        <v/>
      </c>
      <c r="AW36" s="814" t="str">
        <f t="shared" si="35"/>
        <v/>
      </c>
      <c r="AX36" s="815" t="str">
        <f t="shared" si="73"/>
        <v/>
      </c>
      <c r="AY36" s="687" t="str">
        <f t="shared" si="74"/>
        <v/>
      </c>
      <c r="AZ36" s="814" t="str">
        <f t="shared" si="75"/>
        <v/>
      </c>
      <c r="BA36" s="815" t="str">
        <f t="shared" si="76"/>
        <v/>
      </c>
      <c r="BB36" s="816"/>
      <c r="BC36" s="687" t="str">
        <f t="shared" si="39"/>
        <v/>
      </c>
      <c r="BD36" s="814" t="str">
        <f t="shared" si="40"/>
        <v/>
      </c>
      <c r="BE36" s="815" t="str">
        <f t="shared" si="41"/>
        <v/>
      </c>
      <c r="BF36" s="817"/>
      <c r="BG36" s="818" t="str">
        <f t="shared" si="42"/>
        <v/>
      </c>
      <c r="BH36" s="814" t="str">
        <f t="shared" si="43"/>
        <v/>
      </c>
      <c r="BI36" s="815" t="str">
        <f t="shared" si="44"/>
        <v/>
      </c>
      <c r="BJ36" s="819" t="str">
        <f t="shared" si="77"/>
        <v/>
      </c>
      <c r="BK36" s="820" t="str">
        <f t="shared" si="78"/>
        <v/>
      </c>
      <c r="BL36" s="821" t="str">
        <f t="shared" si="79"/>
        <v/>
      </c>
      <c r="BM36" s="799" t="str">
        <f t="shared" si="13"/>
        <v/>
      </c>
      <c r="BN36" s="800" t="str">
        <f t="shared" si="45"/>
        <v/>
      </c>
      <c r="BO36" s="801" t="str">
        <f t="shared" si="14"/>
        <v/>
      </c>
      <c r="BP36" s="802" t="str">
        <f t="shared" si="15"/>
        <v/>
      </c>
      <c r="BQ36" s="803" t="str">
        <f t="shared" si="16"/>
        <v/>
      </c>
      <c r="BR36" s="804" t="str">
        <f t="shared" si="17"/>
        <v/>
      </c>
      <c r="BS36" s="822" t="str">
        <f t="shared" si="46"/>
        <v/>
      </c>
      <c r="BT36" s="823" t="str">
        <f t="shared" si="47"/>
        <v/>
      </c>
      <c r="BU36" s="824" t="str">
        <f t="shared" si="48"/>
        <v/>
      </c>
      <c r="BV36" s="808" t="str">
        <f t="shared" si="80"/>
        <v/>
      </c>
      <c r="BW36" s="809" t="str">
        <f t="shared" si="81"/>
        <v/>
      </c>
      <c r="BX36" s="810" t="str">
        <f t="shared" si="82"/>
        <v/>
      </c>
      <c r="BY36" s="686"/>
      <c r="BZ36" s="825" t="str">
        <f>IF(INVULLEN!P26=0,"",INVULLEN!P26)</f>
        <v/>
      </c>
      <c r="CA36" s="811" t="str">
        <f t="shared" si="49"/>
        <v/>
      </c>
      <c r="CB36" s="826" t="str">
        <f t="shared" si="83"/>
        <v/>
      </c>
      <c r="CC36" s="812" t="str">
        <f t="shared" si="50"/>
        <v/>
      </c>
      <c r="CD36" s="686"/>
      <c r="CE36" s="812" t="str">
        <f t="shared" si="84"/>
        <v/>
      </c>
      <c r="CF36" s="686"/>
      <c r="CG36" s="686"/>
      <c r="CH36" s="686"/>
      <c r="CI36" s="686"/>
      <c r="CJ36" s="686"/>
      <c r="CK36" s="686"/>
      <c r="CL36" s="686"/>
      <c r="CM36" s="686"/>
      <c r="CN36" s="686"/>
      <c r="CO36" s="686"/>
      <c r="CP36" s="686"/>
      <c r="CQ36" s="686"/>
      <c r="CR36" s="686"/>
      <c r="CS36" s="686"/>
      <c r="CT36" s="686"/>
      <c r="CU36" s="686"/>
      <c r="CV36" s="686"/>
      <c r="CW36" s="686"/>
      <c r="CX36" s="686"/>
      <c r="CY36" s="686"/>
      <c r="CZ36" s="686"/>
      <c r="DA36" s="686"/>
      <c r="DB36" s="686"/>
      <c r="DC36" s="686"/>
      <c r="DD36" s="686"/>
      <c r="DE36" s="686"/>
      <c r="DF36" s="686"/>
      <c r="DG36" s="686"/>
      <c r="DH36" s="686"/>
      <c r="DI36" s="686"/>
      <c r="DJ36" s="686"/>
      <c r="DK36" s="686"/>
      <c r="DL36" s="686"/>
      <c r="DM36" s="686"/>
      <c r="DN36" s="686"/>
      <c r="DO36" s="686"/>
      <c r="DP36" s="686"/>
      <c r="DQ36" s="686"/>
      <c r="DR36" s="686"/>
      <c r="DS36" s="686"/>
      <c r="DT36" s="686"/>
      <c r="DU36" s="686"/>
      <c r="DV36" s="686"/>
      <c r="DW36" s="686"/>
      <c r="DX36" s="686"/>
      <c r="DY36" s="686"/>
      <c r="DZ36" s="686"/>
      <c r="EA36" s="686"/>
      <c r="EB36" s="686"/>
      <c r="EC36" s="686"/>
      <c r="ED36" s="688" t="str">
        <f>IF(INVULLEN!I26=0,"",INVULLEN!I26)</f>
        <v/>
      </c>
      <c r="EE36" s="814"/>
      <c r="EF36" s="688" t="str">
        <f t="shared" si="51"/>
        <v/>
      </c>
      <c r="EG36" s="817"/>
      <c r="EH36" s="690" t="str">
        <f t="shared" si="52"/>
        <v/>
      </c>
      <c r="EI36" s="827" t="str">
        <f t="shared" si="85"/>
        <v/>
      </c>
      <c r="EJ36" s="828" t="str">
        <f t="shared" si="19"/>
        <v/>
      </c>
      <c r="EK36" s="829" t="str">
        <f t="shared" si="20"/>
        <v/>
      </c>
      <c r="EL36" s="830" t="str">
        <f t="shared" si="53"/>
        <v/>
      </c>
      <c r="EM36" s="831" t="str">
        <f t="shared" si="86"/>
        <v/>
      </c>
      <c r="EN36" s="686"/>
      <c r="EO36" s="684" t="str">
        <f>IF(INVULLEN!S26=0,"",INVULLEN!S26)</f>
        <v/>
      </c>
      <c r="EP36" s="686"/>
      <c r="EQ36" s="685" t="str">
        <f t="shared" si="87"/>
        <v/>
      </c>
      <c r="ER36" s="686"/>
      <c r="ES36" s="686"/>
      <c r="ET36" s="688" t="str">
        <f>IF(INVULLEN!J26=0,"",INVULLEN!J26)</f>
        <v/>
      </c>
      <c r="EU36" s="814"/>
      <c r="EV36" s="688" t="str">
        <f t="shared" si="54"/>
        <v/>
      </c>
      <c r="EW36" s="817"/>
      <c r="EX36" s="690" t="str">
        <f t="shared" si="55"/>
        <v/>
      </c>
      <c r="EY36" s="827" t="str">
        <f t="shared" si="88"/>
        <v/>
      </c>
      <c r="EZ36" s="828" t="str">
        <f t="shared" si="21"/>
        <v/>
      </c>
      <c r="FA36" s="802" t="str">
        <f t="shared" si="22"/>
        <v/>
      </c>
      <c r="FB36" s="830" t="str">
        <f t="shared" si="56"/>
        <v/>
      </c>
      <c r="FC36" s="831" t="str">
        <f t="shared" si="89"/>
        <v/>
      </c>
      <c r="FD36" s="686"/>
      <c r="FE36" s="684" t="str">
        <f>IF(INVULLEN!T26=0,"",INVULLEN!T26)</f>
        <v/>
      </c>
      <c r="FF36" s="686"/>
      <c r="FG36" s="812" t="str">
        <f t="shared" si="90"/>
        <v/>
      </c>
    </row>
    <row r="37" spans="1:163" s="245" customFormat="1" ht="15">
      <c r="A37" s="255">
        <v>22</v>
      </c>
      <c r="B37" s="680" t="str">
        <f>IF(INVULLEN!B27="","",INVULLEN!B27)</f>
        <v/>
      </c>
      <c r="C37" s="684" t="str">
        <f>IF(INVULLEN!B27="","",INVULLEN!C27)</f>
        <v/>
      </c>
      <c r="D37" s="684" t="str">
        <f>IF(INVULLEN!B27="","",INVULLEN!D27)</f>
        <v/>
      </c>
      <c r="E37" s="789" t="str">
        <f t="shared" si="91"/>
        <v/>
      </c>
      <c r="F37" s="684" t="str">
        <f t="shared" si="24"/>
        <v/>
      </c>
      <c r="G37" s="353" t="str">
        <f t="shared" si="92"/>
        <v/>
      </c>
      <c r="H37" s="354"/>
      <c r="I37" s="683" t="str">
        <f>IF(INVULLEN!E27=0,"",INVULLEN!E27)</f>
        <v/>
      </c>
      <c r="J37" s="790" t="str">
        <f t="shared" si="25"/>
        <v/>
      </c>
      <c r="K37" s="791" t="str">
        <f t="shared" si="57"/>
        <v/>
      </c>
      <c r="L37" s="683" t="str">
        <f t="shared" si="58"/>
        <v/>
      </c>
      <c r="M37" s="790" t="str">
        <f t="shared" si="59"/>
        <v/>
      </c>
      <c r="N37" s="791" t="str">
        <f t="shared" si="60"/>
        <v/>
      </c>
      <c r="O37" s="792"/>
      <c r="P37" s="683" t="str">
        <f t="shared" si="26"/>
        <v/>
      </c>
      <c r="Q37" s="793" t="str">
        <f t="shared" si="61"/>
        <v/>
      </c>
      <c r="R37" s="790" t="str">
        <f t="shared" si="27"/>
        <v/>
      </c>
      <c r="S37" s="791" t="str">
        <f t="shared" si="28"/>
        <v/>
      </c>
      <c r="T37" s="794"/>
      <c r="U37" s="795" t="str">
        <f t="shared" si="93"/>
        <v/>
      </c>
      <c r="V37" s="790" t="str">
        <f t="shared" si="63"/>
        <v/>
      </c>
      <c r="W37" s="791" t="str">
        <f t="shared" si="64"/>
        <v/>
      </c>
      <c r="X37" s="796" t="str">
        <f t="shared" si="65"/>
        <v/>
      </c>
      <c r="Y37" s="797" t="str">
        <f t="shared" si="66"/>
        <v/>
      </c>
      <c r="Z37" s="798" t="str">
        <f t="shared" si="67"/>
        <v/>
      </c>
      <c r="AA37" s="799" t="str">
        <f t="shared" si="4"/>
        <v/>
      </c>
      <c r="AB37" s="800" t="str">
        <f t="shared" si="5"/>
        <v/>
      </c>
      <c r="AC37" s="801" t="str">
        <f t="shared" si="6"/>
        <v/>
      </c>
      <c r="AD37" s="802" t="str">
        <f t="shared" si="29"/>
        <v/>
      </c>
      <c r="AE37" s="803" t="str">
        <f t="shared" si="7"/>
        <v/>
      </c>
      <c r="AF37" s="804" t="str">
        <f t="shared" si="8"/>
        <v/>
      </c>
      <c r="AG37" s="805" t="str">
        <f t="shared" si="30"/>
        <v/>
      </c>
      <c r="AH37" s="806" t="str">
        <f t="shared" si="31"/>
        <v/>
      </c>
      <c r="AI37" s="807" t="str">
        <f t="shared" si="32"/>
        <v/>
      </c>
      <c r="AJ37" s="808" t="str">
        <f t="shared" si="68"/>
        <v/>
      </c>
      <c r="AK37" s="809" t="str">
        <f t="shared" si="69"/>
        <v/>
      </c>
      <c r="AL37" s="810" t="str">
        <f t="shared" si="70"/>
        <v/>
      </c>
      <c r="AM37" s="686"/>
      <c r="AN37" s="683" t="str">
        <f>IF(INVULLEN!O27=0,"",INVULLEN!O27)</f>
        <v/>
      </c>
      <c r="AO37" s="811" t="str">
        <f t="shared" si="33"/>
        <v/>
      </c>
      <c r="AP37" s="791" t="str">
        <f t="shared" si="71"/>
        <v/>
      </c>
      <c r="AQ37" s="812" t="str">
        <f t="shared" si="34"/>
        <v/>
      </c>
      <c r="AR37" s="813"/>
      <c r="AS37" s="812" t="str">
        <f t="shared" si="72"/>
        <v/>
      </c>
      <c r="AT37" s="686"/>
      <c r="AU37" s="686"/>
      <c r="AV37" s="687" t="str">
        <f>IF(INVULLEN!F27=0,"",INVULLEN!F27)</f>
        <v/>
      </c>
      <c r="AW37" s="814" t="str">
        <f t="shared" si="35"/>
        <v/>
      </c>
      <c r="AX37" s="815" t="str">
        <f t="shared" si="73"/>
        <v/>
      </c>
      <c r="AY37" s="687" t="str">
        <f t="shared" si="74"/>
        <v/>
      </c>
      <c r="AZ37" s="814" t="str">
        <f t="shared" si="75"/>
        <v/>
      </c>
      <c r="BA37" s="815" t="str">
        <f t="shared" si="76"/>
        <v/>
      </c>
      <c r="BB37" s="816"/>
      <c r="BC37" s="687" t="str">
        <f t="shared" si="39"/>
        <v/>
      </c>
      <c r="BD37" s="814" t="str">
        <f t="shared" si="40"/>
        <v/>
      </c>
      <c r="BE37" s="815" t="str">
        <f t="shared" si="41"/>
        <v/>
      </c>
      <c r="BF37" s="817"/>
      <c r="BG37" s="818" t="str">
        <f t="shared" si="42"/>
        <v/>
      </c>
      <c r="BH37" s="814" t="str">
        <f t="shared" si="43"/>
        <v/>
      </c>
      <c r="BI37" s="815" t="str">
        <f t="shared" si="44"/>
        <v/>
      </c>
      <c r="BJ37" s="819" t="str">
        <f t="shared" si="77"/>
        <v/>
      </c>
      <c r="BK37" s="820" t="str">
        <f t="shared" si="78"/>
        <v/>
      </c>
      <c r="BL37" s="821" t="str">
        <f t="shared" si="79"/>
        <v/>
      </c>
      <c r="BM37" s="799" t="str">
        <f t="shared" si="13"/>
        <v/>
      </c>
      <c r="BN37" s="800" t="str">
        <f t="shared" si="45"/>
        <v/>
      </c>
      <c r="BO37" s="801" t="str">
        <f t="shared" si="14"/>
        <v/>
      </c>
      <c r="BP37" s="802" t="str">
        <f t="shared" si="15"/>
        <v/>
      </c>
      <c r="BQ37" s="803" t="str">
        <f t="shared" si="16"/>
        <v/>
      </c>
      <c r="BR37" s="804" t="str">
        <f t="shared" si="17"/>
        <v/>
      </c>
      <c r="BS37" s="822" t="str">
        <f t="shared" si="46"/>
        <v/>
      </c>
      <c r="BT37" s="823" t="str">
        <f t="shared" si="47"/>
        <v/>
      </c>
      <c r="BU37" s="824" t="str">
        <f t="shared" si="48"/>
        <v/>
      </c>
      <c r="BV37" s="808" t="str">
        <f t="shared" si="80"/>
        <v/>
      </c>
      <c r="BW37" s="809" t="str">
        <f t="shared" si="81"/>
        <v/>
      </c>
      <c r="BX37" s="810" t="str">
        <f t="shared" si="82"/>
        <v/>
      </c>
      <c r="BY37" s="686"/>
      <c r="BZ37" s="825" t="str">
        <f>IF(INVULLEN!P27=0,"",INVULLEN!P27)</f>
        <v/>
      </c>
      <c r="CA37" s="811" t="str">
        <f t="shared" si="49"/>
        <v/>
      </c>
      <c r="CB37" s="826" t="str">
        <f t="shared" si="83"/>
        <v/>
      </c>
      <c r="CC37" s="812" t="str">
        <f t="shared" si="50"/>
        <v/>
      </c>
      <c r="CD37" s="686"/>
      <c r="CE37" s="812" t="str">
        <f t="shared" si="84"/>
        <v/>
      </c>
      <c r="CF37" s="686"/>
      <c r="CG37" s="686"/>
      <c r="CH37" s="686"/>
      <c r="CI37" s="686"/>
      <c r="CJ37" s="686"/>
      <c r="CK37" s="686"/>
      <c r="CL37" s="686"/>
      <c r="CM37" s="686"/>
      <c r="CN37" s="686"/>
      <c r="CO37" s="686"/>
      <c r="CP37" s="686"/>
      <c r="CQ37" s="686"/>
      <c r="CR37" s="686"/>
      <c r="CS37" s="686"/>
      <c r="CT37" s="686"/>
      <c r="CU37" s="686"/>
      <c r="CV37" s="686"/>
      <c r="CW37" s="686"/>
      <c r="CX37" s="686"/>
      <c r="CY37" s="686"/>
      <c r="CZ37" s="686"/>
      <c r="DA37" s="686"/>
      <c r="DB37" s="686"/>
      <c r="DC37" s="686"/>
      <c r="DD37" s="686"/>
      <c r="DE37" s="686"/>
      <c r="DF37" s="686"/>
      <c r="DG37" s="686"/>
      <c r="DH37" s="686"/>
      <c r="DI37" s="686"/>
      <c r="DJ37" s="686"/>
      <c r="DK37" s="686"/>
      <c r="DL37" s="686"/>
      <c r="DM37" s="686"/>
      <c r="DN37" s="686"/>
      <c r="DO37" s="686"/>
      <c r="DP37" s="686"/>
      <c r="DQ37" s="686"/>
      <c r="DR37" s="686"/>
      <c r="DS37" s="686"/>
      <c r="DT37" s="686"/>
      <c r="DU37" s="686"/>
      <c r="DV37" s="686"/>
      <c r="DW37" s="686"/>
      <c r="DX37" s="686"/>
      <c r="DY37" s="686"/>
      <c r="DZ37" s="686"/>
      <c r="EA37" s="686"/>
      <c r="EB37" s="686"/>
      <c r="EC37" s="686"/>
      <c r="ED37" s="688" t="str">
        <f>IF(INVULLEN!I27=0,"",INVULLEN!I27)</f>
        <v/>
      </c>
      <c r="EE37" s="814"/>
      <c r="EF37" s="688" t="str">
        <f t="shared" si="51"/>
        <v/>
      </c>
      <c r="EG37" s="817"/>
      <c r="EH37" s="690" t="str">
        <f t="shared" si="52"/>
        <v/>
      </c>
      <c r="EI37" s="827" t="str">
        <f t="shared" si="85"/>
        <v/>
      </c>
      <c r="EJ37" s="828" t="str">
        <f t="shared" si="19"/>
        <v/>
      </c>
      <c r="EK37" s="829" t="str">
        <f t="shared" si="20"/>
        <v/>
      </c>
      <c r="EL37" s="830" t="str">
        <f t="shared" si="53"/>
        <v/>
      </c>
      <c r="EM37" s="831" t="str">
        <f t="shared" si="86"/>
        <v/>
      </c>
      <c r="EN37" s="686"/>
      <c r="EO37" s="684" t="str">
        <f>IF(INVULLEN!S27=0,"",INVULLEN!S27)</f>
        <v/>
      </c>
      <c r="EP37" s="686"/>
      <c r="EQ37" s="685" t="str">
        <f t="shared" si="87"/>
        <v/>
      </c>
      <c r="ER37" s="686"/>
      <c r="ES37" s="686"/>
      <c r="ET37" s="688" t="str">
        <f>IF(INVULLEN!J27=0,"",INVULLEN!J27)</f>
        <v/>
      </c>
      <c r="EU37" s="814"/>
      <c r="EV37" s="688" t="str">
        <f t="shared" si="54"/>
        <v/>
      </c>
      <c r="EW37" s="817"/>
      <c r="EX37" s="690" t="str">
        <f t="shared" si="55"/>
        <v/>
      </c>
      <c r="EY37" s="827" t="str">
        <f t="shared" si="88"/>
        <v/>
      </c>
      <c r="EZ37" s="828" t="str">
        <f t="shared" si="21"/>
        <v/>
      </c>
      <c r="FA37" s="802" t="str">
        <f t="shared" si="22"/>
        <v/>
      </c>
      <c r="FB37" s="830" t="str">
        <f t="shared" si="56"/>
        <v/>
      </c>
      <c r="FC37" s="831" t="str">
        <f t="shared" si="89"/>
        <v/>
      </c>
      <c r="FD37" s="686"/>
      <c r="FE37" s="684" t="str">
        <f>IF(INVULLEN!T27=0,"",INVULLEN!T27)</f>
        <v/>
      </c>
      <c r="FF37" s="686"/>
      <c r="FG37" s="812" t="str">
        <f t="shared" si="90"/>
        <v/>
      </c>
    </row>
    <row r="38" spans="1:163" s="245" customFormat="1" ht="15">
      <c r="A38" s="255">
        <v>23</v>
      </c>
      <c r="B38" s="680" t="str">
        <f>IF(INVULLEN!B28="","",INVULLEN!B28)</f>
        <v/>
      </c>
      <c r="C38" s="684" t="str">
        <f>IF(INVULLEN!B28="","",INVULLEN!C28)</f>
        <v/>
      </c>
      <c r="D38" s="684" t="str">
        <f>IF(INVULLEN!B28="","",INVULLEN!D28)</f>
        <v/>
      </c>
      <c r="E38" s="789" t="str">
        <f t="shared" si="91"/>
        <v/>
      </c>
      <c r="F38" s="684" t="str">
        <f t="shared" si="24"/>
        <v/>
      </c>
      <c r="G38" s="353" t="str">
        <f t="shared" si="92"/>
        <v/>
      </c>
      <c r="H38" s="354"/>
      <c r="I38" s="683" t="str">
        <f>IF(INVULLEN!E28=0,"",INVULLEN!E28)</f>
        <v/>
      </c>
      <c r="J38" s="790" t="str">
        <f t="shared" si="25"/>
        <v/>
      </c>
      <c r="K38" s="791" t="str">
        <f t="shared" si="57"/>
        <v/>
      </c>
      <c r="L38" s="683" t="str">
        <f t="shared" si="58"/>
        <v/>
      </c>
      <c r="M38" s="790" t="str">
        <f t="shared" si="59"/>
        <v/>
      </c>
      <c r="N38" s="791" t="str">
        <f t="shared" si="60"/>
        <v/>
      </c>
      <c r="O38" s="792"/>
      <c r="P38" s="683" t="str">
        <f t="shared" si="26"/>
        <v/>
      </c>
      <c r="Q38" s="793" t="str">
        <f t="shared" si="61"/>
        <v/>
      </c>
      <c r="R38" s="790" t="str">
        <f t="shared" si="27"/>
        <v/>
      </c>
      <c r="S38" s="791" t="str">
        <f t="shared" si="28"/>
        <v/>
      </c>
      <c r="T38" s="794"/>
      <c r="U38" s="795" t="str">
        <f t="shared" si="93"/>
        <v/>
      </c>
      <c r="V38" s="790" t="str">
        <f t="shared" si="63"/>
        <v/>
      </c>
      <c r="W38" s="791" t="str">
        <f t="shared" si="64"/>
        <v/>
      </c>
      <c r="X38" s="796" t="str">
        <f t="shared" si="65"/>
        <v/>
      </c>
      <c r="Y38" s="797" t="str">
        <f t="shared" si="66"/>
        <v/>
      </c>
      <c r="Z38" s="798" t="str">
        <f t="shared" si="67"/>
        <v/>
      </c>
      <c r="AA38" s="799" t="str">
        <f t="shared" si="4"/>
        <v/>
      </c>
      <c r="AB38" s="800" t="str">
        <f t="shared" si="5"/>
        <v/>
      </c>
      <c r="AC38" s="801" t="str">
        <f t="shared" si="6"/>
        <v/>
      </c>
      <c r="AD38" s="802" t="str">
        <f t="shared" si="29"/>
        <v/>
      </c>
      <c r="AE38" s="803" t="str">
        <f t="shared" si="7"/>
        <v/>
      </c>
      <c r="AF38" s="804" t="str">
        <f t="shared" si="8"/>
        <v/>
      </c>
      <c r="AG38" s="805" t="str">
        <f t="shared" si="30"/>
        <v/>
      </c>
      <c r="AH38" s="806" t="str">
        <f t="shared" si="31"/>
        <v/>
      </c>
      <c r="AI38" s="807" t="str">
        <f t="shared" si="32"/>
        <v/>
      </c>
      <c r="AJ38" s="808" t="str">
        <f t="shared" si="68"/>
        <v/>
      </c>
      <c r="AK38" s="809" t="str">
        <f t="shared" si="69"/>
        <v/>
      </c>
      <c r="AL38" s="810" t="str">
        <f t="shared" si="70"/>
        <v/>
      </c>
      <c r="AM38" s="686"/>
      <c r="AN38" s="683" t="str">
        <f>IF(INVULLEN!O28=0,"",INVULLEN!O28)</f>
        <v/>
      </c>
      <c r="AO38" s="811" t="str">
        <f t="shared" si="33"/>
        <v/>
      </c>
      <c r="AP38" s="791" t="str">
        <f t="shared" si="71"/>
        <v/>
      </c>
      <c r="AQ38" s="812" t="str">
        <f t="shared" si="34"/>
        <v/>
      </c>
      <c r="AR38" s="813"/>
      <c r="AS38" s="812" t="str">
        <f t="shared" si="72"/>
        <v/>
      </c>
      <c r="AT38" s="686"/>
      <c r="AU38" s="686"/>
      <c r="AV38" s="687" t="str">
        <f>IF(INVULLEN!F28=0,"",INVULLEN!F28)</f>
        <v/>
      </c>
      <c r="AW38" s="814" t="str">
        <f t="shared" si="35"/>
        <v/>
      </c>
      <c r="AX38" s="815" t="str">
        <f t="shared" si="73"/>
        <v/>
      </c>
      <c r="AY38" s="687" t="str">
        <f t="shared" si="74"/>
        <v/>
      </c>
      <c r="AZ38" s="814" t="str">
        <f t="shared" si="75"/>
        <v/>
      </c>
      <c r="BA38" s="815" t="str">
        <f t="shared" si="76"/>
        <v/>
      </c>
      <c r="BB38" s="816"/>
      <c r="BC38" s="687" t="str">
        <f t="shared" si="39"/>
        <v/>
      </c>
      <c r="BD38" s="814" t="str">
        <f t="shared" si="40"/>
        <v/>
      </c>
      <c r="BE38" s="815" t="str">
        <f t="shared" si="41"/>
        <v/>
      </c>
      <c r="BF38" s="817"/>
      <c r="BG38" s="818" t="str">
        <f t="shared" si="42"/>
        <v/>
      </c>
      <c r="BH38" s="814" t="str">
        <f t="shared" si="43"/>
        <v/>
      </c>
      <c r="BI38" s="815" t="str">
        <f t="shared" si="44"/>
        <v/>
      </c>
      <c r="BJ38" s="819" t="str">
        <f t="shared" si="77"/>
        <v/>
      </c>
      <c r="BK38" s="820" t="str">
        <f t="shared" si="78"/>
        <v/>
      </c>
      <c r="BL38" s="821" t="str">
        <f t="shared" si="79"/>
        <v/>
      </c>
      <c r="BM38" s="799" t="str">
        <f t="shared" si="13"/>
        <v/>
      </c>
      <c r="BN38" s="800" t="str">
        <f t="shared" si="45"/>
        <v/>
      </c>
      <c r="BO38" s="801" t="str">
        <f t="shared" si="14"/>
        <v/>
      </c>
      <c r="BP38" s="802" t="str">
        <f t="shared" si="15"/>
        <v/>
      </c>
      <c r="BQ38" s="803" t="str">
        <f t="shared" si="16"/>
        <v/>
      </c>
      <c r="BR38" s="804" t="str">
        <f t="shared" si="17"/>
        <v/>
      </c>
      <c r="BS38" s="822" t="str">
        <f t="shared" si="46"/>
        <v/>
      </c>
      <c r="BT38" s="823" t="str">
        <f t="shared" si="47"/>
        <v/>
      </c>
      <c r="BU38" s="824" t="str">
        <f t="shared" si="48"/>
        <v/>
      </c>
      <c r="BV38" s="808" t="str">
        <f t="shared" si="80"/>
        <v/>
      </c>
      <c r="BW38" s="809" t="str">
        <f t="shared" si="81"/>
        <v/>
      </c>
      <c r="BX38" s="810" t="str">
        <f t="shared" si="82"/>
        <v/>
      </c>
      <c r="BY38" s="686"/>
      <c r="BZ38" s="825" t="str">
        <f>IF(INVULLEN!P28=0,"",INVULLEN!P28)</f>
        <v/>
      </c>
      <c r="CA38" s="811" t="str">
        <f t="shared" si="49"/>
        <v/>
      </c>
      <c r="CB38" s="826" t="str">
        <f t="shared" si="83"/>
        <v/>
      </c>
      <c r="CC38" s="812" t="str">
        <f t="shared" si="50"/>
        <v/>
      </c>
      <c r="CD38" s="686"/>
      <c r="CE38" s="812" t="str">
        <f t="shared" si="84"/>
        <v/>
      </c>
      <c r="CF38" s="686"/>
      <c r="CG38" s="686"/>
      <c r="CH38" s="686"/>
      <c r="CI38" s="686"/>
      <c r="CJ38" s="686"/>
      <c r="CK38" s="686"/>
      <c r="CL38" s="686"/>
      <c r="CM38" s="686"/>
      <c r="CN38" s="686"/>
      <c r="CO38" s="686"/>
      <c r="CP38" s="686"/>
      <c r="CQ38" s="686"/>
      <c r="CR38" s="686"/>
      <c r="CS38" s="686"/>
      <c r="CT38" s="686"/>
      <c r="CU38" s="686"/>
      <c r="CV38" s="686"/>
      <c r="CW38" s="686"/>
      <c r="CX38" s="686"/>
      <c r="CY38" s="686"/>
      <c r="CZ38" s="686"/>
      <c r="DA38" s="686"/>
      <c r="DB38" s="686"/>
      <c r="DC38" s="686"/>
      <c r="DD38" s="686"/>
      <c r="DE38" s="686"/>
      <c r="DF38" s="686"/>
      <c r="DG38" s="686"/>
      <c r="DH38" s="686"/>
      <c r="DI38" s="686"/>
      <c r="DJ38" s="686"/>
      <c r="DK38" s="686"/>
      <c r="DL38" s="686"/>
      <c r="DM38" s="686"/>
      <c r="DN38" s="686"/>
      <c r="DO38" s="686"/>
      <c r="DP38" s="686"/>
      <c r="DQ38" s="686"/>
      <c r="DR38" s="686"/>
      <c r="DS38" s="686"/>
      <c r="DT38" s="686"/>
      <c r="DU38" s="686"/>
      <c r="DV38" s="686"/>
      <c r="DW38" s="686"/>
      <c r="DX38" s="686"/>
      <c r="DY38" s="686"/>
      <c r="DZ38" s="686"/>
      <c r="EA38" s="686"/>
      <c r="EB38" s="686"/>
      <c r="EC38" s="686"/>
      <c r="ED38" s="688" t="str">
        <f>IF(INVULLEN!I28=0,"",INVULLEN!I28)</f>
        <v/>
      </c>
      <c r="EE38" s="814"/>
      <c r="EF38" s="688" t="str">
        <f t="shared" si="51"/>
        <v/>
      </c>
      <c r="EG38" s="817"/>
      <c r="EH38" s="690" t="str">
        <f t="shared" si="52"/>
        <v/>
      </c>
      <c r="EI38" s="827" t="str">
        <f t="shared" si="85"/>
        <v/>
      </c>
      <c r="EJ38" s="828" t="str">
        <f t="shared" si="19"/>
        <v/>
      </c>
      <c r="EK38" s="829" t="str">
        <f t="shared" si="20"/>
        <v/>
      </c>
      <c r="EL38" s="830" t="str">
        <f t="shared" si="53"/>
        <v/>
      </c>
      <c r="EM38" s="831" t="str">
        <f t="shared" si="86"/>
        <v/>
      </c>
      <c r="EN38" s="686"/>
      <c r="EO38" s="684" t="str">
        <f>IF(INVULLEN!S28=0,"",INVULLEN!S28)</f>
        <v/>
      </c>
      <c r="EP38" s="686"/>
      <c r="EQ38" s="685" t="str">
        <f t="shared" si="87"/>
        <v/>
      </c>
      <c r="ER38" s="686"/>
      <c r="ES38" s="686"/>
      <c r="ET38" s="688" t="str">
        <f>IF(INVULLEN!J28=0,"",INVULLEN!J28)</f>
        <v/>
      </c>
      <c r="EU38" s="814"/>
      <c r="EV38" s="688" t="str">
        <f t="shared" si="54"/>
        <v/>
      </c>
      <c r="EW38" s="817"/>
      <c r="EX38" s="690" t="str">
        <f t="shared" si="55"/>
        <v/>
      </c>
      <c r="EY38" s="827" t="str">
        <f t="shared" si="88"/>
        <v/>
      </c>
      <c r="EZ38" s="828" t="str">
        <f t="shared" si="21"/>
        <v/>
      </c>
      <c r="FA38" s="802" t="str">
        <f t="shared" si="22"/>
        <v/>
      </c>
      <c r="FB38" s="830" t="str">
        <f t="shared" si="56"/>
        <v/>
      </c>
      <c r="FC38" s="831" t="str">
        <f t="shared" si="89"/>
        <v/>
      </c>
      <c r="FD38" s="686"/>
      <c r="FE38" s="684" t="str">
        <f>IF(INVULLEN!T28=0,"",INVULLEN!T28)</f>
        <v/>
      </c>
      <c r="FF38" s="686"/>
      <c r="FG38" s="812" t="str">
        <f t="shared" si="90"/>
        <v/>
      </c>
    </row>
    <row r="39" spans="1:163" s="245" customFormat="1" ht="15">
      <c r="A39" s="255">
        <v>24</v>
      </c>
      <c r="B39" s="680" t="str">
        <f>IF(INVULLEN!B29="","",INVULLEN!B29)</f>
        <v/>
      </c>
      <c r="C39" s="684" t="str">
        <f>IF(INVULLEN!B29="","",INVULLEN!C29)</f>
        <v/>
      </c>
      <c r="D39" s="684" t="str">
        <f>IF(INVULLEN!B29="","",INVULLEN!D29)</f>
        <v/>
      </c>
      <c r="E39" s="789" t="str">
        <f t="shared" si="91"/>
        <v/>
      </c>
      <c r="F39" s="684" t="str">
        <f t="shared" si="24"/>
        <v/>
      </c>
      <c r="G39" s="353" t="str">
        <f t="shared" si="92"/>
        <v/>
      </c>
      <c r="H39" s="354"/>
      <c r="I39" s="683" t="str">
        <f>IF(INVULLEN!E29=0,"",INVULLEN!E29)</f>
        <v/>
      </c>
      <c r="J39" s="790" t="str">
        <f t="shared" si="25"/>
        <v/>
      </c>
      <c r="K39" s="791" t="str">
        <f t="shared" si="57"/>
        <v/>
      </c>
      <c r="L39" s="683" t="str">
        <f t="shared" si="58"/>
        <v/>
      </c>
      <c r="M39" s="790" t="str">
        <f t="shared" si="59"/>
        <v/>
      </c>
      <c r="N39" s="791" t="str">
        <f t="shared" si="60"/>
        <v/>
      </c>
      <c r="O39" s="792"/>
      <c r="P39" s="683" t="str">
        <f t="shared" si="26"/>
        <v/>
      </c>
      <c r="Q39" s="793" t="str">
        <f t="shared" si="61"/>
        <v/>
      </c>
      <c r="R39" s="790" t="str">
        <f t="shared" si="27"/>
        <v/>
      </c>
      <c r="S39" s="791" t="str">
        <f t="shared" si="28"/>
        <v/>
      </c>
      <c r="T39" s="794"/>
      <c r="U39" s="795" t="str">
        <f t="shared" si="93"/>
        <v/>
      </c>
      <c r="V39" s="790" t="str">
        <f t="shared" si="63"/>
        <v/>
      </c>
      <c r="W39" s="791" t="str">
        <f t="shared" si="64"/>
        <v/>
      </c>
      <c r="X39" s="796" t="str">
        <f t="shared" si="65"/>
        <v/>
      </c>
      <c r="Y39" s="797" t="str">
        <f t="shared" si="66"/>
        <v/>
      </c>
      <c r="Z39" s="798" t="str">
        <f t="shared" si="67"/>
        <v/>
      </c>
      <c r="AA39" s="799" t="str">
        <f t="shared" si="4"/>
        <v/>
      </c>
      <c r="AB39" s="800" t="str">
        <f t="shared" si="5"/>
        <v/>
      </c>
      <c r="AC39" s="801" t="str">
        <f t="shared" si="6"/>
        <v/>
      </c>
      <c r="AD39" s="802" t="str">
        <f t="shared" si="29"/>
        <v/>
      </c>
      <c r="AE39" s="803" t="str">
        <f t="shared" si="7"/>
        <v/>
      </c>
      <c r="AF39" s="804" t="str">
        <f t="shared" si="8"/>
        <v/>
      </c>
      <c r="AG39" s="805" t="str">
        <f t="shared" si="30"/>
        <v/>
      </c>
      <c r="AH39" s="806" t="str">
        <f t="shared" si="31"/>
        <v/>
      </c>
      <c r="AI39" s="807" t="str">
        <f t="shared" si="32"/>
        <v/>
      </c>
      <c r="AJ39" s="808" t="str">
        <f t="shared" si="68"/>
        <v/>
      </c>
      <c r="AK39" s="809" t="str">
        <f t="shared" si="69"/>
        <v/>
      </c>
      <c r="AL39" s="810" t="str">
        <f t="shared" si="70"/>
        <v/>
      </c>
      <c r="AM39" s="686"/>
      <c r="AN39" s="683" t="str">
        <f>IF(INVULLEN!O29=0,"",INVULLEN!O29)</f>
        <v/>
      </c>
      <c r="AO39" s="811" t="str">
        <f t="shared" si="33"/>
        <v/>
      </c>
      <c r="AP39" s="791" t="str">
        <f t="shared" si="71"/>
        <v/>
      </c>
      <c r="AQ39" s="812" t="str">
        <f t="shared" si="34"/>
        <v/>
      </c>
      <c r="AR39" s="813"/>
      <c r="AS39" s="812" t="str">
        <f t="shared" si="72"/>
        <v/>
      </c>
      <c r="AT39" s="686"/>
      <c r="AU39" s="686"/>
      <c r="AV39" s="687" t="str">
        <f>IF(INVULLEN!F29=0,"",INVULLEN!F29)</f>
        <v/>
      </c>
      <c r="AW39" s="814" t="str">
        <f t="shared" si="35"/>
        <v/>
      </c>
      <c r="AX39" s="815" t="str">
        <f t="shared" si="73"/>
        <v/>
      </c>
      <c r="AY39" s="687" t="str">
        <f t="shared" si="74"/>
        <v/>
      </c>
      <c r="AZ39" s="814" t="str">
        <f t="shared" si="75"/>
        <v/>
      </c>
      <c r="BA39" s="815" t="str">
        <f t="shared" si="76"/>
        <v/>
      </c>
      <c r="BB39" s="816"/>
      <c r="BC39" s="687" t="str">
        <f t="shared" si="39"/>
        <v/>
      </c>
      <c r="BD39" s="814" t="str">
        <f t="shared" si="40"/>
        <v/>
      </c>
      <c r="BE39" s="815" t="str">
        <f t="shared" si="41"/>
        <v/>
      </c>
      <c r="BF39" s="817"/>
      <c r="BG39" s="818" t="str">
        <f t="shared" si="42"/>
        <v/>
      </c>
      <c r="BH39" s="814" t="str">
        <f t="shared" si="43"/>
        <v/>
      </c>
      <c r="BI39" s="815" t="str">
        <f t="shared" si="44"/>
        <v/>
      </c>
      <c r="BJ39" s="819" t="str">
        <f t="shared" si="77"/>
        <v/>
      </c>
      <c r="BK39" s="820" t="str">
        <f t="shared" si="78"/>
        <v/>
      </c>
      <c r="BL39" s="821" t="str">
        <f t="shared" si="79"/>
        <v/>
      </c>
      <c r="BM39" s="799" t="str">
        <f t="shared" si="13"/>
        <v/>
      </c>
      <c r="BN39" s="800" t="str">
        <f t="shared" si="45"/>
        <v/>
      </c>
      <c r="BO39" s="801" t="str">
        <f t="shared" si="14"/>
        <v/>
      </c>
      <c r="BP39" s="802" t="str">
        <f t="shared" si="15"/>
        <v/>
      </c>
      <c r="BQ39" s="803" t="str">
        <f t="shared" si="16"/>
        <v/>
      </c>
      <c r="BR39" s="804" t="str">
        <f t="shared" si="17"/>
        <v/>
      </c>
      <c r="BS39" s="822" t="str">
        <f t="shared" si="46"/>
        <v/>
      </c>
      <c r="BT39" s="823" t="str">
        <f t="shared" si="47"/>
        <v/>
      </c>
      <c r="BU39" s="824" t="str">
        <f t="shared" si="48"/>
        <v/>
      </c>
      <c r="BV39" s="808" t="str">
        <f t="shared" si="80"/>
        <v/>
      </c>
      <c r="BW39" s="809" t="str">
        <f t="shared" si="81"/>
        <v/>
      </c>
      <c r="BX39" s="810" t="str">
        <f t="shared" si="82"/>
        <v/>
      </c>
      <c r="BY39" s="686"/>
      <c r="BZ39" s="825" t="str">
        <f>IF(INVULLEN!P29=0,"",INVULLEN!P29)</f>
        <v/>
      </c>
      <c r="CA39" s="811" t="str">
        <f t="shared" si="49"/>
        <v/>
      </c>
      <c r="CB39" s="826" t="str">
        <f t="shared" si="83"/>
        <v/>
      </c>
      <c r="CC39" s="812" t="str">
        <f t="shared" si="50"/>
        <v/>
      </c>
      <c r="CD39" s="686"/>
      <c r="CE39" s="812" t="str">
        <f t="shared" si="84"/>
        <v/>
      </c>
      <c r="CF39" s="686"/>
      <c r="CG39" s="686"/>
      <c r="CH39" s="686"/>
      <c r="CI39" s="686"/>
      <c r="CJ39" s="686"/>
      <c r="CK39" s="686"/>
      <c r="CL39" s="686"/>
      <c r="CM39" s="686"/>
      <c r="CN39" s="686"/>
      <c r="CO39" s="686"/>
      <c r="CP39" s="686"/>
      <c r="CQ39" s="686"/>
      <c r="CR39" s="686"/>
      <c r="CS39" s="686"/>
      <c r="CT39" s="686"/>
      <c r="CU39" s="686"/>
      <c r="CV39" s="686"/>
      <c r="CW39" s="686"/>
      <c r="CX39" s="686"/>
      <c r="CY39" s="686"/>
      <c r="CZ39" s="686"/>
      <c r="DA39" s="686"/>
      <c r="DB39" s="686"/>
      <c r="DC39" s="686"/>
      <c r="DD39" s="686"/>
      <c r="DE39" s="686"/>
      <c r="DF39" s="686"/>
      <c r="DG39" s="686"/>
      <c r="DH39" s="686"/>
      <c r="DI39" s="686"/>
      <c r="DJ39" s="686"/>
      <c r="DK39" s="686"/>
      <c r="DL39" s="686"/>
      <c r="DM39" s="686"/>
      <c r="DN39" s="686"/>
      <c r="DO39" s="686"/>
      <c r="DP39" s="686"/>
      <c r="DQ39" s="686"/>
      <c r="DR39" s="686"/>
      <c r="DS39" s="686"/>
      <c r="DT39" s="686"/>
      <c r="DU39" s="686"/>
      <c r="DV39" s="686"/>
      <c r="DW39" s="686"/>
      <c r="DX39" s="686"/>
      <c r="DY39" s="686"/>
      <c r="DZ39" s="686"/>
      <c r="EA39" s="686"/>
      <c r="EB39" s="686"/>
      <c r="EC39" s="686"/>
      <c r="ED39" s="688" t="str">
        <f>IF(INVULLEN!I29=0,"",INVULLEN!I29)</f>
        <v/>
      </c>
      <c r="EE39" s="814"/>
      <c r="EF39" s="688" t="str">
        <f t="shared" si="51"/>
        <v/>
      </c>
      <c r="EG39" s="817"/>
      <c r="EH39" s="690" t="str">
        <f t="shared" si="52"/>
        <v/>
      </c>
      <c r="EI39" s="827" t="str">
        <f t="shared" si="85"/>
        <v/>
      </c>
      <c r="EJ39" s="828" t="str">
        <f t="shared" si="19"/>
        <v/>
      </c>
      <c r="EK39" s="829" t="str">
        <f t="shared" si="20"/>
        <v/>
      </c>
      <c r="EL39" s="830" t="str">
        <f t="shared" si="53"/>
        <v/>
      </c>
      <c r="EM39" s="831" t="str">
        <f t="shared" si="86"/>
        <v/>
      </c>
      <c r="EN39" s="686"/>
      <c r="EO39" s="684" t="str">
        <f>IF(INVULLEN!S29=0,"",INVULLEN!S29)</f>
        <v/>
      </c>
      <c r="EP39" s="686"/>
      <c r="EQ39" s="685" t="str">
        <f t="shared" si="87"/>
        <v/>
      </c>
      <c r="ER39" s="686"/>
      <c r="ES39" s="686"/>
      <c r="ET39" s="688" t="str">
        <f>IF(INVULLEN!J29=0,"",INVULLEN!J29)</f>
        <v/>
      </c>
      <c r="EU39" s="814"/>
      <c r="EV39" s="688" t="str">
        <f t="shared" si="54"/>
        <v/>
      </c>
      <c r="EW39" s="817"/>
      <c r="EX39" s="690" t="str">
        <f t="shared" si="55"/>
        <v/>
      </c>
      <c r="EY39" s="827" t="str">
        <f t="shared" si="88"/>
        <v/>
      </c>
      <c r="EZ39" s="828" t="str">
        <f t="shared" si="21"/>
        <v/>
      </c>
      <c r="FA39" s="802" t="str">
        <f t="shared" si="22"/>
        <v/>
      </c>
      <c r="FB39" s="830" t="str">
        <f t="shared" si="56"/>
        <v/>
      </c>
      <c r="FC39" s="831" t="str">
        <f t="shared" si="89"/>
        <v/>
      </c>
      <c r="FD39" s="686"/>
      <c r="FE39" s="684" t="str">
        <f>IF(INVULLEN!T29=0,"",INVULLEN!T29)</f>
        <v/>
      </c>
      <c r="FF39" s="686"/>
      <c r="FG39" s="812" t="str">
        <f t="shared" si="90"/>
        <v/>
      </c>
    </row>
    <row r="40" spans="1:163" s="245" customFormat="1" ht="15">
      <c r="A40" s="255">
        <v>25</v>
      </c>
      <c r="B40" s="680" t="str">
        <f>IF(INVULLEN!B30="","",INVULLEN!B30)</f>
        <v/>
      </c>
      <c r="C40" s="684" t="str">
        <f>IF(INVULLEN!B30="","",INVULLEN!C30)</f>
        <v/>
      </c>
      <c r="D40" s="684" t="str">
        <f>IF(INVULLEN!B30="","",INVULLEN!D30)</f>
        <v/>
      </c>
      <c r="E40" s="789" t="str">
        <f t="shared" si="91"/>
        <v/>
      </c>
      <c r="F40" s="684" t="str">
        <f t="shared" si="24"/>
        <v/>
      </c>
      <c r="G40" s="353" t="str">
        <f t="shared" si="92"/>
        <v/>
      </c>
      <c r="H40" s="354"/>
      <c r="I40" s="683" t="str">
        <f>IF(INVULLEN!E30=0,"",INVULLEN!E30)</f>
        <v/>
      </c>
      <c r="J40" s="790" t="str">
        <f t="shared" si="25"/>
        <v/>
      </c>
      <c r="K40" s="791" t="str">
        <f t="shared" si="57"/>
        <v/>
      </c>
      <c r="L40" s="683" t="str">
        <f t="shared" si="58"/>
        <v/>
      </c>
      <c r="M40" s="790" t="str">
        <f t="shared" si="59"/>
        <v/>
      </c>
      <c r="N40" s="791" t="str">
        <f t="shared" si="60"/>
        <v/>
      </c>
      <c r="O40" s="792"/>
      <c r="P40" s="683" t="str">
        <f t="shared" si="26"/>
        <v/>
      </c>
      <c r="Q40" s="793" t="str">
        <f t="shared" si="61"/>
        <v/>
      </c>
      <c r="R40" s="790" t="str">
        <f t="shared" si="27"/>
        <v/>
      </c>
      <c r="S40" s="791" t="str">
        <f t="shared" si="28"/>
        <v/>
      </c>
      <c r="T40" s="794"/>
      <c r="U40" s="795" t="str">
        <f t="shared" si="93"/>
        <v/>
      </c>
      <c r="V40" s="790" t="str">
        <f t="shared" si="63"/>
        <v/>
      </c>
      <c r="W40" s="791" t="str">
        <f t="shared" si="64"/>
        <v/>
      </c>
      <c r="X40" s="796" t="str">
        <f t="shared" si="65"/>
        <v/>
      </c>
      <c r="Y40" s="797" t="str">
        <f t="shared" si="66"/>
        <v/>
      </c>
      <c r="Z40" s="798" t="str">
        <f t="shared" si="67"/>
        <v/>
      </c>
      <c r="AA40" s="799" t="str">
        <f t="shared" si="4"/>
        <v/>
      </c>
      <c r="AB40" s="800" t="str">
        <f t="shared" si="5"/>
        <v/>
      </c>
      <c r="AC40" s="801" t="str">
        <f t="shared" si="6"/>
        <v/>
      </c>
      <c r="AD40" s="802" t="str">
        <f t="shared" si="29"/>
        <v/>
      </c>
      <c r="AE40" s="803" t="str">
        <f t="shared" si="7"/>
        <v/>
      </c>
      <c r="AF40" s="804" t="str">
        <f t="shared" si="8"/>
        <v/>
      </c>
      <c r="AG40" s="805" t="str">
        <f t="shared" si="30"/>
        <v/>
      </c>
      <c r="AH40" s="806" t="str">
        <f t="shared" si="31"/>
        <v/>
      </c>
      <c r="AI40" s="807" t="str">
        <f t="shared" si="32"/>
        <v/>
      </c>
      <c r="AJ40" s="808" t="str">
        <f t="shared" si="68"/>
        <v/>
      </c>
      <c r="AK40" s="809" t="str">
        <f t="shared" si="69"/>
        <v/>
      </c>
      <c r="AL40" s="810" t="str">
        <f t="shared" si="70"/>
        <v/>
      </c>
      <c r="AM40" s="686"/>
      <c r="AN40" s="683" t="str">
        <f>IF(INVULLEN!O30=0,"",INVULLEN!O30)</f>
        <v/>
      </c>
      <c r="AO40" s="811" t="str">
        <f t="shared" si="33"/>
        <v/>
      </c>
      <c r="AP40" s="791" t="str">
        <f t="shared" si="71"/>
        <v/>
      </c>
      <c r="AQ40" s="812" t="str">
        <f t="shared" si="34"/>
        <v/>
      </c>
      <c r="AR40" s="813"/>
      <c r="AS40" s="812" t="str">
        <f t="shared" si="72"/>
        <v/>
      </c>
      <c r="AT40" s="686"/>
      <c r="AU40" s="686"/>
      <c r="AV40" s="687" t="str">
        <f>IF(INVULLEN!F30=0,"",INVULLEN!F30)</f>
        <v/>
      </c>
      <c r="AW40" s="814" t="str">
        <f t="shared" si="35"/>
        <v/>
      </c>
      <c r="AX40" s="815" t="str">
        <f t="shared" si="73"/>
        <v/>
      </c>
      <c r="AY40" s="687" t="str">
        <f t="shared" si="74"/>
        <v/>
      </c>
      <c r="AZ40" s="814" t="str">
        <f t="shared" si="75"/>
        <v/>
      </c>
      <c r="BA40" s="815" t="str">
        <f t="shared" si="76"/>
        <v/>
      </c>
      <c r="BB40" s="816"/>
      <c r="BC40" s="687" t="str">
        <f t="shared" si="39"/>
        <v/>
      </c>
      <c r="BD40" s="814" t="str">
        <f t="shared" si="40"/>
        <v/>
      </c>
      <c r="BE40" s="815" t="str">
        <f t="shared" si="41"/>
        <v/>
      </c>
      <c r="BF40" s="817"/>
      <c r="BG40" s="818" t="str">
        <f t="shared" si="42"/>
        <v/>
      </c>
      <c r="BH40" s="814" t="str">
        <f t="shared" si="43"/>
        <v/>
      </c>
      <c r="BI40" s="815" t="str">
        <f t="shared" si="44"/>
        <v/>
      </c>
      <c r="BJ40" s="819" t="str">
        <f t="shared" si="77"/>
        <v/>
      </c>
      <c r="BK40" s="820" t="str">
        <f t="shared" si="78"/>
        <v/>
      </c>
      <c r="BL40" s="821" t="str">
        <f t="shared" si="79"/>
        <v/>
      </c>
      <c r="BM40" s="799" t="str">
        <f t="shared" si="13"/>
        <v/>
      </c>
      <c r="BN40" s="800" t="str">
        <f t="shared" si="45"/>
        <v/>
      </c>
      <c r="BO40" s="801" t="str">
        <f t="shared" si="14"/>
        <v/>
      </c>
      <c r="BP40" s="802" t="str">
        <f t="shared" si="15"/>
        <v/>
      </c>
      <c r="BQ40" s="803" t="str">
        <f t="shared" si="16"/>
        <v/>
      </c>
      <c r="BR40" s="804" t="str">
        <f t="shared" si="17"/>
        <v/>
      </c>
      <c r="BS40" s="822" t="str">
        <f t="shared" si="46"/>
        <v/>
      </c>
      <c r="BT40" s="823" t="str">
        <f t="shared" si="47"/>
        <v/>
      </c>
      <c r="BU40" s="824" t="str">
        <f t="shared" si="48"/>
        <v/>
      </c>
      <c r="BV40" s="808" t="str">
        <f t="shared" si="80"/>
        <v/>
      </c>
      <c r="BW40" s="809" t="str">
        <f t="shared" si="81"/>
        <v/>
      </c>
      <c r="BX40" s="810" t="str">
        <f t="shared" si="82"/>
        <v/>
      </c>
      <c r="BY40" s="686"/>
      <c r="BZ40" s="825" t="str">
        <f>IF(INVULLEN!P30=0,"",INVULLEN!P30)</f>
        <v/>
      </c>
      <c r="CA40" s="811" t="str">
        <f t="shared" si="49"/>
        <v/>
      </c>
      <c r="CB40" s="826" t="str">
        <f t="shared" si="83"/>
        <v/>
      </c>
      <c r="CC40" s="812" t="str">
        <f t="shared" si="50"/>
        <v/>
      </c>
      <c r="CD40" s="686"/>
      <c r="CE40" s="812" t="str">
        <f t="shared" si="84"/>
        <v/>
      </c>
      <c r="CF40" s="686"/>
      <c r="CG40" s="686"/>
      <c r="CH40" s="686"/>
      <c r="CI40" s="686"/>
      <c r="CJ40" s="686"/>
      <c r="CK40" s="686"/>
      <c r="CL40" s="686"/>
      <c r="CM40" s="686"/>
      <c r="CN40" s="686"/>
      <c r="CO40" s="686"/>
      <c r="CP40" s="686"/>
      <c r="CQ40" s="686"/>
      <c r="CR40" s="686"/>
      <c r="CS40" s="686"/>
      <c r="CT40" s="686"/>
      <c r="CU40" s="686"/>
      <c r="CV40" s="686"/>
      <c r="CW40" s="686"/>
      <c r="CX40" s="686"/>
      <c r="CY40" s="686"/>
      <c r="CZ40" s="686"/>
      <c r="DA40" s="686"/>
      <c r="DB40" s="686"/>
      <c r="DC40" s="686"/>
      <c r="DD40" s="686"/>
      <c r="DE40" s="686"/>
      <c r="DF40" s="686"/>
      <c r="DG40" s="686"/>
      <c r="DH40" s="686"/>
      <c r="DI40" s="686"/>
      <c r="DJ40" s="686"/>
      <c r="DK40" s="686"/>
      <c r="DL40" s="686"/>
      <c r="DM40" s="686"/>
      <c r="DN40" s="686"/>
      <c r="DO40" s="686"/>
      <c r="DP40" s="686"/>
      <c r="DQ40" s="686"/>
      <c r="DR40" s="686"/>
      <c r="DS40" s="686"/>
      <c r="DT40" s="686"/>
      <c r="DU40" s="686"/>
      <c r="DV40" s="686"/>
      <c r="DW40" s="686"/>
      <c r="DX40" s="686"/>
      <c r="DY40" s="686"/>
      <c r="DZ40" s="686"/>
      <c r="EA40" s="686"/>
      <c r="EB40" s="686"/>
      <c r="EC40" s="686"/>
      <c r="ED40" s="688" t="str">
        <f>IF(INVULLEN!I30=0,"",INVULLEN!I30)</f>
        <v/>
      </c>
      <c r="EE40" s="814"/>
      <c r="EF40" s="688" t="str">
        <f t="shared" si="51"/>
        <v/>
      </c>
      <c r="EG40" s="817"/>
      <c r="EH40" s="690" t="str">
        <f t="shared" si="52"/>
        <v/>
      </c>
      <c r="EI40" s="827" t="str">
        <f t="shared" si="85"/>
        <v/>
      </c>
      <c r="EJ40" s="828" t="str">
        <f t="shared" si="19"/>
        <v/>
      </c>
      <c r="EK40" s="829" t="str">
        <f t="shared" si="20"/>
        <v/>
      </c>
      <c r="EL40" s="830" t="str">
        <f t="shared" si="53"/>
        <v/>
      </c>
      <c r="EM40" s="831" t="str">
        <f t="shared" si="86"/>
        <v/>
      </c>
      <c r="EN40" s="686"/>
      <c r="EO40" s="684" t="str">
        <f>IF(INVULLEN!S30=0,"",INVULLEN!S30)</f>
        <v/>
      </c>
      <c r="EP40" s="686"/>
      <c r="EQ40" s="685" t="str">
        <f t="shared" si="87"/>
        <v/>
      </c>
      <c r="ER40" s="686"/>
      <c r="ES40" s="686"/>
      <c r="ET40" s="688" t="str">
        <f>IF(INVULLEN!J30=0,"",INVULLEN!J30)</f>
        <v/>
      </c>
      <c r="EU40" s="814"/>
      <c r="EV40" s="688" t="str">
        <f t="shared" si="54"/>
        <v/>
      </c>
      <c r="EW40" s="817"/>
      <c r="EX40" s="690" t="str">
        <f t="shared" si="55"/>
        <v/>
      </c>
      <c r="EY40" s="827" t="str">
        <f t="shared" si="88"/>
        <v/>
      </c>
      <c r="EZ40" s="828" t="str">
        <f t="shared" si="21"/>
        <v/>
      </c>
      <c r="FA40" s="802" t="str">
        <f t="shared" si="22"/>
        <v/>
      </c>
      <c r="FB40" s="830" t="str">
        <f t="shared" si="56"/>
        <v/>
      </c>
      <c r="FC40" s="831" t="str">
        <f t="shared" si="89"/>
        <v/>
      </c>
      <c r="FD40" s="686"/>
      <c r="FE40" s="684" t="str">
        <f>IF(INVULLEN!T30=0,"",INVULLEN!T30)</f>
        <v/>
      </c>
      <c r="FF40" s="686"/>
      <c r="FG40" s="812" t="str">
        <f t="shared" si="90"/>
        <v/>
      </c>
    </row>
    <row r="41" spans="1:163" s="245" customFormat="1" ht="15">
      <c r="A41" s="255">
        <v>26</v>
      </c>
      <c r="B41" s="680" t="str">
        <f>IF(INVULLEN!B31="","",INVULLEN!B31)</f>
        <v/>
      </c>
      <c r="C41" s="684" t="str">
        <f>IF(INVULLEN!B31="","",INVULLEN!C31)</f>
        <v/>
      </c>
      <c r="D41" s="684" t="str">
        <f>IF(INVULLEN!B31="","",INVULLEN!D31)</f>
        <v/>
      </c>
      <c r="E41" s="789" t="str">
        <f t="shared" si="91"/>
        <v/>
      </c>
      <c r="F41" s="684" t="str">
        <f t="shared" si="24"/>
        <v/>
      </c>
      <c r="G41" s="353" t="str">
        <f t="shared" si="92"/>
        <v/>
      </c>
      <c r="H41" s="354"/>
      <c r="I41" s="683" t="str">
        <f>IF(INVULLEN!E31=0,"",INVULLEN!E31)</f>
        <v/>
      </c>
      <c r="J41" s="790" t="str">
        <f t="shared" si="25"/>
        <v/>
      </c>
      <c r="K41" s="791" t="str">
        <f t="shared" si="57"/>
        <v/>
      </c>
      <c r="L41" s="683" t="str">
        <f t="shared" si="58"/>
        <v/>
      </c>
      <c r="M41" s="790" t="str">
        <f t="shared" si="59"/>
        <v/>
      </c>
      <c r="N41" s="791" t="str">
        <f t="shared" si="60"/>
        <v/>
      </c>
      <c r="O41" s="792"/>
      <c r="P41" s="683" t="str">
        <f t="shared" si="26"/>
        <v/>
      </c>
      <c r="Q41" s="793" t="str">
        <f t="shared" si="61"/>
        <v/>
      </c>
      <c r="R41" s="790" t="str">
        <f t="shared" si="27"/>
        <v/>
      </c>
      <c r="S41" s="791" t="str">
        <f t="shared" si="28"/>
        <v/>
      </c>
      <c r="T41" s="794"/>
      <c r="U41" s="795" t="str">
        <f t="shared" si="93"/>
        <v/>
      </c>
      <c r="V41" s="790" t="str">
        <f t="shared" si="63"/>
        <v/>
      </c>
      <c r="W41" s="791" t="str">
        <f t="shared" si="64"/>
        <v/>
      </c>
      <c r="X41" s="796" t="str">
        <f t="shared" si="65"/>
        <v/>
      </c>
      <c r="Y41" s="797" t="str">
        <f t="shared" si="66"/>
        <v/>
      </c>
      <c r="Z41" s="798" t="str">
        <f t="shared" si="67"/>
        <v/>
      </c>
      <c r="AA41" s="799" t="str">
        <f t="shared" si="4"/>
        <v/>
      </c>
      <c r="AB41" s="800" t="str">
        <f t="shared" si="5"/>
        <v/>
      </c>
      <c r="AC41" s="801" t="str">
        <f t="shared" si="6"/>
        <v/>
      </c>
      <c r="AD41" s="802" t="str">
        <f t="shared" si="29"/>
        <v/>
      </c>
      <c r="AE41" s="803" t="str">
        <f t="shared" si="7"/>
        <v/>
      </c>
      <c r="AF41" s="804" t="str">
        <f t="shared" si="8"/>
        <v/>
      </c>
      <c r="AG41" s="805" t="str">
        <f t="shared" si="30"/>
        <v/>
      </c>
      <c r="AH41" s="806" t="str">
        <f t="shared" si="31"/>
        <v/>
      </c>
      <c r="AI41" s="807" t="str">
        <f t="shared" si="32"/>
        <v/>
      </c>
      <c r="AJ41" s="808" t="str">
        <f t="shared" si="68"/>
        <v/>
      </c>
      <c r="AK41" s="809" t="str">
        <f t="shared" si="69"/>
        <v/>
      </c>
      <c r="AL41" s="810" t="str">
        <f t="shared" si="70"/>
        <v/>
      </c>
      <c r="AM41" s="686"/>
      <c r="AN41" s="683" t="str">
        <f>IF(INVULLEN!O31=0,"",INVULLEN!O31)</f>
        <v/>
      </c>
      <c r="AO41" s="811" t="str">
        <f t="shared" si="33"/>
        <v/>
      </c>
      <c r="AP41" s="791" t="str">
        <f t="shared" si="71"/>
        <v/>
      </c>
      <c r="AQ41" s="812" t="str">
        <f t="shared" si="34"/>
        <v/>
      </c>
      <c r="AR41" s="813"/>
      <c r="AS41" s="812" t="str">
        <f t="shared" si="72"/>
        <v/>
      </c>
      <c r="AT41" s="686"/>
      <c r="AU41" s="686"/>
      <c r="AV41" s="687" t="str">
        <f>IF(INVULLEN!F31=0,"",INVULLEN!F31)</f>
        <v/>
      </c>
      <c r="AW41" s="814" t="str">
        <f t="shared" si="35"/>
        <v/>
      </c>
      <c r="AX41" s="815" t="str">
        <f t="shared" si="73"/>
        <v/>
      </c>
      <c r="AY41" s="687" t="str">
        <f t="shared" si="74"/>
        <v/>
      </c>
      <c r="AZ41" s="814" t="str">
        <f t="shared" si="75"/>
        <v/>
      </c>
      <c r="BA41" s="815" t="str">
        <f t="shared" si="76"/>
        <v/>
      </c>
      <c r="BB41" s="816"/>
      <c r="BC41" s="687" t="str">
        <f t="shared" si="39"/>
        <v/>
      </c>
      <c r="BD41" s="814" t="str">
        <f t="shared" si="40"/>
        <v/>
      </c>
      <c r="BE41" s="815" t="str">
        <f t="shared" si="41"/>
        <v/>
      </c>
      <c r="BF41" s="817"/>
      <c r="BG41" s="818" t="str">
        <f t="shared" si="42"/>
        <v/>
      </c>
      <c r="BH41" s="814" t="str">
        <f t="shared" si="43"/>
        <v/>
      </c>
      <c r="BI41" s="815" t="str">
        <f t="shared" si="44"/>
        <v/>
      </c>
      <c r="BJ41" s="819" t="str">
        <f t="shared" si="77"/>
        <v/>
      </c>
      <c r="BK41" s="820" t="str">
        <f t="shared" si="78"/>
        <v/>
      </c>
      <c r="BL41" s="821" t="str">
        <f t="shared" si="79"/>
        <v/>
      </c>
      <c r="BM41" s="799" t="str">
        <f t="shared" si="13"/>
        <v/>
      </c>
      <c r="BN41" s="800" t="str">
        <f t="shared" si="45"/>
        <v/>
      </c>
      <c r="BO41" s="801" t="str">
        <f t="shared" si="14"/>
        <v/>
      </c>
      <c r="BP41" s="802" t="str">
        <f t="shared" si="15"/>
        <v/>
      </c>
      <c r="BQ41" s="803" t="str">
        <f t="shared" si="16"/>
        <v/>
      </c>
      <c r="BR41" s="804" t="str">
        <f t="shared" si="17"/>
        <v/>
      </c>
      <c r="BS41" s="822" t="str">
        <f t="shared" si="46"/>
        <v/>
      </c>
      <c r="BT41" s="823" t="str">
        <f t="shared" si="47"/>
        <v/>
      </c>
      <c r="BU41" s="824" t="str">
        <f t="shared" si="48"/>
        <v/>
      </c>
      <c r="BV41" s="808" t="str">
        <f t="shared" si="80"/>
        <v/>
      </c>
      <c r="BW41" s="809" t="str">
        <f t="shared" si="81"/>
        <v/>
      </c>
      <c r="BX41" s="810" t="str">
        <f t="shared" si="82"/>
        <v/>
      </c>
      <c r="BY41" s="686"/>
      <c r="BZ41" s="825" t="str">
        <f>IF(INVULLEN!P31=0,"",INVULLEN!P31)</f>
        <v/>
      </c>
      <c r="CA41" s="811" t="str">
        <f t="shared" si="49"/>
        <v/>
      </c>
      <c r="CB41" s="826" t="str">
        <f t="shared" si="83"/>
        <v/>
      </c>
      <c r="CC41" s="812" t="str">
        <f t="shared" si="50"/>
        <v/>
      </c>
      <c r="CD41" s="686"/>
      <c r="CE41" s="812" t="str">
        <f t="shared" si="84"/>
        <v/>
      </c>
      <c r="CF41" s="686"/>
      <c r="CG41" s="686"/>
      <c r="CH41" s="686"/>
      <c r="CI41" s="686"/>
      <c r="CJ41" s="686"/>
      <c r="CK41" s="686"/>
      <c r="CL41" s="686"/>
      <c r="CM41" s="686"/>
      <c r="CN41" s="686"/>
      <c r="CO41" s="686"/>
      <c r="CP41" s="686"/>
      <c r="CQ41" s="686"/>
      <c r="CR41" s="686"/>
      <c r="CS41" s="686"/>
      <c r="CT41" s="686"/>
      <c r="CU41" s="686"/>
      <c r="CV41" s="686"/>
      <c r="CW41" s="686"/>
      <c r="CX41" s="686"/>
      <c r="CY41" s="686"/>
      <c r="CZ41" s="686"/>
      <c r="DA41" s="686"/>
      <c r="DB41" s="686"/>
      <c r="DC41" s="686"/>
      <c r="DD41" s="686"/>
      <c r="DE41" s="686"/>
      <c r="DF41" s="686"/>
      <c r="DG41" s="686"/>
      <c r="DH41" s="686"/>
      <c r="DI41" s="686"/>
      <c r="DJ41" s="686"/>
      <c r="DK41" s="686"/>
      <c r="DL41" s="686"/>
      <c r="DM41" s="686"/>
      <c r="DN41" s="686"/>
      <c r="DO41" s="686"/>
      <c r="DP41" s="686"/>
      <c r="DQ41" s="686"/>
      <c r="DR41" s="686"/>
      <c r="DS41" s="686"/>
      <c r="DT41" s="686"/>
      <c r="DU41" s="686"/>
      <c r="DV41" s="686"/>
      <c r="DW41" s="686"/>
      <c r="DX41" s="686"/>
      <c r="DY41" s="686"/>
      <c r="DZ41" s="686"/>
      <c r="EA41" s="686"/>
      <c r="EB41" s="686"/>
      <c r="EC41" s="686"/>
      <c r="ED41" s="688" t="str">
        <f>IF(INVULLEN!I31=0,"",INVULLEN!I31)</f>
        <v/>
      </c>
      <c r="EE41" s="814"/>
      <c r="EF41" s="688" t="str">
        <f t="shared" si="51"/>
        <v/>
      </c>
      <c r="EG41" s="817"/>
      <c r="EH41" s="690" t="str">
        <f t="shared" si="52"/>
        <v/>
      </c>
      <c r="EI41" s="827" t="str">
        <f t="shared" si="85"/>
        <v/>
      </c>
      <c r="EJ41" s="828" t="str">
        <f t="shared" si="19"/>
        <v/>
      </c>
      <c r="EK41" s="829" t="str">
        <f t="shared" si="20"/>
        <v/>
      </c>
      <c r="EL41" s="830" t="str">
        <f t="shared" si="53"/>
        <v/>
      </c>
      <c r="EM41" s="831" t="str">
        <f t="shared" si="86"/>
        <v/>
      </c>
      <c r="EN41" s="686"/>
      <c r="EO41" s="684" t="str">
        <f>IF(INVULLEN!S31=0,"",INVULLEN!S31)</f>
        <v/>
      </c>
      <c r="EP41" s="686"/>
      <c r="EQ41" s="685" t="str">
        <f t="shared" si="87"/>
        <v/>
      </c>
      <c r="ER41" s="686"/>
      <c r="ES41" s="686"/>
      <c r="ET41" s="688" t="str">
        <f>IF(INVULLEN!J31=0,"",INVULLEN!J31)</f>
        <v/>
      </c>
      <c r="EU41" s="814"/>
      <c r="EV41" s="688" t="str">
        <f t="shared" si="54"/>
        <v/>
      </c>
      <c r="EW41" s="817"/>
      <c r="EX41" s="690" t="str">
        <f t="shared" si="55"/>
        <v/>
      </c>
      <c r="EY41" s="827" t="str">
        <f t="shared" si="88"/>
        <v/>
      </c>
      <c r="EZ41" s="828" t="str">
        <f t="shared" si="21"/>
        <v/>
      </c>
      <c r="FA41" s="802" t="str">
        <f t="shared" si="22"/>
        <v/>
      </c>
      <c r="FB41" s="830" t="str">
        <f t="shared" si="56"/>
        <v/>
      </c>
      <c r="FC41" s="831" t="str">
        <f t="shared" si="89"/>
        <v/>
      </c>
      <c r="FD41" s="686"/>
      <c r="FE41" s="684" t="str">
        <f>IF(INVULLEN!T31=0,"",INVULLEN!T31)</f>
        <v/>
      </c>
      <c r="FF41" s="686"/>
      <c r="FG41" s="812" t="str">
        <f t="shared" si="90"/>
        <v/>
      </c>
    </row>
    <row r="42" spans="1:163" s="245" customFormat="1" ht="15">
      <c r="A42" s="255">
        <v>27</v>
      </c>
      <c r="B42" s="680" t="str">
        <f>IF(INVULLEN!B32="","",INVULLEN!B32)</f>
        <v/>
      </c>
      <c r="C42" s="684" t="str">
        <f>IF(INVULLEN!B32="","",INVULLEN!C32)</f>
        <v/>
      </c>
      <c r="D42" s="684" t="str">
        <f>IF(INVULLEN!B32="","",INVULLEN!D32)</f>
        <v/>
      </c>
      <c r="E42" s="789" t="str">
        <f t="shared" si="91"/>
        <v/>
      </c>
      <c r="F42" s="684" t="str">
        <f t="shared" si="24"/>
        <v/>
      </c>
      <c r="G42" s="353" t="str">
        <f t="shared" si="92"/>
        <v/>
      </c>
      <c r="H42" s="354"/>
      <c r="I42" s="683" t="str">
        <f>IF(INVULLEN!E32=0,"",INVULLEN!E32)</f>
        <v/>
      </c>
      <c r="J42" s="790" t="str">
        <f t="shared" si="25"/>
        <v/>
      </c>
      <c r="K42" s="791" t="str">
        <f t="shared" si="57"/>
        <v/>
      </c>
      <c r="L42" s="683" t="str">
        <f t="shared" si="58"/>
        <v/>
      </c>
      <c r="M42" s="790" t="str">
        <f t="shared" si="59"/>
        <v/>
      </c>
      <c r="N42" s="791" t="str">
        <f t="shared" si="60"/>
        <v/>
      </c>
      <c r="O42" s="792"/>
      <c r="P42" s="683" t="str">
        <f t="shared" si="26"/>
        <v/>
      </c>
      <c r="Q42" s="793" t="str">
        <f t="shared" si="61"/>
        <v/>
      </c>
      <c r="R42" s="790" t="str">
        <f t="shared" si="27"/>
        <v/>
      </c>
      <c r="S42" s="791" t="str">
        <f t="shared" si="28"/>
        <v/>
      </c>
      <c r="T42" s="794"/>
      <c r="U42" s="795" t="str">
        <f t="shared" si="93"/>
        <v/>
      </c>
      <c r="V42" s="790" t="str">
        <f t="shared" si="63"/>
        <v/>
      </c>
      <c r="W42" s="791" t="str">
        <f t="shared" si="64"/>
        <v/>
      </c>
      <c r="X42" s="796" t="str">
        <f t="shared" si="65"/>
        <v/>
      </c>
      <c r="Y42" s="797" t="str">
        <f t="shared" si="66"/>
        <v/>
      </c>
      <c r="Z42" s="798" t="str">
        <f t="shared" si="67"/>
        <v/>
      </c>
      <c r="AA42" s="799" t="str">
        <f t="shared" si="4"/>
        <v/>
      </c>
      <c r="AB42" s="800" t="str">
        <f t="shared" si="5"/>
        <v/>
      </c>
      <c r="AC42" s="801" t="str">
        <f t="shared" si="6"/>
        <v/>
      </c>
      <c r="AD42" s="802" t="str">
        <f t="shared" si="29"/>
        <v/>
      </c>
      <c r="AE42" s="803" t="str">
        <f t="shared" si="7"/>
        <v/>
      </c>
      <c r="AF42" s="804" t="str">
        <f t="shared" si="8"/>
        <v/>
      </c>
      <c r="AG42" s="805" t="str">
        <f t="shared" si="30"/>
        <v/>
      </c>
      <c r="AH42" s="806" t="str">
        <f t="shared" si="31"/>
        <v/>
      </c>
      <c r="AI42" s="807" t="str">
        <f t="shared" si="32"/>
        <v/>
      </c>
      <c r="AJ42" s="808" t="str">
        <f t="shared" si="68"/>
        <v/>
      </c>
      <c r="AK42" s="809" t="str">
        <f t="shared" si="69"/>
        <v/>
      </c>
      <c r="AL42" s="810" t="str">
        <f t="shared" si="70"/>
        <v/>
      </c>
      <c r="AM42" s="686"/>
      <c r="AN42" s="683" t="str">
        <f>IF(INVULLEN!O32=0,"",INVULLEN!O32)</f>
        <v/>
      </c>
      <c r="AO42" s="811" t="str">
        <f t="shared" si="33"/>
        <v/>
      </c>
      <c r="AP42" s="791" t="str">
        <f t="shared" si="71"/>
        <v/>
      </c>
      <c r="AQ42" s="812" t="str">
        <f t="shared" si="34"/>
        <v/>
      </c>
      <c r="AR42" s="813"/>
      <c r="AS42" s="812" t="str">
        <f t="shared" si="72"/>
        <v/>
      </c>
      <c r="AT42" s="686"/>
      <c r="AU42" s="686"/>
      <c r="AV42" s="687" t="str">
        <f>IF(INVULLEN!F32=0,"",INVULLEN!F32)</f>
        <v/>
      </c>
      <c r="AW42" s="814" t="str">
        <f t="shared" si="35"/>
        <v/>
      </c>
      <c r="AX42" s="815" t="str">
        <f t="shared" si="73"/>
        <v/>
      </c>
      <c r="AY42" s="687" t="str">
        <f t="shared" si="74"/>
        <v/>
      </c>
      <c r="AZ42" s="814" t="str">
        <f t="shared" si="75"/>
        <v/>
      </c>
      <c r="BA42" s="815" t="str">
        <f t="shared" si="76"/>
        <v/>
      </c>
      <c r="BB42" s="816"/>
      <c r="BC42" s="687" t="str">
        <f t="shared" si="39"/>
        <v/>
      </c>
      <c r="BD42" s="814" t="str">
        <f t="shared" si="40"/>
        <v/>
      </c>
      <c r="BE42" s="815" t="str">
        <f t="shared" si="41"/>
        <v/>
      </c>
      <c r="BF42" s="817"/>
      <c r="BG42" s="818" t="str">
        <f t="shared" si="42"/>
        <v/>
      </c>
      <c r="BH42" s="814" t="str">
        <f t="shared" si="43"/>
        <v/>
      </c>
      <c r="BI42" s="815" t="str">
        <f t="shared" si="44"/>
        <v/>
      </c>
      <c r="BJ42" s="819" t="str">
        <f t="shared" si="77"/>
        <v/>
      </c>
      <c r="BK42" s="820" t="str">
        <f t="shared" si="78"/>
        <v/>
      </c>
      <c r="BL42" s="821" t="str">
        <f t="shared" si="79"/>
        <v/>
      </c>
      <c r="BM42" s="799" t="str">
        <f t="shared" si="13"/>
        <v/>
      </c>
      <c r="BN42" s="800" t="str">
        <f t="shared" si="45"/>
        <v/>
      </c>
      <c r="BO42" s="801" t="str">
        <f t="shared" si="14"/>
        <v/>
      </c>
      <c r="BP42" s="802" t="str">
        <f t="shared" si="15"/>
        <v/>
      </c>
      <c r="BQ42" s="803" t="str">
        <f t="shared" si="16"/>
        <v/>
      </c>
      <c r="BR42" s="804" t="str">
        <f t="shared" si="17"/>
        <v/>
      </c>
      <c r="BS42" s="822" t="str">
        <f t="shared" si="46"/>
        <v/>
      </c>
      <c r="BT42" s="823" t="str">
        <f t="shared" si="47"/>
        <v/>
      </c>
      <c r="BU42" s="824" t="str">
        <f t="shared" si="48"/>
        <v/>
      </c>
      <c r="BV42" s="808" t="str">
        <f t="shared" si="80"/>
        <v/>
      </c>
      <c r="BW42" s="809" t="str">
        <f t="shared" si="81"/>
        <v/>
      </c>
      <c r="BX42" s="810" t="str">
        <f t="shared" si="82"/>
        <v/>
      </c>
      <c r="BY42" s="686"/>
      <c r="BZ42" s="825" t="str">
        <f>IF(INVULLEN!P32=0,"",INVULLEN!P32)</f>
        <v/>
      </c>
      <c r="CA42" s="811" t="str">
        <f t="shared" si="49"/>
        <v/>
      </c>
      <c r="CB42" s="826" t="str">
        <f t="shared" si="83"/>
        <v/>
      </c>
      <c r="CC42" s="812" t="str">
        <f t="shared" si="50"/>
        <v/>
      </c>
      <c r="CD42" s="686"/>
      <c r="CE42" s="812" t="str">
        <f t="shared" si="84"/>
        <v/>
      </c>
      <c r="CF42" s="686"/>
      <c r="CG42" s="686"/>
      <c r="CH42" s="686"/>
      <c r="CI42" s="686"/>
      <c r="CJ42" s="686"/>
      <c r="CK42" s="686"/>
      <c r="CL42" s="686"/>
      <c r="CM42" s="686"/>
      <c r="CN42" s="686"/>
      <c r="CO42" s="686"/>
      <c r="CP42" s="686"/>
      <c r="CQ42" s="686"/>
      <c r="CR42" s="686"/>
      <c r="CS42" s="686"/>
      <c r="CT42" s="686"/>
      <c r="CU42" s="686"/>
      <c r="CV42" s="686"/>
      <c r="CW42" s="686"/>
      <c r="CX42" s="686"/>
      <c r="CY42" s="686"/>
      <c r="CZ42" s="686"/>
      <c r="DA42" s="686"/>
      <c r="DB42" s="686"/>
      <c r="DC42" s="686"/>
      <c r="DD42" s="686"/>
      <c r="DE42" s="686"/>
      <c r="DF42" s="686"/>
      <c r="DG42" s="686"/>
      <c r="DH42" s="686"/>
      <c r="DI42" s="686"/>
      <c r="DJ42" s="686"/>
      <c r="DK42" s="686"/>
      <c r="DL42" s="686"/>
      <c r="DM42" s="686"/>
      <c r="DN42" s="686"/>
      <c r="DO42" s="686"/>
      <c r="DP42" s="686"/>
      <c r="DQ42" s="686"/>
      <c r="DR42" s="686"/>
      <c r="DS42" s="686"/>
      <c r="DT42" s="686"/>
      <c r="DU42" s="686"/>
      <c r="DV42" s="686"/>
      <c r="DW42" s="686"/>
      <c r="DX42" s="686"/>
      <c r="DY42" s="686"/>
      <c r="DZ42" s="686"/>
      <c r="EA42" s="686"/>
      <c r="EB42" s="686"/>
      <c r="EC42" s="686"/>
      <c r="ED42" s="688" t="str">
        <f>IF(INVULLEN!I32=0,"",INVULLEN!I32)</f>
        <v/>
      </c>
      <c r="EE42" s="814"/>
      <c r="EF42" s="688" t="str">
        <f t="shared" si="51"/>
        <v/>
      </c>
      <c r="EG42" s="817"/>
      <c r="EH42" s="690" t="str">
        <f t="shared" si="52"/>
        <v/>
      </c>
      <c r="EI42" s="827" t="str">
        <f t="shared" si="85"/>
        <v/>
      </c>
      <c r="EJ42" s="828" t="str">
        <f t="shared" si="19"/>
        <v/>
      </c>
      <c r="EK42" s="829" t="str">
        <f t="shared" si="20"/>
        <v/>
      </c>
      <c r="EL42" s="830" t="str">
        <f t="shared" si="53"/>
        <v/>
      </c>
      <c r="EM42" s="831" t="str">
        <f t="shared" si="86"/>
        <v/>
      </c>
      <c r="EN42" s="686"/>
      <c r="EO42" s="684" t="str">
        <f>IF(INVULLEN!S32=0,"",INVULLEN!S32)</f>
        <v/>
      </c>
      <c r="EP42" s="686"/>
      <c r="EQ42" s="685" t="str">
        <f t="shared" si="87"/>
        <v/>
      </c>
      <c r="ER42" s="686"/>
      <c r="ES42" s="686"/>
      <c r="ET42" s="688" t="str">
        <f>IF(INVULLEN!J32=0,"",INVULLEN!J32)</f>
        <v/>
      </c>
      <c r="EU42" s="814"/>
      <c r="EV42" s="688" t="str">
        <f t="shared" si="54"/>
        <v/>
      </c>
      <c r="EW42" s="817"/>
      <c r="EX42" s="690" t="str">
        <f t="shared" si="55"/>
        <v/>
      </c>
      <c r="EY42" s="827" t="str">
        <f t="shared" si="88"/>
        <v/>
      </c>
      <c r="EZ42" s="828" t="str">
        <f t="shared" si="21"/>
        <v/>
      </c>
      <c r="FA42" s="802" t="str">
        <f t="shared" si="22"/>
        <v/>
      </c>
      <c r="FB42" s="830" t="str">
        <f t="shared" si="56"/>
        <v/>
      </c>
      <c r="FC42" s="831" t="str">
        <f t="shared" si="89"/>
        <v/>
      </c>
      <c r="FD42" s="686"/>
      <c r="FE42" s="684" t="str">
        <f>IF(INVULLEN!T32=0,"",INVULLEN!T32)</f>
        <v/>
      </c>
      <c r="FF42" s="686"/>
      <c r="FG42" s="812" t="str">
        <f t="shared" si="90"/>
        <v/>
      </c>
    </row>
    <row r="43" spans="1:163" s="245" customFormat="1" ht="15">
      <c r="A43" s="255">
        <v>28</v>
      </c>
      <c r="B43" s="680" t="str">
        <f>IF(INVULLEN!B33="","",INVULLEN!B33)</f>
        <v/>
      </c>
      <c r="C43" s="684" t="str">
        <f>IF(INVULLEN!B33="","",INVULLEN!C33)</f>
        <v/>
      </c>
      <c r="D43" s="684" t="str">
        <f>IF(INVULLEN!B33="","",INVULLEN!D33)</f>
        <v/>
      </c>
      <c r="E43" s="789" t="str">
        <f t="shared" si="91"/>
        <v/>
      </c>
      <c r="F43" s="684" t="str">
        <f t="shared" si="24"/>
        <v/>
      </c>
      <c r="G43" s="353" t="str">
        <f t="shared" si="92"/>
        <v/>
      </c>
      <c r="H43" s="354"/>
      <c r="I43" s="683" t="str">
        <f>IF(INVULLEN!E33=0,"",INVULLEN!E33)</f>
        <v/>
      </c>
      <c r="J43" s="790" t="str">
        <f t="shared" si="25"/>
        <v/>
      </c>
      <c r="K43" s="791" t="str">
        <f t="shared" si="57"/>
        <v/>
      </c>
      <c r="L43" s="683" t="str">
        <f t="shared" si="58"/>
        <v/>
      </c>
      <c r="M43" s="790" t="str">
        <f t="shared" si="59"/>
        <v/>
      </c>
      <c r="N43" s="791" t="str">
        <f t="shared" si="60"/>
        <v/>
      </c>
      <c r="O43" s="792"/>
      <c r="P43" s="683" t="str">
        <f t="shared" si="26"/>
        <v/>
      </c>
      <c r="Q43" s="793" t="str">
        <f t="shared" si="61"/>
        <v/>
      </c>
      <c r="R43" s="790" t="str">
        <f t="shared" si="27"/>
        <v/>
      </c>
      <c r="S43" s="791" t="str">
        <f t="shared" si="28"/>
        <v/>
      </c>
      <c r="T43" s="794"/>
      <c r="U43" s="795" t="str">
        <f t="shared" si="93"/>
        <v/>
      </c>
      <c r="V43" s="790" t="str">
        <f t="shared" si="63"/>
        <v/>
      </c>
      <c r="W43" s="791" t="str">
        <f t="shared" si="64"/>
        <v/>
      </c>
      <c r="X43" s="796" t="str">
        <f t="shared" si="65"/>
        <v/>
      </c>
      <c r="Y43" s="797" t="str">
        <f t="shared" si="66"/>
        <v/>
      </c>
      <c r="Z43" s="798" t="str">
        <f t="shared" si="67"/>
        <v/>
      </c>
      <c r="AA43" s="799" t="str">
        <f t="shared" si="4"/>
        <v/>
      </c>
      <c r="AB43" s="800" t="str">
        <f t="shared" si="5"/>
        <v/>
      </c>
      <c r="AC43" s="801" t="str">
        <f t="shared" si="6"/>
        <v/>
      </c>
      <c r="AD43" s="802" t="str">
        <f t="shared" si="29"/>
        <v/>
      </c>
      <c r="AE43" s="803" t="str">
        <f t="shared" si="7"/>
        <v/>
      </c>
      <c r="AF43" s="804" t="str">
        <f t="shared" si="8"/>
        <v/>
      </c>
      <c r="AG43" s="805" t="str">
        <f t="shared" si="30"/>
        <v/>
      </c>
      <c r="AH43" s="806" t="str">
        <f t="shared" si="31"/>
        <v/>
      </c>
      <c r="AI43" s="807" t="str">
        <f t="shared" si="32"/>
        <v/>
      </c>
      <c r="AJ43" s="808" t="str">
        <f t="shared" si="68"/>
        <v/>
      </c>
      <c r="AK43" s="809" t="str">
        <f t="shared" si="69"/>
        <v/>
      </c>
      <c r="AL43" s="810" t="str">
        <f t="shared" si="70"/>
        <v/>
      </c>
      <c r="AM43" s="686"/>
      <c r="AN43" s="683" t="str">
        <f>IF(INVULLEN!O33=0,"",INVULLEN!O33)</f>
        <v/>
      </c>
      <c r="AO43" s="811" t="str">
        <f t="shared" si="33"/>
        <v/>
      </c>
      <c r="AP43" s="791" t="str">
        <f t="shared" si="71"/>
        <v/>
      </c>
      <c r="AQ43" s="812" t="str">
        <f t="shared" si="34"/>
        <v/>
      </c>
      <c r="AR43" s="813"/>
      <c r="AS43" s="812" t="str">
        <f t="shared" si="72"/>
        <v/>
      </c>
      <c r="AT43" s="686"/>
      <c r="AU43" s="686"/>
      <c r="AV43" s="687" t="str">
        <f>IF(INVULLEN!F33=0,"",INVULLEN!F33)</f>
        <v/>
      </c>
      <c r="AW43" s="814" t="str">
        <f t="shared" si="35"/>
        <v/>
      </c>
      <c r="AX43" s="815" t="str">
        <f t="shared" si="73"/>
        <v/>
      </c>
      <c r="AY43" s="687" t="str">
        <f t="shared" si="74"/>
        <v/>
      </c>
      <c r="AZ43" s="814" t="str">
        <f t="shared" si="75"/>
        <v/>
      </c>
      <c r="BA43" s="815" t="str">
        <f t="shared" si="76"/>
        <v/>
      </c>
      <c r="BB43" s="816"/>
      <c r="BC43" s="687" t="str">
        <f t="shared" si="39"/>
        <v/>
      </c>
      <c r="BD43" s="814" t="str">
        <f t="shared" si="40"/>
        <v/>
      </c>
      <c r="BE43" s="815" t="str">
        <f t="shared" si="41"/>
        <v/>
      </c>
      <c r="BF43" s="817"/>
      <c r="BG43" s="818" t="str">
        <f t="shared" si="42"/>
        <v/>
      </c>
      <c r="BH43" s="814" t="str">
        <f t="shared" si="43"/>
        <v/>
      </c>
      <c r="BI43" s="815" t="str">
        <f t="shared" si="44"/>
        <v/>
      </c>
      <c r="BJ43" s="819" t="str">
        <f t="shared" si="77"/>
        <v/>
      </c>
      <c r="BK43" s="820" t="str">
        <f t="shared" si="78"/>
        <v/>
      </c>
      <c r="BL43" s="821" t="str">
        <f t="shared" si="79"/>
        <v/>
      </c>
      <c r="BM43" s="799" t="str">
        <f t="shared" si="13"/>
        <v/>
      </c>
      <c r="BN43" s="800" t="str">
        <f t="shared" si="45"/>
        <v/>
      </c>
      <c r="BO43" s="801" t="str">
        <f t="shared" si="14"/>
        <v/>
      </c>
      <c r="BP43" s="802" t="str">
        <f t="shared" si="15"/>
        <v/>
      </c>
      <c r="BQ43" s="803" t="str">
        <f t="shared" si="16"/>
        <v/>
      </c>
      <c r="BR43" s="804" t="str">
        <f t="shared" si="17"/>
        <v/>
      </c>
      <c r="BS43" s="822" t="str">
        <f t="shared" si="46"/>
        <v/>
      </c>
      <c r="BT43" s="823" t="str">
        <f t="shared" si="47"/>
        <v/>
      </c>
      <c r="BU43" s="824" t="str">
        <f t="shared" si="48"/>
        <v/>
      </c>
      <c r="BV43" s="808" t="str">
        <f t="shared" si="80"/>
        <v/>
      </c>
      <c r="BW43" s="809" t="str">
        <f t="shared" si="81"/>
        <v/>
      </c>
      <c r="BX43" s="810" t="str">
        <f t="shared" si="82"/>
        <v/>
      </c>
      <c r="BY43" s="686"/>
      <c r="BZ43" s="825" t="str">
        <f>IF(INVULLEN!P33=0,"",INVULLEN!P33)</f>
        <v/>
      </c>
      <c r="CA43" s="811" t="str">
        <f t="shared" si="49"/>
        <v/>
      </c>
      <c r="CB43" s="826" t="str">
        <f t="shared" si="83"/>
        <v/>
      </c>
      <c r="CC43" s="812" t="str">
        <f t="shared" si="50"/>
        <v/>
      </c>
      <c r="CD43" s="686"/>
      <c r="CE43" s="812" t="str">
        <f t="shared" si="84"/>
        <v/>
      </c>
      <c r="CF43" s="686"/>
      <c r="CG43" s="686"/>
      <c r="CH43" s="686"/>
      <c r="CI43" s="686"/>
      <c r="CJ43" s="686"/>
      <c r="CK43" s="686"/>
      <c r="CL43" s="686"/>
      <c r="CM43" s="686"/>
      <c r="CN43" s="686"/>
      <c r="CO43" s="686"/>
      <c r="CP43" s="686"/>
      <c r="CQ43" s="686"/>
      <c r="CR43" s="686"/>
      <c r="CS43" s="686"/>
      <c r="CT43" s="686"/>
      <c r="CU43" s="686"/>
      <c r="CV43" s="686"/>
      <c r="CW43" s="686"/>
      <c r="CX43" s="686"/>
      <c r="CY43" s="686"/>
      <c r="CZ43" s="686"/>
      <c r="DA43" s="686"/>
      <c r="DB43" s="686"/>
      <c r="DC43" s="686"/>
      <c r="DD43" s="686"/>
      <c r="DE43" s="686"/>
      <c r="DF43" s="686"/>
      <c r="DG43" s="686"/>
      <c r="DH43" s="686"/>
      <c r="DI43" s="686"/>
      <c r="DJ43" s="686"/>
      <c r="DK43" s="686"/>
      <c r="DL43" s="686"/>
      <c r="DM43" s="686"/>
      <c r="DN43" s="686"/>
      <c r="DO43" s="686"/>
      <c r="DP43" s="686"/>
      <c r="DQ43" s="686"/>
      <c r="DR43" s="686"/>
      <c r="DS43" s="686"/>
      <c r="DT43" s="686"/>
      <c r="DU43" s="686"/>
      <c r="DV43" s="686"/>
      <c r="DW43" s="686"/>
      <c r="DX43" s="686"/>
      <c r="DY43" s="686"/>
      <c r="DZ43" s="686"/>
      <c r="EA43" s="686"/>
      <c r="EB43" s="686"/>
      <c r="EC43" s="686"/>
      <c r="ED43" s="688" t="str">
        <f>IF(INVULLEN!I33=0,"",INVULLEN!I33)</f>
        <v/>
      </c>
      <c r="EE43" s="814"/>
      <c r="EF43" s="688" t="str">
        <f t="shared" si="51"/>
        <v/>
      </c>
      <c r="EG43" s="817"/>
      <c r="EH43" s="690" t="str">
        <f t="shared" si="52"/>
        <v/>
      </c>
      <c r="EI43" s="827" t="str">
        <f t="shared" si="85"/>
        <v/>
      </c>
      <c r="EJ43" s="828" t="str">
        <f t="shared" si="19"/>
        <v/>
      </c>
      <c r="EK43" s="829" t="str">
        <f t="shared" si="20"/>
        <v/>
      </c>
      <c r="EL43" s="830" t="str">
        <f t="shared" si="53"/>
        <v/>
      </c>
      <c r="EM43" s="831" t="str">
        <f t="shared" si="86"/>
        <v/>
      </c>
      <c r="EN43" s="686"/>
      <c r="EO43" s="684" t="str">
        <f>IF(INVULLEN!S33=0,"",INVULLEN!S33)</f>
        <v/>
      </c>
      <c r="EP43" s="686"/>
      <c r="EQ43" s="685" t="str">
        <f t="shared" si="87"/>
        <v/>
      </c>
      <c r="ER43" s="686"/>
      <c r="ES43" s="686"/>
      <c r="ET43" s="688" t="str">
        <f>IF(INVULLEN!J33=0,"",INVULLEN!J33)</f>
        <v/>
      </c>
      <c r="EU43" s="814"/>
      <c r="EV43" s="688" t="str">
        <f t="shared" si="54"/>
        <v/>
      </c>
      <c r="EW43" s="817"/>
      <c r="EX43" s="690" t="str">
        <f t="shared" si="55"/>
        <v/>
      </c>
      <c r="EY43" s="827" t="str">
        <f t="shared" si="88"/>
        <v/>
      </c>
      <c r="EZ43" s="828" t="str">
        <f t="shared" si="21"/>
        <v/>
      </c>
      <c r="FA43" s="802" t="str">
        <f t="shared" si="22"/>
        <v/>
      </c>
      <c r="FB43" s="830" t="str">
        <f t="shared" si="56"/>
        <v/>
      </c>
      <c r="FC43" s="831" t="str">
        <f t="shared" si="89"/>
        <v/>
      </c>
      <c r="FD43" s="686"/>
      <c r="FE43" s="684" t="str">
        <f>IF(INVULLEN!T33=0,"",INVULLEN!T33)</f>
        <v/>
      </c>
      <c r="FF43" s="686"/>
      <c r="FG43" s="812" t="str">
        <f t="shared" si="90"/>
        <v/>
      </c>
    </row>
    <row r="44" spans="1:163" s="245" customFormat="1" ht="15">
      <c r="A44" s="255">
        <v>29</v>
      </c>
      <c r="B44" s="680" t="str">
        <f>IF(INVULLEN!B34="","",INVULLEN!B34)</f>
        <v/>
      </c>
      <c r="C44" s="684" t="str">
        <f>IF(INVULLEN!B34="","",INVULLEN!C34)</f>
        <v/>
      </c>
      <c r="D44" s="684" t="str">
        <f>IF(INVULLEN!B34="","",INVULLEN!D34)</f>
        <v/>
      </c>
      <c r="E44" s="789" t="str">
        <f t="shared" si="91"/>
        <v/>
      </c>
      <c r="F44" s="684" t="str">
        <f t="shared" si="24"/>
        <v/>
      </c>
      <c r="G44" s="353" t="str">
        <f t="shared" si="92"/>
        <v/>
      </c>
      <c r="H44" s="354"/>
      <c r="I44" s="683" t="str">
        <f>IF(INVULLEN!E34=0,"",INVULLEN!E34)</f>
        <v/>
      </c>
      <c r="J44" s="790" t="str">
        <f t="shared" si="25"/>
        <v/>
      </c>
      <c r="K44" s="791" t="str">
        <f t="shared" si="57"/>
        <v/>
      </c>
      <c r="L44" s="683" t="str">
        <f t="shared" si="58"/>
        <v/>
      </c>
      <c r="M44" s="790" t="str">
        <f t="shared" si="59"/>
        <v/>
      </c>
      <c r="N44" s="791" t="str">
        <f t="shared" si="60"/>
        <v/>
      </c>
      <c r="O44" s="792"/>
      <c r="P44" s="683" t="str">
        <f t="shared" si="26"/>
        <v/>
      </c>
      <c r="Q44" s="793" t="str">
        <f t="shared" si="61"/>
        <v/>
      </c>
      <c r="R44" s="790" t="str">
        <f t="shared" si="27"/>
        <v/>
      </c>
      <c r="S44" s="791" t="str">
        <f t="shared" si="28"/>
        <v/>
      </c>
      <c r="T44" s="794"/>
      <c r="U44" s="795" t="str">
        <f t="shared" si="93"/>
        <v/>
      </c>
      <c r="V44" s="790" t="str">
        <f t="shared" si="63"/>
        <v/>
      </c>
      <c r="W44" s="791" t="str">
        <f t="shared" si="64"/>
        <v/>
      </c>
      <c r="X44" s="796" t="str">
        <f t="shared" si="65"/>
        <v/>
      </c>
      <c r="Y44" s="797" t="str">
        <f t="shared" si="66"/>
        <v/>
      </c>
      <c r="Z44" s="798" t="str">
        <f t="shared" si="67"/>
        <v/>
      </c>
      <c r="AA44" s="799" t="str">
        <f t="shared" si="4"/>
        <v/>
      </c>
      <c r="AB44" s="800" t="str">
        <f t="shared" si="5"/>
        <v/>
      </c>
      <c r="AC44" s="801" t="str">
        <f t="shared" si="6"/>
        <v/>
      </c>
      <c r="AD44" s="802" t="str">
        <f t="shared" si="29"/>
        <v/>
      </c>
      <c r="AE44" s="803" t="str">
        <f t="shared" si="7"/>
        <v/>
      </c>
      <c r="AF44" s="804" t="str">
        <f t="shared" si="8"/>
        <v/>
      </c>
      <c r="AG44" s="805" t="str">
        <f t="shared" si="30"/>
        <v/>
      </c>
      <c r="AH44" s="806" t="str">
        <f t="shared" si="31"/>
        <v/>
      </c>
      <c r="AI44" s="807" t="str">
        <f t="shared" si="32"/>
        <v/>
      </c>
      <c r="AJ44" s="808" t="str">
        <f t="shared" si="68"/>
        <v/>
      </c>
      <c r="AK44" s="809" t="str">
        <f t="shared" si="69"/>
        <v/>
      </c>
      <c r="AL44" s="810" t="str">
        <f t="shared" si="70"/>
        <v/>
      </c>
      <c r="AM44" s="686"/>
      <c r="AN44" s="683" t="str">
        <f>IF(INVULLEN!O34=0,"",INVULLEN!O34)</f>
        <v/>
      </c>
      <c r="AO44" s="811" t="str">
        <f t="shared" si="33"/>
        <v/>
      </c>
      <c r="AP44" s="791" t="str">
        <f t="shared" si="71"/>
        <v/>
      </c>
      <c r="AQ44" s="812" t="str">
        <f t="shared" si="34"/>
        <v/>
      </c>
      <c r="AR44" s="813"/>
      <c r="AS44" s="812" t="str">
        <f t="shared" si="72"/>
        <v/>
      </c>
      <c r="AT44" s="686"/>
      <c r="AU44" s="686"/>
      <c r="AV44" s="687" t="str">
        <f>IF(INVULLEN!F34=0,"",INVULLEN!F34)</f>
        <v/>
      </c>
      <c r="AW44" s="814" t="str">
        <f t="shared" si="35"/>
        <v/>
      </c>
      <c r="AX44" s="815" t="str">
        <f t="shared" si="73"/>
        <v/>
      </c>
      <c r="AY44" s="687" t="str">
        <f t="shared" si="74"/>
        <v/>
      </c>
      <c r="AZ44" s="814" t="str">
        <f t="shared" si="75"/>
        <v/>
      </c>
      <c r="BA44" s="815" t="str">
        <f t="shared" si="76"/>
        <v/>
      </c>
      <c r="BB44" s="816"/>
      <c r="BC44" s="687" t="str">
        <f t="shared" si="39"/>
        <v/>
      </c>
      <c r="BD44" s="814" t="str">
        <f t="shared" si="40"/>
        <v/>
      </c>
      <c r="BE44" s="815" t="str">
        <f t="shared" si="41"/>
        <v/>
      </c>
      <c r="BF44" s="817"/>
      <c r="BG44" s="818" t="str">
        <f t="shared" si="42"/>
        <v/>
      </c>
      <c r="BH44" s="814" t="str">
        <f t="shared" si="43"/>
        <v/>
      </c>
      <c r="BI44" s="815" t="str">
        <f t="shared" si="44"/>
        <v/>
      </c>
      <c r="BJ44" s="819" t="str">
        <f t="shared" si="77"/>
        <v/>
      </c>
      <c r="BK44" s="820" t="str">
        <f t="shared" si="78"/>
        <v/>
      </c>
      <c r="BL44" s="821" t="str">
        <f t="shared" si="79"/>
        <v/>
      </c>
      <c r="BM44" s="799" t="str">
        <f t="shared" si="13"/>
        <v/>
      </c>
      <c r="BN44" s="800" t="str">
        <f t="shared" si="45"/>
        <v/>
      </c>
      <c r="BO44" s="801" t="str">
        <f t="shared" si="14"/>
        <v/>
      </c>
      <c r="BP44" s="802" t="str">
        <f t="shared" si="15"/>
        <v/>
      </c>
      <c r="BQ44" s="803" t="str">
        <f t="shared" si="16"/>
        <v/>
      </c>
      <c r="BR44" s="804" t="str">
        <f t="shared" si="17"/>
        <v/>
      </c>
      <c r="BS44" s="822" t="str">
        <f t="shared" si="46"/>
        <v/>
      </c>
      <c r="BT44" s="823" t="str">
        <f t="shared" si="47"/>
        <v/>
      </c>
      <c r="BU44" s="824" t="str">
        <f t="shared" si="48"/>
        <v/>
      </c>
      <c r="BV44" s="808" t="str">
        <f t="shared" si="80"/>
        <v/>
      </c>
      <c r="BW44" s="809" t="str">
        <f t="shared" si="81"/>
        <v/>
      </c>
      <c r="BX44" s="810" t="str">
        <f t="shared" si="82"/>
        <v/>
      </c>
      <c r="BY44" s="686"/>
      <c r="BZ44" s="825" t="str">
        <f>IF(INVULLEN!P34=0,"",INVULLEN!P34)</f>
        <v/>
      </c>
      <c r="CA44" s="811" t="str">
        <f t="shared" si="49"/>
        <v/>
      </c>
      <c r="CB44" s="826" t="str">
        <f t="shared" si="83"/>
        <v/>
      </c>
      <c r="CC44" s="812" t="str">
        <f t="shared" si="50"/>
        <v/>
      </c>
      <c r="CD44" s="686"/>
      <c r="CE44" s="812" t="str">
        <f t="shared" si="84"/>
        <v/>
      </c>
      <c r="CF44" s="686"/>
      <c r="CG44" s="686"/>
      <c r="CH44" s="686"/>
      <c r="CI44" s="686"/>
      <c r="CJ44" s="686"/>
      <c r="CK44" s="686"/>
      <c r="CL44" s="686"/>
      <c r="CM44" s="686"/>
      <c r="CN44" s="686"/>
      <c r="CO44" s="686"/>
      <c r="CP44" s="686"/>
      <c r="CQ44" s="686"/>
      <c r="CR44" s="686"/>
      <c r="CS44" s="686"/>
      <c r="CT44" s="686"/>
      <c r="CU44" s="686"/>
      <c r="CV44" s="686"/>
      <c r="CW44" s="686"/>
      <c r="CX44" s="686"/>
      <c r="CY44" s="686"/>
      <c r="CZ44" s="686"/>
      <c r="DA44" s="686"/>
      <c r="DB44" s="686"/>
      <c r="DC44" s="686"/>
      <c r="DD44" s="686"/>
      <c r="DE44" s="686"/>
      <c r="DF44" s="686"/>
      <c r="DG44" s="686"/>
      <c r="DH44" s="686"/>
      <c r="DI44" s="686"/>
      <c r="DJ44" s="686"/>
      <c r="DK44" s="686"/>
      <c r="DL44" s="686"/>
      <c r="DM44" s="686"/>
      <c r="DN44" s="686"/>
      <c r="DO44" s="686"/>
      <c r="DP44" s="686"/>
      <c r="DQ44" s="686"/>
      <c r="DR44" s="686"/>
      <c r="DS44" s="686"/>
      <c r="DT44" s="686"/>
      <c r="DU44" s="686"/>
      <c r="DV44" s="686"/>
      <c r="DW44" s="686"/>
      <c r="DX44" s="686"/>
      <c r="DY44" s="686"/>
      <c r="DZ44" s="686"/>
      <c r="EA44" s="686"/>
      <c r="EB44" s="686"/>
      <c r="EC44" s="686"/>
      <c r="ED44" s="688" t="str">
        <f>IF(INVULLEN!I34=0,"",INVULLEN!I34)</f>
        <v/>
      </c>
      <c r="EE44" s="814"/>
      <c r="EF44" s="688" t="str">
        <f t="shared" si="51"/>
        <v/>
      </c>
      <c r="EG44" s="817"/>
      <c r="EH44" s="690" t="str">
        <f t="shared" si="52"/>
        <v/>
      </c>
      <c r="EI44" s="827" t="str">
        <f t="shared" si="85"/>
        <v/>
      </c>
      <c r="EJ44" s="828" t="str">
        <f t="shared" si="19"/>
        <v/>
      </c>
      <c r="EK44" s="829" t="str">
        <f t="shared" si="20"/>
        <v/>
      </c>
      <c r="EL44" s="830" t="str">
        <f t="shared" si="53"/>
        <v/>
      </c>
      <c r="EM44" s="831" t="str">
        <f t="shared" si="86"/>
        <v/>
      </c>
      <c r="EN44" s="686"/>
      <c r="EO44" s="684" t="str">
        <f>IF(INVULLEN!S34=0,"",INVULLEN!S34)</f>
        <v/>
      </c>
      <c r="EP44" s="686"/>
      <c r="EQ44" s="685" t="str">
        <f t="shared" si="87"/>
        <v/>
      </c>
      <c r="ER44" s="686"/>
      <c r="ES44" s="686"/>
      <c r="ET44" s="688" t="str">
        <f>IF(INVULLEN!J34=0,"",INVULLEN!J34)</f>
        <v/>
      </c>
      <c r="EU44" s="814"/>
      <c r="EV44" s="688" t="str">
        <f t="shared" si="54"/>
        <v/>
      </c>
      <c r="EW44" s="817"/>
      <c r="EX44" s="690" t="str">
        <f t="shared" si="55"/>
        <v/>
      </c>
      <c r="EY44" s="827" t="str">
        <f t="shared" si="88"/>
        <v/>
      </c>
      <c r="EZ44" s="828" t="str">
        <f t="shared" si="21"/>
        <v/>
      </c>
      <c r="FA44" s="802" t="str">
        <f t="shared" si="22"/>
        <v/>
      </c>
      <c r="FB44" s="830" t="str">
        <f t="shared" si="56"/>
        <v/>
      </c>
      <c r="FC44" s="831" t="str">
        <f t="shared" si="89"/>
        <v/>
      </c>
      <c r="FD44" s="686"/>
      <c r="FE44" s="684" t="str">
        <f>IF(INVULLEN!T34=0,"",INVULLEN!T34)</f>
        <v/>
      </c>
      <c r="FF44" s="686"/>
      <c r="FG44" s="812" t="str">
        <f t="shared" si="90"/>
        <v/>
      </c>
    </row>
    <row r="45" spans="1:163" s="245" customFormat="1" ht="15">
      <c r="A45" s="255">
        <v>30</v>
      </c>
      <c r="B45" s="680" t="str">
        <f>IF(INVULLEN!B35="","",INVULLEN!B35)</f>
        <v/>
      </c>
      <c r="C45" s="684" t="str">
        <f>IF(INVULLEN!B35="","",INVULLEN!C35)</f>
        <v/>
      </c>
      <c r="D45" s="684" t="str">
        <f>IF(INVULLEN!B35="","",INVULLEN!D35)</f>
        <v/>
      </c>
      <c r="E45" s="789" t="str">
        <f t="shared" si="91"/>
        <v/>
      </c>
      <c r="F45" s="684" t="str">
        <f t="shared" si="24"/>
        <v/>
      </c>
      <c r="G45" s="353" t="str">
        <f t="shared" si="92"/>
        <v/>
      </c>
      <c r="H45" s="354"/>
      <c r="I45" s="683" t="str">
        <f>IF(INVULLEN!E35=0,"",INVULLEN!E35)</f>
        <v/>
      </c>
      <c r="J45" s="790" t="str">
        <f t="shared" si="25"/>
        <v/>
      </c>
      <c r="K45" s="791" t="str">
        <f t="shared" si="57"/>
        <v/>
      </c>
      <c r="L45" s="683" t="str">
        <f t="shared" si="58"/>
        <v/>
      </c>
      <c r="M45" s="790" t="str">
        <f t="shared" si="59"/>
        <v/>
      </c>
      <c r="N45" s="791" t="str">
        <f t="shared" si="60"/>
        <v/>
      </c>
      <c r="O45" s="792"/>
      <c r="P45" s="683" t="str">
        <f t="shared" si="26"/>
        <v/>
      </c>
      <c r="Q45" s="793" t="str">
        <f t="shared" si="61"/>
        <v/>
      </c>
      <c r="R45" s="790" t="str">
        <f t="shared" si="27"/>
        <v/>
      </c>
      <c r="S45" s="791" t="str">
        <f t="shared" si="28"/>
        <v/>
      </c>
      <c r="T45" s="794"/>
      <c r="U45" s="795" t="str">
        <f t="shared" si="93"/>
        <v/>
      </c>
      <c r="V45" s="790" t="str">
        <f t="shared" si="63"/>
        <v/>
      </c>
      <c r="W45" s="791" t="str">
        <f t="shared" si="64"/>
        <v/>
      </c>
      <c r="X45" s="796" t="str">
        <f t="shared" si="65"/>
        <v/>
      </c>
      <c r="Y45" s="797" t="str">
        <f t="shared" si="66"/>
        <v/>
      </c>
      <c r="Z45" s="798" t="str">
        <f t="shared" si="67"/>
        <v/>
      </c>
      <c r="AA45" s="799" t="str">
        <f t="shared" si="4"/>
        <v/>
      </c>
      <c r="AB45" s="800" t="str">
        <f t="shared" si="5"/>
        <v/>
      </c>
      <c r="AC45" s="801" t="str">
        <f t="shared" si="6"/>
        <v/>
      </c>
      <c r="AD45" s="802" t="str">
        <f t="shared" si="29"/>
        <v/>
      </c>
      <c r="AE45" s="803" t="str">
        <f t="shared" si="7"/>
        <v/>
      </c>
      <c r="AF45" s="804" t="str">
        <f t="shared" si="8"/>
        <v/>
      </c>
      <c r="AG45" s="805" t="str">
        <f t="shared" si="30"/>
        <v/>
      </c>
      <c r="AH45" s="806" t="str">
        <f t="shared" si="31"/>
        <v/>
      </c>
      <c r="AI45" s="807" t="str">
        <f t="shared" si="32"/>
        <v/>
      </c>
      <c r="AJ45" s="808" t="str">
        <f t="shared" si="68"/>
        <v/>
      </c>
      <c r="AK45" s="809" t="str">
        <f t="shared" si="69"/>
        <v/>
      </c>
      <c r="AL45" s="810" t="str">
        <f t="shared" si="70"/>
        <v/>
      </c>
      <c r="AM45" s="686"/>
      <c r="AN45" s="683" t="str">
        <f>IF(INVULLEN!O35=0,"",INVULLEN!O35)</f>
        <v/>
      </c>
      <c r="AO45" s="811" t="str">
        <f t="shared" si="33"/>
        <v/>
      </c>
      <c r="AP45" s="791" t="str">
        <f t="shared" si="71"/>
        <v/>
      </c>
      <c r="AQ45" s="812" t="str">
        <f t="shared" si="34"/>
        <v/>
      </c>
      <c r="AR45" s="813"/>
      <c r="AS45" s="812" t="str">
        <f t="shared" si="72"/>
        <v/>
      </c>
      <c r="AT45" s="686"/>
      <c r="AU45" s="686"/>
      <c r="AV45" s="687" t="str">
        <f>IF(INVULLEN!F35=0,"",INVULLEN!F35)</f>
        <v/>
      </c>
      <c r="AW45" s="814" t="str">
        <f t="shared" si="35"/>
        <v/>
      </c>
      <c r="AX45" s="815" t="str">
        <f t="shared" si="73"/>
        <v/>
      </c>
      <c r="AY45" s="687" t="str">
        <f t="shared" si="74"/>
        <v/>
      </c>
      <c r="AZ45" s="814" t="str">
        <f t="shared" si="75"/>
        <v/>
      </c>
      <c r="BA45" s="815" t="str">
        <f t="shared" si="76"/>
        <v/>
      </c>
      <c r="BB45" s="816"/>
      <c r="BC45" s="687" t="str">
        <f t="shared" si="39"/>
        <v/>
      </c>
      <c r="BD45" s="814" t="str">
        <f t="shared" si="40"/>
        <v/>
      </c>
      <c r="BE45" s="815" t="str">
        <f t="shared" si="41"/>
        <v/>
      </c>
      <c r="BF45" s="817"/>
      <c r="BG45" s="818" t="str">
        <f t="shared" si="42"/>
        <v/>
      </c>
      <c r="BH45" s="814" t="str">
        <f t="shared" si="43"/>
        <v/>
      </c>
      <c r="BI45" s="815" t="str">
        <f t="shared" si="44"/>
        <v/>
      </c>
      <c r="BJ45" s="819" t="str">
        <f t="shared" si="77"/>
        <v/>
      </c>
      <c r="BK45" s="820" t="str">
        <f t="shared" si="78"/>
        <v/>
      </c>
      <c r="BL45" s="821" t="str">
        <f t="shared" si="79"/>
        <v/>
      </c>
      <c r="BM45" s="799" t="str">
        <f t="shared" si="13"/>
        <v/>
      </c>
      <c r="BN45" s="800" t="str">
        <f t="shared" si="45"/>
        <v/>
      </c>
      <c r="BO45" s="801" t="str">
        <f t="shared" si="14"/>
        <v/>
      </c>
      <c r="BP45" s="802" t="str">
        <f t="shared" si="15"/>
        <v/>
      </c>
      <c r="BQ45" s="803" t="str">
        <f t="shared" si="16"/>
        <v/>
      </c>
      <c r="BR45" s="804" t="str">
        <f t="shared" si="17"/>
        <v/>
      </c>
      <c r="BS45" s="822" t="str">
        <f t="shared" si="46"/>
        <v/>
      </c>
      <c r="BT45" s="823" t="str">
        <f t="shared" si="47"/>
        <v/>
      </c>
      <c r="BU45" s="824" t="str">
        <f t="shared" si="48"/>
        <v/>
      </c>
      <c r="BV45" s="808" t="str">
        <f t="shared" si="80"/>
        <v/>
      </c>
      <c r="BW45" s="809" t="str">
        <f t="shared" si="81"/>
        <v/>
      </c>
      <c r="BX45" s="810" t="str">
        <f t="shared" si="82"/>
        <v/>
      </c>
      <c r="BY45" s="686"/>
      <c r="BZ45" s="825" t="str">
        <f>IF(INVULLEN!P35=0,"",INVULLEN!P35)</f>
        <v/>
      </c>
      <c r="CA45" s="811" t="str">
        <f t="shared" si="49"/>
        <v/>
      </c>
      <c r="CB45" s="826" t="str">
        <f t="shared" si="83"/>
        <v/>
      </c>
      <c r="CC45" s="812" t="str">
        <f t="shared" si="50"/>
        <v/>
      </c>
      <c r="CD45" s="686"/>
      <c r="CE45" s="812" t="str">
        <f t="shared" si="84"/>
        <v/>
      </c>
      <c r="CF45" s="686"/>
      <c r="CG45" s="686"/>
      <c r="CH45" s="686"/>
      <c r="CI45" s="686"/>
      <c r="CJ45" s="686"/>
      <c r="CK45" s="686"/>
      <c r="CL45" s="686"/>
      <c r="CM45" s="686"/>
      <c r="CN45" s="686"/>
      <c r="CO45" s="686"/>
      <c r="CP45" s="686"/>
      <c r="CQ45" s="686"/>
      <c r="CR45" s="686"/>
      <c r="CS45" s="686"/>
      <c r="CT45" s="686"/>
      <c r="CU45" s="686"/>
      <c r="CV45" s="686"/>
      <c r="CW45" s="686"/>
      <c r="CX45" s="686"/>
      <c r="CY45" s="686"/>
      <c r="CZ45" s="686"/>
      <c r="DA45" s="686"/>
      <c r="DB45" s="686"/>
      <c r="DC45" s="686"/>
      <c r="DD45" s="686"/>
      <c r="DE45" s="686"/>
      <c r="DF45" s="686"/>
      <c r="DG45" s="686"/>
      <c r="DH45" s="686"/>
      <c r="DI45" s="686"/>
      <c r="DJ45" s="686"/>
      <c r="DK45" s="686"/>
      <c r="DL45" s="686"/>
      <c r="DM45" s="686"/>
      <c r="DN45" s="686"/>
      <c r="DO45" s="686"/>
      <c r="DP45" s="686"/>
      <c r="DQ45" s="686"/>
      <c r="DR45" s="686"/>
      <c r="DS45" s="686"/>
      <c r="DT45" s="686"/>
      <c r="DU45" s="686"/>
      <c r="DV45" s="686"/>
      <c r="DW45" s="686"/>
      <c r="DX45" s="686"/>
      <c r="DY45" s="686"/>
      <c r="DZ45" s="686"/>
      <c r="EA45" s="686"/>
      <c r="EB45" s="686"/>
      <c r="EC45" s="686"/>
      <c r="ED45" s="688" t="str">
        <f>IF(INVULLEN!I35=0,"",INVULLEN!I35)</f>
        <v/>
      </c>
      <c r="EE45" s="814"/>
      <c r="EF45" s="688" t="str">
        <f t="shared" si="51"/>
        <v/>
      </c>
      <c r="EG45" s="817"/>
      <c r="EH45" s="690" t="str">
        <f t="shared" si="52"/>
        <v/>
      </c>
      <c r="EI45" s="827" t="str">
        <f t="shared" si="85"/>
        <v/>
      </c>
      <c r="EJ45" s="828" t="str">
        <f t="shared" si="19"/>
        <v/>
      </c>
      <c r="EK45" s="829" t="str">
        <f t="shared" si="20"/>
        <v/>
      </c>
      <c r="EL45" s="830" t="str">
        <f t="shared" si="53"/>
        <v/>
      </c>
      <c r="EM45" s="831" t="str">
        <f t="shared" si="86"/>
        <v/>
      </c>
      <c r="EN45" s="686"/>
      <c r="EO45" s="684" t="str">
        <f>IF(INVULLEN!S35=0,"",INVULLEN!S35)</f>
        <v/>
      </c>
      <c r="EP45" s="686"/>
      <c r="EQ45" s="685" t="str">
        <f t="shared" si="87"/>
        <v/>
      </c>
      <c r="ER45" s="686"/>
      <c r="ES45" s="686"/>
      <c r="ET45" s="688" t="str">
        <f>IF(INVULLEN!J35=0,"",INVULLEN!J35)</f>
        <v/>
      </c>
      <c r="EU45" s="814"/>
      <c r="EV45" s="688" t="str">
        <f t="shared" si="54"/>
        <v/>
      </c>
      <c r="EW45" s="817"/>
      <c r="EX45" s="690" t="str">
        <f t="shared" si="55"/>
        <v/>
      </c>
      <c r="EY45" s="827" t="str">
        <f t="shared" si="88"/>
        <v/>
      </c>
      <c r="EZ45" s="828" t="str">
        <f t="shared" si="21"/>
        <v/>
      </c>
      <c r="FA45" s="802" t="str">
        <f t="shared" si="22"/>
        <v/>
      </c>
      <c r="FB45" s="830" t="str">
        <f t="shared" si="56"/>
        <v/>
      </c>
      <c r="FC45" s="831" t="str">
        <f t="shared" si="89"/>
        <v/>
      </c>
      <c r="FD45" s="686"/>
      <c r="FE45" s="684" t="str">
        <f>IF(INVULLEN!T35=0,"",INVULLEN!T35)</f>
        <v/>
      </c>
      <c r="FF45" s="686"/>
      <c r="FG45" s="812" t="str">
        <f t="shared" si="90"/>
        <v/>
      </c>
    </row>
    <row r="46" spans="1:163" s="245" customFormat="1" ht="15">
      <c r="A46" s="255">
        <v>31</v>
      </c>
      <c r="B46" s="680" t="str">
        <f>IF(INVULLEN!B36="","",INVULLEN!B36)</f>
        <v/>
      </c>
      <c r="C46" s="684" t="str">
        <f>IF(INVULLEN!B36="","",INVULLEN!C36)</f>
        <v/>
      </c>
      <c r="D46" s="684" t="str">
        <f>IF(INVULLEN!B36="","",INVULLEN!D36)</f>
        <v/>
      </c>
      <c r="E46" s="789" t="str">
        <f t="shared" si="91"/>
        <v/>
      </c>
      <c r="F46" s="684" t="str">
        <f t="shared" si="24"/>
        <v/>
      </c>
      <c r="G46" s="353" t="str">
        <f t="shared" si="92"/>
        <v/>
      </c>
      <c r="H46" s="354"/>
      <c r="I46" s="683" t="str">
        <f>IF(INVULLEN!E36=0,"",INVULLEN!E36)</f>
        <v/>
      </c>
      <c r="J46" s="790" t="str">
        <f t="shared" si="25"/>
        <v/>
      </c>
      <c r="K46" s="791" t="str">
        <f t="shared" si="57"/>
        <v/>
      </c>
      <c r="L46" s="683" t="str">
        <f t="shared" si="58"/>
        <v/>
      </c>
      <c r="M46" s="790" t="str">
        <f t="shared" si="59"/>
        <v/>
      </c>
      <c r="N46" s="791" t="str">
        <f t="shared" si="60"/>
        <v/>
      </c>
      <c r="O46" s="792"/>
      <c r="P46" s="683" t="str">
        <f t="shared" si="26"/>
        <v/>
      </c>
      <c r="Q46" s="793" t="str">
        <f t="shared" si="61"/>
        <v/>
      </c>
      <c r="R46" s="790" t="str">
        <f t="shared" si="27"/>
        <v/>
      </c>
      <c r="S46" s="791" t="str">
        <f t="shared" si="28"/>
        <v/>
      </c>
      <c r="T46" s="794"/>
      <c r="U46" s="795" t="str">
        <f t="shared" si="93"/>
        <v/>
      </c>
      <c r="V46" s="790" t="str">
        <f t="shared" si="63"/>
        <v/>
      </c>
      <c r="W46" s="791" t="str">
        <f t="shared" si="64"/>
        <v/>
      </c>
      <c r="X46" s="796" t="str">
        <f t="shared" si="65"/>
        <v/>
      </c>
      <c r="Y46" s="797" t="str">
        <f t="shared" si="66"/>
        <v/>
      </c>
      <c r="Z46" s="798" t="str">
        <f t="shared" si="67"/>
        <v/>
      </c>
      <c r="AA46" s="799" t="str">
        <f t="shared" si="4"/>
        <v/>
      </c>
      <c r="AB46" s="800" t="str">
        <f t="shared" si="5"/>
        <v/>
      </c>
      <c r="AC46" s="801" t="str">
        <f t="shared" si="6"/>
        <v/>
      </c>
      <c r="AD46" s="802" t="str">
        <f t="shared" si="29"/>
        <v/>
      </c>
      <c r="AE46" s="803" t="str">
        <f t="shared" si="7"/>
        <v/>
      </c>
      <c r="AF46" s="804" t="str">
        <f t="shared" si="8"/>
        <v/>
      </c>
      <c r="AG46" s="805" t="str">
        <f t="shared" si="30"/>
        <v/>
      </c>
      <c r="AH46" s="806" t="str">
        <f t="shared" si="31"/>
        <v/>
      </c>
      <c r="AI46" s="807" t="str">
        <f t="shared" si="32"/>
        <v/>
      </c>
      <c r="AJ46" s="808" t="str">
        <f t="shared" si="68"/>
        <v/>
      </c>
      <c r="AK46" s="809" t="str">
        <f t="shared" si="69"/>
        <v/>
      </c>
      <c r="AL46" s="810" t="str">
        <f t="shared" si="70"/>
        <v/>
      </c>
      <c r="AM46" s="686"/>
      <c r="AN46" s="683" t="str">
        <f>IF(INVULLEN!O36=0,"",INVULLEN!O36)</f>
        <v/>
      </c>
      <c r="AO46" s="811" t="str">
        <f t="shared" si="33"/>
        <v/>
      </c>
      <c r="AP46" s="791" t="str">
        <f t="shared" si="71"/>
        <v/>
      </c>
      <c r="AQ46" s="812" t="str">
        <f t="shared" si="34"/>
        <v/>
      </c>
      <c r="AR46" s="813"/>
      <c r="AS46" s="812" t="str">
        <f t="shared" si="72"/>
        <v/>
      </c>
      <c r="AT46" s="686"/>
      <c r="AU46" s="686"/>
      <c r="AV46" s="687" t="str">
        <f>IF(INVULLEN!F36=0,"",INVULLEN!F36)</f>
        <v/>
      </c>
      <c r="AW46" s="814" t="str">
        <f t="shared" si="35"/>
        <v/>
      </c>
      <c r="AX46" s="815" t="str">
        <f t="shared" si="73"/>
        <v/>
      </c>
      <c r="AY46" s="687" t="str">
        <f t="shared" si="74"/>
        <v/>
      </c>
      <c r="AZ46" s="814" t="str">
        <f t="shared" si="75"/>
        <v/>
      </c>
      <c r="BA46" s="815" t="str">
        <f t="shared" si="76"/>
        <v/>
      </c>
      <c r="BB46" s="816"/>
      <c r="BC46" s="687" t="str">
        <f t="shared" si="39"/>
        <v/>
      </c>
      <c r="BD46" s="814" t="str">
        <f t="shared" si="40"/>
        <v/>
      </c>
      <c r="BE46" s="815" t="str">
        <f t="shared" si="41"/>
        <v/>
      </c>
      <c r="BF46" s="817"/>
      <c r="BG46" s="818" t="str">
        <f t="shared" si="42"/>
        <v/>
      </c>
      <c r="BH46" s="814" t="str">
        <f t="shared" si="43"/>
        <v/>
      </c>
      <c r="BI46" s="815" t="str">
        <f t="shared" si="44"/>
        <v/>
      </c>
      <c r="BJ46" s="819" t="str">
        <f t="shared" si="77"/>
        <v/>
      </c>
      <c r="BK46" s="820" t="str">
        <f t="shared" si="78"/>
        <v/>
      </c>
      <c r="BL46" s="821" t="str">
        <f t="shared" si="79"/>
        <v/>
      </c>
      <c r="BM46" s="799" t="str">
        <f t="shared" si="13"/>
        <v/>
      </c>
      <c r="BN46" s="800" t="str">
        <f t="shared" si="45"/>
        <v/>
      </c>
      <c r="BO46" s="801" t="str">
        <f t="shared" si="14"/>
        <v/>
      </c>
      <c r="BP46" s="802" t="str">
        <f t="shared" si="15"/>
        <v/>
      </c>
      <c r="BQ46" s="803" t="str">
        <f t="shared" si="16"/>
        <v/>
      </c>
      <c r="BR46" s="804" t="str">
        <f t="shared" si="17"/>
        <v/>
      </c>
      <c r="BS46" s="822" t="str">
        <f t="shared" si="46"/>
        <v/>
      </c>
      <c r="BT46" s="823" t="str">
        <f t="shared" si="47"/>
        <v/>
      </c>
      <c r="BU46" s="824" t="str">
        <f t="shared" si="48"/>
        <v/>
      </c>
      <c r="BV46" s="808" t="str">
        <f t="shared" si="80"/>
        <v/>
      </c>
      <c r="BW46" s="809" t="str">
        <f t="shared" si="81"/>
        <v/>
      </c>
      <c r="BX46" s="810" t="str">
        <f t="shared" si="82"/>
        <v/>
      </c>
      <c r="BY46" s="686"/>
      <c r="BZ46" s="825" t="str">
        <f>IF(INVULLEN!P36=0,"",INVULLEN!P36)</f>
        <v/>
      </c>
      <c r="CA46" s="811" t="str">
        <f t="shared" si="49"/>
        <v/>
      </c>
      <c r="CB46" s="826" t="str">
        <f t="shared" si="83"/>
        <v/>
      </c>
      <c r="CC46" s="812" t="str">
        <f t="shared" si="50"/>
        <v/>
      </c>
      <c r="CD46" s="686"/>
      <c r="CE46" s="812" t="str">
        <f t="shared" si="84"/>
        <v/>
      </c>
      <c r="CF46" s="686"/>
      <c r="CG46" s="686"/>
      <c r="CH46" s="686"/>
      <c r="CI46" s="686"/>
      <c r="CJ46" s="686"/>
      <c r="CK46" s="686"/>
      <c r="CL46" s="686"/>
      <c r="CM46" s="686"/>
      <c r="CN46" s="686"/>
      <c r="CO46" s="686"/>
      <c r="CP46" s="686"/>
      <c r="CQ46" s="686"/>
      <c r="CR46" s="686"/>
      <c r="CS46" s="686"/>
      <c r="CT46" s="686"/>
      <c r="CU46" s="686"/>
      <c r="CV46" s="686"/>
      <c r="CW46" s="686"/>
      <c r="CX46" s="686"/>
      <c r="CY46" s="686"/>
      <c r="CZ46" s="686"/>
      <c r="DA46" s="686"/>
      <c r="DB46" s="686"/>
      <c r="DC46" s="686"/>
      <c r="DD46" s="686"/>
      <c r="DE46" s="686"/>
      <c r="DF46" s="686"/>
      <c r="DG46" s="686"/>
      <c r="DH46" s="686"/>
      <c r="DI46" s="686"/>
      <c r="DJ46" s="686"/>
      <c r="DK46" s="686"/>
      <c r="DL46" s="686"/>
      <c r="DM46" s="686"/>
      <c r="DN46" s="686"/>
      <c r="DO46" s="686"/>
      <c r="DP46" s="686"/>
      <c r="DQ46" s="686"/>
      <c r="DR46" s="686"/>
      <c r="DS46" s="686"/>
      <c r="DT46" s="686"/>
      <c r="DU46" s="686"/>
      <c r="DV46" s="686"/>
      <c r="DW46" s="686"/>
      <c r="DX46" s="686"/>
      <c r="DY46" s="686"/>
      <c r="DZ46" s="686"/>
      <c r="EA46" s="686"/>
      <c r="EB46" s="686"/>
      <c r="EC46" s="686"/>
      <c r="ED46" s="688" t="str">
        <f>IF(INVULLEN!I36=0,"",INVULLEN!I36)</f>
        <v/>
      </c>
      <c r="EE46" s="814"/>
      <c r="EF46" s="688" t="str">
        <f t="shared" si="51"/>
        <v/>
      </c>
      <c r="EG46" s="817"/>
      <c r="EH46" s="690" t="str">
        <f t="shared" si="52"/>
        <v/>
      </c>
      <c r="EI46" s="827" t="str">
        <f t="shared" si="85"/>
        <v/>
      </c>
      <c r="EJ46" s="828" t="str">
        <f t="shared" si="19"/>
        <v/>
      </c>
      <c r="EK46" s="829" t="str">
        <f t="shared" si="20"/>
        <v/>
      </c>
      <c r="EL46" s="830" t="str">
        <f t="shared" si="53"/>
        <v/>
      </c>
      <c r="EM46" s="831" t="str">
        <f t="shared" si="86"/>
        <v/>
      </c>
      <c r="EN46" s="686"/>
      <c r="EO46" s="684" t="str">
        <f>IF(INVULLEN!S36=0,"",INVULLEN!S36)</f>
        <v/>
      </c>
      <c r="EP46" s="686"/>
      <c r="EQ46" s="685" t="str">
        <f t="shared" si="87"/>
        <v/>
      </c>
      <c r="ER46" s="686"/>
      <c r="ES46" s="686"/>
      <c r="ET46" s="688" t="str">
        <f>IF(INVULLEN!J36=0,"",INVULLEN!J36)</f>
        <v/>
      </c>
      <c r="EU46" s="814"/>
      <c r="EV46" s="688" t="str">
        <f t="shared" si="54"/>
        <v/>
      </c>
      <c r="EW46" s="817"/>
      <c r="EX46" s="690" t="str">
        <f t="shared" si="55"/>
        <v/>
      </c>
      <c r="EY46" s="827" t="str">
        <f t="shared" si="88"/>
        <v/>
      </c>
      <c r="EZ46" s="828" t="str">
        <f t="shared" si="21"/>
        <v/>
      </c>
      <c r="FA46" s="802" t="str">
        <f t="shared" si="22"/>
        <v/>
      </c>
      <c r="FB46" s="830" t="str">
        <f t="shared" si="56"/>
        <v/>
      </c>
      <c r="FC46" s="831" t="str">
        <f t="shared" si="89"/>
        <v/>
      </c>
      <c r="FD46" s="686"/>
      <c r="FE46" s="684" t="str">
        <f>IF(INVULLEN!T36=0,"",INVULLEN!T36)</f>
        <v/>
      </c>
      <c r="FF46" s="686"/>
      <c r="FG46" s="812" t="str">
        <f t="shared" si="90"/>
        <v/>
      </c>
    </row>
    <row r="47" spans="1:163" s="245" customFormat="1" ht="15">
      <c r="A47" s="255">
        <v>32</v>
      </c>
      <c r="B47" s="680" t="str">
        <f>IF(INVULLEN!B37="","",INVULLEN!B37)</f>
        <v/>
      </c>
      <c r="C47" s="684" t="str">
        <f>IF(INVULLEN!B37="","",INVULLEN!C37)</f>
        <v/>
      </c>
      <c r="D47" s="684" t="str">
        <f>IF(INVULLEN!B37="","",INVULLEN!D37)</f>
        <v/>
      </c>
      <c r="E47" s="789" t="str">
        <f t="shared" si="91"/>
        <v/>
      </c>
      <c r="F47" s="684" t="str">
        <f t="shared" si="24"/>
        <v/>
      </c>
      <c r="G47" s="353" t="str">
        <f t="shared" si="92"/>
        <v/>
      </c>
      <c r="H47" s="354"/>
      <c r="I47" s="683" t="str">
        <f>IF(INVULLEN!E37=0,"",INVULLEN!E37)</f>
        <v/>
      </c>
      <c r="J47" s="790" t="str">
        <f t="shared" si="25"/>
        <v/>
      </c>
      <c r="K47" s="791" t="str">
        <f t="shared" si="57"/>
        <v/>
      </c>
      <c r="L47" s="683" t="str">
        <f t="shared" si="58"/>
        <v/>
      </c>
      <c r="M47" s="790" t="str">
        <f t="shared" si="59"/>
        <v/>
      </c>
      <c r="N47" s="791" t="str">
        <f t="shared" si="60"/>
        <v/>
      </c>
      <c r="O47" s="792"/>
      <c r="P47" s="683" t="str">
        <f t="shared" si="26"/>
        <v/>
      </c>
      <c r="Q47" s="793" t="str">
        <f t="shared" si="61"/>
        <v/>
      </c>
      <c r="R47" s="790" t="str">
        <f t="shared" si="27"/>
        <v/>
      </c>
      <c r="S47" s="791" t="str">
        <f t="shared" si="28"/>
        <v/>
      </c>
      <c r="T47" s="794"/>
      <c r="U47" s="795" t="str">
        <f t="shared" si="93"/>
        <v/>
      </c>
      <c r="V47" s="790" t="str">
        <f t="shared" si="63"/>
        <v/>
      </c>
      <c r="W47" s="791" t="str">
        <f t="shared" si="64"/>
        <v/>
      </c>
      <c r="X47" s="796" t="str">
        <f t="shared" si="65"/>
        <v/>
      </c>
      <c r="Y47" s="797" t="str">
        <f t="shared" si="66"/>
        <v/>
      </c>
      <c r="Z47" s="798" t="str">
        <f t="shared" si="67"/>
        <v/>
      </c>
      <c r="AA47" s="799" t="str">
        <f t="shared" ref="AA47:AA78" si="94">IF(C47="","",IF(L47&gt;C47,0,SQRT(F47*(L47/C47)*(1-(L47/C47)))))</f>
        <v/>
      </c>
      <c r="AB47" s="800" t="str">
        <f t="shared" ref="AB47:AB78" si="95">IF(C47="","",IF(M47&gt;C47,0,SQRT(F47*(M47/C47)*(1-(M47/C47)))))</f>
        <v/>
      </c>
      <c r="AC47" s="801" t="str">
        <f t="shared" ref="AC47:AC78" si="96">IF(C47="","",IF(N47&gt;C47,0,SQRT(F47*(N47/C47)*(1-(N47/C47)))))</f>
        <v/>
      </c>
      <c r="AD47" s="802" t="str">
        <f t="shared" ref="AD47:AD78" si="97">IF(P47="","",IF(P47&gt;D47,0,(1-(P47/D47))^F47))</f>
        <v/>
      </c>
      <c r="AE47" s="803" t="str">
        <f t="shared" ref="AE47:AE78" si="98">IF(R47="","",IF(R47&gt;D47,0,(1-(R47/D47))^F47))</f>
        <v/>
      </c>
      <c r="AF47" s="804" t="str">
        <f t="shared" ref="AF47:AF78" si="99">IF(S47="","",IF(S47&gt;C47,0,(1-(S47/C47))^F47))</f>
        <v/>
      </c>
      <c r="AG47" s="805" t="str">
        <f t="shared" si="30"/>
        <v/>
      </c>
      <c r="AH47" s="806" t="str">
        <f t="shared" si="31"/>
        <v/>
      </c>
      <c r="AI47" s="807" t="str">
        <f t="shared" si="32"/>
        <v/>
      </c>
      <c r="AJ47" s="808" t="str">
        <f t="shared" si="68"/>
        <v/>
      </c>
      <c r="AK47" s="809" t="str">
        <f t="shared" si="69"/>
        <v/>
      </c>
      <c r="AL47" s="810" t="str">
        <f t="shared" si="70"/>
        <v/>
      </c>
      <c r="AM47" s="686"/>
      <c r="AN47" s="683" t="str">
        <f>IF(INVULLEN!O37=0,"",INVULLEN!O37)</f>
        <v/>
      </c>
      <c r="AO47" s="811" t="str">
        <f t="shared" si="33"/>
        <v/>
      </c>
      <c r="AP47" s="791" t="str">
        <f t="shared" si="71"/>
        <v/>
      </c>
      <c r="AQ47" s="812" t="str">
        <f t="shared" si="34"/>
        <v/>
      </c>
      <c r="AR47" s="813"/>
      <c r="AS47" s="812" t="str">
        <f t="shared" si="72"/>
        <v/>
      </c>
      <c r="AT47" s="686"/>
      <c r="AU47" s="686"/>
      <c r="AV47" s="687" t="str">
        <f>IF(INVULLEN!F37=0,"",INVULLEN!F37)</f>
        <v/>
      </c>
      <c r="AW47" s="814" t="str">
        <f t="shared" si="35"/>
        <v/>
      </c>
      <c r="AX47" s="815" t="str">
        <f t="shared" si="73"/>
        <v/>
      </c>
      <c r="AY47" s="687" t="str">
        <f t="shared" si="74"/>
        <v/>
      </c>
      <c r="AZ47" s="814" t="str">
        <f t="shared" si="75"/>
        <v/>
      </c>
      <c r="BA47" s="815" t="str">
        <f t="shared" si="76"/>
        <v/>
      </c>
      <c r="BB47" s="816"/>
      <c r="BC47" s="687" t="str">
        <f t="shared" si="39"/>
        <v/>
      </c>
      <c r="BD47" s="814" t="str">
        <f t="shared" si="40"/>
        <v/>
      </c>
      <c r="BE47" s="815" t="str">
        <f t="shared" si="41"/>
        <v/>
      </c>
      <c r="BF47" s="817"/>
      <c r="BG47" s="818" t="str">
        <f t="shared" si="42"/>
        <v/>
      </c>
      <c r="BH47" s="814" t="str">
        <f t="shared" si="43"/>
        <v/>
      </c>
      <c r="BI47" s="815" t="str">
        <f t="shared" si="44"/>
        <v/>
      </c>
      <c r="BJ47" s="819" t="str">
        <f t="shared" si="77"/>
        <v/>
      </c>
      <c r="BK47" s="820" t="str">
        <f t="shared" si="78"/>
        <v/>
      </c>
      <c r="BL47" s="821" t="str">
        <f t="shared" si="79"/>
        <v/>
      </c>
      <c r="BM47" s="799" t="str">
        <f t="shared" ref="BM47:BM78" si="100">IF(C47="","",IF(AY47&gt;C47,0,SQRT(F47*(AY47/C47)*(1-(AY47/C47)))))</f>
        <v/>
      </c>
      <c r="BN47" s="800" t="str">
        <f t="shared" si="45"/>
        <v/>
      </c>
      <c r="BO47" s="801" t="str">
        <f t="shared" ref="BO47:BO78" si="101">IF(C47="","",IF(BA47&gt;C47,0,SQRT(F47*(BA47/C47)*(1-(BA47/C47)))))</f>
        <v/>
      </c>
      <c r="BP47" s="802" t="str">
        <f t="shared" ref="BP47:BP78" si="102">IF(BC47="","",IF(BC47&gt;D47,0,(1-(BC47/D47))^F47))</f>
        <v/>
      </c>
      <c r="BQ47" s="803" t="str">
        <f t="shared" ref="BQ47:BQ78" si="103">IF(BD47="","",IF(BD47&gt;D47,0,(1-(BD47/D47))^F47))</f>
        <v/>
      </c>
      <c r="BR47" s="804" t="str">
        <f t="shared" ref="BR47:BR78" si="104">IF(BE47="","",IF(BE47&gt;D47,0,(1-(BE47/D47))^F47))</f>
        <v/>
      </c>
      <c r="BS47" s="822" t="str">
        <f t="shared" si="46"/>
        <v/>
      </c>
      <c r="BT47" s="823" t="str">
        <f t="shared" si="47"/>
        <v/>
      </c>
      <c r="BU47" s="824" t="str">
        <f t="shared" si="48"/>
        <v/>
      </c>
      <c r="BV47" s="808" t="str">
        <f t="shared" si="80"/>
        <v/>
      </c>
      <c r="BW47" s="809" t="str">
        <f t="shared" si="81"/>
        <v/>
      </c>
      <c r="BX47" s="810" t="str">
        <f t="shared" si="82"/>
        <v/>
      </c>
      <c r="BY47" s="686"/>
      <c r="BZ47" s="825" t="str">
        <f>IF(INVULLEN!P37=0,"",INVULLEN!P37)</f>
        <v/>
      </c>
      <c r="CA47" s="811" t="str">
        <f t="shared" si="49"/>
        <v/>
      </c>
      <c r="CB47" s="826" t="str">
        <f t="shared" si="83"/>
        <v/>
      </c>
      <c r="CC47" s="812" t="str">
        <f t="shared" si="50"/>
        <v/>
      </c>
      <c r="CD47" s="686"/>
      <c r="CE47" s="812" t="str">
        <f t="shared" si="84"/>
        <v/>
      </c>
      <c r="CF47" s="686"/>
      <c r="CG47" s="686"/>
      <c r="CH47" s="686"/>
      <c r="CI47" s="686"/>
      <c r="CJ47" s="686"/>
      <c r="CK47" s="686"/>
      <c r="CL47" s="686"/>
      <c r="CM47" s="686"/>
      <c r="CN47" s="686"/>
      <c r="CO47" s="686"/>
      <c r="CP47" s="686"/>
      <c r="CQ47" s="686"/>
      <c r="CR47" s="686"/>
      <c r="CS47" s="686"/>
      <c r="CT47" s="686"/>
      <c r="CU47" s="686"/>
      <c r="CV47" s="686"/>
      <c r="CW47" s="686"/>
      <c r="CX47" s="686"/>
      <c r="CY47" s="686"/>
      <c r="CZ47" s="686"/>
      <c r="DA47" s="686"/>
      <c r="DB47" s="686"/>
      <c r="DC47" s="686"/>
      <c r="DD47" s="686"/>
      <c r="DE47" s="686"/>
      <c r="DF47" s="686"/>
      <c r="DG47" s="686"/>
      <c r="DH47" s="686"/>
      <c r="DI47" s="686"/>
      <c r="DJ47" s="686"/>
      <c r="DK47" s="686"/>
      <c r="DL47" s="686"/>
      <c r="DM47" s="686"/>
      <c r="DN47" s="686"/>
      <c r="DO47" s="686"/>
      <c r="DP47" s="686"/>
      <c r="DQ47" s="686"/>
      <c r="DR47" s="686"/>
      <c r="DS47" s="686"/>
      <c r="DT47" s="686"/>
      <c r="DU47" s="686"/>
      <c r="DV47" s="686"/>
      <c r="DW47" s="686"/>
      <c r="DX47" s="686"/>
      <c r="DY47" s="686"/>
      <c r="DZ47" s="686"/>
      <c r="EA47" s="686"/>
      <c r="EB47" s="686"/>
      <c r="EC47" s="686"/>
      <c r="ED47" s="688" t="str">
        <f>IF(INVULLEN!I37=0,"",INVULLEN!I37)</f>
        <v/>
      </c>
      <c r="EE47" s="814"/>
      <c r="EF47" s="688" t="str">
        <f t="shared" si="51"/>
        <v/>
      </c>
      <c r="EG47" s="817"/>
      <c r="EH47" s="690" t="str">
        <f t="shared" si="52"/>
        <v/>
      </c>
      <c r="EI47" s="827" t="str">
        <f t="shared" si="85"/>
        <v/>
      </c>
      <c r="EJ47" s="828" t="str">
        <f t="shared" ref="EJ47:EJ78" si="105">IF(C47="","",IF(ED47&gt;C47,0,SQRT(F47*(ED47/C47)*(1-(ED47/C47)))))</f>
        <v/>
      </c>
      <c r="EK47" s="829" t="str">
        <f t="shared" ref="EK47:EK78" si="106">IF(EH47="","",IF(EH47&gt;C47,0,(1-(EH47/C47))^F47))</f>
        <v/>
      </c>
      <c r="EL47" s="830" t="str">
        <f t="shared" si="53"/>
        <v/>
      </c>
      <c r="EM47" s="831" t="str">
        <f t="shared" si="86"/>
        <v/>
      </c>
      <c r="EN47" s="686"/>
      <c r="EO47" s="684" t="str">
        <f>IF(INVULLEN!S37=0,"",INVULLEN!S37)</f>
        <v/>
      </c>
      <c r="EP47" s="686"/>
      <c r="EQ47" s="685" t="str">
        <f t="shared" si="87"/>
        <v/>
      </c>
      <c r="ER47" s="686"/>
      <c r="ES47" s="686"/>
      <c r="ET47" s="688" t="str">
        <f>IF(INVULLEN!J37=0,"",INVULLEN!J37)</f>
        <v/>
      </c>
      <c r="EU47" s="814"/>
      <c r="EV47" s="688" t="str">
        <f t="shared" si="54"/>
        <v/>
      </c>
      <c r="EW47" s="817"/>
      <c r="EX47" s="690" t="str">
        <f t="shared" si="55"/>
        <v/>
      </c>
      <c r="EY47" s="827" t="str">
        <f t="shared" si="88"/>
        <v/>
      </c>
      <c r="EZ47" s="828" t="str">
        <f t="shared" ref="EZ47:EZ78" si="107">IF(C47="","",IF(ET47&gt;F47,0,SQRT(O47*(ET47/F47)*(1-(ET47/F47)))))</f>
        <v/>
      </c>
      <c r="FA47" s="802" t="str">
        <f t="shared" ref="FA47:FA78" si="108">IF(EX47="","",IF(EX47&gt;C47,0,(1-(EX47/F47))^F47))</f>
        <v/>
      </c>
      <c r="FB47" s="830" t="str">
        <f t="shared" si="56"/>
        <v/>
      </c>
      <c r="FC47" s="831" t="str">
        <f t="shared" si="89"/>
        <v/>
      </c>
      <c r="FD47" s="686"/>
      <c r="FE47" s="684" t="str">
        <f>IF(INVULLEN!T37=0,"",INVULLEN!T37)</f>
        <v/>
      </c>
      <c r="FF47" s="686"/>
      <c r="FG47" s="812" t="str">
        <f t="shared" si="90"/>
        <v/>
      </c>
    </row>
    <row r="48" spans="1:163" s="245" customFormat="1" ht="15">
      <c r="A48" s="255">
        <v>33</v>
      </c>
      <c r="B48" s="680" t="str">
        <f>IF(INVULLEN!B38="","",INVULLEN!B38)</f>
        <v/>
      </c>
      <c r="C48" s="684" t="str">
        <f>IF(INVULLEN!B38="","",INVULLEN!C38)</f>
        <v/>
      </c>
      <c r="D48" s="684" t="str">
        <f>IF(INVULLEN!B38="","",INVULLEN!D38)</f>
        <v/>
      </c>
      <c r="E48" s="789" t="str">
        <f t="shared" si="91"/>
        <v/>
      </c>
      <c r="F48" s="684" t="str">
        <f t="shared" ref="F48:F79" si="109">IF(C48="","",D48*$D$5%)</f>
        <v/>
      </c>
      <c r="G48" s="353" t="str">
        <f t="shared" si="92"/>
        <v/>
      </c>
      <c r="H48" s="354"/>
      <c r="I48" s="683" t="str">
        <f>IF(INVULLEN!E38=0,"",INVULLEN!E38)</f>
        <v/>
      </c>
      <c r="J48" s="790" t="str">
        <f t="shared" ref="J48:J79" si="110">(IF(B48="","",IF(I48/2/$P$4&lt;1,1,ROUND(I48/2/$P$4,0))))</f>
        <v/>
      </c>
      <c r="K48" s="791" t="str">
        <f t="shared" si="57"/>
        <v/>
      </c>
      <c r="L48" s="683" t="str">
        <f t="shared" si="58"/>
        <v/>
      </c>
      <c r="M48" s="790" t="str">
        <f t="shared" si="59"/>
        <v/>
      </c>
      <c r="N48" s="791" t="str">
        <f t="shared" si="60"/>
        <v/>
      </c>
      <c r="O48" s="792"/>
      <c r="P48" s="683" t="str">
        <f t="shared" ref="P48:P79" si="111">IF(E48="","",L48*E48)</f>
        <v/>
      </c>
      <c r="Q48" s="793" t="str">
        <f t="shared" si="61"/>
        <v/>
      </c>
      <c r="R48" s="790" t="str">
        <f t="shared" ref="R48:R79" si="112">IF(E48="","",M48*E48)</f>
        <v/>
      </c>
      <c r="S48" s="791" t="str">
        <f t="shared" ref="S48:S79" si="113">IF(E48="","",N48*E48)</f>
        <v/>
      </c>
      <c r="T48" s="794"/>
      <c r="U48" s="795" t="str">
        <f t="shared" si="93"/>
        <v/>
      </c>
      <c r="V48" s="790" t="str">
        <f t="shared" si="63"/>
        <v/>
      </c>
      <c r="W48" s="791" t="str">
        <f t="shared" si="64"/>
        <v/>
      </c>
      <c r="X48" s="796" t="str">
        <f t="shared" si="65"/>
        <v/>
      </c>
      <c r="Y48" s="797" t="str">
        <f t="shared" si="66"/>
        <v/>
      </c>
      <c r="Z48" s="798" t="str">
        <f t="shared" si="67"/>
        <v/>
      </c>
      <c r="AA48" s="799" t="str">
        <f t="shared" si="94"/>
        <v/>
      </c>
      <c r="AB48" s="800" t="str">
        <f t="shared" si="95"/>
        <v/>
      </c>
      <c r="AC48" s="801" t="str">
        <f t="shared" si="96"/>
        <v/>
      </c>
      <c r="AD48" s="802" t="str">
        <f t="shared" si="97"/>
        <v/>
      </c>
      <c r="AE48" s="803" t="str">
        <f t="shared" si="98"/>
        <v/>
      </c>
      <c r="AF48" s="804" t="str">
        <f t="shared" si="99"/>
        <v/>
      </c>
      <c r="AG48" s="805" t="str">
        <f t="shared" ref="AG48:AG79" si="114">IF(C48="","",IF(P48&gt;C48,0,SQRT(F48*(P48/C48)*(1-(P48/C48))))+U48)</f>
        <v/>
      </c>
      <c r="AH48" s="806" t="str">
        <f t="shared" ref="AH48:AH79" si="115">IF(C48="","",IF(R48&gt;C48,0,SQRT(F48*(R48/C48)*(1-(R48/C48))))+V48)</f>
        <v/>
      </c>
      <c r="AI48" s="807" t="str">
        <f t="shared" ref="AI48:AI79" si="116">IF(C48="","",IF(S48&gt;C48,0,SQRT(F48*(S48/C48)*(1-(S48/C48))))+W48)</f>
        <v/>
      </c>
      <c r="AJ48" s="808" t="str">
        <f t="shared" si="68"/>
        <v/>
      </c>
      <c r="AK48" s="809" t="str">
        <f t="shared" si="69"/>
        <v/>
      </c>
      <c r="AL48" s="810" t="str">
        <f t="shared" si="70"/>
        <v/>
      </c>
      <c r="AM48" s="686"/>
      <c r="AN48" s="683" t="str">
        <f>IF(INVULLEN!O38=0,"",INVULLEN!O38)</f>
        <v/>
      </c>
      <c r="AO48" s="811" t="str">
        <f t="shared" ref="AO48:AO79" si="117">(IF(AN48="","",IF(AN48/2/$P$4&lt;1,1,ROUNDDOWN(AN48/2/$P$4,0))))</f>
        <v/>
      </c>
      <c r="AP48" s="791" t="str">
        <f t="shared" si="71"/>
        <v/>
      </c>
      <c r="AQ48" s="812" t="str">
        <f t="shared" ref="AQ48:AQ79" si="118">IF(AN48="","",AO48*$U$4)</f>
        <v/>
      </c>
      <c r="AR48" s="813"/>
      <c r="AS48" s="812" t="str">
        <f t="shared" ref="AS48:AS79" si="119">IF(AG48="","",L48-AG48)</f>
        <v/>
      </c>
      <c r="AT48" s="686"/>
      <c r="AU48" s="686"/>
      <c r="AV48" s="687" t="str">
        <f>IF(INVULLEN!F38=0,"",INVULLEN!F38)</f>
        <v/>
      </c>
      <c r="AW48" s="814" t="str">
        <f t="shared" ref="AW48:AW79" si="120">IF(B48="","",IF(AV48/2/$P$5&lt;1,1,ROUNDDOWN((AV48/2/$P$5),0)))</f>
        <v/>
      </c>
      <c r="AX48" s="815" t="str">
        <f t="shared" si="73"/>
        <v/>
      </c>
      <c r="AY48" s="687" t="str">
        <f t="shared" si="74"/>
        <v/>
      </c>
      <c r="AZ48" s="814" t="str">
        <f t="shared" si="75"/>
        <v/>
      </c>
      <c r="BA48" s="815" t="str">
        <f t="shared" si="76"/>
        <v/>
      </c>
      <c r="BB48" s="816"/>
      <c r="BC48" s="687" t="str">
        <f t="shared" ref="BC48:BC79" si="121">IF(E48="","",AY48*E48)</f>
        <v/>
      </c>
      <c r="BD48" s="814" t="str">
        <f t="shared" ref="BD48:BD79" si="122">IF(E48="","",AZ48*E48)</f>
        <v/>
      </c>
      <c r="BE48" s="815" t="str">
        <f t="shared" ref="BE48:BE79" si="123">IF(E48="","",BA48*E48)</f>
        <v/>
      </c>
      <c r="BF48" s="817"/>
      <c r="BG48" s="818" t="str">
        <f t="shared" ref="BG48:BG79" si="124">IF(G48="","",BC48*G48)</f>
        <v/>
      </c>
      <c r="BH48" s="814" t="str">
        <f t="shared" ref="BH48:BH79" si="125">IF(G48="","",BD48*G48)</f>
        <v/>
      </c>
      <c r="BI48" s="815" t="str">
        <f t="shared" ref="BI48:BI79" si="126">IF(G48="","",BE48*G48)</f>
        <v/>
      </c>
      <c r="BJ48" s="819" t="str">
        <f t="shared" si="77"/>
        <v/>
      </c>
      <c r="BK48" s="820" t="str">
        <f t="shared" si="78"/>
        <v/>
      </c>
      <c r="BL48" s="821" t="str">
        <f t="shared" si="79"/>
        <v/>
      </c>
      <c r="BM48" s="799" t="str">
        <f t="shared" si="100"/>
        <v/>
      </c>
      <c r="BN48" s="800" t="str">
        <f t="shared" ref="BN48:BN79" si="127">IF(C48="","",IF(BC48&gt;C48,0,SQRT(F48*(BC48/C48)*(1-(BC48/C48)))))</f>
        <v/>
      </c>
      <c r="BO48" s="801" t="str">
        <f t="shared" si="101"/>
        <v/>
      </c>
      <c r="BP48" s="802" t="str">
        <f t="shared" si="102"/>
        <v/>
      </c>
      <c r="BQ48" s="803" t="str">
        <f t="shared" si="103"/>
        <v/>
      </c>
      <c r="BR48" s="804" t="str">
        <f t="shared" si="104"/>
        <v/>
      </c>
      <c r="BS48" s="822" t="str">
        <f t="shared" ref="BS48:BS79" si="128">IF(BG48="","",IF(BC48&gt;C48,0,SQRT(F48*(BC48/C48)*(1-(BC48/C48))))+BG48)</f>
        <v/>
      </c>
      <c r="BT48" s="823" t="str">
        <f t="shared" ref="BT48:BT79" si="129">IF(BH48="","",IF(BD48&gt;C48,0,SQRT(F48*(BD48/C48)*(1-(BD48/C48))))+BH48)</f>
        <v/>
      </c>
      <c r="BU48" s="824" t="str">
        <f t="shared" ref="BU48:BU79" si="130">IF(BI48="","",IF(BE48&gt;C48,0,SQRT(F48*(BE48/C48)*(1-(BE48/C48))))+BI48)</f>
        <v/>
      </c>
      <c r="BV48" s="808" t="str">
        <f t="shared" si="80"/>
        <v/>
      </c>
      <c r="BW48" s="809" t="str">
        <f t="shared" si="81"/>
        <v/>
      </c>
      <c r="BX48" s="810" t="str">
        <f t="shared" si="82"/>
        <v/>
      </c>
      <c r="BY48" s="686"/>
      <c r="BZ48" s="825" t="str">
        <f>IF(INVULLEN!P38=0,"",INVULLEN!P38)</f>
        <v/>
      </c>
      <c r="CA48" s="811" t="str">
        <f t="shared" ref="CA48:CA79" si="131">(IF(BZ48="","",IF(BZ48/2/$P$4&lt;1,1,ROUNDDOWN(BZ48/2/$P$4,0))))</f>
        <v/>
      </c>
      <c r="CB48" s="826" t="str">
        <f t="shared" si="83"/>
        <v/>
      </c>
      <c r="CC48" s="812" t="str">
        <f t="shared" ref="CC48:CC79" si="132">IF(BZ48="","",CA48*$U$5)</f>
        <v/>
      </c>
      <c r="CD48" s="686"/>
      <c r="CE48" s="812" t="str">
        <f t="shared" si="84"/>
        <v/>
      </c>
      <c r="CF48" s="686"/>
      <c r="CG48" s="686"/>
      <c r="CH48" s="686"/>
      <c r="CI48" s="686"/>
      <c r="CJ48" s="686"/>
      <c r="CK48" s="686"/>
      <c r="CL48" s="686"/>
      <c r="CM48" s="686"/>
      <c r="CN48" s="686"/>
      <c r="CO48" s="686"/>
      <c r="CP48" s="686"/>
      <c r="CQ48" s="686"/>
      <c r="CR48" s="686"/>
      <c r="CS48" s="686"/>
      <c r="CT48" s="686"/>
      <c r="CU48" s="686"/>
      <c r="CV48" s="686"/>
      <c r="CW48" s="686"/>
      <c r="CX48" s="686"/>
      <c r="CY48" s="686"/>
      <c r="CZ48" s="686"/>
      <c r="DA48" s="686"/>
      <c r="DB48" s="686"/>
      <c r="DC48" s="686"/>
      <c r="DD48" s="686"/>
      <c r="DE48" s="686"/>
      <c r="DF48" s="686"/>
      <c r="DG48" s="686"/>
      <c r="DH48" s="686"/>
      <c r="DI48" s="686"/>
      <c r="DJ48" s="686"/>
      <c r="DK48" s="686"/>
      <c r="DL48" s="686"/>
      <c r="DM48" s="686"/>
      <c r="DN48" s="686"/>
      <c r="DO48" s="686"/>
      <c r="DP48" s="686"/>
      <c r="DQ48" s="686"/>
      <c r="DR48" s="686"/>
      <c r="DS48" s="686"/>
      <c r="DT48" s="686"/>
      <c r="DU48" s="686"/>
      <c r="DV48" s="686"/>
      <c r="DW48" s="686"/>
      <c r="DX48" s="686"/>
      <c r="DY48" s="686"/>
      <c r="DZ48" s="686"/>
      <c r="EA48" s="686"/>
      <c r="EB48" s="686"/>
      <c r="EC48" s="686"/>
      <c r="ED48" s="688" t="str">
        <f>IF(INVULLEN!I38=0,"",INVULLEN!I38)</f>
        <v/>
      </c>
      <c r="EE48" s="814"/>
      <c r="EF48" s="688" t="str">
        <f t="shared" ref="EF48:EF79" si="133">IF(E48="","",ED48*E48)</f>
        <v/>
      </c>
      <c r="EG48" s="817"/>
      <c r="EH48" s="690" t="str">
        <f t="shared" ref="EH48:EH79" si="134">IF(G48="","",EF48*G48)</f>
        <v/>
      </c>
      <c r="EI48" s="827" t="str">
        <f t="shared" si="85"/>
        <v/>
      </c>
      <c r="EJ48" s="828" t="str">
        <f t="shared" si="105"/>
        <v/>
      </c>
      <c r="EK48" s="829" t="str">
        <f t="shared" si="106"/>
        <v/>
      </c>
      <c r="EL48" s="830" t="str">
        <f t="shared" ref="EL48:EL79" si="135">IF(C48="","",IF(ED48&gt;C48,0,SQRT(F48*(ED48/C48)*(1-(ED48/C48))))+EH48)</f>
        <v/>
      </c>
      <c r="EM48" s="831" t="str">
        <f t="shared" si="86"/>
        <v/>
      </c>
      <c r="EN48" s="686"/>
      <c r="EO48" s="684" t="str">
        <f>IF(INVULLEN!S38=0,"",INVULLEN!S38)</f>
        <v/>
      </c>
      <c r="EP48" s="686"/>
      <c r="EQ48" s="685" t="str">
        <f t="shared" si="87"/>
        <v/>
      </c>
      <c r="ER48" s="686"/>
      <c r="ES48" s="686"/>
      <c r="ET48" s="688" t="str">
        <f>IF(INVULLEN!J38=0,"",INVULLEN!J38)</f>
        <v/>
      </c>
      <c r="EU48" s="814"/>
      <c r="EV48" s="688" t="str">
        <f t="shared" ref="EV48:EV79" si="136">IF(E48="","",ET48*E48)</f>
        <v/>
      </c>
      <c r="EW48" s="817"/>
      <c r="EX48" s="690" t="str">
        <f t="shared" ref="EX48:EX79" si="137">IF(G48="","",EV48*G48)</f>
        <v/>
      </c>
      <c r="EY48" s="827" t="str">
        <f t="shared" si="88"/>
        <v/>
      </c>
      <c r="EZ48" s="828" t="str">
        <f t="shared" si="107"/>
        <v/>
      </c>
      <c r="FA48" s="802" t="str">
        <f t="shared" si="108"/>
        <v/>
      </c>
      <c r="FB48" s="830" t="str">
        <f t="shared" ref="FB48:FB79" si="138">IF(C48="","",IF(ET48&gt;C48,0,SQRT(F48*(ET48/C48)*(1-(ET48/C48))))+EX48)</f>
        <v/>
      </c>
      <c r="FC48" s="831" t="str">
        <f t="shared" si="89"/>
        <v/>
      </c>
      <c r="FD48" s="686"/>
      <c r="FE48" s="684" t="str">
        <f>IF(INVULLEN!T38=0,"",INVULLEN!T38)</f>
        <v/>
      </c>
      <c r="FF48" s="686"/>
      <c r="FG48" s="812" t="str">
        <f t="shared" si="90"/>
        <v/>
      </c>
    </row>
    <row r="49" spans="1:163" s="245" customFormat="1" ht="15">
      <c r="A49" s="255">
        <v>34</v>
      </c>
      <c r="B49" s="680" t="str">
        <f>IF(INVULLEN!B39="","",INVULLEN!B39)</f>
        <v/>
      </c>
      <c r="C49" s="684" t="str">
        <f>IF(INVULLEN!B39="","",INVULLEN!C39)</f>
        <v/>
      </c>
      <c r="D49" s="684" t="str">
        <f>IF(INVULLEN!B39="","",INVULLEN!D39)</f>
        <v/>
      </c>
      <c r="E49" s="789" t="str">
        <f t="shared" si="91"/>
        <v/>
      </c>
      <c r="F49" s="684" t="str">
        <f t="shared" si="109"/>
        <v/>
      </c>
      <c r="G49" s="353" t="str">
        <f t="shared" si="92"/>
        <v/>
      </c>
      <c r="H49" s="354"/>
      <c r="I49" s="683" t="str">
        <f>IF(INVULLEN!E39=0,"",INVULLEN!E39)</f>
        <v/>
      </c>
      <c r="J49" s="790" t="str">
        <f t="shared" si="110"/>
        <v/>
      </c>
      <c r="K49" s="791" t="str">
        <f t="shared" si="57"/>
        <v/>
      </c>
      <c r="L49" s="683" t="str">
        <f t="shared" si="58"/>
        <v/>
      </c>
      <c r="M49" s="790" t="str">
        <f t="shared" si="59"/>
        <v/>
      </c>
      <c r="N49" s="791" t="str">
        <f t="shared" si="60"/>
        <v/>
      </c>
      <c r="O49" s="792"/>
      <c r="P49" s="683" t="str">
        <f t="shared" si="111"/>
        <v/>
      </c>
      <c r="Q49" s="793" t="str">
        <f t="shared" si="61"/>
        <v/>
      </c>
      <c r="R49" s="790" t="str">
        <f t="shared" si="112"/>
        <v/>
      </c>
      <c r="S49" s="791" t="str">
        <f t="shared" si="113"/>
        <v/>
      </c>
      <c r="T49" s="794"/>
      <c r="U49" s="795" t="str">
        <f t="shared" si="93"/>
        <v/>
      </c>
      <c r="V49" s="790" t="str">
        <f t="shared" si="63"/>
        <v/>
      </c>
      <c r="W49" s="791" t="str">
        <f t="shared" si="64"/>
        <v/>
      </c>
      <c r="X49" s="796" t="str">
        <f t="shared" si="65"/>
        <v/>
      </c>
      <c r="Y49" s="797" t="str">
        <f t="shared" si="66"/>
        <v/>
      </c>
      <c r="Z49" s="798" t="str">
        <f t="shared" si="67"/>
        <v/>
      </c>
      <c r="AA49" s="799" t="str">
        <f t="shared" si="94"/>
        <v/>
      </c>
      <c r="AB49" s="800" t="str">
        <f t="shared" si="95"/>
        <v/>
      </c>
      <c r="AC49" s="801" t="str">
        <f t="shared" si="96"/>
        <v/>
      </c>
      <c r="AD49" s="802" t="str">
        <f t="shared" si="97"/>
        <v/>
      </c>
      <c r="AE49" s="803" t="str">
        <f t="shared" si="98"/>
        <v/>
      </c>
      <c r="AF49" s="804" t="str">
        <f t="shared" si="99"/>
        <v/>
      </c>
      <c r="AG49" s="805" t="str">
        <f t="shared" si="114"/>
        <v/>
      </c>
      <c r="AH49" s="806" t="str">
        <f t="shared" si="115"/>
        <v/>
      </c>
      <c r="AI49" s="807" t="str">
        <f t="shared" si="116"/>
        <v/>
      </c>
      <c r="AJ49" s="808" t="str">
        <f t="shared" si="68"/>
        <v/>
      </c>
      <c r="AK49" s="809" t="str">
        <f t="shared" si="69"/>
        <v/>
      </c>
      <c r="AL49" s="810" t="str">
        <f t="shared" si="70"/>
        <v/>
      </c>
      <c r="AM49" s="686"/>
      <c r="AN49" s="683" t="str">
        <f>IF(INVULLEN!O39=0,"",INVULLEN!O39)</f>
        <v/>
      </c>
      <c r="AO49" s="811" t="str">
        <f t="shared" si="117"/>
        <v/>
      </c>
      <c r="AP49" s="791" t="str">
        <f t="shared" si="71"/>
        <v/>
      </c>
      <c r="AQ49" s="812" t="str">
        <f t="shared" si="118"/>
        <v/>
      </c>
      <c r="AR49" s="813"/>
      <c r="AS49" s="812" t="str">
        <f t="shared" si="119"/>
        <v/>
      </c>
      <c r="AT49" s="686"/>
      <c r="AU49" s="686"/>
      <c r="AV49" s="687" t="str">
        <f>IF(INVULLEN!F39=0,"",INVULLEN!F39)</f>
        <v/>
      </c>
      <c r="AW49" s="814" t="str">
        <f t="shared" si="120"/>
        <v/>
      </c>
      <c r="AX49" s="815" t="str">
        <f t="shared" si="73"/>
        <v/>
      </c>
      <c r="AY49" s="687" t="str">
        <f t="shared" si="74"/>
        <v/>
      </c>
      <c r="AZ49" s="814" t="str">
        <f t="shared" si="75"/>
        <v/>
      </c>
      <c r="BA49" s="815" t="str">
        <f t="shared" si="76"/>
        <v/>
      </c>
      <c r="BB49" s="816"/>
      <c r="BC49" s="687" t="str">
        <f t="shared" si="121"/>
        <v/>
      </c>
      <c r="BD49" s="814" t="str">
        <f t="shared" si="122"/>
        <v/>
      </c>
      <c r="BE49" s="815" t="str">
        <f t="shared" si="123"/>
        <v/>
      </c>
      <c r="BF49" s="817"/>
      <c r="BG49" s="818" t="str">
        <f t="shared" si="124"/>
        <v/>
      </c>
      <c r="BH49" s="814" t="str">
        <f t="shared" si="125"/>
        <v/>
      </c>
      <c r="BI49" s="815" t="str">
        <f t="shared" si="126"/>
        <v/>
      </c>
      <c r="BJ49" s="819" t="str">
        <f t="shared" si="77"/>
        <v/>
      </c>
      <c r="BK49" s="820" t="str">
        <f t="shared" si="78"/>
        <v/>
      </c>
      <c r="BL49" s="821" t="str">
        <f t="shared" si="79"/>
        <v/>
      </c>
      <c r="BM49" s="799" t="str">
        <f t="shared" si="100"/>
        <v/>
      </c>
      <c r="BN49" s="800" t="str">
        <f t="shared" si="127"/>
        <v/>
      </c>
      <c r="BO49" s="801" t="str">
        <f t="shared" si="101"/>
        <v/>
      </c>
      <c r="BP49" s="802" t="str">
        <f t="shared" si="102"/>
        <v/>
      </c>
      <c r="BQ49" s="803" t="str">
        <f t="shared" si="103"/>
        <v/>
      </c>
      <c r="BR49" s="804" t="str">
        <f t="shared" si="104"/>
        <v/>
      </c>
      <c r="BS49" s="822" t="str">
        <f t="shared" si="128"/>
        <v/>
      </c>
      <c r="BT49" s="823" t="str">
        <f t="shared" si="129"/>
        <v/>
      </c>
      <c r="BU49" s="824" t="str">
        <f t="shared" si="130"/>
        <v/>
      </c>
      <c r="BV49" s="808" t="str">
        <f t="shared" si="80"/>
        <v/>
      </c>
      <c r="BW49" s="809" t="str">
        <f t="shared" si="81"/>
        <v/>
      </c>
      <c r="BX49" s="810" t="str">
        <f t="shared" si="82"/>
        <v/>
      </c>
      <c r="BY49" s="686"/>
      <c r="BZ49" s="825" t="str">
        <f>IF(INVULLEN!P39=0,"",INVULLEN!P39)</f>
        <v/>
      </c>
      <c r="CA49" s="811" t="str">
        <f t="shared" si="131"/>
        <v/>
      </c>
      <c r="CB49" s="826" t="str">
        <f t="shared" si="83"/>
        <v/>
      </c>
      <c r="CC49" s="812" t="str">
        <f t="shared" si="132"/>
        <v/>
      </c>
      <c r="CD49" s="686"/>
      <c r="CE49" s="812" t="str">
        <f t="shared" si="84"/>
        <v/>
      </c>
      <c r="CF49" s="686"/>
      <c r="CG49" s="686"/>
      <c r="CH49" s="686"/>
      <c r="CI49" s="686"/>
      <c r="CJ49" s="686"/>
      <c r="CK49" s="686"/>
      <c r="CL49" s="686"/>
      <c r="CM49" s="686"/>
      <c r="CN49" s="686"/>
      <c r="CO49" s="686"/>
      <c r="CP49" s="686"/>
      <c r="CQ49" s="686"/>
      <c r="CR49" s="686"/>
      <c r="CS49" s="686"/>
      <c r="CT49" s="686"/>
      <c r="CU49" s="686"/>
      <c r="CV49" s="686"/>
      <c r="CW49" s="686"/>
      <c r="CX49" s="686"/>
      <c r="CY49" s="686"/>
      <c r="CZ49" s="686"/>
      <c r="DA49" s="686"/>
      <c r="DB49" s="686"/>
      <c r="DC49" s="686"/>
      <c r="DD49" s="686"/>
      <c r="DE49" s="686"/>
      <c r="DF49" s="686"/>
      <c r="DG49" s="686"/>
      <c r="DH49" s="686"/>
      <c r="DI49" s="686"/>
      <c r="DJ49" s="686"/>
      <c r="DK49" s="686"/>
      <c r="DL49" s="686"/>
      <c r="DM49" s="686"/>
      <c r="DN49" s="686"/>
      <c r="DO49" s="686"/>
      <c r="DP49" s="686"/>
      <c r="DQ49" s="686"/>
      <c r="DR49" s="686"/>
      <c r="DS49" s="686"/>
      <c r="DT49" s="686"/>
      <c r="DU49" s="686"/>
      <c r="DV49" s="686"/>
      <c r="DW49" s="686"/>
      <c r="DX49" s="686"/>
      <c r="DY49" s="686"/>
      <c r="DZ49" s="686"/>
      <c r="EA49" s="686"/>
      <c r="EB49" s="686"/>
      <c r="EC49" s="686"/>
      <c r="ED49" s="688" t="str">
        <f>IF(INVULLEN!I39=0,"",INVULLEN!I39)</f>
        <v/>
      </c>
      <c r="EE49" s="814"/>
      <c r="EF49" s="688" t="str">
        <f t="shared" si="133"/>
        <v/>
      </c>
      <c r="EG49" s="817"/>
      <c r="EH49" s="690" t="str">
        <f t="shared" si="134"/>
        <v/>
      </c>
      <c r="EI49" s="827" t="str">
        <f t="shared" si="85"/>
        <v/>
      </c>
      <c r="EJ49" s="828" t="str">
        <f t="shared" si="105"/>
        <v/>
      </c>
      <c r="EK49" s="829" t="str">
        <f t="shared" si="106"/>
        <v/>
      </c>
      <c r="EL49" s="830" t="str">
        <f t="shared" si="135"/>
        <v/>
      </c>
      <c r="EM49" s="831" t="str">
        <f t="shared" si="86"/>
        <v/>
      </c>
      <c r="EN49" s="686"/>
      <c r="EO49" s="684" t="str">
        <f>IF(INVULLEN!S39=0,"",INVULLEN!S39)</f>
        <v/>
      </c>
      <c r="EP49" s="686"/>
      <c r="EQ49" s="685" t="str">
        <f t="shared" si="87"/>
        <v/>
      </c>
      <c r="ER49" s="686"/>
      <c r="ES49" s="686"/>
      <c r="ET49" s="688" t="str">
        <f>IF(INVULLEN!J39=0,"",INVULLEN!J39)</f>
        <v/>
      </c>
      <c r="EU49" s="814"/>
      <c r="EV49" s="688" t="str">
        <f t="shared" si="136"/>
        <v/>
      </c>
      <c r="EW49" s="817"/>
      <c r="EX49" s="690" t="str">
        <f t="shared" si="137"/>
        <v/>
      </c>
      <c r="EY49" s="827" t="str">
        <f t="shared" si="88"/>
        <v/>
      </c>
      <c r="EZ49" s="828" t="str">
        <f t="shared" si="107"/>
        <v/>
      </c>
      <c r="FA49" s="802" t="str">
        <f t="shared" si="108"/>
        <v/>
      </c>
      <c r="FB49" s="830" t="str">
        <f t="shared" si="138"/>
        <v/>
      </c>
      <c r="FC49" s="831" t="str">
        <f t="shared" si="89"/>
        <v/>
      </c>
      <c r="FD49" s="686"/>
      <c r="FE49" s="684" t="str">
        <f>IF(INVULLEN!T39=0,"",INVULLEN!T39)</f>
        <v/>
      </c>
      <c r="FF49" s="686"/>
      <c r="FG49" s="812" t="str">
        <f t="shared" si="90"/>
        <v/>
      </c>
    </row>
    <row r="50" spans="1:163" s="245" customFormat="1" ht="15">
      <c r="A50" s="255">
        <v>35</v>
      </c>
      <c r="B50" s="680" t="str">
        <f>IF(INVULLEN!B40="","",INVULLEN!B40)</f>
        <v/>
      </c>
      <c r="C50" s="684" t="str">
        <f>IF(INVULLEN!B40="","",INVULLEN!C40)</f>
        <v/>
      </c>
      <c r="D50" s="684" t="str">
        <f>IF(INVULLEN!B40="","",INVULLEN!D40)</f>
        <v/>
      </c>
      <c r="E50" s="789" t="str">
        <f t="shared" si="91"/>
        <v/>
      </c>
      <c r="F50" s="684" t="str">
        <f t="shared" si="109"/>
        <v/>
      </c>
      <c r="G50" s="353" t="str">
        <f t="shared" si="92"/>
        <v/>
      </c>
      <c r="H50" s="354"/>
      <c r="I50" s="683" t="str">
        <f>IF(INVULLEN!E40=0,"",INVULLEN!E40)</f>
        <v/>
      </c>
      <c r="J50" s="790" t="str">
        <f t="shared" si="110"/>
        <v/>
      </c>
      <c r="K50" s="791" t="str">
        <f t="shared" si="57"/>
        <v/>
      </c>
      <c r="L50" s="683" t="str">
        <f t="shared" si="58"/>
        <v/>
      </c>
      <c r="M50" s="790" t="str">
        <f t="shared" si="59"/>
        <v/>
      </c>
      <c r="N50" s="791" t="str">
        <f t="shared" si="60"/>
        <v/>
      </c>
      <c r="O50" s="792"/>
      <c r="P50" s="683" t="str">
        <f t="shared" si="111"/>
        <v/>
      </c>
      <c r="Q50" s="793" t="str">
        <f t="shared" si="61"/>
        <v/>
      </c>
      <c r="R50" s="790" t="str">
        <f t="shared" si="112"/>
        <v/>
      </c>
      <c r="S50" s="791" t="str">
        <f t="shared" si="113"/>
        <v/>
      </c>
      <c r="T50" s="794"/>
      <c r="U50" s="795" t="str">
        <f t="shared" si="93"/>
        <v/>
      </c>
      <c r="V50" s="790" t="str">
        <f t="shared" si="63"/>
        <v/>
      </c>
      <c r="W50" s="791" t="str">
        <f t="shared" si="64"/>
        <v/>
      </c>
      <c r="X50" s="796" t="str">
        <f t="shared" si="65"/>
        <v/>
      </c>
      <c r="Y50" s="797" t="str">
        <f t="shared" si="66"/>
        <v/>
      </c>
      <c r="Z50" s="798" t="str">
        <f t="shared" si="67"/>
        <v/>
      </c>
      <c r="AA50" s="799" t="str">
        <f t="shared" si="94"/>
        <v/>
      </c>
      <c r="AB50" s="800" t="str">
        <f t="shared" si="95"/>
        <v/>
      </c>
      <c r="AC50" s="801" t="str">
        <f t="shared" si="96"/>
        <v/>
      </c>
      <c r="AD50" s="802" t="str">
        <f t="shared" si="97"/>
        <v/>
      </c>
      <c r="AE50" s="803" t="str">
        <f t="shared" si="98"/>
        <v/>
      </c>
      <c r="AF50" s="804" t="str">
        <f t="shared" si="99"/>
        <v/>
      </c>
      <c r="AG50" s="805" t="str">
        <f t="shared" si="114"/>
        <v/>
      </c>
      <c r="AH50" s="806" t="str">
        <f t="shared" si="115"/>
        <v/>
      </c>
      <c r="AI50" s="807" t="str">
        <f t="shared" si="116"/>
        <v/>
      </c>
      <c r="AJ50" s="808" t="str">
        <f t="shared" si="68"/>
        <v/>
      </c>
      <c r="AK50" s="809" t="str">
        <f t="shared" si="69"/>
        <v/>
      </c>
      <c r="AL50" s="810" t="str">
        <f t="shared" si="70"/>
        <v/>
      </c>
      <c r="AM50" s="686"/>
      <c r="AN50" s="683" t="str">
        <f>IF(INVULLEN!O40=0,"",INVULLEN!O40)</f>
        <v/>
      </c>
      <c r="AO50" s="811" t="str">
        <f t="shared" si="117"/>
        <v/>
      </c>
      <c r="AP50" s="791" t="str">
        <f t="shared" si="71"/>
        <v/>
      </c>
      <c r="AQ50" s="812" t="str">
        <f t="shared" si="118"/>
        <v/>
      </c>
      <c r="AR50" s="813"/>
      <c r="AS50" s="812" t="str">
        <f t="shared" si="119"/>
        <v/>
      </c>
      <c r="AT50" s="686"/>
      <c r="AU50" s="686"/>
      <c r="AV50" s="687" t="str">
        <f>IF(INVULLEN!F40=0,"",INVULLEN!F40)</f>
        <v/>
      </c>
      <c r="AW50" s="814" t="str">
        <f t="shared" si="120"/>
        <v/>
      </c>
      <c r="AX50" s="815" t="str">
        <f t="shared" si="73"/>
        <v/>
      </c>
      <c r="AY50" s="687" t="str">
        <f t="shared" si="74"/>
        <v/>
      </c>
      <c r="AZ50" s="814" t="str">
        <f t="shared" si="75"/>
        <v/>
      </c>
      <c r="BA50" s="815" t="str">
        <f t="shared" si="76"/>
        <v/>
      </c>
      <c r="BB50" s="816"/>
      <c r="BC50" s="687" t="str">
        <f t="shared" si="121"/>
        <v/>
      </c>
      <c r="BD50" s="814" t="str">
        <f t="shared" si="122"/>
        <v/>
      </c>
      <c r="BE50" s="815" t="str">
        <f t="shared" si="123"/>
        <v/>
      </c>
      <c r="BF50" s="817"/>
      <c r="BG50" s="818" t="str">
        <f t="shared" si="124"/>
        <v/>
      </c>
      <c r="BH50" s="814" t="str">
        <f t="shared" si="125"/>
        <v/>
      </c>
      <c r="BI50" s="815" t="str">
        <f t="shared" si="126"/>
        <v/>
      </c>
      <c r="BJ50" s="819" t="str">
        <f t="shared" si="77"/>
        <v/>
      </c>
      <c r="BK50" s="820" t="str">
        <f t="shared" si="78"/>
        <v/>
      </c>
      <c r="BL50" s="821" t="str">
        <f t="shared" si="79"/>
        <v/>
      </c>
      <c r="BM50" s="799" t="str">
        <f t="shared" si="100"/>
        <v/>
      </c>
      <c r="BN50" s="800" t="str">
        <f t="shared" si="127"/>
        <v/>
      </c>
      <c r="BO50" s="801" t="str">
        <f t="shared" si="101"/>
        <v/>
      </c>
      <c r="BP50" s="802" t="str">
        <f t="shared" si="102"/>
        <v/>
      </c>
      <c r="BQ50" s="803" t="str">
        <f t="shared" si="103"/>
        <v/>
      </c>
      <c r="BR50" s="804" t="str">
        <f t="shared" si="104"/>
        <v/>
      </c>
      <c r="BS50" s="822" t="str">
        <f t="shared" si="128"/>
        <v/>
      </c>
      <c r="BT50" s="823" t="str">
        <f t="shared" si="129"/>
        <v/>
      </c>
      <c r="BU50" s="824" t="str">
        <f t="shared" si="130"/>
        <v/>
      </c>
      <c r="BV50" s="808" t="str">
        <f t="shared" si="80"/>
        <v/>
      </c>
      <c r="BW50" s="809" t="str">
        <f t="shared" si="81"/>
        <v/>
      </c>
      <c r="BX50" s="810" t="str">
        <f t="shared" si="82"/>
        <v/>
      </c>
      <c r="BY50" s="686"/>
      <c r="BZ50" s="825" t="str">
        <f>IF(INVULLEN!P40=0,"",INVULLEN!P40)</f>
        <v/>
      </c>
      <c r="CA50" s="811" t="str">
        <f t="shared" si="131"/>
        <v/>
      </c>
      <c r="CB50" s="826" t="str">
        <f t="shared" si="83"/>
        <v/>
      </c>
      <c r="CC50" s="812" t="str">
        <f t="shared" si="132"/>
        <v/>
      </c>
      <c r="CD50" s="686"/>
      <c r="CE50" s="812" t="str">
        <f t="shared" si="84"/>
        <v/>
      </c>
      <c r="CF50" s="686"/>
      <c r="CG50" s="686"/>
      <c r="CH50" s="686"/>
      <c r="CI50" s="686"/>
      <c r="CJ50" s="686"/>
      <c r="CK50" s="686"/>
      <c r="CL50" s="686"/>
      <c r="CM50" s="686"/>
      <c r="CN50" s="686"/>
      <c r="CO50" s="686"/>
      <c r="CP50" s="686"/>
      <c r="CQ50" s="686"/>
      <c r="CR50" s="686"/>
      <c r="CS50" s="686"/>
      <c r="CT50" s="686"/>
      <c r="CU50" s="686"/>
      <c r="CV50" s="686"/>
      <c r="CW50" s="686"/>
      <c r="CX50" s="686"/>
      <c r="CY50" s="686"/>
      <c r="CZ50" s="686"/>
      <c r="DA50" s="686"/>
      <c r="DB50" s="686"/>
      <c r="DC50" s="686"/>
      <c r="DD50" s="686"/>
      <c r="DE50" s="686"/>
      <c r="DF50" s="686"/>
      <c r="DG50" s="686"/>
      <c r="DH50" s="686"/>
      <c r="DI50" s="686"/>
      <c r="DJ50" s="686"/>
      <c r="DK50" s="686"/>
      <c r="DL50" s="686"/>
      <c r="DM50" s="686"/>
      <c r="DN50" s="686"/>
      <c r="DO50" s="686"/>
      <c r="DP50" s="686"/>
      <c r="DQ50" s="686"/>
      <c r="DR50" s="686"/>
      <c r="DS50" s="686"/>
      <c r="DT50" s="686"/>
      <c r="DU50" s="686"/>
      <c r="DV50" s="686"/>
      <c r="DW50" s="686"/>
      <c r="DX50" s="686"/>
      <c r="DY50" s="686"/>
      <c r="DZ50" s="686"/>
      <c r="EA50" s="686"/>
      <c r="EB50" s="686"/>
      <c r="EC50" s="686"/>
      <c r="ED50" s="688" t="str">
        <f>IF(INVULLEN!I40=0,"",INVULLEN!I40)</f>
        <v/>
      </c>
      <c r="EE50" s="814"/>
      <c r="EF50" s="688" t="str">
        <f t="shared" si="133"/>
        <v/>
      </c>
      <c r="EG50" s="817"/>
      <c r="EH50" s="690" t="str">
        <f t="shared" si="134"/>
        <v/>
      </c>
      <c r="EI50" s="827" t="str">
        <f t="shared" si="85"/>
        <v/>
      </c>
      <c r="EJ50" s="828" t="str">
        <f t="shared" si="105"/>
        <v/>
      </c>
      <c r="EK50" s="829" t="str">
        <f t="shared" si="106"/>
        <v/>
      </c>
      <c r="EL50" s="830" t="str">
        <f t="shared" si="135"/>
        <v/>
      </c>
      <c r="EM50" s="831" t="str">
        <f t="shared" si="86"/>
        <v/>
      </c>
      <c r="EN50" s="686"/>
      <c r="EO50" s="684" t="str">
        <f>IF(INVULLEN!S40=0,"",INVULLEN!S40)</f>
        <v/>
      </c>
      <c r="EP50" s="686"/>
      <c r="EQ50" s="685" t="str">
        <f t="shared" si="87"/>
        <v/>
      </c>
      <c r="ER50" s="686"/>
      <c r="ES50" s="686"/>
      <c r="ET50" s="688" t="str">
        <f>IF(INVULLEN!J40=0,"",INVULLEN!J40)</f>
        <v/>
      </c>
      <c r="EU50" s="814"/>
      <c r="EV50" s="688" t="str">
        <f t="shared" si="136"/>
        <v/>
      </c>
      <c r="EW50" s="817"/>
      <c r="EX50" s="690" t="str">
        <f t="shared" si="137"/>
        <v/>
      </c>
      <c r="EY50" s="827" t="str">
        <f t="shared" si="88"/>
        <v/>
      </c>
      <c r="EZ50" s="828" t="str">
        <f t="shared" si="107"/>
        <v/>
      </c>
      <c r="FA50" s="802" t="str">
        <f t="shared" si="108"/>
        <v/>
      </c>
      <c r="FB50" s="830" t="str">
        <f t="shared" si="138"/>
        <v/>
      </c>
      <c r="FC50" s="831" t="str">
        <f t="shared" si="89"/>
        <v/>
      </c>
      <c r="FD50" s="686"/>
      <c r="FE50" s="684" t="str">
        <f>IF(INVULLEN!T40=0,"",INVULLEN!T40)</f>
        <v/>
      </c>
      <c r="FF50" s="686"/>
      <c r="FG50" s="812" t="str">
        <f t="shared" si="90"/>
        <v/>
      </c>
    </row>
    <row r="51" spans="1:163" s="245" customFormat="1" ht="15">
      <c r="A51" s="255">
        <v>36</v>
      </c>
      <c r="B51" s="680" t="str">
        <f>IF(INVULLEN!B41="","",INVULLEN!B41)</f>
        <v/>
      </c>
      <c r="C51" s="684" t="str">
        <f>IF(INVULLEN!B41="","",INVULLEN!C41)</f>
        <v/>
      </c>
      <c r="D51" s="684" t="str">
        <f>IF(INVULLEN!B41="","",INVULLEN!D41)</f>
        <v/>
      </c>
      <c r="E51" s="789" t="str">
        <f t="shared" si="91"/>
        <v/>
      </c>
      <c r="F51" s="684" t="str">
        <f t="shared" si="109"/>
        <v/>
      </c>
      <c r="G51" s="353" t="str">
        <f t="shared" si="92"/>
        <v/>
      </c>
      <c r="H51" s="354"/>
      <c r="I51" s="683" t="str">
        <f>IF(INVULLEN!E41=0,"",INVULLEN!E41)</f>
        <v/>
      </c>
      <c r="J51" s="790" t="str">
        <f t="shared" si="110"/>
        <v/>
      </c>
      <c r="K51" s="791" t="str">
        <f t="shared" si="57"/>
        <v/>
      </c>
      <c r="L51" s="683" t="str">
        <f t="shared" si="58"/>
        <v/>
      </c>
      <c r="M51" s="790" t="str">
        <f t="shared" si="59"/>
        <v/>
      </c>
      <c r="N51" s="791" t="str">
        <f t="shared" si="60"/>
        <v/>
      </c>
      <c r="O51" s="792"/>
      <c r="P51" s="683" t="str">
        <f t="shared" si="111"/>
        <v/>
      </c>
      <c r="Q51" s="793" t="str">
        <f t="shared" si="61"/>
        <v/>
      </c>
      <c r="R51" s="790" t="str">
        <f t="shared" si="112"/>
        <v/>
      </c>
      <c r="S51" s="791" t="str">
        <f t="shared" si="113"/>
        <v/>
      </c>
      <c r="T51" s="794"/>
      <c r="U51" s="795" t="str">
        <f t="shared" si="93"/>
        <v/>
      </c>
      <c r="V51" s="790" t="str">
        <f t="shared" si="63"/>
        <v/>
      </c>
      <c r="W51" s="791" t="str">
        <f t="shared" si="64"/>
        <v/>
      </c>
      <c r="X51" s="796" t="str">
        <f t="shared" si="65"/>
        <v/>
      </c>
      <c r="Y51" s="797" t="str">
        <f t="shared" si="66"/>
        <v/>
      </c>
      <c r="Z51" s="798" t="str">
        <f t="shared" si="67"/>
        <v/>
      </c>
      <c r="AA51" s="799" t="str">
        <f t="shared" si="94"/>
        <v/>
      </c>
      <c r="AB51" s="800" t="str">
        <f t="shared" si="95"/>
        <v/>
      </c>
      <c r="AC51" s="801" t="str">
        <f t="shared" si="96"/>
        <v/>
      </c>
      <c r="AD51" s="802" t="str">
        <f t="shared" si="97"/>
        <v/>
      </c>
      <c r="AE51" s="803" t="str">
        <f t="shared" si="98"/>
        <v/>
      </c>
      <c r="AF51" s="804" t="str">
        <f t="shared" si="99"/>
        <v/>
      </c>
      <c r="AG51" s="805" t="str">
        <f t="shared" si="114"/>
        <v/>
      </c>
      <c r="AH51" s="806" t="str">
        <f t="shared" si="115"/>
        <v/>
      </c>
      <c r="AI51" s="807" t="str">
        <f t="shared" si="116"/>
        <v/>
      </c>
      <c r="AJ51" s="808" t="str">
        <f t="shared" si="68"/>
        <v/>
      </c>
      <c r="AK51" s="809" t="str">
        <f t="shared" si="69"/>
        <v/>
      </c>
      <c r="AL51" s="810" t="str">
        <f t="shared" si="70"/>
        <v/>
      </c>
      <c r="AM51" s="686"/>
      <c r="AN51" s="683" t="str">
        <f>IF(INVULLEN!O41=0,"",INVULLEN!O41)</f>
        <v/>
      </c>
      <c r="AO51" s="811" t="str">
        <f t="shared" si="117"/>
        <v/>
      </c>
      <c r="AP51" s="791" t="str">
        <f t="shared" si="71"/>
        <v/>
      </c>
      <c r="AQ51" s="812" t="str">
        <f t="shared" si="118"/>
        <v/>
      </c>
      <c r="AR51" s="813"/>
      <c r="AS51" s="812" t="str">
        <f t="shared" si="119"/>
        <v/>
      </c>
      <c r="AT51" s="686"/>
      <c r="AU51" s="686"/>
      <c r="AV51" s="687" t="str">
        <f>IF(INVULLEN!F41=0,"",INVULLEN!F41)</f>
        <v/>
      </c>
      <c r="AW51" s="814" t="str">
        <f t="shared" si="120"/>
        <v/>
      </c>
      <c r="AX51" s="815" t="str">
        <f t="shared" si="73"/>
        <v/>
      </c>
      <c r="AY51" s="687" t="str">
        <f t="shared" si="74"/>
        <v/>
      </c>
      <c r="AZ51" s="814" t="str">
        <f t="shared" si="75"/>
        <v/>
      </c>
      <c r="BA51" s="815" t="str">
        <f t="shared" si="76"/>
        <v/>
      </c>
      <c r="BB51" s="816"/>
      <c r="BC51" s="687" t="str">
        <f t="shared" si="121"/>
        <v/>
      </c>
      <c r="BD51" s="814" t="str">
        <f t="shared" si="122"/>
        <v/>
      </c>
      <c r="BE51" s="815" t="str">
        <f t="shared" si="123"/>
        <v/>
      </c>
      <c r="BF51" s="817"/>
      <c r="BG51" s="818" t="str">
        <f t="shared" si="124"/>
        <v/>
      </c>
      <c r="BH51" s="814" t="str">
        <f t="shared" si="125"/>
        <v/>
      </c>
      <c r="BI51" s="815" t="str">
        <f t="shared" si="126"/>
        <v/>
      </c>
      <c r="BJ51" s="819" t="str">
        <f t="shared" si="77"/>
        <v/>
      </c>
      <c r="BK51" s="820" t="str">
        <f t="shared" si="78"/>
        <v/>
      </c>
      <c r="BL51" s="821" t="str">
        <f t="shared" si="79"/>
        <v/>
      </c>
      <c r="BM51" s="799" t="str">
        <f t="shared" si="100"/>
        <v/>
      </c>
      <c r="BN51" s="800" t="str">
        <f t="shared" si="127"/>
        <v/>
      </c>
      <c r="BO51" s="801" t="str">
        <f t="shared" si="101"/>
        <v/>
      </c>
      <c r="BP51" s="802" t="str">
        <f t="shared" si="102"/>
        <v/>
      </c>
      <c r="BQ51" s="803" t="str">
        <f t="shared" si="103"/>
        <v/>
      </c>
      <c r="BR51" s="804" t="str">
        <f t="shared" si="104"/>
        <v/>
      </c>
      <c r="BS51" s="822" t="str">
        <f t="shared" si="128"/>
        <v/>
      </c>
      <c r="BT51" s="823" t="str">
        <f t="shared" si="129"/>
        <v/>
      </c>
      <c r="BU51" s="824" t="str">
        <f t="shared" si="130"/>
        <v/>
      </c>
      <c r="BV51" s="808" t="str">
        <f t="shared" si="80"/>
        <v/>
      </c>
      <c r="BW51" s="809" t="str">
        <f t="shared" si="81"/>
        <v/>
      </c>
      <c r="BX51" s="810" t="str">
        <f t="shared" si="82"/>
        <v/>
      </c>
      <c r="BY51" s="686"/>
      <c r="BZ51" s="825" t="str">
        <f>IF(INVULLEN!P41=0,"",INVULLEN!P41)</f>
        <v/>
      </c>
      <c r="CA51" s="811" t="str">
        <f t="shared" si="131"/>
        <v/>
      </c>
      <c r="CB51" s="826" t="str">
        <f t="shared" si="83"/>
        <v/>
      </c>
      <c r="CC51" s="812" t="str">
        <f t="shared" si="132"/>
        <v/>
      </c>
      <c r="CD51" s="686"/>
      <c r="CE51" s="812" t="str">
        <f t="shared" si="84"/>
        <v/>
      </c>
      <c r="CF51" s="686"/>
      <c r="CG51" s="686"/>
      <c r="CH51" s="686"/>
      <c r="CI51" s="686"/>
      <c r="CJ51" s="686"/>
      <c r="CK51" s="686"/>
      <c r="CL51" s="686"/>
      <c r="CM51" s="686"/>
      <c r="CN51" s="686"/>
      <c r="CO51" s="686"/>
      <c r="CP51" s="686"/>
      <c r="CQ51" s="686"/>
      <c r="CR51" s="686"/>
      <c r="CS51" s="686"/>
      <c r="CT51" s="686"/>
      <c r="CU51" s="686"/>
      <c r="CV51" s="686"/>
      <c r="CW51" s="686"/>
      <c r="CX51" s="686"/>
      <c r="CY51" s="686"/>
      <c r="CZ51" s="686"/>
      <c r="DA51" s="686"/>
      <c r="DB51" s="686"/>
      <c r="DC51" s="686"/>
      <c r="DD51" s="686"/>
      <c r="DE51" s="686"/>
      <c r="DF51" s="686"/>
      <c r="DG51" s="686"/>
      <c r="DH51" s="686"/>
      <c r="DI51" s="686"/>
      <c r="DJ51" s="686"/>
      <c r="DK51" s="686"/>
      <c r="DL51" s="686"/>
      <c r="DM51" s="686"/>
      <c r="DN51" s="686"/>
      <c r="DO51" s="686"/>
      <c r="DP51" s="686"/>
      <c r="DQ51" s="686"/>
      <c r="DR51" s="686"/>
      <c r="DS51" s="686"/>
      <c r="DT51" s="686"/>
      <c r="DU51" s="686"/>
      <c r="DV51" s="686"/>
      <c r="DW51" s="686"/>
      <c r="DX51" s="686"/>
      <c r="DY51" s="686"/>
      <c r="DZ51" s="686"/>
      <c r="EA51" s="686"/>
      <c r="EB51" s="686"/>
      <c r="EC51" s="686"/>
      <c r="ED51" s="688" t="str">
        <f>IF(INVULLEN!I41=0,"",INVULLEN!I41)</f>
        <v/>
      </c>
      <c r="EE51" s="814"/>
      <c r="EF51" s="688" t="str">
        <f t="shared" si="133"/>
        <v/>
      </c>
      <c r="EG51" s="817"/>
      <c r="EH51" s="690" t="str">
        <f t="shared" si="134"/>
        <v/>
      </c>
      <c r="EI51" s="827" t="str">
        <f t="shared" si="85"/>
        <v/>
      </c>
      <c r="EJ51" s="828" t="str">
        <f t="shared" si="105"/>
        <v/>
      </c>
      <c r="EK51" s="829" t="str">
        <f t="shared" si="106"/>
        <v/>
      </c>
      <c r="EL51" s="830" t="str">
        <f t="shared" si="135"/>
        <v/>
      </c>
      <c r="EM51" s="831" t="str">
        <f t="shared" si="86"/>
        <v/>
      </c>
      <c r="EN51" s="686"/>
      <c r="EO51" s="684" t="str">
        <f>IF(INVULLEN!S41=0,"",INVULLEN!S41)</f>
        <v/>
      </c>
      <c r="EP51" s="686"/>
      <c r="EQ51" s="685" t="str">
        <f t="shared" si="87"/>
        <v/>
      </c>
      <c r="ER51" s="686"/>
      <c r="ES51" s="686"/>
      <c r="ET51" s="688" t="str">
        <f>IF(INVULLEN!J41=0,"",INVULLEN!J41)</f>
        <v/>
      </c>
      <c r="EU51" s="814"/>
      <c r="EV51" s="688" t="str">
        <f t="shared" si="136"/>
        <v/>
      </c>
      <c r="EW51" s="817"/>
      <c r="EX51" s="690" t="str">
        <f t="shared" si="137"/>
        <v/>
      </c>
      <c r="EY51" s="827" t="str">
        <f t="shared" si="88"/>
        <v/>
      </c>
      <c r="EZ51" s="828" t="str">
        <f t="shared" si="107"/>
        <v/>
      </c>
      <c r="FA51" s="802" t="str">
        <f t="shared" si="108"/>
        <v/>
      </c>
      <c r="FB51" s="830" t="str">
        <f t="shared" si="138"/>
        <v/>
      </c>
      <c r="FC51" s="831" t="str">
        <f t="shared" si="89"/>
        <v/>
      </c>
      <c r="FD51" s="686"/>
      <c r="FE51" s="684" t="str">
        <f>IF(INVULLEN!T41=0,"",INVULLEN!T41)</f>
        <v/>
      </c>
      <c r="FF51" s="686"/>
      <c r="FG51" s="812" t="str">
        <f t="shared" si="90"/>
        <v/>
      </c>
    </row>
    <row r="52" spans="1:163" s="245" customFormat="1" ht="15">
      <c r="A52" s="255">
        <v>37</v>
      </c>
      <c r="B52" s="680" t="str">
        <f>IF(INVULLEN!B42="","",INVULLEN!B42)</f>
        <v/>
      </c>
      <c r="C52" s="684" t="str">
        <f>IF(INVULLEN!B42="","",INVULLEN!C42)</f>
        <v/>
      </c>
      <c r="D52" s="684" t="str">
        <f>IF(INVULLEN!B42="","",INVULLEN!D42)</f>
        <v/>
      </c>
      <c r="E52" s="789" t="str">
        <f t="shared" si="91"/>
        <v/>
      </c>
      <c r="F52" s="684" t="str">
        <f t="shared" si="109"/>
        <v/>
      </c>
      <c r="G52" s="353" t="str">
        <f t="shared" si="92"/>
        <v/>
      </c>
      <c r="H52" s="354"/>
      <c r="I52" s="683" t="str">
        <f>IF(INVULLEN!E42=0,"",INVULLEN!E42)</f>
        <v/>
      </c>
      <c r="J52" s="790" t="str">
        <f t="shared" si="110"/>
        <v/>
      </c>
      <c r="K52" s="791" t="str">
        <f t="shared" si="57"/>
        <v/>
      </c>
      <c r="L52" s="683" t="str">
        <f t="shared" si="58"/>
        <v/>
      </c>
      <c r="M52" s="790" t="str">
        <f t="shared" si="59"/>
        <v/>
      </c>
      <c r="N52" s="791" t="str">
        <f t="shared" si="60"/>
        <v/>
      </c>
      <c r="O52" s="792"/>
      <c r="P52" s="683" t="str">
        <f t="shared" si="111"/>
        <v/>
      </c>
      <c r="Q52" s="793" t="str">
        <f t="shared" si="61"/>
        <v/>
      </c>
      <c r="R52" s="790" t="str">
        <f t="shared" si="112"/>
        <v/>
      </c>
      <c r="S52" s="791" t="str">
        <f t="shared" si="113"/>
        <v/>
      </c>
      <c r="T52" s="794"/>
      <c r="U52" s="795" t="str">
        <f t="shared" si="93"/>
        <v/>
      </c>
      <c r="V52" s="790" t="str">
        <f t="shared" si="63"/>
        <v/>
      </c>
      <c r="W52" s="791" t="str">
        <f t="shared" si="64"/>
        <v/>
      </c>
      <c r="X52" s="796" t="str">
        <f t="shared" si="65"/>
        <v/>
      </c>
      <c r="Y52" s="797" t="str">
        <f t="shared" si="66"/>
        <v/>
      </c>
      <c r="Z52" s="798" t="str">
        <f t="shared" si="67"/>
        <v/>
      </c>
      <c r="AA52" s="799" t="str">
        <f t="shared" si="94"/>
        <v/>
      </c>
      <c r="AB52" s="800" t="str">
        <f t="shared" si="95"/>
        <v/>
      </c>
      <c r="AC52" s="801" t="str">
        <f t="shared" si="96"/>
        <v/>
      </c>
      <c r="AD52" s="802" t="str">
        <f t="shared" si="97"/>
        <v/>
      </c>
      <c r="AE52" s="803" t="str">
        <f t="shared" si="98"/>
        <v/>
      </c>
      <c r="AF52" s="804" t="str">
        <f t="shared" si="99"/>
        <v/>
      </c>
      <c r="AG52" s="805" t="str">
        <f t="shared" si="114"/>
        <v/>
      </c>
      <c r="AH52" s="806" t="str">
        <f t="shared" si="115"/>
        <v/>
      </c>
      <c r="AI52" s="807" t="str">
        <f t="shared" si="116"/>
        <v/>
      </c>
      <c r="AJ52" s="808" t="str">
        <f t="shared" si="68"/>
        <v/>
      </c>
      <c r="AK52" s="809" t="str">
        <f t="shared" si="69"/>
        <v/>
      </c>
      <c r="AL52" s="810" t="str">
        <f t="shared" si="70"/>
        <v/>
      </c>
      <c r="AM52" s="686"/>
      <c r="AN52" s="683" t="str">
        <f>IF(INVULLEN!O42=0,"",INVULLEN!O42)</f>
        <v/>
      </c>
      <c r="AO52" s="811" t="str">
        <f t="shared" si="117"/>
        <v/>
      </c>
      <c r="AP52" s="791" t="str">
        <f t="shared" si="71"/>
        <v/>
      </c>
      <c r="AQ52" s="812" t="str">
        <f t="shared" si="118"/>
        <v/>
      </c>
      <c r="AR52" s="813"/>
      <c r="AS52" s="812" t="str">
        <f t="shared" si="119"/>
        <v/>
      </c>
      <c r="AT52" s="686"/>
      <c r="AU52" s="686"/>
      <c r="AV52" s="687" t="str">
        <f>IF(INVULLEN!F42=0,"",INVULLEN!F42)</f>
        <v/>
      </c>
      <c r="AW52" s="814" t="str">
        <f t="shared" si="120"/>
        <v/>
      </c>
      <c r="AX52" s="815" t="str">
        <f t="shared" si="73"/>
        <v/>
      </c>
      <c r="AY52" s="687" t="str">
        <f t="shared" si="74"/>
        <v/>
      </c>
      <c r="AZ52" s="814" t="str">
        <f t="shared" si="75"/>
        <v/>
      </c>
      <c r="BA52" s="815" t="str">
        <f t="shared" si="76"/>
        <v/>
      </c>
      <c r="BB52" s="816"/>
      <c r="BC52" s="687" t="str">
        <f t="shared" si="121"/>
        <v/>
      </c>
      <c r="BD52" s="814" t="str">
        <f t="shared" si="122"/>
        <v/>
      </c>
      <c r="BE52" s="815" t="str">
        <f t="shared" si="123"/>
        <v/>
      </c>
      <c r="BF52" s="817"/>
      <c r="BG52" s="818" t="str">
        <f t="shared" si="124"/>
        <v/>
      </c>
      <c r="BH52" s="814" t="str">
        <f t="shared" si="125"/>
        <v/>
      </c>
      <c r="BI52" s="815" t="str">
        <f t="shared" si="126"/>
        <v/>
      </c>
      <c r="BJ52" s="819" t="str">
        <f t="shared" si="77"/>
        <v/>
      </c>
      <c r="BK52" s="820" t="str">
        <f t="shared" si="78"/>
        <v/>
      </c>
      <c r="BL52" s="821" t="str">
        <f t="shared" si="79"/>
        <v/>
      </c>
      <c r="BM52" s="799" t="str">
        <f t="shared" si="100"/>
        <v/>
      </c>
      <c r="BN52" s="800" t="str">
        <f t="shared" si="127"/>
        <v/>
      </c>
      <c r="BO52" s="801" t="str">
        <f t="shared" si="101"/>
        <v/>
      </c>
      <c r="BP52" s="802" t="str">
        <f t="shared" si="102"/>
        <v/>
      </c>
      <c r="BQ52" s="803" t="str">
        <f t="shared" si="103"/>
        <v/>
      </c>
      <c r="BR52" s="804" t="str">
        <f t="shared" si="104"/>
        <v/>
      </c>
      <c r="BS52" s="822" t="str">
        <f t="shared" si="128"/>
        <v/>
      </c>
      <c r="BT52" s="823" t="str">
        <f t="shared" si="129"/>
        <v/>
      </c>
      <c r="BU52" s="824" t="str">
        <f t="shared" si="130"/>
        <v/>
      </c>
      <c r="BV52" s="808" t="str">
        <f t="shared" si="80"/>
        <v/>
      </c>
      <c r="BW52" s="809" t="str">
        <f t="shared" si="81"/>
        <v/>
      </c>
      <c r="BX52" s="810" t="str">
        <f t="shared" si="82"/>
        <v/>
      </c>
      <c r="BY52" s="686"/>
      <c r="BZ52" s="825" t="str">
        <f>IF(INVULLEN!P42=0,"",INVULLEN!P42)</f>
        <v/>
      </c>
      <c r="CA52" s="811" t="str">
        <f t="shared" si="131"/>
        <v/>
      </c>
      <c r="CB52" s="826" t="str">
        <f t="shared" si="83"/>
        <v/>
      </c>
      <c r="CC52" s="812" t="str">
        <f t="shared" si="132"/>
        <v/>
      </c>
      <c r="CD52" s="686"/>
      <c r="CE52" s="812" t="str">
        <f t="shared" si="84"/>
        <v/>
      </c>
      <c r="CF52" s="686"/>
      <c r="CG52" s="686"/>
      <c r="CH52" s="686"/>
      <c r="CI52" s="686"/>
      <c r="CJ52" s="686"/>
      <c r="CK52" s="686"/>
      <c r="CL52" s="686"/>
      <c r="CM52" s="686"/>
      <c r="CN52" s="686"/>
      <c r="CO52" s="686"/>
      <c r="CP52" s="686"/>
      <c r="CQ52" s="686"/>
      <c r="CR52" s="686"/>
      <c r="CS52" s="686"/>
      <c r="CT52" s="686"/>
      <c r="CU52" s="686"/>
      <c r="CV52" s="686"/>
      <c r="CW52" s="686"/>
      <c r="CX52" s="686"/>
      <c r="CY52" s="686"/>
      <c r="CZ52" s="686"/>
      <c r="DA52" s="686"/>
      <c r="DB52" s="686"/>
      <c r="DC52" s="686"/>
      <c r="DD52" s="686"/>
      <c r="DE52" s="686"/>
      <c r="DF52" s="686"/>
      <c r="DG52" s="686"/>
      <c r="DH52" s="686"/>
      <c r="DI52" s="686"/>
      <c r="DJ52" s="686"/>
      <c r="DK52" s="686"/>
      <c r="DL52" s="686"/>
      <c r="DM52" s="686"/>
      <c r="DN52" s="686"/>
      <c r="DO52" s="686"/>
      <c r="DP52" s="686"/>
      <c r="DQ52" s="686"/>
      <c r="DR52" s="686"/>
      <c r="DS52" s="686"/>
      <c r="DT52" s="686"/>
      <c r="DU52" s="686"/>
      <c r="DV52" s="686"/>
      <c r="DW52" s="686"/>
      <c r="DX52" s="686"/>
      <c r="DY52" s="686"/>
      <c r="DZ52" s="686"/>
      <c r="EA52" s="686"/>
      <c r="EB52" s="686"/>
      <c r="EC52" s="686"/>
      <c r="ED52" s="688" t="str">
        <f>IF(INVULLEN!I42=0,"",INVULLEN!I42)</f>
        <v/>
      </c>
      <c r="EE52" s="814"/>
      <c r="EF52" s="688" t="str">
        <f t="shared" si="133"/>
        <v/>
      </c>
      <c r="EG52" s="817"/>
      <c r="EH52" s="690" t="str">
        <f t="shared" si="134"/>
        <v/>
      </c>
      <c r="EI52" s="827" t="str">
        <f t="shared" si="85"/>
        <v/>
      </c>
      <c r="EJ52" s="828" t="str">
        <f t="shared" si="105"/>
        <v/>
      </c>
      <c r="EK52" s="829" t="str">
        <f t="shared" si="106"/>
        <v/>
      </c>
      <c r="EL52" s="830" t="str">
        <f t="shared" si="135"/>
        <v/>
      </c>
      <c r="EM52" s="831" t="str">
        <f t="shared" si="86"/>
        <v/>
      </c>
      <c r="EN52" s="686"/>
      <c r="EO52" s="684" t="str">
        <f>IF(INVULLEN!S42=0,"",INVULLEN!S42)</f>
        <v/>
      </c>
      <c r="EP52" s="686"/>
      <c r="EQ52" s="685" t="str">
        <f t="shared" si="87"/>
        <v/>
      </c>
      <c r="ER52" s="686"/>
      <c r="ES52" s="686"/>
      <c r="ET52" s="688" t="str">
        <f>IF(INVULLEN!J42=0,"",INVULLEN!J42)</f>
        <v/>
      </c>
      <c r="EU52" s="814"/>
      <c r="EV52" s="688" t="str">
        <f t="shared" si="136"/>
        <v/>
      </c>
      <c r="EW52" s="817"/>
      <c r="EX52" s="690" t="str">
        <f t="shared" si="137"/>
        <v/>
      </c>
      <c r="EY52" s="827" t="str">
        <f t="shared" si="88"/>
        <v/>
      </c>
      <c r="EZ52" s="828" t="str">
        <f t="shared" si="107"/>
        <v/>
      </c>
      <c r="FA52" s="802" t="str">
        <f t="shared" si="108"/>
        <v/>
      </c>
      <c r="FB52" s="830" t="str">
        <f t="shared" si="138"/>
        <v/>
      </c>
      <c r="FC52" s="831" t="str">
        <f t="shared" si="89"/>
        <v/>
      </c>
      <c r="FD52" s="686"/>
      <c r="FE52" s="684" t="str">
        <f>IF(INVULLEN!T42=0,"",INVULLEN!T42)</f>
        <v/>
      </c>
      <c r="FF52" s="686"/>
      <c r="FG52" s="812" t="str">
        <f t="shared" si="90"/>
        <v/>
      </c>
    </row>
    <row r="53" spans="1:163" s="245" customFormat="1" ht="15">
      <c r="A53" s="255">
        <v>38</v>
      </c>
      <c r="B53" s="680" t="str">
        <f>IF(INVULLEN!B43="","",INVULLEN!B43)</f>
        <v/>
      </c>
      <c r="C53" s="684" t="str">
        <f>IF(INVULLEN!B43="","",INVULLEN!C43)</f>
        <v/>
      </c>
      <c r="D53" s="684" t="str">
        <f>IF(INVULLEN!B43="","",INVULLEN!D43)</f>
        <v/>
      </c>
      <c r="E53" s="789" t="str">
        <f t="shared" si="91"/>
        <v/>
      </c>
      <c r="F53" s="684" t="str">
        <f t="shared" si="109"/>
        <v/>
      </c>
      <c r="G53" s="353" t="str">
        <f t="shared" si="92"/>
        <v/>
      </c>
      <c r="H53" s="354"/>
      <c r="I53" s="683" t="str">
        <f>IF(INVULLEN!E43=0,"",INVULLEN!E43)</f>
        <v/>
      </c>
      <c r="J53" s="790" t="str">
        <f t="shared" si="110"/>
        <v/>
      </c>
      <c r="K53" s="791" t="str">
        <f t="shared" si="57"/>
        <v/>
      </c>
      <c r="L53" s="683" t="str">
        <f t="shared" si="58"/>
        <v/>
      </c>
      <c r="M53" s="790" t="str">
        <f t="shared" si="59"/>
        <v/>
      </c>
      <c r="N53" s="791" t="str">
        <f t="shared" si="60"/>
        <v/>
      </c>
      <c r="O53" s="792"/>
      <c r="P53" s="683" t="str">
        <f t="shared" si="111"/>
        <v/>
      </c>
      <c r="Q53" s="793" t="str">
        <f t="shared" si="61"/>
        <v/>
      </c>
      <c r="R53" s="790" t="str">
        <f t="shared" si="112"/>
        <v/>
      </c>
      <c r="S53" s="791" t="str">
        <f t="shared" si="113"/>
        <v/>
      </c>
      <c r="T53" s="794"/>
      <c r="U53" s="795" t="str">
        <f t="shared" si="93"/>
        <v/>
      </c>
      <c r="V53" s="790" t="str">
        <f t="shared" si="63"/>
        <v/>
      </c>
      <c r="W53" s="791" t="str">
        <f t="shared" si="64"/>
        <v/>
      </c>
      <c r="X53" s="796" t="str">
        <f t="shared" si="65"/>
        <v/>
      </c>
      <c r="Y53" s="797" t="str">
        <f t="shared" si="66"/>
        <v/>
      </c>
      <c r="Z53" s="798" t="str">
        <f t="shared" si="67"/>
        <v/>
      </c>
      <c r="AA53" s="799" t="str">
        <f t="shared" si="94"/>
        <v/>
      </c>
      <c r="AB53" s="800" t="str">
        <f t="shared" si="95"/>
        <v/>
      </c>
      <c r="AC53" s="801" t="str">
        <f t="shared" si="96"/>
        <v/>
      </c>
      <c r="AD53" s="802" t="str">
        <f t="shared" si="97"/>
        <v/>
      </c>
      <c r="AE53" s="803" t="str">
        <f t="shared" si="98"/>
        <v/>
      </c>
      <c r="AF53" s="804" t="str">
        <f t="shared" si="99"/>
        <v/>
      </c>
      <c r="AG53" s="805" t="str">
        <f t="shared" si="114"/>
        <v/>
      </c>
      <c r="AH53" s="806" t="str">
        <f t="shared" si="115"/>
        <v/>
      </c>
      <c r="AI53" s="807" t="str">
        <f t="shared" si="116"/>
        <v/>
      </c>
      <c r="AJ53" s="808" t="str">
        <f t="shared" si="68"/>
        <v/>
      </c>
      <c r="AK53" s="809" t="str">
        <f t="shared" si="69"/>
        <v/>
      </c>
      <c r="AL53" s="810" t="str">
        <f t="shared" si="70"/>
        <v/>
      </c>
      <c r="AM53" s="686"/>
      <c r="AN53" s="683" t="str">
        <f>IF(INVULLEN!O43=0,"",INVULLEN!O43)</f>
        <v/>
      </c>
      <c r="AO53" s="811" t="str">
        <f t="shared" si="117"/>
        <v/>
      </c>
      <c r="AP53" s="791" t="str">
        <f t="shared" si="71"/>
        <v/>
      </c>
      <c r="AQ53" s="812" t="str">
        <f t="shared" si="118"/>
        <v/>
      </c>
      <c r="AR53" s="813"/>
      <c r="AS53" s="812" t="str">
        <f t="shared" si="119"/>
        <v/>
      </c>
      <c r="AT53" s="686"/>
      <c r="AU53" s="686"/>
      <c r="AV53" s="687" t="str">
        <f>IF(INVULLEN!F43=0,"",INVULLEN!F43)</f>
        <v/>
      </c>
      <c r="AW53" s="814" t="str">
        <f t="shared" si="120"/>
        <v/>
      </c>
      <c r="AX53" s="815" t="str">
        <f t="shared" si="73"/>
        <v/>
      </c>
      <c r="AY53" s="687" t="str">
        <f t="shared" si="74"/>
        <v/>
      </c>
      <c r="AZ53" s="814" t="str">
        <f t="shared" si="75"/>
        <v/>
      </c>
      <c r="BA53" s="815" t="str">
        <f t="shared" si="76"/>
        <v/>
      </c>
      <c r="BB53" s="816"/>
      <c r="BC53" s="687" t="str">
        <f t="shared" si="121"/>
        <v/>
      </c>
      <c r="BD53" s="814" t="str">
        <f t="shared" si="122"/>
        <v/>
      </c>
      <c r="BE53" s="815" t="str">
        <f t="shared" si="123"/>
        <v/>
      </c>
      <c r="BF53" s="817"/>
      <c r="BG53" s="818" t="str">
        <f t="shared" si="124"/>
        <v/>
      </c>
      <c r="BH53" s="814" t="str">
        <f t="shared" si="125"/>
        <v/>
      </c>
      <c r="BI53" s="815" t="str">
        <f t="shared" si="126"/>
        <v/>
      </c>
      <c r="BJ53" s="819" t="str">
        <f t="shared" si="77"/>
        <v/>
      </c>
      <c r="BK53" s="820" t="str">
        <f t="shared" si="78"/>
        <v/>
      </c>
      <c r="BL53" s="821" t="str">
        <f t="shared" si="79"/>
        <v/>
      </c>
      <c r="BM53" s="799" t="str">
        <f t="shared" si="100"/>
        <v/>
      </c>
      <c r="BN53" s="800" t="str">
        <f t="shared" si="127"/>
        <v/>
      </c>
      <c r="BO53" s="801" t="str">
        <f t="shared" si="101"/>
        <v/>
      </c>
      <c r="BP53" s="802" t="str">
        <f t="shared" si="102"/>
        <v/>
      </c>
      <c r="BQ53" s="803" t="str">
        <f t="shared" si="103"/>
        <v/>
      </c>
      <c r="BR53" s="804" t="str">
        <f t="shared" si="104"/>
        <v/>
      </c>
      <c r="BS53" s="822" t="str">
        <f t="shared" si="128"/>
        <v/>
      </c>
      <c r="BT53" s="823" t="str">
        <f t="shared" si="129"/>
        <v/>
      </c>
      <c r="BU53" s="824" t="str">
        <f t="shared" si="130"/>
        <v/>
      </c>
      <c r="BV53" s="808" t="str">
        <f t="shared" si="80"/>
        <v/>
      </c>
      <c r="BW53" s="809" t="str">
        <f t="shared" si="81"/>
        <v/>
      </c>
      <c r="BX53" s="810" t="str">
        <f t="shared" si="82"/>
        <v/>
      </c>
      <c r="BY53" s="686"/>
      <c r="BZ53" s="825" t="str">
        <f>IF(INVULLEN!P43=0,"",INVULLEN!P43)</f>
        <v/>
      </c>
      <c r="CA53" s="811" t="str">
        <f t="shared" si="131"/>
        <v/>
      </c>
      <c r="CB53" s="826" t="str">
        <f t="shared" si="83"/>
        <v/>
      </c>
      <c r="CC53" s="812" t="str">
        <f t="shared" si="132"/>
        <v/>
      </c>
      <c r="CD53" s="686"/>
      <c r="CE53" s="812" t="str">
        <f t="shared" si="84"/>
        <v/>
      </c>
      <c r="CF53" s="686"/>
      <c r="CG53" s="686"/>
      <c r="CH53" s="686"/>
      <c r="CI53" s="686"/>
      <c r="CJ53" s="686"/>
      <c r="CK53" s="686"/>
      <c r="CL53" s="686"/>
      <c r="CM53" s="686"/>
      <c r="CN53" s="686"/>
      <c r="CO53" s="686"/>
      <c r="CP53" s="686"/>
      <c r="CQ53" s="686"/>
      <c r="CR53" s="686"/>
      <c r="CS53" s="686"/>
      <c r="CT53" s="686"/>
      <c r="CU53" s="686"/>
      <c r="CV53" s="686"/>
      <c r="CW53" s="686"/>
      <c r="CX53" s="686"/>
      <c r="CY53" s="686"/>
      <c r="CZ53" s="686"/>
      <c r="DA53" s="686"/>
      <c r="DB53" s="686"/>
      <c r="DC53" s="686"/>
      <c r="DD53" s="686"/>
      <c r="DE53" s="686"/>
      <c r="DF53" s="686"/>
      <c r="DG53" s="686"/>
      <c r="DH53" s="686"/>
      <c r="DI53" s="686"/>
      <c r="DJ53" s="686"/>
      <c r="DK53" s="686"/>
      <c r="DL53" s="686"/>
      <c r="DM53" s="686"/>
      <c r="DN53" s="686"/>
      <c r="DO53" s="686"/>
      <c r="DP53" s="686"/>
      <c r="DQ53" s="686"/>
      <c r="DR53" s="686"/>
      <c r="DS53" s="686"/>
      <c r="DT53" s="686"/>
      <c r="DU53" s="686"/>
      <c r="DV53" s="686"/>
      <c r="DW53" s="686"/>
      <c r="DX53" s="686"/>
      <c r="DY53" s="686"/>
      <c r="DZ53" s="686"/>
      <c r="EA53" s="686"/>
      <c r="EB53" s="686"/>
      <c r="EC53" s="686"/>
      <c r="ED53" s="688" t="str">
        <f>IF(INVULLEN!I43=0,"",INVULLEN!I43)</f>
        <v/>
      </c>
      <c r="EE53" s="814"/>
      <c r="EF53" s="688" t="str">
        <f t="shared" si="133"/>
        <v/>
      </c>
      <c r="EG53" s="817"/>
      <c r="EH53" s="690" t="str">
        <f t="shared" si="134"/>
        <v/>
      </c>
      <c r="EI53" s="827" t="str">
        <f t="shared" si="85"/>
        <v/>
      </c>
      <c r="EJ53" s="828" t="str">
        <f t="shared" si="105"/>
        <v/>
      </c>
      <c r="EK53" s="829" t="str">
        <f t="shared" si="106"/>
        <v/>
      </c>
      <c r="EL53" s="830" t="str">
        <f t="shared" si="135"/>
        <v/>
      </c>
      <c r="EM53" s="831" t="str">
        <f t="shared" si="86"/>
        <v/>
      </c>
      <c r="EN53" s="686"/>
      <c r="EO53" s="684" t="str">
        <f>IF(INVULLEN!S43=0,"",INVULLEN!S43)</f>
        <v/>
      </c>
      <c r="EP53" s="686"/>
      <c r="EQ53" s="685" t="str">
        <f t="shared" si="87"/>
        <v/>
      </c>
      <c r="ER53" s="686"/>
      <c r="ES53" s="686"/>
      <c r="ET53" s="688" t="str">
        <f>IF(INVULLEN!J43=0,"",INVULLEN!J43)</f>
        <v/>
      </c>
      <c r="EU53" s="814"/>
      <c r="EV53" s="688" t="str">
        <f t="shared" si="136"/>
        <v/>
      </c>
      <c r="EW53" s="817"/>
      <c r="EX53" s="690" t="str">
        <f t="shared" si="137"/>
        <v/>
      </c>
      <c r="EY53" s="827" t="str">
        <f t="shared" si="88"/>
        <v/>
      </c>
      <c r="EZ53" s="828" t="str">
        <f t="shared" si="107"/>
        <v/>
      </c>
      <c r="FA53" s="802" t="str">
        <f t="shared" si="108"/>
        <v/>
      </c>
      <c r="FB53" s="830" t="str">
        <f t="shared" si="138"/>
        <v/>
      </c>
      <c r="FC53" s="831" t="str">
        <f t="shared" si="89"/>
        <v/>
      </c>
      <c r="FD53" s="686"/>
      <c r="FE53" s="684" t="str">
        <f>IF(INVULLEN!T43=0,"",INVULLEN!T43)</f>
        <v/>
      </c>
      <c r="FF53" s="686"/>
      <c r="FG53" s="812" t="str">
        <f t="shared" si="90"/>
        <v/>
      </c>
    </row>
    <row r="54" spans="1:163" s="245" customFormat="1" ht="15">
      <c r="A54" s="255">
        <v>39</v>
      </c>
      <c r="B54" s="680" t="str">
        <f>IF(INVULLEN!B44="","",INVULLEN!B44)</f>
        <v/>
      </c>
      <c r="C54" s="684" t="str">
        <f>IF(INVULLEN!B44="","",INVULLEN!C44)</f>
        <v/>
      </c>
      <c r="D54" s="684" t="str">
        <f>IF(INVULLEN!B44="","",INVULLEN!D44)</f>
        <v/>
      </c>
      <c r="E54" s="789" t="str">
        <f t="shared" si="91"/>
        <v/>
      </c>
      <c r="F54" s="684" t="str">
        <f t="shared" si="109"/>
        <v/>
      </c>
      <c r="G54" s="353" t="str">
        <f t="shared" si="92"/>
        <v/>
      </c>
      <c r="H54" s="354"/>
      <c r="I54" s="683" t="str">
        <f>IF(INVULLEN!E44=0,"",INVULLEN!E44)</f>
        <v/>
      </c>
      <c r="J54" s="790" t="str">
        <f t="shared" si="110"/>
        <v/>
      </c>
      <c r="K54" s="791" t="str">
        <f t="shared" si="57"/>
        <v/>
      </c>
      <c r="L54" s="683" t="str">
        <f t="shared" si="58"/>
        <v/>
      </c>
      <c r="M54" s="790" t="str">
        <f t="shared" si="59"/>
        <v/>
      </c>
      <c r="N54" s="791" t="str">
        <f t="shared" si="60"/>
        <v/>
      </c>
      <c r="O54" s="792"/>
      <c r="P54" s="683" t="str">
        <f t="shared" si="111"/>
        <v/>
      </c>
      <c r="Q54" s="793" t="str">
        <f t="shared" si="61"/>
        <v/>
      </c>
      <c r="R54" s="790" t="str">
        <f t="shared" si="112"/>
        <v/>
      </c>
      <c r="S54" s="791" t="str">
        <f t="shared" si="113"/>
        <v/>
      </c>
      <c r="T54" s="794"/>
      <c r="U54" s="795" t="str">
        <f t="shared" si="93"/>
        <v/>
      </c>
      <c r="V54" s="790" t="str">
        <f t="shared" si="63"/>
        <v/>
      </c>
      <c r="W54" s="791" t="str">
        <f t="shared" si="64"/>
        <v/>
      </c>
      <c r="X54" s="796" t="str">
        <f t="shared" si="65"/>
        <v/>
      </c>
      <c r="Y54" s="797" t="str">
        <f t="shared" si="66"/>
        <v/>
      </c>
      <c r="Z54" s="798" t="str">
        <f t="shared" si="67"/>
        <v/>
      </c>
      <c r="AA54" s="799" t="str">
        <f t="shared" si="94"/>
        <v/>
      </c>
      <c r="AB54" s="800" t="str">
        <f t="shared" si="95"/>
        <v/>
      </c>
      <c r="AC54" s="801" t="str">
        <f t="shared" si="96"/>
        <v/>
      </c>
      <c r="AD54" s="802" t="str">
        <f t="shared" si="97"/>
        <v/>
      </c>
      <c r="AE54" s="803" t="str">
        <f t="shared" si="98"/>
        <v/>
      </c>
      <c r="AF54" s="804" t="str">
        <f t="shared" si="99"/>
        <v/>
      </c>
      <c r="AG54" s="805" t="str">
        <f t="shared" si="114"/>
        <v/>
      </c>
      <c r="AH54" s="806" t="str">
        <f t="shared" si="115"/>
        <v/>
      </c>
      <c r="AI54" s="807" t="str">
        <f t="shared" si="116"/>
        <v/>
      </c>
      <c r="AJ54" s="808" t="str">
        <f t="shared" si="68"/>
        <v/>
      </c>
      <c r="AK54" s="809" t="str">
        <f t="shared" si="69"/>
        <v/>
      </c>
      <c r="AL54" s="810" t="str">
        <f t="shared" si="70"/>
        <v/>
      </c>
      <c r="AM54" s="686"/>
      <c r="AN54" s="683" t="str">
        <f>IF(INVULLEN!O44=0,"",INVULLEN!O44)</f>
        <v/>
      </c>
      <c r="AO54" s="811" t="str">
        <f t="shared" si="117"/>
        <v/>
      </c>
      <c r="AP54" s="791" t="str">
        <f t="shared" si="71"/>
        <v/>
      </c>
      <c r="AQ54" s="812" t="str">
        <f t="shared" si="118"/>
        <v/>
      </c>
      <c r="AR54" s="813"/>
      <c r="AS54" s="812" t="str">
        <f t="shared" si="119"/>
        <v/>
      </c>
      <c r="AT54" s="686"/>
      <c r="AU54" s="686"/>
      <c r="AV54" s="687" t="str">
        <f>IF(INVULLEN!F44=0,"",INVULLEN!F44)</f>
        <v/>
      </c>
      <c r="AW54" s="814" t="str">
        <f t="shared" si="120"/>
        <v/>
      </c>
      <c r="AX54" s="815" t="str">
        <f t="shared" si="73"/>
        <v/>
      </c>
      <c r="AY54" s="687" t="str">
        <f t="shared" si="74"/>
        <v/>
      </c>
      <c r="AZ54" s="814" t="str">
        <f t="shared" si="75"/>
        <v/>
      </c>
      <c r="BA54" s="815" t="str">
        <f t="shared" si="76"/>
        <v/>
      </c>
      <c r="BB54" s="816"/>
      <c r="BC54" s="687" t="str">
        <f t="shared" si="121"/>
        <v/>
      </c>
      <c r="BD54" s="814" t="str">
        <f t="shared" si="122"/>
        <v/>
      </c>
      <c r="BE54" s="815" t="str">
        <f t="shared" si="123"/>
        <v/>
      </c>
      <c r="BF54" s="817"/>
      <c r="BG54" s="818" t="str">
        <f t="shared" si="124"/>
        <v/>
      </c>
      <c r="BH54" s="814" t="str">
        <f t="shared" si="125"/>
        <v/>
      </c>
      <c r="BI54" s="815" t="str">
        <f t="shared" si="126"/>
        <v/>
      </c>
      <c r="BJ54" s="819" t="str">
        <f t="shared" si="77"/>
        <v/>
      </c>
      <c r="BK54" s="820" t="str">
        <f t="shared" si="78"/>
        <v/>
      </c>
      <c r="BL54" s="821" t="str">
        <f t="shared" si="79"/>
        <v/>
      </c>
      <c r="BM54" s="799" t="str">
        <f t="shared" si="100"/>
        <v/>
      </c>
      <c r="BN54" s="800" t="str">
        <f t="shared" si="127"/>
        <v/>
      </c>
      <c r="BO54" s="801" t="str">
        <f t="shared" si="101"/>
        <v/>
      </c>
      <c r="BP54" s="802" t="str">
        <f t="shared" si="102"/>
        <v/>
      </c>
      <c r="BQ54" s="803" t="str">
        <f t="shared" si="103"/>
        <v/>
      </c>
      <c r="BR54" s="804" t="str">
        <f t="shared" si="104"/>
        <v/>
      </c>
      <c r="BS54" s="822" t="str">
        <f t="shared" si="128"/>
        <v/>
      </c>
      <c r="BT54" s="823" t="str">
        <f t="shared" si="129"/>
        <v/>
      </c>
      <c r="BU54" s="824" t="str">
        <f t="shared" si="130"/>
        <v/>
      </c>
      <c r="BV54" s="808" t="str">
        <f t="shared" si="80"/>
        <v/>
      </c>
      <c r="BW54" s="809" t="str">
        <f t="shared" si="81"/>
        <v/>
      </c>
      <c r="BX54" s="810" t="str">
        <f t="shared" si="82"/>
        <v/>
      </c>
      <c r="BY54" s="686"/>
      <c r="BZ54" s="825" t="str">
        <f>IF(INVULLEN!P44=0,"",INVULLEN!P44)</f>
        <v/>
      </c>
      <c r="CA54" s="811" t="str">
        <f t="shared" si="131"/>
        <v/>
      </c>
      <c r="CB54" s="826" t="str">
        <f t="shared" si="83"/>
        <v/>
      </c>
      <c r="CC54" s="812" t="str">
        <f t="shared" si="132"/>
        <v/>
      </c>
      <c r="CD54" s="686"/>
      <c r="CE54" s="812" t="str">
        <f t="shared" si="84"/>
        <v/>
      </c>
      <c r="CF54" s="686"/>
      <c r="CG54" s="686"/>
      <c r="CH54" s="686"/>
      <c r="CI54" s="686"/>
      <c r="CJ54" s="686"/>
      <c r="CK54" s="686"/>
      <c r="CL54" s="686"/>
      <c r="CM54" s="686"/>
      <c r="CN54" s="686"/>
      <c r="CO54" s="686"/>
      <c r="CP54" s="686"/>
      <c r="CQ54" s="686"/>
      <c r="CR54" s="686"/>
      <c r="CS54" s="686"/>
      <c r="CT54" s="686"/>
      <c r="CU54" s="686"/>
      <c r="CV54" s="686"/>
      <c r="CW54" s="686"/>
      <c r="CX54" s="686"/>
      <c r="CY54" s="686"/>
      <c r="CZ54" s="686"/>
      <c r="DA54" s="686"/>
      <c r="DB54" s="686"/>
      <c r="DC54" s="686"/>
      <c r="DD54" s="686"/>
      <c r="DE54" s="686"/>
      <c r="DF54" s="686"/>
      <c r="DG54" s="686"/>
      <c r="DH54" s="686"/>
      <c r="DI54" s="686"/>
      <c r="DJ54" s="686"/>
      <c r="DK54" s="686"/>
      <c r="DL54" s="686"/>
      <c r="DM54" s="686"/>
      <c r="DN54" s="686"/>
      <c r="DO54" s="686"/>
      <c r="DP54" s="686"/>
      <c r="DQ54" s="686"/>
      <c r="DR54" s="686"/>
      <c r="DS54" s="686"/>
      <c r="DT54" s="686"/>
      <c r="DU54" s="686"/>
      <c r="DV54" s="686"/>
      <c r="DW54" s="686"/>
      <c r="DX54" s="686"/>
      <c r="DY54" s="686"/>
      <c r="DZ54" s="686"/>
      <c r="EA54" s="686"/>
      <c r="EB54" s="686"/>
      <c r="EC54" s="686"/>
      <c r="ED54" s="688" t="str">
        <f>IF(INVULLEN!I44=0,"",INVULLEN!I44)</f>
        <v/>
      </c>
      <c r="EE54" s="814"/>
      <c r="EF54" s="688" t="str">
        <f t="shared" si="133"/>
        <v/>
      </c>
      <c r="EG54" s="817"/>
      <c r="EH54" s="690" t="str">
        <f t="shared" si="134"/>
        <v/>
      </c>
      <c r="EI54" s="827" t="str">
        <f t="shared" si="85"/>
        <v/>
      </c>
      <c r="EJ54" s="828" t="str">
        <f t="shared" si="105"/>
        <v/>
      </c>
      <c r="EK54" s="829" t="str">
        <f t="shared" si="106"/>
        <v/>
      </c>
      <c r="EL54" s="830" t="str">
        <f t="shared" si="135"/>
        <v/>
      </c>
      <c r="EM54" s="831" t="str">
        <f t="shared" si="86"/>
        <v/>
      </c>
      <c r="EN54" s="686"/>
      <c r="EO54" s="684" t="str">
        <f>IF(INVULLEN!S44=0,"",INVULLEN!S44)</f>
        <v/>
      </c>
      <c r="EP54" s="686"/>
      <c r="EQ54" s="685" t="str">
        <f t="shared" si="87"/>
        <v/>
      </c>
      <c r="ER54" s="686"/>
      <c r="ES54" s="686"/>
      <c r="ET54" s="688" t="str">
        <f>IF(INVULLEN!J44=0,"",INVULLEN!J44)</f>
        <v/>
      </c>
      <c r="EU54" s="814"/>
      <c r="EV54" s="688" t="str">
        <f t="shared" si="136"/>
        <v/>
      </c>
      <c r="EW54" s="817"/>
      <c r="EX54" s="690" t="str">
        <f t="shared" si="137"/>
        <v/>
      </c>
      <c r="EY54" s="827" t="str">
        <f t="shared" si="88"/>
        <v/>
      </c>
      <c r="EZ54" s="828" t="str">
        <f t="shared" si="107"/>
        <v/>
      </c>
      <c r="FA54" s="802" t="str">
        <f t="shared" si="108"/>
        <v/>
      </c>
      <c r="FB54" s="830" t="str">
        <f t="shared" si="138"/>
        <v/>
      </c>
      <c r="FC54" s="831" t="str">
        <f t="shared" si="89"/>
        <v/>
      </c>
      <c r="FD54" s="686"/>
      <c r="FE54" s="684" t="str">
        <f>IF(INVULLEN!T44=0,"",INVULLEN!T44)</f>
        <v/>
      </c>
      <c r="FF54" s="686"/>
      <c r="FG54" s="812" t="str">
        <f t="shared" si="90"/>
        <v/>
      </c>
    </row>
    <row r="55" spans="1:163" s="245" customFormat="1" ht="15">
      <c r="A55" s="255">
        <v>40</v>
      </c>
      <c r="B55" s="680" t="str">
        <f>IF(INVULLEN!B45="","",INVULLEN!B45)</f>
        <v/>
      </c>
      <c r="C55" s="684" t="str">
        <f>IF(INVULLEN!B45="","",INVULLEN!C45)</f>
        <v/>
      </c>
      <c r="D55" s="684" t="str">
        <f>IF(INVULLEN!B45="","",INVULLEN!D45)</f>
        <v/>
      </c>
      <c r="E55" s="789" t="str">
        <f t="shared" si="91"/>
        <v/>
      </c>
      <c r="F55" s="684" t="str">
        <f t="shared" si="109"/>
        <v/>
      </c>
      <c r="G55" s="353" t="str">
        <f t="shared" si="92"/>
        <v/>
      </c>
      <c r="H55" s="354"/>
      <c r="I55" s="683" t="str">
        <f>IF(INVULLEN!E45=0,"",INVULLEN!E45)</f>
        <v/>
      </c>
      <c r="J55" s="790" t="str">
        <f t="shared" si="110"/>
        <v/>
      </c>
      <c r="K55" s="791" t="str">
        <f t="shared" si="57"/>
        <v/>
      </c>
      <c r="L55" s="683" t="str">
        <f t="shared" si="58"/>
        <v/>
      </c>
      <c r="M55" s="790" t="str">
        <f t="shared" si="59"/>
        <v/>
      </c>
      <c r="N55" s="791" t="str">
        <f t="shared" si="60"/>
        <v/>
      </c>
      <c r="O55" s="792"/>
      <c r="P55" s="683" t="str">
        <f t="shared" si="111"/>
        <v/>
      </c>
      <c r="Q55" s="793" t="str">
        <f t="shared" si="61"/>
        <v/>
      </c>
      <c r="R55" s="790" t="str">
        <f t="shared" si="112"/>
        <v/>
      </c>
      <c r="S55" s="791" t="str">
        <f t="shared" si="113"/>
        <v/>
      </c>
      <c r="T55" s="794"/>
      <c r="U55" s="795" t="str">
        <f t="shared" si="93"/>
        <v/>
      </c>
      <c r="V55" s="790" t="str">
        <f t="shared" si="63"/>
        <v/>
      </c>
      <c r="W55" s="791" t="str">
        <f t="shared" si="64"/>
        <v/>
      </c>
      <c r="X55" s="796" t="str">
        <f t="shared" si="65"/>
        <v/>
      </c>
      <c r="Y55" s="797" t="str">
        <f t="shared" si="66"/>
        <v/>
      </c>
      <c r="Z55" s="798" t="str">
        <f t="shared" si="67"/>
        <v/>
      </c>
      <c r="AA55" s="799" t="str">
        <f t="shared" si="94"/>
        <v/>
      </c>
      <c r="AB55" s="800" t="str">
        <f t="shared" si="95"/>
        <v/>
      </c>
      <c r="AC55" s="801" t="str">
        <f t="shared" si="96"/>
        <v/>
      </c>
      <c r="AD55" s="802" t="str">
        <f t="shared" si="97"/>
        <v/>
      </c>
      <c r="AE55" s="803" t="str">
        <f t="shared" si="98"/>
        <v/>
      </c>
      <c r="AF55" s="804" t="str">
        <f t="shared" si="99"/>
        <v/>
      </c>
      <c r="AG55" s="805" t="str">
        <f t="shared" si="114"/>
        <v/>
      </c>
      <c r="AH55" s="806" t="str">
        <f t="shared" si="115"/>
        <v/>
      </c>
      <c r="AI55" s="807" t="str">
        <f t="shared" si="116"/>
        <v/>
      </c>
      <c r="AJ55" s="808" t="str">
        <f t="shared" si="68"/>
        <v/>
      </c>
      <c r="AK55" s="809" t="str">
        <f t="shared" si="69"/>
        <v/>
      </c>
      <c r="AL55" s="810" t="str">
        <f t="shared" si="70"/>
        <v/>
      </c>
      <c r="AM55" s="686"/>
      <c r="AN55" s="683" t="str">
        <f>IF(INVULLEN!O45=0,"",INVULLEN!O45)</f>
        <v/>
      </c>
      <c r="AO55" s="811" t="str">
        <f t="shared" si="117"/>
        <v/>
      </c>
      <c r="AP55" s="791" t="str">
        <f t="shared" si="71"/>
        <v/>
      </c>
      <c r="AQ55" s="812" t="str">
        <f t="shared" si="118"/>
        <v/>
      </c>
      <c r="AR55" s="813"/>
      <c r="AS55" s="812" t="str">
        <f t="shared" si="119"/>
        <v/>
      </c>
      <c r="AT55" s="686"/>
      <c r="AU55" s="686"/>
      <c r="AV55" s="687" t="str">
        <f>IF(INVULLEN!F45=0,"",INVULLEN!F45)</f>
        <v/>
      </c>
      <c r="AW55" s="814" t="str">
        <f t="shared" si="120"/>
        <v/>
      </c>
      <c r="AX55" s="815" t="str">
        <f t="shared" si="73"/>
        <v/>
      </c>
      <c r="AY55" s="687" t="str">
        <f t="shared" si="74"/>
        <v/>
      </c>
      <c r="AZ55" s="814" t="str">
        <f t="shared" si="75"/>
        <v/>
      </c>
      <c r="BA55" s="815" t="str">
        <f t="shared" si="76"/>
        <v/>
      </c>
      <c r="BB55" s="816"/>
      <c r="BC55" s="687" t="str">
        <f t="shared" si="121"/>
        <v/>
      </c>
      <c r="BD55" s="814" t="str">
        <f t="shared" si="122"/>
        <v/>
      </c>
      <c r="BE55" s="815" t="str">
        <f t="shared" si="123"/>
        <v/>
      </c>
      <c r="BF55" s="817"/>
      <c r="BG55" s="818" t="str">
        <f t="shared" si="124"/>
        <v/>
      </c>
      <c r="BH55" s="814" t="str">
        <f t="shared" si="125"/>
        <v/>
      </c>
      <c r="BI55" s="815" t="str">
        <f t="shared" si="126"/>
        <v/>
      </c>
      <c r="BJ55" s="819" t="str">
        <f t="shared" si="77"/>
        <v/>
      </c>
      <c r="BK55" s="820" t="str">
        <f t="shared" si="78"/>
        <v/>
      </c>
      <c r="BL55" s="821" t="str">
        <f t="shared" si="79"/>
        <v/>
      </c>
      <c r="BM55" s="799" t="str">
        <f t="shared" si="100"/>
        <v/>
      </c>
      <c r="BN55" s="800" t="str">
        <f t="shared" si="127"/>
        <v/>
      </c>
      <c r="BO55" s="801" t="str">
        <f t="shared" si="101"/>
        <v/>
      </c>
      <c r="BP55" s="802" t="str">
        <f t="shared" si="102"/>
        <v/>
      </c>
      <c r="BQ55" s="803" t="str">
        <f t="shared" si="103"/>
        <v/>
      </c>
      <c r="BR55" s="804" t="str">
        <f t="shared" si="104"/>
        <v/>
      </c>
      <c r="BS55" s="822" t="str">
        <f t="shared" si="128"/>
        <v/>
      </c>
      <c r="BT55" s="823" t="str">
        <f t="shared" si="129"/>
        <v/>
      </c>
      <c r="BU55" s="824" t="str">
        <f t="shared" si="130"/>
        <v/>
      </c>
      <c r="BV55" s="808" t="str">
        <f t="shared" si="80"/>
        <v/>
      </c>
      <c r="BW55" s="809" t="str">
        <f t="shared" si="81"/>
        <v/>
      </c>
      <c r="BX55" s="810" t="str">
        <f t="shared" si="82"/>
        <v/>
      </c>
      <c r="BY55" s="686"/>
      <c r="BZ55" s="825" t="str">
        <f>IF(INVULLEN!P45=0,"",INVULLEN!P45)</f>
        <v/>
      </c>
      <c r="CA55" s="811" t="str">
        <f t="shared" si="131"/>
        <v/>
      </c>
      <c r="CB55" s="826" t="str">
        <f t="shared" si="83"/>
        <v/>
      </c>
      <c r="CC55" s="812" t="str">
        <f t="shared" si="132"/>
        <v/>
      </c>
      <c r="CD55" s="686"/>
      <c r="CE55" s="812" t="str">
        <f t="shared" si="84"/>
        <v/>
      </c>
      <c r="CF55" s="686"/>
      <c r="CG55" s="686"/>
      <c r="CH55" s="686"/>
      <c r="CI55" s="686"/>
      <c r="CJ55" s="686"/>
      <c r="CK55" s="686"/>
      <c r="CL55" s="686"/>
      <c r="CM55" s="686"/>
      <c r="CN55" s="686"/>
      <c r="CO55" s="686"/>
      <c r="CP55" s="686"/>
      <c r="CQ55" s="686"/>
      <c r="CR55" s="686"/>
      <c r="CS55" s="686"/>
      <c r="CT55" s="686"/>
      <c r="CU55" s="686"/>
      <c r="CV55" s="686"/>
      <c r="CW55" s="686"/>
      <c r="CX55" s="686"/>
      <c r="CY55" s="686"/>
      <c r="CZ55" s="686"/>
      <c r="DA55" s="686"/>
      <c r="DB55" s="686"/>
      <c r="DC55" s="686"/>
      <c r="DD55" s="686"/>
      <c r="DE55" s="686"/>
      <c r="DF55" s="686"/>
      <c r="DG55" s="686"/>
      <c r="DH55" s="686"/>
      <c r="DI55" s="686"/>
      <c r="DJ55" s="686"/>
      <c r="DK55" s="686"/>
      <c r="DL55" s="686"/>
      <c r="DM55" s="686"/>
      <c r="DN55" s="686"/>
      <c r="DO55" s="686"/>
      <c r="DP55" s="686"/>
      <c r="DQ55" s="686"/>
      <c r="DR55" s="686"/>
      <c r="DS55" s="686"/>
      <c r="DT55" s="686"/>
      <c r="DU55" s="686"/>
      <c r="DV55" s="686"/>
      <c r="DW55" s="686"/>
      <c r="DX55" s="686"/>
      <c r="DY55" s="686"/>
      <c r="DZ55" s="686"/>
      <c r="EA55" s="686"/>
      <c r="EB55" s="686"/>
      <c r="EC55" s="686"/>
      <c r="ED55" s="688" t="str">
        <f>IF(INVULLEN!I45=0,"",INVULLEN!I45)</f>
        <v/>
      </c>
      <c r="EE55" s="814"/>
      <c r="EF55" s="688" t="str">
        <f t="shared" si="133"/>
        <v/>
      </c>
      <c r="EG55" s="817"/>
      <c r="EH55" s="690" t="str">
        <f t="shared" si="134"/>
        <v/>
      </c>
      <c r="EI55" s="827" t="str">
        <f t="shared" si="85"/>
        <v/>
      </c>
      <c r="EJ55" s="828" t="str">
        <f t="shared" si="105"/>
        <v/>
      </c>
      <c r="EK55" s="829" t="str">
        <f t="shared" si="106"/>
        <v/>
      </c>
      <c r="EL55" s="830" t="str">
        <f t="shared" si="135"/>
        <v/>
      </c>
      <c r="EM55" s="831" t="str">
        <f t="shared" si="86"/>
        <v/>
      </c>
      <c r="EN55" s="686"/>
      <c r="EO55" s="684" t="str">
        <f>IF(INVULLEN!S45=0,"",INVULLEN!S45)</f>
        <v/>
      </c>
      <c r="EP55" s="686"/>
      <c r="EQ55" s="685" t="str">
        <f t="shared" si="87"/>
        <v/>
      </c>
      <c r="ER55" s="686"/>
      <c r="ES55" s="686"/>
      <c r="ET55" s="688" t="str">
        <f>IF(INVULLEN!J45=0,"",INVULLEN!J45)</f>
        <v/>
      </c>
      <c r="EU55" s="814"/>
      <c r="EV55" s="688" t="str">
        <f t="shared" si="136"/>
        <v/>
      </c>
      <c r="EW55" s="817"/>
      <c r="EX55" s="690" t="str">
        <f t="shared" si="137"/>
        <v/>
      </c>
      <c r="EY55" s="827" t="str">
        <f t="shared" si="88"/>
        <v/>
      </c>
      <c r="EZ55" s="828" t="str">
        <f t="shared" si="107"/>
        <v/>
      </c>
      <c r="FA55" s="802" t="str">
        <f t="shared" si="108"/>
        <v/>
      </c>
      <c r="FB55" s="830" t="str">
        <f t="shared" si="138"/>
        <v/>
      </c>
      <c r="FC55" s="831" t="str">
        <f t="shared" si="89"/>
        <v/>
      </c>
      <c r="FD55" s="686"/>
      <c r="FE55" s="684" t="str">
        <f>IF(INVULLEN!T45=0,"",INVULLEN!T45)</f>
        <v/>
      </c>
      <c r="FF55" s="686"/>
      <c r="FG55" s="812" t="str">
        <f t="shared" si="90"/>
        <v/>
      </c>
    </row>
    <row r="56" spans="1:163" s="245" customFormat="1" ht="15">
      <c r="A56" s="255">
        <v>41</v>
      </c>
      <c r="B56" s="680" t="str">
        <f>IF(INVULLEN!B46="","",INVULLEN!B46)</f>
        <v/>
      </c>
      <c r="C56" s="684" t="str">
        <f>IF(INVULLEN!B46="","",INVULLEN!C46)</f>
        <v/>
      </c>
      <c r="D56" s="684" t="str">
        <f>IF(INVULLEN!B46="","",INVULLEN!D46)</f>
        <v/>
      </c>
      <c r="E56" s="789" t="str">
        <f t="shared" si="91"/>
        <v/>
      </c>
      <c r="F56" s="684" t="str">
        <f t="shared" si="109"/>
        <v/>
      </c>
      <c r="G56" s="353" t="str">
        <f t="shared" si="92"/>
        <v/>
      </c>
      <c r="H56" s="354"/>
      <c r="I56" s="683" t="str">
        <f>IF(INVULLEN!E46=0,"",INVULLEN!E46)</f>
        <v/>
      </c>
      <c r="J56" s="790" t="str">
        <f t="shared" si="110"/>
        <v/>
      </c>
      <c r="K56" s="791" t="str">
        <f t="shared" si="57"/>
        <v/>
      </c>
      <c r="L56" s="683" t="str">
        <f t="shared" si="58"/>
        <v/>
      </c>
      <c r="M56" s="790" t="str">
        <f t="shared" si="59"/>
        <v/>
      </c>
      <c r="N56" s="791" t="str">
        <f t="shared" si="60"/>
        <v/>
      </c>
      <c r="O56" s="792"/>
      <c r="P56" s="683" t="str">
        <f t="shared" si="111"/>
        <v/>
      </c>
      <c r="Q56" s="793" t="str">
        <f t="shared" si="61"/>
        <v/>
      </c>
      <c r="R56" s="790" t="str">
        <f t="shared" si="112"/>
        <v/>
      </c>
      <c r="S56" s="791" t="str">
        <f t="shared" si="113"/>
        <v/>
      </c>
      <c r="T56" s="794"/>
      <c r="U56" s="795" t="str">
        <f t="shared" si="93"/>
        <v/>
      </c>
      <c r="V56" s="790" t="str">
        <f t="shared" si="63"/>
        <v/>
      </c>
      <c r="W56" s="791" t="str">
        <f t="shared" si="64"/>
        <v/>
      </c>
      <c r="X56" s="796" t="str">
        <f t="shared" si="65"/>
        <v/>
      </c>
      <c r="Y56" s="797" t="str">
        <f t="shared" si="66"/>
        <v/>
      </c>
      <c r="Z56" s="798" t="str">
        <f t="shared" si="67"/>
        <v/>
      </c>
      <c r="AA56" s="799" t="str">
        <f t="shared" si="94"/>
        <v/>
      </c>
      <c r="AB56" s="800" t="str">
        <f t="shared" si="95"/>
        <v/>
      </c>
      <c r="AC56" s="801" t="str">
        <f t="shared" si="96"/>
        <v/>
      </c>
      <c r="AD56" s="802" t="str">
        <f t="shared" si="97"/>
        <v/>
      </c>
      <c r="AE56" s="803" t="str">
        <f t="shared" si="98"/>
        <v/>
      </c>
      <c r="AF56" s="804" t="str">
        <f t="shared" si="99"/>
        <v/>
      </c>
      <c r="AG56" s="805" t="str">
        <f t="shared" si="114"/>
        <v/>
      </c>
      <c r="AH56" s="806" t="str">
        <f t="shared" si="115"/>
        <v/>
      </c>
      <c r="AI56" s="807" t="str">
        <f t="shared" si="116"/>
        <v/>
      </c>
      <c r="AJ56" s="808" t="str">
        <f t="shared" si="68"/>
        <v/>
      </c>
      <c r="AK56" s="809" t="str">
        <f t="shared" si="69"/>
        <v/>
      </c>
      <c r="AL56" s="810" t="str">
        <f t="shared" si="70"/>
        <v/>
      </c>
      <c r="AM56" s="686"/>
      <c r="AN56" s="683" t="str">
        <f>IF(INVULLEN!O46=0,"",INVULLEN!O46)</f>
        <v/>
      </c>
      <c r="AO56" s="811" t="str">
        <f t="shared" si="117"/>
        <v/>
      </c>
      <c r="AP56" s="791" t="str">
        <f t="shared" si="71"/>
        <v/>
      </c>
      <c r="AQ56" s="812" t="str">
        <f t="shared" si="118"/>
        <v/>
      </c>
      <c r="AR56" s="813"/>
      <c r="AS56" s="812" t="str">
        <f t="shared" si="119"/>
        <v/>
      </c>
      <c r="AT56" s="686"/>
      <c r="AU56" s="686"/>
      <c r="AV56" s="687" t="str">
        <f>IF(INVULLEN!F46=0,"",INVULLEN!F46)</f>
        <v/>
      </c>
      <c r="AW56" s="814" t="str">
        <f t="shared" si="120"/>
        <v/>
      </c>
      <c r="AX56" s="815" t="str">
        <f t="shared" si="73"/>
        <v/>
      </c>
      <c r="AY56" s="687" t="str">
        <f t="shared" si="74"/>
        <v/>
      </c>
      <c r="AZ56" s="814" t="str">
        <f t="shared" si="75"/>
        <v/>
      </c>
      <c r="BA56" s="815" t="str">
        <f t="shared" si="76"/>
        <v/>
      </c>
      <c r="BB56" s="816"/>
      <c r="BC56" s="687" t="str">
        <f t="shared" si="121"/>
        <v/>
      </c>
      <c r="BD56" s="814" t="str">
        <f t="shared" si="122"/>
        <v/>
      </c>
      <c r="BE56" s="815" t="str">
        <f t="shared" si="123"/>
        <v/>
      </c>
      <c r="BF56" s="817"/>
      <c r="BG56" s="818" t="str">
        <f t="shared" si="124"/>
        <v/>
      </c>
      <c r="BH56" s="814" t="str">
        <f t="shared" si="125"/>
        <v/>
      </c>
      <c r="BI56" s="815" t="str">
        <f t="shared" si="126"/>
        <v/>
      </c>
      <c r="BJ56" s="819" t="str">
        <f t="shared" si="77"/>
        <v/>
      </c>
      <c r="BK56" s="820" t="str">
        <f t="shared" si="78"/>
        <v/>
      </c>
      <c r="BL56" s="821" t="str">
        <f t="shared" si="79"/>
        <v/>
      </c>
      <c r="BM56" s="799" t="str">
        <f t="shared" si="100"/>
        <v/>
      </c>
      <c r="BN56" s="800" t="str">
        <f t="shared" si="127"/>
        <v/>
      </c>
      <c r="BO56" s="801" t="str">
        <f t="shared" si="101"/>
        <v/>
      </c>
      <c r="BP56" s="802" t="str">
        <f t="shared" si="102"/>
        <v/>
      </c>
      <c r="BQ56" s="803" t="str">
        <f t="shared" si="103"/>
        <v/>
      </c>
      <c r="BR56" s="804" t="str">
        <f t="shared" si="104"/>
        <v/>
      </c>
      <c r="BS56" s="822" t="str">
        <f t="shared" si="128"/>
        <v/>
      </c>
      <c r="BT56" s="823" t="str">
        <f t="shared" si="129"/>
        <v/>
      </c>
      <c r="BU56" s="824" t="str">
        <f t="shared" si="130"/>
        <v/>
      </c>
      <c r="BV56" s="808" t="str">
        <f t="shared" si="80"/>
        <v/>
      </c>
      <c r="BW56" s="809" t="str">
        <f t="shared" si="81"/>
        <v/>
      </c>
      <c r="BX56" s="810" t="str">
        <f t="shared" si="82"/>
        <v/>
      </c>
      <c r="BY56" s="686"/>
      <c r="BZ56" s="825" t="str">
        <f>IF(INVULLEN!P46=0,"",INVULLEN!P46)</f>
        <v/>
      </c>
      <c r="CA56" s="811" t="str">
        <f t="shared" si="131"/>
        <v/>
      </c>
      <c r="CB56" s="826" t="str">
        <f t="shared" si="83"/>
        <v/>
      </c>
      <c r="CC56" s="812" t="str">
        <f t="shared" si="132"/>
        <v/>
      </c>
      <c r="CD56" s="686"/>
      <c r="CE56" s="812" t="str">
        <f t="shared" si="84"/>
        <v/>
      </c>
      <c r="CF56" s="686"/>
      <c r="CG56" s="686"/>
      <c r="CH56" s="686"/>
      <c r="CI56" s="686"/>
      <c r="CJ56" s="686"/>
      <c r="CK56" s="686"/>
      <c r="CL56" s="686"/>
      <c r="CM56" s="686"/>
      <c r="CN56" s="686"/>
      <c r="CO56" s="686"/>
      <c r="CP56" s="686"/>
      <c r="CQ56" s="686"/>
      <c r="CR56" s="686"/>
      <c r="CS56" s="686"/>
      <c r="CT56" s="686"/>
      <c r="CU56" s="686"/>
      <c r="CV56" s="686"/>
      <c r="CW56" s="686"/>
      <c r="CX56" s="686"/>
      <c r="CY56" s="686"/>
      <c r="CZ56" s="686"/>
      <c r="DA56" s="686"/>
      <c r="DB56" s="686"/>
      <c r="DC56" s="686"/>
      <c r="DD56" s="686"/>
      <c r="DE56" s="686"/>
      <c r="DF56" s="686"/>
      <c r="DG56" s="686"/>
      <c r="DH56" s="686"/>
      <c r="DI56" s="686"/>
      <c r="DJ56" s="686"/>
      <c r="DK56" s="686"/>
      <c r="DL56" s="686"/>
      <c r="DM56" s="686"/>
      <c r="DN56" s="686"/>
      <c r="DO56" s="686"/>
      <c r="DP56" s="686"/>
      <c r="DQ56" s="686"/>
      <c r="DR56" s="686"/>
      <c r="DS56" s="686"/>
      <c r="DT56" s="686"/>
      <c r="DU56" s="686"/>
      <c r="DV56" s="686"/>
      <c r="DW56" s="686"/>
      <c r="DX56" s="686"/>
      <c r="DY56" s="686"/>
      <c r="DZ56" s="686"/>
      <c r="EA56" s="686"/>
      <c r="EB56" s="686"/>
      <c r="EC56" s="686"/>
      <c r="ED56" s="688" t="str">
        <f>IF(INVULLEN!I46=0,"",INVULLEN!I46)</f>
        <v/>
      </c>
      <c r="EE56" s="814"/>
      <c r="EF56" s="688" t="str">
        <f t="shared" si="133"/>
        <v/>
      </c>
      <c r="EG56" s="817"/>
      <c r="EH56" s="690" t="str">
        <f t="shared" si="134"/>
        <v/>
      </c>
      <c r="EI56" s="827" t="str">
        <f t="shared" si="85"/>
        <v/>
      </c>
      <c r="EJ56" s="828" t="str">
        <f t="shared" si="105"/>
        <v/>
      </c>
      <c r="EK56" s="829" t="str">
        <f t="shared" si="106"/>
        <v/>
      </c>
      <c r="EL56" s="830" t="str">
        <f t="shared" si="135"/>
        <v/>
      </c>
      <c r="EM56" s="831" t="str">
        <f t="shared" si="86"/>
        <v/>
      </c>
      <c r="EN56" s="686"/>
      <c r="EO56" s="684" t="str">
        <f>IF(INVULLEN!S46=0,"",INVULLEN!S46)</f>
        <v/>
      </c>
      <c r="EP56" s="686"/>
      <c r="EQ56" s="685" t="str">
        <f t="shared" si="87"/>
        <v/>
      </c>
      <c r="ER56" s="686"/>
      <c r="ES56" s="686"/>
      <c r="ET56" s="688" t="str">
        <f>IF(INVULLEN!J46=0,"",INVULLEN!J46)</f>
        <v/>
      </c>
      <c r="EU56" s="814"/>
      <c r="EV56" s="688" t="str">
        <f t="shared" si="136"/>
        <v/>
      </c>
      <c r="EW56" s="817"/>
      <c r="EX56" s="690" t="str">
        <f t="shared" si="137"/>
        <v/>
      </c>
      <c r="EY56" s="827" t="str">
        <f t="shared" si="88"/>
        <v/>
      </c>
      <c r="EZ56" s="828" t="str">
        <f t="shared" si="107"/>
        <v/>
      </c>
      <c r="FA56" s="802" t="str">
        <f t="shared" si="108"/>
        <v/>
      </c>
      <c r="FB56" s="830" t="str">
        <f t="shared" si="138"/>
        <v/>
      </c>
      <c r="FC56" s="831" t="str">
        <f t="shared" si="89"/>
        <v/>
      </c>
      <c r="FD56" s="686"/>
      <c r="FE56" s="684" t="str">
        <f>IF(INVULLEN!T46=0,"",INVULLEN!T46)</f>
        <v/>
      </c>
      <c r="FF56" s="686"/>
      <c r="FG56" s="812" t="str">
        <f t="shared" si="90"/>
        <v/>
      </c>
    </row>
    <row r="57" spans="1:163" s="245" customFormat="1" ht="15">
      <c r="A57" s="255">
        <v>42</v>
      </c>
      <c r="B57" s="680" t="str">
        <f>IF(INVULLEN!B47="","",INVULLEN!B47)</f>
        <v/>
      </c>
      <c r="C57" s="684" t="str">
        <f>IF(INVULLEN!B47="","",INVULLEN!C47)</f>
        <v/>
      </c>
      <c r="D57" s="684" t="str">
        <f>IF(INVULLEN!B47="","",INVULLEN!D47)</f>
        <v/>
      </c>
      <c r="E57" s="789" t="str">
        <f t="shared" si="91"/>
        <v/>
      </c>
      <c r="F57" s="684" t="str">
        <f t="shared" si="109"/>
        <v/>
      </c>
      <c r="G57" s="353" t="str">
        <f t="shared" si="92"/>
        <v/>
      </c>
      <c r="H57" s="354"/>
      <c r="I57" s="683" t="str">
        <f>IF(INVULLEN!E47=0,"",INVULLEN!E47)</f>
        <v/>
      </c>
      <c r="J57" s="790" t="str">
        <f t="shared" si="110"/>
        <v/>
      </c>
      <c r="K57" s="791" t="str">
        <f t="shared" si="57"/>
        <v/>
      </c>
      <c r="L57" s="683" t="str">
        <f t="shared" si="58"/>
        <v/>
      </c>
      <c r="M57" s="790" t="str">
        <f t="shared" si="59"/>
        <v/>
      </c>
      <c r="N57" s="791" t="str">
        <f t="shared" si="60"/>
        <v/>
      </c>
      <c r="O57" s="792"/>
      <c r="P57" s="683" t="str">
        <f t="shared" si="111"/>
        <v/>
      </c>
      <c r="Q57" s="793" t="str">
        <f t="shared" si="61"/>
        <v/>
      </c>
      <c r="R57" s="790" t="str">
        <f t="shared" si="112"/>
        <v/>
      </c>
      <c r="S57" s="791" t="str">
        <f t="shared" si="113"/>
        <v/>
      </c>
      <c r="T57" s="794"/>
      <c r="U57" s="795" t="str">
        <f t="shared" si="93"/>
        <v/>
      </c>
      <c r="V57" s="790" t="str">
        <f t="shared" si="63"/>
        <v/>
      </c>
      <c r="W57" s="791" t="str">
        <f t="shared" si="64"/>
        <v/>
      </c>
      <c r="X57" s="796" t="str">
        <f t="shared" si="65"/>
        <v/>
      </c>
      <c r="Y57" s="797" t="str">
        <f t="shared" si="66"/>
        <v/>
      </c>
      <c r="Z57" s="798" t="str">
        <f t="shared" si="67"/>
        <v/>
      </c>
      <c r="AA57" s="799" t="str">
        <f t="shared" si="94"/>
        <v/>
      </c>
      <c r="AB57" s="800" t="str">
        <f t="shared" si="95"/>
        <v/>
      </c>
      <c r="AC57" s="801" t="str">
        <f t="shared" si="96"/>
        <v/>
      </c>
      <c r="AD57" s="802" t="str">
        <f t="shared" si="97"/>
        <v/>
      </c>
      <c r="AE57" s="803" t="str">
        <f t="shared" si="98"/>
        <v/>
      </c>
      <c r="AF57" s="804" t="str">
        <f t="shared" si="99"/>
        <v/>
      </c>
      <c r="AG57" s="805" t="str">
        <f t="shared" si="114"/>
        <v/>
      </c>
      <c r="AH57" s="806" t="str">
        <f t="shared" si="115"/>
        <v/>
      </c>
      <c r="AI57" s="807" t="str">
        <f t="shared" si="116"/>
        <v/>
      </c>
      <c r="AJ57" s="808" t="str">
        <f t="shared" si="68"/>
        <v/>
      </c>
      <c r="AK57" s="809" t="str">
        <f t="shared" si="69"/>
        <v/>
      </c>
      <c r="AL57" s="810" t="str">
        <f t="shared" si="70"/>
        <v/>
      </c>
      <c r="AM57" s="686"/>
      <c r="AN57" s="683" t="str">
        <f>IF(INVULLEN!O47=0,"",INVULLEN!O47)</f>
        <v/>
      </c>
      <c r="AO57" s="811" t="str">
        <f t="shared" si="117"/>
        <v/>
      </c>
      <c r="AP57" s="791" t="str">
        <f t="shared" si="71"/>
        <v/>
      </c>
      <c r="AQ57" s="812" t="str">
        <f t="shared" si="118"/>
        <v/>
      </c>
      <c r="AR57" s="813"/>
      <c r="AS57" s="812" t="str">
        <f t="shared" si="119"/>
        <v/>
      </c>
      <c r="AT57" s="686"/>
      <c r="AU57" s="686"/>
      <c r="AV57" s="687" t="str">
        <f>IF(INVULLEN!F47=0,"",INVULLEN!F47)</f>
        <v/>
      </c>
      <c r="AW57" s="814" t="str">
        <f t="shared" si="120"/>
        <v/>
      </c>
      <c r="AX57" s="815" t="str">
        <f t="shared" si="73"/>
        <v/>
      </c>
      <c r="AY57" s="687" t="str">
        <f t="shared" si="74"/>
        <v/>
      </c>
      <c r="AZ57" s="814" t="str">
        <f t="shared" si="75"/>
        <v/>
      </c>
      <c r="BA57" s="815" t="str">
        <f t="shared" si="76"/>
        <v/>
      </c>
      <c r="BB57" s="816"/>
      <c r="BC57" s="687" t="str">
        <f t="shared" si="121"/>
        <v/>
      </c>
      <c r="BD57" s="814" t="str">
        <f t="shared" si="122"/>
        <v/>
      </c>
      <c r="BE57" s="815" t="str">
        <f t="shared" si="123"/>
        <v/>
      </c>
      <c r="BF57" s="817"/>
      <c r="BG57" s="818" t="str">
        <f t="shared" si="124"/>
        <v/>
      </c>
      <c r="BH57" s="814" t="str">
        <f t="shared" si="125"/>
        <v/>
      </c>
      <c r="BI57" s="815" t="str">
        <f t="shared" si="126"/>
        <v/>
      </c>
      <c r="BJ57" s="819" t="str">
        <f t="shared" si="77"/>
        <v/>
      </c>
      <c r="BK57" s="820" t="str">
        <f t="shared" si="78"/>
        <v/>
      </c>
      <c r="BL57" s="821" t="str">
        <f t="shared" si="79"/>
        <v/>
      </c>
      <c r="BM57" s="799" t="str">
        <f t="shared" si="100"/>
        <v/>
      </c>
      <c r="BN57" s="800" t="str">
        <f t="shared" si="127"/>
        <v/>
      </c>
      <c r="BO57" s="801" t="str">
        <f t="shared" si="101"/>
        <v/>
      </c>
      <c r="BP57" s="802" t="str">
        <f t="shared" si="102"/>
        <v/>
      </c>
      <c r="BQ57" s="803" t="str">
        <f t="shared" si="103"/>
        <v/>
      </c>
      <c r="BR57" s="804" t="str">
        <f t="shared" si="104"/>
        <v/>
      </c>
      <c r="BS57" s="822" t="str">
        <f t="shared" si="128"/>
        <v/>
      </c>
      <c r="BT57" s="823" t="str">
        <f t="shared" si="129"/>
        <v/>
      </c>
      <c r="BU57" s="824" t="str">
        <f t="shared" si="130"/>
        <v/>
      </c>
      <c r="BV57" s="808" t="str">
        <f t="shared" si="80"/>
        <v/>
      </c>
      <c r="BW57" s="809" t="str">
        <f t="shared" si="81"/>
        <v/>
      </c>
      <c r="BX57" s="810" t="str">
        <f t="shared" si="82"/>
        <v/>
      </c>
      <c r="BY57" s="686"/>
      <c r="BZ57" s="825" t="str">
        <f>IF(INVULLEN!P47=0,"",INVULLEN!P47)</f>
        <v/>
      </c>
      <c r="CA57" s="811" t="str">
        <f t="shared" si="131"/>
        <v/>
      </c>
      <c r="CB57" s="826" t="str">
        <f t="shared" si="83"/>
        <v/>
      </c>
      <c r="CC57" s="812" t="str">
        <f t="shared" si="132"/>
        <v/>
      </c>
      <c r="CD57" s="686"/>
      <c r="CE57" s="812" t="str">
        <f t="shared" si="84"/>
        <v/>
      </c>
      <c r="CF57" s="686"/>
      <c r="CG57" s="686"/>
      <c r="CH57" s="686"/>
      <c r="CI57" s="686"/>
      <c r="CJ57" s="686"/>
      <c r="CK57" s="686"/>
      <c r="CL57" s="686"/>
      <c r="CM57" s="686"/>
      <c r="CN57" s="686"/>
      <c r="CO57" s="686"/>
      <c r="CP57" s="686"/>
      <c r="CQ57" s="686"/>
      <c r="CR57" s="686"/>
      <c r="CS57" s="686"/>
      <c r="CT57" s="686"/>
      <c r="CU57" s="686"/>
      <c r="CV57" s="686"/>
      <c r="CW57" s="686"/>
      <c r="CX57" s="686"/>
      <c r="CY57" s="686"/>
      <c r="CZ57" s="686"/>
      <c r="DA57" s="686"/>
      <c r="DB57" s="686"/>
      <c r="DC57" s="686"/>
      <c r="DD57" s="686"/>
      <c r="DE57" s="686"/>
      <c r="DF57" s="686"/>
      <c r="DG57" s="686"/>
      <c r="DH57" s="686"/>
      <c r="DI57" s="686"/>
      <c r="DJ57" s="686"/>
      <c r="DK57" s="686"/>
      <c r="DL57" s="686"/>
      <c r="DM57" s="686"/>
      <c r="DN57" s="686"/>
      <c r="DO57" s="686"/>
      <c r="DP57" s="686"/>
      <c r="DQ57" s="686"/>
      <c r="DR57" s="686"/>
      <c r="DS57" s="686"/>
      <c r="DT57" s="686"/>
      <c r="DU57" s="686"/>
      <c r="DV57" s="686"/>
      <c r="DW57" s="686"/>
      <c r="DX57" s="686"/>
      <c r="DY57" s="686"/>
      <c r="DZ57" s="686"/>
      <c r="EA57" s="686"/>
      <c r="EB57" s="686"/>
      <c r="EC57" s="686"/>
      <c r="ED57" s="688" t="str">
        <f>IF(INVULLEN!I47=0,"",INVULLEN!I47)</f>
        <v/>
      </c>
      <c r="EE57" s="814"/>
      <c r="EF57" s="688" t="str">
        <f t="shared" si="133"/>
        <v/>
      </c>
      <c r="EG57" s="817"/>
      <c r="EH57" s="690" t="str">
        <f t="shared" si="134"/>
        <v/>
      </c>
      <c r="EI57" s="827" t="str">
        <f t="shared" si="85"/>
        <v/>
      </c>
      <c r="EJ57" s="828" t="str">
        <f t="shared" si="105"/>
        <v/>
      </c>
      <c r="EK57" s="829" t="str">
        <f t="shared" si="106"/>
        <v/>
      </c>
      <c r="EL57" s="830" t="str">
        <f t="shared" si="135"/>
        <v/>
      </c>
      <c r="EM57" s="831" t="str">
        <f t="shared" si="86"/>
        <v/>
      </c>
      <c r="EN57" s="686"/>
      <c r="EO57" s="684" t="str">
        <f>IF(INVULLEN!S47=0,"",INVULLEN!S47)</f>
        <v/>
      </c>
      <c r="EP57" s="686"/>
      <c r="EQ57" s="685" t="str">
        <f t="shared" si="87"/>
        <v/>
      </c>
      <c r="ER57" s="686"/>
      <c r="ES57" s="686"/>
      <c r="ET57" s="688" t="str">
        <f>IF(INVULLEN!J47=0,"",INVULLEN!J47)</f>
        <v/>
      </c>
      <c r="EU57" s="814"/>
      <c r="EV57" s="688" t="str">
        <f t="shared" si="136"/>
        <v/>
      </c>
      <c r="EW57" s="817"/>
      <c r="EX57" s="690" t="str">
        <f t="shared" si="137"/>
        <v/>
      </c>
      <c r="EY57" s="827" t="str">
        <f t="shared" si="88"/>
        <v/>
      </c>
      <c r="EZ57" s="828" t="str">
        <f t="shared" si="107"/>
        <v/>
      </c>
      <c r="FA57" s="802" t="str">
        <f t="shared" si="108"/>
        <v/>
      </c>
      <c r="FB57" s="830" t="str">
        <f t="shared" si="138"/>
        <v/>
      </c>
      <c r="FC57" s="831" t="str">
        <f t="shared" si="89"/>
        <v/>
      </c>
      <c r="FD57" s="686"/>
      <c r="FE57" s="684" t="str">
        <f>IF(INVULLEN!T47=0,"",INVULLEN!T47)</f>
        <v/>
      </c>
      <c r="FF57" s="686"/>
      <c r="FG57" s="812" t="str">
        <f t="shared" si="90"/>
        <v/>
      </c>
    </row>
    <row r="58" spans="1:163" s="245" customFormat="1" ht="15">
      <c r="A58" s="255">
        <v>43</v>
      </c>
      <c r="B58" s="680" t="str">
        <f>IF(INVULLEN!B48="","",INVULLEN!B48)</f>
        <v/>
      </c>
      <c r="C58" s="684" t="str">
        <f>IF(INVULLEN!B48="","",INVULLEN!C48)</f>
        <v/>
      </c>
      <c r="D58" s="684" t="str">
        <f>IF(INVULLEN!B48="","",INVULLEN!D48)</f>
        <v/>
      </c>
      <c r="E58" s="789" t="str">
        <f t="shared" si="91"/>
        <v/>
      </c>
      <c r="F58" s="684" t="str">
        <f t="shared" si="109"/>
        <v/>
      </c>
      <c r="G58" s="353" t="str">
        <f t="shared" si="92"/>
        <v/>
      </c>
      <c r="H58" s="354"/>
      <c r="I58" s="683" t="str">
        <f>IF(INVULLEN!E48=0,"",INVULLEN!E48)</f>
        <v/>
      </c>
      <c r="J58" s="790" t="str">
        <f t="shared" si="110"/>
        <v/>
      </c>
      <c r="K58" s="791" t="str">
        <f t="shared" si="57"/>
        <v/>
      </c>
      <c r="L58" s="683" t="str">
        <f t="shared" si="58"/>
        <v/>
      </c>
      <c r="M58" s="790" t="str">
        <f t="shared" si="59"/>
        <v/>
      </c>
      <c r="N58" s="791" t="str">
        <f t="shared" si="60"/>
        <v/>
      </c>
      <c r="O58" s="792"/>
      <c r="P58" s="683" t="str">
        <f t="shared" si="111"/>
        <v/>
      </c>
      <c r="Q58" s="793" t="str">
        <f t="shared" si="61"/>
        <v/>
      </c>
      <c r="R58" s="790" t="str">
        <f t="shared" si="112"/>
        <v/>
      </c>
      <c r="S58" s="791" t="str">
        <f t="shared" si="113"/>
        <v/>
      </c>
      <c r="T58" s="794"/>
      <c r="U58" s="795" t="str">
        <f t="shared" si="93"/>
        <v/>
      </c>
      <c r="V58" s="790" t="str">
        <f t="shared" si="63"/>
        <v/>
      </c>
      <c r="W58" s="791" t="str">
        <f t="shared" si="64"/>
        <v/>
      </c>
      <c r="X58" s="796" t="str">
        <f t="shared" si="65"/>
        <v/>
      </c>
      <c r="Y58" s="797" t="str">
        <f t="shared" si="66"/>
        <v/>
      </c>
      <c r="Z58" s="798" t="str">
        <f t="shared" si="67"/>
        <v/>
      </c>
      <c r="AA58" s="799" t="str">
        <f t="shared" si="94"/>
        <v/>
      </c>
      <c r="AB58" s="800" t="str">
        <f t="shared" si="95"/>
        <v/>
      </c>
      <c r="AC58" s="801" t="str">
        <f t="shared" si="96"/>
        <v/>
      </c>
      <c r="AD58" s="802" t="str">
        <f t="shared" si="97"/>
        <v/>
      </c>
      <c r="AE58" s="803" t="str">
        <f t="shared" si="98"/>
        <v/>
      </c>
      <c r="AF58" s="804" t="str">
        <f t="shared" si="99"/>
        <v/>
      </c>
      <c r="AG58" s="805" t="str">
        <f t="shared" si="114"/>
        <v/>
      </c>
      <c r="AH58" s="806" t="str">
        <f t="shared" si="115"/>
        <v/>
      </c>
      <c r="AI58" s="807" t="str">
        <f t="shared" si="116"/>
        <v/>
      </c>
      <c r="AJ58" s="808" t="str">
        <f t="shared" si="68"/>
        <v/>
      </c>
      <c r="AK58" s="809" t="str">
        <f t="shared" si="69"/>
        <v/>
      </c>
      <c r="AL58" s="810" t="str">
        <f t="shared" si="70"/>
        <v/>
      </c>
      <c r="AM58" s="686"/>
      <c r="AN58" s="683" t="str">
        <f>IF(INVULLEN!O48=0,"",INVULLEN!O48)</f>
        <v/>
      </c>
      <c r="AO58" s="811" t="str">
        <f t="shared" si="117"/>
        <v/>
      </c>
      <c r="AP58" s="791" t="str">
        <f t="shared" si="71"/>
        <v/>
      </c>
      <c r="AQ58" s="812" t="str">
        <f t="shared" si="118"/>
        <v/>
      </c>
      <c r="AR58" s="813"/>
      <c r="AS58" s="812" t="str">
        <f t="shared" si="119"/>
        <v/>
      </c>
      <c r="AT58" s="686"/>
      <c r="AU58" s="686"/>
      <c r="AV58" s="687" t="str">
        <f>IF(INVULLEN!F48=0,"",INVULLEN!F48)</f>
        <v/>
      </c>
      <c r="AW58" s="814" t="str">
        <f t="shared" si="120"/>
        <v/>
      </c>
      <c r="AX58" s="815" t="str">
        <f t="shared" si="73"/>
        <v/>
      </c>
      <c r="AY58" s="687" t="str">
        <f t="shared" si="74"/>
        <v/>
      </c>
      <c r="AZ58" s="814" t="str">
        <f t="shared" si="75"/>
        <v/>
      </c>
      <c r="BA58" s="815" t="str">
        <f t="shared" si="76"/>
        <v/>
      </c>
      <c r="BB58" s="816"/>
      <c r="BC58" s="687" t="str">
        <f t="shared" si="121"/>
        <v/>
      </c>
      <c r="BD58" s="814" t="str">
        <f t="shared" si="122"/>
        <v/>
      </c>
      <c r="BE58" s="815" t="str">
        <f t="shared" si="123"/>
        <v/>
      </c>
      <c r="BF58" s="817"/>
      <c r="BG58" s="818" t="str">
        <f t="shared" si="124"/>
        <v/>
      </c>
      <c r="BH58" s="814" t="str">
        <f t="shared" si="125"/>
        <v/>
      </c>
      <c r="BI58" s="815" t="str">
        <f t="shared" si="126"/>
        <v/>
      </c>
      <c r="BJ58" s="819" t="str">
        <f t="shared" si="77"/>
        <v/>
      </c>
      <c r="BK58" s="820" t="str">
        <f t="shared" si="78"/>
        <v/>
      </c>
      <c r="BL58" s="821" t="str">
        <f t="shared" si="79"/>
        <v/>
      </c>
      <c r="BM58" s="799" t="str">
        <f t="shared" si="100"/>
        <v/>
      </c>
      <c r="BN58" s="800" t="str">
        <f t="shared" si="127"/>
        <v/>
      </c>
      <c r="BO58" s="801" t="str">
        <f t="shared" si="101"/>
        <v/>
      </c>
      <c r="BP58" s="802" t="str">
        <f t="shared" si="102"/>
        <v/>
      </c>
      <c r="BQ58" s="803" t="str">
        <f t="shared" si="103"/>
        <v/>
      </c>
      <c r="BR58" s="804" t="str">
        <f t="shared" si="104"/>
        <v/>
      </c>
      <c r="BS58" s="822" t="str">
        <f t="shared" si="128"/>
        <v/>
      </c>
      <c r="BT58" s="823" t="str">
        <f t="shared" si="129"/>
        <v/>
      </c>
      <c r="BU58" s="824" t="str">
        <f t="shared" si="130"/>
        <v/>
      </c>
      <c r="BV58" s="808" t="str">
        <f t="shared" si="80"/>
        <v/>
      </c>
      <c r="BW58" s="809" t="str">
        <f t="shared" si="81"/>
        <v/>
      </c>
      <c r="BX58" s="810" t="str">
        <f t="shared" si="82"/>
        <v/>
      </c>
      <c r="BY58" s="686"/>
      <c r="BZ58" s="825" t="str">
        <f>IF(INVULLEN!P48=0,"",INVULLEN!P48)</f>
        <v/>
      </c>
      <c r="CA58" s="811" t="str">
        <f t="shared" si="131"/>
        <v/>
      </c>
      <c r="CB58" s="826" t="str">
        <f t="shared" si="83"/>
        <v/>
      </c>
      <c r="CC58" s="812" t="str">
        <f t="shared" si="132"/>
        <v/>
      </c>
      <c r="CD58" s="686"/>
      <c r="CE58" s="812" t="str">
        <f t="shared" si="84"/>
        <v/>
      </c>
      <c r="CF58" s="686"/>
      <c r="CG58" s="686"/>
      <c r="CH58" s="686"/>
      <c r="CI58" s="686"/>
      <c r="CJ58" s="686"/>
      <c r="CK58" s="686"/>
      <c r="CL58" s="686"/>
      <c r="CM58" s="686"/>
      <c r="CN58" s="686"/>
      <c r="CO58" s="686"/>
      <c r="CP58" s="686"/>
      <c r="CQ58" s="686"/>
      <c r="CR58" s="686"/>
      <c r="CS58" s="686"/>
      <c r="CT58" s="686"/>
      <c r="CU58" s="686"/>
      <c r="CV58" s="686"/>
      <c r="CW58" s="686"/>
      <c r="CX58" s="686"/>
      <c r="CY58" s="686"/>
      <c r="CZ58" s="686"/>
      <c r="DA58" s="686"/>
      <c r="DB58" s="686"/>
      <c r="DC58" s="686"/>
      <c r="DD58" s="686"/>
      <c r="DE58" s="686"/>
      <c r="DF58" s="686"/>
      <c r="DG58" s="686"/>
      <c r="DH58" s="686"/>
      <c r="DI58" s="686"/>
      <c r="DJ58" s="686"/>
      <c r="DK58" s="686"/>
      <c r="DL58" s="686"/>
      <c r="DM58" s="686"/>
      <c r="DN58" s="686"/>
      <c r="DO58" s="686"/>
      <c r="DP58" s="686"/>
      <c r="DQ58" s="686"/>
      <c r="DR58" s="686"/>
      <c r="DS58" s="686"/>
      <c r="DT58" s="686"/>
      <c r="DU58" s="686"/>
      <c r="DV58" s="686"/>
      <c r="DW58" s="686"/>
      <c r="DX58" s="686"/>
      <c r="DY58" s="686"/>
      <c r="DZ58" s="686"/>
      <c r="EA58" s="686"/>
      <c r="EB58" s="686"/>
      <c r="EC58" s="686"/>
      <c r="ED58" s="688" t="str">
        <f>IF(INVULLEN!I48=0,"",INVULLEN!I48)</f>
        <v/>
      </c>
      <c r="EE58" s="814"/>
      <c r="EF58" s="688" t="str">
        <f t="shared" si="133"/>
        <v/>
      </c>
      <c r="EG58" s="817"/>
      <c r="EH58" s="690" t="str">
        <f t="shared" si="134"/>
        <v/>
      </c>
      <c r="EI58" s="827" t="str">
        <f t="shared" si="85"/>
        <v/>
      </c>
      <c r="EJ58" s="828" t="str">
        <f t="shared" si="105"/>
        <v/>
      </c>
      <c r="EK58" s="829" t="str">
        <f t="shared" si="106"/>
        <v/>
      </c>
      <c r="EL58" s="830" t="str">
        <f t="shared" si="135"/>
        <v/>
      </c>
      <c r="EM58" s="831" t="str">
        <f t="shared" si="86"/>
        <v/>
      </c>
      <c r="EN58" s="686"/>
      <c r="EO58" s="684" t="str">
        <f>IF(INVULLEN!S48=0,"",INVULLEN!S48)</f>
        <v/>
      </c>
      <c r="EP58" s="686"/>
      <c r="EQ58" s="685" t="str">
        <f t="shared" si="87"/>
        <v/>
      </c>
      <c r="ER58" s="686"/>
      <c r="ES58" s="686"/>
      <c r="ET58" s="688" t="str">
        <f>IF(INVULLEN!J48=0,"",INVULLEN!J48)</f>
        <v/>
      </c>
      <c r="EU58" s="814"/>
      <c r="EV58" s="688" t="str">
        <f t="shared" si="136"/>
        <v/>
      </c>
      <c r="EW58" s="817"/>
      <c r="EX58" s="690" t="str">
        <f t="shared" si="137"/>
        <v/>
      </c>
      <c r="EY58" s="827" t="str">
        <f t="shared" si="88"/>
        <v/>
      </c>
      <c r="EZ58" s="828" t="str">
        <f t="shared" si="107"/>
        <v/>
      </c>
      <c r="FA58" s="802" t="str">
        <f t="shared" si="108"/>
        <v/>
      </c>
      <c r="FB58" s="830" t="str">
        <f t="shared" si="138"/>
        <v/>
      </c>
      <c r="FC58" s="831" t="str">
        <f t="shared" si="89"/>
        <v/>
      </c>
      <c r="FD58" s="686"/>
      <c r="FE58" s="684" t="str">
        <f>IF(INVULLEN!T48=0,"",INVULLEN!T48)</f>
        <v/>
      </c>
      <c r="FF58" s="686"/>
      <c r="FG58" s="812" t="str">
        <f t="shared" si="90"/>
        <v/>
      </c>
    </row>
    <row r="59" spans="1:163" s="245" customFormat="1" ht="15">
      <c r="A59" s="255">
        <v>44</v>
      </c>
      <c r="B59" s="680" t="str">
        <f>IF(INVULLEN!B49="","",INVULLEN!B49)</f>
        <v/>
      </c>
      <c r="C59" s="684" t="str">
        <f>IF(INVULLEN!B49="","",INVULLEN!C49)</f>
        <v/>
      </c>
      <c r="D59" s="684" t="str">
        <f>IF(INVULLEN!B49="","",INVULLEN!D49)</f>
        <v/>
      </c>
      <c r="E59" s="789" t="str">
        <f t="shared" si="91"/>
        <v/>
      </c>
      <c r="F59" s="684" t="str">
        <f t="shared" si="109"/>
        <v/>
      </c>
      <c r="G59" s="353" t="str">
        <f t="shared" si="92"/>
        <v/>
      </c>
      <c r="H59" s="354"/>
      <c r="I59" s="683" t="str">
        <f>IF(INVULLEN!E49=0,"",INVULLEN!E49)</f>
        <v/>
      </c>
      <c r="J59" s="790" t="str">
        <f t="shared" si="110"/>
        <v/>
      </c>
      <c r="K59" s="791" t="str">
        <f t="shared" si="57"/>
        <v/>
      </c>
      <c r="L59" s="683" t="str">
        <f t="shared" si="58"/>
        <v/>
      </c>
      <c r="M59" s="790" t="str">
        <f t="shared" si="59"/>
        <v/>
      </c>
      <c r="N59" s="791" t="str">
        <f t="shared" si="60"/>
        <v/>
      </c>
      <c r="O59" s="792"/>
      <c r="P59" s="683" t="str">
        <f t="shared" si="111"/>
        <v/>
      </c>
      <c r="Q59" s="793" t="str">
        <f t="shared" si="61"/>
        <v/>
      </c>
      <c r="R59" s="790" t="str">
        <f t="shared" si="112"/>
        <v/>
      </c>
      <c r="S59" s="791" t="str">
        <f t="shared" si="113"/>
        <v/>
      </c>
      <c r="T59" s="794"/>
      <c r="U59" s="795" t="str">
        <f t="shared" si="93"/>
        <v/>
      </c>
      <c r="V59" s="790" t="str">
        <f t="shared" si="63"/>
        <v/>
      </c>
      <c r="W59" s="791" t="str">
        <f t="shared" si="64"/>
        <v/>
      </c>
      <c r="X59" s="796" t="str">
        <f t="shared" si="65"/>
        <v/>
      </c>
      <c r="Y59" s="797" t="str">
        <f t="shared" si="66"/>
        <v/>
      </c>
      <c r="Z59" s="798" t="str">
        <f t="shared" si="67"/>
        <v/>
      </c>
      <c r="AA59" s="799" t="str">
        <f t="shared" si="94"/>
        <v/>
      </c>
      <c r="AB59" s="800" t="str">
        <f t="shared" si="95"/>
        <v/>
      </c>
      <c r="AC59" s="801" t="str">
        <f t="shared" si="96"/>
        <v/>
      </c>
      <c r="AD59" s="802" t="str">
        <f t="shared" si="97"/>
        <v/>
      </c>
      <c r="AE59" s="803" t="str">
        <f t="shared" si="98"/>
        <v/>
      </c>
      <c r="AF59" s="804" t="str">
        <f t="shared" si="99"/>
        <v/>
      </c>
      <c r="AG59" s="805" t="str">
        <f t="shared" si="114"/>
        <v/>
      </c>
      <c r="AH59" s="806" t="str">
        <f t="shared" si="115"/>
        <v/>
      </c>
      <c r="AI59" s="807" t="str">
        <f t="shared" si="116"/>
        <v/>
      </c>
      <c r="AJ59" s="808" t="str">
        <f t="shared" si="68"/>
        <v/>
      </c>
      <c r="AK59" s="809" t="str">
        <f t="shared" si="69"/>
        <v/>
      </c>
      <c r="AL59" s="810" t="str">
        <f t="shared" si="70"/>
        <v/>
      </c>
      <c r="AM59" s="686"/>
      <c r="AN59" s="683" t="str">
        <f>IF(INVULLEN!O49=0,"",INVULLEN!O49)</f>
        <v/>
      </c>
      <c r="AO59" s="811" t="str">
        <f t="shared" si="117"/>
        <v/>
      </c>
      <c r="AP59" s="791" t="str">
        <f t="shared" si="71"/>
        <v/>
      </c>
      <c r="AQ59" s="812" t="str">
        <f t="shared" si="118"/>
        <v/>
      </c>
      <c r="AR59" s="813"/>
      <c r="AS59" s="812" t="str">
        <f t="shared" si="119"/>
        <v/>
      </c>
      <c r="AT59" s="686"/>
      <c r="AU59" s="686"/>
      <c r="AV59" s="687" t="str">
        <f>IF(INVULLEN!F49=0,"",INVULLEN!F49)</f>
        <v/>
      </c>
      <c r="AW59" s="814" t="str">
        <f t="shared" si="120"/>
        <v/>
      </c>
      <c r="AX59" s="815" t="str">
        <f t="shared" si="73"/>
        <v/>
      </c>
      <c r="AY59" s="687" t="str">
        <f t="shared" si="74"/>
        <v/>
      </c>
      <c r="AZ59" s="814" t="str">
        <f t="shared" si="75"/>
        <v/>
      </c>
      <c r="BA59" s="815" t="str">
        <f t="shared" si="76"/>
        <v/>
      </c>
      <c r="BB59" s="816"/>
      <c r="BC59" s="687" t="str">
        <f t="shared" si="121"/>
        <v/>
      </c>
      <c r="BD59" s="814" t="str">
        <f t="shared" si="122"/>
        <v/>
      </c>
      <c r="BE59" s="815" t="str">
        <f t="shared" si="123"/>
        <v/>
      </c>
      <c r="BF59" s="817"/>
      <c r="BG59" s="818" t="str">
        <f t="shared" si="124"/>
        <v/>
      </c>
      <c r="BH59" s="814" t="str">
        <f t="shared" si="125"/>
        <v/>
      </c>
      <c r="BI59" s="815" t="str">
        <f t="shared" si="126"/>
        <v/>
      </c>
      <c r="BJ59" s="819" t="str">
        <f t="shared" si="77"/>
        <v/>
      </c>
      <c r="BK59" s="820" t="str">
        <f t="shared" si="78"/>
        <v/>
      </c>
      <c r="BL59" s="821" t="str">
        <f t="shared" si="79"/>
        <v/>
      </c>
      <c r="BM59" s="799" t="str">
        <f t="shared" si="100"/>
        <v/>
      </c>
      <c r="BN59" s="800" t="str">
        <f t="shared" si="127"/>
        <v/>
      </c>
      <c r="BO59" s="801" t="str">
        <f t="shared" si="101"/>
        <v/>
      </c>
      <c r="BP59" s="802" t="str">
        <f t="shared" si="102"/>
        <v/>
      </c>
      <c r="BQ59" s="803" t="str">
        <f t="shared" si="103"/>
        <v/>
      </c>
      <c r="BR59" s="804" t="str">
        <f t="shared" si="104"/>
        <v/>
      </c>
      <c r="BS59" s="822" t="str">
        <f t="shared" si="128"/>
        <v/>
      </c>
      <c r="BT59" s="823" t="str">
        <f t="shared" si="129"/>
        <v/>
      </c>
      <c r="BU59" s="824" t="str">
        <f t="shared" si="130"/>
        <v/>
      </c>
      <c r="BV59" s="808" t="str">
        <f t="shared" si="80"/>
        <v/>
      </c>
      <c r="BW59" s="809" t="str">
        <f t="shared" si="81"/>
        <v/>
      </c>
      <c r="BX59" s="810" t="str">
        <f t="shared" si="82"/>
        <v/>
      </c>
      <c r="BY59" s="686"/>
      <c r="BZ59" s="825" t="str">
        <f>IF(INVULLEN!P49=0,"",INVULLEN!P49)</f>
        <v/>
      </c>
      <c r="CA59" s="811" t="str">
        <f t="shared" si="131"/>
        <v/>
      </c>
      <c r="CB59" s="826" t="str">
        <f t="shared" si="83"/>
        <v/>
      </c>
      <c r="CC59" s="812" t="str">
        <f t="shared" si="132"/>
        <v/>
      </c>
      <c r="CD59" s="686"/>
      <c r="CE59" s="812" t="str">
        <f t="shared" si="84"/>
        <v/>
      </c>
      <c r="CF59" s="686"/>
      <c r="CG59" s="686"/>
      <c r="CH59" s="686"/>
      <c r="CI59" s="686"/>
      <c r="CJ59" s="686"/>
      <c r="CK59" s="686"/>
      <c r="CL59" s="686"/>
      <c r="CM59" s="686"/>
      <c r="CN59" s="686"/>
      <c r="CO59" s="686"/>
      <c r="CP59" s="686"/>
      <c r="CQ59" s="686"/>
      <c r="CR59" s="686"/>
      <c r="CS59" s="686"/>
      <c r="CT59" s="686"/>
      <c r="CU59" s="686"/>
      <c r="CV59" s="686"/>
      <c r="CW59" s="686"/>
      <c r="CX59" s="686"/>
      <c r="CY59" s="686"/>
      <c r="CZ59" s="686"/>
      <c r="DA59" s="686"/>
      <c r="DB59" s="686"/>
      <c r="DC59" s="686"/>
      <c r="DD59" s="686"/>
      <c r="DE59" s="686"/>
      <c r="DF59" s="686"/>
      <c r="DG59" s="686"/>
      <c r="DH59" s="686"/>
      <c r="DI59" s="686"/>
      <c r="DJ59" s="686"/>
      <c r="DK59" s="686"/>
      <c r="DL59" s="686"/>
      <c r="DM59" s="686"/>
      <c r="DN59" s="686"/>
      <c r="DO59" s="686"/>
      <c r="DP59" s="686"/>
      <c r="DQ59" s="686"/>
      <c r="DR59" s="686"/>
      <c r="DS59" s="686"/>
      <c r="DT59" s="686"/>
      <c r="DU59" s="686"/>
      <c r="DV59" s="686"/>
      <c r="DW59" s="686"/>
      <c r="DX59" s="686"/>
      <c r="DY59" s="686"/>
      <c r="DZ59" s="686"/>
      <c r="EA59" s="686"/>
      <c r="EB59" s="686"/>
      <c r="EC59" s="686"/>
      <c r="ED59" s="688" t="str">
        <f>IF(INVULLEN!I49=0,"",INVULLEN!I49)</f>
        <v/>
      </c>
      <c r="EE59" s="814"/>
      <c r="EF59" s="688" t="str">
        <f t="shared" si="133"/>
        <v/>
      </c>
      <c r="EG59" s="817"/>
      <c r="EH59" s="690" t="str">
        <f t="shared" si="134"/>
        <v/>
      </c>
      <c r="EI59" s="827" t="str">
        <f t="shared" si="85"/>
        <v/>
      </c>
      <c r="EJ59" s="828" t="str">
        <f t="shared" si="105"/>
        <v/>
      </c>
      <c r="EK59" s="829" t="str">
        <f t="shared" si="106"/>
        <v/>
      </c>
      <c r="EL59" s="830" t="str">
        <f t="shared" si="135"/>
        <v/>
      </c>
      <c r="EM59" s="831" t="str">
        <f t="shared" si="86"/>
        <v/>
      </c>
      <c r="EN59" s="686"/>
      <c r="EO59" s="684" t="str">
        <f>IF(INVULLEN!S49=0,"",INVULLEN!S49)</f>
        <v/>
      </c>
      <c r="EP59" s="686"/>
      <c r="EQ59" s="685" t="str">
        <f t="shared" si="87"/>
        <v/>
      </c>
      <c r="ER59" s="686"/>
      <c r="ES59" s="686"/>
      <c r="ET59" s="688" t="str">
        <f>IF(INVULLEN!J49=0,"",INVULLEN!J49)</f>
        <v/>
      </c>
      <c r="EU59" s="814"/>
      <c r="EV59" s="688" t="str">
        <f t="shared" si="136"/>
        <v/>
      </c>
      <c r="EW59" s="817"/>
      <c r="EX59" s="690" t="str">
        <f t="shared" si="137"/>
        <v/>
      </c>
      <c r="EY59" s="827" t="str">
        <f t="shared" si="88"/>
        <v/>
      </c>
      <c r="EZ59" s="828" t="str">
        <f t="shared" si="107"/>
        <v/>
      </c>
      <c r="FA59" s="802" t="str">
        <f t="shared" si="108"/>
        <v/>
      </c>
      <c r="FB59" s="830" t="str">
        <f t="shared" si="138"/>
        <v/>
      </c>
      <c r="FC59" s="831" t="str">
        <f t="shared" si="89"/>
        <v/>
      </c>
      <c r="FD59" s="686"/>
      <c r="FE59" s="684" t="str">
        <f>IF(INVULLEN!T49=0,"",INVULLEN!T49)</f>
        <v/>
      </c>
      <c r="FF59" s="686"/>
      <c r="FG59" s="812" t="str">
        <f t="shared" si="90"/>
        <v/>
      </c>
    </row>
    <row r="60" spans="1:163" s="245" customFormat="1" ht="15">
      <c r="A60" s="255">
        <v>45</v>
      </c>
      <c r="B60" s="680" t="str">
        <f>IF(INVULLEN!B50="","",INVULLEN!B50)</f>
        <v/>
      </c>
      <c r="C60" s="684" t="str">
        <f>IF(INVULLEN!B50="","",INVULLEN!C50)</f>
        <v/>
      </c>
      <c r="D60" s="684" t="str">
        <f>IF(INVULLEN!B50="","",INVULLEN!D50)</f>
        <v/>
      </c>
      <c r="E60" s="789" t="str">
        <f t="shared" si="91"/>
        <v/>
      </c>
      <c r="F60" s="684" t="str">
        <f t="shared" si="109"/>
        <v/>
      </c>
      <c r="G60" s="353" t="str">
        <f t="shared" si="92"/>
        <v/>
      </c>
      <c r="H60" s="354"/>
      <c r="I60" s="683" t="str">
        <f>IF(INVULLEN!E50=0,"",INVULLEN!E50)</f>
        <v/>
      </c>
      <c r="J60" s="790" t="str">
        <f t="shared" si="110"/>
        <v/>
      </c>
      <c r="K60" s="791" t="str">
        <f t="shared" si="57"/>
        <v/>
      </c>
      <c r="L60" s="683" t="str">
        <f t="shared" si="58"/>
        <v/>
      </c>
      <c r="M60" s="790" t="str">
        <f t="shared" si="59"/>
        <v/>
      </c>
      <c r="N60" s="791" t="str">
        <f t="shared" si="60"/>
        <v/>
      </c>
      <c r="O60" s="792"/>
      <c r="P60" s="683" t="str">
        <f t="shared" si="111"/>
        <v/>
      </c>
      <c r="Q60" s="793" t="str">
        <f t="shared" si="61"/>
        <v/>
      </c>
      <c r="R60" s="790" t="str">
        <f t="shared" si="112"/>
        <v/>
      </c>
      <c r="S60" s="791" t="str">
        <f t="shared" si="113"/>
        <v/>
      </c>
      <c r="T60" s="794"/>
      <c r="U60" s="795" t="str">
        <f t="shared" si="93"/>
        <v/>
      </c>
      <c r="V60" s="790" t="str">
        <f t="shared" si="63"/>
        <v/>
      </c>
      <c r="W60" s="791" t="str">
        <f t="shared" si="64"/>
        <v/>
      </c>
      <c r="X60" s="796" t="str">
        <f t="shared" si="65"/>
        <v/>
      </c>
      <c r="Y60" s="797" t="str">
        <f t="shared" si="66"/>
        <v/>
      </c>
      <c r="Z60" s="798" t="str">
        <f t="shared" si="67"/>
        <v/>
      </c>
      <c r="AA60" s="799" t="str">
        <f t="shared" si="94"/>
        <v/>
      </c>
      <c r="AB60" s="800" t="str">
        <f t="shared" si="95"/>
        <v/>
      </c>
      <c r="AC60" s="801" t="str">
        <f t="shared" si="96"/>
        <v/>
      </c>
      <c r="AD60" s="802" t="str">
        <f t="shared" si="97"/>
        <v/>
      </c>
      <c r="AE60" s="803" t="str">
        <f t="shared" si="98"/>
        <v/>
      </c>
      <c r="AF60" s="804" t="str">
        <f t="shared" si="99"/>
        <v/>
      </c>
      <c r="AG60" s="805" t="str">
        <f t="shared" si="114"/>
        <v/>
      </c>
      <c r="AH60" s="806" t="str">
        <f t="shared" si="115"/>
        <v/>
      </c>
      <c r="AI60" s="807" t="str">
        <f t="shared" si="116"/>
        <v/>
      </c>
      <c r="AJ60" s="808" t="str">
        <f t="shared" si="68"/>
        <v/>
      </c>
      <c r="AK60" s="809" t="str">
        <f t="shared" si="69"/>
        <v/>
      </c>
      <c r="AL60" s="810" t="str">
        <f t="shared" si="70"/>
        <v/>
      </c>
      <c r="AM60" s="686"/>
      <c r="AN60" s="683" t="str">
        <f>IF(INVULLEN!O50=0,"",INVULLEN!O50)</f>
        <v/>
      </c>
      <c r="AO60" s="811" t="str">
        <f t="shared" si="117"/>
        <v/>
      </c>
      <c r="AP60" s="791" t="str">
        <f t="shared" si="71"/>
        <v/>
      </c>
      <c r="AQ60" s="812" t="str">
        <f t="shared" si="118"/>
        <v/>
      </c>
      <c r="AR60" s="813"/>
      <c r="AS60" s="812" t="str">
        <f t="shared" si="119"/>
        <v/>
      </c>
      <c r="AT60" s="686"/>
      <c r="AU60" s="686"/>
      <c r="AV60" s="687" t="str">
        <f>IF(INVULLEN!F50=0,"",INVULLEN!F50)</f>
        <v/>
      </c>
      <c r="AW60" s="814" t="str">
        <f t="shared" si="120"/>
        <v/>
      </c>
      <c r="AX60" s="815" t="str">
        <f t="shared" si="73"/>
        <v/>
      </c>
      <c r="AY60" s="687" t="str">
        <f t="shared" si="74"/>
        <v/>
      </c>
      <c r="AZ60" s="814" t="str">
        <f t="shared" si="75"/>
        <v/>
      </c>
      <c r="BA60" s="815" t="str">
        <f t="shared" si="76"/>
        <v/>
      </c>
      <c r="BB60" s="816"/>
      <c r="BC60" s="687" t="str">
        <f t="shared" si="121"/>
        <v/>
      </c>
      <c r="BD60" s="814" t="str">
        <f t="shared" si="122"/>
        <v/>
      </c>
      <c r="BE60" s="815" t="str">
        <f t="shared" si="123"/>
        <v/>
      </c>
      <c r="BF60" s="817"/>
      <c r="BG60" s="818" t="str">
        <f t="shared" si="124"/>
        <v/>
      </c>
      <c r="BH60" s="814" t="str">
        <f t="shared" si="125"/>
        <v/>
      </c>
      <c r="BI60" s="815" t="str">
        <f t="shared" si="126"/>
        <v/>
      </c>
      <c r="BJ60" s="819" t="str">
        <f t="shared" si="77"/>
        <v/>
      </c>
      <c r="BK60" s="820" t="str">
        <f t="shared" si="78"/>
        <v/>
      </c>
      <c r="BL60" s="821" t="str">
        <f t="shared" si="79"/>
        <v/>
      </c>
      <c r="BM60" s="799" t="str">
        <f t="shared" si="100"/>
        <v/>
      </c>
      <c r="BN60" s="800" t="str">
        <f t="shared" si="127"/>
        <v/>
      </c>
      <c r="BO60" s="801" t="str">
        <f t="shared" si="101"/>
        <v/>
      </c>
      <c r="BP60" s="802" t="str">
        <f t="shared" si="102"/>
        <v/>
      </c>
      <c r="BQ60" s="803" t="str">
        <f t="shared" si="103"/>
        <v/>
      </c>
      <c r="BR60" s="804" t="str">
        <f t="shared" si="104"/>
        <v/>
      </c>
      <c r="BS60" s="822" t="str">
        <f t="shared" si="128"/>
        <v/>
      </c>
      <c r="BT60" s="823" t="str">
        <f t="shared" si="129"/>
        <v/>
      </c>
      <c r="BU60" s="824" t="str">
        <f t="shared" si="130"/>
        <v/>
      </c>
      <c r="BV60" s="808" t="str">
        <f t="shared" si="80"/>
        <v/>
      </c>
      <c r="BW60" s="809" t="str">
        <f t="shared" si="81"/>
        <v/>
      </c>
      <c r="BX60" s="810" t="str">
        <f t="shared" si="82"/>
        <v/>
      </c>
      <c r="BY60" s="686"/>
      <c r="BZ60" s="825" t="str">
        <f>IF(INVULLEN!P50=0,"",INVULLEN!P50)</f>
        <v/>
      </c>
      <c r="CA60" s="811" t="str">
        <f t="shared" si="131"/>
        <v/>
      </c>
      <c r="CB60" s="826" t="str">
        <f t="shared" si="83"/>
        <v/>
      </c>
      <c r="CC60" s="812" t="str">
        <f t="shared" si="132"/>
        <v/>
      </c>
      <c r="CD60" s="686"/>
      <c r="CE60" s="812" t="str">
        <f t="shared" si="84"/>
        <v/>
      </c>
      <c r="CF60" s="686"/>
      <c r="CG60" s="686"/>
      <c r="CH60" s="686"/>
      <c r="CI60" s="686"/>
      <c r="CJ60" s="686"/>
      <c r="CK60" s="686"/>
      <c r="CL60" s="686"/>
      <c r="CM60" s="686"/>
      <c r="CN60" s="686"/>
      <c r="CO60" s="686"/>
      <c r="CP60" s="686"/>
      <c r="CQ60" s="686"/>
      <c r="CR60" s="686"/>
      <c r="CS60" s="686"/>
      <c r="CT60" s="686"/>
      <c r="CU60" s="686"/>
      <c r="CV60" s="686"/>
      <c r="CW60" s="686"/>
      <c r="CX60" s="686"/>
      <c r="CY60" s="686"/>
      <c r="CZ60" s="686"/>
      <c r="DA60" s="686"/>
      <c r="DB60" s="686"/>
      <c r="DC60" s="686"/>
      <c r="DD60" s="686"/>
      <c r="DE60" s="686"/>
      <c r="DF60" s="686"/>
      <c r="DG60" s="686"/>
      <c r="DH60" s="686"/>
      <c r="DI60" s="686"/>
      <c r="DJ60" s="686"/>
      <c r="DK60" s="686"/>
      <c r="DL60" s="686"/>
      <c r="DM60" s="686"/>
      <c r="DN60" s="686"/>
      <c r="DO60" s="686"/>
      <c r="DP60" s="686"/>
      <c r="DQ60" s="686"/>
      <c r="DR60" s="686"/>
      <c r="DS60" s="686"/>
      <c r="DT60" s="686"/>
      <c r="DU60" s="686"/>
      <c r="DV60" s="686"/>
      <c r="DW60" s="686"/>
      <c r="DX60" s="686"/>
      <c r="DY60" s="686"/>
      <c r="DZ60" s="686"/>
      <c r="EA60" s="686"/>
      <c r="EB60" s="686"/>
      <c r="EC60" s="686"/>
      <c r="ED60" s="688" t="str">
        <f>IF(INVULLEN!I50=0,"",INVULLEN!I50)</f>
        <v/>
      </c>
      <c r="EE60" s="814"/>
      <c r="EF60" s="688" t="str">
        <f t="shared" si="133"/>
        <v/>
      </c>
      <c r="EG60" s="817"/>
      <c r="EH60" s="690" t="str">
        <f t="shared" si="134"/>
        <v/>
      </c>
      <c r="EI60" s="827" t="str">
        <f t="shared" si="85"/>
        <v/>
      </c>
      <c r="EJ60" s="828" t="str">
        <f t="shared" si="105"/>
        <v/>
      </c>
      <c r="EK60" s="829" t="str">
        <f t="shared" si="106"/>
        <v/>
      </c>
      <c r="EL60" s="830" t="str">
        <f t="shared" si="135"/>
        <v/>
      </c>
      <c r="EM60" s="831" t="str">
        <f t="shared" si="86"/>
        <v/>
      </c>
      <c r="EN60" s="686"/>
      <c r="EO60" s="684" t="str">
        <f>IF(INVULLEN!S50=0,"",INVULLEN!S50)</f>
        <v/>
      </c>
      <c r="EP60" s="686"/>
      <c r="EQ60" s="685" t="str">
        <f t="shared" si="87"/>
        <v/>
      </c>
      <c r="ER60" s="686"/>
      <c r="ES60" s="686"/>
      <c r="ET60" s="688" t="str">
        <f>IF(INVULLEN!J50=0,"",INVULLEN!J50)</f>
        <v/>
      </c>
      <c r="EU60" s="814"/>
      <c r="EV60" s="688" t="str">
        <f t="shared" si="136"/>
        <v/>
      </c>
      <c r="EW60" s="817"/>
      <c r="EX60" s="690" t="str">
        <f t="shared" si="137"/>
        <v/>
      </c>
      <c r="EY60" s="827" t="str">
        <f t="shared" si="88"/>
        <v/>
      </c>
      <c r="EZ60" s="828" t="str">
        <f t="shared" si="107"/>
        <v/>
      </c>
      <c r="FA60" s="802" t="str">
        <f t="shared" si="108"/>
        <v/>
      </c>
      <c r="FB60" s="830" t="str">
        <f t="shared" si="138"/>
        <v/>
      </c>
      <c r="FC60" s="831" t="str">
        <f t="shared" si="89"/>
        <v/>
      </c>
      <c r="FD60" s="686"/>
      <c r="FE60" s="684" t="str">
        <f>IF(INVULLEN!T50=0,"",INVULLEN!T50)</f>
        <v/>
      </c>
      <c r="FF60" s="686"/>
      <c r="FG60" s="812" t="str">
        <f t="shared" si="90"/>
        <v/>
      </c>
    </row>
    <row r="61" spans="1:163" s="245" customFormat="1" ht="15">
      <c r="A61" s="255">
        <v>46</v>
      </c>
      <c r="B61" s="680" t="str">
        <f>IF(INVULLEN!B51="","",INVULLEN!B51)</f>
        <v/>
      </c>
      <c r="C61" s="684" t="str">
        <f>IF(INVULLEN!B51="","",INVULLEN!C51)</f>
        <v/>
      </c>
      <c r="D61" s="684" t="str">
        <f>IF(INVULLEN!B51="","",INVULLEN!D51)</f>
        <v/>
      </c>
      <c r="E61" s="789" t="str">
        <f t="shared" si="91"/>
        <v/>
      </c>
      <c r="F61" s="684" t="str">
        <f t="shared" si="109"/>
        <v/>
      </c>
      <c r="G61" s="353" t="str">
        <f t="shared" si="92"/>
        <v/>
      </c>
      <c r="H61" s="354"/>
      <c r="I61" s="683" t="str">
        <f>IF(INVULLEN!E51=0,"",INVULLEN!E51)</f>
        <v/>
      </c>
      <c r="J61" s="790" t="str">
        <f t="shared" si="110"/>
        <v/>
      </c>
      <c r="K61" s="791" t="str">
        <f t="shared" si="57"/>
        <v/>
      </c>
      <c r="L61" s="683" t="str">
        <f t="shared" si="58"/>
        <v/>
      </c>
      <c r="M61" s="790" t="str">
        <f t="shared" si="59"/>
        <v/>
      </c>
      <c r="N61" s="791" t="str">
        <f t="shared" si="60"/>
        <v/>
      </c>
      <c r="O61" s="792"/>
      <c r="P61" s="683" t="str">
        <f t="shared" si="111"/>
        <v/>
      </c>
      <c r="Q61" s="793" t="str">
        <f t="shared" si="61"/>
        <v/>
      </c>
      <c r="R61" s="790" t="str">
        <f t="shared" si="112"/>
        <v/>
      </c>
      <c r="S61" s="791" t="str">
        <f t="shared" si="113"/>
        <v/>
      </c>
      <c r="T61" s="794"/>
      <c r="U61" s="795" t="str">
        <f t="shared" si="93"/>
        <v/>
      </c>
      <c r="V61" s="790" t="str">
        <f t="shared" si="63"/>
        <v/>
      </c>
      <c r="W61" s="791" t="str">
        <f t="shared" si="64"/>
        <v/>
      </c>
      <c r="X61" s="796" t="str">
        <f t="shared" si="65"/>
        <v/>
      </c>
      <c r="Y61" s="797" t="str">
        <f t="shared" si="66"/>
        <v/>
      </c>
      <c r="Z61" s="798" t="str">
        <f t="shared" si="67"/>
        <v/>
      </c>
      <c r="AA61" s="799" t="str">
        <f t="shared" si="94"/>
        <v/>
      </c>
      <c r="AB61" s="800" t="str">
        <f t="shared" si="95"/>
        <v/>
      </c>
      <c r="AC61" s="801" t="str">
        <f t="shared" si="96"/>
        <v/>
      </c>
      <c r="AD61" s="802" t="str">
        <f t="shared" si="97"/>
        <v/>
      </c>
      <c r="AE61" s="803" t="str">
        <f t="shared" si="98"/>
        <v/>
      </c>
      <c r="AF61" s="804" t="str">
        <f t="shared" si="99"/>
        <v/>
      </c>
      <c r="AG61" s="805" t="str">
        <f t="shared" si="114"/>
        <v/>
      </c>
      <c r="AH61" s="806" t="str">
        <f t="shared" si="115"/>
        <v/>
      </c>
      <c r="AI61" s="807" t="str">
        <f t="shared" si="116"/>
        <v/>
      </c>
      <c r="AJ61" s="808" t="str">
        <f t="shared" si="68"/>
        <v/>
      </c>
      <c r="AK61" s="809" t="str">
        <f t="shared" si="69"/>
        <v/>
      </c>
      <c r="AL61" s="810" t="str">
        <f t="shared" si="70"/>
        <v/>
      </c>
      <c r="AM61" s="686"/>
      <c r="AN61" s="683" t="str">
        <f>IF(INVULLEN!O51=0,"",INVULLEN!O51)</f>
        <v/>
      </c>
      <c r="AO61" s="811" t="str">
        <f t="shared" si="117"/>
        <v/>
      </c>
      <c r="AP61" s="791" t="str">
        <f t="shared" si="71"/>
        <v/>
      </c>
      <c r="AQ61" s="812" t="str">
        <f t="shared" si="118"/>
        <v/>
      </c>
      <c r="AR61" s="813"/>
      <c r="AS61" s="812" t="str">
        <f t="shared" si="119"/>
        <v/>
      </c>
      <c r="AT61" s="686"/>
      <c r="AU61" s="686"/>
      <c r="AV61" s="687" t="str">
        <f>IF(INVULLEN!F51=0,"",INVULLEN!F51)</f>
        <v/>
      </c>
      <c r="AW61" s="814" t="str">
        <f t="shared" si="120"/>
        <v/>
      </c>
      <c r="AX61" s="815" t="str">
        <f t="shared" si="73"/>
        <v/>
      </c>
      <c r="AY61" s="687" t="str">
        <f t="shared" si="74"/>
        <v/>
      </c>
      <c r="AZ61" s="814" t="str">
        <f t="shared" si="75"/>
        <v/>
      </c>
      <c r="BA61" s="815" t="str">
        <f t="shared" si="76"/>
        <v/>
      </c>
      <c r="BB61" s="816"/>
      <c r="BC61" s="687" t="str">
        <f t="shared" si="121"/>
        <v/>
      </c>
      <c r="BD61" s="814" t="str">
        <f t="shared" si="122"/>
        <v/>
      </c>
      <c r="BE61" s="815" t="str">
        <f t="shared" si="123"/>
        <v/>
      </c>
      <c r="BF61" s="817"/>
      <c r="BG61" s="818" t="str">
        <f t="shared" si="124"/>
        <v/>
      </c>
      <c r="BH61" s="814" t="str">
        <f t="shared" si="125"/>
        <v/>
      </c>
      <c r="BI61" s="815" t="str">
        <f t="shared" si="126"/>
        <v/>
      </c>
      <c r="BJ61" s="819" t="str">
        <f t="shared" si="77"/>
        <v/>
      </c>
      <c r="BK61" s="820" t="str">
        <f t="shared" si="78"/>
        <v/>
      </c>
      <c r="BL61" s="821" t="str">
        <f t="shared" si="79"/>
        <v/>
      </c>
      <c r="BM61" s="799" t="str">
        <f t="shared" si="100"/>
        <v/>
      </c>
      <c r="BN61" s="800" t="str">
        <f t="shared" si="127"/>
        <v/>
      </c>
      <c r="BO61" s="801" t="str">
        <f t="shared" si="101"/>
        <v/>
      </c>
      <c r="BP61" s="802" t="str">
        <f t="shared" si="102"/>
        <v/>
      </c>
      <c r="BQ61" s="803" t="str">
        <f t="shared" si="103"/>
        <v/>
      </c>
      <c r="BR61" s="804" t="str">
        <f t="shared" si="104"/>
        <v/>
      </c>
      <c r="BS61" s="822" t="str">
        <f t="shared" si="128"/>
        <v/>
      </c>
      <c r="BT61" s="823" t="str">
        <f t="shared" si="129"/>
        <v/>
      </c>
      <c r="BU61" s="824" t="str">
        <f t="shared" si="130"/>
        <v/>
      </c>
      <c r="BV61" s="808" t="str">
        <f t="shared" si="80"/>
        <v/>
      </c>
      <c r="BW61" s="809" t="str">
        <f t="shared" si="81"/>
        <v/>
      </c>
      <c r="BX61" s="810" t="str">
        <f t="shared" si="82"/>
        <v/>
      </c>
      <c r="BY61" s="686"/>
      <c r="BZ61" s="825" t="str">
        <f>IF(INVULLEN!P51=0,"",INVULLEN!P51)</f>
        <v/>
      </c>
      <c r="CA61" s="811" t="str">
        <f t="shared" si="131"/>
        <v/>
      </c>
      <c r="CB61" s="826" t="str">
        <f t="shared" si="83"/>
        <v/>
      </c>
      <c r="CC61" s="812" t="str">
        <f t="shared" si="132"/>
        <v/>
      </c>
      <c r="CD61" s="686"/>
      <c r="CE61" s="812" t="str">
        <f t="shared" si="84"/>
        <v/>
      </c>
      <c r="CF61" s="686"/>
      <c r="CG61" s="686"/>
      <c r="CH61" s="686"/>
      <c r="CI61" s="686"/>
      <c r="CJ61" s="686"/>
      <c r="CK61" s="686"/>
      <c r="CL61" s="686"/>
      <c r="CM61" s="686"/>
      <c r="CN61" s="686"/>
      <c r="CO61" s="686"/>
      <c r="CP61" s="686"/>
      <c r="CQ61" s="686"/>
      <c r="CR61" s="686"/>
      <c r="CS61" s="686"/>
      <c r="CT61" s="686"/>
      <c r="CU61" s="686"/>
      <c r="CV61" s="686"/>
      <c r="CW61" s="686"/>
      <c r="CX61" s="686"/>
      <c r="CY61" s="686"/>
      <c r="CZ61" s="686"/>
      <c r="DA61" s="686"/>
      <c r="DB61" s="686"/>
      <c r="DC61" s="686"/>
      <c r="DD61" s="686"/>
      <c r="DE61" s="686"/>
      <c r="DF61" s="686"/>
      <c r="DG61" s="686"/>
      <c r="DH61" s="686"/>
      <c r="DI61" s="686"/>
      <c r="DJ61" s="686"/>
      <c r="DK61" s="686"/>
      <c r="DL61" s="686"/>
      <c r="DM61" s="686"/>
      <c r="DN61" s="686"/>
      <c r="DO61" s="686"/>
      <c r="DP61" s="686"/>
      <c r="DQ61" s="686"/>
      <c r="DR61" s="686"/>
      <c r="DS61" s="686"/>
      <c r="DT61" s="686"/>
      <c r="DU61" s="686"/>
      <c r="DV61" s="686"/>
      <c r="DW61" s="686"/>
      <c r="DX61" s="686"/>
      <c r="DY61" s="686"/>
      <c r="DZ61" s="686"/>
      <c r="EA61" s="686"/>
      <c r="EB61" s="686"/>
      <c r="EC61" s="686"/>
      <c r="ED61" s="688" t="str">
        <f>IF(INVULLEN!I51=0,"",INVULLEN!I51)</f>
        <v/>
      </c>
      <c r="EE61" s="814"/>
      <c r="EF61" s="688" t="str">
        <f t="shared" si="133"/>
        <v/>
      </c>
      <c r="EG61" s="817"/>
      <c r="EH61" s="690" t="str">
        <f t="shared" si="134"/>
        <v/>
      </c>
      <c r="EI61" s="827" t="str">
        <f t="shared" si="85"/>
        <v/>
      </c>
      <c r="EJ61" s="828" t="str">
        <f t="shared" si="105"/>
        <v/>
      </c>
      <c r="EK61" s="829" t="str">
        <f t="shared" si="106"/>
        <v/>
      </c>
      <c r="EL61" s="830" t="str">
        <f t="shared" si="135"/>
        <v/>
      </c>
      <c r="EM61" s="831" t="str">
        <f t="shared" si="86"/>
        <v/>
      </c>
      <c r="EN61" s="686"/>
      <c r="EO61" s="684" t="str">
        <f>IF(INVULLEN!S51=0,"",INVULLEN!S51)</f>
        <v/>
      </c>
      <c r="EP61" s="686"/>
      <c r="EQ61" s="685" t="str">
        <f t="shared" si="87"/>
        <v/>
      </c>
      <c r="ER61" s="686"/>
      <c r="ES61" s="686"/>
      <c r="ET61" s="688" t="str">
        <f>IF(INVULLEN!J51=0,"",INVULLEN!J51)</f>
        <v/>
      </c>
      <c r="EU61" s="814"/>
      <c r="EV61" s="688" t="str">
        <f t="shared" si="136"/>
        <v/>
      </c>
      <c r="EW61" s="817"/>
      <c r="EX61" s="690" t="str">
        <f t="shared" si="137"/>
        <v/>
      </c>
      <c r="EY61" s="827" t="str">
        <f t="shared" si="88"/>
        <v/>
      </c>
      <c r="EZ61" s="828" t="str">
        <f t="shared" si="107"/>
        <v/>
      </c>
      <c r="FA61" s="802" t="str">
        <f t="shared" si="108"/>
        <v/>
      </c>
      <c r="FB61" s="830" t="str">
        <f t="shared" si="138"/>
        <v/>
      </c>
      <c r="FC61" s="831" t="str">
        <f t="shared" si="89"/>
        <v/>
      </c>
      <c r="FD61" s="686"/>
      <c r="FE61" s="684" t="str">
        <f>IF(INVULLEN!T51=0,"",INVULLEN!T51)</f>
        <v/>
      </c>
      <c r="FF61" s="686"/>
      <c r="FG61" s="812" t="str">
        <f t="shared" si="90"/>
        <v/>
      </c>
    </row>
    <row r="62" spans="1:163" s="245" customFormat="1" ht="15">
      <c r="A62" s="255">
        <v>47</v>
      </c>
      <c r="B62" s="680" t="str">
        <f>IF(INVULLEN!B52="","",INVULLEN!B52)</f>
        <v/>
      </c>
      <c r="C62" s="684" t="str">
        <f>IF(INVULLEN!B52="","",INVULLEN!C52)</f>
        <v/>
      </c>
      <c r="D62" s="684" t="str">
        <f>IF(INVULLEN!B52="","",INVULLEN!D52)</f>
        <v/>
      </c>
      <c r="E62" s="789" t="str">
        <f t="shared" si="91"/>
        <v/>
      </c>
      <c r="F62" s="684" t="str">
        <f t="shared" si="109"/>
        <v/>
      </c>
      <c r="G62" s="353" t="str">
        <f t="shared" si="92"/>
        <v/>
      </c>
      <c r="H62" s="354"/>
      <c r="I62" s="683" t="str">
        <f>IF(INVULLEN!E52=0,"",INVULLEN!E52)</f>
        <v/>
      </c>
      <c r="J62" s="790" t="str">
        <f t="shared" si="110"/>
        <v/>
      </c>
      <c r="K62" s="791" t="str">
        <f t="shared" si="57"/>
        <v/>
      </c>
      <c r="L62" s="683" t="str">
        <f t="shared" si="58"/>
        <v/>
      </c>
      <c r="M62" s="790" t="str">
        <f t="shared" si="59"/>
        <v/>
      </c>
      <c r="N62" s="791" t="str">
        <f t="shared" si="60"/>
        <v/>
      </c>
      <c r="O62" s="792"/>
      <c r="P62" s="683" t="str">
        <f t="shared" si="111"/>
        <v/>
      </c>
      <c r="Q62" s="793" t="str">
        <f t="shared" si="61"/>
        <v/>
      </c>
      <c r="R62" s="790" t="str">
        <f t="shared" si="112"/>
        <v/>
      </c>
      <c r="S62" s="791" t="str">
        <f t="shared" si="113"/>
        <v/>
      </c>
      <c r="T62" s="794"/>
      <c r="U62" s="795" t="str">
        <f t="shared" si="93"/>
        <v/>
      </c>
      <c r="V62" s="790" t="str">
        <f t="shared" si="63"/>
        <v/>
      </c>
      <c r="W62" s="791" t="str">
        <f t="shared" si="64"/>
        <v/>
      </c>
      <c r="X62" s="796" t="str">
        <f t="shared" si="65"/>
        <v/>
      </c>
      <c r="Y62" s="797" t="str">
        <f t="shared" si="66"/>
        <v/>
      </c>
      <c r="Z62" s="798" t="str">
        <f t="shared" si="67"/>
        <v/>
      </c>
      <c r="AA62" s="799" t="str">
        <f t="shared" si="94"/>
        <v/>
      </c>
      <c r="AB62" s="800" t="str">
        <f t="shared" si="95"/>
        <v/>
      </c>
      <c r="AC62" s="801" t="str">
        <f t="shared" si="96"/>
        <v/>
      </c>
      <c r="AD62" s="802" t="str">
        <f t="shared" si="97"/>
        <v/>
      </c>
      <c r="AE62" s="803" t="str">
        <f t="shared" si="98"/>
        <v/>
      </c>
      <c r="AF62" s="804" t="str">
        <f t="shared" si="99"/>
        <v/>
      </c>
      <c r="AG62" s="805" t="str">
        <f t="shared" si="114"/>
        <v/>
      </c>
      <c r="AH62" s="806" t="str">
        <f t="shared" si="115"/>
        <v/>
      </c>
      <c r="AI62" s="807" t="str">
        <f t="shared" si="116"/>
        <v/>
      </c>
      <c r="AJ62" s="808" t="str">
        <f t="shared" si="68"/>
        <v/>
      </c>
      <c r="AK62" s="809" t="str">
        <f t="shared" si="69"/>
        <v/>
      </c>
      <c r="AL62" s="810" t="str">
        <f t="shared" si="70"/>
        <v/>
      </c>
      <c r="AM62" s="686"/>
      <c r="AN62" s="683" t="str">
        <f>IF(INVULLEN!O52=0,"",INVULLEN!O52)</f>
        <v/>
      </c>
      <c r="AO62" s="811" t="str">
        <f t="shared" si="117"/>
        <v/>
      </c>
      <c r="AP62" s="791" t="str">
        <f t="shared" si="71"/>
        <v/>
      </c>
      <c r="AQ62" s="812" t="str">
        <f t="shared" si="118"/>
        <v/>
      </c>
      <c r="AR62" s="813"/>
      <c r="AS62" s="812" t="str">
        <f t="shared" si="119"/>
        <v/>
      </c>
      <c r="AT62" s="686"/>
      <c r="AU62" s="686"/>
      <c r="AV62" s="687" t="str">
        <f>IF(INVULLEN!F52=0,"",INVULLEN!F52)</f>
        <v/>
      </c>
      <c r="AW62" s="814" t="str">
        <f t="shared" si="120"/>
        <v/>
      </c>
      <c r="AX62" s="815" t="str">
        <f t="shared" si="73"/>
        <v/>
      </c>
      <c r="AY62" s="687" t="str">
        <f t="shared" si="74"/>
        <v/>
      </c>
      <c r="AZ62" s="814" t="str">
        <f t="shared" si="75"/>
        <v/>
      </c>
      <c r="BA62" s="815" t="str">
        <f t="shared" si="76"/>
        <v/>
      </c>
      <c r="BB62" s="816"/>
      <c r="BC62" s="687" t="str">
        <f t="shared" si="121"/>
        <v/>
      </c>
      <c r="BD62" s="814" t="str">
        <f t="shared" si="122"/>
        <v/>
      </c>
      <c r="BE62" s="815" t="str">
        <f t="shared" si="123"/>
        <v/>
      </c>
      <c r="BF62" s="817"/>
      <c r="BG62" s="818" t="str">
        <f t="shared" si="124"/>
        <v/>
      </c>
      <c r="BH62" s="814" t="str">
        <f t="shared" si="125"/>
        <v/>
      </c>
      <c r="BI62" s="815" t="str">
        <f t="shared" si="126"/>
        <v/>
      </c>
      <c r="BJ62" s="819" t="str">
        <f t="shared" si="77"/>
        <v/>
      </c>
      <c r="BK62" s="820" t="str">
        <f t="shared" si="78"/>
        <v/>
      </c>
      <c r="BL62" s="821" t="str">
        <f t="shared" si="79"/>
        <v/>
      </c>
      <c r="BM62" s="799" t="str">
        <f t="shared" si="100"/>
        <v/>
      </c>
      <c r="BN62" s="800" t="str">
        <f t="shared" si="127"/>
        <v/>
      </c>
      <c r="BO62" s="801" t="str">
        <f t="shared" si="101"/>
        <v/>
      </c>
      <c r="BP62" s="802" t="str">
        <f t="shared" si="102"/>
        <v/>
      </c>
      <c r="BQ62" s="803" t="str">
        <f t="shared" si="103"/>
        <v/>
      </c>
      <c r="BR62" s="804" t="str">
        <f t="shared" si="104"/>
        <v/>
      </c>
      <c r="BS62" s="822" t="str">
        <f t="shared" si="128"/>
        <v/>
      </c>
      <c r="BT62" s="823" t="str">
        <f t="shared" si="129"/>
        <v/>
      </c>
      <c r="BU62" s="824" t="str">
        <f t="shared" si="130"/>
        <v/>
      </c>
      <c r="BV62" s="808" t="str">
        <f t="shared" si="80"/>
        <v/>
      </c>
      <c r="BW62" s="809" t="str">
        <f t="shared" si="81"/>
        <v/>
      </c>
      <c r="BX62" s="810" t="str">
        <f t="shared" si="82"/>
        <v/>
      </c>
      <c r="BY62" s="686"/>
      <c r="BZ62" s="825" t="str">
        <f>IF(INVULLEN!P52=0,"",INVULLEN!P52)</f>
        <v/>
      </c>
      <c r="CA62" s="811" t="str">
        <f t="shared" si="131"/>
        <v/>
      </c>
      <c r="CB62" s="826" t="str">
        <f t="shared" si="83"/>
        <v/>
      </c>
      <c r="CC62" s="812" t="str">
        <f t="shared" si="132"/>
        <v/>
      </c>
      <c r="CD62" s="686"/>
      <c r="CE62" s="812" t="str">
        <f t="shared" si="84"/>
        <v/>
      </c>
      <c r="CF62" s="686"/>
      <c r="CG62" s="686"/>
      <c r="CH62" s="686"/>
      <c r="CI62" s="686"/>
      <c r="CJ62" s="686"/>
      <c r="CK62" s="686"/>
      <c r="CL62" s="686"/>
      <c r="CM62" s="686"/>
      <c r="CN62" s="686"/>
      <c r="CO62" s="686"/>
      <c r="CP62" s="686"/>
      <c r="CQ62" s="686"/>
      <c r="CR62" s="686"/>
      <c r="CS62" s="686"/>
      <c r="CT62" s="686"/>
      <c r="CU62" s="686"/>
      <c r="CV62" s="686"/>
      <c r="CW62" s="686"/>
      <c r="CX62" s="686"/>
      <c r="CY62" s="686"/>
      <c r="CZ62" s="686"/>
      <c r="DA62" s="686"/>
      <c r="DB62" s="686"/>
      <c r="DC62" s="686"/>
      <c r="DD62" s="686"/>
      <c r="DE62" s="686"/>
      <c r="DF62" s="686"/>
      <c r="DG62" s="686"/>
      <c r="DH62" s="686"/>
      <c r="DI62" s="686"/>
      <c r="DJ62" s="686"/>
      <c r="DK62" s="686"/>
      <c r="DL62" s="686"/>
      <c r="DM62" s="686"/>
      <c r="DN62" s="686"/>
      <c r="DO62" s="686"/>
      <c r="DP62" s="686"/>
      <c r="DQ62" s="686"/>
      <c r="DR62" s="686"/>
      <c r="DS62" s="686"/>
      <c r="DT62" s="686"/>
      <c r="DU62" s="686"/>
      <c r="DV62" s="686"/>
      <c r="DW62" s="686"/>
      <c r="DX62" s="686"/>
      <c r="DY62" s="686"/>
      <c r="DZ62" s="686"/>
      <c r="EA62" s="686"/>
      <c r="EB62" s="686"/>
      <c r="EC62" s="686"/>
      <c r="ED62" s="688" t="str">
        <f>IF(INVULLEN!I52=0,"",INVULLEN!I52)</f>
        <v/>
      </c>
      <c r="EE62" s="814"/>
      <c r="EF62" s="688" t="str">
        <f t="shared" si="133"/>
        <v/>
      </c>
      <c r="EG62" s="817"/>
      <c r="EH62" s="690" t="str">
        <f t="shared" si="134"/>
        <v/>
      </c>
      <c r="EI62" s="827" t="str">
        <f t="shared" si="85"/>
        <v/>
      </c>
      <c r="EJ62" s="828" t="str">
        <f t="shared" si="105"/>
        <v/>
      </c>
      <c r="EK62" s="829" t="str">
        <f t="shared" si="106"/>
        <v/>
      </c>
      <c r="EL62" s="830" t="str">
        <f t="shared" si="135"/>
        <v/>
      </c>
      <c r="EM62" s="831" t="str">
        <f t="shared" si="86"/>
        <v/>
      </c>
      <c r="EN62" s="686"/>
      <c r="EO62" s="684" t="str">
        <f>IF(INVULLEN!S52=0,"",INVULLEN!S52)</f>
        <v/>
      </c>
      <c r="EP62" s="686"/>
      <c r="EQ62" s="685" t="str">
        <f t="shared" si="87"/>
        <v/>
      </c>
      <c r="ER62" s="686"/>
      <c r="ES62" s="686"/>
      <c r="ET62" s="688" t="str">
        <f>IF(INVULLEN!J52=0,"",INVULLEN!J52)</f>
        <v/>
      </c>
      <c r="EU62" s="814"/>
      <c r="EV62" s="688" t="str">
        <f t="shared" si="136"/>
        <v/>
      </c>
      <c r="EW62" s="817"/>
      <c r="EX62" s="690" t="str">
        <f t="shared" si="137"/>
        <v/>
      </c>
      <c r="EY62" s="827" t="str">
        <f t="shared" si="88"/>
        <v/>
      </c>
      <c r="EZ62" s="828" t="str">
        <f t="shared" si="107"/>
        <v/>
      </c>
      <c r="FA62" s="802" t="str">
        <f t="shared" si="108"/>
        <v/>
      </c>
      <c r="FB62" s="830" t="str">
        <f t="shared" si="138"/>
        <v/>
      </c>
      <c r="FC62" s="831" t="str">
        <f t="shared" si="89"/>
        <v/>
      </c>
      <c r="FD62" s="686"/>
      <c r="FE62" s="684" t="str">
        <f>IF(INVULLEN!T52=0,"",INVULLEN!T52)</f>
        <v/>
      </c>
      <c r="FF62" s="686"/>
      <c r="FG62" s="812" t="str">
        <f t="shared" si="90"/>
        <v/>
      </c>
    </row>
    <row r="63" spans="1:163" s="245" customFormat="1" ht="15">
      <c r="A63" s="255">
        <v>48</v>
      </c>
      <c r="B63" s="680" t="str">
        <f>IF(INVULLEN!B53="","",INVULLEN!B53)</f>
        <v/>
      </c>
      <c r="C63" s="684" t="str">
        <f>IF(INVULLEN!B53="","",INVULLEN!C53)</f>
        <v/>
      </c>
      <c r="D63" s="684" t="str">
        <f>IF(INVULLEN!B53="","",INVULLEN!D53)</f>
        <v/>
      </c>
      <c r="E63" s="789" t="str">
        <f t="shared" si="91"/>
        <v/>
      </c>
      <c r="F63" s="684" t="str">
        <f t="shared" si="109"/>
        <v/>
      </c>
      <c r="G63" s="353" t="str">
        <f t="shared" si="92"/>
        <v/>
      </c>
      <c r="H63" s="354"/>
      <c r="I63" s="683" t="str">
        <f>IF(INVULLEN!E53=0,"",INVULLEN!E53)</f>
        <v/>
      </c>
      <c r="J63" s="790" t="str">
        <f t="shared" si="110"/>
        <v/>
      </c>
      <c r="K63" s="791" t="str">
        <f t="shared" si="57"/>
        <v/>
      </c>
      <c r="L63" s="683" t="str">
        <f t="shared" si="58"/>
        <v/>
      </c>
      <c r="M63" s="790" t="str">
        <f t="shared" si="59"/>
        <v/>
      </c>
      <c r="N63" s="791" t="str">
        <f t="shared" si="60"/>
        <v/>
      </c>
      <c r="O63" s="792"/>
      <c r="P63" s="683" t="str">
        <f t="shared" si="111"/>
        <v/>
      </c>
      <c r="Q63" s="793" t="str">
        <f t="shared" si="61"/>
        <v/>
      </c>
      <c r="R63" s="790" t="str">
        <f t="shared" si="112"/>
        <v/>
      </c>
      <c r="S63" s="791" t="str">
        <f t="shared" si="113"/>
        <v/>
      </c>
      <c r="T63" s="794"/>
      <c r="U63" s="795" t="str">
        <f t="shared" si="93"/>
        <v/>
      </c>
      <c r="V63" s="790" t="str">
        <f t="shared" si="63"/>
        <v/>
      </c>
      <c r="W63" s="791" t="str">
        <f t="shared" si="64"/>
        <v/>
      </c>
      <c r="X63" s="796" t="str">
        <f t="shared" si="65"/>
        <v/>
      </c>
      <c r="Y63" s="797" t="str">
        <f t="shared" si="66"/>
        <v/>
      </c>
      <c r="Z63" s="798" t="str">
        <f t="shared" si="67"/>
        <v/>
      </c>
      <c r="AA63" s="799" t="str">
        <f t="shared" si="94"/>
        <v/>
      </c>
      <c r="AB63" s="800" t="str">
        <f t="shared" si="95"/>
        <v/>
      </c>
      <c r="AC63" s="801" t="str">
        <f t="shared" si="96"/>
        <v/>
      </c>
      <c r="AD63" s="802" t="str">
        <f t="shared" si="97"/>
        <v/>
      </c>
      <c r="AE63" s="803" t="str">
        <f t="shared" si="98"/>
        <v/>
      </c>
      <c r="AF63" s="804" t="str">
        <f t="shared" si="99"/>
        <v/>
      </c>
      <c r="AG63" s="805" t="str">
        <f t="shared" si="114"/>
        <v/>
      </c>
      <c r="AH63" s="806" t="str">
        <f t="shared" si="115"/>
        <v/>
      </c>
      <c r="AI63" s="807" t="str">
        <f t="shared" si="116"/>
        <v/>
      </c>
      <c r="AJ63" s="808" t="str">
        <f t="shared" si="68"/>
        <v/>
      </c>
      <c r="AK63" s="809" t="str">
        <f t="shared" si="69"/>
        <v/>
      </c>
      <c r="AL63" s="810" t="str">
        <f t="shared" si="70"/>
        <v/>
      </c>
      <c r="AM63" s="686"/>
      <c r="AN63" s="683" t="str">
        <f>IF(INVULLEN!O53=0,"",INVULLEN!O53)</f>
        <v/>
      </c>
      <c r="AO63" s="811" t="str">
        <f t="shared" si="117"/>
        <v/>
      </c>
      <c r="AP63" s="791" t="str">
        <f t="shared" si="71"/>
        <v/>
      </c>
      <c r="AQ63" s="812" t="str">
        <f t="shared" si="118"/>
        <v/>
      </c>
      <c r="AR63" s="813"/>
      <c r="AS63" s="812" t="str">
        <f t="shared" si="119"/>
        <v/>
      </c>
      <c r="AT63" s="686"/>
      <c r="AU63" s="686"/>
      <c r="AV63" s="687" t="str">
        <f>IF(INVULLEN!F53=0,"",INVULLEN!F53)</f>
        <v/>
      </c>
      <c r="AW63" s="814" t="str">
        <f t="shared" si="120"/>
        <v/>
      </c>
      <c r="AX63" s="815" t="str">
        <f t="shared" si="73"/>
        <v/>
      </c>
      <c r="AY63" s="687" t="str">
        <f t="shared" si="74"/>
        <v/>
      </c>
      <c r="AZ63" s="814" t="str">
        <f t="shared" si="75"/>
        <v/>
      </c>
      <c r="BA63" s="815" t="str">
        <f t="shared" si="76"/>
        <v/>
      </c>
      <c r="BB63" s="816"/>
      <c r="BC63" s="687" t="str">
        <f t="shared" si="121"/>
        <v/>
      </c>
      <c r="BD63" s="814" t="str">
        <f t="shared" si="122"/>
        <v/>
      </c>
      <c r="BE63" s="815" t="str">
        <f t="shared" si="123"/>
        <v/>
      </c>
      <c r="BF63" s="817"/>
      <c r="BG63" s="818" t="str">
        <f t="shared" si="124"/>
        <v/>
      </c>
      <c r="BH63" s="814" t="str">
        <f t="shared" si="125"/>
        <v/>
      </c>
      <c r="BI63" s="815" t="str">
        <f t="shared" si="126"/>
        <v/>
      </c>
      <c r="BJ63" s="819" t="str">
        <f t="shared" si="77"/>
        <v/>
      </c>
      <c r="BK63" s="820" t="str">
        <f t="shared" si="78"/>
        <v/>
      </c>
      <c r="BL63" s="821" t="str">
        <f t="shared" si="79"/>
        <v/>
      </c>
      <c r="BM63" s="799" t="str">
        <f t="shared" si="100"/>
        <v/>
      </c>
      <c r="BN63" s="800" t="str">
        <f t="shared" si="127"/>
        <v/>
      </c>
      <c r="BO63" s="801" t="str">
        <f t="shared" si="101"/>
        <v/>
      </c>
      <c r="BP63" s="802" t="str">
        <f t="shared" si="102"/>
        <v/>
      </c>
      <c r="BQ63" s="803" t="str">
        <f t="shared" si="103"/>
        <v/>
      </c>
      <c r="BR63" s="804" t="str">
        <f t="shared" si="104"/>
        <v/>
      </c>
      <c r="BS63" s="822" t="str">
        <f t="shared" si="128"/>
        <v/>
      </c>
      <c r="BT63" s="823" t="str">
        <f t="shared" si="129"/>
        <v/>
      </c>
      <c r="BU63" s="824" t="str">
        <f t="shared" si="130"/>
        <v/>
      </c>
      <c r="BV63" s="808" t="str">
        <f t="shared" si="80"/>
        <v/>
      </c>
      <c r="BW63" s="809" t="str">
        <f t="shared" si="81"/>
        <v/>
      </c>
      <c r="BX63" s="810" t="str">
        <f t="shared" si="82"/>
        <v/>
      </c>
      <c r="BY63" s="686"/>
      <c r="BZ63" s="825" t="str">
        <f>IF(INVULLEN!P53=0,"",INVULLEN!P53)</f>
        <v/>
      </c>
      <c r="CA63" s="811" t="str">
        <f t="shared" si="131"/>
        <v/>
      </c>
      <c r="CB63" s="826" t="str">
        <f t="shared" si="83"/>
        <v/>
      </c>
      <c r="CC63" s="812" t="str">
        <f t="shared" si="132"/>
        <v/>
      </c>
      <c r="CD63" s="686"/>
      <c r="CE63" s="812" t="str">
        <f t="shared" si="84"/>
        <v/>
      </c>
      <c r="CF63" s="686"/>
      <c r="CG63" s="686"/>
      <c r="CH63" s="686"/>
      <c r="CI63" s="686"/>
      <c r="CJ63" s="686"/>
      <c r="CK63" s="686"/>
      <c r="CL63" s="686"/>
      <c r="CM63" s="686"/>
      <c r="CN63" s="686"/>
      <c r="CO63" s="686"/>
      <c r="CP63" s="686"/>
      <c r="CQ63" s="686"/>
      <c r="CR63" s="686"/>
      <c r="CS63" s="686"/>
      <c r="CT63" s="686"/>
      <c r="CU63" s="686"/>
      <c r="CV63" s="686"/>
      <c r="CW63" s="686"/>
      <c r="CX63" s="686"/>
      <c r="CY63" s="686"/>
      <c r="CZ63" s="686"/>
      <c r="DA63" s="686"/>
      <c r="DB63" s="686"/>
      <c r="DC63" s="686"/>
      <c r="DD63" s="686"/>
      <c r="DE63" s="686"/>
      <c r="DF63" s="686"/>
      <c r="DG63" s="686"/>
      <c r="DH63" s="686"/>
      <c r="DI63" s="686"/>
      <c r="DJ63" s="686"/>
      <c r="DK63" s="686"/>
      <c r="DL63" s="686"/>
      <c r="DM63" s="686"/>
      <c r="DN63" s="686"/>
      <c r="DO63" s="686"/>
      <c r="DP63" s="686"/>
      <c r="DQ63" s="686"/>
      <c r="DR63" s="686"/>
      <c r="DS63" s="686"/>
      <c r="DT63" s="686"/>
      <c r="DU63" s="686"/>
      <c r="DV63" s="686"/>
      <c r="DW63" s="686"/>
      <c r="DX63" s="686"/>
      <c r="DY63" s="686"/>
      <c r="DZ63" s="686"/>
      <c r="EA63" s="686"/>
      <c r="EB63" s="686"/>
      <c r="EC63" s="686"/>
      <c r="ED63" s="688" t="str">
        <f>IF(INVULLEN!I53=0,"",INVULLEN!I53)</f>
        <v/>
      </c>
      <c r="EE63" s="814"/>
      <c r="EF63" s="688" t="str">
        <f t="shared" si="133"/>
        <v/>
      </c>
      <c r="EG63" s="817"/>
      <c r="EH63" s="690" t="str">
        <f t="shared" si="134"/>
        <v/>
      </c>
      <c r="EI63" s="827" t="str">
        <f t="shared" si="85"/>
        <v/>
      </c>
      <c r="EJ63" s="828" t="str">
        <f t="shared" si="105"/>
        <v/>
      </c>
      <c r="EK63" s="829" t="str">
        <f t="shared" si="106"/>
        <v/>
      </c>
      <c r="EL63" s="830" t="str">
        <f t="shared" si="135"/>
        <v/>
      </c>
      <c r="EM63" s="831" t="str">
        <f t="shared" si="86"/>
        <v/>
      </c>
      <c r="EN63" s="686"/>
      <c r="EO63" s="684" t="str">
        <f>IF(INVULLEN!S53=0,"",INVULLEN!S53)</f>
        <v/>
      </c>
      <c r="EP63" s="686"/>
      <c r="EQ63" s="685" t="str">
        <f t="shared" si="87"/>
        <v/>
      </c>
      <c r="ER63" s="686"/>
      <c r="ES63" s="686"/>
      <c r="ET63" s="688" t="str">
        <f>IF(INVULLEN!J53=0,"",INVULLEN!J53)</f>
        <v/>
      </c>
      <c r="EU63" s="814"/>
      <c r="EV63" s="688" t="str">
        <f t="shared" si="136"/>
        <v/>
      </c>
      <c r="EW63" s="817"/>
      <c r="EX63" s="690" t="str">
        <f t="shared" si="137"/>
        <v/>
      </c>
      <c r="EY63" s="827" t="str">
        <f t="shared" si="88"/>
        <v/>
      </c>
      <c r="EZ63" s="828" t="str">
        <f t="shared" si="107"/>
        <v/>
      </c>
      <c r="FA63" s="802" t="str">
        <f t="shared" si="108"/>
        <v/>
      </c>
      <c r="FB63" s="830" t="str">
        <f t="shared" si="138"/>
        <v/>
      </c>
      <c r="FC63" s="831" t="str">
        <f t="shared" si="89"/>
        <v/>
      </c>
      <c r="FD63" s="686"/>
      <c r="FE63" s="684" t="str">
        <f>IF(INVULLEN!T53=0,"",INVULLEN!T53)</f>
        <v/>
      </c>
      <c r="FF63" s="686"/>
      <c r="FG63" s="812" t="str">
        <f t="shared" si="90"/>
        <v/>
      </c>
    </row>
    <row r="64" spans="1:163" s="245" customFormat="1" ht="15">
      <c r="A64" s="255">
        <v>49</v>
      </c>
      <c r="B64" s="680" t="str">
        <f>IF(INVULLEN!B54="","",INVULLEN!B54)</f>
        <v/>
      </c>
      <c r="C64" s="684" t="str">
        <f>IF(INVULLEN!B54="","",INVULLEN!C54)</f>
        <v/>
      </c>
      <c r="D64" s="684" t="str">
        <f>IF(INVULLEN!B54="","",INVULLEN!D54)</f>
        <v/>
      </c>
      <c r="E64" s="789" t="str">
        <f t="shared" si="91"/>
        <v/>
      </c>
      <c r="F64" s="684" t="str">
        <f t="shared" si="109"/>
        <v/>
      </c>
      <c r="G64" s="353" t="str">
        <f t="shared" si="92"/>
        <v/>
      </c>
      <c r="H64" s="354"/>
      <c r="I64" s="683" t="str">
        <f>IF(INVULLEN!E54=0,"",INVULLEN!E54)</f>
        <v/>
      </c>
      <c r="J64" s="790" t="str">
        <f t="shared" si="110"/>
        <v/>
      </c>
      <c r="K64" s="791" t="str">
        <f t="shared" si="57"/>
        <v/>
      </c>
      <c r="L64" s="683" t="str">
        <f t="shared" si="58"/>
        <v/>
      </c>
      <c r="M64" s="790" t="str">
        <f t="shared" si="59"/>
        <v/>
      </c>
      <c r="N64" s="791" t="str">
        <f t="shared" si="60"/>
        <v/>
      </c>
      <c r="O64" s="792"/>
      <c r="P64" s="683" t="str">
        <f t="shared" si="111"/>
        <v/>
      </c>
      <c r="Q64" s="793" t="str">
        <f t="shared" si="61"/>
        <v/>
      </c>
      <c r="R64" s="790" t="str">
        <f t="shared" si="112"/>
        <v/>
      </c>
      <c r="S64" s="791" t="str">
        <f t="shared" si="113"/>
        <v/>
      </c>
      <c r="T64" s="794"/>
      <c r="U64" s="795" t="str">
        <f t="shared" si="93"/>
        <v/>
      </c>
      <c r="V64" s="790" t="str">
        <f t="shared" si="63"/>
        <v/>
      </c>
      <c r="W64" s="791" t="str">
        <f t="shared" si="64"/>
        <v/>
      </c>
      <c r="X64" s="796" t="str">
        <f t="shared" si="65"/>
        <v/>
      </c>
      <c r="Y64" s="797" t="str">
        <f t="shared" si="66"/>
        <v/>
      </c>
      <c r="Z64" s="798" t="str">
        <f t="shared" si="67"/>
        <v/>
      </c>
      <c r="AA64" s="799" t="str">
        <f t="shared" si="94"/>
        <v/>
      </c>
      <c r="AB64" s="800" t="str">
        <f t="shared" si="95"/>
        <v/>
      </c>
      <c r="AC64" s="801" t="str">
        <f t="shared" si="96"/>
        <v/>
      </c>
      <c r="AD64" s="802" t="str">
        <f t="shared" si="97"/>
        <v/>
      </c>
      <c r="AE64" s="803" t="str">
        <f t="shared" si="98"/>
        <v/>
      </c>
      <c r="AF64" s="804" t="str">
        <f t="shared" si="99"/>
        <v/>
      </c>
      <c r="AG64" s="805" t="str">
        <f t="shared" si="114"/>
        <v/>
      </c>
      <c r="AH64" s="806" t="str">
        <f t="shared" si="115"/>
        <v/>
      </c>
      <c r="AI64" s="807" t="str">
        <f t="shared" si="116"/>
        <v/>
      </c>
      <c r="AJ64" s="808" t="str">
        <f t="shared" si="68"/>
        <v/>
      </c>
      <c r="AK64" s="809" t="str">
        <f t="shared" si="69"/>
        <v/>
      </c>
      <c r="AL64" s="810" t="str">
        <f t="shared" si="70"/>
        <v/>
      </c>
      <c r="AM64" s="686"/>
      <c r="AN64" s="683" t="str">
        <f>IF(INVULLEN!O54=0,"",INVULLEN!O54)</f>
        <v/>
      </c>
      <c r="AO64" s="811" t="str">
        <f t="shared" si="117"/>
        <v/>
      </c>
      <c r="AP64" s="791" t="str">
        <f t="shared" si="71"/>
        <v/>
      </c>
      <c r="AQ64" s="812" t="str">
        <f t="shared" si="118"/>
        <v/>
      </c>
      <c r="AR64" s="813"/>
      <c r="AS64" s="812" t="str">
        <f t="shared" si="119"/>
        <v/>
      </c>
      <c r="AT64" s="686"/>
      <c r="AU64" s="686"/>
      <c r="AV64" s="687" t="str">
        <f>IF(INVULLEN!F54=0,"",INVULLEN!F54)</f>
        <v/>
      </c>
      <c r="AW64" s="814" t="str">
        <f t="shared" si="120"/>
        <v/>
      </c>
      <c r="AX64" s="815" t="str">
        <f t="shared" si="73"/>
        <v/>
      </c>
      <c r="AY64" s="687" t="str">
        <f t="shared" si="74"/>
        <v/>
      </c>
      <c r="AZ64" s="814" t="str">
        <f t="shared" si="75"/>
        <v/>
      </c>
      <c r="BA64" s="815" t="str">
        <f t="shared" si="76"/>
        <v/>
      </c>
      <c r="BB64" s="816"/>
      <c r="BC64" s="687" t="str">
        <f t="shared" si="121"/>
        <v/>
      </c>
      <c r="BD64" s="814" t="str">
        <f t="shared" si="122"/>
        <v/>
      </c>
      <c r="BE64" s="815" t="str">
        <f t="shared" si="123"/>
        <v/>
      </c>
      <c r="BF64" s="817"/>
      <c r="BG64" s="818" t="str">
        <f t="shared" si="124"/>
        <v/>
      </c>
      <c r="BH64" s="814" t="str">
        <f t="shared" si="125"/>
        <v/>
      </c>
      <c r="BI64" s="815" t="str">
        <f t="shared" si="126"/>
        <v/>
      </c>
      <c r="BJ64" s="819" t="str">
        <f t="shared" si="77"/>
        <v/>
      </c>
      <c r="BK64" s="820" t="str">
        <f t="shared" si="78"/>
        <v/>
      </c>
      <c r="BL64" s="821" t="str">
        <f t="shared" si="79"/>
        <v/>
      </c>
      <c r="BM64" s="799" t="str">
        <f t="shared" si="100"/>
        <v/>
      </c>
      <c r="BN64" s="800" t="str">
        <f t="shared" si="127"/>
        <v/>
      </c>
      <c r="BO64" s="801" t="str">
        <f t="shared" si="101"/>
        <v/>
      </c>
      <c r="BP64" s="802" t="str">
        <f t="shared" si="102"/>
        <v/>
      </c>
      <c r="BQ64" s="803" t="str">
        <f t="shared" si="103"/>
        <v/>
      </c>
      <c r="BR64" s="804" t="str">
        <f t="shared" si="104"/>
        <v/>
      </c>
      <c r="BS64" s="822" t="str">
        <f t="shared" si="128"/>
        <v/>
      </c>
      <c r="BT64" s="823" t="str">
        <f t="shared" si="129"/>
        <v/>
      </c>
      <c r="BU64" s="824" t="str">
        <f t="shared" si="130"/>
        <v/>
      </c>
      <c r="BV64" s="808" t="str">
        <f t="shared" si="80"/>
        <v/>
      </c>
      <c r="BW64" s="809" t="str">
        <f t="shared" si="81"/>
        <v/>
      </c>
      <c r="BX64" s="810" t="str">
        <f t="shared" si="82"/>
        <v/>
      </c>
      <c r="BY64" s="686"/>
      <c r="BZ64" s="825" t="str">
        <f>IF(INVULLEN!P54=0,"",INVULLEN!P54)</f>
        <v/>
      </c>
      <c r="CA64" s="811" t="str">
        <f t="shared" si="131"/>
        <v/>
      </c>
      <c r="CB64" s="826" t="str">
        <f t="shared" si="83"/>
        <v/>
      </c>
      <c r="CC64" s="812" t="str">
        <f t="shared" si="132"/>
        <v/>
      </c>
      <c r="CD64" s="686"/>
      <c r="CE64" s="812" t="str">
        <f t="shared" si="84"/>
        <v/>
      </c>
      <c r="CF64" s="686"/>
      <c r="CG64" s="686"/>
      <c r="CH64" s="686"/>
      <c r="CI64" s="686"/>
      <c r="CJ64" s="686"/>
      <c r="CK64" s="686"/>
      <c r="CL64" s="686"/>
      <c r="CM64" s="686"/>
      <c r="CN64" s="686"/>
      <c r="CO64" s="686"/>
      <c r="CP64" s="686"/>
      <c r="CQ64" s="686"/>
      <c r="CR64" s="686"/>
      <c r="CS64" s="686"/>
      <c r="CT64" s="686"/>
      <c r="CU64" s="686"/>
      <c r="CV64" s="686"/>
      <c r="CW64" s="686"/>
      <c r="CX64" s="686"/>
      <c r="CY64" s="686"/>
      <c r="CZ64" s="686"/>
      <c r="DA64" s="686"/>
      <c r="DB64" s="686"/>
      <c r="DC64" s="686"/>
      <c r="DD64" s="686"/>
      <c r="DE64" s="686"/>
      <c r="DF64" s="686"/>
      <c r="DG64" s="686"/>
      <c r="DH64" s="686"/>
      <c r="DI64" s="686"/>
      <c r="DJ64" s="686"/>
      <c r="DK64" s="686"/>
      <c r="DL64" s="686"/>
      <c r="DM64" s="686"/>
      <c r="DN64" s="686"/>
      <c r="DO64" s="686"/>
      <c r="DP64" s="686"/>
      <c r="DQ64" s="686"/>
      <c r="DR64" s="686"/>
      <c r="DS64" s="686"/>
      <c r="DT64" s="686"/>
      <c r="DU64" s="686"/>
      <c r="DV64" s="686"/>
      <c r="DW64" s="686"/>
      <c r="DX64" s="686"/>
      <c r="DY64" s="686"/>
      <c r="DZ64" s="686"/>
      <c r="EA64" s="686"/>
      <c r="EB64" s="686"/>
      <c r="EC64" s="686"/>
      <c r="ED64" s="688" t="str">
        <f>IF(INVULLEN!I54=0,"",INVULLEN!I54)</f>
        <v/>
      </c>
      <c r="EE64" s="814"/>
      <c r="EF64" s="688" t="str">
        <f t="shared" si="133"/>
        <v/>
      </c>
      <c r="EG64" s="817"/>
      <c r="EH64" s="690" t="str">
        <f t="shared" si="134"/>
        <v/>
      </c>
      <c r="EI64" s="827" t="str">
        <f t="shared" si="85"/>
        <v/>
      </c>
      <c r="EJ64" s="828" t="str">
        <f t="shared" si="105"/>
        <v/>
      </c>
      <c r="EK64" s="829" t="str">
        <f t="shared" si="106"/>
        <v/>
      </c>
      <c r="EL64" s="830" t="str">
        <f t="shared" si="135"/>
        <v/>
      </c>
      <c r="EM64" s="831" t="str">
        <f t="shared" si="86"/>
        <v/>
      </c>
      <c r="EN64" s="686"/>
      <c r="EO64" s="684" t="str">
        <f>IF(INVULLEN!S54=0,"",INVULLEN!S54)</f>
        <v/>
      </c>
      <c r="EP64" s="686"/>
      <c r="EQ64" s="685" t="str">
        <f t="shared" si="87"/>
        <v/>
      </c>
      <c r="ER64" s="686"/>
      <c r="ES64" s="686"/>
      <c r="ET64" s="688" t="str">
        <f>IF(INVULLEN!J54=0,"",INVULLEN!J54)</f>
        <v/>
      </c>
      <c r="EU64" s="814"/>
      <c r="EV64" s="688" t="str">
        <f t="shared" si="136"/>
        <v/>
      </c>
      <c r="EW64" s="817"/>
      <c r="EX64" s="690" t="str">
        <f t="shared" si="137"/>
        <v/>
      </c>
      <c r="EY64" s="827" t="str">
        <f t="shared" si="88"/>
        <v/>
      </c>
      <c r="EZ64" s="828" t="str">
        <f t="shared" si="107"/>
        <v/>
      </c>
      <c r="FA64" s="802" t="str">
        <f t="shared" si="108"/>
        <v/>
      </c>
      <c r="FB64" s="830" t="str">
        <f t="shared" si="138"/>
        <v/>
      </c>
      <c r="FC64" s="831" t="str">
        <f t="shared" si="89"/>
        <v/>
      </c>
      <c r="FD64" s="686"/>
      <c r="FE64" s="684" t="str">
        <f>IF(INVULLEN!T54=0,"",INVULLEN!T54)</f>
        <v/>
      </c>
      <c r="FF64" s="686"/>
      <c r="FG64" s="812" t="str">
        <f t="shared" si="90"/>
        <v/>
      </c>
    </row>
    <row r="65" spans="1:163" s="245" customFormat="1" ht="15">
      <c r="A65" s="255">
        <v>50</v>
      </c>
      <c r="B65" s="680" t="str">
        <f>IF(INVULLEN!B55="","",INVULLEN!B55)</f>
        <v/>
      </c>
      <c r="C65" s="684" t="str">
        <f>IF(INVULLEN!B55="","",INVULLEN!C55)</f>
        <v/>
      </c>
      <c r="D65" s="684" t="str">
        <f>IF(INVULLEN!B55="","",INVULLEN!D55)</f>
        <v/>
      </c>
      <c r="E65" s="789" t="str">
        <f t="shared" si="91"/>
        <v/>
      </c>
      <c r="F65" s="684" t="str">
        <f t="shared" si="109"/>
        <v/>
      </c>
      <c r="G65" s="353" t="str">
        <f t="shared" si="92"/>
        <v/>
      </c>
      <c r="H65" s="354"/>
      <c r="I65" s="683" t="str">
        <f>IF(INVULLEN!E55=0,"",INVULLEN!E55)</f>
        <v/>
      </c>
      <c r="J65" s="790" t="str">
        <f t="shared" si="110"/>
        <v/>
      </c>
      <c r="K65" s="791" t="str">
        <f t="shared" si="57"/>
        <v/>
      </c>
      <c r="L65" s="683" t="str">
        <f t="shared" si="58"/>
        <v/>
      </c>
      <c r="M65" s="790" t="str">
        <f t="shared" si="59"/>
        <v/>
      </c>
      <c r="N65" s="791" t="str">
        <f t="shared" si="60"/>
        <v/>
      </c>
      <c r="O65" s="792"/>
      <c r="P65" s="683" t="str">
        <f t="shared" si="111"/>
        <v/>
      </c>
      <c r="Q65" s="793" t="str">
        <f t="shared" si="61"/>
        <v/>
      </c>
      <c r="R65" s="790" t="str">
        <f t="shared" si="112"/>
        <v/>
      </c>
      <c r="S65" s="791" t="str">
        <f t="shared" si="113"/>
        <v/>
      </c>
      <c r="T65" s="794"/>
      <c r="U65" s="795" t="str">
        <f t="shared" si="93"/>
        <v/>
      </c>
      <c r="V65" s="790" t="str">
        <f t="shared" si="63"/>
        <v/>
      </c>
      <c r="W65" s="791" t="str">
        <f t="shared" si="64"/>
        <v/>
      </c>
      <c r="X65" s="796" t="str">
        <f t="shared" si="65"/>
        <v/>
      </c>
      <c r="Y65" s="797" t="str">
        <f t="shared" si="66"/>
        <v/>
      </c>
      <c r="Z65" s="798" t="str">
        <f t="shared" si="67"/>
        <v/>
      </c>
      <c r="AA65" s="799" t="str">
        <f t="shared" si="94"/>
        <v/>
      </c>
      <c r="AB65" s="800" t="str">
        <f t="shared" si="95"/>
        <v/>
      </c>
      <c r="AC65" s="801" t="str">
        <f t="shared" si="96"/>
        <v/>
      </c>
      <c r="AD65" s="802" t="str">
        <f t="shared" si="97"/>
        <v/>
      </c>
      <c r="AE65" s="803" t="str">
        <f t="shared" si="98"/>
        <v/>
      </c>
      <c r="AF65" s="804" t="str">
        <f t="shared" si="99"/>
        <v/>
      </c>
      <c r="AG65" s="805" t="str">
        <f t="shared" si="114"/>
        <v/>
      </c>
      <c r="AH65" s="806" t="str">
        <f t="shared" si="115"/>
        <v/>
      </c>
      <c r="AI65" s="807" t="str">
        <f t="shared" si="116"/>
        <v/>
      </c>
      <c r="AJ65" s="808" t="str">
        <f t="shared" si="68"/>
        <v/>
      </c>
      <c r="AK65" s="809" t="str">
        <f t="shared" si="69"/>
        <v/>
      </c>
      <c r="AL65" s="810" t="str">
        <f t="shared" si="70"/>
        <v/>
      </c>
      <c r="AM65" s="686"/>
      <c r="AN65" s="683" t="str">
        <f>IF(INVULLEN!O55=0,"",INVULLEN!O55)</f>
        <v/>
      </c>
      <c r="AO65" s="811" t="str">
        <f t="shared" si="117"/>
        <v/>
      </c>
      <c r="AP65" s="791" t="str">
        <f t="shared" si="71"/>
        <v/>
      </c>
      <c r="AQ65" s="812" t="str">
        <f t="shared" si="118"/>
        <v/>
      </c>
      <c r="AR65" s="813"/>
      <c r="AS65" s="812" t="str">
        <f t="shared" si="119"/>
        <v/>
      </c>
      <c r="AT65" s="686"/>
      <c r="AU65" s="686"/>
      <c r="AV65" s="687" t="str">
        <f>IF(INVULLEN!F55=0,"",INVULLEN!F55)</f>
        <v/>
      </c>
      <c r="AW65" s="814" t="str">
        <f t="shared" si="120"/>
        <v/>
      </c>
      <c r="AX65" s="815" t="str">
        <f t="shared" si="73"/>
        <v/>
      </c>
      <c r="AY65" s="687" t="str">
        <f t="shared" si="74"/>
        <v/>
      </c>
      <c r="AZ65" s="814" t="str">
        <f t="shared" si="75"/>
        <v/>
      </c>
      <c r="BA65" s="815" t="str">
        <f t="shared" si="76"/>
        <v/>
      </c>
      <c r="BB65" s="816"/>
      <c r="BC65" s="687" t="str">
        <f t="shared" si="121"/>
        <v/>
      </c>
      <c r="BD65" s="814" t="str">
        <f t="shared" si="122"/>
        <v/>
      </c>
      <c r="BE65" s="815" t="str">
        <f t="shared" si="123"/>
        <v/>
      </c>
      <c r="BF65" s="817"/>
      <c r="BG65" s="818" t="str">
        <f t="shared" si="124"/>
        <v/>
      </c>
      <c r="BH65" s="814" t="str">
        <f t="shared" si="125"/>
        <v/>
      </c>
      <c r="BI65" s="815" t="str">
        <f t="shared" si="126"/>
        <v/>
      </c>
      <c r="BJ65" s="819" t="str">
        <f t="shared" si="77"/>
        <v/>
      </c>
      <c r="BK65" s="820" t="str">
        <f t="shared" si="78"/>
        <v/>
      </c>
      <c r="BL65" s="821" t="str">
        <f t="shared" si="79"/>
        <v/>
      </c>
      <c r="BM65" s="799" t="str">
        <f t="shared" si="100"/>
        <v/>
      </c>
      <c r="BN65" s="800" t="str">
        <f t="shared" si="127"/>
        <v/>
      </c>
      <c r="BO65" s="801" t="str">
        <f t="shared" si="101"/>
        <v/>
      </c>
      <c r="BP65" s="802" t="str">
        <f t="shared" si="102"/>
        <v/>
      </c>
      <c r="BQ65" s="803" t="str">
        <f t="shared" si="103"/>
        <v/>
      </c>
      <c r="BR65" s="804" t="str">
        <f t="shared" si="104"/>
        <v/>
      </c>
      <c r="BS65" s="822" t="str">
        <f t="shared" si="128"/>
        <v/>
      </c>
      <c r="BT65" s="823" t="str">
        <f t="shared" si="129"/>
        <v/>
      </c>
      <c r="BU65" s="824" t="str">
        <f t="shared" si="130"/>
        <v/>
      </c>
      <c r="BV65" s="808" t="str">
        <f t="shared" si="80"/>
        <v/>
      </c>
      <c r="BW65" s="809" t="str">
        <f t="shared" si="81"/>
        <v/>
      </c>
      <c r="BX65" s="810" t="str">
        <f t="shared" si="82"/>
        <v/>
      </c>
      <c r="BY65" s="686"/>
      <c r="BZ65" s="825" t="str">
        <f>IF(INVULLEN!P55=0,"",INVULLEN!P55)</f>
        <v/>
      </c>
      <c r="CA65" s="811" t="str">
        <f t="shared" si="131"/>
        <v/>
      </c>
      <c r="CB65" s="826" t="str">
        <f t="shared" si="83"/>
        <v/>
      </c>
      <c r="CC65" s="812" t="str">
        <f t="shared" si="132"/>
        <v/>
      </c>
      <c r="CD65" s="686"/>
      <c r="CE65" s="812" t="str">
        <f t="shared" si="84"/>
        <v/>
      </c>
      <c r="CF65" s="686"/>
      <c r="CG65" s="686"/>
      <c r="CH65" s="686"/>
      <c r="CI65" s="686"/>
      <c r="CJ65" s="686"/>
      <c r="CK65" s="686"/>
      <c r="CL65" s="686"/>
      <c r="CM65" s="686"/>
      <c r="CN65" s="686"/>
      <c r="CO65" s="686"/>
      <c r="CP65" s="686"/>
      <c r="CQ65" s="686"/>
      <c r="CR65" s="686"/>
      <c r="CS65" s="686"/>
      <c r="CT65" s="686"/>
      <c r="CU65" s="686"/>
      <c r="CV65" s="686"/>
      <c r="CW65" s="686"/>
      <c r="CX65" s="686"/>
      <c r="CY65" s="686"/>
      <c r="CZ65" s="686"/>
      <c r="DA65" s="686"/>
      <c r="DB65" s="686"/>
      <c r="DC65" s="686"/>
      <c r="DD65" s="686"/>
      <c r="DE65" s="686"/>
      <c r="DF65" s="686"/>
      <c r="DG65" s="686"/>
      <c r="DH65" s="686"/>
      <c r="DI65" s="686"/>
      <c r="DJ65" s="686"/>
      <c r="DK65" s="686"/>
      <c r="DL65" s="686"/>
      <c r="DM65" s="686"/>
      <c r="DN65" s="686"/>
      <c r="DO65" s="686"/>
      <c r="DP65" s="686"/>
      <c r="DQ65" s="686"/>
      <c r="DR65" s="686"/>
      <c r="DS65" s="686"/>
      <c r="DT65" s="686"/>
      <c r="DU65" s="686"/>
      <c r="DV65" s="686"/>
      <c r="DW65" s="686"/>
      <c r="DX65" s="686"/>
      <c r="DY65" s="686"/>
      <c r="DZ65" s="686"/>
      <c r="EA65" s="686"/>
      <c r="EB65" s="686"/>
      <c r="EC65" s="686"/>
      <c r="ED65" s="688" t="str">
        <f>IF(INVULLEN!I55=0,"",INVULLEN!I55)</f>
        <v/>
      </c>
      <c r="EE65" s="814"/>
      <c r="EF65" s="688" t="str">
        <f t="shared" si="133"/>
        <v/>
      </c>
      <c r="EG65" s="817"/>
      <c r="EH65" s="690" t="str">
        <f t="shared" si="134"/>
        <v/>
      </c>
      <c r="EI65" s="827" t="str">
        <f t="shared" si="85"/>
        <v/>
      </c>
      <c r="EJ65" s="828" t="str">
        <f t="shared" si="105"/>
        <v/>
      </c>
      <c r="EK65" s="829" t="str">
        <f t="shared" si="106"/>
        <v/>
      </c>
      <c r="EL65" s="830" t="str">
        <f t="shared" si="135"/>
        <v/>
      </c>
      <c r="EM65" s="831" t="str">
        <f t="shared" si="86"/>
        <v/>
      </c>
      <c r="EN65" s="686"/>
      <c r="EO65" s="684" t="str">
        <f>IF(INVULLEN!S55=0,"",INVULLEN!S55)</f>
        <v/>
      </c>
      <c r="EP65" s="686"/>
      <c r="EQ65" s="685" t="str">
        <f t="shared" si="87"/>
        <v/>
      </c>
      <c r="ER65" s="686"/>
      <c r="ES65" s="686"/>
      <c r="ET65" s="688" t="str">
        <f>IF(INVULLEN!J55=0,"",INVULLEN!J55)</f>
        <v/>
      </c>
      <c r="EU65" s="814"/>
      <c r="EV65" s="688" t="str">
        <f t="shared" si="136"/>
        <v/>
      </c>
      <c r="EW65" s="817"/>
      <c r="EX65" s="690" t="str">
        <f t="shared" si="137"/>
        <v/>
      </c>
      <c r="EY65" s="827" t="str">
        <f t="shared" si="88"/>
        <v/>
      </c>
      <c r="EZ65" s="828" t="str">
        <f t="shared" si="107"/>
        <v/>
      </c>
      <c r="FA65" s="802" t="str">
        <f t="shared" si="108"/>
        <v/>
      </c>
      <c r="FB65" s="830" t="str">
        <f t="shared" si="138"/>
        <v/>
      </c>
      <c r="FC65" s="831" t="str">
        <f t="shared" si="89"/>
        <v/>
      </c>
      <c r="FD65" s="686"/>
      <c r="FE65" s="684" t="str">
        <f>IF(INVULLEN!T55=0,"",INVULLEN!T55)</f>
        <v/>
      </c>
      <c r="FF65" s="686"/>
      <c r="FG65" s="812" t="str">
        <f t="shared" si="90"/>
        <v/>
      </c>
    </row>
    <row r="66" spans="1:163" s="245" customFormat="1" ht="15">
      <c r="A66" s="255">
        <v>51</v>
      </c>
      <c r="B66" s="680" t="str">
        <f>IF(INVULLEN!B56="","",INVULLEN!B56)</f>
        <v/>
      </c>
      <c r="C66" s="684" t="str">
        <f>IF(INVULLEN!B56="","",INVULLEN!C56)</f>
        <v/>
      </c>
      <c r="D66" s="684" t="str">
        <f>IF(INVULLEN!B56="","",INVULLEN!D56)</f>
        <v/>
      </c>
      <c r="E66" s="789" t="str">
        <f t="shared" si="91"/>
        <v/>
      </c>
      <c r="F66" s="684" t="str">
        <f t="shared" si="109"/>
        <v/>
      </c>
      <c r="G66" s="353" t="str">
        <f t="shared" si="92"/>
        <v/>
      </c>
      <c r="H66" s="354"/>
      <c r="I66" s="683" t="str">
        <f>IF(INVULLEN!E56=0,"",INVULLEN!E56)</f>
        <v/>
      </c>
      <c r="J66" s="790" t="str">
        <f t="shared" si="110"/>
        <v/>
      </c>
      <c r="K66" s="791" t="str">
        <f t="shared" si="57"/>
        <v/>
      </c>
      <c r="L66" s="683" t="str">
        <f t="shared" si="58"/>
        <v/>
      </c>
      <c r="M66" s="790" t="str">
        <f t="shared" si="59"/>
        <v/>
      </c>
      <c r="N66" s="791" t="str">
        <f t="shared" si="60"/>
        <v/>
      </c>
      <c r="O66" s="792"/>
      <c r="P66" s="683" t="str">
        <f t="shared" si="111"/>
        <v/>
      </c>
      <c r="Q66" s="793" t="str">
        <f t="shared" si="61"/>
        <v/>
      </c>
      <c r="R66" s="790" t="str">
        <f t="shared" si="112"/>
        <v/>
      </c>
      <c r="S66" s="791" t="str">
        <f t="shared" si="113"/>
        <v/>
      </c>
      <c r="T66" s="794"/>
      <c r="U66" s="795" t="str">
        <f t="shared" si="93"/>
        <v/>
      </c>
      <c r="V66" s="790" t="str">
        <f t="shared" si="63"/>
        <v/>
      </c>
      <c r="W66" s="791" t="str">
        <f t="shared" si="64"/>
        <v/>
      </c>
      <c r="X66" s="796" t="str">
        <f t="shared" si="65"/>
        <v/>
      </c>
      <c r="Y66" s="797" t="str">
        <f t="shared" si="66"/>
        <v/>
      </c>
      <c r="Z66" s="798" t="str">
        <f t="shared" si="67"/>
        <v/>
      </c>
      <c r="AA66" s="799" t="str">
        <f t="shared" si="94"/>
        <v/>
      </c>
      <c r="AB66" s="800" t="str">
        <f t="shared" si="95"/>
        <v/>
      </c>
      <c r="AC66" s="801" t="str">
        <f t="shared" si="96"/>
        <v/>
      </c>
      <c r="AD66" s="802" t="str">
        <f t="shared" si="97"/>
        <v/>
      </c>
      <c r="AE66" s="803" t="str">
        <f t="shared" si="98"/>
        <v/>
      </c>
      <c r="AF66" s="804" t="str">
        <f t="shared" si="99"/>
        <v/>
      </c>
      <c r="AG66" s="805" t="str">
        <f t="shared" si="114"/>
        <v/>
      </c>
      <c r="AH66" s="806" t="str">
        <f t="shared" si="115"/>
        <v/>
      </c>
      <c r="AI66" s="807" t="str">
        <f t="shared" si="116"/>
        <v/>
      </c>
      <c r="AJ66" s="808" t="str">
        <f t="shared" si="68"/>
        <v/>
      </c>
      <c r="AK66" s="809" t="str">
        <f t="shared" si="69"/>
        <v/>
      </c>
      <c r="AL66" s="810" t="str">
        <f t="shared" si="70"/>
        <v/>
      </c>
      <c r="AM66" s="686"/>
      <c r="AN66" s="683" t="str">
        <f>IF(INVULLEN!O56=0,"",INVULLEN!O56)</f>
        <v/>
      </c>
      <c r="AO66" s="811" t="str">
        <f t="shared" si="117"/>
        <v/>
      </c>
      <c r="AP66" s="791" t="str">
        <f t="shared" si="71"/>
        <v/>
      </c>
      <c r="AQ66" s="812" t="str">
        <f t="shared" si="118"/>
        <v/>
      </c>
      <c r="AR66" s="813"/>
      <c r="AS66" s="812" t="str">
        <f t="shared" si="119"/>
        <v/>
      </c>
      <c r="AT66" s="686"/>
      <c r="AU66" s="686"/>
      <c r="AV66" s="687" t="str">
        <f>IF(INVULLEN!F56=0,"",INVULLEN!F56)</f>
        <v/>
      </c>
      <c r="AW66" s="814" t="str">
        <f t="shared" si="120"/>
        <v/>
      </c>
      <c r="AX66" s="815" t="str">
        <f t="shared" si="73"/>
        <v/>
      </c>
      <c r="AY66" s="687" t="str">
        <f t="shared" si="74"/>
        <v/>
      </c>
      <c r="AZ66" s="814" t="str">
        <f t="shared" si="75"/>
        <v/>
      </c>
      <c r="BA66" s="815" t="str">
        <f t="shared" si="76"/>
        <v/>
      </c>
      <c r="BB66" s="816"/>
      <c r="BC66" s="687" t="str">
        <f t="shared" si="121"/>
        <v/>
      </c>
      <c r="BD66" s="814" t="str">
        <f t="shared" si="122"/>
        <v/>
      </c>
      <c r="BE66" s="815" t="str">
        <f t="shared" si="123"/>
        <v/>
      </c>
      <c r="BF66" s="817"/>
      <c r="BG66" s="818" t="str">
        <f t="shared" si="124"/>
        <v/>
      </c>
      <c r="BH66" s="814" t="str">
        <f t="shared" si="125"/>
        <v/>
      </c>
      <c r="BI66" s="815" t="str">
        <f t="shared" si="126"/>
        <v/>
      </c>
      <c r="BJ66" s="819" t="str">
        <f t="shared" si="77"/>
        <v/>
      </c>
      <c r="BK66" s="820" t="str">
        <f t="shared" si="78"/>
        <v/>
      </c>
      <c r="BL66" s="821" t="str">
        <f t="shared" si="79"/>
        <v/>
      </c>
      <c r="BM66" s="799" t="str">
        <f t="shared" si="100"/>
        <v/>
      </c>
      <c r="BN66" s="800" t="str">
        <f t="shared" si="127"/>
        <v/>
      </c>
      <c r="BO66" s="801" t="str">
        <f t="shared" si="101"/>
        <v/>
      </c>
      <c r="BP66" s="802" t="str">
        <f t="shared" si="102"/>
        <v/>
      </c>
      <c r="BQ66" s="803" t="str">
        <f t="shared" si="103"/>
        <v/>
      </c>
      <c r="BR66" s="804" t="str">
        <f t="shared" si="104"/>
        <v/>
      </c>
      <c r="BS66" s="822" t="str">
        <f t="shared" si="128"/>
        <v/>
      </c>
      <c r="BT66" s="823" t="str">
        <f t="shared" si="129"/>
        <v/>
      </c>
      <c r="BU66" s="824" t="str">
        <f t="shared" si="130"/>
        <v/>
      </c>
      <c r="BV66" s="808" t="str">
        <f t="shared" si="80"/>
        <v/>
      </c>
      <c r="BW66" s="809" t="str">
        <f t="shared" si="81"/>
        <v/>
      </c>
      <c r="BX66" s="810" t="str">
        <f t="shared" si="82"/>
        <v/>
      </c>
      <c r="BY66" s="686"/>
      <c r="BZ66" s="825" t="str">
        <f>IF(INVULLEN!P56=0,"",INVULLEN!P56)</f>
        <v/>
      </c>
      <c r="CA66" s="811" t="str">
        <f t="shared" si="131"/>
        <v/>
      </c>
      <c r="CB66" s="826" t="str">
        <f t="shared" si="83"/>
        <v/>
      </c>
      <c r="CC66" s="812" t="str">
        <f t="shared" si="132"/>
        <v/>
      </c>
      <c r="CD66" s="686"/>
      <c r="CE66" s="812" t="str">
        <f t="shared" si="84"/>
        <v/>
      </c>
      <c r="CF66" s="686"/>
      <c r="CG66" s="686"/>
      <c r="CH66" s="686"/>
      <c r="CI66" s="686"/>
      <c r="CJ66" s="686"/>
      <c r="CK66" s="686"/>
      <c r="CL66" s="686"/>
      <c r="CM66" s="686"/>
      <c r="CN66" s="686"/>
      <c r="CO66" s="686"/>
      <c r="CP66" s="686"/>
      <c r="CQ66" s="686"/>
      <c r="CR66" s="686"/>
      <c r="CS66" s="686"/>
      <c r="CT66" s="686"/>
      <c r="CU66" s="686"/>
      <c r="CV66" s="686"/>
      <c r="CW66" s="686"/>
      <c r="CX66" s="686"/>
      <c r="CY66" s="686"/>
      <c r="CZ66" s="686"/>
      <c r="DA66" s="686"/>
      <c r="DB66" s="686"/>
      <c r="DC66" s="686"/>
      <c r="DD66" s="686"/>
      <c r="DE66" s="686"/>
      <c r="DF66" s="686"/>
      <c r="DG66" s="686"/>
      <c r="DH66" s="686"/>
      <c r="DI66" s="686"/>
      <c r="DJ66" s="686"/>
      <c r="DK66" s="686"/>
      <c r="DL66" s="686"/>
      <c r="DM66" s="686"/>
      <c r="DN66" s="686"/>
      <c r="DO66" s="686"/>
      <c r="DP66" s="686"/>
      <c r="DQ66" s="686"/>
      <c r="DR66" s="686"/>
      <c r="DS66" s="686"/>
      <c r="DT66" s="686"/>
      <c r="DU66" s="686"/>
      <c r="DV66" s="686"/>
      <c r="DW66" s="686"/>
      <c r="DX66" s="686"/>
      <c r="DY66" s="686"/>
      <c r="DZ66" s="686"/>
      <c r="EA66" s="686"/>
      <c r="EB66" s="686"/>
      <c r="EC66" s="686"/>
      <c r="ED66" s="688" t="str">
        <f>IF(INVULLEN!I56=0,"",INVULLEN!I56)</f>
        <v/>
      </c>
      <c r="EE66" s="814"/>
      <c r="EF66" s="688" t="str">
        <f t="shared" si="133"/>
        <v/>
      </c>
      <c r="EG66" s="817"/>
      <c r="EH66" s="690" t="str">
        <f t="shared" si="134"/>
        <v/>
      </c>
      <c r="EI66" s="827" t="str">
        <f t="shared" si="85"/>
        <v/>
      </c>
      <c r="EJ66" s="828" t="str">
        <f t="shared" si="105"/>
        <v/>
      </c>
      <c r="EK66" s="829" t="str">
        <f t="shared" si="106"/>
        <v/>
      </c>
      <c r="EL66" s="830" t="str">
        <f t="shared" si="135"/>
        <v/>
      </c>
      <c r="EM66" s="831" t="str">
        <f t="shared" si="86"/>
        <v/>
      </c>
      <c r="EN66" s="686"/>
      <c r="EO66" s="684" t="str">
        <f>IF(INVULLEN!S56=0,"",INVULLEN!S56)</f>
        <v/>
      </c>
      <c r="EP66" s="686"/>
      <c r="EQ66" s="685" t="str">
        <f t="shared" si="87"/>
        <v/>
      </c>
      <c r="ER66" s="686"/>
      <c r="ES66" s="686"/>
      <c r="ET66" s="688" t="str">
        <f>IF(INVULLEN!J56=0,"",INVULLEN!J56)</f>
        <v/>
      </c>
      <c r="EU66" s="814"/>
      <c r="EV66" s="688" t="str">
        <f t="shared" si="136"/>
        <v/>
      </c>
      <c r="EW66" s="817"/>
      <c r="EX66" s="690" t="str">
        <f t="shared" si="137"/>
        <v/>
      </c>
      <c r="EY66" s="827" t="str">
        <f t="shared" si="88"/>
        <v/>
      </c>
      <c r="EZ66" s="828" t="str">
        <f t="shared" si="107"/>
        <v/>
      </c>
      <c r="FA66" s="802" t="str">
        <f t="shared" si="108"/>
        <v/>
      </c>
      <c r="FB66" s="830" t="str">
        <f t="shared" si="138"/>
        <v/>
      </c>
      <c r="FC66" s="831" t="str">
        <f t="shared" si="89"/>
        <v/>
      </c>
      <c r="FD66" s="686"/>
      <c r="FE66" s="684" t="str">
        <f>IF(INVULLEN!T56=0,"",INVULLEN!T56)</f>
        <v/>
      </c>
      <c r="FF66" s="686"/>
      <c r="FG66" s="812" t="str">
        <f t="shared" si="90"/>
        <v/>
      </c>
    </row>
    <row r="67" spans="1:163" s="245" customFormat="1" ht="15">
      <c r="A67" s="255">
        <v>52</v>
      </c>
      <c r="B67" s="680" t="str">
        <f>IF(INVULLEN!B57="","",INVULLEN!B57)</f>
        <v/>
      </c>
      <c r="C67" s="684" t="str">
        <f>IF(INVULLEN!B57="","",INVULLEN!C57)</f>
        <v/>
      </c>
      <c r="D67" s="684" t="str">
        <f>IF(INVULLEN!B57="","",INVULLEN!D57)</f>
        <v/>
      </c>
      <c r="E67" s="789" t="str">
        <f t="shared" si="91"/>
        <v/>
      </c>
      <c r="F67" s="684" t="str">
        <f t="shared" si="109"/>
        <v/>
      </c>
      <c r="G67" s="353" t="str">
        <f t="shared" si="92"/>
        <v/>
      </c>
      <c r="H67" s="354"/>
      <c r="I67" s="683" t="str">
        <f>IF(INVULLEN!E57=0,"",INVULLEN!E57)</f>
        <v/>
      </c>
      <c r="J67" s="790" t="str">
        <f t="shared" si="110"/>
        <v/>
      </c>
      <c r="K67" s="791" t="str">
        <f t="shared" si="57"/>
        <v/>
      </c>
      <c r="L67" s="683" t="str">
        <f t="shared" si="58"/>
        <v/>
      </c>
      <c r="M67" s="790" t="str">
        <f t="shared" si="59"/>
        <v/>
      </c>
      <c r="N67" s="791" t="str">
        <f t="shared" si="60"/>
        <v/>
      </c>
      <c r="O67" s="792"/>
      <c r="P67" s="683" t="str">
        <f t="shared" si="111"/>
        <v/>
      </c>
      <c r="Q67" s="793" t="str">
        <f t="shared" si="61"/>
        <v/>
      </c>
      <c r="R67" s="790" t="str">
        <f t="shared" si="112"/>
        <v/>
      </c>
      <c r="S67" s="791" t="str">
        <f t="shared" si="113"/>
        <v/>
      </c>
      <c r="T67" s="794"/>
      <c r="U67" s="795" t="str">
        <f t="shared" si="93"/>
        <v/>
      </c>
      <c r="V67" s="790" t="str">
        <f t="shared" si="63"/>
        <v/>
      </c>
      <c r="W67" s="791" t="str">
        <f t="shared" si="64"/>
        <v/>
      </c>
      <c r="X67" s="796" t="str">
        <f t="shared" si="65"/>
        <v/>
      </c>
      <c r="Y67" s="797" t="str">
        <f t="shared" si="66"/>
        <v/>
      </c>
      <c r="Z67" s="798" t="str">
        <f t="shared" si="67"/>
        <v/>
      </c>
      <c r="AA67" s="799" t="str">
        <f t="shared" si="94"/>
        <v/>
      </c>
      <c r="AB67" s="800" t="str">
        <f t="shared" si="95"/>
        <v/>
      </c>
      <c r="AC67" s="801" t="str">
        <f t="shared" si="96"/>
        <v/>
      </c>
      <c r="AD67" s="802" t="str">
        <f t="shared" si="97"/>
        <v/>
      </c>
      <c r="AE67" s="803" t="str">
        <f t="shared" si="98"/>
        <v/>
      </c>
      <c r="AF67" s="804" t="str">
        <f t="shared" si="99"/>
        <v/>
      </c>
      <c r="AG67" s="805" t="str">
        <f t="shared" si="114"/>
        <v/>
      </c>
      <c r="AH67" s="806" t="str">
        <f t="shared" si="115"/>
        <v/>
      </c>
      <c r="AI67" s="807" t="str">
        <f t="shared" si="116"/>
        <v/>
      </c>
      <c r="AJ67" s="808" t="str">
        <f t="shared" si="68"/>
        <v/>
      </c>
      <c r="AK67" s="809" t="str">
        <f t="shared" si="69"/>
        <v/>
      </c>
      <c r="AL67" s="810" t="str">
        <f t="shared" si="70"/>
        <v/>
      </c>
      <c r="AM67" s="686"/>
      <c r="AN67" s="683" t="str">
        <f>IF(INVULLEN!O57=0,"",INVULLEN!O57)</f>
        <v/>
      </c>
      <c r="AO67" s="811" t="str">
        <f t="shared" si="117"/>
        <v/>
      </c>
      <c r="AP67" s="791" t="str">
        <f t="shared" si="71"/>
        <v/>
      </c>
      <c r="AQ67" s="812" t="str">
        <f t="shared" si="118"/>
        <v/>
      </c>
      <c r="AR67" s="813"/>
      <c r="AS67" s="812" t="str">
        <f t="shared" si="119"/>
        <v/>
      </c>
      <c r="AT67" s="686"/>
      <c r="AU67" s="686"/>
      <c r="AV67" s="687" t="str">
        <f>IF(INVULLEN!F57=0,"",INVULLEN!F57)</f>
        <v/>
      </c>
      <c r="AW67" s="814" t="str">
        <f t="shared" si="120"/>
        <v/>
      </c>
      <c r="AX67" s="815" t="str">
        <f t="shared" si="73"/>
        <v/>
      </c>
      <c r="AY67" s="687" t="str">
        <f t="shared" si="74"/>
        <v/>
      </c>
      <c r="AZ67" s="814" t="str">
        <f t="shared" si="75"/>
        <v/>
      </c>
      <c r="BA67" s="815" t="str">
        <f t="shared" si="76"/>
        <v/>
      </c>
      <c r="BB67" s="816"/>
      <c r="BC67" s="687" t="str">
        <f t="shared" si="121"/>
        <v/>
      </c>
      <c r="BD67" s="814" t="str">
        <f t="shared" si="122"/>
        <v/>
      </c>
      <c r="BE67" s="815" t="str">
        <f t="shared" si="123"/>
        <v/>
      </c>
      <c r="BF67" s="817"/>
      <c r="BG67" s="818" t="str">
        <f t="shared" si="124"/>
        <v/>
      </c>
      <c r="BH67" s="814" t="str">
        <f t="shared" si="125"/>
        <v/>
      </c>
      <c r="BI67" s="815" t="str">
        <f t="shared" si="126"/>
        <v/>
      </c>
      <c r="BJ67" s="819" t="str">
        <f t="shared" si="77"/>
        <v/>
      </c>
      <c r="BK67" s="820" t="str">
        <f t="shared" si="78"/>
        <v/>
      </c>
      <c r="BL67" s="821" t="str">
        <f t="shared" si="79"/>
        <v/>
      </c>
      <c r="BM67" s="799" t="str">
        <f t="shared" si="100"/>
        <v/>
      </c>
      <c r="BN67" s="800" t="str">
        <f t="shared" si="127"/>
        <v/>
      </c>
      <c r="BO67" s="801" t="str">
        <f t="shared" si="101"/>
        <v/>
      </c>
      <c r="BP67" s="802" t="str">
        <f t="shared" si="102"/>
        <v/>
      </c>
      <c r="BQ67" s="803" t="str">
        <f t="shared" si="103"/>
        <v/>
      </c>
      <c r="BR67" s="804" t="str">
        <f t="shared" si="104"/>
        <v/>
      </c>
      <c r="BS67" s="822" t="str">
        <f t="shared" si="128"/>
        <v/>
      </c>
      <c r="BT67" s="823" t="str">
        <f t="shared" si="129"/>
        <v/>
      </c>
      <c r="BU67" s="824" t="str">
        <f t="shared" si="130"/>
        <v/>
      </c>
      <c r="BV67" s="808" t="str">
        <f t="shared" si="80"/>
        <v/>
      </c>
      <c r="BW67" s="809" t="str">
        <f t="shared" si="81"/>
        <v/>
      </c>
      <c r="BX67" s="810" t="str">
        <f t="shared" si="82"/>
        <v/>
      </c>
      <c r="BY67" s="686"/>
      <c r="BZ67" s="825" t="str">
        <f>IF(INVULLEN!P57=0,"",INVULLEN!P57)</f>
        <v/>
      </c>
      <c r="CA67" s="811" t="str">
        <f t="shared" si="131"/>
        <v/>
      </c>
      <c r="CB67" s="826" t="str">
        <f t="shared" si="83"/>
        <v/>
      </c>
      <c r="CC67" s="812" t="str">
        <f t="shared" si="132"/>
        <v/>
      </c>
      <c r="CD67" s="686"/>
      <c r="CE67" s="812" t="str">
        <f t="shared" si="84"/>
        <v/>
      </c>
      <c r="CF67" s="686"/>
      <c r="CG67" s="686"/>
      <c r="CH67" s="686"/>
      <c r="CI67" s="686"/>
      <c r="CJ67" s="686"/>
      <c r="CK67" s="686"/>
      <c r="CL67" s="686"/>
      <c r="CM67" s="686"/>
      <c r="CN67" s="686"/>
      <c r="CO67" s="686"/>
      <c r="CP67" s="686"/>
      <c r="CQ67" s="686"/>
      <c r="CR67" s="686"/>
      <c r="CS67" s="686"/>
      <c r="CT67" s="686"/>
      <c r="CU67" s="686"/>
      <c r="CV67" s="686"/>
      <c r="CW67" s="686"/>
      <c r="CX67" s="686"/>
      <c r="CY67" s="686"/>
      <c r="CZ67" s="686"/>
      <c r="DA67" s="686"/>
      <c r="DB67" s="686"/>
      <c r="DC67" s="686"/>
      <c r="DD67" s="686"/>
      <c r="DE67" s="686"/>
      <c r="DF67" s="686"/>
      <c r="DG67" s="686"/>
      <c r="DH67" s="686"/>
      <c r="DI67" s="686"/>
      <c r="DJ67" s="686"/>
      <c r="DK67" s="686"/>
      <c r="DL67" s="686"/>
      <c r="DM67" s="686"/>
      <c r="DN67" s="686"/>
      <c r="DO67" s="686"/>
      <c r="DP67" s="686"/>
      <c r="DQ67" s="686"/>
      <c r="DR67" s="686"/>
      <c r="DS67" s="686"/>
      <c r="DT67" s="686"/>
      <c r="DU67" s="686"/>
      <c r="DV67" s="686"/>
      <c r="DW67" s="686"/>
      <c r="DX67" s="686"/>
      <c r="DY67" s="686"/>
      <c r="DZ67" s="686"/>
      <c r="EA67" s="686"/>
      <c r="EB67" s="686"/>
      <c r="EC67" s="686"/>
      <c r="ED67" s="688" t="str">
        <f>IF(INVULLEN!I57=0,"",INVULLEN!I57)</f>
        <v/>
      </c>
      <c r="EE67" s="814"/>
      <c r="EF67" s="688" t="str">
        <f t="shared" si="133"/>
        <v/>
      </c>
      <c r="EG67" s="817"/>
      <c r="EH67" s="690" t="str">
        <f t="shared" si="134"/>
        <v/>
      </c>
      <c r="EI67" s="827" t="str">
        <f t="shared" si="85"/>
        <v/>
      </c>
      <c r="EJ67" s="828" t="str">
        <f t="shared" si="105"/>
        <v/>
      </c>
      <c r="EK67" s="829" t="str">
        <f t="shared" si="106"/>
        <v/>
      </c>
      <c r="EL67" s="830" t="str">
        <f t="shared" si="135"/>
        <v/>
      </c>
      <c r="EM67" s="831" t="str">
        <f t="shared" si="86"/>
        <v/>
      </c>
      <c r="EN67" s="686"/>
      <c r="EO67" s="684" t="str">
        <f>IF(INVULLEN!S57=0,"",INVULLEN!S57)</f>
        <v/>
      </c>
      <c r="EP67" s="686"/>
      <c r="EQ67" s="685" t="str">
        <f t="shared" si="87"/>
        <v/>
      </c>
      <c r="ER67" s="686"/>
      <c r="ES67" s="686"/>
      <c r="ET67" s="688" t="str">
        <f>IF(INVULLEN!J57=0,"",INVULLEN!J57)</f>
        <v/>
      </c>
      <c r="EU67" s="814"/>
      <c r="EV67" s="688" t="str">
        <f t="shared" si="136"/>
        <v/>
      </c>
      <c r="EW67" s="817"/>
      <c r="EX67" s="690" t="str">
        <f t="shared" si="137"/>
        <v/>
      </c>
      <c r="EY67" s="827" t="str">
        <f t="shared" si="88"/>
        <v/>
      </c>
      <c r="EZ67" s="828" t="str">
        <f t="shared" si="107"/>
        <v/>
      </c>
      <c r="FA67" s="802" t="str">
        <f t="shared" si="108"/>
        <v/>
      </c>
      <c r="FB67" s="830" t="str">
        <f t="shared" si="138"/>
        <v/>
      </c>
      <c r="FC67" s="831" t="str">
        <f t="shared" si="89"/>
        <v/>
      </c>
      <c r="FD67" s="686"/>
      <c r="FE67" s="684" t="str">
        <f>IF(INVULLEN!T57=0,"",INVULLEN!T57)</f>
        <v/>
      </c>
      <c r="FF67" s="686"/>
      <c r="FG67" s="812" t="str">
        <f t="shared" si="90"/>
        <v/>
      </c>
    </row>
    <row r="68" spans="1:163" s="245" customFormat="1" ht="15">
      <c r="A68" s="255">
        <v>53</v>
      </c>
      <c r="B68" s="680" t="str">
        <f>IF(INVULLEN!B58="","",INVULLEN!B58)</f>
        <v/>
      </c>
      <c r="C68" s="684" t="str">
        <f>IF(INVULLEN!B58="","",INVULLEN!C58)</f>
        <v/>
      </c>
      <c r="D68" s="684" t="str">
        <f>IF(INVULLEN!B58="","",INVULLEN!D58)</f>
        <v/>
      </c>
      <c r="E68" s="789" t="str">
        <f t="shared" si="91"/>
        <v/>
      </c>
      <c r="F68" s="684" t="str">
        <f t="shared" si="109"/>
        <v/>
      </c>
      <c r="G68" s="353" t="str">
        <f t="shared" si="92"/>
        <v/>
      </c>
      <c r="H68" s="354"/>
      <c r="I68" s="683" t="str">
        <f>IF(INVULLEN!E58=0,"",INVULLEN!E58)</f>
        <v/>
      </c>
      <c r="J68" s="790" t="str">
        <f t="shared" si="110"/>
        <v/>
      </c>
      <c r="K68" s="791" t="str">
        <f t="shared" si="57"/>
        <v/>
      </c>
      <c r="L68" s="683" t="str">
        <f t="shared" si="58"/>
        <v/>
      </c>
      <c r="M68" s="790" t="str">
        <f t="shared" si="59"/>
        <v/>
      </c>
      <c r="N68" s="791" t="str">
        <f t="shared" si="60"/>
        <v/>
      </c>
      <c r="O68" s="792"/>
      <c r="P68" s="683" t="str">
        <f t="shared" si="111"/>
        <v/>
      </c>
      <c r="Q68" s="793" t="str">
        <f t="shared" si="61"/>
        <v/>
      </c>
      <c r="R68" s="790" t="str">
        <f t="shared" si="112"/>
        <v/>
      </c>
      <c r="S68" s="791" t="str">
        <f t="shared" si="113"/>
        <v/>
      </c>
      <c r="T68" s="794"/>
      <c r="U68" s="795" t="str">
        <f t="shared" si="93"/>
        <v/>
      </c>
      <c r="V68" s="790" t="str">
        <f t="shared" si="63"/>
        <v/>
      </c>
      <c r="W68" s="791" t="str">
        <f t="shared" si="64"/>
        <v/>
      </c>
      <c r="X68" s="796" t="str">
        <f t="shared" si="65"/>
        <v/>
      </c>
      <c r="Y68" s="797" t="str">
        <f t="shared" si="66"/>
        <v/>
      </c>
      <c r="Z68" s="798" t="str">
        <f t="shared" si="67"/>
        <v/>
      </c>
      <c r="AA68" s="799" t="str">
        <f t="shared" si="94"/>
        <v/>
      </c>
      <c r="AB68" s="800" t="str">
        <f t="shared" si="95"/>
        <v/>
      </c>
      <c r="AC68" s="801" t="str">
        <f t="shared" si="96"/>
        <v/>
      </c>
      <c r="AD68" s="802" t="str">
        <f t="shared" si="97"/>
        <v/>
      </c>
      <c r="AE68" s="803" t="str">
        <f t="shared" si="98"/>
        <v/>
      </c>
      <c r="AF68" s="804" t="str">
        <f t="shared" si="99"/>
        <v/>
      </c>
      <c r="AG68" s="805" t="str">
        <f t="shared" si="114"/>
        <v/>
      </c>
      <c r="AH68" s="806" t="str">
        <f t="shared" si="115"/>
        <v/>
      </c>
      <c r="AI68" s="807" t="str">
        <f t="shared" si="116"/>
        <v/>
      </c>
      <c r="AJ68" s="808" t="str">
        <f t="shared" si="68"/>
        <v/>
      </c>
      <c r="AK68" s="809" t="str">
        <f t="shared" si="69"/>
        <v/>
      </c>
      <c r="AL68" s="810" t="str">
        <f t="shared" si="70"/>
        <v/>
      </c>
      <c r="AM68" s="686"/>
      <c r="AN68" s="683" t="str">
        <f>IF(INVULLEN!O58=0,"",INVULLEN!O58)</f>
        <v/>
      </c>
      <c r="AO68" s="811" t="str">
        <f t="shared" si="117"/>
        <v/>
      </c>
      <c r="AP68" s="791" t="str">
        <f t="shared" si="71"/>
        <v/>
      </c>
      <c r="AQ68" s="812" t="str">
        <f t="shared" si="118"/>
        <v/>
      </c>
      <c r="AR68" s="813"/>
      <c r="AS68" s="812" t="str">
        <f t="shared" si="119"/>
        <v/>
      </c>
      <c r="AT68" s="686"/>
      <c r="AU68" s="686"/>
      <c r="AV68" s="687" t="str">
        <f>IF(INVULLEN!F58=0,"",INVULLEN!F58)</f>
        <v/>
      </c>
      <c r="AW68" s="814" t="str">
        <f t="shared" si="120"/>
        <v/>
      </c>
      <c r="AX68" s="815" t="str">
        <f t="shared" si="73"/>
        <v/>
      </c>
      <c r="AY68" s="687" t="str">
        <f t="shared" si="74"/>
        <v/>
      </c>
      <c r="AZ68" s="814" t="str">
        <f t="shared" si="75"/>
        <v/>
      </c>
      <c r="BA68" s="815" t="str">
        <f t="shared" si="76"/>
        <v/>
      </c>
      <c r="BB68" s="816"/>
      <c r="BC68" s="687" t="str">
        <f t="shared" si="121"/>
        <v/>
      </c>
      <c r="BD68" s="814" t="str">
        <f t="shared" si="122"/>
        <v/>
      </c>
      <c r="BE68" s="815" t="str">
        <f t="shared" si="123"/>
        <v/>
      </c>
      <c r="BF68" s="817"/>
      <c r="BG68" s="818" t="str">
        <f t="shared" si="124"/>
        <v/>
      </c>
      <c r="BH68" s="814" t="str">
        <f t="shared" si="125"/>
        <v/>
      </c>
      <c r="BI68" s="815" t="str">
        <f t="shared" si="126"/>
        <v/>
      </c>
      <c r="BJ68" s="819" t="str">
        <f t="shared" si="77"/>
        <v/>
      </c>
      <c r="BK68" s="820" t="str">
        <f t="shared" si="78"/>
        <v/>
      </c>
      <c r="BL68" s="821" t="str">
        <f t="shared" si="79"/>
        <v/>
      </c>
      <c r="BM68" s="799" t="str">
        <f t="shared" si="100"/>
        <v/>
      </c>
      <c r="BN68" s="800" t="str">
        <f t="shared" si="127"/>
        <v/>
      </c>
      <c r="BO68" s="801" t="str">
        <f t="shared" si="101"/>
        <v/>
      </c>
      <c r="BP68" s="802" t="str">
        <f t="shared" si="102"/>
        <v/>
      </c>
      <c r="BQ68" s="803" t="str">
        <f t="shared" si="103"/>
        <v/>
      </c>
      <c r="BR68" s="804" t="str">
        <f t="shared" si="104"/>
        <v/>
      </c>
      <c r="BS68" s="822" t="str">
        <f t="shared" si="128"/>
        <v/>
      </c>
      <c r="BT68" s="823" t="str">
        <f t="shared" si="129"/>
        <v/>
      </c>
      <c r="BU68" s="824" t="str">
        <f t="shared" si="130"/>
        <v/>
      </c>
      <c r="BV68" s="808" t="str">
        <f t="shared" si="80"/>
        <v/>
      </c>
      <c r="BW68" s="809" t="str">
        <f t="shared" si="81"/>
        <v/>
      </c>
      <c r="BX68" s="810" t="str">
        <f t="shared" si="82"/>
        <v/>
      </c>
      <c r="BY68" s="686"/>
      <c r="BZ68" s="825" t="str">
        <f>IF(INVULLEN!P58=0,"",INVULLEN!P58)</f>
        <v/>
      </c>
      <c r="CA68" s="811" t="str">
        <f t="shared" si="131"/>
        <v/>
      </c>
      <c r="CB68" s="826" t="str">
        <f t="shared" si="83"/>
        <v/>
      </c>
      <c r="CC68" s="812" t="str">
        <f t="shared" si="132"/>
        <v/>
      </c>
      <c r="CD68" s="686"/>
      <c r="CE68" s="812" t="str">
        <f t="shared" si="84"/>
        <v/>
      </c>
      <c r="CF68" s="686"/>
      <c r="CG68" s="686"/>
      <c r="CH68" s="686"/>
      <c r="CI68" s="686"/>
      <c r="CJ68" s="686"/>
      <c r="CK68" s="686"/>
      <c r="CL68" s="686"/>
      <c r="CM68" s="686"/>
      <c r="CN68" s="686"/>
      <c r="CO68" s="686"/>
      <c r="CP68" s="686"/>
      <c r="CQ68" s="686"/>
      <c r="CR68" s="686"/>
      <c r="CS68" s="686"/>
      <c r="CT68" s="686"/>
      <c r="CU68" s="686"/>
      <c r="CV68" s="686"/>
      <c r="CW68" s="686"/>
      <c r="CX68" s="686"/>
      <c r="CY68" s="686"/>
      <c r="CZ68" s="686"/>
      <c r="DA68" s="686"/>
      <c r="DB68" s="686"/>
      <c r="DC68" s="686"/>
      <c r="DD68" s="686"/>
      <c r="DE68" s="686"/>
      <c r="DF68" s="686"/>
      <c r="DG68" s="686"/>
      <c r="DH68" s="686"/>
      <c r="DI68" s="686"/>
      <c r="DJ68" s="686"/>
      <c r="DK68" s="686"/>
      <c r="DL68" s="686"/>
      <c r="DM68" s="686"/>
      <c r="DN68" s="686"/>
      <c r="DO68" s="686"/>
      <c r="DP68" s="686"/>
      <c r="DQ68" s="686"/>
      <c r="DR68" s="686"/>
      <c r="DS68" s="686"/>
      <c r="DT68" s="686"/>
      <c r="DU68" s="686"/>
      <c r="DV68" s="686"/>
      <c r="DW68" s="686"/>
      <c r="DX68" s="686"/>
      <c r="DY68" s="686"/>
      <c r="DZ68" s="686"/>
      <c r="EA68" s="686"/>
      <c r="EB68" s="686"/>
      <c r="EC68" s="686"/>
      <c r="ED68" s="688" t="str">
        <f>IF(INVULLEN!I58=0,"",INVULLEN!I58)</f>
        <v/>
      </c>
      <c r="EE68" s="814"/>
      <c r="EF68" s="688" t="str">
        <f t="shared" si="133"/>
        <v/>
      </c>
      <c r="EG68" s="817"/>
      <c r="EH68" s="690" t="str">
        <f t="shared" si="134"/>
        <v/>
      </c>
      <c r="EI68" s="827" t="str">
        <f t="shared" si="85"/>
        <v/>
      </c>
      <c r="EJ68" s="828" t="str">
        <f t="shared" si="105"/>
        <v/>
      </c>
      <c r="EK68" s="829" t="str">
        <f t="shared" si="106"/>
        <v/>
      </c>
      <c r="EL68" s="830" t="str">
        <f t="shared" si="135"/>
        <v/>
      </c>
      <c r="EM68" s="831" t="str">
        <f t="shared" si="86"/>
        <v/>
      </c>
      <c r="EN68" s="686"/>
      <c r="EO68" s="684" t="str">
        <f>IF(INVULLEN!S58=0,"",INVULLEN!S58)</f>
        <v/>
      </c>
      <c r="EP68" s="686"/>
      <c r="EQ68" s="685" t="str">
        <f t="shared" si="87"/>
        <v/>
      </c>
      <c r="ER68" s="686"/>
      <c r="ES68" s="686"/>
      <c r="ET68" s="688" t="str">
        <f>IF(INVULLEN!J58=0,"",INVULLEN!J58)</f>
        <v/>
      </c>
      <c r="EU68" s="814"/>
      <c r="EV68" s="688" t="str">
        <f t="shared" si="136"/>
        <v/>
      </c>
      <c r="EW68" s="817"/>
      <c r="EX68" s="690" t="str">
        <f t="shared" si="137"/>
        <v/>
      </c>
      <c r="EY68" s="827" t="str">
        <f t="shared" si="88"/>
        <v/>
      </c>
      <c r="EZ68" s="828" t="str">
        <f t="shared" si="107"/>
        <v/>
      </c>
      <c r="FA68" s="802" t="str">
        <f t="shared" si="108"/>
        <v/>
      </c>
      <c r="FB68" s="830" t="str">
        <f t="shared" si="138"/>
        <v/>
      </c>
      <c r="FC68" s="831" t="str">
        <f t="shared" si="89"/>
        <v/>
      </c>
      <c r="FD68" s="686"/>
      <c r="FE68" s="684" t="str">
        <f>IF(INVULLEN!T58=0,"",INVULLEN!T58)</f>
        <v/>
      </c>
      <c r="FF68" s="686"/>
      <c r="FG68" s="812" t="str">
        <f t="shared" si="90"/>
        <v/>
      </c>
    </row>
    <row r="69" spans="1:163" s="245" customFormat="1" ht="15">
      <c r="A69" s="255">
        <v>54</v>
      </c>
      <c r="B69" s="680" t="str">
        <f>IF(INVULLEN!B59="","",INVULLEN!B59)</f>
        <v/>
      </c>
      <c r="C69" s="684" t="str">
        <f>IF(INVULLEN!B59="","",INVULLEN!C59)</f>
        <v/>
      </c>
      <c r="D69" s="684" t="str">
        <f>IF(INVULLEN!B59="","",INVULLEN!D59)</f>
        <v/>
      </c>
      <c r="E69" s="789" t="str">
        <f t="shared" si="91"/>
        <v/>
      </c>
      <c r="F69" s="684" t="str">
        <f t="shared" si="109"/>
        <v/>
      </c>
      <c r="G69" s="353" t="str">
        <f t="shared" si="92"/>
        <v/>
      </c>
      <c r="H69" s="354"/>
      <c r="I69" s="683" t="str">
        <f>IF(INVULLEN!E59=0,"",INVULLEN!E59)</f>
        <v/>
      </c>
      <c r="J69" s="790" t="str">
        <f t="shared" si="110"/>
        <v/>
      </c>
      <c r="K69" s="791" t="str">
        <f t="shared" si="57"/>
        <v/>
      </c>
      <c r="L69" s="683" t="str">
        <f t="shared" si="58"/>
        <v/>
      </c>
      <c r="M69" s="790" t="str">
        <f t="shared" si="59"/>
        <v/>
      </c>
      <c r="N69" s="791" t="str">
        <f t="shared" si="60"/>
        <v/>
      </c>
      <c r="O69" s="792"/>
      <c r="P69" s="683" t="str">
        <f t="shared" si="111"/>
        <v/>
      </c>
      <c r="Q69" s="793" t="str">
        <f t="shared" si="61"/>
        <v/>
      </c>
      <c r="R69" s="790" t="str">
        <f t="shared" si="112"/>
        <v/>
      </c>
      <c r="S69" s="791" t="str">
        <f t="shared" si="113"/>
        <v/>
      </c>
      <c r="T69" s="794"/>
      <c r="U69" s="795" t="str">
        <f t="shared" si="93"/>
        <v/>
      </c>
      <c r="V69" s="790" t="str">
        <f t="shared" si="63"/>
        <v/>
      </c>
      <c r="W69" s="791" t="str">
        <f t="shared" si="64"/>
        <v/>
      </c>
      <c r="X69" s="796" t="str">
        <f t="shared" si="65"/>
        <v/>
      </c>
      <c r="Y69" s="797" t="str">
        <f t="shared" si="66"/>
        <v/>
      </c>
      <c r="Z69" s="798" t="str">
        <f t="shared" si="67"/>
        <v/>
      </c>
      <c r="AA69" s="799" t="str">
        <f t="shared" si="94"/>
        <v/>
      </c>
      <c r="AB69" s="800" t="str">
        <f t="shared" si="95"/>
        <v/>
      </c>
      <c r="AC69" s="801" t="str">
        <f t="shared" si="96"/>
        <v/>
      </c>
      <c r="AD69" s="802" t="str">
        <f t="shared" si="97"/>
        <v/>
      </c>
      <c r="AE69" s="803" t="str">
        <f t="shared" si="98"/>
        <v/>
      </c>
      <c r="AF69" s="804" t="str">
        <f t="shared" si="99"/>
        <v/>
      </c>
      <c r="AG69" s="805" t="str">
        <f t="shared" si="114"/>
        <v/>
      </c>
      <c r="AH69" s="806" t="str">
        <f t="shared" si="115"/>
        <v/>
      </c>
      <c r="AI69" s="807" t="str">
        <f t="shared" si="116"/>
        <v/>
      </c>
      <c r="AJ69" s="808" t="str">
        <f t="shared" si="68"/>
        <v/>
      </c>
      <c r="AK69" s="809" t="str">
        <f t="shared" si="69"/>
        <v/>
      </c>
      <c r="AL69" s="810" t="str">
        <f t="shared" si="70"/>
        <v/>
      </c>
      <c r="AM69" s="686"/>
      <c r="AN69" s="683" t="str">
        <f>IF(INVULLEN!O59=0,"",INVULLEN!O59)</f>
        <v/>
      </c>
      <c r="AO69" s="811" t="str">
        <f t="shared" si="117"/>
        <v/>
      </c>
      <c r="AP69" s="791" t="str">
        <f t="shared" si="71"/>
        <v/>
      </c>
      <c r="AQ69" s="812" t="str">
        <f t="shared" si="118"/>
        <v/>
      </c>
      <c r="AR69" s="813"/>
      <c r="AS69" s="812" t="str">
        <f t="shared" si="119"/>
        <v/>
      </c>
      <c r="AT69" s="686"/>
      <c r="AU69" s="686"/>
      <c r="AV69" s="687" t="str">
        <f>IF(INVULLEN!F59=0,"",INVULLEN!F59)</f>
        <v/>
      </c>
      <c r="AW69" s="814" t="str">
        <f t="shared" si="120"/>
        <v/>
      </c>
      <c r="AX69" s="815" t="str">
        <f t="shared" si="73"/>
        <v/>
      </c>
      <c r="AY69" s="687" t="str">
        <f t="shared" si="74"/>
        <v/>
      </c>
      <c r="AZ69" s="814" t="str">
        <f t="shared" si="75"/>
        <v/>
      </c>
      <c r="BA69" s="815" t="str">
        <f t="shared" si="76"/>
        <v/>
      </c>
      <c r="BB69" s="816"/>
      <c r="BC69" s="687" t="str">
        <f t="shared" si="121"/>
        <v/>
      </c>
      <c r="BD69" s="814" t="str">
        <f t="shared" si="122"/>
        <v/>
      </c>
      <c r="BE69" s="815" t="str">
        <f t="shared" si="123"/>
        <v/>
      </c>
      <c r="BF69" s="817"/>
      <c r="BG69" s="818" t="str">
        <f t="shared" si="124"/>
        <v/>
      </c>
      <c r="BH69" s="814" t="str">
        <f t="shared" si="125"/>
        <v/>
      </c>
      <c r="BI69" s="815" t="str">
        <f t="shared" si="126"/>
        <v/>
      </c>
      <c r="BJ69" s="819" t="str">
        <f t="shared" si="77"/>
        <v/>
      </c>
      <c r="BK69" s="820" t="str">
        <f t="shared" si="78"/>
        <v/>
      </c>
      <c r="BL69" s="821" t="str">
        <f t="shared" si="79"/>
        <v/>
      </c>
      <c r="BM69" s="799" t="str">
        <f t="shared" si="100"/>
        <v/>
      </c>
      <c r="BN69" s="800" t="str">
        <f t="shared" si="127"/>
        <v/>
      </c>
      <c r="BO69" s="801" t="str">
        <f t="shared" si="101"/>
        <v/>
      </c>
      <c r="BP69" s="802" t="str">
        <f t="shared" si="102"/>
        <v/>
      </c>
      <c r="BQ69" s="803" t="str">
        <f t="shared" si="103"/>
        <v/>
      </c>
      <c r="BR69" s="804" t="str">
        <f t="shared" si="104"/>
        <v/>
      </c>
      <c r="BS69" s="822" t="str">
        <f t="shared" si="128"/>
        <v/>
      </c>
      <c r="BT69" s="823" t="str">
        <f t="shared" si="129"/>
        <v/>
      </c>
      <c r="BU69" s="824" t="str">
        <f t="shared" si="130"/>
        <v/>
      </c>
      <c r="BV69" s="808" t="str">
        <f t="shared" si="80"/>
        <v/>
      </c>
      <c r="BW69" s="809" t="str">
        <f t="shared" si="81"/>
        <v/>
      </c>
      <c r="BX69" s="810" t="str">
        <f t="shared" si="82"/>
        <v/>
      </c>
      <c r="BY69" s="686"/>
      <c r="BZ69" s="825" t="str">
        <f>IF(INVULLEN!P59=0,"",INVULLEN!P59)</f>
        <v/>
      </c>
      <c r="CA69" s="811" t="str">
        <f t="shared" si="131"/>
        <v/>
      </c>
      <c r="CB69" s="826" t="str">
        <f t="shared" si="83"/>
        <v/>
      </c>
      <c r="CC69" s="812" t="str">
        <f t="shared" si="132"/>
        <v/>
      </c>
      <c r="CD69" s="686"/>
      <c r="CE69" s="812" t="str">
        <f t="shared" si="84"/>
        <v/>
      </c>
      <c r="CF69" s="686"/>
      <c r="CG69" s="686"/>
      <c r="CH69" s="686"/>
      <c r="CI69" s="686"/>
      <c r="CJ69" s="686"/>
      <c r="CK69" s="686"/>
      <c r="CL69" s="686"/>
      <c r="CM69" s="686"/>
      <c r="CN69" s="686"/>
      <c r="CO69" s="686"/>
      <c r="CP69" s="686"/>
      <c r="CQ69" s="686"/>
      <c r="CR69" s="686"/>
      <c r="CS69" s="686"/>
      <c r="CT69" s="686"/>
      <c r="CU69" s="686"/>
      <c r="CV69" s="686"/>
      <c r="CW69" s="686"/>
      <c r="CX69" s="686"/>
      <c r="CY69" s="686"/>
      <c r="CZ69" s="686"/>
      <c r="DA69" s="686"/>
      <c r="DB69" s="686"/>
      <c r="DC69" s="686"/>
      <c r="DD69" s="686"/>
      <c r="DE69" s="686"/>
      <c r="DF69" s="686"/>
      <c r="DG69" s="686"/>
      <c r="DH69" s="686"/>
      <c r="DI69" s="686"/>
      <c r="DJ69" s="686"/>
      <c r="DK69" s="686"/>
      <c r="DL69" s="686"/>
      <c r="DM69" s="686"/>
      <c r="DN69" s="686"/>
      <c r="DO69" s="686"/>
      <c r="DP69" s="686"/>
      <c r="DQ69" s="686"/>
      <c r="DR69" s="686"/>
      <c r="DS69" s="686"/>
      <c r="DT69" s="686"/>
      <c r="DU69" s="686"/>
      <c r="DV69" s="686"/>
      <c r="DW69" s="686"/>
      <c r="DX69" s="686"/>
      <c r="DY69" s="686"/>
      <c r="DZ69" s="686"/>
      <c r="EA69" s="686"/>
      <c r="EB69" s="686"/>
      <c r="EC69" s="686"/>
      <c r="ED69" s="688" t="str">
        <f>IF(INVULLEN!I59=0,"",INVULLEN!I59)</f>
        <v/>
      </c>
      <c r="EE69" s="814"/>
      <c r="EF69" s="688" t="str">
        <f t="shared" si="133"/>
        <v/>
      </c>
      <c r="EG69" s="817"/>
      <c r="EH69" s="690" t="str">
        <f t="shared" si="134"/>
        <v/>
      </c>
      <c r="EI69" s="827" t="str">
        <f t="shared" si="85"/>
        <v/>
      </c>
      <c r="EJ69" s="828" t="str">
        <f t="shared" si="105"/>
        <v/>
      </c>
      <c r="EK69" s="829" t="str">
        <f t="shared" si="106"/>
        <v/>
      </c>
      <c r="EL69" s="830" t="str">
        <f t="shared" si="135"/>
        <v/>
      </c>
      <c r="EM69" s="831" t="str">
        <f t="shared" si="86"/>
        <v/>
      </c>
      <c r="EN69" s="686"/>
      <c r="EO69" s="684" t="str">
        <f>IF(INVULLEN!S59=0,"",INVULLEN!S59)</f>
        <v/>
      </c>
      <c r="EP69" s="686"/>
      <c r="EQ69" s="685" t="str">
        <f t="shared" si="87"/>
        <v/>
      </c>
      <c r="ER69" s="686"/>
      <c r="ES69" s="686"/>
      <c r="ET69" s="688" t="str">
        <f>IF(INVULLEN!J59=0,"",INVULLEN!J59)</f>
        <v/>
      </c>
      <c r="EU69" s="814"/>
      <c r="EV69" s="688" t="str">
        <f t="shared" si="136"/>
        <v/>
      </c>
      <c r="EW69" s="817"/>
      <c r="EX69" s="690" t="str">
        <f t="shared" si="137"/>
        <v/>
      </c>
      <c r="EY69" s="827" t="str">
        <f t="shared" si="88"/>
        <v/>
      </c>
      <c r="EZ69" s="828" t="str">
        <f t="shared" si="107"/>
        <v/>
      </c>
      <c r="FA69" s="802" t="str">
        <f t="shared" si="108"/>
        <v/>
      </c>
      <c r="FB69" s="830" t="str">
        <f t="shared" si="138"/>
        <v/>
      </c>
      <c r="FC69" s="831" t="str">
        <f t="shared" si="89"/>
        <v/>
      </c>
      <c r="FD69" s="686"/>
      <c r="FE69" s="684" t="str">
        <f>IF(INVULLEN!T59=0,"",INVULLEN!T59)</f>
        <v/>
      </c>
      <c r="FF69" s="686"/>
      <c r="FG69" s="812" t="str">
        <f t="shared" si="90"/>
        <v/>
      </c>
    </row>
    <row r="70" spans="1:163" s="245" customFormat="1" ht="15">
      <c r="A70" s="255">
        <v>55</v>
      </c>
      <c r="B70" s="680" t="str">
        <f>IF(INVULLEN!B60="","",INVULLEN!B60)</f>
        <v/>
      </c>
      <c r="C70" s="684" t="str">
        <f>IF(INVULLEN!B60="","",INVULLEN!C60)</f>
        <v/>
      </c>
      <c r="D70" s="684" t="str">
        <f>IF(INVULLEN!B60="","",INVULLEN!D60)</f>
        <v/>
      </c>
      <c r="E70" s="789" t="str">
        <f t="shared" si="91"/>
        <v/>
      </c>
      <c r="F70" s="684" t="str">
        <f t="shared" si="109"/>
        <v/>
      </c>
      <c r="G70" s="353" t="str">
        <f t="shared" si="92"/>
        <v/>
      </c>
      <c r="H70" s="354"/>
      <c r="I70" s="683" t="str">
        <f>IF(INVULLEN!E60=0,"",INVULLEN!E60)</f>
        <v/>
      </c>
      <c r="J70" s="790" t="str">
        <f t="shared" si="110"/>
        <v/>
      </c>
      <c r="K70" s="791" t="str">
        <f t="shared" si="57"/>
        <v/>
      </c>
      <c r="L70" s="683" t="str">
        <f t="shared" si="58"/>
        <v/>
      </c>
      <c r="M70" s="790" t="str">
        <f t="shared" si="59"/>
        <v/>
      </c>
      <c r="N70" s="791" t="str">
        <f t="shared" si="60"/>
        <v/>
      </c>
      <c r="O70" s="792"/>
      <c r="P70" s="683" t="str">
        <f t="shared" si="111"/>
        <v/>
      </c>
      <c r="Q70" s="793" t="str">
        <f t="shared" si="61"/>
        <v/>
      </c>
      <c r="R70" s="790" t="str">
        <f t="shared" si="112"/>
        <v/>
      </c>
      <c r="S70" s="791" t="str">
        <f t="shared" si="113"/>
        <v/>
      </c>
      <c r="T70" s="794"/>
      <c r="U70" s="795" t="str">
        <f t="shared" si="93"/>
        <v/>
      </c>
      <c r="V70" s="790" t="str">
        <f t="shared" si="63"/>
        <v/>
      </c>
      <c r="W70" s="791" t="str">
        <f t="shared" si="64"/>
        <v/>
      </c>
      <c r="X70" s="796" t="str">
        <f t="shared" si="65"/>
        <v/>
      </c>
      <c r="Y70" s="797" t="str">
        <f t="shared" si="66"/>
        <v/>
      </c>
      <c r="Z70" s="798" t="str">
        <f t="shared" si="67"/>
        <v/>
      </c>
      <c r="AA70" s="799" t="str">
        <f t="shared" si="94"/>
        <v/>
      </c>
      <c r="AB70" s="800" t="str">
        <f t="shared" si="95"/>
        <v/>
      </c>
      <c r="AC70" s="801" t="str">
        <f t="shared" si="96"/>
        <v/>
      </c>
      <c r="AD70" s="802" t="str">
        <f t="shared" si="97"/>
        <v/>
      </c>
      <c r="AE70" s="803" t="str">
        <f t="shared" si="98"/>
        <v/>
      </c>
      <c r="AF70" s="804" t="str">
        <f t="shared" si="99"/>
        <v/>
      </c>
      <c r="AG70" s="805" t="str">
        <f t="shared" si="114"/>
        <v/>
      </c>
      <c r="AH70" s="806" t="str">
        <f t="shared" si="115"/>
        <v/>
      </c>
      <c r="AI70" s="807" t="str">
        <f t="shared" si="116"/>
        <v/>
      </c>
      <c r="AJ70" s="808" t="str">
        <f t="shared" si="68"/>
        <v/>
      </c>
      <c r="AK70" s="809" t="str">
        <f t="shared" si="69"/>
        <v/>
      </c>
      <c r="AL70" s="810" t="str">
        <f t="shared" si="70"/>
        <v/>
      </c>
      <c r="AM70" s="686"/>
      <c r="AN70" s="683" t="str">
        <f>IF(INVULLEN!O60=0,"",INVULLEN!O60)</f>
        <v/>
      </c>
      <c r="AO70" s="811" t="str">
        <f t="shared" si="117"/>
        <v/>
      </c>
      <c r="AP70" s="791" t="str">
        <f t="shared" si="71"/>
        <v/>
      </c>
      <c r="AQ70" s="812" t="str">
        <f t="shared" si="118"/>
        <v/>
      </c>
      <c r="AR70" s="813"/>
      <c r="AS70" s="812" t="str">
        <f t="shared" si="119"/>
        <v/>
      </c>
      <c r="AT70" s="686"/>
      <c r="AU70" s="686"/>
      <c r="AV70" s="687" t="str">
        <f>IF(INVULLEN!F60=0,"",INVULLEN!F60)</f>
        <v/>
      </c>
      <c r="AW70" s="814" t="str">
        <f t="shared" si="120"/>
        <v/>
      </c>
      <c r="AX70" s="815" t="str">
        <f t="shared" si="73"/>
        <v/>
      </c>
      <c r="AY70" s="687" t="str">
        <f t="shared" si="74"/>
        <v/>
      </c>
      <c r="AZ70" s="814" t="str">
        <f t="shared" si="75"/>
        <v/>
      </c>
      <c r="BA70" s="815" t="str">
        <f t="shared" si="76"/>
        <v/>
      </c>
      <c r="BB70" s="816"/>
      <c r="BC70" s="687" t="str">
        <f t="shared" si="121"/>
        <v/>
      </c>
      <c r="BD70" s="814" t="str">
        <f t="shared" si="122"/>
        <v/>
      </c>
      <c r="BE70" s="815" t="str">
        <f t="shared" si="123"/>
        <v/>
      </c>
      <c r="BF70" s="817"/>
      <c r="BG70" s="818" t="str">
        <f t="shared" si="124"/>
        <v/>
      </c>
      <c r="BH70" s="814" t="str">
        <f t="shared" si="125"/>
        <v/>
      </c>
      <c r="BI70" s="815" t="str">
        <f t="shared" si="126"/>
        <v/>
      </c>
      <c r="BJ70" s="819" t="str">
        <f t="shared" si="77"/>
        <v/>
      </c>
      <c r="BK70" s="820" t="str">
        <f t="shared" si="78"/>
        <v/>
      </c>
      <c r="BL70" s="821" t="str">
        <f t="shared" si="79"/>
        <v/>
      </c>
      <c r="BM70" s="799" t="str">
        <f t="shared" si="100"/>
        <v/>
      </c>
      <c r="BN70" s="800" t="str">
        <f t="shared" si="127"/>
        <v/>
      </c>
      <c r="BO70" s="801" t="str">
        <f t="shared" si="101"/>
        <v/>
      </c>
      <c r="BP70" s="802" t="str">
        <f t="shared" si="102"/>
        <v/>
      </c>
      <c r="BQ70" s="803" t="str">
        <f t="shared" si="103"/>
        <v/>
      </c>
      <c r="BR70" s="804" t="str">
        <f t="shared" si="104"/>
        <v/>
      </c>
      <c r="BS70" s="822" t="str">
        <f t="shared" si="128"/>
        <v/>
      </c>
      <c r="BT70" s="823" t="str">
        <f t="shared" si="129"/>
        <v/>
      </c>
      <c r="BU70" s="824" t="str">
        <f t="shared" si="130"/>
        <v/>
      </c>
      <c r="BV70" s="808" t="str">
        <f t="shared" si="80"/>
        <v/>
      </c>
      <c r="BW70" s="809" t="str">
        <f t="shared" si="81"/>
        <v/>
      </c>
      <c r="BX70" s="810" t="str">
        <f t="shared" si="82"/>
        <v/>
      </c>
      <c r="BY70" s="686"/>
      <c r="BZ70" s="825" t="str">
        <f>IF(INVULLEN!P60=0,"",INVULLEN!P60)</f>
        <v/>
      </c>
      <c r="CA70" s="811" t="str">
        <f t="shared" si="131"/>
        <v/>
      </c>
      <c r="CB70" s="826" t="str">
        <f t="shared" si="83"/>
        <v/>
      </c>
      <c r="CC70" s="812" t="str">
        <f t="shared" si="132"/>
        <v/>
      </c>
      <c r="CD70" s="686"/>
      <c r="CE70" s="812" t="str">
        <f t="shared" si="84"/>
        <v/>
      </c>
      <c r="CF70" s="686"/>
      <c r="CG70" s="686"/>
      <c r="CH70" s="686"/>
      <c r="CI70" s="686"/>
      <c r="CJ70" s="686"/>
      <c r="CK70" s="686"/>
      <c r="CL70" s="686"/>
      <c r="CM70" s="686"/>
      <c r="CN70" s="686"/>
      <c r="CO70" s="686"/>
      <c r="CP70" s="686"/>
      <c r="CQ70" s="686"/>
      <c r="CR70" s="686"/>
      <c r="CS70" s="686"/>
      <c r="CT70" s="686"/>
      <c r="CU70" s="686"/>
      <c r="CV70" s="686"/>
      <c r="CW70" s="686"/>
      <c r="CX70" s="686"/>
      <c r="CY70" s="686"/>
      <c r="CZ70" s="686"/>
      <c r="DA70" s="686"/>
      <c r="DB70" s="686"/>
      <c r="DC70" s="686"/>
      <c r="DD70" s="686"/>
      <c r="DE70" s="686"/>
      <c r="DF70" s="686"/>
      <c r="DG70" s="686"/>
      <c r="DH70" s="686"/>
      <c r="DI70" s="686"/>
      <c r="DJ70" s="686"/>
      <c r="DK70" s="686"/>
      <c r="DL70" s="686"/>
      <c r="DM70" s="686"/>
      <c r="DN70" s="686"/>
      <c r="DO70" s="686"/>
      <c r="DP70" s="686"/>
      <c r="DQ70" s="686"/>
      <c r="DR70" s="686"/>
      <c r="DS70" s="686"/>
      <c r="DT70" s="686"/>
      <c r="DU70" s="686"/>
      <c r="DV70" s="686"/>
      <c r="DW70" s="686"/>
      <c r="DX70" s="686"/>
      <c r="DY70" s="686"/>
      <c r="DZ70" s="686"/>
      <c r="EA70" s="686"/>
      <c r="EB70" s="686"/>
      <c r="EC70" s="686"/>
      <c r="ED70" s="688" t="str">
        <f>IF(INVULLEN!I60=0,"",INVULLEN!I60)</f>
        <v/>
      </c>
      <c r="EE70" s="814"/>
      <c r="EF70" s="688" t="str">
        <f t="shared" si="133"/>
        <v/>
      </c>
      <c r="EG70" s="817"/>
      <c r="EH70" s="690" t="str">
        <f t="shared" si="134"/>
        <v/>
      </c>
      <c r="EI70" s="827" t="str">
        <f t="shared" si="85"/>
        <v/>
      </c>
      <c r="EJ70" s="828" t="str">
        <f t="shared" si="105"/>
        <v/>
      </c>
      <c r="EK70" s="829" t="str">
        <f t="shared" si="106"/>
        <v/>
      </c>
      <c r="EL70" s="830" t="str">
        <f t="shared" si="135"/>
        <v/>
      </c>
      <c r="EM70" s="831" t="str">
        <f t="shared" si="86"/>
        <v/>
      </c>
      <c r="EN70" s="686"/>
      <c r="EO70" s="684" t="str">
        <f>IF(INVULLEN!S60=0,"",INVULLEN!S60)</f>
        <v/>
      </c>
      <c r="EP70" s="686"/>
      <c r="EQ70" s="685" t="str">
        <f t="shared" si="87"/>
        <v/>
      </c>
      <c r="ER70" s="686"/>
      <c r="ES70" s="686"/>
      <c r="ET70" s="688" t="str">
        <f>IF(INVULLEN!J60=0,"",INVULLEN!J60)</f>
        <v/>
      </c>
      <c r="EU70" s="814"/>
      <c r="EV70" s="688" t="str">
        <f t="shared" si="136"/>
        <v/>
      </c>
      <c r="EW70" s="817"/>
      <c r="EX70" s="690" t="str">
        <f t="shared" si="137"/>
        <v/>
      </c>
      <c r="EY70" s="827" t="str">
        <f t="shared" si="88"/>
        <v/>
      </c>
      <c r="EZ70" s="828" t="str">
        <f t="shared" si="107"/>
        <v/>
      </c>
      <c r="FA70" s="802" t="str">
        <f t="shared" si="108"/>
        <v/>
      </c>
      <c r="FB70" s="830" t="str">
        <f t="shared" si="138"/>
        <v/>
      </c>
      <c r="FC70" s="831" t="str">
        <f t="shared" si="89"/>
        <v/>
      </c>
      <c r="FD70" s="686"/>
      <c r="FE70" s="684" t="str">
        <f>IF(INVULLEN!T60=0,"",INVULLEN!T60)</f>
        <v/>
      </c>
      <c r="FF70" s="686"/>
      <c r="FG70" s="812" t="str">
        <f t="shared" si="90"/>
        <v/>
      </c>
    </row>
    <row r="71" spans="1:163" s="245" customFormat="1" ht="15">
      <c r="A71" s="255">
        <v>56</v>
      </c>
      <c r="B71" s="680" t="str">
        <f>IF(INVULLEN!B61="","",INVULLEN!B61)</f>
        <v/>
      </c>
      <c r="C71" s="684" t="str">
        <f>IF(INVULLEN!B61="","",INVULLEN!C61)</f>
        <v/>
      </c>
      <c r="D71" s="684" t="str">
        <f>IF(INVULLEN!B61="","",INVULLEN!D61)</f>
        <v/>
      </c>
      <c r="E71" s="789" t="str">
        <f t="shared" si="91"/>
        <v/>
      </c>
      <c r="F71" s="684" t="str">
        <f t="shared" si="109"/>
        <v/>
      </c>
      <c r="G71" s="353" t="str">
        <f t="shared" si="92"/>
        <v/>
      </c>
      <c r="H71" s="354"/>
      <c r="I71" s="683" t="str">
        <f>IF(INVULLEN!E61=0,"",INVULLEN!E61)</f>
        <v/>
      </c>
      <c r="J71" s="790" t="str">
        <f t="shared" si="110"/>
        <v/>
      </c>
      <c r="K71" s="791" t="str">
        <f t="shared" si="57"/>
        <v/>
      </c>
      <c r="L71" s="683" t="str">
        <f t="shared" si="58"/>
        <v/>
      </c>
      <c r="M71" s="790" t="str">
        <f t="shared" si="59"/>
        <v/>
      </c>
      <c r="N71" s="791" t="str">
        <f t="shared" si="60"/>
        <v/>
      </c>
      <c r="O71" s="792"/>
      <c r="P71" s="683" t="str">
        <f t="shared" si="111"/>
        <v/>
      </c>
      <c r="Q71" s="793" t="str">
        <f t="shared" si="61"/>
        <v/>
      </c>
      <c r="R71" s="790" t="str">
        <f t="shared" si="112"/>
        <v/>
      </c>
      <c r="S71" s="791" t="str">
        <f t="shared" si="113"/>
        <v/>
      </c>
      <c r="T71" s="794"/>
      <c r="U71" s="795" t="str">
        <f t="shared" si="93"/>
        <v/>
      </c>
      <c r="V71" s="790" t="str">
        <f t="shared" si="63"/>
        <v/>
      </c>
      <c r="W71" s="791" t="str">
        <f t="shared" si="64"/>
        <v/>
      </c>
      <c r="X71" s="796" t="str">
        <f t="shared" si="65"/>
        <v/>
      </c>
      <c r="Y71" s="797" t="str">
        <f t="shared" si="66"/>
        <v/>
      </c>
      <c r="Z71" s="798" t="str">
        <f t="shared" si="67"/>
        <v/>
      </c>
      <c r="AA71" s="799" t="str">
        <f t="shared" si="94"/>
        <v/>
      </c>
      <c r="AB71" s="800" t="str">
        <f t="shared" si="95"/>
        <v/>
      </c>
      <c r="AC71" s="801" t="str">
        <f t="shared" si="96"/>
        <v/>
      </c>
      <c r="AD71" s="802" t="str">
        <f t="shared" si="97"/>
        <v/>
      </c>
      <c r="AE71" s="803" t="str">
        <f t="shared" si="98"/>
        <v/>
      </c>
      <c r="AF71" s="804" t="str">
        <f t="shared" si="99"/>
        <v/>
      </c>
      <c r="AG71" s="805" t="str">
        <f t="shared" si="114"/>
        <v/>
      </c>
      <c r="AH71" s="806" t="str">
        <f t="shared" si="115"/>
        <v/>
      </c>
      <c r="AI71" s="807" t="str">
        <f t="shared" si="116"/>
        <v/>
      </c>
      <c r="AJ71" s="808" t="str">
        <f t="shared" si="68"/>
        <v/>
      </c>
      <c r="AK71" s="809" t="str">
        <f t="shared" si="69"/>
        <v/>
      </c>
      <c r="AL71" s="810" t="str">
        <f t="shared" si="70"/>
        <v/>
      </c>
      <c r="AM71" s="686"/>
      <c r="AN71" s="683" t="str">
        <f>IF(INVULLEN!O61=0,"",INVULLEN!O61)</f>
        <v/>
      </c>
      <c r="AO71" s="811" t="str">
        <f t="shared" si="117"/>
        <v/>
      </c>
      <c r="AP71" s="791" t="str">
        <f t="shared" si="71"/>
        <v/>
      </c>
      <c r="AQ71" s="812" t="str">
        <f t="shared" si="118"/>
        <v/>
      </c>
      <c r="AR71" s="813"/>
      <c r="AS71" s="812" t="str">
        <f t="shared" si="119"/>
        <v/>
      </c>
      <c r="AT71" s="686"/>
      <c r="AU71" s="686"/>
      <c r="AV71" s="687" t="str">
        <f>IF(INVULLEN!F61=0,"",INVULLEN!F61)</f>
        <v/>
      </c>
      <c r="AW71" s="814" t="str">
        <f t="shared" si="120"/>
        <v/>
      </c>
      <c r="AX71" s="815" t="str">
        <f t="shared" si="73"/>
        <v/>
      </c>
      <c r="AY71" s="687" t="str">
        <f t="shared" si="74"/>
        <v/>
      </c>
      <c r="AZ71" s="814" t="str">
        <f t="shared" si="75"/>
        <v/>
      </c>
      <c r="BA71" s="815" t="str">
        <f t="shared" si="76"/>
        <v/>
      </c>
      <c r="BB71" s="816"/>
      <c r="BC71" s="687" t="str">
        <f t="shared" si="121"/>
        <v/>
      </c>
      <c r="BD71" s="814" t="str">
        <f t="shared" si="122"/>
        <v/>
      </c>
      <c r="BE71" s="815" t="str">
        <f t="shared" si="123"/>
        <v/>
      </c>
      <c r="BF71" s="817"/>
      <c r="BG71" s="818" t="str">
        <f t="shared" si="124"/>
        <v/>
      </c>
      <c r="BH71" s="814" t="str">
        <f t="shared" si="125"/>
        <v/>
      </c>
      <c r="BI71" s="815" t="str">
        <f t="shared" si="126"/>
        <v/>
      </c>
      <c r="BJ71" s="819" t="str">
        <f t="shared" si="77"/>
        <v/>
      </c>
      <c r="BK71" s="820" t="str">
        <f t="shared" si="78"/>
        <v/>
      </c>
      <c r="BL71" s="821" t="str">
        <f t="shared" si="79"/>
        <v/>
      </c>
      <c r="BM71" s="799" t="str">
        <f t="shared" si="100"/>
        <v/>
      </c>
      <c r="BN71" s="800" t="str">
        <f t="shared" si="127"/>
        <v/>
      </c>
      <c r="BO71" s="801" t="str">
        <f t="shared" si="101"/>
        <v/>
      </c>
      <c r="BP71" s="802" t="str">
        <f t="shared" si="102"/>
        <v/>
      </c>
      <c r="BQ71" s="803" t="str">
        <f t="shared" si="103"/>
        <v/>
      </c>
      <c r="BR71" s="804" t="str">
        <f t="shared" si="104"/>
        <v/>
      </c>
      <c r="BS71" s="822" t="str">
        <f t="shared" si="128"/>
        <v/>
      </c>
      <c r="BT71" s="823" t="str">
        <f t="shared" si="129"/>
        <v/>
      </c>
      <c r="BU71" s="824" t="str">
        <f t="shared" si="130"/>
        <v/>
      </c>
      <c r="BV71" s="808" t="str">
        <f t="shared" si="80"/>
        <v/>
      </c>
      <c r="BW71" s="809" t="str">
        <f t="shared" si="81"/>
        <v/>
      </c>
      <c r="BX71" s="810" t="str">
        <f t="shared" si="82"/>
        <v/>
      </c>
      <c r="BY71" s="686"/>
      <c r="BZ71" s="825" t="str">
        <f>IF(INVULLEN!P61=0,"",INVULLEN!P61)</f>
        <v/>
      </c>
      <c r="CA71" s="811" t="str">
        <f t="shared" si="131"/>
        <v/>
      </c>
      <c r="CB71" s="826" t="str">
        <f t="shared" si="83"/>
        <v/>
      </c>
      <c r="CC71" s="812" t="str">
        <f t="shared" si="132"/>
        <v/>
      </c>
      <c r="CD71" s="686"/>
      <c r="CE71" s="812" t="str">
        <f t="shared" si="84"/>
        <v/>
      </c>
      <c r="CF71" s="686"/>
      <c r="CG71" s="686"/>
      <c r="CH71" s="686"/>
      <c r="CI71" s="686"/>
      <c r="CJ71" s="686"/>
      <c r="CK71" s="686"/>
      <c r="CL71" s="686"/>
      <c r="CM71" s="686"/>
      <c r="CN71" s="686"/>
      <c r="CO71" s="686"/>
      <c r="CP71" s="686"/>
      <c r="CQ71" s="686"/>
      <c r="CR71" s="686"/>
      <c r="CS71" s="686"/>
      <c r="CT71" s="686"/>
      <c r="CU71" s="686"/>
      <c r="CV71" s="686"/>
      <c r="CW71" s="686"/>
      <c r="CX71" s="686"/>
      <c r="CY71" s="686"/>
      <c r="CZ71" s="686"/>
      <c r="DA71" s="686"/>
      <c r="DB71" s="686"/>
      <c r="DC71" s="686"/>
      <c r="DD71" s="686"/>
      <c r="DE71" s="686"/>
      <c r="DF71" s="686"/>
      <c r="DG71" s="686"/>
      <c r="DH71" s="686"/>
      <c r="DI71" s="686"/>
      <c r="DJ71" s="686"/>
      <c r="DK71" s="686"/>
      <c r="DL71" s="686"/>
      <c r="DM71" s="686"/>
      <c r="DN71" s="686"/>
      <c r="DO71" s="686"/>
      <c r="DP71" s="686"/>
      <c r="DQ71" s="686"/>
      <c r="DR71" s="686"/>
      <c r="DS71" s="686"/>
      <c r="DT71" s="686"/>
      <c r="DU71" s="686"/>
      <c r="DV71" s="686"/>
      <c r="DW71" s="686"/>
      <c r="DX71" s="686"/>
      <c r="DY71" s="686"/>
      <c r="DZ71" s="686"/>
      <c r="EA71" s="686"/>
      <c r="EB71" s="686"/>
      <c r="EC71" s="686"/>
      <c r="ED71" s="688" t="str">
        <f>IF(INVULLEN!I61=0,"",INVULLEN!I61)</f>
        <v/>
      </c>
      <c r="EE71" s="814"/>
      <c r="EF71" s="688" t="str">
        <f t="shared" si="133"/>
        <v/>
      </c>
      <c r="EG71" s="817"/>
      <c r="EH71" s="690" t="str">
        <f t="shared" si="134"/>
        <v/>
      </c>
      <c r="EI71" s="827" t="str">
        <f t="shared" si="85"/>
        <v/>
      </c>
      <c r="EJ71" s="828" t="str">
        <f t="shared" si="105"/>
        <v/>
      </c>
      <c r="EK71" s="829" t="str">
        <f t="shared" si="106"/>
        <v/>
      </c>
      <c r="EL71" s="830" t="str">
        <f t="shared" si="135"/>
        <v/>
      </c>
      <c r="EM71" s="831" t="str">
        <f t="shared" si="86"/>
        <v/>
      </c>
      <c r="EN71" s="686"/>
      <c r="EO71" s="684" t="str">
        <f>IF(INVULLEN!S61=0,"",INVULLEN!S61)</f>
        <v/>
      </c>
      <c r="EP71" s="686"/>
      <c r="EQ71" s="685" t="str">
        <f t="shared" si="87"/>
        <v/>
      </c>
      <c r="ER71" s="686"/>
      <c r="ES71" s="686"/>
      <c r="ET71" s="688" t="str">
        <f>IF(INVULLEN!J61=0,"",INVULLEN!J61)</f>
        <v/>
      </c>
      <c r="EU71" s="814"/>
      <c r="EV71" s="688" t="str">
        <f t="shared" si="136"/>
        <v/>
      </c>
      <c r="EW71" s="817"/>
      <c r="EX71" s="690" t="str">
        <f t="shared" si="137"/>
        <v/>
      </c>
      <c r="EY71" s="827" t="str">
        <f t="shared" si="88"/>
        <v/>
      </c>
      <c r="EZ71" s="828" t="str">
        <f t="shared" si="107"/>
        <v/>
      </c>
      <c r="FA71" s="802" t="str">
        <f t="shared" si="108"/>
        <v/>
      </c>
      <c r="FB71" s="830" t="str">
        <f t="shared" si="138"/>
        <v/>
      </c>
      <c r="FC71" s="831" t="str">
        <f t="shared" si="89"/>
        <v/>
      </c>
      <c r="FD71" s="686"/>
      <c r="FE71" s="684" t="str">
        <f>IF(INVULLEN!T61=0,"",INVULLEN!T61)</f>
        <v/>
      </c>
      <c r="FF71" s="686"/>
      <c r="FG71" s="812" t="str">
        <f t="shared" si="90"/>
        <v/>
      </c>
    </row>
    <row r="72" spans="1:163" s="245" customFormat="1" ht="15">
      <c r="A72" s="255">
        <v>57</v>
      </c>
      <c r="B72" s="680" t="str">
        <f>IF(INVULLEN!B62="","",INVULLEN!B62)</f>
        <v/>
      </c>
      <c r="C72" s="684" t="str">
        <f>IF(INVULLEN!B62="","",INVULLEN!C62)</f>
        <v/>
      </c>
      <c r="D72" s="684" t="str">
        <f>IF(INVULLEN!B62="","",INVULLEN!D62)</f>
        <v/>
      </c>
      <c r="E72" s="789" t="str">
        <f t="shared" si="91"/>
        <v/>
      </c>
      <c r="F72" s="684" t="str">
        <f t="shared" si="109"/>
        <v/>
      </c>
      <c r="G72" s="353" t="str">
        <f t="shared" si="92"/>
        <v/>
      </c>
      <c r="H72" s="354"/>
      <c r="I72" s="683" t="str">
        <f>IF(INVULLEN!E62=0,"",INVULLEN!E62)</f>
        <v/>
      </c>
      <c r="J72" s="790" t="str">
        <f t="shared" si="110"/>
        <v/>
      </c>
      <c r="K72" s="791" t="str">
        <f t="shared" si="57"/>
        <v/>
      </c>
      <c r="L72" s="683" t="str">
        <f t="shared" si="58"/>
        <v/>
      </c>
      <c r="M72" s="790" t="str">
        <f t="shared" si="59"/>
        <v/>
      </c>
      <c r="N72" s="791" t="str">
        <f t="shared" si="60"/>
        <v/>
      </c>
      <c r="O72" s="792"/>
      <c r="P72" s="683" t="str">
        <f t="shared" si="111"/>
        <v/>
      </c>
      <c r="Q72" s="793" t="str">
        <f t="shared" si="61"/>
        <v/>
      </c>
      <c r="R72" s="790" t="str">
        <f t="shared" si="112"/>
        <v/>
      </c>
      <c r="S72" s="791" t="str">
        <f t="shared" si="113"/>
        <v/>
      </c>
      <c r="T72" s="794"/>
      <c r="U72" s="795" t="str">
        <f t="shared" si="93"/>
        <v/>
      </c>
      <c r="V72" s="790" t="str">
        <f t="shared" si="63"/>
        <v/>
      </c>
      <c r="W72" s="791" t="str">
        <f t="shared" si="64"/>
        <v/>
      </c>
      <c r="X72" s="796" t="str">
        <f t="shared" si="65"/>
        <v/>
      </c>
      <c r="Y72" s="797" t="str">
        <f t="shared" si="66"/>
        <v/>
      </c>
      <c r="Z72" s="798" t="str">
        <f t="shared" si="67"/>
        <v/>
      </c>
      <c r="AA72" s="799" t="str">
        <f t="shared" si="94"/>
        <v/>
      </c>
      <c r="AB72" s="800" t="str">
        <f t="shared" si="95"/>
        <v/>
      </c>
      <c r="AC72" s="801" t="str">
        <f t="shared" si="96"/>
        <v/>
      </c>
      <c r="AD72" s="802" t="str">
        <f t="shared" si="97"/>
        <v/>
      </c>
      <c r="AE72" s="803" t="str">
        <f t="shared" si="98"/>
        <v/>
      </c>
      <c r="AF72" s="804" t="str">
        <f t="shared" si="99"/>
        <v/>
      </c>
      <c r="AG72" s="805" t="str">
        <f t="shared" si="114"/>
        <v/>
      </c>
      <c r="AH72" s="806" t="str">
        <f t="shared" si="115"/>
        <v/>
      </c>
      <c r="AI72" s="807" t="str">
        <f t="shared" si="116"/>
        <v/>
      </c>
      <c r="AJ72" s="808" t="str">
        <f t="shared" si="68"/>
        <v/>
      </c>
      <c r="AK72" s="809" t="str">
        <f t="shared" si="69"/>
        <v/>
      </c>
      <c r="AL72" s="810" t="str">
        <f t="shared" si="70"/>
        <v/>
      </c>
      <c r="AM72" s="686"/>
      <c r="AN72" s="683" t="str">
        <f>IF(INVULLEN!O62=0,"",INVULLEN!O62)</f>
        <v/>
      </c>
      <c r="AO72" s="811" t="str">
        <f t="shared" si="117"/>
        <v/>
      </c>
      <c r="AP72" s="791" t="str">
        <f t="shared" si="71"/>
        <v/>
      </c>
      <c r="AQ72" s="812" t="str">
        <f t="shared" si="118"/>
        <v/>
      </c>
      <c r="AR72" s="813"/>
      <c r="AS72" s="812" t="str">
        <f t="shared" si="119"/>
        <v/>
      </c>
      <c r="AT72" s="686"/>
      <c r="AU72" s="686"/>
      <c r="AV72" s="687" t="str">
        <f>IF(INVULLEN!F62=0,"",INVULLEN!F62)</f>
        <v/>
      </c>
      <c r="AW72" s="814" t="str">
        <f t="shared" si="120"/>
        <v/>
      </c>
      <c r="AX72" s="815" t="str">
        <f t="shared" si="73"/>
        <v/>
      </c>
      <c r="AY72" s="687" t="str">
        <f t="shared" si="74"/>
        <v/>
      </c>
      <c r="AZ72" s="814" t="str">
        <f t="shared" si="75"/>
        <v/>
      </c>
      <c r="BA72" s="815" t="str">
        <f t="shared" si="76"/>
        <v/>
      </c>
      <c r="BB72" s="816"/>
      <c r="BC72" s="687" t="str">
        <f t="shared" si="121"/>
        <v/>
      </c>
      <c r="BD72" s="814" t="str">
        <f t="shared" si="122"/>
        <v/>
      </c>
      <c r="BE72" s="815" t="str">
        <f t="shared" si="123"/>
        <v/>
      </c>
      <c r="BF72" s="817"/>
      <c r="BG72" s="818" t="str">
        <f t="shared" si="124"/>
        <v/>
      </c>
      <c r="BH72" s="814" t="str">
        <f t="shared" si="125"/>
        <v/>
      </c>
      <c r="BI72" s="815" t="str">
        <f t="shared" si="126"/>
        <v/>
      </c>
      <c r="BJ72" s="819" t="str">
        <f t="shared" si="77"/>
        <v/>
      </c>
      <c r="BK72" s="820" t="str">
        <f t="shared" si="78"/>
        <v/>
      </c>
      <c r="BL72" s="821" t="str">
        <f t="shared" si="79"/>
        <v/>
      </c>
      <c r="BM72" s="799" t="str">
        <f t="shared" si="100"/>
        <v/>
      </c>
      <c r="BN72" s="800" t="str">
        <f t="shared" si="127"/>
        <v/>
      </c>
      <c r="BO72" s="801" t="str">
        <f t="shared" si="101"/>
        <v/>
      </c>
      <c r="BP72" s="802" t="str">
        <f t="shared" si="102"/>
        <v/>
      </c>
      <c r="BQ72" s="803" t="str">
        <f t="shared" si="103"/>
        <v/>
      </c>
      <c r="BR72" s="804" t="str">
        <f t="shared" si="104"/>
        <v/>
      </c>
      <c r="BS72" s="822" t="str">
        <f t="shared" si="128"/>
        <v/>
      </c>
      <c r="BT72" s="823" t="str">
        <f t="shared" si="129"/>
        <v/>
      </c>
      <c r="BU72" s="824" t="str">
        <f t="shared" si="130"/>
        <v/>
      </c>
      <c r="BV72" s="808" t="str">
        <f t="shared" si="80"/>
        <v/>
      </c>
      <c r="BW72" s="809" t="str">
        <f t="shared" si="81"/>
        <v/>
      </c>
      <c r="BX72" s="810" t="str">
        <f t="shared" si="82"/>
        <v/>
      </c>
      <c r="BY72" s="686"/>
      <c r="BZ72" s="825" t="str">
        <f>IF(INVULLEN!P62=0,"",INVULLEN!P62)</f>
        <v/>
      </c>
      <c r="CA72" s="811" t="str">
        <f t="shared" si="131"/>
        <v/>
      </c>
      <c r="CB72" s="826" t="str">
        <f t="shared" si="83"/>
        <v/>
      </c>
      <c r="CC72" s="812" t="str">
        <f t="shared" si="132"/>
        <v/>
      </c>
      <c r="CD72" s="686"/>
      <c r="CE72" s="812" t="str">
        <f t="shared" si="84"/>
        <v/>
      </c>
      <c r="CF72" s="686"/>
      <c r="CG72" s="686"/>
      <c r="CH72" s="686"/>
      <c r="CI72" s="686"/>
      <c r="CJ72" s="686"/>
      <c r="CK72" s="686"/>
      <c r="CL72" s="686"/>
      <c r="CM72" s="686"/>
      <c r="CN72" s="686"/>
      <c r="CO72" s="686"/>
      <c r="CP72" s="686"/>
      <c r="CQ72" s="686"/>
      <c r="CR72" s="686"/>
      <c r="CS72" s="686"/>
      <c r="CT72" s="686"/>
      <c r="CU72" s="686"/>
      <c r="CV72" s="686"/>
      <c r="CW72" s="686"/>
      <c r="CX72" s="686"/>
      <c r="CY72" s="686"/>
      <c r="CZ72" s="686"/>
      <c r="DA72" s="686"/>
      <c r="DB72" s="686"/>
      <c r="DC72" s="686"/>
      <c r="DD72" s="686"/>
      <c r="DE72" s="686"/>
      <c r="DF72" s="686"/>
      <c r="DG72" s="686"/>
      <c r="DH72" s="686"/>
      <c r="DI72" s="686"/>
      <c r="DJ72" s="686"/>
      <c r="DK72" s="686"/>
      <c r="DL72" s="686"/>
      <c r="DM72" s="686"/>
      <c r="DN72" s="686"/>
      <c r="DO72" s="686"/>
      <c r="DP72" s="686"/>
      <c r="DQ72" s="686"/>
      <c r="DR72" s="686"/>
      <c r="DS72" s="686"/>
      <c r="DT72" s="686"/>
      <c r="DU72" s="686"/>
      <c r="DV72" s="686"/>
      <c r="DW72" s="686"/>
      <c r="DX72" s="686"/>
      <c r="DY72" s="686"/>
      <c r="DZ72" s="686"/>
      <c r="EA72" s="686"/>
      <c r="EB72" s="686"/>
      <c r="EC72" s="686"/>
      <c r="ED72" s="688" t="str">
        <f>IF(INVULLEN!I62=0,"",INVULLEN!I62)</f>
        <v/>
      </c>
      <c r="EE72" s="814"/>
      <c r="EF72" s="688" t="str">
        <f t="shared" si="133"/>
        <v/>
      </c>
      <c r="EG72" s="817"/>
      <c r="EH72" s="690" t="str">
        <f t="shared" si="134"/>
        <v/>
      </c>
      <c r="EI72" s="827" t="str">
        <f t="shared" si="85"/>
        <v/>
      </c>
      <c r="EJ72" s="828" t="str">
        <f t="shared" si="105"/>
        <v/>
      </c>
      <c r="EK72" s="829" t="str">
        <f t="shared" si="106"/>
        <v/>
      </c>
      <c r="EL72" s="830" t="str">
        <f t="shared" si="135"/>
        <v/>
      </c>
      <c r="EM72" s="831" t="str">
        <f t="shared" si="86"/>
        <v/>
      </c>
      <c r="EN72" s="686"/>
      <c r="EO72" s="684" t="str">
        <f>IF(INVULLEN!S62=0,"",INVULLEN!S62)</f>
        <v/>
      </c>
      <c r="EP72" s="686"/>
      <c r="EQ72" s="685" t="str">
        <f t="shared" si="87"/>
        <v/>
      </c>
      <c r="ER72" s="686"/>
      <c r="ES72" s="686"/>
      <c r="ET72" s="688" t="str">
        <f>IF(INVULLEN!J62=0,"",INVULLEN!J62)</f>
        <v/>
      </c>
      <c r="EU72" s="814"/>
      <c r="EV72" s="688" t="str">
        <f t="shared" si="136"/>
        <v/>
      </c>
      <c r="EW72" s="817"/>
      <c r="EX72" s="690" t="str">
        <f t="shared" si="137"/>
        <v/>
      </c>
      <c r="EY72" s="827" t="str">
        <f t="shared" si="88"/>
        <v/>
      </c>
      <c r="EZ72" s="828" t="str">
        <f t="shared" si="107"/>
        <v/>
      </c>
      <c r="FA72" s="802" t="str">
        <f t="shared" si="108"/>
        <v/>
      </c>
      <c r="FB72" s="830" t="str">
        <f t="shared" si="138"/>
        <v/>
      </c>
      <c r="FC72" s="831" t="str">
        <f t="shared" si="89"/>
        <v/>
      </c>
      <c r="FD72" s="686"/>
      <c r="FE72" s="684" t="str">
        <f>IF(INVULLEN!T62=0,"",INVULLEN!T62)</f>
        <v/>
      </c>
      <c r="FF72" s="686"/>
      <c r="FG72" s="812" t="str">
        <f t="shared" si="90"/>
        <v/>
      </c>
    </row>
    <row r="73" spans="1:163" s="245" customFormat="1" ht="15">
      <c r="A73" s="255">
        <v>58</v>
      </c>
      <c r="B73" s="680" t="str">
        <f>IF(INVULLEN!B63="","",INVULLEN!B63)</f>
        <v/>
      </c>
      <c r="C73" s="684" t="str">
        <f>IF(INVULLEN!B63="","",INVULLEN!C63)</f>
        <v/>
      </c>
      <c r="D73" s="684" t="str">
        <f>IF(INVULLEN!B63="","",INVULLEN!D63)</f>
        <v/>
      </c>
      <c r="E73" s="789" t="str">
        <f t="shared" si="91"/>
        <v/>
      </c>
      <c r="F73" s="684" t="str">
        <f t="shared" si="109"/>
        <v/>
      </c>
      <c r="G73" s="353" t="str">
        <f t="shared" si="92"/>
        <v/>
      </c>
      <c r="H73" s="354"/>
      <c r="I73" s="683" t="str">
        <f>IF(INVULLEN!E63=0,"",INVULLEN!E63)</f>
        <v/>
      </c>
      <c r="J73" s="790" t="str">
        <f t="shared" si="110"/>
        <v/>
      </c>
      <c r="K73" s="791" t="str">
        <f t="shared" si="57"/>
        <v/>
      </c>
      <c r="L73" s="683" t="str">
        <f t="shared" si="58"/>
        <v/>
      </c>
      <c r="M73" s="790" t="str">
        <f t="shared" si="59"/>
        <v/>
      </c>
      <c r="N73" s="791" t="str">
        <f t="shared" si="60"/>
        <v/>
      </c>
      <c r="O73" s="792"/>
      <c r="P73" s="683" t="str">
        <f t="shared" si="111"/>
        <v/>
      </c>
      <c r="Q73" s="793" t="str">
        <f t="shared" si="61"/>
        <v/>
      </c>
      <c r="R73" s="790" t="str">
        <f t="shared" si="112"/>
        <v/>
      </c>
      <c r="S73" s="791" t="str">
        <f t="shared" si="113"/>
        <v/>
      </c>
      <c r="T73" s="794"/>
      <c r="U73" s="795" t="str">
        <f t="shared" si="93"/>
        <v/>
      </c>
      <c r="V73" s="790" t="str">
        <f t="shared" si="63"/>
        <v/>
      </c>
      <c r="W73" s="791" t="str">
        <f t="shared" si="64"/>
        <v/>
      </c>
      <c r="X73" s="796" t="str">
        <f t="shared" si="65"/>
        <v/>
      </c>
      <c r="Y73" s="797" t="str">
        <f t="shared" si="66"/>
        <v/>
      </c>
      <c r="Z73" s="798" t="str">
        <f t="shared" si="67"/>
        <v/>
      </c>
      <c r="AA73" s="799" t="str">
        <f t="shared" si="94"/>
        <v/>
      </c>
      <c r="AB73" s="800" t="str">
        <f t="shared" si="95"/>
        <v/>
      </c>
      <c r="AC73" s="801" t="str">
        <f t="shared" si="96"/>
        <v/>
      </c>
      <c r="AD73" s="802" t="str">
        <f t="shared" si="97"/>
        <v/>
      </c>
      <c r="AE73" s="803" t="str">
        <f t="shared" si="98"/>
        <v/>
      </c>
      <c r="AF73" s="804" t="str">
        <f t="shared" si="99"/>
        <v/>
      </c>
      <c r="AG73" s="805" t="str">
        <f t="shared" si="114"/>
        <v/>
      </c>
      <c r="AH73" s="806" t="str">
        <f t="shared" si="115"/>
        <v/>
      </c>
      <c r="AI73" s="807" t="str">
        <f t="shared" si="116"/>
        <v/>
      </c>
      <c r="AJ73" s="808" t="str">
        <f t="shared" si="68"/>
        <v/>
      </c>
      <c r="AK73" s="809" t="str">
        <f t="shared" si="69"/>
        <v/>
      </c>
      <c r="AL73" s="810" t="str">
        <f t="shared" si="70"/>
        <v/>
      </c>
      <c r="AM73" s="686"/>
      <c r="AN73" s="683" t="str">
        <f>IF(INVULLEN!O63=0,"",INVULLEN!O63)</f>
        <v/>
      </c>
      <c r="AO73" s="811" t="str">
        <f t="shared" si="117"/>
        <v/>
      </c>
      <c r="AP73" s="791" t="str">
        <f t="shared" si="71"/>
        <v/>
      </c>
      <c r="AQ73" s="812" t="str">
        <f t="shared" si="118"/>
        <v/>
      </c>
      <c r="AR73" s="813"/>
      <c r="AS73" s="812" t="str">
        <f t="shared" si="119"/>
        <v/>
      </c>
      <c r="AT73" s="686"/>
      <c r="AU73" s="686"/>
      <c r="AV73" s="687" t="str">
        <f>IF(INVULLEN!F63=0,"",INVULLEN!F63)</f>
        <v/>
      </c>
      <c r="AW73" s="814" t="str">
        <f t="shared" si="120"/>
        <v/>
      </c>
      <c r="AX73" s="815" t="str">
        <f t="shared" si="73"/>
        <v/>
      </c>
      <c r="AY73" s="687" t="str">
        <f t="shared" si="74"/>
        <v/>
      </c>
      <c r="AZ73" s="814" t="str">
        <f t="shared" si="75"/>
        <v/>
      </c>
      <c r="BA73" s="815" t="str">
        <f t="shared" si="76"/>
        <v/>
      </c>
      <c r="BB73" s="816"/>
      <c r="BC73" s="687" t="str">
        <f t="shared" si="121"/>
        <v/>
      </c>
      <c r="BD73" s="814" t="str">
        <f t="shared" si="122"/>
        <v/>
      </c>
      <c r="BE73" s="815" t="str">
        <f t="shared" si="123"/>
        <v/>
      </c>
      <c r="BF73" s="817"/>
      <c r="BG73" s="818" t="str">
        <f t="shared" si="124"/>
        <v/>
      </c>
      <c r="BH73" s="814" t="str">
        <f t="shared" si="125"/>
        <v/>
      </c>
      <c r="BI73" s="815" t="str">
        <f t="shared" si="126"/>
        <v/>
      </c>
      <c r="BJ73" s="819" t="str">
        <f t="shared" si="77"/>
        <v/>
      </c>
      <c r="BK73" s="820" t="str">
        <f t="shared" si="78"/>
        <v/>
      </c>
      <c r="BL73" s="821" t="str">
        <f t="shared" si="79"/>
        <v/>
      </c>
      <c r="BM73" s="799" t="str">
        <f t="shared" si="100"/>
        <v/>
      </c>
      <c r="BN73" s="800" t="str">
        <f t="shared" si="127"/>
        <v/>
      </c>
      <c r="BO73" s="801" t="str">
        <f t="shared" si="101"/>
        <v/>
      </c>
      <c r="BP73" s="802" t="str">
        <f t="shared" si="102"/>
        <v/>
      </c>
      <c r="BQ73" s="803" t="str">
        <f t="shared" si="103"/>
        <v/>
      </c>
      <c r="BR73" s="804" t="str">
        <f t="shared" si="104"/>
        <v/>
      </c>
      <c r="BS73" s="822" t="str">
        <f t="shared" si="128"/>
        <v/>
      </c>
      <c r="BT73" s="823" t="str">
        <f t="shared" si="129"/>
        <v/>
      </c>
      <c r="BU73" s="824" t="str">
        <f t="shared" si="130"/>
        <v/>
      </c>
      <c r="BV73" s="808" t="str">
        <f t="shared" si="80"/>
        <v/>
      </c>
      <c r="BW73" s="809" t="str">
        <f t="shared" si="81"/>
        <v/>
      </c>
      <c r="BX73" s="810" t="str">
        <f t="shared" si="82"/>
        <v/>
      </c>
      <c r="BY73" s="686"/>
      <c r="BZ73" s="825" t="str">
        <f>IF(INVULLEN!P63=0,"",INVULLEN!P63)</f>
        <v/>
      </c>
      <c r="CA73" s="811" t="str">
        <f t="shared" si="131"/>
        <v/>
      </c>
      <c r="CB73" s="826" t="str">
        <f t="shared" si="83"/>
        <v/>
      </c>
      <c r="CC73" s="812" t="str">
        <f t="shared" si="132"/>
        <v/>
      </c>
      <c r="CD73" s="686"/>
      <c r="CE73" s="812" t="str">
        <f t="shared" si="84"/>
        <v/>
      </c>
      <c r="CF73" s="686"/>
      <c r="CG73" s="686"/>
      <c r="CH73" s="686"/>
      <c r="CI73" s="686"/>
      <c r="CJ73" s="686"/>
      <c r="CK73" s="686"/>
      <c r="CL73" s="686"/>
      <c r="CM73" s="686"/>
      <c r="CN73" s="686"/>
      <c r="CO73" s="686"/>
      <c r="CP73" s="686"/>
      <c r="CQ73" s="686"/>
      <c r="CR73" s="686"/>
      <c r="CS73" s="686"/>
      <c r="CT73" s="686"/>
      <c r="CU73" s="686"/>
      <c r="CV73" s="686"/>
      <c r="CW73" s="686"/>
      <c r="CX73" s="686"/>
      <c r="CY73" s="686"/>
      <c r="CZ73" s="686"/>
      <c r="DA73" s="686"/>
      <c r="DB73" s="686"/>
      <c r="DC73" s="686"/>
      <c r="DD73" s="686"/>
      <c r="DE73" s="686"/>
      <c r="DF73" s="686"/>
      <c r="DG73" s="686"/>
      <c r="DH73" s="686"/>
      <c r="DI73" s="686"/>
      <c r="DJ73" s="686"/>
      <c r="DK73" s="686"/>
      <c r="DL73" s="686"/>
      <c r="DM73" s="686"/>
      <c r="DN73" s="686"/>
      <c r="DO73" s="686"/>
      <c r="DP73" s="686"/>
      <c r="DQ73" s="686"/>
      <c r="DR73" s="686"/>
      <c r="DS73" s="686"/>
      <c r="DT73" s="686"/>
      <c r="DU73" s="686"/>
      <c r="DV73" s="686"/>
      <c r="DW73" s="686"/>
      <c r="DX73" s="686"/>
      <c r="DY73" s="686"/>
      <c r="DZ73" s="686"/>
      <c r="EA73" s="686"/>
      <c r="EB73" s="686"/>
      <c r="EC73" s="686"/>
      <c r="ED73" s="688" t="str">
        <f>IF(INVULLEN!I63=0,"",INVULLEN!I63)</f>
        <v/>
      </c>
      <c r="EE73" s="814"/>
      <c r="EF73" s="688" t="str">
        <f t="shared" si="133"/>
        <v/>
      </c>
      <c r="EG73" s="817"/>
      <c r="EH73" s="690" t="str">
        <f t="shared" si="134"/>
        <v/>
      </c>
      <c r="EI73" s="827" t="str">
        <f t="shared" si="85"/>
        <v/>
      </c>
      <c r="EJ73" s="828" t="str">
        <f t="shared" si="105"/>
        <v/>
      </c>
      <c r="EK73" s="829" t="str">
        <f t="shared" si="106"/>
        <v/>
      </c>
      <c r="EL73" s="830" t="str">
        <f t="shared" si="135"/>
        <v/>
      </c>
      <c r="EM73" s="831" t="str">
        <f t="shared" si="86"/>
        <v/>
      </c>
      <c r="EN73" s="686"/>
      <c r="EO73" s="684" t="str">
        <f>IF(INVULLEN!S63=0,"",INVULLEN!S63)</f>
        <v/>
      </c>
      <c r="EP73" s="686"/>
      <c r="EQ73" s="685" t="str">
        <f t="shared" si="87"/>
        <v/>
      </c>
      <c r="ER73" s="686"/>
      <c r="ES73" s="686"/>
      <c r="ET73" s="688" t="str">
        <f>IF(INVULLEN!J63=0,"",INVULLEN!J63)</f>
        <v/>
      </c>
      <c r="EU73" s="814"/>
      <c r="EV73" s="688" t="str">
        <f t="shared" si="136"/>
        <v/>
      </c>
      <c r="EW73" s="817"/>
      <c r="EX73" s="690" t="str">
        <f t="shared" si="137"/>
        <v/>
      </c>
      <c r="EY73" s="827" t="str">
        <f t="shared" si="88"/>
        <v/>
      </c>
      <c r="EZ73" s="828" t="str">
        <f t="shared" si="107"/>
        <v/>
      </c>
      <c r="FA73" s="802" t="str">
        <f t="shared" si="108"/>
        <v/>
      </c>
      <c r="FB73" s="830" t="str">
        <f t="shared" si="138"/>
        <v/>
      </c>
      <c r="FC73" s="831" t="str">
        <f t="shared" si="89"/>
        <v/>
      </c>
      <c r="FD73" s="686"/>
      <c r="FE73" s="684" t="str">
        <f>IF(INVULLEN!T63=0,"",INVULLEN!T63)</f>
        <v/>
      </c>
      <c r="FF73" s="686"/>
      <c r="FG73" s="812" t="str">
        <f t="shared" si="90"/>
        <v/>
      </c>
    </row>
    <row r="74" spans="1:163" s="245" customFormat="1" ht="15">
      <c r="A74" s="255">
        <v>59</v>
      </c>
      <c r="B74" s="680" t="str">
        <f>IF(INVULLEN!B64="","",INVULLEN!B64)</f>
        <v/>
      </c>
      <c r="C74" s="684" t="str">
        <f>IF(INVULLEN!B64="","",INVULLEN!C64)</f>
        <v/>
      </c>
      <c r="D74" s="684" t="str">
        <f>IF(INVULLEN!B64="","",INVULLEN!D64)</f>
        <v/>
      </c>
      <c r="E74" s="789" t="str">
        <f t="shared" si="91"/>
        <v/>
      </c>
      <c r="F74" s="684" t="str">
        <f t="shared" si="109"/>
        <v/>
      </c>
      <c r="G74" s="353" t="str">
        <f t="shared" si="92"/>
        <v/>
      </c>
      <c r="H74" s="354"/>
      <c r="I74" s="683" t="str">
        <f>IF(INVULLEN!E64=0,"",INVULLEN!E64)</f>
        <v/>
      </c>
      <c r="J74" s="790" t="str">
        <f t="shared" si="110"/>
        <v/>
      </c>
      <c r="K74" s="791" t="str">
        <f t="shared" si="57"/>
        <v/>
      </c>
      <c r="L74" s="683" t="str">
        <f t="shared" si="58"/>
        <v/>
      </c>
      <c r="M74" s="790" t="str">
        <f t="shared" si="59"/>
        <v/>
      </c>
      <c r="N74" s="791" t="str">
        <f t="shared" si="60"/>
        <v/>
      </c>
      <c r="O74" s="792"/>
      <c r="P74" s="683" t="str">
        <f t="shared" si="111"/>
        <v/>
      </c>
      <c r="Q74" s="793" t="str">
        <f t="shared" si="61"/>
        <v/>
      </c>
      <c r="R74" s="790" t="str">
        <f t="shared" si="112"/>
        <v/>
      </c>
      <c r="S74" s="791" t="str">
        <f t="shared" si="113"/>
        <v/>
      </c>
      <c r="T74" s="794"/>
      <c r="U74" s="795" t="str">
        <f t="shared" si="93"/>
        <v/>
      </c>
      <c r="V74" s="790" t="str">
        <f t="shared" si="63"/>
        <v/>
      </c>
      <c r="W74" s="791" t="str">
        <f t="shared" si="64"/>
        <v/>
      </c>
      <c r="X74" s="796" t="str">
        <f t="shared" si="65"/>
        <v/>
      </c>
      <c r="Y74" s="797" t="str">
        <f t="shared" si="66"/>
        <v/>
      </c>
      <c r="Z74" s="798" t="str">
        <f t="shared" si="67"/>
        <v/>
      </c>
      <c r="AA74" s="799" t="str">
        <f t="shared" si="94"/>
        <v/>
      </c>
      <c r="AB74" s="800" t="str">
        <f t="shared" si="95"/>
        <v/>
      </c>
      <c r="AC74" s="801" t="str">
        <f t="shared" si="96"/>
        <v/>
      </c>
      <c r="AD74" s="802" t="str">
        <f t="shared" si="97"/>
        <v/>
      </c>
      <c r="AE74" s="803" t="str">
        <f t="shared" si="98"/>
        <v/>
      </c>
      <c r="AF74" s="804" t="str">
        <f t="shared" si="99"/>
        <v/>
      </c>
      <c r="AG74" s="805" t="str">
        <f t="shared" si="114"/>
        <v/>
      </c>
      <c r="AH74" s="806" t="str">
        <f t="shared" si="115"/>
        <v/>
      </c>
      <c r="AI74" s="807" t="str">
        <f t="shared" si="116"/>
        <v/>
      </c>
      <c r="AJ74" s="808" t="str">
        <f t="shared" si="68"/>
        <v/>
      </c>
      <c r="AK74" s="809" t="str">
        <f t="shared" si="69"/>
        <v/>
      </c>
      <c r="AL74" s="810" t="str">
        <f t="shared" si="70"/>
        <v/>
      </c>
      <c r="AM74" s="686"/>
      <c r="AN74" s="683" t="str">
        <f>IF(INVULLEN!O64=0,"",INVULLEN!O64)</f>
        <v/>
      </c>
      <c r="AO74" s="811" t="str">
        <f t="shared" si="117"/>
        <v/>
      </c>
      <c r="AP74" s="791" t="str">
        <f t="shared" si="71"/>
        <v/>
      </c>
      <c r="AQ74" s="812" t="str">
        <f t="shared" si="118"/>
        <v/>
      </c>
      <c r="AR74" s="813"/>
      <c r="AS74" s="812" t="str">
        <f t="shared" si="119"/>
        <v/>
      </c>
      <c r="AT74" s="686"/>
      <c r="AU74" s="686"/>
      <c r="AV74" s="687" t="str">
        <f>IF(INVULLEN!F64=0,"",INVULLEN!F64)</f>
        <v/>
      </c>
      <c r="AW74" s="814" t="str">
        <f t="shared" si="120"/>
        <v/>
      </c>
      <c r="AX74" s="815" t="str">
        <f t="shared" si="73"/>
        <v/>
      </c>
      <c r="AY74" s="687" t="str">
        <f t="shared" si="74"/>
        <v/>
      </c>
      <c r="AZ74" s="814" t="str">
        <f t="shared" si="75"/>
        <v/>
      </c>
      <c r="BA74" s="815" t="str">
        <f t="shared" si="76"/>
        <v/>
      </c>
      <c r="BB74" s="816"/>
      <c r="BC74" s="687" t="str">
        <f t="shared" si="121"/>
        <v/>
      </c>
      <c r="BD74" s="814" t="str">
        <f t="shared" si="122"/>
        <v/>
      </c>
      <c r="BE74" s="815" t="str">
        <f t="shared" si="123"/>
        <v/>
      </c>
      <c r="BF74" s="817"/>
      <c r="BG74" s="818" t="str">
        <f t="shared" si="124"/>
        <v/>
      </c>
      <c r="BH74" s="814" t="str">
        <f t="shared" si="125"/>
        <v/>
      </c>
      <c r="BI74" s="815" t="str">
        <f t="shared" si="126"/>
        <v/>
      </c>
      <c r="BJ74" s="819" t="str">
        <f t="shared" si="77"/>
        <v/>
      </c>
      <c r="BK74" s="820" t="str">
        <f t="shared" si="78"/>
        <v/>
      </c>
      <c r="BL74" s="821" t="str">
        <f t="shared" si="79"/>
        <v/>
      </c>
      <c r="BM74" s="799" t="str">
        <f t="shared" si="100"/>
        <v/>
      </c>
      <c r="BN74" s="800" t="str">
        <f t="shared" si="127"/>
        <v/>
      </c>
      <c r="BO74" s="801" t="str">
        <f t="shared" si="101"/>
        <v/>
      </c>
      <c r="BP74" s="802" t="str">
        <f t="shared" si="102"/>
        <v/>
      </c>
      <c r="BQ74" s="803" t="str">
        <f t="shared" si="103"/>
        <v/>
      </c>
      <c r="BR74" s="804" t="str">
        <f t="shared" si="104"/>
        <v/>
      </c>
      <c r="BS74" s="822" t="str">
        <f t="shared" si="128"/>
        <v/>
      </c>
      <c r="BT74" s="823" t="str">
        <f t="shared" si="129"/>
        <v/>
      </c>
      <c r="BU74" s="824" t="str">
        <f t="shared" si="130"/>
        <v/>
      </c>
      <c r="BV74" s="808" t="str">
        <f t="shared" si="80"/>
        <v/>
      </c>
      <c r="BW74" s="809" t="str">
        <f t="shared" si="81"/>
        <v/>
      </c>
      <c r="BX74" s="810" t="str">
        <f t="shared" si="82"/>
        <v/>
      </c>
      <c r="BY74" s="686"/>
      <c r="BZ74" s="825" t="str">
        <f>IF(INVULLEN!P64=0,"",INVULLEN!P64)</f>
        <v/>
      </c>
      <c r="CA74" s="811" t="str">
        <f t="shared" si="131"/>
        <v/>
      </c>
      <c r="CB74" s="826" t="str">
        <f t="shared" si="83"/>
        <v/>
      </c>
      <c r="CC74" s="812" t="str">
        <f t="shared" si="132"/>
        <v/>
      </c>
      <c r="CD74" s="686"/>
      <c r="CE74" s="812" t="str">
        <f t="shared" si="84"/>
        <v/>
      </c>
      <c r="CF74" s="686"/>
      <c r="CG74" s="686"/>
      <c r="CH74" s="686"/>
      <c r="CI74" s="686"/>
      <c r="CJ74" s="686"/>
      <c r="CK74" s="686"/>
      <c r="CL74" s="686"/>
      <c r="CM74" s="686"/>
      <c r="CN74" s="686"/>
      <c r="CO74" s="686"/>
      <c r="CP74" s="686"/>
      <c r="CQ74" s="686"/>
      <c r="CR74" s="686"/>
      <c r="CS74" s="686"/>
      <c r="CT74" s="686"/>
      <c r="CU74" s="686"/>
      <c r="CV74" s="686"/>
      <c r="CW74" s="686"/>
      <c r="CX74" s="686"/>
      <c r="CY74" s="686"/>
      <c r="CZ74" s="686"/>
      <c r="DA74" s="686"/>
      <c r="DB74" s="686"/>
      <c r="DC74" s="686"/>
      <c r="DD74" s="686"/>
      <c r="DE74" s="686"/>
      <c r="DF74" s="686"/>
      <c r="DG74" s="686"/>
      <c r="DH74" s="686"/>
      <c r="DI74" s="686"/>
      <c r="DJ74" s="686"/>
      <c r="DK74" s="686"/>
      <c r="DL74" s="686"/>
      <c r="DM74" s="686"/>
      <c r="DN74" s="686"/>
      <c r="DO74" s="686"/>
      <c r="DP74" s="686"/>
      <c r="DQ74" s="686"/>
      <c r="DR74" s="686"/>
      <c r="DS74" s="686"/>
      <c r="DT74" s="686"/>
      <c r="DU74" s="686"/>
      <c r="DV74" s="686"/>
      <c r="DW74" s="686"/>
      <c r="DX74" s="686"/>
      <c r="DY74" s="686"/>
      <c r="DZ74" s="686"/>
      <c r="EA74" s="686"/>
      <c r="EB74" s="686"/>
      <c r="EC74" s="686"/>
      <c r="ED74" s="688" t="str">
        <f>IF(INVULLEN!I64=0,"",INVULLEN!I64)</f>
        <v/>
      </c>
      <c r="EE74" s="814"/>
      <c r="EF74" s="688" t="str">
        <f t="shared" si="133"/>
        <v/>
      </c>
      <c r="EG74" s="817"/>
      <c r="EH74" s="690" t="str">
        <f t="shared" si="134"/>
        <v/>
      </c>
      <c r="EI74" s="827" t="str">
        <f t="shared" si="85"/>
        <v/>
      </c>
      <c r="EJ74" s="828" t="str">
        <f t="shared" si="105"/>
        <v/>
      </c>
      <c r="EK74" s="829" t="str">
        <f t="shared" si="106"/>
        <v/>
      </c>
      <c r="EL74" s="830" t="str">
        <f t="shared" si="135"/>
        <v/>
      </c>
      <c r="EM74" s="831" t="str">
        <f t="shared" si="86"/>
        <v/>
      </c>
      <c r="EN74" s="686"/>
      <c r="EO74" s="684" t="str">
        <f>IF(INVULLEN!S64=0,"",INVULLEN!S64)</f>
        <v/>
      </c>
      <c r="EP74" s="686"/>
      <c r="EQ74" s="685" t="str">
        <f t="shared" si="87"/>
        <v/>
      </c>
      <c r="ER74" s="686"/>
      <c r="ES74" s="686"/>
      <c r="ET74" s="688" t="str">
        <f>IF(INVULLEN!J64=0,"",INVULLEN!J64)</f>
        <v/>
      </c>
      <c r="EU74" s="814"/>
      <c r="EV74" s="688" t="str">
        <f t="shared" si="136"/>
        <v/>
      </c>
      <c r="EW74" s="817"/>
      <c r="EX74" s="690" t="str">
        <f t="shared" si="137"/>
        <v/>
      </c>
      <c r="EY74" s="827" t="str">
        <f t="shared" si="88"/>
        <v/>
      </c>
      <c r="EZ74" s="828" t="str">
        <f t="shared" si="107"/>
        <v/>
      </c>
      <c r="FA74" s="802" t="str">
        <f t="shared" si="108"/>
        <v/>
      </c>
      <c r="FB74" s="830" t="str">
        <f t="shared" si="138"/>
        <v/>
      </c>
      <c r="FC74" s="831" t="str">
        <f t="shared" si="89"/>
        <v/>
      </c>
      <c r="FD74" s="686"/>
      <c r="FE74" s="684" t="str">
        <f>IF(INVULLEN!T64=0,"",INVULLEN!T64)</f>
        <v/>
      </c>
      <c r="FF74" s="686"/>
      <c r="FG74" s="812" t="str">
        <f t="shared" si="90"/>
        <v/>
      </c>
    </row>
    <row r="75" spans="1:163" s="245" customFormat="1" ht="15">
      <c r="A75" s="255">
        <v>60</v>
      </c>
      <c r="B75" s="680" t="str">
        <f>IF(INVULLEN!B65="","",INVULLEN!B65)</f>
        <v/>
      </c>
      <c r="C75" s="684" t="str">
        <f>IF(INVULLEN!B65="","",INVULLEN!C65)</f>
        <v/>
      </c>
      <c r="D75" s="684" t="str">
        <f>IF(INVULLEN!B65="","",INVULLEN!D65)</f>
        <v/>
      </c>
      <c r="E75" s="789" t="str">
        <f t="shared" si="91"/>
        <v/>
      </c>
      <c r="F75" s="684" t="str">
        <f t="shared" si="109"/>
        <v/>
      </c>
      <c r="G75" s="353" t="str">
        <f t="shared" si="92"/>
        <v/>
      </c>
      <c r="H75" s="354"/>
      <c r="I75" s="683" t="str">
        <f>IF(INVULLEN!E65=0,"",INVULLEN!E65)</f>
        <v/>
      </c>
      <c r="J75" s="790" t="str">
        <f t="shared" si="110"/>
        <v/>
      </c>
      <c r="K75" s="791" t="str">
        <f t="shared" si="57"/>
        <v/>
      </c>
      <c r="L75" s="683" t="str">
        <f t="shared" si="58"/>
        <v/>
      </c>
      <c r="M75" s="790" t="str">
        <f t="shared" si="59"/>
        <v/>
      </c>
      <c r="N75" s="791" t="str">
        <f t="shared" si="60"/>
        <v/>
      </c>
      <c r="O75" s="792"/>
      <c r="P75" s="683" t="str">
        <f t="shared" si="111"/>
        <v/>
      </c>
      <c r="Q75" s="793" t="str">
        <f t="shared" si="61"/>
        <v/>
      </c>
      <c r="R75" s="790" t="str">
        <f t="shared" si="112"/>
        <v/>
      </c>
      <c r="S75" s="791" t="str">
        <f t="shared" si="113"/>
        <v/>
      </c>
      <c r="T75" s="794"/>
      <c r="U75" s="795" t="str">
        <f t="shared" si="93"/>
        <v/>
      </c>
      <c r="V75" s="790" t="str">
        <f t="shared" si="63"/>
        <v/>
      </c>
      <c r="W75" s="791" t="str">
        <f t="shared" si="64"/>
        <v/>
      </c>
      <c r="X75" s="796" t="str">
        <f t="shared" si="65"/>
        <v/>
      </c>
      <c r="Y75" s="797" t="str">
        <f t="shared" si="66"/>
        <v/>
      </c>
      <c r="Z75" s="798" t="str">
        <f t="shared" si="67"/>
        <v/>
      </c>
      <c r="AA75" s="799" t="str">
        <f t="shared" si="94"/>
        <v/>
      </c>
      <c r="AB75" s="800" t="str">
        <f t="shared" si="95"/>
        <v/>
      </c>
      <c r="AC75" s="801" t="str">
        <f t="shared" si="96"/>
        <v/>
      </c>
      <c r="AD75" s="802" t="str">
        <f t="shared" si="97"/>
        <v/>
      </c>
      <c r="AE75" s="803" t="str">
        <f t="shared" si="98"/>
        <v/>
      </c>
      <c r="AF75" s="804" t="str">
        <f t="shared" si="99"/>
        <v/>
      </c>
      <c r="AG75" s="805" t="str">
        <f t="shared" si="114"/>
        <v/>
      </c>
      <c r="AH75" s="806" t="str">
        <f t="shared" si="115"/>
        <v/>
      </c>
      <c r="AI75" s="807" t="str">
        <f t="shared" si="116"/>
        <v/>
      </c>
      <c r="AJ75" s="808" t="str">
        <f t="shared" si="68"/>
        <v/>
      </c>
      <c r="AK75" s="809" t="str">
        <f t="shared" si="69"/>
        <v/>
      </c>
      <c r="AL75" s="810" t="str">
        <f t="shared" si="70"/>
        <v/>
      </c>
      <c r="AM75" s="686"/>
      <c r="AN75" s="683" t="str">
        <f>IF(INVULLEN!O65=0,"",INVULLEN!O65)</f>
        <v/>
      </c>
      <c r="AO75" s="811" t="str">
        <f t="shared" si="117"/>
        <v/>
      </c>
      <c r="AP75" s="791" t="str">
        <f t="shared" si="71"/>
        <v/>
      </c>
      <c r="AQ75" s="812" t="str">
        <f t="shared" si="118"/>
        <v/>
      </c>
      <c r="AR75" s="813"/>
      <c r="AS75" s="812" t="str">
        <f t="shared" si="119"/>
        <v/>
      </c>
      <c r="AT75" s="686"/>
      <c r="AU75" s="686"/>
      <c r="AV75" s="687" t="str">
        <f>IF(INVULLEN!F65=0,"",INVULLEN!F65)</f>
        <v/>
      </c>
      <c r="AW75" s="814" t="str">
        <f t="shared" si="120"/>
        <v/>
      </c>
      <c r="AX75" s="815" t="str">
        <f t="shared" si="73"/>
        <v/>
      </c>
      <c r="AY75" s="687" t="str">
        <f t="shared" si="74"/>
        <v/>
      </c>
      <c r="AZ75" s="814" t="str">
        <f t="shared" si="75"/>
        <v/>
      </c>
      <c r="BA75" s="815" t="str">
        <f t="shared" si="76"/>
        <v/>
      </c>
      <c r="BB75" s="816"/>
      <c r="BC75" s="687" t="str">
        <f t="shared" si="121"/>
        <v/>
      </c>
      <c r="BD75" s="814" t="str">
        <f t="shared" si="122"/>
        <v/>
      </c>
      <c r="BE75" s="815" t="str">
        <f t="shared" si="123"/>
        <v/>
      </c>
      <c r="BF75" s="817"/>
      <c r="BG75" s="818" t="str">
        <f t="shared" si="124"/>
        <v/>
      </c>
      <c r="BH75" s="814" t="str">
        <f t="shared" si="125"/>
        <v/>
      </c>
      <c r="BI75" s="815" t="str">
        <f t="shared" si="126"/>
        <v/>
      </c>
      <c r="BJ75" s="819" t="str">
        <f t="shared" si="77"/>
        <v/>
      </c>
      <c r="BK75" s="820" t="str">
        <f t="shared" si="78"/>
        <v/>
      </c>
      <c r="BL75" s="821" t="str">
        <f t="shared" si="79"/>
        <v/>
      </c>
      <c r="BM75" s="799" t="str">
        <f t="shared" si="100"/>
        <v/>
      </c>
      <c r="BN75" s="800" t="str">
        <f t="shared" si="127"/>
        <v/>
      </c>
      <c r="BO75" s="801" t="str">
        <f t="shared" si="101"/>
        <v/>
      </c>
      <c r="BP75" s="802" t="str">
        <f t="shared" si="102"/>
        <v/>
      </c>
      <c r="BQ75" s="803" t="str">
        <f t="shared" si="103"/>
        <v/>
      </c>
      <c r="BR75" s="804" t="str">
        <f t="shared" si="104"/>
        <v/>
      </c>
      <c r="BS75" s="822" t="str">
        <f t="shared" si="128"/>
        <v/>
      </c>
      <c r="BT75" s="823" t="str">
        <f t="shared" si="129"/>
        <v/>
      </c>
      <c r="BU75" s="824" t="str">
        <f t="shared" si="130"/>
        <v/>
      </c>
      <c r="BV75" s="808" t="str">
        <f t="shared" si="80"/>
        <v/>
      </c>
      <c r="BW75" s="809" t="str">
        <f t="shared" si="81"/>
        <v/>
      </c>
      <c r="BX75" s="810" t="str">
        <f t="shared" si="82"/>
        <v/>
      </c>
      <c r="BY75" s="686"/>
      <c r="BZ75" s="825" t="str">
        <f>IF(INVULLEN!P65=0,"",INVULLEN!P65)</f>
        <v/>
      </c>
      <c r="CA75" s="811" t="str">
        <f t="shared" si="131"/>
        <v/>
      </c>
      <c r="CB75" s="826" t="str">
        <f t="shared" si="83"/>
        <v/>
      </c>
      <c r="CC75" s="812" t="str">
        <f t="shared" si="132"/>
        <v/>
      </c>
      <c r="CD75" s="686"/>
      <c r="CE75" s="812" t="str">
        <f t="shared" si="84"/>
        <v/>
      </c>
      <c r="CF75" s="686"/>
      <c r="CG75" s="686"/>
      <c r="CH75" s="686"/>
      <c r="CI75" s="686"/>
      <c r="CJ75" s="686"/>
      <c r="CK75" s="686"/>
      <c r="CL75" s="686"/>
      <c r="CM75" s="686"/>
      <c r="CN75" s="686"/>
      <c r="CO75" s="686"/>
      <c r="CP75" s="686"/>
      <c r="CQ75" s="686"/>
      <c r="CR75" s="686"/>
      <c r="CS75" s="686"/>
      <c r="CT75" s="686"/>
      <c r="CU75" s="686"/>
      <c r="CV75" s="686"/>
      <c r="CW75" s="686"/>
      <c r="CX75" s="686"/>
      <c r="CY75" s="686"/>
      <c r="CZ75" s="686"/>
      <c r="DA75" s="686"/>
      <c r="DB75" s="686"/>
      <c r="DC75" s="686"/>
      <c r="DD75" s="686"/>
      <c r="DE75" s="686"/>
      <c r="DF75" s="686"/>
      <c r="DG75" s="686"/>
      <c r="DH75" s="686"/>
      <c r="DI75" s="686"/>
      <c r="DJ75" s="686"/>
      <c r="DK75" s="686"/>
      <c r="DL75" s="686"/>
      <c r="DM75" s="686"/>
      <c r="DN75" s="686"/>
      <c r="DO75" s="686"/>
      <c r="DP75" s="686"/>
      <c r="DQ75" s="686"/>
      <c r="DR75" s="686"/>
      <c r="DS75" s="686"/>
      <c r="DT75" s="686"/>
      <c r="DU75" s="686"/>
      <c r="DV75" s="686"/>
      <c r="DW75" s="686"/>
      <c r="DX75" s="686"/>
      <c r="DY75" s="686"/>
      <c r="DZ75" s="686"/>
      <c r="EA75" s="686"/>
      <c r="EB75" s="686"/>
      <c r="EC75" s="686"/>
      <c r="ED75" s="688" t="str">
        <f>IF(INVULLEN!I65=0,"",INVULLEN!I65)</f>
        <v/>
      </c>
      <c r="EE75" s="814"/>
      <c r="EF75" s="688" t="str">
        <f t="shared" si="133"/>
        <v/>
      </c>
      <c r="EG75" s="817"/>
      <c r="EH75" s="690" t="str">
        <f t="shared" si="134"/>
        <v/>
      </c>
      <c r="EI75" s="827" t="str">
        <f t="shared" si="85"/>
        <v/>
      </c>
      <c r="EJ75" s="828" t="str">
        <f t="shared" si="105"/>
        <v/>
      </c>
      <c r="EK75" s="829" t="str">
        <f t="shared" si="106"/>
        <v/>
      </c>
      <c r="EL75" s="830" t="str">
        <f t="shared" si="135"/>
        <v/>
      </c>
      <c r="EM75" s="831" t="str">
        <f t="shared" si="86"/>
        <v/>
      </c>
      <c r="EN75" s="686"/>
      <c r="EO75" s="684" t="str">
        <f>IF(INVULLEN!S65=0,"",INVULLEN!S65)</f>
        <v/>
      </c>
      <c r="EP75" s="686"/>
      <c r="EQ75" s="685" t="str">
        <f t="shared" si="87"/>
        <v/>
      </c>
      <c r="ER75" s="686"/>
      <c r="ES75" s="686"/>
      <c r="ET75" s="688" t="str">
        <f>IF(INVULLEN!J65=0,"",INVULLEN!J65)</f>
        <v/>
      </c>
      <c r="EU75" s="814"/>
      <c r="EV75" s="688" t="str">
        <f t="shared" si="136"/>
        <v/>
      </c>
      <c r="EW75" s="817"/>
      <c r="EX75" s="690" t="str">
        <f t="shared" si="137"/>
        <v/>
      </c>
      <c r="EY75" s="827" t="str">
        <f t="shared" si="88"/>
        <v/>
      </c>
      <c r="EZ75" s="828" t="str">
        <f t="shared" si="107"/>
        <v/>
      </c>
      <c r="FA75" s="802" t="str">
        <f t="shared" si="108"/>
        <v/>
      </c>
      <c r="FB75" s="830" t="str">
        <f t="shared" si="138"/>
        <v/>
      </c>
      <c r="FC75" s="831" t="str">
        <f t="shared" si="89"/>
        <v/>
      </c>
      <c r="FD75" s="686"/>
      <c r="FE75" s="684" t="str">
        <f>IF(INVULLEN!T65=0,"",INVULLEN!T65)</f>
        <v/>
      </c>
      <c r="FF75" s="686"/>
      <c r="FG75" s="812" t="str">
        <f t="shared" si="90"/>
        <v/>
      </c>
    </row>
    <row r="76" spans="1:163" s="245" customFormat="1" ht="15">
      <c r="A76" s="255">
        <v>61</v>
      </c>
      <c r="B76" s="680" t="str">
        <f>IF(INVULLEN!B66="","",INVULLEN!B66)</f>
        <v/>
      </c>
      <c r="C76" s="684" t="str">
        <f>IF(INVULLEN!B66="","",INVULLEN!C66)</f>
        <v/>
      </c>
      <c r="D76" s="684" t="str">
        <f>IF(INVULLEN!B66="","",INVULLEN!D66)</f>
        <v/>
      </c>
      <c r="E76" s="789" t="str">
        <f t="shared" si="91"/>
        <v/>
      </c>
      <c r="F76" s="684" t="str">
        <f t="shared" si="109"/>
        <v/>
      </c>
      <c r="G76" s="353" t="str">
        <f t="shared" si="92"/>
        <v/>
      </c>
      <c r="H76" s="354"/>
      <c r="I76" s="683" t="str">
        <f>IF(INVULLEN!E66=0,"",INVULLEN!E66)</f>
        <v/>
      </c>
      <c r="J76" s="790" t="str">
        <f t="shared" si="110"/>
        <v/>
      </c>
      <c r="K76" s="791" t="str">
        <f t="shared" si="57"/>
        <v/>
      </c>
      <c r="L76" s="683" t="str">
        <f t="shared" si="58"/>
        <v/>
      </c>
      <c r="M76" s="790" t="str">
        <f t="shared" si="59"/>
        <v/>
      </c>
      <c r="N76" s="791" t="str">
        <f t="shared" si="60"/>
        <v/>
      </c>
      <c r="O76" s="792"/>
      <c r="P76" s="683" t="str">
        <f t="shared" si="111"/>
        <v/>
      </c>
      <c r="Q76" s="793" t="str">
        <f t="shared" si="61"/>
        <v/>
      </c>
      <c r="R76" s="790" t="str">
        <f t="shared" si="112"/>
        <v/>
      </c>
      <c r="S76" s="791" t="str">
        <f t="shared" si="113"/>
        <v/>
      </c>
      <c r="T76" s="794"/>
      <c r="U76" s="795" t="str">
        <f t="shared" si="93"/>
        <v/>
      </c>
      <c r="V76" s="790" t="str">
        <f t="shared" si="63"/>
        <v/>
      </c>
      <c r="W76" s="791" t="str">
        <f t="shared" si="64"/>
        <v/>
      </c>
      <c r="X76" s="796" t="str">
        <f t="shared" si="65"/>
        <v/>
      </c>
      <c r="Y76" s="797" t="str">
        <f t="shared" si="66"/>
        <v/>
      </c>
      <c r="Z76" s="798" t="str">
        <f t="shared" si="67"/>
        <v/>
      </c>
      <c r="AA76" s="799" t="str">
        <f t="shared" si="94"/>
        <v/>
      </c>
      <c r="AB76" s="800" t="str">
        <f t="shared" si="95"/>
        <v/>
      </c>
      <c r="AC76" s="801" t="str">
        <f t="shared" si="96"/>
        <v/>
      </c>
      <c r="AD76" s="802" t="str">
        <f t="shared" si="97"/>
        <v/>
      </c>
      <c r="AE76" s="803" t="str">
        <f t="shared" si="98"/>
        <v/>
      </c>
      <c r="AF76" s="804" t="str">
        <f t="shared" si="99"/>
        <v/>
      </c>
      <c r="AG76" s="805" t="str">
        <f t="shared" si="114"/>
        <v/>
      </c>
      <c r="AH76" s="806" t="str">
        <f t="shared" si="115"/>
        <v/>
      </c>
      <c r="AI76" s="807" t="str">
        <f t="shared" si="116"/>
        <v/>
      </c>
      <c r="AJ76" s="808" t="str">
        <f t="shared" si="68"/>
        <v/>
      </c>
      <c r="AK76" s="809" t="str">
        <f t="shared" si="69"/>
        <v/>
      </c>
      <c r="AL76" s="810" t="str">
        <f t="shared" si="70"/>
        <v/>
      </c>
      <c r="AM76" s="686"/>
      <c r="AN76" s="683" t="str">
        <f>IF(INVULLEN!O66=0,"",INVULLEN!O66)</f>
        <v/>
      </c>
      <c r="AO76" s="811" t="str">
        <f t="shared" si="117"/>
        <v/>
      </c>
      <c r="AP76" s="791" t="str">
        <f t="shared" si="71"/>
        <v/>
      </c>
      <c r="AQ76" s="812" t="str">
        <f t="shared" si="118"/>
        <v/>
      </c>
      <c r="AR76" s="813"/>
      <c r="AS76" s="812" t="str">
        <f t="shared" si="119"/>
        <v/>
      </c>
      <c r="AT76" s="686"/>
      <c r="AU76" s="686"/>
      <c r="AV76" s="687" t="str">
        <f>IF(INVULLEN!F66=0,"",INVULLEN!F66)</f>
        <v/>
      </c>
      <c r="AW76" s="814" t="str">
        <f t="shared" si="120"/>
        <v/>
      </c>
      <c r="AX76" s="815" t="str">
        <f t="shared" si="73"/>
        <v/>
      </c>
      <c r="AY76" s="687" t="str">
        <f t="shared" si="74"/>
        <v/>
      </c>
      <c r="AZ76" s="814" t="str">
        <f t="shared" si="75"/>
        <v/>
      </c>
      <c r="BA76" s="815" t="str">
        <f t="shared" si="76"/>
        <v/>
      </c>
      <c r="BB76" s="816"/>
      <c r="BC76" s="687" t="str">
        <f t="shared" si="121"/>
        <v/>
      </c>
      <c r="BD76" s="814" t="str">
        <f t="shared" si="122"/>
        <v/>
      </c>
      <c r="BE76" s="815" t="str">
        <f t="shared" si="123"/>
        <v/>
      </c>
      <c r="BF76" s="817"/>
      <c r="BG76" s="818" t="str">
        <f t="shared" si="124"/>
        <v/>
      </c>
      <c r="BH76" s="814" t="str">
        <f t="shared" si="125"/>
        <v/>
      </c>
      <c r="BI76" s="815" t="str">
        <f t="shared" si="126"/>
        <v/>
      </c>
      <c r="BJ76" s="819" t="str">
        <f t="shared" si="77"/>
        <v/>
      </c>
      <c r="BK76" s="820" t="str">
        <f t="shared" si="78"/>
        <v/>
      </c>
      <c r="BL76" s="821" t="str">
        <f t="shared" si="79"/>
        <v/>
      </c>
      <c r="BM76" s="799" t="str">
        <f t="shared" si="100"/>
        <v/>
      </c>
      <c r="BN76" s="800" t="str">
        <f t="shared" si="127"/>
        <v/>
      </c>
      <c r="BO76" s="801" t="str">
        <f t="shared" si="101"/>
        <v/>
      </c>
      <c r="BP76" s="802" t="str">
        <f t="shared" si="102"/>
        <v/>
      </c>
      <c r="BQ76" s="803" t="str">
        <f t="shared" si="103"/>
        <v/>
      </c>
      <c r="BR76" s="804" t="str">
        <f t="shared" si="104"/>
        <v/>
      </c>
      <c r="BS76" s="822" t="str">
        <f t="shared" si="128"/>
        <v/>
      </c>
      <c r="BT76" s="823" t="str">
        <f t="shared" si="129"/>
        <v/>
      </c>
      <c r="BU76" s="824" t="str">
        <f t="shared" si="130"/>
        <v/>
      </c>
      <c r="BV76" s="808" t="str">
        <f t="shared" si="80"/>
        <v/>
      </c>
      <c r="BW76" s="809" t="str">
        <f t="shared" si="81"/>
        <v/>
      </c>
      <c r="BX76" s="810" t="str">
        <f t="shared" si="82"/>
        <v/>
      </c>
      <c r="BY76" s="686"/>
      <c r="BZ76" s="825" t="str">
        <f>IF(INVULLEN!P66=0,"",INVULLEN!P66)</f>
        <v/>
      </c>
      <c r="CA76" s="811" t="str">
        <f t="shared" si="131"/>
        <v/>
      </c>
      <c r="CB76" s="826" t="str">
        <f t="shared" si="83"/>
        <v/>
      </c>
      <c r="CC76" s="812" t="str">
        <f t="shared" si="132"/>
        <v/>
      </c>
      <c r="CD76" s="686"/>
      <c r="CE76" s="812" t="str">
        <f t="shared" si="84"/>
        <v/>
      </c>
      <c r="CF76" s="686"/>
      <c r="CG76" s="686"/>
      <c r="CH76" s="686"/>
      <c r="CI76" s="686"/>
      <c r="CJ76" s="686"/>
      <c r="CK76" s="686"/>
      <c r="CL76" s="686"/>
      <c r="CM76" s="686"/>
      <c r="CN76" s="686"/>
      <c r="CO76" s="686"/>
      <c r="CP76" s="686"/>
      <c r="CQ76" s="686"/>
      <c r="CR76" s="686"/>
      <c r="CS76" s="686"/>
      <c r="CT76" s="686"/>
      <c r="CU76" s="686"/>
      <c r="CV76" s="686"/>
      <c r="CW76" s="686"/>
      <c r="CX76" s="686"/>
      <c r="CY76" s="686"/>
      <c r="CZ76" s="686"/>
      <c r="DA76" s="686"/>
      <c r="DB76" s="686"/>
      <c r="DC76" s="686"/>
      <c r="DD76" s="686"/>
      <c r="DE76" s="686"/>
      <c r="DF76" s="686"/>
      <c r="DG76" s="686"/>
      <c r="DH76" s="686"/>
      <c r="DI76" s="686"/>
      <c r="DJ76" s="686"/>
      <c r="DK76" s="686"/>
      <c r="DL76" s="686"/>
      <c r="DM76" s="686"/>
      <c r="DN76" s="686"/>
      <c r="DO76" s="686"/>
      <c r="DP76" s="686"/>
      <c r="DQ76" s="686"/>
      <c r="DR76" s="686"/>
      <c r="DS76" s="686"/>
      <c r="DT76" s="686"/>
      <c r="DU76" s="686"/>
      <c r="DV76" s="686"/>
      <c r="DW76" s="686"/>
      <c r="DX76" s="686"/>
      <c r="DY76" s="686"/>
      <c r="DZ76" s="686"/>
      <c r="EA76" s="686"/>
      <c r="EB76" s="686"/>
      <c r="EC76" s="686"/>
      <c r="ED76" s="688" t="str">
        <f>IF(INVULLEN!I66=0,"",INVULLEN!I66)</f>
        <v/>
      </c>
      <c r="EE76" s="814"/>
      <c r="EF76" s="688" t="str">
        <f t="shared" si="133"/>
        <v/>
      </c>
      <c r="EG76" s="817"/>
      <c r="EH76" s="690" t="str">
        <f t="shared" si="134"/>
        <v/>
      </c>
      <c r="EI76" s="827" t="str">
        <f t="shared" si="85"/>
        <v/>
      </c>
      <c r="EJ76" s="828" t="str">
        <f t="shared" si="105"/>
        <v/>
      </c>
      <c r="EK76" s="829" t="str">
        <f t="shared" si="106"/>
        <v/>
      </c>
      <c r="EL76" s="830" t="str">
        <f t="shared" si="135"/>
        <v/>
      </c>
      <c r="EM76" s="831" t="str">
        <f t="shared" si="86"/>
        <v/>
      </c>
      <c r="EN76" s="686"/>
      <c r="EO76" s="684" t="str">
        <f>IF(INVULLEN!S66=0,"",INVULLEN!S66)</f>
        <v/>
      </c>
      <c r="EP76" s="686"/>
      <c r="EQ76" s="685" t="str">
        <f t="shared" si="87"/>
        <v/>
      </c>
      <c r="ER76" s="686"/>
      <c r="ES76" s="686"/>
      <c r="ET76" s="688" t="str">
        <f>IF(INVULLEN!J66=0,"",INVULLEN!J66)</f>
        <v/>
      </c>
      <c r="EU76" s="814"/>
      <c r="EV76" s="688" t="str">
        <f t="shared" si="136"/>
        <v/>
      </c>
      <c r="EW76" s="817"/>
      <c r="EX76" s="690" t="str">
        <f t="shared" si="137"/>
        <v/>
      </c>
      <c r="EY76" s="827" t="str">
        <f t="shared" si="88"/>
        <v/>
      </c>
      <c r="EZ76" s="828" t="str">
        <f t="shared" si="107"/>
        <v/>
      </c>
      <c r="FA76" s="802" t="str">
        <f t="shared" si="108"/>
        <v/>
      </c>
      <c r="FB76" s="830" t="str">
        <f t="shared" si="138"/>
        <v/>
      </c>
      <c r="FC76" s="831" t="str">
        <f t="shared" si="89"/>
        <v/>
      </c>
      <c r="FD76" s="686"/>
      <c r="FE76" s="684" t="str">
        <f>IF(INVULLEN!T66=0,"",INVULLEN!T66)</f>
        <v/>
      </c>
      <c r="FF76" s="686"/>
      <c r="FG76" s="812" t="str">
        <f t="shared" si="90"/>
        <v/>
      </c>
    </row>
    <row r="77" spans="1:163" s="245" customFormat="1" ht="15">
      <c r="A77" s="255">
        <v>62</v>
      </c>
      <c r="B77" s="680" t="str">
        <f>IF(INVULLEN!B67="","",INVULLEN!B67)</f>
        <v/>
      </c>
      <c r="C77" s="684" t="str">
        <f>IF(INVULLEN!B67="","",INVULLEN!C67)</f>
        <v/>
      </c>
      <c r="D77" s="684" t="str">
        <f>IF(INVULLEN!B67="","",INVULLEN!D67)</f>
        <v/>
      </c>
      <c r="E77" s="789" t="str">
        <f t="shared" si="91"/>
        <v/>
      </c>
      <c r="F77" s="684" t="str">
        <f t="shared" si="109"/>
        <v/>
      </c>
      <c r="G77" s="353" t="str">
        <f t="shared" si="92"/>
        <v/>
      </c>
      <c r="H77" s="354"/>
      <c r="I77" s="683" t="str">
        <f>IF(INVULLEN!E67=0,"",INVULLEN!E67)</f>
        <v/>
      </c>
      <c r="J77" s="790" t="str">
        <f t="shared" si="110"/>
        <v/>
      </c>
      <c r="K77" s="791" t="str">
        <f t="shared" si="57"/>
        <v/>
      </c>
      <c r="L77" s="683" t="str">
        <f t="shared" si="58"/>
        <v/>
      </c>
      <c r="M77" s="790" t="str">
        <f t="shared" si="59"/>
        <v/>
      </c>
      <c r="N77" s="791" t="str">
        <f t="shared" si="60"/>
        <v/>
      </c>
      <c r="O77" s="792"/>
      <c r="P77" s="683" t="str">
        <f t="shared" si="111"/>
        <v/>
      </c>
      <c r="Q77" s="793" t="str">
        <f t="shared" si="61"/>
        <v/>
      </c>
      <c r="R77" s="790" t="str">
        <f t="shared" si="112"/>
        <v/>
      </c>
      <c r="S77" s="791" t="str">
        <f t="shared" si="113"/>
        <v/>
      </c>
      <c r="T77" s="794"/>
      <c r="U77" s="795" t="str">
        <f t="shared" si="93"/>
        <v/>
      </c>
      <c r="V77" s="790" t="str">
        <f t="shared" si="63"/>
        <v/>
      </c>
      <c r="W77" s="791" t="str">
        <f t="shared" si="64"/>
        <v/>
      </c>
      <c r="X77" s="796" t="str">
        <f t="shared" si="65"/>
        <v/>
      </c>
      <c r="Y77" s="797" t="str">
        <f t="shared" si="66"/>
        <v/>
      </c>
      <c r="Z77" s="798" t="str">
        <f t="shared" si="67"/>
        <v/>
      </c>
      <c r="AA77" s="799" t="str">
        <f t="shared" si="94"/>
        <v/>
      </c>
      <c r="AB77" s="800" t="str">
        <f t="shared" si="95"/>
        <v/>
      </c>
      <c r="AC77" s="801" t="str">
        <f t="shared" si="96"/>
        <v/>
      </c>
      <c r="AD77" s="802" t="str">
        <f t="shared" si="97"/>
        <v/>
      </c>
      <c r="AE77" s="803" t="str">
        <f t="shared" si="98"/>
        <v/>
      </c>
      <c r="AF77" s="804" t="str">
        <f t="shared" si="99"/>
        <v/>
      </c>
      <c r="AG77" s="805" t="str">
        <f t="shared" si="114"/>
        <v/>
      </c>
      <c r="AH77" s="806" t="str">
        <f t="shared" si="115"/>
        <v/>
      </c>
      <c r="AI77" s="807" t="str">
        <f t="shared" si="116"/>
        <v/>
      </c>
      <c r="AJ77" s="808" t="str">
        <f t="shared" si="68"/>
        <v/>
      </c>
      <c r="AK77" s="809" t="str">
        <f t="shared" si="69"/>
        <v/>
      </c>
      <c r="AL77" s="810" t="str">
        <f t="shared" si="70"/>
        <v/>
      </c>
      <c r="AM77" s="686"/>
      <c r="AN77" s="683" t="str">
        <f>IF(INVULLEN!O67=0,"",INVULLEN!O67)</f>
        <v/>
      </c>
      <c r="AO77" s="811" t="str">
        <f t="shared" si="117"/>
        <v/>
      </c>
      <c r="AP77" s="791" t="str">
        <f t="shared" si="71"/>
        <v/>
      </c>
      <c r="AQ77" s="812" t="str">
        <f t="shared" si="118"/>
        <v/>
      </c>
      <c r="AR77" s="813"/>
      <c r="AS77" s="812" t="str">
        <f t="shared" si="119"/>
        <v/>
      </c>
      <c r="AT77" s="686"/>
      <c r="AU77" s="686"/>
      <c r="AV77" s="687" t="str">
        <f>IF(INVULLEN!F67=0,"",INVULLEN!F67)</f>
        <v/>
      </c>
      <c r="AW77" s="814" t="str">
        <f t="shared" si="120"/>
        <v/>
      </c>
      <c r="AX77" s="815" t="str">
        <f t="shared" si="73"/>
        <v/>
      </c>
      <c r="AY77" s="687" t="str">
        <f t="shared" si="74"/>
        <v/>
      </c>
      <c r="AZ77" s="814" t="str">
        <f t="shared" si="75"/>
        <v/>
      </c>
      <c r="BA77" s="815" t="str">
        <f t="shared" si="76"/>
        <v/>
      </c>
      <c r="BB77" s="816"/>
      <c r="BC77" s="687" t="str">
        <f t="shared" si="121"/>
        <v/>
      </c>
      <c r="BD77" s="814" t="str">
        <f t="shared" si="122"/>
        <v/>
      </c>
      <c r="BE77" s="815" t="str">
        <f t="shared" si="123"/>
        <v/>
      </c>
      <c r="BF77" s="817"/>
      <c r="BG77" s="818" t="str">
        <f t="shared" si="124"/>
        <v/>
      </c>
      <c r="BH77" s="814" t="str">
        <f t="shared" si="125"/>
        <v/>
      </c>
      <c r="BI77" s="815" t="str">
        <f t="shared" si="126"/>
        <v/>
      </c>
      <c r="BJ77" s="819" t="str">
        <f t="shared" si="77"/>
        <v/>
      </c>
      <c r="BK77" s="820" t="str">
        <f t="shared" si="78"/>
        <v/>
      </c>
      <c r="BL77" s="821" t="str">
        <f t="shared" si="79"/>
        <v/>
      </c>
      <c r="BM77" s="799" t="str">
        <f t="shared" si="100"/>
        <v/>
      </c>
      <c r="BN77" s="800" t="str">
        <f t="shared" si="127"/>
        <v/>
      </c>
      <c r="BO77" s="801" t="str">
        <f t="shared" si="101"/>
        <v/>
      </c>
      <c r="BP77" s="802" t="str">
        <f t="shared" si="102"/>
        <v/>
      </c>
      <c r="BQ77" s="803" t="str">
        <f t="shared" si="103"/>
        <v/>
      </c>
      <c r="BR77" s="804" t="str">
        <f t="shared" si="104"/>
        <v/>
      </c>
      <c r="BS77" s="822" t="str">
        <f t="shared" si="128"/>
        <v/>
      </c>
      <c r="BT77" s="823" t="str">
        <f t="shared" si="129"/>
        <v/>
      </c>
      <c r="BU77" s="824" t="str">
        <f t="shared" si="130"/>
        <v/>
      </c>
      <c r="BV77" s="808" t="str">
        <f t="shared" si="80"/>
        <v/>
      </c>
      <c r="BW77" s="809" t="str">
        <f t="shared" si="81"/>
        <v/>
      </c>
      <c r="BX77" s="810" t="str">
        <f t="shared" si="82"/>
        <v/>
      </c>
      <c r="BY77" s="686"/>
      <c r="BZ77" s="825" t="str">
        <f>IF(INVULLEN!P67=0,"",INVULLEN!P67)</f>
        <v/>
      </c>
      <c r="CA77" s="811" t="str">
        <f t="shared" si="131"/>
        <v/>
      </c>
      <c r="CB77" s="826" t="str">
        <f t="shared" si="83"/>
        <v/>
      </c>
      <c r="CC77" s="812" t="str">
        <f t="shared" si="132"/>
        <v/>
      </c>
      <c r="CD77" s="686"/>
      <c r="CE77" s="812" t="str">
        <f t="shared" si="84"/>
        <v/>
      </c>
      <c r="CF77" s="686"/>
      <c r="CG77" s="686"/>
      <c r="CH77" s="686"/>
      <c r="CI77" s="686"/>
      <c r="CJ77" s="686"/>
      <c r="CK77" s="686"/>
      <c r="CL77" s="686"/>
      <c r="CM77" s="686"/>
      <c r="CN77" s="686"/>
      <c r="CO77" s="686"/>
      <c r="CP77" s="686"/>
      <c r="CQ77" s="686"/>
      <c r="CR77" s="686"/>
      <c r="CS77" s="686"/>
      <c r="CT77" s="686"/>
      <c r="CU77" s="686"/>
      <c r="CV77" s="686"/>
      <c r="CW77" s="686"/>
      <c r="CX77" s="686"/>
      <c r="CY77" s="686"/>
      <c r="CZ77" s="686"/>
      <c r="DA77" s="686"/>
      <c r="DB77" s="686"/>
      <c r="DC77" s="686"/>
      <c r="DD77" s="686"/>
      <c r="DE77" s="686"/>
      <c r="DF77" s="686"/>
      <c r="DG77" s="686"/>
      <c r="DH77" s="686"/>
      <c r="DI77" s="686"/>
      <c r="DJ77" s="686"/>
      <c r="DK77" s="686"/>
      <c r="DL77" s="686"/>
      <c r="DM77" s="686"/>
      <c r="DN77" s="686"/>
      <c r="DO77" s="686"/>
      <c r="DP77" s="686"/>
      <c r="DQ77" s="686"/>
      <c r="DR77" s="686"/>
      <c r="DS77" s="686"/>
      <c r="DT77" s="686"/>
      <c r="DU77" s="686"/>
      <c r="DV77" s="686"/>
      <c r="DW77" s="686"/>
      <c r="DX77" s="686"/>
      <c r="DY77" s="686"/>
      <c r="DZ77" s="686"/>
      <c r="EA77" s="686"/>
      <c r="EB77" s="686"/>
      <c r="EC77" s="686"/>
      <c r="ED77" s="688" t="str">
        <f>IF(INVULLEN!I67=0,"",INVULLEN!I67)</f>
        <v/>
      </c>
      <c r="EE77" s="814"/>
      <c r="EF77" s="688" t="str">
        <f t="shared" si="133"/>
        <v/>
      </c>
      <c r="EG77" s="817"/>
      <c r="EH77" s="690" t="str">
        <f t="shared" si="134"/>
        <v/>
      </c>
      <c r="EI77" s="827" t="str">
        <f t="shared" si="85"/>
        <v/>
      </c>
      <c r="EJ77" s="828" t="str">
        <f t="shared" si="105"/>
        <v/>
      </c>
      <c r="EK77" s="829" t="str">
        <f t="shared" si="106"/>
        <v/>
      </c>
      <c r="EL77" s="830" t="str">
        <f t="shared" si="135"/>
        <v/>
      </c>
      <c r="EM77" s="831" t="str">
        <f t="shared" si="86"/>
        <v/>
      </c>
      <c r="EN77" s="686"/>
      <c r="EO77" s="684" t="str">
        <f>IF(INVULLEN!S67=0,"",INVULLEN!S67)</f>
        <v/>
      </c>
      <c r="EP77" s="686"/>
      <c r="EQ77" s="685" t="str">
        <f t="shared" si="87"/>
        <v/>
      </c>
      <c r="ER77" s="686"/>
      <c r="ES77" s="686"/>
      <c r="ET77" s="688" t="str">
        <f>IF(INVULLEN!J67=0,"",INVULLEN!J67)</f>
        <v/>
      </c>
      <c r="EU77" s="814"/>
      <c r="EV77" s="688" t="str">
        <f t="shared" si="136"/>
        <v/>
      </c>
      <c r="EW77" s="817"/>
      <c r="EX77" s="690" t="str">
        <f t="shared" si="137"/>
        <v/>
      </c>
      <c r="EY77" s="827" t="str">
        <f t="shared" si="88"/>
        <v/>
      </c>
      <c r="EZ77" s="828" t="str">
        <f t="shared" si="107"/>
        <v/>
      </c>
      <c r="FA77" s="802" t="str">
        <f t="shared" si="108"/>
        <v/>
      </c>
      <c r="FB77" s="830" t="str">
        <f t="shared" si="138"/>
        <v/>
      </c>
      <c r="FC77" s="831" t="str">
        <f t="shared" si="89"/>
        <v/>
      </c>
      <c r="FD77" s="686"/>
      <c r="FE77" s="684" t="str">
        <f>IF(INVULLEN!T67=0,"",INVULLEN!T67)</f>
        <v/>
      </c>
      <c r="FF77" s="686"/>
      <c r="FG77" s="812" t="str">
        <f t="shared" si="90"/>
        <v/>
      </c>
    </row>
    <row r="78" spans="1:163" s="245" customFormat="1" ht="15">
      <c r="A78" s="255">
        <v>63</v>
      </c>
      <c r="B78" s="680" t="str">
        <f>IF(INVULLEN!B68="","",INVULLEN!B68)</f>
        <v/>
      </c>
      <c r="C78" s="684" t="str">
        <f>IF(INVULLEN!B68="","",INVULLEN!C68)</f>
        <v/>
      </c>
      <c r="D78" s="684" t="str">
        <f>IF(INVULLEN!B68="","",INVULLEN!D68)</f>
        <v/>
      </c>
      <c r="E78" s="789" t="str">
        <f t="shared" si="91"/>
        <v/>
      </c>
      <c r="F78" s="684" t="str">
        <f t="shared" si="109"/>
        <v/>
      </c>
      <c r="G78" s="353" t="str">
        <f t="shared" si="92"/>
        <v/>
      </c>
      <c r="H78" s="354"/>
      <c r="I78" s="683" t="str">
        <f>IF(INVULLEN!E68=0,"",INVULLEN!E68)</f>
        <v/>
      </c>
      <c r="J78" s="790" t="str">
        <f t="shared" si="110"/>
        <v/>
      </c>
      <c r="K78" s="791" t="str">
        <f t="shared" si="57"/>
        <v/>
      </c>
      <c r="L78" s="683" t="str">
        <f t="shared" si="58"/>
        <v/>
      </c>
      <c r="M78" s="790" t="str">
        <f t="shared" si="59"/>
        <v/>
      </c>
      <c r="N78" s="791" t="str">
        <f t="shared" si="60"/>
        <v/>
      </c>
      <c r="O78" s="792"/>
      <c r="P78" s="683" t="str">
        <f t="shared" si="111"/>
        <v/>
      </c>
      <c r="Q78" s="793" t="str">
        <f t="shared" si="61"/>
        <v/>
      </c>
      <c r="R78" s="790" t="str">
        <f t="shared" si="112"/>
        <v/>
      </c>
      <c r="S78" s="791" t="str">
        <f t="shared" si="113"/>
        <v/>
      </c>
      <c r="T78" s="794"/>
      <c r="U78" s="795" t="str">
        <f t="shared" si="93"/>
        <v/>
      </c>
      <c r="V78" s="790" t="str">
        <f t="shared" si="63"/>
        <v/>
      </c>
      <c r="W78" s="791" t="str">
        <f t="shared" si="64"/>
        <v/>
      </c>
      <c r="X78" s="796" t="str">
        <f t="shared" si="65"/>
        <v/>
      </c>
      <c r="Y78" s="797" t="str">
        <f t="shared" si="66"/>
        <v/>
      </c>
      <c r="Z78" s="798" t="str">
        <f t="shared" si="67"/>
        <v/>
      </c>
      <c r="AA78" s="799" t="str">
        <f t="shared" si="94"/>
        <v/>
      </c>
      <c r="AB78" s="800" t="str">
        <f t="shared" si="95"/>
        <v/>
      </c>
      <c r="AC78" s="801" t="str">
        <f t="shared" si="96"/>
        <v/>
      </c>
      <c r="AD78" s="802" t="str">
        <f t="shared" si="97"/>
        <v/>
      </c>
      <c r="AE78" s="803" t="str">
        <f t="shared" si="98"/>
        <v/>
      </c>
      <c r="AF78" s="804" t="str">
        <f t="shared" si="99"/>
        <v/>
      </c>
      <c r="AG78" s="805" t="str">
        <f t="shared" si="114"/>
        <v/>
      </c>
      <c r="AH78" s="806" t="str">
        <f t="shared" si="115"/>
        <v/>
      </c>
      <c r="AI78" s="807" t="str">
        <f t="shared" si="116"/>
        <v/>
      </c>
      <c r="AJ78" s="808" t="str">
        <f t="shared" si="68"/>
        <v/>
      </c>
      <c r="AK78" s="809" t="str">
        <f t="shared" si="69"/>
        <v/>
      </c>
      <c r="AL78" s="810" t="str">
        <f t="shared" si="70"/>
        <v/>
      </c>
      <c r="AM78" s="686"/>
      <c r="AN78" s="683" t="str">
        <f>IF(INVULLEN!O68=0,"",INVULLEN!O68)</f>
        <v/>
      </c>
      <c r="AO78" s="811" t="str">
        <f t="shared" si="117"/>
        <v/>
      </c>
      <c r="AP78" s="791" t="str">
        <f t="shared" si="71"/>
        <v/>
      </c>
      <c r="AQ78" s="812" t="str">
        <f t="shared" si="118"/>
        <v/>
      </c>
      <c r="AR78" s="813"/>
      <c r="AS78" s="812" t="str">
        <f t="shared" si="119"/>
        <v/>
      </c>
      <c r="AT78" s="686"/>
      <c r="AU78" s="686"/>
      <c r="AV78" s="687" t="str">
        <f>IF(INVULLEN!F68=0,"",INVULLEN!F68)</f>
        <v/>
      </c>
      <c r="AW78" s="814" t="str">
        <f t="shared" si="120"/>
        <v/>
      </c>
      <c r="AX78" s="815" t="str">
        <f t="shared" si="73"/>
        <v/>
      </c>
      <c r="AY78" s="687" t="str">
        <f t="shared" si="74"/>
        <v/>
      </c>
      <c r="AZ78" s="814" t="str">
        <f t="shared" si="75"/>
        <v/>
      </c>
      <c r="BA78" s="815" t="str">
        <f t="shared" si="76"/>
        <v/>
      </c>
      <c r="BB78" s="816"/>
      <c r="BC78" s="687" t="str">
        <f t="shared" si="121"/>
        <v/>
      </c>
      <c r="BD78" s="814" t="str">
        <f t="shared" si="122"/>
        <v/>
      </c>
      <c r="BE78" s="815" t="str">
        <f t="shared" si="123"/>
        <v/>
      </c>
      <c r="BF78" s="817"/>
      <c r="BG78" s="818" t="str">
        <f t="shared" si="124"/>
        <v/>
      </c>
      <c r="BH78" s="814" t="str">
        <f t="shared" si="125"/>
        <v/>
      </c>
      <c r="BI78" s="815" t="str">
        <f t="shared" si="126"/>
        <v/>
      </c>
      <c r="BJ78" s="819" t="str">
        <f t="shared" si="77"/>
        <v/>
      </c>
      <c r="BK78" s="820" t="str">
        <f t="shared" si="78"/>
        <v/>
      </c>
      <c r="BL78" s="821" t="str">
        <f t="shared" si="79"/>
        <v/>
      </c>
      <c r="BM78" s="799" t="str">
        <f t="shared" si="100"/>
        <v/>
      </c>
      <c r="BN78" s="800" t="str">
        <f t="shared" si="127"/>
        <v/>
      </c>
      <c r="BO78" s="801" t="str">
        <f t="shared" si="101"/>
        <v/>
      </c>
      <c r="BP78" s="802" t="str">
        <f t="shared" si="102"/>
        <v/>
      </c>
      <c r="BQ78" s="803" t="str">
        <f t="shared" si="103"/>
        <v/>
      </c>
      <c r="BR78" s="804" t="str">
        <f t="shared" si="104"/>
        <v/>
      </c>
      <c r="BS78" s="822" t="str">
        <f t="shared" si="128"/>
        <v/>
      </c>
      <c r="BT78" s="823" t="str">
        <f t="shared" si="129"/>
        <v/>
      </c>
      <c r="BU78" s="824" t="str">
        <f t="shared" si="130"/>
        <v/>
      </c>
      <c r="BV78" s="808" t="str">
        <f t="shared" si="80"/>
        <v/>
      </c>
      <c r="BW78" s="809" t="str">
        <f t="shared" si="81"/>
        <v/>
      </c>
      <c r="BX78" s="810" t="str">
        <f t="shared" si="82"/>
        <v/>
      </c>
      <c r="BY78" s="686"/>
      <c r="BZ78" s="825" t="str">
        <f>IF(INVULLEN!P68=0,"",INVULLEN!P68)</f>
        <v/>
      </c>
      <c r="CA78" s="811" t="str">
        <f t="shared" si="131"/>
        <v/>
      </c>
      <c r="CB78" s="826" t="str">
        <f t="shared" si="83"/>
        <v/>
      </c>
      <c r="CC78" s="812" t="str">
        <f t="shared" si="132"/>
        <v/>
      </c>
      <c r="CD78" s="686"/>
      <c r="CE78" s="812" t="str">
        <f t="shared" si="84"/>
        <v/>
      </c>
      <c r="CF78" s="686"/>
      <c r="CG78" s="686"/>
      <c r="CH78" s="686"/>
      <c r="CI78" s="686"/>
      <c r="CJ78" s="686"/>
      <c r="CK78" s="686"/>
      <c r="CL78" s="686"/>
      <c r="CM78" s="686"/>
      <c r="CN78" s="686"/>
      <c r="CO78" s="686"/>
      <c r="CP78" s="686"/>
      <c r="CQ78" s="686"/>
      <c r="CR78" s="686"/>
      <c r="CS78" s="686"/>
      <c r="CT78" s="686"/>
      <c r="CU78" s="686"/>
      <c r="CV78" s="686"/>
      <c r="CW78" s="686"/>
      <c r="CX78" s="686"/>
      <c r="CY78" s="686"/>
      <c r="CZ78" s="686"/>
      <c r="DA78" s="686"/>
      <c r="DB78" s="686"/>
      <c r="DC78" s="686"/>
      <c r="DD78" s="686"/>
      <c r="DE78" s="686"/>
      <c r="DF78" s="686"/>
      <c r="DG78" s="686"/>
      <c r="DH78" s="686"/>
      <c r="DI78" s="686"/>
      <c r="DJ78" s="686"/>
      <c r="DK78" s="686"/>
      <c r="DL78" s="686"/>
      <c r="DM78" s="686"/>
      <c r="DN78" s="686"/>
      <c r="DO78" s="686"/>
      <c r="DP78" s="686"/>
      <c r="DQ78" s="686"/>
      <c r="DR78" s="686"/>
      <c r="DS78" s="686"/>
      <c r="DT78" s="686"/>
      <c r="DU78" s="686"/>
      <c r="DV78" s="686"/>
      <c r="DW78" s="686"/>
      <c r="DX78" s="686"/>
      <c r="DY78" s="686"/>
      <c r="DZ78" s="686"/>
      <c r="EA78" s="686"/>
      <c r="EB78" s="686"/>
      <c r="EC78" s="686"/>
      <c r="ED78" s="688" t="str">
        <f>IF(INVULLEN!I68=0,"",INVULLEN!I68)</f>
        <v/>
      </c>
      <c r="EE78" s="814"/>
      <c r="EF78" s="688" t="str">
        <f t="shared" si="133"/>
        <v/>
      </c>
      <c r="EG78" s="817"/>
      <c r="EH78" s="690" t="str">
        <f t="shared" si="134"/>
        <v/>
      </c>
      <c r="EI78" s="827" t="str">
        <f t="shared" si="85"/>
        <v/>
      </c>
      <c r="EJ78" s="828" t="str">
        <f t="shared" si="105"/>
        <v/>
      </c>
      <c r="EK78" s="829" t="str">
        <f t="shared" si="106"/>
        <v/>
      </c>
      <c r="EL78" s="830" t="str">
        <f t="shared" si="135"/>
        <v/>
      </c>
      <c r="EM78" s="831" t="str">
        <f t="shared" si="86"/>
        <v/>
      </c>
      <c r="EN78" s="686"/>
      <c r="EO78" s="684" t="str">
        <f>IF(INVULLEN!S68=0,"",INVULLEN!S68)</f>
        <v/>
      </c>
      <c r="EP78" s="686"/>
      <c r="EQ78" s="685" t="str">
        <f t="shared" si="87"/>
        <v/>
      </c>
      <c r="ER78" s="686"/>
      <c r="ES78" s="686"/>
      <c r="ET78" s="688" t="str">
        <f>IF(INVULLEN!J68=0,"",INVULLEN!J68)</f>
        <v/>
      </c>
      <c r="EU78" s="814"/>
      <c r="EV78" s="688" t="str">
        <f t="shared" si="136"/>
        <v/>
      </c>
      <c r="EW78" s="817"/>
      <c r="EX78" s="690" t="str">
        <f t="shared" si="137"/>
        <v/>
      </c>
      <c r="EY78" s="827" t="str">
        <f t="shared" si="88"/>
        <v/>
      </c>
      <c r="EZ78" s="828" t="str">
        <f t="shared" si="107"/>
        <v/>
      </c>
      <c r="FA78" s="802" t="str">
        <f t="shared" si="108"/>
        <v/>
      </c>
      <c r="FB78" s="830" t="str">
        <f t="shared" si="138"/>
        <v/>
      </c>
      <c r="FC78" s="831" t="str">
        <f t="shared" si="89"/>
        <v/>
      </c>
      <c r="FD78" s="686"/>
      <c r="FE78" s="684" t="str">
        <f>IF(INVULLEN!T68=0,"",INVULLEN!T68)</f>
        <v/>
      </c>
      <c r="FF78" s="686"/>
      <c r="FG78" s="812" t="str">
        <f t="shared" si="90"/>
        <v/>
      </c>
    </row>
    <row r="79" spans="1:163" s="245" customFormat="1" ht="15">
      <c r="A79" s="255">
        <v>64</v>
      </c>
      <c r="B79" s="680" t="str">
        <f>IF(INVULLEN!B69="","",INVULLEN!B69)</f>
        <v/>
      </c>
      <c r="C79" s="684" t="str">
        <f>IF(INVULLEN!B69="","",INVULLEN!C69)</f>
        <v/>
      </c>
      <c r="D79" s="684" t="str">
        <f>IF(INVULLEN!B69="","",INVULLEN!D69)</f>
        <v/>
      </c>
      <c r="E79" s="789" t="str">
        <f t="shared" si="91"/>
        <v/>
      </c>
      <c r="F79" s="684" t="str">
        <f t="shared" si="109"/>
        <v/>
      </c>
      <c r="G79" s="353" t="str">
        <f t="shared" si="92"/>
        <v/>
      </c>
      <c r="H79" s="354"/>
      <c r="I79" s="683" t="str">
        <f>IF(INVULLEN!E69=0,"",INVULLEN!E69)</f>
        <v/>
      </c>
      <c r="J79" s="790" t="str">
        <f t="shared" si="110"/>
        <v/>
      </c>
      <c r="K79" s="791" t="str">
        <f t="shared" si="57"/>
        <v/>
      </c>
      <c r="L79" s="683" t="str">
        <f t="shared" si="58"/>
        <v/>
      </c>
      <c r="M79" s="790" t="str">
        <f t="shared" si="59"/>
        <v/>
      </c>
      <c r="N79" s="791" t="str">
        <f t="shared" si="60"/>
        <v/>
      </c>
      <c r="O79" s="792"/>
      <c r="P79" s="683" t="str">
        <f t="shared" si="111"/>
        <v/>
      </c>
      <c r="Q79" s="793" t="str">
        <f t="shared" si="61"/>
        <v/>
      </c>
      <c r="R79" s="790" t="str">
        <f t="shared" si="112"/>
        <v/>
      </c>
      <c r="S79" s="791" t="str">
        <f t="shared" si="113"/>
        <v/>
      </c>
      <c r="T79" s="794"/>
      <c r="U79" s="795" t="str">
        <f t="shared" si="93"/>
        <v/>
      </c>
      <c r="V79" s="790" t="str">
        <f t="shared" si="63"/>
        <v/>
      </c>
      <c r="W79" s="791" t="str">
        <f t="shared" si="64"/>
        <v/>
      </c>
      <c r="X79" s="796" t="str">
        <f t="shared" si="65"/>
        <v/>
      </c>
      <c r="Y79" s="797" t="str">
        <f t="shared" si="66"/>
        <v/>
      </c>
      <c r="Z79" s="798" t="str">
        <f t="shared" si="67"/>
        <v/>
      </c>
      <c r="AA79" s="799" t="str">
        <f t="shared" ref="AA79:AA85" si="139">IF(C79="","",IF(L79&gt;C79,0,SQRT(F79*(L79/C79)*(1-(L79/C79)))))</f>
        <v/>
      </c>
      <c r="AB79" s="800" t="str">
        <f t="shared" ref="AB79:AB85" si="140">IF(C79="","",IF(M79&gt;C79,0,SQRT(F79*(M79/C79)*(1-(M79/C79)))))</f>
        <v/>
      </c>
      <c r="AC79" s="801" t="str">
        <f t="shared" ref="AC79:AC85" si="141">IF(C79="","",IF(N79&gt;C79,0,SQRT(F79*(N79/C79)*(1-(N79/C79)))))</f>
        <v/>
      </c>
      <c r="AD79" s="802" t="str">
        <f t="shared" ref="AD79:AD85" si="142">IF(P79="","",IF(P79&gt;D79,0,(1-(P79/D79))^F79))</f>
        <v/>
      </c>
      <c r="AE79" s="803" t="str">
        <f t="shared" ref="AE79:AE85" si="143">IF(R79="","",IF(R79&gt;D79,0,(1-(R79/D79))^F79))</f>
        <v/>
      </c>
      <c r="AF79" s="804" t="str">
        <f t="shared" ref="AF79:AF85" si="144">IF(S79="","",IF(S79&gt;C79,0,(1-(S79/C79))^F79))</f>
        <v/>
      </c>
      <c r="AG79" s="805" t="str">
        <f t="shared" si="114"/>
        <v/>
      </c>
      <c r="AH79" s="806" t="str">
        <f t="shared" si="115"/>
        <v/>
      </c>
      <c r="AI79" s="807" t="str">
        <f t="shared" si="116"/>
        <v/>
      </c>
      <c r="AJ79" s="808" t="str">
        <f t="shared" si="68"/>
        <v/>
      </c>
      <c r="AK79" s="809" t="str">
        <f t="shared" si="69"/>
        <v/>
      </c>
      <c r="AL79" s="810" t="str">
        <f t="shared" si="70"/>
        <v/>
      </c>
      <c r="AM79" s="686"/>
      <c r="AN79" s="683" t="str">
        <f>IF(INVULLEN!O69=0,"",INVULLEN!O69)</f>
        <v/>
      </c>
      <c r="AO79" s="811" t="str">
        <f t="shared" si="117"/>
        <v/>
      </c>
      <c r="AP79" s="791" t="str">
        <f t="shared" si="71"/>
        <v/>
      </c>
      <c r="AQ79" s="812" t="str">
        <f t="shared" si="118"/>
        <v/>
      </c>
      <c r="AR79" s="813"/>
      <c r="AS79" s="812" t="str">
        <f t="shared" si="119"/>
        <v/>
      </c>
      <c r="AT79" s="686"/>
      <c r="AU79" s="686"/>
      <c r="AV79" s="687" t="str">
        <f>IF(INVULLEN!F69=0,"",INVULLEN!F69)</f>
        <v/>
      </c>
      <c r="AW79" s="814" t="str">
        <f t="shared" si="120"/>
        <v/>
      </c>
      <c r="AX79" s="815" t="str">
        <f t="shared" si="73"/>
        <v/>
      </c>
      <c r="AY79" s="687" t="str">
        <f t="shared" si="74"/>
        <v/>
      </c>
      <c r="AZ79" s="814" t="str">
        <f t="shared" si="75"/>
        <v/>
      </c>
      <c r="BA79" s="815" t="str">
        <f t="shared" si="76"/>
        <v/>
      </c>
      <c r="BB79" s="816"/>
      <c r="BC79" s="687" t="str">
        <f t="shared" si="121"/>
        <v/>
      </c>
      <c r="BD79" s="814" t="str">
        <f t="shared" si="122"/>
        <v/>
      </c>
      <c r="BE79" s="815" t="str">
        <f t="shared" si="123"/>
        <v/>
      </c>
      <c r="BF79" s="817"/>
      <c r="BG79" s="818" t="str">
        <f t="shared" si="124"/>
        <v/>
      </c>
      <c r="BH79" s="814" t="str">
        <f t="shared" si="125"/>
        <v/>
      </c>
      <c r="BI79" s="815" t="str">
        <f t="shared" si="126"/>
        <v/>
      </c>
      <c r="BJ79" s="819" t="str">
        <f t="shared" si="77"/>
        <v/>
      </c>
      <c r="BK79" s="820" t="str">
        <f t="shared" si="78"/>
        <v/>
      </c>
      <c r="BL79" s="821" t="str">
        <f t="shared" si="79"/>
        <v/>
      </c>
      <c r="BM79" s="799" t="str">
        <f t="shared" ref="BM79:BM85" si="145">IF(C79="","",IF(AY79&gt;C79,0,SQRT(F79*(AY79/C79)*(1-(AY79/C79)))))</f>
        <v/>
      </c>
      <c r="BN79" s="800" t="str">
        <f t="shared" si="127"/>
        <v/>
      </c>
      <c r="BO79" s="801" t="str">
        <f t="shared" ref="BO79:BO85" si="146">IF(C79="","",IF(BA79&gt;C79,0,SQRT(F79*(BA79/C79)*(1-(BA79/C79)))))</f>
        <v/>
      </c>
      <c r="BP79" s="802" t="str">
        <f t="shared" ref="BP79:BP85" si="147">IF(BC79="","",IF(BC79&gt;D79,0,(1-(BC79/D79))^F79))</f>
        <v/>
      </c>
      <c r="BQ79" s="803" t="str">
        <f t="shared" ref="BQ79:BQ85" si="148">IF(BD79="","",IF(BD79&gt;D79,0,(1-(BD79/D79))^F79))</f>
        <v/>
      </c>
      <c r="BR79" s="804" t="str">
        <f t="shared" ref="BR79:BR85" si="149">IF(BE79="","",IF(BE79&gt;D79,0,(1-(BE79/D79))^F79))</f>
        <v/>
      </c>
      <c r="BS79" s="822" t="str">
        <f t="shared" si="128"/>
        <v/>
      </c>
      <c r="BT79" s="823" t="str">
        <f t="shared" si="129"/>
        <v/>
      </c>
      <c r="BU79" s="824" t="str">
        <f t="shared" si="130"/>
        <v/>
      </c>
      <c r="BV79" s="808" t="str">
        <f t="shared" si="80"/>
        <v/>
      </c>
      <c r="BW79" s="809" t="str">
        <f t="shared" si="81"/>
        <v/>
      </c>
      <c r="BX79" s="810" t="str">
        <f t="shared" si="82"/>
        <v/>
      </c>
      <c r="BY79" s="686"/>
      <c r="BZ79" s="825" t="str">
        <f>IF(INVULLEN!P69=0,"",INVULLEN!P69)</f>
        <v/>
      </c>
      <c r="CA79" s="811" t="str">
        <f t="shared" si="131"/>
        <v/>
      </c>
      <c r="CB79" s="826" t="str">
        <f t="shared" si="83"/>
        <v/>
      </c>
      <c r="CC79" s="812" t="str">
        <f t="shared" si="132"/>
        <v/>
      </c>
      <c r="CD79" s="686"/>
      <c r="CE79" s="812" t="str">
        <f t="shared" si="84"/>
        <v/>
      </c>
      <c r="CF79" s="686"/>
      <c r="CG79" s="686"/>
      <c r="CH79" s="686"/>
      <c r="CI79" s="686"/>
      <c r="CJ79" s="686"/>
      <c r="CK79" s="686"/>
      <c r="CL79" s="686"/>
      <c r="CM79" s="686"/>
      <c r="CN79" s="686"/>
      <c r="CO79" s="686"/>
      <c r="CP79" s="686"/>
      <c r="CQ79" s="686"/>
      <c r="CR79" s="686"/>
      <c r="CS79" s="686"/>
      <c r="CT79" s="686"/>
      <c r="CU79" s="686"/>
      <c r="CV79" s="686"/>
      <c r="CW79" s="686"/>
      <c r="CX79" s="686"/>
      <c r="CY79" s="686"/>
      <c r="CZ79" s="686"/>
      <c r="DA79" s="686"/>
      <c r="DB79" s="686"/>
      <c r="DC79" s="686"/>
      <c r="DD79" s="686"/>
      <c r="DE79" s="686"/>
      <c r="DF79" s="686"/>
      <c r="DG79" s="686"/>
      <c r="DH79" s="686"/>
      <c r="DI79" s="686"/>
      <c r="DJ79" s="686"/>
      <c r="DK79" s="686"/>
      <c r="DL79" s="686"/>
      <c r="DM79" s="686"/>
      <c r="DN79" s="686"/>
      <c r="DO79" s="686"/>
      <c r="DP79" s="686"/>
      <c r="DQ79" s="686"/>
      <c r="DR79" s="686"/>
      <c r="DS79" s="686"/>
      <c r="DT79" s="686"/>
      <c r="DU79" s="686"/>
      <c r="DV79" s="686"/>
      <c r="DW79" s="686"/>
      <c r="DX79" s="686"/>
      <c r="DY79" s="686"/>
      <c r="DZ79" s="686"/>
      <c r="EA79" s="686"/>
      <c r="EB79" s="686"/>
      <c r="EC79" s="686"/>
      <c r="ED79" s="688" t="str">
        <f>IF(INVULLEN!I69=0,"",INVULLEN!I69)</f>
        <v/>
      </c>
      <c r="EE79" s="814"/>
      <c r="EF79" s="688" t="str">
        <f t="shared" si="133"/>
        <v/>
      </c>
      <c r="EG79" s="817"/>
      <c r="EH79" s="690" t="str">
        <f t="shared" si="134"/>
        <v/>
      </c>
      <c r="EI79" s="827" t="str">
        <f t="shared" si="85"/>
        <v/>
      </c>
      <c r="EJ79" s="828" t="str">
        <f t="shared" ref="EJ79:EJ85" si="150">IF(C79="","",IF(ED79&gt;C79,0,SQRT(F79*(ED79/C79)*(1-(ED79/C79)))))</f>
        <v/>
      </c>
      <c r="EK79" s="829" t="str">
        <f t="shared" ref="EK79:EK85" si="151">IF(EH79="","",IF(EH79&gt;C79,0,(1-(EH79/C79))^F79))</f>
        <v/>
      </c>
      <c r="EL79" s="830" t="str">
        <f t="shared" si="135"/>
        <v/>
      </c>
      <c r="EM79" s="831" t="str">
        <f t="shared" si="86"/>
        <v/>
      </c>
      <c r="EN79" s="686"/>
      <c r="EO79" s="684" t="str">
        <f>IF(INVULLEN!S69=0,"",INVULLEN!S69)</f>
        <v/>
      </c>
      <c r="EP79" s="686"/>
      <c r="EQ79" s="685" t="str">
        <f t="shared" si="87"/>
        <v/>
      </c>
      <c r="ER79" s="686"/>
      <c r="ES79" s="686"/>
      <c r="ET79" s="688" t="str">
        <f>IF(INVULLEN!J69=0,"",INVULLEN!J69)</f>
        <v/>
      </c>
      <c r="EU79" s="814"/>
      <c r="EV79" s="688" t="str">
        <f t="shared" si="136"/>
        <v/>
      </c>
      <c r="EW79" s="817"/>
      <c r="EX79" s="690" t="str">
        <f t="shared" si="137"/>
        <v/>
      </c>
      <c r="EY79" s="827" t="str">
        <f t="shared" si="88"/>
        <v/>
      </c>
      <c r="EZ79" s="828" t="str">
        <f t="shared" ref="EZ79:EZ85" si="152">IF(C79="","",IF(ET79&gt;F79,0,SQRT(O79*(ET79/F79)*(1-(ET79/F79)))))</f>
        <v/>
      </c>
      <c r="FA79" s="802" t="str">
        <f t="shared" ref="FA79:FA85" si="153">IF(EX79="","",IF(EX79&gt;C79,0,(1-(EX79/F79))^F79))</f>
        <v/>
      </c>
      <c r="FB79" s="830" t="str">
        <f t="shared" si="138"/>
        <v/>
      </c>
      <c r="FC79" s="831" t="str">
        <f t="shared" si="89"/>
        <v/>
      </c>
      <c r="FD79" s="686"/>
      <c r="FE79" s="684" t="str">
        <f>IF(INVULLEN!T69=0,"",INVULLEN!T69)</f>
        <v/>
      </c>
      <c r="FF79" s="686"/>
      <c r="FG79" s="812" t="str">
        <f t="shared" si="90"/>
        <v/>
      </c>
    </row>
    <row r="80" spans="1:163" s="245" customFormat="1" ht="15">
      <c r="A80" s="255">
        <v>65</v>
      </c>
      <c r="B80" s="680" t="str">
        <f>IF(INVULLEN!B70="","",INVULLEN!B70)</f>
        <v/>
      </c>
      <c r="C80" s="684" t="str">
        <f>IF(INVULLEN!B70="","",INVULLEN!C70)</f>
        <v/>
      </c>
      <c r="D80" s="684" t="str">
        <f>IF(INVULLEN!B70="","",INVULLEN!D70)</f>
        <v/>
      </c>
      <c r="E80" s="789" t="str">
        <f t="shared" si="91"/>
        <v/>
      </c>
      <c r="F80" s="684" t="str">
        <f t="shared" ref="F80:F85" si="154">IF(C80="","",D80*$D$5%)</f>
        <v/>
      </c>
      <c r="G80" s="353" t="str">
        <f t="shared" si="92"/>
        <v/>
      </c>
      <c r="H80" s="354"/>
      <c r="I80" s="683" t="str">
        <f>IF(INVULLEN!E70=0,"",INVULLEN!E70)</f>
        <v/>
      </c>
      <c r="J80" s="790" t="str">
        <f t="shared" ref="J80:J85" si="155">(IF(B80="","",IF(I80/2/$P$4&lt;1,1,ROUND(I80/2/$P$4,0))))</f>
        <v/>
      </c>
      <c r="K80" s="791" t="str">
        <f t="shared" si="57"/>
        <v/>
      </c>
      <c r="L80" s="683" t="str">
        <f t="shared" si="58"/>
        <v/>
      </c>
      <c r="M80" s="790" t="str">
        <f t="shared" si="59"/>
        <v/>
      </c>
      <c r="N80" s="791" t="str">
        <f t="shared" si="60"/>
        <v/>
      </c>
      <c r="O80" s="792"/>
      <c r="P80" s="683" t="str">
        <f t="shared" ref="P80:P85" si="156">IF(E80="","",L80*E80)</f>
        <v/>
      </c>
      <c r="Q80" s="793" t="str">
        <f t="shared" si="61"/>
        <v/>
      </c>
      <c r="R80" s="790" t="str">
        <f t="shared" ref="R80:R85" si="157">IF(E80="","",M80*E80)</f>
        <v/>
      </c>
      <c r="S80" s="791" t="str">
        <f t="shared" ref="S80:S85" si="158">IF(E80="","",N80*E80)</f>
        <v/>
      </c>
      <c r="T80" s="794"/>
      <c r="U80" s="795" t="str">
        <f t="shared" si="93"/>
        <v/>
      </c>
      <c r="V80" s="790" t="str">
        <f t="shared" si="63"/>
        <v/>
      </c>
      <c r="W80" s="791" t="str">
        <f t="shared" si="64"/>
        <v/>
      </c>
      <c r="X80" s="796" t="str">
        <f t="shared" si="65"/>
        <v/>
      </c>
      <c r="Y80" s="797" t="str">
        <f t="shared" si="66"/>
        <v/>
      </c>
      <c r="Z80" s="798" t="str">
        <f t="shared" si="67"/>
        <v/>
      </c>
      <c r="AA80" s="799" t="str">
        <f t="shared" si="139"/>
        <v/>
      </c>
      <c r="AB80" s="800" t="str">
        <f t="shared" si="140"/>
        <v/>
      </c>
      <c r="AC80" s="801" t="str">
        <f t="shared" si="141"/>
        <v/>
      </c>
      <c r="AD80" s="802" t="str">
        <f t="shared" si="142"/>
        <v/>
      </c>
      <c r="AE80" s="803" t="str">
        <f t="shared" si="143"/>
        <v/>
      </c>
      <c r="AF80" s="804" t="str">
        <f t="shared" si="144"/>
        <v/>
      </c>
      <c r="AG80" s="805" t="str">
        <f t="shared" ref="AG80:AG85" si="159">IF(C80="","",IF(P80&gt;C80,0,SQRT(F80*(P80/C80)*(1-(P80/C80))))+U80)</f>
        <v/>
      </c>
      <c r="AH80" s="806" t="str">
        <f t="shared" ref="AH80:AH85" si="160">IF(C80="","",IF(R80&gt;C80,0,SQRT(F80*(R80/C80)*(1-(R80/C80))))+V80)</f>
        <v/>
      </c>
      <c r="AI80" s="807" t="str">
        <f t="shared" ref="AI80:AI85" si="161">IF(C80="","",IF(S80&gt;C80,0,SQRT(F80*(S80/C80)*(1-(S80/C80))))+W80)</f>
        <v/>
      </c>
      <c r="AJ80" s="808" t="str">
        <f t="shared" si="68"/>
        <v/>
      </c>
      <c r="AK80" s="809" t="str">
        <f t="shared" si="69"/>
        <v/>
      </c>
      <c r="AL80" s="810" t="str">
        <f t="shared" si="70"/>
        <v/>
      </c>
      <c r="AM80" s="686"/>
      <c r="AN80" s="683" t="str">
        <f>IF(INVULLEN!O70=0,"",INVULLEN!O70)</f>
        <v/>
      </c>
      <c r="AO80" s="811" t="str">
        <f t="shared" ref="AO80:AO85" si="162">(IF(AN80="","",IF(AN80/2/$P$4&lt;1,1,ROUNDDOWN(AN80/2/$P$4,0))))</f>
        <v/>
      </c>
      <c r="AP80" s="791" t="str">
        <f t="shared" si="71"/>
        <v/>
      </c>
      <c r="AQ80" s="812" t="str">
        <f t="shared" ref="AQ80:AQ85" si="163">IF(AN80="","",AO80*$U$4)</f>
        <v/>
      </c>
      <c r="AR80" s="813"/>
      <c r="AS80" s="812" t="str">
        <f t="shared" ref="AS80:AS85" si="164">IF(AG80="","",L80-AG80)</f>
        <v/>
      </c>
      <c r="AT80" s="686"/>
      <c r="AU80" s="686"/>
      <c r="AV80" s="687" t="str">
        <f>IF(INVULLEN!F70=0,"",INVULLEN!F70)</f>
        <v/>
      </c>
      <c r="AW80" s="814" t="str">
        <f t="shared" ref="AW80:AW85" si="165">IF(B80="","",IF(AV80/2/$P$5&lt;1,1,ROUNDDOWN((AV80/2/$P$5),0)))</f>
        <v/>
      </c>
      <c r="AX80" s="815" t="str">
        <f t="shared" si="73"/>
        <v/>
      </c>
      <c r="AY80" s="687" t="str">
        <f t="shared" si="74"/>
        <v/>
      </c>
      <c r="AZ80" s="814" t="str">
        <f t="shared" si="75"/>
        <v/>
      </c>
      <c r="BA80" s="815" t="str">
        <f t="shared" si="76"/>
        <v/>
      </c>
      <c r="BB80" s="816"/>
      <c r="BC80" s="687" t="str">
        <f t="shared" ref="BC80:BC85" si="166">IF(E80="","",AY80*E80)</f>
        <v/>
      </c>
      <c r="BD80" s="814" t="str">
        <f t="shared" ref="BD80:BD85" si="167">IF(E80="","",AZ80*E80)</f>
        <v/>
      </c>
      <c r="BE80" s="815" t="str">
        <f t="shared" ref="BE80:BE85" si="168">IF(E80="","",BA80*E80)</f>
        <v/>
      </c>
      <c r="BF80" s="817"/>
      <c r="BG80" s="818" t="str">
        <f t="shared" ref="BG80:BG85" si="169">IF(G80="","",BC80*G80)</f>
        <v/>
      </c>
      <c r="BH80" s="814" t="str">
        <f t="shared" ref="BH80:BH85" si="170">IF(G80="","",BD80*G80)</f>
        <v/>
      </c>
      <c r="BI80" s="815" t="str">
        <f t="shared" ref="BI80:BI85" si="171">IF(G80="","",BE80*G80)</f>
        <v/>
      </c>
      <c r="BJ80" s="819" t="str">
        <f t="shared" si="77"/>
        <v/>
      </c>
      <c r="BK80" s="820" t="str">
        <f t="shared" si="78"/>
        <v/>
      </c>
      <c r="BL80" s="821" t="str">
        <f t="shared" si="79"/>
        <v/>
      </c>
      <c r="BM80" s="799" t="str">
        <f t="shared" si="145"/>
        <v/>
      </c>
      <c r="BN80" s="800" t="str">
        <f t="shared" ref="BN80:BN85" si="172">IF(C80="","",IF(BC80&gt;C80,0,SQRT(F80*(BC80/C80)*(1-(BC80/C80)))))</f>
        <v/>
      </c>
      <c r="BO80" s="801" t="str">
        <f t="shared" si="146"/>
        <v/>
      </c>
      <c r="BP80" s="802" t="str">
        <f t="shared" si="147"/>
        <v/>
      </c>
      <c r="BQ80" s="803" t="str">
        <f t="shared" si="148"/>
        <v/>
      </c>
      <c r="BR80" s="804" t="str">
        <f t="shared" si="149"/>
        <v/>
      </c>
      <c r="BS80" s="822" t="str">
        <f t="shared" ref="BS80:BS85" si="173">IF(BG80="","",IF(BC80&gt;C80,0,SQRT(F80*(BC80/C80)*(1-(BC80/C80))))+BG80)</f>
        <v/>
      </c>
      <c r="BT80" s="823" t="str">
        <f t="shared" ref="BT80:BT85" si="174">IF(BH80="","",IF(BD80&gt;C80,0,SQRT(F80*(BD80/C80)*(1-(BD80/C80))))+BH80)</f>
        <v/>
      </c>
      <c r="BU80" s="824" t="str">
        <f t="shared" ref="BU80:BU85" si="175">IF(BI80="","",IF(BE80&gt;C80,0,SQRT(F80*(BE80/C80)*(1-(BE80/C80))))+BI80)</f>
        <v/>
      </c>
      <c r="BV80" s="808" t="str">
        <f t="shared" si="80"/>
        <v/>
      </c>
      <c r="BW80" s="809" t="str">
        <f t="shared" si="81"/>
        <v/>
      </c>
      <c r="BX80" s="810" t="str">
        <f t="shared" si="82"/>
        <v/>
      </c>
      <c r="BY80" s="686"/>
      <c r="BZ80" s="825" t="str">
        <f>IF(INVULLEN!P70=0,"",INVULLEN!P70)</f>
        <v/>
      </c>
      <c r="CA80" s="811" t="str">
        <f t="shared" ref="CA80:CA85" si="176">(IF(BZ80="","",IF(BZ80/2/$P$4&lt;1,1,ROUNDDOWN(BZ80/2/$P$4,0))))</f>
        <v/>
      </c>
      <c r="CB80" s="826" t="str">
        <f t="shared" si="83"/>
        <v/>
      </c>
      <c r="CC80" s="812" t="str">
        <f t="shared" ref="CC80:CC85" si="177">IF(BZ80="","",CA80*$U$5)</f>
        <v/>
      </c>
      <c r="CD80" s="686"/>
      <c r="CE80" s="812" t="str">
        <f t="shared" si="84"/>
        <v/>
      </c>
      <c r="CF80" s="686"/>
      <c r="CG80" s="686"/>
      <c r="CH80" s="686"/>
      <c r="CI80" s="686"/>
      <c r="CJ80" s="686"/>
      <c r="CK80" s="686"/>
      <c r="CL80" s="686"/>
      <c r="CM80" s="686"/>
      <c r="CN80" s="686"/>
      <c r="CO80" s="686"/>
      <c r="CP80" s="686"/>
      <c r="CQ80" s="686"/>
      <c r="CR80" s="686"/>
      <c r="CS80" s="686"/>
      <c r="CT80" s="686"/>
      <c r="CU80" s="686"/>
      <c r="CV80" s="686"/>
      <c r="CW80" s="686"/>
      <c r="CX80" s="686"/>
      <c r="CY80" s="686"/>
      <c r="CZ80" s="686"/>
      <c r="DA80" s="686"/>
      <c r="DB80" s="686"/>
      <c r="DC80" s="686"/>
      <c r="DD80" s="686"/>
      <c r="DE80" s="686"/>
      <c r="DF80" s="686"/>
      <c r="DG80" s="686"/>
      <c r="DH80" s="686"/>
      <c r="DI80" s="686"/>
      <c r="DJ80" s="686"/>
      <c r="DK80" s="686"/>
      <c r="DL80" s="686"/>
      <c r="DM80" s="686"/>
      <c r="DN80" s="686"/>
      <c r="DO80" s="686"/>
      <c r="DP80" s="686"/>
      <c r="DQ80" s="686"/>
      <c r="DR80" s="686"/>
      <c r="DS80" s="686"/>
      <c r="DT80" s="686"/>
      <c r="DU80" s="686"/>
      <c r="DV80" s="686"/>
      <c r="DW80" s="686"/>
      <c r="DX80" s="686"/>
      <c r="DY80" s="686"/>
      <c r="DZ80" s="686"/>
      <c r="EA80" s="686"/>
      <c r="EB80" s="686"/>
      <c r="EC80" s="686"/>
      <c r="ED80" s="688" t="str">
        <f>IF(INVULLEN!I70=0,"",INVULLEN!I70)</f>
        <v/>
      </c>
      <c r="EE80" s="814"/>
      <c r="EF80" s="688" t="str">
        <f t="shared" ref="EF80:EF85" si="178">IF(E80="","",ED80*E80)</f>
        <v/>
      </c>
      <c r="EG80" s="817"/>
      <c r="EH80" s="690" t="str">
        <f t="shared" ref="EH80:EH85" si="179">IF(G80="","",EF80*G80)</f>
        <v/>
      </c>
      <c r="EI80" s="827" t="str">
        <f t="shared" si="85"/>
        <v/>
      </c>
      <c r="EJ80" s="828" t="str">
        <f t="shared" si="150"/>
        <v/>
      </c>
      <c r="EK80" s="829" t="str">
        <f t="shared" si="151"/>
        <v/>
      </c>
      <c r="EL80" s="830" t="str">
        <f t="shared" ref="EL80:EL85" si="180">IF(C80="","",IF(ED80&gt;C80,0,SQRT(F80*(ED80/C80)*(1-(ED80/C80))))+EH80)</f>
        <v/>
      </c>
      <c r="EM80" s="831" t="str">
        <f t="shared" si="86"/>
        <v/>
      </c>
      <c r="EN80" s="686"/>
      <c r="EO80" s="684" t="str">
        <f>IF(INVULLEN!S70=0,"",INVULLEN!S70)</f>
        <v/>
      </c>
      <c r="EP80" s="686"/>
      <c r="EQ80" s="685" t="str">
        <f t="shared" si="87"/>
        <v/>
      </c>
      <c r="ER80" s="686"/>
      <c r="ES80" s="686"/>
      <c r="ET80" s="688" t="str">
        <f>IF(INVULLEN!J70=0,"",INVULLEN!J70)</f>
        <v/>
      </c>
      <c r="EU80" s="814"/>
      <c r="EV80" s="688" t="str">
        <f t="shared" ref="EV80:EV85" si="181">IF(E80="","",ET80*E80)</f>
        <v/>
      </c>
      <c r="EW80" s="817"/>
      <c r="EX80" s="690" t="str">
        <f t="shared" ref="EX80:EX85" si="182">IF(G80="","",EV80*G80)</f>
        <v/>
      </c>
      <c r="EY80" s="827" t="str">
        <f t="shared" si="88"/>
        <v/>
      </c>
      <c r="EZ80" s="828" t="str">
        <f t="shared" si="152"/>
        <v/>
      </c>
      <c r="FA80" s="802" t="str">
        <f t="shared" si="153"/>
        <v/>
      </c>
      <c r="FB80" s="830" t="str">
        <f t="shared" ref="FB80:FB85" si="183">IF(C80="","",IF(ET80&gt;C80,0,SQRT(F80*(ET80/C80)*(1-(ET80/C80))))+EX80)</f>
        <v/>
      </c>
      <c r="FC80" s="831" t="str">
        <f t="shared" si="89"/>
        <v/>
      </c>
      <c r="FD80" s="686"/>
      <c r="FE80" s="684" t="str">
        <f>IF(INVULLEN!T70=0,"",INVULLEN!T70)</f>
        <v/>
      </c>
      <c r="FF80" s="686"/>
      <c r="FG80" s="812" t="str">
        <f t="shared" si="90"/>
        <v/>
      </c>
    </row>
    <row r="81" spans="1:163" s="245" customFormat="1" ht="15">
      <c r="A81" s="255">
        <v>66</v>
      </c>
      <c r="B81" s="680" t="str">
        <f>IF(INVULLEN!B71="","",INVULLEN!B71)</f>
        <v/>
      </c>
      <c r="C81" s="684" t="str">
        <f>IF(INVULLEN!B71="","",INVULLEN!C71)</f>
        <v/>
      </c>
      <c r="D81" s="684" t="str">
        <f>IF(INVULLEN!B71="","",INVULLEN!D71)</f>
        <v/>
      </c>
      <c r="E81" s="789" t="str">
        <f t="shared" ref="E81:E85" si="184">IF(C81="","",D81/C81)</f>
        <v/>
      </c>
      <c r="F81" s="684" t="str">
        <f t="shared" si="154"/>
        <v/>
      </c>
      <c r="G81" s="353" t="str">
        <f t="shared" ref="G81:G85" si="185">IF(C81="","",F81/C81)</f>
        <v/>
      </c>
      <c r="H81" s="354"/>
      <c r="I81" s="683" t="str">
        <f>IF(INVULLEN!E71=0,"",INVULLEN!E71)</f>
        <v/>
      </c>
      <c r="J81" s="790" t="str">
        <f t="shared" si="155"/>
        <v/>
      </c>
      <c r="K81" s="791" t="str">
        <f t="shared" ref="K81:K85" si="186">IF(I81="","",I81/2)</f>
        <v/>
      </c>
      <c r="L81" s="683" t="str">
        <f t="shared" ref="L81:L85" si="187">IF(J81="","",J81*$L$4)</f>
        <v/>
      </c>
      <c r="M81" s="790" t="str">
        <f t="shared" ref="M81:M85" si="188">K81</f>
        <v/>
      </c>
      <c r="N81" s="791" t="str">
        <f t="shared" ref="N81:N85" si="189">IF(K81="","",ROUND(K81,)*$N$4)</f>
        <v/>
      </c>
      <c r="O81" s="792"/>
      <c r="P81" s="683" t="str">
        <f t="shared" si="156"/>
        <v/>
      </c>
      <c r="Q81" s="793" t="str">
        <f t="shared" ref="Q81:Q85" si="190">IF(D81="","",P81/D81)</f>
        <v/>
      </c>
      <c r="R81" s="790" t="str">
        <f t="shared" si="157"/>
        <v/>
      </c>
      <c r="S81" s="791" t="str">
        <f t="shared" si="158"/>
        <v/>
      </c>
      <c r="T81" s="794"/>
      <c r="U81" s="795" t="str">
        <f t="shared" si="93"/>
        <v/>
      </c>
      <c r="V81" s="790" t="str">
        <f t="shared" ref="V81:V85" si="191">IF(G81="","",M81*G81)</f>
        <v/>
      </c>
      <c r="W81" s="791" t="str">
        <f t="shared" ref="W81:W85" si="192">IF(G81="","",N81*G81)</f>
        <v/>
      </c>
      <c r="X81" s="796" t="str">
        <f t="shared" ref="X81:X85" si="193">IF(U81="","",U81/L81)</f>
        <v/>
      </c>
      <c r="Y81" s="797" t="str">
        <f t="shared" ref="Y81:Y85" si="194">IF(V81="","",V81/M81)</f>
        <v/>
      </c>
      <c r="Z81" s="798" t="str">
        <f t="shared" ref="Z81:Z85" si="195">IF(W81="","",W81/N81)</f>
        <v/>
      </c>
      <c r="AA81" s="799" t="str">
        <f t="shared" si="139"/>
        <v/>
      </c>
      <c r="AB81" s="800" t="str">
        <f t="shared" si="140"/>
        <v/>
      </c>
      <c r="AC81" s="801" t="str">
        <f t="shared" si="141"/>
        <v/>
      </c>
      <c r="AD81" s="802" t="str">
        <f t="shared" si="142"/>
        <v/>
      </c>
      <c r="AE81" s="803" t="str">
        <f t="shared" si="143"/>
        <v/>
      </c>
      <c r="AF81" s="804" t="str">
        <f t="shared" si="144"/>
        <v/>
      </c>
      <c r="AG81" s="805" t="str">
        <f t="shared" si="159"/>
        <v/>
      </c>
      <c r="AH81" s="806" t="str">
        <f t="shared" si="160"/>
        <v/>
      </c>
      <c r="AI81" s="807" t="str">
        <f t="shared" si="161"/>
        <v/>
      </c>
      <c r="AJ81" s="808" t="str">
        <f t="shared" ref="AJ81:AJ85" si="196">IF(AG81="","",AG81/L81)</f>
        <v/>
      </c>
      <c r="AK81" s="809" t="str">
        <f t="shared" ref="AK81:AK85" si="197">IF(AH81="","",AH81/M81)</f>
        <v/>
      </c>
      <c r="AL81" s="810" t="str">
        <f t="shared" ref="AL81:AL85" si="198">IF(AI81="","",AI81/N81)</f>
        <v/>
      </c>
      <c r="AM81" s="686"/>
      <c r="AN81" s="683" t="str">
        <f>IF(INVULLEN!O71=0,"",INVULLEN!O71)</f>
        <v/>
      </c>
      <c r="AO81" s="811" t="str">
        <f t="shared" si="162"/>
        <v/>
      </c>
      <c r="AP81" s="791" t="str">
        <f t="shared" ref="AP81:AP85" si="199">IF(AN81="","",AN81/2)</f>
        <v/>
      </c>
      <c r="AQ81" s="812" t="str">
        <f t="shared" si="163"/>
        <v/>
      </c>
      <c r="AR81" s="813"/>
      <c r="AS81" s="812" t="str">
        <f t="shared" si="164"/>
        <v/>
      </c>
      <c r="AT81" s="686"/>
      <c r="AU81" s="686"/>
      <c r="AV81" s="687" t="str">
        <f>IF(INVULLEN!F71=0,"",INVULLEN!F71)</f>
        <v/>
      </c>
      <c r="AW81" s="814" t="str">
        <f t="shared" si="165"/>
        <v/>
      </c>
      <c r="AX81" s="815" t="str">
        <f t="shared" ref="AX81:AX85" si="200">IF(AV81="","",AV81/2)</f>
        <v/>
      </c>
      <c r="AY81" s="687" t="str">
        <f t="shared" ref="AY81:AY85" si="201">IF(AW81="","",ROUND(AW81,0)*$L$5)</f>
        <v/>
      </c>
      <c r="AZ81" s="814" t="str">
        <f t="shared" ref="AZ81:AZ85" si="202">IF(AX81="","",ROUND(AX81,0)*$M$5)</f>
        <v/>
      </c>
      <c r="BA81" s="815" t="str">
        <f t="shared" ref="BA81:BA85" si="203">IF(AX81="","",ROUND(AX81,0)*$N$5)</f>
        <v/>
      </c>
      <c r="BB81" s="816"/>
      <c r="BC81" s="687" t="str">
        <f t="shared" si="166"/>
        <v/>
      </c>
      <c r="BD81" s="814" t="str">
        <f t="shared" si="167"/>
        <v/>
      </c>
      <c r="BE81" s="815" t="str">
        <f t="shared" si="168"/>
        <v/>
      </c>
      <c r="BF81" s="817"/>
      <c r="BG81" s="818" t="str">
        <f t="shared" si="169"/>
        <v/>
      </c>
      <c r="BH81" s="814" t="str">
        <f t="shared" si="170"/>
        <v/>
      </c>
      <c r="BI81" s="815" t="str">
        <f t="shared" si="171"/>
        <v/>
      </c>
      <c r="BJ81" s="819" t="str">
        <f t="shared" ref="BJ81:BJ85" si="204">IF(BG81="","",BG81/AY81)</f>
        <v/>
      </c>
      <c r="BK81" s="820" t="str">
        <f t="shared" ref="BK81:BK85" si="205">IF(BH81="","",BH81/AZ81)</f>
        <v/>
      </c>
      <c r="BL81" s="821" t="str">
        <f t="shared" ref="BL81:BL85" si="206">IF(BI81="","",BI81/BA81)</f>
        <v/>
      </c>
      <c r="BM81" s="799" t="str">
        <f t="shared" si="145"/>
        <v/>
      </c>
      <c r="BN81" s="800" t="str">
        <f t="shared" si="172"/>
        <v/>
      </c>
      <c r="BO81" s="801" t="str">
        <f t="shared" si="146"/>
        <v/>
      </c>
      <c r="BP81" s="802" t="str">
        <f t="shared" si="147"/>
        <v/>
      </c>
      <c r="BQ81" s="803" t="str">
        <f t="shared" si="148"/>
        <v/>
      </c>
      <c r="BR81" s="804" t="str">
        <f t="shared" si="149"/>
        <v/>
      </c>
      <c r="BS81" s="822" t="str">
        <f t="shared" si="173"/>
        <v/>
      </c>
      <c r="BT81" s="823" t="str">
        <f t="shared" si="174"/>
        <v/>
      </c>
      <c r="BU81" s="824" t="str">
        <f t="shared" si="175"/>
        <v/>
      </c>
      <c r="BV81" s="808" t="str">
        <f t="shared" ref="BV81:BV85" si="207">IF(BS81="","",BS81/AY81)</f>
        <v/>
      </c>
      <c r="BW81" s="809" t="str">
        <f t="shared" ref="BW81:BW85" si="208">IF(BT81="","",BT81/AZ81)</f>
        <v/>
      </c>
      <c r="BX81" s="810" t="str">
        <f t="shared" ref="BX81:BX85" si="209">IF(BU81="","",BU81/BA81)</f>
        <v/>
      </c>
      <c r="BY81" s="686"/>
      <c r="BZ81" s="825" t="str">
        <f>IF(INVULLEN!P71=0,"",INVULLEN!P71)</f>
        <v/>
      </c>
      <c r="CA81" s="811" t="str">
        <f t="shared" si="176"/>
        <v/>
      </c>
      <c r="CB81" s="826" t="str">
        <f t="shared" ref="CB81:CB85" si="210">IF(BZ81="","",BZ81/2)</f>
        <v/>
      </c>
      <c r="CC81" s="812" t="str">
        <f t="shared" si="177"/>
        <v/>
      </c>
      <c r="CD81" s="686"/>
      <c r="CE81" s="812" t="str">
        <f t="shared" ref="CE81:CE85" si="211">IF(BS81="","",IF(BS81="","",AY81-BS81))</f>
        <v/>
      </c>
      <c r="CF81" s="686"/>
      <c r="CG81" s="686"/>
      <c r="CH81" s="686"/>
      <c r="CI81" s="686"/>
      <c r="CJ81" s="686"/>
      <c r="CK81" s="686"/>
      <c r="CL81" s="686"/>
      <c r="CM81" s="686"/>
      <c r="CN81" s="686"/>
      <c r="CO81" s="686"/>
      <c r="CP81" s="686"/>
      <c r="CQ81" s="686"/>
      <c r="CR81" s="686"/>
      <c r="CS81" s="686"/>
      <c r="CT81" s="686"/>
      <c r="CU81" s="686"/>
      <c r="CV81" s="686"/>
      <c r="CW81" s="686"/>
      <c r="CX81" s="686"/>
      <c r="CY81" s="686"/>
      <c r="CZ81" s="686"/>
      <c r="DA81" s="686"/>
      <c r="DB81" s="686"/>
      <c r="DC81" s="686"/>
      <c r="DD81" s="686"/>
      <c r="DE81" s="686"/>
      <c r="DF81" s="686"/>
      <c r="DG81" s="686"/>
      <c r="DH81" s="686"/>
      <c r="DI81" s="686"/>
      <c r="DJ81" s="686"/>
      <c r="DK81" s="686"/>
      <c r="DL81" s="686"/>
      <c r="DM81" s="686"/>
      <c r="DN81" s="686"/>
      <c r="DO81" s="686"/>
      <c r="DP81" s="686"/>
      <c r="DQ81" s="686"/>
      <c r="DR81" s="686"/>
      <c r="DS81" s="686"/>
      <c r="DT81" s="686"/>
      <c r="DU81" s="686"/>
      <c r="DV81" s="686"/>
      <c r="DW81" s="686"/>
      <c r="DX81" s="686"/>
      <c r="DY81" s="686"/>
      <c r="DZ81" s="686"/>
      <c r="EA81" s="686"/>
      <c r="EB81" s="686"/>
      <c r="EC81" s="686"/>
      <c r="ED81" s="688" t="str">
        <f>IF(INVULLEN!I71=0,"",INVULLEN!I71)</f>
        <v/>
      </c>
      <c r="EE81" s="814"/>
      <c r="EF81" s="688" t="str">
        <f t="shared" si="178"/>
        <v/>
      </c>
      <c r="EG81" s="817"/>
      <c r="EH81" s="690" t="str">
        <f t="shared" si="179"/>
        <v/>
      </c>
      <c r="EI81" s="827" t="str">
        <f t="shared" ref="EI81:EI85" si="212">IF(EH81="","",EH81/ED81)</f>
        <v/>
      </c>
      <c r="EJ81" s="828" t="str">
        <f t="shared" si="150"/>
        <v/>
      </c>
      <c r="EK81" s="829" t="str">
        <f t="shared" si="151"/>
        <v/>
      </c>
      <c r="EL81" s="830" t="str">
        <f t="shared" si="180"/>
        <v/>
      </c>
      <c r="EM81" s="831" t="str">
        <f t="shared" ref="EM81:EM85" si="213">IF(EL81="","",EL81/ED81)</f>
        <v/>
      </c>
      <c r="EN81" s="686"/>
      <c r="EO81" s="684" t="str">
        <f>IF(INVULLEN!S71=0,"",INVULLEN!S71)</f>
        <v/>
      </c>
      <c r="EP81" s="686"/>
      <c r="EQ81" s="685" t="str">
        <f t="shared" ref="EQ81:EQ85" si="214">IF(EL81="","",IF(EL81="","",ED81-EL81))</f>
        <v/>
      </c>
      <c r="ER81" s="686"/>
      <c r="ES81" s="686"/>
      <c r="ET81" s="688" t="str">
        <f>IF(INVULLEN!J71=0,"",INVULLEN!J71)</f>
        <v/>
      </c>
      <c r="EU81" s="814"/>
      <c r="EV81" s="688" t="str">
        <f t="shared" si="181"/>
        <v/>
      </c>
      <c r="EW81" s="817"/>
      <c r="EX81" s="690" t="str">
        <f t="shared" si="182"/>
        <v/>
      </c>
      <c r="EY81" s="827" t="str">
        <f t="shared" ref="EY81:EY85" si="215">IF(EX81="","",EX81/ET81)</f>
        <v/>
      </c>
      <c r="EZ81" s="828" t="str">
        <f t="shared" si="152"/>
        <v/>
      </c>
      <c r="FA81" s="802" t="str">
        <f t="shared" si="153"/>
        <v/>
      </c>
      <c r="FB81" s="830" t="str">
        <f t="shared" si="183"/>
        <v/>
      </c>
      <c r="FC81" s="831" t="str">
        <f t="shared" ref="FC81:FC85" si="216">IF(FB81="","",FB81/ET81)</f>
        <v/>
      </c>
      <c r="FD81" s="686"/>
      <c r="FE81" s="684" t="str">
        <f>IF(INVULLEN!T71=0,"",INVULLEN!T71)</f>
        <v/>
      </c>
      <c r="FF81" s="686"/>
      <c r="FG81" s="812" t="str">
        <f t="shared" ref="FG81:FG85" si="217">IF(FB81="","",IF(FB81="","",ET81-FB81))</f>
        <v/>
      </c>
    </row>
    <row r="82" spans="1:163">
      <c r="A82" s="255">
        <v>67</v>
      </c>
      <c r="B82" s="680" t="str">
        <f>IF(INVULLEN!B72="","",INVULLEN!B72)</f>
        <v/>
      </c>
      <c r="C82" s="684" t="str">
        <f>IF(INVULLEN!B72="","",INVULLEN!C72)</f>
        <v/>
      </c>
      <c r="D82" s="684" t="str">
        <f>IF(INVULLEN!B72="","",INVULLEN!D72)</f>
        <v/>
      </c>
      <c r="E82" s="789" t="str">
        <f t="shared" si="184"/>
        <v/>
      </c>
      <c r="F82" s="684" t="str">
        <f t="shared" si="154"/>
        <v/>
      </c>
      <c r="G82" s="353" t="str">
        <f t="shared" si="185"/>
        <v/>
      </c>
      <c r="H82" s="354"/>
      <c r="I82" s="683" t="str">
        <f>IF(INVULLEN!E72=0,"",INVULLEN!E72)</f>
        <v/>
      </c>
      <c r="J82" s="790" t="str">
        <f t="shared" si="155"/>
        <v/>
      </c>
      <c r="K82" s="791" t="str">
        <f t="shared" si="186"/>
        <v/>
      </c>
      <c r="L82" s="683" t="str">
        <f t="shared" si="187"/>
        <v/>
      </c>
      <c r="M82" s="790" t="str">
        <f t="shared" si="188"/>
        <v/>
      </c>
      <c r="N82" s="791" t="str">
        <f t="shared" si="189"/>
        <v/>
      </c>
      <c r="O82" s="792"/>
      <c r="P82" s="683" t="str">
        <f t="shared" si="156"/>
        <v/>
      </c>
      <c r="Q82" s="793" t="str">
        <f t="shared" si="190"/>
        <v/>
      </c>
      <c r="R82" s="790" t="str">
        <f t="shared" si="157"/>
        <v/>
      </c>
      <c r="S82" s="791" t="str">
        <f t="shared" si="158"/>
        <v/>
      </c>
      <c r="T82" s="794"/>
      <c r="U82" s="795" t="str">
        <f t="shared" si="93"/>
        <v/>
      </c>
      <c r="V82" s="790" t="str">
        <f t="shared" si="191"/>
        <v/>
      </c>
      <c r="W82" s="791" t="str">
        <f t="shared" si="192"/>
        <v/>
      </c>
      <c r="X82" s="796" t="str">
        <f t="shared" si="193"/>
        <v/>
      </c>
      <c r="Y82" s="797" t="str">
        <f t="shared" si="194"/>
        <v/>
      </c>
      <c r="Z82" s="798" t="str">
        <f t="shared" si="195"/>
        <v/>
      </c>
      <c r="AA82" s="799" t="str">
        <f t="shared" si="139"/>
        <v/>
      </c>
      <c r="AB82" s="800" t="str">
        <f t="shared" si="140"/>
        <v/>
      </c>
      <c r="AC82" s="801" t="str">
        <f t="shared" si="141"/>
        <v/>
      </c>
      <c r="AD82" s="802" t="str">
        <f t="shared" si="142"/>
        <v/>
      </c>
      <c r="AE82" s="803" t="str">
        <f t="shared" si="143"/>
        <v/>
      </c>
      <c r="AF82" s="804" t="str">
        <f t="shared" si="144"/>
        <v/>
      </c>
      <c r="AG82" s="805" t="str">
        <f t="shared" si="159"/>
        <v/>
      </c>
      <c r="AH82" s="806" t="str">
        <f t="shared" si="160"/>
        <v/>
      </c>
      <c r="AI82" s="807" t="str">
        <f t="shared" si="161"/>
        <v/>
      </c>
      <c r="AJ82" s="808" t="str">
        <f t="shared" si="196"/>
        <v/>
      </c>
      <c r="AK82" s="809" t="str">
        <f t="shared" si="197"/>
        <v/>
      </c>
      <c r="AL82" s="810" t="str">
        <f t="shared" si="198"/>
        <v/>
      </c>
      <c r="AM82" s="686"/>
      <c r="AN82" s="683" t="str">
        <f>IF(INVULLEN!O72=0,"",INVULLEN!O72)</f>
        <v/>
      </c>
      <c r="AO82" s="811" t="str">
        <f t="shared" si="162"/>
        <v/>
      </c>
      <c r="AP82" s="791" t="str">
        <f t="shared" si="199"/>
        <v/>
      </c>
      <c r="AQ82" s="812" t="str">
        <f t="shared" si="163"/>
        <v/>
      </c>
      <c r="AR82" s="813"/>
      <c r="AS82" s="812" t="str">
        <f t="shared" si="164"/>
        <v/>
      </c>
      <c r="AT82" s="686"/>
      <c r="AU82" s="686"/>
      <c r="AV82" s="687" t="str">
        <f>IF(INVULLEN!F72=0,"",INVULLEN!F72)</f>
        <v/>
      </c>
      <c r="AW82" s="814" t="str">
        <f t="shared" si="165"/>
        <v/>
      </c>
      <c r="AX82" s="815" t="str">
        <f t="shared" si="200"/>
        <v/>
      </c>
      <c r="AY82" s="687" t="str">
        <f t="shared" si="201"/>
        <v/>
      </c>
      <c r="AZ82" s="814" t="str">
        <f t="shared" si="202"/>
        <v/>
      </c>
      <c r="BA82" s="815" t="str">
        <f t="shared" si="203"/>
        <v/>
      </c>
      <c r="BB82" s="816"/>
      <c r="BC82" s="687" t="str">
        <f t="shared" si="166"/>
        <v/>
      </c>
      <c r="BD82" s="814" t="str">
        <f t="shared" si="167"/>
        <v/>
      </c>
      <c r="BE82" s="815" t="str">
        <f t="shared" si="168"/>
        <v/>
      </c>
      <c r="BF82" s="817"/>
      <c r="BG82" s="818" t="str">
        <f t="shared" si="169"/>
        <v/>
      </c>
      <c r="BH82" s="814" t="str">
        <f t="shared" si="170"/>
        <v/>
      </c>
      <c r="BI82" s="815" t="str">
        <f t="shared" si="171"/>
        <v/>
      </c>
      <c r="BJ82" s="819" t="str">
        <f t="shared" si="204"/>
        <v/>
      </c>
      <c r="BK82" s="820" t="str">
        <f t="shared" si="205"/>
        <v/>
      </c>
      <c r="BL82" s="821" t="str">
        <f t="shared" si="206"/>
        <v/>
      </c>
      <c r="BM82" s="799" t="str">
        <f t="shared" si="145"/>
        <v/>
      </c>
      <c r="BN82" s="800" t="str">
        <f t="shared" si="172"/>
        <v/>
      </c>
      <c r="BO82" s="801" t="str">
        <f t="shared" si="146"/>
        <v/>
      </c>
      <c r="BP82" s="802" t="str">
        <f t="shared" si="147"/>
        <v/>
      </c>
      <c r="BQ82" s="803" t="str">
        <f t="shared" si="148"/>
        <v/>
      </c>
      <c r="BR82" s="804" t="str">
        <f t="shared" si="149"/>
        <v/>
      </c>
      <c r="BS82" s="822" t="str">
        <f t="shared" si="173"/>
        <v/>
      </c>
      <c r="BT82" s="823" t="str">
        <f t="shared" si="174"/>
        <v/>
      </c>
      <c r="BU82" s="824" t="str">
        <f t="shared" si="175"/>
        <v/>
      </c>
      <c r="BV82" s="808" t="str">
        <f t="shared" si="207"/>
        <v/>
      </c>
      <c r="BW82" s="809" t="str">
        <f t="shared" si="208"/>
        <v/>
      </c>
      <c r="BX82" s="810" t="str">
        <f t="shared" si="209"/>
        <v/>
      </c>
      <c r="BY82" s="686"/>
      <c r="BZ82" s="825" t="str">
        <f>IF(INVULLEN!P72=0,"",INVULLEN!P72)</f>
        <v/>
      </c>
      <c r="CA82" s="811" t="str">
        <f t="shared" si="176"/>
        <v/>
      </c>
      <c r="CB82" s="826" t="str">
        <f t="shared" si="210"/>
        <v/>
      </c>
      <c r="CC82" s="812" t="str">
        <f t="shared" si="177"/>
        <v/>
      </c>
      <c r="CD82" s="686"/>
      <c r="CE82" s="812" t="str">
        <f t="shared" si="211"/>
        <v/>
      </c>
      <c r="CF82" s="686"/>
      <c r="CG82" s="686"/>
      <c r="CH82" s="686"/>
      <c r="CI82" s="686"/>
      <c r="CJ82" s="686"/>
      <c r="CK82" s="686"/>
      <c r="CL82" s="686"/>
      <c r="CM82" s="686"/>
      <c r="CN82" s="686"/>
      <c r="CO82" s="686"/>
      <c r="CP82" s="686"/>
      <c r="CQ82" s="686"/>
      <c r="CR82" s="686"/>
      <c r="CS82" s="686"/>
      <c r="CT82" s="686"/>
      <c r="CU82" s="686"/>
      <c r="CV82" s="686"/>
      <c r="CW82" s="686"/>
      <c r="CX82" s="686"/>
      <c r="CY82" s="686"/>
      <c r="CZ82" s="686"/>
      <c r="DA82" s="686"/>
      <c r="DB82" s="686"/>
      <c r="DC82" s="686"/>
      <c r="DD82" s="686"/>
      <c r="DE82" s="686"/>
      <c r="DF82" s="686"/>
      <c r="DG82" s="686"/>
      <c r="DH82" s="686"/>
      <c r="DI82" s="686"/>
      <c r="DJ82" s="686"/>
      <c r="DK82" s="686"/>
      <c r="DL82" s="686"/>
      <c r="DM82" s="686"/>
      <c r="DN82" s="686"/>
      <c r="DO82" s="686"/>
      <c r="DP82" s="686"/>
      <c r="DQ82" s="686"/>
      <c r="DR82" s="686"/>
      <c r="DS82" s="686"/>
      <c r="DT82" s="686"/>
      <c r="DU82" s="686"/>
      <c r="DV82" s="686"/>
      <c r="DW82" s="686"/>
      <c r="DX82" s="686"/>
      <c r="DY82" s="686"/>
      <c r="DZ82" s="686"/>
      <c r="EA82" s="686"/>
      <c r="EB82" s="686"/>
      <c r="EC82" s="686"/>
      <c r="ED82" s="688" t="str">
        <f>IF(INVULLEN!I72=0,"",INVULLEN!I72)</f>
        <v/>
      </c>
      <c r="EE82" s="814"/>
      <c r="EF82" s="688" t="str">
        <f t="shared" si="178"/>
        <v/>
      </c>
      <c r="EG82" s="817"/>
      <c r="EH82" s="690" t="str">
        <f t="shared" si="179"/>
        <v/>
      </c>
      <c r="EI82" s="827" t="str">
        <f t="shared" si="212"/>
        <v/>
      </c>
      <c r="EJ82" s="828" t="str">
        <f t="shared" si="150"/>
        <v/>
      </c>
      <c r="EK82" s="829" t="str">
        <f t="shared" si="151"/>
        <v/>
      </c>
      <c r="EL82" s="830" t="str">
        <f t="shared" si="180"/>
        <v/>
      </c>
      <c r="EM82" s="831" t="str">
        <f t="shared" si="213"/>
        <v/>
      </c>
      <c r="EN82" s="686"/>
      <c r="EO82" s="684" t="str">
        <f>IF(INVULLEN!S72=0,"",INVULLEN!S72)</f>
        <v/>
      </c>
      <c r="EP82" s="686"/>
      <c r="EQ82" s="685" t="str">
        <f t="shared" si="214"/>
        <v/>
      </c>
      <c r="ER82" s="686"/>
      <c r="ES82" s="686"/>
      <c r="ET82" s="688" t="str">
        <f>IF(INVULLEN!J72=0,"",INVULLEN!J72)</f>
        <v/>
      </c>
      <c r="EU82" s="814"/>
      <c r="EV82" s="688" t="str">
        <f t="shared" si="181"/>
        <v/>
      </c>
      <c r="EW82" s="817"/>
      <c r="EX82" s="690" t="str">
        <f t="shared" si="182"/>
        <v/>
      </c>
      <c r="EY82" s="827" t="str">
        <f t="shared" si="215"/>
        <v/>
      </c>
      <c r="EZ82" s="828" t="str">
        <f t="shared" si="152"/>
        <v/>
      </c>
      <c r="FA82" s="802" t="str">
        <f t="shared" si="153"/>
        <v/>
      </c>
      <c r="FB82" s="830" t="str">
        <f t="shared" si="183"/>
        <v/>
      </c>
      <c r="FC82" s="831" t="str">
        <f t="shared" si="216"/>
        <v/>
      </c>
      <c r="FD82" s="686"/>
      <c r="FE82" s="684" t="str">
        <f>IF(INVULLEN!T72=0,"",INVULLEN!T72)</f>
        <v/>
      </c>
      <c r="FF82" s="686"/>
      <c r="FG82" s="812" t="str">
        <f t="shared" si="217"/>
        <v/>
      </c>
    </row>
    <row r="83" spans="1:163">
      <c r="A83" s="255">
        <v>68</v>
      </c>
      <c r="B83" s="680" t="str">
        <f>IF(INVULLEN!B73="","",INVULLEN!B73)</f>
        <v/>
      </c>
      <c r="C83" s="684" t="str">
        <f>IF(INVULLEN!B73="","",INVULLEN!C73)</f>
        <v/>
      </c>
      <c r="D83" s="684" t="str">
        <f>IF(INVULLEN!B73="","",INVULLEN!D73)</f>
        <v/>
      </c>
      <c r="E83" s="789" t="str">
        <f t="shared" si="184"/>
        <v/>
      </c>
      <c r="F83" s="684" t="str">
        <f t="shared" si="154"/>
        <v/>
      </c>
      <c r="G83" s="353" t="str">
        <f t="shared" si="185"/>
        <v/>
      </c>
      <c r="H83" s="354"/>
      <c r="I83" s="683" t="str">
        <f>IF(INVULLEN!E73=0,"",INVULLEN!E73)</f>
        <v/>
      </c>
      <c r="J83" s="790" t="str">
        <f t="shared" si="155"/>
        <v/>
      </c>
      <c r="K83" s="791" t="str">
        <f t="shared" si="186"/>
        <v/>
      </c>
      <c r="L83" s="683" t="str">
        <f t="shared" si="187"/>
        <v/>
      </c>
      <c r="M83" s="790" t="str">
        <f t="shared" si="188"/>
        <v/>
      </c>
      <c r="N83" s="791" t="str">
        <f t="shared" si="189"/>
        <v/>
      </c>
      <c r="O83" s="792"/>
      <c r="P83" s="683" t="str">
        <f t="shared" si="156"/>
        <v/>
      </c>
      <c r="Q83" s="793" t="str">
        <f t="shared" si="190"/>
        <v/>
      </c>
      <c r="R83" s="790" t="str">
        <f t="shared" si="157"/>
        <v/>
      </c>
      <c r="S83" s="791" t="str">
        <f t="shared" si="158"/>
        <v/>
      </c>
      <c r="T83" s="794"/>
      <c r="U83" s="795" t="str">
        <f t="shared" si="93"/>
        <v/>
      </c>
      <c r="V83" s="790" t="str">
        <f t="shared" si="191"/>
        <v/>
      </c>
      <c r="W83" s="791" t="str">
        <f t="shared" si="192"/>
        <v/>
      </c>
      <c r="X83" s="796" t="str">
        <f t="shared" si="193"/>
        <v/>
      </c>
      <c r="Y83" s="797" t="str">
        <f t="shared" si="194"/>
        <v/>
      </c>
      <c r="Z83" s="798" t="str">
        <f t="shared" si="195"/>
        <v/>
      </c>
      <c r="AA83" s="799" t="str">
        <f t="shared" si="139"/>
        <v/>
      </c>
      <c r="AB83" s="800" t="str">
        <f t="shared" si="140"/>
        <v/>
      </c>
      <c r="AC83" s="801" t="str">
        <f t="shared" si="141"/>
        <v/>
      </c>
      <c r="AD83" s="802" t="str">
        <f t="shared" si="142"/>
        <v/>
      </c>
      <c r="AE83" s="803" t="str">
        <f t="shared" si="143"/>
        <v/>
      </c>
      <c r="AF83" s="804" t="str">
        <f t="shared" si="144"/>
        <v/>
      </c>
      <c r="AG83" s="805" t="str">
        <f t="shared" si="159"/>
        <v/>
      </c>
      <c r="AH83" s="806" t="str">
        <f t="shared" si="160"/>
        <v/>
      </c>
      <c r="AI83" s="807" t="str">
        <f t="shared" si="161"/>
        <v/>
      </c>
      <c r="AJ83" s="808" t="str">
        <f t="shared" si="196"/>
        <v/>
      </c>
      <c r="AK83" s="809" t="str">
        <f t="shared" si="197"/>
        <v/>
      </c>
      <c r="AL83" s="810" t="str">
        <f t="shared" si="198"/>
        <v/>
      </c>
      <c r="AM83" s="686"/>
      <c r="AN83" s="683" t="str">
        <f>IF(INVULLEN!O73=0,"",INVULLEN!O73)</f>
        <v/>
      </c>
      <c r="AO83" s="811" t="str">
        <f t="shared" si="162"/>
        <v/>
      </c>
      <c r="AP83" s="791" t="str">
        <f t="shared" si="199"/>
        <v/>
      </c>
      <c r="AQ83" s="812" t="str">
        <f t="shared" si="163"/>
        <v/>
      </c>
      <c r="AR83" s="813"/>
      <c r="AS83" s="812" t="str">
        <f t="shared" si="164"/>
        <v/>
      </c>
      <c r="AT83" s="686"/>
      <c r="AU83" s="686"/>
      <c r="AV83" s="687" t="str">
        <f>IF(INVULLEN!F73=0,"",INVULLEN!F73)</f>
        <v/>
      </c>
      <c r="AW83" s="814" t="str">
        <f t="shared" si="165"/>
        <v/>
      </c>
      <c r="AX83" s="815" t="str">
        <f t="shared" si="200"/>
        <v/>
      </c>
      <c r="AY83" s="687" t="str">
        <f t="shared" si="201"/>
        <v/>
      </c>
      <c r="AZ83" s="814" t="str">
        <f t="shared" si="202"/>
        <v/>
      </c>
      <c r="BA83" s="815" t="str">
        <f t="shared" si="203"/>
        <v/>
      </c>
      <c r="BB83" s="816"/>
      <c r="BC83" s="687" t="str">
        <f t="shared" si="166"/>
        <v/>
      </c>
      <c r="BD83" s="814" t="str">
        <f t="shared" si="167"/>
        <v/>
      </c>
      <c r="BE83" s="815" t="str">
        <f t="shared" si="168"/>
        <v/>
      </c>
      <c r="BF83" s="817"/>
      <c r="BG83" s="818" t="str">
        <f t="shared" si="169"/>
        <v/>
      </c>
      <c r="BH83" s="814" t="str">
        <f t="shared" si="170"/>
        <v/>
      </c>
      <c r="BI83" s="815" t="str">
        <f t="shared" si="171"/>
        <v/>
      </c>
      <c r="BJ83" s="819" t="str">
        <f t="shared" si="204"/>
        <v/>
      </c>
      <c r="BK83" s="820" t="str">
        <f t="shared" si="205"/>
        <v/>
      </c>
      <c r="BL83" s="821" t="str">
        <f t="shared" si="206"/>
        <v/>
      </c>
      <c r="BM83" s="799" t="str">
        <f t="shared" si="145"/>
        <v/>
      </c>
      <c r="BN83" s="800" t="str">
        <f t="shared" si="172"/>
        <v/>
      </c>
      <c r="BO83" s="801" t="str">
        <f t="shared" si="146"/>
        <v/>
      </c>
      <c r="BP83" s="802" t="str">
        <f t="shared" si="147"/>
        <v/>
      </c>
      <c r="BQ83" s="803" t="str">
        <f t="shared" si="148"/>
        <v/>
      </c>
      <c r="BR83" s="804" t="str">
        <f t="shared" si="149"/>
        <v/>
      </c>
      <c r="BS83" s="822" t="str">
        <f t="shared" si="173"/>
        <v/>
      </c>
      <c r="BT83" s="823" t="str">
        <f t="shared" si="174"/>
        <v/>
      </c>
      <c r="BU83" s="824" t="str">
        <f t="shared" si="175"/>
        <v/>
      </c>
      <c r="BV83" s="808" t="str">
        <f t="shared" si="207"/>
        <v/>
      </c>
      <c r="BW83" s="809" t="str">
        <f t="shared" si="208"/>
        <v/>
      </c>
      <c r="BX83" s="810" t="str">
        <f t="shared" si="209"/>
        <v/>
      </c>
      <c r="BY83" s="686"/>
      <c r="BZ83" s="825" t="str">
        <f>IF(INVULLEN!P73=0,"",INVULLEN!P73)</f>
        <v/>
      </c>
      <c r="CA83" s="811" t="str">
        <f t="shared" si="176"/>
        <v/>
      </c>
      <c r="CB83" s="826" t="str">
        <f t="shared" si="210"/>
        <v/>
      </c>
      <c r="CC83" s="812" t="str">
        <f t="shared" si="177"/>
        <v/>
      </c>
      <c r="CD83" s="686"/>
      <c r="CE83" s="812" t="str">
        <f t="shared" si="211"/>
        <v/>
      </c>
      <c r="CF83" s="686"/>
      <c r="CG83" s="686"/>
      <c r="CH83" s="686"/>
      <c r="CI83" s="686"/>
      <c r="CJ83" s="686"/>
      <c r="CK83" s="686"/>
      <c r="CL83" s="686"/>
      <c r="CM83" s="686"/>
      <c r="CN83" s="686"/>
      <c r="CO83" s="686"/>
      <c r="CP83" s="686"/>
      <c r="CQ83" s="686"/>
      <c r="CR83" s="686"/>
      <c r="CS83" s="686"/>
      <c r="CT83" s="686"/>
      <c r="CU83" s="686"/>
      <c r="CV83" s="686"/>
      <c r="CW83" s="686"/>
      <c r="CX83" s="686"/>
      <c r="CY83" s="686"/>
      <c r="CZ83" s="686"/>
      <c r="DA83" s="686"/>
      <c r="DB83" s="686"/>
      <c r="DC83" s="686"/>
      <c r="DD83" s="686"/>
      <c r="DE83" s="686"/>
      <c r="DF83" s="686"/>
      <c r="DG83" s="686"/>
      <c r="DH83" s="686"/>
      <c r="DI83" s="686"/>
      <c r="DJ83" s="686"/>
      <c r="DK83" s="686"/>
      <c r="DL83" s="686"/>
      <c r="DM83" s="686"/>
      <c r="DN83" s="686"/>
      <c r="DO83" s="686"/>
      <c r="DP83" s="686"/>
      <c r="DQ83" s="686"/>
      <c r="DR83" s="686"/>
      <c r="DS83" s="686"/>
      <c r="DT83" s="686"/>
      <c r="DU83" s="686"/>
      <c r="DV83" s="686"/>
      <c r="DW83" s="686"/>
      <c r="DX83" s="686"/>
      <c r="DY83" s="686"/>
      <c r="DZ83" s="686"/>
      <c r="EA83" s="686"/>
      <c r="EB83" s="686"/>
      <c r="EC83" s="686"/>
      <c r="ED83" s="688" t="str">
        <f>IF(INVULLEN!I73=0,"",INVULLEN!I73)</f>
        <v/>
      </c>
      <c r="EE83" s="814"/>
      <c r="EF83" s="688" t="str">
        <f t="shared" si="178"/>
        <v/>
      </c>
      <c r="EG83" s="817"/>
      <c r="EH83" s="690" t="str">
        <f t="shared" si="179"/>
        <v/>
      </c>
      <c r="EI83" s="827" t="str">
        <f t="shared" si="212"/>
        <v/>
      </c>
      <c r="EJ83" s="828" t="str">
        <f t="shared" si="150"/>
        <v/>
      </c>
      <c r="EK83" s="829" t="str">
        <f t="shared" si="151"/>
        <v/>
      </c>
      <c r="EL83" s="830" t="str">
        <f t="shared" si="180"/>
        <v/>
      </c>
      <c r="EM83" s="831" t="str">
        <f t="shared" si="213"/>
        <v/>
      </c>
      <c r="EN83" s="686"/>
      <c r="EO83" s="684" t="str">
        <f>IF(INVULLEN!S73=0,"",INVULLEN!S73)</f>
        <v/>
      </c>
      <c r="EP83" s="686"/>
      <c r="EQ83" s="685" t="str">
        <f t="shared" si="214"/>
        <v/>
      </c>
      <c r="ER83" s="686"/>
      <c r="ES83" s="686"/>
      <c r="ET83" s="688" t="str">
        <f>IF(INVULLEN!J73=0,"",INVULLEN!J73)</f>
        <v/>
      </c>
      <c r="EU83" s="814"/>
      <c r="EV83" s="688" t="str">
        <f t="shared" si="181"/>
        <v/>
      </c>
      <c r="EW83" s="817"/>
      <c r="EX83" s="690" t="str">
        <f t="shared" si="182"/>
        <v/>
      </c>
      <c r="EY83" s="827" t="str">
        <f t="shared" si="215"/>
        <v/>
      </c>
      <c r="EZ83" s="828" t="str">
        <f t="shared" si="152"/>
        <v/>
      </c>
      <c r="FA83" s="802" t="str">
        <f t="shared" si="153"/>
        <v/>
      </c>
      <c r="FB83" s="830" t="str">
        <f t="shared" si="183"/>
        <v/>
      </c>
      <c r="FC83" s="831" t="str">
        <f t="shared" si="216"/>
        <v/>
      </c>
      <c r="FD83" s="686"/>
      <c r="FE83" s="684" t="str">
        <f>IF(INVULLEN!T73=0,"",INVULLEN!T73)</f>
        <v/>
      </c>
      <c r="FF83" s="686"/>
      <c r="FG83" s="812" t="str">
        <f t="shared" si="217"/>
        <v/>
      </c>
    </row>
    <row r="84" spans="1:163">
      <c r="A84" s="255">
        <v>69</v>
      </c>
      <c r="B84" s="680" t="str">
        <f>IF(INVULLEN!B74="","",INVULLEN!B74)</f>
        <v/>
      </c>
      <c r="C84" s="684" t="str">
        <f>IF(INVULLEN!B74="","",INVULLEN!C74)</f>
        <v/>
      </c>
      <c r="D84" s="684" t="str">
        <f>IF(INVULLEN!B74="","",INVULLEN!D74)</f>
        <v/>
      </c>
      <c r="E84" s="789" t="str">
        <f t="shared" si="184"/>
        <v/>
      </c>
      <c r="F84" s="684" t="str">
        <f t="shared" si="154"/>
        <v/>
      </c>
      <c r="G84" s="353" t="str">
        <f t="shared" si="185"/>
        <v/>
      </c>
      <c r="H84" s="354"/>
      <c r="I84" s="683" t="str">
        <f>IF(INVULLEN!E74=0,"",INVULLEN!E74)</f>
        <v/>
      </c>
      <c r="J84" s="790" t="str">
        <f t="shared" si="155"/>
        <v/>
      </c>
      <c r="K84" s="791" t="str">
        <f t="shared" si="186"/>
        <v/>
      </c>
      <c r="L84" s="683" t="str">
        <f t="shared" si="187"/>
        <v/>
      </c>
      <c r="M84" s="790" t="str">
        <f t="shared" si="188"/>
        <v/>
      </c>
      <c r="N84" s="791" t="str">
        <f t="shared" si="189"/>
        <v/>
      </c>
      <c r="O84" s="792"/>
      <c r="P84" s="683" t="str">
        <f t="shared" si="156"/>
        <v/>
      </c>
      <c r="Q84" s="793" t="str">
        <f t="shared" si="190"/>
        <v/>
      </c>
      <c r="R84" s="790" t="str">
        <f t="shared" si="157"/>
        <v/>
      </c>
      <c r="S84" s="791" t="str">
        <f t="shared" si="158"/>
        <v/>
      </c>
      <c r="T84" s="794"/>
      <c r="U84" s="795" t="str">
        <f t="shared" si="93"/>
        <v/>
      </c>
      <c r="V84" s="790" t="str">
        <f t="shared" si="191"/>
        <v/>
      </c>
      <c r="W84" s="791" t="str">
        <f t="shared" si="192"/>
        <v/>
      </c>
      <c r="X84" s="796" t="str">
        <f t="shared" si="193"/>
        <v/>
      </c>
      <c r="Y84" s="797" t="str">
        <f t="shared" si="194"/>
        <v/>
      </c>
      <c r="Z84" s="798" t="str">
        <f t="shared" si="195"/>
        <v/>
      </c>
      <c r="AA84" s="799" t="str">
        <f t="shared" si="139"/>
        <v/>
      </c>
      <c r="AB84" s="800" t="str">
        <f t="shared" si="140"/>
        <v/>
      </c>
      <c r="AC84" s="801" t="str">
        <f t="shared" si="141"/>
        <v/>
      </c>
      <c r="AD84" s="802" t="str">
        <f t="shared" si="142"/>
        <v/>
      </c>
      <c r="AE84" s="803" t="str">
        <f t="shared" si="143"/>
        <v/>
      </c>
      <c r="AF84" s="804" t="str">
        <f t="shared" si="144"/>
        <v/>
      </c>
      <c r="AG84" s="805" t="str">
        <f t="shared" si="159"/>
        <v/>
      </c>
      <c r="AH84" s="806" t="str">
        <f t="shared" si="160"/>
        <v/>
      </c>
      <c r="AI84" s="807" t="str">
        <f t="shared" si="161"/>
        <v/>
      </c>
      <c r="AJ84" s="808" t="str">
        <f t="shared" si="196"/>
        <v/>
      </c>
      <c r="AK84" s="809" t="str">
        <f t="shared" si="197"/>
        <v/>
      </c>
      <c r="AL84" s="810" t="str">
        <f t="shared" si="198"/>
        <v/>
      </c>
      <c r="AM84" s="686"/>
      <c r="AN84" s="683" t="str">
        <f>IF(INVULLEN!O74=0,"",INVULLEN!O74)</f>
        <v/>
      </c>
      <c r="AO84" s="811" t="str">
        <f t="shared" si="162"/>
        <v/>
      </c>
      <c r="AP84" s="791" t="str">
        <f t="shared" si="199"/>
        <v/>
      </c>
      <c r="AQ84" s="812" t="str">
        <f t="shared" si="163"/>
        <v/>
      </c>
      <c r="AR84" s="813"/>
      <c r="AS84" s="812" t="str">
        <f t="shared" si="164"/>
        <v/>
      </c>
      <c r="AT84" s="686"/>
      <c r="AU84" s="686"/>
      <c r="AV84" s="687" t="str">
        <f>IF(INVULLEN!F74=0,"",INVULLEN!F74)</f>
        <v/>
      </c>
      <c r="AW84" s="814" t="str">
        <f t="shared" si="165"/>
        <v/>
      </c>
      <c r="AX84" s="815" t="str">
        <f t="shared" si="200"/>
        <v/>
      </c>
      <c r="AY84" s="687" t="str">
        <f t="shared" si="201"/>
        <v/>
      </c>
      <c r="AZ84" s="814" t="str">
        <f t="shared" si="202"/>
        <v/>
      </c>
      <c r="BA84" s="815" t="str">
        <f t="shared" si="203"/>
        <v/>
      </c>
      <c r="BB84" s="816"/>
      <c r="BC84" s="687" t="str">
        <f t="shared" si="166"/>
        <v/>
      </c>
      <c r="BD84" s="814" t="str">
        <f t="shared" si="167"/>
        <v/>
      </c>
      <c r="BE84" s="815" t="str">
        <f t="shared" si="168"/>
        <v/>
      </c>
      <c r="BF84" s="817"/>
      <c r="BG84" s="818" t="str">
        <f t="shared" si="169"/>
        <v/>
      </c>
      <c r="BH84" s="814" t="str">
        <f t="shared" si="170"/>
        <v/>
      </c>
      <c r="BI84" s="815" t="str">
        <f t="shared" si="171"/>
        <v/>
      </c>
      <c r="BJ84" s="819" t="str">
        <f t="shared" si="204"/>
        <v/>
      </c>
      <c r="BK84" s="820" t="str">
        <f t="shared" si="205"/>
        <v/>
      </c>
      <c r="BL84" s="821" t="str">
        <f t="shared" si="206"/>
        <v/>
      </c>
      <c r="BM84" s="799" t="str">
        <f t="shared" si="145"/>
        <v/>
      </c>
      <c r="BN84" s="800" t="str">
        <f t="shared" si="172"/>
        <v/>
      </c>
      <c r="BO84" s="801" t="str">
        <f t="shared" si="146"/>
        <v/>
      </c>
      <c r="BP84" s="802" t="str">
        <f t="shared" si="147"/>
        <v/>
      </c>
      <c r="BQ84" s="803" t="str">
        <f t="shared" si="148"/>
        <v/>
      </c>
      <c r="BR84" s="804" t="str">
        <f t="shared" si="149"/>
        <v/>
      </c>
      <c r="BS84" s="822" t="str">
        <f t="shared" si="173"/>
        <v/>
      </c>
      <c r="BT84" s="823" t="str">
        <f t="shared" si="174"/>
        <v/>
      </c>
      <c r="BU84" s="824" t="str">
        <f t="shared" si="175"/>
        <v/>
      </c>
      <c r="BV84" s="808" t="str">
        <f t="shared" si="207"/>
        <v/>
      </c>
      <c r="BW84" s="809" t="str">
        <f t="shared" si="208"/>
        <v/>
      </c>
      <c r="BX84" s="810" t="str">
        <f t="shared" si="209"/>
        <v/>
      </c>
      <c r="BY84" s="686"/>
      <c r="BZ84" s="825" t="str">
        <f>IF(INVULLEN!P74=0,"",INVULLEN!P74)</f>
        <v/>
      </c>
      <c r="CA84" s="811" t="str">
        <f t="shared" si="176"/>
        <v/>
      </c>
      <c r="CB84" s="826" t="str">
        <f t="shared" si="210"/>
        <v/>
      </c>
      <c r="CC84" s="812" t="str">
        <f t="shared" si="177"/>
        <v/>
      </c>
      <c r="CD84" s="686"/>
      <c r="CE84" s="812" t="str">
        <f t="shared" si="211"/>
        <v/>
      </c>
      <c r="CF84" s="686"/>
      <c r="CG84" s="686"/>
      <c r="CH84" s="686"/>
      <c r="CI84" s="686"/>
      <c r="CJ84" s="686"/>
      <c r="CK84" s="686"/>
      <c r="CL84" s="686"/>
      <c r="CM84" s="686"/>
      <c r="CN84" s="686"/>
      <c r="CO84" s="686"/>
      <c r="CP84" s="686"/>
      <c r="CQ84" s="686"/>
      <c r="CR84" s="686"/>
      <c r="CS84" s="686"/>
      <c r="CT84" s="686"/>
      <c r="CU84" s="686"/>
      <c r="CV84" s="686"/>
      <c r="CW84" s="686"/>
      <c r="CX84" s="686"/>
      <c r="CY84" s="686"/>
      <c r="CZ84" s="686"/>
      <c r="DA84" s="686"/>
      <c r="DB84" s="686"/>
      <c r="DC84" s="686"/>
      <c r="DD84" s="686"/>
      <c r="DE84" s="686"/>
      <c r="DF84" s="686"/>
      <c r="DG84" s="686"/>
      <c r="DH84" s="686"/>
      <c r="DI84" s="686"/>
      <c r="DJ84" s="686"/>
      <c r="DK84" s="686"/>
      <c r="DL84" s="686"/>
      <c r="DM84" s="686"/>
      <c r="DN84" s="686"/>
      <c r="DO84" s="686"/>
      <c r="DP84" s="686"/>
      <c r="DQ84" s="686"/>
      <c r="DR84" s="686"/>
      <c r="DS84" s="686"/>
      <c r="DT84" s="686"/>
      <c r="DU84" s="686"/>
      <c r="DV84" s="686"/>
      <c r="DW84" s="686"/>
      <c r="DX84" s="686"/>
      <c r="DY84" s="686"/>
      <c r="DZ84" s="686"/>
      <c r="EA84" s="686"/>
      <c r="EB84" s="686"/>
      <c r="EC84" s="686"/>
      <c r="ED84" s="688" t="str">
        <f>IF(INVULLEN!I74=0,"",INVULLEN!I74)</f>
        <v/>
      </c>
      <c r="EE84" s="814"/>
      <c r="EF84" s="688" t="str">
        <f t="shared" si="178"/>
        <v/>
      </c>
      <c r="EG84" s="817"/>
      <c r="EH84" s="690" t="str">
        <f t="shared" si="179"/>
        <v/>
      </c>
      <c r="EI84" s="827" t="str">
        <f t="shared" si="212"/>
        <v/>
      </c>
      <c r="EJ84" s="828" t="str">
        <f t="shared" si="150"/>
        <v/>
      </c>
      <c r="EK84" s="829" t="str">
        <f t="shared" si="151"/>
        <v/>
      </c>
      <c r="EL84" s="830" t="str">
        <f t="shared" si="180"/>
        <v/>
      </c>
      <c r="EM84" s="831" t="str">
        <f t="shared" si="213"/>
        <v/>
      </c>
      <c r="EN84" s="686"/>
      <c r="EO84" s="684" t="str">
        <f>IF(INVULLEN!S74=0,"",INVULLEN!S74)</f>
        <v/>
      </c>
      <c r="EP84" s="686"/>
      <c r="EQ84" s="685" t="str">
        <f t="shared" si="214"/>
        <v/>
      </c>
      <c r="ER84" s="686"/>
      <c r="ES84" s="686"/>
      <c r="ET84" s="688" t="str">
        <f>IF(INVULLEN!J74=0,"",INVULLEN!J74)</f>
        <v/>
      </c>
      <c r="EU84" s="814"/>
      <c r="EV84" s="688" t="str">
        <f t="shared" si="181"/>
        <v/>
      </c>
      <c r="EW84" s="817"/>
      <c r="EX84" s="690" t="str">
        <f t="shared" si="182"/>
        <v/>
      </c>
      <c r="EY84" s="827" t="str">
        <f t="shared" si="215"/>
        <v/>
      </c>
      <c r="EZ84" s="828" t="str">
        <f t="shared" si="152"/>
        <v/>
      </c>
      <c r="FA84" s="802" t="str">
        <f t="shared" si="153"/>
        <v/>
      </c>
      <c r="FB84" s="830" t="str">
        <f t="shared" si="183"/>
        <v/>
      </c>
      <c r="FC84" s="831" t="str">
        <f t="shared" si="216"/>
        <v/>
      </c>
      <c r="FD84" s="686"/>
      <c r="FE84" s="684" t="str">
        <f>IF(INVULLEN!T74=0,"",INVULLEN!T74)</f>
        <v/>
      </c>
      <c r="FF84" s="686"/>
      <c r="FG84" s="812" t="str">
        <f t="shared" si="217"/>
        <v/>
      </c>
    </row>
    <row r="85" spans="1:163">
      <c r="A85" s="255">
        <v>70</v>
      </c>
      <c r="B85" s="705" t="str">
        <f>IF(INVULLEN!B75="","",INVULLEN!B75)</f>
        <v/>
      </c>
      <c r="C85" s="709" t="str">
        <f>IF(INVULLEN!B75="","",INVULLEN!C75)</f>
        <v/>
      </c>
      <c r="D85" s="709" t="str">
        <f>IF(INVULLEN!B75="","",INVULLEN!D75)</f>
        <v/>
      </c>
      <c r="E85" s="832" t="str">
        <f t="shared" si="184"/>
        <v/>
      </c>
      <c r="F85" s="709" t="str">
        <f t="shared" si="154"/>
        <v/>
      </c>
      <c r="G85" s="355" t="str">
        <f t="shared" si="185"/>
        <v/>
      </c>
      <c r="H85" s="356"/>
      <c r="I85" s="708" t="str">
        <f>IF(INVULLEN!E75=0,"",INVULLEN!E75)</f>
        <v/>
      </c>
      <c r="J85" s="833" t="str">
        <f t="shared" si="155"/>
        <v/>
      </c>
      <c r="K85" s="834" t="str">
        <f t="shared" si="186"/>
        <v/>
      </c>
      <c r="L85" s="708" t="str">
        <f t="shared" si="187"/>
        <v/>
      </c>
      <c r="M85" s="833" t="str">
        <f t="shared" si="188"/>
        <v/>
      </c>
      <c r="N85" s="834" t="str">
        <f t="shared" si="189"/>
        <v/>
      </c>
      <c r="O85" s="835"/>
      <c r="P85" s="708" t="str">
        <f t="shared" si="156"/>
        <v/>
      </c>
      <c r="Q85" s="836" t="str">
        <f t="shared" si="190"/>
        <v/>
      </c>
      <c r="R85" s="833" t="str">
        <f t="shared" si="157"/>
        <v/>
      </c>
      <c r="S85" s="834" t="str">
        <f t="shared" si="158"/>
        <v/>
      </c>
      <c r="T85" s="837"/>
      <c r="U85" s="838" t="str">
        <f t="shared" ref="U85" si="218">IF(G85="","",L85*G85)</f>
        <v/>
      </c>
      <c r="V85" s="833" t="str">
        <f t="shared" si="191"/>
        <v/>
      </c>
      <c r="W85" s="834" t="str">
        <f t="shared" si="192"/>
        <v/>
      </c>
      <c r="X85" s="839" t="str">
        <f t="shared" si="193"/>
        <v/>
      </c>
      <c r="Y85" s="840" t="str">
        <f t="shared" si="194"/>
        <v/>
      </c>
      <c r="Z85" s="841" t="str">
        <f t="shared" si="195"/>
        <v/>
      </c>
      <c r="AA85" s="842" t="str">
        <f t="shared" si="139"/>
        <v/>
      </c>
      <c r="AB85" s="843" t="str">
        <f t="shared" si="140"/>
        <v/>
      </c>
      <c r="AC85" s="844" t="str">
        <f t="shared" si="141"/>
        <v/>
      </c>
      <c r="AD85" s="845" t="str">
        <f t="shared" si="142"/>
        <v/>
      </c>
      <c r="AE85" s="846" t="str">
        <f t="shared" si="143"/>
        <v/>
      </c>
      <c r="AF85" s="847" t="str">
        <f t="shared" si="144"/>
        <v/>
      </c>
      <c r="AG85" s="848" t="str">
        <f t="shared" si="159"/>
        <v/>
      </c>
      <c r="AH85" s="849" t="str">
        <f t="shared" si="160"/>
        <v/>
      </c>
      <c r="AI85" s="850" t="str">
        <f t="shared" si="161"/>
        <v/>
      </c>
      <c r="AJ85" s="851" t="str">
        <f t="shared" si="196"/>
        <v/>
      </c>
      <c r="AK85" s="852" t="str">
        <f t="shared" si="197"/>
        <v/>
      </c>
      <c r="AL85" s="853" t="str">
        <f t="shared" si="198"/>
        <v/>
      </c>
      <c r="AM85" s="711"/>
      <c r="AN85" s="708" t="str">
        <f>IF(INVULLEN!O75=0,"",INVULLEN!O75)</f>
        <v/>
      </c>
      <c r="AO85" s="854" t="str">
        <f t="shared" si="162"/>
        <v/>
      </c>
      <c r="AP85" s="834" t="str">
        <f t="shared" si="199"/>
        <v/>
      </c>
      <c r="AQ85" s="855" t="str">
        <f t="shared" si="163"/>
        <v/>
      </c>
      <c r="AR85" s="856"/>
      <c r="AS85" s="855" t="str">
        <f t="shared" si="164"/>
        <v/>
      </c>
      <c r="AT85" s="711"/>
      <c r="AU85" s="711"/>
      <c r="AV85" s="712" t="str">
        <f>IF(INVULLEN!F75=0,"",INVULLEN!F75)</f>
        <v/>
      </c>
      <c r="AW85" s="857" t="str">
        <f t="shared" si="165"/>
        <v/>
      </c>
      <c r="AX85" s="858" t="str">
        <f t="shared" si="200"/>
        <v/>
      </c>
      <c r="AY85" s="712" t="str">
        <f t="shared" si="201"/>
        <v/>
      </c>
      <c r="AZ85" s="857" t="str">
        <f t="shared" si="202"/>
        <v/>
      </c>
      <c r="BA85" s="858" t="str">
        <f t="shared" si="203"/>
        <v/>
      </c>
      <c r="BB85" s="859"/>
      <c r="BC85" s="712" t="str">
        <f t="shared" si="166"/>
        <v/>
      </c>
      <c r="BD85" s="857" t="str">
        <f t="shared" si="167"/>
        <v/>
      </c>
      <c r="BE85" s="858" t="str">
        <f t="shared" si="168"/>
        <v/>
      </c>
      <c r="BF85" s="860"/>
      <c r="BG85" s="861" t="str">
        <f t="shared" si="169"/>
        <v/>
      </c>
      <c r="BH85" s="857" t="str">
        <f t="shared" si="170"/>
        <v/>
      </c>
      <c r="BI85" s="858" t="str">
        <f t="shared" si="171"/>
        <v/>
      </c>
      <c r="BJ85" s="862" t="str">
        <f t="shared" si="204"/>
        <v/>
      </c>
      <c r="BK85" s="863" t="str">
        <f t="shared" si="205"/>
        <v/>
      </c>
      <c r="BL85" s="864" t="str">
        <f t="shared" si="206"/>
        <v/>
      </c>
      <c r="BM85" s="842" t="str">
        <f t="shared" si="145"/>
        <v/>
      </c>
      <c r="BN85" s="843" t="str">
        <f t="shared" si="172"/>
        <v/>
      </c>
      <c r="BO85" s="844" t="str">
        <f t="shared" si="146"/>
        <v/>
      </c>
      <c r="BP85" s="845" t="str">
        <f t="shared" si="147"/>
        <v/>
      </c>
      <c r="BQ85" s="846" t="str">
        <f t="shared" si="148"/>
        <v/>
      </c>
      <c r="BR85" s="847" t="str">
        <f t="shared" si="149"/>
        <v/>
      </c>
      <c r="BS85" s="865" t="str">
        <f t="shared" si="173"/>
        <v/>
      </c>
      <c r="BT85" s="866" t="str">
        <f t="shared" si="174"/>
        <v/>
      </c>
      <c r="BU85" s="867" t="str">
        <f t="shared" si="175"/>
        <v/>
      </c>
      <c r="BV85" s="851" t="str">
        <f t="shared" si="207"/>
        <v/>
      </c>
      <c r="BW85" s="852" t="str">
        <f t="shared" si="208"/>
        <v/>
      </c>
      <c r="BX85" s="853" t="str">
        <f t="shared" si="209"/>
        <v/>
      </c>
      <c r="BY85" s="711"/>
      <c r="BZ85" s="868" t="str">
        <f>IF(INVULLEN!P75=0,"",INVULLEN!P75)</f>
        <v/>
      </c>
      <c r="CA85" s="854" t="str">
        <f t="shared" si="176"/>
        <v/>
      </c>
      <c r="CB85" s="869" t="str">
        <f t="shared" si="210"/>
        <v/>
      </c>
      <c r="CC85" s="855" t="str">
        <f t="shared" si="177"/>
        <v/>
      </c>
      <c r="CD85" s="711"/>
      <c r="CE85" s="855" t="str">
        <f t="shared" si="211"/>
        <v/>
      </c>
      <c r="CF85" s="711"/>
      <c r="CG85" s="711"/>
      <c r="CH85" s="711"/>
      <c r="CI85" s="711"/>
      <c r="CJ85" s="711"/>
      <c r="CK85" s="711"/>
      <c r="CL85" s="711"/>
      <c r="CM85" s="711"/>
      <c r="CN85" s="711"/>
      <c r="CO85" s="711"/>
      <c r="CP85" s="711"/>
      <c r="CQ85" s="711"/>
      <c r="CR85" s="711"/>
      <c r="CS85" s="711"/>
      <c r="CT85" s="711"/>
      <c r="CU85" s="711"/>
      <c r="CV85" s="711"/>
      <c r="CW85" s="711"/>
      <c r="CX85" s="711"/>
      <c r="CY85" s="711"/>
      <c r="CZ85" s="711"/>
      <c r="DA85" s="711"/>
      <c r="DB85" s="711"/>
      <c r="DC85" s="711"/>
      <c r="DD85" s="711"/>
      <c r="DE85" s="711"/>
      <c r="DF85" s="711"/>
      <c r="DG85" s="711"/>
      <c r="DH85" s="711"/>
      <c r="DI85" s="711"/>
      <c r="DJ85" s="711"/>
      <c r="DK85" s="711"/>
      <c r="DL85" s="711"/>
      <c r="DM85" s="711"/>
      <c r="DN85" s="711"/>
      <c r="DO85" s="711"/>
      <c r="DP85" s="711"/>
      <c r="DQ85" s="711"/>
      <c r="DR85" s="711"/>
      <c r="DS85" s="711"/>
      <c r="DT85" s="711"/>
      <c r="DU85" s="711"/>
      <c r="DV85" s="711"/>
      <c r="DW85" s="711"/>
      <c r="DX85" s="711"/>
      <c r="DY85" s="711"/>
      <c r="DZ85" s="711"/>
      <c r="EA85" s="711"/>
      <c r="EB85" s="711"/>
      <c r="EC85" s="711"/>
      <c r="ED85" s="713" t="str">
        <f>IF(INVULLEN!I75=0,"",INVULLEN!I75)</f>
        <v/>
      </c>
      <c r="EE85" s="857"/>
      <c r="EF85" s="713" t="str">
        <f t="shared" si="178"/>
        <v/>
      </c>
      <c r="EG85" s="860"/>
      <c r="EH85" s="870" t="str">
        <f t="shared" si="179"/>
        <v/>
      </c>
      <c r="EI85" s="871" t="str">
        <f t="shared" si="212"/>
        <v/>
      </c>
      <c r="EJ85" s="872" t="str">
        <f t="shared" si="150"/>
        <v/>
      </c>
      <c r="EK85" s="873" t="str">
        <f t="shared" si="151"/>
        <v/>
      </c>
      <c r="EL85" s="874" t="str">
        <f t="shared" si="180"/>
        <v/>
      </c>
      <c r="EM85" s="875" t="str">
        <f t="shared" si="213"/>
        <v/>
      </c>
      <c r="EN85" s="711"/>
      <c r="EO85" s="709" t="str">
        <f>IF(INVULLEN!S75=0,"",INVULLEN!S75)</f>
        <v/>
      </c>
      <c r="EP85" s="711"/>
      <c r="EQ85" s="710" t="str">
        <f t="shared" si="214"/>
        <v/>
      </c>
      <c r="ER85" s="711"/>
      <c r="ES85" s="711"/>
      <c r="ET85" s="713" t="str">
        <f>IF(INVULLEN!J75=0,"",INVULLEN!J75)</f>
        <v/>
      </c>
      <c r="EU85" s="857"/>
      <c r="EV85" s="713" t="str">
        <f t="shared" si="181"/>
        <v/>
      </c>
      <c r="EW85" s="860"/>
      <c r="EX85" s="870" t="str">
        <f t="shared" si="182"/>
        <v/>
      </c>
      <c r="EY85" s="871" t="str">
        <f t="shared" si="215"/>
        <v/>
      </c>
      <c r="EZ85" s="872" t="str">
        <f t="shared" si="152"/>
        <v/>
      </c>
      <c r="FA85" s="845" t="str">
        <f t="shared" si="153"/>
        <v/>
      </c>
      <c r="FB85" s="874" t="str">
        <f t="shared" si="183"/>
        <v/>
      </c>
      <c r="FC85" s="875" t="str">
        <f t="shared" si="216"/>
        <v/>
      </c>
      <c r="FD85" s="711"/>
      <c r="FE85" s="709" t="str">
        <f>IF(INVULLEN!T75=0,"",INVULLEN!T75)</f>
        <v/>
      </c>
      <c r="FF85" s="711"/>
      <c r="FG85" s="855" t="str">
        <f t="shared" si="217"/>
        <v/>
      </c>
    </row>
    <row r="87" spans="1:163">
      <c r="AG87" s="268"/>
    </row>
    <row r="88" spans="1:163">
      <c r="AG88" s="268"/>
    </row>
    <row r="89" spans="1:163">
      <c r="AG89" s="268"/>
    </row>
    <row r="90" spans="1:163">
      <c r="AG90" s="268"/>
    </row>
    <row r="91" spans="1:163">
      <c r="AG91" s="268"/>
    </row>
    <row r="92" spans="1:163">
      <c r="AG92" s="268"/>
    </row>
    <row r="93" spans="1:163">
      <c r="AG93" s="268"/>
    </row>
    <row r="94" spans="1:163">
      <c r="AG94" s="268"/>
    </row>
    <row r="95" spans="1:163">
      <c r="AG95" s="268"/>
    </row>
    <row r="96" spans="1:163">
      <c r="AG96" s="268"/>
    </row>
    <row r="97" spans="33:33">
      <c r="AG97" s="268"/>
    </row>
    <row r="98" spans="33:33">
      <c r="AG98" s="268"/>
    </row>
    <row r="99" spans="33:33">
      <c r="AG99" s="268"/>
    </row>
    <row r="100" spans="33:33">
      <c r="AG100" s="268"/>
    </row>
    <row r="101" spans="33:33">
      <c r="AG101" s="268"/>
    </row>
    <row r="102" spans="33:33">
      <c r="AG102" s="268"/>
    </row>
    <row r="103" spans="33:33">
      <c r="AG103" s="268"/>
    </row>
    <row r="104" spans="33:33">
      <c r="AG104" s="268"/>
    </row>
    <row r="105" spans="33:33">
      <c r="AG105" s="268"/>
    </row>
    <row r="106" spans="33:33">
      <c r="AG106" s="268"/>
    </row>
    <row r="107" spans="33:33">
      <c r="AG107" s="268"/>
    </row>
    <row r="108" spans="33:33">
      <c r="AG108" s="268"/>
    </row>
    <row r="109" spans="33:33">
      <c r="AG109" s="268"/>
    </row>
    <row r="110" spans="33:33">
      <c r="AG110" s="268"/>
    </row>
    <row r="111" spans="33:33">
      <c r="AG111" s="268"/>
    </row>
    <row r="112" spans="33:33">
      <c r="AG112" s="268"/>
    </row>
    <row r="113" spans="33:33">
      <c r="AG113" s="268"/>
    </row>
    <row r="114" spans="33:33">
      <c r="AG114" s="268"/>
    </row>
  </sheetData>
  <sheetProtection algorithmName="SHA-512" hashValue="htF40RHw2A4i5PomTAiPeaheN3oi+FnVh0SN1dE4aekhYlbSy2xPuPKAqnlcWr+sY378+SrJE0DUlV+CV/KZqQ==" saltValue="gKwgO0WWzoF/TBB0DleBMw==" spinCount="100000" sheet="1" formatRows="0"/>
  <mergeCells count="186">
    <mergeCell ref="P2:S3"/>
    <mergeCell ref="P4:S4"/>
    <mergeCell ref="P5:S5"/>
    <mergeCell ref="P6:S6"/>
    <mergeCell ref="P7:S7"/>
    <mergeCell ref="B4:B10"/>
    <mergeCell ref="K11:K14"/>
    <mergeCell ref="I11:I14"/>
    <mergeCell ref="J11:J14"/>
    <mergeCell ref="B11:B12"/>
    <mergeCell ref="L2:N2"/>
    <mergeCell ref="D4:E4"/>
    <mergeCell ref="D5:E5"/>
    <mergeCell ref="C9:G10"/>
    <mergeCell ref="E11:E14"/>
    <mergeCell ref="D11:D14"/>
    <mergeCell ref="C11:C14"/>
    <mergeCell ref="U9:AI9"/>
    <mergeCell ref="I9:N9"/>
    <mergeCell ref="P9:S9"/>
    <mergeCell ref="U11:W12"/>
    <mergeCell ref="I10:AS10"/>
    <mergeCell ref="F11:F14"/>
    <mergeCell ref="U13:U14"/>
    <mergeCell ref="V13:V14"/>
    <mergeCell ref="W13:W14"/>
    <mergeCell ref="AQ11:AQ14"/>
    <mergeCell ref="G11:G14"/>
    <mergeCell ref="Y13:Y14"/>
    <mergeCell ref="Z13:Z14"/>
    <mergeCell ref="AG11:AI12"/>
    <mergeCell ref="AG13:AG14"/>
    <mergeCell ref="AH13:AH14"/>
    <mergeCell ref="AI13:AI14"/>
    <mergeCell ref="R13:R14"/>
    <mergeCell ref="P13:P14"/>
    <mergeCell ref="P11:S12"/>
    <mergeCell ref="L11:N12"/>
    <mergeCell ref="S13:S14"/>
    <mergeCell ref="Q13:Q14"/>
    <mergeCell ref="X11:Z12"/>
    <mergeCell ref="DV9:DY9"/>
    <mergeCell ref="AA11:AC12"/>
    <mergeCell ref="AA13:AA14"/>
    <mergeCell ref="AB13:AB14"/>
    <mergeCell ref="AC13:AC14"/>
    <mergeCell ref="AD11:AF12"/>
    <mergeCell ref="AD13:AD14"/>
    <mergeCell ref="AE13:AE14"/>
    <mergeCell ref="AF13:AF14"/>
    <mergeCell ref="AN9:AQ9"/>
    <mergeCell ref="AV9:BA9"/>
    <mergeCell ref="BC9:BE9"/>
    <mergeCell ref="BG9:BU9"/>
    <mergeCell ref="BZ9:CC9"/>
    <mergeCell ref="CH9:CL9"/>
    <mergeCell ref="CN9:CO9"/>
    <mergeCell ref="CQ9:CT9"/>
    <mergeCell ref="CV9:CY9"/>
    <mergeCell ref="DD9:DI9"/>
    <mergeCell ref="BC11:BE12"/>
    <mergeCell ref="BC13:BC14"/>
    <mergeCell ref="AN13:AN14"/>
    <mergeCell ref="BT13:BT14"/>
    <mergeCell ref="DK9:DM9"/>
    <mergeCell ref="DO9:DT9"/>
    <mergeCell ref="AO13:AO14"/>
    <mergeCell ref="AP13:AP14"/>
    <mergeCell ref="AN11:AP12"/>
    <mergeCell ref="BZ11:CB12"/>
    <mergeCell ref="BZ13:BZ14"/>
    <mergeCell ref="BD13:BD14"/>
    <mergeCell ref="AY11:BA12"/>
    <mergeCell ref="AY13:AY14"/>
    <mergeCell ref="CA13:CA14"/>
    <mergeCell ref="AZ13:AZ14"/>
    <mergeCell ref="BA13:BA14"/>
    <mergeCell ref="BS13:BS14"/>
    <mergeCell ref="BG11:BI12"/>
    <mergeCell ref="BH13:BH14"/>
    <mergeCell ref="AV13:AV14"/>
    <mergeCell ref="AW13:AW14"/>
    <mergeCell ref="AX13:AX14"/>
    <mergeCell ref="BE13:BE14"/>
    <mergeCell ref="BG13:BG14"/>
    <mergeCell ref="DK11:DM12"/>
    <mergeCell ref="CB13:CB14"/>
    <mergeCell ref="AS11:AS14"/>
    <mergeCell ref="CH13:CH14"/>
    <mergeCell ref="BV11:BX12"/>
    <mergeCell ref="BJ11:BL12"/>
    <mergeCell ref="BJ13:BJ14"/>
    <mergeCell ref="BK13:BK14"/>
    <mergeCell ref="BL13:BL14"/>
    <mergeCell ref="BP11:BR12"/>
    <mergeCell ref="BM13:BM14"/>
    <mergeCell ref="BN13:BN14"/>
    <mergeCell ref="BO13:BO14"/>
    <mergeCell ref="BP13:BP14"/>
    <mergeCell ref="BQ13:BQ14"/>
    <mergeCell ref="BR13:BR14"/>
    <mergeCell ref="DA11:DA14"/>
    <mergeCell ref="CV13:CV14"/>
    <mergeCell ref="CW13:CW14"/>
    <mergeCell ref="CX13:CX14"/>
    <mergeCell ref="DT13:DT14"/>
    <mergeCell ref="DK13:DK14"/>
    <mergeCell ref="DL13:DL14"/>
    <mergeCell ref="DM13:DM14"/>
    <mergeCell ref="DO13:DO14"/>
    <mergeCell ref="DD13:DD14"/>
    <mergeCell ref="DE13:DE14"/>
    <mergeCell ref="DF13:DF14"/>
    <mergeCell ref="DG13:DG14"/>
    <mergeCell ref="ET11:ET14"/>
    <mergeCell ref="CN13:CN14"/>
    <mergeCell ref="CO13:CO14"/>
    <mergeCell ref="CJ12:CJ14"/>
    <mergeCell ref="CQ13:CQ14"/>
    <mergeCell ref="CI13:CI14"/>
    <mergeCell ref="CK13:CK14"/>
    <mergeCell ref="CK11:CL12"/>
    <mergeCell ref="CN11:CO12"/>
    <mergeCell ref="CQ11:CR12"/>
    <mergeCell ref="DH13:DH14"/>
    <mergeCell ref="DS13:DS14"/>
    <mergeCell ref="CY11:CY14"/>
    <mergeCell ref="DP13:DP14"/>
    <mergeCell ref="DQ13:DQ14"/>
    <mergeCell ref="DR13:DR14"/>
    <mergeCell ref="CS11:CT12"/>
    <mergeCell ref="CR13:CR14"/>
    <mergeCell ref="CS13:CS14"/>
    <mergeCell ref="CT13:CT14"/>
    <mergeCell ref="EA11:EA14"/>
    <mergeCell ref="DV13:DV14"/>
    <mergeCell ref="DW13:DW14"/>
    <mergeCell ref="DX13:DX14"/>
    <mergeCell ref="EO11:EO14"/>
    <mergeCell ref="EH9:EL9"/>
    <mergeCell ref="ED10:EQ10"/>
    <mergeCell ref="EQ11:EQ14"/>
    <mergeCell ref="EM11:EM14"/>
    <mergeCell ref="EL11:EL14"/>
    <mergeCell ref="X13:X14"/>
    <mergeCell ref="EX9:FB9"/>
    <mergeCell ref="ET10:FG10"/>
    <mergeCell ref="EV11:EV14"/>
    <mergeCell ref="EX11:EX14"/>
    <mergeCell ref="EY11:EY14"/>
    <mergeCell ref="EZ11:EZ14"/>
    <mergeCell ref="FA11:FA14"/>
    <mergeCell ref="FB11:FB14"/>
    <mergeCell ref="FC11:FC14"/>
    <mergeCell ref="FE11:FE14"/>
    <mergeCell ref="FG11:FG14"/>
    <mergeCell ref="DG11:DI12"/>
    <mergeCell ref="DV11:DX12"/>
    <mergeCell ref="DY11:DY14"/>
    <mergeCell ref="DI13:DI14"/>
    <mergeCell ref="DO11:DQ12"/>
    <mergeCell ref="DR11:DT12"/>
    <mergeCell ref="AV10:CE10"/>
    <mergeCell ref="CH10:DA10"/>
    <mergeCell ref="DD10:EA10"/>
    <mergeCell ref="AJ11:AL12"/>
    <mergeCell ref="AJ13:AJ14"/>
    <mergeCell ref="AK13:AK14"/>
    <mergeCell ref="AL13:AL14"/>
    <mergeCell ref="ED11:ED14"/>
    <mergeCell ref="EK11:EK14"/>
    <mergeCell ref="EJ11:EJ14"/>
    <mergeCell ref="EI11:EI14"/>
    <mergeCell ref="EH11:EH14"/>
    <mergeCell ref="EF11:EF14"/>
    <mergeCell ref="CV11:CX12"/>
    <mergeCell ref="BV13:BV14"/>
    <mergeCell ref="BW13:BW14"/>
    <mergeCell ref="BX13:BX14"/>
    <mergeCell ref="CL13:CL14"/>
    <mergeCell ref="BI13:BI14"/>
    <mergeCell ref="CE11:CE14"/>
    <mergeCell ref="BS11:BU12"/>
    <mergeCell ref="BM11:BO12"/>
    <mergeCell ref="BU13:BU14"/>
    <mergeCell ref="CC11:CC14"/>
  </mergeCells>
  <conditionalFormatting sqref="AR16:AR85">
    <cfRule type="expression" dxfId="4" priority="6">
      <formula>$AQ$51&lt;$AR$51</formula>
    </cfRule>
    <cfRule type="expression" priority="9">
      <formula>"ALS+$AN$18&lt;$AK$18"</formula>
    </cfRule>
  </conditionalFormatting>
  <conditionalFormatting sqref="AS16:AS85">
    <cfRule type="cellIs" dxfId="3" priority="4" operator="lessThan">
      <formula>$AQ16</formula>
    </cfRule>
  </conditionalFormatting>
  <conditionalFormatting sqref="CE16:CE85">
    <cfRule type="cellIs" dxfId="2" priority="3" operator="lessThan">
      <formula>$CC16</formula>
    </cfRule>
  </conditionalFormatting>
  <conditionalFormatting sqref="EQ16:EQ85">
    <cfRule type="cellIs" dxfId="1" priority="2" operator="lessThan">
      <formula>$EO16</formula>
    </cfRule>
  </conditionalFormatting>
  <conditionalFormatting sqref="FG16:FG85">
    <cfRule type="cellIs" dxfId="0" priority="1" operator="lessThan">
      <formula>$FE16</formula>
    </cfRule>
  </conditionalFormatting>
  <pageMargins left="0.59055118110236227" right="0.39370078740157483" top="0.39370078740157483" bottom="0.39370078740157483" header="0.31496062992125984" footer="0.31496062992125984"/>
  <pageSetup paperSize="9" scale="61" fitToWidth="6" orientation="landscape" r:id="rId1"/>
  <colBreaks count="4" manualBreakCount="4">
    <brk id="46" max="33" man="1"/>
    <brk id="84" max="33" man="1"/>
    <brk id="106" max="33" man="1"/>
    <brk id="132" max="33" man="1"/>
  </colBreaks>
  <ignoredErrors>
    <ignoredError sqref="Q15" formula="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ABF0C-68C5-4837-BD3E-6EB2E78E45C1}">
  <dimension ref="B1:O35"/>
  <sheetViews>
    <sheetView showGridLines="0" zoomScale="85" zoomScaleNormal="85" workbookViewId="0">
      <selection activeCell="U10" sqref="U10"/>
    </sheetView>
  </sheetViews>
  <sheetFormatPr defaultColWidth="11" defaultRowHeight="15.75"/>
  <cols>
    <col min="1" max="1" width="2" customWidth="1"/>
    <col min="2" max="2" width="46.75" customWidth="1"/>
    <col min="3" max="3" width="3.875" customWidth="1"/>
    <col min="4" max="5" width="9.75" customWidth="1"/>
    <col min="6" max="8" width="3.75" customWidth="1"/>
    <col min="9" max="10" width="9.75" customWidth="1"/>
    <col min="11" max="12" width="3.75" customWidth="1"/>
    <col min="13" max="14" width="9.75" customWidth="1"/>
    <col min="15" max="15" width="6" customWidth="1"/>
    <col min="16" max="16" width="2" customWidth="1"/>
  </cols>
  <sheetData>
    <row r="1" spans="2:15" ht="19.5" thickBot="1">
      <c r="B1" s="6" t="s">
        <v>8292</v>
      </c>
      <c r="C1" s="1142"/>
      <c r="D1" s="1142"/>
      <c r="H1" s="1142"/>
      <c r="I1" s="1142"/>
    </row>
    <row r="2" spans="2:15">
      <c r="B2" s="5" t="s">
        <v>387</v>
      </c>
      <c r="C2" s="1138" t="s">
        <v>8293</v>
      </c>
      <c r="D2" s="1138"/>
      <c r="H2" s="1138" t="s">
        <v>8293</v>
      </c>
      <c r="I2" s="1138"/>
      <c r="M2" s="1143" t="s">
        <v>8245</v>
      </c>
      <c r="N2" s="1144"/>
    </row>
    <row r="3" spans="2:15" ht="16.5" thickBot="1">
      <c r="B3" s="5" t="s">
        <v>8294</v>
      </c>
      <c r="C3" s="1138">
        <v>12210</v>
      </c>
      <c r="D3" s="1138"/>
      <c r="H3" s="1138">
        <v>12210</v>
      </c>
      <c r="I3" s="1138"/>
      <c r="M3" s="10" t="s">
        <v>390</v>
      </c>
      <c r="N3" s="77">
        <v>9</v>
      </c>
    </row>
    <row r="4" spans="2:15">
      <c r="B4" s="8" t="s">
        <v>8295</v>
      </c>
      <c r="C4" s="1138">
        <v>6</v>
      </c>
      <c r="D4" s="1138"/>
      <c r="E4" s="7"/>
      <c r="F4" s="7"/>
      <c r="G4" s="7"/>
      <c r="H4" s="1138">
        <v>6</v>
      </c>
      <c r="I4" s="1138"/>
      <c r="J4" s="7"/>
      <c r="K4" s="7"/>
      <c r="L4" s="7"/>
    </row>
    <row r="5" spans="2:15">
      <c r="B5" s="5" t="s">
        <v>8296</v>
      </c>
      <c r="C5" s="1139">
        <f>C6/C3</f>
        <v>0.19656019656019655</v>
      </c>
      <c r="D5" s="1139"/>
      <c r="H5" s="1139">
        <f>H6/H3</f>
        <v>0.12964782964782964</v>
      </c>
      <c r="I5" s="1139"/>
    </row>
    <row r="6" spans="2:15">
      <c r="B6" s="5" t="s">
        <v>8297</v>
      </c>
      <c r="C6" s="1138">
        <v>2400</v>
      </c>
      <c r="D6" s="1138"/>
      <c r="H6" s="1138">
        <v>1583</v>
      </c>
      <c r="I6" s="1138"/>
    </row>
    <row r="7" spans="2:15" ht="9" customHeight="1"/>
    <row r="8" spans="2:15" ht="18.75">
      <c r="B8" s="6" t="s">
        <v>8298</v>
      </c>
      <c r="C8" s="1140" t="s">
        <v>365</v>
      </c>
      <c r="D8" s="1140"/>
      <c r="E8" s="1140"/>
      <c r="F8" s="1140"/>
      <c r="G8" s="15"/>
      <c r="H8" s="1140" t="s">
        <v>365</v>
      </c>
      <c r="I8" s="1140"/>
      <c r="J8" s="1140"/>
      <c r="K8" s="1140"/>
      <c r="L8" s="80"/>
      <c r="M8" s="1087" t="s">
        <v>8299</v>
      </c>
      <c r="N8" s="1088"/>
      <c r="O8" s="1089"/>
    </row>
    <row r="9" spans="2:15">
      <c r="B9" s="1" t="s">
        <v>8300</v>
      </c>
      <c r="C9" s="11"/>
      <c r="D9" s="1141">
        <f>C4*N3</f>
        <v>54</v>
      </c>
      <c r="E9" s="1141"/>
      <c r="F9" s="12"/>
      <c r="H9" s="11"/>
      <c r="I9" s="1141">
        <f>H4*N3</f>
        <v>54</v>
      </c>
      <c r="J9" s="1141"/>
      <c r="K9" s="12"/>
      <c r="M9" s="1090"/>
      <c r="N9" s="1091"/>
      <c r="O9" s="1092"/>
    </row>
    <row r="10" spans="2:15">
      <c r="B10" s="1" t="s">
        <v>8301</v>
      </c>
      <c r="C10" s="4"/>
      <c r="D10" s="1145">
        <f>(1- (D9/C3))^C6</f>
        <v>2.3991970085774125E-5</v>
      </c>
      <c r="E10" s="1145"/>
      <c r="F10" s="1"/>
      <c r="H10" s="4"/>
      <c r="I10" s="1145">
        <f>(1- (I9/H3))^H6</f>
        <v>8.9695049517898016E-4</v>
      </c>
      <c r="J10" s="1145"/>
      <c r="K10" s="1"/>
      <c r="M10" s="1090"/>
      <c r="N10" s="1091"/>
      <c r="O10" s="1092"/>
    </row>
    <row r="11" spans="2:15">
      <c r="B11" s="1" t="s">
        <v>414</v>
      </c>
      <c r="C11" s="4"/>
      <c r="D11" s="1136">
        <f>C6*D9/C3</f>
        <v>10.614250614250615</v>
      </c>
      <c r="E11" s="1136"/>
      <c r="F11" s="1"/>
      <c r="H11" s="4"/>
      <c r="I11" s="1136">
        <f>H6*I9/H3</f>
        <v>7.0009828009828006</v>
      </c>
      <c r="J11" s="1136"/>
      <c r="K11" s="1"/>
      <c r="M11" s="1090"/>
      <c r="N11" s="1091"/>
      <c r="O11" s="1092"/>
    </row>
    <row r="12" spans="2:15">
      <c r="B12" s="1" t="s">
        <v>415</v>
      </c>
      <c r="C12" s="13"/>
      <c r="D12" s="1137">
        <f>SQRT(C6 * (D9/C3) * (1-(D9/C3)))</f>
        <v>3.2507396054654083</v>
      </c>
      <c r="E12" s="1137"/>
      <c r="F12" s="14"/>
      <c r="H12" s="13"/>
      <c r="I12" s="1137">
        <f>SQRT(H6 * (I9/H3) * (1-(I9/H3)))</f>
        <v>2.6400795865815478</v>
      </c>
      <c r="J12" s="1137"/>
      <c r="K12" s="14"/>
      <c r="M12" s="1093"/>
      <c r="N12" s="1094"/>
      <c r="O12" s="1095"/>
    </row>
    <row r="13" spans="2:15" ht="9" customHeight="1"/>
    <row r="14" spans="2:15" ht="151.9" customHeight="1">
      <c r="B14" s="82" t="s">
        <v>416</v>
      </c>
      <c r="C14" s="81" t="s">
        <v>417</v>
      </c>
      <c r="D14" s="83" t="s">
        <v>418</v>
      </c>
      <c r="E14" s="84" t="s">
        <v>419</v>
      </c>
      <c r="F14" s="83"/>
      <c r="G14" s="85"/>
      <c r="H14" s="81" t="s">
        <v>417</v>
      </c>
      <c r="I14" s="83" t="s">
        <v>418</v>
      </c>
      <c r="J14" s="84" t="s">
        <v>419</v>
      </c>
      <c r="K14" s="2"/>
    </row>
    <row r="15" spans="2:15">
      <c r="C15" s="1">
        <v>0</v>
      </c>
      <c r="D15" s="3">
        <f t="shared" ref="D15:D35" si="0">_xlfn.BINOM.DIST(C15,$C$6,$D$9/$C$3,FALSE)*100</f>
        <v>2.3991970085774639E-3</v>
      </c>
      <c r="E15" s="9">
        <f t="shared" ref="E15:E35" si="1">_xlfn.BINOM.DIST(C15,$C$6,$D$9/$C$3,TRUE)*100</f>
        <v>2.3991970085774639E-3</v>
      </c>
      <c r="H15" s="1">
        <v>0</v>
      </c>
      <c r="I15" s="3">
        <f>_xlfn.BINOM.DIST(H15,$H$6,$I$9/$H$3,FALSE)*100</f>
        <v>8.9695049517899333E-2</v>
      </c>
      <c r="J15" s="9">
        <f t="shared" ref="J15:J17" si="2">_xlfn.BINOM.DIST(H15,$H$6,$I$9/$H$3,TRUE)*100</f>
        <v>8.9695049517899333E-2</v>
      </c>
    </row>
    <row r="16" spans="2:15">
      <c r="C16" s="1">
        <f>C15+1</f>
        <v>1</v>
      </c>
      <c r="D16" s="3">
        <f t="shared" si="0"/>
        <v>2.5578803250381626E-2</v>
      </c>
      <c r="E16" s="9">
        <f t="shared" si="1"/>
        <v>2.7978000258959107E-2</v>
      </c>
      <c r="H16" s="1">
        <f>H15+1</f>
        <v>1</v>
      </c>
      <c r="I16" s="3">
        <f>_xlfn.BINOM.DIST(H16,$H$6,$I$9/$H$3,FALSE)*100</f>
        <v>0.63074302590400311</v>
      </c>
      <c r="J16" s="9">
        <f t="shared" si="2"/>
        <v>0.72043807542190252</v>
      </c>
    </row>
    <row r="17" spans="3:10">
      <c r="C17" s="1">
        <f t="shared" ref="C17:C35" si="3">C16+1</f>
        <v>2</v>
      </c>
      <c r="D17" s="3">
        <f t="shared" si="0"/>
        <v>0.13629613548346234</v>
      </c>
      <c r="E17" s="9">
        <f>_xlfn.BINOM.DIST(C17,$C$6,$D$9/$C$3,TRUE)*100</f>
        <v>0.16427413574242153</v>
      </c>
      <c r="H17" s="1">
        <f t="shared" ref="H17:H35" si="4">H16+1</f>
        <v>2</v>
      </c>
      <c r="I17" s="3">
        <f t="shared" ref="I17:I35" si="5">_xlfn.BINOM.DIST(H17,$H$6,$I$9/$H$3,FALSE)*100</f>
        <v>2.2163176709825256</v>
      </c>
      <c r="J17" s="9">
        <f t="shared" si="2"/>
        <v>2.9367557464044305</v>
      </c>
    </row>
    <row r="18" spans="3:10">
      <c r="C18" s="1">
        <f t="shared" si="3"/>
        <v>3</v>
      </c>
      <c r="D18" s="3">
        <f t="shared" si="0"/>
        <v>0.48396564593683511</v>
      </c>
      <c r="E18" s="9">
        <f t="shared" si="1"/>
        <v>0.64823978167925811</v>
      </c>
      <c r="H18" s="1">
        <f t="shared" si="4"/>
        <v>3</v>
      </c>
      <c r="I18" s="3">
        <f t="shared" si="5"/>
        <v>5.1885462554146677</v>
      </c>
      <c r="J18" s="9">
        <f>_xlfn.BINOM.DIST(H18,$H$6,$I$9/$H$3,TRUE)*100</f>
        <v>8.1253020018191098</v>
      </c>
    </row>
    <row r="19" spans="3:10">
      <c r="C19" s="1">
        <f t="shared" si="3"/>
        <v>4</v>
      </c>
      <c r="D19" s="3">
        <f t="shared" si="0"/>
        <v>1.2883256268256842</v>
      </c>
      <c r="E19" s="9">
        <f t="shared" si="1"/>
        <v>1.9365654085049449</v>
      </c>
      <c r="H19" s="1">
        <f t="shared" si="4"/>
        <v>4</v>
      </c>
      <c r="I19" s="3">
        <f t="shared" si="5"/>
        <v>9.1042852606116185</v>
      </c>
      <c r="J19" s="9">
        <f t="shared" ref="J19:J35" si="6">_xlfn.BINOM.DIST(H19,$H$6,$I$9/$H$3,TRUE)*100</f>
        <v>17.229587262430737</v>
      </c>
    </row>
    <row r="20" spans="3:10">
      <c r="C20" s="1">
        <f t="shared" si="3"/>
        <v>5</v>
      </c>
      <c r="D20" s="3">
        <f t="shared" si="0"/>
        <v>2.7424929730374177</v>
      </c>
      <c r="E20" s="9">
        <f t="shared" si="1"/>
        <v>4.679058381542367</v>
      </c>
      <c r="H20" s="1">
        <f t="shared" si="4"/>
        <v>5</v>
      </c>
      <c r="I20" s="3">
        <f t="shared" si="5"/>
        <v>12.772062965306198</v>
      </c>
      <c r="J20" s="9">
        <f t="shared" si="6"/>
        <v>30.001650227736938</v>
      </c>
    </row>
    <row r="21" spans="3:10">
      <c r="C21" s="1">
        <f t="shared" si="3"/>
        <v>6</v>
      </c>
      <c r="D21" s="3">
        <f t="shared" si="0"/>
        <v>4.8629842081129899</v>
      </c>
      <c r="E21" s="9">
        <f t="shared" si="1"/>
        <v>9.5420425896553649</v>
      </c>
      <c r="H21" s="1">
        <f t="shared" si="4"/>
        <v>6</v>
      </c>
      <c r="I21" s="3">
        <f t="shared" si="5"/>
        <v>14.921753721066025</v>
      </c>
      <c r="J21" s="9">
        <f t="shared" si="6"/>
        <v>44.923403948803028</v>
      </c>
    </row>
    <row r="22" spans="3:10">
      <c r="C22" s="1">
        <f t="shared" si="3"/>
        <v>7</v>
      </c>
      <c r="D22" s="3">
        <f t="shared" si="0"/>
        <v>7.3880875580314944</v>
      </c>
      <c r="E22" s="9">
        <f t="shared" si="1"/>
        <v>16.93013014768686</v>
      </c>
      <c r="H22" s="1">
        <f t="shared" si="4"/>
        <v>7</v>
      </c>
      <c r="I22" s="3">
        <f t="shared" si="5"/>
        <v>14.933327497044854</v>
      </c>
      <c r="J22" s="9">
        <f t="shared" si="6"/>
        <v>59.856731445847799</v>
      </c>
    </row>
    <row r="23" spans="3:10">
      <c r="C23" s="1">
        <f t="shared" si="3"/>
        <v>8</v>
      </c>
      <c r="D23" s="3">
        <f t="shared" si="0"/>
        <v>9.8172039571399434</v>
      </c>
      <c r="E23" s="9">
        <f t="shared" si="1"/>
        <v>26.747334104826848</v>
      </c>
      <c r="H23" s="1">
        <f t="shared" si="4"/>
        <v>8</v>
      </c>
      <c r="I23" s="3">
        <f t="shared" si="5"/>
        <v>13.068504270612305</v>
      </c>
      <c r="J23" s="9">
        <f t="shared" si="6"/>
        <v>72.925235716460108</v>
      </c>
    </row>
    <row r="24" spans="3:10">
      <c r="C24" s="1">
        <f t="shared" si="3"/>
        <v>9</v>
      </c>
      <c r="D24" s="3">
        <f t="shared" si="0"/>
        <v>11.590696873385363</v>
      </c>
      <c r="E24" s="9">
        <f t="shared" si="1"/>
        <v>38.338030978212174</v>
      </c>
      <c r="H24" s="1">
        <f t="shared" si="4"/>
        <v>9</v>
      </c>
      <c r="I24" s="3">
        <f t="shared" si="5"/>
        <v>10.159375235051522</v>
      </c>
      <c r="J24" s="9">
        <f t="shared" si="6"/>
        <v>83.084610951511621</v>
      </c>
    </row>
    <row r="25" spans="3:10">
      <c r="C25" s="1">
        <f t="shared" si="3"/>
        <v>10</v>
      </c>
      <c r="D25" s="3">
        <f t="shared" si="0"/>
        <v>12.310967720551806</v>
      </c>
      <c r="E25" s="9">
        <f t="shared" si="1"/>
        <v>50.648998698763982</v>
      </c>
      <c r="H25" s="1">
        <f t="shared" si="4"/>
        <v>10</v>
      </c>
      <c r="I25" s="3">
        <f t="shared" si="5"/>
        <v>7.1035394659299023</v>
      </c>
      <c r="J25" s="9">
        <f t="shared" si="6"/>
        <v>90.18815041744152</v>
      </c>
    </row>
    <row r="26" spans="3:10">
      <c r="C26" s="1">
        <f t="shared" si="3"/>
        <v>11</v>
      </c>
      <c r="D26" s="3">
        <f t="shared" si="0"/>
        <v>11.882299006958149</v>
      </c>
      <c r="E26" s="9">
        <f t="shared" si="1"/>
        <v>62.531297705722096</v>
      </c>
      <c r="H26" s="1">
        <f t="shared" si="4"/>
        <v>11</v>
      </c>
      <c r="I26" s="3">
        <f t="shared" si="5"/>
        <v>4.5124655936089724</v>
      </c>
      <c r="J26" s="9">
        <f t="shared" si="6"/>
        <v>94.700616011050514</v>
      </c>
    </row>
    <row r="27" spans="3:10">
      <c r="C27" s="1">
        <f t="shared" si="3"/>
        <v>12</v>
      </c>
      <c r="D27" s="3">
        <f t="shared" si="0"/>
        <v>10.50844483993942</v>
      </c>
      <c r="E27" s="9">
        <f t="shared" si="1"/>
        <v>73.039742545661511</v>
      </c>
      <c r="H27" s="1">
        <f t="shared" si="4"/>
        <v>12</v>
      </c>
      <c r="I27" s="3">
        <f t="shared" si="5"/>
        <v>2.6259609747606061</v>
      </c>
      <c r="J27" s="9">
        <f t="shared" si="6"/>
        <v>97.326576985811101</v>
      </c>
    </row>
    <row r="28" spans="3:10">
      <c r="C28" s="1">
        <f t="shared" si="3"/>
        <v>13</v>
      </c>
      <c r="D28" s="3">
        <f t="shared" si="0"/>
        <v>8.5749675943495358</v>
      </c>
      <c r="E28" s="9">
        <f t="shared" si="1"/>
        <v>81.614710140011056</v>
      </c>
      <c r="H28" s="1">
        <f t="shared" si="4"/>
        <v>13</v>
      </c>
      <c r="I28" s="3">
        <f t="shared" si="5"/>
        <v>1.4096917845751484</v>
      </c>
      <c r="J28" s="9">
        <f t="shared" si="6"/>
        <v>98.73626877038626</v>
      </c>
    </row>
    <row r="29" spans="3:10">
      <c r="C29" s="1">
        <f t="shared" si="3"/>
        <v>14</v>
      </c>
      <c r="D29" s="3">
        <f t="shared" si="0"/>
        <v>6.494712622669975</v>
      </c>
      <c r="E29" s="9">
        <f t="shared" si="1"/>
        <v>88.109422762681035</v>
      </c>
      <c r="H29" s="1">
        <f t="shared" si="4"/>
        <v>14</v>
      </c>
      <c r="I29" s="3">
        <f t="shared" si="5"/>
        <v>0.70226149048254327</v>
      </c>
      <c r="J29" s="9">
        <f t="shared" si="6"/>
        <v>99.438530260868802</v>
      </c>
    </row>
    <row r="30" spans="3:10">
      <c r="C30" s="1">
        <f t="shared" si="3"/>
        <v>15</v>
      </c>
      <c r="D30" s="3">
        <f t="shared" si="0"/>
        <v>4.5892549805598888</v>
      </c>
      <c r="E30" s="9">
        <f t="shared" si="1"/>
        <v>92.698677743240907</v>
      </c>
      <c r="H30" s="1">
        <f t="shared" si="4"/>
        <v>15</v>
      </c>
      <c r="I30" s="3">
        <f t="shared" si="5"/>
        <v>0.32631242208305317</v>
      </c>
      <c r="J30" s="9">
        <f t="shared" si="6"/>
        <v>99.764842682951851</v>
      </c>
    </row>
    <row r="31" spans="3:10">
      <c r="C31" s="1">
        <f t="shared" si="3"/>
        <v>16</v>
      </c>
      <c r="D31" s="3">
        <f t="shared" si="0"/>
        <v>3.0388807427726428</v>
      </c>
      <c r="E31" s="9">
        <f t="shared" si="1"/>
        <v>95.737558486013555</v>
      </c>
      <c r="H31" s="1">
        <f t="shared" si="4"/>
        <v>16</v>
      </c>
      <c r="I31" s="3">
        <f t="shared" si="5"/>
        <v>0.14205703666202027</v>
      </c>
      <c r="J31" s="9">
        <f t="shared" si="6"/>
        <v>99.906899719613861</v>
      </c>
    </row>
    <row r="32" spans="3:10">
      <c r="C32" s="1">
        <f t="shared" si="3"/>
        <v>17</v>
      </c>
      <c r="D32" s="3">
        <f t="shared" si="0"/>
        <v>1.8931021780654396</v>
      </c>
      <c r="E32" s="9">
        <f t="shared" si="1"/>
        <v>97.630660664079002</v>
      </c>
      <c r="H32" s="1">
        <f t="shared" si="4"/>
        <v>17</v>
      </c>
      <c r="I32" s="3">
        <f t="shared" si="5"/>
        <v>5.8168236108369825E-2</v>
      </c>
      <c r="J32" s="9">
        <f t="shared" si="6"/>
        <v>99.965067955722247</v>
      </c>
    </row>
    <row r="33" spans="3:10">
      <c r="C33" s="1">
        <f t="shared" si="3"/>
        <v>18</v>
      </c>
      <c r="D33" s="3">
        <f t="shared" si="0"/>
        <v>1.1133421743163709</v>
      </c>
      <c r="E33" s="9">
        <f t="shared" si="1"/>
        <v>98.744002838395375</v>
      </c>
      <c r="H33" s="1">
        <f t="shared" si="4"/>
        <v>18</v>
      </c>
      <c r="I33" s="3">
        <f t="shared" si="5"/>
        <v>2.2480616422928677E-2</v>
      </c>
      <c r="J33" s="9">
        <f t="shared" si="6"/>
        <v>99.987548572145158</v>
      </c>
    </row>
    <row r="34" spans="3:10">
      <c r="C34" s="1">
        <f t="shared" si="3"/>
        <v>19</v>
      </c>
      <c r="D34" s="3">
        <f t="shared" si="0"/>
        <v>0.62004025388357475</v>
      </c>
      <c r="E34" s="9">
        <f t="shared" si="1"/>
        <v>99.364043092278948</v>
      </c>
      <c r="H34" s="1">
        <f t="shared" si="4"/>
        <v>19</v>
      </c>
      <c r="I34" s="3">
        <f t="shared" si="5"/>
        <v>8.2256840628916281E-3</v>
      </c>
      <c r="J34" s="9">
        <f t="shared" si="6"/>
        <v>99.995774256208065</v>
      </c>
    </row>
    <row r="35" spans="3:10">
      <c r="C35" s="1">
        <f t="shared" si="3"/>
        <v>20</v>
      </c>
      <c r="D35" s="3">
        <f t="shared" si="0"/>
        <v>0.32790825766217019</v>
      </c>
      <c r="E35" s="9">
        <f t="shared" si="1"/>
        <v>99.691951349941121</v>
      </c>
      <c r="H35" s="1">
        <f t="shared" si="4"/>
        <v>20</v>
      </c>
      <c r="I35" s="3">
        <f t="shared" si="5"/>
        <v>2.8574710974645277E-3</v>
      </c>
      <c r="J35" s="9">
        <f t="shared" si="6"/>
        <v>99.998631727305522</v>
      </c>
    </row>
  </sheetData>
  <sheetProtection algorithmName="SHA-512" hashValue="JPoxRIP/t9EPkP436tKueKJJqKQdleAHmjgLDCGTxSVk7vvZK79DNAG6sznh4Q7kKoelFaOYkGbFZj7UxbvJHA==" saltValue="TTR5ngE/KwHsOZh7/HweWA==" spinCount="100000" sheet="1" objects="1" scenarios="1"/>
  <mergeCells count="24">
    <mergeCell ref="C1:D1"/>
    <mergeCell ref="C2:D2"/>
    <mergeCell ref="M2:N2"/>
    <mergeCell ref="M8:O12"/>
    <mergeCell ref="H1:I1"/>
    <mergeCell ref="H2:I2"/>
    <mergeCell ref="H3:I3"/>
    <mergeCell ref="H4:I4"/>
    <mergeCell ref="H5:I5"/>
    <mergeCell ref="H6:I6"/>
    <mergeCell ref="H8:K8"/>
    <mergeCell ref="I9:J9"/>
    <mergeCell ref="I10:J10"/>
    <mergeCell ref="I11:J11"/>
    <mergeCell ref="I12:J12"/>
    <mergeCell ref="D10:E10"/>
    <mergeCell ref="D11:E11"/>
    <mergeCell ref="D12:E12"/>
    <mergeCell ref="C3:D3"/>
    <mergeCell ref="C5:D5"/>
    <mergeCell ref="C6:D6"/>
    <mergeCell ref="C8:F8"/>
    <mergeCell ref="D9:E9"/>
    <mergeCell ref="C4:D4"/>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aa09570-d234-4fea-8e93-42e2dae3dedf" xsi:nil="true"/>
    <lcf76f155ced4ddcb4097134ff3c332f xmlns="df92f4ad-0aab-4df8-904f-41512a4d05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06BC0AB7A73E41A01D492DEF5B9203" ma:contentTypeVersion="18" ma:contentTypeDescription="Een nieuw document maken." ma:contentTypeScope="" ma:versionID="5906c3595a3d2c73683324ad72eab584">
  <xsd:schema xmlns:xsd="http://www.w3.org/2001/XMLSchema" xmlns:xs="http://www.w3.org/2001/XMLSchema" xmlns:p="http://schemas.microsoft.com/office/2006/metadata/properties" xmlns:ns2="df92f4ad-0aab-4df8-904f-41512a4d0575" xmlns:ns3="caa09570-d234-4fea-8e93-42e2dae3dedf" targetNamespace="http://schemas.microsoft.com/office/2006/metadata/properties" ma:root="true" ma:fieldsID="b8dbbd07c1e8e202ab76e48797c4850c" ns2:_="" ns3:_="">
    <xsd:import namespace="df92f4ad-0aab-4df8-904f-41512a4d0575"/>
    <xsd:import namespace="caa09570-d234-4fea-8e93-42e2dae3ded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92f4ad-0aab-4df8-904f-41512a4d05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b1c2707-417e-4df2-b070-422e715cadee"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a09570-d234-4fea-8e93-42e2dae3ded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25e28cd-22d4-415c-ad7d-16954be8e5d9}" ma:internalName="TaxCatchAll" ma:showField="CatchAllData" ma:web="caa09570-d234-4fea-8e93-42e2dae3de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FCFCAA-DBCE-44F7-99DB-E03A91BA8085}"/>
</file>

<file path=customXml/itemProps2.xml><?xml version="1.0" encoding="utf-8"?>
<ds:datastoreItem xmlns:ds="http://schemas.openxmlformats.org/officeDocument/2006/customXml" ds:itemID="{0A6DA98E-A019-4FCE-AD36-3FF289A445F1}"/>
</file>

<file path=customXml/itemProps3.xml><?xml version="1.0" encoding="utf-8"?>
<ds:datastoreItem xmlns:ds="http://schemas.openxmlformats.org/officeDocument/2006/customXml" ds:itemID="{E645D8F3-7933-4C3A-AF61-7F63BAEEE96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2021-04-28T18:22:38Z</dcterms:created>
  <dcterms:modified xsi:type="dcterms:W3CDTF">2026-10-12T09:58:58Z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0x0101009006BC0AB7A73E41A01D492DEF5B9203</vt:lpwstr>
  </property>
  <property fmtid="{D5CDD505-2E9C-101B-9397-08002B2CF9AE}" pid="4" name="PUBewaartermijn">
    <vt:lpwstr>6;#Blijvend bewaren|e5ca1b2a-a741-485a-bdf8-91756cb0387b</vt:lpwstr>
  </property>
  <property fmtid="{D5CDD505-2E9C-101B-9397-08002B2CF9AE}" pid="5" name="PUWaardering">
    <vt:lpwstr>5;#Bewaren|4570fb31-860c-44f7-be36-40938139c6a7</vt:lpwstr>
  </property>
  <property fmtid="{D5CDD505-2E9C-101B-9397-08002B2CF9AE}" pid="6" name="PUThema">
    <vt:lpwstr>2;#Biodiversiteit|27ea71a8-f161-412c-b381-a9de51da6e3b</vt:lpwstr>
  </property>
  <property fmtid="{D5CDD505-2E9C-101B-9397-08002B2CF9AE}" pid="7" name="PUWerkingsgebiedDossier">
    <vt:lpwstr>1;#Utrecht|ddf86f93-2e97-4075-96ae-bd71b4c1dc6a</vt:lpwstr>
  </property>
  <property fmtid="{D5CDD505-2E9C-101B-9397-08002B2CF9AE}" pid="8" name="PUWBSTax">
    <vt:lpwstr>8;#P.0000 - Onbenoemd|3d735cab-bb43-4375-8d6c-aab7c97c3079</vt:lpwstr>
  </property>
  <property fmtid="{D5CDD505-2E9C-101B-9397-08002B2CF9AE}" pid="9" name="PUProceseigenaar">
    <vt:lpwstr>4;#TL LLO-NEL, Teamleider Natuur en landbouw|1eb9648d-38f0-43de-98ea-5c1e1821e9e5</vt:lpwstr>
  </property>
  <property fmtid="{D5CDD505-2E9C-101B-9397-08002B2CF9AE}" pid="10" name="PUDocumentTrefwoorden">
    <vt:lpwstr/>
  </property>
  <property fmtid="{D5CDD505-2E9C-101B-9397-08002B2CF9AE}" pid="11" name="PUEindverantwoordelijkeProceseigenaar">
    <vt:lpwstr>9;#LLO - Concernmanager Landelijke Leefomgeving|12ba512e-f573-4b35-8ca3-a24b8ea07001</vt:lpwstr>
  </property>
  <property fmtid="{D5CDD505-2E9C-101B-9397-08002B2CF9AE}" pid="12" name="PUDoelenboom">
    <vt:lpwstr>7;#LANDELIJK GEBIED|4dbcd3c8-f9c6-4891-b114-b13624f0603d</vt:lpwstr>
  </property>
  <property fmtid="{D5CDD505-2E9C-101B-9397-08002B2CF9AE}" pid="13" name="PUWerkproces">
    <vt:lpwstr>3;#1039. Opstellen van plannen als uitvoering van vastgesteld beleid|bac16760-db71-4da4-8eb1-d7d41a4f3805</vt:lpwstr>
  </property>
  <property fmtid="{D5CDD505-2E9C-101B-9397-08002B2CF9AE}" pid="14" name="_dlc_DocIdItemGuid">
    <vt:lpwstr>1aa34107-ee50-421b-8bc7-e9d942973bd0</vt:lpwstr>
  </property>
  <property fmtid="{D5CDD505-2E9C-101B-9397-08002B2CF9AE}" pid="20" name="MediaServiceImageTags">
    <vt:lpwstr/>
  </property>
</Properties>
</file>